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art_City_Traffic_Analytics\03_Excel\02_Clean_Excel Data\2_Indian_Rode_Dataset\"/>
    </mc:Choice>
  </mc:AlternateContent>
  <bookViews>
    <workbookView xWindow="0" yWindow="0" windowWidth="16380" windowHeight="8196" tabRatio="500" firstSheet="8" activeTab="8"/>
  </bookViews>
  <sheets>
    <sheet name="Project_Notes" sheetId="1" r:id="rId1"/>
    <sheet name="Missing_Values_Report" sheetId="2" r:id="rId2"/>
    <sheet name="Duplicate_Report" sheetId="3" r:id="rId3"/>
    <sheet name="Data_Type_Report" sheetId="4" r:id="rId4"/>
    <sheet name="Basic_Cleaning_Formulas" sheetId="5" r:id="rId5"/>
    <sheet name="Power_Query_Steps" sheetId="6" r:id="rId6"/>
    <sheet name="Formula_vs_PowerQuery" sheetId="7" r:id="rId7"/>
    <sheet name="Indian_Roads_Dataset" sheetId="8" r:id="rId8"/>
    <sheet name="EDA_Insights" sheetId="9" r:id="rId9"/>
    <sheet name="Data_Quality_Report" sheetId="10" r:id="rId10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4" l="1"/>
  <c r="B55" i="9" l="1"/>
  <c r="B54" i="9"/>
  <c r="B50" i="9"/>
  <c r="C50" i="9" s="1"/>
  <c r="B49" i="9"/>
  <c r="C49" i="9" s="1"/>
  <c r="B48" i="9"/>
  <c r="C48" i="9" s="1"/>
  <c r="B47" i="9"/>
  <c r="C47" i="9" s="1"/>
  <c r="B46" i="9"/>
  <c r="C46" i="9" s="1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F13" i="9"/>
  <c r="D13" i="9"/>
  <c r="C13" i="9"/>
  <c r="B13" i="9"/>
  <c r="E13" i="9" s="1"/>
  <c r="F12" i="9"/>
  <c r="D12" i="9"/>
  <c r="E12" i="9" s="1"/>
  <c r="C12" i="9"/>
  <c r="B12" i="9"/>
  <c r="F11" i="9"/>
  <c r="E11" i="9"/>
  <c r="D11" i="9"/>
  <c r="C11" i="9"/>
  <c r="B11" i="9"/>
  <c r="F10" i="9"/>
  <c r="D10" i="9"/>
  <c r="C10" i="9"/>
  <c r="B10" i="9"/>
  <c r="E10" i="9" s="1"/>
  <c r="F9" i="9"/>
  <c r="D9" i="9"/>
  <c r="C9" i="9"/>
  <c r="B9" i="9"/>
  <c r="E9" i="9" s="1"/>
  <c r="F8" i="9"/>
  <c r="D8" i="9"/>
  <c r="E8" i="9" s="1"/>
  <c r="C8" i="9"/>
  <c r="B8" i="9"/>
  <c r="F7" i="9"/>
  <c r="E7" i="9"/>
  <c r="D7" i="9"/>
  <c r="C7" i="9"/>
  <c r="B7" i="9"/>
  <c r="F6" i="9"/>
  <c r="D6" i="9"/>
  <c r="C6" i="9"/>
  <c r="B6" i="9"/>
  <c r="E6" i="9" s="1"/>
  <c r="B70" i="5"/>
  <c r="B69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B58" i="5"/>
  <c r="B57" i="5"/>
  <c r="E53" i="5"/>
  <c r="B53" i="5"/>
  <c r="D53" i="5" s="1"/>
  <c r="B52" i="5"/>
  <c r="E52" i="5" s="1"/>
  <c r="D51" i="5"/>
  <c r="C51" i="5"/>
  <c r="B51" i="5"/>
  <c r="F51" i="5" s="1"/>
  <c r="E50" i="5"/>
  <c r="D50" i="5"/>
  <c r="C50" i="5"/>
  <c r="B50" i="5"/>
  <c r="F50" i="5" s="1"/>
  <c r="E49" i="5"/>
  <c r="B49" i="5"/>
  <c r="D49" i="5" s="1"/>
  <c r="B48" i="5"/>
  <c r="E48" i="5" s="1"/>
  <c r="D47" i="5"/>
  <c r="C47" i="5"/>
  <c r="B47" i="5"/>
  <c r="F47" i="5" s="1"/>
  <c r="E46" i="5"/>
  <c r="D46" i="5"/>
  <c r="C46" i="5"/>
  <c r="B46" i="5"/>
  <c r="F46" i="5" s="1"/>
  <c r="E45" i="5"/>
  <c r="B45" i="5"/>
  <c r="D45" i="5" s="1"/>
  <c r="B44" i="5"/>
  <c r="E44" i="5" s="1"/>
  <c r="D43" i="5"/>
  <c r="C43" i="5"/>
  <c r="B43" i="5"/>
  <c r="F43" i="5" s="1"/>
  <c r="E42" i="5"/>
  <c r="D42" i="5"/>
  <c r="C42" i="5"/>
  <c r="B42" i="5"/>
  <c r="F42" i="5" s="1"/>
  <c r="E41" i="5"/>
  <c r="B41" i="5"/>
  <c r="D41" i="5" s="1"/>
  <c r="B40" i="5"/>
  <c r="E40" i="5" s="1"/>
  <c r="D39" i="5"/>
  <c r="C39" i="5"/>
  <c r="B39" i="5"/>
  <c r="F39" i="5" s="1"/>
  <c r="C35" i="5"/>
  <c r="E35" i="5" s="1"/>
  <c r="C34" i="5"/>
  <c r="E34" i="5" s="1"/>
  <c r="C33" i="5"/>
  <c r="E33" i="5" s="1"/>
  <c r="C32" i="5"/>
  <c r="E32" i="5" s="1"/>
  <c r="C31" i="5"/>
  <c r="E31" i="5" s="1"/>
  <c r="C30" i="5"/>
  <c r="E30" i="5" s="1"/>
  <c r="C29" i="5"/>
  <c r="E29" i="5" s="1"/>
  <c r="C28" i="5"/>
  <c r="E28" i="5" s="1"/>
  <c r="C27" i="5"/>
  <c r="E27" i="5" s="1"/>
  <c r="C26" i="5"/>
  <c r="E26" i="5" s="1"/>
  <c r="C25" i="5"/>
  <c r="E25" i="5" s="1"/>
  <c r="C24" i="5"/>
  <c r="E24" i="5" s="1"/>
  <c r="C23" i="5"/>
  <c r="E23" i="5" s="1"/>
  <c r="C22" i="5"/>
  <c r="E22" i="5" s="1"/>
  <c r="C21" i="5"/>
  <c r="E21" i="5" s="1"/>
  <c r="C20" i="5"/>
  <c r="E20" i="5" s="1"/>
  <c r="C19" i="5"/>
  <c r="E19" i="5" s="1"/>
  <c r="C18" i="5"/>
  <c r="E18" i="5" s="1"/>
  <c r="C17" i="5"/>
  <c r="E17" i="5" s="1"/>
  <c r="C16" i="5"/>
  <c r="E16" i="5" s="1"/>
  <c r="C15" i="5"/>
  <c r="E15" i="5" s="1"/>
  <c r="C14" i="5"/>
  <c r="E14" i="5" s="1"/>
  <c r="C13" i="5"/>
  <c r="E13" i="5" s="1"/>
  <c r="C12" i="5"/>
  <c r="E12" i="5" s="1"/>
  <c r="C11" i="5"/>
  <c r="E11" i="5" s="1"/>
  <c r="C10" i="5"/>
  <c r="E10" i="5" s="1"/>
  <c r="C9" i="5"/>
  <c r="E9" i="5" s="1"/>
  <c r="C8" i="5"/>
  <c r="E8" i="5" s="1"/>
  <c r="C7" i="5"/>
  <c r="E7" i="5" s="1"/>
  <c r="C6" i="5"/>
  <c r="E6" i="5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E9" i="4"/>
  <c r="D8" i="4"/>
  <c r="E8" i="4" s="1"/>
  <c r="D7" i="4"/>
  <c r="E7" i="4" s="1"/>
  <c r="D6" i="4"/>
  <c r="E6" i="4" s="1"/>
  <c r="D5" i="4"/>
  <c r="E5" i="4" s="1"/>
  <c r="B6" i="3"/>
  <c r="B5" i="3"/>
  <c r="B7" i="3" s="1"/>
  <c r="D28" i="2"/>
  <c r="C28" i="2"/>
  <c r="E28" i="2" s="1"/>
  <c r="C27" i="2"/>
  <c r="E27" i="2" s="1"/>
  <c r="E26" i="2"/>
  <c r="D26" i="2"/>
  <c r="C26" i="2"/>
  <c r="C25" i="2"/>
  <c r="E25" i="2" s="1"/>
  <c r="D24" i="2"/>
  <c r="C24" i="2"/>
  <c r="E24" i="2" s="1"/>
  <c r="C23" i="2"/>
  <c r="D23" i="2" s="1"/>
  <c r="E22" i="2"/>
  <c r="D22" i="2"/>
  <c r="C22" i="2"/>
  <c r="C21" i="2"/>
  <c r="E21" i="2" s="1"/>
  <c r="D20" i="2"/>
  <c r="C20" i="2"/>
  <c r="E20" i="2" s="1"/>
  <c r="C19" i="2"/>
  <c r="E19" i="2" s="1"/>
  <c r="E18" i="2"/>
  <c r="D18" i="2"/>
  <c r="C18" i="2"/>
  <c r="E17" i="2"/>
  <c r="C17" i="2"/>
  <c r="D17" i="2" s="1"/>
  <c r="D16" i="2"/>
  <c r="C16" i="2"/>
  <c r="E16" i="2" s="1"/>
  <c r="C15" i="2"/>
  <c r="D15" i="2" s="1"/>
  <c r="E14" i="2"/>
  <c r="D14" i="2"/>
  <c r="C14" i="2"/>
  <c r="E13" i="2"/>
  <c r="C13" i="2"/>
  <c r="D13" i="2" s="1"/>
  <c r="D12" i="2"/>
  <c r="C12" i="2"/>
  <c r="E12" i="2" s="1"/>
  <c r="C11" i="2"/>
  <c r="E11" i="2" s="1"/>
  <c r="E10" i="2"/>
  <c r="D10" i="2"/>
  <c r="C10" i="2"/>
  <c r="E9" i="2"/>
  <c r="C9" i="2"/>
  <c r="D9" i="2" s="1"/>
  <c r="D8" i="2"/>
  <c r="C8" i="2"/>
  <c r="E8" i="2" s="1"/>
  <c r="C7" i="2"/>
  <c r="D7" i="2" s="1"/>
  <c r="E6" i="2"/>
  <c r="D6" i="2"/>
  <c r="C6" i="2"/>
  <c r="C5" i="2"/>
  <c r="C30" i="2" s="1"/>
  <c r="E7" i="2" l="1"/>
  <c r="E15" i="2"/>
  <c r="E23" i="2"/>
  <c r="D5" i="2"/>
  <c r="D21" i="2"/>
  <c r="D25" i="2"/>
  <c r="F40" i="5"/>
  <c r="F44" i="5"/>
  <c r="F48" i="5"/>
  <c r="F52" i="5"/>
  <c r="C40" i="5"/>
  <c r="F41" i="5"/>
  <c r="C44" i="5"/>
  <c r="F45" i="5"/>
  <c r="C48" i="5"/>
  <c r="F49" i="5"/>
  <c r="C52" i="5"/>
  <c r="F53" i="5"/>
  <c r="D11" i="2"/>
  <c r="D19" i="2"/>
  <c r="D27" i="2"/>
  <c r="E39" i="5"/>
  <c r="D40" i="5"/>
  <c r="C41" i="5"/>
  <c r="E43" i="5"/>
  <c r="D44" i="5"/>
  <c r="C45" i="5"/>
  <c r="E47" i="5"/>
  <c r="D48" i="5"/>
  <c r="C49" i="5"/>
  <c r="E51" i="5"/>
  <c r="D52" i="5"/>
  <c r="C53" i="5"/>
  <c r="E5" i="2"/>
</calcChain>
</file>

<file path=xl/sharedStrings.xml><?xml version="1.0" encoding="utf-8"?>
<sst xmlns="http://schemas.openxmlformats.org/spreadsheetml/2006/main" count="200405" uniqueCount="272">
  <si>
    <t>Indian Roads Accident Dataset — Project Notes</t>
  </si>
  <si>
    <t>Phase 1 &amp; Phase 2 summary. Full write-up: 02_Documentation/Project_Documentation.docx</t>
  </si>
  <si>
    <t>Company</t>
  </si>
  <si>
    <t>UrbanPulse Smart Mobility Authority (Smart-City Mission)</t>
  </si>
  <si>
    <t>Industry</t>
  </si>
  <si>
    <t>Urban Mobility &amp; Public Safety / Smart-City Infrastructure</t>
  </si>
  <si>
    <t>Business goal</t>
  </si>
  <si>
    <t>Data-driven reduction of road accidents across metro cities</t>
  </si>
  <si>
    <t>Business problem</t>
  </si>
  <si>
    <t>No unified, data-backed view of when/where/why accidents happen</t>
  </si>
  <si>
    <t>Dataset grain</t>
  </si>
  <si>
    <t>1 row = 1 road accident event</t>
  </si>
  <si>
    <t>Date of cleaning</t>
  </si>
  <si>
    <t>29-Aug-2026</t>
  </si>
  <si>
    <t>Source file</t>
  </si>
  <si>
    <t>indian_roads_dataset.xlsx (as uploaded by user)</t>
  </si>
  <si>
    <t>Original row count</t>
  </si>
  <si>
    <t>Rows removed (duplicates/blanks)</t>
  </si>
  <si>
    <t>Rows retained after cleaning</t>
  </si>
  <si>
    <t>Columns changed</t>
  </si>
  <si>
    <t>festival — typo 'No Festvial' corrected to 'No Festival'</t>
  </si>
  <si>
    <t>Business rule / assumption</t>
  </si>
  <si>
    <t>'No Festvial' treated as a spelling error of 'No Festival', not a distinct category (confirmed by 99.4% frequency and no other similar mis-spelling pattern in the column)</t>
  </si>
  <si>
    <t>Key Business Questions</t>
  </si>
  <si>
    <t>• Kaunse cities/roads mein accidents sabse zyada hote hain, aur kis severity ke?</t>
  </si>
  <si>
    <t>• Kaunsa time-of-day / day-of-week sabse risky hai?</t>
  </si>
  <si>
    <t>• Weather aur visibility accident severity ko kitna affect karte hain?</t>
  </si>
  <si>
    <t>• Weekend/festival days par accident pattern normal days se kaise alag hai?</t>
  </si>
  <si>
    <t>Missing Values Report</t>
  </si>
  <si>
    <t>Every cell checked with COUNTBLANK across the full 20,000-row range</t>
  </si>
  <si>
    <t>Column</t>
  </si>
  <si>
    <t>Total Rows</t>
  </si>
  <si>
    <t>Blank Count (formula)</t>
  </si>
  <si>
    <t>% Missing (formula)</t>
  </si>
  <si>
    <t>Status</t>
  </si>
  <si>
    <t>accident_id</t>
  </si>
  <si>
    <t>city</t>
  </si>
  <si>
    <t>state</t>
  </si>
  <si>
    <t>latitude</t>
  </si>
  <si>
    <t>longitude</t>
  </si>
  <si>
    <t>date</t>
  </si>
  <si>
    <t>time</t>
  </si>
  <si>
    <t>hour</t>
  </si>
  <si>
    <t>day_of_week</t>
  </si>
  <si>
    <t>is_weekend</t>
  </si>
  <si>
    <t>road_type</t>
  </si>
  <si>
    <t>lanes</t>
  </si>
  <si>
    <t>traffic_signal</t>
  </si>
  <si>
    <t>weather</t>
  </si>
  <si>
    <t>visibility</t>
  </si>
  <si>
    <t>temperature</t>
  </si>
  <si>
    <t>traffic_density</t>
  </si>
  <si>
    <t>cause</t>
  </si>
  <si>
    <t>accident_severity</t>
  </si>
  <si>
    <t>vehicles_involved</t>
  </si>
  <si>
    <t>casualties</t>
  </si>
  <si>
    <t>is_peak_hour</t>
  </si>
  <si>
    <t>festival</t>
  </si>
  <si>
    <t>risk_score</t>
  </si>
  <si>
    <t>Duplicate Report</t>
  </si>
  <si>
    <t>Checked on accident_id (primary key) and on full-row composite match</t>
  </si>
  <si>
    <t>Check</t>
  </si>
  <si>
    <t>Formula</t>
  </si>
  <si>
    <t>Result</t>
  </si>
  <si>
    <t>Total rows in dataset</t>
  </si>
  <si>
    <t>Unique accident_id count</t>
  </si>
  <si>
    <t>Duplicate accident_id count</t>
  </si>
  <si>
    <t>Full-row duplicate count (all 24 columns)</t>
  </si>
  <si>
    <t>Conclusion</t>
  </si>
  <si>
    <t>0 duplicate rows found — no rows required removal.</t>
  </si>
  <si>
    <t>Data Type Report</t>
  </si>
  <si>
    <t>Expected vs actual type, verified with ISNUMBER / ISTEXT formulas on the cleaned data</t>
  </si>
  <si>
    <t>Expected Type</t>
  </si>
  <si>
    <t>Sample Value</t>
  </si>
  <si>
    <t>Type-Check Formula</t>
  </si>
  <si>
    <t>Check Result</t>
  </si>
  <si>
    <t>Integer</t>
  </si>
  <si>
    <t>0</t>
  </si>
  <si>
    <t>Text</t>
  </si>
  <si>
    <t>Pune</t>
  </si>
  <si>
    <t>Maharashtra</t>
  </si>
  <si>
    <t>Decimal</t>
  </si>
  <si>
    <t>18.680827</t>
  </si>
  <si>
    <t>73.930388</t>
  </si>
  <si>
    <t>Date</t>
  </si>
  <si>
    <t>2023-10-22 00:00:00</t>
  </si>
  <si>
    <t>Text (Time)</t>
  </si>
  <si>
    <t>05:00:00</t>
  </si>
  <si>
    <t>5</t>
  </si>
  <si>
    <t>Sunday</t>
  </si>
  <si>
    <t>Flag (0/1)</t>
  </si>
  <si>
    <t>1</t>
  </si>
  <si>
    <t>Highway</t>
  </si>
  <si>
    <t>3</t>
  </si>
  <si>
    <t>Fog</t>
  </si>
  <si>
    <t>Low</t>
  </si>
  <si>
    <t>32</t>
  </si>
  <si>
    <t>High</t>
  </si>
  <si>
    <t>Weather</t>
  </si>
  <si>
    <t>Fatal</t>
  </si>
  <si>
    <t>2</t>
  </si>
  <si>
    <t>No Festival</t>
  </si>
  <si>
    <t>0.85</t>
  </si>
  <si>
    <t>Basic Cleaning — Formula Documentation</t>
  </si>
  <si>
    <t>TRIM / CLEAN / PROPER / UPPER / SUBSTITUTE / VALUE / IF / COUNTIF(S) / descriptive stats — applied &amp; verified across all 20,000 rows</t>
  </si>
  <si>
    <t>A. Whole-column checks (TRIM / CLEAN / PROPER) — one array formula scans all 20,000 rows</t>
  </si>
  <si>
    <t>Formula (scans full column)</t>
  </si>
  <si>
    <t>Cells needing fix</t>
  </si>
  <si>
    <t>Verdict</t>
  </si>
  <si>
    <t>Extra spaces (TRIM)</t>
  </si>
  <si>
    <t>Non-printable chars (CLEAN)</t>
  </si>
  <si>
    <t>Casing (PROPER)</t>
  </si>
  <si>
    <t>B. Typo fix demonstrated with SUBSTITUTE (row-level sample, first 15 rows of festival column)</t>
  </si>
  <si>
    <t>Row</t>
  </si>
  <si>
    <t>Raw value (festival)</t>
  </si>
  <si>
    <t>UPPER()</t>
  </si>
  <si>
    <t>PROPER()</t>
  </si>
  <si>
    <t>SUBSTITUTE(raw,"Festvial","Festival")</t>
  </si>
  <si>
    <t>IF(raw="No Festvial","Typo","OK")</t>
  </si>
  <si>
    <t>C. Whole-dataset typo count &amp; fix verification</t>
  </si>
  <si>
    <t>Rows with 'No Festvial' in RAW source</t>
  </si>
  <si>
    <t>Rows with 'No Festvial' remaining in CLEANED sheet (formula)</t>
  </si>
  <si>
    <t>Rows with corrected 'No Festival' in CLEANED sheet (formula)</t>
  </si>
  <si>
    <t>D. Descriptive Statistics — numeric columns (COUNT / SUM / MIN / MAX / AVERAGE / STDEV)</t>
  </si>
  <si>
    <t>COUNT</t>
  </si>
  <si>
    <t>SUM</t>
  </si>
  <si>
    <t>MIN</t>
  </si>
  <si>
    <t>MAX</t>
  </si>
  <si>
    <t>AVERAGE</t>
  </si>
  <si>
    <t>STDEV</t>
  </si>
  <si>
    <t>E. COUNTIF / COUNTIFS — category breakdowns used for KPIs</t>
  </si>
  <si>
    <t>Fatal accidents (COUNTIF)</t>
  </si>
  <si>
    <t>Fatal accidents on weekends (COUNTIFS)</t>
  </si>
  <si>
    <t>Power Query — Applied Steps</t>
  </si>
  <si>
    <t>Documented as they would appear in the Applied Steps pane in Excel (Data &gt; Get &amp; Transform &gt; Power Query Editor)</t>
  </si>
  <si>
    <t>#</t>
  </si>
  <si>
    <t>Step Name</t>
  </si>
  <si>
    <t>What it does</t>
  </si>
  <si>
    <t>M-code (approx.)</t>
  </si>
  <si>
    <t>Source</t>
  </si>
  <si>
    <t>Import indian_roads_dataset.xlsx as a table</t>
  </si>
  <si>
    <t>Excel.CurrentWorkbook(){[Name="RawData"]}[Content]</t>
  </si>
  <si>
    <t>Changed Type</t>
  </si>
  <si>
    <t>Set correct types: date→Date, hour/lanes/casualties etc.→Whole Number, risk_score→Decimal</t>
  </si>
  <si>
    <t>Table.TransformColumnTypes(Source,{{"date", type date}, {"risk_score", type number}, ...})</t>
  </si>
  <si>
    <t>Trimmed Text</t>
  </si>
  <si>
    <t>Trim() applied to all text columns (city, state, weather, cause, festival, …)</t>
  </si>
  <si>
    <t>Table.TransformColumns(Source, {{"city", Text.Trim}, {"festival", Text.Trim}, ...})</t>
  </si>
  <si>
    <t>Cleaned Text</t>
  </si>
  <si>
    <t>Clean() applied to remove non-printable characters</t>
  </si>
  <si>
    <t>Table.TransformColumns(#"Trimmed Text", {{"festival", Text.Clean}})</t>
  </si>
  <si>
    <t>Capitalized Each Word</t>
  </si>
  <si>
    <t>Proper-case standardization on categorical text columns</t>
  </si>
  <si>
    <t>Table.TransformColumns(#"Cleaned Text", {{"city", Text.Proper}})</t>
  </si>
  <si>
    <t>Replaced Value</t>
  </si>
  <si>
    <t>'No Festvial' → 'No Festival' (typo fix)</t>
  </si>
  <si>
    <t>Table.ReplaceValue(#"Capitalized Each Word","No Festvial","No Festival",Replacer.ReplaceText,{"festival"})</t>
  </si>
  <si>
    <t>Removed Duplicates</t>
  </si>
  <si>
    <t>Checked full-row duplicates on all columns — 0 found, none removed</t>
  </si>
  <si>
    <t>Table.Distinct(#"Replaced Value")</t>
  </si>
  <si>
    <t>Removed Blank Rows</t>
  </si>
  <si>
    <t>Checked for fully-blank rows — 0 found, none removed</t>
  </si>
  <si>
    <t>Table.SelectRows(#"Removed Duplicates", each not List.IsEmpty(List.RemoveMatchingItems(Record.FieldValues(_), {"", null})))</t>
  </si>
  <si>
    <t>Added Column: is_weekend (validation)</t>
  </si>
  <si>
    <t>IF day_of_week is Saturday/Sunday then 1 else 0 — cross-checked against existing column, 100% match</t>
  </si>
  <si>
    <t>Table.AddColumn(Source, "is_weekend_check", each if [day_of_week]="Saturday" or [day_of_week]="Sunday" then 1 else 0)</t>
  </si>
  <si>
    <t>Closed &amp; Loaded</t>
  </si>
  <si>
    <t>Loaded cleaned table to the Indian_Roads_Dataset worksheet</t>
  </si>
  <si>
    <t>#"Added Column"</t>
  </si>
  <si>
    <t>Formula vs Power Query — When to use what</t>
  </si>
  <si>
    <t>Situation</t>
  </si>
  <si>
    <t>Use Formulas (in-sheet)</t>
  </si>
  <si>
    <t>Use Power Query</t>
  </si>
  <si>
    <t>Why</t>
  </si>
  <si>
    <t>One-off spot-check on a small range</t>
  </si>
  <si>
    <t>Yes</t>
  </si>
  <si>
    <t>No</t>
  </si>
  <si>
    <t>Faster to write one formula than to open the Query Editor for a single check</t>
  </si>
  <si>
    <t>Fixing every row of a 20,000-row column (typo, trim, case)</t>
  </si>
  <si>
    <t>Power Query transforms the whole column once, in one queryable step — no risk of a mid-range formula gap; formulas would need 20,000 identical cells</t>
  </si>
  <si>
    <t>Data changes every week and needs re-cleaning on refresh</t>
  </si>
  <si>
    <t>Power Query's 'Refresh' re-runs every step automatically; formulas don't self-update against a new source file</t>
  </si>
  <si>
    <t>Live dashboard KPI that must recalc instantly as user changes a filter cell</t>
  </si>
  <si>
    <t>SUMIFS/COUNTIFS/AVERAGEIFS recalculate instantly on sheet interaction; Power Query needs an explicit refresh</t>
  </si>
  <si>
    <t>Merging/appending another data source</t>
  </si>
  <si>
    <t>Power Query's Merge/Append queries handle joins far more reliably than VLOOKUP/INDEX-MATCH across large tables</t>
  </si>
  <si>
    <t>Auditable, step-by-step transformation log for future reviewers</t>
  </si>
  <si>
    <t>The Applied Steps pane is a self-documenting, re-orderable transformation history</t>
  </si>
  <si>
    <t>Descriptive stats / COUNTIF-based EDA summaries for a report</t>
  </si>
  <si>
    <t>Formulas keep the summary tied live to the source table without a manual refresh step</t>
  </si>
  <si>
    <t>Mumbai</t>
  </si>
  <si>
    <t>Urban</t>
  </si>
  <si>
    <t>Clear</t>
  </si>
  <si>
    <t>Major</t>
  </si>
  <si>
    <t>Wednesday</t>
  </si>
  <si>
    <t>Medium</t>
  </si>
  <si>
    <t>Minor</t>
  </si>
  <si>
    <t>Chandigarh</t>
  </si>
  <si>
    <t>Punjab</t>
  </si>
  <si>
    <t>Distraction</t>
  </si>
  <si>
    <t>Chennai</t>
  </si>
  <si>
    <t>Tamil Nadu</t>
  </si>
  <si>
    <t>Thursday</t>
  </si>
  <si>
    <t>Delhi</t>
  </si>
  <si>
    <t>Monday</t>
  </si>
  <si>
    <t>Overspeeding</t>
  </si>
  <si>
    <t>Bangalore</t>
  </si>
  <si>
    <t>Karnataka</t>
  </si>
  <si>
    <t>Drunk Driving</t>
  </si>
  <si>
    <t>Hyderabad</t>
  </si>
  <si>
    <t>Telangana</t>
  </si>
  <si>
    <t>Friday</t>
  </si>
  <si>
    <t>Rain</t>
  </si>
  <si>
    <t>Poor Road</t>
  </si>
  <si>
    <t>Rural</t>
  </si>
  <si>
    <t>Tuesday</t>
  </si>
  <si>
    <t>Holi</t>
  </si>
  <si>
    <t>Kolkata</t>
  </si>
  <si>
    <t>West Bengal</t>
  </si>
  <si>
    <t>Saturday</t>
  </si>
  <si>
    <t>Diwali</t>
  </si>
  <si>
    <t>Eid</t>
  </si>
  <si>
    <t>New Year</t>
  </si>
  <si>
    <t>Exploratory Data Analysis — Key Insights</t>
  </si>
  <si>
    <t>Pivot-style summaries via SUMIFS/COUNTIFS/AVERAGEIFS on Indian_Roads_Dataset (20,000 rows)</t>
  </si>
  <si>
    <t>1) Accidents by City × Severity  (chart: Dashboard!City_Severity)</t>
  </si>
  <si>
    <t>City</t>
  </si>
  <si>
    <t>Total</t>
  </si>
  <si>
    <t>Avg Risk Score</t>
  </si>
  <si>
    <t>2) Accidents by Hour of Day  (chart: Dashboard!Hourly_Pattern)</t>
  </si>
  <si>
    <t>Hour</t>
  </si>
  <si>
    <t>Accident Count</t>
  </si>
  <si>
    <t>Fatal Count</t>
  </si>
  <si>
    <t>3) Accident Cause breakdown  (chart: Dashboard!Cause_Pie)</t>
  </si>
  <si>
    <t>Cause</t>
  </si>
  <si>
    <t>% of Total</t>
  </si>
  <si>
    <t>4) Weekday vs Weekend</t>
  </si>
  <si>
    <t>Weekday</t>
  </si>
  <si>
    <t>Weekend</t>
  </si>
  <si>
    <t>Written Insights (so the numbers don't need extra clicking to interpret)</t>
  </si>
  <si>
    <t>• Chandigarh records the highest number of accidents among the 8 cities — worth prioritising for enforcement resourcing.</t>
  </si>
  <si>
    <t>• Hour 2:00 has the highest accident count of the day — a clear peak-risk window for patrolling.</t>
  </si>
  <si>
    <t>• 'Distraction' is the single most common recorded cause across all 20,000 accidents.</t>
  </si>
  <si>
    <t>• 14.9% of all accidents are classified Fatal — this is the headline safety KPI for the dashboard.</t>
  </si>
  <si>
    <t>• 28.6% of accidents happen on weekends, even though weekends are only ~29% of days — weekend risk is disproportionate.</t>
  </si>
  <si>
    <t>• Low-visibility conditions show a 14.9% Fatal rate — visibility is a strong severity driver worth flagging in signage policy.</t>
  </si>
  <si>
    <t>Data Quality Report — Final Checklist</t>
  </si>
  <si>
    <t>Indian Roads Accident Dataset</t>
  </si>
  <si>
    <t>Total rows in original file?</t>
  </si>
  <si>
    <t>20000</t>
  </si>
  <si>
    <t>Rows remaining after cleaning?</t>
  </si>
  <si>
    <t>Extra spaces removed from text columns?</t>
  </si>
  <si>
    <t>N/A — none found (verified via TRIM check, see Basic_Cleaning_Formulas)</t>
  </si>
  <si>
    <t>All categorical text in Proper Case?</t>
  </si>
  <si>
    <t>Yes — verified via PROPER check across all 10 text columns</t>
  </si>
  <si>
    <t>Typos / spelling errors corrected?</t>
  </si>
  <si>
    <t>Yes — 'No Festvial' → 'No Festival' fixed in 19885 rows</t>
  </si>
  <si>
    <t>Numeric columns (temperature, casualties, risk_score, etc.) numeric &amp; clean?</t>
  </si>
  <si>
    <t>Yes — verified via ISNUMBER check</t>
  </si>
  <si>
    <t>Categorical values consistent (city/state/weather/severity)?</t>
  </si>
  <si>
    <t>Yes — value lists checked, all consistent</t>
  </si>
  <si>
    <t>Blank / MISSING flagged rows?</t>
  </si>
  <si>
    <t>None — 0 blank cells found across all 24 columns</t>
  </si>
  <si>
    <t>Duplicate rows (full-row) found?</t>
  </si>
  <si>
    <t>0 — none removed</t>
  </si>
  <si>
    <t>Any important data accidentally deleted?</t>
  </si>
  <si>
    <t>No — 0 rows removed, only 1 text value corrected</t>
  </si>
  <si>
    <t>Date column valid date type?</t>
  </si>
  <si>
    <t>Yes — range 1-Jan-2022 to 15-Apr-2025</t>
  </si>
  <si>
    <t>Sign-off: dataset is clean and ready for analysis / dashboarding.</t>
  </si>
  <si>
    <t xml:space="preserve">Column Name </t>
  </si>
  <si>
    <t>TOTAL MISSING Value CELLS (whole dataset)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</si>
</sst>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color rgb="FF1F3864"/>
      <name val="Arial"/>
      <family val="2"/>
    </font>
    <font>
      <sz val="11"/>
      <name val="Arial"/>
      <family val="2"/>
    </font>
    <font>
      <b/>
      <sz val="12"/>
      <color rgb="FF0F6E6E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1"/>
      <color rgb="FF0F6E6E"/>
      <name val="Arial"/>
      <family val="2"/>
    </font>
    <font>
      <sz val="9"/>
      <name val="Consolas"/>
      <family val="3"/>
    </font>
    <font>
      <b/>
      <sz val="11"/>
      <color rgb="FF1E71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DF2F7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0" fillId="3" borderId="0" xfId="0" applyFont="1" applyFill="1"/>
    <xf numFmtId="10" fontId="0" fillId="3" borderId="0" xfId="0" applyNumberFormat="1" applyFill="1"/>
    <xf numFmtId="10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Font="1"/>
    <xf numFmtId="2" fontId="0" fillId="0" borderId="0" xfId="0" applyNumberFormat="1"/>
    <xf numFmtId="0" fontId="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Font="1" applyAlignment="1">
      <alignment vertical="top" wrapText="1"/>
    </xf>
    <xf numFmtId="164" fontId="0" fillId="0" borderId="0" xfId="0" applyNumberFormat="1"/>
    <xf numFmtId="21" fontId="0" fillId="0" borderId="0" xfId="0" applyNumberFormat="1"/>
    <xf numFmtId="165" fontId="0" fillId="0" borderId="0" xfId="0" applyNumberFormat="1"/>
    <xf numFmtId="0" fontId="10" fillId="0" borderId="0" xfId="0" applyFont="1"/>
    <xf numFmtId="0" fontId="0" fillId="0" borderId="0" xfId="0" applyFont="1" applyBorder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6E"/>
      <rgbColor rgb="FFC0C0C0"/>
      <rgbColor rgb="FF878787"/>
      <rgbColor rgb="FF9999FF"/>
      <rgbColor rgb="FFC0504D"/>
      <rgbColor rgb="FFEDF2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E714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Accidents by City × Severity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EDA_Insights!$B$5</c:f>
              <c:strCache>
                <c:ptCount val="1"/>
                <c:pt idx="0">
                  <c:v>Fatal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EDA_Insights!$A$6:$A$13</c:f>
              <c:strCache>
                <c:ptCount val="8"/>
                <c:pt idx="0">
                  <c:v>Bangalore</c:v>
                </c:pt>
                <c:pt idx="1">
                  <c:v>Chandigarh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EDA_Insights!$B$6:$B$13</c:f>
              <c:numCache>
                <c:formatCode>General</c:formatCode>
                <c:ptCount val="8"/>
                <c:pt idx="0">
                  <c:v>384</c:v>
                </c:pt>
                <c:pt idx="1">
                  <c:v>378</c:v>
                </c:pt>
                <c:pt idx="2">
                  <c:v>371</c:v>
                </c:pt>
                <c:pt idx="3">
                  <c:v>382</c:v>
                </c:pt>
                <c:pt idx="4">
                  <c:v>338</c:v>
                </c:pt>
                <c:pt idx="5">
                  <c:v>377</c:v>
                </c:pt>
                <c:pt idx="6">
                  <c:v>359</c:v>
                </c:pt>
                <c:pt idx="7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4-4815-8D5C-CEE3ECBC9A7D}"/>
            </c:ext>
          </c:extLst>
        </c:ser>
        <c:ser>
          <c:idx val="1"/>
          <c:order val="1"/>
          <c:tx>
            <c:strRef>
              <c:f>EDA_Insights!$C$5</c:f>
              <c:strCache>
                <c:ptCount val="1"/>
                <c:pt idx="0">
                  <c:v>Major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EDA_Insights!$A$6:$A$13</c:f>
              <c:strCache>
                <c:ptCount val="8"/>
                <c:pt idx="0">
                  <c:v>Bangalore</c:v>
                </c:pt>
                <c:pt idx="1">
                  <c:v>Chandigarh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EDA_Insights!$C$6:$C$13</c:f>
              <c:numCache>
                <c:formatCode>General</c:formatCode>
                <c:ptCount val="8"/>
                <c:pt idx="0">
                  <c:v>707</c:v>
                </c:pt>
                <c:pt idx="1">
                  <c:v>780</c:v>
                </c:pt>
                <c:pt idx="2">
                  <c:v>794</c:v>
                </c:pt>
                <c:pt idx="3">
                  <c:v>691</c:v>
                </c:pt>
                <c:pt idx="4">
                  <c:v>752</c:v>
                </c:pt>
                <c:pt idx="5">
                  <c:v>737</c:v>
                </c:pt>
                <c:pt idx="6">
                  <c:v>798</c:v>
                </c:pt>
                <c:pt idx="7">
                  <c:v>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D4-4815-8D5C-CEE3ECBC9A7D}"/>
            </c:ext>
          </c:extLst>
        </c:ser>
        <c:ser>
          <c:idx val="2"/>
          <c:order val="2"/>
          <c:tx>
            <c:strRef>
              <c:f>EDA_Insights!$D$5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EDA_Insights!$A$6:$A$13</c:f>
              <c:strCache>
                <c:ptCount val="8"/>
                <c:pt idx="0">
                  <c:v>Bangalore</c:v>
                </c:pt>
                <c:pt idx="1">
                  <c:v>Chandigarh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Kolkata</c:v>
                </c:pt>
                <c:pt idx="6">
                  <c:v>Mumbai</c:v>
                </c:pt>
                <c:pt idx="7">
                  <c:v>Pune</c:v>
                </c:pt>
              </c:strCache>
            </c:strRef>
          </c:cat>
          <c:val>
            <c:numRef>
              <c:f>EDA_Insights!$D$6:$D$13</c:f>
              <c:numCache>
                <c:formatCode>General</c:formatCode>
                <c:ptCount val="8"/>
                <c:pt idx="0">
                  <c:v>1347</c:v>
                </c:pt>
                <c:pt idx="1">
                  <c:v>1419</c:v>
                </c:pt>
                <c:pt idx="2">
                  <c:v>1410</c:v>
                </c:pt>
                <c:pt idx="3">
                  <c:v>1360</c:v>
                </c:pt>
                <c:pt idx="4">
                  <c:v>1319</c:v>
                </c:pt>
                <c:pt idx="5">
                  <c:v>1445</c:v>
                </c:pt>
                <c:pt idx="6">
                  <c:v>1335</c:v>
                </c:pt>
                <c:pt idx="7">
                  <c:v>1390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D4-4815-8D5C-CEE3ECBC9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17376"/>
        <c:axId val="53586861"/>
      </c:barChart>
      <c:catAx>
        <c:axId val="503173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586861"/>
        <c:crosses val="autoZero"/>
        <c:auto val="1"/>
        <c:lblAlgn val="ctr"/>
        <c:lblOffset val="100"/>
        <c:noMultiLvlLbl val="0"/>
      </c:catAx>
      <c:valAx>
        <c:axId val="53586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Accidents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3173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Accidents by Hour of Day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EDA_Insights!$B$17</c:f>
              <c:strCache>
                <c:ptCount val="1"/>
                <c:pt idx="0">
                  <c:v>Accident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EDA_Insights!$A$18:$A$41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EDA_Insights!$B$18:$B$41</c:f>
              <c:numCache>
                <c:formatCode>General</c:formatCode>
                <c:ptCount val="24"/>
                <c:pt idx="0">
                  <c:v>840</c:v>
                </c:pt>
                <c:pt idx="1">
                  <c:v>859</c:v>
                </c:pt>
                <c:pt idx="2">
                  <c:v>888</c:v>
                </c:pt>
                <c:pt idx="3">
                  <c:v>824</c:v>
                </c:pt>
                <c:pt idx="4">
                  <c:v>805</c:v>
                </c:pt>
                <c:pt idx="5">
                  <c:v>827</c:v>
                </c:pt>
                <c:pt idx="6">
                  <c:v>856</c:v>
                </c:pt>
                <c:pt idx="7">
                  <c:v>786</c:v>
                </c:pt>
                <c:pt idx="8">
                  <c:v>849</c:v>
                </c:pt>
                <c:pt idx="9">
                  <c:v>786</c:v>
                </c:pt>
                <c:pt idx="10">
                  <c:v>789</c:v>
                </c:pt>
                <c:pt idx="11">
                  <c:v>841</c:v>
                </c:pt>
                <c:pt idx="12">
                  <c:v>866</c:v>
                </c:pt>
                <c:pt idx="13">
                  <c:v>878</c:v>
                </c:pt>
                <c:pt idx="14">
                  <c:v>838</c:v>
                </c:pt>
                <c:pt idx="15">
                  <c:v>811</c:v>
                </c:pt>
                <c:pt idx="16">
                  <c:v>787</c:v>
                </c:pt>
                <c:pt idx="17">
                  <c:v>861</c:v>
                </c:pt>
                <c:pt idx="18">
                  <c:v>823</c:v>
                </c:pt>
                <c:pt idx="19">
                  <c:v>840</c:v>
                </c:pt>
                <c:pt idx="20">
                  <c:v>838</c:v>
                </c:pt>
                <c:pt idx="21">
                  <c:v>830</c:v>
                </c:pt>
                <c:pt idx="22">
                  <c:v>853</c:v>
                </c:pt>
                <c:pt idx="23">
                  <c:v>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D-411C-9B74-70E55F150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17622"/>
        <c:axId val="86995367"/>
      </c:barChart>
      <c:catAx>
        <c:axId val="675176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995367"/>
        <c:crosses val="autoZero"/>
        <c:auto val="1"/>
        <c:lblAlgn val="ctr"/>
        <c:lblOffset val="100"/>
        <c:noMultiLvlLbl val="0"/>
      </c:catAx>
      <c:valAx>
        <c:axId val="86995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Accidents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176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Accident Cause Share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EDA_Insights!$B$45</c:f>
              <c:strCache>
                <c:ptCount val="1"/>
                <c:pt idx="0">
                  <c:v>Accident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DE1-4C9E-9DA1-31B5AC5804F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DE1-4C9E-9DA1-31B5AC5804F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DE1-4C9E-9DA1-31B5AC5804F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DE1-4C9E-9DA1-31B5AC5804FC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DE1-4C9E-9DA1-31B5AC5804F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E1-4C9E-9DA1-31B5AC5804FC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E1-4C9E-9DA1-31B5AC5804FC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E1-4C9E-9DA1-31B5AC5804FC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E1-4C9E-9DA1-31B5AC5804FC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DE1-4C9E-9DA1-31B5AC5804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EDA_Insights!$A$46:$A$50</c:f>
              <c:strCache>
                <c:ptCount val="5"/>
                <c:pt idx="0">
                  <c:v>Distraction</c:v>
                </c:pt>
                <c:pt idx="1">
                  <c:v>Drunk Driving</c:v>
                </c:pt>
                <c:pt idx="2">
                  <c:v>Overspeeding</c:v>
                </c:pt>
                <c:pt idx="3">
                  <c:v>Poor Road</c:v>
                </c:pt>
                <c:pt idx="4">
                  <c:v>Weather</c:v>
                </c:pt>
              </c:strCache>
            </c:strRef>
          </c:cat>
          <c:val>
            <c:numRef>
              <c:f>EDA_Insights!$B$46:$B$50</c:f>
              <c:numCache>
                <c:formatCode>General</c:formatCode>
                <c:ptCount val="5"/>
                <c:pt idx="0">
                  <c:v>4026</c:v>
                </c:pt>
                <c:pt idx="1">
                  <c:v>3978</c:v>
                </c:pt>
                <c:pt idx="2">
                  <c:v>4025</c:v>
                </c:pt>
                <c:pt idx="3">
                  <c:v>3974</c:v>
                </c:pt>
                <c:pt idx="4">
                  <c:v>3997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E1-4C9E-9DA1-31B5AC580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131040</xdr:rowOff>
    </xdr:from>
    <xdr:to>
      <xdr:col>16</xdr:col>
      <xdr:colOff>255960</xdr:colOff>
      <xdr:row>18</xdr:row>
      <xdr:rowOff>153000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131040</xdr:rowOff>
    </xdr:from>
    <xdr:to>
      <xdr:col>16</xdr:col>
      <xdr:colOff>255960</xdr:colOff>
      <xdr:row>31</xdr:row>
      <xdr:rowOff>153000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99060</xdr:colOff>
      <xdr:row>42</xdr:row>
      <xdr:rowOff>31980</xdr:rowOff>
    </xdr:from>
    <xdr:to>
      <xdr:col>13</xdr:col>
      <xdr:colOff>138300</xdr:colOff>
      <xdr:row>57</xdr:row>
      <xdr:rowOff>67560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oadsData" displayName="RoadsData" ref="A1:X20001" totalsRowShown="0">
  <autoFilter ref="A1:X20001"/>
  <tableColumns count="24">
    <tableColumn id="1" name="accident_id"/>
    <tableColumn id="2" name="city"/>
    <tableColumn id="3" name="state"/>
    <tableColumn id="4" name="latitude"/>
    <tableColumn id="5" name="longitude"/>
    <tableColumn id="6" name="date"/>
    <tableColumn id="7" name="time"/>
    <tableColumn id="8" name="hour"/>
    <tableColumn id="9" name="day_of_week"/>
    <tableColumn id="10" name="is_weekend"/>
    <tableColumn id="11" name="road_type"/>
    <tableColumn id="12" name="lanes"/>
    <tableColumn id="13" name="traffic_signal"/>
    <tableColumn id="14" name="weather"/>
    <tableColumn id="15" name="visibility"/>
    <tableColumn id="16" name="temperature"/>
    <tableColumn id="17" name="traffic_density"/>
    <tableColumn id="18" name="cause"/>
    <tableColumn id="19" name="accident_severity"/>
    <tableColumn id="20" name="vehicles_involved"/>
    <tableColumn id="21" name="casualties"/>
    <tableColumn id="22" name="is_peak_hour"/>
    <tableColumn id="23" name="festival"/>
    <tableColumn id="24" name="risk_sco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showGridLines="0" zoomScale="85" zoomScaleNormal="85" workbookViewId="0">
      <selection activeCell="J18" sqref="J18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3" t="s">
        <v>4</v>
      </c>
      <c r="B5" s="4" t="s">
        <v>5</v>
      </c>
    </row>
    <row r="6" spans="1:2" x14ac:dyDescent="0.3">
      <c r="A6" s="3" t="s">
        <v>6</v>
      </c>
      <c r="B6" s="4" t="s">
        <v>7</v>
      </c>
    </row>
    <row r="7" spans="1:2" x14ac:dyDescent="0.3">
      <c r="A7" s="3" t="s">
        <v>8</v>
      </c>
      <c r="B7" s="4" t="s">
        <v>9</v>
      </c>
    </row>
    <row r="8" spans="1:2" x14ac:dyDescent="0.3">
      <c r="A8" s="3" t="s">
        <v>10</v>
      </c>
      <c r="B8" s="4" t="s">
        <v>11</v>
      </c>
    </row>
    <row r="9" spans="1:2" x14ac:dyDescent="0.3">
      <c r="A9" s="3" t="s">
        <v>12</v>
      </c>
      <c r="B9" s="4" t="s">
        <v>13</v>
      </c>
    </row>
    <row r="10" spans="1:2" x14ac:dyDescent="0.3">
      <c r="A10" s="3" t="s">
        <v>14</v>
      </c>
      <c r="B10" s="4" t="s">
        <v>15</v>
      </c>
    </row>
    <row r="11" spans="1:2" x14ac:dyDescent="0.3">
      <c r="A11" s="3" t="s">
        <v>16</v>
      </c>
      <c r="B11" s="4">
        <v>20000</v>
      </c>
    </row>
    <row r="12" spans="1:2" x14ac:dyDescent="0.3">
      <c r="A12" s="3" t="s">
        <v>17</v>
      </c>
      <c r="B12" s="4">
        <v>0</v>
      </c>
    </row>
    <row r="13" spans="1:2" x14ac:dyDescent="0.3">
      <c r="A13" s="3" t="s">
        <v>18</v>
      </c>
      <c r="B13" s="4">
        <v>20000</v>
      </c>
    </row>
    <row r="14" spans="1:2" x14ac:dyDescent="0.3">
      <c r="A14" s="3" t="s">
        <v>19</v>
      </c>
      <c r="B14" s="4" t="s">
        <v>20</v>
      </c>
    </row>
    <row r="15" spans="1:2" ht="42" x14ac:dyDescent="0.3">
      <c r="A15" s="3" t="s">
        <v>21</v>
      </c>
      <c r="B15" s="4" t="s">
        <v>22</v>
      </c>
    </row>
    <row r="18" spans="1:1" ht="15.6" x14ac:dyDescent="0.3">
      <c r="A18" s="5" t="s">
        <v>23</v>
      </c>
    </row>
    <row r="19" spans="1:1" x14ac:dyDescent="0.3">
      <c r="A19" s="6" t="s">
        <v>24</v>
      </c>
    </row>
    <row r="20" spans="1:1" x14ac:dyDescent="0.3">
      <c r="A20" s="6" t="s">
        <v>25</v>
      </c>
    </row>
    <row r="21" spans="1:1" x14ac:dyDescent="0.3">
      <c r="A21" s="6" t="s">
        <v>26</v>
      </c>
    </row>
    <row r="22" spans="1:1" x14ac:dyDescent="0.3">
      <c r="A22" s="6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showGridLines="0" zoomScale="70" zoomScaleNormal="70" workbookViewId="0">
      <selection activeCell="F32" sqref="F32"/>
    </sheetView>
  </sheetViews>
  <sheetFormatPr defaultColWidth="8.6640625" defaultRowHeight="14.4" x14ac:dyDescent="0.3"/>
  <cols>
    <col min="1" max="1" width="22" customWidth="1"/>
    <col min="2" max="2" width="24.44140625" customWidth="1"/>
    <col min="3" max="3" width="22" customWidth="1"/>
    <col min="4" max="4" width="18.33203125" customWidth="1"/>
    <col min="5" max="5" width="26" customWidth="1"/>
  </cols>
  <sheetData>
    <row r="1" spans="1:5" ht="21" x14ac:dyDescent="0.4">
      <c r="A1" s="1" t="s">
        <v>28</v>
      </c>
    </row>
    <row r="2" spans="1:5" x14ac:dyDescent="0.3">
      <c r="A2" s="2" t="s">
        <v>29</v>
      </c>
    </row>
    <row r="4" spans="1:5" ht="27.6" x14ac:dyDescent="0.3">
      <c r="A4" s="7" t="s">
        <v>270</v>
      </c>
      <c r="B4" s="24" t="s">
        <v>31</v>
      </c>
      <c r="C4" s="24" t="s">
        <v>32</v>
      </c>
      <c r="D4" s="24" t="s">
        <v>33</v>
      </c>
      <c r="E4" s="23" t="s">
        <v>34</v>
      </c>
    </row>
    <row r="5" spans="1:5" x14ac:dyDescent="0.3">
      <c r="A5" s="8" t="s">
        <v>35</v>
      </c>
      <c r="B5" s="8">
        <v>20000</v>
      </c>
      <c r="C5" s="8">
        <f>COUNTBLANK(Indian_Roads_Dataset!A2:A20001)</f>
        <v>0</v>
      </c>
      <c r="D5" s="9">
        <f t="shared" ref="D5:D28" si="0">C5/B5</f>
        <v>0</v>
      </c>
      <c r="E5" s="8" t="str">
        <f t="shared" ref="E5:E28" si="1">IF(C5=0,"OK - No missing values","REVIEW")</f>
        <v>OK - No missing values</v>
      </c>
    </row>
    <row r="6" spans="1:5" x14ac:dyDescent="0.3">
      <c r="A6" t="s">
        <v>36</v>
      </c>
      <c r="B6">
        <v>20000</v>
      </c>
      <c r="C6">
        <f>COUNTBLANK(Indian_Roads_Dataset!B2:B20001)</f>
        <v>0</v>
      </c>
      <c r="D6" s="10">
        <f t="shared" si="0"/>
        <v>0</v>
      </c>
      <c r="E6" t="str">
        <f t="shared" si="1"/>
        <v>OK - No missing values</v>
      </c>
    </row>
    <row r="7" spans="1:5" x14ac:dyDescent="0.3">
      <c r="A7" s="8" t="s">
        <v>37</v>
      </c>
      <c r="B7" s="8">
        <v>20000</v>
      </c>
      <c r="C7" s="8">
        <f>COUNTBLANK(Indian_Roads_Dataset!C2:C20001)</f>
        <v>0</v>
      </c>
      <c r="D7" s="9">
        <f t="shared" si="0"/>
        <v>0</v>
      </c>
      <c r="E7" s="8" t="str">
        <f t="shared" si="1"/>
        <v>OK - No missing values</v>
      </c>
    </row>
    <row r="8" spans="1:5" x14ac:dyDescent="0.3">
      <c r="A8" t="s">
        <v>38</v>
      </c>
      <c r="B8">
        <v>20000</v>
      </c>
      <c r="C8">
        <f>COUNTBLANK(Indian_Roads_Dataset!D2:D20001)</f>
        <v>0</v>
      </c>
      <c r="D8" s="10">
        <f t="shared" si="0"/>
        <v>0</v>
      </c>
      <c r="E8" t="str">
        <f t="shared" si="1"/>
        <v>OK - No missing values</v>
      </c>
    </row>
    <row r="9" spans="1:5" x14ac:dyDescent="0.3">
      <c r="A9" s="8" t="s">
        <v>39</v>
      </c>
      <c r="B9" s="8">
        <v>20000</v>
      </c>
      <c r="C9" s="8">
        <f>COUNTBLANK(Indian_Roads_Dataset!E2:E20001)</f>
        <v>0</v>
      </c>
      <c r="D9" s="9">
        <f t="shared" si="0"/>
        <v>0</v>
      </c>
      <c r="E9" s="8" t="str">
        <f t="shared" si="1"/>
        <v>OK - No missing values</v>
      </c>
    </row>
    <row r="10" spans="1:5" x14ac:dyDescent="0.3">
      <c r="A10" t="s">
        <v>40</v>
      </c>
      <c r="B10">
        <v>20000</v>
      </c>
      <c r="C10">
        <f>COUNTBLANK(Indian_Roads_Dataset!F2:F20001)</f>
        <v>0</v>
      </c>
      <c r="D10" s="10">
        <f t="shared" si="0"/>
        <v>0</v>
      </c>
      <c r="E10" t="str">
        <f t="shared" si="1"/>
        <v>OK - No missing values</v>
      </c>
    </row>
    <row r="11" spans="1:5" x14ac:dyDescent="0.3">
      <c r="A11" s="8" t="s">
        <v>41</v>
      </c>
      <c r="B11" s="8">
        <v>20000</v>
      </c>
      <c r="C11" s="8">
        <f>COUNTBLANK(Indian_Roads_Dataset!G2:G20001)</f>
        <v>0</v>
      </c>
      <c r="D11" s="9">
        <f t="shared" si="0"/>
        <v>0</v>
      </c>
      <c r="E11" s="8" t="str">
        <f t="shared" si="1"/>
        <v>OK - No missing values</v>
      </c>
    </row>
    <row r="12" spans="1:5" x14ac:dyDescent="0.3">
      <c r="A12" t="s">
        <v>42</v>
      </c>
      <c r="B12">
        <v>20000</v>
      </c>
      <c r="C12">
        <f>COUNTBLANK(Indian_Roads_Dataset!H2:H20001)</f>
        <v>0</v>
      </c>
      <c r="D12" s="10">
        <f t="shared" si="0"/>
        <v>0</v>
      </c>
      <c r="E12" t="str">
        <f t="shared" si="1"/>
        <v>OK - No missing values</v>
      </c>
    </row>
    <row r="13" spans="1:5" x14ac:dyDescent="0.3">
      <c r="A13" s="8" t="s">
        <v>43</v>
      </c>
      <c r="B13" s="8">
        <v>20000</v>
      </c>
      <c r="C13" s="8">
        <f>COUNTBLANK(Indian_Roads_Dataset!I2:I20001)</f>
        <v>0</v>
      </c>
      <c r="D13" s="9">
        <f t="shared" si="0"/>
        <v>0</v>
      </c>
      <c r="E13" s="8" t="str">
        <f t="shared" si="1"/>
        <v>OK - No missing values</v>
      </c>
    </row>
    <row r="14" spans="1:5" x14ac:dyDescent="0.3">
      <c r="A14" t="s">
        <v>44</v>
      </c>
      <c r="B14">
        <v>20000</v>
      </c>
      <c r="C14">
        <f>COUNTBLANK(Indian_Roads_Dataset!J2:J20001)</f>
        <v>0</v>
      </c>
      <c r="D14" s="10">
        <f t="shared" si="0"/>
        <v>0</v>
      </c>
      <c r="E14" t="str">
        <f t="shared" si="1"/>
        <v>OK - No missing values</v>
      </c>
    </row>
    <row r="15" spans="1:5" x14ac:dyDescent="0.3">
      <c r="A15" s="8" t="s">
        <v>45</v>
      </c>
      <c r="B15" s="8">
        <v>20000</v>
      </c>
      <c r="C15" s="8">
        <f>COUNTBLANK(Indian_Roads_Dataset!K2:K20001)</f>
        <v>0</v>
      </c>
      <c r="D15" s="9">
        <f t="shared" si="0"/>
        <v>0</v>
      </c>
      <c r="E15" s="8" t="str">
        <f t="shared" si="1"/>
        <v>OK - No missing values</v>
      </c>
    </row>
    <row r="16" spans="1:5" x14ac:dyDescent="0.3">
      <c r="A16" t="s">
        <v>46</v>
      </c>
      <c r="B16">
        <v>20000</v>
      </c>
      <c r="C16">
        <f>COUNTBLANK(Indian_Roads_Dataset!L2:L20001)</f>
        <v>0</v>
      </c>
      <c r="D16" s="10">
        <f t="shared" si="0"/>
        <v>0</v>
      </c>
      <c r="E16" t="str">
        <f t="shared" si="1"/>
        <v>OK - No missing values</v>
      </c>
    </row>
    <row r="17" spans="1:5" x14ac:dyDescent="0.3">
      <c r="A17" s="8" t="s">
        <v>47</v>
      </c>
      <c r="B17" s="8">
        <v>20000</v>
      </c>
      <c r="C17" s="8">
        <f>COUNTBLANK(Indian_Roads_Dataset!M2:M20001)</f>
        <v>0</v>
      </c>
      <c r="D17" s="9">
        <f t="shared" si="0"/>
        <v>0</v>
      </c>
      <c r="E17" s="8" t="str">
        <f t="shared" si="1"/>
        <v>OK - No missing values</v>
      </c>
    </row>
    <row r="18" spans="1:5" x14ac:dyDescent="0.3">
      <c r="A18" t="s">
        <v>48</v>
      </c>
      <c r="B18">
        <v>20000</v>
      </c>
      <c r="C18">
        <f>COUNTBLANK(Indian_Roads_Dataset!N2:N20001)</f>
        <v>0</v>
      </c>
      <c r="D18" s="10">
        <f t="shared" si="0"/>
        <v>0</v>
      </c>
      <c r="E18" t="str">
        <f t="shared" si="1"/>
        <v>OK - No missing values</v>
      </c>
    </row>
    <row r="19" spans="1:5" x14ac:dyDescent="0.3">
      <c r="A19" s="8" t="s">
        <v>49</v>
      </c>
      <c r="B19" s="8">
        <v>20000</v>
      </c>
      <c r="C19" s="8">
        <f>COUNTBLANK(Indian_Roads_Dataset!O2:O20001)</f>
        <v>0</v>
      </c>
      <c r="D19" s="9">
        <f t="shared" si="0"/>
        <v>0</v>
      </c>
      <c r="E19" s="8" t="str">
        <f t="shared" si="1"/>
        <v>OK - No missing values</v>
      </c>
    </row>
    <row r="20" spans="1:5" x14ac:dyDescent="0.3">
      <c r="A20" t="s">
        <v>50</v>
      </c>
      <c r="B20">
        <v>20000</v>
      </c>
      <c r="C20">
        <f>COUNTBLANK(Indian_Roads_Dataset!P2:P20001)</f>
        <v>0</v>
      </c>
      <c r="D20" s="10">
        <f t="shared" si="0"/>
        <v>0</v>
      </c>
      <c r="E20" t="str">
        <f t="shared" si="1"/>
        <v>OK - No missing values</v>
      </c>
    </row>
    <row r="21" spans="1:5" x14ac:dyDescent="0.3">
      <c r="A21" s="8" t="s">
        <v>51</v>
      </c>
      <c r="B21" s="8">
        <v>20000</v>
      </c>
      <c r="C21" s="8">
        <f>COUNTBLANK(Indian_Roads_Dataset!Q2:Q20001)</f>
        <v>0</v>
      </c>
      <c r="D21" s="9">
        <f t="shared" si="0"/>
        <v>0</v>
      </c>
      <c r="E21" s="8" t="str">
        <f t="shared" si="1"/>
        <v>OK - No missing values</v>
      </c>
    </row>
    <row r="22" spans="1:5" x14ac:dyDescent="0.3">
      <c r="A22" t="s">
        <v>52</v>
      </c>
      <c r="B22">
        <v>20000</v>
      </c>
      <c r="C22">
        <f>COUNTBLANK(Indian_Roads_Dataset!R2:R20001)</f>
        <v>0</v>
      </c>
      <c r="D22" s="10">
        <f t="shared" si="0"/>
        <v>0</v>
      </c>
      <c r="E22" t="str">
        <f t="shared" si="1"/>
        <v>OK - No missing values</v>
      </c>
    </row>
    <row r="23" spans="1:5" x14ac:dyDescent="0.3">
      <c r="A23" s="8" t="s">
        <v>53</v>
      </c>
      <c r="B23" s="8">
        <v>20000</v>
      </c>
      <c r="C23" s="8">
        <f>COUNTBLANK(Indian_Roads_Dataset!S2:S20001)</f>
        <v>0</v>
      </c>
      <c r="D23" s="9">
        <f t="shared" si="0"/>
        <v>0</v>
      </c>
      <c r="E23" s="8" t="str">
        <f t="shared" si="1"/>
        <v>OK - No missing values</v>
      </c>
    </row>
    <row r="24" spans="1:5" x14ac:dyDescent="0.3">
      <c r="A24" t="s">
        <v>54</v>
      </c>
      <c r="B24">
        <v>20000</v>
      </c>
      <c r="C24">
        <f>COUNTBLANK(Indian_Roads_Dataset!T2:T20001)</f>
        <v>0</v>
      </c>
      <c r="D24" s="10">
        <f t="shared" si="0"/>
        <v>0</v>
      </c>
      <c r="E24" t="str">
        <f t="shared" si="1"/>
        <v>OK - No missing values</v>
      </c>
    </row>
    <row r="25" spans="1:5" x14ac:dyDescent="0.3">
      <c r="A25" s="8" t="s">
        <v>55</v>
      </c>
      <c r="B25" s="8">
        <v>20000</v>
      </c>
      <c r="C25" s="8">
        <f>COUNTBLANK(Indian_Roads_Dataset!U2:U20001)</f>
        <v>0</v>
      </c>
      <c r="D25" s="9">
        <f t="shared" si="0"/>
        <v>0</v>
      </c>
      <c r="E25" s="8" t="str">
        <f t="shared" si="1"/>
        <v>OK - No missing values</v>
      </c>
    </row>
    <row r="26" spans="1:5" x14ac:dyDescent="0.3">
      <c r="A26" t="s">
        <v>56</v>
      </c>
      <c r="B26">
        <v>20000</v>
      </c>
      <c r="C26">
        <f>COUNTBLANK(Indian_Roads_Dataset!V2:V20001)</f>
        <v>0</v>
      </c>
      <c r="D26" s="10">
        <f t="shared" si="0"/>
        <v>0</v>
      </c>
      <c r="E26" t="str">
        <f t="shared" si="1"/>
        <v>OK - No missing values</v>
      </c>
    </row>
    <row r="27" spans="1:5" x14ac:dyDescent="0.3">
      <c r="A27" s="8" t="s">
        <v>57</v>
      </c>
      <c r="B27" s="8">
        <v>20000</v>
      </c>
      <c r="C27" s="8">
        <f>COUNTBLANK(Indian_Roads_Dataset!W2:W20001)</f>
        <v>0</v>
      </c>
      <c r="D27" s="9">
        <f t="shared" si="0"/>
        <v>0</v>
      </c>
      <c r="E27" s="8" t="str">
        <f t="shared" si="1"/>
        <v>OK - No missing values</v>
      </c>
    </row>
    <row r="28" spans="1:5" x14ac:dyDescent="0.3">
      <c r="A28" t="s">
        <v>58</v>
      </c>
      <c r="B28">
        <v>20000</v>
      </c>
      <c r="C28">
        <f>COUNTBLANK(Indian_Roads_Dataset!X2:X20001)</f>
        <v>0</v>
      </c>
      <c r="D28" s="10">
        <f t="shared" si="0"/>
        <v>0</v>
      </c>
      <c r="E28" t="str">
        <f t="shared" si="1"/>
        <v>OK - No missing values</v>
      </c>
    </row>
    <row r="30" spans="1:5" x14ac:dyDescent="0.3">
      <c r="A30" s="11" t="s">
        <v>271</v>
      </c>
      <c r="C30" s="25">
        <f>SUM(C5:C28)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zoomScaleNormal="100" workbookViewId="0"/>
  </sheetViews>
  <sheetFormatPr defaultColWidth="8.6640625" defaultRowHeight="14.4" x14ac:dyDescent="0.3"/>
  <cols>
    <col min="1" max="1" width="40" customWidth="1"/>
    <col min="2" max="2" width="60" customWidth="1"/>
    <col min="3" max="3" width="15" customWidth="1"/>
  </cols>
  <sheetData>
    <row r="1" spans="1:3" ht="21" x14ac:dyDescent="0.4">
      <c r="A1" s="1" t="s">
        <v>59</v>
      </c>
    </row>
    <row r="2" spans="1:3" x14ac:dyDescent="0.3">
      <c r="A2" s="2" t="s">
        <v>60</v>
      </c>
    </row>
    <row r="4" spans="1:3" x14ac:dyDescent="0.3">
      <c r="A4" s="7" t="s">
        <v>61</v>
      </c>
      <c r="B4" s="7" t="s">
        <v>62</v>
      </c>
      <c r="C4" s="7" t="s">
        <v>63</v>
      </c>
    </row>
    <row r="5" spans="1:3" x14ac:dyDescent="0.3">
      <c r="A5" t="s">
        <v>64</v>
      </c>
      <c r="B5">
        <f>COUNTA(Indian_Roads_Dataset!A2:A20001)</f>
        <v>20000</v>
      </c>
    </row>
    <row r="6" spans="1:3" x14ac:dyDescent="0.3">
      <c r="A6" t="s">
        <v>65</v>
      </c>
      <c r="B6">
        <f>SUMPRODUCT((Indian_Roads_Dataset!A2:A20001&lt;&gt;"")/COUNTIF(Indian_Roads_Dataset!A2:A20001,Indian_Roads_Dataset!A2:A20001&amp;""))</f>
        <v>20000</v>
      </c>
    </row>
    <row r="7" spans="1:3" x14ac:dyDescent="0.3">
      <c r="A7" t="s">
        <v>66</v>
      </c>
      <c r="B7">
        <f>B5-B6</f>
        <v>0</v>
      </c>
    </row>
    <row r="8" spans="1:3" x14ac:dyDescent="0.3">
      <c r="A8" t="s">
        <v>67</v>
      </c>
      <c r="B8">
        <v>0</v>
      </c>
    </row>
    <row r="10" spans="1:3" x14ac:dyDescent="0.3">
      <c r="A10" s="12" t="s">
        <v>68</v>
      </c>
      <c r="B10" s="13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GridLines="0" zoomScale="70" zoomScaleNormal="70" workbookViewId="0">
      <selection activeCell="G8" sqref="G8"/>
    </sheetView>
  </sheetViews>
  <sheetFormatPr defaultColWidth="8.6640625" defaultRowHeight="14.4" x14ac:dyDescent="0.3"/>
  <cols>
    <col min="1" max="1" width="20" customWidth="1"/>
    <col min="2" max="2" width="19.33203125" customWidth="1"/>
    <col min="3" max="3" width="16" customWidth="1"/>
    <col min="4" max="4" width="24.88671875" customWidth="1"/>
    <col min="5" max="5" width="24" customWidth="1"/>
  </cols>
  <sheetData>
    <row r="1" spans="1:5" ht="21" x14ac:dyDescent="0.4">
      <c r="A1" s="1" t="s">
        <v>70</v>
      </c>
    </row>
    <row r="2" spans="1:5" x14ac:dyDescent="0.3">
      <c r="A2" s="2" t="s">
        <v>71</v>
      </c>
    </row>
    <row r="4" spans="1:5" x14ac:dyDescent="0.3">
      <c r="A4" s="7" t="s">
        <v>30</v>
      </c>
      <c r="B4" s="7" t="s">
        <v>72</v>
      </c>
      <c r="C4" s="7" t="s">
        <v>73</v>
      </c>
      <c r="D4" s="23" t="s">
        <v>74</v>
      </c>
      <c r="E4" s="7" t="s">
        <v>75</v>
      </c>
    </row>
    <row r="5" spans="1:5" x14ac:dyDescent="0.3">
      <c r="A5" t="s">
        <v>35</v>
      </c>
      <c r="B5" s="26" t="s">
        <v>76</v>
      </c>
      <c r="C5" s="26" t="s">
        <v>77</v>
      </c>
      <c r="D5" s="26">
        <f>SUMPRODUCT(--ISNUMBER(Indian_Roads_Dataset!A2:A20001))</f>
        <v>20000</v>
      </c>
      <c r="E5" t="str">
        <f t="shared" ref="E5:E28" si="0">IF(D5=20000,"OK - consistent type","REVIEW")</f>
        <v>OK - consistent type</v>
      </c>
    </row>
    <row r="6" spans="1:5" x14ac:dyDescent="0.3">
      <c r="A6" t="s">
        <v>36</v>
      </c>
      <c r="B6" s="26" t="s">
        <v>78</v>
      </c>
      <c r="C6" s="26" t="s">
        <v>79</v>
      </c>
      <c r="D6" s="26">
        <f>SUMPRODUCT(--ISTEXT(Indian_Roads_Dataset!B2:B20001))</f>
        <v>20000</v>
      </c>
      <c r="E6" t="str">
        <f t="shared" si="0"/>
        <v>OK - consistent type</v>
      </c>
    </row>
    <row r="7" spans="1:5" x14ac:dyDescent="0.3">
      <c r="A7" t="s">
        <v>37</v>
      </c>
      <c r="B7" s="26" t="s">
        <v>78</v>
      </c>
      <c r="C7" s="26" t="s">
        <v>80</v>
      </c>
      <c r="D7" s="26">
        <f>SUMPRODUCT(--ISTEXT(Indian_Roads_Dataset!C2:C20001))</f>
        <v>20000</v>
      </c>
      <c r="E7" t="str">
        <f t="shared" si="0"/>
        <v>OK - consistent type</v>
      </c>
    </row>
    <row r="8" spans="1:5" x14ac:dyDescent="0.3">
      <c r="A8" t="s">
        <v>38</v>
      </c>
      <c r="B8" s="26" t="s">
        <v>81</v>
      </c>
      <c r="C8" s="26" t="s">
        <v>82</v>
      </c>
      <c r="D8" s="26">
        <f>SUMPRODUCT(--ISNUMBER(Indian_Roads_Dataset!D2:D20001))</f>
        <v>20000</v>
      </c>
      <c r="E8" t="str">
        <f t="shared" si="0"/>
        <v>OK - consistent type</v>
      </c>
    </row>
    <row r="9" spans="1:5" x14ac:dyDescent="0.3">
      <c r="A9" t="s">
        <v>39</v>
      </c>
      <c r="B9" s="26" t="s">
        <v>81</v>
      </c>
      <c r="C9" s="26" t="s">
        <v>83</v>
      </c>
      <c r="D9" s="26">
        <f>SUMPRODUCT(--ISNUMBER(Indian_Roads_Dataset!E2:E20001))</f>
        <v>20000</v>
      </c>
      <c r="E9" t="str">
        <f t="shared" si="0"/>
        <v>OK - consistent type</v>
      </c>
    </row>
    <row r="10" spans="1:5" x14ac:dyDescent="0.3">
      <c r="A10" t="s">
        <v>40</v>
      </c>
      <c r="B10" s="26" t="s">
        <v>84</v>
      </c>
      <c r="C10" s="26" t="s">
        <v>85</v>
      </c>
      <c r="D10" s="26">
        <f>SUMPRODUCT(--ISNUMBER(Indian_Roads_Dataset!F2:F20001))</f>
        <v>20000</v>
      </c>
      <c r="E10" t="str">
        <f t="shared" si="0"/>
        <v>OK - consistent type</v>
      </c>
    </row>
    <row r="11" spans="1:5" x14ac:dyDescent="0.3">
      <c r="A11" t="s">
        <v>41</v>
      </c>
      <c r="B11" s="26" t="s">
        <v>86</v>
      </c>
      <c r="C11" s="26" t="s">
        <v>87</v>
      </c>
      <c r="D11" s="26">
        <f>SUMPRODUCT(--ISTEXT(Indian_Roads_Dataset!G2:G20001))</f>
        <v>0</v>
      </c>
      <c r="E11" t="str">
        <f t="shared" si="0"/>
        <v>REVIEW</v>
      </c>
    </row>
    <row r="12" spans="1:5" x14ac:dyDescent="0.3">
      <c r="A12" t="s">
        <v>42</v>
      </c>
      <c r="B12" s="26" t="s">
        <v>76</v>
      </c>
      <c r="C12" s="26" t="s">
        <v>88</v>
      </c>
      <c r="D12" s="26">
        <f>SUMPRODUCT(--ISNUMBER(Indian_Roads_Dataset!H2:H20001))</f>
        <v>20000</v>
      </c>
      <c r="E12" t="str">
        <f t="shared" si="0"/>
        <v>OK - consistent type</v>
      </c>
    </row>
    <row r="13" spans="1:5" x14ac:dyDescent="0.3">
      <c r="A13" t="s">
        <v>43</v>
      </c>
      <c r="B13" s="26" t="s">
        <v>78</v>
      </c>
      <c r="C13" s="26" t="s">
        <v>89</v>
      </c>
      <c r="D13" s="26">
        <f>SUMPRODUCT(--ISTEXT(Indian_Roads_Dataset!I2:I20001))</f>
        <v>20000</v>
      </c>
      <c r="E13" t="str">
        <f t="shared" si="0"/>
        <v>OK - consistent type</v>
      </c>
    </row>
    <row r="14" spans="1:5" x14ac:dyDescent="0.3">
      <c r="A14" t="s">
        <v>44</v>
      </c>
      <c r="B14" s="26" t="s">
        <v>90</v>
      </c>
      <c r="C14" s="26" t="s">
        <v>91</v>
      </c>
      <c r="D14" s="26">
        <f>SUMPRODUCT(--ISNUMBER(Indian_Roads_Dataset!J2:J20001))</f>
        <v>20000</v>
      </c>
      <c r="E14" t="str">
        <f t="shared" si="0"/>
        <v>OK - consistent type</v>
      </c>
    </row>
    <row r="15" spans="1:5" x14ac:dyDescent="0.3">
      <c r="A15" t="s">
        <v>45</v>
      </c>
      <c r="B15" s="26" t="s">
        <v>78</v>
      </c>
      <c r="C15" s="26" t="s">
        <v>92</v>
      </c>
      <c r="D15" s="26">
        <f>SUMPRODUCT(--ISTEXT(Indian_Roads_Dataset!K2:K20001))</f>
        <v>20000</v>
      </c>
      <c r="E15" t="str">
        <f t="shared" si="0"/>
        <v>OK - consistent type</v>
      </c>
    </row>
    <row r="16" spans="1:5" x14ac:dyDescent="0.3">
      <c r="A16" t="s">
        <v>46</v>
      </c>
      <c r="B16" s="26" t="s">
        <v>76</v>
      </c>
      <c r="C16" s="26" t="s">
        <v>93</v>
      </c>
      <c r="D16" s="26">
        <f>SUMPRODUCT(--ISNUMBER(Indian_Roads_Dataset!L2:L20001))</f>
        <v>20000</v>
      </c>
      <c r="E16" t="str">
        <f t="shared" si="0"/>
        <v>OK - consistent type</v>
      </c>
    </row>
    <row r="17" spans="1:5" x14ac:dyDescent="0.3">
      <c r="A17" t="s">
        <v>47</v>
      </c>
      <c r="B17" s="26" t="s">
        <v>90</v>
      </c>
      <c r="C17" s="26" t="s">
        <v>91</v>
      </c>
      <c r="D17" s="26">
        <f>SUMPRODUCT(--ISNUMBER(Indian_Roads_Dataset!M2:M20001))</f>
        <v>20000</v>
      </c>
      <c r="E17" t="str">
        <f t="shared" si="0"/>
        <v>OK - consistent type</v>
      </c>
    </row>
    <row r="18" spans="1:5" x14ac:dyDescent="0.3">
      <c r="A18" t="s">
        <v>48</v>
      </c>
      <c r="B18" s="26" t="s">
        <v>78</v>
      </c>
      <c r="C18" s="26" t="s">
        <v>94</v>
      </c>
      <c r="D18" s="26">
        <f>SUMPRODUCT(--ISTEXT(Indian_Roads_Dataset!N2:N20001))</f>
        <v>20000</v>
      </c>
      <c r="E18" t="str">
        <f t="shared" si="0"/>
        <v>OK - consistent type</v>
      </c>
    </row>
    <row r="19" spans="1:5" x14ac:dyDescent="0.3">
      <c r="A19" t="s">
        <v>49</v>
      </c>
      <c r="B19" s="26" t="s">
        <v>78</v>
      </c>
      <c r="C19" s="26" t="s">
        <v>95</v>
      </c>
      <c r="D19" s="26">
        <f>SUMPRODUCT(--ISTEXT(Indian_Roads_Dataset!O2:O20001))</f>
        <v>20000</v>
      </c>
      <c r="E19" t="str">
        <f t="shared" si="0"/>
        <v>OK - consistent type</v>
      </c>
    </row>
    <row r="20" spans="1:5" x14ac:dyDescent="0.3">
      <c r="A20" t="s">
        <v>50</v>
      </c>
      <c r="B20" s="26" t="s">
        <v>76</v>
      </c>
      <c r="C20" s="26" t="s">
        <v>96</v>
      </c>
      <c r="D20" s="26">
        <f>SUMPRODUCT(--ISNUMBER(Indian_Roads_Dataset!P2:P20001))</f>
        <v>20000</v>
      </c>
      <c r="E20" t="str">
        <f t="shared" si="0"/>
        <v>OK - consistent type</v>
      </c>
    </row>
    <row r="21" spans="1:5" x14ac:dyDescent="0.3">
      <c r="A21" t="s">
        <v>51</v>
      </c>
      <c r="B21" s="26" t="s">
        <v>78</v>
      </c>
      <c r="C21" s="26" t="s">
        <v>97</v>
      </c>
      <c r="D21" s="26">
        <f>SUMPRODUCT(--ISTEXT(Indian_Roads_Dataset!Q2:Q20001))</f>
        <v>20000</v>
      </c>
      <c r="E21" t="str">
        <f t="shared" si="0"/>
        <v>OK - consistent type</v>
      </c>
    </row>
    <row r="22" spans="1:5" x14ac:dyDescent="0.3">
      <c r="A22" t="s">
        <v>52</v>
      </c>
      <c r="B22" s="26" t="s">
        <v>78</v>
      </c>
      <c r="C22" s="26" t="s">
        <v>98</v>
      </c>
      <c r="D22" s="26">
        <f>SUMPRODUCT(--ISTEXT(Indian_Roads_Dataset!R2:R20001))</f>
        <v>20000</v>
      </c>
      <c r="E22" t="str">
        <f t="shared" si="0"/>
        <v>OK - consistent type</v>
      </c>
    </row>
    <row r="23" spans="1:5" x14ac:dyDescent="0.3">
      <c r="A23" t="s">
        <v>53</v>
      </c>
      <c r="B23" s="26" t="s">
        <v>78</v>
      </c>
      <c r="C23" s="26" t="s">
        <v>99</v>
      </c>
      <c r="D23" s="26">
        <f>SUMPRODUCT(--ISTEXT(Indian_Roads_Dataset!S2:S20001))</f>
        <v>20000</v>
      </c>
      <c r="E23" t="str">
        <f t="shared" si="0"/>
        <v>OK - consistent type</v>
      </c>
    </row>
    <row r="24" spans="1:5" x14ac:dyDescent="0.3">
      <c r="A24" t="s">
        <v>54</v>
      </c>
      <c r="B24" s="26" t="s">
        <v>76</v>
      </c>
      <c r="C24" s="26" t="s">
        <v>100</v>
      </c>
      <c r="D24" s="26">
        <f>SUMPRODUCT(--ISNUMBER(Indian_Roads_Dataset!T2:T20001))</f>
        <v>20000</v>
      </c>
      <c r="E24" t="str">
        <f t="shared" si="0"/>
        <v>OK - consistent type</v>
      </c>
    </row>
    <row r="25" spans="1:5" x14ac:dyDescent="0.3">
      <c r="A25" t="s">
        <v>55</v>
      </c>
      <c r="B25" s="26" t="s">
        <v>76</v>
      </c>
      <c r="C25" s="26" t="s">
        <v>100</v>
      </c>
      <c r="D25" s="26">
        <f>SUMPRODUCT(--ISNUMBER(Indian_Roads_Dataset!U2:U20001))</f>
        <v>20000</v>
      </c>
      <c r="E25" t="str">
        <f t="shared" si="0"/>
        <v>OK - consistent type</v>
      </c>
    </row>
    <row r="26" spans="1:5" x14ac:dyDescent="0.3">
      <c r="A26" t="s">
        <v>56</v>
      </c>
      <c r="B26" s="26" t="s">
        <v>90</v>
      </c>
      <c r="C26" s="26" t="s">
        <v>77</v>
      </c>
      <c r="D26" s="26">
        <f>SUMPRODUCT(--ISNUMBER(Indian_Roads_Dataset!V2:V20001))</f>
        <v>20000</v>
      </c>
      <c r="E26" t="str">
        <f t="shared" si="0"/>
        <v>OK - consistent type</v>
      </c>
    </row>
    <row r="27" spans="1:5" x14ac:dyDescent="0.3">
      <c r="A27" t="s">
        <v>57</v>
      </c>
      <c r="B27" s="26" t="s">
        <v>78</v>
      </c>
      <c r="C27" s="26" t="s">
        <v>101</v>
      </c>
      <c r="D27" s="26">
        <f>SUMPRODUCT(--ISTEXT(Indian_Roads_Dataset!W2:W20001))</f>
        <v>20000</v>
      </c>
      <c r="E27" t="str">
        <f t="shared" si="0"/>
        <v>OK - consistent type</v>
      </c>
    </row>
    <row r="28" spans="1:5" x14ac:dyDescent="0.3">
      <c r="A28" t="s">
        <v>58</v>
      </c>
      <c r="B28" s="26" t="s">
        <v>81</v>
      </c>
      <c r="C28" s="26" t="s">
        <v>102</v>
      </c>
      <c r="D28" s="26">
        <f>SUMPRODUCT(--ISNUMBER(Indian_Roads_Dataset!X2:X20001))</f>
        <v>20000</v>
      </c>
      <c r="E28" t="str">
        <f t="shared" si="0"/>
        <v>OK - consistent type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showGridLines="0" topLeftCell="A33" zoomScale="55" zoomScaleNormal="55" workbookViewId="0">
      <selection activeCell="E39" sqref="E39"/>
    </sheetView>
  </sheetViews>
  <sheetFormatPr defaultColWidth="8.6640625" defaultRowHeight="14.4" x14ac:dyDescent="0.3"/>
  <cols>
    <col min="1" max="1" width="124" bestFit="1" customWidth="1"/>
    <col min="2" max="2" width="30" customWidth="1"/>
    <col min="3" max="3" width="55" customWidth="1"/>
    <col min="4" max="4" width="20" customWidth="1"/>
    <col min="5" max="5" width="30" customWidth="1"/>
    <col min="6" max="6" width="20" customWidth="1"/>
  </cols>
  <sheetData>
    <row r="1" spans="1:5" ht="21" x14ac:dyDescent="0.4">
      <c r="A1" s="1" t="s">
        <v>103</v>
      </c>
    </row>
    <row r="2" spans="1:5" x14ac:dyDescent="0.3">
      <c r="A2" s="2" t="s">
        <v>104</v>
      </c>
    </row>
    <row r="4" spans="1:5" x14ac:dyDescent="0.3">
      <c r="A4" s="12" t="s">
        <v>105</v>
      </c>
    </row>
    <row r="5" spans="1:5" x14ac:dyDescent="0.3">
      <c r="A5" s="7" t="s">
        <v>30</v>
      </c>
      <c r="B5" s="7" t="s">
        <v>61</v>
      </c>
      <c r="C5" s="7" t="s">
        <v>106</v>
      </c>
      <c r="D5" s="7" t="s">
        <v>107</v>
      </c>
      <c r="E5" s="7" t="s">
        <v>108</v>
      </c>
    </row>
    <row r="6" spans="1:5" x14ac:dyDescent="0.3">
      <c r="A6" t="s">
        <v>36</v>
      </c>
      <c r="B6" t="s">
        <v>109</v>
      </c>
      <c r="C6">
        <f>SUMPRODUCT(--(TRIM(Indian_Roads_Dataset!B2:B20001)&lt;&gt;Indian_Roads_Dataset!B2:B20001))</f>
        <v>0</v>
      </c>
      <c r="E6" t="str">
        <f>IF(C6=0,"Clean","Needs TRIM")</f>
        <v>Clean</v>
      </c>
    </row>
    <row r="7" spans="1:5" x14ac:dyDescent="0.3">
      <c r="A7" t="s">
        <v>36</v>
      </c>
      <c r="B7" t="s">
        <v>110</v>
      </c>
      <c r="C7">
        <f>SUMPRODUCT(--(CLEAN(Indian_Roads_Dataset!B2:B20001)&lt;&gt;Indian_Roads_Dataset!B2:B20001))</f>
        <v>0</v>
      </c>
      <c r="E7" t="str">
        <f>IF(C7=0,"Clean","Needs CLEAN")</f>
        <v>Clean</v>
      </c>
    </row>
    <row r="8" spans="1:5" x14ac:dyDescent="0.3">
      <c r="A8" t="s">
        <v>36</v>
      </c>
      <c r="B8" t="s">
        <v>111</v>
      </c>
      <c r="C8">
        <f>SUMPRODUCT(--(PROPER(Indian_Roads_Dataset!B2:B20001)&lt;&gt;Indian_Roads_Dataset!B2:B20001))</f>
        <v>0</v>
      </c>
      <c r="E8" t="str">
        <f>IF(C8=0,"Already Proper Case","Needs PROPER")</f>
        <v>Already Proper Case</v>
      </c>
    </row>
    <row r="9" spans="1:5" x14ac:dyDescent="0.3">
      <c r="A9" t="s">
        <v>37</v>
      </c>
      <c r="B9" t="s">
        <v>109</v>
      </c>
      <c r="C9">
        <f>SUMPRODUCT(--(TRIM(Indian_Roads_Dataset!C2:C20001)&lt;&gt;Indian_Roads_Dataset!C2:C20001))</f>
        <v>0</v>
      </c>
      <c r="E9" t="str">
        <f>IF(C9=0,"Clean","Needs TRIM")</f>
        <v>Clean</v>
      </c>
    </row>
    <row r="10" spans="1:5" x14ac:dyDescent="0.3">
      <c r="A10" t="s">
        <v>37</v>
      </c>
      <c r="B10" t="s">
        <v>110</v>
      </c>
      <c r="C10">
        <f>SUMPRODUCT(--(CLEAN(Indian_Roads_Dataset!C2:C20001)&lt;&gt;Indian_Roads_Dataset!C2:C20001))</f>
        <v>0</v>
      </c>
      <c r="E10" t="str">
        <f>IF(C10=0,"Clean","Needs CLEAN")</f>
        <v>Clean</v>
      </c>
    </row>
    <row r="11" spans="1:5" x14ac:dyDescent="0.3">
      <c r="A11" t="s">
        <v>37</v>
      </c>
      <c r="B11" t="s">
        <v>111</v>
      </c>
      <c r="C11">
        <f>SUMPRODUCT(--(PROPER(Indian_Roads_Dataset!C2:C20001)&lt;&gt;Indian_Roads_Dataset!C2:C20001))</f>
        <v>0</v>
      </c>
      <c r="E11" t="str">
        <f>IF(C11=0,"Already Proper Case","Needs PROPER")</f>
        <v>Already Proper Case</v>
      </c>
    </row>
    <row r="12" spans="1:5" x14ac:dyDescent="0.3">
      <c r="A12" t="s">
        <v>43</v>
      </c>
      <c r="B12" t="s">
        <v>109</v>
      </c>
      <c r="C12">
        <f>SUMPRODUCT(--(TRIM(Indian_Roads_Dataset!I2:I20001)&lt;&gt;Indian_Roads_Dataset!I2:I20001))</f>
        <v>0</v>
      </c>
      <c r="E12" t="str">
        <f>IF(C12=0,"Clean","Needs TRIM")</f>
        <v>Clean</v>
      </c>
    </row>
    <row r="13" spans="1:5" x14ac:dyDescent="0.3">
      <c r="A13" t="s">
        <v>43</v>
      </c>
      <c r="B13" t="s">
        <v>110</v>
      </c>
      <c r="C13">
        <f>SUMPRODUCT(--(CLEAN(Indian_Roads_Dataset!I2:I20001)&lt;&gt;Indian_Roads_Dataset!I2:I20001))</f>
        <v>0</v>
      </c>
      <c r="E13" t="str">
        <f>IF(C13=0,"Clean","Needs CLEAN")</f>
        <v>Clean</v>
      </c>
    </row>
    <row r="14" spans="1:5" x14ac:dyDescent="0.3">
      <c r="A14" t="s">
        <v>43</v>
      </c>
      <c r="B14" t="s">
        <v>111</v>
      </c>
      <c r="C14">
        <f>SUMPRODUCT(--(PROPER(Indian_Roads_Dataset!I2:I20001)&lt;&gt;Indian_Roads_Dataset!I2:I20001))</f>
        <v>0</v>
      </c>
      <c r="E14" t="str">
        <f>IF(C14=0,"Already Proper Case","Needs PROPER")</f>
        <v>Already Proper Case</v>
      </c>
    </row>
    <row r="15" spans="1:5" x14ac:dyDescent="0.3">
      <c r="A15" t="s">
        <v>45</v>
      </c>
      <c r="B15" t="s">
        <v>109</v>
      </c>
      <c r="C15">
        <f>SUMPRODUCT(--(TRIM(Indian_Roads_Dataset!K2:K20001)&lt;&gt;Indian_Roads_Dataset!K2:K20001))</f>
        <v>0</v>
      </c>
      <c r="E15" t="str">
        <f>IF(C15=0,"Clean","Needs TRIM")</f>
        <v>Clean</v>
      </c>
    </row>
    <row r="16" spans="1:5" x14ac:dyDescent="0.3">
      <c r="A16" t="s">
        <v>45</v>
      </c>
      <c r="B16" t="s">
        <v>110</v>
      </c>
      <c r="C16">
        <f>SUMPRODUCT(--(CLEAN(Indian_Roads_Dataset!K2:K20001)&lt;&gt;Indian_Roads_Dataset!K2:K20001))</f>
        <v>0</v>
      </c>
      <c r="E16" t="str">
        <f>IF(C16=0,"Clean","Needs CLEAN")</f>
        <v>Clean</v>
      </c>
    </row>
    <row r="17" spans="1:5" x14ac:dyDescent="0.3">
      <c r="A17" t="s">
        <v>45</v>
      </c>
      <c r="B17" t="s">
        <v>111</v>
      </c>
      <c r="C17">
        <f>SUMPRODUCT(--(PROPER(Indian_Roads_Dataset!K2:K20001)&lt;&gt;Indian_Roads_Dataset!K2:K20001))</f>
        <v>0</v>
      </c>
      <c r="E17" t="str">
        <f>IF(C17=0,"Already Proper Case","Needs PROPER")</f>
        <v>Already Proper Case</v>
      </c>
    </row>
    <row r="18" spans="1:5" x14ac:dyDescent="0.3">
      <c r="A18" t="s">
        <v>48</v>
      </c>
      <c r="B18" t="s">
        <v>109</v>
      </c>
      <c r="C18">
        <f>SUMPRODUCT(--(TRIM(Indian_Roads_Dataset!N2:N20001)&lt;&gt;Indian_Roads_Dataset!N2:N20001))</f>
        <v>0</v>
      </c>
      <c r="E18" t="str">
        <f>IF(C18=0,"Clean","Needs TRIM")</f>
        <v>Clean</v>
      </c>
    </row>
    <row r="19" spans="1:5" x14ac:dyDescent="0.3">
      <c r="A19" t="s">
        <v>48</v>
      </c>
      <c r="B19" t="s">
        <v>110</v>
      </c>
      <c r="C19">
        <f>SUMPRODUCT(--(CLEAN(Indian_Roads_Dataset!N2:N20001)&lt;&gt;Indian_Roads_Dataset!N2:N20001))</f>
        <v>0</v>
      </c>
      <c r="E19" t="str">
        <f>IF(C19=0,"Clean","Needs CLEAN")</f>
        <v>Clean</v>
      </c>
    </row>
    <row r="20" spans="1:5" x14ac:dyDescent="0.3">
      <c r="A20" t="s">
        <v>48</v>
      </c>
      <c r="B20" t="s">
        <v>111</v>
      </c>
      <c r="C20">
        <f>SUMPRODUCT(--(PROPER(Indian_Roads_Dataset!N2:N20001)&lt;&gt;Indian_Roads_Dataset!N2:N20001))</f>
        <v>0</v>
      </c>
      <c r="E20" t="str">
        <f>IF(C20=0,"Already Proper Case","Needs PROPER")</f>
        <v>Already Proper Case</v>
      </c>
    </row>
    <row r="21" spans="1:5" x14ac:dyDescent="0.3">
      <c r="A21" t="s">
        <v>49</v>
      </c>
      <c r="B21" t="s">
        <v>109</v>
      </c>
      <c r="C21">
        <f>SUMPRODUCT(--(TRIM(Indian_Roads_Dataset!O2:O20001)&lt;&gt;Indian_Roads_Dataset!O2:O20001))</f>
        <v>0</v>
      </c>
      <c r="E21" t="str">
        <f>IF(C21=0,"Clean","Needs TRIM")</f>
        <v>Clean</v>
      </c>
    </row>
    <row r="22" spans="1:5" x14ac:dyDescent="0.3">
      <c r="A22" t="s">
        <v>49</v>
      </c>
      <c r="B22" t="s">
        <v>110</v>
      </c>
      <c r="C22">
        <f>SUMPRODUCT(--(CLEAN(Indian_Roads_Dataset!O2:O20001)&lt;&gt;Indian_Roads_Dataset!O2:O20001))</f>
        <v>0</v>
      </c>
      <c r="E22" t="str">
        <f>IF(C22=0,"Clean","Needs CLEAN")</f>
        <v>Clean</v>
      </c>
    </row>
    <row r="23" spans="1:5" x14ac:dyDescent="0.3">
      <c r="A23" t="s">
        <v>49</v>
      </c>
      <c r="B23" t="s">
        <v>111</v>
      </c>
      <c r="C23">
        <f>SUMPRODUCT(--(PROPER(Indian_Roads_Dataset!O2:O20001)&lt;&gt;Indian_Roads_Dataset!O2:O20001))</f>
        <v>0</v>
      </c>
      <c r="E23" t="str">
        <f>IF(C23=0,"Already Proper Case","Needs PROPER")</f>
        <v>Already Proper Case</v>
      </c>
    </row>
    <row r="24" spans="1:5" x14ac:dyDescent="0.3">
      <c r="A24" t="s">
        <v>51</v>
      </c>
      <c r="B24" t="s">
        <v>109</v>
      </c>
      <c r="C24">
        <f>SUMPRODUCT(--(TRIM(Indian_Roads_Dataset!Q2:Q20001)&lt;&gt;Indian_Roads_Dataset!Q2:Q20001))</f>
        <v>0</v>
      </c>
      <c r="E24" t="str">
        <f>IF(C24=0,"Clean","Needs TRIM")</f>
        <v>Clean</v>
      </c>
    </row>
    <row r="25" spans="1:5" x14ac:dyDescent="0.3">
      <c r="A25" t="s">
        <v>51</v>
      </c>
      <c r="B25" t="s">
        <v>110</v>
      </c>
      <c r="C25">
        <f>SUMPRODUCT(--(CLEAN(Indian_Roads_Dataset!Q2:Q20001)&lt;&gt;Indian_Roads_Dataset!Q2:Q20001))</f>
        <v>0</v>
      </c>
      <c r="E25" t="str">
        <f>IF(C25=0,"Clean","Needs CLEAN")</f>
        <v>Clean</v>
      </c>
    </row>
    <row r="26" spans="1:5" x14ac:dyDescent="0.3">
      <c r="A26" t="s">
        <v>51</v>
      </c>
      <c r="B26" t="s">
        <v>111</v>
      </c>
      <c r="C26">
        <f>SUMPRODUCT(--(PROPER(Indian_Roads_Dataset!Q2:Q20001)&lt;&gt;Indian_Roads_Dataset!Q2:Q20001))</f>
        <v>0</v>
      </c>
      <c r="E26" t="str">
        <f>IF(C26=0,"Already Proper Case","Needs PROPER")</f>
        <v>Already Proper Case</v>
      </c>
    </row>
    <row r="27" spans="1:5" x14ac:dyDescent="0.3">
      <c r="A27" t="s">
        <v>52</v>
      </c>
      <c r="B27" t="s">
        <v>109</v>
      </c>
      <c r="C27">
        <f>SUMPRODUCT(--(TRIM(Indian_Roads_Dataset!R2:R20001)&lt;&gt;Indian_Roads_Dataset!R2:R20001))</f>
        <v>0</v>
      </c>
      <c r="E27" t="str">
        <f>IF(C27=0,"Clean","Needs TRIM")</f>
        <v>Clean</v>
      </c>
    </row>
    <row r="28" spans="1:5" x14ac:dyDescent="0.3">
      <c r="A28" t="s">
        <v>52</v>
      </c>
      <c r="B28" t="s">
        <v>110</v>
      </c>
      <c r="C28">
        <f>SUMPRODUCT(--(CLEAN(Indian_Roads_Dataset!R2:R20001)&lt;&gt;Indian_Roads_Dataset!R2:R20001))</f>
        <v>0</v>
      </c>
      <c r="E28" t="str">
        <f>IF(C28=0,"Clean","Needs CLEAN")</f>
        <v>Clean</v>
      </c>
    </row>
    <row r="29" spans="1:5" x14ac:dyDescent="0.3">
      <c r="A29" t="s">
        <v>52</v>
      </c>
      <c r="B29" t="s">
        <v>111</v>
      </c>
      <c r="C29">
        <f>SUMPRODUCT(--(PROPER(Indian_Roads_Dataset!R2:R20001)&lt;&gt;Indian_Roads_Dataset!R2:R20001))</f>
        <v>0</v>
      </c>
      <c r="E29" t="str">
        <f>IF(C29=0,"Already Proper Case","Needs PROPER")</f>
        <v>Already Proper Case</v>
      </c>
    </row>
    <row r="30" spans="1:5" x14ac:dyDescent="0.3">
      <c r="A30" t="s">
        <v>53</v>
      </c>
      <c r="B30" t="s">
        <v>109</v>
      </c>
      <c r="C30">
        <f>SUMPRODUCT(--(TRIM(Indian_Roads_Dataset!S2:S20001)&lt;&gt;Indian_Roads_Dataset!S2:S20001))</f>
        <v>0</v>
      </c>
      <c r="E30" t="str">
        <f>IF(C30=0,"Clean","Needs TRIM")</f>
        <v>Clean</v>
      </c>
    </row>
    <row r="31" spans="1:5" x14ac:dyDescent="0.3">
      <c r="A31" t="s">
        <v>53</v>
      </c>
      <c r="B31" t="s">
        <v>110</v>
      </c>
      <c r="C31">
        <f>SUMPRODUCT(--(CLEAN(Indian_Roads_Dataset!S2:S20001)&lt;&gt;Indian_Roads_Dataset!S2:S20001))</f>
        <v>0</v>
      </c>
      <c r="E31" t="str">
        <f>IF(C31=0,"Clean","Needs CLEAN")</f>
        <v>Clean</v>
      </c>
    </row>
    <row r="32" spans="1:5" x14ac:dyDescent="0.3">
      <c r="A32" t="s">
        <v>53</v>
      </c>
      <c r="B32" t="s">
        <v>111</v>
      </c>
      <c r="C32">
        <f>SUMPRODUCT(--(PROPER(Indian_Roads_Dataset!S2:S20001)&lt;&gt;Indian_Roads_Dataset!S2:S20001))</f>
        <v>0</v>
      </c>
      <c r="E32" t="str">
        <f>IF(C32=0,"Already Proper Case","Needs PROPER")</f>
        <v>Already Proper Case</v>
      </c>
    </row>
    <row r="33" spans="1:6" x14ac:dyDescent="0.3">
      <c r="A33" t="s">
        <v>57</v>
      </c>
      <c r="B33" t="s">
        <v>109</v>
      </c>
      <c r="C33">
        <f>SUMPRODUCT(--(TRIM(Indian_Roads_Dataset!W2:W20001)&lt;&gt;Indian_Roads_Dataset!W2:W20001))</f>
        <v>0</v>
      </c>
      <c r="E33" t="str">
        <f>IF(C33=0,"Clean","Needs TRIM")</f>
        <v>Clean</v>
      </c>
    </row>
    <row r="34" spans="1:6" x14ac:dyDescent="0.3">
      <c r="A34" t="s">
        <v>57</v>
      </c>
      <c r="B34" t="s">
        <v>110</v>
      </c>
      <c r="C34">
        <f>SUMPRODUCT(--(CLEAN(Indian_Roads_Dataset!W2:W20001)&lt;&gt;Indian_Roads_Dataset!W2:W20001))</f>
        <v>0</v>
      </c>
      <c r="E34" t="str">
        <f>IF(C34=0,"Clean","Needs CLEAN")</f>
        <v>Clean</v>
      </c>
    </row>
    <row r="35" spans="1:6" x14ac:dyDescent="0.3">
      <c r="A35" t="s">
        <v>57</v>
      </c>
      <c r="B35" t="s">
        <v>111</v>
      </c>
      <c r="C35">
        <f>SUMPRODUCT(--(PROPER(Indian_Roads_Dataset!W2:W20001)&lt;&gt;Indian_Roads_Dataset!W2:W20001))</f>
        <v>0</v>
      </c>
      <c r="E35" t="str">
        <f>IF(C35=0,"Already Proper Case","Needs PROPER")</f>
        <v>Already Proper Case</v>
      </c>
    </row>
    <row r="37" spans="1:6" x14ac:dyDescent="0.3">
      <c r="A37" s="12" t="s">
        <v>112</v>
      </c>
    </row>
    <row r="38" spans="1:6" ht="41.4" x14ac:dyDescent="0.3">
      <c r="A38" s="7" t="s">
        <v>113</v>
      </c>
      <c r="B38" s="7" t="s">
        <v>114</v>
      </c>
      <c r="C38" s="7" t="s">
        <v>115</v>
      </c>
      <c r="D38" s="7" t="s">
        <v>116</v>
      </c>
      <c r="E38" s="7" t="s">
        <v>117</v>
      </c>
      <c r="F38" s="7" t="s">
        <v>118</v>
      </c>
    </row>
    <row r="39" spans="1:6" x14ac:dyDescent="0.3">
      <c r="A39">
        <v>1</v>
      </c>
      <c r="B39" t="str">
        <f>Indian_Roads_Dataset!W2</f>
        <v>No Festival</v>
      </c>
      <c r="C39" t="str">
        <f t="shared" ref="C39:C53" si="0">UPPER(B39)</f>
        <v>NO FESTIVAL</v>
      </c>
      <c r="D39" t="str">
        <f t="shared" ref="D39:D53" si="1">PROPER(B39)</f>
        <v>No Festival</v>
      </c>
      <c r="E39" t="str">
        <f t="shared" ref="E39:E53" si="2">SUBSTITUTE(B39,"Festvial","Festival")</f>
        <v>No Festival</v>
      </c>
      <c r="F39" t="str">
        <f t="shared" ref="F39:F53" si="3">IF(B39="No Festvial","Typo","OK")</f>
        <v>OK</v>
      </c>
    </row>
    <row r="40" spans="1:6" x14ac:dyDescent="0.3">
      <c r="A40">
        <v>2</v>
      </c>
      <c r="B40" t="str">
        <f>Indian_Roads_Dataset!W3</f>
        <v>No Festival</v>
      </c>
      <c r="C40" t="str">
        <f t="shared" si="0"/>
        <v>NO FESTIVAL</v>
      </c>
      <c r="D40" t="str">
        <f t="shared" si="1"/>
        <v>No Festival</v>
      </c>
      <c r="E40" t="str">
        <f t="shared" si="2"/>
        <v>No Festival</v>
      </c>
      <c r="F40" t="str">
        <f t="shared" si="3"/>
        <v>OK</v>
      </c>
    </row>
    <row r="41" spans="1:6" x14ac:dyDescent="0.3">
      <c r="A41">
        <v>3</v>
      </c>
      <c r="B41" t="str">
        <f>Indian_Roads_Dataset!W4</f>
        <v>No Festival</v>
      </c>
      <c r="C41" t="str">
        <f t="shared" si="0"/>
        <v>NO FESTIVAL</v>
      </c>
      <c r="D41" t="str">
        <f t="shared" si="1"/>
        <v>No Festival</v>
      </c>
      <c r="E41" t="str">
        <f t="shared" si="2"/>
        <v>No Festival</v>
      </c>
      <c r="F41" t="str">
        <f t="shared" si="3"/>
        <v>OK</v>
      </c>
    </row>
    <row r="42" spans="1:6" x14ac:dyDescent="0.3">
      <c r="A42">
        <v>4</v>
      </c>
      <c r="B42" t="str">
        <f>Indian_Roads_Dataset!W5</f>
        <v>No Festival</v>
      </c>
      <c r="C42" t="str">
        <f t="shared" si="0"/>
        <v>NO FESTIVAL</v>
      </c>
      <c r="D42" t="str">
        <f t="shared" si="1"/>
        <v>No Festival</v>
      </c>
      <c r="E42" t="str">
        <f t="shared" si="2"/>
        <v>No Festival</v>
      </c>
      <c r="F42" t="str">
        <f t="shared" si="3"/>
        <v>OK</v>
      </c>
    </row>
    <row r="43" spans="1:6" x14ac:dyDescent="0.3">
      <c r="A43">
        <v>5</v>
      </c>
      <c r="B43" t="str">
        <f>Indian_Roads_Dataset!W6</f>
        <v>No Festival</v>
      </c>
      <c r="C43" t="str">
        <f t="shared" si="0"/>
        <v>NO FESTIVAL</v>
      </c>
      <c r="D43" t="str">
        <f t="shared" si="1"/>
        <v>No Festival</v>
      </c>
      <c r="E43" t="str">
        <f t="shared" si="2"/>
        <v>No Festival</v>
      </c>
      <c r="F43" t="str">
        <f t="shared" si="3"/>
        <v>OK</v>
      </c>
    </row>
    <row r="44" spans="1:6" x14ac:dyDescent="0.3">
      <c r="A44">
        <v>6</v>
      </c>
      <c r="B44" t="str">
        <f>Indian_Roads_Dataset!W7</f>
        <v>No Festival</v>
      </c>
      <c r="C44" t="str">
        <f t="shared" si="0"/>
        <v>NO FESTIVAL</v>
      </c>
      <c r="D44" t="str">
        <f t="shared" si="1"/>
        <v>No Festival</v>
      </c>
      <c r="E44" t="str">
        <f t="shared" si="2"/>
        <v>No Festival</v>
      </c>
      <c r="F44" t="str">
        <f t="shared" si="3"/>
        <v>OK</v>
      </c>
    </row>
    <row r="45" spans="1:6" x14ac:dyDescent="0.3">
      <c r="A45">
        <v>7</v>
      </c>
      <c r="B45" t="str">
        <f>Indian_Roads_Dataset!W8</f>
        <v>No Festival</v>
      </c>
      <c r="C45" t="str">
        <f t="shared" si="0"/>
        <v>NO FESTIVAL</v>
      </c>
      <c r="D45" t="str">
        <f t="shared" si="1"/>
        <v>No Festival</v>
      </c>
      <c r="E45" t="str">
        <f t="shared" si="2"/>
        <v>No Festival</v>
      </c>
      <c r="F45" t="str">
        <f t="shared" si="3"/>
        <v>OK</v>
      </c>
    </row>
    <row r="46" spans="1:6" x14ac:dyDescent="0.3">
      <c r="A46">
        <v>8</v>
      </c>
      <c r="B46" t="str">
        <f>Indian_Roads_Dataset!W9</f>
        <v>No Festival</v>
      </c>
      <c r="C46" t="str">
        <f t="shared" si="0"/>
        <v>NO FESTIVAL</v>
      </c>
      <c r="D46" t="str">
        <f t="shared" si="1"/>
        <v>No Festival</v>
      </c>
      <c r="E46" t="str">
        <f t="shared" si="2"/>
        <v>No Festival</v>
      </c>
      <c r="F46" t="str">
        <f t="shared" si="3"/>
        <v>OK</v>
      </c>
    </row>
    <row r="47" spans="1:6" x14ac:dyDescent="0.3">
      <c r="A47">
        <v>9</v>
      </c>
      <c r="B47" t="str">
        <f>Indian_Roads_Dataset!W10</f>
        <v>No Festival</v>
      </c>
      <c r="C47" t="str">
        <f t="shared" si="0"/>
        <v>NO FESTIVAL</v>
      </c>
      <c r="D47" t="str">
        <f t="shared" si="1"/>
        <v>No Festival</v>
      </c>
      <c r="E47" t="str">
        <f t="shared" si="2"/>
        <v>No Festival</v>
      </c>
      <c r="F47" t="str">
        <f t="shared" si="3"/>
        <v>OK</v>
      </c>
    </row>
    <row r="48" spans="1:6" x14ac:dyDescent="0.3">
      <c r="A48">
        <v>10</v>
      </c>
      <c r="B48" t="str">
        <f>Indian_Roads_Dataset!W11</f>
        <v>No Festival</v>
      </c>
      <c r="C48" t="str">
        <f t="shared" si="0"/>
        <v>NO FESTIVAL</v>
      </c>
      <c r="D48" t="str">
        <f t="shared" si="1"/>
        <v>No Festival</v>
      </c>
      <c r="E48" t="str">
        <f t="shared" si="2"/>
        <v>No Festival</v>
      </c>
      <c r="F48" t="str">
        <f t="shared" si="3"/>
        <v>OK</v>
      </c>
    </row>
    <row r="49" spans="1:7" x14ac:dyDescent="0.3">
      <c r="A49">
        <v>11</v>
      </c>
      <c r="B49" t="str">
        <f>Indian_Roads_Dataset!W12</f>
        <v>No Festival</v>
      </c>
      <c r="C49" t="str">
        <f t="shared" si="0"/>
        <v>NO FESTIVAL</v>
      </c>
      <c r="D49" t="str">
        <f t="shared" si="1"/>
        <v>No Festival</v>
      </c>
      <c r="E49" t="str">
        <f t="shared" si="2"/>
        <v>No Festival</v>
      </c>
      <c r="F49" t="str">
        <f t="shared" si="3"/>
        <v>OK</v>
      </c>
    </row>
    <row r="50" spans="1:7" x14ac:dyDescent="0.3">
      <c r="A50">
        <v>12</v>
      </c>
      <c r="B50" t="str">
        <f>Indian_Roads_Dataset!W13</f>
        <v>No Festival</v>
      </c>
      <c r="C50" t="str">
        <f t="shared" si="0"/>
        <v>NO FESTIVAL</v>
      </c>
      <c r="D50" t="str">
        <f t="shared" si="1"/>
        <v>No Festival</v>
      </c>
      <c r="E50" t="str">
        <f t="shared" si="2"/>
        <v>No Festival</v>
      </c>
      <c r="F50" t="str">
        <f t="shared" si="3"/>
        <v>OK</v>
      </c>
    </row>
    <row r="51" spans="1:7" x14ac:dyDescent="0.3">
      <c r="A51">
        <v>13</v>
      </c>
      <c r="B51" t="str">
        <f>Indian_Roads_Dataset!W14</f>
        <v>No Festival</v>
      </c>
      <c r="C51" t="str">
        <f t="shared" si="0"/>
        <v>NO FESTIVAL</v>
      </c>
      <c r="D51" t="str">
        <f t="shared" si="1"/>
        <v>No Festival</v>
      </c>
      <c r="E51" t="str">
        <f t="shared" si="2"/>
        <v>No Festival</v>
      </c>
      <c r="F51" t="str">
        <f t="shared" si="3"/>
        <v>OK</v>
      </c>
    </row>
    <row r="52" spans="1:7" x14ac:dyDescent="0.3">
      <c r="A52">
        <v>14</v>
      </c>
      <c r="B52" t="str">
        <f>Indian_Roads_Dataset!W15</f>
        <v>Holi</v>
      </c>
      <c r="C52" t="str">
        <f t="shared" si="0"/>
        <v>HOLI</v>
      </c>
      <c r="D52" t="str">
        <f t="shared" si="1"/>
        <v>Holi</v>
      </c>
      <c r="E52" t="str">
        <f t="shared" si="2"/>
        <v>Holi</v>
      </c>
      <c r="F52" t="str">
        <f t="shared" si="3"/>
        <v>OK</v>
      </c>
    </row>
    <row r="53" spans="1:7" x14ac:dyDescent="0.3">
      <c r="A53">
        <v>15</v>
      </c>
      <c r="B53" t="str">
        <f>Indian_Roads_Dataset!W16</f>
        <v>No Festival</v>
      </c>
      <c r="C53" t="str">
        <f t="shared" si="0"/>
        <v>NO FESTIVAL</v>
      </c>
      <c r="D53" t="str">
        <f t="shared" si="1"/>
        <v>No Festival</v>
      </c>
      <c r="E53" t="str">
        <f t="shared" si="2"/>
        <v>No Festival</v>
      </c>
      <c r="F53" t="str">
        <f t="shared" si="3"/>
        <v>OK</v>
      </c>
    </row>
    <row r="55" spans="1:7" x14ac:dyDescent="0.3">
      <c r="A55" s="12" t="s">
        <v>119</v>
      </c>
    </row>
    <row r="56" spans="1:7" x14ac:dyDescent="0.3">
      <c r="A56" t="s">
        <v>120</v>
      </c>
      <c r="B56">
        <v>19885</v>
      </c>
    </row>
    <row r="57" spans="1:7" x14ac:dyDescent="0.3">
      <c r="A57" t="s">
        <v>121</v>
      </c>
      <c r="B57">
        <f>COUNTIF(Indian_Roads_Dataset!W2:W20001,"No Festvial")</f>
        <v>0</v>
      </c>
    </row>
    <row r="58" spans="1:7" x14ac:dyDescent="0.3">
      <c r="A58" t="s">
        <v>122</v>
      </c>
      <c r="B58">
        <f>COUNTIF(Indian_Roads_Dataset!W2:W20001,"No Festival")</f>
        <v>19885</v>
      </c>
    </row>
    <row r="60" spans="1:7" x14ac:dyDescent="0.3">
      <c r="A60" s="12" t="s">
        <v>123</v>
      </c>
    </row>
    <row r="61" spans="1:7" x14ac:dyDescent="0.3">
      <c r="A61" s="7" t="s">
        <v>30</v>
      </c>
      <c r="B61" s="7" t="s">
        <v>124</v>
      </c>
      <c r="C61" s="7" t="s">
        <v>125</v>
      </c>
      <c r="D61" s="7" t="s">
        <v>126</v>
      </c>
      <c r="E61" s="7" t="s">
        <v>127</v>
      </c>
      <c r="F61" s="7" t="s">
        <v>128</v>
      </c>
      <c r="G61" s="7" t="s">
        <v>129</v>
      </c>
    </row>
    <row r="62" spans="1:7" x14ac:dyDescent="0.3">
      <c r="A62" t="s">
        <v>46</v>
      </c>
      <c r="B62">
        <f>COUNT(Indian_Roads_Dataset!L2:L20001)</f>
        <v>20000</v>
      </c>
      <c r="C62">
        <f>SUM(Indian_Roads_Dataset!L2:L20001)</f>
        <v>69879</v>
      </c>
      <c r="D62">
        <f>MIN(Indian_Roads_Dataset!L2:L20001)</f>
        <v>1</v>
      </c>
      <c r="E62">
        <f>MAX(Indian_Roads_Dataset!L2:L20001)</f>
        <v>6</v>
      </c>
      <c r="F62" s="14">
        <f>AVERAGE(Indian_Roads_Dataset!L2:L20001)</f>
        <v>3.4939499999999999</v>
      </c>
      <c r="G62" s="14">
        <f>STDEV(Indian_Roads_Dataset!L2:L20001)</f>
        <v>1.7054057634301865</v>
      </c>
    </row>
    <row r="63" spans="1:7" x14ac:dyDescent="0.3">
      <c r="A63" t="s">
        <v>50</v>
      </c>
      <c r="B63">
        <f>COUNT(Indian_Roads_Dataset!P2:P20001)</f>
        <v>20000</v>
      </c>
      <c r="C63">
        <f>SUM(Indian_Roads_Dataset!P2:P20001)</f>
        <v>551592</v>
      </c>
      <c r="D63">
        <f>MIN(Indian_Roads_Dataset!P2:P20001)</f>
        <v>15</v>
      </c>
      <c r="E63">
        <f>MAX(Indian_Roads_Dataset!P2:P20001)</f>
        <v>40</v>
      </c>
      <c r="F63" s="14">
        <f>AVERAGE(Indian_Roads_Dataset!P2:P20001)</f>
        <v>27.579599999999999</v>
      </c>
      <c r="G63" s="14">
        <f>STDEV(Indian_Roads_Dataset!P2:P20001)</f>
        <v>7.4547463070264879</v>
      </c>
    </row>
    <row r="64" spans="1:7" x14ac:dyDescent="0.3">
      <c r="A64" t="s">
        <v>54</v>
      </c>
      <c r="B64">
        <f>COUNT(Indian_Roads_Dataset!T2:T20001)</f>
        <v>20000</v>
      </c>
      <c r="C64">
        <f>SUM(Indian_Roads_Dataset!T2:T20001)</f>
        <v>59840</v>
      </c>
      <c r="D64">
        <f>MIN(Indian_Roads_Dataset!T2:T20001)</f>
        <v>1</v>
      </c>
      <c r="E64">
        <f>MAX(Indian_Roads_Dataset!T2:T20001)</f>
        <v>5</v>
      </c>
      <c r="F64" s="14">
        <f>AVERAGE(Indian_Roads_Dataset!T2:T20001)</f>
        <v>2.992</v>
      </c>
      <c r="G64" s="14">
        <f>STDEV(Indian_Roads_Dataset!T2:T20001)</f>
        <v>1.4155338875524459</v>
      </c>
    </row>
    <row r="65" spans="1:7" x14ac:dyDescent="0.3">
      <c r="A65" t="s">
        <v>55</v>
      </c>
      <c r="B65">
        <f>COUNT(Indian_Roads_Dataset!U2:U20001)</f>
        <v>20000</v>
      </c>
      <c r="C65">
        <f>SUM(Indian_Roads_Dataset!U2:U20001)</f>
        <v>34529</v>
      </c>
      <c r="D65">
        <f>MIN(Indian_Roads_Dataset!U2:U20001)</f>
        <v>0</v>
      </c>
      <c r="E65">
        <f>MAX(Indian_Roads_Dataset!U2:U20001)</f>
        <v>5</v>
      </c>
      <c r="F65" s="14">
        <f>AVERAGE(Indian_Roads_Dataset!U2:U20001)</f>
        <v>1.72645</v>
      </c>
      <c r="G65" s="14">
        <f>STDEV(Indian_Roads_Dataset!U2:U20001)</f>
        <v>1.4891041834147982</v>
      </c>
    </row>
    <row r="66" spans="1:7" x14ac:dyDescent="0.3">
      <c r="A66" t="s">
        <v>58</v>
      </c>
      <c r="B66">
        <f>COUNT(Indian_Roads_Dataset!X2:X20001)</f>
        <v>20000</v>
      </c>
      <c r="C66">
        <f>SUM(Indian_Roads_Dataset!X2:X20001)</f>
        <v>8751.700000000068</v>
      </c>
      <c r="D66">
        <f>MIN(Indian_Roads_Dataset!X2:X20001)</f>
        <v>0.1</v>
      </c>
      <c r="E66">
        <f>MAX(Indian_Roads_Dataset!X2:X20001)</f>
        <v>1</v>
      </c>
      <c r="F66" s="14">
        <f>AVERAGE(Indian_Roads_Dataset!X2:X20001)</f>
        <v>0.43758500000000339</v>
      </c>
      <c r="G66" s="14">
        <f>STDEV(Indian_Roads_Dataset!X2:X20001)</f>
        <v>0.21812954132776632</v>
      </c>
    </row>
    <row r="68" spans="1:7" x14ac:dyDescent="0.3">
      <c r="A68" s="12" t="s">
        <v>130</v>
      </c>
    </row>
    <row r="69" spans="1:7" x14ac:dyDescent="0.3">
      <c r="A69" t="s">
        <v>131</v>
      </c>
      <c r="B69">
        <f>COUNTIF(Indian_Roads_Dataset!S2:S20001,"Fatal")</f>
        <v>2987</v>
      </c>
    </row>
    <row r="70" spans="1:7" x14ac:dyDescent="0.3">
      <c r="A70" t="s">
        <v>132</v>
      </c>
      <c r="B70">
        <f>COUNTIFS(Indian_Roads_Dataset!S2:S20001,"Fatal",Indian_Roads_Dataset!J2:J20001,1)</f>
        <v>863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showGridLines="0" zoomScale="70" zoomScaleNormal="70" workbookViewId="0"/>
  </sheetViews>
  <sheetFormatPr defaultColWidth="8.6640625" defaultRowHeight="14.4" x14ac:dyDescent="0.3"/>
  <cols>
    <col min="1" max="1" width="4" customWidth="1"/>
    <col min="2" max="2" width="26" customWidth="1"/>
    <col min="3" max="3" width="44" customWidth="1"/>
    <col min="4" max="4" width="60" customWidth="1"/>
  </cols>
  <sheetData>
    <row r="1" spans="1:4" ht="21" x14ac:dyDescent="0.4">
      <c r="A1" s="1" t="s">
        <v>133</v>
      </c>
    </row>
    <row r="2" spans="1:4" x14ac:dyDescent="0.3">
      <c r="A2" s="2" t="s">
        <v>134</v>
      </c>
    </row>
    <row r="4" spans="1:4" x14ac:dyDescent="0.3">
      <c r="A4" s="7" t="s">
        <v>135</v>
      </c>
      <c r="B4" s="7" t="s">
        <v>136</v>
      </c>
      <c r="C4" s="7" t="s">
        <v>137</v>
      </c>
      <c r="D4" s="7" t="s">
        <v>138</v>
      </c>
    </row>
    <row r="5" spans="1:4" x14ac:dyDescent="0.3">
      <c r="A5">
        <v>1</v>
      </c>
      <c r="B5" t="s">
        <v>139</v>
      </c>
      <c r="C5" s="15" t="s">
        <v>140</v>
      </c>
      <c r="D5" s="16" t="s">
        <v>141</v>
      </c>
    </row>
    <row r="6" spans="1:4" ht="43.2" x14ac:dyDescent="0.3">
      <c r="A6">
        <v>2</v>
      </c>
      <c r="B6" t="s">
        <v>142</v>
      </c>
      <c r="C6" s="15" t="s">
        <v>143</v>
      </c>
      <c r="D6" s="16" t="s">
        <v>144</v>
      </c>
    </row>
    <row r="7" spans="1:4" ht="28.8" x14ac:dyDescent="0.3">
      <c r="A7">
        <v>3</v>
      </c>
      <c r="B7" t="s">
        <v>145</v>
      </c>
      <c r="C7" s="15" t="s">
        <v>146</v>
      </c>
      <c r="D7" s="16" t="s">
        <v>147</v>
      </c>
    </row>
    <row r="8" spans="1:4" ht="24.6" x14ac:dyDescent="0.3">
      <c r="A8">
        <v>4</v>
      </c>
      <c r="B8" t="s">
        <v>148</v>
      </c>
      <c r="C8" s="15" t="s">
        <v>149</v>
      </c>
      <c r="D8" s="16" t="s">
        <v>150</v>
      </c>
    </row>
    <row r="9" spans="1:4" ht="28.8" x14ac:dyDescent="0.3">
      <c r="A9">
        <v>5</v>
      </c>
      <c r="B9" t="s">
        <v>151</v>
      </c>
      <c r="C9" s="15" t="s">
        <v>152</v>
      </c>
      <c r="D9" s="16" t="s">
        <v>153</v>
      </c>
    </row>
    <row r="10" spans="1:4" ht="24.6" x14ac:dyDescent="0.3">
      <c r="A10">
        <v>6</v>
      </c>
      <c r="B10" t="s">
        <v>154</v>
      </c>
      <c r="C10" s="15" t="s">
        <v>155</v>
      </c>
      <c r="D10" s="16" t="s">
        <v>156</v>
      </c>
    </row>
    <row r="11" spans="1:4" ht="28.8" x14ac:dyDescent="0.3">
      <c r="A11">
        <v>7</v>
      </c>
      <c r="B11" t="s">
        <v>157</v>
      </c>
      <c r="C11" s="15" t="s">
        <v>158</v>
      </c>
      <c r="D11" s="16" t="s">
        <v>159</v>
      </c>
    </row>
    <row r="12" spans="1:4" ht="36.6" x14ac:dyDescent="0.3">
      <c r="A12">
        <v>8</v>
      </c>
      <c r="B12" t="s">
        <v>160</v>
      </c>
      <c r="C12" s="15" t="s">
        <v>161</v>
      </c>
      <c r="D12" s="16" t="s">
        <v>162</v>
      </c>
    </row>
    <row r="13" spans="1:4" ht="28.8" x14ac:dyDescent="0.3">
      <c r="A13">
        <v>9</v>
      </c>
      <c r="B13" t="s">
        <v>163</v>
      </c>
      <c r="C13" s="15" t="s">
        <v>164</v>
      </c>
      <c r="D13" s="16" t="s">
        <v>165</v>
      </c>
    </row>
    <row r="14" spans="1:4" ht="28.8" x14ac:dyDescent="0.3">
      <c r="A14">
        <v>10</v>
      </c>
      <c r="B14" t="s">
        <v>166</v>
      </c>
      <c r="C14" s="15" t="s">
        <v>167</v>
      </c>
      <c r="D14" s="16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zoomScaleNormal="100" workbookViewId="0">
      <selection activeCell="H7" sqref="H7"/>
    </sheetView>
  </sheetViews>
  <sheetFormatPr defaultColWidth="8.6640625" defaultRowHeight="14.4" x14ac:dyDescent="0.3"/>
  <cols>
    <col min="1" max="1" width="40" customWidth="1"/>
    <col min="2" max="2" width="17.6640625" bestFit="1" customWidth="1"/>
    <col min="3" max="3" width="16" customWidth="1"/>
    <col min="4" max="4" width="55" customWidth="1"/>
  </cols>
  <sheetData>
    <row r="1" spans="1:4" ht="21" x14ac:dyDescent="0.4">
      <c r="A1" s="1" t="s">
        <v>169</v>
      </c>
    </row>
    <row r="3" spans="1:4" ht="27.6" x14ac:dyDescent="0.3">
      <c r="A3" s="7" t="s">
        <v>170</v>
      </c>
      <c r="B3" s="7" t="s">
        <v>171</v>
      </c>
      <c r="C3" s="7" t="s">
        <v>172</v>
      </c>
      <c r="D3" s="7" t="s">
        <v>173</v>
      </c>
    </row>
    <row r="4" spans="1:4" ht="28.8" x14ac:dyDescent="0.3">
      <c r="A4" s="17" t="s">
        <v>174</v>
      </c>
      <c r="B4" s="17" t="s">
        <v>175</v>
      </c>
      <c r="C4" s="17" t="s">
        <v>176</v>
      </c>
      <c r="D4" s="17" t="s">
        <v>177</v>
      </c>
    </row>
    <row r="5" spans="1:4" ht="43.2" x14ac:dyDescent="0.3">
      <c r="A5" s="17" t="s">
        <v>178</v>
      </c>
      <c r="B5" s="17" t="s">
        <v>176</v>
      </c>
      <c r="C5" s="17" t="s">
        <v>175</v>
      </c>
      <c r="D5" s="17" t="s">
        <v>179</v>
      </c>
    </row>
    <row r="6" spans="1:4" ht="28.8" x14ac:dyDescent="0.3">
      <c r="A6" s="17" t="s">
        <v>180</v>
      </c>
      <c r="B6" s="17" t="s">
        <v>176</v>
      </c>
      <c r="C6" s="17" t="s">
        <v>175</v>
      </c>
      <c r="D6" s="17" t="s">
        <v>181</v>
      </c>
    </row>
    <row r="7" spans="1:4" ht="28.8" x14ac:dyDescent="0.3">
      <c r="A7" s="17" t="s">
        <v>182</v>
      </c>
      <c r="B7" s="17" t="s">
        <v>175</v>
      </c>
      <c r="C7" s="17" t="s">
        <v>176</v>
      </c>
      <c r="D7" s="17" t="s">
        <v>183</v>
      </c>
    </row>
    <row r="8" spans="1:4" ht="28.8" x14ac:dyDescent="0.3">
      <c r="A8" s="17" t="s">
        <v>184</v>
      </c>
      <c r="B8" s="17" t="s">
        <v>176</v>
      </c>
      <c r="C8" s="17" t="s">
        <v>175</v>
      </c>
      <c r="D8" s="17" t="s">
        <v>185</v>
      </c>
    </row>
    <row r="9" spans="1:4" ht="28.8" x14ac:dyDescent="0.3">
      <c r="A9" s="17" t="s">
        <v>186</v>
      </c>
      <c r="B9" s="17" t="s">
        <v>176</v>
      </c>
      <c r="C9" s="17" t="s">
        <v>175</v>
      </c>
      <c r="D9" s="17" t="s">
        <v>187</v>
      </c>
    </row>
    <row r="10" spans="1:4" ht="28.8" x14ac:dyDescent="0.3">
      <c r="A10" s="17" t="s">
        <v>188</v>
      </c>
      <c r="B10" s="17" t="s">
        <v>175</v>
      </c>
      <c r="C10" s="17" t="s">
        <v>176</v>
      </c>
      <c r="D10" s="17" t="s">
        <v>189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0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.109375" bestFit="1" customWidth="1"/>
    <col min="2" max="2" width="12" customWidth="1"/>
    <col min="3" max="3" width="14" customWidth="1"/>
    <col min="4" max="5" width="10" customWidth="1"/>
    <col min="6" max="6" width="11" customWidth="1"/>
    <col min="7" max="7" width="9" customWidth="1"/>
    <col min="8" max="8" width="6" customWidth="1"/>
    <col min="9" max="9" width="12" customWidth="1"/>
    <col min="10" max="10" width="11" customWidth="1"/>
    <col min="11" max="11" width="10" customWidth="1"/>
    <col min="12" max="12" width="7" customWidth="1"/>
    <col min="13" max="13" width="14" customWidth="1"/>
    <col min="14" max="14" width="9" customWidth="1"/>
    <col min="15" max="15" width="10" customWidth="1"/>
    <col min="16" max="16" width="11" customWidth="1"/>
    <col min="17" max="17" width="15" customWidth="1"/>
    <col min="18" max="18" width="13" customWidth="1"/>
    <col min="19" max="20" width="17" customWidth="1"/>
    <col min="21" max="21" width="10" customWidth="1"/>
    <col min="22" max="23" width="12" customWidth="1"/>
    <col min="24" max="24" width="10" customWidth="1"/>
  </cols>
  <sheetData>
    <row r="1" spans="1:24" ht="27.6" x14ac:dyDescent="0.3">
      <c r="A1" s="7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7" t="s">
        <v>47</v>
      </c>
      <c r="N1" s="7" t="s">
        <v>48</v>
      </c>
      <c r="O1" s="7" t="s">
        <v>49</v>
      </c>
      <c r="P1" s="7" t="s">
        <v>50</v>
      </c>
      <c r="Q1" s="7" t="s">
        <v>51</v>
      </c>
      <c r="R1" s="7" t="s">
        <v>52</v>
      </c>
      <c r="S1" s="7" t="s">
        <v>53</v>
      </c>
      <c r="T1" s="7" t="s">
        <v>54</v>
      </c>
      <c r="U1" s="7" t="s">
        <v>55</v>
      </c>
      <c r="V1" s="7" t="s">
        <v>56</v>
      </c>
      <c r="W1" s="7" t="s">
        <v>57</v>
      </c>
      <c r="X1" s="7" t="s">
        <v>58</v>
      </c>
    </row>
    <row r="2" spans="1:24" x14ac:dyDescent="0.3">
      <c r="A2">
        <v>0</v>
      </c>
      <c r="B2" t="s">
        <v>79</v>
      </c>
      <c r="C2" t="s">
        <v>80</v>
      </c>
      <c r="D2">
        <v>18.680827000000001</v>
      </c>
      <c r="E2">
        <v>73.930387999999994</v>
      </c>
      <c r="F2" s="18">
        <v>45221</v>
      </c>
      <c r="G2" s="19">
        <v>0.20833333333333301</v>
      </c>
      <c r="H2">
        <v>5</v>
      </c>
      <c r="I2" s="13" t="s">
        <v>89</v>
      </c>
      <c r="J2">
        <v>1</v>
      </c>
      <c r="K2" s="13" t="s">
        <v>92</v>
      </c>
      <c r="L2">
        <v>3</v>
      </c>
      <c r="M2">
        <v>1</v>
      </c>
      <c r="N2" s="13" t="s">
        <v>94</v>
      </c>
      <c r="O2" s="13" t="s">
        <v>95</v>
      </c>
      <c r="P2">
        <v>32</v>
      </c>
      <c r="Q2" s="13" t="s">
        <v>97</v>
      </c>
      <c r="R2" s="13" t="s">
        <v>98</v>
      </c>
      <c r="S2" s="13" t="s">
        <v>99</v>
      </c>
      <c r="T2">
        <v>2</v>
      </c>
      <c r="U2">
        <v>2</v>
      </c>
      <c r="V2">
        <v>0</v>
      </c>
      <c r="W2" s="13" t="s">
        <v>101</v>
      </c>
      <c r="X2">
        <v>0.85</v>
      </c>
    </row>
    <row r="3" spans="1:24" x14ac:dyDescent="0.3">
      <c r="A3">
        <v>1</v>
      </c>
      <c r="B3" t="s">
        <v>190</v>
      </c>
      <c r="C3" t="s">
        <v>80</v>
      </c>
      <c r="D3">
        <v>18.817731999999999</v>
      </c>
      <c r="E3">
        <v>72.790846000000002</v>
      </c>
      <c r="F3" s="18">
        <v>45067</v>
      </c>
      <c r="G3" s="19">
        <v>0.16666666666666699</v>
      </c>
      <c r="H3">
        <v>4</v>
      </c>
      <c r="I3" s="13" t="s">
        <v>89</v>
      </c>
      <c r="J3">
        <v>1</v>
      </c>
      <c r="K3" s="13" t="s">
        <v>191</v>
      </c>
      <c r="L3">
        <v>4</v>
      </c>
      <c r="M3">
        <v>0</v>
      </c>
      <c r="N3" s="13" t="s">
        <v>192</v>
      </c>
      <c r="O3" s="13" t="s">
        <v>97</v>
      </c>
      <c r="P3">
        <v>34</v>
      </c>
      <c r="Q3" s="13" t="s">
        <v>95</v>
      </c>
      <c r="R3" s="13" t="s">
        <v>98</v>
      </c>
      <c r="S3" s="13" t="s">
        <v>193</v>
      </c>
      <c r="T3">
        <v>4</v>
      </c>
      <c r="U3">
        <v>3</v>
      </c>
      <c r="V3">
        <v>0</v>
      </c>
      <c r="W3" s="13" t="s">
        <v>101</v>
      </c>
      <c r="X3">
        <v>0.1</v>
      </c>
    </row>
    <row r="4" spans="1:24" x14ac:dyDescent="0.3">
      <c r="A4">
        <v>2</v>
      </c>
      <c r="B4" t="s">
        <v>190</v>
      </c>
      <c r="C4" t="s">
        <v>80</v>
      </c>
      <c r="D4">
        <v>19.096889000000001</v>
      </c>
      <c r="E4">
        <v>72.819423999999998</v>
      </c>
      <c r="F4" s="18">
        <v>45483</v>
      </c>
      <c r="G4" s="19">
        <v>0.54166666666666696</v>
      </c>
      <c r="H4">
        <v>13</v>
      </c>
      <c r="I4" s="13" t="s">
        <v>194</v>
      </c>
      <c r="J4">
        <v>0</v>
      </c>
      <c r="K4" s="13" t="s">
        <v>191</v>
      </c>
      <c r="L4">
        <v>3</v>
      </c>
      <c r="M4">
        <v>0</v>
      </c>
      <c r="N4" s="13" t="s">
        <v>94</v>
      </c>
      <c r="O4" s="13" t="s">
        <v>95</v>
      </c>
      <c r="P4">
        <v>21</v>
      </c>
      <c r="Q4" s="13" t="s">
        <v>195</v>
      </c>
      <c r="R4" s="13" t="s">
        <v>98</v>
      </c>
      <c r="S4" s="13" t="s">
        <v>196</v>
      </c>
      <c r="T4">
        <v>1</v>
      </c>
      <c r="U4">
        <v>1</v>
      </c>
      <c r="V4">
        <v>0</v>
      </c>
      <c r="W4" s="13" t="s">
        <v>101</v>
      </c>
      <c r="X4">
        <v>0.45</v>
      </c>
    </row>
    <row r="5" spans="1:24" x14ac:dyDescent="0.3">
      <c r="A5">
        <v>3</v>
      </c>
      <c r="B5" t="s">
        <v>197</v>
      </c>
      <c r="C5" t="s">
        <v>198</v>
      </c>
      <c r="D5">
        <v>30.787804999999999</v>
      </c>
      <c r="E5">
        <v>76.847506999999993</v>
      </c>
      <c r="F5" s="18">
        <v>45746</v>
      </c>
      <c r="G5" s="19">
        <v>0.45833333333333298</v>
      </c>
      <c r="H5">
        <v>11</v>
      </c>
      <c r="I5" s="13" t="s">
        <v>89</v>
      </c>
      <c r="J5">
        <v>1</v>
      </c>
      <c r="K5" s="13" t="s">
        <v>191</v>
      </c>
      <c r="L5">
        <v>1</v>
      </c>
      <c r="M5">
        <v>1</v>
      </c>
      <c r="N5" s="13" t="s">
        <v>94</v>
      </c>
      <c r="O5" s="13" t="s">
        <v>95</v>
      </c>
      <c r="P5">
        <v>30</v>
      </c>
      <c r="Q5" s="13" t="s">
        <v>97</v>
      </c>
      <c r="R5" s="13" t="s">
        <v>199</v>
      </c>
      <c r="S5" s="13" t="s">
        <v>196</v>
      </c>
      <c r="T5">
        <v>5</v>
      </c>
      <c r="U5">
        <v>2</v>
      </c>
      <c r="V5">
        <v>0</v>
      </c>
      <c r="W5" s="13" t="s">
        <v>101</v>
      </c>
      <c r="X5">
        <v>0.65</v>
      </c>
    </row>
    <row r="6" spans="1:24" x14ac:dyDescent="0.3">
      <c r="A6">
        <v>4</v>
      </c>
      <c r="B6" t="s">
        <v>200</v>
      </c>
      <c r="C6" t="s">
        <v>201</v>
      </c>
      <c r="D6">
        <v>12.965154999999999</v>
      </c>
      <c r="E6">
        <v>80.283313000000007</v>
      </c>
      <c r="F6" s="18">
        <v>45316</v>
      </c>
      <c r="G6" s="19">
        <v>0.66666666666666696</v>
      </c>
      <c r="H6">
        <v>16</v>
      </c>
      <c r="I6" s="13" t="s">
        <v>202</v>
      </c>
      <c r="J6">
        <v>0</v>
      </c>
      <c r="K6" s="13" t="s">
        <v>92</v>
      </c>
      <c r="L6">
        <v>3</v>
      </c>
      <c r="M6">
        <v>1</v>
      </c>
      <c r="N6" s="13" t="s">
        <v>192</v>
      </c>
      <c r="O6" s="13" t="s">
        <v>97</v>
      </c>
      <c r="P6">
        <v>24</v>
      </c>
      <c r="Q6" s="13" t="s">
        <v>95</v>
      </c>
      <c r="R6" s="13" t="s">
        <v>199</v>
      </c>
      <c r="S6" s="13" t="s">
        <v>196</v>
      </c>
      <c r="T6">
        <v>2</v>
      </c>
      <c r="U6">
        <v>1</v>
      </c>
      <c r="V6">
        <v>0</v>
      </c>
      <c r="W6" s="13" t="s">
        <v>101</v>
      </c>
      <c r="X6">
        <v>0.1</v>
      </c>
    </row>
    <row r="7" spans="1:24" x14ac:dyDescent="0.3">
      <c r="A7">
        <v>5</v>
      </c>
      <c r="B7" t="s">
        <v>203</v>
      </c>
      <c r="C7" t="s">
        <v>203</v>
      </c>
      <c r="D7">
        <v>28.799489999999999</v>
      </c>
      <c r="E7">
        <v>77.049666000000002</v>
      </c>
      <c r="F7" s="18">
        <v>45502</v>
      </c>
      <c r="G7" s="19">
        <v>0.33333333333333298</v>
      </c>
      <c r="H7">
        <v>8</v>
      </c>
      <c r="I7" s="13" t="s">
        <v>204</v>
      </c>
      <c r="J7">
        <v>0</v>
      </c>
      <c r="K7" s="13" t="s">
        <v>191</v>
      </c>
      <c r="L7">
        <v>5</v>
      </c>
      <c r="M7">
        <v>1</v>
      </c>
      <c r="N7" s="13" t="s">
        <v>192</v>
      </c>
      <c r="O7" s="13" t="s">
        <v>97</v>
      </c>
      <c r="P7">
        <v>36</v>
      </c>
      <c r="Q7" s="13" t="s">
        <v>97</v>
      </c>
      <c r="R7" s="13" t="s">
        <v>205</v>
      </c>
      <c r="S7" s="13" t="s">
        <v>99</v>
      </c>
      <c r="T7">
        <v>4</v>
      </c>
      <c r="U7">
        <v>4</v>
      </c>
      <c r="V7">
        <v>1</v>
      </c>
      <c r="W7" s="13" t="s">
        <v>101</v>
      </c>
      <c r="X7">
        <v>0.65</v>
      </c>
    </row>
    <row r="8" spans="1:24" x14ac:dyDescent="0.3">
      <c r="A8">
        <v>6</v>
      </c>
      <c r="B8" t="s">
        <v>206</v>
      </c>
      <c r="C8" t="s">
        <v>207</v>
      </c>
      <c r="D8">
        <v>13.064327</v>
      </c>
      <c r="E8">
        <v>77.530940999999999</v>
      </c>
      <c r="F8" s="18">
        <v>45740</v>
      </c>
      <c r="G8" s="19">
        <v>0.25</v>
      </c>
      <c r="H8">
        <v>6</v>
      </c>
      <c r="I8" s="13" t="s">
        <v>204</v>
      </c>
      <c r="J8">
        <v>0</v>
      </c>
      <c r="K8" s="13" t="s">
        <v>92</v>
      </c>
      <c r="L8">
        <v>3</v>
      </c>
      <c r="M8">
        <v>0</v>
      </c>
      <c r="N8" s="13" t="s">
        <v>192</v>
      </c>
      <c r="O8" s="13" t="s">
        <v>97</v>
      </c>
      <c r="P8">
        <v>33</v>
      </c>
      <c r="Q8" s="13" t="s">
        <v>97</v>
      </c>
      <c r="R8" s="13" t="s">
        <v>208</v>
      </c>
      <c r="S8" s="13" t="s">
        <v>196</v>
      </c>
      <c r="T8">
        <v>4</v>
      </c>
      <c r="U8">
        <v>4</v>
      </c>
      <c r="V8">
        <v>0</v>
      </c>
      <c r="W8" s="13" t="s">
        <v>101</v>
      </c>
      <c r="X8">
        <v>0.3</v>
      </c>
    </row>
    <row r="9" spans="1:24" x14ac:dyDescent="0.3">
      <c r="A9">
        <v>7</v>
      </c>
      <c r="B9" t="s">
        <v>197</v>
      </c>
      <c r="C9" t="s">
        <v>198</v>
      </c>
      <c r="D9">
        <v>30.786617</v>
      </c>
      <c r="E9">
        <v>76.733947000000001</v>
      </c>
      <c r="F9" s="18">
        <v>45053</v>
      </c>
      <c r="G9" s="19">
        <v>0.58333333333333304</v>
      </c>
      <c r="H9">
        <v>14</v>
      </c>
      <c r="I9" s="13" t="s">
        <v>89</v>
      </c>
      <c r="J9">
        <v>1</v>
      </c>
      <c r="K9" s="13" t="s">
        <v>191</v>
      </c>
      <c r="L9">
        <v>3</v>
      </c>
      <c r="M9">
        <v>1</v>
      </c>
      <c r="N9" s="13" t="s">
        <v>192</v>
      </c>
      <c r="O9" s="13" t="s">
        <v>97</v>
      </c>
      <c r="P9">
        <v>25</v>
      </c>
      <c r="Q9" s="13" t="s">
        <v>95</v>
      </c>
      <c r="R9" s="13" t="s">
        <v>98</v>
      </c>
      <c r="S9" s="13" t="s">
        <v>193</v>
      </c>
      <c r="T9">
        <v>3</v>
      </c>
      <c r="U9">
        <v>0</v>
      </c>
      <c r="V9">
        <v>0</v>
      </c>
      <c r="W9" s="13" t="s">
        <v>101</v>
      </c>
      <c r="X9">
        <v>0.1</v>
      </c>
    </row>
    <row r="10" spans="1:24" x14ac:dyDescent="0.3">
      <c r="A10">
        <v>8</v>
      </c>
      <c r="B10" t="s">
        <v>209</v>
      </c>
      <c r="C10" t="s">
        <v>210</v>
      </c>
      <c r="D10">
        <v>17.422446999999998</v>
      </c>
      <c r="E10">
        <v>78.464881000000005</v>
      </c>
      <c r="F10" s="18">
        <v>44617</v>
      </c>
      <c r="G10" s="19">
        <v>0.125</v>
      </c>
      <c r="H10">
        <v>3</v>
      </c>
      <c r="I10" s="13" t="s">
        <v>211</v>
      </c>
      <c r="J10">
        <v>0</v>
      </c>
      <c r="K10" s="13" t="s">
        <v>191</v>
      </c>
      <c r="L10">
        <v>1</v>
      </c>
      <c r="M10">
        <v>0</v>
      </c>
      <c r="N10" s="13" t="s">
        <v>212</v>
      </c>
      <c r="O10" s="13" t="s">
        <v>95</v>
      </c>
      <c r="P10">
        <v>22</v>
      </c>
      <c r="Q10" s="13" t="s">
        <v>95</v>
      </c>
      <c r="R10" s="13" t="s">
        <v>213</v>
      </c>
      <c r="S10" s="13" t="s">
        <v>196</v>
      </c>
      <c r="T10">
        <v>1</v>
      </c>
      <c r="U10">
        <v>0</v>
      </c>
      <c r="V10">
        <v>0</v>
      </c>
      <c r="W10" s="13" t="s">
        <v>101</v>
      </c>
      <c r="X10">
        <v>0.45</v>
      </c>
    </row>
    <row r="11" spans="1:24" x14ac:dyDescent="0.3">
      <c r="A11">
        <v>9</v>
      </c>
      <c r="B11" t="s">
        <v>206</v>
      </c>
      <c r="C11" t="s">
        <v>207</v>
      </c>
      <c r="D11">
        <v>12.939033</v>
      </c>
      <c r="E11">
        <v>77.498965999999996</v>
      </c>
      <c r="F11" s="18">
        <v>45382</v>
      </c>
      <c r="G11" s="19">
        <v>0.16666666666666699</v>
      </c>
      <c r="H11">
        <v>4</v>
      </c>
      <c r="I11" s="13" t="s">
        <v>89</v>
      </c>
      <c r="J11">
        <v>1</v>
      </c>
      <c r="K11" s="13" t="s">
        <v>214</v>
      </c>
      <c r="L11">
        <v>3</v>
      </c>
      <c r="M11">
        <v>1</v>
      </c>
      <c r="N11" s="13" t="s">
        <v>192</v>
      </c>
      <c r="O11" s="13" t="s">
        <v>97</v>
      </c>
      <c r="P11">
        <v>23</v>
      </c>
      <c r="Q11" s="13" t="s">
        <v>95</v>
      </c>
      <c r="R11" s="13" t="s">
        <v>98</v>
      </c>
      <c r="S11" s="13" t="s">
        <v>196</v>
      </c>
      <c r="T11">
        <v>1</v>
      </c>
      <c r="U11">
        <v>0</v>
      </c>
      <c r="V11">
        <v>0</v>
      </c>
      <c r="W11" s="13" t="s">
        <v>101</v>
      </c>
      <c r="X11">
        <v>0.1</v>
      </c>
    </row>
    <row r="12" spans="1:24" x14ac:dyDescent="0.3">
      <c r="A12">
        <v>10</v>
      </c>
      <c r="B12" t="s">
        <v>197</v>
      </c>
      <c r="C12" t="s">
        <v>198</v>
      </c>
      <c r="D12">
        <v>30.651926</v>
      </c>
      <c r="E12">
        <v>76.876891999999998</v>
      </c>
      <c r="F12" s="18">
        <v>44643</v>
      </c>
      <c r="G12" s="19">
        <v>0.54166666666666696</v>
      </c>
      <c r="H12">
        <v>13</v>
      </c>
      <c r="I12" s="13" t="s">
        <v>194</v>
      </c>
      <c r="J12">
        <v>0</v>
      </c>
      <c r="K12" s="13" t="s">
        <v>92</v>
      </c>
      <c r="L12">
        <v>1</v>
      </c>
      <c r="M12">
        <v>1</v>
      </c>
      <c r="N12" s="13" t="s">
        <v>94</v>
      </c>
      <c r="O12" s="13" t="s">
        <v>95</v>
      </c>
      <c r="P12">
        <v>34</v>
      </c>
      <c r="Q12" s="13" t="s">
        <v>195</v>
      </c>
      <c r="R12" s="13" t="s">
        <v>213</v>
      </c>
      <c r="S12" s="13" t="s">
        <v>196</v>
      </c>
      <c r="T12">
        <v>3</v>
      </c>
      <c r="U12">
        <v>3</v>
      </c>
      <c r="V12">
        <v>0</v>
      </c>
      <c r="W12" s="13" t="s">
        <v>101</v>
      </c>
      <c r="X12">
        <v>0.45</v>
      </c>
    </row>
    <row r="13" spans="1:24" x14ac:dyDescent="0.3">
      <c r="A13">
        <v>11</v>
      </c>
      <c r="B13" t="s">
        <v>206</v>
      </c>
      <c r="C13" t="s">
        <v>207</v>
      </c>
      <c r="D13">
        <v>12.936802</v>
      </c>
      <c r="E13">
        <v>77.469956999999994</v>
      </c>
      <c r="F13" s="18">
        <v>44588</v>
      </c>
      <c r="G13" s="19">
        <v>8.3333333333333301E-2</v>
      </c>
      <c r="H13">
        <v>2</v>
      </c>
      <c r="I13" s="13" t="s">
        <v>202</v>
      </c>
      <c r="J13">
        <v>0</v>
      </c>
      <c r="K13" s="13" t="s">
        <v>191</v>
      </c>
      <c r="L13">
        <v>5</v>
      </c>
      <c r="M13">
        <v>1</v>
      </c>
      <c r="N13" s="13" t="s">
        <v>212</v>
      </c>
      <c r="O13" s="13" t="s">
        <v>195</v>
      </c>
      <c r="P13">
        <v>33</v>
      </c>
      <c r="Q13" s="13" t="s">
        <v>95</v>
      </c>
      <c r="R13" s="13" t="s">
        <v>208</v>
      </c>
      <c r="S13" s="13" t="s">
        <v>196</v>
      </c>
      <c r="T13">
        <v>2</v>
      </c>
      <c r="U13">
        <v>0</v>
      </c>
      <c r="V13">
        <v>0</v>
      </c>
      <c r="W13" s="13" t="s">
        <v>101</v>
      </c>
      <c r="X13">
        <v>0.25</v>
      </c>
    </row>
    <row r="14" spans="1:24" x14ac:dyDescent="0.3">
      <c r="A14">
        <v>12</v>
      </c>
      <c r="B14" t="s">
        <v>190</v>
      </c>
      <c r="C14" t="s">
        <v>80</v>
      </c>
      <c r="D14">
        <v>19.132035999999999</v>
      </c>
      <c r="E14">
        <v>72.760570000000001</v>
      </c>
      <c r="F14" s="18">
        <v>45258</v>
      </c>
      <c r="G14" s="19">
        <v>0.375</v>
      </c>
      <c r="H14">
        <v>9</v>
      </c>
      <c r="I14" s="13" t="s">
        <v>215</v>
      </c>
      <c r="J14">
        <v>0</v>
      </c>
      <c r="K14" s="13" t="s">
        <v>92</v>
      </c>
      <c r="L14">
        <v>5</v>
      </c>
      <c r="M14">
        <v>1</v>
      </c>
      <c r="N14" s="13" t="s">
        <v>212</v>
      </c>
      <c r="O14" s="13" t="s">
        <v>95</v>
      </c>
      <c r="P14">
        <v>17</v>
      </c>
      <c r="Q14" s="13" t="s">
        <v>195</v>
      </c>
      <c r="R14" s="13" t="s">
        <v>98</v>
      </c>
      <c r="S14" s="13" t="s">
        <v>193</v>
      </c>
      <c r="T14">
        <v>4</v>
      </c>
      <c r="U14">
        <v>1</v>
      </c>
      <c r="V14">
        <v>1</v>
      </c>
      <c r="W14" s="13" t="s">
        <v>101</v>
      </c>
      <c r="X14">
        <v>0.6</v>
      </c>
    </row>
    <row r="15" spans="1:24" x14ac:dyDescent="0.3">
      <c r="A15">
        <v>13</v>
      </c>
      <c r="B15" t="s">
        <v>79</v>
      </c>
      <c r="C15" t="s">
        <v>80</v>
      </c>
      <c r="D15">
        <v>18.532451999999999</v>
      </c>
      <c r="E15">
        <v>73.841798999999995</v>
      </c>
      <c r="F15" s="18">
        <v>45376</v>
      </c>
      <c r="G15" s="19">
        <v>0.33333333333333298</v>
      </c>
      <c r="H15">
        <v>8</v>
      </c>
      <c r="I15" s="13" t="s">
        <v>204</v>
      </c>
      <c r="J15">
        <v>0</v>
      </c>
      <c r="K15" s="13" t="s">
        <v>92</v>
      </c>
      <c r="L15">
        <v>6</v>
      </c>
      <c r="M15">
        <v>0</v>
      </c>
      <c r="N15" s="13" t="s">
        <v>212</v>
      </c>
      <c r="O15" s="13" t="s">
        <v>95</v>
      </c>
      <c r="P15">
        <v>40</v>
      </c>
      <c r="Q15" s="13" t="s">
        <v>195</v>
      </c>
      <c r="R15" s="13" t="s">
        <v>205</v>
      </c>
      <c r="S15" s="13" t="s">
        <v>193</v>
      </c>
      <c r="T15">
        <v>5</v>
      </c>
      <c r="U15">
        <v>2</v>
      </c>
      <c r="V15">
        <v>1</v>
      </c>
      <c r="W15" s="13" t="s">
        <v>216</v>
      </c>
      <c r="X15">
        <v>0.7</v>
      </c>
    </row>
    <row r="16" spans="1:24" x14ac:dyDescent="0.3">
      <c r="A16">
        <v>14</v>
      </c>
      <c r="B16" t="s">
        <v>197</v>
      </c>
      <c r="C16" t="s">
        <v>198</v>
      </c>
      <c r="D16">
        <v>30.721892</v>
      </c>
      <c r="E16">
        <v>76.711387999999999</v>
      </c>
      <c r="F16" s="18">
        <v>45697</v>
      </c>
      <c r="G16" s="19">
        <v>0.75</v>
      </c>
      <c r="H16">
        <v>18</v>
      </c>
      <c r="I16" s="13" t="s">
        <v>89</v>
      </c>
      <c r="J16">
        <v>1</v>
      </c>
      <c r="K16" s="13" t="s">
        <v>191</v>
      </c>
      <c r="L16">
        <v>5</v>
      </c>
      <c r="M16">
        <v>1</v>
      </c>
      <c r="N16" s="13" t="s">
        <v>212</v>
      </c>
      <c r="O16" s="13" t="s">
        <v>195</v>
      </c>
      <c r="P16">
        <v>23</v>
      </c>
      <c r="Q16" s="13" t="s">
        <v>97</v>
      </c>
      <c r="R16" s="13" t="s">
        <v>205</v>
      </c>
      <c r="S16" s="13" t="s">
        <v>193</v>
      </c>
      <c r="T16">
        <v>4</v>
      </c>
      <c r="U16">
        <v>0</v>
      </c>
      <c r="V16">
        <v>1</v>
      </c>
      <c r="W16" s="13" t="s">
        <v>101</v>
      </c>
      <c r="X16">
        <v>0.6</v>
      </c>
    </row>
    <row r="17" spans="1:24" x14ac:dyDescent="0.3">
      <c r="A17">
        <v>15</v>
      </c>
      <c r="B17" t="s">
        <v>197</v>
      </c>
      <c r="C17" t="s">
        <v>198</v>
      </c>
      <c r="D17">
        <v>30.772307999999999</v>
      </c>
      <c r="E17">
        <v>76.768412999999995</v>
      </c>
      <c r="F17" s="18">
        <v>45369</v>
      </c>
      <c r="G17" s="19">
        <v>0.33333333333333298</v>
      </c>
      <c r="H17">
        <v>8</v>
      </c>
      <c r="I17" s="13" t="s">
        <v>204</v>
      </c>
      <c r="J17">
        <v>0</v>
      </c>
      <c r="K17" s="13" t="s">
        <v>214</v>
      </c>
      <c r="L17">
        <v>1</v>
      </c>
      <c r="M17">
        <v>0</v>
      </c>
      <c r="N17" s="13" t="s">
        <v>192</v>
      </c>
      <c r="O17" s="13" t="s">
        <v>97</v>
      </c>
      <c r="P17">
        <v>23</v>
      </c>
      <c r="Q17" s="13" t="s">
        <v>97</v>
      </c>
      <c r="R17" s="13" t="s">
        <v>208</v>
      </c>
      <c r="S17" s="13" t="s">
        <v>196</v>
      </c>
      <c r="T17">
        <v>4</v>
      </c>
      <c r="U17">
        <v>4</v>
      </c>
      <c r="V17">
        <v>1</v>
      </c>
      <c r="W17" s="13" t="s">
        <v>101</v>
      </c>
      <c r="X17">
        <v>0.45</v>
      </c>
    </row>
    <row r="18" spans="1:24" x14ac:dyDescent="0.3">
      <c r="A18">
        <v>16</v>
      </c>
      <c r="B18" t="s">
        <v>209</v>
      </c>
      <c r="C18" t="s">
        <v>210</v>
      </c>
      <c r="D18">
        <v>17.382285</v>
      </c>
      <c r="E18">
        <v>78.551704000000001</v>
      </c>
      <c r="F18" s="18">
        <v>45141</v>
      </c>
      <c r="G18" s="19">
        <v>0.45833333333333298</v>
      </c>
      <c r="H18">
        <v>11</v>
      </c>
      <c r="I18" s="13" t="s">
        <v>202</v>
      </c>
      <c r="J18">
        <v>0</v>
      </c>
      <c r="K18" s="13" t="s">
        <v>191</v>
      </c>
      <c r="L18">
        <v>6</v>
      </c>
      <c r="M18">
        <v>0</v>
      </c>
      <c r="N18" s="13" t="s">
        <v>212</v>
      </c>
      <c r="O18" s="13" t="s">
        <v>95</v>
      </c>
      <c r="P18">
        <v>20</v>
      </c>
      <c r="Q18" s="13" t="s">
        <v>95</v>
      </c>
      <c r="R18" s="13" t="s">
        <v>205</v>
      </c>
      <c r="S18" s="13" t="s">
        <v>193</v>
      </c>
      <c r="T18">
        <v>5</v>
      </c>
      <c r="U18">
        <v>3</v>
      </c>
      <c r="V18">
        <v>0</v>
      </c>
      <c r="W18" s="13" t="s">
        <v>101</v>
      </c>
      <c r="X18">
        <v>0.45</v>
      </c>
    </row>
    <row r="19" spans="1:24" x14ac:dyDescent="0.3">
      <c r="A19">
        <v>17</v>
      </c>
      <c r="B19" t="s">
        <v>200</v>
      </c>
      <c r="C19" t="s">
        <v>201</v>
      </c>
      <c r="D19">
        <v>13.161403999999999</v>
      </c>
      <c r="E19">
        <v>80.197818999999996</v>
      </c>
      <c r="F19" s="18">
        <v>45195</v>
      </c>
      <c r="G19" s="19">
        <v>0.875</v>
      </c>
      <c r="H19">
        <v>21</v>
      </c>
      <c r="I19" s="13" t="s">
        <v>215</v>
      </c>
      <c r="J19">
        <v>0</v>
      </c>
      <c r="K19" s="13" t="s">
        <v>191</v>
      </c>
      <c r="L19">
        <v>1</v>
      </c>
      <c r="M19">
        <v>1</v>
      </c>
      <c r="N19" s="13" t="s">
        <v>94</v>
      </c>
      <c r="O19" s="13" t="s">
        <v>95</v>
      </c>
      <c r="P19">
        <v>30</v>
      </c>
      <c r="Q19" s="13" t="s">
        <v>195</v>
      </c>
      <c r="R19" s="13" t="s">
        <v>199</v>
      </c>
      <c r="S19" s="13" t="s">
        <v>99</v>
      </c>
      <c r="T19">
        <v>5</v>
      </c>
      <c r="U19">
        <v>5</v>
      </c>
      <c r="V19">
        <v>0</v>
      </c>
      <c r="W19" s="13" t="s">
        <v>101</v>
      </c>
      <c r="X19">
        <v>0.65</v>
      </c>
    </row>
    <row r="20" spans="1:24" x14ac:dyDescent="0.3">
      <c r="A20">
        <v>18</v>
      </c>
      <c r="B20" t="s">
        <v>209</v>
      </c>
      <c r="C20" t="s">
        <v>210</v>
      </c>
      <c r="D20">
        <v>17.570411</v>
      </c>
      <c r="E20">
        <v>78.310647000000003</v>
      </c>
      <c r="F20" s="18">
        <v>45518</v>
      </c>
      <c r="G20" s="19">
        <v>0.75</v>
      </c>
      <c r="H20">
        <v>18</v>
      </c>
      <c r="I20" s="13" t="s">
        <v>194</v>
      </c>
      <c r="J20">
        <v>0</v>
      </c>
      <c r="K20" s="13" t="s">
        <v>191</v>
      </c>
      <c r="L20">
        <v>4</v>
      </c>
      <c r="M20">
        <v>1</v>
      </c>
      <c r="N20" s="13" t="s">
        <v>94</v>
      </c>
      <c r="O20" s="13" t="s">
        <v>95</v>
      </c>
      <c r="P20">
        <v>21</v>
      </c>
      <c r="Q20" s="13" t="s">
        <v>97</v>
      </c>
      <c r="R20" s="13" t="s">
        <v>199</v>
      </c>
      <c r="S20" s="13" t="s">
        <v>99</v>
      </c>
      <c r="T20">
        <v>1</v>
      </c>
      <c r="U20">
        <v>1</v>
      </c>
      <c r="V20">
        <v>1</v>
      </c>
      <c r="W20" s="13" t="s">
        <v>101</v>
      </c>
      <c r="X20">
        <v>1</v>
      </c>
    </row>
    <row r="21" spans="1:24" x14ac:dyDescent="0.3">
      <c r="A21">
        <v>19</v>
      </c>
      <c r="B21" t="s">
        <v>197</v>
      </c>
      <c r="C21" t="s">
        <v>198</v>
      </c>
      <c r="D21">
        <v>30.629812000000001</v>
      </c>
      <c r="E21">
        <v>76.765480999999994</v>
      </c>
      <c r="F21" s="18">
        <v>45326</v>
      </c>
      <c r="G21" s="19">
        <v>8.3333333333333301E-2</v>
      </c>
      <c r="H21">
        <v>2</v>
      </c>
      <c r="I21" s="13" t="s">
        <v>89</v>
      </c>
      <c r="J21">
        <v>1</v>
      </c>
      <c r="K21" s="13" t="s">
        <v>191</v>
      </c>
      <c r="L21">
        <v>5</v>
      </c>
      <c r="M21">
        <v>1</v>
      </c>
      <c r="N21" s="13" t="s">
        <v>94</v>
      </c>
      <c r="O21" s="13" t="s">
        <v>95</v>
      </c>
      <c r="P21">
        <v>36</v>
      </c>
      <c r="Q21" s="13" t="s">
        <v>95</v>
      </c>
      <c r="R21" s="13" t="s">
        <v>213</v>
      </c>
      <c r="S21" s="13" t="s">
        <v>196</v>
      </c>
      <c r="T21">
        <v>2</v>
      </c>
      <c r="U21">
        <v>0</v>
      </c>
      <c r="V21">
        <v>0</v>
      </c>
      <c r="W21" s="13" t="s">
        <v>101</v>
      </c>
      <c r="X21">
        <v>0.45</v>
      </c>
    </row>
    <row r="22" spans="1:24" x14ac:dyDescent="0.3">
      <c r="A22">
        <v>20</v>
      </c>
      <c r="B22" t="s">
        <v>217</v>
      </c>
      <c r="C22" t="s">
        <v>218</v>
      </c>
      <c r="D22">
        <v>22.459848000000001</v>
      </c>
      <c r="E22">
        <v>88.361744999999999</v>
      </c>
      <c r="F22" s="18">
        <v>44869</v>
      </c>
      <c r="G22" s="19">
        <v>4.1666666666666699E-2</v>
      </c>
      <c r="H22">
        <v>1</v>
      </c>
      <c r="I22" s="13" t="s">
        <v>211</v>
      </c>
      <c r="J22">
        <v>0</v>
      </c>
      <c r="K22" s="13" t="s">
        <v>92</v>
      </c>
      <c r="L22">
        <v>6</v>
      </c>
      <c r="M22">
        <v>1</v>
      </c>
      <c r="N22" s="13" t="s">
        <v>94</v>
      </c>
      <c r="O22" s="13" t="s">
        <v>95</v>
      </c>
      <c r="P22">
        <v>30</v>
      </c>
      <c r="Q22" s="13" t="s">
        <v>95</v>
      </c>
      <c r="R22" s="13" t="s">
        <v>208</v>
      </c>
      <c r="S22" s="13" t="s">
        <v>99</v>
      </c>
      <c r="T22">
        <v>5</v>
      </c>
      <c r="U22">
        <v>5</v>
      </c>
      <c r="V22">
        <v>0</v>
      </c>
      <c r="W22" s="13" t="s">
        <v>101</v>
      </c>
      <c r="X22">
        <v>0.65</v>
      </c>
    </row>
    <row r="23" spans="1:24" x14ac:dyDescent="0.3">
      <c r="A23">
        <v>21</v>
      </c>
      <c r="B23" t="s">
        <v>217</v>
      </c>
      <c r="C23" t="s">
        <v>218</v>
      </c>
      <c r="D23">
        <v>22.692540999999999</v>
      </c>
      <c r="E23">
        <v>88.209956000000005</v>
      </c>
      <c r="F23" s="18">
        <v>45269</v>
      </c>
      <c r="G23" s="19">
        <v>0</v>
      </c>
      <c r="H23">
        <v>0</v>
      </c>
      <c r="I23" s="13" t="s">
        <v>219</v>
      </c>
      <c r="J23">
        <v>1</v>
      </c>
      <c r="K23" s="13" t="s">
        <v>191</v>
      </c>
      <c r="L23">
        <v>3</v>
      </c>
      <c r="M23">
        <v>0</v>
      </c>
      <c r="N23" s="13" t="s">
        <v>94</v>
      </c>
      <c r="O23" s="13" t="s">
        <v>95</v>
      </c>
      <c r="P23">
        <v>25</v>
      </c>
      <c r="Q23" s="13" t="s">
        <v>195</v>
      </c>
      <c r="R23" s="13" t="s">
        <v>98</v>
      </c>
      <c r="S23" s="13" t="s">
        <v>196</v>
      </c>
      <c r="T23">
        <v>4</v>
      </c>
      <c r="U23">
        <v>1</v>
      </c>
      <c r="V23">
        <v>0</v>
      </c>
      <c r="W23" s="13" t="s">
        <v>101</v>
      </c>
      <c r="X23">
        <v>0.45</v>
      </c>
    </row>
    <row r="24" spans="1:24" x14ac:dyDescent="0.3">
      <c r="A24">
        <v>22</v>
      </c>
      <c r="B24" t="s">
        <v>206</v>
      </c>
      <c r="C24" t="s">
        <v>207</v>
      </c>
      <c r="D24">
        <v>12.911401</v>
      </c>
      <c r="E24">
        <v>77.624696</v>
      </c>
      <c r="F24" s="18">
        <v>45510</v>
      </c>
      <c r="G24" s="19">
        <v>0.125</v>
      </c>
      <c r="H24">
        <v>3</v>
      </c>
      <c r="I24" s="13" t="s">
        <v>215</v>
      </c>
      <c r="J24">
        <v>0</v>
      </c>
      <c r="K24" s="13" t="s">
        <v>191</v>
      </c>
      <c r="L24">
        <v>1</v>
      </c>
      <c r="M24">
        <v>0</v>
      </c>
      <c r="N24" s="13" t="s">
        <v>212</v>
      </c>
      <c r="O24" s="13" t="s">
        <v>95</v>
      </c>
      <c r="P24">
        <v>26</v>
      </c>
      <c r="Q24" s="13" t="s">
        <v>195</v>
      </c>
      <c r="R24" s="13" t="s">
        <v>199</v>
      </c>
      <c r="S24" s="13" t="s">
        <v>193</v>
      </c>
      <c r="T24">
        <v>3</v>
      </c>
      <c r="U24">
        <v>1</v>
      </c>
      <c r="V24">
        <v>0</v>
      </c>
      <c r="W24" s="13" t="s">
        <v>101</v>
      </c>
      <c r="X24">
        <v>0.45</v>
      </c>
    </row>
    <row r="25" spans="1:24" x14ac:dyDescent="0.3">
      <c r="A25">
        <v>23</v>
      </c>
      <c r="B25" t="s">
        <v>200</v>
      </c>
      <c r="C25" t="s">
        <v>201</v>
      </c>
      <c r="D25">
        <v>12.984159999999999</v>
      </c>
      <c r="E25">
        <v>80.153974000000005</v>
      </c>
      <c r="F25" s="18">
        <v>45133</v>
      </c>
      <c r="G25" s="19">
        <v>0.95833333333333304</v>
      </c>
      <c r="H25">
        <v>23</v>
      </c>
      <c r="I25" s="13" t="s">
        <v>194</v>
      </c>
      <c r="J25">
        <v>0</v>
      </c>
      <c r="K25" s="13" t="s">
        <v>191</v>
      </c>
      <c r="L25">
        <v>2</v>
      </c>
      <c r="M25">
        <v>0</v>
      </c>
      <c r="N25" s="13" t="s">
        <v>192</v>
      </c>
      <c r="O25" s="13" t="s">
        <v>97</v>
      </c>
      <c r="P25">
        <v>36</v>
      </c>
      <c r="Q25" s="13" t="s">
        <v>195</v>
      </c>
      <c r="R25" s="13" t="s">
        <v>199</v>
      </c>
      <c r="S25" s="13" t="s">
        <v>196</v>
      </c>
      <c r="T25">
        <v>3</v>
      </c>
      <c r="U25">
        <v>2</v>
      </c>
      <c r="V25">
        <v>0</v>
      </c>
      <c r="W25" s="13" t="s">
        <v>101</v>
      </c>
      <c r="X25">
        <v>0.1</v>
      </c>
    </row>
    <row r="26" spans="1:24" x14ac:dyDescent="0.3">
      <c r="A26">
        <v>24</v>
      </c>
      <c r="B26" t="s">
        <v>203</v>
      </c>
      <c r="C26" t="s">
        <v>203</v>
      </c>
      <c r="D26">
        <v>28.528171</v>
      </c>
      <c r="E26">
        <v>77.003017</v>
      </c>
      <c r="F26" s="18">
        <v>45011</v>
      </c>
      <c r="G26" s="19">
        <v>4.1666666666666699E-2</v>
      </c>
      <c r="H26">
        <v>1</v>
      </c>
      <c r="I26" s="13" t="s">
        <v>89</v>
      </c>
      <c r="J26">
        <v>1</v>
      </c>
      <c r="K26" s="13" t="s">
        <v>92</v>
      </c>
      <c r="L26">
        <v>5</v>
      </c>
      <c r="M26">
        <v>1</v>
      </c>
      <c r="N26" s="13" t="s">
        <v>192</v>
      </c>
      <c r="O26" s="13" t="s">
        <v>97</v>
      </c>
      <c r="P26">
        <v>29</v>
      </c>
      <c r="Q26" s="13" t="s">
        <v>97</v>
      </c>
      <c r="R26" s="13" t="s">
        <v>208</v>
      </c>
      <c r="S26" s="13" t="s">
        <v>196</v>
      </c>
      <c r="T26">
        <v>3</v>
      </c>
      <c r="U26">
        <v>2</v>
      </c>
      <c r="V26">
        <v>0</v>
      </c>
      <c r="W26" s="13" t="s">
        <v>101</v>
      </c>
      <c r="X26">
        <v>0.3</v>
      </c>
    </row>
    <row r="27" spans="1:24" x14ac:dyDescent="0.3">
      <c r="A27">
        <v>25</v>
      </c>
      <c r="B27" t="s">
        <v>203</v>
      </c>
      <c r="C27" t="s">
        <v>203</v>
      </c>
      <c r="D27">
        <v>28.631253000000001</v>
      </c>
      <c r="E27">
        <v>77.168852000000001</v>
      </c>
      <c r="F27" s="18">
        <v>44867</v>
      </c>
      <c r="G27" s="19">
        <v>0.58333333333333304</v>
      </c>
      <c r="H27">
        <v>14</v>
      </c>
      <c r="I27" s="13" t="s">
        <v>194</v>
      </c>
      <c r="J27">
        <v>0</v>
      </c>
      <c r="K27" s="13" t="s">
        <v>92</v>
      </c>
      <c r="L27">
        <v>4</v>
      </c>
      <c r="M27">
        <v>0</v>
      </c>
      <c r="N27" s="13" t="s">
        <v>212</v>
      </c>
      <c r="O27" s="13" t="s">
        <v>95</v>
      </c>
      <c r="P27">
        <v>32</v>
      </c>
      <c r="Q27" s="13" t="s">
        <v>97</v>
      </c>
      <c r="R27" s="13" t="s">
        <v>205</v>
      </c>
      <c r="S27" s="13" t="s">
        <v>193</v>
      </c>
      <c r="T27">
        <v>1</v>
      </c>
      <c r="U27">
        <v>0</v>
      </c>
      <c r="V27">
        <v>0</v>
      </c>
      <c r="W27" s="13" t="s">
        <v>101</v>
      </c>
      <c r="X27">
        <v>0.65</v>
      </c>
    </row>
    <row r="28" spans="1:24" x14ac:dyDescent="0.3">
      <c r="A28">
        <v>26</v>
      </c>
      <c r="B28" t="s">
        <v>200</v>
      </c>
      <c r="C28" t="s">
        <v>201</v>
      </c>
      <c r="D28">
        <v>12.964354</v>
      </c>
      <c r="E28">
        <v>80.262970999999993</v>
      </c>
      <c r="F28" s="18">
        <v>45576</v>
      </c>
      <c r="G28" s="19">
        <v>0.54166666666666696</v>
      </c>
      <c r="H28">
        <v>13</v>
      </c>
      <c r="I28" s="13" t="s">
        <v>211</v>
      </c>
      <c r="J28">
        <v>0</v>
      </c>
      <c r="K28" s="13" t="s">
        <v>191</v>
      </c>
      <c r="L28">
        <v>6</v>
      </c>
      <c r="M28">
        <v>0</v>
      </c>
      <c r="N28" s="13" t="s">
        <v>192</v>
      </c>
      <c r="O28" s="13" t="s">
        <v>97</v>
      </c>
      <c r="P28">
        <v>39</v>
      </c>
      <c r="Q28" s="13" t="s">
        <v>97</v>
      </c>
      <c r="R28" s="13" t="s">
        <v>98</v>
      </c>
      <c r="S28" s="13" t="s">
        <v>193</v>
      </c>
      <c r="T28">
        <v>1</v>
      </c>
      <c r="U28">
        <v>1</v>
      </c>
      <c r="V28">
        <v>0</v>
      </c>
      <c r="W28" s="13" t="s">
        <v>101</v>
      </c>
      <c r="X28">
        <v>0.3</v>
      </c>
    </row>
    <row r="29" spans="1:24" x14ac:dyDescent="0.3">
      <c r="A29">
        <v>27</v>
      </c>
      <c r="B29" t="s">
        <v>200</v>
      </c>
      <c r="C29" t="s">
        <v>201</v>
      </c>
      <c r="D29">
        <v>13.171632000000001</v>
      </c>
      <c r="E29">
        <v>80.200310999999999</v>
      </c>
      <c r="F29" s="18">
        <v>45174</v>
      </c>
      <c r="G29" s="19">
        <v>0.20833333333333301</v>
      </c>
      <c r="H29">
        <v>5</v>
      </c>
      <c r="I29" s="13" t="s">
        <v>215</v>
      </c>
      <c r="J29">
        <v>0</v>
      </c>
      <c r="K29" s="13" t="s">
        <v>92</v>
      </c>
      <c r="L29">
        <v>4</v>
      </c>
      <c r="M29">
        <v>1</v>
      </c>
      <c r="N29" s="13" t="s">
        <v>212</v>
      </c>
      <c r="O29" s="13" t="s">
        <v>195</v>
      </c>
      <c r="P29">
        <v>29</v>
      </c>
      <c r="Q29" s="13" t="s">
        <v>97</v>
      </c>
      <c r="R29" s="13" t="s">
        <v>98</v>
      </c>
      <c r="S29" s="13" t="s">
        <v>196</v>
      </c>
      <c r="T29">
        <v>1</v>
      </c>
      <c r="U29">
        <v>1</v>
      </c>
      <c r="V29">
        <v>0</v>
      </c>
      <c r="W29" s="13" t="s">
        <v>101</v>
      </c>
      <c r="X29">
        <v>0.45</v>
      </c>
    </row>
    <row r="30" spans="1:24" x14ac:dyDescent="0.3">
      <c r="A30">
        <v>28</v>
      </c>
      <c r="B30" t="s">
        <v>190</v>
      </c>
      <c r="C30" t="s">
        <v>80</v>
      </c>
      <c r="D30">
        <v>18.876038000000001</v>
      </c>
      <c r="E30">
        <v>72.816062000000002</v>
      </c>
      <c r="F30" s="18">
        <v>45300</v>
      </c>
      <c r="G30" s="19">
        <v>0.33333333333333298</v>
      </c>
      <c r="H30">
        <v>8</v>
      </c>
      <c r="I30" s="13" t="s">
        <v>215</v>
      </c>
      <c r="J30">
        <v>0</v>
      </c>
      <c r="K30" s="13" t="s">
        <v>214</v>
      </c>
      <c r="L30">
        <v>3</v>
      </c>
      <c r="M30">
        <v>1</v>
      </c>
      <c r="N30" s="13" t="s">
        <v>212</v>
      </c>
      <c r="O30" s="13" t="s">
        <v>195</v>
      </c>
      <c r="P30">
        <v>28</v>
      </c>
      <c r="Q30" s="13" t="s">
        <v>97</v>
      </c>
      <c r="R30" s="13" t="s">
        <v>205</v>
      </c>
      <c r="S30" s="13" t="s">
        <v>196</v>
      </c>
      <c r="T30">
        <v>1</v>
      </c>
      <c r="U30">
        <v>1</v>
      </c>
      <c r="V30">
        <v>1</v>
      </c>
      <c r="W30" s="13" t="s">
        <v>101</v>
      </c>
      <c r="X30">
        <v>0.6</v>
      </c>
    </row>
    <row r="31" spans="1:24" x14ac:dyDescent="0.3">
      <c r="A31">
        <v>29</v>
      </c>
      <c r="B31" t="s">
        <v>203</v>
      </c>
      <c r="C31" t="s">
        <v>203</v>
      </c>
      <c r="D31">
        <v>28.494878</v>
      </c>
      <c r="E31">
        <v>77.089734000000007</v>
      </c>
      <c r="F31" s="18">
        <v>45755</v>
      </c>
      <c r="G31" s="19">
        <v>0.70833333333333304</v>
      </c>
      <c r="H31">
        <v>17</v>
      </c>
      <c r="I31" s="13" t="s">
        <v>215</v>
      </c>
      <c r="J31">
        <v>0</v>
      </c>
      <c r="K31" s="13" t="s">
        <v>191</v>
      </c>
      <c r="L31">
        <v>6</v>
      </c>
      <c r="M31">
        <v>0</v>
      </c>
      <c r="N31" s="13" t="s">
        <v>94</v>
      </c>
      <c r="O31" s="13" t="s">
        <v>95</v>
      </c>
      <c r="P31">
        <v>17</v>
      </c>
      <c r="Q31" s="13" t="s">
        <v>97</v>
      </c>
      <c r="R31" s="13" t="s">
        <v>208</v>
      </c>
      <c r="S31" s="13" t="s">
        <v>196</v>
      </c>
      <c r="T31">
        <v>4</v>
      </c>
      <c r="U31">
        <v>0</v>
      </c>
      <c r="V31">
        <v>1</v>
      </c>
      <c r="W31" s="13" t="s">
        <v>101</v>
      </c>
      <c r="X31">
        <v>0.8</v>
      </c>
    </row>
    <row r="32" spans="1:24" x14ac:dyDescent="0.3">
      <c r="A32">
        <v>30</v>
      </c>
      <c r="B32" t="s">
        <v>206</v>
      </c>
      <c r="C32" t="s">
        <v>207</v>
      </c>
      <c r="D32">
        <v>13.181455</v>
      </c>
      <c r="E32">
        <v>77.704682000000005</v>
      </c>
      <c r="F32" s="18">
        <v>45067</v>
      </c>
      <c r="G32" s="19">
        <v>0.70833333333333304</v>
      </c>
      <c r="H32">
        <v>17</v>
      </c>
      <c r="I32" s="13" t="s">
        <v>89</v>
      </c>
      <c r="J32">
        <v>1</v>
      </c>
      <c r="K32" s="13" t="s">
        <v>214</v>
      </c>
      <c r="L32">
        <v>3</v>
      </c>
      <c r="M32">
        <v>1</v>
      </c>
      <c r="N32" s="13" t="s">
        <v>192</v>
      </c>
      <c r="O32" s="13" t="s">
        <v>97</v>
      </c>
      <c r="P32">
        <v>36</v>
      </c>
      <c r="Q32" s="13" t="s">
        <v>97</v>
      </c>
      <c r="R32" s="13" t="s">
        <v>199</v>
      </c>
      <c r="S32" s="13" t="s">
        <v>196</v>
      </c>
      <c r="T32">
        <v>1</v>
      </c>
      <c r="U32">
        <v>1</v>
      </c>
      <c r="V32">
        <v>1</v>
      </c>
      <c r="W32" s="13" t="s">
        <v>101</v>
      </c>
      <c r="X32">
        <v>0.45</v>
      </c>
    </row>
    <row r="33" spans="1:24" x14ac:dyDescent="0.3">
      <c r="A33">
        <v>31</v>
      </c>
      <c r="B33" t="s">
        <v>190</v>
      </c>
      <c r="C33" t="s">
        <v>80</v>
      </c>
      <c r="D33">
        <v>19.277812000000001</v>
      </c>
      <c r="E33">
        <v>72.889938000000001</v>
      </c>
      <c r="F33" s="18">
        <v>45657</v>
      </c>
      <c r="G33" s="19">
        <v>0.29166666666666702</v>
      </c>
      <c r="H33">
        <v>7</v>
      </c>
      <c r="I33" s="13" t="s">
        <v>215</v>
      </c>
      <c r="J33">
        <v>0</v>
      </c>
      <c r="K33" s="13" t="s">
        <v>214</v>
      </c>
      <c r="L33">
        <v>6</v>
      </c>
      <c r="M33">
        <v>0</v>
      </c>
      <c r="N33" s="13" t="s">
        <v>192</v>
      </c>
      <c r="O33" s="13" t="s">
        <v>97</v>
      </c>
      <c r="P33">
        <v>24</v>
      </c>
      <c r="Q33" s="13" t="s">
        <v>95</v>
      </c>
      <c r="R33" s="13" t="s">
        <v>213</v>
      </c>
      <c r="S33" s="13" t="s">
        <v>196</v>
      </c>
      <c r="T33">
        <v>3</v>
      </c>
      <c r="U33">
        <v>1</v>
      </c>
      <c r="V33">
        <v>0</v>
      </c>
      <c r="W33" s="13" t="s">
        <v>101</v>
      </c>
      <c r="X33">
        <v>0.1</v>
      </c>
    </row>
    <row r="34" spans="1:24" x14ac:dyDescent="0.3">
      <c r="A34">
        <v>32</v>
      </c>
      <c r="B34" t="s">
        <v>217</v>
      </c>
      <c r="C34" t="s">
        <v>218</v>
      </c>
      <c r="D34">
        <v>22.644485</v>
      </c>
      <c r="E34">
        <v>88.376913999999999</v>
      </c>
      <c r="F34" s="18">
        <v>45576</v>
      </c>
      <c r="G34" s="19">
        <v>0.29166666666666702</v>
      </c>
      <c r="H34">
        <v>7</v>
      </c>
      <c r="I34" s="13" t="s">
        <v>211</v>
      </c>
      <c r="J34">
        <v>0</v>
      </c>
      <c r="K34" s="13" t="s">
        <v>191</v>
      </c>
      <c r="L34">
        <v>6</v>
      </c>
      <c r="M34">
        <v>1</v>
      </c>
      <c r="N34" s="13" t="s">
        <v>94</v>
      </c>
      <c r="O34" s="13" t="s">
        <v>95</v>
      </c>
      <c r="P34">
        <v>18</v>
      </c>
      <c r="Q34" s="13" t="s">
        <v>95</v>
      </c>
      <c r="R34" s="13" t="s">
        <v>205</v>
      </c>
      <c r="S34" s="13" t="s">
        <v>196</v>
      </c>
      <c r="T34">
        <v>5</v>
      </c>
      <c r="U34">
        <v>4</v>
      </c>
      <c r="V34">
        <v>0</v>
      </c>
      <c r="W34" s="13" t="s">
        <v>101</v>
      </c>
      <c r="X34">
        <v>0.45</v>
      </c>
    </row>
    <row r="35" spans="1:24" x14ac:dyDescent="0.3">
      <c r="A35">
        <v>33</v>
      </c>
      <c r="B35" t="s">
        <v>206</v>
      </c>
      <c r="C35" t="s">
        <v>207</v>
      </c>
      <c r="D35">
        <v>13.007483000000001</v>
      </c>
      <c r="E35">
        <v>77.745778999999999</v>
      </c>
      <c r="F35" s="18">
        <v>45208</v>
      </c>
      <c r="G35" s="19">
        <v>0.125</v>
      </c>
      <c r="H35">
        <v>3</v>
      </c>
      <c r="I35" s="13" t="s">
        <v>204</v>
      </c>
      <c r="J35">
        <v>0</v>
      </c>
      <c r="K35" s="13" t="s">
        <v>92</v>
      </c>
      <c r="L35">
        <v>1</v>
      </c>
      <c r="M35">
        <v>0</v>
      </c>
      <c r="N35" s="13" t="s">
        <v>212</v>
      </c>
      <c r="O35" s="13" t="s">
        <v>195</v>
      </c>
      <c r="P35">
        <v>23</v>
      </c>
      <c r="Q35" s="13" t="s">
        <v>195</v>
      </c>
      <c r="R35" s="13" t="s">
        <v>208</v>
      </c>
      <c r="S35" s="13" t="s">
        <v>196</v>
      </c>
      <c r="T35">
        <v>4</v>
      </c>
      <c r="U35">
        <v>4</v>
      </c>
      <c r="V35">
        <v>0</v>
      </c>
      <c r="W35" s="13" t="s">
        <v>101</v>
      </c>
      <c r="X35">
        <v>0.25</v>
      </c>
    </row>
    <row r="36" spans="1:24" x14ac:dyDescent="0.3">
      <c r="A36">
        <v>34</v>
      </c>
      <c r="B36" t="s">
        <v>203</v>
      </c>
      <c r="C36" t="s">
        <v>203</v>
      </c>
      <c r="D36">
        <v>28.767686000000001</v>
      </c>
      <c r="E36">
        <v>77.102504999999994</v>
      </c>
      <c r="F36" s="18">
        <v>44714</v>
      </c>
      <c r="G36" s="19">
        <v>0.70833333333333304</v>
      </c>
      <c r="H36">
        <v>17</v>
      </c>
      <c r="I36" s="13" t="s">
        <v>202</v>
      </c>
      <c r="J36">
        <v>0</v>
      </c>
      <c r="K36" s="13" t="s">
        <v>214</v>
      </c>
      <c r="L36">
        <v>1</v>
      </c>
      <c r="M36">
        <v>1</v>
      </c>
      <c r="N36" s="13" t="s">
        <v>94</v>
      </c>
      <c r="O36" s="13" t="s">
        <v>95</v>
      </c>
      <c r="P36">
        <v>27</v>
      </c>
      <c r="Q36" s="13" t="s">
        <v>195</v>
      </c>
      <c r="R36" s="13" t="s">
        <v>213</v>
      </c>
      <c r="S36" s="13" t="s">
        <v>196</v>
      </c>
      <c r="T36">
        <v>5</v>
      </c>
      <c r="U36">
        <v>2</v>
      </c>
      <c r="V36">
        <v>1</v>
      </c>
      <c r="W36" s="13" t="s">
        <v>101</v>
      </c>
      <c r="X36">
        <v>0.6</v>
      </c>
    </row>
    <row r="37" spans="1:24" x14ac:dyDescent="0.3">
      <c r="A37">
        <v>35</v>
      </c>
      <c r="B37" t="s">
        <v>197</v>
      </c>
      <c r="C37" t="s">
        <v>198</v>
      </c>
      <c r="D37">
        <v>30.793050000000001</v>
      </c>
      <c r="E37">
        <v>76.864727999999999</v>
      </c>
      <c r="F37" s="18">
        <v>45281</v>
      </c>
      <c r="G37" s="19">
        <v>0.16666666666666699</v>
      </c>
      <c r="H37">
        <v>4</v>
      </c>
      <c r="I37" s="13" t="s">
        <v>202</v>
      </c>
      <c r="J37">
        <v>0</v>
      </c>
      <c r="K37" s="13" t="s">
        <v>92</v>
      </c>
      <c r="L37">
        <v>6</v>
      </c>
      <c r="M37">
        <v>0</v>
      </c>
      <c r="N37" s="13" t="s">
        <v>192</v>
      </c>
      <c r="O37" s="13" t="s">
        <v>97</v>
      </c>
      <c r="P37">
        <v>35</v>
      </c>
      <c r="Q37" s="13" t="s">
        <v>95</v>
      </c>
      <c r="R37" s="13" t="s">
        <v>205</v>
      </c>
      <c r="S37" s="13" t="s">
        <v>196</v>
      </c>
      <c r="T37">
        <v>5</v>
      </c>
      <c r="U37">
        <v>1</v>
      </c>
      <c r="V37">
        <v>0</v>
      </c>
      <c r="W37" s="13" t="s">
        <v>101</v>
      </c>
      <c r="X37">
        <v>0.1</v>
      </c>
    </row>
    <row r="38" spans="1:24" x14ac:dyDescent="0.3">
      <c r="A38">
        <v>36</v>
      </c>
      <c r="B38" t="s">
        <v>203</v>
      </c>
      <c r="C38" t="s">
        <v>203</v>
      </c>
      <c r="D38">
        <v>28.513788999999999</v>
      </c>
      <c r="E38">
        <v>77.266050000000007</v>
      </c>
      <c r="F38" s="18">
        <v>45293</v>
      </c>
      <c r="G38" s="19">
        <v>0.58333333333333304</v>
      </c>
      <c r="H38">
        <v>14</v>
      </c>
      <c r="I38" s="13" t="s">
        <v>215</v>
      </c>
      <c r="J38">
        <v>0</v>
      </c>
      <c r="K38" s="13" t="s">
        <v>214</v>
      </c>
      <c r="L38">
        <v>6</v>
      </c>
      <c r="M38">
        <v>1</v>
      </c>
      <c r="N38" s="13" t="s">
        <v>94</v>
      </c>
      <c r="O38" s="13" t="s">
        <v>95</v>
      </c>
      <c r="P38">
        <v>24</v>
      </c>
      <c r="Q38" s="13" t="s">
        <v>97</v>
      </c>
      <c r="R38" s="13" t="s">
        <v>208</v>
      </c>
      <c r="S38" s="13" t="s">
        <v>196</v>
      </c>
      <c r="T38">
        <v>1</v>
      </c>
      <c r="U38">
        <v>0</v>
      </c>
      <c r="V38">
        <v>0</v>
      </c>
      <c r="W38" s="13" t="s">
        <v>101</v>
      </c>
      <c r="X38">
        <v>0.65</v>
      </c>
    </row>
    <row r="39" spans="1:24" x14ac:dyDescent="0.3">
      <c r="A39">
        <v>37</v>
      </c>
      <c r="B39" t="s">
        <v>200</v>
      </c>
      <c r="C39" t="s">
        <v>201</v>
      </c>
      <c r="D39">
        <v>12.941765999999999</v>
      </c>
      <c r="E39">
        <v>80.271835999999993</v>
      </c>
      <c r="F39" s="18">
        <v>44976</v>
      </c>
      <c r="G39" s="19">
        <v>0.75</v>
      </c>
      <c r="H39">
        <v>18</v>
      </c>
      <c r="I39" s="13" t="s">
        <v>89</v>
      </c>
      <c r="J39">
        <v>1</v>
      </c>
      <c r="K39" s="13" t="s">
        <v>92</v>
      </c>
      <c r="L39">
        <v>5</v>
      </c>
      <c r="M39">
        <v>1</v>
      </c>
      <c r="N39" s="13" t="s">
        <v>192</v>
      </c>
      <c r="O39" s="13" t="s">
        <v>97</v>
      </c>
      <c r="P39">
        <v>32</v>
      </c>
      <c r="Q39" s="13" t="s">
        <v>95</v>
      </c>
      <c r="R39" s="13" t="s">
        <v>98</v>
      </c>
      <c r="S39" s="13" t="s">
        <v>99</v>
      </c>
      <c r="T39">
        <v>4</v>
      </c>
      <c r="U39">
        <v>4</v>
      </c>
      <c r="V39">
        <v>1</v>
      </c>
      <c r="W39" s="13" t="s">
        <v>101</v>
      </c>
      <c r="X39">
        <v>0.45</v>
      </c>
    </row>
    <row r="40" spans="1:24" x14ac:dyDescent="0.3">
      <c r="A40">
        <v>38</v>
      </c>
      <c r="B40" t="s">
        <v>79</v>
      </c>
      <c r="C40" t="s">
        <v>80</v>
      </c>
      <c r="D40">
        <v>18.497326000000001</v>
      </c>
      <c r="E40">
        <v>73.919760999999994</v>
      </c>
      <c r="F40" s="18">
        <v>45264</v>
      </c>
      <c r="G40" s="19">
        <v>0.25</v>
      </c>
      <c r="H40">
        <v>6</v>
      </c>
      <c r="I40" s="13" t="s">
        <v>204</v>
      </c>
      <c r="J40">
        <v>0</v>
      </c>
      <c r="K40" s="13" t="s">
        <v>214</v>
      </c>
      <c r="L40">
        <v>5</v>
      </c>
      <c r="M40">
        <v>0</v>
      </c>
      <c r="N40" s="13" t="s">
        <v>212</v>
      </c>
      <c r="O40" s="13" t="s">
        <v>195</v>
      </c>
      <c r="P40">
        <v>20</v>
      </c>
      <c r="Q40" s="13" t="s">
        <v>95</v>
      </c>
      <c r="R40" s="13" t="s">
        <v>208</v>
      </c>
      <c r="S40" s="13" t="s">
        <v>196</v>
      </c>
      <c r="T40">
        <v>2</v>
      </c>
      <c r="U40">
        <v>1</v>
      </c>
      <c r="V40">
        <v>0</v>
      </c>
      <c r="W40" s="13" t="s">
        <v>101</v>
      </c>
      <c r="X40">
        <v>0.25</v>
      </c>
    </row>
    <row r="41" spans="1:24" x14ac:dyDescent="0.3">
      <c r="A41">
        <v>39</v>
      </c>
      <c r="B41" t="s">
        <v>217</v>
      </c>
      <c r="C41" t="s">
        <v>218</v>
      </c>
      <c r="D41">
        <v>22.568337</v>
      </c>
      <c r="E41">
        <v>88.326718</v>
      </c>
      <c r="F41" s="18">
        <v>45171</v>
      </c>
      <c r="G41" s="19">
        <v>4.1666666666666699E-2</v>
      </c>
      <c r="H41">
        <v>1</v>
      </c>
      <c r="I41" s="13" t="s">
        <v>219</v>
      </c>
      <c r="J41">
        <v>1</v>
      </c>
      <c r="K41" s="13" t="s">
        <v>214</v>
      </c>
      <c r="L41">
        <v>4</v>
      </c>
      <c r="M41">
        <v>1</v>
      </c>
      <c r="N41" s="13" t="s">
        <v>212</v>
      </c>
      <c r="O41" s="13" t="s">
        <v>195</v>
      </c>
      <c r="P41">
        <v>30</v>
      </c>
      <c r="Q41" s="13" t="s">
        <v>97</v>
      </c>
      <c r="R41" s="13" t="s">
        <v>98</v>
      </c>
      <c r="S41" s="13" t="s">
        <v>196</v>
      </c>
      <c r="T41">
        <v>4</v>
      </c>
      <c r="U41">
        <v>3</v>
      </c>
      <c r="V41">
        <v>0</v>
      </c>
      <c r="W41" s="13" t="s">
        <v>101</v>
      </c>
      <c r="X41">
        <v>0.45</v>
      </c>
    </row>
    <row r="42" spans="1:24" x14ac:dyDescent="0.3">
      <c r="A42">
        <v>40</v>
      </c>
      <c r="B42" t="s">
        <v>190</v>
      </c>
      <c r="C42" t="s">
        <v>80</v>
      </c>
      <c r="D42">
        <v>18.945509000000001</v>
      </c>
      <c r="E42">
        <v>72.865677000000005</v>
      </c>
      <c r="F42" s="18">
        <v>45615</v>
      </c>
      <c r="G42" s="19">
        <v>0.91666666666666696</v>
      </c>
      <c r="H42">
        <v>22</v>
      </c>
      <c r="I42" s="13" t="s">
        <v>215</v>
      </c>
      <c r="J42">
        <v>0</v>
      </c>
      <c r="K42" s="13" t="s">
        <v>92</v>
      </c>
      <c r="L42">
        <v>5</v>
      </c>
      <c r="M42">
        <v>1</v>
      </c>
      <c r="N42" s="13" t="s">
        <v>212</v>
      </c>
      <c r="O42" s="13" t="s">
        <v>195</v>
      </c>
      <c r="P42">
        <v>40</v>
      </c>
      <c r="Q42" s="13" t="s">
        <v>97</v>
      </c>
      <c r="R42" s="13" t="s">
        <v>199</v>
      </c>
      <c r="S42" s="13" t="s">
        <v>196</v>
      </c>
      <c r="T42">
        <v>2</v>
      </c>
      <c r="U42">
        <v>2</v>
      </c>
      <c r="V42">
        <v>0</v>
      </c>
      <c r="W42" s="13" t="s">
        <v>101</v>
      </c>
      <c r="X42">
        <v>0.45</v>
      </c>
    </row>
    <row r="43" spans="1:24" x14ac:dyDescent="0.3">
      <c r="A43">
        <v>41</v>
      </c>
      <c r="B43" t="s">
        <v>197</v>
      </c>
      <c r="C43" t="s">
        <v>198</v>
      </c>
      <c r="D43">
        <v>30.739177999999999</v>
      </c>
      <c r="E43">
        <v>76.722245999999998</v>
      </c>
      <c r="F43" s="18">
        <v>45128</v>
      </c>
      <c r="G43" s="19">
        <v>0.375</v>
      </c>
      <c r="H43">
        <v>9</v>
      </c>
      <c r="I43" s="13" t="s">
        <v>211</v>
      </c>
      <c r="J43">
        <v>0</v>
      </c>
      <c r="K43" s="13" t="s">
        <v>191</v>
      </c>
      <c r="L43">
        <v>4</v>
      </c>
      <c r="M43">
        <v>0</v>
      </c>
      <c r="N43" s="13" t="s">
        <v>212</v>
      </c>
      <c r="O43" s="13" t="s">
        <v>195</v>
      </c>
      <c r="P43">
        <v>29</v>
      </c>
      <c r="Q43" s="13" t="s">
        <v>97</v>
      </c>
      <c r="R43" s="13" t="s">
        <v>208</v>
      </c>
      <c r="S43" s="13" t="s">
        <v>99</v>
      </c>
      <c r="T43">
        <v>3</v>
      </c>
      <c r="U43">
        <v>3</v>
      </c>
      <c r="V43">
        <v>1</v>
      </c>
      <c r="W43" s="13" t="s">
        <v>101</v>
      </c>
      <c r="X43">
        <v>0.8</v>
      </c>
    </row>
    <row r="44" spans="1:24" x14ac:dyDescent="0.3">
      <c r="A44">
        <v>42</v>
      </c>
      <c r="B44" t="s">
        <v>209</v>
      </c>
      <c r="C44" t="s">
        <v>210</v>
      </c>
      <c r="D44">
        <v>17.364409999999999</v>
      </c>
      <c r="E44">
        <v>78.442288000000005</v>
      </c>
      <c r="F44" s="18">
        <v>44621</v>
      </c>
      <c r="G44" s="19">
        <v>0.91666666666666696</v>
      </c>
      <c r="H44">
        <v>22</v>
      </c>
      <c r="I44" s="13" t="s">
        <v>215</v>
      </c>
      <c r="J44">
        <v>0</v>
      </c>
      <c r="K44" s="13" t="s">
        <v>191</v>
      </c>
      <c r="L44">
        <v>4</v>
      </c>
      <c r="M44">
        <v>1</v>
      </c>
      <c r="N44" s="13" t="s">
        <v>212</v>
      </c>
      <c r="O44" s="13" t="s">
        <v>195</v>
      </c>
      <c r="P44">
        <v>20</v>
      </c>
      <c r="Q44" s="13" t="s">
        <v>195</v>
      </c>
      <c r="R44" s="13" t="s">
        <v>205</v>
      </c>
      <c r="S44" s="13" t="s">
        <v>193</v>
      </c>
      <c r="T44">
        <v>1</v>
      </c>
      <c r="U44">
        <v>0</v>
      </c>
      <c r="V44">
        <v>0</v>
      </c>
      <c r="W44" s="13" t="s">
        <v>101</v>
      </c>
      <c r="X44">
        <v>0.25</v>
      </c>
    </row>
    <row r="45" spans="1:24" x14ac:dyDescent="0.3">
      <c r="A45">
        <v>43</v>
      </c>
      <c r="B45" t="s">
        <v>200</v>
      </c>
      <c r="C45" t="s">
        <v>201</v>
      </c>
      <c r="D45">
        <v>13.174092999999999</v>
      </c>
      <c r="E45">
        <v>80.150345999999999</v>
      </c>
      <c r="F45" s="18">
        <v>45670</v>
      </c>
      <c r="G45" s="19">
        <v>0.54166666666666696</v>
      </c>
      <c r="H45">
        <v>13</v>
      </c>
      <c r="I45" s="13" t="s">
        <v>204</v>
      </c>
      <c r="J45">
        <v>0</v>
      </c>
      <c r="K45" s="13" t="s">
        <v>92</v>
      </c>
      <c r="L45">
        <v>2</v>
      </c>
      <c r="M45">
        <v>1</v>
      </c>
      <c r="N45" s="13" t="s">
        <v>192</v>
      </c>
      <c r="O45" s="13" t="s">
        <v>97</v>
      </c>
      <c r="P45">
        <v>20</v>
      </c>
      <c r="Q45" s="13" t="s">
        <v>95</v>
      </c>
      <c r="R45" s="13" t="s">
        <v>98</v>
      </c>
      <c r="S45" s="13" t="s">
        <v>196</v>
      </c>
      <c r="T45">
        <v>1</v>
      </c>
      <c r="U45">
        <v>1</v>
      </c>
      <c r="V45">
        <v>0</v>
      </c>
      <c r="W45" s="13" t="s">
        <v>101</v>
      </c>
      <c r="X45">
        <v>0.1</v>
      </c>
    </row>
    <row r="46" spans="1:24" x14ac:dyDescent="0.3">
      <c r="A46">
        <v>44</v>
      </c>
      <c r="B46" t="s">
        <v>197</v>
      </c>
      <c r="C46" t="s">
        <v>198</v>
      </c>
      <c r="D46">
        <v>30.757719999999999</v>
      </c>
      <c r="E46">
        <v>76.718682000000001</v>
      </c>
      <c r="F46" s="18">
        <v>44866</v>
      </c>
      <c r="G46" s="19">
        <v>0</v>
      </c>
      <c r="H46">
        <v>0</v>
      </c>
      <c r="I46" s="13" t="s">
        <v>215</v>
      </c>
      <c r="J46">
        <v>0</v>
      </c>
      <c r="K46" s="13" t="s">
        <v>214</v>
      </c>
      <c r="L46">
        <v>3</v>
      </c>
      <c r="M46">
        <v>1</v>
      </c>
      <c r="N46" s="13" t="s">
        <v>212</v>
      </c>
      <c r="O46" s="13" t="s">
        <v>195</v>
      </c>
      <c r="P46">
        <v>26</v>
      </c>
      <c r="Q46" s="13" t="s">
        <v>95</v>
      </c>
      <c r="R46" s="13" t="s">
        <v>208</v>
      </c>
      <c r="S46" s="13" t="s">
        <v>193</v>
      </c>
      <c r="T46">
        <v>2</v>
      </c>
      <c r="U46">
        <v>2</v>
      </c>
      <c r="V46">
        <v>0</v>
      </c>
      <c r="W46" s="13" t="s">
        <v>101</v>
      </c>
      <c r="X46">
        <v>0.25</v>
      </c>
    </row>
    <row r="47" spans="1:24" x14ac:dyDescent="0.3">
      <c r="A47">
        <v>45</v>
      </c>
      <c r="B47" t="s">
        <v>206</v>
      </c>
      <c r="C47" t="s">
        <v>207</v>
      </c>
      <c r="D47">
        <v>13.032624999999999</v>
      </c>
      <c r="E47">
        <v>77.614829</v>
      </c>
      <c r="F47" s="18">
        <v>45464</v>
      </c>
      <c r="G47" s="19">
        <v>0.375</v>
      </c>
      <c r="H47">
        <v>9</v>
      </c>
      <c r="I47" s="13" t="s">
        <v>211</v>
      </c>
      <c r="J47">
        <v>0</v>
      </c>
      <c r="K47" s="13" t="s">
        <v>191</v>
      </c>
      <c r="L47">
        <v>2</v>
      </c>
      <c r="M47">
        <v>1</v>
      </c>
      <c r="N47" s="13" t="s">
        <v>212</v>
      </c>
      <c r="O47" s="13" t="s">
        <v>195</v>
      </c>
      <c r="P47">
        <v>21</v>
      </c>
      <c r="Q47" s="13" t="s">
        <v>97</v>
      </c>
      <c r="R47" s="13" t="s">
        <v>199</v>
      </c>
      <c r="S47" s="13" t="s">
        <v>196</v>
      </c>
      <c r="T47">
        <v>1</v>
      </c>
      <c r="U47">
        <v>1</v>
      </c>
      <c r="V47">
        <v>1</v>
      </c>
      <c r="W47" s="13" t="s">
        <v>101</v>
      </c>
      <c r="X47">
        <v>0.6</v>
      </c>
    </row>
    <row r="48" spans="1:24" x14ac:dyDescent="0.3">
      <c r="A48">
        <v>46</v>
      </c>
      <c r="B48" t="s">
        <v>197</v>
      </c>
      <c r="C48" t="s">
        <v>198</v>
      </c>
      <c r="D48">
        <v>30.774778999999999</v>
      </c>
      <c r="E48">
        <v>76.862232000000006</v>
      </c>
      <c r="F48" s="18">
        <v>45758</v>
      </c>
      <c r="G48" s="19">
        <v>0.45833333333333298</v>
      </c>
      <c r="H48">
        <v>11</v>
      </c>
      <c r="I48" s="13" t="s">
        <v>211</v>
      </c>
      <c r="J48">
        <v>0</v>
      </c>
      <c r="K48" s="13" t="s">
        <v>191</v>
      </c>
      <c r="L48">
        <v>6</v>
      </c>
      <c r="M48">
        <v>1</v>
      </c>
      <c r="N48" s="13" t="s">
        <v>212</v>
      </c>
      <c r="O48" s="13" t="s">
        <v>95</v>
      </c>
      <c r="P48">
        <v>31</v>
      </c>
      <c r="Q48" s="13" t="s">
        <v>95</v>
      </c>
      <c r="R48" s="13" t="s">
        <v>213</v>
      </c>
      <c r="S48" s="13" t="s">
        <v>193</v>
      </c>
      <c r="T48">
        <v>4</v>
      </c>
      <c r="U48">
        <v>4</v>
      </c>
      <c r="V48">
        <v>0</v>
      </c>
      <c r="W48" s="13" t="s">
        <v>101</v>
      </c>
      <c r="X48">
        <v>0.45</v>
      </c>
    </row>
    <row r="49" spans="1:24" x14ac:dyDescent="0.3">
      <c r="A49">
        <v>47</v>
      </c>
      <c r="B49" t="s">
        <v>203</v>
      </c>
      <c r="C49" t="s">
        <v>203</v>
      </c>
      <c r="D49">
        <v>28.683622</v>
      </c>
      <c r="E49">
        <v>77.273940999999994</v>
      </c>
      <c r="F49" s="18">
        <v>44963</v>
      </c>
      <c r="G49" s="19">
        <v>0.625</v>
      </c>
      <c r="H49">
        <v>15</v>
      </c>
      <c r="I49" s="13" t="s">
        <v>204</v>
      </c>
      <c r="J49">
        <v>0</v>
      </c>
      <c r="K49" s="13" t="s">
        <v>214</v>
      </c>
      <c r="L49">
        <v>2</v>
      </c>
      <c r="M49">
        <v>1</v>
      </c>
      <c r="N49" s="13" t="s">
        <v>212</v>
      </c>
      <c r="O49" s="13" t="s">
        <v>195</v>
      </c>
      <c r="P49">
        <v>16</v>
      </c>
      <c r="Q49" s="13" t="s">
        <v>195</v>
      </c>
      <c r="R49" s="13" t="s">
        <v>213</v>
      </c>
      <c r="S49" s="13" t="s">
        <v>193</v>
      </c>
      <c r="T49">
        <v>3</v>
      </c>
      <c r="U49">
        <v>3</v>
      </c>
      <c r="V49">
        <v>0</v>
      </c>
      <c r="W49" s="13" t="s">
        <v>101</v>
      </c>
      <c r="X49">
        <v>0.25</v>
      </c>
    </row>
    <row r="50" spans="1:24" x14ac:dyDescent="0.3">
      <c r="A50">
        <v>48</v>
      </c>
      <c r="B50" t="s">
        <v>209</v>
      </c>
      <c r="C50" t="s">
        <v>210</v>
      </c>
      <c r="D50">
        <v>17.384544000000002</v>
      </c>
      <c r="E50">
        <v>78.420669000000004</v>
      </c>
      <c r="F50" s="18">
        <v>44704</v>
      </c>
      <c r="G50" s="19">
        <v>0.58333333333333304</v>
      </c>
      <c r="H50">
        <v>14</v>
      </c>
      <c r="I50" s="13" t="s">
        <v>204</v>
      </c>
      <c r="J50">
        <v>0</v>
      </c>
      <c r="K50" s="13" t="s">
        <v>92</v>
      </c>
      <c r="L50">
        <v>4</v>
      </c>
      <c r="M50">
        <v>0</v>
      </c>
      <c r="N50" s="13" t="s">
        <v>212</v>
      </c>
      <c r="O50" s="13" t="s">
        <v>95</v>
      </c>
      <c r="P50">
        <v>22</v>
      </c>
      <c r="Q50" s="13" t="s">
        <v>97</v>
      </c>
      <c r="R50" s="13" t="s">
        <v>98</v>
      </c>
      <c r="S50" s="13" t="s">
        <v>193</v>
      </c>
      <c r="T50">
        <v>2</v>
      </c>
      <c r="U50">
        <v>0</v>
      </c>
      <c r="V50">
        <v>0</v>
      </c>
      <c r="W50" s="13" t="s">
        <v>101</v>
      </c>
      <c r="X50">
        <v>0.65</v>
      </c>
    </row>
    <row r="51" spans="1:24" x14ac:dyDescent="0.3">
      <c r="A51">
        <v>49</v>
      </c>
      <c r="B51" t="s">
        <v>209</v>
      </c>
      <c r="C51" t="s">
        <v>210</v>
      </c>
      <c r="D51">
        <v>17.217784000000002</v>
      </c>
      <c r="E51">
        <v>78.280671999999996</v>
      </c>
      <c r="F51" s="18">
        <v>45649</v>
      </c>
      <c r="G51" s="19">
        <v>0.54166666666666696</v>
      </c>
      <c r="H51">
        <v>13</v>
      </c>
      <c r="I51" s="13" t="s">
        <v>204</v>
      </c>
      <c r="J51">
        <v>0</v>
      </c>
      <c r="K51" s="13" t="s">
        <v>214</v>
      </c>
      <c r="L51">
        <v>3</v>
      </c>
      <c r="M51">
        <v>1</v>
      </c>
      <c r="N51" s="13" t="s">
        <v>94</v>
      </c>
      <c r="O51" s="13" t="s">
        <v>95</v>
      </c>
      <c r="P51">
        <v>31</v>
      </c>
      <c r="Q51" s="13" t="s">
        <v>195</v>
      </c>
      <c r="R51" s="13" t="s">
        <v>199</v>
      </c>
      <c r="S51" s="13" t="s">
        <v>193</v>
      </c>
      <c r="T51">
        <v>2</v>
      </c>
      <c r="U51">
        <v>2</v>
      </c>
      <c r="V51">
        <v>0</v>
      </c>
      <c r="W51" s="13" t="s">
        <v>101</v>
      </c>
      <c r="X51">
        <v>0.45</v>
      </c>
    </row>
    <row r="52" spans="1:24" x14ac:dyDescent="0.3">
      <c r="A52">
        <v>50</v>
      </c>
      <c r="B52" t="s">
        <v>79</v>
      </c>
      <c r="C52" t="s">
        <v>80</v>
      </c>
      <c r="D52">
        <v>18.482991999999999</v>
      </c>
      <c r="E52">
        <v>73.944129000000004</v>
      </c>
      <c r="F52" s="18">
        <v>45351</v>
      </c>
      <c r="G52" s="19">
        <v>0.375</v>
      </c>
      <c r="H52">
        <v>9</v>
      </c>
      <c r="I52" s="13" t="s">
        <v>202</v>
      </c>
      <c r="J52">
        <v>0</v>
      </c>
      <c r="K52" s="13" t="s">
        <v>92</v>
      </c>
      <c r="L52">
        <v>2</v>
      </c>
      <c r="M52">
        <v>1</v>
      </c>
      <c r="N52" s="13" t="s">
        <v>192</v>
      </c>
      <c r="O52" s="13" t="s">
        <v>97</v>
      </c>
      <c r="P52">
        <v>32</v>
      </c>
      <c r="Q52" s="13" t="s">
        <v>97</v>
      </c>
      <c r="R52" s="13" t="s">
        <v>205</v>
      </c>
      <c r="S52" s="13" t="s">
        <v>193</v>
      </c>
      <c r="T52">
        <v>3</v>
      </c>
      <c r="U52">
        <v>1</v>
      </c>
      <c r="V52">
        <v>1</v>
      </c>
      <c r="W52" s="13" t="s">
        <v>101</v>
      </c>
      <c r="X52">
        <v>0.45</v>
      </c>
    </row>
    <row r="53" spans="1:24" x14ac:dyDescent="0.3">
      <c r="A53">
        <v>51</v>
      </c>
      <c r="B53" t="s">
        <v>209</v>
      </c>
      <c r="C53" t="s">
        <v>210</v>
      </c>
      <c r="D53">
        <v>17.224481000000001</v>
      </c>
      <c r="E53">
        <v>78.470635999999999</v>
      </c>
      <c r="F53" s="18">
        <v>44980</v>
      </c>
      <c r="G53" s="19">
        <v>0.29166666666666702</v>
      </c>
      <c r="H53">
        <v>7</v>
      </c>
      <c r="I53" s="13" t="s">
        <v>202</v>
      </c>
      <c r="J53">
        <v>0</v>
      </c>
      <c r="K53" s="13" t="s">
        <v>214</v>
      </c>
      <c r="L53">
        <v>3</v>
      </c>
      <c r="M53">
        <v>1</v>
      </c>
      <c r="N53" s="13" t="s">
        <v>94</v>
      </c>
      <c r="O53" s="13" t="s">
        <v>95</v>
      </c>
      <c r="P53">
        <v>17</v>
      </c>
      <c r="Q53" s="13" t="s">
        <v>195</v>
      </c>
      <c r="R53" s="13" t="s">
        <v>208</v>
      </c>
      <c r="S53" s="13" t="s">
        <v>193</v>
      </c>
      <c r="T53">
        <v>2</v>
      </c>
      <c r="U53">
        <v>2</v>
      </c>
      <c r="V53">
        <v>0</v>
      </c>
      <c r="W53" s="13" t="s">
        <v>101</v>
      </c>
      <c r="X53">
        <v>0.45</v>
      </c>
    </row>
    <row r="54" spans="1:24" x14ac:dyDescent="0.3">
      <c r="A54">
        <v>52</v>
      </c>
      <c r="B54" t="s">
        <v>206</v>
      </c>
      <c r="C54" t="s">
        <v>207</v>
      </c>
      <c r="D54">
        <v>12.863932</v>
      </c>
      <c r="E54">
        <v>77.797043000000002</v>
      </c>
      <c r="F54" s="18">
        <v>45494</v>
      </c>
      <c r="G54" s="19">
        <v>8.3333333333333301E-2</v>
      </c>
      <c r="H54">
        <v>2</v>
      </c>
      <c r="I54" s="13" t="s">
        <v>89</v>
      </c>
      <c r="J54">
        <v>1</v>
      </c>
      <c r="K54" s="13" t="s">
        <v>191</v>
      </c>
      <c r="L54">
        <v>4</v>
      </c>
      <c r="M54">
        <v>0</v>
      </c>
      <c r="N54" s="13" t="s">
        <v>94</v>
      </c>
      <c r="O54" s="13" t="s">
        <v>95</v>
      </c>
      <c r="P54">
        <v>15</v>
      </c>
      <c r="Q54" s="13" t="s">
        <v>95</v>
      </c>
      <c r="R54" s="13" t="s">
        <v>208</v>
      </c>
      <c r="S54" s="13" t="s">
        <v>193</v>
      </c>
      <c r="T54">
        <v>1</v>
      </c>
      <c r="U54">
        <v>0</v>
      </c>
      <c r="V54">
        <v>0</v>
      </c>
      <c r="W54" s="13" t="s">
        <v>101</v>
      </c>
      <c r="X54">
        <v>0.45</v>
      </c>
    </row>
    <row r="55" spans="1:24" x14ac:dyDescent="0.3">
      <c r="A55">
        <v>53</v>
      </c>
      <c r="B55" t="s">
        <v>190</v>
      </c>
      <c r="C55" t="s">
        <v>80</v>
      </c>
      <c r="D55">
        <v>19.090551999999999</v>
      </c>
      <c r="E55">
        <v>72.984399999999994</v>
      </c>
      <c r="F55" s="18">
        <v>44999</v>
      </c>
      <c r="G55" s="19">
        <v>0.875</v>
      </c>
      <c r="H55">
        <v>21</v>
      </c>
      <c r="I55" s="13" t="s">
        <v>215</v>
      </c>
      <c r="J55">
        <v>0</v>
      </c>
      <c r="K55" s="13" t="s">
        <v>214</v>
      </c>
      <c r="L55">
        <v>1</v>
      </c>
      <c r="M55">
        <v>1</v>
      </c>
      <c r="N55" s="13" t="s">
        <v>212</v>
      </c>
      <c r="O55" s="13" t="s">
        <v>95</v>
      </c>
      <c r="P55">
        <v>29</v>
      </c>
      <c r="Q55" s="13" t="s">
        <v>195</v>
      </c>
      <c r="R55" s="13" t="s">
        <v>213</v>
      </c>
      <c r="S55" s="13" t="s">
        <v>196</v>
      </c>
      <c r="T55">
        <v>3</v>
      </c>
      <c r="U55">
        <v>0</v>
      </c>
      <c r="V55">
        <v>0</v>
      </c>
      <c r="W55" s="13" t="s">
        <v>101</v>
      </c>
      <c r="X55">
        <v>0.45</v>
      </c>
    </row>
    <row r="56" spans="1:24" x14ac:dyDescent="0.3">
      <c r="A56">
        <v>54</v>
      </c>
      <c r="B56" t="s">
        <v>197</v>
      </c>
      <c r="C56" t="s">
        <v>198</v>
      </c>
      <c r="D56">
        <v>30.790067000000001</v>
      </c>
      <c r="E56">
        <v>76.805398999999994</v>
      </c>
      <c r="F56" s="18">
        <v>45565</v>
      </c>
      <c r="G56" s="19">
        <v>0.125</v>
      </c>
      <c r="H56">
        <v>3</v>
      </c>
      <c r="I56" s="13" t="s">
        <v>204</v>
      </c>
      <c r="J56">
        <v>0</v>
      </c>
      <c r="K56" s="13" t="s">
        <v>92</v>
      </c>
      <c r="L56">
        <v>5</v>
      </c>
      <c r="M56">
        <v>1</v>
      </c>
      <c r="N56" s="13" t="s">
        <v>212</v>
      </c>
      <c r="O56" s="13" t="s">
        <v>95</v>
      </c>
      <c r="P56">
        <v>25</v>
      </c>
      <c r="Q56" s="13" t="s">
        <v>95</v>
      </c>
      <c r="R56" s="13" t="s">
        <v>98</v>
      </c>
      <c r="S56" s="13" t="s">
        <v>193</v>
      </c>
      <c r="T56">
        <v>3</v>
      </c>
      <c r="U56">
        <v>1</v>
      </c>
      <c r="V56">
        <v>0</v>
      </c>
      <c r="W56" s="13" t="s">
        <v>101</v>
      </c>
      <c r="X56">
        <v>0.45</v>
      </c>
    </row>
    <row r="57" spans="1:24" x14ac:dyDescent="0.3">
      <c r="A57">
        <v>55</v>
      </c>
      <c r="B57" t="s">
        <v>203</v>
      </c>
      <c r="C57" t="s">
        <v>203</v>
      </c>
      <c r="D57">
        <v>28.502883000000001</v>
      </c>
      <c r="E57">
        <v>77.165457000000004</v>
      </c>
      <c r="F57" s="18">
        <v>44882</v>
      </c>
      <c r="G57" s="19">
        <v>0.25</v>
      </c>
      <c r="H57">
        <v>6</v>
      </c>
      <c r="I57" s="13" t="s">
        <v>202</v>
      </c>
      <c r="J57">
        <v>0</v>
      </c>
      <c r="K57" s="13" t="s">
        <v>191</v>
      </c>
      <c r="L57">
        <v>5</v>
      </c>
      <c r="M57">
        <v>1</v>
      </c>
      <c r="N57" s="13" t="s">
        <v>94</v>
      </c>
      <c r="O57" s="13" t="s">
        <v>95</v>
      </c>
      <c r="P57">
        <v>32</v>
      </c>
      <c r="Q57" s="13" t="s">
        <v>195</v>
      </c>
      <c r="R57" s="13" t="s">
        <v>208</v>
      </c>
      <c r="S57" s="13" t="s">
        <v>196</v>
      </c>
      <c r="T57">
        <v>3</v>
      </c>
      <c r="U57">
        <v>3</v>
      </c>
      <c r="V57">
        <v>0</v>
      </c>
      <c r="W57" s="13" t="s">
        <v>101</v>
      </c>
      <c r="X57">
        <v>0.45</v>
      </c>
    </row>
    <row r="58" spans="1:24" x14ac:dyDescent="0.3">
      <c r="A58">
        <v>56</v>
      </c>
      <c r="B58" t="s">
        <v>197</v>
      </c>
      <c r="C58" t="s">
        <v>198</v>
      </c>
      <c r="D58">
        <v>30.774232999999999</v>
      </c>
      <c r="E58">
        <v>76.725309999999993</v>
      </c>
      <c r="F58" s="18">
        <v>45176</v>
      </c>
      <c r="G58" s="19">
        <v>0</v>
      </c>
      <c r="H58">
        <v>0</v>
      </c>
      <c r="I58" s="13" t="s">
        <v>202</v>
      </c>
      <c r="J58">
        <v>0</v>
      </c>
      <c r="K58" s="13" t="s">
        <v>191</v>
      </c>
      <c r="L58">
        <v>3</v>
      </c>
      <c r="M58">
        <v>0</v>
      </c>
      <c r="N58" s="13" t="s">
        <v>192</v>
      </c>
      <c r="O58" s="13" t="s">
        <v>97</v>
      </c>
      <c r="P58">
        <v>40</v>
      </c>
      <c r="Q58" s="13" t="s">
        <v>95</v>
      </c>
      <c r="R58" s="13" t="s">
        <v>199</v>
      </c>
      <c r="S58" s="13" t="s">
        <v>193</v>
      </c>
      <c r="T58">
        <v>2</v>
      </c>
      <c r="U58">
        <v>1</v>
      </c>
      <c r="V58">
        <v>0</v>
      </c>
      <c r="W58" s="13" t="s">
        <v>101</v>
      </c>
      <c r="X58">
        <v>0.1</v>
      </c>
    </row>
    <row r="59" spans="1:24" x14ac:dyDescent="0.3">
      <c r="A59">
        <v>57</v>
      </c>
      <c r="B59" t="s">
        <v>190</v>
      </c>
      <c r="C59" t="s">
        <v>80</v>
      </c>
      <c r="D59">
        <v>19.232607999999999</v>
      </c>
      <c r="E59">
        <v>72.869851999999995</v>
      </c>
      <c r="F59" s="18">
        <v>45081</v>
      </c>
      <c r="G59" s="19">
        <v>0.25</v>
      </c>
      <c r="H59">
        <v>6</v>
      </c>
      <c r="I59" s="13" t="s">
        <v>89</v>
      </c>
      <c r="J59">
        <v>1</v>
      </c>
      <c r="K59" s="13" t="s">
        <v>191</v>
      </c>
      <c r="L59">
        <v>6</v>
      </c>
      <c r="M59">
        <v>0</v>
      </c>
      <c r="N59" s="13" t="s">
        <v>94</v>
      </c>
      <c r="O59" s="13" t="s">
        <v>95</v>
      </c>
      <c r="P59">
        <v>21</v>
      </c>
      <c r="Q59" s="13" t="s">
        <v>195</v>
      </c>
      <c r="R59" s="13" t="s">
        <v>98</v>
      </c>
      <c r="S59" s="13" t="s">
        <v>193</v>
      </c>
      <c r="T59">
        <v>2</v>
      </c>
      <c r="U59">
        <v>1</v>
      </c>
      <c r="V59">
        <v>0</v>
      </c>
      <c r="W59" s="13" t="s">
        <v>101</v>
      </c>
      <c r="X59">
        <v>0.45</v>
      </c>
    </row>
    <row r="60" spans="1:24" x14ac:dyDescent="0.3">
      <c r="A60">
        <v>58</v>
      </c>
      <c r="B60" t="s">
        <v>200</v>
      </c>
      <c r="C60" t="s">
        <v>201</v>
      </c>
      <c r="D60">
        <v>12.959773</v>
      </c>
      <c r="E60">
        <v>80.153419</v>
      </c>
      <c r="F60" s="18">
        <v>44740</v>
      </c>
      <c r="G60" s="19">
        <v>8.3333333333333301E-2</v>
      </c>
      <c r="H60">
        <v>2</v>
      </c>
      <c r="I60" s="13" t="s">
        <v>215</v>
      </c>
      <c r="J60">
        <v>0</v>
      </c>
      <c r="K60" s="13" t="s">
        <v>191</v>
      </c>
      <c r="L60">
        <v>1</v>
      </c>
      <c r="M60">
        <v>0</v>
      </c>
      <c r="N60" s="13" t="s">
        <v>192</v>
      </c>
      <c r="O60" s="13" t="s">
        <v>97</v>
      </c>
      <c r="P60">
        <v>31</v>
      </c>
      <c r="Q60" s="13" t="s">
        <v>95</v>
      </c>
      <c r="R60" s="13" t="s">
        <v>205</v>
      </c>
      <c r="S60" s="13" t="s">
        <v>196</v>
      </c>
      <c r="T60">
        <v>1</v>
      </c>
      <c r="U60">
        <v>0</v>
      </c>
      <c r="V60">
        <v>0</v>
      </c>
      <c r="W60" s="13" t="s">
        <v>101</v>
      </c>
      <c r="X60">
        <v>0.1</v>
      </c>
    </row>
    <row r="61" spans="1:24" x14ac:dyDescent="0.3">
      <c r="A61">
        <v>59</v>
      </c>
      <c r="B61" t="s">
        <v>200</v>
      </c>
      <c r="C61" t="s">
        <v>201</v>
      </c>
      <c r="D61">
        <v>12.985135</v>
      </c>
      <c r="E61">
        <v>80.226247999999998</v>
      </c>
      <c r="F61" s="18">
        <v>45744</v>
      </c>
      <c r="G61" s="19">
        <v>0.95833333333333304</v>
      </c>
      <c r="H61">
        <v>23</v>
      </c>
      <c r="I61" s="13" t="s">
        <v>211</v>
      </c>
      <c r="J61">
        <v>0</v>
      </c>
      <c r="K61" s="13" t="s">
        <v>214</v>
      </c>
      <c r="L61">
        <v>2</v>
      </c>
      <c r="M61">
        <v>0</v>
      </c>
      <c r="N61" s="13" t="s">
        <v>212</v>
      </c>
      <c r="O61" s="13" t="s">
        <v>95</v>
      </c>
      <c r="P61">
        <v>25</v>
      </c>
      <c r="Q61" s="13" t="s">
        <v>97</v>
      </c>
      <c r="R61" s="13" t="s">
        <v>205</v>
      </c>
      <c r="S61" s="13" t="s">
        <v>99</v>
      </c>
      <c r="T61">
        <v>4</v>
      </c>
      <c r="U61">
        <v>4</v>
      </c>
      <c r="V61">
        <v>0</v>
      </c>
      <c r="W61" s="13" t="s">
        <v>101</v>
      </c>
      <c r="X61">
        <v>0.85</v>
      </c>
    </row>
    <row r="62" spans="1:24" x14ac:dyDescent="0.3">
      <c r="A62">
        <v>60</v>
      </c>
      <c r="B62" t="s">
        <v>190</v>
      </c>
      <c r="C62" t="s">
        <v>80</v>
      </c>
      <c r="D62">
        <v>19.061169</v>
      </c>
      <c r="E62">
        <v>72.872827000000001</v>
      </c>
      <c r="F62" s="18">
        <v>45399</v>
      </c>
      <c r="G62" s="19">
        <v>0.58333333333333304</v>
      </c>
      <c r="H62">
        <v>14</v>
      </c>
      <c r="I62" s="13" t="s">
        <v>194</v>
      </c>
      <c r="J62">
        <v>0</v>
      </c>
      <c r="K62" s="13" t="s">
        <v>191</v>
      </c>
      <c r="L62">
        <v>5</v>
      </c>
      <c r="M62">
        <v>1</v>
      </c>
      <c r="N62" s="13" t="s">
        <v>192</v>
      </c>
      <c r="O62" s="13" t="s">
        <v>97</v>
      </c>
      <c r="P62">
        <v>19</v>
      </c>
      <c r="Q62" s="13" t="s">
        <v>95</v>
      </c>
      <c r="R62" s="13" t="s">
        <v>213</v>
      </c>
      <c r="S62" s="13" t="s">
        <v>196</v>
      </c>
      <c r="T62">
        <v>2</v>
      </c>
      <c r="U62">
        <v>0</v>
      </c>
      <c r="V62">
        <v>0</v>
      </c>
      <c r="W62" s="13" t="s">
        <v>101</v>
      </c>
      <c r="X62">
        <v>0.1</v>
      </c>
    </row>
    <row r="63" spans="1:24" x14ac:dyDescent="0.3">
      <c r="A63">
        <v>61</v>
      </c>
      <c r="B63" t="s">
        <v>203</v>
      </c>
      <c r="C63" t="s">
        <v>203</v>
      </c>
      <c r="D63">
        <v>28.463132999999999</v>
      </c>
      <c r="E63">
        <v>76.976697999999999</v>
      </c>
      <c r="F63" s="18">
        <v>45657</v>
      </c>
      <c r="G63" s="19">
        <v>0.375</v>
      </c>
      <c r="H63">
        <v>9</v>
      </c>
      <c r="I63" s="13" t="s">
        <v>215</v>
      </c>
      <c r="J63">
        <v>0</v>
      </c>
      <c r="K63" s="13" t="s">
        <v>214</v>
      </c>
      <c r="L63">
        <v>1</v>
      </c>
      <c r="M63">
        <v>1</v>
      </c>
      <c r="N63" s="13" t="s">
        <v>212</v>
      </c>
      <c r="O63" s="13" t="s">
        <v>195</v>
      </c>
      <c r="P63">
        <v>39</v>
      </c>
      <c r="Q63" s="13" t="s">
        <v>195</v>
      </c>
      <c r="R63" s="13" t="s">
        <v>199</v>
      </c>
      <c r="S63" s="13" t="s">
        <v>193</v>
      </c>
      <c r="T63">
        <v>1</v>
      </c>
      <c r="U63">
        <v>0</v>
      </c>
      <c r="V63">
        <v>1</v>
      </c>
      <c r="W63" s="13" t="s">
        <v>101</v>
      </c>
      <c r="X63">
        <v>0.4</v>
      </c>
    </row>
    <row r="64" spans="1:24" x14ac:dyDescent="0.3">
      <c r="A64">
        <v>62</v>
      </c>
      <c r="B64" t="s">
        <v>200</v>
      </c>
      <c r="C64" t="s">
        <v>201</v>
      </c>
      <c r="D64">
        <v>12.852053</v>
      </c>
      <c r="E64">
        <v>80.121615000000006</v>
      </c>
      <c r="F64" s="18">
        <v>45059</v>
      </c>
      <c r="G64" s="19">
        <v>0.58333333333333304</v>
      </c>
      <c r="H64">
        <v>14</v>
      </c>
      <c r="I64" s="13" t="s">
        <v>219</v>
      </c>
      <c r="J64">
        <v>1</v>
      </c>
      <c r="K64" s="13" t="s">
        <v>191</v>
      </c>
      <c r="L64">
        <v>6</v>
      </c>
      <c r="M64">
        <v>1</v>
      </c>
      <c r="N64" s="13" t="s">
        <v>212</v>
      </c>
      <c r="O64" s="13" t="s">
        <v>195</v>
      </c>
      <c r="P64">
        <v>27</v>
      </c>
      <c r="Q64" s="13" t="s">
        <v>97</v>
      </c>
      <c r="R64" s="13" t="s">
        <v>199</v>
      </c>
      <c r="S64" s="13" t="s">
        <v>193</v>
      </c>
      <c r="T64">
        <v>3</v>
      </c>
      <c r="U64">
        <v>1</v>
      </c>
      <c r="V64">
        <v>0</v>
      </c>
      <c r="W64" s="13" t="s">
        <v>101</v>
      </c>
      <c r="X64">
        <v>0.45</v>
      </c>
    </row>
    <row r="65" spans="1:24" x14ac:dyDescent="0.3">
      <c r="A65">
        <v>63</v>
      </c>
      <c r="B65" t="s">
        <v>200</v>
      </c>
      <c r="C65" t="s">
        <v>201</v>
      </c>
      <c r="D65">
        <v>13.017299</v>
      </c>
      <c r="E65">
        <v>80.224812999999997</v>
      </c>
      <c r="F65" s="18">
        <v>45384</v>
      </c>
      <c r="G65" s="19">
        <v>0</v>
      </c>
      <c r="H65">
        <v>0</v>
      </c>
      <c r="I65" s="13" t="s">
        <v>215</v>
      </c>
      <c r="J65">
        <v>0</v>
      </c>
      <c r="K65" s="13" t="s">
        <v>214</v>
      </c>
      <c r="L65">
        <v>3</v>
      </c>
      <c r="M65">
        <v>0</v>
      </c>
      <c r="N65" s="13" t="s">
        <v>94</v>
      </c>
      <c r="O65" s="13" t="s">
        <v>95</v>
      </c>
      <c r="P65">
        <v>26</v>
      </c>
      <c r="Q65" s="13" t="s">
        <v>95</v>
      </c>
      <c r="R65" s="13" t="s">
        <v>205</v>
      </c>
      <c r="S65" s="13" t="s">
        <v>193</v>
      </c>
      <c r="T65">
        <v>4</v>
      </c>
      <c r="U65">
        <v>1</v>
      </c>
      <c r="V65">
        <v>0</v>
      </c>
      <c r="W65" s="13" t="s">
        <v>101</v>
      </c>
      <c r="X65">
        <v>0.45</v>
      </c>
    </row>
    <row r="66" spans="1:24" x14ac:dyDescent="0.3">
      <c r="A66">
        <v>64</v>
      </c>
      <c r="B66" t="s">
        <v>79</v>
      </c>
      <c r="C66" t="s">
        <v>80</v>
      </c>
      <c r="D66">
        <v>18.560997</v>
      </c>
      <c r="E66">
        <v>73.811172999999997</v>
      </c>
      <c r="F66" s="18">
        <v>45521</v>
      </c>
      <c r="G66" s="19">
        <v>0.95833333333333304</v>
      </c>
      <c r="H66">
        <v>23</v>
      </c>
      <c r="I66" s="13" t="s">
        <v>219</v>
      </c>
      <c r="J66">
        <v>1</v>
      </c>
      <c r="K66" s="13" t="s">
        <v>214</v>
      </c>
      <c r="L66">
        <v>2</v>
      </c>
      <c r="M66">
        <v>1</v>
      </c>
      <c r="N66" s="13" t="s">
        <v>94</v>
      </c>
      <c r="O66" s="13" t="s">
        <v>95</v>
      </c>
      <c r="P66">
        <v>24</v>
      </c>
      <c r="Q66" s="13" t="s">
        <v>195</v>
      </c>
      <c r="R66" s="13" t="s">
        <v>208</v>
      </c>
      <c r="S66" s="13" t="s">
        <v>193</v>
      </c>
      <c r="T66">
        <v>2</v>
      </c>
      <c r="U66">
        <v>2</v>
      </c>
      <c r="V66">
        <v>0</v>
      </c>
      <c r="W66" s="13" t="s">
        <v>101</v>
      </c>
      <c r="X66">
        <v>0.45</v>
      </c>
    </row>
    <row r="67" spans="1:24" x14ac:dyDescent="0.3">
      <c r="A67">
        <v>65</v>
      </c>
      <c r="B67" t="s">
        <v>200</v>
      </c>
      <c r="C67" t="s">
        <v>201</v>
      </c>
      <c r="D67">
        <v>12.971410000000001</v>
      </c>
      <c r="E67">
        <v>80.197486999999995</v>
      </c>
      <c r="F67" s="18">
        <v>45271</v>
      </c>
      <c r="G67" s="19">
        <v>0.29166666666666702</v>
      </c>
      <c r="H67">
        <v>7</v>
      </c>
      <c r="I67" s="13" t="s">
        <v>204</v>
      </c>
      <c r="J67">
        <v>0</v>
      </c>
      <c r="K67" s="13" t="s">
        <v>214</v>
      </c>
      <c r="L67">
        <v>4</v>
      </c>
      <c r="M67">
        <v>1</v>
      </c>
      <c r="N67" s="13" t="s">
        <v>212</v>
      </c>
      <c r="O67" s="13" t="s">
        <v>195</v>
      </c>
      <c r="P67">
        <v>18</v>
      </c>
      <c r="Q67" s="13" t="s">
        <v>97</v>
      </c>
      <c r="R67" s="13" t="s">
        <v>208</v>
      </c>
      <c r="S67" s="13" t="s">
        <v>193</v>
      </c>
      <c r="T67">
        <v>1</v>
      </c>
      <c r="U67">
        <v>0</v>
      </c>
      <c r="V67">
        <v>0</v>
      </c>
      <c r="W67" s="13" t="s">
        <v>101</v>
      </c>
      <c r="X67">
        <v>0.45</v>
      </c>
    </row>
    <row r="68" spans="1:24" x14ac:dyDescent="0.3">
      <c r="A68">
        <v>66</v>
      </c>
      <c r="B68" t="s">
        <v>190</v>
      </c>
      <c r="C68" t="s">
        <v>80</v>
      </c>
      <c r="D68">
        <v>19.264702</v>
      </c>
      <c r="E68">
        <v>72.886612999999997</v>
      </c>
      <c r="F68" s="18">
        <v>44826</v>
      </c>
      <c r="G68" s="19">
        <v>0.41666666666666702</v>
      </c>
      <c r="H68">
        <v>10</v>
      </c>
      <c r="I68" s="13" t="s">
        <v>202</v>
      </c>
      <c r="J68">
        <v>0</v>
      </c>
      <c r="K68" s="13" t="s">
        <v>92</v>
      </c>
      <c r="L68">
        <v>1</v>
      </c>
      <c r="M68">
        <v>1</v>
      </c>
      <c r="N68" s="13" t="s">
        <v>192</v>
      </c>
      <c r="O68" s="13" t="s">
        <v>97</v>
      </c>
      <c r="P68">
        <v>21</v>
      </c>
      <c r="Q68" s="13" t="s">
        <v>97</v>
      </c>
      <c r="R68" s="13" t="s">
        <v>213</v>
      </c>
      <c r="S68" s="13" t="s">
        <v>193</v>
      </c>
      <c r="T68">
        <v>2</v>
      </c>
      <c r="U68">
        <v>2</v>
      </c>
      <c r="V68">
        <v>1</v>
      </c>
      <c r="W68" s="13" t="s">
        <v>101</v>
      </c>
      <c r="X68">
        <v>0.45</v>
      </c>
    </row>
    <row r="69" spans="1:24" x14ac:dyDescent="0.3">
      <c r="A69">
        <v>67</v>
      </c>
      <c r="B69" t="s">
        <v>190</v>
      </c>
      <c r="C69" t="s">
        <v>80</v>
      </c>
      <c r="D69">
        <v>18.811623999999998</v>
      </c>
      <c r="E69">
        <v>72.877651</v>
      </c>
      <c r="F69" s="18">
        <v>44619</v>
      </c>
      <c r="G69" s="19">
        <v>0.20833333333333301</v>
      </c>
      <c r="H69">
        <v>5</v>
      </c>
      <c r="I69" s="13" t="s">
        <v>89</v>
      </c>
      <c r="J69">
        <v>1</v>
      </c>
      <c r="K69" s="13" t="s">
        <v>214</v>
      </c>
      <c r="L69">
        <v>2</v>
      </c>
      <c r="M69">
        <v>1</v>
      </c>
      <c r="N69" s="13" t="s">
        <v>94</v>
      </c>
      <c r="O69" s="13" t="s">
        <v>95</v>
      </c>
      <c r="P69">
        <v>17</v>
      </c>
      <c r="Q69" s="13" t="s">
        <v>97</v>
      </c>
      <c r="R69" s="13" t="s">
        <v>208</v>
      </c>
      <c r="S69" s="13" t="s">
        <v>196</v>
      </c>
      <c r="T69">
        <v>5</v>
      </c>
      <c r="U69">
        <v>5</v>
      </c>
      <c r="V69">
        <v>0</v>
      </c>
      <c r="W69" s="13" t="s">
        <v>101</v>
      </c>
      <c r="X69">
        <v>0.65</v>
      </c>
    </row>
    <row r="70" spans="1:24" x14ac:dyDescent="0.3">
      <c r="A70">
        <v>68</v>
      </c>
      <c r="B70" t="s">
        <v>197</v>
      </c>
      <c r="C70" t="s">
        <v>198</v>
      </c>
      <c r="D70">
        <v>30.674067000000001</v>
      </c>
      <c r="E70">
        <v>76.774623000000005</v>
      </c>
      <c r="F70" s="18">
        <v>45405</v>
      </c>
      <c r="G70" s="19">
        <v>0.875</v>
      </c>
      <c r="H70">
        <v>21</v>
      </c>
      <c r="I70" s="13" t="s">
        <v>215</v>
      </c>
      <c r="J70">
        <v>0</v>
      </c>
      <c r="K70" s="13" t="s">
        <v>214</v>
      </c>
      <c r="L70">
        <v>4</v>
      </c>
      <c r="M70">
        <v>0</v>
      </c>
      <c r="N70" s="13" t="s">
        <v>192</v>
      </c>
      <c r="O70" s="13" t="s">
        <v>97</v>
      </c>
      <c r="P70">
        <v>36</v>
      </c>
      <c r="Q70" s="13" t="s">
        <v>97</v>
      </c>
      <c r="R70" s="13" t="s">
        <v>199</v>
      </c>
      <c r="S70" s="13" t="s">
        <v>193</v>
      </c>
      <c r="T70">
        <v>3</v>
      </c>
      <c r="U70">
        <v>1</v>
      </c>
      <c r="V70">
        <v>0</v>
      </c>
      <c r="W70" s="13" t="s">
        <v>101</v>
      </c>
      <c r="X70">
        <v>0.3</v>
      </c>
    </row>
    <row r="71" spans="1:24" x14ac:dyDescent="0.3">
      <c r="A71">
        <v>69</v>
      </c>
      <c r="B71" t="s">
        <v>190</v>
      </c>
      <c r="C71" t="s">
        <v>80</v>
      </c>
      <c r="D71">
        <v>19.208566000000001</v>
      </c>
      <c r="E71">
        <v>72.896859000000006</v>
      </c>
      <c r="F71" s="18">
        <v>45072</v>
      </c>
      <c r="G71" s="19">
        <v>0.25</v>
      </c>
      <c r="H71">
        <v>6</v>
      </c>
      <c r="I71" s="13" t="s">
        <v>211</v>
      </c>
      <c r="J71">
        <v>0</v>
      </c>
      <c r="K71" s="13" t="s">
        <v>92</v>
      </c>
      <c r="L71">
        <v>6</v>
      </c>
      <c r="M71">
        <v>1</v>
      </c>
      <c r="N71" s="13" t="s">
        <v>94</v>
      </c>
      <c r="O71" s="13" t="s">
        <v>95</v>
      </c>
      <c r="P71">
        <v>34</v>
      </c>
      <c r="Q71" s="13" t="s">
        <v>95</v>
      </c>
      <c r="R71" s="13" t="s">
        <v>213</v>
      </c>
      <c r="S71" s="13" t="s">
        <v>193</v>
      </c>
      <c r="T71">
        <v>1</v>
      </c>
      <c r="U71">
        <v>1</v>
      </c>
      <c r="V71">
        <v>0</v>
      </c>
      <c r="W71" s="13" t="s">
        <v>101</v>
      </c>
      <c r="X71">
        <v>0.45</v>
      </c>
    </row>
    <row r="72" spans="1:24" x14ac:dyDescent="0.3">
      <c r="A72">
        <v>70</v>
      </c>
      <c r="B72" t="s">
        <v>209</v>
      </c>
      <c r="C72" t="s">
        <v>210</v>
      </c>
      <c r="D72">
        <v>17.530898000000001</v>
      </c>
      <c r="E72">
        <v>78.305176000000003</v>
      </c>
      <c r="F72" s="18">
        <v>45622</v>
      </c>
      <c r="G72" s="19">
        <v>0.79166666666666696</v>
      </c>
      <c r="H72">
        <v>19</v>
      </c>
      <c r="I72" s="13" t="s">
        <v>215</v>
      </c>
      <c r="J72">
        <v>0</v>
      </c>
      <c r="K72" s="13" t="s">
        <v>92</v>
      </c>
      <c r="L72">
        <v>2</v>
      </c>
      <c r="M72">
        <v>1</v>
      </c>
      <c r="N72" s="13" t="s">
        <v>94</v>
      </c>
      <c r="O72" s="13" t="s">
        <v>95</v>
      </c>
      <c r="P72">
        <v>38</v>
      </c>
      <c r="Q72" s="13" t="s">
        <v>95</v>
      </c>
      <c r="R72" s="13" t="s">
        <v>213</v>
      </c>
      <c r="S72" s="13" t="s">
        <v>196</v>
      </c>
      <c r="T72">
        <v>3</v>
      </c>
      <c r="U72">
        <v>3</v>
      </c>
      <c r="V72">
        <v>1</v>
      </c>
      <c r="W72" s="13" t="s">
        <v>101</v>
      </c>
      <c r="X72">
        <v>0.6</v>
      </c>
    </row>
    <row r="73" spans="1:24" x14ac:dyDescent="0.3">
      <c r="A73">
        <v>71</v>
      </c>
      <c r="B73" t="s">
        <v>79</v>
      </c>
      <c r="C73" t="s">
        <v>80</v>
      </c>
      <c r="D73">
        <v>18.442447999999999</v>
      </c>
      <c r="E73">
        <v>73.878574</v>
      </c>
      <c r="F73" s="18">
        <v>45354</v>
      </c>
      <c r="G73" s="19">
        <v>0.58333333333333304</v>
      </c>
      <c r="H73">
        <v>14</v>
      </c>
      <c r="I73" s="13" t="s">
        <v>89</v>
      </c>
      <c r="J73">
        <v>1</v>
      </c>
      <c r="K73" s="13" t="s">
        <v>191</v>
      </c>
      <c r="L73">
        <v>4</v>
      </c>
      <c r="M73">
        <v>0</v>
      </c>
      <c r="N73" s="13" t="s">
        <v>94</v>
      </c>
      <c r="O73" s="13" t="s">
        <v>95</v>
      </c>
      <c r="P73">
        <v>19</v>
      </c>
      <c r="Q73" s="13" t="s">
        <v>97</v>
      </c>
      <c r="R73" s="13" t="s">
        <v>208</v>
      </c>
      <c r="S73" s="13" t="s">
        <v>193</v>
      </c>
      <c r="T73">
        <v>2</v>
      </c>
      <c r="U73">
        <v>2</v>
      </c>
      <c r="V73">
        <v>0</v>
      </c>
      <c r="W73" s="13" t="s">
        <v>101</v>
      </c>
      <c r="X73">
        <v>0.65</v>
      </c>
    </row>
    <row r="74" spans="1:24" x14ac:dyDescent="0.3">
      <c r="A74">
        <v>72</v>
      </c>
      <c r="B74" t="s">
        <v>203</v>
      </c>
      <c r="C74" t="s">
        <v>203</v>
      </c>
      <c r="D74">
        <v>28.473649999999999</v>
      </c>
      <c r="E74">
        <v>77.060873999999998</v>
      </c>
      <c r="F74" s="18">
        <v>45009</v>
      </c>
      <c r="G74" s="19">
        <v>0.45833333333333298</v>
      </c>
      <c r="H74">
        <v>11</v>
      </c>
      <c r="I74" s="13" t="s">
        <v>211</v>
      </c>
      <c r="J74">
        <v>0</v>
      </c>
      <c r="K74" s="13" t="s">
        <v>92</v>
      </c>
      <c r="L74">
        <v>2</v>
      </c>
      <c r="M74">
        <v>1</v>
      </c>
      <c r="N74" s="13" t="s">
        <v>192</v>
      </c>
      <c r="O74" s="13" t="s">
        <v>97</v>
      </c>
      <c r="P74">
        <v>21</v>
      </c>
      <c r="Q74" s="13" t="s">
        <v>97</v>
      </c>
      <c r="R74" s="13" t="s">
        <v>98</v>
      </c>
      <c r="S74" s="13" t="s">
        <v>99</v>
      </c>
      <c r="T74">
        <v>5</v>
      </c>
      <c r="U74">
        <v>5</v>
      </c>
      <c r="V74">
        <v>0</v>
      </c>
      <c r="W74" s="13" t="s">
        <v>101</v>
      </c>
      <c r="X74">
        <v>0.5</v>
      </c>
    </row>
    <row r="75" spans="1:24" x14ac:dyDescent="0.3">
      <c r="A75">
        <v>73</v>
      </c>
      <c r="B75" t="s">
        <v>206</v>
      </c>
      <c r="C75" t="s">
        <v>207</v>
      </c>
      <c r="D75">
        <v>12.984624999999999</v>
      </c>
      <c r="E75">
        <v>77.767823000000007</v>
      </c>
      <c r="F75" s="18">
        <v>44825</v>
      </c>
      <c r="G75" s="19">
        <v>0.25</v>
      </c>
      <c r="H75">
        <v>6</v>
      </c>
      <c r="I75" s="13" t="s">
        <v>194</v>
      </c>
      <c r="J75">
        <v>0</v>
      </c>
      <c r="K75" s="13" t="s">
        <v>214</v>
      </c>
      <c r="L75">
        <v>1</v>
      </c>
      <c r="M75">
        <v>1</v>
      </c>
      <c r="N75" s="13" t="s">
        <v>212</v>
      </c>
      <c r="O75" s="13" t="s">
        <v>95</v>
      </c>
      <c r="P75">
        <v>19</v>
      </c>
      <c r="Q75" s="13" t="s">
        <v>95</v>
      </c>
      <c r="R75" s="13" t="s">
        <v>199</v>
      </c>
      <c r="S75" s="13" t="s">
        <v>99</v>
      </c>
      <c r="T75">
        <v>1</v>
      </c>
      <c r="U75">
        <v>1</v>
      </c>
      <c r="V75">
        <v>0</v>
      </c>
      <c r="W75" s="13" t="s">
        <v>101</v>
      </c>
      <c r="X75">
        <v>0.65</v>
      </c>
    </row>
    <row r="76" spans="1:24" x14ac:dyDescent="0.3">
      <c r="A76">
        <v>74</v>
      </c>
      <c r="B76" t="s">
        <v>206</v>
      </c>
      <c r="C76" t="s">
        <v>207</v>
      </c>
      <c r="D76">
        <v>12.954594999999999</v>
      </c>
      <c r="E76">
        <v>77.488506999999998</v>
      </c>
      <c r="F76" s="18">
        <v>45347</v>
      </c>
      <c r="G76" s="19">
        <v>0.54166666666666696</v>
      </c>
      <c r="H76">
        <v>13</v>
      </c>
      <c r="I76" s="13" t="s">
        <v>89</v>
      </c>
      <c r="J76">
        <v>1</v>
      </c>
      <c r="K76" s="13" t="s">
        <v>92</v>
      </c>
      <c r="L76">
        <v>1</v>
      </c>
      <c r="M76">
        <v>1</v>
      </c>
      <c r="N76" s="13" t="s">
        <v>94</v>
      </c>
      <c r="O76" s="13" t="s">
        <v>95</v>
      </c>
      <c r="P76">
        <v>29</v>
      </c>
      <c r="Q76" s="13" t="s">
        <v>195</v>
      </c>
      <c r="R76" s="13" t="s">
        <v>205</v>
      </c>
      <c r="S76" s="13" t="s">
        <v>193</v>
      </c>
      <c r="T76">
        <v>2</v>
      </c>
      <c r="U76">
        <v>0</v>
      </c>
      <c r="V76">
        <v>0</v>
      </c>
      <c r="W76" s="13" t="s">
        <v>101</v>
      </c>
      <c r="X76">
        <v>0.45</v>
      </c>
    </row>
    <row r="77" spans="1:24" x14ac:dyDescent="0.3">
      <c r="A77">
        <v>75</v>
      </c>
      <c r="B77" t="s">
        <v>197</v>
      </c>
      <c r="C77" t="s">
        <v>198</v>
      </c>
      <c r="D77">
        <v>30.789010000000001</v>
      </c>
      <c r="E77">
        <v>76.887359000000004</v>
      </c>
      <c r="F77" s="18">
        <v>44683</v>
      </c>
      <c r="G77" s="19">
        <v>0.79166666666666696</v>
      </c>
      <c r="H77">
        <v>19</v>
      </c>
      <c r="I77" s="13" t="s">
        <v>204</v>
      </c>
      <c r="J77">
        <v>0</v>
      </c>
      <c r="K77" s="13" t="s">
        <v>191</v>
      </c>
      <c r="L77">
        <v>1</v>
      </c>
      <c r="M77">
        <v>1</v>
      </c>
      <c r="N77" s="13" t="s">
        <v>192</v>
      </c>
      <c r="O77" s="13" t="s">
        <v>97</v>
      </c>
      <c r="P77">
        <v>23</v>
      </c>
      <c r="Q77" s="13" t="s">
        <v>97</v>
      </c>
      <c r="R77" s="13" t="s">
        <v>98</v>
      </c>
      <c r="S77" s="13" t="s">
        <v>196</v>
      </c>
      <c r="T77">
        <v>4</v>
      </c>
      <c r="U77">
        <v>0</v>
      </c>
      <c r="V77">
        <v>1</v>
      </c>
      <c r="W77" s="13" t="s">
        <v>101</v>
      </c>
      <c r="X77">
        <v>0.45</v>
      </c>
    </row>
    <row r="78" spans="1:24" x14ac:dyDescent="0.3">
      <c r="A78">
        <v>76</v>
      </c>
      <c r="B78" t="s">
        <v>79</v>
      </c>
      <c r="C78" t="s">
        <v>80</v>
      </c>
      <c r="D78">
        <v>18.528016999999998</v>
      </c>
      <c r="E78">
        <v>73.850369000000001</v>
      </c>
      <c r="F78" s="18">
        <v>45174</v>
      </c>
      <c r="G78" s="19">
        <v>0.25</v>
      </c>
      <c r="H78">
        <v>6</v>
      </c>
      <c r="I78" s="13" t="s">
        <v>215</v>
      </c>
      <c r="J78">
        <v>0</v>
      </c>
      <c r="K78" s="13" t="s">
        <v>191</v>
      </c>
      <c r="L78">
        <v>4</v>
      </c>
      <c r="M78">
        <v>1</v>
      </c>
      <c r="N78" s="13" t="s">
        <v>212</v>
      </c>
      <c r="O78" s="13" t="s">
        <v>95</v>
      </c>
      <c r="P78">
        <v>39</v>
      </c>
      <c r="Q78" s="13" t="s">
        <v>95</v>
      </c>
      <c r="R78" s="13" t="s">
        <v>213</v>
      </c>
      <c r="S78" s="13" t="s">
        <v>196</v>
      </c>
      <c r="T78">
        <v>2</v>
      </c>
      <c r="U78">
        <v>1</v>
      </c>
      <c r="V78">
        <v>0</v>
      </c>
      <c r="W78" s="13" t="s">
        <v>101</v>
      </c>
      <c r="X78">
        <v>0.45</v>
      </c>
    </row>
    <row r="79" spans="1:24" x14ac:dyDescent="0.3">
      <c r="A79">
        <v>77</v>
      </c>
      <c r="B79" t="s">
        <v>79</v>
      </c>
      <c r="C79" t="s">
        <v>80</v>
      </c>
      <c r="D79">
        <v>18.549441000000002</v>
      </c>
      <c r="E79">
        <v>73.804096000000001</v>
      </c>
      <c r="F79" s="18">
        <v>45761</v>
      </c>
      <c r="G79" s="19">
        <v>0.20833333333333301</v>
      </c>
      <c r="H79">
        <v>5</v>
      </c>
      <c r="I79" s="13" t="s">
        <v>204</v>
      </c>
      <c r="J79">
        <v>0</v>
      </c>
      <c r="K79" s="13" t="s">
        <v>191</v>
      </c>
      <c r="L79">
        <v>4</v>
      </c>
      <c r="M79">
        <v>1</v>
      </c>
      <c r="N79" s="13" t="s">
        <v>94</v>
      </c>
      <c r="O79" s="13" t="s">
        <v>95</v>
      </c>
      <c r="P79">
        <v>39</v>
      </c>
      <c r="Q79" s="13" t="s">
        <v>97</v>
      </c>
      <c r="R79" s="13" t="s">
        <v>208</v>
      </c>
      <c r="S79" s="13" t="s">
        <v>196</v>
      </c>
      <c r="T79">
        <v>2</v>
      </c>
      <c r="U79">
        <v>0</v>
      </c>
      <c r="V79">
        <v>0</v>
      </c>
      <c r="W79" s="13" t="s">
        <v>101</v>
      </c>
      <c r="X79">
        <v>0.65</v>
      </c>
    </row>
    <row r="80" spans="1:24" x14ac:dyDescent="0.3">
      <c r="A80">
        <v>78</v>
      </c>
      <c r="B80" t="s">
        <v>200</v>
      </c>
      <c r="C80" t="s">
        <v>201</v>
      </c>
      <c r="D80">
        <v>12.919435</v>
      </c>
      <c r="E80">
        <v>80.207627000000002</v>
      </c>
      <c r="F80" s="18">
        <v>45013</v>
      </c>
      <c r="G80" s="19">
        <v>0.625</v>
      </c>
      <c r="H80">
        <v>15</v>
      </c>
      <c r="I80" s="13" t="s">
        <v>215</v>
      </c>
      <c r="J80">
        <v>0</v>
      </c>
      <c r="K80" s="13" t="s">
        <v>191</v>
      </c>
      <c r="L80">
        <v>2</v>
      </c>
      <c r="M80">
        <v>1</v>
      </c>
      <c r="N80" s="13" t="s">
        <v>94</v>
      </c>
      <c r="O80" s="13" t="s">
        <v>95</v>
      </c>
      <c r="P80">
        <v>27</v>
      </c>
      <c r="Q80" s="13" t="s">
        <v>97</v>
      </c>
      <c r="R80" s="13" t="s">
        <v>213</v>
      </c>
      <c r="S80" s="13" t="s">
        <v>99</v>
      </c>
      <c r="T80">
        <v>5</v>
      </c>
      <c r="U80">
        <v>5</v>
      </c>
      <c r="V80">
        <v>0</v>
      </c>
      <c r="W80" s="13" t="s">
        <v>101</v>
      </c>
      <c r="X80">
        <v>0.85</v>
      </c>
    </row>
    <row r="81" spans="1:24" x14ac:dyDescent="0.3">
      <c r="A81">
        <v>79</v>
      </c>
      <c r="B81" t="s">
        <v>203</v>
      </c>
      <c r="C81" t="s">
        <v>203</v>
      </c>
      <c r="D81">
        <v>28.813866000000001</v>
      </c>
      <c r="E81">
        <v>77.149528000000004</v>
      </c>
      <c r="F81" s="18">
        <v>45688</v>
      </c>
      <c r="G81" s="19">
        <v>0.875</v>
      </c>
      <c r="H81">
        <v>21</v>
      </c>
      <c r="I81" s="13" t="s">
        <v>211</v>
      </c>
      <c r="J81">
        <v>0</v>
      </c>
      <c r="K81" s="13" t="s">
        <v>191</v>
      </c>
      <c r="L81">
        <v>6</v>
      </c>
      <c r="M81">
        <v>1</v>
      </c>
      <c r="N81" s="13" t="s">
        <v>94</v>
      </c>
      <c r="O81" s="13" t="s">
        <v>95</v>
      </c>
      <c r="P81">
        <v>19</v>
      </c>
      <c r="Q81" s="13" t="s">
        <v>97</v>
      </c>
      <c r="R81" s="13" t="s">
        <v>213</v>
      </c>
      <c r="S81" s="13" t="s">
        <v>196</v>
      </c>
      <c r="T81">
        <v>3</v>
      </c>
      <c r="U81">
        <v>1</v>
      </c>
      <c r="V81">
        <v>0</v>
      </c>
      <c r="W81" s="13" t="s">
        <v>101</v>
      </c>
      <c r="X81">
        <v>0.65</v>
      </c>
    </row>
    <row r="82" spans="1:24" x14ac:dyDescent="0.3">
      <c r="A82">
        <v>80</v>
      </c>
      <c r="B82" t="s">
        <v>197</v>
      </c>
      <c r="C82" t="s">
        <v>198</v>
      </c>
      <c r="D82">
        <v>30.658767000000001</v>
      </c>
      <c r="E82">
        <v>76.836989000000003</v>
      </c>
      <c r="F82" s="18">
        <v>45352</v>
      </c>
      <c r="G82" s="19">
        <v>0.58333333333333304</v>
      </c>
      <c r="H82">
        <v>14</v>
      </c>
      <c r="I82" s="13" t="s">
        <v>211</v>
      </c>
      <c r="J82">
        <v>0</v>
      </c>
      <c r="K82" s="13" t="s">
        <v>92</v>
      </c>
      <c r="L82">
        <v>6</v>
      </c>
      <c r="M82">
        <v>0</v>
      </c>
      <c r="N82" s="13" t="s">
        <v>212</v>
      </c>
      <c r="O82" s="13" t="s">
        <v>195</v>
      </c>
      <c r="P82">
        <v>36</v>
      </c>
      <c r="Q82" s="13" t="s">
        <v>195</v>
      </c>
      <c r="R82" s="13" t="s">
        <v>208</v>
      </c>
      <c r="S82" s="13" t="s">
        <v>193</v>
      </c>
      <c r="T82">
        <v>3</v>
      </c>
      <c r="U82">
        <v>1</v>
      </c>
      <c r="V82">
        <v>0</v>
      </c>
      <c r="W82" s="13" t="s">
        <v>101</v>
      </c>
      <c r="X82">
        <v>0.25</v>
      </c>
    </row>
    <row r="83" spans="1:24" x14ac:dyDescent="0.3">
      <c r="A83">
        <v>81</v>
      </c>
      <c r="B83" t="s">
        <v>79</v>
      </c>
      <c r="C83" t="s">
        <v>80</v>
      </c>
      <c r="D83">
        <v>18.499609</v>
      </c>
      <c r="E83">
        <v>73.812640000000002</v>
      </c>
      <c r="F83" s="18">
        <v>45457</v>
      </c>
      <c r="G83" s="19">
        <v>0.25</v>
      </c>
      <c r="H83">
        <v>6</v>
      </c>
      <c r="I83" s="13" t="s">
        <v>211</v>
      </c>
      <c r="J83">
        <v>0</v>
      </c>
      <c r="K83" s="13" t="s">
        <v>92</v>
      </c>
      <c r="L83">
        <v>2</v>
      </c>
      <c r="M83">
        <v>0</v>
      </c>
      <c r="N83" s="13" t="s">
        <v>212</v>
      </c>
      <c r="O83" s="13" t="s">
        <v>195</v>
      </c>
      <c r="P83">
        <v>37</v>
      </c>
      <c r="Q83" s="13" t="s">
        <v>195</v>
      </c>
      <c r="R83" s="13" t="s">
        <v>205</v>
      </c>
      <c r="S83" s="13" t="s">
        <v>196</v>
      </c>
      <c r="T83">
        <v>3</v>
      </c>
      <c r="U83">
        <v>0</v>
      </c>
      <c r="V83">
        <v>0</v>
      </c>
      <c r="W83" s="13" t="s">
        <v>101</v>
      </c>
      <c r="X83">
        <v>0.25</v>
      </c>
    </row>
    <row r="84" spans="1:24" x14ac:dyDescent="0.3">
      <c r="A84">
        <v>82</v>
      </c>
      <c r="B84" t="s">
        <v>217</v>
      </c>
      <c r="C84" t="s">
        <v>218</v>
      </c>
      <c r="D84">
        <v>22.641846999999999</v>
      </c>
      <c r="E84">
        <v>88.381883999999999</v>
      </c>
      <c r="F84" s="18">
        <v>45601</v>
      </c>
      <c r="G84" s="19">
        <v>0.91666666666666696</v>
      </c>
      <c r="H84">
        <v>22</v>
      </c>
      <c r="I84" s="13" t="s">
        <v>215</v>
      </c>
      <c r="J84">
        <v>0</v>
      </c>
      <c r="K84" s="13" t="s">
        <v>214</v>
      </c>
      <c r="L84">
        <v>1</v>
      </c>
      <c r="M84">
        <v>1</v>
      </c>
      <c r="N84" s="13" t="s">
        <v>94</v>
      </c>
      <c r="O84" s="13" t="s">
        <v>95</v>
      </c>
      <c r="P84">
        <v>30</v>
      </c>
      <c r="Q84" s="13" t="s">
        <v>95</v>
      </c>
      <c r="R84" s="13" t="s">
        <v>205</v>
      </c>
      <c r="S84" s="13" t="s">
        <v>196</v>
      </c>
      <c r="T84">
        <v>1</v>
      </c>
      <c r="U84">
        <v>0</v>
      </c>
      <c r="V84">
        <v>0</v>
      </c>
      <c r="W84" s="13" t="s">
        <v>101</v>
      </c>
      <c r="X84">
        <v>0.45</v>
      </c>
    </row>
    <row r="85" spans="1:24" x14ac:dyDescent="0.3">
      <c r="A85">
        <v>83</v>
      </c>
      <c r="B85" t="s">
        <v>209</v>
      </c>
      <c r="C85" t="s">
        <v>210</v>
      </c>
      <c r="D85">
        <v>17.386509</v>
      </c>
      <c r="E85">
        <v>78.487809999999996</v>
      </c>
      <c r="F85" s="18">
        <v>44662</v>
      </c>
      <c r="G85" s="19">
        <v>0</v>
      </c>
      <c r="H85">
        <v>0</v>
      </c>
      <c r="I85" s="13" t="s">
        <v>204</v>
      </c>
      <c r="J85">
        <v>0</v>
      </c>
      <c r="K85" s="13" t="s">
        <v>214</v>
      </c>
      <c r="L85">
        <v>1</v>
      </c>
      <c r="M85">
        <v>1</v>
      </c>
      <c r="N85" s="13" t="s">
        <v>212</v>
      </c>
      <c r="O85" s="13" t="s">
        <v>195</v>
      </c>
      <c r="P85">
        <v>38</v>
      </c>
      <c r="Q85" s="13" t="s">
        <v>95</v>
      </c>
      <c r="R85" s="13" t="s">
        <v>98</v>
      </c>
      <c r="S85" s="13" t="s">
        <v>193</v>
      </c>
      <c r="T85">
        <v>3</v>
      </c>
      <c r="U85">
        <v>0</v>
      </c>
      <c r="V85">
        <v>0</v>
      </c>
      <c r="W85" s="13" t="s">
        <v>101</v>
      </c>
      <c r="X85">
        <v>0.25</v>
      </c>
    </row>
    <row r="86" spans="1:24" x14ac:dyDescent="0.3">
      <c r="A86">
        <v>84</v>
      </c>
      <c r="B86" t="s">
        <v>209</v>
      </c>
      <c r="C86" t="s">
        <v>210</v>
      </c>
      <c r="D86">
        <v>17.335804</v>
      </c>
      <c r="E86">
        <v>78.271750999999995</v>
      </c>
      <c r="F86" s="18">
        <v>45037</v>
      </c>
      <c r="G86" s="19">
        <v>0.125</v>
      </c>
      <c r="H86">
        <v>3</v>
      </c>
      <c r="I86" s="13" t="s">
        <v>211</v>
      </c>
      <c r="J86">
        <v>0</v>
      </c>
      <c r="K86" s="13" t="s">
        <v>191</v>
      </c>
      <c r="L86">
        <v>5</v>
      </c>
      <c r="M86">
        <v>1</v>
      </c>
      <c r="N86" s="13" t="s">
        <v>94</v>
      </c>
      <c r="O86" s="13" t="s">
        <v>95</v>
      </c>
      <c r="P86">
        <v>40</v>
      </c>
      <c r="Q86" s="13" t="s">
        <v>95</v>
      </c>
      <c r="R86" s="13" t="s">
        <v>98</v>
      </c>
      <c r="S86" s="13" t="s">
        <v>193</v>
      </c>
      <c r="T86">
        <v>2</v>
      </c>
      <c r="U86">
        <v>2</v>
      </c>
      <c r="V86">
        <v>0</v>
      </c>
      <c r="W86" s="13" t="s">
        <v>101</v>
      </c>
      <c r="X86">
        <v>0.45</v>
      </c>
    </row>
    <row r="87" spans="1:24" x14ac:dyDescent="0.3">
      <c r="A87">
        <v>85</v>
      </c>
      <c r="B87" t="s">
        <v>197</v>
      </c>
      <c r="C87" t="s">
        <v>198</v>
      </c>
      <c r="D87">
        <v>30.645925999999999</v>
      </c>
      <c r="E87">
        <v>76.791403000000003</v>
      </c>
      <c r="F87" s="18">
        <v>45680</v>
      </c>
      <c r="G87" s="19">
        <v>0.70833333333333304</v>
      </c>
      <c r="H87">
        <v>17</v>
      </c>
      <c r="I87" s="13" t="s">
        <v>202</v>
      </c>
      <c r="J87">
        <v>0</v>
      </c>
      <c r="K87" s="13" t="s">
        <v>92</v>
      </c>
      <c r="L87">
        <v>2</v>
      </c>
      <c r="M87">
        <v>0</v>
      </c>
      <c r="N87" s="13" t="s">
        <v>94</v>
      </c>
      <c r="O87" s="13" t="s">
        <v>95</v>
      </c>
      <c r="P87">
        <v>36</v>
      </c>
      <c r="Q87" s="13" t="s">
        <v>195</v>
      </c>
      <c r="R87" s="13" t="s">
        <v>98</v>
      </c>
      <c r="S87" s="13" t="s">
        <v>193</v>
      </c>
      <c r="T87">
        <v>3</v>
      </c>
      <c r="U87">
        <v>2</v>
      </c>
      <c r="V87">
        <v>1</v>
      </c>
      <c r="W87" s="13" t="s">
        <v>101</v>
      </c>
      <c r="X87">
        <v>0.6</v>
      </c>
    </row>
    <row r="88" spans="1:24" x14ac:dyDescent="0.3">
      <c r="A88">
        <v>86</v>
      </c>
      <c r="B88" t="s">
        <v>200</v>
      </c>
      <c r="C88" t="s">
        <v>201</v>
      </c>
      <c r="D88">
        <v>12.93952</v>
      </c>
      <c r="E88">
        <v>80.153092999999998</v>
      </c>
      <c r="F88" s="18">
        <v>45267</v>
      </c>
      <c r="G88" s="19">
        <v>0.58333333333333304</v>
      </c>
      <c r="H88">
        <v>14</v>
      </c>
      <c r="I88" s="13" t="s">
        <v>202</v>
      </c>
      <c r="J88">
        <v>0</v>
      </c>
      <c r="K88" s="13" t="s">
        <v>214</v>
      </c>
      <c r="L88">
        <v>2</v>
      </c>
      <c r="M88">
        <v>1</v>
      </c>
      <c r="N88" s="13" t="s">
        <v>212</v>
      </c>
      <c r="O88" s="13" t="s">
        <v>95</v>
      </c>
      <c r="P88">
        <v>25</v>
      </c>
      <c r="Q88" s="13" t="s">
        <v>195</v>
      </c>
      <c r="R88" s="13" t="s">
        <v>205</v>
      </c>
      <c r="S88" s="13" t="s">
        <v>196</v>
      </c>
      <c r="T88">
        <v>5</v>
      </c>
      <c r="U88">
        <v>1</v>
      </c>
      <c r="V88">
        <v>0</v>
      </c>
      <c r="W88" s="13" t="s">
        <v>101</v>
      </c>
      <c r="X88">
        <v>0.45</v>
      </c>
    </row>
    <row r="89" spans="1:24" x14ac:dyDescent="0.3">
      <c r="A89">
        <v>87</v>
      </c>
      <c r="B89" t="s">
        <v>209</v>
      </c>
      <c r="C89" t="s">
        <v>210</v>
      </c>
      <c r="D89">
        <v>17.512138</v>
      </c>
      <c r="E89">
        <v>78.471548999999996</v>
      </c>
      <c r="F89" s="18">
        <v>45406</v>
      </c>
      <c r="G89" s="19">
        <v>0.25</v>
      </c>
      <c r="H89">
        <v>6</v>
      </c>
      <c r="I89" s="13" t="s">
        <v>194</v>
      </c>
      <c r="J89">
        <v>0</v>
      </c>
      <c r="K89" s="13" t="s">
        <v>92</v>
      </c>
      <c r="L89">
        <v>1</v>
      </c>
      <c r="M89">
        <v>0</v>
      </c>
      <c r="N89" s="13" t="s">
        <v>212</v>
      </c>
      <c r="O89" s="13" t="s">
        <v>95</v>
      </c>
      <c r="P89">
        <v>30</v>
      </c>
      <c r="Q89" s="13" t="s">
        <v>95</v>
      </c>
      <c r="R89" s="13" t="s">
        <v>213</v>
      </c>
      <c r="S89" s="13" t="s">
        <v>196</v>
      </c>
      <c r="T89">
        <v>5</v>
      </c>
      <c r="U89">
        <v>5</v>
      </c>
      <c r="V89">
        <v>0</v>
      </c>
      <c r="W89" s="13" t="s">
        <v>101</v>
      </c>
      <c r="X89">
        <v>0.45</v>
      </c>
    </row>
    <row r="90" spans="1:24" x14ac:dyDescent="0.3">
      <c r="A90">
        <v>88</v>
      </c>
      <c r="B90" t="s">
        <v>190</v>
      </c>
      <c r="C90" t="s">
        <v>80</v>
      </c>
      <c r="D90">
        <v>18.803193</v>
      </c>
      <c r="E90">
        <v>72.982741000000004</v>
      </c>
      <c r="F90" s="18">
        <v>44832</v>
      </c>
      <c r="G90" s="19">
        <v>0.16666666666666699</v>
      </c>
      <c r="H90">
        <v>4</v>
      </c>
      <c r="I90" s="13" t="s">
        <v>194</v>
      </c>
      <c r="J90">
        <v>0</v>
      </c>
      <c r="K90" s="13" t="s">
        <v>92</v>
      </c>
      <c r="L90">
        <v>3</v>
      </c>
      <c r="M90">
        <v>0</v>
      </c>
      <c r="N90" s="13" t="s">
        <v>94</v>
      </c>
      <c r="O90" s="13" t="s">
        <v>95</v>
      </c>
      <c r="P90">
        <v>19</v>
      </c>
      <c r="Q90" s="13" t="s">
        <v>95</v>
      </c>
      <c r="R90" s="13" t="s">
        <v>199</v>
      </c>
      <c r="S90" s="13" t="s">
        <v>196</v>
      </c>
      <c r="T90">
        <v>5</v>
      </c>
      <c r="U90">
        <v>4</v>
      </c>
      <c r="V90">
        <v>0</v>
      </c>
      <c r="W90" s="13" t="s">
        <v>101</v>
      </c>
      <c r="X90">
        <v>0.45</v>
      </c>
    </row>
    <row r="91" spans="1:24" x14ac:dyDescent="0.3">
      <c r="A91">
        <v>89</v>
      </c>
      <c r="B91" t="s">
        <v>203</v>
      </c>
      <c r="C91" t="s">
        <v>203</v>
      </c>
      <c r="D91">
        <v>28.838920999999999</v>
      </c>
      <c r="E91">
        <v>76.991482000000005</v>
      </c>
      <c r="F91" s="18">
        <v>45704</v>
      </c>
      <c r="G91" s="19">
        <v>0.91666666666666696</v>
      </c>
      <c r="H91">
        <v>22</v>
      </c>
      <c r="I91" s="13" t="s">
        <v>89</v>
      </c>
      <c r="J91">
        <v>1</v>
      </c>
      <c r="K91" s="13" t="s">
        <v>92</v>
      </c>
      <c r="L91">
        <v>3</v>
      </c>
      <c r="M91">
        <v>0</v>
      </c>
      <c r="N91" s="13" t="s">
        <v>192</v>
      </c>
      <c r="O91" s="13" t="s">
        <v>97</v>
      </c>
      <c r="P91">
        <v>24</v>
      </c>
      <c r="Q91" s="13" t="s">
        <v>97</v>
      </c>
      <c r="R91" s="13" t="s">
        <v>199</v>
      </c>
      <c r="S91" s="13" t="s">
        <v>196</v>
      </c>
      <c r="T91">
        <v>2</v>
      </c>
      <c r="U91">
        <v>1</v>
      </c>
      <c r="V91">
        <v>0</v>
      </c>
      <c r="W91" s="13" t="s">
        <v>101</v>
      </c>
      <c r="X91">
        <v>0.3</v>
      </c>
    </row>
    <row r="92" spans="1:24" x14ac:dyDescent="0.3">
      <c r="A92">
        <v>90</v>
      </c>
      <c r="B92" t="s">
        <v>209</v>
      </c>
      <c r="C92" t="s">
        <v>210</v>
      </c>
      <c r="D92">
        <v>17.470165000000001</v>
      </c>
      <c r="E92">
        <v>78.472551999999993</v>
      </c>
      <c r="F92" s="18">
        <v>44828</v>
      </c>
      <c r="G92" s="19">
        <v>8.3333333333333301E-2</v>
      </c>
      <c r="H92">
        <v>2</v>
      </c>
      <c r="I92" s="13" t="s">
        <v>219</v>
      </c>
      <c r="J92">
        <v>1</v>
      </c>
      <c r="K92" s="13" t="s">
        <v>191</v>
      </c>
      <c r="L92">
        <v>3</v>
      </c>
      <c r="M92">
        <v>1</v>
      </c>
      <c r="N92" s="13" t="s">
        <v>212</v>
      </c>
      <c r="O92" s="13" t="s">
        <v>195</v>
      </c>
      <c r="P92">
        <v>20</v>
      </c>
      <c r="Q92" s="13" t="s">
        <v>195</v>
      </c>
      <c r="R92" s="13" t="s">
        <v>98</v>
      </c>
      <c r="S92" s="13" t="s">
        <v>193</v>
      </c>
      <c r="T92">
        <v>1</v>
      </c>
      <c r="U92">
        <v>1</v>
      </c>
      <c r="V92">
        <v>0</v>
      </c>
      <c r="W92" s="13" t="s">
        <v>101</v>
      </c>
      <c r="X92">
        <v>0.25</v>
      </c>
    </row>
    <row r="93" spans="1:24" x14ac:dyDescent="0.3">
      <c r="A93">
        <v>91</v>
      </c>
      <c r="B93" t="s">
        <v>79</v>
      </c>
      <c r="C93" t="s">
        <v>80</v>
      </c>
      <c r="D93">
        <v>18.537548000000001</v>
      </c>
      <c r="E93">
        <v>73.723175999999995</v>
      </c>
      <c r="F93" s="18">
        <v>44848</v>
      </c>
      <c r="G93" s="19">
        <v>0.95833333333333304</v>
      </c>
      <c r="H93">
        <v>23</v>
      </c>
      <c r="I93" s="13" t="s">
        <v>211</v>
      </c>
      <c r="J93">
        <v>0</v>
      </c>
      <c r="K93" s="13" t="s">
        <v>214</v>
      </c>
      <c r="L93">
        <v>3</v>
      </c>
      <c r="M93">
        <v>0</v>
      </c>
      <c r="N93" s="13" t="s">
        <v>212</v>
      </c>
      <c r="O93" s="13" t="s">
        <v>195</v>
      </c>
      <c r="P93">
        <v>38</v>
      </c>
      <c r="Q93" s="13" t="s">
        <v>97</v>
      </c>
      <c r="R93" s="13" t="s">
        <v>208</v>
      </c>
      <c r="S93" s="13" t="s">
        <v>193</v>
      </c>
      <c r="T93">
        <v>5</v>
      </c>
      <c r="U93">
        <v>3</v>
      </c>
      <c r="V93">
        <v>0</v>
      </c>
      <c r="W93" s="13" t="s">
        <v>101</v>
      </c>
      <c r="X93">
        <v>0.45</v>
      </c>
    </row>
    <row r="94" spans="1:24" x14ac:dyDescent="0.3">
      <c r="A94">
        <v>92</v>
      </c>
      <c r="B94" t="s">
        <v>206</v>
      </c>
      <c r="C94" t="s">
        <v>207</v>
      </c>
      <c r="D94">
        <v>12.941515000000001</v>
      </c>
      <c r="E94">
        <v>77.674346999999997</v>
      </c>
      <c r="F94" s="18">
        <v>45610</v>
      </c>
      <c r="G94" s="19">
        <v>0.20833333333333301</v>
      </c>
      <c r="H94">
        <v>5</v>
      </c>
      <c r="I94" s="13" t="s">
        <v>202</v>
      </c>
      <c r="J94">
        <v>0</v>
      </c>
      <c r="K94" s="13" t="s">
        <v>214</v>
      </c>
      <c r="L94">
        <v>6</v>
      </c>
      <c r="M94">
        <v>0</v>
      </c>
      <c r="N94" s="13" t="s">
        <v>94</v>
      </c>
      <c r="O94" s="13" t="s">
        <v>95</v>
      </c>
      <c r="P94">
        <v>35</v>
      </c>
      <c r="Q94" s="13" t="s">
        <v>97</v>
      </c>
      <c r="R94" s="13" t="s">
        <v>205</v>
      </c>
      <c r="S94" s="13" t="s">
        <v>196</v>
      </c>
      <c r="T94">
        <v>3</v>
      </c>
      <c r="U94">
        <v>1</v>
      </c>
      <c r="V94">
        <v>0</v>
      </c>
      <c r="W94" s="13" t="s">
        <v>101</v>
      </c>
      <c r="X94">
        <v>0.65</v>
      </c>
    </row>
    <row r="95" spans="1:24" x14ac:dyDescent="0.3">
      <c r="A95">
        <v>93</v>
      </c>
      <c r="B95" t="s">
        <v>79</v>
      </c>
      <c r="C95" t="s">
        <v>80</v>
      </c>
      <c r="D95">
        <v>18.467711999999999</v>
      </c>
      <c r="E95">
        <v>73.954983999999996</v>
      </c>
      <c r="F95" s="18">
        <v>45730</v>
      </c>
      <c r="G95" s="19">
        <v>0.375</v>
      </c>
      <c r="H95">
        <v>9</v>
      </c>
      <c r="I95" s="13" t="s">
        <v>211</v>
      </c>
      <c r="J95">
        <v>0</v>
      </c>
      <c r="K95" s="13" t="s">
        <v>214</v>
      </c>
      <c r="L95">
        <v>1</v>
      </c>
      <c r="M95">
        <v>1</v>
      </c>
      <c r="N95" s="13" t="s">
        <v>94</v>
      </c>
      <c r="O95" s="13" t="s">
        <v>95</v>
      </c>
      <c r="P95">
        <v>18</v>
      </c>
      <c r="Q95" s="13" t="s">
        <v>97</v>
      </c>
      <c r="R95" s="13" t="s">
        <v>213</v>
      </c>
      <c r="S95" s="13" t="s">
        <v>196</v>
      </c>
      <c r="T95">
        <v>5</v>
      </c>
      <c r="U95">
        <v>5</v>
      </c>
      <c r="V95">
        <v>1</v>
      </c>
      <c r="W95" s="13" t="s">
        <v>101</v>
      </c>
      <c r="X95">
        <v>0.8</v>
      </c>
    </row>
    <row r="96" spans="1:24" x14ac:dyDescent="0.3">
      <c r="A96">
        <v>94</v>
      </c>
      <c r="B96" t="s">
        <v>209</v>
      </c>
      <c r="C96" t="s">
        <v>210</v>
      </c>
      <c r="D96">
        <v>17.44697</v>
      </c>
      <c r="E96">
        <v>78.449607</v>
      </c>
      <c r="F96" s="18">
        <v>45188</v>
      </c>
      <c r="G96" s="19">
        <v>0.75</v>
      </c>
      <c r="H96">
        <v>18</v>
      </c>
      <c r="I96" s="13" t="s">
        <v>215</v>
      </c>
      <c r="J96">
        <v>0</v>
      </c>
      <c r="K96" s="13" t="s">
        <v>191</v>
      </c>
      <c r="L96">
        <v>1</v>
      </c>
      <c r="M96">
        <v>0</v>
      </c>
      <c r="N96" s="13" t="s">
        <v>94</v>
      </c>
      <c r="O96" s="13" t="s">
        <v>95</v>
      </c>
      <c r="P96">
        <v>19</v>
      </c>
      <c r="Q96" s="13" t="s">
        <v>97</v>
      </c>
      <c r="R96" s="13" t="s">
        <v>205</v>
      </c>
      <c r="S96" s="13" t="s">
        <v>196</v>
      </c>
      <c r="T96">
        <v>2</v>
      </c>
      <c r="U96">
        <v>1</v>
      </c>
      <c r="V96">
        <v>1</v>
      </c>
      <c r="W96" s="13" t="s">
        <v>101</v>
      </c>
      <c r="X96">
        <v>0.8</v>
      </c>
    </row>
    <row r="97" spans="1:24" x14ac:dyDescent="0.3">
      <c r="A97">
        <v>95</v>
      </c>
      <c r="B97" t="s">
        <v>190</v>
      </c>
      <c r="C97" t="s">
        <v>80</v>
      </c>
      <c r="D97">
        <v>19.250366</v>
      </c>
      <c r="E97">
        <v>72.762996999999999</v>
      </c>
      <c r="F97" s="18">
        <v>45449</v>
      </c>
      <c r="G97" s="19">
        <v>0.91666666666666696</v>
      </c>
      <c r="H97">
        <v>22</v>
      </c>
      <c r="I97" s="13" t="s">
        <v>202</v>
      </c>
      <c r="J97">
        <v>0</v>
      </c>
      <c r="K97" s="13" t="s">
        <v>191</v>
      </c>
      <c r="L97">
        <v>4</v>
      </c>
      <c r="M97">
        <v>0</v>
      </c>
      <c r="N97" s="13" t="s">
        <v>94</v>
      </c>
      <c r="O97" s="13" t="s">
        <v>95</v>
      </c>
      <c r="P97">
        <v>35</v>
      </c>
      <c r="Q97" s="13" t="s">
        <v>195</v>
      </c>
      <c r="R97" s="13" t="s">
        <v>213</v>
      </c>
      <c r="S97" s="13" t="s">
        <v>193</v>
      </c>
      <c r="T97">
        <v>4</v>
      </c>
      <c r="U97">
        <v>4</v>
      </c>
      <c r="V97">
        <v>0</v>
      </c>
      <c r="W97" s="13" t="s">
        <v>101</v>
      </c>
      <c r="X97">
        <v>0.45</v>
      </c>
    </row>
    <row r="98" spans="1:24" x14ac:dyDescent="0.3">
      <c r="A98">
        <v>96</v>
      </c>
      <c r="B98" t="s">
        <v>217</v>
      </c>
      <c r="C98" t="s">
        <v>218</v>
      </c>
      <c r="D98">
        <v>22.485220000000002</v>
      </c>
      <c r="E98">
        <v>88.321126000000007</v>
      </c>
      <c r="F98" s="18">
        <v>44809</v>
      </c>
      <c r="G98" s="19">
        <v>8.3333333333333301E-2</v>
      </c>
      <c r="H98">
        <v>2</v>
      </c>
      <c r="I98" s="13" t="s">
        <v>204</v>
      </c>
      <c r="J98">
        <v>0</v>
      </c>
      <c r="K98" s="13" t="s">
        <v>214</v>
      </c>
      <c r="L98">
        <v>4</v>
      </c>
      <c r="M98">
        <v>1</v>
      </c>
      <c r="N98" s="13" t="s">
        <v>192</v>
      </c>
      <c r="O98" s="13" t="s">
        <v>97</v>
      </c>
      <c r="P98">
        <v>37</v>
      </c>
      <c r="Q98" s="13" t="s">
        <v>95</v>
      </c>
      <c r="R98" s="13" t="s">
        <v>205</v>
      </c>
      <c r="S98" s="13" t="s">
        <v>196</v>
      </c>
      <c r="T98">
        <v>3</v>
      </c>
      <c r="U98">
        <v>3</v>
      </c>
      <c r="V98">
        <v>0</v>
      </c>
      <c r="W98" s="13" t="s">
        <v>101</v>
      </c>
      <c r="X98">
        <v>0.1</v>
      </c>
    </row>
    <row r="99" spans="1:24" x14ac:dyDescent="0.3">
      <c r="A99">
        <v>97</v>
      </c>
      <c r="B99" t="s">
        <v>197</v>
      </c>
      <c r="C99" t="s">
        <v>198</v>
      </c>
      <c r="D99">
        <v>30.662289000000001</v>
      </c>
      <c r="E99">
        <v>76.860184000000004</v>
      </c>
      <c r="F99" s="18">
        <v>45507</v>
      </c>
      <c r="G99" s="19">
        <v>0.29166666666666702</v>
      </c>
      <c r="H99">
        <v>7</v>
      </c>
      <c r="I99" s="13" t="s">
        <v>219</v>
      </c>
      <c r="J99">
        <v>1</v>
      </c>
      <c r="K99" s="13" t="s">
        <v>214</v>
      </c>
      <c r="L99">
        <v>4</v>
      </c>
      <c r="M99">
        <v>0</v>
      </c>
      <c r="N99" s="13" t="s">
        <v>192</v>
      </c>
      <c r="O99" s="13" t="s">
        <v>97</v>
      </c>
      <c r="P99">
        <v>27</v>
      </c>
      <c r="Q99" s="13" t="s">
        <v>195</v>
      </c>
      <c r="R99" s="13" t="s">
        <v>98</v>
      </c>
      <c r="S99" s="13" t="s">
        <v>193</v>
      </c>
      <c r="T99">
        <v>3</v>
      </c>
      <c r="U99">
        <v>0</v>
      </c>
      <c r="V99">
        <v>0</v>
      </c>
      <c r="W99" s="13" t="s">
        <v>101</v>
      </c>
      <c r="X99">
        <v>0.1</v>
      </c>
    </row>
    <row r="100" spans="1:24" x14ac:dyDescent="0.3">
      <c r="A100">
        <v>98</v>
      </c>
      <c r="B100" t="s">
        <v>79</v>
      </c>
      <c r="C100" t="s">
        <v>80</v>
      </c>
      <c r="D100">
        <v>18.687204999999999</v>
      </c>
      <c r="E100">
        <v>73.858716999999999</v>
      </c>
      <c r="F100" s="18">
        <v>45007</v>
      </c>
      <c r="G100" s="19">
        <v>0.70833333333333304</v>
      </c>
      <c r="H100">
        <v>17</v>
      </c>
      <c r="I100" s="13" t="s">
        <v>194</v>
      </c>
      <c r="J100">
        <v>0</v>
      </c>
      <c r="K100" s="13" t="s">
        <v>92</v>
      </c>
      <c r="L100">
        <v>4</v>
      </c>
      <c r="M100">
        <v>0</v>
      </c>
      <c r="N100" s="13" t="s">
        <v>192</v>
      </c>
      <c r="O100" s="13" t="s">
        <v>97</v>
      </c>
      <c r="P100">
        <v>16</v>
      </c>
      <c r="Q100" s="13" t="s">
        <v>195</v>
      </c>
      <c r="R100" s="13" t="s">
        <v>199</v>
      </c>
      <c r="S100" s="13" t="s">
        <v>193</v>
      </c>
      <c r="T100">
        <v>4</v>
      </c>
      <c r="U100">
        <v>4</v>
      </c>
      <c r="V100">
        <v>1</v>
      </c>
      <c r="W100" s="13" t="s">
        <v>101</v>
      </c>
      <c r="X100">
        <v>0.25</v>
      </c>
    </row>
    <row r="101" spans="1:24" x14ac:dyDescent="0.3">
      <c r="A101">
        <v>99</v>
      </c>
      <c r="B101" t="s">
        <v>197</v>
      </c>
      <c r="C101" t="s">
        <v>198</v>
      </c>
      <c r="D101">
        <v>30.729890999999999</v>
      </c>
      <c r="E101">
        <v>76.786151000000004</v>
      </c>
      <c r="F101" s="18">
        <v>44668</v>
      </c>
      <c r="G101" s="19">
        <v>0.25</v>
      </c>
      <c r="H101">
        <v>6</v>
      </c>
      <c r="I101" s="13" t="s">
        <v>89</v>
      </c>
      <c r="J101">
        <v>1</v>
      </c>
      <c r="K101" s="13" t="s">
        <v>92</v>
      </c>
      <c r="L101">
        <v>2</v>
      </c>
      <c r="M101">
        <v>0</v>
      </c>
      <c r="N101" s="13" t="s">
        <v>94</v>
      </c>
      <c r="O101" s="13" t="s">
        <v>95</v>
      </c>
      <c r="P101">
        <v>34</v>
      </c>
      <c r="Q101" s="13" t="s">
        <v>95</v>
      </c>
      <c r="R101" s="13" t="s">
        <v>208</v>
      </c>
      <c r="S101" s="13" t="s">
        <v>196</v>
      </c>
      <c r="T101">
        <v>5</v>
      </c>
      <c r="U101">
        <v>2</v>
      </c>
      <c r="V101">
        <v>0</v>
      </c>
      <c r="W101" s="13" t="s">
        <v>101</v>
      </c>
      <c r="X101">
        <v>0.45</v>
      </c>
    </row>
    <row r="102" spans="1:24" x14ac:dyDescent="0.3">
      <c r="A102">
        <v>100</v>
      </c>
      <c r="B102" t="s">
        <v>200</v>
      </c>
      <c r="C102" t="s">
        <v>201</v>
      </c>
      <c r="D102">
        <v>12.810720999999999</v>
      </c>
      <c r="E102">
        <v>80.19735</v>
      </c>
      <c r="F102" s="18">
        <v>45143</v>
      </c>
      <c r="G102" s="19">
        <v>0.75</v>
      </c>
      <c r="H102">
        <v>18</v>
      </c>
      <c r="I102" s="13" t="s">
        <v>219</v>
      </c>
      <c r="J102">
        <v>1</v>
      </c>
      <c r="K102" s="13" t="s">
        <v>191</v>
      </c>
      <c r="L102">
        <v>2</v>
      </c>
      <c r="M102">
        <v>1</v>
      </c>
      <c r="N102" s="13" t="s">
        <v>94</v>
      </c>
      <c r="O102" s="13" t="s">
        <v>95</v>
      </c>
      <c r="P102">
        <v>36</v>
      </c>
      <c r="Q102" s="13" t="s">
        <v>97</v>
      </c>
      <c r="R102" s="13" t="s">
        <v>213</v>
      </c>
      <c r="S102" s="13" t="s">
        <v>196</v>
      </c>
      <c r="T102">
        <v>4</v>
      </c>
      <c r="U102">
        <v>2</v>
      </c>
      <c r="V102">
        <v>1</v>
      </c>
      <c r="W102" s="13" t="s">
        <v>101</v>
      </c>
      <c r="X102">
        <v>0.8</v>
      </c>
    </row>
    <row r="103" spans="1:24" x14ac:dyDescent="0.3">
      <c r="A103">
        <v>101</v>
      </c>
      <c r="B103" t="s">
        <v>217</v>
      </c>
      <c r="C103" t="s">
        <v>218</v>
      </c>
      <c r="D103">
        <v>22.537913</v>
      </c>
      <c r="E103">
        <v>88.323836</v>
      </c>
      <c r="F103" s="18">
        <v>45123</v>
      </c>
      <c r="G103" s="19">
        <v>0.95833333333333304</v>
      </c>
      <c r="H103">
        <v>23</v>
      </c>
      <c r="I103" s="13" t="s">
        <v>89</v>
      </c>
      <c r="J103">
        <v>1</v>
      </c>
      <c r="K103" s="13" t="s">
        <v>92</v>
      </c>
      <c r="L103">
        <v>5</v>
      </c>
      <c r="M103">
        <v>1</v>
      </c>
      <c r="N103" s="13" t="s">
        <v>212</v>
      </c>
      <c r="O103" s="13" t="s">
        <v>95</v>
      </c>
      <c r="P103">
        <v>40</v>
      </c>
      <c r="Q103" s="13" t="s">
        <v>97</v>
      </c>
      <c r="R103" s="13" t="s">
        <v>199</v>
      </c>
      <c r="S103" s="13" t="s">
        <v>196</v>
      </c>
      <c r="T103">
        <v>3</v>
      </c>
      <c r="U103">
        <v>1</v>
      </c>
      <c r="V103">
        <v>0</v>
      </c>
      <c r="W103" s="13" t="s">
        <v>101</v>
      </c>
      <c r="X103">
        <v>0.65</v>
      </c>
    </row>
    <row r="104" spans="1:24" x14ac:dyDescent="0.3">
      <c r="A104">
        <v>102</v>
      </c>
      <c r="B104" t="s">
        <v>206</v>
      </c>
      <c r="C104" t="s">
        <v>207</v>
      </c>
      <c r="D104">
        <v>13.045999</v>
      </c>
      <c r="E104">
        <v>77.520041000000006</v>
      </c>
      <c r="F104" s="18">
        <v>45040</v>
      </c>
      <c r="G104" s="19">
        <v>0.5</v>
      </c>
      <c r="H104">
        <v>12</v>
      </c>
      <c r="I104" s="13" t="s">
        <v>204</v>
      </c>
      <c r="J104">
        <v>0</v>
      </c>
      <c r="K104" s="13" t="s">
        <v>191</v>
      </c>
      <c r="L104">
        <v>4</v>
      </c>
      <c r="M104">
        <v>1</v>
      </c>
      <c r="N104" s="13" t="s">
        <v>212</v>
      </c>
      <c r="O104" s="13" t="s">
        <v>195</v>
      </c>
      <c r="P104">
        <v>26</v>
      </c>
      <c r="Q104" s="13" t="s">
        <v>95</v>
      </c>
      <c r="R104" s="13" t="s">
        <v>199</v>
      </c>
      <c r="S104" s="13" t="s">
        <v>99</v>
      </c>
      <c r="T104">
        <v>1</v>
      </c>
      <c r="U104">
        <v>1</v>
      </c>
      <c r="V104">
        <v>0</v>
      </c>
      <c r="W104" s="13" t="s">
        <v>101</v>
      </c>
      <c r="X104">
        <v>0.45</v>
      </c>
    </row>
    <row r="105" spans="1:24" x14ac:dyDescent="0.3">
      <c r="A105">
        <v>103</v>
      </c>
      <c r="B105" t="s">
        <v>206</v>
      </c>
      <c r="C105" t="s">
        <v>207</v>
      </c>
      <c r="D105">
        <v>12.848361000000001</v>
      </c>
      <c r="E105">
        <v>77.433807000000002</v>
      </c>
      <c r="F105" s="18">
        <v>44860</v>
      </c>
      <c r="G105" s="19">
        <v>0.29166666666666702</v>
      </c>
      <c r="H105">
        <v>7</v>
      </c>
      <c r="I105" s="13" t="s">
        <v>194</v>
      </c>
      <c r="J105">
        <v>0</v>
      </c>
      <c r="K105" s="13" t="s">
        <v>214</v>
      </c>
      <c r="L105">
        <v>2</v>
      </c>
      <c r="M105">
        <v>0</v>
      </c>
      <c r="N105" s="13" t="s">
        <v>192</v>
      </c>
      <c r="O105" s="13" t="s">
        <v>97</v>
      </c>
      <c r="P105">
        <v>25</v>
      </c>
      <c r="Q105" s="13" t="s">
        <v>195</v>
      </c>
      <c r="R105" s="13" t="s">
        <v>208</v>
      </c>
      <c r="S105" s="13" t="s">
        <v>193</v>
      </c>
      <c r="T105">
        <v>1</v>
      </c>
      <c r="U105">
        <v>0</v>
      </c>
      <c r="V105">
        <v>0</v>
      </c>
      <c r="W105" s="13" t="s">
        <v>101</v>
      </c>
      <c r="X105">
        <v>0.1</v>
      </c>
    </row>
    <row r="106" spans="1:24" x14ac:dyDescent="0.3">
      <c r="A106">
        <v>104</v>
      </c>
      <c r="B106" t="s">
        <v>206</v>
      </c>
      <c r="C106" t="s">
        <v>207</v>
      </c>
      <c r="D106">
        <v>13.057964</v>
      </c>
      <c r="E106">
        <v>77.590444000000005</v>
      </c>
      <c r="F106" s="18">
        <v>45270</v>
      </c>
      <c r="G106" s="19">
        <v>0.83333333333333304</v>
      </c>
      <c r="H106">
        <v>20</v>
      </c>
      <c r="I106" s="13" t="s">
        <v>89</v>
      </c>
      <c r="J106">
        <v>1</v>
      </c>
      <c r="K106" s="13" t="s">
        <v>92</v>
      </c>
      <c r="L106">
        <v>2</v>
      </c>
      <c r="M106">
        <v>0</v>
      </c>
      <c r="N106" s="13" t="s">
        <v>192</v>
      </c>
      <c r="O106" s="13" t="s">
        <v>97</v>
      </c>
      <c r="P106">
        <v>40</v>
      </c>
      <c r="Q106" s="13" t="s">
        <v>195</v>
      </c>
      <c r="R106" s="13" t="s">
        <v>208</v>
      </c>
      <c r="S106" s="13" t="s">
        <v>196</v>
      </c>
      <c r="T106">
        <v>4</v>
      </c>
      <c r="U106">
        <v>0</v>
      </c>
      <c r="V106">
        <v>0</v>
      </c>
      <c r="W106" s="13" t="s">
        <v>101</v>
      </c>
      <c r="X106">
        <v>0.1</v>
      </c>
    </row>
    <row r="107" spans="1:24" x14ac:dyDescent="0.3">
      <c r="A107">
        <v>105</v>
      </c>
      <c r="B107" t="s">
        <v>190</v>
      </c>
      <c r="C107" t="s">
        <v>80</v>
      </c>
      <c r="D107">
        <v>18.990601999999999</v>
      </c>
      <c r="E107">
        <v>72.799954</v>
      </c>
      <c r="F107" s="18">
        <v>45635</v>
      </c>
      <c r="G107" s="19">
        <v>0.83333333333333304</v>
      </c>
      <c r="H107">
        <v>20</v>
      </c>
      <c r="I107" s="13" t="s">
        <v>204</v>
      </c>
      <c r="J107">
        <v>0</v>
      </c>
      <c r="K107" s="13" t="s">
        <v>92</v>
      </c>
      <c r="L107">
        <v>2</v>
      </c>
      <c r="M107">
        <v>1</v>
      </c>
      <c r="N107" s="13" t="s">
        <v>212</v>
      </c>
      <c r="O107" s="13" t="s">
        <v>95</v>
      </c>
      <c r="P107">
        <v>23</v>
      </c>
      <c r="Q107" s="13" t="s">
        <v>95</v>
      </c>
      <c r="R107" s="13" t="s">
        <v>208</v>
      </c>
      <c r="S107" s="13" t="s">
        <v>193</v>
      </c>
      <c r="T107">
        <v>1</v>
      </c>
      <c r="U107">
        <v>0</v>
      </c>
      <c r="V107">
        <v>0</v>
      </c>
      <c r="W107" s="13" t="s">
        <v>101</v>
      </c>
      <c r="X107">
        <v>0.45</v>
      </c>
    </row>
    <row r="108" spans="1:24" x14ac:dyDescent="0.3">
      <c r="A108">
        <v>106</v>
      </c>
      <c r="B108" t="s">
        <v>209</v>
      </c>
      <c r="C108" t="s">
        <v>210</v>
      </c>
      <c r="D108">
        <v>17.426893</v>
      </c>
      <c r="E108">
        <v>78.488724000000005</v>
      </c>
      <c r="F108" s="18">
        <v>45352</v>
      </c>
      <c r="G108" s="19">
        <v>0.54166666666666696</v>
      </c>
      <c r="H108">
        <v>13</v>
      </c>
      <c r="I108" s="13" t="s">
        <v>211</v>
      </c>
      <c r="J108">
        <v>0</v>
      </c>
      <c r="K108" s="13" t="s">
        <v>92</v>
      </c>
      <c r="L108">
        <v>4</v>
      </c>
      <c r="M108">
        <v>1</v>
      </c>
      <c r="N108" s="13" t="s">
        <v>94</v>
      </c>
      <c r="O108" s="13" t="s">
        <v>95</v>
      </c>
      <c r="P108">
        <v>39</v>
      </c>
      <c r="Q108" s="13" t="s">
        <v>95</v>
      </c>
      <c r="R108" s="13" t="s">
        <v>199</v>
      </c>
      <c r="S108" s="13" t="s">
        <v>196</v>
      </c>
      <c r="T108">
        <v>5</v>
      </c>
      <c r="U108">
        <v>1</v>
      </c>
      <c r="V108">
        <v>0</v>
      </c>
      <c r="W108" s="13" t="s">
        <v>101</v>
      </c>
      <c r="X108">
        <v>0.45</v>
      </c>
    </row>
    <row r="109" spans="1:24" x14ac:dyDescent="0.3">
      <c r="A109">
        <v>107</v>
      </c>
      <c r="B109" t="s">
        <v>190</v>
      </c>
      <c r="C109" t="s">
        <v>80</v>
      </c>
      <c r="D109">
        <v>18.838522999999999</v>
      </c>
      <c r="E109">
        <v>72.976823999999993</v>
      </c>
      <c r="F109" s="18">
        <v>45252</v>
      </c>
      <c r="G109" s="19">
        <v>0.91666666666666696</v>
      </c>
      <c r="H109">
        <v>22</v>
      </c>
      <c r="I109" s="13" t="s">
        <v>194</v>
      </c>
      <c r="J109">
        <v>0</v>
      </c>
      <c r="K109" s="13" t="s">
        <v>214</v>
      </c>
      <c r="L109">
        <v>1</v>
      </c>
      <c r="M109">
        <v>1</v>
      </c>
      <c r="N109" s="13" t="s">
        <v>212</v>
      </c>
      <c r="O109" s="13" t="s">
        <v>195</v>
      </c>
      <c r="P109">
        <v>15</v>
      </c>
      <c r="Q109" s="13" t="s">
        <v>95</v>
      </c>
      <c r="R109" s="13" t="s">
        <v>208</v>
      </c>
      <c r="S109" s="13" t="s">
        <v>196</v>
      </c>
      <c r="T109">
        <v>5</v>
      </c>
      <c r="U109">
        <v>1</v>
      </c>
      <c r="V109">
        <v>0</v>
      </c>
      <c r="W109" s="13" t="s">
        <v>101</v>
      </c>
      <c r="X109">
        <v>0.25</v>
      </c>
    </row>
    <row r="110" spans="1:24" x14ac:dyDescent="0.3">
      <c r="A110">
        <v>108</v>
      </c>
      <c r="B110" t="s">
        <v>200</v>
      </c>
      <c r="C110" t="s">
        <v>201</v>
      </c>
      <c r="D110">
        <v>13.10543</v>
      </c>
      <c r="E110">
        <v>80.117369999999994</v>
      </c>
      <c r="F110" s="18">
        <v>45280</v>
      </c>
      <c r="G110" s="19">
        <v>0.16666666666666699</v>
      </c>
      <c r="H110">
        <v>4</v>
      </c>
      <c r="I110" s="13" t="s">
        <v>194</v>
      </c>
      <c r="J110">
        <v>0</v>
      </c>
      <c r="K110" s="13" t="s">
        <v>214</v>
      </c>
      <c r="L110">
        <v>6</v>
      </c>
      <c r="M110">
        <v>0</v>
      </c>
      <c r="N110" s="13" t="s">
        <v>192</v>
      </c>
      <c r="O110" s="13" t="s">
        <v>97</v>
      </c>
      <c r="P110">
        <v>29</v>
      </c>
      <c r="Q110" s="13" t="s">
        <v>195</v>
      </c>
      <c r="R110" s="13" t="s">
        <v>98</v>
      </c>
      <c r="S110" s="13" t="s">
        <v>196</v>
      </c>
      <c r="T110">
        <v>2</v>
      </c>
      <c r="U110">
        <v>1</v>
      </c>
      <c r="V110">
        <v>0</v>
      </c>
      <c r="W110" s="13" t="s">
        <v>101</v>
      </c>
      <c r="X110">
        <v>0.1</v>
      </c>
    </row>
    <row r="111" spans="1:24" x14ac:dyDescent="0.3">
      <c r="A111">
        <v>109</v>
      </c>
      <c r="B111" t="s">
        <v>203</v>
      </c>
      <c r="C111" t="s">
        <v>203</v>
      </c>
      <c r="D111">
        <v>28.519189000000001</v>
      </c>
      <c r="E111">
        <v>76.859451000000007</v>
      </c>
      <c r="F111" s="18">
        <v>45325</v>
      </c>
      <c r="G111" s="19">
        <v>8.3333333333333301E-2</v>
      </c>
      <c r="H111">
        <v>2</v>
      </c>
      <c r="I111" s="13" t="s">
        <v>219</v>
      </c>
      <c r="J111">
        <v>1</v>
      </c>
      <c r="K111" s="13" t="s">
        <v>214</v>
      </c>
      <c r="L111">
        <v>1</v>
      </c>
      <c r="M111">
        <v>0</v>
      </c>
      <c r="N111" s="13" t="s">
        <v>212</v>
      </c>
      <c r="O111" s="13" t="s">
        <v>95</v>
      </c>
      <c r="P111">
        <v>27</v>
      </c>
      <c r="Q111" s="13" t="s">
        <v>97</v>
      </c>
      <c r="R111" s="13" t="s">
        <v>213</v>
      </c>
      <c r="S111" s="13" t="s">
        <v>196</v>
      </c>
      <c r="T111">
        <v>1</v>
      </c>
      <c r="U111">
        <v>0</v>
      </c>
      <c r="V111">
        <v>0</v>
      </c>
      <c r="W111" s="13" t="s">
        <v>101</v>
      </c>
      <c r="X111">
        <v>0.65</v>
      </c>
    </row>
    <row r="112" spans="1:24" x14ac:dyDescent="0.3">
      <c r="A112">
        <v>110</v>
      </c>
      <c r="B112" t="s">
        <v>206</v>
      </c>
      <c r="C112" t="s">
        <v>207</v>
      </c>
      <c r="D112">
        <v>12.947010000000001</v>
      </c>
      <c r="E112">
        <v>77.785422999999994</v>
      </c>
      <c r="F112" s="18">
        <v>45615</v>
      </c>
      <c r="G112" s="19">
        <v>0.66666666666666696</v>
      </c>
      <c r="H112">
        <v>16</v>
      </c>
      <c r="I112" s="13" t="s">
        <v>215</v>
      </c>
      <c r="J112">
        <v>0</v>
      </c>
      <c r="K112" s="13" t="s">
        <v>214</v>
      </c>
      <c r="L112">
        <v>1</v>
      </c>
      <c r="M112">
        <v>0</v>
      </c>
      <c r="N112" s="13" t="s">
        <v>192</v>
      </c>
      <c r="O112" s="13" t="s">
        <v>97</v>
      </c>
      <c r="P112">
        <v>34</v>
      </c>
      <c r="Q112" s="13" t="s">
        <v>95</v>
      </c>
      <c r="R112" s="13" t="s">
        <v>199</v>
      </c>
      <c r="S112" s="13" t="s">
        <v>196</v>
      </c>
      <c r="T112">
        <v>5</v>
      </c>
      <c r="U112">
        <v>5</v>
      </c>
      <c r="V112">
        <v>0</v>
      </c>
      <c r="W112" s="13" t="s">
        <v>101</v>
      </c>
      <c r="X112">
        <v>0.1</v>
      </c>
    </row>
    <row r="113" spans="1:24" x14ac:dyDescent="0.3">
      <c r="A113">
        <v>111</v>
      </c>
      <c r="B113" t="s">
        <v>209</v>
      </c>
      <c r="C113" t="s">
        <v>210</v>
      </c>
      <c r="D113">
        <v>17.49119</v>
      </c>
      <c r="E113">
        <v>78.270629999999997</v>
      </c>
      <c r="F113" s="18">
        <v>45703</v>
      </c>
      <c r="G113" s="19">
        <v>0.33333333333333298</v>
      </c>
      <c r="H113">
        <v>8</v>
      </c>
      <c r="I113" s="13" t="s">
        <v>219</v>
      </c>
      <c r="J113">
        <v>1</v>
      </c>
      <c r="K113" s="13" t="s">
        <v>191</v>
      </c>
      <c r="L113">
        <v>4</v>
      </c>
      <c r="M113">
        <v>0</v>
      </c>
      <c r="N113" s="13" t="s">
        <v>212</v>
      </c>
      <c r="O113" s="13" t="s">
        <v>95</v>
      </c>
      <c r="P113">
        <v>31</v>
      </c>
      <c r="Q113" s="13" t="s">
        <v>97</v>
      </c>
      <c r="R113" s="13" t="s">
        <v>213</v>
      </c>
      <c r="S113" s="13" t="s">
        <v>196</v>
      </c>
      <c r="T113">
        <v>3</v>
      </c>
      <c r="U113">
        <v>0</v>
      </c>
      <c r="V113">
        <v>1</v>
      </c>
      <c r="W113" s="13" t="s">
        <v>101</v>
      </c>
      <c r="X113">
        <v>0.8</v>
      </c>
    </row>
    <row r="114" spans="1:24" x14ac:dyDescent="0.3">
      <c r="A114">
        <v>112</v>
      </c>
      <c r="B114" t="s">
        <v>200</v>
      </c>
      <c r="C114" t="s">
        <v>201</v>
      </c>
      <c r="D114">
        <v>12.812744</v>
      </c>
      <c r="E114">
        <v>80.226750999999993</v>
      </c>
      <c r="F114" s="18">
        <v>44811</v>
      </c>
      <c r="G114" s="19">
        <v>0.83333333333333304</v>
      </c>
      <c r="H114">
        <v>20</v>
      </c>
      <c r="I114" s="13" t="s">
        <v>194</v>
      </c>
      <c r="J114">
        <v>0</v>
      </c>
      <c r="K114" s="13" t="s">
        <v>92</v>
      </c>
      <c r="L114">
        <v>2</v>
      </c>
      <c r="M114">
        <v>0</v>
      </c>
      <c r="N114" s="13" t="s">
        <v>94</v>
      </c>
      <c r="O114" s="13" t="s">
        <v>95</v>
      </c>
      <c r="P114">
        <v>17</v>
      </c>
      <c r="Q114" s="13" t="s">
        <v>95</v>
      </c>
      <c r="R114" s="13" t="s">
        <v>208</v>
      </c>
      <c r="S114" s="13" t="s">
        <v>193</v>
      </c>
      <c r="T114">
        <v>5</v>
      </c>
      <c r="U114">
        <v>2</v>
      </c>
      <c r="V114">
        <v>0</v>
      </c>
      <c r="W114" s="13" t="s">
        <v>101</v>
      </c>
      <c r="X114">
        <v>0.45</v>
      </c>
    </row>
    <row r="115" spans="1:24" x14ac:dyDescent="0.3">
      <c r="A115">
        <v>113</v>
      </c>
      <c r="B115" t="s">
        <v>200</v>
      </c>
      <c r="C115" t="s">
        <v>201</v>
      </c>
      <c r="D115">
        <v>13.126298</v>
      </c>
      <c r="E115">
        <v>80.273118999999994</v>
      </c>
      <c r="F115" s="18">
        <v>45480</v>
      </c>
      <c r="G115" s="19">
        <v>0.375</v>
      </c>
      <c r="H115">
        <v>9</v>
      </c>
      <c r="I115" s="13" t="s">
        <v>89</v>
      </c>
      <c r="J115">
        <v>1</v>
      </c>
      <c r="K115" s="13" t="s">
        <v>92</v>
      </c>
      <c r="L115">
        <v>6</v>
      </c>
      <c r="M115">
        <v>1</v>
      </c>
      <c r="N115" s="13" t="s">
        <v>192</v>
      </c>
      <c r="O115" s="13" t="s">
        <v>97</v>
      </c>
      <c r="P115">
        <v>34</v>
      </c>
      <c r="Q115" s="13" t="s">
        <v>195</v>
      </c>
      <c r="R115" s="13" t="s">
        <v>205</v>
      </c>
      <c r="S115" s="13" t="s">
        <v>193</v>
      </c>
      <c r="T115">
        <v>4</v>
      </c>
      <c r="U115">
        <v>1</v>
      </c>
      <c r="V115">
        <v>1</v>
      </c>
      <c r="W115" s="13" t="s">
        <v>101</v>
      </c>
      <c r="X115">
        <v>0.25</v>
      </c>
    </row>
    <row r="116" spans="1:24" x14ac:dyDescent="0.3">
      <c r="A116">
        <v>114</v>
      </c>
      <c r="B116" t="s">
        <v>217</v>
      </c>
      <c r="C116" t="s">
        <v>218</v>
      </c>
      <c r="D116">
        <v>22.686595000000001</v>
      </c>
      <c r="E116">
        <v>88.399393000000003</v>
      </c>
      <c r="F116" s="18">
        <v>45535</v>
      </c>
      <c r="G116" s="19">
        <v>0.625</v>
      </c>
      <c r="H116">
        <v>15</v>
      </c>
      <c r="I116" s="13" t="s">
        <v>219</v>
      </c>
      <c r="J116">
        <v>1</v>
      </c>
      <c r="K116" s="13" t="s">
        <v>214</v>
      </c>
      <c r="L116">
        <v>6</v>
      </c>
      <c r="M116">
        <v>0</v>
      </c>
      <c r="N116" s="13" t="s">
        <v>94</v>
      </c>
      <c r="O116" s="13" t="s">
        <v>95</v>
      </c>
      <c r="P116">
        <v>31</v>
      </c>
      <c r="Q116" s="13" t="s">
        <v>195</v>
      </c>
      <c r="R116" s="13" t="s">
        <v>98</v>
      </c>
      <c r="S116" s="13" t="s">
        <v>99</v>
      </c>
      <c r="T116">
        <v>1</v>
      </c>
      <c r="U116">
        <v>1</v>
      </c>
      <c r="V116">
        <v>0</v>
      </c>
      <c r="W116" s="13" t="s">
        <v>101</v>
      </c>
      <c r="X116">
        <v>0.65</v>
      </c>
    </row>
    <row r="117" spans="1:24" x14ac:dyDescent="0.3">
      <c r="A117">
        <v>115</v>
      </c>
      <c r="B117" t="s">
        <v>209</v>
      </c>
      <c r="C117" t="s">
        <v>210</v>
      </c>
      <c r="D117">
        <v>17.416162</v>
      </c>
      <c r="E117">
        <v>78.471995000000007</v>
      </c>
      <c r="F117" s="18">
        <v>44604</v>
      </c>
      <c r="G117" s="19">
        <v>0.45833333333333298</v>
      </c>
      <c r="H117">
        <v>11</v>
      </c>
      <c r="I117" s="13" t="s">
        <v>219</v>
      </c>
      <c r="J117">
        <v>1</v>
      </c>
      <c r="K117" s="13" t="s">
        <v>214</v>
      </c>
      <c r="L117">
        <v>4</v>
      </c>
      <c r="M117">
        <v>1</v>
      </c>
      <c r="N117" s="13" t="s">
        <v>212</v>
      </c>
      <c r="O117" s="13" t="s">
        <v>95</v>
      </c>
      <c r="P117">
        <v>17</v>
      </c>
      <c r="Q117" s="13" t="s">
        <v>97</v>
      </c>
      <c r="R117" s="13" t="s">
        <v>199</v>
      </c>
      <c r="S117" s="13" t="s">
        <v>196</v>
      </c>
      <c r="T117">
        <v>3</v>
      </c>
      <c r="U117">
        <v>1</v>
      </c>
      <c r="V117">
        <v>0</v>
      </c>
      <c r="W117" s="13" t="s">
        <v>101</v>
      </c>
      <c r="X117">
        <v>0.65</v>
      </c>
    </row>
    <row r="118" spans="1:24" x14ac:dyDescent="0.3">
      <c r="A118">
        <v>116</v>
      </c>
      <c r="B118" t="s">
        <v>200</v>
      </c>
      <c r="C118" t="s">
        <v>201</v>
      </c>
      <c r="D118">
        <v>12.829772</v>
      </c>
      <c r="E118">
        <v>80.266892999999996</v>
      </c>
      <c r="F118" s="18">
        <v>45253</v>
      </c>
      <c r="G118" s="19">
        <v>0.20833333333333301</v>
      </c>
      <c r="H118">
        <v>5</v>
      </c>
      <c r="I118" s="13" t="s">
        <v>202</v>
      </c>
      <c r="J118">
        <v>0</v>
      </c>
      <c r="K118" s="13" t="s">
        <v>214</v>
      </c>
      <c r="L118">
        <v>3</v>
      </c>
      <c r="M118">
        <v>0</v>
      </c>
      <c r="N118" s="13" t="s">
        <v>212</v>
      </c>
      <c r="O118" s="13" t="s">
        <v>95</v>
      </c>
      <c r="P118">
        <v>24</v>
      </c>
      <c r="Q118" s="13" t="s">
        <v>97</v>
      </c>
      <c r="R118" s="13" t="s">
        <v>205</v>
      </c>
      <c r="S118" s="13" t="s">
        <v>196</v>
      </c>
      <c r="T118">
        <v>2</v>
      </c>
      <c r="U118">
        <v>1</v>
      </c>
      <c r="V118">
        <v>0</v>
      </c>
      <c r="W118" s="13" t="s">
        <v>101</v>
      </c>
      <c r="X118">
        <v>0.65</v>
      </c>
    </row>
    <row r="119" spans="1:24" x14ac:dyDescent="0.3">
      <c r="A119">
        <v>117</v>
      </c>
      <c r="B119" t="s">
        <v>197</v>
      </c>
      <c r="C119" t="s">
        <v>198</v>
      </c>
      <c r="D119">
        <v>30.703227999999999</v>
      </c>
      <c r="E119">
        <v>76.745141000000004</v>
      </c>
      <c r="F119" s="18">
        <v>44671</v>
      </c>
      <c r="G119" s="19">
        <v>0.91666666666666696</v>
      </c>
      <c r="H119">
        <v>22</v>
      </c>
      <c r="I119" s="13" t="s">
        <v>194</v>
      </c>
      <c r="J119">
        <v>0</v>
      </c>
      <c r="K119" s="13" t="s">
        <v>92</v>
      </c>
      <c r="L119">
        <v>5</v>
      </c>
      <c r="M119">
        <v>0</v>
      </c>
      <c r="N119" s="13" t="s">
        <v>212</v>
      </c>
      <c r="O119" s="13" t="s">
        <v>95</v>
      </c>
      <c r="P119">
        <v>36</v>
      </c>
      <c r="Q119" s="13" t="s">
        <v>97</v>
      </c>
      <c r="R119" s="13" t="s">
        <v>208</v>
      </c>
      <c r="S119" s="13" t="s">
        <v>196</v>
      </c>
      <c r="T119">
        <v>4</v>
      </c>
      <c r="U119">
        <v>4</v>
      </c>
      <c r="V119">
        <v>0</v>
      </c>
      <c r="W119" s="13" t="s">
        <v>101</v>
      </c>
      <c r="X119">
        <v>0.65</v>
      </c>
    </row>
    <row r="120" spans="1:24" x14ac:dyDescent="0.3">
      <c r="A120">
        <v>118</v>
      </c>
      <c r="B120" t="s">
        <v>79</v>
      </c>
      <c r="C120" t="s">
        <v>80</v>
      </c>
      <c r="D120">
        <v>18.671835000000002</v>
      </c>
      <c r="E120">
        <v>73.779060000000001</v>
      </c>
      <c r="F120" s="18">
        <v>45086</v>
      </c>
      <c r="G120" s="19">
        <v>0.54166666666666696</v>
      </c>
      <c r="H120">
        <v>13</v>
      </c>
      <c r="I120" s="13" t="s">
        <v>211</v>
      </c>
      <c r="J120">
        <v>0</v>
      </c>
      <c r="K120" s="13" t="s">
        <v>191</v>
      </c>
      <c r="L120">
        <v>3</v>
      </c>
      <c r="M120">
        <v>0</v>
      </c>
      <c r="N120" s="13" t="s">
        <v>212</v>
      </c>
      <c r="O120" s="13" t="s">
        <v>95</v>
      </c>
      <c r="P120">
        <v>18</v>
      </c>
      <c r="Q120" s="13" t="s">
        <v>95</v>
      </c>
      <c r="R120" s="13" t="s">
        <v>213</v>
      </c>
      <c r="S120" s="13" t="s">
        <v>196</v>
      </c>
      <c r="T120">
        <v>1</v>
      </c>
      <c r="U120">
        <v>1</v>
      </c>
      <c r="V120">
        <v>0</v>
      </c>
      <c r="W120" s="13" t="s">
        <v>101</v>
      </c>
      <c r="X120">
        <v>0.45</v>
      </c>
    </row>
    <row r="121" spans="1:24" x14ac:dyDescent="0.3">
      <c r="A121">
        <v>119</v>
      </c>
      <c r="B121" t="s">
        <v>197</v>
      </c>
      <c r="C121" t="s">
        <v>198</v>
      </c>
      <c r="D121">
        <v>30.780405999999999</v>
      </c>
      <c r="E121">
        <v>76.759015000000005</v>
      </c>
      <c r="F121" s="18">
        <v>45624</v>
      </c>
      <c r="G121" s="19">
        <v>0.79166666666666696</v>
      </c>
      <c r="H121">
        <v>19</v>
      </c>
      <c r="I121" s="13" t="s">
        <v>202</v>
      </c>
      <c r="J121">
        <v>0</v>
      </c>
      <c r="K121" s="13" t="s">
        <v>214</v>
      </c>
      <c r="L121">
        <v>1</v>
      </c>
      <c r="M121">
        <v>0</v>
      </c>
      <c r="N121" s="13" t="s">
        <v>212</v>
      </c>
      <c r="O121" s="13" t="s">
        <v>195</v>
      </c>
      <c r="P121">
        <v>26</v>
      </c>
      <c r="Q121" s="13" t="s">
        <v>97</v>
      </c>
      <c r="R121" s="13" t="s">
        <v>208</v>
      </c>
      <c r="S121" s="13" t="s">
        <v>193</v>
      </c>
      <c r="T121">
        <v>3</v>
      </c>
      <c r="U121">
        <v>0</v>
      </c>
      <c r="V121">
        <v>1</v>
      </c>
      <c r="W121" s="13" t="s">
        <v>101</v>
      </c>
      <c r="X121">
        <v>0.6</v>
      </c>
    </row>
    <row r="122" spans="1:24" x14ac:dyDescent="0.3">
      <c r="A122">
        <v>120</v>
      </c>
      <c r="B122" t="s">
        <v>206</v>
      </c>
      <c r="C122" t="s">
        <v>207</v>
      </c>
      <c r="D122">
        <v>12.863873</v>
      </c>
      <c r="E122">
        <v>77.573048999999997</v>
      </c>
      <c r="F122" s="18">
        <v>45100</v>
      </c>
      <c r="G122" s="19">
        <v>0.58333333333333304</v>
      </c>
      <c r="H122">
        <v>14</v>
      </c>
      <c r="I122" s="13" t="s">
        <v>211</v>
      </c>
      <c r="J122">
        <v>0</v>
      </c>
      <c r="K122" s="13" t="s">
        <v>214</v>
      </c>
      <c r="L122">
        <v>3</v>
      </c>
      <c r="M122">
        <v>0</v>
      </c>
      <c r="N122" s="13" t="s">
        <v>192</v>
      </c>
      <c r="O122" s="13" t="s">
        <v>97</v>
      </c>
      <c r="P122">
        <v>20</v>
      </c>
      <c r="Q122" s="13" t="s">
        <v>97</v>
      </c>
      <c r="R122" s="13" t="s">
        <v>208</v>
      </c>
      <c r="S122" s="13" t="s">
        <v>193</v>
      </c>
      <c r="T122">
        <v>4</v>
      </c>
      <c r="U122">
        <v>0</v>
      </c>
      <c r="V122">
        <v>0</v>
      </c>
      <c r="W122" s="13" t="s">
        <v>101</v>
      </c>
      <c r="X122">
        <v>0.3</v>
      </c>
    </row>
    <row r="123" spans="1:24" x14ac:dyDescent="0.3">
      <c r="A123">
        <v>121</v>
      </c>
      <c r="B123" t="s">
        <v>197</v>
      </c>
      <c r="C123" t="s">
        <v>198</v>
      </c>
      <c r="D123">
        <v>30.612507999999998</v>
      </c>
      <c r="E123">
        <v>76.894099999999995</v>
      </c>
      <c r="F123" s="18">
        <v>45542</v>
      </c>
      <c r="G123" s="19">
        <v>0.45833333333333298</v>
      </c>
      <c r="H123">
        <v>11</v>
      </c>
      <c r="I123" s="13" t="s">
        <v>219</v>
      </c>
      <c r="J123">
        <v>1</v>
      </c>
      <c r="K123" s="13" t="s">
        <v>92</v>
      </c>
      <c r="L123">
        <v>2</v>
      </c>
      <c r="M123">
        <v>1</v>
      </c>
      <c r="N123" s="13" t="s">
        <v>212</v>
      </c>
      <c r="O123" s="13" t="s">
        <v>195</v>
      </c>
      <c r="P123">
        <v>15</v>
      </c>
      <c r="Q123" s="13" t="s">
        <v>195</v>
      </c>
      <c r="R123" s="13" t="s">
        <v>208</v>
      </c>
      <c r="S123" s="13" t="s">
        <v>196</v>
      </c>
      <c r="T123">
        <v>3</v>
      </c>
      <c r="U123">
        <v>2</v>
      </c>
      <c r="V123">
        <v>0</v>
      </c>
      <c r="W123" s="13" t="s">
        <v>101</v>
      </c>
      <c r="X123">
        <v>0.25</v>
      </c>
    </row>
    <row r="124" spans="1:24" x14ac:dyDescent="0.3">
      <c r="A124">
        <v>122</v>
      </c>
      <c r="B124" t="s">
        <v>79</v>
      </c>
      <c r="C124" t="s">
        <v>80</v>
      </c>
      <c r="D124">
        <v>18.613759000000002</v>
      </c>
      <c r="E124">
        <v>73.739609000000002</v>
      </c>
      <c r="F124" s="18">
        <v>44873</v>
      </c>
      <c r="G124" s="19">
        <v>0.70833333333333304</v>
      </c>
      <c r="H124">
        <v>17</v>
      </c>
      <c r="I124" s="13" t="s">
        <v>215</v>
      </c>
      <c r="J124">
        <v>0</v>
      </c>
      <c r="K124" s="13" t="s">
        <v>92</v>
      </c>
      <c r="L124">
        <v>5</v>
      </c>
      <c r="M124">
        <v>0</v>
      </c>
      <c r="N124" s="13" t="s">
        <v>192</v>
      </c>
      <c r="O124" s="13" t="s">
        <v>97</v>
      </c>
      <c r="P124">
        <v>16</v>
      </c>
      <c r="Q124" s="13" t="s">
        <v>97</v>
      </c>
      <c r="R124" s="13" t="s">
        <v>98</v>
      </c>
      <c r="S124" s="13" t="s">
        <v>193</v>
      </c>
      <c r="T124">
        <v>4</v>
      </c>
      <c r="U124">
        <v>1</v>
      </c>
      <c r="V124">
        <v>1</v>
      </c>
      <c r="W124" s="13" t="s">
        <v>101</v>
      </c>
      <c r="X124">
        <v>0.45</v>
      </c>
    </row>
    <row r="125" spans="1:24" x14ac:dyDescent="0.3">
      <c r="A125">
        <v>123</v>
      </c>
      <c r="B125" t="s">
        <v>217</v>
      </c>
      <c r="C125" t="s">
        <v>218</v>
      </c>
      <c r="D125">
        <v>22.615566000000001</v>
      </c>
      <c r="E125">
        <v>88.245733000000001</v>
      </c>
      <c r="F125" s="18">
        <v>44806</v>
      </c>
      <c r="G125" s="19">
        <v>0.54166666666666696</v>
      </c>
      <c r="H125">
        <v>13</v>
      </c>
      <c r="I125" s="13" t="s">
        <v>211</v>
      </c>
      <c r="J125">
        <v>0</v>
      </c>
      <c r="K125" s="13" t="s">
        <v>191</v>
      </c>
      <c r="L125">
        <v>4</v>
      </c>
      <c r="M125">
        <v>1</v>
      </c>
      <c r="N125" s="13" t="s">
        <v>192</v>
      </c>
      <c r="O125" s="13" t="s">
        <v>97</v>
      </c>
      <c r="P125">
        <v>25</v>
      </c>
      <c r="Q125" s="13" t="s">
        <v>95</v>
      </c>
      <c r="R125" s="13" t="s">
        <v>213</v>
      </c>
      <c r="S125" s="13" t="s">
        <v>193</v>
      </c>
      <c r="T125">
        <v>3</v>
      </c>
      <c r="U125">
        <v>1</v>
      </c>
      <c r="V125">
        <v>0</v>
      </c>
      <c r="W125" s="13" t="s">
        <v>101</v>
      </c>
      <c r="X125">
        <v>0.1</v>
      </c>
    </row>
    <row r="126" spans="1:24" x14ac:dyDescent="0.3">
      <c r="A126">
        <v>124</v>
      </c>
      <c r="B126" t="s">
        <v>200</v>
      </c>
      <c r="C126" t="s">
        <v>201</v>
      </c>
      <c r="D126">
        <v>12.917828999999999</v>
      </c>
      <c r="E126">
        <v>80.107956000000001</v>
      </c>
      <c r="F126" s="18">
        <v>44813</v>
      </c>
      <c r="G126" s="19">
        <v>0</v>
      </c>
      <c r="H126">
        <v>0</v>
      </c>
      <c r="I126" s="13" t="s">
        <v>211</v>
      </c>
      <c r="J126">
        <v>0</v>
      </c>
      <c r="K126" s="13" t="s">
        <v>92</v>
      </c>
      <c r="L126">
        <v>6</v>
      </c>
      <c r="M126">
        <v>0</v>
      </c>
      <c r="N126" s="13" t="s">
        <v>212</v>
      </c>
      <c r="O126" s="13" t="s">
        <v>195</v>
      </c>
      <c r="P126">
        <v>40</v>
      </c>
      <c r="Q126" s="13" t="s">
        <v>97</v>
      </c>
      <c r="R126" s="13" t="s">
        <v>205</v>
      </c>
      <c r="S126" s="13" t="s">
        <v>193</v>
      </c>
      <c r="T126">
        <v>2</v>
      </c>
      <c r="U126">
        <v>0</v>
      </c>
      <c r="V126">
        <v>0</v>
      </c>
      <c r="W126" s="13" t="s">
        <v>101</v>
      </c>
      <c r="X126">
        <v>0.45</v>
      </c>
    </row>
    <row r="127" spans="1:24" x14ac:dyDescent="0.3">
      <c r="A127">
        <v>125</v>
      </c>
      <c r="B127" t="s">
        <v>197</v>
      </c>
      <c r="C127" t="s">
        <v>198</v>
      </c>
      <c r="D127">
        <v>30.669447000000002</v>
      </c>
      <c r="E127">
        <v>76.798383999999999</v>
      </c>
      <c r="F127" s="18">
        <v>45487</v>
      </c>
      <c r="G127" s="19">
        <v>0.54166666666666696</v>
      </c>
      <c r="H127">
        <v>13</v>
      </c>
      <c r="I127" s="13" t="s">
        <v>89</v>
      </c>
      <c r="J127">
        <v>1</v>
      </c>
      <c r="K127" s="13" t="s">
        <v>191</v>
      </c>
      <c r="L127">
        <v>5</v>
      </c>
      <c r="M127">
        <v>1</v>
      </c>
      <c r="N127" s="13" t="s">
        <v>94</v>
      </c>
      <c r="O127" s="13" t="s">
        <v>95</v>
      </c>
      <c r="P127">
        <v>38</v>
      </c>
      <c r="Q127" s="13" t="s">
        <v>195</v>
      </c>
      <c r="R127" s="13" t="s">
        <v>98</v>
      </c>
      <c r="S127" s="13" t="s">
        <v>196</v>
      </c>
      <c r="T127">
        <v>4</v>
      </c>
      <c r="U127">
        <v>3</v>
      </c>
      <c r="V127">
        <v>0</v>
      </c>
      <c r="W127" s="13" t="s">
        <v>101</v>
      </c>
      <c r="X127">
        <v>0.45</v>
      </c>
    </row>
    <row r="128" spans="1:24" x14ac:dyDescent="0.3">
      <c r="A128">
        <v>126</v>
      </c>
      <c r="B128" t="s">
        <v>200</v>
      </c>
      <c r="C128" t="s">
        <v>201</v>
      </c>
      <c r="D128">
        <v>13.023148000000001</v>
      </c>
      <c r="E128">
        <v>80.267045999999993</v>
      </c>
      <c r="F128" s="18">
        <v>45223</v>
      </c>
      <c r="G128" s="19">
        <v>0.91666666666666696</v>
      </c>
      <c r="H128">
        <v>22</v>
      </c>
      <c r="I128" s="13" t="s">
        <v>215</v>
      </c>
      <c r="J128">
        <v>0</v>
      </c>
      <c r="K128" s="13" t="s">
        <v>214</v>
      </c>
      <c r="L128">
        <v>4</v>
      </c>
      <c r="M128">
        <v>0</v>
      </c>
      <c r="N128" s="13" t="s">
        <v>192</v>
      </c>
      <c r="O128" s="13" t="s">
        <v>97</v>
      </c>
      <c r="P128">
        <v>36</v>
      </c>
      <c r="Q128" s="13" t="s">
        <v>95</v>
      </c>
      <c r="R128" s="13" t="s">
        <v>199</v>
      </c>
      <c r="S128" s="13" t="s">
        <v>193</v>
      </c>
      <c r="T128">
        <v>3</v>
      </c>
      <c r="U128">
        <v>3</v>
      </c>
      <c r="V128">
        <v>0</v>
      </c>
      <c r="W128" s="13" t="s">
        <v>101</v>
      </c>
      <c r="X128">
        <v>0.1</v>
      </c>
    </row>
    <row r="129" spans="1:24" x14ac:dyDescent="0.3">
      <c r="A129">
        <v>127</v>
      </c>
      <c r="B129" t="s">
        <v>209</v>
      </c>
      <c r="C129" t="s">
        <v>210</v>
      </c>
      <c r="D129">
        <v>17.469394999999999</v>
      </c>
      <c r="E129">
        <v>78.426901999999998</v>
      </c>
      <c r="F129" s="18">
        <v>44724</v>
      </c>
      <c r="G129" s="19">
        <v>0.95833333333333304</v>
      </c>
      <c r="H129">
        <v>23</v>
      </c>
      <c r="I129" s="13" t="s">
        <v>89</v>
      </c>
      <c r="J129">
        <v>1</v>
      </c>
      <c r="K129" s="13" t="s">
        <v>191</v>
      </c>
      <c r="L129">
        <v>1</v>
      </c>
      <c r="M129">
        <v>0</v>
      </c>
      <c r="N129" s="13" t="s">
        <v>212</v>
      </c>
      <c r="O129" s="13" t="s">
        <v>95</v>
      </c>
      <c r="P129">
        <v>17</v>
      </c>
      <c r="Q129" s="13" t="s">
        <v>195</v>
      </c>
      <c r="R129" s="13" t="s">
        <v>213</v>
      </c>
      <c r="S129" s="13" t="s">
        <v>193</v>
      </c>
      <c r="T129">
        <v>3</v>
      </c>
      <c r="U129">
        <v>1</v>
      </c>
      <c r="V129">
        <v>0</v>
      </c>
      <c r="W129" s="13" t="s">
        <v>101</v>
      </c>
      <c r="X129">
        <v>0.45</v>
      </c>
    </row>
    <row r="130" spans="1:24" x14ac:dyDescent="0.3">
      <c r="A130">
        <v>128</v>
      </c>
      <c r="B130" t="s">
        <v>79</v>
      </c>
      <c r="C130" t="s">
        <v>80</v>
      </c>
      <c r="D130">
        <v>18.445958999999998</v>
      </c>
      <c r="E130">
        <v>73.866258999999999</v>
      </c>
      <c r="F130" s="18">
        <v>44900</v>
      </c>
      <c r="G130" s="19">
        <v>0.54166666666666696</v>
      </c>
      <c r="H130">
        <v>13</v>
      </c>
      <c r="I130" s="13" t="s">
        <v>204</v>
      </c>
      <c r="J130">
        <v>0</v>
      </c>
      <c r="K130" s="13" t="s">
        <v>214</v>
      </c>
      <c r="L130">
        <v>4</v>
      </c>
      <c r="M130">
        <v>1</v>
      </c>
      <c r="N130" s="13" t="s">
        <v>192</v>
      </c>
      <c r="O130" s="13" t="s">
        <v>97</v>
      </c>
      <c r="P130">
        <v>20</v>
      </c>
      <c r="Q130" s="13" t="s">
        <v>195</v>
      </c>
      <c r="R130" s="13" t="s">
        <v>199</v>
      </c>
      <c r="S130" s="13" t="s">
        <v>193</v>
      </c>
      <c r="T130">
        <v>2</v>
      </c>
      <c r="U130">
        <v>2</v>
      </c>
      <c r="V130">
        <v>0</v>
      </c>
      <c r="W130" s="13" t="s">
        <v>101</v>
      </c>
      <c r="X130">
        <v>0.1</v>
      </c>
    </row>
    <row r="131" spans="1:24" x14ac:dyDescent="0.3">
      <c r="A131">
        <v>129</v>
      </c>
      <c r="B131" t="s">
        <v>206</v>
      </c>
      <c r="C131" t="s">
        <v>207</v>
      </c>
      <c r="D131">
        <v>12.810803999999999</v>
      </c>
      <c r="E131">
        <v>77.644323999999997</v>
      </c>
      <c r="F131" s="18">
        <v>45028</v>
      </c>
      <c r="G131" s="19">
        <v>0.625</v>
      </c>
      <c r="H131">
        <v>15</v>
      </c>
      <c r="I131" s="13" t="s">
        <v>194</v>
      </c>
      <c r="J131">
        <v>0</v>
      </c>
      <c r="K131" s="13" t="s">
        <v>92</v>
      </c>
      <c r="L131">
        <v>3</v>
      </c>
      <c r="M131">
        <v>0</v>
      </c>
      <c r="N131" s="13" t="s">
        <v>94</v>
      </c>
      <c r="O131" s="13" t="s">
        <v>95</v>
      </c>
      <c r="P131">
        <v>31</v>
      </c>
      <c r="Q131" s="13" t="s">
        <v>95</v>
      </c>
      <c r="R131" s="13" t="s">
        <v>98</v>
      </c>
      <c r="S131" s="13" t="s">
        <v>196</v>
      </c>
      <c r="T131">
        <v>1</v>
      </c>
      <c r="U131">
        <v>1</v>
      </c>
      <c r="V131">
        <v>0</v>
      </c>
      <c r="W131" s="13" t="s">
        <v>101</v>
      </c>
      <c r="X131">
        <v>0.45</v>
      </c>
    </row>
    <row r="132" spans="1:24" x14ac:dyDescent="0.3">
      <c r="A132">
        <v>130</v>
      </c>
      <c r="B132" t="s">
        <v>217</v>
      </c>
      <c r="C132" t="s">
        <v>218</v>
      </c>
      <c r="D132">
        <v>22.605035999999998</v>
      </c>
      <c r="E132">
        <v>88.211938000000004</v>
      </c>
      <c r="F132" s="18">
        <v>44748</v>
      </c>
      <c r="G132" s="19">
        <v>0.83333333333333304</v>
      </c>
      <c r="H132">
        <v>20</v>
      </c>
      <c r="I132" s="13" t="s">
        <v>194</v>
      </c>
      <c r="J132">
        <v>0</v>
      </c>
      <c r="K132" s="13" t="s">
        <v>191</v>
      </c>
      <c r="L132">
        <v>5</v>
      </c>
      <c r="M132">
        <v>1</v>
      </c>
      <c r="N132" s="13" t="s">
        <v>212</v>
      </c>
      <c r="O132" s="13" t="s">
        <v>195</v>
      </c>
      <c r="P132">
        <v>22</v>
      </c>
      <c r="Q132" s="13" t="s">
        <v>195</v>
      </c>
      <c r="R132" s="13" t="s">
        <v>205</v>
      </c>
      <c r="S132" s="13" t="s">
        <v>193</v>
      </c>
      <c r="T132">
        <v>1</v>
      </c>
      <c r="U132">
        <v>1</v>
      </c>
      <c r="V132">
        <v>0</v>
      </c>
      <c r="W132" s="13" t="s">
        <v>101</v>
      </c>
      <c r="X132">
        <v>0.25</v>
      </c>
    </row>
    <row r="133" spans="1:24" x14ac:dyDescent="0.3">
      <c r="A133">
        <v>131</v>
      </c>
      <c r="B133" t="s">
        <v>197</v>
      </c>
      <c r="C133" t="s">
        <v>198</v>
      </c>
      <c r="D133">
        <v>30.749547</v>
      </c>
      <c r="E133">
        <v>76.706270000000004</v>
      </c>
      <c r="F133" s="18">
        <v>45308</v>
      </c>
      <c r="G133" s="19">
        <v>0.20833333333333301</v>
      </c>
      <c r="H133">
        <v>5</v>
      </c>
      <c r="I133" s="13" t="s">
        <v>194</v>
      </c>
      <c r="J133">
        <v>0</v>
      </c>
      <c r="K133" s="13" t="s">
        <v>191</v>
      </c>
      <c r="L133">
        <v>1</v>
      </c>
      <c r="M133">
        <v>0</v>
      </c>
      <c r="N133" s="13" t="s">
        <v>94</v>
      </c>
      <c r="O133" s="13" t="s">
        <v>95</v>
      </c>
      <c r="P133">
        <v>24</v>
      </c>
      <c r="Q133" s="13" t="s">
        <v>97</v>
      </c>
      <c r="R133" s="13" t="s">
        <v>213</v>
      </c>
      <c r="S133" s="13" t="s">
        <v>196</v>
      </c>
      <c r="T133">
        <v>4</v>
      </c>
      <c r="U133">
        <v>2</v>
      </c>
      <c r="V133">
        <v>0</v>
      </c>
      <c r="W133" s="13" t="s">
        <v>101</v>
      </c>
      <c r="X133">
        <v>0.65</v>
      </c>
    </row>
    <row r="134" spans="1:24" x14ac:dyDescent="0.3">
      <c r="A134">
        <v>132</v>
      </c>
      <c r="B134" t="s">
        <v>203</v>
      </c>
      <c r="C134" t="s">
        <v>203</v>
      </c>
      <c r="D134">
        <v>28.802800000000001</v>
      </c>
      <c r="E134">
        <v>76.835013000000004</v>
      </c>
      <c r="F134" s="18">
        <v>44739</v>
      </c>
      <c r="G134" s="19">
        <v>0.625</v>
      </c>
      <c r="H134">
        <v>15</v>
      </c>
      <c r="I134" s="13" t="s">
        <v>204</v>
      </c>
      <c r="J134">
        <v>0</v>
      </c>
      <c r="K134" s="13" t="s">
        <v>92</v>
      </c>
      <c r="L134">
        <v>4</v>
      </c>
      <c r="M134">
        <v>0</v>
      </c>
      <c r="N134" s="13" t="s">
        <v>212</v>
      </c>
      <c r="O134" s="13" t="s">
        <v>195</v>
      </c>
      <c r="P134">
        <v>19</v>
      </c>
      <c r="Q134" s="13" t="s">
        <v>95</v>
      </c>
      <c r="R134" s="13" t="s">
        <v>208</v>
      </c>
      <c r="S134" s="13" t="s">
        <v>99</v>
      </c>
      <c r="T134">
        <v>2</v>
      </c>
      <c r="U134">
        <v>2</v>
      </c>
      <c r="V134">
        <v>0</v>
      </c>
      <c r="W134" s="13" t="s">
        <v>101</v>
      </c>
      <c r="X134">
        <v>0.45</v>
      </c>
    </row>
    <row r="135" spans="1:24" x14ac:dyDescent="0.3">
      <c r="A135">
        <v>133</v>
      </c>
      <c r="B135" t="s">
        <v>79</v>
      </c>
      <c r="C135" t="s">
        <v>80</v>
      </c>
      <c r="D135">
        <v>18.571932</v>
      </c>
      <c r="E135">
        <v>73.724502999999999</v>
      </c>
      <c r="F135" s="18">
        <v>45678</v>
      </c>
      <c r="G135" s="19">
        <v>0.125</v>
      </c>
      <c r="H135">
        <v>3</v>
      </c>
      <c r="I135" s="13" t="s">
        <v>215</v>
      </c>
      <c r="J135">
        <v>0</v>
      </c>
      <c r="K135" s="13" t="s">
        <v>92</v>
      </c>
      <c r="L135">
        <v>2</v>
      </c>
      <c r="M135">
        <v>0</v>
      </c>
      <c r="N135" s="13" t="s">
        <v>192</v>
      </c>
      <c r="O135" s="13" t="s">
        <v>97</v>
      </c>
      <c r="P135">
        <v>31</v>
      </c>
      <c r="Q135" s="13" t="s">
        <v>95</v>
      </c>
      <c r="R135" s="13" t="s">
        <v>208</v>
      </c>
      <c r="S135" s="13" t="s">
        <v>193</v>
      </c>
      <c r="T135">
        <v>3</v>
      </c>
      <c r="U135">
        <v>0</v>
      </c>
      <c r="V135">
        <v>0</v>
      </c>
      <c r="W135" s="13" t="s">
        <v>101</v>
      </c>
      <c r="X135">
        <v>0.1</v>
      </c>
    </row>
    <row r="136" spans="1:24" x14ac:dyDescent="0.3">
      <c r="A136">
        <v>134</v>
      </c>
      <c r="B136" t="s">
        <v>206</v>
      </c>
      <c r="C136" t="s">
        <v>207</v>
      </c>
      <c r="D136">
        <v>12.913562000000001</v>
      </c>
      <c r="E136">
        <v>77.619005999999999</v>
      </c>
      <c r="F136" s="18">
        <v>45229</v>
      </c>
      <c r="G136" s="19">
        <v>0.79166666666666696</v>
      </c>
      <c r="H136">
        <v>19</v>
      </c>
      <c r="I136" s="13" t="s">
        <v>204</v>
      </c>
      <c r="J136">
        <v>0</v>
      </c>
      <c r="K136" s="13" t="s">
        <v>92</v>
      </c>
      <c r="L136">
        <v>3</v>
      </c>
      <c r="M136">
        <v>0</v>
      </c>
      <c r="N136" s="13" t="s">
        <v>212</v>
      </c>
      <c r="O136" s="13" t="s">
        <v>195</v>
      </c>
      <c r="P136">
        <v>34</v>
      </c>
      <c r="Q136" s="13" t="s">
        <v>195</v>
      </c>
      <c r="R136" s="13" t="s">
        <v>213</v>
      </c>
      <c r="S136" s="13" t="s">
        <v>193</v>
      </c>
      <c r="T136">
        <v>4</v>
      </c>
      <c r="U136">
        <v>3</v>
      </c>
      <c r="V136">
        <v>1</v>
      </c>
      <c r="W136" s="13" t="s">
        <v>101</v>
      </c>
      <c r="X136">
        <v>0.4</v>
      </c>
    </row>
    <row r="137" spans="1:24" x14ac:dyDescent="0.3">
      <c r="A137">
        <v>135</v>
      </c>
      <c r="B137" t="s">
        <v>197</v>
      </c>
      <c r="C137" t="s">
        <v>198</v>
      </c>
      <c r="D137">
        <v>30.771578000000002</v>
      </c>
      <c r="E137">
        <v>76.798124999999999</v>
      </c>
      <c r="F137" s="18">
        <v>45193</v>
      </c>
      <c r="G137" s="19">
        <v>0.83333333333333304</v>
      </c>
      <c r="H137">
        <v>20</v>
      </c>
      <c r="I137" s="13" t="s">
        <v>89</v>
      </c>
      <c r="J137">
        <v>1</v>
      </c>
      <c r="K137" s="13" t="s">
        <v>92</v>
      </c>
      <c r="L137">
        <v>3</v>
      </c>
      <c r="M137">
        <v>1</v>
      </c>
      <c r="N137" s="13" t="s">
        <v>212</v>
      </c>
      <c r="O137" s="13" t="s">
        <v>195</v>
      </c>
      <c r="P137">
        <v>25</v>
      </c>
      <c r="Q137" s="13" t="s">
        <v>97</v>
      </c>
      <c r="R137" s="13" t="s">
        <v>98</v>
      </c>
      <c r="S137" s="13" t="s">
        <v>99</v>
      </c>
      <c r="T137">
        <v>5</v>
      </c>
      <c r="U137">
        <v>5</v>
      </c>
      <c r="V137">
        <v>0</v>
      </c>
      <c r="W137" s="13" t="s">
        <v>101</v>
      </c>
      <c r="X137">
        <v>0.65</v>
      </c>
    </row>
    <row r="138" spans="1:24" x14ac:dyDescent="0.3">
      <c r="A138">
        <v>136</v>
      </c>
      <c r="B138" t="s">
        <v>200</v>
      </c>
      <c r="C138" t="s">
        <v>201</v>
      </c>
      <c r="D138">
        <v>12.910539</v>
      </c>
      <c r="E138">
        <v>80.183087999999998</v>
      </c>
      <c r="F138" s="18">
        <v>45115</v>
      </c>
      <c r="G138" s="19">
        <v>0.5</v>
      </c>
      <c r="H138">
        <v>12</v>
      </c>
      <c r="I138" s="13" t="s">
        <v>219</v>
      </c>
      <c r="J138">
        <v>1</v>
      </c>
      <c r="K138" s="13" t="s">
        <v>92</v>
      </c>
      <c r="L138">
        <v>5</v>
      </c>
      <c r="M138">
        <v>1</v>
      </c>
      <c r="N138" s="13" t="s">
        <v>192</v>
      </c>
      <c r="O138" s="13" t="s">
        <v>97</v>
      </c>
      <c r="P138">
        <v>28</v>
      </c>
      <c r="Q138" s="13" t="s">
        <v>97</v>
      </c>
      <c r="R138" s="13" t="s">
        <v>213</v>
      </c>
      <c r="S138" s="13" t="s">
        <v>196</v>
      </c>
      <c r="T138">
        <v>3</v>
      </c>
      <c r="U138">
        <v>2</v>
      </c>
      <c r="V138">
        <v>0</v>
      </c>
      <c r="W138" s="13" t="s">
        <v>101</v>
      </c>
      <c r="X138">
        <v>0.3</v>
      </c>
    </row>
    <row r="139" spans="1:24" x14ac:dyDescent="0.3">
      <c r="A139">
        <v>137</v>
      </c>
      <c r="B139" t="s">
        <v>209</v>
      </c>
      <c r="C139" t="s">
        <v>210</v>
      </c>
      <c r="D139">
        <v>17.575140000000001</v>
      </c>
      <c r="E139">
        <v>78.484234000000001</v>
      </c>
      <c r="F139" s="18">
        <v>45130</v>
      </c>
      <c r="G139" s="19">
        <v>0</v>
      </c>
      <c r="H139">
        <v>0</v>
      </c>
      <c r="I139" s="13" t="s">
        <v>89</v>
      </c>
      <c r="J139">
        <v>1</v>
      </c>
      <c r="K139" s="13" t="s">
        <v>92</v>
      </c>
      <c r="L139">
        <v>5</v>
      </c>
      <c r="M139">
        <v>0</v>
      </c>
      <c r="N139" s="13" t="s">
        <v>212</v>
      </c>
      <c r="O139" s="13" t="s">
        <v>95</v>
      </c>
      <c r="P139">
        <v>17</v>
      </c>
      <c r="Q139" s="13" t="s">
        <v>95</v>
      </c>
      <c r="R139" s="13" t="s">
        <v>199</v>
      </c>
      <c r="S139" s="13" t="s">
        <v>193</v>
      </c>
      <c r="T139">
        <v>1</v>
      </c>
      <c r="U139">
        <v>0</v>
      </c>
      <c r="V139">
        <v>0</v>
      </c>
      <c r="W139" s="13" t="s">
        <v>101</v>
      </c>
      <c r="X139">
        <v>0.45</v>
      </c>
    </row>
    <row r="140" spans="1:24" x14ac:dyDescent="0.3">
      <c r="A140">
        <v>138</v>
      </c>
      <c r="B140" t="s">
        <v>79</v>
      </c>
      <c r="C140" t="s">
        <v>80</v>
      </c>
      <c r="D140">
        <v>18.697073</v>
      </c>
      <c r="E140">
        <v>73.828046999999998</v>
      </c>
      <c r="F140" s="18">
        <v>44893</v>
      </c>
      <c r="G140" s="19">
        <v>0.16666666666666699</v>
      </c>
      <c r="H140">
        <v>4</v>
      </c>
      <c r="I140" s="13" t="s">
        <v>204</v>
      </c>
      <c r="J140">
        <v>0</v>
      </c>
      <c r="K140" s="13" t="s">
        <v>92</v>
      </c>
      <c r="L140">
        <v>2</v>
      </c>
      <c r="M140">
        <v>0</v>
      </c>
      <c r="N140" s="13" t="s">
        <v>192</v>
      </c>
      <c r="O140" s="13" t="s">
        <v>97</v>
      </c>
      <c r="P140">
        <v>20</v>
      </c>
      <c r="Q140" s="13" t="s">
        <v>97</v>
      </c>
      <c r="R140" s="13" t="s">
        <v>98</v>
      </c>
      <c r="S140" s="13" t="s">
        <v>196</v>
      </c>
      <c r="T140">
        <v>5</v>
      </c>
      <c r="U140">
        <v>2</v>
      </c>
      <c r="V140">
        <v>0</v>
      </c>
      <c r="W140" s="13" t="s">
        <v>101</v>
      </c>
      <c r="X140">
        <v>0.3</v>
      </c>
    </row>
    <row r="141" spans="1:24" x14ac:dyDescent="0.3">
      <c r="A141">
        <v>139</v>
      </c>
      <c r="B141" t="s">
        <v>190</v>
      </c>
      <c r="C141" t="s">
        <v>80</v>
      </c>
      <c r="D141">
        <v>19.257558</v>
      </c>
      <c r="E141">
        <v>72.753680000000003</v>
      </c>
      <c r="F141" s="18">
        <v>45335</v>
      </c>
      <c r="G141" s="19">
        <v>0.41666666666666702</v>
      </c>
      <c r="H141">
        <v>10</v>
      </c>
      <c r="I141" s="13" t="s">
        <v>215</v>
      </c>
      <c r="J141">
        <v>0</v>
      </c>
      <c r="K141" s="13" t="s">
        <v>92</v>
      </c>
      <c r="L141">
        <v>3</v>
      </c>
      <c r="M141">
        <v>1</v>
      </c>
      <c r="N141" s="13" t="s">
        <v>94</v>
      </c>
      <c r="O141" s="13" t="s">
        <v>95</v>
      </c>
      <c r="P141">
        <v>30</v>
      </c>
      <c r="Q141" s="13" t="s">
        <v>97</v>
      </c>
      <c r="R141" s="13" t="s">
        <v>98</v>
      </c>
      <c r="S141" s="13" t="s">
        <v>193</v>
      </c>
      <c r="T141">
        <v>3</v>
      </c>
      <c r="U141">
        <v>0</v>
      </c>
      <c r="V141">
        <v>1</v>
      </c>
      <c r="W141" s="13" t="s">
        <v>101</v>
      </c>
      <c r="X141">
        <v>0.8</v>
      </c>
    </row>
    <row r="142" spans="1:24" x14ac:dyDescent="0.3">
      <c r="A142">
        <v>140</v>
      </c>
      <c r="B142" t="s">
        <v>200</v>
      </c>
      <c r="C142" t="s">
        <v>201</v>
      </c>
      <c r="D142">
        <v>13.099257</v>
      </c>
      <c r="E142">
        <v>80.226181999999994</v>
      </c>
      <c r="F142" s="18">
        <v>45556</v>
      </c>
      <c r="G142" s="19">
        <v>0.33333333333333298</v>
      </c>
      <c r="H142">
        <v>8</v>
      </c>
      <c r="I142" s="13" t="s">
        <v>219</v>
      </c>
      <c r="J142">
        <v>1</v>
      </c>
      <c r="K142" s="13" t="s">
        <v>191</v>
      </c>
      <c r="L142">
        <v>4</v>
      </c>
      <c r="M142">
        <v>0</v>
      </c>
      <c r="N142" s="13" t="s">
        <v>212</v>
      </c>
      <c r="O142" s="13" t="s">
        <v>95</v>
      </c>
      <c r="P142">
        <v>32</v>
      </c>
      <c r="Q142" s="13" t="s">
        <v>97</v>
      </c>
      <c r="R142" s="13" t="s">
        <v>213</v>
      </c>
      <c r="S142" s="13" t="s">
        <v>193</v>
      </c>
      <c r="T142">
        <v>1</v>
      </c>
      <c r="U142">
        <v>0</v>
      </c>
      <c r="V142">
        <v>1</v>
      </c>
      <c r="W142" s="13" t="s">
        <v>101</v>
      </c>
      <c r="X142">
        <v>0.8</v>
      </c>
    </row>
    <row r="143" spans="1:24" x14ac:dyDescent="0.3">
      <c r="A143">
        <v>141</v>
      </c>
      <c r="B143" t="s">
        <v>197</v>
      </c>
      <c r="C143" t="s">
        <v>198</v>
      </c>
      <c r="D143">
        <v>30.612831</v>
      </c>
      <c r="E143">
        <v>76.810119</v>
      </c>
      <c r="F143" s="18">
        <v>45619</v>
      </c>
      <c r="G143" s="19">
        <v>0.91666666666666696</v>
      </c>
      <c r="H143">
        <v>22</v>
      </c>
      <c r="I143" s="13" t="s">
        <v>219</v>
      </c>
      <c r="J143">
        <v>1</v>
      </c>
      <c r="K143" s="13" t="s">
        <v>92</v>
      </c>
      <c r="L143">
        <v>4</v>
      </c>
      <c r="M143">
        <v>1</v>
      </c>
      <c r="N143" s="13" t="s">
        <v>212</v>
      </c>
      <c r="O143" s="13" t="s">
        <v>195</v>
      </c>
      <c r="P143">
        <v>17</v>
      </c>
      <c r="Q143" s="13" t="s">
        <v>195</v>
      </c>
      <c r="R143" s="13" t="s">
        <v>208</v>
      </c>
      <c r="S143" s="13" t="s">
        <v>196</v>
      </c>
      <c r="T143">
        <v>4</v>
      </c>
      <c r="U143">
        <v>4</v>
      </c>
      <c r="V143">
        <v>0</v>
      </c>
      <c r="W143" s="13" t="s">
        <v>101</v>
      </c>
      <c r="X143">
        <v>0.25</v>
      </c>
    </row>
    <row r="144" spans="1:24" x14ac:dyDescent="0.3">
      <c r="A144">
        <v>142</v>
      </c>
      <c r="B144" t="s">
        <v>206</v>
      </c>
      <c r="C144" t="s">
        <v>207</v>
      </c>
      <c r="D144">
        <v>12.851488</v>
      </c>
      <c r="E144">
        <v>77.589231999999996</v>
      </c>
      <c r="F144" s="18">
        <v>45587</v>
      </c>
      <c r="G144" s="19">
        <v>0.875</v>
      </c>
      <c r="H144">
        <v>21</v>
      </c>
      <c r="I144" s="13" t="s">
        <v>215</v>
      </c>
      <c r="J144">
        <v>0</v>
      </c>
      <c r="K144" s="13" t="s">
        <v>191</v>
      </c>
      <c r="L144">
        <v>2</v>
      </c>
      <c r="M144">
        <v>1</v>
      </c>
      <c r="N144" s="13" t="s">
        <v>94</v>
      </c>
      <c r="O144" s="13" t="s">
        <v>95</v>
      </c>
      <c r="P144">
        <v>36</v>
      </c>
      <c r="Q144" s="13" t="s">
        <v>97</v>
      </c>
      <c r="R144" s="13" t="s">
        <v>208</v>
      </c>
      <c r="S144" s="13" t="s">
        <v>196</v>
      </c>
      <c r="T144">
        <v>1</v>
      </c>
      <c r="U144">
        <v>0</v>
      </c>
      <c r="V144">
        <v>0</v>
      </c>
      <c r="W144" s="13" t="s">
        <v>101</v>
      </c>
      <c r="X144">
        <v>0.65</v>
      </c>
    </row>
    <row r="145" spans="1:24" x14ac:dyDescent="0.3">
      <c r="A145">
        <v>143</v>
      </c>
      <c r="B145" t="s">
        <v>217</v>
      </c>
      <c r="C145" t="s">
        <v>218</v>
      </c>
      <c r="D145">
        <v>22.408138999999998</v>
      </c>
      <c r="E145">
        <v>88.322982999999994</v>
      </c>
      <c r="F145" s="18">
        <v>45287</v>
      </c>
      <c r="G145" s="19">
        <v>0.875</v>
      </c>
      <c r="H145">
        <v>21</v>
      </c>
      <c r="I145" s="13" t="s">
        <v>194</v>
      </c>
      <c r="J145">
        <v>0</v>
      </c>
      <c r="K145" s="13" t="s">
        <v>214</v>
      </c>
      <c r="L145">
        <v>3</v>
      </c>
      <c r="M145">
        <v>0</v>
      </c>
      <c r="N145" s="13" t="s">
        <v>212</v>
      </c>
      <c r="O145" s="13" t="s">
        <v>195</v>
      </c>
      <c r="P145">
        <v>29</v>
      </c>
      <c r="Q145" s="13" t="s">
        <v>97</v>
      </c>
      <c r="R145" s="13" t="s">
        <v>199</v>
      </c>
      <c r="S145" s="13" t="s">
        <v>196</v>
      </c>
      <c r="T145">
        <v>1</v>
      </c>
      <c r="U145">
        <v>0</v>
      </c>
      <c r="V145">
        <v>0</v>
      </c>
      <c r="W145" s="13" t="s">
        <v>101</v>
      </c>
      <c r="X145">
        <v>0.45</v>
      </c>
    </row>
    <row r="146" spans="1:24" x14ac:dyDescent="0.3">
      <c r="A146">
        <v>144</v>
      </c>
      <c r="B146" t="s">
        <v>217</v>
      </c>
      <c r="C146" t="s">
        <v>218</v>
      </c>
      <c r="D146">
        <v>22.470344000000001</v>
      </c>
      <c r="E146">
        <v>88.318475000000007</v>
      </c>
      <c r="F146" s="18">
        <v>44717</v>
      </c>
      <c r="G146" s="19">
        <v>0.25</v>
      </c>
      <c r="H146">
        <v>6</v>
      </c>
      <c r="I146" s="13" t="s">
        <v>89</v>
      </c>
      <c r="J146">
        <v>1</v>
      </c>
      <c r="K146" s="13" t="s">
        <v>191</v>
      </c>
      <c r="L146">
        <v>3</v>
      </c>
      <c r="M146">
        <v>1</v>
      </c>
      <c r="N146" s="13" t="s">
        <v>192</v>
      </c>
      <c r="O146" s="13" t="s">
        <v>97</v>
      </c>
      <c r="P146">
        <v>38</v>
      </c>
      <c r="Q146" s="13" t="s">
        <v>195</v>
      </c>
      <c r="R146" s="13" t="s">
        <v>208</v>
      </c>
      <c r="S146" s="13" t="s">
        <v>196</v>
      </c>
      <c r="T146">
        <v>3</v>
      </c>
      <c r="U146">
        <v>3</v>
      </c>
      <c r="V146">
        <v>0</v>
      </c>
      <c r="W146" s="13" t="s">
        <v>101</v>
      </c>
      <c r="X146">
        <v>0.1</v>
      </c>
    </row>
    <row r="147" spans="1:24" x14ac:dyDescent="0.3">
      <c r="A147">
        <v>145</v>
      </c>
      <c r="B147" t="s">
        <v>217</v>
      </c>
      <c r="C147" t="s">
        <v>218</v>
      </c>
      <c r="D147">
        <v>22.672695999999998</v>
      </c>
      <c r="E147">
        <v>88.400666000000001</v>
      </c>
      <c r="F147" s="18">
        <v>44953</v>
      </c>
      <c r="G147" s="19">
        <v>0.625</v>
      </c>
      <c r="H147">
        <v>15</v>
      </c>
      <c r="I147" s="13" t="s">
        <v>211</v>
      </c>
      <c r="J147">
        <v>0</v>
      </c>
      <c r="K147" s="13" t="s">
        <v>92</v>
      </c>
      <c r="L147">
        <v>2</v>
      </c>
      <c r="M147">
        <v>0</v>
      </c>
      <c r="N147" s="13" t="s">
        <v>192</v>
      </c>
      <c r="O147" s="13" t="s">
        <v>97</v>
      </c>
      <c r="P147">
        <v>28</v>
      </c>
      <c r="Q147" s="13" t="s">
        <v>95</v>
      </c>
      <c r="R147" s="13" t="s">
        <v>199</v>
      </c>
      <c r="S147" s="13" t="s">
        <v>193</v>
      </c>
      <c r="T147">
        <v>2</v>
      </c>
      <c r="U147">
        <v>1</v>
      </c>
      <c r="V147">
        <v>0</v>
      </c>
      <c r="W147" s="13" t="s">
        <v>101</v>
      </c>
      <c r="X147">
        <v>0.1</v>
      </c>
    </row>
    <row r="148" spans="1:24" x14ac:dyDescent="0.3">
      <c r="A148">
        <v>146</v>
      </c>
      <c r="B148" t="s">
        <v>200</v>
      </c>
      <c r="C148" t="s">
        <v>201</v>
      </c>
      <c r="D148">
        <v>13.145041000000001</v>
      </c>
      <c r="E148">
        <v>80.133716000000007</v>
      </c>
      <c r="F148" s="18">
        <v>44687</v>
      </c>
      <c r="G148" s="19">
        <v>0.29166666666666702</v>
      </c>
      <c r="H148">
        <v>7</v>
      </c>
      <c r="I148" s="13" t="s">
        <v>211</v>
      </c>
      <c r="J148">
        <v>0</v>
      </c>
      <c r="K148" s="13" t="s">
        <v>92</v>
      </c>
      <c r="L148">
        <v>5</v>
      </c>
      <c r="M148">
        <v>0</v>
      </c>
      <c r="N148" s="13" t="s">
        <v>94</v>
      </c>
      <c r="O148" s="13" t="s">
        <v>95</v>
      </c>
      <c r="P148">
        <v>15</v>
      </c>
      <c r="Q148" s="13" t="s">
        <v>97</v>
      </c>
      <c r="R148" s="13" t="s">
        <v>98</v>
      </c>
      <c r="S148" s="13" t="s">
        <v>193</v>
      </c>
      <c r="T148">
        <v>1</v>
      </c>
      <c r="U148">
        <v>0</v>
      </c>
      <c r="V148">
        <v>0</v>
      </c>
      <c r="W148" s="13" t="s">
        <v>101</v>
      </c>
      <c r="X148">
        <v>0.65</v>
      </c>
    </row>
    <row r="149" spans="1:24" x14ac:dyDescent="0.3">
      <c r="A149">
        <v>147</v>
      </c>
      <c r="B149" t="s">
        <v>217</v>
      </c>
      <c r="C149" t="s">
        <v>218</v>
      </c>
      <c r="D149">
        <v>22.524367000000002</v>
      </c>
      <c r="E149">
        <v>88.453597000000002</v>
      </c>
      <c r="F149" s="18">
        <v>45504</v>
      </c>
      <c r="G149" s="19">
        <v>4.1666666666666699E-2</v>
      </c>
      <c r="H149">
        <v>1</v>
      </c>
      <c r="I149" s="13" t="s">
        <v>194</v>
      </c>
      <c r="J149">
        <v>0</v>
      </c>
      <c r="K149" s="13" t="s">
        <v>191</v>
      </c>
      <c r="L149">
        <v>5</v>
      </c>
      <c r="M149">
        <v>0</v>
      </c>
      <c r="N149" s="13" t="s">
        <v>212</v>
      </c>
      <c r="O149" s="13" t="s">
        <v>195</v>
      </c>
      <c r="P149">
        <v>26</v>
      </c>
      <c r="Q149" s="13" t="s">
        <v>95</v>
      </c>
      <c r="R149" s="13" t="s">
        <v>98</v>
      </c>
      <c r="S149" s="13" t="s">
        <v>196</v>
      </c>
      <c r="T149">
        <v>2</v>
      </c>
      <c r="U149">
        <v>0</v>
      </c>
      <c r="V149">
        <v>0</v>
      </c>
      <c r="W149" s="13" t="s">
        <v>101</v>
      </c>
      <c r="X149">
        <v>0.25</v>
      </c>
    </row>
    <row r="150" spans="1:24" x14ac:dyDescent="0.3">
      <c r="A150">
        <v>148</v>
      </c>
      <c r="B150" t="s">
        <v>206</v>
      </c>
      <c r="C150" t="s">
        <v>207</v>
      </c>
      <c r="D150">
        <v>13.055066999999999</v>
      </c>
      <c r="E150">
        <v>77.418018000000004</v>
      </c>
      <c r="F150" s="18">
        <v>45218</v>
      </c>
      <c r="G150" s="19">
        <v>0.45833333333333298</v>
      </c>
      <c r="H150">
        <v>11</v>
      </c>
      <c r="I150" s="13" t="s">
        <v>202</v>
      </c>
      <c r="J150">
        <v>0</v>
      </c>
      <c r="K150" s="13" t="s">
        <v>214</v>
      </c>
      <c r="L150">
        <v>4</v>
      </c>
      <c r="M150">
        <v>1</v>
      </c>
      <c r="N150" s="13" t="s">
        <v>212</v>
      </c>
      <c r="O150" s="13" t="s">
        <v>95</v>
      </c>
      <c r="P150">
        <v>30</v>
      </c>
      <c r="Q150" s="13" t="s">
        <v>95</v>
      </c>
      <c r="R150" s="13" t="s">
        <v>199</v>
      </c>
      <c r="S150" s="13" t="s">
        <v>196</v>
      </c>
      <c r="T150">
        <v>3</v>
      </c>
      <c r="U150">
        <v>2</v>
      </c>
      <c r="V150">
        <v>0</v>
      </c>
      <c r="W150" s="13" t="s">
        <v>101</v>
      </c>
      <c r="X150">
        <v>0.45</v>
      </c>
    </row>
    <row r="151" spans="1:24" x14ac:dyDescent="0.3">
      <c r="A151">
        <v>149</v>
      </c>
      <c r="B151" t="s">
        <v>203</v>
      </c>
      <c r="C151" t="s">
        <v>203</v>
      </c>
      <c r="D151">
        <v>28.654527999999999</v>
      </c>
      <c r="E151">
        <v>76.925723000000005</v>
      </c>
      <c r="F151" s="18">
        <v>44839</v>
      </c>
      <c r="G151" s="19">
        <v>8.3333333333333301E-2</v>
      </c>
      <c r="H151">
        <v>2</v>
      </c>
      <c r="I151" s="13" t="s">
        <v>194</v>
      </c>
      <c r="J151">
        <v>0</v>
      </c>
      <c r="K151" s="13" t="s">
        <v>191</v>
      </c>
      <c r="L151">
        <v>4</v>
      </c>
      <c r="M151">
        <v>1</v>
      </c>
      <c r="N151" s="13" t="s">
        <v>212</v>
      </c>
      <c r="O151" s="13" t="s">
        <v>95</v>
      </c>
      <c r="P151">
        <v>35</v>
      </c>
      <c r="Q151" s="13" t="s">
        <v>95</v>
      </c>
      <c r="R151" s="13" t="s">
        <v>98</v>
      </c>
      <c r="S151" s="13" t="s">
        <v>193</v>
      </c>
      <c r="T151">
        <v>5</v>
      </c>
      <c r="U151">
        <v>2</v>
      </c>
      <c r="V151">
        <v>0</v>
      </c>
      <c r="W151" s="13" t="s">
        <v>101</v>
      </c>
      <c r="X151">
        <v>0.45</v>
      </c>
    </row>
    <row r="152" spans="1:24" x14ac:dyDescent="0.3">
      <c r="A152">
        <v>150</v>
      </c>
      <c r="B152" t="s">
        <v>206</v>
      </c>
      <c r="C152" t="s">
        <v>207</v>
      </c>
      <c r="D152">
        <v>13.174917000000001</v>
      </c>
      <c r="E152">
        <v>77.602348000000006</v>
      </c>
      <c r="F152" s="18">
        <v>45234</v>
      </c>
      <c r="G152" s="19">
        <v>0.875</v>
      </c>
      <c r="H152">
        <v>21</v>
      </c>
      <c r="I152" s="13" t="s">
        <v>219</v>
      </c>
      <c r="J152">
        <v>1</v>
      </c>
      <c r="K152" s="13" t="s">
        <v>214</v>
      </c>
      <c r="L152">
        <v>4</v>
      </c>
      <c r="M152">
        <v>1</v>
      </c>
      <c r="N152" s="13" t="s">
        <v>212</v>
      </c>
      <c r="O152" s="13" t="s">
        <v>95</v>
      </c>
      <c r="P152">
        <v>29</v>
      </c>
      <c r="Q152" s="13" t="s">
        <v>195</v>
      </c>
      <c r="R152" s="13" t="s">
        <v>208</v>
      </c>
      <c r="S152" s="13" t="s">
        <v>193</v>
      </c>
      <c r="T152">
        <v>4</v>
      </c>
      <c r="U152">
        <v>4</v>
      </c>
      <c r="V152">
        <v>0</v>
      </c>
      <c r="W152" s="13" t="s">
        <v>101</v>
      </c>
      <c r="X152">
        <v>0.45</v>
      </c>
    </row>
    <row r="153" spans="1:24" x14ac:dyDescent="0.3">
      <c r="A153">
        <v>151</v>
      </c>
      <c r="B153" t="s">
        <v>79</v>
      </c>
      <c r="C153" t="s">
        <v>80</v>
      </c>
      <c r="D153">
        <v>18.479329</v>
      </c>
      <c r="E153">
        <v>73.882080000000002</v>
      </c>
      <c r="F153" s="18">
        <v>44871</v>
      </c>
      <c r="G153" s="19">
        <v>0.91666666666666696</v>
      </c>
      <c r="H153">
        <v>22</v>
      </c>
      <c r="I153" s="13" t="s">
        <v>89</v>
      </c>
      <c r="J153">
        <v>1</v>
      </c>
      <c r="K153" s="13" t="s">
        <v>214</v>
      </c>
      <c r="L153">
        <v>6</v>
      </c>
      <c r="M153">
        <v>0</v>
      </c>
      <c r="N153" s="13" t="s">
        <v>192</v>
      </c>
      <c r="O153" s="13" t="s">
        <v>97</v>
      </c>
      <c r="P153">
        <v>33</v>
      </c>
      <c r="Q153" s="13" t="s">
        <v>95</v>
      </c>
      <c r="R153" s="13" t="s">
        <v>213</v>
      </c>
      <c r="S153" s="13" t="s">
        <v>99</v>
      </c>
      <c r="T153">
        <v>5</v>
      </c>
      <c r="U153">
        <v>5</v>
      </c>
      <c r="V153">
        <v>0</v>
      </c>
      <c r="W153" s="13" t="s">
        <v>101</v>
      </c>
      <c r="X153">
        <v>0.3</v>
      </c>
    </row>
    <row r="154" spans="1:24" x14ac:dyDescent="0.3">
      <c r="A154">
        <v>152</v>
      </c>
      <c r="B154" t="s">
        <v>197</v>
      </c>
      <c r="C154" t="s">
        <v>198</v>
      </c>
      <c r="D154">
        <v>30.655609999999999</v>
      </c>
      <c r="E154">
        <v>76.831543999999994</v>
      </c>
      <c r="F154" s="18">
        <v>45407</v>
      </c>
      <c r="G154" s="19">
        <v>0.125</v>
      </c>
      <c r="H154">
        <v>3</v>
      </c>
      <c r="I154" s="13" t="s">
        <v>202</v>
      </c>
      <c r="J154">
        <v>0</v>
      </c>
      <c r="K154" s="13" t="s">
        <v>92</v>
      </c>
      <c r="L154">
        <v>6</v>
      </c>
      <c r="M154">
        <v>1</v>
      </c>
      <c r="N154" s="13" t="s">
        <v>212</v>
      </c>
      <c r="O154" s="13" t="s">
        <v>195</v>
      </c>
      <c r="P154">
        <v>25</v>
      </c>
      <c r="Q154" s="13" t="s">
        <v>95</v>
      </c>
      <c r="R154" s="13" t="s">
        <v>213</v>
      </c>
      <c r="S154" s="13" t="s">
        <v>99</v>
      </c>
      <c r="T154">
        <v>1</v>
      </c>
      <c r="U154">
        <v>1</v>
      </c>
      <c r="V154">
        <v>0</v>
      </c>
      <c r="W154" s="13" t="s">
        <v>101</v>
      </c>
      <c r="X154">
        <v>0.45</v>
      </c>
    </row>
    <row r="155" spans="1:24" x14ac:dyDescent="0.3">
      <c r="A155">
        <v>153</v>
      </c>
      <c r="B155" t="s">
        <v>206</v>
      </c>
      <c r="C155" t="s">
        <v>207</v>
      </c>
      <c r="D155">
        <v>13.052804999999999</v>
      </c>
      <c r="E155">
        <v>77.617587999999998</v>
      </c>
      <c r="F155" s="18">
        <v>45496</v>
      </c>
      <c r="G155" s="19">
        <v>0.58333333333333304</v>
      </c>
      <c r="H155">
        <v>14</v>
      </c>
      <c r="I155" s="13" t="s">
        <v>215</v>
      </c>
      <c r="J155">
        <v>0</v>
      </c>
      <c r="K155" s="13" t="s">
        <v>191</v>
      </c>
      <c r="L155">
        <v>3</v>
      </c>
      <c r="M155">
        <v>1</v>
      </c>
      <c r="N155" s="13" t="s">
        <v>212</v>
      </c>
      <c r="O155" s="13" t="s">
        <v>195</v>
      </c>
      <c r="P155">
        <v>26</v>
      </c>
      <c r="Q155" s="13" t="s">
        <v>195</v>
      </c>
      <c r="R155" s="13" t="s">
        <v>98</v>
      </c>
      <c r="S155" s="13" t="s">
        <v>196</v>
      </c>
      <c r="T155">
        <v>5</v>
      </c>
      <c r="U155">
        <v>0</v>
      </c>
      <c r="V155">
        <v>0</v>
      </c>
      <c r="W155" s="13" t="s">
        <v>101</v>
      </c>
      <c r="X155">
        <v>0.25</v>
      </c>
    </row>
    <row r="156" spans="1:24" x14ac:dyDescent="0.3">
      <c r="A156">
        <v>154</v>
      </c>
      <c r="B156" t="s">
        <v>203</v>
      </c>
      <c r="C156" t="s">
        <v>203</v>
      </c>
      <c r="D156">
        <v>28.834402000000001</v>
      </c>
      <c r="E156">
        <v>77.209458999999995</v>
      </c>
      <c r="F156" s="18">
        <v>44918</v>
      </c>
      <c r="G156" s="19">
        <v>0.5</v>
      </c>
      <c r="H156">
        <v>12</v>
      </c>
      <c r="I156" s="13" t="s">
        <v>211</v>
      </c>
      <c r="J156">
        <v>0</v>
      </c>
      <c r="K156" s="13" t="s">
        <v>214</v>
      </c>
      <c r="L156">
        <v>5</v>
      </c>
      <c r="M156">
        <v>1</v>
      </c>
      <c r="N156" s="13" t="s">
        <v>94</v>
      </c>
      <c r="O156" s="13" t="s">
        <v>95</v>
      </c>
      <c r="P156">
        <v>33</v>
      </c>
      <c r="Q156" s="13" t="s">
        <v>195</v>
      </c>
      <c r="R156" s="13" t="s">
        <v>213</v>
      </c>
      <c r="S156" s="13" t="s">
        <v>99</v>
      </c>
      <c r="T156">
        <v>3</v>
      </c>
      <c r="U156">
        <v>3</v>
      </c>
      <c r="V156">
        <v>0</v>
      </c>
      <c r="W156" s="13" t="s">
        <v>101</v>
      </c>
      <c r="X156">
        <v>0.65</v>
      </c>
    </row>
    <row r="157" spans="1:24" x14ac:dyDescent="0.3">
      <c r="A157">
        <v>155</v>
      </c>
      <c r="B157" t="s">
        <v>190</v>
      </c>
      <c r="C157" t="s">
        <v>80</v>
      </c>
      <c r="D157">
        <v>19.090344000000002</v>
      </c>
      <c r="E157">
        <v>72.902107999999998</v>
      </c>
      <c r="F157" s="18">
        <v>44648</v>
      </c>
      <c r="G157" s="19">
        <v>0.41666666666666702</v>
      </c>
      <c r="H157">
        <v>10</v>
      </c>
      <c r="I157" s="13" t="s">
        <v>204</v>
      </c>
      <c r="J157">
        <v>0</v>
      </c>
      <c r="K157" s="13" t="s">
        <v>191</v>
      </c>
      <c r="L157">
        <v>6</v>
      </c>
      <c r="M157">
        <v>0</v>
      </c>
      <c r="N157" s="13" t="s">
        <v>192</v>
      </c>
      <c r="O157" s="13" t="s">
        <v>97</v>
      </c>
      <c r="P157">
        <v>35</v>
      </c>
      <c r="Q157" s="13" t="s">
        <v>97</v>
      </c>
      <c r="R157" s="13" t="s">
        <v>98</v>
      </c>
      <c r="S157" s="13" t="s">
        <v>99</v>
      </c>
      <c r="T157">
        <v>2</v>
      </c>
      <c r="U157">
        <v>2</v>
      </c>
      <c r="V157">
        <v>1</v>
      </c>
      <c r="W157" s="13" t="s">
        <v>101</v>
      </c>
      <c r="X157">
        <v>0.65</v>
      </c>
    </row>
    <row r="158" spans="1:24" x14ac:dyDescent="0.3">
      <c r="A158">
        <v>156</v>
      </c>
      <c r="B158" t="s">
        <v>200</v>
      </c>
      <c r="C158" t="s">
        <v>201</v>
      </c>
      <c r="D158">
        <v>13.196351999999999</v>
      </c>
      <c r="E158">
        <v>80.138535000000005</v>
      </c>
      <c r="F158" s="18">
        <v>44961</v>
      </c>
      <c r="G158" s="19">
        <v>0.29166666666666702</v>
      </c>
      <c r="H158">
        <v>7</v>
      </c>
      <c r="I158" s="13" t="s">
        <v>219</v>
      </c>
      <c r="J158">
        <v>1</v>
      </c>
      <c r="K158" s="13" t="s">
        <v>191</v>
      </c>
      <c r="L158">
        <v>5</v>
      </c>
      <c r="M158">
        <v>0</v>
      </c>
      <c r="N158" s="13" t="s">
        <v>94</v>
      </c>
      <c r="O158" s="13" t="s">
        <v>95</v>
      </c>
      <c r="P158">
        <v>32</v>
      </c>
      <c r="Q158" s="13" t="s">
        <v>195</v>
      </c>
      <c r="R158" s="13" t="s">
        <v>208</v>
      </c>
      <c r="S158" s="13" t="s">
        <v>196</v>
      </c>
      <c r="T158">
        <v>1</v>
      </c>
      <c r="U158">
        <v>1</v>
      </c>
      <c r="V158">
        <v>0</v>
      </c>
      <c r="W158" s="13" t="s">
        <v>101</v>
      </c>
      <c r="X158">
        <v>0.45</v>
      </c>
    </row>
    <row r="159" spans="1:24" x14ac:dyDescent="0.3">
      <c r="A159">
        <v>157</v>
      </c>
      <c r="B159" t="s">
        <v>200</v>
      </c>
      <c r="C159" t="s">
        <v>201</v>
      </c>
      <c r="D159">
        <v>13.152998</v>
      </c>
      <c r="E159">
        <v>80.258685</v>
      </c>
      <c r="F159" s="18">
        <v>45550</v>
      </c>
      <c r="G159" s="19">
        <v>0.91666666666666696</v>
      </c>
      <c r="H159">
        <v>22</v>
      </c>
      <c r="I159" s="13" t="s">
        <v>89</v>
      </c>
      <c r="J159">
        <v>1</v>
      </c>
      <c r="K159" s="13" t="s">
        <v>214</v>
      </c>
      <c r="L159">
        <v>1</v>
      </c>
      <c r="M159">
        <v>0</v>
      </c>
      <c r="N159" s="13" t="s">
        <v>94</v>
      </c>
      <c r="O159" s="13" t="s">
        <v>95</v>
      </c>
      <c r="P159">
        <v>19</v>
      </c>
      <c r="Q159" s="13" t="s">
        <v>97</v>
      </c>
      <c r="R159" s="13" t="s">
        <v>199</v>
      </c>
      <c r="S159" s="13" t="s">
        <v>193</v>
      </c>
      <c r="T159">
        <v>4</v>
      </c>
      <c r="U159">
        <v>2</v>
      </c>
      <c r="V159">
        <v>0</v>
      </c>
      <c r="W159" s="13" t="s">
        <v>101</v>
      </c>
      <c r="X159">
        <v>0.65</v>
      </c>
    </row>
    <row r="160" spans="1:24" x14ac:dyDescent="0.3">
      <c r="A160">
        <v>158</v>
      </c>
      <c r="B160" t="s">
        <v>203</v>
      </c>
      <c r="C160" t="s">
        <v>203</v>
      </c>
      <c r="D160">
        <v>28.671165999999999</v>
      </c>
      <c r="E160">
        <v>77.064188000000001</v>
      </c>
      <c r="F160" s="18">
        <v>44982</v>
      </c>
      <c r="G160" s="19">
        <v>0.125</v>
      </c>
      <c r="H160">
        <v>3</v>
      </c>
      <c r="I160" s="13" t="s">
        <v>219</v>
      </c>
      <c r="J160">
        <v>1</v>
      </c>
      <c r="K160" s="13" t="s">
        <v>214</v>
      </c>
      <c r="L160">
        <v>6</v>
      </c>
      <c r="M160">
        <v>1</v>
      </c>
      <c r="N160" s="13" t="s">
        <v>192</v>
      </c>
      <c r="O160" s="13" t="s">
        <v>97</v>
      </c>
      <c r="P160">
        <v>27</v>
      </c>
      <c r="Q160" s="13" t="s">
        <v>97</v>
      </c>
      <c r="R160" s="13" t="s">
        <v>199</v>
      </c>
      <c r="S160" s="13" t="s">
        <v>196</v>
      </c>
      <c r="T160">
        <v>4</v>
      </c>
      <c r="U160">
        <v>3</v>
      </c>
      <c r="V160">
        <v>0</v>
      </c>
      <c r="W160" s="13" t="s">
        <v>101</v>
      </c>
      <c r="X160">
        <v>0.3</v>
      </c>
    </row>
    <row r="161" spans="1:24" x14ac:dyDescent="0.3">
      <c r="A161">
        <v>159</v>
      </c>
      <c r="B161" t="s">
        <v>217</v>
      </c>
      <c r="C161" t="s">
        <v>218</v>
      </c>
      <c r="D161">
        <v>22.535433999999999</v>
      </c>
      <c r="E161">
        <v>88.290362000000002</v>
      </c>
      <c r="F161" s="18">
        <v>45666</v>
      </c>
      <c r="G161" s="19">
        <v>0.33333333333333298</v>
      </c>
      <c r="H161">
        <v>8</v>
      </c>
      <c r="I161" s="13" t="s">
        <v>202</v>
      </c>
      <c r="J161">
        <v>0</v>
      </c>
      <c r="K161" s="13" t="s">
        <v>92</v>
      </c>
      <c r="L161">
        <v>5</v>
      </c>
      <c r="M161">
        <v>0</v>
      </c>
      <c r="N161" s="13" t="s">
        <v>192</v>
      </c>
      <c r="O161" s="13" t="s">
        <v>97</v>
      </c>
      <c r="P161">
        <v>33</v>
      </c>
      <c r="Q161" s="13" t="s">
        <v>95</v>
      </c>
      <c r="R161" s="13" t="s">
        <v>199</v>
      </c>
      <c r="S161" s="13" t="s">
        <v>193</v>
      </c>
      <c r="T161">
        <v>1</v>
      </c>
      <c r="U161">
        <v>1</v>
      </c>
      <c r="V161">
        <v>1</v>
      </c>
      <c r="W161" s="13" t="s">
        <v>101</v>
      </c>
      <c r="X161">
        <v>0.25</v>
      </c>
    </row>
    <row r="162" spans="1:24" x14ac:dyDescent="0.3">
      <c r="A162">
        <v>160</v>
      </c>
      <c r="B162" t="s">
        <v>79</v>
      </c>
      <c r="C162" t="s">
        <v>80</v>
      </c>
      <c r="D162">
        <v>18.522797000000001</v>
      </c>
      <c r="E162">
        <v>73.933778000000004</v>
      </c>
      <c r="F162" s="18">
        <v>44698</v>
      </c>
      <c r="G162" s="19">
        <v>0.83333333333333304</v>
      </c>
      <c r="H162">
        <v>20</v>
      </c>
      <c r="I162" s="13" t="s">
        <v>215</v>
      </c>
      <c r="J162">
        <v>0</v>
      </c>
      <c r="K162" s="13" t="s">
        <v>191</v>
      </c>
      <c r="L162">
        <v>4</v>
      </c>
      <c r="M162">
        <v>0</v>
      </c>
      <c r="N162" s="13" t="s">
        <v>94</v>
      </c>
      <c r="O162" s="13" t="s">
        <v>95</v>
      </c>
      <c r="P162">
        <v>17</v>
      </c>
      <c r="Q162" s="13" t="s">
        <v>97</v>
      </c>
      <c r="R162" s="13" t="s">
        <v>213</v>
      </c>
      <c r="S162" s="13" t="s">
        <v>99</v>
      </c>
      <c r="T162">
        <v>1</v>
      </c>
      <c r="U162">
        <v>1</v>
      </c>
      <c r="V162">
        <v>0</v>
      </c>
      <c r="W162" s="13" t="s">
        <v>101</v>
      </c>
      <c r="X162">
        <v>0.85</v>
      </c>
    </row>
    <row r="163" spans="1:24" x14ac:dyDescent="0.3">
      <c r="A163">
        <v>161</v>
      </c>
      <c r="B163" t="s">
        <v>206</v>
      </c>
      <c r="C163" t="s">
        <v>207</v>
      </c>
      <c r="D163">
        <v>12.828296</v>
      </c>
      <c r="E163">
        <v>77.719865999999996</v>
      </c>
      <c r="F163" s="18">
        <v>45688</v>
      </c>
      <c r="G163" s="19">
        <v>4.1666666666666699E-2</v>
      </c>
      <c r="H163">
        <v>1</v>
      </c>
      <c r="I163" s="13" t="s">
        <v>211</v>
      </c>
      <c r="J163">
        <v>0</v>
      </c>
      <c r="K163" s="13" t="s">
        <v>214</v>
      </c>
      <c r="L163">
        <v>3</v>
      </c>
      <c r="M163">
        <v>1</v>
      </c>
      <c r="N163" s="13" t="s">
        <v>94</v>
      </c>
      <c r="O163" s="13" t="s">
        <v>95</v>
      </c>
      <c r="P163">
        <v>35</v>
      </c>
      <c r="Q163" s="13" t="s">
        <v>95</v>
      </c>
      <c r="R163" s="13" t="s">
        <v>205</v>
      </c>
      <c r="S163" s="13" t="s">
        <v>193</v>
      </c>
      <c r="T163">
        <v>2</v>
      </c>
      <c r="U163">
        <v>0</v>
      </c>
      <c r="V163">
        <v>0</v>
      </c>
      <c r="W163" s="13" t="s">
        <v>101</v>
      </c>
      <c r="X163">
        <v>0.45</v>
      </c>
    </row>
    <row r="164" spans="1:24" x14ac:dyDescent="0.3">
      <c r="A164">
        <v>162</v>
      </c>
      <c r="B164" t="s">
        <v>79</v>
      </c>
      <c r="C164" t="s">
        <v>80</v>
      </c>
      <c r="D164">
        <v>18.435528000000001</v>
      </c>
      <c r="E164">
        <v>73.934128000000001</v>
      </c>
      <c r="F164" s="18">
        <v>45066</v>
      </c>
      <c r="G164" s="19">
        <v>0.45833333333333298</v>
      </c>
      <c r="H164">
        <v>11</v>
      </c>
      <c r="I164" s="13" t="s">
        <v>219</v>
      </c>
      <c r="J164">
        <v>1</v>
      </c>
      <c r="K164" s="13" t="s">
        <v>214</v>
      </c>
      <c r="L164">
        <v>1</v>
      </c>
      <c r="M164">
        <v>1</v>
      </c>
      <c r="N164" s="13" t="s">
        <v>212</v>
      </c>
      <c r="O164" s="13" t="s">
        <v>95</v>
      </c>
      <c r="P164">
        <v>19</v>
      </c>
      <c r="Q164" s="13" t="s">
        <v>95</v>
      </c>
      <c r="R164" s="13" t="s">
        <v>213</v>
      </c>
      <c r="S164" s="13" t="s">
        <v>193</v>
      </c>
      <c r="T164">
        <v>5</v>
      </c>
      <c r="U164">
        <v>1</v>
      </c>
      <c r="V164">
        <v>0</v>
      </c>
      <c r="W164" s="13" t="s">
        <v>101</v>
      </c>
      <c r="X164">
        <v>0.45</v>
      </c>
    </row>
    <row r="165" spans="1:24" x14ac:dyDescent="0.3">
      <c r="A165">
        <v>163</v>
      </c>
      <c r="B165" t="s">
        <v>200</v>
      </c>
      <c r="C165" t="s">
        <v>201</v>
      </c>
      <c r="D165">
        <v>12.921984</v>
      </c>
      <c r="E165">
        <v>80.115306000000004</v>
      </c>
      <c r="F165" s="18">
        <v>45009</v>
      </c>
      <c r="G165" s="19">
        <v>0.75</v>
      </c>
      <c r="H165">
        <v>18</v>
      </c>
      <c r="I165" s="13" t="s">
        <v>211</v>
      </c>
      <c r="J165">
        <v>0</v>
      </c>
      <c r="K165" s="13" t="s">
        <v>214</v>
      </c>
      <c r="L165">
        <v>5</v>
      </c>
      <c r="M165">
        <v>1</v>
      </c>
      <c r="N165" s="13" t="s">
        <v>192</v>
      </c>
      <c r="O165" s="13" t="s">
        <v>97</v>
      </c>
      <c r="P165">
        <v>21</v>
      </c>
      <c r="Q165" s="13" t="s">
        <v>195</v>
      </c>
      <c r="R165" s="13" t="s">
        <v>213</v>
      </c>
      <c r="S165" s="13" t="s">
        <v>193</v>
      </c>
      <c r="T165">
        <v>5</v>
      </c>
      <c r="U165">
        <v>5</v>
      </c>
      <c r="V165">
        <v>1</v>
      </c>
      <c r="W165" s="13" t="s">
        <v>101</v>
      </c>
      <c r="X165">
        <v>0.25</v>
      </c>
    </row>
    <row r="166" spans="1:24" x14ac:dyDescent="0.3">
      <c r="A166">
        <v>164</v>
      </c>
      <c r="B166" t="s">
        <v>200</v>
      </c>
      <c r="C166" t="s">
        <v>201</v>
      </c>
      <c r="D166">
        <v>12.841818999999999</v>
      </c>
      <c r="E166">
        <v>80.258804999999995</v>
      </c>
      <c r="F166" s="18">
        <v>44687</v>
      </c>
      <c r="G166" s="19">
        <v>0</v>
      </c>
      <c r="H166">
        <v>0</v>
      </c>
      <c r="I166" s="13" t="s">
        <v>211</v>
      </c>
      <c r="J166">
        <v>0</v>
      </c>
      <c r="K166" s="13" t="s">
        <v>214</v>
      </c>
      <c r="L166">
        <v>2</v>
      </c>
      <c r="M166">
        <v>1</v>
      </c>
      <c r="N166" s="13" t="s">
        <v>212</v>
      </c>
      <c r="O166" s="13" t="s">
        <v>95</v>
      </c>
      <c r="P166">
        <v>37</v>
      </c>
      <c r="Q166" s="13" t="s">
        <v>95</v>
      </c>
      <c r="R166" s="13" t="s">
        <v>208</v>
      </c>
      <c r="S166" s="13" t="s">
        <v>196</v>
      </c>
      <c r="T166">
        <v>4</v>
      </c>
      <c r="U166">
        <v>0</v>
      </c>
      <c r="V166">
        <v>0</v>
      </c>
      <c r="W166" s="13" t="s">
        <v>101</v>
      </c>
      <c r="X166">
        <v>0.45</v>
      </c>
    </row>
    <row r="167" spans="1:24" x14ac:dyDescent="0.3">
      <c r="A167">
        <v>165</v>
      </c>
      <c r="B167" t="s">
        <v>203</v>
      </c>
      <c r="C167" t="s">
        <v>203</v>
      </c>
      <c r="D167">
        <v>28.492702999999999</v>
      </c>
      <c r="E167">
        <v>76.815886000000006</v>
      </c>
      <c r="F167" s="18">
        <v>44663</v>
      </c>
      <c r="G167" s="19">
        <v>0.29166666666666702</v>
      </c>
      <c r="H167">
        <v>7</v>
      </c>
      <c r="I167" s="13" t="s">
        <v>215</v>
      </c>
      <c r="J167">
        <v>0</v>
      </c>
      <c r="K167" s="13" t="s">
        <v>92</v>
      </c>
      <c r="L167">
        <v>1</v>
      </c>
      <c r="M167">
        <v>1</v>
      </c>
      <c r="N167" s="13" t="s">
        <v>94</v>
      </c>
      <c r="O167" s="13" t="s">
        <v>95</v>
      </c>
      <c r="P167">
        <v>17</v>
      </c>
      <c r="Q167" s="13" t="s">
        <v>97</v>
      </c>
      <c r="R167" s="13" t="s">
        <v>98</v>
      </c>
      <c r="S167" s="13" t="s">
        <v>193</v>
      </c>
      <c r="T167">
        <v>4</v>
      </c>
      <c r="U167">
        <v>3</v>
      </c>
      <c r="V167">
        <v>0</v>
      </c>
      <c r="W167" s="13" t="s">
        <v>101</v>
      </c>
      <c r="X167">
        <v>0.65</v>
      </c>
    </row>
    <row r="168" spans="1:24" x14ac:dyDescent="0.3">
      <c r="A168">
        <v>166</v>
      </c>
      <c r="B168" t="s">
        <v>197</v>
      </c>
      <c r="C168" t="s">
        <v>198</v>
      </c>
      <c r="D168">
        <v>30.677187</v>
      </c>
      <c r="E168">
        <v>76.727473000000003</v>
      </c>
      <c r="F168" s="18">
        <v>45746</v>
      </c>
      <c r="G168" s="19">
        <v>0.16666666666666699</v>
      </c>
      <c r="H168">
        <v>4</v>
      </c>
      <c r="I168" s="13" t="s">
        <v>89</v>
      </c>
      <c r="J168">
        <v>1</v>
      </c>
      <c r="K168" s="13" t="s">
        <v>214</v>
      </c>
      <c r="L168">
        <v>4</v>
      </c>
      <c r="M168">
        <v>0</v>
      </c>
      <c r="N168" s="13" t="s">
        <v>212</v>
      </c>
      <c r="O168" s="13" t="s">
        <v>95</v>
      </c>
      <c r="P168">
        <v>16</v>
      </c>
      <c r="Q168" s="13" t="s">
        <v>195</v>
      </c>
      <c r="R168" s="13" t="s">
        <v>208</v>
      </c>
      <c r="S168" s="13" t="s">
        <v>99</v>
      </c>
      <c r="T168">
        <v>5</v>
      </c>
      <c r="U168">
        <v>5</v>
      </c>
      <c r="V168">
        <v>0</v>
      </c>
      <c r="W168" s="13" t="s">
        <v>101</v>
      </c>
      <c r="X168">
        <v>0.65</v>
      </c>
    </row>
    <row r="169" spans="1:24" x14ac:dyDescent="0.3">
      <c r="A169">
        <v>167</v>
      </c>
      <c r="B169" t="s">
        <v>206</v>
      </c>
      <c r="C169" t="s">
        <v>207</v>
      </c>
      <c r="D169">
        <v>13.068595</v>
      </c>
      <c r="E169">
        <v>77.762441999999993</v>
      </c>
      <c r="F169" s="18">
        <v>44917</v>
      </c>
      <c r="G169" s="19">
        <v>0.70833333333333304</v>
      </c>
      <c r="H169">
        <v>17</v>
      </c>
      <c r="I169" s="13" t="s">
        <v>202</v>
      </c>
      <c r="J169">
        <v>0</v>
      </c>
      <c r="K169" s="13" t="s">
        <v>191</v>
      </c>
      <c r="L169">
        <v>1</v>
      </c>
      <c r="M169">
        <v>1</v>
      </c>
      <c r="N169" s="13" t="s">
        <v>192</v>
      </c>
      <c r="O169" s="13" t="s">
        <v>97</v>
      </c>
      <c r="P169">
        <v>33</v>
      </c>
      <c r="Q169" s="13" t="s">
        <v>195</v>
      </c>
      <c r="R169" s="13" t="s">
        <v>213</v>
      </c>
      <c r="S169" s="13" t="s">
        <v>99</v>
      </c>
      <c r="T169">
        <v>5</v>
      </c>
      <c r="U169">
        <v>5</v>
      </c>
      <c r="V169">
        <v>1</v>
      </c>
      <c r="W169" s="13" t="s">
        <v>101</v>
      </c>
      <c r="X169">
        <v>0.45</v>
      </c>
    </row>
    <row r="170" spans="1:24" x14ac:dyDescent="0.3">
      <c r="A170">
        <v>168</v>
      </c>
      <c r="B170" t="s">
        <v>200</v>
      </c>
      <c r="C170" t="s">
        <v>201</v>
      </c>
      <c r="D170">
        <v>12.891895999999999</v>
      </c>
      <c r="E170">
        <v>80.227598</v>
      </c>
      <c r="F170" s="18">
        <v>44582</v>
      </c>
      <c r="G170" s="19">
        <v>0.75</v>
      </c>
      <c r="H170">
        <v>18</v>
      </c>
      <c r="I170" s="13" t="s">
        <v>211</v>
      </c>
      <c r="J170">
        <v>0</v>
      </c>
      <c r="K170" s="13" t="s">
        <v>191</v>
      </c>
      <c r="L170">
        <v>3</v>
      </c>
      <c r="M170">
        <v>1</v>
      </c>
      <c r="N170" s="13" t="s">
        <v>192</v>
      </c>
      <c r="O170" s="13" t="s">
        <v>97</v>
      </c>
      <c r="P170">
        <v>29</v>
      </c>
      <c r="Q170" s="13" t="s">
        <v>97</v>
      </c>
      <c r="R170" s="13" t="s">
        <v>213</v>
      </c>
      <c r="S170" s="13" t="s">
        <v>196</v>
      </c>
      <c r="T170">
        <v>2</v>
      </c>
      <c r="U170">
        <v>1</v>
      </c>
      <c r="V170">
        <v>1</v>
      </c>
      <c r="W170" s="13" t="s">
        <v>101</v>
      </c>
      <c r="X170">
        <v>0.45</v>
      </c>
    </row>
    <row r="171" spans="1:24" x14ac:dyDescent="0.3">
      <c r="A171">
        <v>169</v>
      </c>
      <c r="B171" t="s">
        <v>197</v>
      </c>
      <c r="C171" t="s">
        <v>198</v>
      </c>
      <c r="D171">
        <v>30.788550999999998</v>
      </c>
      <c r="E171">
        <v>76.774195000000006</v>
      </c>
      <c r="F171" s="18">
        <v>44583</v>
      </c>
      <c r="G171" s="19">
        <v>0.29166666666666702</v>
      </c>
      <c r="H171">
        <v>7</v>
      </c>
      <c r="I171" s="13" t="s">
        <v>219</v>
      </c>
      <c r="J171">
        <v>1</v>
      </c>
      <c r="K171" s="13" t="s">
        <v>92</v>
      </c>
      <c r="L171">
        <v>5</v>
      </c>
      <c r="M171">
        <v>1</v>
      </c>
      <c r="N171" s="13" t="s">
        <v>212</v>
      </c>
      <c r="O171" s="13" t="s">
        <v>95</v>
      </c>
      <c r="P171">
        <v>37</v>
      </c>
      <c r="Q171" s="13" t="s">
        <v>95</v>
      </c>
      <c r="R171" s="13" t="s">
        <v>208</v>
      </c>
      <c r="S171" s="13" t="s">
        <v>196</v>
      </c>
      <c r="T171">
        <v>4</v>
      </c>
      <c r="U171">
        <v>3</v>
      </c>
      <c r="V171">
        <v>0</v>
      </c>
      <c r="W171" s="13" t="s">
        <v>101</v>
      </c>
      <c r="X171">
        <v>0.45</v>
      </c>
    </row>
    <row r="172" spans="1:24" x14ac:dyDescent="0.3">
      <c r="A172">
        <v>170</v>
      </c>
      <c r="B172" t="s">
        <v>200</v>
      </c>
      <c r="C172" t="s">
        <v>201</v>
      </c>
      <c r="D172">
        <v>13.057219</v>
      </c>
      <c r="E172">
        <v>80.184550999999999</v>
      </c>
      <c r="F172" s="18">
        <v>44822</v>
      </c>
      <c r="G172" s="19">
        <v>0.25</v>
      </c>
      <c r="H172">
        <v>6</v>
      </c>
      <c r="I172" s="13" t="s">
        <v>89</v>
      </c>
      <c r="J172">
        <v>1</v>
      </c>
      <c r="K172" s="13" t="s">
        <v>92</v>
      </c>
      <c r="L172">
        <v>6</v>
      </c>
      <c r="M172">
        <v>1</v>
      </c>
      <c r="N172" s="13" t="s">
        <v>212</v>
      </c>
      <c r="O172" s="13" t="s">
        <v>95</v>
      </c>
      <c r="P172">
        <v>38</v>
      </c>
      <c r="Q172" s="13" t="s">
        <v>195</v>
      </c>
      <c r="R172" s="13" t="s">
        <v>208</v>
      </c>
      <c r="S172" s="13" t="s">
        <v>99</v>
      </c>
      <c r="T172">
        <v>4</v>
      </c>
      <c r="U172">
        <v>4</v>
      </c>
      <c r="V172">
        <v>0</v>
      </c>
      <c r="W172" s="13" t="s">
        <v>101</v>
      </c>
      <c r="X172">
        <v>0.65</v>
      </c>
    </row>
    <row r="173" spans="1:24" x14ac:dyDescent="0.3">
      <c r="A173">
        <v>171</v>
      </c>
      <c r="B173" t="s">
        <v>203</v>
      </c>
      <c r="C173" t="s">
        <v>203</v>
      </c>
      <c r="D173">
        <v>28.555907000000001</v>
      </c>
      <c r="E173">
        <v>77.177935000000005</v>
      </c>
      <c r="F173" s="18">
        <v>44806</v>
      </c>
      <c r="G173" s="19">
        <v>0.875</v>
      </c>
      <c r="H173">
        <v>21</v>
      </c>
      <c r="I173" s="13" t="s">
        <v>211</v>
      </c>
      <c r="J173">
        <v>0</v>
      </c>
      <c r="K173" s="13" t="s">
        <v>92</v>
      </c>
      <c r="L173">
        <v>1</v>
      </c>
      <c r="M173">
        <v>1</v>
      </c>
      <c r="N173" s="13" t="s">
        <v>94</v>
      </c>
      <c r="O173" s="13" t="s">
        <v>95</v>
      </c>
      <c r="P173">
        <v>37</v>
      </c>
      <c r="Q173" s="13" t="s">
        <v>95</v>
      </c>
      <c r="R173" s="13" t="s">
        <v>208</v>
      </c>
      <c r="S173" s="13" t="s">
        <v>196</v>
      </c>
      <c r="T173">
        <v>4</v>
      </c>
      <c r="U173">
        <v>0</v>
      </c>
      <c r="V173">
        <v>0</v>
      </c>
      <c r="W173" s="13" t="s">
        <v>101</v>
      </c>
      <c r="X173">
        <v>0.45</v>
      </c>
    </row>
    <row r="174" spans="1:24" x14ac:dyDescent="0.3">
      <c r="A174">
        <v>172</v>
      </c>
      <c r="B174" t="s">
        <v>206</v>
      </c>
      <c r="C174" t="s">
        <v>207</v>
      </c>
      <c r="D174">
        <v>12.94144</v>
      </c>
      <c r="E174">
        <v>77.549761000000004</v>
      </c>
      <c r="F174" s="18">
        <v>45268</v>
      </c>
      <c r="G174" s="19">
        <v>0.41666666666666702</v>
      </c>
      <c r="H174">
        <v>10</v>
      </c>
      <c r="I174" s="13" t="s">
        <v>211</v>
      </c>
      <c r="J174">
        <v>0</v>
      </c>
      <c r="K174" s="13" t="s">
        <v>214</v>
      </c>
      <c r="L174">
        <v>3</v>
      </c>
      <c r="M174">
        <v>0</v>
      </c>
      <c r="N174" s="13" t="s">
        <v>212</v>
      </c>
      <c r="O174" s="13" t="s">
        <v>95</v>
      </c>
      <c r="P174">
        <v>19</v>
      </c>
      <c r="Q174" s="13" t="s">
        <v>97</v>
      </c>
      <c r="R174" s="13" t="s">
        <v>199</v>
      </c>
      <c r="S174" s="13" t="s">
        <v>196</v>
      </c>
      <c r="T174">
        <v>2</v>
      </c>
      <c r="U174">
        <v>1</v>
      </c>
      <c r="V174">
        <v>1</v>
      </c>
      <c r="W174" s="13" t="s">
        <v>101</v>
      </c>
      <c r="X174">
        <v>0.8</v>
      </c>
    </row>
    <row r="175" spans="1:24" x14ac:dyDescent="0.3">
      <c r="A175">
        <v>173</v>
      </c>
      <c r="B175" t="s">
        <v>206</v>
      </c>
      <c r="C175" t="s">
        <v>207</v>
      </c>
      <c r="D175">
        <v>12.90836</v>
      </c>
      <c r="E175">
        <v>77.563108999999997</v>
      </c>
      <c r="F175" s="18">
        <v>45162</v>
      </c>
      <c r="G175" s="19">
        <v>0.875</v>
      </c>
      <c r="H175">
        <v>21</v>
      </c>
      <c r="I175" s="13" t="s">
        <v>202</v>
      </c>
      <c r="J175">
        <v>0</v>
      </c>
      <c r="K175" s="13" t="s">
        <v>92</v>
      </c>
      <c r="L175">
        <v>1</v>
      </c>
      <c r="M175">
        <v>1</v>
      </c>
      <c r="N175" s="13" t="s">
        <v>212</v>
      </c>
      <c r="O175" s="13" t="s">
        <v>95</v>
      </c>
      <c r="P175">
        <v>27</v>
      </c>
      <c r="Q175" s="13" t="s">
        <v>97</v>
      </c>
      <c r="R175" s="13" t="s">
        <v>98</v>
      </c>
      <c r="S175" s="13" t="s">
        <v>196</v>
      </c>
      <c r="T175">
        <v>5</v>
      </c>
      <c r="U175">
        <v>1</v>
      </c>
      <c r="V175">
        <v>0</v>
      </c>
      <c r="W175" s="13" t="s">
        <v>101</v>
      </c>
      <c r="X175">
        <v>0.65</v>
      </c>
    </row>
    <row r="176" spans="1:24" x14ac:dyDescent="0.3">
      <c r="A176">
        <v>174</v>
      </c>
      <c r="B176" t="s">
        <v>206</v>
      </c>
      <c r="C176" t="s">
        <v>207</v>
      </c>
      <c r="D176">
        <v>13.008177999999999</v>
      </c>
      <c r="E176">
        <v>77.683777000000006</v>
      </c>
      <c r="F176" s="18">
        <v>45055</v>
      </c>
      <c r="G176" s="19">
        <v>0.16666666666666699</v>
      </c>
      <c r="H176">
        <v>4</v>
      </c>
      <c r="I176" s="13" t="s">
        <v>215</v>
      </c>
      <c r="J176">
        <v>0</v>
      </c>
      <c r="K176" s="13" t="s">
        <v>92</v>
      </c>
      <c r="L176">
        <v>5</v>
      </c>
      <c r="M176">
        <v>0</v>
      </c>
      <c r="N176" s="13" t="s">
        <v>212</v>
      </c>
      <c r="O176" s="13" t="s">
        <v>95</v>
      </c>
      <c r="P176">
        <v>27</v>
      </c>
      <c r="Q176" s="13" t="s">
        <v>95</v>
      </c>
      <c r="R176" s="13" t="s">
        <v>205</v>
      </c>
      <c r="S176" s="13" t="s">
        <v>193</v>
      </c>
      <c r="T176">
        <v>4</v>
      </c>
      <c r="U176">
        <v>0</v>
      </c>
      <c r="V176">
        <v>0</v>
      </c>
      <c r="W176" s="13" t="s">
        <v>101</v>
      </c>
      <c r="X176">
        <v>0.45</v>
      </c>
    </row>
    <row r="177" spans="1:24" x14ac:dyDescent="0.3">
      <c r="A177">
        <v>175</v>
      </c>
      <c r="B177" t="s">
        <v>209</v>
      </c>
      <c r="C177" t="s">
        <v>210</v>
      </c>
      <c r="D177">
        <v>17.253717999999999</v>
      </c>
      <c r="E177">
        <v>78.264758999999998</v>
      </c>
      <c r="F177" s="18">
        <v>45263</v>
      </c>
      <c r="G177" s="19">
        <v>0.875</v>
      </c>
      <c r="H177">
        <v>21</v>
      </c>
      <c r="I177" s="13" t="s">
        <v>89</v>
      </c>
      <c r="J177">
        <v>1</v>
      </c>
      <c r="K177" s="13" t="s">
        <v>92</v>
      </c>
      <c r="L177">
        <v>4</v>
      </c>
      <c r="M177">
        <v>0</v>
      </c>
      <c r="N177" s="13" t="s">
        <v>94</v>
      </c>
      <c r="O177" s="13" t="s">
        <v>95</v>
      </c>
      <c r="P177">
        <v>20</v>
      </c>
      <c r="Q177" s="13" t="s">
        <v>97</v>
      </c>
      <c r="R177" s="13" t="s">
        <v>98</v>
      </c>
      <c r="S177" s="13" t="s">
        <v>196</v>
      </c>
      <c r="T177">
        <v>5</v>
      </c>
      <c r="U177">
        <v>1</v>
      </c>
      <c r="V177">
        <v>0</v>
      </c>
      <c r="W177" s="13" t="s">
        <v>101</v>
      </c>
      <c r="X177">
        <v>0.65</v>
      </c>
    </row>
    <row r="178" spans="1:24" x14ac:dyDescent="0.3">
      <c r="A178">
        <v>176</v>
      </c>
      <c r="B178" t="s">
        <v>217</v>
      </c>
      <c r="C178" t="s">
        <v>218</v>
      </c>
      <c r="D178">
        <v>22.643283</v>
      </c>
      <c r="E178">
        <v>88.434764000000001</v>
      </c>
      <c r="F178" s="18">
        <v>45391</v>
      </c>
      <c r="G178" s="19">
        <v>0.58333333333333304</v>
      </c>
      <c r="H178">
        <v>14</v>
      </c>
      <c r="I178" s="13" t="s">
        <v>215</v>
      </c>
      <c r="J178">
        <v>0</v>
      </c>
      <c r="K178" s="13" t="s">
        <v>191</v>
      </c>
      <c r="L178">
        <v>3</v>
      </c>
      <c r="M178">
        <v>0</v>
      </c>
      <c r="N178" s="13" t="s">
        <v>94</v>
      </c>
      <c r="O178" s="13" t="s">
        <v>95</v>
      </c>
      <c r="P178">
        <v>19</v>
      </c>
      <c r="Q178" s="13" t="s">
        <v>95</v>
      </c>
      <c r="R178" s="13" t="s">
        <v>213</v>
      </c>
      <c r="S178" s="13" t="s">
        <v>196</v>
      </c>
      <c r="T178">
        <v>3</v>
      </c>
      <c r="U178">
        <v>1</v>
      </c>
      <c r="V178">
        <v>0</v>
      </c>
      <c r="W178" s="13" t="s">
        <v>101</v>
      </c>
      <c r="X178">
        <v>0.45</v>
      </c>
    </row>
    <row r="179" spans="1:24" x14ac:dyDescent="0.3">
      <c r="A179">
        <v>177</v>
      </c>
      <c r="B179" t="s">
        <v>197</v>
      </c>
      <c r="C179" t="s">
        <v>198</v>
      </c>
      <c r="D179">
        <v>30.789770000000001</v>
      </c>
      <c r="E179">
        <v>76.791081000000005</v>
      </c>
      <c r="F179" s="18">
        <v>45607</v>
      </c>
      <c r="G179" s="19">
        <v>0.16666666666666699</v>
      </c>
      <c r="H179">
        <v>4</v>
      </c>
      <c r="I179" s="13" t="s">
        <v>204</v>
      </c>
      <c r="J179">
        <v>0</v>
      </c>
      <c r="K179" s="13" t="s">
        <v>92</v>
      </c>
      <c r="L179">
        <v>2</v>
      </c>
      <c r="M179">
        <v>1</v>
      </c>
      <c r="N179" s="13" t="s">
        <v>192</v>
      </c>
      <c r="O179" s="13" t="s">
        <v>97</v>
      </c>
      <c r="P179">
        <v>39</v>
      </c>
      <c r="Q179" s="13" t="s">
        <v>95</v>
      </c>
      <c r="R179" s="13" t="s">
        <v>199</v>
      </c>
      <c r="S179" s="13" t="s">
        <v>196</v>
      </c>
      <c r="T179">
        <v>5</v>
      </c>
      <c r="U179">
        <v>0</v>
      </c>
      <c r="V179">
        <v>0</v>
      </c>
      <c r="W179" s="13" t="s">
        <v>101</v>
      </c>
      <c r="X179">
        <v>0.1</v>
      </c>
    </row>
    <row r="180" spans="1:24" x14ac:dyDescent="0.3">
      <c r="A180">
        <v>178</v>
      </c>
      <c r="B180" t="s">
        <v>206</v>
      </c>
      <c r="C180" t="s">
        <v>207</v>
      </c>
      <c r="D180">
        <v>13.094302000000001</v>
      </c>
      <c r="E180">
        <v>77.576123999999993</v>
      </c>
      <c r="F180" s="18">
        <v>45046</v>
      </c>
      <c r="G180" s="19">
        <v>4.1666666666666699E-2</v>
      </c>
      <c r="H180">
        <v>1</v>
      </c>
      <c r="I180" s="13" t="s">
        <v>89</v>
      </c>
      <c r="J180">
        <v>1</v>
      </c>
      <c r="K180" s="13" t="s">
        <v>214</v>
      </c>
      <c r="L180">
        <v>1</v>
      </c>
      <c r="M180">
        <v>1</v>
      </c>
      <c r="N180" s="13" t="s">
        <v>192</v>
      </c>
      <c r="O180" s="13" t="s">
        <v>97</v>
      </c>
      <c r="P180">
        <v>32</v>
      </c>
      <c r="Q180" s="13" t="s">
        <v>95</v>
      </c>
      <c r="R180" s="13" t="s">
        <v>98</v>
      </c>
      <c r="S180" s="13" t="s">
        <v>196</v>
      </c>
      <c r="T180">
        <v>1</v>
      </c>
      <c r="U180">
        <v>0</v>
      </c>
      <c r="V180">
        <v>0</v>
      </c>
      <c r="W180" s="13" t="s">
        <v>101</v>
      </c>
      <c r="X180">
        <v>0.1</v>
      </c>
    </row>
    <row r="181" spans="1:24" x14ac:dyDescent="0.3">
      <c r="A181">
        <v>179</v>
      </c>
      <c r="B181" t="s">
        <v>217</v>
      </c>
      <c r="C181" t="s">
        <v>218</v>
      </c>
      <c r="D181">
        <v>22.453113999999999</v>
      </c>
      <c r="E181">
        <v>88.383374000000003</v>
      </c>
      <c r="F181" s="18">
        <v>44592</v>
      </c>
      <c r="G181" s="19">
        <v>0.875</v>
      </c>
      <c r="H181">
        <v>21</v>
      </c>
      <c r="I181" s="13" t="s">
        <v>204</v>
      </c>
      <c r="J181">
        <v>0</v>
      </c>
      <c r="K181" s="13" t="s">
        <v>191</v>
      </c>
      <c r="L181">
        <v>3</v>
      </c>
      <c r="M181">
        <v>0</v>
      </c>
      <c r="N181" s="13" t="s">
        <v>192</v>
      </c>
      <c r="O181" s="13" t="s">
        <v>97</v>
      </c>
      <c r="P181">
        <v>20</v>
      </c>
      <c r="Q181" s="13" t="s">
        <v>195</v>
      </c>
      <c r="R181" s="13" t="s">
        <v>98</v>
      </c>
      <c r="S181" s="13" t="s">
        <v>99</v>
      </c>
      <c r="T181">
        <v>4</v>
      </c>
      <c r="U181">
        <v>4</v>
      </c>
      <c r="V181">
        <v>0</v>
      </c>
      <c r="W181" s="13" t="s">
        <v>101</v>
      </c>
      <c r="X181">
        <v>0.3</v>
      </c>
    </row>
    <row r="182" spans="1:24" x14ac:dyDescent="0.3">
      <c r="A182">
        <v>180</v>
      </c>
      <c r="B182" t="s">
        <v>209</v>
      </c>
      <c r="C182" t="s">
        <v>210</v>
      </c>
      <c r="D182">
        <v>17.492197000000001</v>
      </c>
      <c r="E182">
        <v>78.200010000000006</v>
      </c>
      <c r="F182" s="18">
        <v>44574</v>
      </c>
      <c r="G182" s="19">
        <v>0.79166666666666696</v>
      </c>
      <c r="H182">
        <v>19</v>
      </c>
      <c r="I182" s="13" t="s">
        <v>202</v>
      </c>
      <c r="J182">
        <v>0</v>
      </c>
      <c r="K182" s="13" t="s">
        <v>191</v>
      </c>
      <c r="L182">
        <v>6</v>
      </c>
      <c r="M182">
        <v>0</v>
      </c>
      <c r="N182" s="13" t="s">
        <v>212</v>
      </c>
      <c r="O182" s="13" t="s">
        <v>195</v>
      </c>
      <c r="P182">
        <v>20</v>
      </c>
      <c r="Q182" s="13" t="s">
        <v>97</v>
      </c>
      <c r="R182" s="13" t="s">
        <v>213</v>
      </c>
      <c r="S182" s="13" t="s">
        <v>196</v>
      </c>
      <c r="T182">
        <v>2</v>
      </c>
      <c r="U182">
        <v>0</v>
      </c>
      <c r="V182">
        <v>1</v>
      </c>
      <c r="W182" s="13" t="s">
        <v>101</v>
      </c>
      <c r="X182">
        <v>0.6</v>
      </c>
    </row>
    <row r="183" spans="1:24" x14ac:dyDescent="0.3">
      <c r="A183">
        <v>181</v>
      </c>
      <c r="B183" t="s">
        <v>197</v>
      </c>
      <c r="C183" t="s">
        <v>198</v>
      </c>
      <c r="D183">
        <v>30.786187999999999</v>
      </c>
      <c r="E183">
        <v>76.807626999999997</v>
      </c>
      <c r="F183" s="18">
        <v>45013</v>
      </c>
      <c r="G183" s="19">
        <v>0.91666666666666696</v>
      </c>
      <c r="H183">
        <v>22</v>
      </c>
      <c r="I183" s="13" t="s">
        <v>215</v>
      </c>
      <c r="J183">
        <v>0</v>
      </c>
      <c r="K183" s="13" t="s">
        <v>92</v>
      </c>
      <c r="L183">
        <v>6</v>
      </c>
      <c r="M183">
        <v>1</v>
      </c>
      <c r="N183" s="13" t="s">
        <v>212</v>
      </c>
      <c r="O183" s="13" t="s">
        <v>95</v>
      </c>
      <c r="P183">
        <v>33</v>
      </c>
      <c r="Q183" s="13" t="s">
        <v>95</v>
      </c>
      <c r="R183" s="13" t="s">
        <v>213</v>
      </c>
      <c r="S183" s="13" t="s">
        <v>196</v>
      </c>
      <c r="T183">
        <v>5</v>
      </c>
      <c r="U183">
        <v>2</v>
      </c>
      <c r="V183">
        <v>0</v>
      </c>
      <c r="W183" s="13" t="s">
        <v>101</v>
      </c>
      <c r="X183">
        <v>0.45</v>
      </c>
    </row>
    <row r="184" spans="1:24" x14ac:dyDescent="0.3">
      <c r="A184">
        <v>182</v>
      </c>
      <c r="B184" t="s">
        <v>209</v>
      </c>
      <c r="C184" t="s">
        <v>210</v>
      </c>
      <c r="D184">
        <v>17.563445999999999</v>
      </c>
      <c r="E184">
        <v>78.232018999999994</v>
      </c>
      <c r="F184" s="18">
        <v>45209</v>
      </c>
      <c r="G184" s="19">
        <v>0.54166666666666696</v>
      </c>
      <c r="H184">
        <v>13</v>
      </c>
      <c r="I184" s="13" t="s">
        <v>215</v>
      </c>
      <c r="J184">
        <v>0</v>
      </c>
      <c r="K184" s="13" t="s">
        <v>191</v>
      </c>
      <c r="L184">
        <v>5</v>
      </c>
      <c r="M184">
        <v>0</v>
      </c>
      <c r="N184" s="13" t="s">
        <v>212</v>
      </c>
      <c r="O184" s="13" t="s">
        <v>95</v>
      </c>
      <c r="P184">
        <v>39</v>
      </c>
      <c r="Q184" s="13" t="s">
        <v>97</v>
      </c>
      <c r="R184" s="13" t="s">
        <v>213</v>
      </c>
      <c r="S184" s="13" t="s">
        <v>196</v>
      </c>
      <c r="T184">
        <v>5</v>
      </c>
      <c r="U184">
        <v>0</v>
      </c>
      <c r="V184">
        <v>0</v>
      </c>
      <c r="W184" s="13" t="s">
        <v>101</v>
      </c>
      <c r="X184">
        <v>0.65</v>
      </c>
    </row>
    <row r="185" spans="1:24" x14ac:dyDescent="0.3">
      <c r="A185">
        <v>183</v>
      </c>
      <c r="B185" t="s">
        <v>206</v>
      </c>
      <c r="C185" t="s">
        <v>207</v>
      </c>
      <c r="D185">
        <v>12.971567</v>
      </c>
      <c r="E185">
        <v>77.689447999999999</v>
      </c>
      <c r="F185" s="18">
        <v>44753</v>
      </c>
      <c r="G185" s="19">
        <v>0.83333333333333304</v>
      </c>
      <c r="H185">
        <v>20</v>
      </c>
      <c r="I185" s="13" t="s">
        <v>204</v>
      </c>
      <c r="J185">
        <v>0</v>
      </c>
      <c r="K185" s="13" t="s">
        <v>191</v>
      </c>
      <c r="L185">
        <v>1</v>
      </c>
      <c r="M185">
        <v>1</v>
      </c>
      <c r="N185" s="13" t="s">
        <v>94</v>
      </c>
      <c r="O185" s="13" t="s">
        <v>95</v>
      </c>
      <c r="P185">
        <v>21</v>
      </c>
      <c r="Q185" s="13" t="s">
        <v>195</v>
      </c>
      <c r="R185" s="13" t="s">
        <v>208</v>
      </c>
      <c r="S185" s="13" t="s">
        <v>196</v>
      </c>
      <c r="T185">
        <v>1</v>
      </c>
      <c r="U185">
        <v>0</v>
      </c>
      <c r="V185">
        <v>0</v>
      </c>
      <c r="W185" s="13" t="s">
        <v>101</v>
      </c>
      <c r="X185">
        <v>0.45</v>
      </c>
    </row>
    <row r="186" spans="1:24" x14ac:dyDescent="0.3">
      <c r="A186">
        <v>184</v>
      </c>
      <c r="B186" t="s">
        <v>197</v>
      </c>
      <c r="C186" t="s">
        <v>198</v>
      </c>
      <c r="D186">
        <v>30.784319</v>
      </c>
      <c r="E186">
        <v>76.811367000000004</v>
      </c>
      <c r="F186" s="18">
        <v>45523</v>
      </c>
      <c r="G186" s="19">
        <v>0.33333333333333298</v>
      </c>
      <c r="H186">
        <v>8</v>
      </c>
      <c r="I186" s="13" t="s">
        <v>204</v>
      </c>
      <c r="J186">
        <v>0</v>
      </c>
      <c r="K186" s="13" t="s">
        <v>92</v>
      </c>
      <c r="L186">
        <v>2</v>
      </c>
      <c r="M186">
        <v>0</v>
      </c>
      <c r="N186" s="13" t="s">
        <v>192</v>
      </c>
      <c r="O186" s="13" t="s">
        <v>97</v>
      </c>
      <c r="P186">
        <v>23</v>
      </c>
      <c r="Q186" s="13" t="s">
        <v>97</v>
      </c>
      <c r="R186" s="13" t="s">
        <v>98</v>
      </c>
      <c r="S186" s="13" t="s">
        <v>193</v>
      </c>
      <c r="T186">
        <v>5</v>
      </c>
      <c r="U186">
        <v>5</v>
      </c>
      <c r="V186">
        <v>1</v>
      </c>
      <c r="W186" s="13" t="s">
        <v>101</v>
      </c>
      <c r="X186">
        <v>0.45</v>
      </c>
    </row>
    <row r="187" spans="1:24" x14ac:dyDescent="0.3">
      <c r="A187">
        <v>185</v>
      </c>
      <c r="B187" t="s">
        <v>209</v>
      </c>
      <c r="C187" t="s">
        <v>210</v>
      </c>
      <c r="D187">
        <v>17.262440999999999</v>
      </c>
      <c r="E187">
        <v>78.332995999999994</v>
      </c>
      <c r="F187" s="18">
        <v>44641</v>
      </c>
      <c r="G187" s="19">
        <v>0.79166666666666696</v>
      </c>
      <c r="H187">
        <v>19</v>
      </c>
      <c r="I187" s="13" t="s">
        <v>204</v>
      </c>
      <c r="J187">
        <v>0</v>
      </c>
      <c r="K187" s="13" t="s">
        <v>191</v>
      </c>
      <c r="L187">
        <v>2</v>
      </c>
      <c r="M187">
        <v>1</v>
      </c>
      <c r="N187" s="13" t="s">
        <v>192</v>
      </c>
      <c r="O187" s="13" t="s">
        <v>97</v>
      </c>
      <c r="P187">
        <v>23</v>
      </c>
      <c r="Q187" s="13" t="s">
        <v>95</v>
      </c>
      <c r="R187" s="13" t="s">
        <v>199</v>
      </c>
      <c r="S187" s="13" t="s">
        <v>193</v>
      </c>
      <c r="T187">
        <v>2</v>
      </c>
      <c r="U187">
        <v>0</v>
      </c>
      <c r="V187">
        <v>1</v>
      </c>
      <c r="W187" s="13" t="s">
        <v>101</v>
      </c>
      <c r="X187">
        <v>0.25</v>
      </c>
    </row>
    <row r="188" spans="1:24" x14ac:dyDescent="0.3">
      <c r="A188">
        <v>186</v>
      </c>
      <c r="B188" t="s">
        <v>79</v>
      </c>
      <c r="C188" t="s">
        <v>80</v>
      </c>
      <c r="D188">
        <v>18.62914</v>
      </c>
      <c r="E188">
        <v>73.851101</v>
      </c>
      <c r="F188" s="18">
        <v>45658</v>
      </c>
      <c r="G188" s="19">
        <v>0.41666666666666702</v>
      </c>
      <c r="H188">
        <v>10</v>
      </c>
      <c r="I188" s="13" t="s">
        <v>194</v>
      </c>
      <c r="J188">
        <v>0</v>
      </c>
      <c r="K188" s="13" t="s">
        <v>214</v>
      </c>
      <c r="L188">
        <v>6</v>
      </c>
      <c r="M188">
        <v>0</v>
      </c>
      <c r="N188" s="13" t="s">
        <v>212</v>
      </c>
      <c r="O188" s="13" t="s">
        <v>95</v>
      </c>
      <c r="P188">
        <v>34</v>
      </c>
      <c r="Q188" s="13" t="s">
        <v>97</v>
      </c>
      <c r="R188" s="13" t="s">
        <v>199</v>
      </c>
      <c r="S188" s="13" t="s">
        <v>196</v>
      </c>
      <c r="T188">
        <v>1</v>
      </c>
      <c r="U188">
        <v>1</v>
      </c>
      <c r="V188">
        <v>1</v>
      </c>
      <c r="W188" s="13" t="s">
        <v>101</v>
      </c>
      <c r="X188">
        <v>0.8</v>
      </c>
    </row>
    <row r="189" spans="1:24" x14ac:dyDescent="0.3">
      <c r="A189">
        <v>187</v>
      </c>
      <c r="B189" t="s">
        <v>79</v>
      </c>
      <c r="C189" t="s">
        <v>80</v>
      </c>
      <c r="D189">
        <v>18.616195999999999</v>
      </c>
      <c r="E189">
        <v>73.705130999999994</v>
      </c>
      <c r="F189" s="18">
        <v>45583</v>
      </c>
      <c r="G189" s="19">
        <v>0.33333333333333298</v>
      </c>
      <c r="H189">
        <v>8</v>
      </c>
      <c r="I189" s="13" t="s">
        <v>211</v>
      </c>
      <c r="J189">
        <v>0</v>
      </c>
      <c r="K189" s="13" t="s">
        <v>191</v>
      </c>
      <c r="L189">
        <v>1</v>
      </c>
      <c r="M189">
        <v>0</v>
      </c>
      <c r="N189" s="13" t="s">
        <v>94</v>
      </c>
      <c r="O189" s="13" t="s">
        <v>95</v>
      </c>
      <c r="P189">
        <v>31</v>
      </c>
      <c r="Q189" s="13" t="s">
        <v>97</v>
      </c>
      <c r="R189" s="13" t="s">
        <v>205</v>
      </c>
      <c r="S189" s="13" t="s">
        <v>193</v>
      </c>
      <c r="T189">
        <v>3</v>
      </c>
      <c r="U189">
        <v>1</v>
      </c>
      <c r="V189">
        <v>1</v>
      </c>
      <c r="W189" s="13" t="s">
        <v>101</v>
      </c>
      <c r="X189">
        <v>0.8</v>
      </c>
    </row>
    <row r="190" spans="1:24" x14ac:dyDescent="0.3">
      <c r="A190">
        <v>188</v>
      </c>
      <c r="B190" t="s">
        <v>209</v>
      </c>
      <c r="C190" t="s">
        <v>210</v>
      </c>
      <c r="D190">
        <v>17.432324999999999</v>
      </c>
      <c r="E190">
        <v>78.449922999999998</v>
      </c>
      <c r="F190" s="18">
        <v>44812</v>
      </c>
      <c r="G190" s="19">
        <v>0</v>
      </c>
      <c r="H190">
        <v>0</v>
      </c>
      <c r="I190" s="13" t="s">
        <v>202</v>
      </c>
      <c r="J190">
        <v>0</v>
      </c>
      <c r="K190" s="13" t="s">
        <v>191</v>
      </c>
      <c r="L190">
        <v>4</v>
      </c>
      <c r="M190">
        <v>0</v>
      </c>
      <c r="N190" s="13" t="s">
        <v>192</v>
      </c>
      <c r="O190" s="13" t="s">
        <v>97</v>
      </c>
      <c r="P190">
        <v>22</v>
      </c>
      <c r="Q190" s="13" t="s">
        <v>95</v>
      </c>
      <c r="R190" s="13" t="s">
        <v>205</v>
      </c>
      <c r="S190" s="13" t="s">
        <v>193</v>
      </c>
      <c r="T190">
        <v>5</v>
      </c>
      <c r="U190">
        <v>4</v>
      </c>
      <c r="V190">
        <v>0</v>
      </c>
      <c r="W190" s="13" t="s">
        <v>101</v>
      </c>
      <c r="X190">
        <v>0.1</v>
      </c>
    </row>
    <row r="191" spans="1:24" x14ac:dyDescent="0.3">
      <c r="A191">
        <v>189</v>
      </c>
      <c r="B191" t="s">
        <v>190</v>
      </c>
      <c r="C191" t="s">
        <v>80</v>
      </c>
      <c r="D191">
        <v>18.849143999999999</v>
      </c>
      <c r="E191">
        <v>72.726338999999996</v>
      </c>
      <c r="F191" s="18">
        <v>44985</v>
      </c>
      <c r="G191" s="19">
        <v>0.33333333333333298</v>
      </c>
      <c r="H191">
        <v>8</v>
      </c>
      <c r="I191" s="13" t="s">
        <v>215</v>
      </c>
      <c r="J191">
        <v>0</v>
      </c>
      <c r="K191" s="13" t="s">
        <v>92</v>
      </c>
      <c r="L191">
        <v>6</v>
      </c>
      <c r="M191">
        <v>0</v>
      </c>
      <c r="N191" s="13" t="s">
        <v>94</v>
      </c>
      <c r="O191" s="13" t="s">
        <v>95</v>
      </c>
      <c r="P191">
        <v>27</v>
      </c>
      <c r="Q191" s="13" t="s">
        <v>95</v>
      </c>
      <c r="R191" s="13" t="s">
        <v>213</v>
      </c>
      <c r="S191" s="13" t="s">
        <v>193</v>
      </c>
      <c r="T191">
        <v>1</v>
      </c>
      <c r="U191">
        <v>0</v>
      </c>
      <c r="V191">
        <v>1</v>
      </c>
      <c r="W191" s="13" t="s">
        <v>101</v>
      </c>
      <c r="X191">
        <v>0.6</v>
      </c>
    </row>
    <row r="192" spans="1:24" x14ac:dyDescent="0.3">
      <c r="A192">
        <v>190</v>
      </c>
      <c r="B192" t="s">
        <v>217</v>
      </c>
      <c r="C192" t="s">
        <v>218</v>
      </c>
      <c r="D192">
        <v>22.563455999999999</v>
      </c>
      <c r="E192">
        <v>88.315625999999995</v>
      </c>
      <c r="F192" s="18">
        <v>45357</v>
      </c>
      <c r="G192" s="19">
        <v>0.79166666666666696</v>
      </c>
      <c r="H192">
        <v>19</v>
      </c>
      <c r="I192" s="13" t="s">
        <v>194</v>
      </c>
      <c r="J192">
        <v>0</v>
      </c>
      <c r="K192" s="13" t="s">
        <v>191</v>
      </c>
      <c r="L192">
        <v>3</v>
      </c>
      <c r="M192">
        <v>1</v>
      </c>
      <c r="N192" s="13" t="s">
        <v>212</v>
      </c>
      <c r="O192" s="13" t="s">
        <v>95</v>
      </c>
      <c r="P192">
        <v>36</v>
      </c>
      <c r="Q192" s="13" t="s">
        <v>97</v>
      </c>
      <c r="R192" s="13" t="s">
        <v>213</v>
      </c>
      <c r="S192" s="13" t="s">
        <v>99</v>
      </c>
      <c r="T192">
        <v>1</v>
      </c>
      <c r="U192">
        <v>1</v>
      </c>
      <c r="V192">
        <v>1</v>
      </c>
      <c r="W192" s="13" t="s">
        <v>101</v>
      </c>
      <c r="X192">
        <v>1</v>
      </c>
    </row>
    <row r="193" spans="1:24" x14ac:dyDescent="0.3">
      <c r="A193">
        <v>191</v>
      </c>
      <c r="B193" t="s">
        <v>79</v>
      </c>
      <c r="C193" t="s">
        <v>80</v>
      </c>
      <c r="D193">
        <v>18.441514000000002</v>
      </c>
      <c r="E193">
        <v>73.892830000000004</v>
      </c>
      <c r="F193" s="18">
        <v>45685</v>
      </c>
      <c r="G193" s="19">
        <v>0.79166666666666696</v>
      </c>
      <c r="H193">
        <v>19</v>
      </c>
      <c r="I193" s="13" t="s">
        <v>215</v>
      </c>
      <c r="J193">
        <v>0</v>
      </c>
      <c r="K193" s="13" t="s">
        <v>191</v>
      </c>
      <c r="L193">
        <v>4</v>
      </c>
      <c r="M193">
        <v>1</v>
      </c>
      <c r="N193" s="13" t="s">
        <v>212</v>
      </c>
      <c r="O193" s="13" t="s">
        <v>95</v>
      </c>
      <c r="P193">
        <v>16</v>
      </c>
      <c r="Q193" s="13" t="s">
        <v>97</v>
      </c>
      <c r="R193" s="13" t="s">
        <v>213</v>
      </c>
      <c r="S193" s="13" t="s">
        <v>196</v>
      </c>
      <c r="T193">
        <v>5</v>
      </c>
      <c r="U193">
        <v>1</v>
      </c>
      <c r="V193">
        <v>1</v>
      </c>
      <c r="W193" s="13" t="s">
        <v>101</v>
      </c>
      <c r="X193">
        <v>0.8</v>
      </c>
    </row>
    <row r="194" spans="1:24" x14ac:dyDescent="0.3">
      <c r="A194">
        <v>192</v>
      </c>
      <c r="B194" t="s">
        <v>79</v>
      </c>
      <c r="C194" t="s">
        <v>80</v>
      </c>
      <c r="D194">
        <v>18.627044999999999</v>
      </c>
      <c r="E194">
        <v>73.919900999999996</v>
      </c>
      <c r="F194" s="18">
        <v>45405</v>
      </c>
      <c r="G194" s="19">
        <v>0.625</v>
      </c>
      <c r="H194">
        <v>15</v>
      </c>
      <c r="I194" s="13" t="s">
        <v>215</v>
      </c>
      <c r="J194">
        <v>0</v>
      </c>
      <c r="K194" s="13" t="s">
        <v>191</v>
      </c>
      <c r="L194">
        <v>2</v>
      </c>
      <c r="M194">
        <v>1</v>
      </c>
      <c r="N194" s="13" t="s">
        <v>212</v>
      </c>
      <c r="O194" s="13" t="s">
        <v>195</v>
      </c>
      <c r="P194">
        <v>21</v>
      </c>
      <c r="Q194" s="13" t="s">
        <v>97</v>
      </c>
      <c r="R194" s="13" t="s">
        <v>98</v>
      </c>
      <c r="S194" s="13" t="s">
        <v>193</v>
      </c>
      <c r="T194">
        <v>4</v>
      </c>
      <c r="U194">
        <v>3</v>
      </c>
      <c r="V194">
        <v>0</v>
      </c>
      <c r="W194" s="13" t="s">
        <v>101</v>
      </c>
      <c r="X194">
        <v>0.45</v>
      </c>
    </row>
    <row r="195" spans="1:24" x14ac:dyDescent="0.3">
      <c r="A195">
        <v>193</v>
      </c>
      <c r="B195" t="s">
        <v>209</v>
      </c>
      <c r="C195" t="s">
        <v>210</v>
      </c>
      <c r="D195">
        <v>17.453887000000002</v>
      </c>
      <c r="E195">
        <v>78.418717000000001</v>
      </c>
      <c r="F195" s="18">
        <v>44951</v>
      </c>
      <c r="G195" s="19">
        <v>0.29166666666666702</v>
      </c>
      <c r="H195">
        <v>7</v>
      </c>
      <c r="I195" s="13" t="s">
        <v>194</v>
      </c>
      <c r="J195">
        <v>0</v>
      </c>
      <c r="K195" s="13" t="s">
        <v>214</v>
      </c>
      <c r="L195">
        <v>5</v>
      </c>
      <c r="M195">
        <v>1</v>
      </c>
      <c r="N195" s="13" t="s">
        <v>192</v>
      </c>
      <c r="O195" s="13" t="s">
        <v>97</v>
      </c>
      <c r="P195">
        <v>34</v>
      </c>
      <c r="Q195" s="13" t="s">
        <v>195</v>
      </c>
      <c r="R195" s="13" t="s">
        <v>98</v>
      </c>
      <c r="S195" s="13" t="s">
        <v>196</v>
      </c>
      <c r="T195">
        <v>5</v>
      </c>
      <c r="U195">
        <v>3</v>
      </c>
      <c r="V195">
        <v>0</v>
      </c>
      <c r="W195" s="13" t="s">
        <v>101</v>
      </c>
      <c r="X195">
        <v>0.1</v>
      </c>
    </row>
    <row r="196" spans="1:24" x14ac:dyDescent="0.3">
      <c r="A196">
        <v>194</v>
      </c>
      <c r="B196" t="s">
        <v>209</v>
      </c>
      <c r="C196" t="s">
        <v>210</v>
      </c>
      <c r="D196">
        <v>17.310034000000002</v>
      </c>
      <c r="E196">
        <v>78.367309000000006</v>
      </c>
      <c r="F196" s="18">
        <v>45486</v>
      </c>
      <c r="G196" s="19">
        <v>0.75</v>
      </c>
      <c r="H196">
        <v>18</v>
      </c>
      <c r="I196" s="13" t="s">
        <v>219</v>
      </c>
      <c r="J196">
        <v>1</v>
      </c>
      <c r="K196" s="13" t="s">
        <v>191</v>
      </c>
      <c r="L196">
        <v>4</v>
      </c>
      <c r="M196">
        <v>0</v>
      </c>
      <c r="N196" s="13" t="s">
        <v>212</v>
      </c>
      <c r="O196" s="13" t="s">
        <v>95</v>
      </c>
      <c r="P196">
        <v>16</v>
      </c>
      <c r="Q196" s="13" t="s">
        <v>97</v>
      </c>
      <c r="R196" s="13" t="s">
        <v>199</v>
      </c>
      <c r="S196" s="13" t="s">
        <v>193</v>
      </c>
      <c r="T196">
        <v>3</v>
      </c>
      <c r="U196">
        <v>2</v>
      </c>
      <c r="V196">
        <v>1</v>
      </c>
      <c r="W196" s="13" t="s">
        <v>101</v>
      </c>
      <c r="X196">
        <v>0.8</v>
      </c>
    </row>
    <row r="197" spans="1:24" x14ac:dyDescent="0.3">
      <c r="A197">
        <v>195</v>
      </c>
      <c r="B197" t="s">
        <v>206</v>
      </c>
      <c r="C197" t="s">
        <v>207</v>
      </c>
      <c r="D197">
        <v>13.180612999999999</v>
      </c>
      <c r="E197">
        <v>77.573217999999997</v>
      </c>
      <c r="F197" s="18">
        <v>45321</v>
      </c>
      <c r="G197" s="19">
        <v>8.3333333333333301E-2</v>
      </c>
      <c r="H197">
        <v>2</v>
      </c>
      <c r="I197" s="13" t="s">
        <v>215</v>
      </c>
      <c r="J197">
        <v>0</v>
      </c>
      <c r="K197" s="13" t="s">
        <v>191</v>
      </c>
      <c r="L197">
        <v>4</v>
      </c>
      <c r="M197">
        <v>0</v>
      </c>
      <c r="N197" s="13" t="s">
        <v>94</v>
      </c>
      <c r="O197" s="13" t="s">
        <v>95</v>
      </c>
      <c r="P197">
        <v>17</v>
      </c>
      <c r="Q197" s="13" t="s">
        <v>95</v>
      </c>
      <c r="R197" s="13" t="s">
        <v>205</v>
      </c>
      <c r="S197" s="13" t="s">
        <v>193</v>
      </c>
      <c r="T197">
        <v>2</v>
      </c>
      <c r="U197">
        <v>1</v>
      </c>
      <c r="V197">
        <v>0</v>
      </c>
      <c r="W197" s="13" t="s">
        <v>101</v>
      </c>
      <c r="X197">
        <v>0.45</v>
      </c>
    </row>
    <row r="198" spans="1:24" x14ac:dyDescent="0.3">
      <c r="A198">
        <v>196</v>
      </c>
      <c r="B198" t="s">
        <v>217</v>
      </c>
      <c r="C198" t="s">
        <v>218</v>
      </c>
      <c r="D198">
        <v>22.48019</v>
      </c>
      <c r="E198">
        <v>88.366838999999999</v>
      </c>
      <c r="F198" s="18">
        <v>44631</v>
      </c>
      <c r="G198" s="19">
        <v>0.66666666666666696</v>
      </c>
      <c r="H198">
        <v>16</v>
      </c>
      <c r="I198" s="13" t="s">
        <v>211</v>
      </c>
      <c r="J198">
        <v>0</v>
      </c>
      <c r="K198" s="13" t="s">
        <v>191</v>
      </c>
      <c r="L198">
        <v>5</v>
      </c>
      <c r="M198">
        <v>0</v>
      </c>
      <c r="N198" s="13" t="s">
        <v>212</v>
      </c>
      <c r="O198" s="13" t="s">
        <v>95</v>
      </c>
      <c r="P198">
        <v>20</v>
      </c>
      <c r="Q198" s="13" t="s">
        <v>95</v>
      </c>
      <c r="R198" s="13" t="s">
        <v>98</v>
      </c>
      <c r="S198" s="13" t="s">
        <v>196</v>
      </c>
      <c r="T198">
        <v>5</v>
      </c>
      <c r="U198">
        <v>5</v>
      </c>
      <c r="V198">
        <v>0</v>
      </c>
      <c r="W198" s="13" t="s">
        <v>101</v>
      </c>
      <c r="X198">
        <v>0.45</v>
      </c>
    </row>
    <row r="199" spans="1:24" x14ac:dyDescent="0.3">
      <c r="A199">
        <v>197</v>
      </c>
      <c r="B199" t="s">
        <v>190</v>
      </c>
      <c r="C199" t="s">
        <v>80</v>
      </c>
      <c r="D199">
        <v>19.05988</v>
      </c>
      <c r="E199">
        <v>72.748749000000004</v>
      </c>
      <c r="F199" s="18">
        <v>44869</v>
      </c>
      <c r="G199" s="19">
        <v>8.3333333333333301E-2</v>
      </c>
      <c r="H199">
        <v>2</v>
      </c>
      <c r="I199" s="13" t="s">
        <v>211</v>
      </c>
      <c r="J199">
        <v>0</v>
      </c>
      <c r="K199" s="13" t="s">
        <v>191</v>
      </c>
      <c r="L199">
        <v>5</v>
      </c>
      <c r="M199">
        <v>1</v>
      </c>
      <c r="N199" s="13" t="s">
        <v>192</v>
      </c>
      <c r="O199" s="13" t="s">
        <v>97</v>
      </c>
      <c r="P199">
        <v>36</v>
      </c>
      <c r="Q199" s="13" t="s">
        <v>97</v>
      </c>
      <c r="R199" s="13" t="s">
        <v>98</v>
      </c>
      <c r="S199" s="13" t="s">
        <v>193</v>
      </c>
      <c r="T199">
        <v>2</v>
      </c>
      <c r="U199">
        <v>2</v>
      </c>
      <c r="V199">
        <v>0</v>
      </c>
      <c r="W199" s="13" t="s">
        <v>101</v>
      </c>
      <c r="X199">
        <v>0.3</v>
      </c>
    </row>
    <row r="200" spans="1:24" x14ac:dyDescent="0.3">
      <c r="A200">
        <v>198</v>
      </c>
      <c r="B200" t="s">
        <v>197</v>
      </c>
      <c r="C200" t="s">
        <v>198</v>
      </c>
      <c r="D200">
        <v>30.650517000000001</v>
      </c>
      <c r="E200">
        <v>76.789449000000005</v>
      </c>
      <c r="F200" s="18">
        <v>44855</v>
      </c>
      <c r="G200" s="19">
        <v>0</v>
      </c>
      <c r="H200">
        <v>0</v>
      </c>
      <c r="I200" s="13" t="s">
        <v>211</v>
      </c>
      <c r="J200">
        <v>0</v>
      </c>
      <c r="K200" s="13" t="s">
        <v>191</v>
      </c>
      <c r="L200">
        <v>2</v>
      </c>
      <c r="M200">
        <v>1</v>
      </c>
      <c r="N200" s="13" t="s">
        <v>192</v>
      </c>
      <c r="O200" s="13" t="s">
        <v>97</v>
      </c>
      <c r="P200">
        <v>36</v>
      </c>
      <c r="Q200" s="13" t="s">
        <v>95</v>
      </c>
      <c r="R200" s="13" t="s">
        <v>208</v>
      </c>
      <c r="S200" s="13" t="s">
        <v>196</v>
      </c>
      <c r="T200">
        <v>3</v>
      </c>
      <c r="U200">
        <v>2</v>
      </c>
      <c r="V200">
        <v>0</v>
      </c>
      <c r="W200" s="13" t="s">
        <v>101</v>
      </c>
      <c r="X200">
        <v>0.1</v>
      </c>
    </row>
    <row r="201" spans="1:24" x14ac:dyDescent="0.3">
      <c r="A201">
        <v>199</v>
      </c>
      <c r="B201" t="s">
        <v>190</v>
      </c>
      <c r="C201" t="s">
        <v>80</v>
      </c>
      <c r="D201">
        <v>19.093036000000001</v>
      </c>
      <c r="E201">
        <v>72.876565999999997</v>
      </c>
      <c r="F201" s="18">
        <v>45402</v>
      </c>
      <c r="G201" s="19">
        <v>0.375</v>
      </c>
      <c r="H201">
        <v>9</v>
      </c>
      <c r="I201" s="13" t="s">
        <v>219</v>
      </c>
      <c r="J201">
        <v>1</v>
      </c>
      <c r="K201" s="13" t="s">
        <v>92</v>
      </c>
      <c r="L201">
        <v>5</v>
      </c>
      <c r="M201">
        <v>1</v>
      </c>
      <c r="N201" s="13" t="s">
        <v>212</v>
      </c>
      <c r="O201" s="13" t="s">
        <v>195</v>
      </c>
      <c r="P201">
        <v>40</v>
      </c>
      <c r="Q201" s="13" t="s">
        <v>95</v>
      </c>
      <c r="R201" s="13" t="s">
        <v>208</v>
      </c>
      <c r="S201" s="13" t="s">
        <v>99</v>
      </c>
      <c r="T201">
        <v>1</v>
      </c>
      <c r="U201">
        <v>1</v>
      </c>
      <c r="V201">
        <v>1</v>
      </c>
      <c r="W201" s="13" t="s">
        <v>101</v>
      </c>
      <c r="X201">
        <v>0.6</v>
      </c>
    </row>
    <row r="202" spans="1:24" x14ac:dyDescent="0.3">
      <c r="A202">
        <v>200</v>
      </c>
      <c r="B202" t="s">
        <v>203</v>
      </c>
      <c r="C202" t="s">
        <v>203</v>
      </c>
      <c r="D202">
        <v>28.596361000000002</v>
      </c>
      <c r="E202">
        <v>77.026730000000001</v>
      </c>
      <c r="F202" s="18">
        <v>44979</v>
      </c>
      <c r="G202" s="19">
        <v>0</v>
      </c>
      <c r="H202">
        <v>0</v>
      </c>
      <c r="I202" s="13" t="s">
        <v>194</v>
      </c>
      <c r="J202">
        <v>0</v>
      </c>
      <c r="K202" s="13" t="s">
        <v>92</v>
      </c>
      <c r="L202">
        <v>6</v>
      </c>
      <c r="M202">
        <v>0</v>
      </c>
      <c r="N202" s="13" t="s">
        <v>94</v>
      </c>
      <c r="O202" s="13" t="s">
        <v>95</v>
      </c>
      <c r="P202">
        <v>19</v>
      </c>
      <c r="Q202" s="13" t="s">
        <v>95</v>
      </c>
      <c r="R202" s="13" t="s">
        <v>98</v>
      </c>
      <c r="S202" s="13" t="s">
        <v>196</v>
      </c>
      <c r="T202">
        <v>4</v>
      </c>
      <c r="U202">
        <v>1</v>
      </c>
      <c r="V202">
        <v>0</v>
      </c>
      <c r="W202" s="13" t="s">
        <v>101</v>
      </c>
      <c r="X202">
        <v>0.45</v>
      </c>
    </row>
    <row r="203" spans="1:24" x14ac:dyDescent="0.3">
      <c r="A203">
        <v>201</v>
      </c>
      <c r="B203" t="s">
        <v>217</v>
      </c>
      <c r="C203" t="s">
        <v>218</v>
      </c>
      <c r="D203">
        <v>22.648230999999999</v>
      </c>
      <c r="E203">
        <v>88.411474999999996</v>
      </c>
      <c r="F203" s="18">
        <v>44954</v>
      </c>
      <c r="G203" s="19">
        <v>0.625</v>
      </c>
      <c r="H203">
        <v>15</v>
      </c>
      <c r="I203" s="13" t="s">
        <v>219</v>
      </c>
      <c r="J203">
        <v>1</v>
      </c>
      <c r="K203" s="13" t="s">
        <v>214</v>
      </c>
      <c r="L203">
        <v>1</v>
      </c>
      <c r="M203">
        <v>0</v>
      </c>
      <c r="N203" s="13" t="s">
        <v>212</v>
      </c>
      <c r="O203" s="13" t="s">
        <v>95</v>
      </c>
      <c r="P203">
        <v>27</v>
      </c>
      <c r="Q203" s="13" t="s">
        <v>95</v>
      </c>
      <c r="R203" s="13" t="s">
        <v>208</v>
      </c>
      <c r="S203" s="13" t="s">
        <v>196</v>
      </c>
      <c r="T203">
        <v>5</v>
      </c>
      <c r="U203">
        <v>3</v>
      </c>
      <c r="V203">
        <v>0</v>
      </c>
      <c r="W203" s="13" t="s">
        <v>101</v>
      </c>
      <c r="X203">
        <v>0.45</v>
      </c>
    </row>
    <row r="204" spans="1:24" x14ac:dyDescent="0.3">
      <c r="A204">
        <v>202</v>
      </c>
      <c r="B204" t="s">
        <v>200</v>
      </c>
      <c r="C204" t="s">
        <v>201</v>
      </c>
      <c r="D204">
        <v>12.894546999999999</v>
      </c>
      <c r="E204">
        <v>80.239536000000001</v>
      </c>
      <c r="F204" s="18">
        <v>45719</v>
      </c>
      <c r="G204" s="19">
        <v>0.125</v>
      </c>
      <c r="H204">
        <v>3</v>
      </c>
      <c r="I204" s="13" t="s">
        <v>204</v>
      </c>
      <c r="J204">
        <v>0</v>
      </c>
      <c r="K204" s="13" t="s">
        <v>92</v>
      </c>
      <c r="L204">
        <v>6</v>
      </c>
      <c r="M204">
        <v>0</v>
      </c>
      <c r="N204" s="13" t="s">
        <v>192</v>
      </c>
      <c r="O204" s="13" t="s">
        <v>97</v>
      </c>
      <c r="P204">
        <v>22</v>
      </c>
      <c r="Q204" s="13" t="s">
        <v>195</v>
      </c>
      <c r="R204" s="13" t="s">
        <v>213</v>
      </c>
      <c r="S204" s="13" t="s">
        <v>196</v>
      </c>
      <c r="T204">
        <v>2</v>
      </c>
      <c r="U204">
        <v>1</v>
      </c>
      <c r="V204">
        <v>0</v>
      </c>
      <c r="W204" s="13" t="s">
        <v>101</v>
      </c>
      <c r="X204">
        <v>0.1</v>
      </c>
    </row>
    <row r="205" spans="1:24" x14ac:dyDescent="0.3">
      <c r="A205">
        <v>203</v>
      </c>
      <c r="B205" t="s">
        <v>197</v>
      </c>
      <c r="C205" t="s">
        <v>198</v>
      </c>
      <c r="D205">
        <v>30.706126999999999</v>
      </c>
      <c r="E205">
        <v>76.870146000000005</v>
      </c>
      <c r="F205" s="18">
        <v>45173</v>
      </c>
      <c r="G205" s="19">
        <v>0.79166666666666696</v>
      </c>
      <c r="H205">
        <v>19</v>
      </c>
      <c r="I205" s="13" t="s">
        <v>204</v>
      </c>
      <c r="J205">
        <v>0</v>
      </c>
      <c r="K205" s="13" t="s">
        <v>92</v>
      </c>
      <c r="L205">
        <v>6</v>
      </c>
      <c r="M205">
        <v>0</v>
      </c>
      <c r="N205" s="13" t="s">
        <v>212</v>
      </c>
      <c r="O205" s="13" t="s">
        <v>95</v>
      </c>
      <c r="P205">
        <v>34</v>
      </c>
      <c r="Q205" s="13" t="s">
        <v>97</v>
      </c>
      <c r="R205" s="13" t="s">
        <v>199</v>
      </c>
      <c r="S205" s="13" t="s">
        <v>193</v>
      </c>
      <c r="T205">
        <v>5</v>
      </c>
      <c r="U205">
        <v>1</v>
      </c>
      <c r="V205">
        <v>1</v>
      </c>
      <c r="W205" s="13" t="s">
        <v>101</v>
      </c>
      <c r="X205">
        <v>0.8</v>
      </c>
    </row>
    <row r="206" spans="1:24" x14ac:dyDescent="0.3">
      <c r="A206">
        <v>204</v>
      </c>
      <c r="B206" t="s">
        <v>197</v>
      </c>
      <c r="C206" t="s">
        <v>198</v>
      </c>
      <c r="D206">
        <v>30.736284000000001</v>
      </c>
      <c r="E206">
        <v>76.884230000000002</v>
      </c>
      <c r="F206" s="18">
        <v>44688</v>
      </c>
      <c r="G206" s="19">
        <v>0.75</v>
      </c>
      <c r="H206">
        <v>18</v>
      </c>
      <c r="I206" s="13" t="s">
        <v>219</v>
      </c>
      <c r="J206">
        <v>1</v>
      </c>
      <c r="K206" s="13" t="s">
        <v>191</v>
      </c>
      <c r="L206">
        <v>1</v>
      </c>
      <c r="M206">
        <v>0</v>
      </c>
      <c r="N206" s="13" t="s">
        <v>212</v>
      </c>
      <c r="O206" s="13" t="s">
        <v>95</v>
      </c>
      <c r="P206">
        <v>15</v>
      </c>
      <c r="Q206" s="13" t="s">
        <v>97</v>
      </c>
      <c r="R206" s="13" t="s">
        <v>205</v>
      </c>
      <c r="S206" s="13" t="s">
        <v>196</v>
      </c>
      <c r="T206">
        <v>5</v>
      </c>
      <c r="U206">
        <v>4</v>
      </c>
      <c r="V206">
        <v>1</v>
      </c>
      <c r="W206" s="13" t="s">
        <v>101</v>
      </c>
      <c r="X206">
        <v>0.8</v>
      </c>
    </row>
    <row r="207" spans="1:24" x14ac:dyDescent="0.3">
      <c r="A207">
        <v>205</v>
      </c>
      <c r="B207" t="s">
        <v>206</v>
      </c>
      <c r="C207" t="s">
        <v>207</v>
      </c>
      <c r="D207">
        <v>12.884671000000001</v>
      </c>
      <c r="E207">
        <v>77.570808999999997</v>
      </c>
      <c r="F207" s="18">
        <v>45389</v>
      </c>
      <c r="G207" s="19">
        <v>0.41666666666666702</v>
      </c>
      <c r="H207">
        <v>10</v>
      </c>
      <c r="I207" s="13" t="s">
        <v>89</v>
      </c>
      <c r="J207">
        <v>1</v>
      </c>
      <c r="K207" s="13" t="s">
        <v>191</v>
      </c>
      <c r="L207">
        <v>1</v>
      </c>
      <c r="M207">
        <v>1</v>
      </c>
      <c r="N207" s="13" t="s">
        <v>212</v>
      </c>
      <c r="O207" s="13" t="s">
        <v>195</v>
      </c>
      <c r="P207">
        <v>37</v>
      </c>
      <c r="Q207" s="13" t="s">
        <v>95</v>
      </c>
      <c r="R207" s="13" t="s">
        <v>98</v>
      </c>
      <c r="S207" s="13" t="s">
        <v>196</v>
      </c>
      <c r="T207">
        <v>3</v>
      </c>
      <c r="U207">
        <v>3</v>
      </c>
      <c r="V207">
        <v>1</v>
      </c>
      <c r="W207" s="13" t="s">
        <v>101</v>
      </c>
      <c r="X207">
        <v>0.4</v>
      </c>
    </row>
    <row r="208" spans="1:24" x14ac:dyDescent="0.3">
      <c r="A208">
        <v>206</v>
      </c>
      <c r="B208" t="s">
        <v>217</v>
      </c>
      <c r="C208" t="s">
        <v>218</v>
      </c>
      <c r="D208">
        <v>22.641019</v>
      </c>
      <c r="E208">
        <v>88.468147000000002</v>
      </c>
      <c r="F208" s="18">
        <v>45288</v>
      </c>
      <c r="G208" s="19">
        <v>0.58333333333333304</v>
      </c>
      <c r="H208">
        <v>14</v>
      </c>
      <c r="I208" s="13" t="s">
        <v>202</v>
      </c>
      <c r="J208">
        <v>0</v>
      </c>
      <c r="K208" s="13" t="s">
        <v>191</v>
      </c>
      <c r="L208">
        <v>5</v>
      </c>
      <c r="M208">
        <v>1</v>
      </c>
      <c r="N208" s="13" t="s">
        <v>192</v>
      </c>
      <c r="O208" s="13" t="s">
        <v>97</v>
      </c>
      <c r="P208">
        <v>22</v>
      </c>
      <c r="Q208" s="13" t="s">
        <v>97</v>
      </c>
      <c r="R208" s="13" t="s">
        <v>213</v>
      </c>
      <c r="S208" s="13" t="s">
        <v>196</v>
      </c>
      <c r="T208">
        <v>3</v>
      </c>
      <c r="U208">
        <v>0</v>
      </c>
      <c r="V208">
        <v>0</v>
      </c>
      <c r="W208" s="13" t="s">
        <v>101</v>
      </c>
      <c r="X208">
        <v>0.3</v>
      </c>
    </row>
    <row r="209" spans="1:24" x14ac:dyDescent="0.3">
      <c r="A209">
        <v>207</v>
      </c>
      <c r="B209" t="s">
        <v>203</v>
      </c>
      <c r="C209" t="s">
        <v>203</v>
      </c>
      <c r="D209">
        <v>28.497752999999999</v>
      </c>
      <c r="E209">
        <v>76.936211</v>
      </c>
      <c r="F209" s="18">
        <v>44922</v>
      </c>
      <c r="G209" s="19">
        <v>0.91666666666666696</v>
      </c>
      <c r="H209">
        <v>22</v>
      </c>
      <c r="I209" s="13" t="s">
        <v>215</v>
      </c>
      <c r="J209">
        <v>0</v>
      </c>
      <c r="K209" s="13" t="s">
        <v>191</v>
      </c>
      <c r="L209">
        <v>2</v>
      </c>
      <c r="M209">
        <v>1</v>
      </c>
      <c r="N209" s="13" t="s">
        <v>94</v>
      </c>
      <c r="O209" s="13" t="s">
        <v>95</v>
      </c>
      <c r="P209">
        <v>34</v>
      </c>
      <c r="Q209" s="13" t="s">
        <v>97</v>
      </c>
      <c r="R209" s="13" t="s">
        <v>205</v>
      </c>
      <c r="S209" s="13" t="s">
        <v>196</v>
      </c>
      <c r="T209">
        <v>4</v>
      </c>
      <c r="U209">
        <v>0</v>
      </c>
      <c r="V209">
        <v>0</v>
      </c>
      <c r="W209" s="13" t="s">
        <v>101</v>
      </c>
      <c r="X209">
        <v>0.65</v>
      </c>
    </row>
    <row r="210" spans="1:24" x14ac:dyDescent="0.3">
      <c r="A210">
        <v>208</v>
      </c>
      <c r="B210" t="s">
        <v>209</v>
      </c>
      <c r="C210" t="s">
        <v>210</v>
      </c>
      <c r="D210">
        <v>17.220009999999998</v>
      </c>
      <c r="E210">
        <v>78.311087000000001</v>
      </c>
      <c r="F210" s="18">
        <v>45480</v>
      </c>
      <c r="G210" s="19">
        <v>0.41666666666666702</v>
      </c>
      <c r="H210">
        <v>10</v>
      </c>
      <c r="I210" s="13" t="s">
        <v>89</v>
      </c>
      <c r="J210">
        <v>1</v>
      </c>
      <c r="K210" s="13" t="s">
        <v>214</v>
      </c>
      <c r="L210">
        <v>6</v>
      </c>
      <c r="M210">
        <v>0</v>
      </c>
      <c r="N210" s="13" t="s">
        <v>94</v>
      </c>
      <c r="O210" s="13" t="s">
        <v>95</v>
      </c>
      <c r="P210">
        <v>16</v>
      </c>
      <c r="Q210" s="13" t="s">
        <v>97</v>
      </c>
      <c r="R210" s="13" t="s">
        <v>98</v>
      </c>
      <c r="S210" s="13" t="s">
        <v>196</v>
      </c>
      <c r="T210">
        <v>4</v>
      </c>
      <c r="U210">
        <v>2</v>
      </c>
      <c r="V210">
        <v>1</v>
      </c>
      <c r="W210" s="13" t="s">
        <v>101</v>
      </c>
      <c r="X210">
        <v>0.8</v>
      </c>
    </row>
    <row r="211" spans="1:24" x14ac:dyDescent="0.3">
      <c r="A211">
        <v>209</v>
      </c>
      <c r="B211" t="s">
        <v>79</v>
      </c>
      <c r="C211" t="s">
        <v>80</v>
      </c>
      <c r="D211">
        <v>18.533491999999999</v>
      </c>
      <c r="E211">
        <v>73.818053000000006</v>
      </c>
      <c r="F211" s="18">
        <v>45179</v>
      </c>
      <c r="G211" s="19">
        <v>0.95833333333333304</v>
      </c>
      <c r="H211">
        <v>23</v>
      </c>
      <c r="I211" s="13" t="s">
        <v>89</v>
      </c>
      <c r="J211">
        <v>1</v>
      </c>
      <c r="K211" s="13" t="s">
        <v>92</v>
      </c>
      <c r="L211">
        <v>4</v>
      </c>
      <c r="M211">
        <v>0</v>
      </c>
      <c r="N211" s="13" t="s">
        <v>212</v>
      </c>
      <c r="O211" s="13" t="s">
        <v>95</v>
      </c>
      <c r="P211">
        <v>19</v>
      </c>
      <c r="Q211" s="13" t="s">
        <v>97</v>
      </c>
      <c r="R211" s="13" t="s">
        <v>98</v>
      </c>
      <c r="S211" s="13" t="s">
        <v>193</v>
      </c>
      <c r="T211">
        <v>2</v>
      </c>
      <c r="U211">
        <v>0</v>
      </c>
      <c r="V211">
        <v>0</v>
      </c>
      <c r="W211" s="13" t="s">
        <v>101</v>
      </c>
      <c r="X211">
        <v>0.65</v>
      </c>
    </row>
    <row r="212" spans="1:24" x14ac:dyDescent="0.3">
      <c r="A212">
        <v>210</v>
      </c>
      <c r="B212" t="s">
        <v>206</v>
      </c>
      <c r="C212" t="s">
        <v>207</v>
      </c>
      <c r="D212">
        <v>12.898650999999999</v>
      </c>
      <c r="E212">
        <v>77.518952999999996</v>
      </c>
      <c r="F212" s="18">
        <v>45484</v>
      </c>
      <c r="G212" s="19">
        <v>0.75</v>
      </c>
      <c r="H212">
        <v>18</v>
      </c>
      <c r="I212" s="13" t="s">
        <v>202</v>
      </c>
      <c r="J212">
        <v>0</v>
      </c>
      <c r="K212" s="13" t="s">
        <v>191</v>
      </c>
      <c r="L212">
        <v>2</v>
      </c>
      <c r="M212">
        <v>0</v>
      </c>
      <c r="N212" s="13" t="s">
        <v>192</v>
      </c>
      <c r="O212" s="13" t="s">
        <v>97</v>
      </c>
      <c r="P212">
        <v>22</v>
      </c>
      <c r="Q212" s="13" t="s">
        <v>97</v>
      </c>
      <c r="R212" s="13" t="s">
        <v>199</v>
      </c>
      <c r="S212" s="13" t="s">
        <v>196</v>
      </c>
      <c r="T212">
        <v>3</v>
      </c>
      <c r="U212">
        <v>0</v>
      </c>
      <c r="V212">
        <v>1</v>
      </c>
      <c r="W212" s="13" t="s">
        <v>101</v>
      </c>
      <c r="X212">
        <v>0.45</v>
      </c>
    </row>
    <row r="213" spans="1:24" x14ac:dyDescent="0.3">
      <c r="A213">
        <v>211</v>
      </c>
      <c r="B213" t="s">
        <v>200</v>
      </c>
      <c r="C213" t="s">
        <v>201</v>
      </c>
      <c r="D213">
        <v>12.942774999999999</v>
      </c>
      <c r="E213">
        <v>80.266238999999999</v>
      </c>
      <c r="F213" s="18">
        <v>45180</v>
      </c>
      <c r="G213" s="19">
        <v>0</v>
      </c>
      <c r="H213">
        <v>0</v>
      </c>
      <c r="I213" s="13" t="s">
        <v>204</v>
      </c>
      <c r="J213">
        <v>0</v>
      </c>
      <c r="K213" s="13" t="s">
        <v>92</v>
      </c>
      <c r="L213">
        <v>3</v>
      </c>
      <c r="M213">
        <v>0</v>
      </c>
      <c r="N213" s="13" t="s">
        <v>94</v>
      </c>
      <c r="O213" s="13" t="s">
        <v>95</v>
      </c>
      <c r="P213">
        <v>24</v>
      </c>
      <c r="Q213" s="13" t="s">
        <v>95</v>
      </c>
      <c r="R213" s="13" t="s">
        <v>199</v>
      </c>
      <c r="S213" s="13" t="s">
        <v>196</v>
      </c>
      <c r="T213">
        <v>3</v>
      </c>
      <c r="U213">
        <v>2</v>
      </c>
      <c r="V213">
        <v>0</v>
      </c>
      <c r="W213" s="13" t="s">
        <v>101</v>
      </c>
      <c r="X213">
        <v>0.45</v>
      </c>
    </row>
    <row r="214" spans="1:24" x14ac:dyDescent="0.3">
      <c r="A214">
        <v>212</v>
      </c>
      <c r="B214" t="s">
        <v>190</v>
      </c>
      <c r="C214" t="s">
        <v>80</v>
      </c>
      <c r="D214">
        <v>18.845526</v>
      </c>
      <c r="E214">
        <v>72.792845999999997</v>
      </c>
      <c r="F214" s="18">
        <v>45418</v>
      </c>
      <c r="G214" s="19">
        <v>0.625</v>
      </c>
      <c r="H214">
        <v>15</v>
      </c>
      <c r="I214" s="13" t="s">
        <v>204</v>
      </c>
      <c r="J214">
        <v>0</v>
      </c>
      <c r="K214" s="13" t="s">
        <v>191</v>
      </c>
      <c r="L214">
        <v>5</v>
      </c>
      <c r="M214">
        <v>1</v>
      </c>
      <c r="N214" s="13" t="s">
        <v>94</v>
      </c>
      <c r="O214" s="13" t="s">
        <v>95</v>
      </c>
      <c r="P214">
        <v>31</v>
      </c>
      <c r="Q214" s="13" t="s">
        <v>95</v>
      </c>
      <c r="R214" s="13" t="s">
        <v>199</v>
      </c>
      <c r="S214" s="13" t="s">
        <v>193</v>
      </c>
      <c r="T214">
        <v>2</v>
      </c>
      <c r="U214">
        <v>0</v>
      </c>
      <c r="V214">
        <v>0</v>
      </c>
      <c r="W214" s="13" t="s">
        <v>101</v>
      </c>
      <c r="X214">
        <v>0.45</v>
      </c>
    </row>
    <row r="215" spans="1:24" x14ac:dyDescent="0.3">
      <c r="A215">
        <v>213</v>
      </c>
      <c r="B215" t="s">
        <v>79</v>
      </c>
      <c r="C215" t="s">
        <v>80</v>
      </c>
      <c r="D215">
        <v>18.449045000000002</v>
      </c>
      <c r="E215">
        <v>73.963577000000001</v>
      </c>
      <c r="F215" s="18">
        <v>44912</v>
      </c>
      <c r="G215" s="19">
        <v>0.83333333333333304</v>
      </c>
      <c r="H215">
        <v>20</v>
      </c>
      <c r="I215" s="13" t="s">
        <v>219</v>
      </c>
      <c r="J215">
        <v>1</v>
      </c>
      <c r="K215" s="13" t="s">
        <v>214</v>
      </c>
      <c r="L215">
        <v>2</v>
      </c>
      <c r="M215">
        <v>1</v>
      </c>
      <c r="N215" s="13" t="s">
        <v>212</v>
      </c>
      <c r="O215" s="13" t="s">
        <v>95</v>
      </c>
      <c r="P215">
        <v>22</v>
      </c>
      <c r="Q215" s="13" t="s">
        <v>95</v>
      </c>
      <c r="R215" s="13" t="s">
        <v>213</v>
      </c>
      <c r="S215" s="13" t="s">
        <v>193</v>
      </c>
      <c r="T215">
        <v>3</v>
      </c>
      <c r="U215">
        <v>1</v>
      </c>
      <c r="V215">
        <v>0</v>
      </c>
      <c r="W215" s="13" t="s">
        <v>101</v>
      </c>
      <c r="X215">
        <v>0.45</v>
      </c>
    </row>
    <row r="216" spans="1:24" x14ac:dyDescent="0.3">
      <c r="A216">
        <v>214</v>
      </c>
      <c r="B216" t="s">
        <v>200</v>
      </c>
      <c r="C216" t="s">
        <v>201</v>
      </c>
      <c r="D216">
        <v>12.861288</v>
      </c>
      <c r="E216">
        <v>80.167096999999998</v>
      </c>
      <c r="F216" s="18">
        <v>44579</v>
      </c>
      <c r="G216" s="19">
        <v>8.3333333333333301E-2</v>
      </c>
      <c r="H216">
        <v>2</v>
      </c>
      <c r="I216" s="13" t="s">
        <v>215</v>
      </c>
      <c r="J216">
        <v>0</v>
      </c>
      <c r="K216" s="13" t="s">
        <v>92</v>
      </c>
      <c r="L216">
        <v>1</v>
      </c>
      <c r="M216">
        <v>1</v>
      </c>
      <c r="N216" s="13" t="s">
        <v>212</v>
      </c>
      <c r="O216" s="13" t="s">
        <v>95</v>
      </c>
      <c r="P216">
        <v>29</v>
      </c>
      <c r="Q216" s="13" t="s">
        <v>195</v>
      </c>
      <c r="R216" s="13" t="s">
        <v>213</v>
      </c>
      <c r="S216" s="13" t="s">
        <v>196</v>
      </c>
      <c r="T216">
        <v>5</v>
      </c>
      <c r="U216">
        <v>5</v>
      </c>
      <c r="V216">
        <v>0</v>
      </c>
      <c r="W216" s="13" t="s">
        <v>101</v>
      </c>
      <c r="X216">
        <v>0.45</v>
      </c>
    </row>
    <row r="217" spans="1:24" x14ac:dyDescent="0.3">
      <c r="A217">
        <v>215</v>
      </c>
      <c r="B217" t="s">
        <v>79</v>
      </c>
      <c r="C217" t="s">
        <v>80</v>
      </c>
      <c r="D217">
        <v>18.618088</v>
      </c>
      <c r="E217">
        <v>73.989576</v>
      </c>
      <c r="F217" s="18">
        <v>45444</v>
      </c>
      <c r="G217" s="19">
        <v>0.33333333333333298</v>
      </c>
      <c r="H217">
        <v>8</v>
      </c>
      <c r="I217" s="13" t="s">
        <v>219</v>
      </c>
      <c r="J217">
        <v>1</v>
      </c>
      <c r="K217" s="13" t="s">
        <v>191</v>
      </c>
      <c r="L217">
        <v>3</v>
      </c>
      <c r="M217">
        <v>1</v>
      </c>
      <c r="N217" s="13" t="s">
        <v>94</v>
      </c>
      <c r="O217" s="13" t="s">
        <v>95</v>
      </c>
      <c r="P217">
        <v>28</v>
      </c>
      <c r="Q217" s="13" t="s">
        <v>97</v>
      </c>
      <c r="R217" s="13" t="s">
        <v>208</v>
      </c>
      <c r="S217" s="13" t="s">
        <v>196</v>
      </c>
      <c r="T217">
        <v>3</v>
      </c>
      <c r="U217">
        <v>0</v>
      </c>
      <c r="V217">
        <v>1</v>
      </c>
      <c r="W217" s="13" t="s">
        <v>101</v>
      </c>
      <c r="X217">
        <v>0.8</v>
      </c>
    </row>
    <row r="218" spans="1:24" x14ac:dyDescent="0.3">
      <c r="A218">
        <v>216</v>
      </c>
      <c r="B218" t="s">
        <v>206</v>
      </c>
      <c r="C218" t="s">
        <v>207</v>
      </c>
      <c r="D218">
        <v>13.09534</v>
      </c>
      <c r="E218">
        <v>77.402310999999997</v>
      </c>
      <c r="F218" s="18">
        <v>45623</v>
      </c>
      <c r="G218" s="19">
        <v>8.3333333333333301E-2</v>
      </c>
      <c r="H218">
        <v>2</v>
      </c>
      <c r="I218" s="13" t="s">
        <v>194</v>
      </c>
      <c r="J218">
        <v>0</v>
      </c>
      <c r="K218" s="13" t="s">
        <v>214</v>
      </c>
      <c r="L218">
        <v>5</v>
      </c>
      <c r="M218">
        <v>0</v>
      </c>
      <c r="N218" s="13" t="s">
        <v>192</v>
      </c>
      <c r="O218" s="13" t="s">
        <v>97</v>
      </c>
      <c r="P218">
        <v>34</v>
      </c>
      <c r="Q218" s="13" t="s">
        <v>95</v>
      </c>
      <c r="R218" s="13" t="s">
        <v>98</v>
      </c>
      <c r="S218" s="13" t="s">
        <v>193</v>
      </c>
      <c r="T218">
        <v>5</v>
      </c>
      <c r="U218">
        <v>5</v>
      </c>
      <c r="V218">
        <v>0</v>
      </c>
      <c r="W218" s="13" t="s">
        <v>101</v>
      </c>
      <c r="X218">
        <v>0.1</v>
      </c>
    </row>
    <row r="219" spans="1:24" x14ac:dyDescent="0.3">
      <c r="A219">
        <v>217</v>
      </c>
      <c r="B219" t="s">
        <v>203</v>
      </c>
      <c r="C219" t="s">
        <v>203</v>
      </c>
      <c r="D219">
        <v>28.694773000000001</v>
      </c>
      <c r="E219">
        <v>77.138621999999998</v>
      </c>
      <c r="F219" s="18">
        <v>44982</v>
      </c>
      <c r="G219" s="19">
        <v>0.75</v>
      </c>
      <c r="H219">
        <v>18</v>
      </c>
      <c r="I219" s="13" t="s">
        <v>219</v>
      </c>
      <c r="J219">
        <v>1</v>
      </c>
      <c r="K219" s="13" t="s">
        <v>214</v>
      </c>
      <c r="L219">
        <v>3</v>
      </c>
      <c r="M219">
        <v>0</v>
      </c>
      <c r="N219" s="13" t="s">
        <v>212</v>
      </c>
      <c r="O219" s="13" t="s">
        <v>95</v>
      </c>
      <c r="P219">
        <v>35</v>
      </c>
      <c r="Q219" s="13" t="s">
        <v>97</v>
      </c>
      <c r="R219" s="13" t="s">
        <v>199</v>
      </c>
      <c r="S219" s="13" t="s">
        <v>196</v>
      </c>
      <c r="T219">
        <v>2</v>
      </c>
      <c r="U219">
        <v>1</v>
      </c>
      <c r="V219">
        <v>1</v>
      </c>
      <c r="W219" s="13" t="s">
        <v>101</v>
      </c>
      <c r="X219">
        <v>0.8</v>
      </c>
    </row>
    <row r="220" spans="1:24" x14ac:dyDescent="0.3">
      <c r="A220">
        <v>218</v>
      </c>
      <c r="B220" t="s">
        <v>197</v>
      </c>
      <c r="C220" t="s">
        <v>198</v>
      </c>
      <c r="D220">
        <v>30.753050000000002</v>
      </c>
      <c r="E220">
        <v>76.886281999999994</v>
      </c>
      <c r="F220" s="18">
        <v>45575</v>
      </c>
      <c r="G220" s="19">
        <v>0.70833333333333304</v>
      </c>
      <c r="H220">
        <v>17</v>
      </c>
      <c r="I220" s="13" t="s">
        <v>202</v>
      </c>
      <c r="J220">
        <v>0</v>
      </c>
      <c r="K220" s="13" t="s">
        <v>92</v>
      </c>
      <c r="L220">
        <v>5</v>
      </c>
      <c r="M220">
        <v>1</v>
      </c>
      <c r="N220" s="13" t="s">
        <v>94</v>
      </c>
      <c r="O220" s="13" t="s">
        <v>95</v>
      </c>
      <c r="P220">
        <v>19</v>
      </c>
      <c r="Q220" s="13" t="s">
        <v>97</v>
      </c>
      <c r="R220" s="13" t="s">
        <v>199</v>
      </c>
      <c r="S220" s="13" t="s">
        <v>193</v>
      </c>
      <c r="T220">
        <v>2</v>
      </c>
      <c r="U220">
        <v>1</v>
      </c>
      <c r="V220">
        <v>1</v>
      </c>
      <c r="W220" s="13" t="s">
        <v>101</v>
      </c>
      <c r="X220">
        <v>0.8</v>
      </c>
    </row>
    <row r="221" spans="1:24" x14ac:dyDescent="0.3">
      <c r="A221">
        <v>219</v>
      </c>
      <c r="B221" t="s">
        <v>206</v>
      </c>
      <c r="C221" t="s">
        <v>207</v>
      </c>
      <c r="D221">
        <v>12.888723000000001</v>
      </c>
      <c r="E221">
        <v>77.598691000000002</v>
      </c>
      <c r="F221" s="18">
        <v>45143</v>
      </c>
      <c r="G221" s="19">
        <v>0.95833333333333304</v>
      </c>
      <c r="H221">
        <v>23</v>
      </c>
      <c r="I221" s="13" t="s">
        <v>219</v>
      </c>
      <c r="J221">
        <v>1</v>
      </c>
      <c r="K221" s="13" t="s">
        <v>92</v>
      </c>
      <c r="L221">
        <v>5</v>
      </c>
      <c r="M221">
        <v>0</v>
      </c>
      <c r="N221" s="13" t="s">
        <v>212</v>
      </c>
      <c r="O221" s="13" t="s">
        <v>195</v>
      </c>
      <c r="P221">
        <v>25</v>
      </c>
      <c r="Q221" s="13" t="s">
        <v>97</v>
      </c>
      <c r="R221" s="13" t="s">
        <v>98</v>
      </c>
      <c r="S221" s="13" t="s">
        <v>99</v>
      </c>
      <c r="T221">
        <v>1</v>
      </c>
      <c r="U221">
        <v>1</v>
      </c>
      <c r="V221">
        <v>0</v>
      </c>
      <c r="W221" s="13" t="s">
        <v>101</v>
      </c>
      <c r="X221">
        <v>0.65</v>
      </c>
    </row>
    <row r="222" spans="1:24" x14ac:dyDescent="0.3">
      <c r="A222">
        <v>220</v>
      </c>
      <c r="B222" t="s">
        <v>190</v>
      </c>
      <c r="C222" t="s">
        <v>80</v>
      </c>
      <c r="D222">
        <v>18.960844999999999</v>
      </c>
      <c r="E222">
        <v>72.922053000000005</v>
      </c>
      <c r="F222" s="18">
        <v>45559</v>
      </c>
      <c r="G222" s="19">
        <v>0.875</v>
      </c>
      <c r="H222">
        <v>21</v>
      </c>
      <c r="I222" s="13" t="s">
        <v>215</v>
      </c>
      <c r="J222">
        <v>0</v>
      </c>
      <c r="K222" s="13" t="s">
        <v>214</v>
      </c>
      <c r="L222">
        <v>4</v>
      </c>
      <c r="M222">
        <v>1</v>
      </c>
      <c r="N222" s="13" t="s">
        <v>192</v>
      </c>
      <c r="O222" s="13" t="s">
        <v>97</v>
      </c>
      <c r="P222">
        <v>33</v>
      </c>
      <c r="Q222" s="13" t="s">
        <v>97</v>
      </c>
      <c r="R222" s="13" t="s">
        <v>208</v>
      </c>
      <c r="S222" s="13" t="s">
        <v>196</v>
      </c>
      <c r="T222">
        <v>2</v>
      </c>
      <c r="U222">
        <v>0</v>
      </c>
      <c r="V222">
        <v>0</v>
      </c>
      <c r="W222" s="13" t="s">
        <v>101</v>
      </c>
      <c r="X222">
        <v>0.3</v>
      </c>
    </row>
    <row r="223" spans="1:24" x14ac:dyDescent="0.3">
      <c r="A223">
        <v>221</v>
      </c>
      <c r="B223" t="s">
        <v>206</v>
      </c>
      <c r="C223" t="s">
        <v>207</v>
      </c>
      <c r="D223">
        <v>12.965999999999999</v>
      </c>
      <c r="E223">
        <v>77.426479999999998</v>
      </c>
      <c r="F223" s="18">
        <v>45227</v>
      </c>
      <c r="G223" s="19">
        <v>0.75</v>
      </c>
      <c r="H223">
        <v>18</v>
      </c>
      <c r="I223" s="13" t="s">
        <v>219</v>
      </c>
      <c r="J223">
        <v>1</v>
      </c>
      <c r="K223" s="13" t="s">
        <v>92</v>
      </c>
      <c r="L223">
        <v>4</v>
      </c>
      <c r="M223">
        <v>0</v>
      </c>
      <c r="N223" s="13" t="s">
        <v>94</v>
      </c>
      <c r="O223" s="13" t="s">
        <v>95</v>
      </c>
      <c r="P223">
        <v>17</v>
      </c>
      <c r="Q223" s="13" t="s">
        <v>195</v>
      </c>
      <c r="R223" s="13" t="s">
        <v>98</v>
      </c>
      <c r="S223" s="13" t="s">
        <v>196</v>
      </c>
      <c r="T223">
        <v>1</v>
      </c>
      <c r="U223">
        <v>1</v>
      </c>
      <c r="V223">
        <v>1</v>
      </c>
      <c r="W223" s="13" t="s">
        <v>101</v>
      </c>
      <c r="X223">
        <v>0.6</v>
      </c>
    </row>
    <row r="224" spans="1:24" x14ac:dyDescent="0.3">
      <c r="A224">
        <v>222</v>
      </c>
      <c r="B224" t="s">
        <v>200</v>
      </c>
      <c r="C224" t="s">
        <v>201</v>
      </c>
      <c r="D224">
        <v>13.059481999999999</v>
      </c>
      <c r="E224">
        <v>80.132694000000001</v>
      </c>
      <c r="F224" s="18">
        <v>44925</v>
      </c>
      <c r="G224" s="19">
        <v>0.79166666666666696</v>
      </c>
      <c r="H224">
        <v>19</v>
      </c>
      <c r="I224" s="13" t="s">
        <v>211</v>
      </c>
      <c r="J224">
        <v>0</v>
      </c>
      <c r="K224" s="13" t="s">
        <v>92</v>
      </c>
      <c r="L224">
        <v>4</v>
      </c>
      <c r="M224">
        <v>0</v>
      </c>
      <c r="N224" s="13" t="s">
        <v>94</v>
      </c>
      <c r="O224" s="13" t="s">
        <v>95</v>
      </c>
      <c r="P224">
        <v>29</v>
      </c>
      <c r="Q224" s="13" t="s">
        <v>97</v>
      </c>
      <c r="R224" s="13" t="s">
        <v>98</v>
      </c>
      <c r="S224" s="13" t="s">
        <v>193</v>
      </c>
      <c r="T224">
        <v>5</v>
      </c>
      <c r="U224">
        <v>4</v>
      </c>
      <c r="V224">
        <v>1</v>
      </c>
      <c r="W224" s="13" t="s">
        <v>101</v>
      </c>
      <c r="X224">
        <v>0.8</v>
      </c>
    </row>
    <row r="225" spans="1:24" x14ac:dyDescent="0.3">
      <c r="A225">
        <v>223</v>
      </c>
      <c r="B225" t="s">
        <v>79</v>
      </c>
      <c r="C225" t="s">
        <v>80</v>
      </c>
      <c r="D225">
        <v>18.479835999999999</v>
      </c>
      <c r="E225">
        <v>73.980057000000002</v>
      </c>
      <c r="F225" s="18">
        <v>45145</v>
      </c>
      <c r="G225" s="19">
        <v>0.95833333333333304</v>
      </c>
      <c r="H225">
        <v>23</v>
      </c>
      <c r="I225" s="13" t="s">
        <v>204</v>
      </c>
      <c r="J225">
        <v>0</v>
      </c>
      <c r="K225" s="13" t="s">
        <v>214</v>
      </c>
      <c r="L225">
        <v>5</v>
      </c>
      <c r="M225">
        <v>1</v>
      </c>
      <c r="N225" s="13" t="s">
        <v>94</v>
      </c>
      <c r="O225" s="13" t="s">
        <v>95</v>
      </c>
      <c r="P225">
        <v>34</v>
      </c>
      <c r="Q225" s="13" t="s">
        <v>195</v>
      </c>
      <c r="R225" s="13" t="s">
        <v>98</v>
      </c>
      <c r="S225" s="13" t="s">
        <v>193</v>
      </c>
      <c r="T225">
        <v>2</v>
      </c>
      <c r="U225">
        <v>1</v>
      </c>
      <c r="V225">
        <v>0</v>
      </c>
      <c r="W225" s="13" t="s">
        <v>101</v>
      </c>
      <c r="X225">
        <v>0.45</v>
      </c>
    </row>
    <row r="226" spans="1:24" x14ac:dyDescent="0.3">
      <c r="A226">
        <v>224</v>
      </c>
      <c r="B226" t="s">
        <v>203</v>
      </c>
      <c r="C226" t="s">
        <v>203</v>
      </c>
      <c r="D226">
        <v>28.570297</v>
      </c>
      <c r="E226">
        <v>77.254090000000005</v>
      </c>
      <c r="F226" s="18">
        <v>45028</v>
      </c>
      <c r="G226" s="19">
        <v>0.41666666666666702</v>
      </c>
      <c r="H226">
        <v>10</v>
      </c>
      <c r="I226" s="13" t="s">
        <v>194</v>
      </c>
      <c r="J226">
        <v>0</v>
      </c>
      <c r="K226" s="13" t="s">
        <v>92</v>
      </c>
      <c r="L226">
        <v>6</v>
      </c>
      <c r="M226">
        <v>1</v>
      </c>
      <c r="N226" s="13" t="s">
        <v>94</v>
      </c>
      <c r="O226" s="13" t="s">
        <v>95</v>
      </c>
      <c r="P226">
        <v>35</v>
      </c>
      <c r="Q226" s="13" t="s">
        <v>195</v>
      </c>
      <c r="R226" s="13" t="s">
        <v>208</v>
      </c>
      <c r="S226" s="13" t="s">
        <v>196</v>
      </c>
      <c r="T226">
        <v>2</v>
      </c>
      <c r="U226">
        <v>1</v>
      </c>
      <c r="V226">
        <v>1</v>
      </c>
      <c r="W226" s="13" t="s">
        <v>101</v>
      </c>
      <c r="X226">
        <v>0.6</v>
      </c>
    </row>
    <row r="227" spans="1:24" x14ac:dyDescent="0.3">
      <c r="A227">
        <v>225</v>
      </c>
      <c r="B227" t="s">
        <v>190</v>
      </c>
      <c r="C227" t="s">
        <v>80</v>
      </c>
      <c r="D227">
        <v>19.147537</v>
      </c>
      <c r="E227">
        <v>72.781966999999995</v>
      </c>
      <c r="F227" s="18">
        <v>45218</v>
      </c>
      <c r="G227" s="19">
        <v>0.25</v>
      </c>
      <c r="H227">
        <v>6</v>
      </c>
      <c r="I227" s="13" t="s">
        <v>202</v>
      </c>
      <c r="J227">
        <v>0</v>
      </c>
      <c r="K227" s="13" t="s">
        <v>214</v>
      </c>
      <c r="L227">
        <v>2</v>
      </c>
      <c r="M227">
        <v>1</v>
      </c>
      <c r="N227" s="13" t="s">
        <v>212</v>
      </c>
      <c r="O227" s="13" t="s">
        <v>195</v>
      </c>
      <c r="P227">
        <v>36</v>
      </c>
      <c r="Q227" s="13" t="s">
        <v>97</v>
      </c>
      <c r="R227" s="13" t="s">
        <v>213</v>
      </c>
      <c r="S227" s="13" t="s">
        <v>196</v>
      </c>
      <c r="T227">
        <v>4</v>
      </c>
      <c r="U227">
        <v>4</v>
      </c>
      <c r="V227">
        <v>0</v>
      </c>
      <c r="W227" s="13" t="s">
        <v>101</v>
      </c>
      <c r="X227">
        <v>0.45</v>
      </c>
    </row>
    <row r="228" spans="1:24" x14ac:dyDescent="0.3">
      <c r="A228">
        <v>226</v>
      </c>
      <c r="B228" t="s">
        <v>200</v>
      </c>
      <c r="C228" t="s">
        <v>201</v>
      </c>
      <c r="D228">
        <v>12.931329</v>
      </c>
      <c r="E228">
        <v>80.177908000000002</v>
      </c>
      <c r="F228" s="18">
        <v>45563</v>
      </c>
      <c r="G228" s="19">
        <v>0.91666666666666696</v>
      </c>
      <c r="H228">
        <v>22</v>
      </c>
      <c r="I228" s="13" t="s">
        <v>219</v>
      </c>
      <c r="J228">
        <v>1</v>
      </c>
      <c r="K228" s="13" t="s">
        <v>92</v>
      </c>
      <c r="L228">
        <v>4</v>
      </c>
      <c r="M228">
        <v>1</v>
      </c>
      <c r="N228" s="13" t="s">
        <v>212</v>
      </c>
      <c r="O228" s="13" t="s">
        <v>195</v>
      </c>
      <c r="P228">
        <v>26</v>
      </c>
      <c r="Q228" s="13" t="s">
        <v>195</v>
      </c>
      <c r="R228" s="13" t="s">
        <v>98</v>
      </c>
      <c r="S228" s="13" t="s">
        <v>196</v>
      </c>
      <c r="T228">
        <v>2</v>
      </c>
      <c r="U228">
        <v>0</v>
      </c>
      <c r="V228">
        <v>0</v>
      </c>
      <c r="W228" s="13" t="s">
        <v>101</v>
      </c>
      <c r="X228">
        <v>0.25</v>
      </c>
    </row>
    <row r="229" spans="1:24" x14ac:dyDescent="0.3">
      <c r="A229">
        <v>227</v>
      </c>
      <c r="B229" t="s">
        <v>200</v>
      </c>
      <c r="C229" t="s">
        <v>201</v>
      </c>
      <c r="D229">
        <v>12.931505</v>
      </c>
      <c r="E229">
        <v>80.204866999999993</v>
      </c>
      <c r="F229" s="18">
        <v>45047</v>
      </c>
      <c r="G229" s="19">
        <v>0.75</v>
      </c>
      <c r="H229">
        <v>18</v>
      </c>
      <c r="I229" s="13" t="s">
        <v>204</v>
      </c>
      <c r="J229">
        <v>0</v>
      </c>
      <c r="K229" s="13" t="s">
        <v>214</v>
      </c>
      <c r="L229">
        <v>2</v>
      </c>
      <c r="M229">
        <v>1</v>
      </c>
      <c r="N229" s="13" t="s">
        <v>212</v>
      </c>
      <c r="O229" s="13" t="s">
        <v>95</v>
      </c>
      <c r="P229">
        <v>28</v>
      </c>
      <c r="Q229" s="13" t="s">
        <v>195</v>
      </c>
      <c r="R229" s="13" t="s">
        <v>208</v>
      </c>
      <c r="S229" s="13" t="s">
        <v>193</v>
      </c>
      <c r="T229">
        <v>3</v>
      </c>
      <c r="U229">
        <v>2</v>
      </c>
      <c r="V229">
        <v>1</v>
      </c>
      <c r="W229" s="13" t="s">
        <v>101</v>
      </c>
      <c r="X229">
        <v>0.6</v>
      </c>
    </row>
    <row r="230" spans="1:24" x14ac:dyDescent="0.3">
      <c r="A230">
        <v>228</v>
      </c>
      <c r="B230" t="s">
        <v>200</v>
      </c>
      <c r="C230" t="s">
        <v>201</v>
      </c>
      <c r="D230">
        <v>12.826312</v>
      </c>
      <c r="E230">
        <v>80.207278000000002</v>
      </c>
      <c r="F230" s="18">
        <v>44575</v>
      </c>
      <c r="G230" s="19">
        <v>0.125</v>
      </c>
      <c r="H230">
        <v>3</v>
      </c>
      <c r="I230" s="13" t="s">
        <v>211</v>
      </c>
      <c r="J230">
        <v>0</v>
      </c>
      <c r="K230" s="13" t="s">
        <v>191</v>
      </c>
      <c r="L230">
        <v>6</v>
      </c>
      <c r="M230">
        <v>0</v>
      </c>
      <c r="N230" s="13" t="s">
        <v>192</v>
      </c>
      <c r="O230" s="13" t="s">
        <v>97</v>
      </c>
      <c r="P230">
        <v>35</v>
      </c>
      <c r="Q230" s="13" t="s">
        <v>195</v>
      </c>
      <c r="R230" s="13" t="s">
        <v>208</v>
      </c>
      <c r="S230" s="13" t="s">
        <v>196</v>
      </c>
      <c r="T230">
        <v>3</v>
      </c>
      <c r="U230">
        <v>1</v>
      </c>
      <c r="V230">
        <v>0</v>
      </c>
      <c r="W230" s="13" t="s">
        <v>101</v>
      </c>
      <c r="X230">
        <v>0.1</v>
      </c>
    </row>
    <row r="231" spans="1:24" x14ac:dyDescent="0.3">
      <c r="A231">
        <v>229</v>
      </c>
      <c r="B231" t="s">
        <v>209</v>
      </c>
      <c r="C231" t="s">
        <v>210</v>
      </c>
      <c r="D231">
        <v>17.227436999999998</v>
      </c>
      <c r="E231">
        <v>78.332683000000003</v>
      </c>
      <c r="F231" s="18">
        <v>45577</v>
      </c>
      <c r="G231" s="19">
        <v>0.54166666666666696</v>
      </c>
      <c r="H231">
        <v>13</v>
      </c>
      <c r="I231" s="13" t="s">
        <v>219</v>
      </c>
      <c r="J231">
        <v>1</v>
      </c>
      <c r="K231" s="13" t="s">
        <v>214</v>
      </c>
      <c r="L231">
        <v>4</v>
      </c>
      <c r="M231">
        <v>0</v>
      </c>
      <c r="N231" s="13" t="s">
        <v>192</v>
      </c>
      <c r="O231" s="13" t="s">
        <v>97</v>
      </c>
      <c r="P231">
        <v>38</v>
      </c>
      <c r="Q231" s="13" t="s">
        <v>97</v>
      </c>
      <c r="R231" s="13" t="s">
        <v>199</v>
      </c>
      <c r="S231" s="13" t="s">
        <v>193</v>
      </c>
      <c r="T231">
        <v>1</v>
      </c>
      <c r="U231">
        <v>1</v>
      </c>
      <c r="V231">
        <v>0</v>
      </c>
      <c r="W231" s="13" t="s">
        <v>101</v>
      </c>
      <c r="X231">
        <v>0.3</v>
      </c>
    </row>
    <row r="232" spans="1:24" x14ac:dyDescent="0.3">
      <c r="A232">
        <v>230</v>
      </c>
      <c r="B232" t="s">
        <v>79</v>
      </c>
      <c r="C232" t="s">
        <v>80</v>
      </c>
      <c r="D232">
        <v>18.511752999999999</v>
      </c>
      <c r="E232">
        <v>73.872341000000006</v>
      </c>
      <c r="F232" s="18">
        <v>45381</v>
      </c>
      <c r="G232" s="19">
        <v>0.45833333333333298</v>
      </c>
      <c r="H232">
        <v>11</v>
      </c>
      <c r="I232" s="13" t="s">
        <v>219</v>
      </c>
      <c r="J232">
        <v>1</v>
      </c>
      <c r="K232" s="13" t="s">
        <v>191</v>
      </c>
      <c r="L232">
        <v>2</v>
      </c>
      <c r="M232">
        <v>1</v>
      </c>
      <c r="N232" s="13" t="s">
        <v>212</v>
      </c>
      <c r="O232" s="13" t="s">
        <v>95</v>
      </c>
      <c r="P232">
        <v>28</v>
      </c>
      <c r="Q232" s="13" t="s">
        <v>97</v>
      </c>
      <c r="R232" s="13" t="s">
        <v>213</v>
      </c>
      <c r="S232" s="13" t="s">
        <v>196</v>
      </c>
      <c r="T232">
        <v>1</v>
      </c>
      <c r="U232">
        <v>1</v>
      </c>
      <c r="V232">
        <v>0</v>
      </c>
      <c r="W232" s="13" t="s">
        <v>101</v>
      </c>
      <c r="X232">
        <v>0.65</v>
      </c>
    </row>
    <row r="233" spans="1:24" x14ac:dyDescent="0.3">
      <c r="A233">
        <v>231</v>
      </c>
      <c r="B233" t="s">
        <v>206</v>
      </c>
      <c r="C233" t="s">
        <v>207</v>
      </c>
      <c r="D233">
        <v>13.166458</v>
      </c>
      <c r="E233">
        <v>77.645976000000005</v>
      </c>
      <c r="F233" s="18">
        <v>44873</v>
      </c>
      <c r="G233" s="19">
        <v>0</v>
      </c>
      <c r="H233">
        <v>0</v>
      </c>
      <c r="I233" s="13" t="s">
        <v>215</v>
      </c>
      <c r="J233">
        <v>0</v>
      </c>
      <c r="K233" s="13" t="s">
        <v>214</v>
      </c>
      <c r="L233">
        <v>5</v>
      </c>
      <c r="M233">
        <v>0</v>
      </c>
      <c r="N233" s="13" t="s">
        <v>94</v>
      </c>
      <c r="O233" s="13" t="s">
        <v>95</v>
      </c>
      <c r="P233">
        <v>39</v>
      </c>
      <c r="Q233" s="13" t="s">
        <v>95</v>
      </c>
      <c r="R233" s="13" t="s">
        <v>98</v>
      </c>
      <c r="S233" s="13" t="s">
        <v>193</v>
      </c>
      <c r="T233">
        <v>4</v>
      </c>
      <c r="U233">
        <v>0</v>
      </c>
      <c r="V233">
        <v>0</v>
      </c>
      <c r="W233" s="13" t="s">
        <v>101</v>
      </c>
      <c r="X233">
        <v>0.45</v>
      </c>
    </row>
    <row r="234" spans="1:24" x14ac:dyDescent="0.3">
      <c r="A234">
        <v>232</v>
      </c>
      <c r="B234" t="s">
        <v>209</v>
      </c>
      <c r="C234" t="s">
        <v>210</v>
      </c>
      <c r="D234">
        <v>17.230262</v>
      </c>
      <c r="E234">
        <v>78.253208000000001</v>
      </c>
      <c r="F234" s="18">
        <v>44753</v>
      </c>
      <c r="G234" s="19">
        <v>0</v>
      </c>
      <c r="H234">
        <v>0</v>
      </c>
      <c r="I234" s="13" t="s">
        <v>204</v>
      </c>
      <c r="J234">
        <v>0</v>
      </c>
      <c r="K234" s="13" t="s">
        <v>191</v>
      </c>
      <c r="L234">
        <v>3</v>
      </c>
      <c r="M234">
        <v>1</v>
      </c>
      <c r="N234" s="13" t="s">
        <v>192</v>
      </c>
      <c r="O234" s="13" t="s">
        <v>97</v>
      </c>
      <c r="P234">
        <v>23</v>
      </c>
      <c r="Q234" s="13" t="s">
        <v>95</v>
      </c>
      <c r="R234" s="13" t="s">
        <v>205</v>
      </c>
      <c r="S234" s="13" t="s">
        <v>99</v>
      </c>
      <c r="T234">
        <v>1</v>
      </c>
      <c r="U234">
        <v>1</v>
      </c>
      <c r="V234">
        <v>0</v>
      </c>
      <c r="W234" s="13" t="s">
        <v>101</v>
      </c>
      <c r="X234">
        <v>0.3</v>
      </c>
    </row>
    <row r="235" spans="1:24" x14ac:dyDescent="0.3">
      <c r="A235">
        <v>233</v>
      </c>
      <c r="B235" t="s">
        <v>200</v>
      </c>
      <c r="C235" t="s">
        <v>201</v>
      </c>
      <c r="D235">
        <v>13.101426</v>
      </c>
      <c r="E235">
        <v>80.265354000000002</v>
      </c>
      <c r="F235" s="18">
        <v>44892</v>
      </c>
      <c r="G235" s="19">
        <v>0.375</v>
      </c>
      <c r="H235">
        <v>9</v>
      </c>
      <c r="I235" s="13" t="s">
        <v>89</v>
      </c>
      <c r="J235">
        <v>1</v>
      </c>
      <c r="K235" s="13" t="s">
        <v>191</v>
      </c>
      <c r="L235">
        <v>1</v>
      </c>
      <c r="M235">
        <v>1</v>
      </c>
      <c r="N235" s="13" t="s">
        <v>212</v>
      </c>
      <c r="O235" s="13" t="s">
        <v>95</v>
      </c>
      <c r="P235">
        <v>23</v>
      </c>
      <c r="Q235" s="13" t="s">
        <v>195</v>
      </c>
      <c r="R235" s="13" t="s">
        <v>213</v>
      </c>
      <c r="S235" s="13" t="s">
        <v>196</v>
      </c>
      <c r="T235">
        <v>3</v>
      </c>
      <c r="U235">
        <v>2</v>
      </c>
      <c r="V235">
        <v>1</v>
      </c>
      <c r="W235" s="13" t="s">
        <v>101</v>
      </c>
      <c r="X235">
        <v>0.6</v>
      </c>
    </row>
    <row r="236" spans="1:24" x14ac:dyDescent="0.3">
      <c r="A236">
        <v>234</v>
      </c>
      <c r="B236" t="s">
        <v>197</v>
      </c>
      <c r="C236" t="s">
        <v>198</v>
      </c>
      <c r="D236">
        <v>30.621867999999999</v>
      </c>
      <c r="E236">
        <v>76.767921999999999</v>
      </c>
      <c r="F236" s="18">
        <v>45340</v>
      </c>
      <c r="G236" s="19">
        <v>0.58333333333333304</v>
      </c>
      <c r="H236">
        <v>14</v>
      </c>
      <c r="I236" s="13" t="s">
        <v>89</v>
      </c>
      <c r="J236">
        <v>1</v>
      </c>
      <c r="K236" s="13" t="s">
        <v>92</v>
      </c>
      <c r="L236">
        <v>3</v>
      </c>
      <c r="M236">
        <v>0</v>
      </c>
      <c r="N236" s="13" t="s">
        <v>94</v>
      </c>
      <c r="O236" s="13" t="s">
        <v>95</v>
      </c>
      <c r="P236">
        <v>32</v>
      </c>
      <c r="Q236" s="13" t="s">
        <v>95</v>
      </c>
      <c r="R236" s="13" t="s">
        <v>213</v>
      </c>
      <c r="S236" s="13" t="s">
        <v>193</v>
      </c>
      <c r="T236">
        <v>2</v>
      </c>
      <c r="U236">
        <v>2</v>
      </c>
      <c r="V236">
        <v>0</v>
      </c>
      <c r="W236" s="13" t="s">
        <v>101</v>
      </c>
      <c r="X236">
        <v>0.45</v>
      </c>
    </row>
    <row r="237" spans="1:24" x14ac:dyDescent="0.3">
      <c r="A237">
        <v>235</v>
      </c>
      <c r="B237" t="s">
        <v>200</v>
      </c>
      <c r="C237" t="s">
        <v>201</v>
      </c>
      <c r="D237">
        <v>13.104646000000001</v>
      </c>
      <c r="E237">
        <v>80.294343999999995</v>
      </c>
      <c r="F237" s="18">
        <v>45435</v>
      </c>
      <c r="G237" s="19">
        <v>0.29166666666666702</v>
      </c>
      <c r="H237">
        <v>7</v>
      </c>
      <c r="I237" s="13" t="s">
        <v>202</v>
      </c>
      <c r="J237">
        <v>0</v>
      </c>
      <c r="K237" s="13" t="s">
        <v>191</v>
      </c>
      <c r="L237">
        <v>3</v>
      </c>
      <c r="M237">
        <v>0</v>
      </c>
      <c r="N237" s="13" t="s">
        <v>94</v>
      </c>
      <c r="O237" s="13" t="s">
        <v>95</v>
      </c>
      <c r="P237">
        <v>16</v>
      </c>
      <c r="Q237" s="13" t="s">
        <v>97</v>
      </c>
      <c r="R237" s="13" t="s">
        <v>208</v>
      </c>
      <c r="S237" s="13" t="s">
        <v>193</v>
      </c>
      <c r="T237">
        <v>3</v>
      </c>
      <c r="U237">
        <v>2</v>
      </c>
      <c r="V237">
        <v>0</v>
      </c>
      <c r="W237" s="13" t="s">
        <v>101</v>
      </c>
      <c r="X237">
        <v>0.65</v>
      </c>
    </row>
    <row r="238" spans="1:24" x14ac:dyDescent="0.3">
      <c r="A238">
        <v>236</v>
      </c>
      <c r="B238" t="s">
        <v>206</v>
      </c>
      <c r="C238" t="s">
        <v>207</v>
      </c>
      <c r="D238">
        <v>13.160679</v>
      </c>
      <c r="E238">
        <v>77.450577999999993</v>
      </c>
      <c r="F238" s="18">
        <v>44787</v>
      </c>
      <c r="G238" s="19">
        <v>0.70833333333333304</v>
      </c>
      <c r="H238">
        <v>17</v>
      </c>
      <c r="I238" s="13" t="s">
        <v>89</v>
      </c>
      <c r="J238">
        <v>1</v>
      </c>
      <c r="K238" s="13" t="s">
        <v>191</v>
      </c>
      <c r="L238">
        <v>2</v>
      </c>
      <c r="M238">
        <v>0</v>
      </c>
      <c r="N238" s="13" t="s">
        <v>192</v>
      </c>
      <c r="O238" s="13" t="s">
        <v>97</v>
      </c>
      <c r="P238">
        <v>30</v>
      </c>
      <c r="Q238" s="13" t="s">
        <v>195</v>
      </c>
      <c r="R238" s="13" t="s">
        <v>205</v>
      </c>
      <c r="S238" s="13" t="s">
        <v>193</v>
      </c>
      <c r="T238">
        <v>5</v>
      </c>
      <c r="U238">
        <v>4</v>
      </c>
      <c r="V238">
        <v>1</v>
      </c>
      <c r="W238" s="13" t="s">
        <v>101</v>
      </c>
      <c r="X238">
        <v>0.25</v>
      </c>
    </row>
    <row r="239" spans="1:24" x14ac:dyDescent="0.3">
      <c r="A239">
        <v>237</v>
      </c>
      <c r="B239" t="s">
        <v>217</v>
      </c>
      <c r="C239" t="s">
        <v>218</v>
      </c>
      <c r="D239">
        <v>22.421859000000001</v>
      </c>
      <c r="E239">
        <v>88.374025000000003</v>
      </c>
      <c r="F239" s="18">
        <v>44686</v>
      </c>
      <c r="G239" s="19">
        <v>0.375</v>
      </c>
      <c r="H239">
        <v>9</v>
      </c>
      <c r="I239" s="13" t="s">
        <v>202</v>
      </c>
      <c r="J239">
        <v>0</v>
      </c>
      <c r="K239" s="13" t="s">
        <v>92</v>
      </c>
      <c r="L239">
        <v>3</v>
      </c>
      <c r="M239">
        <v>1</v>
      </c>
      <c r="N239" s="13" t="s">
        <v>192</v>
      </c>
      <c r="O239" s="13" t="s">
        <v>97</v>
      </c>
      <c r="P239">
        <v>31</v>
      </c>
      <c r="Q239" s="13" t="s">
        <v>195</v>
      </c>
      <c r="R239" s="13" t="s">
        <v>205</v>
      </c>
      <c r="S239" s="13" t="s">
        <v>193</v>
      </c>
      <c r="T239">
        <v>1</v>
      </c>
      <c r="U239">
        <v>1</v>
      </c>
      <c r="V239">
        <v>1</v>
      </c>
      <c r="W239" s="13" t="s">
        <v>101</v>
      </c>
      <c r="X239">
        <v>0.25</v>
      </c>
    </row>
    <row r="240" spans="1:24" x14ac:dyDescent="0.3">
      <c r="A240">
        <v>238</v>
      </c>
      <c r="B240" t="s">
        <v>203</v>
      </c>
      <c r="C240" t="s">
        <v>203</v>
      </c>
      <c r="D240">
        <v>28.691977999999999</v>
      </c>
      <c r="E240">
        <v>77.169403000000003</v>
      </c>
      <c r="F240" s="18">
        <v>44929</v>
      </c>
      <c r="G240" s="19">
        <v>0.875</v>
      </c>
      <c r="H240">
        <v>21</v>
      </c>
      <c r="I240" s="13" t="s">
        <v>215</v>
      </c>
      <c r="J240">
        <v>0</v>
      </c>
      <c r="K240" s="13" t="s">
        <v>191</v>
      </c>
      <c r="L240">
        <v>3</v>
      </c>
      <c r="M240">
        <v>0</v>
      </c>
      <c r="N240" s="13" t="s">
        <v>94</v>
      </c>
      <c r="O240" s="13" t="s">
        <v>95</v>
      </c>
      <c r="P240">
        <v>26</v>
      </c>
      <c r="Q240" s="13" t="s">
        <v>97</v>
      </c>
      <c r="R240" s="13" t="s">
        <v>213</v>
      </c>
      <c r="S240" s="13" t="s">
        <v>193</v>
      </c>
      <c r="T240">
        <v>1</v>
      </c>
      <c r="U240">
        <v>1</v>
      </c>
      <c r="V240">
        <v>0</v>
      </c>
      <c r="W240" s="13" t="s">
        <v>101</v>
      </c>
      <c r="X240">
        <v>0.65</v>
      </c>
    </row>
    <row r="241" spans="1:24" x14ac:dyDescent="0.3">
      <c r="A241">
        <v>239</v>
      </c>
      <c r="B241" t="s">
        <v>217</v>
      </c>
      <c r="C241" t="s">
        <v>218</v>
      </c>
      <c r="D241">
        <v>22.582985999999998</v>
      </c>
      <c r="E241">
        <v>88.286862999999997</v>
      </c>
      <c r="F241" s="18">
        <v>45555</v>
      </c>
      <c r="G241" s="19">
        <v>0.25</v>
      </c>
      <c r="H241">
        <v>6</v>
      </c>
      <c r="I241" s="13" t="s">
        <v>211</v>
      </c>
      <c r="J241">
        <v>0</v>
      </c>
      <c r="K241" s="13" t="s">
        <v>191</v>
      </c>
      <c r="L241">
        <v>1</v>
      </c>
      <c r="M241">
        <v>0</v>
      </c>
      <c r="N241" s="13" t="s">
        <v>192</v>
      </c>
      <c r="O241" s="13" t="s">
        <v>97</v>
      </c>
      <c r="P241">
        <v>29</v>
      </c>
      <c r="Q241" s="13" t="s">
        <v>95</v>
      </c>
      <c r="R241" s="13" t="s">
        <v>205</v>
      </c>
      <c r="S241" s="13" t="s">
        <v>99</v>
      </c>
      <c r="T241">
        <v>1</v>
      </c>
      <c r="U241">
        <v>1</v>
      </c>
      <c r="V241">
        <v>0</v>
      </c>
      <c r="W241" s="13" t="s">
        <v>101</v>
      </c>
      <c r="X241">
        <v>0.3</v>
      </c>
    </row>
    <row r="242" spans="1:24" x14ac:dyDescent="0.3">
      <c r="A242">
        <v>240</v>
      </c>
      <c r="B242" t="s">
        <v>190</v>
      </c>
      <c r="C242" t="s">
        <v>80</v>
      </c>
      <c r="D242">
        <v>19.000378999999999</v>
      </c>
      <c r="E242">
        <v>72.963459999999998</v>
      </c>
      <c r="F242" s="18">
        <v>45225</v>
      </c>
      <c r="G242" s="19">
        <v>0.70833333333333304</v>
      </c>
      <c r="H242">
        <v>17</v>
      </c>
      <c r="I242" s="13" t="s">
        <v>202</v>
      </c>
      <c r="J242">
        <v>0</v>
      </c>
      <c r="K242" s="13" t="s">
        <v>214</v>
      </c>
      <c r="L242">
        <v>1</v>
      </c>
      <c r="M242">
        <v>0</v>
      </c>
      <c r="N242" s="13" t="s">
        <v>212</v>
      </c>
      <c r="O242" s="13" t="s">
        <v>95</v>
      </c>
      <c r="P242">
        <v>20</v>
      </c>
      <c r="Q242" s="13" t="s">
        <v>97</v>
      </c>
      <c r="R242" s="13" t="s">
        <v>98</v>
      </c>
      <c r="S242" s="13" t="s">
        <v>196</v>
      </c>
      <c r="T242">
        <v>4</v>
      </c>
      <c r="U242">
        <v>4</v>
      </c>
      <c r="V242">
        <v>1</v>
      </c>
      <c r="W242" s="13" t="s">
        <v>101</v>
      </c>
      <c r="X242">
        <v>0.8</v>
      </c>
    </row>
    <row r="243" spans="1:24" x14ac:dyDescent="0.3">
      <c r="A243">
        <v>241</v>
      </c>
      <c r="B243" t="s">
        <v>190</v>
      </c>
      <c r="C243" t="s">
        <v>80</v>
      </c>
      <c r="D243">
        <v>18.844068</v>
      </c>
      <c r="E243">
        <v>72.948507000000006</v>
      </c>
      <c r="F243" s="18">
        <v>44932</v>
      </c>
      <c r="G243" s="19">
        <v>0.29166666666666702</v>
      </c>
      <c r="H243">
        <v>7</v>
      </c>
      <c r="I243" s="13" t="s">
        <v>211</v>
      </c>
      <c r="J243">
        <v>0</v>
      </c>
      <c r="K243" s="13" t="s">
        <v>191</v>
      </c>
      <c r="L243">
        <v>2</v>
      </c>
      <c r="M243">
        <v>0</v>
      </c>
      <c r="N243" s="13" t="s">
        <v>212</v>
      </c>
      <c r="O243" s="13" t="s">
        <v>95</v>
      </c>
      <c r="P243">
        <v>26</v>
      </c>
      <c r="Q243" s="13" t="s">
        <v>97</v>
      </c>
      <c r="R243" s="13" t="s">
        <v>213</v>
      </c>
      <c r="S243" s="13" t="s">
        <v>193</v>
      </c>
      <c r="T243">
        <v>4</v>
      </c>
      <c r="U243">
        <v>2</v>
      </c>
      <c r="V243">
        <v>0</v>
      </c>
      <c r="W243" s="13" t="s">
        <v>101</v>
      </c>
      <c r="X243">
        <v>0.65</v>
      </c>
    </row>
    <row r="244" spans="1:24" x14ac:dyDescent="0.3">
      <c r="A244">
        <v>242</v>
      </c>
      <c r="B244" t="s">
        <v>197</v>
      </c>
      <c r="C244" t="s">
        <v>198</v>
      </c>
      <c r="D244">
        <v>30.722767999999999</v>
      </c>
      <c r="E244">
        <v>76.846181000000001</v>
      </c>
      <c r="F244" s="18">
        <v>45050</v>
      </c>
      <c r="G244" s="19">
        <v>0.16666666666666699</v>
      </c>
      <c r="H244">
        <v>4</v>
      </c>
      <c r="I244" s="13" t="s">
        <v>202</v>
      </c>
      <c r="J244">
        <v>0</v>
      </c>
      <c r="K244" s="13" t="s">
        <v>214</v>
      </c>
      <c r="L244">
        <v>3</v>
      </c>
      <c r="M244">
        <v>0</v>
      </c>
      <c r="N244" s="13" t="s">
        <v>94</v>
      </c>
      <c r="O244" s="13" t="s">
        <v>95</v>
      </c>
      <c r="P244">
        <v>40</v>
      </c>
      <c r="Q244" s="13" t="s">
        <v>195</v>
      </c>
      <c r="R244" s="13" t="s">
        <v>199</v>
      </c>
      <c r="S244" s="13" t="s">
        <v>193</v>
      </c>
      <c r="T244">
        <v>4</v>
      </c>
      <c r="U244">
        <v>2</v>
      </c>
      <c r="V244">
        <v>0</v>
      </c>
      <c r="W244" s="13" t="s">
        <v>101</v>
      </c>
      <c r="X244">
        <v>0.45</v>
      </c>
    </row>
    <row r="245" spans="1:24" x14ac:dyDescent="0.3">
      <c r="A245">
        <v>243</v>
      </c>
      <c r="B245" t="s">
        <v>197</v>
      </c>
      <c r="C245" t="s">
        <v>198</v>
      </c>
      <c r="D245">
        <v>30.726192000000001</v>
      </c>
      <c r="E245">
        <v>76.756445999999997</v>
      </c>
      <c r="F245" s="18">
        <v>44913</v>
      </c>
      <c r="G245" s="19">
        <v>0.33333333333333298</v>
      </c>
      <c r="H245">
        <v>8</v>
      </c>
      <c r="I245" s="13" t="s">
        <v>89</v>
      </c>
      <c r="J245">
        <v>1</v>
      </c>
      <c r="K245" s="13" t="s">
        <v>214</v>
      </c>
      <c r="L245">
        <v>5</v>
      </c>
      <c r="M245">
        <v>0</v>
      </c>
      <c r="N245" s="13" t="s">
        <v>192</v>
      </c>
      <c r="O245" s="13" t="s">
        <v>97</v>
      </c>
      <c r="P245">
        <v>40</v>
      </c>
      <c r="Q245" s="13" t="s">
        <v>195</v>
      </c>
      <c r="R245" s="13" t="s">
        <v>98</v>
      </c>
      <c r="S245" s="13" t="s">
        <v>196</v>
      </c>
      <c r="T245">
        <v>4</v>
      </c>
      <c r="U245">
        <v>0</v>
      </c>
      <c r="V245">
        <v>1</v>
      </c>
      <c r="W245" s="13" t="s">
        <v>101</v>
      </c>
      <c r="X245">
        <v>0.25</v>
      </c>
    </row>
    <row r="246" spans="1:24" x14ac:dyDescent="0.3">
      <c r="A246">
        <v>244</v>
      </c>
      <c r="B246" t="s">
        <v>217</v>
      </c>
      <c r="C246" t="s">
        <v>218</v>
      </c>
      <c r="D246">
        <v>22.542145999999999</v>
      </c>
      <c r="E246">
        <v>88.249395000000007</v>
      </c>
      <c r="F246" s="18">
        <v>45517</v>
      </c>
      <c r="G246" s="19">
        <v>0.45833333333333298</v>
      </c>
      <c r="H246">
        <v>11</v>
      </c>
      <c r="I246" s="13" t="s">
        <v>215</v>
      </c>
      <c r="J246">
        <v>0</v>
      </c>
      <c r="K246" s="13" t="s">
        <v>214</v>
      </c>
      <c r="L246">
        <v>1</v>
      </c>
      <c r="M246">
        <v>0</v>
      </c>
      <c r="N246" s="13" t="s">
        <v>212</v>
      </c>
      <c r="O246" s="13" t="s">
        <v>195</v>
      </c>
      <c r="P246">
        <v>20</v>
      </c>
      <c r="Q246" s="13" t="s">
        <v>97</v>
      </c>
      <c r="R246" s="13" t="s">
        <v>205</v>
      </c>
      <c r="S246" s="13" t="s">
        <v>196</v>
      </c>
      <c r="T246">
        <v>2</v>
      </c>
      <c r="U246">
        <v>1</v>
      </c>
      <c r="V246">
        <v>0</v>
      </c>
      <c r="W246" s="13" t="s">
        <v>101</v>
      </c>
      <c r="X246">
        <v>0.45</v>
      </c>
    </row>
    <row r="247" spans="1:24" x14ac:dyDescent="0.3">
      <c r="A247">
        <v>245</v>
      </c>
      <c r="B247" t="s">
        <v>200</v>
      </c>
      <c r="C247" t="s">
        <v>201</v>
      </c>
      <c r="D247">
        <v>12.979934</v>
      </c>
      <c r="E247">
        <v>80.258425000000003</v>
      </c>
      <c r="F247" s="18">
        <v>44741</v>
      </c>
      <c r="G247" s="19">
        <v>0.66666666666666696</v>
      </c>
      <c r="H247">
        <v>16</v>
      </c>
      <c r="I247" s="13" t="s">
        <v>194</v>
      </c>
      <c r="J247">
        <v>0</v>
      </c>
      <c r="K247" s="13" t="s">
        <v>214</v>
      </c>
      <c r="L247">
        <v>3</v>
      </c>
      <c r="M247">
        <v>0</v>
      </c>
      <c r="N247" s="13" t="s">
        <v>94</v>
      </c>
      <c r="O247" s="13" t="s">
        <v>95</v>
      </c>
      <c r="P247">
        <v>28</v>
      </c>
      <c r="Q247" s="13" t="s">
        <v>195</v>
      </c>
      <c r="R247" s="13" t="s">
        <v>205</v>
      </c>
      <c r="S247" s="13" t="s">
        <v>193</v>
      </c>
      <c r="T247">
        <v>4</v>
      </c>
      <c r="U247">
        <v>2</v>
      </c>
      <c r="V247">
        <v>0</v>
      </c>
      <c r="W247" s="13" t="s">
        <v>101</v>
      </c>
      <c r="X247">
        <v>0.45</v>
      </c>
    </row>
    <row r="248" spans="1:24" x14ac:dyDescent="0.3">
      <c r="A248">
        <v>246</v>
      </c>
      <c r="B248" t="s">
        <v>217</v>
      </c>
      <c r="C248" t="s">
        <v>218</v>
      </c>
      <c r="D248">
        <v>22.691683999999999</v>
      </c>
      <c r="E248">
        <v>88.380487000000002</v>
      </c>
      <c r="F248" s="18">
        <v>45508</v>
      </c>
      <c r="G248" s="19">
        <v>0.625</v>
      </c>
      <c r="H248">
        <v>15</v>
      </c>
      <c r="I248" s="13" t="s">
        <v>89</v>
      </c>
      <c r="J248">
        <v>1</v>
      </c>
      <c r="K248" s="13" t="s">
        <v>92</v>
      </c>
      <c r="L248">
        <v>3</v>
      </c>
      <c r="M248">
        <v>1</v>
      </c>
      <c r="N248" s="13" t="s">
        <v>94</v>
      </c>
      <c r="O248" s="13" t="s">
        <v>95</v>
      </c>
      <c r="P248">
        <v>23</v>
      </c>
      <c r="Q248" s="13" t="s">
        <v>195</v>
      </c>
      <c r="R248" s="13" t="s">
        <v>205</v>
      </c>
      <c r="S248" s="13" t="s">
        <v>196</v>
      </c>
      <c r="T248">
        <v>2</v>
      </c>
      <c r="U248">
        <v>1</v>
      </c>
      <c r="V248">
        <v>0</v>
      </c>
      <c r="W248" s="13" t="s">
        <v>101</v>
      </c>
      <c r="X248">
        <v>0.45</v>
      </c>
    </row>
    <row r="249" spans="1:24" x14ac:dyDescent="0.3">
      <c r="A249">
        <v>247</v>
      </c>
      <c r="B249" t="s">
        <v>79</v>
      </c>
      <c r="C249" t="s">
        <v>80</v>
      </c>
      <c r="D249">
        <v>18.554742000000001</v>
      </c>
      <c r="E249">
        <v>73.846455000000006</v>
      </c>
      <c r="F249" s="18">
        <v>44619</v>
      </c>
      <c r="G249" s="19">
        <v>0.20833333333333301</v>
      </c>
      <c r="H249">
        <v>5</v>
      </c>
      <c r="I249" s="13" t="s">
        <v>89</v>
      </c>
      <c r="J249">
        <v>1</v>
      </c>
      <c r="K249" s="13" t="s">
        <v>214</v>
      </c>
      <c r="L249">
        <v>1</v>
      </c>
      <c r="M249">
        <v>0</v>
      </c>
      <c r="N249" s="13" t="s">
        <v>94</v>
      </c>
      <c r="O249" s="13" t="s">
        <v>95</v>
      </c>
      <c r="P249">
        <v>26</v>
      </c>
      <c r="Q249" s="13" t="s">
        <v>97</v>
      </c>
      <c r="R249" s="13" t="s">
        <v>208</v>
      </c>
      <c r="S249" s="13" t="s">
        <v>196</v>
      </c>
      <c r="T249">
        <v>2</v>
      </c>
      <c r="U249">
        <v>0</v>
      </c>
      <c r="V249">
        <v>0</v>
      </c>
      <c r="W249" s="13" t="s">
        <v>101</v>
      </c>
      <c r="X249">
        <v>0.65</v>
      </c>
    </row>
    <row r="250" spans="1:24" x14ac:dyDescent="0.3">
      <c r="A250">
        <v>248</v>
      </c>
      <c r="B250" t="s">
        <v>79</v>
      </c>
      <c r="C250" t="s">
        <v>80</v>
      </c>
      <c r="D250">
        <v>18.492598999999998</v>
      </c>
      <c r="E250">
        <v>73.918395000000004</v>
      </c>
      <c r="F250" s="18">
        <v>45261</v>
      </c>
      <c r="G250" s="19">
        <v>0.33333333333333298</v>
      </c>
      <c r="H250">
        <v>8</v>
      </c>
      <c r="I250" s="13" t="s">
        <v>211</v>
      </c>
      <c r="J250">
        <v>0</v>
      </c>
      <c r="K250" s="13" t="s">
        <v>191</v>
      </c>
      <c r="L250">
        <v>3</v>
      </c>
      <c r="M250">
        <v>0</v>
      </c>
      <c r="N250" s="13" t="s">
        <v>212</v>
      </c>
      <c r="O250" s="13" t="s">
        <v>95</v>
      </c>
      <c r="P250">
        <v>35</v>
      </c>
      <c r="Q250" s="13" t="s">
        <v>97</v>
      </c>
      <c r="R250" s="13" t="s">
        <v>208</v>
      </c>
      <c r="S250" s="13" t="s">
        <v>196</v>
      </c>
      <c r="T250">
        <v>5</v>
      </c>
      <c r="U250">
        <v>3</v>
      </c>
      <c r="V250">
        <v>1</v>
      </c>
      <c r="W250" s="13" t="s">
        <v>101</v>
      </c>
      <c r="X250">
        <v>0.8</v>
      </c>
    </row>
    <row r="251" spans="1:24" x14ac:dyDescent="0.3">
      <c r="A251">
        <v>249</v>
      </c>
      <c r="B251" t="s">
        <v>206</v>
      </c>
      <c r="C251" t="s">
        <v>207</v>
      </c>
      <c r="D251">
        <v>12.878119999999999</v>
      </c>
      <c r="E251">
        <v>77.755480000000006</v>
      </c>
      <c r="F251" s="18">
        <v>44887</v>
      </c>
      <c r="G251" s="19">
        <v>0.45833333333333298</v>
      </c>
      <c r="H251">
        <v>11</v>
      </c>
      <c r="I251" s="13" t="s">
        <v>215</v>
      </c>
      <c r="J251">
        <v>0</v>
      </c>
      <c r="K251" s="13" t="s">
        <v>92</v>
      </c>
      <c r="L251">
        <v>2</v>
      </c>
      <c r="M251">
        <v>0</v>
      </c>
      <c r="N251" s="13" t="s">
        <v>212</v>
      </c>
      <c r="O251" s="13" t="s">
        <v>195</v>
      </c>
      <c r="P251">
        <v>15</v>
      </c>
      <c r="Q251" s="13" t="s">
        <v>97</v>
      </c>
      <c r="R251" s="13" t="s">
        <v>213</v>
      </c>
      <c r="S251" s="13" t="s">
        <v>196</v>
      </c>
      <c r="T251">
        <v>1</v>
      </c>
      <c r="U251">
        <v>1</v>
      </c>
      <c r="V251">
        <v>0</v>
      </c>
      <c r="W251" s="13" t="s">
        <v>101</v>
      </c>
      <c r="X251">
        <v>0.45</v>
      </c>
    </row>
    <row r="252" spans="1:24" x14ac:dyDescent="0.3">
      <c r="A252">
        <v>250</v>
      </c>
      <c r="B252" t="s">
        <v>217</v>
      </c>
      <c r="C252" t="s">
        <v>218</v>
      </c>
      <c r="D252">
        <v>22.628792000000001</v>
      </c>
      <c r="E252">
        <v>88.377573999999996</v>
      </c>
      <c r="F252" s="18">
        <v>45646</v>
      </c>
      <c r="G252" s="19">
        <v>0.45833333333333298</v>
      </c>
      <c r="H252">
        <v>11</v>
      </c>
      <c r="I252" s="13" t="s">
        <v>211</v>
      </c>
      <c r="J252">
        <v>0</v>
      </c>
      <c r="K252" s="13" t="s">
        <v>92</v>
      </c>
      <c r="L252">
        <v>2</v>
      </c>
      <c r="M252">
        <v>0</v>
      </c>
      <c r="N252" s="13" t="s">
        <v>94</v>
      </c>
      <c r="O252" s="13" t="s">
        <v>95</v>
      </c>
      <c r="P252">
        <v>30</v>
      </c>
      <c r="Q252" s="13" t="s">
        <v>97</v>
      </c>
      <c r="R252" s="13" t="s">
        <v>205</v>
      </c>
      <c r="S252" s="13" t="s">
        <v>196</v>
      </c>
      <c r="T252">
        <v>3</v>
      </c>
      <c r="U252">
        <v>2</v>
      </c>
      <c r="V252">
        <v>0</v>
      </c>
      <c r="W252" s="13" t="s">
        <v>101</v>
      </c>
      <c r="X252">
        <v>0.65</v>
      </c>
    </row>
    <row r="253" spans="1:24" x14ac:dyDescent="0.3">
      <c r="A253">
        <v>251</v>
      </c>
      <c r="B253" t="s">
        <v>203</v>
      </c>
      <c r="C253" t="s">
        <v>203</v>
      </c>
      <c r="D253">
        <v>28.42531</v>
      </c>
      <c r="E253">
        <v>76.842777999999996</v>
      </c>
      <c r="F253" s="18">
        <v>45648</v>
      </c>
      <c r="G253" s="19">
        <v>0.25</v>
      </c>
      <c r="H253">
        <v>6</v>
      </c>
      <c r="I253" s="13" t="s">
        <v>89</v>
      </c>
      <c r="J253">
        <v>1</v>
      </c>
      <c r="K253" s="13" t="s">
        <v>92</v>
      </c>
      <c r="L253">
        <v>4</v>
      </c>
      <c r="M253">
        <v>1</v>
      </c>
      <c r="N253" s="13" t="s">
        <v>94</v>
      </c>
      <c r="O253" s="13" t="s">
        <v>95</v>
      </c>
      <c r="P253">
        <v>24</v>
      </c>
      <c r="Q253" s="13" t="s">
        <v>195</v>
      </c>
      <c r="R253" s="13" t="s">
        <v>205</v>
      </c>
      <c r="S253" s="13" t="s">
        <v>196</v>
      </c>
      <c r="T253">
        <v>5</v>
      </c>
      <c r="U253">
        <v>0</v>
      </c>
      <c r="V253">
        <v>0</v>
      </c>
      <c r="W253" s="13" t="s">
        <v>101</v>
      </c>
      <c r="X253">
        <v>0.45</v>
      </c>
    </row>
    <row r="254" spans="1:24" x14ac:dyDescent="0.3">
      <c r="A254">
        <v>252</v>
      </c>
      <c r="B254" t="s">
        <v>200</v>
      </c>
      <c r="C254" t="s">
        <v>201</v>
      </c>
      <c r="D254">
        <v>13.07404</v>
      </c>
      <c r="E254">
        <v>80.152144000000007</v>
      </c>
      <c r="F254" s="18">
        <v>44925</v>
      </c>
      <c r="G254" s="19">
        <v>0.83333333333333304</v>
      </c>
      <c r="H254">
        <v>20</v>
      </c>
      <c r="I254" s="13" t="s">
        <v>211</v>
      </c>
      <c r="J254">
        <v>0</v>
      </c>
      <c r="K254" s="13" t="s">
        <v>214</v>
      </c>
      <c r="L254">
        <v>3</v>
      </c>
      <c r="M254">
        <v>0</v>
      </c>
      <c r="N254" s="13" t="s">
        <v>192</v>
      </c>
      <c r="O254" s="13" t="s">
        <v>97</v>
      </c>
      <c r="P254">
        <v>28</v>
      </c>
      <c r="Q254" s="13" t="s">
        <v>195</v>
      </c>
      <c r="R254" s="13" t="s">
        <v>208</v>
      </c>
      <c r="S254" s="13" t="s">
        <v>196</v>
      </c>
      <c r="T254">
        <v>2</v>
      </c>
      <c r="U254">
        <v>1</v>
      </c>
      <c r="V254">
        <v>0</v>
      </c>
      <c r="W254" s="13" t="s">
        <v>101</v>
      </c>
      <c r="X254">
        <v>0.1</v>
      </c>
    </row>
    <row r="255" spans="1:24" x14ac:dyDescent="0.3">
      <c r="A255">
        <v>253</v>
      </c>
      <c r="B255" t="s">
        <v>203</v>
      </c>
      <c r="C255" t="s">
        <v>203</v>
      </c>
      <c r="D255">
        <v>28.403746999999999</v>
      </c>
      <c r="E255">
        <v>76.847221000000005</v>
      </c>
      <c r="F255" s="18">
        <v>45409</v>
      </c>
      <c r="G255" s="19">
        <v>8.3333333333333301E-2</v>
      </c>
      <c r="H255">
        <v>2</v>
      </c>
      <c r="I255" s="13" t="s">
        <v>219</v>
      </c>
      <c r="J255">
        <v>1</v>
      </c>
      <c r="K255" s="13" t="s">
        <v>214</v>
      </c>
      <c r="L255">
        <v>5</v>
      </c>
      <c r="M255">
        <v>0</v>
      </c>
      <c r="N255" s="13" t="s">
        <v>212</v>
      </c>
      <c r="O255" s="13" t="s">
        <v>95</v>
      </c>
      <c r="P255">
        <v>37</v>
      </c>
      <c r="Q255" s="13" t="s">
        <v>95</v>
      </c>
      <c r="R255" s="13" t="s">
        <v>98</v>
      </c>
      <c r="S255" s="13" t="s">
        <v>193</v>
      </c>
      <c r="T255">
        <v>5</v>
      </c>
      <c r="U255">
        <v>3</v>
      </c>
      <c r="V255">
        <v>0</v>
      </c>
      <c r="W255" s="13" t="s">
        <v>101</v>
      </c>
      <c r="X255">
        <v>0.45</v>
      </c>
    </row>
    <row r="256" spans="1:24" x14ac:dyDescent="0.3">
      <c r="A256">
        <v>254</v>
      </c>
      <c r="B256" t="s">
        <v>190</v>
      </c>
      <c r="C256" t="s">
        <v>80</v>
      </c>
      <c r="D256">
        <v>19.150088</v>
      </c>
      <c r="E256">
        <v>72.702838999999997</v>
      </c>
      <c r="F256" s="18">
        <v>45219</v>
      </c>
      <c r="G256" s="19">
        <v>0.83333333333333304</v>
      </c>
      <c r="H256">
        <v>20</v>
      </c>
      <c r="I256" s="13" t="s">
        <v>211</v>
      </c>
      <c r="J256">
        <v>0</v>
      </c>
      <c r="K256" s="13" t="s">
        <v>92</v>
      </c>
      <c r="L256">
        <v>3</v>
      </c>
      <c r="M256">
        <v>0</v>
      </c>
      <c r="N256" s="13" t="s">
        <v>94</v>
      </c>
      <c r="O256" s="13" t="s">
        <v>95</v>
      </c>
      <c r="P256">
        <v>37</v>
      </c>
      <c r="Q256" s="13" t="s">
        <v>97</v>
      </c>
      <c r="R256" s="13" t="s">
        <v>98</v>
      </c>
      <c r="S256" s="13" t="s">
        <v>193</v>
      </c>
      <c r="T256">
        <v>5</v>
      </c>
      <c r="U256">
        <v>0</v>
      </c>
      <c r="V256">
        <v>0</v>
      </c>
      <c r="W256" s="13" t="s">
        <v>101</v>
      </c>
      <c r="X256">
        <v>0.65</v>
      </c>
    </row>
    <row r="257" spans="1:24" x14ac:dyDescent="0.3">
      <c r="A257">
        <v>255</v>
      </c>
      <c r="B257" t="s">
        <v>190</v>
      </c>
      <c r="C257" t="s">
        <v>80</v>
      </c>
      <c r="D257">
        <v>19.035654999999998</v>
      </c>
      <c r="E257">
        <v>72.955068999999995</v>
      </c>
      <c r="F257" s="18">
        <v>44562</v>
      </c>
      <c r="G257" s="19">
        <v>0.25</v>
      </c>
      <c r="H257">
        <v>6</v>
      </c>
      <c r="I257" s="13" t="s">
        <v>219</v>
      </c>
      <c r="J257">
        <v>1</v>
      </c>
      <c r="K257" s="13" t="s">
        <v>92</v>
      </c>
      <c r="L257">
        <v>4</v>
      </c>
      <c r="M257">
        <v>0</v>
      </c>
      <c r="N257" s="13" t="s">
        <v>192</v>
      </c>
      <c r="O257" s="13" t="s">
        <v>97</v>
      </c>
      <c r="P257">
        <v>29</v>
      </c>
      <c r="Q257" s="13" t="s">
        <v>95</v>
      </c>
      <c r="R257" s="13" t="s">
        <v>208</v>
      </c>
      <c r="S257" s="13" t="s">
        <v>196</v>
      </c>
      <c r="T257">
        <v>5</v>
      </c>
      <c r="U257">
        <v>5</v>
      </c>
      <c r="V257">
        <v>0</v>
      </c>
      <c r="W257" s="13" t="s">
        <v>101</v>
      </c>
      <c r="X257">
        <v>0.1</v>
      </c>
    </row>
    <row r="258" spans="1:24" x14ac:dyDescent="0.3">
      <c r="A258">
        <v>256</v>
      </c>
      <c r="B258" t="s">
        <v>200</v>
      </c>
      <c r="C258" t="s">
        <v>201</v>
      </c>
      <c r="D258">
        <v>12.911956999999999</v>
      </c>
      <c r="E258">
        <v>80.196890999999994</v>
      </c>
      <c r="F258" s="18">
        <v>45067</v>
      </c>
      <c r="G258" s="19">
        <v>0.75</v>
      </c>
      <c r="H258">
        <v>18</v>
      </c>
      <c r="I258" s="13" t="s">
        <v>89</v>
      </c>
      <c r="J258">
        <v>1</v>
      </c>
      <c r="K258" s="13" t="s">
        <v>191</v>
      </c>
      <c r="L258">
        <v>5</v>
      </c>
      <c r="M258">
        <v>0</v>
      </c>
      <c r="N258" s="13" t="s">
        <v>212</v>
      </c>
      <c r="O258" s="13" t="s">
        <v>195</v>
      </c>
      <c r="P258">
        <v>40</v>
      </c>
      <c r="Q258" s="13" t="s">
        <v>95</v>
      </c>
      <c r="R258" s="13" t="s">
        <v>208</v>
      </c>
      <c r="S258" s="13" t="s">
        <v>196</v>
      </c>
      <c r="T258">
        <v>1</v>
      </c>
      <c r="U258">
        <v>1</v>
      </c>
      <c r="V258">
        <v>1</v>
      </c>
      <c r="W258" s="13" t="s">
        <v>101</v>
      </c>
      <c r="X258">
        <v>0.4</v>
      </c>
    </row>
    <row r="259" spans="1:24" x14ac:dyDescent="0.3">
      <c r="A259">
        <v>257</v>
      </c>
      <c r="B259" t="s">
        <v>203</v>
      </c>
      <c r="C259" t="s">
        <v>203</v>
      </c>
      <c r="D259">
        <v>28.472435000000001</v>
      </c>
      <c r="E259">
        <v>77.19605</v>
      </c>
      <c r="F259" s="18">
        <v>44697</v>
      </c>
      <c r="G259" s="19">
        <v>4.1666666666666699E-2</v>
      </c>
      <c r="H259">
        <v>1</v>
      </c>
      <c r="I259" s="13" t="s">
        <v>204</v>
      </c>
      <c r="J259">
        <v>0</v>
      </c>
      <c r="K259" s="13" t="s">
        <v>92</v>
      </c>
      <c r="L259">
        <v>5</v>
      </c>
      <c r="M259">
        <v>0</v>
      </c>
      <c r="N259" s="13" t="s">
        <v>94</v>
      </c>
      <c r="O259" s="13" t="s">
        <v>95</v>
      </c>
      <c r="P259">
        <v>26</v>
      </c>
      <c r="Q259" s="13" t="s">
        <v>97</v>
      </c>
      <c r="R259" s="13" t="s">
        <v>205</v>
      </c>
      <c r="S259" s="13" t="s">
        <v>196</v>
      </c>
      <c r="T259">
        <v>5</v>
      </c>
      <c r="U259">
        <v>4</v>
      </c>
      <c r="V259">
        <v>0</v>
      </c>
      <c r="W259" s="13" t="s">
        <v>101</v>
      </c>
      <c r="X259">
        <v>0.65</v>
      </c>
    </row>
    <row r="260" spans="1:24" x14ac:dyDescent="0.3">
      <c r="A260">
        <v>258</v>
      </c>
      <c r="B260" t="s">
        <v>197</v>
      </c>
      <c r="C260" t="s">
        <v>198</v>
      </c>
      <c r="D260">
        <v>30.610700000000001</v>
      </c>
      <c r="E260">
        <v>76.703665000000001</v>
      </c>
      <c r="F260" s="18">
        <v>45484</v>
      </c>
      <c r="G260" s="19">
        <v>0.625</v>
      </c>
      <c r="H260">
        <v>15</v>
      </c>
      <c r="I260" s="13" t="s">
        <v>202</v>
      </c>
      <c r="J260">
        <v>0</v>
      </c>
      <c r="K260" s="13" t="s">
        <v>191</v>
      </c>
      <c r="L260">
        <v>5</v>
      </c>
      <c r="M260">
        <v>0</v>
      </c>
      <c r="N260" s="13" t="s">
        <v>94</v>
      </c>
      <c r="O260" s="13" t="s">
        <v>95</v>
      </c>
      <c r="P260">
        <v>21</v>
      </c>
      <c r="Q260" s="13" t="s">
        <v>97</v>
      </c>
      <c r="R260" s="13" t="s">
        <v>213</v>
      </c>
      <c r="S260" s="13" t="s">
        <v>196</v>
      </c>
      <c r="T260">
        <v>5</v>
      </c>
      <c r="U260">
        <v>5</v>
      </c>
      <c r="V260">
        <v>0</v>
      </c>
      <c r="W260" s="13" t="s">
        <v>101</v>
      </c>
      <c r="X260">
        <v>0.65</v>
      </c>
    </row>
    <row r="261" spans="1:24" x14ac:dyDescent="0.3">
      <c r="A261">
        <v>259</v>
      </c>
      <c r="B261" t="s">
        <v>203</v>
      </c>
      <c r="C261" t="s">
        <v>203</v>
      </c>
      <c r="D261">
        <v>28.404568999999999</v>
      </c>
      <c r="E261">
        <v>76.804828999999998</v>
      </c>
      <c r="F261" s="18">
        <v>44728</v>
      </c>
      <c r="G261" s="19">
        <v>0.45833333333333298</v>
      </c>
      <c r="H261">
        <v>11</v>
      </c>
      <c r="I261" s="13" t="s">
        <v>202</v>
      </c>
      <c r="J261">
        <v>0</v>
      </c>
      <c r="K261" s="13" t="s">
        <v>214</v>
      </c>
      <c r="L261">
        <v>4</v>
      </c>
      <c r="M261">
        <v>0</v>
      </c>
      <c r="N261" s="13" t="s">
        <v>192</v>
      </c>
      <c r="O261" s="13" t="s">
        <v>97</v>
      </c>
      <c r="P261">
        <v>34</v>
      </c>
      <c r="Q261" s="13" t="s">
        <v>97</v>
      </c>
      <c r="R261" s="13" t="s">
        <v>208</v>
      </c>
      <c r="S261" s="13" t="s">
        <v>99</v>
      </c>
      <c r="T261">
        <v>3</v>
      </c>
      <c r="U261">
        <v>3</v>
      </c>
      <c r="V261">
        <v>0</v>
      </c>
      <c r="W261" s="13" t="s">
        <v>101</v>
      </c>
      <c r="X261">
        <v>0.5</v>
      </c>
    </row>
    <row r="262" spans="1:24" x14ac:dyDescent="0.3">
      <c r="A262">
        <v>260</v>
      </c>
      <c r="B262" t="s">
        <v>197</v>
      </c>
      <c r="C262" t="s">
        <v>198</v>
      </c>
      <c r="D262">
        <v>30.637640000000001</v>
      </c>
      <c r="E262">
        <v>76.825478000000004</v>
      </c>
      <c r="F262" s="18">
        <v>45008</v>
      </c>
      <c r="G262" s="19">
        <v>0.58333333333333304</v>
      </c>
      <c r="H262">
        <v>14</v>
      </c>
      <c r="I262" s="13" t="s">
        <v>202</v>
      </c>
      <c r="J262">
        <v>0</v>
      </c>
      <c r="K262" s="13" t="s">
        <v>214</v>
      </c>
      <c r="L262">
        <v>6</v>
      </c>
      <c r="M262">
        <v>1</v>
      </c>
      <c r="N262" s="13" t="s">
        <v>94</v>
      </c>
      <c r="O262" s="13" t="s">
        <v>95</v>
      </c>
      <c r="P262">
        <v>31</v>
      </c>
      <c r="Q262" s="13" t="s">
        <v>95</v>
      </c>
      <c r="R262" s="13" t="s">
        <v>208</v>
      </c>
      <c r="S262" s="13" t="s">
        <v>193</v>
      </c>
      <c r="T262">
        <v>4</v>
      </c>
      <c r="U262">
        <v>3</v>
      </c>
      <c r="V262">
        <v>0</v>
      </c>
      <c r="W262" s="13" t="s">
        <v>101</v>
      </c>
      <c r="X262">
        <v>0.45</v>
      </c>
    </row>
    <row r="263" spans="1:24" x14ac:dyDescent="0.3">
      <c r="A263">
        <v>261</v>
      </c>
      <c r="B263" t="s">
        <v>190</v>
      </c>
      <c r="C263" t="s">
        <v>80</v>
      </c>
      <c r="D263">
        <v>19.115596</v>
      </c>
      <c r="E263">
        <v>72.802381999999994</v>
      </c>
      <c r="F263" s="18">
        <v>44746</v>
      </c>
      <c r="G263" s="19">
        <v>0.29166666666666702</v>
      </c>
      <c r="H263">
        <v>7</v>
      </c>
      <c r="I263" s="13" t="s">
        <v>204</v>
      </c>
      <c r="J263">
        <v>0</v>
      </c>
      <c r="K263" s="13" t="s">
        <v>214</v>
      </c>
      <c r="L263">
        <v>4</v>
      </c>
      <c r="M263">
        <v>0</v>
      </c>
      <c r="N263" s="13" t="s">
        <v>192</v>
      </c>
      <c r="O263" s="13" t="s">
        <v>97</v>
      </c>
      <c r="P263">
        <v>25</v>
      </c>
      <c r="Q263" s="13" t="s">
        <v>195</v>
      </c>
      <c r="R263" s="13" t="s">
        <v>199</v>
      </c>
      <c r="S263" s="13" t="s">
        <v>193</v>
      </c>
      <c r="T263">
        <v>1</v>
      </c>
      <c r="U263">
        <v>0</v>
      </c>
      <c r="V263">
        <v>0</v>
      </c>
      <c r="W263" s="13" t="s">
        <v>101</v>
      </c>
      <c r="X263">
        <v>0.1</v>
      </c>
    </row>
    <row r="264" spans="1:24" x14ac:dyDescent="0.3">
      <c r="A264">
        <v>262</v>
      </c>
      <c r="B264" t="s">
        <v>79</v>
      </c>
      <c r="C264" t="s">
        <v>80</v>
      </c>
      <c r="D264">
        <v>18.695595000000001</v>
      </c>
      <c r="E264">
        <v>73.868887999999998</v>
      </c>
      <c r="F264" s="18">
        <v>44707</v>
      </c>
      <c r="G264" s="19">
        <v>0.5</v>
      </c>
      <c r="H264">
        <v>12</v>
      </c>
      <c r="I264" s="13" t="s">
        <v>202</v>
      </c>
      <c r="J264">
        <v>0</v>
      </c>
      <c r="K264" s="13" t="s">
        <v>214</v>
      </c>
      <c r="L264">
        <v>6</v>
      </c>
      <c r="M264">
        <v>0</v>
      </c>
      <c r="N264" s="13" t="s">
        <v>94</v>
      </c>
      <c r="O264" s="13" t="s">
        <v>95</v>
      </c>
      <c r="P264">
        <v>30</v>
      </c>
      <c r="Q264" s="13" t="s">
        <v>195</v>
      </c>
      <c r="R264" s="13" t="s">
        <v>205</v>
      </c>
      <c r="S264" s="13" t="s">
        <v>196</v>
      </c>
      <c r="T264">
        <v>4</v>
      </c>
      <c r="U264">
        <v>4</v>
      </c>
      <c r="V264">
        <v>0</v>
      </c>
      <c r="W264" s="13" t="s">
        <v>101</v>
      </c>
      <c r="X264">
        <v>0.45</v>
      </c>
    </row>
    <row r="265" spans="1:24" x14ac:dyDescent="0.3">
      <c r="A265">
        <v>263</v>
      </c>
      <c r="B265" t="s">
        <v>217</v>
      </c>
      <c r="C265" t="s">
        <v>218</v>
      </c>
      <c r="D265">
        <v>22.494643</v>
      </c>
      <c r="E265">
        <v>88.492238</v>
      </c>
      <c r="F265" s="18">
        <v>45346</v>
      </c>
      <c r="G265" s="19">
        <v>0.70833333333333304</v>
      </c>
      <c r="H265">
        <v>17</v>
      </c>
      <c r="I265" s="13" t="s">
        <v>219</v>
      </c>
      <c r="J265">
        <v>1</v>
      </c>
      <c r="K265" s="13" t="s">
        <v>92</v>
      </c>
      <c r="L265">
        <v>6</v>
      </c>
      <c r="M265">
        <v>1</v>
      </c>
      <c r="N265" s="13" t="s">
        <v>192</v>
      </c>
      <c r="O265" s="13" t="s">
        <v>97</v>
      </c>
      <c r="P265">
        <v>21</v>
      </c>
      <c r="Q265" s="13" t="s">
        <v>195</v>
      </c>
      <c r="R265" s="13" t="s">
        <v>98</v>
      </c>
      <c r="S265" s="13" t="s">
        <v>196</v>
      </c>
      <c r="T265">
        <v>4</v>
      </c>
      <c r="U265">
        <v>2</v>
      </c>
      <c r="V265">
        <v>1</v>
      </c>
      <c r="W265" s="13" t="s">
        <v>101</v>
      </c>
      <c r="X265">
        <v>0.25</v>
      </c>
    </row>
    <row r="266" spans="1:24" x14ac:dyDescent="0.3">
      <c r="A266">
        <v>264</v>
      </c>
      <c r="B266" t="s">
        <v>197</v>
      </c>
      <c r="C266" t="s">
        <v>198</v>
      </c>
      <c r="D266">
        <v>30.734981000000001</v>
      </c>
      <c r="E266">
        <v>76.773993000000004</v>
      </c>
      <c r="F266" s="18">
        <v>45542</v>
      </c>
      <c r="G266" s="19">
        <v>0.58333333333333304</v>
      </c>
      <c r="H266">
        <v>14</v>
      </c>
      <c r="I266" s="13" t="s">
        <v>219</v>
      </c>
      <c r="J266">
        <v>1</v>
      </c>
      <c r="K266" s="13" t="s">
        <v>92</v>
      </c>
      <c r="L266">
        <v>4</v>
      </c>
      <c r="M266">
        <v>1</v>
      </c>
      <c r="N266" s="13" t="s">
        <v>212</v>
      </c>
      <c r="O266" s="13" t="s">
        <v>195</v>
      </c>
      <c r="P266">
        <v>20</v>
      </c>
      <c r="Q266" s="13" t="s">
        <v>95</v>
      </c>
      <c r="R266" s="13" t="s">
        <v>199</v>
      </c>
      <c r="S266" s="13" t="s">
        <v>196</v>
      </c>
      <c r="T266">
        <v>5</v>
      </c>
      <c r="U266">
        <v>1</v>
      </c>
      <c r="V266">
        <v>0</v>
      </c>
      <c r="W266" s="13" t="s">
        <v>101</v>
      </c>
      <c r="X266">
        <v>0.25</v>
      </c>
    </row>
    <row r="267" spans="1:24" x14ac:dyDescent="0.3">
      <c r="A267">
        <v>265</v>
      </c>
      <c r="B267" t="s">
        <v>197</v>
      </c>
      <c r="C267" t="s">
        <v>198</v>
      </c>
      <c r="D267">
        <v>30.711487000000002</v>
      </c>
      <c r="E267">
        <v>76.846221</v>
      </c>
      <c r="F267" s="18">
        <v>45257</v>
      </c>
      <c r="G267" s="19">
        <v>0</v>
      </c>
      <c r="H267">
        <v>0</v>
      </c>
      <c r="I267" s="13" t="s">
        <v>204</v>
      </c>
      <c r="J267">
        <v>0</v>
      </c>
      <c r="K267" s="13" t="s">
        <v>214</v>
      </c>
      <c r="L267">
        <v>3</v>
      </c>
      <c r="M267">
        <v>1</v>
      </c>
      <c r="N267" s="13" t="s">
        <v>192</v>
      </c>
      <c r="O267" s="13" t="s">
        <v>97</v>
      </c>
      <c r="P267">
        <v>25</v>
      </c>
      <c r="Q267" s="13" t="s">
        <v>97</v>
      </c>
      <c r="R267" s="13" t="s">
        <v>199</v>
      </c>
      <c r="S267" s="13" t="s">
        <v>99</v>
      </c>
      <c r="T267">
        <v>4</v>
      </c>
      <c r="U267">
        <v>4</v>
      </c>
      <c r="V267">
        <v>0</v>
      </c>
      <c r="W267" s="13" t="s">
        <v>101</v>
      </c>
      <c r="X267">
        <v>0.5</v>
      </c>
    </row>
    <row r="268" spans="1:24" x14ac:dyDescent="0.3">
      <c r="A268">
        <v>266</v>
      </c>
      <c r="B268" t="s">
        <v>200</v>
      </c>
      <c r="C268" t="s">
        <v>201</v>
      </c>
      <c r="D268">
        <v>12.968852999999999</v>
      </c>
      <c r="E268">
        <v>80.196115000000006</v>
      </c>
      <c r="F268" s="18">
        <v>45580</v>
      </c>
      <c r="G268" s="19">
        <v>4.1666666666666699E-2</v>
      </c>
      <c r="H268">
        <v>1</v>
      </c>
      <c r="I268" s="13" t="s">
        <v>215</v>
      </c>
      <c r="J268">
        <v>0</v>
      </c>
      <c r="K268" s="13" t="s">
        <v>191</v>
      </c>
      <c r="L268">
        <v>3</v>
      </c>
      <c r="M268">
        <v>0</v>
      </c>
      <c r="N268" s="13" t="s">
        <v>94</v>
      </c>
      <c r="O268" s="13" t="s">
        <v>95</v>
      </c>
      <c r="P268">
        <v>30</v>
      </c>
      <c r="Q268" s="13" t="s">
        <v>95</v>
      </c>
      <c r="R268" s="13" t="s">
        <v>213</v>
      </c>
      <c r="S268" s="13" t="s">
        <v>193</v>
      </c>
      <c r="T268">
        <v>3</v>
      </c>
      <c r="U268">
        <v>3</v>
      </c>
      <c r="V268">
        <v>0</v>
      </c>
      <c r="W268" s="13" t="s">
        <v>101</v>
      </c>
      <c r="X268">
        <v>0.45</v>
      </c>
    </row>
    <row r="269" spans="1:24" x14ac:dyDescent="0.3">
      <c r="A269">
        <v>267</v>
      </c>
      <c r="B269" t="s">
        <v>217</v>
      </c>
      <c r="C269" t="s">
        <v>218</v>
      </c>
      <c r="D269">
        <v>22.630790000000001</v>
      </c>
      <c r="E269">
        <v>88.274383999999998</v>
      </c>
      <c r="F269" s="18">
        <v>45005</v>
      </c>
      <c r="G269" s="19">
        <v>0.83333333333333304</v>
      </c>
      <c r="H269">
        <v>20</v>
      </c>
      <c r="I269" s="13" t="s">
        <v>204</v>
      </c>
      <c r="J269">
        <v>0</v>
      </c>
      <c r="K269" s="13" t="s">
        <v>92</v>
      </c>
      <c r="L269">
        <v>4</v>
      </c>
      <c r="M269">
        <v>1</v>
      </c>
      <c r="N269" s="13" t="s">
        <v>94</v>
      </c>
      <c r="O269" s="13" t="s">
        <v>95</v>
      </c>
      <c r="P269">
        <v>31</v>
      </c>
      <c r="Q269" s="13" t="s">
        <v>195</v>
      </c>
      <c r="R269" s="13" t="s">
        <v>213</v>
      </c>
      <c r="S269" s="13" t="s">
        <v>193</v>
      </c>
      <c r="T269">
        <v>4</v>
      </c>
      <c r="U269">
        <v>2</v>
      </c>
      <c r="V269">
        <v>0</v>
      </c>
      <c r="W269" s="13" t="s">
        <v>101</v>
      </c>
      <c r="X269">
        <v>0.45</v>
      </c>
    </row>
    <row r="270" spans="1:24" x14ac:dyDescent="0.3">
      <c r="A270">
        <v>268</v>
      </c>
      <c r="B270" t="s">
        <v>197</v>
      </c>
      <c r="C270" t="s">
        <v>198</v>
      </c>
      <c r="D270">
        <v>30.671216999999999</v>
      </c>
      <c r="E270">
        <v>76.878694999999993</v>
      </c>
      <c r="F270" s="18">
        <v>45700</v>
      </c>
      <c r="G270" s="19">
        <v>0.70833333333333304</v>
      </c>
      <c r="H270">
        <v>17</v>
      </c>
      <c r="I270" s="13" t="s">
        <v>194</v>
      </c>
      <c r="J270">
        <v>0</v>
      </c>
      <c r="K270" s="13" t="s">
        <v>214</v>
      </c>
      <c r="L270">
        <v>3</v>
      </c>
      <c r="M270">
        <v>0</v>
      </c>
      <c r="N270" s="13" t="s">
        <v>94</v>
      </c>
      <c r="O270" s="13" t="s">
        <v>95</v>
      </c>
      <c r="P270">
        <v>34</v>
      </c>
      <c r="Q270" s="13" t="s">
        <v>97</v>
      </c>
      <c r="R270" s="13" t="s">
        <v>213</v>
      </c>
      <c r="S270" s="13" t="s">
        <v>196</v>
      </c>
      <c r="T270">
        <v>3</v>
      </c>
      <c r="U270">
        <v>3</v>
      </c>
      <c r="V270">
        <v>1</v>
      </c>
      <c r="W270" s="13" t="s">
        <v>101</v>
      </c>
      <c r="X270">
        <v>0.8</v>
      </c>
    </row>
    <row r="271" spans="1:24" x14ac:dyDescent="0.3">
      <c r="A271">
        <v>269</v>
      </c>
      <c r="B271" t="s">
        <v>206</v>
      </c>
      <c r="C271" t="s">
        <v>207</v>
      </c>
      <c r="D271">
        <v>12.933538</v>
      </c>
      <c r="E271">
        <v>77.737824000000003</v>
      </c>
      <c r="F271" s="18">
        <v>45661</v>
      </c>
      <c r="G271" s="19">
        <v>0.75</v>
      </c>
      <c r="H271">
        <v>18</v>
      </c>
      <c r="I271" s="13" t="s">
        <v>219</v>
      </c>
      <c r="J271">
        <v>1</v>
      </c>
      <c r="K271" s="13" t="s">
        <v>214</v>
      </c>
      <c r="L271">
        <v>5</v>
      </c>
      <c r="M271">
        <v>0</v>
      </c>
      <c r="N271" s="13" t="s">
        <v>192</v>
      </c>
      <c r="O271" s="13" t="s">
        <v>97</v>
      </c>
      <c r="P271">
        <v>16</v>
      </c>
      <c r="Q271" s="13" t="s">
        <v>195</v>
      </c>
      <c r="R271" s="13" t="s">
        <v>205</v>
      </c>
      <c r="S271" s="13" t="s">
        <v>196</v>
      </c>
      <c r="T271">
        <v>3</v>
      </c>
      <c r="U271">
        <v>3</v>
      </c>
      <c r="V271">
        <v>1</v>
      </c>
      <c r="W271" s="13" t="s">
        <v>101</v>
      </c>
      <c r="X271">
        <v>0.25</v>
      </c>
    </row>
    <row r="272" spans="1:24" x14ac:dyDescent="0.3">
      <c r="A272">
        <v>270</v>
      </c>
      <c r="B272" t="s">
        <v>206</v>
      </c>
      <c r="C272" t="s">
        <v>207</v>
      </c>
      <c r="D272">
        <v>12.934971000000001</v>
      </c>
      <c r="E272">
        <v>77.501294999999999</v>
      </c>
      <c r="F272" s="18">
        <v>45496</v>
      </c>
      <c r="G272" s="19">
        <v>0.125</v>
      </c>
      <c r="H272">
        <v>3</v>
      </c>
      <c r="I272" s="13" t="s">
        <v>215</v>
      </c>
      <c r="J272">
        <v>0</v>
      </c>
      <c r="K272" s="13" t="s">
        <v>191</v>
      </c>
      <c r="L272">
        <v>6</v>
      </c>
      <c r="M272">
        <v>0</v>
      </c>
      <c r="N272" s="13" t="s">
        <v>212</v>
      </c>
      <c r="O272" s="13" t="s">
        <v>95</v>
      </c>
      <c r="P272">
        <v>35</v>
      </c>
      <c r="Q272" s="13" t="s">
        <v>95</v>
      </c>
      <c r="R272" s="13" t="s">
        <v>205</v>
      </c>
      <c r="S272" s="13" t="s">
        <v>99</v>
      </c>
      <c r="T272">
        <v>3</v>
      </c>
      <c r="U272">
        <v>3</v>
      </c>
      <c r="V272">
        <v>0</v>
      </c>
      <c r="W272" s="13" t="s">
        <v>101</v>
      </c>
      <c r="X272">
        <v>0.65</v>
      </c>
    </row>
    <row r="273" spans="1:24" x14ac:dyDescent="0.3">
      <c r="A273">
        <v>271</v>
      </c>
      <c r="B273" t="s">
        <v>206</v>
      </c>
      <c r="C273" t="s">
        <v>207</v>
      </c>
      <c r="D273">
        <v>13.088481</v>
      </c>
      <c r="E273">
        <v>77.401871</v>
      </c>
      <c r="F273" s="18">
        <v>45002</v>
      </c>
      <c r="G273" s="19">
        <v>0.91666666666666696</v>
      </c>
      <c r="H273">
        <v>22</v>
      </c>
      <c r="I273" s="13" t="s">
        <v>211</v>
      </c>
      <c r="J273">
        <v>0</v>
      </c>
      <c r="K273" s="13" t="s">
        <v>92</v>
      </c>
      <c r="L273">
        <v>4</v>
      </c>
      <c r="M273">
        <v>0</v>
      </c>
      <c r="N273" s="13" t="s">
        <v>212</v>
      </c>
      <c r="O273" s="13" t="s">
        <v>95</v>
      </c>
      <c r="P273">
        <v>32</v>
      </c>
      <c r="Q273" s="13" t="s">
        <v>195</v>
      </c>
      <c r="R273" s="13" t="s">
        <v>205</v>
      </c>
      <c r="S273" s="13" t="s">
        <v>99</v>
      </c>
      <c r="T273">
        <v>4</v>
      </c>
      <c r="U273">
        <v>4</v>
      </c>
      <c r="V273">
        <v>0</v>
      </c>
      <c r="W273" s="13" t="s">
        <v>101</v>
      </c>
      <c r="X273">
        <v>0.65</v>
      </c>
    </row>
    <row r="274" spans="1:24" x14ac:dyDescent="0.3">
      <c r="A274">
        <v>272</v>
      </c>
      <c r="B274" t="s">
        <v>200</v>
      </c>
      <c r="C274" t="s">
        <v>201</v>
      </c>
      <c r="D274">
        <v>13.032356</v>
      </c>
      <c r="E274">
        <v>80.200644999999994</v>
      </c>
      <c r="F274" s="18">
        <v>44713</v>
      </c>
      <c r="G274" s="19">
        <v>0.54166666666666696</v>
      </c>
      <c r="H274">
        <v>13</v>
      </c>
      <c r="I274" s="13" t="s">
        <v>194</v>
      </c>
      <c r="J274">
        <v>0</v>
      </c>
      <c r="K274" s="13" t="s">
        <v>191</v>
      </c>
      <c r="L274">
        <v>4</v>
      </c>
      <c r="M274">
        <v>0</v>
      </c>
      <c r="N274" s="13" t="s">
        <v>192</v>
      </c>
      <c r="O274" s="13" t="s">
        <v>97</v>
      </c>
      <c r="P274">
        <v>24</v>
      </c>
      <c r="Q274" s="13" t="s">
        <v>95</v>
      </c>
      <c r="R274" s="13" t="s">
        <v>208</v>
      </c>
      <c r="S274" s="13" t="s">
        <v>196</v>
      </c>
      <c r="T274">
        <v>4</v>
      </c>
      <c r="U274">
        <v>2</v>
      </c>
      <c r="V274">
        <v>0</v>
      </c>
      <c r="W274" s="13" t="s">
        <v>101</v>
      </c>
      <c r="X274">
        <v>0.1</v>
      </c>
    </row>
    <row r="275" spans="1:24" x14ac:dyDescent="0.3">
      <c r="A275">
        <v>273</v>
      </c>
      <c r="B275" t="s">
        <v>79</v>
      </c>
      <c r="C275" t="s">
        <v>80</v>
      </c>
      <c r="D275">
        <v>18.685749000000001</v>
      </c>
      <c r="E275">
        <v>73.854341000000005</v>
      </c>
      <c r="F275" s="18">
        <v>45390</v>
      </c>
      <c r="G275" s="19">
        <v>0.875</v>
      </c>
      <c r="H275">
        <v>21</v>
      </c>
      <c r="I275" s="13" t="s">
        <v>204</v>
      </c>
      <c r="J275">
        <v>0</v>
      </c>
      <c r="K275" s="13" t="s">
        <v>214</v>
      </c>
      <c r="L275">
        <v>2</v>
      </c>
      <c r="M275">
        <v>0</v>
      </c>
      <c r="N275" s="13" t="s">
        <v>94</v>
      </c>
      <c r="O275" s="13" t="s">
        <v>95</v>
      </c>
      <c r="P275">
        <v>32</v>
      </c>
      <c r="Q275" s="13" t="s">
        <v>95</v>
      </c>
      <c r="R275" s="13" t="s">
        <v>213</v>
      </c>
      <c r="S275" s="13" t="s">
        <v>193</v>
      </c>
      <c r="T275">
        <v>2</v>
      </c>
      <c r="U275">
        <v>1</v>
      </c>
      <c r="V275">
        <v>0</v>
      </c>
      <c r="W275" s="13" t="s">
        <v>101</v>
      </c>
      <c r="X275">
        <v>0.45</v>
      </c>
    </row>
    <row r="276" spans="1:24" x14ac:dyDescent="0.3">
      <c r="A276">
        <v>274</v>
      </c>
      <c r="B276" t="s">
        <v>197</v>
      </c>
      <c r="C276" t="s">
        <v>198</v>
      </c>
      <c r="D276">
        <v>30.600708999999998</v>
      </c>
      <c r="E276">
        <v>76.788381000000001</v>
      </c>
      <c r="F276" s="18">
        <v>45028</v>
      </c>
      <c r="G276" s="19">
        <v>0.70833333333333304</v>
      </c>
      <c r="H276">
        <v>17</v>
      </c>
      <c r="I276" s="13" t="s">
        <v>194</v>
      </c>
      <c r="J276">
        <v>0</v>
      </c>
      <c r="K276" s="13" t="s">
        <v>214</v>
      </c>
      <c r="L276">
        <v>2</v>
      </c>
      <c r="M276">
        <v>1</v>
      </c>
      <c r="N276" s="13" t="s">
        <v>94</v>
      </c>
      <c r="O276" s="13" t="s">
        <v>95</v>
      </c>
      <c r="P276">
        <v>29</v>
      </c>
      <c r="Q276" s="13" t="s">
        <v>97</v>
      </c>
      <c r="R276" s="13" t="s">
        <v>199</v>
      </c>
      <c r="S276" s="13" t="s">
        <v>196</v>
      </c>
      <c r="T276">
        <v>2</v>
      </c>
      <c r="U276">
        <v>2</v>
      </c>
      <c r="V276">
        <v>1</v>
      </c>
      <c r="W276" s="13" t="s">
        <v>101</v>
      </c>
      <c r="X276">
        <v>0.8</v>
      </c>
    </row>
    <row r="277" spans="1:24" x14ac:dyDescent="0.3">
      <c r="A277">
        <v>275</v>
      </c>
      <c r="B277" t="s">
        <v>200</v>
      </c>
      <c r="C277" t="s">
        <v>201</v>
      </c>
      <c r="D277">
        <v>12.865665999999999</v>
      </c>
      <c r="E277">
        <v>80.225481000000002</v>
      </c>
      <c r="F277" s="18">
        <v>45266</v>
      </c>
      <c r="G277" s="19">
        <v>8.3333333333333301E-2</v>
      </c>
      <c r="H277">
        <v>2</v>
      </c>
      <c r="I277" s="13" t="s">
        <v>194</v>
      </c>
      <c r="J277">
        <v>0</v>
      </c>
      <c r="K277" s="13" t="s">
        <v>214</v>
      </c>
      <c r="L277">
        <v>1</v>
      </c>
      <c r="M277">
        <v>1</v>
      </c>
      <c r="N277" s="13" t="s">
        <v>212</v>
      </c>
      <c r="O277" s="13" t="s">
        <v>95</v>
      </c>
      <c r="P277">
        <v>30</v>
      </c>
      <c r="Q277" s="13" t="s">
        <v>95</v>
      </c>
      <c r="R277" s="13" t="s">
        <v>98</v>
      </c>
      <c r="S277" s="13" t="s">
        <v>196</v>
      </c>
      <c r="T277">
        <v>5</v>
      </c>
      <c r="U277">
        <v>3</v>
      </c>
      <c r="V277">
        <v>0</v>
      </c>
      <c r="W277" s="13" t="s">
        <v>101</v>
      </c>
      <c r="X277">
        <v>0.45</v>
      </c>
    </row>
    <row r="278" spans="1:24" x14ac:dyDescent="0.3">
      <c r="A278">
        <v>276</v>
      </c>
      <c r="B278" t="s">
        <v>200</v>
      </c>
      <c r="C278" t="s">
        <v>201</v>
      </c>
      <c r="D278">
        <v>13.125686999999999</v>
      </c>
      <c r="E278">
        <v>80.288644000000005</v>
      </c>
      <c r="F278" s="18">
        <v>44658</v>
      </c>
      <c r="G278" s="19">
        <v>0.58333333333333304</v>
      </c>
      <c r="H278">
        <v>14</v>
      </c>
      <c r="I278" s="13" t="s">
        <v>202</v>
      </c>
      <c r="J278">
        <v>0</v>
      </c>
      <c r="K278" s="13" t="s">
        <v>191</v>
      </c>
      <c r="L278">
        <v>5</v>
      </c>
      <c r="M278">
        <v>0</v>
      </c>
      <c r="N278" s="13" t="s">
        <v>94</v>
      </c>
      <c r="O278" s="13" t="s">
        <v>95</v>
      </c>
      <c r="P278">
        <v>19</v>
      </c>
      <c r="Q278" s="13" t="s">
        <v>97</v>
      </c>
      <c r="R278" s="13" t="s">
        <v>98</v>
      </c>
      <c r="S278" s="13" t="s">
        <v>193</v>
      </c>
      <c r="T278">
        <v>1</v>
      </c>
      <c r="U278">
        <v>0</v>
      </c>
      <c r="V278">
        <v>0</v>
      </c>
      <c r="W278" s="13" t="s">
        <v>101</v>
      </c>
      <c r="X278">
        <v>0.65</v>
      </c>
    </row>
    <row r="279" spans="1:24" x14ac:dyDescent="0.3">
      <c r="A279">
        <v>277</v>
      </c>
      <c r="B279" t="s">
        <v>197</v>
      </c>
      <c r="C279" t="s">
        <v>198</v>
      </c>
      <c r="D279">
        <v>30.615981000000001</v>
      </c>
      <c r="E279">
        <v>76.703249</v>
      </c>
      <c r="F279" s="18">
        <v>45206</v>
      </c>
      <c r="G279" s="19">
        <v>4.1666666666666699E-2</v>
      </c>
      <c r="H279">
        <v>1</v>
      </c>
      <c r="I279" s="13" t="s">
        <v>219</v>
      </c>
      <c r="J279">
        <v>1</v>
      </c>
      <c r="K279" s="13" t="s">
        <v>214</v>
      </c>
      <c r="L279">
        <v>3</v>
      </c>
      <c r="M279">
        <v>1</v>
      </c>
      <c r="N279" s="13" t="s">
        <v>212</v>
      </c>
      <c r="O279" s="13" t="s">
        <v>95</v>
      </c>
      <c r="P279">
        <v>30</v>
      </c>
      <c r="Q279" s="13" t="s">
        <v>95</v>
      </c>
      <c r="R279" s="13" t="s">
        <v>199</v>
      </c>
      <c r="S279" s="13" t="s">
        <v>99</v>
      </c>
      <c r="T279">
        <v>3</v>
      </c>
      <c r="U279">
        <v>3</v>
      </c>
      <c r="V279">
        <v>0</v>
      </c>
      <c r="W279" s="13" t="s">
        <v>101</v>
      </c>
      <c r="X279">
        <v>0.65</v>
      </c>
    </row>
    <row r="280" spans="1:24" x14ac:dyDescent="0.3">
      <c r="A280">
        <v>278</v>
      </c>
      <c r="B280" t="s">
        <v>217</v>
      </c>
      <c r="C280" t="s">
        <v>218</v>
      </c>
      <c r="D280">
        <v>22.449438000000001</v>
      </c>
      <c r="E280">
        <v>88.268508999999995</v>
      </c>
      <c r="F280" s="18">
        <v>45060</v>
      </c>
      <c r="G280" s="19">
        <v>0.83333333333333304</v>
      </c>
      <c r="H280">
        <v>20</v>
      </c>
      <c r="I280" s="13" t="s">
        <v>89</v>
      </c>
      <c r="J280">
        <v>1</v>
      </c>
      <c r="K280" s="13" t="s">
        <v>92</v>
      </c>
      <c r="L280">
        <v>4</v>
      </c>
      <c r="M280">
        <v>0</v>
      </c>
      <c r="N280" s="13" t="s">
        <v>94</v>
      </c>
      <c r="O280" s="13" t="s">
        <v>95</v>
      </c>
      <c r="P280">
        <v>27</v>
      </c>
      <c r="Q280" s="13" t="s">
        <v>195</v>
      </c>
      <c r="R280" s="13" t="s">
        <v>208</v>
      </c>
      <c r="S280" s="13" t="s">
        <v>193</v>
      </c>
      <c r="T280">
        <v>3</v>
      </c>
      <c r="U280">
        <v>3</v>
      </c>
      <c r="V280">
        <v>0</v>
      </c>
      <c r="W280" s="13" t="s">
        <v>101</v>
      </c>
      <c r="X280">
        <v>0.45</v>
      </c>
    </row>
    <row r="281" spans="1:24" x14ac:dyDescent="0.3">
      <c r="A281">
        <v>279</v>
      </c>
      <c r="B281" t="s">
        <v>206</v>
      </c>
      <c r="C281" t="s">
        <v>207</v>
      </c>
      <c r="D281">
        <v>12.906665</v>
      </c>
      <c r="E281">
        <v>77.751883000000007</v>
      </c>
      <c r="F281" s="18">
        <v>45483</v>
      </c>
      <c r="G281" s="19">
        <v>0.20833333333333301</v>
      </c>
      <c r="H281">
        <v>5</v>
      </c>
      <c r="I281" s="13" t="s">
        <v>194</v>
      </c>
      <c r="J281">
        <v>0</v>
      </c>
      <c r="K281" s="13" t="s">
        <v>92</v>
      </c>
      <c r="L281">
        <v>6</v>
      </c>
      <c r="M281">
        <v>1</v>
      </c>
      <c r="N281" s="13" t="s">
        <v>94</v>
      </c>
      <c r="O281" s="13" t="s">
        <v>95</v>
      </c>
      <c r="P281">
        <v>36</v>
      </c>
      <c r="Q281" s="13" t="s">
        <v>95</v>
      </c>
      <c r="R281" s="13" t="s">
        <v>205</v>
      </c>
      <c r="S281" s="13" t="s">
        <v>196</v>
      </c>
      <c r="T281">
        <v>2</v>
      </c>
      <c r="U281">
        <v>2</v>
      </c>
      <c r="V281">
        <v>0</v>
      </c>
      <c r="W281" s="13" t="s">
        <v>101</v>
      </c>
      <c r="X281">
        <v>0.45</v>
      </c>
    </row>
    <row r="282" spans="1:24" x14ac:dyDescent="0.3">
      <c r="A282">
        <v>280</v>
      </c>
      <c r="B282" t="s">
        <v>206</v>
      </c>
      <c r="C282" t="s">
        <v>207</v>
      </c>
      <c r="D282">
        <v>12.854596000000001</v>
      </c>
      <c r="E282">
        <v>77.734872999999993</v>
      </c>
      <c r="F282" s="18">
        <v>45024</v>
      </c>
      <c r="G282" s="19">
        <v>0.375</v>
      </c>
      <c r="H282">
        <v>9</v>
      </c>
      <c r="I282" s="13" t="s">
        <v>219</v>
      </c>
      <c r="J282">
        <v>1</v>
      </c>
      <c r="K282" s="13" t="s">
        <v>92</v>
      </c>
      <c r="L282">
        <v>4</v>
      </c>
      <c r="M282">
        <v>1</v>
      </c>
      <c r="N282" s="13" t="s">
        <v>94</v>
      </c>
      <c r="O282" s="13" t="s">
        <v>95</v>
      </c>
      <c r="P282">
        <v>30</v>
      </c>
      <c r="Q282" s="13" t="s">
        <v>195</v>
      </c>
      <c r="R282" s="13" t="s">
        <v>213</v>
      </c>
      <c r="S282" s="13" t="s">
        <v>196</v>
      </c>
      <c r="T282">
        <v>4</v>
      </c>
      <c r="U282">
        <v>2</v>
      </c>
      <c r="V282">
        <v>1</v>
      </c>
      <c r="W282" s="13" t="s">
        <v>101</v>
      </c>
      <c r="X282">
        <v>0.6</v>
      </c>
    </row>
    <row r="283" spans="1:24" x14ac:dyDescent="0.3">
      <c r="A283">
        <v>281</v>
      </c>
      <c r="B283" t="s">
        <v>209</v>
      </c>
      <c r="C283" t="s">
        <v>210</v>
      </c>
      <c r="D283">
        <v>17.453227999999999</v>
      </c>
      <c r="E283">
        <v>78.354266999999993</v>
      </c>
      <c r="F283" s="18">
        <v>45003</v>
      </c>
      <c r="G283" s="19">
        <v>0.375</v>
      </c>
      <c r="H283">
        <v>9</v>
      </c>
      <c r="I283" s="13" t="s">
        <v>219</v>
      </c>
      <c r="J283">
        <v>1</v>
      </c>
      <c r="K283" s="13" t="s">
        <v>191</v>
      </c>
      <c r="L283">
        <v>3</v>
      </c>
      <c r="M283">
        <v>0</v>
      </c>
      <c r="N283" s="13" t="s">
        <v>212</v>
      </c>
      <c r="O283" s="13" t="s">
        <v>95</v>
      </c>
      <c r="P283">
        <v>30</v>
      </c>
      <c r="Q283" s="13" t="s">
        <v>97</v>
      </c>
      <c r="R283" s="13" t="s">
        <v>205</v>
      </c>
      <c r="S283" s="13" t="s">
        <v>193</v>
      </c>
      <c r="T283">
        <v>4</v>
      </c>
      <c r="U283">
        <v>1</v>
      </c>
      <c r="V283">
        <v>1</v>
      </c>
      <c r="W283" s="13" t="s">
        <v>101</v>
      </c>
      <c r="X283">
        <v>0.8</v>
      </c>
    </row>
    <row r="284" spans="1:24" x14ac:dyDescent="0.3">
      <c r="A284">
        <v>282</v>
      </c>
      <c r="B284" t="s">
        <v>197</v>
      </c>
      <c r="C284" t="s">
        <v>198</v>
      </c>
      <c r="D284">
        <v>30.689907999999999</v>
      </c>
      <c r="E284">
        <v>76.862729999999999</v>
      </c>
      <c r="F284" s="18">
        <v>45054</v>
      </c>
      <c r="G284" s="19">
        <v>0.45833333333333298</v>
      </c>
      <c r="H284">
        <v>11</v>
      </c>
      <c r="I284" s="13" t="s">
        <v>204</v>
      </c>
      <c r="J284">
        <v>0</v>
      </c>
      <c r="K284" s="13" t="s">
        <v>191</v>
      </c>
      <c r="L284">
        <v>1</v>
      </c>
      <c r="M284">
        <v>1</v>
      </c>
      <c r="N284" s="13" t="s">
        <v>212</v>
      </c>
      <c r="O284" s="13" t="s">
        <v>95</v>
      </c>
      <c r="P284">
        <v>16</v>
      </c>
      <c r="Q284" s="13" t="s">
        <v>97</v>
      </c>
      <c r="R284" s="13" t="s">
        <v>208</v>
      </c>
      <c r="S284" s="13" t="s">
        <v>196</v>
      </c>
      <c r="T284">
        <v>5</v>
      </c>
      <c r="U284">
        <v>4</v>
      </c>
      <c r="V284">
        <v>0</v>
      </c>
      <c r="W284" s="13" t="s">
        <v>101</v>
      </c>
      <c r="X284">
        <v>0.65</v>
      </c>
    </row>
    <row r="285" spans="1:24" x14ac:dyDescent="0.3">
      <c r="A285">
        <v>283</v>
      </c>
      <c r="B285" t="s">
        <v>190</v>
      </c>
      <c r="C285" t="s">
        <v>80</v>
      </c>
      <c r="D285">
        <v>18.918465000000001</v>
      </c>
      <c r="E285">
        <v>72.813323999999994</v>
      </c>
      <c r="F285" s="18">
        <v>45546</v>
      </c>
      <c r="G285" s="19">
        <v>8.3333333333333301E-2</v>
      </c>
      <c r="H285">
        <v>2</v>
      </c>
      <c r="I285" s="13" t="s">
        <v>194</v>
      </c>
      <c r="J285">
        <v>0</v>
      </c>
      <c r="K285" s="13" t="s">
        <v>191</v>
      </c>
      <c r="L285">
        <v>6</v>
      </c>
      <c r="M285">
        <v>0</v>
      </c>
      <c r="N285" s="13" t="s">
        <v>94</v>
      </c>
      <c r="O285" s="13" t="s">
        <v>95</v>
      </c>
      <c r="P285">
        <v>33</v>
      </c>
      <c r="Q285" s="13" t="s">
        <v>97</v>
      </c>
      <c r="R285" s="13" t="s">
        <v>199</v>
      </c>
      <c r="S285" s="13" t="s">
        <v>196</v>
      </c>
      <c r="T285">
        <v>4</v>
      </c>
      <c r="U285">
        <v>4</v>
      </c>
      <c r="V285">
        <v>0</v>
      </c>
      <c r="W285" s="13" t="s">
        <v>101</v>
      </c>
      <c r="X285">
        <v>0.65</v>
      </c>
    </row>
    <row r="286" spans="1:24" x14ac:dyDescent="0.3">
      <c r="A286">
        <v>284</v>
      </c>
      <c r="B286" t="s">
        <v>79</v>
      </c>
      <c r="C286" t="s">
        <v>80</v>
      </c>
      <c r="D286">
        <v>18.505859999999998</v>
      </c>
      <c r="E286">
        <v>73.779004</v>
      </c>
      <c r="F286" s="18">
        <v>45183</v>
      </c>
      <c r="G286" s="19">
        <v>0.75</v>
      </c>
      <c r="H286">
        <v>18</v>
      </c>
      <c r="I286" s="13" t="s">
        <v>202</v>
      </c>
      <c r="J286">
        <v>0</v>
      </c>
      <c r="K286" s="13" t="s">
        <v>92</v>
      </c>
      <c r="L286">
        <v>5</v>
      </c>
      <c r="M286">
        <v>1</v>
      </c>
      <c r="N286" s="13" t="s">
        <v>212</v>
      </c>
      <c r="O286" s="13" t="s">
        <v>95</v>
      </c>
      <c r="P286">
        <v>24</v>
      </c>
      <c r="Q286" s="13" t="s">
        <v>195</v>
      </c>
      <c r="R286" s="13" t="s">
        <v>98</v>
      </c>
      <c r="S286" s="13" t="s">
        <v>193</v>
      </c>
      <c r="T286">
        <v>1</v>
      </c>
      <c r="U286">
        <v>1</v>
      </c>
      <c r="V286">
        <v>1</v>
      </c>
      <c r="W286" s="13" t="s">
        <v>101</v>
      </c>
      <c r="X286">
        <v>0.6</v>
      </c>
    </row>
    <row r="287" spans="1:24" x14ac:dyDescent="0.3">
      <c r="A287">
        <v>285</v>
      </c>
      <c r="B287" t="s">
        <v>79</v>
      </c>
      <c r="C287" t="s">
        <v>80</v>
      </c>
      <c r="D287">
        <v>18.432832999999999</v>
      </c>
      <c r="E287">
        <v>73.776398999999998</v>
      </c>
      <c r="F287" s="18">
        <v>45343</v>
      </c>
      <c r="G287" s="19">
        <v>0.91666666666666696</v>
      </c>
      <c r="H287">
        <v>22</v>
      </c>
      <c r="I287" s="13" t="s">
        <v>194</v>
      </c>
      <c r="J287">
        <v>0</v>
      </c>
      <c r="K287" s="13" t="s">
        <v>92</v>
      </c>
      <c r="L287">
        <v>2</v>
      </c>
      <c r="M287">
        <v>1</v>
      </c>
      <c r="N287" s="13" t="s">
        <v>212</v>
      </c>
      <c r="O287" s="13" t="s">
        <v>195</v>
      </c>
      <c r="P287">
        <v>17</v>
      </c>
      <c r="Q287" s="13" t="s">
        <v>97</v>
      </c>
      <c r="R287" s="13" t="s">
        <v>208</v>
      </c>
      <c r="S287" s="13" t="s">
        <v>196</v>
      </c>
      <c r="T287">
        <v>3</v>
      </c>
      <c r="U287">
        <v>3</v>
      </c>
      <c r="V287">
        <v>0</v>
      </c>
      <c r="W287" s="13" t="s">
        <v>101</v>
      </c>
      <c r="X287">
        <v>0.45</v>
      </c>
    </row>
    <row r="288" spans="1:24" x14ac:dyDescent="0.3">
      <c r="A288">
        <v>286</v>
      </c>
      <c r="B288" t="s">
        <v>217</v>
      </c>
      <c r="C288" t="s">
        <v>218</v>
      </c>
      <c r="D288">
        <v>22.542200999999999</v>
      </c>
      <c r="E288">
        <v>88.296250999999998</v>
      </c>
      <c r="F288" s="18">
        <v>44750</v>
      </c>
      <c r="G288" s="19">
        <v>0.45833333333333298</v>
      </c>
      <c r="H288">
        <v>11</v>
      </c>
      <c r="I288" s="13" t="s">
        <v>211</v>
      </c>
      <c r="J288">
        <v>0</v>
      </c>
      <c r="K288" s="13" t="s">
        <v>214</v>
      </c>
      <c r="L288">
        <v>5</v>
      </c>
      <c r="M288">
        <v>0</v>
      </c>
      <c r="N288" s="13" t="s">
        <v>192</v>
      </c>
      <c r="O288" s="13" t="s">
        <v>97</v>
      </c>
      <c r="P288">
        <v>15</v>
      </c>
      <c r="Q288" s="13" t="s">
        <v>97</v>
      </c>
      <c r="R288" s="13" t="s">
        <v>213</v>
      </c>
      <c r="S288" s="13" t="s">
        <v>193</v>
      </c>
      <c r="T288">
        <v>4</v>
      </c>
      <c r="U288">
        <v>0</v>
      </c>
      <c r="V288">
        <v>0</v>
      </c>
      <c r="W288" s="13" t="s">
        <v>101</v>
      </c>
      <c r="X288">
        <v>0.3</v>
      </c>
    </row>
    <row r="289" spans="1:24" x14ac:dyDescent="0.3">
      <c r="A289">
        <v>287</v>
      </c>
      <c r="B289" t="s">
        <v>203</v>
      </c>
      <c r="C289" t="s">
        <v>203</v>
      </c>
      <c r="D289">
        <v>28.656319</v>
      </c>
      <c r="E289">
        <v>77.232117000000002</v>
      </c>
      <c r="F289" s="18">
        <v>44903</v>
      </c>
      <c r="G289" s="19">
        <v>0.375</v>
      </c>
      <c r="H289">
        <v>9</v>
      </c>
      <c r="I289" s="13" t="s">
        <v>202</v>
      </c>
      <c r="J289">
        <v>0</v>
      </c>
      <c r="K289" s="13" t="s">
        <v>92</v>
      </c>
      <c r="L289">
        <v>1</v>
      </c>
      <c r="M289">
        <v>0</v>
      </c>
      <c r="N289" s="13" t="s">
        <v>192</v>
      </c>
      <c r="O289" s="13" t="s">
        <v>97</v>
      </c>
      <c r="P289">
        <v>18</v>
      </c>
      <c r="Q289" s="13" t="s">
        <v>195</v>
      </c>
      <c r="R289" s="13" t="s">
        <v>208</v>
      </c>
      <c r="S289" s="13" t="s">
        <v>196</v>
      </c>
      <c r="T289">
        <v>4</v>
      </c>
      <c r="U289">
        <v>1</v>
      </c>
      <c r="V289">
        <v>1</v>
      </c>
      <c r="W289" s="13" t="s">
        <v>101</v>
      </c>
      <c r="X289">
        <v>0.25</v>
      </c>
    </row>
    <row r="290" spans="1:24" x14ac:dyDescent="0.3">
      <c r="A290">
        <v>288</v>
      </c>
      <c r="B290" t="s">
        <v>190</v>
      </c>
      <c r="C290" t="s">
        <v>80</v>
      </c>
      <c r="D290">
        <v>18.874089999999999</v>
      </c>
      <c r="E290">
        <v>72.939462000000006</v>
      </c>
      <c r="F290" s="18">
        <v>44898</v>
      </c>
      <c r="G290" s="19">
        <v>0.16666666666666699</v>
      </c>
      <c r="H290">
        <v>4</v>
      </c>
      <c r="I290" s="13" t="s">
        <v>219</v>
      </c>
      <c r="J290">
        <v>1</v>
      </c>
      <c r="K290" s="13" t="s">
        <v>214</v>
      </c>
      <c r="L290">
        <v>3</v>
      </c>
      <c r="M290">
        <v>1</v>
      </c>
      <c r="N290" s="13" t="s">
        <v>212</v>
      </c>
      <c r="O290" s="13" t="s">
        <v>95</v>
      </c>
      <c r="P290">
        <v>38</v>
      </c>
      <c r="Q290" s="13" t="s">
        <v>95</v>
      </c>
      <c r="R290" s="13" t="s">
        <v>199</v>
      </c>
      <c r="S290" s="13" t="s">
        <v>193</v>
      </c>
      <c r="T290">
        <v>2</v>
      </c>
      <c r="U290">
        <v>1</v>
      </c>
      <c r="V290">
        <v>0</v>
      </c>
      <c r="W290" s="13" t="s">
        <v>101</v>
      </c>
      <c r="X290">
        <v>0.45</v>
      </c>
    </row>
    <row r="291" spans="1:24" x14ac:dyDescent="0.3">
      <c r="A291">
        <v>289</v>
      </c>
      <c r="B291" t="s">
        <v>79</v>
      </c>
      <c r="C291" t="s">
        <v>80</v>
      </c>
      <c r="D291">
        <v>18.460951000000001</v>
      </c>
      <c r="E291">
        <v>73.781915999999995</v>
      </c>
      <c r="F291" s="18">
        <v>45263</v>
      </c>
      <c r="G291" s="19">
        <v>0.58333333333333304</v>
      </c>
      <c r="H291">
        <v>14</v>
      </c>
      <c r="I291" s="13" t="s">
        <v>89</v>
      </c>
      <c r="J291">
        <v>1</v>
      </c>
      <c r="K291" s="13" t="s">
        <v>92</v>
      </c>
      <c r="L291">
        <v>5</v>
      </c>
      <c r="M291">
        <v>1</v>
      </c>
      <c r="N291" s="13" t="s">
        <v>212</v>
      </c>
      <c r="O291" s="13" t="s">
        <v>195</v>
      </c>
      <c r="P291">
        <v>34</v>
      </c>
      <c r="Q291" s="13" t="s">
        <v>195</v>
      </c>
      <c r="R291" s="13" t="s">
        <v>205</v>
      </c>
      <c r="S291" s="13" t="s">
        <v>196</v>
      </c>
      <c r="T291">
        <v>1</v>
      </c>
      <c r="U291">
        <v>0</v>
      </c>
      <c r="V291">
        <v>0</v>
      </c>
      <c r="W291" s="13" t="s">
        <v>101</v>
      </c>
      <c r="X291">
        <v>0.25</v>
      </c>
    </row>
    <row r="292" spans="1:24" x14ac:dyDescent="0.3">
      <c r="A292">
        <v>290</v>
      </c>
      <c r="B292" t="s">
        <v>190</v>
      </c>
      <c r="C292" t="s">
        <v>80</v>
      </c>
      <c r="D292">
        <v>19.160639</v>
      </c>
      <c r="E292">
        <v>72.885187999999999</v>
      </c>
      <c r="F292" s="18">
        <v>44586</v>
      </c>
      <c r="G292" s="19">
        <v>0.41666666666666702</v>
      </c>
      <c r="H292">
        <v>10</v>
      </c>
      <c r="I292" s="13" t="s">
        <v>215</v>
      </c>
      <c r="J292">
        <v>0</v>
      </c>
      <c r="K292" s="13" t="s">
        <v>92</v>
      </c>
      <c r="L292">
        <v>3</v>
      </c>
      <c r="M292">
        <v>1</v>
      </c>
      <c r="N292" s="13" t="s">
        <v>94</v>
      </c>
      <c r="O292" s="13" t="s">
        <v>95</v>
      </c>
      <c r="P292">
        <v>15</v>
      </c>
      <c r="Q292" s="13" t="s">
        <v>95</v>
      </c>
      <c r="R292" s="13" t="s">
        <v>199</v>
      </c>
      <c r="S292" s="13" t="s">
        <v>193</v>
      </c>
      <c r="T292">
        <v>4</v>
      </c>
      <c r="U292">
        <v>2</v>
      </c>
      <c r="V292">
        <v>1</v>
      </c>
      <c r="W292" s="13" t="s">
        <v>101</v>
      </c>
      <c r="X292">
        <v>0.6</v>
      </c>
    </row>
    <row r="293" spans="1:24" x14ac:dyDescent="0.3">
      <c r="A293">
        <v>291</v>
      </c>
      <c r="B293" t="s">
        <v>203</v>
      </c>
      <c r="C293" t="s">
        <v>203</v>
      </c>
      <c r="D293">
        <v>28.505662000000001</v>
      </c>
      <c r="E293">
        <v>76.960158000000007</v>
      </c>
      <c r="F293" s="18">
        <v>45540</v>
      </c>
      <c r="G293" s="19">
        <v>0.45833333333333298</v>
      </c>
      <c r="H293">
        <v>11</v>
      </c>
      <c r="I293" s="13" t="s">
        <v>202</v>
      </c>
      <c r="J293">
        <v>0</v>
      </c>
      <c r="K293" s="13" t="s">
        <v>191</v>
      </c>
      <c r="L293">
        <v>6</v>
      </c>
      <c r="M293">
        <v>1</v>
      </c>
      <c r="N293" s="13" t="s">
        <v>94</v>
      </c>
      <c r="O293" s="13" t="s">
        <v>95</v>
      </c>
      <c r="P293">
        <v>35</v>
      </c>
      <c r="Q293" s="13" t="s">
        <v>195</v>
      </c>
      <c r="R293" s="13" t="s">
        <v>208</v>
      </c>
      <c r="S293" s="13" t="s">
        <v>99</v>
      </c>
      <c r="T293">
        <v>4</v>
      </c>
      <c r="U293">
        <v>4</v>
      </c>
      <c r="V293">
        <v>0</v>
      </c>
      <c r="W293" s="13" t="s">
        <v>101</v>
      </c>
      <c r="X293">
        <v>0.65</v>
      </c>
    </row>
    <row r="294" spans="1:24" x14ac:dyDescent="0.3">
      <c r="A294">
        <v>292</v>
      </c>
      <c r="B294" t="s">
        <v>190</v>
      </c>
      <c r="C294" t="s">
        <v>80</v>
      </c>
      <c r="D294">
        <v>18.803394000000001</v>
      </c>
      <c r="E294">
        <v>72.756474999999995</v>
      </c>
      <c r="F294" s="18">
        <v>45607</v>
      </c>
      <c r="G294" s="19">
        <v>0.20833333333333301</v>
      </c>
      <c r="H294">
        <v>5</v>
      </c>
      <c r="I294" s="13" t="s">
        <v>204</v>
      </c>
      <c r="J294">
        <v>0</v>
      </c>
      <c r="K294" s="13" t="s">
        <v>92</v>
      </c>
      <c r="L294">
        <v>1</v>
      </c>
      <c r="M294">
        <v>1</v>
      </c>
      <c r="N294" s="13" t="s">
        <v>212</v>
      </c>
      <c r="O294" s="13" t="s">
        <v>195</v>
      </c>
      <c r="P294">
        <v>37</v>
      </c>
      <c r="Q294" s="13" t="s">
        <v>195</v>
      </c>
      <c r="R294" s="13" t="s">
        <v>213</v>
      </c>
      <c r="S294" s="13" t="s">
        <v>99</v>
      </c>
      <c r="T294">
        <v>4</v>
      </c>
      <c r="U294">
        <v>4</v>
      </c>
      <c r="V294">
        <v>0</v>
      </c>
      <c r="W294" s="13" t="s">
        <v>101</v>
      </c>
      <c r="X294">
        <v>0.45</v>
      </c>
    </row>
    <row r="295" spans="1:24" x14ac:dyDescent="0.3">
      <c r="A295">
        <v>293</v>
      </c>
      <c r="B295" t="s">
        <v>200</v>
      </c>
      <c r="C295" t="s">
        <v>201</v>
      </c>
      <c r="D295">
        <v>13.030792</v>
      </c>
      <c r="E295">
        <v>80.290558000000004</v>
      </c>
      <c r="F295" s="18">
        <v>45148</v>
      </c>
      <c r="G295" s="19">
        <v>0.375</v>
      </c>
      <c r="H295">
        <v>9</v>
      </c>
      <c r="I295" s="13" t="s">
        <v>202</v>
      </c>
      <c r="J295">
        <v>0</v>
      </c>
      <c r="K295" s="13" t="s">
        <v>214</v>
      </c>
      <c r="L295">
        <v>1</v>
      </c>
      <c r="M295">
        <v>0</v>
      </c>
      <c r="N295" s="13" t="s">
        <v>94</v>
      </c>
      <c r="O295" s="13" t="s">
        <v>95</v>
      </c>
      <c r="P295">
        <v>27</v>
      </c>
      <c r="Q295" s="13" t="s">
        <v>195</v>
      </c>
      <c r="R295" s="13" t="s">
        <v>199</v>
      </c>
      <c r="S295" s="13" t="s">
        <v>196</v>
      </c>
      <c r="T295">
        <v>1</v>
      </c>
      <c r="U295">
        <v>0</v>
      </c>
      <c r="V295">
        <v>1</v>
      </c>
      <c r="W295" s="13" t="s">
        <v>101</v>
      </c>
      <c r="X295">
        <v>0.6</v>
      </c>
    </row>
    <row r="296" spans="1:24" x14ac:dyDescent="0.3">
      <c r="A296">
        <v>294</v>
      </c>
      <c r="B296" t="s">
        <v>190</v>
      </c>
      <c r="C296" t="s">
        <v>80</v>
      </c>
      <c r="D296">
        <v>18.922093</v>
      </c>
      <c r="E296">
        <v>72.940472999999997</v>
      </c>
      <c r="F296" s="18">
        <v>45545</v>
      </c>
      <c r="G296" s="19">
        <v>0</v>
      </c>
      <c r="H296">
        <v>0</v>
      </c>
      <c r="I296" s="13" t="s">
        <v>215</v>
      </c>
      <c r="J296">
        <v>0</v>
      </c>
      <c r="K296" s="13" t="s">
        <v>92</v>
      </c>
      <c r="L296">
        <v>5</v>
      </c>
      <c r="M296">
        <v>0</v>
      </c>
      <c r="N296" s="13" t="s">
        <v>94</v>
      </c>
      <c r="O296" s="13" t="s">
        <v>95</v>
      </c>
      <c r="P296">
        <v>28</v>
      </c>
      <c r="Q296" s="13" t="s">
        <v>195</v>
      </c>
      <c r="R296" s="13" t="s">
        <v>98</v>
      </c>
      <c r="S296" s="13" t="s">
        <v>193</v>
      </c>
      <c r="T296">
        <v>4</v>
      </c>
      <c r="U296">
        <v>4</v>
      </c>
      <c r="V296">
        <v>0</v>
      </c>
      <c r="W296" s="13" t="s">
        <v>101</v>
      </c>
      <c r="X296">
        <v>0.45</v>
      </c>
    </row>
    <row r="297" spans="1:24" x14ac:dyDescent="0.3">
      <c r="A297">
        <v>295</v>
      </c>
      <c r="B297" t="s">
        <v>197</v>
      </c>
      <c r="C297" t="s">
        <v>198</v>
      </c>
      <c r="D297">
        <v>30.632006000000001</v>
      </c>
      <c r="E297">
        <v>76.795028000000002</v>
      </c>
      <c r="F297" s="18">
        <v>45589</v>
      </c>
      <c r="G297" s="19">
        <v>0.91666666666666696</v>
      </c>
      <c r="H297">
        <v>22</v>
      </c>
      <c r="I297" s="13" t="s">
        <v>202</v>
      </c>
      <c r="J297">
        <v>0</v>
      </c>
      <c r="K297" s="13" t="s">
        <v>191</v>
      </c>
      <c r="L297">
        <v>2</v>
      </c>
      <c r="M297">
        <v>0</v>
      </c>
      <c r="N297" s="13" t="s">
        <v>94</v>
      </c>
      <c r="O297" s="13" t="s">
        <v>95</v>
      </c>
      <c r="P297">
        <v>22</v>
      </c>
      <c r="Q297" s="13" t="s">
        <v>95</v>
      </c>
      <c r="R297" s="13" t="s">
        <v>205</v>
      </c>
      <c r="S297" s="13" t="s">
        <v>196</v>
      </c>
      <c r="T297">
        <v>2</v>
      </c>
      <c r="U297">
        <v>0</v>
      </c>
      <c r="V297">
        <v>0</v>
      </c>
      <c r="W297" s="13" t="s">
        <v>101</v>
      </c>
      <c r="X297">
        <v>0.45</v>
      </c>
    </row>
    <row r="298" spans="1:24" x14ac:dyDescent="0.3">
      <c r="A298">
        <v>296</v>
      </c>
      <c r="B298" t="s">
        <v>190</v>
      </c>
      <c r="C298" t="s">
        <v>80</v>
      </c>
      <c r="D298">
        <v>18.942285999999999</v>
      </c>
      <c r="E298">
        <v>72.710271000000006</v>
      </c>
      <c r="F298" s="18">
        <v>45442</v>
      </c>
      <c r="G298" s="19">
        <v>0.66666666666666696</v>
      </c>
      <c r="H298">
        <v>16</v>
      </c>
      <c r="I298" s="13" t="s">
        <v>202</v>
      </c>
      <c r="J298">
        <v>0</v>
      </c>
      <c r="K298" s="13" t="s">
        <v>92</v>
      </c>
      <c r="L298">
        <v>5</v>
      </c>
      <c r="M298">
        <v>1</v>
      </c>
      <c r="N298" s="13" t="s">
        <v>212</v>
      </c>
      <c r="O298" s="13" t="s">
        <v>195</v>
      </c>
      <c r="P298">
        <v>37</v>
      </c>
      <c r="Q298" s="13" t="s">
        <v>195</v>
      </c>
      <c r="R298" s="13" t="s">
        <v>199</v>
      </c>
      <c r="S298" s="13" t="s">
        <v>196</v>
      </c>
      <c r="T298">
        <v>3</v>
      </c>
      <c r="U298">
        <v>2</v>
      </c>
      <c r="V298">
        <v>0</v>
      </c>
      <c r="W298" s="13" t="s">
        <v>101</v>
      </c>
      <c r="X298">
        <v>0.25</v>
      </c>
    </row>
    <row r="299" spans="1:24" x14ac:dyDescent="0.3">
      <c r="A299">
        <v>297</v>
      </c>
      <c r="B299" t="s">
        <v>217</v>
      </c>
      <c r="C299" t="s">
        <v>218</v>
      </c>
      <c r="D299">
        <v>22.419316999999999</v>
      </c>
      <c r="E299">
        <v>88.310364000000007</v>
      </c>
      <c r="F299" s="18">
        <v>45607</v>
      </c>
      <c r="G299" s="19">
        <v>0.95833333333333304</v>
      </c>
      <c r="H299">
        <v>23</v>
      </c>
      <c r="I299" s="13" t="s">
        <v>204</v>
      </c>
      <c r="J299">
        <v>0</v>
      </c>
      <c r="K299" s="13" t="s">
        <v>191</v>
      </c>
      <c r="L299">
        <v>3</v>
      </c>
      <c r="M299">
        <v>0</v>
      </c>
      <c r="N299" s="13" t="s">
        <v>94</v>
      </c>
      <c r="O299" s="13" t="s">
        <v>95</v>
      </c>
      <c r="P299">
        <v>19</v>
      </c>
      <c r="Q299" s="13" t="s">
        <v>95</v>
      </c>
      <c r="R299" s="13" t="s">
        <v>208</v>
      </c>
      <c r="S299" s="13" t="s">
        <v>193</v>
      </c>
      <c r="T299">
        <v>2</v>
      </c>
      <c r="U299">
        <v>1</v>
      </c>
      <c r="V299">
        <v>0</v>
      </c>
      <c r="W299" s="13" t="s">
        <v>101</v>
      </c>
      <c r="X299">
        <v>0.45</v>
      </c>
    </row>
    <row r="300" spans="1:24" x14ac:dyDescent="0.3">
      <c r="A300">
        <v>298</v>
      </c>
      <c r="B300" t="s">
        <v>190</v>
      </c>
      <c r="C300" t="s">
        <v>80</v>
      </c>
      <c r="D300">
        <v>19.277318999999999</v>
      </c>
      <c r="E300">
        <v>72.843699000000001</v>
      </c>
      <c r="F300" s="18">
        <v>44597</v>
      </c>
      <c r="G300" s="19">
        <v>0.95833333333333304</v>
      </c>
      <c r="H300">
        <v>23</v>
      </c>
      <c r="I300" s="13" t="s">
        <v>219</v>
      </c>
      <c r="J300">
        <v>1</v>
      </c>
      <c r="K300" s="13" t="s">
        <v>214</v>
      </c>
      <c r="L300">
        <v>5</v>
      </c>
      <c r="M300">
        <v>0</v>
      </c>
      <c r="N300" s="13" t="s">
        <v>192</v>
      </c>
      <c r="O300" s="13" t="s">
        <v>97</v>
      </c>
      <c r="P300">
        <v>38</v>
      </c>
      <c r="Q300" s="13" t="s">
        <v>97</v>
      </c>
      <c r="R300" s="13" t="s">
        <v>213</v>
      </c>
      <c r="S300" s="13" t="s">
        <v>196</v>
      </c>
      <c r="T300">
        <v>5</v>
      </c>
      <c r="U300">
        <v>4</v>
      </c>
      <c r="V300">
        <v>0</v>
      </c>
      <c r="W300" s="13" t="s">
        <v>101</v>
      </c>
      <c r="X300">
        <v>0.3</v>
      </c>
    </row>
    <row r="301" spans="1:24" x14ac:dyDescent="0.3">
      <c r="A301">
        <v>299</v>
      </c>
      <c r="B301" t="s">
        <v>197</v>
      </c>
      <c r="C301" t="s">
        <v>198</v>
      </c>
      <c r="D301">
        <v>30.616643</v>
      </c>
      <c r="E301">
        <v>76.869913999999994</v>
      </c>
      <c r="F301" s="18">
        <v>44598</v>
      </c>
      <c r="G301" s="19">
        <v>0.5</v>
      </c>
      <c r="H301">
        <v>12</v>
      </c>
      <c r="I301" s="13" t="s">
        <v>89</v>
      </c>
      <c r="J301">
        <v>1</v>
      </c>
      <c r="K301" s="13" t="s">
        <v>191</v>
      </c>
      <c r="L301">
        <v>4</v>
      </c>
      <c r="M301">
        <v>0</v>
      </c>
      <c r="N301" s="13" t="s">
        <v>212</v>
      </c>
      <c r="O301" s="13" t="s">
        <v>195</v>
      </c>
      <c r="P301">
        <v>31</v>
      </c>
      <c r="Q301" s="13" t="s">
        <v>97</v>
      </c>
      <c r="R301" s="13" t="s">
        <v>205</v>
      </c>
      <c r="S301" s="13" t="s">
        <v>196</v>
      </c>
      <c r="T301">
        <v>4</v>
      </c>
      <c r="U301">
        <v>2</v>
      </c>
      <c r="V301">
        <v>0</v>
      </c>
      <c r="W301" s="13" t="s">
        <v>101</v>
      </c>
      <c r="X301">
        <v>0.45</v>
      </c>
    </row>
    <row r="302" spans="1:24" x14ac:dyDescent="0.3">
      <c r="A302">
        <v>300</v>
      </c>
      <c r="B302" t="s">
        <v>79</v>
      </c>
      <c r="C302" t="s">
        <v>80</v>
      </c>
      <c r="D302">
        <v>18.513383000000001</v>
      </c>
      <c r="E302">
        <v>73.728215000000006</v>
      </c>
      <c r="F302" s="18">
        <v>45080</v>
      </c>
      <c r="G302" s="19">
        <v>0.66666666666666696</v>
      </c>
      <c r="H302">
        <v>16</v>
      </c>
      <c r="I302" s="13" t="s">
        <v>219</v>
      </c>
      <c r="J302">
        <v>1</v>
      </c>
      <c r="K302" s="13" t="s">
        <v>214</v>
      </c>
      <c r="L302">
        <v>1</v>
      </c>
      <c r="M302">
        <v>1</v>
      </c>
      <c r="N302" s="13" t="s">
        <v>212</v>
      </c>
      <c r="O302" s="13" t="s">
        <v>195</v>
      </c>
      <c r="P302">
        <v>20</v>
      </c>
      <c r="Q302" s="13" t="s">
        <v>97</v>
      </c>
      <c r="R302" s="13" t="s">
        <v>208</v>
      </c>
      <c r="S302" s="13" t="s">
        <v>196</v>
      </c>
      <c r="T302">
        <v>2</v>
      </c>
      <c r="U302">
        <v>2</v>
      </c>
      <c r="V302">
        <v>0</v>
      </c>
      <c r="W302" s="13" t="s">
        <v>101</v>
      </c>
      <c r="X302">
        <v>0.45</v>
      </c>
    </row>
    <row r="303" spans="1:24" x14ac:dyDescent="0.3">
      <c r="A303">
        <v>301</v>
      </c>
      <c r="B303" t="s">
        <v>217</v>
      </c>
      <c r="C303" t="s">
        <v>218</v>
      </c>
      <c r="D303">
        <v>22.542293999999998</v>
      </c>
      <c r="E303">
        <v>88.440961999999999</v>
      </c>
      <c r="F303" s="18">
        <v>44911</v>
      </c>
      <c r="G303" s="19">
        <v>0.375</v>
      </c>
      <c r="H303">
        <v>9</v>
      </c>
      <c r="I303" s="13" t="s">
        <v>211</v>
      </c>
      <c r="J303">
        <v>0</v>
      </c>
      <c r="K303" s="13" t="s">
        <v>214</v>
      </c>
      <c r="L303">
        <v>6</v>
      </c>
      <c r="M303">
        <v>1</v>
      </c>
      <c r="N303" s="13" t="s">
        <v>212</v>
      </c>
      <c r="O303" s="13" t="s">
        <v>95</v>
      </c>
      <c r="P303">
        <v>33</v>
      </c>
      <c r="Q303" s="13" t="s">
        <v>195</v>
      </c>
      <c r="R303" s="13" t="s">
        <v>213</v>
      </c>
      <c r="S303" s="13" t="s">
        <v>99</v>
      </c>
      <c r="T303">
        <v>3</v>
      </c>
      <c r="U303">
        <v>3</v>
      </c>
      <c r="V303">
        <v>1</v>
      </c>
      <c r="W303" s="13" t="s">
        <v>101</v>
      </c>
      <c r="X303">
        <v>0.8</v>
      </c>
    </row>
    <row r="304" spans="1:24" x14ac:dyDescent="0.3">
      <c r="A304">
        <v>302</v>
      </c>
      <c r="B304" t="s">
        <v>217</v>
      </c>
      <c r="C304" t="s">
        <v>218</v>
      </c>
      <c r="D304">
        <v>22.578645999999999</v>
      </c>
      <c r="E304">
        <v>88.267103000000006</v>
      </c>
      <c r="F304" s="18">
        <v>44679</v>
      </c>
      <c r="G304" s="19">
        <v>4.1666666666666699E-2</v>
      </c>
      <c r="H304">
        <v>1</v>
      </c>
      <c r="I304" s="13" t="s">
        <v>202</v>
      </c>
      <c r="J304">
        <v>0</v>
      </c>
      <c r="K304" s="13" t="s">
        <v>214</v>
      </c>
      <c r="L304">
        <v>3</v>
      </c>
      <c r="M304">
        <v>1</v>
      </c>
      <c r="N304" s="13" t="s">
        <v>192</v>
      </c>
      <c r="O304" s="13" t="s">
        <v>97</v>
      </c>
      <c r="P304">
        <v>31</v>
      </c>
      <c r="Q304" s="13" t="s">
        <v>95</v>
      </c>
      <c r="R304" s="13" t="s">
        <v>213</v>
      </c>
      <c r="S304" s="13" t="s">
        <v>196</v>
      </c>
      <c r="T304">
        <v>2</v>
      </c>
      <c r="U304">
        <v>0</v>
      </c>
      <c r="V304">
        <v>0</v>
      </c>
      <c r="W304" s="13" t="s">
        <v>101</v>
      </c>
      <c r="X304">
        <v>0.1</v>
      </c>
    </row>
    <row r="305" spans="1:24" x14ac:dyDescent="0.3">
      <c r="A305">
        <v>303</v>
      </c>
      <c r="B305" t="s">
        <v>190</v>
      </c>
      <c r="C305" t="s">
        <v>80</v>
      </c>
      <c r="D305">
        <v>18.904696000000001</v>
      </c>
      <c r="E305">
        <v>72.929499000000007</v>
      </c>
      <c r="F305" s="18">
        <v>45236</v>
      </c>
      <c r="G305" s="19">
        <v>0.95833333333333304</v>
      </c>
      <c r="H305">
        <v>23</v>
      </c>
      <c r="I305" s="13" t="s">
        <v>204</v>
      </c>
      <c r="J305">
        <v>0</v>
      </c>
      <c r="K305" s="13" t="s">
        <v>92</v>
      </c>
      <c r="L305">
        <v>1</v>
      </c>
      <c r="M305">
        <v>0</v>
      </c>
      <c r="N305" s="13" t="s">
        <v>192</v>
      </c>
      <c r="O305" s="13" t="s">
        <v>97</v>
      </c>
      <c r="P305">
        <v>23</v>
      </c>
      <c r="Q305" s="13" t="s">
        <v>95</v>
      </c>
      <c r="R305" s="13" t="s">
        <v>98</v>
      </c>
      <c r="S305" s="13" t="s">
        <v>196</v>
      </c>
      <c r="T305">
        <v>3</v>
      </c>
      <c r="U305">
        <v>1</v>
      </c>
      <c r="V305">
        <v>0</v>
      </c>
      <c r="W305" s="13" t="s">
        <v>101</v>
      </c>
      <c r="X305">
        <v>0.1</v>
      </c>
    </row>
    <row r="306" spans="1:24" x14ac:dyDescent="0.3">
      <c r="A306">
        <v>304</v>
      </c>
      <c r="B306" t="s">
        <v>200</v>
      </c>
      <c r="C306" t="s">
        <v>201</v>
      </c>
      <c r="D306">
        <v>13.158922</v>
      </c>
      <c r="E306">
        <v>80.282375000000002</v>
      </c>
      <c r="F306" s="18">
        <v>44879</v>
      </c>
      <c r="G306" s="19">
        <v>0.375</v>
      </c>
      <c r="H306">
        <v>9</v>
      </c>
      <c r="I306" s="13" t="s">
        <v>204</v>
      </c>
      <c r="J306">
        <v>0</v>
      </c>
      <c r="K306" s="13" t="s">
        <v>191</v>
      </c>
      <c r="L306">
        <v>3</v>
      </c>
      <c r="M306">
        <v>1</v>
      </c>
      <c r="N306" s="13" t="s">
        <v>192</v>
      </c>
      <c r="O306" s="13" t="s">
        <v>97</v>
      </c>
      <c r="P306">
        <v>25</v>
      </c>
      <c r="Q306" s="13" t="s">
        <v>97</v>
      </c>
      <c r="R306" s="13" t="s">
        <v>98</v>
      </c>
      <c r="S306" s="13" t="s">
        <v>193</v>
      </c>
      <c r="T306">
        <v>1</v>
      </c>
      <c r="U306">
        <v>1</v>
      </c>
      <c r="V306">
        <v>1</v>
      </c>
      <c r="W306" s="13" t="s">
        <v>101</v>
      </c>
      <c r="X306">
        <v>0.45</v>
      </c>
    </row>
    <row r="307" spans="1:24" x14ac:dyDescent="0.3">
      <c r="A307">
        <v>305</v>
      </c>
      <c r="B307" t="s">
        <v>197</v>
      </c>
      <c r="C307" t="s">
        <v>198</v>
      </c>
      <c r="D307">
        <v>30.666974</v>
      </c>
      <c r="E307">
        <v>76.757047</v>
      </c>
      <c r="F307" s="18">
        <v>45137</v>
      </c>
      <c r="G307" s="19">
        <v>0.375</v>
      </c>
      <c r="H307">
        <v>9</v>
      </c>
      <c r="I307" s="13" t="s">
        <v>89</v>
      </c>
      <c r="J307">
        <v>1</v>
      </c>
      <c r="K307" s="13" t="s">
        <v>92</v>
      </c>
      <c r="L307">
        <v>4</v>
      </c>
      <c r="M307">
        <v>1</v>
      </c>
      <c r="N307" s="13" t="s">
        <v>94</v>
      </c>
      <c r="O307" s="13" t="s">
        <v>95</v>
      </c>
      <c r="P307">
        <v>37</v>
      </c>
      <c r="Q307" s="13" t="s">
        <v>97</v>
      </c>
      <c r="R307" s="13" t="s">
        <v>98</v>
      </c>
      <c r="S307" s="13" t="s">
        <v>196</v>
      </c>
      <c r="T307">
        <v>2</v>
      </c>
      <c r="U307">
        <v>0</v>
      </c>
      <c r="V307">
        <v>1</v>
      </c>
      <c r="W307" s="13" t="s">
        <v>101</v>
      </c>
      <c r="X307">
        <v>0.8</v>
      </c>
    </row>
    <row r="308" spans="1:24" x14ac:dyDescent="0.3">
      <c r="A308">
        <v>306</v>
      </c>
      <c r="B308" t="s">
        <v>197</v>
      </c>
      <c r="C308" t="s">
        <v>198</v>
      </c>
      <c r="D308">
        <v>30.655633999999999</v>
      </c>
      <c r="E308">
        <v>76.703462999999999</v>
      </c>
      <c r="F308" s="18">
        <v>45504</v>
      </c>
      <c r="G308" s="19">
        <v>0.5</v>
      </c>
      <c r="H308">
        <v>12</v>
      </c>
      <c r="I308" s="13" t="s">
        <v>194</v>
      </c>
      <c r="J308">
        <v>0</v>
      </c>
      <c r="K308" s="13" t="s">
        <v>191</v>
      </c>
      <c r="L308">
        <v>4</v>
      </c>
      <c r="M308">
        <v>1</v>
      </c>
      <c r="N308" s="13" t="s">
        <v>94</v>
      </c>
      <c r="O308" s="13" t="s">
        <v>95</v>
      </c>
      <c r="P308">
        <v>19</v>
      </c>
      <c r="Q308" s="13" t="s">
        <v>195</v>
      </c>
      <c r="R308" s="13" t="s">
        <v>208</v>
      </c>
      <c r="S308" s="13" t="s">
        <v>99</v>
      </c>
      <c r="T308">
        <v>5</v>
      </c>
      <c r="U308">
        <v>5</v>
      </c>
      <c r="V308">
        <v>0</v>
      </c>
      <c r="W308" s="13" t="s">
        <v>101</v>
      </c>
      <c r="X308">
        <v>0.65</v>
      </c>
    </row>
    <row r="309" spans="1:24" x14ac:dyDescent="0.3">
      <c r="A309">
        <v>307</v>
      </c>
      <c r="B309" t="s">
        <v>206</v>
      </c>
      <c r="C309" t="s">
        <v>207</v>
      </c>
      <c r="D309">
        <v>13.070817</v>
      </c>
      <c r="E309">
        <v>77.754253000000006</v>
      </c>
      <c r="F309" s="18">
        <v>45574</v>
      </c>
      <c r="G309" s="19">
        <v>8.3333333333333301E-2</v>
      </c>
      <c r="H309">
        <v>2</v>
      </c>
      <c r="I309" s="13" t="s">
        <v>194</v>
      </c>
      <c r="J309">
        <v>0</v>
      </c>
      <c r="K309" s="13" t="s">
        <v>92</v>
      </c>
      <c r="L309">
        <v>6</v>
      </c>
      <c r="M309">
        <v>0</v>
      </c>
      <c r="N309" s="13" t="s">
        <v>94</v>
      </c>
      <c r="O309" s="13" t="s">
        <v>95</v>
      </c>
      <c r="P309">
        <v>17</v>
      </c>
      <c r="Q309" s="13" t="s">
        <v>97</v>
      </c>
      <c r="R309" s="13" t="s">
        <v>205</v>
      </c>
      <c r="S309" s="13" t="s">
        <v>193</v>
      </c>
      <c r="T309">
        <v>4</v>
      </c>
      <c r="U309">
        <v>3</v>
      </c>
      <c r="V309">
        <v>0</v>
      </c>
      <c r="W309" s="13" t="s">
        <v>101</v>
      </c>
      <c r="X309">
        <v>0.65</v>
      </c>
    </row>
    <row r="310" spans="1:24" x14ac:dyDescent="0.3">
      <c r="A310">
        <v>308</v>
      </c>
      <c r="B310" t="s">
        <v>217</v>
      </c>
      <c r="C310" t="s">
        <v>218</v>
      </c>
      <c r="D310">
        <v>22.617531</v>
      </c>
      <c r="E310">
        <v>88.294685000000001</v>
      </c>
      <c r="F310" s="18">
        <v>44893</v>
      </c>
      <c r="G310" s="19">
        <v>4.1666666666666699E-2</v>
      </c>
      <c r="H310">
        <v>1</v>
      </c>
      <c r="I310" s="13" t="s">
        <v>204</v>
      </c>
      <c r="J310">
        <v>0</v>
      </c>
      <c r="K310" s="13" t="s">
        <v>191</v>
      </c>
      <c r="L310">
        <v>2</v>
      </c>
      <c r="M310">
        <v>0</v>
      </c>
      <c r="N310" s="13" t="s">
        <v>94</v>
      </c>
      <c r="O310" s="13" t="s">
        <v>95</v>
      </c>
      <c r="P310">
        <v>21</v>
      </c>
      <c r="Q310" s="13" t="s">
        <v>95</v>
      </c>
      <c r="R310" s="13" t="s">
        <v>208</v>
      </c>
      <c r="S310" s="13" t="s">
        <v>196</v>
      </c>
      <c r="T310">
        <v>4</v>
      </c>
      <c r="U310">
        <v>3</v>
      </c>
      <c r="V310">
        <v>0</v>
      </c>
      <c r="W310" s="13" t="s">
        <v>101</v>
      </c>
      <c r="X310">
        <v>0.45</v>
      </c>
    </row>
    <row r="311" spans="1:24" x14ac:dyDescent="0.3">
      <c r="A311">
        <v>309</v>
      </c>
      <c r="B311" t="s">
        <v>197</v>
      </c>
      <c r="C311" t="s">
        <v>198</v>
      </c>
      <c r="D311">
        <v>30.767989</v>
      </c>
      <c r="E311">
        <v>76.786770000000004</v>
      </c>
      <c r="F311" s="18">
        <v>44987</v>
      </c>
      <c r="G311" s="19">
        <v>0.45833333333333298</v>
      </c>
      <c r="H311">
        <v>11</v>
      </c>
      <c r="I311" s="13" t="s">
        <v>202</v>
      </c>
      <c r="J311">
        <v>0</v>
      </c>
      <c r="K311" s="13" t="s">
        <v>92</v>
      </c>
      <c r="L311">
        <v>2</v>
      </c>
      <c r="M311">
        <v>1</v>
      </c>
      <c r="N311" s="13" t="s">
        <v>192</v>
      </c>
      <c r="O311" s="13" t="s">
        <v>97</v>
      </c>
      <c r="P311">
        <v>36</v>
      </c>
      <c r="Q311" s="13" t="s">
        <v>195</v>
      </c>
      <c r="R311" s="13" t="s">
        <v>208</v>
      </c>
      <c r="S311" s="13" t="s">
        <v>196</v>
      </c>
      <c r="T311">
        <v>1</v>
      </c>
      <c r="U311">
        <v>0</v>
      </c>
      <c r="V311">
        <v>0</v>
      </c>
      <c r="W311" s="13" t="s">
        <v>101</v>
      </c>
      <c r="X311">
        <v>0.1</v>
      </c>
    </row>
    <row r="312" spans="1:24" x14ac:dyDescent="0.3">
      <c r="A312">
        <v>310</v>
      </c>
      <c r="B312" t="s">
        <v>197</v>
      </c>
      <c r="C312" t="s">
        <v>198</v>
      </c>
      <c r="D312">
        <v>30.751536000000002</v>
      </c>
      <c r="E312">
        <v>76.828455000000005</v>
      </c>
      <c r="F312" s="18">
        <v>44662</v>
      </c>
      <c r="G312" s="19">
        <v>0.875</v>
      </c>
      <c r="H312">
        <v>21</v>
      </c>
      <c r="I312" s="13" t="s">
        <v>204</v>
      </c>
      <c r="J312">
        <v>0</v>
      </c>
      <c r="K312" s="13" t="s">
        <v>214</v>
      </c>
      <c r="L312">
        <v>3</v>
      </c>
      <c r="M312">
        <v>1</v>
      </c>
      <c r="N312" s="13" t="s">
        <v>94</v>
      </c>
      <c r="O312" s="13" t="s">
        <v>95</v>
      </c>
      <c r="P312">
        <v>22</v>
      </c>
      <c r="Q312" s="13" t="s">
        <v>97</v>
      </c>
      <c r="R312" s="13" t="s">
        <v>98</v>
      </c>
      <c r="S312" s="13" t="s">
        <v>196</v>
      </c>
      <c r="T312">
        <v>2</v>
      </c>
      <c r="U312">
        <v>2</v>
      </c>
      <c r="V312">
        <v>0</v>
      </c>
      <c r="W312" s="13" t="s">
        <v>101</v>
      </c>
      <c r="X312">
        <v>0.65</v>
      </c>
    </row>
    <row r="313" spans="1:24" x14ac:dyDescent="0.3">
      <c r="A313">
        <v>311</v>
      </c>
      <c r="B313" t="s">
        <v>197</v>
      </c>
      <c r="C313" t="s">
        <v>198</v>
      </c>
      <c r="D313">
        <v>30.725966</v>
      </c>
      <c r="E313">
        <v>76.873964999999998</v>
      </c>
      <c r="F313" s="18">
        <v>45375</v>
      </c>
      <c r="G313" s="19">
        <v>0.29166666666666702</v>
      </c>
      <c r="H313">
        <v>7</v>
      </c>
      <c r="I313" s="13" t="s">
        <v>89</v>
      </c>
      <c r="J313">
        <v>1</v>
      </c>
      <c r="K313" s="13" t="s">
        <v>214</v>
      </c>
      <c r="L313">
        <v>2</v>
      </c>
      <c r="M313">
        <v>0</v>
      </c>
      <c r="N313" s="13" t="s">
        <v>212</v>
      </c>
      <c r="O313" s="13" t="s">
        <v>195</v>
      </c>
      <c r="P313">
        <v>20</v>
      </c>
      <c r="Q313" s="13" t="s">
        <v>195</v>
      </c>
      <c r="R313" s="13" t="s">
        <v>98</v>
      </c>
      <c r="S313" s="13" t="s">
        <v>193</v>
      </c>
      <c r="T313">
        <v>1</v>
      </c>
      <c r="U313">
        <v>1</v>
      </c>
      <c r="V313">
        <v>0</v>
      </c>
      <c r="W313" s="13" t="s">
        <v>101</v>
      </c>
      <c r="X313">
        <v>0.25</v>
      </c>
    </row>
    <row r="314" spans="1:24" x14ac:dyDescent="0.3">
      <c r="A314">
        <v>312</v>
      </c>
      <c r="B314" t="s">
        <v>209</v>
      </c>
      <c r="C314" t="s">
        <v>210</v>
      </c>
      <c r="D314">
        <v>17.474242</v>
      </c>
      <c r="E314">
        <v>78.535551999999996</v>
      </c>
      <c r="F314" s="18">
        <v>45062</v>
      </c>
      <c r="G314" s="19">
        <v>0.5</v>
      </c>
      <c r="H314">
        <v>12</v>
      </c>
      <c r="I314" s="13" t="s">
        <v>215</v>
      </c>
      <c r="J314">
        <v>0</v>
      </c>
      <c r="K314" s="13" t="s">
        <v>214</v>
      </c>
      <c r="L314">
        <v>1</v>
      </c>
      <c r="M314">
        <v>1</v>
      </c>
      <c r="N314" s="13" t="s">
        <v>212</v>
      </c>
      <c r="O314" s="13" t="s">
        <v>195</v>
      </c>
      <c r="P314">
        <v>15</v>
      </c>
      <c r="Q314" s="13" t="s">
        <v>97</v>
      </c>
      <c r="R314" s="13" t="s">
        <v>98</v>
      </c>
      <c r="S314" s="13" t="s">
        <v>193</v>
      </c>
      <c r="T314">
        <v>2</v>
      </c>
      <c r="U314">
        <v>2</v>
      </c>
      <c r="V314">
        <v>0</v>
      </c>
      <c r="W314" s="13" t="s">
        <v>101</v>
      </c>
      <c r="X314">
        <v>0.45</v>
      </c>
    </row>
    <row r="315" spans="1:24" x14ac:dyDescent="0.3">
      <c r="A315">
        <v>313</v>
      </c>
      <c r="B315" t="s">
        <v>200</v>
      </c>
      <c r="C315" t="s">
        <v>201</v>
      </c>
      <c r="D315">
        <v>13.087316</v>
      </c>
      <c r="E315">
        <v>80.226797000000005</v>
      </c>
      <c r="F315" s="18">
        <v>44677</v>
      </c>
      <c r="G315" s="19">
        <v>0.25</v>
      </c>
      <c r="H315">
        <v>6</v>
      </c>
      <c r="I315" s="13" t="s">
        <v>215</v>
      </c>
      <c r="J315">
        <v>0</v>
      </c>
      <c r="K315" s="13" t="s">
        <v>191</v>
      </c>
      <c r="L315">
        <v>4</v>
      </c>
      <c r="M315">
        <v>1</v>
      </c>
      <c r="N315" s="13" t="s">
        <v>94</v>
      </c>
      <c r="O315" s="13" t="s">
        <v>95</v>
      </c>
      <c r="P315">
        <v>39</v>
      </c>
      <c r="Q315" s="13" t="s">
        <v>195</v>
      </c>
      <c r="R315" s="13" t="s">
        <v>213</v>
      </c>
      <c r="S315" s="13" t="s">
        <v>193</v>
      </c>
      <c r="T315">
        <v>1</v>
      </c>
      <c r="U315">
        <v>0</v>
      </c>
      <c r="V315">
        <v>0</v>
      </c>
      <c r="W315" s="13" t="s">
        <v>101</v>
      </c>
      <c r="X315">
        <v>0.45</v>
      </c>
    </row>
    <row r="316" spans="1:24" x14ac:dyDescent="0.3">
      <c r="A316">
        <v>314</v>
      </c>
      <c r="B316" t="s">
        <v>217</v>
      </c>
      <c r="C316" t="s">
        <v>218</v>
      </c>
      <c r="D316">
        <v>22.505115</v>
      </c>
      <c r="E316">
        <v>88.233238999999998</v>
      </c>
      <c r="F316" s="18">
        <v>45504</v>
      </c>
      <c r="G316" s="19">
        <v>8.3333333333333301E-2</v>
      </c>
      <c r="H316">
        <v>2</v>
      </c>
      <c r="I316" s="13" t="s">
        <v>194</v>
      </c>
      <c r="J316">
        <v>0</v>
      </c>
      <c r="K316" s="13" t="s">
        <v>92</v>
      </c>
      <c r="L316">
        <v>5</v>
      </c>
      <c r="M316">
        <v>1</v>
      </c>
      <c r="N316" s="13" t="s">
        <v>192</v>
      </c>
      <c r="O316" s="13" t="s">
        <v>97</v>
      </c>
      <c r="P316">
        <v>39</v>
      </c>
      <c r="Q316" s="13" t="s">
        <v>95</v>
      </c>
      <c r="R316" s="13" t="s">
        <v>213</v>
      </c>
      <c r="S316" s="13" t="s">
        <v>196</v>
      </c>
      <c r="T316">
        <v>5</v>
      </c>
      <c r="U316">
        <v>0</v>
      </c>
      <c r="V316">
        <v>0</v>
      </c>
      <c r="W316" s="13" t="s">
        <v>101</v>
      </c>
      <c r="X316">
        <v>0.1</v>
      </c>
    </row>
    <row r="317" spans="1:24" x14ac:dyDescent="0.3">
      <c r="A317">
        <v>315</v>
      </c>
      <c r="B317" t="s">
        <v>190</v>
      </c>
      <c r="C317" t="s">
        <v>80</v>
      </c>
      <c r="D317">
        <v>18.817740000000001</v>
      </c>
      <c r="E317">
        <v>72.773961</v>
      </c>
      <c r="F317" s="18">
        <v>45540</v>
      </c>
      <c r="G317" s="19">
        <v>0.91666666666666696</v>
      </c>
      <c r="H317">
        <v>22</v>
      </c>
      <c r="I317" s="13" t="s">
        <v>202</v>
      </c>
      <c r="J317">
        <v>0</v>
      </c>
      <c r="K317" s="13" t="s">
        <v>214</v>
      </c>
      <c r="L317">
        <v>1</v>
      </c>
      <c r="M317">
        <v>1</v>
      </c>
      <c r="N317" s="13" t="s">
        <v>212</v>
      </c>
      <c r="O317" s="13" t="s">
        <v>195</v>
      </c>
      <c r="P317">
        <v>19</v>
      </c>
      <c r="Q317" s="13" t="s">
        <v>95</v>
      </c>
      <c r="R317" s="13" t="s">
        <v>208</v>
      </c>
      <c r="S317" s="13" t="s">
        <v>193</v>
      </c>
      <c r="T317">
        <v>2</v>
      </c>
      <c r="U317">
        <v>2</v>
      </c>
      <c r="V317">
        <v>0</v>
      </c>
      <c r="W317" s="13" t="s">
        <v>101</v>
      </c>
      <c r="X317">
        <v>0.25</v>
      </c>
    </row>
    <row r="318" spans="1:24" x14ac:dyDescent="0.3">
      <c r="A318">
        <v>316</v>
      </c>
      <c r="B318" t="s">
        <v>203</v>
      </c>
      <c r="C318" t="s">
        <v>203</v>
      </c>
      <c r="D318">
        <v>28.867743000000001</v>
      </c>
      <c r="E318">
        <v>76.854527000000004</v>
      </c>
      <c r="F318" s="18">
        <v>45040</v>
      </c>
      <c r="G318" s="19">
        <v>0.29166666666666702</v>
      </c>
      <c r="H318">
        <v>7</v>
      </c>
      <c r="I318" s="13" t="s">
        <v>204</v>
      </c>
      <c r="J318">
        <v>0</v>
      </c>
      <c r="K318" s="13" t="s">
        <v>214</v>
      </c>
      <c r="L318">
        <v>4</v>
      </c>
      <c r="M318">
        <v>0</v>
      </c>
      <c r="N318" s="13" t="s">
        <v>94</v>
      </c>
      <c r="O318" s="13" t="s">
        <v>95</v>
      </c>
      <c r="P318">
        <v>39</v>
      </c>
      <c r="Q318" s="13" t="s">
        <v>195</v>
      </c>
      <c r="R318" s="13" t="s">
        <v>98</v>
      </c>
      <c r="S318" s="13" t="s">
        <v>99</v>
      </c>
      <c r="T318">
        <v>1</v>
      </c>
      <c r="U318">
        <v>1</v>
      </c>
      <c r="V318">
        <v>0</v>
      </c>
      <c r="W318" s="13" t="s">
        <v>101</v>
      </c>
      <c r="X318">
        <v>0.65</v>
      </c>
    </row>
    <row r="319" spans="1:24" x14ac:dyDescent="0.3">
      <c r="A319">
        <v>317</v>
      </c>
      <c r="B319" t="s">
        <v>79</v>
      </c>
      <c r="C319" t="s">
        <v>80</v>
      </c>
      <c r="D319">
        <v>18.660086</v>
      </c>
      <c r="E319">
        <v>73.810193999999996</v>
      </c>
      <c r="F319" s="18">
        <v>44642</v>
      </c>
      <c r="G319" s="19">
        <v>4.1666666666666699E-2</v>
      </c>
      <c r="H319">
        <v>1</v>
      </c>
      <c r="I319" s="13" t="s">
        <v>215</v>
      </c>
      <c r="J319">
        <v>0</v>
      </c>
      <c r="K319" s="13" t="s">
        <v>191</v>
      </c>
      <c r="L319">
        <v>2</v>
      </c>
      <c r="M319">
        <v>1</v>
      </c>
      <c r="N319" s="13" t="s">
        <v>212</v>
      </c>
      <c r="O319" s="13" t="s">
        <v>95</v>
      </c>
      <c r="P319">
        <v>20</v>
      </c>
      <c r="Q319" s="13" t="s">
        <v>95</v>
      </c>
      <c r="R319" s="13" t="s">
        <v>208</v>
      </c>
      <c r="S319" s="13" t="s">
        <v>193</v>
      </c>
      <c r="T319">
        <v>3</v>
      </c>
      <c r="U319">
        <v>2</v>
      </c>
      <c r="V319">
        <v>0</v>
      </c>
      <c r="W319" s="13" t="s">
        <v>101</v>
      </c>
      <c r="X319">
        <v>0.45</v>
      </c>
    </row>
    <row r="320" spans="1:24" x14ac:dyDescent="0.3">
      <c r="A320">
        <v>318</v>
      </c>
      <c r="B320" t="s">
        <v>190</v>
      </c>
      <c r="C320" t="s">
        <v>80</v>
      </c>
      <c r="D320">
        <v>19.27562</v>
      </c>
      <c r="E320">
        <v>72.804969999999997</v>
      </c>
      <c r="F320" s="18">
        <v>45308</v>
      </c>
      <c r="G320" s="19">
        <v>0.66666666666666696</v>
      </c>
      <c r="H320">
        <v>16</v>
      </c>
      <c r="I320" s="13" t="s">
        <v>194</v>
      </c>
      <c r="J320">
        <v>0</v>
      </c>
      <c r="K320" s="13" t="s">
        <v>214</v>
      </c>
      <c r="L320">
        <v>2</v>
      </c>
      <c r="M320">
        <v>0</v>
      </c>
      <c r="N320" s="13" t="s">
        <v>192</v>
      </c>
      <c r="O320" s="13" t="s">
        <v>97</v>
      </c>
      <c r="P320">
        <v>26</v>
      </c>
      <c r="Q320" s="13" t="s">
        <v>195</v>
      </c>
      <c r="R320" s="13" t="s">
        <v>213</v>
      </c>
      <c r="S320" s="13" t="s">
        <v>196</v>
      </c>
      <c r="T320">
        <v>3</v>
      </c>
      <c r="U320">
        <v>1</v>
      </c>
      <c r="V320">
        <v>0</v>
      </c>
      <c r="W320" s="13" t="s">
        <v>101</v>
      </c>
      <c r="X320">
        <v>0.1</v>
      </c>
    </row>
    <row r="321" spans="1:24" x14ac:dyDescent="0.3">
      <c r="A321">
        <v>319</v>
      </c>
      <c r="B321" t="s">
        <v>200</v>
      </c>
      <c r="C321" t="s">
        <v>201</v>
      </c>
      <c r="D321">
        <v>12.934716999999999</v>
      </c>
      <c r="E321">
        <v>80.259504000000007</v>
      </c>
      <c r="F321" s="18">
        <v>44838</v>
      </c>
      <c r="G321" s="19">
        <v>8.3333333333333301E-2</v>
      </c>
      <c r="H321">
        <v>2</v>
      </c>
      <c r="I321" s="13" t="s">
        <v>215</v>
      </c>
      <c r="J321">
        <v>0</v>
      </c>
      <c r="K321" s="13" t="s">
        <v>92</v>
      </c>
      <c r="L321">
        <v>5</v>
      </c>
      <c r="M321">
        <v>1</v>
      </c>
      <c r="N321" s="13" t="s">
        <v>192</v>
      </c>
      <c r="O321" s="13" t="s">
        <v>97</v>
      </c>
      <c r="P321">
        <v>19</v>
      </c>
      <c r="Q321" s="13" t="s">
        <v>97</v>
      </c>
      <c r="R321" s="13" t="s">
        <v>205</v>
      </c>
      <c r="S321" s="13" t="s">
        <v>193</v>
      </c>
      <c r="T321">
        <v>3</v>
      </c>
      <c r="U321">
        <v>3</v>
      </c>
      <c r="V321">
        <v>0</v>
      </c>
      <c r="W321" s="13" t="s">
        <v>101</v>
      </c>
      <c r="X321">
        <v>0.3</v>
      </c>
    </row>
    <row r="322" spans="1:24" x14ac:dyDescent="0.3">
      <c r="A322">
        <v>320</v>
      </c>
      <c r="B322" t="s">
        <v>197</v>
      </c>
      <c r="C322" t="s">
        <v>198</v>
      </c>
      <c r="D322">
        <v>30.655311000000001</v>
      </c>
      <c r="E322">
        <v>76.714473999999996</v>
      </c>
      <c r="F322" s="18">
        <v>44976</v>
      </c>
      <c r="G322" s="19">
        <v>0.625</v>
      </c>
      <c r="H322">
        <v>15</v>
      </c>
      <c r="I322" s="13" t="s">
        <v>89</v>
      </c>
      <c r="J322">
        <v>1</v>
      </c>
      <c r="K322" s="13" t="s">
        <v>191</v>
      </c>
      <c r="L322">
        <v>3</v>
      </c>
      <c r="M322">
        <v>1</v>
      </c>
      <c r="N322" s="13" t="s">
        <v>94</v>
      </c>
      <c r="O322" s="13" t="s">
        <v>95</v>
      </c>
      <c r="P322">
        <v>26</v>
      </c>
      <c r="Q322" s="13" t="s">
        <v>95</v>
      </c>
      <c r="R322" s="13" t="s">
        <v>205</v>
      </c>
      <c r="S322" s="13" t="s">
        <v>99</v>
      </c>
      <c r="T322">
        <v>3</v>
      </c>
      <c r="U322">
        <v>3</v>
      </c>
      <c r="V322">
        <v>0</v>
      </c>
      <c r="W322" s="13" t="s">
        <v>101</v>
      </c>
      <c r="X322">
        <v>0.65</v>
      </c>
    </row>
    <row r="323" spans="1:24" x14ac:dyDescent="0.3">
      <c r="A323">
        <v>321</v>
      </c>
      <c r="B323" t="s">
        <v>206</v>
      </c>
      <c r="C323" t="s">
        <v>207</v>
      </c>
      <c r="D323">
        <v>12.852964</v>
      </c>
      <c r="E323">
        <v>77.561684</v>
      </c>
      <c r="F323" s="18">
        <v>44788</v>
      </c>
      <c r="G323" s="19">
        <v>0.75</v>
      </c>
      <c r="H323">
        <v>18</v>
      </c>
      <c r="I323" s="13" t="s">
        <v>204</v>
      </c>
      <c r="J323">
        <v>0</v>
      </c>
      <c r="K323" s="13" t="s">
        <v>214</v>
      </c>
      <c r="L323">
        <v>5</v>
      </c>
      <c r="M323">
        <v>1</v>
      </c>
      <c r="N323" s="13" t="s">
        <v>94</v>
      </c>
      <c r="O323" s="13" t="s">
        <v>95</v>
      </c>
      <c r="P323">
        <v>27</v>
      </c>
      <c r="Q323" s="13" t="s">
        <v>97</v>
      </c>
      <c r="R323" s="13" t="s">
        <v>213</v>
      </c>
      <c r="S323" s="13" t="s">
        <v>193</v>
      </c>
      <c r="T323">
        <v>2</v>
      </c>
      <c r="U323">
        <v>2</v>
      </c>
      <c r="V323">
        <v>1</v>
      </c>
      <c r="W323" s="13" t="s">
        <v>101</v>
      </c>
      <c r="X323">
        <v>0.8</v>
      </c>
    </row>
    <row r="324" spans="1:24" x14ac:dyDescent="0.3">
      <c r="A324">
        <v>322</v>
      </c>
      <c r="B324" t="s">
        <v>79</v>
      </c>
      <c r="C324" t="s">
        <v>80</v>
      </c>
      <c r="D324">
        <v>18.469259999999998</v>
      </c>
      <c r="E324">
        <v>73.979580999999996</v>
      </c>
      <c r="F324" s="18">
        <v>44613</v>
      </c>
      <c r="G324" s="19">
        <v>0.75</v>
      </c>
      <c r="H324">
        <v>18</v>
      </c>
      <c r="I324" s="13" t="s">
        <v>204</v>
      </c>
      <c r="J324">
        <v>0</v>
      </c>
      <c r="K324" s="13" t="s">
        <v>92</v>
      </c>
      <c r="L324">
        <v>3</v>
      </c>
      <c r="M324">
        <v>0</v>
      </c>
      <c r="N324" s="13" t="s">
        <v>192</v>
      </c>
      <c r="O324" s="13" t="s">
        <v>97</v>
      </c>
      <c r="P324">
        <v>20</v>
      </c>
      <c r="Q324" s="13" t="s">
        <v>97</v>
      </c>
      <c r="R324" s="13" t="s">
        <v>98</v>
      </c>
      <c r="S324" s="13" t="s">
        <v>196</v>
      </c>
      <c r="T324">
        <v>1</v>
      </c>
      <c r="U324">
        <v>0</v>
      </c>
      <c r="V324">
        <v>1</v>
      </c>
      <c r="W324" s="13" t="s">
        <v>101</v>
      </c>
      <c r="X324">
        <v>0.45</v>
      </c>
    </row>
    <row r="325" spans="1:24" x14ac:dyDescent="0.3">
      <c r="A325">
        <v>323</v>
      </c>
      <c r="B325" t="s">
        <v>203</v>
      </c>
      <c r="C325" t="s">
        <v>203</v>
      </c>
      <c r="D325">
        <v>28.824805000000001</v>
      </c>
      <c r="E325">
        <v>77.267511999999996</v>
      </c>
      <c r="F325" s="18">
        <v>44688</v>
      </c>
      <c r="G325" s="19">
        <v>0.66666666666666696</v>
      </c>
      <c r="H325">
        <v>16</v>
      </c>
      <c r="I325" s="13" t="s">
        <v>219</v>
      </c>
      <c r="J325">
        <v>1</v>
      </c>
      <c r="K325" s="13" t="s">
        <v>92</v>
      </c>
      <c r="L325">
        <v>6</v>
      </c>
      <c r="M325">
        <v>1</v>
      </c>
      <c r="N325" s="13" t="s">
        <v>192</v>
      </c>
      <c r="O325" s="13" t="s">
        <v>97</v>
      </c>
      <c r="P325">
        <v>34</v>
      </c>
      <c r="Q325" s="13" t="s">
        <v>95</v>
      </c>
      <c r="R325" s="13" t="s">
        <v>205</v>
      </c>
      <c r="S325" s="13" t="s">
        <v>196</v>
      </c>
      <c r="T325">
        <v>2</v>
      </c>
      <c r="U325">
        <v>0</v>
      </c>
      <c r="V325">
        <v>0</v>
      </c>
      <c r="W325" s="13" t="s">
        <v>101</v>
      </c>
      <c r="X325">
        <v>0.1</v>
      </c>
    </row>
    <row r="326" spans="1:24" x14ac:dyDescent="0.3">
      <c r="A326">
        <v>324</v>
      </c>
      <c r="B326" t="s">
        <v>200</v>
      </c>
      <c r="C326" t="s">
        <v>201</v>
      </c>
      <c r="D326">
        <v>12.865026</v>
      </c>
      <c r="E326">
        <v>80.224187000000001</v>
      </c>
      <c r="F326" s="18">
        <v>45757</v>
      </c>
      <c r="G326" s="19">
        <v>0.875</v>
      </c>
      <c r="H326">
        <v>21</v>
      </c>
      <c r="I326" s="13" t="s">
        <v>202</v>
      </c>
      <c r="J326">
        <v>0</v>
      </c>
      <c r="K326" s="13" t="s">
        <v>214</v>
      </c>
      <c r="L326">
        <v>3</v>
      </c>
      <c r="M326">
        <v>1</v>
      </c>
      <c r="N326" s="13" t="s">
        <v>192</v>
      </c>
      <c r="O326" s="13" t="s">
        <v>97</v>
      </c>
      <c r="P326">
        <v>17</v>
      </c>
      <c r="Q326" s="13" t="s">
        <v>95</v>
      </c>
      <c r="R326" s="13" t="s">
        <v>98</v>
      </c>
      <c r="S326" s="13" t="s">
        <v>196</v>
      </c>
      <c r="T326">
        <v>1</v>
      </c>
      <c r="U326">
        <v>0</v>
      </c>
      <c r="V326">
        <v>0</v>
      </c>
      <c r="W326" s="13" t="s">
        <v>101</v>
      </c>
      <c r="X326">
        <v>0.1</v>
      </c>
    </row>
    <row r="327" spans="1:24" x14ac:dyDescent="0.3">
      <c r="A327">
        <v>325</v>
      </c>
      <c r="B327" t="s">
        <v>217</v>
      </c>
      <c r="C327" t="s">
        <v>218</v>
      </c>
      <c r="D327">
        <v>22.423408999999999</v>
      </c>
      <c r="E327">
        <v>88.230459999999994</v>
      </c>
      <c r="F327" s="18">
        <v>44956</v>
      </c>
      <c r="G327" s="19">
        <v>0.16666666666666699</v>
      </c>
      <c r="H327">
        <v>4</v>
      </c>
      <c r="I327" s="13" t="s">
        <v>204</v>
      </c>
      <c r="J327">
        <v>0</v>
      </c>
      <c r="K327" s="13" t="s">
        <v>92</v>
      </c>
      <c r="L327">
        <v>5</v>
      </c>
      <c r="M327">
        <v>0</v>
      </c>
      <c r="N327" s="13" t="s">
        <v>192</v>
      </c>
      <c r="O327" s="13" t="s">
        <v>97</v>
      </c>
      <c r="P327">
        <v>39</v>
      </c>
      <c r="Q327" s="13" t="s">
        <v>95</v>
      </c>
      <c r="R327" s="13" t="s">
        <v>208</v>
      </c>
      <c r="S327" s="13" t="s">
        <v>196</v>
      </c>
      <c r="T327">
        <v>2</v>
      </c>
      <c r="U327">
        <v>1</v>
      </c>
      <c r="V327">
        <v>0</v>
      </c>
      <c r="W327" s="13" t="s">
        <v>101</v>
      </c>
      <c r="X327">
        <v>0.1</v>
      </c>
    </row>
    <row r="328" spans="1:24" x14ac:dyDescent="0.3">
      <c r="A328">
        <v>326</v>
      </c>
      <c r="B328" t="s">
        <v>200</v>
      </c>
      <c r="C328" t="s">
        <v>201</v>
      </c>
      <c r="D328">
        <v>12.979773</v>
      </c>
      <c r="E328">
        <v>80.125904000000006</v>
      </c>
      <c r="F328" s="18">
        <v>45597</v>
      </c>
      <c r="G328" s="19">
        <v>0.625</v>
      </c>
      <c r="H328">
        <v>15</v>
      </c>
      <c r="I328" s="13" t="s">
        <v>211</v>
      </c>
      <c r="J328">
        <v>0</v>
      </c>
      <c r="K328" s="13" t="s">
        <v>191</v>
      </c>
      <c r="L328">
        <v>5</v>
      </c>
      <c r="M328">
        <v>1</v>
      </c>
      <c r="N328" s="13" t="s">
        <v>94</v>
      </c>
      <c r="O328" s="13" t="s">
        <v>95</v>
      </c>
      <c r="P328">
        <v>32</v>
      </c>
      <c r="Q328" s="13" t="s">
        <v>95</v>
      </c>
      <c r="R328" s="13" t="s">
        <v>98</v>
      </c>
      <c r="S328" s="13" t="s">
        <v>196</v>
      </c>
      <c r="T328">
        <v>1</v>
      </c>
      <c r="U328">
        <v>1</v>
      </c>
      <c r="V328">
        <v>0</v>
      </c>
      <c r="W328" s="13" t="s">
        <v>220</v>
      </c>
      <c r="X328">
        <v>0.55000000000000004</v>
      </c>
    </row>
    <row r="329" spans="1:24" x14ac:dyDescent="0.3">
      <c r="A329">
        <v>327</v>
      </c>
      <c r="B329" t="s">
        <v>197</v>
      </c>
      <c r="C329" t="s">
        <v>198</v>
      </c>
      <c r="D329">
        <v>30.796737</v>
      </c>
      <c r="E329">
        <v>76.773533</v>
      </c>
      <c r="F329" s="18">
        <v>45467</v>
      </c>
      <c r="G329" s="19">
        <v>0.58333333333333304</v>
      </c>
      <c r="H329">
        <v>14</v>
      </c>
      <c r="I329" s="13" t="s">
        <v>204</v>
      </c>
      <c r="J329">
        <v>0</v>
      </c>
      <c r="K329" s="13" t="s">
        <v>214</v>
      </c>
      <c r="L329">
        <v>4</v>
      </c>
      <c r="M329">
        <v>1</v>
      </c>
      <c r="N329" s="13" t="s">
        <v>212</v>
      </c>
      <c r="O329" s="13" t="s">
        <v>195</v>
      </c>
      <c r="P329">
        <v>31</v>
      </c>
      <c r="Q329" s="13" t="s">
        <v>95</v>
      </c>
      <c r="R329" s="13" t="s">
        <v>98</v>
      </c>
      <c r="S329" s="13" t="s">
        <v>193</v>
      </c>
      <c r="T329">
        <v>3</v>
      </c>
      <c r="U329">
        <v>3</v>
      </c>
      <c r="V329">
        <v>0</v>
      </c>
      <c r="W329" s="13" t="s">
        <v>101</v>
      </c>
      <c r="X329">
        <v>0.25</v>
      </c>
    </row>
    <row r="330" spans="1:24" x14ac:dyDescent="0.3">
      <c r="A330">
        <v>328</v>
      </c>
      <c r="B330" t="s">
        <v>190</v>
      </c>
      <c r="C330" t="s">
        <v>80</v>
      </c>
      <c r="D330">
        <v>19.025583000000001</v>
      </c>
      <c r="E330">
        <v>72.703920999999994</v>
      </c>
      <c r="F330" s="18">
        <v>44619</v>
      </c>
      <c r="G330" s="19">
        <v>0.58333333333333304</v>
      </c>
      <c r="H330">
        <v>14</v>
      </c>
      <c r="I330" s="13" t="s">
        <v>89</v>
      </c>
      <c r="J330">
        <v>1</v>
      </c>
      <c r="K330" s="13" t="s">
        <v>214</v>
      </c>
      <c r="L330">
        <v>5</v>
      </c>
      <c r="M330">
        <v>1</v>
      </c>
      <c r="N330" s="13" t="s">
        <v>192</v>
      </c>
      <c r="O330" s="13" t="s">
        <v>97</v>
      </c>
      <c r="P330">
        <v>23</v>
      </c>
      <c r="Q330" s="13" t="s">
        <v>195</v>
      </c>
      <c r="R330" s="13" t="s">
        <v>98</v>
      </c>
      <c r="S330" s="13" t="s">
        <v>196</v>
      </c>
      <c r="T330">
        <v>4</v>
      </c>
      <c r="U330">
        <v>1</v>
      </c>
      <c r="V330">
        <v>0</v>
      </c>
      <c r="W330" s="13" t="s">
        <v>101</v>
      </c>
      <c r="X330">
        <v>0.1</v>
      </c>
    </row>
    <row r="331" spans="1:24" x14ac:dyDescent="0.3">
      <c r="A331">
        <v>329</v>
      </c>
      <c r="B331" t="s">
        <v>79</v>
      </c>
      <c r="C331" t="s">
        <v>80</v>
      </c>
      <c r="D331">
        <v>18.421264999999998</v>
      </c>
      <c r="E331">
        <v>73.710505999999995</v>
      </c>
      <c r="F331" s="18">
        <v>44868</v>
      </c>
      <c r="G331" s="19">
        <v>0.125</v>
      </c>
      <c r="H331">
        <v>3</v>
      </c>
      <c r="I331" s="13" t="s">
        <v>202</v>
      </c>
      <c r="J331">
        <v>0</v>
      </c>
      <c r="K331" s="13" t="s">
        <v>191</v>
      </c>
      <c r="L331">
        <v>6</v>
      </c>
      <c r="M331">
        <v>1</v>
      </c>
      <c r="N331" s="13" t="s">
        <v>94</v>
      </c>
      <c r="O331" s="13" t="s">
        <v>95</v>
      </c>
      <c r="P331">
        <v>32</v>
      </c>
      <c r="Q331" s="13" t="s">
        <v>95</v>
      </c>
      <c r="R331" s="13" t="s">
        <v>213</v>
      </c>
      <c r="S331" s="13" t="s">
        <v>193</v>
      </c>
      <c r="T331">
        <v>3</v>
      </c>
      <c r="U331">
        <v>1</v>
      </c>
      <c r="V331">
        <v>0</v>
      </c>
      <c r="W331" s="13" t="s">
        <v>101</v>
      </c>
      <c r="X331">
        <v>0.45</v>
      </c>
    </row>
    <row r="332" spans="1:24" x14ac:dyDescent="0.3">
      <c r="A332">
        <v>330</v>
      </c>
      <c r="B332" t="s">
        <v>209</v>
      </c>
      <c r="C332" t="s">
        <v>210</v>
      </c>
      <c r="D332">
        <v>17.510542999999998</v>
      </c>
      <c r="E332">
        <v>78.427132999999998</v>
      </c>
      <c r="F332" s="18">
        <v>44797</v>
      </c>
      <c r="G332" s="19">
        <v>0.125</v>
      </c>
      <c r="H332">
        <v>3</v>
      </c>
      <c r="I332" s="13" t="s">
        <v>194</v>
      </c>
      <c r="J332">
        <v>0</v>
      </c>
      <c r="K332" s="13" t="s">
        <v>92</v>
      </c>
      <c r="L332">
        <v>5</v>
      </c>
      <c r="M332">
        <v>0</v>
      </c>
      <c r="N332" s="13" t="s">
        <v>94</v>
      </c>
      <c r="O332" s="13" t="s">
        <v>95</v>
      </c>
      <c r="P332">
        <v>37</v>
      </c>
      <c r="Q332" s="13" t="s">
        <v>95</v>
      </c>
      <c r="R332" s="13" t="s">
        <v>213</v>
      </c>
      <c r="S332" s="13" t="s">
        <v>196</v>
      </c>
      <c r="T332">
        <v>2</v>
      </c>
      <c r="U332">
        <v>2</v>
      </c>
      <c r="V332">
        <v>0</v>
      </c>
      <c r="W332" s="13" t="s">
        <v>101</v>
      </c>
      <c r="X332">
        <v>0.45</v>
      </c>
    </row>
    <row r="333" spans="1:24" x14ac:dyDescent="0.3">
      <c r="A333">
        <v>331</v>
      </c>
      <c r="B333" t="s">
        <v>190</v>
      </c>
      <c r="C333" t="s">
        <v>80</v>
      </c>
      <c r="D333">
        <v>19.093059</v>
      </c>
      <c r="E333">
        <v>72.74776</v>
      </c>
      <c r="F333" s="18">
        <v>44991</v>
      </c>
      <c r="G333" s="19">
        <v>0.33333333333333298</v>
      </c>
      <c r="H333">
        <v>8</v>
      </c>
      <c r="I333" s="13" t="s">
        <v>204</v>
      </c>
      <c r="J333">
        <v>0</v>
      </c>
      <c r="K333" s="13" t="s">
        <v>191</v>
      </c>
      <c r="L333">
        <v>6</v>
      </c>
      <c r="M333">
        <v>0</v>
      </c>
      <c r="N333" s="13" t="s">
        <v>94</v>
      </c>
      <c r="O333" s="13" t="s">
        <v>95</v>
      </c>
      <c r="P333">
        <v>21</v>
      </c>
      <c r="Q333" s="13" t="s">
        <v>195</v>
      </c>
      <c r="R333" s="13" t="s">
        <v>208</v>
      </c>
      <c r="S333" s="13" t="s">
        <v>99</v>
      </c>
      <c r="T333">
        <v>1</v>
      </c>
      <c r="U333">
        <v>1</v>
      </c>
      <c r="V333">
        <v>1</v>
      </c>
      <c r="W333" s="13" t="s">
        <v>101</v>
      </c>
      <c r="X333">
        <v>0.8</v>
      </c>
    </row>
    <row r="334" spans="1:24" x14ac:dyDescent="0.3">
      <c r="A334">
        <v>332</v>
      </c>
      <c r="B334" t="s">
        <v>217</v>
      </c>
      <c r="C334" t="s">
        <v>218</v>
      </c>
      <c r="D334">
        <v>22.681229999999999</v>
      </c>
      <c r="E334">
        <v>88.384247999999999</v>
      </c>
      <c r="F334" s="18">
        <v>45018</v>
      </c>
      <c r="G334" s="19">
        <v>0.83333333333333304</v>
      </c>
      <c r="H334">
        <v>20</v>
      </c>
      <c r="I334" s="13" t="s">
        <v>89</v>
      </c>
      <c r="J334">
        <v>1</v>
      </c>
      <c r="K334" s="13" t="s">
        <v>92</v>
      </c>
      <c r="L334">
        <v>3</v>
      </c>
      <c r="M334">
        <v>0</v>
      </c>
      <c r="N334" s="13" t="s">
        <v>192</v>
      </c>
      <c r="O334" s="13" t="s">
        <v>97</v>
      </c>
      <c r="P334">
        <v>27</v>
      </c>
      <c r="Q334" s="13" t="s">
        <v>95</v>
      </c>
      <c r="R334" s="13" t="s">
        <v>98</v>
      </c>
      <c r="S334" s="13" t="s">
        <v>99</v>
      </c>
      <c r="T334">
        <v>2</v>
      </c>
      <c r="U334">
        <v>2</v>
      </c>
      <c r="V334">
        <v>0</v>
      </c>
      <c r="W334" s="13" t="s">
        <v>101</v>
      </c>
      <c r="X334">
        <v>0.3</v>
      </c>
    </row>
    <row r="335" spans="1:24" x14ac:dyDescent="0.3">
      <c r="A335">
        <v>333</v>
      </c>
      <c r="B335" t="s">
        <v>217</v>
      </c>
      <c r="C335" t="s">
        <v>218</v>
      </c>
      <c r="D335">
        <v>22.403454</v>
      </c>
      <c r="E335">
        <v>88.206231000000002</v>
      </c>
      <c r="F335" s="18">
        <v>45622</v>
      </c>
      <c r="G335" s="19">
        <v>0.45833333333333298</v>
      </c>
      <c r="H335">
        <v>11</v>
      </c>
      <c r="I335" s="13" t="s">
        <v>215</v>
      </c>
      <c r="J335">
        <v>0</v>
      </c>
      <c r="K335" s="13" t="s">
        <v>191</v>
      </c>
      <c r="L335">
        <v>6</v>
      </c>
      <c r="M335">
        <v>1</v>
      </c>
      <c r="N335" s="13" t="s">
        <v>212</v>
      </c>
      <c r="O335" s="13" t="s">
        <v>95</v>
      </c>
      <c r="P335">
        <v>29</v>
      </c>
      <c r="Q335" s="13" t="s">
        <v>95</v>
      </c>
      <c r="R335" s="13" t="s">
        <v>205</v>
      </c>
      <c r="S335" s="13" t="s">
        <v>196</v>
      </c>
      <c r="T335">
        <v>3</v>
      </c>
      <c r="U335">
        <v>2</v>
      </c>
      <c r="V335">
        <v>0</v>
      </c>
      <c r="W335" s="13" t="s">
        <v>101</v>
      </c>
      <c r="X335">
        <v>0.45</v>
      </c>
    </row>
    <row r="336" spans="1:24" x14ac:dyDescent="0.3">
      <c r="A336">
        <v>334</v>
      </c>
      <c r="B336" t="s">
        <v>79</v>
      </c>
      <c r="C336" t="s">
        <v>80</v>
      </c>
      <c r="D336">
        <v>18.580848</v>
      </c>
      <c r="E336">
        <v>73.876593</v>
      </c>
      <c r="F336" s="18">
        <v>45423</v>
      </c>
      <c r="G336" s="19">
        <v>0.875</v>
      </c>
      <c r="H336">
        <v>21</v>
      </c>
      <c r="I336" s="13" t="s">
        <v>219</v>
      </c>
      <c r="J336">
        <v>1</v>
      </c>
      <c r="K336" s="13" t="s">
        <v>214</v>
      </c>
      <c r="L336">
        <v>2</v>
      </c>
      <c r="M336">
        <v>0</v>
      </c>
      <c r="N336" s="13" t="s">
        <v>192</v>
      </c>
      <c r="O336" s="13" t="s">
        <v>97</v>
      </c>
      <c r="P336">
        <v>38</v>
      </c>
      <c r="Q336" s="13" t="s">
        <v>95</v>
      </c>
      <c r="R336" s="13" t="s">
        <v>98</v>
      </c>
      <c r="S336" s="13" t="s">
        <v>196</v>
      </c>
      <c r="T336">
        <v>5</v>
      </c>
      <c r="U336">
        <v>5</v>
      </c>
      <c r="V336">
        <v>0</v>
      </c>
      <c r="W336" s="13" t="s">
        <v>101</v>
      </c>
      <c r="X336">
        <v>0.1</v>
      </c>
    </row>
    <row r="337" spans="1:24" x14ac:dyDescent="0.3">
      <c r="A337">
        <v>335</v>
      </c>
      <c r="B337" t="s">
        <v>79</v>
      </c>
      <c r="C337" t="s">
        <v>80</v>
      </c>
      <c r="D337">
        <v>18.404333000000001</v>
      </c>
      <c r="E337">
        <v>73.812578999999999</v>
      </c>
      <c r="F337" s="18">
        <v>45482</v>
      </c>
      <c r="G337" s="19">
        <v>0.91666666666666696</v>
      </c>
      <c r="H337">
        <v>22</v>
      </c>
      <c r="I337" s="13" t="s">
        <v>215</v>
      </c>
      <c r="J337">
        <v>0</v>
      </c>
      <c r="K337" s="13" t="s">
        <v>92</v>
      </c>
      <c r="L337">
        <v>2</v>
      </c>
      <c r="M337">
        <v>1</v>
      </c>
      <c r="N337" s="13" t="s">
        <v>192</v>
      </c>
      <c r="O337" s="13" t="s">
        <v>97</v>
      </c>
      <c r="P337">
        <v>27</v>
      </c>
      <c r="Q337" s="13" t="s">
        <v>97</v>
      </c>
      <c r="R337" s="13" t="s">
        <v>199</v>
      </c>
      <c r="S337" s="13" t="s">
        <v>193</v>
      </c>
      <c r="T337">
        <v>5</v>
      </c>
      <c r="U337">
        <v>4</v>
      </c>
      <c r="V337">
        <v>0</v>
      </c>
      <c r="W337" s="13" t="s">
        <v>101</v>
      </c>
      <c r="X337">
        <v>0.3</v>
      </c>
    </row>
    <row r="338" spans="1:24" x14ac:dyDescent="0.3">
      <c r="A338">
        <v>336</v>
      </c>
      <c r="B338" t="s">
        <v>79</v>
      </c>
      <c r="C338" t="s">
        <v>80</v>
      </c>
      <c r="D338">
        <v>18.612058999999999</v>
      </c>
      <c r="E338">
        <v>73.719751000000002</v>
      </c>
      <c r="F338" s="18">
        <v>45636</v>
      </c>
      <c r="G338" s="19">
        <v>0.125</v>
      </c>
      <c r="H338">
        <v>3</v>
      </c>
      <c r="I338" s="13" t="s">
        <v>215</v>
      </c>
      <c r="J338">
        <v>0</v>
      </c>
      <c r="K338" s="13" t="s">
        <v>214</v>
      </c>
      <c r="L338">
        <v>6</v>
      </c>
      <c r="M338">
        <v>1</v>
      </c>
      <c r="N338" s="13" t="s">
        <v>94</v>
      </c>
      <c r="O338" s="13" t="s">
        <v>95</v>
      </c>
      <c r="P338">
        <v>27</v>
      </c>
      <c r="Q338" s="13" t="s">
        <v>95</v>
      </c>
      <c r="R338" s="13" t="s">
        <v>98</v>
      </c>
      <c r="S338" s="13" t="s">
        <v>196</v>
      </c>
      <c r="T338">
        <v>5</v>
      </c>
      <c r="U338">
        <v>2</v>
      </c>
      <c r="V338">
        <v>0</v>
      </c>
      <c r="W338" s="13" t="s">
        <v>101</v>
      </c>
      <c r="X338">
        <v>0.45</v>
      </c>
    </row>
    <row r="339" spans="1:24" x14ac:dyDescent="0.3">
      <c r="A339">
        <v>337</v>
      </c>
      <c r="B339" t="s">
        <v>79</v>
      </c>
      <c r="C339" t="s">
        <v>80</v>
      </c>
      <c r="D339">
        <v>18.464386999999999</v>
      </c>
      <c r="E339">
        <v>73.949939999999998</v>
      </c>
      <c r="F339" s="18">
        <v>44595</v>
      </c>
      <c r="G339" s="19">
        <v>0.45833333333333298</v>
      </c>
      <c r="H339">
        <v>11</v>
      </c>
      <c r="I339" s="13" t="s">
        <v>202</v>
      </c>
      <c r="J339">
        <v>0</v>
      </c>
      <c r="K339" s="13" t="s">
        <v>191</v>
      </c>
      <c r="L339">
        <v>1</v>
      </c>
      <c r="M339">
        <v>1</v>
      </c>
      <c r="N339" s="13" t="s">
        <v>212</v>
      </c>
      <c r="O339" s="13" t="s">
        <v>95</v>
      </c>
      <c r="P339">
        <v>30</v>
      </c>
      <c r="Q339" s="13" t="s">
        <v>195</v>
      </c>
      <c r="R339" s="13" t="s">
        <v>213</v>
      </c>
      <c r="S339" s="13" t="s">
        <v>193</v>
      </c>
      <c r="T339">
        <v>2</v>
      </c>
      <c r="U339">
        <v>0</v>
      </c>
      <c r="V339">
        <v>0</v>
      </c>
      <c r="W339" s="13" t="s">
        <v>101</v>
      </c>
      <c r="X339">
        <v>0.45</v>
      </c>
    </row>
    <row r="340" spans="1:24" x14ac:dyDescent="0.3">
      <c r="A340">
        <v>338</v>
      </c>
      <c r="B340" t="s">
        <v>206</v>
      </c>
      <c r="C340" t="s">
        <v>207</v>
      </c>
      <c r="D340">
        <v>13.130324999999999</v>
      </c>
      <c r="E340">
        <v>77.446646000000001</v>
      </c>
      <c r="F340" s="18">
        <v>44963</v>
      </c>
      <c r="G340" s="19">
        <v>0.375</v>
      </c>
      <c r="H340">
        <v>9</v>
      </c>
      <c r="I340" s="13" t="s">
        <v>204</v>
      </c>
      <c r="J340">
        <v>0</v>
      </c>
      <c r="K340" s="13" t="s">
        <v>191</v>
      </c>
      <c r="L340">
        <v>5</v>
      </c>
      <c r="M340">
        <v>1</v>
      </c>
      <c r="N340" s="13" t="s">
        <v>94</v>
      </c>
      <c r="O340" s="13" t="s">
        <v>95</v>
      </c>
      <c r="P340">
        <v>21</v>
      </c>
      <c r="Q340" s="13" t="s">
        <v>195</v>
      </c>
      <c r="R340" s="13" t="s">
        <v>213</v>
      </c>
      <c r="S340" s="13" t="s">
        <v>196</v>
      </c>
      <c r="T340">
        <v>2</v>
      </c>
      <c r="U340">
        <v>1</v>
      </c>
      <c r="V340">
        <v>1</v>
      </c>
      <c r="W340" s="13" t="s">
        <v>101</v>
      </c>
      <c r="X340">
        <v>0.6</v>
      </c>
    </row>
    <row r="341" spans="1:24" x14ac:dyDescent="0.3">
      <c r="A341">
        <v>339</v>
      </c>
      <c r="B341" t="s">
        <v>209</v>
      </c>
      <c r="C341" t="s">
        <v>210</v>
      </c>
      <c r="D341">
        <v>17.269165000000001</v>
      </c>
      <c r="E341">
        <v>78.502459000000002</v>
      </c>
      <c r="F341" s="18">
        <v>45173</v>
      </c>
      <c r="G341" s="19">
        <v>0.83333333333333304</v>
      </c>
      <c r="H341">
        <v>20</v>
      </c>
      <c r="I341" s="13" t="s">
        <v>204</v>
      </c>
      <c r="J341">
        <v>0</v>
      </c>
      <c r="K341" s="13" t="s">
        <v>191</v>
      </c>
      <c r="L341">
        <v>3</v>
      </c>
      <c r="M341">
        <v>1</v>
      </c>
      <c r="N341" s="13" t="s">
        <v>94</v>
      </c>
      <c r="O341" s="13" t="s">
        <v>95</v>
      </c>
      <c r="P341">
        <v>22</v>
      </c>
      <c r="Q341" s="13" t="s">
        <v>195</v>
      </c>
      <c r="R341" s="13" t="s">
        <v>205</v>
      </c>
      <c r="S341" s="13" t="s">
        <v>193</v>
      </c>
      <c r="T341">
        <v>1</v>
      </c>
      <c r="U341">
        <v>1</v>
      </c>
      <c r="V341">
        <v>0</v>
      </c>
      <c r="W341" s="13" t="s">
        <v>101</v>
      </c>
      <c r="X341">
        <v>0.45</v>
      </c>
    </row>
    <row r="342" spans="1:24" x14ac:dyDescent="0.3">
      <c r="A342">
        <v>340</v>
      </c>
      <c r="B342" t="s">
        <v>79</v>
      </c>
      <c r="C342" t="s">
        <v>80</v>
      </c>
      <c r="D342">
        <v>18.623788999999999</v>
      </c>
      <c r="E342">
        <v>73.873265000000004</v>
      </c>
      <c r="F342" s="18">
        <v>44592</v>
      </c>
      <c r="G342" s="19">
        <v>0.75</v>
      </c>
      <c r="H342">
        <v>18</v>
      </c>
      <c r="I342" s="13" t="s">
        <v>204</v>
      </c>
      <c r="J342">
        <v>0</v>
      </c>
      <c r="K342" s="13" t="s">
        <v>214</v>
      </c>
      <c r="L342">
        <v>5</v>
      </c>
      <c r="M342">
        <v>0</v>
      </c>
      <c r="N342" s="13" t="s">
        <v>94</v>
      </c>
      <c r="O342" s="13" t="s">
        <v>95</v>
      </c>
      <c r="P342">
        <v>20</v>
      </c>
      <c r="Q342" s="13" t="s">
        <v>195</v>
      </c>
      <c r="R342" s="13" t="s">
        <v>213</v>
      </c>
      <c r="S342" s="13" t="s">
        <v>196</v>
      </c>
      <c r="T342">
        <v>5</v>
      </c>
      <c r="U342">
        <v>3</v>
      </c>
      <c r="V342">
        <v>1</v>
      </c>
      <c r="W342" s="13" t="s">
        <v>101</v>
      </c>
      <c r="X342">
        <v>0.6</v>
      </c>
    </row>
    <row r="343" spans="1:24" x14ac:dyDescent="0.3">
      <c r="A343">
        <v>341</v>
      </c>
      <c r="B343" t="s">
        <v>209</v>
      </c>
      <c r="C343" t="s">
        <v>210</v>
      </c>
      <c r="D343">
        <v>17.527114000000001</v>
      </c>
      <c r="E343">
        <v>78.530468999999997</v>
      </c>
      <c r="F343" s="18">
        <v>44563</v>
      </c>
      <c r="G343" s="19">
        <v>0.875</v>
      </c>
      <c r="H343">
        <v>21</v>
      </c>
      <c r="I343" s="13" t="s">
        <v>89</v>
      </c>
      <c r="J343">
        <v>1</v>
      </c>
      <c r="K343" s="13" t="s">
        <v>214</v>
      </c>
      <c r="L343">
        <v>4</v>
      </c>
      <c r="M343">
        <v>0</v>
      </c>
      <c r="N343" s="13" t="s">
        <v>192</v>
      </c>
      <c r="O343" s="13" t="s">
        <v>97</v>
      </c>
      <c r="P343">
        <v>30</v>
      </c>
      <c r="Q343" s="13" t="s">
        <v>95</v>
      </c>
      <c r="R343" s="13" t="s">
        <v>208</v>
      </c>
      <c r="S343" s="13" t="s">
        <v>196</v>
      </c>
      <c r="T343">
        <v>3</v>
      </c>
      <c r="U343">
        <v>1</v>
      </c>
      <c r="V343">
        <v>0</v>
      </c>
      <c r="W343" s="13" t="s">
        <v>101</v>
      </c>
      <c r="X343">
        <v>0.1</v>
      </c>
    </row>
    <row r="344" spans="1:24" x14ac:dyDescent="0.3">
      <c r="A344">
        <v>342</v>
      </c>
      <c r="B344" t="s">
        <v>203</v>
      </c>
      <c r="C344" t="s">
        <v>203</v>
      </c>
      <c r="D344">
        <v>28.743818000000001</v>
      </c>
      <c r="E344">
        <v>77.084342000000007</v>
      </c>
      <c r="F344" s="18">
        <v>45457</v>
      </c>
      <c r="G344" s="19">
        <v>0.625</v>
      </c>
      <c r="H344">
        <v>15</v>
      </c>
      <c r="I344" s="13" t="s">
        <v>211</v>
      </c>
      <c r="J344">
        <v>0</v>
      </c>
      <c r="K344" s="13" t="s">
        <v>191</v>
      </c>
      <c r="L344">
        <v>3</v>
      </c>
      <c r="M344">
        <v>0</v>
      </c>
      <c r="N344" s="13" t="s">
        <v>212</v>
      </c>
      <c r="O344" s="13" t="s">
        <v>95</v>
      </c>
      <c r="P344">
        <v>28</v>
      </c>
      <c r="Q344" s="13" t="s">
        <v>195</v>
      </c>
      <c r="R344" s="13" t="s">
        <v>208</v>
      </c>
      <c r="S344" s="13" t="s">
        <v>193</v>
      </c>
      <c r="T344">
        <v>4</v>
      </c>
      <c r="U344">
        <v>4</v>
      </c>
      <c r="V344">
        <v>0</v>
      </c>
      <c r="W344" s="13" t="s">
        <v>101</v>
      </c>
      <c r="X344">
        <v>0.45</v>
      </c>
    </row>
    <row r="345" spans="1:24" x14ac:dyDescent="0.3">
      <c r="A345">
        <v>343</v>
      </c>
      <c r="B345" t="s">
        <v>203</v>
      </c>
      <c r="C345" t="s">
        <v>203</v>
      </c>
      <c r="D345">
        <v>28.650713</v>
      </c>
      <c r="E345">
        <v>76.817058000000003</v>
      </c>
      <c r="F345" s="18">
        <v>45347</v>
      </c>
      <c r="G345" s="19">
        <v>0.375</v>
      </c>
      <c r="H345">
        <v>9</v>
      </c>
      <c r="I345" s="13" t="s">
        <v>89</v>
      </c>
      <c r="J345">
        <v>1</v>
      </c>
      <c r="K345" s="13" t="s">
        <v>214</v>
      </c>
      <c r="L345">
        <v>6</v>
      </c>
      <c r="M345">
        <v>1</v>
      </c>
      <c r="N345" s="13" t="s">
        <v>212</v>
      </c>
      <c r="O345" s="13" t="s">
        <v>195</v>
      </c>
      <c r="P345">
        <v>25</v>
      </c>
      <c r="Q345" s="13" t="s">
        <v>97</v>
      </c>
      <c r="R345" s="13" t="s">
        <v>208</v>
      </c>
      <c r="S345" s="13" t="s">
        <v>196</v>
      </c>
      <c r="T345">
        <v>4</v>
      </c>
      <c r="U345">
        <v>0</v>
      </c>
      <c r="V345">
        <v>1</v>
      </c>
      <c r="W345" s="13" t="s">
        <v>101</v>
      </c>
      <c r="X345">
        <v>0.6</v>
      </c>
    </row>
    <row r="346" spans="1:24" x14ac:dyDescent="0.3">
      <c r="A346">
        <v>344</v>
      </c>
      <c r="B346" t="s">
        <v>197</v>
      </c>
      <c r="C346" t="s">
        <v>198</v>
      </c>
      <c r="D346">
        <v>30.658244</v>
      </c>
      <c r="E346">
        <v>76.853188000000003</v>
      </c>
      <c r="F346" s="18">
        <v>45467</v>
      </c>
      <c r="G346" s="19">
        <v>0.625</v>
      </c>
      <c r="H346">
        <v>15</v>
      </c>
      <c r="I346" s="13" t="s">
        <v>204</v>
      </c>
      <c r="J346">
        <v>0</v>
      </c>
      <c r="K346" s="13" t="s">
        <v>191</v>
      </c>
      <c r="L346">
        <v>6</v>
      </c>
      <c r="M346">
        <v>1</v>
      </c>
      <c r="N346" s="13" t="s">
        <v>94</v>
      </c>
      <c r="O346" s="13" t="s">
        <v>95</v>
      </c>
      <c r="P346">
        <v>39</v>
      </c>
      <c r="Q346" s="13" t="s">
        <v>97</v>
      </c>
      <c r="R346" s="13" t="s">
        <v>199</v>
      </c>
      <c r="S346" s="13" t="s">
        <v>196</v>
      </c>
      <c r="T346">
        <v>4</v>
      </c>
      <c r="U346">
        <v>0</v>
      </c>
      <c r="V346">
        <v>0</v>
      </c>
      <c r="W346" s="13" t="s">
        <v>101</v>
      </c>
      <c r="X346">
        <v>0.65</v>
      </c>
    </row>
    <row r="347" spans="1:24" x14ac:dyDescent="0.3">
      <c r="A347">
        <v>345</v>
      </c>
      <c r="B347" t="s">
        <v>217</v>
      </c>
      <c r="C347" t="s">
        <v>218</v>
      </c>
      <c r="D347">
        <v>22.624283999999999</v>
      </c>
      <c r="E347">
        <v>88.344232000000005</v>
      </c>
      <c r="F347" s="18">
        <v>45376</v>
      </c>
      <c r="G347" s="19">
        <v>0.45833333333333298</v>
      </c>
      <c r="H347">
        <v>11</v>
      </c>
      <c r="I347" s="13" t="s">
        <v>204</v>
      </c>
      <c r="J347">
        <v>0</v>
      </c>
      <c r="K347" s="13" t="s">
        <v>214</v>
      </c>
      <c r="L347">
        <v>3</v>
      </c>
      <c r="M347">
        <v>0</v>
      </c>
      <c r="N347" s="13" t="s">
        <v>94</v>
      </c>
      <c r="O347" s="13" t="s">
        <v>95</v>
      </c>
      <c r="P347">
        <v>27</v>
      </c>
      <c r="Q347" s="13" t="s">
        <v>95</v>
      </c>
      <c r="R347" s="13" t="s">
        <v>208</v>
      </c>
      <c r="S347" s="13" t="s">
        <v>99</v>
      </c>
      <c r="T347">
        <v>4</v>
      </c>
      <c r="U347">
        <v>4</v>
      </c>
      <c r="V347">
        <v>0</v>
      </c>
      <c r="W347" s="13" t="s">
        <v>216</v>
      </c>
      <c r="X347">
        <v>0.75</v>
      </c>
    </row>
    <row r="348" spans="1:24" x14ac:dyDescent="0.3">
      <c r="A348">
        <v>346</v>
      </c>
      <c r="B348" t="s">
        <v>79</v>
      </c>
      <c r="C348" t="s">
        <v>80</v>
      </c>
      <c r="D348">
        <v>18.409953000000002</v>
      </c>
      <c r="E348">
        <v>73.994189000000006</v>
      </c>
      <c r="F348" s="18">
        <v>45494</v>
      </c>
      <c r="G348" s="19">
        <v>0.5</v>
      </c>
      <c r="H348">
        <v>12</v>
      </c>
      <c r="I348" s="13" t="s">
        <v>89</v>
      </c>
      <c r="J348">
        <v>1</v>
      </c>
      <c r="K348" s="13" t="s">
        <v>214</v>
      </c>
      <c r="L348">
        <v>2</v>
      </c>
      <c r="M348">
        <v>1</v>
      </c>
      <c r="N348" s="13" t="s">
        <v>212</v>
      </c>
      <c r="O348" s="13" t="s">
        <v>195</v>
      </c>
      <c r="P348">
        <v>17</v>
      </c>
      <c r="Q348" s="13" t="s">
        <v>195</v>
      </c>
      <c r="R348" s="13" t="s">
        <v>199</v>
      </c>
      <c r="S348" s="13" t="s">
        <v>196</v>
      </c>
      <c r="T348">
        <v>3</v>
      </c>
      <c r="U348">
        <v>2</v>
      </c>
      <c r="V348">
        <v>0</v>
      </c>
      <c r="W348" s="13" t="s">
        <v>101</v>
      </c>
      <c r="X348">
        <v>0.25</v>
      </c>
    </row>
    <row r="349" spans="1:24" x14ac:dyDescent="0.3">
      <c r="A349">
        <v>347</v>
      </c>
      <c r="B349" t="s">
        <v>79</v>
      </c>
      <c r="C349" t="s">
        <v>80</v>
      </c>
      <c r="D349">
        <v>18.655609999999999</v>
      </c>
      <c r="E349">
        <v>73.751185000000007</v>
      </c>
      <c r="F349" s="18">
        <v>44940</v>
      </c>
      <c r="G349" s="19">
        <v>0.33333333333333298</v>
      </c>
      <c r="H349">
        <v>8</v>
      </c>
      <c r="I349" s="13" t="s">
        <v>219</v>
      </c>
      <c r="J349">
        <v>1</v>
      </c>
      <c r="K349" s="13" t="s">
        <v>92</v>
      </c>
      <c r="L349">
        <v>2</v>
      </c>
      <c r="M349">
        <v>0</v>
      </c>
      <c r="N349" s="13" t="s">
        <v>94</v>
      </c>
      <c r="O349" s="13" t="s">
        <v>95</v>
      </c>
      <c r="P349">
        <v>25</v>
      </c>
      <c r="Q349" s="13" t="s">
        <v>195</v>
      </c>
      <c r="R349" s="13" t="s">
        <v>208</v>
      </c>
      <c r="S349" s="13" t="s">
        <v>196</v>
      </c>
      <c r="T349">
        <v>1</v>
      </c>
      <c r="U349">
        <v>1</v>
      </c>
      <c r="V349">
        <v>1</v>
      </c>
      <c r="W349" s="13" t="s">
        <v>101</v>
      </c>
      <c r="X349">
        <v>0.6</v>
      </c>
    </row>
    <row r="350" spans="1:24" x14ac:dyDescent="0.3">
      <c r="A350">
        <v>348</v>
      </c>
      <c r="B350" t="s">
        <v>200</v>
      </c>
      <c r="C350" t="s">
        <v>201</v>
      </c>
      <c r="D350">
        <v>12.880955999999999</v>
      </c>
      <c r="E350">
        <v>80.246201999999997</v>
      </c>
      <c r="F350" s="18">
        <v>45737</v>
      </c>
      <c r="G350" s="19">
        <v>0.79166666666666696</v>
      </c>
      <c r="H350">
        <v>19</v>
      </c>
      <c r="I350" s="13" t="s">
        <v>211</v>
      </c>
      <c r="J350">
        <v>0</v>
      </c>
      <c r="K350" s="13" t="s">
        <v>191</v>
      </c>
      <c r="L350">
        <v>4</v>
      </c>
      <c r="M350">
        <v>0</v>
      </c>
      <c r="N350" s="13" t="s">
        <v>94</v>
      </c>
      <c r="O350" s="13" t="s">
        <v>95</v>
      </c>
      <c r="P350">
        <v>26</v>
      </c>
      <c r="Q350" s="13" t="s">
        <v>195</v>
      </c>
      <c r="R350" s="13" t="s">
        <v>98</v>
      </c>
      <c r="S350" s="13" t="s">
        <v>99</v>
      </c>
      <c r="T350">
        <v>1</v>
      </c>
      <c r="U350">
        <v>1</v>
      </c>
      <c r="V350">
        <v>1</v>
      </c>
      <c r="W350" s="13" t="s">
        <v>101</v>
      </c>
      <c r="X350">
        <v>0.8</v>
      </c>
    </row>
    <row r="351" spans="1:24" x14ac:dyDescent="0.3">
      <c r="A351">
        <v>349</v>
      </c>
      <c r="B351" t="s">
        <v>217</v>
      </c>
      <c r="C351" t="s">
        <v>218</v>
      </c>
      <c r="D351">
        <v>22.460049000000001</v>
      </c>
      <c r="E351">
        <v>88.331370000000007</v>
      </c>
      <c r="F351" s="18">
        <v>45689</v>
      </c>
      <c r="G351" s="19">
        <v>4.1666666666666699E-2</v>
      </c>
      <c r="H351">
        <v>1</v>
      </c>
      <c r="I351" s="13" t="s">
        <v>219</v>
      </c>
      <c r="J351">
        <v>1</v>
      </c>
      <c r="K351" s="13" t="s">
        <v>191</v>
      </c>
      <c r="L351">
        <v>3</v>
      </c>
      <c r="M351">
        <v>0</v>
      </c>
      <c r="N351" s="13" t="s">
        <v>212</v>
      </c>
      <c r="O351" s="13" t="s">
        <v>95</v>
      </c>
      <c r="P351">
        <v>22</v>
      </c>
      <c r="Q351" s="13" t="s">
        <v>97</v>
      </c>
      <c r="R351" s="13" t="s">
        <v>208</v>
      </c>
      <c r="S351" s="13" t="s">
        <v>196</v>
      </c>
      <c r="T351">
        <v>1</v>
      </c>
      <c r="U351">
        <v>1</v>
      </c>
      <c r="V351">
        <v>0</v>
      </c>
      <c r="W351" s="13" t="s">
        <v>101</v>
      </c>
      <c r="X351">
        <v>0.65</v>
      </c>
    </row>
    <row r="352" spans="1:24" x14ac:dyDescent="0.3">
      <c r="A352">
        <v>350</v>
      </c>
      <c r="B352" t="s">
        <v>203</v>
      </c>
      <c r="C352" t="s">
        <v>203</v>
      </c>
      <c r="D352">
        <v>28.819006000000002</v>
      </c>
      <c r="E352">
        <v>76.807353000000006</v>
      </c>
      <c r="F352" s="18">
        <v>45676</v>
      </c>
      <c r="G352" s="19">
        <v>0</v>
      </c>
      <c r="H352">
        <v>0</v>
      </c>
      <c r="I352" s="13" t="s">
        <v>89</v>
      </c>
      <c r="J352">
        <v>1</v>
      </c>
      <c r="K352" s="13" t="s">
        <v>92</v>
      </c>
      <c r="L352">
        <v>4</v>
      </c>
      <c r="M352">
        <v>0</v>
      </c>
      <c r="N352" s="13" t="s">
        <v>212</v>
      </c>
      <c r="O352" s="13" t="s">
        <v>95</v>
      </c>
      <c r="P352">
        <v>30</v>
      </c>
      <c r="Q352" s="13" t="s">
        <v>95</v>
      </c>
      <c r="R352" s="13" t="s">
        <v>213</v>
      </c>
      <c r="S352" s="13" t="s">
        <v>196</v>
      </c>
      <c r="T352">
        <v>2</v>
      </c>
      <c r="U352">
        <v>0</v>
      </c>
      <c r="V352">
        <v>0</v>
      </c>
      <c r="W352" s="13" t="s">
        <v>101</v>
      </c>
      <c r="X352">
        <v>0.45</v>
      </c>
    </row>
    <row r="353" spans="1:24" x14ac:dyDescent="0.3">
      <c r="A353">
        <v>351</v>
      </c>
      <c r="B353" t="s">
        <v>209</v>
      </c>
      <c r="C353" t="s">
        <v>210</v>
      </c>
      <c r="D353">
        <v>17.441486000000001</v>
      </c>
      <c r="E353">
        <v>78.243836000000002</v>
      </c>
      <c r="F353" s="18">
        <v>44986</v>
      </c>
      <c r="G353" s="19">
        <v>0.625</v>
      </c>
      <c r="H353">
        <v>15</v>
      </c>
      <c r="I353" s="13" t="s">
        <v>194</v>
      </c>
      <c r="J353">
        <v>0</v>
      </c>
      <c r="K353" s="13" t="s">
        <v>92</v>
      </c>
      <c r="L353">
        <v>1</v>
      </c>
      <c r="M353">
        <v>1</v>
      </c>
      <c r="N353" s="13" t="s">
        <v>212</v>
      </c>
      <c r="O353" s="13" t="s">
        <v>195</v>
      </c>
      <c r="P353">
        <v>40</v>
      </c>
      <c r="Q353" s="13" t="s">
        <v>95</v>
      </c>
      <c r="R353" s="13" t="s">
        <v>205</v>
      </c>
      <c r="S353" s="13" t="s">
        <v>196</v>
      </c>
      <c r="T353">
        <v>3</v>
      </c>
      <c r="U353">
        <v>0</v>
      </c>
      <c r="V353">
        <v>0</v>
      </c>
      <c r="W353" s="13" t="s">
        <v>101</v>
      </c>
      <c r="X353">
        <v>0.25</v>
      </c>
    </row>
    <row r="354" spans="1:24" x14ac:dyDescent="0.3">
      <c r="A354">
        <v>352</v>
      </c>
      <c r="B354" t="s">
        <v>206</v>
      </c>
      <c r="C354" t="s">
        <v>207</v>
      </c>
      <c r="D354">
        <v>13.071505999999999</v>
      </c>
      <c r="E354">
        <v>77.582699000000005</v>
      </c>
      <c r="F354" s="18">
        <v>45208</v>
      </c>
      <c r="G354" s="19">
        <v>0.79166666666666696</v>
      </c>
      <c r="H354">
        <v>19</v>
      </c>
      <c r="I354" s="13" t="s">
        <v>204</v>
      </c>
      <c r="J354">
        <v>0</v>
      </c>
      <c r="K354" s="13" t="s">
        <v>214</v>
      </c>
      <c r="L354">
        <v>3</v>
      </c>
      <c r="M354">
        <v>0</v>
      </c>
      <c r="N354" s="13" t="s">
        <v>192</v>
      </c>
      <c r="O354" s="13" t="s">
        <v>97</v>
      </c>
      <c r="P354">
        <v>30</v>
      </c>
      <c r="Q354" s="13" t="s">
        <v>195</v>
      </c>
      <c r="R354" s="13" t="s">
        <v>213</v>
      </c>
      <c r="S354" s="13" t="s">
        <v>99</v>
      </c>
      <c r="T354">
        <v>4</v>
      </c>
      <c r="U354">
        <v>4</v>
      </c>
      <c r="V354">
        <v>1</v>
      </c>
      <c r="W354" s="13" t="s">
        <v>101</v>
      </c>
      <c r="X354">
        <v>0.45</v>
      </c>
    </row>
    <row r="355" spans="1:24" x14ac:dyDescent="0.3">
      <c r="A355">
        <v>353</v>
      </c>
      <c r="B355" t="s">
        <v>197</v>
      </c>
      <c r="C355" t="s">
        <v>198</v>
      </c>
      <c r="D355">
        <v>30.711407999999999</v>
      </c>
      <c r="E355">
        <v>76.707881999999998</v>
      </c>
      <c r="F355" s="18">
        <v>45704</v>
      </c>
      <c r="G355" s="19">
        <v>0.54166666666666696</v>
      </c>
      <c r="H355">
        <v>13</v>
      </c>
      <c r="I355" s="13" t="s">
        <v>89</v>
      </c>
      <c r="J355">
        <v>1</v>
      </c>
      <c r="K355" s="13" t="s">
        <v>214</v>
      </c>
      <c r="L355">
        <v>5</v>
      </c>
      <c r="M355">
        <v>0</v>
      </c>
      <c r="N355" s="13" t="s">
        <v>192</v>
      </c>
      <c r="O355" s="13" t="s">
        <v>97</v>
      </c>
      <c r="P355">
        <v>18</v>
      </c>
      <c r="Q355" s="13" t="s">
        <v>95</v>
      </c>
      <c r="R355" s="13" t="s">
        <v>98</v>
      </c>
      <c r="S355" s="13" t="s">
        <v>196</v>
      </c>
      <c r="T355">
        <v>5</v>
      </c>
      <c r="U355">
        <v>3</v>
      </c>
      <c r="V355">
        <v>0</v>
      </c>
      <c r="W355" s="13" t="s">
        <v>101</v>
      </c>
      <c r="X355">
        <v>0.1</v>
      </c>
    </row>
    <row r="356" spans="1:24" x14ac:dyDescent="0.3">
      <c r="A356">
        <v>354</v>
      </c>
      <c r="B356" t="s">
        <v>200</v>
      </c>
      <c r="C356" t="s">
        <v>201</v>
      </c>
      <c r="D356">
        <v>12.952895</v>
      </c>
      <c r="E356">
        <v>80.171875</v>
      </c>
      <c r="F356" s="18">
        <v>45674</v>
      </c>
      <c r="G356" s="19">
        <v>0.79166666666666696</v>
      </c>
      <c r="H356">
        <v>19</v>
      </c>
      <c r="I356" s="13" t="s">
        <v>211</v>
      </c>
      <c r="J356">
        <v>0</v>
      </c>
      <c r="K356" s="13" t="s">
        <v>214</v>
      </c>
      <c r="L356">
        <v>1</v>
      </c>
      <c r="M356">
        <v>1</v>
      </c>
      <c r="N356" s="13" t="s">
        <v>212</v>
      </c>
      <c r="O356" s="13" t="s">
        <v>195</v>
      </c>
      <c r="P356">
        <v>22</v>
      </c>
      <c r="Q356" s="13" t="s">
        <v>195</v>
      </c>
      <c r="R356" s="13" t="s">
        <v>199</v>
      </c>
      <c r="S356" s="13" t="s">
        <v>196</v>
      </c>
      <c r="T356">
        <v>5</v>
      </c>
      <c r="U356">
        <v>3</v>
      </c>
      <c r="V356">
        <v>1</v>
      </c>
      <c r="W356" s="13" t="s">
        <v>101</v>
      </c>
      <c r="X356">
        <v>0.4</v>
      </c>
    </row>
    <row r="357" spans="1:24" x14ac:dyDescent="0.3">
      <c r="A357">
        <v>355</v>
      </c>
      <c r="B357" t="s">
        <v>209</v>
      </c>
      <c r="C357" t="s">
        <v>210</v>
      </c>
      <c r="D357">
        <v>17.462351999999999</v>
      </c>
      <c r="E357">
        <v>78.560305</v>
      </c>
      <c r="F357" s="18">
        <v>44818</v>
      </c>
      <c r="G357" s="19">
        <v>0.41666666666666702</v>
      </c>
      <c r="H357">
        <v>10</v>
      </c>
      <c r="I357" s="13" t="s">
        <v>194</v>
      </c>
      <c r="J357">
        <v>0</v>
      </c>
      <c r="K357" s="13" t="s">
        <v>191</v>
      </c>
      <c r="L357">
        <v>4</v>
      </c>
      <c r="M357">
        <v>0</v>
      </c>
      <c r="N357" s="13" t="s">
        <v>192</v>
      </c>
      <c r="O357" s="13" t="s">
        <v>97</v>
      </c>
      <c r="P357">
        <v>28</v>
      </c>
      <c r="Q357" s="13" t="s">
        <v>97</v>
      </c>
      <c r="R357" s="13" t="s">
        <v>199</v>
      </c>
      <c r="S357" s="13" t="s">
        <v>193</v>
      </c>
      <c r="T357">
        <v>5</v>
      </c>
      <c r="U357">
        <v>5</v>
      </c>
      <c r="V357">
        <v>1</v>
      </c>
      <c r="W357" s="13" t="s">
        <v>101</v>
      </c>
      <c r="X357">
        <v>0.45</v>
      </c>
    </row>
    <row r="358" spans="1:24" x14ac:dyDescent="0.3">
      <c r="A358">
        <v>356</v>
      </c>
      <c r="B358" t="s">
        <v>203</v>
      </c>
      <c r="C358" t="s">
        <v>203</v>
      </c>
      <c r="D358">
        <v>28.498200000000001</v>
      </c>
      <c r="E358">
        <v>77.020292999999995</v>
      </c>
      <c r="F358" s="18">
        <v>45592</v>
      </c>
      <c r="G358" s="19">
        <v>0.625</v>
      </c>
      <c r="H358">
        <v>15</v>
      </c>
      <c r="I358" s="13" t="s">
        <v>89</v>
      </c>
      <c r="J358">
        <v>1</v>
      </c>
      <c r="K358" s="13" t="s">
        <v>191</v>
      </c>
      <c r="L358">
        <v>4</v>
      </c>
      <c r="M358">
        <v>1</v>
      </c>
      <c r="N358" s="13" t="s">
        <v>212</v>
      </c>
      <c r="O358" s="13" t="s">
        <v>95</v>
      </c>
      <c r="P358">
        <v>37</v>
      </c>
      <c r="Q358" s="13" t="s">
        <v>97</v>
      </c>
      <c r="R358" s="13" t="s">
        <v>98</v>
      </c>
      <c r="S358" s="13" t="s">
        <v>196</v>
      </c>
      <c r="T358">
        <v>5</v>
      </c>
      <c r="U358">
        <v>5</v>
      </c>
      <c r="V358">
        <v>0</v>
      </c>
      <c r="W358" s="13" t="s">
        <v>101</v>
      </c>
      <c r="X358">
        <v>0.65</v>
      </c>
    </row>
    <row r="359" spans="1:24" x14ac:dyDescent="0.3">
      <c r="A359">
        <v>357</v>
      </c>
      <c r="B359" t="s">
        <v>203</v>
      </c>
      <c r="C359" t="s">
        <v>203</v>
      </c>
      <c r="D359">
        <v>28.89123</v>
      </c>
      <c r="E359">
        <v>77.289333999999997</v>
      </c>
      <c r="F359" s="18">
        <v>45325</v>
      </c>
      <c r="G359" s="19">
        <v>0.29166666666666702</v>
      </c>
      <c r="H359">
        <v>7</v>
      </c>
      <c r="I359" s="13" t="s">
        <v>219</v>
      </c>
      <c r="J359">
        <v>1</v>
      </c>
      <c r="K359" s="13" t="s">
        <v>191</v>
      </c>
      <c r="L359">
        <v>1</v>
      </c>
      <c r="M359">
        <v>1</v>
      </c>
      <c r="N359" s="13" t="s">
        <v>192</v>
      </c>
      <c r="O359" s="13" t="s">
        <v>97</v>
      </c>
      <c r="P359">
        <v>25</v>
      </c>
      <c r="Q359" s="13" t="s">
        <v>195</v>
      </c>
      <c r="R359" s="13" t="s">
        <v>205</v>
      </c>
      <c r="S359" s="13" t="s">
        <v>196</v>
      </c>
      <c r="T359">
        <v>5</v>
      </c>
      <c r="U359">
        <v>1</v>
      </c>
      <c r="V359">
        <v>0</v>
      </c>
      <c r="W359" s="13" t="s">
        <v>101</v>
      </c>
      <c r="X359">
        <v>0.1</v>
      </c>
    </row>
    <row r="360" spans="1:24" x14ac:dyDescent="0.3">
      <c r="A360">
        <v>358</v>
      </c>
      <c r="B360" t="s">
        <v>197</v>
      </c>
      <c r="C360" t="s">
        <v>198</v>
      </c>
      <c r="D360">
        <v>30.673074</v>
      </c>
      <c r="E360">
        <v>76.772135000000006</v>
      </c>
      <c r="F360" s="18">
        <v>44932</v>
      </c>
      <c r="G360" s="19">
        <v>0.75</v>
      </c>
      <c r="H360">
        <v>18</v>
      </c>
      <c r="I360" s="13" t="s">
        <v>211</v>
      </c>
      <c r="J360">
        <v>0</v>
      </c>
      <c r="K360" s="13" t="s">
        <v>92</v>
      </c>
      <c r="L360">
        <v>5</v>
      </c>
      <c r="M360">
        <v>1</v>
      </c>
      <c r="N360" s="13" t="s">
        <v>212</v>
      </c>
      <c r="O360" s="13" t="s">
        <v>95</v>
      </c>
      <c r="P360">
        <v>22</v>
      </c>
      <c r="Q360" s="13" t="s">
        <v>97</v>
      </c>
      <c r="R360" s="13" t="s">
        <v>199</v>
      </c>
      <c r="S360" s="13" t="s">
        <v>193</v>
      </c>
      <c r="T360">
        <v>3</v>
      </c>
      <c r="U360">
        <v>0</v>
      </c>
      <c r="V360">
        <v>1</v>
      </c>
      <c r="W360" s="13" t="s">
        <v>101</v>
      </c>
      <c r="X360">
        <v>0.8</v>
      </c>
    </row>
    <row r="361" spans="1:24" x14ac:dyDescent="0.3">
      <c r="A361">
        <v>359</v>
      </c>
      <c r="B361" t="s">
        <v>217</v>
      </c>
      <c r="C361" t="s">
        <v>218</v>
      </c>
      <c r="D361">
        <v>22.574228999999999</v>
      </c>
      <c r="E361">
        <v>88.208360999999996</v>
      </c>
      <c r="F361" s="18">
        <v>45510</v>
      </c>
      <c r="G361" s="19">
        <v>0.54166666666666696</v>
      </c>
      <c r="H361">
        <v>13</v>
      </c>
      <c r="I361" s="13" t="s">
        <v>215</v>
      </c>
      <c r="J361">
        <v>0</v>
      </c>
      <c r="K361" s="13" t="s">
        <v>92</v>
      </c>
      <c r="L361">
        <v>1</v>
      </c>
      <c r="M361">
        <v>0</v>
      </c>
      <c r="N361" s="13" t="s">
        <v>94</v>
      </c>
      <c r="O361" s="13" t="s">
        <v>95</v>
      </c>
      <c r="P361">
        <v>38</v>
      </c>
      <c r="Q361" s="13" t="s">
        <v>97</v>
      </c>
      <c r="R361" s="13" t="s">
        <v>213</v>
      </c>
      <c r="S361" s="13" t="s">
        <v>193</v>
      </c>
      <c r="T361">
        <v>4</v>
      </c>
      <c r="U361">
        <v>3</v>
      </c>
      <c r="V361">
        <v>0</v>
      </c>
      <c r="W361" s="13" t="s">
        <v>101</v>
      </c>
      <c r="X361">
        <v>0.65</v>
      </c>
    </row>
    <row r="362" spans="1:24" x14ac:dyDescent="0.3">
      <c r="A362">
        <v>360</v>
      </c>
      <c r="B362" t="s">
        <v>190</v>
      </c>
      <c r="C362" t="s">
        <v>80</v>
      </c>
      <c r="D362">
        <v>19.206386999999999</v>
      </c>
      <c r="E362">
        <v>72.760940000000005</v>
      </c>
      <c r="F362" s="18">
        <v>45579</v>
      </c>
      <c r="G362" s="19">
        <v>0.79166666666666696</v>
      </c>
      <c r="H362">
        <v>19</v>
      </c>
      <c r="I362" s="13" t="s">
        <v>204</v>
      </c>
      <c r="J362">
        <v>0</v>
      </c>
      <c r="K362" s="13" t="s">
        <v>214</v>
      </c>
      <c r="L362">
        <v>3</v>
      </c>
      <c r="M362">
        <v>1</v>
      </c>
      <c r="N362" s="13" t="s">
        <v>192</v>
      </c>
      <c r="O362" s="13" t="s">
        <v>97</v>
      </c>
      <c r="P362">
        <v>38</v>
      </c>
      <c r="Q362" s="13" t="s">
        <v>195</v>
      </c>
      <c r="R362" s="13" t="s">
        <v>199</v>
      </c>
      <c r="S362" s="13" t="s">
        <v>193</v>
      </c>
      <c r="T362">
        <v>5</v>
      </c>
      <c r="U362">
        <v>1</v>
      </c>
      <c r="V362">
        <v>1</v>
      </c>
      <c r="W362" s="13" t="s">
        <v>101</v>
      </c>
      <c r="X362">
        <v>0.25</v>
      </c>
    </row>
    <row r="363" spans="1:24" x14ac:dyDescent="0.3">
      <c r="A363">
        <v>361</v>
      </c>
      <c r="B363" t="s">
        <v>200</v>
      </c>
      <c r="C363" t="s">
        <v>201</v>
      </c>
      <c r="D363">
        <v>12.987532</v>
      </c>
      <c r="E363">
        <v>80.207329999999999</v>
      </c>
      <c r="F363" s="18">
        <v>45195</v>
      </c>
      <c r="G363" s="19">
        <v>0.29166666666666702</v>
      </c>
      <c r="H363">
        <v>7</v>
      </c>
      <c r="I363" s="13" t="s">
        <v>215</v>
      </c>
      <c r="J363">
        <v>0</v>
      </c>
      <c r="K363" s="13" t="s">
        <v>92</v>
      </c>
      <c r="L363">
        <v>3</v>
      </c>
      <c r="M363">
        <v>1</v>
      </c>
      <c r="N363" s="13" t="s">
        <v>212</v>
      </c>
      <c r="O363" s="13" t="s">
        <v>195</v>
      </c>
      <c r="P363">
        <v>28</v>
      </c>
      <c r="Q363" s="13" t="s">
        <v>97</v>
      </c>
      <c r="R363" s="13" t="s">
        <v>213</v>
      </c>
      <c r="S363" s="13" t="s">
        <v>193</v>
      </c>
      <c r="T363">
        <v>1</v>
      </c>
      <c r="U363">
        <v>1</v>
      </c>
      <c r="V363">
        <v>0</v>
      </c>
      <c r="W363" s="13" t="s">
        <v>101</v>
      </c>
      <c r="X363">
        <v>0.45</v>
      </c>
    </row>
    <row r="364" spans="1:24" x14ac:dyDescent="0.3">
      <c r="A364">
        <v>362</v>
      </c>
      <c r="B364" t="s">
        <v>200</v>
      </c>
      <c r="C364" t="s">
        <v>201</v>
      </c>
      <c r="D364">
        <v>13.147207</v>
      </c>
      <c r="E364">
        <v>80.153678999999997</v>
      </c>
      <c r="F364" s="18">
        <v>44998</v>
      </c>
      <c r="G364" s="19">
        <v>0.25</v>
      </c>
      <c r="H364">
        <v>6</v>
      </c>
      <c r="I364" s="13" t="s">
        <v>204</v>
      </c>
      <c r="J364">
        <v>0</v>
      </c>
      <c r="K364" s="13" t="s">
        <v>92</v>
      </c>
      <c r="L364">
        <v>1</v>
      </c>
      <c r="M364">
        <v>1</v>
      </c>
      <c r="N364" s="13" t="s">
        <v>212</v>
      </c>
      <c r="O364" s="13" t="s">
        <v>195</v>
      </c>
      <c r="P364">
        <v>23</v>
      </c>
      <c r="Q364" s="13" t="s">
        <v>97</v>
      </c>
      <c r="R364" s="13" t="s">
        <v>98</v>
      </c>
      <c r="S364" s="13" t="s">
        <v>196</v>
      </c>
      <c r="T364">
        <v>4</v>
      </c>
      <c r="U364">
        <v>0</v>
      </c>
      <c r="V364">
        <v>0</v>
      </c>
      <c r="W364" s="13" t="s">
        <v>101</v>
      </c>
      <c r="X364">
        <v>0.45</v>
      </c>
    </row>
    <row r="365" spans="1:24" x14ac:dyDescent="0.3">
      <c r="A365">
        <v>363</v>
      </c>
      <c r="B365" t="s">
        <v>217</v>
      </c>
      <c r="C365" t="s">
        <v>218</v>
      </c>
      <c r="D365">
        <v>22.464831</v>
      </c>
      <c r="E365">
        <v>88.413776999999996</v>
      </c>
      <c r="F365" s="18">
        <v>44730</v>
      </c>
      <c r="G365" s="19">
        <v>0.625</v>
      </c>
      <c r="H365">
        <v>15</v>
      </c>
      <c r="I365" s="13" t="s">
        <v>219</v>
      </c>
      <c r="J365">
        <v>1</v>
      </c>
      <c r="K365" s="13" t="s">
        <v>214</v>
      </c>
      <c r="L365">
        <v>3</v>
      </c>
      <c r="M365">
        <v>0</v>
      </c>
      <c r="N365" s="13" t="s">
        <v>94</v>
      </c>
      <c r="O365" s="13" t="s">
        <v>95</v>
      </c>
      <c r="P365">
        <v>27</v>
      </c>
      <c r="Q365" s="13" t="s">
        <v>195</v>
      </c>
      <c r="R365" s="13" t="s">
        <v>199</v>
      </c>
      <c r="S365" s="13" t="s">
        <v>193</v>
      </c>
      <c r="T365">
        <v>4</v>
      </c>
      <c r="U365">
        <v>0</v>
      </c>
      <c r="V365">
        <v>0</v>
      </c>
      <c r="W365" s="13" t="s">
        <v>101</v>
      </c>
      <c r="X365">
        <v>0.45</v>
      </c>
    </row>
    <row r="366" spans="1:24" x14ac:dyDescent="0.3">
      <c r="A366">
        <v>364</v>
      </c>
      <c r="B366" t="s">
        <v>197</v>
      </c>
      <c r="C366" t="s">
        <v>198</v>
      </c>
      <c r="D366">
        <v>30.701536999999998</v>
      </c>
      <c r="E366">
        <v>76.755897000000004</v>
      </c>
      <c r="F366" s="18">
        <v>44934</v>
      </c>
      <c r="G366" s="19">
        <v>0.58333333333333304</v>
      </c>
      <c r="H366">
        <v>14</v>
      </c>
      <c r="I366" s="13" t="s">
        <v>89</v>
      </c>
      <c r="J366">
        <v>1</v>
      </c>
      <c r="K366" s="13" t="s">
        <v>191</v>
      </c>
      <c r="L366">
        <v>1</v>
      </c>
      <c r="M366">
        <v>1</v>
      </c>
      <c r="N366" s="13" t="s">
        <v>192</v>
      </c>
      <c r="O366" s="13" t="s">
        <v>97</v>
      </c>
      <c r="P366">
        <v>25</v>
      </c>
      <c r="Q366" s="13" t="s">
        <v>95</v>
      </c>
      <c r="R366" s="13" t="s">
        <v>199</v>
      </c>
      <c r="S366" s="13" t="s">
        <v>196</v>
      </c>
      <c r="T366">
        <v>1</v>
      </c>
      <c r="U366">
        <v>1</v>
      </c>
      <c r="V366">
        <v>0</v>
      </c>
      <c r="W366" s="13" t="s">
        <v>101</v>
      </c>
      <c r="X366">
        <v>0.1</v>
      </c>
    </row>
    <row r="367" spans="1:24" x14ac:dyDescent="0.3">
      <c r="A367">
        <v>365</v>
      </c>
      <c r="B367" t="s">
        <v>200</v>
      </c>
      <c r="C367" t="s">
        <v>201</v>
      </c>
      <c r="D367">
        <v>13.114273000000001</v>
      </c>
      <c r="E367">
        <v>80.249776999999995</v>
      </c>
      <c r="F367" s="18">
        <v>44801</v>
      </c>
      <c r="G367" s="19">
        <v>0.83333333333333304</v>
      </c>
      <c r="H367">
        <v>20</v>
      </c>
      <c r="I367" s="13" t="s">
        <v>89</v>
      </c>
      <c r="J367">
        <v>1</v>
      </c>
      <c r="K367" s="13" t="s">
        <v>191</v>
      </c>
      <c r="L367">
        <v>5</v>
      </c>
      <c r="M367">
        <v>0</v>
      </c>
      <c r="N367" s="13" t="s">
        <v>192</v>
      </c>
      <c r="O367" s="13" t="s">
        <v>97</v>
      </c>
      <c r="P367">
        <v>40</v>
      </c>
      <c r="Q367" s="13" t="s">
        <v>95</v>
      </c>
      <c r="R367" s="13" t="s">
        <v>205</v>
      </c>
      <c r="S367" s="13" t="s">
        <v>193</v>
      </c>
      <c r="T367">
        <v>3</v>
      </c>
      <c r="U367">
        <v>1</v>
      </c>
      <c r="V367">
        <v>0</v>
      </c>
      <c r="W367" s="13" t="s">
        <v>101</v>
      </c>
      <c r="X367">
        <v>0.1</v>
      </c>
    </row>
    <row r="368" spans="1:24" x14ac:dyDescent="0.3">
      <c r="A368">
        <v>366</v>
      </c>
      <c r="B368" t="s">
        <v>217</v>
      </c>
      <c r="C368" t="s">
        <v>218</v>
      </c>
      <c r="D368">
        <v>22.415844</v>
      </c>
      <c r="E368">
        <v>88.203608000000003</v>
      </c>
      <c r="F368" s="18">
        <v>44784</v>
      </c>
      <c r="G368" s="19">
        <v>0.70833333333333304</v>
      </c>
      <c r="H368">
        <v>17</v>
      </c>
      <c r="I368" s="13" t="s">
        <v>202</v>
      </c>
      <c r="J368">
        <v>0</v>
      </c>
      <c r="K368" s="13" t="s">
        <v>191</v>
      </c>
      <c r="L368">
        <v>1</v>
      </c>
      <c r="M368">
        <v>1</v>
      </c>
      <c r="N368" s="13" t="s">
        <v>94</v>
      </c>
      <c r="O368" s="13" t="s">
        <v>95</v>
      </c>
      <c r="P368">
        <v>17</v>
      </c>
      <c r="Q368" s="13" t="s">
        <v>97</v>
      </c>
      <c r="R368" s="13" t="s">
        <v>205</v>
      </c>
      <c r="S368" s="13" t="s">
        <v>196</v>
      </c>
      <c r="T368">
        <v>5</v>
      </c>
      <c r="U368">
        <v>1</v>
      </c>
      <c r="V368">
        <v>1</v>
      </c>
      <c r="W368" s="13" t="s">
        <v>101</v>
      </c>
      <c r="X368">
        <v>0.8</v>
      </c>
    </row>
    <row r="369" spans="1:24" x14ac:dyDescent="0.3">
      <c r="A369">
        <v>367</v>
      </c>
      <c r="B369" t="s">
        <v>206</v>
      </c>
      <c r="C369" t="s">
        <v>207</v>
      </c>
      <c r="D369">
        <v>13.028376</v>
      </c>
      <c r="E369">
        <v>77.625564999999995</v>
      </c>
      <c r="F369" s="18">
        <v>45096</v>
      </c>
      <c r="G369" s="19">
        <v>0.75</v>
      </c>
      <c r="H369">
        <v>18</v>
      </c>
      <c r="I369" s="13" t="s">
        <v>204</v>
      </c>
      <c r="J369">
        <v>0</v>
      </c>
      <c r="K369" s="13" t="s">
        <v>92</v>
      </c>
      <c r="L369">
        <v>1</v>
      </c>
      <c r="M369">
        <v>0</v>
      </c>
      <c r="N369" s="13" t="s">
        <v>94</v>
      </c>
      <c r="O369" s="13" t="s">
        <v>95</v>
      </c>
      <c r="P369">
        <v>39</v>
      </c>
      <c r="Q369" s="13" t="s">
        <v>97</v>
      </c>
      <c r="R369" s="13" t="s">
        <v>208</v>
      </c>
      <c r="S369" s="13" t="s">
        <v>193</v>
      </c>
      <c r="T369">
        <v>4</v>
      </c>
      <c r="U369">
        <v>0</v>
      </c>
      <c r="V369">
        <v>1</v>
      </c>
      <c r="W369" s="13" t="s">
        <v>101</v>
      </c>
      <c r="X369">
        <v>0.8</v>
      </c>
    </row>
    <row r="370" spans="1:24" x14ac:dyDescent="0.3">
      <c r="A370">
        <v>368</v>
      </c>
      <c r="B370" t="s">
        <v>197</v>
      </c>
      <c r="C370" t="s">
        <v>198</v>
      </c>
      <c r="D370">
        <v>30.789743000000001</v>
      </c>
      <c r="E370">
        <v>76.765096999999997</v>
      </c>
      <c r="F370" s="18">
        <v>45518</v>
      </c>
      <c r="G370" s="19">
        <v>0.54166666666666696</v>
      </c>
      <c r="H370">
        <v>13</v>
      </c>
      <c r="I370" s="13" t="s">
        <v>194</v>
      </c>
      <c r="J370">
        <v>0</v>
      </c>
      <c r="K370" s="13" t="s">
        <v>214</v>
      </c>
      <c r="L370">
        <v>1</v>
      </c>
      <c r="M370">
        <v>1</v>
      </c>
      <c r="N370" s="13" t="s">
        <v>94</v>
      </c>
      <c r="O370" s="13" t="s">
        <v>95</v>
      </c>
      <c r="P370">
        <v>27</v>
      </c>
      <c r="Q370" s="13" t="s">
        <v>97</v>
      </c>
      <c r="R370" s="13" t="s">
        <v>213</v>
      </c>
      <c r="S370" s="13" t="s">
        <v>193</v>
      </c>
      <c r="T370">
        <v>1</v>
      </c>
      <c r="U370">
        <v>0</v>
      </c>
      <c r="V370">
        <v>0</v>
      </c>
      <c r="W370" s="13" t="s">
        <v>101</v>
      </c>
      <c r="X370">
        <v>0.65</v>
      </c>
    </row>
    <row r="371" spans="1:24" x14ac:dyDescent="0.3">
      <c r="A371">
        <v>369</v>
      </c>
      <c r="B371" t="s">
        <v>79</v>
      </c>
      <c r="C371" t="s">
        <v>80</v>
      </c>
      <c r="D371">
        <v>18.471260000000001</v>
      </c>
      <c r="E371">
        <v>73.729647999999997</v>
      </c>
      <c r="F371" s="18">
        <v>44805</v>
      </c>
      <c r="G371" s="19">
        <v>4.1666666666666699E-2</v>
      </c>
      <c r="H371">
        <v>1</v>
      </c>
      <c r="I371" s="13" t="s">
        <v>202</v>
      </c>
      <c r="J371">
        <v>0</v>
      </c>
      <c r="K371" s="13" t="s">
        <v>191</v>
      </c>
      <c r="L371">
        <v>3</v>
      </c>
      <c r="M371">
        <v>1</v>
      </c>
      <c r="N371" s="13" t="s">
        <v>94</v>
      </c>
      <c r="O371" s="13" t="s">
        <v>95</v>
      </c>
      <c r="P371">
        <v>29</v>
      </c>
      <c r="Q371" s="13" t="s">
        <v>95</v>
      </c>
      <c r="R371" s="13" t="s">
        <v>98</v>
      </c>
      <c r="S371" s="13" t="s">
        <v>196</v>
      </c>
      <c r="T371">
        <v>3</v>
      </c>
      <c r="U371">
        <v>0</v>
      </c>
      <c r="V371">
        <v>0</v>
      </c>
      <c r="W371" s="13" t="s">
        <v>101</v>
      </c>
      <c r="X371">
        <v>0.45</v>
      </c>
    </row>
    <row r="372" spans="1:24" x14ac:dyDescent="0.3">
      <c r="A372">
        <v>370</v>
      </c>
      <c r="B372" t="s">
        <v>197</v>
      </c>
      <c r="C372" t="s">
        <v>198</v>
      </c>
      <c r="D372">
        <v>30.674064000000001</v>
      </c>
      <c r="E372">
        <v>76.776373000000007</v>
      </c>
      <c r="F372" s="18">
        <v>44656</v>
      </c>
      <c r="G372" s="19">
        <v>0.875</v>
      </c>
      <c r="H372">
        <v>21</v>
      </c>
      <c r="I372" s="13" t="s">
        <v>215</v>
      </c>
      <c r="J372">
        <v>0</v>
      </c>
      <c r="K372" s="13" t="s">
        <v>214</v>
      </c>
      <c r="L372">
        <v>5</v>
      </c>
      <c r="M372">
        <v>1</v>
      </c>
      <c r="N372" s="13" t="s">
        <v>212</v>
      </c>
      <c r="O372" s="13" t="s">
        <v>195</v>
      </c>
      <c r="P372">
        <v>39</v>
      </c>
      <c r="Q372" s="13" t="s">
        <v>95</v>
      </c>
      <c r="R372" s="13" t="s">
        <v>98</v>
      </c>
      <c r="S372" s="13" t="s">
        <v>196</v>
      </c>
      <c r="T372">
        <v>2</v>
      </c>
      <c r="U372">
        <v>0</v>
      </c>
      <c r="V372">
        <v>0</v>
      </c>
      <c r="W372" s="13" t="s">
        <v>101</v>
      </c>
      <c r="X372">
        <v>0.25</v>
      </c>
    </row>
    <row r="373" spans="1:24" x14ac:dyDescent="0.3">
      <c r="A373">
        <v>371</v>
      </c>
      <c r="B373" t="s">
        <v>203</v>
      </c>
      <c r="C373" t="s">
        <v>203</v>
      </c>
      <c r="D373">
        <v>28.654726</v>
      </c>
      <c r="E373">
        <v>76.862859999999998</v>
      </c>
      <c r="F373" s="18">
        <v>45113</v>
      </c>
      <c r="G373" s="19">
        <v>8.3333333333333301E-2</v>
      </c>
      <c r="H373">
        <v>2</v>
      </c>
      <c r="I373" s="13" t="s">
        <v>202</v>
      </c>
      <c r="J373">
        <v>0</v>
      </c>
      <c r="K373" s="13" t="s">
        <v>191</v>
      </c>
      <c r="L373">
        <v>2</v>
      </c>
      <c r="M373">
        <v>0</v>
      </c>
      <c r="N373" s="13" t="s">
        <v>192</v>
      </c>
      <c r="O373" s="13" t="s">
        <v>97</v>
      </c>
      <c r="P373">
        <v>21</v>
      </c>
      <c r="Q373" s="13" t="s">
        <v>195</v>
      </c>
      <c r="R373" s="13" t="s">
        <v>199</v>
      </c>
      <c r="S373" s="13" t="s">
        <v>193</v>
      </c>
      <c r="T373">
        <v>1</v>
      </c>
      <c r="U373">
        <v>0</v>
      </c>
      <c r="V373">
        <v>0</v>
      </c>
      <c r="W373" s="13" t="s">
        <v>101</v>
      </c>
      <c r="X373">
        <v>0.1</v>
      </c>
    </row>
    <row r="374" spans="1:24" x14ac:dyDescent="0.3">
      <c r="A374">
        <v>372</v>
      </c>
      <c r="B374" t="s">
        <v>203</v>
      </c>
      <c r="C374" t="s">
        <v>203</v>
      </c>
      <c r="D374">
        <v>28.544843</v>
      </c>
      <c r="E374">
        <v>76.914438000000004</v>
      </c>
      <c r="F374" s="18">
        <v>45347</v>
      </c>
      <c r="G374" s="19">
        <v>0.79166666666666696</v>
      </c>
      <c r="H374">
        <v>19</v>
      </c>
      <c r="I374" s="13" t="s">
        <v>89</v>
      </c>
      <c r="J374">
        <v>1</v>
      </c>
      <c r="K374" s="13" t="s">
        <v>191</v>
      </c>
      <c r="L374">
        <v>2</v>
      </c>
      <c r="M374">
        <v>1</v>
      </c>
      <c r="N374" s="13" t="s">
        <v>192</v>
      </c>
      <c r="O374" s="13" t="s">
        <v>97</v>
      </c>
      <c r="P374">
        <v>33</v>
      </c>
      <c r="Q374" s="13" t="s">
        <v>195</v>
      </c>
      <c r="R374" s="13" t="s">
        <v>205</v>
      </c>
      <c r="S374" s="13" t="s">
        <v>193</v>
      </c>
      <c r="T374">
        <v>5</v>
      </c>
      <c r="U374">
        <v>3</v>
      </c>
      <c r="V374">
        <v>1</v>
      </c>
      <c r="W374" s="13" t="s">
        <v>101</v>
      </c>
      <c r="X374">
        <v>0.25</v>
      </c>
    </row>
    <row r="375" spans="1:24" x14ac:dyDescent="0.3">
      <c r="A375">
        <v>373</v>
      </c>
      <c r="B375" t="s">
        <v>190</v>
      </c>
      <c r="C375" t="s">
        <v>80</v>
      </c>
      <c r="D375">
        <v>19.057953999999999</v>
      </c>
      <c r="E375">
        <v>72.75712</v>
      </c>
      <c r="F375" s="18">
        <v>45029</v>
      </c>
      <c r="G375" s="19">
        <v>8.3333333333333301E-2</v>
      </c>
      <c r="H375">
        <v>2</v>
      </c>
      <c r="I375" s="13" t="s">
        <v>202</v>
      </c>
      <c r="J375">
        <v>0</v>
      </c>
      <c r="K375" s="13" t="s">
        <v>214</v>
      </c>
      <c r="L375">
        <v>5</v>
      </c>
      <c r="M375">
        <v>1</v>
      </c>
      <c r="N375" s="13" t="s">
        <v>94</v>
      </c>
      <c r="O375" s="13" t="s">
        <v>95</v>
      </c>
      <c r="P375">
        <v>28</v>
      </c>
      <c r="Q375" s="13" t="s">
        <v>95</v>
      </c>
      <c r="R375" s="13" t="s">
        <v>205</v>
      </c>
      <c r="S375" s="13" t="s">
        <v>196</v>
      </c>
      <c r="T375">
        <v>4</v>
      </c>
      <c r="U375">
        <v>0</v>
      </c>
      <c r="V375">
        <v>0</v>
      </c>
      <c r="W375" s="13" t="s">
        <v>101</v>
      </c>
      <c r="X375">
        <v>0.45</v>
      </c>
    </row>
    <row r="376" spans="1:24" x14ac:dyDescent="0.3">
      <c r="A376">
        <v>374</v>
      </c>
      <c r="B376" t="s">
        <v>209</v>
      </c>
      <c r="C376" t="s">
        <v>210</v>
      </c>
      <c r="D376">
        <v>17.465522</v>
      </c>
      <c r="E376">
        <v>78.468433000000005</v>
      </c>
      <c r="F376" s="18">
        <v>45316</v>
      </c>
      <c r="G376" s="19">
        <v>0.45833333333333298</v>
      </c>
      <c r="H376">
        <v>11</v>
      </c>
      <c r="I376" s="13" t="s">
        <v>202</v>
      </c>
      <c r="J376">
        <v>0</v>
      </c>
      <c r="K376" s="13" t="s">
        <v>191</v>
      </c>
      <c r="L376">
        <v>4</v>
      </c>
      <c r="M376">
        <v>1</v>
      </c>
      <c r="N376" s="13" t="s">
        <v>94</v>
      </c>
      <c r="O376" s="13" t="s">
        <v>95</v>
      </c>
      <c r="P376">
        <v>37</v>
      </c>
      <c r="Q376" s="13" t="s">
        <v>97</v>
      </c>
      <c r="R376" s="13" t="s">
        <v>199</v>
      </c>
      <c r="S376" s="13" t="s">
        <v>193</v>
      </c>
      <c r="T376">
        <v>3</v>
      </c>
      <c r="U376">
        <v>2</v>
      </c>
      <c r="V376">
        <v>0</v>
      </c>
      <c r="W376" s="13" t="s">
        <v>101</v>
      </c>
      <c r="X376">
        <v>0.65</v>
      </c>
    </row>
    <row r="377" spans="1:24" x14ac:dyDescent="0.3">
      <c r="A377">
        <v>375</v>
      </c>
      <c r="B377" t="s">
        <v>206</v>
      </c>
      <c r="C377" t="s">
        <v>207</v>
      </c>
      <c r="D377">
        <v>12.947882</v>
      </c>
      <c r="E377">
        <v>77.704170000000005</v>
      </c>
      <c r="F377" s="18">
        <v>45074</v>
      </c>
      <c r="G377" s="19">
        <v>0.83333333333333304</v>
      </c>
      <c r="H377">
        <v>20</v>
      </c>
      <c r="I377" s="13" t="s">
        <v>89</v>
      </c>
      <c r="J377">
        <v>1</v>
      </c>
      <c r="K377" s="13" t="s">
        <v>214</v>
      </c>
      <c r="L377">
        <v>2</v>
      </c>
      <c r="M377">
        <v>0</v>
      </c>
      <c r="N377" s="13" t="s">
        <v>192</v>
      </c>
      <c r="O377" s="13" t="s">
        <v>97</v>
      </c>
      <c r="P377">
        <v>27</v>
      </c>
      <c r="Q377" s="13" t="s">
        <v>97</v>
      </c>
      <c r="R377" s="13" t="s">
        <v>213</v>
      </c>
      <c r="S377" s="13" t="s">
        <v>196</v>
      </c>
      <c r="T377">
        <v>5</v>
      </c>
      <c r="U377">
        <v>5</v>
      </c>
      <c r="V377">
        <v>0</v>
      </c>
      <c r="W377" s="13" t="s">
        <v>101</v>
      </c>
      <c r="X377">
        <v>0.3</v>
      </c>
    </row>
    <row r="378" spans="1:24" x14ac:dyDescent="0.3">
      <c r="A378">
        <v>376</v>
      </c>
      <c r="B378" t="s">
        <v>200</v>
      </c>
      <c r="C378" t="s">
        <v>201</v>
      </c>
      <c r="D378">
        <v>13.157159999999999</v>
      </c>
      <c r="E378">
        <v>80.108805000000004</v>
      </c>
      <c r="F378" s="18">
        <v>45735</v>
      </c>
      <c r="G378" s="19">
        <v>0.58333333333333304</v>
      </c>
      <c r="H378">
        <v>14</v>
      </c>
      <c r="I378" s="13" t="s">
        <v>194</v>
      </c>
      <c r="J378">
        <v>0</v>
      </c>
      <c r="K378" s="13" t="s">
        <v>191</v>
      </c>
      <c r="L378">
        <v>6</v>
      </c>
      <c r="M378">
        <v>1</v>
      </c>
      <c r="N378" s="13" t="s">
        <v>212</v>
      </c>
      <c r="O378" s="13" t="s">
        <v>95</v>
      </c>
      <c r="P378">
        <v>25</v>
      </c>
      <c r="Q378" s="13" t="s">
        <v>97</v>
      </c>
      <c r="R378" s="13" t="s">
        <v>208</v>
      </c>
      <c r="S378" s="13" t="s">
        <v>196</v>
      </c>
      <c r="T378">
        <v>3</v>
      </c>
      <c r="U378">
        <v>0</v>
      </c>
      <c r="V378">
        <v>0</v>
      </c>
      <c r="W378" s="13" t="s">
        <v>101</v>
      </c>
      <c r="X378">
        <v>0.65</v>
      </c>
    </row>
    <row r="379" spans="1:24" x14ac:dyDescent="0.3">
      <c r="A379">
        <v>377</v>
      </c>
      <c r="B379" t="s">
        <v>190</v>
      </c>
      <c r="C379" t="s">
        <v>80</v>
      </c>
      <c r="D379">
        <v>19.288226000000002</v>
      </c>
      <c r="E379">
        <v>72.925037000000003</v>
      </c>
      <c r="F379" s="18">
        <v>44915</v>
      </c>
      <c r="G379" s="19">
        <v>0.33333333333333298</v>
      </c>
      <c r="H379">
        <v>8</v>
      </c>
      <c r="I379" s="13" t="s">
        <v>215</v>
      </c>
      <c r="J379">
        <v>0</v>
      </c>
      <c r="K379" s="13" t="s">
        <v>191</v>
      </c>
      <c r="L379">
        <v>4</v>
      </c>
      <c r="M379">
        <v>1</v>
      </c>
      <c r="N379" s="13" t="s">
        <v>192</v>
      </c>
      <c r="O379" s="13" t="s">
        <v>97</v>
      </c>
      <c r="P379">
        <v>20</v>
      </c>
      <c r="Q379" s="13" t="s">
        <v>97</v>
      </c>
      <c r="R379" s="13" t="s">
        <v>213</v>
      </c>
      <c r="S379" s="13" t="s">
        <v>193</v>
      </c>
      <c r="T379">
        <v>3</v>
      </c>
      <c r="U379">
        <v>1</v>
      </c>
      <c r="V379">
        <v>1</v>
      </c>
      <c r="W379" s="13" t="s">
        <v>101</v>
      </c>
      <c r="X379">
        <v>0.45</v>
      </c>
    </row>
    <row r="380" spans="1:24" x14ac:dyDescent="0.3">
      <c r="A380">
        <v>378</v>
      </c>
      <c r="B380" t="s">
        <v>190</v>
      </c>
      <c r="C380" t="s">
        <v>80</v>
      </c>
      <c r="D380">
        <v>19.163927999999999</v>
      </c>
      <c r="E380">
        <v>72.942825999999997</v>
      </c>
      <c r="F380" s="18">
        <v>45001</v>
      </c>
      <c r="G380" s="19">
        <v>0.91666666666666696</v>
      </c>
      <c r="H380">
        <v>22</v>
      </c>
      <c r="I380" s="13" t="s">
        <v>202</v>
      </c>
      <c r="J380">
        <v>0</v>
      </c>
      <c r="K380" s="13" t="s">
        <v>191</v>
      </c>
      <c r="L380">
        <v>4</v>
      </c>
      <c r="M380">
        <v>0</v>
      </c>
      <c r="N380" s="13" t="s">
        <v>192</v>
      </c>
      <c r="O380" s="13" t="s">
        <v>97</v>
      </c>
      <c r="P380">
        <v>34</v>
      </c>
      <c r="Q380" s="13" t="s">
        <v>195</v>
      </c>
      <c r="R380" s="13" t="s">
        <v>205</v>
      </c>
      <c r="S380" s="13" t="s">
        <v>196</v>
      </c>
      <c r="T380">
        <v>4</v>
      </c>
      <c r="U380">
        <v>2</v>
      </c>
      <c r="V380">
        <v>0</v>
      </c>
      <c r="W380" s="13" t="s">
        <v>101</v>
      </c>
      <c r="X380">
        <v>0.1</v>
      </c>
    </row>
    <row r="381" spans="1:24" x14ac:dyDescent="0.3">
      <c r="A381">
        <v>379</v>
      </c>
      <c r="B381" t="s">
        <v>190</v>
      </c>
      <c r="C381" t="s">
        <v>80</v>
      </c>
      <c r="D381">
        <v>19.204153999999999</v>
      </c>
      <c r="E381">
        <v>72.754614000000004</v>
      </c>
      <c r="F381" s="18">
        <v>45250</v>
      </c>
      <c r="G381" s="19">
        <v>0.95833333333333304</v>
      </c>
      <c r="H381">
        <v>23</v>
      </c>
      <c r="I381" s="13" t="s">
        <v>204</v>
      </c>
      <c r="J381">
        <v>0</v>
      </c>
      <c r="K381" s="13" t="s">
        <v>92</v>
      </c>
      <c r="L381">
        <v>6</v>
      </c>
      <c r="M381">
        <v>1</v>
      </c>
      <c r="N381" s="13" t="s">
        <v>94</v>
      </c>
      <c r="O381" s="13" t="s">
        <v>95</v>
      </c>
      <c r="P381">
        <v>29</v>
      </c>
      <c r="Q381" s="13" t="s">
        <v>97</v>
      </c>
      <c r="R381" s="13" t="s">
        <v>205</v>
      </c>
      <c r="S381" s="13" t="s">
        <v>193</v>
      </c>
      <c r="T381">
        <v>1</v>
      </c>
      <c r="U381">
        <v>0</v>
      </c>
      <c r="V381">
        <v>0</v>
      </c>
      <c r="W381" s="13" t="s">
        <v>101</v>
      </c>
      <c r="X381">
        <v>0.65</v>
      </c>
    </row>
    <row r="382" spans="1:24" x14ac:dyDescent="0.3">
      <c r="A382">
        <v>380</v>
      </c>
      <c r="B382" t="s">
        <v>79</v>
      </c>
      <c r="C382" t="s">
        <v>80</v>
      </c>
      <c r="D382">
        <v>18.545375</v>
      </c>
      <c r="E382">
        <v>73.814203000000006</v>
      </c>
      <c r="F382" s="18">
        <v>45533</v>
      </c>
      <c r="G382" s="19">
        <v>0.95833333333333304</v>
      </c>
      <c r="H382">
        <v>23</v>
      </c>
      <c r="I382" s="13" t="s">
        <v>202</v>
      </c>
      <c r="J382">
        <v>0</v>
      </c>
      <c r="K382" s="13" t="s">
        <v>92</v>
      </c>
      <c r="L382">
        <v>4</v>
      </c>
      <c r="M382">
        <v>1</v>
      </c>
      <c r="N382" s="13" t="s">
        <v>94</v>
      </c>
      <c r="O382" s="13" t="s">
        <v>95</v>
      </c>
      <c r="P382">
        <v>34</v>
      </c>
      <c r="Q382" s="13" t="s">
        <v>97</v>
      </c>
      <c r="R382" s="13" t="s">
        <v>213</v>
      </c>
      <c r="S382" s="13" t="s">
        <v>99</v>
      </c>
      <c r="T382">
        <v>5</v>
      </c>
      <c r="U382">
        <v>5</v>
      </c>
      <c r="V382">
        <v>0</v>
      </c>
      <c r="W382" s="13" t="s">
        <v>101</v>
      </c>
      <c r="X382">
        <v>0.85</v>
      </c>
    </row>
    <row r="383" spans="1:24" x14ac:dyDescent="0.3">
      <c r="A383">
        <v>381</v>
      </c>
      <c r="B383" t="s">
        <v>217</v>
      </c>
      <c r="C383" t="s">
        <v>218</v>
      </c>
      <c r="D383">
        <v>22.681957000000001</v>
      </c>
      <c r="E383">
        <v>88.304039000000003</v>
      </c>
      <c r="F383" s="18">
        <v>44721</v>
      </c>
      <c r="G383" s="19">
        <v>0.70833333333333304</v>
      </c>
      <c r="H383">
        <v>17</v>
      </c>
      <c r="I383" s="13" t="s">
        <v>202</v>
      </c>
      <c r="J383">
        <v>0</v>
      </c>
      <c r="K383" s="13" t="s">
        <v>92</v>
      </c>
      <c r="L383">
        <v>5</v>
      </c>
      <c r="M383">
        <v>1</v>
      </c>
      <c r="N383" s="13" t="s">
        <v>212</v>
      </c>
      <c r="O383" s="13" t="s">
        <v>195</v>
      </c>
      <c r="P383">
        <v>31</v>
      </c>
      <c r="Q383" s="13" t="s">
        <v>97</v>
      </c>
      <c r="R383" s="13" t="s">
        <v>213</v>
      </c>
      <c r="S383" s="13" t="s">
        <v>99</v>
      </c>
      <c r="T383">
        <v>3</v>
      </c>
      <c r="U383">
        <v>3</v>
      </c>
      <c r="V383">
        <v>1</v>
      </c>
      <c r="W383" s="13" t="s">
        <v>101</v>
      </c>
      <c r="X383">
        <v>0.8</v>
      </c>
    </row>
    <row r="384" spans="1:24" x14ac:dyDescent="0.3">
      <c r="A384">
        <v>382</v>
      </c>
      <c r="B384" t="s">
        <v>200</v>
      </c>
      <c r="C384" t="s">
        <v>201</v>
      </c>
      <c r="D384">
        <v>13.144940999999999</v>
      </c>
      <c r="E384">
        <v>80.121943999999999</v>
      </c>
      <c r="F384" s="18">
        <v>45197</v>
      </c>
      <c r="G384" s="19">
        <v>0.16666666666666699</v>
      </c>
      <c r="H384">
        <v>4</v>
      </c>
      <c r="I384" s="13" t="s">
        <v>202</v>
      </c>
      <c r="J384">
        <v>0</v>
      </c>
      <c r="K384" s="13" t="s">
        <v>92</v>
      </c>
      <c r="L384">
        <v>4</v>
      </c>
      <c r="M384">
        <v>0</v>
      </c>
      <c r="N384" s="13" t="s">
        <v>94</v>
      </c>
      <c r="O384" s="13" t="s">
        <v>95</v>
      </c>
      <c r="P384">
        <v>16</v>
      </c>
      <c r="Q384" s="13" t="s">
        <v>95</v>
      </c>
      <c r="R384" s="13" t="s">
        <v>208</v>
      </c>
      <c r="S384" s="13" t="s">
        <v>196</v>
      </c>
      <c r="T384">
        <v>5</v>
      </c>
      <c r="U384">
        <v>2</v>
      </c>
      <c r="V384">
        <v>0</v>
      </c>
      <c r="W384" s="13" t="s">
        <v>101</v>
      </c>
      <c r="X384">
        <v>0.45</v>
      </c>
    </row>
    <row r="385" spans="1:24" x14ac:dyDescent="0.3">
      <c r="A385">
        <v>383</v>
      </c>
      <c r="B385" t="s">
        <v>79</v>
      </c>
      <c r="C385" t="s">
        <v>80</v>
      </c>
      <c r="D385">
        <v>18.559774000000001</v>
      </c>
      <c r="E385">
        <v>73.884164999999996</v>
      </c>
      <c r="F385" s="18">
        <v>45588</v>
      </c>
      <c r="G385" s="19">
        <v>0.58333333333333304</v>
      </c>
      <c r="H385">
        <v>14</v>
      </c>
      <c r="I385" s="13" t="s">
        <v>194</v>
      </c>
      <c r="J385">
        <v>0</v>
      </c>
      <c r="K385" s="13" t="s">
        <v>92</v>
      </c>
      <c r="L385">
        <v>1</v>
      </c>
      <c r="M385">
        <v>0</v>
      </c>
      <c r="N385" s="13" t="s">
        <v>94</v>
      </c>
      <c r="O385" s="13" t="s">
        <v>95</v>
      </c>
      <c r="P385">
        <v>28</v>
      </c>
      <c r="Q385" s="13" t="s">
        <v>97</v>
      </c>
      <c r="R385" s="13" t="s">
        <v>205</v>
      </c>
      <c r="S385" s="13" t="s">
        <v>196</v>
      </c>
      <c r="T385">
        <v>1</v>
      </c>
      <c r="U385">
        <v>1</v>
      </c>
      <c r="V385">
        <v>0</v>
      </c>
      <c r="W385" s="13" t="s">
        <v>101</v>
      </c>
      <c r="X385">
        <v>0.65</v>
      </c>
    </row>
    <row r="386" spans="1:24" x14ac:dyDescent="0.3">
      <c r="A386">
        <v>384</v>
      </c>
      <c r="B386" t="s">
        <v>209</v>
      </c>
      <c r="C386" t="s">
        <v>210</v>
      </c>
      <c r="D386">
        <v>17.429285</v>
      </c>
      <c r="E386">
        <v>78.462174000000005</v>
      </c>
      <c r="F386" s="18">
        <v>45617</v>
      </c>
      <c r="G386" s="19">
        <v>0.58333333333333304</v>
      </c>
      <c r="H386">
        <v>14</v>
      </c>
      <c r="I386" s="13" t="s">
        <v>202</v>
      </c>
      <c r="J386">
        <v>0</v>
      </c>
      <c r="K386" s="13" t="s">
        <v>92</v>
      </c>
      <c r="L386">
        <v>1</v>
      </c>
      <c r="M386">
        <v>1</v>
      </c>
      <c r="N386" s="13" t="s">
        <v>192</v>
      </c>
      <c r="O386" s="13" t="s">
        <v>97</v>
      </c>
      <c r="P386">
        <v>20</v>
      </c>
      <c r="Q386" s="13" t="s">
        <v>95</v>
      </c>
      <c r="R386" s="13" t="s">
        <v>213</v>
      </c>
      <c r="S386" s="13" t="s">
        <v>193</v>
      </c>
      <c r="T386">
        <v>4</v>
      </c>
      <c r="U386">
        <v>0</v>
      </c>
      <c r="V386">
        <v>0</v>
      </c>
      <c r="W386" s="13" t="s">
        <v>101</v>
      </c>
      <c r="X386">
        <v>0.1</v>
      </c>
    </row>
    <row r="387" spans="1:24" x14ac:dyDescent="0.3">
      <c r="A387">
        <v>385</v>
      </c>
      <c r="B387" t="s">
        <v>209</v>
      </c>
      <c r="C387" t="s">
        <v>210</v>
      </c>
      <c r="D387">
        <v>17.51022</v>
      </c>
      <c r="E387">
        <v>78.320228999999998</v>
      </c>
      <c r="F387" s="18">
        <v>45174</v>
      </c>
      <c r="G387" s="19">
        <v>0.41666666666666702</v>
      </c>
      <c r="H387">
        <v>10</v>
      </c>
      <c r="I387" s="13" t="s">
        <v>215</v>
      </c>
      <c r="J387">
        <v>0</v>
      </c>
      <c r="K387" s="13" t="s">
        <v>191</v>
      </c>
      <c r="L387">
        <v>6</v>
      </c>
      <c r="M387">
        <v>1</v>
      </c>
      <c r="N387" s="13" t="s">
        <v>192</v>
      </c>
      <c r="O387" s="13" t="s">
        <v>97</v>
      </c>
      <c r="P387">
        <v>39</v>
      </c>
      <c r="Q387" s="13" t="s">
        <v>97</v>
      </c>
      <c r="R387" s="13" t="s">
        <v>213</v>
      </c>
      <c r="S387" s="13" t="s">
        <v>196</v>
      </c>
      <c r="T387">
        <v>5</v>
      </c>
      <c r="U387">
        <v>4</v>
      </c>
      <c r="V387">
        <v>1</v>
      </c>
      <c r="W387" s="13" t="s">
        <v>101</v>
      </c>
      <c r="X387">
        <v>0.45</v>
      </c>
    </row>
    <row r="388" spans="1:24" x14ac:dyDescent="0.3">
      <c r="A388">
        <v>386</v>
      </c>
      <c r="B388" t="s">
        <v>79</v>
      </c>
      <c r="C388" t="s">
        <v>80</v>
      </c>
      <c r="D388">
        <v>18.533183000000001</v>
      </c>
      <c r="E388">
        <v>73.792839000000001</v>
      </c>
      <c r="F388" s="18">
        <v>44732</v>
      </c>
      <c r="G388" s="19">
        <v>0.625</v>
      </c>
      <c r="H388">
        <v>15</v>
      </c>
      <c r="I388" s="13" t="s">
        <v>204</v>
      </c>
      <c r="J388">
        <v>0</v>
      </c>
      <c r="K388" s="13" t="s">
        <v>214</v>
      </c>
      <c r="L388">
        <v>4</v>
      </c>
      <c r="M388">
        <v>1</v>
      </c>
      <c r="N388" s="13" t="s">
        <v>212</v>
      </c>
      <c r="O388" s="13" t="s">
        <v>195</v>
      </c>
      <c r="P388">
        <v>19</v>
      </c>
      <c r="Q388" s="13" t="s">
        <v>195</v>
      </c>
      <c r="R388" s="13" t="s">
        <v>205</v>
      </c>
      <c r="S388" s="13" t="s">
        <v>196</v>
      </c>
      <c r="T388">
        <v>2</v>
      </c>
      <c r="U388">
        <v>0</v>
      </c>
      <c r="V388">
        <v>0</v>
      </c>
      <c r="W388" s="13" t="s">
        <v>101</v>
      </c>
      <c r="X388">
        <v>0.25</v>
      </c>
    </row>
    <row r="389" spans="1:24" x14ac:dyDescent="0.3">
      <c r="A389">
        <v>387</v>
      </c>
      <c r="B389" t="s">
        <v>200</v>
      </c>
      <c r="C389" t="s">
        <v>201</v>
      </c>
      <c r="D389">
        <v>12.910368999999999</v>
      </c>
      <c r="E389">
        <v>80.297392000000002</v>
      </c>
      <c r="F389" s="18">
        <v>45556</v>
      </c>
      <c r="G389" s="19">
        <v>0.25</v>
      </c>
      <c r="H389">
        <v>6</v>
      </c>
      <c r="I389" s="13" t="s">
        <v>219</v>
      </c>
      <c r="J389">
        <v>1</v>
      </c>
      <c r="K389" s="13" t="s">
        <v>191</v>
      </c>
      <c r="L389">
        <v>4</v>
      </c>
      <c r="M389">
        <v>1</v>
      </c>
      <c r="N389" s="13" t="s">
        <v>192</v>
      </c>
      <c r="O389" s="13" t="s">
        <v>97</v>
      </c>
      <c r="P389">
        <v>23</v>
      </c>
      <c r="Q389" s="13" t="s">
        <v>97</v>
      </c>
      <c r="R389" s="13" t="s">
        <v>205</v>
      </c>
      <c r="S389" s="13" t="s">
        <v>193</v>
      </c>
      <c r="T389">
        <v>1</v>
      </c>
      <c r="U389">
        <v>1</v>
      </c>
      <c r="V389">
        <v>0</v>
      </c>
      <c r="W389" s="13" t="s">
        <v>101</v>
      </c>
      <c r="X389">
        <v>0.3</v>
      </c>
    </row>
    <row r="390" spans="1:24" x14ac:dyDescent="0.3">
      <c r="A390">
        <v>388</v>
      </c>
      <c r="B390" t="s">
        <v>206</v>
      </c>
      <c r="C390" t="s">
        <v>207</v>
      </c>
      <c r="D390">
        <v>13.085418000000001</v>
      </c>
      <c r="E390">
        <v>77.731694000000005</v>
      </c>
      <c r="F390" s="18">
        <v>45009</v>
      </c>
      <c r="G390" s="19">
        <v>0.33333333333333298</v>
      </c>
      <c r="H390">
        <v>8</v>
      </c>
      <c r="I390" s="13" t="s">
        <v>211</v>
      </c>
      <c r="J390">
        <v>0</v>
      </c>
      <c r="K390" s="13" t="s">
        <v>191</v>
      </c>
      <c r="L390">
        <v>6</v>
      </c>
      <c r="M390">
        <v>0</v>
      </c>
      <c r="N390" s="13" t="s">
        <v>192</v>
      </c>
      <c r="O390" s="13" t="s">
        <v>97</v>
      </c>
      <c r="P390">
        <v>27</v>
      </c>
      <c r="Q390" s="13" t="s">
        <v>97</v>
      </c>
      <c r="R390" s="13" t="s">
        <v>208</v>
      </c>
      <c r="S390" s="13" t="s">
        <v>193</v>
      </c>
      <c r="T390">
        <v>5</v>
      </c>
      <c r="U390">
        <v>5</v>
      </c>
      <c r="V390">
        <v>1</v>
      </c>
      <c r="W390" s="13" t="s">
        <v>101</v>
      </c>
      <c r="X390">
        <v>0.45</v>
      </c>
    </row>
    <row r="391" spans="1:24" x14ac:dyDescent="0.3">
      <c r="A391">
        <v>389</v>
      </c>
      <c r="B391" t="s">
        <v>190</v>
      </c>
      <c r="C391" t="s">
        <v>80</v>
      </c>
      <c r="D391">
        <v>19.255379999999999</v>
      </c>
      <c r="E391">
        <v>72.982083000000003</v>
      </c>
      <c r="F391" s="18">
        <v>44822</v>
      </c>
      <c r="G391" s="19">
        <v>0.33333333333333298</v>
      </c>
      <c r="H391">
        <v>8</v>
      </c>
      <c r="I391" s="13" t="s">
        <v>89</v>
      </c>
      <c r="J391">
        <v>1</v>
      </c>
      <c r="K391" s="13" t="s">
        <v>191</v>
      </c>
      <c r="L391">
        <v>6</v>
      </c>
      <c r="M391">
        <v>0</v>
      </c>
      <c r="N391" s="13" t="s">
        <v>212</v>
      </c>
      <c r="O391" s="13" t="s">
        <v>195</v>
      </c>
      <c r="P391">
        <v>18</v>
      </c>
      <c r="Q391" s="13" t="s">
        <v>97</v>
      </c>
      <c r="R391" s="13" t="s">
        <v>205</v>
      </c>
      <c r="S391" s="13" t="s">
        <v>196</v>
      </c>
      <c r="T391">
        <v>3</v>
      </c>
      <c r="U391">
        <v>3</v>
      </c>
      <c r="V391">
        <v>1</v>
      </c>
      <c r="W391" s="13" t="s">
        <v>101</v>
      </c>
      <c r="X391">
        <v>0.6</v>
      </c>
    </row>
    <row r="392" spans="1:24" x14ac:dyDescent="0.3">
      <c r="A392">
        <v>390</v>
      </c>
      <c r="B392" t="s">
        <v>203</v>
      </c>
      <c r="C392" t="s">
        <v>203</v>
      </c>
      <c r="D392">
        <v>28.896350999999999</v>
      </c>
      <c r="E392">
        <v>76.909335999999996</v>
      </c>
      <c r="F392" s="18">
        <v>44731</v>
      </c>
      <c r="G392" s="19">
        <v>0.45833333333333298</v>
      </c>
      <c r="H392">
        <v>11</v>
      </c>
      <c r="I392" s="13" t="s">
        <v>89</v>
      </c>
      <c r="J392">
        <v>1</v>
      </c>
      <c r="K392" s="13" t="s">
        <v>92</v>
      </c>
      <c r="L392">
        <v>4</v>
      </c>
      <c r="M392">
        <v>0</v>
      </c>
      <c r="N392" s="13" t="s">
        <v>94</v>
      </c>
      <c r="O392" s="13" t="s">
        <v>95</v>
      </c>
      <c r="P392">
        <v>18</v>
      </c>
      <c r="Q392" s="13" t="s">
        <v>195</v>
      </c>
      <c r="R392" s="13" t="s">
        <v>213</v>
      </c>
      <c r="S392" s="13" t="s">
        <v>196</v>
      </c>
      <c r="T392">
        <v>2</v>
      </c>
      <c r="U392">
        <v>1</v>
      </c>
      <c r="V392">
        <v>0</v>
      </c>
      <c r="W392" s="13" t="s">
        <v>101</v>
      </c>
      <c r="X392">
        <v>0.45</v>
      </c>
    </row>
    <row r="393" spans="1:24" x14ac:dyDescent="0.3">
      <c r="A393">
        <v>391</v>
      </c>
      <c r="B393" t="s">
        <v>206</v>
      </c>
      <c r="C393" t="s">
        <v>207</v>
      </c>
      <c r="D393">
        <v>13.018995</v>
      </c>
      <c r="E393">
        <v>77.767071000000001</v>
      </c>
      <c r="F393" s="18">
        <v>45595</v>
      </c>
      <c r="G393" s="19">
        <v>4.1666666666666699E-2</v>
      </c>
      <c r="H393">
        <v>1</v>
      </c>
      <c r="I393" s="13" t="s">
        <v>194</v>
      </c>
      <c r="J393">
        <v>0</v>
      </c>
      <c r="K393" s="13" t="s">
        <v>191</v>
      </c>
      <c r="L393">
        <v>6</v>
      </c>
      <c r="M393">
        <v>0</v>
      </c>
      <c r="N393" s="13" t="s">
        <v>94</v>
      </c>
      <c r="O393" s="13" t="s">
        <v>95</v>
      </c>
      <c r="P393">
        <v>27</v>
      </c>
      <c r="Q393" s="13" t="s">
        <v>95</v>
      </c>
      <c r="R393" s="13" t="s">
        <v>213</v>
      </c>
      <c r="S393" s="13" t="s">
        <v>196</v>
      </c>
      <c r="T393">
        <v>5</v>
      </c>
      <c r="U393">
        <v>0</v>
      </c>
      <c r="V393">
        <v>0</v>
      </c>
      <c r="W393" s="13" t="s">
        <v>101</v>
      </c>
      <c r="X393">
        <v>0.45</v>
      </c>
    </row>
    <row r="394" spans="1:24" x14ac:dyDescent="0.3">
      <c r="A394">
        <v>392</v>
      </c>
      <c r="B394" t="s">
        <v>203</v>
      </c>
      <c r="C394" t="s">
        <v>203</v>
      </c>
      <c r="D394">
        <v>28.534510999999998</v>
      </c>
      <c r="E394">
        <v>76.998304000000005</v>
      </c>
      <c r="F394" s="18">
        <v>45655</v>
      </c>
      <c r="G394" s="19">
        <v>0.41666666666666702</v>
      </c>
      <c r="H394">
        <v>10</v>
      </c>
      <c r="I394" s="13" t="s">
        <v>89</v>
      </c>
      <c r="J394">
        <v>1</v>
      </c>
      <c r="K394" s="13" t="s">
        <v>214</v>
      </c>
      <c r="L394">
        <v>6</v>
      </c>
      <c r="M394">
        <v>0</v>
      </c>
      <c r="N394" s="13" t="s">
        <v>94</v>
      </c>
      <c r="O394" s="13" t="s">
        <v>95</v>
      </c>
      <c r="P394">
        <v>33</v>
      </c>
      <c r="Q394" s="13" t="s">
        <v>97</v>
      </c>
      <c r="R394" s="13" t="s">
        <v>199</v>
      </c>
      <c r="S394" s="13" t="s">
        <v>193</v>
      </c>
      <c r="T394">
        <v>2</v>
      </c>
      <c r="U394">
        <v>1</v>
      </c>
      <c r="V394">
        <v>1</v>
      </c>
      <c r="W394" s="13" t="s">
        <v>101</v>
      </c>
      <c r="X394">
        <v>0.8</v>
      </c>
    </row>
    <row r="395" spans="1:24" x14ac:dyDescent="0.3">
      <c r="A395">
        <v>393</v>
      </c>
      <c r="B395" t="s">
        <v>197</v>
      </c>
      <c r="C395" t="s">
        <v>198</v>
      </c>
      <c r="D395">
        <v>30.747416000000001</v>
      </c>
      <c r="E395">
        <v>76.743713</v>
      </c>
      <c r="F395" s="18">
        <v>44687</v>
      </c>
      <c r="G395" s="19">
        <v>0.33333333333333298</v>
      </c>
      <c r="H395">
        <v>8</v>
      </c>
      <c r="I395" s="13" t="s">
        <v>211</v>
      </c>
      <c r="J395">
        <v>0</v>
      </c>
      <c r="K395" s="13" t="s">
        <v>214</v>
      </c>
      <c r="L395">
        <v>2</v>
      </c>
      <c r="M395">
        <v>0</v>
      </c>
      <c r="N395" s="13" t="s">
        <v>192</v>
      </c>
      <c r="O395" s="13" t="s">
        <v>97</v>
      </c>
      <c r="P395">
        <v>38</v>
      </c>
      <c r="Q395" s="13" t="s">
        <v>97</v>
      </c>
      <c r="R395" s="13" t="s">
        <v>98</v>
      </c>
      <c r="S395" s="13" t="s">
        <v>99</v>
      </c>
      <c r="T395">
        <v>5</v>
      </c>
      <c r="U395">
        <v>5</v>
      </c>
      <c r="V395">
        <v>1</v>
      </c>
      <c r="W395" s="13" t="s">
        <v>101</v>
      </c>
      <c r="X395">
        <v>0.65</v>
      </c>
    </row>
    <row r="396" spans="1:24" x14ac:dyDescent="0.3">
      <c r="A396">
        <v>394</v>
      </c>
      <c r="B396" t="s">
        <v>200</v>
      </c>
      <c r="C396" t="s">
        <v>201</v>
      </c>
      <c r="D396">
        <v>13.193579</v>
      </c>
      <c r="E396">
        <v>80.177154999999999</v>
      </c>
      <c r="F396" s="18">
        <v>45352</v>
      </c>
      <c r="G396" s="19">
        <v>0.25</v>
      </c>
      <c r="H396">
        <v>6</v>
      </c>
      <c r="I396" s="13" t="s">
        <v>211</v>
      </c>
      <c r="J396">
        <v>0</v>
      </c>
      <c r="K396" s="13" t="s">
        <v>191</v>
      </c>
      <c r="L396">
        <v>2</v>
      </c>
      <c r="M396">
        <v>0</v>
      </c>
      <c r="N396" s="13" t="s">
        <v>192</v>
      </c>
      <c r="O396" s="13" t="s">
        <v>97</v>
      </c>
      <c r="P396">
        <v>36</v>
      </c>
      <c r="Q396" s="13" t="s">
        <v>97</v>
      </c>
      <c r="R396" s="13" t="s">
        <v>98</v>
      </c>
      <c r="S396" s="13" t="s">
        <v>193</v>
      </c>
      <c r="T396">
        <v>4</v>
      </c>
      <c r="U396">
        <v>3</v>
      </c>
      <c r="V396">
        <v>0</v>
      </c>
      <c r="W396" s="13" t="s">
        <v>101</v>
      </c>
      <c r="X396">
        <v>0.3</v>
      </c>
    </row>
    <row r="397" spans="1:24" x14ac:dyDescent="0.3">
      <c r="A397">
        <v>395</v>
      </c>
      <c r="B397" t="s">
        <v>206</v>
      </c>
      <c r="C397" t="s">
        <v>207</v>
      </c>
      <c r="D397">
        <v>13.155137</v>
      </c>
      <c r="E397">
        <v>77.476742000000002</v>
      </c>
      <c r="F397" s="18">
        <v>45728</v>
      </c>
      <c r="G397" s="19">
        <v>0.20833333333333301</v>
      </c>
      <c r="H397">
        <v>5</v>
      </c>
      <c r="I397" s="13" t="s">
        <v>194</v>
      </c>
      <c r="J397">
        <v>0</v>
      </c>
      <c r="K397" s="13" t="s">
        <v>92</v>
      </c>
      <c r="L397">
        <v>6</v>
      </c>
      <c r="M397">
        <v>1</v>
      </c>
      <c r="N397" s="13" t="s">
        <v>94</v>
      </c>
      <c r="O397" s="13" t="s">
        <v>95</v>
      </c>
      <c r="P397">
        <v>37</v>
      </c>
      <c r="Q397" s="13" t="s">
        <v>195</v>
      </c>
      <c r="R397" s="13" t="s">
        <v>98</v>
      </c>
      <c r="S397" s="13" t="s">
        <v>196</v>
      </c>
      <c r="T397">
        <v>3</v>
      </c>
      <c r="U397">
        <v>0</v>
      </c>
      <c r="V397">
        <v>0</v>
      </c>
      <c r="W397" s="13" t="s">
        <v>101</v>
      </c>
      <c r="X397">
        <v>0.45</v>
      </c>
    </row>
    <row r="398" spans="1:24" x14ac:dyDescent="0.3">
      <c r="A398">
        <v>396</v>
      </c>
      <c r="B398" t="s">
        <v>217</v>
      </c>
      <c r="C398" t="s">
        <v>218</v>
      </c>
      <c r="D398">
        <v>22.555692000000001</v>
      </c>
      <c r="E398">
        <v>88.475530000000006</v>
      </c>
      <c r="F398" s="18">
        <v>45069</v>
      </c>
      <c r="G398" s="19">
        <v>0.875</v>
      </c>
      <c r="H398">
        <v>21</v>
      </c>
      <c r="I398" s="13" t="s">
        <v>215</v>
      </c>
      <c r="J398">
        <v>0</v>
      </c>
      <c r="K398" s="13" t="s">
        <v>214</v>
      </c>
      <c r="L398">
        <v>4</v>
      </c>
      <c r="M398">
        <v>0</v>
      </c>
      <c r="N398" s="13" t="s">
        <v>212</v>
      </c>
      <c r="O398" s="13" t="s">
        <v>95</v>
      </c>
      <c r="P398">
        <v>40</v>
      </c>
      <c r="Q398" s="13" t="s">
        <v>195</v>
      </c>
      <c r="R398" s="13" t="s">
        <v>208</v>
      </c>
      <c r="S398" s="13" t="s">
        <v>99</v>
      </c>
      <c r="T398">
        <v>5</v>
      </c>
      <c r="U398">
        <v>5</v>
      </c>
      <c r="V398">
        <v>0</v>
      </c>
      <c r="W398" s="13" t="s">
        <v>101</v>
      </c>
      <c r="X398">
        <v>0.65</v>
      </c>
    </row>
    <row r="399" spans="1:24" x14ac:dyDescent="0.3">
      <c r="A399">
        <v>397</v>
      </c>
      <c r="B399" t="s">
        <v>217</v>
      </c>
      <c r="C399" t="s">
        <v>218</v>
      </c>
      <c r="D399">
        <v>22.410098999999999</v>
      </c>
      <c r="E399">
        <v>88.480776000000006</v>
      </c>
      <c r="F399" s="18">
        <v>44984</v>
      </c>
      <c r="G399" s="19">
        <v>0.875</v>
      </c>
      <c r="H399">
        <v>21</v>
      </c>
      <c r="I399" s="13" t="s">
        <v>204</v>
      </c>
      <c r="J399">
        <v>0</v>
      </c>
      <c r="K399" s="13" t="s">
        <v>92</v>
      </c>
      <c r="L399">
        <v>1</v>
      </c>
      <c r="M399">
        <v>1</v>
      </c>
      <c r="N399" s="13" t="s">
        <v>94</v>
      </c>
      <c r="O399" s="13" t="s">
        <v>95</v>
      </c>
      <c r="P399">
        <v>23</v>
      </c>
      <c r="Q399" s="13" t="s">
        <v>195</v>
      </c>
      <c r="R399" s="13" t="s">
        <v>213</v>
      </c>
      <c r="S399" s="13" t="s">
        <v>196</v>
      </c>
      <c r="T399">
        <v>4</v>
      </c>
      <c r="U399">
        <v>3</v>
      </c>
      <c r="V399">
        <v>0</v>
      </c>
      <c r="W399" s="13" t="s">
        <v>101</v>
      </c>
      <c r="X399">
        <v>0.45</v>
      </c>
    </row>
    <row r="400" spans="1:24" x14ac:dyDescent="0.3">
      <c r="A400">
        <v>398</v>
      </c>
      <c r="B400" t="s">
        <v>217</v>
      </c>
      <c r="C400" t="s">
        <v>218</v>
      </c>
      <c r="D400">
        <v>22.450379000000002</v>
      </c>
      <c r="E400">
        <v>88.232241999999999</v>
      </c>
      <c r="F400" s="18">
        <v>44703</v>
      </c>
      <c r="G400" s="19">
        <v>0.33333333333333298</v>
      </c>
      <c r="H400">
        <v>8</v>
      </c>
      <c r="I400" s="13" t="s">
        <v>89</v>
      </c>
      <c r="J400">
        <v>1</v>
      </c>
      <c r="K400" s="13" t="s">
        <v>214</v>
      </c>
      <c r="L400">
        <v>2</v>
      </c>
      <c r="M400">
        <v>0</v>
      </c>
      <c r="N400" s="13" t="s">
        <v>192</v>
      </c>
      <c r="O400" s="13" t="s">
        <v>97</v>
      </c>
      <c r="P400">
        <v>34</v>
      </c>
      <c r="Q400" s="13" t="s">
        <v>97</v>
      </c>
      <c r="R400" s="13" t="s">
        <v>205</v>
      </c>
      <c r="S400" s="13" t="s">
        <v>196</v>
      </c>
      <c r="T400">
        <v>5</v>
      </c>
      <c r="U400">
        <v>3</v>
      </c>
      <c r="V400">
        <v>1</v>
      </c>
      <c r="W400" s="13" t="s">
        <v>101</v>
      </c>
      <c r="X400">
        <v>0.45</v>
      </c>
    </row>
    <row r="401" spans="1:24" x14ac:dyDescent="0.3">
      <c r="A401">
        <v>399</v>
      </c>
      <c r="B401" t="s">
        <v>190</v>
      </c>
      <c r="C401" t="s">
        <v>80</v>
      </c>
      <c r="D401">
        <v>19.228611000000001</v>
      </c>
      <c r="E401">
        <v>72.742829</v>
      </c>
      <c r="F401" s="18">
        <v>45059</v>
      </c>
      <c r="G401" s="19">
        <v>0.66666666666666696</v>
      </c>
      <c r="H401">
        <v>16</v>
      </c>
      <c r="I401" s="13" t="s">
        <v>219</v>
      </c>
      <c r="J401">
        <v>1</v>
      </c>
      <c r="K401" s="13" t="s">
        <v>92</v>
      </c>
      <c r="L401">
        <v>4</v>
      </c>
      <c r="M401">
        <v>1</v>
      </c>
      <c r="N401" s="13" t="s">
        <v>212</v>
      </c>
      <c r="O401" s="13" t="s">
        <v>195</v>
      </c>
      <c r="P401">
        <v>20</v>
      </c>
      <c r="Q401" s="13" t="s">
        <v>195</v>
      </c>
      <c r="R401" s="13" t="s">
        <v>98</v>
      </c>
      <c r="S401" s="13" t="s">
        <v>99</v>
      </c>
      <c r="T401">
        <v>1</v>
      </c>
      <c r="U401">
        <v>1</v>
      </c>
      <c r="V401">
        <v>0</v>
      </c>
      <c r="W401" s="13" t="s">
        <v>101</v>
      </c>
      <c r="X401">
        <v>0.45</v>
      </c>
    </row>
    <row r="402" spans="1:24" x14ac:dyDescent="0.3">
      <c r="A402">
        <v>400</v>
      </c>
      <c r="B402" t="s">
        <v>203</v>
      </c>
      <c r="C402" t="s">
        <v>203</v>
      </c>
      <c r="D402">
        <v>28.607136000000001</v>
      </c>
      <c r="E402">
        <v>76.809087000000005</v>
      </c>
      <c r="F402" s="18">
        <v>45001</v>
      </c>
      <c r="G402" s="19">
        <v>0.83333333333333304</v>
      </c>
      <c r="H402">
        <v>20</v>
      </c>
      <c r="I402" s="13" t="s">
        <v>202</v>
      </c>
      <c r="J402">
        <v>0</v>
      </c>
      <c r="K402" s="13" t="s">
        <v>191</v>
      </c>
      <c r="L402">
        <v>1</v>
      </c>
      <c r="M402">
        <v>1</v>
      </c>
      <c r="N402" s="13" t="s">
        <v>212</v>
      </c>
      <c r="O402" s="13" t="s">
        <v>95</v>
      </c>
      <c r="P402">
        <v>24</v>
      </c>
      <c r="Q402" s="13" t="s">
        <v>195</v>
      </c>
      <c r="R402" s="13" t="s">
        <v>199</v>
      </c>
      <c r="S402" s="13" t="s">
        <v>196</v>
      </c>
      <c r="T402">
        <v>3</v>
      </c>
      <c r="U402">
        <v>3</v>
      </c>
      <c r="V402">
        <v>0</v>
      </c>
      <c r="W402" s="13" t="s">
        <v>101</v>
      </c>
      <c r="X402">
        <v>0.45</v>
      </c>
    </row>
    <row r="403" spans="1:24" x14ac:dyDescent="0.3">
      <c r="A403">
        <v>401</v>
      </c>
      <c r="B403" t="s">
        <v>190</v>
      </c>
      <c r="C403" t="s">
        <v>80</v>
      </c>
      <c r="D403">
        <v>19.190947999999999</v>
      </c>
      <c r="E403">
        <v>72.771050000000002</v>
      </c>
      <c r="F403" s="18">
        <v>45371</v>
      </c>
      <c r="G403" s="19">
        <v>0.70833333333333304</v>
      </c>
      <c r="H403">
        <v>17</v>
      </c>
      <c r="I403" s="13" t="s">
        <v>194</v>
      </c>
      <c r="J403">
        <v>0</v>
      </c>
      <c r="K403" s="13" t="s">
        <v>191</v>
      </c>
      <c r="L403">
        <v>2</v>
      </c>
      <c r="M403">
        <v>1</v>
      </c>
      <c r="N403" s="13" t="s">
        <v>192</v>
      </c>
      <c r="O403" s="13" t="s">
        <v>97</v>
      </c>
      <c r="P403">
        <v>31</v>
      </c>
      <c r="Q403" s="13" t="s">
        <v>97</v>
      </c>
      <c r="R403" s="13" t="s">
        <v>213</v>
      </c>
      <c r="S403" s="13" t="s">
        <v>196</v>
      </c>
      <c r="T403">
        <v>3</v>
      </c>
      <c r="U403">
        <v>2</v>
      </c>
      <c r="V403">
        <v>1</v>
      </c>
      <c r="W403" s="13" t="s">
        <v>101</v>
      </c>
      <c r="X403">
        <v>0.45</v>
      </c>
    </row>
    <row r="404" spans="1:24" x14ac:dyDescent="0.3">
      <c r="A404">
        <v>402</v>
      </c>
      <c r="B404" t="s">
        <v>79</v>
      </c>
      <c r="C404" t="s">
        <v>80</v>
      </c>
      <c r="D404">
        <v>18.448526000000001</v>
      </c>
      <c r="E404">
        <v>73.798730000000006</v>
      </c>
      <c r="F404" s="18">
        <v>45378</v>
      </c>
      <c r="G404" s="19">
        <v>0.91666666666666696</v>
      </c>
      <c r="H404">
        <v>22</v>
      </c>
      <c r="I404" s="13" t="s">
        <v>194</v>
      </c>
      <c r="J404">
        <v>0</v>
      </c>
      <c r="K404" s="13" t="s">
        <v>214</v>
      </c>
      <c r="L404">
        <v>4</v>
      </c>
      <c r="M404">
        <v>1</v>
      </c>
      <c r="N404" s="13" t="s">
        <v>94</v>
      </c>
      <c r="O404" s="13" t="s">
        <v>95</v>
      </c>
      <c r="P404">
        <v>27</v>
      </c>
      <c r="Q404" s="13" t="s">
        <v>97</v>
      </c>
      <c r="R404" s="13" t="s">
        <v>208</v>
      </c>
      <c r="S404" s="13" t="s">
        <v>99</v>
      </c>
      <c r="T404">
        <v>2</v>
      </c>
      <c r="U404">
        <v>2</v>
      </c>
      <c r="V404">
        <v>0</v>
      </c>
      <c r="W404" s="13" t="s">
        <v>101</v>
      </c>
      <c r="X404">
        <v>0.85</v>
      </c>
    </row>
    <row r="405" spans="1:24" x14ac:dyDescent="0.3">
      <c r="A405">
        <v>403</v>
      </c>
      <c r="B405" t="s">
        <v>217</v>
      </c>
      <c r="C405" t="s">
        <v>218</v>
      </c>
      <c r="D405">
        <v>22.626785000000002</v>
      </c>
      <c r="E405">
        <v>88.286182999999994</v>
      </c>
      <c r="F405" s="18">
        <v>44884</v>
      </c>
      <c r="G405" s="19">
        <v>0.29166666666666702</v>
      </c>
      <c r="H405">
        <v>7</v>
      </c>
      <c r="I405" s="13" t="s">
        <v>219</v>
      </c>
      <c r="J405">
        <v>1</v>
      </c>
      <c r="K405" s="13" t="s">
        <v>92</v>
      </c>
      <c r="L405">
        <v>1</v>
      </c>
      <c r="M405">
        <v>0</v>
      </c>
      <c r="N405" s="13" t="s">
        <v>212</v>
      </c>
      <c r="O405" s="13" t="s">
        <v>95</v>
      </c>
      <c r="P405">
        <v>26</v>
      </c>
      <c r="Q405" s="13" t="s">
        <v>97</v>
      </c>
      <c r="R405" s="13" t="s">
        <v>213</v>
      </c>
      <c r="S405" s="13" t="s">
        <v>196</v>
      </c>
      <c r="T405">
        <v>3</v>
      </c>
      <c r="U405">
        <v>0</v>
      </c>
      <c r="V405">
        <v>0</v>
      </c>
      <c r="W405" s="13" t="s">
        <v>101</v>
      </c>
      <c r="X405">
        <v>0.65</v>
      </c>
    </row>
    <row r="406" spans="1:24" x14ac:dyDescent="0.3">
      <c r="A406">
        <v>404</v>
      </c>
      <c r="B406" t="s">
        <v>209</v>
      </c>
      <c r="C406" t="s">
        <v>210</v>
      </c>
      <c r="D406">
        <v>17.469867000000001</v>
      </c>
      <c r="E406">
        <v>78.205518999999995</v>
      </c>
      <c r="F406" s="18">
        <v>44645</v>
      </c>
      <c r="G406" s="19">
        <v>0.16666666666666699</v>
      </c>
      <c r="H406">
        <v>4</v>
      </c>
      <c r="I406" s="13" t="s">
        <v>211</v>
      </c>
      <c r="J406">
        <v>0</v>
      </c>
      <c r="K406" s="13" t="s">
        <v>92</v>
      </c>
      <c r="L406">
        <v>1</v>
      </c>
      <c r="M406">
        <v>1</v>
      </c>
      <c r="N406" s="13" t="s">
        <v>192</v>
      </c>
      <c r="O406" s="13" t="s">
        <v>97</v>
      </c>
      <c r="P406">
        <v>32</v>
      </c>
      <c r="Q406" s="13" t="s">
        <v>95</v>
      </c>
      <c r="R406" s="13" t="s">
        <v>199</v>
      </c>
      <c r="S406" s="13" t="s">
        <v>196</v>
      </c>
      <c r="T406">
        <v>1</v>
      </c>
      <c r="U406">
        <v>0</v>
      </c>
      <c r="V406">
        <v>0</v>
      </c>
      <c r="W406" s="13" t="s">
        <v>101</v>
      </c>
      <c r="X406">
        <v>0.1</v>
      </c>
    </row>
    <row r="407" spans="1:24" x14ac:dyDescent="0.3">
      <c r="A407">
        <v>405</v>
      </c>
      <c r="B407" t="s">
        <v>209</v>
      </c>
      <c r="C407" t="s">
        <v>210</v>
      </c>
      <c r="D407">
        <v>17.266396</v>
      </c>
      <c r="E407">
        <v>78.569623000000007</v>
      </c>
      <c r="F407" s="18">
        <v>45427</v>
      </c>
      <c r="G407" s="19">
        <v>0.25</v>
      </c>
      <c r="H407">
        <v>6</v>
      </c>
      <c r="I407" s="13" t="s">
        <v>194</v>
      </c>
      <c r="J407">
        <v>0</v>
      </c>
      <c r="K407" s="13" t="s">
        <v>92</v>
      </c>
      <c r="L407">
        <v>5</v>
      </c>
      <c r="M407">
        <v>1</v>
      </c>
      <c r="N407" s="13" t="s">
        <v>94</v>
      </c>
      <c r="O407" s="13" t="s">
        <v>95</v>
      </c>
      <c r="P407">
        <v>28</v>
      </c>
      <c r="Q407" s="13" t="s">
        <v>97</v>
      </c>
      <c r="R407" s="13" t="s">
        <v>98</v>
      </c>
      <c r="S407" s="13" t="s">
        <v>193</v>
      </c>
      <c r="T407">
        <v>5</v>
      </c>
      <c r="U407">
        <v>2</v>
      </c>
      <c r="V407">
        <v>0</v>
      </c>
      <c r="W407" s="13" t="s">
        <v>101</v>
      </c>
      <c r="X407">
        <v>0.65</v>
      </c>
    </row>
    <row r="408" spans="1:24" x14ac:dyDescent="0.3">
      <c r="A408">
        <v>406</v>
      </c>
      <c r="B408" t="s">
        <v>79</v>
      </c>
      <c r="C408" t="s">
        <v>80</v>
      </c>
      <c r="D408">
        <v>18.546225</v>
      </c>
      <c r="E408">
        <v>73.940636999999995</v>
      </c>
      <c r="F408" s="18">
        <v>45073</v>
      </c>
      <c r="G408" s="19">
        <v>0.5</v>
      </c>
      <c r="H408">
        <v>12</v>
      </c>
      <c r="I408" s="13" t="s">
        <v>219</v>
      </c>
      <c r="J408">
        <v>1</v>
      </c>
      <c r="K408" s="13" t="s">
        <v>92</v>
      </c>
      <c r="L408">
        <v>6</v>
      </c>
      <c r="M408">
        <v>1</v>
      </c>
      <c r="N408" s="13" t="s">
        <v>94</v>
      </c>
      <c r="O408" s="13" t="s">
        <v>95</v>
      </c>
      <c r="P408">
        <v>32</v>
      </c>
      <c r="Q408" s="13" t="s">
        <v>95</v>
      </c>
      <c r="R408" s="13" t="s">
        <v>205</v>
      </c>
      <c r="S408" s="13" t="s">
        <v>196</v>
      </c>
      <c r="T408">
        <v>3</v>
      </c>
      <c r="U408">
        <v>3</v>
      </c>
      <c r="V408">
        <v>0</v>
      </c>
      <c r="W408" s="13" t="s">
        <v>101</v>
      </c>
      <c r="X408">
        <v>0.45</v>
      </c>
    </row>
    <row r="409" spans="1:24" x14ac:dyDescent="0.3">
      <c r="A409">
        <v>407</v>
      </c>
      <c r="B409" t="s">
        <v>206</v>
      </c>
      <c r="C409" t="s">
        <v>207</v>
      </c>
      <c r="D409">
        <v>13.168030999999999</v>
      </c>
      <c r="E409">
        <v>77.626681000000005</v>
      </c>
      <c r="F409" s="18">
        <v>44751</v>
      </c>
      <c r="G409" s="19">
        <v>0.79166666666666696</v>
      </c>
      <c r="H409">
        <v>19</v>
      </c>
      <c r="I409" s="13" t="s">
        <v>219</v>
      </c>
      <c r="J409">
        <v>1</v>
      </c>
      <c r="K409" s="13" t="s">
        <v>92</v>
      </c>
      <c r="L409">
        <v>5</v>
      </c>
      <c r="M409">
        <v>0</v>
      </c>
      <c r="N409" s="13" t="s">
        <v>94</v>
      </c>
      <c r="O409" s="13" t="s">
        <v>95</v>
      </c>
      <c r="P409">
        <v>15</v>
      </c>
      <c r="Q409" s="13" t="s">
        <v>95</v>
      </c>
      <c r="R409" s="13" t="s">
        <v>98</v>
      </c>
      <c r="S409" s="13" t="s">
        <v>193</v>
      </c>
      <c r="T409">
        <v>2</v>
      </c>
      <c r="U409">
        <v>1</v>
      </c>
      <c r="V409">
        <v>1</v>
      </c>
      <c r="W409" s="13" t="s">
        <v>101</v>
      </c>
      <c r="X409">
        <v>0.6</v>
      </c>
    </row>
    <row r="410" spans="1:24" x14ac:dyDescent="0.3">
      <c r="A410">
        <v>408</v>
      </c>
      <c r="B410" t="s">
        <v>209</v>
      </c>
      <c r="C410" t="s">
        <v>210</v>
      </c>
      <c r="D410">
        <v>17.380814000000001</v>
      </c>
      <c r="E410">
        <v>78.527045000000001</v>
      </c>
      <c r="F410" s="18">
        <v>44795</v>
      </c>
      <c r="G410" s="19">
        <v>0.41666666666666702</v>
      </c>
      <c r="H410">
        <v>10</v>
      </c>
      <c r="I410" s="13" t="s">
        <v>204</v>
      </c>
      <c r="J410">
        <v>0</v>
      </c>
      <c r="K410" s="13" t="s">
        <v>92</v>
      </c>
      <c r="L410">
        <v>4</v>
      </c>
      <c r="M410">
        <v>0</v>
      </c>
      <c r="N410" s="13" t="s">
        <v>94</v>
      </c>
      <c r="O410" s="13" t="s">
        <v>95</v>
      </c>
      <c r="P410">
        <v>35</v>
      </c>
      <c r="Q410" s="13" t="s">
        <v>195</v>
      </c>
      <c r="R410" s="13" t="s">
        <v>199</v>
      </c>
      <c r="S410" s="13" t="s">
        <v>196</v>
      </c>
      <c r="T410">
        <v>2</v>
      </c>
      <c r="U410">
        <v>2</v>
      </c>
      <c r="V410">
        <v>1</v>
      </c>
      <c r="W410" s="13" t="s">
        <v>101</v>
      </c>
      <c r="X410">
        <v>0.6</v>
      </c>
    </row>
    <row r="411" spans="1:24" x14ac:dyDescent="0.3">
      <c r="A411">
        <v>409</v>
      </c>
      <c r="B411" t="s">
        <v>190</v>
      </c>
      <c r="C411" t="s">
        <v>80</v>
      </c>
      <c r="D411">
        <v>19.147307999999999</v>
      </c>
      <c r="E411">
        <v>72.717022</v>
      </c>
      <c r="F411" s="18">
        <v>45069</v>
      </c>
      <c r="G411" s="19">
        <v>0.25</v>
      </c>
      <c r="H411">
        <v>6</v>
      </c>
      <c r="I411" s="13" t="s">
        <v>215</v>
      </c>
      <c r="J411">
        <v>0</v>
      </c>
      <c r="K411" s="13" t="s">
        <v>92</v>
      </c>
      <c r="L411">
        <v>2</v>
      </c>
      <c r="M411">
        <v>0</v>
      </c>
      <c r="N411" s="13" t="s">
        <v>192</v>
      </c>
      <c r="O411" s="13" t="s">
        <v>97</v>
      </c>
      <c r="P411">
        <v>28</v>
      </c>
      <c r="Q411" s="13" t="s">
        <v>95</v>
      </c>
      <c r="R411" s="13" t="s">
        <v>208</v>
      </c>
      <c r="S411" s="13" t="s">
        <v>196</v>
      </c>
      <c r="T411">
        <v>5</v>
      </c>
      <c r="U411">
        <v>1</v>
      </c>
      <c r="V411">
        <v>0</v>
      </c>
      <c r="W411" s="13" t="s">
        <v>101</v>
      </c>
      <c r="X411">
        <v>0.1</v>
      </c>
    </row>
    <row r="412" spans="1:24" x14ac:dyDescent="0.3">
      <c r="A412">
        <v>410</v>
      </c>
      <c r="B412" t="s">
        <v>209</v>
      </c>
      <c r="C412" t="s">
        <v>210</v>
      </c>
      <c r="D412">
        <v>17.218976000000001</v>
      </c>
      <c r="E412">
        <v>78.371587000000005</v>
      </c>
      <c r="F412" s="18">
        <v>45108</v>
      </c>
      <c r="G412" s="19">
        <v>4.1666666666666699E-2</v>
      </c>
      <c r="H412">
        <v>1</v>
      </c>
      <c r="I412" s="13" t="s">
        <v>219</v>
      </c>
      <c r="J412">
        <v>1</v>
      </c>
      <c r="K412" s="13" t="s">
        <v>214</v>
      </c>
      <c r="L412">
        <v>3</v>
      </c>
      <c r="M412">
        <v>0</v>
      </c>
      <c r="N412" s="13" t="s">
        <v>192</v>
      </c>
      <c r="O412" s="13" t="s">
        <v>97</v>
      </c>
      <c r="P412">
        <v>28</v>
      </c>
      <c r="Q412" s="13" t="s">
        <v>97</v>
      </c>
      <c r="R412" s="13" t="s">
        <v>98</v>
      </c>
      <c r="S412" s="13" t="s">
        <v>196</v>
      </c>
      <c r="T412">
        <v>3</v>
      </c>
      <c r="U412">
        <v>0</v>
      </c>
      <c r="V412">
        <v>0</v>
      </c>
      <c r="W412" s="13" t="s">
        <v>101</v>
      </c>
      <c r="X412">
        <v>0.3</v>
      </c>
    </row>
    <row r="413" spans="1:24" x14ac:dyDescent="0.3">
      <c r="A413">
        <v>411</v>
      </c>
      <c r="B413" t="s">
        <v>203</v>
      </c>
      <c r="C413" t="s">
        <v>203</v>
      </c>
      <c r="D413">
        <v>28.857195999999998</v>
      </c>
      <c r="E413">
        <v>76.867687000000004</v>
      </c>
      <c r="F413" s="18">
        <v>45244</v>
      </c>
      <c r="G413" s="19">
        <v>0.29166666666666702</v>
      </c>
      <c r="H413">
        <v>7</v>
      </c>
      <c r="I413" s="13" t="s">
        <v>215</v>
      </c>
      <c r="J413">
        <v>0</v>
      </c>
      <c r="K413" s="13" t="s">
        <v>191</v>
      </c>
      <c r="L413">
        <v>5</v>
      </c>
      <c r="M413">
        <v>1</v>
      </c>
      <c r="N413" s="13" t="s">
        <v>212</v>
      </c>
      <c r="O413" s="13" t="s">
        <v>95</v>
      </c>
      <c r="P413">
        <v>33</v>
      </c>
      <c r="Q413" s="13" t="s">
        <v>95</v>
      </c>
      <c r="R413" s="13" t="s">
        <v>199</v>
      </c>
      <c r="S413" s="13" t="s">
        <v>193</v>
      </c>
      <c r="T413">
        <v>2</v>
      </c>
      <c r="U413">
        <v>2</v>
      </c>
      <c r="V413">
        <v>0</v>
      </c>
      <c r="W413" s="13" t="s">
        <v>101</v>
      </c>
      <c r="X413">
        <v>0.45</v>
      </c>
    </row>
    <row r="414" spans="1:24" x14ac:dyDescent="0.3">
      <c r="A414">
        <v>412</v>
      </c>
      <c r="B414" t="s">
        <v>209</v>
      </c>
      <c r="C414" t="s">
        <v>210</v>
      </c>
      <c r="D414">
        <v>17.271902999999998</v>
      </c>
      <c r="E414">
        <v>78.256815000000003</v>
      </c>
      <c r="F414" s="18">
        <v>44635</v>
      </c>
      <c r="G414" s="19">
        <v>0.125</v>
      </c>
      <c r="H414">
        <v>3</v>
      </c>
      <c r="I414" s="13" t="s">
        <v>215</v>
      </c>
      <c r="J414">
        <v>0</v>
      </c>
      <c r="K414" s="13" t="s">
        <v>214</v>
      </c>
      <c r="L414">
        <v>2</v>
      </c>
      <c r="M414">
        <v>1</v>
      </c>
      <c r="N414" s="13" t="s">
        <v>192</v>
      </c>
      <c r="O414" s="13" t="s">
        <v>97</v>
      </c>
      <c r="P414">
        <v>40</v>
      </c>
      <c r="Q414" s="13" t="s">
        <v>95</v>
      </c>
      <c r="R414" s="13" t="s">
        <v>208</v>
      </c>
      <c r="S414" s="13" t="s">
        <v>99</v>
      </c>
      <c r="T414">
        <v>3</v>
      </c>
      <c r="U414">
        <v>3</v>
      </c>
      <c r="V414">
        <v>0</v>
      </c>
      <c r="W414" s="13" t="s">
        <v>101</v>
      </c>
      <c r="X414">
        <v>0.3</v>
      </c>
    </row>
    <row r="415" spans="1:24" x14ac:dyDescent="0.3">
      <c r="A415">
        <v>413</v>
      </c>
      <c r="B415" t="s">
        <v>203</v>
      </c>
      <c r="C415" t="s">
        <v>203</v>
      </c>
      <c r="D415">
        <v>28.764337999999999</v>
      </c>
      <c r="E415">
        <v>77.016943999999995</v>
      </c>
      <c r="F415" s="18">
        <v>45619</v>
      </c>
      <c r="G415" s="19">
        <v>0.75</v>
      </c>
      <c r="H415">
        <v>18</v>
      </c>
      <c r="I415" s="13" t="s">
        <v>219</v>
      </c>
      <c r="J415">
        <v>1</v>
      </c>
      <c r="K415" s="13" t="s">
        <v>191</v>
      </c>
      <c r="L415">
        <v>4</v>
      </c>
      <c r="M415">
        <v>1</v>
      </c>
      <c r="N415" s="13" t="s">
        <v>94</v>
      </c>
      <c r="O415" s="13" t="s">
        <v>95</v>
      </c>
      <c r="P415">
        <v>20</v>
      </c>
      <c r="Q415" s="13" t="s">
        <v>97</v>
      </c>
      <c r="R415" s="13" t="s">
        <v>208</v>
      </c>
      <c r="S415" s="13" t="s">
        <v>196</v>
      </c>
      <c r="T415">
        <v>5</v>
      </c>
      <c r="U415">
        <v>0</v>
      </c>
      <c r="V415">
        <v>1</v>
      </c>
      <c r="W415" s="13" t="s">
        <v>101</v>
      </c>
      <c r="X415">
        <v>0.8</v>
      </c>
    </row>
    <row r="416" spans="1:24" x14ac:dyDescent="0.3">
      <c r="A416">
        <v>414</v>
      </c>
      <c r="B416" t="s">
        <v>209</v>
      </c>
      <c r="C416" t="s">
        <v>210</v>
      </c>
      <c r="D416">
        <v>17.501854000000002</v>
      </c>
      <c r="E416">
        <v>78.288515000000004</v>
      </c>
      <c r="F416" s="18">
        <v>44622</v>
      </c>
      <c r="G416" s="19">
        <v>0.75</v>
      </c>
      <c r="H416">
        <v>18</v>
      </c>
      <c r="I416" s="13" t="s">
        <v>194</v>
      </c>
      <c r="J416">
        <v>0</v>
      </c>
      <c r="K416" s="13" t="s">
        <v>214</v>
      </c>
      <c r="L416">
        <v>3</v>
      </c>
      <c r="M416">
        <v>1</v>
      </c>
      <c r="N416" s="13" t="s">
        <v>94</v>
      </c>
      <c r="O416" s="13" t="s">
        <v>95</v>
      </c>
      <c r="P416">
        <v>31</v>
      </c>
      <c r="Q416" s="13" t="s">
        <v>97</v>
      </c>
      <c r="R416" s="13" t="s">
        <v>98</v>
      </c>
      <c r="S416" s="13" t="s">
        <v>196</v>
      </c>
      <c r="T416">
        <v>2</v>
      </c>
      <c r="U416">
        <v>0</v>
      </c>
      <c r="V416">
        <v>1</v>
      </c>
      <c r="W416" s="13" t="s">
        <v>101</v>
      </c>
      <c r="X416">
        <v>0.8</v>
      </c>
    </row>
    <row r="417" spans="1:24" x14ac:dyDescent="0.3">
      <c r="A417">
        <v>415</v>
      </c>
      <c r="B417" t="s">
        <v>209</v>
      </c>
      <c r="C417" t="s">
        <v>210</v>
      </c>
      <c r="D417">
        <v>17.289639999999999</v>
      </c>
      <c r="E417">
        <v>78.564882999999995</v>
      </c>
      <c r="F417" s="18">
        <v>44766</v>
      </c>
      <c r="G417" s="19">
        <v>0</v>
      </c>
      <c r="H417">
        <v>0</v>
      </c>
      <c r="I417" s="13" t="s">
        <v>89</v>
      </c>
      <c r="J417">
        <v>1</v>
      </c>
      <c r="K417" s="13" t="s">
        <v>191</v>
      </c>
      <c r="L417">
        <v>6</v>
      </c>
      <c r="M417">
        <v>1</v>
      </c>
      <c r="N417" s="13" t="s">
        <v>212</v>
      </c>
      <c r="O417" s="13" t="s">
        <v>195</v>
      </c>
      <c r="P417">
        <v>26</v>
      </c>
      <c r="Q417" s="13" t="s">
        <v>95</v>
      </c>
      <c r="R417" s="13" t="s">
        <v>208</v>
      </c>
      <c r="S417" s="13" t="s">
        <v>99</v>
      </c>
      <c r="T417">
        <v>2</v>
      </c>
      <c r="U417">
        <v>2</v>
      </c>
      <c r="V417">
        <v>0</v>
      </c>
      <c r="W417" s="13" t="s">
        <v>101</v>
      </c>
      <c r="X417">
        <v>0.45</v>
      </c>
    </row>
    <row r="418" spans="1:24" x14ac:dyDescent="0.3">
      <c r="A418">
        <v>416</v>
      </c>
      <c r="B418" t="s">
        <v>217</v>
      </c>
      <c r="C418" t="s">
        <v>218</v>
      </c>
      <c r="D418">
        <v>22.566676000000001</v>
      </c>
      <c r="E418">
        <v>88.461603999999994</v>
      </c>
      <c r="F418" s="18">
        <v>44612</v>
      </c>
      <c r="G418" s="19">
        <v>0.79166666666666696</v>
      </c>
      <c r="H418">
        <v>19</v>
      </c>
      <c r="I418" s="13" t="s">
        <v>89</v>
      </c>
      <c r="J418">
        <v>1</v>
      </c>
      <c r="K418" s="13" t="s">
        <v>92</v>
      </c>
      <c r="L418">
        <v>4</v>
      </c>
      <c r="M418">
        <v>0</v>
      </c>
      <c r="N418" s="13" t="s">
        <v>212</v>
      </c>
      <c r="O418" s="13" t="s">
        <v>195</v>
      </c>
      <c r="P418">
        <v>18</v>
      </c>
      <c r="Q418" s="13" t="s">
        <v>97</v>
      </c>
      <c r="R418" s="13" t="s">
        <v>199</v>
      </c>
      <c r="S418" s="13" t="s">
        <v>196</v>
      </c>
      <c r="T418">
        <v>5</v>
      </c>
      <c r="U418">
        <v>5</v>
      </c>
      <c r="V418">
        <v>1</v>
      </c>
      <c r="W418" s="13" t="s">
        <v>101</v>
      </c>
      <c r="X418">
        <v>0.6</v>
      </c>
    </row>
    <row r="419" spans="1:24" x14ac:dyDescent="0.3">
      <c r="A419">
        <v>417</v>
      </c>
      <c r="B419" t="s">
        <v>197</v>
      </c>
      <c r="C419" t="s">
        <v>198</v>
      </c>
      <c r="D419">
        <v>30.713438</v>
      </c>
      <c r="E419">
        <v>76.798760000000001</v>
      </c>
      <c r="F419" s="18">
        <v>45426</v>
      </c>
      <c r="G419" s="19">
        <v>0.70833333333333304</v>
      </c>
      <c r="H419">
        <v>17</v>
      </c>
      <c r="I419" s="13" t="s">
        <v>215</v>
      </c>
      <c r="J419">
        <v>0</v>
      </c>
      <c r="K419" s="13" t="s">
        <v>92</v>
      </c>
      <c r="L419">
        <v>3</v>
      </c>
      <c r="M419">
        <v>1</v>
      </c>
      <c r="N419" s="13" t="s">
        <v>192</v>
      </c>
      <c r="O419" s="13" t="s">
        <v>97</v>
      </c>
      <c r="P419">
        <v>25</v>
      </c>
      <c r="Q419" s="13" t="s">
        <v>97</v>
      </c>
      <c r="R419" s="13" t="s">
        <v>205</v>
      </c>
      <c r="S419" s="13" t="s">
        <v>196</v>
      </c>
      <c r="T419">
        <v>5</v>
      </c>
      <c r="U419">
        <v>2</v>
      </c>
      <c r="V419">
        <v>1</v>
      </c>
      <c r="W419" s="13" t="s">
        <v>101</v>
      </c>
      <c r="X419">
        <v>0.45</v>
      </c>
    </row>
    <row r="420" spans="1:24" x14ac:dyDescent="0.3">
      <c r="A420">
        <v>418</v>
      </c>
      <c r="B420" t="s">
        <v>203</v>
      </c>
      <c r="C420" t="s">
        <v>203</v>
      </c>
      <c r="D420">
        <v>28.670539999999999</v>
      </c>
      <c r="E420">
        <v>77.161423999999997</v>
      </c>
      <c r="F420" s="18">
        <v>45091</v>
      </c>
      <c r="G420" s="19">
        <v>0.66666666666666696</v>
      </c>
      <c r="H420">
        <v>16</v>
      </c>
      <c r="I420" s="13" t="s">
        <v>194</v>
      </c>
      <c r="J420">
        <v>0</v>
      </c>
      <c r="K420" s="13" t="s">
        <v>191</v>
      </c>
      <c r="L420">
        <v>3</v>
      </c>
      <c r="M420">
        <v>1</v>
      </c>
      <c r="N420" s="13" t="s">
        <v>94</v>
      </c>
      <c r="O420" s="13" t="s">
        <v>95</v>
      </c>
      <c r="P420">
        <v>25</v>
      </c>
      <c r="Q420" s="13" t="s">
        <v>95</v>
      </c>
      <c r="R420" s="13" t="s">
        <v>208</v>
      </c>
      <c r="S420" s="13" t="s">
        <v>196</v>
      </c>
      <c r="T420">
        <v>3</v>
      </c>
      <c r="U420">
        <v>1</v>
      </c>
      <c r="V420">
        <v>0</v>
      </c>
      <c r="W420" s="13" t="s">
        <v>101</v>
      </c>
      <c r="X420">
        <v>0.45</v>
      </c>
    </row>
    <row r="421" spans="1:24" x14ac:dyDescent="0.3">
      <c r="A421">
        <v>419</v>
      </c>
      <c r="B421" t="s">
        <v>206</v>
      </c>
      <c r="C421" t="s">
        <v>207</v>
      </c>
      <c r="D421">
        <v>12.917963</v>
      </c>
      <c r="E421">
        <v>77.412591000000006</v>
      </c>
      <c r="F421" s="18">
        <v>44711</v>
      </c>
      <c r="G421" s="19">
        <v>0.20833333333333301</v>
      </c>
      <c r="H421">
        <v>5</v>
      </c>
      <c r="I421" s="13" t="s">
        <v>204</v>
      </c>
      <c r="J421">
        <v>0</v>
      </c>
      <c r="K421" s="13" t="s">
        <v>214</v>
      </c>
      <c r="L421">
        <v>5</v>
      </c>
      <c r="M421">
        <v>0</v>
      </c>
      <c r="N421" s="13" t="s">
        <v>94</v>
      </c>
      <c r="O421" s="13" t="s">
        <v>95</v>
      </c>
      <c r="P421">
        <v>21</v>
      </c>
      <c r="Q421" s="13" t="s">
        <v>97</v>
      </c>
      <c r="R421" s="13" t="s">
        <v>199</v>
      </c>
      <c r="S421" s="13" t="s">
        <v>193</v>
      </c>
      <c r="T421">
        <v>5</v>
      </c>
      <c r="U421">
        <v>0</v>
      </c>
      <c r="V421">
        <v>0</v>
      </c>
      <c r="W421" s="13" t="s">
        <v>101</v>
      </c>
      <c r="X421">
        <v>0.65</v>
      </c>
    </row>
    <row r="422" spans="1:24" x14ac:dyDescent="0.3">
      <c r="A422">
        <v>420</v>
      </c>
      <c r="B422" t="s">
        <v>209</v>
      </c>
      <c r="C422" t="s">
        <v>210</v>
      </c>
      <c r="D422">
        <v>17.434443000000002</v>
      </c>
      <c r="E422">
        <v>78.569551000000004</v>
      </c>
      <c r="F422" s="18">
        <v>45366</v>
      </c>
      <c r="G422" s="19">
        <v>0</v>
      </c>
      <c r="H422">
        <v>0</v>
      </c>
      <c r="I422" s="13" t="s">
        <v>211</v>
      </c>
      <c r="J422">
        <v>0</v>
      </c>
      <c r="K422" s="13" t="s">
        <v>92</v>
      </c>
      <c r="L422">
        <v>4</v>
      </c>
      <c r="M422">
        <v>1</v>
      </c>
      <c r="N422" s="13" t="s">
        <v>212</v>
      </c>
      <c r="O422" s="13" t="s">
        <v>195</v>
      </c>
      <c r="P422">
        <v>16</v>
      </c>
      <c r="Q422" s="13" t="s">
        <v>95</v>
      </c>
      <c r="R422" s="13" t="s">
        <v>205</v>
      </c>
      <c r="S422" s="13" t="s">
        <v>196</v>
      </c>
      <c r="T422">
        <v>5</v>
      </c>
      <c r="U422">
        <v>5</v>
      </c>
      <c r="V422">
        <v>0</v>
      </c>
      <c r="W422" s="13" t="s">
        <v>101</v>
      </c>
      <c r="X422">
        <v>0.25</v>
      </c>
    </row>
    <row r="423" spans="1:24" x14ac:dyDescent="0.3">
      <c r="A423">
        <v>421</v>
      </c>
      <c r="B423" t="s">
        <v>200</v>
      </c>
      <c r="C423" t="s">
        <v>201</v>
      </c>
      <c r="D423">
        <v>12.808567999999999</v>
      </c>
      <c r="E423">
        <v>80.179749999999999</v>
      </c>
      <c r="F423" s="18">
        <v>45240</v>
      </c>
      <c r="G423" s="19">
        <v>0.66666666666666696</v>
      </c>
      <c r="H423">
        <v>16</v>
      </c>
      <c r="I423" s="13" t="s">
        <v>211</v>
      </c>
      <c r="J423">
        <v>0</v>
      </c>
      <c r="K423" s="13" t="s">
        <v>191</v>
      </c>
      <c r="L423">
        <v>5</v>
      </c>
      <c r="M423">
        <v>1</v>
      </c>
      <c r="N423" s="13" t="s">
        <v>192</v>
      </c>
      <c r="O423" s="13" t="s">
        <v>97</v>
      </c>
      <c r="P423">
        <v>22</v>
      </c>
      <c r="Q423" s="13" t="s">
        <v>195</v>
      </c>
      <c r="R423" s="13" t="s">
        <v>199</v>
      </c>
      <c r="S423" s="13" t="s">
        <v>196</v>
      </c>
      <c r="T423">
        <v>3</v>
      </c>
      <c r="U423">
        <v>3</v>
      </c>
      <c r="V423">
        <v>0</v>
      </c>
      <c r="W423" s="13" t="s">
        <v>101</v>
      </c>
      <c r="X423">
        <v>0.1</v>
      </c>
    </row>
    <row r="424" spans="1:24" x14ac:dyDescent="0.3">
      <c r="A424">
        <v>422</v>
      </c>
      <c r="B424" t="s">
        <v>200</v>
      </c>
      <c r="C424" t="s">
        <v>201</v>
      </c>
      <c r="D424">
        <v>13.171355999999999</v>
      </c>
      <c r="E424">
        <v>80.145615000000006</v>
      </c>
      <c r="F424" s="18">
        <v>44813</v>
      </c>
      <c r="G424" s="19">
        <v>0.20833333333333301</v>
      </c>
      <c r="H424">
        <v>5</v>
      </c>
      <c r="I424" s="13" t="s">
        <v>211</v>
      </c>
      <c r="J424">
        <v>0</v>
      </c>
      <c r="K424" s="13" t="s">
        <v>214</v>
      </c>
      <c r="L424">
        <v>5</v>
      </c>
      <c r="M424">
        <v>1</v>
      </c>
      <c r="N424" s="13" t="s">
        <v>192</v>
      </c>
      <c r="O424" s="13" t="s">
        <v>97</v>
      </c>
      <c r="P424">
        <v>40</v>
      </c>
      <c r="Q424" s="13" t="s">
        <v>95</v>
      </c>
      <c r="R424" s="13" t="s">
        <v>199</v>
      </c>
      <c r="S424" s="13" t="s">
        <v>196</v>
      </c>
      <c r="T424">
        <v>5</v>
      </c>
      <c r="U424">
        <v>3</v>
      </c>
      <c r="V424">
        <v>0</v>
      </c>
      <c r="W424" s="13" t="s">
        <v>101</v>
      </c>
      <c r="X424">
        <v>0.1</v>
      </c>
    </row>
    <row r="425" spans="1:24" x14ac:dyDescent="0.3">
      <c r="A425">
        <v>423</v>
      </c>
      <c r="B425" t="s">
        <v>209</v>
      </c>
      <c r="C425" t="s">
        <v>210</v>
      </c>
      <c r="D425">
        <v>17.257353999999999</v>
      </c>
      <c r="E425">
        <v>78.220546999999996</v>
      </c>
      <c r="F425" s="18">
        <v>44750</v>
      </c>
      <c r="G425" s="19">
        <v>0.41666666666666702</v>
      </c>
      <c r="H425">
        <v>10</v>
      </c>
      <c r="I425" s="13" t="s">
        <v>211</v>
      </c>
      <c r="J425">
        <v>0</v>
      </c>
      <c r="K425" s="13" t="s">
        <v>191</v>
      </c>
      <c r="L425">
        <v>4</v>
      </c>
      <c r="M425">
        <v>1</v>
      </c>
      <c r="N425" s="13" t="s">
        <v>212</v>
      </c>
      <c r="O425" s="13" t="s">
        <v>195</v>
      </c>
      <c r="P425">
        <v>30</v>
      </c>
      <c r="Q425" s="13" t="s">
        <v>97</v>
      </c>
      <c r="R425" s="13" t="s">
        <v>213</v>
      </c>
      <c r="S425" s="13" t="s">
        <v>196</v>
      </c>
      <c r="T425">
        <v>2</v>
      </c>
      <c r="U425">
        <v>2</v>
      </c>
      <c r="V425">
        <v>1</v>
      </c>
      <c r="W425" s="13" t="s">
        <v>101</v>
      </c>
      <c r="X425">
        <v>0.6</v>
      </c>
    </row>
    <row r="426" spans="1:24" x14ac:dyDescent="0.3">
      <c r="A426">
        <v>424</v>
      </c>
      <c r="B426" t="s">
        <v>200</v>
      </c>
      <c r="C426" t="s">
        <v>201</v>
      </c>
      <c r="D426">
        <v>13.087089000000001</v>
      </c>
      <c r="E426">
        <v>80.113956000000002</v>
      </c>
      <c r="F426" s="18">
        <v>45034</v>
      </c>
      <c r="G426" s="19">
        <v>0.375</v>
      </c>
      <c r="H426">
        <v>9</v>
      </c>
      <c r="I426" s="13" t="s">
        <v>215</v>
      </c>
      <c r="J426">
        <v>0</v>
      </c>
      <c r="K426" s="13" t="s">
        <v>191</v>
      </c>
      <c r="L426">
        <v>3</v>
      </c>
      <c r="M426">
        <v>1</v>
      </c>
      <c r="N426" s="13" t="s">
        <v>212</v>
      </c>
      <c r="O426" s="13" t="s">
        <v>195</v>
      </c>
      <c r="P426">
        <v>38</v>
      </c>
      <c r="Q426" s="13" t="s">
        <v>97</v>
      </c>
      <c r="R426" s="13" t="s">
        <v>199</v>
      </c>
      <c r="S426" s="13" t="s">
        <v>196</v>
      </c>
      <c r="T426">
        <v>4</v>
      </c>
      <c r="U426">
        <v>3</v>
      </c>
      <c r="V426">
        <v>1</v>
      </c>
      <c r="W426" s="13" t="s">
        <v>101</v>
      </c>
      <c r="X426">
        <v>0.6</v>
      </c>
    </row>
    <row r="427" spans="1:24" x14ac:dyDescent="0.3">
      <c r="A427">
        <v>425</v>
      </c>
      <c r="B427" t="s">
        <v>190</v>
      </c>
      <c r="C427" t="s">
        <v>80</v>
      </c>
      <c r="D427">
        <v>18.927409000000001</v>
      </c>
      <c r="E427">
        <v>72.753022999999999</v>
      </c>
      <c r="F427" s="18">
        <v>45475</v>
      </c>
      <c r="G427" s="19">
        <v>0.20833333333333301</v>
      </c>
      <c r="H427">
        <v>5</v>
      </c>
      <c r="I427" s="13" t="s">
        <v>215</v>
      </c>
      <c r="J427">
        <v>0</v>
      </c>
      <c r="K427" s="13" t="s">
        <v>191</v>
      </c>
      <c r="L427">
        <v>1</v>
      </c>
      <c r="M427">
        <v>1</v>
      </c>
      <c r="N427" s="13" t="s">
        <v>212</v>
      </c>
      <c r="O427" s="13" t="s">
        <v>95</v>
      </c>
      <c r="P427">
        <v>18</v>
      </c>
      <c r="Q427" s="13" t="s">
        <v>195</v>
      </c>
      <c r="R427" s="13" t="s">
        <v>213</v>
      </c>
      <c r="S427" s="13" t="s">
        <v>193</v>
      </c>
      <c r="T427">
        <v>2</v>
      </c>
      <c r="U427">
        <v>1</v>
      </c>
      <c r="V427">
        <v>0</v>
      </c>
      <c r="W427" s="13" t="s">
        <v>101</v>
      </c>
      <c r="X427">
        <v>0.45</v>
      </c>
    </row>
    <row r="428" spans="1:24" x14ac:dyDescent="0.3">
      <c r="A428">
        <v>426</v>
      </c>
      <c r="B428" t="s">
        <v>203</v>
      </c>
      <c r="C428" t="s">
        <v>203</v>
      </c>
      <c r="D428">
        <v>28.608506999999999</v>
      </c>
      <c r="E428">
        <v>77.020263</v>
      </c>
      <c r="F428" s="18">
        <v>44754</v>
      </c>
      <c r="G428" s="19">
        <v>0.54166666666666696</v>
      </c>
      <c r="H428">
        <v>13</v>
      </c>
      <c r="I428" s="13" t="s">
        <v>215</v>
      </c>
      <c r="J428">
        <v>0</v>
      </c>
      <c r="K428" s="13" t="s">
        <v>92</v>
      </c>
      <c r="L428">
        <v>6</v>
      </c>
      <c r="M428">
        <v>0</v>
      </c>
      <c r="N428" s="13" t="s">
        <v>212</v>
      </c>
      <c r="O428" s="13" t="s">
        <v>95</v>
      </c>
      <c r="P428">
        <v>37</v>
      </c>
      <c r="Q428" s="13" t="s">
        <v>195</v>
      </c>
      <c r="R428" s="13" t="s">
        <v>199</v>
      </c>
      <c r="S428" s="13" t="s">
        <v>196</v>
      </c>
      <c r="T428">
        <v>4</v>
      </c>
      <c r="U428">
        <v>0</v>
      </c>
      <c r="V428">
        <v>0</v>
      </c>
      <c r="W428" s="13" t="s">
        <v>101</v>
      </c>
      <c r="X428">
        <v>0.45</v>
      </c>
    </row>
    <row r="429" spans="1:24" x14ac:dyDescent="0.3">
      <c r="A429">
        <v>427</v>
      </c>
      <c r="B429" t="s">
        <v>197</v>
      </c>
      <c r="C429" t="s">
        <v>198</v>
      </c>
      <c r="D429">
        <v>30.794257999999999</v>
      </c>
      <c r="E429">
        <v>76.895011999999994</v>
      </c>
      <c r="F429" s="18">
        <v>45192</v>
      </c>
      <c r="G429" s="19">
        <v>0.66666666666666696</v>
      </c>
      <c r="H429">
        <v>16</v>
      </c>
      <c r="I429" s="13" t="s">
        <v>219</v>
      </c>
      <c r="J429">
        <v>1</v>
      </c>
      <c r="K429" s="13" t="s">
        <v>92</v>
      </c>
      <c r="L429">
        <v>2</v>
      </c>
      <c r="M429">
        <v>0</v>
      </c>
      <c r="N429" s="13" t="s">
        <v>212</v>
      </c>
      <c r="O429" s="13" t="s">
        <v>95</v>
      </c>
      <c r="P429">
        <v>17</v>
      </c>
      <c r="Q429" s="13" t="s">
        <v>195</v>
      </c>
      <c r="R429" s="13" t="s">
        <v>205</v>
      </c>
      <c r="S429" s="13" t="s">
        <v>196</v>
      </c>
      <c r="T429">
        <v>1</v>
      </c>
      <c r="U429">
        <v>0</v>
      </c>
      <c r="V429">
        <v>0</v>
      </c>
      <c r="W429" s="13" t="s">
        <v>101</v>
      </c>
      <c r="X429">
        <v>0.45</v>
      </c>
    </row>
    <row r="430" spans="1:24" x14ac:dyDescent="0.3">
      <c r="A430">
        <v>428</v>
      </c>
      <c r="B430" t="s">
        <v>79</v>
      </c>
      <c r="C430" t="s">
        <v>80</v>
      </c>
      <c r="D430">
        <v>18.414470000000001</v>
      </c>
      <c r="E430">
        <v>73.723652999999999</v>
      </c>
      <c r="F430" s="18">
        <v>45438</v>
      </c>
      <c r="G430" s="19">
        <v>4.1666666666666699E-2</v>
      </c>
      <c r="H430">
        <v>1</v>
      </c>
      <c r="I430" s="13" t="s">
        <v>89</v>
      </c>
      <c r="J430">
        <v>1</v>
      </c>
      <c r="K430" s="13" t="s">
        <v>191</v>
      </c>
      <c r="L430">
        <v>1</v>
      </c>
      <c r="M430">
        <v>1</v>
      </c>
      <c r="N430" s="13" t="s">
        <v>212</v>
      </c>
      <c r="O430" s="13" t="s">
        <v>195</v>
      </c>
      <c r="P430">
        <v>33</v>
      </c>
      <c r="Q430" s="13" t="s">
        <v>195</v>
      </c>
      <c r="R430" s="13" t="s">
        <v>98</v>
      </c>
      <c r="S430" s="13" t="s">
        <v>193</v>
      </c>
      <c r="T430">
        <v>2</v>
      </c>
      <c r="U430">
        <v>1</v>
      </c>
      <c r="V430">
        <v>0</v>
      </c>
      <c r="W430" s="13" t="s">
        <v>101</v>
      </c>
      <c r="X430">
        <v>0.25</v>
      </c>
    </row>
    <row r="431" spans="1:24" x14ac:dyDescent="0.3">
      <c r="A431">
        <v>429</v>
      </c>
      <c r="B431" t="s">
        <v>197</v>
      </c>
      <c r="C431" t="s">
        <v>198</v>
      </c>
      <c r="D431">
        <v>30.693733000000002</v>
      </c>
      <c r="E431">
        <v>76.792933000000005</v>
      </c>
      <c r="F431" s="18">
        <v>44911</v>
      </c>
      <c r="G431" s="19">
        <v>0.5</v>
      </c>
      <c r="H431">
        <v>12</v>
      </c>
      <c r="I431" s="13" t="s">
        <v>211</v>
      </c>
      <c r="J431">
        <v>0</v>
      </c>
      <c r="K431" s="13" t="s">
        <v>214</v>
      </c>
      <c r="L431">
        <v>1</v>
      </c>
      <c r="M431">
        <v>0</v>
      </c>
      <c r="N431" s="13" t="s">
        <v>212</v>
      </c>
      <c r="O431" s="13" t="s">
        <v>95</v>
      </c>
      <c r="P431">
        <v>34</v>
      </c>
      <c r="Q431" s="13" t="s">
        <v>97</v>
      </c>
      <c r="R431" s="13" t="s">
        <v>205</v>
      </c>
      <c r="S431" s="13" t="s">
        <v>196</v>
      </c>
      <c r="T431">
        <v>4</v>
      </c>
      <c r="U431">
        <v>1</v>
      </c>
      <c r="V431">
        <v>0</v>
      </c>
      <c r="W431" s="13" t="s">
        <v>101</v>
      </c>
      <c r="X431">
        <v>0.65</v>
      </c>
    </row>
    <row r="432" spans="1:24" x14ac:dyDescent="0.3">
      <c r="A432">
        <v>430</v>
      </c>
      <c r="B432" t="s">
        <v>79</v>
      </c>
      <c r="C432" t="s">
        <v>80</v>
      </c>
      <c r="D432">
        <v>18.637454999999999</v>
      </c>
      <c r="E432">
        <v>73.895354999999995</v>
      </c>
      <c r="F432" s="18">
        <v>45505</v>
      </c>
      <c r="G432" s="19">
        <v>0.625</v>
      </c>
      <c r="H432">
        <v>15</v>
      </c>
      <c r="I432" s="13" t="s">
        <v>202</v>
      </c>
      <c r="J432">
        <v>0</v>
      </c>
      <c r="K432" s="13" t="s">
        <v>92</v>
      </c>
      <c r="L432">
        <v>4</v>
      </c>
      <c r="M432">
        <v>0</v>
      </c>
      <c r="N432" s="13" t="s">
        <v>212</v>
      </c>
      <c r="O432" s="13" t="s">
        <v>195</v>
      </c>
      <c r="P432">
        <v>32</v>
      </c>
      <c r="Q432" s="13" t="s">
        <v>95</v>
      </c>
      <c r="R432" s="13" t="s">
        <v>213</v>
      </c>
      <c r="S432" s="13" t="s">
        <v>196</v>
      </c>
      <c r="T432">
        <v>5</v>
      </c>
      <c r="U432">
        <v>3</v>
      </c>
      <c r="V432">
        <v>0</v>
      </c>
      <c r="W432" s="13" t="s">
        <v>101</v>
      </c>
      <c r="X432">
        <v>0.25</v>
      </c>
    </row>
    <row r="433" spans="1:24" x14ac:dyDescent="0.3">
      <c r="A433">
        <v>431</v>
      </c>
      <c r="B433" t="s">
        <v>200</v>
      </c>
      <c r="C433" t="s">
        <v>201</v>
      </c>
      <c r="D433">
        <v>12.994972000000001</v>
      </c>
      <c r="E433">
        <v>80.274333999999996</v>
      </c>
      <c r="F433" s="18">
        <v>44868</v>
      </c>
      <c r="G433" s="19">
        <v>4.1666666666666699E-2</v>
      </c>
      <c r="H433">
        <v>1</v>
      </c>
      <c r="I433" s="13" t="s">
        <v>202</v>
      </c>
      <c r="J433">
        <v>0</v>
      </c>
      <c r="K433" s="13" t="s">
        <v>92</v>
      </c>
      <c r="L433">
        <v>1</v>
      </c>
      <c r="M433">
        <v>0</v>
      </c>
      <c r="N433" s="13" t="s">
        <v>192</v>
      </c>
      <c r="O433" s="13" t="s">
        <v>97</v>
      </c>
      <c r="P433">
        <v>23</v>
      </c>
      <c r="Q433" s="13" t="s">
        <v>195</v>
      </c>
      <c r="R433" s="13" t="s">
        <v>98</v>
      </c>
      <c r="S433" s="13" t="s">
        <v>193</v>
      </c>
      <c r="T433">
        <v>1</v>
      </c>
      <c r="U433">
        <v>0</v>
      </c>
      <c r="V433">
        <v>0</v>
      </c>
      <c r="W433" s="13" t="s">
        <v>101</v>
      </c>
      <c r="X433">
        <v>0.1</v>
      </c>
    </row>
    <row r="434" spans="1:24" x14ac:dyDescent="0.3">
      <c r="A434">
        <v>432</v>
      </c>
      <c r="B434" t="s">
        <v>217</v>
      </c>
      <c r="C434" t="s">
        <v>218</v>
      </c>
      <c r="D434">
        <v>22.602764000000001</v>
      </c>
      <c r="E434">
        <v>88.310035999999997</v>
      </c>
      <c r="F434" s="18">
        <v>44960</v>
      </c>
      <c r="G434" s="19">
        <v>0.54166666666666696</v>
      </c>
      <c r="H434">
        <v>13</v>
      </c>
      <c r="I434" s="13" t="s">
        <v>211</v>
      </c>
      <c r="J434">
        <v>0</v>
      </c>
      <c r="K434" s="13" t="s">
        <v>214</v>
      </c>
      <c r="L434">
        <v>1</v>
      </c>
      <c r="M434">
        <v>1</v>
      </c>
      <c r="N434" s="13" t="s">
        <v>212</v>
      </c>
      <c r="O434" s="13" t="s">
        <v>195</v>
      </c>
      <c r="P434">
        <v>31</v>
      </c>
      <c r="Q434" s="13" t="s">
        <v>97</v>
      </c>
      <c r="R434" s="13" t="s">
        <v>205</v>
      </c>
      <c r="S434" s="13" t="s">
        <v>193</v>
      </c>
      <c r="T434">
        <v>3</v>
      </c>
      <c r="U434">
        <v>2</v>
      </c>
      <c r="V434">
        <v>0</v>
      </c>
      <c r="W434" s="13" t="s">
        <v>101</v>
      </c>
      <c r="X434">
        <v>0.45</v>
      </c>
    </row>
    <row r="435" spans="1:24" x14ac:dyDescent="0.3">
      <c r="A435">
        <v>433</v>
      </c>
      <c r="B435" t="s">
        <v>200</v>
      </c>
      <c r="C435" t="s">
        <v>201</v>
      </c>
      <c r="D435">
        <v>12.822978000000001</v>
      </c>
      <c r="E435">
        <v>80.147682000000003</v>
      </c>
      <c r="F435" s="18">
        <v>44868</v>
      </c>
      <c r="G435" s="19">
        <v>4.1666666666666699E-2</v>
      </c>
      <c r="H435">
        <v>1</v>
      </c>
      <c r="I435" s="13" t="s">
        <v>202</v>
      </c>
      <c r="J435">
        <v>0</v>
      </c>
      <c r="K435" s="13" t="s">
        <v>214</v>
      </c>
      <c r="L435">
        <v>1</v>
      </c>
      <c r="M435">
        <v>0</v>
      </c>
      <c r="N435" s="13" t="s">
        <v>212</v>
      </c>
      <c r="O435" s="13" t="s">
        <v>95</v>
      </c>
      <c r="P435">
        <v>15</v>
      </c>
      <c r="Q435" s="13" t="s">
        <v>195</v>
      </c>
      <c r="R435" s="13" t="s">
        <v>199</v>
      </c>
      <c r="S435" s="13" t="s">
        <v>196</v>
      </c>
      <c r="T435">
        <v>5</v>
      </c>
      <c r="U435">
        <v>4</v>
      </c>
      <c r="V435">
        <v>0</v>
      </c>
      <c r="W435" s="13" t="s">
        <v>101</v>
      </c>
      <c r="X435">
        <v>0.45</v>
      </c>
    </row>
    <row r="436" spans="1:24" x14ac:dyDescent="0.3">
      <c r="A436">
        <v>434</v>
      </c>
      <c r="B436" t="s">
        <v>79</v>
      </c>
      <c r="C436" t="s">
        <v>80</v>
      </c>
      <c r="D436">
        <v>18.638974000000001</v>
      </c>
      <c r="E436">
        <v>73.854620999999995</v>
      </c>
      <c r="F436" s="18">
        <v>45761</v>
      </c>
      <c r="G436" s="19">
        <v>0.29166666666666702</v>
      </c>
      <c r="H436">
        <v>7</v>
      </c>
      <c r="I436" s="13" t="s">
        <v>204</v>
      </c>
      <c r="J436">
        <v>0</v>
      </c>
      <c r="K436" s="13" t="s">
        <v>214</v>
      </c>
      <c r="L436">
        <v>6</v>
      </c>
      <c r="M436">
        <v>1</v>
      </c>
      <c r="N436" s="13" t="s">
        <v>94</v>
      </c>
      <c r="O436" s="13" t="s">
        <v>95</v>
      </c>
      <c r="P436">
        <v>23</v>
      </c>
      <c r="Q436" s="13" t="s">
        <v>95</v>
      </c>
      <c r="R436" s="13" t="s">
        <v>208</v>
      </c>
      <c r="S436" s="13" t="s">
        <v>196</v>
      </c>
      <c r="T436">
        <v>3</v>
      </c>
      <c r="U436">
        <v>0</v>
      </c>
      <c r="V436">
        <v>0</v>
      </c>
      <c r="W436" s="13" t="s">
        <v>101</v>
      </c>
      <c r="X436">
        <v>0.45</v>
      </c>
    </row>
    <row r="437" spans="1:24" x14ac:dyDescent="0.3">
      <c r="A437">
        <v>435</v>
      </c>
      <c r="B437" t="s">
        <v>206</v>
      </c>
      <c r="C437" t="s">
        <v>207</v>
      </c>
      <c r="D437">
        <v>12.918688</v>
      </c>
      <c r="E437">
        <v>77.421482999999995</v>
      </c>
      <c r="F437" s="18">
        <v>45259</v>
      </c>
      <c r="G437" s="19">
        <v>0.58333333333333304</v>
      </c>
      <c r="H437">
        <v>14</v>
      </c>
      <c r="I437" s="13" t="s">
        <v>194</v>
      </c>
      <c r="J437">
        <v>0</v>
      </c>
      <c r="K437" s="13" t="s">
        <v>92</v>
      </c>
      <c r="L437">
        <v>3</v>
      </c>
      <c r="M437">
        <v>0</v>
      </c>
      <c r="N437" s="13" t="s">
        <v>192</v>
      </c>
      <c r="O437" s="13" t="s">
        <v>97</v>
      </c>
      <c r="P437">
        <v>22</v>
      </c>
      <c r="Q437" s="13" t="s">
        <v>97</v>
      </c>
      <c r="R437" s="13" t="s">
        <v>208</v>
      </c>
      <c r="S437" s="13" t="s">
        <v>196</v>
      </c>
      <c r="T437">
        <v>1</v>
      </c>
      <c r="U437">
        <v>1</v>
      </c>
      <c r="V437">
        <v>0</v>
      </c>
      <c r="W437" s="13" t="s">
        <v>101</v>
      </c>
      <c r="X437">
        <v>0.3</v>
      </c>
    </row>
    <row r="438" spans="1:24" x14ac:dyDescent="0.3">
      <c r="A438">
        <v>436</v>
      </c>
      <c r="B438" t="s">
        <v>190</v>
      </c>
      <c r="C438" t="s">
        <v>80</v>
      </c>
      <c r="D438">
        <v>19.292175</v>
      </c>
      <c r="E438">
        <v>72.961275999999998</v>
      </c>
      <c r="F438" s="18">
        <v>45577</v>
      </c>
      <c r="G438" s="19">
        <v>0.83333333333333304</v>
      </c>
      <c r="H438">
        <v>20</v>
      </c>
      <c r="I438" s="13" t="s">
        <v>219</v>
      </c>
      <c r="J438">
        <v>1</v>
      </c>
      <c r="K438" s="13" t="s">
        <v>214</v>
      </c>
      <c r="L438">
        <v>2</v>
      </c>
      <c r="M438">
        <v>0</v>
      </c>
      <c r="N438" s="13" t="s">
        <v>212</v>
      </c>
      <c r="O438" s="13" t="s">
        <v>195</v>
      </c>
      <c r="P438">
        <v>37</v>
      </c>
      <c r="Q438" s="13" t="s">
        <v>195</v>
      </c>
      <c r="R438" s="13" t="s">
        <v>199</v>
      </c>
      <c r="S438" s="13" t="s">
        <v>196</v>
      </c>
      <c r="T438">
        <v>2</v>
      </c>
      <c r="U438">
        <v>0</v>
      </c>
      <c r="V438">
        <v>0</v>
      </c>
      <c r="W438" s="13" t="s">
        <v>101</v>
      </c>
      <c r="X438">
        <v>0.25</v>
      </c>
    </row>
    <row r="439" spans="1:24" x14ac:dyDescent="0.3">
      <c r="A439">
        <v>437</v>
      </c>
      <c r="B439" t="s">
        <v>217</v>
      </c>
      <c r="C439" t="s">
        <v>218</v>
      </c>
      <c r="D439">
        <v>22.472822000000001</v>
      </c>
      <c r="E439">
        <v>88.343699000000001</v>
      </c>
      <c r="F439" s="18">
        <v>44628</v>
      </c>
      <c r="G439" s="19">
        <v>0.5</v>
      </c>
      <c r="H439">
        <v>12</v>
      </c>
      <c r="I439" s="13" t="s">
        <v>215</v>
      </c>
      <c r="J439">
        <v>0</v>
      </c>
      <c r="K439" s="13" t="s">
        <v>191</v>
      </c>
      <c r="L439">
        <v>4</v>
      </c>
      <c r="M439">
        <v>1</v>
      </c>
      <c r="N439" s="13" t="s">
        <v>212</v>
      </c>
      <c r="O439" s="13" t="s">
        <v>195</v>
      </c>
      <c r="P439">
        <v>22</v>
      </c>
      <c r="Q439" s="13" t="s">
        <v>95</v>
      </c>
      <c r="R439" s="13" t="s">
        <v>98</v>
      </c>
      <c r="S439" s="13" t="s">
        <v>193</v>
      </c>
      <c r="T439">
        <v>5</v>
      </c>
      <c r="U439">
        <v>2</v>
      </c>
      <c r="V439">
        <v>0</v>
      </c>
      <c r="W439" s="13" t="s">
        <v>101</v>
      </c>
      <c r="X439">
        <v>0.25</v>
      </c>
    </row>
    <row r="440" spans="1:24" x14ac:dyDescent="0.3">
      <c r="A440">
        <v>438</v>
      </c>
      <c r="B440" t="s">
        <v>197</v>
      </c>
      <c r="C440" t="s">
        <v>198</v>
      </c>
      <c r="D440">
        <v>30.606795000000002</v>
      </c>
      <c r="E440">
        <v>76.809551999999996</v>
      </c>
      <c r="F440" s="18">
        <v>45183</v>
      </c>
      <c r="G440" s="19">
        <v>0.70833333333333304</v>
      </c>
      <c r="H440">
        <v>17</v>
      </c>
      <c r="I440" s="13" t="s">
        <v>202</v>
      </c>
      <c r="J440">
        <v>0</v>
      </c>
      <c r="K440" s="13" t="s">
        <v>92</v>
      </c>
      <c r="L440">
        <v>4</v>
      </c>
      <c r="M440">
        <v>1</v>
      </c>
      <c r="N440" s="13" t="s">
        <v>212</v>
      </c>
      <c r="O440" s="13" t="s">
        <v>195</v>
      </c>
      <c r="P440">
        <v>38</v>
      </c>
      <c r="Q440" s="13" t="s">
        <v>97</v>
      </c>
      <c r="R440" s="13" t="s">
        <v>205</v>
      </c>
      <c r="S440" s="13" t="s">
        <v>99</v>
      </c>
      <c r="T440">
        <v>2</v>
      </c>
      <c r="U440">
        <v>2</v>
      </c>
      <c r="V440">
        <v>1</v>
      </c>
      <c r="W440" s="13" t="s">
        <v>101</v>
      </c>
      <c r="X440">
        <v>0.8</v>
      </c>
    </row>
    <row r="441" spans="1:24" x14ac:dyDescent="0.3">
      <c r="A441">
        <v>439</v>
      </c>
      <c r="B441" t="s">
        <v>79</v>
      </c>
      <c r="C441" t="s">
        <v>80</v>
      </c>
      <c r="D441">
        <v>18.564599000000001</v>
      </c>
      <c r="E441">
        <v>73.799978999999993</v>
      </c>
      <c r="F441" s="18">
        <v>44959</v>
      </c>
      <c r="G441" s="19">
        <v>0.83333333333333304</v>
      </c>
      <c r="H441">
        <v>20</v>
      </c>
      <c r="I441" s="13" t="s">
        <v>202</v>
      </c>
      <c r="J441">
        <v>0</v>
      </c>
      <c r="K441" s="13" t="s">
        <v>191</v>
      </c>
      <c r="L441">
        <v>2</v>
      </c>
      <c r="M441">
        <v>0</v>
      </c>
      <c r="N441" s="13" t="s">
        <v>192</v>
      </c>
      <c r="O441" s="13" t="s">
        <v>97</v>
      </c>
      <c r="P441">
        <v>24</v>
      </c>
      <c r="Q441" s="13" t="s">
        <v>95</v>
      </c>
      <c r="R441" s="13" t="s">
        <v>98</v>
      </c>
      <c r="S441" s="13" t="s">
        <v>196</v>
      </c>
      <c r="T441">
        <v>5</v>
      </c>
      <c r="U441">
        <v>0</v>
      </c>
      <c r="V441">
        <v>0</v>
      </c>
      <c r="W441" s="13" t="s">
        <v>101</v>
      </c>
      <c r="X441">
        <v>0.1</v>
      </c>
    </row>
    <row r="442" spans="1:24" x14ac:dyDescent="0.3">
      <c r="A442">
        <v>440</v>
      </c>
      <c r="B442" t="s">
        <v>217</v>
      </c>
      <c r="C442" t="s">
        <v>218</v>
      </c>
      <c r="D442">
        <v>22.483699999999999</v>
      </c>
      <c r="E442">
        <v>88.332035000000005</v>
      </c>
      <c r="F442" s="18">
        <v>44603</v>
      </c>
      <c r="G442" s="19">
        <v>0.83333333333333304</v>
      </c>
      <c r="H442">
        <v>20</v>
      </c>
      <c r="I442" s="13" t="s">
        <v>211</v>
      </c>
      <c r="J442">
        <v>0</v>
      </c>
      <c r="K442" s="13" t="s">
        <v>92</v>
      </c>
      <c r="L442">
        <v>4</v>
      </c>
      <c r="M442">
        <v>1</v>
      </c>
      <c r="N442" s="13" t="s">
        <v>192</v>
      </c>
      <c r="O442" s="13" t="s">
        <v>97</v>
      </c>
      <c r="P442">
        <v>17</v>
      </c>
      <c r="Q442" s="13" t="s">
        <v>195</v>
      </c>
      <c r="R442" s="13" t="s">
        <v>205</v>
      </c>
      <c r="S442" s="13" t="s">
        <v>193</v>
      </c>
      <c r="T442">
        <v>2</v>
      </c>
      <c r="U442">
        <v>2</v>
      </c>
      <c r="V442">
        <v>0</v>
      </c>
      <c r="W442" s="13" t="s">
        <v>101</v>
      </c>
      <c r="X442">
        <v>0.1</v>
      </c>
    </row>
    <row r="443" spans="1:24" x14ac:dyDescent="0.3">
      <c r="A443">
        <v>441</v>
      </c>
      <c r="B443" t="s">
        <v>197</v>
      </c>
      <c r="C443" t="s">
        <v>198</v>
      </c>
      <c r="D443">
        <v>30.653134000000001</v>
      </c>
      <c r="E443">
        <v>76.792215999999996</v>
      </c>
      <c r="F443" s="18">
        <v>45262</v>
      </c>
      <c r="G443" s="19">
        <v>0.91666666666666696</v>
      </c>
      <c r="H443">
        <v>22</v>
      </c>
      <c r="I443" s="13" t="s">
        <v>219</v>
      </c>
      <c r="J443">
        <v>1</v>
      </c>
      <c r="K443" s="13" t="s">
        <v>92</v>
      </c>
      <c r="L443">
        <v>3</v>
      </c>
      <c r="M443">
        <v>0</v>
      </c>
      <c r="N443" s="13" t="s">
        <v>192</v>
      </c>
      <c r="O443" s="13" t="s">
        <v>97</v>
      </c>
      <c r="P443">
        <v>15</v>
      </c>
      <c r="Q443" s="13" t="s">
        <v>97</v>
      </c>
      <c r="R443" s="13" t="s">
        <v>213</v>
      </c>
      <c r="S443" s="13" t="s">
        <v>193</v>
      </c>
      <c r="T443">
        <v>4</v>
      </c>
      <c r="U443">
        <v>2</v>
      </c>
      <c r="V443">
        <v>0</v>
      </c>
      <c r="W443" s="13" t="s">
        <v>101</v>
      </c>
      <c r="X443">
        <v>0.3</v>
      </c>
    </row>
    <row r="444" spans="1:24" x14ac:dyDescent="0.3">
      <c r="A444">
        <v>442</v>
      </c>
      <c r="B444" t="s">
        <v>197</v>
      </c>
      <c r="C444" t="s">
        <v>198</v>
      </c>
      <c r="D444">
        <v>30.753571000000001</v>
      </c>
      <c r="E444">
        <v>76.722880000000004</v>
      </c>
      <c r="F444" s="18">
        <v>44826</v>
      </c>
      <c r="G444" s="19">
        <v>0.125</v>
      </c>
      <c r="H444">
        <v>3</v>
      </c>
      <c r="I444" s="13" t="s">
        <v>202</v>
      </c>
      <c r="J444">
        <v>0</v>
      </c>
      <c r="K444" s="13" t="s">
        <v>214</v>
      </c>
      <c r="L444">
        <v>2</v>
      </c>
      <c r="M444">
        <v>0</v>
      </c>
      <c r="N444" s="13" t="s">
        <v>94</v>
      </c>
      <c r="O444" s="13" t="s">
        <v>95</v>
      </c>
      <c r="P444">
        <v>34</v>
      </c>
      <c r="Q444" s="13" t="s">
        <v>95</v>
      </c>
      <c r="R444" s="13" t="s">
        <v>213</v>
      </c>
      <c r="S444" s="13" t="s">
        <v>193</v>
      </c>
      <c r="T444">
        <v>5</v>
      </c>
      <c r="U444">
        <v>5</v>
      </c>
      <c r="V444">
        <v>0</v>
      </c>
      <c r="W444" s="13" t="s">
        <v>101</v>
      </c>
      <c r="X444">
        <v>0.45</v>
      </c>
    </row>
    <row r="445" spans="1:24" x14ac:dyDescent="0.3">
      <c r="A445">
        <v>443</v>
      </c>
      <c r="B445" t="s">
        <v>217</v>
      </c>
      <c r="C445" t="s">
        <v>218</v>
      </c>
      <c r="D445">
        <v>22.582338</v>
      </c>
      <c r="E445">
        <v>88.484399999999994</v>
      </c>
      <c r="F445" s="18">
        <v>45532</v>
      </c>
      <c r="G445" s="19">
        <v>0.75</v>
      </c>
      <c r="H445">
        <v>18</v>
      </c>
      <c r="I445" s="13" t="s">
        <v>194</v>
      </c>
      <c r="J445">
        <v>0</v>
      </c>
      <c r="K445" s="13" t="s">
        <v>191</v>
      </c>
      <c r="L445">
        <v>6</v>
      </c>
      <c r="M445">
        <v>1</v>
      </c>
      <c r="N445" s="13" t="s">
        <v>212</v>
      </c>
      <c r="O445" s="13" t="s">
        <v>95</v>
      </c>
      <c r="P445">
        <v>24</v>
      </c>
      <c r="Q445" s="13" t="s">
        <v>97</v>
      </c>
      <c r="R445" s="13" t="s">
        <v>205</v>
      </c>
      <c r="S445" s="13" t="s">
        <v>196</v>
      </c>
      <c r="T445">
        <v>2</v>
      </c>
      <c r="U445">
        <v>1</v>
      </c>
      <c r="V445">
        <v>1</v>
      </c>
      <c r="W445" s="13" t="s">
        <v>101</v>
      </c>
      <c r="X445">
        <v>0.8</v>
      </c>
    </row>
    <row r="446" spans="1:24" x14ac:dyDescent="0.3">
      <c r="A446">
        <v>444</v>
      </c>
      <c r="B446" t="s">
        <v>197</v>
      </c>
      <c r="C446" t="s">
        <v>198</v>
      </c>
      <c r="D446">
        <v>30.647499</v>
      </c>
      <c r="E446">
        <v>76.822427000000005</v>
      </c>
      <c r="F446" s="18">
        <v>45736</v>
      </c>
      <c r="G446" s="19">
        <v>0.75</v>
      </c>
      <c r="H446">
        <v>18</v>
      </c>
      <c r="I446" s="13" t="s">
        <v>202</v>
      </c>
      <c r="J446">
        <v>0</v>
      </c>
      <c r="K446" s="13" t="s">
        <v>191</v>
      </c>
      <c r="L446">
        <v>2</v>
      </c>
      <c r="M446">
        <v>0</v>
      </c>
      <c r="N446" s="13" t="s">
        <v>94</v>
      </c>
      <c r="O446" s="13" t="s">
        <v>95</v>
      </c>
      <c r="P446">
        <v>25</v>
      </c>
      <c r="Q446" s="13" t="s">
        <v>97</v>
      </c>
      <c r="R446" s="13" t="s">
        <v>208</v>
      </c>
      <c r="S446" s="13" t="s">
        <v>99</v>
      </c>
      <c r="T446">
        <v>2</v>
      </c>
      <c r="U446">
        <v>2</v>
      </c>
      <c r="V446">
        <v>1</v>
      </c>
      <c r="W446" s="13" t="s">
        <v>101</v>
      </c>
      <c r="X446">
        <v>1</v>
      </c>
    </row>
    <row r="447" spans="1:24" x14ac:dyDescent="0.3">
      <c r="A447">
        <v>445</v>
      </c>
      <c r="B447" t="s">
        <v>200</v>
      </c>
      <c r="C447" t="s">
        <v>201</v>
      </c>
      <c r="D447">
        <v>12.929043</v>
      </c>
      <c r="E447">
        <v>80.164164999999997</v>
      </c>
      <c r="F447" s="18">
        <v>45074</v>
      </c>
      <c r="G447" s="19">
        <v>0</v>
      </c>
      <c r="H447">
        <v>0</v>
      </c>
      <c r="I447" s="13" t="s">
        <v>89</v>
      </c>
      <c r="J447">
        <v>1</v>
      </c>
      <c r="K447" s="13" t="s">
        <v>214</v>
      </c>
      <c r="L447">
        <v>6</v>
      </c>
      <c r="M447">
        <v>1</v>
      </c>
      <c r="N447" s="13" t="s">
        <v>94</v>
      </c>
      <c r="O447" s="13" t="s">
        <v>95</v>
      </c>
      <c r="P447">
        <v>25</v>
      </c>
      <c r="Q447" s="13" t="s">
        <v>95</v>
      </c>
      <c r="R447" s="13" t="s">
        <v>199</v>
      </c>
      <c r="S447" s="13" t="s">
        <v>196</v>
      </c>
      <c r="T447">
        <v>5</v>
      </c>
      <c r="U447">
        <v>3</v>
      </c>
      <c r="V447">
        <v>0</v>
      </c>
      <c r="W447" s="13" t="s">
        <v>101</v>
      </c>
      <c r="X447">
        <v>0.45</v>
      </c>
    </row>
    <row r="448" spans="1:24" x14ac:dyDescent="0.3">
      <c r="A448">
        <v>446</v>
      </c>
      <c r="B448" t="s">
        <v>203</v>
      </c>
      <c r="C448" t="s">
        <v>203</v>
      </c>
      <c r="D448">
        <v>28.673621000000001</v>
      </c>
      <c r="E448">
        <v>77.237897000000004</v>
      </c>
      <c r="F448" s="18">
        <v>45725</v>
      </c>
      <c r="G448" s="19">
        <v>0.58333333333333304</v>
      </c>
      <c r="H448">
        <v>14</v>
      </c>
      <c r="I448" s="13" t="s">
        <v>89</v>
      </c>
      <c r="J448">
        <v>1</v>
      </c>
      <c r="K448" s="13" t="s">
        <v>92</v>
      </c>
      <c r="L448">
        <v>2</v>
      </c>
      <c r="M448">
        <v>0</v>
      </c>
      <c r="N448" s="13" t="s">
        <v>212</v>
      </c>
      <c r="O448" s="13" t="s">
        <v>95</v>
      </c>
      <c r="P448">
        <v>20</v>
      </c>
      <c r="Q448" s="13" t="s">
        <v>97</v>
      </c>
      <c r="R448" s="13" t="s">
        <v>199</v>
      </c>
      <c r="S448" s="13" t="s">
        <v>196</v>
      </c>
      <c r="T448">
        <v>5</v>
      </c>
      <c r="U448">
        <v>4</v>
      </c>
      <c r="V448">
        <v>0</v>
      </c>
      <c r="W448" s="13" t="s">
        <v>101</v>
      </c>
      <c r="X448">
        <v>0.65</v>
      </c>
    </row>
    <row r="449" spans="1:24" x14ac:dyDescent="0.3">
      <c r="A449">
        <v>447</v>
      </c>
      <c r="B449" t="s">
        <v>190</v>
      </c>
      <c r="C449" t="s">
        <v>80</v>
      </c>
      <c r="D449">
        <v>19.183548999999999</v>
      </c>
      <c r="E449">
        <v>72.700019999999995</v>
      </c>
      <c r="F449" s="18">
        <v>44854</v>
      </c>
      <c r="G449" s="19">
        <v>0.70833333333333304</v>
      </c>
      <c r="H449">
        <v>17</v>
      </c>
      <c r="I449" s="13" t="s">
        <v>202</v>
      </c>
      <c r="J449">
        <v>0</v>
      </c>
      <c r="K449" s="13" t="s">
        <v>214</v>
      </c>
      <c r="L449">
        <v>3</v>
      </c>
      <c r="M449">
        <v>0</v>
      </c>
      <c r="N449" s="13" t="s">
        <v>94</v>
      </c>
      <c r="O449" s="13" t="s">
        <v>95</v>
      </c>
      <c r="P449">
        <v>15</v>
      </c>
      <c r="Q449" s="13" t="s">
        <v>97</v>
      </c>
      <c r="R449" s="13" t="s">
        <v>208</v>
      </c>
      <c r="S449" s="13" t="s">
        <v>196</v>
      </c>
      <c r="T449">
        <v>1</v>
      </c>
      <c r="U449">
        <v>0</v>
      </c>
      <c r="V449">
        <v>1</v>
      </c>
      <c r="W449" s="13" t="s">
        <v>101</v>
      </c>
      <c r="X449">
        <v>0.8</v>
      </c>
    </row>
    <row r="450" spans="1:24" x14ac:dyDescent="0.3">
      <c r="A450">
        <v>448</v>
      </c>
      <c r="B450" t="s">
        <v>197</v>
      </c>
      <c r="C450" t="s">
        <v>198</v>
      </c>
      <c r="D450">
        <v>30.736718</v>
      </c>
      <c r="E450">
        <v>76.770756000000006</v>
      </c>
      <c r="F450" s="18">
        <v>44706</v>
      </c>
      <c r="G450" s="19">
        <v>0.29166666666666702</v>
      </c>
      <c r="H450">
        <v>7</v>
      </c>
      <c r="I450" s="13" t="s">
        <v>194</v>
      </c>
      <c r="J450">
        <v>0</v>
      </c>
      <c r="K450" s="13" t="s">
        <v>92</v>
      </c>
      <c r="L450">
        <v>1</v>
      </c>
      <c r="M450">
        <v>0</v>
      </c>
      <c r="N450" s="13" t="s">
        <v>212</v>
      </c>
      <c r="O450" s="13" t="s">
        <v>195</v>
      </c>
      <c r="P450">
        <v>33</v>
      </c>
      <c r="Q450" s="13" t="s">
        <v>97</v>
      </c>
      <c r="R450" s="13" t="s">
        <v>205</v>
      </c>
      <c r="S450" s="13" t="s">
        <v>196</v>
      </c>
      <c r="T450">
        <v>4</v>
      </c>
      <c r="U450">
        <v>3</v>
      </c>
      <c r="V450">
        <v>0</v>
      </c>
      <c r="W450" s="13" t="s">
        <v>101</v>
      </c>
      <c r="X450">
        <v>0.45</v>
      </c>
    </row>
    <row r="451" spans="1:24" x14ac:dyDescent="0.3">
      <c r="A451">
        <v>449</v>
      </c>
      <c r="B451" t="s">
        <v>217</v>
      </c>
      <c r="C451" t="s">
        <v>218</v>
      </c>
      <c r="D451">
        <v>22.440449999999998</v>
      </c>
      <c r="E451">
        <v>88.280445999999998</v>
      </c>
      <c r="F451" s="18">
        <v>45431</v>
      </c>
      <c r="G451" s="19">
        <v>0.91666666666666696</v>
      </c>
      <c r="H451">
        <v>22</v>
      </c>
      <c r="I451" s="13" t="s">
        <v>89</v>
      </c>
      <c r="J451">
        <v>1</v>
      </c>
      <c r="K451" s="13" t="s">
        <v>214</v>
      </c>
      <c r="L451">
        <v>3</v>
      </c>
      <c r="M451">
        <v>1</v>
      </c>
      <c r="N451" s="13" t="s">
        <v>94</v>
      </c>
      <c r="O451" s="13" t="s">
        <v>95</v>
      </c>
      <c r="P451">
        <v>40</v>
      </c>
      <c r="Q451" s="13" t="s">
        <v>95</v>
      </c>
      <c r="R451" s="13" t="s">
        <v>208</v>
      </c>
      <c r="S451" s="13" t="s">
        <v>196</v>
      </c>
      <c r="T451">
        <v>3</v>
      </c>
      <c r="U451">
        <v>0</v>
      </c>
      <c r="V451">
        <v>0</v>
      </c>
      <c r="W451" s="13" t="s">
        <v>101</v>
      </c>
      <c r="X451">
        <v>0.45</v>
      </c>
    </row>
    <row r="452" spans="1:24" x14ac:dyDescent="0.3">
      <c r="A452">
        <v>450</v>
      </c>
      <c r="B452" t="s">
        <v>206</v>
      </c>
      <c r="C452" t="s">
        <v>207</v>
      </c>
      <c r="D452">
        <v>13.001226000000001</v>
      </c>
      <c r="E452">
        <v>77.503201000000004</v>
      </c>
      <c r="F452" s="18">
        <v>45591</v>
      </c>
      <c r="G452" s="19">
        <v>0.54166666666666696</v>
      </c>
      <c r="H452">
        <v>13</v>
      </c>
      <c r="I452" s="13" t="s">
        <v>219</v>
      </c>
      <c r="J452">
        <v>1</v>
      </c>
      <c r="K452" s="13" t="s">
        <v>214</v>
      </c>
      <c r="L452">
        <v>1</v>
      </c>
      <c r="M452">
        <v>0</v>
      </c>
      <c r="N452" s="13" t="s">
        <v>94</v>
      </c>
      <c r="O452" s="13" t="s">
        <v>95</v>
      </c>
      <c r="P452">
        <v>32</v>
      </c>
      <c r="Q452" s="13" t="s">
        <v>195</v>
      </c>
      <c r="R452" s="13" t="s">
        <v>98</v>
      </c>
      <c r="S452" s="13" t="s">
        <v>196</v>
      </c>
      <c r="T452">
        <v>2</v>
      </c>
      <c r="U452">
        <v>0</v>
      </c>
      <c r="V452">
        <v>0</v>
      </c>
      <c r="W452" s="13" t="s">
        <v>101</v>
      </c>
      <c r="X452">
        <v>0.45</v>
      </c>
    </row>
    <row r="453" spans="1:24" x14ac:dyDescent="0.3">
      <c r="A453">
        <v>451</v>
      </c>
      <c r="B453" t="s">
        <v>79</v>
      </c>
      <c r="C453" t="s">
        <v>80</v>
      </c>
      <c r="D453">
        <v>18.672464999999999</v>
      </c>
      <c r="E453">
        <v>73.966678999999999</v>
      </c>
      <c r="F453" s="18">
        <v>44888</v>
      </c>
      <c r="G453" s="19">
        <v>0.79166666666666696</v>
      </c>
      <c r="H453">
        <v>19</v>
      </c>
      <c r="I453" s="13" t="s">
        <v>194</v>
      </c>
      <c r="J453">
        <v>0</v>
      </c>
      <c r="K453" s="13" t="s">
        <v>214</v>
      </c>
      <c r="L453">
        <v>6</v>
      </c>
      <c r="M453">
        <v>1</v>
      </c>
      <c r="N453" s="13" t="s">
        <v>212</v>
      </c>
      <c r="O453" s="13" t="s">
        <v>195</v>
      </c>
      <c r="P453">
        <v>33</v>
      </c>
      <c r="Q453" s="13" t="s">
        <v>97</v>
      </c>
      <c r="R453" s="13" t="s">
        <v>205</v>
      </c>
      <c r="S453" s="13" t="s">
        <v>196</v>
      </c>
      <c r="T453">
        <v>5</v>
      </c>
      <c r="U453">
        <v>2</v>
      </c>
      <c r="V453">
        <v>1</v>
      </c>
      <c r="W453" s="13" t="s">
        <v>101</v>
      </c>
      <c r="X453">
        <v>0.6</v>
      </c>
    </row>
    <row r="454" spans="1:24" x14ac:dyDescent="0.3">
      <c r="A454">
        <v>452</v>
      </c>
      <c r="B454" t="s">
        <v>203</v>
      </c>
      <c r="C454" t="s">
        <v>203</v>
      </c>
      <c r="D454">
        <v>28.682106000000001</v>
      </c>
      <c r="E454">
        <v>77.222227000000004</v>
      </c>
      <c r="F454" s="18">
        <v>45029</v>
      </c>
      <c r="G454" s="19">
        <v>0.625</v>
      </c>
      <c r="H454">
        <v>15</v>
      </c>
      <c r="I454" s="13" t="s">
        <v>202</v>
      </c>
      <c r="J454">
        <v>0</v>
      </c>
      <c r="K454" s="13" t="s">
        <v>191</v>
      </c>
      <c r="L454">
        <v>4</v>
      </c>
      <c r="M454">
        <v>1</v>
      </c>
      <c r="N454" s="13" t="s">
        <v>212</v>
      </c>
      <c r="O454" s="13" t="s">
        <v>95</v>
      </c>
      <c r="P454">
        <v>17</v>
      </c>
      <c r="Q454" s="13" t="s">
        <v>95</v>
      </c>
      <c r="R454" s="13" t="s">
        <v>98</v>
      </c>
      <c r="S454" s="13" t="s">
        <v>196</v>
      </c>
      <c r="T454">
        <v>3</v>
      </c>
      <c r="U454">
        <v>3</v>
      </c>
      <c r="V454">
        <v>0</v>
      </c>
      <c r="W454" s="13" t="s">
        <v>101</v>
      </c>
      <c r="X454">
        <v>0.45</v>
      </c>
    </row>
    <row r="455" spans="1:24" x14ac:dyDescent="0.3">
      <c r="A455">
        <v>453</v>
      </c>
      <c r="B455" t="s">
        <v>190</v>
      </c>
      <c r="C455" t="s">
        <v>80</v>
      </c>
      <c r="D455">
        <v>18.901696000000001</v>
      </c>
      <c r="E455">
        <v>72.980099999999993</v>
      </c>
      <c r="F455" s="18">
        <v>44946</v>
      </c>
      <c r="G455" s="19">
        <v>0.66666666666666696</v>
      </c>
      <c r="H455">
        <v>16</v>
      </c>
      <c r="I455" s="13" t="s">
        <v>211</v>
      </c>
      <c r="J455">
        <v>0</v>
      </c>
      <c r="K455" s="13" t="s">
        <v>92</v>
      </c>
      <c r="L455">
        <v>5</v>
      </c>
      <c r="M455">
        <v>1</v>
      </c>
      <c r="N455" s="13" t="s">
        <v>94</v>
      </c>
      <c r="O455" s="13" t="s">
        <v>95</v>
      </c>
      <c r="P455">
        <v>19</v>
      </c>
      <c r="Q455" s="13" t="s">
        <v>95</v>
      </c>
      <c r="R455" s="13" t="s">
        <v>205</v>
      </c>
      <c r="S455" s="13" t="s">
        <v>196</v>
      </c>
      <c r="T455">
        <v>2</v>
      </c>
      <c r="U455">
        <v>1</v>
      </c>
      <c r="V455">
        <v>0</v>
      </c>
      <c r="W455" s="13" t="s">
        <v>101</v>
      </c>
      <c r="X455">
        <v>0.45</v>
      </c>
    </row>
    <row r="456" spans="1:24" x14ac:dyDescent="0.3">
      <c r="A456">
        <v>454</v>
      </c>
      <c r="B456" t="s">
        <v>200</v>
      </c>
      <c r="C456" t="s">
        <v>201</v>
      </c>
      <c r="D456">
        <v>12.873824000000001</v>
      </c>
      <c r="E456">
        <v>80.120140000000006</v>
      </c>
      <c r="F456" s="18">
        <v>45334</v>
      </c>
      <c r="G456" s="19">
        <v>8.3333333333333301E-2</v>
      </c>
      <c r="H456">
        <v>2</v>
      </c>
      <c r="I456" s="13" t="s">
        <v>204</v>
      </c>
      <c r="J456">
        <v>0</v>
      </c>
      <c r="K456" s="13" t="s">
        <v>191</v>
      </c>
      <c r="L456">
        <v>6</v>
      </c>
      <c r="M456">
        <v>0</v>
      </c>
      <c r="N456" s="13" t="s">
        <v>192</v>
      </c>
      <c r="O456" s="13" t="s">
        <v>97</v>
      </c>
      <c r="P456">
        <v>38</v>
      </c>
      <c r="Q456" s="13" t="s">
        <v>95</v>
      </c>
      <c r="R456" s="13" t="s">
        <v>199</v>
      </c>
      <c r="S456" s="13" t="s">
        <v>196</v>
      </c>
      <c r="T456">
        <v>3</v>
      </c>
      <c r="U456">
        <v>2</v>
      </c>
      <c r="V456">
        <v>0</v>
      </c>
      <c r="W456" s="13" t="s">
        <v>101</v>
      </c>
      <c r="X456">
        <v>0.1</v>
      </c>
    </row>
    <row r="457" spans="1:24" x14ac:dyDescent="0.3">
      <c r="A457">
        <v>455</v>
      </c>
      <c r="B457" t="s">
        <v>200</v>
      </c>
      <c r="C457" t="s">
        <v>201</v>
      </c>
      <c r="D457">
        <v>13.125771</v>
      </c>
      <c r="E457">
        <v>80.140204999999995</v>
      </c>
      <c r="F457" s="18">
        <v>44601</v>
      </c>
      <c r="G457" s="19">
        <v>0.95833333333333304</v>
      </c>
      <c r="H457">
        <v>23</v>
      </c>
      <c r="I457" s="13" t="s">
        <v>194</v>
      </c>
      <c r="J457">
        <v>0</v>
      </c>
      <c r="K457" s="13" t="s">
        <v>191</v>
      </c>
      <c r="L457">
        <v>4</v>
      </c>
      <c r="M457">
        <v>1</v>
      </c>
      <c r="N457" s="13" t="s">
        <v>212</v>
      </c>
      <c r="O457" s="13" t="s">
        <v>195</v>
      </c>
      <c r="P457">
        <v>15</v>
      </c>
      <c r="Q457" s="13" t="s">
        <v>95</v>
      </c>
      <c r="R457" s="13" t="s">
        <v>98</v>
      </c>
      <c r="S457" s="13" t="s">
        <v>196</v>
      </c>
      <c r="T457">
        <v>3</v>
      </c>
      <c r="U457">
        <v>3</v>
      </c>
      <c r="V457">
        <v>0</v>
      </c>
      <c r="W457" s="13" t="s">
        <v>101</v>
      </c>
      <c r="X457">
        <v>0.25</v>
      </c>
    </row>
    <row r="458" spans="1:24" x14ac:dyDescent="0.3">
      <c r="A458">
        <v>456</v>
      </c>
      <c r="B458" t="s">
        <v>197</v>
      </c>
      <c r="C458" t="s">
        <v>198</v>
      </c>
      <c r="D458">
        <v>30.719992999999999</v>
      </c>
      <c r="E458">
        <v>76.763110999999995</v>
      </c>
      <c r="F458" s="18">
        <v>45144</v>
      </c>
      <c r="G458" s="19">
        <v>0.875</v>
      </c>
      <c r="H458">
        <v>21</v>
      </c>
      <c r="I458" s="13" t="s">
        <v>89</v>
      </c>
      <c r="J458">
        <v>1</v>
      </c>
      <c r="K458" s="13" t="s">
        <v>92</v>
      </c>
      <c r="L458">
        <v>1</v>
      </c>
      <c r="M458">
        <v>1</v>
      </c>
      <c r="N458" s="13" t="s">
        <v>212</v>
      </c>
      <c r="O458" s="13" t="s">
        <v>95</v>
      </c>
      <c r="P458">
        <v>20</v>
      </c>
      <c r="Q458" s="13" t="s">
        <v>195</v>
      </c>
      <c r="R458" s="13" t="s">
        <v>199</v>
      </c>
      <c r="S458" s="13" t="s">
        <v>196</v>
      </c>
      <c r="T458">
        <v>5</v>
      </c>
      <c r="U458">
        <v>0</v>
      </c>
      <c r="V458">
        <v>0</v>
      </c>
      <c r="W458" s="13" t="s">
        <v>101</v>
      </c>
      <c r="X458">
        <v>0.45</v>
      </c>
    </row>
    <row r="459" spans="1:24" x14ac:dyDescent="0.3">
      <c r="A459">
        <v>457</v>
      </c>
      <c r="B459" t="s">
        <v>206</v>
      </c>
      <c r="C459" t="s">
        <v>207</v>
      </c>
      <c r="D459">
        <v>12.893807000000001</v>
      </c>
      <c r="E459">
        <v>77.446713000000003</v>
      </c>
      <c r="F459" s="18">
        <v>45646</v>
      </c>
      <c r="G459" s="19">
        <v>0</v>
      </c>
      <c r="H459">
        <v>0</v>
      </c>
      <c r="I459" s="13" t="s">
        <v>211</v>
      </c>
      <c r="J459">
        <v>0</v>
      </c>
      <c r="K459" s="13" t="s">
        <v>214</v>
      </c>
      <c r="L459">
        <v>6</v>
      </c>
      <c r="M459">
        <v>1</v>
      </c>
      <c r="N459" s="13" t="s">
        <v>94</v>
      </c>
      <c r="O459" s="13" t="s">
        <v>95</v>
      </c>
      <c r="P459">
        <v>38</v>
      </c>
      <c r="Q459" s="13" t="s">
        <v>95</v>
      </c>
      <c r="R459" s="13" t="s">
        <v>98</v>
      </c>
      <c r="S459" s="13" t="s">
        <v>196</v>
      </c>
      <c r="T459">
        <v>1</v>
      </c>
      <c r="U459">
        <v>1</v>
      </c>
      <c r="V459">
        <v>0</v>
      </c>
      <c r="W459" s="13" t="s">
        <v>101</v>
      </c>
      <c r="X459">
        <v>0.45</v>
      </c>
    </row>
    <row r="460" spans="1:24" x14ac:dyDescent="0.3">
      <c r="A460">
        <v>458</v>
      </c>
      <c r="B460" t="s">
        <v>197</v>
      </c>
      <c r="C460" t="s">
        <v>198</v>
      </c>
      <c r="D460">
        <v>30.750423999999999</v>
      </c>
      <c r="E460">
        <v>76.750608</v>
      </c>
      <c r="F460" s="18">
        <v>45643</v>
      </c>
      <c r="G460" s="19">
        <v>8.3333333333333301E-2</v>
      </c>
      <c r="H460">
        <v>2</v>
      </c>
      <c r="I460" s="13" t="s">
        <v>215</v>
      </c>
      <c r="J460">
        <v>0</v>
      </c>
      <c r="K460" s="13" t="s">
        <v>214</v>
      </c>
      <c r="L460">
        <v>3</v>
      </c>
      <c r="M460">
        <v>1</v>
      </c>
      <c r="N460" s="13" t="s">
        <v>192</v>
      </c>
      <c r="O460" s="13" t="s">
        <v>97</v>
      </c>
      <c r="P460">
        <v>21</v>
      </c>
      <c r="Q460" s="13" t="s">
        <v>95</v>
      </c>
      <c r="R460" s="13" t="s">
        <v>205</v>
      </c>
      <c r="S460" s="13" t="s">
        <v>193</v>
      </c>
      <c r="T460">
        <v>2</v>
      </c>
      <c r="U460">
        <v>1</v>
      </c>
      <c r="V460">
        <v>0</v>
      </c>
      <c r="W460" s="13" t="s">
        <v>101</v>
      </c>
      <c r="X460">
        <v>0.1</v>
      </c>
    </row>
    <row r="461" spans="1:24" x14ac:dyDescent="0.3">
      <c r="A461">
        <v>459</v>
      </c>
      <c r="B461" t="s">
        <v>206</v>
      </c>
      <c r="C461" t="s">
        <v>207</v>
      </c>
      <c r="D461">
        <v>13.010762</v>
      </c>
      <c r="E461">
        <v>77.565505000000002</v>
      </c>
      <c r="F461" s="18">
        <v>45315</v>
      </c>
      <c r="G461" s="19">
        <v>0.45833333333333298</v>
      </c>
      <c r="H461">
        <v>11</v>
      </c>
      <c r="I461" s="13" t="s">
        <v>194</v>
      </c>
      <c r="J461">
        <v>0</v>
      </c>
      <c r="K461" s="13" t="s">
        <v>92</v>
      </c>
      <c r="L461">
        <v>1</v>
      </c>
      <c r="M461">
        <v>0</v>
      </c>
      <c r="N461" s="13" t="s">
        <v>212</v>
      </c>
      <c r="O461" s="13" t="s">
        <v>95</v>
      </c>
      <c r="P461">
        <v>38</v>
      </c>
      <c r="Q461" s="13" t="s">
        <v>195</v>
      </c>
      <c r="R461" s="13" t="s">
        <v>199</v>
      </c>
      <c r="S461" s="13" t="s">
        <v>196</v>
      </c>
      <c r="T461">
        <v>1</v>
      </c>
      <c r="U461">
        <v>0</v>
      </c>
      <c r="V461">
        <v>0</v>
      </c>
      <c r="W461" s="13" t="s">
        <v>101</v>
      </c>
      <c r="X461">
        <v>0.45</v>
      </c>
    </row>
    <row r="462" spans="1:24" x14ac:dyDescent="0.3">
      <c r="A462">
        <v>460</v>
      </c>
      <c r="B462" t="s">
        <v>190</v>
      </c>
      <c r="C462" t="s">
        <v>80</v>
      </c>
      <c r="D462">
        <v>19.168900000000001</v>
      </c>
      <c r="E462">
        <v>72.924684999999997</v>
      </c>
      <c r="F462" s="18">
        <v>45627</v>
      </c>
      <c r="G462" s="19">
        <v>0.75</v>
      </c>
      <c r="H462">
        <v>18</v>
      </c>
      <c r="I462" s="13" t="s">
        <v>89</v>
      </c>
      <c r="J462">
        <v>1</v>
      </c>
      <c r="K462" s="13" t="s">
        <v>214</v>
      </c>
      <c r="L462">
        <v>1</v>
      </c>
      <c r="M462">
        <v>0</v>
      </c>
      <c r="N462" s="13" t="s">
        <v>192</v>
      </c>
      <c r="O462" s="13" t="s">
        <v>97</v>
      </c>
      <c r="P462">
        <v>22</v>
      </c>
      <c r="Q462" s="13" t="s">
        <v>195</v>
      </c>
      <c r="R462" s="13" t="s">
        <v>199</v>
      </c>
      <c r="S462" s="13" t="s">
        <v>196</v>
      </c>
      <c r="T462">
        <v>1</v>
      </c>
      <c r="U462">
        <v>0</v>
      </c>
      <c r="V462">
        <v>1</v>
      </c>
      <c r="W462" s="13" t="s">
        <v>101</v>
      </c>
      <c r="X462">
        <v>0.25</v>
      </c>
    </row>
    <row r="463" spans="1:24" x14ac:dyDescent="0.3">
      <c r="A463">
        <v>461</v>
      </c>
      <c r="B463" t="s">
        <v>217</v>
      </c>
      <c r="C463" t="s">
        <v>218</v>
      </c>
      <c r="D463">
        <v>22.613842999999999</v>
      </c>
      <c r="E463">
        <v>88.254254000000003</v>
      </c>
      <c r="F463" s="18">
        <v>45536</v>
      </c>
      <c r="G463" s="19">
        <v>0.125</v>
      </c>
      <c r="H463">
        <v>3</v>
      </c>
      <c r="I463" s="13" t="s">
        <v>89</v>
      </c>
      <c r="J463">
        <v>1</v>
      </c>
      <c r="K463" s="13" t="s">
        <v>214</v>
      </c>
      <c r="L463">
        <v>3</v>
      </c>
      <c r="M463">
        <v>1</v>
      </c>
      <c r="N463" s="13" t="s">
        <v>192</v>
      </c>
      <c r="O463" s="13" t="s">
        <v>97</v>
      </c>
      <c r="P463">
        <v>40</v>
      </c>
      <c r="Q463" s="13" t="s">
        <v>95</v>
      </c>
      <c r="R463" s="13" t="s">
        <v>208</v>
      </c>
      <c r="S463" s="13" t="s">
        <v>196</v>
      </c>
      <c r="T463">
        <v>4</v>
      </c>
      <c r="U463">
        <v>4</v>
      </c>
      <c r="V463">
        <v>0</v>
      </c>
      <c r="W463" s="13" t="s">
        <v>101</v>
      </c>
      <c r="X463">
        <v>0.1</v>
      </c>
    </row>
    <row r="464" spans="1:24" x14ac:dyDescent="0.3">
      <c r="A464">
        <v>462</v>
      </c>
      <c r="B464" t="s">
        <v>217</v>
      </c>
      <c r="C464" t="s">
        <v>218</v>
      </c>
      <c r="D464">
        <v>22.565839</v>
      </c>
      <c r="E464">
        <v>88.272514000000001</v>
      </c>
      <c r="F464" s="18">
        <v>44879</v>
      </c>
      <c r="G464" s="19">
        <v>0.45833333333333298</v>
      </c>
      <c r="H464">
        <v>11</v>
      </c>
      <c r="I464" s="13" t="s">
        <v>204</v>
      </c>
      <c r="J464">
        <v>0</v>
      </c>
      <c r="K464" s="13" t="s">
        <v>92</v>
      </c>
      <c r="L464">
        <v>5</v>
      </c>
      <c r="M464">
        <v>0</v>
      </c>
      <c r="N464" s="13" t="s">
        <v>212</v>
      </c>
      <c r="O464" s="13" t="s">
        <v>195</v>
      </c>
      <c r="P464">
        <v>15</v>
      </c>
      <c r="Q464" s="13" t="s">
        <v>95</v>
      </c>
      <c r="R464" s="13" t="s">
        <v>208</v>
      </c>
      <c r="S464" s="13" t="s">
        <v>193</v>
      </c>
      <c r="T464">
        <v>2</v>
      </c>
      <c r="U464">
        <v>2</v>
      </c>
      <c r="V464">
        <v>0</v>
      </c>
      <c r="W464" s="13" t="s">
        <v>101</v>
      </c>
      <c r="X464">
        <v>0.25</v>
      </c>
    </row>
    <row r="465" spans="1:24" x14ac:dyDescent="0.3">
      <c r="A465">
        <v>463</v>
      </c>
      <c r="B465" t="s">
        <v>200</v>
      </c>
      <c r="C465" t="s">
        <v>201</v>
      </c>
      <c r="D465">
        <v>13.109902999999999</v>
      </c>
      <c r="E465">
        <v>80.151201</v>
      </c>
      <c r="F465" s="18">
        <v>44649</v>
      </c>
      <c r="G465" s="19">
        <v>0.79166666666666696</v>
      </c>
      <c r="H465">
        <v>19</v>
      </c>
      <c r="I465" s="13" t="s">
        <v>215</v>
      </c>
      <c r="J465">
        <v>0</v>
      </c>
      <c r="K465" s="13" t="s">
        <v>214</v>
      </c>
      <c r="L465">
        <v>6</v>
      </c>
      <c r="M465">
        <v>0</v>
      </c>
      <c r="N465" s="13" t="s">
        <v>212</v>
      </c>
      <c r="O465" s="13" t="s">
        <v>195</v>
      </c>
      <c r="P465">
        <v>21</v>
      </c>
      <c r="Q465" s="13" t="s">
        <v>97</v>
      </c>
      <c r="R465" s="13" t="s">
        <v>205</v>
      </c>
      <c r="S465" s="13" t="s">
        <v>196</v>
      </c>
      <c r="T465">
        <v>1</v>
      </c>
      <c r="U465">
        <v>1</v>
      </c>
      <c r="V465">
        <v>1</v>
      </c>
      <c r="W465" s="13" t="s">
        <v>101</v>
      </c>
      <c r="X465">
        <v>0.6</v>
      </c>
    </row>
    <row r="466" spans="1:24" x14ac:dyDescent="0.3">
      <c r="A466">
        <v>464</v>
      </c>
      <c r="B466" t="s">
        <v>79</v>
      </c>
      <c r="C466" t="s">
        <v>80</v>
      </c>
      <c r="D466">
        <v>18.521858000000002</v>
      </c>
      <c r="E466">
        <v>73.880555000000001</v>
      </c>
      <c r="F466" s="18">
        <v>44778</v>
      </c>
      <c r="G466" s="19">
        <v>0.625</v>
      </c>
      <c r="H466">
        <v>15</v>
      </c>
      <c r="I466" s="13" t="s">
        <v>211</v>
      </c>
      <c r="J466">
        <v>0</v>
      </c>
      <c r="K466" s="13" t="s">
        <v>214</v>
      </c>
      <c r="L466">
        <v>5</v>
      </c>
      <c r="M466">
        <v>1</v>
      </c>
      <c r="N466" s="13" t="s">
        <v>192</v>
      </c>
      <c r="O466" s="13" t="s">
        <v>97</v>
      </c>
      <c r="P466">
        <v>18</v>
      </c>
      <c r="Q466" s="13" t="s">
        <v>195</v>
      </c>
      <c r="R466" s="13" t="s">
        <v>213</v>
      </c>
      <c r="S466" s="13" t="s">
        <v>196</v>
      </c>
      <c r="T466">
        <v>4</v>
      </c>
      <c r="U466">
        <v>3</v>
      </c>
      <c r="V466">
        <v>0</v>
      </c>
      <c r="W466" s="13" t="s">
        <v>101</v>
      </c>
      <c r="X466">
        <v>0.1</v>
      </c>
    </row>
    <row r="467" spans="1:24" x14ac:dyDescent="0.3">
      <c r="A467">
        <v>465</v>
      </c>
      <c r="B467" t="s">
        <v>217</v>
      </c>
      <c r="C467" t="s">
        <v>218</v>
      </c>
      <c r="D467">
        <v>22.564509000000001</v>
      </c>
      <c r="E467">
        <v>88.414116000000007</v>
      </c>
      <c r="F467" s="18">
        <v>44851</v>
      </c>
      <c r="G467" s="19">
        <v>0.5</v>
      </c>
      <c r="H467">
        <v>12</v>
      </c>
      <c r="I467" s="13" t="s">
        <v>204</v>
      </c>
      <c r="J467">
        <v>0</v>
      </c>
      <c r="K467" s="13" t="s">
        <v>214</v>
      </c>
      <c r="L467">
        <v>3</v>
      </c>
      <c r="M467">
        <v>0</v>
      </c>
      <c r="N467" s="13" t="s">
        <v>192</v>
      </c>
      <c r="O467" s="13" t="s">
        <v>97</v>
      </c>
      <c r="P467">
        <v>19</v>
      </c>
      <c r="Q467" s="13" t="s">
        <v>95</v>
      </c>
      <c r="R467" s="13" t="s">
        <v>213</v>
      </c>
      <c r="S467" s="13" t="s">
        <v>193</v>
      </c>
      <c r="T467">
        <v>4</v>
      </c>
      <c r="U467">
        <v>3</v>
      </c>
      <c r="V467">
        <v>0</v>
      </c>
      <c r="W467" s="13" t="s">
        <v>101</v>
      </c>
      <c r="X467">
        <v>0.1</v>
      </c>
    </row>
    <row r="468" spans="1:24" x14ac:dyDescent="0.3">
      <c r="A468">
        <v>466</v>
      </c>
      <c r="B468" t="s">
        <v>209</v>
      </c>
      <c r="C468" t="s">
        <v>210</v>
      </c>
      <c r="D468">
        <v>17.264223000000001</v>
      </c>
      <c r="E468">
        <v>78.582497000000004</v>
      </c>
      <c r="F468" s="18">
        <v>45346</v>
      </c>
      <c r="G468" s="19">
        <v>0.95833333333333304</v>
      </c>
      <c r="H468">
        <v>23</v>
      </c>
      <c r="I468" s="13" t="s">
        <v>219</v>
      </c>
      <c r="J468">
        <v>1</v>
      </c>
      <c r="K468" s="13" t="s">
        <v>191</v>
      </c>
      <c r="L468">
        <v>6</v>
      </c>
      <c r="M468">
        <v>1</v>
      </c>
      <c r="N468" s="13" t="s">
        <v>94</v>
      </c>
      <c r="O468" s="13" t="s">
        <v>95</v>
      </c>
      <c r="P468">
        <v>20</v>
      </c>
      <c r="Q468" s="13" t="s">
        <v>195</v>
      </c>
      <c r="R468" s="13" t="s">
        <v>98</v>
      </c>
      <c r="S468" s="13" t="s">
        <v>193</v>
      </c>
      <c r="T468">
        <v>3</v>
      </c>
      <c r="U468">
        <v>2</v>
      </c>
      <c r="V468">
        <v>0</v>
      </c>
      <c r="W468" s="13" t="s">
        <v>101</v>
      </c>
      <c r="X468">
        <v>0.45</v>
      </c>
    </row>
    <row r="469" spans="1:24" x14ac:dyDescent="0.3">
      <c r="A469">
        <v>467</v>
      </c>
      <c r="B469" t="s">
        <v>217</v>
      </c>
      <c r="C469" t="s">
        <v>218</v>
      </c>
      <c r="D469">
        <v>22.559989000000002</v>
      </c>
      <c r="E469">
        <v>88.415099999999995</v>
      </c>
      <c r="F469" s="18">
        <v>45583</v>
      </c>
      <c r="G469" s="19">
        <v>0.5</v>
      </c>
      <c r="H469">
        <v>12</v>
      </c>
      <c r="I469" s="13" t="s">
        <v>211</v>
      </c>
      <c r="J469">
        <v>0</v>
      </c>
      <c r="K469" s="13" t="s">
        <v>191</v>
      </c>
      <c r="L469">
        <v>1</v>
      </c>
      <c r="M469">
        <v>1</v>
      </c>
      <c r="N469" s="13" t="s">
        <v>212</v>
      </c>
      <c r="O469" s="13" t="s">
        <v>195</v>
      </c>
      <c r="P469">
        <v>27</v>
      </c>
      <c r="Q469" s="13" t="s">
        <v>95</v>
      </c>
      <c r="R469" s="13" t="s">
        <v>98</v>
      </c>
      <c r="S469" s="13" t="s">
        <v>196</v>
      </c>
      <c r="T469">
        <v>3</v>
      </c>
      <c r="U469">
        <v>3</v>
      </c>
      <c r="V469">
        <v>0</v>
      </c>
      <c r="W469" s="13" t="s">
        <v>101</v>
      </c>
      <c r="X469">
        <v>0.25</v>
      </c>
    </row>
    <row r="470" spans="1:24" x14ac:dyDescent="0.3">
      <c r="A470">
        <v>468</v>
      </c>
      <c r="B470" t="s">
        <v>200</v>
      </c>
      <c r="C470" t="s">
        <v>201</v>
      </c>
      <c r="D470">
        <v>12.988868999999999</v>
      </c>
      <c r="E470">
        <v>80.247664999999998</v>
      </c>
      <c r="F470" s="18">
        <v>45251</v>
      </c>
      <c r="G470" s="19">
        <v>0.83333333333333304</v>
      </c>
      <c r="H470">
        <v>20</v>
      </c>
      <c r="I470" s="13" t="s">
        <v>215</v>
      </c>
      <c r="J470">
        <v>0</v>
      </c>
      <c r="K470" s="13" t="s">
        <v>191</v>
      </c>
      <c r="L470">
        <v>4</v>
      </c>
      <c r="M470">
        <v>0</v>
      </c>
      <c r="N470" s="13" t="s">
        <v>94</v>
      </c>
      <c r="O470" s="13" t="s">
        <v>95</v>
      </c>
      <c r="P470">
        <v>24</v>
      </c>
      <c r="Q470" s="13" t="s">
        <v>195</v>
      </c>
      <c r="R470" s="13" t="s">
        <v>199</v>
      </c>
      <c r="S470" s="13" t="s">
        <v>99</v>
      </c>
      <c r="T470">
        <v>5</v>
      </c>
      <c r="U470">
        <v>5</v>
      </c>
      <c r="V470">
        <v>0</v>
      </c>
      <c r="W470" s="13" t="s">
        <v>101</v>
      </c>
      <c r="X470">
        <v>0.65</v>
      </c>
    </row>
    <row r="471" spans="1:24" x14ac:dyDescent="0.3">
      <c r="A471">
        <v>469</v>
      </c>
      <c r="B471" t="s">
        <v>197</v>
      </c>
      <c r="C471" t="s">
        <v>198</v>
      </c>
      <c r="D471">
        <v>30.738181999999998</v>
      </c>
      <c r="E471">
        <v>76.715040000000002</v>
      </c>
      <c r="F471" s="18">
        <v>45204</v>
      </c>
      <c r="G471" s="19">
        <v>0.75</v>
      </c>
      <c r="H471">
        <v>18</v>
      </c>
      <c r="I471" s="13" t="s">
        <v>202</v>
      </c>
      <c r="J471">
        <v>0</v>
      </c>
      <c r="K471" s="13" t="s">
        <v>214</v>
      </c>
      <c r="L471">
        <v>1</v>
      </c>
      <c r="M471">
        <v>1</v>
      </c>
      <c r="N471" s="13" t="s">
        <v>212</v>
      </c>
      <c r="O471" s="13" t="s">
        <v>95</v>
      </c>
      <c r="P471">
        <v>32</v>
      </c>
      <c r="Q471" s="13" t="s">
        <v>97</v>
      </c>
      <c r="R471" s="13" t="s">
        <v>208</v>
      </c>
      <c r="S471" s="13" t="s">
        <v>99</v>
      </c>
      <c r="T471">
        <v>2</v>
      </c>
      <c r="U471">
        <v>2</v>
      </c>
      <c r="V471">
        <v>1</v>
      </c>
      <c r="W471" s="13" t="s">
        <v>101</v>
      </c>
      <c r="X471">
        <v>1</v>
      </c>
    </row>
    <row r="472" spans="1:24" x14ac:dyDescent="0.3">
      <c r="A472">
        <v>470</v>
      </c>
      <c r="B472" t="s">
        <v>209</v>
      </c>
      <c r="C472" t="s">
        <v>210</v>
      </c>
      <c r="D472">
        <v>17.581123999999999</v>
      </c>
      <c r="E472">
        <v>78.474941999999999</v>
      </c>
      <c r="F472" s="18">
        <v>44847</v>
      </c>
      <c r="G472" s="19">
        <v>0.70833333333333304</v>
      </c>
      <c r="H472">
        <v>17</v>
      </c>
      <c r="I472" s="13" t="s">
        <v>202</v>
      </c>
      <c r="J472">
        <v>0</v>
      </c>
      <c r="K472" s="13" t="s">
        <v>92</v>
      </c>
      <c r="L472">
        <v>3</v>
      </c>
      <c r="M472">
        <v>1</v>
      </c>
      <c r="N472" s="13" t="s">
        <v>212</v>
      </c>
      <c r="O472" s="13" t="s">
        <v>195</v>
      </c>
      <c r="P472">
        <v>34</v>
      </c>
      <c r="Q472" s="13" t="s">
        <v>97</v>
      </c>
      <c r="R472" s="13" t="s">
        <v>205</v>
      </c>
      <c r="S472" s="13" t="s">
        <v>196</v>
      </c>
      <c r="T472">
        <v>4</v>
      </c>
      <c r="U472">
        <v>4</v>
      </c>
      <c r="V472">
        <v>1</v>
      </c>
      <c r="W472" s="13" t="s">
        <v>101</v>
      </c>
      <c r="X472">
        <v>0.6</v>
      </c>
    </row>
    <row r="473" spans="1:24" x14ac:dyDescent="0.3">
      <c r="A473">
        <v>471</v>
      </c>
      <c r="B473" t="s">
        <v>79</v>
      </c>
      <c r="C473" t="s">
        <v>80</v>
      </c>
      <c r="D473">
        <v>18.633281</v>
      </c>
      <c r="E473">
        <v>73.813585000000003</v>
      </c>
      <c r="F473" s="18">
        <v>45348</v>
      </c>
      <c r="G473" s="19">
        <v>0.375</v>
      </c>
      <c r="H473">
        <v>9</v>
      </c>
      <c r="I473" s="13" t="s">
        <v>204</v>
      </c>
      <c r="J473">
        <v>0</v>
      </c>
      <c r="K473" s="13" t="s">
        <v>191</v>
      </c>
      <c r="L473">
        <v>4</v>
      </c>
      <c r="M473">
        <v>0</v>
      </c>
      <c r="N473" s="13" t="s">
        <v>212</v>
      </c>
      <c r="O473" s="13" t="s">
        <v>195</v>
      </c>
      <c r="P473">
        <v>28</v>
      </c>
      <c r="Q473" s="13" t="s">
        <v>97</v>
      </c>
      <c r="R473" s="13" t="s">
        <v>205</v>
      </c>
      <c r="S473" s="13" t="s">
        <v>196</v>
      </c>
      <c r="T473">
        <v>2</v>
      </c>
      <c r="U473">
        <v>2</v>
      </c>
      <c r="V473">
        <v>1</v>
      </c>
      <c r="W473" s="13" t="s">
        <v>101</v>
      </c>
      <c r="X473">
        <v>0.6</v>
      </c>
    </row>
    <row r="474" spans="1:24" x14ac:dyDescent="0.3">
      <c r="A474">
        <v>472</v>
      </c>
      <c r="B474" t="s">
        <v>206</v>
      </c>
      <c r="C474" t="s">
        <v>207</v>
      </c>
      <c r="D474">
        <v>12.874319</v>
      </c>
      <c r="E474">
        <v>77.560203999999999</v>
      </c>
      <c r="F474" s="18">
        <v>45526</v>
      </c>
      <c r="G474" s="19">
        <v>0.875</v>
      </c>
      <c r="H474">
        <v>21</v>
      </c>
      <c r="I474" s="13" t="s">
        <v>202</v>
      </c>
      <c r="J474">
        <v>0</v>
      </c>
      <c r="K474" s="13" t="s">
        <v>92</v>
      </c>
      <c r="L474">
        <v>5</v>
      </c>
      <c r="M474">
        <v>1</v>
      </c>
      <c r="N474" s="13" t="s">
        <v>192</v>
      </c>
      <c r="O474" s="13" t="s">
        <v>97</v>
      </c>
      <c r="P474">
        <v>18</v>
      </c>
      <c r="Q474" s="13" t="s">
        <v>97</v>
      </c>
      <c r="R474" s="13" t="s">
        <v>208</v>
      </c>
      <c r="S474" s="13" t="s">
        <v>193</v>
      </c>
      <c r="T474">
        <v>5</v>
      </c>
      <c r="U474">
        <v>3</v>
      </c>
      <c r="V474">
        <v>0</v>
      </c>
      <c r="W474" s="13" t="s">
        <v>101</v>
      </c>
      <c r="X474">
        <v>0.3</v>
      </c>
    </row>
    <row r="475" spans="1:24" x14ac:dyDescent="0.3">
      <c r="A475">
        <v>473</v>
      </c>
      <c r="B475" t="s">
        <v>217</v>
      </c>
      <c r="C475" t="s">
        <v>218</v>
      </c>
      <c r="D475">
        <v>22.560203999999999</v>
      </c>
      <c r="E475">
        <v>88.468458999999996</v>
      </c>
      <c r="F475" s="18">
        <v>45331</v>
      </c>
      <c r="G475" s="19">
        <v>8.3333333333333301E-2</v>
      </c>
      <c r="H475">
        <v>2</v>
      </c>
      <c r="I475" s="13" t="s">
        <v>211</v>
      </c>
      <c r="J475">
        <v>0</v>
      </c>
      <c r="K475" s="13" t="s">
        <v>191</v>
      </c>
      <c r="L475">
        <v>4</v>
      </c>
      <c r="M475">
        <v>1</v>
      </c>
      <c r="N475" s="13" t="s">
        <v>94</v>
      </c>
      <c r="O475" s="13" t="s">
        <v>95</v>
      </c>
      <c r="P475">
        <v>34</v>
      </c>
      <c r="Q475" s="13" t="s">
        <v>95</v>
      </c>
      <c r="R475" s="13" t="s">
        <v>213</v>
      </c>
      <c r="S475" s="13" t="s">
        <v>193</v>
      </c>
      <c r="T475">
        <v>4</v>
      </c>
      <c r="U475">
        <v>4</v>
      </c>
      <c r="V475">
        <v>0</v>
      </c>
      <c r="W475" s="13" t="s">
        <v>101</v>
      </c>
      <c r="X475">
        <v>0.45</v>
      </c>
    </row>
    <row r="476" spans="1:24" x14ac:dyDescent="0.3">
      <c r="A476">
        <v>474</v>
      </c>
      <c r="B476" t="s">
        <v>203</v>
      </c>
      <c r="C476" t="s">
        <v>203</v>
      </c>
      <c r="D476">
        <v>28.778987000000001</v>
      </c>
      <c r="E476">
        <v>76.977513999999999</v>
      </c>
      <c r="F476" s="18">
        <v>44563</v>
      </c>
      <c r="G476" s="19">
        <v>0.375</v>
      </c>
      <c r="H476">
        <v>9</v>
      </c>
      <c r="I476" s="13" t="s">
        <v>89</v>
      </c>
      <c r="J476">
        <v>1</v>
      </c>
      <c r="K476" s="13" t="s">
        <v>214</v>
      </c>
      <c r="L476">
        <v>6</v>
      </c>
      <c r="M476">
        <v>1</v>
      </c>
      <c r="N476" s="13" t="s">
        <v>94</v>
      </c>
      <c r="O476" s="13" t="s">
        <v>95</v>
      </c>
      <c r="P476">
        <v>20</v>
      </c>
      <c r="Q476" s="13" t="s">
        <v>97</v>
      </c>
      <c r="R476" s="13" t="s">
        <v>208</v>
      </c>
      <c r="S476" s="13" t="s">
        <v>193</v>
      </c>
      <c r="T476">
        <v>4</v>
      </c>
      <c r="U476">
        <v>1</v>
      </c>
      <c r="V476">
        <v>1</v>
      </c>
      <c r="W476" s="13" t="s">
        <v>101</v>
      </c>
      <c r="X476">
        <v>0.8</v>
      </c>
    </row>
    <row r="477" spans="1:24" x14ac:dyDescent="0.3">
      <c r="A477">
        <v>475</v>
      </c>
      <c r="B477" t="s">
        <v>217</v>
      </c>
      <c r="C477" t="s">
        <v>218</v>
      </c>
      <c r="D477">
        <v>22.631425</v>
      </c>
      <c r="E477">
        <v>88.259075999999993</v>
      </c>
      <c r="F477" s="18">
        <v>44761</v>
      </c>
      <c r="G477" s="19">
        <v>4.1666666666666699E-2</v>
      </c>
      <c r="H477">
        <v>1</v>
      </c>
      <c r="I477" s="13" t="s">
        <v>215</v>
      </c>
      <c r="J477">
        <v>0</v>
      </c>
      <c r="K477" s="13" t="s">
        <v>214</v>
      </c>
      <c r="L477">
        <v>2</v>
      </c>
      <c r="M477">
        <v>0</v>
      </c>
      <c r="N477" s="13" t="s">
        <v>192</v>
      </c>
      <c r="O477" s="13" t="s">
        <v>97</v>
      </c>
      <c r="P477">
        <v>38</v>
      </c>
      <c r="Q477" s="13" t="s">
        <v>95</v>
      </c>
      <c r="R477" s="13" t="s">
        <v>199</v>
      </c>
      <c r="S477" s="13" t="s">
        <v>196</v>
      </c>
      <c r="T477">
        <v>1</v>
      </c>
      <c r="U477">
        <v>1</v>
      </c>
      <c r="V477">
        <v>0</v>
      </c>
      <c r="W477" s="13" t="s">
        <v>101</v>
      </c>
      <c r="X477">
        <v>0.1</v>
      </c>
    </row>
    <row r="478" spans="1:24" x14ac:dyDescent="0.3">
      <c r="A478">
        <v>476</v>
      </c>
      <c r="B478" t="s">
        <v>203</v>
      </c>
      <c r="C478" t="s">
        <v>203</v>
      </c>
      <c r="D478">
        <v>28.848392</v>
      </c>
      <c r="E478">
        <v>77.002975000000006</v>
      </c>
      <c r="F478" s="18">
        <v>44705</v>
      </c>
      <c r="G478" s="19">
        <v>0.16666666666666699</v>
      </c>
      <c r="H478">
        <v>4</v>
      </c>
      <c r="I478" s="13" t="s">
        <v>215</v>
      </c>
      <c r="J478">
        <v>0</v>
      </c>
      <c r="K478" s="13" t="s">
        <v>191</v>
      </c>
      <c r="L478">
        <v>6</v>
      </c>
      <c r="M478">
        <v>1</v>
      </c>
      <c r="N478" s="13" t="s">
        <v>94</v>
      </c>
      <c r="O478" s="13" t="s">
        <v>95</v>
      </c>
      <c r="P478">
        <v>26</v>
      </c>
      <c r="Q478" s="13" t="s">
        <v>195</v>
      </c>
      <c r="R478" s="13" t="s">
        <v>213</v>
      </c>
      <c r="S478" s="13" t="s">
        <v>196</v>
      </c>
      <c r="T478">
        <v>5</v>
      </c>
      <c r="U478">
        <v>2</v>
      </c>
      <c r="V478">
        <v>0</v>
      </c>
      <c r="W478" s="13" t="s">
        <v>101</v>
      </c>
      <c r="X478">
        <v>0.45</v>
      </c>
    </row>
    <row r="479" spans="1:24" x14ac:dyDescent="0.3">
      <c r="A479">
        <v>477</v>
      </c>
      <c r="B479" t="s">
        <v>190</v>
      </c>
      <c r="C479" t="s">
        <v>80</v>
      </c>
      <c r="D479">
        <v>18.829473</v>
      </c>
      <c r="E479">
        <v>72.892257999999998</v>
      </c>
      <c r="F479" s="18">
        <v>44615</v>
      </c>
      <c r="G479" s="19">
        <v>0.20833333333333301</v>
      </c>
      <c r="H479">
        <v>5</v>
      </c>
      <c r="I479" s="13" t="s">
        <v>194</v>
      </c>
      <c r="J479">
        <v>0</v>
      </c>
      <c r="K479" s="13" t="s">
        <v>92</v>
      </c>
      <c r="L479">
        <v>6</v>
      </c>
      <c r="M479">
        <v>1</v>
      </c>
      <c r="N479" s="13" t="s">
        <v>212</v>
      </c>
      <c r="O479" s="13" t="s">
        <v>195</v>
      </c>
      <c r="P479">
        <v>21</v>
      </c>
      <c r="Q479" s="13" t="s">
        <v>195</v>
      </c>
      <c r="R479" s="13" t="s">
        <v>98</v>
      </c>
      <c r="S479" s="13" t="s">
        <v>99</v>
      </c>
      <c r="T479">
        <v>4</v>
      </c>
      <c r="U479">
        <v>4</v>
      </c>
      <c r="V479">
        <v>0</v>
      </c>
      <c r="W479" s="13" t="s">
        <v>101</v>
      </c>
      <c r="X479">
        <v>0.45</v>
      </c>
    </row>
    <row r="480" spans="1:24" x14ac:dyDescent="0.3">
      <c r="A480">
        <v>478</v>
      </c>
      <c r="B480" t="s">
        <v>79</v>
      </c>
      <c r="C480" t="s">
        <v>80</v>
      </c>
      <c r="D480">
        <v>18.660361999999999</v>
      </c>
      <c r="E480">
        <v>73.863866000000002</v>
      </c>
      <c r="F480" s="18">
        <v>45609</v>
      </c>
      <c r="G480" s="19">
        <v>8.3333333333333301E-2</v>
      </c>
      <c r="H480">
        <v>2</v>
      </c>
      <c r="I480" s="13" t="s">
        <v>194</v>
      </c>
      <c r="J480">
        <v>0</v>
      </c>
      <c r="K480" s="13" t="s">
        <v>92</v>
      </c>
      <c r="L480">
        <v>1</v>
      </c>
      <c r="M480">
        <v>0</v>
      </c>
      <c r="N480" s="13" t="s">
        <v>94</v>
      </c>
      <c r="O480" s="13" t="s">
        <v>95</v>
      </c>
      <c r="P480">
        <v>22</v>
      </c>
      <c r="Q480" s="13" t="s">
        <v>95</v>
      </c>
      <c r="R480" s="13" t="s">
        <v>199</v>
      </c>
      <c r="S480" s="13" t="s">
        <v>193</v>
      </c>
      <c r="T480">
        <v>1</v>
      </c>
      <c r="U480">
        <v>0</v>
      </c>
      <c r="V480">
        <v>0</v>
      </c>
      <c r="W480" s="13" t="s">
        <v>101</v>
      </c>
      <c r="X480">
        <v>0.45</v>
      </c>
    </row>
    <row r="481" spans="1:24" x14ac:dyDescent="0.3">
      <c r="A481">
        <v>479</v>
      </c>
      <c r="B481" t="s">
        <v>203</v>
      </c>
      <c r="C481" t="s">
        <v>203</v>
      </c>
      <c r="D481">
        <v>28.495456000000001</v>
      </c>
      <c r="E481">
        <v>77.064014999999998</v>
      </c>
      <c r="F481" s="18">
        <v>45593</v>
      </c>
      <c r="G481" s="19">
        <v>0.16666666666666699</v>
      </c>
      <c r="H481">
        <v>4</v>
      </c>
      <c r="I481" s="13" t="s">
        <v>204</v>
      </c>
      <c r="J481">
        <v>0</v>
      </c>
      <c r="K481" s="13" t="s">
        <v>214</v>
      </c>
      <c r="L481">
        <v>5</v>
      </c>
      <c r="M481">
        <v>1</v>
      </c>
      <c r="N481" s="13" t="s">
        <v>94</v>
      </c>
      <c r="O481" s="13" t="s">
        <v>95</v>
      </c>
      <c r="P481">
        <v>36</v>
      </c>
      <c r="Q481" s="13" t="s">
        <v>95</v>
      </c>
      <c r="R481" s="13" t="s">
        <v>199</v>
      </c>
      <c r="S481" s="13" t="s">
        <v>99</v>
      </c>
      <c r="T481">
        <v>5</v>
      </c>
      <c r="U481">
        <v>5</v>
      </c>
      <c r="V481">
        <v>0</v>
      </c>
      <c r="W481" s="13" t="s">
        <v>101</v>
      </c>
      <c r="X481">
        <v>0.65</v>
      </c>
    </row>
    <row r="482" spans="1:24" x14ac:dyDescent="0.3">
      <c r="A482">
        <v>480</v>
      </c>
      <c r="B482" t="s">
        <v>217</v>
      </c>
      <c r="C482" t="s">
        <v>218</v>
      </c>
      <c r="D482">
        <v>22.445287</v>
      </c>
      <c r="E482">
        <v>88.427148000000003</v>
      </c>
      <c r="F482" s="18">
        <v>45417</v>
      </c>
      <c r="G482" s="19">
        <v>0.375</v>
      </c>
      <c r="H482">
        <v>9</v>
      </c>
      <c r="I482" s="13" t="s">
        <v>89</v>
      </c>
      <c r="J482">
        <v>1</v>
      </c>
      <c r="K482" s="13" t="s">
        <v>92</v>
      </c>
      <c r="L482">
        <v>5</v>
      </c>
      <c r="M482">
        <v>0</v>
      </c>
      <c r="N482" s="13" t="s">
        <v>94</v>
      </c>
      <c r="O482" s="13" t="s">
        <v>95</v>
      </c>
      <c r="P482">
        <v>34</v>
      </c>
      <c r="Q482" s="13" t="s">
        <v>97</v>
      </c>
      <c r="R482" s="13" t="s">
        <v>213</v>
      </c>
      <c r="S482" s="13" t="s">
        <v>193</v>
      </c>
      <c r="T482">
        <v>2</v>
      </c>
      <c r="U482">
        <v>2</v>
      </c>
      <c r="V482">
        <v>1</v>
      </c>
      <c r="W482" s="13" t="s">
        <v>101</v>
      </c>
      <c r="X482">
        <v>0.8</v>
      </c>
    </row>
    <row r="483" spans="1:24" x14ac:dyDescent="0.3">
      <c r="A483">
        <v>481</v>
      </c>
      <c r="B483" t="s">
        <v>209</v>
      </c>
      <c r="C483" t="s">
        <v>210</v>
      </c>
      <c r="D483">
        <v>17.457398000000001</v>
      </c>
      <c r="E483">
        <v>78.207635999999994</v>
      </c>
      <c r="F483" s="18">
        <v>45286</v>
      </c>
      <c r="G483" s="19">
        <v>0.125</v>
      </c>
      <c r="H483">
        <v>3</v>
      </c>
      <c r="I483" s="13" t="s">
        <v>215</v>
      </c>
      <c r="J483">
        <v>0</v>
      </c>
      <c r="K483" s="13" t="s">
        <v>191</v>
      </c>
      <c r="L483">
        <v>6</v>
      </c>
      <c r="M483">
        <v>0</v>
      </c>
      <c r="N483" s="13" t="s">
        <v>192</v>
      </c>
      <c r="O483" s="13" t="s">
        <v>97</v>
      </c>
      <c r="P483">
        <v>28</v>
      </c>
      <c r="Q483" s="13" t="s">
        <v>95</v>
      </c>
      <c r="R483" s="13" t="s">
        <v>98</v>
      </c>
      <c r="S483" s="13" t="s">
        <v>196</v>
      </c>
      <c r="T483">
        <v>2</v>
      </c>
      <c r="U483">
        <v>0</v>
      </c>
      <c r="V483">
        <v>0</v>
      </c>
      <c r="W483" s="13" t="s">
        <v>101</v>
      </c>
      <c r="X483">
        <v>0.1</v>
      </c>
    </row>
    <row r="484" spans="1:24" x14ac:dyDescent="0.3">
      <c r="A484">
        <v>482</v>
      </c>
      <c r="B484" t="s">
        <v>200</v>
      </c>
      <c r="C484" t="s">
        <v>201</v>
      </c>
      <c r="D484">
        <v>12.839361999999999</v>
      </c>
      <c r="E484">
        <v>80.263658000000007</v>
      </c>
      <c r="F484" s="18">
        <v>45693</v>
      </c>
      <c r="G484" s="19">
        <v>0.29166666666666702</v>
      </c>
      <c r="H484">
        <v>7</v>
      </c>
      <c r="I484" s="13" t="s">
        <v>194</v>
      </c>
      <c r="J484">
        <v>0</v>
      </c>
      <c r="K484" s="13" t="s">
        <v>214</v>
      </c>
      <c r="L484">
        <v>1</v>
      </c>
      <c r="M484">
        <v>0</v>
      </c>
      <c r="N484" s="13" t="s">
        <v>212</v>
      </c>
      <c r="O484" s="13" t="s">
        <v>195</v>
      </c>
      <c r="P484">
        <v>34</v>
      </c>
      <c r="Q484" s="13" t="s">
        <v>195</v>
      </c>
      <c r="R484" s="13" t="s">
        <v>199</v>
      </c>
      <c r="S484" s="13" t="s">
        <v>99</v>
      </c>
      <c r="T484">
        <v>2</v>
      </c>
      <c r="U484">
        <v>2</v>
      </c>
      <c r="V484">
        <v>0</v>
      </c>
      <c r="W484" s="13" t="s">
        <v>101</v>
      </c>
      <c r="X484">
        <v>0.45</v>
      </c>
    </row>
    <row r="485" spans="1:24" x14ac:dyDescent="0.3">
      <c r="A485">
        <v>483</v>
      </c>
      <c r="B485" t="s">
        <v>217</v>
      </c>
      <c r="C485" t="s">
        <v>218</v>
      </c>
      <c r="D485">
        <v>22.651052</v>
      </c>
      <c r="E485">
        <v>88.416991999999993</v>
      </c>
      <c r="F485" s="18">
        <v>45303</v>
      </c>
      <c r="G485" s="19">
        <v>0.375</v>
      </c>
      <c r="H485">
        <v>9</v>
      </c>
      <c r="I485" s="13" t="s">
        <v>211</v>
      </c>
      <c r="J485">
        <v>0</v>
      </c>
      <c r="K485" s="13" t="s">
        <v>191</v>
      </c>
      <c r="L485">
        <v>2</v>
      </c>
      <c r="M485">
        <v>0</v>
      </c>
      <c r="N485" s="13" t="s">
        <v>212</v>
      </c>
      <c r="O485" s="13" t="s">
        <v>95</v>
      </c>
      <c r="P485">
        <v>26</v>
      </c>
      <c r="Q485" s="13" t="s">
        <v>195</v>
      </c>
      <c r="R485" s="13" t="s">
        <v>98</v>
      </c>
      <c r="S485" s="13" t="s">
        <v>196</v>
      </c>
      <c r="T485">
        <v>5</v>
      </c>
      <c r="U485">
        <v>4</v>
      </c>
      <c r="V485">
        <v>1</v>
      </c>
      <c r="W485" s="13" t="s">
        <v>101</v>
      </c>
      <c r="X485">
        <v>0.6</v>
      </c>
    </row>
    <row r="486" spans="1:24" x14ac:dyDescent="0.3">
      <c r="A486">
        <v>484</v>
      </c>
      <c r="B486" t="s">
        <v>200</v>
      </c>
      <c r="C486" t="s">
        <v>201</v>
      </c>
      <c r="D486">
        <v>13.077406999999999</v>
      </c>
      <c r="E486">
        <v>80.263690999999994</v>
      </c>
      <c r="F486" s="18">
        <v>44990</v>
      </c>
      <c r="G486" s="19">
        <v>0.45833333333333298</v>
      </c>
      <c r="H486">
        <v>11</v>
      </c>
      <c r="I486" s="13" t="s">
        <v>89</v>
      </c>
      <c r="J486">
        <v>1</v>
      </c>
      <c r="K486" s="13" t="s">
        <v>191</v>
      </c>
      <c r="L486">
        <v>3</v>
      </c>
      <c r="M486">
        <v>1</v>
      </c>
      <c r="N486" s="13" t="s">
        <v>212</v>
      </c>
      <c r="O486" s="13" t="s">
        <v>95</v>
      </c>
      <c r="P486">
        <v>28</v>
      </c>
      <c r="Q486" s="13" t="s">
        <v>195</v>
      </c>
      <c r="R486" s="13" t="s">
        <v>98</v>
      </c>
      <c r="S486" s="13" t="s">
        <v>196</v>
      </c>
      <c r="T486">
        <v>4</v>
      </c>
      <c r="U486">
        <v>1</v>
      </c>
      <c r="V486">
        <v>0</v>
      </c>
      <c r="W486" s="13" t="s">
        <v>101</v>
      </c>
      <c r="X486">
        <v>0.45</v>
      </c>
    </row>
    <row r="487" spans="1:24" x14ac:dyDescent="0.3">
      <c r="A487">
        <v>485</v>
      </c>
      <c r="B487" t="s">
        <v>217</v>
      </c>
      <c r="C487" t="s">
        <v>218</v>
      </c>
      <c r="D487">
        <v>22.527311000000001</v>
      </c>
      <c r="E487">
        <v>88.256940999999998</v>
      </c>
      <c r="F487" s="18">
        <v>45275</v>
      </c>
      <c r="G487" s="19">
        <v>0</v>
      </c>
      <c r="H487">
        <v>0</v>
      </c>
      <c r="I487" s="13" t="s">
        <v>211</v>
      </c>
      <c r="J487">
        <v>0</v>
      </c>
      <c r="K487" s="13" t="s">
        <v>92</v>
      </c>
      <c r="L487">
        <v>6</v>
      </c>
      <c r="M487">
        <v>1</v>
      </c>
      <c r="N487" s="13" t="s">
        <v>94</v>
      </c>
      <c r="O487" s="13" t="s">
        <v>95</v>
      </c>
      <c r="P487">
        <v>27</v>
      </c>
      <c r="Q487" s="13" t="s">
        <v>95</v>
      </c>
      <c r="R487" s="13" t="s">
        <v>208</v>
      </c>
      <c r="S487" s="13" t="s">
        <v>196</v>
      </c>
      <c r="T487">
        <v>2</v>
      </c>
      <c r="U487">
        <v>2</v>
      </c>
      <c r="V487">
        <v>0</v>
      </c>
      <c r="W487" s="13" t="s">
        <v>101</v>
      </c>
      <c r="X487">
        <v>0.45</v>
      </c>
    </row>
    <row r="488" spans="1:24" x14ac:dyDescent="0.3">
      <c r="A488">
        <v>486</v>
      </c>
      <c r="B488" t="s">
        <v>190</v>
      </c>
      <c r="C488" t="s">
        <v>80</v>
      </c>
      <c r="D488">
        <v>19.158541</v>
      </c>
      <c r="E488">
        <v>72.929406</v>
      </c>
      <c r="F488" s="18">
        <v>45274</v>
      </c>
      <c r="G488" s="19">
        <v>0</v>
      </c>
      <c r="H488">
        <v>0</v>
      </c>
      <c r="I488" s="13" t="s">
        <v>202</v>
      </c>
      <c r="J488">
        <v>0</v>
      </c>
      <c r="K488" s="13" t="s">
        <v>191</v>
      </c>
      <c r="L488">
        <v>3</v>
      </c>
      <c r="M488">
        <v>1</v>
      </c>
      <c r="N488" s="13" t="s">
        <v>192</v>
      </c>
      <c r="O488" s="13" t="s">
        <v>97</v>
      </c>
      <c r="P488">
        <v>16</v>
      </c>
      <c r="Q488" s="13" t="s">
        <v>95</v>
      </c>
      <c r="R488" s="13" t="s">
        <v>213</v>
      </c>
      <c r="S488" s="13" t="s">
        <v>196</v>
      </c>
      <c r="T488">
        <v>2</v>
      </c>
      <c r="U488">
        <v>2</v>
      </c>
      <c r="V488">
        <v>0</v>
      </c>
      <c r="W488" s="13" t="s">
        <v>101</v>
      </c>
      <c r="X488">
        <v>0.1</v>
      </c>
    </row>
    <row r="489" spans="1:24" x14ac:dyDescent="0.3">
      <c r="A489">
        <v>487</v>
      </c>
      <c r="B489" t="s">
        <v>206</v>
      </c>
      <c r="C489" t="s">
        <v>207</v>
      </c>
      <c r="D489">
        <v>13.060176999999999</v>
      </c>
      <c r="E489">
        <v>77.527135000000001</v>
      </c>
      <c r="F489" s="18">
        <v>45360</v>
      </c>
      <c r="G489" s="19">
        <v>0.875</v>
      </c>
      <c r="H489">
        <v>21</v>
      </c>
      <c r="I489" s="13" t="s">
        <v>219</v>
      </c>
      <c r="J489">
        <v>1</v>
      </c>
      <c r="K489" s="13" t="s">
        <v>214</v>
      </c>
      <c r="L489">
        <v>5</v>
      </c>
      <c r="M489">
        <v>1</v>
      </c>
      <c r="N489" s="13" t="s">
        <v>94</v>
      </c>
      <c r="O489" s="13" t="s">
        <v>95</v>
      </c>
      <c r="P489">
        <v>16</v>
      </c>
      <c r="Q489" s="13" t="s">
        <v>97</v>
      </c>
      <c r="R489" s="13" t="s">
        <v>205</v>
      </c>
      <c r="S489" s="13" t="s">
        <v>196</v>
      </c>
      <c r="T489">
        <v>4</v>
      </c>
      <c r="U489">
        <v>2</v>
      </c>
      <c r="V489">
        <v>0</v>
      </c>
      <c r="W489" s="13" t="s">
        <v>101</v>
      </c>
      <c r="X489">
        <v>0.65</v>
      </c>
    </row>
    <row r="490" spans="1:24" x14ac:dyDescent="0.3">
      <c r="A490">
        <v>488</v>
      </c>
      <c r="B490" t="s">
        <v>203</v>
      </c>
      <c r="C490" t="s">
        <v>203</v>
      </c>
      <c r="D490">
        <v>28.506395000000001</v>
      </c>
      <c r="E490">
        <v>77.048484999999999</v>
      </c>
      <c r="F490" s="18">
        <v>45006</v>
      </c>
      <c r="G490" s="19">
        <v>0.33333333333333298</v>
      </c>
      <c r="H490">
        <v>8</v>
      </c>
      <c r="I490" s="13" t="s">
        <v>215</v>
      </c>
      <c r="J490">
        <v>0</v>
      </c>
      <c r="K490" s="13" t="s">
        <v>191</v>
      </c>
      <c r="L490">
        <v>1</v>
      </c>
      <c r="M490">
        <v>1</v>
      </c>
      <c r="N490" s="13" t="s">
        <v>94</v>
      </c>
      <c r="O490" s="13" t="s">
        <v>95</v>
      </c>
      <c r="P490">
        <v>21</v>
      </c>
      <c r="Q490" s="13" t="s">
        <v>195</v>
      </c>
      <c r="R490" s="13" t="s">
        <v>213</v>
      </c>
      <c r="S490" s="13" t="s">
        <v>196</v>
      </c>
      <c r="T490">
        <v>4</v>
      </c>
      <c r="U490">
        <v>1</v>
      </c>
      <c r="V490">
        <v>1</v>
      </c>
      <c r="W490" s="13" t="s">
        <v>101</v>
      </c>
      <c r="X490">
        <v>0.6</v>
      </c>
    </row>
    <row r="491" spans="1:24" x14ac:dyDescent="0.3">
      <c r="A491">
        <v>489</v>
      </c>
      <c r="B491" t="s">
        <v>79</v>
      </c>
      <c r="C491" t="s">
        <v>80</v>
      </c>
      <c r="D491">
        <v>18.460896999999999</v>
      </c>
      <c r="E491">
        <v>73.900803999999994</v>
      </c>
      <c r="F491" s="18">
        <v>44791</v>
      </c>
      <c r="G491" s="19">
        <v>0.625</v>
      </c>
      <c r="H491">
        <v>15</v>
      </c>
      <c r="I491" s="13" t="s">
        <v>202</v>
      </c>
      <c r="J491">
        <v>0</v>
      </c>
      <c r="K491" s="13" t="s">
        <v>214</v>
      </c>
      <c r="L491">
        <v>3</v>
      </c>
      <c r="M491">
        <v>1</v>
      </c>
      <c r="N491" s="13" t="s">
        <v>192</v>
      </c>
      <c r="O491" s="13" t="s">
        <v>97</v>
      </c>
      <c r="P491">
        <v>18</v>
      </c>
      <c r="Q491" s="13" t="s">
        <v>95</v>
      </c>
      <c r="R491" s="13" t="s">
        <v>213</v>
      </c>
      <c r="S491" s="13" t="s">
        <v>99</v>
      </c>
      <c r="T491">
        <v>3</v>
      </c>
      <c r="U491">
        <v>3</v>
      </c>
      <c r="V491">
        <v>0</v>
      </c>
      <c r="W491" s="13" t="s">
        <v>101</v>
      </c>
      <c r="X491">
        <v>0.3</v>
      </c>
    </row>
    <row r="492" spans="1:24" x14ac:dyDescent="0.3">
      <c r="A492">
        <v>490</v>
      </c>
      <c r="B492" t="s">
        <v>197</v>
      </c>
      <c r="C492" t="s">
        <v>198</v>
      </c>
      <c r="D492">
        <v>30.704397</v>
      </c>
      <c r="E492">
        <v>76.872085999999996</v>
      </c>
      <c r="F492" s="18">
        <v>44946</v>
      </c>
      <c r="G492" s="19">
        <v>0.91666666666666696</v>
      </c>
      <c r="H492">
        <v>22</v>
      </c>
      <c r="I492" s="13" t="s">
        <v>211</v>
      </c>
      <c r="J492">
        <v>0</v>
      </c>
      <c r="K492" s="13" t="s">
        <v>92</v>
      </c>
      <c r="L492">
        <v>1</v>
      </c>
      <c r="M492">
        <v>1</v>
      </c>
      <c r="N492" s="13" t="s">
        <v>192</v>
      </c>
      <c r="O492" s="13" t="s">
        <v>97</v>
      </c>
      <c r="P492">
        <v>28</v>
      </c>
      <c r="Q492" s="13" t="s">
        <v>97</v>
      </c>
      <c r="R492" s="13" t="s">
        <v>205</v>
      </c>
      <c r="S492" s="13" t="s">
        <v>196</v>
      </c>
      <c r="T492">
        <v>5</v>
      </c>
      <c r="U492">
        <v>2</v>
      </c>
      <c r="V492">
        <v>0</v>
      </c>
      <c r="W492" s="13" t="s">
        <v>101</v>
      </c>
      <c r="X492">
        <v>0.3</v>
      </c>
    </row>
    <row r="493" spans="1:24" x14ac:dyDescent="0.3">
      <c r="A493">
        <v>491</v>
      </c>
      <c r="B493" t="s">
        <v>209</v>
      </c>
      <c r="C493" t="s">
        <v>210</v>
      </c>
      <c r="D493">
        <v>17.487653000000002</v>
      </c>
      <c r="E493">
        <v>78.541296000000003</v>
      </c>
      <c r="F493" s="18">
        <v>45154</v>
      </c>
      <c r="G493" s="19">
        <v>4.1666666666666699E-2</v>
      </c>
      <c r="H493">
        <v>1</v>
      </c>
      <c r="I493" s="13" t="s">
        <v>194</v>
      </c>
      <c r="J493">
        <v>0</v>
      </c>
      <c r="K493" s="13" t="s">
        <v>92</v>
      </c>
      <c r="L493">
        <v>5</v>
      </c>
      <c r="M493">
        <v>0</v>
      </c>
      <c r="N493" s="13" t="s">
        <v>212</v>
      </c>
      <c r="O493" s="13" t="s">
        <v>95</v>
      </c>
      <c r="P493">
        <v>39</v>
      </c>
      <c r="Q493" s="13" t="s">
        <v>95</v>
      </c>
      <c r="R493" s="13" t="s">
        <v>208</v>
      </c>
      <c r="S493" s="13" t="s">
        <v>196</v>
      </c>
      <c r="T493">
        <v>4</v>
      </c>
      <c r="U493">
        <v>0</v>
      </c>
      <c r="V493">
        <v>0</v>
      </c>
      <c r="W493" s="13" t="s">
        <v>101</v>
      </c>
      <c r="X493">
        <v>0.45</v>
      </c>
    </row>
    <row r="494" spans="1:24" x14ac:dyDescent="0.3">
      <c r="A494">
        <v>492</v>
      </c>
      <c r="B494" t="s">
        <v>203</v>
      </c>
      <c r="C494" t="s">
        <v>203</v>
      </c>
      <c r="D494">
        <v>28.862528000000001</v>
      </c>
      <c r="E494">
        <v>76.882487999999995</v>
      </c>
      <c r="F494" s="18">
        <v>45149</v>
      </c>
      <c r="G494" s="19">
        <v>0.16666666666666699</v>
      </c>
      <c r="H494">
        <v>4</v>
      </c>
      <c r="I494" s="13" t="s">
        <v>211</v>
      </c>
      <c r="J494">
        <v>0</v>
      </c>
      <c r="K494" s="13" t="s">
        <v>191</v>
      </c>
      <c r="L494">
        <v>5</v>
      </c>
      <c r="M494">
        <v>1</v>
      </c>
      <c r="N494" s="13" t="s">
        <v>212</v>
      </c>
      <c r="O494" s="13" t="s">
        <v>195</v>
      </c>
      <c r="P494">
        <v>36</v>
      </c>
      <c r="Q494" s="13" t="s">
        <v>95</v>
      </c>
      <c r="R494" s="13" t="s">
        <v>199</v>
      </c>
      <c r="S494" s="13" t="s">
        <v>196</v>
      </c>
      <c r="T494">
        <v>1</v>
      </c>
      <c r="U494">
        <v>0</v>
      </c>
      <c r="V494">
        <v>0</v>
      </c>
      <c r="W494" s="13" t="s">
        <v>101</v>
      </c>
      <c r="X494">
        <v>0.25</v>
      </c>
    </row>
    <row r="495" spans="1:24" x14ac:dyDescent="0.3">
      <c r="A495">
        <v>493</v>
      </c>
      <c r="B495" t="s">
        <v>209</v>
      </c>
      <c r="C495" t="s">
        <v>210</v>
      </c>
      <c r="D495">
        <v>17.539404000000001</v>
      </c>
      <c r="E495">
        <v>78.221200999999994</v>
      </c>
      <c r="F495" s="18">
        <v>45020</v>
      </c>
      <c r="G495" s="19">
        <v>0.5</v>
      </c>
      <c r="H495">
        <v>12</v>
      </c>
      <c r="I495" s="13" t="s">
        <v>215</v>
      </c>
      <c r="J495">
        <v>0</v>
      </c>
      <c r="K495" s="13" t="s">
        <v>214</v>
      </c>
      <c r="L495">
        <v>1</v>
      </c>
      <c r="M495">
        <v>0</v>
      </c>
      <c r="N495" s="13" t="s">
        <v>94</v>
      </c>
      <c r="O495" s="13" t="s">
        <v>95</v>
      </c>
      <c r="P495">
        <v>36</v>
      </c>
      <c r="Q495" s="13" t="s">
        <v>97</v>
      </c>
      <c r="R495" s="13" t="s">
        <v>205</v>
      </c>
      <c r="S495" s="13" t="s">
        <v>196</v>
      </c>
      <c r="T495">
        <v>1</v>
      </c>
      <c r="U495">
        <v>0</v>
      </c>
      <c r="V495">
        <v>0</v>
      </c>
      <c r="W495" s="13" t="s">
        <v>101</v>
      </c>
      <c r="X495">
        <v>0.65</v>
      </c>
    </row>
    <row r="496" spans="1:24" x14ac:dyDescent="0.3">
      <c r="A496">
        <v>494</v>
      </c>
      <c r="B496" t="s">
        <v>206</v>
      </c>
      <c r="C496" t="s">
        <v>207</v>
      </c>
      <c r="D496">
        <v>13.03119</v>
      </c>
      <c r="E496">
        <v>77.439954</v>
      </c>
      <c r="F496" s="18">
        <v>45513</v>
      </c>
      <c r="G496" s="19">
        <v>0.70833333333333304</v>
      </c>
      <c r="H496">
        <v>17</v>
      </c>
      <c r="I496" s="13" t="s">
        <v>211</v>
      </c>
      <c r="J496">
        <v>0</v>
      </c>
      <c r="K496" s="13" t="s">
        <v>214</v>
      </c>
      <c r="L496">
        <v>1</v>
      </c>
      <c r="M496">
        <v>1</v>
      </c>
      <c r="N496" s="13" t="s">
        <v>212</v>
      </c>
      <c r="O496" s="13" t="s">
        <v>195</v>
      </c>
      <c r="P496">
        <v>28</v>
      </c>
      <c r="Q496" s="13" t="s">
        <v>97</v>
      </c>
      <c r="R496" s="13" t="s">
        <v>208</v>
      </c>
      <c r="S496" s="13" t="s">
        <v>193</v>
      </c>
      <c r="T496">
        <v>1</v>
      </c>
      <c r="U496">
        <v>1</v>
      </c>
      <c r="V496">
        <v>1</v>
      </c>
      <c r="W496" s="13" t="s">
        <v>101</v>
      </c>
      <c r="X496">
        <v>0.6</v>
      </c>
    </row>
    <row r="497" spans="1:24" x14ac:dyDescent="0.3">
      <c r="A497">
        <v>495</v>
      </c>
      <c r="B497" t="s">
        <v>200</v>
      </c>
      <c r="C497" t="s">
        <v>201</v>
      </c>
      <c r="D497">
        <v>13.004738</v>
      </c>
      <c r="E497">
        <v>80.164282</v>
      </c>
      <c r="F497" s="18">
        <v>45258</v>
      </c>
      <c r="G497" s="19">
        <v>0.58333333333333304</v>
      </c>
      <c r="H497">
        <v>14</v>
      </c>
      <c r="I497" s="13" t="s">
        <v>215</v>
      </c>
      <c r="J497">
        <v>0</v>
      </c>
      <c r="K497" s="13" t="s">
        <v>214</v>
      </c>
      <c r="L497">
        <v>2</v>
      </c>
      <c r="M497">
        <v>1</v>
      </c>
      <c r="N497" s="13" t="s">
        <v>212</v>
      </c>
      <c r="O497" s="13" t="s">
        <v>195</v>
      </c>
      <c r="P497">
        <v>21</v>
      </c>
      <c r="Q497" s="13" t="s">
        <v>195</v>
      </c>
      <c r="R497" s="13" t="s">
        <v>98</v>
      </c>
      <c r="S497" s="13" t="s">
        <v>196</v>
      </c>
      <c r="T497">
        <v>5</v>
      </c>
      <c r="U497">
        <v>3</v>
      </c>
      <c r="V497">
        <v>0</v>
      </c>
      <c r="W497" s="13" t="s">
        <v>101</v>
      </c>
      <c r="X497">
        <v>0.25</v>
      </c>
    </row>
    <row r="498" spans="1:24" x14ac:dyDescent="0.3">
      <c r="A498">
        <v>496</v>
      </c>
      <c r="B498" t="s">
        <v>79</v>
      </c>
      <c r="C498" t="s">
        <v>80</v>
      </c>
      <c r="D498">
        <v>18.408211000000001</v>
      </c>
      <c r="E498">
        <v>73.836077000000003</v>
      </c>
      <c r="F498" s="18">
        <v>45143</v>
      </c>
      <c r="G498" s="19">
        <v>0.75</v>
      </c>
      <c r="H498">
        <v>18</v>
      </c>
      <c r="I498" s="13" t="s">
        <v>219</v>
      </c>
      <c r="J498">
        <v>1</v>
      </c>
      <c r="K498" s="13" t="s">
        <v>92</v>
      </c>
      <c r="L498">
        <v>1</v>
      </c>
      <c r="M498">
        <v>1</v>
      </c>
      <c r="N498" s="13" t="s">
        <v>212</v>
      </c>
      <c r="O498" s="13" t="s">
        <v>195</v>
      </c>
      <c r="P498">
        <v>36</v>
      </c>
      <c r="Q498" s="13" t="s">
        <v>97</v>
      </c>
      <c r="R498" s="13" t="s">
        <v>199</v>
      </c>
      <c r="S498" s="13" t="s">
        <v>193</v>
      </c>
      <c r="T498">
        <v>4</v>
      </c>
      <c r="U498">
        <v>4</v>
      </c>
      <c r="V498">
        <v>1</v>
      </c>
      <c r="W498" s="13" t="s">
        <v>101</v>
      </c>
      <c r="X498">
        <v>0.6</v>
      </c>
    </row>
    <row r="499" spans="1:24" x14ac:dyDescent="0.3">
      <c r="A499">
        <v>497</v>
      </c>
      <c r="B499" t="s">
        <v>209</v>
      </c>
      <c r="C499" t="s">
        <v>210</v>
      </c>
      <c r="D499">
        <v>17.361712000000001</v>
      </c>
      <c r="E499">
        <v>78.279240999999999</v>
      </c>
      <c r="F499" s="18">
        <v>44799</v>
      </c>
      <c r="G499" s="19">
        <v>0.91666666666666696</v>
      </c>
      <c r="H499">
        <v>22</v>
      </c>
      <c r="I499" s="13" t="s">
        <v>211</v>
      </c>
      <c r="J499">
        <v>0</v>
      </c>
      <c r="K499" s="13" t="s">
        <v>214</v>
      </c>
      <c r="L499">
        <v>5</v>
      </c>
      <c r="M499">
        <v>0</v>
      </c>
      <c r="N499" s="13" t="s">
        <v>212</v>
      </c>
      <c r="O499" s="13" t="s">
        <v>195</v>
      </c>
      <c r="P499">
        <v>35</v>
      </c>
      <c r="Q499" s="13" t="s">
        <v>95</v>
      </c>
      <c r="R499" s="13" t="s">
        <v>205</v>
      </c>
      <c r="S499" s="13" t="s">
        <v>193</v>
      </c>
      <c r="T499">
        <v>3</v>
      </c>
      <c r="U499">
        <v>3</v>
      </c>
      <c r="V499">
        <v>0</v>
      </c>
      <c r="W499" s="13" t="s">
        <v>101</v>
      </c>
      <c r="X499">
        <v>0.25</v>
      </c>
    </row>
    <row r="500" spans="1:24" x14ac:dyDescent="0.3">
      <c r="A500">
        <v>498</v>
      </c>
      <c r="B500" t="s">
        <v>206</v>
      </c>
      <c r="C500" t="s">
        <v>207</v>
      </c>
      <c r="D500">
        <v>12.940417</v>
      </c>
      <c r="E500">
        <v>77.683921999999995</v>
      </c>
      <c r="F500" s="18">
        <v>44667</v>
      </c>
      <c r="G500" s="19">
        <v>0.70833333333333304</v>
      </c>
      <c r="H500">
        <v>17</v>
      </c>
      <c r="I500" s="13" t="s">
        <v>219</v>
      </c>
      <c r="J500">
        <v>1</v>
      </c>
      <c r="K500" s="13" t="s">
        <v>92</v>
      </c>
      <c r="L500">
        <v>6</v>
      </c>
      <c r="M500">
        <v>0</v>
      </c>
      <c r="N500" s="13" t="s">
        <v>212</v>
      </c>
      <c r="O500" s="13" t="s">
        <v>95</v>
      </c>
      <c r="P500">
        <v>30</v>
      </c>
      <c r="Q500" s="13" t="s">
        <v>97</v>
      </c>
      <c r="R500" s="13" t="s">
        <v>205</v>
      </c>
      <c r="S500" s="13" t="s">
        <v>196</v>
      </c>
      <c r="T500">
        <v>4</v>
      </c>
      <c r="U500">
        <v>0</v>
      </c>
      <c r="V500">
        <v>1</v>
      </c>
      <c r="W500" s="13" t="s">
        <v>101</v>
      </c>
      <c r="X500">
        <v>0.8</v>
      </c>
    </row>
    <row r="501" spans="1:24" x14ac:dyDescent="0.3">
      <c r="A501">
        <v>499</v>
      </c>
      <c r="B501" t="s">
        <v>209</v>
      </c>
      <c r="C501" t="s">
        <v>210</v>
      </c>
      <c r="D501">
        <v>17.310555999999998</v>
      </c>
      <c r="E501">
        <v>78.405670999999998</v>
      </c>
      <c r="F501" s="18">
        <v>44622</v>
      </c>
      <c r="G501" s="19">
        <v>0.91666666666666696</v>
      </c>
      <c r="H501">
        <v>22</v>
      </c>
      <c r="I501" s="13" t="s">
        <v>194</v>
      </c>
      <c r="J501">
        <v>0</v>
      </c>
      <c r="K501" s="13" t="s">
        <v>191</v>
      </c>
      <c r="L501">
        <v>1</v>
      </c>
      <c r="M501">
        <v>0</v>
      </c>
      <c r="N501" s="13" t="s">
        <v>192</v>
      </c>
      <c r="O501" s="13" t="s">
        <v>97</v>
      </c>
      <c r="P501">
        <v>26</v>
      </c>
      <c r="Q501" s="13" t="s">
        <v>95</v>
      </c>
      <c r="R501" s="13" t="s">
        <v>213</v>
      </c>
      <c r="S501" s="13" t="s">
        <v>196</v>
      </c>
      <c r="T501">
        <v>1</v>
      </c>
      <c r="U501">
        <v>0</v>
      </c>
      <c r="V501">
        <v>0</v>
      </c>
      <c r="W501" s="13" t="s">
        <v>101</v>
      </c>
      <c r="X501">
        <v>0.1</v>
      </c>
    </row>
    <row r="502" spans="1:24" x14ac:dyDescent="0.3">
      <c r="A502">
        <v>500</v>
      </c>
      <c r="B502" t="s">
        <v>209</v>
      </c>
      <c r="C502" t="s">
        <v>210</v>
      </c>
      <c r="D502">
        <v>17.318148000000001</v>
      </c>
      <c r="E502">
        <v>78.554339999999996</v>
      </c>
      <c r="F502" s="18">
        <v>44697</v>
      </c>
      <c r="G502" s="19">
        <v>0.5</v>
      </c>
      <c r="H502">
        <v>12</v>
      </c>
      <c r="I502" s="13" t="s">
        <v>204</v>
      </c>
      <c r="J502">
        <v>0</v>
      </c>
      <c r="K502" s="13" t="s">
        <v>191</v>
      </c>
      <c r="L502">
        <v>6</v>
      </c>
      <c r="M502">
        <v>1</v>
      </c>
      <c r="N502" s="13" t="s">
        <v>212</v>
      </c>
      <c r="O502" s="13" t="s">
        <v>95</v>
      </c>
      <c r="P502">
        <v>17</v>
      </c>
      <c r="Q502" s="13" t="s">
        <v>195</v>
      </c>
      <c r="R502" s="13" t="s">
        <v>213</v>
      </c>
      <c r="S502" s="13" t="s">
        <v>99</v>
      </c>
      <c r="T502">
        <v>5</v>
      </c>
      <c r="U502">
        <v>5</v>
      </c>
      <c r="V502">
        <v>0</v>
      </c>
      <c r="W502" s="13" t="s">
        <v>101</v>
      </c>
      <c r="X502">
        <v>0.65</v>
      </c>
    </row>
    <row r="503" spans="1:24" x14ac:dyDescent="0.3">
      <c r="A503">
        <v>501</v>
      </c>
      <c r="B503" t="s">
        <v>206</v>
      </c>
      <c r="C503" t="s">
        <v>207</v>
      </c>
      <c r="D503">
        <v>13.038925000000001</v>
      </c>
      <c r="E503">
        <v>77.471671000000001</v>
      </c>
      <c r="F503" s="18">
        <v>45623</v>
      </c>
      <c r="G503" s="19">
        <v>0.70833333333333304</v>
      </c>
      <c r="H503">
        <v>17</v>
      </c>
      <c r="I503" s="13" t="s">
        <v>194</v>
      </c>
      <c r="J503">
        <v>0</v>
      </c>
      <c r="K503" s="13" t="s">
        <v>92</v>
      </c>
      <c r="L503">
        <v>1</v>
      </c>
      <c r="M503">
        <v>1</v>
      </c>
      <c r="N503" s="13" t="s">
        <v>94</v>
      </c>
      <c r="O503" s="13" t="s">
        <v>95</v>
      </c>
      <c r="P503">
        <v>21</v>
      </c>
      <c r="Q503" s="13" t="s">
        <v>97</v>
      </c>
      <c r="R503" s="13" t="s">
        <v>98</v>
      </c>
      <c r="S503" s="13" t="s">
        <v>196</v>
      </c>
      <c r="T503">
        <v>3</v>
      </c>
      <c r="U503">
        <v>1</v>
      </c>
      <c r="V503">
        <v>1</v>
      </c>
      <c r="W503" s="13" t="s">
        <v>101</v>
      </c>
      <c r="X503">
        <v>0.8</v>
      </c>
    </row>
    <row r="504" spans="1:24" x14ac:dyDescent="0.3">
      <c r="A504">
        <v>502</v>
      </c>
      <c r="B504" t="s">
        <v>190</v>
      </c>
      <c r="C504" t="s">
        <v>80</v>
      </c>
      <c r="D504">
        <v>19.058781</v>
      </c>
      <c r="E504">
        <v>72.937113999999994</v>
      </c>
      <c r="F504" s="18">
        <v>44710</v>
      </c>
      <c r="G504" s="19">
        <v>0.41666666666666702</v>
      </c>
      <c r="H504">
        <v>10</v>
      </c>
      <c r="I504" s="13" t="s">
        <v>89</v>
      </c>
      <c r="J504">
        <v>1</v>
      </c>
      <c r="K504" s="13" t="s">
        <v>92</v>
      </c>
      <c r="L504">
        <v>3</v>
      </c>
      <c r="M504">
        <v>1</v>
      </c>
      <c r="N504" s="13" t="s">
        <v>212</v>
      </c>
      <c r="O504" s="13" t="s">
        <v>95</v>
      </c>
      <c r="P504">
        <v>16</v>
      </c>
      <c r="Q504" s="13" t="s">
        <v>195</v>
      </c>
      <c r="R504" s="13" t="s">
        <v>205</v>
      </c>
      <c r="S504" s="13" t="s">
        <v>99</v>
      </c>
      <c r="T504">
        <v>4</v>
      </c>
      <c r="U504">
        <v>4</v>
      </c>
      <c r="V504">
        <v>1</v>
      </c>
      <c r="W504" s="13" t="s">
        <v>101</v>
      </c>
      <c r="X504">
        <v>0.8</v>
      </c>
    </row>
    <row r="505" spans="1:24" x14ac:dyDescent="0.3">
      <c r="A505">
        <v>503</v>
      </c>
      <c r="B505" t="s">
        <v>190</v>
      </c>
      <c r="C505" t="s">
        <v>80</v>
      </c>
      <c r="D505">
        <v>18.867671999999999</v>
      </c>
      <c r="E505">
        <v>72.800601</v>
      </c>
      <c r="F505" s="18">
        <v>45442</v>
      </c>
      <c r="G505" s="19">
        <v>0.41666666666666702</v>
      </c>
      <c r="H505">
        <v>10</v>
      </c>
      <c r="I505" s="13" t="s">
        <v>202</v>
      </c>
      <c r="J505">
        <v>0</v>
      </c>
      <c r="K505" s="13" t="s">
        <v>191</v>
      </c>
      <c r="L505">
        <v>5</v>
      </c>
      <c r="M505">
        <v>0</v>
      </c>
      <c r="N505" s="13" t="s">
        <v>94</v>
      </c>
      <c r="O505" s="13" t="s">
        <v>95</v>
      </c>
      <c r="P505">
        <v>39</v>
      </c>
      <c r="Q505" s="13" t="s">
        <v>195</v>
      </c>
      <c r="R505" s="13" t="s">
        <v>199</v>
      </c>
      <c r="S505" s="13" t="s">
        <v>196</v>
      </c>
      <c r="T505">
        <v>1</v>
      </c>
      <c r="U505">
        <v>1</v>
      </c>
      <c r="V505">
        <v>1</v>
      </c>
      <c r="W505" s="13" t="s">
        <v>101</v>
      </c>
      <c r="X505">
        <v>0.6</v>
      </c>
    </row>
    <row r="506" spans="1:24" x14ac:dyDescent="0.3">
      <c r="A506">
        <v>504</v>
      </c>
      <c r="B506" t="s">
        <v>206</v>
      </c>
      <c r="C506" t="s">
        <v>207</v>
      </c>
      <c r="D506">
        <v>12.935809000000001</v>
      </c>
      <c r="E506">
        <v>77.790419999999997</v>
      </c>
      <c r="F506" s="18">
        <v>45491</v>
      </c>
      <c r="G506" s="19">
        <v>0.41666666666666702</v>
      </c>
      <c r="H506">
        <v>10</v>
      </c>
      <c r="I506" s="13" t="s">
        <v>202</v>
      </c>
      <c r="J506">
        <v>0</v>
      </c>
      <c r="K506" s="13" t="s">
        <v>214</v>
      </c>
      <c r="L506">
        <v>2</v>
      </c>
      <c r="M506">
        <v>0</v>
      </c>
      <c r="N506" s="13" t="s">
        <v>94</v>
      </c>
      <c r="O506" s="13" t="s">
        <v>95</v>
      </c>
      <c r="P506">
        <v>34</v>
      </c>
      <c r="Q506" s="13" t="s">
        <v>97</v>
      </c>
      <c r="R506" s="13" t="s">
        <v>199</v>
      </c>
      <c r="S506" s="13" t="s">
        <v>99</v>
      </c>
      <c r="T506">
        <v>2</v>
      </c>
      <c r="U506">
        <v>2</v>
      </c>
      <c r="V506">
        <v>1</v>
      </c>
      <c r="W506" s="13" t="s">
        <v>101</v>
      </c>
      <c r="X506">
        <v>1</v>
      </c>
    </row>
    <row r="507" spans="1:24" x14ac:dyDescent="0.3">
      <c r="A507">
        <v>505</v>
      </c>
      <c r="B507" t="s">
        <v>203</v>
      </c>
      <c r="C507" t="s">
        <v>203</v>
      </c>
      <c r="D507">
        <v>28.654340000000001</v>
      </c>
      <c r="E507">
        <v>76.812614999999994</v>
      </c>
      <c r="F507" s="18">
        <v>45502</v>
      </c>
      <c r="G507" s="19">
        <v>0.125</v>
      </c>
      <c r="H507">
        <v>3</v>
      </c>
      <c r="I507" s="13" t="s">
        <v>204</v>
      </c>
      <c r="J507">
        <v>0</v>
      </c>
      <c r="K507" s="13" t="s">
        <v>92</v>
      </c>
      <c r="L507">
        <v>2</v>
      </c>
      <c r="M507">
        <v>0</v>
      </c>
      <c r="N507" s="13" t="s">
        <v>212</v>
      </c>
      <c r="O507" s="13" t="s">
        <v>95</v>
      </c>
      <c r="P507">
        <v>35</v>
      </c>
      <c r="Q507" s="13" t="s">
        <v>95</v>
      </c>
      <c r="R507" s="13" t="s">
        <v>213</v>
      </c>
      <c r="S507" s="13" t="s">
        <v>196</v>
      </c>
      <c r="T507">
        <v>1</v>
      </c>
      <c r="U507">
        <v>1</v>
      </c>
      <c r="V507">
        <v>0</v>
      </c>
      <c r="W507" s="13" t="s">
        <v>101</v>
      </c>
      <c r="X507">
        <v>0.45</v>
      </c>
    </row>
    <row r="508" spans="1:24" x14ac:dyDescent="0.3">
      <c r="A508">
        <v>506</v>
      </c>
      <c r="B508" t="s">
        <v>200</v>
      </c>
      <c r="C508" t="s">
        <v>201</v>
      </c>
      <c r="D508">
        <v>12.973499</v>
      </c>
      <c r="E508">
        <v>80.109123999999994</v>
      </c>
      <c r="F508" s="18">
        <v>45197</v>
      </c>
      <c r="G508" s="19">
        <v>0.375</v>
      </c>
      <c r="H508">
        <v>9</v>
      </c>
      <c r="I508" s="13" t="s">
        <v>202</v>
      </c>
      <c r="J508">
        <v>0</v>
      </c>
      <c r="K508" s="13" t="s">
        <v>92</v>
      </c>
      <c r="L508">
        <v>1</v>
      </c>
      <c r="M508">
        <v>1</v>
      </c>
      <c r="N508" s="13" t="s">
        <v>94</v>
      </c>
      <c r="O508" s="13" t="s">
        <v>95</v>
      </c>
      <c r="P508">
        <v>37</v>
      </c>
      <c r="Q508" s="13" t="s">
        <v>97</v>
      </c>
      <c r="R508" s="13" t="s">
        <v>213</v>
      </c>
      <c r="S508" s="13" t="s">
        <v>193</v>
      </c>
      <c r="T508">
        <v>2</v>
      </c>
      <c r="U508">
        <v>1</v>
      </c>
      <c r="V508">
        <v>1</v>
      </c>
      <c r="W508" s="13" t="s">
        <v>101</v>
      </c>
      <c r="X508">
        <v>0.8</v>
      </c>
    </row>
    <row r="509" spans="1:24" x14ac:dyDescent="0.3">
      <c r="A509">
        <v>507</v>
      </c>
      <c r="B509" t="s">
        <v>209</v>
      </c>
      <c r="C509" t="s">
        <v>210</v>
      </c>
      <c r="D509">
        <v>17.557086000000002</v>
      </c>
      <c r="E509">
        <v>78.478082000000001</v>
      </c>
      <c r="F509" s="18">
        <v>44735</v>
      </c>
      <c r="G509" s="19">
        <v>0.54166666666666696</v>
      </c>
      <c r="H509">
        <v>13</v>
      </c>
      <c r="I509" s="13" t="s">
        <v>202</v>
      </c>
      <c r="J509">
        <v>0</v>
      </c>
      <c r="K509" s="13" t="s">
        <v>191</v>
      </c>
      <c r="L509">
        <v>4</v>
      </c>
      <c r="M509">
        <v>1</v>
      </c>
      <c r="N509" s="13" t="s">
        <v>212</v>
      </c>
      <c r="O509" s="13" t="s">
        <v>95</v>
      </c>
      <c r="P509">
        <v>37</v>
      </c>
      <c r="Q509" s="13" t="s">
        <v>195</v>
      </c>
      <c r="R509" s="13" t="s">
        <v>98</v>
      </c>
      <c r="S509" s="13" t="s">
        <v>193</v>
      </c>
      <c r="T509">
        <v>4</v>
      </c>
      <c r="U509">
        <v>0</v>
      </c>
      <c r="V509">
        <v>0</v>
      </c>
      <c r="W509" s="13" t="s">
        <v>101</v>
      </c>
      <c r="X509">
        <v>0.45</v>
      </c>
    </row>
    <row r="510" spans="1:24" x14ac:dyDescent="0.3">
      <c r="A510">
        <v>508</v>
      </c>
      <c r="B510" t="s">
        <v>190</v>
      </c>
      <c r="C510" t="s">
        <v>80</v>
      </c>
      <c r="D510">
        <v>19.090579000000002</v>
      </c>
      <c r="E510">
        <v>72.834042999999994</v>
      </c>
      <c r="F510" s="18">
        <v>44622</v>
      </c>
      <c r="G510" s="19">
        <v>0.54166666666666696</v>
      </c>
      <c r="H510">
        <v>13</v>
      </c>
      <c r="I510" s="13" t="s">
        <v>194</v>
      </c>
      <c r="J510">
        <v>0</v>
      </c>
      <c r="K510" s="13" t="s">
        <v>191</v>
      </c>
      <c r="L510">
        <v>5</v>
      </c>
      <c r="M510">
        <v>0</v>
      </c>
      <c r="N510" s="13" t="s">
        <v>192</v>
      </c>
      <c r="O510" s="13" t="s">
        <v>97</v>
      </c>
      <c r="P510">
        <v>27</v>
      </c>
      <c r="Q510" s="13" t="s">
        <v>195</v>
      </c>
      <c r="R510" s="13" t="s">
        <v>205</v>
      </c>
      <c r="S510" s="13" t="s">
        <v>196</v>
      </c>
      <c r="T510">
        <v>1</v>
      </c>
      <c r="U510">
        <v>1</v>
      </c>
      <c r="V510">
        <v>0</v>
      </c>
      <c r="W510" s="13" t="s">
        <v>101</v>
      </c>
      <c r="X510">
        <v>0.1</v>
      </c>
    </row>
    <row r="511" spans="1:24" x14ac:dyDescent="0.3">
      <c r="A511">
        <v>509</v>
      </c>
      <c r="B511" t="s">
        <v>190</v>
      </c>
      <c r="C511" t="s">
        <v>80</v>
      </c>
      <c r="D511">
        <v>19.041896999999999</v>
      </c>
      <c r="E511">
        <v>72.719868000000005</v>
      </c>
      <c r="F511" s="18">
        <v>45063</v>
      </c>
      <c r="G511" s="19">
        <v>0.29166666666666702</v>
      </c>
      <c r="H511">
        <v>7</v>
      </c>
      <c r="I511" s="13" t="s">
        <v>194</v>
      </c>
      <c r="J511">
        <v>0</v>
      </c>
      <c r="K511" s="13" t="s">
        <v>214</v>
      </c>
      <c r="L511">
        <v>6</v>
      </c>
      <c r="M511">
        <v>0</v>
      </c>
      <c r="N511" s="13" t="s">
        <v>94</v>
      </c>
      <c r="O511" s="13" t="s">
        <v>95</v>
      </c>
      <c r="P511">
        <v>32</v>
      </c>
      <c r="Q511" s="13" t="s">
        <v>97</v>
      </c>
      <c r="R511" s="13" t="s">
        <v>208</v>
      </c>
      <c r="S511" s="13" t="s">
        <v>99</v>
      </c>
      <c r="T511">
        <v>5</v>
      </c>
      <c r="U511">
        <v>5</v>
      </c>
      <c r="V511">
        <v>0</v>
      </c>
      <c r="W511" s="13" t="s">
        <v>101</v>
      </c>
      <c r="X511">
        <v>0.85</v>
      </c>
    </row>
    <row r="512" spans="1:24" x14ac:dyDescent="0.3">
      <c r="A512">
        <v>510</v>
      </c>
      <c r="B512" t="s">
        <v>203</v>
      </c>
      <c r="C512" t="s">
        <v>203</v>
      </c>
      <c r="D512">
        <v>28.687821</v>
      </c>
      <c r="E512">
        <v>76.875013999999993</v>
      </c>
      <c r="F512" s="18">
        <v>44721</v>
      </c>
      <c r="G512" s="19">
        <v>0.79166666666666696</v>
      </c>
      <c r="H512">
        <v>19</v>
      </c>
      <c r="I512" s="13" t="s">
        <v>202</v>
      </c>
      <c r="J512">
        <v>0</v>
      </c>
      <c r="K512" s="13" t="s">
        <v>92</v>
      </c>
      <c r="L512">
        <v>1</v>
      </c>
      <c r="M512">
        <v>0</v>
      </c>
      <c r="N512" s="13" t="s">
        <v>192</v>
      </c>
      <c r="O512" s="13" t="s">
        <v>97</v>
      </c>
      <c r="P512">
        <v>32</v>
      </c>
      <c r="Q512" s="13" t="s">
        <v>195</v>
      </c>
      <c r="R512" s="13" t="s">
        <v>213</v>
      </c>
      <c r="S512" s="13" t="s">
        <v>99</v>
      </c>
      <c r="T512">
        <v>4</v>
      </c>
      <c r="U512">
        <v>4</v>
      </c>
      <c r="V512">
        <v>1</v>
      </c>
      <c r="W512" s="13" t="s">
        <v>101</v>
      </c>
      <c r="X512">
        <v>0.45</v>
      </c>
    </row>
    <row r="513" spans="1:24" x14ac:dyDescent="0.3">
      <c r="A513">
        <v>511</v>
      </c>
      <c r="B513" t="s">
        <v>79</v>
      </c>
      <c r="C513" t="s">
        <v>80</v>
      </c>
      <c r="D513">
        <v>18.493721000000001</v>
      </c>
      <c r="E513">
        <v>73.893159999999995</v>
      </c>
      <c r="F513" s="18">
        <v>45638</v>
      </c>
      <c r="G513" s="19">
        <v>8.3333333333333301E-2</v>
      </c>
      <c r="H513">
        <v>2</v>
      </c>
      <c r="I513" s="13" t="s">
        <v>202</v>
      </c>
      <c r="J513">
        <v>0</v>
      </c>
      <c r="K513" s="13" t="s">
        <v>191</v>
      </c>
      <c r="L513">
        <v>3</v>
      </c>
      <c r="M513">
        <v>0</v>
      </c>
      <c r="N513" s="13" t="s">
        <v>192</v>
      </c>
      <c r="O513" s="13" t="s">
        <v>97</v>
      </c>
      <c r="P513">
        <v>16</v>
      </c>
      <c r="Q513" s="13" t="s">
        <v>195</v>
      </c>
      <c r="R513" s="13" t="s">
        <v>208</v>
      </c>
      <c r="S513" s="13" t="s">
        <v>196</v>
      </c>
      <c r="T513">
        <v>3</v>
      </c>
      <c r="U513">
        <v>1</v>
      </c>
      <c r="V513">
        <v>0</v>
      </c>
      <c r="W513" s="13" t="s">
        <v>101</v>
      </c>
      <c r="X513">
        <v>0.1</v>
      </c>
    </row>
    <row r="514" spans="1:24" x14ac:dyDescent="0.3">
      <c r="A514">
        <v>512</v>
      </c>
      <c r="B514" t="s">
        <v>206</v>
      </c>
      <c r="C514" t="s">
        <v>207</v>
      </c>
      <c r="D514">
        <v>12.938471</v>
      </c>
      <c r="E514">
        <v>77.569676999999999</v>
      </c>
      <c r="F514" s="18">
        <v>45541</v>
      </c>
      <c r="G514" s="19">
        <v>0.95833333333333304</v>
      </c>
      <c r="H514">
        <v>23</v>
      </c>
      <c r="I514" s="13" t="s">
        <v>211</v>
      </c>
      <c r="J514">
        <v>0</v>
      </c>
      <c r="K514" s="13" t="s">
        <v>191</v>
      </c>
      <c r="L514">
        <v>3</v>
      </c>
      <c r="M514">
        <v>1</v>
      </c>
      <c r="N514" s="13" t="s">
        <v>192</v>
      </c>
      <c r="O514" s="13" t="s">
        <v>97</v>
      </c>
      <c r="P514">
        <v>16</v>
      </c>
      <c r="Q514" s="13" t="s">
        <v>95</v>
      </c>
      <c r="R514" s="13" t="s">
        <v>98</v>
      </c>
      <c r="S514" s="13" t="s">
        <v>193</v>
      </c>
      <c r="T514">
        <v>2</v>
      </c>
      <c r="U514">
        <v>1</v>
      </c>
      <c r="V514">
        <v>0</v>
      </c>
      <c r="W514" s="13" t="s">
        <v>101</v>
      </c>
      <c r="X514">
        <v>0.1</v>
      </c>
    </row>
    <row r="515" spans="1:24" x14ac:dyDescent="0.3">
      <c r="A515">
        <v>513</v>
      </c>
      <c r="B515" t="s">
        <v>190</v>
      </c>
      <c r="C515" t="s">
        <v>80</v>
      </c>
      <c r="D515">
        <v>19.021858999999999</v>
      </c>
      <c r="E515">
        <v>72.865643000000006</v>
      </c>
      <c r="F515" s="18">
        <v>44590</v>
      </c>
      <c r="G515" s="19">
        <v>0.375</v>
      </c>
      <c r="H515">
        <v>9</v>
      </c>
      <c r="I515" s="13" t="s">
        <v>219</v>
      </c>
      <c r="J515">
        <v>1</v>
      </c>
      <c r="K515" s="13" t="s">
        <v>92</v>
      </c>
      <c r="L515">
        <v>5</v>
      </c>
      <c r="M515">
        <v>0</v>
      </c>
      <c r="N515" s="13" t="s">
        <v>212</v>
      </c>
      <c r="O515" s="13" t="s">
        <v>95</v>
      </c>
      <c r="P515">
        <v>39</v>
      </c>
      <c r="Q515" s="13" t="s">
        <v>95</v>
      </c>
      <c r="R515" s="13" t="s">
        <v>213</v>
      </c>
      <c r="S515" s="13" t="s">
        <v>193</v>
      </c>
      <c r="T515">
        <v>4</v>
      </c>
      <c r="U515">
        <v>3</v>
      </c>
      <c r="V515">
        <v>1</v>
      </c>
      <c r="W515" s="13" t="s">
        <v>101</v>
      </c>
      <c r="X515">
        <v>0.6</v>
      </c>
    </row>
    <row r="516" spans="1:24" x14ac:dyDescent="0.3">
      <c r="A516">
        <v>514</v>
      </c>
      <c r="B516" t="s">
        <v>209</v>
      </c>
      <c r="C516" t="s">
        <v>210</v>
      </c>
      <c r="D516">
        <v>17.399051</v>
      </c>
      <c r="E516">
        <v>78.324222000000006</v>
      </c>
      <c r="F516" s="18">
        <v>45041</v>
      </c>
      <c r="G516" s="19">
        <v>0.66666666666666696</v>
      </c>
      <c r="H516">
        <v>16</v>
      </c>
      <c r="I516" s="13" t="s">
        <v>215</v>
      </c>
      <c r="J516">
        <v>0</v>
      </c>
      <c r="K516" s="13" t="s">
        <v>214</v>
      </c>
      <c r="L516">
        <v>5</v>
      </c>
      <c r="M516">
        <v>1</v>
      </c>
      <c r="N516" s="13" t="s">
        <v>192</v>
      </c>
      <c r="O516" s="13" t="s">
        <v>97</v>
      </c>
      <c r="P516">
        <v>26</v>
      </c>
      <c r="Q516" s="13" t="s">
        <v>95</v>
      </c>
      <c r="R516" s="13" t="s">
        <v>213</v>
      </c>
      <c r="S516" s="13" t="s">
        <v>193</v>
      </c>
      <c r="T516">
        <v>4</v>
      </c>
      <c r="U516">
        <v>4</v>
      </c>
      <c r="V516">
        <v>0</v>
      </c>
      <c r="W516" s="13" t="s">
        <v>101</v>
      </c>
      <c r="X516">
        <v>0.1</v>
      </c>
    </row>
    <row r="517" spans="1:24" x14ac:dyDescent="0.3">
      <c r="A517">
        <v>515</v>
      </c>
      <c r="B517" t="s">
        <v>209</v>
      </c>
      <c r="C517" t="s">
        <v>210</v>
      </c>
      <c r="D517">
        <v>17.579808</v>
      </c>
      <c r="E517">
        <v>78.226827999999998</v>
      </c>
      <c r="F517" s="18">
        <v>45346</v>
      </c>
      <c r="G517" s="19">
        <v>0.16666666666666699</v>
      </c>
      <c r="H517">
        <v>4</v>
      </c>
      <c r="I517" s="13" t="s">
        <v>219</v>
      </c>
      <c r="J517">
        <v>1</v>
      </c>
      <c r="K517" s="13" t="s">
        <v>191</v>
      </c>
      <c r="L517">
        <v>5</v>
      </c>
      <c r="M517">
        <v>1</v>
      </c>
      <c r="N517" s="13" t="s">
        <v>212</v>
      </c>
      <c r="O517" s="13" t="s">
        <v>195</v>
      </c>
      <c r="P517">
        <v>32</v>
      </c>
      <c r="Q517" s="13" t="s">
        <v>95</v>
      </c>
      <c r="R517" s="13" t="s">
        <v>98</v>
      </c>
      <c r="S517" s="13" t="s">
        <v>196</v>
      </c>
      <c r="T517">
        <v>2</v>
      </c>
      <c r="U517">
        <v>2</v>
      </c>
      <c r="V517">
        <v>0</v>
      </c>
      <c r="W517" s="13" t="s">
        <v>101</v>
      </c>
      <c r="X517">
        <v>0.25</v>
      </c>
    </row>
    <row r="518" spans="1:24" x14ac:dyDescent="0.3">
      <c r="A518">
        <v>516</v>
      </c>
      <c r="B518" t="s">
        <v>79</v>
      </c>
      <c r="C518" t="s">
        <v>80</v>
      </c>
      <c r="D518">
        <v>18.665047999999999</v>
      </c>
      <c r="E518">
        <v>73.711343999999997</v>
      </c>
      <c r="F518" s="18">
        <v>45034</v>
      </c>
      <c r="G518" s="19">
        <v>0.91666666666666696</v>
      </c>
      <c r="H518">
        <v>22</v>
      </c>
      <c r="I518" s="13" t="s">
        <v>215</v>
      </c>
      <c r="J518">
        <v>0</v>
      </c>
      <c r="K518" s="13" t="s">
        <v>92</v>
      </c>
      <c r="L518">
        <v>1</v>
      </c>
      <c r="M518">
        <v>0</v>
      </c>
      <c r="N518" s="13" t="s">
        <v>192</v>
      </c>
      <c r="O518" s="13" t="s">
        <v>97</v>
      </c>
      <c r="P518">
        <v>35</v>
      </c>
      <c r="Q518" s="13" t="s">
        <v>97</v>
      </c>
      <c r="R518" s="13" t="s">
        <v>199</v>
      </c>
      <c r="S518" s="13" t="s">
        <v>196</v>
      </c>
      <c r="T518">
        <v>3</v>
      </c>
      <c r="U518">
        <v>0</v>
      </c>
      <c r="V518">
        <v>0</v>
      </c>
      <c r="W518" s="13" t="s">
        <v>101</v>
      </c>
      <c r="X518">
        <v>0.3</v>
      </c>
    </row>
    <row r="519" spans="1:24" x14ac:dyDescent="0.3">
      <c r="A519">
        <v>517</v>
      </c>
      <c r="B519" t="s">
        <v>200</v>
      </c>
      <c r="C519" t="s">
        <v>201</v>
      </c>
      <c r="D519">
        <v>12.855499</v>
      </c>
      <c r="E519">
        <v>80.235898000000006</v>
      </c>
      <c r="F519" s="18">
        <v>45710</v>
      </c>
      <c r="G519" s="19">
        <v>0.16666666666666699</v>
      </c>
      <c r="H519">
        <v>4</v>
      </c>
      <c r="I519" s="13" t="s">
        <v>219</v>
      </c>
      <c r="J519">
        <v>1</v>
      </c>
      <c r="K519" s="13" t="s">
        <v>191</v>
      </c>
      <c r="L519">
        <v>4</v>
      </c>
      <c r="M519">
        <v>0</v>
      </c>
      <c r="N519" s="13" t="s">
        <v>192</v>
      </c>
      <c r="O519" s="13" t="s">
        <v>97</v>
      </c>
      <c r="P519">
        <v>29</v>
      </c>
      <c r="Q519" s="13" t="s">
        <v>95</v>
      </c>
      <c r="R519" s="13" t="s">
        <v>213</v>
      </c>
      <c r="S519" s="13" t="s">
        <v>99</v>
      </c>
      <c r="T519">
        <v>4</v>
      </c>
      <c r="U519">
        <v>4</v>
      </c>
      <c r="V519">
        <v>0</v>
      </c>
      <c r="W519" s="13" t="s">
        <v>101</v>
      </c>
      <c r="X519">
        <v>0.3</v>
      </c>
    </row>
    <row r="520" spans="1:24" x14ac:dyDescent="0.3">
      <c r="A520">
        <v>518</v>
      </c>
      <c r="B520" t="s">
        <v>203</v>
      </c>
      <c r="C520" t="s">
        <v>203</v>
      </c>
      <c r="D520">
        <v>28.793572000000001</v>
      </c>
      <c r="E520">
        <v>77.033277999999996</v>
      </c>
      <c r="F520" s="18">
        <v>44851</v>
      </c>
      <c r="G520" s="19">
        <v>0.66666666666666696</v>
      </c>
      <c r="H520">
        <v>16</v>
      </c>
      <c r="I520" s="13" t="s">
        <v>204</v>
      </c>
      <c r="J520">
        <v>0</v>
      </c>
      <c r="K520" s="13" t="s">
        <v>92</v>
      </c>
      <c r="L520">
        <v>5</v>
      </c>
      <c r="M520">
        <v>1</v>
      </c>
      <c r="N520" s="13" t="s">
        <v>94</v>
      </c>
      <c r="O520" s="13" t="s">
        <v>95</v>
      </c>
      <c r="P520">
        <v>38</v>
      </c>
      <c r="Q520" s="13" t="s">
        <v>195</v>
      </c>
      <c r="R520" s="13" t="s">
        <v>199</v>
      </c>
      <c r="S520" s="13" t="s">
        <v>99</v>
      </c>
      <c r="T520">
        <v>2</v>
      </c>
      <c r="U520">
        <v>2</v>
      </c>
      <c r="V520">
        <v>0</v>
      </c>
      <c r="W520" s="13" t="s">
        <v>101</v>
      </c>
      <c r="X520">
        <v>0.65</v>
      </c>
    </row>
    <row r="521" spans="1:24" x14ac:dyDescent="0.3">
      <c r="A521">
        <v>519</v>
      </c>
      <c r="B521" t="s">
        <v>79</v>
      </c>
      <c r="C521" t="s">
        <v>80</v>
      </c>
      <c r="D521">
        <v>18.64573</v>
      </c>
      <c r="E521">
        <v>73.857271999999995</v>
      </c>
      <c r="F521" s="18">
        <v>45107</v>
      </c>
      <c r="G521" s="19">
        <v>0.54166666666666696</v>
      </c>
      <c r="H521">
        <v>13</v>
      </c>
      <c r="I521" s="13" t="s">
        <v>211</v>
      </c>
      <c r="J521">
        <v>0</v>
      </c>
      <c r="K521" s="13" t="s">
        <v>191</v>
      </c>
      <c r="L521">
        <v>3</v>
      </c>
      <c r="M521">
        <v>1</v>
      </c>
      <c r="N521" s="13" t="s">
        <v>94</v>
      </c>
      <c r="O521" s="13" t="s">
        <v>95</v>
      </c>
      <c r="P521">
        <v>31</v>
      </c>
      <c r="Q521" s="13" t="s">
        <v>95</v>
      </c>
      <c r="R521" s="13" t="s">
        <v>208</v>
      </c>
      <c r="S521" s="13" t="s">
        <v>99</v>
      </c>
      <c r="T521">
        <v>3</v>
      </c>
      <c r="U521">
        <v>3</v>
      </c>
      <c r="V521">
        <v>0</v>
      </c>
      <c r="W521" s="13" t="s">
        <v>101</v>
      </c>
      <c r="X521">
        <v>0.65</v>
      </c>
    </row>
    <row r="522" spans="1:24" x14ac:dyDescent="0.3">
      <c r="A522">
        <v>520</v>
      </c>
      <c r="B522" t="s">
        <v>79</v>
      </c>
      <c r="C522" t="s">
        <v>80</v>
      </c>
      <c r="D522">
        <v>18.653025</v>
      </c>
      <c r="E522">
        <v>73.896448000000007</v>
      </c>
      <c r="F522" s="18">
        <v>45512</v>
      </c>
      <c r="G522" s="19">
        <v>0.70833333333333304</v>
      </c>
      <c r="H522">
        <v>17</v>
      </c>
      <c r="I522" s="13" t="s">
        <v>202</v>
      </c>
      <c r="J522">
        <v>0</v>
      </c>
      <c r="K522" s="13" t="s">
        <v>92</v>
      </c>
      <c r="L522">
        <v>6</v>
      </c>
      <c r="M522">
        <v>1</v>
      </c>
      <c r="N522" s="13" t="s">
        <v>94</v>
      </c>
      <c r="O522" s="13" t="s">
        <v>95</v>
      </c>
      <c r="P522">
        <v>37</v>
      </c>
      <c r="Q522" s="13" t="s">
        <v>95</v>
      </c>
      <c r="R522" s="13" t="s">
        <v>98</v>
      </c>
      <c r="S522" s="13" t="s">
        <v>196</v>
      </c>
      <c r="T522">
        <v>2</v>
      </c>
      <c r="U522">
        <v>1</v>
      </c>
      <c r="V522">
        <v>1</v>
      </c>
      <c r="W522" s="13" t="s">
        <v>101</v>
      </c>
      <c r="X522">
        <v>0.6</v>
      </c>
    </row>
    <row r="523" spans="1:24" x14ac:dyDescent="0.3">
      <c r="A523">
        <v>521</v>
      </c>
      <c r="B523" t="s">
        <v>209</v>
      </c>
      <c r="C523" t="s">
        <v>210</v>
      </c>
      <c r="D523">
        <v>17.358432000000001</v>
      </c>
      <c r="E523">
        <v>78.200209000000001</v>
      </c>
      <c r="F523" s="18">
        <v>45704</v>
      </c>
      <c r="G523" s="19">
        <v>0.75</v>
      </c>
      <c r="H523">
        <v>18</v>
      </c>
      <c r="I523" s="13" t="s">
        <v>89</v>
      </c>
      <c r="J523">
        <v>1</v>
      </c>
      <c r="K523" s="13" t="s">
        <v>191</v>
      </c>
      <c r="L523">
        <v>5</v>
      </c>
      <c r="M523">
        <v>1</v>
      </c>
      <c r="N523" s="13" t="s">
        <v>192</v>
      </c>
      <c r="O523" s="13" t="s">
        <v>97</v>
      </c>
      <c r="P523">
        <v>29</v>
      </c>
      <c r="Q523" s="13" t="s">
        <v>195</v>
      </c>
      <c r="R523" s="13" t="s">
        <v>199</v>
      </c>
      <c r="S523" s="13" t="s">
        <v>196</v>
      </c>
      <c r="T523">
        <v>4</v>
      </c>
      <c r="U523">
        <v>0</v>
      </c>
      <c r="V523">
        <v>1</v>
      </c>
      <c r="W523" s="13" t="s">
        <v>101</v>
      </c>
      <c r="X523">
        <v>0.25</v>
      </c>
    </row>
    <row r="524" spans="1:24" x14ac:dyDescent="0.3">
      <c r="A524">
        <v>522</v>
      </c>
      <c r="B524" t="s">
        <v>190</v>
      </c>
      <c r="C524" t="s">
        <v>80</v>
      </c>
      <c r="D524">
        <v>19.296951</v>
      </c>
      <c r="E524">
        <v>72.838842</v>
      </c>
      <c r="F524" s="18">
        <v>45452</v>
      </c>
      <c r="G524" s="19">
        <v>0.33333333333333298</v>
      </c>
      <c r="H524">
        <v>8</v>
      </c>
      <c r="I524" s="13" t="s">
        <v>89</v>
      </c>
      <c r="J524">
        <v>1</v>
      </c>
      <c r="K524" s="13" t="s">
        <v>92</v>
      </c>
      <c r="L524">
        <v>5</v>
      </c>
      <c r="M524">
        <v>1</v>
      </c>
      <c r="N524" s="13" t="s">
        <v>192</v>
      </c>
      <c r="O524" s="13" t="s">
        <v>97</v>
      </c>
      <c r="P524">
        <v>38</v>
      </c>
      <c r="Q524" s="13" t="s">
        <v>97</v>
      </c>
      <c r="R524" s="13" t="s">
        <v>205</v>
      </c>
      <c r="S524" s="13" t="s">
        <v>193</v>
      </c>
      <c r="T524">
        <v>1</v>
      </c>
      <c r="U524">
        <v>0</v>
      </c>
      <c r="V524">
        <v>1</v>
      </c>
      <c r="W524" s="13" t="s">
        <v>101</v>
      </c>
      <c r="X524">
        <v>0.45</v>
      </c>
    </row>
    <row r="525" spans="1:24" x14ac:dyDescent="0.3">
      <c r="A525">
        <v>523</v>
      </c>
      <c r="B525" t="s">
        <v>200</v>
      </c>
      <c r="C525" t="s">
        <v>201</v>
      </c>
      <c r="D525">
        <v>12.885732000000001</v>
      </c>
      <c r="E525">
        <v>80.289410000000004</v>
      </c>
      <c r="F525" s="18">
        <v>45268</v>
      </c>
      <c r="G525" s="19">
        <v>0.91666666666666696</v>
      </c>
      <c r="H525">
        <v>22</v>
      </c>
      <c r="I525" s="13" t="s">
        <v>211</v>
      </c>
      <c r="J525">
        <v>0</v>
      </c>
      <c r="K525" s="13" t="s">
        <v>191</v>
      </c>
      <c r="L525">
        <v>6</v>
      </c>
      <c r="M525">
        <v>1</v>
      </c>
      <c r="N525" s="13" t="s">
        <v>192</v>
      </c>
      <c r="O525" s="13" t="s">
        <v>97</v>
      </c>
      <c r="P525">
        <v>26</v>
      </c>
      <c r="Q525" s="13" t="s">
        <v>97</v>
      </c>
      <c r="R525" s="13" t="s">
        <v>208</v>
      </c>
      <c r="S525" s="13" t="s">
        <v>196</v>
      </c>
      <c r="T525">
        <v>4</v>
      </c>
      <c r="U525">
        <v>2</v>
      </c>
      <c r="V525">
        <v>0</v>
      </c>
      <c r="W525" s="13" t="s">
        <v>101</v>
      </c>
      <c r="X525">
        <v>0.3</v>
      </c>
    </row>
    <row r="526" spans="1:24" x14ac:dyDescent="0.3">
      <c r="A526">
        <v>524</v>
      </c>
      <c r="B526" t="s">
        <v>79</v>
      </c>
      <c r="C526" t="s">
        <v>80</v>
      </c>
      <c r="D526">
        <v>18.602706999999999</v>
      </c>
      <c r="E526">
        <v>73.933327000000006</v>
      </c>
      <c r="F526" s="18">
        <v>44892</v>
      </c>
      <c r="G526" s="19">
        <v>0.75</v>
      </c>
      <c r="H526">
        <v>18</v>
      </c>
      <c r="I526" s="13" t="s">
        <v>89</v>
      </c>
      <c r="J526">
        <v>1</v>
      </c>
      <c r="K526" s="13" t="s">
        <v>92</v>
      </c>
      <c r="L526">
        <v>4</v>
      </c>
      <c r="M526">
        <v>1</v>
      </c>
      <c r="N526" s="13" t="s">
        <v>192</v>
      </c>
      <c r="O526" s="13" t="s">
        <v>97</v>
      </c>
      <c r="P526">
        <v>23</v>
      </c>
      <c r="Q526" s="13" t="s">
        <v>97</v>
      </c>
      <c r="R526" s="13" t="s">
        <v>98</v>
      </c>
      <c r="S526" s="13" t="s">
        <v>196</v>
      </c>
      <c r="T526">
        <v>4</v>
      </c>
      <c r="U526">
        <v>2</v>
      </c>
      <c r="V526">
        <v>1</v>
      </c>
      <c r="W526" s="13" t="s">
        <v>101</v>
      </c>
      <c r="X526">
        <v>0.45</v>
      </c>
    </row>
    <row r="527" spans="1:24" x14ac:dyDescent="0.3">
      <c r="A527">
        <v>525</v>
      </c>
      <c r="B527" t="s">
        <v>197</v>
      </c>
      <c r="C527" t="s">
        <v>198</v>
      </c>
      <c r="D527">
        <v>30.788083</v>
      </c>
      <c r="E527">
        <v>76.764790000000005</v>
      </c>
      <c r="F527" s="18">
        <v>45152</v>
      </c>
      <c r="G527" s="19">
        <v>0.25</v>
      </c>
      <c r="H527">
        <v>6</v>
      </c>
      <c r="I527" s="13" t="s">
        <v>204</v>
      </c>
      <c r="J527">
        <v>0</v>
      </c>
      <c r="K527" s="13" t="s">
        <v>214</v>
      </c>
      <c r="L527">
        <v>4</v>
      </c>
      <c r="M527">
        <v>0</v>
      </c>
      <c r="N527" s="13" t="s">
        <v>94</v>
      </c>
      <c r="O527" s="13" t="s">
        <v>95</v>
      </c>
      <c r="P527">
        <v>24</v>
      </c>
      <c r="Q527" s="13" t="s">
        <v>95</v>
      </c>
      <c r="R527" s="13" t="s">
        <v>208</v>
      </c>
      <c r="S527" s="13" t="s">
        <v>99</v>
      </c>
      <c r="T527">
        <v>4</v>
      </c>
      <c r="U527">
        <v>4</v>
      </c>
      <c r="V527">
        <v>0</v>
      </c>
      <c r="W527" s="13" t="s">
        <v>101</v>
      </c>
      <c r="X527">
        <v>0.65</v>
      </c>
    </row>
    <row r="528" spans="1:24" x14ac:dyDescent="0.3">
      <c r="A528">
        <v>526</v>
      </c>
      <c r="B528" t="s">
        <v>206</v>
      </c>
      <c r="C528" t="s">
        <v>207</v>
      </c>
      <c r="D528">
        <v>12.965455</v>
      </c>
      <c r="E528">
        <v>77.503129000000001</v>
      </c>
      <c r="F528" s="18">
        <v>45410</v>
      </c>
      <c r="G528" s="19">
        <v>0.70833333333333304</v>
      </c>
      <c r="H528">
        <v>17</v>
      </c>
      <c r="I528" s="13" t="s">
        <v>89</v>
      </c>
      <c r="J528">
        <v>1</v>
      </c>
      <c r="K528" s="13" t="s">
        <v>92</v>
      </c>
      <c r="L528">
        <v>3</v>
      </c>
      <c r="M528">
        <v>0</v>
      </c>
      <c r="N528" s="13" t="s">
        <v>94</v>
      </c>
      <c r="O528" s="13" t="s">
        <v>95</v>
      </c>
      <c r="P528">
        <v>32</v>
      </c>
      <c r="Q528" s="13" t="s">
        <v>97</v>
      </c>
      <c r="R528" s="13" t="s">
        <v>213</v>
      </c>
      <c r="S528" s="13" t="s">
        <v>193</v>
      </c>
      <c r="T528">
        <v>3</v>
      </c>
      <c r="U528">
        <v>3</v>
      </c>
      <c r="V528">
        <v>1</v>
      </c>
      <c r="W528" s="13" t="s">
        <v>101</v>
      </c>
      <c r="X528">
        <v>0.8</v>
      </c>
    </row>
    <row r="529" spans="1:24" x14ac:dyDescent="0.3">
      <c r="A529">
        <v>527</v>
      </c>
      <c r="B529" t="s">
        <v>209</v>
      </c>
      <c r="C529" t="s">
        <v>210</v>
      </c>
      <c r="D529">
        <v>17.206802</v>
      </c>
      <c r="E529">
        <v>78.509494000000004</v>
      </c>
      <c r="F529" s="18">
        <v>44923</v>
      </c>
      <c r="G529" s="19">
        <v>0.16666666666666699</v>
      </c>
      <c r="H529">
        <v>4</v>
      </c>
      <c r="I529" s="13" t="s">
        <v>194</v>
      </c>
      <c r="J529">
        <v>0</v>
      </c>
      <c r="K529" s="13" t="s">
        <v>92</v>
      </c>
      <c r="L529">
        <v>2</v>
      </c>
      <c r="M529">
        <v>1</v>
      </c>
      <c r="N529" s="13" t="s">
        <v>94</v>
      </c>
      <c r="O529" s="13" t="s">
        <v>95</v>
      </c>
      <c r="P529">
        <v>39</v>
      </c>
      <c r="Q529" s="13" t="s">
        <v>195</v>
      </c>
      <c r="R529" s="13" t="s">
        <v>205</v>
      </c>
      <c r="S529" s="13" t="s">
        <v>196</v>
      </c>
      <c r="T529">
        <v>3</v>
      </c>
      <c r="U529">
        <v>3</v>
      </c>
      <c r="V529">
        <v>0</v>
      </c>
      <c r="W529" s="13" t="s">
        <v>101</v>
      </c>
      <c r="X529">
        <v>0.45</v>
      </c>
    </row>
    <row r="530" spans="1:24" x14ac:dyDescent="0.3">
      <c r="A530">
        <v>528</v>
      </c>
      <c r="B530" t="s">
        <v>79</v>
      </c>
      <c r="C530" t="s">
        <v>80</v>
      </c>
      <c r="D530">
        <v>18.660781</v>
      </c>
      <c r="E530">
        <v>73.793092000000001</v>
      </c>
      <c r="F530" s="18">
        <v>45352</v>
      </c>
      <c r="G530" s="19">
        <v>0.58333333333333304</v>
      </c>
      <c r="H530">
        <v>14</v>
      </c>
      <c r="I530" s="13" t="s">
        <v>211</v>
      </c>
      <c r="J530">
        <v>0</v>
      </c>
      <c r="K530" s="13" t="s">
        <v>191</v>
      </c>
      <c r="L530">
        <v>1</v>
      </c>
      <c r="M530">
        <v>1</v>
      </c>
      <c r="N530" s="13" t="s">
        <v>192</v>
      </c>
      <c r="O530" s="13" t="s">
        <v>97</v>
      </c>
      <c r="P530">
        <v>19</v>
      </c>
      <c r="Q530" s="13" t="s">
        <v>195</v>
      </c>
      <c r="R530" s="13" t="s">
        <v>208</v>
      </c>
      <c r="S530" s="13" t="s">
        <v>196</v>
      </c>
      <c r="T530">
        <v>3</v>
      </c>
      <c r="U530">
        <v>3</v>
      </c>
      <c r="V530">
        <v>0</v>
      </c>
      <c r="W530" s="13" t="s">
        <v>101</v>
      </c>
      <c r="X530">
        <v>0.1</v>
      </c>
    </row>
    <row r="531" spans="1:24" x14ac:dyDescent="0.3">
      <c r="A531">
        <v>529</v>
      </c>
      <c r="B531" t="s">
        <v>190</v>
      </c>
      <c r="C531" t="s">
        <v>80</v>
      </c>
      <c r="D531">
        <v>18.897725999999999</v>
      </c>
      <c r="E531">
        <v>72.821774000000005</v>
      </c>
      <c r="F531" s="18">
        <v>45703</v>
      </c>
      <c r="G531" s="19">
        <v>0.125</v>
      </c>
      <c r="H531">
        <v>3</v>
      </c>
      <c r="I531" s="13" t="s">
        <v>219</v>
      </c>
      <c r="J531">
        <v>1</v>
      </c>
      <c r="K531" s="13" t="s">
        <v>191</v>
      </c>
      <c r="L531">
        <v>5</v>
      </c>
      <c r="M531">
        <v>0</v>
      </c>
      <c r="N531" s="13" t="s">
        <v>212</v>
      </c>
      <c r="O531" s="13" t="s">
        <v>95</v>
      </c>
      <c r="P531">
        <v>40</v>
      </c>
      <c r="Q531" s="13" t="s">
        <v>95</v>
      </c>
      <c r="R531" s="13" t="s">
        <v>199</v>
      </c>
      <c r="S531" s="13" t="s">
        <v>193</v>
      </c>
      <c r="T531">
        <v>3</v>
      </c>
      <c r="U531">
        <v>3</v>
      </c>
      <c r="V531">
        <v>0</v>
      </c>
      <c r="W531" s="13" t="s">
        <v>101</v>
      </c>
      <c r="X531">
        <v>0.45</v>
      </c>
    </row>
    <row r="532" spans="1:24" x14ac:dyDescent="0.3">
      <c r="A532">
        <v>530</v>
      </c>
      <c r="B532" t="s">
        <v>217</v>
      </c>
      <c r="C532" t="s">
        <v>218</v>
      </c>
      <c r="D532">
        <v>22.655639000000001</v>
      </c>
      <c r="E532">
        <v>88.262162000000004</v>
      </c>
      <c r="F532" s="18">
        <v>44755</v>
      </c>
      <c r="G532" s="19">
        <v>8.3333333333333301E-2</v>
      </c>
      <c r="H532">
        <v>2</v>
      </c>
      <c r="I532" s="13" t="s">
        <v>194</v>
      </c>
      <c r="J532">
        <v>0</v>
      </c>
      <c r="K532" s="13" t="s">
        <v>92</v>
      </c>
      <c r="L532">
        <v>1</v>
      </c>
      <c r="M532">
        <v>1</v>
      </c>
      <c r="N532" s="13" t="s">
        <v>192</v>
      </c>
      <c r="O532" s="13" t="s">
        <v>97</v>
      </c>
      <c r="P532">
        <v>25</v>
      </c>
      <c r="Q532" s="13" t="s">
        <v>95</v>
      </c>
      <c r="R532" s="13" t="s">
        <v>199</v>
      </c>
      <c r="S532" s="13" t="s">
        <v>193</v>
      </c>
      <c r="T532">
        <v>5</v>
      </c>
      <c r="U532">
        <v>1</v>
      </c>
      <c r="V532">
        <v>0</v>
      </c>
      <c r="W532" s="13" t="s">
        <v>101</v>
      </c>
      <c r="X532">
        <v>0.1</v>
      </c>
    </row>
    <row r="533" spans="1:24" x14ac:dyDescent="0.3">
      <c r="A533">
        <v>531</v>
      </c>
      <c r="B533" t="s">
        <v>79</v>
      </c>
      <c r="C533" t="s">
        <v>80</v>
      </c>
      <c r="D533">
        <v>18.571684999999999</v>
      </c>
      <c r="E533">
        <v>73.961219999999997</v>
      </c>
      <c r="F533" s="18">
        <v>45418</v>
      </c>
      <c r="G533" s="19">
        <v>0.5</v>
      </c>
      <c r="H533">
        <v>12</v>
      </c>
      <c r="I533" s="13" t="s">
        <v>204</v>
      </c>
      <c r="J533">
        <v>0</v>
      </c>
      <c r="K533" s="13" t="s">
        <v>92</v>
      </c>
      <c r="L533">
        <v>3</v>
      </c>
      <c r="M533">
        <v>0</v>
      </c>
      <c r="N533" s="13" t="s">
        <v>212</v>
      </c>
      <c r="O533" s="13" t="s">
        <v>195</v>
      </c>
      <c r="P533">
        <v>40</v>
      </c>
      <c r="Q533" s="13" t="s">
        <v>195</v>
      </c>
      <c r="R533" s="13" t="s">
        <v>98</v>
      </c>
      <c r="S533" s="13" t="s">
        <v>193</v>
      </c>
      <c r="T533">
        <v>5</v>
      </c>
      <c r="U533">
        <v>1</v>
      </c>
      <c r="V533">
        <v>0</v>
      </c>
      <c r="W533" s="13" t="s">
        <v>101</v>
      </c>
      <c r="X533">
        <v>0.25</v>
      </c>
    </row>
    <row r="534" spans="1:24" x14ac:dyDescent="0.3">
      <c r="A534">
        <v>532</v>
      </c>
      <c r="B534" t="s">
        <v>200</v>
      </c>
      <c r="C534" t="s">
        <v>201</v>
      </c>
      <c r="D534">
        <v>12.817504</v>
      </c>
      <c r="E534">
        <v>80.136037000000002</v>
      </c>
      <c r="F534" s="18">
        <v>44814</v>
      </c>
      <c r="G534" s="19">
        <v>0.70833333333333304</v>
      </c>
      <c r="H534">
        <v>17</v>
      </c>
      <c r="I534" s="13" t="s">
        <v>219</v>
      </c>
      <c r="J534">
        <v>1</v>
      </c>
      <c r="K534" s="13" t="s">
        <v>214</v>
      </c>
      <c r="L534">
        <v>6</v>
      </c>
      <c r="M534">
        <v>1</v>
      </c>
      <c r="N534" s="13" t="s">
        <v>212</v>
      </c>
      <c r="O534" s="13" t="s">
        <v>195</v>
      </c>
      <c r="P534">
        <v>39</v>
      </c>
      <c r="Q534" s="13" t="s">
        <v>195</v>
      </c>
      <c r="R534" s="13" t="s">
        <v>98</v>
      </c>
      <c r="S534" s="13" t="s">
        <v>196</v>
      </c>
      <c r="T534">
        <v>4</v>
      </c>
      <c r="U534">
        <v>4</v>
      </c>
      <c r="V534">
        <v>1</v>
      </c>
      <c r="W534" s="13" t="s">
        <v>101</v>
      </c>
      <c r="X534">
        <v>0.4</v>
      </c>
    </row>
    <row r="535" spans="1:24" x14ac:dyDescent="0.3">
      <c r="A535">
        <v>533</v>
      </c>
      <c r="B535" t="s">
        <v>190</v>
      </c>
      <c r="C535" t="s">
        <v>80</v>
      </c>
      <c r="D535">
        <v>18.904707999999999</v>
      </c>
      <c r="E535">
        <v>72.989131999999998</v>
      </c>
      <c r="F535" s="18">
        <v>45744</v>
      </c>
      <c r="G535" s="19">
        <v>0.79166666666666696</v>
      </c>
      <c r="H535">
        <v>19</v>
      </c>
      <c r="I535" s="13" t="s">
        <v>211</v>
      </c>
      <c r="J535">
        <v>0</v>
      </c>
      <c r="K535" s="13" t="s">
        <v>92</v>
      </c>
      <c r="L535">
        <v>3</v>
      </c>
      <c r="M535">
        <v>1</v>
      </c>
      <c r="N535" s="13" t="s">
        <v>94</v>
      </c>
      <c r="O535" s="13" t="s">
        <v>95</v>
      </c>
      <c r="P535">
        <v>39</v>
      </c>
      <c r="Q535" s="13" t="s">
        <v>95</v>
      </c>
      <c r="R535" s="13" t="s">
        <v>208</v>
      </c>
      <c r="S535" s="13" t="s">
        <v>193</v>
      </c>
      <c r="T535">
        <v>5</v>
      </c>
      <c r="U535">
        <v>4</v>
      </c>
      <c r="V535">
        <v>1</v>
      </c>
      <c r="W535" s="13" t="s">
        <v>101</v>
      </c>
      <c r="X535">
        <v>0.6</v>
      </c>
    </row>
    <row r="536" spans="1:24" x14ac:dyDescent="0.3">
      <c r="A536">
        <v>534</v>
      </c>
      <c r="B536" t="s">
        <v>190</v>
      </c>
      <c r="C536" t="s">
        <v>80</v>
      </c>
      <c r="D536">
        <v>18.984272000000001</v>
      </c>
      <c r="E536">
        <v>72.774001999999996</v>
      </c>
      <c r="F536" s="18">
        <v>45083</v>
      </c>
      <c r="G536" s="19">
        <v>0.75</v>
      </c>
      <c r="H536">
        <v>18</v>
      </c>
      <c r="I536" s="13" t="s">
        <v>215</v>
      </c>
      <c r="J536">
        <v>0</v>
      </c>
      <c r="K536" s="13" t="s">
        <v>214</v>
      </c>
      <c r="L536">
        <v>6</v>
      </c>
      <c r="M536">
        <v>1</v>
      </c>
      <c r="N536" s="13" t="s">
        <v>192</v>
      </c>
      <c r="O536" s="13" t="s">
        <v>97</v>
      </c>
      <c r="P536">
        <v>15</v>
      </c>
      <c r="Q536" s="13" t="s">
        <v>195</v>
      </c>
      <c r="R536" s="13" t="s">
        <v>213</v>
      </c>
      <c r="S536" s="13" t="s">
        <v>193</v>
      </c>
      <c r="T536">
        <v>4</v>
      </c>
      <c r="U536">
        <v>1</v>
      </c>
      <c r="V536">
        <v>1</v>
      </c>
      <c r="W536" s="13" t="s">
        <v>101</v>
      </c>
      <c r="X536">
        <v>0.25</v>
      </c>
    </row>
    <row r="537" spans="1:24" x14ac:dyDescent="0.3">
      <c r="A537">
        <v>535</v>
      </c>
      <c r="B537" t="s">
        <v>217</v>
      </c>
      <c r="C537" t="s">
        <v>218</v>
      </c>
      <c r="D537">
        <v>22.557039</v>
      </c>
      <c r="E537">
        <v>88.250541999999996</v>
      </c>
      <c r="F537" s="18">
        <v>44848</v>
      </c>
      <c r="G537" s="19">
        <v>0.5</v>
      </c>
      <c r="H537">
        <v>12</v>
      </c>
      <c r="I537" s="13" t="s">
        <v>211</v>
      </c>
      <c r="J537">
        <v>0</v>
      </c>
      <c r="K537" s="13" t="s">
        <v>191</v>
      </c>
      <c r="L537">
        <v>6</v>
      </c>
      <c r="M537">
        <v>0</v>
      </c>
      <c r="N537" s="13" t="s">
        <v>192</v>
      </c>
      <c r="O537" s="13" t="s">
        <v>97</v>
      </c>
      <c r="P537">
        <v>26</v>
      </c>
      <c r="Q537" s="13" t="s">
        <v>97</v>
      </c>
      <c r="R537" s="13" t="s">
        <v>208</v>
      </c>
      <c r="S537" s="13" t="s">
        <v>196</v>
      </c>
      <c r="T537">
        <v>2</v>
      </c>
      <c r="U537">
        <v>2</v>
      </c>
      <c r="V537">
        <v>0</v>
      </c>
      <c r="W537" s="13" t="s">
        <v>101</v>
      </c>
      <c r="X537">
        <v>0.3</v>
      </c>
    </row>
    <row r="538" spans="1:24" x14ac:dyDescent="0.3">
      <c r="A538">
        <v>536</v>
      </c>
      <c r="B538" t="s">
        <v>206</v>
      </c>
      <c r="C538" t="s">
        <v>207</v>
      </c>
      <c r="D538">
        <v>12.92414</v>
      </c>
      <c r="E538">
        <v>77.756905000000003</v>
      </c>
      <c r="F538" s="18">
        <v>45758</v>
      </c>
      <c r="G538" s="19">
        <v>0.91666666666666696</v>
      </c>
      <c r="H538">
        <v>22</v>
      </c>
      <c r="I538" s="13" t="s">
        <v>211</v>
      </c>
      <c r="J538">
        <v>0</v>
      </c>
      <c r="K538" s="13" t="s">
        <v>92</v>
      </c>
      <c r="L538">
        <v>3</v>
      </c>
      <c r="M538">
        <v>1</v>
      </c>
      <c r="N538" s="13" t="s">
        <v>94</v>
      </c>
      <c r="O538" s="13" t="s">
        <v>95</v>
      </c>
      <c r="P538">
        <v>31</v>
      </c>
      <c r="Q538" s="13" t="s">
        <v>95</v>
      </c>
      <c r="R538" s="13" t="s">
        <v>208</v>
      </c>
      <c r="S538" s="13" t="s">
        <v>99</v>
      </c>
      <c r="T538">
        <v>2</v>
      </c>
      <c r="U538">
        <v>2</v>
      </c>
      <c r="V538">
        <v>0</v>
      </c>
      <c r="W538" s="13" t="s">
        <v>101</v>
      </c>
      <c r="X538">
        <v>0.65</v>
      </c>
    </row>
    <row r="539" spans="1:24" x14ac:dyDescent="0.3">
      <c r="A539">
        <v>537</v>
      </c>
      <c r="B539" t="s">
        <v>190</v>
      </c>
      <c r="C539" t="s">
        <v>80</v>
      </c>
      <c r="D539">
        <v>19.176390000000001</v>
      </c>
      <c r="E539">
        <v>72.831540000000004</v>
      </c>
      <c r="F539" s="18">
        <v>44976</v>
      </c>
      <c r="G539" s="19">
        <v>0</v>
      </c>
      <c r="H539">
        <v>0</v>
      </c>
      <c r="I539" s="13" t="s">
        <v>89</v>
      </c>
      <c r="J539">
        <v>1</v>
      </c>
      <c r="K539" s="13" t="s">
        <v>92</v>
      </c>
      <c r="L539">
        <v>3</v>
      </c>
      <c r="M539">
        <v>0</v>
      </c>
      <c r="N539" s="13" t="s">
        <v>212</v>
      </c>
      <c r="O539" s="13" t="s">
        <v>95</v>
      </c>
      <c r="P539">
        <v>21</v>
      </c>
      <c r="Q539" s="13" t="s">
        <v>95</v>
      </c>
      <c r="R539" s="13" t="s">
        <v>205</v>
      </c>
      <c r="S539" s="13" t="s">
        <v>196</v>
      </c>
      <c r="T539">
        <v>4</v>
      </c>
      <c r="U539">
        <v>1</v>
      </c>
      <c r="V539">
        <v>0</v>
      </c>
      <c r="W539" s="13" t="s">
        <v>101</v>
      </c>
      <c r="X539">
        <v>0.45</v>
      </c>
    </row>
    <row r="540" spans="1:24" x14ac:dyDescent="0.3">
      <c r="A540">
        <v>538</v>
      </c>
      <c r="B540" t="s">
        <v>200</v>
      </c>
      <c r="C540" t="s">
        <v>201</v>
      </c>
      <c r="D540">
        <v>13.038197</v>
      </c>
      <c r="E540">
        <v>80.150160999999997</v>
      </c>
      <c r="F540" s="18">
        <v>44893</v>
      </c>
      <c r="G540" s="19">
        <v>0.20833333333333301</v>
      </c>
      <c r="H540">
        <v>5</v>
      </c>
      <c r="I540" s="13" t="s">
        <v>204</v>
      </c>
      <c r="J540">
        <v>0</v>
      </c>
      <c r="K540" s="13" t="s">
        <v>191</v>
      </c>
      <c r="L540">
        <v>4</v>
      </c>
      <c r="M540">
        <v>1</v>
      </c>
      <c r="N540" s="13" t="s">
        <v>94</v>
      </c>
      <c r="O540" s="13" t="s">
        <v>95</v>
      </c>
      <c r="P540">
        <v>40</v>
      </c>
      <c r="Q540" s="13" t="s">
        <v>95</v>
      </c>
      <c r="R540" s="13" t="s">
        <v>213</v>
      </c>
      <c r="S540" s="13" t="s">
        <v>196</v>
      </c>
      <c r="T540">
        <v>1</v>
      </c>
      <c r="U540">
        <v>1</v>
      </c>
      <c r="V540">
        <v>0</v>
      </c>
      <c r="W540" s="13" t="s">
        <v>101</v>
      </c>
      <c r="X540">
        <v>0.45</v>
      </c>
    </row>
    <row r="541" spans="1:24" x14ac:dyDescent="0.3">
      <c r="A541">
        <v>539</v>
      </c>
      <c r="B541" t="s">
        <v>190</v>
      </c>
      <c r="C541" t="s">
        <v>80</v>
      </c>
      <c r="D541">
        <v>18.877165000000002</v>
      </c>
      <c r="E541">
        <v>72.922715999999994</v>
      </c>
      <c r="F541" s="18">
        <v>45197</v>
      </c>
      <c r="G541" s="19">
        <v>0.25</v>
      </c>
      <c r="H541">
        <v>6</v>
      </c>
      <c r="I541" s="13" t="s">
        <v>202</v>
      </c>
      <c r="J541">
        <v>0</v>
      </c>
      <c r="K541" s="13" t="s">
        <v>191</v>
      </c>
      <c r="L541">
        <v>2</v>
      </c>
      <c r="M541">
        <v>1</v>
      </c>
      <c r="N541" s="13" t="s">
        <v>212</v>
      </c>
      <c r="O541" s="13" t="s">
        <v>195</v>
      </c>
      <c r="P541">
        <v>24</v>
      </c>
      <c r="Q541" s="13" t="s">
        <v>195</v>
      </c>
      <c r="R541" s="13" t="s">
        <v>205</v>
      </c>
      <c r="S541" s="13" t="s">
        <v>193</v>
      </c>
      <c r="T541">
        <v>5</v>
      </c>
      <c r="U541">
        <v>0</v>
      </c>
      <c r="V541">
        <v>0</v>
      </c>
      <c r="W541" s="13" t="s">
        <v>101</v>
      </c>
      <c r="X541">
        <v>0.25</v>
      </c>
    </row>
    <row r="542" spans="1:24" x14ac:dyDescent="0.3">
      <c r="A542">
        <v>540</v>
      </c>
      <c r="B542" t="s">
        <v>190</v>
      </c>
      <c r="C542" t="s">
        <v>80</v>
      </c>
      <c r="D542">
        <v>19.113284</v>
      </c>
      <c r="E542">
        <v>72.889961</v>
      </c>
      <c r="F542" s="18">
        <v>44562</v>
      </c>
      <c r="G542" s="19">
        <v>0.875</v>
      </c>
      <c r="H542">
        <v>21</v>
      </c>
      <c r="I542" s="13" t="s">
        <v>219</v>
      </c>
      <c r="J542">
        <v>1</v>
      </c>
      <c r="K542" s="13" t="s">
        <v>214</v>
      </c>
      <c r="L542">
        <v>6</v>
      </c>
      <c r="M542">
        <v>1</v>
      </c>
      <c r="N542" s="13" t="s">
        <v>212</v>
      </c>
      <c r="O542" s="13" t="s">
        <v>195</v>
      </c>
      <c r="P542">
        <v>30</v>
      </c>
      <c r="Q542" s="13" t="s">
        <v>97</v>
      </c>
      <c r="R542" s="13" t="s">
        <v>208</v>
      </c>
      <c r="S542" s="13" t="s">
        <v>193</v>
      </c>
      <c r="T542">
        <v>5</v>
      </c>
      <c r="U542">
        <v>3</v>
      </c>
      <c r="V542">
        <v>0</v>
      </c>
      <c r="W542" s="13" t="s">
        <v>101</v>
      </c>
      <c r="X542">
        <v>0.45</v>
      </c>
    </row>
    <row r="543" spans="1:24" x14ac:dyDescent="0.3">
      <c r="A543">
        <v>541</v>
      </c>
      <c r="B543" t="s">
        <v>206</v>
      </c>
      <c r="C543" t="s">
        <v>207</v>
      </c>
      <c r="D543">
        <v>13.13621</v>
      </c>
      <c r="E543">
        <v>77.482313000000005</v>
      </c>
      <c r="F543" s="18">
        <v>44829</v>
      </c>
      <c r="G543" s="19">
        <v>0.45833333333333298</v>
      </c>
      <c r="H543">
        <v>11</v>
      </c>
      <c r="I543" s="13" t="s">
        <v>89</v>
      </c>
      <c r="J543">
        <v>1</v>
      </c>
      <c r="K543" s="13" t="s">
        <v>92</v>
      </c>
      <c r="L543">
        <v>3</v>
      </c>
      <c r="M543">
        <v>1</v>
      </c>
      <c r="N543" s="13" t="s">
        <v>192</v>
      </c>
      <c r="O543" s="13" t="s">
        <v>97</v>
      </c>
      <c r="P543">
        <v>28</v>
      </c>
      <c r="Q543" s="13" t="s">
        <v>95</v>
      </c>
      <c r="R543" s="13" t="s">
        <v>98</v>
      </c>
      <c r="S543" s="13" t="s">
        <v>196</v>
      </c>
      <c r="T543">
        <v>1</v>
      </c>
      <c r="U543">
        <v>1</v>
      </c>
      <c r="V543">
        <v>0</v>
      </c>
      <c r="W543" s="13" t="s">
        <v>101</v>
      </c>
      <c r="X543">
        <v>0.1</v>
      </c>
    </row>
    <row r="544" spans="1:24" x14ac:dyDescent="0.3">
      <c r="A544">
        <v>542</v>
      </c>
      <c r="B544" t="s">
        <v>206</v>
      </c>
      <c r="C544" t="s">
        <v>207</v>
      </c>
      <c r="D544">
        <v>12.810978</v>
      </c>
      <c r="E544">
        <v>77.534254000000004</v>
      </c>
      <c r="F544" s="18">
        <v>45081</v>
      </c>
      <c r="G544" s="19">
        <v>0.16666666666666699</v>
      </c>
      <c r="H544">
        <v>4</v>
      </c>
      <c r="I544" s="13" t="s">
        <v>89</v>
      </c>
      <c r="J544">
        <v>1</v>
      </c>
      <c r="K544" s="13" t="s">
        <v>92</v>
      </c>
      <c r="L544">
        <v>3</v>
      </c>
      <c r="M544">
        <v>1</v>
      </c>
      <c r="N544" s="13" t="s">
        <v>212</v>
      </c>
      <c r="O544" s="13" t="s">
        <v>195</v>
      </c>
      <c r="P544">
        <v>15</v>
      </c>
      <c r="Q544" s="13" t="s">
        <v>95</v>
      </c>
      <c r="R544" s="13" t="s">
        <v>213</v>
      </c>
      <c r="S544" s="13" t="s">
        <v>196</v>
      </c>
      <c r="T544">
        <v>5</v>
      </c>
      <c r="U544">
        <v>0</v>
      </c>
      <c r="V544">
        <v>0</v>
      </c>
      <c r="W544" s="13" t="s">
        <v>101</v>
      </c>
      <c r="X544">
        <v>0.25</v>
      </c>
    </row>
    <row r="545" spans="1:24" x14ac:dyDescent="0.3">
      <c r="A545">
        <v>543</v>
      </c>
      <c r="B545" t="s">
        <v>79</v>
      </c>
      <c r="C545" t="s">
        <v>80</v>
      </c>
      <c r="D545">
        <v>18.430795</v>
      </c>
      <c r="E545">
        <v>73.712749000000002</v>
      </c>
      <c r="F545" s="18">
        <v>45538</v>
      </c>
      <c r="G545" s="19">
        <v>0.79166666666666696</v>
      </c>
      <c r="H545">
        <v>19</v>
      </c>
      <c r="I545" s="13" t="s">
        <v>215</v>
      </c>
      <c r="J545">
        <v>0</v>
      </c>
      <c r="K545" s="13" t="s">
        <v>214</v>
      </c>
      <c r="L545">
        <v>6</v>
      </c>
      <c r="M545">
        <v>1</v>
      </c>
      <c r="N545" s="13" t="s">
        <v>212</v>
      </c>
      <c r="O545" s="13" t="s">
        <v>195</v>
      </c>
      <c r="P545">
        <v>19</v>
      </c>
      <c r="Q545" s="13" t="s">
        <v>97</v>
      </c>
      <c r="R545" s="13" t="s">
        <v>208</v>
      </c>
      <c r="S545" s="13" t="s">
        <v>196</v>
      </c>
      <c r="T545">
        <v>4</v>
      </c>
      <c r="U545">
        <v>4</v>
      </c>
      <c r="V545">
        <v>1</v>
      </c>
      <c r="W545" s="13" t="s">
        <v>101</v>
      </c>
      <c r="X545">
        <v>0.6</v>
      </c>
    </row>
    <row r="546" spans="1:24" x14ac:dyDescent="0.3">
      <c r="A546">
        <v>544</v>
      </c>
      <c r="B546" t="s">
        <v>217</v>
      </c>
      <c r="C546" t="s">
        <v>218</v>
      </c>
      <c r="D546">
        <v>22.572037999999999</v>
      </c>
      <c r="E546">
        <v>88.303192999999993</v>
      </c>
      <c r="F546" s="18">
        <v>45657</v>
      </c>
      <c r="G546" s="19">
        <v>0.375</v>
      </c>
      <c r="H546">
        <v>9</v>
      </c>
      <c r="I546" s="13" t="s">
        <v>215</v>
      </c>
      <c r="J546">
        <v>0</v>
      </c>
      <c r="K546" s="13" t="s">
        <v>214</v>
      </c>
      <c r="L546">
        <v>5</v>
      </c>
      <c r="M546">
        <v>0</v>
      </c>
      <c r="N546" s="13" t="s">
        <v>94</v>
      </c>
      <c r="O546" s="13" t="s">
        <v>95</v>
      </c>
      <c r="P546">
        <v>29</v>
      </c>
      <c r="Q546" s="13" t="s">
        <v>97</v>
      </c>
      <c r="R546" s="13" t="s">
        <v>98</v>
      </c>
      <c r="S546" s="13" t="s">
        <v>196</v>
      </c>
      <c r="T546">
        <v>2</v>
      </c>
      <c r="U546">
        <v>0</v>
      </c>
      <c r="V546">
        <v>1</v>
      </c>
      <c r="W546" s="13" t="s">
        <v>101</v>
      </c>
      <c r="X546">
        <v>0.8</v>
      </c>
    </row>
    <row r="547" spans="1:24" x14ac:dyDescent="0.3">
      <c r="A547">
        <v>545</v>
      </c>
      <c r="B547" t="s">
        <v>200</v>
      </c>
      <c r="C547" t="s">
        <v>201</v>
      </c>
      <c r="D547">
        <v>13.194003</v>
      </c>
      <c r="E547">
        <v>80.175636999999995</v>
      </c>
      <c r="F547" s="18">
        <v>45143</v>
      </c>
      <c r="G547" s="19">
        <v>8.3333333333333301E-2</v>
      </c>
      <c r="H547">
        <v>2</v>
      </c>
      <c r="I547" s="13" t="s">
        <v>219</v>
      </c>
      <c r="J547">
        <v>1</v>
      </c>
      <c r="K547" s="13" t="s">
        <v>214</v>
      </c>
      <c r="L547">
        <v>5</v>
      </c>
      <c r="M547">
        <v>0</v>
      </c>
      <c r="N547" s="13" t="s">
        <v>212</v>
      </c>
      <c r="O547" s="13" t="s">
        <v>95</v>
      </c>
      <c r="P547">
        <v>34</v>
      </c>
      <c r="Q547" s="13" t="s">
        <v>95</v>
      </c>
      <c r="R547" s="13" t="s">
        <v>199</v>
      </c>
      <c r="S547" s="13" t="s">
        <v>196</v>
      </c>
      <c r="T547">
        <v>1</v>
      </c>
      <c r="U547">
        <v>1</v>
      </c>
      <c r="V547">
        <v>0</v>
      </c>
      <c r="W547" s="13" t="s">
        <v>101</v>
      </c>
      <c r="X547">
        <v>0.45</v>
      </c>
    </row>
    <row r="548" spans="1:24" x14ac:dyDescent="0.3">
      <c r="A548">
        <v>546</v>
      </c>
      <c r="B548" t="s">
        <v>203</v>
      </c>
      <c r="C548" t="s">
        <v>203</v>
      </c>
      <c r="D548">
        <v>28.831982</v>
      </c>
      <c r="E548">
        <v>77.293126999999998</v>
      </c>
      <c r="F548" s="18">
        <v>44605</v>
      </c>
      <c r="G548" s="19">
        <v>0.125</v>
      </c>
      <c r="H548">
        <v>3</v>
      </c>
      <c r="I548" s="13" t="s">
        <v>89</v>
      </c>
      <c r="J548">
        <v>1</v>
      </c>
      <c r="K548" s="13" t="s">
        <v>92</v>
      </c>
      <c r="L548">
        <v>5</v>
      </c>
      <c r="M548">
        <v>0</v>
      </c>
      <c r="N548" s="13" t="s">
        <v>212</v>
      </c>
      <c r="O548" s="13" t="s">
        <v>95</v>
      </c>
      <c r="P548">
        <v>30</v>
      </c>
      <c r="Q548" s="13" t="s">
        <v>95</v>
      </c>
      <c r="R548" s="13" t="s">
        <v>199</v>
      </c>
      <c r="S548" s="13" t="s">
        <v>99</v>
      </c>
      <c r="T548">
        <v>4</v>
      </c>
      <c r="U548">
        <v>4</v>
      </c>
      <c r="V548">
        <v>0</v>
      </c>
      <c r="W548" s="13" t="s">
        <v>101</v>
      </c>
      <c r="X548">
        <v>0.65</v>
      </c>
    </row>
    <row r="549" spans="1:24" x14ac:dyDescent="0.3">
      <c r="A549">
        <v>547</v>
      </c>
      <c r="B549" t="s">
        <v>197</v>
      </c>
      <c r="C549" t="s">
        <v>198</v>
      </c>
      <c r="D549">
        <v>30.788587</v>
      </c>
      <c r="E549">
        <v>76.831434000000002</v>
      </c>
      <c r="F549" s="18">
        <v>44682</v>
      </c>
      <c r="G549" s="19">
        <v>0.125</v>
      </c>
      <c r="H549">
        <v>3</v>
      </c>
      <c r="I549" s="13" t="s">
        <v>89</v>
      </c>
      <c r="J549">
        <v>1</v>
      </c>
      <c r="K549" s="13" t="s">
        <v>92</v>
      </c>
      <c r="L549">
        <v>3</v>
      </c>
      <c r="M549">
        <v>1</v>
      </c>
      <c r="N549" s="13" t="s">
        <v>94</v>
      </c>
      <c r="O549" s="13" t="s">
        <v>95</v>
      </c>
      <c r="P549">
        <v>23</v>
      </c>
      <c r="Q549" s="13" t="s">
        <v>195</v>
      </c>
      <c r="R549" s="13" t="s">
        <v>213</v>
      </c>
      <c r="S549" s="13" t="s">
        <v>196</v>
      </c>
      <c r="T549">
        <v>3</v>
      </c>
      <c r="U549">
        <v>1</v>
      </c>
      <c r="V549">
        <v>0</v>
      </c>
      <c r="W549" s="13" t="s">
        <v>101</v>
      </c>
      <c r="X549">
        <v>0.45</v>
      </c>
    </row>
    <row r="550" spans="1:24" x14ac:dyDescent="0.3">
      <c r="A550">
        <v>548</v>
      </c>
      <c r="B550" t="s">
        <v>197</v>
      </c>
      <c r="C550" t="s">
        <v>198</v>
      </c>
      <c r="D550">
        <v>30.649982999999999</v>
      </c>
      <c r="E550">
        <v>76.838399999999993</v>
      </c>
      <c r="F550" s="18">
        <v>45485</v>
      </c>
      <c r="G550" s="19">
        <v>0.75</v>
      </c>
      <c r="H550">
        <v>18</v>
      </c>
      <c r="I550" s="13" t="s">
        <v>211</v>
      </c>
      <c r="J550">
        <v>0</v>
      </c>
      <c r="K550" s="13" t="s">
        <v>214</v>
      </c>
      <c r="L550">
        <v>3</v>
      </c>
      <c r="M550">
        <v>1</v>
      </c>
      <c r="N550" s="13" t="s">
        <v>212</v>
      </c>
      <c r="O550" s="13" t="s">
        <v>195</v>
      </c>
      <c r="P550">
        <v>27</v>
      </c>
      <c r="Q550" s="13" t="s">
        <v>97</v>
      </c>
      <c r="R550" s="13" t="s">
        <v>205</v>
      </c>
      <c r="S550" s="13" t="s">
        <v>196</v>
      </c>
      <c r="T550">
        <v>2</v>
      </c>
      <c r="U550">
        <v>2</v>
      </c>
      <c r="V550">
        <v>1</v>
      </c>
      <c r="W550" s="13" t="s">
        <v>101</v>
      </c>
      <c r="X550">
        <v>0.6</v>
      </c>
    </row>
    <row r="551" spans="1:24" x14ac:dyDescent="0.3">
      <c r="A551">
        <v>549</v>
      </c>
      <c r="B551" t="s">
        <v>206</v>
      </c>
      <c r="C551" t="s">
        <v>207</v>
      </c>
      <c r="D551">
        <v>12.819454</v>
      </c>
      <c r="E551">
        <v>77.621806000000007</v>
      </c>
      <c r="F551" s="18">
        <v>45690</v>
      </c>
      <c r="G551" s="19">
        <v>0.45833333333333298</v>
      </c>
      <c r="H551">
        <v>11</v>
      </c>
      <c r="I551" s="13" t="s">
        <v>89</v>
      </c>
      <c r="J551">
        <v>1</v>
      </c>
      <c r="K551" s="13" t="s">
        <v>214</v>
      </c>
      <c r="L551">
        <v>1</v>
      </c>
      <c r="M551">
        <v>0</v>
      </c>
      <c r="N551" s="13" t="s">
        <v>212</v>
      </c>
      <c r="O551" s="13" t="s">
        <v>195</v>
      </c>
      <c r="P551">
        <v>21</v>
      </c>
      <c r="Q551" s="13" t="s">
        <v>95</v>
      </c>
      <c r="R551" s="13" t="s">
        <v>199</v>
      </c>
      <c r="S551" s="13" t="s">
        <v>193</v>
      </c>
      <c r="T551">
        <v>3</v>
      </c>
      <c r="U551">
        <v>1</v>
      </c>
      <c r="V551">
        <v>0</v>
      </c>
      <c r="W551" s="13" t="s">
        <v>101</v>
      </c>
      <c r="X551">
        <v>0.25</v>
      </c>
    </row>
    <row r="552" spans="1:24" x14ac:dyDescent="0.3">
      <c r="A552">
        <v>550</v>
      </c>
      <c r="B552" t="s">
        <v>190</v>
      </c>
      <c r="C552" t="s">
        <v>80</v>
      </c>
      <c r="D552">
        <v>19.071293000000001</v>
      </c>
      <c r="E552">
        <v>72.927182999999999</v>
      </c>
      <c r="F552" s="18">
        <v>44866</v>
      </c>
      <c r="G552" s="19">
        <v>0.875</v>
      </c>
      <c r="H552">
        <v>21</v>
      </c>
      <c r="I552" s="13" t="s">
        <v>215</v>
      </c>
      <c r="J552">
        <v>0</v>
      </c>
      <c r="K552" s="13" t="s">
        <v>214</v>
      </c>
      <c r="L552">
        <v>3</v>
      </c>
      <c r="M552">
        <v>1</v>
      </c>
      <c r="N552" s="13" t="s">
        <v>192</v>
      </c>
      <c r="O552" s="13" t="s">
        <v>97</v>
      </c>
      <c r="P552">
        <v>34</v>
      </c>
      <c r="Q552" s="13" t="s">
        <v>95</v>
      </c>
      <c r="R552" s="13" t="s">
        <v>199</v>
      </c>
      <c r="S552" s="13" t="s">
        <v>193</v>
      </c>
      <c r="T552">
        <v>3</v>
      </c>
      <c r="U552">
        <v>1</v>
      </c>
      <c r="V552">
        <v>0</v>
      </c>
      <c r="W552" s="13" t="s">
        <v>101</v>
      </c>
      <c r="X552">
        <v>0.1</v>
      </c>
    </row>
    <row r="553" spans="1:24" x14ac:dyDescent="0.3">
      <c r="A553">
        <v>551</v>
      </c>
      <c r="B553" t="s">
        <v>209</v>
      </c>
      <c r="C553" t="s">
        <v>210</v>
      </c>
      <c r="D553">
        <v>17.366319000000001</v>
      </c>
      <c r="E553">
        <v>78.398514000000006</v>
      </c>
      <c r="F553" s="18">
        <v>45377</v>
      </c>
      <c r="G553" s="19">
        <v>0.125</v>
      </c>
      <c r="H553">
        <v>3</v>
      </c>
      <c r="I553" s="13" t="s">
        <v>215</v>
      </c>
      <c r="J553">
        <v>0</v>
      </c>
      <c r="K553" s="13" t="s">
        <v>92</v>
      </c>
      <c r="L553">
        <v>2</v>
      </c>
      <c r="M553">
        <v>0</v>
      </c>
      <c r="N553" s="13" t="s">
        <v>212</v>
      </c>
      <c r="O553" s="13" t="s">
        <v>95</v>
      </c>
      <c r="P553">
        <v>32</v>
      </c>
      <c r="Q553" s="13" t="s">
        <v>95</v>
      </c>
      <c r="R553" s="13" t="s">
        <v>213</v>
      </c>
      <c r="S553" s="13" t="s">
        <v>196</v>
      </c>
      <c r="T553">
        <v>2</v>
      </c>
      <c r="U553">
        <v>1</v>
      </c>
      <c r="V553">
        <v>0</v>
      </c>
      <c r="W553" s="13" t="s">
        <v>101</v>
      </c>
      <c r="X553">
        <v>0.45</v>
      </c>
    </row>
    <row r="554" spans="1:24" x14ac:dyDescent="0.3">
      <c r="A554">
        <v>552</v>
      </c>
      <c r="B554" t="s">
        <v>79</v>
      </c>
      <c r="C554" t="s">
        <v>80</v>
      </c>
      <c r="D554">
        <v>18.458584999999999</v>
      </c>
      <c r="E554">
        <v>73.737994</v>
      </c>
      <c r="F554" s="18">
        <v>45533</v>
      </c>
      <c r="G554" s="19">
        <v>0.58333333333333304</v>
      </c>
      <c r="H554">
        <v>14</v>
      </c>
      <c r="I554" s="13" t="s">
        <v>202</v>
      </c>
      <c r="J554">
        <v>0</v>
      </c>
      <c r="K554" s="13" t="s">
        <v>92</v>
      </c>
      <c r="L554">
        <v>6</v>
      </c>
      <c r="M554">
        <v>1</v>
      </c>
      <c r="N554" s="13" t="s">
        <v>212</v>
      </c>
      <c r="O554" s="13" t="s">
        <v>95</v>
      </c>
      <c r="P554">
        <v>34</v>
      </c>
      <c r="Q554" s="13" t="s">
        <v>97</v>
      </c>
      <c r="R554" s="13" t="s">
        <v>213</v>
      </c>
      <c r="S554" s="13" t="s">
        <v>196</v>
      </c>
      <c r="T554">
        <v>5</v>
      </c>
      <c r="U554">
        <v>3</v>
      </c>
      <c r="V554">
        <v>0</v>
      </c>
      <c r="W554" s="13" t="s">
        <v>101</v>
      </c>
      <c r="X554">
        <v>0.65</v>
      </c>
    </row>
    <row r="555" spans="1:24" x14ac:dyDescent="0.3">
      <c r="A555">
        <v>553</v>
      </c>
      <c r="B555" t="s">
        <v>209</v>
      </c>
      <c r="C555" t="s">
        <v>210</v>
      </c>
      <c r="D555">
        <v>17.446933999999999</v>
      </c>
      <c r="E555">
        <v>78.400291999999993</v>
      </c>
      <c r="F555" s="18">
        <v>44599</v>
      </c>
      <c r="G555" s="19">
        <v>0.125</v>
      </c>
      <c r="H555">
        <v>3</v>
      </c>
      <c r="I555" s="13" t="s">
        <v>204</v>
      </c>
      <c r="J555">
        <v>0</v>
      </c>
      <c r="K555" s="13" t="s">
        <v>214</v>
      </c>
      <c r="L555">
        <v>1</v>
      </c>
      <c r="M555">
        <v>0</v>
      </c>
      <c r="N555" s="13" t="s">
        <v>212</v>
      </c>
      <c r="O555" s="13" t="s">
        <v>95</v>
      </c>
      <c r="P555">
        <v>16</v>
      </c>
      <c r="Q555" s="13" t="s">
        <v>95</v>
      </c>
      <c r="R555" s="13" t="s">
        <v>199</v>
      </c>
      <c r="S555" s="13" t="s">
        <v>196</v>
      </c>
      <c r="T555">
        <v>3</v>
      </c>
      <c r="U555">
        <v>3</v>
      </c>
      <c r="V555">
        <v>0</v>
      </c>
      <c r="W555" s="13" t="s">
        <v>101</v>
      </c>
      <c r="X555">
        <v>0.45</v>
      </c>
    </row>
    <row r="556" spans="1:24" x14ac:dyDescent="0.3">
      <c r="A556">
        <v>554</v>
      </c>
      <c r="B556" t="s">
        <v>79</v>
      </c>
      <c r="C556" t="s">
        <v>80</v>
      </c>
      <c r="D556">
        <v>18.453923</v>
      </c>
      <c r="E556">
        <v>73.778025</v>
      </c>
      <c r="F556" s="18">
        <v>44815</v>
      </c>
      <c r="G556" s="19">
        <v>0.54166666666666696</v>
      </c>
      <c r="H556">
        <v>13</v>
      </c>
      <c r="I556" s="13" t="s">
        <v>89</v>
      </c>
      <c r="J556">
        <v>1</v>
      </c>
      <c r="K556" s="13" t="s">
        <v>92</v>
      </c>
      <c r="L556">
        <v>1</v>
      </c>
      <c r="M556">
        <v>1</v>
      </c>
      <c r="N556" s="13" t="s">
        <v>94</v>
      </c>
      <c r="O556" s="13" t="s">
        <v>95</v>
      </c>
      <c r="P556">
        <v>34</v>
      </c>
      <c r="Q556" s="13" t="s">
        <v>97</v>
      </c>
      <c r="R556" s="13" t="s">
        <v>199</v>
      </c>
      <c r="S556" s="13" t="s">
        <v>196</v>
      </c>
      <c r="T556">
        <v>2</v>
      </c>
      <c r="U556">
        <v>2</v>
      </c>
      <c r="V556">
        <v>0</v>
      </c>
      <c r="W556" s="13" t="s">
        <v>101</v>
      </c>
      <c r="X556">
        <v>0.65</v>
      </c>
    </row>
    <row r="557" spans="1:24" x14ac:dyDescent="0.3">
      <c r="A557">
        <v>555</v>
      </c>
      <c r="B557" t="s">
        <v>203</v>
      </c>
      <c r="C557" t="s">
        <v>203</v>
      </c>
      <c r="D557">
        <v>28.461190999999999</v>
      </c>
      <c r="E557">
        <v>77.237753999999995</v>
      </c>
      <c r="F557" s="18">
        <v>44766</v>
      </c>
      <c r="G557" s="19">
        <v>0.91666666666666696</v>
      </c>
      <c r="H557">
        <v>22</v>
      </c>
      <c r="I557" s="13" t="s">
        <v>89</v>
      </c>
      <c r="J557">
        <v>1</v>
      </c>
      <c r="K557" s="13" t="s">
        <v>92</v>
      </c>
      <c r="L557">
        <v>1</v>
      </c>
      <c r="M557">
        <v>1</v>
      </c>
      <c r="N557" s="13" t="s">
        <v>212</v>
      </c>
      <c r="O557" s="13" t="s">
        <v>195</v>
      </c>
      <c r="P557">
        <v>22</v>
      </c>
      <c r="Q557" s="13" t="s">
        <v>195</v>
      </c>
      <c r="R557" s="13" t="s">
        <v>213</v>
      </c>
      <c r="S557" s="13" t="s">
        <v>99</v>
      </c>
      <c r="T557">
        <v>2</v>
      </c>
      <c r="U557">
        <v>2</v>
      </c>
      <c r="V557">
        <v>0</v>
      </c>
      <c r="W557" s="13" t="s">
        <v>101</v>
      </c>
      <c r="X557">
        <v>0.45</v>
      </c>
    </row>
    <row r="558" spans="1:24" x14ac:dyDescent="0.3">
      <c r="A558">
        <v>556</v>
      </c>
      <c r="B558" t="s">
        <v>209</v>
      </c>
      <c r="C558" t="s">
        <v>210</v>
      </c>
      <c r="D558">
        <v>17.401451999999999</v>
      </c>
      <c r="E558">
        <v>78.312458000000007</v>
      </c>
      <c r="F558" s="18">
        <v>45240</v>
      </c>
      <c r="G558" s="19">
        <v>8.3333333333333301E-2</v>
      </c>
      <c r="H558">
        <v>2</v>
      </c>
      <c r="I558" s="13" t="s">
        <v>211</v>
      </c>
      <c r="J558">
        <v>0</v>
      </c>
      <c r="K558" s="13" t="s">
        <v>92</v>
      </c>
      <c r="L558">
        <v>6</v>
      </c>
      <c r="M558">
        <v>0</v>
      </c>
      <c r="N558" s="13" t="s">
        <v>94</v>
      </c>
      <c r="O558" s="13" t="s">
        <v>95</v>
      </c>
      <c r="P558">
        <v>35</v>
      </c>
      <c r="Q558" s="13" t="s">
        <v>195</v>
      </c>
      <c r="R558" s="13" t="s">
        <v>98</v>
      </c>
      <c r="S558" s="13" t="s">
        <v>99</v>
      </c>
      <c r="T558">
        <v>5</v>
      </c>
      <c r="U558">
        <v>5</v>
      </c>
      <c r="V558">
        <v>0</v>
      </c>
      <c r="W558" s="13" t="s">
        <v>101</v>
      </c>
      <c r="X558">
        <v>0.65</v>
      </c>
    </row>
    <row r="559" spans="1:24" x14ac:dyDescent="0.3">
      <c r="A559">
        <v>557</v>
      </c>
      <c r="B559" t="s">
        <v>209</v>
      </c>
      <c r="C559" t="s">
        <v>210</v>
      </c>
      <c r="D559">
        <v>17.382131999999999</v>
      </c>
      <c r="E559">
        <v>78.299907000000005</v>
      </c>
      <c r="F559" s="18">
        <v>45084</v>
      </c>
      <c r="G559" s="19">
        <v>0</v>
      </c>
      <c r="H559">
        <v>0</v>
      </c>
      <c r="I559" s="13" t="s">
        <v>194</v>
      </c>
      <c r="J559">
        <v>0</v>
      </c>
      <c r="K559" s="13" t="s">
        <v>191</v>
      </c>
      <c r="L559">
        <v>2</v>
      </c>
      <c r="M559">
        <v>0</v>
      </c>
      <c r="N559" s="13" t="s">
        <v>212</v>
      </c>
      <c r="O559" s="13" t="s">
        <v>95</v>
      </c>
      <c r="P559">
        <v>16</v>
      </c>
      <c r="Q559" s="13" t="s">
        <v>95</v>
      </c>
      <c r="R559" s="13" t="s">
        <v>98</v>
      </c>
      <c r="S559" s="13" t="s">
        <v>193</v>
      </c>
      <c r="T559">
        <v>5</v>
      </c>
      <c r="U559">
        <v>4</v>
      </c>
      <c r="V559">
        <v>0</v>
      </c>
      <c r="W559" s="13" t="s">
        <v>101</v>
      </c>
      <c r="X559">
        <v>0.45</v>
      </c>
    </row>
    <row r="560" spans="1:24" x14ac:dyDescent="0.3">
      <c r="A560">
        <v>558</v>
      </c>
      <c r="B560" t="s">
        <v>209</v>
      </c>
      <c r="C560" t="s">
        <v>210</v>
      </c>
      <c r="D560">
        <v>17.379493</v>
      </c>
      <c r="E560">
        <v>78.584961000000007</v>
      </c>
      <c r="F560" s="18">
        <v>45586</v>
      </c>
      <c r="G560" s="19">
        <v>0.29166666666666702</v>
      </c>
      <c r="H560">
        <v>7</v>
      </c>
      <c r="I560" s="13" t="s">
        <v>204</v>
      </c>
      <c r="J560">
        <v>0</v>
      </c>
      <c r="K560" s="13" t="s">
        <v>214</v>
      </c>
      <c r="L560">
        <v>1</v>
      </c>
      <c r="M560">
        <v>1</v>
      </c>
      <c r="N560" s="13" t="s">
        <v>192</v>
      </c>
      <c r="O560" s="13" t="s">
        <v>97</v>
      </c>
      <c r="P560">
        <v>20</v>
      </c>
      <c r="Q560" s="13" t="s">
        <v>95</v>
      </c>
      <c r="R560" s="13" t="s">
        <v>213</v>
      </c>
      <c r="S560" s="13" t="s">
        <v>99</v>
      </c>
      <c r="T560">
        <v>3</v>
      </c>
      <c r="U560">
        <v>3</v>
      </c>
      <c r="V560">
        <v>0</v>
      </c>
      <c r="W560" s="13" t="s">
        <v>101</v>
      </c>
      <c r="X560">
        <v>0.3</v>
      </c>
    </row>
    <row r="561" spans="1:24" x14ac:dyDescent="0.3">
      <c r="A561">
        <v>559</v>
      </c>
      <c r="B561" t="s">
        <v>200</v>
      </c>
      <c r="C561" t="s">
        <v>201</v>
      </c>
      <c r="D561">
        <v>12.828670000000001</v>
      </c>
      <c r="E561">
        <v>80.226388</v>
      </c>
      <c r="F561" s="18">
        <v>45732</v>
      </c>
      <c r="G561" s="19">
        <v>0.58333333333333304</v>
      </c>
      <c r="H561">
        <v>14</v>
      </c>
      <c r="I561" s="13" t="s">
        <v>89</v>
      </c>
      <c r="J561">
        <v>1</v>
      </c>
      <c r="K561" s="13" t="s">
        <v>191</v>
      </c>
      <c r="L561">
        <v>3</v>
      </c>
      <c r="M561">
        <v>1</v>
      </c>
      <c r="N561" s="13" t="s">
        <v>192</v>
      </c>
      <c r="O561" s="13" t="s">
        <v>97</v>
      </c>
      <c r="P561">
        <v>23</v>
      </c>
      <c r="Q561" s="13" t="s">
        <v>95</v>
      </c>
      <c r="R561" s="13" t="s">
        <v>208</v>
      </c>
      <c r="S561" s="13" t="s">
        <v>99</v>
      </c>
      <c r="T561">
        <v>5</v>
      </c>
      <c r="U561">
        <v>5</v>
      </c>
      <c r="V561">
        <v>0</v>
      </c>
      <c r="W561" s="13" t="s">
        <v>101</v>
      </c>
      <c r="X561">
        <v>0.3</v>
      </c>
    </row>
    <row r="562" spans="1:24" x14ac:dyDescent="0.3">
      <c r="A562">
        <v>560</v>
      </c>
      <c r="B562" t="s">
        <v>190</v>
      </c>
      <c r="C562" t="s">
        <v>80</v>
      </c>
      <c r="D562">
        <v>18.949404000000001</v>
      </c>
      <c r="E562">
        <v>72.878908999999993</v>
      </c>
      <c r="F562" s="18">
        <v>45147</v>
      </c>
      <c r="G562" s="19">
        <v>0.58333333333333304</v>
      </c>
      <c r="H562">
        <v>14</v>
      </c>
      <c r="I562" s="13" t="s">
        <v>194</v>
      </c>
      <c r="J562">
        <v>0</v>
      </c>
      <c r="K562" s="13" t="s">
        <v>92</v>
      </c>
      <c r="L562">
        <v>3</v>
      </c>
      <c r="M562">
        <v>0</v>
      </c>
      <c r="N562" s="13" t="s">
        <v>94</v>
      </c>
      <c r="O562" s="13" t="s">
        <v>95</v>
      </c>
      <c r="P562">
        <v>27</v>
      </c>
      <c r="Q562" s="13" t="s">
        <v>195</v>
      </c>
      <c r="R562" s="13" t="s">
        <v>199</v>
      </c>
      <c r="S562" s="13" t="s">
        <v>196</v>
      </c>
      <c r="T562">
        <v>1</v>
      </c>
      <c r="U562">
        <v>1</v>
      </c>
      <c r="V562">
        <v>0</v>
      </c>
      <c r="W562" s="13" t="s">
        <v>101</v>
      </c>
      <c r="X562">
        <v>0.45</v>
      </c>
    </row>
    <row r="563" spans="1:24" x14ac:dyDescent="0.3">
      <c r="A563">
        <v>561</v>
      </c>
      <c r="B563" t="s">
        <v>203</v>
      </c>
      <c r="C563" t="s">
        <v>203</v>
      </c>
      <c r="D563">
        <v>28.606897</v>
      </c>
      <c r="E563">
        <v>77.084738000000002</v>
      </c>
      <c r="F563" s="18">
        <v>45629</v>
      </c>
      <c r="G563" s="19">
        <v>4.1666666666666699E-2</v>
      </c>
      <c r="H563">
        <v>1</v>
      </c>
      <c r="I563" s="13" t="s">
        <v>215</v>
      </c>
      <c r="J563">
        <v>0</v>
      </c>
      <c r="K563" s="13" t="s">
        <v>191</v>
      </c>
      <c r="L563">
        <v>5</v>
      </c>
      <c r="M563">
        <v>1</v>
      </c>
      <c r="N563" s="13" t="s">
        <v>94</v>
      </c>
      <c r="O563" s="13" t="s">
        <v>95</v>
      </c>
      <c r="P563">
        <v>22</v>
      </c>
      <c r="Q563" s="13" t="s">
        <v>95</v>
      </c>
      <c r="R563" s="13" t="s">
        <v>208</v>
      </c>
      <c r="S563" s="13" t="s">
        <v>99</v>
      </c>
      <c r="T563">
        <v>2</v>
      </c>
      <c r="U563">
        <v>2</v>
      </c>
      <c r="V563">
        <v>0</v>
      </c>
      <c r="W563" s="13" t="s">
        <v>101</v>
      </c>
      <c r="X563">
        <v>0.65</v>
      </c>
    </row>
    <row r="564" spans="1:24" x14ac:dyDescent="0.3">
      <c r="A564">
        <v>562</v>
      </c>
      <c r="B564" t="s">
        <v>197</v>
      </c>
      <c r="C564" t="s">
        <v>198</v>
      </c>
      <c r="D564">
        <v>30.797650000000001</v>
      </c>
      <c r="E564">
        <v>76.710717000000002</v>
      </c>
      <c r="F564" s="18">
        <v>44626</v>
      </c>
      <c r="G564" s="19">
        <v>0.20833333333333301</v>
      </c>
      <c r="H564">
        <v>5</v>
      </c>
      <c r="I564" s="13" t="s">
        <v>89</v>
      </c>
      <c r="J564">
        <v>1</v>
      </c>
      <c r="K564" s="13" t="s">
        <v>214</v>
      </c>
      <c r="L564">
        <v>1</v>
      </c>
      <c r="M564">
        <v>1</v>
      </c>
      <c r="N564" s="13" t="s">
        <v>94</v>
      </c>
      <c r="O564" s="13" t="s">
        <v>95</v>
      </c>
      <c r="P564">
        <v>24</v>
      </c>
      <c r="Q564" s="13" t="s">
        <v>195</v>
      </c>
      <c r="R564" s="13" t="s">
        <v>205</v>
      </c>
      <c r="S564" s="13" t="s">
        <v>196</v>
      </c>
      <c r="T564">
        <v>4</v>
      </c>
      <c r="U564">
        <v>0</v>
      </c>
      <c r="V564">
        <v>0</v>
      </c>
      <c r="W564" s="13" t="s">
        <v>101</v>
      </c>
      <c r="X564">
        <v>0.45</v>
      </c>
    </row>
    <row r="565" spans="1:24" x14ac:dyDescent="0.3">
      <c r="A565">
        <v>563</v>
      </c>
      <c r="B565" t="s">
        <v>200</v>
      </c>
      <c r="C565" t="s">
        <v>201</v>
      </c>
      <c r="D565">
        <v>13.065035999999999</v>
      </c>
      <c r="E565">
        <v>80.225858000000002</v>
      </c>
      <c r="F565" s="18">
        <v>44888</v>
      </c>
      <c r="G565" s="19">
        <v>0.58333333333333304</v>
      </c>
      <c r="H565">
        <v>14</v>
      </c>
      <c r="I565" s="13" t="s">
        <v>194</v>
      </c>
      <c r="J565">
        <v>0</v>
      </c>
      <c r="K565" s="13" t="s">
        <v>214</v>
      </c>
      <c r="L565">
        <v>1</v>
      </c>
      <c r="M565">
        <v>1</v>
      </c>
      <c r="N565" s="13" t="s">
        <v>192</v>
      </c>
      <c r="O565" s="13" t="s">
        <v>97</v>
      </c>
      <c r="P565">
        <v>39</v>
      </c>
      <c r="Q565" s="13" t="s">
        <v>97</v>
      </c>
      <c r="R565" s="13" t="s">
        <v>199</v>
      </c>
      <c r="S565" s="13" t="s">
        <v>196</v>
      </c>
      <c r="T565">
        <v>3</v>
      </c>
      <c r="U565">
        <v>3</v>
      </c>
      <c r="V565">
        <v>0</v>
      </c>
      <c r="W565" s="13" t="s">
        <v>101</v>
      </c>
      <c r="X565">
        <v>0.3</v>
      </c>
    </row>
    <row r="566" spans="1:24" x14ac:dyDescent="0.3">
      <c r="A566">
        <v>564</v>
      </c>
      <c r="B566" t="s">
        <v>217</v>
      </c>
      <c r="C566" t="s">
        <v>218</v>
      </c>
      <c r="D566">
        <v>22.541312999999999</v>
      </c>
      <c r="E566">
        <v>88.375333999999995</v>
      </c>
      <c r="F566" s="18">
        <v>45146</v>
      </c>
      <c r="G566" s="19">
        <v>0.79166666666666696</v>
      </c>
      <c r="H566">
        <v>19</v>
      </c>
      <c r="I566" s="13" t="s">
        <v>215</v>
      </c>
      <c r="J566">
        <v>0</v>
      </c>
      <c r="K566" s="13" t="s">
        <v>214</v>
      </c>
      <c r="L566">
        <v>3</v>
      </c>
      <c r="M566">
        <v>0</v>
      </c>
      <c r="N566" s="13" t="s">
        <v>94</v>
      </c>
      <c r="O566" s="13" t="s">
        <v>95</v>
      </c>
      <c r="P566">
        <v>16</v>
      </c>
      <c r="Q566" s="13" t="s">
        <v>97</v>
      </c>
      <c r="R566" s="13" t="s">
        <v>208</v>
      </c>
      <c r="S566" s="13" t="s">
        <v>193</v>
      </c>
      <c r="T566">
        <v>3</v>
      </c>
      <c r="U566">
        <v>0</v>
      </c>
      <c r="V566">
        <v>1</v>
      </c>
      <c r="W566" s="13" t="s">
        <v>101</v>
      </c>
      <c r="X566">
        <v>0.8</v>
      </c>
    </row>
    <row r="567" spans="1:24" x14ac:dyDescent="0.3">
      <c r="A567">
        <v>565</v>
      </c>
      <c r="B567" t="s">
        <v>197</v>
      </c>
      <c r="C567" t="s">
        <v>198</v>
      </c>
      <c r="D567">
        <v>30.691499</v>
      </c>
      <c r="E567">
        <v>76.727163000000004</v>
      </c>
      <c r="F567" s="18">
        <v>45226</v>
      </c>
      <c r="G567" s="19">
        <v>0.29166666666666702</v>
      </c>
      <c r="H567">
        <v>7</v>
      </c>
      <c r="I567" s="13" t="s">
        <v>211</v>
      </c>
      <c r="J567">
        <v>0</v>
      </c>
      <c r="K567" s="13" t="s">
        <v>92</v>
      </c>
      <c r="L567">
        <v>5</v>
      </c>
      <c r="M567">
        <v>1</v>
      </c>
      <c r="N567" s="13" t="s">
        <v>212</v>
      </c>
      <c r="O567" s="13" t="s">
        <v>195</v>
      </c>
      <c r="P567">
        <v>32</v>
      </c>
      <c r="Q567" s="13" t="s">
        <v>95</v>
      </c>
      <c r="R567" s="13" t="s">
        <v>199</v>
      </c>
      <c r="S567" s="13" t="s">
        <v>193</v>
      </c>
      <c r="T567">
        <v>2</v>
      </c>
      <c r="U567">
        <v>0</v>
      </c>
      <c r="V567">
        <v>0</v>
      </c>
      <c r="W567" s="13" t="s">
        <v>101</v>
      </c>
      <c r="X567">
        <v>0.25</v>
      </c>
    </row>
    <row r="568" spans="1:24" x14ac:dyDescent="0.3">
      <c r="A568">
        <v>566</v>
      </c>
      <c r="B568" t="s">
        <v>190</v>
      </c>
      <c r="C568" t="s">
        <v>80</v>
      </c>
      <c r="D568">
        <v>19.075489999999999</v>
      </c>
      <c r="E568">
        <v>72.797601999999998</v>
      </c>
      <c r="F568" s="18">
        <v>45209</v>
      </c>
      <c r="G568" s="19">
        <v>0.25</v>
      </c>
      <c r="H568">
        <v>6</v>
      </c>
      <c r="I568" s="13" t="s">
        <v>215</v>
      </c>
      <c r="J568">
        <v>0</v>
      </c>
      <c r="K568" s="13" t="s">
        <v>92</v>
      </c>
      <c r="L568">
        <v>2</v>
      </c>
      <c r="M568">
        <v>1</v>
      </c>
      <c r="N568" s="13" t="s">
        <v>212</v>
      </c>
      <c r="O568" s="13" t="s">
        <v>95</v>
      </c>
      <c r="P568">
        <v>33</v>
      </c>
      <c r="Q568" s="13" t="s">
        <v>97</v>
      </c>
      <c r="R568" s="13" t="s">
        <v>208</v>
      </c>
      <c r="S568" s="13" t="s">
        <v>193</v>
      </c>
      <c r="T568">
        <v>1</v>
      </c>
      <c r="U568">
        <v>0</v>
      </c>
      <c r="V568">
        <v>0</v>
      </c>
      <c r="W568" s="13" t="s">
        <v>101</v>
      </c>
      <c r="X568">
        <v>0.65</v>
      </c>
    </row>
    <row r="569" spans="1:24" x14ac:dyDescent="0.3">
      <c r="A569">
        <v>567</v>
      </c>
      <c r="B569" t="s">
        <v>203</v>
      </c>
      <c r="C569" t="s">
        <v>203</v>
      </c>
      <c r="D569">
        <v>28.419827999999999</v>
      </c>
      <c r="E569">
        <v>76.894594999999995</v>
      </c>
      <c r="F569" s="18">
        <v>45085</v>
      </c>
      <c r="G569" s="19">
        <v>0.41666666666666702</v>
      </c>
      <c r="H569">
        <v>10</v>
      </c>
      <c r="I569" s="13" t="s">
        <v>202</v>
      </c>
      <c r="J569">
        <v>0</v>
      </c>
      <c r="K569" s="13" t="s">
        <v>191</v>
      </c>
      <c r="L569">
        <v>5</v>
      </c>
      <c r="M569">
        <v>0</v>
      </c>
      <c r="N569" s="13" t="s">
        <v>212</v>
      </c>
      <c r="O569" s="13" t="s">
        <v>95</v>
      </c>
      <c r="P569">
        <v>25</v>
      </c>
      <c r="Q569" s="13" t="s">
        <v>97</v>
      </c>
      <c r="R569" s="13" t="s">
        <v>213</v>
      </c>
      <c r="S569" s="13" t="s">
        <v>196</v>
      </c>
      <c r="T569">
        <v>2</v>
      </c>
      <c r="U569">
        <v>0</v>
      </c>
      <c r="V569">
        <v>1</v>
      </c>
      <c r="W569" s="13" t="s">
        <v>101</v>
      </c>
      <c r="X569">
        <v>0.8</v>
      </c>
    </row>
    <row r="570" spans="1:24" x14ac:dyDescent="0.3">
      <c r="A570">
        <v>568</v>
      </c>
      <c r="B570" t="s">
        <v>197</v>
      </c>
      <c r="C570" t="s">
        <v>198</v>
      </c>
      <c r="D570">
        <v>30.652056999999999</v>
      </c>
      <c r="E570">
        <v>76.724501000000004</v>
      </c>
      <c r="F570" s="18">
        <v>45752</v>
      </c>
      <c r="G570" s="19">
        <v>0.45833333333333298</v>
      </c>
      <c r="H570">
        <v>11</v>
      </c>
      <c r="I570" s="13" t="s">
        <v>219</v>
      </c>
      <c r="J570">
        <v>1</v>
      </c>
      <c r="K570" s="13" t="s">
        <v>92</v>
      </c>
      <c r="L570">
        <v>1</v>
      </c>
      <c r="M570">
        <v>1</v>
      </c>
      <c r="N570" s="13" t="s">
        <v>212</v>
      </c>
      <c r="O570" s="13" t="s">
        <v>95</v>
      </c>
      <c r="P570">
        <v>27</v>
      </c>
      <c r="Q570" s="13" t="s">
        <v>195</v>
      </c>
      <c r="R570" s="13" t="s">
        <v>213</v>
      </c>
      <c r="S570" s="13" t="s">
        <v>99</v>
      </c>
      <c r="T570">
        <v>1</v>
      </c>
      <c r="U570">
        <v>1</v>
      </c>
      <c r="V570">
        <v>0</v>
      </c>
      <c r="W570" s="13" t="s">
        <v>101</v>
      </c>
      <c r="X570">
        <v>0.65</v>
      </c>
    </row>
    <row r="571" spans="1:24" x14ac:dyDescent="0.3">
      <c r="A571">
        <v>569</v>
      </c>
      <c r="B571" t="s">
        <v>190</v>
      </c>
      <c r="C571" t="s">
        <v>80</v>
      </c>
      <c r="D571">
        <v>19.159708999999999</v>
      </c>
      <c r="E571">
        <v>72.713424000000003</v>
      </c>
      <c r="F571" s="18">
        <v>44897</v>
      </c>
      <c r="G571" s="19">
        <v>0.625</v>
      </c>
      <c r="H571">
        <v>15</v>
      </c>
      <c r="I571" s="13" t="s">
        <v>211</v>
      </c>
      <c r="J571">
        <v>0</v>
      </c>
      <c r="K571" s="13" t="s">
        <v>214</v>
      </c>
      <c r="L571">
        <v>3</v>
      </c>
      <c r="M571">
        <v>0</v>
      </c>
      <c r="N571" s="13" t="s">
        <v>212</v>
      </c>
      <c r="O571" s="13" t="s">
        <v>95</v>
      </c>
      <c r="P571">
        <v>38</v>
      </c>
      <c r="Q571" s="13" t="s">
        <v>195</v>
      </c>
      <c r="R571" s="13" t="s">
        <v>205</v>
      </c>
      <c r="S571" s="13" t="s">
        <v>193</v>
      </c>
      <c r="T571">
        <v>5</v>
      </c>
      <c r="U571">
        <v>0</v>
      </c>
      <c r="V571">
        <v>0</v>
      </c>
      <c r="W571" s="13" t="s">
        <v>101</v>
      </c>
      <c r="X571">
        <v>0.45</v>
      </c>
    </row>
    <row r="572" spans="1:24" x14ac:dyDescent="0.3">
      <c r="A572">
        <v>570</v>
      </c>
      <c r="B572" t="s">
        <v>79</v>
      </c>
      <c r="C572" t="s">
        <v>80</v>
      </c>
      <c r="D572">
        <v>18.401236000000001</v>
      </c>
      <c r="E572">
        <v>73.793188000000001</v>
      </c>
      <c r="F572" s="18">
        <v>44634</v>
      </c>
      <c r="G572" s="19">
        <v>0.25</v>
      </c>
      <c r="H572">
        <v>6</v>
      </c>
      <c r="I572" s="13" t="s">
        <v>204</v>
      </c>
      <c r="J572">
        <v>0</v>
      </c>
      <c r="K572" s="13" t="s">
        <v>92</v>
      </c>
      <c r="L572">
        <v>2</v>
      </c>
      <c r="M572">
        <v>0</v>
      </c>
      <c r="N572" s="13" t="s">
        <v>192</v>
      </c>
      <c r="O572" s="13" t="s">
        <v>97</v>
      </c>
      <c r="P572">
        <v>30</v>
      </c>
      <c r="Q572" s="13" t="s">
        <v>95</v>
      </c>
      <c r="R572" s="13" t="s">
        <v>205</v>
      </c>
      <c r="S572" s="13" t="s">
        <v>193</v>
      </c>
      <c r="T572">
        <v>3</v>
      </c>
      <c r="U572">
        <v>2</v>
      </c>
      <c r="V572">
        <v>0</v>
      </c>
      <c r="W572" s="13" t="s">
        <v>101</v>
      </c>
      <c r="X572">
        <v>0.1</v>
      </c>
    </row>
    <row r="573" spans="1:24" x14ac:dyDescent="0.3">
      <c r="A573">
        <v>571</v>
      </c>
      <c r="B573" t="s">
        <v>190</v>
      </c>
      <c r="C573" t="s">
        <v>80</v>
      </c>
      <c r="D573">
        <v>18.992844000000002</v>
      </c>
      <c r="E573">
        <v>72.760452000000001</v>
      </c>
      <c r="F573" s="18">
        <v>45532</v>
      </c>
      <c r="G573" s="19">
        <v>8.3333333333333301E-2</v>
      </c>
      <c r="H573">
        <v>2</v>
      </c>
      <c r="I573" s="13" t="s">
        <v>194</v>
      </c>
      <c r="J573">
        <v>0</v>
      </c>
      <c r="K573" s="13" t="s">
        <v>214</v>
      </c>
      <c r="L573">
        <v>2</v>
      </c>
      <c r="M573">
        <v>0</v>
      </c>
      <c r="N573" s="13" t="s">
        <v>192</v>
      </c>
      <c r="O573" s="13" t="s">
        <v>97</v>
      </c>
      <c r="P573">
        <v>27</v>
      </c>
      <c r="Q573" s="13" t="s">
        <v>95</v>
      </c>
      <c r="R573" s="13" t="s">
        <v>213</v>
      </c>
      <c r="S573" s="13" t="s">
        <v>196</v>
      </c>
      <c r="T573">
        <v>1</v>
      </c>
      <c r="U573">
        <v>0</v>
      </c>
      <c r="V573">
        <v>0</v>
      </c>
      <c r="W573" s="13" t="s">
        <v>101</v>
      </c>
      <c r="X573">
        <v>0.1</v>
      </c>
    </row>
    <row r="574" spans="1:24" x14ac:dyDescent="0.3">
      <c r="A574">
        <v>572</v>
      </c>
      <c r="B574" t="s">
        <v>197</v>
      </c>
      <c r="C574" t="s">
        <v>198</v>
      </c>
      <c r="D574">
        <v>30.745645</v>
      </c>
      <c r="E574">
        <v>76.714934999999997</v>
      </c>
      <c r="F574" s="18">
        <v>44795</v>
      </c>
      <c r="G574" s="19">
        <v>0.125</v>
      </c>
      <c r="H574">
        <v>3</v>
      </c>
      <c r="I574" s="13" t="s">
        <v>204</v>
      </c>
      <c r="J574">
        <v>0</v>
      </c>
      <c r="K574" s="13" t="s">
        <v>92</v>
      </c>
      <c r="L574">
        <v>5</v>
      </c>
      <c r="M574">
        <v>0</v>
      </c>
      <c r="N574" s="13" t="s">
        <v>212</v>
      </c>
      <c r="O574" s="13" t="s">
        <v>195</v>
      </c>
      <c r="P574">
        <v>34</v>
      </c>
      <c r="Q574" s="13" t="s">
        <v>195</v>
      </c>
      <c r="R574" s="13" t="s">
        <v>98</v>
      </c>
      <c r="S574" s="13" t="s">
        <v>193</v>
      </c>
      <c r="T574">
        <v>4</v>
      </c>
      <c r="U574">
        <v>1</v>
      </c>
      <c r="V574">
        <v>0</v>
      </c>
      <c r="W574" s="13" t="s">
        <v>101</v>
      </c>
      <c r="X574">
        <v>0.25</v>
      </c>
    </row>
    <row r="575" spans="1:24" x14ac:dyDescent="0.3">
      <c r="A575">
        <v>573</v>
      </c>
      <c r="B575" t="s">
        <v>217</v>
      </c>
      <c r="C575" t="s">
        <v>218</v>
      </c>
      <c r="D575">
        <v>22.432559999999999</v>
      </c>
      <c r="E575">
        <v>88.418923000000007</v>
      </c>
      <c r="F575" s="18">
        <v>45634</v>
      </c>
      <c r="G575" s="19">
        <v>0.875</v>
      </c>
      <c r="H575">
        <v>21</v>
      </c>
      <c r="I575" s="13" t="s">
        <v>89</v>
      </c>
      <c r="J575">
        <v>1</v>
      </c>
      <c r="K575" s="13" t="s">
        <v>191</v>
      </c>
      <c r="L575">
        <v>2</v>
      </c>
      <c r="M575">
        <v>0</v>
      </c>
      <c r="N575" s="13" t="s">
        <v>192</v>
      </c>
      <c r="O575" s="13" t="s">
        <v>97</v>
      </c>
      <c r="P575">
        <v>27</v>
      </c>
      <c r="Q575" s="13" t="s">
        <v>95</v>
      </c>
      <c r="R575" s="13" t="s">
        <v>213</v>
      </c>
      <c r="S575" s="13" t="s">
        <v>99</v>
      </c>
      <c r="T575">
        <v>4</v>
      </c>
      <c r="U575">
        <v>4</v>
      </c>
      <c r="V575">
        <v>0</v>
      </c>
      <c r="W575" s="13" t="s">
        <v>101</v>
      </c>
      <c r="X575">
        <v>0.3</v>
      </c>
    </row>
    <row r="576" spans="1:24" x14ac:dyDescent="0.3">
      <c r="A576">
        <v>574</v>
      </c>
      <c r="B576" t="s">
        <v>79</v>
      </c>
      <c r="C576" t="s">
        <v>80</v>
      </c>
      <c r="D576">
        <v>18.462555999999999</v>
      </c>
      <c r="E576">
        <v>73.872236999999998</v>
      </c>
      <c r="F576" s="18">
        <v>45652</v>
      </c>
      <c r="G576" s="19">
        <v>0.25</v>
      </c>
      <c r="H576">
        <v>6</v>
      </c>
      <c r="I576" s="13" t="s">
        <v>202</v>
      </c>
      <c r="J576">
        <v>0</v>
      </c>
      <c r="K576" s="13" t="s">
        <v>214</v>
      </c>
      <c r="L576">
        <v>2</v>
      </c>
      <c r="M576">
        <v>1</v>
      </c>
      <c r="N576" s="13" t="s">
        <v>212</v>
      </c>
      <c r="O576" s="13" t="s">
        <v>195</v>
      </c>
      <c r="P576">
        <v>22</v>
      </c>
      <c r="Q576" s="13" t="s">
        <v>97</v>
      </c>
      <c r="R576" s="13" t="s">
        <v>208</v>
      </c>
      <c r="S576" s="13" t="s">
        <v>196</v>
      </c>
      <c r="T576">
        <v>1</v>
      </c>
      <c r="U576">
        <v>1</v>
      </c>
      <c r="V576">
        <v>0</v>
      </c>
      <c r="W576" s="13" t="s">
        <v>101</v>
      </c>
      <c r="X576">
        <v>0.45</v>
      </c>
    </row>
    <row r="577" spans="1:24" x14ac:dyDescent="0.3">
      <c r="A577">
        <v>575</v>
      </c>
      <c r="B577" t="s">
        <v>197</v>
      </c>
      <c r="C577" t="s">
        <v>198</v>
      </c>
      <c r="D577">
        <v>30.652055000000001</v>
      </c>
      <c r="E577">
        <v>76.825981999999996</v>
      </c>
      <c r="F577" s="18">
        <v>45389</v>
      </c>
      <c r="G577" s="19">
        <v>0</v>
      </c>
      <c r="H577">
        <v>0</v>
      </c>
      <c r="I577" s="13" t="s">
        <v>89</v>
      </c>
      <c r="J577">
        <v>1</v>
      </c>
      <c r="K577" s="13" t="s">
        <v>191</v>
      </c>
      <c r="L577">
        <v>4</v>
      </c>
      <c r="M577">
        <v>0</v>
      </c>
      <c r="N577" s="13" t="s">
        <v>192</v>
      </c>
      <c r="O577" s="13" t="s">
        <v>97</v>
      </c>
      <c r="P577">
        <v>16</v>
      </c>
      <c r="Q577" s="13" t="s">
        <v>95</v>
      </c>
      <c r="R577" s="13" t="s">
        <v>208</v>
      </c>
      <c r="S577" s="13" t="s">
        <v>193</v>
      </c>
      <c r="T577">
        <v>1</v>
      </c>
      <c r="U577">
        <v>1</v>
      </c>
      <c r="V577">
        <v>0</v>
      </c>
      <c r="W577" s="13" t="s">
        <v>101</v>
      </c>
      <c r="X577">
        <v>0.1</v>
      </c>
    </row>
    <row r="578" spans="1:24" x14ac:dyDescent="0.3">
      <c r="A578">
        <v>576</v>
      </c>
      <c r="B578" t="s">
        <v>209</v>
      </c>
      <c r="C578" t="s">
        <v>210</v>
      </c>
      <c r="D578">
        <v>17.346346</v>
      </c>
      <c r="E578">
        <v>78.357747000000003</v>
      </c>
      <c r="F578" s="18">
        <v>45682</v>
      </c>
      <c r="G578" s="19">
        <v>0.45833333333333298</v>
      </c>
      <c r="H578">
        <v>11</v>
      </c>
      <c r="I578" s="13" t="s">
        <v>219</v>
      </c>
      <c r="J578">
        <v>1</v>
      </c>
      <c r="K578" s="13" t="s">
        <v>92</v>
      </c>
      <c r="L578">
        <v>4</v>
      </c>
      <c r="M578">
        <v>1</v>
      </c>
      <c r="N578" s="13" t="s">
        <v>94</v>
      </c>
      <c r="O578" s="13" t="s">
        <v>95</v>
      </c>
      <c r="P578">
        <v>36</v>
      </c>
      <c r="Q578" s="13" t="s">
        <v>195</v>
      </c>
      <c r="R578" s="13" t="s">
        <v>208</v>
      </c>
      <c r="S578" s="13" t="s">
        <v>99</v>
      </c>
      <c r="T578">
        <v>1</v>
      </c>
      <c r="U578">
        <v>1</v>
      </c>
      <c r="V578">
        <v>0</v>
      </c>
      <c r="W578" s="13" t="s">
        <v>101</v>
      </c>
      <c r="X578">
        <v>0.65</v>
      </c>
    </row>
    <row r="579" spans="1:24" x14ac:dyDescent="0.3">
      <c r="A579">
        <v>577</v>
      </c>
      <c r="B579" t="s">
        <v>200</v>
      </c>
      <c r="C579" t="s">
        <v>201</v>
      </c>
      <c r="D579">
        <v>13.195316</v>
      </c>
      <c r="E579">
        <v>80.29898</v>
      </c>
      <c r="F579" s="18">
        <v>44594</v>
      </c>
      <c r="G579" s="19">
        <v>0.54166666666666696</v>
      </c>
      <c r="H579">
        <v>13</v>
      </c>
      <c r="I579" s="13" t="s">
        <v>194</v>
      </c>
      <c r="J579">
        <v>0</v>
      </c>
      <c r="K579" s="13" t="s">
        <v>214</v>
      </c>
      <c r="L579">
        <v>4</v>
      </c>
      <c r="M579">
        <v>0</v>
      </c>
      <c r="N579" s="13" t="s">
        <v>94</v>
      </c>
      <c r="O579" s="13" t="s">
        <v>95</v>
      </c>
      <c r="P579">
        <v>39</v>
      </c>
      <c r="Q579" s="13" t="s">
        <v>97</v>
      </c>
      <c r="R579" s="13" t="s">
        <v>205</v>
      </c>
      <c r="S579" s="13" t="s">
        <v>196</v>
      </c>
      <c r="T579">
        <v>3</v>
      </c>
      <c r="U579">
        <v>1</v>
      </c>
      <c r="V579">
        <v>0</v>
      </c>
      <c r="W579" s="13" t="s">
        <v>101</v>
      </c>
      <c r="X579">
        <v>0.65</v>
      </c>
    </row>
    <row r="580" spans="1:24" x14ac:dyDescent="0.3">
      <c r="A580">
        <v>578</v>
      </c>
      <c r="B580" t="s">
        <v>217</v>
      </c>
      <c r="C580" t="s">
        <v>218</v>
      </c>
      <c r="D580">
        <v>22.437259000000001</v>
      </c>
      <c r="E580">
        <v>88.297527000000002</v>
      </c>
      <c r="F580" s="18">
        <v>44854</v>
      </c>
      <c r="G580" s="19">
        <v>0.33333333333333298</v>
      </c>
      <c r="H580">
        <v>8</v>
      </c>
      <c r="I580" s="13" t="s">
        <v>202</v>
      </c>
      <c r="J580">
        <v>0</v>
      </c>
      <c r="K580" s="13" t="s">
        <v>214</v>
      </c>
      <c r="L580">
        <v>5</v>
      </c>
      <c r="M580">
        <v>1</v>
      </c>
      <c r="N580" s="13" t="s">
        <v>192</v>
      </c>
      <c r="O580" s="13" t="s">
        <v>97</v>
      </c>
      <c r="P580">
        <v>16</v>
      </c>
      <c r="Q580" s="13" t="s">
        <v>97</v>
      </c>
      <c r="R580" s="13" t="s">
        <v>208</v>
      </c>
      <c r="S580" s="13" t="s">
        <v>196</v>
      </c>
      <c r="T580">
        <v>2</v>
      </c>
      <c r="U580">
        <v>2</v>
      </c>
      <c r="V580">
        <v>1</v>
      </c>
      <c r="W580" s="13" t="s">
        <v>101</v>
      </c>
      <c r="X580">
        <v>0.45</v>
      </c>
    </row>
    <row r="581" spans="1:24" x14ac:dyDescent="0.3">
      <c r="A581">
        <v>579</v>
      </c>
      <c r="B581" t="s">
        <v>190</v>
      </c>
      <c r="C581" t="s">
        <v>80</v>
      </c>
      <c r="D581">
        <v>19.097344</v>
      </c>
      <c r="E581">
        <v>72.991926000000007</v>
      </c>
      <c r="F581" s="18">
        <v>45606</v>
      </c>
      <c r="G581" s="19">
        <v>0.25</v>
      </c>
      <c r="H581">
        <v>6</v>
      </c>
      <c r="I581" s="13" t="s">
        <v>89</v>
      </c>
      <c r="J581">
        <v>1</v>
      </c>
      <c r="K581" s="13" t="s">
        <v>214</v>
      </c>
      <c r="L581">
        <v>2</v>
      </c>
      <c r="M581">
        <v>1</v>
      </c>
      <c r="N581" s="13" t="s">
        <v>212</v>
      </c>
      <c r="O581" s="13" t="s">
        <v>95</v>
      </c>
      <c r="P581">
        <v>31</v>
      </c>
      <c r="Q581" s="13" t="s">
        <v>195</v>
      </c>
      <c r="R581" s="13" t="s">
        <v>98</v>
      </c>
      <c r="S581" s="13" t="s">
        <v>196</v>
      </c>
      <c r="T581">
        <v>2</v>
      </c>
      <c r="U581">
        <v>1</v>
      </c>
      <c r="V581">
        <v>0</v>
      </c>
      <c r="W581" s="13" t="s">
        <v>101</v>
      </c>
      <c r="X581">
        <v>0.45</v>
      </c>
    </row>
    <row r="582" spans="1:24" x14ac:dyDescent="0.3">
      <c r="A582">
        <v>580</v>
      </c>
      <c r="B582" t="s">
        <v>203</v>
      </c>
      <c r="C582" t="s">
        <v>203</v>
      </c>
      <c r="D582">
        <v>28.630182999999999</v>
      </c>
      <c r="E582">
        <v>76.836073999999996</v>
      </c>
      <c r="F582" s="18">
        <v>45606</v>
      </c>
      <c r="G582" s="19">
        <v>0.45833333333333298</v>
      </c>
      <c r="H582">
        <v>11</v>
      </c>
      <c r="I582" s="13" t="s">
        <v>89</v>
      </c>
      <c r="J582">
        <v>1</v>
      </c>
      <c r="K582" s="13" t="s">
        <v>214</v>
      </c>
      <c r="L582">
        <v>5</v>
      </c>
      <c r="M582">
        <v>0</v>
      </c>
      <c r="N582" s="13" t="s">
        <v>212</v>
      </c>
      <c r="O582" s="13" t="s">
        <v>95</v>
      </c>
      <c r="P582">
        <v>18</v>
      </c>
      <c r="Q582" s="13" t="s">
        <v>97</v>
      </c>
      <c r="R582" s="13" t="s">
        <v>199</v>
      </c>
      <c r="S582" s="13" t="s">
        <v>196</v>
      </c>
      <c r="T582">
        <v>1</v>
      </c>
      <c r="U582">
        <v>0</v>
      </c>
      <c r="V582">
        <v>0</v>
      </c>
      <c r="W582" s="13" t="s">
        <v>101</v>
      </c>
      <c r="X582">
        <v>0.65</v>
      </c>
    </row>
    <row r="583" spans="1:24" x14ac:dyDescent="0.3">
      <c r="A583">
        <v>581</v>
      </c>
      <c r="B583" t="s">
        <v>79</v>
      </c>
      <c r="C583" t="s">
        <v>80</v>
      </c>
      <c r="D583">
        <v>18.546122</v>
      </c>
      <c r="E583">
        <v>73.751008999999996</v>
      </c>
      <c r="F583" s="18">
        <v>45328</v>
      </c>
      <c r="G583" s="19">
        <v>8.3333333333333301E-2</v>
      </c>
      <c r="H583">
        <v>2</v>
      </c>
      <c r="I583" s="13" t="s">
        <v>215</v>
      </c>
      <c r="J583">
        <v>0</v>
      </c>
      <c r="K583" s="13" t="s">
        <v>92</v>
      </c>
      <c r="L583">
        <v>1</v>
      </c>
      <c r="M583">
        <v>0</v>
      </c>
      <c r="N583" s="13" t="s">
        <v>212</v>
      </c>
      <c r="O583" s="13" t="s">
        <v>195</v>
      </c>
      <c r="P583">
        <v>38</v>
      </c>
      <c r="Q583" s="13" t="s">
        <v>95</v>
      </c>
      <c r="R583" s="13" t="s">
        <v>205</v>
      </c>
      <c r="S583" s="13" t="s">
        <v>196</v>
      </c>
      <c r="T583">
        <v>4</v>
      </c>
      <c r="U583">
        <v>1</v>
      </c>
      <c r="V583">
        <v>0</v>
      </c>
      <c r="W583" s="13" t="s">
        <v>101</v>
      </c>
      <c r="X583">
        <v>0.25</v>
      </c>
    </row>
    <row r="584" spans="1:24" x14ac:dyDescent="0.3">
      <c r="A584">
        <v>582</v>
      </c>
      <c r="B584" t="s">
        <v>197</v>
      </c>
      <c r="C584" t="s">
        <v>198</v>
      </c>
      <c r="D584">
        <v>30.649543999999999</v>
      </c>
      <c r="E584">
        <v>76.797060999999999</v>
      </c>
      <c r="F584" s="18">
        <v>44980</v>
      </c>
      <c r="G584" s="19">
        <v>0.41666666666666702</v>
      </c>
      <c r="H584">
        <v>10</v>
      </c>
      <c r="I584" s="13" t="s">
        <v>202</v>
      </c>
      <c r="J584">
        <v>0</v>
      </c>
      <c r="K584" s="13" t="s">
        <v>191</v>
      </c>
      <c r="L584">
        <v>6</v>
      </c>
      <c r="M584">
        <v>1</v>
      </c>
      <c r="N584" s="13" t="s">
        <v>212</v>
      </c>
      <c r="O584" s="13" t="s">
        <v>95</v>
      </c>
      <c r="P584">
        <v>21</v>
      </c>
      <c r="Q584" s="13" t="s">
        <v>97</v>
      </c>
      <c r="R584" s="13" t="s">
        <v>199</v>
      </c>
      <c r="S584" s="13" t="s">
        <v>196</v>
      </c>
      <c r="T584">
        <v>2</v>
      </c>
      <c r="U584">
        <v>0</v>
      </c>
      <c r="V584">
        <v>1</v>
      </c>
      <c r="W584" s="13" t="s">
        <v>101</v>
      </c>
      <c r="X584">
        <v>0.8</v>
      </c>
    </row>
    <row r="585" spans="1:24" x14ac:dyDescent="0.3">
      <c r="A585">
        <v>583</v>
      </c>
      <c r="B585" t="s">
        <v>217</v>
      </c>
      <c r="C585" t="s">
        <v>218</v>
      </c>
      <c r="D585">
        <v>22.402947000000001</v>
      </c>
      <c r="E585">
        <v>88.323779000000002</v>
      </c>
      <c r="F585" s="18">
        <v>44935</v>
      </c>
      <c r="G585" s="19">
        <v>0.33333333333333298</v>
      </c>
      <c r="H585">
        <v>8</v>
      </c>
      <c r="I585" s="13" t="s">
        <v>204</v>
      </c>
      <c r="J585">
        <v>0</v>
      </c>
      <c r="K585" s="13" t="s">
        <v>214</v>
      </c>
      <c r="L585">
        <v>4</v>
      </c>
      <c r="M585">
        <v>0</v>
      </c>
      <c r="N585" s="13" t="s">
        <v>94</v>
      </c>
      <c r="O585" s="13" t="s">
        <v>95</v>
      </c>
      <c r="P585">
        <v>33</v>
      </c>
      <c r="Q585" s="13" t="s">
        <v>195</v>
      </c>
      <c r="R585" s="13" t="s">
        <v>98</v>
      </c>
      <c r="S585" s="13" t="s">
        <v>196</v>
      </c>
      <c r="T585">
        <v>3</v>
      </c>
      <c r="U585">
        <v>3</v>
      </c>
      <c r="V585">
        <v>1</v>
      </c>
      <c r="W585" s="13" t="s">
        <v>101</v>
      </c>
      <c r="X585">
        <v>0.6</v>
      </c>
    </row>
    <row r="586" spans="1:24" x14ac:dyDescent="0.3">
      <c r="A586">
        <v>584</v>
      </c>
      <c r="B586" t="s">
        <v>197</v>
      </c>
      <c r="C586" t="s">
        <v>198</v>
      </c>
      <c r="D586">
        <v>30.723144000000001</v>
      </c>
      <c r="E586">
        <v>76.776370999999997</v>
      </c>
      <c r="F586" s="18">
        <v>44714</v>
      </c>
      <c r="G586" s="19">
        <v>0.375</v>
      </c>
      <c r="H586">
        <v>9</v>
      </c>
      <c r="I586" s="13" t="s">
        <v>202</v>
      </c>
      <c r="J586">
        <v>0</v>
      </c>
      <c r="K586" s="13" t="s">
        <v>191</v>
      </c>
      <c r="L586">
        <v>5</v>
      </c>
      <c r="M586">
        <v>1</v>
      </c>
      <c r="N586" s="13" t="s">
        <v>212</v>
      </c>
      <c r="O586" s="13" t="s">
        <v>195</v>
      </c>
      <c r="P586">
        <v>24</v>
      </c>
      <c r="Q586" s="13" t="s">
        <v>195</v>
      </c>
      <c r="R586" s="13" t="s">
        <v>205</v>
      </c>
      <c r="S586" s="13" t="s">
        <v>193</v>
      </c>
      <c r="T586">
        <v>1</v>
      </c>
      <c r="U586">
        <v>1</v>
      </c>
      <c r="V586">
        <v>1</v>
      </c>
      <c r="W586" s="13" t="s">
        <v>101</v>
      </c>
      <c r="X586">
        <v>0.4</v>
      </c>
    </row>
    <row r="587" spans="1:24" x14ac:dyDescent="0.3">
      <c r="A587">
        <v>585</v>
      </c>
      <c r="B587" t="s">
        <v>197</v>
      </c>
      <c r="C587" t="s">
        <v>198</v>
      </c>
      <c r="D587">
        <v>30.605892999999998</v>
      </c>
      <c r="E587">
        <v>76.703908999999996</v>
      </c>
      <c r="F587" s="18">
        <v>44812</v>
      </c>
      <c r="G587" s="19">
        <v>0.41666666666666702</v>
      </c>
      <c r="H587">
        <v>10</v>
      </c>
      <c r="I587" s="13" t="s">
        <v>202</v>
      </c>
      <c r="J587">
        <v>0</v>
      </c>
      <c r="K587" s="13" t="s">
        <v>191</v>
      </c>
      <c r="L587">
        <v>2</v>
      </c>
      <c r="M587">
        <v>0</v>
      </c>
      <c r="N587" s="13" t="s">
        <v>192</v>
      </c>
      <c r="O587" s="13" t="s">
        <v>97</v>
      </c>
      <c r="P587">
        <v>19</v>
      </c>
      <c r="Q587" s="13" t="s">
        <v>195</v>
      </c>
      <c r="R587" s="13" t="s">
        <v>213</v>
      </c>
      <c r="S587" s="13" t="s">
        <v>196</v>
      </c>
      <c r="T587">
        <v>5</v>
      </c>
      <c r="U587">
        <v>5</v>
      </c>
      <c r="V587">
        <v>1</v>
      </c>
      <c r="W587" s="13" t="s">
        <v>101</v>
      </c>
      <c r="X587">
        <v>0.25</v>
      </c>
    </row>
    <row r="588" spans="1:24" x14ac:dyDescent="0.3">
      <c r="A588">
        <v>586</v>
      </c>
      <c r="B588" t="s">
        <v>197</v>
      </c>
      <c r="C588" t="s">
        <v>198</v>
      </c>
      <c r="D588">
        <v>30.742443000000002</v>
      </c>
      <c r="E588">
        <v>76.896879999999996</v>
      </c>
      <c r="F588" s="18">
        <v>45554</v>
      </c>
      <c r="G588" s="19">
        <v>0.625</v>
      </c>
      <c r="H588">
        <v>15</v>
      </c>
      <c r="I588" s="13" t="s">
        <v>202</v>
      </c>
      <c r="J588">
        <v>0</v>
      </c>
      <c r="K588" s="13" t="s">
        <v>214</v>
      </c>
      <c r="L588">
        <v>3</v>
      </c>
      <c r="M588">
        <v>0</v>
      </c>
      <c r="N588" s="13" t="s">
        <v>192</v>
      </c>
      <c r="O588" s="13" t="s">
        <v>97</v>
      </c>
      <c r="P588">
        <v>36</v>
      </c>
      <c r="Q588" s="13" t="s">
        <v>95</v>
      </c>
      <c r="R588" s="13" t="s">
        <v>98</v>
      </c>
      <c r="S588" s="13" t="s">
        <v>193</v>
      </c>
      <c r="T588">
        <v>5</v>
      </c>
      <c r="U588">
        <v>4</v>
      </c>
      <c r="V588">
        <v>0</v>
      </c>
      <c r="W588" s="13" t="s">
        <v>101</v>
      </c>
      <c r="X588">
        <v>0.1</v>
      </c>
    </row>
    <row r="589" spans="1:24" x14ac:dyDescent="0.3">
      <c r="A589">
        <v>587</v>
      </c>
      <c r="B589" t="s">
        <v>197</v>
      </c>
      <c r="C589" t="s">
        <v>198</v>
      </c>
      <c r="D589">
        <v>30.790346</v>
      </c>
      <c r="E589">
        <v>76.728550999999996</v>
      </c>
      <c r="F589" s="18">
        <v>44816</v>
      </c>
      <c r="G589" s="19">
        <v>0</v>
      </c>
      <c r="H589">
        <v>0</v>
      </c>
      <c r="I589" s="13" t="s">
        <v>204</v>
      </c>
      <c r="J589">
        <v>0</v>
      </c>
      <c r="K589" s="13" t="s">
        <v>191</v>
      </c>
      <c r="L589">
        <v>5</v>
      </c>
      <c r="M589">
        <v>0</v>
      </c>
      <c r="N589" s="13" t="s">
        <v>192</v>
      </c>
      <c r="O589" s="13" t="s">
        <v>97</v>
      </c>
      <c r="P589">
        <v>15</v>
      </c>
      <c r="Q589" s="13" t="s">
        <v>95</v>
      </c>
      <c r="R589" s="13" t="s">
        <v>208</v>
      </c>
      <c r="S589" s="13" t="s">
        <v>193</v>
      </c>
      <c r="T589">
        <v>5</v>
      </c>
      <c r="U589">
        <v>1</v>
      </c>
      <c r="V589">
        <v>0</v>
      </c>
      <c r="W589" s="13" t="s">
        <v>101</v>
      </c>
      <c r="X589">
        <v>0.1</v>
      </c>
    </row>
    <row r="590" spans="1:24" x14ac:dyDescent="0.3">
      <c r="A590">
        <v>588</v>
      </c>
      <c r="B590" t="s">
        <v>203</v>
      </c>
      <c r="C590" t="s">
        <v>203</v>
      </c>
      <c r="D590">
        <v>28.433236999999998</v>
      </c>
      <c r="E590">
        <v>77.086129999999997</v>
      </c>
      <c r="F590" s="18">
        <v>45283</v>
      </c>
      <c r="G590" s="19">
        <v>0.29166666666666702</v>
      </c>
      <c r="H590">
        <v>7</v>
      </c>
      <c r="I590" s="13" t="s">
        <v>219</v>
      </c>
      <c r="J590">
        <v>1</v>
      </c>
      <c r="K590" s="13" t="s">
        <v>191</v>
      </c>
      <c r="L590">
        <v>1</v>
      </c>
      <c r="M590">
        <v>1</v>
      </c>
      <c r="N590" s="13" t="s">
        <v>212</v>
      </c>
      <c r="O590" s="13" t="s">
        <v>195</v>
      </c>
      <c r="P590">
        <v>17</v>
      </c>
      <c r="Q590" s="13" t="s">
        <v>97</v>
      </c>
      <c r="R590" s="13" t="s">
        <v>208</v>
      </c>
      <c r="S590" s="13" t="s">
        <v>196</v>
      </c>
      <c r="T590">
        <v>5</v>
      </c>
      <c r="U590">
        <v>4</v>
      </c>
      <c r="V590">
        <v>0</v>
      </c>
      <c r="W590" s="13" t="s">
        <v>101</v>
      </c>
      <c r="X590">
        <v>0.45</v>
      </c>
    </row>
    <row r="591" spans="1:24" x14ac:dyDescent="0.3">
      <c r="A591">
        <v>589</v>
      </c>
      <c r="B591" t="s">
        <v>203</v>
      </c>
      <c r="C591" t="s">
        <v>203</v>
      </c>
      <c r="D591">
        <v>28.614771999999999</v>
      </c>
      <c r="E591">
        <v>76.876199</v>
      </c>
      <c r="F591" s="18">
        <v>44875</v>
      </c>
      <c r="G591" s="19">
        <v>0.83333333333333304</v>
      </c>
      <c r="H591">
        <v>20</v>
      </c>
      <c r="I591" s="13" t="s">
        <v>202</v>
      </c>
      <c r="J591">
        <v>0</v>
      </c>
      <c r="K591" s="13" t="s">
        <v>92</v>
      </c>
      <c r="L591">
        <v>1</v>
      </c>
      <c r="M591">
        <v>1</v>
      </c>
      <c r="N591" s="13" t="s">
        <v>94</v>
      </c>
      <c r="O591" s="13" t="s">
        <v>95</v>
      </c>
      <c r="P591">
        <v>20</v>
      </c>
      <c r="Q591" s="13" t="s">
        <v>195</v>
      </c>
      <c r="R591" s="13" t="s">
        <v>98</v>
      </c>
      <c r="S591" s="13" t="s">
        <v>193</v>
      </c>
      <c r="T591">
        <v>5</v>
      </c>
      <c r="U591">
        <v>2</v>
      </c>
      <c r="V591">
        <v>0</v>
      </c>
      <c r="W591" s="13" t="s">
        <v>101</v>
      </c>
      <c r="X591">
        <v>0.45</v>
      </c>
    </row>
    <row r="592" spans="1:24" x14ac:dyDescent="0.3">
      <c r="A592">
        <v>590</v>
      </c>
      <c r="B592" t="s">
        <v>203</v>
      </c>
      <c r="C592" t="s">
        <v>203</v>
      </c>
      <c r="D592">
        <v>28.654869000000001</v>
      </c>
      <c r="E592">
        <v>77.282939999999996</v>
      </c>
      <c r="F592" s="18">
        <v>45523</v>
      </c>
      <c r="G592" s="19">
        <v>0.33333333333333298</v>
      </c>
      <c r="H592">
        <v>8</v>
      </c>
      <c r="I592" s="13" t="s">
        <v>204</v>
      </c>
      <c r="J592">
        <v>0</v>
      </c>
      <c r="K592" s="13" t="s">
        <v>191</v>
      </c>
      <c r="L592">
        <v>3</v>
      </c>
      <c r="M592">
        <v>1</v>
      </c>
      <c r="N592" s="13" t="s">
        <v>212</v>
      </c>
      <c r="O592" s="13" t="s">
        <v>195</v>
      </c>
      <c r="P592">
        <v>27</v>
      </c>
      <c r="Q592" s="13" t="s">
        <v>97</v>
      </c>
      <c r="R592" s="13" t="s">
        <v>208</v>
      </c>
      <c r="S592" s="13" t="s">
        <v>196</v>
      </c>
      <c r="T592">
        <v>2</v>
      </c>
      <c r="U592">
        <v>2</v>
      </c>
      <c r="V592">
        <v>1</v>
      </c>
      <c r="W592" s="13" t="s">
        <v>101</v>
      </c>
      <c r="X592">
        <v>0.6</v>
      </c>
    </row>
    <row r="593" spans="1:24" x14ac:dyDescent="0.3">
      <c r="A593">
        <v>591</v>
      </c>
      <c r="B593" t="s">
        <v>203</v>
      </c>
      <c r="C593" t="s">
        <v>203</v>
      </c>
      <c r="D593">
        <v>28.606157</v>
      </c>
      <c r="E593">
        <v>77.006735000000006</v>
      </c>
      <c r="F593" s="18">
        <v>45757</v>
      </c>
      <c r="G593" s="19">
        <v>0.70833333333333304</v>
      </c>
      <c r="H593">
        <v>17</v>
      </c>
      <c r="I593" s="13" t="s">
        <v>202</v>
      </c>
      <c r="J593">
        <v>0</v>
      </c>
      <c r="K593" s="13" t="s">
        <v>214</v>
      </c>
      <c r="L593">
        <v>6</v>
      </c>
      <c r="M593">
        <v>1</v>
      </c>
      <c r="N593" s="13" t="s">
        <v>192</v>
      </c>
      <c r="O593" s="13" t="s">
        <v>97</v>
      </c>
      <c r="P593">
        <v>39</v>
      </c>
      <c r="Q593" s="13" t="s">
        <v>97</v>
      </c>
      <c r="R593" s="13" t="s">
        <v>213</v>
      </c>
      <c r="S593" s="13" t="s">
        <v>99</v>
      </c>
      <c r="T593">
        <v>2</v>
      </c>
      <c r="U593">
        <v>2</v>
      </c>
      <c r="V593">
        <v>1</v>
      </c>
      <c r="W593" s="13" t="s">
        <v>101</v>
      </c>
      <c r="X593">
        <v>0.65</v>
      </c>
    </row>
    <row r="594" spans="1:24" x14ac:dyDescent="0.3">
      <c r="A594">
        <v>592</v>
      </c>
      <c r="B594" t="s">
        <v>203</v>
      </c>
      <c r="C594" t="s">
        <v>203</v>
      </c>
      <c r="D594">
        <v>28.801314999999999</v>
      </c>
      <c r="E594">
        <v>77.093798000000007</v>
      </c>
      <c r="F594" s="18">
        <v>45140</v>
      </c>
      <c r="G594" s="19">
        <v>0.125</v>
      </c>
      <c r="H594">
        <v>3</v>
      </c>
      <c r="I594" s="13" t="s">
        <v>194</v>
      </c>
      <c r="J594">
        <v>0</v>
      </c>
      <c r="K594" s="13" t="s">
        <v>92</v>
      </c>
      <c r="L594">
        <v>4</v>
      </c>
      <c r="M594">
        <v>1</v>
      </c>
      <c r="N594" s="13" t="s">
        <v>192</v>
      </c>
      <c r="O594" s="13" t="s">
        <v>97</v>
      </c>
      <c r="P594">
        <v>40</v>
      </c>
      <c r="Q594" s="13" t="s">
        <v>195</v>
      </c>
      <c r="R594" s="13" t="s">
        <v>213</v>
      </c>
      <c r="S594" s="13" t="s">
        <v>196</v>
      </c>
      <c r="T594">
        <v>1</v>
      </c>
      <c r="U594">
        <v>0</v>
      </c>
      <c r="V594">
        <v>0</v>
      </c>
      <c r="W594" s="13" t="s">
        <v>101</v>
      </c>
      <c r="X594">
        <v>0.1</v>
      </c>
    </row>
    <row r="595" spans="1:24" x14ac:dyDescent="0.3">
      <c r="A595">
        <v>593</v>
      </c>
      <c r="B595" t="s">
        <v>200</v>
      </c>
      <c r="C595" t="s">
        <v>201</v>
      </c>
      <c r="D595">
        <v>12.935117</v>
      </c>
      <c r="E595">
        <v>80.189321000000007</v>
      </c>
      <c r="F595" s="18">
        <v>44633</v>
      </c>
      <c r="G595" s="19">
        <v>4.1666666666666699E-2</v>
      </c>
      <c r="H595">
        <v>1</v>
      </c>
      <c r="I595" s="13" t="s">
        <v>89</v>
      </c>
      <c r="J595">
        <v>1</v>
      </c>
      <c r="K595" s="13" t="s">
        <v>92</v>
      </c>
      <c r="L595">
        <v>6</v>
      </c>
      <c r="M595">
        <v>0</v>
      </c>
      <c r="N595" s="13" t="s">
        <v>94</v>
      </c>
      <c r="O595" s="13" t="s">
        <v>95</v>
      </c>
      <c r="P595">
        <v>24</v>
      </c>
      <c r="Q595" s="13" t="s">
        <v>95</v>
      </c>
      <c r="R595" s="13" t="s">
        <v>213</v>
      </c>
      <c r="S595" s="13" t="s">
        <v>196</v>
      </c>
      <c r="T595">
        <v>4</v>
      </c>
      <c r="U595">
        <v>0</v>
      </c>
      <c r="V595">
        <v>0</v>
      </c>
      <c r="W595" s="13" t="s">
        <v>101</v>
      </c>
      <c r="X595">
        <v>0.45</v>
      </c>
    </row>
    <row r="596" spans="1:24" x14ac:dyDescent="0.3">
      <c r="A596">
        <v>594</v>
      </c>
      <c r="B596" t="s">
        <v>79</v>
      </c>
      <c r="C596" t="s">
        <v>80</v>
      </c>
      <c r="D596">
        <v>18.432545999999999</v>
      </c>
      <c r="E596">
        <v>73.725234999999998</v>
      </c>
      <c r="F596" s="18">
        <v>45143</v>
      </c>
      <c r="G596" s="19">
        <v>0.95833333333333304</v>
      </c>
      <c r="H596">
        <v>23</v>
      </c>
      <c r="I596" s="13" t="s">
        <v>219</v>
      </c>
      <c r="J596">
        <v>1</v>
      </c>
      <c r="K596" s="13" t="s">
        <v>214</v>
      </c>
      <c r="L596">
        <v>2</v>
      </c>
      <c r="M596">
        <v>1</v>
      </c>
      <c r="N596" s="13" t="s">
        <v>94</v>
      </c>
      <c r="O596" s="13" t="s">
        <v>95</v>
      </c>
      <c r="P596">
        <v>26</v>
      </c>
      <c r="Q596" s="13" t="s">
        <v>97</v>
      </c>
      <c r="R596" s="13" t="s">
        <v>205</v>
      </c>
      <c r="S596" s="13" t="s">
        <v>99</v>
      </c>
      <c r="T596">
        <v>4</v>
      </c>
      <c r="U596">
        <v>4</v>
      </c>
      <c r="V596">
        <v>0</v>
      </c>
      <c r="W596" s="13" t="s">
        <v>101</v>
      </c>
      <c r="X596">
        <v>0.85</v>
      </c>
    </row>
    <row r="597" spans="1:24" x14ac:dyDescent="0.3">
      <c r="A597">
        <v>595</v>
      </c>
      <c r="B597" t="s">
        <v>197</v>
      </c>
      <c r="C597" t="s">
        <v>198</v>
      </c>
      <c r="D597">
        <v>30.731448</v>
      </c>
      <c r="E597">
        <v>76.875924999999995</v>
      </c>
      <c r="F597" s="18">
        <v>45214</v>
      </c>
      <c r="G597" s="19">
        <v>0.45833333333333298</v>
      </c>
      <c r="H597">
        <v>11</v>
      </c>
      <c r="I597" s="13" t="s">
        <v>89</v>
      </c>
      <c r="J597">
        <v>1</v>
      </c>
      <c r="K597" s="13" t="s">
        <v>214</v>
      </c>
      <c r="L597">
        <v>2</v>
      </c>
      <c r="M597">
        <v>0</v>
      </c>
      <c r="N597" s="13" t="s">
        <v>94</v>
      </c>
      <c r="O597" s="13" t="s">
        <v>95</v>
      </c>
      <c r="P597">
        <v>33</v>
      </c>
      <c r="Q597" s="13" t="s">
        <v>195</v>
      </c>
      <c r="R597" s="13" t="s">
        <v>213</v>
      </c>
      <c r="S597" s="13" t="s">
        <v>196</v>
      </c>
      <c r="T597">
        <v>3</v>
      </c>
      <c r="U597">
        <v>2</v>
      </c>
      <c r="V597">
        <v>0</v>
      </c>
      <c r="W597" s="13" t="s">
        <v>101</v>
      </c>
      <c r="X597">
        <v>0.45</v>
      </c>
    </row>
    <row r="598" spans="1:24" x14ac:dyDescent="0.3">
      <c r="A598">
        <v>596</v>
      </c>
      <c r="B598" t="s">
        <v>209</v>
      </c>
      <c r="C598" t="s">
        <v>210</v>
      </c>
      <c r="D598">
        <v>17.414929999999998</v>
      </c>
      <c r="E598">
        <v>78.293052000000003</v>
      </c>
      <c r="F598" s="18">
        <v>44646</v>
      </c>
      <c r="G598" s="19">
        <v>0.95833333333333304</v>
      </c>
      <c r="H598">
        <v>23</v>
      </c>
      <c r="I598" s="13" t="s">
        <v>219</v>
      </c>
      <c r="J598">
        <v>1</v>
      </c>
      <c r="K598" s="13" t="s">
        <v>191</v>
      </c>
      <c r="L598">
        <v>3</v>
      </c>
      <c r="M598">
        <v>0</v>
      </c>
      <c r="N598" s="13" t="s">
        <v>212</v>
      </c>
      <c r="O598" s="13" t="s">
        <v>195</v>
      </c>
      <c r="P598">
        <v>27</v>
      </c>
      <c r="Q598" s="13" t="s">
        <v>95</v>
      </c>
      <c r="R598" s="13" t="s">
        <v>205</v>
      </c>
      <c r="S598" s="13" t="s">
        <v>99</v>
      </c>
      <c r="T598">
        <v>2</v>
      </c>
      <c r="U598">
        <v>2</v>
      </c>
      <c r="V598">
        <v>0</v>
      </c>
      <c r="W598" s="13" t="s">
        <v>101</v>
      </c>
      <c r="X598">
        <v>0.45</v>
      </c>
    </row>
    <row r="599" spans="1:24" x14ac:dyDescent="0.3">
      <c r="A599">
        <v>597</v>
      </c>
      <c r="B599" t="s">
        <v>197</v>
      </c>
      <c r="C599" t="s">
        <v>198</v>
      </c>
      <c r="D599">
        <v>30.657630999999999</v>
      </c>
      <c r="E599">
        <v>76.861569000000003</v>
      </c>
      <c r="F599" s="18">
        <v>45453</v>
      </c>
      <c r="G599" s="19">
        <v>0.875</v>
      </c>
      <c r="H599">
        <v>21</v>
      </c>
      <c r="I599" s="13" t="s">
        <v>204</v>
      </c>
      <c r="J599">
        <v>0</v>
      </c>
      <c r="K599" s="13" t="s">
        <v>214</v>
      </c>
      <c r="L599">
        <v>4</v>
      </c>
      <c r="M599">
        <v>0</v>
      </c>
      <c r="N599" s="13" t="s">
        <v>212</v>
      </c>
      <c r="O599" s="13" t="s">
        <v>95</v>
      </c>
      <c r="P599">
        <v>25</v>
      </c>
      <c r="Q599" s="13" t="s">
        <v>97</v>
      </c>
      <c r="R599" s="13" t="s">
        <v>98</v>
      </c>
      <c r="S599" s="13" t="s">
        <v>196</v>
      </c>
      <c r="T599">
        <v>3</v>
      </c>
      <c r="U599">
        <v>1</v>
      </c>
      <c r="V599">
        <v>0</v>
      </c>
      <c r="W599" s="13" t="s">
        <v>101</v>
      </c>
      <c r="X599">
        <v>0.65</v>
      </c>
    </row>
    <row r="600" spans="1:24" x14ac:dyDescent="0.3">
      <c r="A600">
        <v>598</v>
      </c>
      <c r="B600" t="s">
        <v>217</v>
      </c>
      <c r="C600" t="s">
        <v>218</v>
      </c>
      <c r="D600">
        <v>22.677292000000001</v>
      </c>
      <c r="E600">
        <v>88.426894000000004</v>
      </c>
      <c r="F600" s="18">
        <v>44760</v>
      </c>
      <c r="G600" s="19">
        <v>0.16666666666666699</v>
      </c>
      <c r="H600">
        <v>4</v>
      </c>
      <c r="I600" s="13" t="s">
        <v>204</v>
      </c>
      <c r="J600">
        <v>0</v>
      </c>
      <c r="K600" s="13" t="s">
        <v>191</v>
      </c>
      <c r="L600">
        <v>4</v>
      </c>
      <c r="M600">
        <v>1</v>
      </c>
      <c r="N600" s="13" t="s">
        <v>212</v>
      </c>
      <c r="O600" s="13" t="s">
        <v>95</v>
      </c>
      <c r="P600">
        <v>36</v>
      </c>
      <c r="Q600" s="13" t="s">
        <v>95</v>
      </c>
      <c r="R600" s="13" t="s">
        <v>199</v>
      </c>
      <c r="S600" s="13" t="s">
        <v>196</v>
      </c>
      <c r="T600">
        <v>5</v>
      </c>
      <c r="U600">
        <v>4</v>
      </c>
      <c r="V600">
        <v>0</v>
      </c>
      <c r="W600" s="13" t="s">
        <v>101</v>
      </c>
      <c r="X600">
        <v>0.45</v>
      </c>
    </row>
    <row r="601" spans="1:24" x14ac:dyDescent="0.3">
      <c r="A601">
        <v>599</v>
      </c>
      <c r="B601" t="s">
        <v>203</v>
      </c>
      <c r="C601" t="s">
        <v>203</v>
      </c>
      <c r="D601">
        <v>28.785008999999999</v>
      </c>
      <c r="E601">
        <v>76.869389999999996</v>
      </c>
      <c r="F601" s="18">
        <v>44677</v>
      </c>
      <c r="G601" s="19">
        <v>4.1666666666666699E-2</v>
      </c>
      <c r="H601">
        <v>1</v>
      </c>
      <c r="I601" s="13" t="s">
        <v>215</v>
      </c>
      <c r="J601">
        <v>0</v>
      </c>
      <c r="K601" s="13" t="s">
        <v>191</v>
      </c>
      <c r="L601">
        <v>4</v>
      </c>
      <c r="M601">
        <v>1</v>
      </c>
      <c r="N601" s="13" t="s">
        <v>212</v>
      </c>
      <c r="O601" s="13" t="s">
        <v>195</v>
      </c>
      <c r="P601">
        <v>25</v>
      </c>
      <c r="Q601" s="13" t="s">
        <v>97</v>
      </c>
      <c r="R601" s="13" t="s">
        <v>205</v>
      </c>
      <c r="S601" s="13" t="s">
        <v>196</v>
      </c>
      <c r="T601">
        <v>1</v>
      </c>
      <c r="U601">
        <v>0</v>
      </c>
      <c r="V601">
        <v>0</v>
      </c>
      <c r="W601" s="13" t="s">
        <v>101</v>
      </c>
      <c r="X601">
        <v>0.45</v>
      </c>
    </row>
    <row r="602" spans="1:24" x14ac:dyDescent="0.3">
      <c r="A602">
        <v>600</v>
      </c>
      <c r="B602" t="s">
        <v>209</v>
      </c>
      <c r="C602" t="s">
        <v>210</v>
      </c>
      <c r="D602">
        <v>17.507673</v>
      </c>
      <c r="E602">
        <v>78.390292000000002</v>
      </c>
      <c r="F602" s="18">
        <v>45447</v>
      </c>
      <c r="G602" s="19">
        <v>0.5</v>
      </c>
      <c r="H602">
        <v>12</v>
      </c>
      <c r="I602" s="13" t="s">
        <v>215</v>
      </c>
      <c r="J602">
        <v>0</v>
      </c>
      <c r="K602" s="13" t="s">
        <v>214</v>
      </c>
      <c r="L602">
        <v>3</v>
      </c>
      <c r="M602">
        <v>1</v>
      </c>
      <c r="N602" s="13" t="s">
        <v>94</v>
      </c>
      <c r="O602" s="13" t="s">
        <v>95</v>
      </c>
      <c r="P602">
        <v>17</v>
      </c>
      <c r="Q602" s="13" t="s">
        <v>97</v>
      </c>
      <c r="R602" s="13" t="s">
        <v>199</v>
      </c>
      <c r="S602" s="13" t="s">
        <v>196</v>
      </c>
      <c r="T602">
        <v>2</v>
      </c>
      <c r="U602">
        <v>0</v>
      </c>
      <c r="V602">
        <v>0</v>
      </c>
      <c r="W602" s="13" t="s">
        <v>101</v>
      </c>
      <c r="X602">
        <v>0.65</v>
      </c>
    </row>
    <row r="603" spans="1:24" x14ac:dyDescent="0.3">
      <c r="A603">
        <v>601</v>
      </c>
      <c r="B603" t="s">
        <v>203</v>
      </c>
      <c r="C603" t="s">
        <v>203</v>
      </c>
      <c r="D603">
        <v>28.57113</v>
      </c>
      <c r="E603">
        <v>77.174162999999993</v>
      </c>
      <c r="F603" s="18">
        <v>44834</v>
      </c>
      <c r="G603" s="19">
        <v>0.79166666666666696</v>
      </c>
      <c r="H603">
        <v>19</v>
      </c>
      <c r="I603" s="13" t="s">
        <v>211</v>
      </c>
      <c r="J603">
        <v>0</v>
      </c>
      <c r="K603" s="13" t="s">
        <v>214</v>
      </c>
      <c r="L603">
        <v>3</v>
      </c>
      <c r="M603">
        <v>0</v>
      </c>
      <c r="N603" s="13" t="s">
        <v>212</v>
      </c>
      <c r="O603" s="13" t="s">
        <v>95</v>
      </c>
      <c r="P603">
        <v>24</v>
      </c>
      <c r="Q603" s="13" t="s">
        <v>97</v>
      </c>
      <c r="R603" s="13" t="s">
        <v>98</v>
      </c>
      <c r="S603" s="13" t="s">
        <v>196</v>
      </c>
      <c r="T603">
        <v>3</v>
      </c>
      <c r="U603">
        <v>0</v>
      </c>
      <c r="V603">
        <v>1</v>
      </c>
      <c r="W603" s="13" t="s">
        <v>101</v>
      </c>
      <c r="X603">
        <v>0.8</v>
      </c>
    </row>
    <row r="604" spans="1:24" x14ac:dyDescent="0.3">
      <c r="A604">
        <v>602</v>
      </c>
      <c r="B604" t="s">
        <v>217</v>
      </c>
      <c r="C604" t="s">
        <v>218</v>
      </c>
      <c r="D604">
        <v>22.597287000000001</v>
      </c>
      <c r="E604">
        <v>88.318117000000001</v>
      </c>
      <c r="F604" s="18">
        <v>44656</v>
      </c>
      <c r="G604" s="19">
        <v>0.70833333333333304</v>
      </c>
      <c r="H604">
        <v>17</v>
      </c>
      <c r="I604" s="13" t="s">
        <v>215</v>
      </c>
      <c r="J604">
        <v>0</v>
      </c>
      <c r="K604" s="13" t="s">
        <v>214</v>
      </c>
      <c r="L604">
        <v>6</v>
      </c>
      <c r="M604">
        <v>1</v>
      </c>
      <c r="N604" s="13" t="s">
        <v>94</v>
      </c>
      <c r="O604" s="13" t="s">
        <v>95</v>
      </c>
      <c r="P604">
        <v>28</v>
      </c>
      <c r="Q604" s="13" t="s">
        <v>195</v>
      </c>
      <c r="R604" s="13" t="s">
        <v>213</v>
      </c>
      <c r="S604" s="13" t="s">
        <v>99</v>
      </c>
      <c r="T604">
        <v>4</v>
      </c>
      <c r="U604">
        <v>4</v>
      </c>
      <c r="V604">
        <v>1</v>
      </c>
      <c r="W604" s="13" t="s">
        <v>101</v>
      </c>
      <c r="X604">
        <v>0.8</v>
      </c>
    </row>
    <row r="605" spans="1:24" x14ac:dyDescent="0.3">
      <c r="A605">
        <v>603</v>
      </c>
      <c r="B605" t="s">
        <v>209</v>
      </c>
      <c r="C605" t="s">
        <v>210</v>
      </c>
      <c r="D605">
        <v>17.547401000000001</v>
      </c>
      <c r="E605">
        <v>78.484010999999995</v>
      </c>
      <c r="F605" s="18">
        <v>45374</v>
      </c>
      <c r="G605" s="19">
        <v>0.91666666666666696</v>
      </c>
      <c r="H605">
        <v>22</v>
      </c>
      <c r="I605" s="13" t="s">
        <v>219</v>
      </c>
      <c r="J605">
        <v>1</v>
      </c>
      <c r="K605" s="13" t="s">
        <v>92</v>
      </c>
      <c r="L605">
        <v>3</v>
      </c>
      <c r="M605">
        <v>1</v>
      </c>
      <c r="N605" s="13" t="s">
        <v>192</v>
      </c>
      <c r="O605" s="13" t="s">
        <v>97</v>
      </c>
      <c r="P605">
        <v>39</v>
      </c>
      <c r="Q605" s="13" t="s">
        <v>97</v>
      </c>
      <c r="R605" s="13" t="s">
        <v>199</v>
      </c>
      <c r="S605" s="13" t="s">
        <v>193</v>
      </c>
      <c r="T605">
        <v>4</v>
      </c>
      <c r="U605">
        <v>2</v>
      </c>
      <c r="V605">
        <v>0</v>
      </c>
      <c r="W605" s="13" t="s">
        <v>101</v>
      </c>
      <c r="X605">
        <v>0.3</v>
      </c>
    </row>
    <row r="606" spans="1:24" x14ac:dyDescent="0.3">
      <c r="A606">
        <v>604</v>
      </c>
      <c r="B606" t="s">
        <v>197</v>
      </c>
      <c r="C606" t="s">
        <v>198</v>
      </c>
      <c r="D606">
        <v>30.731788000000002</v>
      </c>
      <c r="E606">
        <v>76.716813000000002</v>
      </c>
      <c r="F606" s="18">
        <v>45685</v>
      </c>
      <c r="G606" s="19">
        <v>8.3333333333333301E-2</v>
      </c>
      <c r="H606">
        <v>2</v>
      </c>
      <c r="I606" s="13" t="s">
        <v>215</v>
      </c>
      <c r="J606">
        <v>0</v>
      </c>
      <c r="K606" s="13" t="s">
        <v>191</v>
      </c>
      <c r="L606">
        <v>1</v>
      </c>
      <c r="M606">
        <v>0</v>
      </c>
      <c r="N606" s="13" t="s">
        <v>212</v>
      </c>
      <c r="O606" s="13" t="s">
        <v>95</v>
      </c>
      <c r="P606">
        <v>21</v>
      </c>
      <c r="Q606" s="13" t="s">
        <v>95</v>
      </c>
      <c r="R606" s="13" t="s">
        <v>213</v>
      </c>
      <c r="S606" s="13" t="s">
        <v>99</v>
      </c>
      <c r="T606">
        <v>5</v>
      </c>
      <c r="U606">
        <v>5</v>
      </c>
      <c r="V606">
        <v>0</v>
      </c>
      <c r="W606" s="13" t="s">
        <v>101</v>
      </c>
      <c r="X606">
        <v>0.65</v>
      </c>
    </row>
    <row r="607" spans="1:24" x14ac:dyDescent="0.3">
      <c r="A607">
        <v>605</v>
      </c>
      <c r="B607" t="s">
        <v>197</v>
      </c>
      <c r="C607" t="s">
        <v>198</v>
      </c>
      <c r="D607">
        <v>30.709921999999999</v>
      </c>
      <c r="E607">
        <v>76.718529000000004</v>
      </c>
      <c r="F607" s="18">
        <v>44676</v>
      </c>
      <c r="G607" s="19">
        <v>0.54166666666666696</v>
      </c>
      <c r="H607">
        <v>13</v>
      </c>
      <c r="I607" s="13" t="s">
        <v>204</v>
      </c>
      <c r="J607">
        <v>0</v>
      </c>
      <c r="K607" s="13" t="s">
        <v>191</v>
      </c>
      <c r="L607">
        <v>2</v>
      </c>
      <c r="M607">
        <v>0</v>
      </c>
      <c r="N607" s="13" t="s">
        <v>212</v>
      </c>
      <c r="O607" s="13" t="s">
        <v>95</v>
      </c>
      <c r="P607">
        <v>27</v>
      </c>
      <c r="Q607" s="13" t="s">
        <v>97</v>
      </c>
      <c r="R607" s="13" t="s">
        <v>208</v>
      </c>
      <c r="S607" s="13" t="s">
        <v>196</v>
      </c>
      <c r="T607">
        <v>2</v>
      </c>
      <c r="U607">
        <v>1</v>
      </c>
      <c r="V607">
        <v>0</v>
      </c>
      <c r="W607" s="13" t="s">
        <v>101</v>
      </c>
      <c r="X607">
        <v>0.65</v>
      </c>
    </row>
    <row r="608" spans="1:24" x14ac:dyDescent="0.3">
      <c r="A608">
        <v>606</v>
      </c>
      <c r="B608" t="s">
        <v>217</v>
      </c>
      <c r="C608" t="s">
        <v>218</v>
      </c>
      <c r="D608">
        <v>22.458366000000002</v>
      </c>
      <c r="E608">
        <v>88.401007000000007</v>
      </c>
      <c r="F608" s="18">
        <v>45086</v>
      </c>
      <c r="G608" s="19">
        <v>0.25</v>
      </c>
      <c r="H608">
        <v>6</v>
      </c>
      <c r="I608" s="13" t="s">
        <v>211</v>
      </c>
      <c r="J608">
        <v>0</v>
      </c>
      <c r="K608" s="13" t="s">
        <v>214</v>
      </c>
      <c r="L608">
        <v>2</v>
      </c>
      <c r="M608">
        <v>1</v>
      </c>
      <c r="N608" s="13" t="s">
        <v>212</v>
      </c>
      <c r="O608" s="13" t="s">
        <v>195</v>
      </c>
      <c r="P608">
        <v>15</v>
      </c>
      <c r="Q608" s="13" t="s">
        <v>97</v>
      </c>
      <c r="R608" s="13" t="s">
        <v>208</v>
      </c>
      <c r="S608" s="13" t="s">
        <v>193</v>
      </c>
      <c r="T608">
        <v>5</v>
      </c>
      <c r="U608">
        <v>5</v>
      </c>
      <c r="V608">
        <v>0</v>
      </c>
      <c r="W608" s="13" t="s">
        <v>101</v>
      </c>
      <c r="X608">
        <v>0.45</v>
      </c>
    </row>
    <row r="609" spans="1:24" x14ac:dyDescent="0.3">
      <c r="A609">
        <v>607</v>
      </c>
      <c r="B609" t="s">
        <v>203</v>
      </c>
      <c r="C609" t="s">
        <v>203</v>
      </c>
      <c r="D609">
        <v>28.668357</v>
      </c>
      <c r="E609">
        <v>77.274586999999997</v>
      </c>
      <c r="F609" s="18">
        <v>45624</v>
      </c>
      <c r="G609" s="19">
        <v>0.375</v>
      </c>
      <c r="H609">
        <v>9</v>
      </c>
      <c r="I609" s="13" t="s">
        <v>202</v>
      </c>
      <c r="J609">
        <v>0</v>
      </c>
      <c r="K609" s="13" t="s">
        <v>214</v>
      </c>
      <c r="L609">
        <v>4</v>
      </c>
      <c r="M609">
        <v>0</v>
      </c>
      <c r="N609" s="13" t="s">
        <v>192</v>
      </c>
      <c r="O609" s="13" t="s">
        <v>97</v>
      </c>
      <c r="P609">
        <v>28</v>
      </c>
      <c r="Q609" s="13" t="s">
        <v>195</v>
      </c>
      <c r="R609" s="13" t="s">
        <v>208</v>
      </c>
      <c r="S609" s="13" t="s">
        <v>196</v>
      </c>
      <c r="T609">
        <v>1</v>
      </c>
      <c r="U609">
        <v>0</v>
      </c>
      <c r="V609">
        <v>1</v>
      </c>
      <c r="W609" s="13" t="s">
        <v>101</v>
      </c>
      <c r="X609">
        <v>0.25</v>
      </c>
    </row>
    <row r="610" spans="1:24" x14ac:dyDescent="0.3">
      <c r="A610">
        <v>608</v>
      </c>
      <c r="B610" t="s">
        <v>217</v>
      </c>
      <c r="C610" t="s">
        <v>218</v>
      </c>
      <c r="D610">
        <v>22.627804000000001</v>
      </c>
      <c r="E610">
        <v>88.336734000000007</v>
      </c>
      <c r="F610" s="18">
        <v>44708</v>
      </c>
      <c r="G610" s="19">
        <v>0.875</v>
      </c>
      <c r="H610">
        <v>21</v>
      </c>
      <c r="I610" s="13" t="s">
        <v>211</v>
      </c>
      <c r="J610">
        <v>0</v>
      </c>
      <c r="K610" s="13" t="s">
        <v>191</v>
      </c>
      <c r="L610">
        <v>2</v>
      </c>
      <c r="M610">
        <v>1</v>
      </c>
      <c r="N610" s="13" t="s">
        <v>94</v>
      </c>
      <c r="O610" s="13" t="s">
        <v>95</v>
      </c>
      <c r="P610">
        <v>30</v>
      </c>
      <c r="Q610" s="13" t="s">
        <v>195</v>
      </c>
      <c r="R610" s="13" t="s">
        <v>98</v>
      </c>
      <c r="S610" s="13" t="s">
        <v>99</v>
      </c>
      <c r="T610">
        <v>3</v>
      </c>
      <c r="U610">
        <v>3</v>
      </c>
      <c r="V610">
        <v>0</v>
      </c>
      <c r="W610" s="13" t="s">
        <v>101</v>
      </c>
      <c r="X610">
        <v>0.65</v>
      </c>
    </row>
    <row r="611" spans="1:24" x14ac:dyDescent="0.3">
      <c r="A611">
        <v>609</v>
      </c>
      <c r="B611" t="s">
        <v>217</v>
      </c>
      <c r="C611" t="s">
        <v>218</v>
      </c>
      <c r="D611">
        <v>22.584956999999999</v>
      </c>
      <c r="E611">
        <v>88.403217999999995</v>
      </c>
      <c r="F611" s="18">
        <v>45007</v>
      </c>
      <c r="G611" s="19">
        <v>0.16666666666666699</v>
      </c>
      <c r="H611">
        <v>4</v>
      </c>
      <c r="I611" s="13" t="s">
        <v>194</v>
      </c>
      <c r="J611">
        <v>0</v>
      </c>
      <c r="K611" s="13" t="s">
        <v>191</v>
      </c>
      <c r="L611">
        <v>3</v>
      </c>
      <c r="M611">
        <v>0</v>
      </c>
      <c r="N611" s="13" t="s">
        <v>192</v>
      </c>
      <c r="O611" s="13" t="s">
        <v>97</v>
      </c>
      <c r="P611">
        <v>20</v>
      </c>
      <c r="Q611" s="13" t="s">
        <v>95</v>
      </c>
      <c r="R611" s="13" t="s">
        <v>208</v>
      </c>
      <c r="S611" s="13" t="s">
        <v>99</v>
      </c>
      <c r="T611">
        <v>4</v>
      </c>
      <c r="U611">
        <v>4</v>
      </c>
      <c r="V611">
        <v>0</v>
      </c>
      <c r="W611" s="13" t="s">
        <v>101</v>
      </c>
      <c r="X611">
        <v>0.3</v>
      </c>
    </row>
    <row r="612" spans="1:24" x14ac:dyDescent="0.3">
      <c r="A612">
        <v>610</v>
      </c>
      <c r="B612" t="s">
        <v>197</v>
      </c>
      <c r="C612" t="s">
        <v>198</v>
      </c>
      <c r="D612">
        <v>30.640146000000001</v>
      </c>
      <c r="E612">
        <v>76.763560999999996</v>
      </c>
      <c r="F612" s="18">
        <v>45552</v>
      </c>
      <c r="G612" s="19">
        <v>8.3333333333333301E-2</v>
      </c>
      <c r="H612">
        <v>2</v>
      </c>
      <c r="I612" s="13" t="s">
        <v>215</v>
      </c>
      <c r="J612">
        <v>0</v>
      </c>
      <c r="K612" s="13" t="s">
        <v>191</v>
      </c>
      <c r="L612">
        <v>5</v>
      </c>
      <c r="M612">
        <v>1</v>
      </c>
      <c r="N612" s="13" t="s">
        <v>212</v>
      </c>
      <c r="O612" s="13" t="s">
        <v>195</v>
      </c>
      <c r="P612">
        <v>25</v>
      </c>
      <c r="Q612" s="13" t="s">
        <v>95</v>
      </c>
      <c r="R612" s="13" t="s">
        <v>199</v>
      </c>
      <c r="S612" s="13" t="s">
        <v>193</v>
      </c>
      <c r="T612">
        <v>1</v>
      </c>
      <c r="U612">
        <v>1</v>
      </c>
      <c r="V612">
        <v>0</v>
      </c>
      <c r="W612" s="13" t="s">
        <v>101</v>
      </c>
      <c r="X612">
        <v>0.25</v>
      </c>
    </row>
    <row r="613" spans="1:24" x14ac:dyDescent="0.3">
      <c r="A613">
        <v>611</v>
      </c>
      <c r="B613" t="s">
        <v>203</v>
      </c>
      <c r="C613" t="s">
        <v>203</v>
      </c>
      <c r="D613">
        <v>28.423756000000001</v>
      </c>
      <c r="E613">
        <v>77.194370000000006</v>
      </c>
      <c r="F613" s="18">
        <v>44838</v>
      </c>
      <c r="G613" s="19">
        <v>8.3333333333333301E-2</v>
      </c>
      <c r="H613">
        <v>2</v>
      </c>
      <c r="I613" s="13" t="s">
        <v>215</v>
      </c>
      <c r="J613">
        <v>0</v>
      </c>
      <c r="K613" s="13" t="s">
        <v>92</v>
      </c>
      <c r="L613">
        <v>6</v>
      </c>
      <c r="M613">
        <v>1</v>
      </c>
      <c r="N613" s="13" t="s">
        <v>94</v>
      </c>
      <c r="O613" s="13" t="s">
        <v>95</v>
      </c>
      <c r="P613">
        <v>15</v>
      </c>
      <c r="Q613" s="13" t="s">
        <v>95</v>
      </c>
      <c r="R613" s="13" t="s">
        <v>208</v>
      </c>
      <c r="S613" s="13" t="s">
        <v>196</v>
      </c>
      <c r="T613">
        <v>5</v>
      </c>
      <c r="U613">
        <v>1</v>
      </c>
      <c r="V613">
        <v>0</v>
      </c>
      <c r="W613" s="13" t="s">
        <v>101</v>
      </c>
      <c r="X613">
        <v>0.45</v>
      </c>
    </row>
    <row r="614" spans="1:24" x14ac:dyDescent="0.3">
      <c r="A614">
        <v>612</v>
      </c>
      <c r="B614" t="s">
        <v>217</v>
      </c>
      <c r="C614" t="s">
        <v>218</v>
      </c>
      <c r="D614">
        <v>22.570340000000002</v>
      </c>
      <c r="E614">
        <v>88.269588999999996</v>
      </c>
      <c r="F614" s="18">
        <v>45671</v>
      </c>
      <c r="G614" s="19">
        <v>0.83333333333333304</v>
      </c>
      <c r="H614">
        <v>20</v>
      </c>
      <c r="I614" s="13" t="s">
        <v>215</v>
      </c>
      <c r="J614">
        <v>0</v>
      </c>
      <c r="K614" s="13" t="s">
        <v>214</v>
      </c>
      <c r="L614">
        <v>3</v>
      </c>
      <c r="M614">
        <v>1</v>
      </c>
      <c r="N614" s="13" t="s">
        <v>94</v>
      </c>
      <c r="O614" s="13" t="s">
        <v>95</v>
      </c>
      <c r="P614">
        <v>39</v>
      </c>
      <c r="Q614" s="13" t="s">
        <v>95</v>
      </c>
      <c r="R614" s="13" t="s">
        <v>199</v>
      </c>
      <c r="S614" s="13" t="s">
        <v>193</v>
      </c>
      <c r="T614">
        <v>2</v>
      </c>
      <c r="U614">
        <v>2</v>
      </c>
      <c r="V614">
        <v>0</v>
      </c>
      <c r="W614" s="13" t="s">
        <v>101</v>
      </c>
      <c r="X614">
        <v>0.45</v>
      </c>
    </row>
    <row r="615" spans="1:24" x14ac:dyDescent="0.3">
      <c r="A615">
        <v>613</v>
      </c>
      <c r="B615" t="s">
        <v>200</v>
      </c>
      <c r="C615" t="s">
        <v>201</v>
      </c>
      <c r="D615">
        <v>12.860229</v>
      </c>
      <c r="E615">
        <v>80.110221999999993</v>
      </c>
      <c r="F615" s="18">
        <v>45399</v>
      </c>
      <c r="G615" s="19">
        <v>0.375</v>
      </c>
      <c r="H615">
        <v>9</v>
      </c>
      <c r="I615" s="13" t="s">
        <v>194</v>
      </c>
      <c r="J615">
        <v>0</v>
      </c>
      <c r="K615" s="13" t="s">
        <v>214</v>
      </c>
      <c r="L615">
        <v>2</v>
      </c>
      <c r="M615">
        <v>0</v>
      </c>
      <c r="N615" s="13" t="s">
        <v>94</v>
      </c>
      <c r="O615" s="13" t="s">
        <v>95</v>
      </c>
      <c r="P615">
        <v>18</v>
      </c>
      <c r="Q615" s="13" t="s">
        <v>195</v>
      </c>
      <c r="R615" s="13" t="s">
        <v>98</v>
      </c>
      <c r="S615" s="13" t="s">
        <v>193</v>
      </c>
      <c r="T615">
        <v>3</v>
      </c>
      <c r="U615">
        <v>1</v>
      </c>
      <c r="V615">
        <v>1</v>
      </c>
      <c r="W615" s="13" t="s">
        <v>101</v>
      </c>
      <c r="X615">
        <v>0.6</v>
      </c>
    </row>
    <row r="616" spans="1:24" x14ac:dyDescent="0.3">
      <c r="A616">
        <v>614</v>
      </c>
      <c r="B616" t="s">
        <v>190</v>
      </c>
      <c r="C616" t="s">
        <v>80</v>
      </c>
      <c r="D616">
        <v>18.856407999999998</v>
      </c>
      <c r="E616">
        <v>72.914771999999999</v>
      </c>
      <c r="F616" s="18">
        <v>45042</v>
      </c>
      <c r="G616" s="19">
        <v>0.70833333333333304</v>
      </c>
      <c r="H616">
        <v>17</v>
      </c>
      <c r="I616" s="13" t="s">
        <v>194</v>
      </c>
      <c r="J616">
        <v>0</v>
      </c>
      <c r="K616" s="13" t="s">
        <v>191</v>
      </c>
      <c r="L616">
        <v>3</v>
      </c>
      <c r="M616">
        <v>0</v>
      </c>
      <c r="N616" s="13" t="s">
        <v>192</v>
      </c>
      <c r="O616" s="13" t="s">
        <v>97</v>
      </c>
      <c r="P616">
        <v>32</v>
      </c>
      <c r="Q616" s="13" t="s">
        <v>97</v>
      </c>
      <c r="R616" s="13" t="s">
        <v>205</v>
      </c>
      <c r="S616" s="13" t="s">
        <v>193</v>
      </c>
      <c r="T616">
        <v>3</v>
      </c>
      <c r="U616">
        <v>0</v>
      </c>
      <c r="V616">
        <v>1</v>
      </c>
      <c r="W616" s="13" t="s">
        <v>101</v>
      </c>
      <c r="X616">
        <v>0.45</v>
      </c>
    </row>
    <row r="617" spans="1:24" x14ac:dyDescent="0.3">
      <c r="A617">
        <v>615</v>
      </c>
      <c r="B617" t="s">
        <v>197</v>
      </c>
      <c r="C617" t="s">
        <v>198</v>
      </c>
      <c r="D617">
        <v>30.651682000000001</v>
      </c>
      <c r="E617">
        <v>76.772948</v>
      </c>
      <c r="F617" s="18">
        <v>44731</v>
      </c>
      <c r="G617" s="19">
        <v>0.66666666666666696</v>
      </c>
      <c r="H617">
        <v>16</v>
      </c>
      <c r="I617" s="13" t="s">
        <v>89</v>
      </c>
      <c r="J617">
        <v>1</v>
      </c>
      <c r="K617" s="13" t="s">
        <v>191</v>
      </c>
      <c r="L617">
        <v>6</v>
      </c>
      <c r="M617">
        <v>0</v>
      </c>
      <c r="N617" s="13" t="s">
        <v>192</v>
      </c>
      <c r="O617" s="13" t="s">
        <v>97</v>
      </c>
      <c r="P617">
        <v>36</v>
      </c>
      <c r="Q617" s="13" t="s">
        <v>95</v>
      </c>
      <c r="R617" s="13" t="s">
        <v>199</v>
      </c>
      <c r="S617" s="13" t="s">
        <v>193</v>
      </c>
      <c r="T617">
        <v>1</v>
      </c>
      <c r="U617">
        <v>0</v>
      </c>
      <c r="V617">
        <v>0</v>
      </c>
      <c r="W617" s="13" t="s">
        <v>101</v>
      </c>
      <c r="X617">
        <v>0.1</v>
      </c>
    </row>
    <row r="618" spans="1:24" x14ac:dyDescent="0.3">
      <c r="A618">
        <v>616</v>
      </c>
      <c r="B618" t="s">
        <v>203</v>
      </c>
      <c r="C618" t="s">
        <v>203</v>
      </c>
      <c r="D618">
        <v>28.539342000000001</v>
      </c>
      <c r="E618">
        <v>77.014773000000005</v>
      </c>
      <c r="F618" s="18">
        <v>45527</v>
      </c>
      <c r="G618" s="19">
        <v>0.66666666666666696</v>
      </c>
      <c r="H618">
        <v>16</v>
      </c>
      <c r="I618" s="13" t="s">
        <v>211</v>
      </c>
      <c r="J618">
        <v>0</v>
      </c>
      <c r="K618" s="13" t="s">
        <v>92</v>
      </c>
      <c r="L618">
        <v>5</v>
      </c>
      <c r="M618">
        <v>1</v>
      </c>
      <c r="N618" s="13" t="s">
        <v>94</v>
      </c>
      <c r="O618" s="13" t="s">
        <v>95</v>
      </c>
      <c r="P618">
        <v>39</v>
      </c>
      <c r="Q618" s="13" t="s">
        <v>97</v>
      </c>
      <c r="R618" s="13" t="s">
        <v>98</v>
      </c>
      <c r="S618" s="13" t="s">
        <v>99</v>
      </c>
      <c r="T618">
        <v>4</v>
      </c>
      <c r="U618">
        <v>4</v>
      </c>
      <c r="V618">
        <v>0</v>
      </c>
      <c r="W618" s="13" t="s">
        <v>101</v>
      </c>
      <c r="X618">
        <v>0.85</v>
      </c>
    </row>
    <row r="619" spans="1:24" x14ac:dyDescent="0.3">
      <c r="A619">
        <v>617</v>
      </c>
      <c r="B619" t="s">
        <v>190</v>
      </c>
      <c r="C619" t="s">
        <v>80</v>
      </c>
      <c r="D619">
        <v>19.094878999999999</v>
      </c>
      <c r="E619">
        <v>72.771039000000002</v>
      </c>
      <c r="F619" s="18">
        <v>45619</v>
      </c>
      <c r="G619" s="19">
        <v>0.25</v>
      </c>
      <c r="H619">
        <v>6</v>
      </c>
      <c r="I619" s="13" t="s">
        <v>219</v>
      </c>
      <c r="J619">
        <v>1</v>
      </c>
      <c r="K619" s="13" t="s">
        <v>214</v>
      </c>
      <c r="L619">
        <v>1</v>
      </c>
      <c r="M619">
        <v>0</v>
      </c>
      <c r="N619" s="13" t="s">
        <v>94</v>
      </c>
      <c r="O619" s="13" t="s">
        <v>95</v>
      </c>
      <c r="P619">
        <v>33</v>
      </c>
      <c r="Q619" s="13" t="s">
        <v>195</v>
      </c>
      <c r="R619" s="13" t="s">
        <v>213</v>
      </c>
      <c r="S619" s="13" t="s">
        <v>196</v>
      </c>
      <c r="T619">
        <v>5</v>
      </c>
      <c r="U619">
        <v>0</v>
      </c>
      <c r="V619">
        <v>0</v>
      </c>
      <c r="W619" s="13" t="s">
        <v>101</v>
      </c>
      <c r="X619">
        <v>0.45</v>
      </c>
    </row>
    <row r="620" spans="1:24" x14ac:dyDescent="0.3">
      <c r="A620">
        <v>618</v>
      </c>
      <c r="B620" t="s">
        <v>206</v>
      </c>
      <c r="C620" t="s">
        <v>207</v>
      </c>
      <c r="D620">
        <v>12.947445999999999</v>
      </c>
      <c r="E620">
        <v>77.639582000000004</v>
      </c>
      <c r="F620" s="18">
        <v>45646</v>
      </c>
      <c r="G620" s="19">
        <v>0.875</v>
      </c>
      <c r="H620">
        <v>21</v>
      </c>
      <c r="I620" s="13" t="s">
        <v>211</v>
      </c>
      <c r="J620">
        <v>0</v>
      </c>
      <c r="K620" s="13" t="s">
        <v>92</v>
      </c>
      <c r="L620">
        <v>2</v>
      </c>
      <c r="M620">
        <v>1</v>
      </c>
      <c r="N620" s="13" t="s">
        <v>94</v>
      </c>
      <c r="O620" s="13" t="s">
        <v>95</v>
      </c>
      <c r="P620">
        <v>40</v>
      </c>
      <c r="Q620" s="13" t="s">
        <v>95</v>
      </c>
      <c r="R620" s="13" t="s">
        <v>205</v>
      </c>
      <c r="S620" s="13" t="s">
        <v>196</v>
      </c>
      <c r="T620">
        <v>1</v>
      </c>
      <c r="U620">
        <v>1</v>
      </c>
      <c r="V620">
        <v>0</v>
      </c>
      <c r="W620" s="13" t="s">
        <v>101</v>
      </c>
      <c r="X620">
        <v>0.45</v>
      </c>
    </row>
    <row r="621" spans="1:24" x14ac:dyDescent="0.3">
      <c r="A621">
        <v>619</v>
      </c>
      <c r="B621" t="s">
        <v>203</v>
      </c>
      <c r="C621" t="s">
        <v>203</v>
      </c>
      <c r="D621">
        <v>28.410014</v>
      </c>
      <c r="E621">
        <v>77.078242000000003</v>
      </c>
      <c r="F621" s="18">
        <v>45299</v>
      </c>
      <c r="G621" s="19">
        <v>4.1666666666666699E-2</v>
      </c>
      <c r="H621">
        <v>1</v>
      </c>
      <c r="I621" s="13" t="s">
        <v>204</v>
      </c>
      <c r="J621">
        <v>0</v>
      </c>
      <c r="K621" s="13" t="s">
        <v>191</v>
      </c>
      <c r="L621">
        <v>1</v>
      </c>
      <c r="M621">
        <v>1</v>
      </c>
      <c r="N621" s="13" t="s">
        <v>94</v>
      </c>
      <c r="O621" s="13" t="s">
        <v>95</v>
      </c>
      <c r="P621">
        <v>16</v>
      </c>
      <c r="Q621" s="13" t="s">
        <v>97</v>
      </c>
      <c r="R621" s="13" t="s">
        <v>208</v>
      </c>
      <c r="S621" s="13" t="s">
        <v>196</v>
      </c>
      <c r="T621">
        <v>1</v>
      </c>
      <c r="U621">
        <v>1</v>
      </c>
      <c r="V621">
        <v>0</v>
      </c>
      <c r="W621" s="13" t="s">
        <v>101</v>
      </c>
      <c r="X621">
        <v>0.65</v>
      </c>
    </row>
    <row r="622" spans="1:24" x14ac:dyDescent="0.3">
      <c r="A622">
        <v>620</v>
      </c>
      <c r="B622" t="s">
        <v>200</v>
      </c>
      <c r="C622" t="s">
        <v>201</v>
      </c>
      <c r="D622">
        <v>12.885873</v>
      </c>
      <c r="E622">
        <v>80.174002000000002</v>
      </c>
      <c r="F622" s="18">
        <v>44868</v>
      </c>
      <c r="G622" s="19">
        <v>0.66666666666666696</v>
      </c>
      <c r="H622">
        <v>16</v>
      </c>
      <c r="I622" s="13" t="s">
        <v>202</v>
      </c>
      <c r="J622">
        <v>0</v>
      </c>
      <c r="K622" s="13" t="s">
        <v>191</v>
      </c>
      <c r="L622">
        <v>6</v>
      </c>
      <c r="M622">
        <v>1</v>
      </c>
      <c r="N622" s="13" t="s">
        <v>212</v>
      </c>
      <c r="O622" s="13" t="s">
        <v>195</v>
      </c>
      <c r="P622">
        <v>36</v>
      </c>
      <c r="Q622" s="13" t="s">
        <v>95</v>
      </c>
      <c r="R622" s="13" t="s">
        <v>199</v>
      </c>
      <c r="S622" s="13" t="s">
        <v>196</v>
      </c>
      <c r="T622">
        <v>2</v>
      </c>
      <c r="U622">
        <v>1</v>
      </c>
      <c r="V622">
        <v>0</v>
      </c>
      <c r="W622" s="13" t="s">
        <v>101</v>
      </c>
      <c r="X622">
        <v>0.25</v>
      </c>
    </row>
    <row r="623" spans="1:24" x14ac:dyDescent="0.3">
      <c r="A623">
        <v>621</v>
      </c>
      <c r="B623" t="s">
        <v>203</v>
      </c>
      <c r="C623" t="s">
        <v>203</v>
      </c>
      <c r="D623">
        <v>28.759861999999998</v>
      </c>
      <c r="E623">
        <v>77.224029000000002</v>
      </c>
      <c r="F623" s="18">
        <v>45126</v>
      </c>
      <c r="G623" s="19">
        <v>0.95833333333333304</v>
      </c>
      <c r="H623">
        <v>23</v>
      </c>
      <c r="I623" s="13" t="s">
        <v>194</v>
      </c>
      <c r="J623">
        <v>0</v>
      </c>
      <c r="K623" s="13" t="s">
        <v>214</v>
      </c>
      <c r="L623">
        <v>6</v>
      </c>
      <c r="M623">
        <v>0</v>
      </c>
      <c r="N623" s="13" t="s">
        <v>94</v>
      </c>
      <c r="O623" s="13" t="s">
        <v>95</v>
      </c>
      <c r="P623">
        <v>18</v>
      </c>
      <c r="Q623" s="13" t="s">
        <v>95</v>
      </c>
      <c r="R623" s="13" t="s">
        <v>208</v>
      </c>
      <c r="S623" s="13" t="s">
        <v>196</v>
      </c>
      <c r="T623">
        <v>5</v>
      </c>
      <c r="U623">
        <v>0</v>
      </c>
      <c r="V623">
        <v>0</v>
      </c>
      <c r="W623" s="13" t="s">
        <v>101</v>
      </c>
      <c r="X623">
        <v>0.45</v>
      </c>
    </row>
    <row r="624" spans="1:24" x14ac:dyDescent="0.3">
      <c r="A624">
        <v>622</v>
      </c>
      <c r="B624" t="s">
        <v>206</v>
      </c>
      <c r="C624" t="s">
        <v>207</v>
      </c>
      <c r="D624">
        <v>12.827299</v>
      </c>
      <c r="E624">
        <v>77.565061999999998</v>
      </c>
      <c r="F624" s="18">
        <v>45383</v>
      </c>
      <c r="G624" s="19">
        <v>8.3333333333333301E-2</v>
      </c>
      <c r="H624">
        <v>2</v>
      </c>
      <c r="I624" s="13" t="s">
        <v>204</v>
      </c>
      <c r="J624">
        <v>0</v>
      </c>
      <c r="K624" s="13" t="s">
        <v>214</v>
      </c>
      <c r="L624">
        <v>6</v>
      </c>
      <c r="M624">
        <v>1</v>
      </c>
      <c r="N624" s="13" t="s">
        <v>94</v>
      </c>
      <c r="O624" s="13" t="s">
        <v>95</v>
      </c>
      <c r="P624">
        <v>21</v>
      </c>
      <c r="Q624" s="13" t="s">
        <v>195</v>
      </c>
      <c r="R624" s="13" t="s">
        <v>98</v>
      </c>
      <c r="S624" s="13" t="s">
        <v>193</v>
      </c>
      <c r="T624">
        <v>3</v>
      </c>
      <c r="U624">
        <v>1</v>
      </c>
      <c r="V624">
        <v>0</v>
      </c>
      <c r="W624" s="13" t="s">
        <v>101</v>
      </c>
      <c r="X624">
        <v>0.45</v>
      </c>
    </row>
    <row r="625" spans="1:24" x14ac:dyDescent="0.3">
      <c r="A625">
        <v>623</v>
      </c>
      <c r="B625" t="s">
        <v>190</v>
      </c>
      <c r="C625" t="s">
        <v>80</v>
      </c>
      <c r="D625">
        <v>19.014151999999999</v>
      </c>
      <c r="E625">
        <v>72.970410999999999</v>
      </c>
      <c r="F625" s="18">
        <v>45159</v>
      </c>
      <c r="G625" s="19">
        <v>0.375</v>
      </c>
      <c r="H625">
        <v>9</v>
      </c>
      <c r="I625" s="13" t="s">
        <v>204</v>
      </c>
      <c r="J625">
        <v>0</v>
      </c>
      <c r="K625" s="13" t="s">
        <v>214</v>
      </c>
      <c r="L625">
        <v>5</v>
      </c>
      <c r="M625">
        <v>1</v>
      </c>
      <c r="N625" s="13" t="s">
        <v>212</v>
      </c>
      <c r="O625" s="13" t="s">
        <v>95</v>
      </c>
      <c r="P625">
        <v>34</v>
      </c>
      <c r="Q625" s="13" t="s">
        <v>97</v>
      </c>
      <c r="R625" s="13" t="s">
        <v>213</v>
      </c>
      <c r="S625" s="13" t="s">
        <v>193</v>
      </c>
      <c r="T625">
        <v>4</v>
      </c>
      <c r="U625">
        <v>1</v>
      </c>
      <c r="V625">
        <v>1</v>
      </c>
      <c r="W625" s="13" t="s">
        <v>101</v>
      </c>
      <c r="X625">
        <v>0.8</v>
      </c>
    </row>
    <row r="626" spans="1:24" x14ac:dyDescent="0.3">
      <c r="A626">
        <v>624</v>
      </c>
      <c r="B626" t="s">
        <v>197</v>
      </c>
      <c r="C626" t="s">
        <v>198</v>
      </c>
      <c r="D626">
        <v>30.625122999999999</v>
      </c>
      <c r="E626">
        <v>76.779371999999995</v>
      </c>
      <c r="F626" s="18">
        <v>44794</v>
      </c>
      <c r="G626" s="19">
        <v>0.625</v>
      </c>
      <c r="H626">
        <v>15</v>
      </c>
      <c r="I626" s="13" t="s">
        <v>89</v>
      </c>
      <c r="J626">
        <v>1</v>
      </c>
      <c r="K626" s="13" t="s">
        <v>214</v>
      </c>
      <c r="L626">
        <v>5</v>
      </c>
      <c r="M626">
        <v>1</v>
      </c>
      <c r="N626" s="13" t="s">
        <v>212</v>
      </c>
      <c r="O626" s="13" t="s">
        <v>95</v>
      </c>
      <c r="P626">
        <v>24</v>
      </c>
      <c r="Q626" s="13" t="s">
        <v>195</v>
      </c>
      <c r="R626" s="13" t="s">
        <v>205</v>
      </c>
      <c r="S626" s="13" t="s">
        <v>196</v>
      </c>
      <c r="T626">
        <v>1</v>
      </c>
      <c r="U626">
        <v>1</v>
      </c>
      <c r="V626">
        <v>0</v>
      </c>
      <c r="W626" s="13" t="s">
        <v>101</v>
      </c>
      <c r="X626">
        <v>0.45</v>
      </c>
    </row>
    <row r="627" spans="1:24" x14ac:dyDescent="0.3">
      <c r="A627">
        <v>625</v>
      </c>
      <c r="B627" t="s">
        <v>79</v>
      </c>
      <c r="C627" t="s">
        <v>80</v>
      </c>
      <c r="D627">
        <v>18.512039999999999</v>
      </c>
      <c r="E627">
        <v>73.984544999999997</v>
      </c>
      <c r="F627" s="18">
        <v>45523</v>
      </c>
      <c r="G627" s="19">
        <v>0.95833333333333304</v>
      </c>
      <c r="H627">
        <v>23</v>
      </c>
      <c r="I627" s="13" t="s">
        <v>204</v>
      </c>
      <c r="J627">
        <v>0</v>
      </c>
      <c r="K627" s="13" t="s">
        <v>191</v>
      </c>
      <c r="L627">
        <v>1</v>
      </c>
      <c r="M627">
        <v>0</v>
      </c>
      <c r="N627" s="13" t="s">
        <v>192</v>
      </c>
      <c r="O627" s="13" t="s">
        <v>97</v>
      </c>
      <c r="P627">
        <v>36</v>
      </c>
      <c r="Q627" s="13" t="s">
        <v>195</v>
      </c>
      <c r="R627" s="13" t="s">
        <v>98</v>
      </c>
      <c r="S627" s="13" t="s">
        <v>99</v>
      </c>
      <c r="T627">
        <v>3</v>
      </c>
      <c r="U627">
        <v>3</v>
      </c>
      <c r="V627">
        <v>0</v>
      </c>
      <c r="W627" s="13" t="s">
        <v>101</v>
      </c>
      <c r="X627">
        <v>0.3</v>
      </c>
    </row>
    <row r="628" spans="1:24" x14ac:dyDescent="0.3">
      <c r="A628">
        <v>626</v>
      </c>
      <c r="B628" t="s">
        <v>79</v>
      </c>
      <c r="C628" t="s">
        <v>80</v>
      </c>
      <c r="D628">
        <v>18.537592</v>
      </c>
      <c r="E628">
        <v>73.768437000000006</v>
      </c>
      <c r="F628" s="18">
        <v>45737</v>
      </c>
      <c r="G628" s="19">
        <v>4.1666666666666699E-2</v>
      </c>
      <c r="H628">
        <v>1</v>
      </c>
      <c r="I628" s="13" t="s">
        <v>211</v>
      </c>
      <c r="J628">
        <v>0</v>
      </c>
      <c r="K628" s="13" t="s">
        <v>191</v>
      </c>
      <c r="L628">
        <v>5</v>
      </c>
      <c r="M628">
        <v>1</v>
      </c>
      <c r="N628" s="13" t="s">
        <v>212</v>
      </c>
      <c r="O628" s="13" t="s">
        <v>195</v>
      </c>
      <c r="P628">
        <v>22</v>
      </c>
      <c r="Q628" s="13" t="s">
        <v>95</v>
      </c>
      <c r="R628" s="13" t="s">
        <v>199</v>
      </c>
      <c r="S628" s="13" t="s">
        <v>196</v>
      </c>
      <c r="T628">
        <v>3</v>
      </c>
      <c r="U628">
        <v>3</v>
      </c>
      <c r="V628">
        <v>0</v>
      </c>
      <c r="W628" s="13" t="s">
        <v>101</v>
      </c>
      <c r="X628">
        <v>0.25</v>
      </c>
    </row>
    <row r="629" spans="1:24" x14ac:dyDescent="0.3">
      <c r="A629">
        <v>627</v>
      </c>
      <c r="B629" t="s">
        <v>190</v>
      </c>
      <c r="C629" t="s">
        <v>80</v>
      </c>
      <c r="D629">
        <v>19.283055999999998</v>
      </c>
      <c r="E629">
        <v>72.744544000000005</v>
      </c>
      <c r="F629" s="18">
        <v>44573</v>
      </c>
      <c r="G629" s="19">
        <v>0.75</v>
      </c>
      <c r="H629">
        <v>18</v>
      </c>
      <c r="I629" s="13" t="s">
        <v>194</v>
      </c>
      <c r="J629">
        <v>0</v>
      </c>
      <c r="K629" s="13" t="s">
        <v>214</v>
      </c>
      <c r="L629">
        <v>6</v>
      </c>
      <c r="M629">
        <v>1</v>
      </c>
      <c r="N629" s="13" t="s">
        <v>192</v>
      </c>
      <c r="O629" s="13" t="s">
        <v>97</v>
      </c>
      <c r="P629">
        <v>24</v>
      </c>
      <c r="Q629" s="13" t="s">
        <v>97</v>
      </c>
      <c r="R629" s="13" t="s">
        <v>213</v>
      </c>
      <c r="S629" s="13" t="s">
        <v>193</v>
      </c>
      <c r="T629">
        <v>2</v>
      </c>
      <c r="U629">
        <v>1</v>
      </c>
      <c r="V629">
        <v>1</v>
      </c>
      <c r="W629" s="13" t="s">
        <v>101</v>
      </c>
      <c r="X629">
        <v>0.45</v>
      </c>
    </row>
    <row r="630" spans="1:24" x14ac:dyDescent="0.3">
      <c r="A630">
        <v>628</v>
      </c>
      <c r="B630" t="s">
        <v>209</v>
      </c>
      <c r="C630" t="s">
        <v>210</v>
      </c>
      <c r="D630">
        <v>17.360348999999999</v>
      </c>
      <c r="E630">
        <v>78.597544999999997</v>
      </c>
      <c r="F630" s="18">
        <v>45552</v>
      </c>
      <c r="G630" s="19">
        <v>4.1666666666666699E-2</v>
      </c>
      <c r="H630">
        <v>1</v>
      </c>
      <c r="I630" s="13" t="s">
        <v>215</v>
      </c>
      <c r="J630">
        <v>0</v>
      </c>
      <c r="K630" s="13" t="s">
        <v>191</v>
      </c>
      <c r="L630">
        <v>2</v>
      </c>
      <c r="M630">
        <v>0</v>
      </c>
      <c r="N630" s="13" t="s">
        <v>192</v>
      </c>
      <c r="O630" s="13" t="s">
        <v>97</v>
      </c>
      <c r="P630">
        <v>17</v>
      </c>
      <c r="Q630" s="13" t="s">
        <v>95</v>
      </c>
      <c r="R630" s="13" t="s">
        <v>205</v>
      </c>
      <c r="S630" s="13" t="s">
        <v>196</v>
      </c>
      <c r="T630">
        <v>5</v>
      </c>
      <c r="U630">
        <v>3</v>
      </c>
      <c r="V630">
        <v>0</v>
      </c>
      <c r="W630" s="13" t="s">
        <v>101</v>
      </c>
      <c r="X630">
        <v>0.1</v>
      </c>
    </row>
    <row r="631" spans="1:24" x14ac:dyDescent="0.3">
      <c r="A631">
        <v>629</v>
      </c>
      <c r="B631" t="s">
        <v>200</v>
      </c>
      <c r="C631" t="s">
        <v>201</v>
      </c>
      <c r="D631">
        <v>12.995703000000001</v>
      </c>
      <c r="E631">
        <v>80.246007000000006</v>
      </c>
      <c r="F631" s="18">
        <v>45487</v>
      </c>
      <c r="G631" s="19">
        <v>4.1666666666666699E-2</v>
      </c>
      <c r="H631">
        <v>1</v>
      </c>
      <c r="I631" s="13" t="s">
        <v>89</v>
      </c>
      <c r="J631">
        <v>1</v>
      </c>
      <c r="K631" s="13" t="s">
        <v>191</v>
      </c>
      <c r="L631">
        <v>6</v>
      </c>
      <c r="M631">
        <v>0</v>
      </c>
      <c r="N631" s="13" t="s">
        <v>212</v>
      </c>
      <c r="O631" s="13" t="s">
        <v>95</v>
      </c>
      <c r="P631">
        <v>33</v>
      </c>
      <c r="Q631" s="13" t="s">
        <v>95</v>
      </c>
      <c r="R631" s="13" t="s">
        <v>208</v>
      </c>
      <c r="S631" s="13" t="s">
        <v>196</v>
      </c>
      <c r="T631">
        <v>4</v>
      </c>
      <c r="U631">
        <v>4</v>
      </c>
      <c r="V631">
        <v>0</v>
      </c>
      <c r="W631" s="13" t="s">
        <v>101</v>
      </c>
      <c r="X631">
        <v>0.45</v>
      </c>
    </row>
    <row r="632" spans="1:24" x14ac:dyDescent="0.3">
      <c r="A632">
        <v>630</v>
      </c>
      <c r="B632" t="s">
        <v>79</v>
      </c>
      <c r="C632" t="s">
        <v>80</v>
      </c>
      <c r="D632">
        <v>18.532686999999999</v>
      </c>
      <c r="E632">
        <v>73.727303000000006</v>
      </c>
      <c r="F632" s="18">
        <v>45260</v>
      </c>
      <c r="G632" s="19">
        <v>0.54166666666666696</v>
      </c>
      <c r="H632">
        <v>13</v>
      </c>
      <c r="I632" s="13" t="s">
        <v>202</v>
      </c>
      <c r="J632">
        <v>0</v>
      </c>
      <c r="K632" s="13" t="s">
        <v>191</v>
      </c>
      <c r="L632">
        <v>4</v>
      </c>
      <c r="M632">
        <v>0</v>
      </c>
      <c r="N632" s="13" t="s">
        <v>212</v>
      </c>
      <c r="O632" s="13" t="s">
        <v>95</v>
      </c>
      <c r="P632">
        <v>15</v>
      </c>
      <c r="Q632" s="13" t="s">
        <v>95</v>
      </c>
      <c r="R632" s="13" t="s">
        <v>213</v>
      </c>
      <c r="S632" s="13" t="s">
        <v>196</v>
      </c>
      <c r="T632">
        <v>4</v>
      </c>
      <c r="U632">
        <v>0</v>
      </c>
      <c r="V632">
        <v>0</v>
      </c>
      <c r="W632" s="13" t="s">
        <v>101</v>
      </c>
      <c r="X632">
        <v>0.45</v>
      </c>
    </row>
    <row r="633" spans="1:24" x14ac:dyDescent="0.3">
      <c r="A633">
        <v>631</v>
      </c>
      <c r="B633" t="s">
        <v>206</v>
      </c>
      <c r="C633" t="s">
        <v>207</v>
      </c>
      <c r="D633">
        <v>13.134810999999999</v>
      </c>
      <c r="E633">
        <v>77.461500999999998</v>
      </c>
      <c r="F633" s="18">
        <v>45083</v>
      </c>
      <c r="G633" s="19">
        <v>0.45833333333333298</v>
      </c>
      <c r="H633">
        <v>11</v>
      </c>
      <c r="I633" s="13" t="s">
        <v>215</v>
      </c>
      <c r="J633">
        <v>0</v>
      </c>
      <c r="K633" s="13" t="s">
        <v>92</v>
      </c>
      <c r="L633">
        <v>6</v>
      </c>
      <c r="M633">
        <v>0</v>
      </c>
      <c r="N633" s="13" t="s">
        <v>94</v>
      </c>
      <c r="O633" s="13" t="s">
        <v>95</v>
      </c>
      <c r="P633">
        <v>26</v>
      </c>
      <c r="Q633" s="13" t="s">
        <v>95</v>
      </c>
      <c r="R633" s="13" t="s">
        <v>205</v>
      </c>
      <c r="S633" s="13" t="s">
        <v>193</v>
      </c>
      <c r="T633">
        <v>3</v>
      </c>
      <c r="U633">
        <v>3</v>
      </c>
      <c r="V633">
        <v>0</v>
      </c>
      <c r="W633" s="13" t="s">
        <v>101</v>
      </c>
      <c r="X633">
        <v>0.45</v>
      </c>
    </row>
    <row r="634" spans="1:24" x14ac:dyDescent="0.3">
      <c r="A634">
        <v>632</v>
      </c>
      <c r="B634" t="s">
        <v>79</v>
      </c>
      <c r="C634" t="s">
        <v>80</v>
      </c>
      <c r="D634">
        <v>18.575880999999999</v>
      </c>
      <c r="E634">
        <v>73.960153000000005</v>
      </c>
      <c r="F634" s="18">
        <v>45239</v>
      </c>
      <c r="G634" s="19">
        <v>0.66666666666666696</v>
      </c>
      <c r="H634">
        <v>16</v>
      </c>
      <c r="I634" s="13" t="s">
        <v>202</v>
      </c>
      <c r="J634">
        <v>0</v>
      </c>
      <c r="K634" s="13" t="s">
        <v>191</v>
      </c>
      <c r="L634">
        <v>4</v>
      </c>
      <c r="M634">
        <v>0</v>
      </c>
      <c r="N634" s="13" t="s">
        <v>212</v>
      </c>
      <c r="O634" s="13" t="s">
        <v>95</v>
      </c>
      <c r="P634">
        <v>38</v>
      </c>
      <c r="Q634" s="13" t="s">
        <v>195</v>
      </c>
      <c r="R634" s="13" t="s">
        <v>199</v>
      </c>
      <c r="S634" s="13" t="s">
        <v>193</v>
      </c>
      <c r="T634">
        <v>4</v>
      </c>
      <c r="U634">
        <v>2</v>
      </c>
      <c r="V634">
        <v>0</v>
      </c>
      <c r="W634" s="13" t="s">
        <v>101</v>
      </c>
      <c r="X634">
        <v>0.45</v>
      </c>
    </row>
    <row r="635" spans="1:24" x14ac:dyDescent="0.3">
      <c r="A635">
        <v>633</v>
      </c>
      <c r="B635" t="s">
        <v>206</v>
      </c>
      <c r="C635" t="s">
        <v>207</v>
      </c>
      <c r="D635">
        <v>12.917923</v>
      </c>
      <c r="E635">
        <v>77.633189000000002</v>
      </c>
      <c r="F635" s="18">
        <v>44750</v>
      </c>
      <c r="G635" s="19">
        <v>0.125</v>
      </c>
      <c r="H635">
        <v>3</v>
      </c>
      <c r="I635" s="13" t="s">
        <v>211</v>
      </c>
      <c r="J635">
        <v>0</v>
      </c>
      <c r="K635" s="13" t="s">
        <v>92</v>
      </c>
      <c r="L635">
        <v>2</v>
      </c>
      <c r="M635">
        <v>0</v>
      </c>
      <c r="N635" s="13" t="s">
        <v>94</v>
      </c>
      <c r="O635" s="13" t="s">
        <v>95</v>
      </c>
      <c r="P635">
        <v>40</v>
      </c>
      <c r="Q635" s="13" t="s">
        <v>95</v>
      </c>
      <c r="R635" s="13" t="s">
        <v>199</v>
      </c>
      <c r="S635" s="13" t="s">
        <v>193</v>
      </c>
      <c r="T635">
        <v>1</v>
      </c>
      <c r="U635">
        <v>1</v>
      </c>
      <c r="V635">
        <v>0</v>
      </c>
      <c r="W635" s="13" t="s">
        <v>101</v>
      </c>
      <c r="X635">
        <v>0.45</v>
      </c>
    </row>
    <row r="636" spans="1:24" x14ac:dyDescent="0.3">
      <c r="A636">
        <v>634</v>
      </c>
      <c r="B636" t="s">
        <v>200</v>
      </c>
      <c r="C636" t="s">
        <v>201</v>
      </c>
      <c r="D636">
        <v>13.121114</v>
      </c>
      <c r="E636">
        <v>80.196258</v>
      </c>
      <c r="F636" s="18">
        <v>45084</v>
      </c>
      <c r="G636" s="19">
        <v>0.33333333333333298</v>
      </c>
      <c r="H636">
        <v>8</v>
      </c>
      <c r="I636" s="13" t="s">
        <v>194</v>
      </c>
      <c r="J636">
        <v>0</v>
      </c>
      <c r="K636" s="13" t="s">
        <v>92</v>
      </c>
      <c r="L636">
        <v>4</v>
      </c>
      <c r="M636">
        <v>1</v>
      </c>
      <c r="N636" s="13" t="s">
        <v>192</v>
      </c>
      <c r="O636" s="13" t="s">
        <v>97</v>
      </c>
      <c r="P636">
        <v>33</v>
      </c>
      <c r="Q636" s="13" t="s">
        <v>195</v>
      </c>
      <c r="R636" s="13" t="s">
        <v>213</v>
      </c>
      <c r="S636" s="13" t="s">
        <v>196</v>
      </c>
      <c r="T636">
        <v>3</v>
      </c>
      <c r="U636">
        <v>0</v>
      </c>
      <c r="V636">
        <v>1</v>
      </c>
      <c r="W636" s="13" t="s">
        <v>101</v>
      </c>
      <c r="X636">
        <v>0.25</v>
      </c>
    </row>
    <row r="637" spans="1:24" x14ac:dyDescent="0.3">
      <c r="A637">
        <v>635</v>
      </c>
      <c r="B637" t="s">
        <v>190</v>
      </c>
      <c r="C637" t="s">
        <v>80</v>
      </c>
      <c r="D637">
        <v>19.029433000000001</v>
      </c>
      <c r="E637">
        <v>72.832348999999994</v>
      </c>
      <c r="F637" s="18">
        <v>45062</v>
      </c>
      <c r="G637" s="19">
        <v>0.70833333333333304</v>
      </c>
      <c r="H637">
        <v>17</v>
      </c>
      <c r="I637" s="13" t="s">
        <v>215</v>
      </c>
      <c r="J637">
        <v>0</v>
      </c>
      <c r="K637" s="13" t="s">
        <v>92</v>
      </c>
      <c r="L637">
        <v>2</v>
      </c>
      <c r="M637">
        <v>1</v>
      </c>
      <c r="N637" s="13" t="s">
        <v>212</v>
      </c>
      <c r="O637" s="13" t="s">
        <v>195</v>
      </c>
      <c r="P637">
        <v>40</v>
      </c>
      <c r="Q637" s="13" t="s">
        <v>97</v>
      </c>
      <c r="R637" s="13" t="s">
        <v>98</v>
      </c>
      <c r="S637" s="13" t="s">
        <v>196</v>
      </c>
      <c r="T637">
        <v>5</v>
      </c>
      <c r="U637">
        <v>5</v>
      </c>
      <c r="V637">
        <v>1</v>
      </c>
      <c r="W637" s="13" t="s">
        <v>101</v>
      </c>
      <c r="X637">
        <v>0.6</v>
      </c>
    </row>
    <row r="638" spans="1:24" x14ac:dyDescent="0.3">
      <c r="A638">
        <v>636</v>
      </c>
      <c r="B638" t="s">
        <v>200</v>
      </c>
      <c r="C638" t="s">
        <v>201</v>
      </c>
      <c r="D638">
        <v>12.968258000000001</v>
      </c>
      <c r="E638">
        <v>80.278025</v>
      </c>
      <c r="F638" s="18">
        <v>44636</v>
      </c>
      <c r="G638" s="19">
        <v>8.3333333333333301E-2</v>
      </c>
      <c r="H638">
        <v>2</v>
      </c>
      <c r="I638" s="13" t="s">
        <v>194</v>
      </c>
      <c r="J638">
        <v>0</v>
      </c>
      <c r="K638" s="13" t="s">
        <v>92</v>
      </c>
      <c r="L638">
        <v>4</v>
      </c>
      <c r="M638">
        <v>0</v>
      </c>
      <c r="N638" s="13" t="s">
        <v>192</v>
      </c>
      <c r="O638" s="13" t="s">
        <v>97</v>
      </c>
      <c r="P638">
        <v>30</v>
      </c>
      <c r="Q638" s="13" t="s">
        <v>95</v>
      </c>
      <c r="R638" s="13" t="s">
        <v>208</v>
      </c>
      <c r="S638" s="13" t="s">
        <v>193</v>
      </c>
      <c r="T638">
        <v>3</v>
      </c>
      <c r="U638">
        <v>3</v>
      </c>
      <c r="V638">
        <v>0</v>
      </c>
      <c r="W638" s="13" t="s">
        <v>101</v>
      </c>
      <c r="X638">
        <v>0.1</v>
      </c>
    </row>
    <row r="639" spans="1:24" x14ac:dyDescent="0.3">
      <c r="A639">
        <v>637</v>
      </c>
      <c r="B639" t="s">
        <v>200</v>
      </c>
      <c r="C639" t="s">
        <v>201</v>
      </c>
      <c r="D639">
        <v>13.152644</v>
      </c>
      <c r="E639">
        <v>80.135589999999993</v>
      </c>
      <c r="F639" s="18">
        <v>44693</v>
      </c>
      <c r="G639" s="19">
        <v>0.875</v>
      </c>
      <c r="H639">
        <v>21</v>
      </c>
      <c r="I639" s="13" t="s">
        <v>202</v>
      </c>
      <c r="J639">
        <v>0</v>
      </c>
      <c r="K639" s="13" t="s">
        <v>191</v>
      </c>
      <c r="L639">
        <v>1</v>
      </c>
      <c r="M639">
        <v>1</v>
      </c>
      <c r="N639" s="13" t="s">
        <v>192</v>
      </c>
      <c r="O639" s="13" t="s">
        <v>97</v>
      </c>
      <c r="P639">
        <v>32</v>
      </c>
      <c r="Q639" s="13" t="s">
        <v>195</v>
      </c>
      <c r="R639" s="13" t="s">
        <v>205</v>
      </c>
      <c r="S639" s="13" t="s">
        <v>99</v>
      </c>
      <c r="T639">
        <v>1</v>
      </c>
      <c r="U639">
        <v>1</v>
      </c>
      <c r="V639">
        <v>0</v>
      </c>
      <c r="W639" s="13" t="s">
        <v>101</v>
      </c>
      <c r="X639">
        <v>0.3</v>
      </c>
    </row>
    <row r="640" spans="1:24" x14ac:dyDescent="0.3">
      <c r="A640">
        <v>638</v>
      </c>
      <c r="B640" t="s">
        <v>217</v>
      </c>
      <c r="C640" t="s">
        <v>218</v>
      </c>
      <c r="D640">
        <v>22.551974999999999</v>
      </c>
      <c r="E640">
        <v>88.469290000000001</v>
      </c>
      <c r="F640" s="18">
        <v>45702</v>
      </c>
      <c r="G640" s="19">
        <v>0.45833333333333298</v>
      </c>
      <c r="H640">
        <v>11</v>
      </c>
      <c r="I640" s="13" t="s">
        <v>211</v>
      </c>
      <c r="J640">
        <v>0</v>
      </c>
      <c r="K640" s="13" t="s">
        <v>191</v>
      </c>
      <c r="L640">
        <v>6</v>
      </c>
      <c r="M640">
        <v>0</v>
      </c>
      <c r="N640" s="13" t="s">
        <v>212</v>
      </c>
      <c r="O640" s="13" t="s">
        <v>95</v>
      </c>
      <c r="P640">
        <v>34</v>
      </c>
      <c r="Q640" s="13" t="s">
        <v>95</v>
      </c>
      <c r="R640" s="13" t="s">
        <v>98</v>
      </c>
      <c r="S640" s="13" t="s">
        <v>193</v>
      </c>
      <c r="T640">
        <v>2</v>
      </c>
      <c r="U640">
        <v>0</v>
      </c>
      <c r="V640">
        <v>0</v>
      </c>
      <c r="W640" s="13" t="s">
        <v>101</v>
      </c>
      <c r="X640">
        <v>0.45</v>
      </c>
    </row>
    <row r="641" spans="1:24" x14ac:dyDescent="0.3">
      <c r="A641">
        <v>639</v>
      </c>
      <c r="B641" t="s">
        <v>209</v>
      </c>
      <c r="C641" t="s">
        <v>210</v>
      </c>
      <c r="D641">
        <v>17.276562999999999</v>
      </c>
      <c r="E641">
        <v>78.481667000000002</v>
      </c>
      <c r="F641" s="18">
        <v>45382</v>
      </c>
      <c r="G641" s="19">
        <v>0.5</v>
      </c>
      <c r="H641">
        <v>12</v>
      </c>
      <c r="I641" s="13" t="s">
        <v>89</v>
      </c>
      <c r="J641">
        <v>1</v>
      </c>
      <c r="K641" s="13" t="s">
        <v>214</v>
      </c>
      <c r="L641">
        <v>2</v>
      </c>
      <c r="M641">
        <v>1</v>
      </c>
      <c r="N641" s="13" t="s">
        <v>192</v>
      </c>
      <c r="O641" s="13" t="s">
        <v>97</v>
      </c>
      <c r="P641">
        <v>15</v>
      </c>
      <c r="Q641" s="13" t="s">
        <v>97</v>
      </c>
      <c r="R641" s="13" t="s">
        <v>213</v>
      </c>
      <c r="S641" s="13" t="s">
        <v>196</v>
      </c>
      <c r="T641">
        <v>5</v>
      </c>
      <c r="U641">
        <v>4</v>
      </c>
      <c r="V641">
        <v>0</v>
      </c>
      <c r="W641" s="13" t="s">
        <v>101</v>
      </c>
      <c r="X641">
        <v>0.3</v>
      </c>
    </row>
    <row r="642" spans="1:24" x14ac:dyDescent="0.3">
      <c r="A642">
        <v>640</v>
      </c>
      <c r="B642" t="s">
        <v>203</v>
      </c>
      <c r="C642" t="s">
        <v>203</v>
      </c>
      <c r="D642">
        <v>28.577479</v>
      </c>
      <c r="E642">
        <v>76.961608999999996</v>
      </c>
      <c r="F642" s="18">
        <v>45492</v>
      </c>
      <c r="G642" s="19">
        <v>0</v>
      </c>
      <c r="H642">
        <v>0</v>
      </c>
      <c r="I642" s="13" t="s">
        <v>211</v>
      </c>
      <c r="J642">
        <v>0</v>
      </c>
      <c r="K642" s="13" t="s">
        <v>191</v>
      </c>
      <c r="L642">
        <v>3</v>
      </c>
      <c r="M642">
        <v>1</v>
      </c>
      <c r="N642" s="13" t="s">
        <v>192</v>
      </c>
      <c r="O642" s="13" t="s">
        <v>97</v>
      </c>
      <c r="P642">
        <v>39</v>
      </c>
      <c r="Q642" s="13" t="s">
        <v>95</v>
      </c>
      <c r="R642" s="13" t="s">
        <v>208</v>
      </c>
      <c r="S642" s="13" t="s">
        <v>196</v>
      </c>
      <c r="T642">
        <v>3</v>
      </c>
      <c r="U642">
        <v>1</v>
      </c>
      <c r="V642">
        <v>0</v>
      </c>
      <c r="W642" s="13" t="s">
        <v>101</v>
      </c>
      <c r="X642">
        <v>0.1</v>
      </c>
    </row>
    <row r="643" spans="1:24" x14ac:dyDescent="0.3">
      <c r="A643">
        <v>641</v>
      </c>
      <c r="B643" t="s">
        <v>206</v>
      </c>
      <c r="C643" t="s">
        <v>207</v>
      </c>
      <c r="D643">
        <v>12.891306999999999</v>
      </c>
      <c r="E643">
        <v>77.647668999999993</v>
      </c>
      <c r="F643" s="18">
        <v>44614</v>
      </c>
      <c r="G643" s="19">
        <v>0.95833333333333304</v>
      </c>
      <c r="H643">
        <v>23</v>
      </c>
      <c r="I643" s="13" t="s">
        <v>215</v>
      </c>
      <c r="J643">
        <v>0</v>
      </c>
      <c r="K643" s="13" t="s">
        <v>92</v>
      </c>
      <c r="L643">
        <v>4</v>
      </c>
      <c r="M643">
        <v>0</v>
      </c>
      <c r="N643" s="13" t="s">
        <v>212</v>
      </c>
      <c r="O643" s="13" t="s">
        <v>195</v>
      </c>
      <c r="P643">
        <v>16</v>
      </c>
      <c r="Q643" s="13" t="s">
        <v>95</v>
      </c>
      <c r="R643" s="13" t="s">
        <v>208</v>
      </c>
      <c r="S643" s="13" t="s">
        <v>196</v>
      </c>
      <c r="T643">
        <v>3</v>
      </c>
      <c r="U643">
        <v>3</v>
      </c>
      <c r="V643">
        <v>0</v>
      </c>
      <c r="W643" s="13" t="s">
        <v>101</v>
      </c>
      <c r="X643">
        <v>0.25</v>
      </c>
    </row>
    <row r="644" spans="1:24" x14ac:dyDescent="0.3">
      <c r="A644">
        <v>642</v>
      </c>
      <c r="B644" t="s">
        <v>209</v>
      </c>
      <c r="C644" t="s">
        <v>210</v>
      </c>
      <c r="D644">
        <v>17.422965999999999</v>
      </c>
      <c r="E644">
        <v>78.344913000000005</v>
      </c>
      <c r="F644" s="18">
        <v>45206</v>
      </c>
      <c r="G644" s="19">
        <v>0.625</v>
      </c>
      <c r="H644">
        <v>15</v>
      </c>
      <c r="I644" s="13" t="s">
        <v>219</v>
      </c>
      <c r="J644">
        <v>1</v>
      </c>
      <c r="K644" s="13" t="s">
        <v>191</v>
      </c>
      <c r="L644">
        <v>4</v>
      </c>
      <c r="M644">
        <v>0</v>
      </c>
      <c r="N644" s="13" t="s">
        <v>192</v>
      </c>
      <c r="O644" s="13" t="s">
        <v>97</v>
      </c>
      <c r="P644">
        <v>34</v>
      </c>
      <c r="Q644" s="13" t="s">
        <v>95</v>
      </c>
      <c r="R644" s="13" t="s">
        <v>213</v>
      </c>
      <c r="S644" s="13" t="s">
        <v>99</v>
      </c>
      <c r="T644">
        <v>5</v>
      </c>
      <c r="U644">
        <v>5</v>
      </c>
      <c r="V644">
        <v>0</v>
      </c>
      <c r="W644" s="13" t="s">
        <v>101</v>
      </c>
      <c r="X644">
        <v>0.3</v>
      </c>
    </row>
    <row r="645" spans="1:24" x14ac:dyDescent="0.3">
      <c r="A645">
        <v>643</v>
      </c>
      <c r="B645" t="s">
        <v>206</v>
      </c>
      <c r="C645" t="s">
        <v>207</v>
      </c>
      <c r="D645">
        <v>12.905060000000001</v>
      </c>
      <c r="E645">
        <v>77.758076000000003</v>
      </c>
      <c r="F645" s="18">
        <v>44786</v>
      </c>
      <c r="G645" s="19">
        <v>0.45833333333333298</v>
      </c>
      <c r="H645">
        <v>11</v>
      </c>
      <c r="I645" s="13" t="s">
        <v>219</v>
      </c>
      <c r="J645">
        <v>1</v>
      </c>
      <c r="K645" s="13" t="s">
        <v>92</v>
      </c>
      <c r="L645">
        <v>3</v>
      </c>
      <c r="M645">
        <v>0</v>
      </c>
      <c r="N645" s="13" t="s">
        <v>192</v>
      </c>
      <c r="O645" s="13" t="s">
        <v>97</v>
      </c>
      <c r="P645">
        <v>22</v>
      </c>
      <c r="Q645" s="13" t="s">
        <v>95</v>
      </c>
      <c r="R645" s="13" t="s">
        <v>208</v>
      </c>
      <c r="S645" s="13" t="s">
        <v>193</v>
      </c>
      <c r="T645">
        <v>1</v>
      </c>
      <c r="U645">
        <v>0</v>
      </c>
      <c r="V645">
        <v>0</v>
      </c>
      <c r="W645" s="13" t="s">
        <v>101</v>
      </c>
      <c r="X645">
        <v>0.1</v>
      </c>
    </row>
    <row r="646" spans="1:24" x14ac:dyDescent="0.3">
      <c r="A646">
        <v>644</v>
      </c>
      <c r="B646" t="s">
        <v>197</v>
      </c>
      <c r="C646" t="s">
        <v>198</v>
      </c>
      <c r="D646">
        <v>30.775880000000001</v>
      </c>
      <c r="E646">
        <v>76.706095000000005</v>
      </c>
      <c r="F646" s="18">
        <v>45297</v>
      </c>
      <c r="G646" s="19">
        <v>0.29166666666666702</v>
      </c>
      <c r="H646">
        <v>7</v>
      </c>
      <c r="I646" s="13" t="s">
        <v>219</v>
      </c>
      <c r="J646">
        <v>1</v>
      </c>
      <c r="K646" s="13" t="s">
        <v>191</v>
      </c>
      <c r="L646">
        <v>6</v>
      </c>
      <c r="M646">
        <v>0</v>
      </c>
      <c r="N646" s="13" t="s">
        <v>94</v>
      </c>
      <c r="O646" s="13" t="s">
        <v>95</v>
      </c>
      <c r="P646">
        <v>28</v>
      </c>
      <c r="Q646" s="13" t="s">
        <v>97</v>
      </c>
      <c r="R646" s="13" t="s">
        <v>213</v>
      </c>
      <c r="S646" s="13" t="s">
        <v>193</v>
      </c>
      <c r="T646">
        <v>3</v>
      </c>
      <c r="U646">
        <v>2</v>
      </c>
      <c r="V646">
        <v>0</v>
      </c>
      <c r="W646" s="13" t="s">
        <v>101</v>
      </c>
      <c r="X646">
        <v>0.65</v>
      </c>
    </row>
    <row r="647" spans="1:24" x14ac:dyDescent="0.3">
      <c r="A647">
        <v>645</v>
      </c>
      <c r="B647" t="s">
        <v>79</v>
      </c>
      <c r="C647" t="s">
        <v>80</v>
      </c>
      <c r="D647">
        <v>18.579795000000001</v>
      </c>
      <c r="E647">
        <v>73.910257000000001</v>
      </c>
      <c r="F647" s="18">
        <v>45467</v>
      </c>
      <c r="G647" s="19">
        <v>0.5</v>
      </c>
      <c r="H647">
        <v>12</v>
      </c>
      <c r="I647" s="13" t="s">
        <v>204</v>
      </c>
      <c r="J647">
        <v>0</v>
      </c>
      <c r="K647" s="13" t="s">
        <v>214</v>
      </c>
      <c r="L647">
        <v>3</v>
      </c>
      <c r="M647">
        <v>1</v>
      </c>
      <c r="N647" s="13" t="s">
        <v>94</v>
      </c>
      <c r="O647" s="13" t="s">
        <v>95</v>
      </c>
      <c r="P647">
        <v>21</v>
      </c>
      <c r="Q647" s="13" t="s">
        <v>195</v>
      </c>
      <c r="R647" s="13" t="s">
        <v>208</v>
      </c>
      <c r="S647" s="13" t="s">
        <v>193</v>
      </c>
      <c r="T647">
        <v>5</v>
      </c>
      <c r="U647">
        <v>2</v>
      </c>
      <c r="V647">
        <v>0</v>
      </c>
      <c r="W647" s="13" t="s">
        <v>101</v>
      </c>
      <c r="X647">
        <v>0.45</v>
      </c>
    </row>
    <row r="648" spans="1:24" x14ac:dyDescent="0.3">
      <c r="A648">
        <v>646</v>
      </c>
      <c r="B648" t="s">
        <v>209</v>
      </c>
      <c r="C648" t="s">
        <v>210</v>
      </c>
      <c r="D648">
        <v>17.294177000000001</v>
      </c>
      <c r="E648">
        <v>78.238318000000007</v>
      </c>
      <c r="F648" s="18">
        <v>45360</v>
      </c>
      <c r="G648" s="19">
        <v>0.25</v>
      </c>
      <c r="H648">
        <v>6</v>
      </c>
      <c r="I648" s="13" t="s">
        <v>219</v>
      </c>
      <c r="J648">
        <v>1</v>
      </c>
      <c r="K648" s="13" t="s">
        <v>92</v>
      </c>
      <c r="L648">
        <v>6</v>
      </c>
      <c r="M648">
        <v>1</v>
      </c>
      <c r="N648" s="13" t="s">
        <v>94</v>
      </c>
      <c r="O648" s="13" t="s">
        <v>95</v>
      </c>
      <c r="P648">
        <v>38</v>
      </c>
      <c r="Q648" s="13" t="s">
        <v>95</v>
      </c>
      <c r="R648" s="13" t="s">
        <v>208</v>
      </c>
      <c r="S648" s="13" t="s">
        <v>99</v>
      </c>
      <c r="T648">
        <v>4</v>
      </c>
      <c r="U648">
        <v>4</v>
      </c>
      <c r="V648">
        <v>0</v>
      </c>
      <c r="W648" s="13" t="s">
        <v>101</v>
      </c>
      <c r="X648">
        <v>0.65</v>
      </c>
    </row>
    <row r="649" spans="1:24" x14ac:dyDescent="0.3">
      <c r="A649">
        <v>647</v>
      </c>
      <c r="B649" t="s">
        <v>79</v>
      </c>
      <c r="C649" t="s">
        <v>80</v>
      </c>
      <c r="D649">
        <v>18.647773000000001</v>
      </c>
      <c r="E649">
        <v>73.831013999999996</v>
      </c>
      <c r="F649" s="18">
        <v>44572</v>
      </c>
      <c r="G649" s="19">
        <v>4.1666666666666699E-2</v>
      </c>
      <c r="H649">
        <v>1</v>
      </c>
      <c r="I649" s="13" t="s">
        <v>215</v>
      </c>
      <c r="J649">
        <v>0</v>
      </c>
      <c r="K649" s="13" t="s">
        <v>191</v>
      </c>
      <c r="L649">
        <v>6</v>
      </c>
      <c r="M649">
        <v>1</v>
      </c>
      <c r="N649" s="13" t="s">
        <v>94</v>
      </c>
      <c r="O649" s="13" t="s">
        <v>95</v>
      </c>
      <c r="P649">
        <v>31</v>
      </c>
      <c r="Q649" s="13" t="s">
        <v>95</v>
      </c>
      <c r="R649" s="13" t="s">
        <v>98</v>
      </c>
      <c r="S649" s="13" t="s">
        <v>196</v>
      </c>
      <c r="T649">
        <v>5</v>
      </c>
      <c r="U649">
        <v>5</v>
      </c>
      <c r="V649">
        <v>0</v>
      </c>
      <c r="W649" s="13" t="s">
        <v>101</v>
      </c>
      <c r="X649">
        <v>0.45</v>
      </c>
    </row>
    <row r="650" spans="1:24" x14ac:dyDescent="0.3">
      <c r="A650">
        <v>648</v>
      </c>
      <c r="B650" t="s">
        <v>79</v>
      </c>
      <c r="C650" t="s">
        <v>80</v>
      </c>
      <c r="D650">
        <v>18.427927</v>
      </c>
      <c r="E650">
        <v>73.895792</v>
      </c>
      <c r="F650" s="18">
        <v>45055</v>
      </c>
      <c r="G650" s="19">
        <v>0.75</v>
      </c>
      <c r="H650">
        <v>18</v>
      </c>
      <c r="I650" s="13" t="s">
        <v>215</v>
      </c>
      <c r="J650">
        <v>0</v>
      </c>
      <c r="K650" s="13" t="s">
        <v>191</v>
      </c>
      <c r="L650">
        <v>6</v>
      </c>
      <c r="M650">
        <v>0</v>
      </c>
      <c r="N650" s="13" t="s">
        <v>94</v>
      </c>
      <c r="O650" s="13" t="s">
        <v>95</v>
      </c>
      <c r="P650">
        <v>37</v>
      </c>
      <c r="Q650" s="13" t="s">
        <v>97</v>
      </c>
      <c r="R650" s="13" t="s">
        <v>208</v>
      </c>
      <c r="S650" s="13" t="s">
        <v>196</v>
      </c>
      <c r="T650">
        <v>3</v>
      </c>
      <c r="U650">
        <v>3</v>
      </c>
      <c r="V650">
        <v>1</v>
      </c>
      <c r="W650" s="13" t="s">
        <v>101</v>
      </c>
      <c r="X650">
        <v>0.8</v>
      </c>
    </row>
    <row r="651" spans="1:24" x14ac:dyDescent="0.3">
      <c r="A651">
        <v>649</v>
      </c>
      <c r="B651" t="s">
        <v>203</v>
      </c>
      <c r="C651" t="s">
        <v>203</v>
      </c>
      <c r="D651">
        <v>28.783445</v>
      </c>
      <c r="E651">
        <v>77.103425999999999</v>
      </c>
      <c r="F651" s="18">
        <v>44868</v>
      </c>
      <c r="G651" s="19">
        <v>0</v>
      </c>
      <c r="H651">
        <v>0</v>
      </c>
      <c r="I651" s="13" t="s">
        <v>202</v>
      </c>
      <c r="J651">
        <v>0</v>
      </c>
      <c r="K651" s="13" t="s">
        <v>191</v>
      </c>
      <c r="L651">
        <v>5</v>
      </c>
      <c r="M651">
        <v>0</v>
      </c>
      <c r="N651" s="13" t="s">
        <v>94</v>
      </c>
      <c r="O651" s="13" t="s">
        <v>95</v>
      </c>
      <c r="P651">
        <v>37</v>
      </c>
      <c r="Q651" s="13" t="s">
        <v>97</v>
      </c>
      <c r="R651" s="13" t="s">
        <v>199</v>
      </c>
      <c r="S651" s="13" t="s">
        <v>196</v>
      </c>
      <c r="T651">
        <v>2</v>
      </c>
      <c r="U651">
        <v>1</v>
      </c>
      <c r="V651">
        <v>0</v>
      </c>
      <c r="W651" s="13" t="s">
        <v>101</v>
      </c>
      <c r="X651">
        <v>0.65</v>
      </c>
    </row>
    <row r="652" spans="1:24" x14ac:dyDescent="0.3">
      <c r="A652">
        <v>650</v>
      </c>
      <c r="B652" t="s">
        <v>190</v>
      </c>
      <c r="C652" t="s">
        <v>80</v>
      </c>
      <c r="D652">
        <v>18.984321999999999</v>
      </c>
      <c r="E652">
        <v>72.861388000000005</v>
      </c>
      <c r="F652" s="18">
        <v>45686</v>
      </c>
      <c r="G652" s="19">
        <v>0.375</v>
      </c>
      <c r="H652">
        <v>9</v>
      </c>
      <c r="I652" s="13" t="s">
        <v>194</v>
      </c>
      <c r="J652">
        <v>0</v>
      </c>
      <c r="K652" s="13" t="s">
        <v>214</v>
      </c>
      <c r="L652">
        <v>6</v>
      </c>
      <c r="M652">
        <v>1</v>
      </c>
      <c r="N652" s="13" t="s">
        <v>192</v>
      </c>
      <c r="O652" s="13" t="s">
        <v>97</v>
      </c>
      <c r="P652">
        <v>39</v>
      </c>
      <c r="Q652" s="13" t="s">
        <v>195</v>
      </c>
      <c r="R652" s="13" t="s">
        <v>208</v>
      </c>
      <c r="S652" s="13" t="s">
        <v>193</v>
      </c>
      <c r="T652">
        <v>4</v>
      </c>
      <c r="U652">
        <v>4</v>
      </c>
      <c r="V652">
        <v>1</v>
      </c>
      <c r="W652" s="13" t="s">
        <v>101</v>
      </c>
      <c r="X652">
        <v>0.25</v>
      </c>
    </row>
    <row r="653" spans="1:24" x14ac:dyDescent="0.3">
      <c r="A653">
        <v>651</v>
      </c>
      <c r="B653" t="s">
        <v>79</v>
      </c>
      <c r="C653" t="s">
        <v>80</v>
      </c>
      <c r="D653">
        <v>18.609126</v>
      </c>
      <c r="E653">
        <v>73.982112999999998</v>
      </c>
      <c r="F653" s="18">
        <v>45310</v>
      </c>
      <c r="G653" s="19">
        <v>8.3333333333333301E-2</v>
      </c>
      <c r="H653">
        <v>2</v>
      </c>
      <c r="I653" s="13" t="s">
        <v>211</v>
      </c>
      <c r="J653">
        <v>0</v>
      </c>
      <c r="K653" s="13" t="s">
        <v>214</v>
      </c>
      <c r="L653">
        <v>2</v>
      </c>
      <c r="M653">
        <v>1</v>
      </c>
      <c r="N653" s="13" t="s">
        <v>192</v>
      </c>
      <c r="O653" s="13" t="s">
        <v>97</v>
      </c>
      <c r="P653">
        <v>19</v>
      </c>
      <c r="Q653" s="13" t="s">
        <v>95</v>
      </c>
      <c r="R653" s="13" t="s">
        <v>213</v>
      </c>
      <c r="S653" s="13" t="s">
        <v>193</v>
      </c>
      <c r="T653">
        <v>2</v>
      </c>
      <c r="U653">
        <v>1</v>
      </c>
      <c r="V653">
        <v>0</v>
      </c>
      <c r="W653" s="13" t="s">
        <v>101</v>
      </c>
      <c r="X653">
        <v>0.1</v>
      </c>
    </row>
    <row r="654" spans="1:24" x14ac:dyDescent="0.3">
      <c r="A654">
        <v>652</v>
      </c>
      <c r="B654" t="s">
        <v>190</v>
      </c>
      <c r="C654" t="s">
        <v>80</v>
      </c>
      <c r="D654">
        <v>19.090502999999998</v>
      </c>
      <c r="E654">
        <v>72.764377999999994</v>
      </c>
      <c r="F654" s="18">
        <v>44585</v>
      </c>
      <c r="G654" s="19">
        <v>0.33333333333333298</v>
      </c>
      <c r="H654">
        <v>8</v>
      </c>
      <c r="I654" s="13" t="s">
        <v>204</v>
      </c>
      <c r="J654">
        <v>0</v>
      </c>
      <c r="K654" s="13" t="s">
        <v>92</v>
      </c>
      <c r="L654">
        <v>4</v>
      </c>
      <c r="M654">
        <v>0</v>
      </c>
      <c r="N654" s="13" t="s">
        <v>94</v>
      </c>
      <c r="O654" s="13" t="s">
        <v>95</v>
      </c>
      <c r="P654">
        <v>26</v>
      </c>
      <c r="Q654" s="13" t="s">
        <v>97</v>
      </c>
      <c r="R654" s="13" t="s">
        <v>208</v>
      </c>
      <c r="S654" s="13" t="s">
        <v>193</v>
      </c>
      <c r="T654">
        <v>4</v>
      </c>
      <c r="U654">
        <v>2</v>
      </c>
      <c r="V654">
        <v>1</v>
      </c>
      <c r="W654" s="13" t="s">
        <v>101</v>
      </c>
      <c r="X654">
        <v>0.8</v>
      </c>
    </row>
    <row r="655" spans="1:24" x14ac:dyDescent="0.3">
      <c r="A655">
        <v>653</v>
      </c>
      <c r="B655" t="s">
        <v>197</v>
      </c>
      <c r="C655" t="s">
        <v>198</v>
      </c>
      <c r="D655">
        <v>30.644165999999998</v>
      </c>
      <c r="E655">
        <v>76.847466999999995</v>
      </c>
      <c r="F655" s="18">
        <v>45625</v>
      </c>
      <c r="G655" s="19">
        <v>0.54166666666666696</v>
      </c>
      <c r="H655">
        <v>13</v>
      </c>
      <c r="I655" s="13" t="s">
        <v>211</v>
      </c>
      <c r="J655">
        <v>0</v>
      </c>
      <c r="K655" s="13" t="s">
        <v>191</v>
      </c>
      <c r="L655">
        <v>1</v>
      </c>
      <c r="M655">
        <v>0</v>
      </c>
      <c r="N655" s="13" t="s">
        <v>94</v>
      </c>
      <c r="O655" s="13" t="s">
        <v>95</v>
      </c>
      <c r="P655">
        <v>26</v>
      </c>
      <c r="Q655" s="13" t="s">
        <v>195</v>
      </c>
      <c r="R655" s="13" t="s">
        <v>205</v>
      </c>
      <c r="S655" s="13" t="s">
        <v>196</v>
      </c>
      <c r="T655">
        <v>5</v>
      </c>
      <c r="U655">
        <v>0</v>
      </c>
      <c r="V655">
        <v>0</v>
      </c>
      <c r="W655" s="13" t="s">
        <v>101</v>
      </c>
      <c r="X655">
        <v>0.45</v>
      </c>
    </row>
    <row r="656" spans="1:24" x14ac:dyDescent="0.3">
      <c r="A656">
        <v>654</v>
      </c>
      <c r="B656" t="s">
        <v>197</v>
      </c>
      <c r="C656" t="s">
        <v>198</v>
      </c>
      <c r="D656">
        <v>30.654468999999999</v>
      </c>
      <c r="E656">
        <v>76.752972</v>
      </c>
      <c r="F656" s="18">
        <v>44766</v>
      </c>
      <c r="G656" s="19">
        <v>0.125</v>
      </c>
      <c r="H656">
        <v>3</v>
      </c>
      <c r="I656" s="13" t="s">
        <v>89</v>
      </c>
      <c r="J656">
        <v>1</v>
      </c>
      <c r="K656" s="13" t="s">
        <v>191</v>
      </c>
      <c r="L656">
        <v>5</v>
      </c>
      <c r="M656">
        <v>0</v>
      </c>
      <c r="N656" s="13" t="s">
        <v>212</v>
      </c>
      <c r="O656" s="13" t="s">
        <v>95</v>
      </c>
      <c r="P656">
        <v>35</v>
      </c>
      <c r="Q656" s="13" t="s">
        <v>95</v>
      </c>
      <c r="R656" s="13" t="s">
        <v>205</v>
      </c>
      <c r="S656" s="13" t="s">
        <v>196</v>
      </c>
      <c r="T656">
        <v>3</v>
      </c>
      <c r="U656">
        <v>0</v>
      </c>
      <c r="V656">
        <v>0</v>
      </c>
      <c r="W656" s="13" t="s">
        <v>101</v>
      </c>
      <c r="X656">
        <v>0.45</v>
      </c>
    </row>
    <row r="657" spans="1:24" x14ac:dyDescent="0.3">
      <c r="A657">
        <v>655</v>
      </c>
      <c r="B657" t="s">
        <v>200</v>
      </c>
      <c r="C657" t="s">
        <v>201</v>
      </c>
      <c r="D657">
        <v>12.86041</v>
      </c>
      <c r="E657">
        <v>80.120677999999998</v>
      </c>
      <c r="F657" s="18">
        <v>45101</v>
      </c>
      <c r="G657" s="19">
        <v>0.70833333333333304</v>
      </c>
      <c r="H657">
        <v>17</v>
      </c>
      <c r="I657" s="13" t="s">
        <v>219</v>
      </c>
      <c r="J657">
        <v>1</v>
      </c>
      <c r="K657" s="13" t="s">
        <v>214</v>
      </c>
      <c r="L657">
        <v>3</v>
      </c>
      <c r="M657">
        <v>0</v>
      </c>
      <c r="N657" s="13" t="s">
        <v>212</v>
      </c>
      <c r="O657" s="13" t="s">
        <v>195</v>
      </c>
      <c r="P657">
        <v>38</v>
      </c>
      <c r="Q657" s="13" t="s">
        <v>195</v>
      </c>
      <c r="R657" s="13" t="s">
        <v>205</v>
      </c>
      <c r="S657" s="13" t="s">
        <v>193</v>
      </c>
      <c r="T657">
        <v>3</v>
      </c>
      <c r="U657">
        <v>3</v>
      </c>
      <c r="V657">
        <v>1</v>
      </c>
      <c r="W657" s="13" t="s">
        <v>101</v>
      </c>
      <c r="X657">
        <v>0.4</v>
      </c>
    </row>
    <row r="658" spans="1:24" x14ac:dyDescent="0.3">
      <c r="A658">
        <v>656</v>
      </c>
      <c r="B658" t="s">
        <v>200</v>
      </c>
      <c r="C658" t="s">
        <v>201</v>
      </c>
      <c r="D658">
        <v>13.034433999999999</v>
      </c>
      <c r="E658">
        <v>80.287616999999997</v>
      </c>
      <c r="F658" s="18">
        <v>45114</v>
      </c>
      <c r="G658" s="19">
        <v>0.625</v>
      </c>
      <c r="H658">
        <v>15</v>
      </c>
      <c r="I658" s="13" t="s">
        <v>211</v>
      </c>
      <c r="J658">
        <v>0</v>
      </c>
      <c r="K658" s="13" t="s">
        <v>214</v>
      </c>
      <c r="L658">
        <v>1</v>
      </c>
      <c r="M658">
        <v>0</v>
      </c>
      <c r="N658" s="13" t="s">
        <v>94</v>
      </c>
      <c r="O658" s="13" t="s">
        <v>95</v>
      </c>
      <c r="P658">
        <v>15</v>
      </c>
      <c r="Q658" s="13" t="s">
        <v>97</v>
      </c>
      <c r="R658" s="13" t="s">
        <v>199</v>
      </c>
      <c r="S658" s="13" t="s">
        <v>196</v>
      </c>
      <c r="T658">
        <v>5</v>
      </c>
      <c r="U658">
        <v>4</v>
      </c>
      <c r="V658">
        <v>0</v>
      </c>
      <c r="W658" s="13" t="s">
        <v>101</v>
      </c>
      <c r="X658">
        <v>0.65</v>
      </c>
    </row>
    <row r="659" spans="1:24" x14ac:dyDescent="0.3">
      <c r="A659">
        <v>657</v>
      </c>
      <c r="B659" t="s">
        <v>79</v>
      </c>
      <c r="C659" t="s">
        <v>80</v>
      </c>
      <c r="D659">
        <v>18.562723999999999</v>
      </c>
      <c r="E659">
        <v>73.936526000000001</v>
      </c>
      <c r="F659" s="18">
        <v>45575</v>
      </c>
      <c r="G659" s="19">
        <v>0.5</v>
      </c>
      <c r="H659">
        <v>12</v>
      </c>
      <c r="I659" s="13" t="s">
        <v>202</v>
      </c>
      <c r="J659">
        <v>0</v>
      </c>
      <c r="K659" s="13" t="s">
        <v>191</v>
      </c>
      <c r="L659">
        <v>2</v>
      </c>
      <c r="M659">
        <v>0</v>
      </c>
      <c r="N659" s="13" t="s">
        <v>94</v>
      </c>
      <c r="O659" s="13" t="s">
        <v>95</v>
      </c>
      <c r="P659">
        <v>36</v>
      </c>
      <c r="Q659" s="13" t="s">
        <v>97</v>
      </c>
      <c r="R659" s="13" t="s">
        <v>199</v>
      </c>
      <c r="S659" s="13" t="s">
        <v>196</v>
      </c>
      <c r="T659">
        <v>2</v>
      </c>
      <c r="U659">
        <v>2</v>
      </c>
      <c r="V659">
        <v>0</v>
      </c>
      <c r="W659" s="13" t="s">
        <v>101</v>
      </c>
      <c r="X659">
        <v>0.65</v>
      </c>
    </row>
    <row r="660" spans="1:24" x14ac:dyDescent="0.3">
      <c r="A660">
        <v>658</v>
      </c>
      <c r="B660" t="s">
        <v>209</v>
      </c>
      <c r="C660" t="s">
        <v>210</v>
      </c>
      <c r="D660">
        <v>17.313991999999999</v>
      </c>
      <c r="E660">
        <v>78.268967000000004</v>
      </c>
      <c r="F660" s="18">
        <v>44776</v>
      </c>
      <c r="G660" s="19">
        <v>0.54166666666666696</v>
      </c>
      <c r="H660">
        <v>13</v>
      </c>
      <c r="I660" s="13" t="s">
        <v>194</v>
      </c>
      <c r="J660">
        <v>0</v>
      </c>
      <c r="K660" s="13" t="s">
        <v>214</v>
      </c>
      <c r="L660">
        <v>5</v>
      </c>
      <c r="M660">
        <v>0</v>
      </c>
      <c r="N660" s="13" t="s">
        <v>212</v>
      </c>
      <c r="O660" s="13" t="s">
        <v>195</v>
      </c>
      <c r="P660">
        <v>40</v>
      </c>
      <c r="Q660" s="13" t="s">
        <v>95</v>
      </c>
      <c r="R660" s="13" t="s">
        <v>98</v>
      </c>
      <c r="S660" s="13" t="s">
        <v>196</v>
      </c>
      <c r="T660">
        <v>4</v>
      </c>
      <c r="U660">
        <v>1</v>
      </c>
      <c r="V660">
        <v>0</v>
      </c>
      <c r="W660" s="13" t="s">
        <v>101</v>
      </c>
      <c r="X660">
        <v>0.25</v>
      </c>
    </row>
    <row r="661" spans="1:24" x14ac:dyDescent="0.3">
      <c r="A661">
        <v>659</v>
      </c>
      <c r="B661" t="s">
        <v>197</v>
      </c>
      <c r="C661" t="s">
        <v>198</v>
      </c>
      <c r="D661">
        <v>30.685829999999999</v>
      </c>
      <c r="E661">
        <v>76.872043000000005</v>
      </c>
      <c r="F661" s="18">
        <v>45710</v>
      </c>
      <c r="G661" s="19">
        <v>0.20833333333333301</v>
      </c>
      <c r="H661">
        <v>5</v>
      </c>
      <c r="I661" s="13" t="s">
        <v>219</v>
      </c>
      <c r="J661">
        <v>1</v>
      </c>
      <c r="K661" s="13" t="s">
        <v>92</v>
      </c>
      <c r="L661">
        <v>6</v>
      </c>
      <c r="M661">
        <v>0</v>
      </c>
      <c r="N661" s="13" t="s">
        <v>94</v>
      </c>
      <c r="O661" s="13" t="s">
        <v>95</v>
      </c>
      <c r="P661">
        <v>25</v>
      </c>
      <c r="Q661" s="13" t="s">
        <v>95</v>
      </c>
      <c r="R661" s="13" t="s">
        <v>205</v>
      </c>
      <c r="S661" s="13" t="s">
        <v>99</v>
      </c>
      <c r="T661">
        <v>2</v>
      </c>
      <c r="U661">
        <v>2</v>
      </c>
      <c r="V661">
        <v>0</v>
      </c>
      <c r="W661" s="13" t="s">
        <v>101</v>
      </c>
      <c r="X661">
        <v>0.65</v>
      </c>
    </row>
    <row r="662" spans="1:24" x14ac:dyDescent="0.3">
      <c r="A662">
        <v>660</v>
      </c>
      <c r="B662" t="s">
        <v>217</v>
      </c>
      <c r="C662" t="s">
        <v>218</v>
      </c>
      <c r="D662">
        <v>22.462672999999999</v>
      </c>
      <c r="E662">
        <v>88.333962999999997</v>
      </c>
      <c r="F662" s="18">
        <v>44797</v>
      </c>
      <c r="G662" s="19">
        <v>0.29166666666666702</v>
      </c>
      <c r="H662">
        <v>7</v>
      </c>
      <c r="I662" s="13" t="s">
        <v>194</v>
      </c>
      <c r="J662">
        <v>0</v>
      </c>
      <c r="K662" s="13" t="s">
        <v>92</v>
      </c>
      <c r="L662">
        <v>1</v>
      </c>
      <c r="M662">
        <v>0</v>
      </c>
      <c r="N662" s="13" t="s">
        <v>192</v>
      </c>
      <c r="O662" s="13" t="s">
        <v>97</v>
      </c>
      <c r="P662">
        <v>28</v>
      </c>
      <c r="Q662" s="13" t="s">
        <v>95</v>
      </c>
      <c r="R662" s="13" t="s">
        <v>213</v>
      </c>
      <c r="S662" s="13" t="s">
        <v>196</v>
      </c>
      <c r="T662">
        <v>2</v>
      </c>
      <c r="U662">
        <v>1</v>
      </c>
      <c r="V662">
        <v>0</v>
      </c>
      <c r="W662" s="13" t="s">
        <v>101</v>
      </c>
      <c r="X662">
        <v>0.1</v>
      </c>
    </row>
    <row r="663" spans="1:24" x14ac:dyDescent="0.3">
      <c r="A663">
        <v>661</v>
      </c>
      <c r="B663" t="s">
        <v>217</v>
      </c>
      <c r="C663" t="s">
        <v>218</v>
      </c>
      <c r="D663">
        <v>22.608419999999999</v>
      </c>
      <c r="E663">
        <v>88.417758000000006</v>
      </c>
      <c r="F663" s="18">
        <v>45407</v>
      </c>
      <c r="G663" s="19">
        <v>0.375</v>
      </c>
      <c r="H663">
        <v>9</v>
      </c>
      <c r="I663" s="13" t="s">
        <v>202</v>
      </c>
      <c r="J663">
        <v>0</v>
      </c>
      <c r="K663" s="13" t="s">
        <v>92</v>
      </c>
      <c r="L663">
        <v>1</v>
      </c>
      <c r="M663">
        <v>1</v>
      </c>
      <c r="N663" s="13" t="s">
        <v>212</v>
      </c>
      <c r="O663" s="13" t="s">
        <v>95</v>
      </c>
      <c r="P663">
        <v>28</v>
      </c>
      <c r="Q663" s="13" t="s">
        <v>97</v>
      </c>
      <c r="R663" s="13" t="s">
        <v>208</v>
      </c>
      <c r="S663" s="13" t="s">
        <v>196</v>
      </c>
      <c r="T663">
        <v>1</v>
      </c>
      <c r="U663">
        <v>0</v>
      </c>
      <c r="V663">
        <v>1</v>
      </c>
      <c r="W663" s="13" t="s">
        <v>101</v>
      </c>
      <c r="X663">
        <v>0.8</v>
      </c>
    </row>
    <row r="664" spans="1:24" x14ac:dyDescent="0.3">
      <c r="A664">
        <v>662</v>
      </c>
      <c r="B664" t="s">
        <v>197</v>
      </c>
      <c r="C664" t="s">
        <v>198</v>
      </c>
      <c r="D664">
        <v>30.625596999999999</v>
      </c>
      <c r="E664">
        <v>76.791534999999996</v>
      </c>
      <c r="F664" s="18">
        <v>44841</v>
      </c>
      <c r="G664" s="19">
        <v>0.70833333333333304</v>
      </c>
      <c r="H664">
        <v>17</v>
      </c>
      <c r="I664" s="13" t="s">
        <v>211</v>
      </c>
      <c r="J664">
        <v>0</v>
      </c>
      <c r="K664" s="13" t="s">
        <v>92</v>
      </c>
      <c r="L664">
        <v>6</v>
      </c>
      <c r="M664">
        <v>0</v>
      </c>
      <c r="N664" s="13" t="s">
        <v>94</v>
      </c>
      <c r="O664" s="13" t="s">
        <v>95</v>
      </c>
      <c r="P664">
        <v>31</v>
      </c>
      <c r="Q664" s="13" t="s">
        <v>97</v>
      </c>
      <c r="R664" s="13" t="s">
        <v>199</v>
      </c>
      <c r="S664" s="13" t="s">
        <v>196</v>
      </c>
      <c r="T664">
        <v>5</v>
      </c>
      <c r="U664">
        <v>5</v>
      </c>
      <c r="V664">
        <v>1</v>
      </c>
      <c r="W664" s="13" t="s">
        <v>101</v>
      </c>
      <c r="X664">
        <v>0.8</v>
      </c>
    </row>
    <row r="665" spans="1:24" x14ac:dyDescent="0.3">
      <c r="A665">
        <v>663</v>
      </c>
      <c r="B665" t="s">
        <v>217</v>
      </c>
      <c r="C665" t="s">
        <v>218</v>
      </c>
      <c r="D665">
        <v>22.579715</v>
      </c>
      <c r="E665">
        <v>88.277368999999993</v>
      </c>
      <c r="F665" s="18">
        <v>44813</v>
      </c>
      <c r="G665" s="19">
        <v>8.3333333333333301E-2</v>
      </c>
      <c r="H665">
        <v>2</v>
      </c>
      <c r="I665" s="13" t="s">
        <v>211</v>
      </c>
      <c r="J665">
        <v>0</v>
      </c>
      <c r="K665" s="13" t="s">
        <v>214</v>
      </c>
      <c r="L665">
        <v>5</v>
      </c>
      <c r="M665">
        <v>0</v>
      </c>
      <c r="N665" s="13" t="s">
        <v>192</v>
      </c>
      <c r="O665" s="13" t="s">
        <v>97</v>
      </c>
      <c r="P665">
        <v>24</v>
      </c>
      <c r="Q665" s="13" t="s">
        <v>95</v>
      </c>
      <c r="R665" s="13" t="s">
        <v>205</v>
      </c>
      <c r="S665" s="13" t="s">
        <v>196</v>
      </c>
      <c r="T665">
        <v>2</v>
      </c>
      <c r="U665">
        <v>1</v>
      </c>
      <c r="V665">
        <v>0</v>
      </c>
      <c r="W665" s="13" t="s">
        <v>101</v>
      </c>
      <c r="X665">
        <v>0.1</v>
      </c>
    </row>
    <row r="666" spans="1:24" x14ac:dyDescent="0.3">
      <c r="A666">
        <v>664</v>
      </c>
      <c r="B666" t="s">
        <v>209</v>
      </c>
      <c r="C666" t="s">
        <v>210</v>
      </c>
      <c r="D666">
        <v>17.421081999999998</v>
      </c>
      <c r="E666">
        <v>78.258105</v>
      </c>
      <c r="F666" s="18">
        <v>44641</v>
      </c>
      <c r="G666" s="19">
        <v>0.5</v>
      </c>
      <c r="H666">
        <v>12</v>
      </c>
      <c r="I666" s="13" t="s">
        <v>204</v>
      </c>
      <c r="J666">
        <v>0</v>
      </c>
      <c r="K666" s="13" t="s">
        <v>92</v>
      </c>
      <c r="L666">
        <v>1</v>
      </c>
      <c r="M666">
        <v>1</v>
      </c>
      <c r="N666" s="13" t="s">
        <v>212</v>
      </c>
      <c r="O666" s="13" t="s">
        <v>195</v>
      </c>
      <c r="P666">
        <v>36</v>
      </c>
      <c r="Q666" s="13" t="s">
        <v>195</v>
      </c>
      <c r="R666" s="13" t="s">
        <v>213</v>
      </c>
      <c r="S666" s="13" t="s">
        <v>196</v>
      </c>
      <c r="T666">
        <v>4</v>
      </c>
      <c r="U666">
        <v>0</v>
      </c>
      <c r="V666">
        <v>0</v>
      </c>
      <c r="W666" s="13" t="s">
        <v>101</v>
      </c>
      <c r="X666">
        <v>0.25</v>
      </c>
    </row>
    <row r="667" spans="1:24" x14ac:dyDescent="0.3">
      <c r="A667">
        <v>665</v>
      </c>
      <c r="B667" t="s">
        <v>197</v>
      </c>
      <c r="C667" t="s">
        <v>198</v>
      </c>
      <c r="D667">
        <v>30.719446999999999</v>
      </c>
      <c r="E667">
        <v>76.727079000000003</v>
      </c>
      <c r="F667" s="18">
        <v>45373</v>
      </c>
      <c r="G667" s="19">
        <v>0.29166666666666702</v>
      </c>
      <c r="H667">
        <v>7</v>
      </c>
      <c r="I667" s="13" t="s">
        <v>211</v>
      </c>
      <c r="J667">
        <v>0</v>
      </c>
      <c r="K667" s="13" t="s">
        <v>191</v>
      </c>
      <c r="L667">
        <v>1</v>
      </c>
      <c r="M667">
        <v>1</v>
      </c>
      <c r="N667" s="13" t="s">
        <v>212</v>
      </c>
      <c r="O667" s="13" t="s">
        <v>95</v>
      </c>
      <c r="P667">
        <v>40</v>
      </c>
      <c r="Q667" s="13" t="s">
        <v>195</v>
      </c>
      <c r="R667" s="13" t="s">
        <v>213</v>
      </c>
      <c r="S667" s="13" t="s">
        <v>196</v>
      </c>
      <c r="T667">
        <v>5</v>
      </c>
      <c r="U667">
        <v>4</v>
      </c>
      <c r="V667">
        <v>0</v>
      </c>
      <c r="W667" s="13" t="s">
        <v>101</v>
      </c>
      <c r="X667">
        <v>0.45</v>
      </c>
    </row>
    <row r="668" spans="1:24" x14ac:dyDescent="0.3">
      <c r="A668">
        <v>666</v>
      </c>
      <c r="B668" t="s">
        <v>203</v>
      </c>
      <c r="C668" t="s">
        <v>203</v>
      </c>
      <c r="D668">
        <v>28.604327999999999</v>
      </c>
      <c r="E668">
        <v>76.832823000000005</v>
      </c>
      <c r="F668" s="18">
        <v>44815</v>
      </c>
      <c r="G668" s="19">
        <v>0.375</v>
      </c>
      <c r="H668">
        <v>9</v>
      </c>
      <c r="I668" s="13" t="s">
        <v>89</v>
      </c>
      <c r="J668">
        <v>1</v>
      </c>
      <c r="K668" s="13" t="s">
        <v>191</v>
      </c>
      <c r="L668">
        <v>4</v>
      </c>
      <c r="M668">
        <v>1</v>
      </c>
      <c r="N668" s="13" t="s">
        <v>192</v>
      </c>
      <c r="O668" s="13" t="s">
        <v>97</v>
      </c>
      <c r="P668">
        <v>23</v>
      </c>
      <c r="Q668" s="13" t="s">
        <v>195</v>
      </c>
      <c r="R668" s="13" t="s">
        <v>205</v>
      </c>
      <c r="S668" s="13" t="s">
        <v>196</v>
      </c>
      <c r="T668">
        <v>2</v>
      </c>
      <c r="U668">
        <v>0</v>
      </c>
      <c r="V668">
        <v>1</v>
      </c>
      <c r="W668" s="13" t="s">
        <v>101</v>
      </c>
      <c r="X668">
        <v>0.25</v>
      </c>
    </row>
    <row r="669" spans="1:24" x14ac:dyDescent="0.3">
      <c r="A669">
        <v>667</v>
      </c>
      <c r="B669" t="s">
        <v>209</v>
      </c>
      <c r="C669" t="s">
        <v>210</v>
      </c>
      <c r="D669">
        <v>17.402649</v>
      </c>
      <c r="E669">
        <v>78.246267000000003</v>
      </c>
      <c r="F669" s="18">
        <v>45552</v>
      </c>
      <c r="G669" s="19">
        <v>0.16666666666666699</v>
      </c>
      <c r="H669">
        <v>4</v>
      </c>
      <c r="I669" s="13" t="s">
        <v>215</v>
      </c>
      <c r="J669">
        <v>0</v>
      </c>
      <c r="K669" s="13" t="s">
        <v>214</v>
      </c>
      <c r="L669">
        <v>1</v>
      </c>
      <c r="M669">
        <v>0</v>
      </c>
      <c r="N669" s="13" t="s">
        <v>94</v>
      </c>
      <c r="O669" s="13" t="s">
        <v>95</v>
      </c>
      <c r="P669">
        <v>17</v>
      </c>
      <c r="Q669" s="13" t="s">
        <v>95</v>
      </c>
      <c r="R669" s="13" t="s">
        <v>98</v>
      </c>
      <c r="S669" s="13" t="s">
        <v>193</v>
      </c>
      <c r="T669">
        <v>2</v>
      </c>
      <c r="U669">
        <v>2</v>
      </c>
      <c r="V669">
        <v>0</v>
      </c>
      <c r="W669" s="13" t="s">
        <v>101</v>
      </c>
      <c r="X669">
        <v>0.45</v>
      </c>
    </row>
    <row r="670" spans="1:24" x14ac:dyDescent="0.3">
      <c r="A670">
        <v>668</v>
      </c>
      <c r="B670" t="s">
        <v>197</v>
      </c>
      <c r="C670" t="s">
        <v>198</v>
      </c>
      <c r="D670">
        <v>30.704540999999999</v>
      </c>
      <c r="E670">
        <v>76.796508000000003</v>
      </c>
      <c r="F670" s="18">
        <v>44811</v>
      </c>
      <c r="G670" s="19">
        <v>8.3333333333333301E-2</v>
      </c>
      <c r="H670">
        <v>2</v>
      </c>
      <c r="I670" s="13" t="s">
        <v>194</v>
      </c>
      <c r="J670">
        <v>0</v>
      </c>
      <c r="K670" s="13" t="s">
        <v>92</v>
      </c>
      <c r="L670">
        <v>5</v>
      </c>
      <c r="M670">
        <v>0</v>
      </c>
      <c r="N670" s="13" t="s">
        <v>94</v>
      </c>
      <c r="O670" s="13" t="s">
        <v>95</v>
      </c>
      <c r="P670">
        <v>21</v>
      </c>
      <c r="Q670" s="13" t="s">
        <v>95</v>
      </c>
      <c r="R670" s="13" t="s">
        <v>208</v>
      </c>
      <c r="S670" s="13" t="s">
        <v>99</v>
      </c>
      <c r="T670">
        <v>5</v>
      </c>
      <c r="U670">
        <v>5</v>
      </c>
      <c r="V670">
        <v>0</v>
      </c>
      <c r="W670" s="13" t="s">
        <v>101</v>
      </c>
      <c r="X670">
        <v>0.65</v>
      </c>
    </row>
    <row r="671" spans="1:24" x14ac:dyDescent="0.3">
      <c r="A671">
        <v>669</v>
      </c>
      <c r="B671" t="s">
        <v>209</v>
      </c>
      <c r="C671" t="s">
        <v>210</v>
      </c>
      <c r="D671">
        <v>17.388874999999999</v>
      </c>
      <c r="E671">
        <v>78.214956000000001</v>
      </c>
      <c r="F671" s="18">
        <v>44862</v>
      </c>
      <c r="G671" s="19">
        <v>0.95833333333333304</v>
      </c>
      <c r="H671">
        <v>23</v>
      </c>
      <c r="I671" s="13" t="s">
        <v>211</v>
      </c>
      <c r="J671">
        <v>0</v>
      </c>
      <c r="K671" s="13" t="s">
        <v>214</v>
      </c>
      <c r="L671">
        <v>5</v>
      </c>
      <c r="M671">
        <v>0</v>
      </c>
      <c r="N671" s="13" t="s">
        <v>212</v>
      </c>
      <c r="O671" s="13" t="s">
        <v>195</v>
      </c>
      <c r="P671">
        <v>22</v>
      </c>
      <c r="Q671" s="13" t="s">
        <v>97</v>
      </c>
      <c r="R671" s="13" t="s">
        <v>205</v>
      </c>
      <c r="S671" s="13" t="s">
        <v>196</v>
      </c>
      <c r="T671">
        <v>5</v>
      </c>
      <c r="U671">
        <v>1</v>
      </c>
      <c r="V671">
        <v>0</v>
      </c>
      <c r="W671" s="13" t="s">
        <v>101</v>
      </c>
      <c r="X671">
        <v>0.45</v>
      </c>
    </row>
    <row r="672" spans="1:24" x14ac:dyDescent="0.3">
      <c r="A672">
        <v>670</v>
      </c>
      <c r="B672" t="s">
        <v>197</v>
      </c>
      <c r="C672" t="s">
        <v>198</v>
      </c>
      <c r="D672">
        <v>30.794830000000001</v>
      </c>
      <c r="E672">
        <v>76.773545999999996</v>
      </c>
      <c r="F672" s="18">
        <v>45136</v>
      </c>
      <c r="G672" s="19">
        <v>0.58333333333333304</v>
      </c>
      <c r="H672">
        <v>14</v>
      </c>
      <c r="I672" s="13" t="s">
        <v>219</v>
      </c>
      <c r="J672">
        <v>1</v>
      </c>
      <c r="K672" s="13" t="s">
        <v>92</v>
      </c>
      <c r="L672">
        <v>2</v>
      </c>
      <c r="M672">
        <v>0</v>
      </c>
      <c r="N672" s="13" t="s">
        <v>94</v>
      </c>
      <c r="O672" s="13" t="s">
        <v>95</v>
      </c>
      <c r="P672">
        <v>20</v>
      </c>
      <c r="Q672" s="13" t="s">
        <v>97</v>
      </c>
      <c r="R672" s="13" t="s">
        <v>199</v>
      </c>
      <c r="S672" s="13" t="s">
        <v>196</v>
      </c>
      <c r="T672">
        <v>2</v>
      </c>
      <c r="U672">
        <v>2</v>
      </c>
      <c r="V672">
        <v>0</v>
      </c>
      <c r="W672" s="13" t="s">
        <v>101</v>
      </c>
      <c r="X672">
        <v>0.65</v>
      </c>
    </row>
    <row r="673" spans="1:24" x14ac:dyDescent="0.3">
      <c r="A673">
        <v>671</v>
      </c>
      <c r="B673" t="s">
        <v>197</v>
      </c>
      <c r="C673" t="s">
        <v>198</v>
      </c>
      <c r="D673">
        <v>30.653326</v>
      </c>
      <c r="E673">
        <v>76.795462999999998</v>
      </c>
      <c r="F673" s="18">
        <v>44803</v>
      </c>
      <c r="G673" s="19">
        <v>0.83333333333333304</v>
      </c>
      <c r="H673">
        <v>20</v>
      </c>
      <c r="I673" s="13" t="s">
        <v>215</v>
      </c>
      <c r="J673">
        <v>0</v>
      </c>
      <c r="K673" s="13" t="s">
        <v>214</v>
      </c>
      <c r="L673">
        <v>4</v>
      </c>
      <c r="M673">
        <v>1</v>
      </c>
      <c r="N673" s="13" t="s">
        <v>192</v>
      </c>
      <c r="O673" s="13" t="s">
        <v>97</v>
      </c>
      <c r="P673">
        <v>35</v>
      </c>
      <c r="Q673" s="13" t="s">
        <v>97</v>
      </c>
      <c r="R673" s="13" t="s">
        <v>205</v>
      </c>
      <c r="S673" s="13" t="s">
        <v>196</v>
      </c>
      <c r="T673">
        <v>2</v>
      </c>
      <c r="U673">
        <v>2</v>
      </c>
      <c r="V673">
        <v>0</v>
      </c>
      <c r="W673" s="13" t="s">
        <v>101</v>
      </c>
      <c r="X673">
        <v>0.3</v>
      </c>
    </row>
    <row r="674" spans="1:24" x14ac:dyDescent="0.3">
      <c r="A674">
        <v>672</v>
      </c>
      <c r="B674" t="s">
        <v>200</v>
      </c>
      <c r="C674" t="s">
        <v>201</v>
      </c>
      <c r="D674">
        <v>13.102428</v>
      </c>
      <c r="E674">
        <v>80.140145000000004</v>
      </c>
      <c r="F674" s="18">
        <v>45737</v>
      </c>
      <c r="G674" s="19">
        <v>0.625</v>
      </c>
      <c r="H674">
        <v>15</v>
      </c>
      <c r="I674" s="13" t="s">
        <v>211</v>
      </c>
      <c r="J674">
        <v>0</v>
      </c>
      <c r="K674" s="13" t="s">
        <v>214</v>
      </c>
      <c r="L674">
        <v>5</v>
      </c>
      <c r="M674">
        <v>0</v>
      </c>
      <c r="N674" s="13" t="s">
        <v>192</v>
      </c>
      <c r="O674" s="13" t="s">
        <v>97</v>
      </c>
      <c r="P674">
        <v>37</v>
      </c>
      <c r="Q674" s="13" t="s">
        <v>97</v>
      </c>
      <c r="R674" s="13" t="s">
        <v>98</v>
      </c>
      <c r="S674" s="13" t="s">
        <v>196</v>
      </c>
      <c r="T674">
        <v>3</v>
      </c>
      <c r="U674">
        <v>3</v>
      </c>
      <c r="V674">
        <v>0</v>
      </c>
      <c r="W674" s="13" t="s">
        <v>101</v>
      </c>
      <c r="X674">
        <v>0.3</v>
      </c>
    </row>
    <row r="675" spans="1:24" x14ac:dyDescent="0.3">
      <c r="A675">
        <v>673</v>
      </c>
      <c r="B675" t="s">
        <v>209</v>
      </c>
      <c r="C675" t="s">
        <v>210</v>
      </c>
      <c r="D675">
        <v>17.402370999999999</v>
      </c>
      <c r="E675">
        <v>78.297585999999995</v>
      </c>
      <c r="F675" s="18">
        <v>44685</v>
      </c>
      <c r="G675" s="19">
        <v>0.91666666666666696</v>
      </c>
      <c r="H675">
        <v>22</v>
      </c>
      <c r="I675" s="13" t="s">
        <v>194</v>
      </c>
      <c r="J675">
        <v>0</v>
      </c>
      <c r="K675" s="13" t="s">
        <v>214</v>
      </c>
      <c r="L675">
        <v>5</v>
      </c>
      <c r="M675">
        <v>0</v>
      </c>
      <c r="N675" s="13" t="s">
        <v>94</v>
      </c>
      <c r="O675" s="13" t="s">
        <v>95</v>
      </c>
      <c r="P675">
        <v>18</v>
      </c>
      <c r="Q675" s="13" t="s">
        <v>95</v>
      </c>
      <c r="R675" s="13" t="s">
        <v>98</v>
      </c>
      <c r="S675" s="13" t="s">
        <v>196</v>
      </c>
      <c r="T675">
        <v>2</v>
      </c>
      <c r="U675">
        <v>0</v>
      </c>
      <c r="V675">
        <v>0</v>
      </c>
      <c r="W675" s="13" t="s">
        <v>101</v>
      </c>
      <c r="X675">
        <v>0.45</v>
      </c>
    </row>
    <row r="676" spans="1:24" x14ac:dyDescent="0.3">
      <c r="A676">
        <v>674</v>
      </c>
      <c r="B676" t="s">
        <v>203</v>
      </c>
      <c r="C676" t="s">
        <v>203</v>
      </c>
      <c r="D676">
        <v>28.611756</v>
      </c>
      <c r="E676">
        <v>77.130555999999999</v>
      </c>
      <c r="F676" s="18">
        <v>44767</v>
      </c>
      <c r="G676" s="19">
        <v>0.95833333333333304</v>
      </c>
      <c r="H676">
        <v>23</v>
      </c>
      <c r="I676" s="13" t="s">
        <v>204</v>
      </c>
      <c r="J676">
        <v>0</v>
      </c>
      <c r="K676" s="13" t="s">
        <v>191</v>
      </c>
      <c r="L676">
        <v>6</v>
      </c>
      <c r="M676">
        <v>0</v>
      </c>
      <c r="N676" s="13" t="s">
        <v>192</v>
      </c>
      <c r="O676" s="13" t="s">
        <v>97</v>
      </c>
      <c r="P676">
        <v>36</v>
      </c>
      <c r="Q676" s="13" t="s">
        <v>97</v>
      </c>
      <c r="R676" s="13" t="s">
        <v>208</v>
      </c>
      <c r="S676" s="13" t="s">
        <v>196</v>
      </c>
      <c r="T676">
        <v>3</v>
      </c>
      <c r="U676">
        <v>0</v>
      </c>
      <c r="V676">
        <v>0</v>
      </c>
      <c r="W676" s="13" t="s">
        <v>101</v>
      </c>
      <c r="X676">
        <v>0.3</v>
      </c>
    </row>
    <row r="677" spans="1:24" x14ac:dyDescent="0.3">
      <c r="A677">
        <v>675</v>
      </c>
      <c r="B677" t="s">
        <v>206</v>
      </c>
      <c r="C677" t="s">
        <v>207</v>
      </c>
      <c r="D677">
        <v>12.816265</v>
      </c>
      <c r="E677">
        <v>77.607838999999998</v>
      </c>
      <c r="F677" s="18">
        <v>45368</v>
      </c>
      <c r="G677" s="19">
        <v>0.45833333333333298</v>
      </c>
      <c r="H677">
        <v>11</v>
      </c>
      <c r="I677" s="13" t="s">
        <v>89</v>
      </c>
      <c r="J677">
        <v>1</v>
      </c>
      <c r="K677" s="13" t="s">
        <v>191</v>
      </c>
      <c r="L677">
        <v>4</v>
      </c>
      <c r="M677">
        <v>0</v>
      </c>
      <c r="N677" s="13" t="s">
        <v>192</v>
      </c>
      <c r="O677" s="13" t="s">
        <v>97</v>
      </c>
      <c r="P677">
        <v>16</v>
      </c>
      <c r="Q677" s="13" t="s">
        <v>95</v>
      </c>
      <c r="R677" s="13" t="s">
        <v>98</v>
      </c>
      <c r="S677" s="13" t="s">
        <v>196</v>
      </c>
      <c r="T677">
        <v>5</v>
      </c>
      <c r="U677">
        <v>2</v>
      </c>
      <c r="V677">
        <v>0</v>
      </c>
      <c r="W677" s="13" t="s">
        <v>101</v>
      </c>
      <c r="X677">
        <v>0.1</v>
      </c>
    </row>
    <row r="678" spans="1:24" x14ac:dyDescent="0.3">
      <c r="A678">
        <v>676</v>
      </c>
      <c r="B678" t="s">
        <v>209</v>
      </c>
      <c r="C678" t="s">
        <v>210</v>
      </c>
      <c r="D678">
        <v>17.447765</v>
      </c>
      <c r="E678">
        <v>78.504137999999998</v>
      </c>
      <c r="F678" s="18">
        <v>44967</v>
      </c>
      <c r="G678" s="19">
        <v>0.33333333333333298</v>
      </c>
      <c r="H678">
        <v>8</v>
      </c>
      <c r="I678" s="13" t="s">
        <v>211</v>
      </c>
      <c r="J678">
        <v>0</v>
      </c>
      <c r="K678" s="13" t="s">
        <v>92</v>
      </c>
      <c r="L678">
        <v>4</v>
      </c>
      <c r="M678">
        <v>0</v>
      </c>
      <c r="N678" s="13" t="s">
        <v>212</v>
      </c>
      <c r="O678" s="13" t="s">
        <v>195</v>
      </c>
      <c r="P678">
        <v>37</v>
      </c>
      <c r="Q678" s="13" t="s">
        <v>97</v>
      </c>
      <c r="R678" s="13" t="s">
        <v>205</v>
      </c>
      <c r="S678" s="13" t="s">
        <v>196</v>
      </c>
      <c r="T678">
        <v>5</v>
      </c>
      <c r="U678">
        <v>3</v>
      </c>
      <c r="V678">
        <v>1</v>
      </c>
      <c r="W678" s="13" t="s">
        <v>101</v>
      </c>
      <c r="X678">
        <v>0.6</v>
      </c>
    </row>
    <row r="679" spans="1:24" x14ac:dyDescent="0.3">
      <c r="A679">
        <v>677</v>
      </c>
      <c r="B679" t="s">
        <v>209</v>
      </c>
      <c r="C679" t="s">
        <v>210</v>
      </c>
      <c r="D679">
        <v>17.423217999999999</v>
      </c>
      <c r="E679">
        <v>78.590405000000004</v>
      </c>
      <c r="F679" s="18">
        <v>45223</v>
      </c>
      <c r="G679" s="19">
        <v>0.66666666666666696</v>
      </c>
      <c r="H679">
        <v>16</v>
      </c>
      <c r="I679" s="13" t="s">
        <v>215</v>
      </c>
      <c r="J679">
        <v>0</v>
      </c>
      <c r="K679" s="13" t="s">
        <v>92</v>
      </c>
      <c r="L679">
        <v>3</v>
      </c>
      <c r="M679">
        <v>0</v>
      </c>
      <c r="N679" s="13" t="s">
        <v>94</v>
      </c>
      <c r="O679" s="13" t="s">
        <v>95</v>
      </c>
      <c r="P679">
        <v>36</v>
      </c>
      <c r="Q679" s="13" t="s">
        <v>95</v>
      </c>
      <c r="R679" s="13" t="s">
        <v>208</v>
      </c>
      <c r="S679" s="13" t="s">
        <v>99</v>
      </c>
      <c r="T679">
        <v>3</v>
      </c>
      <c r="U679">
        <v>3</v>
      </c>
      <c r="V679">
        <v>0</v>
      </c>
      <c r="W679" s="13" t="s">
        <v>101</v>
      </c>
      <c r="X679">
        <v>0.65</v>
      </c>
    </row>
    <row r="680" spans="1:24" x14ac:dyDescent="0.3">
      <c r="A680">
        <v>678</v>
      </c>
      <c r="B680" t="s">
        <v>79</v>
      </c>
      <c r="C680" t="s">
        <v>80</v>
      </c>
      <c r="D680">
        <v>18.556560999999999</v>
      </c>
      <c r="E680">
        <v>73.724283999999997</v>
      </c>
      <c r="F680" s="18">
        <v>44594</v>
      </c>
      <c r="G680" s="19">
        <v>0.33333333333333298</v>
      </c>
      <c r="H680">
        <v>8</v>
      </c>
      <c r="I680" s="13" t="s">
        <v>194</v>
      </c>
      <c r="J680">
        <v>0</v>
      </c>
      <c r="K680" s="13" t="s">
        <v>92</v>
      </c>
      <c r="L680">
        <v>4</v>
      </c>
      <c r="M680">
        <v>0</v>
      </c>
      <c r="N680" s="13" t="s">
        <v>192</v>
      </c>
      <c r="O680" s="13" t="s">
        <v>97</v>
      </c>
      <c r="P680">
        <v>36</v>
      </c>
      <c r="Q680" s="13" t="s">
        <v>97</v>
      </c>
      <c r="R680" s="13" t="s">
        <v>208</v>
      </c>
      <c r="S680" s="13" t="s">
        <v>193</v>
      </c>
      <c r="T680">
        <v>3</v>
      </c>
      <c r="U680">
        <v>3</v>
      </c>
      <c r="V680">
        <v>1</v>
      </c>
      <c r="W680" s="13" t="s">
        <v>101</v>
      </c>
      <c r="X680">
        <v>0.45</v>
      </c>
    </row>
    <row r="681" spans="1:24" x14ac:dyDescent="0.3">
      <c r="A681">
        <v>679</v>
      </c>
      <c r="B681" t="s">
        <v>197</v>
      </c>
      <c r="C681" t="s">
        <v>198</v>
      </c>
      <c r="D681">
        <v>30.654530999999999</v>
      </c>
      <c r="E681">
        <v>76.811188999999999</v>
      </c>
      <c r="F681" s="18">
        <v>44610</v>
      </c>
      <c r="G681" s="19">
        <v>0.66666666666666696</v>
      </c>
      <c r="H681">
        <v>16</v>
      </c>
      <c r="I681" s="13" t="s">
        <v>211</v>
      </c>
      <c r="J681">
        <v>0</v>
      </c>
      <c r="K681" s="13" t="s">
        <v>92</v>
      </c>
      <c r="L681">
        <v>2</v>
      </c>
      <c r="M681">
        <v>1</v>
      </c>
      <c r="N681" s="13" t="s">
        <v>94</v>
      </c>
      <c r="O681" s="13" t="s">
        <v>95</v>
      </c>
      <c r="P681">
        <v>25</v>
      </c>
      <c r="Q681" s="13" t="s">
        <v>195</v>
      </c>
      <c r="R681" s="13" t="s">
        <v>199</v>
      </c>
      <c r="S681" s="13" t="s">
        <v>196</v>
      </c>
      <c r="T681">
        <v>2</v>
      </c>
      <c r="U681">
        <v>1</v>
      </c>
      <c r="V681">
        <v>0</v>
      </c>
      <c r="W681" s="13" t="s">
        <v>101</v>
      </c>
      <c r="X681">
        <v>0.45</v>
      </c>
    </row>
    <row r="682" spans="1:24" x14ac:dyDescent="0.3">
      <c r="A682">
        <v>680</v>
      </c>
      <c r="B682" t="s">
        <v>209</v>
      </c>
      <c r="C682" t="s">
        <v>210</v>
      </c>
      <c r="D682">
        <v>17.210242000000001</v>
      </c>
      <c r="E682">
        <v>78.362989999999996</v>
      </c>
      <c r="F682" s="18">
        <v>44954</v>
      </c>
      <c r="G682" s="19">
        <v>0</v>
      </c>
      <c r="H682">
        <v>0</v>
      </c>
      <c r="I682" s="13" t="s">
        <v>219</v>
      </c>
      <c r="J682">
        <v>1</v>
      </c>
      <c r="K682" s="13" t="s">
        <v>191</v>
      </c>
      <c r="L682">
        <v>3</v>
      </c>
      <c r="M682">
        <v>1</v>
      </c>
      <c r="N682" s="13" t="s">
        <v>94</v>
      </c>
      <c r="O682" s="13" t="s">
        <v>95</v>
      </c>
      <c r="P682">
        <v>39</v>
      </c>
      <c r="Q682" s="13" t="s">
        <v>97</v>
      </c>
      <c r="R682" s="13" t="s">
        <v>208</v>
      </c>
      <c r="S682" s="13" t="s">
        <v>196</v>
      </c>
      <c r="T682">
        <v>4</v>
      </c>
      <c r="U682">
        <v>4</v>
      </c>
      <c r="V682">
        <v>0</v>
      </c>
      <c r="W682" s="13" t="s">
        <v>101</v>
      </c>
      <c r="X682">
        <v>0.65</v>
      </c>
    </row>
    <row r="683" spans="1:24" x14ac:dyDescent="0.3">
      <c r="A683">
        <v>681</v>
      </c>
      <c r="B683" t="s">
        <v>200</v>
      </c>
      <c r="C683" t="s">
        <v>201</v>
      </c>
      <c r="D683">
        <v>13.107100000000001</v>
      </c>
      <c r="E683">
        <v>80.190944999999999</v>
      </c>
      <c r="F683" s="18">
        <v>44814</v>
      </c>
      <c r="G683" s="19">
        <v>0.54166666666666696</v>
      </c>
      <c r="H683">
        <v>13</v>
      </c>
      <c r="I683" s="13" t="s">
        <v>219</v>
      </c>
      <c r="J683">
        <v>1</v>
      </c>
      <c r="K683" s="13" t="s">
        <v>214</v>
      </c>
      <c r="L683">
        <v>2</v>
      </c>
      <c r="M683">
        <v>0</v>
      </c>
      <c r="N683" s="13" t="s">
        <v>192</v>
      </c>
      <c r="O683" s="13" t="s">
        <v>97</v>
      </c>
      <c r="P683">
        <v>29</v>
      </c>
      <c r="Q683" s="13" t="s">
        <v>195</v>
      </c>
      <c r="R683" s="13" t="s">
        <v>98</v>
      </c>
      <c r="S683" s="13" t="s">
        <v>196</v>
      </c>
      <c r="T683">
        <v>3</v>
      </c>
      <c r="U683">
        <v>0</v>
      </c>
      <c r="V683">
        <v>0</v>
      </c>
      <c r="W683" s="13" t="s">
        <v>101</v>
      </c>
      <c r="X683">
        <v>0.1</v>
      </c>
    </row>
    <row r="684" spans="1:24" x14ac:dyDescent="0.3">
      <c r="A684">
        <v>682</v>
      </c>
      <c r="B684" t="s">
        <v>200</v>
      </c>
      <c r="C684" t="s">
        <v>201</v>
      </c>
      <c r="D684">
        <v>12.932566</v>
      </c>
      <c r="E684">
        <v>80.184420000000003</v>
      </c>
      <c r="F684" s="18">
        <v>45153</v>
      </c>
      <c r="G684" s="19">
        <v>0.70833333333333304</v>
      </c>
      <c r="H684">
        <v>17</v>
      </c>
      <c r="I684" s="13" t="s">
        <v>215</v>
      </c>
      <c r="J684">
        <v>0</v>
      </c>
      <c r="K684" s="13" t="s">
        <v>92</v>
      </c>
      <c r="L684">
        <v>1</v>
      </c>
      <c r="M684">
        <v>0</v>
      </c>
      <c r="N684" s="13" t="s">
        <v>192</v>
      </c>
      <c r="O684" s="13" t="s">
        <v>97</v>
      </c>
      <c r="P684">
        <v>16</v>
      </c>
      <c r="Q684" s="13" t="s">
        <v>97</v>
      </c>
      <c r="R684" s="13" t="s">
        <v>213</v>
      </c>
      <c r="S684" s="13" t="s">
        <v>193</v>
      </c>
      <c r="T684">
        <v>5</v>
      </c>
      <c r="U684">
        <v>3</v>
      </c>
      <c r="V684">
        <v>1</v>
      </c>
      <c r="W684" s="13" t="s">
        <v>101</v>
      </c>
      <c r="X684">
        <v>0.45</v>
      </c>
    </row>
    <row r="685" spans="1:24" x14ac:dyDescent="0.3">
      <c r="A685">
        <v>683</v>
      </c>
      <c r="B685" t="s">
        <v>209</v>
      </c>
      <c r="C685" t="s">
        <v>210</v>
      </c>
      <c r="D685">
        <v>17.490835000000001</v>
      </c>
      <c r="E685">
        <v>78.269914</v>
      </c>
      <c r="F685" s="18">
        <v>44951</v>
      </c>
      <c r="G685" s="19">
        <v>0.41666666666666702</v>
      </c>
      <c r="H685">
        <v>10</v>
      </c>
      <c r="I685" s="13" t="s">
        <v>194</v>
      </c>
      <c r="J685">
        <v>0</v>
      </c>
      <c r="K685" s="13" t="s">
        <v>214</v>
      </c>
      <c r="L685">
        <v>6</v>
      </c>
      <c r="M685">
        <v>0</v>
      </c>
      <c r="N685" s="13" t="s">
        <v>192</v>
      </c>
      <c r="O685" s="13" t="s">
        <v>97</v>
      </c>
      <c r="P685">
        <v>21</v>
      </c>
      <c r="Q685" s="13" t="s">
        <v>97</v>
      </c>
      <c r="R685" s="13" t="s">
        <v>98</v>
      </c>
      <c r="S685" s="13" t="s">
        <v>99</v>
      </c>
      <c r="T685">
        <v>4</v>
      </c>
      <c r="U685">
        <v>4</v>
      </c>
      <c r="V685">
        <v>1</v>
      </c>
      <c r="W685" s="13" t="s">
        <v>101</v>
      </c>
      <c r="X685">
        <v>0.65</v>
      </c>
    </row>
    <row r="686" spans="1:24" x14ac:dyDescent="0.3">
      <c r="A686">
        <v>684</v>
      </c>
      <c r="B686" t="s">
        <v>209</v>
      </c>
      <c r="C686" t="s">
        <v>210</v>
      </c>
      <c r="D686">
        <v>17.476431000000002</v>
      </c>
      <c r="E686">
        <v>78.581214000000003</v>
      </c>
      <c r="F686" s="18">
        <v>45001</v>
      </c>
      <c r="G686" s="19">
        <v>0.79166666666666696</v>
      </c>
      <c r="H686">
        <v>19</v>
      </c>
      <c r="I686" s="13" t="s">
        <v>202</v>
      </c>
      <c r="J686">
        <v>0</v>
      </c>
      <c r="K686" s="13" t="s">
        <v>191</v>
      </c>
      <c r="L686">
        <v>2</v>
      </c>
      <c r="M686">
        <v>1</v>
      </c>
      <c r="N686" s="13" t="s">
        <v>212</v>
      </c>
      <c r="O686" s="13" t="s">
        <v>95</v>
      </c>
      <c r="P686">
        <v>17</v>
      </c>
      <c r="Q686" s="13" t="s">
        <v>97</v>
      </c>
      <c r="R686" s="13" t="s">
        <v>208</v>
      </c>
      <c r="S686" s="13" t="s">
        <v>196</v>
      </c>
      <c r="T686">
        <v>3</v>
      </c>
      <c r="U686">
        <v>1</v>
      </c>
      <c r="V686">
        <v>1</v>
      </c>
      <c r="W686" s="13" t="s">
        <v>101</v>
      </c>
      <c r="X686">
        <v>0.8</v>
      </c>
    </row>
    <row r="687" spans="1:24" x14ac:dyDescent="0.3">
      <c r="A687">
        <v>685</v>
      </c>
      <c r="B687" t="s">
        <v>209</v>
      </c>
      <c r="C687" t="s">
        <v>210</v>
      </c>
      <c r="D687">
        <v>17.534797000000001</v>
      </c>
      <c r="E687">
        <v>78.483255</v>
      </c>
      <c r="F687" s="18">
        <v>44915</v>
      </c>
      <c r="G687" s="19">
        <v>0.45833333333333298</v>
      </c>
      <c r="H687">
        <v>11</v>
      </c>
      <c r="I687" s="13" t="s">
        <v>215</v>
      </c>
      <c r="J687">
        <v>0</v>
      </c>
      <c r="K687" s="13" t="s">
        <v>214</v>
      </c>
      <c r="L687">
        <v>6</v>
      </c>
      <c r="M687">
        <v>0</v>
      </c>
      <c r="N687" s="13" t="s">
        <v>192</v>
      </c>
      <c r="O687" s="13" t="s">
        <v>97</v>
      </c>
      <c r="P687">
        <v>40</v>
      </c>
      <c r="Q687" s="13" t="s">
        <v>97</v>
      </c>
      <c r="R687" s="13" t="s">
        <v>205</v>
      </c>
      <c r="S687" s="13" t="s">
        <v>196</v>
      </c>
      <c r="T687">
        <v>3</v>
      </c>
      <c r="U687">
        <v>2</v>
      </c>
      <c r="V687">
        <v>0</v>
      </c>
      <c r="W687" s="13" t="s">
        <v>101</v>
      </c>
      <c r="X687">
        <v>0.3</v>
      </c>
    </row>
    <row r="688" spans="1:24" x14ac:dyDescent="0.3">
      <c r="A688">
        <v>686</v>
      </c>
      <c r="B688" t="s">
        <v>190</v>
      </c>
      <c r="C688" t="s">
        <v>80</v>
      </c>
      <c r="D688">
        <v>18.824159999999999</v>
      </c>
      <c r="E688">
        <v>72.829695999999998</v>
      </c>
      <c r="F688" s="18">
        <v>45614</v>
      </c>
      <c r="G688" s="19">
        <v>0.54166666666666696</v>
      </c>
      <c r="H688">
        <v>13</v>
      </c>
      <c r="I688" s="13" t="s">
        <v>204</v>
      </c>
      <c r="J688">
        <v>0</v>
      </c>
      <c r="K688" s="13" t="s">
        <v>92</v>
      </c>
      <c r="L688">
        <v>2</v>
      </c>
      <c r="M688">
        <v>0</v>
      </c>
      <c r="N688" s="13" t="s">
        <v>212</v>
      </c>
      <c r="O688" s="13" t="s">
        <v>195</v>
      </c>
      <c r="P688">
        <v>18</v>
      </c>
      <c r="Q688" s="13" t="s">
        <v>195</v>
      </c>
      <c r="R688" s="13" t="s">
        <v>213</v>
      </c>
      <c r="S688" s="13" t="s">
        <v>193</v>
      </c>
      <c r="T688">
        <v>1</v>
      </c>
      <c r="U688">
        <v>0</v>
      </c>
      <c r="V688">
        <v>0</v>
      </c>
      <c r="W688" s="13" t="s">
        <v>101</v>
      </c>
      <c r="X688">
        <v>0.25</v>
      </c>
    </row>
    <row r="689" spans="1:24" x14ac:dyDescent="0.3">
      <c r="A689">
        <v>687</v>
      </c>
      <c r="B689" t="s">
        <v>200</v>
      </c>
      <c r="C689" t="s">
        <v>201</v>
      </c>
      <c r="D689">
        <v>12.807320000000001</v>
      </c>
      <c r="E689">
        <v>80.151435000000006</v>
      </c>
      <c r="F689" s="18">
        <v>44993</v>
      </c>
      <c r="G689" s="19">
        <v>8.3333333333333301E-2</v>
      </c>
      <c r="H689">
        <v>2</v>
      </c>
      <c r="I689" s="13" t="s">
        <v>194</v>
      </c>
      <c r="J689">
        <v>0</v>
      </c>
      <c r="K689" s="13" t="s">
        <v>92</v>
      </c>
      <c r="L689">
        <v>5</v>
      </c>
      <c r="M689">
        <v>0</v>
      </c>
      <c r="N689" s="13" t="s">
        <v>212</v>
      </c>
      <c r="O689" s="13" t="s">
        <v>95</v>
      </c>
      <c r="P689">
        <v>23</v>
      </c>
      <c r="Q689" s="13" t="s">
        <v>195</v>
      </c>
      <c r="R689" s="13" t="s">
        <v>213</v>
      </c>
      <c r="S689" s="13" t="s">
        <v>196</v>
      </c>
      <c r="T689">
        <v>5</v>
      </c>
      <c r="U689">
        <v>1</v>
      </c>
      <c r="V689">
        <v>0</v>
      </c>
      <c r="W689" s="13" t="s">
        <v>216</v>
      </c>
      <c r="X689">
        <v>0.55000000000000004</v>
      </c>
    </row>
    <row r="690" spans="1:24" x14ac:dyDescent="0.3">
      <c r="A690">
        <v>688</v>
      </c>
      <c r="B690" t="s">
        <v>206</v>
      </c>
      <c r="C690" t="s">
        <v>207</v>
      </c>
      <c r="D690">
        <v>13.165875</v>
      </c>
      <c r="E690">
        <v>77.461909000000006</v>
      </c>
      <c r="F690" s="18">
        <v>45631</v>
      </c>
      <c r="G690" s="19">
        <v>0.58333333333333304</v>
      </c>
      <c r="H690">
        <v>14</v>
      </c>
      <c r="I690" s="13" t="s">
        <v>202</v>
      </c>
      <c r="J690">
        <v>0</v>
      </c>
      <c r="K690" s="13" t="s">
        <v>214</v>
      </c>
      <c r="L690">
        <v>1</v>
      </c>
      <c r="M690">
        <v>1</v>
      </c>
      <c r="N690" s="13" t="s">
        <v>192</v>
      </c>
      <c r="O690" s="13" t="s">
        <v>97</v>
      </c>
      <c r="P690">
        <v>31</v>
      </c>
      <c r="Q690" s="13" t="s">
        <v>195</v>
      </c>
      <c r="R690" s="13" t="s">
        <v>205</v>
      </c>
      <c r="S690" s="13" t="s">
        <v>196</v>
      </c>
      <c r="T690">
        <v>4</v>
      </c>
      <c r="U690">
        <v>1</v>
      </c>
      <c r="V690">
        <v>0</v>
      </c>
      <c r="W690" s="13" t="s">
        <v>101</v>
      </c>
      <c r="X690">
        <v>0.1</v>
      </c>
    </row>
    <row r="691" spans="1:24" x14ac:dyDescent="0.3">
      <c r="A691">
        <v>689</v>
      </c>
      <c r="B691" t="s">
        <v>206</v>
      </c>
      <c r="C691" t="s">
        <v>207</v>
      </c>
      <c r="D691">
        <v>13.190996</v>
      </c>
      <c r="E691">
        <v>77.598571000000007</v>
      </c>
      <c r="F691" s="18">
        <v>44972</v>
      </c>
      <c r="G691" s="19">
        <v>0.16666666666666699</v>
      </c>
      <c r="H691">
        <v>4</v>
      </c>
      <c r="I691" s="13" t="s">
        <v>194</v>
      </c>
      <c r="J691">
        <v>0</v>
      </c>
      <c r="K691" s="13" t="s">
        <v>214</v>
      </c>
      <c r="L691">
        <v>2</v>
      </c>
      <c r="M691">
        <v>1</v>
      </c>
      <c r="N691" s="13" t="s">
        <v>212</v>
      </c>
      <c r="O691" s="13" t="s">
        <v>95</v>
      </c>
      <c r="P691">
        <v>25</v>
      </c>
      <c r="Q691" s="13" t="s">
        <v>95</v>
      </c>
      <c r="R691" s="13" t="s">
        <v>98</v>
      </c>
      <c r="S691" s="13" t="s">
        <v>196</v>
      </c>
      <c r="T691">
        <v>2</v>
      </c>
      <c r="U691">
        <v>2</v>
      </c>
      <c r="V691">
        <v>0</v>
      </c>
      <c r="W691" s="13" t="s">
        <v>101</v>
      </c>
      <c r="X691">
        <v>0.45</v>
      </c>
    </row>
    <row r="692" spans="1:24" x14ac:dyDescent="0.3">
      <c r="A692">
        <v>690</v>
      </c>
      <c r="B692" t="s">
        <v>203</v>
      </c>
      <c r="C692" t="s">
        <v>203</v>
      </c>
      <c r="D692">
        <v>28.624051999999999</v>
      </c>
      <c r="E692">
        <v>76.834379999999996</v>
      </c>
      <c r="F692" s="18">
        <v>45180</v>
      </c>
      <c r="G692" s="19">
        <v>0.29166666666666702</v>
      </c>
      <c r="H692">
        <v>7</v>
      </c>
      <c r="I692" s="13" t="s">
        <v>204</v>
      </c>
      <c r="J692">
        <v>0</v>
      </c>
      <c r="K692" s="13" t="s">
        <v>214</v>
      </c>
      <c r="L692">
        <v>3</v>
      </c>
      <c r="M692">
        <v>0</v>
      </c>
      <c r="N692" s="13" t="s">
        <v>94</v>
      </c>
      <c r="O692" s="13" t="s">
        <v>95</v>
      </c>
      <c r="P692">
        <v>35</v>
      </c>
      <c r="Q692" s="13" t="s">
        <v>95</v>
      </c>
      <c r="R692" s="13" t="s">
        <v>213</v>
      </c>
      <c r="S692" s="13" t="s">
        <v>196</v>
      </c>
      <c r="T692">
        <v>1</v>
      </c>
      <c r="U692">
        <v>0</v>
      </c>
      <c r="V692">
        <v>0</v>
      </c>
      <c r="W692" s="13" t="s">
        <v>101</v>
      </c>
      <c r="X692">
        <v>0.45</v>
      </c>
    </row>
    <row r="693" spans="1:24" x14ac:dyDescent="0.3">
      <c r="A693">
        <v>691</v>
      </c>
      <c r="B693" t="s">
        <v>209</v>
      </c>
      <c r="C693" t="s">
        <v>210</v>
      </c>
      <c r="D693">
        <v>17.419559</v>
      </c>
      <c r="E693">
        <v>78.596813999999995</v>
      </c>
      <c r="F693" s="18">
        <v>44629</v>
      </c>
      <c r="G693" s="19">
        <v>0.79166666666666696</v>
      </c>
      <c r="H693">
        <v>19</v>
      </c>
      <c r="I693" s="13" t="s">
        <v>194</v>
      </c>
      <c r="J693">
        <v>0</v>
      </c>
      <c r="K693" s="13" t="s">
        <v>214</v>
      </c>
      <c r="L693">
        <v>3</v>
      </c>
      <c r="M693">
        <v>0</v>
      </c>
      <c r="N693" s="13" t="s">
        <v>212</v>
      </c>
      <c r="O693" s="13" t="s">
        <v>195</v>
      </c>
      <c r="P693">
        <v>38</v>
      </c>
      <c r="Q693" s="13" t="s">
        <v>97</v>
      </c>
      <c r="R693" s="13" t="s">
        <v>199</v>
      </c>
      <c r="S693" s="13" t="s">
        <v>196</v>
      </c>
      <c r="T693">
        <v>5</v>
      </c>
      <c r="U693">
        <v>2</v>
      </c>
      <c r="V693">
        <v>1</v>
      </c>
      <c r="W693" s="13" t="s">
        <v>101</v>
      </c>
      <c r="X693">
        <v>0.6</v>
      </c>
    </row>
    <row r="694" spans="1:24" x14ac:dyDescent="0.3">
      <c r="A694">
        <v>692</v>
      </c>
      <c r="B694" t="s">
        <v>217</v>
      </c>
      <c r="C694" t="s">
        <v>218</v>
      </c>
      <c r="D694">
        <v>22.511566999999999</v>
      </c>
      <c r="E694">
        <v>88.420675000000003</v>
      </c>
      <c r="F694" s="18">
        <v>45019</v>
      </c>
      <c r="G694" s="19">
        <v>0.29166666666666702</v>
      </c>
      <c r="H694">
        <v>7</v>
      </c>
      <c r="I694" s="13" t="s">
        <v>204</v>
      </c>
      <c r="J694">
        <v>0</v>
      </c>
      <c r="K694" s="13" t="s">
        <v>191</v>
      </c>
      <c r="L694">
        <v>3</v>
      </c>
      <c r="M694">
        <v>1</v>
      </c>
      <c r="N694" s="13" t="s">
        <v>94</v>
      </c>
      <c r="O694" s="13" t="s">
        <v>95</v>
      </c>
      <c r="P694">
        <v>29</v>
      </c>
      <c r="Q694" s="13" t="s">
        <v>195</v>
      </c>
      <c r="R694" s="13" t="s">
        <v>98</v>
      </c>
      <c r="S694" s="13" t="s">
        <v>99</v>
      </c>
      <c r="T694">
        <v>5</v>
      </c>
      <c r="U694">
        <v>5</v>
      </c>
      <c r="V694">
        <v>0</v>
      </c>
      <c r="W694" s="13" t="s">
        <v>101</v>
      </c>
      <c r="X694">
        <v>0.65</v>
      </c>
    </row>
    <row r="695" spans="1:24" x14ac:dyDescent="0.3">
      <c r="A695">
        <v>693</v>
      </c>
      <c r="B695" t="s">
        <v>209</v>
      </c>
      <c r="C695" t="s">
        <v>210</v>
      </c>
      <c r="D695">
        <v>17.384260000000001</v>
      </c>
      <c r="E695">
        <v>78.385279999999995</v>
      </c>
      <c r="F695" s="18">
        <v>45369</v>
      </c>
      <c r="G695" s="19">
        <v>0.16666666666666699</v>
      </c>
      <c r="H695">
        <v>4</v>
      </c>
      <c r="I695" s="13" t="s">
        <v>204</v>
      </c>
      <c r="J695">
        <v>0</v>
      </c>
      <c r="K695" s="13" t="s">
        <v>214</v>
      </c>
      <c r="L695">
        <v>2</v>
      </c>
      <c r="M695">
        <v>1</v>
      </c>
      <c r="N695" s="13" t="s">
        <v>94</v>
      </c>
      <c r="O695" s="13" t="s">
        <v>95</v>
      </c>
      <c r="P695">
        <v>22</v>
      </c>
      <c r="Q695" s="13" t="s">
        <v>195</v>
      </c>
      <c r="R695" s="13" t="s">
        <v>213</v>
      </c>
      <c r="S695" s="13" t="s">
        <v>196</v>
      </c>
      <c r="T695">
        <v>3</v>
      </c>
      <c r="U695">
        <v>1</v>
      </c>
      <c r="V695">
        <v>0</v>
      </c>
      <c r="W695" s="13" t="s">
        <v>101</v>
      </c>
      <c r="X695">
        <v>0.45</v>
      </c>
    </row>
    <row r="696" spans="1:24" x14ac:dyDescent="0.3">
      <c r="A696">
        <v>694</v>
      </c>
      <c r="B696" t="s">
        <v>206</v>
      </c>
      <c r="C696" t="s">
        <v>207</v>
      </c>
      <c r="D696">
        <v>12.968574</v>
      </c>
      <c r="E696">
        <v>77.645802000000003</v>
      </c>
      <c r="F696" s="18">
        <v>44942</v>
      </c>
      <c r="G696" s="19">
        <v>0.75</v>
      </c>
      <c r="H696">
        <v>18</v>
      </c>
      <c r="I696" s="13" t="s">
        <v>204</v>
      </c>
      <c r="J696">
        <v>0</v>
      </c>
      <c r="K696" s="13" t="s">
        <v>191</v>
      </c>
      <c r="L696">
        <v>3</v>
      </c>
      <c r="M696">
        <v>0</v>
      </c>
      <c r="N696" s="13" t="s">
        <v>212</v>
      </c>
      <c r="O696" s="13" t="s">
        <v>195</v>
      </c>
      <c r="P696">
        <v>38</v>
      </c>
      <c r="Q696" s="13" t="s">
        <v>95</v>
      </c>
      <c r="R696" s="13" t="s">
        <v>205</v>
      </c>
      <c r="S696" s="13" t="s">
        <v>193</v>
      </c>
      <c r="T696">
        <v>5</v>
      </c>
      <c r="U696">
        <v>4</v>
      </c>
      <c r="V696">
        <v>1</v>
      </c>
      <c r="W696" s="13" t="s">
        <v>101</v>
      </c>
      <c r="X696">
        <v>0.4</v>
      </c>
    </row>
    <row r="697" spans="1:24" x14ac:dyDescent="0.3">
      <c r="A697">
        <v>695</v>
      </c>
      <c r="B697" t="s">
        <v>190</v>
      </c>
      <c r="C697" t="s">
        <v>80</v>
      </c>
      <c r="D697">
        <v>19.020914999999999</v>
      </c>
      <c r="E697">
        <v>72.746707999999998</v>
      </c>
      <c r="F697" s="18">
        <v>44759</v>
      </c>
      <c r="G697" s="19">
        <v>0.41666666666666702</v>
      </c>
      <c r="H697">
        <v>10</v>
      </c>
      <c r="I697" s="13" t="s">
        <v>89</v>
      </c>
      <c r="J697">
        <v>1</v>
      </c>
      <c r="K697" s="13" t="s">
        <v>214</v>
      </c>
      <c r="L697">
        <v>2</v>
      </c>
      <c r="M697">
        <v>0</v>
      </c>
      <c r="N697" s="13" t="s">
        <v>192</v>
      </c>
      <c r="O697" s="13" t="s">
        <v>97</v>
      </c>
      <c r="P697">
        <v>33</v>
      </c>
      <c r="Q697" s="13" t="s">
        <v>195</v>
      </c>
      <c r="R697" s="13" t="s">
        <v>205</v>
      </c>
      <c r="S697" s="13" t="s">
        <v>193</v>
      </c>
      <c r="T697">
        <v>5</v>
      </c>
      <c r="U697">
        <v>1</v>
      </c>
      <c r="V697">
        <v>1</v>
      </c>
      <c r="W697" s="13" t="s">
        <v>101</v>
      </c>
      <c r="X697">
        <v>0.25</v>
      </c>
    </row>
    <row r="698" spans="1:24" x14ac:dyDescent="0.3">
      <c r="A698">
        <v>696</v>
      </c>
      <c r="B698" t="s">
        <v>209</v>
      </c>
      <c r="C698" t="s">
        <v>210</v>
      </c>
      <c r="D698">
        <v>17.472553999999999</v>
      </c>
      <c r="E698">
        <v>78.423214000000002</v>
      </c>
      <c r="F698" s="18">
        <v>45341</v>
      </c>
      <c r="G698" s="19">
        <v>0.66666666666666696</v>
      </c>
      <c r="H698">
        <v>16</v>
      </c>
      <c r="I698" s="13" t="s">
        <v>204</v>
      </c>
      <c r="J698">
        <v>0</v>
      </c>
      <c r="K698" s="13" t="s">
        <v>214</v>
      </c>
      <c r="L698">
        <v>2</v>
      </c>
      <c r="M698">
        <v>1</v>
      </c>
      <c r="N698" s="13" t="s">
        <v>192</v>
      </c>
      <c r="O698" s="13" t="s">
        <v>97</v>
      </c>
      <c r="P698">
        <v>21</v>
      </c>
      <c r="Q698" s="13" t="s">
        <v>95</v>
      </c>
      <c r="R698" s="13" t="s">
        <v>98</v>
      </c>
      <c r="S698" s="13" t="s">
        <v>99</v>
      </c>
      <c r="T698">
        <v>3</v>
      </c>
      <c r="U698">
        <v>3</v>
      </c>
      <c r="V698">
        <v>0</v>
      </c>
      <c r="W698" s="13" t="s">
        <v>101</v>
      </c>
      <c r="X698">
        <v>0.3</v>
      </c>
    </row>
    <row r="699" spans="1:24" x14ac:dyDescent="0.3">
      <c r="A699">
        <v>697</v>
      </c>
      <c r="B699" t="s">
        <v>79</v>
      </c>
      <c r="C699" t="s">
        <v>80</v>
      </c>
      <c r="D699">
        <v>18.603833000000002</v>
      </c>
      <c r="E699">
        <v>73.969932</v>
      </c>
      <c r="F699" s="18">
        <v>45416</v>
      </c>
      <c r="G699" s="19">
        <v>0.625</v>
      </c>
      <c r="H699">
        <v>15</v>
      </c>
      <c r="I699" s="13" t="s">
        <v>219</v>
      </c>
      <c r="J699">
        <v>1</v>
      </c>
      <c r="K699" s="13" t="s">
        <v>214</v>
      </c>
      <c r="L699">
        <v>5</v>
      </c>
      <c r="M699">
        <v>0</v>
      </c>
      <c r="N699" s="13" t="s">
        <v>94</v>
      </c>
      <c r="O699" s="13" t="s">
        <v>95</v>
      </c>
      <c r="P699">
        <v>37</v>
      </c>
      <c r="Q699" s="13" t="s">
        <v>195</v>
      </c>
      <c r="R699" s="13" t="s">
        <v>208</v>
      </c>
      <c r="S699" s="13" t="s">
        <v>193</v>
      </c>
      <c r="T699">
        <v>1</v>
      </c>
      <c r="U699">
        <v>1</v>
      </c>
      <c r="V699">
        <v>0</v>
      </c>
      <c r="W699" s="13" t="s">
        <v>101</v>
      </c>
      <c r="X699">
        <v>0.45</v>
      </c>
    </row>
    <row r="700" spans="1:24" x14ac:dyDescent="0.3">
      <c r="A700">
        <v>698</v>
      </c>
      <c r="B700" t="s">
        <v>217</v>
      </c>
      <c r="C700" t="s">
        <v>218</v>
      </c>
      <c r="D700">
        <v>22.57938</v>
      </c>
      <c r="E700">
        <v>88.349677</v>
      </c>
      <c r="F700" s="18">
        <v>45467</v>
      </c>
      <c r="G700" s="19">
        <v>0.625</v>
      </c>
      <c r="H700">
        <v>15</v>
      </c>
      <c r="I700" s="13" t="s">
        <v>204</v>
      </c>
      <c r="J700">
        <v>0</v>
      </c>
      <c r="K700" s="13" t="s">
        <v>214</v>
      </c>
      <c r="L700">
        <v>2</v>
      </c>
      <c r="M700">
        <v>0</v>
      </c>
      <c r="N700" s="13" t="s">
        <v>212</v>
      </c>
      <c r="O700" s="13" t="s">
        <v>95</v>
      </c>
      <c r="P700">
        <v>29</v>
      </c>
      <c r="Q700" s="13" t="s">
        <v>95</v>
      </c>
      <c r="R700" s="13" t="s">
        <v>205</v>
      </c>
      <c r="S700" s="13" t="s">
        <v>196</v>
      </c>
      <c r="T700">
        <v>5</v>
      </c>
      <c r="U700">
        <v>1</v>
      </c>
      <c r="V700">
        <v>0</v>
      </c>
      <c r="W700" s="13" t="s">
        <v>101</v>
      </c>
      <c r="X700">
        <v>0.45</v>
      </c>
    </row>
    <row r="701" spans="1:24" x14ac:dyDescent="0.3">
      <c r="A701">
        <v>699</v>
      </c>
      <c r="B701" t="s">
        <v>197</v>
      </c>
      <c r="C701" t="s">
        <v>198</v>
      </c>
      <c r="D701">
        <v>30.634284999999998</v>
      </c>
      <c r="E701">
        <v>76.746652999999995</v>
      </c>
      <c r="F701" s="18">
        <v>45052</v>
      </c>
      <c r="G701" s="19">
        <v>0.16666666666666699</v>
      </c>
      <c r="H701">
        <v>4</v>
      </c>
      <c r="I701" s="13" t="s">
        <v>219</v>
      </c>
      <c r="J701">
        <v>1</v>
      </c>
      <c r="K701" s="13" t="s">
        <v>191</v>
      </c>
      <c r="L701">
        <v>5</v>
      </c>
      <c r="M701">
        <v>0</v>
      </c>
      <c r="N701" s="13" t="s">
        <v>212</v>
      </c>
      <c r="O701" s="13" t="s">
        <v>95</v>
      </c>
      <c r="P701">
        <v>27</v>
      </c>
      <c r="Q701" s="13" t="s">
        <v>195</v>
      </c>
      <c r="R701" s="13" t="s">
        <v>213</v>
      </c>
      <c r="S701" s="13" t="s">
        <v>196</v>
      </c>
      <c r="T701">
        <v>4</v>
      </c>
      <c r="U701">
        <v>4</v>
      </c>
      <c r="V701">
        <v>0</v>
      </c>
      <c r="W701" s="13" t="s">
        <v>101</v>
      </c>
      <c r="X701">
        <v>0.45</v>
      </c>
    </row>
    <row r="702" spans="1:24" x14ac:dyDescent="0.3">
      <c r="A702">
        <v>700</v>
      </c>
      <c r="B702" t="s">
        <v>206</v>
      </c>
      <c r="C702" t="s">
        <v>207</v>
      </c>
      <c r="D702">
        <v>13.069172999999999</v>
      </c>
      <c r="E702">
        <v>77.427835999999999</v>
      </c>
      <c r="F702" s="18">
        <v>44666</v>
      </c>
      <c r="G702" s="19">
        <v>0.83333333333333304</v>
      </c>
      <c r="H702">
        <v>20</v>
      </c>
      <c r="I702" s="13" t="s">
        <v>211</v>
      </c>
      <c r="J702">
        <v>0</v>
      </c>
      <c r="K702" s="13" t="s">
        <v>214</v>
      </c>
      <c r="L702">
        <v>4</v>
      </c>
      <c r="M702">
        <v>0</v>
      </c>
      <c r="N702" s="13" t="s">
        <v>192</v>
      </c>
      <c r="O702" s="13" t="s">
        <v>97</v>
      </c>
      <c r="P702">
        <v>19</v>
      </c>
      <c r="Q702" s="13" t="s">
        <v>195</v>
      </c>
      <c r="R702" s="13" t="s">
        <v>213</v>
      </c>
      <c r="S702" s="13" t="s">
        <v>99</v>
      </c>
      <c r="T702">
        <v>1</v>
      </c>
      <c r="U702">
        <v>1</v>
      </c>
      <c r="V702">
        <v>0</v>
      </c>
      <c r="W702" s="13" t="s">
        <v>101</v>
      </c>
      <c r="X702">
        <v>0.3</v>
      </c>
    </row>
    <row r="703" spans="1:24" x14ac:dyDescent="0.3">
      <c r="A703">
        <v>701</v>
      </c>
      <c r="B703" t="s">
        <v>79</v>
      </c>
      <c r="C703" t="s">
        <v>80</v>
      </c>
      <c r="D703">
        <v>18.636928999999999</v>
      </c>
      <c r="E703">
        <v>73.844730999999996</v>
      </c>
      <c r="F703" s="18">
        <v>45496</v>
      </c>
      <c r="G703" s="19">
        <v>8.3333333333333301E-2</v>
      </c>
      <c r="H703">
        <v>2</v>
      </c>
      <c r="I703" s="13" t="s">
        <v>215</v>
      </c>
      <c r="J703">
        <v>0</v>
      </c>
      <c r="K703" s="13" t="s">
        <v>92</v>
      </c>
      <c r="L703">
        <v>2</v>
      </c>
      <c r="M703">
        <v>0</v>
      </c>
      <c r="N703" s="13" t="s">
        <v>212</v>
      </c>
      <c r="O703" s="13" t="s">
        <v>195</v>
      </c>
      <c r="P703">
        <v>32</v>
      </c>
      <c r="Q703" s="13" t="s">
        <v>95</v>
      </c>
      <c r="R703" s="13" t="s">
        <v>205</v>
      </c>
      <c r="S703" s="13" t="s">
        <v>196</v>
      </c>
      <c r="T703">
        <v>1</v>
      </c>
      <c r="U703">
        <v>0</v>
      </c>
      <c r="V703">
        <v>0</v>
      </c>
      <c r="W703" s="13" t="s">
        <v>101</v>
      </c>
      <c r="X703">
        <v>0.25</v>
      </c>
    </row>
    <row r="704" spans="1:24" x14ac:dyDescent="0.3">
      <c r="A704">
        <v>702</v>
      </c>
      <c r="B704" t="s">
        <v>203</v>
      </c>
      <c r="C704" t="s">
        <v>203</v>
      </c>
      <c r="D704">
        <v>28.885270999999999</v>
      </c>
      <c r="E704">
        <v>77.004313999999994</v>
      </c>
      <c r="F704" s="18">
        <v>45422</v>
      </c>
      <c r="G704" s="19">
        <v>0.41666666666666702</v>
      </c>
      <c r="H704">
        <v>10</v>
      </c>
      <c r="I704" s="13" t="s">
        <v>211</v>
      </c>
      <c r="J704">
        <v>0</v>
      </c>
      <c r="K704" s="13" t="s">
        <v>214</v>
      </c>
      <c r="L704">
        <v>2</v>
      </c>
      <c r="M704">
        <v>1</v>
      </c>
      <c r="N704" s="13" t="s">
        <v>212</v>
      </c>
      <c r="O704" s="13" t="s">
        <v>95</v>
      </c>
      <c r="P704">
        <v>27</v>
      </c>
      <c r="Q704" s="13" t="s">
        <v>97</v>
      </c>
      <c r="R704" s="13" t="s">
        <v>213</v>
      </c>
      <c r="S704" s="13" t="s">
        <v>99</v>
      </c>
      <c r="T704">
        <v>4</v>
      </c>
      <c r="U704">
        <v>4</v>
      </c>
      <c r="V704">
        <v>1</v>
      </c>
      <c r="W704" s="13" t="s">
        <v>101</v>
      </c>
      <c r="X704">
        <v>1</v>
      </c>
    </row>
    <row r="705" spans="1:24" x14ac:dyDescent="0.3">
      <c r="A705">
        <v>703</v>
      </c>
      <c r="B705" t="s">
        <v>79</v>
      </c>
      <c r="C705" t="s">
        <v>80</v>
      </c>
      <c r="D705">
        <v>18.572113999999999</v>
      </c>
      <c r="E705">
        <v>73.906677000000002</v>
      </c>
      <c r="F705" s="18">
        <v>45645</v>
      </c>
      <c r="G705" s="19">
        <v>0.66666666666666696</v>
      </c>
      <c r="H705">
        <v>16</v>
      </c>
      <c r="I705" s="13" t="s">
        <v>202</v>
      </c>
      <c r="J705">
        <v>0</v>
      </c>
      <c r="K705" s="13" t="s">
        <v>92</v>
      </c>
      <c r="L705">
        <v>4</v>
      </c>
      <c r="M705">
        <v>0</v>
      </c>
      <c r="N705" s="13" t="s">
        <v>212</v>
      </c>
      <c r="O705" s="13" t="s">
        <v>195</v>
      </c>
      <c r="P705">
        <v>21</v>
      </c>
      <c r="Q705" s="13" t="s">
        <v>195</v>
      </c>
      <c r="R705" s="13" t="s">
        <v>199</v>
      </c>
      <c r="S705" s="13" t="s">
        <v>193</v>
      </c>
      <c r="T705">
        <v>3</v>
      </c>
      <c r="U705">
        <v>2</v>
      </c>
      <c r="V705">
        <v>0</v>
      </c>
      <c r="W705" s="13" t="s">
        <v>101</v>
      </c>
      <c r="X705">
        <v>0.25</v>
      </c>
    </row>
    <row r="706" spans="1:24" x14ac:dyDescent="0.3">
      <c r="A706">
        <v>704</v>
      </c>
      <c r="B706" t="s">
        <v>197</v>
      </c>
      <c r="C706" t="s">
        <v>198</v>
      </c>
      <c r="D706">
        <v>30.621787000000001</v>
      </c>
      <c r="E706">
        <v>76.801675000000003</v>
      </c>
      <c r="F706" s="18">
        <v>45188</v>
      </c>
      <c r="G706" s="19">
        <v>0.29166666666666702</v>
      </c>
      <c r="H706">
        <v>7</v>
      </c>
      <c r="I706" s="13" t="s">
        <v>215</v>
      </c>
      <c r="J706">
        <v>0</v>
      </c>
      <c r="K706" s="13" t="s">
        <v>92</v>
      </c>
      <c r="L706">
        <v>4</v>
      </c>
      <c r="M706">
        <v>1</v>
      </c>
      <c r="N706" s="13" t="s">
        <v>94</v>
      </c>
      <c r="O706" s="13" t="s">
        <v>95</v>
      </c>
      <c r="P706">
        <v>32</v>
      </c>
      <c r="Q706" s="13" t="s">
        <v>195</v>
      </c>
      <c r="R706" s="13" t="s">
        <v>199</v>
      </c>
      <c r="S706" s="13" t="s">
        <v>196</v>
      </c>
      <c r="T706">
        <v>2</v>
      </c>
      <c r="U706">
        <v>0</v>
      </c>
      <c r="V706">
        <v>0</v>
      </c>
      <c r="W706" s="13" t="s">
        <v>101</v>
      </c>
      <c r="X706">
        <v>0.45</v>
      </c>
    </row>
    <row r="707" spans="1:24" x14ac:dyDescent="0.3">
      <c r="A707">
        <v>705</v>
      </c>
      <c r="B707" t="s">
        <v>209</v>
      </c>
      <c r="C707" t="s">
        <v>210</v>
      </c>
      <c r="D707">
        <v>17.507988999999998</v>
      </c>
      <c r="E707">
        <v>78.437450999999996</v>
      </c>
      <c r="F707" s="18">
        <v>45408</v>
      </c>
      <c r="G707" s="19">
        <v>0.625</v>
      </c>
      <c r="H707">
        <v>15</v>
      </c>
      <c r="I707" s="13" t="s">
        <v>211</v>
      </c>
      <c r="J707">
        <v>0</v>
      </c>
      <c r="K707" s="13" t="s">
        <v>92</v>
      </c>
      <c r="L707">
        <v>2</v>
      </c>
      <c r="M707">
        <v>1</v>
      </c>
      <c r="N707" s="13" t="s">
        <v>212</v>
      </c>
      <c r="O707" s="13" t="s">
        <v>195</v>
      </c>
      <c r="P707">
        <v>28</v>
      </c>
      <c r="Q707" s="13" t="s">
        <v>195</v>
      </c>
      <c r="R707" s="13" t="s">
        <v>98</v>
      </c>
      <c r="S707" s="13" t="s">
        <v>193</v>
      </c>
      <c r="T707">
        <v>4</v>
      </c>
      <c r="U707">
        <v>2</v>
      </c>
      <c r="V707">
        <v>0</v>
      </c>
      <c r="W707" s="13" t="s">
        <v>101</v>
      </c>
      <c r="X707">
        <v>0.25</v>
      </c>
    </row>
    <row r="708" spans="1:24" x14ac:dyDescent="0.3">
      <c r="A708">
        <v>706</v>
      </c>
      <c r="B708" t="s">
        <v>197</v>
      </c>
      <c r="C708" t="s">
        <v>198</v>
      </c>
      <c r="D708">
        <v>30.649459</v>
      </c>
      <c r="E708">
        <v>76.830089999999998</v>
      </c>
      <c r="F708" s="18">
        <v>45321</v>
      </c>
      <c r="G708" s="19">
        <v>8.3333333333333301E-2</v>
      </c>
      <c r="H708">
        <v>2</v>
      </c>
      <c r="I708" s="13" t="s">
        <v>215</v>
      </c>
      <c r="J708">
        <v>0</v>
      </c>
      <c r="K708" s="13" t="s">
        <v>214</v>
      </c>
      <c r="L708">
        <v>1</v>
      </c>
      <c r="M708">
        <v>1</v>
      </c>
      <c r="N708" s="13" t="s">
        <v>212</v>
      </c>
      <c r="O708" s="13" t="s">
        <v>95</v>
      </c>
      <c r="P708">
        <v>23</v>
      </c>
      <c r="Q708" s="13" t="s">
        <v>95</v>
      </c>
      <c r="R708" s="13" t="s">
        <v>205</v>
      </c>
      <c r="S708" s="13" t="s">
        <v>99</v>
      </c>
      <c r="T708">
        <v>4</v>
      </c>
      <c r="U708">
        <v>4</v>
      </c>
      <c r="V708">
        <v>0</v>
      </c>
      <c r="W708" s="13" t="s">
        <v>101</v>
      </c>
      <c r="X708">
        <v>0.65</v>
      </c>
    </row>
    <row r="709" spans="1:24" x14ac:dyDescent="0.3">
      <c r="A709">
        <v>707</v>
      </c>
      <c r="B709" t="s">
        <v>197</v>
      </c>
      <c r="C709" t="s">
        <v>198</v>
      </c>
      <c r="D709">
        <v>30.780670000000001</v>
      </c>
      <c r="E709">
        <v>76.732065000000006</v>
      </c>
      <c r="F709" s="18">
        <v>45553</v>
      </c>
      <c r="G709" s="19">
        <v>0.5</v>
      </c>
      <c r="H709">
        <v>12</v>
      </c>
      <c r="I709" s="13" t="s">
        <v>194</v>
      </c>
      <c r="J709">
        <v>0</v>
      </c>
      <c r="K709" s="13" t="s">
        <v>214</v>
      </c>
      <c r="L709">
        <v>1</v>
      </c>
      <c r="M709">
        <v>0</v>
      </c>
      <c r="N709" s="13" t="s">
        <v>94</v>
      </c>
      <c r="O709" s="13" t="s">
        <v>95</v>
      </c>
      <c r="P709">
        <v>36</v>
      </c>
      <c r="Q709" s="13" t="s">
        <v>97</v>
      </c>
      <c r="R709" s="13" t="s">
        <v>98</v>
      </c>
      <c r="S709" s="13" t="s">
        <v>193</v>
      </c>
      <c r="T709">
        <v>5</v>
      </c>
      <c r="U709">
        <v>4</v>
      </c>
      <c r="V709">
        <v>0</v>
      </c>
      <c r="W709" s="13" t="s">
        <v>101</v>
      </c>
      <c r="X709">
        <v>0.65</v>
      </c>
    </row>
    <row r="710" spans="1:24" x14ac:dyDescent="0.3">
      <c r="A710">
        <v>708</v>
      </c>
      <c r="B710" t="s">
        <v>206</v>
      </c>
      <c r="C710" t="s">
        <v>207</v>
      </c>
      <c r="D710">
        <v>13.085082999999999</v>
      </c>
      <c r="E710">
        <v>77.477491000000001</v>
      </c>
      <c r="F710" s="18">
        <v>45288</v>
      </c>
      <c r="G710" s="19">
        <v>0.29166666666666702</v>
      </c>
      <c r="H710">
        <v>7</v>
      </c>
      <c r="I710" s="13" t="s">
        <v>202</v>
      </c>
      <c r="J710">
        <v>0</v>
      </c>
      <c r="K710" s="13" t="s">
        <v>92</v>
      </c>
      <c r="L710">
        <v>6</v>
      </c>
      <c r="M710">
        <v>0</v>
      </c>
      <c r="N710" s="13" t="s">
        <v>94</v>
      </c>
      <c r="O710" s="13" t="s">
        <v>95</v>
      </c>
      <c r="P710">
        <v>34</v>
      </c>
      <c r="Q710" s="13" t="s">
        <v>97</v>
      </c>
      <c r="R710" s="13" t="s">
        <v>208</v>
      </c>
      <c r="S710" s="13" t="s">
        <v>196</v>
      </c>
      <c r="T710">
        <v>4</v>
      </c>
      <c r="U710">
        <v>0</v>
      </c>
      <c r="V710">
        <v>0</v>
      </c>
      <c r="W710" s="13" t="s">
        <v>101</v>
      </c>
      <c r="X710">
        <v>0.65</v>
      </c>
    </row>
    <row r="711" spans="1:24" x14ac:dyDescent="0.3">
      <c r="A711">
        <v>709</v>
      </c>
      <c r="B711" t="s">
        <v>79</v>
      </c>
      <c r="C711" t="s">
        <v>80</v>
      </c>
      <c r="D711">
        <v>18.534700000000001</v>
      </c>
      <c r="E711">
        <v>73.814122999999995</v>
      </c>
      <c r="F711" s="18">
        <v>44810</v>
      </c>
      <c r="G711" s="19">
        <v>0.54166666666666696</v>
      </c>
      <c r="H711">
        <v>13</v>
      </c>
      <c r="I711" s="13" t="s">
        <v>215</v>
      </c>
      <c r="J711">
        <v>0</v>
      </c>
      <c r="K711" s="13" t="s">
        <v>214</v>
      </c>
      <c r="L711">
        <v>6</v>
      </c>
      <c r="M711">
        <v>0</v>
      </c>
      <c r="N711" s="13" t="s">
        <v>94</v>
      </c>
      <c r="O711" s="13" t="s">
        <v>95</v>
      </c>
      <c r="P711">
        <v>40</v>
      </c>
      <c r="Q711" s="13" t="s">
        <v>195</v>
      </c>
      <c r="R711" s="13" t="s">
        <v>208</v>
      </c>
      <c r="S711" s="13" t="s">
        <v>99</v>
      </c>
      <c r="T711">
        <v>3</v>
      </c>
      <c r="U711">
        <v>3</v>
      </c>
      <c r="V711">
        <v>0</v>
      </c>
      <c r="W711" s="13" t="s">
        <v>101</v>
      </c>
      <c r="X711">
        <v>0.65</v>
      </c>
    </row>
    <row r="712" spans="1:24" x14ac:dyDescent="0.3">
      <c r="A712">
        <v>710</v>
      </c>
      <c r="B712" t="s">
        <v>206</v>
      </c>
      <c r="C712" t="s">
        <v>207</v>
      </c>
      <c r="D712">
        <v>12.960497</v>
      </c>
      <c r="E712">
        <v>77.428280999999998</v>
      </c>
      <c r="F712" s="18">
        <v>45575</v>
      </c>
      <c r="G712" s="19">
        <v>0.16666666666666699</v>
      </c>
      <c r="H712">
        <v>4</v>
      </c>
      <c r="I712" s="13" t="s">
        <v>202</v>
      </c>
      <c r="J712">
        <v>0</v>
      </c>
      <c r="K712" s="13" t="s">
        <v>191</v>
      </c>
      <c r="L712">
        <v>3</v>
      </c>
      <c r="M712">
        <v>0</v>
      </c>
      <c r="N712" s="13" t="s">
        <v>192</v>
      </c>
      <c r="O712" s="13" t="s">
        <v>97</v>
      </c>
      <c r="P712">
        <v>22</v>
      </c>
      <c r="Q712" s="13" t="s">
        <v>95</v>
      </c>
      <c r="R712" s="13" t="s">
        <v>205</v>
      </c>
      <c r="S712" s="13" t="s">
        <v>193</v>
      </c>
      <c r="T712">
        <v>4</v>
      </c>
      <c r="U712">
        <v>3</v>
      </c>
      <c r="V712">
        <v>0</v>
      </c>
      <c r="W712" s="13" t="s">
        <v>101</v>
      </c>
      <c r="X712">
        <v>0.1</v>
      </c>
    </row>
    <row r="713" spans="1:24" x14ac:dyDescent="0.3">
      <c r="A713">
        <v>711</v>
      </c>
      <c r="B713" t="s">
        <v>206</v>
      </c>
      <c r="C713" t="s">
        <v>207</v>
      </c>
      <c r="D713">
        <v>13.092876</v>
      </c>
      <c r="E713">
        <v>77.438094000000007</v>
      </c>
      <c r="F713" s="18">
        <v>45138</v>
      </c>
      <c r="G713" s="19">
        <v>0.54166666666666696</v>
      </c>
      <c r="H713">
        <v>13</v>
      </c>
      <c r="I713" s="13" t="s">
        <v>204</v>
      </c>
      <c r="J713">
        <v>0</v>
      </c>
      <c r="K713" s="13" t="s">
        <v>214</v>
      </c>
      <c r="L713">
        <v>5</v>
      </c>
      <c r="M713">
        <v>1</v>
      </c>
      <c r="N713" s="13" t="s">
        <v>192</v>
      </c>
      <c r="O713" s="13" t="s">
        <v>97</v>
      </c>
      <c r="P713">
        <v>32</v>
      </c>
      <c r="Q713" s="13" t="s">
        <v>95</v>
      </c>
      <c r="R713" s="13" t="s">
        <v>208</v>
      </c>
      <c r="S713" s="13" t="s">
        <v>99</v>
      </c>
      <c r="T713">
        <v>4</v>
      </c>
      <c r="U713">
        <v>4</v>
      </c>
      <c r="V713">
        <v>0</v>
      </c>
      <c r="W713" s="13" t="s">
        <v>101</v>
      </c>
      <c r="X713">
        <v>0.3</v>
      </c>
    </row>
    <row r="714" spans="1:24" x14ac:dyDescent="0.3">
      <c r="A714">
        <v>712</v>
      </c>
      <c r="B714" t="s">
        <v>79</v>
      </c>
      <c r="C714" t="s">
        <v>80</v>
      </c>
      <c r="D714">
        <v>18.470503000000001</v>
      </c>
      <c r="E714">
        <v>73.788640999999998</v>
      </c>
      <c r="F714" s="18">
        <v>44662</v>
      </c>
      <c r="G714" s="19">
        <v>0.45833333333333298</v>
      </c>
      <c r="H714">
        <v>11</v>
      </c>
      <c r="I714" s="13" t="s">
        <v>204</v>
      </c>
      <c r="J714">
        <v>0</v>
      </c>
      <c r="K714" s="13" t="s">
        <v>92</v>
      </c>
      <c r="L714">
        <v>3</v>
      </c>
      <c r="M714">
        <v>0</v>
      </c>
      <c r="N714" s="13" t="s">
        <v>192</v>
      </c>
      <c r="O714" s="13" t="s">
        <v>97</v>
      </c>
      <c r="P714">
        <v>18</v>
      </c>
      <c r="Q714" s="13" t="s">
        <v>195</v>
      </c>
      <c r="R714" s="13" t="s">
        <v>199</v>
      </c>
      <c r="S714" s="13" t="s">
        <v>193</v>
      </c>
      <c r="T714">
        <v>3</v>
      </c>
      <c r="U714">
        <v>3</v>
      </c>
      <c r="V714">
        <v>0</v>
      </c>
      <c r="W714" s="13" t="s">
        <v>101</v>
      </c>
      <c r="X714">
        <v>0.1</v>
      </c>
    </row>
    <row r="715" spans="1:24" x14ac:dyDescent="0.3">
      <c r="A715">
        <v>713</v>
      </c>
      <c r="B715" t="s">
        <v>209</v>
      </c>
      <c r="C715" t="s">
        <v>210</v>
      </c>
      <c r="D715">
        <v>17.380219</v>
      </c>
      <c r="E715">
        <v>78.398458000000005</v>
      </c>
      <c r="F715" s="18">
        <v>45290</v>
      </c>
      <c r="G715" s="19">
        <v>0.95833333333333304</v>
      </c>
      <c r="H715">
        <v>23</v>
      </c>
      <c r="I715" s="13" t="s">
        <v>219</v>
      </c>
      <c r="J715">
        <v>1</v>
      </c>
      <c r="K715" s="13" t="s">
        <v>214</v>
      </c>
      <c r="L715">
        <v>1</v>
      </c>
      <c r="M715">
        <v>0</v>
      </c>
      <c r="N715" s="13" t="s">
        <v>192</v>
      </c>
      <c r="O715" s="13" t="s">
        <v>97</v>
      </c>
      <c r="P715">
        <v>29</v>
      </c>
      <c r="Q715" s="13" t="s">
        <v>195</v>
      </c>
      <c r="R715" s="13" t="s">
        <v>205</v>
      </c>
      <c r="S715" s="13" t="s">
        <v>196</v>
      </c>
      <c r="T715">
        <v>2</v>
      </c>
      <c r="U715">
        <v>0</v>
      </c>
      <c r="V715">
        <v>0</v>
      </c>
      <c r="W715" s="13" t="s">
        <v>101</v>
      </c>
      <c r="X715">
        <v>0.1</v>
      </c>
    </row>
    <row r="716" spans="1:24" x14ac:dyDescent="0.3">
      <c r="A716">
        <v>714</v>
      </c>
      <c r="B716" t="s">
        <v>217</v>
      </c>
      <c r="C716" t="s">
        <v>218</v>
      </c>
      <c r="D716">
        <v>22.470776999999998</v>
      </c>
      <c r="E716">
        <v>88.377662000000001</v>
      </c>
      <c r="F716" s="18">
        <v>45431</v>
      </c>
      <c r="G716" s="19">
        <v>0.83333333333333304</v>
      </c>
      <c r="H716">
        <v>20</v>
      </c>
      <c r="I716" s="13" t="s">
        <v>89</v>
      </c>
      <c r="J716">
        <v>1</v>
      </c>
      <c r="K716" s="13" t="s">
        <v>214</v>
      </c>
      <c r="L716">
        <v>4</v>
      </c>
      <c r="M716">
        <v>0</v>
      </c>
      <c r="N716" s="13" t="s">
        <v>192</v>
      </c>
      <c r="O716" s="13" t="s">
        <v>97</v>
      </c>
      <c r="P716">
        <v>38</v>
      </c>
      <c r="Q716" s="13" t="s">
        <v>95</v>
      </c>
      <c r="R716" s="13" t="s">
        <v>98</v>
      </c>
      <c r="S716" s="13" t="s">
        <v>196</v>
      </c>
      <c r="T716">
        <v>2</v>
      </c>
      <c r="U716">
        <v>2</v>
      </c>
      <c r="V716">
        <v>0</v>
      </c>
      <c r="W716" s="13" t="s">
        <v>101</v>
      </c>
      <c r="X716">
        <v>0.1</v>
      </c>
    </row>
    <row r="717" spans="1:24" x14ac:dyDescent="0.3">
      <c r="A717">
        <v>715</v>
      </c>
      <c r="B717" t="s">
        <v>206</v>
      </c>
      <c r="C717" t="s">
        <v>207</v>
      </c>
      <c r="D717">
        <v>12.856506</v>
      </c>
      <c r="E717">
        <v>77.413713000000001</v>
      </c>
      <c r="F717" s="18">
        <v>45070</v>
      </c>
      <c r="G717" s="19">
        <v>0.125</v>
      </c>
      <c r="H717">
        <v>3</v>
      </c>
      <c r="I717" s="13" t="s">
        <v>194</v>
      </c>
      <c r="J717">
        <v>0</v>
      </c>
      <c r="K717" s="13" t="s">
        <v>214</v>
      </c>
      <c r="L717">
        <v>5</v>
      </c>
      <c r="M717">
        <v>1</v>
      </c>
      <c r="N717" s="13" t="s">
        <v>212</v>
      </c>
      <c r="O717" s="13" t="s">
        <v>95</v>
      </c>
      <c r="P717">
        <v>21</v>
      </c>
      <c r="Q717" s="13" t="s">
        <v>95</v>
      </c>
      <c r="R717" s="13" t="s">
        <v>213</v>
      </c>
      <c r="S717" s="13" t="s">
        <v>196</v>
      </c>
      <c r="T717">
        <v>4</v>
      </c>
      <c r="U717">
        <v>2</v>
      </c>
      <c r="V717">
        <v>0</v>
      </c>
      <c r="W717" s="13" t="s">
        <v>101</v>
      </c>
      <c r="X717">
        <v>0.45</v>
      </c>
    </row>
    <row r="718" spans="1:24" x14ac:dyDescent="0.3">
      <c r="A718">
        <v>716</v>
      </c>
      <c r="B718" t="s">
        <v>190</v>
      </c>
      <c r="C718" t="s">
        <v>80</v>
      </c>
      <c r="D718">
        <v>18.974481000000001</v>
      </c>
      <c r="E718">
        <v>72.992121999999995</v>
      </c>
      <c r="F718" s="18">
        <v>44669</v>
      </c>
      <c r="G718" s="19">
        <v>0.66666666666666696</v>
      </c>
      <c r="H718">
        <v>16</v>
      </c>
      <c r="I718" s="13" t="s">
        <v>204</v>
      </c>
      <c r="J718">
        <v>0</v>
      </c>
      <c r="K718" s="13" t="s">
        <v>191</v>
      </c>
      <c r="L718">
        <v>5</v>
      </c>
      <c r="M718">
        <v>1</v>
      </c>
      <c r="N718" s="13" t="s">
        <v>192</v>
      </c>
      <c r="O718" s="13" t="s">
        <v>97</v>
      </c>
      <c r="P718">
        <v>30</v>
      </c>
      <c r="Q718" s="13" t="s">
        <v>95</v>
      </c>
      <c r="R718" s="13" t="s">
        <v>208</v>
      </c>
      <c r="S718" s="13" t="s">
        <v>196</v>
      </c>
      <c r="T718">
        <v>5</v>
      </c>
      <c r="U718">
        <v>0</v>
      </c>
      <c r="V718">
        <v>0</v>
      </c>
      <c r="W718" s="13" t="s">
        <v>101</v>
      </c>
      <c r="X718">
        <v>0.1</v>
      </c>
    </row>
    <row r="719" spans="1:24" x14ac:dyDescent="0.3">
      <c r="A719">
        <v>717</v>
      </c>
      <c r="B719" t="s">
        <v>197</v>
      </c>
      <c r="C719" t="s">
        <v>198</v>
      </c>
      <c r="D719">
        <v>30.768335</v>
      </c>
      <c r="E719">
        <v>76.718652000000006</v>
      </c>
      <c r="F719" s="18">
        <v>44985</v>
      </c>
      <c r="G719" s="19">
        <v>0.70833333333333304</v>
      </c>
      <c r="H719">
        <v>17</v>
      </c>
      <c r="I719" s="13" t="s">
        <v>215</v>
      </c>
      <c r="J719">
        <v>0</v>
      </c>
      <c r="K719" s="13" t="s">
        <v>191</v>
      </c>
      <c r="L719">
        <v>5</v>
      </c>
      <c r="M719">
        <v>1</v>
      </c>
      <c r="N719" s="13" t="s">
        <v>192</v>
      </c>
      <c r="O719" s="13" t="s">
        <v>97</v>
      </c>
      <c r="P719">
        <v>21</v>
      </c>
      <c r="Q719" s="13" t="s">
        <v>97</v>
      </c>
      <c r="R719" s="13" t="s">
        <v>208</v>
      </c>
      <c r="S719" s="13" t="s">
        <v>196</v>
      </c>
      <c r="T719">
        <v>3</v>
      </c>
      <c r="U719">
        <v>1</v>
      </c>
      <c r="V719">
        <v>1</v>
      </c>
      <c r="W719" s="13" t="s">
        <v>101</v>
      </c>
      <c r="X719">
        <v>0.45</v>
      </c>
    </row>
    <row r="720" spans="1:24" x14ac:dyDescent="0.3">
      <c r="A720">
        <v>718</v>
      </c>
      <c r="B720" t="s">
        <v>190</v>
      </c>
      <c r="C720" t="s">
        <v>80</v>
      </c>
      <c r="D720">
        <v>19.249044999999999</v>
      </c>
      <c r="E720">
        <v>72.822908999999996</v>
      </c>
      <c r="F720" s="18">
        <v>44874</v>
      </c>
      <c r="G720" s="19">
        <v>0.25</v>
      </c>
      <c r="H720">
        <v>6</v>
      </c>
      <c r="I720" s="13" t="s">
        <v>194</v>
      </c>
      <c r="J720">
        <v>0</v>
      </c>
      <c r="K720" s="13" t="s">
        <v>191</v>
      </c>
      <c r="L720">
        <v>2</v>
      </c>
      <c r="M720">
        <v>1</v>
      </c>
      <c r="N720" s="13" t="s">
        <v>94</v>
      </c>
      <c r="O720" s="13" t="s">
        <v>95</v>
      </c>
      <c r="P720">
        <v>26</v>
      </c>
      <c r="Q720" s="13" t="s">
        <v>195</v>
      </c>
      <c r="R720" s="13" t="s">
        <v>205</v>
      </c>
      <c r="S720" s="13" t="s">
        <v>193</v>
      </c>
      <c r="T720">
        <v>4</v>
      </c>
      <c r="U720">
        <v>1</v>
      </c>
      <c r="V720">
        <v>0</v>
      </c>
      <c r="W720" s="13" t="s">
        <v>101</v>
      </c>
      <c r="X720">
        <v>0.45</v>
      </c>
    </row>
    <row r="721" spans="1:24" x14ac:dyDescent="0.3">
      <c r="A721">
        <v>719</v>
      </c>
      <c r="B721" t="s">
        <v>209</v>
      </c>
      <c r="C721" t="s">
        <v>210</v>
      </c>
      <c r="D721">
        <v>17.236273000000001</v>
      </c>
      <c r="E721">
        <v>78.511632000000006</v>
      </c>
      <c r="F721" s="18">
        <v>44824</v>
      </c>
      <c r="G721" s="19">
        <v>0.58333333333333304</v>
      </c>
      <c r="H721">
        <v>14</v>
      </c>
      <c r="I721" s="13" t="s">
        <v>215</v>
      </c>
      <c r="J721">
        <v>0</v>
      </c>
      <c r="K721" s="13" t="s">
        <v>92</v>
      </c>
      <c r="L721">
        <v>1</v>
      </c>
      <c r="M721">
        <v>0</v>
      </c>
      <c r="N721" s="13" t="s">
        <v>192</v>
      </c>
      <c r="O721" s="13" t="s">
        <v>97</v>
      </c>
      <c r="P721">
        <v>24</v>
      </c>
      <c r="Q721" s="13" t="s">
        <v>195</v>
      </c>
      <c r="R721" s="13" t="s">
        <v>199</v>
      </c>
      <c r="S721" s="13" t="s">
        <v>193</v>
      </c>
      <c r="T721">
        <v>3</v>
      </c>
      <c r="U721">
        <v>2</v>
      </c>
      <c r="V721">
        <v>0</v>
      </c>
      <c r="W721" s="13" t="s">
        <v>101</v>
      </c>
      <c r="X721">
        <v>0.1</v>
      </c>
    </row>
    <row r="722" spans="1:24" x14ac:dyDescent="0.3">
      <c r="A722">
        <v>720</v>
      </c>
      <c r="B722" t="s">
        <v>190</v>
      </c>
      <c r="C722" t="s">
        <v>80</v>
      </c>
      <c r="D722">
        <v>19.256388000000001</v>
      </c>
      <c r="E722">
        <v>72.793757999999997</v>
      </c>
      <c r="F722" s="18">
        <v>44765</v>
      </c>
      <c r="G722" s="19">
        <v>0.70833333333333304</v>
      </c>
      <c r="H722">
        <v>17</v>
      </c>
      <c r="I722" s="13" t="s">
        <v>219</v>
      </c>
      <c r="J722">
        <v>1</v>
      </c>
      <c r="K722" s="13" t="s">
        <v>191</v>
      </c>
      <c r="L722">
        <v>6</v>
      </c>
      <c r="M722">
        <v>0</v>
      </c>
      <c r="N722" s="13" t="s">
        <v>192</v>
      </c>
      <c r="O722" s="13" t="s">
        <v>97</v>
      </c>
      <c r="P722">
        <v>27</v>
      </c>
      <c r="Q722" s="13" t="s">
        <v>195</v>
      </c>
      <c r="R722" s="13" t="s">
        <v>205</v>
      </c>
      <c r="S722" s="13" t="s">
        <v>193</v>
      </c>
      <c r="T722">
        <v>5</v>
      </c>
      <c r="U722">
        <v>3</v>
      </c>
      <c r="V722">
        <v>1</v>
      </c>
      <c r="W722" s="13" t="s">
        <v>101</v>
      </c>
      <c r="X722">
        <v>0.25</v>
      </c>
    </row>
    <row r="723" spans="1:24" x14ac:dyDescent="0.3">
      <c r="A723">
        <v>721</v>
      </c>
      <c r="B723" t="s">
        <v>206</v>
      </c>
      <c r="C723" t="s">
        <v>207</v>
      </c>
      <c r="D723">
        <v>12.845138</v>
      </c>
      <c r="E723">
        <v>77.483249999999998</v>
      </c>
      <c r="F723" s="18">
        <v>45049</v>
      </c>
      <c r="G723" s="19">
        <v>0.45833333333333298</v>
      </c>
      <c r="H723">
        <v>11</v>
      </c>
      <c r="I723" s="13" t="s">
        <v>194</v>
      </c>
      <c r="J723">
        <v>0</v>
      </c>
      <c r="K723" s="13" t="s">
        <v>92</v>
      </c>
      <c r="L723">
        <v>3</v>
      </c>
      <c r="M723">
        <v>1</v>
      </c>
      <c r="N723" s="13" t="s">
        <v>212</v>
      </c>
      <c r="O723" s="13" t="s">
        <v>95</v>
      </c>
      <c r="P723">
        <v>36</v>
      </c>
      <c r="Q723" s="13" t="s">
        <v>97</v>
      </c>
      <c r="R723" s="13" t="s">
        <v>98</v>
      </c>
      <c r="S723" s="13" t="s">
        <v>196</v>
      </c>
      <c r="T723">
        <v>1</v>
      </c>
      <c r="U723">
        <v>1</v>
      </c>
      <c r="V723">
        <v>0</v>
      </c>
      <c r="W723" s="13" t="s">
        <v>101</v>
      </c>
      <c r="X723">
        <v>0.65</v>
      </c>
    </row>
    <row r="724" spans="1:24" x14ac:dyDescent="0.3">
      <c r="A724">
        <v>722</v>
      </c>
      <c r="B724" t="s">
        <v>209</v>
      </c>
      <c r="C724" t="s">
        <v>210</v>
      </c>
      <c r="D724">
        <v>17.298444</v>
      </c>
      <c r="E724">
        <v>78.366816</v>
      </c>
      <c r="F724" s="18">
        <v>45543</v>
      </c>
      <c r="G724" s="19">
        <v>0.41666666666666702</v>
      </c>
      <c r="H724">
        <v>10</v>
      </c>
      <c r="I724" s="13" t="s">
        <v>89</v>
      </c>
      <c r="J724">
        <v>1</v>
      </c>
      <c r="K724" s="13" t="s">
        <v>191</v>
      </c>
      <c r="L724">
        <v>6</v>
      </c>
      <c r="M724">
        <v>0</v>
      </c>
      <c r="N724" s="13" t="s">
        <v>192</v>
      </c>
      <c r="O724" s="13" t="s">
        <v>97</v>
      </c>
      <c r="P724">
        <v>36</v>
      </c>
      <c r="Q724" s="13" t="s">
        <v>97</v>
      </c>
      <c r="R724" s="13" t="s">
        <v>98</v>
      </c>
      <c r="S724" s="13" t="s">
        <v>196</v>
      </c>
      <c r="T724">
        <v>4</v>
      </c>
      <c r="U724">
        <v>3</v>
      </c>
      <c r="V724">
        <v>1</v>
      </c>
      <c r="W724" s="13" t="s">
        <v>101</v>
      </c>
      <c r="X724">
        <v>0.45</v>
      </c>
    </row>
    <row r="725" spans="1:24" x14ac:dyDescent="0.3">
      <c r="A725">
        <v>723</v>
      </c>
      <c r="B725" t="s">
        <v>197</v>
      </c>
      <c r="C725" t="s">
        <v>198</v>
      </c>
      <c r="D725">
        <v>30.700821999999999</v>
      </c>
      <c r="E725">
        <v>76.757037999999994</v>
      </c>
      <c r="F725" s="18">
        <v>45362</v>
      </c>
      <c r="G725" s="19">
        <v>0.58333333333333304</v>
      </c>
      <c r="H725">
        <v>14</v>
      </c>
      <c r="I725" s="13" t="s">
        <v>204</v>
      </c>
      <c r="J725">
        <v>0</v>
      </c>
      <c r="K725" s="13" t="s">
        <v>214</v>
      </c>
      <c r="L725">
        <v>5</v>
      </c>
      <c r="M725">
        <v>1</v>
      </c>
      <c r="N725" s="13" t="s">
        <v>192</v>
      </c>
      <c r="O725" s="13" t="s">
        <v>97</v>
      </c>
      <c r="P725">
        <v>17</v>
      </c>
      <c r="Q725" s="13" t="s">
        <v>97</v>
      </c>
      <c r="R725" s="13" t="s">
        <v>208</v>
      </c>
      <c r="S725" s="13" t="s">
        <v>193</v>
      </c>
      <c r="T725">
        <v>1</v>
      </c>
      <c r="U725">
        <v>0</v>
      </c>
      <c r="V725">
        <v>0</v>
      </c>
      <c r="W725" s="13" t="s">
        <v>101</v>
      </c>
      <c r="X725">
        <v>0.3</v>
      </c>
    </row>
    <row r="726" spans="1:24" x14ac:dyDescent="0.3">
      <c r="A726">
        <v>724</v>
      </c>
      <c r="B726" t="s">
        <v>197</v>
      </c>
      <c r="C726" t="s">
        <v>198</v>
      </c>
      <c r="D726">
        <v>30.797343999999999</v>
      </c>
      <c r="E726">
        <v>76.890939000000003</v>
      </c>
      <c r="F726" s="18">
        <v>45501</v>
      </c>
      <c r="G726" s="19">
        <v>0.375</v>
      </c>
      <c r="H726">
        <v>9</v>
      </c>
      <c r="I726" s="13" t="s">
        <v>89</v>
      </c>
      <c r="J726">
        <v>1</v>
      </c>
      <c r="K726" s="13" t="s">
        <v>214</v>
      </c>
      <c r="L726">
        <v>3</v>
      </c>
      <c r="M726">
        <v>0</v>
      </c>
      <c r="N726" s="13" t="s">
        <v>212</v>
      </c>
      <c r="O726" s="13" t="s">
        <v>195</v>
      </c>
      <c r="P726">
        <v>18</v>
      </c>
      <c r="Q726" s="13" t="s">
        <v>195</v>
      </c>
      <c r="R726" s="13" t="s">
        <v>208</v>
      </c>
      <c r="S726" s="13" t="s">
        <v>193</v>
      </c>
      <c r="T726">
        <v>1</v>
      </c>
      <c r="U726">
        <v>0</v>
      </c>
      <c r="V726">
        <v>1</v>
      </c>
      <c r="W726" s="13" t="s">
        <v>101</v>
      </c>
      <c r="X726">
        <v>0.4</v>
      </c>
    </row>
    <row r="727" spans="1:24" x14ac:dyDescent="0.3">
      <c r="A727">
        <v>725</v>
      </c>
      <c r="B727" t="s">
        <v>190</v>
      </c>
      <c r="C727" t="s">
        <v>80</v>
      </c>
      <c r="D727">
        <v>19.062073000000002</v>
      </c>
      <c r="E727">
        <v>72.985450999999998</v>
      </c>
      <c r="F727" s="18">
        <v>44601</v>
      </c>
      <c r="G727" s="19">
        <v>0.70833333333333304</v>
      </c>
      <c r="H727">
        <v>17</v>
      </c>
      <c r="I727" s="13" t="s">
        <v>194</v>
      </c>
      <c r="J727">
        <v>0</v>
      </c>
      <c r="K727" s="13" t="s">
        <v>214</v>
      </c>
      <c r="L727">
        <v>4</v>
      </c>
      <c r="M727">
        <v>1</v>
      </c>
      <c r="N727" s="13" t="s">
        <v>212</v>
      </c>
      <c r="O727" s="13" t="s">
        <v>95</v>
      </c>
      <c r="P727">
        <v>22</v>
      </c>
      <c r="Q727" s="13" t="s">
        <v>97</v>
      </c>
      <c r="R727" s="13" t="s">
        <v>205</v>
      </c>
      <c r="S727" s="13" t="s">
        <v>99</v>
      </c>
      <c r="T727">
        <v>4</v>
      </c>
      <c r="U727">
        <v>4</v>
      </c>
      <c r="V727">
        <v>1</v>
      </c>
      <c r="W727" s="13" t="s">
        <v>101</v>
      </c>
      <c r="X727">
        <v>1</v>
      </c>
    </row>
    <row r="728" spans="1:24" x14ac:dyDescent="0.3">
      <c r="A728">
        <v>726</v>
      </c>
      <c r="B728" t="s">
        <v>206</v>
      </c>
      <c r="C728" t="s">
        <v>207</v>
      </c>
      <c r="D728">
        <v>13.167738</v>
      </c>
      <c r="E728">
        <v>77.784530000000004</v>
      </c>
      <c r="F728" s="18">
        <v>45053</v>
      </c>
      <c r="G728" s="19">
        <v>0.25</v>
      </c>
      <c r="H728">
        <v>6</v>
      </c>
      <c r="I728" s="13" t="s">
        <v>89</v>
      </c>
      <c r="J728">
        <v>1</v>
      </c>
      <c r="K728" s="13" t="s">
        <v>92</v>
      </c>
      <c r="L728">
        <v>4</v>
      </c>
      <c r="M728">
        <v>0</v>
      </c>
      <c r="N728" s="13" t="s">
        <v>192</v>
      </c>
      <c r="O728" s="13" t="s">
        <v>97</v>
      </c>
      <c r="P728">
        <v>19</v>
      </c>
      <c r="Q728" s="13" t="s">
        <v>195</v>
      </c>
      <c r="R728" s="13" t="s">
        <v>199</v>
      </c>
      <c r="S728" s="13" t="s">
        <v>196</v>
      </c>
      <c r="T728">
        <v>5</v>
      </c>
      <c r="U728">
        <v>3</v>
      </c>
      <c r="V728">
        <v>0</v>
      </c>
      <c r="W728" s="13" t="s">
        <v>101</v>
      </c>
      <c r="X728">
        <v>0.1</v>
      </c>
    </row>
    <row r="729" spans="1:24" x14ac:dyDescent="0.3">
      <c r="A729">
        <v>727</v>
      </c>
      <c r="B729" t="s">
        <v>203</v>
      </c>
      <c r="C729" t="s">
        <v>203</v>
      </c>
      <c r="D729">
        <v>28.402353999999999</v>
      </c>
      <c r="E729">
        <v>77.086589000000004</v>
      </c>
      <c r="F729" s="18">
        <v>45357</v>
      </c>
      <c r="G729" s="19">
        <v>8.3333333333333301E-2</v>
      </c>
      <c r="H729">
        <v>2</v>
      </c>
      <c r="I729" s="13" t="s">
        <v>194</v>
      </c>
      <c r="J729">
        <v>0</v>
      </c>
      <c r="K729" s="13" t="s">
        <v>191</v>
      </c>
      <c r="L729">
        <v>3</v>
      </c>
      <c r="M729">
        <v>0</v>
      </c>
      <c r="N729" s="13" t="s">
        <v>192</v>
      </c>
      <c r="O729" s="13" t="s">
        <v>97</v>
      </c>
      <c r="P729">
        <v>19</v>
      </c>
      <c r="Q729" s="13" t="s">
        <v>95</v>
      </c>
      <c r="R729" s="13" t="s">
        <v>199</v>
      </c>
      <c r="S729" s="13" t="s">
        <v>193</v>
      </c>
      <c r="T729">
        <v>1</v>
      </c>
      <c r="U729">
        <v>0</v>
      </c>
      <c r="V729">
        <v>0</v>
      </c>
      <c r="W729" s="13" t="s">
        <v>101</v>
      </c>
      <c r="X729">
        <v>0.1</v>
      </c>
    </row>
    <row r="730" spans="1:24" x14ac:dyDescent="0.3">
      <c r="A730">
        <v>728</v>
      </c>
      <c r="B730" t="s">
        <v>197</v>
      </c>
      <c r="C730" t="s">
        <v>198</v>
      </c>
      <c r="D730">
        <v>30.602774</v>
      </c>
      <c r="E730">
        <v>76.861300999999997</v>
      </c>
      <c r="F730" s="18">
        <v>44676</v>
      </c>
      <c r="G730" s="19">
        <v>0.83333333333333304</v>
      </c>
      <c r="H730">
        <v>20</v>
      </c>
      <c r="I730" s="13" t="s">
        <v>204</v>
      </c>
      <c r="J730">
        <v>0</v>
      </c>
      <c r="K730" s="13" t="s">
        <v>92</v>
      </c>
      <c r="L730">
        <v>3</v>
      </c>
      <c r="M730">
        <v>0</v>
      </c>
      <c r="N730" s="13" t="s">
        <v>192</v>
      </c>
      <c r="O730" s="13" t="s">
        <v>97</v>
      </c>
      <c r="P730">
        <v>26</v>
      </c>
      <c r="Q730" s="13" t="s">
        <v>195</v>
      </c>
      <c r="R730" s="13" t="s">
        <v>213</v>
      </c>
      <c r="S730" s="13" t="s">
        <v>196</v>
      </c>
      <c r="T730">
        <v>5</v>
      </c>
      <c r="U730">
        <v>1</v>
      </c>
      <c r="V730">
        <v>0</v>
      </c>
      <c r="W730" s="13" t="s">
        <v>101</v>
      </c>
      <c r="X730">
        <v>0.1</v>
      </c>
    </row>
    <row r="731" spans="1:24" x14ac:dyDescent="0.3">
      <c r="A731">
        <v>729</v>
      </c>
      <c r="B731" t="s">
        <v>209</v>
      </c>
      <c r="C731" t="s">
        <v>210</v>
      </c>
      <c r="D731">
        <v>17.377912999999999</v>
      </c>
      <c r="E731">
        <v>78.569036999999994</v>
      </c>
      <c r="F731" s="18">
        <v>44889</v>
      </c>
      <c r="G731" s="19">
        <v>0.5</v>
      </c>
      <c r="H731">
        <v>12</v>
      </c>
      <c r="I731" s="13" t="s">
        <v>202</v>
      </c>
      <c r="J731">
        <v>0</v>
      </c>
      <c r="K731" s="13" t="s">
        <v>214</v>
      </c>
      <c r="L731">
        <v>3</v>
      </c>
      <c r="M731">
        <v>1</v>
      </c>
      <c r="N731" s="13" t="s">
        <v>192</v>
      </c>
      <c r="O731" s="13" t="s">
        <v>97</v>
      </c>
      <c r="P731">
        <v>33</v>
      </c>
      <c r="Q731" s="13" t="s">
        <v>195</v>
      </c>
      <c r="R731" s="13" t="s">
        <v>205</v>
      </c>
      <c r="S731" s="13" t="s">
        <v>193</v>
      </c>
      <c r="T731">
        <v>1</v>
      </c>
      <c r="U731">
        <v>0</v>
      </c>
      <c r="V731">
        <v>0</v>
      </c>
      <c r="W731" s="13" t="s">
        <v>101</v>
      </c>
      <c r="X731">
        <v>0.1</v>
      </c>
    </row>
    <row r="732" spans="1:24" x14ac:dyDescent="0.3">
      <c r="A732">
        <v>730</v>
      </c>
      <c r="B732" t="s">
        <v>79</v>
      </c>
      <c r="C732" t="s">
        <v>80</v>
      </c>
      <c r="D732">
        <v>18.537966000000001</v>
      </c>
      <c r="E732">
        <v>73.769496000000004</v>
      </c>
      <c r="F732" s="18">
        <v>44747</v>
      </c>
      <c r="G732" s="19">
        <v>0.79166666666666696</v>
      </c>
      <c r="H732">
        <v>19</v>
      </c>
      <c r="I732" s="13" t="s">
        <v>215</v>
      </c>
      <c r="J732">
        <v>0</v>
      </c>
      <c r="K732" s="13" t="s">
        <v>214</v>
      </c>
      <c r="L732">
        <v>2</v>
      </c>
      <c r="M732">
        <v>1</v>
      </c>
      <c r="N732" s="13" t="s">
        <v>212</v>
      </c>
      <c r="O732" s="13" t="s">
        <v>95</v>
      </c>
      <c r="P732">
        <v>18</v>
      </c>
      <c r="Q732" s="13" t="s">
        <v>97</v>
      </c>
      <c r="R732" s="13" t="s">
        <v>199</v>
      </c>
      <c r="S732" s="13" t="s">
        <v>193</v>
      </c>
      <c r="T732">
        <v>3</v>
      </c>
      <c r="U732">
        <v>0</v>
      </c>
      <c r="V732">
        <v>1</v>
      </c>
      <c r="W732" s="13" t="s">
        <v>101</v>
      </c>
      <c r="X732">
        <v>0.8</v>
      </c>
    </row>
    <row r="733" spans="1:24" x14ac:dyDescent="0.3">
      <c r="A733">
        <v>731</v>
      </c>
      <c r="B733" t="s">
        <v>79</v>
      </c>
      <c r="C733" t="s">
        <v>80</v>
      </c>
      <c r="D733">
        <v>18.623363999999999</v>
      </c>
      <c r="E733">
        <v>73.970737</v>
      </c>
      <c r="F733" s="18">
        <v>44952</v>
      </c>
      <c r="G733" s="19">
        <v>0.54166666666666696</v>
      </c>
      <c r="H733">
        <v>13</v>
      </c>
      <c r="I733" s="13" t="s">
        <v>202</v>
      </c>
      <c r="J733">
        <v>0</v>
      </c>
      <c r="K733" s="13" t="s">
        <v>191</v>
      </c>
      <c r="L733">
        <v>2</v>
      </c>
      <c r="M733">
        <v>0</v>
      </c>
      <c r="N733" s="13" t="s">
        <v>94</v>
      </c>
      <c r="O733" s="13" t="s">
        <v>95</v>
      </c>
      <c r="P733">
        <v>37</v>
      </c>
      <c r="Q733" s="13" t="s">
        <v>195</v>
      </c>
      <c r="R733" s="13" t="s">
        <v>98</v>
      </c>
      <c r="S733" s="13" t="s">
        <v>196</v>
      </c>
      <c r="T733">
        <v>2</v>
      </c>
      <c r="U733">
        <v>1</v>
      </c>
      <c r="V733">
        <v>0</v>
      </c>
      <c r="W733" s="13" t="s">
        <v>101</v>
      </c>
      <c r="X733">
        <v>0.45</v>
      </c>
    </row>
    <row r="734" spans="1:24" x14ac:dyDescent="0.3">
      <c r="A734">
        <v>732</v>
      </c>
      <c r="B734" t="s">
        <v>217</v>
      </c>
      <c r="C734" t="s">
        <v>218</v>
      </c>
      <c r="D734">
        <v>22.673245999999999</v>
      </c>
      <c r="E734">
        <v>88.281775999999994</v>
      </c>
      <c r="F734" s="18">
        <v>45209</v>
      </c>
      <c r="G734" s="19">
        <v>0.33333333333333298</v>
      </c>
      <c r="H734">
        <v>8</v>
      </c>
      <c r="I734" s="13" t="s">
        <v>215</v>
      </c>
      <c r="J734">
        <v>0</v>
      </c>
      <c r="K734" s="13" t="s">
        <v>214</v>
      </c>
      <c r="L734">
        <v>2</v>
      </c>
      <c r="M734">
        <v>0</v>
      </c>
      <c r="N734" s="13" t="s">
        <v>94</v>
      </c>
      <c r="O734" s="13" t="s">
        <v>95</v>
      </c>
      <c r="P734">
        <v>28</v>
      </c>
      <c r="Q734" s="13" t="s">
        <v>97</v>
      </c>
      <c r="R734" s="13" t="s">
        <v>208</v>
      </c>
      <c r="S734" s="13" t="s">
        <v>193</v>
      </c>
      <c r="T734">
        <v>2</v>
      </c>
      <c r="U734">
        <v>2</v>
      </c>
      <c r="V734">
        <v>1</v>
      </c>
      <c r="W734" s="13" t="s">
        <v>101</v>
      </c>
      <c r="X734">
        <v>0.8</v>
      </c>
    </row>
    <row r="735" spans="1:24" x14ac:dyDescent="0.3">
      <c r="A735">
        <v>733</v>
      </c>
      <c r="B735" t="s">
        <v>203</v>
      </c>
      <c r="C735" t="s">
        <v>203</v>
      </c>
      <c r="D735">
        <v>28.635905999999999</v>
      </c>
      <c r="E735">
        <v>77.182162000000005</v>
      </c>
      <c r="F735" s="18">
        <v>44991</v>
      </c>
      <c r="G735" s="19">
        <v>0.875</v>
      </c>
      <c r="H735">
        <v>21</v>
      </c>
      <c r="I735" s="13" t="s">
        <v>204</v>
      </c>
      <c r="J735">
        <v>0</v>
      </c>
      <c r="K735" s="13" t="s">
        <v>92</v>
      </c>
      <c r="L735">
        <v>2</v>
      </c>
      <c r="M735">
        <v>0</v>
      </c>
      <c r="N735" s="13" t="s">
        <v>94</v>
      </c>
      <c r="O735" s="13" t="s">
        <v>95</v>
      </c>
      <c r="P735">
        <v>32</v>
      </c>
      <c r="Q735" s="13" t="s">
        <v>95</v>
      </c>
      <c r="R735" s="13" t="s">
        <v>208</v>
      </c>
      <c r="S735" s="13" t="s">
        <v>196</v>
      </c>
      <c r="T735">
        <v>5</v>
      </c>
      <c r="U735">
        <v>2</v>
      </c>
      <c r="V735">
        <v>0</v>
      </c>
      <c r="W735" s="13" t="s">
        <v>101</v>
      </c>
      <c r="X735">
        <v>0.45</v>
      </c>
    </row>
    <row r="736" spans="1:24" x14ac:dyDescent="0.3">
      <c r="A736">
        <v>734</v>
      </c>
      <c r="B736" t="s">
        <v>197</v>
      </c>
      <c r="C736" t="s">
        <v>198</v>
      </c>
      <c r="D736">
        <v>30.775772</v>
      </c>
      <c r="E736">
        <v>76.797381999999999</v>
      </c>
      <c r="F736" s="18">
        <v>45009</v>
      </c>
      <c r="G736" s="19">
        <v>0.5</v>
      </c>
      <c r="H736">
        <v>12</v>
      </c>
      <c r="I736" s="13" t="s">
        <v>211</v>
      </c>
      <c r="J736">
        <v>0</v>
      </c>
      <c r="K736" s="13" t="s">
        <v>92</v>
      </c>
      <c r="L736">
        <v>2</v>
      </c>
      <c r="M736">
        <v>0</v>
      </c>
      <c r="N736" s="13" t="s">
        <v>212</v>
      </c>
      <c r="O736" s="13" t="s">
        <v>95</v>
      </c>
      <c r="P736">
        <v>21</v>
      </c>
      <c r="Q736" s="13" t="s">
        <v>97</v>
      </c>
      <c r="R736" s="13" t="s">
        <v>205</v>
      </c>
      <c r="S736" s="13" t="s">
        <v>196</v>
      </c>
      <c r="T736">
        <v>4</v>
      </c>
      <c r="U736">
        <v>1</v>
      </c>
      <c r="V736">
        <v>0</v>
      </c>
      <c r="W736" s="13" t="s">
        <v>101</v>
      </c>
      <c r="X736">
        <v>0.65</v>
      </c>
    </row>
    <row r="737" spans="1:24" x14ac:dyDescent="0.3">
      <c r="A737">
        <v>735</v>
      </c>
      <c r="B737" t="s">
        <v>209</v>
      </c>
      <c r="C737" t="s">
        <v>210</v>
      </c>
      <c r="D737">
        <v>17.554942</v>
      </c>
      <c r="E737">
        <v>78.379745999999997</v>
      </c>
      <c r="F737" s="18">
        <v>45168</v>
      </c>
      <c r="G737" s="19">
        <v>0.625</v>
      </c>
      <c r="H737">
        <v>15</v>
      </c>
      <c r="I737" s="13" t="s">
        <v>194</v>
      </c>
      <c r="J737">
        <v>0</v>
      </c>
      <c r="K737" s="13" t="s">
        <v>191</v>
      </c>
      <c r="L737">
        <v>3</v>
      </c>
      <c r="M737">
        <v>1</v>
      </c>
      <c r="N737" s="13" t="s">
        <v>192</v>
      </c>
      <c r="O737" s="13" t="s">
        <v>97</v>
      </c>
      <c r="P737">
        <v>22</v>
      </c>
      <c r="Q737" s="13" t="s">
        <v>95</v>
      </c>
      <c r="R737" s="13" t="s">
        <v>208</v>
      </c>
      <c r="S737" s="13" t="s">
        <v>196</v>
      </c>
      <c r="T737">
        <v>4</v>
      </c>
      <c r="U737">
        <v>4</v>
      </c>
      <c r="V737">
        <v>0</v>
      </c>
      <c r="W737" s="13" t="s">
        <v>101</v>
      </c>
      <c r="X737">
        <v>0.1</v>
      </c>
    </row>
    <row r="738" spans="1:24" x14ac:dyDescent="0.3">
      <c r="A738">
        <v>736</v>
      </c>
      <c r="B738" t="s">
        <v>206</v>
      </c>
      <c r="C738" t="s">
        <v>207</v>
      </c>
      <c r="D738">
        <v>13.069343</v>
      </c>
      <c r="E738">
        <v>77.79128</v>
      </c>
      <c r="F738" s="18">
        <v>45271</v>
      </c>
      <c r="G738" s="19">
        <v>0.5</v>
      </c>
      <c r="H738">
        <v>12</v>
      </c>
      <c r="I738" s="13" t="s">
        <v>204</v>
      </c>
      <c r="J738">
        <v>0</v>
      </c>
      <c r="K738" s="13" t="s">
        <v>214</v>
      </c>
      <c r="L738">
        <v>3</v>
      </c>
      <c r="M738">
        <v>0</v>
      </c>
      <c r="N738" s="13" t="s">
        <v>212</v>
      </c>
      <c r="O738" s="13" t="s">
        <v>95</v>
      </c>
      <c r="P738">
        <v>32</v>
      </c>
      <c r="Q738" s="13" t="s">
        <v>95</v>
      </c>
      <c r="R738" s="13" t="s">
        <v>205</v>
      </c>
      <c r="S738" s="13" t="s">
        <v>193</v>
      </c>
      <c r="T738">
        <v>2</v>
      </c>
      <c r="U738">
        <v>2</v>
      </c>
      <c r="V738">
        <v>0</v>
      </c>
      <c r="W738" s="13" t="s">
        <v>101</v>
      </c>
      <c r="X738">
        <v>0.45</v>
      </c>
    </row>
    <row r="739" spans="1:24" x14ac:dyDescent="0.3">
      <c r="A739">
        <v>737</v>
      </c>
      <c r="B739" t="s">
        <v>206</v>
      </c>
      <c r="C739" t="s">
        <v>207</v>
      </c>
      <c r="D739">
        <v>12.917586999999999</v>
      </c>
      <c r="E739">
        <v>77.670323999999994</v>
      </c>
      <c r="F739" s="18">
        <v>45342</v>
      </c>
      <c r="G739" s="19">
        <v>0.70833333333333304</v>
      </c>
      <c r="H739">
        <v>17</v>
      </c>
      <c r="I739" s="13" t="s">
        <v>215</v>
      </c>
      <c r="J739">
        <v>0</v>
      </c>
      <c r="K739" s="13" t="s">
        <v>191</v>
      </c>
      <c r="L739">
        <v>5</v>
      </c>
      <c r="M739">
        <v>0</v>
      </c>
      <c r="N739" s="13" t="s">
        <v>212</v>
      </c>
      <c r="O739" s="13" t="s">
        <v>95</v>
      </c>
      <c r="P739">
        <v>28</v>
      </c>
      <c r="Q739" s="13" t="s">
        <v>97</v>
      </c>
      <c r="R739" s="13" t="s">
        <v>205</v>
      </c>
      <c r="S739" s="13" t="s">
        <v>99</v>
      </c>
      <c r="T739">
        <v>2</v>
      </c>
      <c r="U739">
        <v>2</v>
      </c>
      <c r="V739">
        <v>1</v>
      </c>
      <c r="W739" s="13" t="s">
        <v>101</v>
      </c>
      <c r="X739">
        <v>1</v>
      </c>
    </row>
    <row r="740" spans="1:24" x14ac:dyDescent="0.3">
      <c r="A740">
        <v>738</v>
      </c>
      <c r="B740" t="s">
        <v>217</v>
      </c>
      <c r="C740" t="s">
        <v>218</v>
      </c>
      <c r="D740">
        <v>22.502293000000002</v>
      </c>
      <c r="E740">
        <v>88.412058000000002</v>
      </c>
      <c r="F740" s="18">
        <v>45611</v>
      </c>
      <c r="G740" s="19">
        <v>0.20833333333333301</v>
      </c>
      <c r="H740">
        <v>5</v>
      </c>
      <c r="I740" s="13" t="s">
        <v>211</v>
      </c>
      <c r="J740">
        <v>0</v>
      </c>
      <c r="K740" s="13" t="s">
        <v>214</v>
      </c>
      <c r="L740">
        <v>2</v>
      </c>
      <c r="M740">
        <v>0</v>
      </c>
      <c r="N740" s="13" t="s">
        <v>94</v>
      </c>
      <c r="O740" s="13" t="s">
        <v>95</v>
      </c>
      <c r="P740">
        <v>28</v>
      </c>
      <c r="Q740" s="13" t="s">
        <v>95</v>
      </c>
      <c r="R740" s="13" t="s">
        <v>213</v>
      </c>
      <c r="S740" s="13" t="s">
        <v>196</v>
      </c>
      <c r="T740">
        <v>4</v>
      </c>
      <c r="U740">
        <v>3</v>
      </c>
      <c r="V740">
        <v>0</v>
      </c>
      <c r="W740" s="13" t="s">
        <v>101</v>
      </c>
      <c r="X740">
        <v>0.45</v>
      </c>
    </row>
    <row r="741" spans="1:24" x14ac:dyDescent="0.3">
      <c r="A741">
        <v>739</v>
      </c>
      <c r="B741" t="s">
        <v>206</v>
      </c>
      <c r="C741" t="s">
        <v>207</v>
      </c>
      <c r="D741">
        <v>13.179598</v>
      </c>
      <c r="E741">
        <v>77.772582</v>
      </c>
      <c r="F741" s="18">
        <v>45191</v>
      </c>
      <c r="G741" s="19">
        <v>0.875</v>
      </c>
      <c r="H741">
        <v>21</v>
      </c>
      <c r="I741" s="13" t="s">
        <v>211</v>
      </c>
      <c r="J741">
        <v>0</v>
      </c>
      <c r="K741" s="13" t="s">
        <v>92</v>
      </c>
      <c r="L741">
        <v>6</v>
      </c>
      <c r="M741">
        <v>1</v>
      </c>
      <c r="N741" s="13" t="s">
        <v>212</v>
      </c>
      <c r="O741" s="13" t="s">
        <v>95</v>
      </c>
      <c r="P741">
        <v>35</v>
      </c>
      <c r="Q741" s="13" t="s">
        <v>95</v>
      </c>
      <c r="R741" s="13" t="s">
        <v>98</v>
      </c>
      <c r="S741" s="13" t="s">
        <v>196</v>
      </c>
      <c r="T741">
        <v>3</v>
      </c>
      <c r="U741">
        <v>2</v>
      </c>
      <c r="V741">
        <v>0</v>
      </c>
      <c r="W741" s="13" t="s">
        <v>101</v>
      </c>
      <c r="X741">
        <v>0.45</v>
      </c>
    </row>
    <row r="742" spans="1:24" x14ac:dyDescent="0.3">
      <c r="A742">
        <v>740</v>
      </c>
      <c r="B742" t="s">
        <v>209</v>
      </c>
      <c r="C742" t="s">
        <v>210</v>
      </c>
      <c r="D742">
        <v>17.465114</v>
      </c>
      <c r="E742">
        <v>78.377401000000006</v>
      </c>
      <c r="F742" s="18">
        <v>45335</v>
      </c>
      <c r="G742" s="19">
        <v>0.54166666666666696</v>
      </c>
      <c r="H742">
        <v>13</v>
      </c>
      <c r="I742" s="13" t="s">
        <v>215</v>
      </c>
      <c r="J742">
        <v>0</v>
      </c>
      <c r="K742" s="13" t="s">
        <v>191</v>
      </c>
      <c r="L742">
        <v>1</v>
      </c>
      <c r="M742">
        <v>1</v>
      </c>
      <c r="N742" s="13" t="s">
        <v>192</v>
      </c>
      <c r="O742" s="13" t="s">
        <v>97</v>
      </c>
      <c r="P742">
        <v>20</v>
      </c>
      <c r="Q742" s="13" t="s">
        <v>195</v>
      </c>
      <c r="R742" s="13" t="s">
        <v>213</v>
      </c>
      <c r="S742" s="13" t="s">
        <v>196</v>
      </c>
      <c r="T742">
        <v>4</v>
      </c>
      <c r="U742">
        <v>2</v>
      </c>
      <c r="V742">
        <v>0</v>
      </c>
      <c r="W742" s="13" t="s">
        <v>101</v>
      </c>
      <c r="X742">
        <v>0.1</v>
      </c>
    </row>
    <row r="743" spans="1:24" x14ac:dyDescent="0.3">
      <c r="A743">
        <v>741</v>
      </c>
      <c r="B743" t="s">
        <v>200</v>
      </c>
      <c r="C743" t="s">
        <v>201</v>
      </c>
      <c r="D743">
        <v>12.87787</v>
      </c>
      <c r="E743">
        <v>80.223928999999998</v>
      </c>
      <c r="F743" s="18">
        <v>45742</v>
      </c>
      <c r="G743" s="19">
        <v>0.625</v>
      </c>
      <c r="H743">
        <v>15</v>
      </c>
      <c r="I743" s="13" t="s">
        <v>194</v>
      </c>
      <c r="J743">
        <v>0</v>
      </c>
      <c r="K743" s="13" t="s">
        <v>214</v>
      </c>
      <c r="L743">
        <v>1</v>
      </c>
      <c r="M743">
        <v>1</v>
      </c>
      <c r="N743" s="13" t="s">
        <v>94</v>
      </c>
      <c r="O743" s="13" t="s">
        <v>95</v>
      </c>
      <c r="P743">
        <v>22</v>
      </c>
      <c r="Q743" s="13" t="s">
        <v>97</v>
      </c>
      <c r="R743" s="13" t="s">
        <v>208</v>
      </c>
      <c r="S743" s="13" t="s">
        <v>196</v>
      </c>
      <c r="T743">
        <v>1</v>
      </c>
      <c r="U743">
        <v>0</v>
      </c>
      <c r="V743">
        <v>0</v>
      </c>
      <c r="W743" s="13" t="s">
        <v>101</v>
      </c>
      <c r="X743">
        <v>0.65</v>
      </c>
    </row>
    <row r="744" spans="1:24" x14ac:dyDescent="0.3">
      <c r="A744">
        <v>742</v>
      </c>
      <c r="B744" t="s">
        <v>190</v>
      </c>
      <c r="C744" t="s">
        <v>80</v>
      </c>
      <c r="D744">
        <v>19.00103</v>
      </c>
      <c r="E744">
        <v>72.866264000000001</v>
      </c>
      <c r="F744" s="18">
        <v>44925</v>
      </c>
      <c r="G744" s="19">
        <v>0.16666666666666699</v>
      </c>
      <c r="H744">
        <v>4</v>
      </c>
      <c r="I744" s="13" t="s">
        <v>211</v>
      </c>
      <c r="J744">
        <v>0</v>
      </c>
      <c r="K744" s="13" t="s">
        <v>214</v>
      </c>
      <c r="L744">
        <v>6</v>
      </c>
      <c r="M744">
        <v>1</v>
      </c>
      <c r="N744" s="13" t="s">
        <v>192</v>
      </c>
      <c r="O744" s="13" t="s">
        <v>97</v>
      </c>
      <c r="P744">
        <v>15</v>
      </c>
      <c r="Q744" s="13" t="s">
        <v>95</v>
      </c>
      <c r="R744" s="13" t="s">
        <v>199</v>
      </c>
      <c r="S744" s="13" t="s">
        <v>196</v>
      </c>
      <c r="T744">
        <v>4</v>
      </c>
      <c r="U744">
        <v>4</v>
      </c>
      <c r="V744">
        <v>0</v>
      </c>
      <c r="W744" s="13" t="s">
        <v>101</v>
      </c>
      <c r="X744">
        <v>0.1</v>
      </c>
    </row>
    <row r="745" spans="1:24" x14ac:dyDescent="0.3">
      <c r="A745">
        <v>743</v>
      </c>
      <c r="B745" t="s">
        <v>209</v>
      </c>
      <c r="C745" t="s">
        <v>210</v>
      </c>
      <c r="D745">
        <v>17.541806999999999</v>
      </c>
      <c r="E745">
        <v>78.242917000000006</v>
      </c>
      <c r="F745" s="18">
        <v>45423</v>
      </c>
      <c r="G745" s="19">
        <v>8.3333333333333301E-2</v>
      </c>
      <c r="H745">
        <v>2</v>
      </c>
      <c r="I745" s="13" t="s">
        <v>219</v>
      </c>
      <c r="J745">
        <v>1</v>
      </c>
      <c r="K745" s="13" t="s">
        <v>191</v>
      </c>
      <c r="L745">
        <v>4</v>
      </c>
      <c r="M745">
        <v>0</v>
      </c>
      <c r="N745" s="13" t="s">
        <v>212</v>
      </c>
      <c r="O745" s="13" t="s">
        <v>195</v>
      </c>
      <c r="P745">
        <v>32</v>
      </c>
      <c r="Q745" s="13" t="s">
        <v>97</v>
      </c>
      <c r="R745" s="13" t="s">
        <v>208</v>
      </c>
      <c r="S745" s="13" t="s">
        <v>196</v>
      </c>
      <c r="T745">
        <v>1</v>
      </c>
      <c r="U745">
        <v>1</v>
      </c>
      <c r="V745">
        <v>0</v>
      </c>
      <c r="W745" s="13" t="s">
        <v>101</v>
      </c>
      <c r="X745">
        <v>0.45</v>
      </c>
    </row>
    <row r="746" spans="1:24" x14ac:dyDescent="0.3">
      <c r="A746">
        <v>744</v>
      </c>
      <c r="B746" t="s">
        <v>79</v>
      </c>
      <c r="C746" t="s">
        <v>80</v>
      </c>
      <c r="D746">
        <v>18.572911000000001</v>
      </c>
      <c r="E746">
        <v>73.853832999999995</v>
      </c>
      <c r="F746" s="18">
        <v>44911</v>
      </c>
      <c r="G746" s="19">
        <v>0.625</v>
      </c>
      <c r="H746">
        <v>15</v>
      </c>
      <c r="I746" s="13" t="s">
        <v>211</v>
      </c>
      <c r="J746">
        <v>0</v>
      </c>
      <c r="K746" s="13" t="s">
        <v>92</v>
      </c>
      <c r="L746">
        <v>3</v>
      </c>
      <c r="M746">
        <v>1</v>
      </c>
      <c r="N746" s="13" t="s">
        <v>94</v>
      </c>
      <c r="O746" s="13" t="s">
        <v>95</v>
      </c>
      <c r="P746">
        <v>23</v>
      </c>
      <c r="Q746" s="13" t="s">
        <v>95</v>
      </c>
      <c r="R746" s="13" t="s">
        <v>205</v>
      </c>
      <c r="S746" s="13" t="s">
        <v>193</v>
      </c>
      <c r="T746">
        <v>5</v>
      </c>
      <c r="U746">
        <v>4</v>
      </c>
      <c r="V746">
        <v>0</v>
      </c>
      <c r="W746" s="13" t="s">
        <v>101</v>
      </c>
      <c r="X746">
        <v>0.45</v>
      </c>
    </row>
    <row r="747" spans="1:24" x14ac:dyDescent="0.3">
      <c r="A747">
        <v>745</v>
      </c>
      <c r="B747" t="s">
        <v>190</v>
      </c>
      <c r="C747" t="s">
        <v>80</v>
      </c>
      <c r="D747">
        <v>18.826819</v>
      </c>
      <c r="E747">
        <v>72.933898999999997</v>
      </c>
      <c r="F747" s="18">
        <v>44598</v>
      </c>
      <c r="G747" s="19">
        <v>0.20833333333333301</v>
      </c>
      <c r="H747">
        <v>5</v>
      </c>
      <c r="I747" s="13" t="s">
        <v>89</v>
      </c>
      <c r="J747">
        <v>1</v>
      </c>
      <c r="K747" s="13" t="s">
        <v>191</v>
      </c>
      <c r="L747">
        <v>3</v>
      </c>
      <c r="M747">
        <v>0</v>
      </c>
      <c r="N747" s="13" t="s">
        <v>94</v>
      </c>
      <c r="O747" s="13" t="s">
        <v>95</v>
      </c>
      <c r="P747">
        <v>36</v>
      </c>
      <c r="Q747" s="13" t="s">
        <v>195</v>
      </c>
      <c r="R747" s="13" t="s">
        <v>213</v>
      </c>
      <c r="S747" s="13" t="s">
        <v>196</v>
      </c>
      <c r="T747">
        <v>2</v>
      </c>
      <c r="U747">
        <v>1</v>
      </c>
      <c r="V747">
        <v>0</v>
      </c>
      <c r="W747" s="13" t="s">
        <v>101</v>
      </c>
      <c r="X747">
        <v>0.45</v>
      </c>
    </row>
    <row r="748" spans="1:24" x14ac:dyDescent="0.3">
      <c r="A748">
        <v>746</v>
      </c>
      <c r="B748" t="s">
        <v>197</v>
      </c>
      <c r="C748" t="s">
        <v>198</v>
      </c>
      <c r="D748">
        <v>30.746358000000001</v>
      </c>
      <c r="E748">
        <v>76.740365999999995</v>
      </c>
      <c r="F748" s="18">
        <v>45691</v>
      </c>
      <c r="G748" s="19">
        <v>0.25</v>
      </c>
      <c r="H748">
        <v>6</v>
      </c>
      <c r="I748" s="13" t="s">
        <v>204</v>
      </c>
      <c r="J748">
        <v>0</v>
      </c>
      <c r="K748" s="13" t="s">
        <v>214</v>
      </c>
      <c r="L748">
        <v>2</v>
      </c>
      <c r="M748">
        <v>0</v>
      </c>
      <c r="N748" s="13" t="s">
        <v>192</v>
      </c>
      <c r="O748" s="13" t="s">
        <v>97</v>
      </c>
      <c r="P748">
        <v>40</v>
      </c>
      <c r="Q748" s="13" t="s">
        <v>95</v>
      </c>
      <c r="R748" s="13" t="s">
        <v>205</v>
      </c>
      <c r="S748" s="13" t="s">
        <v>196</v>
      </c>
      <c r="T748">
        <v>1</v>
      </c>
      <c r="U748">
        <v>1</v>
      </c>
      <c r="V748">
        <v>0</v>
      </c>
      <c r="W748" s="13" t="s">
        <v>101</v>
      </c>
      <c r="X748">
        <v>0.1</v>
      </c>
    </row>
    <row r="749" spans="1:24" x14ac:dyDescent="0.3">
      <c r="A749">
        <v>747</v>
      </c>
      <c r="B749" t="s">
        <v>209</v>
      </c>
      <c r="C749" t="s">
        <v>210</v>
      </c>
      <c r="D749">
        <v>17.420922000000001</v>
      </c>
      <c r="E749">
        <v>78.556089999999998</v>
      </c>
      <c r="F749" s="18">
        <v>45292</v>
      </c>
      <c r="G749" s="19">
        <v>0.20833333333333301</v>
      </c>
      <c r="H749">
        <v>5</v>
      </c>
      <c r="I749" s="13" t="s">
        <v>204</v>
      </c>
      <c r="J749">
        <v>0</v>
      </c>
      <c r="K749" s="13" t="s">
        <v>191</v>
      </c>
      <c r="L749">
        <v>4</v>
      </c>
      <c r="M749">
        <v>1</v>
      </c>
      <c r="N749" s="13" t="s">
        <v>94</v>
      </c>
      <c r="O749" s="13" t="s">
        <v>95</v>
      </c>
      <c r="P749">
        <v>25</v>
      </c>
      <c r="Q749" s="13" t="s">
        <v>95</v>
      </c>
      <c r="R749" s="13" t="s">
        <v>208</v>
      </c>
      <c r="S749" s="13" t="s">
        <v>196</v>
      </c>
      <c r="T749">
        <v>4</v>
      </c>
      <c r="U749">
        <v>2</v>
      </c>
      <c r="V749">
        <v>0</v>
      </c>
      <c r="W749" s="13" t="s">
        <v>101</v>
      </c>
      <c r="X749">
        <v>0.45</v>
      </c>
    </row>
    <row r="750" spans="1:24" x14ac:dyDescent="0.3">
      <c r="A750">
        <v>748</v>
      </c>
      <c r="B750" t="s">
        <v>206</v>
      </c>
      <c r="C750" t="s">
        <v>207</v>
      </c>
      <c r="D750">
        <v>12.835792</v>
      </c>
      <c r="E750">
        <v>77.752357000000003</v>
      </c>
      <c r="F750" s="18">
        <v>45288</v>
      </c>
      <c r="G750" s="19">
        <v>0</v>
      </c>
      <c r="H750">
        <v>0</v>
      </c>
      <c r="I750" s="13" t="s">
        <v>202</v>
      </c>
      <c r="J750">
        <v>0</v>
      </c>
      <c r="K750" s="13" t="s">
        <v>92</v>
      </c>
      <c r="L750">
        <v>1</v>
      </c>
      <c r="M750">
        <v>1</v>
      </c>
      <c r="N750" s="13" t="s">
        <v>94</v>
      </c>
      <c r="O750" s="13" t="s">
        <v>95</v>
      </c>
      <c r="P750">
        <v>39</v>
      </c>
      <c r="Q750" s="13" t="s">
        <v>95</v>
      </c>
      <c r="R750" s="13" t="s">
        <v>213</v>
      </c>
      <c r="S750" s="13" t="s">
        <v>99</v>
      </c>
      <c r="T750">
        <v>4</v>
      </c>
      <c r="U750">
        <v>4</v>
      </c>
      <c r="V750">
        <v>0</v>
      </c>
      <c r="W750" s="13" t="s">
        <v>101</v>
      </c>
      <c r="X750">
        <v>0.65</v>
      </c>
    </row>
    <row r="751" spans="1:24" x14ac:dyDescent="0.3">
      <c r="A751">
        <v>749</v>
      </c>
      <c r="B751" t="s">
        <v>79</v>
      </c>
      <c r="C751" t="s">
        <v>80</v>
      </c>
      <c r="D751">
        <v>18.422315999999999</v>
      </c>
      <c r="E751">
        <v>73.959425999999993</v>
      </c>
      <c r="F751" s="18">
        <v>45136</v>
      </c>
      <c r="G751" s="19">
        <v>0.79166666666666696</v>
      </c>
      <c r="H751">
        <v>19</v>
      </c>
      <c r="I751" s="13" t="s">
        <v>219</v>
      </c>
      <c r="J751">
        <v>1</v>
      </c>
      <c r="K751" s="13" t="s">
        <v>214</v>
      </c>
      <c r="L751">
        <v>5</v>
      </c>
      <c r="M751">
        <v>1</v>
      </c>
      <c r="N751" s="13" t="s">
        <v>192</v>
      </c>
      <c r="O751" s="13" t="s">
        <v>97</v>
      </c>
      <c r="P751">
        <v>32</v>
      </c>
      <c r="Q751" s="13" t="s">
        <v>97</v>
      </c>
      <c r="R751" s="13" t="s">
        <v>213</v>
      </c>
      <c r="S751" s="13" t="s">
        <v>196</v>
      </c>
      <c r="T751">
        <v>2</v>
      </c>
      <c r="U751">
        <v>0</v>
      </c>
      <c r="V751">
        <v>1</v>
      </c>
      <c r="W751" s="13" t="s">
        <v>101</v>
      </c>
      <c r="X751">
        <v>0.45</v>
      </c>
    </row>
    <row r="752" spans="1:24" x14ac:dyDescent="0.3">
      <c r="A752">
        <v>750</v>
      </c>
      <c r="B752" t="s">
        <v>197</v>
      </c>
      <c r="C752" t="s">
        <v>198</v>
      </c>
      <c r="D752">
        <v>30.763449000000001</v>
      </c>
      <c r="E752">
        <v>76.889914000000005</v>
      </c>
      <c r="F752" s="18">
        <v>45108</v>
      </c>
      <c r="G752" s="19">
        <v>0.41666666666666702</v>
      </c>
      <c r="H752">
        <v>10</v>
      </c>
      <c r="I752" s="13" t="s">
        <v>219</v>
      </c>
      <c r="J752">
        <v>1</v>
      </c>
      <c r="K752" s="13" t="s">
        <v>92</v>
      </c>
      <c r="L752">
        <v>1</v>
      </c>
      <c r="M752">
        <v>1</v>
      </c>
      <c r="N752" s="13" t="s">
        <v>94</v>
      </c>
      <c r="O752" s="13" t="s">
        <v>95</v>
      </c>
      <c r="P752">
        <v>32</v>
      </c>
      <c r="Q752" s="13" t="s">
        <v>195</v>
      </c>
      <c r="R752" s="13" t="s">
        <v>213</v>
      </c>
      <c r="S752" s="13" t="s">
        <v>193</v>
      </c>
      <c r="T752">
        <v>5</v>
      </c>
      <c r="U752">
        <v>2</v>
      </c>
      <c r="V752">
        <v>1</v>
      </c>
      <c r="W752" s="13" t="s">
        <v>101</v>
      </c>
      <c r="X752">
        <v>0.6</v>
      </c>
    </row>
    <row r="753" spans="1:24" x14ac:dyDescent="0.3">
      <c r="A753">
        <v>751</v>
      </c>
      <c r="B753" t="s">
        <v>209</v>
      </c>
      <c r="C753" t="s">
        <v>210</v>
      </c>
      <c r="D753">
        <v>17.250518</v>
      </c>
      <c r="E753">
        <v>78.372381000000004</v>
      </c>
      <c r="F753" s="18">
        <v>45412</v>
      </c>
      <c r="G753" s="19">
        <v>4.1666666666666699E-2</v>
      </c>
      <c r="H753">
        <v>1</v>
      </c>
      <c r="I753" s="13" t="s">
        <v>215</v>
      </c>
      <c r="J753">
        <v>0</v>
      </c>
      <c r="K753" s="13" t="s">
        <v>191</v>
      </c>
      <c r="L753">
        <v>3</v>
      </c>
      <c r="M753">
        <v>0</v>
      </c>
      <c r="N753" s="13" t="s">
        <v>212</v>
      </c>
      <c r="O753" s="13" t="s">
        <v>195</v>
      </c>
      <c r="P753">
        <v>20</v>
      </c>
      <c r="Q753" s="13" t="s">
        <v>95</v>
      </c>
      <c r="R753" s="13" t="s">
        <v>98</v>
      </c>
      <c r="S753" s="13" t="s">
        <v>196</v>
      </c>
      <c r="T753">
        <v>3</v>
      </c>
      <c r="U753">
        <v>2</v>
      </c>
      <c r="V753">
        <v>0</v>
      </c>
      <c r="W753" s="13" t="s">
        <v>101</v>
      </c>
      <c r="X753">
        <v>0.25</v>
      </c>
    </row>
    <row r="754" spans="1:24" x14ac:dyDescent="0.3">
      <c r="A754">
        <v>752</v>
      </c>
      <c r="B754" t="s">
        <v>209</v>
      </c>
      <c r="C754" t="s">
        <v>210</v>
      </c>
      <c r="D754">
        <v>17.484176000000001</v>
      </c>
      <c r="E754">
        <v>78.390922000000003</v>
      </c>
      <c r="F754" s="18">
        <v>45138</v>
      </c>
      <c r="G754" s="19">
        <v>0.58333333333333304</v>
      </c>
      <c r="H754">
        <v>14</v>
      </c>
      <c r="I754" s="13" t="s">
        <v>204</v>
      </c>
      <c r="J754">
        <v>0</v>
      </c>
      <c r="K754" s="13" t="s">
        <v>92</v>
      </c>
      <c r="L754">
        <v>5</v>
      </c>
      <c r="M754">
        <v>1</v>
      </c>
      <c r="N754" s="13" t="s">
        <v>94</v>
      </c>
      <c r="O754" s="13" t="s">
        <v>95</v>
      </c>
      <c r="P754">
        <v>37</v>
      </c>
      <c r="Q754" s="13" t="s">
        <v>195</v>
      </c>
      <c r="R754" s="13" t="s">
        <v>208</v>
      </c>
      <c r="S754" s="13" t="s">
        <v>196</v>
      </c>
      <c r="T754">
        <v>3</v>
      </c>
      <c r="U754">
        <v>0</v>
      </c>
      <c r="V754">
        <v>0</v>
      </c>
      <c r="W754" s="13" t="s">
        <v>101</v>
      </c>
      <c r="X754">
        <v>0.45</v>
      </c>
    </row>
    <row r="755" spans="1:24" x14ac:dyDescent="0.3">
      <c r="A755">
        <v>753</v>
      </c>
      <c r="B755" t="s">
        <v>203</v>
      </c>
      <c r="C755" t="s">
        <v>203</v>
      </c>
      <c r="D755">
        <v>28.863897000000001</v>
      </c>
      <c r="E755">
        <v>76.858087999999995</v>
      </c>
      <c r="F755" s="18">
        <v>45323</v>
      </c>
      <c r="G755" s="19">
        <v>0.33333333333333298</v>
      </c>
      <c r="H755">
        <v>8</v>
      </c>
      <c r="I755" s="13" t="s">
        <v>202</v>
      </c>
      <c r="J755">
        <v>0</v>
      </c>
      <c r="K755" s="13" t="s">
        <v>214</v>
      </c>
      <c r="L755">
        <v>4</v>
      </c>
      <c r="M755">
        <v>1</v>
      </c>
      <c r="N755" s="13" t="s">
        <v>94</v>
      </c>
      <c r="O755" s="13" t="s">
        <v>95</v>
      </c>
      <c r="P755">
        <v>19</v>
      </c>
      <c r="Q755" s="13" t="s">
        <v>97</v>
      </c>
      <c r="R755" s="13" t="s">
        <v>208</v>
      </c>
      <c r="S755" s="13" t="s">
        <v>193</v>
      </c>
      <c r="T755">
        <v>2</v>
      </c>
      <c r="U755">
        <v>2</v>
      </c>
      <c r="V755">
        <v>1</v>
      </c>
      <c r="W755" s="13" t="s">
        <v>101</v>
      </c>
      <c r="X755">
        <v>0.8</v>
      </c>
    </row>
    <row r="756" spans="1:24" x14ac:dyDescent="0.3">
      <c r="A756">
        <v>754</v>
      </c>
      <c r="B756" t="s">
        <v>217</v>
      </c>
      <c r="C756" t="s">
        <v>218</v>
      </c>
      <c r="D756">
        <v>22.526028</v>
      </c>
      <c r="E756">
        <v>88.413270999999995</v>
      </c>
      <c r="F756" s="18">
        <v>45454</v>
      </c>
      <c r="G756" s="19">
        <v>0.20833333333333301</v>
      </c>
      <c r="H756">
        <v>5</v>
      </c>
      <c r="I756" s="13" t="s">
        <v>215</v>
      </c>
      <c r="J756">
        <v>0</v>
      </c>
      <c r="K756" s="13" t="s">
        <v>92</v>
      </c>
      <c r="L756">
        <v>2</v>
      </c>
      <c r="M756">
        <v>1</v>
      </c>
      <c r="N756" s="13" t="s">
        <v>212</v>
      </c>
      <c r="O756" s="13" t="s">
        <v>95</v>
      </c>
      <c r="P756">
        <v>36</v>
      </c>
      <c r="Q756" s="13" t="s">
        <v>195</v>
      </c>
      <c r="R756" s="13" t="s">
        <v>199</v>
      </c>
      <c r="S756" s="13" t="s">
        <v>193</v>
      </c>
      <c r="T756">
        <v>2</v>
      </c>
      <c r="U756">
        <v>1</v>
      </c>
      <c r="V756">
        <v>0</v>
      </c>
      <c r="W756" s="13" t="s">
        <v>101</v>
      </c>
      <c r="X756">
        <v>0.45</v>
      </c>
    </row>
    <row r="757" spans="1:24" x14ac:dyDescent="0.3">
      <c r="A757">
        <v>755</v>
      </c>
      <c r="B757" t="s">
        <v>217</v>
      </c>
      <c r="C757" t="s">
        <v>218</v>
      </c>
      <c r="D757">
        <v>22.556750000000001</v>
      </c>
      <c r="E757">
        <v>88.348977000000005</v>
      </c>
      <c r="F757" s="18">
        <v>45590</v>
      </c>
      <c r="G757" s="19">
        <v>0.375</v>
      </c>
      <c r="H757">
        <v>9</v>
      </c>
      <c r="I757" s="13" t="s">
        <v>211</v>
      </c>
      <c r="J757">
        <v>0</v>
      </c>
      <c r="K757" s="13" t="s">
        <v>92</v>
      </c>
      <c r="L757">
        <v>6</v>
      </c>
      <c r="M757">
        <v>0</v>
      </c>
      <c r="N757" s="13" t="s">
        <v>212</v>
      </c>
      <c r="O757" s="13" t="s">
        <v>95</v>
      </c>
      <c r="P757">
        <v>38</v>
      </c>
      <c r="Q757" s="13" t="s">
        <v>97</v>
      </c>
      <c r="R757" s="13" t="s">
        <v>199</v>
      </c>
      <c r="S757" s="13" t="s">
        <v>196</v>
      </c>
      <c r="T757">
        <v>2</v>
      </c>
      <c r="U757">
        <v>0</v>
      </c>
      <c r="V757">
        <v>1</v>
      </c>
      <c r="W757" s="13" t="s">
        <v>101</v>
      </c>
      <c r="X757">
        <v>0.8</v>
      </c>
    </row>
    <row r="758" spans="1:24" x14ac:dyDescent="0.3">
      <c r="A758">
        <v>756</v>
      </c>
      <c r="B758" t="s">
        <v>203</v>
      </c>
      <c r="C758" t="s">
        <v>203</v>
      </c>
      <c r="D758">
        <v>28.520752000000002</v>
      </c>
      <c r="E758">
        <v>76.983373</v>
      </c>
      <c r="F758" s="18">
        <v>45548</v>
      </c>
      <c r="G758" s="19">
        <v>0.125</v>
      </c>
      <c r="H758">
        <v>3</v>
      </c>
      <c r="I758" s="13" t="s">
        <v>211</v>
      </c>
      <c r="J758">
        <v>0</v>
      </c>
      <c r="K758" s="13" t="s">
        <v>191</v>
      </c>
      <c r="L758">
        <v>3</v>
      </c>
      <c r="M758">
        <v>0</v>
      </c>
      <c r="N758" s="13" t="s">
        <v>192</v>
      </c>
      <c r="O758" s="13" t="s">
        <v>97</v>
      </c>
      <c r="P758">
        <v>32</v>
      </c>
      <c r="Q758" s="13" t="s">
        <v>195</v>
      </c>
      <c r="R758" s="13" t="s">
        <v>208</v>
      </c>
      <c r="S758" s="13" t="s">
        <v>196</v>
      </c>
      <c r="T758">
        <v>1</v>
      </c>
      <c r="U758">
        <v>0</v>
      </c>
      <c r="V758">
        <v>0</v>
      </c>
      <c r="W758" s="13" t="s">
        <v>101</v>
      </c>
      <c r="X758">
        <v>0.1</v>
      </c>
    </row>
    <row r="759" spans="1:24" x14ac:dyDescent="0.3">
      <c r="A759">
        <v>757</v>
      </c>
      <c r="B759" t="s">
        <v>200</v>
      </c>
      <c r="C759" t="s">
        <v>201</v>
      </c>
      <c r="D759">
        <v>12.990145</v>
      </c>
      <c r="E759">
        <v>80.238815000000002</v>
      </c>
      <c r="F759" s="18">
        <v>45603</v>
      </c>
      <c r="G759" s="19">
        <v>0.125</v>
      </c>
      <c r="H759">
        <v>3</v>
      </c>
      <c r="I759" s="13" t="s">
        <v>202</v>
      </c>
      <c r="J759">
        <v>0</v>
      </c>
      <c r="K759" s="13" t="s">
        <v>214</v>
      </c>
      <c r="L759">
        <v>4</v>
      </c>
      <c r="M759">
        <v>1</v>
      </c>
      <c r="N759" s="13" t="s">
        <v>192</v>
      </c>
      <c r="O759" s="13" t="s">
        <v>97</v>
      </c>
      <c r="P759">
        <v>33</v>
      </c>
      <c r="Q759" s="13" t="s">
        <v>95</v>
      </c>
      <c r="R759" s="13" t="s">
        <v>199</v>
      </c>
      <c r="S759" s="13" t="s">
        <v>196</v>
      </c>
      <c r="T759">
        <v>3</v>
      </c>
      <c r="U759">
        <v>2</v>
      </c>
      <c r="V759">
        <v>0</v>
      </c>
      <c r="W759" s="13" t="s">
        <v>101</v>
      </c>
      <c r="X759">
        <v>0.1</v>
      </c>
    </row>
    <row r="760" spans="1:24" x14ac:dyDescent="0.3">
      <c r="A760">
        <v>758</v>
      </c>
      <c r="B760" t="s">
        <v>79</v>
      </c>
      <c r="C760" t="s">
        <v>80</v>
      </c>
      <c r="D760">
        <v>18.503713999999999</v>
      </c>
      <c r="E760">
        <v>73.801625999999999</v>
      </c>
      <c r="F760" s="18">
        <v>45587</v>
      </c>
      <c r="G760" s="19">
        <v>0.375</v>
      </c>
      <c r="H760">
        <v>9</v>
      </c>
      <c r="I760" s="13" t="s">
        <v>215</v>
      </c>
      <c r="J760">
        <v>0</v>
      </c>
      <c r="K760" s="13" t="s">
        <v>191</v>
      </c>
      <c r="L760">
        <v>3</v>
      </c>
      <c r="M760">
        <v>0</v>
      </c>
      <c r="N760" s="13" t="s">
        <v>94</v>
      </c>
      <c r="O760" s="13" t="s">
        <v>95</v>
      </c>
      <c r="P760">
        <v>23</v>
      </c>
      <c r="Q760" s="13" t="s">
        <v>97</v>
      </c>
      <c r="R760" s="13" t="s">
        <v>213</v>
      </c>
      <c r="S760" s="13" t="s">
        <v>196</v>
      </c>
      <c r="T760">
        <v>2</v>
      </c>
      <c r="U760">
        <v>1</v>
      </c>
      <c r="V760">
        <v>1</v>
      </c>
      <c r="W760" s="13" t="s">
        <v>101</v>
      </c>
      <c r="X760">
        <v>0.8</v>
      </c>
    </row>
    <row r="761" spans="1:24" x14ac:dyDescent="0.3">
      <c r="A761">
        <v>759</v>
      </c>
      <c r="B761" t="s">
        <v>209</v>
      </c>
      <c r="C761" t="s">
        <v>210</v>
      </c>
      <c r="D761">
        <v>17.569075000000002</v>
      </c>
      <c r="E761">
        <v>78.436331999999993</v>
      </c>
      <c r="F761" s="18">
        <v>44850</v>
      </c>
      <c r="G761" s="19">
        <v>0.45833333333333298</v>
      </c>
      <c r="H761">
        <v>11</v>
      </c>
      <c r="I761" s="13" t="s">
        <v>89</v>
      </c>
      <c r="J761">
        <v>1</v>
      </c>
      <c r="K761" s="13" t="s">
        <v>214</v>
      </c>
      <c r="L761">
        <v>1</v>
      </c>
      <c r="M761">
        <v>0</v>
      </c>
      <c r="N761" s="13" t="s">
        <v>94</v>
      </c>
      <c r="O761" s="13" t="s">
        <v>95</v>
      </c>
      <c r="P761">
        <v>30</v>
      </c>
      <c r="Q761" s="13" t="s">
        <v>195</v>
      </c>
      <c r="R761" s="13" t="s">
        <v>98</v>
      </c>
      <c r="S761" s="13" t="s">
        <v>99</v>
      </c>
      <c r="T761">
        <v>4</v>
      </c>
      <c r="U761">
        <v>4</v>
      </c>
      <c r="V761">
        <v>0</v>
      </c>
      <c r="W761" s="13" t="s">
        <v>101</v>
      </c>
      <c r="X761">
        <v>0.65</v>
      </c>
    </row>
    <row r="762" spans="1:24" x14ac:dyDescent="0.3">
      <c r="A762">
        <v>760</v>
      </c>
      <c r="B762" t="s">
        <v>206</v>
      </c>
      <c r="C762" t="s">
        <v>207</v>
      </c>
      <c r="D762">
        <v>12.869400000000001</v>
      </c>
      <c r="E762">
        <v>77.658140000000003</v>
      </c>
      <c r="F762" s="18">
        <v>44572</v>
      </c>
      <c r="G762" s="19">
        <v>0.875</v>
      </c>
      <c r="H762">
        <v>21</v>
      </c>
      <c r="I762" s="13" t="s">
        <v>215</v>
      </c>
      <c r="J762">
        <v>0</v>
      </c>
      <c r="K762" s="13" t="s">
        <v>92</v>
      </c>
      <c r="L762">
        <v>5</v>
      </c>
      <c r="M762">
        <v>0</v>
      </c>
      <c r="N762" s="13" t="s">
        <v>212</v>
      </c>
      <c r="O762" s="13" t="s">
        <v>195</v>
      </c>
      <c r="P762">
        <v>16</v>
      </c>
      <c r="Q762" s="13" t="s">
        <v>95</v>
      </c>
      <c r="R762" s="13" t="s">
        <v>205</v>
      </c>
      <c r="S762" s="13" t="s">
        <v>193</v>
      </c>
      <c r="T762">
        <v>1</v>
      </c>
      <c r="U762">
        <v>0</v>
      </c>
      <c r="V762">
        <v>0</v>
      </c>
      <c r="W762" s="13" t="s">
        <v>101</v>
      </c>
      <c r="X762">
        <v>0.25</v>
      </c>
    </row>
    <row r="763" spans="1:24" x14ac:dyDescent="0.3">
      <c r="A763">
        <v>761</v>
      </c>
      <c r="B763" t="s">
        <v>203</v>
      </c>
      <c r="C763" t="s">
        <v>203</v>
      </c>
      <c r="D763">
        <v>28.624072999999999</v>
      </c>
      <c r="E763">
        <v>77.132361000000003</v>
      </c>
      <c r="F763" s="18">
        <v>45413</v>
      </c>
      <c r="G763" s="19">
        <v>0.75</v>
      </c>
      <c r="H763">
        <v>18</v>
      </c>
      <c r="I763" s="13" t="s">
        <v>194</v>
      </c>
      <c r="J763">
        <v>0</v>
      </c>
      <c r="K763" s="13" t="s">
        <v>191</v>
      </c>
      <c r="L763">
        <v>2</v>
      </c>
      <c r="M763">
        <v>1</v>
      </c>
      <c r="N763" s="13" t="s">
        <v>192</v>
      </c>
      <c r="O763" s="13" t="s">
        <v>97</v>
      </c>
      <c r="P763">
        <v>39</v>
      </c>
      <c r="Q763" s="13" t="s">
        <v>97</v>
      </c>
      <c r="R763" s="13" t="s">
        <v>98</v>
      </c>
      <c r="S763" s="13" t="s">
        <v>99</v>
      </c>
      <c r="T763">
        <v>4</v>
      </c>
      <c r="U763">
        <v>4</v>
      </c>
      <c r="V763">
        <v>1</v>
      </c>
      <c r="W763" s="13" t="s">
        <v>101</v>
      </c>
      <c r="X763">
        <v>0.65</v>
      </c>
    </row>
    <row r="764" spans="1:24" x14ac:dyDescent="0.3">
      <c r="A764">
        <v>762</v>
      </c>
      <c r="B764" t="s">
        <v>203</v>
      </c>
      <c r="C764" t="s">
        <v>203</v>
      </c>
      <c r="D764">
        <v>28.561999</v>
      </c>
      <c r="E764">
        <v>77.085735</v>
      </c>
      <c r="F764" s="18">
        <v>45391</v>
      </c>
      <c r="G764" s="19">
        <v>0.83333333333333304</v>
      </c>
      <c r="H764">
        <v>20</v>
      </c>
      <c r="I764" s="13" t="s">
        <v>215</v>
      </c>
      <c r="J764">
        <v>0</v>
      </c>
      <c r="K764" s="13" t="s">
        <v>191</v>
      </c>
      <c r="L764">
        <v>6</v>
      </c>
      <c r="M764">
        <v>1</v>
      </c>
      <c r="N764" s="13" t="s">
        <v>94</v>
      </c>
      <c r="O764" s="13" t="s">
        <v>95</v>
      </c>
      <c r="P764">
        <v>32</v>
      </c>
      <c r="Q764" s="13" t="s">
        <v>95</v>
      </c>
      <c r="R764" s="13" t="s">
        <v>199</v>
      </c>
      <c r="S764" s="13" t="s">
        <v>193</v>
      </c>
      <c r="T764">
        <v>5</v>
      </c>
      <c r="U764">
        <v>4</v>
      </c>
      <c r="V764">
        <v>0</v>
      </c>
      <c r="W764" s="13" t="s">
        <v>101</v>
      </c>
      <c r="X764">
        <v>0.45</v>
      </c>
    </row>
    <row r="765" spans="1:24" x14ac:dyDescent="0.3">
      <c r="A765">
        <v>763</v>
      </c>
      <c r="B765" t="s">
        <v>190</v>
      </c>
      <c r="C765" t="s">
        <v>80</v>
      </c>
      <c r="D765">
        <v>19.292491999999999</v>
      </c>
      <c r="E765">
        <v>72.955906999999996</v>
      </c>
      <c r="F765" s="18">
        <v>45293</v>
      </c>
      <c r="G765" s="19">
        <v>0.75</v>
      </c>
      <c r="H765">
        <v>18</v>
      </c>
      <c r="I765" s="13" t="s">
        <v>215</v>
      </c>
      <c r="J765">
        <v>0</v>
      </c>
      <c r="K765" s="13" t="s">
        <v>214</v>
      </c>
      <c r="L765">
        <v>5</v>
      </c>
      <c r="M765">
        <v>1</v>
      </c>
      <c r="N765" s="13" t="s">
        <v>212</v>
      </c>
      <c r="O765" s="13" t="s">
        <v>95</v>
      </c>
      <c r="P765">
        <v>28</v>
      </c>
      <c r="Q765" s="13" t="s">
        <v>97</v>
      </c>
      <c r="R765" s="13" t="s">
        <v>199</v>
      </c>
      <c r="S765" s="13" t="s">
        <v>196</v>
      </c>
      <c r="T765">
        <v>1</v>
      </c>
      <c r="U765">
        <v>0</v>
      </c>
      <c r="V765">
        <v>1</v>
      </c>
      <c r="W765" s="13" t="s">
        <v>101</v>
      </c>
      <c r="X765">
        <v>0.8</v>
      </c>
    </row>
    <row r="766" spans="1:24" x14ac:dyDescent="0.3">
      <c r="A766">
        <v>764</v>
      </c>
      <c r="B766" t="s">
        <v>206</v>
      </c>
      <c r="C766" t="s">
        <v>207</v>
      </c>
      <c r="D766">
        <v>12.802377</v>
      </c>
      <c r="E766">
        <v>77.531486000000001</v>
      </c>
      <c r="F766" s="18">
        <v>45744</v>
      </c>
      <c r="G766" s="19">
        <v>0.79166666666666696</v>
      </c>
      <c r="H766">
        <v>19</v>
      </c>
      <c r="I766" s="13" t="s">
        <v>211</v>
      </c>
      <c r="J766">
        <v>0</v>
      </c>
      <c r="K766" s="13" t="s">
        <v>92</v>
      </c>
      <c r="L766">
        <v>3</v>
      </c>
      <c r="M766">
        <v>0</v>
      </c>
      <c r="N766" s="13" t="s">
        <v>94</v>
      </c>
      <c r="O766" s="13" t="s">
        <v>95</v>
      </c>
      <c r="P766">
        <v>16</v>
      </c>
      <c r="Q766" s="13" t="s">
        <v>97</v>
      </c>
      <c r="R766" s="13" t="s">
        <v>213</v>
      </c>
      <c r="S766" s="13" t="s">
        <v>196</v>
      </c>
      <c r="T766">
        <v>5</v>
      </c>
      <c r="U766">
        <v>1</v>
      </c>
      <c r="V766">
        <v>1</v>
      </c>
      <c r="W766" s="13" t="s">
        <v>101</v>
      </c>
      <c r="X766">
        <v>0.8</v>
      </c>
    </row>
    <row r="767" spans="1:24" x14ac:dyDescent="0.3">
      <c r="A767">
        <v>765</v>
      </c>
      <c r="B767" t="s">
        <v>203</v>
      </c>
      <c r="C767" t="s">
        <v>203</v>
      </c>
      <c r="D767">
        <v>28.571175</v>
      </c>
      <c r="E767">
        <v>77.062753999999998</v>
      </c>
      <c r="F767" s="18">
        <v>45478</v>
      </c>
      <c r="G767" s="19">
        <v>0.45833333333333298</v>
      </c>
      <c r="H767">
        <v>11</v>
      </c>
      <c r="I767" s="13" t="s">
        <v>211</v>
      </c>
      <c r="J767">
        <v>0</v>
      </c>
      <c r="K767" s="13" t="s">
        <v>191</v>
      </c>
      <c r="L767">
        <v>5</v>
      </c>
      <c r="M767">
        <v>0</v>
      </c>
      <c r="N767" s="13" t="s">
        <v>192</v>
      </c>
      <c r="O767" s="13" t="s">
        <v>97</v>
      </c>
      <c r="P767">
        <v>29</v>
      </c>
      <c r="Q767" s="13" t="s">
        <v>95</v>
      </c>
      <c r="R767" s="13" t="s">
        <v>98</v>
      </c>
      <c r="S767" s="13" t="s">
        <v>196</v>
      </c>
      <c r="T767">
        <v>3</v>
      </c>
      <c r="U767">
        <v>1</v>
      </c>
      <c r="V767">
        <v>0</v>
      </c>
      <c r="W767" s="13" t="s">
        <v>101</v>
      </c>
      <c r="X767">
        <v>0.1</v>
      </c>
    </row>
    <row r="768" spans="1:24" x14ac:dyDescent="0.3">
      <c r="A768">
        <v>766</v>
      </c>
      <c r="B768" t="s">
        <v>197</v>
      </c>
      <c r="C768" t="s">
        <v>198</v>
      </c>
      <c r="D768">
        <v>30.686022999999999</v>
      </c>
      <c r="E768">
        <v>76.706007</v>
      </c>
      <c r="F768" s="18">
        <v>45705</v>
      </c>
      <c r="G768" s="19">
        <v>0.70833333333333304</v>
      </c>
      <c r="H768">
        <v>17</v>
      </c>
      <c r="I768" s="13" t="s">
        <v>204</v>
      </c>
      <c r="J768">
        <v>0</v>
      </c>
      <c r="K768" s="13" t="s">
        <v>92</v>
      </c>
      <c r="L768">
        <v>2</v>
      </c>
      <c r="M768">
        <v>0</v>
      </c>
      <c r="N768" s="13" t="s">
        <v>212</v>
      </c>
      <c r="O768" s="13" t="s">
        <v>195</v>
      </c>
      <c r="P768">
        <v>27</v>
      </c>
      <c r="Q768" s="13" t="s">
        <v>97</v>
      </c>
      <c r="R768" s="13" t="s">
        <v>208</v>
      </c>
      <c r="S768" s="13" t="s">
        <v>196</v>
      </c>
      <c r="T768">
        <v>5</v>
      </c>
      <c r="U768">
        <v>0</v>
      </c>
      <c r="V768">
        <v>1</v>
      </c>
      <c r="W768" s="13" t="s">
        <v>101</v>
      </c>
      <c r="X768">
        <v>0.6</v>
      </c>
    </row>
    <row r="769" spans="1:24" x14ac:dyDescent="0.3">
      <c r="A769">
        <v>767</v>
      </c>
      <c r="B769" t="s">
        <v>206</v>
      </c>
      <c r="C769" t="s">
        <v>207</v>
      </c>
      <c r="D769">
        <v>13.008603000000001</v>
      </c>
      <c r="E769">
        <v>77.560536999999997</v>
      </c>
      <c r="F769" s="18">
        <v>44579</v>
      </c>
      <c r="G769" s="19">
        <v>0.20833333333333301</v>
      </c>
      <c r="H769">
        <v>5</v>
      </c>
      <c r="I769" s="13" t="s">
        <v>215</v>
      </c>
      <c r="J769">
        <v>0</v>
      </c>
      <c r="K769" s="13" t="s">
        <v>191</v>
      </c>
      <c r="L769">
        <v>1</v>
      </c>
      <c r="M769">
        <v>1</v>
      </c>
      <c r="N769" s="13" t="s">
        <v>94</v>
      </c>
      <c r="O769" s="13" t="s">
        <v>95</v>
      </c>
      <c r="P769">
        <v>16</v>
      </c>
      <c r="Q769" s="13" t="s">
        <v>97</v>
      </c>
      <c r="R769" s="13" t="s">
        <v>213</v>
      </c>
      <c r="S769" s="13" t="s">
        <v>196</v>
      </c>
      <c r="T769">
        <v>4</v>
      </c>
      <c r="U769">
        <v>1</v>
      </c>
      <c r="V769">
        <v>0</v>
      </c>
      <c r="W769" s="13" t="s">
        <v>101</v>
      </c>
      <c r="X769">
        <v>0.65</v>
      </c>
    </row>
    <row r="770" spans="1:24" x14ac:dyDescent="0.3">
      <c r="A770">
        <v>768</v>
      </c>
      <c r="B770" t="s">
        <v>206</v>
      </c>
      <c r="C770" t="s">
        <v>207</v>
      </c>
      <c r="D770">
        <v>13.185794</v>
      </c>
      <c r="E770">
        <v>77.530986999999996</v>
      </c>
      <c r="F770" s="18">
        <v>45360</v>
      </c>
      <c r="G770" s="19">
        <v>0.20833333333333301</v>
      </c>
      <c r="H770">
        <v>5</v>
      </c>
      <c r="I770" s="13" t="s">
        <v>219</v>
      </c>
      <c r="J770">
        <v>1</v>
      </c>
      <c r="K770" s="13" t="s">
        <v>191</v>
      </c>
      <c r="L770">
        <v>2</v>
      </c>
      <c r="M770">
        <v>1</v>
      </c>
      <c r="N770" s="13" t="s">
        <v>192</v>
      </c>
      <c r="O770" s="13" t="s">
        <v>97</v>
      </c>
      <c r="P770">
        <v>32</v>
      </c>
      <c r="Q770" s="13" t="s">
        <v>95</v>
      </c>
      <c r="R770" s="13" t="s">
        <v>98</v>
      </c>
      <c r="S770" s="13" t="s">
        <v>193</v>
      </c>
      <c r="T770">
        <v>1</v>
      </c>
      <c r="U770">
        <v>1</v>
      </c>
      <c r="V770">
        <v>0</v>
      </c>
      <c r="W770" s="13" t="s">
        <v>101</v>
      </c>
      <c r="X770">
        <v>0.1</v>
      </c>
    </row>
    <row r="771" spans="1:24" x14ac:dyDescent="0.3">
      <c r="A771">
        <v>769</v>
      </c>
      <c r="B771" t="s">
        <v>200</v>
      </c>
      <c r="C771" t="s">
        <v>201</v>
      </c>
      <c r="D771">
        <v>12.948178</v>
      </c>
      <c r="E771">
        <v>80.233552000000003</v>
      </c>
      <c r="F771" s="18">
        <v>44715</v>
      </c>
      <c r="G771" s="19">
        <v>0.875</v>
      </c>
      <c r="H771">
        <v>21</v>
      </c>
      <c r="I771" s="13" t="s">
        <v>211</v>
      </c>
      <c r="J771">
        <v>0</v>
      </c>
      <c r="K771" s="13" t="s">
        <v>191</v>
      </c>
      <c r="L771">
        <v>4</v>
      </c>
      <c r="M771">
        <v>1</v>
      </c>
      <c r="N771" s="13" t="s">
        <v>212</v>
      </c>
      <c r="O771" s="13" t="s">
        <v>95</v>
      </c>
      <c r="P771">
        <v>18</v>
      </c>
      <c r="Q771" s="13" t="s">
        <v>97</v>
      </c>
      <c r="R771" s="13" t="s">
        <v>199</v>
      </c>
      <c r="S771" s="13" t="s">
        <v>99</v>
      </c>
      <c r="T771">
        <v>1</v>
      </c>
      <c r="U771">
        <v>1</v>
      </c>
      <c r="V771">
        <v>0</v>
      </c>
      <c r="W771" s="13" t="s">
        <v>101</v>
      </c>
      <c r="X771">
        <v>0.85</v>
      </c>
    </row>
    <row r="772" spans="1:24" x14ac:dyDescent="0.3">
      <c r="A772">
        <v>770</v>
      </c>
      <c r="B772" t="s">
        <v>206</v>
      </c>
      <c r="C772" t="s">
        <v>207</v>
      </c>
      <c r="D772">
        <v>13.0412</v>
      </c>
      <c r="E772">
        <v>77.550865999999999</v>
      </c>
      <c r="F772" s="18">
        <v>44951</v>
      </c>
      <c r="G772" s="19">
        <v>8.3333333333333301E-2</v>
      </c>
      <c r="H772">
        <v>2</v>
      </c>
      <c r="I772" s="13" t="s">
        <v>194</v>
      </c>
      <c r="J772">
        <v>0</v>
      </c>
      <c r="K772" s="13" t="s">
        <v>214</v>
      </c>
      <c r="L772">
        <v>4</v>
      </c>
      <c r="M772">
        <v>0</v>
      </c>
      <c r="N772" s="13" t="s">
        <v>212</v>
      </c>
      <c r="O772" s="13" t="s">
        <v>195</v>
      </c>
      <c r="P772">
        <v>37</v>
      </c>
      <c r="Q772" s="13" t="s">
        <v>97</v>
      </c>
      <c r="R772" s="13" t="s">
        <v>199</v>
      </c>
      <c r="S772" s="13" t="s">
        <v>193</v>
      </c>
      <c r="T772">
        <v>1</v>
      </c>
      <c r="U772">
        <v>0</v>
      </c>
      <c r="V772">
        <v>0</v>
      </c>
      <c r="W772" s="13" t="s">
        <v>101</v>
      </c>
      <c r="X772">
        <v>0.45</v>
      </c>
    </row>
    <row r="773" spans="1:24" x14ac:dyDescent="0.3">
      <c r="A773">
        <v>771</v>
      </c>
      <c r="B773" t="s">
        <v>203</v>
      </c>
      <c r="C773" t="s">
        <v>203</v>
      </c>
      <c r="D773">
        <v>28.736674000000001</v>
      </c>
      <c r="E773">
        <v>76.915543999999997</v>
      </c>
      <c r="F773" s="18">
        <v>44812</v>
      </c>
      <c r="G773" s="19">
        <v>0.58333333333333304</v>
      </c>
      <c r="H773">
        <v>14</v>
      </c>
      <c r="I773" s="13" t="s">
        <v>202</v>
      </c>
      <c r="J773">
        <v>0</v>
      </c>
      <c r="K773" s="13" t="s">
        <v>191</v>
      </c>
      <c r="L773">
        <v>4</v>
      </c>
      <c r="M773">
        <v>0</v>
      </c>
      <c r="N773" s="13" t="s">
        <v>94</v>
      </c>
      <c r="O773" s="13" t="s">
        <v>95</v>
      </c>
      <c r="P773">
        <v>34</v>
      </c>
      <c r="Q773" s="13" t="s">
        <v>97</v>
      </c>
      <c r="R773" s="13" t="s">
        <v>98</v>
      </c>
      <c r="S773" s="13" t="s">
        <v>196</v>
      </c>
      <c r="T773">
        <v>2</v>
      </c>
      <c r="U773">
        <v>0</v>
      </c>
      <c r="V773">
        <v>0</v>
      </c>
      <c r="W773" s="13" t="s">
        <v>101</v>
      </c>
      <c r="X773">
        <v>0.65</v>
      </c>
    </row>
    <row r="774" spans="1:24" x14ac:dyDescent="0.3">
      <c r="A774">
        <v>772</v>
      </c>
      <c r="B774" t="s">
        <v>206</v>
      </c>
      <c r="C774" t="s">
        <v>207</v>
      </c>
      <c r="D774">
        <v>13.113624</v>
      </c>
      <c r="E774">
        <v>77.783569999999997</v>
      </c>
      <c r="F774" s="18">
        <v>45455</v>
      </c>
      <c r="G774" s="19">
        <v>0.5</v>
      </c>
      <c r="H774">
        <v>12</v>
      </c>
      <c r="I774" s="13" t="s">
        <v>194</v>
      </c>
      <c r="J774">
        <v>0</v>
      </c>
      <c r="K774" s="13" t="s">
        <v>92</v>
      </c>
      <c r="L774">
        <v>4</v>
      </c>
      <c r="M774">
        <v>0</v>
      </c>
      <c r="N774" s="13" t="s">
        <v>192</v>
      </c>
      <c r="O774" s="13" t="s">
        <v>97</v>
      </c>
      <c r="P774">
        <v>36</v>
      </c>
      <c r="Q774" s="13" t="s">
        <v>95</v>
      </c>
      <c r="R774" s="13" t="s">
        <v>98</v>
      </c>
      <c r="S774" s="13" t="s">
        <v>99</v>
      </c>
      <c r="T774">
        <v>2</v>
      </c>
      <c r="U774">
        <v>2</v>
      </c>
      <c r="V774">
        <v>0</v>
      </c>
      <c r="W774" s="13" t="s">
        <v>101</v>
      </c>
      <c r="X774">
        <v>0.3</v>
      </c>
    </row>
    <row r="775" spans="1:24" x14ac:dyDescent="0.3">
      <c r="A775">
        <v>773</v>
      </c>
      <c r="B775" t="s">
        <v>206</v>
      </c>
      <c r="C775" t="s">
        <v>207</v>
      </c>
      <c r="D775">
        <v>13.019215000000001</v>
      </c>
      <c r="E775">
        <v>77.504047</v>
      </c>
      <c r="F775" s="18">
        <v>45210</v>
      </c>
      <c r="G775" s="19">
        <v>0.45833333333333298</v>
      </c>
      <c r="H775">
        <v>11</v>
      </c>
      <c r="I775" s="13" t="s">
        <v>194</v>
      </c>
      <c r="J775">
        <v>0</v>
      </c>
      <c r="K775" s="13" t="s">
        <v>92</v>
      </c>
      <c r="L775">
        <v>4</v>
      </c>
      <c r="M775">
        <v>0</v>
      </c>
      <c r="N775" s="13" t="s">
        <v>212</v>
      </c>
      <c r="O775" s="13" t="s">
        <v>195</v>
      </c>
      <c r="P775">
        <v>36</v>
      </c>
      <c r="Q775" s="13" t="s">
        <v>97</v>
      </c>
      <c r="R775" s="13" t="s">
        <v>213</v>
      </c>
      <c r="S775" s="13" t="s">
        <v>193</v>
      </c>
      <c r="T775">
        <v>4</v>
      </c>
      <c r="U775">
        <v>4</v>
      </c>
      <c r="V775">
        <v>0</v>
      </c>
      <c r="W775" s="13" t="s">
        <v>101</v>
      </c>
      <c r="X775">
        <v>0.45</v>
      </c>
    </row>
    <row r="776" spans="1:24" x14ac:dyDescent="0.3">
      <c r="A776">
        <v>774</v>
      </c>
      <c r="B776" t="s">
        <v>217</v>
      </c>
      <c r="C776" t="s">
        <v>218</v>
      </c>
      <c r="D776">
        <v>22.645126000000001</v>
      </c>
      <c r="E776">
        <v>88.334107000000003</v>
      </c>
      <c r="F776" s="18">
        <v>45412</v>
      </c>
      <c r="G776" s="19">
        <v>0.75</v>
      </c>
      <c r="H776">
        <v>18</v>
      </c>
      <c r="I776" s="13" t="s">
        <v>215</v>
      </c>
      <c r="J776">
        <v>0</v>
      </c>
      <c r="K776" s="13" t="s">
        <v>92</v>
      </c>
      <c r="L776">
        <v>5</v>
      </c>
      <c r="M776">
        <v>0</v>
      </c>
      <c r="N776" s="13" t="s">
        <v>212</v>
      </c>
      <c r="O776" s="13" t="s">
        <v>195</v>
      </c>
      <c r="P776">
        <v>34</v>
      </c>
      <c r="Q776" s="13" t="s">
        <v>97</v>
      </c>
      <c r="R776" s="13" t="s">
        <v>98</v>
      </c>
      <c r="S776" s="13" t="s">
        <v>193</v>
      </c>
      <c r="T776">
        <v>3</v>
      </c>
      <c r="U776">
        <v>3</v>
      </c>
      <c r="V776">
        <v>1</v>
      </c>
      <c r="W776" s="13" t="s">
        <v>101</v>
      </c>
      <c r="X776">
        <v>0.6</v>
      </c>
    </row>
    <row r="777" spans="1:24" x14ac:dyDescent="0.3">
      <c r="A777">
        <v>775</v>
      </c>
      <c r="B777" t="s">
        <v>203</v>
      </c>
      <c r="C777" t="s">
        <v>203</v>
      </c>
      <c r="D777">
        <v>28.672901</v>
      </c>
      <c r="E777">
        <v>76.875113999999996</v>
      </c>
      <c r="F777" s="18">
        <v>45670</v>
      </c>
      <c r="G777" s="19">
        <v>0.41666666666666702</v>
      </c>
      <c r="H777">
        <v>10</v>
      </c>
      <c r="I777" s="13" t="s">
        <v>204</v>
      </c>
      <c r="J777">
        <v>0</v>
      </c>
      <c r="K777" s="13" t="s">
        <v>214</v>
      </c>
      <c r="L777">
        <v>2</v>
      </c>
      <c r="M777">
        <v>0</v>
      </c>
      <c r="N777" s="13" t="s">
        <v>192</v>
      </c>
      <c r="O777" s="13" t="s">
        <v>97</v>
      </c>
      <c r="P777">
        <v>33</v>
      </c>
      <c r="Q777" s="13" t="s">
        <v>97</v>
      </c>
      <c r="R777" s="13" t="s">
        <v>98</v>
      </c>
      <c r="S777" s="13" t="s">
        <v>99</v>
      </c>
      <c r="T777">
        <v>1</v>
      </c>
      <c r="U777">
        <v>1</v>
      </c>
      <c r="V777">
        <v>1</v>
      </c>
      <c r="W777" s="13" t="s">
        <v>101</v>
      </c>
      <c r="X777">
        <v>0.65</v>
      </c>
    </row>
    <row r="778" spans="1:24" x14ac:dyDescent="0.3">
      <c r="A778">
        <v>776</v>
      </c>
      <c r="B778" t="s">
        <v>190</v>
      </c>
      <c r="C778" t="s">
        <v>80</v>
      </c>
      <c r="D778">
        <v>18.864308000000001</v>
      </c>
      <c r="E778">
        <v>72.800252</v>
      </c>
      <c r="F778" s="18">
        <v>44796</v>
      </c>
      <c r="G778" s="19">
        <v>0.875</v>
      </c>
      <c r="H778">
        <v>21</v>
      </c>
      <c r="I778" s="13" t="s">
        <v>215</v>
      </c>
      <c r="J778">
        <v>0</v>
      </c>
      <c r="K778" s="13" t="s">
        <v>191</v>
      </c>
      <c r="L778">
        <v>2</v>
      </c>
      <c r="M778">
        <v>1</v>
      </c>
      <c r="N778" s="13" t="s">
        <v>212</v>
      </c>
      <c r="O778" s="13" t="s">
        <v>95</v>
      </c>
      <c r="P778">
        <v>31</v>
      </c>
      <c r="Q778" s="13" t="s">
        <v>97</v>
      </c>
      <c r="R778" s="13" t="s">
        <v>208</v>
      </c>
      <c r="S778" s="13" t="s">
        <v>196</v>
      </c>
      <c r="T778">
        <v>4</v>
      </c>
      <c r="U778">
        <v>3</v>
      </c>
      <c r="V778">
        <v>0</v>
      </c>
      <c r="W778" s="13" t="s">
        <v>101</v>
      </c>
      <c r="X778">
        <v>0.65</v>
      </c>
    </row>
    <row r="779" spans="1:24" x14ac:dyDescent="0.3">
      <c r="A779">
        <v>777</v>
      </c>
      <c r="B779" t="s">
        <v>217</v>
      </c>
      <c r="C779" t="s">
        <v>218</v>
      </c>
      <c r="D779">
        <v>22.544035999999998</v>
      </c>
      <c r="E779">
        <v>88.446208999999996</v>
      </c>
      <c r="F779" s="18">
        <v>44844</v>
      </c>
      <c r="G779" s="19">
        <v>0.45833333333333298</v>
      </c>
      <c r="H779">
        <v>11</v>
      </c>
      <c r="I779" s="13" t="s">
        <v>204</v>
      </c>
      <c r="J779">
        <v>0</v>
      </c>
      <c r="K779" s="13" t="s">
        <v>214</v>
      </c>
      <c r="L779">
        <v>5</v>
      </c>
      <c r="M779">
        <v>0</v>
      </c>
      <c r="N779" s="13" t="s">
        <v>192</v>
      </c>
      <c r="O779" s="13" t="s">
        <v>97</v>
      </c>
      <c r="P779">
        <v>33</v>
      </c>
      <c r="Q779" s="13" t="s">
        <v>97</v>
      </c>
      <c r="R779" s="13" t="s">
        <v>213</v>
      </c>
      <c r="S779" s="13" t="s">
        <v>196</v>
      </c>
      <c r="T779">
        <v>5</v>
      </c>
      <c r="U779">
        <v>2</v>
      </c>
      <c r="V779">
        <v>0</v>
      </c>
      <c r="W779" s="13" t="s">
        <v>101</v>
      </c>
      <c r="X779">
        <v>0.3</v>
      </c>
    </row>
    <row r="780" spans="1:24" x14ac:dyDescent="0.3">
      <c r="A780">
        <v>778</v>
      </c>
      <c r="B780" t="s">
        <v>203</v>
      </c>
      <c r="C780" t="s">
        <v>203</v>
      </c>
      <c r="D780">
        <v>28.673535000000001</v>
      </c>
      <c r="E780">
        <v>76.826948000000002</v>
      </c>
      <c r="F780" s="18">
        <v>45360</v>
      </c>
      <c r="G780" s="19">
        <v>0.54166666666666696</v>
      </c>
      <c r="H780">
        <v>13</v>
      </c>
      <c r="I780" s="13" t="s">
        <v>219</v>
      </c>
      <c r="J780">
        <v>1</v>
      </c>
      <c r="K780" s="13" t="s">
        <v>214</v>
      </c>
      <c r="L780">
        <v>3</v>
      </c>
      <c r="M780">
        <v>1</v>
      </c>
      <c r="N780" s="13" t="s">
        <v>192</v>
      </c>
      <c r="O780" s="13" t="s">
        <v>97</v>
      </c>
      <c r="P780">
        <v>24</v>
      </c>
      <c r="Q780" s="13" t="s">
        <v>95</v>
      </c>
      <c r="R780" s="13" t="s">
        <v>205</v>
      </c>
      <c r="S780" s="13" t="s">
        <v>196</v>
      </c>
      <c r="T780">
        <v>1</v>
      </c>
      <c r="U780">
        <v>1</v>
      </c>
      <c r="V780">
        <v>0</v>
      </c>
      <c r="W780" s="13" t="s">
        <v>101</v>
      </c>
      <c r="X780">
        <v>0.1</v>
      </c>
    </row>
    <row r="781" spans="1:24" x14ac:dyDescent="0.3">
      <c r="A781">
        <v>779</v>
      </c>
      <c r="B781" t="s">
        <v>200</v>
      </c>
      <c r="C781" t="s">
        <v>201</v>
      </c>
      <c r="D781">
        <v>13.155989</v>
      </c>
      <c r="E781">
        <v>80.182344999999998</v>
      </c>
      <c r="F781" s="18">
        <v>45458</v>
      </c>
      <c r="G781" s="19">
        <v>0.83333333333333304</v>
      </c>
      <c r="H781">
        <v>20</v>
      </c>
      <c r="I781" s="13" t="s">
        <v>219</v>
      </c>
      <c r="J781">
        <v>1</v>
      </c>
      <c r="K781" s="13" t="s">
        <v>214</v>
      </c>
      <c r="L781">
        <v>3</v>
      </c>
      <c r="M781">
        <v>0</v>
      </c>
      <c r="N781" s="13" t="s">
        <v>192</v>
      </c>
      <c r="O781" s="13" t="s">
        <v>97</v>
      </c>
      <c r="P781">
        <v>16</v>
      </c>
      <c r="Q781" s="13" t="s">
        <v>95</v>
      </c>
      <c r="R781" s="13" t="s">
        <v>205</v>
      </c>
      <c r="S781" s="13" t="s">
        <v>99</v>
      </c>
      <c r="T781">
        <v>4</v>
      </c>
      <c r="U781">
        <v>4</v>
      </c>
      <c r="V781">
        <v>0</v>
      </c>
      <c r="W781" s="13" t="s">
        <v>101</v>
      </c>
      <c r="X781">
        <v>0.3</v>
      </c>
    </row>
    <row r="782" spans="1:24" x14ac:dyDescent="0.3">
      <c r="A782">
        <v>780</v>
      </c>
      <c r="B782" t="s">
        <v>217</v>
      </c>
      <c r="C782" t="s">
        <v>218</v>
      </c>
      <c r="D782">
        <v>22.443348</v>
      </c>
      <c r="E782">
        <v>88.430429000000004</v>
      </c>
      <c r="F782" s="18">
        <v>45161</v>
      </c>
      <c r="G782" s="19">
        <v>4.1666666666666699E-2</v>
      </c>
      <c r="H782">
        <v>1</v>
      </c>
      <c r="I782" s="13" t="s">
        <v>194</v>
      </c>
      <c r="J782">
        <v>0</v>
      </c>
      <c r="K782" s="13" t="s">
        <v>92</v>
      </c>
      <c r="L782">
        <v>6</v>
      </c>
      <c r="M782">
        <v>0</v>
      </c>
      <c r="N782" s="13" t="s">
        <v>212</v>
      </c>
      <c r="O782" s="13" t="s">
        <v>95</v>
      </c>
      <c r="P782">
        <v>38</v>
      </c>
      <c r="Q782" s="13" t="s">
        <v>95</v>
      </c>
      <c r="R782" s="13" t="s">
        <v>205</v>
      </c>
      <c r="S782" s="13" t="s">
        <v>196</v>
      </c>
      <c r="T782">
        <v>2</v>
      </c>
      <c r="U782">
        <v>0</v>
      </c>
      <c r="V782">
        <v>0</v>
      </c>
      <c r="W782" s="13" t="s">
        <v>101</v>
      </c>
      <c r="X782">
        <v>0.45</v>
      </c>
    </row>
    <row r="783" spans="1:24" x14ac:dyDescent="0.3">
      <c r="A783">
        <v>781</v>
      </c>
      <c r="B783" t="s">
        <v>197</v>
      </c>
      <c r="C783" t="s">
        <v>198</v>
      </c>
      <c r="D783">
        <v>30.788581000000001</v>
      </c>
      <c r="E783">
        <v>76.828084000000004</v>
      </c>
      <c r="F783" s="18">
        <v>44821</v>
      </c>
      <c r="G783" s="19">
        <v>0.125</v>
      </c>
      <c r="H783">
        <v>3</v>
      </c>
      <c r="I783" s="13" t="s">
        <v>219</v>
      </c>
      <c r="J783">
        <v>1</v>
      </c>
      <c r="K783" s="13" t="s">
        <v>92</v>
      </c>
      <c r="L783">
        <v>1</v>
      </c>
      <c r="M783">
        <v>1</v>
      </c>
      <c r="N783" s="13" t="s">
        <v>94</v>
      </c>
      <c r="O783" s="13" t="s">
        <v>95</v>
      </c>
      <c r="P783">
        <v>30</v>
      </c>
      <c r="Q783" s="13" t="s">
        <v>97</v>
      </c>
      <c r="R783" s="13" t="s">
        <v>199</v>
      </c>
      <c r="S783" s="13" t="s">
        <v>196</v>
      </c>
      <c r="T783">
        <v>1</v>
      </c>
      <c r="U783">
        <v>0</v>
      </c>
      <c r="V783">
        <v>0</v>
      </c>
      <c r="W783" s="13" t="s">
        <v>101</v>
      </c>
      <c r="X783">
        <v>0.65</v>
      </c>
    </row>
    <row r="784" spans="1:24" x14ac:dyDescent="0.3">
      <c r="A784">
        <v>782</v>
      </c>
      <c r="B784" t="s">
        <v>200</v>
      </c>
      <c r="C784" t="s">
        <v>201</v>
      </c>
      <c r="D784">
        <v>12.964008</v>
      </c>
      <c r="E784">
        <v>80.209609999999998</v>
      </c>
      <c r="F784" s="18">
        <v>45529</v>
      </c>
      <c r="G784" s="19">
        <v>0.875</v>
      </c>
      <c r="H784">
        <v>21</v>
      </c>
      <c r="I784" s="13" t="s">
        <v>89</v>
      </c>
      <c r="J784">
        <v>1</v>
      </c>
      <c r="K784" s="13" t="s">
        <v>92</v>
      </c>
      <c r="L784">
        <v>3</v>
      </c>
      <c r="M784">
        <v>1</v>
      </c>
      <c r="N784" s="13" t="s">
        <v>192</v>
      </c>
      <c r="O784" s="13" t="s">
        <v>97</v>
      </c>
      <c r="P784">
        <v>17</v>
      </c>
      <c r="Q784" s="13" t="s">
        <v>97</v>
      </c>
      <c r="R784" s="13" t="s">
        <v>213</v>
      </c>
      <c r="S784" s="13" t="s">
        <v>196</v>
      </c>
      <c r="T784">
        <v>3</v>
      </c>
      <c r="U784">
        <v>2</v>
      </c>
      <c r="V784">
        <v>0</v>
      </c>
      <c r="W784" s="13" t="s">
        <v>101</v>
      </c>
      <c r="X784">
        <v>0.3</v>
      </c>
    </row>
    <row r="785" spans="1:24" x14ac:dyDescent="0.3">
      <c r="A785">
        <v>783</v>
      </c>
      <c r="B785" t="s">
        <v>206</v>
      </c>
      <c r="C785" t="s">
        <v>207</v>
      </c>
      <c r="D785">
        <v>12.817848</v>
      </c>
      <c r="E785">
        <v>77.743694000000005</v>
      </c>
      <c r="F785" s="18">
        <v>45058</v>
      </c>
      <c r="G785" s="19">
        <v>8.3333333333333301E-2</v>
      </c>
      <c r="H785">
        <v>2</v>
      </c>
      <c r="I785" s="13" t="s">
        <v>211</v>
      </c>
      <c r="J785">
        <v>0</v>
      </c>
      <c r="K785" s="13" t="s">
        <v>214</v>
      </c>
      <c r="L785">
        <v>1</v>
      </c>
      <c r="M785">
        <v>1</v>
      </c>
      <c r="N785" s="13" t="s">
        <v>212</v>
      </c>
      <c r="O785" s="13" t="s">
        <v>195</v>
      </c>
      <c r="P785">
        <v>40</v>
      </c>
      <c r="Q785" s="13" t="s">
        <v>95</v>
      </c>
      <c r="R785" s="13" t="s">
        <v>208</v>
      </c>
      <c r="S785" s="13" t="s">
        <v>193</v>
      </c>
      <c r="T785">
        <v>3</v>
      </c>
      <c r="U785">
        <v>3</v>
      </c>
      <c r="V785">
        <v>0</v>
      </c>
      <c r="W785" s="13" t="s">
        <v>101</v>
      </c>
      <c r="X785">
        <v>0.25</v>
      </c>
    </row>
    <row r="786" spans="1:24" x14ac:dyDescent="0.3">
      <c r="A786">
        <v>784</v>
      </c>
      <c r="B786" t="s">
        <v>190</v>
      </c>
      <c r="C786" t="s">
        <v>80</v>
      </c>
      <c r="D786">
        <v>19.013798000000001</v>
      </c>
      <c r="E786">
        <v>72.701232000000005</v>
      </c>
      <c r="F786" s="18">
        <v>45744</v>
      </c>
      <c r="G786" s="19">
        <v>0.58333333333333304</v>
      </c>
      <c r="H786">
        <v>14</v>
      </c>
      <c r="I786" s="13" t="s">
        <v>211</v>
      </c>
      <c r="J786">
        <v>0</v>
      </c>
      <c r="K786" s="13" t="s">
        <v>92</v>
      </c>
      <c r="L786">
        <v>2</v>
      </c>
      <c r="M786">
        <v>0</v>
      </c>
      <c r="N786" s="13" t="s">
        <v>192</v>
      </c>
      <c r="O786" s="13" t="s">
        <v>97</v>
      </c>
      <c r="P786">
        <v>26</v>
      </c>
      <c r="Q786" s="13" t="s">
        <v>195</v>
      </c>
      <c r="R786" s="13" t="s">
        <v>199</v>
      </c>
      <c r="S786" s="13" t="s">
        <v>196</v>
      </c>
      <c r="T786">
        <v>3</v>
      </c>
      <c r="U786">
        <v>1</v>
      </c>
      <c r="V786">
        <v>0</v>
      </c>
      <c r="W786" s="13" t="s">
        <v>101</v>
      </c>
      <c r="X786">
        <v>0.1</v>
      </c>
    </row>
    <row r="787" spans="1:24" x14ac:dyDescent="0.3">
      <c r="A787">
        <v>785</v>
      </c>
      <c r="B787" t="s">
        <v>217</v>
      </c>
      <c r="C787" t="s">
        <v>218</v>
      </c>
      <c r="D787">
        <v>22.480537000000002</v>
      </c>
      <c r="E787">
        <v>88.203699</v>
      </c>
      <c r="F787" s="18">
        <v>44585</v>
      </c>
      <c r="G787" s="19">
        <v>0.16666666666666699</v>
      </c>
      <c r="H787">
        <v>4</v>
      </c>
      <c r="I787" s="13" t="s">
        <v>204</v>
      </c>
      <c r="J787">
        <v>0</v>
      </c>
      <c r="K787" s="13" t="s">
        <v>214</v>
      </c>
      <c r="L787">
        <v>5</v>
      </c>
      <c r="M787">
        <v>0</v>
      </c>
      <c r="N787" s="13" t="s">
        <v>94</v>
      </c>
      <c r="O787" s="13" t="s">
        <v>95</v>
      </c>
      <c r="P787">
        <v>34</v>
      </c>
      <c r="Q787" s="13" t="s">
        <v>95</v>
      </c>
      <c r="R787" s="13" t="s">
        <v>208</v>
      </c>
      <c r="S787" s="13" t="s">
        <v>196</v>
      </c>
      <c r="T787">
        <v>2</v>
      </c>
      <c r="U787">
        <v>2</v>
      </c>
      <c r="V787">
        <v>0</v>
      </c>
      <c r="W787" s="13" t="s">
        <v>101</v>
      </c>
      <c r="X787">
        <v>0.45</v>
      </c>
    </row>
    <row r="788" spans="1:24" x14ac:dyDescent="0.3">
      <c r="A788">
        <v>786</v>
      </c>
      <c r="B788" t="s">
        <v>190</v>
      </c>
      <c r="C788" t="s">
        <v>80</v>
      </c>
      <c r="D788">
        <v>18.852205999999999</v>
      </c>
      <c r="E788">
        <v>72.921028000000007</v>
      </c>
      <c r="F788" s="18">
        <v>44848</v>
      </c>
      <c r="G788" s="19">
        <v>0.91666666666666696</v>
      </c>
      <c r="H788">
        <v>22</v>
      </c>
      <c r="I788" s="13" t="s">
        <v>211</v>
      </c>
      <c r="J788">
        <v>0</v>
      </c>
      <c r="K788" s="13" t="s">
        <v>214</v>
      </c>
      <c r="L788">
        <v>1</v>
      </c>
      <c r="M788">
        <v>0</v>
      </c>
      <c r="N788" s="13" t="s">
        <v>192</v>
      </c>
      <c r="O788" s="13" t="s">
        <v>97</v>
      </c>
      <c r="P788">
        <v>17</v>
      </c>
      <c r="Q788" s="13" t="s">
        <v>195</v>
      </c>
      <c r="R788" s="13" t="s">
        <v>213</v>
      </c>
      <c r="S788" s="13" t="s">
        <v>196</v>
      </c>
      <c r="T788">
        <v>5</v>
      </c>
      <c r="U788">
        <v>4</v>
      </c>
      <c r="V788">
        <v>0</v>
      </c>
      <c r="W788" s="13" t="s">
        <v>101</v>
      </c>
      <c r="X788">
        <v>0.1</v>
      </c>
    </row>
    <row r="789" spans="1:24" x14ac:dyDescent="0.3">
      <c r="A789">
        <v>787</v>
      </c>
      <c r="B789" t="s">
        <v>197</v>
      </c>
      <c r="C789" t="s">
        <v>198</v>
      </c>
      <c r="D789">
        <v>30.740397999999999</v>
      </c>
      <c r="E789">
        <v>76.840084000000004</v>
      </c>
      <c r="F789" s="18">
        <v>45464</v>
      </c>
      <c r="G789" s="19">
        <v>4.1666666666666699E-2</v>
      </c>
      <c r="H789">
        <v>1</v>
      </c>
      <c r="I789" s="13" t="s">
        <v>211</v>
      </c>
      <c r="J789">
        <v>0</v>
      </c>
      <c r="K789" s="13" t="s">
        <v>214</v>
      </c>
      <c r="L789">
        <v>1</v>
      </c>
      <c r="M789">
        <v>1</v>
      </c>
      <c r="N789" s="13" t="s">
        <v>212</v>
      </c>
      <c r="O789" s="13" t="s">
        <v>95</v>
      </c>
      <c r="P789">
        <v>26</v>
      </c>
      <c r="Q789" s="13" t="s">
        <v>95</v>
      </c>
      <c r="R789" s="13" t="s">
        <v>213</v>
      </c>
      <c r="S789" s="13" t="s">
        <v>196</v>
      </c>
      <c r="T789">
        <v>2</v>
      </c>
      <c r="U789">
        <v>1</v>
      </c>
      <c r="V789">
        <v>0</v>
      </c>
      <c r="W789" s="13" t="s">
        <v>101</v>
      </c>
      <c r="X789">
        <v>0.45</v>
      </c>
    </row>
    <row r="790" spans="1:24" x14ac:dyDescent="0.3">
      <c r="A790">
        <v>788</v>
      </c>
      <c r="B790" t="s">
        <v>197</v>
      </c>
      <c r="C790" t="s">
        <v>198</v>
      </c>
      <c r="D790">
        <v>30.754784000000001</v>
      </c>
      <c r="E790">
        <v>76.899150000000006</v>
      </c>
      <c r="F790" s="18">
        <v>45537</v>
      </c>
      <c r="G790" s="19">
        <v>0.75</v>
      </c>
      <c r="H790">
        <v>18</v>
      </c>
      <c r="I790" s="13" t="s">
        <v>204</v>
      </c>
      <c r="J790">
        <v>0</v>
      </c>
      <c r="K790" s="13" t="s">
        <v>92</v>
      </c>
      <c r="L790">
        <v>4</v>
      </c>
      <c r="M790">
        <v>1</v>
      </c>
      <c r="N790" s="13" t="s">
        <v>94</v>
      </c>
      <c r="O790" s="13" t="s">
        <v>95</v>
      </c>
      <c r="P790">
        <v>32</v>
      </c>
      <c r="Q790" s="13" t="s">
        <v>97</v>
      </c>
      <c r="R790" s="13" t="s">
        <v>205</v>
      </c>
      <c r="S790" s="13" t="s">
        <v>196</v>
      </c>
      <c r="T790">
        <v>5</v>
      </c>
      <c r="U790">
        <v>0</v>
      </c>
      <c r="V790">
        <v>1</v>
      </c>
      <c r="W790" s="13" t="s">
        <v>101</v>
      </c>
      <c r="X790">
        <v>0.8</v>
      </c>
    </row>
    <row r="791" spans="1:24" x14ac:dyDescent="0.3">
      <c r="A791">
        <v>789</v>
      </c>
      <c r="B791" t="s">
        <v>217</v>
      </c>
      <c r="C791" t="s">
        <v>218</v>
      </c>
      <c r="D791">
        <v>22.649567000000001</v>
      </c>
      <c r="E791">
        <v>88.350326999999993</v>
      </c>
      <c r="F791" s="18">
        <v>45383</v>
      </c>
      <c r="G791" s="19">
        <v>0.875</v>
      </c>
      <c r="H791">
        <v>21</v>
      </c>
      <c r="I791" s="13" t="s">
        <v>204</v>
      </c>
      <c r="J791">
        <v>0</v>
      </c>
      <c r="K791" s="13" t="s">
        <v>191</v>
      </c>
      <c r="L791">
        <v>5</v>
      </c>
      <c r="M791">
        <v>1</v>
      </c>
      <c r="N791" s="13" t="s">
        <v>94</v>
      </c>
      <c r="O791" s="13" t="s">
        <v>95</v>
      </c>
      <c r="P791">
        <v>35</v>
      </c>
      <c r="Q791" s="13" t="s">
        <v>195</v>
      </c>
      <c r="R791" s="13" t="s">
        <v>98</v>
      </c>
      <c r="S791" s="13" t="s">
        <v>99</v>
      </c>
      <c r="T791">
        <v>2</v>
      </c>
      <c r="U791">
        <v>2</v>
      </c>
      <c r="V791">
        <v>0</v>
      </c>
      <c r="W791" s="13" t="s">
        <v>101</v>
      </c>
      <c r="X791">
        <v>0.65</v>
      </c>
    </row>
    <row r="792" spans="1:24" x14ac:dyDescent="0.3">
      <c r="A792">
        <v>790</v>
      </c>
      <c r="B792" t="s">
        <v>197</v>
      </c>
      <c r="C792" t="s">
        <v>198</v>
      </c>
      <c r="D792">
        <v>30.789109</v>
      </c>
      <c r="E792">
        <v>76.800928999999996</v>
      </c>
      <c r="F792" s="18">
        <v>45168</v>
      </c>
      <c r="G792" s="19">
        <v>0.33333333333333298</v>
      </c>
      <c r="H792">
        <v>8</v>
      </c>
      <c r="I792" s="13" t="s">
        <v>194</v>
      </c>
      <c r="J792">
        <v>0</v>
      </c>
      <c r="K792" s="13" t="s">
        <v>191</v>
      </c>
      <c r="L792">
        <v>1</v>
      </c>
      <c r="M792">
        <v>1</v>
      </c>
      <c r="N792" s="13" t="s">
        <v>94</v>
      </c>
      <c r="O792" s="13" t="s">
        <v>95</v>
      </c>
      <c r="P792">
        <v>20</v>
      </c>
      <c r="Q792" s="13" t="s">
        <v>97</v>
      </c>
      <c r="R792" s="13" t="s">
        <v>213</v>
      </c>
      <c r="S792" s="13" t="s">
        <v>196</v>
      </c>
      <c r="T792">
        <v>3</v>
      </c>
      <c r="U792">
        <v>2</v>
      </c>
      <c r="V792">
        <v>1</v>
      </c>
      <c r="W792" s="13" t="s">
        <v>101</v>
      </c>
      <c r="X792">
        <v>0.8</v>
      </c>
    </row>
    <row r="793" spans="1:24" x14ac:dyDescent="0.3">
      <c r="A793">
        <v>791</v>
      </c>
      <c r="B793" t="s">
        <v>79</v>
      </c>
      <c r="C793" t="s">
        <v>80</v>
      </c>
      <c r="D793">
        <v>18.605886000000002</v>
      </c>
      <c r="E793">
        <v>73.975941000000006</v>
      </c>
      <c r="F793" s="18">
        <v>45246</v>
      </c>
      <c r="G793" s="19">
        <v>0.54166666666666696</v>
      </c>
      <c r="H793">
        <v>13</v>
      </c>
      <c r="I793" s="13" t="s">
        <v>202</v>
      </c>
      <c r="J793">
        <v>0</v>
      </c>
      <c r="K793" s="13" t="s">
        <v>191</v>
      </c>
      <c r="L793">
        <v>1</v>
      </c>
      <c r="M793">
        <v>0</v>
      </c>
      <c r="N793" s="13" t="s">
        <v>212</v>
      </c>
      <c r="O793" s="13" t="s">
        <v>95</v>
      </c>
      <c r="P793">
        <v>28</v>
      </c>
      <c r="Q793" s="13" t="s">
        <v>97</v>
      </c>
      <c r="R793" s="13" t="s">
        <v>208</v>
      </c>
      <c r="S793" s="13" t="s">
        <v>196</v>
      </c>
      <c r="T793">
        <v>4</v>
      </c>
      <c r="U793">
        <v>2</v>
      </c>
      <c r="V793">
        <v>0</v>
      </c>
      <c r="W793" s="13" t="s">
        <v>101</v>
      </c>
      <c r="X793">
        <v>0.65</v>
      </c>
    </row>
    <row r="794" spans="1:24" x14ac:dyDescent="0.3">
      <c r="A794">
        <v>792</v>
      </c>
      <c r="B794" t="s">
        <v>190</v>
      </c>
      <c r="C794" t="s">
        <v>80</v>
      </c>
      <c r="D794">
        <v>19.111111000000001</v>
      </c>
      <c r="E794">
        <v>72.792784999999995</v>
      </c>
      <c r="F794" s="18">
        <v>45619</v>
      </c>
      <c r="G794" s="19">
        <v>4.1666666666666699E-2</v>
      </c>
      <c r="H794">
        <v>1</v>
      </c>
      <c r="I794" s="13" t="s">
        <v>219</v>
      </c>
      <c r="J794">
        <v>1</v>
      </c>
      <c r="K794" s="13" t="s">
        <v>92</v>
      </c>
      <c r="L794">
        <v>6</v>
      </c>
      <c r="M794">
        <v>0</v>
      </c>
      <c r="N794" s="13" t="s">
        <v>192</v>
      </c>
      <c r="O794" s="13" t="s">
        <v>97</v>
      </c>
      <c r="P794">
        <v>18</v>
      </c>
      <c r="Q794" s="13" t="s">
        <v>95</v>
      </c>
      <c r="R794" s="13" t="s">
        <v>98</v>
      </c>
      <c r="S794" s="13" t="s">
        <v>196</v>
      </c>
      <c r="T794">
        <v>1</v>
      </c>
      <c r="U794">
        <v>1</v>
      </c>
      <c r="V794">
        <v>0</v>
      </c>
      <c r="W794" s="13" t="s">
        <v>101</v>
      </c>
      <c r="X794">
        <v>0.1</v>
      </c>
    </row>
    <row r="795" spans="1:24" x14ac:dyDescent="0.3">
      <c r="A795">
        <v>793</v>
      </c>
      <c r="B795" t="s">
        <v>79</v>
      </c>
      <c r="C795" t="s">
        <v>80</v>
      </c>
      <c r="D795">
        <v>18.680595</v>
      </c>
      <c r="E795">
        <v>73.950644999999994</v>
      </c>
      <c r="F795" s="18">
        <v>45123</v>
      </c>
      <c r="G795" s="19">
        <v>4.1666666666666699E-2</v>
      </c>
      <c r="H795">
        <v>1</v>
      </c>
      <c r="I795" s="13" t="s">
        <v>89</v>
      </c>
      <c r="J795">
        <v>1</v>
      </c>
      <c r="K795" s="13" t="s">
        <v>92</v>
      </c>
      <c r="L795">
        <v>6</v>
      </c>
      <c r="M795">
        <v>1</v>
      </c>
      <c r="N795" s="13" t="s">
        <v>212</v>
      </c>
      <c r="O795" s="13" t="s">
        <v>95</v>
      </c>
      <c r="P795">
        <v>37</v>
      </c>
      <c r="Q795" s="13" t="s">
        <v>195</v>
      </c>
      <c r="R795" s="13" t="s">
        <v>98</v>
      </c>
      <c r="S795" s="13" t="s">
        <v>196</v>
      </c>
      <c r="T795">
        <v>4</v>
      </c>
      <c r="U795">
        <v>4</v>
      </c>
      <c r="V795">
        <v>0</v>
      </c>
      <c r="W795" s="13" t="s">
        <v>101</v>
      </c>
      <c r="X795">
        <v>0.45</v>
      </c>
    </row>
    <row r="796" spans="1:24" x14ac:dyDescent="0.3">
      <c r="A796">
        <v>794</v>
      </c>
      <c r="B796" t="s">
        <v>206</v>
      </c>
      <c r="C796" t="s">
        <v>207</v>
      </c>
      <c r="D796">
        <v>12.814242999999999</v>
      </c>
      <c r="E796">
        <v>77.733412000000001</v>
      </c>
      <c r="F796" s="18">
        <v>45296</v>
      </c>
      <c r="G796" s="19">
        <v>0.54166666666666696</v>
      </c>
      <c r="H796">
        <v>13</v>
      </c>
      <c r="I796" s="13" t="s">
        <v>211</v>
      </c>
      <c r="J796">
        <v>0</v>
      </c>
      <c r="K796" s="13" t="s">
        <v>191</v>
      </c>
      <c r="L796">
        <v>4</v>
      </c>
      <c r="M796">
        <v>1</v>
      </c>
      <c r="N796" s="13" t="s">
        <v>212</v>
      </c>
      <c r="O796" s="13" t="s">
        <v>95</v>
      </c>
      <c r="P796">
        <v>22</v>
      </c>
      <c r="Q796" s="13" t="s">
        <v>195</v>
      </c>
      <c r="R796" s="13" t="s">
        <v>208</v>
      </c>
      <c r="S796" s="13" t="s">
        <v>196</v>
      </c>
      <c r="T796">
        <v>3</v>
      </c>
      <c r="U796">
        <v>3</v>
      </c>
      <c r="V796">
        <v>0</v>
      </c>
      <c r="W796" s="13" t="s">
        <v>101</v>
      </c>
      <c r="X796">
        <v>0.45</v>
      </c>
    </row>
    <row r="797" spans="1:24" x14ac:dyDescent="0.3">
      <c r="A797">
        <v>795</v>
      </c>
      <c r="B797" t="s">
        <v>190</v>
      </c>
      <c r="C797" t="s">
        <v>80</v>
      </c>
      <c r="D797">
        <v>19.228732999999998</v>
      </c>
      <c r="E797">
        <v>72.861817000000002</v>
      </c>
      <c r="F797" s="18">
        <v>45347</v>
      </c>
      <c r="G797" s="19">
        <v>0.91666666666666696</v>
      </c>
      <c r="H797">
        <v>22</v>
      </c>
      <c r="I797" s="13" t="s">
        <v>89</v>
      </c>
      <c r="J797">
        <v>1</v>
      </c>
      <c r="K797" s="13" t="s">
        <v>191</v>
      </c>
      <c r="L797">
        <v>2</v>
      </c>
      <c r="M797">
        <v>0</v>
      </c>
      <c r="N797" s="13" t="s">
        <v>212</v>
      </c>
      <c r="O797" s="13" t="s">
        <v>195</v>
      </c>
      <c r="P797">
        <v>39</v>
      </c>
      <c r="Q797" s="13" t="s">
        <v>95</v>
      </c>
      <c r="R797" s="13" t="s">
        <v>213</v>
      </c>
      <c r="S797" s="13" t="s">
        <v>193</v>
      </c>
      <c r="T797">
        <v>1</v>
      </c>
      <c r="U797">
        <v>0</v>
      </c>
      <c r="V797">
        <v>0</v>
      </c>
      <c r="W797" s="13" t="s">
        <v>101</v>
      </c>
      <c r="X797">
        <v>0.25</v>
      </c>
    </row>
    <row r="798" spans="1:24" x14ac:dyDescent="0.3">
      <c r="A798">
        <v>796</v>
      </c>
      <c r="B798" t="s">
        <v>203</v>
      </c>
      <c r="C798" t="s">
        <v>203</v>
      </c>
      <c r="D798">
        <v>28.874112</v>
      </c>
      <c r="E798">
        <v>77.081580000000002</v>
      </c>
      <c r="F798" s="18">
        <v>45731</v>
      </c>
      <c r="G798" s="19">
        <v>0.95833333333333304</v>
      </c>
      <c r="H798">
        <v>23</v>
      </c>
      <c r="I798" s="13" t="s">
        <v>219</v>
      </c>
      <c r="J798">
        <v>1</v>
      </c>
      <c r="K798" s="13" t="s">
        <v>92</v>
      </c>
      <c r="L798">
        <v>1</v>
      </c>
      <c r="M798">
        <v>1</v>
      </c>
      <c r="N798" s="13" t="s">
        <v>212</v>
      </c>
      <c r="O798" s="13" t="s">
        <v>95</v>
      </c>
      <c r="P798">
        <v>36</v>
      </c>
      <c r="Q798" s="13" t="s">
        <v>195</v>
      </c>
      <c r="R798" s="13" t="s">
        <v>213</v>
      </c>
      <c r="S798" s="13" t="s">
        <v>196</v>
      </c>
      <c r="T798">
        <v>1</v>
      </c>
      <c r="U798">
        <v>1</v>
      </c>
      <c r="V798">
        <v>0</v>
      </c>
      <c r="W798" s="13" t="s">
        <v>101</v>
      </c>
      <c r="X798">
        <v>0.45</v>
      </c>
    </row>
    <row r="799" spans="1:24" x14ac:dyDescent="0.3">
      <c r="A799">
        <v>797</v>
      </c>
      <c r="B799" t="s">
        <v>79</v>
      </c>
      <c r="C799" t="s">
        <v>80</v>
      </c>
      <c r="D799">
        <v>18.520797999999999</v>
      </c>
      <c r="E799">
        <v>73.885225000000005</v>
      </c>
      <c r="F799" s="18">
        <v>45058</v>
      </c>
      <c r="G799" s="19">
        <v>0.83333333333333304</v>
      </c>
      <c r="H799">
        <v>20</v>
      </c>
      <c r="I799" s="13" t="s">
        <v>211</v>
      </c>
      <c r="J799">
        <v>0</v>
      </c>
      <c r="K799" s="13" t="s">
        <v>214</v>
      </c>
      <c r="L799">
        <v>3</v>
      </c>
      <c r="M799">
        <v>1</v>
      </c>
      <c r="N799" s="13" t="s">
        <v>192</v>
      </c>
      <c r="O799" s="13" t="s">
        <v>97</v>
      </c>
      <c r="P799">
        <v>28</v>
      </c>
      <c r="Q799" s="13" t="s">
        <v>195</v>
      </c>
      <c r="R799" s="13" t="s">
        <v>213</v>
      </c>
      <c r="S799" s="13" t="s">
        <v>196</v>
      </c>
      <c r="T799">
        <v>3</v>
      </c>
      <c r="U799">
        <v>3</v>
      </c>
      <c r="V799">
        <v>0</v>
      </c>
      <c r="W799" s="13" t="s">
        <v>101</v>
      </c>
      <c r="X799">
        <v>0.1</v>
      </c>
    </row>
    <row r="800" spans="1:24" x14ac:dyDescent="0.3">
      <c r="A800">
        <v>798</v>
      </c>
      <c r="B800" t="s">
        <v>203</v>
      </c>
      <c r="C800" t="s">
        <v>203</v>
      </c>
      <c r="D800">
        <v>28.890993999999999</v>
      </c>
      <c r="E800">
        <v>77.05086</v>
      </c>
      <c r="F800" s="18">
        <v>45755</v>
      </c>
      <c r="G800" s="19">
        <v>0.83333333333333304</v>
      </c>
      <c r="H800">
        <v>20</v>
      </c>
      <c r="I800" s="13" t="s">
        <v>215</v>
      </c>
      <c r="J800">
        <v>0</v>
      </c>
      <c r="K800" s="13" t="s">
        <v>191</v>
      </c>
      <c r="L800">
        <v>4</v>
      </c>
      <c r="M800">
        <v>0</v>
      </c>
      <c r="N800" s="13" t="s">
        <v>212</v>
      </c>
      <c r="O800" s="13" t="s">
        <v>95</v>
      </c>
      <c r="P800">
        <v>39</v>
      </c>
      <c r="Q800" s="13" t="s">
        <v>97</v>
      </c>
      <c r="R800" s="13" t="s">
        <v>208</v>
      </c>
      <c r="S800" s="13" t="s">
        <v>99</v>
      </c>
      <c r="T800">
        <v>1</v>
      </c>
      <c r="U800">
        <v>1</v>
      </c>
      <c r="V800">
        <v>0</v>
      </c>
      <c r="W800" s="13" t="s">
        <v>101</v>
      </c>
      <c r="X800">
        <v>0.85</v>
      </c>
    </row>
    <row r="801" spans="1:24" x14ac:dyDescent="0.3">
      <c r="A801">
        <v>799</v>
      </c>
      <c r="B801" t="s">
        <v>197</v>
      </c>
      <c r="C801" t="s">
        <v>198</v>
      </c>
      <c r="D801">
        <v>30.690256999999999</v>
      </c>
      <c r="E801">
        <v>76.769053</v>
      </c>
      <c r="F801" s="18">
        <v>45704</v>
      </c>
      <c r="G801" s="19">
        <v>0.79166666666666696</v>
      </c>
      <c r="H801">
        <v>19</v>
      </c>
      <c r="I801" s="13" t="s">
        <v>89</v>
      </c>
      <c r="J801">
        <v>1</v>
      </c>
      <c r="K801" s="13" t="s">
        <v>214</v>
      </c>
      <c r="L801">
        <v>2</v>
      </c>
      <c r="M801">
        <v>1</v>
      </c>
      <c r="N801" s="13" t="s">
        <v>94</v>
      </c>
      <c r="O801" s="13" t="s">
        <v>95</v>
      </c>
      <c r="P801">
        <v>40</v>
      </c>
      <c r="Q801" s="13" t="s">
        <v>97</v>
      </c>
      <c r="R801" s="13" t="s">
        <v>213</v>
      </c>
      <c r="S801" s="13" t="s">
        <v>193</v>
      </c>
      <c r="T801">
        <v>3</v>
      </c>
      <c r="U801">
        <v>0</v>
      </c>
      <c r="V801">
        <v>1</v>
      </c>
      <c r="W801" s="13" t="s">
        <v>101</v>
      </c>
      <c r="X801">
        <v>0.8</v>
      </c>
    </row>
    <row r="802" spans="1:24" x14ac:dyDescent="0.3">
      <c r="A802">
        <v>800</v>
      </c>
      <c r="B802" t="s">
        <v>209</v>
      </c>
      <c r="C802" t="s">
        <v>210</v>
      </c>
      <c r="D802">
        <v>17.579739</v>
      </c>
      <c r="E802">
        <v>78.492782000000005</v>
      </c>
      <c r="F802" s="18">
        <v>45694</v>
      </c>
      <c r="G802" s="19">
        <v>0.75</v>
      </c>
      <c r="H802">
        <v>18</v>
      </c>
      <c r="I802" s="13" t="s">
        <v>202</v>
      </c>
      <c r="J802">
        <v>0</v>
      </c>
      <c r="K802" s="13" t="s">
        <v>92</v>
      </c>
      <c r="L802">
        <v>5</v>
      </c>
      <c r="M802">
        <v>0</v>
      </c>
      <c r="N802" s="13" t="s">
        <v>94</v>
      </c>
      <c r="O802" s="13" t="s">
        <v>95</v>
      </c>
      <c r="P802">
        <v>17</v>
      </c>
      <c r="Q802" s="13" t="s">
        <v>195</v>
      </c>
      <c r="R802" s="13" t="s">
        <v>205</v>
      </c>
      <c r="S802" s="13" t="s">
        <v>99</v>
      </c>
      <c r="T802">
        <v>3</v>
      </c>
      <c r="U802">
        <v>3</v>
      </c>
      <c r="V802">
        <v>1</v>
      </c>
      <c r="W802" s="13" t="s">
        <v>101</v>
      </c>
      <c r="X802">
        <v>0.8</v>
      </c>
    </row>
    <row r="803" spans="1:24" x14ac:dyDescent="0.3">
      <c r="A803">
        <v>801</v>
      </c>
      <c r="B803" t="s">
        <v>206</v>
      </c>
      <c r="C803" t="s">
        <v>207</v>
      </c>
      <c r="D803">
        <v>12.947573</v>
      </c>
      <c r="E803">
        <v>77.762715</v>
      </c>
      <c r="F803" s="18">
        <v>45161</v>
      </c>
      <c r="G803" s="19">
        <v>0.16666666666666699</v>
      </c>
      <c r="H803">
        <v>4</v>
      </c>
      <c r="I803" s="13" t="s">
        <v>194</v>
      </c>
      <c r="J803">
        <v>0</v>
      </c>
      <c r="K803" s="13" t="s">
        <v>191</v>
      </c>
      <c r="L803">
        <v>1</v>
      </c>
      <c r="M803">
        <v>1</v>
      </c>
      <c r="N803" s="13" t="s">
        <v>212</v>
      </c>
      <c r="O803" s="13" t="s">
        <v>95</v>
      </c>
      <c r="P803">
        <v>36</v>
      </c>
      <c r="Q803" s="13" t="s">
        <v>95</v>
      </c>
      <c r="R803" s="13" t="s">
        <v>208</v>
      </c>
      <c r="S803" s="13" t="s">
        <v>99</v>
      </c>
      <c r="T803">
        <v>5</v>
      </c>
      <c r="U803">
        <v>5</v>
      </c>
      <c r="V803">
        <v>0</v>
      </c>
      <c r="W803" s="13" t="s">
        <v>101</v>
      </c>
      <c r="X803">
        <v>0.65</v>
      </c>
    </row>
    <row r="804" spans="1:24" x14ac:dyDescent="0.3">
      <c r="A804">
        <v>802</v>
      </c>
      <c r="B804" t="s">
        <v>217</v>
      </c>
      <c r="C804" t="s">
        <v>218</v>
      </c>
      <c r="D804">
        <v>22.448523000000002</v>
      </c>
      <c r="E804">
        <v>88.445166</v>
      </c>
      <c r="F804" s="18">
        <v>45587</v>
      </c>
      <c r="G804" s="19">
        <v>0.91666666666666696</v>
      </c>
      <c r="H804">
        <v>22</v>
      </c>
      <c r="I804" s="13" t="s">
        <v>215</v>
      </c>
      <c r="J804">
        <v>0</v>
      </c>
      <c r="K804" s="13" t="s">
        <v>214</v>
      </c>
      <c r="L804">
        <v>2</v>
      </c>
      <c r="M804">
        <v>0</v>
      </c>
      <c r="N804" s="13" t="s">
        <v>94</v>
      </c>
      <c r="O804" s="13" t="s">
        <v>95</v>
      </c>
      <c r="P804">
        <v>26</v>
      </c>
      <c r="Q804" s="13" t="s">
        <v>95</v>
      </c>
      <c r="R804" s="13" t="s">
        <v>213</v>
      </c>
      <c r="S804" s="13" t="s">
        <v>196</v>
      </c>
      <c r="T804">
        <v>1</v>
      </c>
      <c r="U804">
        <v>1</v>
      </c>
      <c r="V804">
        <v>0</v>
      </c>
      <c r="W804" s="13" t="s">
        <v>101</v>
      </c>
      <c r="X804">
        <v>0.45</v>
      </c>
    </row>
    <row r="805" spans="1:24" x14ac:dyDescent="0.3">
      <c r="A805">
        <v>803</v>
      </c>
      <c r="B805" t="s">
        <v>203</v>
      </c>
      <c r="C805" t="s">
        <v>203</v>
      </c>
      <c r="D805">
        <v>28.504543999999999</v>
      </c>
      <c r="E805">
        <v>77.177283000000003</v>
      </c>
      <c r="F805" s="18">
        <v>44641</v>
      </c>
      <c r="G805" s="19">
        <v>0.95833333333333304</v>
      </c>
      <c r="H805">
        <v>23</v>
      </c>
      <c r="I805" s="13" t="s">
        <v>204</v>
      </c>
      <c r="J805">
        <v>0</v>
      </c>
      <c r="K805" s="13" t="s">
        <v>191</v>
      </c>
      <c r="L805">
        <v>4</v>
      </c>
      <c r="M805">
        <v>0</v>
      </c>
      <c r="N805" s="13" t="s">
        <v>212</v>
      </c>
      <c r="O805" s="13" t="s">
        <v>195</v>
      </c>
      <c r="P805">
        <v>16</v>
      </c>
      <c r="Q805" s="13" t="s">
        <v>97</v>
      </c>
      <c r="R805" s="13" t="s">
        <v>199</v>
      </c>
      <c r="S805" s="13" t="s">
        <v>99</v>
      </c>
      <c r="T805">
        <v>4</v>
      </c>
      <c r="U805">
        <v>4</v>
      </c>
      <c r="V805">
        <v>0</v>
      </c>
      <c r="W805" s="13" t="s">
        <v>101</v>
      </c>
      <c r="X805">
        <v>0.65</v>
      </c>
    </row>
    <row r="806" spans="1:24" x14ac:dyDescent="0.3">
      <c r="A806">
        <v>804</v>
      </c>
      <c r="B806" t="s">
        <v>203</v>
      </c>
      <c r="C806" t="s">
        <v>203</v>
      </c>
      <c r="D806">
        <v>28.824484000000002</v>
      </c>
      <c r="E806">
        <v>77.008591999999993</v>
      </c>
      <c r="F806" s="18">
        <v>45559</v>
      </c>
      <c r="G806" s="19">
        <v>0.41666666666666702</v>
      </c>
      <c r="H806">
        <v>10</v>
      </c>
      <c r="I806" s="13" t="s">
        <v>215</v>
      </c>
      <c r="J806">
        <v>0</v>
      </c>
      <c r="K806" s="13" t="s">
        <v>191</v>
      </c>
      <c r="L806">
        <v>1</v>
      </c>
      <c r="M806">
        <v>0</v>
      </c>
      <c r="N806" s="13" t="s">
        <v>94</v>
      </c>
      <c r="O806" s="13" t="s">
        <v>95</v>
      </c>
      <c r="P806">
        <v>30</v>
      </c>
      <c r="Q806" s="13" t="s">
        <v>195</v>
      </c>
      <c r="R806" s="13" t="s">
        <v>98</v>
      </c>
      <c r="S806" s="13" t="s">
        <v>196</v>
      </c>
      <c r="T806">
        <v>3</v>
      </c>
      <c r="U806">
        <v>2</v>
      </c>
      <c r="V806">
        <v>1</v>
      </c>
      <c r="W806" s="13" t="s">
        <v>101</v>
      </c>
      <c r="X806">
        <v>0.6</v>
      </c>
    </row>
    <row r="807" spans="1:24" x14ac:dyDescent="0.3">
      <c r="A807">
        <v>805</v>
      </c>
      <c r="B807" t="s">
        <v>206</v>
      </c>
      <c r="C807" t="s">
        <v>207</v>
      </c>
      <c r="D807">
        <v>13.072616</v>
      </c>
      <c r="E807">
        <v>77.571208999999996</v>
      </c>
      <c r="F807" s="18">
        <v>45328</v>
      </c>
      <c r="G807" s="19">
        <v>0.66666666666666696</v>
      </c>
      <c r="H807">
        <v>16</v>
      </c>
      <c r="I807" s="13" t="s">
        <v>215</v>
      </c>
      <c r="J807">
        <v>0</v>
      </c>
      <c r="K807" s="13" t="s">
        <v>191</v>
      </c>
      <c r="L807">
        <v>2</v>
      </c>
      <c r="M807">
        <v>1</v>
      </c>
      <c r="N807" s="13" t="s">
        <v>212</v>
      </c>
      <c r="O807" s="13" t="s">
        <v>195</v>
      </c>
      <c r="P807">
        <v>26</v>
      </c>
      <c r="Q807" s="13" t="s">
        <v>97</v>
      </c>
      <c r="R807" s="13" t="s">
        <v>98</v>
      </c>
      <c r="S807" s="13" t="s">
        <v>196</v>
      </c>
      <c r="T807">
        <v>5</v>
      </c>
      <c r="U807">
        <v>3</v>
      </c>
      <c r="V807">
        <v>0</v>
      </c>
      <c r="W807" s="13" t="s">
        <v>101</v>
      </c>
      <c r="X807">
        <v>0.45</v>
      </c>
    </row>
    <row r="808" spans="1:24" x14ac:dyDescent="0.3">
      <c r="A808">
        <v>806</v>
      </c>
      <c r="B808" t="s">
        <v>190</v>
      </c>
      <c r="C808" t="s">
        <v>80</v>
      </c>
      <c r="D808">
        <v>18.993268</v>
      </c>
      <c r="E808">
        <v>72.823772000000005</v>
      </c>
      <c r="F808" s="18">
        <v>45748</v>
      </c>
      <c r="G808" s="19">
        <v>0.79166666666666696</v>
      </c>
      <c r="H808">
        <v>19</v>
      </c>
      <c r="I808" s="13" t="s">
        <v>215</v>
      </c>
      <c r="J808">
        <v>0</v>
      </c>
      <c r="K808" s="13" t="s">
        <v>191</v>
      </c>
      <c r="L808">
        <v>6</v>
      </c>
      <c r="M808">
        <v>1</v>
      </c>
      <c r="N808" s="13" t="s">
        <v>94</v>
      </c>
      <c r="O808" s="13" t="s">
        <v>95</v>
      </c>
      <c r="P808">
        <v>25</v>
      </c>
      <c r="Q808" s="13" t="s">
        <v>97</v>
      </c>
      <c r="R808" s="13" t="s">
        <v>208</v>
      </c>
      <c r="S808" s="13" t="s">
        <v>99</v>
      </c>
      <c r="T808">
        <v>1</v>
      </c>
      <c r="U808">
        <v>1</v>
      </c>
      <c r="V808">
        <v>1</v>
      </c>
      <c r="W808" s="13" t="s">
        <v>101</v>
      </c>
      <c r="X808">
        <v>1</v>
      </c>
    </row>
    <row r="809" spans="1:24" x14ac:dyDescent="0.3">
      <c r="A809">
        <v>807</v>
      </c>
      <c r="B809" t="s">
        <v>217</v>
      </c>
      <c r="C809" t="s">
        <v>218</v>
      </c>
      <c r="D809">
        <v>22.526323999999999</v>
      </c>
      <c r="E809">
        <v>88.264251000000002</v>
      </c>
      <c r="F809" s="18">
        <v>45383</v>
      </c>
      <c r="G809" s="19">
        <v>0.25</v>
      </c>
      <c r="H809">
        <v>6</v>
      </c>
      <c r="I809" s="13" t="s">
        <v>204</v>
      </c>
      <c r="J809">
        <v>0</v>
      </c>
      <c r="K809" s="13" t="s">
        <v>191</v>
      </c>
      <c r="L809">
        <v>5</v>
      </c>
      <c r="M809">
        <v>0</v>
      </c>
      <c r="N809" s="13" t="s">
        <v>192</v>
      </c>
      <c r="O809" s="13" t="s">
        <v>97</v>
      </c>
      <c r="P809">
        <v>39</v>
      </c>
      <c r="Q809" s="13" t="s">
        <v>97</v>
      </c>
      <c r="R809" s="13" t="s">
        <v>199</v>
      </c>
      <c r="S809" s="13" t="s">
        <v>99</v>
      </c>
      <c r="T809">
        <v>2</v>
      </c>
      <c r="U809">
        <v>2</v>
      </c>
      <c r="V809">
        <v>0</v>
      </c>
      <c r="W809" s="13" t="s">
        <v>101</v>
      </c>
      <c r="X809">
        <v>0.5</v>
      </c>
    </row>
    <row r="810" spans="1:24" x14ac:dyDescent="0.3">
      <c r="A810">
        <v>808</v>
      </c>
      <c r="B810" t="s">
        <v>190</v>
      </c>
      <c r="C810" t="s">
        <v>80</v>
      </c>
      <c r="D810">
        <v>18.947483999999999</v>
      </c>
      <c r="E810">
        <v>72.799353999999994</v>
      </c>
      <c r="F810" s="18">
        <v>45246</v>
      </c>
      <c r="G810" s="19">
        <v>0.70833333333333304</v>
      </c>
      <c r="H810">
        <v>17</v>
      </c>
      <c r="I810" s="13" t="s">
        <v>202</v>
      </c>
      <c r="J810">
        <v>0</v>
      </c>
      <c r="K810" s="13" t="s">
        <v>214</v>
      </c>
      <c r="L810">
        <v>3</v>
      </c>
      <c r="M810">
        <v>0</v>
      </c>
      <c r="N810" s="13" t="s">
        <v>94</v>
      </c>
      <c r="O810" s="13" t="s">
        <v>95</v>
      </c>
      <c r="P810">
        <v>24</v>
      </c>
      <c r="Q810" s="13" t="s">
        <v>195</v>
      </c>
      <c r="R810" s="13" t="s">
        <v>213</v>
      </c>
      <c r="S810" s="13" t="s">
        <v>196</v>
      </c>
      <c r="T810">
        <v>4</v>
      </c>
      <c r="U810">
        <v>2</v>
      </c>
      <c r="V810">
        <v>1</v>
      </c>
      <c r="W810" s="13" t="s">
        <v>101</v>
      </c>
      <c r="X810">
        <v>0.6</v>
      </c>
    </row>
    <row r="811" spans="1:24" x14ac:dyDescent="0.3">
      <c r="A811">
        <v>809</v>
      </c>
      <c r="B811" t="s">
        <v>197</v>
      </c>
      <c r="C811" t="s">
        <v>198</v>
      </c>
      <c r="D811">
        <v>30.618209</v>
      </c>
      <c r="E811">
        <v>76.730939000000006</v>
      </c>
      <c r="F811" s="18">
        <v>45347</v>
      </c>
      <c r="G811" s="19">
        <v>0.375</v>
      </c>
      <c r="H811">
        <v>9</v>
      </c>
      <c r="I811" s="13" t="s">
        <v>89</v>
      </c>
      <c r="J811">
        <v>1</v>
      </c>
      <c r="K811" s="13" t="s">
        <v>191</v>
      </c>
      <c r="L811">
        <v>3</v>
      </c>
      <c r="M811">
        <v>0</v>
      </c>
      <c r="N811" s="13" t="s">
        <v>192</v>
      </c>
      <c r="O811" s="13" t="s">
        <v>97</v>
      </c>
      <c r="P811">
        <v>22</v>
      </c>
      <c r="Q811" s="13" t="s">
        <v>97</v>
      </c>
      <c r="R811" s="13" t="s">
        <v>199</v>
      </c>
      <c r="S811" s="13" t="s">
        <v>196</v>
      </c>
      <c r="T811">
        <v>4</v>
      </c>
      <c r="U811">
        <v>1</v>
      </c>
      <c r="V811">
        <v>1</v>
      </c>
      <c r="W811" s="13" t="s">
        <v>101</v>
      </c>
      <c r="X811">
        <v>0.45</v>
      </c>
    </row>
    <row r="812" spans="1:24" x14ac:dyDescent="0.3">
      <c r="A812">
        <v>810</v>
      </c>
      <c r="B812" t="s">
        <v>197</v>
      </c>
      <c r="C812" t="s">
        <v>198</v>
      </c>
      <c r="D812">
        <v>30.738164000000001</v>
      </c>
      <c r="E812">
        <v>76.861908999999997</v>
      </c>
      <c r="F812" s="18">
        <v>44663</v>
      </c>
      <c r="G812" s="19">
        <v>0.33333333333333298</v>
      </c>
      <c r="H812">
        <v>8</v>
      </c>
      <c r="I812" s="13" t="s">
        <v>215</v>
      </c>
      <c r="J812">
        <v>0</v>
      </c>
      <c r="K812" s="13" t="s">
        <v>214</v>
      </c>
      <c r="L812">
        <v>6</v>
      </c>
      <c r="M812">
        <v>0</v>
      </c>
      <c r="N812" s="13" t="s">
        <v>212</v>
      </c>
      <c r="O812" s="13" t="s">
        <v>195</v>
      </c>
      <c r="P812">
        <v>16</v>
      </c>
      <c r="Q812" s="13" t="s">
        <v>97</v>
      </c>
      <c r="R812" s="13" t="s">
        <v>98</v>
      </c>
      <c r="S812" s="13" t="s">
        <v>196</v>
      </c>
      <c r="T812">
        <v>3</v>
      </c>
      <c r="U812">
        <v>3</v>
      </c>
      <c r="V812">
        <v>1</v>
      </c>
      <c r="W812" s="13" t="s">
        <v>101</v>
      </c>
      <c r="X812">
        <v>0.6</v>
      </c>
    </row>
    <row r="813" spans="1:24" x14ac:dyDescent="0.3">
      <c r="A813">
        <v>811</v>
      </c>
      <c r="B813" t="s">
        <v>79</v>
      </c>
      <c r="C813" t="s">
        <v>80</v>
      </c>
      <c r="D813">
        <v>18.515391000000001</v>
      </c>
      <c r="E813">
        <v>73.702509000000006</v>
      </c>
      <c r="F813" s="18">
        <v>45743</v>
      </c>
      <c r="G813" s="19">
        <v>0.33333333333333298</v>
      </c>
      <c r="H813">
        <v>8</v>
      </c>
      <c r="I813" s="13" t="s">
        <v>202</v>
      </c>
      <c r="J813">
        <v>0</v>
      </c>
      <c r="K813" s="13" t="s">
        <v>92</v>
      </c>
      <c r="L813">
        <v>6</v>
      </c>
      <c r="M813">
        <v>0</v>
      </c>
      <c r="N813" s="13" t="s">
        <v>212</v>
      </c>
      <c r="O813" s="13" t="s">
        <v>95</v>
      </c>
      <c r="P813">
        <v>39</v>
      </c>
      <c r="Q813" s="13" t="s">
        <v>195</v>
      </c>
      <c r="R813" s="13" t="s">
        <v>208</v>
      </c>
      <c r="S813" s="13" t="s">
        <v>196</v>
      </c>
      <c r="T813">
        <v>1</v>
      </c>
      <c r="U813">
        <v>1</v>
      </c>
      <c r="V813">
        <v>1</v>
      </c>
      <c r="W813" s="13" t="s">
        <v>101</v>
      </c>
      <c r="X813">
        <v>0.6</v>
      </c>
    </row>
    <row r="814" spans="1:24" x14ac:dyDescent="0.3">
      <c r="A814">
        <v>812</v>
      </c>
      <c r="B814" t="s">
        <v>203</v>
      </c>
      <c r="C814" t="s">
        <v>203</v>
      </c>
      <c r="D814">
        <v>28.670351</v>
      </c>
      <c r="E814">
        <v>76.906338000000005</v>
      </c>
      <c r="F814" s="18">
        <v>44961</v>
      </c>
      <c r="G814" s="19">
        <v>0.125</v>
      </c>
      <c r="H814">
        <v>3</v>
      </c>
      <c r="I814" s="13" t="s">
        <v>219</v>
      </c>
      <c r="J814">
        <v>1</v>
      </c>
      <c r="K814" s="13" t="s">
        <v>191</v>
      </c>
      <c r="L814">
        <v>2</v>
      </c>
      <c r="M814">
        <v>1</v>
      </c>
      <c r="N814" s="13" t="s">
        <v>94</v>
      </c>
      <c r="O814" s="13" t="s">
        <v>95</v>
      </c>
      <c r="P814">
        <v>29</v>
      </c>
      <c r="Q814" s="13" t="s">
        <v>95</v>
      </c>
      <c r="R814" s="13" t="s">
        <v>199</v>
      </c>
      <c r="S814" s="13" t="s">
        <v>196</v>
      </c>
      <c r="T814">
        <v>2</v>
      </c>
      <c r="U814">
        <v>2</v>
      </c>
      <c r="V814">
        <v>0</v>
      </c>
      <c r="W814" s="13" t="s">
        <v>101</v>
      </c>
      <c r="X814">
        <v>0.45</v>
      </c>
    </row>
    <row r="815" spans="1:24" x14ac:dyDescent="0.3">
      <c r="A815">
        <v>813</v>
      </c>
      <c r="B815" t="s">
        <v>197</v>
      </c>
      <c r="C815" t="s">
        <v>198</v>
      </c>
      <c r="D815">
        <v>30.630341999999999</v>
      </c>
      <c r="E815">
        <v>76.726714000000001</v>
      </c>
      <c r="F815" s="18">
        <v>44996</v>
      </c>
      <c r="G815" s="19">
        <v>0.95833333333333304</v>
      </c>
      <c r="H815">
        <v>23</v>
      </c>
      <c r="I815" s="13" t="s">
        <v>219</v>
      </c>
      <c r="J815">
        <v>1</v>
      </c>
      <c r="K815" s="13" t="s">
        <v>191</v>
      </c>
      <c r="L815">
        <v>1</v>
      </c>
      <c r="M815">
        <v>1</v>
      </c>
      <c r="N815" s="13" t="s">
        <v>192</v>
      </c>
      <c r="O815" s="13" t="s">
        <v>97</v>
      </c>
      <c r="P815">
        <v>19</v>
      </c>
      <c r="Q815" s="13" t="s">
        <v>195</v>
      </c>
      <c r="R815" s="13" t="s">
        <v>208</v>
      </c>
      <c r="S815" s="13" t="s">
        <v>196</v>
      </c>
      <c r="T815">
        <v>1</v>
      </c>
      <c r="U815">
        <v>0</v>
      </c>
      <c r="V815">
        <v>0</v>
      </c>
      <c r="W815" s="13" t="s">
        <v>101</v>
      </c>
      <c r="X815">
        <v>0.1</v>
      </c>
    </row>
    <row r="816" spans="1:24" x14ac:dyDescent="0.3">
      <c r="A816">
        <v>814</v>
      </c>
      <c r="B816" t="s">
        <v>206</v>
      </c>
      <c r="C816" t="s">
        <v>207</v>
      </c>
      <c r="D816">
        <v>12.967442999999999</v>
      </c>
      <c r="E816">
        <v>77.679002999999994</v>
      </c>
      <c r="F816" s="18">
        <v>44592</v>
      </c>
      <c r="G816" s="19">
        <v>0.79166666666666696</v>
      </c>
      <c r="H816">
        <v>19</v>
      </c>
      <c r="I816" s="13" t="s">
        <v>204</v>
      </c>
      <c r="J816">
        <v>0</v>
      </c>
      <c r="K816" s="13" t="s">
        <v>92</v>
      </c>
      <c r="L816">
        <v>2</v>
      </c>
      <c r="M816">
        <v>1</v>
      </c>
      <c r="N816" s="13" t="s">
        <v>94</v>
      </c>
      <c r="O816" s="13" t="s">
        <v>95</v>
      </c>
      <c r="P816">
        <v>34</v>
      </c>
      <c r="Q816" s="13" t="s">
        <v>97</v>
      </c>
      <c r="R816" s="13" t="s">
        <v>199</v>
      </c>
      <c r="S816" s="13" t="s">
        <v>99</v>
      </c>
      <c r="T816">
        <v>4</v>
      </c>
      <c r="U816">
        <v>4</v>
      </c>
      <c r="V816">
        <v>1</v>
      </c>
      <c r="W816" s="13" t="s">
        <v>101</v>
      </c>
      <c r="X816">
        <v>1</v>
      </c>
    </row>
    <row r="817" spans="1:24" x14ac:dyDescent="0.3">
      <c r="A817">
        <v>815</v>
      </c>
      <c r="B817" t="s">
        <v>190</v>
      </c>
      <c r="C817" t="s">
        <v>80</v>
      </c>
      <c r="D817">
        <v>18.992128999999998</v>
      </c>
      <c r="E817">
        <v>72.818949000000003</v>
      </c>
      <c r="F817" s="18">
        <v>45485</v>
      </c>
      <c r="G817" s="19">
        <v>0.5</v>
      </c>
      <c r="H817">
        <v>12</v>
      </c>
      <c r="I817" s="13" t="s">
        <v>211</v>
      </c>
      <c r="J817">
        <v>0</v>
      </c>
      <c r="K817" s="13" t="s">
        <v>92</v>
      </c>
      <c r="L817">
        <v>5</v>
      </c>
      <c r="M817">
        <v>0</v>
      </c>
      <c r="N817" s="13" t="s">
        <v>192</v>
      </c>
      <c r="O817" s="13" t="s">
        <v>97</v>
      </c>
      <c r="P817">
        <v>29</v>
      </c>
      <c r="Q817" s="13" t="s">
        <v>195</v>
      </c>
      <c r="R817" s="13" t="s">
        <v>205</v>
      </c>
      <c r="S817" s="13" t="s">
        <v>196</v>
      </c>
      <c r="T817">
        <v>4</v>
      </c>
      <c r="U817">
        <v>1</v>
      </c>
      <c r="V817">
        <v>0</v>
      </c>
      <c r="W817" s="13" t="s">
        <v>101</v>
      </c>
      <c r="X817">
        <v>0.1</v>
      </c>
    </row>
    <row r="818" spans="1:24" x14ac:dyDescent="0.3">
      <c r="A818">
        <v>816</v>
      </c>
      <c r="B818" t="s">
        <v>203</v>
      </c>
      <c r="C818" t="s">
        <v>203</v>
      </c>
      <c r="D818">
        <v>28.812730999999999</v>
      </c>
      <c r="E818">
        <v>77.016167999999993</v>
      </c>
      <c r="F818" s="18">
        <v>45150</v>
      </c>
      <c r="G818" s="19">
        <v>0.45833333333333298</v>
      </c>
      <c r="H818">
        <v>11</v>
      </c>
      <c r="I818" s="13" t="s">
        <v>219</v>
      </c>
      <c r="J818">
        <v>1</v>
      </c>
      <c r="K818" s="13" t="s">
        <v>92</v>
      </c>
      <c r="L818">
        <v>4</v>
      </c>
      <c r="M818">
        <v>1</v>
      </c>
      <c r="N818" s="13" t="s">
        <v>94</v>
      </c>
      <c r="O818" s="13" t="s">
        <v>95</v>
      </c>
      <c r="P818">
        <v>37</v>
      </c>
      <c r="Q818" s="13" t="s">
        <v>97</v>
      </c>
      <c r="R818" s="13" t="s">
        <v>98</v>
      </c>
      <c r="S818" s="13" t="s">
        <v>99</v>
      </c>
      <c r="T818">
        <v>5</v>
      </c>
      <c r="U818">
        <v>5</v>
      </c>
      <c r="V818">
        <v>0</v>
      </c>
      <c r="W818" s="13" t="s">
        <v>101</v>
      </c>
      <c r="X818">
        <v>0.85</v>
      </c>
    </row>
    <row r="819" spans="1:24" x14ac:dyDescent="0.3">
      <c r="A819">
        <v>817</v>
      </c>
      <c r="B819" t="s">
        <v>217</v>
      </c>
      <c r="C819" t="s">
        <v>218</v>
      </c>
      <c r="D819">
        <v>22.554379000000001</v>
      </c>
      <c r="E819">
        <v>88.281076999999996</v>
      </c>
      <c r="F819" s="18">
        <v>44601</v>
      </c>
      <c r="G819" s="19">
        <v>0.16666666666666699</v>
      </c>
      <c r="H819">
        <v>4</v>
      </c>
      <c r="I819" s="13" t="s">
        <v>194</v>
      </c>
      <c r="J819">
        <v>0</v>
      </c>
      <c r="K819" s="13" t="s">
        <v>92</v>
      </c>
      <c r="L819">
        <v>6</v>
      </c>
      <c r="M819">
        <v>1</v>
      </c>
      <c r="N819" s="13" t="s">
        <v>94</v>
      </c>
      <c r="O819" s="13" t="s">
        <v>95</v>
      </c>
      <c r="P819">
        <v>15</v>
      </c>
      <c r="Q819" s="13" t="s">
        <v>95</v>
      </c>
      <c r="R819" s="13" t="s">
        <v>205</v>
      </c>
      <c r="S819" s="13" t="s">
        <v>196</v>
      </c>
      <c r="T819">
        <v>3</v>
      </c>
      <c r="U819">
        <v>3</v>
      </c>
      <c r="V819">
        <v>0</v>
      </c>
      <c r="W819" s="13" t="s">
        <v>101</v>
      </c>
      <c r="X819">
        <v>0.45</v>
      </c>
    </row>
    <row r="820" spans="1:24" x14ac:dyDescent="0.3">
      <c r="A820">
        <v>818</v>
      </c>
      <c r="B820" t="s">
        <v>197</v>
      </c>
      <c r="C820" t="s">
        <v>198</v>
      </c>
      <c r="D820">
        <v>30.700004</v>
      </c>
      <c r="E820">
        <v>76.772064</v>
      </c>
      <c r="F820" s="18">
        <v>44994</v>
      </c>
      <c r="G820" s="19">
        <v>0.20833333333333301</v>
      </c>
      <c r="H820">
        <v>5</v>
      </c>
      <c r="I820" s="13" t="s">
        <v>202</v>
      </c>
      <c r="J820">
        <v>0</v>
      </c>
      <c r="K820" s="13" t="s">
        <v>92</v>
      </c>
      <c r="L820">
        <v>2</v>
      </c>
      <c r="M820">
        <v>0</v>
      </c>
      <c r="N820" s="13" t="s">
        <v>192</v>
      </c>
      <c r="O820" s="13" t="s">
        <v>97</v>
      </c>
      <c r="P820">
        <v>28</v>
      </c>
      <c r="Q820" s="13" t="s">
        <v>195</v>
      </c>
      <c r="R820" s="13" t="s">
        <v>213</v>
      </c>
      <c r="S820" s="13" t="s">
        <v>193</v>
      </c>
      <c r="T820">
        <v>3</v>
      </c>
      <c r="U820">
        <v>1</v>
      </c>
      <c r="V820">
        <v>0</v>
      </c>
      <c r="W820" s="13" t="s">
        <v>101</v>
      </c>
      <c r="X820">
        <v>0.1</v>
      </c>
    </row>
    <row r="821" spans="1:24" x14ac:dyDescent="0.3">
      <c r="A821">
        <v>819</v>
      </c>
      <c r="B821" t="s">
        <v>79</v>
      </c>
      <c r="C821" t="s">
        <v>80</v>
      </c>
      <c r="D821">
        <v>18.494827999999998</v>
      </c>
      <c r="E821">
        <v>73.849625000000003</v>
      </c>
      <c r="F821" s="18">
        <v>44864</v>
      </c>
      <c r="G821" s="19">
        <v>0.75</v>
      </c>
      <c r="H821">
        <v>18</v>
      </c>
      <c r="I821" s="13" t="s">
        <v>89</v>
      </c>
      <c r="J821">
        <v>1</v>
      </c>
      <c r="K821" s="13" t="s">
        <v>92</v>
      </c>
      <c r="L821">
        <v>5</v>
      </c>
      <c r="M821">
        <v>0</v>
      </c>
      <c r="N821" s="13" t="s">
        <v>192</v>
      </c>
      <c r="O821" s="13" t="s">
        <v>97</v>
      </c>
      <c r="P821">
        <v>24</v>
      </c>
      <c r="Q821" s="13" t="s">
        <v>95</v>
      </c>
      <c r="R821" s="13" t="s">
        <v>98</v>
      </c>
      <c r="S821" s="13" t="s">
        <v>196</v>
      </c>
      <c r="T821">
        <v>5</v>
      </c>
      <c r="U821">
        <v>4</v>
      </c>
      <c r="V821">
        <v>1</v>
      </c>
      <c r="W821" s="13" t="s">
        <v>101</v>
      </c>
      <c r="X821">
        <v>0.25</v>
      </c>
    </row>
    <row r="822" spans="1:24" x14ac:dyDescent="0.3">
      <c r="A822">
        <v>820</v>
      </c>
      <c r="B822" t="s">
        <v>217</v>
      </c>
      <c r="C822" t="s">
        <v>218</v>
      </c>
      <c r="D822">
        <v>22.450699</v>
      </c>
      <c r="E822">
        <v>88.267529999999994</v>
      </c>
      <c r="F822" s="18">
        <v>45332</v>
      </c>
      <c r="G822" s="19">
        <v>0.25</v>
      </c>
      <c r="H822">
        <v>6</v>
      </c>
      <c r="I822" s="13" t="s">
        <v>219</v>
      </c>
      <c r="J822">
        <v>1</v>
      </c>
      <c r="K822" s="13" t="s">
        <v>92</v>
      </c>
      <c r="L822">
        <v>1</v>
      </c>
      <c r="M822">
        <v>1</v>
      </c>
      <c r="N822" s="13" t="s">
        <v>212</v>
      </c>
      <c r="O822" s="13" t="s">
        <v>95</v>
      </c>
      <c r="P822">
        <v>33</v>
      </c>
      <c r="Q822" s="13" t="s">
        <v>195</v>
      </c>
      <c r="R822" s="13" t="s">
        <v>205</v>
      </c>
      <c r="S822" s="13" t="s">
        <v>196</v>
      </c>
      <c r="T822">
        <v>2</v>
      </c>
      <c r="U822">
        <v>1</v>
      </c>
      <c r="V822">
        <v>0</v>
      </c>
      <c r="W822" s="13" t="s">
        <v>101</v>
      </c>
      <c r="X822">
        <v>0.45</v>
      </c>
    </row>
    <row r="823" spans="1:24" x14ac:dyDescent="0.3">
      <c r="A823">
        <v>821</v>
      </c>
      <c r="B823" t="s">
        <v>197</v>
      </c>
      <c r="C823" t="s">
        <v>198</v>
      </c>
      <c r="D823">
        <v>30.658114000000001</v>
      </c>
      <c r="E823">
        <v>76.866369000000006</v>
      </c>
      <c r="F823" s="18">
        <v>44740</v>
      </c>
      <c r="G823" s="19">
        <v>0.79166666666666696</v>
      </c>
      <c r="H823">
        <v>19</v>
      </c>
      <c r="I823" s="13" t="s">
        <v>215</v>
      </c>
      <c r="J823">
        <v>0</v>
      </c>
      <c r="K823" s="13" t="s">
        <v>191</v>
      </c>
      <c r="L823">
        <v>1</v>
      </c>
      <c r="M823">
        <v>1</v>
      </c>
      <c r="N823" s="13" t="s">
        <v>212</v>
      </c>
      <c r="O823" s="13" t="s">
        <v>195</v>
      </c>
      <c r="P823">
        <v>36</v>
      </c>
      <c r="Q823" s="13" t="s">
        <v>97</v>
      </c>
      <c r="R823" s="13" t="s">
        <v>205</v>
      </c>
      <c r="S823" s="13" t="s">
        <v>99</v>
      </c>
      <c r="T823">
        <v>1</v>
      </c>
      <c r="U823">
        <v>1</v>
      </c>
      <c r="V823">
        <v>1</v>
      </c>
      <c r="W823" s="13" t="s">
        <v>101</v>
      </c>
      <c r="X823">
        <v>0.8</v>
      </c>
    </row>
    <row r="824" spans="1:24" x14ac:dyDescent="0.3">
      <c r="A824">
        <v>822</v>
      </c>
      <c r="B824" t="s">
        <v>206</v>
      </c>
      <c r="C824" t="s">
        <v>207</v>
      </c>
      <c r="D824">
        <v>13.121988999999999</v>
      </c>
      <c r="E824">
        <v>77.500141999999997</v>
      </c>
      <c r="F824" s="18">
        <v>45060</v>
      </c>
      <c r="G824" s="19">
        <v>0.16666666666666699</v>
      </c>
      <c r="H824">
        <v>4</v>
      </c>
      <c r="I824" s="13" t="s">
        <v>89</v>
      </c>
      <c r="J824">
        <v>1</v>
      </c>
      <c r="K824" s="13" t="s">
        <v>191</v>
      </c>
      <c r="L824">
        <v>3</v>
      </c>
      <c r="M824">
        <v>1</v>
      </c>
      <c r="N824" s="13" t="s">
        <v>192</v>
      </c>
      <c r="O824" s="13" t="s">
        <v>97</v>
      </c>
      <c r="P824">
        <v>32</v>
      </c>
      <c r="Q824" s="13" t="s">
        <v>95</v>
      </c>
      <c r="R824" s="13" t="s">
        <v>213</v>
      </c>
      <c r="S824" s="13" t="s">
        <v>99</v>
      </c>
      <c r="T824">
        <v>5</v>
      </c>
      <c r="U824">
        <v>5</v>
      </c>
      <c r="V824">
        <v>0</v>
      </c>
      <c r="W824" s="13" t="s">
        <v>101</v>
      </c>
      <c r="X824">
        <v>0.3</v>
      </c>
    </row>
    <row r="825" spans="1:24" x14ac:dyDescent="0.3">
      <c r="A825">
        <v>823</v>
      </c>
      <c r="B825" t="s">
        <v>203</v>
      </c>
      <c r="C825" t="s">
        <v>203</v>
      </c>
      <c r="D825">
        <v>28.612919999999999</v>
      </c>
      <c r="E825">
        <v>76.888159999999999</v>
      </c>
      <c r="F825" s="18">
        <v>44851</v>
      </c>
      <c r="G825" s="19">
        <v>0.54166666666666696</v>
      </c>
      <c r="H825">
        <v>13</v>
      </c>
      <c r="I825" s="13" t="s">
        <v>204</v>
      </c>
      <c r="J825">
        <v>0</v>
      </c>
      <c r="K825" s="13" t="s">
        <v>191</v>
      </c>
      <c r="L825">
        <v>1</v>
      </c>
      <c r="M825">
        <v>0</v>
      </c>
      <c r="N825" s="13" t="s">
        <v>212</v>
      </c>
      <c r="O825" s="13" t="s">
        <v>195</v>
      </c>
      <c r="P825">
        <v>38</v>
      </c>
      <c r="Q825" s="13" t="s">
        <v>195</v>
      </c>
      <c r="R825" s="13" t="s">
        <v>208</v>
      </c>
      <c r="S825" s="13" t="s">
        <v>196</v>
      </c>
      <c r="T825">
        <v>5</v>
      </c>
      <c r="U825">
        <v>5</v>
      </c>
      <c r="V825">
        <v>0</v>
      </c>
      <c r="W825" s="13" t="s">
        <v>101</v>
      </c>
      <c r="X825">
        <v>0.25</v>
      </c>
    </row>
    <row r="826" spans="1:24" x14ac:dyDescent="0.3">
      <c r="A826">
        <v>824</v>
      </c>
      <c r="B826" t="s">
        <v>197</v>
      </c>
      <c r="C826" t="s">
        <v>198</v>
      </c>
      <c r="D826">
        <v>30.603522999999999</v>
      </c>
      <c r="E826">
        <v>76.832740000000001</v>
      </c>
      <c r="F826" s="18">
        <v>45073</v>
      </c>
      <c r="G826" s="19">
        <v>0.625</v>
      </c>
      <c r="H826">
        <v>15</v>
      </c>
      <c r="I826" s="13" t="s">
        <v>219</v>
      </c>
      <c r="J826">
        <v>1</v>
      </c>
      <c r="K826" s="13" t="s">
        <v>214</v>
      </c>
      <c r="L826">
        <v>4</v>
      </c>
      <c r="M826">
        <v>0</v>
      </c>
      <c r="N826" s="13" t="s">
        <v>94</v>
      </c>
      <c r="O826" s="13" t="s">
        <v>95</v>
      </c>
      <c r="P826">
        <v>32</v>
      </c>
      <c r="Q826" s="13" t="s">
        <v>195</v>
      </c>
      <c r="R826" s="13" t="s">
        <v>98</v>
      </c>
      <c r="S826" s="13" t="s">
        <v>196</v>
      </c>
      <c r="T826">
        <v>5</v>
      </c>
      <c r="U826">
        <v>2</v>
      </c>
      <c r="V826">
        <v>0</v>
      </c>
      <c r="W826" s="13" t="s">
        <v>101</v>
      </c>
      <c r="X826">
        <v>0.45</v>
      </c>
    </row>
    <row r="827" spans="1:24" x14ac:dyDescent="0.3">
      <c r="A827">
        <v>825</v>
      </c>
      <c r="B827" t="s">
        <v>217</v>
      </c>
      <c r="C827" t="s">
        <v>218</v>
      </c>
      <c r="D827">
        <v>22.570737000000001</v>
      </c>
      <c r="E827">
        <v>88.295563000000001</v>
      </c>
      <c r="F827" s="18">
        <v>45017</v>
      </c>
      <c r="G827" s="19">
        <v>4.1666666666666699E-2</v>
      </c>
      <c r="H827">
        <v>1</v>
      </c>
      <c r="I827" s="13" t="s">
        <v>219</v>
      </c>
      <c r="J827">
        <v>1</v>
      </c>
      <c r="K827" s="13" t="s">
        <v>92</v>
      </c>
      <c r="L827">
        <v>1</v>
      </c>
      <c r="M827">
        <v>1</v>
      </c>
      <c r="N827" s="13" t="s">
        <v>212</v>
      </c>
      <c r="O827" s="13" t="s">
        <v>195</v>
      </c>
      <c r="P827">
        <v>19</v>
      </c>
      <c r="Q827" s="13" t="s">
        <v>95</v>
      </c>
      <c r="R827" s="13" t="s">
        <v>213</v>
      </c>
      <c r="S827" s="13" t="s">
        <v>193</v>
      </c>
      <c r="T827">
        <v>4</v>
      </c>
      <c r="U827">
        <v>4</v>
      </c>
      <c r="V827">
        <v>0</v>
      </c>
      <c r="W827" s="13" t="s">
        <v>101</v>
      </c>
      <c r="X827">
        <v>0.25</v>
      </c>
    </row>
    <row r="828" spans="1:24" x14ac:dyDescent="0.3">
      <c r="A828">
        <v>826</v>
      </c>
      <c r="B828" t="s">
        <v>197</v>
      </c>
      <c r="C828" t="s">
        <v>198</v>
      </c>
      <c r="D828">
        <v>30.691096000000002</v>
      </c>
      <c r="E828">
        <v>76.833100000000002</v>
      </c>
      <c r="F828" s="18">
        <v>45137</v>
      </c>
      <c r="G828" s="19">
        <v>0.625</v>
      </c>
      <c r="H828">
        <v>15</v>
      </c>
      <c r="I828" s="13" t="s">
        <v>89</v>
      </c>
      <c r="J828">
        <v>1</v>
      </c>
      <c r="K828" s="13" t="s">
        <v>214</v>
      </c>
      <c r="L828">
        <v>5</v>
      </c>
      <c r="M828">
        <v>1</v>
      </c>
      <c r="N828" s="13" t="s">
        <v>192</v>
      </c>
      <c r="O828" s="13" t="s">
        <v>97</v>
      </c>
      <c r="P828">
        <v>32</v>
      </c>
      <c r="Q828" s="13" t="s">
        <v>195</v>
      </c>
      <c r="R828" s="13" t="s">
        <v>98</v>
      </c>
      <c r="S828" s="13" t="s">
        <v>196</v>
      </c>
      <c r="T828">
        <v>4</v>
      </c>
      <c r="U828">
        <v>1</v>
      </c>
      <c r="V828">
        <v>0</v>
      </c>
      <c r="W828" s="13" t="s">
        <v>101</v>
      </c>
      <c r="X828">
        <v>0.1</v>
      </c>
    </row>
    <row r="829" spans="1:24" x14ac:dyDescent="0.3">
      <c r="A829">
        <v>827</v>
      </c>
      <c r="B829" t="s">
        <v>209</v>
      </c>
      <c r="C829" t="s">
        <v>210</v>
      </c>
      <c r="D829">
        <v>17.381948999999999</v>
      </c>
      <c r="E829">
        <v>78.334215999999998</v>
      </c>
      <c r="F829" s="18">
        <v>45116</v>
      </c>
      <c r="G829" s="19">
        <v>0.5</v>
      </c>
      <c r="H829">
        <v>12</v>
      </c>
      <c r="I829" s="13" t="s">
        <v>89</v>
      </c>
      <c r="J829">
        <v>1</v>
      </c>
      <c r="K829" s="13" t="s">
        <v>92</v>
      </c>
      <c r="L829">
        <v>3</v>
      </c>
      <c r="M829">
        <v>1</v>
      </c>
      <c r="N829" s="13" t="s">
        <v>192</v>
      </c>
      <c r="O829" s="13" t="s">
        <v>97</v>
      </c>
      <c r="P829">
        <v>16</v>
      </c>
      <c r="Q829" s="13" t="s">
        <v>195</v>
      </c>
      <c r="R829" s="13" t="s">
        <v>213</v>
      </c>
      <c r="S829" s="13" t="s">
        <v>196</v>
      </c>
      <c r="T829">
        <v>5</v>
      </c>
      <c r="U829">
        <v>3</v>
      </c>
      <c r="V829">
        <v>0</v>
      </c>
      <c r="W829" s="13" t="s">
        <v>101</v>
      </c>
      <c r="X829">
        <v>0.1</v>
      </c>
    </row>
    <row r="830" spans="1:24" x14ac:dyDescent="0.3">
      <c r="A830">
        <v>828</v>
      </c>
      <c r="B830" t="s">
        <v>197</v>
      </c>
      <c r="C830" t="s">
        <v>198</v>
      </c>
      <c r="D830">
        <v>30.774912</v>
      </c>
      <c r="E830">
        <v>76.872090999999998</v>
      </c>
      <c r="F830" s="18">
        <v>45217</v>
      </c>
      <c r="G830" s="19">
        <v>0.125</v>
      </c>
      <c r="H830">
        <v>3</v>
      </c>
      <c r="I830" s="13" t="s">
        <v>194</v>
      </c>
      <c r="J830">
        <v>0</v>
      </c>
      <c r="K830" s="13" t="s">
        <v>191</v>
      </c>
      <c r="L830">
        <v>6</v>
      </c>
      <c r="M830">
        <v>0</v>
      </c>
      <c r="N830" s="13" t="s">
        <v>192</v>
      </c>
      <c r="O830" s="13" t="s">
        <v>97</v>
      </c>
      <c r="P830">
        <v>15</v>
      </c>
      <c r="Q830" s="13" t="s">
        <v>97</v>
      </c>
      <c r="R830" s="13" t="s">
        <v>208</v>
      </c>
      <c r="S830" s="13" t="s">
        <v>196</v>
      </c>
      <c r="T830">
        <v>3</v>
      </c>
      <c r="U830">
        <v>3</v>
      </c>
      <c r="V830">
        <v>0</v>
      </c>
      <c r="W830" s="13" t="s">
        <v>101</v>
      </c>
      <c r="X830">
        <v>0.3</v>
      </c>
    </row>
    <row r="831" spans="1:24" x14ac:dyDescent="0.3">
      <c r="A831">
        <v>829</v>
      </c>
      <c r="B831" t="s">
        <v>206</v>
      </c>
      <c r="C831" t="s">
        <v>207</v>
      </c>
      <c r="D831">
        <v>12.952218</v>
      </c>
      <c r="E831">
        <v>77.518737999999999</v>
      </c>
      <c r="F831" s="18">
        <v>45139</v>
      </c>
      <c r="G831" s="19">
        <v>0.75</v>
      </c>
      <c r="H831">
        <v>18</v>
      </c>
      <c r="I831" s="13" t="s">
        <v>215</v>
      </c>
      <c r="J831">
        <v>0</v>
      </c>
      <c r="K831" s="13" t="s">
        <v>214</v>
      </c>
      <c r="L831">
        <v>4</v>
      </c>
      <c r="M831">
        <v>0</v>
      </c>
      <c r="N831" s="13" t="s">
        <v>192</v>
      </c>
      <c r="O831" s="13" t="s">
        <v>97</v>
      </c>
      <c r="P831">
        <v>29</v>
      </c>
      <c r="Q831" s="13" t="s">
        <v>195</v>
      </c>
      <c r="R831" s="13" t="s">
        <v>208</v>
      </c>
      <c r="S831" s="13" t="s">
        <v>99</v>
      </c>
      <c r="T831">
        <v>4</v>
      </c>
      <c r="U831">
        <v>4</v>
      </c>
      <c r="V831">
        <v>1</v>
      </c>
      <c r="W831" s="13" t="s">
        <v>101</v>
      </c>
      <c r="X831">
        <v>0.45</v>
      </c>
    </row>
    <row r="832" spans="1:24" x14ac:dyDescent="0.3">
      <c r="A832">
        <v>830</v>
      </c>
      <c r="B832" t="s">
        <v>197</v>
      </c>
      <c r="C832" t="s">
        <v>198</v>
      </c>
      <c r="D832">
        <v>30.613403999999999</v>
      </c>
      <c r="E832">
        <v>76.797206000000003</v>
      </c>
      <c r="F832" s="18">
        <v>45333</v>
      </c>
      <c r="G832" s="19">
        <v>0.25</v>
      </c>
      <c r="H832">
        <v>6</v>
      </c>
      <c r="I832" s="13" t="s">
        <v>89</v>
      </c>
      <c r="J832">
        <v>1</v>
      </c>
      <c r="K832" s="13" t="s">
        <v>191</v>
      </c>
      <c r="L832">
        <v>1</v>
      </c>
      <c r="M832">
        <v>1</v>
      </c>
      <c r="N832" s="13" t="s">
        <v>192</v>
      </c>
      <c r="O832" s="13" t="s">
        <v>97</v>
      </c>
      <c r="P832">
        <v>23</v>
      </c>
      <c r="Q832" s="13" t="s">
        <v>95</v>
      </c>
      <c r="R832" s="13" t="s">
        <v>213</v>
      </c>
      <c r="S832" s="13" t="s">
        <v>196</v>
      </c>
      <c r="T832">
        <v>5</v>
      </c>
      <c r="U832">
        <v>1</v>
      </c>
      <c r="V832">
        <v>0</v>
      </c>
      <c r="W832" s="13" t="s">
        <v>101</v>
      </c>
      <c r="X832">
        <v>0.1</v>
      </c>
    </row>
    <row r="833" spans="1:24" x14ac:dyDescent="0.3">
      <c r="A833">
        <v>831</v>
      </c>
      <c r="B833" t="s">
        <v>197</v>
      </c>
      <c r="C833" t="s">
        <v>198</v>
      </c>
      <c r="D833">
        <v>30.759118000000001</v>
      </c>
      <c r="E833">
        <v>76.784238999999999</v>
      </c>
      <c r="F833" s="18">
        <v>45492</v>
      </c>
      <c r="G833" s="19">
        <v>0.5</v>
      </c>
      <c r="H833">
        <v>12</v>
      </c>
      <c r="I833" s="13" t="s">
        <v>211</v>
      </c>
      <c r="J833">
        <v>0</v>
      </c>
      <c r="K833" s="13" t="s">
        <v>191</v>
      </c>
      <c r="L833">
        <v>1</v>
      </c>
      <c r="M833">
        <v>1</v>
      </c>
      <c r="N833" s="13" t="s">
        <v>192</v>
      </c>
      <c r="O833" s="13" t="s">
        <v>97</v>
      </c>
      <c r="P833">
        <v>21</v>
      </c>
      <c r="Q833" s="13" t="s">
        <v>97</v>
      </c>
      <c r="R833" s="13" t="s">
        <v>199</v>
      </c>
      <c r="S833" s="13" t="s">
        <v>193</v>
      </c>
      <c r="T833">
        <v>1</v>
      </c>
      <c r="U833">
        <v>1</v>
      </c>
      <c r="V833">
        <v>0</v>
      </c>
      <c r="W833" s="13" t="s">
        <v>101</v>
      </c>
      <c r="X833">
        <v>0.3</v>
      </c>
    </row>
    <row r="834" spans="1:24" x14ac:dyDescent="0.3">
      <c r="A834">
        <v>832</v>
      </c>
      <c r="B834" t="s">
        <v>190</v>
      </c>
      <c r="C834" t="s">
        <v>80</v>
      </c>
      <c r="D834">
        <v>18.936979999999998</v>
      </c>
      <c r="E834">
        <v>72.856050999999994</v>
      </c>
      <c r="F834" s="18">
        <v>45636</v>
      </c>
      <c r="G834" s="19">
        <v>4.1666666666666699E-2</v>
      </c>
      <c r="H834">
        <v>1</v>
      </c>
      <c r="I834" s="13" t="s">
        <v>215</v>
      </c>
      <c r="J834">
        <v>0</v>
      </c>
      <c r="K834" s="13" t="s">
        <v>191</v>
      </c>
      <c r="L834">
        <v>5</v>
      </c>
      <c r="M834">
        <v>0</v>
      </c>
      <c r="N834" s="13" t="s">
        <v>212</v>
      </c>
      <c r="O834" s="13" t="s">
        <v>195</v>
      </c>
      <c r="P834">
        <v>37</v>
      </c>
      <c r="Q834" s="13" t="s">
        <v>95</v>
      </c>
      <c r="R834" s="13" t="s">
        <v>213</v>
      </c>
      <c r="S834" s="13" t="s">
        <v>196</v>
      </c>
      <c r="T834">
        <v>3</v>
      </c>
      <c r="U834">
        <v>1</v>
      </c>
      <c r="V834">
        <v>0</v>
      </c>
      <c r="W834" s="13" t="s">
        <v>101</v>
      </c>
      <c r="X834">
        <v>0.25</v>
      </c>
    </row>
    <row r="835" spans="1:24" x14ac:dyDescent="0.3">
      <c r="A835">
        <v>833</v>
      </c>
      <c r="B835" t="s">
        <v>206</v>
      </c>
      <c r="C835" t="s">
        <v>207</v>
      </c>
      <c r="D835">
        <v>12.82512</v>
      </c>
      <c r="E835">
        <v>77.615530000000007</v>
      </c>
      <c r="F835" s="18">
        <v>45216</v>
      </c>
      <c r="G835" s="19">
        <v>0.875</v>
      </c>
      <c r="H835">
        <v>21</v>
      </c>
      <c r="I835" s="13" t="s">
        <v>215</v>
      </c>
      <c r="J835">
        <v>0</v>
      </c>
      <c r="K835" s="13" t="s">
        <v>191</v>
      </c>
      <c r="L835">
        <v>6</v>
      </c>
      <c r="M835">
        <v>0</v>
      </c>
      <c r="N835" s="13" t="s">
        <v>192</v>
      </c>
      <c r="O835" s="13" t="s">
        <v>97</v>
      </c>
      <c r="P835">
        <v>17</v>
      </c>
      <c r="Q835" s="13" t="s">
        <v>97</v>
      </c>
      <c r="R835" s="13" t="s">
        <v>208</v>
      </c>
      <c r="S835" s="13" t="s">
        <v>193</v>
      </c>
      <c r="T835">
        <v>5</v>
      </c>
      <c r="U835">
        <v>4</v>
      </c>
      <c r="V835">
        <v>0</v>
      </c>
      <c r="W835" s="13" t="s">
        <v>101</v>
      </c>
      <c r="X835">
        <v>0.3</v>
      </c>
    </row>
    <row r="836" spans="1:24" x14ac:dyDescent="0.3">
      <c r="A836">
        <v>834</v>
      </c>
      <c r="B836" t="s">
        <v>209</v>
      </c>
      <c r="C836" t="s">
        <v>210</v>
      </c>
      <c r="D836">
        <v>17.384568999999999</v>
      </c>
      <c r="E836">
        <v>78.572456000000003</v>
      </c>
      <c r="F836" s="18">
        <v>45623</v>
      </c>
      <c r="G836" s="19">
        <v>0.20833333333333301</v>
      </c>
      <c r="H836">
        <v>5</v>
      </c>
      <c r="I836" s="13" t="s">
        <v>194</v>
      </c>
      <c r="J836">
        <v>0</v>
      </c>
      <c r="K836" s="13" t="s">
        <v>92</v>
      </c>
      <c r="L836">
        <v>3</v>
      </c>
      <c r="M836">
        <v>0</v>
      </c>
      <c r="N836" s="13" t="s">
        <v>212</v>
      </c>
      <c r="O836" s="13" t="s">
        <v>95</v>
      </c>
      <c r="P836">
        <v>40</v>
      </c>
      <c r="Q836" s="13" t="s">
        <v>97</v>
      </c>
      <c r="R836" s="13" t="s">
        <v>98</v>
      </c>
      <c r="S836" s="13" t="s">
        <v>196</v>
      </c>
      <c r="T836">
        <v>3</v>
      </c>
      <c r="U836">
        <v>1</v>
      </c>
      <c r="V836">
        <v>0</v>
      </c>
      <c r="W836" s="13" t="s">
        <v>101</v>
      </c>
      <c r="X836">
        <v>0.65</v>
      </c>
    </row>
    <row r="837" spans="1:24" x14ac:dyDescent="0.3">
      <c r="A837">
        <v>835</v>
      </c>
      <c r="B837" t="s">
        <v>206</v>
      </c>
      <c r="C837" t="s">
        <v>207</v>
      </c>
      <c r="D837">
        <v>13.018815999999999</v>
      </c>
      <c r="E837">
        <v>77.765547999999995</v>
      </c>
      <c r="F837" s="18">
        <v>44892</v>
      </c>
      <c r="G837" s="19">
        <v>0.58333333333333304</v>
      </c>
      <c r="H837">
        <v>14</v>
      </c>
      <c r="I837" s="13" t="s">
        <v>89</v>
      </c>
      <c r="J837">
        <v>1</v>
      </c>
      <c r="K837" s="13" t="s">
        <v>191</v>
      </c>
      <c r="L837">
        <v>1</v>
      </c>
      <c r="M837">
        <v>0</v>
      </c>
      <c r="N837" s="13" t="s">
        <v>94</v>
      </c>
      <c r="O837" s="13" t="s">
        <v>95</v>
      </c>
      <c r="P837">
        <v>20</v>
      </c>
      <c r="Q837" s="13" t="s">
        <v>195</v>
      </c>
      <c r="R837" s="13" t="s">
        <v>199</v>
      </c>
      <c r="S837" s="13" t="s">
        <v>196</v>
      </c>
      <c r="T837">
        <v>5</v>
      </c>
      <c r="U837">
        <v>3</v>
      </c>
      <c r="V837">
        <v>0</v>
      </c>
      <c r="W837" s="13" t="s">
        <v>101</v>
      </c>
      <c r="X837">
        <v>0.45</v>
      </c>
    </row>
    <row r="838" spans="1:24" x14ac:dyDescent="0.3">
      <c r="A838">
        <v>836</v>
      </c>
      <c r="B838" t="s">
        <v>209</v>
      </c>
      <c r="C838" t="s">
        <v>210</v>
      </c>
      <c r="D838">
        <v>17.378495000000001</v>
      </c>
      <c r="E838">
        <v>78.392461999999995</v>
      </c>
      <c r="F838" s="18">
        <v>44945</v>
      </c>
      <c r="G838" s="19">
        <v>0.95833333333333304</v>
      </c>
      <c r="H838">
        <v>23</v>
      </c>
      <c r="I838" s="13" t="s">
        <v>202</v>
      </c>
      <c r="J838">
        <v>0</v>
      </c>
      <c r="K838" s="13" t="s">
        <v>92</v>
      </c>
      <c r="L838">
        <v>2</v>
      </c>
      <c r="M838">
        <v>1</v>
      </c>
      <c r="N838" s="13" t="s">
        <v>94</v>
      </c>
      <c r="O838" s="13" t="s">
        <v>95</v>
      </c>
      <c r="P838">
        <v>36</v>
      </c>
      <c r="Q838" s="13" t="s">
        <v>97</v>
      </c>
      <c r="R838" s="13" t="s">
        <v>199</v>
      </c>
      <c r="S838" s="13" t="s">
        <v>196</v>
      </c>
      <c r="T838">
        <v>3</v>
      </c>
      <c r="U838">
        <v>2</v>
      </c>
      <c r="V838">
        <v>0</v>
      </c>
      <c r="W838" s="13" t="s">
        <v>101</v>
      </c>
      <c r="X838">
        <v>0.65</v>
      </c>
    </row>
    <row r="839" spans="1:24" x14ac:dyDescent="0.3">
      <c r="A839">
        <v>837</v>
      </c>
      <c r="B839" t="s">
        <v>209</v>
      </c>
      <c r="C839" t="s">
        <v>210</v>
      </c>
      <c r="D839">
        <v>17.438289999999999</v>
      </c>
      <c r="E839">
        <v>78.481444999999994</v>
      </c>
      <c r="F839" s="18">
        <v>44717</v>
      </c>
      <c r="G839" s="19">
        <v>0.58333333333333304</v>
      </c>
      <c r="H839">
        <v>14</v>
      </c>
      <c r="I839" s="13" t="s">
        <v>89</v>
      </c>
      <c r="J839">
        <v>1</v>
      </c>
      <c r="K839" s="13" t="s">
        <v>92</v>
      </c>
      <c r="L839">
        <v>4</v>
      </c>
      <c r="M839">
        <v>0</v>
      </c>
      <c r="N839" s="13" t="s">
        <v>192</v>
      </c>
      <c r="O839" s="13" t="s">
        <v>97</v>
      </c>
      <c r="P839">
        <v>18</v>
      </c>
      <c r="Q839" s="13" t="s">
        <v>195</v>
      </c>
      <c r="R839" s="13" t="s">
        <v>98</v>
      </c>
      <c r="S839" s="13" t="s">
        <v>196</v>
      </c>
      <c r="T839">
        <v>3</v>
      </c>
      <c r="U839">
        <v>0</v>
      </c>
      <c r="V839">
        <v>0</v>
      </c>
      <c r="W839" s="13" t="s">
        <v>101</v>
      </c>
      <c r="X839">
        <v>0.1</v>
      </c>
    </row>
    <row r="840" spans="1:24" x14ac:dyDescent="0.3">
      <c r="A840">
        <v>838</v>
      </c>
      <c r="B840" t="s">
        <v>209</v>
      </c>
      <c r="C840" t="s">
        <v>210</v>
      </c>
      <c r="D840">
        <v>17.232257000000001</v>
      </c>
      <c r="E840">
        <v>78.285047000000006</v>
      </c>
      <c r="F840" s="18">
        <v>45526</v>
      </c>
      <c r="G840" s="19">
        <v>0.91666666666666696</v>
      </c>
      <c r="H840">
        <v>22</v>
      </c>
      <c r="I840" s="13" t="s">
        <v>202</v>
      </c>
      <c r="J840">
        <v>0</v>
      </c>
      <c r="K840" s="13" t="s">
        <v>92</v>
      </c>
      <c r="L840">
        <v>3</v>
      </c>
      <c r="M840">
        <v>0</v>
      </c>
      <c r="N840" s="13" t="s">
        <v>94</v>
      </c>
      <c r="O840" s="13" t="s">
        <v>95</v>
      </c>
      <c r="P840">
        <v>25</v>
      </c>
      <c r="Q840" s="13" t="s">
        <v>97</v>
      </c>
      <c r="R840" s="13" t="s">
        <v>98</v>
      </c>
      <c r="S840" s="13" t="s">
        <v>196</v>
      </c>
      <c r="T840">
        <v>2</v>
      </c>
      <c r="U840">
        <v>2</v>
      </c>
      <c r="V840">
        <v>0</v>
      </c>
      <c r="W840" s="13" t="s">
        <v>101</v>
      </c>
      <c r="X840">
        <v>0.65</v>
      </c>
    </row>
    <row r="841" spans="1:24" x14ac:dyDescent="0.3">
      <c r="A841">
        <v>839</v>
      </c>
      <c r="B841" t="s">
        <v>203</v>
      </c>
      <c r="C841" t="s">
        <v>203</v>
      </c>
      <c r="D841">
        <v>28.482876000000001</v>
      </c>
      <c r="E841">
        <v>77.114763999999994</v>
      </c>
      <c r="F841" s="18">
        <v>45043</v>
      </c>
      <c r="G841" s="19">
        <v>0.79166666666666696</v>
      </c>
      <c r="H841">
        <v>19</v>
      </c>
      <c r="I841" s="13" t="s">
        <v>202</v>
      </c>
      <c r="J841">
        <v>0</v>
      </c>
      <c r="K841" s="13" t="s">
        <v>92</v>
      </c>
      <c r="L841">
        <v>5</v>
      </c>
      <c r="M841">
        <v>0</v>
      </c>
      <c r="N841" s="13" t="s">
        <v>192</v>
      </c>
      <c r="O841" s="13" t="s">
        <v>97</v>
      </c>
      <c r="P841">
        <v>22</v>
      </c>
      <c r="Q841" s="13" t="s">
        <v>195</v>
      </c>
      <c r="R841" s="13" t="s">
        <v>213</v>
      </c>
      <c r="S841" s="13" t="s">
        <v>196</v>
      </c>
      <c r="T841">
        <v>5</v>
      </c>
      <c r="U841">
        <v>1</v>
      </c>
      <c r="V841">
        <v>1</v>
      </c>
      <c r="W841" s="13" t="s">
        <v>101</v>
      </c>
      <c r="X841">
        <v>0.25</v>
      </c>
    </row>
    <row r="842" spans="1:24" x14ac:dyDescent="0.3">
      <c r="A842">
        <v>840</v>
      </c>
      <c r="B842" t="s">
        <v>203</v>
      </c>
      <c r="C842" t="s">
        <v>203</v>
      </c>
      <c r="D842">
        <v>28.60812</v>
      </c>
      <c r="E842">
        <v>77.098996</v>
      </c>
      <c r="F842" s="18">
        <v>45565</v>
      </c>
      <c r="G842" s="19">
        <v>0.83333333333333304</v>
      </c>
      <c r="H842">
        <v>20</v>
      </c>
      <c r="I842" s="13" t="s">
        <v>204</v>
      </c>
      <c r="J842">
        <v>0</v>
      </c>
      <c r="K842" s="13" t="s">
        <v>214</v>
      </c>
      <c r="L842">
        <v>6</v>
      </c>
      <c r="M842">
        <v>0</v>
      </c>
      <c r="N842" s="13" t="s">
        <v>94</v>
      </c>
      <c r="O842" s="13" t="s">
        <v>95</v>
      </c>
      <c r="P842">
        <v>23</v>
      </c>
      <c r="Q842" s="13" t="s">
        <v>97</v>
      </c>
      <c r="R842" s="13" t="s">
        <v>213</v>
      </c>
      <c r="S842" s="13" t="s">
        <v>193</v>
      </c>
      <c r="T842">
        <v>5</v>
      </c>
      <c r="U842">
        <v>2</v>
      </c>
      <c r="V842">
        <v>0</v>
      </c>
      <c r="W842" s="13" t="s">
        <v>101</v>
      </c>
      <c r="X842">
        <v>0.65</v>
      </c>
    </row>
    <row r="843" spans="1:24" x14ac:dyDescent="0.3">
      <c r="A843">
        <v>841</v>
      </c>
      <c r="B843" t="s">
        <v>203</v>
      </c>
      <c r="C843" t="s">
        <v>203</v>
      </c>
      <c r="D843">
        <v>28.542466000000001</v>
      </c>
      <c r="E843">
        <v>76.905546000000001</v>
      </c>
      <c r="F843" s="18">
        <v>44612</v>
      </c>
      <c r="G843" s="19">
        <v>0.16666666666666699</v>
      </c>
      <c r="H843">
        <v>4</v>
      </c>
      <c r="I843" s="13" t="s">
        <v>89</v>
      </c>
      <c r="J843">
        <v>1</v>
      </c>
      <c r="K843" s="13" t="s">
        <v>191</v>
      </c>
      <c r="L843">
        <v>6</v>
      </c>
      <c r="M843">
        <v>0</v>
      </c>
      <c r="N843" s="13" t="s">
        <v>192</v>
      </c>
      <c r="O843" s="13" t="s">
        <v>97</v>
      </c>
      <c r="P843">
        <v>39</v>
      </c>
      <c r="Q843" s="13" t="s">
        <v>95</v>
      </c>
      <c r="R843" s="13" t="s">
        <v>98</v>
      </c>
      <c r="S843" s="13" t="s">
        <v>193</v>
      </c>
      <c r="T843">
        <v>2</v>
      </c>
      <c r="U843">
        <v>1</v>
      </c>
      <c r="V843">
        <v>0</v>
      </c>
      <c r="W843" s="13" t="s">
        <v>101</v>
      </c>
      <c r="X843">
        <v>0.1</v>
      </c>
    </row>
    <row r="844" spans="1:24" x14ac:dyDescent="0.3">
      <c r="A844">
        <v>842</v>
      </c>
      <c r="B844" t="s">
        <v>203</v>
      </c>
      <c r="C844" t="s">
        <v>203</v>
      </c>
      <c r="D844">
        <v>28.717072999999999</v>
      </c>
      <c r="E844">
        <v>76.833815999999999</v>
      </c>
      <c r="F844" s="18">
        <v>44888</v>
      </c>
      <c r="G844" s="19">
        <v>0.79166666666666696</v>
      </c>
      <c r="H844">
        <v>19</v>
      </c>
      <c r="I844" s="13" t="s">
        <v>194</v>
      </c>
      <c r="J844">
        <v>0</v>
      </c>
      <c r="K844" s="13" t="s">
        <v>191</v>
      </c>
      <c r="L844">
        <v>2</v>
      </c>
      <c r="M844">
        <v>0</v>
      </c>
      <c r="N844" s="13" t="s">
        <v>94</v>
      </c>
      <c r="O844" s="13" t="s">
        <v>95</v>
      </c>
      <c r="P844">
        <v>38</v>
      </c>
      <c r="Q844" s="13" t="s">
        <v>97</v>
      </c>
      <c r="R844" s="13" t="s">
        <v>213</v>
      </c>
      <c r="S844" s="13" t="s">
        <v>196</v>
      </c>
      <c r="T844">
        <v>2</v>
      </c>
      <c r="U844">
        <v>0</v>
      </c>
      <c r="V844">
        <v>1</v>
      </c>
      <c r="W844" s="13" t="s">
        <v>101</v>
      </c>
      <c r="X844">
        <v>0.8</v>
      </c>
    </row>
    <row r="845" spans="1:24" x14ac:dyDescent="0.3">
      <c r="A845">
        <v>843</v>
      </c>
      <c r="B845" t="s">
        <v>200</v>
      </c>
      <c r="C845" t="s">
        <v>201</v>
      </c>
      <c r="D845">
        <v>13.062713</v>
      </c>
      <c r="E845">
        <v>80.225070000000002</v>
      </c>
      <c r="F845" s="18">
        <v>44734</v>
      </c>
      <c r="G845" s="19">
        <v>0.875</v>
      </c>
      <c r="H845">
        <v>21</v>
      </c>
      <c r="I845" s="13" t="s">
        <v>194</v>
      </c>
      <c r="J845">
        <v>0</v>
      </c>
      <c r="K845" s="13" t="s">
        <v>214</v>
      </c>
      <c r="L845">
        <v>4</v>
      </c>
      <c r="M845">
        <v>0</v>
      </c>
      <c r="N845" s="13" t="s">
        <v>192</v>
      </c>
      <c r="O845" s="13" t="s">
        <v>97</v>
      </c>
      <c r="P845">
        <v>32</v>
      </c>
      <c r="Q845" s="13" t="s">
        <v>97</v>
      </c>
      <c r="R845" s="13" t="s">
        <v>205</v>
      </c>
      <c r="S845" s="13" t="s">
        <v>196</v>
      </c>
      <c r="T845">
        <v>5</v>
      </c>
      <c r="U845">
        <v>2</v>
      </c>
      <c r="V845">
        <v>0</v>
      </c>
      <c r="W845" s="13" t="s">
        <v>101</v>
      </c>
      <c r="X845">
        <v>0.3</v>
      </c>
    </row>
    <row r="846" spans="1:24" x14ac:dyDescent="0.3">
      <c r="A846">
        <v>844</v>
      </c>
      <c r="B846" t="s">
        <v>206</v>
      </c>
      <c r="C846" t="s">
        <v>207</v>
      </c>
      <c r="D846">
        <v>12.999744</v>
      </c>
      <c r="E846">
        <v>77.711826000000002</v>
      </c>
      <c r="F846" s="18">
        <v>44913</v>
      </c>
      <c r="G846" s="19">
        <v>0.875</v>
      </c>
      <c r="H846">
        <v>21</v>
      </c>
      <c r="I846" s="13" t="s">
        <v>89</v>
      </c>
      <c r="J846">
        <v>1</v>
      </c>
      <c r="K846" s="13" t="s">
        <v>214</v>
      </c>
      <c r="L846">
        <v>1</v>
      </c>
      <c r="M846">
        <v>1</v>
      </c>
      <c r="N846" s="13" t="s">
        <v>94</v>
      </c>
      <c r="O846" s="13" t="s">
        <v>95</v>
      </c>
      <c r="P846">
        <v>18</v>
      </c>
      <c r="Q846" s="13" t="s">
        <v>195</v>
      </c>
      <c r="R846" s="13" t="s">
        <v>213</v>
      </c>
      <c r="S846" s="13" t="s">
        <v>196</v>
      </c>
      <c r="T846">
        <v>1</v>
      </c>
      <c r="U846">
        <v>1</v>
      </c>
      <c r="V846">
        <v>0</v>
      </c>
      <c r="W846" s="13" t="s">
        <v>101</v>
      </c>
      <c r="X846">
        <v>0.45</v>
      </c>
    </row>
    <row r="847" spans="1:24" x14ac:dyDescent="0.3">
      <c r="A847">
        <v>845</v>
      </c>
      <c r="B847" t="s">
        <v>190</v>
      </c>
      <c r="C847" t="s">
        <v>80</v>
      </c>
      <c r="D847">
        <v>19.200451999999999</v>
      </c>
      <c r="E847">
        <v>72.822912000000002</v>
      </c>
      <c r="F847" s="18">
        <v>44763</v>
      </c>
      <c r="G847" s="19">
        <v>0.29166666666666702</v>
      </c>
      <c r="H847">
        <v>7</v>
      </c>
      <c r="I847" s="13" t="s">
        <v>202</v>
      </c>
      <c r="J847">
        <v>0</v>
      </c>
      <c r="K847" s="13" t="s">
        <v>214</v>
      </c>
      <c r="L847">
        <v>1</v>
      </c>
      <c r="M847">
        <v>1</v>
      </c>
      <c r="N847" s="13" t="s">
        <v>212</v>
      </c>
      <c r="O847" s="13" t="s">
        <v>95</v>
      </c>
      <c r="P847">
        <v>20</v>
      </c>
      <c r="Q847" s="13" t="s">
        <v>95</v>
      </c>
      <c r="R847" s="13" t="s">
        <v>205</v>
      </c>
      <c r="S847" s="13" t="s">
        <v>193</v>
      </c>
      <c r="T847">
        <v>4</v>
      </c>
      <c r="U847">
        <v>2</v>
      </c>
      <c r="V847">
        <v>0</v>
      </c>
      <c r="W847" s="13" t="s">
        <v>101</v>
      </c>
      <c r="X847">
        <v>0.45</v>
      </c>
    </row>
    <row r="848" spans="1:24" x14ac:dyDescent="0.3">
      <c r="A848">
        <v>846</v>
      </c>
      <c r="B848" t="s">
        <v>200</v>
      </c>
      <c r="C848" t="s">
        <v>201</v>
      </c>
      <c r="D848">
        <v>13.010852</v>
      </c>
      <c r="E848">
        <v>80.286372999999998</v>
      </c>
      <c r="F848" s="18">
        <v>45626</v>
      </c>
      <c r="G848" s="19">
        <v>0.95833333333333304</v>
      </c>
      <c r="H848">
        <v>23</v>
      </c>
      <c r="I848" s="13" t="s">
        <v>219</v>
      </c>
      <c r="J848">
        <v>1</v>
      </c>
      <c r="K848" s="13" t="s">
        <v>92</v>
      </c>
      <c r="L848">
        <v>1</v>
      </c>
      <c r="M848">
        <v>1</v>
      </c>
      <c r="N848" s="13" t="s">
        <v>94</v>
      </c>
      <c r="O848" s="13" t="s">
        <v>95</v>
      </c>
      <c r="P848">
        <v>31</v>
      </c>
      <c r="Q848" s="13" t="s">
        <v>95</v>
      </c>
      <c r="R848" s="13" t="s">
        <v>199</v>
      </c>
      <c r="S848" s="13" t="s">
        <v>196</v>
      </c>
      <c r="T848">
        <v>3</v>
      </c>
      <c r="U848">
        <v>1</v>
      </c>
      <c r="V848">
        <v>0</v>
      </c>
      <c r="W848" s="13" t="s">
        <v>101</v>
      </c>
      <c r="X848">
        <v>0.45</v>
      </c>
    </row>
    <row r="849" spans="1:24" x14ac:dyDescent="0.3">
      <c r="A849">
        <v>847</v>
      </c>
      <c r="B849" t="s">
        <v>197</v>
      </c>
      <c r="C849" t="s">
        <v>198</v>
      </c>
      <c r="D849">
        <v>30.676424000000001</v>
      </c>
      <c r="E849">
        <v>76.719165000000004</v>
      </c>
      <c r="F849" s="18">
        <v>44570</v>
      </c>
      <c r="G849" s="19">
        <v>0.70833333333333304</v>
      </c>
      <c r="H849">
        <v>17</v>
      </c>
      <c r="I849" s="13" t="s">
        <v>89</v>
      </c>
      <c r="J849">
        <v>1</v>
      </c>
      <c r="K849" s="13" t="s">
        <v>92</v>
      </c>
      <c r="L849">
        <v>2</v>
      </c>
      <c r="M849">
        <v>1</v>
      </c>
      <c r="N849" s="13" t="s">
        <v>94</v>
      </c>
      <c r="O849" s="13" t="s">
        <v>95</v>
      </c>
      <c r="P849">
        <v>20</v>
      </c>
      <c r="Q849" s="13" t="s">
        <v>97</v>
      </c>
      <c r="R849" s="13" t="s">
        <v>208</v>
      </c>
      <c r="S849" s="13" t="s">
        <v>196</v>
      </c>
      <c r="T849">
        <v>5</v>
      </c>
      <c r="U849">
        <v>3</v>
      </c>
      <c r="V849">
        <v>1</v>
      </c>
      <c r="W849" s="13" t="s">
        <v>101</v>
      </c>
      <c r="X849">
        <v>0.8</v>
      </c>
    </row>
    <row r="850" spans="1:24" x14ac:dyDescent="0.3">
      <c r="A850">
        <v>848</v>
      </c>
      <c r="B850" t="s">
        <v>197</v>
      </c>
      <c r="C850" t="s">
        <v>198</v>
      </c>
      <c r="D850">
        <v>30.606158000000001</v>
      </c>
      <c r="E850">
        <v>76.894983999999994</v>
      </c>
      <c r="F850" s="18">
        <v>44654</v>
      </c>
      <c r="G850" s="19">
        <v>8.3333333333333301E-2</v>
      </c>
      <c r="H850">
        <v>2</v>
      </c>
      <c r="I850" s="13" t="s">
        <v>89</v>
      </c>
      <c r="J850">
        <v>1</v>
      </c>
      <c r="K850" s="13" t="s">
        <v>214</v>
      </c>
      <c r="L850">
        <v>6</v>
      </c>
      <c r="M850">
        <v>1</v>
      </c>
      <c r="N850" s="13" t="s">
        <v>192</v>
      </c>
      <c r="O850" s="13" t="s">
        <v>97</v>
      </c>
      <c r="P850">
        <v>25</v>
      </c>
      <c r="Q850" s="13" t="s">
        <v>95</v>
      </c>
      <c r="R850" s="13" t="s">
        <v>199</v>
      </c>
      <c r="S850" s="13" t="s">
        <v>196</v>
      </c>
      <c r="T850">
        <v>5</v>
      </c>
      <c r="U850">
        <v>5</v>
      </c>
      <c r="V850">
        <v>0</v>
      </c>
      <c r="W850" s="13" t="s">
        <v>101</v>
      </c>
      <c r="X850">
        <v>0.1</v>
      </c>
    </row>
    <row r="851" spans="1:24" x14ac:dyDescent="0.3">
      <c r="A851">
        <v>849</v>
      </c>
      <c r="B851" t="s">
        <v>197</v>
      </c>
      <c r="C851" t="s">
        <v>198</v>
      </c>
      <c r="D851">
        <v>30.700745000000001</v>
      </c>
      <c r="E851">
        <v>76.870705999999998</v>
      </c>
      <c r="F851" s="18">
        <v>44596</v>
      </c>
      <c r="G851" s="19">
        <v>0.33333333333333298</v>
      </c>
      <c r="H851">
        <v>8</v>
      </c>
      <c r="I851" s="13" t="s">
        <v>211</v>
      </c>
      <c r="J851">
        <v>0</v>
      </c>
      <c r="K851" s="13" t="s">
        <v>191</v>
      </c>
      <c r="L851">
        <v>5</v>
      </c>
      <c r="M851">
        <v>1</v>
      </c>
      <c r="N851" s="13" t="s">
        <v>94</v>
      </c>
      <c r="O851" s="13" t="s">
        <v>95</v>
      </c>
      <c r="P851">
        <v>38</v>
      </c>
      <c r="Q851" s="13" t="s">
        <v>97</v>
      </c>
      <c r="R851" s="13" t="s">
        <v>208</v>
      </c>
      <c r="S851" s="13" t="s">
        <v>196</v>
      </c>
      <c r="T851">
        <v>3</v>
      </c>
      <c r="U851">
        <v>2</v>
      </c>
      <c r="V851">
        <v>1</v>
      </c>
      <c r="W851" s="13" t="s">
        <v>101</v>
      </c>
      <c r="X851">
        <v>0.8</v>
      </c>
    </row>
    <row r="852" spans="1:24" x14ac:dyDescent="0.3">
      <c r="A852">
        <v>850</v>
      </c>
      <c r="B852" t="s">
        <v>217</v>
      </c>
      <c r="C852" t="s">
        <v>218</v>
      </c>
      <c r="D852">
        <v>22.672339000000001</v>
      </c>
      <c r="E852">
        <v>88.441642999999999</v>
      </c>
      <c r="F852" s="18">
        <v>45177</v>
      </c>
      <c r="G852" s="19">
        <v>0.375</v>
      </c>
      <c r="H852">
        <v>9</v>
      </c>
      <c r="I852" s="13" t="s">
        <v>211</v>
      </c>
      <c r="J852">
        <v>0</v>
      </c>
      <c r="K852" s="13" t="s">
        <v>92</v>
      </c>
      <c r="L852">
        <v>3</v>
      </c>
      <c r="M852">
        <v>1</v>
      </c>
      <c r="N852" s="13" t="s">
        <v>212</v>
      </c>
      <c r="O852" s="13" t="s">
        <v>95</v>
      </c>
      <c r="P852">
        <v>40</v>
      </c>
      <c r="Q852" s="13" t="s">
        <v>195</v>
      </c>
      <c r="R852" s="13" t="s">
        <v>199</v>
      </c>
      <c r="S852" s="13" t="s">
        <v>193</v>
      </c>
      <c r="T852">
        <v>2</v>
      </c>
      <c r="U852">
        <v>2</v>
      </c>
      <c r="V852">
        <v>1</v>
      </c>
      <c r="W852" s="13" t="s">
        <v>101</v>
      </c>
      <c r="X852">
        <v>0.6</v>
      </c>
    </row>
    <row r="853" spans="1:24" x14ac:dyDescent="0.3">
      <c r="A853">
        <v>851</v>
      </c>
      <c r="B853" t="s">
        <v>217</v>
      </c>
      <c r="C853" t="s">
        <v>218</v>
      </c>
      <c r="D853">
        <v>22.450804000000002</v>
      </c>
      <c r="E853">
        <v>88.309158999999994</v>
      </c>
      <c r="F853" s="18">
        <v>45590</v>
      </c>
      <c r="G853" s="19">
        <v>0.75</v>
      </c>
      <c r="H853">
        <v>18</v>
      </c>
      <c r="I853" s="13" t="s">
        <v>211</v>
      </c>
      <c r="J853">
        <v>0</v>
      </c>
      <c r="K853" s="13" t="s">
        <v>214</v>
      </c>
      <c r="L853">
        <v>6</v>
      </c>
      <c r="M853">
        <v>0</v>
      </c>
      <c r="N853" s="13" t="s">
        <v>94</v>
      </c>
      <c r="O853" s="13" t="s">
        <v>95</v>
      </c>
      <c r="P853">
        <v>28</v>
      </c>
      <c r="Q853" s="13" t="s">
        <v>97</v>
      </c>
      <c r="R853" s="13" t="s">
        <v>213</v>
      </c>
      <c r="S853" s="13" t="s">
        <v>196</v>
      </c>
      <c r="T853">
        <v>5</v>
      </c>
      <c r="U853">
        <v>0</v>
      </c>
      <c r="V853">
        <v>1</v>
      </c>
      <c r="W853" s="13" t="s">
        <v>101</v>
      </c>
      <c r="X853">
        <v>0.8</v>
      </c>
    </row>
    <row r="854" spans="1:24" x14ac:dyDescent="0.3">
      <c r="A854">
        <v>852</v>
      </c>
      <c r="B854" t="s">
        <v>203</v>
      </c>
      <c r="C854" t="s">
        <v>203</v>
      </c>
      <c r="D854">
        <v>28.463059000000001</v>
      </c>
      <c r="E854">
        <v>77.014678000000004</v>
      </c>
      <c r="F854" s="18">
        <v>45703</v>
      </c>
      <c r="G854" s="19">
        <v>0.70833333333333304</v>
      </c>
      <c r="H854">
        <v>17</v>
      </c>
      <c r="I854" s="13" t="s">
        <v>219</v>
      </c>
      <c r="J854">
        <v>1</v>
      </c>
      <c r="K854" s="13" t="s">
        <v>214</v>
      </c>
      <c r="L854">
        <v>4</v>
      </c>
      <c r="M854">
        <v>0</v>
      </c>
      <c r="N854" s="13" t="s">
        <v>94</v>
      </c>
      <c r="O854" s="13" t="s">
        <v>95</v>
      </c>
      <c r="P854">
        <v>39</v>
      </c>
      <c r="Q854" s="13" t="s">
        <v>97</v>
      </c>
      <c r="R854" s="13" t="s">
        <v>213</v>
      </c>
      <c r="S854" s="13" t="s">
        <v>193</v>
      </c>
      <c r="T854">
        <v>5</v>
      </c>
      <c r="U854">
        <v>5</v>
      </c>
      <c r="V854">
        <v>1</v>
      </c>
      <c r="W854" s="13" t="s">
        <v>101</v>
      </c>
      <c r="X854">
        <v>0.8</v>
      </c>
    </row>
    <row r="855" spans="1:24" x14ac:dyDescent="0.3">
      <c r="A855">
        <v>853</v>
      </c>
      <c r="B855" t="s">
        <v>79</v>
      </c>
      <c r="C855" t="s">
        <v>80</v>
      </c>
      <c r="D855">
        <v>18.589815999999999</v>
      </c>
      <c r="E855">
        <v>73.971113000000003</v>
      </c>
      <c r="F855" s="18">
        <v>45541</v>
      </c>
      <c r="G855" s="19">
        <v>4.1666666666666699E-2</v>
      </c>
      <c r="H855">
        <v>1</v>
      </c>
      <c r="I855" s="13" t="s">
        <v>211</v>
      </c>
      <c r="J855">
        <v>0</v>
      </c>
      <c r="K855" s="13" t="s">
        <v>214</v>
      </c>
      <c r="L855">
        <v>6</v>
      </c>
      <c r="M855">
        <v>1</v>
      </c>
      <c r="N855" s="13" t="s">
        <v>212</v>
      </c>
      <c r="O855" s="13" t="s">
        <v>95</v>
      </c>
      <c r="P855">
        <v>16</v>
      </c>
      <c r="Q855" s="13" t="s">
        <v>195</v>
      </c>
      <c r="R855" s="13" t="s">
        <v>208</v>
      </c>
      <c r="S855" s="13" t="s">
        <v>196</v>
      </c>
      <c r="T855">
        <v>2</v>
      </c>
      <c r="U855">
        <v>2</v>
      </c>
      <c r="V855">
        <v>0</v>
      </c>
      <c r="W855" s="13" t="s">
        <v>101</v>
      </c>
      <c r="X855">
        <v>0.45</v>
      </c>
    </row>
    <row r="856" spans="1:24" x14ac:dyDescent="0.3">
      <c r="A856">
        <v>854</v>
      </c>
      <c r="B856" t="s">
        <v>79</v>
      </c>
      <c r="C856" t="s">
        <v>80</v>
      </c>
      <c r="D856">
        <v>18.432019</v>
      </c>
      <c r="E856">
        <v>73.701977999999997</v>
      </c>
      <c r="F856" s="18">
        <v>45503</v>
      </c>
      <c r="G856" s="19">
        <v>0.95833333333333304</v>
      </c>
      <c r="H856">
        <v>23</v>
      </c>
      <c r="I856" s="13" t="s">
        <v>215</v>
      </c>
      <c r="J856">
        <v>0</v>
      </c>
      <c r="K856" s="13" t="s">
        <v>214</v>
      </c>
      <c r="L856">
        <v>4</v>
      </c>
      <c r="M856">
        <v>0</v>
      </c>
      <c r="N856" s="13" t="s">
        <v>94</v>
      </c>
      <c r="O856" s="13" t="s">
        <v>95</v>
      </c>
      <c r="P856">
        <v>25</v>
      </c>
      <c r="Q856" s="13" t="s">
        <v>195</v>
      </c>
      <c r="R856" s="13" t="s">
        <v>98</v>
      </c>
      <c r="S856" s="13" t="s">
        <v>99</v>
      </c>
      <c r="T856">
        <v>1</v>
      </c>
      <c r="U856">
        <v>1</v>
      </c>
      <c r="V856">
        <v>0</v>
      </c>
      <c r="W856" s="13" t="s">
        <v>101</v>
      </c>
      <c r="X856">
        <v>0.65</v>
      </c>
    </row>
    <row r="857" spans="1:24" x14ac:dyDescent="0.3">
      <c r="A857">
        <v>855</v>
      </c>
      <c r="B857" t="s">
        <v>209</v>
      </c>
      <c r="C857" t="s">
        <v>210</v>
      </c>
      <c r="D857">
        <v>17.336894000000001</v>
      </c>
      <c r="E857">
        <v>78.312398999999999</v>
      </c>
      <c r="F857" s="18">
        <v>45465</v>
      </c>
      <c r="G857" s="19">
        <v>0.91666666666666696</v>
      </c>
      <c r="H857">
        <v>22</v>
      </c>
      <c r="I857" s="13" t="s">
        <v>219</v>
      </c>
      <c r="J857">
        <v>1</v>
      </c>
      <c r="K857" s="13" t="s">
        <v>191</v>
      </c>
      <c r="L857">
        <v>3</v>
      </c>
      <c r="M857">
        <v>1</v>
      </c>
      <c r="N857" s="13" t="s">
        <v>192</v>
      </c>
      <c r="O857" s="13" t="s">
        <v>97</v>
      </c>
      <c r="P857">
        <v>40</v>
      </c>
      <c r="Q857" s="13" t="s">
        <v>97</v>
      </c>
      <c r="R857" s="13" t="s">
        <v>213</v>
      </c>
      <c r="S857" s="13" t="s">
        <v>193</v>
      </c>
      <c r="T857">
        <v>2</v>
      </c>
      <c r="U857">
        <v>2</v>
      </c>
      <c r="V857">
        <v>0</v>
      </c>
      <c r="W857" s="13" t="s">
        <v>101</v>
      </c>
      <c r="X857">
        <v>0.3</v>
      </c>
    </row>
    <row r="858" spans="1:24" x14ac:dyDescent="0.3">
      <c r="A858">
        <v>856</v>
      </c>
      <c r="B858" t="s">
        <v>79</v>
      </c>
      <c r="C858" t="s">
        <v>80</v>
      </c>
      <c r="D858">
        <v>18.662635999999999</v>
      </c>
      <c r="E858">
        <v>73.777237999999997</v>
      </c>
      <c r="F858" s="18">
        <v>45428</v>
      </c>
      <c r="G858" s="19">
        <v>0.25</v>
      </c>
      <c r="H858">
        <v>6</v>
      </c>
      <c r="I858" s="13" t="s">
        <v>202</v>
      </c>
      <c r="J858">
        <v>0</v>
      </c>
      <c r="K858" s="13" t="s">
        <v>92</v>
      </c>
      <c r="L858">
        <v>6</v>
      </c>
      <c r="M858">
        <v>0</v>
      </c>
      <c r="N858" s="13" t="s">
        <v>94</v>
      </c>
      <c r="O858" s="13" t="s">
        <v>95</v>
      </c>
      <c r="P858">
        <v>22</v>
      </c>
      <c r="Q858" s="13" t="s">
        <v>195</v>
      </c>
      <c r="R858" s="13" t="s">
        <v>213</v>
      </c>
      <c r="S858" s="13" t="s">
        <v>99</v>
      </c>
      <c r="T858">
        <v>1</v>
      </c>
      <c r="U858">
        <v>1</v>
      </c>
      <c r="V858">
        <v>0</v>
      </c>
      <c r="W858" s="13" t="s">
        <v>101</v>
      </c>
      <c r="X858">
        <v>0.65</v>
      </c>
    </row>
    <row r="859" spans="1:24" x14ac:dyDescent="0.3">
      <c r="A859">
        <v>857</v>
      </c>
      <c r="B859" t="s">
        <v>79</v>
      </c>
      <c r="C859" t="s">
        <v>80</v>
      </c>
      <c r="D859">
        <v>18.644556000000001</v>
      </c>
      <c r="E859">
        <v>73.830006999999995</v>
      </c>
      <c r="F859" s="18">
        <v>45161</v>
      </c>
      <c r="G859" s="19">
        <v>0.45833333333333298</v>
      </c>
      <c r="H859">
        <v>11</v>
      </c>
      <c r="I859" s="13" t="s">
        <v>194</v>
      </c>
      <c r="J859">
        <v>0</v>
      </c>
      <c r="K859" s="13" t="s">
        <v>214</v>
      </c>
      <c r="L859">
        <v>4</v>
      </c>
      <c r="M859">
        <v>0</v>
      </c>
      <c r="N859" s="13" t="s">
        <v>192</v>
      </c>
      <c r="O859" s="13" t="s">
        <v>97</v>
      </c>
      <c r="P859">
        <v>19</v>
      </c>
      <c r="Q859" s="13" t="s">
        <v>95</v>
      </c>
      <c r="R859" s="13" t="s">
        <v>213</v>
      </c>
      <c r="S859" s="13" t="s">
        <v>196</v>
      </c>
      <c r="T859">
        <v>1</v>
      </c>
      <c r="U859">
        <v>0</v>
      </c>
      <c r="V859">
        <v>0</v>
      </c>
      <c r="W859" s="13" t="s">
        <v>101</v>
      </c>
      <c r="X859">
        <v>0.1</v>
      </c>
    </row>
    <row r="860" spans="1:24" x14ac:dyDescent="0.3">
      <c r="A860">
        <v>858</v>
      </c>
      <c r="B860" t="s">
        <v>197</v>
      </c>
      <c r="C860" t="s">
        <v>198</v>
      </c>
      <c r="D860">
        <v>30.758900000000001</v>
      </c>
      <c r="E860">
        <v>76.743748999999994</v>
      </c>
      <c r="F860" s="18">
        <v>45520</v>
      </c>
      <c r="G860" s="19">
        <v>0.95833333333333304</v>
      </c>
      <c r="H860">
        <v>23</v>
      </c>
      <c r="I860" s="13" t="s">
        <v>211</v>
      </c>
      <c r="J860">
        <v>0</v>
      </c>
      <c r="K860" s="13" t="s">
        <v>92</v>
      </c>
      <c r="L860">
        <v>6</v>
      </c>
      <c r="M860">
        <v>1</v>
      </c>
      <c r="N860" s="13" t="s">
        <v>94</v>
      </c>
      <c r="O860" s="13" t="s">
        <v>95</v>
      </c>
      <c r="P860">
        <v>18</v>
      </c>
      <c r="Q860" s="13" t="s">
        <v>95</v>
      </c>
      <c r="R860" s="13" t="s">
        <v>208</v>
      </c>
      <c r="S860" s="13" t="s">
        <v>193</v>
      </c>
      <c r="T860">
        <v>2</v>
      </c>
      <c r="U860">
        <v>2</v>
      </c>
      <c r="V860">
        <v>0</v>
      </c>
      <c r="W860" s="13" t="s">
        <v>101</v>
      </c>
      <c r="X860">
        <v>0.45</v>
      </c>
    </row>
    <row r="861" spans="1:24" x14ac:dyDescent="0.3">
      <c r="A861">
        <v>859</v>
      </c>
      <c r="B861" t="s">
        <v>209</v>
      </c>
      <c r="C861" t="s">
        <v>210</v>
      </c>
      <c r="D861">
        <v>17.504956</v>
      </c>
      <c r="E861">
        <v>78.498686000000006</v>
      </c>
      <c r="F861" s="18">
        <v>45349</v>
      </c>
      <c r="G861" s="19">
        <v>0.5</v>
      </c>
      <c r="H861">
        <v>12</v>
      </c>
      <c r="I861" s="13" t="s">
        <v>215</v>
      </c>
      <c r="J861">
        <v>0</v>
      </c>
      <c r="K861" s="13" t="s">
        <v>92</v>
      </c>
      <c r="L861">
        <v>4</v>
      </c>
      <c r="M861">
        <v>0</v>
      </c>
      <c r="N861" s="13" t="s">
        <v>94</v>
      </c>
      <c r="O861" s="13" t="s">
        <v>95</v>
      </c>
      <c r="P861">
        <v>25</v>
      </c>
      <c r="Q861" s="13" t="s">
        <v>195</v>
      </c>
      <c r="R861" s="13" t="s">
        <v>98</v>
      </c>
      <c r="S861" s="13" t="s">
        <v>99</v>
      </c>
      <c r="T861">
        <v>4</v>
      </c>
      <c r="U861">
        <v>4</v>
      </c>
      <c r="V861">
        <v>0</v>
      </c>
      <c r="W861" s="13" t="s">
        <v>101</v>
      </c>
      <c r="X861">
        <v>0.65</v>
      </c>
    </row>
    <row r="862" spans="1:24" x14ac:dyDescent="0.3">
      <c r="A862">
        <v>860</v>
      </c>
      <c r="B862" t="s">
        <v>203</v>
      </c>
      <c r="C862" t="s">
        <v>203</v>
      </c>
      <c r="D862">
        <v>28.464399</v>
      </c>
      <c r="E862">
        <v>76.935979000000003</v>
      </c>
      <c r="F862" s="18">
        <v>45129</v>
      </c>
      <c r="G862" s="19">
        <v>0.16666666666666699</v>
      </c>
      <c r="H862">
        <v>4</v>
      </c>
      <c r="I862" s="13" t="s">
        <v>219</v>
      </c>
      <c r="J862">
        <v>1</v>
      </c>
      <c r="K862" s="13" t="s">
        <v>191</v>
      </c>
      <c r="L862">
        <v>5</v>
      </c>
      <c r="M862">
        <v>1</v>
      </c>
      <c r="N862" s="13" t="s">
        <v>192</v>
      </c>
      <c r="O862" s="13" t="s">
        <v>97</v>
      </c>
      <c r="P862">
        <v>30</v>
      </c>
      <c r="Q862" s="13" t="s">
        <v>95</v>
      </c>
      <c r="R862" s="13" t="s">
        <v>208</v>
      </c>
      <c r="S862" s="13" t="s">
        <v>196</v>
      </c>
      <c r="T862">
        <v>1</v>
      </c>
      <c r="U862">
        <v>0</v>
      </c>
      <c r="V862">
        <v>0</v>
      </c>
      <c r="W862" s="13" t="s">
        <v>101</v>
      </c>
      <c r="X862">
        <v>0.1</v>
      </c>
    </row>
    <row r="863" spans="1:24" x14ac:dyDescent="0.3">
      <c r="A863">
        <v>861</v>
      </c>
      <c r="B863" t="s">
        <v>203</v>
      </c>
      <c r="C863" t="s">
        <v>203</v>
      </c>
      <c r="D863">
        <v>28.511942000000001</v>
      </c>
      <c r="E863">
        <v>77.179666999999995</v>
      </c>
      <c r="F863" s="18">
        <v>44785</v>
      </c>
      <c r="G863" s="19">
        <v>0.79166666666666696</v>
      </c>
      <c r="H863">
        <v>19</v>
      </c>
      <c r="I863" s="13" t="s">
        <v>211</v>
      </c>
      <c r="J863">
        <v>0</v>
      </c>
      <c r="K863" s="13" t="s">
        <v>191</v>
      </c>
      <c r="L863">
        <v>1</v>
      </c>
      <c r="M863">
        <v>0</v>
      </c>
      <c r="N863" s="13" t="s">
        <v>212</v>
      </c>
      <c r="O863" s="13" t="s">
        <v>195</v>
      </c>
      <c r="P863">
        <v>17</v>
      </c>
      <c r="Q863" s="13" t="s">
        <v>97</v>
      </c>
      <c r="R863" s="13" t="s">
        <v>205</v>
      </c>
      <c r="S863" s="13" t="s">
        <v>196</v>
      </c>
      <c r="T863">
        <v>2</v>
      </c>
      <c r="U863">
        <v>0</v>
      </c>
      <c r="V863">
        <v>1</v>
      </c>
      <c r="W863" s="13" t="s">
        <v>101</v>
      </c>
      <c r="X863">
        <v>0.6</v>
      </c>
    </row>
    <row r="864" spans="1:24" x14ac:dyDescent="0.3">
      <c r="A864">
        <v>862</v>
      </c>
      <c r="B864" t="s">
        <v>190</v>
      </c>
      <c r="C864" t="s">
        <v>80</v>
      </c>
      <c r="D864">
        <v>19.182355000000001</v>
      </c>
      <c r="E864">
        <v>72.858309000000006</v>
      </c>
      <c r="F864" s="18">
        <v>44954</v>
      </c>
      <c r="G864" s="19">
        <v>0.5</v>
      </c>
      <c r="H864">
        <v>12</v>
      </c>
      <c r="I864" s="13" t="s">
        <v>219</v>
      </c>
      <c r="J864">
        <v>1</v>
      </c>
      <c r="K864" s="13" t="s">
        <v>214</v>
      </c>
      <c r="L864">
        <v>6</v>
      </c>
      <c r="M864">
        <v>0</v>
      </c>
      <c r="N864" s="13" t="s">
        <v>94</v>
      </c>
      <c r="O864" s="13" t="s">
        <v>95</v>
      </c>
      <c r="P864">
        <v>39</v>
      </c>
      <c r="Q864" s="13" t="s">
        <v>195</v>
      </c>
      <c r="R864" s="13" t="s">
        <v>205</v>
      </c>
      <c r="S864" s="13" t="s">
        <v>196</v>
      </c>
      <c r="T864">
        <v>2</v>
      </c>
      <c r="U864">
        <v>0</v>
      </c>
      <c r="V864">
        <v>0</v>
      </c>
      <c r="W864" s="13" t="s">
        <v>101</v>
      </c>
      <c r="X864">
        <v>0.45</v>
      </c>
    </row>
    <row r="865" spans="1:24" x14ac:dyDescent="0.3">
      <c r="A865">
        <v>863</v>
      </c>
      <c r="B865" t="s">
        <v>209</v>
      </c>
      <c r="C865" t="s">
        <v>210</v>
      </c>
      <c r="D865">
        <v>17.432268000000001</v>
      </c>
      <c r="E865">
        <v>78.289799000000002</v>
      </c>
      <c r="F865" s="18">
        <v>45073</v>
      </c>
      <c r="G865" s="19">
        <v>0.16666666666666699</v>
      </c>
      <c r="H865">
        <v>4</v>
      </c>
      <c r="I865" s="13" t="s">
        <v>219</v>
      </c>
      <c r="J865">
        <v>1</v>
      </c>
      <c r="K865" s="13" t="s">
        <v>214</v>
      </c>
      <c r="L865">
        <v>6</v>
      </c>
      <c r="M865">
        <v>0</v>
      </c>
      <c r="N865" s="13" t="s">
        <v>94</v>
      </c>
      <c r="O865" s="13" t="s">
        <v>95</v>
      </c>
      <c r="P865">
        <v>34</v>
      </c>
      <c r="Q865" s="13" t="s">
        <v>95</v>
      </c>
      <c r="R865" s="13" t="s">
        <v>205</v>
      </c>
      <c r="S865" s="13" t="s">
        <v>193</v>
      </c>
      <c r="T865">
        <v>3</v>
      </c>
      <c r="U865">
        <v>1</v>
      </c>
      <c r="V865">
        <v>0</v>
      </c>
      <c r="W865" s="13" t="s">
        <v>101</v>
      </c>
      <c r="X865">
        <v>0.45</v>
      </c>
    </row>
    <row r="866" spans="1:24" x14ac:dyDescent="0.3">
      <c r="A866">
        <v>864</v>
      </c>
      <c r="B866" t="s">
        <v>217</v>
      </c>
      <c r="C866" t="s">
        <v>218</v>
      </c>
      <c r="D866">
        <v>22.448573</v>
      </c>
      <c r="E866">
        <v>88.284688000000003</v>
      </c>
      <c r="F866" s="18">
        <v>44616</v>
      </c>
      <c r="G866" s="19">
        <v>0.33333333333333298</v>
      </c>
      <c r="H866">
        <v>8</v>
      </c>
      <c r="I866" s="13" t="s">
        <v>202</v>
      </c>
      <c r="J866">
        <v>0</v>
      </c>
      <c r="K866" s="13" t="s">
        <v>191</v>
      </c>
      <c r="L866">
        <v>3</v>
      </c>
      <c r="M866">
        <v>1</v>
      </c>
      <c r="N866" s="13" t="s">
        <v>192</v>
      </c>
      <c r="O866" s="13" t="s">
        <v>97</v>
      </c>
      <c r="P866">
        <v>40</v>
      </c>
      <c r="Q866" s="13" t="s">
        <v>95</v>
      </c>
      <c r="R866" s="13" t="s">
        <v>98</v>
      </c>
      <c r="S866" s="13" t="s">
        <v>196</v>
      </c>
      <c r="T866">
        <v>4</v>
      </c>
      <c r="U866">
        <v>3</v>
      </c>
      <c r="V866">
        <v>1</v>
      </c>
      <c r="W866" s="13" t="s">
        <v>101</v>
      </c>
      <c r="X866">
        <v>0.25</v>
      </c>
    </row>
    <row r="867" spans="1:24" x14ac:dyDescent="0.3">
      <c r="A867">
        <v>865</v>
      </c>
      <c r="B867" t="s">
        <v>79</v>
      </c>
      <c r="C867" t="s">
        <v>80</v>
      </c>
      <c r="D867">
        <v>18.461428000000002</v>
      </c>
      <c r="E867">
        <v>73.929845</v>
      </c>
      <c r="F867" s="18">
        <v>45637</v>
      </c>
      <c r="G867" s="19">
        <v>0.5</v>
      </c>
      <c r="H867">
        <v>12</v>
      </c>
      <c r="I867" s="13" t="s">
        <v>194</v>
      </c>
      <c r="J867">
        <v>0</v>
      </c>
      <c r="K867" s="13" t="s">
        <v>214</v>
      </c>
      <c r="L867">
        <v>4</v>
      </c>
      <c r="M867">
        <v>0</v>
      </c>
      <c r="N867" s="13" t="s">
        <v>212</v>
      </c>
      <c r="O867" s="13" t="s">
        <v>195</v>
      </c>
      <c r="P867">
        <v>16</v>
      </c>
      <c r="Q867" s="13" t="s">
        <v>195</v>
      </c>
      <c r="R867" s="13" t="s">
        <v>213</v>
      </c>
      <c r="S867" s="13" t="s">
        <v>99</v>
      </c>
      <c r="T867">
        <v>3</v>
      </c>
      <c r="U867">
        <v>3</v>
      </c>
      <c r="V867">
        <v>0</v>
      </c>
      <c r="W867" s="13" t="s">
        <v>101</v>
      </c>
      <c r="X867">
        <v>0.45</v>
      </c>
    </row>
    <row r="868" spans="1:24" x14ac:dyDescent="0.3">
      <c r="A868">
        <v>866</v>
      </c>
      <c r="B868" t="s">
        <v>203</v>
      </c>
      <c r="C868" t="s">
        <v>203</v>
      </c>
      <c r="D868">
        <v>28.615748</v>
      </c>
      <c r="E868">
        <v>76.910954000000004</v>
      </c>
      <c r="F868" s="18">
        <v>45316</v>
      </c>
      <c r="G868" s="19">
        <v>0.20833333333333301</v>
      </c>
      <c r="H868">
        <v>5</v>
      </c>
      <c r="I868" s="13" t="s">
        <v>202</v>
      </c>
      <c r="J868">
        <v>0</v>
      </c>
      <c r="K868" s="13" t="s">
        <v>191</v>
      </c>
      <c r="L868">
        <v>3</v>
      </c>
      <c r="M868">
        <v>1</v>
      </c>
      <c r="N868" s="13" t="s">
        <v>192</v>
      </c>
      <c r="O868" s="13" t="s">
        <v>97</v>
      </c>
      <c r="P868">
        <v>19</v>
      </c>
      <c r="Q868" s="13" t="s">
        <v>97</v>
      </c>
      <c r="R868" s="13" t="s">
        <v>199</v>
      </c>
      <c r="S868" s="13" t="s">
        <v>193</v>
      </c>
      <c r="T868">
        <v>5</v>
      </c>
      <c r="U868">
        <v>5</v>
      </c>
      <c r="V868">
        <v>0</v>
      </c>
      <c r="W868" s="13" t="s">
        <v>101</v>
      </c>
      <c r="X868">
        <v>0.3</v>
      </c>
    </row>
    <row r="869" spans="1:24" x14ac:dyDescent="0.3">
      <c r="A869">
        <v>867</v>
      </c>
      <c r="B869" t="s">
        <v>200</v>
      </c>
      <c r="C869" t="s">
        <v>201</v>
      </c>
      <c r="D869">
        <v>13.121184</v>
      </c>
      <c r="E869">
        <v>80.199072000000001</v>
      </c>
      <c r="F869" s="18">
        <v>45158</v>
      </c>
      <c r="G869" s="19">
        <v>0.625</v>
      </c>
      <c r="H869">
        <v>15</v>
      </c>
      <c r="I869" s="13" t="s">
        <v>89</v>
      </c>
      <c r="J869">
        <v>1</v>
      </c>
      <c r="K869" s="13" t="s">
        <v>214</v>
      </c>
      <c r="L869">
        <v>3</v>
      </c>
      <c r="M869">
        <v>1</v>
      </c>
      <c r="N869" s="13" t="s">
        <v>94</v>
      </c>
      <c r="O869" s="13" t="s">
        <v>95</v>
      </c>
      <c r="P869">
        <v>39</v>
      </c>
      <c r="Q869" s="13" t="s">
        <v>95</v>
      </c>
      <c r="R869" s="13" t="s">
        <v>98</v>
      </c>
      <c r="S869" s="13" t="s">
        <v>196</v>
      </c>
      <c r="T869">
        <v>2</v>
      </c>
      <c r="U869">
        <v>2</v>
      </c>
      <c r="V869">
        <v>0</v>
      </c>
      <c r="W869" s="13" t="s">
        <v>101</v>
      </c>
      <c r="X869">
        <v>0.45</v>
      </c>
    </row>
    <row r="870" spans="1:24" x14ac:dyDescent="0.3">
      <c r="A870">
        <v>868</v>
      </c>
      <c r="B870" t="s">
        <v>190</v>
      </c>
      <c r="C870" t="s">
        <v>80</v>
      </c>
      <c r="D870">
        <v>19.045135999999999</v>
      </c>
      <c r="E870">
        <v>72.789693</v>
      </c>
      <c r="F870" s="18">
        <v>45502</v>
      </c>
      <c r="G870" s="19">
        <v>0.5</v>
      </c>
      <c r="H870">
        <v>12</v>
      </c>
      <c r="I870" s="13" t="s">
        <v>204</v>
      </c>
      <c r="J870">
        <v>0</v>
      </c>
      <c r="K870" s="13" t="s">
        <v>191</v>
      </c>
      <c r="L870">
        <v>5</v>
      </c>
      <c r="M870">
        <v>1</v>
      </c>
      <c r="N870" s="13" t="s">
        <v>212</v>
      </c>
      <c r="O870" s="13" t="s">
        <v>95</v>
      </c>
      <c r="P870">
        <v>21</v>
      </c>
      <c r="Q870" s="13" t="s">
        <v>95</v>
      </c>
      <c r="R870" s="13" t="s">
        <v>199</v>
      </c>
      <c r="S870" s="13" t="s">
        <v>196</v>
      </c>
      <c r="T870">
        <v>4</v>
      </c>
      <c r="U870">
        <v>3</v>
      </c>
      <c r="V870">
        <v>0</v>
      </c>
      <c r="W870" s="13" t="s">
        <v>101</v>
      </c>
      <c r="X870">
        <v>0.45</v>
      </c>
    </row>
    <row r="871" spans="1:24" x14ac:dyDescent="0.3">
      <c r="A871">
        <v>869</v>
      </c>
      <c r="B871" t="s">
        <v>79</v>
      </c>
      <c r="C871" t="s">
        <v>80</v>
      </c>
      <c r="D871">
        <v>18.443124999999998</v>
      </c>
      <c r="E871">
        <v>73.996193000000005</v>
      </c>
      <c r="F871" s="18">
        <v>45617</v>
      </c>
      <c r="G871" s="19">
        <v>0.29166666666666702</v>
      </c>
      <c r="H871">
        <v>7</v>
      </c>
      <c r="I871" s="13" t="s">
        <v>202</v>
      </c>
      <c r="J871">
        <v>0</v>
      </c>
      <c r="K871" s="13" t="s">
        <v>92</v>
      </c>
      <c r="L871">
        <v>2</v>
      </c>
      <c r="M871">
        <v>0</v>
      </c>
      <c r="N871" s="13" t="s">
        <v>94</v>
      </c>
      <c r="O871" s="13" t="s">
        <v>95</v>
      </c>
      <c r="P871">
        <v>40</v>
      </c>
      <c r="Q871" s="13" t="s">
        <v>95</v>
      </c>
      <c r="R871" s="13" t="s">
        <v>98</v>
      </c>
      <c r="S871" s="13" t="s">
        <v>99</v>
      </c>
      <c r="T871">
        <v>2</v>
      </c>
      <c r="U871">
        <v>2</v>
      </c>
      <c r="V871">
        <v>0</v>
      </c>
      <c r="W871" s="13" t="s">
        <v>101</v>
      </c>
      <c r="X871">
        <v>0.65</v>
      </c>
    </row>
    <row r="872" spans="1:24" x14ac:dyDescent="0.3">
      <c r="A872">
        <v>870</v>
      </c>
      <c r="B872" t="s">
        <v>200</v>
      </c>
      <c r="C872" t="s">
        <v>201</v>
      </c>
      <c r="D872">
        <v>13.177203</v>
      </c>
      <c r="E872">
        <v>80.230772999999999</v>
      </c>
      <c r="F872" s="18">
        <v>44815</v>
      </c>
      <c r="G872" s="19">
        <v>0.25</v>
      </c>
      <c r="H872">
        <v>6</v>
      </c>
      <c r="I872" s="13" t="s">
        <v>89</v>
      </c>
      <c r="J872">
        <v>1</v>
      </c>
      <c r="K872" s="13" t="s">
        <v>191</v>
      </c>
      <c r="L872">
        <v>5</v>
      </c>
      <c r="M872">
        <v>1</v>
      </c>
      <c r="N872" s="13" t="s">
        <v>212</v>
      </c>
      <c r="O872" s="13" t="s">
        <v>195</v>
      </c>
      <c r="P872">
        <v>19</v>
      </c>
      <c r="Q872" s="13" t="s">
        <v>195</v>
      </c>
      <c r="R872" s="13" t="s">
        <v>199</v>
      </c>
      <c r="S872" s="13" t="s">
        <v>193</v>
      </c>
      <c r="T872">
        <v>5</v>
      </c>
      <c r="U872">
        <v>5</v>
      </c>
      <c r="V872">
        <v>0</v>
      </c>
      <c r="W872" s="13" t="s">
        <v>101</v>
      </c>
      <c r="X872">
        <v>0.25</v>
      </c>
    </row>
    <row r="873" spans="1:24" x14ac:dyDescent="0.3">
      <c r="A873">
        <v>871</v>
      </c>
      <c r="B873" t="s">
        <v>217</v>
      </c>
      <c r="C873" t="s">
        <v>218</v>
      </c>
      <c r="D873">
        <v>22.487670000000001</v>
      </c>
      <c r="E873">
        <v>88.288970000000006</v>
      </c>
      <c r="F873" s="18">
        <v>45738</v>
      </c>
      <c r="G873" s="19">
        <v>0.20833333333333301</v>
      </c>
      <c r="H873">
        <v>5</v>
      </c>
      <c r="I873" s="13" t="s">
        <v>219</v>
      </c>
      <c r="J873">
        <v>1</v>
      </c>
      <c r="K873" s="13" t="s">
        <v>92</v>
      </c>
      <c r="L873">
        <v>3</v>
      </c>
      <c r="M873">
        <v>1</v>
      </c>
      <c r="N873" s="13" t="s">
        <v>212</v>
      </c>
      <c r="O873" s="13" t="s">
        <v>195</v>
      </c>
      <c r="P873">
        <v>21</v>
      </c>
      <c r="Q873" s="13" t="s">
        <v>95</v>
      </c>
      <c r="R873" s="13" t="s">
        <v>199</v>
      </c>
      <c r="S873" s="13" t="s">
        <v>99</v>
      </c>
      <c r="T873">
        <v>1</v>
      </c>
      <c r="U873">
        <v>1</v>
      </c>
      <c r="V873">
        <v>0</v>
      </c>
      <c r="W873" s="13" t="s">
        <v>101</v>
      </c>
      <c r="X873">
        <v>0.45</v>
      </c>
    </row>
    <row r="874" spans="1:24" x14ac:dyDescent="0.3">
      <c r="A874">
        <v>872</v>
      </c>
      <c r="B874" t="s">
        <v>217</v>
      </c>
      <c r="C874" t="s">
        <v>218</v>
      </c>
      <c r="D874">
        <v>22.677765000000001</v>
      </c>
      <c r="E874">
        <v>88.327467999999996</v>
      </c>
      <c r="F874" s="18">
        <v>45444</v>
      </c>
      <c r="G874" s="19">
        <v>0.54166666666666696</v>
      </c>
      <c r="H874">
        <v>13</v>
      </c>
      <c r="I874" s="13" t="s">
        <v>219</v>
      </c>
      <c r="J874">
        <v>1</v>
      </c>
      <c r="K874" s="13" t="s">
        <v>214</v>
      </c>
      <c r="L874">
        <v>1</v>
      </c>
      <c r="M874">
        <v>1</v>
      </c>
      <c r="N874" s="13" t="s">
        <v>94</v>
      </c>
      <c r="O874" s="13" t="s">
        <v>95</v>
      </c>
      <c r="P874">
        <v>34</v>
      </c>
      <c r="Q874" s="13" t="s">
        <v>195</v>
      </c>
      <c r="R874" s="13" t="s">
        <v>213</v>
      </c>
      <c r="S874" s="13" t="s">
        <v>196</v>
      </c>
      <c r="T874">
        <v>3</v>
      </c>
      <c r="U874">
        <v>0</v>
      </c>
      <c r="V874">
        <v>0</v>
      </c>
      <c r="W874" s="13" t="s">
        <v>101</v>
      </c>
      <c r="X874">
        <v>0.45</v>
      </c>
    </row>
    <row r="875" spans="1:24" x14ac:dyDescent="0.3">
      <c r="A875">
        <v>873</v>
      </c>
      <c r="B875" t="s">
        <v>203</v>
      </c>
      <c r="C875" t="s">
        <v>203</v>
      </c>
      <c r="D875">
        <v>28.730284999999999</v>
      </c>
      <c r="E875">
        <v>77.193967000000001</v>
      </c>
      <c r="F875" s="18">
        <v>44732</v>
      </c>
      <c r="G875" s="19">
        <v>0.625</v>
      </c>
      <c r="H875">
        <v>15</v>
      </c>
      <c r="I875" s="13" t="s">
        <v>204</v>
      </c>
      <c r="J875">
        <v>0</v>
      </c>
      <c r="K875" s="13" t="s">
        <v>214</v>
      </c>
      <c r="L875">
        <v>6</v>
      </c>
      <c r="M875">
        <v>0</v>
      </c>
      <c r="N875" s="13" t="s">
        <v>94</v>
      </c>
      <c r="O875" s="13" t="s">
        <v>95</v>
      </c>
      <c r="P875">
        <v>23</v>
      </c>
      <c r="Q875" s="13" t="s">
        <v>195</v>
      </c>
      <c r="R875" s="13" t="s">
        <v>199</v>
      </c>
      <c r="S875" s="13" t="s">
        <v>196</v>
      </c>
      <c r="T875">
        <v>2</v>
      </c>
      <c r="U875">
        <v>2</v>
      </c>
      <c r="V875">
        <v>0</v>
      </c>
      <c r="W875" s="13" t="s">
        <v>101</v>
      </c>
      <c r="X875">
        <v>0.45</v>
      </c>
    </row>
    <row r="876" spans="1:24" x14ac:dyDescent="0.3">
      <c r="A876">
        <v>874</v>
      </c>
      <c r="B876" t="s">
        <v>200</v>
      </c>
      <c r="C876" t="s">
        <v>201</v>
      </c>
      <c r="D876">
        <v>13.178245</v>
      </c>
      <c r="E876">
        <v>80.237615000000005</v>
      </c>
      <c r="F876" s="18">
        <v>45644</v>
      </c>
      <c r="G876" s="19">
        <v>0.91666666666666696</v>
      </c>
      <c r="H876">
        <v>22</v>
      </c>
      <c r="I876" s="13" t="s">
        <v>194</v>
      </c>
      <c r="J876">
        <v>0</v>
      </c>
      <c r="K876" s="13" t="s">
        <v>92</v>
      </c>
      <c r="L876">
        <v>2</v>
      </c>
      <c r="M876">
        <v>0</v>
      </c>
      <c r="N876" s="13" t="s">
        <v>212</v>
      </c>
      <c r="O876" s="13" t="s">
        <v>95</v>
      </c>
      <c r="P876">
        <v>18</v>
      </c>
      <c r="Q876" s="13" t="s">
        <v>95</v>
      </c>
      <c r="R876" s="13" t="s">
        <v>205</v>
      </c>
      <c r="S876" s="13" t="s">
        <v>193</v>
      </c>
      <c r="T876">
        <v>3</v>
      </c>
      <c r="U876">
        <v>0</v>
      </c>
      <c r="V876">
        <v>0</v>
      </c>
      <c r="W876" s="13" t="s">
        <v>101</v>
      </c>
      <c r="X876">
        <v>0.45</v>
      </c>
    </row>
    <row r="877" spans="1:24" x14ac:dyDescent="0.3">
      <c r="A877">
        <v>875</v>
      </c>
      <c r="B877" t="s">
        <v>209</v>
      </c>
      <c r="C877" t="s">
        <v>210</v>
      </c>
      <c r="D877">
        <v>17.369128</v>
      </c>
      <c r="E877">
        <v>78.240369999999999</v>
      </c>
      <c r="F877" s="18">
        <v>45276</v>
      </c>
      <c r="G877" s="19">
        <v>0.25</v>
      </c>
      <c r="H877">
        <v>6</v>
      </c>
      <c r="I877" s="13" t="s">
        <v>219</v>
      </c>
      <c r="J877">
        <v>1</v>
      </c>
      <c r="K877" s="13" t="s">
        <v>214</v>
      </c>
      <c r="L877">
        <v>5</v>
      </c>
      <c r="M877">
        <v>0</v>
      </c>
      <c r="N877" s="13" t="s">
        <v>192</v>
      </c>
      <c r="O877" s="13" t="s">
        <v>97</v>
      </c>
      <c r="P877">
        <v>22</v>
      </c>
      <c r="Q877" s="13" t="s">
        <v>97</v>
      </c>
      <c r="R877" s="13" t="s">
        <v>199</v>
      </c>
      <c r="S877" s="13" t="s">
        <v>193</v>
      </c>
      <c r="T877">
        <v>4</v>
      </c>
      <c r="U877">
        <v>4</v>
      </c>
      <c r="V877">
        <v>0</v>
      </c>
      <c r="W877" s="13" t="s">
        <v>101</v>
      </c>
      <c r="X877">
        <v>0.3</v>
      </c>
    </row>
    <row r="878" spans="1:24" x14ac:dyDescent="0.3">
      <c r="A878">
        <v>876</v>
      </c>
      <c r="B878" t="s">
        <v>200</v>
      </c>
      <c r="C878" t="s">
        <v>201</v>
      </c>
      <c r="D878">
        <v>13.121059000000001</v>
      </c>
      <c r="E878">
        <v>80.174293000000006</v>
      </c>
      <c r="F878" s="18">
        <v>45164</v>
      </c>
      <c r="G878" s="19">
        <v>0.41666666666666702</v>
      </c>
      <c r="H878">
        <v>10</v>
      </c>
      <c r="I878" s="13" t="s">
        <v>219</v>
      </c>
      <c r="J878">
        <v>1</v>
      </c>
      <c r="K878" s="13" t="s">
        <v>214</v>
      </c>
      <c r="L878">
        <v>6</v>
      </c>
      <c r="M878">
        <v>1</v>
      </c>
      <c r="N878" s="13" t="s">
        <v>212</v>
      </c>
      <c r="O878" s="13" t="s">
        <v>195</v>
      </c>
      <c r="P878">
        <v>24</v>
      </c>
      <c r="Q878" s="13" t="s">
        <v>97</v>
      </c>
      <c r="R878" s="13" t="s">
        <v>213</v>
      </c>
      <c r="S878" s="13" t="s">
        <v>193</v>
      </c>
      <c r="T878">
        <v>1</v>
      </c>
      <c r="U878">
        <v>1</v>
      </c>
      <c r="V878">
        <v>1</v>
      </c>
      <c r="W878" s="13" t="s">
        <v>101</v>
      </c>
      <c r="X878">
        <v>0.6</v>
      </c>
    </row>
    <row r="879" spans="1:24" x14ac:dyDescent="0.3">
      <c r="A879">
        <v>877</v>
      </c>
      <c r="B879" t="s">
        <v>79</v>
      </c>
      <c r="C879" t="s">
        <v>80</v>
      </c>
      <c r="D879">
        <v>18.431965000000002</v>
      </c>
      <c r="E879">
        <v>73.785510000000002</v>
      </c>
      <c r="F879" s="18">
        <v>44951</v>
      </c>
      <c r="G879" s="19">
        <v>0.375</v>
      </c>
      <c r="H879">
        <v>9</v>
      </c>
      <c r="I879" s="13" t="s">
        <v>194</v>
      </c>
      <c r="J879">
        <v>0</v>
      </c>
      <c r="K879" s="13" t="s">
        <v>191</v>
      </c>
      <c r="L879">
        <v>2</v>
      </c>
      <c r="M879">
        <v>1</v>
      </c>
      <c r="N879" s="13" t="s">
        <v>192</v>
      </c>
      <c r="O879" s="13" t="s">
        <v>97</v>
      </c>
      <c r="P879">
        <v>15</v>
      </c>
      <c r="Q879" s="13" t="s">
        <v>195</v>
      </c>
      <c r="R879" s="13" t="s">
        <v>199</v>
      </c>
      <c r="S879" s="13" t="s">
        <v>99</v>
      </c>
      <c r="T879">
        <v>2</v>
      </c>
      <c r="U879">
        <v>2</v>
      </c>
      <c r="V879">
        <v>1</v>
      </c>
      <c r="W879" s="13" t="s">
        <v>101</v>
      </c>
      <c r="X879">
        <v>0.45</v>
      </c>
    </row>
    <row r="880" spans="1:24" x14ac:dyDescent="0.3">
      <c r="A880">
        <v>878</v>
      </c>
      <c r="B880" t="s">
        <v>200</v>
      </c>
      <c r="C880" t="s">
        <v>201</v>
      </c>
      <c r="D880">
        <v>12.968113000000001</v>
      </c>
      <c r="E880">
        <v>80.224684999999994</v>
      </c>
      <c r="F880" s="18">
        <v>44933</v>
      </c>
      <c r="G880" s="19">
        <v>0.5</v>
      </c>
      <c r="H880">
        <v>12</v>
      </c>
      <c r="I880" s="13" t="s">
        <v>219</v>
      </c>
      <c r="J880">
        <v>1</v>
      </c>
      <c r="K880" s="13" t="s">
        <v>92</v>
      </c>
      <c r="L880">
        <v>3</v>
      </c>
      <c r="M880">
        <v>0</v>
      </c>
      <c r="N880" s="13" t="s">
        <v>94</v>
      </c>
      <c r="O880" s="13" t="s">
        <v>95</v>
      </c>
      <c r="P880">
        <v>27</v>
      </c>
      <c r="Q880" s="13" t="s">
        <v>95</v>
      </c>
      <c r="R880" s="13" t="s">
        <v>199</v>
      </c>
      <c r="S880" s="13" t="s">
        <v>193</v>
      </c>
      <c r="T880">
        <v>5</v>
      </c>
      <c r="U880">
        <v>4</v>
      </c>
      <c r="V880">
        <v>0</v>
      </c>
      <c r="W880" s="13" t="s">
        <v>101</v>
      </c>
      <c r="X880">
        <v>0.45</v>
      </c>
    </row>
    <row r="881" spans="1:24" x14ac:dyDescent="0.3">
      <c r="A881">
        <v>879</v>
      </c>
      <c r="B881" t="s">
        <v>203</v>
      </c>
      <c r="C881" t="s">
        <v>203</v>
      </c>
      <c r="D881">
        <v>28.624323</v>
      </c>
      <c r="E881">
        <v>77.126931999999996</v>
      </c>
      <c r="F881" s="18">
        <v>45525</v>
      </c>
      <c r="G881" s="19">
        <v>0.375</v>
      </c>
      <c r="H881">
        <v>9</v>
      </c>
      <c r="I881" s="13" t="s">
        <v>194</v>
      </c>
      <c r="J881">
        <v>0</v>
      </c>
      <c r="K881" s="13" t="s">
        <v>191</v>
      </c>
      <c r="L881">
        <v>2</v>
      </c>
      <c r="M881">
        <v>0</v>
      </c>
      <c r="N881" s="13" t="s">
        <v>192</v>
      </c>
      <c r="O881" s="13" t="s">
        <v>97</v>
      </c>
      <c r="P881">
        <v>37</v>
      </c>
      <c r="Q881" s="13" t="s">
        <v>97</v>
      </c>
      <c r="R881" s="13" t="s">
        <v>98</v>
      </c>
      <c r="S881" s="13" t="s">
        <v>99</v>
      </c>
      <c r="T881">
        <v>5</v>
      </c>
      <c r="U881">
        <v>5</v>
      </c>
      <c r="V881">
        <v>1</v>
      </c>
      <c r="W881" s="13" t="s">
        <v>101</v>
      </c>
      <c r="X881">
        <v>0.65</v>
      </c>
    </row>
    <row r="882" spans="1:24" x14ac:dyDescent="0.3">
      <c r="A882">
        <v>880</v>
      </c>
      <c r="B882" t="s">
        <v>79</v>
      </c>
      <c r="C882" t="s">
        <v>80</v>
      </c>
      <c r="D882">
        <v>18.570356</v>
      </c>
      <c r="E882">
        <v>73.858474000000001</v>
      </c>
      <c r="F882" s="18">
        <v>45449</v>
      </c>
      <c r="G882" s="19">
        <v>0.25</v>
      </c>
      <c r="H882">
        <v>6</v>
      </c>
      <c r="I882" s="13" t="s">
        <v>202</v>
      </c>
      <c r="J882">
        <v>0</v>
      </c>
      <c r="K882" s="13" t="s">
        <v>214</v>
      </c>
      <c r="L882">
        <v>3</v>
      </c>
      <c r="M882">
        <v>0</v>
      </c>
      <c r="N882" s="13" t="s">
        <v>192</v>
      </c>
      <c r="O882" s="13" t="s">
        <v>97</v>
      </c>
      <c r="P882">
        <v>15</v>
      </c>
      <c r="Q882" s="13" t="s">
        <v>95</v>
      </c>
      <c r="R882" s="13" t="s">
        <v>205</v>
      </c>
      <c r="S882" s="13" t="s">
        <v>196</v>
      </c>
      <c r="T882">
        <v>4</v>
      </c>
      <c r="U882">
        <v>1</v>
      </c>
      <c r="V882">
        <v>0</v>
      </c>
      <c r="W882" s="13" t="s">
        <v>101</v>
      </c>
      <c r="X882">
        <v>0.1</v>
      </c>
    </row>
    <row r="883" spans="1:24" x14ac:dyDescent="0.3">
      <c r="A883">
        <v>881</v>
      </c>
      <c r="B883" t="s">
        <v>79</v>
      </c>
      <c r="C883" t="s">
        <v>80</v>
      </c>
      <c r="D883">
        <v>18.580325999999999</v>
      </c>
      <c r="E883">
        <v>73.733928000000006</v>
      </c>
      <c r="F883" s="18">
        <v>45114</v>
      </c>
      <c r="G883" s="19">
        <v>0.33333333333333298</v>
      </c>
      <c r="H883">
        <v>8</v>
      </c>
      <c r="I883" s="13" t="s">
        <v>211</v>
      </c>
      <c r="J883">
        <v>0</v>
      </c>
      <c r="K883" s="13" t="s">
        <v>191</v>
      </c>
      <c r="L883">
        <v>3</v>
      </c>
      <c r="M883">
        <v>1</v>
      </c>
      <c r="N883" s="13" t="s">
        <v>94</v>
      </c>
      <c r="O883" s="13" t="s">
        <v>95</v>
      </c>
      <c r="P883">
        <v>33</v>
      </c>
      <c r="Q883" s="13" t="s">
        <v>97</v>
      </c>
      <c r="R883" s="13" t="s">
        <v>208</v>
      </c>
      <c r="S883" s="13" t="s">
        <v>196</v>
      </c>
      <c r="T883">
        <v>1</v>
      </c>
      <c r="U883">
        <v>1</v>
      </c>
      <c r="V883">
        <v>1</v>
      </c>
      <c r="W883" s="13" t="s">
        <v>101</v>
      </c>
      <c r="X883">
        <v>0.8</v>
      </c>
    </row>
    <row r="884" spans="1:24" x14ac:dyDescent="0.3">
      <c r="A884">
        <v>882</v>
      </c>
      <c r="B884" t="s">
        <v>197</v>
      </c>
      <c r="C884" t="s">
        <v>198</v>
      </c>
      <c r="D884">
        <v>30.779057999999999</v>
      </c>
      <c r="E884">
        <v>76.837576999999996</v>
      </c>
      <c r="F884" s="18">
        <v>45446</v>
      </c>
      <c r="G884" s="19">
        <v>0.16666666666666699</v>
      </c>
      <c r="H884">
        <v>4</v>
      </c>
      <c r="I884" s="13" t="s">
        <v>204</v>
      </c>
      <c r="J884">
        <v>0</v>
      </c>
      <c r="K884" s="13" t="s">
        <v>214</v>
      </c>
      <c r="L884">
        <v>5</v>
      </c>
      <c r="M884">
        <v>0</v>
      </c>
      <c r="N884" s="13" t="s">
        <v>212</v>
      </c>
      <c r="O884" s="13" t="s">
        <v>195</v>
      </c>
      <c r="P884">
        <v>33</v>
      </c>
      <c r="Q884" s="13" t="s">
        <v>95</v>
      </c>
      <c r="R884" s="13" t="s">
        <v>98</v>
      </c>
      <c r="S884" s="13" t="s">
        <v>193</v>
      </c>
      <c r="T884">
        <v>5</v>
      </c>
      <c r="U884">
        <v>1</v>
      </c>
      <c r="V884">
        <v>0</v>
      </c>
      <c r="W884" s="13" t="s">
        <v>101</v>
      </c>
      <c r="X884">
        <v>0.25</v>
      </c>
    </row>
    <row r="885" spans="1:24" x14ac:dyDescent="0.3">
      <c r="A885">
        <v>883</v>
      </c>
      <c r="B885" t="s">
        <v>79</v>
      </c>
      <c r="C885" t="s">
        <v>80</v>
      </c>
      <c r="D885">
        <v>18.661072999999998</v>
      </c>
      <c r="E885">
        <v>73.897182000000001</v>
      </c>
      <c r="F885" s="18">
        <v>45740</v>
      </c>
      <c r="G885" s="19">
        <v>0</v>
      </c>
      <c r="H885">
        <v>0</v>
      </c>
      <c r="I885" s="13" t="s">
        <v>204</v>
      </c>
      <c r="J885">
        <v>0</v>
      </c>
      <c r="K885" s="13" t="s">
        <v>214</v>
      </c>
      <c r="L885">
        <v>6</v>
      </c>
      <c r="M885">
        <v>1</v>
      </c>
      <c r="N885" s="13" t="s">
        <v>212</v>
      </c>
      <c r="O885" s="13" t="s">
        <v>195</v>
      </c>
      <c r="P885">
        <v>25</v>
      </c>
      <c r="Q885" s="13" t="s">
        <v>95</v>
      </c>
      <c r="R885" s="13" t="s">
        <v>213</v>
      </c>
      <c r="S885" s="13" t="s">
        <v>193</v>
      </c>
      <c r="T885">
        <v>2</v>
      </c>
      <c r="U885">
        <v>1</v>
      </c>
      <c r="V885">
        <v>0</v>
      </c>
      <c r="W885" s="13" t="s">
        <v>101</v>
      </c>
      <c r="X885">
        <v>0.25</v>
      </c>
    </row>
    <row r="886" spans="1:24" x14ac:dyDescent="0.3">
      <c r="A886">
        <v>884</v>
      </c>
      <c r="B886" t="s">
        <v>217</v>
      </c>
      <c r="C886" t="s">
        <v>218</v>
      </c>
      <c r="D886">
        <v>22.579986999999999</v>
      </c>
      <c r="E886">
        <v>88.329092000000003</v>
      </c>
      <c r="F886" s="18">
        <v>45137</v>
      </c>
      <c r="G886" s="19">
        <v>0.375</v>
      </c>
      <c r="H886">
        <v>9</v>
      </c>
      <c r="I886" s="13" t="s">
        <v>89</v>
      </c>
      <c r="J886">
        <v>1</v>
      </c>
      <c r="K886" s="13" t="s">
        <v>92</v>
      </c>
      <c r="L886">
        <v>1</v>
      </c>
      <c r="M886">
        <v>0</v>
      </c>
      <c r="N886" s="13" t="s">
        <v>94</v>
      </c>
      <c r="O886" s="13" t="s">
        <v>95</v>
      </c>
      <c r="P886">
        <v>29</v>
      </c>
      <c r="Q886" s="13" t="s">
        <v>97</v>
      </c>
      <c r="R886" s="13" t="s">
        <v>213</v>
      </c>
      <c r="S886" s="13" t="s">
        <v>193</v>
      </c>
      <c r="T886">
        <v>3</v>
      </c>
      <c r="U886">
        <v>0</v>
      </c>
      <c r="V886">
        <v>1</v>
      </c>
      <c r="W886" s="13" t="s">
        <v>101</v>
      </c>
      <c r="X886">
        <v>0.8</v>
      </c>
    </row>
    <row r="887" spans="1:24" x14ac:dyDescent="0.3">
      <c r="A887">
        <v>885</v>
      </c>
      <c r="B887" t="s">
        <v>200</v>
      </c>
      <c r="C887" t="s">
        <v>201</v>
      </c>
      <c r="D887">
        <v>12.869088</v>
      </c>
      <c r="E887">
        <v>80.124341999999999</v>
      </c>
      <c r="F887" s="18">
        <v>45134</v>
      </c>
      <c r="G887" s="19">
        <v>0.33333333333333298</v>
      </c>
      <c r="H887">
        <v>8</v>
      </c>
      <c r="I887" s="13" t="s">
        <v>202</v>
      </c>
      <c r="J887">
        <v>0</v>
      </c>
      <c r="K887" s="13" t="s">
        <v>191</v>
      </c>
      <c r="L887">
        <v>1</v>
      </c>
      <c r="M887">
        <v>1</v>
      </c>
      <c r="N887" s="13" t="s">
        <v>212</v>
      </c>
      <c r="O887" s="13" t="s">
        <v>195</v>
      </c>
      <c r="P887">
        <v>39</v>
      </c>
      <c r="Q887" s="13" t="s">
        <v>97</v>
      </c>
      <c r="R887" s="13" t="s">
        <v>199</v>
      </c>
      <c r="S887" s="13" t="s">
        <v>193</v>
      </c>
      <c r="T887">
        <v>2</v>
      </c>
      <c r="U887">
        <v>2</v>
      </c>
      <c r="V887">
        <v>1</v>
      </c>
      <c r="W887" s="13" t="s">
        <v>101</v>
      </c>
      <c r="X887">
        <v>0.6</v>
      </c>
    </row>
    <row r="888" spans="1:24" x14ac:dyDescent="0.3">
      <c r="A888">
        <v>886</v>
      </c>
      <c r="B888" t="s">
        <v>197</v>
      </c>
      <c r="C888" t="s">
        <v>198</v>
      </c>
      <c r="D888">
        <v>30.635683</v>
      </c>
      <c r="E888">
        <v>76.779877999999997</v>
      </c>
      <c r="F888" s="18">
        <v>44910</v>
      </c>
      <c r="G888" s="19">
        <v>0.83333333333333304</v>
      </c>
      <c r="H888">
        <v>20</v>
      </c>
      <c r="I888" s="13" t="s">
        <v>202</v>
      </c>
      <c r="J888">
        <v>0</v>
      </c>
      <c r="K888" s="13" t="s">
        <v>92</v>
      </c>
      <c r="L888">
        <v>6</v>
      </c>
      <c r="M888">
        <v>0</v>
      </c>
      <c r="N888" s="13" t="s">
        <v>212</v>
      </c>
      <c r="O888" s="13" t="s">
        <v>195</v>
      </c>
      <c r="P888">
        <v>36</v>
      </c>
      <c r="Q888" s="13" t="s">
        <v>95</v>
      </c>
      <c r="R888" s="13" t="s">
        <v>199</v>
      </c>
      <c r="S888" s="13" t="s">
        <v>196</v>
      </c>
      <c r="T888">
        <v>3</v>
      </c>
      <c r="U888">
        <v>0</v>
      </c>
      <c r="V888">
        <v>0</v>
      </c>
      <c r="W888" s="13" t="s">
        <v>101</v>
      </c>
      <c r="X888">
        <v>0.25</v>
      </c>
    </row>
    <row r="889" spans="1:24" x14ac:dyDescent="0.3">
      <c r="A889">
        <v>887</v>
      </c>
      <c r="B889" t="s">
        <v>209</v>
      </c>
      <c r="C889" t="s">
        <v>210</v>
      </c>
      <c r="D889">
        <v>17.318314999999998</v>
      </c>
      <c r="E889">
        <v>78.230168000000006</v>
      </c>
      <c r="F889" s="18">
        <v>45466</v>
      </c>
      <c r="G889" s="19">
        <v>0.33333333333333298</v>
      </c>
      <c r="H889">
        <v>8</v>
      </c>
      <c r="I889" s="13" t="s">
        <v>89</v>
      </c>
      <c r="J889">
        <v>1</v>
      </c>
      <c r="K889" s="13" t="s">
        <v>191</v>
      </c>
      <c r="L889">
        <v>4</v>
      </c>
      <c r="M889">
        <v>1</v>
      </c>
      <c r="N889" s="13" t="s">
        <v>212</v>
      </c>
      <c r="O889" s="13" t="s">
        <v>95</v>
      </c>
      <c r="P889">
        <v>27</v>
      </c>
      <c r="Q889" s="13" t="s">
        <v>97</v>
      </c>
      <c r="R889" s="13" t="s">
        <v>98</v>
      </c>
      <c r="S889" s="13" t="s">
        <v>193</v>
      </c>
      <c r="T889">
        <v>5</v>
      </c>
      <c r="U889">
        <v>1</v>
      </c>
      <c r="V889">
        <v>1</v>
      </c>
      <c r="W889" s="13" t="s">
        <v>101</v>
      </c>
      <c r="X889">
        <v>0.8</v>
      </c>
    </row>
    <row r="890" spans="1:24" x14ac:dyDescent="0.3">
      <c r="A890">
        <v>888</v>
      </c>
      <c r="B890" t="s">
        <v>206</v>
      </c>
      <c r="C890" t="s">
        <v>207</v>
      </c>
      <c r="D890">
        <v>12.852150999999999</v>
      </c>
      <c r="E890">
        <v>77.426329999999993</v>
      </c>
      <c r="F890" s="18">
        <v>45111</v>
      </c>
      <c r="G890" s="19">
        <v>0.79166666666666696</v>
      </c>
      <c r="H890">
        <v>19</v>
      </c>
      <c r="I890" s="13" t="s">
        <v>215</v>
      </c>
      <c r="J890">
        <v>0</v>
      </c>
      <c r="K890" s="13" t="s">
        <v>214</v>
      </c>
      <c r="L890">
        <v>4</v>
      </c>
      <c r="M890">
        <v>1</v>
      </c>
      <c r="N890" s="13" t="s">
        <v>94</v>
      </c>
      <c r="O890" s="13" t="s">
        <v>95</v>
      </c>
      <c r="P890">
        <v>19</v>
      </c>
      <c r="Q890" s="13" t="s">
        <v>95</v>
      </c>
      <c r="R890" s="13" t="s">
        <v>213</v>
      </c>
      <c r="S890" s="13" t="s">
        <v>196</v>
      </c>
      <c r="T890">
        <v>3</v>
      </c>
      <c r="U890">
        <v>1</v>
      </c>
      <c r="V890">
        <v>1</v>
      </c>
      <c r="W890" s="13" t="s">
        <v>101</v>
      </c>
      <c r="X890">
        <v>0.6</v>
      </c>
    </row>
    <row r="891" spans="1:24" x14ac:dyDescent="0.3">
      <c r="A891">
        <v>889</v>
      </c>
      <c r="B891" t="s">
        <v>206</v>
      </c>
      <c r="C891" t="s">
        <v>207</v>
      </c>
      <c r="D891">
        <v>13.040029000000001</v>
      </c>
      <c r="E891">
        <v>77.755510000000001</v>
      </c>
      <c r="F891" s="18">
        <v>44926</v>
      </c>
      <c r="G891" s="19">
        <v>0.58333333333333304</v>
      </c>
      <c r="H891">
        <v>14</v>
      </c>
      <c r="I891" s="13" t="s">
        <v>219</v>
      </c>
      <c r="J891">
        <v>1</v>
      </c>
      <c r="K891" s="13" t="s">
        <v>191</v>
      </c>
      <c r="L891">
        <v>3</v>
      </c>
      <c r="M891">
        <v>1</v>
      </c>
      <c r="N891" s="13" t="s">
        <v>94</v>
      </c>
      <c r="O891" s="13" t="s">
        <v>95</v>
      </c>
      <c r="P891">
        <v>33</v>
      </c>
      <c r="Q891" s="13" t="s">
        <v>195</v>
      </c>
      <c r="R891" s="13" t="s">
        <v>213</v>
      </c>
      <c r="S891" s="13" t="s">
        <v>99</v>
      </c>
      <c r="T891">
        <v>1</v>
      </c>
      <c r="U891">
        <v>1</v>
      </c>
      <c r="V891">
        <v>0</v>
      </c>
      <c r="W891" s="13" t="s">
        <v>101</v>
      </c>
      <c r="X891">
        <v>0.65</v>
      </c>
    </row>
    <row r="892" spans="1:24" x14ac:dyDescent="0.3">
      <c r="A892">
        <v>890</v>
      </c>
      <c r="B892" t="s">
        <v>209</v>
      </c>
      <c r="C892" t="s">
        <v>210</v>
      </c>
      <c r="D892">
        <v>17.489211000000001</v>
      </c>
      <c r="E892">
        <v>78.299441999999999</v>
      </c>
      <c r="F892" s="18">
        <v>45737</v>
      </c>
      <c r="G892" s="19">
        <v>0.5</v>
      </c>
      <c r="H892">
        <v>12</v>
      </c>
      <c r="I892" s="13" t="s">
        <v>211</v>
      </c>
      <c r="J892">
        <v>0</v>
      </c>
      <c r="K892" s="13" t="s">
        <v>214</v>
      </c>
      <c r="L892">
        <v>4</v>
      </c>
      <c r="M892">
        <v>1</v>
      </c>
      <c r="N892" s="13" t="s">
        <v>192</v>
      </c>
      <c r="O892" s="13" t="s">
        <v>97</v>
      </c>
      <c r="P892">
        <v>17</v>
      </c>
      <c r="Q892" s="13" t="s">
        <v>95</v>
      </c>
      <c r="R892" s="13" t="s">
        <v>199</v>
      </c>
      <c r="S892" s="13" t="s">
        <v>196</v>
      </c>
      <c r="T892">
        <v>2</v>
      </c>
      <c r="U892">
        <v>2</v>
      </c>
      <c r="V892">
        <v>0</v>
      </c>
      <c r="W892" s="13" t="s">
        <v>101</v>
      </c>
      <c r="X892">
        <v>0.1</v>
      </c>
    </row>
    <row r="893" spans="1:24" x14ac:dyDescent="0.3">
      <c r="A893">
        <v>891</v>
      </c>
      <c r="B893" t="s">
        <v>209</v>
      </c>
      <c r="C893" t="s">
        <v>210</v>
      </c>
      <c r="D893">
        <v>17.525245999999999</v>
      </c>
      <c r="E893">
        <v>78.416393999999997</v>
      </c>
      <c r="F893" s="18">
        <v>45360</v>
      </c>
      <c r="G893" s="19">
        <v>8.3333333333333301E-2</v>
      </c>
      <c r="H893">
        <v>2</v>
      </c>
      <c r="I893" s="13" t="s">
        <v>219</v>
      </c>
      <c r="J893">
        <v>1</v>
      </c>
      <c r="K893" s="13" t="s">
        <v>214</v>
      </c>
      <c r="L893">
        <v>1</v>
      </c>
      <c r="M893">
        <v>1</v>
      </c>
      <c r="N893" s="13" t="s">
        <v>212</v>
      </c>
      <c r="O893" s="13" t="s">
        <v>195</v>
      </c>
      <c r="P893">
        <v>27</v>
      </c>
      <c r="Q893" s="13" t="s">
        <v>95</v>
      </c>
      <c r="R893" s="13" t="s">
        <v>205</v>
      </c>
      <c r="S893" s="13" t="s">
        <v>196</v>
      </c>
      <c r="T893">
        <v>3</v>
      </c>
      <c r="U893">
        <v>3</v>
      </c>
      <c r="V893">
        <v>0</v>
      </c>
      <c r="W893" s="13" t="s">
        <v>101</v>
      </c>
      <c r="X893">
        <v>0.25</v>
      </c>
    </row>
    <row r="894" spans="1:24" x14ac:dyDescent="0.3">
      <c r="A894">
        <v>892</v>
      </c>
      <c r="B894" t="s">
        <v>206</v>
      </c>
      <c r="C894" t="s">
        <v>207</v>
      </c>
      <c r="D894">
        <v>13.081384</v>
      </c>
      <c r="E894">
        <v>77.429305999999997</v>
      </c>
      <c r="F894" s="18">
        <v>45679</v>
      </c>
      <c r="G894" s="19">
        <v>0.5</v>
      </c>
      <c r="H894">
        <v>12</v>
      </c>
      <c r="I894" s="13" t="s">
        <v>194</v>
      </c>
      <c r="J894">
        <v>0</v>
      </c>
      <c r="K894" s="13" t="s">
        <v>92</v>
      </c>
      <c r="L894">
        <v>5</v>
      </c>
      <c r="M894">
        <v>1</v>
      </c>
      <c r="N894" s="13" t="s">
        <v>192</v>
      </c>
      <c r="O894" s="13" t="s">
        <v>97</v>
      </c>
      <c r="P894">
        <v>23</v>
      </c>
      <c r="Q894" s="13" t="s">
        <v>95</v>
      </c>
      <c r="R894" s="13" t="s">
        <v>205</v>
      </c>
      <c r="S894" s="13" t="s">
        <v>193</v>
      </c>
      <c r="T894">
        <v>2</v>
      </c>
      <c r="U894">
        <v>2</v>
      </c>
      <c r="V894">
        <v>0</v>
      </c>
      <c r="W894" s="13" t="s">
        <v>101</v>
      </c>
      <c r="X894">
        <v>0.1</v>
      </c>
    </row>
    <row r="895" spans="1:24" x14ac:dyDescent="0.3">
      <c r="A895">
        <v>893</v>
      </c>
      <c r="B895" t="s">
        <v>217</v>
      </c>
      <c r="C895" t="s">
        <v>218</v>
      </c>
      <c r="D895">
        <v>22.537908000000002</v>
      </c>
      <c r="E895">
        <v>88.381625999999997</v>
      </c>
      <c r="F895" s="18">
        <v>44962</v>
      </c>
      <c r="G895" s="19">
        <v>0.41666666666666702</v>
      </c>
      <c r="H895">
        <v>10</v>
      </c>
      <c r="I895" s="13" t="s">
        <v>89</v>
      </c>
      <c r="J895">
        <v>1</v>
      </c>
      <c r="K895" s="13" t="s">
        <v>92</v>
      </c>
      <c r="L895">
        <v>6</v>
      </c>
      <c r="M895">
        <v>0</v>
      </c>
      <c r="N895" s="13" t="s">
        <v>192</v>
      </c>
      <c r="O895" s="13" t="s">
        <v>97</v>
      </c>
      <c r="P895">
        <v>38</v>
      </c>
      <c r="Q895" s="13" t="s">
        <v>195</v>
      </c>
      <c r="R895" s="13" t="s">
        <v>213</v>
      </c>
      <c r="S895" s="13" t="s">
        <v>99</v>
      </c>
      <c r="T895">
        <v>5</v>
      </c>
      <c r="U895">
        <v>5</v>
      </c>
      <c r="V895">
        <v>1</v>
      </c>
      <c r="W895" s="13" t="s">
        <v>101</v>
      </c>
      <c r="X895">
        <v>0.45</v>
      </c>
    </row>
    <row r="896" spans="1:24" x14ac:dyDescent="0.3">
      <c r="A896">
        <v>894</v>
      </c>
      <c r="B896" t="s">
        <v>190</v>
      </c>
      <c r="C896" t="s">
        <v>80</v>
      </c>
      <c r="D896">
        <v>18.870204999999999</v>
      </c>
      <c r="E896">
        <v>72.842772999999994</v>
      </c>
      <c r="F896" s="18">
        <v>44925</v>
      </c>
      <c r="G896" s="19">
        <v>0.95833333333333304</v>
      </c>
      <c r="H896">
        <v>23</v>
      </c>
      <c r="I896" s="13" t="s">
        <v>211</v>
      </c>
      <c r="J896">
        <v>0</v>
      </c>
      <c r="K896" s="13" t="s">
        <v>92</v>
      </c>
      <c r="L896">
        <v>6</v>
      </c>
      <c r="M896">
        <v>0</v>
      </c>
      <c r="N896" s="13" t="s">
        <v>94</v>
      </c>
      <c r="O896" s="13" t="s">
        <v>95</v>
      </c>
      <c r="P896">
        <v>38</v>
      </c>
      <c r="Q896" s="13" t="s">
        <v>95</v>
      </c>
      <c r="R896" s="13" t="s">
        <v>199</v>
      </c>
      <c r="S896" s="13" t="s">
        <v>99</v>
      </c>
      <c r="T896">
        <v>2</v>
      </c>
      <c r="U896">
        <v>2</v>
      </c>
      <c r="V896">
        <v>0</v>
      </c>
      <c r="W896" s="13" t="s">
        <v>101</v>
      </c>
      <c r="X896">
        <v>0.65</v>
      </c>
    </row>
    <row r="897" spans="1:24" x14ac:dyDescent="0.3">
      <c r="A897">
        <v>895</v>
      </c>
      <c r="B897" t="s">
        <v>209</v>
      </c>
      <c r="C897" t="s">
        <v>210</v>
      </c>
      <c r="D897">
        <v>17.563599</v>
      </c>
      <c r="E897">
        <v>78.314019999999999</v>
      </c>
      <c r="F897" s="18">
        <v>45009</v>
      </c>
      <c r="G897" s="19">
        <v>4.1666666666666699E-2</v>
      </c>
      <c r="H897">
        <v>1</v>
      </c>
      <c r="I897" s="13" t="s">
        <v>211</v>
      </c>
      <c r="J897">
        <v>0</v>
      </c>
      <c r="K897" s="13" t="s">
        <v>214</v>
      </c>
      <c r="L897">
        <v>3</v>
      </c>
      <c r="M897">
        <v>0</v>
      </c>
      <c r="N897" s="13" t="s">
        <v>94</v>
      </c>
      <c r="O897" s="13" t="s">
        <v>95</v>
      </c>
      <c r="P897">
        <v>36</v>
      </c>
      <c r="Q897" s="13" t="s">
        <v>95</v>
      </c>
      <c r="R897" s="13" t="s">
        <v>205</v>
      </c>
      <c r="S897" s="13" t="s">
        <v>99</v>
      </c>
      <c r="T897">
        <v>2</v>
      </c>
      <c r="U897">
        <v>2</v>
      </c>
      <c r="V897">
        <v>0</v>
      </c>
      <c r="W897" s="13" t="s">
        <v>101</v>
      </c>
      <c r="X897">
        <v>0.65</v>
      </c>
    </row>
    <row r="898" spans="1:24" x14ac:dyDescent="0.3">
      <c r="A898">
        <v>896</v>
      </c>
      <c r="B898" t="s">
        <v>203</v>
      </c>
      <c r="C898" t="s">
        <v>203</v>
      </c>
      <c r="D898">
        <v>28.671181000000001</v>
      </c>
      <c r="E898">
        <v>77.025747999999993</v>
      </c>
      <c r="F898" s="18">
        <v>45530</v>
      </c>
      <c r="G898" s="19">
        <v>0.16666666666666699</v>
      </c>
      <c r="H898">
        <v>4</v>
      </c>
      <c r="I898" s="13" t="s">
        <v>204</v>
      </c>
      <c r="J898">
        <v>0</v>
      </c>
      <c r="K898" s="13" t="s">
        <v>191</v>
      </c>
      <c r="L898">
        <v>6</v>
      </c>
      <c r="M898">
        <v>0</v>
      </c>
      <c r="N898" s="13" t="s">
        <v>212</v>
      </c>
      <c r="O898" s="13" t="s">
        <v>195</v>
      </c>
      <c r="P898">
        <v>33</v>
      </c>
      <c r="Q898" s="13" t="s">
        <v>195</v>
      </c>
      <c r="R898" s="13" t="s">
        <v>213</v>
      </c>
      <c r="S898" s="13" t="s">
        <v>196</v>
      </c>
      <c r="T898">
        <v>4</v>
      </c>
      <c r="U898">
        <v>1</v>
      </c>
      <c r="V898">
        <v>0</v>
      </c>
      <c r="W898" s="13" t="s">
        <v>101</v>
      </c>
      <c r="X898">
        <v>0.25</v>
      </c>
    </row>
    <row r="899" spans="1:24" x14ac:dyDescent="0.3">
      <c r="A899">
        <v>897</v>
      </c>
      <c r="B899" t="s">
        <v>217</v>
      </c>
      <c r="C899" t="s">
        <v>218</v>
      </c>
      <c r="D899">
        <v>22.596021</v>
      </c>
      <c r="E899">
        <v>88.204183999999998</v>
      </c>
      <c r="F899" s="18">
        <v>45122</v>
      </c>
      <c r="G899" s="19">
        <v>0.54166666666666696</v>
      </c>
      <c r="H899">
        <v>13</v>
      </c>
      <c r="I899" s="13" t="s">
        <v>219</v>
      </c>
      <c r="J899">
        <v>1</v>
      </c>
      <c r="K899" s="13" t="s">
        <v>214</v>
      </c>
      <c r="L899">
        <v>2</v>
      </c>
      <c r="M899">
        <v>0</v>
      </c>
      <c r="N899" s="13" t="s">
        <v>212</v>
      </c>
      <c r="O899" s="13" t="s">
        <v>195</v>
      </c>
      <c r="P899">
        <v>17</v>
      </c>
      <c r="Q899" s="13" t="s">
        <v>97</v>
      </c>
      <c r="R899" s="13" t="s">
        <v>208</v>
      </c>
      <c r="S899" s="13" t="s">
        <v>193</v>
      </c>
      <c r="T899">
        <v>5</v>
      </c>
      <c r="U899">
        <v>3</v>
      </c>
      <c r="V899">
        <v>0</v>
      </c>
      <c r="W899" s="13" t="s">
        <v>101</v>
      </c>
      <c r="X899">
        <v>0.45</v>
      </c>
    </row>
    <row r="900" spans="1:24" x14ac:dyDescent="0.3">
      <c r="A900">
        <v>898</v>
      </c>
      <c r="B900" t="s">
        <v>200</v>
      </c>
      <c r="C900" t="s">
        <v>201</v>
      </c>
      <c r="D900">
        <v>13.122343000000001</v>
      </c>
      <c r="E900">
        <v>80.263315000000006</v>
      </c>
      <c r="F900" s="18">
        <v>45172</v>
      </c>
      <c r="G900" s="19">
        <v>0.79166666666666696</v>
      </c>
      <c r="H900">
        <v>19</v>
      </c>
      <c r="I900" s="13" t="s">
        <v>89</v>
      </c>
      <c r="J900">
        <v>1</v>
      </c>
      <c r="K900" s="13" t="s">
        <v>191</v>
      </c>
      <c r="L900">
        <v>3</v>
      </c>
      <c r="M900">
        <v>0</v>
      </c>
      <c r="N900" s="13" t="s">
        <v>212</v>
      </c>
      <c r="O900" s="13" t="s">
        <v>95</v>
      </c>
      <c r="P900">
        <v>32</v>
      </c>
      <c r="Q900" s="13" t="s">
        <v>97</v>
      </c>
      <c r="R900" s="13" t="s">
        <v>98</v>
      </c>
      <c r="S900" s="13" t="s">
        <v>196</v>
      </c>
      <c r="T900">
        <v>5</v>
      </c>
      <c r="U900">
        <v>5</v>
      </c>
      <c r="V900">
        <v>1</v>
      </c>
      <c r="W900" s="13" t="s">
        <v>101</v>
      </c>
      <c r="X900">
        <v>0.8</v>
      </c>
    </row>
    <row r="901" spans="1:24" x14ac:dyDescent="0.3">
      <c r="A901">
        <v>899</v>
      </c>
      <c r="B901" t="s">
        <v>200</v>
      </c>
      <c r="C901" t="s">
        <v>201</v>
      </c>
      <c r="D901">
        <v>13.103667</v>
      </c>
      <c r="E901">
        <v>80.230969999999999</v>
      </c>
      <c r="F901" s="18">
        <v>44603</v>
      </c>
      <c r="G901" s="19">
        <v>0.41666666666666702</v>
      </c>
      <c r="H901">
        <v>10</v>
      </c>
      <c r="I901" s="13" t="s">
        <v>211</v>
      </c>
      <c r="J901">
        <v>0</v>
      </c>
      <c r="K901" s="13" t="s">
        <v>191</v>
      </c>
      <c r="L901">
        <v>1</v>
      </c>
      <c r="M901">
        <v>0</v>
      </c>
      <c r="N901" s="13" t="s">
        <v>94</v>
      </c>
      <c r="O901" s="13" t="s">
        <v>95</v>
      </c>
      <c r="P901">
        <v>40</v>
      </c>
      <c r="Q901" s="13" t="s">
        <v>195</v>
      </c>
      <c r="R901" s="13" t="s">
        <v>205</v>
      </c>
      <c r="S901" s="13" t="s">
        <v>196</v>
      </c>
      <c r="T901">
        <v>4</v>
      </c>
      <c r="U901">
        <v>1</v>
      </c>
      <c r="V901">
        <v>1</v>
      </c>
      <c r="W901" s="13" t="s">
        <v>101</v>
      </c>
      <c r="X901">
        <v>0.6</v>
      </c>
    </row>
    <row r="902" spans="1:24" x14ac:dyDescent="0.3">
      <c r="A902">
        <v>900</v>
      </c>
      <c r="B902" t="s">
        <v>190</v>
      </c>
      <c r="C902" t="s">
        <v>80</v>
      </c>
      <c r="D902">
        <v>18.947928999999998</v>
      </c>
      <c r="E902">
        <v>72.744158999999996</v>
      </c>
      <c r="F902" s="18">
        <v>44747</v>
      </c>
      <c r="G902" s="19">
        <v>0.83333333333333304</v>
      </c>
      <c r="H902">
        <v>20</v>
      </c>
      <c r="I902" s="13" t="s">
        <v>215</v>
      </c>
      <c r="J902">
        <v>0</v>
      </c>
      <c r="K902" s="13" t="s">
        <v>92</v>
      </c>
      <c r="L902">
        <v>5</v>
      </c>
      <c r="M902">
        <v>0</v>
      </c>
      <c r="N902" s="13" t="s">
        <v>94</v>
      </c>
      <c r="O902" s="13" t="s">
        <v>95</v>
      </c>
      <c r="P902">
        <v>15</v>
      </c>
      <c r="Q902" s="13" t="s">
        <v>195</v>
      </c>
      <c r="R902" s="13" t="s">
        <v>98</v>
      </c>
      <c r="S902" s="13" t="s">
        <v>193</v>
      </c>
      <c r="T902">
        <v>5</v>
      </c>
      <c r="U902">
        <v>5</v>
      </c>
      <c r="V902">
        <v>0</v>
      </c>
      <c r="W902" s="13" t="s">
        <v>101</v>
      </c>
      <c r="X902">
        <v>0.45</v>
      </c>
    </row>
    <row r="903" spans="1:24" x14ac:dyDescent="0.3">
      <c r="A903">
        <v>901</v>
      </c>
      <c r="B903" t="s">
        <v>200</v>
      </c>
      <c r="C903" t="s">
        <v>201</v>
      </c>
      <c r="D903">
        <v>13.033398</v>
      </c>
      <c r="E903">
        <v>80.120058</v>
      </c>
      <c r="F903" s="18">
        <v>45433</v>
      </c>
      <c r="G903" s="19">
        <v>0.95833333333333304</v>
      </c>
      <c r="H903">
        <v>23</v>
      </c>
      <c r="I903" s="13" t="s">
        <v>215</v>
      </c>
      <c r="J903">
        <v>0</v>
      </c>
      <c r="K903" s="13" t="s">
        <v>191</v>
      </c>
      <c r="L903">
        <v>2</v>
      </c>
      <c r="M903">
        <v>1</v>
      </c>
      <c r="N903" s="13" t="s">
        <v>212</v>
      </c>
      <c r="O903" s="13" t="s">
        <v>95</v>
      </c>
      <c r="P903">
        <v>33</v>
      </c>
      <c r="Q903" s="13" t="s">
        <v>195</v>
      </c>
      <c r="R903" s="13" t="s">
        <v>205</v>
      </c>
      <c r="S903" s="13" t="s">
        <v>196</v>
      </c>
      <c r="T903">
        <v>5</v>
      </c>
      <c r="U903">
        <v>1</v>
      </c>
      <c r="V903">
        <v>0</v>
      </c>
      <c r="W903" s="13" t="s">
        <v>101</v>
      </c>
      <c r="X903">
        <v>0.45</v>
      </c>
    </row>
    <row r="904" spans="1:24" x14ac:dyDescent="0.3">
      <c r="A904">
        <v>902</v>
      </c>
      <c r="B904" t="s">
        <v>217</v>
      </c>
      <c r="C904" t="s">
        <v>218</v>
      </c>
      <c r="D904">
        <v>22.517804999999999</v>
      </c>
      <c r="E904">
        <v>88.333744999999993</v>
      </c>
      <c r="F904" s="18">
        <v>45544</v>
      </c>
      <c r="G904" s="19">
        <v>0.45833333333333298</v>
      </c>
      <c r="H904">
        <v>11</v>
      </c>
      <c r="I904" s="13" t="s">
        <v>204</v>
      </c>
      <c r="J904">
        <v>0</v>
      </c>
      <c r="K904" s="13" t="s">
        <v>191</v>
      </c>
      <c r="L904">
        <v>4</v>
      </c>
      <c r="M904">
        <v>1</v>
      </c>
      <c r="N904" s="13" t="s">
        <v>192</v>
      </c>
      <c r="O904" s="13" t="s">
        <v>97</v>
      </c>
      <c r="P904">
        <v>27</v>
      </c>
      <c r="Q904" s="13" t="s">
        <v>97</v>
      </c>
      <c r="R904" s="13" t="s">
        <v>98</v>
      </c>
      <c r="S904" s="13" t="s">
        <v>99</v>
      </c>
      <c r="T904">
        <v>2</v>
      </c>
      <c r="U904">
        <v>2</v>
      </c>
      <c r="V904">
        <v>0</v>
      </c>
      <c r="W904" s="13" t="s">
        <v>101</v>
      </c>
      <c r="X904">
        <v>0.5</v>
      </c>
    </row>
    <row r="905" spans="1:24" x14ac:dyDescent="0.3">
      <c r="A905">
        <v>903</v>
      </c>
      <c r="B905" t="s">
        <v>79</v>
      </c>
      <c r="C905" t="s">
        <v>80</v>
      </c>
      <c r="D905">
        <v>18.456807999999999</v>
      </c>
      <c r="E905">
        <v>73.905486999999994</v>
      </c>
      <c r="F905" s="18">
        <v>45675</v>
      </c>
      <c r="G905" s="19">
        <v>0.375</v>
      </c>
      <c r="H905">
        <v>9</v>
      </c>
      <c r="I905" s="13" t="s">
        <v>219</v>
      </c>
      <c r="J905">
        <v>1</v>
      </c>
      <c r="K905" s="13" t="s">
        <v>191</v>
      </c>
      <c r="L905">
        <v>4</v>
      </c>
      <c r="M905">
        <v>1</v>
      </c>
      <c r="N905" s="13" t="s">
        <v>94</v>
      </c>
      <c r="O905" s="13" t="s">
        <v>95</v>
      </c>
      <c r="P905">
        <v>20</v>
      </c>
      <c r="Q905" s="13" t="s">
        <v>195</v>
      </c>
      <c r="R905" s="13" t="s">
        <v>213</v>
      </c>
      <c r="S905" s="13" t="s">
        <v>196</v>
      </c>
      <c r="T905">
        <v>4</v>
      </c>
      <c r="U905">
        <v>1</v>
      </c>
      <c r="V905">
        <v>1</v>
      </c>
      <c r="W905" s="13" t="s">
        <v>101</v>
      </c>
      <c r="X905">
        <v>0.6</v>
      </c>
    </row>
    <row r="906" spans="1:24" x14ac:dyDescent="0.3">
      <c r="A906">
        <v>904</v>
      </c>
      <c r="B906" t="s">
        <v>209</v>
      </c>
      <c r="C906" t="s">
        <v>210</v>
      </c>
      <c r="D906">
        <v>17.241102000000001</v>
      </c>
      <c r="E906">
        <v>78.508803999999998</v>
      </c>
      <c r="F906" s="18">
        <v>45082</v>
      </c>
      <c r="G906" s="19">
        <v>0.375</v>
      </c>
      <c r="H906">
        <v>9</v>
      </c>
      <c r="I906" s="13" t="s">
        <v>204</v>
      </c>
      <c r="J906">
        <v>0</v>
      </c>
      <c r="K906" s="13" t="s">
        <v>92</v>
      </c>
      <c r="L906">
        <v>3</v>
      </c>
      <c r="M906">
        <v>1</v>
      </c>
      <c r="N906" s="13" t="s">
        <v>94</v>
      </c>
      <c r="O906" s="13" t="s">
        <v>95</v>
      </c>
      <c r="P906">
        <v>27</v>
      </c>
      <c r="Q906" s="13" t="s">
        <v>97</v>
      </c>
      <c r="R906" s="13" t="s">
        <v>98</v>
      </c>
      <c r="S906" s="13" t="s">
        <v>196</v>
      </c>
      <c r="T906">
        <v>5</v>
      </c>
      <c r="U906">
        <v>1</v>
      </c>
      <c r="V906">
        <v>1</v>
      </c>
      <c r="W906" s="13" t="s">
        <v>101</v>
      </c>
      <c r="X906">
        <v>0.8</v>
      </c>
    </row>
    <row r="907" spans="1:24" x14ac:dyDescent="0.3">
      <c r="A907">
        <v>905</v>
      </c>
      <c r="B907" t="s">
        <v>190</v>
      </c>
      <c r="C907" t="s">
        <v>80</v>
      </c>
      <c r="D907">
        <v>19.051839999999999</v>
      </c>
      <c r="E907">
        <v>72.961392000000004</v>
      </c>
      <c r="F907" s="18">
        <v>44627</v>
      </c>
      <c r="G907" s="19">
        <v>0</v>
      </c>
      <c r="H907">
        <v>0</v>
      </c>
      <c r="I907" s="13" t="s">
        <v>204</v>
      </c>
      <c r="J907">
        <v>0</v>
      </c>
      <c r="K907" s="13" t="s">
        <v>191</v>
      </c>
      <c r="L907">
        <v>1</v>
      </c>
      <c r="M907">
        <v>1</v>
      </c>
      <c r="N907" s="13" t="s">
        <v>192</v>
      </c>
      <c r="O907" s="13" t="s">
        <v>97</v>
      </c>
      <c r="P907">
        <v>25</v>
      </c>
      <c r="Q907" s="13" t="s">
        <v>95</v>
      </c>
      <c r="R907" s="13" t="s">
        <v>208</v>
      </c>
      <c r="S907" s="13" t="s">
        <v>196</v>
      </c>
      <c r="T907">
        <v>5</v>
      </c>
      <c r="U907">
        <v>1</v>
      </c>
      <c r="V907">
        <v>0</v>
      </c>
      <c r="W907" s="13" t="s">
        <v>101</v>
      </c>
      <c r="X907">
        <v>0.1</v>
      </c>
    </row>
    <row r="908" spans="1:24" x14ac:dyDescent="0.3">
      <c r="A908">
        <v>906</v>
      </c>
      <c r="B908" t="s">
        <v>217</v>
      </c>
      <c r="C908" t="s">
        <v>218</v>
      </c>
      <c r="D908">
        <v>22.434736000000001</v>
      </c>
      <c r="E908">
        <v>88.251283999999998</v>
      </c>
      <c r="F908" s="18">
        <v>45368</v>
      </c>
      <c r="G908" s="19">
        <v>0.91666666666666696</v>
      </c>
      <c r="H908">
        <v>22</v>
      </c>
      <c r="I908" s="13" t="s">
        <v>89</v>
      </c>
      <c r="J908">
        <v>1</v>
      </c>
      <c r="K908" s="13" t="s">
        <v>214</v>
      </c>
      <c r="L908">
        <v>1</v>
      </c>
      <c r="M908">
        <v>1</v>
      </c>
      <c r="N908" s="13" t="s">
        <v>94</v>
      </c>
      <c r="O908" s="13" t="s">
        <v>95</v>
      </c>
      <c r="P908">
        <v>28</v>
      </c>
      <c r="Q908" s="13" t="s">
        <v>195</v>
      </c>
      <c r="R908" s="13" t="s">
        <v>208</v>
      </c>
      <c r="S908" s="13" t="s">
        <v>99</v>
      </c>
      <c r="T908">
        <v>4</v>
      </c>
      <c r="U908">
        <v>4</v>
      </c>
      <c r="V908">
        <v>0</v>
      </c>
      <c r="W908" s="13" t="s">
        <v>101</v>
      </c>
      <c r="X908">
        <v>0.65</v>
      </c>
    </row>
    <row r="909" spans="1:24" x14ac:dyDescent="0.3">
      <c r="A909">
        <v>907</v>
      </c>
      <c r="B909" t="s">
        <v>206</v>
      </c>
      <c r="C909" t="s">
        <v>207</v>
      </c>
      <c r="D909">
        <v>12.912763</v>
      </c>
      <c r="E909">
        <v>77.452611000000005</v>
      </c>
      <c r="F909" s="18">
        <v>44946</v>
      </c>
      <c r="G909" s="19">
        <v>0</v>
      </c>
      <c r="H909">
        <v>0</v>
      </c>
      <c r="I909" s="13" t="s">
        <v>211</v>
      </c>
      <c r="J909">
        <v>0</v>
      </c>
      <c r="K909" s="13" t="s">
        <v>92</v>
      </c>
      <c r="L909">
        <v>2</v>
      </c>
      <c r="M909">
        <v>0</v>
      </c>
      <c r="N909" s="13" t="s">
        <v>192</v>
      </c>
      <c r="O909" s="13" t="s">
        <v>97</v>
      </c>
      <c r="P909">
        <v>19</v>
      </c>
      <c r="Q909" s="13" t="s">
        <v>95</v>
      </c>
      <c r="R909" s="13" t="s">
        <v>199</v>
      </c>
      <c r="S909" s="13" t="s">
        <v>196</v>
      </c>
      <c r="T909">
        <v>2</v>
      </c>
      <c r="U909">
        <v>0</v>
      </c>
      <c r="V909">
        <v>0</v>
      </c>
      <c r="W909" s="13" t="s">
        <v>101</v>
      </c>
      <c r="X909">
        <v>0.1</v>
      </c>
    </row>
    <row r="910" spans="1:24" x14ac:dyDescent="0.3">
      <c r="A910">
        <v>908</v>
      </c>
      <c r="B910" t="s">
        <v>209</v>
      </c>
      <c r="C910" t="s">
        <v>210</v>
      </c>
      <c r="D910">
        <v>17.275562999999998</v>
      </c>
      <c r="E910">
        <v>78.580590000000001</v>
      </c>
      <c r="F910" s="18">
        <v>45084</v>
      </c>
      <c r="G910" s="19">
        <v>0.29166666666666702</v>
      </c>
      <c r="H910">
        <v>7</v>
      </c>
      <c r="I910" s="13" t="s">
        <v>194</v>
      </c>
      <c r="J910">
        <v>0</v>
      </c>
      <c r="K910" s="13" t="s">
        <v>92</v>
      </c>
      <c r="L910">
        <v>4</v>
      </c>
      <c r="M910">
        <v>0</v>
      </c>
      <c r="N910" s="13" t="s">
        <v>94</v>
      </c>
      <c r="O910" s="13" t="s">
        <v>95</v>
      </c>
      <c r="P910">
        <v>21</v>
      </c>
      <c r="Q910" s="13" t="s">
        <v>97</v>
      </c>
      <c r="R910" s="13" t="s">
        <v>199</v>
      </c>
      <c r="S910" s="13" t="s">
        <v>193</v>
      </c>
      <c r="T910">
        <v>3</v>
      </c>
      <c r="U910">
        <v>2</v>
      </c>
      <c r="V910">
        <v>0</v>
      </c>
      <c r="W910" s="13" t="s">
        <v>101</v>
      </c>
      <c r="X910">
        <v>0.65</v>
      </c>
    </row>
    <row r="911" spans="1:24" x14ac:dyDescent="0.3">
      <c r="A911">
        <v>909</v>
      </c>
      <c r="B911" t="s">
        <v>203</v>
      </c>
      <c r="C911" t="s">
        <v>203</v>
      </c>
      <c r="D911">
        <v>28.805243999999998</v>
      </c>
      <c r="E911">
        <v>77.000315000000001</v>
      </c>
      <c r="F911" s="18">
        <v>45725</v>
      </c>
      <c r="G911" s="19">
        <v>8.3333333333333301E-2</v>
      </c>
      <c r="H911">
        <v>2</v>
      </c>
      <c r="I911" s="13" t="s">
        <v>89</v>
      </c>
      <c r="J911">
        <v>1</v>
      </c>
      <c r="K911" s="13" t="s">
        <v>92</v>
      </c>
      <c r="L911">
        <v>3</v>
      </c>
      <c r="M911">
        <v>0</v>
      </c>
      <c r="N911" s="13" t="s">
        <v>192</v>
      </c>
      <c r="O911" s="13" t="s">
        <v>97</v>
      </c>
      <c r="P911">
        <v>25</v>
      </c>
      <c r="Q911" s="13" t="s">
        <v>195</v>
      </c>
      <c r="R911" s="13" t="s">
        <v>98</v>
      </c>
      <c r="S911" s="13" t="s">
        <v>196</v>
      </c>
      <c r="T911">
        <v>5</v>
      </c>
      <c r="U911">
        <v>3</v>
      </c>
      <c r="V911">
        <v>0</v>
      </c>
      <c r="W911" s="13" t="s">
        <v>101</v>
      </c>
      <c r="X911">
        <v>0.1</v>
      </c>
    </row>
    <row r="912" spans="1:24" x14ac:dyDescent="0.3">
      <c r="A912">
        <v>910</v>
      </c>
      <c r="B912" t="s">
        <v>206</v>
      </c>
      <c r="C912" t="s">
        <v>207</v>
      </c>
      <c r="D912">
        <v>13.053573</v>
      </c>
      <c r="E912">
        <v>77.529796000000005</v>
      </c>
      <c r="F912" s="18">
        <v>44946</v>
      </c>
      <c r="G912" s="19">
        <v>0.45833333333333298</v>
      </c>
      <c r="H912">
        <v>11</v>
      </c>
      <c r="I912" s="13" t="s">
        <v>211</v>
      </c>
      <c r="J912">
        <v>0</v>
      </c>
      <c r="K912" s="13" t="s">
        <v>92</v>
      </c>
      <c r="L912">
        <v>1</v>
      </c>
      <c r="M912">
        <v>0</v>
      </c>
      <c r="N912" s="13" t="s">
        <v>212</v>
      </c>
      <c r="O912" s="13" t="s">
        <v>195</v>
      </c>
      <c r="P912">
        <v>39</v>
      </c>
      <c r="Q912" s="13" t="s">
        <v>97</v>
      </c>
      <c r="R912" s="13" t="s">
        <v>205</v>
      </c>
      <c r="S912" s="13" t="s">
        <v>193</v>
      </c>
      <c r="T912">
        <v>2</v>
      </c>
      <c r="U912">
        <v>1</v>
      </c>
      <c r="V912">
        <v>0</v>
      </c>
      <c r="W912" s="13" t="s">
        <v>101</v>
      </c>
      <c r="X912">
        <v>0.45</v>
      </c>
    </row>
    <row r="913" spans="1:24" x14ac:dyDescent="0.3">
      <c r="A913">
        <v>911</v>
      </c>
      <c r="B913" t="s">
        <v>217</v>
      </c>
      <c r="C913" t="s">
        <v>218</v>
      </c>
      <c r="D913">
        <v>22.456237000000002</v>
      </c>
      <c r="E913">
        <v>88.317723999999998</v>
      </c>
      <c r="F913" s="18">
        <v>45745</v>
      </c>
      <c r="G913" s="19">
        <v>0.54166666666666696</v>
      </c>
      <c r="H913">
        <v>13</v>
      </c>
      <c r="I913" s="13" t="s">
        <v>219</v>
      </c>
      <c r="J913">
        <v>1</v>
      </c>
      <c r="K913" s="13" t="s">
        <v>191</v>
      </c>
      <c r="L913">
        <v>5</v>
      </c>
      <c r="M913">
        <v>1</v>
      </c>
      <c r="N913" s="13" t="s">
        <v>192</v>
      </c>
      <c r="O913" s="13" t="s">
        <v>97</v>
      </c>
      <c r="P913">
        <v>32</v>
      </c>
      <c r="Q913" s="13" t="s">
        <v>97</v>
      </c>
      <c r="R913" s="13" t="s">
        <v>205</v>
      </c>
      <c r="S913" s="13" t="s">
        <v>99</v>
      </c>
      <c r="T913">
        <v>1</v>
      </c>
      <c r="U913">
        <v>1</v>
      </c>
      <c r="V913">
        <v>0</v>
      </c>
      <c r="W913" s="13" t="s">
        <v>101</v>
      </c>
      <c r="X913">
        <v>0.5</v>
      </c>
    </row>
    <row r="914" spans="1:24" x14ac:dyDescent="0.3">
      <c r="A914">
        <v>912</v>
      </c>
      <c r="B914" t="s">
        <v>217</v>
      </c>
      <c r="C914" t="s">
        <v>218</v>
      </c>
      <c r="D914">
        <v>22.492124</v>
      </c>
      <c r="E914">
        <v>88.392193000000006</v>
      </c>
      <c r="F914" s="18">
        <v>45006</v>
      </c>
      <c r="G914" s="19">
        <v>0.54166666666666696</v>
      </c>
      <c r="H914">
        <v>13</v>
      </c>
      <c r="I914" s="13" t="s">
        <v>215</v>
      </c>
      <c r="J914">
        <v>0</v>
      </c>
      <c r="K914" s="13" t="s">
        <v>191</v>
      </c>
      <c r="L914">
        <v>5</v>
      </c>
      <c r="M914">
        <v>1</v>
      </c>
      <c r="N914" s="13" t="s">
        <v>192</v>
      </c>
      <c r="O914" s="13" t="s">
        <v>97</v>
      </c>
      <c r="P914">
        <v>18</v>
      </c>
      <c r="Q914" s="13" t="s">
        <v>195</v>
      </c>
      <c r="R914" s="13" t="s">
        <v>98</v>
      </c>
      <c r="S914" s="13" t="s">
        <v>193</v>
      </c>
      <c r="T914">
        <v>1</v>
      </c>
      <c r="U914">
        <v>1</v>
      </c>
      <c r="V914">
        <v>0</v>
      </c>
      <c r="W914" s="13" t="s">
        <v>101</v>
      </c>
      <c r="X914">
        <v>0.1</v>
      </c>
    </row>
    <row r="915" spans="1:24" x14ac:dyDescent="0.3">
      <c r="A915">
        <v>913</v>
      </c>
      <c r="B915" t="s">
        <v>190</v>
      </c>
      <c r="C915" t="s">
        <v>80</v>
      </c>
      <c r="D915">
        <v>19.024404000000001</v>
      </c>
      <c r="E915">
        <v>72.953152000000003</v>
      </c>
      <c r="F915" s="18">
        <v>45397</v>
      </c>
      <c r="G915" s="19">
        <v>4.1666666666666699E-2</v>
      </c>
      <c r="H915">
        <v>1</v>
      </c>
      <c r="I915" s="13" t="s">
        <v>204</v>
      </c>
      <c r="J915">
        <v>0</v>
      </c>
      <c r="K915" s="13" t="s">
        <v>191</v>
      </c>
      <c r="L915">
        <v>6</v>
      </c>
      <c r="M915">
        <v>1</v>
      </c>
      <c r="N915" s="13" t="s">
        <v>94</v>
      </c>
      <c r="O915" s="13" t="s">
        <v>95</v>
      </c>
      <c r="P915">
        <v>28</v>
      </c>
      <c r="Q915" s="13" t="s">
        <v>95</v>
      </c>
      <c r="R915" s="13" t="s">
        <v>98</v>
      </c>
      <c r="S915" s="13" t="s">
        <v>196</v>
      </c>
      <c r="T915">
        <v>4</v>
      </c>
      <c r="U915">
        <v>4</v>
      </c>
      <c r="V915">
        <v>0</v>
      </c>
      <c r="W915" s="13" t="s">
        <v>101</v>
      </c>
      <c r="X915">
        <v>0.45</v>
      </c>
    </row>
    <row r="916" spans="1:24" x14ac:dyDescent="0.3">
      <c r="A916">
        <v>914</v>
      </c>
      <c r="B916" t="s">
        <v>200</v>
      </c>
      <c r="C916" t="s">
        <v>201</v>
      </c>
      <c r="D916">
        <v>13.016902</v>
      </c>
      <c r="E916">
        <v>80.196832999999998</v>
      </c>
      <c r="F916" s="18">
        <v>45027</v>
      </c>
      <c r="G916" s="19">
        <v>0.29166666666666702</v>
      </c>
      <c r="H916">
        <v>7</v>
      </c>
      <c r="I916" s="13" t="s">
        <v>215</v>
      </c>
      <c r="J916">
        <v>0</v>
      </c>
      <c r="K916" s="13" t="s">
        <v>92</v>
      </c>
      <c r="L916">
        <v>5</v>
      </c>
      <c r="M916">
        <v>0</v>
      </c>
      <c r="N916" s="13" t="s">
        <v>94</v>
      </c>
      <c r="O916" s="13" t="s">
        <v>95</v>
      </c>
      <c r="P916">
        <v>21</v>
      </c>
      <c r="Q916" s="13" t="s">
        <v>95</v>
      </c>
      <c r="R916" s="13" t="s">
        <v>208</v>
      </c>
      <c r="S916" s="13" t="s">
        <v>99</v>
      </c>
      <c r="T916">
        <v>5</v>
      </c>
      <c r="U916">
        <v>5</v>
      </c>
      <c r="V916">
        <v>0</v>
      </c>
      <c r="W916" s="13" t="s">
        <v>101</v>
      </c>
      <c r="X916">
        <v>0.65</v>
      </c>
    </row>
    <row r="917" spans="1:24" x14ac:dyDescent="0.3">
      <c r="A917">
        <v>915</v>
      </c>
      <c r="B917" t="s">
        <v>190</v>
      </c>
      <c r="C917" t="s">
        <v>80</v>
      </c>
      <c r="D917">
        <v>19.054690999999998</v>
      </c>
      <c r="E917">
        <v>72.761275999999995</v>
      </c>
      <c r="F917" s="18">
        <v>44673</v>
      </c>
      <c r="G917" s="19">
        <v>0.45833333333333298</v>
      </c>
      <c r="H917">
        <v>11</v>
      </c>
      <c r="I917" s="13" t="s">
        <v>211</v>
      </c>
      <c r="J917">
        <v>0</v>
      </c>
      <c r="K917" s="13" t="s">
        <v>92</v>
      </c>
      <c r="L917">
        <v>4</v>
      </c>
      <c r="M917">
        <v>0</v>
      </c>
      <c r="N917" s="13" t="s">
        <v>192</v>
      </c>
      <c r="O917" s="13" t="s">
        <v>97</v>
      </c>
      <c r="P917">
        <v>36</v>
      </c>
      <c r="Q917" s="13" t="s">
        <v>195</v>
      </c>
      <c r="R917" s="13" t="s">
        <v>199</v>
      </c>
      <c r="S917" s="13" t="s">
        <v>196</v>
      </c>
      <c r="T917">
        <v>3</v>
      </c>
      <c r="U917">
        <v>2</v>
      </c>
      <c r="V917">
        <v>0</v>
      </c>
      <c r="W917" s="13" t="s">
        <v>101</v>
      </c>
      <c r="X917">
        <v>0.1</v>
      </c>
    </row>
    <row r="918" spans="1:24" x14ac:dyDescent="0.3">
      <c r="A918">
        <v>916</v>
      </c>
      <c r="B918" t="s">
        <v>217</v>
      </c>
      <c r="C918" t="s">
        <v>218</v>
      </c>
      <c r="D918">
        <v>22.517475999999998</v>
      </c>
      <c r="E918">
        <v>88.492034000000004</v>
      </c>
      <c r="F918" s="18">
        <v>44786</v>
      </c>
      <c r="G918" s="19">
        <v>4.1666666666666699E-2</v>
      </c>
      <c r="H918">
        <v>1</v>
      </c>
      <c r="I918" s="13" t="s">
        <v>219</v>
      </c>
      <c r="J918">
        <v>1</v>
      </c>
      <c r="K918" s="13" t="s">
        <v>214</v>
      </c>
      <c r="L918">
        <v>4</v>
      </c>
      <c r="M918">
        <v>0</v>
      </c>
      <c r="N918" s="13" t="s">
        <v>212</v>
      </c>
      <c r="O918" s="13" t="s">
        <v>95</v>
      </c>
      <c r="P918">
        <v>30</v>
      </c>
      <c r="Q918" s="13" t="s">
        <v>95</v>
      </c>
      <c r="R918" s="13" t="s">
        <v>205</v>
      </c>
      <c r="S918" s="13" t="s">
        <v>193</v>
      </c>
      <c r="T918">
        <v>4</v>
      </c>
      <c r="U918">
        <v>4</v>
      </c>
      <c r="V918">
        <v>0</v>
      </c>
      <c r="W918" s="13" t="s">
        <v>101</v>
      </c>
      <c r="X918">
        <v>0.45</v>
      </c>
    </row>
    <row r="919" spans="1:24" x14ac:dyDescent="0.3">
      <c r="A919">
        <v>917</v>
      </c>
      <c r="B919" t="s">
        <v>209</v>
      </c>
      <c r="C919" t="s">
        <v>210</v>
      </c>
      <c r="D919">
        <v>17.363859000000001</v>
      </c>
      <c r="E919">
        <v>78.291421</v>
      </c>
      <c r="F919" s="18">
        <v>44983</v>
      </c>
      <c r="G919" s="19">
        <v>0.45833333333333298</v>
      </c>
      <c r="H919">
        <v>11</v>
      </c>
      <c r="I919" s="13" t="s">
        <v>89</v>
      </c>
      <c r="J919">
        <v>1</v>
      </c>
      <c r="K919" s="13" t="s">
        <v>92</v>
      </c>
      <c r="L919">
        <v>5</v>
      </c>
      <c r="M919">
        <v>0</v>
      </c>
      <c r="N919" s="13" t="s">
        <v>192</v>
      </c>
      <c r="O919" s="13" t="s">
        <v>97</v>
      </c>
      <c r="P919">
        <v>30</v>
      </c>
      <c r="Q919" s="13" t="s">
        <v>195</v>
      </c>
      <c r="R919" s="13" t="s">
        <v>208</v>
      </c>
      <c r="S919" s="13" t="s">
        <v>193</v>
      </c>
      <c r="T919">
        <v>2</v>
      </c>
      <c r="U919">
        <v>2</v>
      </c>
      <c r="V919">
        <v>0</v>
      </c>
      <c r="W919" s="13" t="s">
        <v>101</v>
      </c>
      <c r="X919">
        <v>0.1</v>
      </c>
    </row>
    <row r="920" spans="1:24" x14ac:dyDescent="0.3">
      <c r="A920">
        <v>918</v>
      </c>
      <c r="B920" t="s">
        <v>206</v>
      </c>
      <c r="C920" t="s">
        <v>207</v>
      </c>
      <c r="D920">
        <v>13.003003</v>
      </c>
      <c r="E920">
        <v>77.645274000000001</v>
      </c>
      <c r="F920" s="18">
        <v>44732</v>
      </c>
      <c r="G920" s="19">
        <v>0.70833333333333304</v>
      </c>
      <c r="H920">
        <v>17</v>
      </c>
      <c r="I920" s="13" t="s">
        <v>204</v>
      </c>
      <c r="J920">
        <v>0</v>
      </c>
      <c r="K920" s="13" t="s">
        <v>214</v>
      </c>
      <c r="L920">
        <v>4</v>
      </c>
      <c r="M920">
        <v>1</v>
      </c>
      <c r="N920" s="13" t="s">
        <v>192</v>
      </c>
      <c r="O920" s="13" t="s">
        <v>97</v>
      </c>
      <c r="P920">
        <v>38</v>
      </c>
      <c r="Q920" s="13" t="s">
        <v>195</v>
      </c>
      <c r="R920" s="13" t="s">
        <v>213</v>
      </c>
      <c r="S920" s="13" t="s">
        <v>99</v>
      </c>
      <c r="T920">
        <v>5</v>
      </c>
      <c r="U920">
        <v>5</v>
      </c>
      <c r="V920">
        <v>1</v>
      </c>
      <c r="W920" s="13" t="s">
        <v>101</v>
      </c>
      <c r="X920">
        <v>0.45</v>
      </c>
    </row>
    <row r="921" spans="1:24" x14ac:dyDescent="0.3">
      <c r="A921">
        <v>919</v>
      </c>
      <c r="B921" t="s">
        <v>79</v>
      </c>
      <c r="C921" t="s">
        <v>80</v>
      </c>
      <c r="D921">
        <v>18.514251000000002</v>
      </c>
      <c r="E921">
        <v>73.920900000000003</v>
      </c>
      <c r="F921" s="18">
        <v>44674</v>
      </c>
      <c r="G921" s="19">
        <v>0.41666666666666702</v>
      </c>
      <c r="H921">
        <v>10</v>
      </c>
      <c r="I921" s="13" t="s">
        <v>219</v>
      </c>
      <c r="J921">
        <v>1</v>
      </c>
      <c r="K921" s="13" t="s">
        <v>214</v>
      </c>
      <c r="L921">
        <v>2</v>
      </c>
      <c r="M921">
        <v>0</v>
      </c>
      <c r="N921" s="13" t="s">
        <v>212</v>
      </c>
      <c r="O921" s="13" t="s">
        <v>95</v>
      </c>
      <c r="P921">
        <v>30</v>
      </c>
      <c r="Q921" s="13" t="s">
        <v>97</v>
      </c>
      <c r="R921" s="13" t="s">
        <v>98</v>
      </c>
      <c r="S921" s="13" t="s">
        <v>193</v>
      </c>
      <c r="T921">
        <v>5</v>
      </c>
      <c r="U921">
        <v>1</v>
      </c>
      <c r="V921">
        <v>1</v>
      </c>
      <c r="W921" s="13" t="s">
        <v>101</v>
      </c>
      <c r="X921">
        <v>0.8</v>
      </c>
    </row>
    <row r="922" spans="1:24" x14ac:dyDescent="0.3">
      <c r="A922">
        <v>920</v>
      </c>
      <c r="B922" t="s">
        <v>217</v>
      </c>
      <c r="C922" t="s">
        <v>218</v>
      </c>
      <c r="D922">
        <v>22.575130000000001</v>
      </c>
      <c r="E922">
        <v>88.319920999999994</v>
      </c>
      <c r="F922" s="18">
        <v>44755</v>
      </c>
      <c r="G922" s="19">
        <v>0.54166666666666696</v>
      </c>
      <c r="H922">
        <v>13</v>
      </c>
      <c r="I922" s="13" t="s">
        <v>194</v>
      </c>
      <c r="J922">
        <v>0</v>
      </c>
      <c r="K922" s="13" t="s">
        <v>191</v>
      </c>
      <c r="L922">
        <v>6</v>
      </c>
      <c r="M922">
        <v>1</v>
      </c>
      <c r="N922" s="13" t="s">
        <v>212</v>
      </c>
      <c r="O922" s="13" t="s">
        <v>195</v>
      </c>
      <c r="P922">
        <v>24</v>
      </c>
      <c r="Q922" s="13" t="s">
        <v>95</v>
      </c>
      <c r="R922" s="13" t="s">
        <v>205</v>
      </c>
      <c r="S922" s="13" t="s">
        <v>196</v>
      </c>
      <c r="T922">
        <v>2</v>
      </c>
      <c r="U922">
        <v>1</v>
      </c>
      <c r="V922">
        <v>0</v>
      </c>
      <c r="W922" s="13" t="s">
        <v>101</v>
      </c>
      <c r="X922">
        <v>0.25</v>
      </c>
    </row>
    <row r="923" spans="1:24" x14ac:dyDescent="0.3">
      <c r="A923">
        <v>921</v>
      </c>
      <c r="B923" t="s">
        <v>200</v>
      </c>
      <c r="C923" t="s">
        <v>201</v>
      </c>
      <c r="D923">
        <v>13.145443999999999</v>
      </c>
      <c r="E923">
        <v>80.154342</v>
      </c>
      <c r="F923" s="18">
        <v>45575</v>
      </c>
      <c r="G923" s="19">
        <v>0.70833333333333304</v>
      </c>
      <c r="H923">
        <v>17</v>
      </c>
      <c r="I923" s="13" t="s">
        <v>202</v>
      </c>
      <c r="J923">
        <v>0</v>
      </c>
      <c r="K923" s="13" t="s">
        <v>92</v>
      </c>
      <c r="L923">
        <v>2</v>
      </c>
      <c r="M923">
        <v>0</v>
      </c>
      <c r="N923" s="13" t="s">
        <v>192</v>
      </c>
      <c r="O923" s="13" t="s">
        <v>97</v>
      </c>
      <c r="P923">
        <v>27</v>
      </c>
      <c r="Q923" s="13" t="s">
        <v>195</v>
      </c>
      <c r="R923" s="13" t="s">
        <v>213</v>
      </c>
      <c r="S923" s="13" t="s">
        <v>193</v>
      </c>
      <c r="T923">
        <v>4</v>
      </c>
      <c r="U923">
        <v>1</v>
      </c>
      <c r="V923">
        <v>1</v>
      </c>
      <c r="W923" s="13" t="s">
        <v>101</v>
      </c>
      <c r="X923">
        <v>0.25</v>
      </c>
    </row>
    <row r="924" spans="1:24" x14ac:dyDescent="0.3">
      <c r="A924">
        <v>922</v>
      </c>
      <c r="B924" t="s">
        <v>200</v>
      </c>
      <c r="C924" t="s">
        <v>201</v>
      </c>
      <c r="D924">
        <v>12.910988</v>
      </c>
      <c r="E924">
        <v>80.218926999999994</v>
      </c>
      <c r="F924" s="18">
        <v>45506</v>
      </c>
      <c r="G924" s="19">
        <v>0.875</v>
      </c>
      <c r="H924">
        <v>21</v>
      </c>
      <c r="I924" s="13" t="s">
        <v>211</v>
      </c>
      <c r="J924">
        <v>0</v>
      </c>
      <c r="K924" s="13" t="s">
        <v>214</v>
      </c>
      <c r="L924">
        <v>3</v>
      </c>
      <c r="M924">
        <v>1</v>
      </c>
      <c r="N924" s="13" t="s">
        <v>94</v>
      </c>
      <c r="O924" s="13" t="s">
        <v>95</v>
      </c>
      <c r="P924">
        <v>27</v>
      </c>
      <c r="Q924" s="13" t="s">
        <v>97</v>
      </c>
      <c r="R924" s="13" t="s">
        <v>199</v>
      </c>
      <c r="S924" s="13" t="s">
        <v>196</v>
      </c>
      <c r="T924">
        <v>1</v>
      </c>
      <c r="U924">
        <v>1</v>
      </c>
      <c r="V924">
        <v>0</v>
      </c>
      <c r="W924" s="13" t="s">
        <v>101</v>
      </c>
      <c r="X924">
        <v>0.65</v>
      </c>
    </row>
    <row r="925" spans="1:24" x14ac:dyDescent="0.3">
      <c r="A925">
        <v>923</v>
      </c>
      <c r="B925" t="s">
        <v>197</v>
      </c>
      <c r="C925" t="s">
        <v>198</v>
      </c>
      <c r="D925">
        <v>30.768042000000001</v>
      </c>
      <c r="E925">
        <v>76.831573000000006</v>
      </c>
      <c r="F925" s="18">
        <v>44922</v>
      </c>
      <c r="G925" s="19">
        <v>0.33333333333333298</v>
      </c>
      <c r="H925">
        <v>8</v>
      </c>
      <c r="I925" s="13" t="s">
        <v>215</v>
      </c>
      <c r="J925">
        <v>0</v>
      </c>
      <c r="K925" s="13" t="s">
        <v>214</v>
      </c>
      <c r="L925">
        <v>5</v>
      </c>
      <c r="M925">
        <v>0</v>
      </c>
      <c r="N925" s="13" t="s">
        <v>94</v>
      </c>
      <c r="O925" s="13" t="s">
        <v>95</v>
      </c>
      <c r="P925">
        <v>30</v>
      </c>
      <c r="Q925" s="13" t="s">
        <v>97</v>
      </c>
      <c r="R925" s="13" t="s">
        <v>205</v>
      </c>
      <c r="S925" s="13" t="s">
        <v>193</v>
      </c>
      <c r="T925">
        <v>4</v>
      </c>
      <c r="U925">
        <v>1</v>
      </c>
      <c r="V925">
        <v>1</v>
      </c>
      <c r="W925" s="13" t="s">
        <v>101</v>
      </c>
      <c r="X925">
        <v>0.8</v>
      </c>
    </row>
    <row r="926" spans="1:24" x14ac:dyDescent="0.3">
      <c r="A926">
        <v>924</v>
      </c>
      <c r="B926" t="s">
        <v>190</v>
      </c>
      <c r="C926" t="s">
        <v>80</v>
      </c>
      <c r="D926">
        <v>19.260242999999999</v>
      </c>
      <c r="E926">
        <v>72.744532000000007</v>
      </c>
      <c r="F926" s="18">
        <v>44582</v>
      </c>
      <c r="G926" s="19">
        <v>0.25</v>
      </c>
      <c r="H926">
        <v>6</v>
      </c>
      <c r="I926" s="13" t="s">
        <v>211</v>
      </c>
      <c r="J926">
        <v>0</v>
      </c>
      <c r="K926" s="13" t="s">
        <v>214</v>
      </c>
      <c r="L926">
        <v>2</v>
      </c>
      <c r="M926">
        <v>0</v>
      </c>
      <c r="N926" s="13" t="s">
        <v>212</v>
      </c>
      <c r="O926" s="13" t="s">
        <v>95</v>
      </c>
      <c r="P926">
        <v>37</v>
      </c>
      <c r="Q926" s="13" t="s">
        <v>97</v>
      </c>
      <c r="R926" s="13" t="s">
        <v>98</v>
      </c>
      <c r="S926" s="13" t="s">
        <v>193</v>
      </c>
      <c r="T926">
        <v>4</v>
      </c>
      <c r="U926">
        <v>0</v>
      </c>
      <c r="V926">
        <v>0</v>
      </c>
      <c r="W926" s="13" t="s">
        <v>101</v>
      </c>
      <c r="X926">
        <v>0.65</v>
      </c>
    </row>
    <row r="927" spans="1:24" x14ac:dyDescent="0.3">
      <c r="A927">
        <v>925</v>
      </c>
      <c r="B927" t="s">
        <v>209</v>
      </c>
      <c r="C927" t="s">
        <v>210</v>
      </c>
      <c r="D927">
        <v>17.452013999999998</v>
      </c>
      <c r="E927">
        <v>78.433526999999998</v>
      </c>
      <c r="F927" s="18">
        <v>45040</v>
      </c>
      <c r="G927" s="19">
        <v>0.45833333333333298</v>
      </c>
      <c r="H927">
        <v>11</v>
      </c>
      <c r="I927" s="13" t="s">
        <v>204</v>
      </c>
      <c r="J927">
        <v>0</v>
      </c>
      <c r="K927" s="13" t="s">
        <v>214</v>
      </c>
      <c r="L927">
        <v>5</v>
      </c>
      <c r="M927">
        <v>1</v>
      </c>
      <c r="N927" s="13" t="s">
        <v>192</v>
      </c>
      <c r="O927" s="13" t="s">
        <v>97</v>
      </c>
      <c r="P927">
        <v>20</v>
      </c>
      <c r="Q927" s="13" t="s">
        <v>97</v>
      </c>
      <c r="R927" s="13" t="s">
        <v>213</v>
      </c>
      <c r="S927" s="13" t="s">
        <v>196</v>
      </c>
      <c r="T927">
        <v>4</v>
      </c>
      <c r="U927">
        <v>1</v>
      </c>
      <c r="V927">
        <v>0</v>
      </c>
      <c r="W927" s="13" t="s">
        <v>101</v>
      </c>
      <c r="X927">
        <v>0.3</v>
      </c>
    </row>
    <row r="928" spans="1:24" x14ac:dyDescent="0.3">
      <c r="A928">
        <v>926</v>
      </c>
      <c r="B928" t="s">
        <v>200</v>
      </c>
      <c r="C928" t="s">
        <v>201</v>
      </c>
      <c r="D928">
        <v>12.844104</v>
      </c>
      <c r="E928">
        <v>80.274743000000001</v>
      </c>
      <c r="F928" s="18">
        <v>44679</v>
      </c>
      <c r="G928" s="19">
        <v>0</v>
      </c>
      <c r="H928">
        <v>0</v>
      </c>
      <c r="I928" s="13" t="s">
        <v>202</v>
      </c>
      <c r="J928">
        <v>0</v>
      </c>
      <c r="K928" s="13" t="s">
        <v>191</v>
      </c>
      <c r="L928">
        <v>4</v>
      </c>
      <c r="M928">
        <v>1</v>
      </c>
      <c r="N928" s="13" t="s">
        <v>212</v>
      </c>
      <c r="O928" s="13" t="s">
        <v>195</v>
      </c>
      <c r="P928">
        <v>17</v>
      </c>
      <c r="Q928" s="13" t="s">
        <v>195</v>
      </c>
      <c r="R928" s="13" t="s">
        <v>205</v>
      </c>
      <c r="S928" s="13" t="s">
        <v>193</v>
      </c>
      <c r="T928">
        <v>1</v>
      </c>
      <c r="U928">
        <v>0</v>
      </c>
      <c r="V928">
        <v>0</v>
      </c>
      <c r="W928" s="13" t="s">
        <v>101</v>
      </c>
      <c r="X928">
        <v>0.25</v>
      </c>
    </row>
    <row r="929" spans="1:24" x14ac:dyDescent="0.3">
      <c r="A929">
        <v>927</v>
      </c>
      <c r="B929" t="s">
        <v>79</v>
      </c>
      <c r="C929" t="s">
        <v>80</v>
      </c>
      <c r="D929">
        <v>18.644468</v>
      </c>
      <c r="E929">
        <v>73.930707999999996</v>
      </c>
      <c r="F929" s="18">
        <v>45199</v>
      </c>
      <c r="G929" s="19">
        <v>0.875</v>
      </c>
      <c r="H929">
        <v>21</v>
      </c>
      <c r="I929" s="13" t="s">
        <v>219</v>
      </c>
      <c r="J929">
        <v>1</v>
      </c>
      <c r="K929" s="13" t="s">
        <v>214</v>
      </c>
      <c r="L929">
        <v>6</v>
      </c>
      <c r="M929">
        <v>1</v>
      </c>
      <c r="N929" s="13" t="s">
        <v>192</v>
      </c>
      <c r="O929" s="13" t="s">
        <v>97</v>
      </c>
      <c r="P929">
        <v>17</v>
      </c>
      <c r="Q929" s="13" t="s">
        <v>195</v>
      </c>
      <c r="R929" s="13" t="s">
        <v>208</v>
      </c>
      <c r="S929" s="13" t="s">
        <v>193</v>
      </c>
      <c r="T929">
        <v>1</v>
      </c>
      <c r="U929">
        <v>0</v>
      </c>
      <c r="V929">
        <v>0</v>
      </c>
      <c r="W929" s="13" t="s">
        <v>101</v>
      </c>
      <c r="X929">
        <v>0.1</v>
      </c>
    </row>
    <row r="930" spans="1:24" x14ac:dyDescent="0.3">
      <c r="A930">
        <v>928</v>
      </c>
      <c r="B930" t="s">
        <v>197</v>
      </c>
      <c r="C930" t="s">
        <v>198</v>
      </c>
      <c r="D930">
        <v>30.734203999999998</v>
      </c>
      <c r="E930">
        <v>76.742827000000005</v>
      </c>
      <c r="F930" s="18">
        <v>44727</v>
      </c>
      <c r="G930" s="19">
        <v>0.75</v>
      </c>
      <c r="H930">
        <v>18</v>
      </c>
      <c r="I930" s="13" t="s">
        <v>194</v>
      </c>
      <c r="J930">
        <v>0</v>
      </c>
      <c r="K930" s="13" t="s">
        <v>191</v>
      </c>
      <c r="L930">
        <v>3</v>
      </c>
      <c r="M930">
        <v>1</v>
      </c>
      <c r="N930" s="13" t="s">
        <v>212</v>
      </c>
      <c r="O930" s="13" t="s">
        <v>195</v>
      </c>
      <c r="P930">
        <v>31</v>
      </c>
      <c r="Q930" s="13" t="s">
        <v>97</v>
      </c>
      <c r="R930" s="13" t="s">
        <v>205</v>
      </c>
      <c r="S930" s="13" t="s">
        <v>99</v>
      </c>
      <c r="T930">
        <v>2</v>
      </c>
      <c r="U930">
        <v>2</v>
      </c>
      <c r="V930">
        <v>1</v>
      </c>
      <c r="W930" s="13" t="s">
        <v>101</v>
      </c>
      <c r="X930">
        <v>0.8</v>
      </c>
    </row>
    <row r="931" spans="1:24" x14ac:dyDescent="0.3">
      <c r="A931">
        <v>929</v>
      </c>
      <c r="B931" t="s">
        <v>79</v>
      </c>
      <c r="C931" t="s">
        <v>80</v>
      </c>
      <c r="D931">
        <v>18.47964</v>
      </c>
      <c r="E931">
        <v>73.965693000000002</v>
      </c>
      <c r="F931" s="18">
        <v>45227</v>
      </c>
      <c r="G931" s="19">
        <v>0.33333333333333298</v>
      </c>
      <c r="H931">
        <v>8</v>
      </c>
      <c r="I931" s="13" t="s">
        <v>219</v>
      </c>
      <c r="J931">
        <v>1</v>
      </c>
      <c r="K931" s="13" t="s">
        <v>191</v>
      </c>
      <c r="L931">
        <v>4</v>
      </c>
      <c r="M931">
        <v>0</v>
      </c>
      <c r="N931" s="13" t="s">
        <v>94</v>
      </c>
      <c r="O931" s="13" t="s">
        <v>95</v>
      </c>
      <c r="P931">
        <v>33</v>
      </c>
      <c r="Q931" s="13" t="s">
        <v>97</v>
      </c>
      <c r="R931" s="13" t="s">
        <v>213</v>
      </c>
      <c r="S931" s="13" t="s">
        <v>193</v>
      </c>
      <c r="T931">
        <v>2</v>
      </c>
      <c r="U931">
        <v>2</v>
      </c>
      <c r="V931">
        <v>1</v>
      </c>
      <c r="W931" s="13" t="s">
        <v>101</v>
      </c>
      <c r="X931">
        <v>0.8</v>
      </c>
    </row>
    <row r="932" spans="1:24" x14ac:dyDescent="0.3">
      <c r="A932">
        <v>930</v>
      </c>
      <c r="B932" t="s">
        <v>79</v>
      </c>
      <c r="C932" t="s">
        <v>80</v>
      </c>
      <c r="D932">
        <v>18.643191999999999</v>
      </c>
      <c r="E932">
        <v>73.736530000000002</v>
      </c>
      <c r="F932" s="18">
        <v>45725</v>
      </c>
      <c r="G932" s="19">
        <v>0.58333333333333304</v>
      </c>
      <c r="H932">
        <v>14</v>
      </c>
      <c r="I932" s="13" t="s">
        <v>89</v>
      </c>
      <c r="J932">
        <v>1</v>
      </c>
      <c r="K932" s="13" t="s">
        <v>92</v>
      </c>
      <c r="L932">
        <v>3</v>
      </c>
      <c r="M932">
        <v>1</v>
      </c>
      <c r="N932" s="13" t="s">
        <v>94</v>
      </c>
      <c r="O932" s="13" t="s">
        <v>95</v>
      </c>
      <c r="P932">
        <v>27</v>
      </c>
      <c r="Q932" s="13" t="s">
        <v>97</v>
      </c>
      <c r="R932" s="13" t="s">
        <v>205</v>
      </c>
      <c r="S932" s="13" t="s">
        <v>196</v>
      </c>
      <c r="T932">
        <v>5</v>
      </c>
      <c r="U932">
        <v>4</v>
      </c>
      <c r="V932">
        <v>0</v>
      </c>
      <c r="W932" s="13" t="s">
        <v>101</v>
      </c>
      <c r="X932">
        <v>0.65</v>
      </c>
    </row>
    <row r="933" spans="1:24" x14ac:dyDescent="0.3">
      <c r="A933">
        <v>931</v>
      </c>
      <c r="B933" t="s">
        <v>200</v>
      </c>
      <c r="C933" t="s">
        <v>201</v>
      </c>
      <c r="D933">
        <v>13.007451</v>
      </c>
      <c r="E933">
        <v>80.178109000000006</v>
      </c>
      <c r="F933" s="18">
        <v>45271</v>
      </c>
      <c r="G933" s="19">
        <v>0.54166666666666696</v>
      </c>
      <c r="H933">
        <v>13</v>
      </c>
      <c r="I933" s="13" t="s">
        <v>204</v>
      </c>
      <c r="J933">
        <v>0</v>
      </c>
      <c r="K933" s="13" t="s">
        <v>214</v>
      </c>
      <c r="L933">
        <v>4</v>
      </c>
      <c r="M933">
        <v>0</v>
      </c>
      <c r="N933" s="13" t="s">
        <v>94</v>
      </c>
      <c r="O933" s="13" t="s">
        <v>95</v>
      </c>
      <c r="P933">
        <v>36</v>
      </c>
      <c r="Q933" s="13" t="s">
        <v>195</v>
      </c>
      <c r="R933" s="13" t="s">
        <v>208</v>
      </c>
      <c r="S933" s="13" t="s">
        <v>193</v>
      </c>
      <c r="T933">
        <v>3</v>
      </c>
      <c r="U933">
        <v>0</v>
      </c>
      <c r="V933">
        <v>0</v>
      </c>
      <c r="W933" s="13" t="s">
        <v>101</v>
      </c>
      <c r="X933">
        <v>0.45</v>
      </c>
    </row>
    <row r="934" spans="1:24" x14ac:dyDescent="0.3">
      <c r="A934">
        <v>932</v>
      </c>
      <c r="B934" t="s">
        <v>190</v>
      </c>
      <c r="C934" t="s">
        <v>80</v>
      </c>
      <c r="D934">
        <v>19.174754</v>
      </c>
      <c r="E934">
        <v>72.969766000000007</v>
      </c>
      <c r="F934" s="18">
        <v>45225</v>
      </c>
      <c r="G934" s="19">
        <v>0.70833333333333304</v>
      </c>
      <c r="H934">
        <v>17</v>
      </c>
      <c r="I934" s="13" t="s">
        <v>202</v>
      </c>
      <c r="J934">
        <v>0</v>
      </c>
      <c r="K934" s="13" t="s">
        <v>214</v>
      </c>
      <c r="L934">
        <v>2</v>
      </c>
      <c r="M934">
        <v>0</v>
      </c>
      <c r="N934" s="13" t="s">
        <v>94</v>
      </c>
      <c r="O934" s="13" t="s">
        <v>95</v>
      </c>
      <c r="P934">
        <v>27</v>
      </c>
      <c r="Q934" s="13" t="s">
        <v>97</v>
      </c>
      <c r="R934" s="13" t="s">
        <v>199</v>
      </c>
      <c r="S934" s="13" t="s">
        <v>196</v>
      </c>
      <c r="T934">
        <v>2</v>
      </c>
      <c r="U934">
        <v>2</v>
      </c>
      <c r="V934">
        <v>1</v>
      </c>
      <c r="W934" s="13" t="s">
        <v>101</v>
      </c>
      <c r="X934">
        <v>0.8</v>
      </c>
    </row>
    <row r="935" spans="1:24" x14ac:dyDescent="0.3">
      <c r="A935">
        <v>933</v>
      </c>
      <c r="B935" t="s">
        <v>209</v>
      </c>
      <c r="C935" t="s">
        <v>210</v>
      </c>
      <c r="D935">
        <v>17.357541999999999</v>
      </c>
      <c r="E935">
        <v>78.526321999999993</v>
      </c>
      <c r="F935" s="18">
        <v>45351</v>
      </c>
      <c r="G935" s="19">
        <v>0.25</v>
      </c>
      <c r="H935">
        <v>6</v>
      </c>
      <c r="I935" s="13" t="s">
        <v>202</v>
      </c>
      <c r="J935">
        <v>0</v>
      </c>
      <c r="K935" s="13" t="s">
        <v>214</v>
      </c>
      <c r="L935">
        <v>5</v>
      </c>
      <c r="M935">
        <v>0</v>
      </c>
      <c r="N935" s="13" t="s">
        <v>192</v>
      </c>
      <c r="O935" s="13" t="s">
        <v>97</v>
      </c>
      <c r="P935">
        <v>24</v>
      </c>
      <c r="Q935" s="13" t="s">
        <v>95</v>
      </c>
      <c r="R935" s="13" t="s">
        <v>213</v>
      </c>
      <c r="S935" s="13" t="s">
        <v>196</v>
      </c>
      <c r="T935">
        <v>5</v>
      </c>
      <c r="U935">
        <v>3</v>
      </c>
      <c r="V935">
        <v>0</v>
      </c>
      <c r="W935" s="13" t="s">
        <v>101</v>
      </c>
      <c r="X935">
        <v>0.1</v>
      </c>
    </row>
    <row r="936" spans="1:24" x14ac:dyDescent="0.3">
      <c r="A936">
        <v>934</v>
      </c>
      <c r="B936" t="s">
        <v>79</v>
      </c>
      <c r="C936" t="s">
        <v>80</v>
      </c>
      <c r="D936">
        <v>18.413703999999999</v>
      </c>
      <c r="E936">
        <v>73.961766999999995</v>
      </c>
      <c r="F936" s="18">
        <v>45698</v>
      </c>
      <c r="G936" s="19">
        <v>0.5</v>
      </c>
      <c r="H936">
        <v>12</v>
      </c>
      <c r="I936" s="13" t="s">
        <v>204</v>
      </c>
      <c r="J936">
        <v>0</v>
      </c>
      <c r="K936" s="13" t="s">
        <v>191</v>
      </c>
      <c r="L936">
        <v>5</v>
      </c>
      <c r="M936">
        <v>0</v>
      </c>
      <c r="N936" s="13" t="s">
        <v>94</v>
      </c>
      <c r="O936" s="13" t="s">
        <v>95</v>
      </c>
      <c r="P936">
        <v>20</v>
      </c>
      <c r="Q936" s="13" t="s">
        <v>95</v>
      </c>
      <c r="R936" s="13" t="s">
        <v>199</v>
      </c>
      <c r="S936" s="13" t="s">
        <v>99</v>
      </c>
      <c r="T936">
        <v>4</v>
      </c>
      <c r="U936">
        <v>4</v>
      </c>
      <c r="V936">
        <v>0</v>
      </c>
      <c r="W936" s="13" t="s">
        <v>101</v>
      </c>
      <c r="X936">
        <v>0.65</v>
      </c>
    </row>
    <row r="937" spans="1:24" x14ac:dyDescent="0.3">
      <c r="A937">
        <v>935</v>
      </c>
      <c r="B937" t="s">
        <v>209</v>
      </c>
      <c r="C937" t="s">
        <v>210</v>
      </c>
      <c r="D937">
        <v>17.477029999999999</v>
      </c>
      <c r="E937">
        <v>78.568259999999995</v>
      </c>
      <c r="F937" s="18">
        <v>44849</v>
      </c>
      <c r="G937" s="19">
        <v>8.3333333333333301E-2</v>
      </c>
      <c r="H937">
        <v>2</v>
      </c>
      <c r="I937" s="13" t="s">
        <v>219</v>
      </c>
      <c r="J937">
        <v>1</v>
      </c>
      <c r="K937" s="13" t="s">
        <v>92</v>
      </c>
      <c r="L937">
        <v>2</v>
      </c>
      <c r="M937">
        <v>1</v>
      </c>
      <c r="N937" s="13" t="s">
        <v>192</v>
      </c>
      <c r="O937" s="13" t="s">
        <v>97</v>
      </c>
      <c r="P937">
        <v>18</v>
      </c>
      <c r="Q937" s="13" t="s">
        <v>95</v>
      </c>
      <c r="R937" s="13" t="s">
        <v>208</v>
      </c>
      <c r="S937" s="13" t="s">
        <v>193</v>
      </c>
      <c r="T937">
        <v>1</v>
      </c>
      <c r="U937">
        <v>0</v>
      </c>
      <c r="V937">
        <v>0</v>
      </c>
      <c r="W937" s="13" t="s">
        <v>101</v>
      </c>
      <c r="X937">
        <v>0.1</v>
      </c>
    </row>
    <row r="938" spans="1:24" x14ac:dyDescent="0.3">
      <c r="A938">
        <v>936</v>
      </c>
      <c r="B938" t="s">
        <v>197</v>
      </c>
      <c r="C938" t="s">
        <v>198</v>
      </c>
      <c r="D938">
        <v>30.789876</v>
      </c>
      <c r="E938">
        <v>76.868351000000004</v>
      </c>
      <c r="F938" s="18">
        <v>45076</v>
      </c>
      <c r="G938" s="19">
        <v>0.875</v>
      </c>
      <c r="H938">
        <v>21</v>
      </c>
      <c r="I938" s="13" t="s">
        <v>215</v>
      </c>
      <c r="J938">
        <v>0</v>
      </c>
      <c r="K938" s="13" t="s">
        <v>92</v>
      </c>
      <c r="L938">
        <v>2</v>
      </c>
      <c r="M938">
        <v>0</v>
      </c>
      <c r="N938" s="13" t="s">
        <v>192</v>
      </c>
      <c r="O938" s="13" t="s">
        <v>97</v>
      </c>
      <c r="P938">
        <v>33</v>
      </c>
      <c r="Q938" s="13" t="s">
        <v>195</v>
      </c>
      <c r="R938" s="13" t="s">
        <v>205</v>
      </c>
      <c r="S938" s="13" t="s">
        <v>99</v>
      </c>
      <c r="T938">
        <v>4</v>
      </c>
      <c r="U938">
        <v>4</v>
      </c>
      <c r="V938">
        <v>0</v>
      </c>
      <c r="W938" s="13" t="s">
        <v>101</v>
      </c>
      <c r="X938">
        <v>0.3</v>
      </c>
    </row>
    <row r="939" spans="1:24" x14ac:dyDescent="0.3">
      <c r="A939">
        <v>937</v>
      </c>
      <c r="B939" t="s">
        <v>206</v>
      </c>
      <c r="C939" t="s">
        <v>207</v>
      </c>
      <c r="D939">
        <v>12.906675</v>
      </c>
      <c r="E939">
        <v>77.640874999999994</v>
      </c>
      <c r="F939" s="18">
        <v>45673</v>
      </c>
      <c r="G939" s="19">
        <v>4.1666666666666699E-2</v>
      </c>
      <c r="H939">
        <v>1</v>
      </c>
      <c r="I939" s="13" t="s">
        <v>202</v>
      </c>
      <c r="J939">
        <v>0</v>
      </c>
      <c r="K939" s="13" t="s">
        <v>214</v>
      </c>
      <c r="L939">
        <v>4</v>
      </c>
      <c r="M939">
        <v>1</v>
      </c>
      <c r="N939" s="13" t="s">
        <v>192</v>
      </c>
      <c r="O939" s="13" t="s">
        <v>97</v>
      </c>
      <c r="P939">
        <v>19</v>
      </c>
      <c r="Q939" s="13" t="s">
        <v>95</v>
      </c>
      <c r="R939" s="13" t="s">
        <v>213</v>
      </c>
      <c r="S939" s="13" t="s">
        <v>196</v>
      </c>
      <c r="T939">
        <v>5</v>
      </c>
      <c r="U939">
        <v>5</v>
      </c>
      <c r="V939">
        <v>0</v>
      </c>
      <c r="W939" s="13" t="s">
        <v>101</v>
      </c>
      <c r="X939">
        <v>0.1</v>
      </c>
    </row>
    <row r="940" spans="1:24" x14ac:dyDescent="0.3">
      <c r="A940">
        <v>938</v>
      </c>
      <c r="B940" t="s">
        <v>206</v>
      </c>
      <c r="C940" t="s">
        <v>207</v>
      </c>
      <c r="D940">
        <v>13.177182999999999</v>
      </c>
      <c r="E940">
        <v>77.643861000000001</v>
      </c>
      <c r="F940" s="18">
        <v>44778</v>
      </c>
      <c r="G940" s="19">
        <v>0.83333333333333304</v>
      </c>
      <c r="H940">
        <v>20</v>
      </c>
      <c r="I940" s="13" t="s">
        <v>211</v>
      </c>
      <c r="J940">
        <v>0</v>
      </c>
      <c r="K940" s="13" t="s">
        <v>191</v>
      </c>
      <c r="L940">
        <v>4</v>
      </c>
      <c r="M940">
        <v>0</v>
      </c>
      <c r="N940" s="13" t="s">
        <v>192</v>
      </c>
      <c r="O940" s="13" t="s">
        <v>97</v>
      </c>
      <c r="P940">
        <v>33</v>
      </c>
      <c r="Q940" s="13" t="s">
        <v>195</v>
      </c>
      <c r="R940" s="13" t="s">
        <v>213</v>
      </c>
      <c r="S940" s="13" t="s">
        <v>196</v>
      </c>
      <c r="T940">
        <v>5</v>
      </c>
      <c r="U940">
        <v>1</v>
      </c>
      <c r="V940">
        <v>0</v>
      </c>
      <c r="W940" s="13" t="s">
        <v>101</v>
      </c>
      <c r="X940">
        <v>0.1</v>
      </c>
    </row>
    <row r="941" spans="1:24" x14ac:dyDescent="0.3">
      <c r="A941">
        <v>939</v>
      </c>
      <c r="B941" t="s">
        <v>200</v>
      </c>
      <c r="C941" t="s">
        <v>201</v>
      </c>
      <c r="D941">
        <v>12.934089999999999</v>
      </c>
      <c r="E941">
        <v>80.168384000000003</v>
      </c>
      <c r="F941" s="18">
        <v>44652</v>
      </c>
      <c r="G941" s="19">
        <v>0.79166666666666696</v>
      </c>
      <c r="H941">
        <v>19</v>
      </c>
      <c r="I941" s="13" t="s">
        <v>211</v>
      </c>
      <c r="J941">
        <v>0</v>
      </c>
      <c r="K941" s="13" t="s">
        <v>191</v>
      </c>
      <c r="L941">
        <v>2</v>
      </c>
      <c r="M941">
        <v>0</v>
      </c>
      <c r="N941" s="13" t="s">
        <v>212</v>
      </c>
      <c r="O941" s="13" t="s">
        <v>95</v>
      </c>
      <c r="P941">
        <v>16</v>
      </c>
      <c r="Q941" s="13" t="s">
        <v>97</v>
      </c>
      <c r="R941" s="13" t="s">
        <v>205</v>
      </c>
      <c r="S941" s="13" t="s">
        <v>99</v>
      </c>
      <c r="T941">
        <v>3</v>
      </c>
      <c r="U941">
        <v>3</v>
      </c>
      <c r="V941">
        <v>1</v>
      </c>
      <c r="W941" s="13" t="s">
        <v>101</v>
      </c>
      <c r="X941">
        <v>1</v>
      </c>
    </row>
    <row r="942" spans="1:24" x14ac:dyDescent="0.3">
      <c r="A942">
        <v>940</v>
      </c>
      <c r="B942" t="s">
        <v>200</v>
      </c>
      <c r="C942" t="s">
        <v>201</v>
      </c>
      <c r="D942">
        <v>12.869935999999999</v>
      </c>
      <c r="E942">
        <v>80.153265000000005</v>
      </c>
      <c r="F942" s="18">
        <v>45467</v>
      </c>
      <c r="G942" s="19">
        <v>0.16666666666666699</v>
      </c>
      <c r="H942">
        <v>4</v>
      </c>
      <c r="I942" s="13" t="s">
        <v>204</v>
      </c>
      <c r="J942">
        <v>0</v>
      </c>
      <c r="K942" s="13" t="s">
        <v>92</v>
      </c>
      <c r="L942">
        <v>6</v>
      </c>
      <c r="M942">
        <v>1</v>
      </c>
      <c r="N942" s="13" t="s">
        <v>192</v>
      </c>
      <c r="O942" s="13" t="s">
        <v>97</v>
      </c>
      <c r="P942">
        <v>40</v>
      </c>
      <c r="Q942" s="13" t="s">
        <v>95</v>
      </c>
      <c r="R942" s="13" t="s">
        <v>98</v>
      </c>
      <c r="S942" s="13" t="s">
        <v>193</v>
      </c>
      <c r="T942">
        <v>3</v>
      </c>
      <c r="U942">
        <v>2</v>
      </c>
      <c r="V942">
        <v>0</v>
      </c>
      <c r="W942" s="13" t="s">
        <v>101</v>
      </c>
      <c r="X942">
        <v>0.1</v>
      </c>
    </row>
    <row r="943" spans="1:24" x14ac:dyDescent="0.3">
      <c r="A943">
        <v>941</v>
      </c>
      <c r="B943" t="s">
        <v>209</v>
      </c>
      <c r="C943" t="s">
        <v>210</v>
      </c>
      <c r="D943">
        <v>17.561688</v>
      </c>
      <c r="E943">
        <v>78.240786999999997</v>
      </c>
      <c r="F943" s="18">
        <v>44683</v>
      </c>
      <c r="G943" s="19">
        <v>0</v>
      </c>
      <c r="H943">
        <v>0</v>
      </c>
      <c r="I943" s="13" t="s">
        <v>204</v>
      </c>
      <c r="J943">
        <v>0</v>
      </c>
      <c r="K943" s="13" t="s">
        <v>191</v>
      </c>
      <c r="L943">
        <v>5</v>
      </c>
      <c r="M943">
        <v>1</v>
      </c>
      <c r="N943" s="13" t="s">
        <v>94</v>
      </c>
      <c r="O943" s="13" t="s">
        <v>95</v>
      </c>
      <c r="P943">
        <v>20</v>
      </c>
      <c r="Q943" s="13" t="s">
        <v>95</v>
      </c>
      <c r="R943" s="13" t="s">
        <v>208</v>
      </c>
      <c r="S943" s="13" t="s">
        <v>196</v>
      </c>
      <c r="T943">
        <v>5</v>
      </c>
      <c r="U943">
        <v>5</v>
      </c>
      <c r="V943">
        <v>0</v>
      </c>
      <c r="W943" s="13" t="s">
        <v>101</v>
      </c>
      <c r="X943">
        <v>0.45</v>
      </c>
    </row>
    <row r="944" spans="1:24" x14ac:dyDescent="0.3">
      <c r="A944">
        <v>942</v>
      </c>
      <c r="B944" t="s">
        <v>200</v>
      </c>
      <c r="C944" t="s">
        <v>201</v>
      </c>
      <c r="D944">
        <v>12.853686</v>
      </c>
      <c r="E944">
        <v>80.188687000000002</v>
      </c>
      <c r="F944" s="18">
        <v>45236</v>
      </c>
      <c r="G944" s="19">
        <v>0</v>
      </c>
      <c r="H944">
        <v>0</v>
      </c>
      <c r="I944" s="13" t="s">
        <v>204</v>
      </c>
      <c r="J944">
        <v>0</v>
      </c>
      <c r="K944" s="13" t="s">
        <v>191</v>
      </c>
      <c r="L944">
        <v>3</v>
      </c>
      <c r="M944">
        <v>0</v>
      </c>
      <c r="N944" s="13" t="s">
        <v>212</v>
      </c>
      <c r="O944" s="13" t="s">
        <v>195</v>
      </c>
      <c r="P944">
        <v>20</v>
      </c>
      <c r="Q944" s="13" t="s">
        <v>97</v>
      </c>
      <c r="R944" s="13" t="s">
        <v>98</v>
      </c>
      <c r="S944" s="13" t="s">
        <v>196</v>
      </c>
      <c r="T944">
        <v>5</v>
      </c>
      <c r="U944">
        <v>5</v>
      </c>
      <c r="V944">
        <v>0</v>
      </c>
      <c r="W944" s="13" t="s">
        <v>101</v>
      </c>
      <c r="X944">
        <v>0.45</v>
      </c>
    </row>
    <row r="945" spans="1:24" x14ac:dyDescent="0.3">
      <c r="A945">
        <v>943</v>
      </c>
      <c r="B945" t="s">
        <v>79</v>
      </c>
      <c r="C945" t="s">
        <v>80</v>
      </c>
      <c r="D945">
        <v>18.627903</v>
      </c>
      <c r="E945">
        <v>73.765366999999998</v>
      </c>
      <c r="F945" s="18">
        <v>44622</v>
      </c>
      <c r="G945" s="19">
        <v>0.66666666666666696</v>
      </c>
      <c r="H945">
        <v>16</v>
      </c>
      <c r="I945" s="13" t="s">
        <v>194</v>
      </c>
      <c r="J945">
        <v>0</v>
      </c>
      <c r="K945" s="13" t="s">
        <v>214</v>
      </c>
      <c r="L945">
        <v>2</v>
      </c>
      <c r="M945">
        <v>1</v>
      </c>
      <c r="N945" s="13" t="s">
        <v>94</v>
      </c>
      <c r="O945" s="13" t="s">
        <v>95</v>
      </c>
      <c r="P945">
        <v>20</v>
      </c>
      <c r="Q945" s="13" t="s">
        <v>97</v>
      </c>
      <c r="R945" s="13" t="s">
        <v>213</v>
      </c>
      <c r="S945" s="13" t="s">
        <v>99</v>
      </c>
      <c r="T945">
        <v>5</v>
      </c>
      <c r="U945">
        <v>5</v>
      </c>
      <c r="V945">
        <v>0</v>
      </c>
      <c r="W945" s="13" t="s">
        <v>101</v>
      </c>
      <c r="X945">
        <v>0.85</v>
      </c>
    </row>
    <row r="946" spans="1:24" x14ac:dyDescent="0.3">
      <c r="A946">
        <v>944</v>
      </c>
      <c r="B946" t="s">
        <v>206</v>
      </c>
      <c r="C946" t="s">
        <v>207</v>
      </c>
      <c r="D946">
        <v>13.083511</v>
      </c>
      <c r="E946">
        <v>77.433007000000003</v>
      </c>
      <c r="F946" s="18">
        <v>45541</v>
      </c>
      <c r="G946" s="19">
        <v>0.875</v>
      </c>
      <c r="H946">
        <v>21</v>
      </c>
      <c r="I946" s="13" t="s">
        <v>211</v>
      </c>
      <c r="J946">
        <v>0</v>
      </c>
      <c r="K946" s="13" t="s">
        <v>92</v>
      </c>
      <c r="L946">
        <v>2</v>
      </c>
      <c r="M946">
        <v>0</v>
      </c>
      <c r="N946" s="13" t="s">
        <v>192</v>
      </c>
      <c r="O946" s="13" t="s">
        <v>97</v>
      </c>
      <c r="P946">
        <v>21</v>
      </c>
      <c r="Q946" s="13" t="s">
        <v>95</v>
      </c>
      <c r="R946" s="13" t="s">
        <v>213</v>
      </c>
      <c r="S946" s="13" t="s">
        <v>196</v>
      </c>
      <c r="T946">
        <v>1</v>
      </c>
      <c r="U946">
        <v>0</v>
      </c>
      <c r="V946">
        <v>0</v>
      </c>
      <c r="W946" s="13" t="s">
        <v>101</v>
      </c>
      <c r="X946">
        <v>0.1</v>
      </c>
    </row>
    <row r="947" spans="1:24" x14ac:dyDescent="0.3">
      <c r="A947">
        <v>945</v>
      </c>
      <c r="B947" t="s">
        <v>190</v>
      </c>
      <c r="C947" t="s">
        <v>80</v>
      </c>
      <c r="D947">
        <v>19.167365</v>
      </c>
      <c r="E947">
        <v>72.792680000000004</v>
      </c>
      <c r="F947" s="18">
        <v>45522</v>
      </c>
      <c r="G947" s="19">
        <v>0.91666666666666696</v>
      </c>
      <c r="H947">
        <v>22</v>
      </c>
      <c r="I947" s="13" t="s">
        <v>89</v>
      </c>
      <c r="J947">
        <v>1</v>
      </c>
      <c r="K947" s="13" t="s">
        <v>92</v>
      </c>
      <c r="L947">
        <v>5</v>
      </c>
      <c r="M947">
        <v>1</v>
      </c>
      <c r="N947" s="13" t="s">
        <v>94</v>
      </c>
      <c r="O947" s="13" t="s">
        <v>95</v>
      </c>
      <c r="P947">
        <v>33</v>
      </c>
      <c r="Q947" s="13" t="s">
        <v>195</v>
      </c>
      <c r="R947" s="13" t="s">
        <v>98</v>
      </c>
      <c r="S947" s="13" t="s">
        <v>193</v>
      </c>
      <c r="T947">
        <v>3</v>
      </c>
      <c r="U947">
        <v>3</v>
      </c>
      <c r="V947">
        <v>0</v>
      </c>
      <c r="W947" s="13" t="s">
        <v>101</v>
      </c>
      <c r="X947">
        <v>0.45</v>
      </c>
    </row>
    <row r="948" spans="1:24" x14ac:dyDescent="0.3">
      <c r="A948">
        <v>946</v>
      </c>
      <c r="B948" t="s">
        <v>209</v>
      </c>
      <c r="C948" t="s">
        <v>210</v>
      </c>
      <c r="D948">
        <v>17.388497000000001</v>
      </c>
      <c r="E948">
        <v>78.373591000000005</v>
      </c>
      <c r="F948" s="18">
        <v>45491</v>
      </c>
      <c r="G948" s="19">
        <v>0.58333333333333304</v>
      </c>
      <c r="H948">
        <v>14</v>
      </c>
      <c r="I948" s="13" t="s">
        <v>202</v>
      </c>
      <c r="J948">
        <v>0</v>
      </c>
      <c r="K948" s="13" t="s">
        <v>191</v>
      </c>
      <c r="L948">
        <v>3</v>
      </c>
      <c r="M948">
        <v>1</v>
      </c>
      <c r="N948" s="13" t="s">
        <v>192</v>
      </c>
      <c r="O948" s="13" t="s">
        <v>97</v>
      </c>
      <c r="P948">
        <v>24</v>
      </c>
      <c r="Q948" s="13" t="s">
        <v>195</v>
      </c>
      <c r="R948" s="13" t="s">
        <v>208</v>
      </c>
      <c r="S948" s="13" t="s">
        <v>196</v>
      </c>
      <c r="T948">
        <v>2</v>
      </c>
      <c r="U948">
        <v>2</v>
      </c>
      <c r="V948">
        <v>0</v>
      </c>
      <c r="W948" s="13" t="s">
        <v>101</v>
      </c>
      <c r="X948">
        <v>0.1</v>
      </c>
    </row>
    <row r="949" spans="1:24" x14ac:dyDescent="0.3">
      <c r="A949">
        <v>947</v>
      </c>
      <c r="B949" t="s">
        <v>206</v>
      </c>
      <c r="C949" t="s">
        <v>207</v>
      </c>
      <c r="D949">
        <v>13.001735999999999</v>
      </c>
      <c r="E949">
        <v>77.575432000000006</v>
      </c>
      <c r="F949" s="18">
        <v>45071</v>
      </c>
      <c r="G949" s="19">
        <v>0.375</v>
      </c>
      <c r="H949">
        <v>9</v>
      </c>
      <c r="I949" s="13" t="s">
        <v>202</v>
      </c>
      <c r="J949">
        <v>0</v>
      </c>
      <c r="K949" s="13" t="s">
        <v>92</v>
      </c>
      <c r="L949">
        <v>2</v>
      </c>
      <c r="M949">
        <v>0</v>
      </c>
      <c r="N949" s="13" t="s">
        <v>212</v>
      </c>
      <c r="O949" s="13" t="s">
        <v>195</v>
      </c>
      <c r="P949">
        <v>18</v>
      </c>
      <c r="Q949" s="13" t="s">
        <v>97</v>
      </c>
      <c r="R949" s="13" t="s">
        <v>199</v>
      </c>
      <c r="S949" s="13" t="s">
        <v>196</v>
      </c>
      <c r="T949">
        <v>5</v>
      </c>
      <c r="U949">
        <v>0</v>
      </c>
      <c r="V949">
        <v>1</v>
      </c>
      <c r="W949" s="13" t="s">
        <v>101</v>
      </c>
      <c r="X949">
        <v>0.6</v>
      </c>
    </row>
    <row r="950" spans="1:24" x14ac:dyDescent="0.3">
      <c r="A950">
        <v>948</v>
      </c>
      <c r="B950" t="s">
        <v>217</v>
      </c>
      <c r="C950" t="s">
        <v>218</v>
      </c>
      <c r="D950">
        <v>22.443024999999999</v>
      </c>
      <c r="E950">
        <v>88.300242999999995</v>
      </c>
      <c r="F950" s="18">
        <v>45244</v>
      </c>
      <c r="G950" s="19">
        <v>0.54166666666666696</v>
      </c>
      <c r="H950">
        <v>13</v>
      </c>
      <c r="I950" s="13" t="s">
        <v>215</v>
      </c>
      <c r="J950">
        <v>0</v>
      </c>
      <c r="K950" s="13" t="s">
        <v>191</v>
      </c>
      <c r="L950">
        <v>3</v>
      </c>
      <c r="M950">
        <v>0</v>
      </c>
      <c r="N950" s="13" t="s">
        <v>94</v>
      </c>
      <c r="O950" s="13" t="s">
        <v>95</v>
      </c>
      <c r="P950">
        <v>31</v>
      </c>
      <c r="Q950" s="13" t="s">
        <v>195</v>
      </c>
      <c r="R950" s="13" t="s">
        <v>208</v>
      </c>
      <c r="S950" s="13" t="s">
        <v>196</v>
      </c>
      <c r="T950">
        <v>1</v>
      </c>
      <c r="U950">
        <v>1</v>
      </c>
      <c r="V950">
        <v>0</v>
      </c>
      <c r="W950" s="13" t="s">
        <v>101</v>
      </c>
      <c r="X950">
        <v>0.45</v>
      </c>
    </row>
    <row r="951" spans="1:24" x14ac:dyDescent="0.3">
      <c r="A951">
        <v>949</v>
      </c>
      <c r="B951" t="s">
        <v>197</v>
      </c>
      <c r="C951" t="s">
        <v>198</v>
      </c>
      <c r="D951">
        <v>30.685361</v>
      </c>
      <c r="E951">
        <v>76.871791999999999</v>
      </c>
      <c r="F951" s="18">
        <v>45360</v>
      </c>
      <c r="G951" s="19">
        <v>0.125</v>
      </c>
      <c r="H951">
        <v>3</v>
      </c>
      <c r="I951" s="13" t="s">
        <v>219</v>
      </c>
      <c r="J951">
        <v>1</v>
      </c>
      <c r="K951" s="13" t="s">
        <v>92</v>
      </c>
      <c r="L951">
        <v>6</v>
      </c>
      <c r="M951">
        <v>0</v>
      </c>
      <c r="N951" s="13" t="s">
        <v>192</v>
      </c>
      <c r="O951" s="13" t="s">
        <v>97</v>
      </c>
      <c r="P951">
        <v>32</v>
      </c>
      <c r="Q951" s="13" t="s">
        <v>95</v>
      </c>
      <c r="R951" s="13" t="s">
        <v>199</v>
      </c>
      <c r="S951" s="13" t="s">
        <v>196</v>
      </c>
      <c r="T951">
        <v>3</v>
      </c>
      <c r="U951">
        <v>2</v>
      </c>
      <c r="V951">
        <v>0</v>
      </c>
      <c r="W951" s="13" t="s">
        <v>101</v>
      </c>
      <c r="X951">
        <v>0.1</v>
      </c>
    </row>
    <row r="952" spans="1:24" x14ac:dyDescent="0.3">
      <c r="A952">
        <v>950</v>
      </c>
      <c r="B952" t="s">
        <v>217</v>
      </c>
      <c r="C952" t="s">
        <v>218</v>
      </c>
      <c r="D952">
        <v>22.643796999999999</v>
      </c>
      <c r="E952">
        <v>88.480203000000003</v>
      </c>
      <c r="F952" s="18">
        <v>45255</v>
      </c>
      <c r="G952" s="19">
        <v>0.79166666666666696</v>
      </c>
      <c r="H952">
        <v>19</v>
      </c>
      <c r="I952" s="13" t="s">
        <v>219</v>
      </c>
      <c r="J952">
        <v>1</v>
      </c>
      <c r="K952" s="13" t="s">
        <v>214</v>
      </c>
      <c r="L952">
        <v>2</v>
      </c>
      <c r="M952">
        <v>0</v>
      </c>
      <c r="N952" s="13" t="s">
        <v>94</v>
      </c>
      <c r="O952" s="13" t="s">
        <v>95</v>
      </c>
      <c r="P952">
        <v>29</v>
      </c>
      <c r="Q952" s="13" t="s">
        <v>97</v>
      </c>
      <c r="R952" s="13" t="s">
        <v>205</v>
      </c>
      <c r="S952" s="13" t="s">
        <v>196</v>
      </c>
      <c r="T952">
        <v>5</v>
      </c>
      <c r="U952">
        <v>4</v>
      </c>
      <c r="V952">
        <v>1</v>
      </c>
      <c r="W952" s="13" t="s">
        <v>101</v>
      </c>
      <c r="X952">
        <v>0.8</v>
      </c>
    </row>
    <row r="953" spans="1:24" x14ac:dyDescent="0.3">
      <c r="A953">
        <v>951</v>
      </c>
      <c r="B953" t="s">
        <v>217</v>
      </c>
      <c r="C953" t="s">
        <v>218</v>
      </c>
      <c r="D953">
        <v>22.522124999999999</v>
      </c>
      <c r="E953">
        <v>88.234059000000002</v>
      </c>
      <c r="F953" s="18">
        <v>44584</v>
      </c>
      <c r="G953" s="19">
        <v>0.41666666666666702</v>
      </c>
      <c r="H953">
        <v>10</v>
      </c>
      <c r="I953" s="13" t="s">
        <v>89</v>
      </c>
      <c r="J953">
        <v>1</v>
      </c>
      <c r="K953" s="13" t="s">
        <v>214</v>
      </c>
      <c r="L953">
        <v>6</v>
      </c>
      <c r="M953">
        <v>1</v>
      </c>
      <c r="N953" s="13" t="s">
        <v>94</v>
      </c>
      <c r="O953" s="13" t="s">
        <v>95</v>
      </c>
      <c r="P953">
        <v>35</v>
      </c>
      <c r="Q953" s="13" t="s">
        <v>195</v>
      </c>
      <c r="R953" s="13" t="s">
        <v>208</v>
      </c>
      <c r="S953" s="13" t="s">
        <v>99</v>
      </c>
      <c r="T953">
        <v>3</v>
      </c>
      <c r="U953">
        <v>3</v>
      </c>
      <c r="V953">
        <v>1</v>
      </c>
      <c r="W953" s="13" t="s">
        <v>101</v>
      </c>
      <c r="X953">
        <v>0.8</v>
      </c>
    </row>
    <row r="954" spans="1:24" x14ac:dyDescent="0.3">
      <c r="A954">
        <v>952</v>
      </c>
      <c r="B954" t="s">
        <v>197</v>
      </c>
      <c r="C954" t="s">
        <v>198</v>
      </c>
      <c r="D954">
        <v>30.744626</v>
      </c>
      <c r="E954">
        <v>76.813500000000005</v>
      </c>
      <c r="F954" s="18">
        <v>44847</v>
      </c>
      <c r="G954" s="19">
        <v>0.58333333333333304</v>
      </c>
      <c r="H954">
        <v>14</v>
      </c>
      <c r="I954" s="13" t="s">
        <v>202</v>
      </c>
      <c r="J954">
        <v>0</v>
      </c>
      <c r="K954" s="13" t="s">
        <v>92</v>
      </c>
      <c r="L954">
        <v>3</v>
      </c>
      <c r="M954">
        <v>0</v>
      </c>
      <c r="N954" s="13" t="s">
        <v>192</v>
      </c>
      <c r="O954" s="13" t="s">
        <v>97</v>
      </c>
      <c r="P954">
        <v>28</v>
      </c>
      <c r="Q954" s="13" t="s">
        <v>97</v>
      </c>
      <c r="R954" s="13" t="s">
        <v>208</v>
      </c>
      <c r="S954" s="13" t="s">
        <v>193</v>
      </c>
      <c r="T954">
        <v>4</v>
      </c>
      <c r="U954">
        <v>2</v>
      </c>
      <c r="V954">
        <v>0</v>
      </c>
      <c r="W954" s="13" t="s">
        <v>101</v>
      </c>
      <c r="X954">
        <v>0.3</v>
      </c>
    </row>
    <row r="955" spans="1:24" x14ac:dyDescent="0.3">
      <c r="A955">
        <v>953</v>
      </c>
      <c r="B955" t="s">
        <v>209</v>
      </c>
      <c r="C955" t="s">
        <v>210</v>
      </c>
      <c r="D955">
        <v>17.514752000000001</v>
      </c>
      <c r="E955">
        <v>78.387556000000004</v>
      </c>
      <c r="F955" s="18">
        <v>45548</v>
      </c>
      <c r="G955" s="19">
        <v>0.5</v>
      </c>
      <c r="H955">
        <v>12</v>
      </c>
      <c r="I955" s="13" t="s">
        <v>211</v>
      </c>
      <c r="J955">
        <v>0</v>
      </c>
      <c r="K955" s="13" t="s">
        <v>214</v>
      </c>
      <c r="L955">
        <v>4</v>
      </c>
      <c r="M955">
        <v>0</v>
      </c>
      <c r="N955" s="13" t="s">
        <v>192</v>
      </c>
      <c r="O955" s="13" t="s">
        <v>97</v>
      </c>
      <c r="P955">
        <v>21</v>
      </c>
      <c r="Q955" s="13" t="s">
        <v>97</v>
      </c>
      <c r="R955" s="13" t="s">
        <v>205</v>
      </c>
      <c r="S955" s="13" t="s">
        <v>193</v>
      </c>
      <c r="T955">
        <v>3</v>
      </c>
      <c r="U955">
        <v>1</v>
      </c>
      <c r="V955">
        <v>0</v>
      </c>
      <c r="W955" s="13" t="s">
        <v>101</v>
      </c>
      <c r="X955">
        <v>0.3</v>
      </c>
    </row>
    <row r="956" spans="1:24" x14ac:dyDescent="0.3">
      <c r="A956">
        <v>954</v>
      </c>
      <c r="B956" t="s">
        <v>203</v>
      </c>
      <c r="C956" t="s">
        <v>203</v>
      </c>
      <c r="D956">
        <v>28.777964999999998</v>
      </c>
      <c r="E956">
        <v>77.066079000000002</v>
      </c>
      <c r="F956" s="18">
        <v>45694</v>
      </c>
      <c r="G956" s="19">
        <v>0.125</v>
      </c>
      <c r="H956">
        <v>3</v>
      </c>
      <c r="I956" s="13" t="s">
        <v>202</v>
      </c>
      <c r="J956">
        <v>0</v>
      </c>
      <c r="K956" s="13" t="s">
        <v>214</v>
      </c>
      <c r="L956">
        <v>3</v>
      </c>
      <c r="M956">
        <v>0</v>
      </c>
      <c r="N956" s="13" t="s">
        <v>94</v>
      </c>
      <c r="O956" s="13" t="s">
        <v>95</v>
      </c>
      <c r="P956">
        <v>16</v>
      </c>
      <c r="Q956" s="13" t="s">
        <v>95</v>
      </c>
      <c r="R956" s="13" t="s">
        <v>98</v>
      </c>
      <c r="S956" s="13" t="s">
        <v>196</v>
      </c>
      <c r="T956">
        <v>2</v>
      </c>
      <c r="U956">
        <v>0</v>
      </c>
      <c r="V956">
        <v>0</v>
      </c>
      <c r="W956" s="13" t="s">
        <v>101</v>
      </c>
      <c r="X956">
        <v>0.45</v>
      </c>
    </row>
    <row r="957" spans="1:24" x14ac:dyDescent="0.3">
      <c r="A957">
        <v>955</v>
      </c>
      <c r="B957" t="s">
        <v>209</v>
      </c>
      <c r="C957" t="s">
        <v>210</v>
      </c>
      <c r="D957">
        <v>17.312277000000002</v>
      </c>
      <c r="E957">
        <v>78.479504000000006</v>
      </c>
      <c r="F957" s="18">
        <v>45736</v>
      </c>
      <c r="G957" s="19">
        <v>0.45833333333333298</v>
      </c>
      <c r="H957">
        <v>11</v>
      </c>
      <c r="I957" s="13" t="s">
        <v>202</v>
      </c>
      <c r="J957">
        <v>0</v>
      </c>
      <c r="K957" s="13" t="s">
        <v>92</v>
      </c>
      <c r="L957">
        <v>6</v>
      </c>
      <c r="M957">
        <v>1</v>
      </c>
      <c r="N957" s="13" t="s">
        <v>192</v>
      </c>
      <c r="O957" s="13" t="s">
        <v>97</v>
      </c>
      <c r="P957">
        <v>28</v>
      </c>
      <c r="Q957" s="13" t="s">
        <v>195</v>
      </c>
      <c r="R957" s="13" t="s">
        <v>205</v>
      </c>
      <c r="S957" s="13" t="s">
        <v>196</v>
      </c>
      <c r="T957">
        <v>2</v>
      </c>
      <c r="U957">
        <v>2</v>
      </c>
      <c r="V957">
        <v>0</v>
      </c>
      <c r="W957" s="13" t="s">
        <v>101</v>
      </c>
      <c r="X957">
        <v>0.1</v>
      </c>
    </row>
    <row r="958" spans="1:24" x14ac:dyDescent="0.3">
      <c r="A958">
        <v>956</v>
      </c>
      <c r="B958" t="s">
        <v>206</v>
      </c>
      <c r="C958" t="s">
        <v>207</v>
      </c>
      <c r="D958">
        <v>13.049315999999999</v>
      </c>
      <c r="E958">
        <v>77.488686000000001</v>
      </c>
      <c r="F958" s="18">
        <v>45312</v>
      </c>
      <c r="G958" s="19">
        <v>0.75</v>
      </c>
      <c r="H958">
        <v>18</v>
      </c>
      <c r="I958" s="13" t="s">
        <v>89</v>
      </c>
      <c r="J958">
        <v>1</v>
      </c>
      <c r="K958" s="13" t="s">
        <v>214</v>
      </c>
      <c r="L958">
        <v>5</v>
      </c>
      <c r="M958">
        <v>1</v>
      </c>
      <c r="N958" s="13" t="s">
        <v>94</v>
      </c>
      <c r="O958" s="13" t="s">
        <v>95</v>
      </c>
      <c r="P958">
        <v>26</v>
      </c>
      <c r="Q958" s="13" t="s">
        <v>97</v>
      </c>
      <c r="R958" s="13" t="s">
        <v>208</v>
      </c>
      <c r="S958" s="13" t="s">
        <v>196</v>
      </c>
      <c r="T958">
        <v>5</v>
      </c>
      <c r="U958">
        <v>5</v>
      </c>
      <c r="V958">
        <v>1</v>
      </c>
      <c r="W958" s="13" t="s">
        <v>101</v>
      </c>
      <c r="X958">
        <v>0.8</v>
      </c>
    </row>
    <row r="959" spans="1:24" x14ac:dyDescent="0.3">
      <c r="A959">
        <v>957</v>
      </c>
      <c r="B959" t="s">
        <v>200</v>
      </c>
      <c r="C959" t="s">
        <v>201</v>
      </c>
      <c r="D959">
        <v>12.898187999999999</v>
      </c>
      <c r="E959">
        <v>80.151840000000007</v>
      </c>
      <c r="F959" s="18">
        <v>45071</v>
      </c>
      <c r="G959" s="19">
        <v>0.75</v>
      </c>
      <c r="H959">
        <v>18</v>
      </c>
      <c r="I959" s="13" t="s">
        <v>202</v>
      </c>
      <c r="J959">
        <v>0</v>
      </c>
      <c r="K959" s="13" t="s">
        <v>214</v>
      </c>
      <c r="L959">
        <v>6</v>
      </c>
      <c r="M959">
        <v>1</v>
      </c>
      <c r="N959" s="13" t="s">
        <v>212</v>
      </c>
      <c r="O959" s="13" t="s">
        <v>195</v>
      </c>
      <c r="P959">
        <v>26</v>
      </c>
      <c r="Q959" s="13" t="s">
        <v>97</v>
      </c>
      <c r="R959" s="13" t="s">
        <v>205</v>
      </c>
      <c r="S959" s="13" t="s">
        <v>196</v>
      </c>
      <c r="T959">
        <v>1</v>
      </c>
      <c r="U959">
        <v>1</v>
      </c>
      <c r="V959">
        <v>1</v>
      </c>
      <c r="W959" s="13" t="s">
        <v>101</v>
      </c>
      <c r="X959">
        <v>0.6</v>
      </c>
    </row>
    <row r="960" spans="1:24" x14ac:dyDescent="0.3">
      <c r="A960">
        <v>958</v>
      </c>
      <c r="B960" t="s">
        <v>203</v>
      </c>
      <c r="C960" t="s">
        <v>203</v>
      </c>
      <c r="D960">
        <v>28.451359</v>
      </c>
      <c r="E960">
        <v>76.816457999999997</v>
      </c>
      <c r="F960" s="18">
        <v>44993</v>
      </c>
      <c r="G960" s="19">
        <v>0</v>
      </c>
      <c r="H960">
        <v>0</v>
      </c>
      <c r="I960" s="13" t="s">
        <v>194</v>
      </c>
      <c r="J960">
        <v>0</v>
      </c>
      <c r="K960" s="13" t="s">
        <v>92</v>
      </c>
      <c r="L960">
        <v>1</v>
      </c>
      <c r="M960">
        <v>1</v>
      </c>
      <c r="N960" s="13" t="s">
        <v>94</v>
      </c>
      <c r="O960" s="13" t="s">
        <v>95</v>
      </c>
      <c r="P960">
        <v>33</v>
      </c>
      <c r="Q960" s="13" t="s">
        <v>195</v>
      </c>
      <c r="R960" s="13" t="s">
        <v>199</v>
      </c>
      <c r="S960" s="13" t="s">
        <v>193</v>
      </c>
      <c r="T960">
        <v>4</v>
      </c>
      <c r="U960">
        <v>2</v>
      </c>
      <c r="V960">
        <v>0</v>
      </c>
      <c r="W960" s="13" t="s">
        <v>216</v>
      </c>
      <c r="X960">
        <v>0.55000000000000004</v>
      </c>
    </row>
    <row r="961" spans="1:24" x14ac:dyDescent="0.3">
      <c r="A961">
        <v>959</v>
      </c>
      <c r="B961" t="s">
        <v>197</v>
      </c>
      <c r="C961" t="s">
        <v>198</v>
      </c>
      <c r="D961">
        <v>30.74015</v>
      </c>
      <c r="E961">
        <v>76.840311</v>
      </c>
      <c r="F961" s="18">
        <v>45513</v>
      </c>
      <c r="G961" s="19">
        <v>0.20833333333333301</v>
      </c>
      <c r="H961">
        <v>5</v>
      </c>
      <c r="I961" s="13" t="s">
        <v>211</v>
      </c>
      <c r="J961">
        <v>0</v>
      </c>
      <c r="K961" s="13" t="s">
        <v>191</v>
      </c>
      <c r="L961">
        <v>2</v>
      </c>
      <c r="M961">
        <v>1</v>
      </c>
      <c r="N961" s="13" t="s">
        <v>192</v>
      </c>
      <c r="O961" s="13" t="s">
        <v>97</v>
      </c>
      <c r="P961">
        <v>16</v>
      </c>
      <c r="Q961" s="13" t="s">
        <v>97</v>
      </c>
      <c r="R961" s="13" t="s">
        <v>208</v>
      </c>
      <c r="S961" s="13" t="s">
        <v>196</v>
      </c>
      <c r="T961">
        <v>2</v>
      </c>
      <c r="U961">
        <v>1</v>
      </c>
      <c r="V961">
        <v>0</v>
      </c>
      <c r="W961" s="13" t="s">
        <v>101</v>
      </c>
      <c r="X961">
        <v>0.3</v>
      </c>
    </row>
    <row r="962" spans="1:24" x14ac:dyDescent="0.3">
      <c r="A962">
        <v>960</v>
      </c>
      <c r="B962" t="s">
        <v>190</v>
      </c>
      <c r="C962" t="s">
        <v>80</v>
      </c>
      <c r="D962">
        <v>18.840368000000002</v>
      </c>
      <c r="E962">
        <v>72.753637999999995</v>
      </c>
      <c r="F962" s="18">
        <v>45328</v>
      </c>
      <c r="G962" s="19">
        <v>0.625</v>
      </c>
      <c r="H962">
        <v>15</v>
      </c>
      <c r="I962" s="13" t="s">
        <v>215</v>
      </c>
      <c r="J962">
        <v>0</v>
      </c>
      <c r="K962" s="13" t="s">
        <v>214</v>
      </c>
      <c r="L962">
        <v>6</v>
      </c>
      <c r="M962">
        <v>0</v>
      </c>
      <c r="N962" s="13" t="s">
        <v>212</v>
      </c>
      <c r="O962" s="13" t="s">
        <v>195</v>
      </c>
      <c r="P962">
        <v>20</v>
      </c>
      <c r="Q962" s="13" t="s">
        <v>97</v>
      </c>
      <c r="R962" s="13" t="s">
        <v>98</v>
      </c>
      <c r="S962" s="13" t="s">
        <v>196</v>
      </c>
      <c r="T962">
        <v>4</v>
      </c>
      <c r="U962">
        <v>1</v>
      </c>
      <c r="V962">
        <v>0</v>
      </c>
      <c r="W962" s="13" t="s">
        <v>101</v>
      </c>
      <c r="X962">
        <v>0.45</v>
      </c>
    </row>
    <row r="963" spans="1:24" x14ac:dyDescent="0.3">
      <c r="A963">
        <v>961</v>
      </c>
      <c r="B963" t="s">
        <v>200</v>
      </c>
      <c r="C963" t="s">
        <v>201</v>
      </c>
      <c r="D963">
        <v>13.080223</v>
      </c>
      <c r="E963">
        <v>80.245501000000004</v>
      </c>
      <c r="F963" s="18">
        <v>45316</v>
      </c>
      <c r="G963" s="19">
        <v>0.66666666666666696</v>
      </c>
      <c r="H963">
        <v>16</v>
      </c>
      <c r="I963" s="13" t="s">
        <v>202</v>
      </c>
      <c r="J963">
        <v>0</v>
      </c>
      <c r="K963" s="13" t="s">
        <v>191</v>
      </c>
      <c r="L963">
        <v>3</v>
      </c>
      <c r="M963">
        <v>0</v>
      </c>
      <c r="N963" s="13" t="s">
        <v>192</v>
      </c>
      <c r="O963" s="13" t="s">
        <v>97</v>
      </c>
      <c r="P963">
        <v>27</v>
      </c>
      <c r="Q963" s="13" t="s">
        <v>97</v>
      </c>
      <c r="R963" s="13" t="s">
        <v>208</v>
      </c>
      <c r="S963" s="13" t="s">
        <v>196</v>
      </c>
      <c r="T963">
        <v>1</v>
      </c>
      <c r="U963">
        <v>1</v>
      </c>
      <c r="V963">
        <v>0</v>
      </c>
      <c r="W963" s="13" t="s">
        <v>101</v>
      </c>
      <c r="X963">
        <v>0.3</v>
      </c>
    </row>
    <row r="964" spans="1:24" x14ac:dyDescent="0.3">
      <c r="A964">
        <v>962</v>
      </c>
      <c r="B964" t="s">
        <v>190</v>
      </c>
      <c r="C964" t="s">
        <v>80</v>
      </c>
      <c r="D964">
        <v>18.927250999999998</v>
      </c>
      <c r="E964">
        <v>72.919959000000006</v>
      </c>
      <c r="F964" s="18">
        <v>45026</v>
      </c>
      <c r="G964" s="19">
        <v>0.58333333333333304</v>
      </c>
      <c r="H964">
        <v>14</v>
      </c>
      <c r="I964" s="13" t="s">
        <v>204</v>
      </c>
      <c r="J964">
        <v>0</v>
      </c>
      <c r="K964" s="13" t="s">
        <v>92</v>
      </c>
      <c r="L964">
        <v>6</v>
      </c>
      <c r="M964">
        <v>1</v>
      </c>
      <c r="N964" s="13" t="s">
        <v>94</v>
      </c>
      <c r="O964" s="13" t="s">
        <v>95</v>
      </c>
      <c r="P964">
        <v>24</v>
      </c>
      <c r="Q964" s="13" t="s">
        <v>195</v>
      </c>
      <c r="R964" s="13" t="s">
        <v>98</v>
      </c>
      <c r="S964" s="13" t="s">
        <v>196</v>
      </c>
      <c r="T964">
        <v>4</v>
      </c>
      <c r="U964">
        <v>0</v>
      </c>
      <c r="V964">
        <v>0</v>
      </c>
      <c r="W964" s="13" t="s">
        <v>101</v>
      </c>
      <c r="X964">
        <v>0.45</v>
      </c>
    </row>
    <row r="965" spans="1:24" x14ac:dyDescent="0.3">
      <c r="A965">
        <v>963</v>
      </c>
      <c r="B965" t="s">
        <v>217</v>
      </c>
      <c r="C965" t="s">
        <v>218</v>
      </c>
      <c r="D965">
        <v>22.535502000000001</v>
      </c>
      <c r="E965">
        <v>88.412768999999997</v>
      </c>
      <c r="F965" s="18">
        <v>45335</v>
      </c>
      <c r="G965" s="19">
        <v>0.54166666666666696</v>
      </c>
      <c r="H965">
        <v>13</v>
      </c>
      <c r="I965" s="13" t="s">
        <v>215</v>
      </c>
      <c r="J965">
        <v>0</v>
      </c>
      <c r="K965" s="13" t="s">
        <v>92</v>
      </c>
      <c r="L965">
        <v>3</v>
      </c>
      <c r="M965">
        <v>1</v>
      </c>
      <c r="N965" s="13" t="s">
        <v>94</v>
      </c>
      <c r="O965" s="13" t="s">
        <v>95</v>
      </c>
      <c r="P965">
        <v>23</v>
      </c>
      <c r="Q965" s="13" t="s">
        <v>195</v>
      </c>
      <c r="R965" s="13" t="s">
        <v>199</v>
      </c>
      <c r="S965" s="13" t="s">
        <v>196</v>
      </c>
      <c r="T965">
        <v>4</v>
      </c>
      <c r="U965">
        <v>4</v>
      </c>
      <c r="V965">
        <v>0</v>
      </c>
      <c r="W965" s="13" t="s">
        <v>101</v>
      </c>
      <c r="X965">
        <v>0.45</v>
      </c>
    </row>
    <row r="966" spans="1:24" x14ac:dyDescent="0.3">
      <c r="A966">
        <v>964</v>
      </c>
      <c r="B966" t="s">
        <v>217</v>
      </c>
      <c r="C966" t="s">
        <v>218</v>
      </c>
      <c r="D966">
        <v>22.415700999999999</v>
      </c>
      <c r="E966">
        <v>88.457396000000003</v>
      </c>
      <c r="F966" s="18">
        <v>45701</v>
      </c>
      <c r="G966" s="19">
        <v>0.41666666666666702</v>
      </c>
      <c r="H966">
        <v>10</v>
      </c>
      <c r="I966" s="13" t="s">
        <v>202</v>
      </c>
      <c r="J966">
        <v>0</v>
      </c>
      <c r="K966" s="13" t="s">
        <v>214</v>
      </c>
      <c r="L966">
        <v>5</v>
      </c>
      <c r="M966">
        <v>1</v>
      </c>
      <c r="N966" s="13" t="s">
        <v>212</v>
      </c>
      <c r="O966" s="13" t="s">
        <v>195</v>
      </c>
      <c r="P966">
        <v>26</v>
      </c>
      <c r="Q966" s="13" t="s">
        <v>195</v>
      </c>
      <c r="R966" s="13" t="s">
        <v>213</v>
      </c>
      <c r="S966" s="13" t="s">
        <v>196</v>
      </c>
      <c r="T966">
        <v>3</v>
      </c>
      <c r="U966">
        <v>0</v>
      </c>
      <c r="V966">
        <v>1</v>
      </c>
      <c r="W966" s="13" t="s">
        <v>101</v>
      </c>
      <c r="X966">
        <v>0.4</v>
      </c>
    </row>
    <row r="967" spans="1:24" x14ac:dyDescent="0.3">
      <c r="A967">
        <v>965</v>
      </c>
      <c r="B967" t="s">
        <v>79</v>
      </c>
      <c r="C967" t="s">
        <v>80</v>
      </c>
      <c r="D967">
        <v>18.495108999999999</v>
      </c>
      <c r="E967">
        <v>73.906542999999999</v>
      </c>
      <c r="F967" s="18">
        <v>45316</v>
      </c>
      <c r="G967" s="19">
        <v>0.83333333333333304</v>
      </c>
      <c r="H967">
        <v>20</v>
      </c>
      <c r="I967" s="13" t="s">
        <v>202</v>
      </c>
      <c r="J967">
        <v>0</v>
      </c>
      <c r="K967" s="13" t="s">
        <v>191</v>
      </c>
      <c r="L967">
        <v>2</v>
      </c>
      <c r="M967">
        <v>1</v>
      </c>
      <c r="N967" s="13" t="s">
        <v>94</v>
      </c>
      <c r="O967" s="13" t="s">
        <v>95</v>
      </c>
      <c r="P967">
        <v>40</v>
      </c>
      <c r="Q967" s="13" t="s">
        <v>95</v>
      </c>
      <c r="R967" s="13" t="s">
        <v>208</v>
      </c>
      <c r="S967" s="13" t="s">
        <v>193</v>
      </c>
      <c r="T967">
        <v>1</v>
      </c>
      <c r="U967">
        <v>0</v>
      </c>
      <c r="V967">
        <v>0</v>
      </c>
      <c r="W967" s="13" t="s">
        <v>101</v>
      </c>
      <c r="X967">
        <v>0.45</v>
      </c>
    </row>
    <row r="968" spans="1:24" x14ac:dyDescent="0.3">
      <c r="A968">
        <v>966</v>
      </c>
      <c r="B968" t="s">
        <v>200</v>
      </c>
      <c r="C968" t="s">
        <v>201</v>
      </c>
      <c r="D968">
        <v>12.888951</v>
      </c>
      <c r="E968">
        <v>80.260138999999995</v>
      </c>
      <c r="F968" s="18">
        <v>45243</v>
      </c>
      <c r="G968" s="19">
        <v>0.58333333333333304</v>
      </c>
      <c r="H968">
        <v>14</v>
      </c>
      <c r="I968" s="13" t="s">
        <v>204</v>
      </c>
      <c r="J968">
        <v>0</v>
      </c>
      <c r="K968" s="13" t="s">
        <v>92</v>
      </c>
      <c r="L968">
        <v>3</v>
      </c>
      <c r="M968">
        <v>0</v>
      </c>
      <c r="N968" s="13" t="s">
        <v>94</v>
      </c>
      <c r="O968" s="13" t="s">
        <v>95</v>
      </c>
      <c r="P968">
        <v>39</v>
      </c>
      <c r="Q968" s="13" t="s">
        <v>97</v>
      </c>
      <c r="R968" s="13" t="s">
        <v>213</v>
      </c>
      <c r="S968" s="13" t="s">
        <v>99</v>
      </c>
      <c r="T968">
        <v>1</v>
      </c>
      <c r="U968">
        <v>1</v>
      </c>
      <c r="V968">
        <v>0</v>
      </c>
      <c r="W968" s="13" t="s">
        <v>101</v>
      </c>
      <c r="X968">
        <v>0.85</v>
      </c>
    </row>
    <row r="969" spans="1:24" x14ac:dyDescent="0.3">
      <c r="A969">
        <v>967</v>
      </c>
      <c r="B969" t="s">
        <v>200</v>
      </c>
      <c r="C969" t="s">
        <v>201</v>
      </c>
      <c r="D969">
        <v>13.068834000000001</v>
      </c>
      <c r="E969">
        <v>80.229010000000002</v>
      </c>
      <c r="F969" s="18">
        <v>45408</v>
      </c>
      <c r="G969" s="19">
        <v>0.25</v>
      </c>
      <c r="H969">
        <v>6</v>
      </c>
      <c r="I969" s="13" t="s">
        <v>211</v>
      </c>
      <c r="J969">
        <v>0</v>
      </c>
      <c r="K969" s="13" t="s">
        <v>191</v>
      </c>
      <c r="L969">
        <v>6</v>
      </c>
      <c r="M969">
        <v>0</v>
      </c>
      <c r="N969" s="13" t="s">
        <v>94</v>
      </c>
      <c r="O969" s="13" t="s">
        <v>95</v>
      </c>
      <c r="P969">
        <v>18</v>
      </c>
      <c r="Q969" s="13" t="s">
        <v>97</v>
      </c>
      <c r="R969" s="13" t="s">
        <v>213</v>
      </c>
      <c r="S969" s="13" t="s">
        <v>196</v>
      </c>
      <c r="T969">
        <v>1</v>
      </c>
      <c r="U969">
        <v>1</v>
      </c>
      <c r="V969">
        <v>0</v>
      </c>
      <c r="W969" s="13" t="s">
        <v>101</v>
      </c>
      <c r="X969">
        <v>0.65</v>
      </c>
    </row>
    <row r="970" spans="1:24" x14ac:dyDescent="0.3">
      <c r="A970">
        <v>968</v>
      </c>
      <c r="B970" t="s">
        <v>79</v>
      </c>
      <c r="C970" t="s">
        <v>80</v>
      </c>
      <c r="D970">
        <v>18.464483000000001</v>
      </c>
      <c r="E970">
        <v>73.758381</v>
      </c>
      <c r="F970" s="18">
        <v>44894</v>
      </c>
      <c r="G970" s="19">
        <v>0.91666666666666696</v>
      </c>
      <c r="H970">
        <v>22</v>
      </c>
      <c r="I970" s="13" t="s">
        <v>215</v>
      </c>
      <c r="J970">
        <v>0</v>
      </c>
      <c r="K970" s="13" t="s">
        <v>191</v>
      </c>
      <c r="L970">
        <v>3</v>
      </c>
      <c r="M970">
        <v>1</v>
      </c>
      <c r="N970" s="13" t="s">
        <v>192</v>
      </c>
      <c r="O970" s="13" t="s">
        <v>97</v>
      </c>
      <c r="P970">
        <v>16</v>
      </c>
      <c r="Q970" s="13" t="s">
        <v>95</v>
      </c>
      <c r="R970" s="13" t="s">
        <v>213</v>
      </c>
      <c r="S970" s="13" t="s">
        <v>196</v>
      </c>
      <c r="T970">
        <v>5</v>
      </c>
      <c r="U970">
        <v>5</v>
      </c>
      <c r="V970">
        <v>0</v>
      </c>
      <c r="W970" s="13" t="s">
        <v>101</v>
      </c>
      <c r="X970">
        <v>0.1</v>
      </c>
    </row>
    <row r="971" spans="1:24" x14ac:dyDescent="0.3">
      <c r="A971">
        <v>969</v>
      </c>
      <c r="B971" t="s">
        <v>209</v>
      </c>
      <c r="C971" t="s">
        <v>210</v>
      </c>
      <c r="D971">
        <v>17.412991000000002</v>
      </c>
      <c r="E971">
        <v>78.396096999999997</v>
      </c>
      <c r="F971" s="18">
        <v>45076</v>
      </c>
      <c r="G971" s="19">
        <v>0.75</v>
      </c>
      <c r="H971">
        <v>18</v>
      </c>
      <c r="I971" s="13" t="s">
        <v>215</v>
      </c>
      <c r="J971">
        <v>0</v>
      </c>
      <c r="K971" s="13" t="s">
        <v>92</v>
      </c>
      <c r="L971">
        <v>2</v>
      </c>
      <c r="M971">
        <v>1</v>
      </c>
      <c r="N971" s="13" t="s">
        <v>94</v>
      </c>
      <c r="O971" s="13" t="s">
        <v>95</v>
      </c>
      <c r="P971">
        <v>28</v>
      </c>
      <c r="Q971" s="13" t="s">
        <v>195</v>
      </c>
      <c r="R971" s="13" t="s">
        <v>199</v>
      </c>
      <c r="S971" s="13" t="s">
        <v>193</v>
      </c>
      <c r="T971">
        <v>4</v>
      </c>
      <c r="U971">
        <v>3</v>
      </c>
      <c r="V971">
        <v>1</v>
      </c>
      <c r="W971" s="13" t="s">
        <v>101</v>
      </c>
      <c r="X971">
        <v>0.6</v>
      </c>
    </row>
    <row r="972" spans="1:24" x14ac:dyDescent="0.3">
      <c r="A972">
        <v>970</v>
      </c>
      <c r="B972" t="s">
        <v>206</v>
      </c>
      <c r="C972" t="s">
        <v>207</v>
      </c>
      <c r="D972">
        <v>13.053241999999999</v>
      </c>
      <c r="E972">
        <v>77.726658</v>
      </c>
      <c r="F972" s="18">
        <v>44872</v>
      </c>
      <c r="G972" s="19">
        <v>0.54166666666666696</v>
      </c>
      <c r="H972">
        <v>13</v>
      </c>
      <c r="I972" s="13" t="s">
        <v>204</v>
      </c>
      <c r="J972">
        <v>0</v>
      </c>
      <c r="K972" s="13" t="s">
        <v>191</v>
      </c>
      <c r="L972">
        <v>2</v>
      </c>
      <c r="M972">
        <v>1</v>
      </c>
      <c r="N972" s="13" t="s">
        <v>192</v>
      </c>
      <c r="O972" s="13" t="s">
        <v>97</v>
      </c>
      <c r="P972">
        <v>31</v>
      </c>
      <c r="Q972" s="13" t="s">
        <v>95</v>
      </c>
      <c r="R972" s="13" t="s">
        <v>208</v>
      </c>
      <c r="S972" s="13" t="s">
        <v>99</v>
      </c>
      <c r="T972">
        <v>1</v>
      </c>
      <c r="U972">
        <v>1</v>
      </c>
      <c r="V972">
        <v>0</v>
      </c>
      <c r="W972" s="13" t="s">
        <v>101</v>
      </c>
      <c r="X972">
        <v>0.3</v>
      </c>
    </row>
    <row r="973" spans="1:24" x14ac:dyDescent="0.3">
      <c r="A973">
        <v>971</v>
      </c>
      <c r="B973" t="s">
        <v>209</v>
      </c>
      <c r="C973" t="s">
        <v>210</v>
      </c>
      <c r="D973">
        <v>17.223966999999998</v>
      </c>
      <c r="E973">
        <v>78.532449999999997</v>
      </c>
      <c r="F973" s="18">
        <v>45315</v>
      </c>
      <c r="G973" s="19">
        <v>0.25</v>
      </c>
      <c r="H973">
        <v>6</v>
      </c>
      <c r="I973" s="13" t="s">
        <v>194</v>
      </c>
      <c r="J973">
        <v>0</v>
      </c>
      <c r="K973" s="13" t="s">
        <v>214</v>
      </c>
      <c r="L973">
        <v>4</v>
      </c>
      <c r="M973">
        <v>1</v>
      </c>
      <c r="N973" s="13" t="s">
        <v>94</v>
      </c>
      <c r="O973" s="13" t="s">
        <v>95</v>
      </c>
      <c r="P973">
        <v>15</v>
      </c>
      <c r="Q973" s="13" t="s">
        <v>97</v>
      </c>
      <c r="R973" s="13" t="s">
        <v>208</v>
      </c>
      <c r="S973" s="13" t="s">
        <v>99</v>
      </c>
      <c r="T973">
        <v>5</v>
      </c>
      <c r="U973">
        <v>5</v>
      </c>
      <c r="V973">
        <v>0</v>
      </c>
      <c r="W973" s="13" t="s">
        <v>101</v>
      </c>
      <c r="X973">
        <v>0.85</v>
      </c>
    </row>
    <row r="974" spans="1:24" x14ac:dyDescent="0.3">
      <c r="A974">
        <v>972</v>
      </c>
      <c r="B974" t="s">
        <v>190</v>
      </c>
      <c r="C974" t="s">
        <v>80</v>
      </c>
      <c r="D974">
        <v>19.205237</v>
      </c>
      <c r="E974">
        <v>72.835166000000001</v>
      </c>
      <c r="F974" s="18">
        <v>45208</v>
      </c>
      <c r="G974" s="19">
        <v>0.66666666666666696</v>
      </c>
      <c r="H974">
        <v>16</v>
      </c>
      <c r="I974" s="13" t="s">
        <v>204</v>
      </c>
      <c r="J974">
        <v>0</v>
      </c>
      <c r="K974" s="13" t="s">
        <v>191</v>
      </c>
      <c r="L974">
        <v>3</v>
      </c>
      <c r="M974">
        <v>1</v>
      </c>
      <c r="N974" s="13" t="s">
        <v>192</v>
      </c>
      <c r="O974" s="13" t="s">
        <v>97</v>
      </c>
      <c r="P974">
        <v>27</v>
      </c>
      <c r="Q974" s="13" t="s">
        <v>195</v>
      </c>
      <c r="R974" s="13" t="s">
        <v>213</v>
      </c>
      <c r="S974" s="13" t="s">
        <v>196</v>
      </c>
      <c r="T974">
        <v>3</v>
      </c>
      <c r="U974">
        <v>2</v>
      </c>
      <c r="V974">
        <v>0</v>
      </c>
      <c r="W974" s="13" t="s">
        <v>101</v>
      </c>
      <c r="X974">
        <v>0.1</v>
      </c>
    </row>
    <row r="975" spans="1:24" x14ac:dyDescent="0.3">
      <c r="A975">
        <v>973</v>
      </c>
      <c r="B975" t="s">
        <v>200</v>
      </c>
      <c r="C975" t="s">
        <v>201</v>
      </c>
      <c r="D975">
        <v>12.885642000000001</v>
      </c>
      <c r="E975">
        <v>80.167901999999998</v>
      </c>
      <c r="F975" s="18">
        <v>44879</v>
      </c>
      <c r="G975" s="19">
        <v>0.16666666666666699</v>
      </c>
      <c r="H975">
        <v>4</v>
      </c>
      <c r="I975" s="13" t="s">
        <v>204</v>
      </c>
      <c r="J975">
        <v>0</v>
      </c>
      <c r="K975" s="13" t="s">
        <v>92</v>
      </c>
      <c r="L975">
        <v>3</v>
      </c>
      <c r="M975">
        <v>0</v>
      </c>
      <c r="N975" s="13" t="s">
        <v>192</v>
      </c>
      <c r="O975" s="13" t="s">
        <v>97</v>
      </c>
      <c r="P975">
        <v>26</v>
      </c>
      <c r="Q975" s="13" t="s">
        <v>95</v>
      </c>
      <c r="R975" s="13" t="s">
        <v>208</v>
      </c>
      <c r="S975" s="13" t="s">
        <v>196</v>
      </c>
      <c r="T975">
        <v>3</v>
      </c>
      <c r="U975">
        <v>3</v>
      </c>
      <c r="V975">
        <v>0</v>
      </c>
      <c r="W975" s="13" t="s">
        <v>101</v>
      </c>
      <c r="X975">
        <v>0.1</v>
      </c>
    </row>
    <row r="976" spans="1:24" x14ac:dyDescent="0.3">
      <c r="A976">
        <v>974</v>
      </c>
      <c r="B976" t="s">
        <v>206</v>
      </c>
      <c r="C976" t="s">
        <v>207</v>
      </c>
      <c r="D976">
        <v>12.887308000000001</v>
      </c>
      <c r="E976">
        <v>77.672836000000004</v>
      </c>
      <c r="F976" s="18">
        <v>45692</v>
      </c>
      <c r="G976" s="19">
        <v>0.58333333333333304</v>
      </c>
      <c r="H976">
        <v>14</v>
      </c>
      <c r="I976" s="13" t="s">
        <v>215</v>
      </c>
      <c r="J976">
        <v>0</v>
      </c>
      <c r="K976" s="13" t="s">
        <v>214</v>
      </c>
      <c r="L976">
        <v>2</v>
      </c>
      <c r="M976">
        <v>1</v>
      </c>
      <c r="N976" s="13" t="s">
        <v>212</v>
      </c>
      <c r="O976" s="13" t="s">
        <v>95</v>
      </c>
      <c r="P976">
        <v>28</v>
      </c>
      <c r="Q976" s="13" t="s">
        <v>97</v>
      </c>
      <c r="R976" s="13" t="s">
        <v>205</v>
      </c>
      <c r="S976" s="13" t="s">
        <v>196</v>
      </c>
      <c r="T976">
        <v>3</v>
      </c>
      <c r="U976">
        <v>0</v>
      </c>
      <c r="V976">
        <v>0</v>
      </c>
      <c r="W976" s="13" t="s">
        <v>101</v>
      </c>
      <c r="X976">
        <v>0.65</v>
      </c>
    </row>
    <row r="977" spans="1:24" x14ac:dyDescent="0.3">
      <c r="A977">
        <v>975</v>
      </c>
      <c r="B977" t="s">
        <v>79</v>
      </c>
      <c r="C977" t="s">
        <v>80</v>
      </c>
      <c r="D977">
        <v>18.566635999999999</v>
      </c>
      <c r="E977">
        <v>73.961866999999998</v>
      </c>
      <c r="F977" s="18">
        <v>44955</v>
      </c>
      <c r="G977" s="19">
        <v>0.91666666666666696</v>
      </c>
      <c r="H977">
        <v>22</v>
      </c>
      <c r="I977" s="13" t="s">
        <v>89</v>
      </c>
      <c r="J977">
        <v>1</v>
      </c>
      <c r="K977" s="13" t="s">
        <v>191</v>
      </c>
      <c r="L977">
        <v>2</v>
      </c>
      <c r="M977">
        <v>1</v>
      </c>
      <c r="N977" s="13" t="s">
        <v>192</v>
      </c>
      <c r="O977" s="13" t="s">
        <v>97</v>
      </c>
      <c r="P977">
        <v>23</v>
      </c>
      <c r="Q977" s="13" t="s">
        <v>95</v>
      </c>
      <c r="R977" s="13" t="s">
        <v>205</v>
      </c>
      <c r="S977" s="13" t="s">
        <v>99</v>
      </c>
      <c r="T977">
        <v>5</v>
      </c>
      <c r="U977">
        <v>5</v>
      </c>
      <c r="V977">
        <v>0</v>
      </c>
      <c r="W977" s="13" t="s">
        <v>101</v>
      </c>
      <c r="X977">
        <v>0.3</v>
      </c>
    </row>
    <row r="978" spans="1:24" x14ac:dyDescent="0.3">
      <c r="A978">
        <v>976</v>
      </c>
      <c r="B978" t="s">
        <v>190</v>
      </c>
      <c r="C978" t="s">
        <v>80</v>
      </c>
      <c r="D978">
        <v>19.165946999999999</v>
      </c>
      <c r="E978">
        <v>72.979915000000005</v>
      </c>
      <c r="F978" s="18">
        <v>44989</v>
      </c>
      <c r="G978" s="19">
        <v>8.3333333333333301E-2</v>
      </c>
      <c r="H978">
        <v>2</v>
      </c>
      <c r="I978" s="13" t="s">
        <v>219</v>
      </c>
      <c r="J978">
        <v>1</v>
      </c>
      <c r="K978" s="13" t="s">
        <v>191</v>
      </c>
      <c r="L978">
        <v>6</v>
      </c>
      <c r="M978">
        <v>1</v>
      </c>
      <c r="N978" s="13" t="s">
        <v>192</v>
      </c>
      <c r="O978" s="13" t="s">
        <v>97</v>
      </c>
      <c r="P978">
        <v>35</v>
      </c>
      <c r="Q978" s="13" t="s">
        <v>95</v>
      </c>
      <c r="R978" s="13" t="s">
        <v>213</v>
      </c>
      <c r="S978" s="13" t="s">
        <v>196</v>
      </c>
      <c r="T978">
        <v>3</v>
      </c>
      <c r="U978">
        <v>0</v>
      </c>
      <c r="V978">
        <v>0</v>
      </c>
      <c r="W978" s="13" t="s">
        <v>101</v>
      </c>
      <c r="X978">
        <v>0.1</v>
      </c>
    </row>
    <row r="979" spans="1:24" x14ac:dyDescent="0.3">
      <c r="A979">
        <v>977</v>
      </c>
      <c r="B979" t="s">
        <v>200</v>
      </c>
      <c r="C979" t="s">
        <v>201</v>
      </c>
      <c r="D979">
        <v>13.046156</v>
      </c>
      <c r="E979">
        <v>80.156043999999994</v>
      </c>
      <c r="F979" s="18">
        <v>45421</v>
      </c>
      <c r="G979" s="19">
        <v>8.3333333333333301E-2</v>
      </c>
      <c r="H979">
        <v>2</v>
      </c>
      <c r="I979" s="13" t="s">
        <v>202</v>
      </c>
      <c r="J979">
        <v>0</v>
      </c>
      <c r="K979" s="13" t="s">
        <v>92</v>
      </c>
      <c r="L979">
        <v>3</v>
      </c>
      <c r="M979">
        <v>0</v>
      </c>
      <c r="N979" s="13" t="s">
        <v>94</v>
      </c>
      <c r="O979" s="13" t="s">
        <v>95</v>
      </c>
      <c r="P979">
        <v>17</v>
      </c>
      <c r="Q979" s="13" t="s">
        <v>95</v>
      </c>
      <c r="R979" s="13" t="s">
        <v>98</v>
      </c>
      <c r="S979" s="13" t="s">
        <v>196</v>
      </c>
      <c r="T979">
        <v>5</v>
      </c>
      <c r="U979">
        <v>3</v>
      </c>
      <c r="V979">
        <v>0</v>
      </c>
      <c r="W979" s="13" t="s">
        <v>101</v>
      </c>
      <c r="X979">
        <v>0.45</v>
      </c>
    </row>
    <row r="980" spans="1:24" x14ac:dyDescent="0.3">
      <c r="A980">
        <v>978</v>
      </c>
      <c r="B980" t="s">
        <v>206</v>
      </c>
      <c r="C980" t="s">
        <v>207</v>
      </c>
      <c r="D980">
        <v>13.005031000000001</v>
      </c>
      <c r="E980">
        <v>77.565601999999998</v>
      </c>
      <c r="F980" s="18">
        <v>45015</v>
      </c>
      <c r="G980" s="19">
        <v>0.75</v>
      </c>
      <c r="H980">
        <v>18</v>
      </c>
      <c r="I980" s="13" t="s">
        <v>202</v>
      </c>
      <c r="J980">
        <v>0</v>
      </c>
      <c r="K980" s="13" t="s">
        <v>191</v>
      </c>
      <c r="L980">
        <v>2</v>
      </c>
      <c r="M980">
        <v>1</v>
      </c>
      <c r="N980" s="13" t="s">
        <v>94</v>
      </c>
      <c r="O980" s="13" t="s">
        <v>95</v>
      </c>
      <c r="P980">
        <v>18</v>
      </c>
      <c r="Q980" s="13" t="s">
        <v>195</v>
      </c>
      <c r="R980" s="13" t="s">
        <v>199</v>
      </c>
      <c r="S980" s="13" t="s">
        <v>99</v>
      </c>
      <c r="T980">
        <v>2</v>
      </c>
      <c r="U980">
        <v>2</v>
      </c>
      <c r="V980">
        <v>1</v>
      </c>
      <c r="W980" s="13" t="s">
        <v>101</v>
      </c>
      <c r="X980">
        <v>0.8</v>
      </c>
    </row>
    <row r="981" spans="1:24" x14ac:dyDescent="0.3">
      <c r="A981">
        <v>979</v>
      </c>
      <c r="B981" t="s">
        <v>197</v>
      </c>
      <c r="C981" t="s">
        <v>198</v>
      </c>
      <c r="D981">
        <v>30.697067000000001</v>
      </c>
      <c r="E981">
        <v>76.831400000000002</v>
      </c>
      <c r="F981" s="18">
        <v>45068</v>
      </c>
      <c r="G981" s="19">
        <v>0.66666666666666696</v>
      </c>
      <c r="H981">
        <v>16</v>
      </c>
      <c r="I981" s="13" t="s">
        <v>204</v>
      </c>
      <c r="J981">
        <v>0</v>
      </c>
      <c r="K981" s="13" t="s">
        <v>214</v>
      </c>
      <c r="L981">
        <v>6</v>
      </c>
      <c r="M981">
        <v>1</v>
      </c>
      <c r="N981" s="13" t="s">
        <v>212</v>
      </c>
      <c r="O981" s="13" t="s">
        <v>95</v>
      </c>
      <c r="P981">
        <v>16</v>
      </c>
      <c r="Q981" s="13" t="s">
        <v>195</v>
      </c>
      <c r="R981" s="13" t="s">
        <v>208</v>
      </c>
      <c r="S981" s="13" t="s">
        <v>196</v>
      </c>
      <c r="T981">
        <v>2</v>
      </c>
      <c r="U981">
        <v>2</v>
      </c>
      <c r="V981">
        <v>0</v>
      </c>
      <c r="W981" s="13" t="s">
        <v>101</v>
      </c>
      <c r="X981">
        <v>0.45</v>
      </c>
    </row>
    <row r="982" spans="1:24" x14ac:dyDescent="0.3">
      <c r="A982">
        <v>980</v>
      </c>
      <c r="B982" t="s">
        <v>209</v>
      </c>
      <c r="C982" t="s">
        <v>210</v>
      </c>
      <c r="D982">
        <v>17.304728999999998</v>
      </c>
      <c r="E982">
        <v>78.256467000000001</v>
      </c>
      <c r="F982" s="18">
        <v>45564</v>
      </c>
      <c r="G982" s="19">
        <v>0.79166666666666696</v>
      </c>
      <c r="H982">
        <v>19</v>
      </c>
      <c r="I982" s="13" t="s">
        <v>89</v>
      </c>
      <c r="J982">
        <v>1</v>
      </c>
      <c r="K982" s="13" t="s">
        <v>191</v>
      </c>
      <c r="L982">
        <v>5</v>
      </c>
      <c r="M982">
        <v>1</v>
      </c>
      <c r="N982" s="13" t="s">
        <v>192</v>
      </c>
      <c r="O982" s="13" t="s">
        <v>97</v>
      </c>
      <c r="P982">
        <v>28</v>
      </c>
      <c r="Q982" s="13" t="s">
        <v>97</v>
      </c>
      <c r="R982" s="13" t="s">
        <v>205</v>
      </c>
      <c r="S982" s="13" t="s">
        <v>196</v>
      </c>
      <c r="T982">
        <v>1</v>
      </c>
      <c r="U982">
        <v>0</v>
      </c>
      <c r="V982">
        <v>1</v>
      </c>
      <c r="W982" s="13" t="s">
        <v>101</v>
      </c>
      <c r="X982">
        <v>0.45</v>
      </c>
    </row>
    <row r="983" spans="1:24" x14ac:dyDescent="0.3">
      <c r="A983">
        <v>981</v>
      </c>
      <c r="B983" t="s">
        <v>203</v>
      </c>
      <c r="C983" t="s">
        <v>203</v>
      </c>
      <c r="D983">
        <v>28.558358999999999</v>
      </c>
      <c r="E983">
        <v>76.921548000000001</v>
      </c>
      <c r="F983" s="18">
        <v>45159</v>
      </c>
      <c r="G983" s="19">
        <v>0.20833333333333301</v>
      </c>
      <c r="H983">
        <v>5</v>
      </c>
      <c r="I983" s="13" t="s">
        <v>204</v>
      </c>
      <c r="J983">
        <v>0</v>
      </c>
      <c r="K983" s="13" t="s">
        <v>92</v>
      </c>
      <c r="L983">
        <v>6</v>
      </c>
      <c r="M983">
        <v>0</v>
      </c>
      <c r="N983" s="13" t="s">
        <v>212</v>
      </c>
      <c r="O983" s="13" t="s">
        <v>195</v>
      </c>
      <c r="P983">
        <v>16</v>
      </c>
      <c r="Q983" s="13" t="s">
        <v>195</v>
      </c>
      <c r="R983" s="13" t="s">
        <v>213</v>
      </c>
      <c r="S983" s="13" t="s">
        <v>193</v>
      </c>
      <c r="T983">
        <v>1</v>
      </c>
      <c r="U983">
        <v>1</v>
      </c>
      <c r="V983">
        <v>0</v>
      </c>
      <c r="W983" s="13" t="s">
        <v>101</v>
      </c>
      <c r="X983">
        <v>0.25</v>
      </c>
    </row>
    <row r="984" spans="1:24" x14ac:dyDescent="0.3">
      <c r="A984">
        <v>982</v>
      </c>
      <c r="B984" t="s">
        <v>197</v>
      </c>
      <c r="C984" t="s">
        <v>198</v>
      </c>
      <c r="D984">
        <v>30.603079999999999</v>
      </c>
      <c r="E984">
        <v>76.799976999999998</v>
      </c>
      <c r="F984" s="18">
        <v>44949</v>
      </c>
      <c r="G984" s="19">
        <v>4.1666666666666699E-2</v>
      </c>
      <c r="H984">
        <v>1</v>
      </c>
      <c r="I984" s="13" t="s">
        <v>204</v>
      </c>
      <c r="J984">
        <v>0</v>
      </c>
      <c r="K984" s="13" t="s">
        <v>191</v>
      </c>
      <c r="L984">
        <v>2</v>
      </c>
      <c r="M984">
        <v>0</v>
      </c>
      <c r="N984" s="13" t="s">
        <v>192</v>
      </c>
      <c r="O984" s="13" t="s">
        <v>97</v>
      </c>
      <c r="P984">
        <v>39</v>
      </c>
      <c r="Q984" s="13" t="s">
        <v>97</v>
      </c>
      <c r="R984" s="13" t="s">
        <v>205</v>
      </c>
      <c r="S984" s="13" t="s">
        <v>196</v>
      </c>
      <c r="T984">
        <v>4</v>
      </c>
      <c r="U984">
        <v>4</v>
      </c>
      <c r="V984">
        <v>0</v>
      </c>
      <c r="W984" s="13" t="s">
        <v>101</v>
      </c>
      <c r="X984">
        <v>0.3</v>
      </c>
    </row>
    <row r="985" spans="1:24" x14ac:dyDescent="0.3">
      <c r="A985">
        <v>983</v>
      </c>
      <c r="B985" t="s">
        <v>209</v>
      </c>
      <c r="C985" t="s">
        <v>210</v>
      </c>
      <c r="D985">
        <v>17.544509000000001</v>
      </c>
      <c r="E985">
        <v>78.543743000000006</v>
      </c>
      <c r="F985" s="18">
        <v>44733</v>
      </c>
      <c r="G985" s="19">
        <v>0.5</v>
      </c>
      <c r="H985">
        <v>12</v>
      </c>
      <c r="I985" s="13" t="s">
        <v>215</v>
      </c>
      <c r="J985">
        <v>0</v>
      </c>
      <c r="K985" s="13" t="s">
        <v>214</v>
      </c>
      <c r="L985">
        <v>6</v>
      </c>
      <c r="M985">
        <v>1</v>
      </c>
      <c r="N985" s="13" t="s">
        <v>212</v>
      </c>
      <c r="O985" s="13" t="s">
        <v>95</v>
      </c>
      <c r="P985">
        <v>29</v>
      </c>
      <c r="Q985" s="13" t="s">
        <v>195</v>
      </c>
      <c r="R985" s="13" t="s">
        <v>213</v>
      </c>
      <c r="S985" s="13" t="s">
        <v>196</v>
      </c>
      <c r="T985">
        <v>4</v>
      </c>
      <c r="U985">
        <v>4</v>
      </c>
      <c r="V985">
        <v>0</v>
      </c>
      <c r="W985" s="13" t="s">
        <v>101</v>
      </c>
      <c r="X985">
        <v>0.45</v>
      </c>
    </row>
    <row r="986" spans="1:24" x14ac:dyDescent="0.3">
      <c r="A986">
        <v>984</v>
      </c>
      <c r="B986" t="s">
        <v>197</v>
      </c>
      <c r="C986" t="s">
        <v>198</v>
      </c>
      <c r="D986">
        <v>30.681948999999999</v>
      </c>
      <c r="E986">
        <v>76.854682999999994</v>
      </c>
      <c r="F986" s="18">
        <v>44953</v>
      </c>
      <c r="G986" s="19">
        <v>0.41666666666666702</v>
      </c>
      <c r="H986">
        <v>10</v>
      </c>
      <c r="I986" s="13" t="s">
        <v>211</v>
      </c>
      <c r="J986">
        <v>0</v>
      </c>
      <c r="K986" s="13" t="s">
        <v>92</v>
      </c>
      <c r="L986">
        <v>3</v>
      </c>
      <c r="M986">
        <v>0</v>
      </c>
      <c r="N986" s="13" t="s">
        <v>94</v>
      </c>
      <c r="O986" s="13" t="s">
        <v>95</v>
      </c>
      <c r="P986">
        <v>31</v>
      </c>
      <c r="Q986" s="13" t="s">
        <v>195</v>
      </c>
      <c r="R986" s="13" t="s">
        <v>98</v>
      </c>
      <c r="S986" s="13" t="s">
        <v>193</v>
      </c>
      <c r="T986">
        <v>1</v>
      </c>
      <c r="U986">
        <v>0</v>
      </c>
      <c r="V986">
        <v>1</v>
      </c>
      <c r="W986" s="13" t="s">
        <v>101</v>
      </c>
      <c r="X986">
        <v>0.6</v>
      </c>
    </row>
    <row r="987" spans="1:24" x14ac:dyDescent="0.3">
      <c r="A987">
        <v>985</v>
      </c>
      <c r="B987" t="s">
        <v>197</v>
      </c>
      <c r="C987" t="s">
        <v>198</v>
      </c>
      <c r="D987">
        <v>30.682309</v>
      </c>
      <c r="E987">
        <v>76.825525999999996</v>
      </c>
      <c r="F987" s="18">
        <v>45177</v>
      </c>
      <c r="G987" s="19">
        <v>0.125</v>
      </c>
      <c r="H987">
        <v>3</v>
      </c>
      <c r="I987" s="13" t="s">
        <v>211</v>
      </c>
      <c r="J987">
        <v>0</v>
      </c>
      <c r="K987" s="13" t="s">
        <v>92</v>
      </c>
      <c r="L987">
        <v>2</v>
      </c>
      <c r="M987">
        <v>0</v>
      </c>
      <c r="N987" s="13" t="s">
        <v>212</v>
      </c>
      <c r="O987" s="13" t="s">
        <v>195</v>
      </c>
      <c r="P987">
        <v>36</v>
      </c>
      <c r="Q987" s="13" t="s">
        <v>95</v>
      </c>
      <c r="R987" s="13" t="s">
        <v>98</v>
      </c>
      <c r="S987" s="13" t="s">
        <v>99</v>
      </c>
      <c r="T987">
        <v>4</v>
      </c>
      <c r="U987">
        <v>4</v>
      </c>
      <c r="V987">
        <v>0</v>
      </c>
      <c r="W987" s="13" t="s">
        <v>101</v>
      </c>
      <c r="X987">
        <v>0.45</v>
      </c>
    </row>
    <row r="988" spans="1:24" x14ac:dyDescent="0.3">
      <c r="A988">
        <v>986</v>
      </c>
      <c r="B988" t="s">
        <v>197</v>
      </c>
      <c r="C988" t="s">
        <v>198</v>
      </c>
      <c r="D988">
        <v>30.798722999999999</v>
      </c>
      <c r="E988">
        <v>76.887189000000006</v>
      </c>
      <c r="F988" s="18">
        <v>45429</v>
      </c>
      <c r="G988" s="19">
        <v>0.79166666666666696</v>
      </c>
      <c r="H988">
        <v>19</v>
      </c>
      <c r="I988" s="13" t="s">
        <v>211</v>
      </c>
      <c r="J988">
        <v>0</v>
      </c>
      <c r="K988" s="13" t="s">
        <v>92</v>
      </c>
      <c r="L988">
        <v>4</v>
      </c>
      <c r="M988">
        <v>0</v>
      </c>
      <c r="N988" s="13" t="s">
        <v>212</v>
      </c>
      <c r="O988" s="13" t="s">
        <v>95</v>
      </c>
      <c r="P988">
        <v>20</v>
      </c>
      <c r="Q988" s="13" t="s">
        <v>95</v>
      </c>
      <c r="R988" s="13" t="s">
        <v>98</v>
      </c>
      <c r="S988" s="13" t="s">
        <v>196</v>
      </c>
      <c r="T988">
        <v>2</v>
      </c>
      <c r="U988">
        <v>0</v>
      </c>
      <c r="V988">
        <v>1</v>
      </c>
      <c r="W988" s="13" t="s">
        <v>101</v>
      </c>
      <c r="X988">
        <v>0.6</v>
      </c>
    </row>
    <row r="989" spans="1:24" x14ac:dyDescent="0.3">
      <c r="A989">
        <v>987</v>
      </c>
      <c r="B989" t="s">
        <v>190</v>
      </c>
      <c r="C989" t="s">
        <v>80</v>
      </c>
      <c r="D989">
        <v>19.177278000000001</v>
      </c>
      <c r="E989">
        <v>72.822659000000002</v>
      </c>
      <c r="F989" s="18">
        <v>45292</v>
      </c>
      <c r="G989" s="19">
        <v>0.375</v>
      </c>
      <c r="H989">
        <v>9</v>
      </c>
      <c r="I989" s="13" t="s">
        <v>204</v>
      </c>
      <c r="J989">
        <v>0</v>
      </c>
      <c r="K989" s="13" t="s">
        <v>214</v>
      </c>
      <c r="L989">
        <v>6</v>
      </c>
      <c r="M989">
        <v>0</v>
      </c>
      <c r="N989" s="13" t="s">
        <v>192</v>
      </c>
      <c r="O989" s="13" t="s">
        <v>97</v>
      </c>
      <c r="P989">
        <v>28</v>
      </c>
      <c r="Q989" s="13" t="s">
        <v>97</v>
      </c>
      <c r="R989" s="13" t="s">
        <v>205</v>
      </c>
      <c r="S989" s="13" t="s">
        <v>193</v>
      </c>
      <c r="T989">
        <v>5</v>
      </c>
      <c r="U989">
        <v>5</v>
      </c>
      <c r="V989">
        <v>1</v>
      </c>
      <c r="W989" s="13" t="s">
        <v>101</v>
      </c>
      <c r="X989">
        <v>0.45</v>
      </c>
    </row>
    <row r="990" spans="1:24" x14ac:dyDescent="0.3">
      <c r="A990">
        <v>988</v>
      </c>
      <c r="B990" t="s">
        <v>217</v>
      </c>
      <c r="C990" t="s">
        <v>218</v>
      </c>
      <c r="D990">
        <v>22.417997</v>
      </c>
      <c r="E990">
        <v>88.348911999999999</v>
      </c>
      <c r="F990" s="18">
        <v>45435</v>
      </c>
      <c r="G990" s="19">
        <v>0</v>
      </c>
      <c r="H990">
        <v>0</v>
      </c>
      <c r="I990" s="13" t="s">
        <v>202</v>
      </c>
      <c r="J990">
        <v>0</v>
      </c>
      <c r="K990" s="13" t="s">
        <v>92</v>
      </c>
      <c r="L990">
        <v>5</v>
      </c>
      <c r="M990">
        <v>0</v>
      </c>
      <c r="N990" s="13" t="s">
        <v>212</v>
      </c>
      <c r="O990" s="13" t="s">
        <v>95</v>
      </c>
      <c r="P990">
        <v>36</v>
      </c>
      <c r="Q990" s="13" t="s">
        <v>95</v>
      </c>
      <c r="R990" s="13" t="s">
        <v>213</v>
      </c>
      <c r="S990" s="13" t="s">
        <v>196</v>
      </c>
      <c r="T990">
        <v>1</v>
      </c>
      <c r="U990">
        <v>0</v>
      </c>
      <c r="V990">
        <v>0</v>
      </c>
      <c r="W990" s="13" t="s">
        <v>101</v>
      </c>
      <c r="X990">
        <v>0.45</v>
      </c>
    </row>
    <row r="991" spans="1:24" x14ac:dyDescent="0.3">
      <c r="A991">
        <v>989</v>
      </c>
      <c r="B991" t="s">
        <v>200</v>
      </c>
      <c r="C991" t="s">
        <v>201</v>
      </c>
      <c r="D991">
        <v>13.101136</v>
      </c>
      <c r="E991">
        <v>80.130028999999993</v>
      </c>
      <c r="F991" s="18">
        <v>45189</v>
      </c>
      <c r="G991" s="19">
        <v>0.83333333333333304</v>
      </c>
      <c r="H991">
        <v>20</v>
      </c>
      <c r="I991" s="13" t="s">
        <v>194</v>
      </c>
      <c r="J991">
        <v>0</v>
      </c>
      <c r="K991" s="13" t="s">
        <v>92</v>
      </c>
      <c r="L991">
        <v>3</v>
      </c>
      <c r="M991">
        <v>0</v>
      </c>
      <c r="N991" s="13" t="s">
        <v>212</v>
      </c>
      <c r="O991" s="13" t="s">
        <v>95</v>
      </c>
      <c r="P991">
        <v>34</v>
      </c>
      <c r="Q991" s="13" t="s">
        <v>95</v>
      </c>
      <c r="R991" s="13" t="s">
        <v>98</v>
      </c>
      <c r="S991" s="13" t="s">
        <v>196</v>
      </c>
      <c r="T991">
        <v>2</v>
      </c>
      <c r="U991">
        <v>1</v>
      </c>
      <c r="V991">
        <v>0</v>
      </c>
      <c r="W991" s="13" t="s">
        <v>101</v>
      </c>
      <c r="X991">
        <v>0.45</v>
      </c>
    </row>
    <row r="992" spans="1:24" x14ac:dyDescent="0.3">
      <c r="A992">
        <v>990</v>
      </c>
      <c r="B992" t="s">
        <v>209</v>
      </c>
      <c r="C992" t="s">
        <v>210</v>
      </c>
      <c r="D992">
        <v>17.452966</v>
      </c>
      <c r="E992">
        <v>78.344772000000006</v>
      </c>
      <c r="F992" s="18">
        <v>45502</v>
      </c>
      <c r="G992" s="19">
        <v>0.54166666666666696</v>
      </c>
      <c r="H992">
        <v>13</v>
      </c>
      <c r="I992" s="13" t="s">
        <v>204</v>
      </c>
      <c r="J992">
        <v>0</v>
      </c>
      <c r="K992" s="13" t="s">
        <v>191</v>
      </c>
      <c r="L992">
        <v>2</v>
      </c>
      <c r="M992">
        <v>0</v>
      </c>
      <c r="N992" s="13" t="s">
        <v>192</v>
      </c>
      <c r="O992" s="13" t="s">
        <v>97</v>
      </c>
      <c r="P992">
        <v>15</v>
      </c>
      <c r="Q992" s="13" t="s">
        <v>95</v>
      </c>
      <c r="R992" s="13" t="s">
        <v>208</v>
      </c>
      <c r="S992" s="13" t="s">
        <v>99</v>
      </c>
      <c r="T992">
        <v>5</v>
      </c>
      <c r="U992">
        <v>5</v>
      </c>
      <c r="V992">
        <v>0</v>
      </c>
      <c r="W992" s="13" t="s">
        <v>101</v>
      </c>
      <c r="X992">
        <v>0.3</v>
      </c>
    </row>
    <row r="993" spans="1:24" x14ac:dyDescent="0.3">
      <c r="A993">
        <v>991</v>
      </c>
      <c r="B993" t="s">
        <v>217</v>
      </c>
      <c r="C993" t="s">
        <v>218</v>
      </c>
      <c r="D993">
        <v>22.599208000000001</v>
      </c>
      <c r="E993">
        <v>88.445836</v>
      </c>
      <c r="F993" s="18">
        <v>45741</v>
      </c>
      <c r="G993" s="19">
        <v>0.66666666666666696</v>
      </c>
      <c r="H993">
        <v>16</v>
      </c>
      <c r="I993" s="13" t="s">
        <v>215</v>
      </c>
      <c r="J993">
        <v>0</v>
      </c>
      <c r="K993" s="13" t="s">
        <v>92</v>
      </c>
      <c r="L993">
        <v>3</v>
      </c>
      <c r="M993">
        <v>0</v>
      </c>
      <c r="N993" s="13" t="s">
        <v>212</v>
      </c>
      <c r="O993" s="13" t="s">
        <v>95</v>
      </c>
      <c r="P993">
        <v>34</v>
      </c>
      <c r="Q993" s="13" t="s">
        <v>97</v>
      </c>
      <c r="R993" s="13" t="s">
        <v>199</v>
      </c>
      <c r="S993" s="13" t="s">
        <v>99</v>
      </c>
      <c r="T993">
        <v>1</v>
      </c>
      <c r="U993">
        <v>1</v>
      </c>
      <c r="V993">
        <v>0</v>
      </c>
      <c r="W993" s="13" t="s">
        <v>101</v>
      </c>
      <c r="X993">
        <v>0.85</v>
      </c>
    </row>
    <row r="994" spans="1:24" x14ac:dyDescent="0.3">
      <c r="A994">
        <v>992</v>
      </c>
      <c r="B994" t="s">
        <v>200</v>
      </c>
      <c r="C994" t="s">
        <v>201</v>
      </c>
      <c r="D994">
        <v>13.168200000000001</v>
      </c>
      <c r="E994">
        <v>80.141953999999998</v>
      </c>
      <c r="F994" s="18">
        <v>44997</v>
      </c>
      <c r="G994" s="19">
        <v>4.1666666666666699E-2</v>
      </c>
      <c r="H994">
        <v>1</v>
      </c>
      <c r="I994" s="13" t="s">
        <v>89</v>
      </c>
      <c r="J994">
        <v>1</v>
      </c>
      <c r="K994" s="13" t="s">
        <v>214</v>
      </c>
      <c r="L994">
        <v>3</v>
      </c>
      <c r="M994">
        <v>1</v>
      </c>
      <c r="N994" s="13" t="s">
        <v>212</v>
      </c>
      <c r="O994" s="13" t="s">
        <v>195</v>
      </c>
      <c r="P994">
        <v>36</v>
      </c>
      <c r="Q994" s="13" t="s">
        <v>195</v>
      </c>
      <c r="R994" s="13" t="s">
        <v>199</v>
      </c>
      <c r="S994" s="13" t="s">
        <v>196</v>
      </c>
      <c r="T994">
        <v>5</v>
      </c>
      <c r="U994">
        <v>1</v>
      </c>
      <c r="V994">
        <v>0</v>
      </c>
      <c r="W994" s="13" t="s">
        <v>101</v>
      </c>
      <c r="X994">
        <v>0.25</v>
      </c>
    </row>
    <row r="995" spans="1:24" x14ac:dyDescent="0.3">
      <c r="A995">
        <v>993</v>
      </c>
      <c r="B995" t="s">
        <v>217</v>
      </c>
      <c r="C995" t="s">
        <v>218</v>
      </c>
      <c r="D995">
        <v>22.478206</v>
      </c>
      <c r="E995">
        <v>88.305245999999997</v>
      </c>
      <c r="F995" s="18">
        <v>45014</v>
      </c>
      <c r="G995" s="19">
        <v>4.1666666666666699E-2</v>
      </c>
      <c r="H995">
        <v>1</v>
      </c>
      <c r="I995" s="13" t="s">
        <v>194</v>
      </c>
      <c r="J995">
        <v>0</v>
      </c>
      <c r="K995" s="13" t="s">
        <v>191</v>
      </c>
      <c r="L995">
        <v>5</v>
      </c>
      <c r="M995">
        <v>0</v>
      </c>
      <c r="N995" s="13" t="s">
        <v>94</v>
      </c>
      <c r="O995" s="13" t="s">
        <v>95</v>
      </c>
      <c r="P995">
        <v>18</v>
      </c>
      <c r="Q995" s="13" t="s">
        <v>95</v>
      </c>
      <c r="R995" s="13" t="s">
        <v>208</v>
      </c>
      <c r="S995" s="13" t="s">
        <v>193</v>
      </c>
      <c r="T995">
        <v>1</v>
      </c>
      <c r="U995">
        <v>0</v>
      </c>
      <c r="V995">
        <v>0</v>
      </c>
      <c r="W995" s="13" t="s">
        <v>101</v>
      </c>
      <c r="X995">
        <v>0.45</v>
      </c>
    </row>
    <row r="996" spans="1:24" x14ac:dyDescent="0.3">
      <c r="A996">
        <v>994</v>
      </c>
      <c r="B996" t="s">
        <v>79</v>
      </c>
      <c r="C996" t="s">
        <v>80</v>
      </c>
      <c r="D996">
        <v>18.598175999999999</v>
      </c>
      <c r="E996">
        <v>73.813416000000004</v>
      </c>
      <c r="F996" s="18">
        <v>45057</v>
      </c>
      <c r="G996" s="19">
        <v>0.41666666666666702</v>
      </c>
      <c r="H996">
        <v>10</v>
      </c>
      <c r="I996" s="13" t="s">
        <v>202</v>
      </c>
      <c r="J996">
        <v>0</v>
      </c>
      <c r="K996" s="13" t="s">
        <v>92</v>
      </c>
      <c r="L996">
        <v>3</v>
      </c>
      <c r="M996">
        <v>0</v>
      </c>
      <c r="N996" s="13" t="s">
        <v>94</v>
      </c>
      <c r="O996" s="13" t="s">
        <v>95</v>
      </c>
      <c r="P996">
        <v>16</v>
      </c>
      <c r="Q996" s="13" t="s">
        <v>195</v>
      </c>
      <c r="R996" s="13" t="s">
        <v>208</v>
      </c>
      <c r="S996" s="13" t="s">
        <v>99</v>
      </c>
      <c r="T996">
        <v>1</v>
      </c>
      <c r="U996">
        <v>1</v>
      </c>
      <c r="V996">
        <v>1</v>
      </c>
      <c r="W996" s="13" t="s">
        <v>101</v>
      </c>
      <c r="X996">
        <v>0.8</v>
      </c>
    </row>
    <row r="997" spans="1:24" x14ac:dyDescent="0.3">
      <c r="A997">
        <v>995</v>
      </c>
      <c r="B997" t="s">
        <v>209</v>
      </c>
      <c r="C997" t="s">
        <v>210</v>
      </c>
      <c r="D997">
        <v>17.355601</v>
      </c>
      <c r="E997">
        <v>78.289833000000002</v>
      </c>
      <c r="F997" s="18">
        <v>45268</v>
      </c>
      <c r="G997" s="19">
        <v>0.375</v>
      </c>
      <c r="H997">
        <v>9</v>
      </c>
      <c r="I997" s="13" t="s">
        <v>211</v>
      </c>
      <c r="J997">
        <v>0</v>
      </c>
      <c r="K997" s="13" t="s">
        <v>191</v>
      </c>
      <c r="L997">
        <v>5</v>
      </c>
      <c r="M997">
        <v>1</v>
      </c>
      <c r="N997" s="13" t="s">
        <v>94</v>
      </c>
      <c r="O997" s="13" t="s">
        <v>95</v>
      </c>
      <c r="P997">
        <v>22</v>
      </c>
      <c r="Q997" s="13" t="s">
        <v>97</v>
      </c>
      <c r="R997" s="13" t="s">
        <v>199</v>
      </c>
      <c r="S997" s="13" t="s">
        <v>99</v>
      </c>
      <c r="T997">
        <v>4</v>
      </c>
      <c r="U997">
        <v>4</v>
      </c>
      <c r="V997">
        <v>1</v>
      </c>
      <c r="W997" s="13" t="s">
        <v>101</v>
      </c>
      <c r="X997">
        <v>1</v>
      </c>
    </row>
    <row r="998" spans="1:24" x14ac:dyDescent="0.3">
      <c r="A998">
        <v>996</v>
      </c>
      <c r="B998" t="s">
        <v>217</v>
      </c>
      <c r="C998" t="s">
        <v>218</v>
      </c>
      <c r="D998">
        <v>22.403587000000002</v>
      </c>
      <c r="E998">
        <v>88.275378000000003</v>
      </c>
      <c r="F998" s="18">
        <v>44766</v>
      </c>
      <c r="G998" s="19">
        <v>0.29166666666666702</v>
      </c>
      <c r="H998">
        <v>7</v>
      </c>
      <c r="I998" s="13" t="s">
        <v>89</v>
      </c>
      <c r="J998">
        <v>1</v>
      </c>
      <c r="K998" s="13" t="s">
        <v>92</v>
      </c>
      <c r="L998">
        <v>4</v>
      </c>
      <c r="M998">
        <v>1</v>
      </c>
      <c r="N998" s="13" t="s">
        <v>94</v>
      </c>
      <c r="O998" s="13" t="s">
        <v>95</v>
      </c>
      <c r="P998">
        <v>33</v>
      </c>
      <c r="Q998" s="13" t="s">
        <v>97</v>
      </c>
      <c r="R998" s="13" t="s">
        <v>98</v>
      </c>
      <c r="S998" s="13" t="s">
        <v>196</v>
      </c>
      <c r="T998">
        <v>4</v>
      </c>
      <c r="U998">
        <v>3</v>
      </c>
      <c r="V998">
        <v>0</v>
      </c>
      <c r="W998" s="13" t="s">
        <v>101</v>
      </c>
      <c r="X998">
        <v>0.65</v>
      </c>
    </row>
    <row r="999" spans="1:24" x14ac:dyDescent="0.3">
      <c r="A999">
        <v>997</v>
      </c>
      <c r="B999" t="s">
        <v>217</v>
      </c>
      <c r="C999" t="s">
        <v>218</v>
      </c>
      <c r="D999">
        <v>22.551192</v>
      </c>
      <c r="E999">
        <v>88.473910000000004</v>
      </c>
      <c r="F999" s="18">
        <v>45374</v>
      </c>
      <c r="G999" s="19">
        <v>8.3333333333333301E-2</v>
      </c>
      <c r="H999">
        <v>2</v>
      </c>
      <c r="I999" s="13" t="s">
        <v>219</v>
      </c>
      <c r="J999">
        <v>1</v>
      </c>
      <c r="K999" s="13" t="s">
        <v>92</v>
      </c>
      <c r="L999">
        <v>6</v>
      </c>
      <c r="M999">
        <v>1</v>
      </c>
      <c r="N999" s="13" t="s">
        <v>212</v>
      </c>
      <c r="O999" s="13" t="s">
        <v>95</v>
      </c>
      <c r="P999">
        <v>28</v>
      </c>
      <c r="Q999" s="13" t="s">
        <v>195</v>
      </c>
      <c r="R999" s="13" t="s">
        <v>205</v>
      </c>
      <c r="S999" s="13" t="s">
        <v>196</v>
      </c>
      <c r="T999">
        <v>2</v>
      </c>
      <c r="U999">
        <v>2</v>
      </c>
      <c r="V999">
        <v>0</v>
      </c>
      <c r="W999" s="13" t="s">
        <v>101</v>
      </c>
      <c r="X999">
        <v>0.45</v>
      </c>
    </row>
    <row r="1000" spans="1:24" x14ac:dyDescent="0.3">
      <c r="A1000">
        <v>998</v>
      </c>
      <c r="B1000" t="s">
        <v>200</v>
      </c>
      <c r="C1000" t="s">
        <v>201</v>
      </c>
      <c r="D1000">
        <v>12.885827000000001</v>
      </c>
      <c r="E1000">
        <v>80.187077000000002</v>
      </c>
      <c r="F1000" s="18">
        <v>45406</v>
      </c>
      <c r="G1000" s="19">
        <v>0.29166666666666702</v>
      </c>
      <c r="H1000">
        <v>7</v>
      </c>
      <c r="I1000" s="13" t="s">
        <v>194</v>
      </c>
      <c r="J1000">
        <v>0</v>
      </c>
      <c r="K1000" s="13" t="s">
        <v>92</v>
      </c>
      <c r="L1000">
        <v>1</v>
      </c>
      <c r="M1000">
        <v>0</v>
      </c>
      <c r="N1000" s="13" t="s">
        <v>94</v>
      </c>
      <c r="O1000" s="13" t="s">
        <v>95</v>
      </c>
      <c r="P1000">
        <v>30</v>
      </c>
      <c r="Q1000" s="13" t="s">
        <v>95</v>
      </c>
      <c r="R1000" s="13" t="s">
        <v>199</v>
      </c>
      <c r="S1000" s="13" t="s">
        <v>99</v>
      </c>
      <c r="T1000">
        <v>5</v>
      </c>
      <c r="U1000">
        <v>5</v>
      </c>
      <c r="V1000">
        <v>0</v>
      </c>
      <c r="W1000" s="13" t="s">
        <v>101</v>
      </c>
      <c r="X1000">
        <v>0.65</v>
      </c>
    </row>
    <row r="1001" spans="1:24" x14ac:dyDescent="0.3">
      <c r="A1001">
        <v>999</v>
      </c>
      <c r="B1001" t="s">
        <v>200</v>
      </c>
      <c r="C1001" t="s">
        <v>201</v>
      </c>
      <c r="D1001">
        <v>12.931046</v>
      </c>
      <c r="E1001">
        <v>80.165452999999999</v>
      </c>
      <c r="F1001" s="18">
        <v>45084</v>
      </c>
      <c r="G1001" s="19">
        <v>8.3333333333333301E-2</v>
      </c>
      <c r="H1001">
        <v>2</v>
      </c>
      <c r="I1001" s="13" t="s">
        <v>194</v>
      </c>
      <c r="J1001">
        <v>0</v>
      </c>
      <c r="K1001" s="13" t="s">
        <v>92</v>
      </c>
      <c r="L1001">
        <v>6</v>
      </c>
      <c r="M1001">
        <v>1</v>
      </c>
      <c r="N1001" s="13" t="s">
        <v>192</v>
      </c>
      <c r="O1001" s="13" t="s">
        <v>97</v>
      </c>
      <c r="P1001">
        <v>27</v>
      </c>
      <c r="Q1001" s="13" t="s">
        <v>95</v>
      </c>
      <c r="R1001" s="13" t="s">
        <v>205</v>
      </c>
      <c r="S1001" s="13" t="s">
        <v>99</v>
      </c>
      <c r="T1001">
        <v>2</v>
      </c>
      <c r="U1001">
        <v>2</v>
      </c>
      <c r="V1001">
        <v>0</v>
      </c>
      <c r="W1001" s="13" t="s">
        <v>101</v>
      </c>
      <c r="X1001">
        <v>0.3</v>
      </c>
    </row>
    <row r="1002" spans="1:24" x14ac:dyDescent="0.3">
      <c r="A1002">
        <v>1000</v>
      </c>
      <c r="B1002" t="s">
        <v>217</v>
      </c>
      <c r="C1002" t="s">
        <v>218</v>
      </c>
      <c r="D1002">
        <v>22.456319000000001</v>
      </c>
      <c r="E1002">
        <v>88.268281000000002</v>
      </c>
      <c r="F1002" s="18">
        <v>45586</v>
      </c>
      <c r="G1002" s="19">
        <v>0.75</v>
      </c>
      <c r="H1002">
        <v>18</v>
      </c>
      <c r="I1002" s="13" t="s">
        <v>204</v>
      </c>
      <c r="J1002">
        <v>0</v>
      </c>
      <c r="K1002" s="13" t="s">
        <v>191</v>
      </c>
      <c r="L1002">
        <v>5</v>
      </c>
      <c r="M1002">
        <v>0</v>
      </c>
      <c r="N1002" s="13" t="s">
        <v>212</v>
      </c>
      <c r="O1002" s="13" t="s">
        <v>95</v>
      </c>
      <c r="P1002">
        <v>40</v>
      </c>
      <c r="Q1002" s="13" t="s">
        <v>97</v>
      </c>
      <c r="R1002" s="13" t="s">
        <v>208</v>
      </c>
      <c r="S1002" s="13" t="s">
        <v>196</v>
      </c>
      <c r="T1002">
        <v>2</v>
      </c>
      <c r="U1002">
        <v>2</v>
      </c>
      <c r="V1002">
        <v>1</v>
      </c>
      <c r="W1002" s="13" t="s">
        <v>101</v>
      </c>
      <c r="X1002">
        <v>0.8</v>
      </c>
    </row>
    <row r="1003" spans="1:24" x14ac:dyDescent="0.3">
      <c r="A1003">
        <v>1001</v>
      </c>
      <c r="B1003" t="s">
        <v>200</v>
      </c>
      <c r="C1003" t="s">
        <v>201</v>
      </c>
      <c r="D1003">
        <v>13.105252</v>
      </c>
      <c r="E1003">
        <v>80.289928000000003</v>
      </c>
      <c r="F1003" s="18">
        <v>45105</v>
      </c>
      <c r="G1003" s="19">
        <v>0.875</v>
      </c>
      <c r="H1003">
        <v>21</v>
      </c>
      <c r="I1003" s="13" t="s">
        <v>194</v>
      </c>
      <c r="J1003">
        <v>0</v>
      </c>
      <c r="K1003" s="13" t="s">
        <v>92</v>
      </c>
      <c r="L1003">
        <v>4</v>
      </c>
      <c r="M1003">
        <v>0</v>
      </c>
      <c r="N1003" s="13" t="s">
        <v>192</v>
      </c>
      <c r="O1003" s="13" t="s">
        <v>97</v>
      </c>
      <c r="P1003">
        <v>23</v>
      </c>
      <c r="Q1003" s="13" t="s">
        <v>195</v>
      </c>
      <c r="R1003" s="13" t="s">
        <v>98</v>
      </c>
      <c r="S1003" s="13" t="s">
        <v>99</v>
      </c>
      <c r="T1003">
        <v>3</v>
      </c>
      <c r="U1003">
        <v>3</v>
      </c>
      <c r="V1003">
        <v>0</v>
      </c>
      <c r="W1003" s="13" t="s">
        <v>101</v>
      </c>
      <c r="X1003">
        <v>0.3</v>
      </c>
    </row>
    <row r="1004" spans="1:24" x14ac:dyDescent="0.3">
      <c r="A1004">
        <v>1002</v>
      </c>
      <c r="B1004" t="s">
        <v>79</v>
      </c>
      <c r="C1004" t="s">
        <v>80</v>
      </c>
      <c r="D1004">
        <v>18.615552999999998</v>
      </c>
      <c r="E1004">
        <v>73.709100000000007</v>
      </c>
      <c r="F1004" s="18">
        <v>45539</v>
      </c>
      <c r="G1004" s="19">
        <v>0.66666666666666696</v>
      </c>
      <c r="H1004">
        <v>16</v>
      </c>
      <c r="I1004" s="13" t="s">
        <v>194</v>
      </c>
      <c r="J1004">
        <v>0</v>
      </c>
      <c r="K1004" s="13" t="s">
        <v>92</v>
      </c>
      <c r="L1004">
        <v>2</v>
      </c>
      <c r="M1004">
        <v>0</v>
      </c>
      <c r="N1004" s="13" t="s">
        <v>212</v>
      </c>
      <c r="O1004" s="13" t="s">
        <v>95</v>
      </c>
      <c r="P1004">
        <v>19</v>
      </c>
      <c r="Q1004" s="13" t="s">
        <v>95</v>
      </c>
      <c r="R1004" s="13" t="s">
        <v>199</v>
      </c>
      <c r="S1004" s="13" t="s">
        <v>99</v>
      </c>
      <c r="T1004">
        <v>3</v>
      </c>
      <c r="U1004">
        <v>3</v>
      </c>
      <c r="V1004">
        <v>0</v>
      </c>
      <c r="W1004" s="13" t="s">
        <v>101</v>
      </c>
      <c r="X1004">
        <v>0.65</v>
      </c>
    </row>
    <row r="1005" spans="1:24" x14ac:dyDescent="0.3">
      <c r="A1005">
        <v>1003</v>
      </c>
      <c r="B1005" t="s">
        <v>200</v>
      </c>
      <c r="C1005" t="s">
        <v>201</v>
      </c>
      <c r="D1005">
        <v>13.132402000000001</v>
      </c>
      <c r="E1005">
        <v>80.217100000000002</v>
      </c>
      <c r="F1005" s="18">
        <v>44851</v>
      </c>
      <c r="G1005" s="19">
        <v>0.70833333333333304</v>
      </c>
      <c r="H1005">
        <v>17</v>
      </c>
      <c r="I1005" s="13" t="s">
        <v>204</v>
      </c>
      <c r="J1005">
        <v>0</v>
      </c>
      <c r="K1005" s="13" t="s">
        <v>214</v>
      </c>
      <c r="L1005">
        <v>1</v>
      </c>
      <c r="M1005">
        <v>0</v>
      </c>
      <c r="N1005" s="13" t="s">
        <v>212</v>
      </c>
      <c r="O1005" s="13" t="s">
        <v>195</v>
      </c>
      <c r="P1005">
        <v>28</v>
      </c>
      <c r="Q1005" s="13" t="s">
        <v>97</v>
      </c>
      <c r="R1005" s="13" t="s">
        <v>213</v>
      </c>
      <c r="S1005" s="13" t="s">
        <v>196</v>
      </c>
      <c r="T1005">
        <v>2</v>
      </c>
      <c r="U1005">
        <v>1</v>
      </c>
      <c r="V1005">
        <v>1</v>
      </c>
      <c r="W1005" s="13" t="s">
        <v>101</v>
      </c>
      <c r="X1005">
        <v>0.6</v>
      </c>
    </row>
    <row r="1006" spans="1:24" x14ac:dyDescent="0.3">
      <c r="A1006">
        <v>1004</v>
      </c>
      <c r="B1006" t="s">
        <v>203</v>
      </c>
      <c r="C1006" t="s">
        <v>203</v>
      </c>
      <c r="D1006">
        <v>28.507207999999999</v>
      </c>
      <c r="E1006">
        <v>76.921610000000001</v>
      </c>
      <c r="F1006" s="18">
        <v>44580</v>
      </c>
      <c r="G1006" s="19">
        <v>8.3333333333333301E-2</v>
      </c>
      <c r="H1006">
        <v>2</v>
      </c>
      <c r="I1006" s="13" t="s">
        <v>194</v>
      </c>
      <c r="J1006">
        <v>0</v>
      </c>
      <c r="K1006" s="13" t="s">
        <v>214</v>
      </c>
      <c r="L1006">
        <v>4</v>
      </c>
      <c r="M1006">
        <v>0</v>
      </c>
      <c r="N1006" s="13" t="s">
        <v>192</v>
      </c>
      <c r="O1006" s="13" t="s">
        <v>97</v>
      </c>
      <c r="P1006">
        <v>28</v>
      </c>
      <c r="Q1006" s="13" t="s">
        <v>95</v>
      </c>
      <c r="R1006" s="13" t="s">
        <v>208</v>
      </c>
      <c r="S1006" s="13" t="s">
        <v>196</v>
      </c>
      <c r="T1006">
        <v>5</v>
      </c>
      <c r="U1006">
        <v>2</v>
      </c>
      <c r="V1006">
        <v>0</v>
      </c>
      <c r="W1006" s="13" t="s">
        <v>101</v>
      </c>
      <c r="X1006">
        <v>0.1</v>
      </c>
    </row>
    <row r="1007" spans="1:24" x14ac:dyDescent="0.3">
      <c r="A1007">
        <v>1005</v>
      </c>
      <c r="B1007" t="s">
        <v>197</v>
      </c>
      <c r="C1007" t="s">
        <v>198</v>
      </c>
      <c r="D1007">
        <v>30.724415</v>
      </c>
      <c r="E1007">
        <v>76.836791000000005</v>
      </c>
      <c r="F1007" s="18">
        <v>44752</v>
      </c>
      <c r="G1007" s="19">
        <v>4.1666666666666699E-2</v>
      </c>
      <c r="H1007">
        <v>1</v>
      </c>
      <c r="I1007" s="13" t="s">
        <v>89</v>
      </c>
      <c r="J1007">
        <v>1</v>
      </c>
      <c r="K1007" s="13" t="s">
        <v>191</v>
      </c>
      <c r="L1007">
        <v>1</v>
      </c>
      <c r="M1007">
        <v>0</v>
      </c>
      <c r="N1007" s="13" t="s">
        <v>192</v>
      </c>
      <c r="O1007" s="13" t="s">
        <v>97</v>
      </c>
      <c r="P1007">
        <v>28</v>
      </c>
      <c r="Q1007" s="13" t="s">
        <v>95</v>
      </c>
      <c r="R1007" s="13" t="s">
        <v>213</v>
      </c>
      <c r="S1007" s="13" t="s">
        <v>99</v>
      </c>
      <c r="T1007">
        <v>2</v>
      </c>
      <c r="U1007">
        <v>2</v>
      </c>
      <c r="V1007">
        <v>0</v>
      </c>
      <c r="W1007" s="13" t="s">
        <v>101</v>
      </c>
      <c r="X1007">
        <v>0.3</v>
      </c>
    </row>
    <row r="1008" spans="1:24" x14ac:dyDescent="0.3">
      <c r="A1008">
        <v>1006</v>
      </c>
      <c r="B1008" t="s">
        <v>203</v>
      </c>
      <c r="C1008" t="s">
        <v>203</v>
      </c>
      <c r="D1008">
        <v>28.694967999999999</v>
      </c>
      <c r="E1008">
        <v>76.877059000000003</v>
      </c>
      <c r="F1008" s="18">
        <v>44766</v>
      </c>
      <c r="G1008" s="19">
        <v>0.45833333333333298</v>
      </c>
      <c r="H1008">
        <v>11</v>
      </c>
      <c r="I1008" s="13" t="s">
        <v>89</v>
      </c>
      <c r="J1008">
        <v>1</v>
      </c>
      <c r="K1008" s="13" t="s">
        <v>92</v>
      </c>
      <c r="L1008">
        <v>6</v>
      </c>
      <c r="M1008">
        <v>1</v>
      </c>
      <c r="N1008" s="13" t="s">
        <v>94</v>
      </c>
      <c r="O1008" s="13" t="s">
        <v>95</v>
      </c>
      <c r="P1008">
        <v>21</v>
      </c>
      <c r="Q1008" s="13" t="s">
        <v>195</v>
      </c>
      <c r="R1008" s="13" t="s">
        <v>98</v>
      </c>
      <c r="S1008" s="13" t="s">
        <v>193</v>
      </c>
      <c r="T1008">
        <v>2</v>
      </c>
      <c r="U1008">
        <v>2</v>
      </c>
      <c r="V1008">
        <v>0</v>
      </c>
      <c r="W1008" s="13" t="s">
        <v>101</v>
      </c>
      <c r="X1008">
        <v>0.45</v>
      </c>
    </row>
    <row r="1009" spans="1:24" x14ac:dyDescent="0.3">
      <c r="A1009">
        <v>1007</v>
      </c>
      <c r="B1009" t="s">
        <v>217</v>
      </c>
      <c r="C1009" t="s">
        <v>218</v>
      </c>
      <c r="D1009">
        <v>22.696823999999999</v>
      </c>
      <c r="E1009">
        <v>88.238833999999997</v>
      </c>
      <c r="F1009" s="18">
        <v>45459</v>
      </c>
      <c r="G1009" s="19">
        <v>0</v>
      </c>
      <c r="H1009">
        <v>0</v>
      </c>
      <c r="I1009" s="13" t="s">
        <v>89</v>
      </c>
      <c r="J1009">
        <v>1</v>
      </c>
      <c r="K1009" s="13" t="s">
        <v>92</v>
      </c>
      <c r="L1009">
        <v>4</v>
      </c>
      <c r="M1009">
        <v>0</v>
      </c>
      <c r="N1009" s="13" t="s">
        <v>212</v>
      </c>
      <c r="O1009" s="13" t="s">
        <v>95</v>
      </c>
      <c r="P1009">
        <v>21</v>
      </c>
      <c r="Q1009" s="13" t="s">
        <v>95</v>
      </c>
      <c r="R1009" s="13" t="s">
        <v>205</v>
      </c>
      <c r="S1009" s="13" t="s">
        <v>196</v>
      </c>
      <c r="T1009">
        <v>4</v>
      </c>
      <c r="U1009">
        <v>1</v>
      </c>
      <c r="V1009">
        <v>0</v>
      </c>
      <c r="W1009" s="13" t="s">
        <v>101</v>
      </c>
      <c r="X1009">
        <v>0.45</v>
      </c>
    </row>
    <row r="1010" spans="1:24" x14ac:dyDescent="0.3">
      <c r="A1010">
        <v>1008</v>
      </c>
      <c r="B1010" t="s">
        <v>217</v>
      </c>
      <c r="C1010" t="s">
        <v>218</v>
      </c>
      <c r="D1010">
        <v>22.477827000000001</v>
      </c>
      <c r="E1010">
        <v>88.413359</v>
      </c>
      <c r="F1010" s="18">
        <v>44690</v>
      </c>
      <c r="G1010" s="19">
        <v>0.625</v>
      </c>
      <c r="H1010">
        <v>15</v>
      </c>
      <c r="I1010" s="13" t="s">
        <v>204</v>
      </c>
      <c r="J1010">
        <v>0</v>
      </c>
      <c r="K1010" s="13" t="s">
        <v>214</v>
      </c>
      <c r="L1010">
        <v>2</v>
      </c>
      <c r="M1010">
        <v>0</v>
      </c>
      <c r="N1010" s="13" t="s">
        <v>192</v>
      </c>
      <c r="O1010" s="13" t="s">
        <v>97</v>
      </c>
      <c r="P1010">
        <v>16</v>
      </c>
      <c r="Q1010" s="13" t="s">
        <v>95</v>
      </c>
      <c r="R1010" s="13" t="s">
        <v>98</v>
      </c>
      <c r="S1010" s="13" t="s">
        <v>99</v>
      </c>
      <c r="T1010">
        <v>2</v>
      </c>
      <c r="U1010">
        <v>2</v>
      </c>
      <c r="V1010">
        <v>0</v>
      </c>
      <c r="W1010" s="13" t="s">
        <v>101</v>
      </c>
      <c r="X1010">
        <v>0.3</v>
      </c>
    </row>
    <row r="1011" spans="1:24" x14ac:dyDescent="0.3">
      <c r="A1011">
        <v>1009</v>
      </c>
      <c r="B1011" t="s">
        <v>217</v>
      </c>
      <c r="C1011" t="s">
        <v>218</v>
      </c>
      <c r="D1011">
        <v>22.660920999999998</v>
      </c>
      <c r="E1011">
        <v>88.350744000000006</v>
      </c>
      <c r="F1011" s="18">
        <v>44972</v>
      </c>
      <c r="G1011" s="19">
        <v>0.29166666666666702</v>
      </c>
      <c r="H1011">
        <v>7</v>
      </c>
      <c r="I1011" s="13" t="s">
        <v>194</v>
      </c>
      <c r="J1011">
        <v>0</v>
      </c>
      <c r="K1011" s="13" t="s">
        <v>214</v>
      </c>
      <c r="L1011">
        <v>1</v>
      </c>
      <c r="M1011">
        <v>0</v>
      </c>
      <c r="N1011" s="13" t="s">
        <v>192</v>
      </c>
      <c r="O1011" s="13" t="s">
        <v>97</v>
      </c>
      <c r="P1011">
        <v>32</v>
      </c>
      <c r="Q1011" s="13" t="s">
        <v>195</v>
      </c>
      <c r="R1011" s="13" t="s">
        <v>208</v>
      </c>
      <c r="S1011" s="13" t="s">
        <v>193</v>
      </c>
      <c r="T1011">
        <v>5</v>
      </c>
      <c r="U1011">
        <v>1</v>
      </c>
      <c r="V1011">
        <v>0</v>
      </c>
      <c r="W1011" s="13" t="s">
        <v>101</v>
      </c>
      <c r="X1011">
        <v>0.1</v>
      </c>
    </row>
    <row r="1012" spans="1:24" x14ac:dyDescent="0.3">
      <c r="A1012">
        <v>1010</v>
      </c>
      <c r="B1012" t="s">
        <v>79</v>
      </c>
      <c r="C1012" t="s">
        <v>80</v>
      </c>
      <c r="D1012">
        <v>18.540396000000001</v>
      </c>
      <c r="E1012">
        <v>73.859431000000001</v>
      </c>
      <c r="F1012" s="18">
        <v>45097</v>
      </c>
      <c r="G1012" s="19">
        <v>0.75</v>
      </c>
      <c r="H1012">
        <v>18</v>
      </c>
      <c r="I1012" s="13" t="s">
        <v>215</v>
      </c>
      <c r="J1012">
        <v>0</v>
      </c>
      <c r="K1012" s="13" t="s">
        <v>92</v>
      </c>
      <c r="L1012">
        <v>3</v>
      </c>
      <c r="M1012">
        <v>1</v>
      </c>
      <c r="N1012" s="13" t="s">
        <v>192</v>
      </c>
      <c r="O1012" s="13" t="s">
        <v>97</v>
      </c>
      <c r="P1012">
        <v>27</v>
      </c>
      <c r="Q1012" s="13" t="s">
        <v>97</v>
      </c>
      <c r="R1012" s="13" t="s">
        <v>199</v>
      </c>
      <c r="S1012" s="13" t="s">
        <v>196</v>
      </c>
      <c r="T1012">
        <v>4</v>
      </c>
      <c r="U1012">
        <v>0</v>
      </c>
      <c r="V1012">
        <v>1</v>
      </c>
      <c r="W1012" s="13" t="s">
        <v>101</v>
      </c>
      <c r="X1012">
        <v>0.45</v>
      </c>
    </row>
    <row r="1013" spans="1:24" x14ac:dyDescent="0.3">
      <c r="A1013">
        <v>1011</v>
      </c>
      <c r="B1013" t="s">
        <v>190</v>
      </c>
      <c r="C1013" t="s">
        <v>80</v>
      </c>
      <c r="D1013">
        <v>19.180973000000002</v>
      </c>
      <c r="E1013">
        <v>72.873024999999998</v>
      </c>
      <c r="F1013" s="18">
        <v>44914</v>
      </c>
      <c r="G1013" s="19">
        <v>0.91666666666666696</v>
      </c>
      <c r="H1013">
        <v>22</v>
      </c>
      <c r="I1013" s="13" t="s">
        <v>204</v>
      </c>
      <c r="J1013">
        <v>0</v>
      </c>
      <c r="K1013" s="13" t="s">
        <v>92</v>
      </c>
      <c r="L1013">
        <v>1</v>
      </c>
      <c r="M1013">
        <v>0</v>
      </c>
      <c r="N1013" s="13" t="s">
        <v>192</v>
      </c>
      <c r="O1013" s="13" t="s">
        <v>97</v>
      </c>
      <c r="P1013">
        <v>34</v>
      </c>
      <c r="Q1013" s="13" t="s">
        <v>95</v>
      </c>
      <c r="R1013" s="13" t="s">
        <v>213</v>
      </c>
      <c r="S1013" s="13" t="s">
        <v>193</v>
      </c>
      <c r="T1013">
        <v>2</v>
      </c>
      <c r="U1013">
        <v>2</v>
      </c>
      <c r="V1013">
        <v>0</v>
      </c>
      <c r="W1013" s="13" t="s">
        <v>101</v>
      </c>
      <c r="X1013">
        <v>0.1</v>
      </c>
    </row>
    <row r="1014" spans="1:24" x14ac:dyDescent="0.3">
      <c r="A1014">
        <v>1012</v>
      </c>
      <c r="B1014" t="s">
        <v>197</v>
      </c>
      <c r="C1014" t="s">
        <v>198</v>
      </c>
      <c r="D1014">
        <v>30.619907999999999</v>
      </c>
      <c r="E1014">
        <v>76.877725999999996</v>
      </c>
      <c r="F1014" s="18">
        <v>45119</v>
      </c>
      <c r="G1014" s="19">
        <v>0</v>
      </c>
      <c r="H1014">
        <v>0</v>
      </c>
      <c r="I1014" s="13" t="s">
        <v>194</v>
      </c>
      <c r="J1014">
        <v>0</v>
      </c>
      <c r="K1014" s="13" t="s">
        <v>191</v>
      </c>
      <c r="L1014">
        <v>3</v>
      </c>
      <c r="M1014">
        <v>0</v>
      </c>
      <c r="N1014" s="13" t="s">
        <v>94</v>
      </c>
      <c r="O1014" s="13" t="s">
        <v>95</v>
      </c>
      <c r="P1014">
        <v>36</v>
      </c>
      <c r="Q1014" s="13" t="s">
        <v>95</v>
      </c>
      <c r="R1014" s="13" t="s">
        <v>199</v>
      </c>
      <c r="S1014" s="13" t="s">
        <v>99</v>
      </c>
      <c r="T1014">
        <v>5</v>
      </c>
      <c r="U1014">
        <v>5</v>
      </c>
      <c r="V1014">
        <v>0</v>
      </c>
      <c r="W1014" s="13" t="s">
        <v>101</v>
      </c>
      <c r="X1014">
        <v>0.65</v>
      </c>
    </row>
    <row r="1015" spans="1:24" x14ac:dyDescent="0.3">
      <c r="A1015">
        <v>1013</v>
      </c>
      <c r="B1015" t="s">
        <v>197</v>
      </c>
      <c r="C1015" t="s">
        <v>198</v>
      </c>
      <c r="D1015">
        <v>30.613243000000001</v>
      </c>
      <c r="E1015">
        <v>76.765798000000004</v>
      </c>
      <c r="F1015" s="18">
        <v>44816</v>
      </c>
      <c r="G1015" s="19">
        <v>0.875</v>
      </c>
      <c r="H1015">
        <v>21</v>
      </c>
      <c r="I1015" s="13" t="s">
        <v>204</v>
      </c>
      <c r="J1015">
        <v>0</v>
      </c>
      <c r="K1015" s="13" t="s">
        <v>214</v>
      </c>
      <c r="L1015">
        <v>2</v>
      </c>
      <c r="M1015">
        <v>0</v>
      </c>
      <c r="N1015" s="13" t="s">
        <v>94</v>
      </c>
      <c r="O1015" s="13" t="s">
        <v>95</v>
      </c>
      <c r="P1015">
        <v>33</v>
      </c>
      <c r="Q1015" s="13" t="s">
        <v>195</v>
      </c>
      <c r="R1015" s="13" t="s">
        <v>98</v>
      </c>
      <c r="S1015" s="13" t="s">
        <v>196</v>
      </c>
      <c r="T1015">
        <v>4</v>
      </c>
      <c r="U1015">
        <v>4</v>
      </c>
      <c r="V1015">
        <v>0</v>
      </c>
      <c r="W1015" s="13" t="s">
        <v>101</v>
      </c>
      <c r="X1015">
        <v>0.45</v>
      </c>
    </row>
    <row r="1016" spans="1:24" x14ac:dyDescent="0.3">
      <c r="A1016">
        <v>1014</v>
      </c>
      <c r="B1016" t="s">
        <v>200</v>
      </c>
      <c r="C1016" t="s">
        <v>201</v>
      </c>
      <c r="D1016">
        <v>12.863699</v>
      </c>
      <c r="E1016">
        <v>80.222965000000002</v>
      </c>
      <c r="F1016" s="18">
        <v>45437</v>
      </c>
      <c r="G1016" s="19">
        <v>0.375</v>
      </c>
      <c r="H1016">
        <v>9</v>
      </c>
      <c r="I1016" s="13" t="s">
        <v>219</v>
      </c>
      <c r="J1016">
        <v>1</v>
      </c>
      <c r="K1016" s="13" t="s">
        <v>214</v>
      </c>
      <c r="L1016">
        <v>4</v>
      </c>
      <c r="M1016">
        <v>0</v>
      </c>
      <c r="N1016" s="13" t="s">
        <v>192</v>
      </c>
      <c r="O1016" s="13" t="s">
        <v>97</v>
      </c>
      <c r="P1016">
        <v>36</v>
      </c>
      <c r="Q1016" s="13" t="s">
        <v>97</v>
      </c>
      <c r="R1016" s="13" t="s">
        <v>213</v>
      </c>
      <c r="S1016" s="13" t="s">
        <v>196</v>
      </c>
      <c r="T1016">
        <v>2</v>
      </c>
      <c r="U1016">
        <v>0</v>
      </c>
      <c r="V1016">
        <v>1</v>
      </c>
      <c r="W1016" s="13" t="s">
        <v>101</v>
      </c>
      <c r="X1016">
        <v>0.45</v>
      </c>
    </row>
    <row r="1017" spans="1:24" x14ac:dyDescent="0.3">
      <c r="A1017">
        <v>1015</v>
      </c>
      <c r="B1017" t="s">
        <v>190</v>
      </c>
      <c r="C1017" t="s">
        <v>80</v>
      </c>
      <c r="D1017">
        <v>19.010688999999999</v>
      </c>
      <c r="E1017">
        <v>72.761092000000005</v>
      </c>
      <c r="F1017" s="18">
        <v>44583</v>
      </c>
      <c r="G1017" s="19">
        <v>0.375</v>
      </c>
      <c r="H1017">
        <v>9</v>
      </c>
      <c r="I1017" s="13" t="s">
        <v>219</v>
      </c>
      <c r="J1017">
        <v>1</v>
      </c>
      <c r="K1017" s="13" t="s">
        <v>214</v>
      </c>
      <c r="L1017">
        <v>2</v>
      </c>
      <c r="M1017">
        <v>0</v>
      </c>
      <c r="N1017" s="13" t="s">
        <v>192</v>
      </c>
      <c r="O1017" s="13" t="s">
        <v>97</v>
      </c>
      <c r="P1017">
        <v>36</v>
      </c>
      <c r="Q1017" s="13" t="s">
        <v>95</v>
      </c>
      <c r="R1017" s="13" t="s">
        <v>199</v>
      </c>
      <c r="S1017" s="13" t="s">
        <v>99</v>
      </c>
      <c r="T1017">
        <v>5</v>
      </c>
      <c r="U1017">
        <v>5</v>
      </c>
      <c r="V1017">
        <v>1</v>
      </c>
      <c r="W1017" s="13" t="s">
        <v>101</v>
      </c>
      <c r="X1017">
        <v>0.45</v>
      </c>
    </row>
    <row r="1018" spans="1:24" x14ac:dyDescent="0.3">
      <c r="A1018">
        <v>1016</v>
      </c>
      <c r="B1018" t="s">
        <v>190</v>
      </c>
      <c r="C1018" t="s">
        <v>80</v>
      </c>
      <c r="D1018">
        <v>18.841548</v>
      </c>
      <c r="E1018">
        <v>72.948273999999998</v>
      </c>
      <c r="F1018" s="18">
        <v>45518</v>
      </c>
      <c r="G1018" s="19">
        <v>0.54166666666666696</v>
      </c>
      <c r="H1018">
        <v>13</v>
      </c>
      <c r="I1018" s="13" t="s">
        <v>194</v>
      </c>
      <c r="J1018">
        <v>0</v>
      </c>
      <c r="K1018" s="13" t="s">
        <v>191</v>
      </c>
      <c r="L1018">
        <v>5</v>
      </c>
      <c r="M1018">
        <v>1</v>
      </c>
      <c r="N1018" s="13" t="s">
        <v>94</v>
      </c>
      <c r="O1018" s="13" t="s">
        <v>95</v>
      </c>
      <c r="P1018">
        <v>29</v>
      </c>
      <c r="Q1018" s="13" t="s">
        <v>95</v>
      </c>
      <c r="R1018" s="13" t="s">
        <v>213</v>
      </c>
      <c r="S1018" s="13" t="s">
        <v>196</v>
      </c>
      <c r="T1018">
        <v>2</v>
      </c>
      <c r="U1018">
        <v>1</v>
      </c>
      <c r="V1018">
        <v>0</v>
      </c>
      <c r="W1018" s="13" t="s">
        <v>101</v>
      </c>
      <c r="X1018">
        <v>0.45</v>
      </c>
    </row>
    <row r="1019" spans="1:24" x14ac:dyDescent="0.3">
      <c r="A1019">
        <v>1017</v>
      </c>
      <c r="B1019" t="s">
        <v>206</v>
      </c>
      <c r="C1019" t="s">
        <v>207</v>
      </c>
      <c r="D1019">
        <v>13.126207000000001</v>
      </c>
      <c r="E1019">
        <v>77.791758000000002</v>
      </c>
      <c r="F1019" s="18">
        <v>45313</v>
      </c>
      <c r="G1019" s="19">
        <v>0.79166666666666696</v>
      </c>
      <c r="H1019">
        <v>19</v>
      </c>
      <c r="I1019" s="13" t="s">
        <v>204</v>
      </c>
      <c r="J1019">
        <v>0</v>
      </c>
      <c r="K1019" s="13" t="s">
        <v>92</v>
      </c>
      <c r="L1019">
        <v>2</v>
      </c>
      <c r="M1019">
        <v>0</v>
      </c>
      <c r="N1019" s="13" t="s">
        <v>94</v>
      </c>
      <c r="O1019" s="13" t="s">
        <v>95</v>
      </c>
      <c r="P1019">
        <v>35</v>
      </c>
      <c r="Q1019" s="13" t="s">
        <v>97</v>
      </c>
      <c r="R1019" s="13" t="s">
        <v>199</v>
      </c>
      <c r="S1019" s="13" t="s">
        <v>193</v>
      </c>
      <c r="T1019">
        <v>5</v>
      </c>
      <c r="U1019">
        <v>5</v>
      </c>
      <c r="V1019">
        <v>1</v>
      </c>
      <c r="W1019" s="13" t="s">
        <v>101</v>
      </c>
      <c r="X1019">
        <v>0.8</v>
      </c>
    </row>
    <row r="1020" spans="1:24" x14ac:dyDescent="0.3">
      <c r="A1020">
        <v>1018</v>
      </c>
      <c r="B1020" t="s">
        <v>200</v>
      </c>
      <c r="C1020" t="s">
        <v>201</v>
      </c>
      <c r="D1020">
        <v>12.815251999999999</v>
      </c>
      <c r="E1020">
        <v>80.242129000000006</v>
      </c>
      <c r="F1020" s="18">
        <v>44590</v>
      </c>
      <c r="G1020" s="19">
        <v>0.625</v>
      </c>
      <c r="H1020">
        <v>15</v>
      </c>
      <c r="I1020" s="13" t="s">
        <v>219</v>
      </c>
      <c r="J1020">
        <v>1</v>
      </c>
      <c r="K1020" s="13" t="s">
        <v>191</v>
      </c>
      <c r="L1020">
        <v>6</v>
      </c>
      <c r="M1020">
        <v>1</v>
      </c>
      <c r="N1020" s="13" t="s">
        <v>212</v>
      </c>
      <c r="O1020" s="13" t="s">
        <v>195</v>
      </c>
      <c r="P1020">
        <v>26</v>
      </c>
      <c r="Q1020" s="13" t="s">
        <v>195</v>
      </c>
      <c r="R1020" s="13" t="s">
        <v>205</v>
      </c>
      <c r="S1020" s="13" t="s">
        <v>99</v>
      </c>
      <c r="T1020">
        <v>3</v>
      </c>
      <c r="U1020">
        <v>3</v>
      </c>
      <c r="V1020">
        <v>0</v>
      </c>
      <c r="W1020" s="13" t="s">
        <v>101</v>
      </c>
      <c r="X1020">
        <v>0.45</v>
      </c>
    </row>
    <row r="1021" spans="1:24" x14ac:dyDescent="0.3">
      <c r="A1021">
        <v>1019</v>
      </c>
      <c r="B1021" t="s">
        <v>200</v>
      </c>
      <c r="C1021" t="s">
        <v>201</v>
      </c>
      <c r="D1021">
        <v>12.924742</v>
      </c>
      <c r="E1021">
        <v>80.254926999999995</v>
      </c>
      <c r="F1021" s="18">
        <v>45669</v>
      </c>
      <c r="G1021" s="19">
        <v>0.54166666666666696</v>
      </c>
      <c r="H1021">
        <v>13</v>
      </c>
      <c r="I1021" s="13" t="s">
        <v>89</v>
      </c>
      <c r="J1021">
        <v>1</v>
      </c>
      <c r="K1021" s="13" t="s">
        <v>214</v>
      </c>
      <c r="L1021">
        <v>2</v>
      </c>
      <c r="M1021">
        <v>1</v>
      </c>
      <c r="N1021" s="13" t="s">
        <v>94</v>
      </c>
      <c r="O1021" s="13" t="s">
        <v>95</v>
      </c>
      <c r="P1021">
        <v>21</v>
      </c>
      <c r="Q1021" s="13" t="s">
        <v>97</v>
      </c>
      <c r="R1021" s="13" t="s">
        <v>98</v>
      </c>
      <c r="S1021" s="13" t="s">
        <v>196</v>
      </c>
      <c r="T1021">
        <v>4</v>
      </c>
      <c r="U1021">
        <v>2</v>
      </c>
      <c r="V1021">
        <v>0</v>
      </c>
      <c r="W1021" s="13" t="s">
        <v>101</v>
      </c>
      <c r="X1021">
        <v>0.65</v>
      </c>
    </row>
    <row r="1022" spans="1:24" x14ac:dyDescent="0.3">
      <c r="A1022">
        <v>1020</v>
      </c>
      <c r="B1022" t="s">
        <v>203</v>
      </c>
      <c r="C1022" t="s">
        <v>203</v>
      </c>
      <c r="D1022">
        <v>28.710737000000002</v>
      </c>
      <c r="E1022">
        <v>77.193995000000001</v>
      </c>
      <c r="F1022" s="18">
        <v>45533</v>
      </c>
      <c r="G1022" s="19">
        <v>0.75</v>
      </c>
      <c r="H1022">
        <v>18</v>
      </c>
      <c r="I1022" s="13" t="s">
        <v>202</v>
      </c>
      <c r="J1022">
        <v>0</v>
      </c>
      <c r="K1022" s="13" t="s">
        <v>92</v>
      </c>
      <c r="L1022">
        <v>6</v>
      </c>
      <c r="M1022">
        <v>0</v>
      </c>
      <c r="N1022" s="13" t="s">
        <v>212</v>
      </c>
      <c r="O1022" s="13" t="s">
        <v>95</v>
      </c>
      <c r="P1022">
        <v>19</v>
      </c>
      <c r="Q1022" s="13" t="s">
        <v>195</v>
      </c>
      <c r="R1022" s="13" t="s">
        <v>205</v>
      </c>
      <c r="S1022" s="13" t="s">
        <v>196</v>
      </c>
      <c r="T1022">
        <v>4</v>
      </c>
      <c r="U1022">
        <v>0</v>
      </c>
      <c r="V1022">
        <v>1</v>
      </c>
      <c r="W1022" s="13" t="s">
        <v>101</v>
      </c>
      <c r="X1022">
        <v>0.6</v>
      </c>
    </row>
    <row r="1023" spans="1:24" x14ac:dyDescent="0.3">
      <c r="A1023">
        <v>1021</v>
      </c>
      <c r="B1023" t="s">
        <v>200</v>
      </c>
      <c r="C1023" t="s">
        <v>201</v>
      </c>
      <c r="D1023">
        <v>12.872674</v>
      </c>
      <c r="E1023">
        <v>80.164163000000002</v>
      </c>
      <c r="F1023" s="18">
        <v>45266</v>
      </c>
      <c r="G1023" s="19">
        <v>0.625</v>
      </c>
      <c r="H1023">
        <v>15</v>
      </c>
      <c r="I1023" s="13" t="s">
        <v>194</v>
      </c>
      <c r="J1023">
        <v>0</v>
      </c>
      <c r="K1023" s="13" t="s">
        <v>191</v>
      </c>
      <c r="L1023">
        <v>5</v>
      </c>
      <c r="M1023">
        <v>1</v>
      </c>
      <c r="N1023" s="13" t="s">
        <v>94</v>
      </c>
      <c r="O1023" s="13" t="s">
        <v>95</v>
      </c>
      <c r="P1023">
        <v>28</v>
      </c>
      <c r="Q1023" s="13" t="s">
        <v>195</v>
      </c>
      <c r="R1023" s="13" t="s">
        <v>213</v>
      </c>
      <c r="S1023" s="13" t="s">
        <v>196</v>
      </c>
      <c r="T1023">
        <v>2</v>
      </c>
      <c r="U1023">
        <v>0</v>
      </c>
      <c r="V1023">
        <v>0</v>
      </c>
      <c r="W1023" s="13" t="s">
        <v>101</v>
      </c>
      <c r="X1023">
        <v>0.45</v>
      </c>
    </row>
    <row r="1024" spans="1:24" x14ac:dyDescent="0.3">
      <c r="A1024">
        <v>1022</v>
      </c>
      <c r="B1024" t="s">
        <v>79</v>
      </c>
      <c r="C1024" t="s">
        <v>80</v>
      </c>
      <c r="D1024">
        <v>18.519176999999999</v>
      </c>
      <c r="E1024">
        <v>73.899873999999997</v>
      </c>
      <c r="F1024" s="18">
        <v>45205</v>
      </c>
      <c r="G1024" s="19">
        <v>0.79166666666666696</v>
      </c>
      <c r="H1024">
        <v>19</v>
      </c>
      <c r="I1024" s="13" t="s">
        <v>211</v>
      </c>
      <c r="J1024">
        <v>0</v>
      </c>
      <c r="K1024" s="13" t="s">
        <v>191</v>
      </c>
      <c r="L1024">
        <v>1</v>
      </c>
      <c r="M1024">
        <v>0</v>
      </c>
      <c r="N1024" s="13" t="s">
        <v>94</v>
      </c>
      <c r="O1024" s="13" t="s">
        <v>95</v>
      </c>
      <c r="P1024">
        <v>33</v>
      </c>
      <c r="Q1024" s="13" t="s">
        <v>97</v>
      </c>
      <c r="R1024" s="13" t="s">
        <v>199</v>
      </c>
      <c r="S1024" s="13" t="s">
        <v>196</v>
      </c>
      <c r="T1024">
        <v>4</v>
      </c>
      <c r="U1024">
        <v>0</v>
      </c>
      <c r="V1024">
        <v>1</v>
      </c>
      <c r="W1024" s="13" t="s">
        <v>101</v>
      </c>
      <c r="X1024">
        <v>0.8</v>
      </c>
    </row>
    <row r="1025" spans="1:24" x14ac:dyDescent="0.3">
      <c r="A1025">
        <v>1023</v>
      </c>
      <c r="B1025" t="s">
        <v>217</v>
      </c>
      <c r="C1025" t="s">
        <v>218</v>
      </c>
      <c r="D1025">
        <v>22.673127000000001</v>
      </c>
      <c r="E1025">
        <v>88.289098999999993</v>
      </c>
      <c r="F1025" s="18">
        <v>44991</v>
      </c>
      <c r="G1025" s="19">
        <v>0.25</v>
      </c>
      <c r="H1025">
        <v>6</v>
      </c>
      <c r="I1025" s="13" t="s">
        <v>204</v>
      </c>
      <c r="J1025">
        <v>0</v>
      </c>
      <c r="K1025" s="13" t="s">
        <v>214</v>
      </c>
      <c r="L1025">
        <v>5</v>
      </c>
      <c r="M1025">
        <v>1</v>
      </c>
      <c r="N1025" s="13" t="s">
        <v>212</v>
      </c>
      <c r="O1025" s="13" t="s">
        <v>95</v>
      </c>
      <c r="P1025">
        <v>40</v>
      </c>
      <c r="Q1025" s="13" t="s">
        <v>95</v>
      </c>
      <c r="R1025" s="13" t="s">
        <v>213</v>
      </c>
      <c r="S1025" s="13" t="s">
        <v>99</v>
      </c>
      <c r="T1025">
        <v>5</v>
      </c>
      <c r="U1025">
        <v>5</v>
      </c>
      <c r="V1025">
        <v>0</v>
      </c>
      <c r="W1025" s="13" t="s">
        <v>101</v>
      </c>
      <c r="X1025">
        <v>0.65</v>
      </c>
    </row>
    <row r="1026" spans="1:24" x14ac:dyDescent="0.3">
      <c r="A1026">
        <v>1024</v>
      </c>
      <c r="B1026" t="s">
        <v>200</v>
      </c>
      <c r="C1026" t="s">
        <v>201</v>
      </c>
      <c r="D1026">
        <v>12.824106</v>
      </c>
      <c r="E1026">
        <v>80.168156999999994</v>
      </c>
      <c r="F1026" s="18">
        <v>45041</v>
      </c>
      <c r="G1026" s="19">
        <v>0.83333333333333304</v>
      </c>
      <c r="H1026">
        <v>20</v>
      </c>
      <c r="I1026" s="13" t="s">
        <v>215</v>
      </c>
      <c r="J1026">
        <v>0</v>
      </c>
      <c r="K1026" s="13" t="s">
        <v>191</v>
      </c>
      <c r="L1026">
        <v>6</v>
      </c>
      <c r="M1026">
        <v>1</v>
      </c>
      <c r="N1026" s="13" t="s">
        <v>192</v>
      </c>
      <c r="O1026" s="13" t="s">
        <v>97</v>
      </c>
      <c r="P1026">
        <v>21</v>
      </c>
      <c r="Q1026" s="13" t="s">
        <v>95</v>
      </c>
      <c r="R1026" s="13" t="s">
        <v>205</v>
      </c>
      <c r="S1026" s="13" t="s">
        <v>196</v>
      </c>
      <c r="T1026">
        <v>1</v>
      </c>
      <c r="U1026">
        <v>1</v>
      </c>
      <c r="V1026">
        <v>0</v>
      </c>
      <c r="W1026" s="13" t="s">
        <v>101</v>
      </c>
      <c r="X1026">
        <v>0.1</v>
      </c>
    </row>
    <row r="1027" spans="1:24" x14ac:dyDescent="0.3">
      <c r="A1027">
        <v>1025</v>
      </c>
      <c r="B1027" t="s">
        <v>190</v>
      </c>
      <c r="C1027" t="s">
        <v>80</v>
      </c>
      <c r="D1027">
        <v>18.829764000000001</v>
      </c>
      <c r="E1027">
        <v>72.987682000000007</v>
      </c>
      <c r="F1027" s="18">
        <v>44920</v>
      </c>
      <c r="G1027" s="19">
        <v>0.29166666666666702</v>
      </c>
      <c r="H1027">
        <v>7</v>
      </c>
      <c r="I1027" s="13" t="s">
        <v>89</v>
      </c>
      <c r="J1027">
        <v>1</v>
      </c>
      <c r="K1027" s="13" t="s">
        <v>214</v>
      </c>
      <c r="L1027">
        <v>4</v>
      </c>
      <c r="M1027">
        <v>0</v>
      </c>
      <c r="N1027" s="13" t="s">
        <v>192</v>
      </c>
      <c r="O1027" s="13" t="s">
        <v>97</v>
      </c>
      <c r="P1027">
        <v>21</v>
      </c>
      <c r="Q1027" s="13" t="s">
        <v>195</v>
      </c>
      <c r="R1027" s="13" t="s">
        <v>199</v>
      </c>
      <c r="S1027" s="13" t="s">
        <v>196</v>
      </c>
      <c r="T1027">
        <v>4</v>
      </c>
      <c r="U1027">
        <v>3</v>
      </c>
      <c r="V1027">
        <v>0</v>
      </c>
      <c r="W1027" s="13" t="s">
        <v>101</v>
      </c>
      <c r="X1027">
        <v>0.1</v>
      </c>
    </row>
    <row r="1028" spans="1:24" x14ac:dyDescent="0.3">
      <c r="A1028">
        <v>1026</v>
      </c>
      <c r="B1028" t="s">
        <v>200</v>
      </c>
      <c r="C1028" t="s">
        <v>201</v>
      </c>
      <c r="D1028">
        <v>12.862118000000001</v>
      </c>
      <c r="E1028">
        <v>80.250095999999999</v>
      </c>
      <c r="F1028" s="18">
        <v>45133</v>
      </c>
      <c r="G1028" s="19">
        <v>0.95833333333333304</v>
      </c>
      <c r="H1028">
        <v>23</v>
      </c>
      <c r="I1028" s="13" t="s">
        <v>194</v>
      </c>
      <c r="J1028">
        <v>0</v>
      </c>
      <c r="K1028" s="13" t="s">
        <v>92</v>
      </c>
      <c r="L1028">
        <v>5</v>
      </c>
      <c r="M1028">
        <v>1</v>
      </c>
      <c r="N1028" s="13" t="s">
        <v>192</v>
      </c>
      <c r="O1028" s="13" t="s">
        <v>97</v>
      </c>
      <c r="P1028">
        <v>27</v>
      </c>
      <c r="Q1028" s="13" t="s">
        <v>97</v>
      </c>
      <c r="R1028" s="13" t="s">
        <v>98</v>
      </c>
      <c r="S1028" s="13" t="s">
        <v>193</v>
      </c>
      <c r="T1028">
        <v>5</v>
      </c>
      <c r="U1028">
        <v>1</v>
      </c>
      <c r="V1028">
        <v>0</v>
      </c>
      <c r="W1028" s="13" t="s">
        <v>101</v>
      </c>
      <c r="X1028">
        <v>0.3</v>
      </c>
    </row>
    <row r="1029" spans="1:24" x14ac:dyDescent="0.3">
      <c r="A1029">
        <v>1027</v>
      </c>
      <c r="B1029" t="s">
        <v>209</v>
      </c>
      <c r="C1029" t="s">
        <v>210</v>
      </c>
      <c r="D1029">
        <v>17.485870999999999</v>
      </c>
      <c r="E1029">
        <v>78.325205999999994</v>
      </c>
      <c r="F1029" s="18">
        <v>45748</v>
      </c>
      <c r="G1029" s="19">
        <v>0.125</v>
      </c>
      <c r="H1029">
        <v>3</v>
      </c>
      <c r="I1029" s="13" t="s">
        <v>215</v>
      </c>
      <c r="J1029">
        <v>0</v>
      </c>
      <c r="K1029" s="13" t="s">
        <v>191</v>
      </c>
      <c r="L1029">
        <v>5</v>
      </c>
      <c r="M1029">
        <v>0</v>
      </c>
      <c r="N1029" s="13" t="s">
        <v>212</v>
      </c>
      <c r="O1029" s="13" t="s">
        <v>195</v>
      </c>
      <c r="P1029">
        <v>26</v>
      </c>
      <c r="Q1029" s="13" t="s">
        <v>95</v>
      </c>
      <c r="R1029" s="13" t="s">
        <v>199</v>
      </c>
      <c r="S1029" s="13" t="s">
        <v>196</v>
      </c>
      <c r="T1029">
        <v>4</v>
      </c>
      <c r="U1029">
        <v>2</v>
      </c>
      <c r="V1029">
        <v>0</v>
      </c>
      <c r="W1029" s="13" t="s">
        <v>101</v>
      </c>
      <c r="X1029">
        <v>0.25</v>
      </c>
    </row>
    <row r="1030" spans="1:24" x14ac:dyDescent="0.3">
      <c r="A1030">
        <v>1028</v>
      </c>
      <c r="B1030" t="s">
        <v>209</v>
      </c>
      <c r="C1030" t="s">
        <v>210</v>
      </c>
      <c r="D1030">
        <v>17.260694999999998</v>
      </c>
      <c r="E1030">
        <v>78.393140000000002</v>
      </c>
      <c r="F1030" s="18">
        <v>45298</v>
      </c>
      <c r="G1030" s="19">
        <v>0</v>
      </c>
      <c r="H1030">
        <v>0</v>
      </c>
      <c r="I1030" s="13" t="s">
        <v>89</v>
      </c>
      <c r="J1030">
        <v>1</v>
      </c>
      <c r="K1030" s="13" t="s">
        <v>92</v>
      </c>
      <c r="L1030">
        <v>5</v>
      </c>
      <c r="M1030">
        <v>1</v>
      </c>
      <c r="N1030" s="13" t="s">
        <v>192</v>
      </c>
      <c r="O1030" s="13" t="s">
        <v>97</v>
      </c>
      <c r="P1030">
        <v>16</v>
      </c>
      <c r="Q1030" s="13" t="s">
        <v>95</v>
      </c>
      <c r="R1030" s="13" t="s">
        <v>213</v>
      </c>
      <c r="S1030" s="13" t="s">
        <v>193</v>
      </c>
      <c r="T1030">
        <v>3</v>
      </c>
      <c r="U1030">
        <v>2</v>
      </c>
      <c r="V1030">
        <v>0</v>
      </c>
      <c r="W1030" s="13" t="s">
        <v>101</v>
      </c>
      <c r="X1030">
        <v>0.1</v>
      </c>
    </row>
    <row r="1031" spans="1:24" x14ac:dyDescent="0.3">
      <c r="A1031">
        <v>1029</v>
      </c>
      <c r="B1031" t="s">
        <v>197</v>
      </c>
      <c r="C1031" t="s">
        <v>198</v>
      </c>
      <c r="D1031">
        <v>30.690939</v>
      </c>
      <c r="E1031">
        <v>76.875811999999996</v>
      </c>
      <c r="F1031" s="18">
        <v>45729</v>
      </c>
      <c r="G1031" s="19">
        <v>0.125</v>
      </c>
      <c r="H1031">
        <v>3</v>
      </c>
      <c r="I1031" s="13" t="s">
        <v>202</v>
      </c>
      <c r="J1031">
        <v>0</v>
      </c>
      <c r="K1031" s="13" t="s">
        <v>92</v>
      </c>
      <c r="L1031">
        <v>4</v>
      </c>
      <c r="M1031">
        <v>0</v>
      </c>
      <c r="N1031" s="13" t="s">
        <v>192</v>
      </c>
      <c r="O1031" s="13" t="s">
        <v>97</v>
      </c>
      <c r="P1031">
        <v>21</v>
      </c>
      <c r="Q1031" s="13" t="s">
        <v>95</v>
      </c>
      <c r="R1031" s="13" t="s">
        <v>199</v>
      </c>
      <c r="S1031" s="13" t="s">
        <v>196</v>
      </c>
      <c r="T1031">
        <v>1</v>
      </c>
      <c r="U1031">
        <v>1</v>
      </c>
      <c r="V1031">
        <v>0</v>
      </c>
      <c r="W1031" s="13" t="s">
        <v>101</v>
      </c>
      <c r="X1031">
        <v>0.1</v>
      </c>
    </row>
    <row r="1032" spans="1:24" x14ac:dyDescent="0.3">
      <c r="A1032">
        <v>1030</v>
      </c>
      <c r="B1032" t="s">
        <v>206</v>
      </c>
      <c r="C1032" t="s">
        <v>207</v>
      </c>
      <c r="D1032">
        <v>12.842634</v>
      </c>
      <c r="E1032">
        <v>77.513429000000002</v>
      </c>
      <c r="F1032" s="18">
        <v>45180</v>
      </c>
      <c r="G1032" s="19">
        <v>0.79166666666666696</v>
      </c>
      <c r="H1032">
        <v>19</v>
      </c>
      <c r="I1032" s="13" t="s">
        <v>204</v>
      </c>
      <c r="J1032">
        <v>0</v>
      </c>
      <c r="K1032" s="13" t="s">
        <v>92</v>
      </c>
      <c r="L1032">
        <v>6</v>
      </c>
      <c r="M1032">
        <v>0</v>
      </c>
      <c r="N1032" s="13" t="s">
        <v>192</v>
      </c>
      <c r="O1032" s="13" t="s">
        <v>97</v>
      </c>
      <c r="P1032">
        <v>37</v>
      </c>
      <c r="Q1032" s="13" t="s">
        <v>195</v>
      </c>
      <c r="R1032" s="13" t="s">
        <v>199</v>
      </c>
      <c r="S1032" s="13" t="s">
        <v>99</v>
      </c>
      <c r="T1032">
        <v>3</v>
      </c>
      <c r="U1032">
        <v>3</v>
      </c>
      <c r="V1032">
        <v>1</v>
      </c>
      <c r="W1032" s="13" t="s">
        <v>101</v>
      </c>
      <c r="X1032">
        <v>0.45</v>
      </c>
    </row>
    <row r="1033" spans="1:24" x14ac:dyDescent="0.3">
      <c r="A1033">
        <v>1031</v>
      </c>
      <c r="B1033" t="s">
        <v>206</v>
      </c>
      <c r="C1033" t="s">
        <v>207</v>
      </c>
      <c r="D1033">
        <v>13.066481</v>
      </c>
      <c r="E1033">
        <v>77.566033000000004</v>
      </c>
      <c r="F1033" s="18">
        <v>45285</v>
      </c>
      <c r="G1033" s="19">
        <v>0.66666666666666696</v>
      </c>
      <c r="H1033">
        <v>16</v>
      </c>
      <c r="I1033" s="13" t="s">
        <v>204</v>
      </c>
      <c r="J1033">
        <v>0</v>
      </c>
      <c r="K1033" s="13" t="s">
        <v>191</v>
      </c>
      <c r="L1033">
        <v>5</v>
      </c>
      <c r="M1033">
        <v>0</v>
      </c>
      <c r="N1033" s="13" t="s">
        <v>212</v>
      </c>
      <c r="O1033" s="13" t="s">
        <v>195</v>
      </c>
      <c r="P1033">
        <v>16</v>
      </c>
      <c r="Q1033" s="13" t="s">
        <v>95</v>
      </c>
      <c r="R1033" s="13" t="s">
        <v>208</v>
      </c>
      <c r="S1033" s="13" t="s">
        <v>196</v>
      </c>
      <c r="T1033">
        <v>3</v>
      </c>
      <c r="U1033">
        <v>3</v>
      </c>
      <c r="V1033">
        <v>0</v>
      </c>
      <c r="W1033" s="13" t="s">
        <v>101</v>
      </c>
      <c r="X1033">
        <v>0.25</v>
      </c>
    </row>
    <row r="1034" spans="1:24" x14ac:dyDescent="0.3">
      <c r="A1034">
        <v>1032</v>
      </c>
      <c r="B1034" t="s">
        <v>203</v>
      </c>
      <c r="C1034" t="s">
        <v>203</v>
      </c>
      <c r="D1034">
        <v>28.474073000000001</v>
      </c>
      <c r="E1034">
        <v>77.237070000000003</v>
      </c>
      <c r="F1034" s="18">
        <v>44948</v>
      </c>
      <c r="G1034" s="19">
        <v>0.25</v>
      </c>
      <c r="H1034">
        <v>6</v>
      </c>
      <c r="I1034" s="13" t="s">
        <v>89</v>
      </c>
      <c r="J1034">
        <v>1</v>
      </c>
      <c r="K1034" s="13" t="s">
        <v>92</v>
      </c>
      <c r="L1034">
        <v>3</v>
      </c>
      <c r="M1034">
        <v>0</v>
      </c>
      <c r="N1034" s="13" t="s">
        <v>212</v>
      </c>
      <c r="O1034" s="13" t="s">
        <v>95</v>
      </c>
      <c r="P1034">
        <v>31</v>
      </c>
      <c r="Q1034" s="13" t="s">
        <v>95</v>
      </c>
      <c r="R1034" s="13" t="s">
        <v>199</v>
      </c>
      <c r="S1034" s="13" t="s">
        <v>99</v>
      </c>
      <c r="T1034">
        <v>4</v>
      </c>
      <c r="U1034">
        <v>4</v>
      </c>
      <c r="V1034">
        <v>0</v>
      </c>
      <c r="W1034" s="13" t="s">
        <v>101</v>
      </c>
      <c r="X1034">
        <v>0.65</v>
      </c>
    </row>
    <row r="1035" spans="1:24" x14ac:dyDescent="0.3">
      <c r="A1035">
        <v>1033</v>
      </c>
      <c r="B1035" t="s">
        <v>197</v>
      </c>
      <c r="C1035" t="s">
        <v>198</v>
      </c>
      <c r="D1035">
        <v>30.706831999999999</v>
      </c>
      <c r="E1035">
        <v>76.836003000000005</v>
      </c>
      <c r="F1035" s="18">
        <v>44855</v>
      </c>
      <c r="G1035" s="19">
        <v>0.125</v>
      </c>
      <c r="H1035">
        <v>3</v>
      </c>
      <c r="I1035" s="13" t="s">
        <v>211</v>
      </c>
      <c r="J1035">
        <v>0</v>
      </c>
      <c r="K1035" s="13" t="s">
        <v>92</v>
      </c>
      <c r="L1035">
        <v>1</v>
      </c>
      <c r="M1035">
        <v>0</v>
      </c>
      <c r="N1035" s="13" t="s">
        <v>212</v>
      </c>
      <c r="O1035" s="13" t="s">
        <v>195</v>
      </c>
      <c r="P1035">
        <v>16</v>
      </c>
      <c r="Q1035" s="13" t="s">
        <v>95</v>
      </c>
      <c r="R1035" s="13" t="s">
        <v>199</v>
      </c>
      <c r="S1035" s="13" t="s">
        <v>196</v>
      </c>
      <c r="T1035">
        <v>4</v>
      </c>
      <c r="U1035">
        <v>0</v>
      </c>
      <c r="V1035">
        <v>0</v>
      </c>
      <c r="W1035" s="13" t="s">
        <v>101</v>
      </c>
      <c r="X1035">
        <v>0.25</v>
      </c>
    </row>
    <row r="1036" spans="1:24" x14ac:dyDescent="0.3">
      <c r="A1036">
        <v>1034</v>
      </c>
      <c r="B1036" t="s">
        <v>79</v>
      </c>
      <c r="C1036" t="s">
        <v>80</v>
      </c>
      <c r="D1036">
        <v>18.548656999999999</v>
      </c>
      <c r="E1036">
        <v>73.859780999999998</v>
      </c>
      <c r="F1036" s="18">
        <v>45657</v>
      </c>
      <c r="G1036" s="19">
        <v>0.625</v>
      </c>
      <c r="H1036">
        <v>15</v>
      </c>
      <c r="I1036" s="13" t="s">
        <v>215</v>
      </c>
      <c r="J1036">
        <v>0</v>
      </c>
      <c r="K1036" s="13" t="s">
        <v>92</v>
      </c>
      <c r="L1036">
        <v>6</v>
      </c>
      <c r="M1036">
        <v>0</v>
      </c>
      <c r="N1036" s="13" t="s">
        <v>192</v>
      </c>
      <c r="O1036" s="13" t="s">
        <v>97</v>
      </c>
      <c r="P1036">
        <v>32</v>
      </c>
      <c r="Q1036" s="13" t="s">
        <v>97</v>
      </c>
      <c r="R1036" s="13" t="s">
        <v>208</v>
      </c>
      <c r="S1036" s="13" t="s">
        <v>193</v>
      </c>
      <c r="T1036">
        <v>1</v>
      </c>
      <c r="U1036">
        <v>0</v>
      </c>
      <c r="V1036">
        <v>0</v>
      </c>
      <c r="W1036" s="13" t="s">
        <v>101</v>
      </c>
      <c r="X1036">
        <v>0.3</v>
      </c>
    </row>
    <row r="1037" spans="1:24" x14ac:dyDescent="0.3">
      <c r="A1037">
        <v>1035</v>
      </c>
      <c r="B1037" t="s">
        <v>190</v>
      </c>
      <c r="C1037" t="s">
        <v>80</v>
      </c>
      <c r="D1037">
        <v>18.913222999999999</v>
      </c>
      <c r="E1037">
        <v>72.751754000000005</v>
      </c>
      <c r="F1037" s="18">
        <v>45465</v>
      </c>
      <c r="G1037" s="19">
        <v>0.75</v>
      </c>
      <c r="H1037">
        <v>18</v>
      </c>
      <c r="I1037" s="13" t="s">
        <v>219</v>
      </c>
      <c r="J1037">
        <v>1</v>
      </c>
      <c r="K1037" s="13" t="s">
        <v>191</v>
      </c>
      <c r="L1037">
        <v>4</v>
      </c>
      <c r="M1037">
        <v>0</v>
      </c>
      <c r="N1037" s="13" t="s">
        <v>192</v>
      </c>
      <c r="O1037" s="13" t="s">
        <v>97</v>
      </c>
      <c r="P1037">
        <v>40</v>
      </c>
      <c r="Q1037" s="13" t="s">
        <v>97</v>
      </c>
      <c r="R1037" s="13" t="s">
        <v>208</v>
      </c>
      <c r="S1037" s="13" t="s">
        <v>196</v>
      </c>
      <c r="T1037">
        <v>5</v>
      </c>
      <c r="U1037">
        <v>3</v>
      </c>
      <c r="V1037">
        <v>1</v>
      </c>
      <c r="W1037" s="13" t="s">
        <v>101</v>
      </c>
      <c r="X1037">
        <v>0.45</v>
      </c>
    </row>
    <row r="1038" spans="1:24" x14ac:dyDescent="0.3">
      <c r="A1038">
        <v>1036</v>
      </c>
      <c r="B1038" t="s">
        <v>209</v>
      </c>
      <c r="C1038" t="s">
        <v>210</v>
      </c>
      <c r="D1038">
        <v>17.537030000000001</v>
      </c>
      <c r="E1038">
        <v>78.541082000000003</v>
      </c>
      <c r="F1038" s="18">
        <v>45499</v>
      </c>
      <c r="G1038" s="19">
        <v>0.25</v>
      </c>
      <c r="H1038">
        <v>6</v>
      </c>
      <c r="I1038" s="13" t="s">
        <v>211</v>
      </c>
      <c r="J1038">
        <v>0</v>
      </c>
      <c r="K1038" s="13" t="s">
        <v>191</v>
      </c>
      <c r="L1038">
        <v>6</v>
      </c>
      <c r="M1038">
        <v>1</v>
      </c>
      <c r="N1038" s="13" t="s">
        <v>94</v>
      </c>
      <c r="O1038" s="13" t="s">
        <v>95</v>
      </c>
      <c r="P1038">
        <v>27</v>
      </c>
      <c r="Q1038" s="13" t="s">
        <v>195</v>
      </c>
      <c r="R1038" s="13" t="s">
        <v>199</v>
      </c>
      <c r="S1038" s="13" t="s">
        <v>193</v>
      </c>
      <c r="T1038">
        <v>2</v>
      </c>
      <c r="U1038">
        <v>2</v>
      </c>
      <c r="V1038">
        <v>0</v>
      </c>
      <c r="W1038" s="13" t="s">
        <v>101</v>
      </c>
      <c r="X1038">
        <v>0.45</v>
      </c>
    </row>
    <row r="1039" spans="1:24" x14ac:dyDescent="0.3">
      <c r="A1039">
        <v>1037</v>
      </c>
      <c r="B1039" t="s">
        <v>209</v>
      </c>
      <c r="C1039" t="s">
        <v>210</v>
      </c>
      <c r="D1039">
        <v>17.548779</v>
      </c>
      <c r="E1039">
        <v>78.565816999999996</v>
      </c>
      <c r="F1039" s="18">
        <v>45701</v>
      </c>
      <c r="G1039" s="19">
        <v>0.41666666666666702</v>
      </c>
      <c r="H1039">
        <v>10</v>
      </c>
      <c r="I1039" s="13" t="s">
        <v>202</v>
      </c>
      <c r="J1039">
        <v>0</v>
      </c>
      <c r="K1039" s="13" t="s">
        <v>214</v>
      </c>
      <c r="L1039">
        <v>6</v>
      </c>
      <c r="M1039">
        <v>1</v>
      </c>
      <c r="N1039" s="13" t="s">
        <v>212</v>
      </c>
      <c r="O1039" s="13" t="s">
        <v>95</v>
      </c>
      <c r="P1039">
        <v>20</v>
      </c>
      <c r="Q1039" s="13" t="s">
        <v>95</v>
      </c>
      <c r="R1039" s="13" t="s">
        <v>199</v>
      </c>
      <c r="S1039" s="13" t="s">
        <v>193</v>
      </c>
      <c r="T1039">
        <v>1</v>
      </c>
      <c r="U1039">
        <v>1</v>
      </c>
      <c r="V1039">
        <v>1</v>
      </c>
      <c r="W1039" s="13" t="s">
        <v>101</v>
      </c>
      <c r="X1039">
        <v>0.6</v>
      </c>
    </row>
    <row r="1040" spans="1:24" x14ac:dyDescent="0.3">
      <c r="A1040">
        <v>1038</v>
      </c>
      <c r="B1040" t="s">
        <v>197</v>
      </c>
      <c r="C1040" t="s">
        <v>198</v>
      </c>
      <c r="D1040">
        <v>30.616399000000001</v>
      </c>
      <c r="E1040">
        <v>76.797813000000005</v>
      </c>
      <c r="F1040" s="18">
        <v>45279</v>
      </c>
      <c r="G1040" s="19">
        <v>0.95833333333333304</v>
      </c>
      <c r="H1040">
        <v>23</v>
      </c>
      <c r="I1040" s="13" t="s">
        <v>215</v>
      </c>
      <c r="J1040">
        <v>0</v>
      </c>
      <c r="K1040" s="13" t="s">
        <v>92</v>
      </c>
      <c r="L1040">
        <v>3</v>
      </c>
      <c r="M1040">
        <v>1</v>
      </c>
      <c r="N1040" s="13" t="s">
        <v>212</v>
      </c>
      <c r="O1040" s="13" t="s">
        <v>95</v>
      </c>
      <c r="P1040">
        <v>40</v>
      </c>
      <c r="Q1040" s="13" t="s">
        <v>97</v>
      </c>
      <c r="R1040" s="13" t="s">
        <v>205</v>
      </c>
      <c r="S1040" s="13" t="s">
        <v>99</v>
      </c>
      <c r="T1040">
        <v>2</v>
      </c>
      <c r="U1040">
        <v>2</v>
      </c>
      <c r="V1040">
        <v>0</v>
      </c>
      <c r="W1040" s="13" t="s">
        <v>101</v>
      </c>
      <c r="X1040">
        <v>0.85</v>
      </c>
    </row>
    <row r="1041" spans="1:24" x14ac:dyDescent="0.3">
      <c r="A1041">
        <v>1039</v>
      </c>
      <c r="B1041" t="s">
        <v>197</v>
      </c>
      <c r="C1041" t="s">
        <v>198</v>
      </c>
      <c r="D1041">
        <v>30.722189</v>
      </c>
      <c r="E1041">
        <v>76.863797000000005</v>
      </c>
      <c r="F1041" s="18">
        <v>45628</v>
      </c>
      <c r="G1041" s="19">
        <v>0.16666666666666699</v>
      </c>
      <c r="H1041">
        <v>4</v>
      </c>
      <c r="I1041" s="13" t="s">
        <v>204</v>
      </c>
      <c r="J1041">
        <v>0</v>
      </c>
      <c r="K1041" s="13" t="s">
        <v>214</v>
      </c>
      <c r="L1041">
        <v>5</v>
      </c>
      <c r="M1041">
        <v>0</v>
      </c>
      <c r="N1041" s="13" t="s">
        <v>94</v>
      </c>
      <c r="O1041" s="13" t="s">
        <v>95</v>
      </c>
      <c r="P1041">
        <v>19</v>
      </c>
      <c r="Q1041" s="13" t="s">
        <v>95</v>
      </c>
      <c r="R1041" s="13" t="s">
        <v>205</v>
      </c>
      <c r="S1041" s="13" t="s">
        <v>196</v>
      </c>
      <c r="T1041">
        <v>1</v>
      </c>
      <c r="U1041">
        <v>0</v>
      </c>
      <c r="V1041">
        <v>0</v>
      </c>
      <c r="W1041" s="13" t="s">
        <v>101</v>
      </c>
      <c r="X1041">
        <v>0.45</v>
      </c>
    </row>
    <row r="1042" spans="1:24" x14ac:dyDescent="0.3">
      <c r="A1042">
        <v>1040</v>
      </c>
      <c r="B1042" t="s">
        <v>200</v>
      </c>
      <c r="C1042" t="s">
        <v>201</v>
      </c>
      <c r="D1042">
        <v>13.050105</v>
      </c>
      <c r="E1042">
        <v>80.250810999999999</v>
      </c>
      <c r="F1042" s="18">
        <v>44795</v>
      </c>
      <c r="G1042" s="19">
        <v>0.95833333333333304</v>
      </c>
      <c r="H1042">
        <v>23</v>
      </c>
      <c r="I1042" s="13" t="s">
        <v>204</v>
      </c>
      <c r="J1042">
        <v>0</v>
      </c>
      <c r="K1042" s="13" t="s">
        <v>92</v>
      </c>
      <c r="L1042">
        <v>5</v>
      </c>
      <c r="M1042">
        <v>1</v>
      </c>
      <c r="N1042" s="13" t="s">
        <v>94</v>
      </c>
      <c r="O1042" s="13" t="s">
        <v>95</v>
      </c>
      <c r="P1042">
        <v>28</v>
      </c>
      <c r="Q1042" s="13" t="s">
        <v>95</v>
      </c>
      <c r="R1042" s="13" t="s">
        <v>213</v>
      </c>
      <c r="S1042" s="13" t="s">
        <v>99</v>
      </c>
      <c r="T1042">
        <v>1</v>
      </c>
      <c r="U1042">
        <v>1</v>
      </c>
      <c r="V1042">
        <v>0</v>
      </c>
      <c r="W1042" s="13" t="s">
        <v>101</v>
      </c>
      <c r="X1042">
        <v>0.65</v>
      </c>
    </row>
    <row r="1043" spans="1:24" x14ac:dyDescent="0.3">
      <c r="A1043">
        <v>1041</v>
      </c>
      <c r="B1043" t="s">
        <v>200</v>
      </c>
      <c r="C1043" t="s">
        <v>201</v>
      </c>
      <c r="D1043">
        <v>13.023400000000001</v>
      </c>
      <c r="E1043">
        <v>80.189269999999993</v>
      </c>
      <c r="F1043" s="18">
        <v>44769</v>
      </c>
      <c r="G1043" s="19">
        <v>0.41666666666666702</v>
      </c>
      <c r="H1043">
        <v>10</v>
      </c>
      <c r="I1043" s="13" t="s">
        <v>194</v>
      </c>
      <c r="J1043">
        <v>0</v>
      </c>
      <c r="K1043" s="13" t="s">
        <v>191</v>
      </c>
      <c r="L1043">
        <v>5</v>
      </c>
      <c r="M1043">
        <v>0</v>
      </c>
      <c r="N1043" s="13" t="s">
        <v>94</v>
      </c>
      <c r="O1043" s="13" t="s">
        <v>95</v>
      </c>
      <c r="P1043">
        <v>19</v>
      </c>
      <c r="Q1043" s="13" t="s">
        <v>97</v>
      </c>
      <c r="R1043" s="13" t="s">
        <v>205</v>
      </c>
      <c r="S1043" s="13" t="s">
        <v>196</v>
      </c>
      <c r="T1043">
        <v>5</v>
      </c>
      <c r="U1043">
        <v>0</v>
      </c>
      <c r="V1043">
        <v>1</v>
      </c>
      <c r="W1043" s="13" t="s">
        <v>101</v>
      </c>
      <c r="X1043">
        <v>0.8</v>
      </c>
    </row>
    <row r="1044" spans="1:24" x14ac:dyDescent="0.3">
      <c r="A1044">
        <v>1042</v>
      </c>
      <c r="B1044" t="s">
        <v>197</v>
      </c>
      <c r="C1044" t="s">
        <v>198</v>
      </c>
      <c r="D1044">
        <v>30.737195</v>
      </c>
      <c r="E1044">
        <v>76.852860000000007</v>
      </c>
      <c r="F1044" s="18">
        <v>45359</v>
      </c>
      <c r="G1044" s="19">
        <v>0.25</v>
      </c>
      <c r="H1044">
        <v>6</v>
      </c>
      <c r="I1044" s="13" t="s">
        <v>211</v>
      </c>
      <c r="J1044">
        <v>0</v>
      </c>
      <c r="K1044" s="13" t="s">
        <v>92</v>
      </c>
      <c r="L1044">
        <v>2</v>
      </c>
      <c r="M1044">
        <v>1</v>
      </c>
      <c r="N1044" s="13" t="s">
        <v>212</v>
      </c>
      <c r="O1044" s="13" t="s">
        <v>95</v>
      </c>
      <c r="P1044">
        <v>34</v>
      </c>
      <c r="Q1044" s="13" t="s">
        <v>97</v>
      </c>
      <c r="R1044" s="13" t="s">
        <v>205</v>
      </c>
      <c r="S1044" s="13" t="s">
        <v>193</v>
      </c>
      <c r="T1044">
        <v>3</v>
      </c>
      <c r="U1044">
        <v>0</v>
      </c>
      <c r="V1044">
        <v>0</v>
      </c>
      <c r="W1044" s="13" t="s">
        <v>101</v>
      </c>
      <c r="X1044">
        <v>0.65</v>
      </c>
    </row>
    <row r="1045" spans="1:24" x14ac:dyDescent="0.3">
      <c r="A1045">
        <v>1043</v>
      </c>
      <c r="B1045" t="s">
        <v>79</v>
      </c>
      <c r="C1045" t="s">
        <v>80</v>
      </c>
      <c r="D1045">
        <v>18.430133999999999</v>
      </c>
      <c r="E1045">
        <v>73.942958000000004</v>
      </c>
      <c r="F1045" s="18">
        <v>45111</v>
      </c>
      <c r="G1045" s="19">
        <v>0.95833333333333304</v>
      </c>
      <c r="H1045">
        <v>23</v>
      </c>
      <c r="I1045" s="13" t="s">
        <v>215</v>
      </c>
      <c r="J1045">
        <v>0</v>
      </c>
      <c r="K1045" s="13" t="s">
        <v>214</v>
      </c>
      <c r="L1045">
        <v>1</v>
      </c>
      <c r="M1045">
        <v>0</v>
      </c>
      <c r="N1045" s="13" t="s">
        <v>212</v>
      </c>
      <c r="O1045" s="13" t="s">
        <v>195</v>
      </c>
      <c r="P1045">
        <v>35</v>
      </c>
      <c r="Q1045" s="13" t="s">
        <v>97</v>
      </c>
      <c r="R1045" s="13" t="s">
        <v>98</v>
      </c>
      <c r="S1045" s="13" t="s">
        <v>196</v>
      </c>
      <c r="T1045">
        <v>4</v>
      </c>
      <c r="U1045">
        <v>1</v>
      </c>
      <c r="V1045">
        <v>0</v>
      </c>
      <c r="W1045" s="13" t="s">
        <v>101</v>
      </c>
      <c r="X1045">
        <v>0.45</v>
      </c>
    </row>
    <row r="1046" spans="1:24" x14ac:dyDescent="0.3">
      <c r="A1046">
        <v>1044</v>
      </c>
      <c r="B1046" t="s">
        <v>203</v>
      </c>
      <c r="C1046" t="s">
        <v>203</v>
      </c>
      <c r="D1046">
        <v>28.488242</v>
      </c>
      <c r="E1046">
        <v>76.976343999999997</v>
      </c>
      <c r="F1046" s="18">
        <v>44964</v>
      </c>
      <c r="G1046" s="19">
        <v>0.20833333333333301</v>
      </c>
      <c r="H1046">
        <v>5</v>
      </c>
      <c r="I1046" s="13" t="s">
        <v>215</v>
      </c>
      <c r="J1046">
        <v>0</v>
      </c>
      <c r="K1046" s="13" t="s">
        <v>191</v>
      </c>
      <c r="L1046">
        <v>4</v>
      </c>
      <c r="M1046">
        <v>0</v>
      </c>
      <c r="N1046" s="13" t="s">
        <v>212</v>
      </c>
      <c r="O1046" s="13" t="s">
        <v>95</v>
      </c>
      <c r="P1046">
        <v>35</v>
      </c>
      <c r="Q1046" s="13" t="s">
        <v>95</v>
      </c>
      <c r="R1046" s="13" t="s">
        <v>199</v>
      </c>
      <c r="S1046" s="13" t="s">
        <v>196</v>
      </c>
      <c r="T1046">
        <v>5</v>
      </c>
      <c r="U1046">
        <v>2</v>
      </c>
      <c r="V1046">
        <v>0</v>
      </c>
      <c r="W1046" s="13" t="s">
        <v>101</v>
      </c>
      <c r="X1046">
        <v>0.45</v>
      </c>
    </row>
    <row r="1047" spans="1:24" x14ac:dyDescent="0.3">
      <c r="A1047">
        <v>1045</v>
      </c>
      <c r="B1047" t="s">
        <v>203</v>
      </c>
      <c r="C1047" t="s">
        <v>203</v>
      </c>
      <c r="D1047">
        <v>28.679606</v>
      </c>
      <c r="E1047">
        <v>76.870757999999995</v>
      </c>
      <c r="F1047" s="18">
        <v>45540</v>
      </c>
      <c r="G1047" s="19">
        <v>0.625</v>
      </c>
      <c r="H1047">
        <v>15</v>
      </c>
      <c r="I1047" s="13" t="s">
        <v>202</v>
      </c>
      <c r="J1047">
        <v>0</v>
      </c>
      <c r="K1047" s="13" t="s">
        <v>191</v>
      </c>
      <c r="L1047">
        <v>2</v>
      </c>
      <c r="M1047">
        <v>0</v>
      </c>
      <c r="N1047" s="13" t="s">
        <v>212</v>
      </c>
      <c r="O1047" s="13" t="s">
        <v>95</v>
      </c>
      <c r="P1047">
        <v>23</v>
      </c>
      <c r="Q1047" s="13" t="s">
        <v>97</v>
      </c>
      <c r="R1047" s="13" t="s">
        <v>213</v>
      </c>
      <c r="S1047" s="13" t="s">
        <v>196</v>
      </c>
      <c r="T1047">
        <v>4</v>
      </c>
      <c r="U1047">
        <v>1</v>
      </c>
      <c r="V1047">
        <v>0</v>
      </c>
      <c r="W1047" s="13" t="s">
        <v>101</v>
      </c>
      <c r="X1047">
        <v>0.65</v>
      </c>
    </row>
    <row r="1048" spans="1:24" x14ac:dyDescent="0.3">
      <c r="A1048">
        <v>1046</v>
      </c>
      <c r="B1048" t="s">
        <v>217</v>
      </c>
      <c r="C1048" t="s">
        <v>218</v>
      </c>
      <c r="D1048">
        <v>22.538777</v>
      </c>
      <c r="E1048">
        <v>88.494384999999994</v>
      </c>
      <c r="F1048" s="18">
        <v>44868</v>
      </c>
      <c r="G1048" s="19">
        <v>8.3333333333333301E-2</v>
      </c>
      <c r="H1048">
        <v>2</v>
      </c>
      <c r="I1048" s="13" t="s">
        <v>202</v>
      </c>
      <c r="J1048">
        <v>0</v>
      </c>
      <c r="K1048" s="13" t="s">
        <v>214</v>
      </c>
      <c r="L1048">
        <v>6</v>
      </c>
      <c r="M1048">
        <v>0</v>
      </c>
      <c r="N1048" s="13" t="s">
        <v>212</v>
      </c>
      <c r="O1048" s="13" t="s">
        <v>95</v>
      </c>
      <c r="P1048">
        <v>31</v>
      </c>
      <c r="Q1048" s="13" t="s">
        <v>95</v>
      </c>
      <c r="R1048" s="13" t="s">
        <v>199</v>
      </c>
      <c r="S1048" s="13" t="s">
        <v>196</v>
      </c>
      <c r="T1048">
        <v>3</v>
      </c>
      <c r="U1048">
        <v>0</v>
      </c>
      <c r="V1048">
        <v>0</v>
      </c>
      <c r="W1048" s="13" t="s">
        <v>101</v>
      </c>
      <c r="X1048">
        <v>0.45</v>
      </c>
    </row>
    <row r="1049" spans="1:24" x14ac:dyDescent="0.3">
      <c r="A1049">
        <v>1047</v>
      </c>
      <c r="B1049" t="s">
        <v>200</v>
      </c>
      <c r="C1049" t="s">
        <v>201</v>
      </c>
      <c r="D1049">
        <v>13.104355</v>
      </c>
      <c r="E1049">
        <v>80.283237999999997</v>
      </c>
      <c r="F1049" s="18">
        <v>45426</v>
      </c>
      <c r="G1049" s="19">
        <v>0</v>
      </c>
      <c r="H1049">
        <v>0</v>
      </c>
      <c r="I1049" s="13" t="s">
        <v>215</v>
      </c>
      <c r="J1049">
        <v>0</v>
      </c>
      <c r="K1049" s="13" t="s">
        <v>92</v>
      </c>
      <c r="L1049">
        <v>1</v>
      </c>
      <c r="M1049">
        <v>0</v>
      </c>
      <c r="N1049" s="13" t="s">
        <v>94</v>
      </c>
      <c r="O1049" s="13" t="s">
        <v>95</v>
      </c>
      <c r="P1049">
        <v>17</v>
      </c>
      <c r="Q1049" s="13" t="s">
        <v>195</v>
      </c>
      <c r="R1049" s="13" t="s">
        <v>199</v>
      </c>
      <c r="S1049" s="13" t="s">
        <v>196</v>
      </c>
      <c r="T1049">
        <v>5</v>
      </c>
      <c r="U1049">
        <v>3</v>
      </c>
      <c r="V1049">
        <v>0</v>
      </c>
      <c r="W1049" s="13" t="s">
        <v>101</v>
      </c>
      <c r="X1049">
        <v>0.45</v>
      </c>
    </row>
    <row r="1050" spans="1:24" x14ac:dyDescent="0.3">
      <c r="A1050">
        <v>1048</v>
      </c>
      <c r="B1050" t="s">
        <v>209</v>
      </c>
      <c r="C1050" t="s">
        <v>210</v>
      </c>
      <c r="D1050">
        <v>17.229614999999999</v>
      </c>
      <c r="E1050">
        <v>78.530171999999993</v>
      </c>
      <c r="F1050" s="18">
        <v>45577</v>
      </c>
      <c r="G1050" s="19">
        <v>0.16666666666666699</v>
      </c>
      <c r="H1050">
        <v>4</v>
      </c>
      <c r="I1050" s="13" t="s">
        <v>219</v>
      </c>
      <c r="J1050">
        <v>1</v>
      </c>
      <c r="K1050" s="13" t="s">
        <v>191</v>
      </c>
      <c r="L1050">
        <v>1</v>
      </c>
      <c r="M1050">
        <v>0</v>
      </c>
      <c r="N1050" s="13" t="s">
        <v>192</v>
      </c>
      <c r="O1050" s="13" t="s">
        <v>97</v>
      </c>
      <c r="P1050">
        <v>21</v>
      </c>
      <c r="Q1050" s="13" t="s">
        <v>195</v>
      </c>
      <c r="R1050" s="13" t="s">
        <v>98</v>
      </c>
      <c r="S1050" s="13" t="s">
        <v>196</v>
      </c>
      <c r="T1050">
        <v>2</v>
      </c>
      <c r="U1050">
        <v>1</v>
      </c>
      <c r="V1050">
        <v>0</v>
      </c>
      <c r="W1050" s="13" t="s">
        <v>101</v>
      </c>
      <c r="X1050">
        <v>0.1</v>
      </c>
    </row>
    <row r="1051" spans="1:24" x14ac:dyDescent="0.3">
      <c r="A1051">
        <v>1049</v>
      </c>
      <c r="B1051" t="s">
        <v>190</v>
      </c>
      <c r="C1051" t="s">
        <v>80</v>
      </c>
      <c r="D1051">
        <v>18.85369</v>
      </c>
      <c r="E1051">
        <v>72.733801</v>
      </c>
      <c r="F1051" s="18">
        <v>44877</v>
      </c>
      <c r="G1051" s="19">
        <v>0.58333333333333304</v>
      </c>
      <c r="H1051">
        <v>14</v>
      </c>
      <c r="I1051" s="13" t="s">
        <v>219</v>
      </c>
      <c r="J1051">
        <v>1</v>
      </c>
      <c r="K1051" s="13" t="s">
        <v>214</v>
      </c>
      <c r="L1051">
        <v>6</v>
      </c>
      <c r="M1051">
        <v>0</v>
      </c>
      <c r="N1051" s="13" t="s">
        <v>212</v>
      </c>
      <c r="O1051" s="13" t="s">
        <v>195</v>
      </c>
      <c r="P1051">
        <v>37</v>
      </c>
      <c r="Q1051" s="13" t="s">
        <v>195</v>
      </c>
      <c r="R1051" s="13" t="s">
        <v>98</v>
      </c>
      <c r="S1051" s="13" t="s">
        <v>193</v>
      </c>
      <c r="T1051">
        <v>3</v>
      </c>
      <c r="U1051">
        <v>3</v>
      </c>
      <c r="V1051">
        <v>0</v>
      </c>
      <c r="W1051" s="13" t="s">
        <v>101</v>
      </c>
      <c r="X1051">
        <v>0.25</v>
      </c>
    </row>
    <row r="1052" spans="1:24" x14ac:dyDescent="0.3">
      <c r="A1052">
        <v>1050</v>
      </c>
      <c r="B1052" t="s">
        <v>209</v>
      </c>
      <c r="C1052" t="s">
        <v>210</v>
      </c>
      <c r="D1052">
        <v>17.393920000000001</v>
      </c>
      <c r="E1052">
        <v>78.274500000000003</v>
      </c>
      <c r="F1052" s="18">
        <v>45162</v>
      </c>
      <c r="G1052" s="19">
        <v>0.625</v>
      </c>
      <c r="H1052">
        <v>15</v>
      </c>
      <c r="I1052" s="13" t="s">
        <v>202</v>
      </c>
      <c r="J1052">
        <v>0</v>
      </c>
      <c r="K1052" s="13" t="s">
        <v>191</v>
      </c>
      <c r="L1052">
        <v>4</v>
      </c>
      <c r="M1052">
        <v>0</v>
      </c>
      <c r="N1052" s="13" t="s">
        <v>212</v>
      </c>
      <c r="O1052" s="13" t="s">
        <v>195</v>
      </c>
      <c r="P1052">
        <v>26</v>
      </c>
      <c r="Q1052" s="13" t="s">
        <v>195</v>
      </c>
      <c r="R1052" s="13" t="s">
        <v>213</v>
      </c>
      <c r="S1052" s="13" t="s">
        <v>196</v>
      </c>
      <c r="T1052">
        <v>1</v>
      </c>
      <c r="U1052">
        <v>1</v>
      </c>
      <c r="V1052">
        <v>0</v>
      </c>
      <c r="W1052" s="13" t="s">
        <v>101</v>
      </c>
      <c r="X1052">
        <v>0.25</v>
      </c>
    </row>
    <row r="1053" spans="1:24" x14ac:dyDescent="0.3">
      <c r="A1053">
        <v>1051</v>
      </c>
      <c r="B1053" t="s">
        <v>197</v>
      </c>
      <c r="C1053" t="s">
        <v>198</v>
      </c>
      <c r="D1053">
        <v>30.713203</v>
      </c>
      <c r="E1053">
        <v>76.856640999999996</v>
      </c>
      <c r="F1053" s="18">
        <v>45277</v>
      </c>
      <c r="G1053" s="19">
        <v>0.25</v>
      </c>
      <c r="H1053">
        <v>6</v>
      </c>
      <c r="I1053" s="13" t="s">
        <v>89</v>
      </c>
      <c r="J1053">
        <v>1</v>
      </c>
      <c r="K1053" s="13" t="s">
        <v>92</v>
      </c>
      <c r="L1053">
        <v>5</v>
      </c>
      <c r="M1053">
        <v>0</v>
      </c>
      <c r="N1053" s="13" t="s">
        <v>212</v>
      </c>
      <c r="O1053" s="13" t="s">
        <v>195</v>
      </c>
      <c r="P1053">
        <v>15</v>
      </c>
      <c r="Q1053" s="13" t="s">
        <v>97</v>
      </c>
      <c r="R1053" s="13" t="s">
        <v>199</v>
      </c>
      <c r="S1053" s="13" t="s">
        <v>196</v>
      </c>
      <c r="T1053">
        <v>2</v>
      </c>
      <c r="U1053">
        <v>0</v>
      </c>
      <c r="V1053">
        <v>0</v>
      </c>
      <c r="W1053" s="13" t="s">
        <v>101</v>
      </c>
      <c r="X1053">
        <v>0.45</v>
      </c>
    </row>
    <row r="1054" spans="1:24" x14ac:dyDescent="0.3">
      <c r="A1054">
        <v>1052</v>
      </c>
      <c r="B1054" t="s">
        <v>209</v>
      </c>
      <c r="C1054" t="s">
        <v>210</v>
      </c>
      <c r="D1054">
        <v>17.599488000000001</v>
      </c>
      <c r="E1054">
        <v>78.439608000000007</v>
      </c>
      <c r="F1054" s="18">
        <v>45532</v>
      </c>
      <c r="G1054" s="19">
        <v>0.75</v>
      </c>
      <c r="H1054">
        <v>18</v>
      </c>
      <c r="I1054" s="13" t="s">
        <v>194</v>
      </c>
      <c r="J1054">
        <v>0</v>
      </c>
      <c r="K1054" s="13" t="s">
        <v>214</v>
      </c>
      <c r="L1054">
        <v>1</v>
      </c>
      <c r="M1054">
        <v>1</v>
      </c>
      <c r="N1054" s="13" t="s">
        <v>212</v>
      </c>
      <c r="O1054" s="13" t="s">
        <v>195</v>
      </c>
      <c r="P1054">
        <v>26</v>
      </c>
      <c r="Q1054" s="13" t="s">
        <v>195</v>
      </c>
      <c r="R1054" s="13" t="s">
        <v>199</v>
      </c>
      <c r="S1054" s="13" t="s">
        <v>196</v>
      </c>
      <c r="T1054">
        <v>3</v>
      </c>
      <c r="U1054">
        <v>3</v>
      </c>
      <c r="V1054">
        <v>1</v>
      </c>
      <c r="W1054" s="13" t="s">
        <v>101</v>
      </c>
      <c r="X1054">
        <v>0.4</v>
      </c>
    </row>
    <row r="1055" spans="1:24" x14ac:dyDescent="0.3">
      <c r="A1055">
        <v>1053</v>
      </c>
      <c r="B1055" t="s">
        <v>209</v>
      </c>
      <c r="C1055" t="s">
        <v>210</v>
      </c>
      <c r="D1055">
        <v>17.383832999999999</v>
      </c>
      <c r="E1055">
        <v>78.514409999999998</v>
      </c>
      <c r="F1055" s="18">
        <v>44695</v>
      </c>
      <c r="G1055" s="19">
        <v>4.1666666666666699E-2</v>
      </c>
      <c r="H1055">
        <v>1</v>
      </c>
      <c r="I1055" s="13" t="s">
        <v>219</v>
      </c>
      <c r="J1055">
        <v>1</v>
      </c>
      <c r="K1055" s="13" t="s">
        <v>214</v>
      </c>
      <c r="L1055">
        <v>2</v>
      </c>
      <c r="M1055">
        <v>1</v>
      </c>
      <c r="N1055" s="13" t="s">
        <v>212</v>
      </c>
      <c r="O1055" s="13" t="s">
        <v>95</v>
      </c>
      <c r="P1055">
        <v>37</v>
      </c>
      <c r="Q1055" s="13" t="s">
        <v>95</v>
      </c>
      <c r="R1055" s="13" t="s">
        <v>213</v>
      </c>
      <c r="S1055" s="13" t="s">
        <v>99</v>
      </c>
      <c r="T1055">
        <v>4</v>
      </c>
      <c r="U1055">
        <v>4</v>
      </c>
      <c r="V1055">
        <v>0</v>
      </c>
      <c r="W1055" s="13" t="s">
        <v>101</v>
      </c>
      <c r="X1055">
        <v>0.65</v>
      </c>
    </row>
    <row r="1056" spans="1:24" x14ac:dyDescent="0.3">
      <c r="A1056">
        <v>1054</v>
      </c>
      <c r="B1056" t="s">
        <v>209</v>
      </c>
      <c r="C1056" t="s">
        <v>210</v>
      </c>
      <c r="D1056">
        <v>17.409863000000001</v>
      </c>
      <c r="E1056">
        <v>78.566816000000003</v>
      </c>
      <c r="F1056" s="18">
        <v>44967</v>
      </c>
      <c r="G1056" s="19">
        <v>0.625</v>
      </c>
      <c r="H1056">
        <v>15</v>
      </c>
      <c r="I1056" s="13" t="s">
        <v>211</v>
      </c>
      <c r="J1056">
        <v>0</v>
      </c>
      <c r="K1056" s="13" t="s">
        <v>92</v>
      </c>
      <c r="L1056">
        <v>1</v>
      </c>
      <c r="M1056">
        <v>0</v>
      </c>
      <c r="N1056" s="13" t="s">
        <v>192</v>
      </c>
      <c r="O1056" s="13" t="s">
        <v>97</v>
      </c>
      <c r="P1056">
        <v>19</v>
      </c>
      <c r="Q1056" s="13" t="s">
        <v>195</v>
      </c>
      <c r="R1056" s="13" t="s">
        <v>98</v>
      </c>
      <c r="S1056" s="13" t="s">
        <v>196</v>
      </c>
      <c r="T1056">
        <v>2</v>
      </c>
      <c r="U1056">
        <v>1</v>
      </c>
      <c r="V1056">
        <v>0</v>
      </c>
      <c r="W1056" s="13" t="s">
        <v>101</v>
      </c>
      <c r="X1056">
        <v>0.1</v>
      </c>
    </row>
    <row r="1057" spans="1:24" x14ac:dyDescent="0.3">
      <c r="A1057">
        <v>1055</v>
      </c>
      <c r="B1057" t="s">
        <v>190</v>
      </c>
      <c r="C1057" t="s">
        <v>80</v>
      </c>
      <c r="D1057">
        <v>19.186996000000001</v>
      </c>
      <c r="E1057">
        <v>72.818625999999995</v>
      </c>
      <c r="F1057" s="18">
        <v>45322</v>
      </c>
      <c r="G1057" s="19">
        <v>8.3333333333333301E-2</v>
      </c>
      <c r="H1057">
        <v>2</v>
      </c>
      <c r="I1057" s="13" t="s">
        <v>194</v>
      </c>
      <c r="J1057">
        <v>0</v>
      </c>
      <c r="K1057" s="13" t="s">
        <v>191</v>
      </c>
      <c r="L1057">
        <v>1</v>
      </c>
      <c r="M1057">
        <v>0</v>
      </c>
      <c r="N1057" s="13" t="s">
        <v>212</v>
      </c>
      <c r="O1057" s="13" t="s">
        <v>95</v>
      </c>
      <c r="P1057">
        <v>32</v>
      </c>
      <c r="Q1057" s="13" t="s">
        <v>95</v>
      </c>
      <c r="R1057" s="13" t="s">
        <v>208</v>
      </c>
      <c r="S1057" s="13" t="s">
        <v>193</v>
      </c>
      <c r="T1057">
        <v>4</v>
      </c>
      <c r="U1057">
        <v>4</v>
      </c>
      <c r="V1057">
        <v>0</v>
      </c>
      <c r="W1057" s="13" t="s">
        <v>101</v>
      </c>
      <c r="X1057">
        <v>0.45</v>
      </c>
    </row>
    <row r="1058" spans="1:24" x14ac:dyDescent="0.3">
      <c r="A1058">
        <v>1056</v>
      </c>
      <c r="B1058" t="s">
        <v>200</v>
      </c>
      <c r="C1058" t="s">
        <v>201</v>
      </c>
      <c r="D1058">
        <v>12.947431999999999</v>
      </c>
      <c r="E1058">
        <v>80.221219000000005</v>
      </c>
      <c r="F1058" s="18">
        <v>44606</v>
      </c>
      <c r="G1058" s="19">
        <v>0.875</v>
      </c>
      <c r="H1058">
        <v>21</v>
      </c>
      <c r="I1058" s="13" t="s">
        <v>204</v>
      </c>
      <c r="J1058">
        <v>0</v>
      </c>
      <c r="K1058" s="13" t="s">
        <v>191</v>
      </c>
      <c r="L1058">
        <v>4</v>
      </c>
      <c r="M1058">
        <v>0</v>
      </c>
      <c r="N1058" s="13" t="s">
        <v>192</v>
      </c>
      <c r="O1058" s="13" t="s">
        <v>97</v>
      </c>
      <c r="P1058">
        <v>25</v>
      </c>
      <c r="Q1058" s="13" t="s">
        <v>97</v>
      </c>
      <c r="R1058" s="13" t="s">
        <v>98</v>
      </c>
      <c r="S1058" s="13" t="s">
        <v>193</v>
      </c>
      <c r="T1058">
        <v>1</v>
      </c>
      <c r="U1058">
        <v>0</v>
      </c>
      <c r="V1058">
        <v>0</v>
      </c>
      <c r="W1058" s="13" t="s">
        <v>101</v>
      </c>
      <c r="X1058">
        <v>0.3</v>
      </c>
    </row>
    <row r="1059" spans="1:24" x14ac:dyDescent="0.3">
      <c r="A1059">
        <v>1057</v>
      </c>
      <c r="B1059" t="s">
        <v>200</v>
      </c>
      <c r="C1059" t="s">
        <v>201</v>
      </c>
      <c r="D1059">
        <v>12.959199999999999</v>
      </c>
      <c r="E1059">
        <v>80.247433999999998</v>
      </c>
      <c r="F1059" s="18">
        <v>45615</v>
      </c>
      <c r="G1059" s="19">
        <v>8.3333333333333301E-2</v>
      </c>
      <c r="H1059">
        <v>2</v>
      </c>
      <c r="I1059" s="13" t="s">
        <v>215</v>
      </c>
      <c r="J1059">
        <v>0</v>
      </c>
      <c r="K1059" s="13" t="s">
        <v>214</v>
      </c>
      <c r="L1059">
        <v>4</v>
      </c>
      <c r="M1059">
        <v>0</v>
      </c>
      <c r="N1059" s="13" t="s">
        <v>212</v>
      </c>
      <c r="O1059" s="13" t="s">
        <v>95</v>
      </c>
      <c r="P1059">
        <v>22</v>
      </c>
      <c r="Q1059" s="13" t="s">
        <v>95</v>
      </c>
      <c r="R1059" s="13" t="s">
        <v>98</v>
      </c>
      <c r="S1059" s="13" t="s">
        <v>196</v>
      </c>
      <c r="T1059">
        <v>4</v>
      </c>
      <c r="U1059">
        <v>4</v>
      </c>
      <c r="V1059">
        <v>0</v>
      </c>
      <c r="W1059" s="13" t="s">
        <v>101</v>
      </c>
      <c r="X1059">
        <v>0.45</v>
      </c>
    </row>
    <row r="1060" spans="1:24" x14ac:dyDescent="0.3">
      <c r="A1060">
        <v>1058</v>
      </c>
      <c r="B1060" t="s">
        <v>197</v>
      </c>
      <c r="C1060" t="s">
        <v>198</v>
      </c>
      <c r="D1060">
        <v>30.720973000000001</v>
      </c>
      <c r="E1060">
        <v>76.781625000000005</v>
      </c>
      <c r="F1060" s="18">
        <v>44841</v>
      </c>
      <c r="G1060" s="19">
        <v>0.41666666666666702</v>
      </c>
      <c r="H1060">
        <v>10</v>
      </c>
      <c r="I1060" s="13" t="s">
        <v>211</v>
      </c>
      <c r="J1060">
        <v>0</v>
      </c>
      <c r="K1060" s="13" t="s">
        <v>92</v>
      </c>
      <c r="L1060">
        <v>4</v>
      </c>
      <c r="M1060">
        <v>1</v>
      </c>
      <c r="N1060" s="13" t="s">
        <v>192</v>
      </c>
      <c r="O1060" s="13" t="s">
        <v>97</v>
      </c>
      <c r="P1060">
        <v>25</v>
      </c>
      <c r="Q1060" s="13" t="s">
        <v>195</v>
      </c>
      <c r="R1060" s="13" t="s">
        <v>98</v>
      </c>
      <c r="S1060" s="13" t="s">
        <v>99</v>
      </c>
      <c r="T1060">
        <v>1</v>
      </c>
      <c r="U1060">
        <v>1</v>
      </c>
      <c r="V1060">
        <v>1</v>
      </c>
      <c r="W1060" s="13" t="s">
        <v>101</v>
      </c>
      <c r="X1060">
        <v>0.45</v>
      </c>
    </row>
    <row r="1061" spans="1:24" x14ac:dyDescent="0.3">
      <c r="A1061">
        <v>1059</v>
      </c>
      <c r="B1061" t="s">
        <v>79</v>
      </c>
      <c r="C1061" t="s">
        <v>80</v>
      </c>
      <c r="D1061">
        <v>18.699002</v>
      </c>
      <c r="E1061">
        <v>73.770043999999999</v>
      </c>
      <c r="F1061" s="18">
        <v>45428</v>
      </c>
      <c r="G1061" s="19">
        <v>0.20833333333333301</v>
      </c>
      <c r="H1061">
        <v>5</v>
      </c>
      <c r="I1061" s="13" t="s">
        <v>202</v>
      </c>
      <c r="J1061">
        <v>0</v>
      </c>
      <c r="K1061" s="13" t="s">
        <v>214</v>
      </c>
      <c r="L1061">
        <v>4</v>
      </c>
      <c r="M1061">
        <v>1</v>
      </c>
      <c r="N1061" s="13" t="s">
        <v>212</v>
      </c>
      <c r="O1061" s="13" t="s">
        <v>95</v>
      </c>
      <c r="P1061">
        <v>35</v>
      </c>
      <c r="Q1061" s="13" t="s">
        <v>97</v>
      </c>
      <c r="R1061" s="13" t="s">
        <v>208</v>
      </c>
      <c r="S1061" s="13" t="s">
        <v>193</v>
      </c>
      <c r="T1061">
        <v>2</v>
      </c>
      <c r="U1061">
        <v>0</v>
      </c>
      <c r="V1061">
        <v>0</v>
      </c>
      <c r="W1061" s="13" t="s">
        <v>101</v>
      </c>
      <c r="X1061">
        <v>0.65</v>
      </c>
    </row>
    <row r="1062" spans="1:24" x14ac:dyDescent="0.3">
      <c r="A1062">
        <v>1060</v>
      </c>
      <c r="B1062" t="s">
        <v>209</v>
      </c>
      <c r="C1062" t="s">
        <v>210</v>
      </c>
      <c r="D1062">
        <v>17.231166999999999</v>
      </c>
      <c r="E1062">
        <v>78.434157999999996</v>
      </c>
      <c r="F1062" s="18">
        <v>44752</v>
      </c>
      <c r="G1062" s="19">
        <v>0.20833333333333301</v>
      </c>
      <c r="H1062">
        <v>5</v>
      </c>
      <c r="I1062" s="13" t="s">
        <v>89</v>
      </c>
      <c r="J1062">
        <v>1</v>
      </c>
      <c r="K1062" s="13" t="s">
        <v>92</v>
      </c>
      <c r="L1062">
        <v>4</v>
      </c>
      <c r="M1062">
        <v>1</v>
      </c>
      <c r="N1062" s="13" t="s">
        <v>192</v>
      </c>
      <c r="O1062" s="13" t="s">
        <v>97</v>
      </c>
      <c r="P1062">
        <v>31</v>
      </c>
      <c r="Q1062" s="13" t="s">
        <v>195</v>
      </c>
      <c r="R1062" s="13" t="s">
        <v>98</v>
      </c>
      <c r="S1062" s="13" t="s">
        <v>193</v>
      </c>
      <c r="T1062">
        <v>3</v>
      </c>
      <c r="U1062">
        <v>3</v>
      </c>
      <c r="V1062">
        <v>0</v>
      </c>
      <c r="W1062" s="13" t="s">
        <v>101</v>
      </c>
      <c r="X1062">
        <v>0.1</v>
      </c>
    </row>
    <row r="1063" spans="1:24" x14ac:dyDescent="0.3">
      <c r="A1063">
        <v>1061</v>
      </c>
      <c r="B1063" t="s">
        <v>217</v>
      </c>
      <c r="C1063" t="s">
        <v>218</v>
      </c>
      <c r="D1063">
        <v>22.662050000000001</v>
      </c>
      <c r="E1063">
        <v>88.343271999999999</v>
      </c>
      <c r="F1063" s="18">
        <v>44999</v>
      </c>
      <c r="G1063" s="19">
        <v>0.25</v>
      </c>
      <c r="H1063">
        <v>6</v>
      </c>
      <c r="I1063" s="13" t="s">
        <v>215</v>
      </c>
      <c r="J1063">
        <v>0</v>
      </c>
      <c r="K1063" s="13" t="s">
        <v>191</v>
      </c>
      <c r="L1063">
        <v>1</v>
      </c>
      <c r="M1063">
        <v>1</v>
      </c>
      <c r="N1063" s="13" t="s">
        <v>94</v>
      </c>
      <c r="O1063" s="13" t="s">
        <v>95</v>
      </c>
      <c r="P1063">
        <v>27</v>
      </c>
      <c r="Q1063" s="13" t="s">
        <v>97</v>
      </c>
      <c r="R1063" s="13" t="s">
        <v>98</v>
      </c>
      <c r="S1063" s="13" t="s">
        <v>193</v>
      </c>
      <c r="T1063">
        <v>3</v>
      </c>
      <c r="U1063">
        <v>3</v>
      </c>
      <c r="V1063">
        <v>0</v>
      </c>
      <c r="W1063" s="13" t="s">
        <v>101</v>
      </c>
      <c r="X1063">
        <v>0.65</v>
      </c>
    </row>
    <row r="1064" spans="1:24" x14ac:dyDescent="0.3">
      <c r="A1064">
        <v>1062</v>
      </c>
      <c r="B1064" t="s">
        <v>206</v>
      </c>
      <c r="C1064" t="s">
        <v>207</v>
      </c>
      <c r="D1064">
        <v>12.973634000000001</v>
      </c>
      <c r="E1064">
        <v>77.681859000000003</v>
      </c>
      <c r="F1064" s="18">
        <v>44834</v>
      </c>
      <c r="G1064" s="19">
        <v>0.20833333333333301</v>
      </c>
      <c r="H1064">
        <v>5</v>
      </c>
      <c r="I1064" s="13" t="s">
        <v>211</v>
      </c>
      <c r="J1064">
        <v>0</v>
      </c>
      <c r="K1064" s="13" t="s">
        <v>92</v>
      </c>
      <c r="L1064">
        <v>4</v>
      </c>
      <c r="M1064">
        <v>1</v>
      </c>
      <c r="N1064" s="13" t="s">
        <v>94</v>
      </c>
      <c r="O1064" s="13" t="s">
        <v>95</v>
      </c>
      <c r="P1064">
        <v>39</v>
      </c>
      <c r="Q1064" s="13" t="s">
        <v>95</v>
      </c>
      <c r="R1064" s="13" t="s">
        <v>208</v>
      </c>
      <c r="S1064" s="13" t="s">
        <v>99</v>
      </c>
      <c r="T1064">
        <v>2</v>
      </c>
      <c r="U1064">
        <v>2</v>
      </c>
      <c r="V1064">
        <v>0</v>
      </c>
      <c r="W1064" s="13" t="s">
        <v>101</v>
      </c>
      <c r="X1064">
        <v>0.65</v>
      </c>
    </row>
    <row r="1065" spans="1:24" x14ac:dyDescent="0.3">
      <c r="A1065">
        <v>1063</v>
      </c>
      <c r="B1065" t="s">
        <v>190</v>
      </c>
      <c r="C1065" t="s">
        <v>80</v>
      </c>
      <c r="D1065">
        <v>18.923431999999998</v>
      </c>
      <c r="E1065">
        <v>72.910162</v>
      </c>
      <c r="F1065" s="18">
        <v>45670</v>
      </c>
      <c r="G1065" s="19">
        <v>0.875</v>
      </c>
      <c r="H1065">
        <v>21</v>
      </c>
      <c r="I1065" s="13" t="s">
        <v>204</v>
      </c>
      <c r="J1065">
        <v>0</v>
      </c>
      <c r="K1065" s="13" t="s">
        <v>214</v>
      </c>
      <c r="L1065">
        <v>5</v>
      </c>
      <c r="M1065">
        <v>0</v>
      </c>
      <c r="N1065" s="13" t="s">
        <v>192</v>
      </c>
      <c r="O1065" s="13" t="s">
        <v>97</v>
      </c>
      <c r="P1065">
        <v>28</v>
      </c>
      <c r="Q1065" s="13" t="s">
        <v>195</v>
      </c>
      <c r="R1065" s="13" t="s">
        <v>208</v>
      </c>
      <c r="S1065" s="13" t="s">
        <v>193</v>
      </c>
      <c r="T1065">
        <v>1</v>
      </c>
      <c r="U1065">
        <v>1</v>
      </c>
      <c r="V1065">
        <v>0</v>
      </c>
      <c r="W1065" s="13" t="s">
        <v>101</v>
      </c>
      <c r="X1065">
        <v>0.1</v>
      </c>
    </row>
    <row r="1066" spans="1:24" x14ac:dyDescent="0.3">
      <c r="A1066">
        <v>1064</v>
      </c>
      <c r="B1066" t="s">
        <v>209</v>
      </c>
      <c r="C1066" t="s">
        <v>210</v>
      </c>
      <c r="D1066">
        <v>17.544024</v>
      </c>
      <c r="E1066">
        <v>78.275684999999996</v>
      </c>
      <c r="F1066" s="18">
        <v>45201</v>
      </c>
      <c r="G1066" s="19">
        <v>0.45833333333333298</v>
      </c>
      <c r="H1066">
        <v>11</v>
      </c>
      <c r="I1066" s="13" t="s">
        <v>204</v>
      </c>
      <c r="J1066">
        <v>0</v>
      </c>
      <c r="K1066" s="13" t="s">
        <v>214</v>
      </c>
      <c r="L1066">
        <v>1</v>
      </c>
      <c r="M1066">
        <v>1</v>
      </c>
      <c r="N1066" s="13" t="s">
        <v>192</v>
      </c>
      <c r="O1066" s="13" t="s">
        <v>97</v>
      </c>
      <c r="P1066">
        <v>29</v>
      </c>
      <c r="Q1066" s="13" t="s">
        <v>195</v>
      </c>
      <c r="R1066" s="13" t="s">
        <v>205</v>
      </c>
      <c r="S1066" s="13" t="s">
        <v>196</v>
      </c>
      <c r="T1066">
        <v>5</v>
      </c>
      <c r="U1066">
        <v>3</v>
      </c>
      <c r="V1066">
        <v>0</v>
      </c>
      <c r="W1066" s="13" t="s">
        <v>101</v>
      </c>
      <c r="X1066">
        <v>0.1</v>
      </c>
    </row>
    <row r="1067" spans="1:24" x14ac:dyDescent="0.3">
      <c r="A1067">
        <v>1065</v>
      </c>
      <c r="B1067" t="s">
        <v>200</v>
      </c>
      <c r="C1067" t="s">
        <v>201</v>
      </c>
      <c r="D1067">
        <v>13.126374</v>
      </c>
      <c r="E1067">
        <v>80.232932000000005</v>
      </c>
      <c r="F1067" s="18">
        <v>44727</v>
      </c>
      <c r="G1067" s="19">
        <v>0.79166666666666696</v>
      </c>
      <c r="H1067">
        <v>19</v>
      </c>
      <c r="I1067" s="13" t="s">
        <v>194</v>
      </c>
      <c r="J1067">
        <v>0</v>
      </c>
      <c r="K1067" s="13" t="s">
        <v>191</v>
      </c>
      <c r="L1067">
        <v>2</v>
      </c>
      <c r="M1067">
        <v>1</v>
      </c>
      <c r="N1067" s="13" t="s">
        <v>192</v>
      </c>
      <c r="O1067" s="13" t="s">
        <v>97</v>
      </c>
      <c r="P1067">
        <v>25</v>
      </c>
      <c r="Q1067" s="13" t="s">
        <v>97</v>
      </c>
      <c r="R1067" s="13" t="s">
        <v>199</v>
      </c>
      <c r="S1067" s="13" t="s">
        <v>196</v>
      </c>
      <c r="T1067">
        <v>5</v>
      </c>
      <c r="U1067">
        <v>3</v>
      </c>
      <c r="V1067">
        <v>1</v>
      </c>
      <c r="W1067" s="13" t="s">
        <v>101</v>
      </c>
      <c r="X1067">
        <v>0.45</v>
      </c>
    </row>
    <row r="1068" spans="1:24" x14ac:dyDescent="0.3">
      <c r="A1068">
        <v>1066</v>
      </c>
      <c r="B1068" t="s">
        <v>200</v>
      </c>
      <c r="C1068" t="s">
        <v>201</v>
      </c>
      <c r="D1068">
        <v>13.134494999999999</v>
      </c>
      <c r="E1068">
        <v>80.230797999999993</v>
      </c>
      <c r="F1068" s="18">
        <v>45406</v>
      </c>
      <c r="G1068" s="19">
        <v>0.91666666666666696</v>
      </c>
      <c r="H1068">
        <v>22</v>
      </c>
      <c r="I1068" s="13" t="s">
        <v>194</v>
      </c>
      <c r="J1068">
        <v>0</v>
      </c>
      <c r="K1068" s="13" t="s">
        <v>191</v>
      </c>
      <c r="L1068">
        <v>3</v>
      </c>
      <c r="M1068">
        <v>1</v>
      </c>
      <c r="N1068" s="13" t="s">
        <v>192</v>
      </c>
      <c r="O1068" s="13" t="s">
        <v>97</v>
      </c>
      <c r="P1068">
        <v>15</v>
      </c>
      <c r="Q1068" s="13" t="s">
        <v>97</v>
      </c>
      <c r="R1068" s="13" t="s">
        <v>213</v>
      </c>
      <c r="S1068" s="13" t="s">
        <v>196</v>
      </c>
      <c r="T1068">
        <v>2</v>
      </c>
      <c r="U1068">
        <v>2</v>
      </c>
      <c r="V1068">
        <v>0</v>
      </c>
      <c r="W1068" s="13" t="s">
        <v>101</v>
      </c>
      <c r="X1068">
        <v>0.3</v>
      </c>
    </row>
    <row r="1069" spans="1:24" x14ac:dyDescent="0.3">
      <c r="A1069">
        <v>1067</v>
      </c>
      <c r="B1069" t="s">
        <v>200</v>
      </c>
      <c r="C1069" t="s">
        <v>201</v>
      </c>
      <c r="D1069">
        <v>12.925445</v>
      </c>
      <c r="E1069">
        <v>80.229567000000003</v>
      </c>
      <c r="F1069" s="18">
        <v>45056</v>
      </c>
      <c r="G1069" s="19">
        <v>0.5</v>
      </c>
      <c r="H1069">
        <v>12</v>
      </c>
      <c r="I1069" s="13" t="s">
        <v>194</v>
      </c>
      <c r="J1069">
        <v>0</v>
      </c>
      <c r="K1069" s="13" t="s">
        <v>191</v>
      </c>
      <c r="L1069">
        <v>5</v>
      </c>
      <c r="M1069">
        <v>0</v>
      </c>
      <c r="N1069" s="13" t="s">
        <v>192</v>
      </c>
      <c r="O1069" s="13" t="s">
        <v>97</v>
      </c>
      <c r="P1069">
        <v>24</v>
      </c>
      <c r="Q1069" s="13" t="s">
        <v>97</v>
      </c>
      <c r="R1069" s="13" t="s">
        <v>208</v>
      </c>
      <c r="S1069" s="13" t="s">
        <v>193</v>
      </c>
      <c r="T1069">
        <v>2</v>
      </c>
      <c r="U1069">
        <v>1</v>
      </c>
      <c r="V1069">
        <v>0</v>
      </c>
      <c r="W1069" s="13" t="s">
        <v>101</v>
      </c>
      <c r="X1069">
        <v>0.3</v>
      </c>
    </row>
    <row r="1070" spans="1:24" x14ac:dyDescent="0.3">
      <c r="A1070">
        <v>1068</v>
      </c>
      <c r="B1070" t="s">
        <v>217</v>
      </c>
      <c r="C1070" t="s">
        <v>218</v>
      </c>
      <c r="D1070">
        <v>22.580432999999999</v>
      </c>
      <c r="E1070">
        <v>88.497597999999996</v>
      </c>
      <c r="F1070" s="18">
        <v>45237</v>
      </c>
      <c r="G1070" s="19">
        <v>0.16666666666666699</v>
      </c>
      <c r="H1070">
        <v>4</v>
      </c>
      <c r="I1070" s="13" t="s">
        <v>215</v>
      </c>
      <c r="J1070">
        <v>0</v>
      </c>
      <c r="K1070" s="13" t="s">
        <v>191</v>
      </c>
      <c r="L1070">
        <v>2</v>
      </c>
      <c r="M1070">
        <v>0</v>
      </c>
      <c r="N1070" s="13" t="s">
        <v>192</v>
      </c>
      <c r="O1070" s="13" t="s">
        <v>97</v>
      </c>
      <c r="P1070">
        <v>29</v>
      </c>
      <c r="Q1070" s="13" t="s">
        <v>95</v>
      </c>
      <c r="R1070" s="13" t="s">
        <v>213</v>
      </c>
      <c r="S1070" s="13" t="s">
        <v>193</v>
      </c>
      <c r="T1070">
        <v>5</v>
      </c>
      <c r="U1070">
        <v>2</v>
      </c>
      <c r="V1070">
        <v>0</v>
      </c>
      <c r="W1070" s="13" t="s">
        <v>101</v>
      </c>
      <c r="X1070">
        <v>0.1</v>
      </c>
    </row>
    <row r="1071" spans="1:24" x14ac:dyDescent="0.3">
      <c r="A1071">
        <v>1069</v>
      </c>
      <c r="B1071" t="s">
        <v>79</v>
      </c>
      <c r="C1071" t="s">
        <v>80</v>
      </c>
      <c r="D1071">
        <v>18.555848999999998</v>
      </c>
      <c r="E1071">
        <v>73.845648999999995</v>
      </c>
      <c r="F1071" s="18">
        <v>45485</v>
      </c>
      <c r="G1071" s="19">
        <v>0.875</v>
      </c>
      <c r="H1071">
        <v>21</v>
      </c>
      <c r="I1071" s="13" t="s">
        <v>211</v>
      </c>
      <c r="J1071">
        <v>0</v>
      </c>
      <c r="K1071" s="13" t="s">
        <v>92</v>
      </c>
      <c r="L1071">
        <v>3</v>
      </c>
      <c r="M1071">
        <v>1</v>
      </c>
      <c r="N1071" s="13" t="s">
        <v>94</v>
      </c>
      <c r="O1071" s="13" t="s">
        <v>95</v>
      </c>
      <c r="P1071">
        <v>35</v>
      </c>
      <c r="Q1071" s="13" t="s">
        <v>195</v>
      </c>
      <c r="R1071" s="13" t="s">
        <v>208</v>
      </c>
      <c r="S1071" s="13" t="s">
        <v>196</v>
      </c>
      <c r="T1071">
        <v>1</v>
      </c>
      <c r="U1071">
        <v>0</v>
      </c>
      <c r="V1071">
        <v>0</v>
      </c>
      <c r="W1071" s="13" t="s">
        <v>101</v>
      </c>
      <c r="X1071">
        <v>0.45</v>
      </c>
    </row>
    <row r="1072" spans="1:24" x14ac:dyDescent="0.3">
      <c r="A1072">
        <v>1070</v>
      </c>
      <c r="B1072" t="s">
        <v>190</v>
      </c>
      <c r="C1072" t="s">
        <v>80</v>
      </c>
      <c r="D1072">
        <v>19.149028000000001</v>
      </c>
      <c r="E1072">
        <v>72.830287999999996</v>
      </c>
      <c r="F1072" s="18">
        <v>44758</v>
      </c>
      <c r="G1072" s="19">
        <v>0.45833333333333298</v>
      </c>
      <c r="H1072">
        <v>11</v>
      </c>
      <c r="I1072" s="13" t="s">
        <v>219</v>
      </c>
      <c r="J1072">
        <v>1</v>
      </c>
      <c r="K1072" s="13" t="s">
        <v>214</v>
      </c>
      <c r="L1072">
        <v>1</v>
      </c>
      <c r="M1072">
        <v>1</v>
      </c>
      <c r="N1072" s="13" t="s">
        <v>212</v>
      </c>
      <c r="O1072" s="13" t="s">
        <v>95</v>
      </c>
      <c r="P1072">
        <v>30</v>
      </c>
      <c r="Q1072" s="13" t="s">
        <v>97</v>
      </c>
      <c r="R1072" s="13" t="s">
        <v>208</v>
      </c>
      <c r="S1072" s="13" t="s">
        <v>196</v>
      </c>
      <c r="T1072">
        <v>2</v>
      </c>
      <c r="U1072">
        <v>1</v>
      </c>
      <c r="V1072">
        <v>0</v>
      </c>
      <c r="W1072" s="13" t="s">
        <v>101</v>
      </c>
      <c r="X1072">
        <v>0.65</v>
      </c>
    </row>
    <row r="1073" spans="1:24" x14ac:dyDescent="0.3">
      <c r="A1073">
        <v>1071</v>
      </c>
      <c r="B1073" t="s">
        <v>79</v>
      </c>
      <c r="C1073" t="s">
        <v>80</v>
      </c>
      <c r="D1073">
        <v>18.692388000000001</v>
      </c>
      <c r="E1073">
        <v>73.852682999999999</v>
      </c>
      <c r="F1073" s="18">
        <v>45028</v>
      </c>
      <c r="G1073" s="19">
        <v>0.79166666666666696</v>
      </c>
      <c r="H1073">
        <v>19</v>
      </c>
      <c r="I1073" s="13" t="s">
        <v>194</v>
      </c>
      <c r="J1073">
        <v>0</v>
      </c>
      <c r="K1073" s="13" t="s">
        <v>191</v>
      </c>
      <c r="L1073">
        <v>3</v>
      </c>
      <c r="M1073">
        <v>0</v>
      </c>
      <c r="N1073" s="13" t="s">
        <v>94</v>
      </c>
      <c r="O1073" s="13" t="s">
        <v>95</v>
      </c>
      <c r="P1073">
        <v>19</v>
      </c>
      <c r="Q1073" s="13" t="s">
        <v>195</v>
      </c>
      <c r="R1073" s="13" t="s">
        <v>208</v>
      </c>
      <c r="S1073" s="13" t="s">
        <v>196</v>
      </c>
      <c r="T1073">
        <v>4</v>
      </c>
      <c r="U1073">
        <v>1</v>
      </c>
      <c r="V1073">
        <v>1</v>
      </c>
      <c r="W1073" s="13" t="s">
        <v>101</v>
      </c>
      <c r="X1073">
        <v>0.6</v>
      </c>
    </row>
    <row r="1074" spans="1:24" x14ac:dyDescent="0.3">
      <c r="A1074">
        <v>1072</v>
      </c>
      <c r="B1074" t="s">
        <v>217</v>
      </c>
      <c r="C1074" t="s">
        <v>218</v>
      </c>
      <c r="D1074">
        <v>22.497921000000002</v>
      </c>
      <c r="E1074">
        <v>88.266706999999997</v>
      </c>
      <c r="F1074" s="18">
        <v>44748</v>
      </c>
      <c r="G1074" s="19">
        <v>0.83333333333333304</v>
      </c>
      <c r="H1074">
        <v>20</v>
      </c>
      <c r="I1074" s="13" t="s">
        <v>194</v>
      </c>
      <c r="J1074">
        <v>0</v>
      </c>
      <c r="K1074" s="13" t="s">
        <v>191</v>
      </c>
      <c r="L1074">
        <v>4</v>
      </c>
      <c r="M1074">
        <v>0</v>
      </c>
      <c r="N1074" s="13" t="s">
        <v>212</v>
      </c>
      <c r="O1074" s="13" t="s">
        <v>195</v>
      </c>
      <c r="P1074">
        <v>32</v>
      </c>
      <c r="Q1074" s="13" t="s">
        <v>195</v>
      </c>
      <c r="R1074" s="13" t="s">
        <v>98</v>
      </c>
      <c r="S1074" s="13" t="s">
        <v>193</v>
      </c>
      <c r="T1074">
        <v>5</v>
      </c>
      <c r="U1074">
        <v>2</v>
      </c>
      <c r="V1074">
        <v>0</v>
      </c>
      <c r="W1074" s="13" t="s">
        <v>101</v>
      </c>
      <c r="X1074">
        <v>0.25</v>
      </c>
    </row>
    <row r="1075" spans="1:24" x14ac:dyDescent="0.3">
      <c r="A1075">
        <v>1073</v>
      </c>
      <c r="B1075" t="s">
        <v>79</v>
      </c>
      <c r="C1075" t="s">
        <v>80</v>
      </c>
      <c r="D1075">
        <v>18.6191</v>
      </c>
      <c r="E1075">
        <v>73.730558000000002</v>
      </c>
      <c r="F1075" s="18">
        <v>44649</v>
      </c>
      <c r="G1075" s="19">
        <v>0.5</v>
      </c>
      <c r="H1075">
        <v>12</v>
      </c>
      <c r="I1075" s="13" t="s">
        <v>215</v>
      </c>
      <c r="J1075">
        <v>0</v>
      </c>
      <c r="K1075" s="13" t="s">
        <v>92</v>
      </c>
      <c r="L1075">
        <v>1</v>
      </c>
      <c r="M1075">
        <v>1</v>
      </c>
      <c r="N1075" s="13" t="s">
        <v>94</v>
      </c>
      <c r="O1075" s="13" t="s">
        <v>95</v>
      </c>
      <c r="P1075">
        <v>25</v>
      </c>
      <c r="Q1075" s="13" t="s">
        <v>95</v>
      </c>
      <c r="R1075" s="13" t="s">
        <v>199</v>
      </c>
      <c r="S1075" s="13" t="s">
        <v>196</v>
      </c>
      <c r="T1075">
        <v>3</v>
      </c>
      <c r="U1075">
        <v>1</v>
      </c>
      <c r="V1075">
        <v>0</v>
      </c>
      <c r="W1075" s="13" t="s">
        <v>101</v>
      </c>
      <c r="X1075">
        <v>0.45</v>
      </c>
    </row>
    <row r="1076" spans="1:24" x14ac:dyDescent="0.3">
      <c r="A1076">
        <v>1074</v>
      </c>
      <c r="B1076" t="s">
        <v>79</v>
      </c>
      <c r="C1076" t="s">
        <v>80</v>
      </c>
      <c r="D1076">
        <v>18.464445999999999</v>
      </c>
      <c r="E1076">
        <v>73.782791000000003</v>
      </c>
      <c r="F1076" s="18">
        <v>45572</v>
      </c>
      <c r="G1076" s="19">
        <v>0.25</v>
      </c>
      <c r="H1076">
        <v>6</v>
      </c>
      <c r="I1076" s="13" t="s">
        <v>204</v>
      </c>
      <c r="J1076">
        <v>0</v>
      </c>
      <c r="K1076" s="13" t="s">
        <v>214</v>
      </c>
      <c r="L1076">
        <v>5</v>
      </c>
      <c r="M1076">
        <v>1</v>
      </c>
      <c r="N1076" s="13" t="s">
        <v>94</v>
      </c>
      <c r="O1076" s="13" t="s">
        <v>95</v>
      </c>
      <c r="P1076">
        <v>25</v>
      </c>
      <c r="Q1076" s="13" t="s">
        <v>95</v>
      </c>
      <c r="R1076" s="13" t="s">
        <v>208</v>
      </c>
      <c r="S1076" s="13" t="s">
        <v>196</v>
      </c>
      <c r="T1076">
        <v>2</v>
      </c>
      <c r="U1076">
        <v>0</v>
      </c>
      <c r="V1076">
        <v>0</v>
      </c>
      <c r="W1076" s="13" t="s">
        <v>101</v>
      </c>
      <c r="X1076">
        <v>0.45</v>
      </c>
    </row>
    <row r="1077" spans="1:24" x14ac:dyDescent="0.3">
      <c r="A1077">
        <v>1075</v>
      </c>
      <c r="B1077" t="s">
        <v>209</v>
      </c>
      <c r="C1077" t="s">
        <v>210</v>
      </c>
      <c r="D1077">
        <v>17.516162999999999</v>
      </c>
      <c r="E1077">
        <v>78.210217999999998</v>
      </c>
      <c r="F1077" s="18">
        <v>44664</v>
      </c>
      <c r="G1077" s="19">
        <v>4.1666666666666699E-2</v>
      </c>
      <c r="H1077">
        <v>1</v>
      </c>
      <c r="I1077" s="13" t="s">
        <v>194</v>
      </c>
      <c r="J1077">
        <v>0</v>
      </c>
      <c r="K1077" s="13" t="s">
        <v>191</v>
      </c>
      <c r="L1077">
        <v>4</v>
      </c>
      <c r="M1077">
        <v>0</v>
      </c>
      <c r="N1077" s="13" t="s">
        <v>192</v>
      </c>
      <c r="O1077" s="13" t="s">
        <v>97</v>
      </c>
      <c r="P1077">
        <v>39</v>
      </c>
      <c r="Q1077" s="13" t="s">
        <v>95</v>
      </c>
      <c r="R1077" s="13" t="s">
        <v>208</v>
      </c>
      <c r="S1077" s="13" t="s">
        <v>193</v>
      </c>
      <c r="T1077">
        <v>1</v>
      </c>
      <c r="U1077">
        <v>0</v>
      </c>
      <c r="V1077">
        <v>0</v>
      </c>
      <c r="W1077" s="13" t="s">
        <v>101</v>
      </c>
      <c r="X1077">
        <v>0.1</v>
      </c>
    </row>
    <row r="1078" spans="1:24" x14ac:dyDescent="0.3">
      <c r="A1078">
        <v>1076</v>
      </c>
      <c r="B1078" t="s">
        <v>200</v>
      </c>
      <c r="C1078" t="s">
        <v>201</v>
      </c>
      <c r="D1078">
        <v>12.859973999999999</v>
      </c>
      <c r="E1078">
        <v>80.136420000000001</v>
      </c>
      <c r="F1078" s="18">
        <v>44658</v>
      </c>
      <c r="G1078" s="19">
        <v>0.79166666666666696</v>
      </c>
      <c r="H1078">
        <v>19</v>
      </c>
      <c r="I1078" s="13" t="s">
        <v>202</v>
      </c>
      <c r="J1078">
        <v>0</v>
      </c>
      <c r="K1078" s="13" t="s">
        <v>191</v>
      </c>
      <c r="L1078">
        <v>1</v>
      </c>
      <c r="M1078">
        <v>0</v>
      </c>
      <c r="N1078" s="13" t="s">
        <v>212</v>
      </c>
      <c r="O1078" s="13" t="s">
        <v>195</v>
      </c>
      <c r="P1078">
        <v>29</v>
      </c>
      <c r="Q1078" s="13" t="s">
        <v>195</v>
      </c>
      <c r="R1078" s="13" t="s">
        <v>98</v>
      </c>
      <c r="S1078" s="13" t="s">
        <v>99</v>
      </c>
      <c r="T1078">
        <v>5</v>
      </c>
      <c r="U1078">
        <v>5</v>
      </c>
      <c r="V1078">
        <v>1</v>
      </c>
      <c r="W1078" s="13" t="s">
        <v>101</v>
      </c>
      <c r="X1078">
        <v>0.6</v>
      </c>
    </row>
    <row r="1079" spans="1:24" x14ac:dyDescent="0.3">
      <c r="A1079">
        <v>1077</v>
      </c>
      <c r="B1079" t="s">
        <v>190</v>
      </c>
      <c r="C1079" t="s">
        <v>80</v>
      </c>
      <c r="D1079">
        <v>19.217638000000001</v>
      </c>
      <c r="E1079">
        <v>72.737487000000002</v>
      </c>
      <c r="F1079" s="18">
        <v>45119</v>
      </c>
      <c r="G1079" s="19">
        <v>0.91666666666666696</v>
      </c>
      <c r="H1079">
        <v>22</v>
      </c>
      <c r="I1079" s="13" t="s">
        <v>194</v>
      </c>
      <c r="J1079">
        <v>0</v>
      </c>
      <c r="K1079" s="13" t="s">
        <v>92</v>
      </c>
      <c r="L1079">
        <v>3</v>
      </c>
      <c r="M1079">
        <v>0</v>
      </c>
      <c r="N1079" s="13" t="s">
        <v>192</v>
      </c>
      <c r="O1079" s="13" t="s">
        <v>97</v>
      </c>
      <c r="P1079">
        <v>37</v>
      </c>
      <c r="Q1079" s="13" t="s">
        <v>97</v>
      </c>
      <c r="R1079" s="13" t="s">
        <v>98</v>
      </c>
      <c r="S1079" s="13" t="s">
        <v>193</v>
      </c>
      <c r="T1079">
        <v>4</v>
      </c>
      <c r="U1079">
        <v>3</v>
      </c>
      <c r="V1079">
        <v>0</v>
      </c>
      <c r="W1079" s="13" t="s">
        <v>101</v>
      </c>
      <c r="X1079">
        <v>0.3</v>
      </c>
    </row>
    <row r="1080" spans="1:24" x14ac:dyDescent="0.3">
      <c r="A1080">
        <v>1078</v>
      </c>
      <c r="B1080" t="s">
        <v>203</v>
      </c>
      <c r="C1080" t="s">
        <v>203</v>
      </c>
      <c r="D1080">
        <v>28.622855999999999</v>
      </c>
      <c r="E1080">
        <v>77.298242000000002</v>
      </c>
      <c r="F1080" s="18">
        <v>45043</v>
      </c>
      <c r="G1080" s="19">
        <v>0.58333333333333304</v>
      </c>
      <c r="H1080">
        <v>14</v>
      </c>
      <c r="I1080" s="13" t="s">
        <v>202</v>
      </c>
      <c r="J1080">
        <v>0</v>
      </c>
      <c r="K1080" s="13" t="s">
        <v>191</v>
      </c>
      <c r="L1080">
        <v>1</v>
      </c>
      <c r="M1080">
        <v>1</v>
      </c>
      <c r="N1080" s="13" t="s">
        <v>192</v>
      </c>
      <c r="O1080" s="13" t="s">
        <v>97</v>
      </c>
      <c r="P1080">
        <v>15</v>
      </c>
      <c r="Q1080" s="13" t="s">
        <v>97</v>
      </c>
      <c r="R1080" s="13" t="s">
        <v>199</v>
      </c>
      <c r="S1080" s="13" t="s">
        <v>193</v>
      </c>
      <c r="T1080">
        <v>4</v>
      </c>
      <c r="U1080">
        <v>3</v>
      </c>
      <c r="V1080">
        <v>0</v>
      </c>
      <c r="W1080" s="13" t="s">
        <v>101</v>
      </c>
      <c r="X1080">
        <v>0.3</v>
      </c>
    </row>
    <row r="1081" spans="1:24" x14ac:dyDescent="0.3">
      <c r="A1081">
        <v>1079</v>
      </c>
      <c r="B1081" t="s">
        <v>217</v>
      </c>
      <c r="C1081" t="s">
        <v>218</v>
      </c>
      <c r="D1081">
        <v>22.602609999999999</v>
      </c>
      <c r="E1081">
        <v>88.250945000000002</v>
      </c>
      <c r="F1081" s="18">
        <v>45050</v>
      </c>
      <c r="G1081" s="19">
        <v>0.375</v>
      </c>
      <c r="H1081">
        <v>9</v>
      </c>
      <c r="I1081" s="13" t="s">
        <v>202</v>
      </c>
      <c r="J1081">
        <v>0</v>
      </c>
      <c r="K1081" s="13" t="s">
        <v>191</v>
      </c>
      <c r="L1081">
        <v>3</v>
      </c>
      <c r="M1081">
        <v>0</v>
      </c>
      <c r="N1081" s="13" t="s">
        <v>212</v>
      </c>
      <c r="O1081" s="13" t="s">
        <v>95</v>
      </c>
      <c r="P1081">
        <v>24</v>
      </c>
      <c r="Q1081" s="13" t="s">
        <v>97</v>
      </c>
      <c r="R1081" s="13" t="s">
        <v>205</v>
      </c>
      <c r="S1081" s="13" t="s">
        <v>196</v>
      </c>
      <c r="T1081">
        <v>3</v>
      </c>
      <c r="U1081">
        <v>0</v>
      </c>
      <c r="V1081">
        <v>1</v>
      </c>
      <c r="W1081" s="13" t="s">
        <v>101</v>
      </c>
      <c r="X1081">
        <v>0.8</v>
      </c>
    </row>
    <row r="1082" spans="1:24" x14ac:dyDescent="0.3">
      <c r="A1082">
        <v>1080</v>
      </c>
      <c r="B1082" t="s">
        <v>203</v>
      </c>
      <c r="C1082" t="s">
        <v>203</v>
      </c>
      <c r="D1082">
        <v>28.551324000000001</v>
      </c>
      <c r="E1082">
        <v>76.864925999999997</v>
      </c>
      <c r="F1082" s="18">
        <v>44786</v>
      </c>
      <c r="G1082" s="19">
        <v>4.1666666666666699E-2</v>
      </c>
      <c r="H1082">
        <v>1</v>
      </c>
      <c r="I1082" s="13" t="s">
        <v>219</v>
      </c>
      <c r="J1082">
        <v>1</v>
      </c>
      <c r="K1082" s="13" t="s">
        <v>92</v>
      </c>
      <c r="L1082">
        <v>5</v>
      </c>
      <c r="M1082">
        <v>0</v>
      </c>
      <c r="N1082" s="13" t="s">
        <v>212</v>
      </c>
      <c r="O1082" s="13" t="s">
        <v>195</v>
      </c>
      <c r="P1082">
        <v>39</v>
      </c>
      <c r="Q1082" s="13" t="s">
        <v>97</v>
      </c>
      <c r="R1082" s="13" t="s">
        <v>205</v>
      </c>
      <c r="S1082" s="13" t="s">
        <v>193</v>
      </c>
      <c r="T1082">
        <v>1</v>
      </c>
      <c r="U1082">
        <v>1</v>
      </c>
      <c r="V1082">
        <v>0</v>
      </c>
      <c r="W1082" s="13" t="s">
        <v>101</v>
      </c>
      <c r="X1082">
        <v>0.45</v>
      </c>
    </row>
    <row r="1083" spans="1:24" x14ac:dyDescent="0.3">
      <c r="A1083">
        <v>1081</v>
      </c>
      <c r="B1083" t="s">
        <v>203</v>
      </c>
      <c r="C1083" t="s">
        <v>203</v>
      </c>
      <c r="D1083">
        <v>28.497313999999999</v>
      </c>
      <c r="E1083">
        <v>77.026325999999997</v>
      </c>
      <c r="F1083" s="18">
        <v>45619</v>
      </c>
      <c r="G1083" s="19">
        <v>0.375</v>
      </c>
      <c r="H1083">
        <v>9</v>
      </c>
      <c r="I1083" s="13" t="s">
        <v>219</v>
      </c>
      <c r="J1083">
        <v>1</v>
      </c>
      <c r="K1083" s="13" t="s">
        <v>214</v>
      </c>
      <c r="L1083">
        <v>4</v>
      </c>
      <c r="M1083">
        <v>1</v>
      </c>
      <c r="N1083" s="13" t="s">
        <v>192</v>
      </c>
      <c r="O1083" s="13" t="s">
        <v>97</v>
      </c>
      <c r="P1083">
        <v>21</v>
      </c>
      <c r="Q1083" s="13" t="s">
        <v>195</v>
      </c>
      <c r="R1083" s="13" t="s">
        <v>199</v>
      </c>
      <c r="S1083" s="13" t="s">
        <v>193</v>
      </c>
      <c r="T1083">
        <v>4</v>
      </c>
      <c r="U1083">
        <v>3</v>
      </c>
      <c r="V1083">
        <v>1</v>
      </c>
      <c r="W1083" s="13" t="s">
        <v>101</v>
      </c>
      <c r="X1083">
        <v>0.25</v>
      </c>
    </row>
    <row r="1084" spans="1:24" x14ac:dyDescent="0.3">
      <c r="A1084">
        <v>1082</v>
      </c>
      <c r="B1084" t="s">
        <v>197</v>
      </c>
      <c r="C1084" t="s">
        <v>198</v>
      </c>
      <c r="D1084">
        <v>30.750617999999999</v>
      </c>
      <c r="E1084">
        <v>76.787774999999996</v>
      </c>
      <c r="F1084" s="18">
        <v>45704</v>
      </c>
      <c r="G1084" s="19">
        <v>0.33333333333333298</v>
      </c>
      <c r="H1084">
        <v>8</v>
      </c>
      <c r="I1084" s="13" t="s">
        <v>89</v>
      </c>
      <c r="J1084">
        <v>1</v>
      </c>
      <c r="K1084" s="13" t="s">
        <v>92</v>
      </c>
      <c r="L1084">
        <v>4</v>
      </c>
      <c r="M1084">
        <v>0</v>
      </c>
      <c r="N1084" s="13" t="s">
        <v>192</v>
      </c>
      <c r="O1084" s="13" t="s">
        <v>97</v>
      </c>
      <c r="P1084">
        <v>22</v>
      </c>
      <c r="Q1084" s="13" t="s">
        <v>97</v>
      </c>
      <c r="R1084" s="13" t="s">
        <v>199</v>
      </c>
      <c r="S1084" s="13" t="s">
        <v>196</v>
      </c>
      <c r="T1084">
        <v>3</v>
      </c>
      <c r="U1084">
        <v>1</v>
      </c>
      <c r="V1084">
        <v>1</v>
      </c>
      <c r="W1084" s="13" t="s">
        <v>101</v>
      </c>
      <c r="X1084">
        <v>0.45</v>
      </c>
    </row>
    <row r="1085" spans="1:24" x14ac:dyDescent="0.3">
      <c r="A1085">
        <v>1083</v>
      </c>
      <c r="B1085" t="s">
        <v>197</v>
      </c>
      <c r="C1085" t="s">
        <v>198</v>
      </c>
      <c r="D1085">
        <v>30.785630999999999</v>
      </c>
      <c r="E1085">
        <v>76.831264000000004</v>
      </c>
      <c r="F1085" s="18">
        <v>45018</v>
      </c>
      <c r="G1085" s="19">
        <v>0.20833333333333301</v>
      </c>
      <c r="H1085">
        <v>5</v>
      </c>
      <c r="I1085" s="13" t="s">
        <v>89</v>
      </c>
      <c r="J1085">
        <v>1</v>
      </c>
      <c r="K1085" s="13" t="s">
        <v>92</v>
      </c>
      <c r="L1085">
        <v>4</v>
      </c>
      <c r="M1085">
        <v>1</v>
      </c>
      <c r="N1085" s="13" t="s">
        <v>94</v>
      </c>
      <c r="O1085" s="13" t="s">
        <v>95</v>
      </c>
      <c r="P1085">
        <v>24</v>
      </c>
      <c r="Q1085" s="13" t="s">
        <v>195</v>
      </c>
      <c r="R1085" s="13" t="s">
        <v>98</v>
      </c>
      <c r="S1085" s="13" t="s">
        <v>196</v>
      </c>
      <c r="T1085">
        <v>2</v>
      </c>
      <c r="U1085">
        <v>2</v>
      </c>
      <c r="V1085">
        <v>0</v>
      </c>
      <c r="W1085" s="13" t="s">
        <v>101</v>
      </c>
      <c r="X1085">
        <v>0.45</v>
      </c>
    </row>
    <row r="1086" spans="1:24" x14ac:dyDescent="0.3">
      <c r="A1086">
        <v>1084</v>
      </c>
      <c r="B1086" t="s">
        <v>200</v>
      </c>
      <c r="C1086" t="s">
        <v>201</v>
      </c>
      <c r="D1086">
        <v>12.912737</v>
      </c>
      <c r="E1086">
        <v>80.173524999999998</v>
      </c>
      <c r="F1086" s="18">
        <v>45635</v>
      </c>
      <c r="G1086" s="19">
        <v>0.33333333333333298</v>
      </c>
      <c r="H1086">
        <v>8</v>
      </c>
      <c r="I1086" s="13" t="s">
        <v>204</v>
      </c>
      <c r="J1086">
        <v>0</v>
      </c>
      <c r="K1086" s="13" t="s">
        <v>191</v>
      </c>
      <c r="L1086">
        <v>1</v>
      </c>
      <c r="M1086">
        <v>0</v>
      </c>
      <c r="N1086" s="13" t="s">
        <v>192</v>
      </c>
      <c r="O1086" s="13" t="s">
        <v>97</v>
      </c>
      <c r="P1086">
        <v>32</v>
      </c>
      <c r="Q1086" s="13" t="s">
        <v>97</v>
      </c>
      <c r="R1086" s="13" t="s">
        <v>208</v>
      </c>
      <c r="S1086" s="13" t="s">
        <v>99</v>
      </c>
      <c r="T1086">
        <v>2</v>
      </c>
      <c r="U1086">
        <v>2</v>
      </c>
      <c r="V1086">
        <v>1</v>
      </c>
      <c r="W1086" s="13" t="s">
        <v>101</v>
      </c>
      <c r="X1086">
        <v>0.65</v>
      </c>
    </row>
    <row r="1087" spans="1:24" x14ac:dyDescent="0.3">
      <c r="A1087">
        <v>1085</v>
      </c>
      <c r="B1087" t="s">
        <v>200</v>
      </c>
      <c r="C1087" t="s">
        <v>201</v>
      </c>
      <c r="D1087">
        <v>13.072010000000001</v>
      </c>
      <c r="E1087">
        <v>80.273889999999994</v>
      </c>
      <c r="F1087" s="18">
        <v>44937</v>
      </c>
      <c r="G1087" s="19">
        <v>0.54166666666666696</v>
      </c>
      <c r="H1087">
        <v>13</v>
      </c>
      <c r="I1087" s="13" t="s">
        <v>194</v>
      </c>
      <c r="J1087">
        <v>0</v>
      </c>
      <c r="K1087" s="13" t="s">
        <v>214</v>
      </c>
      <c r="L1087">
        <v>2</v>
      </c>
      <c r="M1087">
        <v>0</v>
      </c>
      <c r="N1087" s="13" t="s">
        <v>94</v>
      </c>
      <c r="O1087" s="13" t="s">
        <v>95</v>
      </c>
      <c r="P1087">
        <v>24</v>
      </c>
      <c r="Q1087" s="13" t="s">
        <v>97</v>
      </c>
      <c r="R1087" s="13" t="s">
        <v>205</v>
      </c>
      <c r="S1087" s="13" t="s">
        <v>196</v>
      </c>
      <c r="T1087">
        <v>5</v>
      </c>
      <c r="U1087">
        <v>4</v>
      </c>
      <c r="V1087">
        <v>0</v>
      </c>
      <c r="W1087" s="13" t="s">
        <v>101</v>
      </c>
      <c r="X1087">
        <v>0.65</v>
      </c>
    </row>
    <row r="1088" spans="1:24" x14ac:dyDescent="0.3">
      <c r="A1088">
        <v>1086</v>
      </c>
      <c r="B1088" t="s">
        <v>217</v>
      </c>
      <c r="C1088" t="s">
        <v>218</v>
      </c>
      <c r="D1088">
        <v>22.449788999999999</v>
      </c>
      <c r="E1088">
        <v>88.338048000000001</v>
      </c>
      <c r="F1088" s="18">
        <v>44697</v>
      </c>
      <c r="G1088" s="19">
        <v>0.95833333333333304</v>
      </c>
      <c r="H1088">
        <v>23</v>
      </c>
      <c r="I1088" s="13" t="s">
        <v>204</v>
      </c>
      <c r="J1088">
        <v>0</v>
      </c>
      <c r="K1088" s="13" t="s">
        <v>191</v>
      </c>
      <c r="L1088">
        <v>3</v>
      </c>
      <c r="M1088">
        <v>1</v>
      </c>
      <c r="N1088" s="13" t="s">
        <v>212</v>
      </c>
      <c r="O1088" s="13" t="s">
        <v>95</v>
      </c>
      <c r="P1088">
        <v>18</v>
      </c>
      <c r="Q1088" s="13" t="s">
        <v>195</v>
      </c>
      <c r="R1088" s="13" t="s">
        <v>213</v>
      </c>
      <c r="S1088" s="13" t="s">
        <v>196</v>
      </c>
      <c r="T1088">
        <v>1</v>
      </c>
      <c r="U1088">
        <v>0</v>
      </c>
      <c r="V1088">
        <v>0</v>
      </c>
      <c r="W1088" s="13" t="s">
        <v>101</v>
      </c>
      <c r="X1088">
        <v>0.45</v>
      </c>
    </row>
    <row r="1089" spans="1:24" x14ac:dyDescent="0.3">
      <c r="A1089">
        <v>1087</v>
      </c>
      <c r="B1089" t="s">
        <v>203</v>
      </c>
      <c r="C1089" t="s">
        <v>203</v>
      </c>
      <c r="D1089">
        <v>28.810317999999999</v>
      </c>
      <c r="E1089">
        <v>77.215954999999994</v>
      </c>
      <c r="F1089" s="18">
        <v>44869</v>
      </c>
      <c r="G1089" s="19">
        <v>0.79166666666666696</v>
      </c>
      <c r="H1089">
        <v>19</v>
      </c>
      <c r="I1089" s="13" t="s">
        <v>211</v>
      </c>
      <c r="J1089">
        <v>0</v>
      </c>
      <c r="K1089" s="13" t="s">
        <v>191</v>
      </c>
      <c r="L1089">
        <v>4</v>
      </c>
      <c r="M1089">
        <v>1</v>
      </c>
      <c r="N1089" s="13" t="s">
        <v>94</v>
      </c>
      <c r="O1089" s="13" t="s">
        <v>95</v>
      </c>
      <c r="P1089">
        <v>37</v>
      </c>
      <c r="Q1089" s="13" t="s">
        <v>195</v>
      </c>
      <c r="R1089" s="13" t="s">
        <v>208</v>
      </c>
      <c r="S1089" s="13" t="s">
        <v>196</v>
      </c>
      <c r="T1089">
        <v>4</v>
      </c>
      <c r="U1089">
        <v>0</v>
      </c>
      <c r="V1089">
        <v>1</v>
      </c>
      <c r="W1089" s="13" t="s">
        <v>101</v>
      </c>
      <c r="X1089">
        <v>0.6</v>
      </c>
    </row>
    <row r="1090" spans="1:24" x14ac:dyDescent="0.3">
      <c r="A1090">
        <v>1088</v>
      </c>
      <c r="B1090" t="s">
        <v>206</v>
      </c>
      <c r="C1090" t="s">
        <v>207</v>
      </c>
      <c r="D1090">
        <v>12.840187999999999</v>
      </c>
      <c r="E1090">
        <v>77.424245999999997</v>
      </c>
      <c r="F1090" s="18">
        <v>44830</v>
      </c>
      <c r="G1090" s="19">
        <v>0.5</v>
      </c>
      <c r="H1090">
        <v>12</v>
      </c>
      <c r="I1090" s="13" t="s">
        <v>204</v>
      </c>
      <c r="J1090">
        <v>0</v>
      </c>
      <c r="K1090" s="13" t="s">
        <v>214</v>
      </c>
      <c r="L1090">
        <v>6</v>
      </c>
      <c r="M1090">
        <v>0</v>
      </c>
      <c r="N1090" s="13" t="s">
        <v>192</v>
      </c>
      <c r="O1090" s="13" t="s">
        <v>97</v>
      </c>
      <c r="P1090">
        <v>15</v>
      </c>
      <c r="Q1090" s="13" t="s">
        <v>95</v>
      </c>
      <c r="R1090" s="13" t="s">
        <v>213</v>
      </c>
      <c r="S1090" s="13" t="s">
        <v>193</v>
      </c>
      <c r="T1090">
        <v>3</v>
      </c>
      <c r="U1090">
        <v>1</v>
      </c>
      <c r="V1090">
        <v>0</v>
      </c>
      <c r="W1090" s="13" t="s">
        <v>101</v>
      </c>
      <c r="X1090">
        <v>0.1</v>
      </c>
    </row>
    <row r="1091" spans="1:24" x14ac:dyDescent="0.3">
      <c r="A1091">
        <v>1089</v>
      </c>
      <c r="B1091" t="s">
        <v>206</v>
      </c>
      <c r="C1091" t="s">
        <v>207</v>
      </c>
      <c r="D1091">
        <v>12.942739</v>
      </c>
      <c r="E1091">
        <v>77.485569999999996</v>
      </c>
      <c r="F1091" s="18">
        <v>44608</v>
      </c>
      <c r="G1091" s="19">
        <v>0.79166666666666696</v>
      </c>
      <c r="H1091">
        <v>19</v>
      </c>
      <c r="I1091" s="13" t="s">
        <v>194</v>
      </c>
      <c r="J1091">
        <v>0</v>
      </c>
      <c r="K1091" s="13" t="s">
        <v>214</v>
      </c>
      <c r="L1091">
        <v>2</v>
      </c>
      <c r="M1091">
        <v>0</v>
      </c>
      <c r="N1091" s="13" t="s">
        <v>192</v>
      </c>
      <c r="O1091" s="13" t="s">
        <v>97</v>
      </c>
      <c r="P1091">
        <v>28</v>
      </c>
      <c r="Q1091" s="13" t="s">
        <v>97</v>
      </c>
      <c r="R1091" s="13" t="s">
        <v>213</v>
      </c>
      <c r="S1091" s="13" t="s">
        <v>99</v>
      </c>
      <c r="T1091">
        <v>1</v>
      </c>
      <c r="U1091">
        <v>1</v>
      </c>
      <c r="V1091">
        <v>1</v>
      </c>
      <c r="W1091" s="13" t="s">
        <v>101</v>
      </c>
      <c r="X1091">
        <v>0.65</v>
      </c>
    </row>
    <row r="1092" spans="1:24" x14ac:dyDescent="0.3">
      <c r="A1092">
        <v>1090</v>
      </c>
      <c r="B1092" t="s">
        <v>203</v>
      </c>
      <c r="C1092" t="s">
        <v>203</v>
      </c>
      <c r="D1092">
        <v>28.713093000000001</v>
      </c>
      <c r="E1092">
        <v>76.955706000000006</v>
      </c>
      <c r="F1092" s="18">
        <v>44995</v>
      </c>
      <c r="G1092" s="19">
        <v>0.70833333333333304</v>
      </c>
      <c r="H1092">
        <v>17</v>
      </c>
      <c r="I1092" s="13" t="s">
        <v>211</v>
      </c>
      <c r="J1092">
        <v>0</v>
      </c>
      <c r="K1092" s="13" t="s">
        <v>214</v>
      </c>
      <c r="L1092">
        <v>6</v>
      </c>
      <c r="M1092">
        <v>1</v>
      </c>
      <c r="N1092" s="13" t="s">
        <v>94</v>
      </c>
      <c r="O1092" s="13" t="s">
        <v>95</v>
      </c>
      <c r="P1092">
        <v>27</v>
      </c>
      <c r="Q1092" s="13" t="s">
        <v>195</v>
      </c>
      <c r="R1092" s="13" t="s">
        <v>98</v>
      </c>
      <c r="S1092" s="13" t="s">
        <v>99</v>
      </c>
      <c r="T1092">
        <v>5</v>
      </c>
      <c r="U1092">
        <v>5</v>
      </c>
      <c r="V1092">
        <v>1</v>
      </c>
      <c r="W1092" s="13" t="s">
        <v>101</v>
      </c>
      <c r="X1092">
        <v>0.8</v>
      </c>
    </row>
    <row r="1093" spans="1:24" x14ac:dyDescent="0.3">
      <c r="A1093">
        <v>1091</v>
      </c>
      <c r="B1093" t="s">
        <v>217</v>
      </c>
      <c r="C1093" t="s">
        <v>218</v>
      </c>
      <c r="D1093">
        <v>22.522831</v>
      </c>
      <c r="E1093">
        <v>88.326071999999996</v>
      </c>
      <c r="F1093" s="18">
        <v>44872</v>
      </c>
      <c r="G1093" s="19">
        <v>0.66666666666666696</v>
      </c>
      <c r="H1093">
        <v>16</v>
      </c>
      <c r="I1093" s="13" t="s">
        <v>204</v>
      </c>
      <c r="J1093">
        <v>0</v>
      </c>
      <c r="K1093" s="13" t="s">
        <v>191</v>
      </c>
      <c r="L1093">
        <v>4</v>
      </c>
      <c r="M1093">
        <v>0</v>
      </c>
      <c r="N1093" s="13" t="s">
        <v>192</v>
      </c>
      <c r="O1093" s="13" t="s">
        <v>97</v>
      </c>
      <c r="P1093">
        <v>17</v>
      </c>
      <c r="Q1093" s="13" t="s">
        <v>195</v>
      </c>
      <c r="R1093" s="13" t="s">
        <v>213</v>
      </c>
      <c r="S1093" s="13" t="s">
        <v>196</v>
      </c>
      <c r="T1093">
        <v>4</v>
      </c>
      <c r="U1093">
        <v>1</v>
      </c>
      <c r="V1093">
        <v>0</v>
      </c>
      <c r="W1093" s="13" t="s">
        <v>101</v>
      </c>
      <c r="X1093">
        <v>0.1</v>
      </c>
    </row>
    <row r="1094" spans="1:24" x14ac:dyDescent="0.3">
      <c r="A1094">
        <v>1092</v>
      </c>
      <c r="B1094" t="s">
        <v>206</v>
      </c>
      <c r="C1094" t="s">
        <v>207</v>
      </c>
      <c r="D1094">
        <v>13.188794</v>
      </c>
      <c r="E1094">
        <v>77.584701999999993</v>
      </c>
      <c r="F1094" s="18">
        <v>45233</v>
      </c>
      <c r="G1094" s="19">
        <v>0.875</v>
      </c>
      <c r="H1094">
        <v>21</v>
      </c>
      <c r="I1094" s="13" t="s">
        <v>211</v>
      </c>
      <c r="J1094">
        <v>0</v>
      </c>
      <c r="K1094" s="13" t="s">
        <v>92</v>
      </c>
      <c r="L1094">
        <v>3</v>
      </c>
      <c r="M1094">
        <v>1</v>
      </c>
      <c r="N1094" s="13" t="s">
        <v>192</v>
      </c>
      <c r="O1094" s="13" t="s">
        <v>97</v>
      </c>
      <c r="P1094">
        <v>19</v>
      </c>
      <c r="Q1094" s="13" t="s">
        <v>195</v>
      </c>
      <c r="R1094" s="13" t="s">
        <v>208</v>
      </c>
      <c r="S1094" s="13" t="s">
        <v>99</v>
      </c>
      <c r="T1094">
        <v>1</v>
      </c>
      <c r="U1094">
        <v>1</v>
      </c>
      <c r="V1094">
        <v>0</v>
      </c>
      <c r="W1094" s="13" t="s">
        <v>101</v>
      </c>
      <c r="X1094">
        <v>0.3</v>
      </c>
    </row>
    <row r="1095" spans="1:24" x14ac:dyDescent="0.3">
      <c r="A1095">
        <v>1093</v>
      </c>
      <c r="B1095" t="s">
        <v>217</v>
      </c>
      <c r="C1095" t="s">
        <v>218</v>
      </c>
      <c r="D1095">
        <v>22.595801999999999</v>
      </c>
      <c r="E1095">
        <v>88.283739999999995</v>
      </c>
      <c r="F1095" s="18">
        <v>45318</v>
      </c>
      <c r="G1095" s="19">
        <v>0.16666666666666699</v>
      </c>
      <c r="H1095">
        <v>4</v>
      </c>
      <c r="I1095" s="13" t="s">
        <v>219</v>
      </c>
      <c r="J1095">
        <v>1</v>
      </c>
      <c r="K1095" s="13" t="s">
        <v>191</v>
      </c>
      <c r="L1095">
        <v>6</v>
      </c>
      <c r="M1095">
        <v>1</v>
      </c>
      <c r="N1095" s="13" t="s">
        <v>212</v>
      </c>
      <c r="O1095" s="13" t="s">
        <v>195</v>
      </c>
      <c r="P1095">
        <v>33</v>
      </c>
      <c r="Q1095" s="13" t="s">
        <v>95</v>
      </c>
      <c r="R1095" s="13" t="s">
        <v>199</v>
      </c>
      <c r="S1095" s="13" t="s">
        <v>99</v>
      </c>
      <c r="T1095">
        <v>5</v>
      </c>
      <c r="U1095">
        <v>5</v>
      </c>
      <c r="V1095">
        <v>0</v>
      </c>
      <c r="W1095" s="13" t="s">
        <v>101</v>
      </c>
      <c r="X1095">
        <v>0.45</v>
      </c>
    </row>
    <row r="1096" spans="1:24" x14ac:dyDescent="0.3">
      <c r="A1096">
        <v>1094</v>
      </c>
      <c r="B1096" t="s">
        <v>209</v>
      </c>
      <c r="C1096" t="s">
        <v>210</v>
      </c>
      <c r="D1096">
        <v>17.258690999999999</v>
      </c>
      <c r="E1096">
        <v>78.251113000000004</v>
      </c>
      <c r="F1096" s="18">
        <v>45466</v>
      </c>
      <c r="G1096" s="19">
        <v>0.33333333333333298</v>
      </c>
      <c r="H1096">
        <v>8</v>
      </c>
      <c r="I1096" s="13" t="s">
        <v>89</v>
      </c>
      <c r="J1096">
        <v>1</v>
      </c>
      <c r="K1096" s="13" t="s">
        <v>191</v>
      </c>
      <c r="L1096">
        <v>6</v>
      </c>
      <c r="M1096">
        <v>1</v>
      </c>
      <c r="N1096" s="13" t="s">
        <v>212</v>
      </c>
      <c r="O1096" s="13" t="s">
        <v>95</v>
      </c>
      <c r="P1096">
        <v>33</v>
      </c>
      <c r="Q1096" s="13" t="s">
        <v>195</v>
      </c>
      <c r="R1096" s="13" t="s">
        <v>208</v>
      </c>
      <c r="S1096" s="13" t="s">
        <v>193</v>
      </c>
      <c r="T1096">
        <v>2</v>
      </c>
      <c r="U1096">
        <v>0</v>
      </c>
      <c r="V1096">
        <v>1</v>
      </c>
      <c r="W1096" s="13" t="s">
        <v>101</v>
      </c>
      <c r="X1096">
        <v>0.6</v>
      </c>
    </row>
    <row r="1097" spans="1:24" x14ac:dyDescent="0.3">
      <c r="A1097">
        <v>1095</v>
      </c>
      <c r="B1097" t="s">
        <v>200</v>
      </c>
      <c r="C1097" t="s">
        <v>201</v>
      </c>
      <c r="D1097">
        <v>12.812322999999999</v>
      </c>
      <c r="E1097">
        <v>80.168589999999995</v>
      </c>
      <c r="F1097" s="18">
        <v>45649</v>
      </c>
      <c r="G1097" s="19">
        <v>0.5</v>
      </c>
      <c r="H1097">
        <v>12</v>
      </c>
      <c r="I1097" s="13" t="s">
        <v>204</v>
      </c>
      <c r="J1097">
        <v>0</v>
      </c>
      <c r="K1097" s="13" t="s">
        <v>191</v>
      </c>
      <c r="L1097">
        <v>3</v>
      </c>
      <c r="M1097">
        <v>0</v>
      </c>
      <c r="N1097" s="13" t="s">
        <v>94</v>
      </c>
      <c r="O1097" s="13" t="s">
        <v>95</v>
      </c>
      <c r="P1097">
        <v>38</v>
      </c>
      <c r="Q1097" s="13" t="s">
        <v>95</v>
      </c>
      <c r="R1097" s="13" t="s">
        <v>213</v>
      </c>
      <c r="S1097" s="13" t="s">
        <v>193</v>
      </c>
      <c r="T1097">
        <v>4</v>
      </c>
      <c r="U1097">
        <v>3</v>
      </c>
      <c r="V1097">
        <v>0</v>
      </c>
      <c r="W1097" s="13" t="s">
        <v>101</v>
      </c>
      <c r="X1097">
        <v>0.45</v>
      </c>
    </row>
    <row r="1098" spans="1:24" x14ac:dyDescent="0.3">
      <c r="A1098">
        <v>1096</v>
      </c>
      <c r="B1098" t="s">
        <v>197</v>
      </c>
      <c r="C1098" t="s">
        <v>198</v>
      </c>
      <c r="D1098">
        <v>30.738986000000001</v>
      </c>
      <c r="E1098">
        <v>76.884664000000001</v>
      </c>
      <c r="F1098" s="18">
        <v>45739</v>
      </c>
      <c r="G1098" s="19">
        <v>0.375</v>
      </c>
      <c r="H1098">
        <v>9</v>
      </c>
      <c r="I1098" s="13" t="s">
        <v>89</v>
      </c>
      <c r="J1098">
        <v>1</v>
      </c>
      <c r="K1098" s="13" t="s">
        <v>214</v>
      </c>
      <c r="L1098">
        <v>6</v>
      </c>
      <c r="M1098">
        <v>1</v>
      </c>
      <c r="N1098" s="13" t="s">
        <v>212</v>
      </c>
      <c r="O1098" s="13" t="s">
        <v>195</v>
      </c>
      <c r="P1098">
        <v>17</v>
      </c>
      <c r="Q1098" s="13" t="s">
        <v>97</v>
      </c>
      <c r="R1098" s="13" t="s">
        <v>199</v>
      </c>
      <c r="S1098" s="13" t="s">
        <v>196</v>
      </c>
      <c r="T1098">
        <v>4</v>
      </c>
      <c r="U1098">
        <v>1</v>
      </c>
      <c r="V1098">
        <v>1</v>
      </c>
      <c r="W1098" s="13" t="s">
        <v>101</v>
      </c>
      <c r="X1098">
        <v>0.6</v>
      </c>
    </row>
    <row r="1099" spans="1:24" x14ac:dyDescent="0.3">
      <c r="A1099">
        <v>1097</v>
      </c>
      <c r="B1099" t="s">
        <v>203</v>
      </c>
      <c r="C1099" t="s">
        <v>203</v>
      </c>
      <c r="D1099">
        <v>28.538246000000001</v>
      </c>
      <c r="E1099">
        <v>77.034063000000003</v>
      </c>
      <c r="F1099" s="18">
        <v>44660</v>
      </c>
      <c r="G1099" s="19">
        <v>0.54166666666666696</v>
      </c>
      <c r="H1099">
        <v>13</v>
      </c>
      <c r="I1099" s="13" t="s">
        <v>219</v>
      </c>
      <c r="J1099">
        <v>1</v>
      </c>
      <c r="K1099" s="13" t="s">
        <v>214</v>
      </c>
      <c r="L1099">
        <v>1</v>
      </c>
      <c r="M1099">
        <v>0</v>
      </c>
      <c r="N1099" s="13" t="s">
        <v>212</v>
      </c>
      <c r="O1099" s="13" t="s">
        <v>95</v>
      </c>
      <c r="P1099">
        <v>37</v>
      </c>
      <c r="Q1099" s="13" t="s">
        <v>95</v>
      </c>
      <c r="R1099" s="13" t="s">
        <v>98</v>
      </c>
      <c r="S1099" s="13" t="s">
        <v>196</v>
      </c>
      <c r="T1099">
        <v>3</v>
      </c>
      <c r="U1099">
        <v>0</v>
      </c>
      <c r="V1099">
        <v>0</v>
      </c>
      <c r="W1099" s="13" t="s">
        <v>101</v>
      </c>
      <c r="X1099">
        <v>0.45</v>
      </c>
    </row>
    <row r="1100" spans="1:24" x14ac:dyDescent="0.3">
      <c r="A1100">
        <v>1098</v>
      </c>
      <c r="B1100" t="s">
        <v>206</v>
      </c>
      <c r="C1100" t="s">
        <v>207</v>
      </c>
      <c r="D1100">
        <v>12.805367</v>
      </c>
      <c r="E1100">
        <v>77.570926</v>
      </c>
      <c r="F1100" s="18">
        <v>45111</v>
      </c>
      <c r="G1100" s="19">
        <v>0.25</v>
      </c>
      <c r="H1100">
        <v>6</v>
      </c>
      <c r="I1100" s="13" t="s">
        <v>215</v>
      </c>
      <c r="J1100">
        <v>0</v>
      </c>
      <c r="K1100" s="13" t="s">
        <v>92</v>
      </c>
      <c r="L1100">
        <v>5</v>
      </c>
      <c r="M1100">
        <v>1</v>
      </c>
      <c r="N1100" s="13" t="s">
        <v>94</v>
      </c>
      <c r="O1100" s="13" t="s">
        <v>95</v>
      </c>
      <c r="P1100">
        <v>23</v>
      </c>
      <c r="Q1100" s="13" t="s">
        <v>97</v>
      </c>
      <c r="R1100" s="13" t="s">
        <v>205</v>
      </c>
      <c r="S1100" s="13" t="s">
        <v>196</v>
      </c>
      <c r="T1100">
        <v>4</v>
      </c>
      <c r="U1100">
        <v>3</v>
      </c>
      <c r="V1100">
        <v>0</v>
      </c>
      <c r="W1100" s="13" t="s">
        <v>101</v>
      </c>
      <c r="X1100">
        <v>0.65</v>
      </c>
    </row>
    <row r="1101" spans="1:24" x14ac:dyDescent="0.3">
      <c r="A1101">
        <v>1099</v>
      </c>
      <c r="B1101" t="s">
        <v>203</v>
      </c>
      <c r="C1101" t="s">
        <v>203</v>
      </c>
      <c r="D1101">
        <v>28.607078000000001</v>
      </c>
      <c r="E1101">
        <v>76.826042999999999</v>
      </c>
      <c r="F1101" s="18">
        <v>45210</v>
      </c>
      <c r="G1101" s="19">
        <v>0.5</v>
      </c>
      <c r="H1101">
        <v>12</v>
      </c>
      <c r="I1101" s="13" t="s">
        <v>194</v>
      </c>
      <c r="J1101">
        <v>0</v>
      </c>
      <c r="K1101" s="13" t="s">
        <v>214</v>
      </c>
      <c r="L1101">
        <v>3</v>
      </c>
      <c r="M1101">
        <v>0</v>
      </c>
      <c r="N1101" s="13" t="s">
        <v>192</v>
      </c>
      <c r="O1101" s="13" t="s">
        <v>97</v>
      </c>
      <c r="P1101">
        <v>15</v>
      </c>
      <c r="Q1101" s="13" t="s">
        <v>195</v>
      </c>
      <c r="R1101" s="13" t="s">
        <v>98</v>
      </c>
      <c r="S1101" s="13" t="s">
        <v>99</v>
      </c>
      <c r="T1101">
        <v>3</v>
      </c>
      <c r="U1101">
        <v>3</v>
      </c>
      <c r="V1101">
        <v>0</v>
      </c>
      <c r="W1101" s="13" t="s">
        <v>101</v>
      </c>
      <c r="X1101">
        <v>0.3</v>
      </c>
    </row>
    <row r="1102" spans="1:24" x14ac:dyDescent="0.3">
      <c r="A1102">
        <v>1100</v>
      </c>
      <c r="B1102" t="s">
        <v>217</v>
      </c>
      <c r="C1102" t="s">
        <v>218</v>
      </c>
      <c r="D1102">
        <v>22.482398</v>
      </c>
      <c r="E1102">
        <v>88.205860999999999</v>
      </c>
      <c r="F1102" s="18">
        <v>44713</v>
      </c>
      <c r="G1102" s="19">
        <v>0.33333333333333298</v>
      </c>
      <c r="H1102">
        <v>8</v>
      </c>
      <c r="I1102" s="13" t="s">
        <v>194</v>
      </c>
      <c r="J1102">
        <v>0</v>
      </c>
      <c r="K1102" s="13" t="s">
        <v>92</v>
      </c>
      <c r="L1102">
        <v>4</v>
      </c>
      <c r="M1102">
        <v>0</v>
      </c>
      <c r="N1102" s="13" t="s">
        <v>192</v>
      </c>
      <c r="O1102" s="13" t="s">
        <v>97</v>
      </c>
      <c r="P1102">
        <v>19</v>
      </c>
      <c r="Q1102" s="13" t="s">
        <v>95</v>
      </c>
      <c r="R1102" s="13" t="s">
        <v>213</v>
      </c>
      <c r="S1102" s="13" t="s">
        <v>196</v>
      </c>
      <c r="T1102">
        <v>1</v>
      </c>
      <c r="U1102">
        <v>0</v>
      </c>
      <c r="V1102">
        <v>1</v>
      </c>
      <c r="W1102" s="13" t="s">
        <v>101</v>
      </c>
      <c r="X1102">
        <v>0.25</v>
      </c>
    </row>
    <row r="1103" spans="1:24" x14ac:dyDescent="0.3">
      <c r="A1103">
        <v>1101</v>
      </c>
      <c r="B1103" t="s">
        <v>217</v>
      </c>
      <c r="C1103" t="s">
        <v>218</v>
      </c>
      <c r="D1103">
        <v>22.666097000000001</v>
      </c>
      <c r="E1103">
        <v>88.373720000000006</v>
      </c>
      <c r="F1103" s="18">
        <v>45653</v>
      </c>
      <c r="G1103" s="19">
        <v>0.375</v>
      </c>
      <c r="H1103">
        <v>9</v>
      </c>
      <c r="I1103" s="13" t="s">
        <v>211</v>
      </c>
      <c r="J1103">
        <v>0</v>
      </c>
      <c r="K1103" s="13" t="s">
        <v>214</v>
      </c>
      <c r="L1103">
        <v>4</v>
      </c>
      <c r="M1103">
        <v>0</v>
      </c>
      <c r="N1103" s="13" t="s">
        <v>212</v>
      </c>
      <c r="O1103" s="13" t="s">
        <v>95</v>
      </c>
      <c r="P1103">
        <v>22</v>
      </c>
      <c r="Q1103" s="13" t="s">
        <v>195</v>
      </c>
      <c r="R1103" s="13" t="s">
        <v>213</v>
      </c>
      <c r="S1103" s="13" t="s">
        <v>196</v>
      </c>
      <c r="T1103">
        <v>1</v>
      </c>
      <c r="U1103">
        <v>1</v>
      </c>
      <c r="V1103">
        <v>1</v>
      </c>
      <c r="W1103" s="13" t="s">
        <v>101</v>
      </c>
      <c r="X1103">
        <v>0.6</v>
      </c>
    </row>
    <row r="1104" spans="1:24" x14ac:dyDescent="0.3">
      <c r="A1104">
        <v>1102</v>
      </c>
      <c r="B1104" t="s">
        <v>217</v>
      </c>
      <c r="C1104" t="s">
        <v>218</v>
      </c>
      <c r="D1104">
        <v>22.661033</v>
      </c>
      <c r="E1104">
        <v>88.420417</v>
      </c>
      <c r="F1104" s="18">
        <v>44845</v>
      </c>
      <c r="G1104" s="19">
        <v>0.58333333333333304</v>
      </c>
      <c r="H1104">
        <v>14</v>
      </c>
      <c r="I1104" s="13" t="s">
        <v>215</v>
      </c>
      <c r="J1104">
        <v>0</v>
      </c>
      <c r="K1104" s="13" t="s">
        <v>191</v>
      </c>
      <c r="L1104">
        <v>4</v>
      </c>
      <c r="M1104">
        <v>1</v>
      </c>
      <c r="N1104" s="13" t="s">
        <v>212</v>
      </c>
      <c r="O1104" s="13" t="s">
        <v>95</v>
      </c>
      <c r="P1104">
        <v>37</v>
      </c>
      <c r="Q1104" s="13" t="s">
        <v>97</v>
      </c>
      <c r="R1104" s="13" t="s">
        <v>98</v>
      </c>
      <c r="S1104" s="13" t="s">
        <v>193</v>
      </c>
      <c r="T1104">
        <v>4</v>
      </c>
      <c r="U1104">
        <v>1</v>
      </c>
      <c r="V1104">
        <v>0</v>
      </c>
      <c r="W1104" s="13" t="s">
        <v>101</v>
      </c>
      <c r="X1104">
        <v>0.65</v>
      </c>
    </row>
    <row r="1105" spans="1:24" x14ac:dyDescent="0.3">
      <c r="A1105">
        <v>1103</v>
      </c>
      <c r="B1105" t="s">
        <v>197</v>
      </c>
      <c r="C1105" t="s">
        <v>198</v>
      </c>
      <c r="D1105">
        <v>30.732348000000002</v>
      </c>
      <c r="E1105">
        <v>76.876272999999998</v>
      </c>
      <c r="F1105" s="18">
        <v>44716</v>
      </c>
      <c r="G1105" s="19">
        <v>4.1666666666666699E-2</v>
      </c>
      <c r="H1105">
        <v>1</v>
      </c>
      <c r="I1105" s="13" t="s">
        <v>219</v>
      </c>
      <c r="J1105">
        <v>1</v>
      </c>
      <c r="K1105" s="13" t="s">
        <v>92</v>
      </c>
      <c r="L1105">
        <v>5</v>
      </c>
      <c r="M1105">
        <v>0</v>
      </c>
      <c r="N1105" s="13" t="s">
        <v>192</v>
      </c>
      <c r="O1105" s="13" t="s">
        <v>97</v>
      </c>
      <c r="P1105">
        <v>28</v>
      </c>
      <c r="Q1105" s="13" t="s">
        <v>95</v>
      </c>
      <c r="R1105" s="13" t="s">
        <v>208</v>
      </c>
      <c r="S1105" s="13" t="s">
        <v>99</v>
      </c>
      <c r="T1105">
        <v>1</v>
      </c>
      <c r="U1105">
        <v>1</v>
      </c>
      <c r="V1105">
        <v>0</v>
      </c>
      <c r="W1105" s="13" t="s">
        <v>101</v>
      </c>
      <c r="X1105">
        <v>0.3</v>
      </c>
    </row>
    <row r="1106" spans="1:24" x14ac:dyDescent="0.3">
      <c r="A1106">
        <v>1104</v>
      </c>
      <c r="B1106" t="s">
        <v>190</v>
      </c>
      <c r="C1106" t="s">
        <v>80</v>
      </c>
      <c r="D1106">
        <v>18.931963</v>
      </c>
      <c r="E1106">
        <v>72.884583000000006</v>
      </c>
      <c r="F1106" s="18">
        <v>44810</v>
      </c>
      <c r="G1106" s="19">
        <v>4.1666666666666699E-2</v>
      </c>
      <c r="H1106">
        <v>1</v>
      </c>
      <c r="I1106" s="13" t="s">
        <v>215</v>
      </c>
      <c r="J1106">
        <v>0</v>
      </c>
      <c r="K1106" s="13" t="s">
        <v>214</v>
      </c>
      <c r="L1106">
        <v>2</v>
      </c>
      <c r="M1106">
        <v>1</v>
      </c>
      <c r="N1106" s="13" t="s">
        <v>94</v>
      </c>
      <c r="O1106" s="13" t="s">
        <v>95</v>
      </c>
      <c r="P1106">
        <v>20</v>
      </c>
      <c r="Q1106" s="13" t="s">
        <v>95</v>
      </c>
      <c r="R1106" s="13" t="s">
        <v>98</v>
      </c>
      <c r="S1106" s="13" t="s">
        <v>193</v>
      </c>
      <c r="T1106">
        <v>2</v>
      </c>
      <c r="U1106">
        <v>2</v>
      </c>
      <c r="V1106">
        <v>0</v>
      </c>
      <c r="W1106" s="13" t="s">
        <v>101</v>
      </c>
      <c r="X1106">
        <v>0.45</v>
      </c>
    </row>
    <row r="1107" spans="1:24" x14ac:dyDescent="0.3">
      <c r="A1107">
        <v>1105</v>
      </c>
      <c r="B1107" t="s">
        <v>203</v>
      </c>
      <c r="C1107" t="s">
        <v>203</v>
      </c>
      <c r="D1107">
        <v>28.437601999999998</v>
      </c>
      <c r="E1107">
        <v>77.269673999999995</v>
      </c>
      <c r="F1107" s="18">
        <v>45129</v>
      </c>
      <c r="G1107" s="19">
        <v>0.54166666666666696</v>
      </c>
      <c r="H1107">
        <v>13</v>
      </c>
      <c r="I1107" s="13" t="s">
        <v>219</v>
      </c>
      <c r="J1107">
        <v>1</v>
      </c>
      <c r="K1107" s="13" t="s">
        <v>191</v>
      </c>
      <c r="L1107">
        <v>2</v>
      </c>
      <c r="M1107">
        <v>1</v>
      </c>
      <c r="N1107" s="13" t="s">
        <v>212</v>
      </c>
      <c r="O1107" s="13" t="s">
        <v>195</v>
      </c>
      <c r="P1107">
        <v>31</v>
      </c>
      <c r="Q1107" s="13" t="s">
        <v>195</v>
      </c>
      <c r="R1107" s="13" t="s">
        <v>199</v>
      </c>
      <c r="S1107" s="13" t="s">
        <v>196</v>
      </c>
      <c r="T1107">
        <v>3</v>
      </c>
      <c r="U1107">
        <v>1</v>
      </c>
      <c r="V1107">
        <v>0</v>
      </c>
      <c r="W1107" s="13" t="s">
        <v>101</v>
      </c>
      <c r="X1107">
        <v>0.25</v>
      </c>
    </row>
    <row r="1108" spans="1:24" x14ac:dyDescent="0.3">
      <c r="A1108">
        <v>1106</v>
      </c>
      <c r="B1108" t="s">
        <v>217</v>
      </c>
      <c r="C1108" t="s">
        <v>218</v>
      </c>
      <c r="D1108">
        <v>22.493189000000001</v>
      </c>
      <c r="E1108">
        <v>88.421943999999996</v>
      </c>
      <c r="F1108" s="18">
        <v>45573</v>
      </c>
      <c r="G1108" s="19">
        <v>0.16666666666666699</v>
      </c>
      <c r="H1108">
        <v>4</v>
      </c>
      <c r="I1108" s="13" t="s">
        <v>215</v>
      </c>
      <c r="J1108">
        <v>0</v>
      </c>
      <c r="K1108" s="13" t="s">
        <v>191</v>
      </c>
      <c r="L1108">
        <v>1</v>
      </c>
      <c r="M1108">
        <v>0</v>
      </c>
      <c r="N1108" s="13" t="s">
        <v>212</v>
      </c>
      <c r="O1108" s="13" t="s">
        <v>195</v>
      </c>
      <c r="P1108">
        <v>28</v>
      </c>
      <c r="Q1108" s="13" t="s">
        <v>95</v>
      </c>
      <c r="R1108" s="13" t="s">
        <v>213</v>
      </c>
      <c r="S1108" s="13" t="s">
        <v>193</v>
      </c>
      <c r="T1108">
        <v>3</v>
      </c>
      <c r="U1108">
        <v>2</v>
      </c>
      <c r="V1108">
        <v>0</v>
      </c>
      <c r="W1108" s="13" t="s">
        <v>101</v>
      </c>
      <c r="X1108">
        <v>0.25</v>
      </c>
    </row>
    <row r="1109" spans="1:24" x14ac:dyDescent="0.3">
      <c r="A1109">
        <v>1107</v>
      </c>
      <c r="B1109" t="s">
        <v>203</v>
      </c>
      <c r="C1109" t="s">
        <v>203</v>
      </c>
      <c r="D1109">
        <v>28.757403</v>
      </c>
      <c r="E1109">
        <v>77.189108000000004</v>
      </c>
      <c r="F1109" s="18">
        <v>45434</v>
      </c>
      <c r="G1109" s="19">
        <v>0.91666666666666696</v>
      </c>
      <c r="H1109">
        <v>22</v>
      </c>
      <c r="I1109" s="13" t="s">
        <v>194</v>
      </c>
      <c r="J1109">
        <v>0</v>
      </c>
      <c r="K1109" s="13" t="s">
        <v>92</v>
      </c>
      <c r="L1109">
        <v>4</v>
      </c>
      <c r="M1109">
        <v>1</v>
      </c>
      <c r="N1109" s="13" t="s">
        <v>212</v>
      </c>
      <c r="O1109" s="13" t="s">
        <v>95</v>
      </c>
      <c r="P1109">
        <v>19</v>
      </c>
      <c r="Q1109" s="13" t="s">
        <v>95</v>
      </c>
      <c r="R1109" s="13" t="s">
        <v>208</v>
      </c>
      <c r="S1109" s="13" t="s">
        <v>193</v>
      </c>
      <c r="T1109">
        <v>3</v>
      </c>
      <c r="U1109">
        <v>3</v>
      </c>
      <c r="V1109">
        <v>0</v>
      </c>
      <c r="W1109" s="13" t="s">
        <v>101</v>
      </c>
      <c r="X1109">
        <v>0.45</v>
      </c>
    </row>
    <row r="1110" spans="1:24" x14ac:dyDescent="0.3">
      <c r="A1110">
        <v>1108</v>
      </c>
      <c r="B1110" t="s">
        <v>200</v>
      </c>
      <c r="C1110" t="s">
        <v>201</v>
      </c>
      <c r="D1110">
        <v>13.085770999999999</v>
      </c>
      <c r="E1110">
        <v>80.161597</v>
      </c>
      <c r="F1110" s="18">
        <v>45530</v>
      </c>
      <c r="G1110" s="19">
        <v>8.3333333333333301E-2</v>
      </c>
      <c r="H1110">
        <v>2</v>
      </c>
      <c r="I1110" s="13" t="s">
        <v>204</v>
      </c>
      <c r="J1110">
        <v>0</v>
      </c>
      <c r="K1110" s="13" t="s">
        <v>191</v>
      </c>
      <c r="L1110">
        <v>1</v>
      </c>
      <c r="M1110">
        <v>1</v>
      </c>
      <c r="N1110" s="13" t="s">
        <v>94</v>
      </c>
      <c r="O1110" s="13" t="s">
        <v>95</v>
      </c>
      <c r="P1110">
        <v>28</v>
      </c>
      <c r="Q1110" s="13" t="s">
        <v>95</v>
      </c>
      <c r="R1110" s="13" t="s">
        <v>213</v>
      </c>
      <c r="S1110" s="13" t="s">
        <v>193</v>
      </c>
      <c r="T1110">
        <v>4</v>
      </c>
      <c r="U1110">
        <v>2</v>
      </c>
      <c r="V1110">
        <v>0</v>
      </c>
      <c r="W1110" s="13" t="s">
        <v>101</v>
      </c>
      <c r="X1110">
        <v>0.45</v>
      </c>
    </row>
    <row r="1111" spans="1:24" x14ac:dyDescent="0.3">
      <c r="A1111">
        <v>1109</v>
      </c>
      <c r="B1111" t="s">
        <v>206</v>
      </c>
      <c r="C1111" t="s">
        <v>207</v>
      </c>
      <c r="D1111">
        <v>12.985754999999999</v>
      </c>
      <c r="E1111">
        <v>77.628061000000002</v>
      </c>
      <c r="F1111" s="18">
        <v>45230</v>
      </c>
      <c r="G1111" s="19">
        <v>0.70833333333333304</v>
      </c>
      <c r="H1111">
        <v>17</v>
      </c>
      <c r="I1111" s="13" t="s">
        <v>215</v>
      </c>
      <c r="J1111">
        <v>0</v>
      </c>
      <c r="K1111" s="13" t="s">
        <v>214</v>
      </c>
      <c r="L1111">
        <v>2</v>
      </c>
      <c r="M1111">
        <v>0</v>
      </c>
      <c r="N1111" s="13" t="s">
        <v>212</v>
      </c>
      <c r="O1111" s="13" t="s">
        <v>95</v>
      </c>
      <c r="P1111">
        <v>18</v>
      </c>
      <c r="Q1111" s="13" t="s">
        <v>97</v>
      </c>
      <c r="R1111" s="13" t="s">
        <v>213</v>
      </c>
      <c r="S1111" s="13" t="s">
        <v>193</v>
      </c>
      <c r="T1111">
        <v>1</v>
      </c>
      <c r="U1111">
        <v>1</v>
      </c>
      <c r="V1111">
        <v>1</v>
      </c>
      <c r="W1111" s="13" t="s">
        <v>101</v>
      </c>
      <c r="X1111">
        <v>0.8</v>
      </c>
    </row>
    <row r="1112" spans="1:24" x14ac:dyDescent="0.3">
      <c r="A1112">
        <v>1110</v>
      </c>
      <c r="B1112" t="s">
        <v>206</v>
      </c>
      <c r="C1112" t="s">
        <v>207</v>
      </c>
      <c r="D1112">
        <v>12.807803</v>
      </c>
      <c r="E1112">
        <v>77.444147000000001</v>
      </c>
      <c r="F1112" s="18">
        <v>45755</v>
      </c>
      <c r="G1112" s="19">
        <v>0.25</v>
      </c>
      <c r="H1112">
        <v>6</v>
      </c>
      <c r="I1112" s="13" t="s">
        <v>215</v>
      </c>
      <c r="J1112">
        <v>0</v>
      </c>
      <c r="K1112" s="13" t="s">
        <v>92</v>
      </c>
      <c r="L1112">
        <v>2</v>
      </c>
      <c r="M1112">
        <v>1</v>
      </c>
      <c r="N1112" s="13" t="s">
        <v>212</v>
      </c>
      <c r="O1112" s="13" t="s">
        <v>195</v>
      </c>
      <c r="P1112">
        <v>35</v>
      </c>
      <c r="Q1112" s="13" t="s">
        <v>97</v>
      </c>
      <c r="R1112" s="13" t="s">
        <v>208</v>
      </c>
      <c r="S1112" s="13" t="s">
        <v>99</v>
      </c>
      <c r="T1112">
        <v>4</v>
      </c>
      <c r="U1112">
        <v>4</v>
      </c>
      <c r="V1112">
        <v>0</v>
      </c>
      <c r="W1112" s="13" t="s">
        <v>101</v>
      </c>
      <c r="X1112">
        <v>0.65</v>
      </c>
    </row>
    <row r="1113" spans="1:24" x14ac:dyDescent="0.3">
      <c r="A1113">
        <v>1111</v>
      </c>
      <c r="B1113" t="s">
        <v>217</v>
      </c>
      <c r="C1113" t="s">
        <v>218</v>
      </c>
      <c r="D1113">
        <v>22.601344000000001</v>
      </c>
      <c r="E1113">
        <v>88.219432999999995</v>
      </c>
      <c r="F1113" s="18">
        <v>44793</v>
      </c>
      <c r="G1113" s="19">
        <v>0.375</v>
      </c>
      <c r="H1113">
        <v>9</v>
      </c>
      <c r="I1113" s="13" t="s">
        <v>219</v>
      </c>
      <c r="J1113">
        <v>1</v>
      </c>
      <c r="K1113" s="13" t="s">
        <v>92</v>
      </c>
      <c r="L1113">
        <v>6</v>
      </c>
      <c r="M1113">
        <v>1</v>
      </c>
      <c r="N1113" s="13" t="s">
        <v>192</v>
      </c>
      <c r="O1113" s="13" t="s">
        <v>97</v>
      </c>
      <c r="P1113">
        <v>17</v>
      </c>
      <c r="Q1113" s="13" t="s">
        <v>195</v>
      </c>
      <c r="R1113" s="13" t="s">
        <v>208</v>
      </c>
      <c r="S1113" s="13" t="s">
        <v>99</v>
      </c>
      <c r="T1113">
        <v>1</v>
      </c>
      <c r="U1113">
        <v>1</v>
      </c>
      <c r="V1113">
        <v>1</v>
      </c>
      <c r="W1113" s="13" t="s">
        <v>101</v>
      </c>
      <c r="X1113">
        <v>0.45</v>
      </c>
    </row>
    <row r="1114" spans="1:24" x14ac:dyDescent="0.3">
      <c r="A1114">
        <v>1112</v>
      </c>
      <c r="B1114" t="s">
        <v>197</v>
      </c>
      <c r="C1114" t="s">
        <v>198</v>
      </c>
      <c r="D1114">
        <v>30.633890000000001</v>
      </c>
      <c r="E1114">
        <v>76.756106000000003</v>
      </c>
      <c r="F1114" s="18">
        <v>45715</v>
      </c>
      <c r="G1114" s="19">
        <v>0.66666666666666696</v>
      </c>
      <c r="H1114">
        <v>16</v>
      </c>
      <c r="I1114" s="13" t="s">
        <v>202</v>
      </c>
      <c r="J1114">
        <v>0</v>
      </c>
      <c r="K1114" s="13" t="s">
        <v>92</v>
      </c>
      <c r="L1114">
        <v>2</v>
      </c>
      <c r="M1114">
        <v>1</v>
      </c>
      <c r="N1114" s="13" t="s">
        <v>94</v>
      </c>
      <c r="O1114" s="13" t="s">
        <v>95</v>
      </c>
      <c r="P1114">
        <v>34</v>
      </c>
      <c r="Q1114" s="13" t="s">
        <v>97</v>
      </c>
      <c r="R1114" s="13" t="s">
        <v>213</v>
      </c>
      <c r="S1114" s="13" t="s">
        <v>193</v>
      </c>
      <c r="T1114">
        <v>4</v>
      </c>
      <c r="U1114">
        <v>2</v>
      </c>
      <c r="V1114">
        <v>0</v>
      </c>
      <c r="W1114" s="13" t="s">
        <v>101</v>
      </c>
      <c r="X1114">
        <v>0.65</v>
      </c>
    </row>
    <row r="1115" spans="1:24" x14ac:dyDescent="0.3">
      <c r="A1115">
        <v>1113</v>
      </c>
      <c r="B1115" t="s">
        <v>200</v>
      </c>
      <c r="C1115" t="s">
        <v>201</v>
      </c>
      <c r="D1115">
        <v>13.153851</v>
      </c>
      <c r="E1115">
        <v>80.222886000000003</v>
      </c>
      <c r="F1115" s="18">
        <v>44720</v>
      </c>
      <c r="G1115" s="19">
        <v>0.79166666666666696</v>
      </c>
      <c r="H1115">
        <v>19</v>
      </c>
      <c r="I1115" s="13" t="s">
        <v>194</v>
      </c>
      <c r="J1115">
        <v>0</v>
      </c>
      <c r="K1115" s="13" t="s">
        <v>92</v>
      </c>
      <c r="L1115">
        <v>5</v>
      </c>
      <c r="M1115">
        <v>1</v>
      </c>
      <c r="N1115" s="13" t="s">
        <v>94</v>
      </c>
      <c r="O1115" s="13" t="s">
        <v>95</v>
      </c>
      <c r="P1115">
        <v>37</v>
      </c>
      <c r="Q1115" s="13" t="s">
        <v>97</v>
      </c>
      <c r="R1115" s="13" t="s">
        <v>205</v>
      </c>
      <c r="S1115" s="13" t="s">
        <v>196</v>
      </c>
      <c r="T1115">
        <v>4</v>
      </c>
      <c r="U1115">
        <v>4</v>
      </c>
      <c r="V1115">
        <v>1</v>
      </c>
      <c r="W1115" s="13" t="s">
        <v>101</v>
      </c>
      <c r="X1115">
        <v>0.8</v>
      </c>
    </row>
    <row r="1116" spans="1:24" x14ac:dyDescent="0.3">
      <c r="A1116">
        <v>1114</v>
      </c>
      <c r="B1116" t="s">
        <v>200</v>
      </c>
      <c r="C1116" t="s">
        <v>201</v>
      </c>
      <c r="D1116">
        <v>13.121948</v>
      </c>
      <c r="E1116">
        <v>80.115832999999995</v>
      </c>
      <c r="F1116" s="18">
        <v>44614</v>
      </c>
      <c r="G1116" s="19">
        <v>8.3333333333333301E-2</v>
      </c>
      <c r="H1116">
        <v>2</v>
      </c>
      <c r="I1116" s="13" t="s">
        <v>215</v>
      </c>
      <c r="J1116">
        <v>0</v>
      </c>
      <c r="K1116" s="13" t="s">
        <v>92</v>
      </c>
      <c r="L1116">
        <v>4</v>
      </c>
      <c r="M1116">
        <v>0</v>
      </c>
      <c r="N1116" s="13" t="s">
        <v>94</v>
      </c>
      <c r="O1116" s="13" t="s">
        <v>95</v>
      </c>
      <c r="P1116">
        <v>40</v>
      </c>
      <c r="Q1116" s="13" t="s">
        <v>95</v>
      </c>
      <c r="R1116" s="13" t="s">
        <v>98</v>
      </c>
      <c r="S1116" s="13" t="s">
        <v>196</v>
      </c>
      <c r="T1116">
        <v>5</v>
      </c>
      <c r="U1116">
        <v>2</v>
      </c>
      <c r="V1116">
        <v>0</v>
      </c>
      <c r="W1116" s="13" t="s">
        <v>101</v>
      </c>
      <c r="X1116">
        <v>0.45</v>
      </c>
    </row>
    <row r="1117" spans="1:24" x14ac:dyDescent="0.3">
      <c r="A1117">
        <v>1115</v>
      </c>
      <c r="B1117" t="s">
        <v>197</v>
      </c>
      <c r="C1117" t="s">
        <v>198</v>
      </c>
      <c r="D1117">
        <v>30.705636999999999</v>
      </c>
      <c r="E1117">
        <v>76.804159999999996</v>
      </c>
      <c r="F1117" s="18">
        <v>44999</v>
      </c>
      <c r="G1117" s="19">
        <v>0</v>
      </c>
      <c r="H1117">
        <v>0</v>
      </c>
      <c r="I1117" s="13" t="s">
        <v>215</v>
      </c>
      <c r="J1117">
        <v>0</v>
      </c>
      <c r="K1117" s="13" t="s">
        <v>191</v>
      </c>
      <c r="L1117">
        <v>6</v>
      </c>
      <c r="M1117">
        <v>0</v>
      </c>
      <c r="N1117" s="13" t="s">
        <v>192</v>
      </c>
      <c r="O1117" s="13" t="s">
        <v>97</v>
      </c>
      <c r="P1117">
        <v>40</v>
      </c>
      <c r="Q1117" s="13" t="s">
        <v>95</v>
      </c>
      <c r="R1117" s="13" t="s">
        <v>208</v>
      </c>
      <c r="S1117" s="13" t="s">
        <v>193</v>
      </c>
      <c r="T1117">
        <v>4</v>
      </c>
      <c r="U1117">
        <v>2</v>
      </c>
      <c r="V1117">
        <v>0</v>
      </c>
      <c r="W1117" s="13" t="s">
        <v>101</v>
      </c>
      <c r="X1117">
        <v>0.1</v>
      </c>
    </row>
    <row r="1118" spans="1:24" x14ac:dyDescent="0.3">
      <c r="A1118">
        <v>1116</v>
      </c>
      <c r="B1118" t="s">
        <v>190</v>
      </c>
      <c r="C1118" t="s">
        <v>80</v>
      </c>
      <c r="D1118">
        <v>19.192173</v>
      </c>
      <c r="E1118">
        <v>72.820753999999994</v>
      </c>
      <c r="F1118" s="18">
        <v>45086</v>
      </c>
      <c r="G1118" s="19">
        <v>0.41666666666666702</v>
      </c>
      <c r="H1118">
        <v>10</v>
      </c>
      <c r="I1118" s="13" t="s">
        <v>211</v>
      </c>
      <c r="J1118">
        <v>0</v>
      </c>
      <c r="K1118" s="13" t="s">
        <v>92</v>
      </c>
      <c r="L1118">
        <v>2</v>
      </c>
      <c r="M1118">
        <v>1</v>
      </c>
      <c r="N1118" s="13" t="s">
        <v>192</v>
      </c>
      <c r="O1118" s="13" t="s">
        <v>97</v>
      </c>
      <c r="P1118">
        <v>26</v>
      </c>
      <c r="Q1118" s="13" t="s">
        <v>195</v>
      </c>
      <c r="R1118" s="13" t="s">
        <v>205</v>
      </c>
      <c r="S1118" s="13" t="s">
        <v>196</v>
      </c>
      <c r="T1118">
        <v>3</v>
      </c>
      <c r="U1118">
        <v>0</v>
      </c>
      <c r="V1118">
        <v>1</v>
      </c>
      <c r="W1118" s="13" t="s">
        <v>101</v>
      </c>
      <c r="X1118">
        <v>0.25</v>
      </c>
    </row>
    <row r="1119" spans="1:24" x14ac:dyDescent="0.3">
      <c r="A1119">
        <v>1117</v>
      </c>
      <c r="B1119" t="s">
        <v>190</v>
      </c>
      <c r="C1119" t="s">
        <v>80</v>
      </c>
      <c r="D1119">
        <v>18.998895000000001</v>
      </c>
      <c r="E1119">
        <v>72.922411999999994</v>
      </c>
      <c r="F1119" s="18">
        <v>45569</v>
      </c>
      <c r="G1119" s="19">
        <v>0.625</v>
      </c>
      <c r="H1119">
        <v>15</v>
      </c>
      <c r="I1119" s="13" t="s">
        <v>211</v>
      </c>
      <c r="J1119">
        <v>0</v>
      </c>
      <c r="K1119" s="13" t="s">
        <v>92</v>
      </c>
      <c r="L1119">
        <v>4</v>
      </c>
      <c r="M1119">
        <v>0</v>
      </c>
      <c r="N1119" s="13" t="s">
        <v>212</v>
      </c>
      <c r="O1119" s="13" t="s">
        <v>195</v>
      </c>
      <c r="P1119">
        <v>23</v>
      </c>
      <c r="Q1119" s="13" t="s">
        <v>95</v>
      </c>
      <c r="R1119" s="13" t="s">
        <v>199</v>
      </c>
      <c r="S1119" s="13" t="s">
        <v>99</v>
      </c>
      <c r="T1119">
        <v>2</v>
      </c>
      <c r="U1119">
        <v>2</v>
      </c>
      <c r="V1119">
        <v>0</v>
      </c>
      <c r="W1119" s="13" t="s">
        <v>101</v>
      </c>
      <c r="X1119">
        <v>0.45</v>
      </c>
    </row>
    <row r="1120" spans="1:24" x14ac:dyDescent="0.3">
      <c r="A1120">
        <v>1118</v>
      </c>
      <c r="B1120" t="s">
        <v>190</v>
      </c>
      <c r="C1120" t="s">
        <v>80</v>
      </c>
      <c r="D1120">
        <v>18.953766999999999</v>
      </c>
      <c r="E1120">
        <v>72.813528000000005</v>
      </c>
      <c r="F1120" s="18">
        <v>45600</v>
      </c>
      <c r="G1120" s="19">
        <v>0.20833333333333301</v>
      </c>
      <c r="H1120">
        <v>5</v>
      </c>
      <c r="I1120" s="13" t="s">
        <v>204</v>
      </c>
      <c r="J1120">
        <v>0</v>
      </c>
      <c r="K1120" s="13" t="s">
        <v>92</v>
      </c>
      <c r="L1120">
        <v>1</v>
      </c>
      <c r="M1120">
        <v>1</v>
      </c>
      <c r="N1120" s="13" t="s">
        <v>94</v>
      </c>
      <c r="O1120" s="13" t="s">
        <v>95</v>
      </c>
      <c r="P1120">
        <v>37</v>
      </c>
      <c r="Q1120" s="13" t="s">
        <v>95</v>
      </c>
      <c r="R1120" s="13" t="s">
        <v>98</v>
      </c>
      <c r="S1120" s="13" t="s">
        <v>196</v>
      </c>
      <c r="T1120">
        <v>4</v>
      </c>
      <c r="U1120">
        <v>1</v>
      </c>
      <c r="V1120">
        <v>0</v>
      </c>
      <c r="W1120" s="13" t="s">
        <v>101</v>
      </c>
      <c r="X1120">
        <v>0.45</v>
      </c>
    </row>
    <row r="1121" spans="1:24" x14ac:dyDescent="0.3">
      <c r="A1121">
        <v>1119</v>
      </c>
      <c r="B1121" t="s">
        <v>200</v>
      </c>
      <c r="C1121" t="s">
        <v>201</v>
      </c>
      <c r="D1121">
        <v>12.919597</v>
      </c>
      <c r="E1121">
        <v>80.153442999999996</v>
      </c>
      <c r="F1121" s="18">
        <v>44726</v>
      </c>
      <c r="G1121" s="19">
        <v>0.125</v>
      </c>
      <c r="H1121">
        <v>3</v>
      </c>
      <c r="I1121" s="13" t="s">
        <v>215</v>
      </c>
      <c r="J1121">
        <v>0</v>
      </c>
      <c r="K1121" s="13" t="s">
        <v>191</v>
      </c>
      <c r="L1121">
        <v>2</v>
      </c>
      <c r="M1121">
        <v>0</v>
      </c>
      <c r="N1121" s="13" t="s">
        <v>94</v>
      </c>
      <c r="O1121" s="13" t="s">
        <v>95</v>
      </c>
      <c r="P1121">
        <v>30</v>
      </c>
      <c r="Q1121" s="13" t="s">
        <v>97</v>
      </c>
      <c r="R1121" s="13" t="s">
        <v>98</v>
      </c>
      <c r="S1121" s="13" t="s">
        <v>99</v>
      </c>
      <c r="T1121">
        <v>4</v>
      </c>
      <c r="U1121">
        <v>4</v>
      </c>
      <c r="V1121">
        <v>0</v>
      </c>
      <c r="W1121" s="13" t="s">
        <v>101</v>
      </c>
      <c r="X1121">
        <v>0.85</v>
      </c>
    </row>
    <row r="1122" spans="1:24" x14ac:dyDescent="0.3">
      <c r="A1122">
        <v>1120</v>
      </c>
      <c r="B1122" t="s">
        <v>200</v>
      </c>
      <c r="C1122" t="s">
        <v>201</v>
      </c>
      <c r="D1122">
        <v>13.032794000000001</v>
      </c>
      <c r="E1122">
        <v>80.212157000000005</v>
      </c>
      <c r="F1122" s="18">
        <v>45432</v>
      </c>
      <c r="G1122" s="19">
        <v>0</v>
      </c>
      <c r="H1122">
        <v>0</v>
      </c>
      <c r="I1122" s="13" t="s">
        <v>204</v>
      </c>
      <c r="J1122">
        <v>0</v>
      </c>
      <c r="K1122" s="13" t="s">
        <v>214</v>
      </c>
      <c r="L1122">
        <v>2</v>
      </c>
      <c r="M1122">
        <v>0</v>
      </c>
      <c r="N1122" s="13" t="s">
        <v>192</v>
      </c>
      <c r="O1122" s="13" t="s">
        <v>97</v>
      </c>
      <c r="P1122">
        <v>17</v>
      </c>
      <c r="Q1122" s="13" t="s">
        <v>95</v>
      </c>
      <c r="R1122" s="13" t="s">
        <v>98</v>
      </c>
      <c r="S1122" s="13" t="s">
        <v>193</v>
      </c>
      <c r="T1122">
        <v>2</v>
      </c>
      <c r="U1122">
        <v>0</v>
      </c>
      <c r="V1122">
        <v>0</v>
      </c>
      <c r="W1122" s="13" t="s">
        <v>101</v>
      </c>
      <c r="X1122">
        <v>0.1</v>
      </c>
    </row>
    <row r="1123" spans="1:24" x14ac:dyDescent="0.3">
      <c r="A1123">
        <v>1121</v>
      </c>
      <c r="B1123" t="s">
        <v>203</v>
      </c>
      <c r="C1123" t="s">
        <v>203</v>
      </c>
      <c r="D1123">
        <v>28.423006000000001</v>
      </c>
      <c r="E1123">
        <v>76.983714000000006</v>
      </c>
      <c r="F1123" s="18">
        <v>44955</v>
      </c>
      <c r="G1123" s="19">
        <v>0.91666666666666696</v>
      </c>
      <c r="H1123">
        <v>22</v>
      </c>
      <c r="I1123" s="13" t="s">
        <v>89</v>
      </c>
      <c r="J1123">
        <v>1</v>
      </c>
      <c r="K1123" s="13" t="s">
        <v>92</v>
      </c>
      <c r="L1123">
        <v>2</v>
      </c>
      <c r="M1123">
        <v>0</v>
      </c>
      <c r="N1123" s="13" t="s">
        <v>212</v>
      </c>
      <c r="O1123" s="13" t="s">
        <v>95</v>
      </c>
      <c r="P1123">
        <v>17</v>
      </c>
      <c r="Q1123" s="13" t="s">
        <v>95</v>
      </c>
      <c r="R1123" s="13" t="s">
        <v>205</v>
      </c>
      <c r="S1123" s="13" t="s">
        <v>99</v>
      </c>
      <c r="T1123">
        <v>3</v>
      </c>
      <c r="U1123">
        <v>3</v>
      </c>
      <c r="V1123">
        <v>0</v>
      </c>
      <c r="W1123" s="13" t="s">
        <v>101</v>
      </c>
      <c r="X1123">
        <v>0.65</v>
      </c>
    </row>
    <row r="1124" spans="1:24" x14ac:dyDescent="0.3">
      <c r="A1124">
        <v>1122</v>
      </c>
      <c r="B1124" t="s">
        <v>79</v>
      </c>
      <c r="C1124" t="s">
        <v>80</v>
      </c>
      <c r="D1124">
        <v>18.563072999999999</v>
      </c>
      <c r="E1124">
        <v>73.957049999999995</v>
      </c>
      <c r="F1124" s="18">
        <v>45259</v>
      </c>
      <c r="G1124" s="19">
        <v>0.75</v>
      </c>
      <c r="H1124">
        <v>18</v>
      </c>
      <c r="I1124" s="13" t="s">
        <v>194</v>
      </c>
      <c r="J1124">
        <v>0</v>
      </c>
      <c r="K1124" s="13" t="s">
        <v>92</v>
      </c>
      <c r="L1124">
        <v>3</v>
      </c>
      <c r="M1124">
        <v>1</v>
      </c>
      <c r="N1124" s="13" t="s">
        <v>94</v>
      </c>
      <c r="O1124" s="13" t="s">
        <v>95</v>
      </c>
      <c r="P1124">
        <v>26</v>
      </c>
      <c r="Q1124" s="13" t="s">
        <v>97</v>
      </c>
      <c r="R1124" s="13" t="s">
        <v>199</v>
      </c>
      <c r="S1124" s="13" t="s">
        <v>99</v>
      </c>
      <c r="T1124">
        <v>3</v>
      </c>
      <c r="U1124">
        <v>3</v>
      </c>
      <c r="V1124">
        <v>1</v>
      </c>
      <c r="W1124" s="13" t="s">
        <v>101</v>
      </c>
      <c r="X1124">
        <v>1</v>
      </c>
    </row>
    <row r="1125" spans="1:24" x14ac:dyDescent="0.3">
      <c r="A1125">
        <v>1123</v>
      </c>
      <c r="B1125" t="s">
        <v>190</v>
      </c>
      <c r="C1125" t="s">
        <v>80</v>
      </c>
      <c r="D1125">
        <v>18.875242</v>
      </c>
      <c r="E1125">
        <v>72.961889999999997</v>
      </c>
      <c r="F1125" s="18">
        <v>45059</v>
      </c>
      <c r="G1125" s="19">
        <v>0</v>
      </c>
      <c r="H1125">
        <v>0</v>
      </c>
      <c r="I1125" s="13" t="s">
        <v>219</v>
      </c>
      <c r="J1125">
        <v>1</v>
      </c>
      <c r="K1125" s="13" t="s">
        <v>191</v>
      </c>
      <c r="L1125">
        <v>3</v>
      </c>
      <c r="M1125">
        <v>1</v>
      </c>
      <c r="N1125" s="13" t="s">
        <v>192</v>
      </c>
      <c r="O1125" s="13" t="s">
        <v>97</v>
      </c>
      <c r="P1125">
        <v>21</v>
      </c>
      <c r="Q1125" s="13" t="s">
        <v>195</v>
      </c>
      <c r="R1125" s="13" t="s">
        <v>199</v>
      </c>
      <c r="S1125" s="13" t="s">
        <v>196</v>
      </c>
      <c r="T1125">
        <v>1</v>
      </c>
      <c r="U1125">
        <v>1</v>
      </c>
      <c r="V1125">
        <v>0</v>
      </c>
      <c r="W1125" s="13" t="s">
        <v>101</v>
      </c>
      <c r="X1125">
        <v>0.1</v>
      </c>
    </row>
    <row r="1126" spans="1:24" x14ac:dyDescent="0.3">
      <c r="A1126">
        <v>1124</v>
      </c>
      <c r="B1126" t="s">
        <v>206</v>
      </c>
      <c r="C1126" t="s">
        <v>207</v>
      </c>
      <c r="D1126">
        <v>13.085629000000001</v>
      </c>
      <c r="E1126">
        <v>77.595585999999997</v>
      </c>
      <c r="F1126" s="18">
        <v>45283</v>
      </c>
      <c r="G1126" s="19">
        <v>0.91666666666666696</v>
      </c>
      <c r="H1126">
        <v>22</v>
      </c>
      <c r="I1126" s="13" t="s">
        <v>219</v>
      </c>
      <c r="J1126">
        <v>1</v>
      </c>
      <c r="K1126" s="13" t="s">
        <v>214</v>
      </c>
      <c r="L1126">
        <v>2</v>
      </c>
      <c r="M1126">
        <v>0</v>
      </c>
      <c r="N1126" s="13" t="s">
        <v>212</v>
      </c>
      <c r="O1126" s="13" t="s">
        <v>195</v>
      </c>
      <c r="P1126">
        <v>30</v>
      </c>
      <c r="Q1126" s="13" t="s">
        <v>97</v>
      </c>
      <c r="R1126" s="13" t="s">
        <v>213</v>
      </c>
      <c r="S1126" s="13" t="s">
        <v>193</v>
      </c>
      <c r="T1126">
        <v>3</v>
      </c>
      <c r="U1126">
        <v>3</v>
      </c>
      <c r="V1126">
        <v>0</v>
      </c>
      <c r="W1126" s="13" t="s">
        <v>101</v>
      </c>
      <c r="X1126">
        <v>0.45</v>
      </c>
    </row>
    <row r="1127" spans="1:24" x14ac:dyDescent="0.3">
      <c r="A1127">
        <v>1125</v>
      </c>
      <c r="B1127" t="s">
        <v>203</v>
      </c>
      <c r="C1127" t="s">
        <v>203</v>
      </c>
      <c r="D1127">
        <v>28.812985999999999</v>
      </c>
      <c r="E1127">
        <v>76.864930000000001</v>
      </c>
      <c r="F1127" s="18">
        <v>44730</v>
      </c>
      <c r="G1127" s="19">
        <v>0.75</v>
      </c>
      <c r="H1127">
        <v>18</v>
      </c>
      <c r="I1127" s="13" t="s">
        <v>219</v>
      </c>
      <c r="J1127">
        <v>1</v>
      </c>
      <c r="K1127" s="13" t="s">
        <v>191</v>
      </c>
      <c r="L1127">
        <v>6</v>
      </c>
      <c r="M1127">
        <v>1</v>
      </c>
      <c r="N1127" s="13" t="s">
        <v>212</v>
      </c>
      <c r="O1127" s="13" t="s">
        <v>195</v>
      </c>
      <c r="P1127">
        <v>29</v>
      </c>
      <c r="Q1127" s="13" t="s">
        <v>97</v>
      </c>
      <c r="R1127" s="13" t="s">
        <v>199</v>
      </c>
      <c r="S1127" s="13" t="s">
        <v>196</v>
      </c>
      <c r="T1127">
        <v>3</v>
      </c>
      <c r="U1127">
        <v>1</v>
      </c>
      <c r="V1127">
        <v>1</v>
      </c>
      <c r="W1127" s="13" t="s">
        <v>101</v>
      </c>
      <c r="X1127">
        <v>0.6</v>
      </c>
    </row>
    <row r="1128" spans="1:24" x14ac:dyDescent="0.3">
      <c r="A1128">
        <v>1126</v>
      </c>
      <c r="B1128" t="s">
        <v>203</v>
      </c>
      <c r="C1128" t="s">
        <v>203</v>
      </c>
      <c r="D1128">
        <v>28.745726000000001</v>
      </c>
      <c r="E1128">
        <v>77.032452000000006</v>
      </c>
      <c r="F1128" s="18">
        <v>44564</v>
      </c>
      <c r="G1128" s="19">
        <v>0.54166666666666696</v>
      </c>
      <c r="H1128">
        <v>13</v>
      </c>
      <c r="I1128" s="13" t="s">
        <v>204</v>
      </c>
      <c r="J1128">
        <v>0</v>
      </c>
      <c r="K1128" s="13" t="s">
        <v>92</v>
      </c>
      <c r="L1128">
        <v>5</v>
      </c>
      <c r="M1128">
        <v>1</v>
      </c>
      <c r="N1128" s="13" t="s">
        <v>212</v>
      </c>
      <c r="O1128" s="13" t="s">
        <v>95</v>
      </c>
      <c r="P1128">
        <v>16</v>
      </c>
      <c r="Q1128" s="13" t="s">
        <v>95</v>
      </c>
      <c r="R1128" s="13" t="s">
        <v>199</v>
      </c>
      <c r="S1128" s="13" t="s">
        <v>193</v>
      </c>
      <c r="T1128">
        <v>1</v>
      </c>
      <c r="U1128">
        <v>0</v>
      </c>
      <c r="V1128">
        <v>0</v>
      </c>
      <c r="W1128" s="13" t="s">
        <v>101</v>
      </c>
      <c r="X1128">
        <v>0.45</v>
      </c>
    </row>
    <row r="1129" spans="1:24" x14ac:dyDescent="0.3">
      <c r="A1129">
        <v>1127</v>
      </c>
      <c r="B1129" t="s">
        <v>209</v>
      </c>
      <c r="C1129" t="s">
        <v>210</v>
      </c>
      <c r="D1129">
        <v>17.493272999999999</v>
      </c>
      <c r="E1129">
        <v>78.312218999999999</v>
      </c>
      <c r="F1129" s="18">
        <v>45435</v>
      </c>
      <c r="G1129" s="19">
        <v>0.20833333333333301</v>
      </c>
      <c r="H1129">
        <v>5</v>
      </c>
      <c r="I1129" s="13" t="s">
        <v>202</v>
      </c>
      <c r="J1129">
        <v>0</v>
      </c>
      <c r="K1129" s="13" t="s">
        <v>92</v>
      </c>
      <c r="L1129">
        <v>2</v>
      </c>
      <c r="M1129">
        <v>1</v>
      </c>
      <c r="N1129" s="13" t="s">
        <v>94</v>
      </c>
      <c r="O1129" s="13" t="s">
        <v>95</v>
      </c>
      <c r="P1129">
        <v>30</v>
      </c>
      <c r="Q1129" s="13" t="s">
        <v>195</v>
      </c>
      <c r="R1129" s="13" t="s">
        <v>205</v>
      </c>
      <c r="S1129" s="13" t="s">
        <v>193</v>
      </c>
      <c r="T1129">
        <v>2</v>
      </c>
      <c r="U1129">
        <v>0</v>
      </c>
      <c r="V1129">
        <v>0</v>
      </c>
      <c r="W1129" s="13" t="s">
        <v>101</v>
      </c>
      <c r="X1129">
        <v>0.45</v>
      </c>
    </row>
    <row r="1130" spans="1:24" x14ac:dyDescent="0.3">
      <c r="A1130">
        <v>1128</v>
      </c>
      <c r="B1130" t="s">
        <v>197</v>
      </c>
      <c r="C1130" t="s">
        <v>198</v>
      </c>
      <c r="D1130">
        <v>30.718602000000001</v>
      </c>
      <c r="E1130">
        <v>76.858172999999994</v>
      </c>
      <c r="F1130" s="18">
        <v>45429</v>
      </c>
      <c r="G1130" s="19">
        <v>0.58333333333333304</v>
      </c>
      <c r="H1130">
        <v>14</v>
      </c>
      <c r="I1130" s="13" t="s">
        <v>211</v>
      </c>
      <c r="J1130">
        <v>0</v>
      </c>
      <c r="K1130" s="13" t="s">
        <v>92</v>
      </c>
      <c r="L1130">
        <v>5</v>
      </c>
      <c r="M1130">
        <v>1</v>
      </c>
      <c r="N1130" s="13" t="s">
        <v>192</v>
      </c>
      <c r="O1130" s="13" t="s">
        <v>97</v>
      </c>
      <c r="P1130">
        <v>31</v>
      </c>
      <c r="Q1130" s="13" t="s">
        <v>95</v>
      </c>
      <c r="R1130" s="13" t="s">
        <v>208</v>
      </c>
      <c r="S1130" s="13" t="s">
        <v>196</v>
      </c>
      <c r="T1130">
        <v>3</v>
      </c>
      <c r="U1130">
        <v>2</v>
      </c>
      <c r="V1130">
        <v>0</v>
      </c>
      <c r="W1130" s="13" t="s">
        <v>101</v>
      </c>
      <c r="X1130">
        <v>0.1</v>
      </c>
    </row>
    <row r="1131" spans="1:24" x14ac:dyDescent="0.3">
      <c r="A1131">
        <v>1129</v>
      </c>
      <c r="B1131" t="s">
        <v>209</v>
      </c>
      <c r="C1131" t="s">
        <v>210</v>
      </c>
      <c r="D1131">
        <v>17.398233000000001</v>
      </c>
      <c r="E1131">
        <v>78.283401999999995</v>
      </c>
      <c r="F1131" s="18">
        <v>45363</v>
      </c>
      <c r="G1131" s="19">
        <v>0.83333333333333304</v>
      </c>
      <c r="H1131">
        <v>20</v>
      </c>
      <c r="I1131" s="13" t="s">
        <v>215</v>
      </c>
      <c r="J1131">
        <v>0</v>
      </c>
      <c r="K1131" s="13" t="s">
        <v>214</v>
      </c>
      <c r="L1131">
        <v>5</v>
      </c>
      <c r="M1131">
        <v>1</v>
      </c>
      <c r="N1131" s="13" t="s">
        <v>212</v>
      </c>
      <c r="O1131" s="13" t="s">
        <v>195</v>
      </c>
      <c r="P1131">
        <v>24</v>
      </c>
      <c r="Q1131" s="13" t="s">
        <v>195</v>
      </c>
      <c r="R1131" s="13" t="s">
        <v>205</v>
      </c>
      <c r="S1131" s="13" t="s">
        <v>193</v>
      </c>
      <c r="T1131">
        <v>3</v>
      </c>
      <c r="U1131">
        <v>3</v>
      </c>
      <c r="V1131">
        <v>0</v>
      </c>
      <c r="W1131" s="13" t="s">
        <v>101</v>
      </c>
      <c r="X1131">
        <v>0.25</v>
      </c>
    </row>
    <row r="1132" spans="1:24" x14ac:dyDescent="0.3">
      <c r="A1132">
        <v>1130</v>
      </c>
      <c r="B1132" t="s">
        <v>197</v>
      </c>
      <c r="C1132" t="s">
        <v>198</v>
      </c>
      <c r="D1132">
        <v>30.671994000000002</v>
      </c>
      <c r="E1132">
        <v>76.803715999999994</v>
      </c>
      <c r="F1132" s="18">
        <v>44996</v>
      </c>
      <c r="G1132" s="19">
        <v>0.66666666666666696</v>
      </c>
      <c r="H1132">
        <v>16</v>
      </c>
      <c r="I1132" s="13" t="s">
        <v>219</v>
      </c>
      <c r="J1132">
        <v>1</v>
      </c>
      <c r="K1132" s="13" t="s">
        <v>214</v>
      </c>
      <c r="L1132">
        <v>2</v>
      </c>
      <c r="M1132">
        <v>1</v>
      </c>
      <c r="N1132" s="13" t="s">
        <v>212</v>
      </c>
      <c r="O1132" s="13" t="s">
        <v>195</v>
      </c>
      <c r="P1132">
        <v>24</v>
      </c>
      <c r="Q1132" s="13" t="s">
        <v>195</v>
      </c>
      <c r="R1132" s="13" t="s">
        <v>213</v>
      </c>
      <c r="S1132" s="13" t="s">
        <v>99</v>
      </c>
      <c r="T1132">
        <v>2</v>
      </c>
      <c r="U1132">
        <v>2</v>
      </c>
      <c r="V1132">
        <v>0</v>
      </c>
      <c r="W1132" s="13" t="s">
        <v>101</v>
      </c>
      <c r="X1132">
        <v>0.45</v>
      </c>
    </row>
    <row r="1133" spans="1:24" x14ac:dyDescent="0.3">
      <c r="A1133">
        <v>1131</v>
      </c>
      <c r="B1133" t="s">
        <v>190</v>
      </c>
      <c r="C1133" t="s">
        <v>80</v>
      </c>
      <c r="D1133">
        <v>19.090747</v>
      </c>
      <c r="E1133">
        <v>72.717096999999995</v>
      </c>
      <c r="F1133" s="18">
        <v>45486</v>
      </c>
      <c r="G1133" s="19">
        <v>0.29166666666666702</v>
      </c>
      <c r="H1133">
        <v>7</v>
      </c>
      <c r="I1133" s="13" t="s">
        <v>219</v>
      </c>
      <c r="J1133">
        <v>1</v>
      </c>
      <c r="K1133" s="13" t="s">
        <v>92</v>
      </c>
      <c r="L1133">
        <v>1</v>
      </c>
      <c r="M1133">
        <v>1</v>
      </c>
      <c r="N1133" s="13" t="s">
        <v>212</v>
      </c>
      <c r="O1133" s="13" t="s">
        <v>195</v>
      </c>
      <c r="P1133">
        <v>23</v>
      </c>
      <c r="Q1133" s="13" t="s">
        <v>195</v>
      </c>
      <c r="R1133" s="13" t="s">
        <v>199</v>
      </c>
      <c r="S1133" s="13" t="s">
        <v>193</v>
      </c>
      <c r="T1133">
        <v>4</v>
      </c>
      <c r="U1133">
        <v>4</v>
      </c>
      <c r="V1133">
        <v>0</v>
      </c>
      <c r="W1133" s="13" t="s">
        <v>101</v>
      </c>
      <c r="X1133">
        <v>0.25</v>
      </c>
    </row>
    <row r="1134" spans="1:24" x14ac:dyDescent="0.3">
      <c r="A1134">
        <v>1132</v>
      </c>
      <c r="B1134" t="s">
        <v>197</v>
      </c>
      <c r="C1134" t="s">
        <v>198</v>
      </c>
      <c r="D1134">
        <v>30.798290999999999</v>
      </c>
      <c r="E1134">
        <v>76.838584999999995</v>
      </c>
      <c r="F1134" s="18">
        <v>45312</v>
      </c>
      <c r="G1134" s="19">
        <v>0.79166666666666696</v>
      </c>
      <c r="H1134">
        <v>19</v>
      </c>
      <c r="I1134" s="13" t="s">
        <v>89</v>
      </c>
      <c r="J1134">
        <v>1</v>
      </c>
      <c r="K1134" s="13" t="s">
        <v>214</v>
      </c>
      <c r="L1134">
        <v>1</v>
      </c>
      <c r="M1134">
        <v>0</v>
      </c>
      <c r="N1134" s="13" t="s">
        <v>94</v>
      </c>
      <c r="O1134" s="13" t="s">
        <v>95</v>
      </c>
      <c r="P1134">
        <v>33</v>
      </c>
      <c r="Q1134" s="13" t="s">
        <v>195</v>
      </c>
      <c r="R1134" s="13" t="s">
        <v>213</v>
      </c>
      <c r="S1134" s="13" t="s">
        <v>99</v>
      </c>
      <c r="T1134">
        <v>3</v>
      </c>
      <c r="U1134">
        <v>3</v>
      </c>
      <c r="V1134">
        <v>1</v>
      </c>
      <c r="W1134" s="13" t="s">
        <v>101</v>
      </c>
      <c r="X1134">
        <v>0.8</v>
      </c>
    </row>
    <row r="1135" spans="1:24" x14ac:dyDescent="0.3">
      <c r="A1135">
        <v>1133</v>
      </c>
      <c r="B1135" t="s">
        <v>203</v>
      </c>
      <c r="C1135" t="s">
        <v>203</v>
      </c>
      <c r="D1135">
        <v>28.476489000000001</v>
      </c>
      <c r="E1135">
        <v>77.002960999999999</v>
      </c>
      <c r="F1135" s="18">
        <v>45733</v>
      </c>
      <c r="G1135" s="19">
        <v>4.1666666666666699E-2</v>
      </c>
      <c r="H1135">
        <v>1</v>
      </c>
      <c r="I1135" s="13" t="s">
        <v>204</v>
      </c>
      <c r="J1135">
        <v>0</v>
      </c>
      <c r="K1135" s="13" t="s">
        <v>92</v>
      </c>
      <c r="L1135">
        <v>3</v>
      </c>
      <c r="M1135">
        <v>0</v>
      </c>
      <c r="N1135" s="13" t="s">
        <v>212</v>
      </c>
      <c r="O1135" s="13" t="s">
        <v>95</v>
      </c>
      <c r="P1135">
        <v>36</v>
      </c>
      <c r="Q1135" s="13" t="s">
        <v>97</v>
      </c>
      <c r="R1135" s="13" t="s">
        <v>98</v>
      </c>
      <c r="S1135" s="13" t="s">
        <v>196</v>
      </c>
      <c r="T1135">
        <v>4</v>
      </c>
      <c r="U1135">
        <v>4</v>
      </c>
      <c r="V1135">
        <v>0</v>
      </c>
      <c r="W1135" s="13" t="s">
        <v>101</v>
      </c>
      <c r="X1135">
        <v>0.65</v>
      </c>
    </row>
    <row r="1136" spans="1:24" x14ac:dyDescent="0.3">
      <c r="A1136">
        <v>1134</v>
      </c>
      <c r="B1136" t="s">
        <v>203</v>
      </c>
      <c r="C1136" t="s">
        <v>203</v>
      </c>
      <c r="D1136">
        <v>28.648927</v>
      </c>
      <c r="E1136">
        <v>76.889765999999995</v>
      </c>
      <c r="F1136" s="18">
        <v>44670</v>
      </c>
      <c r="G1136" s="19">
        <v>0.5</v>
      </c>
      <c r="H1136">
        <v>12</v>
      </c>
      <c r="I1136" s="13" t="s">
        <v>215</v>
      </c>
      <c r="J1136">
        <v>0</v>
      </c>
      <c r="K1136" s="13" t="s">
        <v>191</v>
      </c>
      <c r="L1136">
        <v>5</v>
      </c>
      <c r="M1136">
        <v>1</v>
      </c>
      <c r="N1136" s="13" t="s">
        <v>94</v>
      </c>
      <c r="O1136" s="13" t="s">
        <v>95</v>
      </c>
      <c r="P1136">
        <v>20</v>
      </c>
      <c r="Q1136" s="13" t="s">
        <v>195</v>
      </c>
      <c r="R1136" s="13" t="s">
        <v>208</v>
      </c>
      <c r="S1136" s="13" t="s">
        <v>193</v>
      </c>
      <c r="T1136">
        <v>5</v>
      </c>
      <c r="U1136">
        <v>4</v>
      </c>
      <c r="V1136">
        <v>0</v>
      </c>
      <c r="W1136" s="13" t="s">
        <v>101</v>
      </c>
      <c r="X1136">
        <v>0.45</v>
      </c>
    </row>
    <row r="1137" spans="1:24" x14ac:dyDescent="0.3">
      <c r="A1137">
        <v>1135</v>
      </c>
      <c r="B1137" t="s">
        <v>190</v>
      </c>
      <c r="C1137" t="s">
        <v>80</v>
      </c>
      <c r="D1137">
        <v>19.221086</v>
      </c>
      <c r="E1137">
        <v>72.943044</v>
      </c>
      <c r="F1137" s="18">
        <v>45324</v>
      </c>
      <c r="G1137" s="19">
        <v>0.33333333333333298</v>
      </c>
      <c r="H1137">
        <v>8</v>
      </c>
      <c r="I1137" s="13" t="s">
        <v>211</v>
      </c>
      <c r="J1137">
        <v>0</v>
      </c>
      <c r="K1137" s="13" t="s">
        <v>191</v>
      </c>
      <c r="L1137">
        <v>2</v>
      </c>
      <c r="M1137">
        <v>0</v>
      </c>
      <c r="N1137" s="13" t="s">
        <v>212</v>
      </c>
      <c r="O1137" s="13" t="s">
        <v>195</v>
      </c>
      <c r="P1137">
        <v>22</v>
      </c>
      <c r="Q1137" s="13" t="s">
        <v>97</v>
      </c>
      <c r="R1137" s="13" t="s">
        <v>199</v>
      </c>
      <c r="S1137" s="13" t="s">
        <v>193</v>
      </c>
      <c r="T1137">
        <v>2</v>
      </c>
      <c r="U1137">
        <v>2</v>
      </c>
      <c r="V1137">
        <v>1</v>
      </c>
      <c r="W1137" s="13" t="s">
        <v>101</v>
      </c>
      <c r="X1137">
        <v>0.6</v>
      </c>
    </row>
    <row r="1138" spans="1:24" x14ac:dyDescent="0.3">
      <c r="A1138">
        <v>1136</v>
      </c>
      <c r="B1138" t="s">
        <v>203</v>
      </c>
      <c r="C1138" t="s">
        <v>203</v>
      </c>
      <c r="D1138">
        <v>28.600949</v>
      </c>
      <c r="E1138">
        <v>76.854602999999997</v>
      </c>
      <c r="F1138" s="18">
        <v>45246</v>
      </c>
      <c r="G1138" s="19">
        <v>0.25</v>
      </c>
      <c r="H1138">
        <v>6</v>
      </c>
      <c r="I1138" s="13" t="s">
        <v>202</v>
      </c>
      <c r="J1138">
        <v>0</v>
      </c>
      <c r="K1138" s="13" t="s">
        <v>191</v>
      </c>
      <c r="L1138">
        <v>2</v>
      </c>
      <c r="M1138">
        <v>0</v>
      </c>
      <c r="N1138" s="13" t="s">
        <v>212</v>
      </c>
      <c r="O1138" s="13" t="s">
        <v>95</v>
      </c>
      <c r="P1138">
        <v>35</v>
      </c>
      <c r="Q1138" s="13" t="s">
        <v>195</v>
      </c>
      <c r="R1138" s="13" t="s">
        <v>213</v>
      </c>
      <c r="S1138" s="13" t="s">
        <v>193</v>
      </c>
      <c r="T1138">
        <v>1</v>
      </c>
      <c r="U1138">
        <v>1</v>
      </c>
      <c r="V1138">
        <v>0</v>
      </c>
      <c r="W1138" s="13" t="s">
        <v>101</v>
      </c>
      <c r="X1138">
        <v>0.45</v>
      </c>
    </row>
    <row r="1139" spans="1:24" x14ac:dyDescent="0.3">
      <c r="A1139">
        <v>1137</v>
      </c>
      <c r="B1139" t="s">
        <v>203</v>
      </c>
      <c r="C1139" t="s">
        <v>203</v>
      </c>
      <c r="D1139">
        <v>28.545774000000002</v>
      </c>
      <c r="E1139">
        <v>77.069761</v>
      </c>
      <c r="F1139" s="18">
        <v>44897</v>
      </c>
      <c r="G1139" s="19">
        <v>8.3333333333333301E-2</v>
      </c>
      <c r="H1139">
        <v>2</v>
      </c>
      <c r="I1139" s="13" t="s">
        <v>211</v>
      </c>
      <c r="J1139">
        <v>0</v>
      </c>
      <c r="K1139" s="13" t="s">
        <v>92</v>
      </c>
      <c r="L1139">
        <v>1</v>
      </c>
      <c r="M1139">
        <v>0</v>
      </c>
      <c r="N1139" s="13" t="s">
        <v>94</v>
      </c>
      <c r="O1139" s="13" t="s">
        <v>95</v>
      </c>
      <c r="P1139">
        <v>20</v>
      </c>
      <c r="Q1139" s="13" t="s">
        <v>95</v>
      </c>
      <c r="R1139" s="13" t="s">
        <v>213</v>
      </c>
      <c r="S1139" s="13" t="s">
        <v>196</v>
      </c>
      <c r="T1139">
        <v>2</v>
      </c>
      <c r="U1139">
        <v>0</v>
      </c>
      <c r="V1139">
        <v>0</v>
      </c>
      <c r="W1139" s="13" t="s">
        <v>101</v>
      </c>
      <c r="X1139">
        <v>0.45</v>
      </c>
    </row>
    <row r="1140" spans="1:24" x14ac:dyDescent="0.3">
      <c r="A1140">
        <v>1138</v>
      </c>
      <c r="B1140" t="s">
        <v>217</v>
      </c>
      <c r="C1140" t="s">
        <v>218</v>
      </c>
      <c r="D1140">
        <v>22.526250000000001</v>
      </c>
      <c r="E1140">
        <v>88.305210000000002</v>
      </c>
      <c r="F1140" s="18">
        <v>45738</v>
      </c>
      <c r="G1140" s="19">
        <v>0</v>
      </c>
      <c r="H1140">
        <v>0</v>
      </c>
      <c r="I1140" s="13" t="s">
        <v>219</v>
      </c>
      <c r="J1140">
        <v>1</v>
      </c>
      <c r="K1140" s="13" t="s">
        <v>214</v>
      </c>
      <c r="L1140">
        <v>1</v>
      </c>
      <c r="M1140">
        <v>0</v>
      </c>
      <c r="N1140" s="13" t="s">
        <v>212</v>
      </c>
      <c r="O1140" s="13" t="s">
        <v>95</v>
      </c>
      <c r="P1140">
        <v>24</v>
      </c>
      <c r="Q1140" s="13" t="s">
        <v>95</v>
      </c>
      <c r="R1140" s="13" t="s">
        <v>208</v>
      </c>
      <c r="S1140" s="13" t="s">
        <v>193</v>
      </c>
      <c r="T1140">
        <v>3</v>
      </c>
      <c r="U1140">
        <v>0</v>
      </c>
      <c r="V1140">
        <v>0</v>
      </c>
      <c r="W1140" s="13" t="s">
        <v>101</v>
      </c>
      <c r="X1140">
        <v>0.45</v>
      </c>
    </row>
    <row r="1141" spans="1:24" x14ac:dyDescent="0.3">
      <c r="A1141">
        <v>1139</v>
      </c>
      <c r="B1141" t="s">
        <v>206</v>
      </c>
      <c r="C1141" t="s">
        <v>207</v>
      </c>
      <c r="D1141">
        <v>13.055615</v>
      </c>
      <c r="E1141">
        <v>77.505527999999998</v>
      </c>
      <c r="F1141" s="18">
        <v>45196</v>
      </c>
      <c r="G1141" s="19">
        <v>0.375</v>
      </c>
      <c r="H1141">
        <v>9</v>
      </c>
      <c r="I1141" s="13" t="s">
        <v>194</v>
      </c>
      <c r="J1141">
        <v>0</v>
      </c>
      <c r="K1141" s="13" t="s">
        <v>92</v>
      </c>
      <c r="L1141">
        <v>2</v>
      </c>
      <c r="M1141">
        <v>1</v>
      </c>
      <c r="N1141" s="13" t="s">
        <v>94</v>
      </c>
      <c r="O1141" s="13" t="s">
        <v>95</v>
      </c>
      <c r="P1141">
        <v>36</v>
      </c>
      <c r="Q1141" s="13" t="s">
        <v>97</v>
      </c>
      <c r="R1141" s="13" t="s">
        <v>213</v>
      </c>
      <c r="S1141" s="13" t="s">
        <v>196</v>
      </c>
      <c r="T1141">
        <v>4</v>
      </c>
      <c r="U1141">
        <v>0</v>
      </c>
      <c r="V1141">
        <v>1</v>
      </c>
      <c r="W1141" s="13" t="s">
        <v>101</v>
      </c>
      <c r="X1141">
        <v>0.8</v>
      </c>
    </row>
    <row r="1142" spans="1:24" x14ac:dyDescent="0.3">
      <c r="A1142">
        <v>1140</v>
      </c>
      <c r="B1142" t="s">
        <v>203</v>
      </c>
      <c r="C1142" t="s">
        <v>203</v>
      </c>
      <c r="D1142">
        <v>28.605926</v>
      </c>
      <c r="E1142">
        <v>77.225457000000006</v>
      </c>
      <c r="F1142" s="18">
        <v>44902</v>
      </c>
      <c r="G1142" s="19">
        <v>0.625</v>
      </c>
      <c r="H1142">
        <v>15</v>
      </c>
      <c r="I1142" s="13" t="s">
        <v>194</v>
      </c>
      <c r="J1142">
        <v>0</v>
      </c>
      <c r="K1142" s="13" t="s">
        <v>92</v>
      </c>
      <c r="L1142">
        <v>2</v>
      </c>
      <c r="M1142">
        <v>1</v>
      </c>
      <c r="N1142" s="13" t="s">
        <v>212</v>
      </c>
      <c r="O1142" s="13" t="s">
        <v>95</v>
      </c>
      <c r="P1142">
        <v>16</v>
      </c>
      <c r="Q1142" s="13" t="s">
        <v>97</v>
      </c>
      <c r="R1142" s="13" t="s">
        <v>205</v>
      </c>
      <c r="S1142" s="13" t="s">
        <v>196</v>
      </c>
      <c r="T1142">
        <v>2</v>
      </c>
      <c r="U1142">
        <v>2</v>
      </c>
      <c r="V1142">
        <v>0</v>
      </c>
      <c r="W1142" s="13" t="s">
        <v>101</v>
      </c>
      <c r="X1142">
        <v>0.65</v>
      </c>
    </row>
    <row r="1143" spans="1:24" x14ac:dyDescent="0.3">
      <c r="A1143">
        <v>1141</v>
      </c>
      <c r="B1143" t="s">
        <v>203</v>
      </c>
      <c r="C1143" t="s">
        <v>203</v>
      </c>
      <c r="D1143">
        <v>28.410312000000001</v>
      </c>
      <c r="E1143">
        <v>76.972710000000006</v>
      </c>
      <c r="F1143" s="18">
        <v>44625</v>
      </c>
      <c r="G1143" s="19">
        <v>0.75</v>
      </c>
      <c r="H1143">
        <v>18</v>
      </c>
      <c r="I1143" s="13" t="s">
        <v>219</v>
      </c>
      <c r="J1143">
        <v>1</v>
      </c>
      <c r="K1143" s="13" t="s">
        <v>191</v>
      </c>
      <c r="L1143">
        <v>4</v>
      </c>
      <c r="M1143">
        <v>0</v>
      </c>
      <c r="N1143" s="13" t="s">
        <v>192</v>
      </c>
      <c r="O1143" s="13" t="s">
        <v>97</v>
      </c>
      <c r="P1143">
        <v>31</v>
      </c>
      <c r="Q1143" s="13" t="s">
        <v>195</v>
      </c>
      <c r="R1143" s="13" t="s">
        <v>213</v>
      </c>
      <c r="S1143" s="13" t="s">
        <v>196</v>
      </c>
      <c r="T1143">
        <v>1</v>
      </c>
      <c r="U1143">
        <v>1</v>
      </c>
      <c r="V1143">
        <v>1</v>
      </c>
      <c r="W1143" s="13" t="s">
        <v>101</v>
      </c>
      <c r="X1143">
        <v>0.25</v>
      </c>
    </row>
    <row r="1144" spans="1:24" x14ac:dyDescent="0.3">
      <c r="A1144">
        <v>1142</v>
      </c>
      <c r="B1144" t="s">
        <v>217</v>
      </c>
      <c r="C1144" t="s">
        <v>218</v>
      </c>
      <c r="D1144">
        <v>22.45261</v>
      </c>
      <c r="E1144">
        <v>88.267668999999998</v>
      </c>
      <c r="F1144" s="18">
        <v>45511</v>
      </c>
      <c r="G1144" s="19">
        <v>0.16666666666666699</v>
      </c>
      <c r="H1144">
        <v>4</v>
      </c>
      <c r="I1144" s="13" t="s">
        <v>194</v>
      </c>
      <c r="J1144">
        <v>0</v>
      </c>
      <c r="K1144" s="13" t="s">
        <v>191</v>
      </c>
      <c r="L1144">
        <v>3</v>
      </c>
      <c r="M1144">
        <v>0</v>
      </c>
      <c r="N1144" s="13" t="s">
        <v>94</v>
      </c>
      <c r="O1144" s="13" t="s">
        <v>95</v>
      </c>
      <c r="P1144">
        <v>23</v>
      </c>
      <c r="Q1144" s="13" t="s">
        <v>95</v>
      </c>
      <c r="R1144" s="13" t="s">
        <v>98</v>
      </c>
      <c r="S1144" s="13" t="s">
        <v>196</v>
      </c>
      <c r="T1144">
        <v>2</v>
      </c>
      <c r="U1144">
        <v>2</v>
      </c>
      <c r="V1144">
        <v>0</v>
      </c>
      <c r="W1144" s="13" t="s">
        <v>101</v>
      </c>
      <c r="X1144">
        <v>0.45</v>
      </c>
    </row>
    <row r="1145" spans="1:24" x14ac:dyDescent="0.3">
      <c r="A1145">
        <v>1143</v>
      </c>
      <c r="B1145" t="s">
        <v>206</v>
      </c>
      <c r="C1145" t="s">
        <v>207</v>
      </c>
      <c r="D1145">
        <v>13.076719000000001</v>
      </c>
      <c r="E1145">
        <v>77.790458000000001</v>
      </c>
      <c r="F1145" s="18">
        <v>44629</v>
      </c>
      <c r="G1145" s="19">
        <v>0.66666666666666696</v>
      </c>
      <c r="H1145">
        <v>16</v>
      </c>
      <c r="I1145" s="13" t="s">
        <v>194</v>
      </c>
      <c r="J1145">
        <v>0</v>
      </c>
      <c r="K1145" s="13" t="s">
        <v>92</v>
      </c>
      <c r="L1145">
        <v>5</v>
      </c>
      <c r="M1145">
        <v>0</v>
      </c>
      <c r="N1145" s="13" t="s">
        <v>192</v>
      </c>
      <c r="O1145" s="13" t="s">
        <v>97</v>
      </c>
      <c r="P1145">
        <v>39</v>
      </c>
      <c r="Q1145" s="13" t="s">
        <v>195</v>
      </c>
      <c r="R1145" s="13" t="s">
        <v>213</v>
      </c>
      <c r="S1145" s="13" t="s">
        <v>196</v>
      </c>
      <c r="T1145">
        <v>2</v>
      </c>
      <c r="U1145">
        <v>2</v>
      </c>
      <c r="V1145">
        <v>0</v>
      </c>
      <c r="W1145" s="13" t="s">
        <v>101</v>
      </c>
      <c r="X1145">
        <v>0.1</v>
      </c>
    </row>
    <row r="1146" spans="1:24" x14ac:dyDescent="0.3">
      <c r="A1146">
        <v>1144</v>
      </c>
      <c r="B1146" t="s">
        <v>217</v>
      </c>
      <c r="C1146" t="s">
        <v>218</v>
      </c>
      <c r="D1146">
        <v>22.527538</v>
      </c>
      <c r="E1146">
        <v>88.308559000000002</v>
      </c>
      <c r="F1146" s="18">
        <v>45615</v>
      </c>
      <c r="G1146" s="19">
        <v>0.125</v>
      </c>
      <c r="H1146">
        <v>3</v>
      </c>
      <c r="I1146" s="13" t="s">
        <v>215</v>
      </c>
      <c r="J1146">
        <v>0</v>
      </c>
      <c r="K1146" s="13" t="s">
        <v>92</v>
      </c>
      <c r="L1146">
        <v>6</v>
      </c>
      <c r="M1146">
        <v>1</v>
      </c>
      <c r="N1146" s="13" t="s">
        <v>94</v>
      </c>
      <c r="O1146" s="13" t="s">
        <v>95</v>
      </c>
      <c r="P1146">
        <v>15</v>
      </c>
      <c r="Q1146" s="13" t="s">
        <v>95</v>
      </c>
      <c r="R1146" s="13" t="s">
        <v>199</v>
      </c>
      <c r="S1146" s="13" t="s">
        <v>99</v>
      </c>
      <c r="T1146">
        <v>5</v>
      </c>
      <c r="U1146">
        <v>5</v>
      </c>
      <c r="V1146">
        <v>0</v>
      </c>
      <c r="W1146" s="13" t="s">
        <v>101</v>
      </c>
      <c r="X1146">
        <v>0.65</v>
      </c>
    </row>
    <row r="1147" spans="1:24" x14ac:dyDescent="0.3">
      <c r="A1147">
        <v>1145</v>
      </c>
      <c r="B1147" t="s">
        <v>190</v>
      </c>
      <c r="C1147" t="s">
        <v>80</v>
      </c>
      <c r="D1147">
        <v>19.137008000000002</v>
      </c>
      <c r="E1147">
        <v>72.985477000000003</v>
      </c>
      <c r="F1147" s="18">
        <v>45185</v>
      </c>
      <c r="G1147" s="19">
        <v>0.29166666666666702</v>
      </c>
      <c r="H1147">
        <v>7</v>
      </c>
      <c r="I1147" s="13" t="s">
        <v>219</v>
      </c>
      <c r="J1147">
        <v>1</v>
      </c>
      <c r="K1147" s="13" t="s">
        <v>214</v>
      </c>
      <c r="L1147">
        <v>1</v>
      </c>
      <c r="M1147">
        <v>0</v>
      </c>
      <c r="N1147" s="13" t="s">
        <v>192</v>
      </c>
      <c r="O1147" s="13" t="s">
        <v>97</v>
      </c>
      <c r="P1147">
        <v>27</v>
      </c>
      <c r="Q1147" s="13" t="s">
        <v>195</v>
      </c>
      <c r="R1147" s="13" t="s">
        <v>98</v>
      </c>
      <c r="S1147" s="13" t="s">
        <v>196</v>
      </c>
      <c r="T1147">
        <v>3</v>
      </c>
      <c r="U1147">
        <v>0</v>
      </c>
      <c r="V1147">
        <v>0</v>
      </c>
      <c r="W1147" s="13" t="s">
        <v>101</v>
      </c>
      <c r="X1147">
        <v>0.1</v>
      </c>
    </row>
    <row r="1148" spans="1:24" x14ac:dyDescent="0.3">
      <c r="A1148">
        <v>1146</v>
      </c>
      <c r="B1148" t="s">
        <v>79</v>
      </c>
      <c r="C1148" t="s">
        <v>80</v>
      </c>
      <c r="D1148">
        <v>18.548044999999998</v>
      </c>
      <c r="E1148">
        <v>73.924779999999998</v>
      </c>
      <c r="F1148" s="18">
        <v>45319</v>
      </c>
      <c r="G1148" s="19">
        <v>0.33333333333333298</v>
      </c>
      <c r="H1148">
        <v>8</v>
      </c>
      <c r="I1148" s="13" t="s">
        <v>89</v>
      </c>
      <c r="J1148">
        <v>1</v>
      </c>
      <c r="K1148" s="13" t="s">
        <v>92</v>
      </c>
      <c r="L1148">
        <v>6</v>
      </c>
      <c r="M1148">
        <v>0</v>
      </c>
      <c r="N1148" s="13" t="s">
        <v>212</v>
      </c>
      <c r="O1148" s="13" t="s">
        <v>95</v>
      </c>
      <c r="P1148">
        <v>25</v>
      </c>
      <c r="Q1148" s="13" t="s">
        <v>195</v>
      </c>
      <c r="R1148" s="13" t="s">
        <v>208</v>
      </c>
      <c r="S1148" s="13" t="s">
        <v>196</v>
      </c>
      <c r="T1148">
        <v>1</v>
      </c>
      <c r="U1148">
        <v>1</v>
      </c>
      <c r="V1148">
        <v>1</v>
      </c>
      <c r="W1148" s="13" t="s">
        <v>101</v>
      </c>
      <c r="X1148">
        <v>0.6</v>
      </c>
    </row>
    <row r="1149" spans="1:24" x14ac:dyDescent="0.3">
      <c r="A1149">
        <v>1147</v>
      </c>
      <c r="B1149" t="s">
        <v>197</v>
      </c>
      <c r="C1149" t="s">
        <v>198</v>
      </c>
      <c r="D1149">
        <v>30.729078999999999</v>
      </c>
      <c r="E1149">
        <v>76.735091999999995</v>
      </c>
      <c r="F1149" s="18">
        <v>45632</v>
      </c>
      <c r="G1149" s="19">
        <v>0.16666666666666699</v>
      </c>
      <c r="H1149">
        <v>4</v>
      </c>
      <c r="I1149" s="13" t="s">
        <v>211</v>
      </c>
      <c r="J1149">
        <v>0</v>
      </c>
      <c r="K1149" s="13" t="s">
        <v>214</v>
      </c>
      <c r="L1149">
        <v>2</v>
      </c>
      <c r="M1149">
        <v>0</v>
      </c>
      <c r="N1149" s="13" t="s">
        <v>94</v>
      </c>
      <c r="O1149" s="13" t="s">
        <v>95</v>
      </c>
      <c r="P1149">
        <v>15</v>
      </c>
      <c r="Q1149" s="13" t="s">
        <v>95</v>
      </c>
      <c r="R1149" s="13" t="s">
        <v>98</v>
      </c>
      <c r="S1149" s="13" t="s">
        <v>196</v>
      </c>
      <c r="T1149">
        <v>3</v>
      </c>
      <c r="U1149">
        <v>1</v>
      </c>
      <c r="V1149">
        <v>0</v>
      </c>
      <c r="W1149" s="13" t="s">
        <v>101</v>
      </c>
      <c r="X1149">
        <v>0.45</v>
      </c>
    </row>
    <row r="1150" spans="1:24" x14ac:dyDescent="0.3">
      <c r="A1150">
        <v>1148</v>
      </c>
      <c r="B1150" t="s">
        <v>209</v>
      </c>
      <c r="C1150" t="s">
        <v>210</v>
      </c>
      <c r="D1150">
        <v>17.403884000000001</v>
      </c>
      <c r="E1150">
        <v>78.573595999999995</v>
      </c>
      <c r="F1150" s="18">
        <v>44693</v>
      </c>
      <c r="G1150" s="19">
        <v>0</v>
      </c>
      <c r="H1150">
        <v>0</v>
      </c>
      <c r="I1150" s="13" t="s">
        <v>202</v>
      </c>
      <c r="J1150">
        <v>0</v>
      </c>
      <c r="K1150" s="13" t="s">
        <v>92</v>
      </c>
      <c r="L1150">
        <v>4</v>
      </c>
      <c r="M1150">
        <v>0</v>
      </c>
      <c r="N1150" s="13" t="s">
        <v>192</v>
      </c>
      <c r="O1150" s="13" t="s">
        <v>97</v>
      </c>
      <c r="P1150">
        <v>25</v>
      </c>
      <c r="Q1150" s="13" t="s">
        <v>95</v>
      </c>
      <c r="R1150" s="13" t="s">
        <v>205</v>
      </c>
      <c r="S1150" s="13" t="s">
        <v>193</v>
      </c>
      <c r="T1150">
        <v>5</v>
      </c>
      <c r="U1150">
        <v>5</v>
      </c>
      <c r="V1150">
        <v>0</v>
      </c>
      <c r="W1150" s="13" t="s">
        <v>101</v>
      </c>
      <c r="X1150">
        <v>0.1</v>
      </c>
    </row>
    <row r="1151" spans="1:24" x14ac:dyDescent="0.3">
      <c r="A1151">
        <v>1149</v>
      </c>
      <c r="B1151" t="s">
        <v>209</v>
      </c>
      <c r="C1151" t="s">
        <v>210</v>
      </c>
      <c r="D1151">
        <v>17.310355000000001</v>
      </c>
      <c r="E1151">
        <v>78.361452</v>
      </c>
      <c r="F1151" s="18">
        <v>45444</v>
      </c>
      <c r="G1151" s="19">
        <v>0.79166666666666696</v>
      </c>
      <c r="H1151">
        <v>19</v>
      </c>
      <c r="I1151" s="13" t="s">
        <v>219</v>
      </c>
      <c r="J1151">
        <v>1</v>
      </c>
      <c r="K1151" s="13" t="s">
        <v>191</v>
      </c>
      <c r="L1151">
        <v>2</v>
      </c>
      <c r="M1151">
        <v>0</v>
      </c>
      <c r="N1151" s="13" t="s">
        <v>192</v>
      </c>
      <c r="O1151" s="13" t="s">
        <v>97</v>
      </c>
      <c r="P1151">
        <v>20</v>
      </c>
      <c r="Q1151" s="13" t="s">
        <v>95</v>
      </c>
      <c r="R1151" s="13" t="s">
        <v>213</v>
      </c>
      <c r="S1151" s="13" t="s">
        <v>193</v>
      </c>
      <c r="T1151">
        <v>4</v>
      </c>
      <c r="U1151">
        <v>1</v>
      </c>
      <c r="V1151">
        <v>1</v>
      </c>
      <c r="W1151" s="13" t="s">
        <v>101</v>
      </c>
      <c r="X1151">
        <v>0.25</v>
      </c>
    </row>
    <row r="1152" spans="1:24" x14ac:dyDescent="0.3">
      <c r="A1152">
        <v>1150</v>
      </c>
      <c r="B1152" t="s">
        <v>200</v>
      </c>
      <c r="C1152" t="s">
        <v>201</v>
      </c>
      <c r="D1152">
        <v>13.113592000000001</v>
      </c>
      <c r="E1152">
        <v>80.299162999999993</v>
      </c>
      <c r="F1152" s="18">
        <v>44890</v>
      </c>
      <c r="G1152" s="19">
        <v>0.41666666666666702</v>
      </c>
      <c r="H1152">
        <v>10</v>
      </c>
      <c r="I1152" s="13" t="s">
        <v>211</v>
      </c>
      <c r="J1152">
        <v>0</v>
      </c>
      <c r="K1152" s="13" t="s">
        <v>92</v>
      </c>
      <c r="L1152">
        <v>2</v>
      </c>
      <c r="M1152">
        <v>1</v>
      </c>
      <c r="N1152" s="13" t="s">
        <v>212</v>
      </c>
      <c r="O1152" s="13" t="s">
        <v>195</v>
      </c>
      <c r="P1152">
        <v>23</v>
      </c>
      <c r="Q1152" s="13" t="s">
        <v>195</v>
      </c>
      <c r="R1152" s="13" t="s">
        <v>98</v>
      </c>
      <c r="S1152" s="13" t="s">
        <v>196</v>
      </c>
      <c r="T1152">
        <v>1</v>
      </c>
      <c r="U1152">
        <v>0</v>
      </c>
      <c r="V1152">
        <v>1</v>
      </c>
      <c r="W1152" s="13" t="s">
        <v>101</v>
      </c>
      <c r="X1152">
        <v>0.4</v>
      </c>
    </row>
    <row r="1153" spans="1:24" x14ac:dyDescent="0.3">
      <c r="A1153">
        <v>1151</v>
      </c>
      <c r="B1153" t="s">
        <v>206</v>
      </c>
      <c r="C1153" t="s">
        <v>207</v>
      </c>
      <c r="D1153">
        <v>13.015841999999999</v>
      </c>
      <c r="E1153">
        <v>77.468102999999999</v>
      </c>
      <c r="F1153" s="18">
        <v>45673</v>
      </c>
      <c r="G1153" s="19">
        <v>0.75</v>
      </c>
      <c r="H1153">
        <v>18</v>
      </c>
      <c r="I1153" s="13" t="s">
        <v>202</v>
      </c>
      <c r="J1153">
        <v>0</v>
      </c>
      <c r="K1153" s="13" t="s">
        <v>92</v>
      </c>
      <c r="L1153">
        <v>1</v>
      </c>
      <c r="M1153">
        <v>0</v>
      </c>
      <c r="N1153" s="13" t="s">
        <v>212</v>
      </c>
      <c r="O1153" s="13" t="s">
        <v>195</v>
      </c>
      <c r="P1153">
        <v>36</v>
      </c>
      <c r="Q1153" s="13" t="s">
        <v>195</v>
      </c>
      <c r="R1153" s="13" t="s">
        <v>98</v>
      </c>
      <c r="S1153" s="13" t="s">
        <v>99</v>
      </c>
      <c r="T1153">
        <v>1</v>
      </c>
      <c r="U1153">
        <v>1</v>
      </c>
      <c r="V1153">
        <v>1</v>
      </c>
      <c r="W1153" s="13" t="s">
        <v>101</v>
      </c>
      <c r="X1153">
        <v>0.6</v>
      </c>
    </row>
    <row r="1154" spans="1:24" x14ac:dyDescent="0.3">
      <c r="A1154">
        <v>1152</v>
      </c>
      <c r="B1154" t="s">
        <v>203</v>
      </c>
      <c r="C1154" t="s">
        <v>203</v>
      </c>
      <c r="D1154">
        <v>28.862393999999998</v>
      </c>
      <c r="E1154">
        <v>76.802091000000004</v>
      </c>
      <c r="F1154" s="18">
        <v>44849</v>
      </c>
      <c r="G1154" s="19">
        <v>0.95833333333333304</v>
      </c>
      <c r="H1154">
        <v>23</v>
      </c>
      <c r="I1154" s="13" t="s">
        <v>219</v>
      </c>
      <c r="J1154">
        <v>1</v>
      </c>
      <c r="K1154" s="13" t="s">
        <v>191</v>
      </c>
      <c r="L1154">
        <v>1</v>
      </c>
      <c r="M1154">
        <v>1</v>
      </c>
      <c r="N1154" s="13" t="s">
        <v>212</v>
      </c>
      <c r="O1154" s="13" t="s">
        <v>95</v>
      </c>
      <c r="P1154">
        <v>16</v>
      </c>
      <c r="Q1154" s="13" t="s">
        <v>97</v>
      </c>
      <c r="R1154" s="13" t="s">
        <v>213</v>
      </c>
      <c r="S1154" s="13" t="s">
        <v>196</v>
      </c>
      <c r="T1154">
        <v>4</v>
      </c>
      <c r="U1154">
        <v>0</v>
      </c>
      <c r="V1154">
        <v>0</v>
      </c>
      <c r="W1154" s="13" t="s">
        <v>101</v>
      </c>
      <c r="X1154">
        <v>0.65</v>
      </c>
    </row>
    <row r="1155" spans="1:24" x14ac:dyDescent="0.3">
      <c r="A1155">
        <v>1153</v>
      </c>
      <c r="B1155" t="s">
        <v>203</v>
      </c>
      <c r="C1155" t="s">
        <v>203</v>
      </c>
      <c r="D1155">
        <v>28.882380000000001</v>
      </c>
      <c r="E1155">
        <v>77.092977000000005</v>
      </c>
      <c r="F1155" s="18">
        <v>45092</v>
      </c>
      <c r="G1155" s="19">
        <v>0.79166666666666696</v>
      </c>
      <c r="H1155">
        <v>19</v>
      </c>
      <c r="I1155" s="13" t="s">
        <v>202</v>
      </c>
      <c r="J1155">
        <v>0</v>
      </c>
      <c r="K1155" s="13" t="s">
        <v>92</v>
      </c>
      <c r="L1155">
        <v>6</v>
      </c>
      <c r="M1155">
        <v>1</v>
      </c>
      <c r="N1155" s="13" t="s">
        <v>212</v>
      </c>
      <c r="O1155" s="13" t="s">
        <v>195</v>
      </c>
      <c r="P1155">
        <v>25</v>
      </c>
      <c r="Q1155" s="13" t="s">
        <v>97</v>
      </c>
      <c r="R1155" s="13" t="s">
        <v>199</v>
      </c>
      <c r="S1155" s="13" t="s">
        <v>99</v>
      </c>
      <c r="T1155">
        <v>1</v>
      </c>
      <c r="U1155">
        <v>1</v>
      </c>
      <c r="V1155">
        <v>1</v>
      </c>
      <c r="W1155" s="13" t="s">
        <v>101</v>
      </c>
      <c r="X1155">
        <v>0.8</v>
      </c>
    </row>
    <row r="1156" spans="1:24" x14ac:dyDescent="0.3">
      <c r="A1156">
        <v>1154</v>
      </c>
      <c r="B1156" t="s">
        <v>200</v>
      </c>
      <c r="C1156" t="s">
        <v>201</v>
      </c>
      <c r="D1156">
        <v>12.866343000000001</v>
      </c>
      <c r="E1156">
        <v>80.196234000000004</v>
      </c>
      <c r="F1156" s="18">
        <v>45002</v>
      </c>
      <c r="G1156" s="19">
        <v>0.20833333333333301</v>
      </c>
      <c r="H1156">
        <v>5</v>
      </c>
      <c r="I1156" s="13" t="s">
        <v>211</v>
      </c>
      <c r="J1156">
        <v>0</v>
      </c>
      <c r="K1156" s="13" t="s">
        <v>191</v>
      </c>
      <c r="L1156">
        <v>5</v>
      </c>
      <c r="M1156">
        <v>0</v>
      </c>
      <c r="N1156" s="13" t="s">
        <v>212</v>
      </c>
      <c r="O1156" s="13" t="s">
        <v>195</v>
      </c>
      <c r="P1156">
        <v>30</v>
      </c>
      <c r="Q1156" s="13" t="s">
        <v>195</v>
      </c>
      <c r="R1156" s="13" t="s">
        <v>199</v>
      </c>
      <c r="S1156" s="13" t="s">
        <v>196</v>
      </c>
      <c r="T1156">
        <v>2</v>
      </c>
      <c r="U1156">
        <v>0</v>
      </c>
      <c r="V1156">
        <v>0</v>
      </c>
      <c r="W1156" s="13" t="s">
        <v>101</v>
      </c>
      <c r="X1156">
        <v>0.25</v>
      </c>
    </row>
    <row r="1157" spans="1:24" x14ac:dyDescent="0.3">
      <c r="A1157">
        <v>1155</v>
      </c>
      <c r="B1157" t="s">
        <v>79</v>
      </c>
      <c r="C1157" t="s">
        <v>80</v>
      </c>
      <c r="D1157">
        <v>18.568833000000001</v>
      </c>
      <c r="E1157">
        <v>73.976894000000001</v>
      </c>
      <c r="F1157" s="18">
        <v>45409</v>
      </c>
      <c r="G1157" s="19">
        <v>0.58333333333333304</v>
      </c>
      <c r="H1157">
        <v>14</v>
      </c>
      <c r="I1157" s="13" t="s">
        <v>219</v>
      </c>
      <c r="J1157">
        <v>1</v>
      </c>
      <c r="K1157" s="13" t="s">
        <v>92</v>
      </c>
      <c r="L1157">
        <v>5</v>
      </c>
      <c r="M1157">
        <v>1</v>
      </c>
      <c r="N1157" s="13" t="s">
        <v>94</v>
      </c>
      <c r="O1157" s="13" t="s">
        <v>95</v>
      </c>
      <c r="P1157">
        <v>22</v>
      </c>
      <c r="Q1157" s="13" t="s">
        <v>95</v>
      </c>
      <c r="R1157" s="13" t="s">
        <v>213</v>
      </c>
      <c r="S1157" s="13" t="s">
        <v>196</v>
      </c>
      <c r="T1157">
        <v>2</v>
      </c>
      <c r="U1157">
        <v>1</v>
      </c>
      <c r="V1157">
        <v>0</v>
      </c>
      <c r="W1157" s="13" t="s">
        <v>101</v>
      </c>
      <c r="X1157">
        <v>0.45</v>
      </c>
    </row>
    <row r="1158" spans="1:24" x14ac:dyDescent="0.3">
      <c r="A1158">
        <v>1156</v>
      </c>
      <c r="B1158" t="s">
        <v>190</v>
      </c>
      <c r="C1158" t="s">
        <v>80</v>
      </c>
      <c r="D1158">
        <v>19.012056999999999</v>
      </c>
      <c r="E1158">
        <v>72.954683000000003</v>
      </c>
      <c r="F1158" s="18">
        <v>45200</v>
      </c>
      <c r="G1158" s="19">
        <v>0.5</v>
      </c>
      <c r="H1158">
        <v>12</v>
      </c>
      <c r="I1158" s="13" t="s">
        <v>89</v>
      </c>
      <c r="J1158">
        <v>1</v>
      </c>
      <c r="K1158" s="13" t="s">
        <v>214</v>
      </c>
      <c r="L1158">
        <v>6</v>
      </c>
      <c r="M1158">
        <v>1</v>
      </c>
      <c r="N1158" s="13" t="s">
        <v>94</v>
      </c>
      <c r="O1158" s="13" t="s">
        <v>95</v>
      </c>
      <c r="P1158">
        <v>31</v>
      </c>
      <c r="Q1158" s="13" t="s">
        <v>195</v>
      </c>
      <c r="R1158" s="13" t="s">
        <v>98</v>
      </c>
      <c r="S1158" s="13" t="s">
        <v>193</v>
      </c>
      <c r="T1158">
        <v>1</v>
      </c>
      <c r="U1158">
        <v>0</v>
      </c>
      <c r="V1158">
        <v>0</v>
      </c>
      <c r="W1158" s="13" t="s">
        <v>101</v>
      </c>
      <c r="X1158">
        <v>0.45</v>
      </c>
    </row>
    <row r="1159" spans="1:24" x14ac:dyDescent="0.3">
      <c r="A1159">
        <v>1157</v>
      </c>
      <c r="B1159" t="s">
        <v>203</v>
      </c>
      <c r="C1159" t="s">
        <v>203</v>
      </c>
      <c r="D1159">
        <v>28.592055999999999</v>
      </c>
      <c r="E1159">
        <v>77.269174000000007</v>
      </c>
      <c r="F1159" s="18">
        <v>45359</v>
      </c>
      <c r="G1159" s="19">
        <v>0.91666666666666696</v>
      </c>
      <c r="H1159">
        <v>22</v>
      </c>
      <c r="I1159" s="13" t="s">
        <v>211</v>
      </c>
      <c r="J1159">
        <v>0</v>
      </c>
      <c r="K1159" s="13" t="s">
        <v>92</v>
      </c>
      <c r="L1159">
        <v>4</v>
      </c>
      <c r="M1159">
        <v>0</v>
      </c>
      <c r="N1159" s="13" t="s">
        <v>94</v>
      </c>
      <c r="O1159" s="13" t="s">
        <v>95</v>
      </c>
      <c r="P1159">
        <v>23</v>
      </c>
      <c r="Q1159" s="13" t="s">
        <v>195</v>
      </c>
      <c r="R1159" s="13" t="s">
        <v>205</v>
      </c>
      <c r="S1159" s="13" t="s">
        <v>193</v>
      </c>
      <c r="T1159">
        <v>4</v>
      </c>
      <c r="U1159">
        <v>1</v>
      </c>
      <c r="V1159">
        <v>0</v>
      </c>
      <c r="W1159" s="13" t="s">
        <v>101</v>
      </c>
      <c r="X1159">
        <v>0.45</v>
      </c>
    </row>
    <row r="1160" spans="1:24" x14ac:dyDescent="0.3">
      <c r="A1160">
        <v>1158</v>
      </c>
      <c r="B1160" t="s">
        <v>79</v>
      </c>
      <c r="C1160" t="s">
        <v>80</v>
      </c>
      <c r="D1160">
        <v>18.406760999999999</v>
      </c>
      <c r="E1160">
        <v>73.857924999999994</v>
      </c>
      <c r="F1160" s="18">
        <v>45561</v>
      </c>
      <c r="G1160" s="19">
        <v>0.75</v>
      </c>
      <c r="H1160">
        <v>18</v>
      </c>
      <c r="I1160" s="13" t="s">
        <v>202</v>
      </c>
      <c r="J1160">
        <v>0</v>
      </c>
      <c r="K1160" s="13" t="s">
        <v>191</v>
      </c>
      <c r="L1160">
        <v>6</v>
      </c>
      <c r="M1160">
        <v>1</v>
      </c>
      <c r="N1160" s="13" t="s">
        <v>192</v>
      </c>
      <c r="O1160" s="13" t="s">
        <v>97</v>
      </c>
      <c r="P1160">
        <v>24</v>
      </c>
      <c r="Q1160" s="13" t="s">
        <v>195</v>
      </c>
      <c r="R1160" s="13" t="s">
        <v>199</v>
      </c>
      <c r="S1160" s="13" t="s">
        <v>193</v>
      </c>
      <c r="T1160">
        <v>5</v>
      </c>
      <c r="U1160">
        <v>1</v>
      </c>
      <c r="V1160">
        <v>1</v>
      </c>
      <c r="W1160" s="13" t="s">
        <v>101</v>
      </c>
      <c r="X1160">
        <v>0.25</v>
      </c>
    </row>
    <row r="1161" spans="1:24" x14ac:dyDescent="0.3">
      <c r="A1161">
        <v>1159</v>
      </c>
      <c r="B1161" t="s">
        <v>206</v>
      </c>
      <c r="C1161" t="s">
        <v>207</v>
      </c>
      <c r="D1161">
        <v>12.842803</v>
      </c>
      <c r="E1161">
        <v>77.750410000000002</v>
      </c>
      <c r="F1161" s="18">
        <v>45031</v>
      </c>
      <c r="G1161" s="19">
        <v>0.29166666666666702</v>
      </c>
      <c r="H1161">
        <v>7</v>
      </c>
      <c r="I1161" s="13" t="s">
        <v>219</v>
      </c>
      <c r="J1161">
        <v>1</v>
      </c>
      <c r="K1161" s="13" t="s">
        <v>92</v>
      </c>
      <c r="L1161">
        <v>3</v>
      </c>
      <c r="M1161">
        <v>1</v>
      </c>
      <c r="N1161" s="13" t="s">
        <v>94</v>
      </c>
      <c r="O1161" s="13" t="s">
        <v>95</v>
      </c>
      <c r="P1161">
        <v>21</v>
      </c>
      <c r="Q1161" s="13" t="s">
        <v>95</v>
      </c>
      <c r="R1161" s="13" t="s">
        <v>208</v>
      </c>
      <c r="S1161" s="13" t="s">
        <v>196</v>
      </c>
      <c r="T1161">
        <v>2</v>
      </c>
      <c r="U1161">
        <v>2</v>
      </c>
      <c r="V1161">
        <v>0</v>
      </c>
      <c r="W1161" s="13" t="s">
        <v>101</v>
      </c>
      <c r="X1161">
        <v>0.45</v>
      </c>
    </row>
    <row r="1162" spans="1:24" x14ac:dyDescent="0.3">
      <c r="A1162">
        <v>1160</v>
      </c>
      <c r="B1162" t="s">
        <v>206</v>
      </c>
      <c r="C1162" t="s">
        <v>207</v>
      </c>
      <c r="D1162">
        <v>13.012282000000001</v>
      </c>
      <c r="E1162">
        <v>77.797013000000007</v>
      </c>
      <c r="F1162" s="18">
        <v>45013</v>
      </c>
      <c r="G1162" s="19">
        <v>0.83333333333333304</v>
      </c>
      <c r="H1162">
        <v>20</v>
      </c>
      <c r="I1162" s="13" t="s">
        <v>215</v>
      </c>
      <c r="J1162">
        <v>0</v>
      </c>
      <c r="K1162" s="13" t="s">
        <v>214</v>
      </c>
      <c r="L1162">
        <v>4</v>
      </c>
      <c r="M1162">
        <v>0</v>
      </c>
      <c r="N1162" s="13" t="s">
        <v>192</v>
      </c>
      <c r="O1162" s="13" t="s">
        <v>97</v>
      </c>
      <c r="P1162">
        <v>27</v>
      </c>
      <c r="Q1162" s="13" t="s">
        <v>95</v>
      </c>
      <c r="R1162" s="13" t="s">
        <v>98</v>
      </c>
      <c r="S1162" s="13" t="s">
        <v>196</v>
      </c>
      <c r="T1162">
        <v>1</v>
      </c>
      <c r="U1162">
        <v>1</v>
      </c>
      <c r="V1162">
        <v>0</v>
      </c>
      <c r="W1162" s="13" t="s">
        <v>101</v>
      </c>
      <c r="X1162">
        <v>0.1</v>
      </c>
    </row>
    <row r="1163" spans="1:24" x14ac:dyDescent="0.3">
      <c r="A1163">
        <v>1161</v>
      </c>
      <c r="B1163" t="s">
        <v>203</v>
      </c>
      <c r="C1163" t="s">
        <v>203</v>
      </c>
      <c r="D1163">
        <v>28.687736999999998</v>
      </c>
      <c r="E1163">
        <v>76.859762000000003</v>
      </c>
      <c r="F1163" s="18">
        <v>45126</v>
      </c>
      <c r="G1163" s="19">
        <v>0.29166666666666702</v>
      </c>
      <c r="H1163">
        <v>7</v>
      </c>
      <c r="I1163" s="13" t="s">
        <v>194</v>
      </c>
      <c r="J1163">
        <v>0</v>
      </c>
      <c r="K1163" s="13" t="s">
        <v>191</v>
      </c>
      <c r="L1163">
        <v>1</v>
      </c>
      <c r="M1163">
        <v>0</v>
      </c>
      <c r="N1163" s="13" t="s">
        <v>94</v>
      </c>
      <c r="O1163" s="13" t="s">
        <v>95</v>
      </c>
      <c r="P1163">
        <v>23</v>
      </c>
      <c r="Q1163" s="13" t="s">
        <v>195</v>
      </c>
      <c r="R1163" s="13" t="s">
        <v>205</v>
      </c>
      <c r="S1163" s="13" t="s">
        <v>196</v>
      </c>
      <c r="T1163">
        <v>1</v>
      </c>
      <c r="U1163">
        <v>0</v>
      </c>
      <c r="V1163">
        <v>0</v>
      </c>
      <c r="W1163" s="13" t="s">
        <v>101</v>
      </c>
      <c r="X1163">
        <v>0.45</v>
      </c>
    </row>
    <row r="1164" spans="1:24" x14ac:dyDescent="0.3">
      <c r="A1164">
        <v>1162</v>
      </c>
      <c r="B1164" t="s">
        <v>190</v>
      </c>
      <c r="C1164" t="s">
        <v>80</v>
      </c>
      <c r="D1164">
        <v>19.211662</v>
      </c>
      <c r="E1164">
        <v>72.739688999999998</v>
      </c>
      <c r="F1164" s="18">
        <v>45277</v>
      </c>
      <c r="G1164" s="19">
        <v>0.79166666666666696</v>
      </c>
      <c r="H1164">
        <v>19</v>
      </c>
      <c r="I1164" s="13" t="s">
        <v>89</v>
      </c>
      <c r="J1164">
        <v>1</v>
      </c>
      <c r="K1164" s="13" t="s">
        <v>92</v>
      </c>
      <c r="L1164">
        <v>1</v>
      </c>
      <c r="M1164">
        <v>0</v>
      </c>
      <c r="N1164" s="13" t="s">
        <v>94</v>
      </c>
      <c r="O1164" s="13" t="s">
        <v>95</v>
      </c>
      <c r="P1164">
        <v>39</v>
      </c>
      <c r="Q1164" s="13" t="s">
        <v>95</v>
      </c>
      <c r="R1164" s="13" t="s">
        <v>205</v>
      </c>
      <c r="S1164" s="13" t="s">
        <v>196</v>
      </c>
      <c r="T1164">
        <v>4</v>
      </c>
      <c r="U1164">
        <v>4</v>
      </c>
      <c r="V1164">
        <v>1</v>
      </c>
      <c r="W1164" s="13" t="s">
        <v>101</v>
      </c>
      <c r="X1164">
        <v>0.6</v>
      </c>
    </row>
    <row r="1165" spans="1:24" x14ac:dyDescent="0.3">
      <c r="A1165">
        <v>1163</v>
      </c>
      <c r="B1165" t="s">
        <v>197</v>
      </c>
      <c r="C1165" t="s">
        <v>198</v>
      </c>
      <c r="D1165">
        <v>30.778238000000002</v>
      </c>
      <c r="E1165">
        <v>76.766373000000002</v>
      </c>
      <c r="F1165" s="18">
        <v>45078</v>
      </c>
      <c r="G1165" s="19">
        <v>0.54166666666666696</v>
      </c>
      <c r="H1165">
        <v>13</v>
      </c>
      <c r="I1165" s="13" t="s">
        <v>202</v>
      </c>
      <c r="J1165">
        <v>0</v>
      </c>
      <c r="K1165" s="13" t="s">
        <v>92</v>
      </c>
      <c r="L1165">
        <v>3</v>
      </c>
      <c r="M1165">
        <v>1</v>
      </c>
      <c r="N1165" s="13" t="s">
        <v>94</v>
      </c>
      <c r="O1165" s="13" t="s">
        <v>95</v>
      </c>
      <c r="P1165">
        <v>18</v>
      </c>
      <c r="Q1165" s="13" t="s">
        <v>95</v>
      </c>
      <c r="R1165" s="13" t="s">
        <v>213</v>
      </c>
      <c r="S1165" s="13" t="s">
        <v>196</v>
      </c>
      <c r="T1165">
        <v>1</v>
      </c>
      <c r="U1165">
        <v>0</v>
      </c>
      <c r="V1165">
        <v>0</v>
      </c>
      <c r="W1165" s="13" t="s">
        <v>101</v>
      </c>
      <c r="X1165">
        <v>0.45</v>
      </c>
    </row>
    <row r="1166" spans="1:24" x14ac:dyDescent="0.3">
      <c r="A1166">
        <v>1164</v>
      </c>
      <c r="B1166" t="s">
        <v>203</v>
      </c>
      <c r="C1166" t="s">
        <v>203</v>
      </c>
      <c r="D1166">
        <v>28.814349</v>
      </c>
      <c r="E1166">
        <v>77.083876000000004</v>
      </c>
      <c r="F1166" s="18">
        <v>44706</v>
      </c>
      <c r="G1166" s="19">
        <v>0.79166666666666696</v>
      </c>
      <c r="H1166">
        <v>19</v>
      </c>
      <c r="I1166" s="13" t="s">
        <v>194</v>
      </c>
      <c r="J1166">
        <v>0</v>
      </c>
      <c r="K1166" s="13" t="s">
        <v>191</v>
      </c>
      <c r="L1166">
        <v>4</v>
      </c>
      <c r="M1166">
        <v>1</v>
      </c>
      <c r="N1166" s="13" t="s">
        <v>94</v>
      </c>
      <c r="O1166" s="13" t="s">
        <v>95</v>
      </c>
      <c r="P1166">
        <v>31</v>
      </c>
      <c r="Q1166" s="13" t="s">
        <v>195</v>
      </c>
      <c r="R1166" s="13" t="s">
        <v>199</v>
      </c>
      <c r="S1166" s="13" t="s">
        <v>196</v>
      </c>
      <c r="T1166">
        <v>1</v>
      </c>
      <c r="U1166">
        <v>1</v>
      </c>
      <c r="V1166">
        <v>1</v>
      </c>
      <c r="W1166" s="13" t="s">
        <v>101</v>
      </c>
      <c r="X1166">
        <v>0.6</v>
      </c>
    </row>
    <row r="1167" spans="1:24" x14ac:dyDescent="0.3">
      <c r="A1167">
        <v>1165</v>
      </c>
      <c r="B1167" t="s">
        <v>203</v>
      </c>
      <c r="C1167" t="s">
        <v>203</v>
      </c>
      <c r="D1167">
        <v>28.478773</v>
      </c>
      <c r="E1167">
        <v>77.003241000000003</v>
      </c>
      <c r="F1167" s="18">
        <v>45189</v>
      </c>
      <c r="G1167" s="19">
        <v>0.54166666666666696</v>
      </c>
      <c r="H1167">
        <v>13</v>
      </c>
      <c r="I1167" s="13" t="s">
        <v>194</v>
      </c>
      <c r="J1167">
        <v>0</v>
      </c>
      <c r="K1167" s="13" t="s">
        <v>92</v>
      </c>
      <c r="L1167">
        <v>6</v>
      </c>
      <c r="M1167">
        <v>0</v>
      </c>
      <c r="N1167" s="13" t="s">
        <v>94</v>
      </c>
      <c r="O1167" s="13" t="s">
        <v>95</v>
      </c>
      <c r="P1167">
        <v>36</v>
      </c>
      <c r="Q1167" s="13" t="s">
        <v>195</v>
      </c>
      <c r="R1167" s="13" t="s">
        <v>208</v>
      </c>
      <c r="S1167" s="13" t="s">
        <v>196</v>
      </c>
      <c r="T1167">
        <v>3</v>
      </c>
      <c r="U1167">
        <v>2</v>
      </c>
      <c r="V1167">
        <v>0</v>
      </c>
      <c r="W1167" s="13" t="s">
        <v>101</v>
      </c>
      <c r="X1167">
        <v>0.45</v>
      </c>
    </row>
    <row r="1168" spans="1:24" x14ac:dyDescent="0.3">
      <c r="A1168">
        <v>1166</v>
      </c>
      <c r="B1168" t="s">
        <v>200</v>
      </c>
      <c r="C1168" t="s">
        <v>201</v>
      </c>
      <c r="D1168">
        <v>13.139816</v>
      </c>
      <c r="E1168">
        <v>80.164192999999997</v>
      </c>
      <c r="F1168" s="18">
        <v>45692</v>
      </c>
      <c r="G1168" s="19">
        <v>4.1666666666666699E-2</v>
      </c>
      <c r="H1168">
        <v>1</v>
      </c>
      <c r="I1168" s="13" t="s">
        <v>215</v>
      </c>
      <c r="J1168">
        <v>0</v>
      </c>
      <c r="K1168" s="13" t="s">
        <v>191</v>
      </c>
      <c r="L1168">
        <v>3</v>
      </c>
      <c r="M1168">
        <v>1</v>
      </c>
      <c r="N1168" s="13" t="s">
        <v>212</v>
      </c>
      <c r="O1168" s="13" t="s">
        <v>95</v>
      </c>
      <c r="P1168">
        <v>29</v>
      </c>
      <c r="Q1168" s="13" t="s">
        <v>195</v>
      </c>
      <c r="R1168" s="13" t="s">
        <v>205</v>
      </c>
      <c r="S1168" s="13" t="s">
        <v>196</v>
      </c>
      <c r="T1168">
        <v>5</v>
      </c>
      <c r="U1168">
        <v>5</v>
      </c>
      <c r="V1168">
        <v>0</v>
      </c>
      <c r="W1168" s="13" t="s">
        <v>101</v>
      </c>
      <c r="X1168">
        <v>0.45</v>
      </c>
    </row>
    <row r="1169" spans="1:24" x14ac:dyDescent="0.3">
      <c r="A1169">
        <v>1167</v>
      </c>
      <c r="B1169" t="s">
        <v>209</v>
      </c>
      <c r="C1169" t="s">
        <v>210</v>
      </c>
      <c r="D1169">
        <v>17.413250000000001</v>
      </c>
      <c r="E1169">
        <v>78.524265</v>
      </c>
      <c r="F1169" s="18">
        <v>45418</v>
      </c>
      <c r="G1169" s="19">
        <v>0.29166666666666702</v>
      </c>
      <c r="H1169">
        <v>7</v>
      </c>
      <c r="I1169" s="13" t="s">
        <v>204</v>
      </c>
      <c r="J1169">
        <v>0</v>
      </c>
      <c r="K1169" s="13" t="s">
        <v>214</v>
      </c>
      <c r="L1169">
        <v>5</v>
      </c>
      <c r="M1169">
        <v>1</v>
      </c>
      <c r="N1169" s="13" t="s">
        <v>94</v>
      </c>
      <c r="O1169" s="13" t="s">
        <v>95</v>
      </c>
      <c r="P1169">
        <v>38</v>
      </c>
      <c r="Q1169" s="13" t="s">
        <v>97</v>
      </c>
      <c r="R1169" s="13" t="s">
        <v>208</v>
      </c>
      <c r="S1169" s="13" t="s">
        <v>196</v>
      </c>
      <c r="T1169">
        <v>1</v>
      </c>
      <c r="U1169">
        <v>0</v>
      </c>
      <c r="V1169">
        <v>0</v>
      </c>
      <c r="W1169" s="13" t="s">
        <v>101</v>
      </c>
      <c r="X1169">
        <v>0.65</v>
      </c>
    </row>
    <row r="1170" spans="1:24" x14ac:dyDescent="0.3">
      <c r="A1170">
        <v>1168</v>
      </c>
      <c r="B1170" t="s">
        <v>203</v>
      </c>
      <c r="C1170" t="s">
        <v>203</v>
      </c>
      <c r="D1170">
        <v>28.838442000000001</v>
      </c>
      <c r="E1170">
        <v>77.263334999999998</v>
      </c>
      <c r="F1170" s="18">
        <v>44725</v>
      </c>
      <c r="G1170" s="19">
        <v>0.75</v>
      </c>
      <c r="H1170">
        <v>18</v>
      </c>
      <c r="I1170" s="13" t="s">
        <v>204</v>
      </c>
      <c r="J1170">
        <v>0</v>
      </c>
      <c r="K1170" s="13" t="s">
        <v>191</v>
      </c>
      <c r="L1170">
        <v>1</v>
      </c>
      <c r="M1170">
        <v>1</v>
      </c>
      <c r="N1170" s="13" t="s">
        <v>94</v>
      </c>
      <c r="O1170" s="13" t="s">
        <v>95</v>
      </c>
      <c r="P1170">
        <v>26</v>
      </c>
      <c r="Q1170" s="13" t="s">
        <v>195</v>
      </c>
      <c r="R1170" s="13" t="s">
        <v>213</v>
      </c>
      <c r="S1170" s="13" t="s">
        <v>193</v>
      </c>
      <c r="T1170">
        <v>3</v>
      </c>
      <c r="U1170">
        <v>0</v>
      </c>
      <c r="V1170">
        <v>1</v>
      </c>
      <c r="W1170" s="13" t="s">
        <v>101</v>
      </c>
      <c r="X1170">
        <v>0.6</v>
      </c>
    </row>
    <row r="1171" spans="1:24" x14ac:dyDescent="0.3">
      <c r="A1171">
        <v>1169</v>
      </c>
      <c r="B1171" t="s">
        <v>190</v>
      </c>
      <c r="C1171" t="s">
        <v>80</v>
      </c>
      <c r="D1171">
        <v>18.852906000000001</v>
      </c>
      <c r="E1171">
        <v>72.946871000000002</v>
      </c>
      <c r="F1171" s="18">
        <v>45724</v>
      </c>
      <c r="G1171" s="19">
        <v>0.25</v>
      </c>
      <c r="H1171">
        <v>6</v>
      </c>
      <c r="I1171" s="13" t="s">
        <v>219</v>
      </c>
      <c r="J1171">
        <v>1</v>
      </c>
      <c r="K1171" s="13" t="s">
        <v>92</v>
      </c>
      <c r="L1171">
        <v>5</v>
      </c>
      <c r="M1171">
        <v>1</v>
      </c>
      <c r="N1171" s="13" t="s">
        <v>212</v>
      </c>
      <c r="O1171" s="13" t="s">
        <v>195</v>
      </c>
      <c r="P1171">
        <v>18</v>
      </c>
      <c r="Q1171" s="13" t="s">
        <v>97</v>
      </c>
      <c r="R1171" s="13" t="s">
        <v>199</v>
      </c>
      <c r="S1171" s="13" t="s">
        <v>196</v>
      </c>
      <c r="T1171">
        <v>4</v>
      </c>
      <c r="U1171">
        <v>4</v>
      </c>
      <c r="V1171">
        <v>0</v>
      </c>
      <c r="W1171" s="13" t="s">
        <v>101</v>
      </c>
      <c r="X1171">
        <v>0.45</v>
      </c>
    </row>
    <row r="1172" spans="1:24" x14ac:dyDescent="0.3">
      <c r="A1172">
        <v>1170</v>
      </c>
      <c r="B1172" t="s">
        <v>203</v>
      </c>
      <c r="C1172" t="s">
        <v>203</v>
      </c>
      <c r="D1172">
        <v>28.748241</v>
      </c>
      <c r="E1172">
        <v>76.997350999999995</v>
      </c>
      <c r="F1172" s="18">
        <v>45303</v>
      </c>
      <c r="G1172" s="19">
        <v>0.625</v>
      </c>
      <c r="H1172">
        <v>15</v>
      </c>
      <c r="I1172" s="13" t="s">
        <v>211</v>
      </c>
      <c r="J1172">
        <v>0</v>
      </c>
      <c r="K1172" s="13" t="s">
        <v>191</v>
      </c>
      <c r="L1172">
        <v>4</v>
      </c>
      <c r="M1172">
        <v>0</v>
      </c>
      <c r="N1172" s="13" t="s">
        <v>94</v>
      </c>
      <c r="O1172" s="13" t="s">
        <v>95</v>
      </c>
      <c r="P1172">
        <v>15</v>
      </c>
      <c r="Q1172" s="13" t="s">
        <v>97</v>
      </c>
      <c r="R1172" s="13" t="s">
        <v>199</v>
      </c>
      <c r="S1172" s="13" t="s">
        <v>193</v>
      </c>
      <c r="T1172">
        <v>2</v>
      </c>
      <c r="U1172">
        <v>0</v>
      </c>
      <c r="V1172">
        <v>0</v>
      </c>
      <c r="W1172" s="13" t="s">
        <v>101</v>
      </c>
      <c r="X1172">
        <v>0.65</v>
      </c>
    </row>
    <row r="1173" spans="1:24" x14ac:dyDescent="0.3">
      <c r="A1173">
        <v>1171</v>
      </c>
      <c r="B1173" t="s">
        <v>209</v>
      </c>
      <c r="C1173" t="s">
        <v>210</v>
      </c>
      <c r="D1173">
        <v>17.529057000000002</v>
      </c>
      <c r="E1173">
        <v>78.454021999999995</v>
      </c>
      <c r="F1173" s="18">
        <v>45161</v>
      </c>
      <c r="G1173" s="19">
        <v>0.91666666666666696</v>
      </c>
      <c r="H1173">
        <v>22</v>
      </c>
      <c r="I1173" s="13" t="s">
        <v>194</v>
      </c>
      <c r="J1173">
        <v>0</v>
      </c>
      <c r="K1173" s="13" t="s">
        <v>92</v>
      </c>
      <c r="L1173">
        <v>2</v>
      </c>
      <c r="M1173">
        <v>1</v>
      </c>
      <c r="N1173" s="13" t="s">
        <v>212</v>
      </c>
      <c r="O1173" s="13" t="s">
        <v>195</v>
      </c>
      <c r="P1173">
        <v>40</v>
      </c>
      <c r="Q1173" s="13" t="s">
        <v>95</v>
      </c>
      <c r="R1173" s="13" t="s">
        <v>213</v>
      </c>
      <c r="S1173" s="13" t="s">
        <v>99</v>
      </c>
      <c r="T1173">
        <v>4</v>
      </c>
      <c r="U1173">
        <v>4</v>
      </c>
      <c r="V1173">
        <v>0</v>
      </c>
      <c r="W1173" s="13" t="s">
        <v>101</v>
      </c>
      <c r="X1173">
        <v>0.45</v>
      </c>
    </row>
    <row r="1174" spans="1:24" x14ac:dyDescent="0.3">
      <c r="A1174">
        <v>1172</v>
      </c>
      <c r="B1174" t="s">
        <v>190</v>
      </c>
      <c r="C1174" t="s">
        <v>80</v>
      </c>
      <c r="D1174">
        <v>19.1432</v>
      </c>
      <c r="E1174">
        <v>72.959216999999995</v>
      </c>
      <c r="F1174" s="18">
        <v>45372</v>
      </c>
      <c r="G1174" s="19">
        <v>8.3333333333333301E-2</v>
      </c>
      <c r="H1174">
        <v>2</v>
      </c>
      <c r="I1174" s="13" t="s">
        <v>202</v>
      </c>
      <c r="J1174">
        <v>0</v>
      </c>
      <c r="K1174" s="13" t="s">
        <v>191</v>
      </c>
      <c r="L1174">
        <v>4</v>
      </c>
      <c r="M1174">
        <v>0</v>
      </c>
      <c r="N1174" s="13" t="s">
        <v>192</v>
      </c>
      <c r="O1174" s="13" t="s">
        <v>97</v>
      </c>
      <c r="P1174">
        <v>15</v>
      </c>
      <c r="Q1174" s="13" t="s">
        <v>95</v>
      </c>
      <c r="R1174" s="13" t="s">
        <v>213</v>
      </c>
      <c r="S1174" s="13" t="s">
        <v>196</v>
      </c>
      <c r="T1174">
        <v>4</v>
      </c>
      <c r="U1174">
        <v>1</v>
      </c>
      <c r="V1174">
        <v>0</v>
      </c>
      <c r="W1174" s="13" t="s">
        <v>101</v>
      </c>
      <c r="X1174">
        <v>0.1</v>
      </c>
    </row>
    <row r="1175" spans="1:24" x14ac:dyDescent="0.3">
      <c r="A1175">
        <v>1173</v>
      </c>
      <c r="B1175" t="s">
        <v>203</v>
      </c>
      <c r="C1175" t="s">
        <v>203</v>
      </c>
      <c r="D1175">
        <v>28.894701999999999</v>
      </c>
      <c r="E1175">
        <v>76.947816000000003</v>
      </c>
      <c r="F1175" s="18">
        <v>45659</v>
      </c>
      <c r="G1175" s="19">
        <v>8.3333333333333301E-2</v>
      </c>
      <c r="H1175">
        <v>2</v>
      </c>
      <c r="I1175" s="13" t="s">
        <v>202</v>
      </c>
      <c r="J1175">
        <v>0</v>
      </c>
      <c r="K1175" s="13" t="s">
        <v>92</v>
      </c>
      <c r="L1175">
        <v>1</v>
      </c>
      <c r="M1175">
        <v>0</v>
      </c>
      <c r="N1175" s="13" t="s">
        <v>94</v>
      </c>
      <c r="O1175" s="13" t="s">
        <v>95</v>
      </c>
      <c r="P1175">
        <v>17</v>
      </c>
      <c r="Q1175" s="13" t="s">
        <v>97</v>
      </c>
      <c r="R1175" s="13" t="s">
        <v>199</v>
      </c>
      <c r="S1175" s="13" t="s">
        <v>193</v>
      </c>
      <c r="T1175">
        <v>3</v>
      </c>
      <c r="U1175">
        <v>1</v>
      </c>
      <c r="V1175">
        <v>0</v>
      </c>
      <c r="W1175" s="13" t="s">
        <v>101</v>
      </c>
      <c r="X1175">
        <v>0.65</v>
      </c>
    </row>
    <row r="1176" spans="1:24" x14ac:dyDescent="0.3">
      <c r="A1176">
        <v>1174</v>
      </c>
      <c r="B1176" t="s">
        <v>197</v>
      </c>
      <c r="C1176" t="s">
        <v>198</v>
      </c>
      <c r="D1176">
        <v>30.746621999999999</v>
      </c>
      <c r="E1176">
        <v>76.792299999999997</v>
      </c>
      <c r="F1176" s="18">
        <v>44650</v>
      </c>
      <c r="G1176" s="19">
        <v>0.75</v>
      </c>
      <c r="H1176">
        <v>18</v>
      </c>
      <c r="I1176" s="13" t="s">
        <v>194</v>
      </c>
      <c r="J1176">
        <v>0</v>
      </c>
      <c r="K1176" s="13" t="s">
        <v>92</v>
      </c>
      <c r="L1176">
        <v>6</v>
      </c>
      <c r="M1176">
        <v>1</v>
      </c>
      <c r="N1176" s="13" t="s">
        <v>192</v>
      </c>
      <c r="O1176" s="13" t="s">
        <v>97</v>
      </c>
      <c r="P1176">
        <v>34</v>
      </c>
      <c r="Q1176" s="13" t="s">
        <v>97</v>
      </c>
      <c r="R1176" s="13" t="s">
        <v>208</v>
      </c>
      <c r="S1176" s="13" t="s">
        <v>196</v>
      </c>
      <c r="T1176">
        <v>1</v>
      </c>
      <c r="U1176">
        <v>1</v>
      </c>
      <c r="V1176">
        <v>1</v>
      </c>
      <c r="W1176" s="13" t="s">
        <v>101</v>
      </c>
      <c r="X1176">
        <v>0.45</v>
      </c>
    </row>
    <row r="1177" spans="1:24" x14ac:dyDescent="0.3">
      <c r="A1177">
        <v>1175</v>
      </c>
      <c r="B1177" t="s">
        <v>206</v>
      </c>
      <c r="C1177" t="s">
        <v>207</v>
      </c>
      <c r="D1177">
        <v>12.904959</v>
      </c>
      <c r="E1177">
        <v>77.572762999999995</v>
      </c>
      <c r="F1177" s="18">
        <v>44692</v>
      </c>
      <c r="G1177" s="19">
        <v>0.125</v>
      </c>
      <c r="H1177">
        <v>3</v>
      </c>
      <c r="I1177" s="13" t="s">
        <v>194</v>
      </c>
      <c r="J1177">
        <v>0</v>
      </c>
      <c r="K1177" s="13" t="s">
        <v>191</v>
      </c>
      <c r="L1177">
        <v>4</v>
      </c>
      <c r="M1177">
        <v>1</v>
      </c>
      <c r="N1177" s="13" t="s">
        <v>192</v>
      </c>
      <c r="O1177" s="13" t="s">
        <v>97</v>
      </c>
      <c r="P1177">
        <v>24</v>
      </c>
      <c r="Q1177" s="13" t="s">
        <v>95</v>
      </c>
      <c r="R1177" s="13" t="s">
        <v>199</v>
      </c>
      <c r="S1177" s="13" t="s">
        <v>99</v>
      </c>
      <c r="T1177">
        <v>1</v>
      </c>
      <c r="U1177">
        <v>1</v>
      </c>
      <c r="V1177">
        <v>0</v>
      </c>
      <c r="W1177" s="13" t="s">
        <v>101</v>
      </c>
      <c r="X1177">
        <v>0.3</v>
      </c>
    </row>
    <row r="1178" spans="1:24" x14ac:dyDescent="0.3">
      <c r="A1178">
        <v>1176</v>
      </c>
      <c r="B1178" t="s">
        <v>203</v>
      </c>
      <c r="C1178" t="s">
        <v>203</v>
      </c>
      <c r="D1178">
        <v>28.752161000000001</v>
      </c>
      <c r="E1178">
        <v>76.986808999999994</v>
      </c>
      <c r="F1178" s="18">
        <v>44896</v>
      </c>
      <c r="G1178" s="19">
        <v>0.79166666666666696</v>
      </c>
      <c r="H1178">
        <v>19</v>
      </c>
      <c r="I1178" s="13" t="s">
        <v>202</v>
      </c>
      <c r="J1178">
        <v>0</v>
      </c>
      <c r="K1178" s="13" t="s">
        <v>214</v>
      </c>
      <c r="L1178">
        <v>2</v>
      </c>
      <c r="M1178">
        <v>1</v>
      </c>
      <c r="N1178" s="13" t="s">
        <v>94</v>
      </c>
      <c r="O1178" s="13" t="s">
        <v>95</v>
      </c>
      <c r="P1178">
        <v>27</v>
      </c>
      <c r="Q1178" s="13" t="s">
        <v>97</v>
      </c>
      <c r="R1178" s="13" t="s">
        <v>199</v>
      </c>
      <c r="S1178" s="13" t="s">
        <v>99</v>
      </c>
      <c r="T1178">
        <v>4</v>
      </c>
      <c r="U1178">
        <v>4</v>
      </c>
      <c r="V1178">
        <v>1</v>
      </c>
      <c r="W1178" s="13" t="s">
        <v>101</v>
      </c>
      <c r="X1178">
        <v>1</v>
      </c>
    </row>
    <row r="1179" spans="1:24" x14ac:dyDescent="0.3">
      <c r="A1179">
        <v>1177</v>
      </c>
      <c r="B1179" t="s">
        <v>79</v>
      </c>
      <c r="C1179" t="s">
        <v>80</v>
      </c>
      <c r="D1179">
        <v>18.596281000000001</v>
      </c>
      <c r="E1179">
        <v>73.766475999999997</v>
      </c>
      <c r="F1179" s="18">
        <v>44874</v>
      </c>
      <c r="G1179" s="19">
        <v>0.125</v>
      </c>
      <c r="H1179">
        <v>3</v>
      </c>
      <c r="I1179" s="13" t="s">
        <v>194</v>
      </c>
      <c r="J1179">
        <v>0</v>
      </c>
      <c r="K1179" s="13" t="s">
        <v>191</v>
      </c>
      <c r="L1179">
        <v>3</v>
      </c>
      <c r="M1179">
        <v>1</v>
      </c>
      <c r="N1179" s="13" t="s">
        <v>94</v>
      </c>
      <c r="O1179" s="13" t="s">
        <v>95</v>
      </c>
      <c r="P1179">
        <v>22</v>
      </c>
      <c r="Q1179" s="13" t="s">
        <v>195</v>
      </c>
      <c r="R1179" s="13" t="s">
        <v>213</v>
      </c>
      <c r="S1179" s="13" t="s">
        <v>193</v>
      </c>
      <c r="T1179">
        <v>2</v>
      </c>
      <c r="U1179">
        <v>0</v>
      </c>
      <c r="V1179">
        <v>0</v>
      </c>
      <c r="W1179" s="13" t="s">
        <v>101</v>
      </c>
      <c r="X1179">
        <v>0.45</v>
      </c>
    </row>
    <row r="1180" spans="1:24" x14ac:dyDescent="0.3">
      <c r="A1180">
        <v>1178</v>
      </c>
      <c r="B1180" t="s">
        <v>79</v>
      </c>
      <c r="C1180" t="s">
        <v>80</v>
      </c>
      <c r="D1180">
        <v>18.607778</v>
      </c>
      <c r="E1180">
        <v>73.881321999999997</v>
      </c>
      <c r="F1180" s="18">
        <v>44755</v>
      </c>
      <c r="G1180" s="19">
        <v>0.5</v>
      </c>
      <c r="H1180">
        <v>12</v>
      </c>
      <c r="I1180" s="13" t="s">
        <v>194</v>
      </c>
      <c r="J1180">
        <v>0</v>
      </c>
      <c r="K1180" s="13" t="s">
        <v>191</v>
      </c>
      <c r="L1180">
        <v>2</v>
      </c>
      <c r="M1180">
        <v>0</v>
      </c>
      <c r="N1180" s="13" t="s">
        <v>192</v>
      </c>
      <c r="O1180" s="13" t="s">
        <v>97</v>
      </c>
      <c r="P1180">
        <v>33</v>
      </c>
      <c r="Q1180" s="13" t="s">
        <v>95</v>
      </c>
      <c r="R1180" s="13" t="s">
        <v>205</v>
      </c>
      <c r="S1180" s="13" t="s">
        <v>196</v>
      </c>
      <c r="T1180">
        <v>5</v>
      </c>
      <c r="U1180">
        <v>2</v>
      </c>
      <c r="V1180">
        <v>0</v>
      </c>
      <c r="W1180" s="13" t="s">
        <v>101</v>
      </c>
      <c r="X1180">
        <v>0.1</v>
      </c>
    </row>
    <row r="1181" spans="1:24" x14ac:dyDescent="0.3">
      <c r="A1181">
        <v>1179</v>
      </c>
      <c r="B1181" t="s">
        <v>190</v>
      </c>
      <c r="C1181" t="s">
        <v>80</v>
      </c>
      <c r="D1181">
        <v>18.819483000000002</v>
      </c>
      <c r="E1181">
        <v>72.934664999999995</v>
      </c>
      <c r="F1181" s="18">
        <v>45565</v>
      </c>
      <c r="G1181" s="19">
        <v>0.58333333333333304</v>
      </c>
      <c r="H1181">
        <v>14</v>
      </c>
      <c r="I1181" s="13" t="s">
        <v>204</v>
      </c>
      <c r="J1181">
        <v>0</v>
      </c>
      <c r="K1181" s="13" t="s">
        <v>92</v>
      </c>
      <c r="L1181">
        <v>5</v>
      </c>
      <c r="M1181">
        <v>1</v>
      </c>
      <c r="N1181" s="13" t="s">
        <v>94</v>
      </c>
      <c r="O1181" s="13" t="s">
        <v>95</v>
      </c>
      <c r="P1181">
        <v>20</v>
      </c>
      <c r="Q1181" s="13" t="s">
        <v>97</v>
      </c>
      <c r="R1181" s="13" t="s">
        <v>213</v>
      </c>
      <c r="S1181" s="13" t="s">
        <v>196</v>
      </c>
      <c r="T1181">
        <v>5</v>
      </c>
      <c r="U1181">
        <v>4</v>
      </c>
      <c r="V1181">
        <v>0</v>
      </c>
      <c r="W1181" s="13" t="s">
        <v>101</v>
      </c>
      <c r="X1181">
        <v>0.65</v>
      </c>
    </row>
    <row r="1182" spans="1:24" x14ac:dyDescent="0.3">
      <c r="A1182">
        <v>1180</v>
      </c>
      <c r="B1182" t="s">
        <v>190</v>
      </c>
      <c r="C1182" t="s">
        <v>80</v>
      </c>
      <c r="D1182">
        <v>19.293085999999999</v>
      </c>
      <c r="E1182">
        <v>72.889534999999995</v>
      </c>
      <c r="F1182" s="18">
        <v>45702</v>
      </c>
      <c r="G1182" s="19">
        <v>0.79166666666666696</v>
      </c>
      <c r="H1182">
        <v>19</v>
      </c>
      <c r="I1182" s="13" t="s">
        <v>211</v>
      </c>
      <c r="J1182">
        <v>0</v>
      </c>
      <c r="K1182" s="13" t="s">
        <v>214</v>
      </c>
      <c r="L1182">
        <v>6</v>
      </c>
      <c r="M1182">
        <v>0</v>
      </c>
      <c r="N1182" s="13" t="s">
        <v>212</v>
      </c>
      <c r="O1182" s="13" t="s">
        <v>95</v>
      </c>
      <c r="P1182">
        <v>36</v>
      </c>
      <c r="Q1182" s="13" t="s">
        <v>195</v>
      </c>
      <c r="R1182" s="13" t="s">
        <v>199</v>
      </c>
      <c r="S1182" s="13" t="s">
        <v>196</v>
      </c>
      <c r="T1182">
        <v>5</v>
      </c>
      <c r="U1182">
        <v>5</v>
      </c>
      <c r="V1182">
        <v>1</v>
      </c>
      <c r="W1182" s="13" t="s">
        <v>101</v>
      </c>
      <c r="X1182">
        <v>0.6</v>
      </c>
    </row>
    <row r="1183" spans="1:24" x14ac:dyDescent="0.3">
      <c r="A1183">
        <v>1181</v>
      </c>
      <c r="B1183" t="s">
        <v>206</v>
      </c>
      <c r="C1183" t="s">
        <v>207</v>
      </c>
      <c r="D1183">
        <v>12.817482999999999</v>
      </c>
      <c r="E1183">
        <v>77.495537999999996</v>
      </c>
      <c r="F1183" s="18">
        <v>45543</v>
      </c>
      <c r="G1183" s="19">
        <v>0.70833333333333304</v>
      </c>
      <c r="H1183">
        <v>17</v>
      </c>
      <c r="I1183" s="13" t="s">
        <v>89</v>
      </c>
      <c r="J1183">
        <v>1</v>
      </c>
      <c r="K1183" s="13" t="s">
        <v>191</v>
      </c>
      <c r="L1183">
        <v>4</v>
      </c>
      <c r="M1183">
        <v>1</v>
      </c>
      <c r="N1183" s="13" t="s">
        <v>212</v>
      </c>
      <c r="O1183" s="13" t="s">
        <v>195</v>
      </c>
      <c r="P1183">
        <v>23</v>
      </c>
      <c r="Q1183" s="13" t="s">
        <v>97</v>
      </c>
      <c r="R1183" s="13" t="s">
        <v>199</v>
      </c>
      <c r="S1183" s="13" t="s">
        <v>193</v>
      </c>
      <c r="T1183">
        <v>3</v>
      </c>
      <c r="U1183">
        <v>1</v>
      </c>
      <c r="V1183">
        <v>1</v>
      </c>
      <c r="W1183" s="13" t="s">
        <v>101</v>
      </c>
      <c r="X1183">
        <v>0.6</v>
      </c>
    </row>
    <row r="1184" spans="1:24" x14ac:dyDescent="0.3">
      <c r="A1184">
        <v>1182</v>
      </c>
      <c r="B1184" t="s">
        <v>217</v>
      </c>
      <c r="C1184" t="s">
        <v>218</v>
      </c>
      <c r="D1184">
        <v>22.613682000000001</v>
      </c>
      <c r="E1184">
        <v>88.266272999999998</v>
      </c>
      <c r="F1184" s="18">
        <v>45026</v>
      </c>
      <c r="G1184" s="19">
        <v>0.375</v>
      </c>
      <c r="H1184">
        <v>9</v>
      </c>
      <c r="I1184" s="13" t="s">
        <v>204</v>
      </c>
      <c r="J1184">
        <v>0</v>
      </c>
      <c r="K1184" s="13" t="s">
        <v>214</v>
      </c>
      <c r="L1184">
        <v>4</v>
      </c>
      <c r="M1184">
        <v>1</v>
      </c>
      <c r="N1184" s="13" t="s">
        <v>212</v>
      </c>
      <c r="O1184" s="13" t="s">
        <v>95</v>
      </c>
      <c r="P1184">
        <v>34</v>
      </c>
      <c r="Q1184" s="13" t="s">
        <v>97</v>
      </c>
      <c r="R1184" s="13" t="s">
        <v>98</v>
      </c>
      <c r="S1184" s="13" t="s">
        <v>196</v>
      </c>
      <c r="T1184">
        <v>4</v>
      </c>
      <c r="U1184">
        <v>0</v>
      </c>
      <c r="V1184">
        <v>1</v>
      </c>
      <c r="W1184" s="13" t="s">
        <v>101</v>
      </c>
      <c r="X1184">
        <v>0.8</v>
      </c>
    </row>
    <row r="1185" spans="1:24" x14ac:dyDescent="0.3">
      <c r="A1185">
        <v>1183</v>
      </c>
      <c r="B1185" t="s">
        <v>209</v>
      </c>
      <c r="C1185" t="s">
        <v>210</v>
      </c>
      <c r="D1185">
        <v>17.331046000000001</v>
      </c>
      <c r="E1185">
        <v>78.352564000000001</v>
      </c>
      <c r="F1185" s="18">
        <v>45542</v>
      </c>
      <c r="G1185" s="19">
        <v>0.41666666666666702</v>
      </c>
      <c r="H1185">
        <v>10</v>
      </c>
      <c r="I1185" s="13" t="s">
        <v>219</v>
      </c>
      <c r="J1185">
        <v>1</v>
      </c>
      <c r="K1185" s="13" t="s">
        <v>191</v>
      </c>
      <c r="L1185">
        <v>5</v>
      </c>
      <c r="M1185">
        <v>0</v>
      </c>
      <c r="N1185" s="13" t="s">
        <v>192</v>
      </c>
      <c r="O1185" s="13" t="s">
        <v>97</v>
      </c>
      <c r="P1185">
        <v>38</v>
      </c>
      <c r="Q1185" s="13" t="s">
        <v>195</v>
      </c>
      <c r="R1185" s="13" t="s">
        <v>98</v>
      </c>
      <c r="S1185" s="13" t="s">
        <v>193</v>
      </c>
      <c r="T1185">
        <v>2</v>
      </c>
      <c r="U1185">
        <v>1</v>
      </c>
      <c r="V1185">
        <v>1</v>
      </c>
      <c r="W1185" s="13" t="s">
        <v>101</v>
      </c>
      <c r="X1185">
        <v>0.25</v>
      </c>
    </row>
    <row r="1186" spans="1:24" x14ac:dyDescent="0.3">
      <c r="A1186">
        <v>1184</v>
      </c>
      <c r="B1186" t="s">
        <v>209</v>
      </c>
      <c r="C1186" t="s">
        <v>210</v>
      </c>
      <c r="D1186">
        <v>17.494501</v>
      </c>
      <c r="E1186">
        <v>78.236970999999997</v>
      </c>
      <c r="F1186" s="18">
        <v>44883</v>
      </c>
      <c r="G1186" s="19">
        <v>0.54166666666666696</v>
      </c>
      <c r="H1186">
        <v>13</v>
      </c>
      <c r="I1186" s="13" t="s">
        <v>211</v>
      </c>
      <c r="J1186">
        <v>0</v>
      </c>
      <c r="K1186" s="13" t="s">
        <v>214</v>
      </c>
      <c r="L1186">
        <v>5</v>
      </c>
      <c r="M1186">
        <v>0</v>
      </c>
      <c r="N1186" s="13" t="s">
        <v>94</v>
      </c>
      <c r="O1186" s="13" t="s">
        <v>95</v>
      </c>
      <c r="P1186">
        <v>36</v>
      </c>
      <c r="Q1186" s="13" t="s">
        <v>95</v>
      </c>
      <c r="R1186" s="13" t="s">
        <v>98</v>
      </c>
      <c r="S1186" s="13" t="s">
        <v>196</v>
      </c>
      <c r="T1186">
        <v>3</v>
      </c>
      <c r="U1186">
        <v>3</v>
      </c>
      <c r="V1186">
        <v>0</v>
      </c>
      <c r="W1186" s="13" t="s">
        <v>101</v>
      </c>
      <c r="X1186">
        <v>0.45</v>
      </c>
    </row>
    <row r="1187" spans="1:24" x14ac:dyDescent="0.3">
      <c r="A1187">
        <v>1185</v>
      </c>
      <c r="B1187" t="s">
        <v>190</v>
      </c>
      <c r="C1187" t="s">
        <v>80</v>
      </c>
      <c r="D1187">
        <v>18.886379000000002</v>
      </c>
      <c r="E1187">
        <v>72.746221000000006</v>
      </c>
      <c r="F1187" s="18">
        <v>45074</v>
      </c>
      <c r="G1187" s="19">
        <v>0.75</v>
      </c>
      <c r="H1187">
        <v>18</v>
      </c>
      <c r="I1187" s="13" t="s">
        <v>89</v>
      </c>
      <c r="J1187">
        <v>1</v>
      </c>
      <c r="K1187" s="13" t="s">
        <v>92</v>
      </c>
      <c r="L1187">
        <v>3</v>
      </c>
      <c r="M1187">
        <v>0</v>
      </c>
      <c r="N1187" s="13" t="s">
        <v>212</v>
      </c>
      <c r="O1187" s="13" t="s">
        <v>95</v>
      </c>
      <c r="P1187">
        <v>26</v>
      </c>
      <c r="Q1187" s="13" t="s">
        <v>195</v>
      </c>
      <c r="R1187" s="13" t="s">
        <v>98</v>
      </c>
      <c r="S1187" s="13" t="s">
        <v>193</v>
      </c>
      <c r="T1187">
        <v>4</v>
      </c>
      <c r="U1187">
        <v>1</v>
      </c>
      <c r="V1187">
        <v>1</v>
      </c>
      <c r="W1187" s="13" t="s">
        <v>101</v>
      </c>
      <c r="X1187">
        <v>0.6</v>
      </c>
    </row>
    <row r="1188" spans="1:24" x14ac:dyDescent="0.3">
      <c r="A1188">
        <v>1186</v>
      </c>
      <c r="B1188" t="s">
        <v>190</v>
      </c>
      <c r="C1188" t="s">
        <v>80</v>
      </c>
      <c r="D1188">
        <v>18.937228000000001</v>
      </c>
      <c r="E1188">
        <v>72.913088000000002</v>
      </c>
      <c r="F1188" s="18">
        <v>45473</v>
      </c>
      <c r="G1188" s="19">
        <v>0.5</v>
      </c>
      <c r="H1188">
        <v>12</v>
      </c>
      <c r="I1188" s="13" t="s">
        <v>89</v>
      </c>
      <c r="J1188">
        <v>1</v>
      </c>
      <c r="K1188" s="13" t="s">
        <v>214</v>
      </c>
      <c r="L1188">
        <v>2</v>
      </c>
      <c r="M1188">
        <v>0</v>
      </c>
      <c r="N1188" s="13" t="s">
        <v>94</v>
      </c>
      <c r="O1188" s="13" t="s">
        <v>95</v>
      </c>
      <c r="P1188">
        <v>38</v>
      </c>
      <c r="Q1188" s="13" t="s">
        <v>95</v>
      </c>
      <c r="R1188" s="13" t="s">
        <v>199</v>
      </c>
      <c r="S1188" s="13" t="s">
        <v>196</v>
      </c>
      <c r="T1188">
        <v>1</v>
      </c>
      <c r="U1188">
        <v>1</v>
      </c>
      <c r="V1188">
        <v>0</v>
      </c>
      <c r="W1188" s="13" t="s">
        <v>101</v>
      </c>
      <c r="X1188">
        <v>0.45</v>
      </c>
    </row>
    <row r="1189" spans="1:24" x14ac:dyDescent="0.3">
      <c r="A1189">
        <v>1187</v>
      </c>
      <c r="B1189" t="s">
        <v>200</v>
      </c>
      <c r="C1189" t="s">
        <v>201</v>
      </c>
      <c r="D1189">
        <v>12.82502</v>
      </c>
      <c r="E1189">
        <v>80.180171999999999</v>
      </c>
      <c r="F1189" s="18">
        <v>44734</v>
      </c>
      <c r="G1189" s="19">
        <v>0.125</v>
      </c>
      <c r="H1189">
        <v>3</v>
      </c>
      <c r="I1189" s="13" t="s">
        <v>194</v>
      </c>
      <c r="J1189">
        <v>0</v>
      </c>
      <c r="K1189" s="13" t="s">
        <v>191</v>
      </c>
      <c r="L1189">
        <v>1</v>
      </c>
      <c r="M1189">
        <v>0</v>
      </c>
      <c r="N1189" s="13" t="s">
        <v>212</v>
      </c>
      <c r="O1189" s="13" t="s">
        <v>195</v>
      </c>
      <c r="P1189">
        <v>19</v>
      </c>
      <c r="Q1189" s="13" t="s">
        <v>97</v>
      </c>
      <c r="R1189" s="13" t="s">
        <v>199</v>
      </c>
      <c r="S1189" s="13" t="s">
        <v>196</v>
      </c>
      <c r="T1189">
        <v>5</v>
      </c>
      <c r="U1189">
        <v>2</v>
      </c>
      <c r="V1189">
        <v>0</v>
      </c>
      <c r="W1189" s="13" t="s">
        <v>101</v>
      </c>
      <c r="X1189">
        <v>0.45</v>
      </c>
    </row>
    <row r="1190" spans="1:24" x14ac:dyDescent="0.3">
      <c r="A1190">
        <v>1188</v>
      </c>
      <c r="B1190" t="s">
        <v>190</v>
      </c>
      <c r="C1190" t="s">
        <v>80</v>
      </c>
      <c r="D1190">
        <v>19.108761999999999</v>
      </c>
      <c r="E1190">
        <v>72.745437999999993</v>
      </c>
      <c r="F1190" s="18">
        <v>45431</v>
      </c>
      <c r="G1190" s="19">
        <v>0.58333333333333304</v>
      </c>
      <c r="H1190">
        <v>14</v>
      </c>
      <c r="I1190" s="13" t="s">
        <v>89</v>
      </c>
      <c r="J1190">
        <v>1</v>
      </c>
      <c r="K1190" s="13" t="s">
        <v>92</v>
      </c>
      <c r="L1190">
        <v>6</v>
      </c>
      <c r="M1190">
        <v>1</v>
      </c>
      <c r="N1190" s="13" t="s">
        <v>192</v>
      </c>
      <c r="O1190" s="13" t="s">
        <v>97</v>
      </c>
      <c r="P1190">
        <v>38</v>
      </c>
      <c r="Q1190" s="13" t="s">
        <v>95</v>
      </c>
      <c r="R1190" s="13" t="s">
        <v>205</v>
      </c>
      <c r="S1190" s="13" t="s">
        <v>196</v>
      </c>
      <c r="T1190">
        <v>2</v>
      </c>
      <c r="U1190">
        <v>0</v>
      </c>
      <c r="V1190">
        <v>0</v>
      </c>
      <c r="W1190" s="13" t="s">
        <v>101</v>
      </c>
      <c r="X1190">
        <v>0.1</v>
      </c>
    </row>
    <row r="1191" spans="1:24" x14ac:dyDescent="0.3">
      <c r="A1191">
        <v>1189</v>
      </c>
      <c r="B1191" t="s">
        <v>200</v>
      </c>
      <c r="C1191" t="s">
        <v>201</v>
      </c>
      <c r="D1191">
        <v>12.871585</v>
      </c>
      <c r="E1191">
        <v>80.233698000000004</v>
      </c>
      <c r="F1191" s="18">
        <v>44926</v>
      </c>
      <c r="G1191" s="19">
        <v>0.79166666666666696</v>
      </c>
      <c r="H1191">
        <v>19</v>
      </c>
      <c r="I1191" s="13" t="s">
        <v>219</v>
      </c>
      <c r="J1191">
        <v>1</v>
      </c>
      <c r="K1191" s="13" t="s">
        <v>191</v>
      </c>
      <c r="L1191">
        <v>2</v>
      </c>
      <c r="M1191">
        <v>0</v>
      </c>
      <c r="N1191" s="13" t="s">
        <v>192</v>
      </c>
      <c r="O1191" s="13" t="s">
        <v>97</v>
      </c>
      <c r="P1191">
        <v>35</v>
      </c>
      <c r="Q1191" s="13" t="s">
        <v>97</v>
      </c>
      <c r="R1191" s="13" t="s">
        <v>205</v>
      </c>
      <c r="S1191" s="13" t="s">
        <v>196</v>
      </c>
      <c r="T1191">
        <v>2</v>
      </c>
      <c r="U1191">
        <v>0</v>
      </c>
      <c r="V1191">
        <v>1</v>
      </c>
      <c r="W1191" s="13" t="s">
        <v>101</v>
      </c>
      <c r="X1191">
        <v>0.45</v>
      </c>
    </row>
    <row r="1192" spans="1:24" x14ac:dyDescent="0.3">
      <c r="A1192">
        <v>1190</v>
      </c>
      <c r="B1192" t="s">
        <v>217</v>
      </c>
      <c r="C1192" t="s">
        <v>218</v>
      </c>
      <c r="D1192">
        <v>22.67407</v>
      </c>
      <c r="E1192">
        <v>88.424049999999994</v>
      </c>
      <c r="F1192" s="18">
        <v>44721</v>
      </c>
      <c r="G1192" s="19">
        <v>0.54166666666666696</v>
      </c>
      <c r="H1192">
        <v>13</v>
      </c>
      <c r="I1192" s="13" t="s">
        <v>202</v>
      </c>
      <c r="J1192">
        <v>0</v>
      </c>
      <c r="K1192" s="13" t="s">
        <v>191</v>
      </c>
      <c r="L1192">
        <v>1</v>
      </c>
      <c r="M1192">
        <v>0</v>
      </c>
      <c r="N1192" s="13" t="s">
        <v>192</v>
      </c>
      <c r="O1192" s="13" t="s">
        <v>97</v>
      </c>
      <c r="P1192">
        <v>26</v>
      </c>
      <c r="Q1192" s="13" t="s">
        <v>97</v>
      </c>
      <c r="R1192" s="13" t="s">
        <v>199</v>
      </c>
      <c r="S1192" s="13" t="s">
        <v>193</v>
      </c>
      <c r="T1192">
        <v>4</v>
      </c>
      <c r="U1192">
        <v>3</v>
      </c>
      <c r="V1192">
        <v>0</v>
      </c>
      <c r="W1192" s="13" t="s">
        <v>101</v>
      </c>
      <c r="X1192">
        <v>0.3</v>
      </c>
    </row>
    <row r="1193" spans="1:24" x14ac:dyDescent="0.3">
      <c r="A1193">
        <v>1191</v>
      </c>
      <c r="B1193" t="s">
        <v>209</v>
      </c>
      <c r="C1193" t="s">
        <v>210</v>
      </c>
      <c r="D1193">
        <v>17.373833000000001</v>
      </c>
      <c r="E1193">
        <v>78.459694999999996</v>
      </c>
      <c r="F1193" s="18">
        <v>45750</v>
      </c>
      <c r="G1193" s="19">
        <v>0.45833333333333298</v>
      </c>
      <c r="H1193">
        <v>11</v>
      </c>
      <c r="I1193" s="13" t="s">
        <v>202</v>
      </c>
      <c r="J1193">
        <v>0</v>
      </c>
      <c r="K1193" s="13" t="s">
        <v>191</v>
      </c>
      <c r="L1193">
        <v>6</v>
      </c>
      <c r="M1193">
        <v>1</v>
      </c>
      <c r="N1193" s="13" t="s">
        <v>212</v>
      </c>
      <c r="O1193" s="13" t="s">
        <v>95</v>
      </c>
      <c r="P1193">
        <v>27</v>
      </c>
      <c r="Q1193" s="13" t="s">
        <v>97</v>
      </c>
      <c r="R1193" s="13" t="s">
        <v>208</v>
      </c>
      <c r="S1193" s="13" t="s">
        <v>193</v>
      </c>
      <c r="T1193">
        <v>3</v>
      </c>
      <c r="U1193">
        <v>0</v>
      </c>
      <c r="V1193">
        <v>0</v>
      </c>
      <c r="W1193" s="13" t="s">
        <v>101</v>
      </c>
      <c r="X1193">
        <v>0.65</v>
      </c>
    </row>
    <row r="1194" spans="1:24" x14ac:dyDescent="0.3">
      <c r="A1194">
        <v>1192</v>
      </c>
      <c r="B1194" t="s">
        <v>206</v>
      </c>
      <c r="C1194" t="s">
        <v>207</v>
      </c>
      <c r="D1194">
        <v>12.94777</v>
      </c>
      <c r="E1194">
        <v>77.799431999999996</v>
      </c>
      <c r="F1194" s="18">
        <v>45469</v>
      </c>
      <c r="G1194" s="19">
        <v>0.95833333333333304</v>
      </c>
      <c r="H1194">
        <v>23</v>
      </c>
      <c r="I1194" s="13" t="s">
        <v>194</v>
      </c>
      <c r="J1194">
        <v>0</v>
      </c>
      <c r="K1194" s="13" t="s">
        <v>214</v>
      </c>
      <c r="L1194">
        <v>5</v>
      </c>
      <c r="M1194">
        <v>1</v>
      </c>
      <c r="N1194" s="13" t="s">
        <v>94</v>
      </c>
      <c r="O1194" s="13" t="s">
        <v>95</v>
      </c>
      <c r="P1194">
        <v>36</v>
      </c>
      <c r="Q1194" s="13" t="s">
        <v>95</v>
      </c>
      <c r="R1194" s="13" t="s">
        <v>213</v>
      </c>
      <c r="S1194" s="13" t="s">
        <v>193</v>
      </c>
      <c r="T1194">
        <v>3</v>
      </c>
      <c r="U1194">
        <v>2</v>
      </c>
      <c r="V1194">
        <v>0</v>
      </c>
      <c r="W1194" s="13" t="s">
        <v>101</v>
      </c>
      <c r="X1194">
        <v>0.45</v>
      </c>
    </row>
    <row r="1195" spans="1:24" x14ac:dyDescent="0.3">
      <c r="A1195">
        <v>1193</v>
      </c>
      <c r="B1195" t="s">
        <v>209</v>
      </c>
      <c r="C1195" t="s">
        <v>210</v>
      </c>
      <c r="D1195">
        <v>17.418886000000001</v>
      </c>
      <c r="E1195">
        <v>78.362018000000006</v>
      </c>
      <c r="F1195" s="18">
        <v>44788</v>
      </c>
      <c r="G1195" s="19">
        <v>0.29166666666666702</v>
      </c>
      <c r="H1195">
        <v>7</v>
      </c>
      <c r="I1195" s="13" t="s">
        <v>204</v>
      </c>
      <c r="J1195">
        <v>0</v>
      </c>
      <c r="K1195" s="13" t="s">
        <v>191</v>
      </c>
      <c r="L1195">
        <v>1</v>
      </c>
      <c r="M1195">
        <v>1</v>
      </c>
      <c r="N1195" s="13" t="s">
        <v>94</v>
      </c>
      <c r="O1195" s="13" t="s">
        <v>95</v>
      </c>
      <c r="P1195">
        <v>38</v>
      </c>
      <c r="Q1195" s="13" t="s">
        <v>97</v>
      </c>
      <c r="R1195" s="13" t="s">
        <v>199</v>
      </c>
      <c r="S1195" s="13" t="s">
        <v>196</v>
      </c>
      <c r="T1195">
        <v>3</v>
      </c>
      <c r="U1195">
        <v>3</v>
      </c>
      <c r="V1195">
        <v>0</v>
      </c>
      <c r="W1195" s="13" t="s">
        <v>101</v>
      </c>
      <c r="X1195">
        <v>0.65</v>
      </c>
    </row>
    <row r="1196" spans="1:24" x14ac:dyDescent="0.3">
      <c r="A1196">
        <v>1194</v>
      </c>
      <c r="B1196" t="s">
        <v>190</v>
      </c>
      <c r="C1196" t="s">
        <v>80</v>
      </c>
      <c r="D1196">
        <v>18.888311999999999</v>
      </c>
      <c r="E1196">
        <v>72.746661000000003</v>
      </c>
      <c r="F1196" s="18">
        <v>45209</v>
      </c>
      <c r="G1196" s="19">
        <v>0.33333333333333298</v>
      </c>
      <c r="H1196">
        <v>8</v>
      </c>
      <c r="I1196" s="13" t="s">
        <v>215</v>
      </c>
      <c r="J1196">
        <v>0</v>
      </c>
      <c r="K1196" s="13" t="s">
        <v>191</v>
      </c>
      <c r="L1196">
        <v>1</v>
      </c>
      <c r="M1196">
        <v>1</v>
      </c>
      <c r="N1196" s="13" t="s">
        <v>94</v>
      </c>
      <c r="O1196" s="13" t="s">
        <v>95</v>
      </c>
      <c r="P1196">
        <v>24</v>
      </c>
      <c r="Q1196" s="13" t="s">
        <v>97</v>
      </c>
      <c r="R1196" s="13" t="s">
        <v>205</v>
      </c>
      <c r="S1196" s="13" t="s">
        <v>99</v>
      </c>
      <c r="T1196">
        <v>4</v>
      </c>
      <c r="U1196">
        <v>4</v>
      </c>
      <c r="V1196">
        <v>1</v>
      </c>
      <c r="W1196" s="13" t="s">
        <v>101</v>
      </c>
      <c r="X1196">
        <v>1</v>
      </c>
    </row>
    <row r="1197" spans="1:24" x14ac:dyDescent="0.3">
      <c r="A1197">
        <v>1195</v>
      </c>
      <c r="B1197" t="s">
        <v>217</v>
      </c>
      <c r="C1197" t="s">
        <v>218</v>
      </c>
      <c r="D1197">
        <v>22.679058999999999</v>
      </c>
      <c r="E1197">
        <v>88.215079000000003</v>
      </c>
      <c r="F1197" s="18">
        <v>45106</v>
      </c>
      <c r="G1197" s="19">
        <v>0.5</v>
      </c>
      <c r="H1197">
        <v>12</v>
      </c>
      <c r="I1197" s="13" t="s">
        <v>202</v>
      </c>
      <c r="J1197">
        <v>0</v>
      </c>
      <c r="K1197" s="13" t="s">
        <v>214</v>
      </c>
      <c r="L1197">
        <v>3</v>
      </c>
      <c r="M1197">
        <v>0</v>
      </c>
      <c r="N1197" s="13" t="s">
        <v>212</v>
      </c>
      <c r="O1197" s="13" t="s">
        <v>95</v>
      </c>
      <c r="P1197">
        <v>33</v>
      </c>
      <c r="Q1197" s="13" t="s">
        <v>95</v>
      </c>
      <c r="R1197" s="13" t="s">
        <v>205</v>
      </c>
      <c r="S1197" s="13" t="s">
        <v>196</v>
      </c>
      <c r="T1197">
        <v>1</v>
      </c>
      <c r="U1197">
        <v>0</v>
      </c>
      <c r="V1197">
        <v>0</v>
      </c>
      <c r="W1197" s="13" t="s">
        <v>101</v>
      </c>
      <c r="X1197">
        <v>0.45</v>
      </c>
    </row>
    <row r="1198" spans="1:24" x14ac:dyDescent="0.3">
      <c r="A1198">
        <v>1196</v>
      </c>
      <c r="B1198" t="s">
        <v>197</v>
      </c>
      <c r="C1198" t="s">
        <v>198</v>
      </c>
      <c r="D1198">
        <v>30.786909000000001</v>
      </c>
      <c r="E1198">
        <v>76.833203999999995</v>
      </c>
      <c r="F1198" s="18">
        <v>45047</v>
      </c>
      <c r="G1198" s="19">
        <v>0.375</v>
      </c>
      <c r="H1198">
        <v>9</v>
      </c>
      <c r="I1198" s="13" t="s">
        <v>204</v>
      </c>
      <c r="J1198">
        <v>0</v>
      </c>
      <c r="K1198" s="13" t="s">
        <v>92</v>
      </c>
      <c r="L1198">
        <v>1</v>
      </c>
      <c r="M1198">
        <v>0</v>
      </c>
      <c r="N1198" s="13" t="s">
        <v>192</v>
      </c>
      <c r="O1198" s="13" t="s">
        <v>97</v>
      </c>
      <c r="P1198">
        <v>18</v>
      </c>
      <c r="Q1198" s="13" t="s">
        <v>97</v>
      </c>
      <c r="R1198" s="13" t="s">
        <v>213</v>
      </c>
      <c r="S1198" s="13" t="s">
        <v>196</v>
      </c>
      <c r="T1198">
        <v>2</v>
      </c>
      <c r="U1198">
        <v>1</v>
      </c>
      <c r="V1198">
        <v>1</v>
      </c>
      <c r="W1198" s="13" t="s">
        <v>101</v>
      </c>
      <c r="X1198">
        <v>0.45</v>
      </c>
    </row>
    <row r="1199" spans="1:24" x14ac:dyDescent="0.3">
      <c r="A1199">
        <v>1197</v>
      </c>
      <c r="B1199" t="s">
        <v>197</v>
      </c>
      <c r="C1199" t="s">
        <v>198</v>
      </c>
      <c r="D1199">
        <v>30.608046000000002</v>
      </c>
      <c r="E1199">
        <v>76.734431999999998</v>
      </c>
      <c r="F1199" s="18">
        <v>44670</v>
      </c>
      <c r="G1199" s="19">
        <v>8.3333333333333301E-2</v>
      </c>
      <c r="H1199">
        <v>2</v>
      </c>
      <c r="I1199" s="13" t="s">
        <v>215</v>
      </c>
      <c r="J1199">
        <v>0</v>
      </c>
      <c r="K1199" s="13" t="s">
        <v>214</v>
      </c>
      <c r="L1199">
        <v>6</v>
      </c>
      <c r="M1199">
        <v>1</v>
      </c>
      <c r="N1199" s="13" t="s">
        <v>94</v>
      </c>
      <c r="O1199" s="13" t="s">
        <v>95</v>
      </c>
      <c r="P1199">
        <v>34</v>
      </c>
      <c r="Q1199" s="13" t="s">
        <v>195</v>
      </c>
      <c r="R1199" s="13" t="s">
        <v>205</v>
      </c>
      <c r="S1199" s="13" t="s">
        <v>193</v>
      </c>
      <c r="T1199">
        <v>3</v>
      </c>
      <c r="U1199">
        <v>3</v>
      </c>
      <c r="V1199">
        <v>0</v>
      </c>
      <c r="W1199" s="13" t="s">
        <v>101</v>
      </c>
      <c r="X1199">
        <v>0.45</v>
      </c>
    </row>
    <row r="1200" spans="1:24" x14ac:dyDescent="0.3">
      <c r="A1200">
        <v>1198</v>
      </c>
      <c r="B1200" t="s">
        <v>203</v>
      </c>
      <c r="C1200" t="s">
        <v>203</v>
      </c>
      <c r="D1200">
        <v>28.653811000000001</v>
      </c>
      <c r="E1200">
        <v>77.156503999999998</v>
      </c>
      <c r="F1200" s="18">
        <v>44865</v>
      </c>
      <c r="G1200" s="19">
        <v>0.91666666666666696</v>
      </c>
      <c r="H1200">
        <v>22</v>
      </c>
      <c r="I1200" s="13" t="s">
        <v>204</v>
      </c>
      <c r="J1200">
        <v>0</v>
      </c>
      <c r="K1200" s="13" t="s">
        <v>214</v>
      </c>
      <c r="L1200">
        <v>6</v>
      </c>
      <c r="M1200">
        <v>1</v>
      </c>
      <c r="N1200" s="13" t="s">
        <v>192</v>
      </c>
      <c r="O1200" s="13" t="s">
        <v>97</v>
      </c>
      <c r="P1200">
        <v>22</v>
      </c>
      <c r="Q1200" s="13" t="s">
        <v>195</v>
      </c>
      <c r="R1200" s="13" t="s">
        <v>199</v>
      </c>
      <c r="S1200" s="13" t="s">
        <v>193</v>
      </c>
      <c r="T1200">
        <v>2</v>
      </c>
      <c r="U1200">
        <v>0</v>
      </c>
      <c r="V1200">
        <v>0</v>
      </c>
      <c r="W1200" s="13" t="s">
        <v>101</v>
      </c>
      <c r="X1200">
        <v>0.1</v>
      </c>
    </row>
    <row r="1201" spans="1:24" x14ac:dyDescent="0.3">
      <c r="A1201">
        <v>1199</v>
      </c>
      <c r="B1201" t="s">
        <v>209</v>
      </c>
      <c r="C1201" t="s">
        <v>210</v>
      </c>
      <c r="D1201">
        <v>17.507684000000001</v>
      </c>
      <c r="E1201">
        <v>78.327102999999994</v>
      </c>
      <c r="F1201" s="18">
        <v>45479</v>
      </c>
      <c r="G1201" s="19">
        <v>4.1666666666666699E-2</v>
      </c>
      <c r="H1201">
        <v>1</v>
      </c>
      <c r="I1201" s="13" t="s">
        <v>219</v>
      </c>
      <c r="J1201">
        <v>1</v>
      </c>
      <c r="K1201" s="13" t="s">
        <v>191</v>
      </c>
      <c r="L1201">
        <v>2</v>
      </c>
      <c r="M1201">
        <v>1</v>
      </c>
      <c r="N1201" s="13" t="s">
        <v>212</v>
      </c>
      <c r="O1201" s="13" t="s">
        <v>95</v>
      </c>
      <c r="P1201">
        <v>19</v>
      </c>
      <c r="Q1201" s="13" t="s">
        <v>95</v>
      </c>
      <c r="R1201" s="13" t="s">
        <v>98</v>
      </c>
      <c r="S1201" s="13" t="s">
        <v>196</v>
      </c>
      <c r="T1201">
        <v>5</v>
      </c>
      <c r="U1201">
        <v>1</v>
      </c>
      <c r="V1201">
        <v>0</v>
      </c>
      <c r="W1201" s="13" t="s">
        <v>101</v>
      </c>
      <c r="X1201">
        <v>0.45</v>
      </c>
    </row>
    <row r="1202" spans="1:24" x14ac:dyDescent="0.3">
      <c r="A1202">
        <v>1200</v>
      </c>
      <c r="B1202" t="s">
        <v>209</v>
      </c>
      <c r="C1202" t="s">
        <v>210</v>
      </c>
      <c r="D1202">
        <v>17.252002000000001</v>
      </c>
      <c r="E1202">
        <v>78.462556000000006</v>
      </c>
      <c r="F1202" s="18">
        <v>44816</v>
      </c>
      <c r="G1202" s="19">
        <v>0.83333333333333304</v>
      </c>
      <c r="H1202">
        <v>20</v>
      </c>
      <c r="I1202" s="13" t="s">
        <v>204</v>
      </c>
      <c r="J1202">
        <v>0</v>
      </c>
      <c r="K1202" s="13" t="s">
        <v>214</v>
      </c>
      <c r="L1202">
        <v>3</v>
      </c>
      <c r="M1202">
        <v>0</v>
      </c>
      <c r="N1202" s="13" t="s">
        <v>212</v>
      </c>
      <c r="O1202" s="13" t="s">
        <v>95</v>
      </c>
      <c r="P1202">
        <v>36</v>
      </c>
      <c r="Q1202" s="13" t="s">
        <v>195</v>
      </c>
      <c r="R1202" s="13" t="s">
        <v>213</v>
      </c>
      <c r="S1202" s="13" t="s">
        <v>193</v>
      </c>
      <c r="T1202">
        <v>2</v>
      </c>
      <c r="U1202">
        <v>2</v>
      </c>
      <c r="V1202">
        <v>0</v>
      </c>
      <c r="W1202" s="13" t="s">
        <v>101</v>
      </c>
      <c r="X1202">
        <v>0.45</v>
      </c>
    </row>
    <row r="1203" spans="1:24" x14ac:dyDescent="0.3">
      <c r="A1203">
        <v>1201</v>
      </c>
      <c r="B1203" t="s">
        <v>200</v>
      </c>
      <c r="C1203" t="s">
        <v>201</v>
      </c>
      <c r="D1203">
        <v>12.974195999999999</v>
      </c>
      <c r="E1203">
        <v>80.262334999999993</v>
      </c>
      <c r="F1203" s="18">
        <v>45034</v>
      </c>
      <c r="G1203" s="19">
        <v>0.95833333333333304</v>
      </c>
      <c r="H1203">
        <v>23</v>
      </c>
      <c r="I1203" s="13" t="s">
        <v>215</v>
      </c>
      <c r="J1203">
        <v>0</v>
      </c>
      <c r="K1203" s="13" t="s">
        <v>92</v>
      </c>
      <c r="L1203">
        <v>4</v>
      </c>
      <c r="M1203">
        <v>0</v>
      </c>
      <c r="N1203" s="13" t="s">
        <v>212</v>
      </c>
      <c r="O1203" s="13" t="s">
        <v>95</v>
      </c>
      <c r="P1203">
        <v>39</v>
      </c>
      <c r="Q1203" s="13" t="s">
        <v>97</v>
      </c>
      <c r="R1203" s="13" t="s">
        <v>199</v>
      </c>
      <c r="S1203" s="13" t="s">
        <v>99</v>
      </c>
      <c r="T1203">
        <v>5</v>
      </c>
      <c r="U1203">
        <v>5</v>
      </c>
      <c r="V1203">
        <v>0</v>
      </c>
      <c r="W1203" s="13" t="s">
        <v>101</v>
      </c>
      <c r="X1203">
        <v>0.85</v>
      </c>
    </row>
    <row r="1204" spans="1:24" x14ac:dyDescent="0.3">
      <c r="A1204">
        <v>1202</v>
      </c>
      <c r="B1204" t="s">
        <v>200</v>
      </c>
      <c r="C1204" t="s">
        <v>201</v>
      </c>
      <c r="D1204">
        <v>13.029197999999999</v>
      </c>
      <c r="E1204">
        <v>80.168271000000004</v>
      </c>
      <c r="F1204" s="18">
        <v>45395</v>
      </c>
      <c r="G1204" s="19">
        <v>0.54166666666666696</v>
      </c>
      <c r="H1204">
        <v>13</v>
      </c>
      <c r="I1204" s="13" t="s">
        <v>219</v>
      </c>
      <c r="J1204">
        <v>1</v>
      </c>
      <c r="K1204" s="13" t="s">
        <v>92</v>
      </c>
      <c r="L1204">
        <v>4</v>
      </c>
      <c r="M1204">
        <v>0</v>
      </c>
      <c r="N1204" s="13" t="s">
        <v>192</v>
      </c>
      <c r="O1204" s="13" t="s">
        <v>97</v>
      </c>
      <c r="P1204">
        <v>32</v>
      </c>
      <c r="Q1204" s="13" t="s">
        <v>97</v>
      </c>
      <c r="R1204" s="13" t="s">
        <v>205</v>
      </c>
      <c r="S1204" s="13" t="s">
        <v>196</v>
      </c>
      <c r="T1204">
        <v>3</v>
      </c>
      <c r="U1204">
        <v>3</v>
      </c>
      <c r="V1204">
        <v>0</v>
      </c>
      <c r="W1204" s="13" t="s">
        <v>101</v>
      </c>
      <c r="X1204">
        <v>0.3</v>
      </c>
    </row>
    <row r="1205" spans="1:24" x14ac:dyDescent="0.3">
      <c r="A1205">
        <v>1203</v>
      </c>
      <c r="B1205" t="s">
        <v>203</v>
      </c>
      <c r="C1205" t="s">
        <v>203</v>
      </c>
      <c r="D1205">
        <v>28.677225</v>
      </c>
      <c r="E1205">
        <v>77.164814000000007</v>
      </c>
      <c r="F1205" s="18">
        <v>45429</v>
      </c>
      <c r="G1205" s="19">
        <v>0.83333333333333304</v>
      </c>
      <c r="H1205">
        <v>20</v>
      </c>
      <c r="I1205" s="13" t="s">
        <v>211</v>
      </c>
      <c r="J1205">
        <v>0</v>
      </c>
      <c r="K1205" s="13" t="s">
        <v>92</v>
      </c>
      <c r="L1205">
        <v>2</v>
      </c>
      <c r="M1205">
        <v>0</v>
      </c>
      <c r="N1205" s="13" t="s">
        <v>94</v>
      </c>
      <c r="O1205" s="13" t="s">
        <v>95</v>
      </c>
      <c r="P1205">
        <v>20</v>
      </c>
      <c r="Q1205" s="13" t="s">
        <v>97</v>
      </c>
      <c r="R1205" s="13" t="s">
        <v>213</v>
      </c>
      <c r="S1205" s="13" t="s">
        <v>196</v>
      </c>
      <c r="T1205">
        <v>3</v>
      </c>
      <c r="U1205">
        <v>3</v>
      </c>
      <c r="V1205">
        <v>0</v>
      </c>
      <c r="W1205" s="13" t="s">
        <v>101</v>
      </c>
      <c r="X1205">
        <v>0.65</v>
      </c>
    </row>
    <row r="1206" spans="1:24" x14ac:dyDescent="0.3">
      <c r="A1206">
        <v>1204</v>
      </c>
      <c r="B1206" t="s">
        <v>209</v>
      </c>
      <c r="C1206" t="s">
        <v>210</v>
      </c>
      <c r="D1206">
        <v>17.218278999999999</v>
      </c>
      <c r="E1206">
        <v>78.564933999999994</v>
      </c>
      <c r="F1206" s="18">
        <v>44759</v>
      </c>
      <c r="G1206" s="19">
        <v>0.70833333333333304</v>
      </c>
      <c r="H1206">
        <v>17</v>
      </c>
      <c r="I1206" s="13" t="s">
        <v>89</v>
      </c>
      <c r="J1206">
        <v>1</v>
      </c>
      <c r="K1206" s="13" t="s">
        <v>214</v>
      </c>
      <c r="L1206">
        <v>6</v>
      </c>
      <c r="M1206">
        <v>1</v>
      </c>
      <c r="N1206" s="13" t="s">
        <v>94</v>
      </c>
      <c r="O1206" s="13" t="s">
        <v>95</v>
      </c>
      <c r="P1206">
        <v>29</v>
      </c>
      <c r="Q1206" s="13" t="s">
        <v>195</v>
      </c>
      <c r="R1206" s="13" t="s">
        <v>98</v>
      </c>
      <c r="S1206" s="13" t="s">
        <v>196</v>
      </c>
      <c r="T1206">
        <v>1</v>
      </c>
      <c r="U1206">
        <v>0</v>
      </c>
      <c r="V1206">
        <v>1</v>
      </c>
      <c r="W1206" s="13" t="s">
        <v>101</v>
      </c>
      <c r="X1206">
        <v>0.6</v>
      </c>
    </row>
    <row r="1207" spans="1:24" x14ac:dyDescent="0.3">
      <c r="A1207">
        <v>1205</v>
      </c>
      <c r="B1207" t="s">
        <v>190</v>
      </c>
      <c r="C1207" t="s">
        <v>80</v>
      </c>
      <c r="D1207">
        <v>18.923978999999999</v>
      </c>
      <c r="E1207">
        <v>72.866907999999995</v>
      </c>
      <c r="F1207" s="18">
        <v>45507</v>
      </c>
      <c r="G1207" s="19">
        <v>0.58333333333333304</v>
      </c>
      <c r="H1207">
        <v>14</v>
      </c>
      <c r="I1207" s="13" t="s">
        <v>219</v>
      </c>
      <c r="J1207">
        <v>1</v>
      </c>
      <c r="K1207" s="13" t="s">
        <v>214</v>
      </c>
      <c r="L1207">
        <v>4</v>
      </c>
      <c r="M1207">
        <v>1</v>
      </c>
      <c r="N1207" s="13" t="s">
        <v>192</v>
      </c>
      <c r="O1207" s="13" t="s">
        <v>97</v>
      </c>
      <c r="P1207">
        <v>24</v>
      </c>
      <c r="Q1207" s="13" t="s">
        <v>195</v>
      </c>
      <c r="R1207" s="13" t="s">
        <v>205</v>
      </c>
      <c r="S1207" s="13" t="s">
        <v>196</v>
      </c>
      <c r="T1207">
        <v>1</v>
      </c>
      <c r="U1207">
        <v>0</v>
      </c>
      <c r="V1207">
        <v>0</v>
      </c>
      <c r="W1207" s="13" t="s">
        <v>101</v>
      </c>
      <c r="X1207">
        <v>0.1</v>
      </c>
    </row>
    <row r="1208" spans="1:24" x14ac:dyDescent="0.3">
      <c r="A1208">
        <v>1206</v>
      </c>
      <c r="B1208" t="s">
        <v>206</v>
      </c>
      <c r="C1208" t="s">
        <v>207</v>
      </c>
      <c r="D1208">
        <v>12.809608000000001</v>
      </c>
      <c r="E1208">
        <v>77.627386999999999</v>
      </c>
      <c r="F1208" s="18">
        <v>44562</v>
      </c>
      <c r="G1208" s="19">
        <v>0.625</v>
      </c>
      <c r="H1208">
        <v>15</v>
      </c>
      <c r="I1208" s="13" t="s">
        <v>219</v>
      </c>
      <c r="J1208">
        <v>1</v>
      </c>
      <c r="K1208" s="13" t="s">
        <v>214</v>
      </c>
      <c r="L1208">
        <v>5</v>
      </c>
      <c r="M1208">
        <v>1</v>
      </c>
      <c r="N1208" s="13" t="s">
        <v>94</v>
      </c>
      <c r="O1208" s="13" t="s">
        <v>95</v>
      </c>
      <c r="P1208">
        <v>30</v>
      </c>
      <c r="Q1208" s="13" t="s">
        <v>97</v>
      </c>
      <c r="R1208" s="13" t="s">
        <v>98</v>
      </c>
      <c r="S1208" s="13" t="s">
        <v>196</v>
      </c>
      <c r="T1208">
        <v>5</v>
      </c>
      <c r="U1208">
        <v>5</v>
      </c>
      <c r="V1208">
        <v>0</v>
      </c>
      <c r="W1208" s="13" t="s">
        <v>101</v>
      </c>
      <c r="X1208">
        <v>0.65</v>
      </c>
    </row>
    <row r="1209" spans="1:24" x14ac:dyDescent="0.3">
      <c r="A1209">
        <v>1207</v>
      </c>
      <c r="B1209" t="s">
        <v>209</v>
      </c>
      <c r="C1209" t="s">
        <v>210</v>
      </c>
      <c r="D1209">
        <v>17.465682999999999</v>
      </c>
      <c r="E1209">
        <v>78.451954999999998</v>
      </c>
      <c r="F1209" s="18">
        <v>45145</v>
      </c>
      <c r="G1209" s="19">
        <v>0.91666666666666696</v>
      </c>
      <c r="H1209">
        <v>22</v>
      </c>
      <c r="I1209" s="13" t="s">
        <v>204</v>
      </c>
      <c r="J1209">
        <v>0</v>
      </c>
      <c r="K1209" s="13" t="s">
        <v>191</v>
      </c>
      <c r="L1209">
        <v>3</v>
      </c>
      <c r="M1209">
        <v>1</v>
      </c>
      <c r="N1209" s="13" t="s">
        <v>212</v>
      </c>
      <c r="O1209" s="13" t="s">
        <v>95</v>
      </c>
      <c r="P1209">
        <v>15</v>
      </c>
      <c r="Q1209" s="13" t="s">
        <v>195</v>
      </c>
      <c r="R1209" s="13" t="s">
        <v>199</v>
      </c>
      <c r="S1209" s="13" t="s">
        <v>193</v>
      </c>
      <c r="T1209">
        <v>4</v>
      </c>
      <c r="U1209">
        <v>1</v>
      </c>
      <c r="V1209">
        <v>0</v>
      </c>
      <c r="W1209" s="13" t="s">
        <v>101</v>
      </c>
      <c r="X1209">
        <v>0.45</v>
      </c>
    </row>
    <row r="1210" spans="1:24" x14ac:dyDescent="0.3">
      <c r="A1210">
        <v>1208</v>
      </c>
      <c r="B1210" t="s">
        <v>203</v>
      </c>
      <c r="C1210" t="s">
        <v>203</v>
      </c>
      <c r="D1210">
        <v>28.521312000000002</v>
      </c>
      <c r="E1210">
        <v>76.999194000000003</v>
      </c>
      <c r="F1210" s="18">
        <v>44626</v>
      </c>
      <c r="G1210" s="19">
        <v>0.83333333333333304</v>
      </c>
      <c r="H1210">
        <v>20</v>
      </c>
      <c r="I1210" s="13" t="s">
        <v>89</v>
      </c>
      <c r="J1210">
        <v>1</v>
      </c>
      <c r="K1210" s="13" t="s">
        <v>214</v>
      </c>
      <c r="L1210">
        <v>1</v>
      </c>
      <c r="M1210">
        <v>0</v>
      </c>
      <c r="N1210" s="13" t="s">
        <v>212</v>
      </c>
      <c r="O1210" s="13" t="s">
        <v>195</v>
      </c>
      <c r="P1210">
        <v>33</v>
      </c>
      <c r="Q1210" s="13" t="s">
        <v>195</v>
      </c>
      <c r="R1210" s="13" t="s">
        <v>199</v>
      </c>
      <c r="S1210" s="13" t="s">
        <v>193</v>
      </c>
      <c r="T1210">
        <v>3</v>
      </c>
      <c r="U1210">
        <v>0</v>
      </c>
      <c r="V1210">
        <v>0</v>
      </c>
      <c r="W1210" s="13" t="s">
        <v>101</v>
      </c>
      <c r="X1210">
        <v>0.25</v>
      </c>
    </row>
    <row r="1211" spans="1:24" x14ac:dyDescent="0.3">
      <c r="A1211">
        <v>1209</v>
      </c>
      <c r="B1211" t="s">
        <v>190</v>
      </c>
      <c r="C1211" t="s">
        <v>80</v>
      </c>
      <c r="D1211">
        <v>19.079194000000001</v>
      </c>
      <c r="E1211">
        <v>72.974309000000005</v>
      </c>
      <c r="F1211" s="18">
        <v>44698</v>
      </c>
      <c r="G1211" s="19">
        <v>0.66666666666666696</v>
      </c>
      <c r="H1211">
        <v>16</v>
      </c>
      <c r="I1211" s="13" t="s">
        <v>215</v>
      </c>
      <c r="J1211">
        <v>0</v>
      </c>
      <c r="K1211" s="13" t="s">
        <v>92</v>
      </c>
      <c r="L1211">
        <v>3</v>
      </c>
      <c r="M1211">
        <v>1</v>
      </c>
      <c r="N1211" s="13" t="s">
        <v>94</v>
      </c>
      <c r="O1211" s="13" t="s">
        <v>95</v>
      </c>
      <c r="P1211">
        <v>22</v>
      </c>
      <c r="Q1211" s="13" t="s">
        <v>95</v>
      </c>
      <c r="R1211" s="13" t="s">
        <v>98</v>
      </c>
      <c r="S1211" s="13" t="s">
        <v>193</v>
      </c>
      <c r="T1211">
        <v>5</v>
      </c>
      <c r="U1211">
        <v>4</v>
      </c>
      <c r="V1211">
        <v>0</v>
      </c>
      <c r="W1211" s="13" t="s">
        <v>101</v>
      </c>
      <c r="X1211">
        <v>0.45</v>
      </c>
    </row>
    <row r="1212" spans="1:24" x14ac:dyDescent="0.3">
      <c r="A1212">
        <v>1210</v>
      </c>
      <c r="B1212" t="s">
        <v>79</v>
      </c>
      <c r="C1212" t="s">
        <v>80</v>
      </c>
      <c r="D1212">
        <v>18.558530999999999</v>
      </c>
      <c r="E1212">
        <v>73.975769</v>
      </c>
      <c r="F1212" s="18">
        <v>44755</v>
      </c>
      <c r="G1212" s="19">
        <v>0.95833333333333304</v>
      </c>
      <c r="H1212">
        <v>23</v>
      </c>
      <c r="I1212" s="13" t="s">
        <v>194</v>
      </c>
      <c r="J1212">
        <v>0</v>
      </c>
      <c r="K1212" s="13" t="s">
        <v>214</v>
      </c>
      <c r="L1212">
        <v>3</v>
      </c>
      <c r="M1212">
        <v>0</v>
      </c>
      <c r="N1212" s="13" t="s">
        <v>192</v>
      </c>
      <c r="O1212" s="13" t="s">
        <v>97</v>
      </c>
      <c r="P1212">
        <v>39</v>
      </c>
      <c r="Q1212" s="13" t="s">
        <v>95</v>
      </c>
      <c r="R1212" s="13" t="s">
        <v>98</v>
      </c>
      <c r="S1212" s="13" t="s">
        <v>193</v>
      </c>
      <c r="T1212">
        <v>2</v>
      </c>
      <c r="U1212">
        <v>0</v>
      </c>
      <c r="V1212">
        <v>0</v>
      </c>
      <c r="W1212" s="13" t="s">
        <v>101</v>
      </c>
      <c r="X1212">
        <v>0.1</v>
      </c>
    </row>
    <row r="1213" spans="1:24" x14ac:dyDescent="0.3">
      <c r="A1213">
        <v>1211</v>
      </c>
      <c r="B1213" t="s">
        <v>200</v>
      </c>
      <c r="C1213" t="s">
        <v>201</v>
      </c>
      <c r="D1213">
        <v>13.040749999999999</v>
      </c>
      <c r="E1213">
        <v>80.235900999999998</v>
      </c>
      <c r="F1213" s="18">
        <v>45368</v>
      </c>
      <c r="G1213" s="19">
        <v>0.375</v>
      </c>
      <c r="H1213">
        <v>9</v>
      </c>
      <c r="I1213" s="13" t="s">
        <v>89</v>
      </c>
      <c r="J1213">
        <v>1</v>
      </c>
      <c r="K1213" s="13" t="s">
        <v>214</v>
      </c>
      <c r="L1213">
        <v>1</v>
      </c>
      <c r="M1213">
        <v>1</v>
      </c>
      <c r="N1213" s="13" t="s">
        <v>212</v>
      </c>
      <c r="O1213" s="13" t="s">
        <v>195</v>
      </c>
      <c r="P1213">
        <v>17</v>
      </c>
      <c r="Q1213" s="13" t="s">
        <v>97</v>
      </c>
      <c r="R1213" s="13" t="s">
        <v>213</v>
      </c>
      <c r="S1213" s="13" t="s">
        <v>193</v>
      </c>
      <c r="T1213">
        <v>2</v>
      </c>
      <c r="U1213">
        <v>0</v>
      </c>
      <c r="V1213">
        <v>1</v>
      </c>
      <c r="W1213" s="13" t="s">
        <v>101</v>
      </c>
      <c r="X1213">
        <v>0.6</v>
      </c>
    </row>
    <row r="1214" spans="1:24" x14ac:dyDescent="0.3">
      <c r="A1214">
        <v>1212</v>
      </c>
      <c r="B1214" t="s">
        <v>206</v>
      </c>
      <c r="C1214" t="s">
        <v>207</v>
      </c>
      <c r="D1214">
        <v>13.017352000000001</v>
      </c>
      <c r="E1214">
        <v>77.796522999999993</v>
      </c>
      <c r="F1214" s="18">
        <v>45000</v>
      </c>
      <c r="G1214" s="19">
        <v>0.83333333333333304</v>
      </c>
      <c r="H1214">
        <v>20</v>
      </c>
      <c r="I1214" s="13" t="s">
        <v>194</v>
      </c>
      <c r="J1214">
        <v>0</v>
      </c>
      <c r="K1214" s="13" t="s">
        <v>214</v>
      </c>
      <c r="L1214">
        <v>4</v>
      </c>
      <c r="M1214">
        <v>0</v>
      </c>
      <c r="N1214" s="13" t="s">
        <v>212</v>
      </c>
      <c r="O1214" s="13" t="s">
        <v>195</v>
      </c>
      <c r="P1214">
        <v>38</v>
      </c>
      <c r="Q1214" s="13" t="s">
        <v>97</v>
      </c>
      <c r="R1214" s="13" t="s">
        <v>199</v>
      </c>
      <c r="S1214" s="13" t="s">
        <v>196</v>
      </c>
      <c r="T1214">
        <v>5</v>
      </c>
      <c r="U1214">
        <v>3</v>
      </c>
      <c r="V1214">
        <v>0</v>
      </c>
      <c r="W1214" s="13" t="s">
        <v>101</v>
      </c>
      <c r="X1214">
        <v>0.45</v>
      </c>
    </row>
    <row r="1215" spans="1:24" x14ac:dyDescent="0.3">
      <c r="A1215">
        <v>1213</v>
      </c>
      <c r="B1215" t="s">
        <v>79</v>
      </c>
      <c r="C1215" t="s">
        <v>80</v>
      </c>
      <c r="D1215">
        <v>18.655162000000001</v>
      </c>
      <c r="E1215">
        <v>73.991622000000007</v>
      </c>
      <c r="F1215" s="18">
        <v>45243</v>
      </c>
      <c r="G1215" s="19">
        <v>0.625</v>
      </c>
      <c r="H1215">
        <v>15</v>
      </c>
      <c r="I1215" s="13" t="s">
        <v>204</v>
      </c>
      <c r="J1215">
        <v>0</v>
      </c>
      <c r="K1215" s="13" t="s">
        <v>92</v>
      </c>
      <c r="L1215">
        <v>4</v>
      </c>
      <c r="M1215">
        <v>0</v>
      </c>
      <c r="N1215" s="13" t="s">
        <v>192</v>
      </c>
      <c r="O1215" s="13" t="s">
        <v>97</v>
      </c>
      <c r="P1215">
        <v>19</v>
      </c>
      <c r="Q1215" s="13" t="s">
        <v>95</v>
      </c>
      <c r="R1215" s="13" t="s">
        <v>199</v>
      </c>
      <c r="S1215" s="13" t="s">
        <v>99</v>
      </c>
      <c r="T1215">
        <v>2</v>
      </c>
      <c r="U1215">
        <v>2</v>
      </c>
      <c r="V1215">
        <v>0</v>
      </c>
      <c r="W1215" s="13" t="s">
        <v>101</v>
      </c>
      <c r="X1215">
        <v>0.3</v>
      </c>
    </row>
    <row r="1216" spans="1:24" x14ac:dyDescent="0.3">
      <c r="A1216">
        <v>1214</v>
      </c>
      <c r="B1216" t="s">
        <v>203</v>
      </c>
      <c r="C1216" t="s">
        <v>203</v>
      </c>
      <c r="D1216">
        <v>28.502741</v>
      </c>
      <c r="E1216">
        <v>77.194464999999994</v>
      </c>
      <c r="F1216" s="18">
        <v>44930</v>
      </c>
      <c r="G1216" s="19">
        <v>0.95833333333333304</v>
      </c>
      <c r="H1216">
        <v>23</v>
      </c>
      <c r="I1216" s="13" t="s">
        <v>194</v>
      </c>
      <c r="J1216">
        <v>0</v>
      </c>
      <c r="K1216" s="13" t="s">
        <v>214</v>
      </c>
      <c r="L1216">
        <v>3</v>
      </c>
      <c r="M1216">
        <v>0</v>
      </c>
      <c r="N1216" s="13" t="s">
        <v>94</v>
      </c>
      <c r="O1216" s="13" t="s">
        <v>95</v>
      </c>
      <c r="P1216">
        <v>40</v>
      </c>
      <c r="Q1216" s="13" t="s">
        <v>97</v>
      </c>
      <c r="R1216" s="13" t="s">
        <v>213</v>
      </c>
      <c r="S1216" s="13" t="s">
        <v>196</v>
      </c>
      <c r="T1216">
        <v>3</v>
      </c>
      <c r="U1216">
        <v>3</v>
      </c>
      <c r="V1216">
        <v>0</v>
      </c>
      <c r="W1216" s="13" t="s">
        <v>101</v>
      </c>
      <c r="X1216">
        <v>0.65</v>
      </c>
    </row>
    <row r="1217" spans="1:24" x14ac:dyDescent="0.3">
      <c r="A1217">
        <v>1215</v>
      </c>
      <c r="B1217" t="s">
        <v>190</v>
      </c>
      <c r="C1217" t="s">
        <v>80</v>
      </c>
      <c r="D1217">
        <v>18.909538000000001</v>
      </c>
      <c r="E1217">
        <v>72.724193</v>
      </c>
      <c r="F1217" s="18">
        <v>45198</v>
      </c>
      <c r="G1217" s="19">
        <v>0.70833333333333304</v>
      </c>
      <c r="H1217">
        <v>17</v>
      </c>
      <c r="I1217" s="13" t="s">
        <v>211</v>
      </c>
      <c r="J1217">
        <v>0</v>
      </c>
      <c r="K1217" s="13" t="s">
        <v>92</v>
      </c>
      <c r="L1217">
        <v>2</v>
      </c>
      <c r="M1217">
        <v>0</v>
      </c>
      <c r="N1217" s="13" t="s">
        <v>212</v>
      </c>
      <c r="O1217" s="13" t="s">
        <v>195</v>
      </c>
      <c r="P1217">
        <v>21</v>
      </c>
      <c r="Q1217" s="13" t="s">
        <v>195</v>
      </c>
      <c r="R1217" s="13" t="s">
        <v>213</v>
      </c>
      <c r="S1217" s="13" t="s">
        <v>196</v>
      </c>
      <c r="T1217">
        <v>1</v>
      </c>
      <c r="U1217">
        <v>0</v>
      </c>
      <c r="V1217">
        <v>1</v>
      </c>
      <c r="W1217" s="13" t="s">
        <v>101</v>
      </c>
      <c r="X1217">
        <v>0.4</v>
      </c>
    </row>
    <row r="1218" spans="1:24" x14ac:dyDescent="0.3">
      <c r="A1218">
        <v>1216</v>
      </c>
      <c r="B1218" t="s">
        <v>200</v>
      </c>
      <c r="C1218" t="s">
        <v>201</v>
      </c>
      <c r="D1218">
        <v>13.127776000000001</v>
      </c>
      <c r="E1218">
        <v>80.222476</v>
      </c>
      <c r="F1218" s="18">
        <v>45631</v>
      </c>
      <c r="G1218" s="19">
        <v>4.1666666666666699E-2</v>
      </c>
      <c r="H1218">
        <v>1</v>
      </c>
      <c r="I1218" s="13" t="s">
        <v>202</v>
      </c>
      <c r="J1218">
        <v>0</v>
      </c>
      <c r="K1218" s="13" t="s">
        <v>214</v>
      </c>
      <c r="L1218">
        <v>6</v>
      </c>
      <c r="M1218">
        <v>1</v>
      </c>
      <c r="N1218" s="13" t="s">
        <v>94</v>
      </c>
      <c r="O1218" s="13" t="s">
        <v>95</v>
      </c>
      <c r="P1218">
        <v>39</v>
      </c>
      <c r="Q1218" s="13" t="s">
        <v>195</v>
      </c>
      <c r="R1218" s="13" t="s">
        <v>213</v>
      </c>
      <c r="S1218" s="13" t="s">
        <v>196</v>
      </c>
      <c r="T1218">
        <v>4</v>
      </c>
      <c r="U1218">
        <v>0</v>
      </c>
      <c r="V1218">
        <v>0</v>
      </c>
      <c r="W1218" s="13" t="s">
        <v>101</v>
      </c>
      <c r="X1218">
        <v>0.45</v>
      </c>
    </row>
    <row r="1219" spans="1:24" x14ac:dyDescent="0.3">
      <c r="A1219">
        <v>1217</v>
      </c>
      <c r="B1219" t="s">
        <v>217</v>
      </c>
      <c r="C1219" t="s">
        <v>218</v>
      </c>
      <c r="D1219">
        <v>22.543510000000001</v>
      </c>
      <c r="E1219">
        <v>88.321421000000001</v>
      </c>
      <c r="F1219" s="18">
        <v>45511</v>
      </c>
      <c r="G1219" s="19">
        <v>0.75</v>
      </c>
      <c r="H1219">
        <v>18</v>
      </c>
      <c r="I1219" s="13" t="s">
        <v>194</v>
      </c>
      <c r="J1219">
        <v>0</v>
      </c>
      <c r="K1219" s="13" t="s">
        <v>191</v>
      </c>
      <c r="L1219">
        <v>2</v>
      </c>
      <c r="M1219">
        <v>0</v>
      </c>
      <c r="N1219" s="13" t="s">
        <v>192</v>
      </c>
      <c r="O1219" s="13" t="s">
        <v>97</v>
      </c>
      <c r="P1219">
        <v>18</v>
      </c>
      <c r="Q1219" s="13" t="s">
        <v>195</v>
      </c>
      <c r="R1219" s="13" t="s">
        <v>205</v>
      </c>
      <c r="S1219" s="13" t="s">
        <v>193</v>
      </c>
      <c r="T1219">
        <v>5</v>
      </c>
      <c r="U1219">
        <v>3</v>
      </c>
      <c r="V1219">
        <v>1</v>
      </c>
      <c r="W1219" s="13" t="s">
        <v>101</v>
      </c>
      <c r="X1219">
        <v>0.25</v>
      </c>
    </row>
    <row r="1220" spans="1:24" x14ac:dyDescent="0.3">
      <c r="A1220">
        <v>1218</v>
      </c>
      <c r="B1220" t="s">
        <v>203</v>
      </c>
      <c r="C1220" t="s">
        <v>203</v>
      </c>
      <c r="D1220">
        <v>28.74268</v>
      </c>
      <c r="E1220">
        <v>77.096654999999998</v>
      </c>
      <c r="F1220" s="18">
        <v>45749</v>
      </c>
      <c r="G1220" s="19">
        <v>4.1666666666666699E-2</v>
      </c>
      <c r="H1220">
        <v>1</v>
      </c>
      <c r="I1220" s="13" t="s">
        <v>194</v>
      </c>
      <c r="J1220">
        <v>0</v>
      </c>
      <c r="K1220" s="13" t="s">
        <v>92</v>
      </c>
      <c r="L1220">
        <v>3</v>
      </c>
      <c r="M1220">
        <v>1</v>
      </c>
      <c r="N1220" s="13" t="s">
        <v>94</v>
      </c>
      <c r="O1220" s="13" t="s">
        <v>95</v>
      </c>
      <c r="P1220">
        <v>26</v>
      </c>
      <c r="Q1220" s="13" t="s">
        <v>95</v>
      </c>
      <c r="R1220" s="13" t="s">
        <v>213</v>
      </c>
      <c r="S1220" s="13" t="s">
        <v>196</v>
      </c>
      <c r="T1220">
        <v>5</v>
      </c>
      <c r="U1220">
        <v>5</v>
      </c>
      <c r="V1220">
        <v>0</v>
      </c>
      <c r="W1220" s="13" t="s">
        <v>101</v>
      </c>
      <c r="X1220">
        <v>0.45</v>
      </c>
    </row>
    <row r="1221" spans="1:24" x14ac:dyDescent="0.3">
      <c r="A1221">
        <v>1219</v>
      </c>
      <c r="B1221" t="s">
        <v>197</v>
      </c>
      <c r="C1221" t="s">
        <v>198</v>
      </c>
      <c r="D1221">
        <v>30.614284000000001</v>
      </c>
      <c r="E1221">
        <v>76.851597999999996</v>
      </c>
      <c r="F1221" s="18">
        <v>45253</v>
      </c>
      <c r="G1221" s="19">
        <v>0.66666666666666696</v>
      </c>
      <c r="H1221">
        <v>16</v>
      </c>
      <c r="I1221" s="13" t="s">
        <v>202</v>
      </c>
      <c r="J1221">
        <v>0</v>
      </c>
      <c r="K1221" s="13" t="s">
        <v>214</v>
      </c>
      <c r="L1221">
        <v>2</v>
      </c>
      <c r="M1221">
        <v>1</v>
      </c>
      <c r="N1221" s="13" t="s">
        <v>212</v>
      </c>
      <c r="O1221" s="13" t="s">
        <v>95</v>
      </c>
      <c r="P1221">
        <v>24</v>
      </c>
      <c r="Q1221" s="13" t="s">
        <v>95</v>
      </c>
      <c r="R1221" s="13" t="s">
        <v>208</v>
      </c>
      <c r="S1221" s="13" t="s">
        <v>196</v>
      </c>
      <c r="T1221">
        <v>2</v>
      </c>
      <c r="U1221">
        <v>0</v>
      </c>
      <c r="V1221">
        <v>0</v>
      </c>
      <c r="W1221" s="13" t="s">
        <v>101</v>
      </c>
      <c r="X1221">
        <v>0.45</v>
      </c>
    </row>
    <row r="1222" spans="1:24" x14ac:dyDescent="0.3">
      <c r="A1222">
        <v>1220</v>
      </c>
      <c r="B1222" t="s">
        <v>200</v>
      </c>
      <c r="C1222" t="s">
        <v>201</v>
      </c>
      <c r="D1222">
        <v>12.891178</v>
      </c>
      <c r="E1222">
        <v>80.149829999999994</v>
      </c>
      <c r="F1222" s="18">
        <v>45681</v>
      </c>
      <c r="G1222" s="19">
        <v>0.58333333333333304</v>
      </c>
      <c r="H1222">
        <v>14</v>
      </c>
      <c r="I1222" s="13" t="s">
        <v>211</v>
      </c>
      <c r="J1222">
        <v>0</v>
      </c>
      <c r="K1222" s="13" t="s">
        <v>191</v>
      </c>
      <c r="L1222">
        <v>2</v>
      </c>
      <c r="M1222">
        <v>1</v>
      </c>
      <c r="N1222" s="13" t="s">
        <v>192</v>
      </c>
      <c r="O1222" s="13" t="s">
        <v>97</v>
      </c>
      <c r="P1222">
        <v>26</v>
      </c>
      <c r="Q1222" s="13" t="s">
        <v>95</v>
      </c>
      <c r="R1222" s="13" t="s">
        <v>98</v>
      </c>
      <c r="S1222" s="13" t="s">
        <v>196</v>
      </c>
      <c r="T1222">
        <v>3</v>
      </c>
      <c r="U1222">
        <v>3</v>
      </c>
      <c r="V1222">
        <v>0</v>
      </c>
      <c r="W1222" s="13" t="s">
        <v>101</v>
      </c>
      <c r="X1222">
        <v>0.1</v>
      </c>
    </row>
    <row r="1223" spans="1:24" x14ac:dyDescent="0.3">
      <c r="A1223">
        <v>1221</v>
      </c>
      <c r="B1223" t="s">
        <v>200</v>
      </c>
      <c r="C1223" t="s">
        <v>201</v>
      </c>
      <c r="D1223">
        <v>13.069127</v>
      </c>
      <c r="E1223">
        <v>80.267634000000001</v>
      </c>
      <c r="F1223" s="18">
        <v>45116</v>
      </c>
      <c r="G1223" s="19">
        <v>0.33333333333333298</v>
      </c>
      <c r="H1223">
        <v>8</v>
      </c>
      <c r="I1223" s="13" t="s">
        <v>89</v>
      </c>
      <c r="J1223">
        <v>1</v>
      </c>
      <c r="K1223" s="13" t="s">
        <v>92</v>
      </c>
      <c r="L1223">
        <v>5</v>
      </c>
      <c r="M1223">
        <v>1</v>
      </c>
      <c r="N1223" s="13" t="s">
        <v>212</v>
      </c>
      <c r="O1223" s="13" t="s">
        <v>95</v>
      </c>
      <c r="P1223">
        <v>40</v>
      </c>
      <c r="Q1223" s="13" t="s">
        <v>97</v>
      </c>
      <c r="R1223" s="13" t="s">
        <v>205</v>
      </c>
      <c r="S1223" s="13" t="s">
        <v>99</v>
      </c>
      <c r="T1223">
        <v>1</v>
      </c>
      <c r="U1223">
        <v>1</v>
      </c>
      <c r="V1223">
        <v>1</v>
      </c>
      <c r="W1223" s="13" t="s">
        <v>101</v>
      </c>
      <c r="X1223">
        <v>1</v>
      </c>
    </row>
    <row r="1224" spans="1:24" x14ac:dyDescent="0.3">
      <c r="A1224">
        <v>1222</v>
      </c>
      <c r="B1224" t="s">
        <v>217</v>
      </c>
      <c r="C1224" t="s">
        <v>218</v>
      </c>
      <c r="D1224">
        <v>22.539784000000001</v>
      </c>
      <c r="E1224">
        <v>88.368191999999993</v>
      </c>
      <c r="F1224" s="18">
        <v>45640</v>
      </c>
      <c r="G1224" s="19">
        <v>0.91666666666666696</v>
      </c>
      <c r="H1224">
        <v>22</v>
      </c>
      <c r="I1224" s="13" t="s">
        <v>219</v>
      </c>
      <c r="J1224">
        <v>1</v>
      </c>
      <c r="K1224" s="13" t="s">
        <v>191</v>
      </c>
      <c r="L1224">
        <v>4</v>
      </c>
      <c r="M1224">
        <v>1</v>
      </c>
      <c r="N1224" s="13" t="s">
        <v>192</v>
      </c>
      <c r="O1224" s="13" t="s">
        <v>97</v>
      </c>
      <c r="P1224">
        <v>36</v>
      </c>
      <c r="Q1224" s="13" t="s">
        <v>195</v>
      </c>
      <c r="R1224" s="13" t="s">
        <v>208</v>
      </c>
      <c r="S1224" s="13" t="s">
        <v>99</v>
      </c>
      <c r="T1224">
        <v>2</v>
      </c>
      <c r="U1224">
        <v>2</v>
      </c>
      <c r="V1224">
        <v>0</v>
      </c>
      <c r="W1224" s="13" t="s">
        <v>101</v>
      </c>
      <c r="X1224">
        <v>0.3</v>
      </c>
    </row>
    <row r="1225" spans="1:24" x14ac:dyDescent="0.3">
      <c r="A1225">
        <v>1223</v>
      </c>
      <c r="B1225" t="s">
        <v>79</v>
      </c>
      <c r="C1225" t="s">
        <v>80</v>
      </c>
      <c r="D1225">
        <v>18.404254000000002</v>
      </c>
      <c r="E1225">
        <v>73.912077999999994</v>
      </c>
      <c r="F1225" s="18">
        <v>44688</v>
      </c>
      <c r="G1225" s="19">
        <v>0.33333333333333298</v>
      </c>
      <c r="H1225">
        <v>8</v>
      </c>
      <c r="I1225" s="13" t="s">
        <v>219</v>
      </c>
      <c r="J1225">
        <v>1</v>
      </c>
      <c r="K1225" s="13" t="s">
        <v>191</v>
      </c>
      <c r="L1225">
        <v>4</v>
      </c>
      <c r="M1225">
        <v>0</v>
      </c>
      <c r="N1225" s="13" t="s">
        <v>94</v>
      </c>
      <c r="O1225" s="13" t="s">
        <v>95</v>
      </c>
      <c r="P1225">
        <v>19</v>
      </c>
      <c r="Q1225" s="13" t="s">
        <v>97</v>
      </c>
      <c r="R1225" s="13" t="s">
        <v>213</v>
      </c>
      <c r="S1225" s="13" t="s">
        <v>99</v>
      </c>
      <c r="T1225">
        <v>3</v>
      </c>
      <c r="U1225">
        <v>3</v>
      </c>
      <c r="V1225">
        <v>1</v>
      </c>
      <c r="W1225" s="13" t="s">
        <v>101</v>
      </c>
      <c r="X1225">
        <v>1</v>
      </c>
    </row>
    <row r="1226" spans="1:24" x14ac:dyDescent="0.3">
      <c r="A1226">
        <v>1224</v>
      </c>
      <c r="B1226" t="s">
        <v>79</v>
      </c>
      <c r="C1226" t="s">
        <v>80</v>
      </c>
      <c r="D1226">
        <v>18.529173</v>
      </c>
      <c r="E1226">
        <v>73.812574999999995</v>
      </c>
      <c r="F1226" s="18">
        <v>45109</v>
      </c>
      <c r="G1226" s="19">
        <v>0.29166666666666702</v>
      </c>
      <c r="H1226">
        <v>7</v>
      </c>
      <c r="I1226" s="13" t="s">
        <v>89</v>
      </c>
      <c r="J1226">
        <v>1</v>
      </c>
      <c r="K1226" s="13" t="s">
        <v>191</v>
      </c>
      <c r="L1226">
        <v>1</v>
      </c>
      <c r="M1226">
        <v>1</v>
      </c>
      <c r="N1226" s="13" t="s">
        <v>212</v>
      </c>
      <c r="O1226" s="13" t="s">
        <v>195</v>
      </c>
      <c r="P1226">
        <v>28</v>
      </c>
      <c r="Q1226" s="13" t="s">
        <v>97</v>
      </c>
      <c r="R1226" s="13" t="s">
        <v>199</v>
      </c>
      <c r="S1226" s="13" t="s">
        <v>193</v>
      </c>
      <c r="T1226">
        <v>2</v>
      </c>
      <c r="U1226">
        <v>1</v>
      </c>
      <c r="V1226">
        <v>0</v>
      </c>
      <c r="W1226" s="13" t="s">
        <v>101</v>
      </c>
      <c r="X1226">
        <v>0.45</v>
      </c>
    </row>
    <row r="1227" spans="1:24" x14ac:dyDescent="0.3">
      <c r="A1227">
        <v>1225</v>
      </c>
      <c r="B1227" t="s">
        <v>197</v>
      </c>
      <c r="C1227" t="s">
        <v>198</v>
      </c>
      <c r="D1227">
        <v>30.731390000000001</v>
      </c>
      <c r="E1227">
        <v>76.769559000000001</v>
      </c>
      <c r="F1227" s="18">
        <v>45037</v>
      </c>
      <c r="G1227" s="19">
        <v>0.58333333333333304</v>
      </c>
      <c r="H1227">
        <v>14</v>
      </c>
      <c r="I1227" s="13" t="s">
        <v>211</v>
      </c>
      <c r="J1227">
        <v>0</v>
      </c>
      <c r="K1227" s="13" t="s">
        <v>191</v>
      </c>
      <c r="L1227">
        <v>3</v>
      </c>
      <c r="M1227">
        <v>0</v>
      </c>
      <c r="N1227" s="13" t="s">
        <v>212</v>
      </c>
      <c r="O1227" s="13" t="s">
        <v>195</v>
      </c>
      <c r="P1227">
        <v>22</v>
      </c>
      <c r="Q1227" s="13" t="s">
        <v>95</v>
      </c>
      <c r="R1227" s="13" t="s">
        <v>98</v>
      </c>
      <c r="S1227" s="13" t="s">
        <v>196</v>
      </c>
      <c r="T1227">
        <v>3</v>
      </c>
      <c r="U1227">
        <v>3</v>
      </c>
      <c r="V1227">
        <v>0</v>
      </c>
      <c r="W1227" s="13" t="s">
        <v>101</v>
      </c>
      <c r="X1227">
        <v>0.25</v>
      </c>
    </row>
    <row r="1228" spans="1:24" x14ac:dyDescent="0.3">
      <c r="A1228">
        <v>1226</v>
      </c>
      <c r="B1228" t="s">
        <v>203</v>
      </c>
      <c r="C1228" t="s">
        <v>203</v>
      </c>
      <c r="D1228">
        <v>28.403675</v>
      </c>
      <c r="E1228">
        <v>77.296152000000006</v>
      </c>
      <c r="F1228" s="18">
        <v>44583</v>
      </c>
      <c r="G1228" s="19">
        <v>8.3333333333333301E-2</v>
      </c>
      <c r="H1228">
        <v>2</v>
      </c>
      <c r="I1228" s="13" t="s">
        <v>219</v>
      </c>
      <c r="J1228">
        <v>1</v>
      </c>
      <c r="K1228" s="13" t="s">
        <v>191</v>
      </c>
      <c r="L1228">
        <v>6</v>
      </c>
      <c r="M1228">
        <v>0</v>
      </c>
      <c r="N1228" s="13" t="s">
        <v>212</v>
      </c>
      <c r="O1228" s="13" t="s">
        <v>95</v>
      </c>
      <c r="P1228">
        <v>26</v>
      </c>
      <c r="Q1228" s="13" t="s">
        <v>195</v>
      </c>
      <c r="R1228" s="13" t="s">
        <v>208</v>
      </c>
      <c r="S1228" s="13" t="s">
        <v>99</v>
      </c>
      <c r="T1228">
        <v>5</v>
      </c>
      <c r="U1228">
        <v>5</v>
      </c>
      <c r="V1228">
        <v>0</v>
      </c>
      <c r="W1228" s="13" t="s">
        <v>101</v>
      </c>
      <c r="X1228">
        <v>0.65</v>
      </c>
    </row>
    <row r="1229" spans="1:24" x14ac:dyDescent="0.3">
      <c r="A1229">
        <v>1227</v>
      </c>
      <c r="B1229" t="s">
        <v>206</v>
      </c>
      <c r="C1229" t="s">
        <v>207</v>
      </c>
      <c r="D1229">
        <v>12.839164999999999</v>
      </c>
      <c r="E1229">
        <v>77.520881000000003</v>
      </c>
      <c r="F1229" s="18">
        <v>45036</v>
      </c>
      <c r="G1229" s="19">
        <v>0.70833333333333304</v>
      </c>
      <c r="H1229">
        <v>17</v>
      </c>
      <c r="I1229" s="13" t="s">
        <v>202</v>
      </c>
      <c r="J1229">
        <v>0</v>
      </c>
      <c r="K1229" s="13" t="s">
        <v>191</v>
      </c>
      <c r="L1229">
        <v>6</v>
      </c>
      <c r="M1229">
        <v>0</v>
      </c>
      <c r="N1229" s="13" t="s">
        <v>212</v>
      </c>
      <c r="O1229" s="13" t="s">
        <v>95</v>
      </c>
      <c r="P1229">
        <v>34</v>
      </c>
      <c r="Q1229" s="13" t="s">
        <v>97</v>
      </c>
      <c r="R1229" s="13" t="s">
        <v>199</v>
      </c>
      <c r="S1229" s="13" t="s">
        <v>196</v>
      </c>
      <c r="T1229">
        <v>2</v>
      </c>
      <c r="U1229">
        <v>0</v>
      </c>
      <c r="V1229">
        <v>1</v>
      </c>
      <c r="W1229" s="13" t="s">
        <v>101</v>
      </c>
      <c r="X1229">
        <v>0.8</v>
      </c>
    </row>
    <row r="1230" spans="1:24" x14ac:dyDescent="0.3">
      <c r="A1230">
        <v>1228</v>
      </c>
      <c r="B1230" t="s">
        <v>206</v>
      </c>
      <c r="C1230" t="s">
        <v>207</v>
      </c>
      <c r="D1230">
        <v>13.189709000000001</v>
      </c>
      <c r="E1230">
        <v>77.406132999999997</v>
      </c>
      <c r="F1230" s="18">
        <v>45667</v>
      </c>
      <c r="G1230" s="19">
        <v>0.95833333333333304</v>
      </c>
      <c r="H1230">
        <v>23</v>
      </c>
      <c r="I1230" s="13" t="s">
        <v>211</v>
      </c>
      <c r="J1230">
        <v>0</v>
      </c>
      <c r="K1230" s="13" t="s">
        <v>191</v>
      </c>
      <c r="L1230">
        <v>4</v>
      </c>
      <c r="M1230">
        <v>0</v>
      </c>
      <c r="N1230" s="13" t="s">
        <v>212</v>
      </c>
      <c r="O1230" s="13" t="s">
        <v>195</v>
      </c>
      <c r="P1230">
        <v>18</v>
      </c>
      <c r="Q1230" s="13" t="s">
        <v>97</v>
      </c>
      <c r="R1230" s="13" t="s">
        <v>208</v>
      </c>
      <c r="S1230" s="13" t="s">
        <v>196</v>
      </c>
      <c r="T1230">
        <v>1</v>
      </c>
      <c r="U1230">
        <v>1</v>
      </c>
      <c r="V1230">
        <v>0</v>
      </c>
      <c r="W1230" s="13" t="s">
        <v>101</v>
      </c>
      <c r="X1230">
        <v>0.45</v>
      </c>
    </row>
    <row r="1231" spans="1:24" x14ac:dyDescent="0.3">
      <c r="A1231">
        <v>1229</v>
      </c>
      <c r="B1231" t="s">
        <v>203</v>
      </c>
      <c r="C1231" t="s">
        <v>203</v>
      </c>
      <c r="D1231">
        <v>28.616758999999998</v>
      </c>
      <c r="E1231">
        <v>77.274264000000002</v>
      </c>
      <c r="F1231" s="18">
        <v>44744</v>
      </c>
      <c r="G1231" s="19">
        <v>0.95833333333333304</v>
      </c>
      <c r="H1231">
        <v>23</v>
      </c>
      <c r="I1231" s="13" t="s">
        <v>219</v>
      </c>
      <c r="J1231">
        <v>1</v>
      </c>
      <c r="K1231" s="13" t="s">
        <v>92</v>
      </c>
      <c r="L1231">
        <v>2</v>
      </c>
      <c r="M1231">
        <v>1</v>
      </c>
      <c r="N1231" s="13" t="s">
        <v>212</v>
      </c>
      <c r="O1231" s="13" t="s">
        <v>195</v>
      </c>
      <c r="P1231">
        <v>38</v>
      </c>
      <c r="Q1231" s="13" t="s">
        <v>97</v>
      </c>
      <c r="R1231" s="13" t="s">
        <v>98</v>
      </c>
      <c r="S1231" s="13" t="s">
        <v>193</v>
      </c>
      <c r="T1231">
        <v>3</v>
      </c>
      <c r="U1231">
        <v>1</v>
      </c>
      <c r="V1231">
        <v>0</v>
      </c>
      <c r="W1231" s="13" t="s">
        <v>101</v>
      </c>
      <c r="X1231">
        <v>0.45</v>
      </c>
    </row>
    <row r="1232" spans="1:24" x14ac:dyDescent="0.3">
      <c r="A1232">
        <v>1230</v>
      </c>
      <c r="B1232" t="s">
        <v>206</v>
      </c>
      <c r="C1232" t="s">
        <v>207</v>
      </c>
      <c r="D1232">
        <v>12.952636</v>
      </c>
      <c r="E1232">
        <v>77.591346999999999</v>
      </c>
      <c r="F1232" s="18">
        <v>44919</v>
      </c>
      <c r="G1232" s="19">
        <v>0.33333333333333298</v>
      </c>
      <c r="H1232">
        <v>8</v>
      </c>
      <c r="I1232" s="13" t="s">
        <v>219</v>
      </c>
      <c r="J1232">
        <v>1</v>
      </c>
      <c r="K1232" s="13" t="s">
        <v>191</v>
      </c>
      <c r="L1232">
        <v>1</v>
      </c>
      <c r="M1232">
        <v>1</v>
      </c>
      <c r="N1232" s="13" t="s">
        <v>212</v>
      </c>
      <c r="O1232" s="13" t="s">
        <v>95</v>
      </c>
      <c r="P1232">
        <v>31</v>
      </c>
      <c r="Q1232" s="13" t="s">
        <v>97</v>
      </c>
      <c r="R1232" s="13" t="s">
        <v>213</v>
      </c>
      <c r="S1232" s="13" t="s">
        <v>193</v>
      </c>
      <c r="T1232">
        <v>5</v>
      </c>
      <c r="U1232">
        <v>0</v>
      </c>
      <c r="V1232">
        <v>1</v>
      </c>
      <c r="W1232" s="13" t="s">
        <v>101</v>
      </c>
      <c r="X1232">
        <v>0.8</v>
      </c>
    </row>
    <row r="1233" spans="1:24" x14ac:dyDescent="0.3">
      <c r="A1233">
        <v>1231</v>
      </c>
      <c r="B1233" t="s">
        <v>197</v>
      </c>
      <c r="C1233" t="s">
        <v>198</v>
      </c>
      <c r="D1233">
        <v>30.692710999999999</v>
      </c>
      <c r="E1233">
        <v>76.705106000000001</v>
      </c>
      <c r="F1233" s="18">
        <v>45464</v>
      </c>
      <c r="G1233" s="19">
        <v>0.95833333333333304</v>
      </c>
      <c r="H1233">
        <v>23</v>
      </c>
      <c r="I1233" s="13" t="s">
        <v>211</v>
      </c>
      <c r="J1233">
        <v>0</v>
      </c>
      <c r="K1233" s="13" t="s">
        <v>214</v>
      </c>
      <c r="L1233">
        <v>2</v>
      </c>
      <c r="M1233">
        <v>1</v>
      </c>
      <c r="N1233" s="13" t="s">
        <v>94</v>
      </c>
      <c r="O1233" s="13" t="s">
        <v>95</v>
      </c>
      <c r="P1233">
        <v>27</v>
      </c>
      <c r="Q1233" s="13" t="s">
        <v>95</v>
      </c>
      <c r="R1233" s="13" t="s">
        <v>98</v>
      </c>
      <c r="S1233" s="13" t="s">
        <v>193</v>
      </c>
      <c r="T1233">
        <v>1</v>
      </c>
      <c r="U1233">
        <v>1</v>
      </c>
      <c r="V1233">
        <v>0</v>
      </c>
      <c r="W1233" s="13" t="s">
        <v>101</v>
      </c>
      <c r="X1233">
        <v>0.45</v>
      </c>
    </row>
    <row r="1234" spans="1:24" x14ac:dyDescent="0.3">
      <c r="A1234">
        <v>1232</v>
      </c>
      <c r="B1234" t="s">
        <v>200</v>
      </c>
      <c r="C1234" t="s">
        <v>201</v>
      </c>
      <c r="D1234">
        <v>12.902340000000001</v>
      </c>
      <c r="E1234">
        <v>80.177051000000006</v>
      </c>
      <c r="F1234" s="18">
        <v>45678</v>
      </c>
      <c r="G1234" s="19">
        <v>0.5</v>
      </c>
      <c r="H1234">
        <v>12</v>
      </c>
      <c r="I1234" s="13" t="s">
        <v>215</v>
      </c>
      <c r="J1234">
        <v>0</v>
      </c>
      <c r="K1234" s="13" t="s">
        <v>214</v>
      </c>
      <c r="L1234">
        <v>3</v>
      </c>
      <c r="M1234">
        <v>0</v>
      </c>
      <c r="N1234" s="13" t="s">
        <v>192</v>
      </c>
      <c r="O1234" s="13" t="s">
        <v>97</v>
      </c>
      <c r="P1234">
        <v>20</v>
      </c>
      <c r="Q1234" s="13" t="s">
        <v>195</v>
      </c>
      <c r="R1234" s="13" t="s">
        <v>205</v>
      </c>
      <c r="S1234" s="13" t="s">
        <v>193</v>
      </c>
      <c r="T1234">
        <v>4</v>
      </c>
      <c r="U1234">
        <v>0</v>
      </c>
      <c r="V1234">
        <v>0</v>
      </c>
      <c r="W1234" s="13" t="s">
        <v>101</v>
      </c>
      <c r="X1234">
        <v>0.1</v>
      </c>
    </row>
    <row r="1235" spans="1:24" x14ac:dyDescent="0.3">
      <c r="A1235">
        <v>1233</v>
      </c>
      <c r="B1235" t="s">
        <v>209</v>
      </c>
      <c r="C1235" t="s">
        <v>210</v>
      </c>
      <c r="D1235">
        <v>17.460004000000001</v>
      </c>
      <c r="E1235">
        <v>78.545962000000003</v>
      </c>
      <c r="F1235" s="18">
        <v>45457</v>
      </c>
      <c r="G1235" s="19">
        <v>0.16666666666666699</v>
      </c>
      <c r="H1235">
        <v>4</v>
      </c>
      <c r="I1235" s="13" t="s">
        <v>211</v>
      </c>
      <c r="J1235">
        <v>0</v>
      </c>
      <c r="K1235" s="13" t="s">
        <v>214</v>
      </c>
      <c r="L1235">
        <v>1</v>
      </c>
      <c r="M1235">
        <v>0</v>
      </c>
      <c r="N1235" s="13" t="s">
        <v>94</v>
      </c>
      <c r="O1235" s="13" t="s">
        <v>95</v>
      </c>
      <c r="P1235">
        <v>24</v>
      </c>
      <c r="Q1235" s="13" t="s">
        <v>195</v>
      </c>
      <c r="R1235" s="13" t="s">
        <v>208</v>
      </c>
      <c r="S1235" s="13" t="s">
        <v>196</v>
      </c>
      <c r="T1235">
        <v>2</v>
      </c>
      <c r="U1235">
        <v>2</v>
      </c>
      <c r="V1235">
        <v>0</v>
      </c>
      <c r="W1235" s="13" t="s">
        <v>101</v>
      </c>
      <c r="X1235">
        <v>0.45</v>
      </c>
    </row>
    <row r="1236" spans="1:24" x14ac:dyDescent="0.3">
      <c r="A1236">
        <v>1234</v>
      </c>
      <c r="B1236" t="s">
        <v>197</v>
      </c>
      <c r="C1236" t="s">
        <v>198</v>
      </c>
      <c r="D1236">
        <v>30.732717000000001</v>
      </c>
      <c r="E1236">
        <v>76.842183000000006</v>
      </c>
      <c r="F1236" s="18">
        <v>44641</v>
      </c>
      <c r="G1236" s="19">
        <v>0.16666666666666699</v>
      </c>
      <c r="H1236">
        <v>4</v>
      </c>
      <c r="I1236" s="13" t="s">
        <v>204</v>
      </c>
      <c r="J1236">
        <v>0</v>
      </c>
      <c r="K1236" s="13" t="s">
        <v>92</v>
      </c>
      <c r="L1236">
        <v>4</v>
      </c>
      <c r="M1236">
        <v>0</v>
      </c>
      <c r="N1236" s="13" t="s">
        <v>192</v>
      </c>
      <c r="O1236" s="13" t="s">
        <v>97</v>
      </c>
      <c r="P1236">
        <v>35</v>
      </c>
      <c r="Q1236" s="13" t="s">
        <v>95</v>
      </c>
      <c r="R1236" s="13" t="s">
        <v>205</v>
      </c>
      <c r="S1236" s="13" t="s">
        <v>196</v>
      </c>
      <c r="T1236">
        <v>5</v>
      </c>
      <c r="U1236">
        <v>0</v>
      </c>
      <c r="V1236">
        <v>0</v>
      </c>
      <c r="W1236" s="13" t="s">
        <v>101</v>
      </c>
      <c r="X1236">
        <v>0.1</v>
      </c>
    </row>
    <row r="1237" spans="1:24" x14ac:dyDescent="0.3">
      <c r="A1237">
        <v>1235</v>
      </c>
      <c r="B1237" t="s">
        <v>200</v>
      </c>
      <c r="C1237" t="s">
        <v>201</v>
      </c>
      <c r="D1237">
        <v>13.124943999999999</v>
      </c>
      <c r="E1237">
        <v>80.175218999999998</v>
      </c>
      <c r="F1237" s="18">
        <v>44886</v>
      </c>
      <c r="G1237" s="19">
        <v>0.625</v>
      </c>
      <c r="H1237">
        <v>15</v>
      </c>
      <c r="I1237" s="13" t="s">
        <v>204</v>
      </c>
      <c r="J1237">
        <v>0</v>
      </c>
      <c r="K1237" s="13" t="s">
        <v>191</v>
      </c>
      <c r="L1237">
        <v>5</v>
      </c>
      <c r="M1237">
        <v>1</v>
      </c>
      <c r="N1237" s="13" t="s">
        <v>192</v>
      </c>
      <c r="O1237" s="13" t="s">
        <v>97</v>
      </c>
      <c r="P1237">
        <v>29</v>
      </c>
      <c r="Q1237" s="13" t="s">
        <v>95</v>
      </c>
      <c r="R1237" s="13" t="s">
        <v>205</v>
      </c>
      <c r="S1237" s="13" t="s">
        <v>193</v>
      </c>
      <c r="T1237">
        <v>2</v>
      </c>
      <c r="U1237">
        <v>1</v>
      </c>
      <c r="V1237">
        <v>0</v>
      </c>
      <c r="W1237" s="13" t="s">
        <v>101</v>
      </c>
      <c r="X1237">
        <v>0.1</v>
      </c>
    </row>
    <row r="1238" spans="1:24" x14ac:dyDescent="0.3">
      <c r="A1238">
        <v>1236</v>
      </c>
      <c r="B1238" t="s">
        <v>217</v>
      </c>
      <c r="C1238" t="s">
        <v>218</v>
      </c>
      <c r="D1238">
        <v>22.560295</v>
      </c>
      <c r="E1238">
        <v>88.327777999999995</v>
      </c>
      <c r="F1238" s="18">
        <v>45306</v>
      </c>
      <c r="G1238" s="19">
        <v>0.875</v>
      </c>
      <c r="H1238">
        <v>21</v>
      </c>
      <c r="I1238" s="13" t="s">
        <v>204</v>
      </c>
      <c r="J1238">
        <v>0</v>
      </c>
      <c r="K1238" s="13" t="s">
        <v>92</v>
      </c>
      <c r="L1238">
        <v>1</v>
      </c>
      <c r="M1238">
        <v>0</v>
      </c>
      <c r="N1238" s="13" t="s">
        <v>192</v>
      </c>
      <c r="O1238" s="13" t="s">
        <v>97</v>
      </c>
      <c r="P1238">
        <v>26</v>
      </c>
      <c r="Q1238" s="13" t="s">
        <v>195</v>
      </c>
      <c r="R1238" s="13" t="s">
        <v>98</v>
      </c>
      <c r="S1238" s="13" t="s">
        <v>196</v>
      </c>
      <c r="T1238">
        <v>5</v>
      </c>
      <c r="U1238">
        <v>5</v>
      </c>
      <c r="V1238">
        <v>0</v>
      </c>
      <c r="W1238" s="13" t="s">
        <v>101</v>
      </c>
      <c r="X1238">
        <v>0.1</v>
      </c>
    </row>
    <row r="1239" spans="1:24" x14ac:dyDescent="0.3">
      <c r="A1239">
        <v>1237</v>
      </c>
      <c r="B1239" t="s">
        <v>209</v>
      </c>
      <c r="C1239" t="s">
        <v>210</v>
      </c>
      <c r="D1239">
        <v>17.354502</v>
      </c>
      <c r="E1239">
        <v>78.365204000000006</v>
      </c>
      <c r="F1239" s="18">
        <v>44764</v>
      </c>
      <c r="G1239" s="19">
        <v>0</v>
      </c>
      <c r="H1239">
        <v>0</v>
      </c>
      <c r="I1239" s="13" t="s">
        <v>211</v>
      </c>
      <c r="J1239">
        <v>0</v>
      </c>
      <c r="K1239" s="13" t="s">
        <v>214</v>
      </c>
      <c r="L1239">
        <v>1</v>
      </c>
      <c r="M1239">
        <v>1</v>
      </c>
      <c r="N1239" s="13" t="s">
        <v>192</v>
      </c>
      <c r="O1239" s="13" t="s">
        <v>97</v>
      </c>
      <c r="P1239">
        <v>20</v>
      </c>
      <c r="Q1239" s="13" t="s">
        <v>95</v>
      </c>
      <c r="R1239" s="13" t="s">
        <v>213</v>
      </c>
      <c r="S1239" s="13" t="s">
        <v>196</v>
      </c>
      <c r="T1239">
        <v>1</v>
      </c>
      <c r="U1239">
        <v>0</v>
      </c>
      <c r="V1239">
        <v>0</v>
      </c>
      <c r="W1239" s="13" t="s">
        <v>101</v>
      </c>
      <c r="X1239">
        <v>0.1</v>
      </c>
    </row>
    <row r="1240" spans="1:24" x14ac:dyDescent="0.3">
      <c r="A1240">
        <v>1238</v>
      </c>
      <c r="B1240" t="s">
        <v>197</v>
      </c>
      <c r="C1240" t="s">
        <v>198</v>
      </c>
      <c r="D1240">
        <v>30.737214000000002</v>
      </c>
      <c r="E1240">
        <v>76.896028000000001</v>
      </c>
      <c r="F1240" s="18">
        <v>44748</v>
      </c>
      <c r="G1240" s="19">
        <v>4.1666666666666699E-2</v>
      </c>
      <c r="H1240">
        <v>1</v>
      </c>
      <c r="I1240" s="13" t="s">
        <v>194</v>
      </c>
      <c r="J1240">
        <v>0</v>
      </c>
      <c r="K1240" s="13" t="s">
        <v>214</v>
      </c>
      <c r="L1240">
        <v>5</v>
      </c>
      <c r="M1240">
        <v>1</v>
      </c>
      <c r="N1240" s="13" t="s">
        <v>212</v>
      </c>
      <c r="O1240" s="13" t="s">
        <v>95</v>
      </c>
      <c r="P1240">
        <v>28</v>
      </c>
      <c r="Q1240" s="13" t="s">
        <v>95</v>
      </c>
      <c r="R1240" s="13" t="s">
        <v>199</v>
      </c>
      <c r="S1240" s="13" t="s">
        <v>196</v>
      </c>
      <c r="T1240">
        <v>5</v>
      </c>
      <c r="U1240">
        <v>1</v>
      </c>
      <c r="V1240">
        <v>0</v>
      </c>
      <c r="W1240" s="13" t="s">
        <v>101</v>
      </c>
      <c r="X1240">
        <v>0.45</v>
      </c>
    </row>
    <row r="1241" spans="1:24" x14ac:dyDescent="0.3">
      <c r="A1241">
        <v>1239</v>
      </c>
      <c r="B1241" t="s">
        <v>203</v>
      </c>
      <c r="C1241" t="s">
        <v>203</v>
      </c>
      <c r="D1241">
        <v>28.594756</v>
      </c>
      <c r="E1241">
        <v>77.268608</v>
      </c>
      <c r="F1241" s="18">
        <v>44994</v>
      </c>
      <c r="G1241" s="19">
        <v>0.45833333333333298</v>
      </c>
      <c r="H1241">
        <v>11</v>
      </c>
      <c r="I1241" s="13" t="s">
        <v>202</v>
      </c>
      <c r="J1241">
        <v>0</v>
      </c>
      <c r="K1241" s="13" t="s">
        <v>191</v>
      </c>
      <c r="L1241">
        <v>2</v>
      </c>
      <c r="M1241">
        <v>1</v>
      </c>
      <c r="N1241" s="13" t="s">
        <v>212</v>
      </c>
      <c r="O1241" s="13" t="s">
        <v>95</v>
      </c>
      <c r="P1241">
        <v>22</v>
      </c>
      <c r="Q1241" s="13" t="s">
        <v>95</v>
      </c>
      <c r="R1241" s="13" t="s">
        <v>205</v>
      </c>
      <c r="S1241" s="13" t="s">
        <v>193</v>
      </c>
      <c r="T1241">
        <v>1</v>
      </c>
      <c r="U1241">
        <v>0</v>
      </c>
      <c r="V1241">
        <v>0</v>
      </c>
      <c r="W1241" s="13" t="s">
        <v>101</v>
      </c>
      <c r="X1241">
        <v>0.45</v>
      </c>
    </row>
    <row r="1242" spans="1:24" x14ac:dyDescent="0.3">
      <c r="A1242">
        <v>1240</v>
      </c>
      <c r="B1242" t="s">
        <v>190</v>
      </c>
      <c r="C1242" t="s">
        <v>80</v>
      </c>
      <c r="D1242">
        <v>18.99399</v>
      </c>
      <c r="E1242">
        <v>72.906749000000005</v>
      </c>
      <c r="F1242" s="18">
        <v>44673</v>
      </c>
      <c r="G1242" s="19">
        <v>0.33333333333333298</v>
      </c>
      <c r="H1242">
        <v>8</v>
      </c>
      <c r="I1242" s="13" t="s">
        <v>211</v>
      </c>
      <c r="J1242">
        <v>0</v>
      </c>
      <c r="K1242" s="13" t="s">
        <v>92</v>
      </c>
      <c r="L1242">
        <v>4</v>
      </c>
      <c r="M1242">
        <v>0</v>
      </c>
      <c r="N1242" s="13" t="s">
        <v>192</v>
      </c>
      <c r="O1242" s="13" t="s">
        <v>97</v>
      </c>
      <c r="P1242">
        <v>28</v>
      </c>
      <c r="Q1242" s="13" t="s">
        <v>195</v>
      </c>
      <c r="R1242" s="13" t="s">
        <v>208</v>
      </c>
      <c r="S1242" s="13" t="s">
        <v>196</v>
      </c>
      <c r="T1242">
        <v>1</v>
      </c>
      <c r="U1242">
        <v>1</v>
      </c>
      <c r="V1242">
        <v>1</v>
      </c>
      <c r="W1242" s="13" t="s">
        <v>101</v>
      </c>
      <c r="X1242">
        <v>0.25</v>
      </c>
    </row>
    <row r="1243" spans="1:24" x14ac:dyDescent="0.3">
      <c r="A1243">
        <v>1241</v>
      </c>
      <c r="B1243" t="s">
        <v>79</v>
      </c>
      <c r="C1243" t="s">
        <v>80</v>
      </c>
      <c r="D1243">
        <v>18.662851</v>
      </c>
      <c r="E1243">
        <v>73.701055999999994</v>
      </c>
      <c r="F1243" s="18">
        <v>45465</v>
      </c>
      <c r="G1243" s="19">
        <v>0.875</v>
      </c>
      <c r="H1243">
        <v>21</v>
      </c>
      <c r="I1243" s="13" t="s">
        <v>219</v>
      </c>
      <c r="J1243">
        <v>1</v>
      </c>
      <c r="K1243" s="13" t="s">
        <v>214</v>
      </c>
      <c r="L1243">
        <v>5</v>
      </c>
      <c r="M1243">
        <v>1</v>
      </c>
      <c r="N1243" s="13" t="s">
        <v>212</v>
      </c>
      <c r="O1243" s="13" t="s">
        <v>195</v>
      </c>
      <c r="P1243">
        <v>38</v>
      </c>
      <c r="Q1243" s="13" t="s">
        <v>95</v>
      </c>
      <c r="R1243" s="13" t="s">
        <v>199</v>
      </c>
      <c r="S1243" s="13" t="s">
        <v>196</v>
      </c>
      <c r="T1243">
        <v>4</v>
      </c>
      <c r="U1243">
        <v>3</v>
      </c>
      <c r="V1243">
        <v>0</v>
      </c>
      <c r="W1243" s="13" t="s">
        <v>101</v>
      </c>
      <c r="X1243">
        <v>0.25</v>
      </c>
    </row>
    <row r="1244" spans="1:24" x14ac:dyDescent="0.3">
      <c r="A1244">
        <v>1242</v>
      </c>
      <c r="B1244" t="s">
        <v>79</v>
      </c>
      <c r="C1244" t="s">
        <v>80</v>
      </c>
      <c r="D1244">
        <v>18.508669999999999</v>
      </c>
      <c r="E1244">
        <v>73.882017000000005</v>
      </c>
      <c r="F1244" s="18">
        <v>45236</v>
      </c>
      <c r="G1244" s="19">
        <v>0.625</v>
      </c>
      <c r="H1244">
        <v>15</v>
      </c>
      <c r="I1244" s="13" t="s">
        <v>204</v>
      </c>
      <c r="J1244">
        <v>0</v>
      </c>
      <c r="K1244" s="13" t="s">
        <v>214</v>
      </c>
      <c r="L1244">
        <v>4</v>
      </c>
      <c r="M1244">
        <v>1</v>
      </c>
      <c r="N1244" s="13" t="s">
        <v>192</v>
      </c>
      <c r="O1244" s="13" t="s">
        <v>97</v>
      </c>
      <c r="P1244">
        <v>25</v>
      </c>
      <c r="Q1244" s="13" t="s">
        <v>195</v>
      </c>
      <c r="R1244" s="13" t="s">
        <v>199</v>
      </c>
      <c r="S1244" s="13" t="s">
        <v>193</v>
      </c>
      <c r="T1244">
        <v>1</v>
      </c>
      <c r="U1244">
        <v>1</v>
      </c>
      <c r="V1244">
        <v>0</v>
      </c>
      <c r="W1244" s="13" t="s">
        <v>101</v>
      </c>
      <c r="X1244">
        <v>0.1</v>
      </c>
    </row>
    <row r="1245" spans="1:24" x14ac:dyDescent="0.3">
      <c r="A1245">
        <v>1243</v>
      </c>
      <c r="B1245" t="s">
        <v>203</v>
      </c>
      <c r="C1245" t="s">
        <v>203</v>
      </c>
      <c r="D1245">
        <v>28.727625</v>
      </c>
      <c r="E1245">
        <v>77.112511999999995</v>
      </c>
      <c r="F1245" s="18">
        <v>45721</v>
      </c>
      <c r="G1245" s="19">
        <v>0.875</v>
      </c>
      <c r="H1245">
        <v>21</v>
      </c>
      <c r="I1245" s="13" t="s">
        <v>194</v>
      </c>
      <c r="J1245">
        <v>0</v>
      </c>
      <c r="K1245" s="13" t="s">
        <v>92</v>
      </c>
      <c r="L1245">
        <v>2</v>
      </c>
      <c r="M1245">
        <v>0</v>
      </c>
      <c r="N1245" s="13" t="s">
        <v>94</v>
      </c>
      <c r="O1245" s="13" t="s">
        <v>95</v>
      </c>
      <c r="P1245">
        <v>27</v>
      </c>
      <c r="Q1245" s="13" t="s">
        <v>97</v>
      </c>
      <c r="R1245" s="13" t="s">
        <v>199</v>
      </c>
      <c r="S1245" s="13" t="s">
        <v>193</v>
      </c>
      <c r="T1245">
        <v>5</v>
      </c>
      <c r="U1245">
        <v>3</v>
      </c>
      <c r="V1245">
        <v>0</v>
      </c>
      <c r="W1245" s="13" t="s">
        <v>101</v>
      </c>
      <c r="X1245">
        <v>0.65</v>
      </c>
    </row>
    <row r="1246" spans="1:24" x14ac:dyDescent="0.3">
      <c r="A1246">
        <v>1244</v>
      </c>
      <c r="B1246" t="s">
        <v>197</v>
      </c>
      <c r="C1246" t="s">
        <v>198</v>
      </c>
      <c r="D1246">
        <v>30.689053999999999</v>
      </c>
      <c r="E1246">
        <v>76.709558000000001</v>
      </c>
      <c r="F1246" s="18">
        <v>44686</v>
      </c>
      <c r="G1246" s="19">
        <v>0.25</v>
      </c>
      <c r="H1246">
        <v>6</v>
      </c>
      <c r="I1246" s="13" t="s">
        <v>202</v>
      </c>
      <c r="J1246">
        <v>0</v>
      </c>
      <c r="K1246" s="13" t="s">
        <v>92</v>
      </c>
      <c r="L1246">
        <v>6</v>
      </c>
      <c r="M1246">
        <v>0</v>
      </c>
      <c r="N1246" s="13" t="s">
        <v>212</v>
      </c>
      <c r="O1246" s="13" t="s">
        <v>95</v>
      </c>
      <c r="P1246">
        <v>20</v>
      </c>
      <c r="Q1246" s="13" t="s">
        <v>95</v>
      </c>
      <c r="R1246" s="13" t="s">
        <v>208</v>
      </c>
      <c r="S1246" s="13" t="s">
        <v>196</v>
      </c>
      <c r="T1246">
        <v>5</v>
      </c>
      <c r="U1246">
        <v>1</v>
      </c>
      <c r="V1246">
        <v>0</v>
      </c>
      <c r="W1246" s="13" t="s">
        <v>101</v>
      </c>
      <c r="X1246">
        <v>0.45</v>
      </c>
    </row>
    <row r="1247" spans="1:24" x14ac:dyDescent="0.3">
      <c r="A1247">
        <v>1245</v>
      </c>
      <c r="B1247" t="s">
        <v>209</v>
      </c>
      <c r="C1247" t="s">
        <v>210</v>
      </c>
      <c r="D1247">
        <v>17.250229000000001</v>
      </c>
      <c r="E1247">
        <v>78.524501999999998</v>
      </c>
      <c r="F1247" s="18">
        <v>45466</v>
      </c>
      <c r="G1247" s="19">
        <v>0.58333333333333304</v>
      </c>
      <c r="H1247">
        <v>14</v>
      </c>
      <c r="I1247" s="13" t="s">
        <v>89</v>
      </c>
      <c r="J1247">
        <v>1</v>
      </c>
      <c r="K1247" s="13" t="s">
        <v>191</v>
      </c>
      <c r="L1247">
        <v>2</v>
      </c>
      <c r="M1247">
        <v>1</v>
      </c>
      <c r="N1247" s="13" t="s">
        <v>94</v>
      </c>
      <c r="O1247" s="13" t="s">
        <v>95</v>
      </c>
      <c r="P1247">
        <v>33</v>
      </c>
      <c r="Q1247" s="13" t="s">
        <v>195</v>
      </c>
      <c r="R1247" s="13" t="s">
        <v>208</v>
      </c>
      <c r="S1247" s="13" t="s">
        <v>196</v>
      </c>
      <c r="T1247">
        <v>3</v>
      </c>
      <c r="U1247">
        <v>0</v>
      </c>
      <c r="V1247">
        <v>0</v>
      </c>
      <c r="W1247" s="13" t="s">
        <v>101</v>
      </c>
      <c r="X1247">
        <v>0.45</v>
      </c>
    </row>
    <row r="1248" spans="1:24" x14ac:dyDescent="0.3">
      <c r="A1248">
        <v>1246</v>
      </c>
      <c r="B1248" t="s">
        <v>190</v>
      </c>
      <c r="C1248" t="s">
        <v>80</v>
      </c>
      <c r="D1248">
        <v>18.996818999999999</v>
      </c>
      <c r="E1248">
        <v>72.817442</v>
      </c>
      <c r="F1248" s="18">
        <v>45182</v>
      </c>
      <c r="G1248" s="19">
        <v>0</v>
      </c>
      <c r="H1248">
        <v>0</v>
      </c>
      <c r="I1248" s="13" t="s">
        <v>194</v>
      </c>
      <c r="J1248">
        <v>0</v>
      </c>
      <c r="K1248" s="13" t="s">
        <v>191</v>
      </c>
      <c r="L1248">
        <v>1</v>
      </c>
      <c r="M1248">
        <v>1</v>
      </c>
      <c r="N1248" s="13" t="s">
        <v>212</v>
      </c>
      <c r="O1248" s="13" t="s">
        <v>195</v>
      </c>
      <c r="P1248">
        <v>38</v>
      </c>
      <c r="Q1248" s="13" t="s">
        <v>95</v>
      </c>
      <c r="R1248" s="13" t="s">
        <v>213</v>
      </c>
      <c r="S1248" s="13" t="s">
        <v>196</v>
      </c>
      <c r="T1248">
        <v>3</v>
      </c>
      <c r="U1248">
        <v>0</v>
      </c>
      <c r="V1248">
        <v>0</v>
      </c>
      <c r="W1248" s="13" t="s">
        <v>101</v>
      </c>
      <c r="X1248">
        <v>0.25</v>
      </c>
    </row>
    <row r="1249" spans="1:24" x14ac:dyDescent="0.3">
      <c r="A1249">
        <v>1247</v>
      </c>
      <c r="B1249" t="s">
        <v>190</v>
      </c>
      <c r="C1249" t="s">
        <v>80</v>
      </c>
      <c r="D1249">
        <v>19.152217</v>
      </c>
      <c r="E1249">
        <v>72.879778999999999</v>
      </c>
      <c r="F1249" s="18">
        <v>44562</v>
      </c>
      <c r="G1249" s="19">
        <v>0.79166666666666696</v>
      </c>
      <c r="H1249">
        <v>19</v>
      </c>
      <c r="I1249" s="13" t="s">
        <v>219</v>
      </c>
      <c r="J1249">
        <v>1</v>
      </c>
      <c r="K1249" s="13" t="s">
        <v>92</v>
      </c>
      <c r="L1249">
        <v>2</v>
      </c>
      <c r="M1249">
        <v>0</v>
      </c>
      <c r="N1249" s="13" t="s">
        <v>212</v>
      </c>
      <c r="O1249" s="13" t="s">
        <v>95</v>
      </c>
      <c r="P1249">
        <v>37</v>
      </c>
      <c r="Q1249" s="13" t="s">
        <v>97</v>
      </c>
      <c r="R1249" s="13" t="s">
        <v>208</v>
      </c>
      <c r="S1249" s="13" t="s">
        <v>99</v>
      </c>
      <c r="T1249">
        <v>5</v>
      </c>
      <c r="U1249">
        <v>5</v>
      </c>
      <c r="V1249">
        <v>1</v>
      </c>
      <c r="W1249" s="13" t="s">
        <v>101</v>
      </c>
      <c r="X1249">
        <v>1</v>
      </c>
    </row>
    <row r="1250" spans="1:24" x14ac:dyDescent="0.3">
      <c r="A1250">
        <v>1248</v>
      </c>
      <c r="B1250" t="s">
        <v>79</v>
      </c>
      <c r="C1250" t="s">
        <v>80</v>
      </c>
      <c r="D1250">
        <v>18.600064</v>
      </c>
      <c r="E1250">
        <v>73.979374000000007</v>
      </c>
      <c r="F1250" s="18">
        <v>44622</v>
      </c>
      <c r="G1250" s="19">
        <v>0.16666666666666699</v>
      </c>
      <c r="H1250">
        <v>4</v>
      </c>
      <c r="I1250" s="13" t="s">
        <v>194</v>
      </c>
      <c r="J1250">
        <v>0</v>
      </c>
      <c r="K1250" s="13" t="s">
        <v>191</v>
      </c>
      <c r="L1250">
        <v>1</v>
      </c>
      <c r="M1250">
        <v>0</v>
      </c>
      <c r="N1250" s="13" t="s">
        <v>212</v>
      </c>
      <c r="O1250" s="13" t="s">
        <v>195</v>
      </c>
      <c r="P1250">
        <v>26</v>
      </c>
      <c r="Q1250" s="13" t="s">
        <v>95</v>
      </c>
      <c r="R1250" s="13" t="s">
        <v>98</v>
      </c>
      <c r="S1250" s="13" t="s">
        <v>193</v>
      </c>
      <c r="T1250">
        <v>4</v>
      </c>
      <c r="U1250">
        <v>1</v>
      </c>
      <c r="V1250">
        <v>0</v>
      </c>
      <c r="W1250" s="13" t="s">
        <v>101</v>
      </c>
      <c r="X1250">
        <v>0.25</v>
      </c>
    </row>
    <row r="1251" spans="1:24" x14ac:dyDescent="0.3">
      <c r="A1251">
        <v>1249</v>
      </c>
      <c r="B1251" t="s">
        <v>209</v>
      </c>
      <c r="C1251" t="s">
        <v>210</v>
      </c>
      <c r="D1251">
        <v>17.521543000000001</v>
      </c>
      <c r="E1251">
        <v>78.354056999999997</v>
      </c>
      <c r="F1251" s="18">
        <v>44828</v>
      </c>
      <c r="G1251" s="19">
        <v>0.875</v>
      </c>
      <c r="H1251">
        <v>21</v>
      </c>
      <c r="I1251" s="13" t="s">
        <v>219</v>
      </c>
      <c r="J1251">
        <v>1</v>
      </c>
      <c r="K1251" s="13" t="s">
        <v>92</v>
      </c>
      <c r="L1251">
        <v>3</v>
      </c>
      <c r="M1251">
        <v>0</v>
      </c>
      <c r="N1251" s="13" t="s">
        <v>94</v>
      </c>
      <c r="O1251" s="13" t="s">
        <v>95</v>
      </c>
      <c r="P1251">
        <v>28</v>
      </c>
      <c r="Q1251" s="13" t="s">
        <v>95</v>
      </c>
      <c r="R1251" s="13" t="s">
        <v>213</v>
      </c>
      <c r="S1251" s="13" t="s">
        <v>193</v>
      </c>
      <c r="T1251">
        <v>1</v>
      </c>
      <c r="U1251">
        <v>1</v>
      </c>
      <c r="V1251">
        <v>0</v>
      </c>
      <c r="W1251" s="13" t="s">
        <v>101</v>
      </c>
      <c r="X1251">
        <v>0.45</v>
      </c>
    </row>
    <row r="1252" spans="1:24" x14ac:dyDescent="0.3">
      <c r="A1252">
        <v>1250</v>
      </c>
      <c r="B1252" t="s">
        <v>206</v>
      </c>
      <c r="C1252" t="s">
        <v>207</v>
      </c>
      <c r="D1252">
        <v>13.034065999999999</v>
      </c>
      <c r="E1252">
        <v>77.680384000000004</v>
      </c>
      <c r="F1252" s="18">
        <v>44566</v>
      </c>
      <c r="G1252" s="19">
        <v>0.625</v>
      </c>
      <c r="H1252">
        <v>15</v>
      </c>
      <c r="I1252" s="13" t="s">
        <v>194</v>
      </c>
      <c r="J1252">
        <v>0</v>
      </c>
      <c r="K1252" s="13" t="s">
        <v>191</v>
      </c>
      <c r="L1252">
        <v>1</v>
      </c>
      <c r="M1252">
        <v>0</v>
      </c>
      <c r="N1252" s="13" t="s">
        <v>192</v>
      </c>
      <c r="O1252" s="13" t="s">
        <v>97</v>
      </c>
      <c r="P1252">
        <v>39</v>
      </c>
      <c r="Q1252" s="13" t="s">
        <v>95</v>
      </c>
      <c r="R1252" s="13" t="s">
        <v>205</v>
      </c>
      <c r="S1252" s="13" t="s">
        <v>196</v>
      </c>
      <c r="T1252">
        <v>5</v>
      </c>
      <c r="U1252">
        <v>3</v>
      </c>
      <c r="V1252">
        <v>0</v>
      </c>
      <c r="W1252" s="13" t="s">
        <v>101</v>
      </c>
      <c r="X1252">
        <v>0.1</v>
      </c>
    </row>
    <row r="1253" spans="1:24" x14ac:dyDescent="0.3">
      <c r="A1253">
        <v>1251</v>
      </c>
      <c r="B1253" t="s">
        <v>203</v>
      </c>
      <c r="C1253" t="s">
        <v>203</v>
      </c>
      <c r="D1253">
        <v>28.713539999999998</v>
      </c>
      <c r="E1253">
        <v>77.190937000000005</v>
      </c>
      <c r="F1253" s="18">
        <v>45553</v>
      </c>
      <c r="G1253" s="19">
        <v>0.95833333333333304</v>
      </c>
      <c r="H1253">
        <v>23</v>
      </c>
      <c r="I1253" s="13" t="s">
        <v>194</v>
      </c>
      <c r="J1253">
        <v>0</v>
      </c>
      <c r="K1253" s="13" t="s">
        <v>191</v>
      </c>
      <c r="L1253">
        <v>3</v>
      </c>
      <c r="M1253">
        <v>0</v>
      </c>
      <c r="N1253" s="13" t="s">
        <v>212</v>
      </c>
      <c r="O1253" s="13" t="s">
        <v>195</v>
      </c>
      <c r="P1253">
        <v>39</v>
      </c>
      <c r="Q1253" s="13" t="s">
        <v>95</v>
      </c>
      <c r="R1253" s="13" t="s">
        <v>213</v>
      </c>
      <c r="S1253" s="13" t="s">
        <v>196</v>
      </c>
      <c r="T1253">
        <v>4</v>
      </c>
      <c r="U1253">
        <v>0</v>
      </c>
      <c r="V1253">
        <v>0</v>
      </c>
      <c r="W1253" s="13" t="s">
        <v>101</v>
      </c>
      <c r="X1253">
        <v>0.25</v>
      </c>
    </row>
    <row r="1254" spans="1:24" x14ac:dyDescent="0.3">
      <c r="A1254">
        <v>1252</v>
      </c>
      <c r="B1254" t="s">
        <v>190</v>
      </c>
      <c r="C1254" t="s">
        <v>80</v>
      </c>
      <c r="D1254">
        <v>18.978791999999999</v>
      </c>
      <c r="E1254">
        <v>72.795702000000006</v>
      </c>
      <c r="F1254" s="18">
        <v>45102</v>
      </c>
      <c r="G1254" s="19">
        <v>0.83333333333333304</v>
      </c>
      <c r="H1254">
        <v>20</v>
      </c>
      <c r="I1254" s="13" t="s">
        <v>89</v>
      </c>
      <c r="J1254">
        <v>1</v>
      </c>
      <c r="K1254" s="13" t="s">
        <v>191</v>
      </c>
      <c r="L1254">
        <v>4</v>
      </c>
      <c r="M1254">
        <v>0</v>
      </c>
      <c r="N1254" s="13" t="s">
        <v>94</v>
      </c>
      <c r="O1254" s="13" t="s">
        <v>95</v>
      </c>
      <c r="P1254">
        <v>20</v>
      </c>
      <c r="Q1254" s="13" t="s">
        <v>195</v>
      </c>
      <c r="R1254" s="13" t="s">
        <v>213</v>
      </c>
      <c r="S1254" s="13" t="s">
        <v>196</v>
      </c>
      <c r="T1254">
        <v>1</v>
      </c>
      <c r="U1254">
        <v>1</v>
      </c>
      <c r="V1254">
        <v>0</v>
      </c>
      <c r="W1254" s="13" t="s">
        <v>101</v>
      </c>
      <c r="X1254">
        <v>0.45</v>
      </c>
    </row>
    <row r="1255" spans="1:24" x14ac:dyDescent="0.3">
      <c r="A1255">
        <v>1253</v>
      </c>
      <c r="B1255" t="s">
        <v>200</v>
      </c>
      <c r="C1255" t="s">
        <v>201</v>
      </c>
      <c r="D1255">
        <v>12.873977</v>
      </c>
      <c r="E1255">
        <v>80.170854000000006</v>
      </c>
      <c r="F1255" s="18">
        <v>44563</v>
      </c>
      <c r="G1255" s="19">
        <v>0.25</v>
      </c>
      <c r="H1255">
        <v>6</v>
      </c>
      <c r="I1255" s="13" t="s">
        <v>89</v>
      </c>
      <c r="J1255">
        <v>1</v>
      </c>
      <c r="K1255" s="13" t="s">
        <v>191</v>
      </c>
      <c r="L1255">
        <v>1</v>
      </c>
      <c r="M1255">
        <v>0</v>
      </c>
      <c r="N1255" s="13" t="s">
        <v>212</v>
      </c>
      <c r="O1255" s="13" t="s">
        <v>195</v>
      </c>
      <c r="P1255">
        <v>18</v>
      </c>
      <c r="Q1255" s="13" t="s">
        <v>97</v>
      </c>
      <c r="R1255" s="13" t="s">
        <v>205</v>
      </c>
      <c r="S1255" s="13" t="s">
        <v>196</v>
      </c>
      <c r="T1255">
        <v>5</v>
      </c>
      <c r="U1255">
        <v>5</v>
      </c>
      <c r="V1255">
        <v>0</v>
      </c>
      <c r="W1255" s="13" t="s">
        <v>101</v>
      </c>
      <c r="X1255">
        <v>0.45</v>
      </c>
    </row>
    <row r="1256" spans="1:24" x14ac:dyDescent="0.3">
      <c r="A1256">
        <v>1254</v>
      </c>
      <c r="B1256" t="s">
        <v>206</v>
      </c>
      <c r="C1256" t="s">
        <v>207</v>
      </c>
      <c r="D1256">
        <v>12.803682999999999</v>
      </c>
      <c r="E1256">
        <v>77.796432999999993</v>
      </c>
      <c r="F1256" s="18">
        <v>45511</v>
      </c>
      <c r="G1256" s="19">
        <v>4.1666666666666699E-2</v>
      </c>
      <c r="H1256">
        <v>1</v>
      </c>
      <c r="I1256" s="13" t="s">
        <v>194</v>
      </c>
      <c r="J1256">
        <v>0</v>
      </c>
      <c r="K1256" s="13" t="s">
        <v>92</v>
      </c>
      <c r="L1256">
        <v>3</v>
      </c>
      <c r="M1256">
        <v>1</v>
      </c>
      <c r="N1256" s="13" t="s">
        <v>94</v>
      </c>
      <c r="O1256" s="13" t="s">
        <v>95</v>
      </c>
      <c r="P1256">
        <v>30</v>
      </c>
      <c r="Q1256" s="13" t="s">
        <v>195</v>
      </c>
      <c r="R1256" s="13" t="s">
        <v>205</v>
      </c>
      <c r="S1256" s="13" t="s">
        <v>196</v>
      </c>
      <c r="T1256">
        <v>3</v>
      </c>
      <c r="U1256">
        <v>2</v>
      </c>
      <c r="V1256">
        <v>0</v>
      </c>
      <c r="W1256" s="13" t="s">
        <v>101</v>
      </c>
      <c r="X1256">
        <v>0.45</v>
      </c>
    </row>
    <row r="1257" spans="1:24" x14ac:dyDescent="0.3">
      <c r="A1257">
        <v>1255</v>
      </c>
      <c r="B1257" t="s">
        <v>203</v>
      </c>
      <c r="C1257" t="s">
        <v>203</v>
      </c>
      <c r="D1257">
        <v>28.637732</v>
      </c>
      <c r="E1257">
        <v>77.207719999999995</v>
      </c>
      <c r="F1257" s="18">
        <v>44964</v>
      </c>
      <c r="G1257" s="19">
        <v>0.625</v>
      </c>
      <c r="H1257">
        <v>15</v>
      </c>
      <c r="I1257" s="13" t="s">
        <v>215</v>
      </c>
      <c r="J1257">
        <v>0</v>
      </c>
      <c r="K1257" s="13" t="s">
        <v>191</v>
      </c>
      <c r="L1257">
        <v>1</v>
      </c>
      <c r="M1257">
        <v>1</v>
      </c>
      <c r="N1257" s="13" t="s">
        <v>94</v>
      </c>
      <c r="O1257" s="13" t="s">
        <v>95</v>
      </c>
      <c r="P1257">
        <v>39</v>
      </c>
      <c r="Q1257" s="13" t="s">
        <v>195</v>
      </c>
      <c r="R1257" s="13" t="s">
        <v>98</v>
      </c>
      <c r="S1257" s="13" t="s">
        <v>196</v>
      </c>
      <c r="T1257">
        <v>4</v>
      </c>
      <c r="U1257">
        <v>4</v>
      </c>
      <c r="V1257">
        <v>0</v>
      </c>
      <c r="W1257" s="13" t="s">
        <v>101</v>
      </c>
      <c r="X1257">
        <v>0.45</v>
      </c>
    </row>
    <row r="1258" spans="1:24" x14ac:dyDescent="0.3">
      <c r="A1258">
        <v>1256</v>
      </c>
      <c r="B1258" t="s">
        <v>190</v>
      </c>
      <c r="C1258" t="s">
        <v>80</v>
      </c>
      <c r="D1258">
        <v>18.886821000000001</v>
      </c>
      <c r="E1258">
        <v>72.791663999999997</v>
      </c>
      <c r="F1258" s="18">
        <v>45113</v>
      </c>
      <c r="G1258" s="19">
        <v>0.41666666666666702</v>
      </c>
      <c r="H1258">
        <v>10</v>
      </c>
      <c r="I1258" s="13" t="s">
        <v>202</v>
      </c>
      <c r="J1258">
        <v>0</v>
      </c>
      <c r="K1258" s="13" t="s">
        <v>214</v>
      </c>
      <c r="L1258">
        <v>3</v>
      </c>
      <c r="M1258">
        <v>1</v>
      </c>
      <c r="N1258" s="13" t="s">
        <v>192</v>
      </c>
      <c r="O1258" s="13" t="s">
        <v>97</v>
      </c>
      <c r="P1258">
        <v>30</v>
      </c>
      <c r="Q1258" s="13" t="s">
        <v>195</v>
      </c>
      <c r="R1258" s="13" t="s">
        <v>199</v>
      </c>
      <c r="S1258" s="13" t="s">
        <v>196</v>
      </c>
      <c r="T1258">
        <v>4</v>
      </c>
      <c r="U1258">
        <v>2</v>
      </c>
      <c r="V1258">
        <v>1</v>
      </c>
      <c r="W1258" s="13" t="s">
        <v>101</v>
      </c>
      <c r="X1258">
        <v>0.25</v>
      </c>
    </row>
    <row r="1259" spans="1:24" x14ac:dyDescent="0.3">
      <c r="A1259">
        <v>1257</v>
      </c>
      <c r="B1259" t="s">
        <v>206</v>
      </c>
      <c r="C1259" t="s">
        <v>207</v>
      </c>
      <c r="D1259">
        <v>13.123688</v>
      </c>
      <c r="E1259">
        <v>77.585258999999994</v>
      </c>
      <c r="F1259" s="18">
        <v>45279</v>
      </c>
      <c r="G1259" s="19">
        <v>0.375</v>
      </c>
      <c r="H1259">
        <v>9</v>
      </c>
      <c r="I1259" s="13" t="s">
        <v>215</v>
      </c>
      <c r="J1259">
        <v>0</v>
      </c>
      <c r="K1259" s="13" t="s">
        <v>191</v>
      </c>
      <c r="L1259">
        <v>1</v>
      </c>
      <c r="M1259">
        <v>1</v>
      </c>
      <c r="N1259" s="13" t="s">
        <v>94</v>
      </c>
      <c r="O1259" s="13" t="s">
        <v>95</v>
      </c>
      <c r="P1259">
        <v>37</v>
      </c>
      <c r="Q1259" s="13" t="s">
        <v>97</v>
      </c>
      <c r="R1259" s="13" t="s">
        <v>213</v>
      </c>
      <c r="S1259" s="13" t="s">
        <v>193</v>
      </c>
      <c r="T1259">
        <v>1</v>
      </c>
      <c r="U1259">
        <v>1</v>
      </c>
      <c r="V1259">
        <v>1</v>
      </c>
      <c r="W1259" s="13" t="s">
        <v>101</v>
      </c>
      <c r="X1259">
        <v>0.8</v>
      </c>
    </row>
    <row r="1260" spans="1:24" x14ac:dyDescent="0.3">
      <c r="A1260">
        <v>1258</v>
      </c>
      <c r="B1260" t="s">
        <v>209</v>
      </c>
      <c r="C1260" t="s">
        <v>210</v>
      </c>
      <c r="D1260">
        <v>17.453382999999999</v>
      </c>
      <c r="E1260">
        <v>78.466430000000003</v>
      </c>
      <c r="F1260" s="18">
        <v>45454</v>
      </c>
      <c r="G1260" s="19">
        <v>4.1666666666666699E-2</v>
      </c>
      <c r="H1260">
        <v>1</v>
      </c>
      <c r="I1260" s="13" t="s">
        <v>215</v>
      </c>
      <c r="J1260">
        <v>0</v>
      </c>
      <c r="K1260" s="13" t="s">
        <v>214</v>
      </c>
      <c r="L1260">
        <v>3</v>
      </c>
      <c r="M1260">
        <v>1</v>
      </c>
      <c r="N1260" s="13" t="s">
        <v>94</v>
      </c>
      <c r="O1260" s="13" t="s">
        <v>95</v>
      </c>
      <c r="P1260">
        <v>38</v>
      </c>
      <c r="Q1260" s="13" t="s">
        <v>195</v>
      </c>
      <c r="R1260" s="13" t="s">
        <v>98</v>
      </c>
      <c r="S1260" s="13" t="s">
        <v>193</v>
      </c>
      <c r="T1260">
        <v>3</v>
      </c>
      <c r="U1260">
        <v>1</v>
      </c>
      <c r="V1260">
        <v>0</v>
      </c>
      <c r="W1260" s="13" t="s">
        <v>101</v>
      </c>
      <c r="X1260">
        <v>0.45</v>
      </c>
    </row>
    <row r="1261" spans="1:24" x14ac:dyDescent="0.3">
      <c r="A1261">
        <v>1259</v>
      </c>
      <c r="B1261" t="s">
        <v>206</v>
      </c>
      <c r="C1261" t="s">
        <v>207</v>
      </c>
      <c r="D1261">
        <v>12.815939</v>
      </c>
      <c r="E1261">
        <v>77.674259000000006</v>
      </c>
      <c r="F1261" s="18">
        <v>45060</v>
      </c>
      <c r="G1261" s="19">
        <v>0.91666666666666696</v>
      </c>
      <c r="H1261">
        <v>22</v>
      </c>
      <c r="I1261" s="13" t="s">
        <v>89</v>
      </c>
      <c r="J1261">
        <v>1</v>
      </c>
      <c r="K1261" s="13" t="s">
        <v>214</v>
      </c>
      <c r="L1261">
        <v>4</v>
      </c>
      <c r="M1261">
        <v>1</v>
      </c>
      <c r="N1261" s="13" t="s">
        <v>212</v>
      </c>
      <c r="O1261" s="13" t="s">
        <v>195</v>
      </c>
      <c r="P1261">
        <v>37</v>
      </c>
      <c r="Q1261" s="13" t="s">
        <v>97</v>
      </c>
      <c r="R1261" s="13" t="s">
        <v>98</v>
      </c>
      <c r="S1261" s="13" t="s">
        <v>196</v>
      </c>
      <c r="T1261">
        <v>3</v>
      </c>
      <c r="U1261">
        <v>2</v>
      </c>
      <c r="V1261">
        <v>0</v>
      </c>
      <c r="W1261" s="13" t="s">
        <v>101</v>
      </c>
      <c r="X1261">
        <v>0.45</v>
      </c>
    </row>
    <row r="1262" spans="1:24" x14ac:dyDescent="0.3">
      <c r="A1262">
        <v>1260</v>
      </c>
      <c r="B1262" t="s">
        <v>197</v>
      </c>
      <c r="C1262" t="s">
        <v>198</v>
      </c>
      <c r="D1262">
        <v>30.799019000000001</v>
      </c>
      <c r="E1262">
        <v>76.705085999999994</v>
      </c>
      <c r="F1262" s="18">
        <v>45740</v>
      </c>
      <c r="G1262" s="19">
        <v>0.83333333333333304</v>
      </c>
      <c r="H1262">
        <v>20</v>
      </c>
      <c r="I1262" s="13" t="s">
        <v>204</v>
      </c>
      <c r="J1262">
        <v>0</v>
      </c>
      <c r="K1262" s="13" t="s">
        <v>92</v>
      </c>
      <c r="L1262">
        <v>5</v>
      </c>
      <c r="M1262">
        <v>1</v>
      </c>
      <c r="N1262" s="13" t="s">
        <v>94</v>
      </c>
      <c r="O1262" s="13" t="s">
        <v>95</v>
      </c>
      <c r="P1262">
        <v>21</v>
      </c>
      <c r="Q1262" s="13" t="s">
        <v>95</v>
      </c>
      <c r="R1262" s="13" t="s">
        <v>213</v>
      </c>
      <c r="S1262" s="13" t="s">
        <v>193</v>
      </c>
      <c r="T1262">
        <v>4</v>
      </c>
      <c r="U1262">
        <v>1</v>
      </c>
      <c r="V1262">
        <v>0</v>
      </c>
      <c r="W1262" s="13" t="s">
        <v>101</v>
      </c>
      <c r="X1262">
        <v>0.45</v>
      </c>
    </row>
    <row r="1263" spans="1:24" x14ac:dyDescent="0.3">
      <c r="A1263">
        <v>1261</v>
      </c>
      <c r="B1263" t="s">
        <v>190</v>
      </c>
      <c r="C1263" t="s">
        <v>80</v>
      </c>
      <c r="D1263">
        <v>18.839938</v>
      </c>
      <c r="E1263">
        <v>72.841699000000006</v>
      </c>
      <c r="F1263" s="18">
        <v>44904</v>
      </c>
      <c r="G1263" s="19">
        <v>0.25</v>
      </c>
      <c r="H1263">
        <v>6</v>
      </c>
      <c r="I1263" s="13" t="s">
        <v>211</v>
      </c>
      <c r="J1263">
        <v>0</v>
      </c>
      <c r="K1263" s="13" t="s">
        <v>92</v>
      </c>
      <c r="L1263">
        <v>6</v>
      </c>
      <c r="M1263">
        <v>0</v>
      </c>
      <c r="N1263" s="13" t="s">
        <v>94</v>
      </c>
      <c r="O1263" s="13" t="s">
        <v>95</v>
      </c>
      <c r="P1263">
        <v>22</v>
      </c>
      <c r="Q1263" s="13" t="s">
        <v>97</v>
      </c>
      <c r="R1263" s="13" t="s">
        <v>199</v>
      </c>
      <c r="S1263" s="13" t="s">
        <v>193</v>
      </c>
      <c r="T1263">
        <v>2</v>
      </c>
      <c r="U1263">
        <v>1</v>
      </c>
      <c r="V1263">
        <v>0</v>
      </c>
      <c r="W1263" s="13" t="s">
        <v>101</v>
      </c>
      <c r="X1263">
        <v>0.65</v>
      </c>
    </row>
    <row r="1264" spans="1:24" x14ac:dyDescent="0.3">
      <c r="A1264">
        <v>1262</v>
      </c>
      <c r="B1264" t="s">
        <v>209</v>
      </c>
      <c r="C1264" t="s">
        <v>210</v>
      </c>
      <c r="D1264">
        <v>17.477902</v>
      </c>
      <c r="E1264">
        <v>78.588938999999996</v>
      </c>
      <c r="F1264" s="18">
        <v>45002</v>
      </c>
      <c r="G1264" s="19">
        <v>0.125</v>
      </c>
      <c r="H1264">
        <v>3</v>
      </c>
      <c r="I1264" s="13" t="s">
        <v>211</v>
      </c>
      <c r="J1264">
        <v>0</v>
      </c>
      <c r="K1264" s="13" t="s">
        <v>214</v>
      </c>
      <c r="L1264">
        <v>3</v>
      </c>
      <c r="M1264">
        <v>0</v>
      </c>
      <c r="N1264" s="13" t="s">
        <v>192</v>
      </c>
      <c r="O1264" s="13" t="s">
        <v>97</v>
      </c>
      <c r="P1264">
        <v>40</v>
      </c>
      <c r="Q1264" s="13" t="s">
        <v>195</v>
      </c>
      <c r="R1264" s="13" t="s">
        <v>205</v>
      </c>
      <c r="S1264" s="13" t="s">
        <v>196</v>
      </c>
      <c r="T1264">
        <v>5</v>
      </c>
      <c r="U1264">
        <v>5</v>
      </c>
      <c r="V1264">
        <v>0</v>
      </c>
      <c r="W1264" s="13" t="s">
        <v>101</v>
      </c>
      <c r="X1264">
        <v>0.1</v>
      </c>
    </row>
    <row r="1265" spans="1:24" x14ac:dyDescent="0.3">
      <c r="A1265">
        <v>1263</v>
      </c>
      <c r="B1265" t="s">
        <v>203</v>
      </c>
      <c r="C1265" t="s">
        <v>203</v>
      </c>
      <c r="D1265">
        <v>28.769399</v>
      </c>
      <c r="E1265">
        <v>76.958675999999997</v>
      </c>
      <c r="F1265" s="18">
        <v>44941</v>
      </c>
      <c r="G1265" s="19">
        <v>0.79166666666666696</v>
      </c>
      <c r="H1265">
        <v>19</v>
      </c>
      <c r="I1265" s="13" t="s">
        <v>89</v>
      </c>
      <c r="J1265">
        <v>1</v>
      </c>
      <c r="K1265" s="13" t="s">
        <v>92</v>
      </c>
      <c r="L1265">
        <v>2</v>
      </c>
      <c r="M1265">
        <v>1</v>
      </c>
      <c r="N1265" s="13" t="s">
        <v>212</v>
      </c>
      <c r="O1265" s="13" t="s">
        <v>195</v>
      </c>
      <c r="P1265">
        <v>17</v>
      </c>
      <c r="Q1265" s="13" t="s">
        <v>195</v>
      </c>
      <c r="R1265" s="13" t="s">
        <v>199</v>
      </c>
      <c r="S1265" s="13" t="s">
        <v>196</v>
      </c>
      <c r="T1265">
        <v>3</v>
      </c>
      <c r="U1265">
        <v>3</v>
      </c>
      <c r="V1265">
        <v>1</v>
      </c>
      <c r="W1265" s="13" t="s">
        <v>101</v>
      </c>
      <c r="X1265">
        <v>0.4</v>
      </c>
    </row>
    <row r="1266" spans="1:24" x14ac:dyDescent="0.3">
      <c r="A1266">
        <v>1264</v>
      </c>
      <c r="B1266" t="s">
        <v>200</v>
      </c>
      <c r="C1266" t="s">
        <v>201</v>
      </c>
      <c r="D1266">
        <v>13.058187999999999</v>
      </c>
      <c r="E1266">
        <v>80.211724000000004</v>
      </c>
      <c r="F1266" s="18">
        <v>45684</v>
      </c>
      <c r="G1266" s="19">
        <v>0.5</v>
      </c>
      <c r="H1266">
        <v>12</v>
      </c>
      <c r="I1266" s="13" t="s">
        <v>204</v>
      </c>
      <c r="J1266">
        <v>0</v>
      </c>
      <c r="K1266" s="13" t="s">
        <v>214</v>
      </c>
      <c r="L1266">
        <v>2</v>
      </c>
      <c r="M1266">
        <v>1</v>
      </c>
      <c r="N1266" s="13" t="s">
        <v>212</v>
      </c>
      <c r="O1266" s="13" t="s">
        <v>95</v>
      </c>
      <c r="P1266">
        <v>23</v>
      </c>
      <c r="Q1266" s="13" t="s">
        <v>195</v>
      </c>
      <c r="R1266" s="13" t="s">
        <v>98</v>
      </c>
      <c r="S1266" s="13" t="s">
        <v>193</v>
      </c>
      <c r="T1266">
        <v>3</v>
      </c>
      <c r="U1266">
        <v>2</v>
      </c>
      <c r="V1266">
        <v>0</v>
      </c>
      <c r="W1266" s="13" t="s">
        <v>101</v>
      </c>
      <c r="X1266">
        <v>0.45</v>
      </c>
    </row>
    <row r="1267" spans="1:24" x14ac:dyDescent="0.3">
      <c r="A1267">
        <v>1265</v>
      </c>
      <c r="B1267" t="s">
        <v>209</v>
      </c>
      <c r="C1267" t="s">
        <v>210</v>
      </c>
      <c r="D1267">
        <v>17.214265000000001</v>
      </c>
      <c r="E1267">
        <v>78.386210000000005</v>
      </c>
      <c r="F1267" s="18">
        <v>45401</v>
      </c>
      <c r="G1267" s="19">
        <v>0.79166666666666696</v>
      </c>
      <c r="H1267">
        <v>19</v>
      </c>
      <c r="I1267" s="13" t="s">
        <v>211</v>
      </c>
      <c r="J1267">
        <v>0</v>
      </c>
      <c r="K1267" s="13" t="s">
        <v>191</v>
      </c>
      <c r="L1267">
        <v>5</v>
      </c>
      <c r="M1267">
        <v>1</v>
      </c>
      <c r="N1267" s="13" t="s">
        <v>212</v>
      </c>
      <c r="O1267" s="13" t="s">
        <v>95</v>
      </c>
      <c r="P1267">
        <v>21</v>
      </c>
      <c r="Q1267" s="13" t="s">
        <v>95</v>
      </c>
      <c r="R1267" s="13" t="s">
        <v>199</v>
      </c>
      <c r="S1267" s="13" t="s">
        <v>193</v>
      </c>
      <c r="T1267">
        <v>1</v>
      </c>
      <c r="U1267">
        <v>0</v>
      </c>
      <c r="V1267">
        <v>1</v>
      </c>
      <c r="W1267" s="13" t="s">
        <v>101</v>
      </c>
      <c r="X1267">
        <v>0.6</v>
      </c>
    </row>
    <row r="1268" spans="1:24" x14ac:dyDescent="0.3">
      <c r="A1268">
        <v>1266</v>
      </c>
      <c r="B1268" t="s">
        <v>79</v>
      </c>
      <c r="C1268" t="s">
        <v>80</v>
      </c>
      <c r="D1268">
        <v>18.450721999999999</v>
      </c>
      <c r="E1268">
        <v>73.758431000000002</v>
      </c>
      <c r="F1268" s="18">
        <v>45371</v>
      </c>
      <c r="G1268" s="19">
        <v>0.45833333333333298</v>
      </c>
      <c r="H1268">
        <v>11</v>
      </c>
      <c r="I1268" s="13" t="s">
        <v>194</v>
      </c>
      <c r="J1268">
        <v>0</v>
      </c>
      <c r="K1268" s="13" t="s">
        <v>92</v>
      </c>
      <c r="L1268">
        <v>5</v>
      </c>
      <c r="M1268">
        <v>0</v>
      </c>
      <c r="N1268" s="13" t="s">
        <v>212</v>
      </c>
      <c r="O1268" s="13" t="s">
        <v>95</v>
      </c>
      <c r="P1268">
        <v>25</v>
      </c>
      <c r="Q1268" s="13" t="s">
        <v>195</v>
      </c>
      <c r="R1268" s="13" t="s">
        <v>98</v>
      </c>
      <c r="S1268" s="13" t="s">
        <v>193</v>
      </c>
      <c r="T1268">
        <v>3</v>
      </c>
      <c r="U1268">
        <v>3</v>
      </c>
      <c r="V1268">
        <v>0</v>
      </c>
      <c r="W1268" s="13" t="s">
        <v>101</v>
      </c>
      <c r="X1268">
        <v>0.45</v>
      </c>
    </row>
    <row r="1269" spans="1:24" x14ac:dyDescent="0.3">
      <c r="A1269">
        <v>1267</v>
      </c>
      <c r="B1269" t="s">
        <v>79</v>
      </c>
      <c r="C1269" t="s">
        <v>80</v>
      </c>
      <c r="D1269">
        <v>18.611032000000002</v>
      </c>
      <c r="E1269">
        <v>73.958189000000004</v>
      </c>
      <c r="F1269" s="18">
        <v>44883</v>
      </c>
      <c r="G1269" s="19">
        <v>4.1666666666666699E-2</v>
      </c>
      <c r="H1269">
        <v>1</v>
      </c>
      <c r="I1269" s="13" t="s">
        <v>211</v>
      </c>
      <c r="J1269">
        <v>0</v>
      </c>
      <c r="K1269" s="13" t="s">
        <v>214</v>
      </c>
      <c r="L1269">
        <v>4</v>
      </c>
      <c r="M1269">
        <v>0</v>
      </c>
      <c r="N1269" s="13" t="s">
        <v>192</v>
      </c>
      <c r="O1269" s="13" t="s">
        <v>97</v>
      </c>
      <c r="P1269">
        <v>40</v>
      </c>
      <c r="Q1269" s="13" t="s">
        <v>95</v>
      </c>
      <c r="R1269" s="13" t="s">
        <v>208</v>
      </c>
      <c r="S1269" s="13" t="s">
        <v>193</v>
      </c>
      <c r="T1269">
        <v>2</v>
      </c>
      <c r="U1269">
        <v>1</v>
      </c>
      <c r="V1269">
        <v>0</v>
      </c>
      <c r="W1269" s="13" t="s">
        <v>101</v>
      </c>
      <c r="X1269">
        <v>0.1</v>
      </c>
    </row>
    <row r="1270" spans="1:24" x14ac:dyDescent="0.3">
      <c r="A1270">
        <v>1268</v>
      </c>
      <c r="B1270" t="s">
        <v>200</v>
      </c>
      <c r="C1270" t="s">
        <v>201</v>
      </c>
      <c r="D1270">
        <v>12.824737000000001</v>
      </c>
      <c r="E1270">
        <v>80.131001999999995</v>
      </c>
      <c r="F1270" s="18">
        <v>44805</v>
      </c>
      <c r="G1270" s="19">
        <v>0</v>
      </c>
      <c r="H1270">
        <v>0</v>
      </c>
      <c r="I1270" s="13" t="s">
        <v>202</v>
      </c>
      <c r="J1270">
        <v>0</v>
      </c>
      <c r="K1270" s="13" t="s">
        <v>214</v>
      </c>
      <c r="L1270">
        <v>6</v>
      </c>
      <c r="M1270">
        <v>0</v>
      </c>
      <c r="N1270" s="13" t="s">
        <v>94</v>
      </c>
      <c r="O1270" s="13" t="s">
        <v>95</v>
      </c>
      <c r="P1270">
        <v>35</v>
      </c>
      <c r="Q1270" s="13" t="s">
        <v>95</v>
      </c>
      <c r="R1270" s="13" t="s">
        <v>98</v>
      </c>
      <c r="S1270" s="13" t="s">
        <v>193</v>
      </c>
      <c r="T1270">
        <v>2</v>
      </c>
      <c r="U1270">
        <v>0</v>
      </c>
      <c r="V1270">
        <v>0</v>
      </c>
      <c r="W1270" s="13" t="s">
        <v>101</v>
      </c>
      <c r="X1270">
        <v>0.45</v>
      </c>
    </row>
    <row r="1271" spans="1:24" x14ac:dyDescent="0.3">
      <c r="A1271">
        <v>1269</v>
      </c>
      <c r="B1271" t="s">
        <v>200</v>
      </c>
      <c r="C1271" t="s">
        <v>201</v>
      </c>
      <c r="D1271">
        <v>13.164130999999999</v>
      </c>
      <c r="E1271">
        <v>80.133463000000006</v>
      </c>
      <c r="F1271" s="18">
        <v>45467</v>
      </c>
      <c r="G1271" s="19">
        <v>0.91666666666666696</v>
      </c>
      <c r="H1271">
        <v>22</v>
      </c>
      <c r="I1271" s="13" t="s">
        <v>204</v>
      </c>
      <c r="J1271">
        <v>0</v>
      </c>
      <c r="K1271" s="13" t="s">
        <v>214</v>
      </c>
      <c r="L1271">
        <v>6</v>
      </c>
      <c r="M1271">
        <v>1</v>
      </c>
      <c r="N1271" s="13" t="s">
        <v>192</v>
      </c>
      <c r="O1271" s="13" t="s">
        <v>97</v>
      </c>
      <c r="P1271">
        <v>19</v>
      </c>
      <c r="Q1271" s="13" t="s">
        <v>195</v>
      </c>
      <c r="R1271" s="13" t="s">
        <v>208</v>
      </c>
      <c r="S1271" s="13" t="s">
        <v>196</v>
      </c>
      <c r="T1271">
        <v>1</v>
      </c>
      <c r="U1271">
        <v>1</v>
      </c>
      <c r="V1271">
        <v>0</v>
      </c>
      <c r="W1271" s="13" t="s">
        <v>101</v>
      </c>
      <c r="X1271">
        <v>0.1</v>
      </c>
    </row>
    <row r="1272" spans="1:24" x14ac:dyDescent="0.3">
      <c r="A1272">
        <v>1270</v>
      </c>
      <c r="B1272" t="s">
        <v>197</v>
      </c>
      <c r="C1272" t="s">
        <v>198</v>
      </c>
      <c r="D1272">
        <v>30.706306000000001</v>
      </c>
      <c r="E1272">
        <v>76.781405000000007</v>
      </c>
      <c r="F1272" s="18">
        <v>45386</v>
      </c>
      <c r="G1272" s="19">
        <v>0.125</v>
      </c>
      <c r="H1272">
        <v>3</v>
      </c>
      <c r="I1272" s="13" t="s">
        <v>202</v>
      </c>
      <c r="J1272">
        <v>0</v>
      </c>
      <c r="K1272" s="13" t="s">
        <v>92</v>
      </c>
      <c r="L1272">
        <v>6</v>
      </c>
      <c r="M1272">
        <v>1</v>
      </c>
      <c r="N1272" s="13" t="s">
        <v>212</v>
      </c>
      <c r="O1272" s="13" t="s">
        <v>195</v>
      </c>
      <c r="P1272">
        <v>30</v>
      </c>
      <c r="Q1272" s="13" t="s">
        <v>195</v>
      </c>
      <c r="R1272" s="13" t="s">
        <v>205</v>
      </c>
      <c r="S1272" s="13" t="s">
        <v>193</v>
      </c>
      <c r="T1272">
        <v>2</v>
      </c>
      <c r="U1272">
        <v>1</v>
      </c>
      <c r="V1272">
        <v>0</v>
      </c>
      <c r="W1272" s="13" t="s">
        <v>101</v>
      </c>
      <c r="X1272">
        <v>0.25</v>
      </c>
    </row>
    <row r="1273" spans="1:24" x14ac:dyDescent="0.3">
      <c r="A1273">
        <v>1271</v>
      </c>
      <c r="B1273" t="s">
        <v>209</v>
      </c>
      <c r="C1273" t="s">
        <v>210</v>
      </c>
      <c r="D1273">
        <v>17.564599999999999</v>
      </c>
      <c r="E1273">
        <v>78.213262</v>
      </c>
      <c r="F1273" s="18">
        <v>45128</v>
      </c>
      <c r="G1273" s="19">
        <v>0</v>
      </c>
      <c r="H1273">
        <v>0</v>
      </c>
      <c r="I1273" s="13" t="s">
        <v>211</v>
      </c>
      <c r="J1273">
        <v>0</v>
      </c>
      <c r="K1273" s="13" t="s">
        <v>92</v>
      </c>
      <c r="L1273">
        <v>2</v>
      </c>
      <c r="M1273">
        <v>0</v>
      </c>
      <c r="N1273" s="13" t="s">
        <v>94</v>
      </c>
      <c r="O1273" s="13" t="s">
        <v>95</v>
      </c>
      <c r="P1273">
        <v>28</v>
      </c>
      <c r="Q1273" s="13" t="s">
        <v>95</v>
      </c>
      <c r="R1273" s="13" t="s">
        <v>208</v>
      </c>
      <c r="S1273" s="13" t="s">
        <v>196</v>
      </c>
      <c r="T1273">
        <v>4</v>
      </c>
      <c r="U1273">
        <v>1</v>
      </c>
      <c r="V1273">
        <v>0</v>
      </c>
      <c r="W1273" s="13" t="s">
        <v>101</v>
      </c>
      <c r="X1273">
        <v>0.45</v>
      </c>
    </row>
    <row r="1274" spans="1:24" x14ac:dyDescent="0.3">
      <c r="A1274">
        <v>1272</v>
      </c>
      <c r="B1274" t="s">
        <v>197</v>
      </c>
      <c r="C1274" t="s">
        <v>198</v>
      </c>
      <c r="D1274">
        <v>30.756854000000001</v>
      </c>
      <c r="E1274">
        <v>76.813117000000005</v>
      </c>
      <c r="F1274" s="18">
        <v>45470</v>
      </c>
      <c r="G1274" s="19">
        <v>0.45833333333333298</v>
      </c>
      <c r="H1274">
        <v>11</v>
      </c>
      <c r="I1274" s="13" t="s">
        <v>202</v>
      </c>
      <c r="J1274">
        <v>0</v>
      </c>
      <c r="K1274" s="13" t="s">
        <v>214</v>
      </c>
      <c r="L1274">
        <v>4</v>
      </c>
      <c r="M1274">
        <v>0</v>
      </c>
      <c r="N1274" s="13" t="s">
        <v>212</v>
      </c>
      <c r="O1274" s="13" t="s">
        <v>195</v>
      </c>
      <c r="P1274">
        <v>17</v>
      </c>
      <c r="Q1274" s="13" t="s">
        <v>95</v>
      </c>
      <c r="R1274" s="13" t="s">
        <v>208</v>
      </c>
      <c r="S1274" s="13" t="s">
        <v>196</v>
      </c>
      <c r="T1274">
        <v>4</v>
      </c>
      <c r="U1274">
        <v>2</v>
      </c>
      <c r="V1274">
        <v>0</v>
      </c>
      <c r="W1274" s="13" t="s">
        <v>101</v>
      </c>
      <c r="X1274">
        <v>0.25</v>
      </c>
    </row>
    <row r="1275" spans="1:24" x14ac:dyDescent="0.3">
      <c r="A1275">
        <v>1273</v>
      </c>
      <c r="B1275" t="s">
        <v>79</v>
      </c>
      <c r="C1275" t="s">
        <v>80</v>
      </c>
      <c r="D1275">
        <v>18.633012999999998</v>
      </c>
      <c r="E1275">
        <v>73.719725999999994</v>
      </c>
      <c r="F1275" s="18">
        <v>45142</v>
      </c>
      <c r="G1275" s="19">
        <v>0.75</v>
      </c>
      <c r="H1275">
        <v>18</v>
      </c>
      <c r="I1275" s="13" t="s">
        <v>211</v>
      </c>
      <c r="J1275">
        <v>0</v>
      </c>
      <c r="K1275" s="13" t="s">
        <v>191</v>
      </c>
      <c r="L1275">
        <v>3</v>
      </c>
      <c r="M1275">
        <v>1</v>
      </c>
      <c r="N1275" s="13" t="s">
        <v>192</v>
      </c>
      <c r="O1275" s="13" t="s">
        <v>97</v>
      </c>
      <c r="P1275">
        <v>30</v>
      </c>
      <c r="Q1275" s="13" t="s">
        <v>195</v>
      </c>
      <c r="R1275" s="13" t="s">
        <v>98</v>
      </c>
      <c r="S1275" s="13" t="s">
        <v>196</v>
      </c>
      <c r="T1275">
        <v>1</v>
      </c>
      <c r="U1275">
        <v>0</v>
      </c>
      <c r="V1275">
        <v>1</v>
      </c>
      <c r="W1275" s="13" t="s">
        <v>101</v>
      </c>
      <c r="X1275">
        <v>0.25</v>
      </c>
    </row>
    <row r="1276" spans="1:24" x14ac:dyDescent="0.3">
      <c r="A1276">
        <v>1274</v>
      </c>
      <c r="B1276" t="s">
        <v>206</v>
      </c>
      <c r="C1276" t="s">
        <v>207</v>
      </c>
      <c r="D1276">
        <v>12.955431000000001</v>
      </c>
      <c r="E1276">
        <v>77.591543000000001</v>
      </c>
      <c r="F1276" s="18">
        <v>44681</v>
      </c>
      <c r="G1276" s="19">
        <v>0.66666666666666696</v>
      </c>
      <c r="H1276">
        <v>16</v>
      </c>
      <c r="I1276" s="13" t="s">
        <v>219</v>
      </c>
      <c r="J1276">
        <v>1</v>
      </c>
      <c r="K1276" s="13" t="s">
        <v>92</v>
      </c>
      <c r="L1276">
        <v>3</v>
      </c>
      <c r="M1276">
        <v>1</v>
      </c>
      <c r="N1276" s="13" t="s">
        <v>192</v>
      </c>
      <c r="O1276" s="13" t="s">
        <v>97</v>
      </c>
      <c r="P1276">
        <v>34</v>
      </c>
      <c r="Q1276" s="13" t="s">
        <v>95</v>
      </c>
      <c r="R1276" s="13" t="s">
        <v>208</v>
      </c>
      <c r="S1276" s="13" t="s">
        <v>196</v>
      </c>
      <c r="T1276">
        <v>4</v>
      </c>
      <c r="U1276">
        <v>1</v>
      </c>
      <c r="V1276">
        <v>0</v>
      </c>
      <c r="W1276" s="13" t="s">
        <v>101</v>
      </c>
      <c r="X1276">
        <v>0.1</v>
      </c>
    </row>
    <row r="1277" spans="1:24" x14ac:dyDescent="0.3">
      <c r="A1277">
        <v>1275</v>
      </c>
      <c r="B1277" t="s">
        <v>200</v>
      </c>
      <c r="C1277" t="s">
        <v>201</v>
      </c>
      <c r="D1277">
        <v>12.910297</v>
      </c>
      <c r="E1277">
        <v>80.204532</v>
      </c>
      <c r="F1277" s="18">
        <v>45165</v>
      </c>
      <c r="G1277" s="19">
        <v>0.25</v>
      </c>
      <c r="H1277">
        <v>6</v>
      </c>
      <c r="I1277" s="13" t="s">
        <v>89</v>
      </c>
      <c r="J1277">
        <v>1</v>
      </c>
      <c r="K1277" s="13" t="s">
        <v>214</v>
      </c>
      <c r="L1277">
        <v>2</v>
      </c>
      <c r="M1277">
        <v>0</v>
      </c>
      <c r="N1277" s="13" t="s">
        <v>94</v>
      </c>
      <c r="O1277" s="13" t="s">
        <v>95</v>
      </c>
      <c r="P1277">
        <v>28</v>
      </c>
      <c r="Q1277" s="13" t="s">
        <v>95</v>
      </c>
      <c r="R1277" s="13" t="s">
        <v>199</v>
      </c>
      <c r="S1277" s="13" t="s">
        <v>196</v>
      </c>
      <c r="T1277">
        <v>2</v>
      </c>
      <c r="U1277">
        <v>2</v>
      </c>
      <c r="V1277">
        <v>0</v>
      </c>
      <c r="W1277" s="13" t="s">
        <v>101</v>
      </c>
      <c r="X1277">
        <v>0.45</v>
      </c>
    </row>
    <row r="1278" spans="1:24" x14ac:dyDescent="0.3">
      <c r="A1278">
        <v>1276</v>
      </c>
      <c r="B1278" t="s">
        <v>197</v>
      </c>
      <c r="C1278" t="s">
        <v>198</v>
      </c>
      <c r="D1278">
        <v>30.723756000000002</v>
      </c>
      <c r="E1278">
        <v>76.885915999999995</v>
      </c>
      <c r="F1278" s="18">
        <v>45491</v>
      </c>
      <c r="G1278" s="19">
        <v>0.25</v>
      </c>
      <c r="H1278">
        <v>6</v>
      </c>
      <c r="I1278" s="13" t="s">
        <v>202</v>
      </c>
      <c r="J1278">
        <v>0</v>
      </c>
      <c r="K1278" s="13" t="s">
        <v>191</v>
      </c>
      <c r="L1278">
        <v>2</v>
      </c>
      <c r="M1278">
        <v>1</v>
      </c>
      <c r="N1278" s="13" t="s">
        <v>212</v>
      </c>
      <c r="O1278" s="13" t="s">
        <v>95</v>
      </c>
      <c r="P1278">
        <v>26</v>
      </c>
      <c r="Q1278" s="13" t="s">
        <v>95</v>
      </c>
      <c r="R1278" s="13" t="s">
        <v>98</v>
      </c>
      <c r="S1278" s="13" t="s">
        <v>196</v>
      </c>
      <c r="T1278">
        <v>5</v>
      </c>
      <c r="U1278">
        <v>1</v>
      </c>
      <c r="V1278">
        <v>0</v>
      </c>
      <c r="W1278" s="13" t="s">
        <v>101</v>
      </c>
      <c r="X1278">
        <v>0.45</v>
      </c>
    </row>
    <row r="1279" spans="1:24" x14ac:dyDescent="0.3">
      <c r="A1279">
        <v>1277</v>
      </c>
      <c r="B1279" t="s">
        <v>79</v>
      </c>
      <c r="C1279" t="s">
        <v>80</v>
      </c>
      <c r="D1279">
        <v>18.414891000000001</v>
      </c>
      <c r="E1279">
        <v>73.740661000000003</v>
      </c>
      <c r="F1279" s="18">
        <v>45727</v>
      </c>
      <c r="G1279" s="19">
        <v>0.375</v>
      </c>
      <c r="H1279">
        <v>9</v>
      </c>
      <c r="I1279" s="13" t="s">
        <v>215</v>
      </c>
      <c r="J1279">
        <v>0</v>
      </c>
      <c r="K1279" s="13" t="s">
        <v>191</v>
      </c>
      <c r="L1279">
        <v>6</v>
      </c>
      <c r="M1279">
        <v>1</v>
      </c>
      <c r="N1279" s="13" t="s">
        <v>212</v>
      </c>
      <c r="O1279" s="13" t="s">
        <v>95</v>
      </c>
      <c r="P1279">
        <v>16</v>
      </c>
      <c r="Q1279" s="13" t="s">
        <v>195</v>
      </c>
      <c r="R1279" s="13" t="s">
        <v>205</v>
      </c>
      <c r="S1279" s="13" t="s">
        <v>193</v>
      </c>
      <c r="T1279">
        <v>4</v>
      </c>
      <c r="U1279">
        <v>3</v>
      </c>
      <c r="V1279">
        <v>1</v>
      </c>
      <c r="W1279" s="13" t="s">
        <v>101</v>
      </c>
      <c r="X1279">
        <v>0.6</v>
      </c>
    </row>
    <row r="1280" spans="1:24" x14ac:dyDescent="0.3">
      <c r="A1280">
        <v>1278</v>
      </c>
      <c r="B1280" t="s">
        <v>197</v>
      </c>
      <c r="C1280" t="s">
        <v>198</v>
      </c>
      <c r="D1280">
        <v>30.793714999999999</v>
      </c>
      <c r="E1280">
        <v>76.800278000000006</v>
      </c>
      <c r="F1280" s="18">
        <v>44812</v>
      </c>
      <c r="G1280" s="19">
        <v>0.29166666666666702</v>
      </c>
      <c r="H1280">
        <v>7</v>
      </c>
      <c r="I1280" s="13" t="s">
        <v>202</v>
      </c>
      <c r="J1280">
        <v>0</v>
      </c>
      <c r="K1280" s="13" t="s">
        <v>214</v>
      </c>
      <c r="L1280">
        <v>6</v>
      </c>
      <c r="M1280">
        <v>0</v>
      </c>
      <c r="N1280" s="13" t="s">
        <v>94</v>
      </c>
      <c r="O1280" s="13" t="s">
        <v>95</v>
      </c>
      <c r="P1280">
        <v>24</v>
      </c>
      <c r="Q1280" s="13" t="s">
        <v>195</v>
      </c>
      <c r="R1280" s="13" t="s">
        <v>213</v>
      </c>
      <c r="S1280" s="13" t="s">
        <v>196</v>
      </c>
      <c r="T1280">
        <v>3</v>
      </c>
      <c r="U1280">
        <v>3</v>
      </c>
      <c r="V1280">
        <v>0</v>
      </c>
      <c r="W1280" s="13" t="s">
        <v>101</v>
      </c>
      <c r="X1280">
        <v>0.45</v>
      </c>
    </row>
    <row r="1281" spans="1:24" x14ac:dyDescent="0.3">
      <c r="A1281">
        <v>1279</v>
      </c>
      <c r="B1281" t="s">
        <v>217</v>
      </c>
      <c r="C1281" t="s">
        <v>218</v>
      </c>
      <c r="D1281">
        <v>22.551766000000001</v>
      </c>
      <c r="E1281">
        <v>88.203643999999997</v>
      </c>
      <c r="F1281" s="18">
        <v>45557</v>
      </c>
      <c r="G1281" s="19">
        <v>0.16666666666666699</v>
      </c>
      <c r="H1281">
        <v>4</v>
      </c>
      <c r="I1281" s="13" t="s">
        <v>89</v>
      </c>
      <c r="J1281">
        <v>1</v>
      </c>
      <c r="K1281" s="13" t="s">
        <v>214</v>
      </c>
      <c r="L1281">
        <v>5</v>
      </c>
      <c r="M1281">
        <v>0</v>
      </c>
      <c r="N1281" s="13" t="s">
        <v>212</v>
      </c>
      <c r="O1281" s="13" t="s">
        <v>195</v>
      </c>
      <c r="P1281">
        <v>27</v>
      </c>
      <c r="Q1281" s="13" t="s">
        <v>195</v>
      </c>
      <c r="R1281" s="13" t="s">
        <v>208</v>
      </c>
      <c r="S1281" s="13" t="s">
        <v>196</v>
      </c>
      <c r="T1281">
        <v>1</v>
      </c>
      <c r="U1281">
        <v>0</v>
      </c>
      <c r="V1281">
        <v>0</v>
      </c>
      <c r="W1281" s="13" t="s">
        <v>101</v>
      </c>
      <c r="X1281">
        <v>0.25</v>
      </c>
    </row>
    <row r="1282" spans="1:24" x14ac:dyDescent="0.3">
      <c r="A1282">
        <v>1280</v>
      </c>
      <c r="B1282" t="s">
        <v>79</v>
      </c>
      <c r="C1282" t="s">
        <v>80</v>
      </c>
      <c r="D1282">
        <v>18.420290999999999</v>
      </c>
      <c r="E1282">
        <v>73.986824999999996</v>
      </c>
      <c r="F1282" s="18">
        <v>45001</v>
      </c>
      <c r="G1282" s="19">
        <v>0.41666666666666702</v>
      </c>
      <c r="H1282">
        <v>10</v>
      </c>
      <c r="I1282" s="13" t="s">
        <v>202</v>
      </c>
      <c r="J1282">
        <v>0</v>
      </c>
      <c r="K1282" s="13" t="s">
        <v>214</v>
      </c>
      <c r="L1282">
        <v>3</v>
      </c>
      <c r="M1282">
        <v>0</v>
      </c>
      <c r="N1282" s="13" t="s">
        <v>94</v>
      </c>
      <c r="O1282" s="13" t="s">
        <v>95</v>
      </c>
      <c r="P1282">
        <v>40</v>
      </c>
      <c r="Q1282" s="13" t="s">
        <v>97</v>
      </c>
      <c r="R1282" s="13" t="s">
        <v>98</v>
      </c>
      <c r="S1282" s="13" t="s">
        <v>193</v>
      </c>
      <c r="T1282">
        <v>5</v>
      </c>
      <c r="U1282">
        <v>2</v>
      </c>
      <c r="V1282">
        <v>1</v>
      </c>
      <c r="W1282" s="13" t="s">
        <v>101</v>
      </c>
      <c r="X1282">
        <v>0.8</v>
      </c>
    </row>
    <row r="1283" spans="1:24" x14ac:dyDescent="0.3">
      <c r="A1283">
        <v>1281</v>
      </c>
      <c r="B1283" t="s">
        <v>197</v>
      </c>
      <c r="C1283" t="s">
        <v>198</v>
      </c>
      <c r="D1283">
        <v>30.672345</v>
      </c>
      <c r="E1283">
        <v>76.802474000000004</v>
      </c>
      <c r="F1283" s="18">
        <v>45304</v>
      </c>
      <c r="G1283" s="19">
        <v>0.83333333333333304</v>
      </c>
      <c r="H1283">
        <v>20</v>
      </c>
      <c r="I1283" s="13" t="s">
        <v>219</v>
      </c>
      <c r="J1283">
        <v>1</v>
      </c>
      <c r="K1283" s="13" t="s">
        <v>191</v>
      </c>
      <c r="L1283">
        <v>2</v>
      </c>
      <c r="M1283">
        <v>0</v>
      </c>
      <c r="N1283" s="13" t="s">
        <v>212</v>
      </c>
      <c r="O1283" s="13" t="s">
        <v>195</v>
      </c>
      <c r="P1283">
        <v>19</v>
      </c>
      <c r="Q1283" s="13" t="s">
        <v>97</v>
      </c>
      <c r="R1283" s="13" t="s">
        <v>199</v>
      </c>
      <c r="S1283" s="13" t="s">
        <v>196</v>
      </c>
      <c r="T1283">
        <v>2</v>
      </c>
      <c r="U1283">
        <v>1</v>
      </c>
      <c r="V1283">
        <v>0</v>
      </c>
      <c r="W1283" s="13" t="s">
        <v>101</v>
      </c>
      <c r="X1283">
        <v>0.45</v>
      </c>
    </row>
    <row r="1284" spans="1:24" x14ac:dyDescent="0.3">
      <c r="A1284">
        <v>1282</v>
      </c>
      <c r="B1284" t="s">
        <v>209</v>
      </c>
      <c r="C1284" t="s">
        <v>210</v>
      </c>
      <c r="D1284">
        <v>17.495218000000001</v>
      </c>
      <c r="E1284">
        <v>78.317520000000002</v>
      </c>
      <c r="F1284" s="18">
        <v>44724</v>
      </c>
      <c r="G1284" s="19">
        <v>0</v>
      </c>
      <c r="H1284">
        <v>0</v>
      </c>
      <c r="I1284" s="13" t="s">
        <v>89</v>
      </c>
      <c r="J1284">
        <v>1</v>
      </c>
      <c r="K1284" s="13" t="s">
        <v>191</v>
      </c>
      <c r="L1284">
        <v>3</v>
      </c>
      <c r="M1284">
        <v>0</v>
      </c>
      <c r="N1284" s="13" t="s">
        <v>94</v>
      </c>
      <c r="O1284" s="13" t="s">
        <v>95</v>
      </c>
      <c r="P1284">
        <v>28</v>
      </c>
      <c r="Q1284" s="13" t="s">
        <v>95</v>
      </c>
      <c r="R1284" s="13" t="s">
        <v>208</v>
      </c>
      <c r="S1284" s="13" t="s">
        <v>196</v>
      </c>
      <c r="T1284">
        <v>1</v>
      </c>
      <c r="U1284">
        <v>0</v>
      </c>
      <c r="V1284">
        <v>0</v>
      </c>
      <c r="W1284" s="13" t="s">
        <v>101</v>
      </c>
      <c r="X1284">
        <v>0.45</v>
      </c>
    </row>
    <row r="1285" spans="1:24" x14ac:dyDescent="0.3">
      <c r="A1285">
        <v>1283</v>
      </c>
      <c r="B1285" t="s">
        <v>209</v>
      </c>
      <c r="C1285" t="s">
        <v>210</v>
      </c>
      <c r="D1285">
        <v>17.519525000000002</v>
      </c>
      <c r="E1285">
        <v>78.512010000000004</v>
      </c>
      <c r="F1285" s="18">
        <v>45506</v>
      </c>
      <c r="G1285" s="19">
        <v>0.45833333333333298</v>
      </c>
      <c r="H1285">
        <v>11</v>
      </c>
      <c r="I1285" s="13" t="s">
        <v>211</v>
      </c>
      <c r="J1285">
        <v>0</v>
      </c>
      <c r="K1285" s="13" t="s">
        <v>191</v>
      </c>
      <c r="L1285">
        <v>5</v>
      </c>
      <c r="M1285">
        <v>0</v>
      </c>
      <c r="N1285" s="13" t="s">
        <v>212</v>
      </c>
      <c r="O1285" s="13" t="s">
        <v>95</v>
      </c>
      <c r="P1285">
        <v>19</v>
      </c>
      <c r="Q1285" s="13" t="s">
        <v>95</v>
      </c>
      <c r="R1285" s="13" t="s">
        <v>205</v>
      </c>
      <c r="S1285" s="13" t="s">
        <v>196</v>
      </c>
      <c r="T1285">
        <v>4</v>
      </c>
      <c r="U1285">
        <v>2</v>
      </c>
      <c r="V1285">
        <v>0</v>
      </c>
      <c r="W1285" s="13" t="s">
        <v>101</v>
      </c>
      <c r="X1285">
        <v>0.45</v>
      </c>
    </row>
    <row r="1286" spans="1:24" x14ac:dyDescent="0.3">
      <c r="A1286">
        <v>1284</v>
      </c>
      <c r="B1286" t="s">
        <v>200</v>
      </c>
      <c r="C1286" t="s">
        <v>201</v>
      </c>
      <c r="D1286">
        <v>13.106019999999999</v>
      </c>
      <c r="E1286">
        <v>80.241721999999996</v>
      </c>
      <c r="F1286" s="18">
        <v>45441</v>
      </c>
      <c r="G1286" s="19">
        <v>0.75</v>
      </c>
      <c r="H1286">
        <v>18</v>
      </c>
      <c r="I1286" s="13" t="s">
        <v>194</v>
      </c>
      <c r="J1286">
        <v>0</v>
      </c>
      <c r="K1286" s="13" t="s">
        <v>214</v>
      </c>
      <c r="L1286">
        <v>4</v>
      </c>
      <c r="M1286">
        <v>1</v>
      </c>
      <c r="N1286" s="13" t="s">
        <v>192</v>
      </c>
      <c r="O1286" s="13" t="s">
        <v>97</v>
      </c>
      <c r="P1286">
        <v>25</v>
      </c>
      <c r="Q1286" s="13" t="s">
        <v>97</v>
      </c>
      <c r="R1286" s="13" t="s">
        <v>205</v>
      </c>
      <c r="S1286" s="13" t="s">
        <v>193</v>
      </c>
      <c r="T1286">
        <v>5</v>
      </c>
      <c r="U1286">
        <v>1</v>
      </c>
      <c r="V1286">
        <v>1</v>
      </c>
      <c r="W1286" s="13" t="s">
        <v>101</v>
      </c>
      <c r="X1286">
        <v>0.45</v>
      </c>
    </row>
    <row r="1287" spans="1:24" x14ac:dyDescent="0.3">
      <c r="A1287">
        <v>1285</v>
      </c>
      <c r="B1287" t="s">
        <v>79</v>
      </c>
      <c r="C1287" t="s">
        <v>80</v>
      </c>
      <c r="D1287">
        <v>18.555510000000002</v>
      </c>
      <c r="E1287">
        <v>73.854809000000003</v>
      </c>
      <c r="F1287" s="18">
        <v>44817</v>
      </c>
      <c r="G1287" s="19">
        <v>0.29166666666666702</v>
      </c>
      <c r="H1287">
        <v>7</v>
      </c>
      <c r="I1287" s="13" t="s">
        <v>215</v>
      </c>
      <c r="J1287">
        <v>0</v>
      </c>
      <c r="K1287" s="13" t="s">
        <v>191</v>
      </c>
      <c r="L1287">
        <v>5</v>
      </c>
      <c r="M1287">
        <v>1</v>
      </c>
      <c r="N1287" s="13" t="s">
        <v>212</v>
      </c>
      <c r="O1287" s="13" t="s">
        <v>195</v>
      </c>
      <c r="P1287">
        <v>24</v>
      </c>
      <c r="Q1287" s="13" t="s">
        <v>95</v>
      </c>
      <c r="R1287" s="13" t="s">
        <v>213</v>
      </c>
      <c r="S1287" s="13" t="s">
        <v>193</v>
      </c>
      <c r="T1287">
        <v>2</v>
      </c>
      <c r="U1287">
        <v>0</v>
      </c>
      <c r="V1287">
        <v>0</v>
      </c>
      <c r="W1287" s="13" t="s">
        <v>101</v>
      </c>
      <c r="X1287">
        <v>0.25</v>
      </c>
    </row>
    <row r="1288" spans="1:24" x14ac:dyDescent="0.3">
      <c r="A1288">
        <v>1286</v>
      </c>
      <c r="B1288" t="s">
        <v>197</v>
      </c>
      <c r="C1288" t="s">
        <v>198</v>
      </c>
      <c r="D1288">
        <v>30.609978000000002</v>
      </c>
      <c r="E1288">
        <v>76.722757999999999</v>
      </c>
      <c r="F1288" s="18">
        <v>44610</v>
      </c>
      <c r="G1288" s="19">
        <v>0.91666666666666696</v>
      </c>
      <c r="H1288">
        <v>22</v>
      </c>
      <c r="I1288" s="13" t="s">
        <v>211</v>
      </c>
      <c r="J1288">
        <v>0</v>
      </c>
      <c r="K1288" s="13" t="s">
        <v>214</v>
      </c>
      <c r="L1288">
        <v>3</v>
      </c>
      <c r="M1288">
        <v>1</v>
      </c>
      <c r="N1288" s="13" t="s">
        <v>192</v>
      </c>
      <c r="O1288" s="13" t="s">
        <v>97</v>
      </c>
      <c r="P1288">
        <v>33</v>
      </c>
      <c r="Q1288" s="13" t="s">
        <v>95</v>
      </c>
      <c r="R1288" s="13" t="s">
        <v>199</v>
      </c>
      <c r="S1288" s="13" t="s">
        <v>196</v>
      </c>
      <c r="T1288">
        <v>3</v>
      </c>
      <c r="U1288">
        <v>3</v>
      </c>
      <c r="V1288">
        <v>0</v>
      </c>
      <c r="W1288" s="13" t="s">
        <v>101</v>
      </c>
      <c r="X1288">
        <v>0.1</v>
      </c>
    </row>
    <row r="1289" spans="1:24" x14ac:dyDescent="0.3">
      <c r="A1289">
        <v>1287</v>
      </c>
      <c r="B1289" t="s">
        <v>197</v>
      </c>
      <c r="C1289" t="s">
        <v>198</v>
      </c>
      <c r="D1289">
        <v>30.693622999999999</v>
      </c>
      <c r="E1289">
        <v>76.724884000000003</v>
      </c>
      <c r="F1289" s="18">
        <v>45110</v>
      </c>
      <c r="G1289" s="19">
        <v>0.25</v>
      </c>
      <c r="H1289">
        <v>6</v>
      </c>
      <c r="I1289" s="13" t="s">
        <v>204</v>
      </c>
      <c r="J1289">
        <v>0</v>
      </c>
      <c r="K1289" s="13" t="s">
        <v>92</v>
      </c>
      <c r="L1289">
        <v>4</v>
      </c>
      <c r="M1289">
        <v>0</v>
      </c>
      <c r="N1289" s="13" t="s">
        <v>212</v>
      </c>
      <c r="O1289" s="13" t="s">
        <v>195</v>
      </c>
      <c r="P1289">
        <v>17</v>
      </c>
      <c r="Q1289" s="13" t="s">
        <v>195</v>
      </c>
      <c r="R1289" s="13" t="s">
        <v>208</v>
      </c>
      <c r="S1289" s="13" t="s">
        <v>196</v>
      </c>
      <c r="T1289">
        <v>2</v>
      </c>
      <c r="U1289">
        <v>1</v>
      </c>
      <c r="V1289">
        <v>0</v>
      </c>
      <c r="W1289" s="13" t="s">
        <v>101</v>
      </c>
      <c r="X1289">
        <v>0.25</v>
      </c>
    </row>
    <row r="1290" spans="1:24" x14ac:dyDescent="0.3">
      <c r="A1290">
        <v>1288</v>
      </c>
      <c r="B1290" t="s">
        <v>206</v>
      </c>
      <c r="C1290" t="s">
        <v>207</v>
      </c>
      <c r="D1290">
        <v>12.835660000000001</v>
      </c>
      <c r="E1290">
        <v>77.727016000000006</v>
      </c>
      <c r="F1290" s="18">
        <v>44602</v>
      </c>
      <c r="G1290" s="19">
        <v>0.29166666666666702</v>
      </c>
      <c r="H1290">
        <v>7</v>
      </c>
      <c r="I1290" s="13" t="s">
        <v>202</v>
      </c>
      <c r="J1290">
        <v>0</v>
      </c>
      <c r="K1290" s="13" t="s">
        <v>214</v>
      </c>
      <c r="L1290">
        <v>1</v>
      </c>
      <c r="M1290">
        <v>0</v>
      </c>
      <c r="N1290" s="13" t="s">
        <v>212</v>
      </c>
      <c r="O1290" s="13" t="s">
        <v>95</v>
      </c>
      <c r="P1290">
        <v>18</v>
      </c>
      <c r="Q1290" s="13" t="s">
        <v>195</v>
      </c>
      <c r="R1290" s="13" t="s">
        <v>205</v>
      </c>
      <c r="S1290" s="13" t="s">
        <v>99</v>
      </c>
      <c r="T1290">
        <v>1</v>
      </c>
      <c r="U1290">
        <v>1</v>
      </c>
      <c r="V1290">
        <v>0</v>
      </c>
      <c r="W1290" s="13" t="s">
        <v>101</v>
      </c>
      <c r="X1290">
        <v>0.65</v>
      </c>
    </row>
    <row r="1291" spans="1:24" x14ac:dyDescent="0.3">
      <c r="A1291">
        <v>1289</v>
      </c>
      <c r="B1291" t="s">
        <v>217</v>
      </c>
      <c r="C1291" t="s">
        <v>218</v>
      </c>
      <c r="D1291">
        <v>22.639491</v>
      </c>
      <c r="E1291">
        <v>88.263890000000004</v>
      </c>
      <c r="F1291" s="18">
        <v>45717</v>
      </c>
      <c r="G1291" s="19">
        <v>0.20833333333333301</v>
      </c>
      <c r="H1291">
        <v>5</v>
      </c>
      <c r="I1291" s="13" t="s">
        <v>219</v>
      </c>
      <c r="J1291">
        <v>1</v>
      </c>
      <c r="K1291" s="13" t="s">
        <v>92</v>
      </c>
      <c r="L1291">
        <v>3</v>
      </c>
      <c r="M1291">
        <v>0</v>
      </c>
      <c r="N1291" s="13" t="s">
        <v>192</v>
      </c>
      <c r="O1291" s="13" t="s">
        <v>97</v>
      </c>
      <c r="P1291">
        <v>24</v>
      </c>
      <c r="Q1291" s="13" t="s">
        <v>95</v>
      </c>
      <c r="R1291" s="13" t="s">
        <v>208</v>
      </c>
      <c r="S1291" s="13" t="s">
        <v>196</v>
      </c>
      <c r="T1291">
        <v>1</v>
      </c>
      <c r="U1291">
        <v>1</v>
      </c>
      <c r="V1291">
        <v>0</v>
      </c>
      <c r="W1291" s="13" t="s">
        <v>101</v>
      </c>
      <c r="X1291">
        <v>0.1</v>
      </c>
    </row>
    <row r="1292" spans="1:24" x14ac:dyDescent="0.3">
      <c r="A1292">
        <v>1290</v>
      </c>
      <c r="B1292" t="s">
        <v>197</v>
      </c>
      <c r="C1292" t="s">
        <v>198</v>
      </c>
      <c r="D1292">
        <v>30.621835999999998</v>
      </c>
      <c r="E1292">
        <v>76.884946999999997</v>
      </c>
      <c r="F1292" s="18">
        <v>44886</v>
      </c>
      <c r="G1292" s="19">
        <v>0.875</v>
      </c>
      <c r="H1292">
        <v>21</v>
      </c>
      <c r="I1292" s="13" t="s">
        <v>204</v>
      </c>
      <c r="J1292">
        <v>0</v>
      </c>
      <c r="K1292" s="13" t="s">
        <v>92</v>
      </c>
      <c r="L1292">
        <v>5</v>
      </c>
      <c r="M1292">
        <v>0</v>
      </c>
      <c r="N1292" s="13" t="s">
        <v>94</v>
      </c>
      <c r="O1292" s="13" t="s">
        <v>95</v>
      </c>
      <c r="P1292">
        <v>21</v>
      </c>
      <c r="Q1292" s="13" t="s">
        <v>95</v>
      </c>
      <c r="R1292" s="13" t="s">
        <v>98</v>
      </c>
      <c r="S1292" s="13" t="s">
        <v>193</v>
      </c>
      <c r="T1292">
        <v>3</v>
      </c>
      <c r="U1292">
        <v>0</v>
      </c>
      <c r="V1292">
        <v>0</v>
      </c>
      <c r="W1292" s="13" t="s">
        <v>101</v>
      </c>
      <c r="X1292">
        <v>0.45</v>
      </c>
    </row>
    <row r="1293" spans="1:24" x14ac:dyDescent="0.3">
      <c r="A1293">
        <v>1291</v>
      </c>
      <c r="B1293" t="s">
        <v>197</v>
      </c>
      <c r="C1293" t="s">
        <v>198</v>
      </c>
      <c r="D1293">
        <v>30.668797999999999</v>
      </c>
      <c r="E1293">
        <v>76.817413000000002</v>
      </c>
      <c r="F1293" s="18">
        <v>44874</v>
      </c>
      <c r="G1293" s="19">
        <v>8.3333333333333301E-2</v>
      </c>
      <c r="H1293">
        <v>2</v>
      </c>
      <c r="I1293" s="13" t="s">
        <v>194</v>
      </c>
      <c r="J1293">
        <v>0</v>
      </c>
      <c r="K1293" s="13" t="s">
        <v>214</v>
      </c>
      <c r="L1293">
        <v>3</v>
      </c>
      <c r="M1293">
        <v>0</v>
      </c>
      <c r="N1293" s="13" t="s">
        <v>192</v>
      </c>
      <c r="O1293" s="13" t="s">
        <v>97</v>
      </c>
      <c r="P1293">
        <v>28</v>
      </c>
      <c r="Q1293" s="13" t="s">
        <v>195</v>
      </c>
      <c r="R1293" s="13" t="s">
        <v>199</v>
      </c>
      <c r="S1293" s="13" t="s">
        <v>193</v>
      </c>
      <c r="T1293">
        <v>5</v>
      </c>
      <c r="U1293">
        <v>5</v>
      </c>
      <c r="V1293">
        <v>0</v>
      </c>
      <c r="W1293" s="13" t="s">
        <v>101</v>
      </c>
      <c r="X1293">
        <v>0.1</v>
      </c>
    </row>
    <row r="1294" spans="1:24" x14ac:dyDescent="0.3">
      <c r="A1294">
        <v>1292</v>
      </c>
      <c r="B1294" t="s">
        <v>209</v>
      </c>
      <c r="C1294" t="s">
        <v>210</v>
      </c>
      <c r="D1294">
        <v>17.575119999999998</v>
      </c>
      <c r="E1294">
        <v>78.581851999999998</v>
      </c>
      <c r="F1294" s="18">
        <v>45381</v>
      </c>
      <c r="G1294" s="19">
        <v>0</v>
      </c>
      <c r="H1294">
        <v>0</v>
      </c>
      <c r="I1294" s="13" t="s">
        <v>219</v>
      </c>
      <c r="J1294">
        <v>1</v>
      </c>
      <c r="K1294" s="13" t="s">
        <v>92</v>
      </c>
      <c r="L1294">
        <v>6</v>
      </c>
      <c r="M1294">
        <v>0</v>
      </c>
      <c r="N1294" s="13" t="s">
        <v>94</v>
      </c>
      <c r="O1294" s="13" t="s">
        <v>95</v>
      </c>
      <c r="P1294">
        <v>25</v>
      </c>
      <c r="Q1294" s="13" t="s">
        <v>95</v>
      </c>
      <c r="R1294" s="13" t="s">
        <v>199</v>
      </c>
      <c r="S1294" s="13" t="s">
        <v>193</v>
      </c>
      <c r="T1294">
        <v>4</v>
      </c>
      <c r="U1294">
        <v>4</v>
      </c>
      <c r="V1294">
        <v>0</v>
      </c>
      <c r="W1294" s="13" t="s">
        <v>101</v>
      </c>
      <c r="X1294">
        <v>0.45</v>
      </c>
    </row>
    <row r="1295" spans="1:24" x14ac:dyDescent="0.3">
      <c r="A1295">
        <v>1293</v>
      </c>
      <c r="B1295" t="s">
        <v>217</v>
      </c>
      <c r="C1295" t="s">
        <v>218</v>
      </c>
      <c r="D1295">
        <v>22.615026</v>
      </c>
      <c r="E1295">
        <v>88.482765000000001</v>
      </c>
      <c r="F1295" s="18">
        <v>45324</v>
      </c>
      <c r="G1295" s="19">
        <v>0.45833333333333298</v>
      </c>
      <c r="H1295">
        <v>11</v>
      </c>
      <c r="I1295" s="13" t="s">
        <v>211</v>
      </c>
      <c r="J1295">
        <v>0</v>
      </c>
      <c r="K1295" s="13" t="s">
        <v>191</v>
      </c>
      <c r="L1295">
        <v>3</v>
      </c>
      <c r="M1295">
        <v>0</v>
      </c>
      <c r="N1295" s="13" t="s">
        <v>192</v>
      </c>
      <c r="O1295" s="13" t="s">
        <v>97</v>
      </c>
      <c r="P1295">
        <v>20</v>
      </c>
      <c r="Q1295" s="13" t="s">
        <v>97</v>
      </c>
      <c r="R1295" s="13" t="s">
        <v>98</v>
      </c>
      <c r="S1295" s="13" t="s">
        <v>193</v>
      </c>
      <c r="T1295">
        <v>2</v>
      </c>
      <c r="U1295">
        <v>0</v>
      </c>
      <c r="V1295">
        <v>0</v>
      </c>
      <c r="W1295" s="13" t="s">
        <v>101</v>
      </c>
      <c r="X1295">
        <v>0.3</v>
      </c>
    </row>
    <row r="1296" spans="1:24" x14ac:dyDescent="0.3">
      <c r="A1296">
        <v>1294</v>
      </c>
      <c r="B1296" t="s">
        <v>190</v>
      </c>
      <c r="C1296" t="s">
        <v>80</v>
      </c>
      <c r="D1296">
        <v>19.151685000000001</v>
      </c>
      <c r="E1296">
        <v>72.972408000000001</v>
      </c>
      <c r="F1296" s="18">
        <v>45443</v>
      </c>
      <c r="G1296" s="19">
        <v>0.125</v>
      </c>
      <c r="H1296">
        <v>3</v>
      </c>
      <c r="I1296" s="13" t="s">
        <v>211</v>
      </c>
      <c r="J1296">
        <v>0</v>
      </c>
      <c r="K1296" s="13" t="s">
        <v>214</v>
      </c>
      <c r="L1296">
        <v>1</v>
      </c>
      <c r="M1296">
        <v>1</v>
      </c>
      <c r="N1296" s="13" t="s">
        <v>212</v>
      </c>
      <c r="O1296" s="13" t="s">
        <v>195</v>
      </c>
      <c r="P1296">
        <v>39</v>
      </c>
      <c r="Q1296" s="13" t="s">
        <v>95</v>
      </c>
      <c r="R1296" s="13" t="s">
        <v>199</v>
      </c>
      <c r="S1296" s="13" t="s">
        <v>193</v>
      </c>
      <c r="T1296">
        <v>2</v>
      </c>
      <c r="U1296">
        <v>0</v>
      </c>
      <c r="V1296">
        <v>0</v>
      </c>
      <c r="W1296" s="13" t="s">
        <v>101</v>
      </c>
      <c r="X1296">
        <v>0.25</v>
      </c>
    </row>
    <row r="1297" spans="1:24" x14ac:dyDescent="0.3">
      <c r="A1297">
        <v>1295</v>
      </c>
      <c r="B1297" t="s">
        <v>190</v>
      </c>
      <c r="C1297" t="s">
        <v>80</v>
      </c>
      <c r="D1297">
        <v>19.281578</v>
      </c>
      <c r="E1297">
        <v>72.889010999999996</v>
      </c>
      <c r="F1297" s="18">
        <v>45382</v>
      </c>
      <c r="G1297" s="19">
        <v>0.83333333333333304</v>
      </c>
      <c r="H1297">
        <v>20</v>
      </c>
      <c r="I1297" s="13" t="s">
        <v>89</v>
      </c>
      <c r="J1297">
        <v>1</v>
      </c>
      <c r="K1297" s="13" t="s">
        <v>191</v>
      </c>
      <c r="L1297">
        <v>3</v>
      </c>
      <c r="M1297">
        <v>0</v>
      </c>
      <c r="N1297" s="13" t="s">
        <v>212</v>
      </c>
      <c r="O1297" s="13" t="s">
        <v>195</v>
      </c>
      <c r="P1297">
        <v>23</v>
      </c>
      <c r="Q1297" s="13" t="s">
        <v>95</v>
      </c>
      <c r="R1297" s="13" t="s">
        <v>205</v>
      </c>
      <c r="S1297" s="13" t="s">
        <v>196</v>
      </c>
      <c r="T1297">
        <v>1</v>
      </c>
      <c r="U1297">
        <v>1</v>
      </c>
      <c r="V1297">
        <v>0</v>
      </c>
      <c r="W1297" s="13" t="s">
        <v>101</v>
      </c>
      <c r="X1297">
        <v>0.25</v>
      </c>
    </row>
    <row r="1298" spans="1:24" x14ac:dyDescent="0.3">
      <c r="A1298">
        <v>1296</v>
      </c>
      <c r="B1298" t="s">
        <v>209</v>
      </c>
      <c r="C1298" t="s">
        <v>210</v>
      </c>
      <c r="D1298">
        <v>17.314316999999999</v>
      </c>
      <c r="E1298">
        <v>78.587643</v>
      </c>
      <c r="F1298" s="18">
        <v>45573</v>
      </c>
      <c r="G1298" s="19">
        <v>4.1666666666666699E-2</v>
      </c>
      <c r="H1298">
        <v>1</v>
      </c>
      <c r="I1298" s="13" t="s">
        <v>215</v>
      </c>
      <c r="J1298">
        <v>0</v>
      </c>
      <c r="K1298" s="13" t="s">
        <v>92</v>
      </c>
      <c r="L1298">
        <v>6</v>
      </c>
      <c r="M1298">
        <v>1</v>
      </c>
      <c r="N1298" s="13" t="s">
        <v>192</v>
      </c>
      <c r="O1298" s="13" t="s">
        <v>97</v>
      </c>
      <c r="P1298">
        <v>25</v>
      </c>
      <c r="Q1298" s="13" t="s">
        <v>95</v>
      </c>
      <c r="R1298" s="13" t="s">
        <v>98</v>
      </c>
      <c r="S1298" s="13" t="s">
        <v>193</v>
      </c>
      <c r="T1298">
        <v>2</v>
      </c>
      <c r="U1298">
        <v>2</v>
      </c>
      <c r="V1298">
        <v>0</v>
      </c>
      <c r="W1298" s="13" t="s">
        <v>101</v>
      </c>
      <c r="X1298">
        <v>0.1</v>
      </c>
    </row>
    <row r="1299" spans="1:24" x14ac:dyDescent="0.3">
      <c r="A1299">
        <v>1297</v>
      </c>
      <c r="B1299" t="s">
        <v>217</v>
      </c>
      <c r="C1299" t="s">
        <v>218</v>
      </c>
      <c r="D1299">
        <v>22.575438999999999</v>
      </c>
      <c r="E1299">
        <v>88.458461999999997</v>
      </c>
      <c r="F1299" s="18">
        <v>45665</v>
      </c>
      <c r="G1299" s="19">
        <v>0.16666666666666699</v>
      </c>
      <c r="H1299">
        <v>4</v>
      </c>
      <c r="I1299" s="13" t="s">
        <v>194</v>
      </c>
      <c r="J1299">
        <v>0</v>
      </c>
      <c r="K1299" s="13" t="s">
        <v>191</v>
      </c>
      <c r="L1299">
        <v>6</v>
      </c>
      <c r="M1299">
        <v>0</v>
      </c>
      <c r="N1299" s="13" t="s">
        <v>212</v>
      </c>
      <c r="O1299" s="13" t="s">
        <v>195</v>
      </c>
      <c r="P1299">
        <v>38</v>
      </c>
      <c r="Q1299" s="13" t="s">
        <v>95</v>
      </c>
      <c r="R1299" s="13" t="s">
        <v>98</v>
      </c>
      <c r="S1299" s="13" t="s">
        <v>196</v>
      </c>
      <c r="T1299">
        <v>1</v>
      </c>
      <c r="U1299">
        <v>1</v>
      </c>
      <c r="V1299">
        <v>0</v>
      </c>
      <c r="W1299" s="13" t="s">
        <v>101</v>
      </c>
      <c r="X1299">
        <v>0.25</v>
      </c>
    </row>
    <row r="1300" spans="1:24" x14ac:dyDescent="0.3">
      <c r="A1300">
        <v>1298</v>
      </c>
      <c r="B1300" t="s">
        <v>217</v>
      </c>
      <c r="C1300" t="s">
        <v>218</v>
      </c>
      <c r="D1300">
        <v>22.571916999999999</v>
      </c>
      <c r="E1300">
        <v>88.442391000000001</v>
      </c>
      <c r="F1300" s="18">
        <v>44835</v>
      </c>
      <c r="G1300" s="19">
        <v>0.70833333333333304</v>
      </c>
      <c r="H1300">
        <v>17</v>
      </c>
      <c r="I1300" s="13" t="s">
        <v>219</v>
      </c>
      <c r="J1300">
        <v>1</v>
      </c>
      <c r="K1300" s="13" t="s">
        <v>214</v>
      </c>
      <c r="L1300">
        <v>1</v>
      </c>
      <c r="M1300">
        <v>1</v>
      </c>
      <c r="N1300" s="13" t="s">
        <v>94</v>
      </c>
      <c r="O1300" s="13" t="s">
        <v>95</v>
      </c>
      <c r="P1300">
        <v>19</v>
      </c>
      <c r="Q1300" s="13" t="s">
        <v>97</v>
      </c>
      <c r="R1300" s="13" t="s">
        <v>208</v>
      </c>
      <c r="S1300" s="13" t="s">
        <v>196</v>
      </c>
      <c r="T1300">
        <v>3</v>
      </c>
      <c r="U1300">
        <v>2</v>
      </c>
      <c r="V1300">
        <v>1</v>
      </c>
      <c r="W1300" s="13" t="s">
        <v>101</v>
      </c>
      <c r="X1300">
        <v>0.8</v>
      </c>
    </row>
    <row r="1301" spans="1:24" x14ac:dyDescent="0.3">
      <c r="A1301">
        <v>1299</v>
      </c>
      <c r="B1301" t="s">
        <v>217</v>
      </c>
      <c r="C1301" t="s">
        <v>218</v>
      </c>
      <c r="D1301">
        <v>22.696294000000002</v>
      </c>
      <c r="E1301">
        <v>88.394839000000005</v>
      </c>
      <c r="F1301" s="18">
        <v>45661</v>
      </c>
      <c r="G1301" s="19">
        <v>0.66666666666666696</v>
      </c>
      <c r="H1301">
        <v>16</v>
      </c>
      <c r="I1301" s="13" t="s">
        <v>219</v>
      </c>
      <c r="J1301">
        <v>1</v>
      </c>
      <c r="K1301" s="13" t="s">
        <v>92</v>
      </c>
      <c r="L1301">
        <v>5</v>
      </c>
      <c r="M1301">
        <v>1</v>
      </c>
      <c r="N1301" s="13" t="s">
        <v>94</v>
      </c>
      <c r="O1301" s="13" t="s">
        <v>95</v>
      </c>
      <c r="P1301">
        <v>34</v>
      </c>
      <c r="Q1301" s="13" t="s">
        <v>195</v>
      </c>
      <c r="R1301" s="13" t="s">
        <v>213</v>
      </c>
      <c r="S1301" s="13" t="s">
        <v>196</v>
      </c>
      <c r="T1301">
        <v>1</v>
      </c>
      <c r="U1301">
        <v>0</v>
      </c>
      <c r="V1301">
        <v>0</v>
      </c>
      <c r="W1301" s="13" t="s">
        <v>101</v>
      </c>
      <c r="X1301">
        <v>0.45</v>
      </c>
    </row>
    <row r="1302" spans="1:24" x14ac:dyDescent="0.3">
      <c r="A1302">
        <v>1300</v>
      </c>
      <c r="B1302" t="s">
        <v>217</v>
      </c>
      <c r="C1302" t="s">
        <v>218</v>
      </c>
      <c r="D1302">
        <v>22.527289</v>
      </c>
      <c r="E1302">
        <v>88.379705999999999</v>
      </c>
      <c r="F1302" s="18">
        <v>45049</v>
      </c>
      <c r="G1302" s="19">
        <v>4.1666666666666699E-2</v>
      </c>
      <c r="H1302">
        <v>1</v>
      </c>
      <c r="I1302" s="13" t="s">
        <v>194</v>
      </c>
      <c r="J1302">
        <v>0</v>
      </c>
      <c r="K1302" s="13" t="s">
        <v>92</v>
      </c>
      <c r="L1302">
        <v>5</v>
      </c>
      <c r="M1302">
        <v>0</v>
      </c>
      <c r="N1302" s="13" t="s">
        <v>212</v>
      </c>
      <c r="O1302" s="13" t="s">
        <v>95</v>
      </c>
      <c r="P1302">
        <v>37</v>
      </c>
      <c r="Q1302" s="13" t="s">
        <v>95</v>
      </c>
      <c r="R1302" s="13" t="s">
        <v>213</v>
      </c>
      <c r="S1302" s="13" t="s">
        <v>196</v>
      </c>
      <c r="T1302">
        <v>1</v>
      </c>
      <c r="U1302">
        <v>1</v>
      </c>
      <c r="V1302">
        <v>0</v>
      </c>
      <c r="W1302" s="13" t="s">
        <v>101</v>
      </c>
      <c r="X1302">
        <v>0.45</v>
      </c>
    </row>
    <row r="1303" spans="1:24" x14ac:dyDescent="0.3">
      <c r="A1303">
        <v>1301</v>
      </c>
      <c r="B1303" t="s">
        <v>209</v>
      </c>
      <c r="C1303" t="s">
        <v>210</v>
      </c>
      <c r="D1303">
        <v>17.332433999999999</v>
      </c>
      <c r="E1303">
        <v>78.262293</v>
      </c>
      <c r="F1303" s="18">
        <v>45375</v>
      </c>
      <c r="G1303" s="19">
        <v>0.45833333333333298</v>
      </c>
      <c r="H1303">
        <v>11</v>
      </c>
      <c r="I1303" s="13" t="s">
        <v>89</v>
      </c>
      <c r="J1303">
        <v>1</v>
      </c>
      <c r="K1303" s="13" t="s">
        <v>214</v>
      </c>
      <c r="L1303">
        <v>3</v>
      </c>
      <c r="M1303">
        <v>1</v>
      </c>
      <c r="N1303" s="13" t="s">
        <v>212</v>
      </c>
      <c r="O1303" s="13" t="s">
        <v>95</v>
      </c>
      <c r="P1303">
        <v>16</v>
      </c>
      <c r="Q1303" s="13" t="s">
        <v>97</v>
      </c>
      <c r="R1303" s="13" t="s">
        <v>199</v>
      </c>
      <c r="S1303" s="13" t="s">
        <v>196</v>
      </c>
      <c r="T1303">
        <v>4</v>
      </c>
      <c r="U1303">
        <v>4</v>
      </c>
      <c r="V1303">
        <v>0</v>
      </c>
      <c r="W1303" s="13" t="s">
        <v>101</v>
      </c>
      <c r="X1303">
        <v>0.65</v>
      </c>
    </row>
    <row r="1304" spans="1:24" x14ac:dyDescent="0.3">
      <c r="A1304">
        <v>1302</v>
      </c>
      <c r="B1304" t="s">
        <v>217</v>
      </c>
      <c r="C1304" t="s">
        <v>218</v>
      </c>
      <c r="D1304">
        <v>22.627199000000001</v>
      </c>
      <c r="E1304">
        <v>88.314358999999996</v>
      </c>
      <c r="F1304" s="18">
        <v>44677</v>
      </c>
      <c r="G1304" s="19">
        <v>0.5</v>
      </c>
      <c r="H1304">
        <v>12</v>
      </c>
      <c r="I1304" s="13" t="s">
        <v>215</v>
      </c>
      <c r="J1304">
        <v>0</v>
      </c>
      <c r="K1304" s="13" t="s">
        <v>191</v>
      </c>
      <c r="L1304">
        <v>2</v>
      </c>
      <c r="M1304">
        <v>0</v>
      </c>
      <c r="N1304" s="13" t="s">
        <v>212</v>
      </c>
      <c r="O1304" s="13" t="s">
        <v>95</v>
      </c>
      <c r="P1304">
        <v>39</v>
      </c>
      <c r="Q1304" s="13" t="s">
        <v>97</v>
      </c>
      <c r="R1304" s="13" t="s">
        <v>208</v>
      </c>
      <c r="S1304" s="13" t="s">
        <v>196</v>
      </c>
      <c r="T1304">
        <v>1</v>
      </c>
      <c r="U1304">
        <v>0</v>
      </c>
      <c r="V1304">
        <v>0</v>
      </c>
      <c r="W1304" s="13" t="s">
        <v>101</v>
      </c>
      <c r="X1304">
        <v>0.65</v>
      </c>
    </row>
    <row r="1305" spans="1:24" x14ac:dyDescent="0.3">
      <c r="A1305">
        <v>1303</v>
      </c>
      <c r="B1305" t="s">
        <v>79</v>
      </c>
      <c r="C1305" t="s">
        <v>80</v>
      </c>
      <c r="D1305">
        <v>18.644120000000001</v>
      </c>
      <c r="E1305">
        <v>73.942160000000001</v>
      </c>
      <c r="F1305" s="18">
        <v>44889</v>
      </c>
      <c r="G1305" s="19">
        <v>0.70833333333333304</v>
      </c>
      <c r="H1305">
        <v>17</v>
      </c>
      <c r="I1305" s="13" t="s">
        <v>202</v>
      </c>
      <c r="J1305">
        <v>0</v>
      </c>
      <c r="K1305" s="13" t="s">
        <v>214</v>
      </c>
      <c r="L1305">
        <v>4</v>
      </c>
      <c r="M1305">
        <v>0</v>
      </c>
      <c r="N1305" s="13" t="s">
        <v>192</v>
      </c>
      <c r="O1305" s="13" t="s">
        <v>97</v>
      </c>
      <c r="P1305">
        <v>18</v>
      </c>
      <c r="Q1305" s="13" t="s">
        <v>97</v>
      </c>
      <c r="R1305" s="13" t="s">
        <v>98</v>
      </c>
      <c r="S1305" s="13" t="s">
        <v>193</v>
      </c>
      <c r="T1305">
        <v>5</v>
      </c>
      <c r="U1305">
        <v>3</v>
      </c>
      <c r="V1305">
        <v>1</v>
      </c>
      <c r="W1305" s="13" t="s">
        <v>101</v>
      </c>
      <c r="X1305">
        <v>0.45</v>
      </c>
    </row>
    <row r="1306" spans="1:24" x14ac:dyDescent="0.3">
      <c r="A1306">
        <v>1304</v>
      </c>
      <c r="B1306" t="s">
        <v>209</v>
      </c>
      <c r="C1306" t="s">
        <v>210</v>
      </c>
      <c r="D1306">
        <v>17.588868000000002</v>
      </c>
      <c r="E1306">
        <v>78.421710000000004</v>
      </c>
      <c r="F1306" s="18">
        <v>45470</v>
      </c>
      <c r="G1306" s="19">
        <v>0.16666666666666699</v>
      </c>
      <c r="H1306">
        <v>4</v>
      </c>
      <c r="I1306" s="13" t="s">
        <v>202</v>
      </c>
      <c r="J1306">
        <v>0</v>
      </c>
      <c r="K1306" s="13" t="s">
        <v>92</v>
      </c>
      <c r="L1306">
        <v>6</v>
      </c>
      <c r="M1306">
        <v>1</v>
      </c>
      <c r="N1306" s="13" t="s">
        <v>94</v>
      </c>
      <c r="O1306" s="13" t="s">
        <v>95</v>
      </c>
      <c r="P1306">
        <v>32</v>
      </c>
      <c r="Q1306" s="13" t="s">
        <v>95</v>
      </c>
      <c r="R1306" s="13" t="s">
        <v>199</v>
      </c>
      <c r="S1306" s="13" t="s">
        <v>193</v>
      </c>
      <c r="T1306">
        <v>2</v>
      </c>
      <c r="U1306">
        <v>0</v>
      </c>
      <c r="V1306">
        <v>0</v>
      </c>
      <c r="W1306" s="13" t="s">
        <v>101</v>
      </c>
      <c r="X1306">
        <v>0.45</v>
      </c>
    </row>
    <row r="1307" spans="1:24" x14ac:dyDescent="0.3">
      <c r="A1307">
        <v>1305</v>
      </c>
      <c r="B1307" t="s">
        <v>203</v>
      </c>
      <c r="C1307" t="s">
        <v>203</v>
      </c>
      <c r="D1307">
        <v>28.567371999999999</v>
      </c>
      <c r="E1307">
        <v>76.870028000000005</v>
      </c>
      <c r="F1307" s="18">
        <v>44706</v>
      </c>
      <c r="G1307" s="19">
        <v>0.20833333333333301</v>
      </c>
      <c r="H1307">
        <v>5</v>
      </c>
      <c r="I1307" s="13" t="s">
        <v>194</v>
      </c>
      <c r="J1307">
        <v>0</v>
      </c>
      <c r="K1307" s="13" t="s">
        <v>92</v>
      </c>
      <c r="L1307">
        <v>3</v>
      </c>
      <c r="M1307">
        <v>0</v>
      </c>
      <c r="N1307" s="13" t="s">
        <v>192</v>
      </c>
      <c r="O1307" s="13" t="s">
        <v>97</v>
      </c>
      <c r="P1307">
        <v>21</v>
      </c>
      <c r="Q1307" s="13" t="s">
        <v>97</v>
      </c>
      <c r="R1307" s="13" t="s">
        <v>199</v>
      </c>
      <c r="S1307" s="13" t="s">
        <v>196</v>
      </c>
      <c r="T1307">
        <v>1</v>
      </c>
      <c r="U1307">
        <v>0</v>
      </c>
      <c r="V1307">
        <v>0</v>
      </c>
      <c r="W1307" s="13" t="s">
        <v>101</v>
      </c>
      <c r="X1307">
        <v>0.3</v>
      </c>
    </row>
    <row r="1308" spans="1:24" x14ac:dyDescent="0.3">
      <c r="A1308">
        <v>1306</v>
      </c>
      <c r="B1308" t="s">
        <v>203</v>
      </c>
      <c r="C1308" t="s">
        <v>203</v>
      </c>
      <c r="D1308">
        <v>28.770078999999999</v>
      </c>
      <c r="E1308">
        <v>76.871973999999994</v>
      </c>
      <c r="F1308" s="18">
        <v>45600</v>
      </c>
      <c r="G1308" s="19">
        <v>0.54166666666666696</v>
      </c>
      <c r="H1308">
        <v>13</v>
      </c>
      <c r="I1308" s="13" t="s">
        <v>204</v>
      </c>
      <c r="J1308">
        <v>0</v>
      </c>
      <c r="K1308" s="13" t="s">
        <v>92</v>
      </c>
      <c r="L1308">
        <v>3</v>
      </c>
      <c r="M1308">
        <v>1</v>
      </c>
      <c r="N1308" s="13" t="s">
        <v>94</v>
      </c>
      <c r="O1308" s="13" t="s">
        <v>95</v>
      </c>
      <c r="P1308">
        <v>19</v>
      </c>
      <c r="Q1308" s="13" t="s">
        <v>95</v>
      </c>
      <c r="R1308" s="13" t="s">
        <v>213</v>
      </c>
      <c r="S1308" s="13" t="s">
        <v>196</v>
      </c>
      <c r="T1308">
        <v>5</v>
      </c>
      <c r="U1308">
        <v>2</v>
      </c>
      <c r="V1308">
        <v>0</v>
      </c>
      <c r="W1308" s="13" t="s">
        <v>101</v>
      </c>
      <c r="X1308">
        <v>0.45</v>
      </c>
    </row>
    <row r="1309" spans="1:24" x14ac:dyDescent="0.3">
      <c r="A1309">
        <v>1307</v>
      </c>
      <c r="B1309" t="s">
        <v>209</v>
      </c>
      <c r="C1309" t="s">
        <v>210</v>
      </c>
      <c r="D1309">
        <v>17.291782999999999</v>
      </c>
      <c r="E1309">
        <v>78.256867999999997</v>
      </c>
      <c r="F1309" s="18">
        <v>44631</v>
      </c>
      <c r="G1309" s="19">
        <v>0.70833333333333304</v>
      </c>
      <c r="H1309">
        <v>17</v>
      </c>
      <c r="I1309" s="13" t="s">
        <v>211</v>
      </c>
      <c r="J1309">
        <v>0</v>
      </c>
      <c r="K1309" s="13" t="s">
        <v>92</v>
      </c>
      <c r="L1309">
        <v>3</v>
      </c>
      <c r="M1309">
        <v>1</v>
      </c>
      <c r="N1309" s="13" t="s">
        <v>94</v>
      </c>
      <c r="O1309" s="13" t="s">
        <v>95</v>
      </c>
      <c r="P1309">
        <v>37</v>
      </c>
      <c r="Q1309" s="13" t="s">
        <v>95</v>
      </c>
      <c r="R1309" s="13" t="s">
        <v>98</v>
      </c>
      <c r="S1309" s="13" t="s">
        <v>196</v>
      </c>
      <c r="T1309">
        <v>4</v>
      </c>
      <c r="U1309">
        <v>0</v>
      </c>
      <c r="V1309">
        <v>1</v>
      </c>
      <c r="W1309" s="13" t="s">
        <v>101</v>
      </c>
      <c r="X1309">
        <v>0.6</v>
      </c>
    </row>
    <row r="1310" spans="1:24" x14ac:dyDescent="0.3">
      <c r="A1310">
        <v>1308</v>
      </c>
      <c r="B1310" t="s">
        <v>203</v>
      </c>
      <c r="C1310" t="s">
        <v>203</v>
      </c>
      <c r="D1310">
        <v>28.701034</v>
      </c>
      <c r="E1310">
        <v>77.116833</v>
      </c>
      <c r="F1310" s="18">
        <v>45064</v>
      </c>
      <c r="G1310" s="19">
        <v>0.58333333333333304</v>
      </c>
      <c r="H1310">
        <v>14</v>
      </c>
      <c r="I1310" s="13" t="s">
        <v>202</v>
      </c>
      <c r="J1310">
        <v>0</v>
      </c>
      <c r="K1310" s="13" t="s">
        <v>214</v>
      </c>
      <c r="L1310">
        <v>1</v>
      </c>
      <c r="M1310">
        <v>0</v>
      </c>
      <c r="N1310" s="13" t="s">
        <v>212</v>
      </c>
      <c r="O1310" s="13" t="s">
        <v>195</v>
      </c>
      <c r="P1310">
        <v>22</v>
      </c>
      <c r="Q1310" s="13" t="s">
        <v>97</v>
      </c>
      <c r="R1310" s="13" t="s">
        <v>205</v>
      </c>
      <c r="S1310" s="13" t="s">
        <v>99</v>
      </c>
      <c r="T1310">
        <v>2</v>
      </c>
      <c r="U1310">
        <v>2</v>
      </c>
      <c r="V1310">
        <v>0</v>
      </c>
      <c r="W1310" s="13" t="s">
        <v>101</v>
      </c>
      <c r="X1310">
        <v>0.65</v>
      </c>
    </row>
    <row r="1311" spans="1:24" x14ac:dyDescent="0.3">
      <c r="A1311">
        <v>1309</v>
      </c>
      <c r="B1311" t="s">
        <v>197</v>
      </c>
      <c r="C1311" t="s">
        <v>198</v>
      </c>
      <c r="D1311">
        <v>30.708327000000001</v>
      </c>
      <c r="E1311">
        <v>76.806646000000001</v>
      </c>
      <c r="F1311" s="18">
        <v>44905</v>
      </c>
      <c r="G1311" s="19">
        <v>0.33333333333333298</v>
      </c>
      <c r="H1311">
        <v>8</v>
      </c>
      <c r="I1311" s="13" t="s">
        <v>219</v>
      </c>
      <c r="J1311">
        <v>1</v>
      </c>
      <c r="K1311" s="13" t="s">
        <v>191</v>
      </c>
      <c r="L1311">
        <v>5</v>
      </c>
      <c r="M1311">
        <v>1</v>
      </c>
      <c r="N1311" s="13" t="s">
        <v>94</v>
      </c>
      <c r="O1311" s="13" t="s">
        <v>95</v>
      </c>
      <c r="P1311">
        <v>31</v>
      </c>
      <c r="Q1311" s="13" t="s">
        <v>97</v>
      </c>
      <c r="R1311" s="13" t="s">
        <v>205</v>
      </c>
      <c r="S1311" s="13" t="s">
        <v>196</v>
      </c>
      <c r="T1311">
        <v>4</v>
      </c>
      <c r="U1311">
        <v>2</v>
      </c>
      <c r="V1311">
        <v>1</v>
      </c>
      <c r="W1311" s="13" t="s">
        <v>101</v>
      </c>
      <c r="X1311">
        <v>0.8</v>
      </c>
    </row>
    <row r="1312" spans="1:24" x14ac:dyDescent="0.3">
      <c r="A1312">
        <v>1310</v>
      </c>
      <c r="B1312" t="s">
        <v>190</v>
      </c>
      <c r="C1312" t="s">
        <v>80</v>
      </c>
      <c r="D1312">
        <v>19.172471999999999</v>
      </c>
      <c r="E1312">
        <v>72.745093999999995</v>
      </c>
      <c r="F1312" s="18">
        <v>44659</v>
      </c>
      <c r="G1312" s="19">
        <v>0</v>
      </c>
      <c r="H1312">
        <v>0</v>
      </c>
      <c r="I1312" s="13" t="s">
        <v>211</v>
      </c>
      <c r="J1312">
        <v>0</v>
      </c>
      <c r="K1312" s="13" t="s">
        <v>214</v>
      </c>
      <c r="L1312">
        <v>1</v>
      </c>
      <c r="M1312">
        <v>1</v>
      </c>
      <c r="N1312" s="13" t="s">
        <v>212</v>
      </c>
      <c r="O1312" s="13" t="s">
        <v>95</v>
      </c>
      <c r="P1312">
        <v>21</v>
      </c>
      <c r="Q1312" s="13" t="s">
        <v>97</v>
      </c>
      <c r="R1312" s="13" t="s">
        <v>205</v>
      </c>
      <c r="S1312" s="13" t="s">
        <v>193</v>
      </c>
      <c r="T1312">
        <v>4</v>
      </c>
      <c r="U1312">
        <v>4</v>
      </c>
      <c r="V1312">
        <v>0</v>
      </c>
      <c r="W1312" s="13" t="s">
        <v>101</v>
      </c>
      <c r="X1312">
        <v>0.65</v>
      </c>
    </row>
    <row r="1313" spans="1:24" x14ac:dyDescent="0.3">
      <c r="A1313">
        <v>1311</v>
      </c>
      <c r="B1313" t="s">
        <v>203</v>
      </c>
      <c r="C1313" t="s">
        <v>203</v>
      </c>
      <c r="D1313">
        <v>28.810905000000002</v>
      </c>
      <c r="E1313">
        <v>77.070228999999998</v>
      </c>
      <c r="F1313" s="18">
        <v>44938</v>
      </c>
      <c r="G1313" s="19">
        <v>0.29166666666666702</v>
      </c>
      <c r="H1313">
        <v>7</v>
      </c>
      <c r="I1313" s="13" t="s">
        <v>202</v>
      </c>
      <c r="J1313">
        <v>0</v>
      </c>
      <c r="K1313" s="13" t="s">
        <v>191</v>
      </c>
      <c r="L1313">
        <v>4</v>
      </c>
      <c r="M1313">
        <v>0</v>
      </c>
      <c r="N1313" s="13" t="s">
        <v>94</v>
      </c>
      <c r="O1313" s="13" t="s">
        <v>95</v>
      </c>
      <c r="P1313">
        <v>18</v>
      </c>
      <c r="Q1313" s="13" t="s">
        <v>195</v>
      </c>
      <c r="R1313" s="13" t="s">
        <v>199</v>
      </c>
      <c r="S1313" s="13" t="s">
        <v>193</v>
      </c>
      <c r="T1313">
        <v>4</v>
      </c>
      <c r="U1313">
        <v>4</v>
      </c>
      <c r="V1313">
        <v>0</v>
      </c>
      <c r="W1313" s="13" t="s">
        <v>101</v>
      </c>
      <c r="X1313">
        <v>0.45</v>
      </c>
    </row>
    <row r="1314" spans="1:24" x14ac:dyDescent="0.3">
      <c r="A1314">
        <v>1312</v>
      </c>
      <c r="B1314" t="s">
        <v>203</v>
      </c>
      <c r="C1314" t="s">
        <v>203</v>
      </c>
      <c r="D1314">
        <v>28.802605</v>
      </c>
      <c r="E1314">
        <v>76.989054999999993</v>
      </c>
      <c r="F1314" s="18">
        <v>45142</v>
      </c>
      <c r="G1314" s="19">
        <v>0.875</v>
      </c>
      <c r="H1314">
        <v>21</v>
      </c>
      <c r="I1314" s="13" t="s">
        <v>211</v>
      </c>
      <c r="J1314">
        <v>0</v>
      </c>
      <c r="K1314" s="13" t="s">
        <v>92</v>
      </c>
      <c r="L1314">
        <v>1</v>
      </c>
      <c r="M1314">
        <v>0</v>
      </c>
      <c r="N1314" s="13" t="s">
        <v>212</v>
      </c>
      <c r="O1314" s="13" t="s">
        <v>95</v>
      </c>
      <c r="P1314">
        <v>17</v>
      </c>
      <c r="Q1314" s="13" t="s">
        <v>195</v>
      </c>
      <c r="R1314" s="13" t="s">
        <v>213</v>
      </c>
      <c r="S1314" s="13" t="s">
        <v>99</v>
      </c>
      <c r="T1314">
        <v>3</v>
      </c>
      <c r="U1314">
        <v>3</v>
      </c>
      <c r="V1314">
        <v>0</v>
      </c>
      <c r="W1314" s="13" t="s">
        <v>101</v>
      </c>
      <c r="X1314">
        <v>0.65</v>
      </c>
    </row>
    <row r="1315" spans="1:24" x14ac:dyDescent="0.3">
      <c r="A1315">
        <v>1313</v>
      </c>
      <c r="B1315" t="s">
        <v>217</v>
      </c>
      <c r="C1315" t="s">
        <v>218</v>
      </c>
      <c r="D1315">
        <v>22.561671</v>
      </c>
      <c r="E1315">
        <v>88.470378999999994</v>
      </c>
      <c r="F1315" s="18">
        <v>44575</v>
      </c>
      <c r="G1315" s="19">
        <v>0.20833333333333301</v>
      </c>
      <c r="H1315">
        <v>5</v>
      </c>
      <c r="I1315" s="13" t="s">
        <v>211</v>
      </c>
      <c r="J1315">
        <v>0</v>
      </c>
      <c r="K1315" s="13" t="s">
        <v>92</v>
      </c>
      <c r="L1315">
        <v>6</v>
      </c>
      <c r="M1315">
        <v>1</v>
      </c>
      <c r="N1315" s="13" t="s">
        <v>212</v>
      </c>
      <c r="O1315" s="13" t="s">
        <v>195</v>
      </c>
      <c r="P1315">
        <v>27</v>
      </c>
      <c r="Q1315" s="13" t="s">
        <v>97</v>
      </c>
      <c r="R1315" s="13" t="s">
        <v>205</v>
      </c>
      <c r="S1315" s="13" t="s">
        <v>99</v>
      </c>
      <c r="T1315">
        <v>5</v>
      </c>
      <c r="U1315">
        <v>5</v>
      </c>
      <c r="V1315">
        <v>0</v>
      </c>
      <c r="W1315" s="13" t="s">
        <v>101</v>
      </c>
      <c r="X1315">
        <v>0.65</v>
      </c>
    </row>
    <row r="1316" spans="1:24" x14ac:dyDescent="0.3">
      <c r="A1316">
        <v>1314</v>
      </c>
      <c r="B1316" t="s">
        <v>203</v>
      </c>
      <c r="C1316" t="s">
        <v>203</v>
      </c>
      <c r="D1316">
        <v>28.788841999999999</v>
      </c>
      <c r="E1316">
        <v>76.991675999999998</v>
      </c>
      <c r="F1316" s="18">
        <v>45029</v>
      </c>
      <c r="G1316" s="19">
        <v>0.20833333333333301</v>
      </c>
      <c r="H1316">
        <v>5</v>
      </c>
      <c r="I1316" s="13" t="s">
        <v>202</v>
      </c>
      <c r="J1316">
        <v>0</v>
      </c>
      <c r="K1316" s="13" t="s">
        <v>214</v>
      </c>
      <c r="L1316">
        <v>5</v>
      </c>
      <c r="M1316">
        <v>1</v>
      </c>
      <c r="N1316" s="13" t="s">
        <v>94</v>
      </c>
      <c r="O1316" s="13" t="s">
        <v>95</v>
      </c>
      <c r="P1316">
        <v>27</v>
      </c>
      <c r="Q1316" s="13" t="s">
        <v>195</v>
      </c>
      <c r="R1316" s="13" t="s">
        <v>213</v>
      </c>
      <c r="S1316" s="13" t="s">
        <v>196</v>
      </c>
      <c r="T1316">
        <v>2</v>
      </c>
      <c r="U1316">
        <v>1</v>
      </c>
      <c r="V1316">
        <v>0</v>
      </c>
      <c r="W1316" s="13" t="s">
        <v>101</v>
      </c>
      <c r="X1316">
        <v>0.45</v>
      </c>
    </row>
    <row r="1317" spans="1:24" x14ac:dyDescent="0.3">
      <c r="A1317">
        <v>1315</v>
      </c>
      <c r="B1317" t="s">
        <v>203</v>
      </c>
      <c r="C1317" t="s">
        <v>203</v>
      </c>
      <c r="D1317">
        <v>28.508073</v>
      </c>
      <c r="E1317">
        <v>77.126150999999993</v>
      </c>
      <c r="F1317" s="18">
        <v>45422</v>
      </c>
      <c r="G1317" s="19">
        <v>0.16666666666666699</v>
      </c>
      <c r="H1317">
        <v>4</v>
      </c>
      <c r="I1317" s="13" t="s">
        <v>211</v>
      </c>
      <c r="J1317">
        <v>0</v>
      </c>
      <c r="K1317" s="13" t="s">
        <v>92</v>
      </c>
      <c r="L1317">
        <v>6</v>
      </c>
      <c r="M1317">
        <v>0</v>
      </c>
      <c r="N1317" s="13" t="s">
        <v>212</v>
      </c>
      <c r="O1317" s="13" t="s">
        <v>195</v>
      </c>
      <c r="P1317">
        <v>31</v>
      </c>
      <c r="Q1317" s="13" t="s">
        <v>95</v>
      </c>
      <c r="R1317" s="13" t="s">
        <v>208</v>
      </c>
      <c r="S1317" s="13" t="s">
        <v>196</v>
      </c>
      <c r="T1317">
        <v>5</v>
      </c>
      <c r="U1317">
        <v>1</v>
      </c>
      <c r="V1317">
        <v>0</v>
      </c>
      <c r="W1317" s="13" t="s">
        <v>101</v>
      </c>
      <c r="X1317">
        <v>0.25</v>
      </c>
    </row>
    <row r="1318" spans="1:24" x14ac:dyDescent="0.3">
      <c r="A1318">
        <v>1316</v>
      </c>
      <c r="B1318" t="s">
        <v>206</v>
      </c>
      <c r="C1318" t="s">
        <v>207</v>
      </c>
      <c r="D1318">
        <v>13.089078000000001</v>
      </c>
      <c r="E1318">
        <v>77.766356999999999</v>
      </c>
      <c r="F1318" s="18">
        <v>45388</v>
      </c>
      <c r="G1318" s="19">
        <v>0.66666666666666696</v>
      </c>
      <c r="H1318">
        <v>16</v>
      </c>
      <c r="I1318" s="13" t="s">
        <v>219</v>
      </c>
      <c r="J1318">
        <v>1</v>
      </c>
      <c r="K1318" s="13" t="s">
        <v>191</v>
      </c>
      <c r="L1318">
        <v>3</v>
      </c>
      <c r="M1318">
        <v>0</v>
      </c>
      <c r="N1318" s="13" t="s">
        <v>192</v>
      </c>
      <c r="O1318" s="13" t="s">
        <v>97</v>
      </c>
      <c r="P1318">
        <v>16</v>
      </c>
      <c r="Q1318" s="13" t="s">
        <v>95</v>
      </c>
      <c r="R1318" s="13" t="s">
        <v>205</v>
      </c>
      <c r="S1318" s="13" t="s">
        <v>193</v>
      </c>
      <c r="T1318">
        <v>3</v>
      </c>
      <c r="U1318">
        <v>0</v>
      </c>
      <c r="V1318">
        <v>0</v>
      </c>
      <c r="W1318" s="13" t="s">
        <v>101</v>
      </c>
      <c r="X1318">
        <v>0.1</v>
      </c>
    </row>
    <row r="1319" spans="1:24" x14ac:dyDescent="0.3">
      <c r="A1319">
        <v>1317</v>
      </c>
      <c r="B1319" t="s">
        <v>217</v>
      </c>
      <c r="C1319" t="s">
        <v>218</v>
      </c>
      <c r="D1319">
        <v>22.522013000000001</v>
      </c>
      <c r="E1319">
        <v>88.438556000000005</v>
      </c>
      <c r="F1319" s="18">
        <v>45378</v>
      </c>
      <c r="G1319" s="19">
        <v>0.70833333333333304</v>
      </c>
      <c r="H1319">
        <v>17</v>
      </c>
      <c r="I1319" s="13" t="s">
        <v>194</v>
      </c>
      <c r="J1319">
        <v>0</v>
      </c>
      <c r="K1319" s="13" t="s">
        <v>92</v>
      </c>
      <c r="L1319">
        <v>2</v>
      </c>
      <c r="M1319">
        <v>1</v>
      </c>
      <c r="N1319" s="13" t="s">
        <v>94</v>
      </c>
      <c r="O1319" s="13" t="s">
        <v>95</v>
      </c>
      <c r="P1319">
        <v>20</v>
      </c>
      <c r="Q1319" s="13" t="s">
        <v>97</v>
      </c>
      <c r="R1319" s="13" t="s">
        <v>98</v>
      </c>
      <c r="S1319" s="13" t="s">
        <v>196</v>
      </c>
      <c r="T1319">
        <v>4</v>
      </c>
      <c r="U1319">
        <v>1</v>
      </c>
      <c r="V1319">
        <v>1</v>
      </c>
      <c r="W1319" s="13" t="s">
        <v>101</v>
      </c>
      <c r="X1319">
        <v>0.8</v>
      </c>
    </row>
    <row r="1320" spans="1:24" x14ac:dyDescent="0.3">
      <c r="A1320">
        <v>1318</v>
      </c>
      <c r="B1320" t="s">
        <v>217</v>
      </c>
      <c r="C1320" t="s">
        <v>218</v>
      </c>
      <c r="D1320">
        <v>22.403109000000001</v>
      </c>
      <c r="E1320">
        <v>88.246932000000001</v>
      </c>
      <c r="F1320" s="18">
        <v>45479</v>
      </c>
      <c r="G1320" s="19">
        <v>0.70833333333333304</v>
      </c>
      <c r="H1320">
        <v>17</v>
      </c>
      <c r="I1320" s="13" t="s">
        <v>219</v>
      </c>
      <c r="J1320">
        <v>1</v>
      </c>
      <c r="K1320" s="13" t="s">
        <v>191</v>
      </c>
      <c r="L1320">
        <v>1</v>
      </c>
      <c r="M1320">
        <v>1</v>
      </c>
      <c r="N1320" s="13" t="s">
        <v>212</v>
      </c>
      <c r="O1320" s="13" t="s">
        <v>195</v>
      </c>
      <c r="P1320">
        <v>25</v>
      </c>
      <c r="Q1320" s="13" t="s">
        <v>195</v>
      </c>
      <c r="R1320" s="13" t="s">
        <v>205</v>
      </c>
      <c r="S1320" s="13" t="s">
        <v>193</v>
      </c>
      <c r="T1320">
        <v>5</v>
      </c>
      <c r="U1320">
        <v>3</v>
      </c>
      <c r="V1320">
        <v>1</v>
      </c>
      <c r="W1320" s="13" t="s">
        <v>101</v>
      </c>
      <c r="X1320">
        <v>0.4</v>
      </c>
    </row>
    <row r="1321" spans="1:24" x14ac:dyDescent="0.3">
      <c r="A1321">
        <v>1319</v>
      </c>
      <c r="B1321" t="s">
        <v>209</v>
      </c>
      <c r="C1321" t="s">
        <v>210</v>
      </c>
      <c r="D1321">
        <v>17.200849000000002</v>
      </c>
      <c r="E1321">
        <v>78.279949999999999</v>
      </c>
      <c r="F1321" s="18">
        <v>45508</v>
      </c>
      <c r="G1321" s="19">
        <v>0</v>
      </c>
      <c r="H1321">
        <v>0</v>
      </c>
      <c r="I1321" s="13" t="s">
        <v>89</v>
      </c>
      <c r="J1321">
        <v>1</v>
      </c>
      <c r="K1321" s="13" t="s">
        <v>214</v>
      </c>
      <c r="L1321">
        <v>6</v>
      </c>
      <c r="M1321">
        <v>0</v>
      </c>
      <c r="N1321" s="13" t="s">
        <v>212</v>
      </c>
      <c r="O1321" s="13" t="s">
        <v>95</v>
      </c>
      <c r="P1321">
        <v>20</v>
      </c>
      <c r="Q1321" s="13" t="s">
        <v>95</v>
      </c>
      <c r="R1321" s="13" t="s">
        <v>199</v>
      </c>
      <c r="S1321" s="13" t="s">
        <v>196</v>
      </c>
      <c r="T1321">
        <v>2</v>
      </c>
      <c r="U1321">
        <v>2</v>
      </c>
      <c r="V1321">
        <v>0</v>
      </c>
      <c r="W1321" s="13" t="s">
        <v>101</v>
      </c>
      <c r="X1321">
        <v>0.45</v>
      </c>
    </row>
    <row r="1322" spans="1:24" x14ac:dyDescent="0.3">
      <c r="A1322">
        <v>1320</v>
      </c>
      <c r="B1322" t="s">
        <v>206</v>
      </c>
      <c r="C1322" t="s">
        <v>207</v>
      </c>
      <c r="D1322">
        <v>13.051916</v>
      </c>
      <c r="E1322">
        <v>77.518816000000001</v>
      </c>
      <c r="F1322" s="18">
        <v>44702</v>
      </c>
      <c r="G1322" s="19">
        <v>0.45833333333333298</v>
      </c>
      <c r="H1322">
        <v>11</v>
      </c>
      <c r="I1322" s="13" t="s">
        <v>219</v>
      </c>
      <c r="J1322">
        <v>1</v>
      </c>
      <c r="K1322" s="13" t="s">
        <v>92</v>
      </c>
      <c r="L1322">
        <v>3</v>
      </c>
      <c r="M1322">
        <v>0</v>
      </c>
      <c r="N1322" s="13" t="s">
        <v>212</v>
      </c>
      <c r="O1322" s="13" t="s">
        <v>95</v>
      </c>
      <c r="P1322">
        <v>24</v>
      </c>
      <c r="Q1322" s="13" t="s">
        <v>97</v>
      </c>
      <c r="R1322" s="13" t="s">
        <v>213</v>
      </c>
      <c r="S1322" s="13" t="s">
        <v>196</v>
      </c>
      <c r="T1322">
        <v>1</v>
      </c>
      <c r="U1322">
        <v>1</v>
      </c>
      <c r="V1322">
        <v>0</v>
      </c>
      <c r="W1322" s="13" t="s">
        <v>101</v>
      </c>
      <c r="X1322">
        <v>0.65</v>
      </c>
    </row>
    <row r="1323" spans="1:24" x14ac:dyDescent="0.3">
      <c r="A1323">
        <v>1321</v>
      </c>
      <c r="B1323" t="s">
        <v>200</v>
      </c>
      <c r="C1323" t="s">
        <v>201</v>
      </c>
      <c r="D1323">
        <v>13.079539</v>
      </c>
      <c r="E1323">
        <v>80.290414999999996</v>
      </c>
      <c r="F1323" s="18">
        <v>45514</v>
      </c>
      <c r="G1323" s="19">
        <v>0.5</v>
      </c>
      <c r="H1323">
        <v>12</v>
      </c>
      <c r="I1323" s="13" t="s">
        <v>219</v>
      </c>
      <c r="J1323">
        <v>1</v>
      </c>
      <c r="K1323" s="13" t="s">
        <v>92</v>
      </c>
      <c r="L1323">
        <v>6</v>
      </c>
      <c r="M1323">
        <v>1</v>
      </c>
      <c r="N1323" s="13" t="s">
        <v>192</v>
      </c>
      <c r="O1323" s="13" t="s">
        <v>97</v>
      </c>
      <c r="P1323">
        <v>18</v>
      </c>
      <c r="Q1323" s="13" t="s">
        <v>95</v>
      </c>
      <c r="R1323" s="13" t="s">
        <v>205</v>
      </c>
      <c r="S1323" s="13" t="s">
        <v>193</v>
      </c>
      <c r="T1323">
        <v>2</v>
      </c>
      <c r="U1323">
        <v>0</v>
      </c>
      <c r="V1323">
        <v>0</v>
      </c>
      <c r="W1323" s="13" t="s">
        <v>101</v>
      </c>
      <c r="X1323">
        <v>0.1</v>
      </c>
    </row>
    <row r="1324" spans="1:24" x14ac:dyDescent="0.3">
      <c r="A1324">
        <v>1322</v>
      </c>
      <c r="B1324" t="s">
        <v>197</v>
      </c>
      <c r="C1324" t="s">
        <v>198</v>
      </c>
      <c r="D1324">
        <v>30.776363</v>
      </c>
      <c r="E1324">
        <v>76.78877</v>
      </c>
      <c r="F1324" s="18">
        <v>44683</v>
      </c>
      <c r="G1324" s="19">
        <v>0.875</v>
      </c>
      <c r="H1324">
        <v>21</v>
      </c>
      <c r="I1324" s="13" t="s">
        <v>204</v>
      </c>
      <c r="J1324">
        <v>0</v>
      </c>
      <c r="K1324" s="13" t="s">
        <v>92</v>
      </c>
      <c r="L1324">
        <v>3</v>
      </c>
      <c r="M1324">
        <v>0</v>
      </c>
      <c r="N1324" s="13" t="s">
        <v>212</v>
      </c>
      <c r="O1324" s="13" t="s">
        <v>195</v>
      </c>
      <c r="P1324">
        <v>33</v>
      </c>
      <c r="Q1324" s="13" t="s">
        <v>97</v>
      </c>
      <c r="R1324" s="13" t="s">
        <v>98</v>
      </c>
      <c r="S1324" s="13" t="s">
        <v>196</v>
      </c>
      <c r="T1324">
        <v>3</v>
      </c>
      <c r="U1324">
        <v>1</v>
      </c>
      <c r="V1324">
        <v>0</v>
      </c>
      <c r="W1324" s="13" t="s">
        <v>101</v>
      </c>
      <c r="X1324">
        <v>0.45</v>
      </c>
    </row>
    <row r="1325" spans="1:24" x14ac:dyDescent="0.3">
      <c r="A1325">
        <v>1323</v>
      </c>
      <c r="B1325" t="s">
        <v>203</v>
      </c>
      <c r="C1325" t="s">
        <v>203</v>
      </c>
      <c r="D1325">
        <v>28.607161999999999</v>
      </c>
      <c r="E1325">
        <v>77.011403999999999</v>
      </c>
      <c r="F1325" s="18">
        <v>45410</v>
      </c>
      <c r="G1325" s="19">
        <v>0.33333333333333298</v>
      </c>
      <c r="H1325">
        <v>8</v>
      </c>
      <c r="I1325" s="13" t="s">
        <v>89</v>
      </c>
      <c r="J1325">
        <v>1</v>
      </c>
      <c r="K1325" s="13" t="s">
        <v>214</v>
      </c>
      <c r="L1325">
        <v>4</v>
      </c>
      <c r="M1325">
        <v>1</v>
      </c>
      <c r="N1325" s="13" t="s">
        <v>192</v>
      </c>
      <c r="O1325" s="13" t="s">
        <v>97</v>
      </c>
      <c r="P1325">
        <v>30</v>
      </c>
      <c r="Q1325" s="13" t="s">
        <v>97</v>
      </c>
      <c r="R1325" s="13" t="s">
        <v>98</v>
      </c>
      <c r="S1325" s="13" t="s">
        <v>193</v>
      </c>
      <c r="T1325">
        <v>2</v>
      </c>
      <c r="U1325">
        <v>0</v>
      </c>
      <c r="V1325">
        <v>1</v>
      </c>
      <c r="W1325" s="13" t="s">
        <v>101</v>
      </c>
      <c r="X1325">
        <v>0.45</v>
      </c>
    </row>
    <row r="1326" spans="1:24" x14ac:dyDescent="0.3">
      <c r="A1326">
        <v>1324</v>
      </c>
      <c r="B1326" t="s">
        <v>79</v>
      </c>
      <c r="C1326" t="s">
        <v>80</v>
      </c>
      <c r="D1326">
        <v>18.472697</v>
      </c>
      <c r="E1326">
        <v>73.949956999999998</v>
      </c>
      <c r="F1326" s="18">
        <v>45696</v>
      </c>
      <c r="G1326" s="19">
        <v>0.41666666666666702</v>
      </c>
      <c r="H1326">
        <v>10</v>
      </c>
      <c r="I1326" s="13" t="s">
        <v>219</v>
      </c>
      <c r="J1326">
        <v>1</v>
      </c>
      <c r="K1326" s="13" t="s">
        <v>214</v>
      </c>
      <c r="L1326">
        <v>5</v>
      </c>
      <c r="M1326">
        <v>0</v>
      </c>
      <c r="N1326" s="13" t="s">
        <v>212</v>
      </c>
      <c r="O1326" s="13" t="s">
        <v>195</v>
      </c>
      <c r="P1326">
        <v>25</v>
      </c>
      <c r="Q1326" s="13" t="s">
        <v>195</v>
      </c>
      <c r="R1326" s="13" t="s">
        <v>98</v>
      </c>
      <c r="S1326" s="13" t="s">
        <v>193</v>
      </c>
      <c r="T1326">
        <v>4</v>
      </c>
      <c r="U1326">
        <v>3</v>
      </c>
      <c r="V1326">
        <v>1</v>
      </c>
      <c r="W1326" s="13" t="s">
        <v>101</v>
      </c>
      <c r="X1326">
        <v>0.4</v>
      </c>
    </row>
    <row r="1327" spans="1:24" x14ac:dyDescent="0.3">
      <c r="A1327">
        <v>1325</v>
      </c>
      <c r="B1327" t="s">
        <v>190</v>
      </c>
      <c r="C1327" t="s">
        <v>80</v>
      </c>
      <c r="D1327">
        <v>18.947908000000002</v>
      </c>
      <c r="E1327">
        <v>72.903908000000001</v>
      </c>
      <c r="F1327" s="18">
        <v>45333</v>
      </c>
      <c r="G1327" s="19">
        <v>0.16666666666666699</v>
      </c>
      <c r="H1327">
        <v>4</v>
      </c>
      <c r="I1327" s="13" t="s">
        <v>89</v>
      </c>
      <c r="J1327">
        <v>1</v>
      </c>
      <c r="K1327" s="13" t="s">
        <v>92</v>
      </c>
      <c r="L1327">
        <v>4</v>
      </c>
      <c r="M1327">
        <v>0</v>
      </c>
      <c r="N1327" s="13" t="s">
        <v>212</v>
      </c>
      <c r="O1327" s="13" t="s">
        <v>195</v>
      </c>
      <c r="P1327">
        <v>29</v>
      </c>
      <c r="Q1327" s="13" t="s">
        <v>95</v>
      </c>
      <c r="R1327" s="13" t="s">
        <v>199</v>
      </c>
      <c r="S1327" s="13" t="s">
        <v>193</v>
      </c>
      <c r="T1327">
        <v>3</v>
      </c>
      <c r="U1327">
        <v>0</v>
      </c>
      <c r="V1327">
        <v>0</v>
      </c>
      <c r="W1327" s="13" t="s">
        <v>101</v>
      </c>
      <c r="X1327">
        <v>0.25</v>
      </c>
    </row>
    <row r="1328" spans="1:24" x14ac:dyDescent="0.3">
      <c r="A1328">
        <v>1326</v>
      </c>
      <c r="B1328" t="s">
        <v>217</v>
      </c>
      <c r="C1328" t="s">
        <v>218</v>
      </c>
      <c r="D1328">
        <v>22.458144000000001</v>
      </c>
      <c r="E1328">
        <v>88.466891000000004</v>
      </c>
      <c r="F1328" s="18">
        <v>45590</v>
      </c>
      <c r="G1328" s="19">
        <v>0.83333333333333304</v>
      </c>
      <c r="H1328">
        <v>20</v>
      </c>
      <c r="I1328" s="13" t="s">
        <v>211</v>
      </c>
      <c r="J1328">
        <v>0</v>
      </c>
      <c r="K1328" s="13" t="s">
        <v>214</v>
      </c>
      <c r="L1328">
        <v>5</v>
      </c>
      <c r="M1328">
        <v>0</v>
      </c>
      <c r="N1328" s="13" t="s">
        <v>192</v>
      </c>
      <c r="O1328" s="13" t="s">
        <v>97</v>
      </c>
      <c r="P1328">
        <v>23</v>
      </c>
      <c r="Q1328" s="13" t="s">
        <v>97</v>
      </c>
      <c r="R1328" s="13" t="s">
        <v>208</v>
      </c>
      <c r="S1328" s="13" t="s">
        <v>196</v>
      </c>
      <c r="T1328">
        <v>1</v>
      </c>
      <c r="U1328">
        <v>1</v>
      </c>
      <c r="V1328">
        <v>0</v>
      </c>
      <c r="W1328" s="13" t="s">
        <v>101</v>
      </c>
      <c r="X1328">
        <v>0.3</v>
      </c>
    </row>
    <row r="1329" spans="1:24" x14ac:dyDescent="0.3">
      <c r="A1329">
        <v>1327</v>
      </c>
      <c r="B1329" t="s">
        <v>209</v>
      </c>
      <c r="C1329" t="s">
        <v>210</v>
      </c>
      <c r="D1329">
        <v>17.367822</v>
      </c>
      <c r="E1329">
        <v>78.457927999999995</v>
      </c>
      <c r="F1329" s="18">
        <v>45315</v>
      </c>
      <c r="G1329" s="19">
        <v>0.66666666666666696</v>
      </c>
      <c r="H1329">
        <v>16</v>
      </c>
      <c r="I1329" s="13" t="s">
        <v>194</v>
      </c>
      <c r="J1329">
        <v>0</v>
      </c>
      <c r="K1329" s="13" t="s">
        <v>214</v>
      </c>
      <c r="L1329">
        <v>4</v>
      </c>
      <c r="M1329">
        <v>1</v>
      </c>
      <c r="N1329" s="13" t="s">
        <v>94</v>
      </c>
      <c r="O1329" s="13" t="s">
        <v>95</v>
      </c>
      <c r="P1329">
        <v>36</v>
      </c>
      <c r="Q1329" s="13" t="s">
        <v>195</v>
      </c>
      <c r="R1329" s="13" t="s">
        <v>205</v>
      </c>
      <c r="S1329" s="13" t="s">
        <v>196</v>
      </c>
      <c r="T1329">
        <v>3</v>
      </c>
      <c r="U1329">
        <v>0</v>
      </c>
      <c r="V1329">
        <v>0</v>
      </c>
      <c r="W1329" s="13" t="s">
        <v>101</v>
      </c>
      <c r="X1329">
        <v>0.45</v>
      </c>
    </row>
    <row r="1330" spans="1:24" x14ac:dyDescent="0.3">
      <c r="A1330">
        <v>1328</v>
      </c>
      <c r="B1330" t="s">
        <v>206</v>
      </c>
      <c r="C1330" t="s">
        <v>207</v>
      </c>
      <c r="D1330">
        <v>12.880096</v>
      </c>
      <c r="E1330">
        <v>77.491794999999996</v>
      </c>
      <c r="F1330" s="18">
        <v>45061</v>
      </c>
      <c r="G1330" s="19">
        <v>0.875</v>
      </c>
      <c r="H1330">
        <v>21</v>
      </c>
      <c r="I1330" s="13" t="s">
        <v>204</v>
      </c>
      <c r="J1330">
        <v>0</v>
      </c>
      <c r="K1330" s="13" t="s">
        <v>214</v>
      </c>
      <c r="L1330">
        <v>3</v>
      </c>
      <c r="M1330">
        <v>0</v>
      </c>
      <c r="N1330" s="13" t="s">
        <v>212</v>
      </c>
      <c r="O1330" s="13" t="s">
        <v>195</v>
      </c>
      <c r="P1330">
        <v>34</v>
      </c>
      <c r="Q1330" s="13" t="s">
        <v>95</v>
      </c>
      <c r="R1330" s="13" t="s">
        <v>213</v>
      </c>
      <c r="S1330" s="13" t="s">
        <v>193</v>
      </c>
      <c r="T1330">
        <v>4</v>
      </c>
      <c r="U1330">
        <v>4</v>
      </c>
      <c r="V1330">
        <v>0</v>
      </c>
      <c r="W1330" s="13" t="s">
        <v>101</v>
      </c>
      <c r="X1330">
        <v>0.25</v>
      </c>
    </row>
    <row r="1331" spans="1:24" x14ac:dyDescent="0.3">
      <c r="A1331">
        <v>1329</v>
      </c>
      <c r="B1331" t="s">
        <v>217</v>
      </c>
      <c r="C1331" t="s">
        <v>218</v>
      </c>
      <c r="D1331">
        <v>22.590413000000002</v>
      </c>
      <c r="E1331">
        <v>88.380756000000005</v>
      </c>
      <c r="F1331" s="18">
        <v>44754</v>
      </c>
      <c r="G1331" s="19">
        <v>0.33333333333333298</v>
      </c>
      <c r="H1331">
        <v>8</v>
      </c>
      <c r="I1331" s="13" t="s">
        <v>215</v>
      </c>
      <c r="J1331">
        <v>0</v>
      </c>
      <c r="K1331" s="13" t="s">
        <v>191</v>
      </c>
      <c r="L1331">
        <v>6</v>
      </c>
      <c r="M1331">
        <v>0</v>
      </c>
      <c r="N1331" s="13" t="s">
        <v>192</v>
      </c>
      <c r="O1331" s="13" t="s">
        <v>97</v>
      </c>
      <c r="P1331">
        <v>18</v>
      </c>
      <c r="Q1331" s="13" t="s">
        <v>97</v>
      </c>
      <c r="R1331" s="13" t="s">
        <v>98</v>
      </c>
      <c r="S1331" s="13" t="s">
        <v>196</v>
      </c>
      <c r="T1331">
        <v>1</v>
      </c>
      <c r="U1331">
        <v>0</v>
      </c>
      <c r="V1331">
        <v>1</v>
      </c>
      <c r="W1331" s="13" t="s">
        <v>101</v>
      </c>
      <c r="X1331">
        <v>0.45</v>
      </c>
    </row>
    <row r="1332" spans="1:24" x14ac:dyDescent="0.3">
      <c r="A1332">
        <v>1330</v>
      </c>
      <c r="B1332" t="s">
        <v>79</v>
      </c>
      <c r="C1332" t="s">
        <v>80</v>
      </c>
      <c r="D1332">
        <v>18.667807</v>
      </c>
      <c r="E1332">
        <v>73.786501000000001</v>
      </c>
      <c r="F1332" s="18">
        <v>44733</v>
      </c>
      <c r="G1332" s="19">
        <v>0.83333333333333304</v>
      </c>
      <c r="H1332">
        <v>20</v>
      </c>
      <c r="I1332" s="13" t="s">
        <v>215</v>
      </c>
      <c r="J1332">
        <v>0</v>
      </c>
      <c r="K1332" s="13" t="s">
        <v>191</v>
      </c>
      <c r="L1332">
        <v>3</v>
      </c>
      <c r="M1332">
        <v>0</v>
      </c>
      <c r="N1332" s="13" t="s">
        <v>94</v>
      </c>
      <c r="O1332" s="13" t="s">
        <v>95</v>
      </c>
      <c r="P1332">
        <v>34</v>
      </c>
      <c r="Q1332" s="13" t="s">
        <v>95</v>
      </c>
      <c r="R1332" s="13" t="s">
        <v>205</v>
      </c>
      <c r="S1332" s="13" t="s">
        <v>196</v>
      </c>
      <c r="T1332">
        <v>2</v>
      </c>
      <c r="U1332">
        <v>1</v>
      </c>
      <c r="V1332">
        <v>0</v>
      </c>
      <c r="W1332" s="13" t="s">
        <v>101</v>
      </c>
      <c r="X1332">
        <v>0.45</v>
      </c>
    </row>
    <row r="1333" spans="1:24" x14ac:dyDescent="0.3">
      <c r="A1333">
        <v>1331</v>
      </c>
      <c r="B1333" t="s">
        <v>217</v>
      </c>
      <c r="C1333" t="s">
        <v>218</v>
      </c>
      <c r="D1333">
        <v>22.605232000000001</v>
      </c>
      <c r="E1333">
        <v>88.412566999999996</v>
      </c>
      <c r="F1333" s="18">
        <v>45753</v>
      </c>
      <c r="G1333" s="19">
        <v>0.70833333333333304</v>
      </c>
      <c r="H1333">
        <v>17</v>
      </c>
      <c r="I1333" s="13" t="s">
        <v>89</v>
      </c>
      <c r="J1333">
        <v>1</v>
      </c>
      <c r="K1333" s="13" t="s">
        <v>191</v>
      </c>
      <c r="L1333">
        <v>2</v>
      </c>
      <c r="M1333">
        <v>1</v>
      </c>
      <c r="N1333" s="13" t="s">
        <v>192</v>
      </c>
      <c r="O1333" s="13" t="s">
        <v>97</v>
      </c>
      <c r="P1333">
        <v>24</v>
      </c>
      <c r="Q1333" s="13" t="s">
        <v>97</v>
      </c>
      <c r="R1333" s="13" t="s">
        <v>213</v>
      </c>
      <c r="S1333" s="13" t="s">
        <v>196</v>
      </c>
      <c r="T1333">
        <v>2</v>
      </c>
      <c r="U1333">
        <v>0</v>
      </c>
      <c r="V1333">
        <v>1</v>
      </c>
      <c r="W1333" s="13" t="s">
        <v>101</v>
      </c>
      <c r="X1333">
        <v>0.45</v>
      </c>
    </row>
    <row r="1334" spans="1:24" x14ac:dyDescent="0.3">
      <c r="A1334">
        <v>1332</v>
      </c>
      <c r="B1334" t="s">
        <v>200</v>
      </c>
      <c r="C1334" t="s">
        <v>201</v>
      </c>
      <c r="D1334">
        <v>12.990755999999999</v>
      </c>
      <c r="E1334">
        <v>80.164035999999996</v>
      </c>
      <c r="F1334" s="18">
        <v>44940</v>
      </c>
      <c r="G1334" s="19">
        <v>0.95833333333333304</v>
      </c>
      <c r="H1334">
        <v>23</v>
      </c>
      <c r="I1334" s="13" t="s">
        <v>219</v>
      </c>
      <c r="J1334">
        <v>1</v>
      </c>
      <c r="K1334" s="13" t="s">
        <v>92</v>
      </c>
      <c r="L1334">
        <v>2</v>
      </c>
      <c r="M1334">
        <v>0</v>
      </c>
      <c r="N1334" s="13" t="s">
        <v>212</v>
      </c>
      <c r="O1334" s="13" t="s">
        <v>195</v>
      </c>
      <c r="P1334">
        <v>30</v>
      </c>
      <c r="Q1334" s="13" t="s">
        <v>95</v>
      </c>
      <c r="R1334" s="13" t="s">
        <v>98</v>
      </c>
      <c r="S1334" s="13" t="s">
        <v>193</v>
      </c>
      <c r="T1334">
        <v>3</v>
      </c>
      <c r="U1334">
        <v>3</v>
      </c>
      <c r="V1334">
        <v>0</v>
      </c>
      <c r="W1334" s="13" t="s">
        <v>101</v>
      </c>
      <c r="X1334">
        <v>0.25</v>
      </c>
    </row>
    <row r="1335" spans="1:24" x14ac:dyDescent="0.3">
      <c r="A1335">
        <v>1333</v>
      </c>
      <c r="B1335" t="s">
        <v>206</v>
      </c>
      <c r="C1335" t="s">
        <v>207</v>
      </c>
      <c r="D1335">
        <v>13.156658999999999</v>
      </c>
      <c r="E1335">
        <v>77.460685999999995</v>
      </c>
      <c r="F1335" s="18">
        <v>44712</v>
      </c>
      <c r="G1335" s="19">
        <v>0</v>
      </c>
      <c r="H1335">
        <v>0</v>
      </c>
      <c r="I1335" s="13" t="s">
        <v>215</v>
      </c>
      <c r="J1335">
        <v>0</v>
      </c>
      <c r="K1335" s="13" t="s">
        <v>214</v>
      </c>
      <c r="L1335">
        <v>4</v>
      </c>
      <c r="M1335">
        <v>1</v>
      </c>
      <c r="N1335" s="13" t="s">
        <v>94</v>
      </c>
      <c r="O1335" s="13" t="s">
        <v>95</v>
      </c>
      <c r="P1335">
        <v>32</v>
      </c>
      <c r="Q1335" s="13" t="s">
        <v>95</v>
      </c>
      <c r="R1335" s="13" t="s">
        <v>98</v>
      </c>
      <c r="S1335" s="13" t="s">
        <v>193</v>
      </c>
      <c r="T1335">
        <v>1</v>
      </c>
      <c r="U1335">
        <v>0</v>
      </c>
      <c r="V1335">
        <v>0</v>
      </c>
      <c r="W1335" s="13" t="s">
        <v>101</v>
      </c>
      <c r="X1335">
        <v>0.45</v>
      </c>
    </row>
    <row r="1336" spans="1:24" x14ac:dyDescent="0.3">
      <c r="A1336">
        <v>1334</v>
      </c>
      <c r="B1336" t="s">
        <v>209</v>
      </c>
      <c r="C1336" t="s">
        <v>210</v>
      </c>
      <c r="D1336">
        <v>17.493141999999999</v>
      </c>
      <c r="E1336">
        <v>78.343176</v>
      </c>
      <c r="F1336" s="18">
        <v>45194</v>
      </c>
      <c r="G1336" s="19">
        <v>0.125</v>
      </c>
      <c r="H1336">
        <v>3</v>
      </c>
      <c r="I1336" s="13" t="s">
        <v>204</v>
      </c>
      <c r="J1336">
        <v>0</v>
      </c>
      <c r="K1336" s="13" t="s">
        <v>92</v>
      </c>
      <c r="L1336">
        <v>6</v>
      </c>
      <c r="M1336">
        <v>1</v>
      </c>
      <c r="N1336" s="13" t="s">
        <v>94</v>
      </c>
      <c r="O1336" s="13" t="s">
        <v>95</v>
      </c>
      <c r="P1336">
        <v>19</v>
      </c>
      <c r="Q1336" s="13" t="s">
        <v>95</v>
      </c>
      <c r="R1336" s="13" t="s">
        <v>98</v>
      </c>
      <c r="S1336" s="13" t="s">
        <v>196</v>
      </c>
      <c r="T1336">
        <v>4</v>
      </c>
      <c r="U1336">
        <v>3</v>
      </c>
      <c r="V1336">
        <v>0</v>
      </c>
      <c r="W1336" s="13" t="s">
        <v>101</v>
      </c>
      <c r="X1336">
        <v>0.45</v>
      </c>
    </row>
    <row r="1337" spans="1:24" x14ac:dyDescent="0.3">
      <c r="A1337">
        <v>1335</v>
      </c>
      <c r="B1337" t="s">
        <v>217</v>
      </c>
      <c r="C1337" t="s">
        <v>218</v>
      </c>
      <c r="D1337">
        <v>22.499013000000001</v>
      </c>
      <c r="E1337">
        <v>88.449968999999996</v>
      </c>
      <c r="F1337" s="18">
        <v>45743</v>
      </c>
      <c r="G1337" s="19">
        <v>0.41666666666666702</v>
      </c>
      <c r="H1337">
        <v>10</v>
      </c>
      <c r="I1337" s="13" t="s">
        <v>202</v>
      </c>
      <c r="J1337">
        <v>0</v>
      </c>
      <c r="K1337" s="13" t="s">
        <v>214</v>
      </c>
      <c r="L1337">
        <v>2</v>
      </c>
      <c r="M1337">
        <v>1</v>
      </c>
      <c r="N1337" s="13" t="s">
        <v>94</v>
      </c>
      <c r="O1337" s="13" t="s">
        <v>95</v>
      </c>
      <c r="P1337">
        <v>15</v>
      </c>
      <c r="Q1337" s="13" t="s">
        <v>97</v>
      </c>
      <c r="R1337" s="13" t="s">
        <v>199</v>
      </c>
      <c r="S1337" s="13" t="s">
        <v>196</v>
      </c>
      <c r="T1337">
        <v>4</v>
      </c>
      <c r="U1337">
        <v>4</v>
      </c>
      <c r="V1337">
        <v>1</v>
      </c>
      <c r="W1337" s="13" t="s">
        <v>101</v>
      </c>
      <c r="X1337">
        <v>0.8</v>
      </c>
    </row>
    <row r="1338" spans="1:24" x14ac:dyDescent="0.3">
      <c r="A1338">
        <v>1336</v>
      </c>
      <c r="B1338" t="s">
        <v>209</v>
      </c>
      <c r="C1338" t="s">
        <v>210</v>
      </c>
      <c r="D1338">
        <v>17.295967999999998</v>
      </c>
      <c r="E1338">
        <v>78.586785000000006</v>
      </c>
      <c r="F1338" s="18">
        <v>45714</v>
      </c>
      <c r="G1338" s="19">
        <v>0.20833333333333301</v>
      </c>
      <c r="H1338">
        <v>5</v>
      </c>
      <c r="I1338" s="13" t="s">
        <v>194</v>
      </c>
      <c r="J1338">
        <v>0</v>
      </c>
      <c r="K1338" s="13" t="s">
        <v>92</v>
      </c>
      <c r="L1338">
        <v>6</v>
      </c>
      <c r="M1338">
        <v>1</v>
      </c>
      <c r="N1338" s="13" t="s">
        <v>94</v>
      </c>
      <c r="O1338" s="13" t="s">
        <v>95</v>
      </c>
      <c r="P1338">
        <v>39</v>
      </c>
      <c r="Q1338" s="13" t="s">
        <v>195</v>
      </c>
      <c r="R1338" s="13" t="s">
        <v>98</v>
      </c>
      <c r="S1338" s="13" t="s">
        <v>196</v>
      </c>
      <c r="T1338">
        <v>2</v>
      </c>
      <c r="U1338">
        <v>2</v>
      </c>
      <c r="V1338">
        <v>0</v>
      </c>
      <c r="W1338" s="13" t="s">
        <v>101</v>
      </c>
      <c r="X1338">
        <v>0.45</v>
      </c>
    </row>
    <row r="1339" spans="1:24" x14ac:dyDescent="0.3">
      <c r="A1339">
        <v>1337</v>
      </c>
      <c r="B1339" t="s">
        <v>206</v>
      </c>
      <c r="C1339" t="s">
        <v>207</v>
      </c>
      <c r="D1339">
        <v>13.184077</v>
      </c>
      <c r="E1339">
        <v>77.742654000000002</v>
      </c>
      <c r="F1339" s="18">
        <v>44766</v>
      </c>
      <c r="G1339" s="19">
        <v>0.91666666666666696</v>
      </c>
      <c r="H1339">
        <v>22</v>
      </c>
      <c r="I1339" s="13" t="s">
        <v>89</v>
      </c>
      <c r="J1339">
        <v>1</v>
      </c>
      <c r="K1339" s="13" t="s">
        <v>191</v>
      </c>
      <c r="L1339">
        <v>4</v>
      </c>
      <c r="M1339">
        <v>0</v>
      </c>
      <c r="N1339" s="13" t="s">
        <v>94</v>
      </c>
      <c r="O1339" s="13" t="s">
        <v>95</v>
      </c>
      <c r="P1339">
        <v>26</v>
      </c>
      <c r="Q1339" s="13" t="s">
        <v>97</v>
      </c>
      <c r="R1339" s="13" t="s">
        <v>205</v>
      </c>
      <c r="S1339" s="13" t="s">
        <v>196</v>
      </c>
      <c r="T1339">
        <v>2</v>
      </c>
      <c r="U1339">
        <v>1</v>
      </c>
      <c r="V1339">
        <v>0</v>
      </c>
      <c r="W1339" s="13" t="s">
        <v>101</v>
      </c>
      <c r="X1339">
        <v>0.65</v>
      </c>
    </row>
    <row r="1340" spans="1:24" x14ac:dyDescent="0.3">
      <c r="A1340">
        <v>1338</v>
      </c>
      <c r="B1340" t="s">
        <v>217</v>
      </c>
      <c r="C1340" t="s">
        <v>218</v>
      </c>
      <c r="D1340">
        <v>22.421472999999999</v>
      </c>
      <c r="E1340">
        <v>88.433072999999993</v>
      </c>
      <c r="F1340" s="18">
        <v>45709</v>
      </c>
      <c r="G1340" s="19">
        <v>0.625</v>
      </c>
      <c r="H1340">
        <v>15</v>
      </c>
      <c r="I1340" s="13" t="s">
        <v>211</v>
      </c>
      <c r="J1340">
        <v>0</v>
      </c>
      <c r="K1340" s="13" t="s">
        <v>214</v>
      </c>
      <c r="L1340">
        <v>4</v>
      </c>
      <c r="M1340">
        <v>0</v>
      </c>
      <c r="N1340" s="13" t="s">
        <v>94</v>
      </c>
      <c r="O1340" s="13" t="s">
        <v>95</v>
      </c>
      <c r="P1340">
        <v>33</v>
      </c>
      <c r="Q1340" s="13" t="s">
        <v>97</v>
      </c>
      <c r="R1340" s="13" t="s">
        <v>98</v>
      </c>
      <c r="S1340" s="13" t="s">
        <v>193</v>
      </c>
      <c r="T1340">
        <v>2</v>
      </c>
      <c r="U1340">
        <v>2</v>
      </c>
      <c r="V1340">
        <v>0</v>
      </c>
      <c r="W1340" s="13" t="s">
        <v>101</v>
      </c>
      <c r="X1340">
        <v>0.65</v>
      </c>
    </row>
    <row r="1341" spans="1:24" x14ac:dyDescent="0.3">
      <c r="A1341">
        <v>1339</v>
      </c>
      <c r="B1341" t="s">
        <v>197</v>
      </c>
      <c r="C1341" t="s">
        <v>198</v>
      </c>
      <c r="D1341">
        <v>30.631841999999999</v>
      </c>
      <c r="E1341">
        <v>76.885681000000005</v>
      </c>
      <c r="F1341" s="18">
        <v>44871</v>
      </c>
      <c r="G1341" s="19">
        <v>0.33333333333333298</v>
      </c>
      <c r="H1341">
        <v>8</v>
      </c>
      <c r="I1341" s="13" t="s">
        <v>89</v>
      </c>
      <c r="J1341">
        <v>1</v>
      </c>
      <c r="K1341" s="13" t="s">
        <v>214</v>
      </c>
      <c r="L1341">
        <v>2</v>
      </c>
      <c r="M1341">
        <v>0</v>
      </c>
      <c r="N1341" s="13" t="s">
        <v>192</v>
      </c>
      <c r="O1341" s="13" t="s">
        <v>97</v>
      </c>
      <c r="P1341">
        <v>33</v>
      </c>
      <c r="Q1341" s="13" t="s">
        <v>97</v>
      </c>
      <c r="R1341" s="13" t="s">
        <v>199</v>
      </c>
      <c r="S1341" s="13" t="s">
        <v>193</v>
      </c>
      <c r="T1341">
        <v>2</v>
      </c>
      <c r="U1341">
        <v>2</v>
      </c>
      <c r="V1341">
        <v>1</v>
      </c>
      <c r="W1341" s="13" t="s">
        <v>101</v>
      </c>
      <c r="X1341">
        <v>0.45</v>
      </c>
    </row>
    <row r="1342" spans="1:24" x14ac:dyDescent="0.3">
      <c r="A1342">
        <v>1340</v>
      </c>
      <c r="B1342" t="s">
        <v>217</v>
      </c>
      <c r="C1342" t="s">
        <v>218</v>
      </c>
      <c r="D1342">
        <v>22.433358999999999</v>
      </c>
      <c r="E1342">
        <v>88.267122000000001</v>
      </c>
      <c r="F1342" s="18">
        <v>45025</v>
      </c>
      <c r="G1342" s="19">
        <v>0.16666666666666699</v>
      </c>
      <c r="H1342">
        <v>4</v>
      </c>
      <c r="I1342" s="13" t="s">
        <v>89</v>
      </c>
      <c r="J1342">
        <v>1</v>
      </c>
      <c r="K1342" s="13" t="s">
        <v>92</v>
      </c>
      <c r="L1342">
        <v>1</v>
      </c>
      <c r="M1342">
        <v>0</v>
      </c>
      <c r="N1342" s="13" t="s">
        <v>94</v>
      </c>
      <c r="O1342" s="13" t="s">
        <v>95</v>
      </c>
      <c r="P1342">
        <v>33</v>
      </c>
      <c r="Q1342" s="13" t="s">
        <v>195</v>
      </c>
      <c r="R1342" s="13" t="s">
        <v>205</v>
      </c>
      <c r="S1342" s="13" t="s">
        <v>196</v>
      </c>
      <c r="T1342">
        <v>4</v>
      </c>
      <c r="U1342">
        <v>0</v>
      </c>
      <c r="V1342">
        <v>0</v>
      </c>
      <c r="W1342" s="13" t="s">
        <v>101</v>
      </c>
      <c r="X1342">
        <v>0.45</v>
      </c>
    </row>
    <row r="1343" spans="1:24" x14ac:dyDescent="0.3">
      <c r="A1343">
        <v>1341</v>
      </c>
      <c r="B1343" t="s">
        <v>79</v>
      </c>
      <c r="C1343" t="s">
        <v>80</v>
      </c>
      <c r="D1343">
        <v>18.563189000000001</v>
      </c>
      <c r="E1343">
        <v>73.943458000000007</v>
      </c>
      <c r="F1343" s="18">
        <v>44736</v>
      </c>
      <c r="G1343" s="19">
        <v>0.5</v>
      </c>
      <c r="H1343">
        <v>12</v>
      </c>
      <c r="I1343" s="13" t="s">
        <v>211</v>
      </c>
      <c r="J1343">
        <v>0</v>
      </c>
      <c r="K1343" s="13" t="s">
        <v>214</v>
      </c>
      <c r="L1343">
        <v>3</v>
      </c>
      <c r="M1343">
        <v>0</v>
      </c>
      <c r="N1343" s="13" t="s">
        <v>212</v>
      </c>
      <c r="O1343" s="13" t="s">
        <v>95</v>
      </c>
      <c r="P1343">
        <v>18</v>
      </c>
      <c r="Q1343" s="13" t="s">
        <v>97</v>
      </c>
      <c r="R1343" s="13" t="s">
        <v>205</v>
      </c>
      <c r="S1343" s="13" t="s">
        <v>196</v>
      </c>
      <c r="T1343">
        <v>4</v>
      </c>
      <c r="U1343">
        <v>4</v>
      </c>
      <c r="V1343">
        <v>0</v>
      </c>
      <c r="W1343" s="13" t="s">
        <v>101</v>
      </c>
      <c r="X1343">
        <v>0.65</v>
      </c>
    </row>
    <row r="1344" spans="1:24" x14ac:dyDescent="0.3">
      <c r="A1344">
        <v>1342</v>
      </c>
      <c r="B1344" t="s">
        <v>217</v>
      </c>
      <c r="C1344" t="s">
        <v>218</v>
      </c>
      <c r="D1344">
        <v>22.690232000000002</v>
      </c>
      <c r="E1344">
        <v>88.396845999999996</v>
      </c>
      <c r="F1344" s="18">
        <v>44577</v>
      </c>
      <c r="G1344" s="19">
        <v>0.5</v>
      </c>
      <c r="H1344">
        <v>12</v>
      </c>
      <c r="I1344" s="13" t="s">
        <v>89</v>
      </c>
      <c r="J1344">
        <v>1</v>
      </c>
      <c r="K1344" s="13" t="s">
        <v>92</v>
      </c>
      <c r="L1344">
        <v>1</v>
      </c>
      <c r="M1344">
        <v>0</v>
      </c>
      <c r="N1344" s="13" t="s">
        <v>94</v>
      </c>
      <c r="O1344" s="13" t="s">
        <v>95</v>
      </c>
      <c r="P1344">
        <v>21</v>
      </c>
      <c r="Q1344" s="13" t="s">
        <v>95</v>
      </c>
      <c r="R1344" s="13" t="s">
        <v>199</v>
      </c>
      <c r="S1344" s="13" t="s">
        <v>99</v>
      </c>
      <c r="T1344">
        <v>5</v>
      </c>
      <c r="U1344">
        <v>5</v>
      </c>
      <c r="V1344">
        <v>0</v>
      </c>
      <c r="W1344" s="13" t="s">
        <v>101</v>
      </c>
      <c r="X1344">
        <v>0.65</v>
      </c>
    </row>
    <row r="1345" spans="1:24" x14ac:dyDescent="0.3">
      <c r="A1345">
        <v>1343</v>
      </c>
      <c r="B1345" t="s">
        <v>197</v>
      </c>
      <c r="C1345" t="s">
        <v>198</v>
      </c>
      <c r="D1345">
        <v>30.606413</v>
      </c>
      <c r="E1345">
        <v>76.786179000000004</v>
      </c>
      <c r="F1345" s="18">
        <v>45275</v>
      </c>
      <c r="G1345" s="19">
        <v>4.1666666666666699E-2</v>
      </c>
      <c r="H1345">
        <v>1</v>
      </c>
      <c r="I1345" s="13" t="s">
        <v>211</v>
      </c>
      <c r="J1345">
        <v>0</v>
      </c>
      <c r="K1345" s="13" t="s">
        <v>191</v>
      </c>
      <c r="L1345">
        <v>3</v>
      </c>
      <c r="M1345">
        <v>0</v>
      </c>
      <c r="N1345" s="13" t="s">
        <v>94</v>
      </c>
      <c r="O1345" s="13" t="s">
        <v>95</v>
      </c>
      <c r="P1345">
        <v>39</v>
      </c>
      <c r="Q1345" s="13" t="s">
        <v>95</v>
      </c>
      <c r="R1345" s="13" t="s">
        <v>205</v>
      </c>
      <c r="S1345" s="13" t="s">
        <v>193</v>
      </c>
      <c r="T1345">
        <v>2</v>
      </c>
      <c r="U1345">
        <v>1</v>
      </c>
      <c r="V1345">
        <v>0</v>
      </c>
      <c r="W1345" s="13" t="s">
        <v>101</v>
      </c>
      <c r="X1345">
        <v>0.45</v>
      </c>
    </row>
    <row r="1346" spans="1:24" x14ac:dyDescent="0.3">
      <c r="A1346">
        <v>1344</v>
      </c>
      <c r="B1346" t="s">
        <v>190</v>
      </c>
      <c r="C1346" t="s">
        <v>80</v>
      </c>
      <c r="D1346">
        <v>19.062559</v>
      </c>
      <c r="E1346">
        <v>72.760417000000004</v>
      </c>
      <c r="F1346" s="18">
        <v>45426</v>
      </c>
      <c r="G1346" s="19">
        <v>0.79166666666666696</v>
      </c>
      <c r="H1346">
        <v>19</v>
      </c>
      <c r="I1346" s="13" t="s">
        <v>215</v>
      </c>
      <c r="J1346">
        <v>0</v>
      </c>
      <c r="K1346" s="13" t="s">
        <v>92</v>
      </c>
      <c r="L1346">
        <v>1</v>
      </c>
      <c r="M1346">
        <v>1</v>
      </c>
      <c r="N1346" s="13" t="s">
        <v>212</v>
      </c>
      <c r="O1346" s="13" t="s">
        <v>195</v>
      </c>
      <c r="P1346">
        <v>21</v>
      </c>
      <c r="Q1346" s="13" t="s">
        <v>195</v>
      </c>
      <c r="R1346" s="13" t="s">
        <v>98</v>
      </c>
      <c r="S1346" s="13" t="s">
        <v>99</v>
      </c>
      <c r="T1346">
        <v>3</v>
      </c>
      <c r="U1346">
        <v>3</v>
      </c>
      <c r="V1346">
        <v>1</v>
      </c>
      <c r="W1346" s="13" t="s">
        <v>101</v>
      </c>
      <c r="X1346">
        <v>0.6</v>
      </c>
    </row>
    <row r="1347" spans="1:24" x14ac:dyDescent="0.3">
      <c r="A1347">
        <v>1345</v>
      </c>
      <c r="B1347" t="s">
        <v>197</v>
      </c>
      <c r="C1347" t="s">
        <v>198</v>
      </c>
      <c r="D1347">
        <v>30.631122000000001</v>
      </c>
      <c r="E1347">
        <v>76.833489</v>
      </c>
      <c r="F1347" s="18">
        <v>45471</v>
      </c>
      <c r="G1347" s="19">
        <v>4.1666666666666699E-2</v>
      </c>
      <c r="H1347">
        <v>1</v>
      </c>
      <c r="I1347" s="13" t="s">
        <v>211</v>
      </c>
      <c r="J1347">
        <v>0</v>
      </c>
      <c r="K1347" s="13" t="s">
        <v>214</v>
      </c>
      <c r="L1347">
        <v>6</v>
      </c>
      <c r="M1347">
        <v>1</v>
      </c>
      <c r="N1347" s="13" t="s">
        <v>192</v>
      </c>
      <c r="O1347" s="13" t="s">
        <v>97</v>
      </c>
      <c r="P1347">
        <v>34</v>
      </c>
      <c r="Q1347" s="13" t="s">
        <v>95</v>
      </c>
      <c r="R1347" s="13" t="s">
        <v>98</v>
      </c>
      <c r="S1347" s="13" t="s">
        <v>193</v>
      </c>
      <c r="T1347">
        <v>4</v>
      </c>
      <c r="U1347">
        <v>0</v>
      </c>
      <c r="V1347">
        <v>0</v>
      </c>
      <c r="W1347" s="13" t="s">
        <v>101</v>
      </c>
      <c r="X1347">
        <v>0.1</v>
      </c>
    </row>
    <row r="1348" spans="1:24" x14ac:dyDescent="0.3">
      <c r="A1348">
        <v>1346</v>
      </c>
      <c r="B1348" t="s">
        <v>197</v>
      </c>
      <c r="C1348" t="s">
        <v>198</v>
      </c>
      <c r="D1348">
        <v>30.728869</v>
      </c>
      <c r="E1348">
        <v>76.841007000000005</v>
      </c>
      <c r="F1348" s="18">
        <v>44730</v>
      </c>
      <c r="G1348" s="19">
        <v>0.58333333333333304</v>
      </c>
      <c r="H1348">
        <v>14</v>
      </c>
      <c r="I1348" s="13" t="s">
        <v>219</v>
      </c>
      <c r="J1348">
        <v>1</v>
      </c>
      <c r="K1348" s="13" t="s">
        <v>191</v>
      </c>
      <c r="L1348">
        <v>2</v>
      </c>
      <c r="M1348">
        <v>0</v>
      </c>
      <c r="N1348" s="13" t="s">
        <v>212</v>
      </c>
      <c r="O1348" s="13" t="s">
        <v>95</v>
      </c>
      <c r="P1348">
        <v>36</v>
      </c>
      <c r="Q1348" s="13" t="s">
        <v>95</v>
      </c>
      <c r="R1348" s="13" t="s">
        <v>213</v>
      </c>
      <c r="S1348" s="13" t="s">
        <v>99</v>
      </c>
      <c r="T1348">
        <v>2</v>
      </c>
      <c r="U1348">
        <v>2</v>
      </c>
      <c r="V1348">
        <v>0</v>
      </c>
      <c r="W1348" s="13" t="s">
        <v>101</v>
      </c>
      <c r="X1348">
        <v>0.65</v>
      </c>
    </row>
    <row r="1349" spans="1:24" x14ac:dyDescent="0.3">
      <c r="A1349">
        <v>1347</v>
      </c>
      <c r="B1349" t="s">
        <v>206</v>
      </c>
      <c r="C1349" t="s">
        <v>207</v>
      </c>
      <c r="D1349">
        <v>12.975474</v>
      </c>
      <c r="E1349">
        <v>77.625742000000002</v>
      </c>
      <c r="F1349" s="18">
        <v>45002</v>
      </c>
      <c r="G1349" s="19">
        <v>0.25</v>
      </c>
      <c r="H1349">
        <v>6</v>
      </c>
      <c r="I1349" s="13" t="s">
        <v>211</v>
      </c>
      <c r="J1349">
        <v>0</v>
      </c>
      <c r="K1349" s="13" t="s">
        <v>214</v>
      </c>
      <c r="L1349">
        <v>4</v>
      </c>
      <c r="M1349">
        <v>0</v>
      </c>
      <c r="N1349" s="13" t="s">
        <v>94</v>
      </c>
      <c r="O1349" s="13" t="s">
        <v>95</v>
      </c>
      <c r="P1349">
        <v>25</v>
      </c>
      <c r="Q1349" s="13" t="s">
        <v>97</v>
      </c>
      <c r="R1349" s="13" t="s">
        <v>208</v>
      </c>
      <c r="S1349" s="13" t="s">
        <v>193</v>
      </c>
      <c r="T1349">
        <v>4</v>
      </c>
      <c r="U1349">
        <v>3</v>
      </c>
      <c r="V1349">
        <v>0</v>
      </c>
      <c r="W1349" s="13" t="s">
        <v>101</v>
      </c>
      <c r="X1349">
        <v>0.65</v>
      </c>
    </row>
    <row r="1350" spans="1:24" x14ac:dyDescent="0.3">
      <c r="A1350">
        <v>1348</v>
      </c>
      <c r="B1350" t="s">
        <v>197</v>
      </c>
      <c r="C1350" t="s">
        <v>198</v>
      </c>
      <c r="D1350">
        <v>30.740985999999999</v>
      </c>
      <c r="E1350">
        <v>76.83717</v>
      </c>
      <c r="F1350" s="18">
        <v>45345</v>
      </c>
      <c r="G1350" s="19">
        <v>4.1666666666666699E-2</v>
      </c>
      <c r="H1350">
        <v>1</v>
      </c>
      <c r="I1350" s="13" t="s">
        <v>211</v>
      </c>
      <c r="J1350">
        <v>0</v>
      </c>
      <c r="K1350" s="13" t="s">
        <v>214</v>
      </c>
      <c r="L1350">
        <v>5</v>
      </c>
      <c r="M1350">
        <v>0</v>
      </c>
      <c r="N1350" s="13" t="s">
        <v>94</v>
      </c>
      <c r="O1350" s="13" t="s">
        <v>95</v>
      </c>
      <c r="P1350">
        <v>20</v>
      </c>
      <c r="Q1350" s="13" t="s">
        <v>95</v>
      </c>
      <c r="R1350" s="13" t="s">
        <v>199</v>
      </c>
      <c r="S1350" s="13" t="s">
        <v>196</v>
      </c>
      <c r="T1350">
        <v>2</v>
      </c>
      <c r="U1350">
        <v>2</v>
      </c>
      <c r="V1350">
        <v>0</v>
      </c>
      <c r="W1350" s="13" t="s">
        <v>101</v>
      </c>
      <c r="X1350">
        <v>0.45</v>
      </c>
    </row>
    <row r="1351" spans="1:24" x14ac:dyDescent="0.3">
      <c r="A1351">
        <v>1349</v>
      </c>
      <c r="B1351" t="s">
        <v>197</v>
      </c>
      <c r="C1351" t="s">
        <v>198</v>
      </c>
      <c r="D1351">
        <v>30.746876</v>
      </c>
      <c r="E1351">
        <v>76.882565</v>
      </c>
      <c r="F1351" s="18">
        <v>44832</v>
      </c>
      <c r="G1351" s="19">
        <v>0.54166666666666696</v>
      </c>
      <c r="H1351">
        <v>13</v>
      </c>
      <c r="I1351" s="13" t="s">
        <v>194</v>
      </c>
      <c r="J1351">
        <v>0</v>
      </c>
      <c r="K1351" s="13" t="s">
        <v>191</v>
      </c>
      <c r="L1351">
        <v>5</v>
      </c>
      <c r="M1351">
        <v>0</v>
      </c>
      <c r="N1351" s="13" t="s">
        <v>94</v>
      </c>
      <c r="O1351" s="13" t="s">
        <v>95</v>
      </c>
      <c r="P1351">
        <v>35</v>
      </c>
      <c r="Q1351" s="13" t="s">
        <v>195</v>
      </c>
      <c r="R1351" s="13" t="s">
        <v>213</v>
      </c>
      <c r="S1351" s="13" t="s">
        <v>196</v>
      </c>
      <c r="T1351">
        <v>1</v>
      </c>
      <c r="U1351">
        <v>1</v>
      </c>
      <c r="V1351">
        <v>0</v>
      </c>
      <c r="W1351" s="13" t="s">
        <v>101</v>
      </c>
      <c r="X1351">
        <v>0.45</v>
      </c>
    </row>
    <row r="1352" spans="1:24" x14ac:dyDescent="0.3">
      <c r="A1352">
        <v>1350</v>
      </c>
      <c r="B1352" t="s">
        <v>190</v>
      </c>
      <c r="C1352" t="s">
        <v>80</v>
      </c>
      <c r="D1352">
        <v>18.814986999999999</v>
      </c>
      <c r="E1352">
        <v>72.870964000000001</v>
      </c>
      <c r="F1352" s="18">
        <v>45653</v>
      </c>
      <c r="G1352" s="19">
        <v>0.91666666666666696</v>
      </c>
      <c r="H1352">
        <v>22</v>
      </c>
      <c r="I1352" s="13" t="s">
        <v>211</v>
      </c>
      <c r="J1352">
        <v>0</v>
      </c>
      <c r="K1352" s="13" t="s">
        <v>214</v>
      </c>
      <c r="L1352">
        <v>2</v>
      </c>
      <c r="M1352">
        <v>0</v>
      </c>
      <c r="N1352" s="13" t="s">
        <v>192</v>
      </c>
      <c r="O1352" s="13" t="s">
        <v>97</v>
      </c>
      <c r="P1352">
        <v>26</v>
      </c>
      <c r="Q1352" s="13" t="s">
        <v>97</v>
      </c>
      <c r="R1352" s="13" t="s">
        <v>213</v>
      </c>
      <c r="S1352" s="13" t="s">
        <v>193</v>
      </c>
      <c r="T1352">
        <v>2</v>
      </c>
      <c r="U1352">
        <v>1</v>
      </c>
      <c r="V1352">
        <v>0</v>
      </c>
      <c r="W1352" s="13" t="s">
        <v>101</v>
      </c>
      <c r="X1352">
        <v>0.3</v>
      </c>
    </row>
    <row r="1353" spans="1:24" x14ac:dyDescent="0.3">
      <c r="A1353">
        <v>1351</v>
      </c>
      <c r="B1353" t="s">
        <v>203</v>
      </c>
      <c r="C1353" t="s">
        <v>203</v>
      </c>
      <c r="D1353">
        <v>28.881491</v>
      </c>
      <c r="E1353">
        <v>76.837845000000002</v>
      </c>
      <c r="F1353" s="18">
        <v>44742</v>
      </c>
      <c r="G1353" s="19">
        <v>0.58333333333333304</v>
      </c>
      <c r="H1353">
        <v>14</v>
      </c>
      <c r="I1353" s="13" t="s">
        <v>202</v>
      </c>
      <c r="J1353">
        <v>0</v>
      </c>
      <c r="K1353" s="13" t="s">
        <v>191</v>
      </c>
      <c r="L1353">
        <v>6</v>
      </c>
      <c r="M1353">
        <v>0</v>
      </c>
      <c r="N1353" s="13" t="s">
        <v>212</v>
      </c>
      <c r="O1353" s="13" t="s">
        <v>195</v>
      </c>
      <c r="P1353">
        <v>39</v>
      </c>
      <c r="Q1353" s="13" t="s">
        <v>95</v>
      </c>
      <c r="R1353" s="13" t="s">
        <v>208</v>
      </c>
      <c r="S1353" s="13" t="s">
        <v>196</v>
      </c>
      <c r="T1353">
        <v>5</v>
      </c>
      <c r="U1353">
        <v>5</v>
      </c>
      <c r="V1353">
        <v>0</v>
      </c>
      <c r="W1353" s="13" t="s">
        <v>101</v>
      </c>
      <c r="X1353">
        <v>0.25</v>
      </c>
    </row>
    <row r="1354" spans="1:24" x14ac:dyDescent="0.3">
      <c r="A1354">
        <v>1352</v>
      </c>
      <c r="B1354" t="s">
        <v>217</v>
      </c>
      <c r="C1354" t="s">
        <v>218</v>
      </c>
      <c r="D1354">
        <v>22.561181999999999</v>
      </c>
      <c r="E1354">
        <v>88.302672999999999</v>
      </c>
      <c r="F1354" s="18">
        <v>45501</v>
      </c>
      <c r="G1354" s="19">
        <v>0.45833333333333298</v>
      </c>
      <c r="H1354">
        <v>11</v>
      </c>
      <c r="I1354" s="13" t="s">
        <v>89</v>
      </c>
      <c r="J1354">
        <v>1</v>
      </c>
      <c r="K1354" s="13" t="s">
        <v>92</v>
      </c>
      <c r="L1354">
        <v>2</v>
      </c>
      <c r="M1354">
        <v>1</v>
      </c>
      <c r="N1354" s="13" t="s">
        <v>212</v>
      </c>
      <c r="O1354" s="13" t="s">
        <v>95</v>
      </c>
      <c r="P1354">
        <v>33</v>
      </c>
      <c r="Q1354" s="13" t="s">
        <v>95</v>
      </c>
      <c r="R1354" s="13" t="s">
        <v>213</v>
      </c>
      <c r="S1354" s="13" t="s">
        <v>196</v>
      </c>
      <c r="T1354">
        <v>5</v>
      </c>
      <c r="U1354">
        <v>3</v>
      </c>
      <c r="V1354">
        <v>0</v>
      </c>
      <c r="W1354" s="13" t="s">
        <v>101</v>
      </c>
      <c r="X1354">
        <v>0.45</v>
      </c>
    </row>
    <row r="1355" spans="1:24" x14ac:dyDescent="0.3">
      <c r="A1355">
        <v>1353</v>
      </c>
      <c r="B1355" t="s">
        <v>203</v>
      </c>
      <c r="C1355" t="s">
        <v>203</v>
      </c>
      <c r="D1355">
        <v>28.794412999999999</v>
      </c>
      <c r="E1355">
        <v>77.023920000000004</v>
      </c>
      <c r="F1355" s="18">
        <v>45146</v>
      </c>
      <c r="G1355" s="19">
        <v>0.20833333333333301</v>
      </c>
      <c r="H1355">
        <v>5</v>
      </c>
      <c r="I1355" s="13" t="s">
        <v>215</v>
      </c>
      <c r="J1355">
        <v>0</v>
      </c>
      <c r="K1355" s="13" t="s">
        <v>214</v>
      </c>
      <c r="L1355">
        <v>1</v>
      </c>
      <c r="M1355">
        <v>0</v>
      </c>
      <c r="N1355" s="13" t="s">
        <v>94</v>
      </c>
      <c r="O1355" s="13" t="s">
        <v>95</v>
      </c>
      <c r="P1355">
        <v>22</v>
      </c>
      <c r="Q1355" s="13" t="s">
        <v>95</v>
      </c>
      <c r="R1355" s="13" t="s">
        <v>208</v>
      </c>
      <c r="S1355" s="13" t="s">
        <v>196</v>
      </c>
      <c r="T1355">
        <v>4</v>
      </c>
      <c r="U1355">
        <v>3</v>
      </c>
      <c r="V1355">
        <v>0</v>
      </c>
      <c r="W1355" s="13" t="s">
        <v>101</v>
      </c>
      <c r="X1355">
        <v>0.45</v>
      </c>
    </row>
    <row r="1356" spans="1:24" x14ac:dyDescent="0.3">
      <c r="A1356">
        <v>1354</v>
      </c>
      <c r="B1356" t="s">
        <v>197</v>
      </c>
      <c r="C1356" t="s">
        <v>198</v>
      </c>
      <c r="D1356">
        <v>30.663423000000002</v>
      </c>
      <c r="E1356">
        <v>76.825990000000004</v>
      </c>
      <c r="F1356" s="18">
        <v>44890</v>
      </c>
      <c r="G1356" s="19">
        <v>0.58333333333333304</v>
      </c>
      <c r="H1356">
        <v>14</v>
      </c>
      <c r="I1356" s="13" t="s">
        <v>211</v>
      </c>
      <c r="J1356">
        <v>0</v>
      </c>
      <c r="K1356" s="13" t="s">
        <v>92</v>
      </c>
      <c r="L1356">
        <v>3</v>
      </c>
      <c r="M1356">
        <v>1</v>
      </c>
      <c r="N1356" s="13" t="s">
        <v>94</v>
      </c>
      <c r="O1356" s="13" t="s">
        <v>95</v>
      </c>
      <c r="P1356">
        <v>37</v>
      </c>
      <c r="Q1356" s="13" t="s">
        <v>195</v>
      </c>
      <c r="R1356" s="13" t="s">
        <v>208</v>
      </c>
      <c r="S1356" s="13" t="s">
        <v>193</v>
      </c>
      <c r="T1356">
        <v>3</v>
      </c>
      <c r="U1356">
        <v>0</v>
      </c>
      <c r="V1356">
        <v>0</v>
      </c>
      <c r="W1356" s="13" t="s">
        <v>101</v>
      </c>
      <c r="X1356">
        <v>0.45</v>
      </c>
    </row>
    <row r="1357" spans="1:24" x14ac:dyDescent="0.3">
      <c r="A1357">
        <v>1355</v>
      </c>
      <c r="B1357" t="s">
        <v>217</v>
      </c>
      <c r="C1357" t="s">
        <v>218</v>
      </c>
      <c r="D1357">
        <v>22.632059999999999</v>
      </c>
      <c r="E1357">
        <v>88.464961000000002</v>
      </c>
      <c r="F1357" s="18">
        <v>45642</v>
      </c>
      <c r="G1357" s="19">
        <v>0.54166666666666696</v>
      </c>
      <c r="H1357">
        <v>13</v>
      </c>
      <c r="I1357" s="13" t="s">
        <v>204</v>
      </c>
      <c r="J1357">
        <v>0</v>
      </c>
      <c r="K1357" s="13" t="s">
        <v>92</v>
      </c>
      <c r="L1357">
        <v>1</v>
      </c>
      <c r="M1357">
        <v>1</v>
      </c>
      <c r="N1357" s="13" t="s">
        <v>212</v>
      </c>
      <c r="O1357" s="13" t="s">
        <v>195</v>
      </c>
      <c r="P1357">
        <v>19</v>
      </c>
      <c r="Q1357" s="13" t="s">
        <v>97</v>
      </c>
      <c r="R1357" s="13" t="s">
        <v>205</v>
      </c>
      <c r="S1357" s="13" t="s">
        <v>196</v>
      </c>
      <c r="T1357">
        <v>1</v>
      </c>
      <c r="U1357">
        <v>0</v>
      </c>
      <c r="V1357">
        <v>0</v>
      </c>
      <c r="W1357" s="13" t="s">
        <v>101</v>
      </c>
      <c r="X1357">
        <v>0.45</v>
      </c>
    </row>
    <row r="1358" spans="1:24" x14ac:dyDescent="0.3">
      <c r="A1358">
        <v>1356</v>
      </c>
      <c r="B1358" t="s">
        <v>203</v>
      </c>
      <c r="C1358" t="s">
        <v>203</v>
      </c>
      <c r="D1358">
        <v>28.874696</v>
      </c>
      <c r="E1358">
        <v>77.085876999999996</v>
      </c>
      <c r="F1358" s="18">
        <v>45282</v>
      </c>
      <c r="G1358" s="19">
        <v>0.375</v>
      </c>
      <c r="H1358">
        <v>9</v>
      </c>
      <c r="I1358" s="13" t="s">
        <v>211</v>
      </c>
      <c r="J1358">
        <v>0</v>
      </c>
      <c r="K1358" s="13" t="s">
        <v>214</v>
      </c>
      <c r="L1358">
        <v>6</v>
      </c>
      <c r="M1358">
        <v>0</v>
      </c>
      <c r="N1358" s="13" t="s">
        <v>212</v>
      </c>
      <c r="O1358" s="13" t="s">
        <v>195</v>
      </c>
      <c r="P1358">
        <v>37</v>
      </c>
      <c r="Q1358" s="13" t="s">
        <v>195</v>
      </c>
      <c r="R1358" s="13" t="s">
        <v>98</v>
      </c>
      <c r="S1358" s="13" t="s">
        <v>196</v>
      </c>
      <c r="T1358">
        <v>3</v>
      </c>
      <c r="U1358">
        <v>1</v>
      </c>
      <c r="V1358">
        <v>1</v>
      </c>
      <c r="W1358" s="13" t="s">
        <v>101</v>
      </c>
      <c r="X1358">
        <v>0.4</v>
      </c>
    </row>
    <row r="1359" spans="1:24" x14ac:dyDescent="0.3">
      <c r="A1359">
        <v>1357</v>
      </c>
      <c r="B1359" t="s">
        <v>209</v>
      </c>
      <c r="C1359" t="s">
        <v>210</v>
      </c>
      <c r="D1359">
        <v>17.226699</v>
      </c>
      <c r="E1359">
        <v>78.322648000000001</v>
      </c>
      <c r="F1359" s="18">
        <v>45662</v>
      </c>
      <c r="G1359" s="19">
        <v>0.5</v>
      </c>
      <c r="H1359">
        <v>12</v>
      </c>
      <c r="I1359" s="13" t="s">
        <v>89</v>
      </c>
      <c r="J1359">
        <v>1</v>
      </c>
      <c r="K1359" s="13" t="s">
        <v>214</v>
      </c>
      <c r="L1359">
        <v>5</v>
      </c>
      <c r="M1359">
        <v>1</v>
      </c>
      <c r="N1359" s="13" t="s">
        <v>94</v>
      </c>
      <c r="O1359" s="13" t="s">
        <v>95</v>
      </c>
      <c r="P1359">
        <v>34</v>
      </c>
      <c r="Q1359" s="13" t="s">
        <v>97</v>
      </c>
      <c r="R1359" s="13" t="s">
        <v>98</v>
      </c>
      <c r="S1359" s="13" t="s">
        <v>196</v>
      </c>
      <c r="T1359">
        <v>3</v>
      </c>
      <c r="U1359">
        <v>3</v>
      </c>
      <c r="V1359">
        <v>0</v>
      </c>
      <c r="W1359" s="13" t="s">
        <v>101</v>
      </c>
      <c r="X1359">
        <v>0.65</v>
      </c>
    </row>
    <row r="1360" spans="1:24" x14ac:dyDescent="0.3">
      <c r="A1360">
        <v>1358</v>
      </c>
      <c r="B1360" t="s">
        <v>200</v>
      </c>
      <c r="C1360" t="s">
        <v>201</v>
      </c>
      <c r="D1360">
        <v>13.104089</v>
      </c>
      <c r="E1360">
        <v>80.225617</v>
      </c>
      <c r="F1360" s="18">
        <v>45758</v>
      </c>
      <c r="G1360" s="19">
        <v>0.25</v>
      </c>
      <c r="H1360">
        <v>6</v>
      </c>
      <c r="I1360" s="13" t="s">
        <v>211</v>
      </c>
      <c r="J1360">
        <v>0</v>
      </c>
      <c r="K1360" s="13" t="s">
        <v>214</v>
      </c>
      <c r="L1360">
        <v>2</v>
      </c>
      <c r="M1360">
        <v>0</v>
      </c>
      <c r="N1360" s="13" t="s">
        <v>212</v>
      </c>
      <c r="O1360" s="13" t="s">
        <v>95</v>
      </c>
      <c r="P1360">
        <v>29</v>
      </c>
      <c r="Q1360" s="13" t="s">
        <v>195</v>
      </c>
      <c r="R1360" s="13" t="s">
        <v>98</v>
      </c>
      <c r="S1360" s="13" t="s">
        <v>193</v>
      </c>
      <c r="T1360">
        <v>4</v>
      </c>
      <c r="U1360">
        <v>2</v>
      </c>
      <c r="V1360">
        <v>0</v>
      </c>
      <c r="W1360" s="13" t="s">
        <v>101</v>
      </c>
      <c r="X1360">
        <v>0.45</v>
      </c>
    </row>
    <row r="1361" spans="1:24" x14ac:dyDescent="0.3">
      <c r="A1361">
        <v>1359</v>
      </c>
      <c r="B1361" t="s">
        <v>190</v>
      </c>
      <c r="C1361" t="s">
        <v>80</v>
      </c>
      <c r="D1361">
        <v>19.245155</v>
      </c>
      <c r="E1361">
        <v>72.798342000000005</v>
      </c>
      <c r="F1361" s="18">
        <v>45285</v>
      </c>
      <c r="G1361" s="19">
        <v>0.20833333333333301</v>
      </c>
      <c r="H1361">
        <v>5</v>
      </c>
      <c r="I1361" s="13" t="s">
        <v>204</v>
      </c>
      <c r="J1361">
        <v>0</v>
      </c>
      <c r="K1361" s="13" t="s">
        <v>191</v>
      </c>
      <c r="L1361">
        <v>3</v>
      </c>
      <c r="M1361">
        <v>0</v>
      </c>
      <c r="N1361" s="13" t="s">
        <v>192</v>
      </c>
      <c r="O1361" s="13" t="s">
        <v>97</v>
      </c>
      <c r="P1361">
        <v>35</v>
      </c>
      <c r="Q1361" s="13" t="s">
        <v>195</v>
      </c>
      <c r="R1361" s="13" t="s">
        <v>199</v>
      </c>
      <c r="S1361" s="13" t="s">
        <v>196</v>
      </c>
      <c r="T1361">
        <v>5</v>
      </c>
      <c r="U1361">
        <v>5</v>
      </c>
      <c r="V1361">
        <v>0</v>
      </c>
      <c r="W1361" s="13" t="s">
        <v>101</v>
      </c>
      <c r="X1361">
        <v>0.1</v>
      </c>
    </row>
    <row r="1362" spans="1:24" x14ac:dyDescent="0.3">
      <c r="A1362">
        <v>1360</v>
      </c>
      <c r="B1362" t="s">
        <v>200</v>
      </c>
      <c r="C1362" t="s">
        <v>201</v>
      </c>
      <c r="D1362">
        <v>13.163119999999999</v>
      </c>
      <c r="E1362">
        <v>80.183734999999999</v>
      </c>
      <c r="F1362" s="18">
        <v>45465</v>
      </c>
      <c r="G1362" s="19">
        <v>0.16666666666666699</v>
      </c>
      <c r="H1362">
        <v>4</v>
      </c>
      <c r="I1362" s="13" t="s">
        <v>219</v>
      </c>
      <c r="J1362">
        <v>1</v>
      </c>
      <c r="K1362" s="13" t="s">
        <v>214</v>
      </c>
      <c r="L1362">
        <v>6</v>
      </c>
      <c r="M1362">
        <v>0</v>
      </c>
      <c r="N1362" s="13" t="s">
        <v>94</v>
      </c>
      <c r="O1362" s="13" t="s">
        <v>95</v>
      </c>
      <c r="P1362">
        <v>15</v>
      </c>
      <c r="Q1362" s="13" t="s">
        <v>95</v>
      </c>
      <c r="R1362" s="13" t="s">
        <v>213</v>
      </c>
      <c r="S1362" s="13" t="s">
        <v>196</v>
      </c>
      <c r="T1362">
        <v>1</v>
      </c>
      <c r="U1362">
        <v>0</v>
      </c>
      <c r="V1362">
        <v>0</v>
      </c>
      <c r="W1362" s="13" t="s">
        <v>101</v>
      </c>
      <c r="X1362">
        <v>0.45</v>
      </c>
    </row>
    <row r="1363" spans="1:24" x14ac:dyDescent="0.3">
      <c r="A1363">
        <v>1361</v>
      </c>
      <c r="B1363" t="s">
        <v>217</v>
      </c>
      <c r="C1363" t="s">
        <v>218</v>
      </c>
      <c r="D1363">
        <v>22.416716999999998</v>
      </c>
      <c r="E1363">
        <v>88.494636</v>
      </c>
      <c r="F1363" s="18">
        <v>44879</v>
      </c>
      <c r="G1363" s="19">
        <v>8.3333333333333301E-2</v>
      </c>
      <c r="H1363">
        <v>2</v>
      </c>
      <c r="I1363" s="13" t="s">
        <v>204</v>
      </c>
      <c r="J1363">
        <v>0</v>
      </c>
      <c r="K1363" s="13" t="s">
        <v>214</v>
      </c>
      <c r="L1363">
        <v>2</v>
      </c>
      <c r="M1363">
        <v>0</v>
      </c>
      <c r="N1363" s="13" t="s">
        <v>212</v>
      </c>
      <c r="O1363" s="13" t="s">
        <v>95</v>
      </c>
      <c r="P1363">
        <v>32</v>
      </c>
      <c r="Q1363" s="13" t="s">
        <v>195</v>
      </c>
      <c r="R1363" s="13" t="s">
        <v>208</v>
      </c>
      <c r="S1363" s="13" t="s">
        <v>193</v>
      </c>
      <c r="T1363">
        <v>5</v>
      </c>
      <c r="U1363">
        <v>2</v>
      </c>
      <c r="V1363">
        <v>0</v>
      </c>
      <c r="W1363" s="13" t="s">
        <v>101</v>
      </c>
      <c r="X1363">
        <v>0.45</v>
      </c>
    </row>
    <row r="1364" spans="1:24" x14ac:dyDescent="0.3">
      <c r="A1364">
        <v>1362</v>
      </c>
      <c r="B1364" t="s">
        <v>206</v>
      </c>
      <c r="C1364" t="s">
        <v>207</v>
      </c>
      <c r="D1364">
        <v>12.992509999999999</v>
      </c>
      <c r="E1364">
        <v>77.436452000000003</v>
      </c>
      <c r="F1364" s="18">
        <v>45690</v>
      </c>
      <c r="G1364" s="19">
        <v>0.54166666666666696</v>
      </c>
      <c r="H1364">
        <v>13</v>
      </c>
      <c r="I1364" s="13" t="s">
        <v>89</v>
      </c>
      <c r="J1364">
        <v>1</v>
      </c>
      <c r="K1364" s="13" t="s">
        <v>214</v>
      </c>
      <c r="L1364">
        <v>2</v>
      </c>
      <c r="M1364">
        <v>0</v>
      </c>
      <c r="N1364" s="13" t="s">
        <v>192</v>
      </c>
      <c r="O1364" s="13" t="s">
        <v>97</v>
      </c>
      <c r="P1364">
        <v>18</v>
      </c>
      <c r="Q1364" s="13" t="s">
        <v>195</v>
      </c>
      <c r="R1364" s="13" t="s">
        <v>208</v>
      </c>
      <c r="S1364" s="13" t="s">
        <v>193</v>
      </c>
      <c r="T1364">
        <v>5</v>
      </c>
      <c r="U1364">
        <v>4</v>
      </c>
      <c r="V1364">
        <v>0</v>
      </c>
      <c r="W1364" s="13" t="s">
        <v>101</v>
      </c>
      <c r="X1364">
        <v>0.1</v>
      </c>
    </row>
    <row r="1365" spans="1:24" x14ac:dyDescent="0.3">
      <c r="A1365">
        <v>1363</v>
      </c>
      <c r="B1365" t="s">
        <v>209</v>
      </c>
      <c r="C1365" t="s">
        <v>210</v>
      </c>
      <c r="D1365">
        <v>17.461286000000001</v>
      </c>
      <c r="E1365">
        <v>78.396103999999994</v>
      </c>
      <c r="F1365" s="18">
        <v>45349</v>
      </c>
      <c r="G1365" s="19">
        <v>0.45833333333333298</v>
      </c>
      <c r="H1365">
        <v>11</v>
      </c>
      <c r="I1365" s="13" t="s">
        <v>215</v>
      </c>
      <c r="J1365">
        <v>0</v>
      </c>
      <c r="K1365" s="13" t="s">
        <v>191</v>
      </c>
      <c r="L1365">
        <v>5</v>
      </c>
      <c r="M1365">
        <v>1</v>
      </c>
      <c r="N1365" s="13" t="s">
        <v>212</v>
      </c>
      <c r="O1365" s="13" t="s">
        <v>195</v>
      </c>
      <c r="P1365">
        <v>27</v>
      </c>
      <c r="Q1365" s="13" t="s">
        <v>195</v>
      </c>
      <c r="R1365" s="13" t="s">
        <v>213</v>
      </c>
      <c r="S1365" s="13" t="s">
        <v>193</v>
      </c>
      <c r="T1365">
        <v>2</v>
      </c>
      <c r="U1365">
        <v>2</v>
      </c>
      <c r="V1365">
        <v>0</v>
      </c>
      <c r="W1365" s="13" t="s">
        <v>101</v>
      </c>
      <c r="X1365">
        <v>0.25</v>
      </c>
    </row>
    <row r="1366" spans="1:24" x14ac:dyDescent="0.3">
      <c r="A1366">
        <v>1364</v>
      </c>
      <c r="B1366" t="s">
        <v>79</v>
      </c>
      <c r="C1366" t="s">
        <v>80</v>
      </c>
      <c r="D1366">
        <v>18.638083999999999</v>
      </c>
      <c r="E1366">
        <v>73.707442999999998</v>
      </c>
      <c r="F1366" s="18">
        <v>45012</v>
      </c>
      <c r="G1366" s="19">
        <v>4.1666666666666699E-2</v>
      </c>
      <c r="H1366">
        <v>1</v>
      </c>
      <c r="I1366" s="13" t="s">
        <v>204</v>
      </c>
      <c r="J1366">
        <v>0</v>
      </c>
      <c r="K1366" s="13" t="s">
        <v>214</v>
      </c>
      <c r="L1366">
        <v>6</v>
      </c>
      <c r="M1366">
        <v>0</v>
      </c>
      <c r="N1366" s="13" t="s">
        <v>192</v>
      </c>
      <c r="O1366" s="13" t="s">
        <v>97</v>
      </c>
      <c r="P1366">
        <v>24</v>
      </c>
      <c r="Q1366" s="13" t="s">
        <v>95</v>
      </c>
      <c r="R1366" s="13" t="s">
        <v>98</v>
      </c>
      <c r="S1366" s="13" t="s">
        <v>193</v>
      </c>
      <c r="T1366">
        <v>4</v>
      </c>
      <c r="U1366">
        <v>1</v>
      </c>
      <c r="V1366">
        <v>0</v>
      </c>
      <c r="W1366" s="13" t="s">
        <v>101</v>
      </c>
      <c r="X1366">
        <v>0.1</v>
      </c>
    </row>
    <row r="1367" spans="1:24" x14ac:dyDescent="0.3">
      <c r="A1367">
        <v>1365</v>
      </c>
      <c r="B1367" t="s">
        <v>217</v>
      </c>
      <c r="C1367" t="s">
        <v>218</v>
      </c>
      <c r="D1367">
        <v>22.446807</v>
      </c>
      <c r="E1367">
        <v>88.431882999999999</v>
      </c>
      <c r="F1367" s="18">
        <v>45687</v>
      </c>
      <c r="G1367" s="19">
        <v>0.95833333333333304</v>
      </c>
      <c r="H1367">
        <v>23</v>
      </c>
      <c r="I1367" s="13" t="s">
        <v>202</v>
      </c>
      <c r="J1367">
        <v>0</v>
      </c>
      <c r="K1367" s="13" t="s">
        <v>214</v>
      </c>
      <c r="L1367">
        <v>4</v>
      </c>
      <c r="M1367">
        <v>1</v>
      </c>
      <c r="N1367" s="13" t="s">
        <v>212</v>
      </c>
      <c r="O1367" s="13" t="s">
        <v>195</v>
      </c>
      <c r="P1367">
        <v>31</v>
      </c>
      <c r="Q1367" s="13" t="s">
        <v>97</v>
      </c>
      <c r="R1367" s="13" t="s">
        <v>199</v>
      </c>
      <c r="S1367" s="13" t="s">
        <v>196</v>
      </c>
      <c r="T1367">
        <v>3</v>
      </c>
      <c r="U1367">
        <v>0</v>
      </c>
      <c r="V1367">
        <v>0</v>
      </c>
      <c r="W1367" s="13" t="s">
        <v>101</v>
      </c>
      <c r="X1367">
        <v>0.45</v>
      </c>
    </row>
    <row r="1368" spans="1:24" x14ac:dyDescent="0.3">
      <c r="A1368">
        <v>1366</v>
      </c>
      <c r="B1368" t="s">
        <v>203</v>
      </c>
      <c r="C1368" t="s">
        <v>203</v>
      </c>
      <c r="D1368">
        <v>28.628651000000001</v>
      </c>
      <c r="E1368">
        <v>77.131007999999994</v>
      </c>
      <c r="F1368" s="18">
        <v>44692</v>
      </c>
      <c r="G1368" s="19">
        <v>0.54166666666666696</v>
      </c>
      <c r="H1368">
        <v>13</v>
      </c>
      <c r="I1368" s="13" t="s">
        <v>194</v>
      </c>
      <c r="J1368">
        <v>0</v>
      </c>
      <c r="K1368" s="13" t="s">
        <v>214</v>
      </c>
      <c r="L1368">
        <v>2</v>
      </c>
      <c r="M1368">
        <v>0</v>
      </c>
      <c r="N1368" s="13" t="s">
        <v>192</v>
      </c>
      <c r="O1368" s="13" t="s">
        <v>97</v>
      </c>
      <c r="P1368">
        <v>29</v>
      </c>
      <c r="Q1368" s="13" t="s">
        <v>195</v>
      </c>
      <c r="R1368" s="13" t="s">
        <v>213</v>
      </c>
      <c r="S1368" s="13" t="s">
        <v>196</v>
      </c>
      <c r="T1368">
        <v>2</v>
      </c>
      <c r="U1368">
        <v>1</v>
      </c>
      <c r="V1368">
        <v>0</v>
      </c>
      <c r="W1368" s="13" t="s">
        <v>101</v>
      </c>
      <c r="X1368">
        <v>0.1</v>
      </c>
    </row>
    <row r="1369" spans="1:24" x14ac:dyDescent="0.3">
      <c r="A1369">
        <v>1367</v>
      </c>
      <c r="B1369" t="s">
        <v>197</v>
      </c>
      <c r="C1369" t="s">
        <v>198</v>
      </c>
      <c r="D1369">
        <v>30.727723999999998</v>
      </c>
      <c r="E1369">
        <v>76.850949</v>
      </c>
      <c r="F1369" s="18">
        <v>45298</v>
      </c>
      <c r="G1369" s="19">
        <v>0.16666666666666699</v>
      </c>
      <c r="H1369">
        <v>4</v>
      </c>
      <c r="I1369" s="13" t="s">
        <v>89</v>
      </c>
      <c r="J1369">
        <v>1</v>
      </c>
      <c r="K1369" s="13" t="s">
        <v>191</v>
      </c>
      <c r="L1369">
        <v>5</v>
      </c>
      <c r="M1369">
        <v>0</v>
      </c>
      <c r="N1369" s="13" t="s">
        <v>212</v>
      </c>
      <c r="O1369" s="13" t="s">
        <v>95</v>
      </c>
      <c r="P1369">
        <v>36</v>
      </c>
      <c r="Q1369" s="13" t="s">
        <v>95</v>
      </c>
      <c r="R1369" s="13" t="s">
        <v>199</v>
      </c>
      <c r="S1369" s="13" t="s">
        <v>193</v>
      </c>
      <c r="T1369">
        <v>5</v>
      </c>
      <c r="U1369">
        <v>5</v>
      </c>
      <c r="V1369">
        <v>0</v>
      </c>
      <c r="W1369" s="13" t="s">
        <v>101</v>
      </c>
      <c r="X1369">
        <v>0.45</v>
      </c>
    </row>
    <row r="1370" spans="1:24" x14ac:dyDescent="0.3">
      <c r="A1370">
        <v>1368</v>
      </c>
      <c r="B1370" t="s">
        <v>197</v>
      </c>
      <c r="C1370" t="s">
        <v>198</v>
      </c>
      <c r="D1370">
        <v>30.644976</v>
      </c>
      <c r="E1370">
        <v>76.772786999999994</v>
      </c>
      <c r="F1370" s="18">
        <v>44860</v>
      </c>
      <c r="G1370" s="19">
        <v>0.33333333333333298</v>
      </c>
      <c r="H1370">
        <v>8</v>
      </c>
      <c r="I1370" s="13" t="s">
        <v>194</v>
      </c>
      <c r="J1370">
        <v>0</v>
      </c>
      <c r="K1370" s="13" t="s">
        <v>214</v>
      </c>
      <c r="L1370">
        <v>4</v>
      </c>
      <c r="M1370">
        <v>0</v>
      </c>
      <c r="N1370" s="13" t="s">
        <v>94</v>
      </c>
      <c r="O1370" s="13" t="s">
        <v>95</v>
      </c>
      <c r="P1370">
        <v>18</v>
      </c>
      <c r="Q1370" s="13" t="s">
        <v>195</v>
      </c>
      <c r="R1370" s="13" t="s">
        <v>205</v>
      </c>
      <c r="S1370" s="13" t="s">
        <v>196</v>
      </c>
      <c r="T1370">
        <v>4</v>
      </c>
      <c r="U1370">
        <v>4</v>
      </c>
      <c r="V1370">
        <v>1</v>
      </c>
      <c r="W1370" s="13" t="s">
        <v>101</v>
      </c>
      <c r="X1370">
        <v>0.6</v>
      </c>
    </row>
    <row r="1371" spans="1:24" x14ac:dyDescent="0.3">
      <c r="A1371">
        <v>1369</v>
      </c>
      <c r="B1371" t="s">
        <v>206</v>
      </c>
      <c r="C1371" t="s">
        <v>207</v>
      </c>
      <c r="D1371">
        <v>12.909746999999999</v>
      </c>
      <c r="E1371">
        <v>77.549128999999994</v>
      </c>
      <c r="F1371" s="18">
        <v>44636</v>
      </c>
      <c r="G1371" s="19">
        <v>0.70833333333333304</v>
      </c>
      <c r="H1371">
        <v>17</v>
      </c>
      <c r="I1371" s="13" t="s">
        <v>194</v>
      </c>
      <c r="J1371">
        <v>0</v>
      </c>
      <c r="K1371" s="13" t="s">
        <v>214</v>
      </c>
      <c r="L1371">
        <v>3</v>
      </c>
      <c r="M1371">
        <v>1</v>
      </c>
      <c r="N1371" s="13" t="s">
        <v>94</v>
      </c>
      <c r="O1371" s="13" t="s">
        <v>95</v>
      </c>
      <c r="P1371">
        <v>37</v>
      </c>
      <c r="Q1371" s="13" t="s">
        <v>97</v>
      </c>
      <c r="R1371" s="13" t="s">
        <v>199</v>
      </c>
      <c r="S1371" s="13" t="s">
        <v>196</v>
      </c>
      <c r="T1371">
        <v>1</v>
      </c>
      <c r="U1371">
        <v>1</v>
      </c>
      <c r="V1371">
        <v>1</v>
      </c>
      <c r="W1371" s="13" t="s">
        <v>101</v>
      </c>
      <c r="X1371">
        <v>0.8</v>
      </c>
    </row>
    <row r="1372" spans="1:24" x14ac:dyDescent="0.3">
      <c r="A1372">
        <v>1370</v>
      </c>
      <c r="B1372" t="s">
        <v>203</v>
      </c>
      <c r="C1372" t="s">
        <v>203</v>
      </c>
      <c r="D1372">
        <v>28.528586000000001</v>
      </c>
      <c r="E1372">
        <v>77.040948</v>
      </c>
      <c r="F1372" s="18">
        <v>45198</v>
      </c>
      <c r="G1372" s="19">
        <v>0.83333333333333304</v>
      </c>
      <c r="H1372">
        <v>20</v>
      </c>
      <c r="I1372" s="13" t="s">
        <v>211</v>
      </c>
      <c r="J1372">
        <v>0</v>
      </c>
      <c r="K1372" s="13" t="s">
        <v>191</v>
      </c>
      <c r="L1372">
        <v>2</v>
      </c>
      <c r="M1372">
        <v>1</v>
      </c>
      <c r="N1372" s="13" t="s">
        <v>94</v>
      </c>
      <c r="O1372" s="13" t="s">
        <v>95</v>
      </c>
      <c r="P1372">
        <v>37</v>
      </c>
      <c r="Q1372" s="13" t="s">
        <v>95</v>
      </c>
      <c r="R1372" s="13" t="s">
        <v>98</v>
      </c>
      <c r="S1372" s="13" t="s">
        <v>196</v>
      </c>
      <c r="T1372">
        <v>3</v>
      </c>
      <c r="U1372">
        <v>2</v>
      </c>
      <c r="V1372">
        <v>0</v>
      </c>
      <c r="W1372" s="13" t="s">
        <v>101</v>
      </c>
      <c r="X1372">
        <v>0.45</v>
      </c>
    </row>
    <row r="1373" spans="1:24" x14ac:dyDescent="0.3">
      <c r="A1373">
        <v>1371</v>
      </c>
      <c r="B1373" t="s">
        <v>203</v>
      </c>
      <c r="C1373" t="s">
        <v>203</v>
      </c>
      <c r="D1373">
        <v>28.724073000000001</v>
      </c>
      <c r="E1373">
        <v>77.102710999999999</v>
      </c>
      <c r="F1373" s="18">
        <v>44740</v>
      </c>
      <c r="G1373" s="19">
        <v>0.29166666666666702</v>
      </c>
      <c r="H1373">
        <v>7</v>
      </c>
      <c r="I1373" s="13" t="s">
        <v>215</v>
      </c>
      <c r="J1373">
        <v>0</v>
      </c>
      <c r="K1373" s="13" t="s">
        <v>214</v>
      </c>
      <c r="L1373">
        <v>1</v>
      </c>
      <c r="M1373">
        <v>1</v>
      </c>
      <c r="N1373" s="13" t="s">
        <v>94</v>
      </c>
      <c r="O1373" s="13" t="s">
        <v>95</v>
      </c>
      <c r="P1373">
        <v>36</v>
      </c>
      <c r="Q1373" s="13" t="s">
        <v>97</v>
      </c>
      <c r="R1373" s="13" t="s">
        <v>208</v>
      </c>
      <c r="S1373" s="13" t="s">
        <v>196</v>
      </c>
      <c r="T1373">
        <v>2</v>
      </c>
      <c r="U1373">
        <v>1</v>
      </c>
      <c r="V1373">
        <v>0</v>
      </c>
      <c r="W1373" s="13" t="s">
        <v>101</v>
      </c>
      <c r="X1373">
        <v>0.65</v>
      </c>
    </row>
    <row r="1374" spans="1:24" x14ac:dyDescent="0.3">
      <c r="A1374">
        <v>1372</v>
      </c>
      <c r="B1374" t="s">
        <v>206</v>
      </c>
      <c r="C1374" t="s">
        <v>207</v>
      </c>
      <c r="D1374">
        <v>12.907140999999999</v>
      </c>
      <c r="E1374">
        <v>77.774350999999996</v>
      </c>
      <c r="F1374" s="18">
        <v>45722</v>
      </c>
      <c r="G1374" s="19">
        <v>4.1666666666666699E-2</v>
      </c>
      <c r="H1374">
        <v>1</v>
      </c>
      <c r="I1374" s="13" t="s">
        <v>202</v>
      </c>
      <c r="J1374">
        <v>0</v>
      </c>
      <c r="K1374" s="13" t="s">
        <v>214</v>
      </c>
      <c r="L1374">
        <v>6</v>
      </c>
      <c r="M1374">
        <v>1</v>
      </c>
      <c r="N1374" s="13" t="s">
        <v>94</v>
      </c>
      <c r="O1374" s="13" t="s">
        <v>95</v>
      </c>
      <c r="P1374">
        <v>23</v>
      </c>
      <c r="Q1374" s="13" t="s">
        <v>195</v>
      </c>
      <c r="R1374" s="13" t="s">
        <v>205</v>
      </c>
      <c r="S1374" s="13" t="s">
        <v>196</v>
      </c>
      <c r="T1374">
        <v>4</v>
      </c>
      <c r="U1374">
        <v>2</v>
      </c>
      <c r="V1374">
        <v>0</v>
      </c>
      <c r="W1374" s="13" t="s">
        <v>101</v>
      </c>
      <c r="X1374">
        <v>0.45</v>
      </c>
    </row>
    <row r="1375" spans="1:24" x14ac:dyDescent="0.3">
      <c r="A1375">
        <v>1373</v>
      </c>
      <c r="B1375" t="s">
        <v>217</v>
      </c>
      <c r="C1375" t="s">
        <v>218</v>
      </c>
      <c r="D1375">
        <v>22.675377000000001</v>
      </c>
      <c r="E1375">
        <v>88.430391999999998</v>
      </c>
      <c r="F1375" s="18">
        <v>45036</v>
      </c>
      <c r="G1375" s="19">
        <v>0.58333333333333304</v>
      </c>
      <c r="H1375">
        <v>14</v>
      </c>
      <c r="I1375" s="13" t="s">
        <v>202</v>
      </c>
      <c r="J1375">
        <v>0</v>
      </c>
      <c r="K1375" s="13" t="s">
        <v>214</v>
      </c>
      <c r="L1375">
        <v>1</v>
      </c>
      <c r="M1375">
        <v>1</v>
      </c>
      <c r="N1375" s="13" t="s">
        <v>212</v>
      </c>
      <c r="O1375" s="13" t="s">
        <v>195</v>
      </c>
      <c r="P1375">
        <v>24</v>
      </c>
      <c r="Q1375" s="13" t="s">
        <v>95</v>
      </c>
      <c r="R1375" s="13" t="s">
        <v>205</v>
      </c>
      <c r="S1375" s="13" t="s">
        <v>196</v>
      </c>
      <c r="T1375">
        <v>1</v>
      </c>
      <c r="U1375">
        <v>0</v>
      </c>
      <c r="V1375">
        <v>0</v>
      </c>
      <c r="W1375" s="13" t="s">
        <v>101</v>
      </c>
      <c r="X1375">
        <v>0.25</v>
      </c>
    </row>
    <row r="1376" spans="1:24" x14ac:dyDescent="0.3">
      <c r="A1376">
        <v>1374</v>
      </c>
      <c r="B1376" t="s">
        <v>197</v>
      </c>
      <c r="C1376" t="s">
        <v>198</v>
      </c>
      <c r="D1376">
        <v>30.783830999999999</v>
      </c>
      <c r="E1376">
        <v>76.789587999999995</v>
      </c>
      <c r="F1376" s="18">
        <v>45373</v>
      </c>
      <c r="G1376" s="19">
        <v>0.5</v>
      </c>
      <c r="H1376">
        <v>12</v>
      </c>
      <c r="I1376" s="13" t="s">
        <v>211</v>
      </c>
      <c r="J1376">
        <v>0</v>
      </c>
      <c r="K1376" s="13" t="s">
        <v>191</v>
      </c>
      <c r="L1376">
        <v>2</v>
      </c>
      <c r="M1376">
        <v>0</v>
      </c>
      <c r="N1376" s="13" t="s">
        <v>192</v>
      </c>
      <c r="O1376" s="13" t="s">
        <v>97</v>
      </c>
      <c r="P1376">
        <v>16</v>
      </c>
      <c r="Q1376" s="13" t="s">
        <v>97</v>
      </c>
      <c r="R1376" s="13" t="s">
        <v>213</v>
      </c>
      <c r="S1376" s="13" t="s">
        <v>193</v>
      </c>
      <c r="T1376">
        <v>2</v>
      </c>
      <c r="U1376">
        <v>1</v>
      </c>
      <c r="V1376">
        <v>0</v>
      </c>
      <c r="W1376" s="13" t="s">
        <v>101</v>
      </c>
      <c r="X1376">
        <v>0.3</v>
      </c>
    </row>
    <row r="1377" spans="1:24" x14ac:dyDescent="0.3">
      <c r="A1377">
        <v>1375</v>
      </c>
      <c r="B1377" t="s">
        <v>209</v>
      </c>
      <c r="C1377" t="s">
        <v>210</v>
      </c>
      <c r="D1377">
        <v>17.389610000000001</v>
      </c>
      <c r="E1377">
        <v>78.218593999999996</v>
      </c>
      <c r="F1377" s="18">
        <v>44936</v>
      </c>
      <c r="G1377" s="19">
        <v>0.91666666666666696</v>
      </c>
      <c r="H1377">
        <v>22</v>
      </c>
      <c r="I1377" s="13" t="s">
        <v>215</v>
      </c>
      <c r="J1377">
        <v>0</v>
      </c>
      <c r="K1377" s="13" t="s">
        <v>191</v>
      </c>
      <c r="L1377">
        <v>2</v>
      </c>
      <c r="M1377">
        <v>0</v>
      </c>
      <c r="N1377" s="13" t="s">
        <v>94</v>
      </c>
      <c r="O1377" s="13" t="s">
        <v>95</v>
      </c>
      <c r="P1377">
        <v>40</v>
      </c>
      <c r="Q1377" s="13" t="s">
        <v>97</v>
      </c>
      <c r="R1377" s="13" t="s">
        <v>199</v>
      </c>
      <c r="S1377" s="13" t="s">
        <v>196</v>
      </c>
      <c r="T1377">
        <v>1</v>
      </c>
      <c r="U1377">
        <v>0</v>
      </c>
      <c r="V1377">
        <v>0</v>
      </c>
      <c r="W1377" s="13" t="s">
        <v>101</v>
      </c>
      <c r="X1377">
        <v>0.65</v>
      </c>
    </row>
    <row r="1378" spans="1:24" x14ac:dyDescent="0.3">
      <c r="A1378">
        <v>1376</v>
      </c>
      <c r="B1378" t="s">
        <v>209</v>
      </c>
      <c r="C1378" t="s">
        <v>210</v>
      </c>
      <c r="D1378">
        <v>17.552026999999999</v>
      </c>
      <c r="E1378">
        <v>78.391659000000004</v>
      </c>
      <c r="F1378" s="18">
        <v>44933</v>
      </c>
      <c r="G1378" s="19">
        <v>0</v>
      </c>
      <c r="H1378">
        <v>0</v>
      </c>
      <c r="I1378" s="13" t="s">
        <v>219</v>
      </c>
      <c r="J1378">
        <v>1</v>
      </c>
      <c r="K1378" s="13" t="s">
        <v>92</v>
      </c>
      <c r="L1378">
        <v>5</v>
      </c>
      <c r="M1378">
        <v>1</v>
      </c>
      <c r="N1378" s="13" t="s">
        <v>212</v>
      </c>
      <c r="O1378" s="13" t="s">
        <v>95</v>
      </c>
      <c r="P1378">
        <v>33</v>
      </c>
      <c r="Q1378" s="13" t="s">
        <v>95</v>
      </c>
      <c r="R1378" s="13" t="s">
        <v>208</v>
      </c>
      <c r="S1378" s="13" t="s">
        <v>196</v>
      </c>
      <c r="T1378">
        <v>5</v>
      </c>
      <c r="U1378">
        <v>1</v>
      </c>
      <c r="V1378">
        <v>0</v>
      </c>
      <c r="W1378" s="13" t="s">
        <v>101</v>
      </c>
      <c r="X1378">
        <v>0.45</v>
      </c>
    </row>
    <row r="1379" spans="1:24" x14ac:dyDescent="0.3">
      <c r="A1379">
        <v>1377</v>
      </c>
      <c r="B1379" t="s">
        <v>200</v>
      </c>
      <c r="C1379" t="s">
        <v>201</v>
      </c>
      <c r="D1379">
        <v>12.999216000000001</v>
      </c>
      <c r="E1379">
        <v>80.280451999999997</v>
      </c>
      <c r="F1379" s="18">
        <v>44680</v>
      </c>
      <c r="G1379" s="19">
        <v>0.20833333333333301</v>
      </c>
      <c r="H1379">
        <v>5</v>
      </c>
      <c r="I1379" s="13" t="s">
        <v>211</v>
      </c>
      <c r="J1379">
        <v>0</v>
      </c>
      <c r="K1379" s="13" t="s">
        <v>214</v>
      </c>
      <c r="L1379">
        <v>3</v>
      </c>
      <c r="M1379">
        <v>0</v>
      </c>
      <c r="N1379" s="13" t="s">
        <v>94</v>
      </c>
      <c r="O1379" s="13" t="s">
        <v>95</v>
      </c>
      <c r="P1379">
        <v>19</v>
      </c>
      <c r="Q1379" s="13" t="s">
        <v>95</v>
      </c>
      <c r="R1379" s="13" t="s">
        <v>208</v>
      </c>
      <c r="S1379" s="13" t="s">
        <v>193</v>
      </c>
      <c r="T1379">
        <v>5</v>
      </c>
      <c r="U1379">
        <v>2</v>
      </c>
      <c r="V1379">
        <v>0</v>
      </c>
      <c r="W1379" s="13" t="s">
        <v>101</v>
      </c>
      <c r="X1379">
        <v>0.45</v>
      </c>
    </row>
    <row r="1380" spans="1:24" x14ac:dyDescent="0.3">
      <c r="A1380">
        <v>1378</v>
      </c>
      <c r="B1380" t="s">
        <v>200</v>
      </c>
      <c r="C1380" t="s">
        <v>201</v>
      </c>
      <c r="D1380">
        <v>12.802955000000001</v>
      </c>
      <c r="E1380">
        <v>80.180149999999998</v>
      </c>
      <c r="F1380" s="18">
        <v>45584</v>
      </c>
      <c r="G1380" s="19">
        <v>0.58333333333333304</v>
      </c>
      <c r="H1380">
        <v>14</v>
      </c>
      <c r="I1380" s="13" t="s">
        <v>219</v>
      </c>
      <c r="J1380">
        <v>1</v>
      </c>
      <c r="K1380" s="13" t="s">
        <v>214</v>
      </c>
      <c r="L1380">
        <v>6</v>
      </c>
      <c r="M1380">
        <v>0</v>
      </c>
      <c r="N1380" s="13" t="s">
        <v>212</v>
      </c>
      <c r="O1380" s="13" t="s">
        <v>195</v>
      </c>
      <c r="P1380">
        <v>30</v>
      </c>
      <c r="Q1380" s="13" t="s">
        <v>95</v>
      </c>
      <c r="R1380" s="13" t="s">
        <v>208</v>
      </c>
      <c r="S1380" s="13" t="s">
        <v>196</v>
      </c>
      <c r="T1380">
        <v>5</v>
      </c>
      <c r="U1380">
        <v>2</v>
      </c>
      <c r="V1380">
        <v>0</v>
      </c>
      <c r="W1380" s="13" t="s">
        <v>101</v>
      </c>
      <c r="X1380">
        <v>0.25</v>
      </c>
    </row>
    <row r="1381" spans="1:24" x14ac:dyDescent="0.3">
      <c r="A1381">
        <v>1379</v>
      </c>
      <c r="B1381" t="s">
        <v>197</v>
      </c>
      <c r="C1381" t="s">
        <v>198</v>
      </c>
      <c r="D1381">
        <v>30.666952999999999</v>
      </c>
      <c r="E1381">
        <v>76.829645999999997</v>
      </c>
      <c r="F1381" s="18">
        <v>44796</v>
      </c>
      <c r="G1381" s="19">
        <v>0.66666666666666696</v>
      </c>
      <c r="H1381">
        <v>16</v>
      </c>
      <c r="I1381" s="13" t="s">
        <v>215</v>
      </c>
      <c r="J1381">
        <v>0</v>
      </c>
      <c r="K1381" s="13" t="s">
        <v>214</v>
      </c>
      <c r="L1381">
        <v>4</v>
      </c>
      <c r="M1381">
        <v>0</v>
      </c>
      <c r="N1381" s="13" t="s">
        <v>94</v>
      </c>
      <c r="O1381" s="13" t="s">
        <v>95</v>
      </c>
      <c r="P1381">
        <v>31</v>
      </c>
      <c r="Q1381" s="13" t="s">
        <v>97</v>
      </c>
      <c r="R1381" s="13" t="s">
        <v>213</v>
      </c>
      <c r="S1381" s="13" t="s">
        <v>196</v>
      </c>
      <c r="T1381">
        <v>4</v>
      </c>
      <c r="U1381">
        <v>1</v>
      </c>
      <c r="V1381">
        <v>0</v>
      </c>
      <c r="W1381" s="13" t="s">
        <v>101</v>
      </c>
      <c r="X1381">
        <v>0.65</v>
      </c>
    </row>
    <row r="1382" spans="1:24" x14ac:dyDescent="0.3">
      <c r="A1382">
        <v>1380</v>
      </c>
      <c r="B1382" t="s">
        <v>209</v>
      </c>
      <c r="C1382" t="s">
        <v>210</v>
      </c>
      <c r="D1382">
        <v>17.491002000000002</v>
      </c>
      <c r="E1382">
        <v>78.560282000000001</v>
      </c>
      <c r="F1382" s="18">
        <v>44732</v>
      </c>
      <c r="G1382" s="19">
        <v>0.70833333333333304</v>
      </c>
      <c r="H1382">
        <v>17</v>
      </c>
      <c r="I1382" s="13" t="s">
        <v>204</v>
      </c>
      <c r="J1382">
        <v>0</v>
      </c>
      <c r="K1382" s="13" t="s">
        <v>214</v>
      </c>
      <c r="L1382">
        <v>1</v>
      </c>
      <c r="M1382">
        <v>0</v>
      </c>
      <c r="N1382" s="13" t="s">
        <v>94</v>
      </c>
      <c r="O1382" s="13" t="s">
        <v>95</v>
      </c>
      <c r="P1382">
        <v>38</v>
      </c>
      <c r="Q1382" s="13" t="s">
        <v>195</v>
      </c>
      <c r="R1382" s="13" t="s">
        <v>199</v>
      </c>
      <c r="S1382" s="13" t="s">
        <v>193</v>
      </c>
      <c r="T1382">
        <v>4</v>
      </c>
      <c r="U1382">
        <v>2</v>
      </c>
      <c r="V1382">
        <v>1</v>
      </c>
      <c r="W1382" s="13" t="s">
        <v>101</v>
      </c>
      <c r="X1382">
        <v>0.6</v>
      </c>
    </row>
    <row r="1383" spans="1:24" x14ac:dyDescent="0.3">
      <c r="A1383">
        <v>1381</v>
      </c>
      <c r="B1383" t="s">
        <v>79</v>
      </c>
      <c r="C1383" t="s">
        <v>80</v>
      </c>
      <c r="D1383">
        <v>18.628793999999999</v>
      </c>
      <c r="E1383">
        <v>73.862509000000003</v>
      </c>
      <c r="F1383" s="18">
        <v>45538</v>
      </c>
      <c r="G1383" s="19">
        <v>0.66666666666666696</v>
      </c>
      <c r="H1383">
        <v>16</v>
      </c>
      <c r="I1383" s="13" t="s">
        <v>215</v>
      </c>
      <c r="J1383">
        <v>0</v>
      </c>
      <c r="K1383" s="13" t="s">
        <v>191</v>
      </c>
      <c r="L1383">
        <v>1</v>
      </c>
      <c r="M1383">
        <v>0</v>
      </c>
      <c r="N1383" s="13" t="s">
        <v>212</v>
      </c>
      <c r="O1383" s="13" t="s">
        <v>95</v>
      </c>
      <c r="P1383">
        <v>17</v>
      </c>
      <c r="Q1383" s="13" t="s">
        <v>95</v>
      </c>
      <c r="R1383" s="13" t="s">
        <v>208</v>
      </c>
      <c r="S1383" s="13" t="s">
        <v>196</v>
      </c>
      <c r="T1383">
        <v>3</v>
      </c>
      <c r="U1383">
        <v>1</v>
      </c>
      <c r="V1383">
        <v>0</v>
      </c>
      <c r="W1383" s="13" t="s">
        <v>101</v>
      </c>
      <c r="X1383">
        <v>0.45</v>
      </c>
    </row>
    <row r="1384" spans="1:24" x14ac:dyDescent="0.3">
      <c r="A1384">
        <v>1382</v>
      </c>
      <c r="B1384" t="s">
        <v>217</v>
      </c>
      <c r="C1384" t="s">
        <v>218</v>
      </c>
      <c r="D1384">
        <v>22.54213</v>
      </c>
      <c r="E1384">
        <v>88.432038000000006</v>
      </c>
      <c r="F1384" s="18">
        <v>45265</v>
      </c>
      <c r="G1384" s="19">
        <v>0.58333333333333304</v>
      </c>
      <c r="H1384">
        <v>14</v>
      </c>
      <c r="I1384" s="13" t="s">
        <v>215</v>
      </c>
      <c r="J1384">
        <v>0</v>
      </c>
      <c r="K1384" s="13" t="s">
        <v>214</v>
      </c>
      <c r="L1384">
        <v>2</v>
      </c>
      <c r="M1384">
        <v>1</v>
      </c>
      <c r="N1384" s="13" t="s">
        <v>212</v>
      </c>
      <c r="O1384" s="13" t="s">
        <v>195</v>
      </c>
      <c r="P1384">
        <v>37</v>
      </c>
      <c r="Q1384" s="13" t="s">
        <v>97</v>
      </c>
      <c r="R1384" s="13" t="s">
        <v>98</v>
      </c>
      <c r="S1384" s="13" t="s">
        <v>196</v>
      </c>
      <c r="T1384">
        <v>4</v>
      </c>
      <c r="U1384">
        <v>3</v>
      </c>
      <c r="V1384">
        <v>0</v>
      </c>
      <c r="W1384" s="13" t="s">
        <v>101</v>
      </c>
      <c r="X1384">
        <v>0.45</v>
      </c>
    </row>
    <row r="1385" spans="1:24" x14ac:dyDescent="0.3">
      <c r="A1385">
        <v>1383</v>
      </c>
      <c r="B1385" t="s">
        <v>190</v>
      </c>
      <c r="C1385" t="s">
        <v>80</v>
      </c>
      <c r="D1385">
        <v>18.816763000000002</v>
      </c>
      <c r="E1385">
        <v>72.963110999999998</v>
      </c>
      <c r="F1385" s="18">
        <v>45037</v>
      </c>
      <c r="G1385" s="19">
        <v>0.54166666666666696</v>
      </c>
      <c r="H1385">
        <v>13</v>
      </c>
      <c r="I1385" s="13" t="s">
        <v>211</v>
      </c>
      <c r="J1385">
        <v>0</v>
      </c>
      <c r="K1385" s="13" t="s">
        <v>191</v>
      </c>
      <c r="L1385">
        <v>3</v>
      </c>
      <c r="M1385">
        <v>0</v>
      </c>
      <c r="N1385" s="13" t="s">
        <v>212</v>
      </c>
      <c r="O1385" s="13" t="s">
        <v>95</v>
      </c>
      <c r="P1385">
        <v>33</v>
      </c>
      <c r="Q1385" s="13" t="s">
        <v>97</v>
      </c>
      <c r="R1385" s="13" t="s">
        <v>199</v>
      </c>
      <c r="S1385" s="13" t="s">
        <v>196</v>
      </c>
      <c r="T1385">
        <v>3</v>
      </c>
      <c r="U1385">
        <v>1</v>
      </c>
      <c r="V1385">
        <v>0</v>
      </c>
      <c r="W1385" s="13" t="s">
        <v>101</v>
      </c>
      <c r="X1385">
        <v>0.65</v>
      </c>
    </row>
    <row r="1386" spans="1:24" x14ac:dyDescent="0.3">
      <c r="A1386">
        <v>1384</v>
      </c>
      <c r="B1386" t="s">
        <v>79</v>
      </c>
      <c r="C1386" t="s">
        <v>80</v>
      </c>
      <c r="D1386">
        <v>18.45363</v>
      </c>
      <c r="E1386">
        <v>73.918007000000003</v>
      </c>
      <c r="F1386" s="18">
        <v>44670</v>
      </c>
      <c r="G1386" s="19">
        <v>0.875</v>
      </c>
      <c r="H1386">
        <v>21</v>
      </c>
      <c r="I1386" s="13" t="s">
        <v>215</v>
      </c>
      <c r="J1386">
        <v>0</v>
      </c>
      <c r="K1386" s="13" t="s">
        <v>92</v>
      </c>
      <c r="L1386">
        <v>2</v>
      </c>
      <c r="M1386">
        <v>0</v>
      </c>
      <c r="N1386" s="13" t="s">
        <v>94</v>
      </c>
      <c r="O1386" s="13" t="s">
        <v>95</v>
      </c>
      <c r="P1386">
        <v>39</v>
      </c>
      <c r="Q1386" s="13" t="s">
        <v>97</v>
      </c>
      <c r="R1386" s="13" t="s">
        <v>205</v>
      </c>
      <c r="S1386" s="13" t="s">
        <v>196</v>
      </c>
      <c r="T1386">
        <v>1</v>
      </c>
      <c r="U1386">
        <v>1</v>
      </c>
      <c r="V1386">
        <v>0</v>
      </c>
      <c r="W1386" s="13" t="s">
        <v>101</v>
      </c>
      <c r="X1386">
        <v>0.65</v>
      </c>
    </row>
    <row r="1387" spans="1:24" x14ac:dyDescent="0.3">
      <c r="A1387">
        <v>1385</v>
      </c>
      <c r="B1387" t="s">
        <v>190</v>
      </c>
      <c r="C1387" t="s">
        <v>80</v>
      </c>
      <c r="D1387">
        <v>19.028316</v>
      </c>
      <c r="E1387">
        <v>72.729870000000005</v>
      </c>
      <c r="F1387" s="18">
        <v>44681</v>
      </c>
      <c r="G1387" s="19">
        <v>0.25</v>
      </c>
      <c r="H1387">
        <v>6</v>
      </c>
      <c r="I1387" s="13" t="s">
        <v>219</v>
      </c>
      <c r="J1387">
        <v>1</v>
      </c>
      <c r="K1387" s="13" t="s">
        <v>191</v>
      </c>
      <c r="L1387">
        <v>2</v>
      </c>
      <c r="M1387">
        <v>0</v>
      </c>
      <c r="N1387" s="13" t="s">
        <v>192</v>
      </c>
      <c r="O1387" s="13" t="s">
        <v>97</v>
      </c>
      <c r="P1387">
        <v>33</v>
      </c>
      <c r="Q1387" s="13" t="s">
        <v>97</v>
      </c>
      <c r="R1387" s="13" t="s">
        <v>199</v>
      </c>
      <c r="S1387" s="13" t="s">
        <v>196</v>
      </c>
      <c r="T1387">
        <v>5</v>
      </c>
      <c r="U1387">
        <v>2</v>
      </c>
      <c r="V1387">
        <v>0</v>
      </c>
      <c r="W1387" s="13" t="s">
        <v>101</v>
      </c>
      <c r="X1387">
        <v>0.3</v>
      </c>
    </row>
    <row r="1388" spans="1:24" x14ac:dyDescent="0.3">
      <c r="A1388">
        <v>1386</v>
      </c>
      <c r="B1388" t="s">
        <v>206</v>
      </c>
      <c r="C1388" t="s">
        <v>207</v>
      </c>
      <c r="D1388">
        <v>12.983836999999999</v>
      </c>
      <c r="E1388">
        <v>77.456971999999993</v>
      </c>
      <c r="F1388" s="18">
        <v>45114</v>
      </c>
      <c r="G1388" s="19">
        <v>0.66666666666666696</v>
      </c>
      <c r="H1388">
        <v>16</v>
      </c>
      <c r="I1388" s="13" t="s">
        <v>211</v>
      </c>
      <c r="J1388">
        <v>0</v>
      </c>
      <c r="K1388" s="13" t="s">
        <v>191</v>
      </c>
      <c r="L1388">
        <v>6</v>
      </c>
      <c r="M1388">
        <v>1</v>
      </c>
      <c r="N1388" s="13" t="s">
        <v>192</v>
      </c>
      <c r="O1388" s="13" t="s">
        <v>97</v>
      </c>
      <c r="P1388">
        <v>37</v>
      </c>
      <c r="Q1388" s="13" t="s">
        <v>95</v>
      </c>
      <c r="R1388" s="13" t="s">
        <v>208</v>
      </c>
      <c r="S1388" s="13" t="s">
        <v>196</v>
      </c>
      <c r="T1388">
        <v>4</v>
      </c>
      <c r="U1388">
        <v>4</v>
      </c>
      <c r="V1388">
        <v>0</v>
      </c>
      <c r="W1388" s="13" t="s">
        <v>101</v>
      </c>
      <c r="X1388">
        <v>0.1</v>
      </c>
    </row>
    <row r="1389" spans="1:24" x14ac:dyDescent="0.3">
      <c r="A1389">
        <v>1387</v>
      </c>
      <c r="B1389" t="s">
        <v>197</v>
      </c>
      <c r="C1389" t="s">
        <v>198</v>
      </c>
      <c r="D1389">
        <v>30.701532</v>
      </c>
      <c r="E1389">
        <v>76.839399999999998</v>
      </c>
      <c r="F1389" s="18">
        <v>45622</v>
      </c>
      <c r="G1389" s="19">
        <v>0.75</v>
      </c>
      <c r="H1389">
        <v>18</v>
      </c>
      <c r="I1389" s="13" t="s">
        <v>215</v>
      </c>
      <c r="J1389">
        <v>0</v>
      </c>
      <c r="K1389" s="13" t="s">
        <v>214</v>
      </c>
      <c r="L1389">
        <v>5</v>
      </c>
      <c r="M1389">
        <v>0</v>
      </c>
      <c r="N1389" s="13" t="s">
        <v>94</v>
      </c>
      <c r="O1389" s="13" t="s">
        <v>95</v>
      </c>
      <c r="P1389">
        <v>24</v>
      </c>
      <c r="Q1389" s="13" t="s">
        <v>97</v>
      </c>
      <c r="R1389" s="13" t="s">
        <v>213</v>
      </c>
      <c r="S1389" s="13" t="s">
        <v>196</v>
      </c>
      <c r="T1389">
        <v>1</v>
      </c>
      <c r="U1389">
        <v>1</v>
      </c>
      <c r="V1389">
        <v>1</v>
      </c>
      <c r="W1389" s="13" t="s">
        <v>101</v>
      </c>
      <c r="X1389">
        <v>0.8</v>
      </c>
    </row>
    <row r="1390" spans="1:24" x14ac:dyDescent="0.3">
      <c r="A1390">
        <v>1388</v>
      </c>
      <c r="B1390" t="s">
        <v>190</v>
      </c>
      <c r="C1390" t="s">
        <v>80</v>
      </c>
      <c r="D1390">
        <v>18.851306000000001</v>
      </c>
      <c r="E1390">
        <v>72.784701999999996</v>
      </c>
      <c r="F1390" s="18">
        <v>44833</v>
      </c>
      <c r="G1390" s="19">
        <v>0.20833333333333301</v>
      </c>
      <c r="H1390">
        <v>5</v>
      </c>
      <c r="I1390" s="13" t="s">
        <v>202</v>
      </c>
      <c r="J1390">
        <v>0</v>
      </c>
      <c r="K1390" s="13" t="s">
        <v>214</v>
      </c>
      <c r="L1390">
        <v>2</v>
      </c>
      <c r="M1390">
        <v>1</v>
      </c>
      <c r="N1390" s="13" t="s">
        <v>94</v>
      </c>
      <c r="O1390" s="13" t="s">
        <v>95</v>
      </c>
      <c r="P1390">
        <v>34</v>
      </c>
      <c r="Q1390" s="13" t="s">
        <v>195</v>
      </c>
      <c r="R1390" s="13" t="s">
        <v>208</v>
      </c>
      <c r="S1390" s="13" t="s">
        <v>193</v>
      </c>
      <c r="T1390">
        <v>3</v>
      </c>
      <c r="U1390">
        <v>2</v>
      </c>
      <c r="V1390">
        <v>0</v>
      </c>
      <c r="W1390" s="13" t="s">
        <v>101</v>
      </c>
      <c r="X1390">
        <v>0.45</v>
      </c>
    </row>
    <row r="1391" spans="1:24" x14ac:dyDescent="0.3">
      <c r="A1391">
        <v>1389</v>
      </c>
      <c r="B1391" t="s">
        <v>190</v>
      </c>
      <c r="C1391" t="s">
        <v>80</v>
      </c>
      <c r="D1391">
        <v>19.205006000000001</v>
      </c>
      <c r="E1391">
        <v>72.940366999999995</v>
      </c>
      <c r="F1391" s="18">
        <v>45729</v>
      </c>
      <c r="G1391" s="19">
        <v>0.66666666666666696</v>
      </c>
      <c r="H1391">
        <v>16</v>
      </c>
      <c r="I1391" s="13" t="s">
        <v>202</v>
      </c>
      <c r="J1391">
        <v>0</v>
      </c>
      <c r="K1391" s="13" t="s">
        <v>191</v>
      </c>
      <c r="L1391">
        <v>4</v>
      </c>
      <c r="M1391">
        <v>1</v>
      </c>
      <c r="N1391" s="13" t="s">
        <v>94</v>
      </c>
      <c r="O1391" s="13" t="s">
        <v>95</v>
      </c>
      <c r="P1391">
        <v>26</v>
      </c>
      <c r="Q1391" s="13" t="s">
        <v>95</v>
      </c>
      <c r="R1391" s="13" t="s">
        <v>213</v>
      </c>
      <c r="S1391" s="13" t="s">
        <v>196</v>
      </c>
      <c r="T1391">
        <v>2</v>
      </c>
      <c r="U1391">
        <v>2</v>
      </c>
      <c r="V1391">
        <v>0</v>
      </c>
      <c r="W1391" s="13" t="s">
        <v>101</v>
      </c>
      <c r="X1391">
        <v>0.45</v>
      </c>
    </row>
    <row r="1392" spans="1:24" x14ac:dyDescent="0.3">
      <c r="A1392">
        <v>1390</v>
      </c>
      <c r="B1392" t="s">
        <v>206</v>
      </c>
      <c r="C1392" t="s">
        <v>207</v>
      </c>
      <c r="D1392">
        <v>13.153862</v>
      </c>
      <c r="E1392">
        <v>77.708747000000002</v>
      </c>
      <c r="F1392" s="18">
        <v>45335</v>
      </c>
      <c r="G1392" s="19">
        <v>0.45833333333333298</v>
      </c>
      <c r="H1392">
        <v>11</v>
      </c>
      <c r="I1392" s="13" t="s">
        <v>215</v>
      </c>
      <c r="J1392">
        <v>0</v>
      </c>
      <c r="K1392" s="13" t="s">
        <v>92</v>
      </c>
      <c r="L1392">
        <v>2</v>
      </c>
      <c r="M1392">
        <v>1</v>
      </c>
      <c r="N1392" s="13" t="s">
        <v>192</v>
      </c>
      <c r="O1392" s="13" t="s">
        <v>97</v>
      </c>
      <c r="P1392">
        <v>34</v>
      </c>
      <c r="Q1392" s="13" t="s">
        <v>95</v>
      </c>
      <c r="R1392" s="13" t="s">
        <v>213</v>
      </c>
      <c r="S1392" s="13" t="s">
        <v>193</v>
      </c>
      <c r="T1392">
        <v>3</v>
      </c>
      <c r="U1392">
        <v>1</v>
      </c>
      <c r="V1392">
        <v>0</v>
      </c>
      <c r="W1392" s="13" t="s">
        <v>101</v>
      </c>
      <c r="X1392">
        <v>0.1</v>
      </c>
    </row>
    <row r="1393" spans="1:24" x14ac:dyDescent="0.3">
      <c r="A1393">
        <v>1391</v>
      </c>
      <c r="B1393" t="s">
        <v>197</v>
      </c>
      <c r="C1393" t="s">
        <v>198</v>
      </c>
      <c r="D1393">
        <v>30.710999000000001</v>
      </c>
      <c r="E1393">
        <v>76.817646999999994</v>
      </c>
      <c r="F1393" s="18">
        <v>45507</v>
      </c>
      <c r="G1393" s="19">
        <v>0.66666666666666696</v>
      </c>
      <c r="H1393">
        <v>16</v>
      </c>
      <c r="I1393" s="13" t="s">
        <v>219</v>
      </c>
      <c r="J1393">
        <v>1</v>
      </c>
      <c r="K1393" s="13" t="s">
        <v>214</v>
      </c>
      <c r="L1393">
        <v>2</v>
      </c>
      <c r="M1393">
        <v>1</v>
      </c>
      <c r="N1393" s="13" t="s">
        <v>192</v>
      </c>
      <c r="O1393" s="13" t="s">
        <v>97</v>
      </c>
      <c r="P1393">
        <v>26</v>
      </c>
      <c r="Q1393" s="13" t="s">
        <v>195</v>
      </c>
      <c r="R1393" s="13" t="s">
        <v>199</v>
      </c>
      <c r="S1393" s="13" t="s">
        <v>196</v>
      </c>
      <c r="T1393">
        <v>4</v>
      </c>
      <c r="U1393">
        <v>2</v>
      </c>
      <c r="V1393">
        <v>0</v>
      </c>
      <c r="W1393" s="13" t="s">
        <v>101</v>
      </c>
      <c r="X1393">
        <v>0.1</v>
      </c>
    </row>
    <row r="1394" spans="1:24" x14ac:dyDescent="0.3">
      <c r="A1394">
        <v>1392</v>
      </c>
      <c r="B1394" t="s">
        <v>200</v>
      </c>
      <c r="C1394" t="s">
        <v>201</v>
      </c>
      <c r="D1394">
        <v>12.953383000000001</v>
      </c>
      <c r="E1394">
        <v>80.150248000000005</v>
      </c>
      <c r="F1394" s="18">
        <v>45102</v>
      </c>
      <c r="G1394" s="19">
        <v>0.25</v>
      </c>
      <c r="H1394">
        <v>6</v>
      </c>
      <c r="I1394" s="13" t="s">
        <v>89</v>
      </c>
      <c r="J1394">
        <v>1</v>
      </c>
      <c r="K1394" s="13" t="s">
        <v>92</v>
      </c>
      <c r="L1394">
        <v>6</v>
      </c>
      <c r="M1394">
        <v>0</v>
      </c>
      <c r="N1394" s="13" t="s">
        <v>192</v>
      </c>
      <c r="O1394" s="13" t="s">
        <v>97</v>
      </c>
      <c r="P1394">
        <v>20</v>
      </c>
      <c r="Q1394" s="13" t="s">
        <v>95</v>
      </c>
      <c r="R1394" s="13" t="s">
        <v>98</v>
      </c>
      <c r="S1394" s="13" t="s">
        <v>193</v>
      </c>
      <c r="T1394">
        <v>4</v>
      </c>
      <c r="U1394">
        <v>1</v>
      </c>
      <c r="V1394">
        <v>0</v>
      </c>
      <c r="W1394" s="13" t="s">
        <v>101</v>
      </c>
      <c r="X1394">
        <v>0.1</v>
      </c>
    </row>
    <row r="1395" spans="1:24" x14ac:dyDescent="0.3">
      <c r="A1395">
        <v>1393</v>
      </c>
      <c r="B1395" t="s">
        <v>209</v>
      </c>
      <c r="C1395" t="s">
        <v>210</v>
      </c>
      <c r="D1395">
        <v>17.32638</v>
      </c>
      <c r="E1395">
        <v>78.283506000000003</v>
      </c>
      <c r="F1395" s="18">
        <v>44988</v>
      </c>
      <c r="G1395" s="19">
        <v>0.75</v>
      </c>
      <c r="H1395">
        <v>18</v>
      </c>
      <c r="I1395" s="13" t="s">
        <v>211</v>
      </c>
      <c r="J1395">
        <v>0</v>
      </c>
      <c r="K1395" s="13" t="s">
        <v>92</v>
      </c>
      <c r="L1395">
        <v>5</v>
      </c>
      <c r="M1395">
        <v>0</v>
      </c>
      <c r="N1395" s="13" t="s">
        <v>192</v>
      </c>
      <c r="O1395" s="13" t="s">
        <v>97</v>
      </c>
      <c r="P1395">
        <v>34</v>
      </c>
      <c r="Q1395" s="13" t="s">
        <v>97</v>
      </c>
      <c r="R1395" s="13" t="s">
        <v>208</v>
      </c>
      <c r="S1395" s="13" t="s">
        <v>196</v>
      </c>
      <c r="T1395">
        <v>3</v>
      </c>
      <c r="U1395">
        <v>0</v>
      </c>
      <c r="V1395">
        <v>1</v>
      </c>
      <c r="W1395" s="13" t="s">
        <v>101</v>
      </c>
      <c r="X1395">
        <v>0.45</v>
      </c>
    </row>
    <row r="1396" spans="1:24" x14ac:dyDescent="0.3">
      <c r="A1396">
        <v>1394</v>
      </c>
      <c r="B1396" t="s">
        <v>79</v>
      </c>
      <c r="C1396" t="s">
        <v>80</v>
      </c>
      <c r="D1396">
        <v>18.456790999999999</v>
      </c>
      <c r="E1396">
        <v>73.876356000000001</v>
      </c>
      <c r="F1396" s="18">
        <v>45388</v>
      </c>
      <c r="G1396" s="19">
        <v>0.29166666666666702</v>
      </c>
      <c r="H1396">
        <v>7</v>
      </c>
      <c r="I1396" s="13" t="s">
        <v>219</v>
      </c>
      <c r="J1396">
        <v>1</v>
      </c>
      <c r="K1396" s="13" t="s">
        <v>92</v>
      </c>
      <c r="L1396">
        <v>5</v>
      </c>
      <c r="M1396">
        <v>1</v>
      </c>
      <c r="N1396" s="13" t="s">
        <v>192</v>
      </c>
      <c r="O1396" s="13" t="s">
        <v>97</v>
      </c>
      <c r="P1396">
        <v>36</v>
      </c>
      <c r="Q1396" s="13" t="s">
        <v>195</v>
      </c>
      <c r="R1396" s="13" t="s">
        <v>205</v>
      </c>
      <c r="S1396" s="13" t="s">
        <v>193</v>
      </c>
      <c r="T1396">
        <v>4</v>
      </c>
      <c r="U1396">
        <v>2</v>
      </c>
      <c r="V1396">
        <v>0</v>
      </c>
      <c r="W1396" s="13" t="s">
        <v>101</v>
      </c>
      <c r="X1396">
        <v>0.1</v>
      </c>
    </row>
    <row r="1397" spans="1:24" x14ac:dyDescent="0.3">
      <c r="A1397">
        <v>1395</v>
      </c>
      <c r="B1397" t="s">
        <v>206</v>
      </c>
      <c r="C1397" t="s">
        <v>207</v>
      </c>
      <c r="D1397">
        <v>13.003228999999999</v>
      </c>
      <c r="E1397">
        <v>77.520425000000003</v>
      </c>
      <c r="F1397" s="18">
        <v>45588</v>
      </c>
      <c r="G1397" s="19">
        <v>0.5</v>
      </c>
      <c r="H1397">
        <v>12</v>
      </c>
      <c r="I1397" s="13" t="s">
        <v>194</v>
      </c>
      <c r="J1397">
        <v>0</v>
      </c>
      <c r="K1397" s="13" t="s">
        <v>214</v>
      </c>
      <c r="L1397">
        <v>1</v>
      </c>
      <c r="M1397">
        <v>0</v>
      </c>
      <c r="N1397" s="13" t="s">
        <v>212</v>
      </c>
      <c r="O1397" s="13" t="s">
        <v>95</v>
      </c>
      <c r="P1397">
        <v>30</v>
      </c>
      <c r="Q1397" s="13" t="s">
        <v>97</v>
      </c>
      <c r="R1397" s="13" t="s">
        <v>98</v>
      </c>
      <c r="S1397" s="13" t="s">
        <v>99</v>
      </c>
      <c r="T1397">
        <v>1</v>
      </c>
      <c r="U1397">
        <v>1</v>
      </c>
      <c r="V1397">
        <v>0</v>
      </c>
      <c r="W1397" s="13" t="s">
        <v>101</v>
      </c>
      <c r="X1397">
        <v>0.85</v>
      </c>
    </row>
    <row r="1398" spans="1:24" x14ac:dyDescent="0.3">
      <c r="A1398">
        <v>1396</v>
      </c>
      <c r="B1398" t="s">
        <v>206</v>
      </c>
      <c r="C1398" t="s">
        <v>207</v>
      </c>
      <c r="D1398">
        <v>12.894494999999999</v>
      </c>
      <c r="E1398">
        <v>77.658501000000001</v>
      </c>
      <c r="F1398" s="18">
        <v>45479</v>
      </c>
      <c r="G1398" s="19">
        <v>0.54166666666666696</v>
      </c>
      <c r="H1398">
        <v>13</v>
      </c>
      <c r="I1398" s="13" t="s">
        <v>219</v>
      </c>
      <c r="J1398">
        <v>1</v>
      </c>
      <c r="K1398" s="13" t="s">
        <v>214</v>
      </c>
      <c r="L1398">
        <v>3</v>
      </c>
      <c r="M1398">
        <v>0</v>
      </c>
      <c r="N1398" s="13" t="s">
        <v>212</v>
      </c>
      <c r="O1398" s="13" t="s">
        <v>195</v>
      </c>
      <c r="P1398">
        <v>37</v>
      </c>
      <c r="Q1398" s="13" t="s">
        <v>195</v>
      </c>
      <c r="R1398" s="13" t="s">
        <v>98</v>
      </c>
      <c r="S1398" s="13" t="s">
        <v>196</v>
      </c>
      <c r="T1398">
        <v>2</v>
      </c>
      <c r="U1398">
        <v>2</v>
      </c>
      <c r="V1398">
        <v>0</v>
      </c>
      <c r="W1398" s="13" t="s">
        <v>101</v>
      </c>
      <c r="X1398">
        <v>0.25</v>
      </c>
    </row>
    <row r="1399" spans="1:24" x14ac:dyDescent="0.3">
      <c r="A1399">
        <v>1397</v>
      </c>
      <c r="B1399" t="s">
        <v>206</v>
      </c>
      <c r="C1399" t="s">
        <v>207</v>
      </c>
      <c r="D1399">
        <v>13.156098</v>
      </c>
      <c r="E1399">
        <v>77.795454000000007</v>
      </c>
      <c r="F1399" s="18">
        <v>45421</v>
      </c>
      <c r="G1399" s="19">
        <v>0.66666666666666696</v>
      </c>
      <c r="H1399">
        <v>16</v>
      </c>
      <c r="I1399" s="13" t="s">
        <v>202</v>
      </c>
      <c r="J1399">
        <v>0</v>
      </c>
      <c r="K1399" s="13" t="s">
        <v>214</v>
      </c>
      <c r="L1399">
        <v>4</v>
      </c>
      <c r="M1399">
        <v>1</v>
      </c>
      <c r="N1399" s="13" t="s">
        <v>212</v>
      </c>
      <c r="O1399" s="13" t="s">
        <v>195</v>
      </c>
      <c r="P1399">
        <v>29</v>
      </c>
      <c r="Q1399" s="13" t="s">
        <v>195</v>
      </c>
      <c r="R1399" s="13" t="s">
        <v>213</v>
      </c>
      <c r="S1399" s="13" t="s">
        <v>99</v>
      </c>
      <c r="T1399">
        <v>2</v>
      </c>
      <c r="U1399">
        <v>2</v>
      </c>
      <c r="V1399">
        <v>0</v>
      </c>
      <c r="W1399" s="13" t="s">
        <v>101</v>
      </c>
      <c r="X1399">
        <v>0.45</v>
      </c>
    </row>
    <row r="1400" spans="1:24" x14ac:dyDescent="0.3">
      <c r="A1400">
        <v>1398</v>
      </c>
      <c r="B1400" t="s">
        <v>206</v>
      </c>
      <c r="C1400" t="s">
        <v>207</v>
      </c>
      <c r="D1400">
        <v>12.946704</v>
      </c>
      <c r="E1400">
        <v>77.522739999999999</v>
      </c>
      <c r="F1400" s="18">
        <v>44834</v>
      </c>
      <c r="G1400" s="19">
        <v>0.66666666666666696</v>
      </c>
      <c r="H1400">
        <v>16</v>
      </c>
      <c r="I1400" s="13" t="s">
        <v>211</v>
      </c>
      <c r="J1400">
        <v>0</v>
      </c>
      <c r="K1400" s="13" t="s">
        <v>214</v>
      </c>
      <c r="L1400">
        <v>1</v>
      </c>
      <c r="M1400">
        <v>1</v>
      </c>
      <c r="N1400" s="13" t="s">
        <v>94</v>
      </c>
      <c r="O1400" s="13" t="s">
        <v>95</v>
      </c>
      <c r="P1400">
        <v>36</v>
      </c>
      <c r="Q1400" s="13" t="s">
        <v>195</v>
      </c>
      <c r="R1400" s="13" t="s">
        <v>213</v>
      </c>
      <c r="S1400" s="13" t="s">
        <v>196</v>
      </c>
      <c r="T1400">
        <v>4</v>
      </c>
      <c r="U1400">
        <v>1</v>
      </c>
      <c r="V1400">
        <v>0</v>
      </c>
      <c r="W1400" s="13" t="s">
        <v>101</v>
      </c>
      <c r="X1400">
        <v>0.45</v>
      </c>
    </row>
    <row r="1401" spans="1:24" x14ac:dyDescent="0.3">
      <c r="A1401">
        <v>1399</v>
      </c>
      <c r="B1401" t="s">
        <v>190</v>
      </c>
      <c r="C1401" t="s">
        <v>80</v>
      </c>
      <c r="D1401">
        <v>19.253057999999999</v>
      </c>
      <c r="E1401">
        <v>72.730478000000005</v>
      </c>
      <c r="F1401" s="18">
        <v>45749</v>
      </c>
      <c r="G1401" s="19">
        <v>0.375</v>
      </c>
      <c r="H1401">
        <v>9</v>
      </c>
      <c r="I1401" s="13" t="s">
        <v>194</v>
      </c>
      <c r="J1401">
        <v>0</v>
      </c>
      <c r="K1401" s="13" t="s">
        <v>214</v>
      </c>
      <c r="L1401">
        <v>1</v>
      </c>
      <c r="M1401">
        <v>0</v>
      </c>
      <c r="N1401" s="13" t="s">
        <v>94</v>
      </c>
      <c r="O1401" s="13" t="s">
        <v>95</v>
      </c>
      <c r="P1401">
        <v>24</v>
      </c>
      <c r="Q1401" s="13" t="s">
        <v>97</v>
      </c>
      <c r="R1401" s="13" t="s">
        <v>208</v>
      </c>
      <c r="S1401" s="13" t="s">
        <v>196</v>
      </c>
      <c r="T1401">
        <v>2</v>
      </c>
      <c r="U1401">
        <v>0</v>
      </c>
      <c r="V1401">
        <v>1</v>
      </c>
      <c r="W1401" s="13" t="s">
        <v>101</v>
      </c>
      <c r="X1401">
        <v>0.8</v>
      </c>
    </row>
    <row r="1402" spans="1:24" x14ac:dyDescent="0.3">
      <c r="A1402">
        <v>1400</v>
      </c>
      <c r="B1402" t="s">
        <v>79</v>
      </c>
      <c r="C1402" t="s">
        <v>80</v>
      </c>
      <c r="D1402">
        <v>18.618767999999999</v>
      </c>
      <c r="E1402">
        <v>73.939375999999996</v>
      </c>
      <c r="F1402" s="18">
        <v>44876</v>
      </c>
      <c r="G1402" s="19">
        <v>0.875</v>
      </c>
      <c r="H1402">
        <v>21</v>
      </c>
      <c r="I1402" s="13" t="s">
        <v>211</v>
      </c>
      <c r="J1402">
        <v>0</v>
      </c>
      <c r="K1402" s="13" t="s">
        <v>92</v>
      </c>
      <c r="L1402">
        <v>3</v>
      </c>
      <c r="M1402">
        <v>1</v>
      </c>
      <c r="N1402" s="13" t="s">
        <v>94</v>
      </c>
      <c r="O1402" s="13" t="s">
        <v>95</v>
      </c>
      <c r="P1402">
        <v>33</v>
      </c>
      <c r="Q1402" s="13" t="s">
        <v>195</v>
      </c>
      <c r="R1402" s="13" t="s">
        <v>208</v>
      </c>
      <c r="S1402" s="13" t="s">
        <v>193</v>
      </c>
      <c r="T1402">
        <v>4</v>
      </c>
      <c r="U1402">
        <v>4</v>
      </c>
      <c r="V1402">
        <v>0</v>
      </c>
      <c r="W1402" s="13" t="s">
        <v>101</v>
      </c>
      <c r="X1402">
        <v>0.45</v>
      </c>
    </row>
    <row r="1403" spans="1:24" x14ac:dyDescent="0.3">
      <c r="A1403">
        <v>1401</v>
      </c>
      <c r="B1403" t="s">
        <v>197</v>
      </c>
      <c r="C1403" t="s">
        <v>198</v>
      </c>
      <c r="D1403">
        <v>30.634087000000001</v>
      </c>
      <c r="E1403">
        <v>76.853066999999996</v>
      </c>
      <c r="F1403" s="18">
        <v>44781</v>
      </c>
      <c r="G1403" s="19">
        <v>0.54166666666666696</v>
      </c>
      <c r="H1403">
        <v>13</v>
      </c>
      <c r="I1403" s="13" t="s">
        <v>204</v>
      </c>
      <c r="J1403">
        <v>0</v>
      </c>
      <c r="K1403" s="13" t="s">
        <v>191</v>
      </c>
      <c r="L1403">
        <v>1</v>
      </c>
      <c r="M1403">
        <v>0</v>
      </c>
      <c r="N1403" s="13" t="s">
        <v>192</v>
      </c>
      <c r="O1403" s="13" t="s">
        <v>97</v>
      </c>
      <c r="P1403">
        <v>27</v>
      </c>
      <c r="Q1403" s="13" t="s">
        <v>97</v>
      </c>
      <c r="R1403" s="13" t="s">
        <v>213</v>
      </c>
      <c r="S1403" s="13" t="s">
        <v>193</v>
      </c>
      <c r="T1403">
        <v>3</v>
      </c>
      <c r="U1403">
        <v>3</v>
      </c>
      <c r="V1403">
        <v>0</v>
      </c>
      <c r="W1403" s="13" t="s">
        <v>101</v>
      </c>
      <c r="X1403">
        <v>0.3</v>
      </c>
    </row>
    <row r="1404" spans="1:24" x14ac:dyDescent="0.3">
      <c r="A1404">
        <v>1402</v>
      </c>
      <c r="B1404" t="s">
        <v>79</v>
      </c>
      <c r="C1404" t="s">
        <v>80</v>
      </c>
      <c r="D1404">
        <v>18.629414000000001</v>
      </c>
      <c r="E1404">
        <v>73.985878999999997</v>
      </c>
      <c r="F1404" s="18">
        <v>44685</v>
      </c>
      <c r="G1404" s="19">
        <v>0.125</v>
      </c>
      <c r="H1404">
        <v>3</v>
      </c>
      <c r="I1404" s="13" t="s">
        <v>194</v>
      </c>
      <c r="J1404">
        <v>0</v>
      </c>
      <c r="K1404" s="13" t="s">
        <v>191</v>
      </c>
      <c r="L1404">
        <v>5</v>
      </c>
      <c r="M1404">
        <v>0</v>
      </c>
      <c r="N1404" s="13" t="s">
        <v>212</v>
      </c>
      <c r="O1404" s="13" t="s">
        <v>95</v>
      </c>
      <c r="P1404">
        <v>29</v>
      </c>
      <c r="Q1404" s="13" t="s">
        <v>195</v>
      </c>
      <c r="R1404" s="13" t="s">
        <v>208</v>
      </c>
      <c r="S1404" s="13" t="s">
        <v>99</v>
      </c>
      <c r="T1404">
        <v>5</v>
      </c>
      <c r="U1404">
        <v>5</v>
      </c>
      <c r="V1404">
        <v>0</v>
      </c>
      <c r="W1404" s="13" t="s">
        <v>101</v>
      </c>
      <c r="X1404">
        <v>0.65</v>
      </c>
    </row>
    <row r="1405" spans="1:24" x14ac:dyDescent="0.3">
      <c r="A1405">
        <v>1403</v>
      </c>
      <c r="B1405" t="s">
        <v>197</v>
      </c>
      <c r="C1405" t="s">
        <v>198</v>
      </c>
      <c r="D1405">
        <v>30.765219999999999</v>
      </c>
      <c r="E1405">
        <v>76.786961000000005</v>
      </c>
      <c r="F1405" s="18">
        <v>45053</v>
      </c>
      <c r="G1405" s="19">
        <v>0.79166666666666696</v>
      </c>
      <c r="H1405">
        <v>19</v>
      </c>
      <c r="I1405" s="13" t="s">
        <v>89</v>
      </c>
      <c r="J1405">
        <v>1</v>
      </c>
      <c r="K1405" s="13" t="s">
        <v>214</v>
      </c>
      <c r="L1405">
        <v>2</v>
      </c>
      <c r="M1405">
        <v>0</v>
      </c>
      <c r="N1405" s="13" t="s">
        <v>192</v>
      </c>
      <c r="O1405" s="13" t="s">
        <v>97</v>
      </c>
      <c r="P1405">
        <v>25</v>
      </c>
      <c r="Q1405" s="13" t="s">
        <v>97</v>
      </c>
      <c r="R1405" s="13" t="s">
        <v>208</v>
      </c>
      <c r="S1405" s="13" t="s">
        <v>193</v>
      </c>
      <c r="T1405">
        <v>4</v>
      </c>
      <c r="U1405">
        <v>2</v>
      </c>
      <c r="V1405">
        <v>1</v>
      </c>
      <c r="W1405" s="13" t="s">
        <v>101</v>
      </c>
      <c r="X1405">
        <v>0.45</v>
      </c>
    </row>
    <row r="1406" spans="1:24" x14ac:dyDescent="0.3">
      <c r="A1406">
        <v>1404</v>
      </c>
      <c r="B1406" t="s">
        <v>206</v>
      </c>
      <c r="C1406" t="s">
        <v>207</v>
      </c>
      <c r="D1406">
        <v>12.925519</v>
      </c>
      <c r="E1406">
        <v>77.691570999999996</v>
      </c>
      <c r="F1406" s="18">
        <v>45609</v>
      </c>
      <c r="G1406" s="19">
        <v>0.25</v>
      </c>
      <c r="H1406">
        <v>6</v>
      </c>
      <c r="I1406" s="13" t="s">
        <v>194</v>
      </c>
      <c r="J1406">
        <v>0</v>
      </c>
      <c r="K1406" s="13" t="s">
        <v>214</v>
      </c>
      <c r="L1406">
        <v>2</v>
      </c>
      <c r="M1406">
        <v>1</v>
      </c>
      <c r="N1406" s="13" t="s">
        <v>94</v>
      </c>
      <c r="O1406" s="13" t="s">
        <v>95</v>
      </c>
      <c r="P1406">
        <v>27</v>
      </c>
      <c r="Q1406" s="13" t="s">
        <v>95</v>
      </c>
      <c r="R1406" s="13" t="s">
        <v>205</v>
      </c>
      <c r="S1406" s="13" t="s">
        <v>193</v>
      </c>
      <c r="T1406">
        <v>2</v>
      </c>
      <c r="U1406">
        <v>1</v>
      </c>
      <c r="V1406">
        <v>0</v>
      </c>
      <c r="W1406" s="13" t="s">
        <v>101</v>
      </c>
      <c r="X1406">
        <v>0.45</v>
      </c>
    </row>
    <row r="1407" spans="1:24" x14ac:dyDescent="0.3">
      <c r="A1407">
        <v>1405</v>
      </c>
      <c r="B1407" t="s">
        <v>200</v>
      </c>
      <c r="C1407" t="s">
        <v>201</v>
      </c>
      <c r="D1407">
        <v>12.886001</v>
      </c>
      <c r="E1407">
        <v>80.171633999999997</v>
      </c>
      <c r="F1407" s="18">
        <v>45426</v>
      </c>
      <c r="G1407" s="19">
        <v>0.25</v>
      </c>
      <c r="H1407">
        <v>6</v>
      </c>
      <c r="I1407" s="13" t="s">
        <v>215</v>
      </c>
      <c r="J1407">
        <v>0</v>
      </c>
      <c r="K1407" s="13" t="s">
        <v>214</v>
      </c>
      <c r="L1407">
        <v>2</v>
      </c>
      <c r="M1407">
        <v>0</v>
      </c>
      <c r="N1407" s="13" t="s">
        <v>212</v>
      </c>
      <c r="O1407" s="13" t="s">
        <v>95</v>
      </c>
      <c r="P1407">
        <v>33</v>
      </c>
      <c r="Q1407" s="13" t="s">
        <v>95</v>
      </c>
      <c r="R1407" s="13" t="s">
        <v>205</v>
      </c>
      <c r="S1407" s="13" t="s">
        <v>99</v>
      </c>
      <c r="T1407">
        <v>3</v>
      </c>
      <c r="U1407">
        <v>3</v>
      </c>
      <c r="V1407">
        <v>0</v>
      </c>
      <c r="W1407" s="13" t="s">
        <v>101</v>
      </c>
      <c r="X1407">
        <v>0.65</v>
      </c>
    </row>
    <row r="1408" spans="1:24" x14ac:dyDescent="0.3">
      <c r="A1408">
        <v>1406</v>
      </c>
      <c r="B1408" t="s">
        <v>197</v>
      </c>
      <c r="C1408" t="s">
        <v>198</v>
      </c>
      <c r="D1408">
        <v>30.759081999999999</v>
      </c>
      <c r="E1408">
        <v>76.843346999999994</v>
      </c>
      <c r="F1408" s="18">
        <v>45715</v>
      </c>
      <c r="G1408" s="19">
        <v>0</v>
      </c>
      <c r="H1408">
        <v>0</v>
      </c>
      <c r="I1408" s="13" t="s">
        <v>202</v>
      </c>
      <c r="J1408">
        <v>0</v>
      </c>
      <c r="K1408" s="13" t="s">
        <v>92</v>
      </c>
      <c r="L1408">
        <v>3</v>
      </c>
      <c r="M1408">
        <v>1</v>
      </c>
      <c r="N1408" s="13" t="s">
        <v>192</v>
      </c>
      <c r="O1408" s="13" t="s">
        <v>97</v>
      </c>
      <c r="P1408">
        <v>19</v>
      </c>
      <c r="Q1408" s="13" t="s">
        <v>95</v>
      </c>
      <c r="R1408" s="13" t="s">
        <v>213</v>
      </c>
      <c r="S1408" s="13" t="s">
        <v>196</v>
      </c>
      <c r="T1408">
        <v>2</v>
      </c>
      <c r="U1408">
        <v>1</v>
      </c>
      <c r="V1408">
        <v>0</v>
      </c>
      <c r="W1408" s="13" t="s">
        <v>101</v>
      </c>
      <c r="X1408">
        <v>0.1</v>
      </c>
    </row>
    <row r="1409" spans="1:24" x14ac:dyDescent="0.3">
      <c r="A1409">
        <v>1407</v>
      </c>
      <c r="B1409" t="s">
        <v>217</v>
      </c>
      <c r="C1409" t="s">
        <v>218</v>
      </c>
      <c r="D1409">
        <v>22.402668999999999</v>
      </c>
      <c r="E1409">
        <v>88.281550999999993</v>
      </c>
      <c r="F1409" s="18">
        <v>44582</v>
      </c>
      <c r="G1409" s="19">
        <v>0.16666666666666699</v>
      </c>
      <c r="H1409">
        <v>4</v>
      </c>
      <c r="I1409" s="13" t="s">
        <v>211</v>
      </c>
      <c r="J1409">
        <v>0</v>
      </c>
      <c r="K1409" s="13" t="s">
        <v>214</v>
      </c>
      <c r="L1409">
        <v>3</v>
      </c>
      <c r="M1409">
        <v>0</v>
      </c>
      <c r="N1409" s="13" t="s">
        <v>192</v>
      </c>
      <c r="O1409" s="13" t="s">
        <v>97</v>
      </c>
      <c r="P1409">
        <v>37</v>
      </c>
      <c r="Q1409" s="13" t="s">
        <v>95</v>
      </c>
      <c r="R1409" s="13" t="s">
        <v>205</v>
      </c>
      <c r="S1409" s="13" t="s">
        <v>193</v>
      </c>
      <c r="T1409">
        <v>1</v>
      </c>
      <c r="U1409">
        <v>1</v>
      </c>
      <c r="V1409">
        <v>0</v>
      </c>
      <c r="W1409" s="13" t="s">
        <v>101</v>
      </c>
      <c r="X1409">
        <v>0.1</v>
      </c>
    </row>
    <row r="1410" spans="1:24" x14ac:dyDescent="0.3">
      <c r="A1410">
        <v>1408</v>
      </c>
      <c r="B1410" t="s">
        <v>209</v>
      </c>
      <c r="C1410" t="s">
        <v>210</v>
      </c>
      <c r="D1410">
        <v>17.349433999999999</v>
      </c>
      <c r="E1410">
        <v>78.388549999999995</v>
      </c>
      <c r="F1410" s="18">
        <v>45053</v>
      </c>
      <c r="G1410" s="19">
        <v>0.58333333333333304</v>
      </c>
      <c r="H1410">
        <v>14</v>
      </c>
      <c r="I1410" s="13" t="s">
        <v>89</v>
      </c>
      <c r="J1410">
        <v>1</v>
      </c>
      <c r="K1410" s="13" t="s">
        <v>191</v>
      </c>
      <c r="L1410">
        <v>2</v>
      </c>
      <c r="M1410">
        <v>1</v>
      </c>
      <c r="N1410" s="13" t="s">
        <v>192</v>
      </c>
      <c r="O1410" s="13" t="s">
        <v>97</v>
      </c>
      <c r="P1410">
        <v>22</v>
      </c>
      <c r="Q1410" s="13" t="s">
        <v>97</v>
      </c>
      <c r="R1410" s="13" t="s">
        <v>205</v>
      </c>
      <c r="S1410" s="13" t="s">
        <v>193</v>
      </c>
      <c r="T1410">
        <v>2</v>
      </c>
      <c r="U1410">
        <v>2</v>
      </c>
      <c r="V1410">
        <v>0</v>
      </c>
      <c r="W1410" s="13" t="s">
        <v>101</v>
      </c>
      <c r="X1410">
        <v>0.3</v>
      </c>
    </row>
    <row r="1411" spans="1:24" x14ac:dyDescent="0.3">
      <c r="A1411">
        <v>1409</v>
      </c>
      <c r="B1411" t="s">
        <v>217</v>
      </c>
      <c r="C1411" t="s">
        <v>218</v>
      </c>
      <c r="D1411">
        <v>22.570326000000001</v>
      </c>
      <c r="E1411">
        <v>88.366731000000001</v>
      </c>
      <c r="F1411" s="18">
        <v>45549</v>
      </c>
      <c r="G1411" s="19">
        <v>0.29166666666666702</v>
      </c>
      <c r="H1411">
        <v>7</v>
      </c>
      <c r="I1411" s="13" t="s">
        <v>219</v>
      </c>
      <c r="J1411">
        <v>1</v>
      </c>
      <c r="K1411" s="13" t="s">
        <v>92</v>
      </c>
      <c r="L1411">
        <v>4</v>
      </c>
      <c r="M1411">
        <v>1</v>
      </c>
      <c r="N1411" s="13" t="s">
        <v>192</v>
      </c>
      <c r="O1411" s="13" t="s">
        <v>97</v>
      </c>
      <c r="P1411">
        <v>24</v>
      </c>
      <c r="Q1411" s="13" t="s">
        <v>97</v>
      </c>
      <c r="R1411" s="13" t="s">
        <v>98</v>
      </c>
      <c r="S1411" s="13" t="s">
        <v>193</v>
      </c>
      <c r="T1411">
        <v>1</v>
      </c>
      <c r="U1411">
        <v>1</v>
      </c>
      <c r="V1411">
        <v>0</v>
      </c>
      <c r="W1411" s="13" t="s">
        <v>101</v>
      </c>
      <c r="X1411">
        <v>0.3</v>
      </c>
    </row>
    <row r="1412" spans="1:24" x14ac:dyDescent="0.3">
      <c r="A1412">
        <v>1410</v>
      </c>
      <c r="B1412" t="s">
        <v>209</v>
      </c>
      <c r="C1412" t="s">
        <v>210</v>
      </c>
      <c r="D1412">
        <v>17.356943000000001</v>
      </c>
      <c r="E1412">
        <v>78.235826000000003</v>
      </c>
      <c r="F1412" s="18">
        <v>45282</v>
      </c>
      <c r="G1412" s="19">
        <v>0.66666666666666696</v>
      </c>
      <c r="H1412">
        <v>16</v>
      </c>
      <c r="I1412" s="13" t="s">
        <v>211</v>
      </c>
      <c r="J1412">
        <v>0</v>
      </c>
      <c r="K1412" s="13" t="s">
        <v>214</v>
      </c>
      <c r="L1412">
        <v>4</v>
      </c>
      <c r="M1412">
        <v>1</v>
      </c>
      <c r="N1412" s="13" t="s">
        <v>94</v>
      </c>
      <c r="O1412" s="13" t="s">
        <v>95</v>
      </c>
      <c r="P1412">
        <v>25</v>
      </c>
      <c r="Q1412" s="13" t="s">
        <v>195</v>
      </c>
      <c r="R1412" s="13" t="s">
        <v>205</v>
      </c>
      <c r="S1412" s="13" t="s">
        <v>196</v>
      </c>
      <c r="T1412">
        <v>5</v>
      </c>
      <c r="U1412">
        <v>2</v>
      </c>
      <c r="V1412">
        <v>0</v>
      </c>
      <c r="W1412" s="13" t="s">
        <v>101</v>
      </c>
      <c r="X1412">
        <v>0.45</v>
      </c>
    </row>
    <row r="1413" spans="1:24" x14ac:dyDescent="0.3">
      <c r="A1413">
        <v>1411</v>
      </c>
      <c r="B1413" t="s">
        <v>79</v>
      </c>
      <c r="C1413" t="s">
        <v>80</v>
      </c>
      <c r="D1413">
        <v>18.573551999999999</v>
      </c>
      <c r="E1413">
        <v>73.728279999999998</v>
      </c>
      <c r="F1413" s="18">
        <v>45599</v>
      </c>
      <c r="G1413" s="19">
        <v>0.25</v>
      </c>
      <c r="H1413">
        <v>6</v>
      </c>
      <c r="I1413" s="13" t="s">
        <v>89</v>
      </c>
      <c r="J1413">
        <v>1</v>
      </c>
      <c r="K1413" s="13" t="s">
        <v>92</v>
      </c>
      <c r="L1413">
        <v>5</v>
      </c>
      <c r="M1413">
        <v>1</v>
      </c>
      <c r="N1413" s="13" t="s">
        <v>192</v>
      </c>
      <c r="O1413" s="13" t="s">
        <v>97</v>
      </c>
      <c r="P1413">
        <v>22</v>
      </c>
      <c r="Q1413" s="13" t="s">
        <v>95</v>
      </c>
      <c r="R1413" s="13" t="s">
        <v>199</v>
      </c>
      <c r="S1413" s="13" t="s">
        <v>196</v>
      </c>
      <c r="T1413">
        <v>3</v>
      </c>
      <c r="U1413">
        <v>2</v>
      </c>
      <c r="V1413">
        <v>0</v>
      </c>
      <c r="W1413" s="13" t="s">
        <v>101</v>
      </c>
      <c r="X1413">
        <v>0.1</v>
      </c>
    </row>
    <row r="1414" spans="1:24" x14ac:dyDescent="0.3">
      <c r="A1414">
        <v>1412</v>
      </c>
      <c r="B1414" t="s">
        <v>79</v>
      </c>
      <c r="C1414" t="s">
        <v>80</v>
      </c>
      <c r="D1414">
        <v>18.686585999999998</v>
      </c>
      <c r="E1414">
        <v>73.744664999999998</v>
      </c>
      <c r="F1414" s="18">
        <v>44671</v>
      </c>
      <c r="G1414" s="19">
        <v>0.95833333333333304</v>
      </c>
      <c r="H1414">
        <v>23</v>
      </c>
      <c r="I1414" s="13" t="s">
        <v>194</v>
      </c>
      <c r="J1414">
        <v>0</v>
      </c>
      <c r="K1414" s="13" t="s">
        <v>191</v>
      </c>
      <c r="L1414">
        <v>5</v>
      </c>
      <c r="M1414">
        <v>0</v>
      </c>
      <c r="N1414" s="13" t="s">
        <v>212</v>
      </c>
      <c r="O1414" s="13" t="s">
        <v>95</v>
      </c>
      <c r="P1414">
        <v>40</v>
      </c>
      <c r="Q1414" s="13" t="s">
        <v>97</v>
      </c>
      <c r="R1414" s="13" t="s">
        <v>98</v>
      </c>
      <c r="S1414" s="13" t="s">
        <v>193</v>
      </c>
      <c r="T1414">
        <v>4</v>
      </c>
      <c r="U1414">
        <v>3</v>
      </c>
      <c r="V1414">
        <v>0</v>
      </c>
      <c r="W1414" s="13" t="s">
        <v>101</v>
      </c>
      <c r="X1414">
        <v>0.65</v>
      </c>
    </row>
    <row r="1415" spans="1:24" x14ac:dyDescent="0.3">
      <c r="A1415">
        <v>1413</v>
      </c>
      <c r="B1415" t="s">
        <v>209</v>
      </c>
      <c r="C1415" t="s">
        <v>210</v>
      </c>
      <c r="D1415">
        <v>17.446414000000001</v>
      </c>
      <c r="E1415">
        <v>78.563610999999995</v>
      </c>
      <c r="F1415" s="18">
        <v>44710</v>
      </c>
      <c r="G1415" s="19">
        <v>0.70833333333333304</v>
      </c>
      <c r="H1415">
        <v>17</v>
      </c>
      <c r="I1415" s="13" t="s">
        <v>89</v>
      </c>
      <c r="J1415">
        <v>1</v>
      </c>
      <c r="K1415" s="13" t="s">
        <v>191</v>
      </c>
      <c r="L1415">
        <v>6</v>
      </c>
      <c r="M1415">
        <v>1</v>
      </c>
      <c r="N1415" s="13" t="s">
        <v>192</v>
      </c>
      <c r="O1415" s="13" t="s">
        <v>97</v>
      </c>
      <c r="P1415">
        <v>27</v>
      </c>
      <c r="Q1415" s="13" t="s">
        <v>95</v>
      </c>
      <c r="R1415" s="13" t="s">
        <v>213</v>
      </c>
      <c r="S1415" s="13" t="s">
        <v>196</v>
      </c>
      <c r="T1415">
        <v>1</v>
      </c>
      <c r="U1415">
        <v>0</v>
      </c>
      <c r="V1415">
        <v>1</v>
      </c>
      <c r="W1415" s="13" t="s">
        <v>101</v>
      </c>
      <c r="X1415">
        <v>0.25</v>
      </c>
    </row>
    <row r="1416" spans="1:24" x14ac:dyDescent="0.3">
      <c r="A1416">
        <v>1414</v>
      </c>
      <c r="B1416" t="s">
        <v>206</v>
      </c>
      <c r="C1416" t="s">
        <v>207</v>
      </c>
      <c r="D1416">
        <v>13.159109000000001</v>
      </c>
      <c r="E1416">
        <v>77.497703999999999</v>
      </c>
      <c r="F1416" s="18">
        <v>45410</v>
      </c>
      <c r="G1416" s="19">
        <v>0.58333333333333304</v>
      </c>
      <c r="H1416">
        <v>14</v>
      </c>
      <c r="I1416" s="13" t="s">
        <v>89</v>
      </c>
      <c r="J1416">
        <v>1</v>
      </c>
      <c r="K1416" s="13" t="s">
        <v>191</v>
      </c>
      <c r="L1416">
        <v>1</v>
      </c>
      <c r="M1416">
        <v>0</v>
      </c>
      <c r="N1416" s="13" t="s">
        <v>212</v>
      </c>
      <c r="O1416" s="13" t="s">
        <v>195</v>
      </c>
      <c r="P1416">
        <v>20</v>
      </c>
      <c r="Q1416" s="13" t="s">
        <v>95</v>
      </c>
      <c r="R1416" s="13" t="s">
        <v>205</v>
      </c>
      <c r="S1416" s="13" t="s">
        <v>196</v>
      </c>
      <c r="T1416">
        <v>1</v>
      </c>
      <c r="U1416">
        <v>1</v>
      </c>
      <c r="V1416">
        <v>0</v>
      </c>
      <c r="W1416" s="13" t="s">
        <v>101</v>
      </c>
      <c r="X1416">
        <v>0.25</v>
      </c>
    </row>
    <row r="1417" spans="1:24" x14ac:dyDescent="0.3">
      <c r="A1417">
        <v>1415</v>
      </c>
      <c r="B1417" t="s">
        <v>206</v>
      </c>
      <c r="C1417" t="s">
        <v>207</v>
      </c>
      <c r="D1417">
        <v>12.846784</v>
      </c>
      <c r="E1417">
        <v>77.432473000000002</v>
      </c>
      <c r="F1417" s="18">
        <v>44567</v>
      </c>
      <c r="G1417" s="19">
        <v>0.125</v>
      </c>
      <c r="H1417">
        <v>3</v>
      </c>
      <c r="I1417" s="13" t="s">
        <v>202</v>
      </c>
      <c r="J1417">
        <v>0</v>
      </c>
      <c r="K1417" s="13" t="s">
        <v>214</v>
      </c>
      <c r="L1417">
        <v>4</v>
      </c>
      <c r="M1417">
        <v>0</v>
      </c>
      <c r="N1417" s="13" t="s">
        <v>192</v>
      </c>
      <c r="O1417" s="13" t="s">
        <v>97</v>
      </c>
      <c r="P1417">
        <v>32</v>
      </c>
      <c r="Q1417" s="13" t="s">
        <v>95</v>
      </c>
      <c r="R1417" s="13" t="s">
        <v>213</v>
      </c>
      <c r="S1417" s="13" t="s">
        <v>196</v>
      </c>
      <c r="T1417">
        <v>5</v>
      </c>
      <c r="U1417">
        <v>3</v>
      </c>
      <c r="V1417">
        <v>0</v>
      </c>
      <c r="W1417" s="13" t="s">
        <v>101</v>
      </c>
      <c r="X1417">
        <v>0.1</v>
      </c>
    </row>
    <row r="1418" spans="1:24" x14ac:dyDescent="0.3">
      <c r="A1418">
        <v>1416</v>
      </c>
      <c r="B1418" t="s">
        <v>203</v>
      </c>
      <c r="C1418" t="s">
        <v>203</v>
      </c>
      <c r="D1418">
        <v>28.668907999999998</v>
      </c>
      <c r="E1418">
        <v>76.961039999999997</v>
      </c>
      <c r="F1418" s="18">
        <v>45607</v>
      </c>
      <c r="G1418" s="19">
        <v>0.625</v>
      </c>
      <c r="H1418">
        <v>15</v>
      </c>
      <c r="I1418" s="13" t="s">
        <v>204</v>
      </c>
      <c r="J1418">
        <v>0</v>
      </c>
      <c r="K1418" s="13" t="s">
        <v>214</v>
      </c>
      <c r="L1418">
        <v>2</v>
      </c>
      <c r="M1418">
        <v>0</v>
      </c>
      <c r="N1418" s="13" t="s">
        <v>192</v>
      </c>
      <c r="O1418" s="13" t="s">
        <v>97</v>
      </c>
      <c r="P1418">
        <v>23</v>
      </c>
      <c r="Q1418" s="13" t="s">
        <v>97</v>
      </c>
      <c r="R1418" s="13" t="s">
        <v>208</v>
      </c>
      <c r="S1418" s="13" t="s">
        <v>193</v>
      </c>
      <c r="T1418">
        <v>4</v>
      </c>
      <c r="U1418">
        <v>4</v>
      </c>
      <c r="V1418">
        <v>0</v>
      </c>
      <c r="W1418" s="13" t="s">
        <v>101</v>
      </c>
      <c r="X1418">
        <v>0.3</v>
      </c>
    </row>
    <row r="1419" spans="1:24" x14ac:dyDescent="0.3">
      <c r="A1419">
        <v>1417</v>
      </c>
      <c r="B1419" t="s">
        <v>197</v>
      </c>
      <c r="C1419" t="s">
        <v>198</v>
      </c>
      <c r="D1419">
        <v>30.664857000000001</v>
      </c>
      <c r="E1419">
        <v>76.871022999999994</v>
      </c>
      <c r="F1419" s="18">
        <v>45015</v>
      </c>
      <c r="G1419" s="19">
        <v>0.91666666666666696</v>
      </c>
      <c r="H1419">
        <v>22</v>
      </c>
      <c r="I1419" s="13" t="s">
        <v>202</v>
      </c>
      <c r="J1419">
        <v>0</v>
      </c>
      <c r="K1419" s="13" t="s">
        <v>191</v>
      </c>
      <c r="L1419">
        <v>4</v>
      </c>
      <c r="M1419">
        <v>0</v>
      </c>
      <c r="N1419" s="13" t="s">
        <v>192</v>
      </c>
      <c r="O1419" s="13" t="s">
        <v>97</v>
      </c>
      <c r="P1419">
        <v>40</v>
      </c>
      <c r="Q1419" s="13" t="s">
        <v>95</v>
      </c>
      <c r="R1419" s="13" t="s">
        <v>205</v>
      </c>
      <c r="S1419" s="13" t="s">
        <v>99</v>
      </c>
      <c r="T1419">
        <v>2</v>
      </c>
      <c r="U1419">
        <v>2</v>
      </c>
      <c r="V1419">
        <v>0</v>
      </c>
      <c r="W1419" s="13" t="s">
        <v>101</v>
      </c>
      <c r="X1419">
        <v>0.3</v>
      </c>
    </row>
    <row r="1420" spans="1:24" x14ac:dyDescent="0.3">
      <c r="A1420">
        <v>1418</v>
      </c>
      <c r="B1420" t="s">
        <v>209</v>
      </c>
      <c r="C1420" t="s">
        <v>210</v>
      </c>
      <c r="D1420">
        <v>17.220096000000002</v>
      </c>
      <c r="E1420">
        <v>78.220804999999999</v>
      </c>
      <c r="F1420" s="18">
        <v>45189</v>
      </c>
      <c r="G1420" s="19">
        <v>0.29166666666666702</v>
      </c>
      <c r="H1420">
        <v>7</v>
      </c>
      <c r="I1420" s="13" t="s">
        <v>194</v>
      </c>
      <c r="J1420">
        <v>0</v>
      </c>
      <c r="K1420" s="13" t="s">
        <v>92</v>
      </c>
      <c r="L1420">
        <v>5</v>
      </c>
      <c r="M1420">
        <v>1</v>
      </c>
      <c r="N1420" s="13" t="s">
        <v>192</v>
      </c>
      <c r="O1420" s="13" t="s">
        <v>97</v>
      </c>
      <c r="P1420">
        <v>36</v>
      </c>
      <c r="Q1420" s="13" t="s">
        <v>97</v>
      </c>
      <c r="R1420" s="13" t="s">
        <v>199</v>
      </c>
      <c r="S1420" s="13" t="s">
        <v>99</v>
      </c>
      <c r="T1420">
        <v>3</v>
      </c>
      <c r="U1420">
        <v>3</v>
      </c>
      <c r="V1420">
        <v>0</v>
      </c>
      <c r="W1420" s="13" t="s">
        <v>101</v>
      </c>
      <c r="X1420">
        <v>0.5</v>
      </c>
    </row>
    <row r="1421" spans="1:24" x14ac:dyDescent="0.3">
      <c r="A1421">
        <v>1419</v>
      </c>
      <c r="B1421" t="s">
        <v>217</v>
      </c>
      <c r="C1421" t="s">
        <v>218</v>
      </c>
      <c r="D1421">
        <v>22.671288000000001</v>
      </c>
      <c r="E1421">
        <v>88.396398000000005</v>
      </c>
      <c r="F1421" s="18">
        <v>45507</v>
      </c>
      <c r="G1421" s="19">
        <v>0</v>
      </c>
      <c r="H1421">
        <v>0</v>
      </c>
      <c r="I1421" s="13" t="s">
        <v>219</v>
      </c>
      <c r="J1421">
        <v>1</v>
      </c>
      <c r="K1421" s="13" t="s">
        <v>191</v>
      </c>
      <c r="L1421">
        <v>6</v>
      </c>
      <c r="M1421">
        <v>1</v>
      </c>
      <c r="N1421" s="13" t="s">
        <v>94</v>
      </c>
      <c r="O1421" s="13" t="s">
        <v>95</v>
      </c>
      <c r="P1421">
        <v>38</v>
      </c>
      <c r="Q1421" s="13" t="s">
        <v>195</v>
      </c>
      <c r="R1421" s="13" t="s">
        <v>205</v>
      </c>
      <c r="S1421" s="13" t="s">
        <v>193</v>
      </c>
      <c r="T1421">
        <v>4</v>
      </c>
      <c r="U1421">
        <v>1</v>
      </c>
      <c r="V1421">
        <v>0</v>
      </c>
      <c r="W1421" s="13" t="s">
        <v>101</v>
      </c>
      <c r="X1421">
        <v>0.45</v>
      </c>
    </row>
    <row r="1422" spans="1:24" x14ac:dyDescent="0.3">
      <c r="A1422">
        <v>1420</v>
      </c>
      <c r="B1422" t="s">
        <v>197</v>
      </c>
      <c r="C1422" t="s">
        <v>198</v>
      </c>
      <c r="D1422">
        <v>30.619368000000001</v>
      </c>
      <c r="E1422">
        <v>76.888446999999999</v>
      </c>
      <c r="F1422" s="18">
        <v>44732</v>
      </c>
      <c r="G1422" s="19">
        <v>0.75</v>
      </c>
      <c r="H1422">
        <v>18</v>
      </c>
      <c r="I1422" s="13" t="s">
        <v>204</v>
      </c>
      <c r="J1422">
        <v>0</v>
      </c>
      <c r="K1422" s="13" t="s">
        <v>214</v>
      </c>
      <c r="L1422">
        <v>2</v>
      </c>
      <c r="M1422">
        <v>1</v>
      </c>
      <c r="N1422" s="13" t="s">
        <v>94</v>
      </c>
      <c r="O1422" s="13" t="s">
        <v>95</v>
      </c>
      <c r="P1422">
        <v>20</v>
      </c>
      <c r="Q1422" s="13" t="s">
        <v>195</v>
      </c>
      <c r="R1422" s="13" t="s">
        <v>199</v>
      </c>
      <c r="S1422" s="13" t="s">
        <v>196</v>
      </c>
      <c r="T1422">
        <v>2</v>
      </c>
      <c r="U1422">
        <v>1</v>
      </c>
      <c r="V1422">
        <v>1</v>
      </c>
      <c r="W1422" s="13" t="s">
        <v>101</v>
      </c>
      <c r="X1422">
        <v>0.6</v>
      </c>
    </row>
    <row r="1423" spans="1:24" x14ac:dyDescent="0.3">
      <c r="A1423">
        <v>1421</v>
      </c>
      <c r="B1423" t="s">
        <v>206</v>
      </c>
      <c r="C1423" t="s">
        <v>207</v>
      </c>
      <c r="D1423">
        <v>13.113659</v>
      </c>
      <c r="E1423">
        <v>77.553506999999996</v>
      </c>
      <c r="F1423" s="18">
        <v>44970</v>
      </c>
      <c r="G1423" s="19">
        <v>0.54166666666666696</v>
      </c>
      <c r="H1423">
        <v>13</v>
      </c>
      <c r="I1423" s="13" t="s">
        <v>204</v>
      </c>
      <c r="J1423">
        <v>0</v>
      </c>
      <c r="K1423" s="13" t="s">
        <v>191</v>
      </c>
      <c r="L1423">
        <v>1</v>
      </c>
      <c r="M1423">
        <v>0</v>
      </c>
      <c r="N1423" s="13" t="s">
        <v>94</v>
      </c>
      <c r="O1423" s="13" t="s">
        <v>95</v>
      </c>
      <c r="P1423">
        <v>17</v>
      </c>
      <c r="Q1423" s="13" t="s">
        <v>95</v>
      </c>
      <c r="R1423" s="13" t="s">
        <v>199</v>
      </c>
      <c r="S1423" s="13" t="s">
        <v>196</v>
      </c>
      <c r="T1423">
        <v>4</v>
      </c>
      <c r="U1423">
        <v>0</v>
      </c>
      <c r="V1423">
        <v>0</v>
      </c>
      <c r="W1423" s="13" t="s">
        <v>101</v>
      </c>
      <c r="X1423">
        <v>0.45</v>
      </c>
    </row>
    <row r="1424" spans="1:24" x14ac:dyDescent="0.3">
      <c r="A1424">
        <v>1422</v>
      </c>
      <c r="B1424" t="s">
        <v>217</v>
      </c>
      <c r="C1424" t="s">
        <v>218</v>
      </c>
      <c r="D1424">
        <v>22.610872000000001</v>
      </c>
      <c r="E1424">
        <v>88.444811999999999</v>
      </c>
      <c r="F1424" s="18">
        <v>45639</v>
      </c>
      <c r="G1424" s="19">
        <v>4.1666666666666699E-2</v>
      </c>
      <c r="H1424">
        <v>1</v>
      </c>
      <c r="I1424" s="13" t="s">
        <v>211</v>
      </c>
      <c r="J1424">
        <v>0</v>
      </c>
      <c r="K1424" s="13" t="s">
        <v>214</v>
      </c>
      <c r="L1424">
        <v>1</v>
      </c>
      <c r="M1424">
        <v>0</v>
      </c>
      <c r="N1424" s="13" t="s">
        <v>212</v>
      </c>
      <c r="O1424" s="13" t="s">
        <v>195</v>
      </c>
      <c r="P1424">
        <v>29</v>
      </c>
      <c r="Q1424" s="13" t="s">
        <v>95</v>
      </c>
      <c r="R1424" s="13" t="s">
        <v>199</v>
      </c>
      <c r="S1424" s="13" t="s">
        <v>196</v>
      </c>
      <c r="T1424">
        <v>5</v>
      </c>
      <c r="U1424">
        <v>1</v>
      </c>
      <c r="V1424">
        <v>0</v>
      </c>
      <c r="W1424" s="13" t="s">
        <v>101</v>
      </c>
      <c r="X1424">
        <v>0.25</v>
      </c>
    </row>
    <row r="1425" spans="1:24" x14ac:dyDescent="0.3">
      <c r="A1425">
        <v>1423</v>
      </c>
      <c r="B1425" t="s">
        <v>203</v>
      </c>
      <c r="C1425" t="s">
        <v>203</v>
      </c>
      <c r="D1425">
        <v>28.666671000000001</v>
      </c>
      <c r="E1425">
        <v>76.968342000000007</v>
      </c>
      <c r="F1425" s="18">
        <v>45441</v>
      </c>
      <c r="G1425" s="19">
        <v>4.1666666666666699E-2</v>
      </c>
      <c r="H1425">
        <v>1</v>
      </c>
      <c r="I1425" s="13" t="s">
        <v>194</v>
      </c>
      <c r="J1425">
        <v>0</v>
      </c>
      <c r="K1425" s="13" t="s">
        <v>191</v>
      </c>
      <c r="L1425">
        <v>6</v>
      </c>
      <c r="M1425">
        <v>0</v>
      </c>
      <c r="N1425" s="13" t="s">
        <v>94</v>
      </c>
      <c r="O1425" s="13" t="s">
        <v>95</v>
      </c>
      <c r="P1425">
        <v>30</v>
      </c>
      <c r="Q1425" s="13" t="s">
        <v>95</v>
      </c>
      <c r="R1425" s="13" t="s">
        <v>213</v>
      </c>
      <c r="S1425" s="13" t="s">
        <v>193</v>
      </c>
      <c r="T1425">
        <v>1</v>
      </c>
      <c r="U1425">
        <v>1</v>
      </c>
      <c r="V1425">
        <v>0</v>
      </c>
      <c r="W1425" s="13" t="s">
        <v>101</v>
      </c>
      <c r="X1425">
        <v>0.45</v>
      </c>
    </row>
    <row r="1426" spans="1:24" x14ac:dyDescent="0.3">
      <c r="A1426">
        <v>1424</v>
      </c>
      <c r="B1426" t="s">
        <v>203</v>
      </c>
      <c r="C1426" t="s">
        <v>203</v>
      </c>
      <c r="D1426">
        <v>28.663388999999999</v>
      </c>
      <c r="E1426">
        <v>77.113377999999997</v>
      </c>
      <c r="F1426" s="18">
        <v>44727</v>
      </c>
      <c r="G1426" s="19">
        <v>0.70833333333333304</v>
      </c>
      <c r="H1426">
        <v>17</v>
      </c>
      <c r="I1426" s="13" t="s">
        <v>194</v>
      </c>
      <c r="J1426">
        <v>0</v>
      </c>
      <c r="K1426" s="13" t="s">
        <v>92</v>
      </c>
      <c r="L1426">
        <v>1</v>
      </c>
      <c r="M1426">
        <v>0</v>
      </c>
      <c r="N1426" s="13" t="s">
        <v>94</v>
      </c>
      <c r="O1426" s="13" t="s">
        <v>95</v>
      </c>
      <c r="P1426">
        <v>27</v>
      </c>
      <c r="Q1426" s="13" t="s">
        <v>195</v>
      </c>
      <c r="R1426" s="13" t="s">
        <v>213</v>
      </c>
      <c r="S1426" s="13" t="s">
        <v>193</v>
      </c>
      <c r="T1426">
        <v>4</v>
      </c>
      <c r="U1426">
        <v>1</v>
      </c>
      <c r="V1426">
        <v>1</v>
      </c>
      <c r="W1426" s="13" t="s">
        <v>101</v>
      </c>
      <c r="X1426">
        <v>0.6</v>
      </c>
    </row>
    <row r="1427" spans="1:24" x14ac:dyDescent="0.3">
      <c r="A1427">
        <v>1425</v>
      </c>
      <c r="B1427" t="s">
        <v>200</v>
      </c>
      <c r="C1427" t="s">
        <v>201</v>
      </c>
      <c r="D1427">
        <v>13.030911</v>
      </c>
      <c r="E1427">
        <v>80.129661999999996</v>
      </c>
      <c r="F1427" s="18">
        <v>45648</v>
      </c>
      <c r="G1427" s="19">
        <v>0.95833333333333304</v>
      </c>
      <c r="H1427">
        <v>23</v>
      </c>
      <c r="I1427" s="13" t="s">
        <v>89</v>
      </c>
      <c r="J1427">
        <v>1</v>
      </c>
      <c r="K1427" s="13" t="s">
        <v>214</v>
      </c>
      <c r="L1427">
        <v>1</v>
      </c>
      <c r="M1427">
        <v>1</v>
      </c>
      <c r="N1427" s="13" t="s">
        <v>212</v>
      </c>
      <c r="O1427" s="13" t="s">
        <v>195</v>
      </c>
      <c r="P1427">
        <v>26</v>
      </c>
      <c r="Q1427" s="13" t="s">
        <v>195</v>
      </c>
      <c r="R1427" s="13" t="s">
        <v>199</v>
      </c>
      <c r="S1427" s="13" t="s">
        <v>193</v>
      </c>
      <c r="T1427">
        <v>5</v>
      </c>
      <c r="U1427">
        <v>3</v>
      </c>
      <c r="V1427">
        <v>0</v>
      </c>
      <c r="W1427" s="13" t="s">
        <v>101</v>
      </c>
      <c r="X1427">
        <v>0.25</v>
      </c>
    </row>
    <row r="1428" spans="1:24" x14ac:dyDescent="0.3">
      <c r="A1428">
        <v>1426</v>
      </c>
      <c r="B1428" t="s">
        <v>206</v>
      </c>
      <c r="C1428" t="s">
        <v>207</v>
      </c>
      <c r="D1428">
        <v>12.820048999999999</v>
      </c>
      <c r="E1428">
        <v>77.506839999999997</v>
      </c>
      <c r="F1428" s="18">
        <v>45509</v>
      </c>
      <c r="G1428" s="19">
        <v>0.66666666666666696</v>
      </c>
      <c r="H1428">
        <v>16</v>
      </c>
      <c r="I1428" s="13" t="s">
        <v>204</v>
      </c>
      <c r="J1428">
        <v>0</v>
      </c>
      <c r="K1428" s="13" t="s">
        <v>92</v>
      </c>
      <c r="L1428">
        <v>4</v>
      </c>
      <c r="M1428">
        <v>1</v>
      </c>
      <c r="N1428" s="13" t="s">
        <v>94</v>
      </c>
      <c r="O1428" s="13" t="s">
        <v>95</v>
      </c>
      <c r="P1428">
        <v>37</v>
      </c>
      <c r="Q1428" s="13" t="s">
        <v>97</v>
      </c>
      <c r="R1428" s="13" t="s">
        <v>208</v>
      </c>
      <c r="S1428" s="13" t="s">
        <v>193</v>
      </c>
      <c r="T1428">
        <v>1</v>
      </c>
      <c r="U1428">
        <v>0</v>
      </c>
      <c r="V1428">
        <v>0</v>
      </c>
      <c r="W1428" s="13" t="s">
        <v>101</v>
      </c>
      <c r="X1428">
        <v>0.65</v>
      </c>
    </row>
    <row r="1429" spans="1:24" x14ac:dyDescent="0.3">
      <c r="A1429">
        <v>1427</v>
      </c>
      <c r="B1429" t="s">
        <v>79</v>
      </c>
      <c r="C1429" t="s">
        <v>80</v>
      </c>
      <c r="D1429">
        <v>18.446373000000001</v>
      </c>
      <c r="E1429">
        <v>73.818599000000006</v>
      </c>
      <c r="F1429" s="18">
        <v>45731</v>
      </c>
      <c r="G1429" s="19">
        <v>0.66666666666666696</v>
      </c>
      <c r="H1429">
        <v>16</v>
      </c>
      <c r="I1429" s="13" t="s">
        <v>219</v>
      </c>
      <c r="J1429">
        <v>1</v>
      </c>
      <c r="K1429" s="13" t="s">
        <v>191</v>
      </c>
      <c r="L1429">
        <v>5</v>
      </c>
      <c r="M1429">
        <v>1</v>
      </c>
      <c r="N1429" s="13" t="s">
        <v>212</v>
      </c>
      <c r="O1429" s="13" t="s">
        <v>95</v>
      </c>
      <c r="P1429">
        <v>28</v>
      </c>
      <c r="Q1429" s="13" t="s">
        <v>195</v>
      </c>
      <c r="R1429" s="13" t="s">
        <v>98</v>
      </c>
      <c r="S1429" s="13" t="s">
        <v>193</v>
      </c>
      <c r="T1429">
        <v>1</v>
      </c>
      <c r="U1429">
        <v>0</v>
      </c>
      <c r="V1429">
        <v>0</v>
      </c>
      <c r="W1429" s="13" t="s">
        <v>101</v>
      </c>
      <c r="X1429">
        <v>0.45</v>
      </c>
    </row>
    <row r="1430" spans="1:24" x14ac:dyDescent="0.3">
      <c r="A1430">
        <v>1428</v>
      </c>
      <c r="B1430" t="s">
        <v>206</v>
      </c>
      <c r="C1430" t="s">
        <v>207</v>
      </c>
      <c r="D1430">
        <v>13.00445</v>
      </c>
      <c r="E1430">
        <v>77.553172000000004</v>
      </c>
      <c r="F1430" s="18">
        <v>44672</v>
      </c>
      <c r="G1430" s="19">
        <v>0.5</v>
      </c>
      <c r="H1430">
        <v>12</v>
      </c>
      <c r="I1430" s="13" t="s">
        <v>202</v>
      </c>
      <c r="J1430">
        <v>0</v>
      </c>
      <c r="K1430" s="13" t="s">
        <v>191</v>
      </c>
      <c r="L1430">
        <v>4</v>
      </c>
      <c r="M1430">
        <v>1</v>
      </c>
      <c r="N1430" s="13" t="s">
        <v>94</v>
      </c>
      <c r="O1430" s="13" t="s">
        <v>95</v>
      </c>
      <c r="P1430">
        <v>23</v>
      </c>
      <c r="Q1430" s="13" t="s">
        <v>97</v>
      </c>
      <c r="R1430" s="13" t="s">
        <v>208</v>
      </c>
      <c r="S1430" s="13" t="s">
        <v>196</v>
      </c>
      <c r="T1430">
        <v>3</v>
      </c>
      <c r="U1430">
        <v>0</v>
      </c>
      <c r="V1430">
        <v>0</v>
      </c>
      <c r="W1430" s="13" t="s">
        <v>101</v>
      </c>
      <c r="X1430">
        <v>0.65</v>
      </c>
    </row>
    <row r="1431" spans="1:24" x14ac:dyDescent="0.3">
      <c r="A1431">
        <v>1429</v>
      </c>
      <c r="B1431" t="s">
        <v>190</v>
      </c>
      <c r="C1431" t="s">
        <v>80</v>
      </c>
      <c r="D1431">
        <v>18.847774999999999</v>
      </c>
      <c r="E1431">
        <v>72.833995999999999</v>
      </c>
      <c r="F1431" s="18">
        <v>45690</v>
      </c>
      <c r="G1431" s="19">
        <v>0.625</v>
      </c>
      <c r="H1431">
        <v>15</v>
      </c>
      <c r="I1431" s="13" t="s">
        <v>89</v>
      </c>
      <c r="J1431">
        <v>1</v>
      </c>
      <c r="K1431" s="13" t="s">
        <v>92</v>
      </c>
      <c r="L1431">
        <v>2</v>
      </c>
      <c r="M1431">
        <v>0</v>
      </c>
      <c r="N1431" s="13" t="s">
        <v>192</v>
      </c>
      <c r="O1431" s="13" t="s">
        <v>97</v>
      </c>
      <c r="P1431">
        <v>28</v>
      </c>
      <c r="Q1431" s="13" t="s">
        <v>195</v>
      </c>
      <c r="R1431" s="13" t="s">
        <v>199</v>
      </c>
      <c r="S1431" s="13" t="s">
        <v>193</v>
      </c>
      <c r="T1431">
        <v>5</v>
      </c>
      <c r="U1431">
        <v>5</v>
      </c>
      <c r="V1431">
        <v>0</v>
      </c>
      <c r="W1431" s="13" t="s">
        <v>101</v>
      </c>
      <c r="X1431">
        <v>0.1</v>
      </c>
    </row>
    <row r="1432" spans="1:24" x14ac:dyDescent="0.3">
      <c r="A1432">
        <v>1430</v>
      </c>
      <c r="B1432" t="s">
        <v>203</v>
      </c>
      <c r="C1432" t="s">
        <v>203</v>
      </c>
      <c r="D1432">
        <v>28.536377000000002</v>
      </c>
      <c r="E1432">
        <v>76.953255999999996</v>
      </c>
      <c r="F1432" s="18">
        <v>45142</v>
      </c>
      <c r="G1432" s="19">
        <v>0.54166666666666696</v>
      </c>
      <c r="H1432">
        <v>13</v>
      </c>
      <c r="I1432" s="13" t="s">
        <v>211</v>
      </c>
      <c r="J1432">
        <v>0</v>
      </c>
      <c r="K1432" s="13" t="s">
        <v>92</v>
      </c>
      <c r="L1432">
        <v>4</v>
      </c>
      <c r="M1432">
        <v>1</v>
      </c>
      <c r="N1432" s="13" t="s">
        <v>212</v>
      </c>
      <c r="O1432" s="13" t="s">
        <v>195</v>
      </c>
      <c r="P1432">
        <v>36</v>
      </c>
      <c r="Q1432" s="13" t="s">
        <v>97</v>
      </c>
      <c r="R1432" s="13" t="s">
        <v>208</v>
      </c>
      <c r="S1432" s="13" t="s">
        <v>193</v>
      </c>
      <c r="T1432">
        <v>5</v>
      </c>
      <c r="U1432">
        <v>4</v>
      </c>
      <c r="V1432">
        <v>0</v>
      </c>
      <c r="W1432" s="13" t="s">
        <v>101</v>
      </c>
      <c r="X1432">
        <v>0.45</v>
      </c>
    </row>
    <row r="1433" spans="1:24" x14ac:dyDescent="0.3">
      <c r="A1433">
        <v>1431</v>
      </c>
      <c r="B1433" t="s">
        <v>200</v>
      </c>
      <c r="C1433" t="s">
        <v>201</v>
      </c>
      <c r="D1433">
        <v>13.036749</v>
      </c>
      <c r="E1433">
        <v>80.243384000000006</v>
      </c>
      <c r="F1433" s="18">
        <v>44722</v>
      </c>
      <c r="G1433" s="19">
        <v>0.95833333333333304</v>
      </c>
      <c r="H1433">
        <v>23</v>
      </c>
      <c r="I1433" s="13" t="s">
        <v>211</v>
      </c>
      <c r="J1433">
        <v>0</v>
      </c>
      <c r="K1433" s="13" t="s">
        <v>191</v>
      </c>
      <c r="L1433">
        <v>2</v>
      </c>
      <c r="M1433">
        <v>1</v>
      </c>
      <c r="N1433" s="13" t="s">
        <v>212</v>
      </c>
      <c r="O1433" s="13" t="s">
        <v>95</v>
      </c>
      <c r="P1433">
        <v>40</v>
      </c>
      <c r="Q1433" s="13" t="s">
        <v>95</v>
      </c>
      <c r="R1433" s="13" t="s">
        <v>98</v>
      </c>
      <c r="S1433" s="13" t="s">
        <v>193</v>
      </c>
      <c r="T1433">
        <v>4</v>
      </c>
      <c r="U1433">
        <v>1</v>
      </c>
      <c r="V1433">
        <v>0</v>
      </c>
      <c r="W1433" s="13" t="s">
        <v>101</v>
      </c>
      <c r="X1433">
        <v>0.45</v>
      </c>
    </row>
    <row r="1434" spans="1:24" x14ac:dyDescent="0.3">
      <c r="A1434">
        <v>1432</v>
      </c>
      <c r="B1434" t="s">
        <v>200</v>
      </c>
      <c r="C1434" t="s">
        <v>201</v>
      </c>
      <c r="D1434">
        <v>12.900778000000001</v>
      </c>
      <c r="E1434">
        <v>80.288994000000002</v>
      </c>
      <c r="F1434" s="18">
        <v>44777</v>
      </c>
      <c r="G1434" s="19">
        <v>0.5</v>
      </c>
      <c r="H1434">
        <v>12</v>
      </c>
      <c r="I1434" s="13" t="s">
        <v>202</v>
      </c>
      <c r="J1434">
        <v>0</v>
      </c>
      <c r="K1434" s="13" t="s">
        <v>191</v>
      </c>
      <c r="L1434">
        <v>5</v>
      </c>
      <c r="M1434">
        <v>1</v>
      </c>
      <c r="N1434" s="13" t="s">
        <v>192</v>
      </c>
      <c r="O1434" s="13" t="s">
        <v>97</v>
      </c>
      <c r="P1434">
        <v>27</v>
      </c>
      <c r="Q1434" s="13" t="s">
        <v>195</v>
      </c>
      <c r="R1434" s="13" t="s">
        <v>98</v>
      </c>
      <c r="S1434" s="13" t="s">
        <v>193</v>
      </c>
      <c r="T1434">
        <v>4</v>
      </c>
      <c r="U1434">
        <v>4</v>
      </c>
      <c r="V1434">
        <v>0</v>
      </c>
      <c r="W1434" s="13" t="s">
        <v>101</v>
      </c>
      <c r="X1434">
        <v>0.1</v>
      </c>
    </row>
    <row r="1435" spans="1:24" x14ac:dyDescent="0.3">
      <c r="A1435">
        <v>1433</v>
      </c>
      <c r="B1435" t="s">
        <v>203</v>
      </c>
      <c r="C1435" t="s">
        <v>203</v>
      </c>
      <c r="D1435">
        <v>28.883209999999998</v>
      </c>
      <c r="E1435">
        <v>77.121258999999995</v>
      </c>
      <c r="F1435" s="18">
        <v>44998</v>
      </c>
      <c r="G1435" s="19">
        <v>0.41666666666666702</v>
      </c>
      <c r="H1435">
        <v>10</v>
      </c>
      <c r="I1435" s="13" t="s">
        <v>204</v>
      </c>
      <c r="J1435">
        <v>0</v>
      </c>
      <c r="K1435" s="13" t="s">
        <v>92</v>
      </c>
      <c r="L1435">
        <v>4</v>
      </c>
      <c r="M1435">
        <v>1</v>
      </c>
      <c r="N1435" s="13" t="s">
        <v>94</v>
      </c>
      <c r="O1435" s="13" t="s">
        <v>95</v>
      </c>
      <c r="P1435">
        <v>38</v>
      </c>
      <c r="Q1435" s="13" t="s">
        <v>97</v>
      </c>
      <c r="R1435" s="13" t="s">
        <v>213</v>
      </c>
      <c r="S1435" s="13" t="s">
        <v>193</v>
      </c>
      <c r="T1435">
        <v>3</v>
      </c>
      <c r="U1435">
        <v>3</v>
      </c>
      <c r="V1435">
        <v>1</v>
      </c>
      <c r="W1435" s="13" t="s">
        <v>101</v>
      </c>
      <c r="X1435">
        <v>0.8</v>
      </c>
    </row>
    <row r="1436" spans="1:24" x14ac:dyDescent="0.3">
      <c r="A1436">
        <v>1434</v>
      </c>
      <c r="B1436" t="s">
        <v>190</v>
      </c>
      <c r="C1436" t="s">
        <v>80</v>
      </c>
      <c r="D1436">
        <v>19.160415</v>
      </c>
      <c r="E1436">
        <v>72.843573000000006</v>
      </c>
      <c r="F1436" s="18">
        <v>45357</v>
      </c>
      <c r="G1436" s="19">
        <v>0.83333333333333304</v>
      </c>
      <c r="H1436">
        <v>20</v>
      </c>
      <c r="I1436" s="13" t="s">
        <v>194</v>
      </c>
      <c r="J1436">
        <v>0</v>
      </c>
      <c r="K1436" s="13" t="s">
        <v>92</v>
      </c>
      <c r="L1436">
        <v>1</v>
      </c>
      <c r="M1436">
        <v>1</v>
      </c>
      <c r="N1436" s="13" t="s">
        <v>212</v>
      </c>
      <c r="O1436" s="13" t="s">
        <v>95</v>
      </c>
      <c r="P1436">
        <v>23</v>
      </c>
      <c r="Q1436" s="13" t="s">
        <v>195</v>
      </c>
      <c r="R1436" s="13" t="s">
        <v>199</v>
      </c>
      <c r="S1436" s="13" t="s">
        <v>193</v>
      </c>
      <c r="T1436">
        <v>5</v>
      </c>
      <c r="U1436">
        <v>2</v>
      </c>
      <c r="V1436">
        <v>0</v>
      </c>
      <c r="W1436" s="13" t="s">
        <v>101</v>
      </c>
      <c r="X1436">
        <v>0.45</v>
      </c>
    </row>
    <row r="1437" spans="1:24" x14ac:dyDescent="0.3">
      <c r="A1437">
        <v>1435</v>
      </c>
      <c r="B1437" t="s">
        <v>203</v>
      </c>
      <c r="C1437" t="s">
        <v>203</v>
      </c>
      <c r="D1437">
        <v>28.836082000000001</v>
      </c>
      <c r="E1437">
        <v>77.043800000000005</v>
      </c>
      <c r="F1437" s="18">
        <v>45204</v>
      </c>
      <c r="G1437" s="19">
        <v>0.33333333333333298</v>
      </c>
      <c r="H1437">
        <v>8</v>
      </c>
      <c r="I1437" s="13" t="s">
        <v>202</v>
      </c>
      <c r="J1437">
        <v>0</v>
      </c>
      <c r="K1437" s="13" t="s">
        <v>214</v>
      </c>
      <c r="L1437">
        <v>1</v>
      </c>
      <c r="M1437">
        <v>1</v>
      </c>
      <c r="N1437" s="13" t="s">
        <v>212</v>
      </c>
      <c r="O1437" s="13" t="s">
        <v>95</v>
      </c>
      <c r="P1437">
        <v>36</v>
      </c>
      <c r="Q1437" s="13" t="s">
        <v>97</v>
      </c>
      <c r="R1437" s="13" t="s">
        <v>213</v>
      </c>
      <c r="S1437" s="13" t="s">
        <v>193</v>
      </c>
      <c r="T1437">
        <v>2</v>
      </c>
      <c r="U1437">
        <v>2</v>
      </c>
      <c r="V1437">
        <v>1</v>
      </c>
      <c r="W1437" s="13" t="s">
        <v>101</v>
      </c>
      <c r="X1437">
        <v>0.8</v>
      </c>
    </row>
    <row r="1438" spans="1:24" x14ac:dyDescent="0.3">
      <c r="A1438">
        <v>1436</v>
      </c>
      <c r="B1438" t="s">
        <v>217</v>
      </c>
      <c r="C1438" t="s">
        <v>218</v>
      </c>
      <c r="D1438">
        <v>22.60333</v>
      </c>
      <c r="E1438">
        <v>88.455450999999996</v>
      </c>
      <c r="F1438" s="18">
        <v>44838</v>
      </c>
      <c r="G1438" s="19">
        <v>0.16666666666666699</v>
      </c>
      <c r="H1438">
        <v>4</v>
      </c>
      <c r="I1438" s="13" t="s">
        <v>215</v>
      </c>
      <c r="J1438">
        <v>0</v>
      </c>
      <c r="K1438" s="13" t="s">
        <v>191</v>
      </c>
      <c r="L1438">
        <v>2</v>
      </c>
      <c r="M1438">
        <v>0</v>
      </c>
      <c r="N1438" s="13" t="s">
        <v>212</v>
      </c>
      <c r="O1438" s="13" t="s">
        <v>95</v>
      </c>
      <c r="P1438">
        <v>20</v>
      </c>
      <c r="Q1438" s="13" t="s">
        <v>95</v>
      </c>
      <c r="R1438" s="13" t="s">
        <v>208</v>
      </c>
      <c r="S1438" s="13" t="s">
        <v>193</v>
      </c>
      <c r="T1438">
        <v>4</v>
      </c>
      <c r="U1438">
        <v>4</v>
      </c>
      <c r="V1438">
        <v>0</v>
      </c>
      <c r="W1438" s="13" t="s">
        <v>101</v>
      </c>
      <c r="X1438">
        <v>0.45</v>
      </c>
    </row>
    <row r="1439" spans="1:24" x14ac:dyDescent="0.3">
      <c r="A1439">
        <v>1437</v>
      </c>
      <c r="B1439" t="s">
        <v>197</v>
      </c>
      <c r="C1439" t="s">
        <v>198</v>
      </c>
      <c r="D1439">
        <v>30.685658</v>
      </c>
      <c r="E1439">
        <v>76.715337000000005</v>
      </c>
      <c r="F1439" s="18">
        <v>45055</v>
      </c>
      <c r="G1439" s="19">
        <v>0.625</v>
      </c>
      <c r="H1439">
        <v>15</v>
      </c>
      <c r="I1439" s="13" t="s">
        <v>215</v>
      </c>
      <c r="J1439">
        <v>0</v>
      </c>
      <c r="K1439" s="13" t="s">
        <v>191</v>
      </c>
      <c r="L1439">
        <v>2</v>
      </c>
      <c r="M1439">
        <v>0</v>
      </c>
      <c r="N1439" s="13" t="s">
        <v>192</v>
      </c>
      <c r="O1439" s="13" t="s">
        <v>97</v>
      </c>
      <c r="P1439">
        <v>35</v>
      </c>
      <c r="Q1439" s="13" t="s">
        <v>95</v>
      </c>
      <c r="R1439" s="13" t="s">
        <v>213</v>
      </c>
      <c r="S1439" s="13" t="s">
        <v>99</v>
      </c>
      <c r="T1439">
        <v>3</v>
      </c>
      <c r="U1439">
        <v>3</v>
      </c>
      <c r="V1439">
        <v>0</v>
      </c>
      <c r="W1439" s="13" t="s">
        <v>101</v>
      </c>
      <c r="X1439">
        <v>0.3</v>
      </c>
    </row>
    <row r="1440" spans="1:24" x14ac:dyDescent="0.3">
      <c r="A1440">
        <v>1438</v>
      </c>
      <c r="B1440" t="s">
        <v>217</v>
      </c>
      <c r="C1440" t="s">
        <v>218</v>
      </c>
      <c r="D1440">
        <v>22.659618999999999</v>
      </c>
      <c r="E1440">
        <v>88.421786999999995</v>
      </c>
      <c r="F1440" s="18">
        <v>44651</v>
      </c>
      <c r="G1440" s="19">
        <v>0.29166666666666702</v>
      </c>
      <c r="H1440">
        <v>7</v>
      </c>
      <c r="I1440" s="13" t="s">
        <v>202</v>
      </c>
      <c r="J1440">
        <v>0</v>
      </c>
      <c r="K1440" s="13" t="s">
        <v>214</v>
      </c>
      <c r="L1440">
        <v>3</v>
      </c>
      <c r="M1440">
        <v>0</v>
      </c>
      <c r="N1440" s="13" t="s">
        <v>192</v>
      </c>
      <c r="O1440" s="13" t="s">
        <v>97</v>
      </c>
      <c r="P1440">
        <v>27</v>
      </c>
      <c r="Q1440" s="13" t="s">
        <v>195</v>
      </c>
      <c r="R1440" s="13" t="s">
        <v>208</v>
      </c>
      <c r="S1440" s="13" t="s">
        <v>193</v>
      </c>
      <c r="T1440">
        <v>3</v>
      </c>
      <c r="U1440">
        <v>0</v>
      </c>
      <c r="V1440">
        <v>0</v>
      </c>
      <c r="W1440" s="13" t="s">
        <v>101</v>
      </c>
      <c r="X1440">
        <v>0.1</v>
      </c>
    </row>
    <row r="1441" spans="1:24" x14ac:dyDescent="0.3">
      <c r="A1441">
        <v>1439</v>
      </c>
      <c r="B1441" t="s">
        <v>209</v>
      </c>
      <c r="C1441" t="s">
        <v>210</v>
      </c>
      <c r="D1441">
        <v>17.264662999999999</v>
      </c>
      <c r="E1441">
        <v>78.279257000000001</v>
      </c>
      <c r="F1441" s="18">
        <v>45382</v>
      </c>
      <c r="G1441" s="19">
        <v>0.625</v>
      </c>
      <c r="H1441">
        <v>15</v>
      </c>
      <c r="I1441" s="13" t="s">
        <v>89</v>
      </c>
      <c r="J1441">
        <v>1</v>
      </c>
      <c r="K1441" s="13" t="s">
        <v>214</v>
      </c>
      <c r="L1441">
        <v>2</v>
      </c>
      <c r="M1441">
        <v>0</v>
      </c>
      <c r="N1441" s="13" t="s">
        <v>94</v>
      </c>
      <c r="O1441" s="13" t="s">
        <v>95</v>
      </c>
      <c r="P1441">
        <v>40</v>
      </c>
      <c r="Q1441" s="13" t="s">
        <v>195</v>
      </c>
      <c r="R1441" s="13" t="s">
        <v>208</v>
      </c>
      <c r="S1441" s="13" t="s">
        <v>196</v>
      </c>
      <c r="T1441">
        <v>4</v>
      </c>
      <c r="U1441">
        <v>4</v>
      </c>
      <c r="V1441">
        <v>0</v>
      </c>
      <c r="W1441" s="13" t="s">
        <v>101</v>
      </c>
      <c r="X1441">
        <v>0.45</v>
      </c>
    </row>
    <row r="1442" spans="1:24" x14ac:dyDescent="0.3">
      <c r="A1442">
        <v>1440</v>
      </c>
      <c r="B1442" t="s">
        <v>209</v>
      </c>
      <c r="C1442" t="s">
        <v>210</v>
      </c>
      <c r="D1442">
        <v>17.339917</v>
      </c>
      <c r="E1442">
        <v>78.551202000000004</v>
      </c>
      <c r="F1442" s="18">
        <v>44658</v>
      </c>
      <c r="G1442" s="19">
        <v>0.83333333333333304</v>
      </c>
      <c r="H1442">
        <v>20</v>
      </c>
      <c r="I1442" s="13" t="s">
        <v>202</v>
      </c>
      <c r="J1442">
        <v>0</v>
      </c>
      <c r="K1442" s="13" t="s">
        <v>214</v>
      </c>
      <c r="L1442">
        <v>2</v>
      </c>
      <c r="M1442">
        <v>1</v>
      </c>
      <c r="N1442" s="13" t="s">
        <v>212</v>
      </c>
      <c r="O1442" s="13" t="s">
        <v>195</v>
      </c>
      <c r="P1442">
        <v>29</v>
      </c>
      <c r="Q1442" s="13" t="s">
        <v>195</v>
      </c>
      <c r="R1442" s="13" t="s">
        <v>98</v>
      </c>
      <c r="S1442" s="13" t="s">
        <v>196</v>
      </c>
      <c r="T1442">
        <v>2</v>
      </c>
      <c r="U1442">
        <v>1</v>
      </c>
      <c r="V1442">
        <v>0</v>
      </c>
      <c r="W1442" s="13" t="s">
        <v>101</v>
      </c>
      <c r="X1442">
        <v>0.25</v>
      </c>
    </row>
    <row r="1443" spans="1:24" x14ac:dyDescent="0.3">
      <c r="A1443">
        <v>1441</v>
      </c>
      <c r="B1443" t="s">
        <v>197</v>
      </c>
      <c r="C1443" t="s">
        <v>198</v>
      </c>
      <c r="D1443">
        <v>30.734437</v>
      </c>
      <c r="E1443">
        <v>76.716347999999996</v>
      </c>
      <c r="F1443" s="18">
        <v>45600</v>
      </c>
      <c r="G1443" s="19">
        <v>0.33333333333333298</v>
      </c>
      <c r="H1443">
        <v>8</v>
      </c>
      <c r="I1443" s="13" t="s">
        <v>204</v>
      </c>
      <c r="J1443">
        <v>0</v>
      </c>
      <c r="K1443" s="13" t="s">
        <v>92</v>
      </c>
      <c r="L1443">
        <v>1</v>
      </c>
      <c r="M1443">
        <v>1</v>
      </c>
      <c r="N1443" s="13" t="s">
        <v>212</v>
      </c>
      <c r="O1443" s="13" t="s">
        <v>95</v>
      </c>
      <c r="P1443">
        <v>21</v>
      </c>
      <c r="Q1443" s="13" t="s">
        <v>195</v>
      </c>
      <c r="R1443" s="13" t="s">
        <v>208</v>
      </c>
      <c r="S1443" s="13" t="s">
        <v>196</v>
      </c>
      <c r="T1443">
        <v>5</v>
      </c>
      <c r="U1443">
        <v>1</v>
      </c>
      <c r="V1443">
        <v>1</v>
      </c>
      <c r="W1443" s="13" t="s">
        <v>101</v>
      </c>
      <c r="X1443">
        <v>0.6</v>
      </c>
    </row>
    <row r="1444" spans="1:24" x14ac:dyDescent="0.3">
      <c r="A1444">
        <v>1442</v>
      </c>
      <c r="B1444" t="s">
        <v>190</v>
      </c>
      <c r="C1444" t="s">
        <v>80</v>
      </c>
      <c r="D1444">
        <v>18.941825000000001</v>
      </c>
      <c r="E1444">
        <v>72.877077</v>
      </c>
      <c r="F1444" s="18">
        <v>45562</v>
      </c>
      <c r="G1444" s="19">
        <v>0.875</v>
      </c>
      <c r="H1444">
        <v>21</v>
      </c>
      <c r="I1444" s="13" t="s">
        <v>211</v>
      </c>
      <c r="J1444">
        <v>0</v>
      </c>
      <c r="K1444" s="13" t="s">
        <v>214</v>
      </c>
      <c r="L1444">
        <v>1</v>
      </c>
      <c r="M1444">
        <v>1</v>
      </c>
      <c r="N1444" s="13" t="s">
        <v>212</v>
      </c>
      <c r="O1444" s="13" t="s">
        <v>195</v>
      </c>
      <c r="P1444">
        <v>25</v>
      </c>
      <c r="Q1444" s="13" t="s">
        <v>195</v>
      </c>
      <c r="R1444" s="13" t="s">
        <v>98</v>
      </c>
      <c r="S1444" s="13" t="s">
        <v>193</v>
      </c>
      <c r="T1444">
        <v>1</v>
      </c>
      <c r="U1444">
        <v>0</v>
      </c>
      <c r="V1444">
        <v>0</v>
      </c>
      <c r="W1444" s="13" t="s">
        <v>101</v>
      </c>
      <c r="X1444">
        <v>0.25</v>
      </c>
    </row>
    <row r="1445" spans="1:24" x14ac:dyDescent="0.3">
      <c r="A1445">
        <v>1443</v>
      </c>
      <c r="B1445" t="s">
        <v>203</v>
      </c>
      <c r="C1445" t="s">
        <v>203</v>
      </c>
      <c r="D1445">
        <v>28.492961000000001</v>
      </c>
      <c r="E1445">
        <v>76.990384000000006</v>
      </c>
      <c r="F1445" s="18">
        <v>45330</v>
      </c>
      <c r="G1445" s="19">
        <v>0.79166666666666696</v>
      </c>
      <c r="H1445">
        <v>19</v>
      </c>
      <c r="I1445" s="13" t="s">
        <v>202</v>
      </c>
      <c r="J1445">
        <v>0</v>
      </c>
      <c r="K1445" s="13" t="s">
        <v>92</v>
      </c>
      <c r="L1445">
        <v>4</v>
      </c>
      <c r="M1445">
        <v>0</v>
      </c>
      <c r="N1445" s="13" t="s">
        <v>212</v>
      </c>
      <c r="O1445" s="13" t="s">
        <v>195</v>
      </c>
      <c r="P1445">
        <v>32</v>
      </c>
      <c r="Q1445" s="13" t="s">
        <v>195</v>
      </c>
      <c r="R1445" s="13" t="s">
        <v>205</v>
      </c>
      <c r="S1445" s="13" t="s">
        <v>99</v>
      </c>
      <c r="T1445">
        <v>1</v>
      </c>
      <c r="U1445">
        <v>1</v>
      </c>
      <c r="V1445">
        <v>1</v>
      </c>
      <c r="W1445" s="13" t="s">
        <v>101</v>
      </c>
      <c r="X1445">
        <v>0.6</v>
      </c>
    </row>
    <row r="1446" spans="1:24" x14ac:dyDescent="0.3">
      <c r="A1446">
        <v>1444</v>
      </c>
      <c r="B1446" t="s">
        <v>217</v>
      </c>
      <c r="C1446" t="s">
        <v>218</v>
      </c>
      <c r="D1446">
        <v>22.563103999999999</v>
      </c>
      <c r="E1446">
        <v>88.422015999999999</v>
      </c>
      <c r="F1446" s="18">
        <v>44852</v>
      </c>
      <c r="G1446" s="19">
        <v>0.125</v>
      </c>
      <c r="H1446">
        <v>3</v>
      </c>
      <c r="I1446" s="13" t="s">
        <v>215</v>
      </c>
      <c r="J1446">
        <v>0</v>
      </c>
      <c r="K1446" s="13" t="s">
        <v>92</v>
      </c>
      <c r="L1446">
        <v>2</v>
      </c>
      <c r="M1446">
        <v>1</v>
      </c>
      <c r="N1446" s="13" t="s">
        <v>212</v>
      </c>
      <c r="O1446" s="13" t="s">
        <v>95</v>
      </c>
      <c r="P1446">
        <v>34</v>
      </c>
      <c r="Q1446" s="13" t="s">
        <v>95</v>
      </c>
      <c r="R1446" s="13" t="s">
        <v>208</v>
      </c>
      <c r="S1446" s="13" t="s">
        <v>99</v>
      </c>
      <c r="T1446">
        <v>2</v>
      </c>
      <c r="U1446">
        <v>2</v>
      </c>
      <c r="V1446">
        <v>0</v>
      </c>
      <c r="W1446" s="13" t="s">
        <v>101</v>
      </c>
      <c r="X1446">
        <v>0.65</v>
      </c>
    </row>
    <row r="1447" spans="1:24" x14ac:dyDescent="0.3">
      <c r="A1447">
        <v>1445</v>
      </c>
      <c r="B1447" t="s">
        <v>197</v>
      </c>
      <c r="C1447" t="s">
        <v>198</v>
      </c>
      <c r="D1447">
        <v>30.712596999999999</v>
      </c>
      <c r="E1447">
        <v>76.892566000000002</v>
      </c>
      <c r="F1447" s="18">
        <v>45651</v>
      </c>
      <c r="G1447" s="19">
        <v>8.3333333333333301E-2</v>
      </c>
      <c r="H1447">
        <v>2</v>
      </c>
      <c r="I1447" s="13" t="s">
        <v>194</v>
      </c>
      <c r="J1447">
        <v>0</v>
      </c>
      <c r="K1447" s="13" t="s">
        <v>191</v>
      </c>
      <c r="L1447">
        <v>3</v>
      </c>
      <c r="M1447">
        <v>1</v>
      </c>
      <c r="N1447" s="13" t="s">
        <v>192</v>
      </c>
      <c r="O1447" s="13" t="s">
        <v>97</v>
      </c>
      <c r="P1447">
        <v>20</v>
      </c>
      <c r="Q1447" s="13" t="s">
        <v>95</v>
      </c>
      <c r="R1447" s="13" t="s">
        <v>98</v>
      </c>
      <c r="S1447" s="13" t="s">
        <v>99</v>
      </c>
      <c r="T1447">
        <v>2</v>
      </c>
      <c r="U1447">
        <v>2</v>
      </c>
      <c r="V1447">
        <v>0</v>
      </c>
      <c r="W1447" s="13" t="s">
        <v>101</v>
      </c>
      <c r="X1447">
        <v>0.3</v>
      </c>
    </row>
    <row r="1448" spans="1:24" x14ac:dyDescent="0.3">
      <c r="A1448">
        <v>1446</v>
      </c>
      <c r="B1448" t="s">
        <v>200</v>
      </c>
      <c r="C1448" t="s">
        <v>201</v>
      </c>
      <c r="D1448">
        <v>12.889813</v>
      </c>
      <c r="E1448">
        <v>80.170269000000005</v>
      </c>
      <c r="F1448" s="18">
        <v>44666</v>
      </c>
      <c r="G1448" s="19">
        <v>0</v>
      </c>
      <c r="H1448">
        <v>0</v>
      </c>
      <c r="I1448" s="13" t="s">
        <v>211</v>
      </c>
      <c r="J1448">
        <v>0</v>
      </c>
      <c r="K1448" s="13" t="s">
        <v>92</v>
      </c>
      <c r="L1448">
        <v>6</v>
      </c>
      <c r="M1448">
        <v>1</v>
      </c>
      <c r="N1448" s="13" t="s">
        <v>94</v>
      </c>
      <c r="O1448" s="13" t="s">
        <v>95</v>
      </c>
      <c r="P1448">
        <v>29</v>
      </c>
      <c r="Q1448" s="13" t="s">
        <v>195</v>
      </c>
      <c r="R1448" s="13" t="s">
        <v>213</v>
      </c>
      <c r="S1448" s="13" t="s">
        <v>196</v>
      </c>
      <c r="T1448">
        <v>3</v>
      </c>
      <c r="U1448">
        <v>0</v>
      </c>
      <c r="V1448">
        <v>0</v>
      </c>
      <c r="W1448" s="13" t="s">
        <v>101</v>
      </c>
      <c r="X1448">
        <v>0.45</v>
      </c>
    </row>
    <row r="1449" spans="1:24" x14ac:dyDescent="0.3">
      <c r="A1449">
        <v>1447</v>
      </c>
      <c r="B1449" t="s">
        <v>206</v>
      </c>
      <c r="C1449" t="s">
        <v>207</v>
      </c>
      <c r="D1449">
        <v>12.946540000000001</v>
      </c>
      <c r="E1449">
        <v>77.432721999999998</v>
      </c>
      <c r="F1449" s="18">
        <v>45711</v>
      </c>
      <c r="G1449" s="19">
        <v>0.16666666666666699</v>
      </c>
      <c r="H1449">
        <v>4</v>
      </c>
      <c r="I1449" s="13" t="s">
        <v>89</v>
      </c>
      <c r="J1449">
        <v>1</v>
      </c>
      <c r="K1449" s="13" t="s">
        <v>92</v>
      </c>
      <c r="L1449">
        <v>1</v>
      </c>
      <c r="M1449">
        <v>0</v>
      </c>
      <c r="N1449" s="13" t="s">
        <v>94</v>
      </c>
      <c r="O1449" s="13" t="s">
        <v>95</v>
      </c>
      <c r="P1449">
        <v>38</v>
      </c>
      <c r="Q1449" s="13" t="s">
        <v>95</v>
      </c>
      <c r="R1449" s="13" t="s">
        <v>208</v>
      </c>
      <c r="S1449" s="13" t="s">
        <v>196</v>
      </c>
      <c r="T1449">
        <v>4</v>
      </c>
      <c r="U1449">
        <v>0</v>
      </c>
      <c r="V1449">
        <v>0</v>
      </c>
      <c r="W1449" s="13" t="s">
        <v>101</v>
      </c>
      <c r="X1449">
        <v>0.45</v>
      </c>
    </row>
    <row r="1450" spans="1:24" x14ac:dyDescent="0.3">
      <c r="A1450">
        <v>1448</v>
      </c>
      <c r="B1450" t="s">
        <v>79</v>
      </c>
      <c r="C1450" t="s">
        <v>80</v>
      </c>
      <c r="D1450">
        <v>18.41131</v>
      </c>
      <c r="E1450">
        <v>73.946965000000006</v>
      </c>
      <c r="F1450" s="18">
        <v>45148</v>
      </c>
      <c r="G1450" s="19">
        <v>0.20833333333333301</v>
      </c>
      <c r="H1450">
        <v>5</v>
      </c>
      <c r="I1450" s="13" t="s">
        <v>202</v>
      </c>
      <c r="J1450">
        <v>0</v>
      </c>
      <c r="K1450" s="13" t="s">
        <v>191</v>
      </c>
      <c r="L1450">
        <v>5</v>
      </c>
      <c r="M1450">
        <v>0</v>
      </c>
      <c r="N1450" s="13" t="s">
        <v>94</v>
      </c>
      <c r="O1450" s="13" t="s">
        <v>95</v>
      </c>
      <c r="P1450">
        <v>29</v>
      </c>
      <c r="Q1450" s="13" t="s">
        <v>195</v>
      </c>
      <c r="R1450" s="13" t="s">
        <v>213</v>
      </c>
      <c r="S1450" s="13" t="s">
        <v>196</v>
      </c>
      <c r="T1450">
        <v>1</v>
      </c>
      <c r="U1450">
        <v>0</v>
      </c>
      <c r="V1450">
        <v>0</v>
      </c>
      <c r="W1450" s="13" t="s">
        <v>101</v>
      </c>
      <c r="X1450">
        <v>0.45</v>
      </c>
    </row>
    <row r="1451" spans="1:24" x14ac:dyDescent="0.3">
      <c r="A1451">
        <v>1449</v>
      </c>
      <c r="B1451" t="s">
        <v>200</v>
      </c>
      <c r="C1451" t="s">
        <v>201</v>
      </c>
      <c r="D1451">
        <v>13.039999</v>
      </c>
      <c r="E1451">
        <v>80.226995000000002</v>
      </c>
      <c r="F1451" s="18">
        <v>45201</v>
      </c>
      <c r="G1451" s="19">
        <v>0.875</v>
      </c>
      <c r="H1451">
        <v>21</v>
      </c>
      <c r="I1451" s="13" t="s">
        <v>204</v>
      </c>
      <c r="J1451">
        <v>0</v>
      </c>
      <c r="K1451" s="13" t="s">
        <v>92</v>
      </c>
      <c r="L1451">
        <v>1</v>
      </c>
      <c r="M1451">
        <v>1</v>
      </c>
      <c r="N1451" s="13" t="s">
        <v>212</v>
      </c>
      <c r="O1451" s="13" t="s">
        <v>195</v>
      </c>
      <c r="P1451">
        <v>25</v>
      </c>
      <c r="Q1451" s="13" t="s">
        <v>97</v>
      </c>
      <c r="R1451" s="13" t="s">
        <v>213</v>
      </c>
      <c r="S1451" s="13" t="s">
        <v>193</v>
      </c>
      <c r="T1451">
        <v>2</v>
      </c>
      <c r="U1451">
        <v>0</v>
      </c>
      <c r="V1451">
        <v>0</v>
      </c>
      <c r="W1451" s="13" t="s">
        <v>101</v>
      </c>
      <c r="X1451">
        <v>0.45</v>
      </c>
    </row>
    <row r="1452" spans="1:24" x14ac:dyDescent="0.3">
      <c r="A1452">
        <v>1450</v>
      </c>
      <c r="B1452" t="s">
        <v>197</v>
      </c>
      <c r="C1452" t="s">
        <v>198</v>
      </c>
      <c r="D1452">
        <v>30.651871</v>
      </c>
      <c r="E1452">
        <v>76.712045000000003</v>
      </c>
      <c r="F1452" s="18">
        <v>45419</v>
      </c>
      <c r="G1452" s="19">
        <v>0.91666666666666696</v>
      </c>
      <c r="H1452">
        <v>22</v>
      </c>
      <c r="I1452" s="13" t="s">
        <v>215</v>
      </c>
      <c r="J1452">
        <v>0</v>
      </c>
      <c r="K1452" s="13" t="s">
        <v>191</v>
      </c>
      <c r="L1452">
        <v>3</v>
      </c>
      <c r="M1452">
        <v>1</v>
      </c>
      <c r="N1452" s="13" t="s">
        <v>212</v>
      </c>
      <c r="O1452" s="13" t="s">
        <v>195</v>
      </c>
      <c r="P1452">
        <v>40</v>
      </c>
      <c r="Q1452" s="13" t="s">
        <v>97</v>
      </c>
      <c r="R1452" s="13" t="s">
        <v>98</v>
      </c>
      <c r="S1452" s="13" t="s">
        <v>193</v>
      </c>
      <c r="T1452">
        <v>4</v>
      </c>
      <c r="U1452">
        <v>1</v>
      </c>
      <c r="V1452">
        <v>0</v>
      </c>
      <c r="W1452" s="13" t="s">
        <v>101</v>
      </c>
      <c r="X1452">
        <v>0.45</v>
      </c>
    </row>
    <row r="1453" spans="1:24" x14ac:dyDescent="0.3">
      <c r="A1453">
        <v>1451</v>
      </c>
      <c r="B1453" t="s">
        <v>203</v>
      </c>
      <c r="C1453" t="s">
        <v>203</v>
      </c>
      <c r="D1453">
        <v>28.526705</v>
      </c>
      <c r="E1453">
        <v>77.052471999999995</v>
      </c>
      <c r="F1453" s="18">
        <v>44705</v>
      </c>
      <c r="G1453" s="19">
        <v>0.125</v>
      </c>
      <c r="H1453">
        <v>3</v>
      </c>
      <c r="I1453" s="13" t="s">
        <v>215</v>
      </c>
      <c r="J1453">
        <v>0</v>
      </c>
      <c r="K1453" s="13" t="s">
        <v>191</v>
      </c>
      <c r="L1453">
        <v>4</v>
      </c>
      <c r="M1453">
        <v>1</v>
      </c>
      <c r="N1453" s="13" t="s">
        <v>212</v>
      </c>
      <c r="O1453" s="13" t="s">
        <v>95</v>
      </c>
      <c r="P1453">
        <v>38</v>
      </c>
      <c r="Q1453" s="13" t="s">
        <v>95</v>
      </c>
      <c r="R1453" s="13" t="s">
        <v>208</v>
      </c>
      <c r="S1453" s="13" t="s">
        <v>196</v>
      </c>
      <c r="T1453">
        <v>3</v>
      </c>
      <c r="U1453">
        <v>0</v>
      </c>
      <c r="V1453">
        <v>0</v>
      </c>
      <c r="W1453" s="13" t="s">
        <v>101</v>
      </c>
      <c r="X1453">
        <v>0.45</v>
      </c>
    </row>
    <row r="1454" spans="1:24" x14ac:dyDescent="0.3">
      <c r="A1454">
        <v>1452</v>
      </c>
      <c r="B1454" t="s">
        <v>190</v>
      </c>
      <c r="C1454" t="s">
        <v>80</v>
      </c>
      <c r="D1454">
        <v>18.935262000000002</v>
      </c>
      <c r="E1454">
        <v>72.796346999999997</v>
      </c>
      <c r="F1454" s="18">
        <v>45337</v>
      </c>
      <c r="G1454" s="19">
        <v>0.5</v>
      </c>
      <c r="H1454">
        <v>12</v>
      </c>
      <c r="I1454" s="13" t="s">
        <v>202</v>
      </c>
      <c r="J1454">
        <v>0</v>
      </c>
      <c r="K1454" s="13" t="s">
        <v>214</v>
      </c>
      <c r="L1454">
        <v>4</v>
      </c>
      <c r="M1454">
        <v>1</v>
      </c>
      <c r="N1454" s="13" t="s">
        <v>212</v>
      </c>
      <c r="O1454" s="13" t="s">
        <v>195</v>
      </c>
      <c r="P1454">
        <v>22</v>
      </c>
      <c r="Q1454" s="13" t="s">
        <v>195</v>
      </c>
      <c r="R1454" s="13" t="s">
        <v>199</v>
      </c>
      <c r="S1454" s="13" t="s">
        <v>193</v>
      </c>
      <c r="T1454">
        <v>5</v>
      </c>
      <c r="U1454">
        <v>0</v>
      </c>
      <c r="V1454">
        <v>0</v>
      </c>
      <c r="W1454" s="13" t="s">
        <v>101</v>
      </c>
      <c r="X1454">
        <v>0.25</v>
      </c>
    </row>
    <row r="1455" spans="1:24" x14ac:dyDescent="0.3">
      <c r="A1455">
        <v>1453</v>
      </c>
      <c r="B1455" t="s">
        <v>203</v>
      </c>
      <c r="C1455" t="s">
        <v>203</v>
      </c>
      <c r="D1455">
        <v>28.646121999999998</v>
      </c>
      <c r="E1455">
        <v>76.825485</v>
      </c>
      <c r="F1455" s="18">
        <v>45507</v>
      </c>
      <c r="G1455" s="19">
        <v>0.33333333333333298</v>
      </c>
      <c r="H1455">
        <v>8</v>
      </c>
      <c r="I1455" s="13" t="s">
        <v>219</v>
      </c>
      <c r="J1455">
        <v>1</v>
      </c>
      <c r="K1455" s="13" t="s">
        <v>214</v>
      </c>
      <c r="L1455">
        <v>6</v>
      </c>
      <c r="M1455">
        <v>1</v>
      </c>
      <c r="N1455" s="13" t="s">
        <v>212</v>
      </c>
      <c r="O1455" s="13" t="s">
        <v>195</v>
      </c>
      <c r="P1455">
        <v>23</v>
      </c>
      <c r="Q1455" s="13" t="s">
        <v>195</v>
      </c>
      <c r="R1455" s="13" t="s">
        <v>199</v>
      </c>
      <c r="S1455" s="13" t="s">
        <v>196</v>
      </c>
      <c r="T1455">
        <v>2</v>
      </c>
      <c r="U1455">
        <v>2</v>
      </c>
      <c r="V1455">
        <v>1</v>
      </c>
      <c r="W1455" s="13" t="s">
        <v>101</v>
      </c>
      <c r="X1455">
        <v>0.4</v>
      </c>
    </row>
    <row r="1456" spans="1:24" x14ac:dyDescent="0.3">
      <c r="A1456">
        <v>1454</v>
      </c>
      <c r="B1456" t="s">
        <v>190</v>
      </c>
      <c r="C1456" t="s">
        <v>80</v>
      </c>
      <c r="D1456">
        <v>19.229841</v>
      </c>
      <c r="E1456">
        <v>72.896026000000006</v>
      </c>
      <c r="F1456" s="18">
        <v>44969</v>
      </c>
      <c r="G1456" s="19">
        <v>0.875</v>
      </c>
      <c r="H1456">
        <v>21</v>
      </c>
      <c r="I1456" s="13" t="s">
        <v>89</v>
      </c>
      <c r="J1456">
        <v>1</v>
      </c>
      <c r="K1456" s="13" t="s">
        <v>191</v>
      </c>
      <c r="L1456">
        <v>5</v>
      </c>
      <c r="M1456">
        <v>0</v>
      </c>
      <c r="N1456" s="13" t="s">
        <v>212</v>
      </c>
      <c r="O1456" s="13" t="s">
        <v>195</v>
      </c>
      <c r="P1456">
        <v>39</v>
      </c>
      <c r="Q1456" s="13" t="s">
        <v>97</v>
      </c>
      <c r="R1456" s="13" t="s">
        <v>98</v>
      </c>
      <c r="S1456" s="13" t="s">
        <v>193</v>
      </c>
      <c r="T1456">
        <v>1</v>
      </c>
      <c r="U1456">
        <v>1</v>
      </c>
      <c r="V1456">
        <v>0</v>
      </c>
      <c r="W1456" s="13" t="s">
        <v>101</v>
      </c>
      <c r="X1456">
        <v>0.45</v>
      </c>
    </row>
    <row r="1457" spans="1:24" x14ac:dyDescent="0.3">
      <c r="A1457">
        <v>1455</v>
      </c>
      <c r="B1457" t="s">
        <v>79</v>
      </c>
      <c r="C1457" t="s">
        <v>80</v>
      </c>
      <c r="D1457">
        <v>18.424531000000002</v>
      </c>
      <c r="E1457">
        <v>73.762636000000001</v>
      </c>
      <c r="F1457" s="18">
        <v>45016</v>
      </c>
      <c r="G1457" s="19">
        <v>0.95833333333333304</v>
      </c>
      <c r="H1457">
        <v>23</v>
      </c>
      <c r="I1457" s="13" t="s">
        <v>211</v>
      </c>
      <c r="J1457">
        <v>0</v>
      </c>
      <c r="K1457" s="13" t="s">
        <v>214</v>
      </c>
      <c r="L1457">
        <v>4</v>
      </c>
      <c r="M1457">
        <v>1</v>
      </c>
      <c r="N1457" s="13" t="s">
        <v>212</v>
      </c>
      <c r="O1457" s="13" t="s">
        <v>95</v>
      </c>
      <c r="P1457">
        <v>23</v>
      </c>
      <c r="Q1457" s="13" t="s">
        <v>97</v>
      </c>
      <c r="R1457" s="13" t="s">
        <v>199</v>
      </c>
      <c r="S1457" s="13" t="s">
        <v>196</v>
      </c>
      <c r="T1457">
        <v>3</v>
      </c>
      <c r="U1457">
        <v>0</v>
      </c>
      <c r="V1457">
        <v>0</v>
      </c>
      <c r="W1457" s="13" t="s">
        <v>101</v>
      </c>
      <c r="X1457">
        <v>0.65</v>
      </c>
    </row>
    <row r="1458" spans="1:24" x14ac:dyDescent="0.3">
      <c r="A1458">
        <v>1456</v>
      </c>
      <c r="B1458" t="s">
        <v>206</v>
      </c>
      <c r="C1458" t="s">
        <v>207</v>
      </c>
      <c r="D1458">
        <v>13.026312000000001</v>
      </c>
      <c r="E1458">
        <v>77.549312999999998</v>
      </c>
      <c r="F1458" s="18">
        <v>45625</v>
      </c>
      <c r="G1458" s="19">
        <v>0.79166666666666696</v>
      </c>
      <c r="H1458">
        <v>19</v>
      </c>
      <c r="I1458" s="13" t="s">
        <v>211</v>
      </c>
      <c r="J1458">
        <v>0</v>
      </c>
      <c r="K1458" s="13" t="s">
        <v>191</v>
      </c>
      <c r="L1458">
        <v>6</v>
      </c>
      <c r="M1458">
        <v>0</v>
      </c>
      <c r="N1458" s="13" t="s">
        <v>94</v>
      </c>
      <c r="O1458" s="13" t="s">
        <v>95</v>
      </c>
      <c r="P1458">
        <v>25</v>
      </c>
      <c r="Q1458" s="13" t="s">
        <v>97</v>
      </c>
      <c r="R1458" s="13" t="s">
        <v>213</v>
      </c>
      <c r="S1458" s="13" t="s">
        <v>99</v>
      </c>
      <c r="T1458">
        <v>1</v>
      </c>
      <c r="U1458">
        <v>1</v>
      </c>
      <c r="V1458">
        <v>1</v>
      </c>
      <c r="W1458" s="13" t="s">
        <v>101</v>
      </c>
      <c r="X1458">
        <v>1</v>
      </c>
    </row>
    <row r="1459" spans="1:24" x14ac:dyDescent="0.3">
      <c r="A1459">
        <v>1457</v>
      </c>
      <c r="B1459" t="s">
        <v>209</v>
      </c>
      <c r="C1459" t="s">
        <v>210</v>
      </c>
      <c r="D1459">
        <v>17.285405999999998</v>
      </c>
      <c r="E1459">
        <v>78.464665999999994</v>
      </c>
      <c r="F1459" s="18">
        <v>44997</v>
      </c>
      <c r="G1459" s="19">
        <v>0.66666666666666696</v>
      </c>
      <c r="H1459">
        <v>16</v>
      </c>
      <c r="I1459" s="13" t="s">
        <v>89</v>
      </c>
      <c r="J1459">
        <v>1</v>
      </c>
      <c r="K1459" s="13" t="s">
        <v>191</v>
      </c>
      <c r="L1459">
        <v>3</v>
      </c>
      <c r="M1459">
        <v>1</v>
      </c>
      <c r="N1459" s="13" t="s">
        <v>94</v>
      </c>
      <c r="O1459" s="13" t="s">
        <v>95</v>
      </c>
      <c r="P1459">
        <v>34</v>
      </c>
      <c r="Q1459" s="13" t="s">
        <v>195</v>
      </c>
      <c r="R1459" s="13" t="s">
        <v>205</v>
      </c>
      <c r="S1459" s="13" t="s">
        <v>196</v>
      </c>
      <c r="T1459">
        <v>3</v>
      </c>
      <c r="U1459">
        <v>3</v>
      </c>
      <c r="V1459">
        <v>0</v>
      </c>
      <c r="W1459" s="13" t="s">
        <v>101</v>
      </c>
      <c r="X1459">
        <v>0.45</v>
      </c>
    </row>
    <row r="1460" spans="1:24" x14ac:dyDescent="0.3">
      <c r="A1460">
        <v>1458</v>
      </c>
      <c r="B1460" t="s">
        <v>79</v>
      </c>
      <c r="C1460" t="s">
        <v>80</v>
      </c>
      <c r="D1460">
        <v>18.639545999999999</v>
      </c>
      <c r="E1460">
        <v>73.785972000000001</v>
      </c>
      <c r="F1460" s="18">
        <v>45592</v>
      </c>
      <c r="G1460" s="19">
        <v>0.54166666666666696</v>
      </c>
      <c r="H1460">
        <v>13</v>
      </c>
      <c r="I1460" s="13" t="s">
        <v>89</v>
      </c>
      <c r="J1460">
        <v>1</v>
      </c>
      <c r="K1460" s="13" t="s">
        <v>191</v>
      </c>
      <c r="L1460">
        <v>5</v>
      </c>
      <c r="M1460">
        <v>0</v>
      </c>
      <c r="N1460" s="13" t="s">
        <v>94</v>
      </c>
      <c r="O1460" s="13" t="s">
        <v>95</v>
      </c>
      <c r="P1460">
        <v>26</v>
      </c>
      <c r="Q1460" s="13" t="s">
        <v>195</v>
      </c>
      <c r="R1460" s="13" t="s">
        <v>208</v>
      </c>
      <c r="S1460" s="13" t="s">
        <v>196</v>
      </c>
      <c r="T1460">
        <v>2</v>
      </c>
      <c r="U1460">
        <v>2</v>
      </c>
      <c r="V1460">
        <v>0</v>
      </c>
      <c r="W1460" s="13" t="s">
        <v>101</v>
      </c>
      <c r="X1460">
        <v>0.45</v>
      </c>
    </row>
    <row r="1461" spans="1:24" x14ac:dyDescent="0.3">
      <c r="A1461">
        <v>1459</v>
      </c>
      <c r="B1461" t="s">
        <v>217</v>
      </c>
      <c r="C1461" t="s">
        <v>218</v>
      </c>
      <c r="D1461">
        <v>22.569033999999998</v>
      </c>
      <c r="E1461">
        <v>88.407369000000003</v>
      </c>
      <c r="F1461" s="18">
        <v>45599</v>
      </c>
      <c r="G1461" s="19">
        <v>0.58333333333333304</v>
      </c>
      <c r="H1461">
        <v>14</v>
      </c>
      <c r="I1461" s="13" t="s">
        <v>89</v>
      </c>
      <c r="J1461">
        <v>1</v>
      </c>
      <c r="K1461" s="13" t="s">
        <v>92</v>
      </c>
      <c r="L1461">
        <v>2</v>
      </c>
      <c r="M1461">
        <v>0</v>
      </c>
      <c r="N1461" s="13" t="s">
        <v>212</v>
      </c>
      <c r="O1461" s="13" t="s">
        <v>95</v>
      </c>
      <c r="P1461">
        <v>28</v>
      </c>
      <c r="Q1461" s="13" t="s">
        <v>97</v>
      </c>
      <c r="R1461" s="13" t="s">
        <v>213</v>
      </c>
      <c r="S1461" s="13" t="s">
        <v>196</v>
      </c>
      <c r="T1461">
        <v>4</v>
      </c>
      <c r="U1461">
        <v>3</v>
      </c>
      <c r="V1461">
        <v>0</v>
      </c>
      <c r="W1461" s="13" t="s">
        <v>101</v>
      </c>
      <c r="X1461">
        <v>0.65</v>
      </c>
    </row>
    <row r="1462" spans="1:24" x14ac:dyDescent="0.3">
      <c r="A1462">
        <v>1460</v>
      </c>
      <c r="B1462" t="s">
        <v>209</v>
      </c>
      <c r="C1462" t="s">
        <v>210</v>
      </c>
      <c r="D1462">
        <v>17.522397000000002</v>
      </c>
      <c r="E1462">
        <v>78.241765000000001</v>
      </c>
      <c r="F1462" s="18">
        <v>44580</v>
      </c>
      <c r="G1462" s="19">
        <v>0.58333333333333304</v>
      </c>
      <c r="H1462">
        <v>14</v>
      </c>
      <c r="I1462" s="13" t="s">
        <v>194</v>
      </c>
      <c r="J1462">
        <v>0</v>
      </c>
      <c r="K1462" s="13" t="s">
        <v>214</v>
      </c>
      <c r="L1462">
        <v>6</v>
      </c>
      <c r="M1462">
        <v>1</v>
      </c>
      <c r="N1462" s="13" t="s">
        <v>192</v>
      </c>
      <c r="O1462" s="13" t="s">
        <v>97</v>
      </c>
      <c r="P1462">
        <v>24</v>
      </c>
      <c r="Q1462" s="13" t="s">
        <v>195</v>
      </c>
      <c r="R1462" s="13" t="s">
        <v>98</v>
      </c>
      <c r="S1462" s="13" t="s">
        <v>99</v>
      </c>
      <c r="T1462">
        <v>3</v>
      </c>
      <c r="U1462">
        <v>3</v>
      </c>
      <c r="V1462">
        <v>0</v>
      </c>
      <c r="W1462" s="13" t="s">
        <v>101</v>
      </c>
      <c r="X1462">
        <v>0.3</v>
      </c>
    </row>
    <row r="1463" spans="1:24" x14ac:dyDescent="0.3">
      <c r="A1463">
        <v>1461</v>
      </c>
      <c r="B1463" t="s">
        <v>200</v>
      </c>
      <c r="C1463" t="s">
        <v>201</v>
      </c>
      <c r="D1463">
        <v>13.071647</v>
      </c>
      <c r="E1463">
        <v>80.107273000000006</v>
      </c>
      <c r="F1463" s="18">
        <v>45607</v>
      </c>
      <c r="G1463" s="19">
        <v>0.95833333333333304</v>
      </c>
      <c r="H1463">
        <v>23</v>
      </c>
      <c r="I1463" s="13" t="s">
        <v>204</v>
      </c>
      <c r="J1463">
        <v>0</v>
      </c>
      <c r="K1463" s="13" t="s">
        <v>191</v>
      </c>
      <c r="L1463">
        <v>5</v>
      </c>
      <c r="M1463">
        <v>1</v>
      </c>
      <c r="N1463" s="13" t="s">
        <v>94</v>
      </c>
      <c r="O1463" s="13" t="s">
        <v>95</v>
      </c>
      <c r="P1463">
        <v>38</v>
      </c>
      <c r="Q1463" s="13" t="s">
        <v>97</v>
      </c>
      <c r="R1463" s="13" t="s">
        <v>199</v>
      </c>
      <c r="S1463" s="13" t="s">
        <v>196</v>
      </c>
      <c r="T1463">
        <v>1</v>
      </c>
      <c r="U1463">
        <v>0</v>
      </c>
      <c r="V1463">
        <v>0</v>
      </c>
      <c r="W1463" s="13" t="s">
        <v>101</v>
      </c>
      <c r="X1463">
        <v>0.65</v>
      </c>
    </row>
    <row r="1464" spans="1:24" x14ac:dyDescent="0.3">
      <c r="A1464">
        <v>1462</v>
      </c>
      <c r="B1464" t="s">
        <v>79</v>
      </c>
      <c r="C1464" t="s">
        <v>80</v>
      </c>
      <c r="D1464">
        <v>18.54579</v>
      </c>
      <c r="E1464">
        <v>73.762350999999995</v>
      </c>
      <c r="F1464" s="18">
        <v>45477</v>
      </c>
      <c r="G1464" s="19">
        <v>0.66666666666666696</v>
      </c>
      <c r="H1464">
        <v>16</v>
      </c>
      <c r="I1464" s="13" t="s">
        <v>202</v>
      </c>
      <c r="J1464">
        <v>0</v>
      </c>
      <c r="K1464" s="13" t="s">
        <v>191</v>
      </c>
      <c r="L1464">
        <v>1</v>
      </c>
      <c r="M1464">
        <v>1</v>
      </c>
      <c r="N1464" s="13" t="s">
        <v>192</v>
      </c>
      <c r="O1464" s="13" t="s">
        <v>97</v>
      </c>
      <c r="P1464">
        <v>19</v>
      </c>
      <c r="Q1464" s="13" t="s">
        <v>195</v>
      </c>
      <c r="R1464" s="13" t="s">
        <v>199</v>
      </c>
      <c r="S1464" s="13" t="s">
        <v>196</v>
      </c>
      <c r="T1464">
        <v>3</v>
      </c>
      <c r="U1464">
        <v>3</v>
      </c>
      <c r="V1464">
        <v>0</v>
      </c>
      <c r="W1464" s="13" t="s">
        <v>101</v>
      </c>
      <c r="X1464">
        <v>0.1</v>
      </c>
    </row>
    <row r="1465" spans="1:24" x14ac:dyDescent="0.3">
      <c r="A1465">
        <v>1463</v>
      </c>
      <c r="B1465" t="s">
        <v>197</v>
      </c>
      <c r="C1465" t="s">
        <v>198</v>
      </c>
      <c r="D1465">
        <v>30.715926</v>
      </c>
      <c r="E1465">
        <v>76.815233000000006</v>
      </c>
      <c r="F1465" s="18">
        <v>45028</v>
      </c>
      <c r="G1465" s="19">
        <v>0.29166666666666702</v>
      </c>
      <c r="H1465">
        <v>7</v>
      </c>
      <c r="I1465" s="13" t="s">
        <v>194</v>
      </c>
      <c r="J1465">
        <v>0</v>
      </c>
      <c r="K1465" s="13" t="s">
        <v>92</v>
      </c>
      <c r="L1465">
        <v>3</v>
      </c>
      <c r="M1465">
        <v>1</v>
      </c>
      <c r="N1465" s="13" t="s">
        <v>192</v>
      </c>
      <c r="O1465" s="13" t="s">
        <v>97</v>
      </c>
      <c r="P1465">
        <v>25</v>
      </c>
      <c r="Q1465" s="13" t="s">
        <v>195</v>
      </c>
      <c r="R1465" s="13" t="s">
        <v>199</v>
      </c>
      <c r="S1465" s="13" t="s">
        <v>196</v>
      </c>
      <c r="T1465">
        <v>5</v>
      </c>
      <c r="U1465">
        <v>0</v>
      </c>
      <c r="V1465">
        <v>0</v>
      </c>
      <c r="W1465" s="13" t="s">
        <v>101</v>
      </c>
      <c r="X1465">
        <v>0.1</v>
      </c>
    </row>
    <row r="1466" spans="1:24" x14ac:dyDescent="0.3">
      <c r="A1466">
        <v>1464</v>
      </c>
      <c r="B1466" t="s">
        <v>203</v>
      </c>
      <c r="C1466" t="s">
        <v>203</v>
      </c>
      <c r="D1466">
        <v>28.654208000000001</v>
      </c>
      <c r="E1466">
        <v>77.227593999999996</v>
      </c>
      <c r="F1466" s="18">
        <v>44996</v>
      </c>
      <c r="G1466" s="19">
        <v>0.79166666666666696</v>
      </c>
      <c r="H1466">
        <v>19</v>
      </c>
      <c r="I1466" s="13" t="s">
        <v>219</v>
      </c>
      <c r="J1466">
        <v>1</v>
      </c>
      <c r="K1466" s="13" t="s">
        <v>191</v>
      </c>
      <c r="L1466">
        <v>3</v>
      </c>
      <c r="M1466">
        <v>0</v>
      </c>
      <c r="N1466" s="13" t="s">
        <v>94</v>
      </c>
      <c r="O1466" s="13" t="s">
        <v>95</v>
      </c>
      <c r="P1466">
        <v>37</v>
      </c>
      <c r="Q1466" s="13" t="s">
        <v>97</v>
      </c>
      <c r="R1466" s="13" t="s">
        <v>199</v>
      </c>
      <c r="S1466" s="13" t="s">
        <v>193</v>
      </c>
      <c r="T1466">
        <v>1</v>
      </c>
      <c r="U1466">
        <v>0</v>
      </c>
      <c r="V1466">
        <v>1</v>
      </c>
      <c r="W1466" s="13" t="s">
        <v>101</v>
      </c>
      <c r="X1466">
        <v>0.8</v>
      </c>
    </row>
    <row r="1467" spans="1:24" x14ac:dyDescent="0.3">
      <c r="A1467">
        <v>1465</v>
      </c>
      <c r="B1467" t="s">
        <v>209</v>
      </c>
      <c r="C1467" t="s">
        <v>210</v>
      </c>
      <c r="D1467">
        <v>17.582094000000001</v>
      </c>
      <c r="E1467">
        <v>78.521625999999998</v>
      </c>
      <c r="F1467" s="18">
        <v>44987</v>
      </c>
      <c r="G1467" s="19">
        <v>0.625</v>
      </c>
      <c r="H1467">
        <v>15</v>
      </c>
      <c r="I1467" s="13" t="s">
        <v>202</v>
      </c>
      <c r="J1467">
        <v>0</v>
      </c>
      <c r="K1467" s="13" t="s">
        <v>191</v>
      </c>
      <c r="L1467">
        <v>2</v>
      </c>
      <c r="M1467">
        <v>1</v>
      </c>
      <c r="N1467" s="13" t="s">
        <v>212</v>
      </c>
      <c r="O1467" s="13" t="s">
        <v>95</v>
      </c>
      <c r="P1467">
        <v>25</v>
      </c>
      <c r="Q1467" s="13" t="s">
        <v>195</v>
      </c>
      <c r="R1467" s="13" t="s">
        <v>213</v>
      </c>
      <c r="S1467" s="13" t="s">
        <v>196</v>
      </c>
      <c r="T1467">
        <v>1</v>
      </c>
      <c r="U1467">
        <v>1</v>
      </c>
      <c r="V1467">
        <v>0</v>
      </c>
      <c r="W1467" s="13" t="s">
        <v>101</v>
      </c>
      <c r="X1467">
        <v>0.45</v>
      </c>
    </row>
    <row r="1468" spans="1:24" x14ac:dyDescent="0.3">
      <c r="A1468">
        <v>1466</v>
      </c>
      <c r="B1468" t="s">
        <v>190</v>
      </c>
      <c r="C1468" t="s">
        <v>80</v>
      </c>
      <c r="D1468">
        <v>18.879245000000001</v>
      </c>
      <c r="E1468">
        <v>72.807629000000006</v>
      </c>
      <c r="F1468" s="18">
        <v>44705</v>
      </c>
      <c r="G1468" s="19">
        <v>0</v>
      </c>
      <c r="H1468">
        <v>0</v>
      </c>
      <c r="I1468" s="13" t="s">
        <v>215</v>
      </c>
      <c r="J1468">
        <v>0</v>
      </c>
      <c r="K1468" s="13" t="s">
        <v>214</v>
      </c>
      <c r="L1468">
        <v>2</v>
      </c>
      <c r="M1468">
        <v>1</v>
      </c>
      <c r="N1468" s="13" t="s">
        <v>192</v>
      </c>
      <c r="O1468" s="13" t="s">
        <v>97</v>
      </c>
      <c r="P1468">
        <v>39</v>
      </c>
      <c r="Q1468" s="13" t="s">
        <v>95</v>
      </c>
      <c r="R1468" s="13" t="s">
        <v>98</v>
      </c>
      <c r="S1468" s="13" t="s">
        <v>99</v>
      </c>
      <c r="T1468">
        <v>5</v>
      </c>
      <c r="U1468">
        <v>5</v>
      </c>
      <c r="V1468">
        <v>0</v>
      </c>
      <c r="W1468" s="13" t="s">
        <v>101</v>
      </c>
      <c r="X1468">
        <v>0.3</v>
      </c>
    </row>
    <row r="1469" spans="1:24" x14ac:dyDescent="0.3">
      <c r="A1469">
        <v>1467</v>
      </c>
      <c r="B1469" t="s">
        <v>209</v>
      </c>
      <c r="C1469" t="s">
        <v>210</v>
      </c>
      <c r="D1469">
        <v>17.470385</v>
      </c>
      <c r="E1469">
        <v>78.347363000000001</v>
      </c>
      <c r="F1469" s="18">
        <v>45372</v>
      </c>
      <c r="G1469" s="19">
        <v>0.66666666666666696</v>
      </c>
      <c r="H1469">
        <v>16</v>
      </c>
      <c r="I1469" s="13" t="s">
        <v>202</v>
      </c>
      <c r="J1469">
        <v>0</v>
      </c>
      <c r="K1469" s="13" t="s">
        <v>92</v>
      </c>
      <c r="L1469">
        <v>2</v>
      </c>
      <c r="M1469">
        <v>0</v>
      </c>
      <c r="N1469" s="13" t="s">
        <v>212</v>
      </c>
      <c r="O1469" s="13" t="s">
        <v>195</v>
      </c>
      <c r="P1469">
        <v>27</v>
      </c>
      <c r="Q1469" s="13" t="s">
        <v>195</v>
      </c>
      <c r="R1469" s="13" t="s">
        <v>208</v>
      </c>
      <c r="S1469" s="13" t="s">
        <v>196</v>
      </c>
      <c r="T1469">
        <v>1</v>
      </c>
      <c r="U1469">
        <v>0</v>
      </c>
      <c r="V1469">
        <v>0</v>
      </c>
      <c r="W1469" s="13" t="s">
        <v>101</v>
      </c>
      <c r="X1469">
        <v>0.25</v>
      </c>
    </row>
    <row r="1470" spans="1:24" x14ac:dyDescent="0.3">
      <c r="A1470">
        <v>1468</v>
      </c>
      <c r="B1470" t="s">
        <v>209</v>
      </c>
      <c r="C1470" t="s">
        <v>210</v>
      </c>
      <c r="D1470">
        <v>17.567145</v>
      </c>
      <c r="E1470">
        <v>78.390047999999993</v>
      </c>
      <c r="F1470" s="18">
        <v>45674</v>
      </c>
      <c r="G1470" s="19">
        <v>0.33333333333333298</v>
      </c>
      <c r="H1470">
        <v>8</v>
      </c>
      <c r="I1470" s="13" t="s">
        <v>211</v>
      </c>
      <c r="J1470">
        <v>0</v>
      </c>
      <c r="K1470" s="13" t="s">
        <v>92</v>
      </c>
      <c r="L1470">
        <v>1</v>
      </c>
      <c r="M1470">
        <v>1</v>
      </c>
      <c r="N1470" s="13" t="s">
        <v>192</v>
      </c>
      <c r="O1470" s="13" t="s">
        <v>97</v>
      </c>
      <c r="P1470">
        <v>24</v>
      </c>
      <c r="Q1470" s="13" t="s">
        <v>97</v>
      </c>
      <c r="R1470" s="13" t="s">
        <v>199</v>
      </c>
      <c r="S1470" s="13" t="s">
        <v>193</v>
      </c>
      <c r="T1470">
        <v>3</v>
      </c>
      <c r="U1470">
        <v>1</v>
      </c>
      <c r="V1470">
        <v>1</v>
      </c>
      <c r="W1470" s="13" t="s">
        <v>101</v>
      </c>
      <c r="X1470">
        <v>0.45</v>
      </c>
    </row>
    <row r="1471" spans="1:24" x14ac:dyDescent="0.3">
      <c r="A1471">
        <v>1469</v>
      </c>
      <c r="B1471" t="s">
        <v>197</v>
      </c>
      <c r="C1471" t="s">
        <v>198</v>
      </c>
      <c r="D1471">
        <v>30.748228000000001</v>
      </c>
      <c r="E1471">
        <v>76.847652999999994</v>
      </c>
      <c r="F1471" s="18">
        <v>44602</v>
      </c>
      <c r="G1471" s="19">
        <v>0.41666666666666702</v>
      </c>
      <c r="H1471">
        <v>10</v>
      </c>
      <c r="I1471" s="13" t="s">
        <v>202</v>
      </c>
      <c r="J1471">
        <v>0</v>
      </c>
      <c r="K1471" s="13" t="s">
        <v>191</v>
      </c>
      <c r="L1471">
        <v>6</v>
      </c>
      <c r="M1471">
        <v>0</v>
      </c>
      <c r="N1471" s="13" t="s">
        <v>212</v>
      </c>
      <c r="O1471" s="13" t="s">
        <v>195</v>
      </c>
      <c r="P1471">
        <v>38</v>
      </c>
      <c r="Q1471" s="13" t="s">
        <v>195</v>
      </c>
      <c r="R1471" s="13" t="s">
        <v>199</v>
      </c>
      <c r="S1471" s="13" t="s">
        <v>99</v>
      </c>
      <c r="T1471">
        <v>5</v>
      </c>
      <c r="U1471">
        <v>5</v>
      </c>
      <c r="V1471">
        <v>1</v>
      </c>
      <c r="W1471" s="13" t="s">
        <v>101</v>
      </c>
      <c r="X1471">
        <v>0.6</v>
      </c>
    </row>
    <row r="1472" spans="1:24" x14ac:dyDescent="0.3">
      <c r="A1472">
        <v>1470</v>
      </c>
      <c r="B1472" t="s">
        <v>197</v>
      </c>
      <c r="C1472" t="s">
        <v>198</v>
      </c>
      <c r="D1472">
        <v>30.757035999999999</v>
      </c>
      <c r="E1472">
        <v>76.793993</v>
      </c>
      <c r="F1472" s="18">
        <v>44865</v>
      </c>
      <c r="G1472" s="19">
        <v>0.91666666666666696</v>
      </c>
      <c r="H1472">
        <v>22</v>
      </c>
      <c r="I1472" s="13" t="s">
        <v>204</v>
      </c>
      <c r="J1472">
        <v>0</v>
      </c>
      <c r="K1472" s="13" t="s">
        <v>92</v>
      </c>
      <c r="L1472">
        <v>6</v>
      </c>
      <c r="M1472">
        <v>0</v>
      </c>
      <c r="N1472" s="13" t="s">
        <v>192</v>
      </c>
      <c r="O1472" s="13" t="s">
        <v>97</v>
      </c>
      <c r="P1472">
        <v>23</v>
      </c>
      <c r="Q1472" s="13" t="s">
        <v>95</v>
      </c>
      <c r="R1472" s="13" t="s">
        <v>199</v>
      </c>
      <c r="S1472" s="13" t="s">
        <v>196</v>
      </c>
      <c r="T1472">
        <v>3</v>
      </c>
      <c r="U1472">
        <v>1</v>
      </c>
      <c r="V1472">
        <v>0</v>
      </c>
      <c r="W1472" s="13" t="s">
        <v>101</v>
      </c>
      <c r="X1472">
        <v>0.1</v>
      </c>
    </row>
    <row r="1473" spans="1:24" x14ac:dyDescent="0.3">
      <c r="A1473">
        <v>1471</v>
      </c>
      <c r="B1473" t="s">
        <v>190</v>
      </c>
      <c r="C1473" t="s">
        <v>80</v>
      </c>
      <c r="D1473">
        <v>18.829642</v>
      </c>
      <c r="E1473">
        <v>72.911221999999995</v>
      </c>
      <c r="F1473" s="18">
        <v>44955</v>
      </c>
      <c r="G1473" s="19">
        <v>0.5</v>
      </c>
      <c r="H1473">
        <v>12</v>
      </c>
      <c r="I1473" s="13" t="s">
        <v>89</v>
      </c>
      <c r="J1473">
        <v>1</v>
      </c>
      <c r="K1473" s="13" t="s">
        <v>191</v>
      </c>
      <c r="L1473">
        <v>6</v>
      </c>
      <c r="M1473">
        <v>1</v>
      </c>
      <c r="N1473" s="13" t="s">
        <v>94</v>
      </c>
      <c r="O1473" s="13" t="s">
        <v>95</v>
      </c>
      <c r="P1473">
        <v>16</v>
      </c>
      <c r="Q1473" s="13" t="s">
        <v>95</v>
      </c>
      <c r="R1473" s="13" t="s">
        <v>213</v>
      </c>
      <c r="S1473" s="13" t="s">
        <v>196</v>
      </c>
      <c r="T1473">
        <v>1</v>
      </c>
      <c r="U1473">
        <v>1</v>
      </c>
      <c r="V1473">
        <v>0</v>
      </c>
      <c r="W1473" s="13" t="s">
        <v>101</v>
      </c>
      <c r="X1473">
        <v>0.45</v>
      </c>
    </row>
    <row r="1474" spans="1:24" x14ac:dyDescent="0.3">
      <c r="A1474">
        <v>1472</v>
      </c>
      <c r="B1474" t="s">
        <v>203</v>
      </c>
      <c r="C1474" t="s">
        <v>203</v>
      </c>
      <c r="D1474">
        <v>28.797487</v>
      </c>
      <c r="E1474">
        <v>77.018185000000003</v>
      </c>
      <c r="F1474" s="18">
        <v>45117</v>
      </c>
      <c r="G1474" s="19">
        <v>0.95833333333333304</v>
      </c>
      <c r="H1474">
        <v>23</v>
      </c>
      <c r="I1474" s="13" t="s">
        <v>204</v>
      </c>
      <c r="J1474">
        <v>0</v>
      </c>
      <c r="K1474" s="13" t="s">
        <v>214</v>
      </c>
      <c r="L1474">
        <v>3</v>
      </c>
      <c r="M1474">
        <v>0</v>
      </c>
      <c r="N1474" s="13" t="s">
        <v>192</v>
      </c>
      <c r="O1474" s="13" t="s">
        <v>97</v>
      </c>
      <c r="P1474">
        <v>31</v>
      </c>
      <c r="Q1474" s="13" t="s">
        <v>97</v>
      </c>
      <c r="R1474" s="13" t="s">
        <v>213</v>
      </c>
      <c r="S1474" s="13" t="s">
        <v>196</v>
      </c>
      <c r="T1474">
        <v>5</v>
      </c>
      <c r="U1474">
        <v>3</v>
      </c>
      <c r="V1474">
        <v>0</v>
      </c>
      <c r="W1474" s="13" t="s">
        <v>101</v>
      </c>
      <c r="X1474">
        <v>0.3</v>
      </c>
    </row>
    <row r="1475" spans="1:24" x14ac:dyDescent="0.3">
      <c r="A1475">
        <v>1473</v>
      </c>
      <c r="B1475" t="s">
        <v>79</v>
      </c>
      <c r="C1475" t="s">
        <v>80</v>
      </c>
      <c r="D1475">
        <v>18.671184</v>
      </c>
      <c r="E1475">
        <v>73.724018000000001</v>
      </c>
      <c r="F1475" s="18">
        <v>45307</v>
      </c>
      <c r="G1475" s="19">
        <v>0.33333333333333298</v>
      </c>
      <c r="H1475">
        <v>8</v>
      </c>
      <c r="I1475" s="13" t="s">
        <v>215</v>
      </c>
      <c r="J1475">
        <v>0</v>
      </c>
      <c r="K1475" s="13" t="s">
        <v>92</v>
      </c>
      <c r="L1475">
        <v>4</v>
      </c>
      <c r="M1475">
        <v>1</v>
      </c>
      <c r="N1475" s="13" t="s">
        <v>212</v>
      </c>
      <c r="O1475" s="13" t="s">
        <v>195</v>
      </c>
      <c r="P1475">
        <v>22</v>
      </c>
      <c r="Q1475" s="13" t="s">
        <v>195</v>
      </c>
      <c r="R1475" s="13" t="s">
        <v>205</v>
      </c>
      <c r="S1475" s="13" t="s">
        <v>193</v>
      </c>
      <c r="T1475">
        <v>5</v>
      </c>
      <c r="U1475">
        <v>4</v>
      </c>
      <c r="V1475">
        <v>1</v>
      </c>
      <c r="W1475" s="13" t="s">
        <v>101</v>
      </c>
      <c r="X1475">
        <v>0.4</v>
      </c>
    </row>
    <row r="1476" spans="1:24" x14ac:dyDescent="0.3">
      <c r="A1476">
        <v>1474</v>
      </c>
      <c r="B1476" t="s">
        <v>217</v>
      </c>
      <c r="C1476" t="s">
        <v>218</v>
      </c>
      <c r="D1476">
        <v>22.652267999999999</v>
      </c>
      <c r="E1476">
        <v>88.292844000000002</v>
      </c>
      <c r="F1476" s="18">
        <v>44911</v>
      </c>
      <c r="G1476" s="19">
        <v>0.95833333333333304</v>
      </c>
      <c r="H1476">
        <v>23</v>
      </c>
      <c r="I1476" s="13" t="s">
        <v>211</v>
      </c>
      <c r="J1476">
        <v>0</v>
      </c>
      <c r="K1476" s="13" t="s">
        <v>191</v>
      </c>
      <c r="L1476">
        <v>4</v>
      </c>
      <c r="M1476">
        <v>0</v>
      </c>
      <c r="N1476" s="13" t="s">
        <v>94</v>
      </c>
      <c r="O1476" s="13" t="s">
        <v>95</v>
      </c>
      <c r="P1476">
        <v>31</v>
      </c>
      <c r="Q1476" s="13" t="s">
        <v>97</v>
      </c>
      <c r="R1476" s="13" t="s">
        <v>98</v>
      </c>
      <c r="S1476" s="13" t="s">
        <v>196</v>
      </c>
      <c r="T1476">
        <v>1</v>
      </c>
      <c r="U1476">
        <v>0</v>
      </c>
      <c r="V1476">
        <v>0</v>
      </c>
      <c r="W1476" s="13" t="s">
        <v>101</v>
      </c>
      <c r="X1476">
        <v>0.65</v>
      </c>
    </row>
    <row r="1477" spans="1:24" x14ac:dyDescent="0.3">
      <c r="A1477">
        <v>1475</v>
      </c>
      <c r="B1477" t="s">
        <v>206</v>
      </c>
      <c r="C1477" t="s">
        <v>207</v>
      </c>
      <c r="D1477">
        <v>12.858383</v>
      </c>
      <c r="E1477">
        <v>77.598181999999994</v>
      </c>
      <c r="F1477" s="18">
        <v>44729</v>
      </c>
      <c r="G1477" s="19">
        <v>0.54166666666666696</v>
      </c>
      <c r="H1477">
        <v>13</v>
      </c>
      <c r="I1477" s="13" t="s">
        <v>211</v>
      </c>
      <c r="J1477">
        <v>0</v>
      </c>
      <c r="K1477" s="13" t="s">
        <v>214</v>
      </c>
      <c r="L1477">
        <v>2</v>
      </c>
      <c r="M1477">
        <v>1</v>
      </c>
      <c r="N1477" s="13" t="s">
        <v>192</v>
      </c>
      <c r="O1477" s="13" t="s">
        <v>97</v>
      </c>
      <c r="P1477">
        <v>22</v>
      </c>
      <c r="Q1477" s="13" t="s">
        <v>95</v>
      </c>
      <c r="R1477" s="13" t="s">
        <v>213</v>
      </c>
      <c r="S1477" s="13" t="s">
        <v>193</v>
      </c>
      <c r="T1477">
        <v>3</v>
      </c>
      <c r="U1477">
        <v>1</v>
      </c>
      <c r="V1477">
        <v>0</v>
      </c>
      <c r="W1477" s="13" t="s">
        <v>101</v>
      </c>
      <c r="X1477">
        <v>0.1</v>
      </c>
    </row>
    <row r="1478" spans="1:24" x14ac:dyDescent="0.3">
      <c r="A1478">
        <v>1476</v>
      </c>
      <c r="B1478" t="s">
        <v>209</v>
      </c>
      <c r="C1478" t="s">
        <v>210</v>
      </c>
      <c r="D1478">
        <v>17.383759000000001</v>
      </c>
      <c r="E1478">
        <v>78.529387999999997</v>
      </c>
      <c r="F1478" s="18">
        <v>45624</v>
      </c>
      <c r="G1478" s="19">
        <v>0</v>
      </c>
      <c r="H1478">
        <v>0</v>
      </c>
      <c r="I1478" s="13" t="s">
        <v>202</v>
      </c>
      <c r="J1478">
        <v>0</v>
      </c>
      <c r="K1478" s="13" t="s">
        <v>191</v>
      </c>
      <c r="L1478">
        <v>2</v>
      </c>
      <c r="M1478">
        <v>1</v>
      </c>
      <c r="N1478" s="13" t="s">
        <v>192</v>
      </c>
      <c r="O1478" s="13" t="s">
        <v>97</v>
      </c>
      <c r="P1478">
        <v>33</v>
      </c>
      <c r="Q1478" s="13" t="s">
        <v>195</v>
      </c>
      <c r="R1478" s="13" t="s">
        <v>98</v>
      </c>
      <c r="S1478" s="13" t="s">
        <v>99</v>
      </c>
      <c r="T1478">
        <v>4</v>
      </c>
      <c r="U1478">
        <v>4</v>
      </c>
      <c r="V1478">
        <v>0</v>
      </c>
      <c r="W1478" s="13" t="s">
        <v>101</v>
      </c>
      <c r="X1478">
        <v>0.3</v>
      </c>
    </row>
    <row r="1479" spans="1:24" x14ac:dyDescent="0.3">
      <c r="A1479">
        <v>1477</v>
      </c>
      <c r="B1479" t="s">
        <v>203</v>
      </c>
      <c r="C1479" t="s">
        <v>203</v>
      </c>
      <c r="D1479">
        <v>28.731000000000002</v>
      </c>
      <c r="E1479">
        <v>76.940627000000006</v>
      </c>
      <c r="F1479" s="18">
        <v>44984</v>
      </c>
      <c r="G1479" s="19">
        <v>0.58333333333333304</v>
      </c>
      <c r="H1479">
        <v>14</v>
      </c>
      <c r="I1479" s="13" t="s">
        <v>204</v>
      </c>
      <c r="J1479">
        <v>0</v>
      </c>
      <c r="K1479" s="13" t="s">
        <v>92</v>
      </c>
      <c r="L1479">
        <v>2</v>
      </c>
      <c r="M1479">
        <v>1</v>
      </c>
      <c r="N1479" s="13" t="s">
        <v>94</v>
      </c>
      <c r="O1479" s="13" t="s">
        <v>95</v>
      </c>
      <c r="P1479">
        <v>39</v>
      </c>
      <c r="Q1479" s="13" t="s">
        <v>97</v>
      </c>
      <c r="R1479" s="13" t="s">
        <v>208</v>
      </c>
      <c r="S1479" s="13" t="s">
        <v>196</v>
      </c>
      <c r="T1479">
        <v>4</v>
      </c>
      <c r="U1479">
        <v>0</v>
      </c>
      <c r="V1479">
        <v>0</v>
      </c>
      <c r="W1479" s="13" t="s">
        <v>101</v>
      </c>
      <c r="X1479">
        <v>0.65</v>
      </c>
    </row>
    <row r="1480" spans="1:24" x14ac:dyDescent="0.3">
      <c r="A1480">
        <v>1478</v>
      </c>
      <c r="B1480" t="s">
        <v>190</v>
      </c>
      <c r="C1480" t="s">
        <v>80</v>
      </c>
      <c r="D1480">
        <v>18.864839</v>
      </c>
      <c r="E1480">
        <v>72.844003999999998</v>
      </c>
      <c r="F1480" s="18">
        <v>45674</v>
      </c>
      <c r="G1480" s="19">
        <v>0.41666666666666702</v>
      </c>
      <c r="H1480">
        <v>10</v>
      </c>
      <c r="I1480" s="13" t="s">
        <v>211</v>
      </c>
      <c r="J1480">
        <v>0</v>
      </c>
      <c r="K1480" s="13" t="s">
        <v>92</v>
      </c>
      <c r="L1480">
        <v>4</v>
      </c>
      <c r="M1480">
        <v>1</v>
      </c>
      <c r="N1480" s="13" t="s">
        <v>94</v>
      </c>
      <c r="O1480" s="13" t="s">
        <v>95</v>
      </c>
      <c r="P1480">
        <v>25</v>
      </c>
      <c r="Q1480" s="13" t="s">
        <v>97</v>
      </c>
      <c r="R1480" s="13" t="s">
        <v>98</v>
      </c>
      <c r="S1480" s="13" t="s">
        <v>196</v>
      </c>
      <c r="T1480">
        <v>3</v>
      </c>
      <c r="U1480">
        <v>1</v>
      </c>
      <c r="V1480">
        <v>1</v>
      </c>
      <c r="W1480" s="13" t="s">
        <v>101</v>
      </c>
      <c r="X1480">
        <v>0.8</v>
      </c>
    </row>
    <row r="1481" spans="1:24" x14ac:dyDescent="0.3">
      <c r="A1481">
        <v>1479</v>
      </c>
      <c r="B1481" t="s">
        <v>209</v>
      </c>
      <c r="C1481" t="s">
        <v>210</v>
      </c>
      <c r="D1481">
        <v>17.572310999999999</v>
      </c>
      <c r="E1481">
        <v>78.344837999999996</v>
      </c>
      <c r="F1481" s="18">
        <v>45703</v>
      </c>
      <c r="G1481" s="19">
        <v>0.20833333333333301</v>
      </c>
      <c r="H1481">
        <v>5</v>
      </c>
      <c r="I1481" s="13" t="s">
        <v>219</v>
      </c>
      <c r="J1481">
        <v>1</v>
      </c>
      <c r="K1481" s="13" t="s">
        <v>92</v>
      </c>
      <c r="L1481">
        <v>3</v>
      </c>
      <c r="M1481">
        <v>0</v>
      </c>
      <c r="N1481" s="13" t="s">
        <v>192</v>
      </c>
      <c r="O1481" s="13" t="s">
        <v>97</v>
      </c>
      <c r="P1481">
        <v>16</v>
      </c>
      <c r="Q1481" s="13" t="s">
        <v>195</v>
      </c>
      <c r="R1481" s="13" t="s">
        <v>213</v>
      </c>
      <c r="S1481" s="13" t="s">
        <v>99</v>
      </c>
      <c r="T1481">
        <v>1</v>
      </c>
      <c r="U1481">
        <v>1</v>
      </c>
      <c r="V1481">
        <v>0</v>
      </c>
      <c r="W1481" s="13" t="s">
        <v>101</v>
      </c>
      <c r="X1481">
        <v>0.3</v>
      </c>
    </row>
    <row r="1482" spans="1:24" x14ac:dyDescent="0.3">
      <c r="A1482">
        <v>1480</v>
      </c>
      <c r="B1482" t="s">
        <v>197</v>
      </c>
      <c r="C1482" t="s">
        <v>198</v>
      </c>
      <c r="D1482">
        <v>30.792871000000002</v>
      </c>
      <c r="E1482">
        <v>76.831474</v>
      </c>
      <c r="F1482" s="18">
        <v>44573</v>
      </c>
      <c r="G1482" s="19">
        <v>0.5</v>
      </c>
      <c r="H1482">
        <v>12</v>
      </c>
      <c r="I1482" s="13" t="s">
        <v>194</v>
      </c>
      <c r="J1482">
        <v>0</v>
      </c>
      <c r="K1482" s="13" t="s">
        <v>92</v>
      </c>
      <c r="L1482">
        <v>4</v>
      </c>
      <c r="M1482">
        <v>0</v>
      </c>
      <c r="N1482" s="13" t="s">
        <v>94</v>
      </c>
      <c r="O1482" s="13" t="s">
        <v>95</v>
      </c>
      <c r="P1482">
        <v>35</v>
      </c>
      <c r="Q1482" s="13" t="s">
        <v>97</v>
      </c>
      <c r="R1482" s="13" t="s">
        <v>213</v>
      </c>
      <c r="S1482" s="13" t="s">
        <v>193</v>
      </c>
      <c r="T1482">
        <v>1</v>
      </c>
      <c r="U1482">
        <v>0</v>
      </c>
      <c r="V1482">
        <v>0</v>
      </c>
      <c r="W1482" s="13" t="s">
        <v>101</v>
      </c>
      <c r="X1482">
        <v>0.65</v>
      </c>
    </row>
    <row r="1483" spans="1:24" x14ac:dyDescent="0.3">
      <c r="A1483">
        <v>1481</v>
      </c>
      <c r="B1483" t="s">
        <v>200</v>
      </c>
      <c r="C1483" t="s">
        <v>201</v>
      </c>
      <c r="D1483">
        <v>13.149879</v>
      </c>
      <c r="E1483">
        <v>80.255234000000002</v>
      </c>
      <c r="F1483" s="18">
        <v>44655</v>
      </c>
      <c r="G1483" s="19">
        <v>0.70833333333333304</v>
      </c>
      <c r="H1483">
        <v>17</v>
      </c>
      <c r="I1483" s="13" t="s">
        <v>204</v>
      </c>
      <c r="J1483">
        <v>0</v>
      </c>
      <c r="K1483" s="13" t="s">
        <v>92</v>
      </c>
      <c r="L1483">
        <v>1</v>
      </c>
      <c r="M1483">
        <v>1</v>
      </c>
      <c r="N1483" s="13" t="s">
        <v>192</v>
      </c>
      <c r="O1483" s="13" t="s">
        <v>97</v>
      </c>
      <c r="P1483">
        <v>16</v>
      </c>
      <c r="Q1483" s="13" t="s">
        <v>195</v>
      </c>
      <c r="R1483" s="13" t="s">
        <v>199</v>
      </c>
      <c r="S1483" s="13" t="s">
        <v>196</v>
      </c>
      <c r="T1483">
        <v>3</v>
      </c>
      <c r="U1483">
        <v>3</v>
      </c>
      <c r="V1483">
        <v>1</v>
      </c>
      <c r="W1483" s="13" t="s">
        <v>101</v>
      </c>
      <c r="X1483">
        <v>0.25</v>
      </c>
    </row>
    <row r="1484" spans="1:24" x14ac:dyDescent="0.3">
      <c r="A1484">
        <v>1482</v>
      </c>
      <c r="B1484" t="s">
        <v>209</v>
      </c>
      <c r="C1484" t="s">
        <v>210</v>
      </c>
      <c r="D1484">
        <v>17.388857999999999</v>
      </c>
      <c r="E1484">
        <v>78.463954000000001</v>
      </c>
      <c r="F1484" s="18">
        <v>45219</v>
      </c>
      <c r="G1484" s="19">
        <v>0.16666666666666699</v>
      </c>
      <c r="H1484">
        <v>4</v>
      </c>
      <c r="I1484" s="13" t="s">
        <v>211</v>
      </c>
      <c r="J1484">
        <v>0</v>
      </c>
      <c r="K1484" s="13" t="s">
        <v>214</v>
      </c>
      <c r="L1484">
        <v>5</v>
      </c>
      <c r="M1484">
        <v>1</v>
      </c>
      <c r="N1484" s="13" t="s">
        <v>212</v>
      </c>
      <c r="O1484" s="13" t="s">
        <v>195</v>
      </c>
      <c r="P1484">
        <v>20</v>
      </c>
      <c r="Q1484" s="13" t="s">
        <v>95</v>
      </c>
      <c r="R1484" s="13" t="s">
        <v>208</v>
      </c>
      <c r="S1484" s="13" t="s">
        <v>193</v>
      </c>
      <c r="T1484">
        <v>5</v>
      </c>
      <c r="U1484">
        <v>2</v>
      </c>
      <c r="V1484">
        <v>0</v>
      </c>
      <c r="W1484" s="13" t="s">
        <v>101</v>
      </c>
      <c r="X1484">
        <v>0.25</v>
      </c>
    </row>
    <row r="1485" spans="1:24" x14ac:dyDescent="0.3">
      <c r="A1485">
        <v>1483</v>
      </c>
      <c r="B1485" t="s">
        <v>197</v>
      </c>
      <c r="C1485" t="s">
        <v>198</v>
      </c>
      <c r="D1485">
        <v>30.610398</v>
      </c>
      <c r="E1485">
        <v>76.76782</v>
      </c>
      <c r="F1485" s="18">
        <v>45558</v>
      </c>
      <c r="G1485" s="19">
        <v>0.91666666666666696</v>
      </c>
      <c r="H1485">
        <v>22</v>
      </c>
      <c r="I1485" s="13" t="s">
        <v>204</v>
      </c>
      <c r="J1485">
        <v>0</v>
      </c>
      <c r="K1485" s="13" t="s">
        <v>191</v>
      </c>
      <c r="L1485">
        <v>5</v>
      </c>
      <c r="M1485">
        <v>1</v>
      </c>
      <c r="N1485" s="13" t="s">
        <v>212</v>
      </c>
      <c r="O1485" s="13" t="s">
        <v>195</v>
      </c>
      <c r="P1485">
        <v>35</v>
      </c>
      <c r="Q1485" s="13" t="s">
        <v>97</v>
      </c>
      <c r="R1485" s="13" t="s">
        <v>208</v>
      </c>
      <c r="S1485" s="13" t="s">
        <v>193</v>
      </c>
      <c r="T1485">
        <v>3</v>
      </c>
      <c r="U1485">
        <v>3</v>
      </c>
      <c r="V1485">
        <v>0</v>
      </c>
      <c r="W1485" s="13" t="s">
        <v>101</v>
      </c>
      <c r="X1485">
        <v>0.45</v>
      </c>
    </row>
    <row r="1486" spans="1:24" x14ac:dyDescent="0.3">
      <c r="A1486">
        <v>1484</v>
      </c>
      <c r="B1486" t="s">
        <v>203</v>
      </c>
      <c r="C1486" t="s">
        <v>203</v>
      </c>
      <c r="D1486">
        <v>28.465031</v>
      </c>
      <c r="E1486">
        <v>77.004209000000003</v>
      </c>
      <c r="F1486" s="18">
        <v>44911</v>
      </c>
      <c r="G1486" s="19">
        <v>0.83333333333333304</v>
      </c>
      <c r="H1486">
        <v>20</v>
      </c>
      <c r="I1486" s="13" t="s">
        <v>211</v>
      </c>
      <c r="J1486">
        <v>0</v>
      </c>
      <c r="K1486" s="13" t="s">
        <v>214</v>
      </c>
      <c r="L1486">
        <v>4</v>
      </c>
      <c r="M1486">
        <v>1</v>
      </c>
      <c r="N1486" s="13" t="s">
        <v>192</v>
      </c>
      <c r="O1486" s="13" t="s">
        <v>97</v>
      </c>
      <c r="P1486">
        <v>15</v>
      </c>
      <c r="Q1486" s="13" t="s">
        <v>195</v>
      </c>
      <c r="R1486" s="13" t="s">
        <v>205</v>
      </c>
      <c r="S1486" s="13" t="s">
        <v>193</v>
      </c>
      <c r="T1486">
        <v>3</v>
      </c>
      <c r="U1486">
        <v>2</v>
      </c>
      <c r="V1486">
        <v>0</v>
      </c>
      <c r="W1486" s="13" t="s">
        <v>101</v>
      </c>
      <c r="X1486">
        <v>0.1</v>
      </c>
    </row>
    <row r="1487" spans="1:24" x14ac:dyDescent="0.3">
      <c r="A1487">
        <v>1485</v>
      </c>
      <c r="B1487" t="s">
        <v>203</v>
      </c>
      <c r="C1487" t="s">
        <v>203</v>
      </c>
      <c r="D1487">
        <v>28.638663000000001</v>
      </c>
      <c r="E1487">
        <v>77.006692999999999</v>
      </c>
      <c r="F1487" s="18">
        <v>44615</v>
      </c>
      <c r="G1487" s="19">
        <v>0.95833333333333304</v>
      </c>
      <c r="H1487">
        <v>23</v>
      </c>
      <c r="I1487" s="13" t="s">
        <v>194</v>
      </c>
      <c r="J1487">
        <v>0</v>
      </c>
      <c r="K1487" s="13" t="s">
        <v>92</v>
      </c>
      <c r="L1487">
        <v>3</v>
      </c>
      <c r="M1487">
        <v>1</v>
      </c>
      <c r="N1487" s="13" t="s">
        <v>192</v>
      </c>
      <c r="O1487" s="13" t="s">
        <v>97</v>
      </c>
      <c r="P1487">
        <v>40</v>
      </c>
      <c r="Q1487" s="13" t="s">
        <v>97</v>
      </c>
      <c r="R1487" s="13" t="s">
        <v>213</v>
      </c>
      <c r="S1487" s="13" t="s">
        <v>193</v>
      </c>
      <c r="T1487">
        <v>4</v>
      </c>
      <c r="U1487">
        <v>3</v>
      </c>
      <c r="V1487">
        <v>0</v>
      </c>
      <c r="W1487" s="13" t="s">
        <v>101</v>
      </c>
      <c r="X1487">
        <v>0.3</v>
      </c>
    </row>
    <row r="1488" spans="1:24" x14ac:dyDescent="0.3">
      <c r="A1488">
        <v>1486</v>
      </c>
      <c r="B1488" t="s">
        <v>197</v>
      </c>
      <c r="C1488" t="s">
        <v>198</v>
      </c>
      <c r="D1488">
        <v>30.662255999999999</v>
      </c>
      <c r="E1488">
        <v>76.817778000000004</v>
      </c>
      <c r="F1488" s="18">
        <v>45714</v>
      </c>
      <c r="G1488" s="19">
        <v>0.16666666666666699</v>
      </c>
      <c r="H1488">
        <v>4</v>
      </c>
      <c r="I1488" s="13" t="s">
        <v>194</v>
      </c>
      <c r="J1488">
        <v>0</v>
      </c>
      <c r="K1488" s="13" t="s">
        <v>191</v>
      </c>
      <c r="L1488">
        <v>4</v>
      </c>
      <c r="M1488">
        <v>0</v>
      </c>
      <c r="N1488" s="13" t="s">
        <v>94</v>
      </c>
      <c r="O1488" s="13" t="s">
        <v>95</v>
      </c>
      <c r="P1488">
        <v>31</v>
      </c>
      <c r="Q1488" s="13" t="s">
        <v>95</v>
      </c>
      <c r="R1488" s="13" t="s">
        <v>199</v>
      </c>
      <c r="S1488" s="13" t="s">
        <v>196</v>
      </c>
      <c r="T1488">
        <v>1</v>
      </c>
      <c r="U1488">
        <v>0</v>
      </c>
      <c r="V1488">
        <v>0</v>
      </c>
      <c r="W1488" s="13" t="s">
        <v>101</v>
      </c>
      <c r="X1488">
        <v>0.45</v>
      </c>
    </row>
    <row r="1489" spans="1:24" x14ac:dyDescent="0.3">
      <c r="A1489">
        <v>1487</v>
      </c>
      <c r="B1489" t="s">
        <v>79</v>
      </c>
      <c r="C1489" t="s">
        <v>80</v>
      </c>
      <c r="D1489">
        <v>18.415783999999999</v>
      </c>
      <c r="E1489">
        <v>73.970015000000004</v>
      </c>
      <c r="F1489" s="18">
        <v>45707</v>
      </c>
      <c r="G1489" s="19">
        <v>0.875</v>
      </c>
      <c r="H1489">
        <v>21</v>
      </c>
      <c r="I1489" s="13" t="s">
        <v>194</v>
      </c>
      <c r="J1489">
        <v>0</v>
      </c>
      <c r="K1489" s="13" t="s">
        <v>191</v>
      </c>
      <c r="L1489">
        <v>6</v>
      </c>
      <c r="M1489">
        <v>1</v>
      </c>
      <c r="N1489" s="13" t="s">
        <v>94</v>
      </c>
      <c r="O1489" s="13" t="s">
        <v>95</v>
      </c>
      <c r="P1489">
        <v>25</v>
      </c>
      <c r="Q1489" s="13" t="s">
        <v>95</v>
      </c>
      <c r="R1489" s="13" t="s">
        <v>98</v>
      </c>
      <c r="S1489" s="13" t="s">
        <v>193</v>
      </c>
      <c r="T1489">
        <v>2</v>
      </c>
      <c r="U1489">
        <v>1</v>
      </c>
      <c r="V1489">
        <v>0</v>
      </c>
      <c r="W1489" s="13" t="s">
        <v>101</v>
      </c>
      <c r="X1489">
        <v>0.45</v>
      </c>
    </row>
    <row r="1490" spans="1:24" x14ac:dyDescent="0.3">
      <c r="A1490">
        <v>1488</v>
      </c>
      <c r="B1490" t="s">
        <v>79</v>
      </c>
      <c r="C1490" t="s">
        <v>80</v>
      </c>
      <c r="D1490">
        <v>18.69774</v>
      </c>
      <c r="E1490">
        <v>73.864095000000006</v>
      </c>
      <c r="F1490" s="18">
        <v>44989</v>
      </c>
      <c r="G1490" s="19">
        <v>0.83333333333333304</v>
      </c>
      <c r="H1490">
        <v>20</v>
      </c>
      <c r="I1490" s="13" t="s">
        <v>219</v>
      </c>
      <c r="J1490">
        <v>1</v>
      </c>
      <c r="K1490" s="13" t="s">
        <v>191</v>
      </c>
      <c r="L1490">
        <v>1</v>
      </c>
      <c r="M1490">
        <v>1</v>
      </c>
      <c r="N1490" s="13" t="s">
        <v>192</v>
      </c>
      <c r="O1490" s="13" t="s">
        <v>97</v>
      </c>
      <c r="P1490">
        <v>21</v>
      </c>
      <c r="Q1490" s="13" t="s">
        <v>195</v>
      </c>
      <c r="R1490" s="13" t="s">
        <v>213</v>
      </c>
      <c r="S1490" s="13" t="s">
        <v>99</v>
      </c>
      <c r="T1490">
        <v>4</v>
      </c>
      <c r="U1490">
        <v>4</v>
      </c>
      <c r="V1490">
        <v>0</v>
      </c>
      <c r="W1490" s="13" t="s">
        <v>101</v>
      </c>
      <c r="X1490">
        <v>0.3</v>
      </c>
    </row>
    <row r="1491" spans="1:24" x14ac:dyDescent="0.3">
      <c r="A1491">
        <v>1489</v>
      </c>
      <c r="B1491" t="s">
        <v>217</v>
      </c>
      <c r="C1491" t="s">
        <v>218</v>
      </c>
      <c r="D1491">
        <v>22.658066000000002</v>
      </c>
      <c r="E1491">
        <v>88.408248</v>
      </c>
      <c r="F1491" s="18">
        <v>45500</v>
      </c>
      <c r="G1491" s="19">
        <v>0.54166666666666696</v>
      </c>
      <c r="H1491">
        <v>13</v>
      </c>
      <c r="I1491" s="13" t="s">
        <v>219</v>
      </c>
      <c r="J1491">
        <v>1</v>
      </c>
      <c r="K1491" s="13" t="s">
        <v>191</v>
      </c>
      <c r="L1491">
        <v>6</v>
      </c>
      <c r="M1491">
        <v>0</v>
      </c>
      <c r="N1491" s="13" t="s">
        <v>192</v>
      </c>
      <c r="O1491" s="13" t="s">
        <v>97</v>
      </c>
      <c r="P1491">
        <v>34</v>
      </c>
      <c r="Q1491" s="13" t="s">
        <v>97</v>
      </c>
      <c r="R1491" s="13" t="s">
        <v>205</v>
      </c>
      <c r="S1491" s="13" t="s">
        <v>193</v>
      </c>
      <c r="T1491">
        <v>1</v>
      </c>
      <c r="U1491">
        <v>0</v>
      </c>
      <c r="V1491">
        <v>0</v>
      </c>
      <c r="W1491" s="13" t="s">
        <v>101</v>
      </c>
      <c r="X1491">
        <v>0.3</v>
      </c>
    </row>
    <row r="1492" spans="1:24" x14ac:dyDescent="0.3">
      <c r="A1492">
        <v>1490</v>
      </c>
      <c r="B1492" t="s">
        <v>209</v>
      </c>
      <c r="C1492" t="s">
        <v>210</v>
      </c>
      <c r="D1492">
        <v>17.257024999999999</v>
      </c>
      <c r="E1492">
        <v>78.542295999999993</v>
      </c>
      <c r="F1492" s="18">
        <v>45371</v>
      </c>
      <c r="G1492" s="19">
        <v>0.45833333333333298</v>
      </c>
      <c r="H1492">
        <v>11</v>
      </c>
      <c r="I1492" s="13" t="s">
        <v>194</v>
      </c>
      <c r="J1492">
        <v>0</v>
      </c>
      <c r="K1492" s="13" t="s">
        <v>92</v>
      </c>
      <c r="L1492">
        <v>5</v>
      </c>
      <c r="M1492">
        <v>1</v>
      </c>
      <c r="N1492" s="13" t="s">
        <v>192</v>
      </c>
      <c r="O1492" s="13" t="s">
        <v>97</v>
      </c>
      <c r="P1492">
        <v>20</v>
      </c>
      <c r="Q1492" s="13" t="s">
        <v>95</v>
      </c>
      <c r="R1492" s="13" t="s">
        <v>208</v>
      </c>
      <c r="S1492" s="13" t="s">
        <v>196</v>
      </c>
      <c r="T1492">
        <v>3</v>
      </c>
      <c r="U1492">
        <v>0</v>
      </c>
      <c r="V1492">
        <v>0</v>
      </c>
      <c r="W1492" s="13" t="s">
        <v>101</v>
      </c>
      <c r="X1492">
        <v>0.1</v>
      </c>
    </row>
    <row r="1493" spans="1:24" x14ac:dyDescent="0.3">
      <c r="A1493">
        <v>1491</v>
      </c>
      <c r="B1493" t="s">
        <v>209</v>
      </c>
      <c r="C1493" t="s">
        <v>210</v>
      </c>
      <c r="D1493">
        <v>17.223113000000001</v>
      </c>
      <c r="E1493">
        <v>78.273871</v>
      </c>
      <c r="F1493" s="18">
        <v>45227</v>
      </c>
      <c r="G1493" s="19">
        <v>0.91666666666666696</v>
      </c>
      <c r="H1493">
        <v>22</v>
      </c>
      <c r="I1493" s="13" t="s">
        <v>219</v>
      </c>
      <c r="J1493">
        <v>1</v>
      </c>
      <c r="K1493" s="13" t="s">
        <v>214</v>
      </c>
      <c r="L1493">
        <v>2</v>
      </c>
      <c r="M1493">
        <v>0</v>
      </c>
      <c r="N1493" s="13" t="s">
        <v>192</v>
      </c>
      <c r="O1493" s="13" t="s">
        <v>97</v>
      </c>
      <c r="P1493">
        <v>25</v>
      </c>
      <c r="Q1493" s="13" t="s">
        <v>95</v>
      </c>
      <c r="R1493" s="13" t="s">
        <v>199</v>
      </c>
      <c r="S1493" s="13" t="s">
        <v>193</v>
      </c>
      <c r="T1493">
        <v>1</v>
      </c>
      <c r="U1493">
        <v>1</v>
      </c>
      <c r="V1493">
        <v>0</v>
      </c>
      <c r="W1493" s="13" t="s">
        <v>101</v>
      </c>
      <c r="X1493">
        <v>0.1</v>
      </c>
    </row>
    <row r="1494" spans="1:24" x14ac:dyDescent="0.3">
      <c r="A1494">
        <v>1492</v>
      </c>
      <c r="B1494" t="s">
        <v>217</v>
      </c>
      <c r="C1494" t="s">
        <v>218</v>
      </c>
      <c r="D1494">
        <v>22.485790999999999</v>
      </c>
      <c r="E1494">
        <v>88.348865000000004</v>
      </c>
      <c r="F1494" s="18">
        <v>45239</v>
      </c>
      <c r="G1494" s="19">
        <v>0.5</v>
      </c>
      <c r="H1494">
        <v>12</v>
      </c>
      <c r="I1494" s="13" t="s">
        <v>202</v>
      </c>
      <c r="J1494">
        <v>0</v>
      </c>
      <c r="K1494" s="13" t="s">
        <v>191</v>
      </c>
      <c r="L1494">
        <v>2</v>
      </c>
      <c r="M1494">
        <v>1</v>
      </c>
      <c r="N1494" s="13" t="s">
        <v>212</v>
      </c>
      <c r="O1494" s="13" t="s">
        <v>95</v>
      </c>
      <c r="P1494">
        <v>27</v>
      </c>
      <c r="Q1494" s="13" t="s">
        <v>95</v>
      </c>
      <c r="R1494" s="13" t="s">
        <v>199</v>
      </c>
      <c r="S1494" s="13" t="s">
        <v>196</v>
      </c>
      <c r="T1494">
        <v>1</v>
      </c>
      <c r="U1494">
        <v>1</v>
      </c>
      <c r="V1494">
        <v>0</v>
      </c>
      <c r="W1494" s="13" t="s">
        <v>101</v>
      </c>
      <c r="X1494">
        <v>0.45</v>
      </c>
    </row>
    <row r="1495" spans="1:24" x14ac:dyDescent="0.3">
      <c r="A1495">
        <v>1493</v>
      </c>
      <c r="B1495" t="s">
        <v>209</v>
      </c>
      <c r="C1495" t="s">
        <v>210</v>
      </c>
      <c r="D1495">
        <v>17.369693999999999</v>
      </c>
      <c r="E1495">
        <v>78.453880999999996</v>
      </c>
      <c r="F1495" s="18">
        <v>45066</v>
      </c>
      <c r="G1495" s="19">
        <v>0</v>
      </c>
      <c r="H1495">
        <v>0</v>
      </c>
      <c r="I1495" s="13" t="s">
        <v>219</v>
      </c>
      <c r="J1495">
        <v>1</v>
      </c>
      <c r="K1495" s="13" t="s">
        <v>214</v>
      </c>
      <c r="L1495">
        <v>5</v>
      </c>
      <c r="M1495">
        <v>0</v>
      </c>
      <c r="N1495" s="13" t="s">
        <v>94</v>
      </c>
      <c r="O1495" s="13" t="s">
        <v>95</v>
      </c>
      <c r="P1495">
        <v>20</v>
      </c>
      <c r="Q1495" s="13" t="s">
        <v>95</v>
      </c>
      <c r="R1495" s="13" t="s">
        <v>199</v>
      </c>
      <c r="S1495" s="13" t="s">
        <v>193</v>
      </c>
      <c r="T1495">
        <v>2</v>
      </c>
      <c r="U1495">
        <v>2</v>
      </c>
      <c r="V1495">
        <v>0</v>
      </c>
      <c r="W1495" s="13" t="s">
        <v>101</v>
      </c>
      <c r="X1495">
        <v>0.45</v>
      </c>
    </row>
    <row r="1496" spans="1:24" x14ac:dyDescent="0.3">
      <c r="A1496">
        <v>1494</v>
      </c>
      <c r="B1496" t="s">
        <v>190</v>
      </c>
      <c r="C1496" t="s">
        <v>80</v>
      </c>
      <c r="D1496">
        <v>19.230602999999999</v>
      </c>
      <c r="E1496">
        <v>72.874133999999998</v>
      </c>
      <c r="F1496" s="18">
        <v>45659</v>
      </c>
      <c r="G1496" s="19">
        <v>0.29166666666666702</v>
      </c>
      <c r="H1496">
        <v>7</v>
      </c>
      <c r="I1496" s="13" t="s">
        <v>202</v>
      </c>
      <c r="J1496">
        <v>0</v>
      </c>
      <c r="K1496" s="13" t="s">
        <v>191</v>
      </c>
      <c r="L1496">
        <v>3</v>
      </c>
      <c r="M1496">
        <v>0</v>
      </c>
      <c r="N1496" s="13" t="s">
        <v>94</v>
      </c>
      <c r="O1496" s="13" t="s">
        <v>95</v>
      </c>
      <c r="P1496">
        <v>37</v>
      </c>
      <c r="Q1496" s="13" t="s">
        <v>95</v>
      </c>
      <c r="R1496" s="13" t="s">
        <v>199</v>
      </c>
      <c r="S1496" s="13" t="s">
        <v>99</v>
      </c>
      <c r="T1496">
        <v>3</v>
      </c>
      <c r="U1496">
        <v>3</v>
      </c>
      <c r="V1496">
        <v>0</v>
      </c>
      <c r="W1496" s="13" t="s">
        <v>101</v>
      </c>
      <c r="X1496">
        <v>0.65</v>
      </c>
    </row>
    <row r="1497" spans="1:24" x14ac:dyDescent="0.3">
      <c r="A1497">
        <v>1495</v>
      </c>
      <c r="B1497" t="s">
        <v>190</v>
      </c>
      <c r="C1497" t="s">
        <v>80</v>
      </c>
      <c r="D1497">
        <v>19.272041999999999</v>
      </c>
      <c r="E1497">
        <v>72.813973000000004</v>
      </c>
      <c r="F1497" s="18">
        <v>45575</v>
      </c>
      <c r="G1497" s="19">
        <v>0.625</v>
      </c>
      <c r="H1497">
        <v>15</v>
      </c>
      <c r="I1497" s="13" t="s">
        <v>202</v>
      </c>
      <c r="J1497">
        <v>0</v>
      </c>
      <c r="K1497" s="13" t="s">
        <v>191</v>
      </c>
      <c r="L1497">
        <v>5</v>
      </c>
      <c r="M1497">
        <v>0</v>
      </c>
      <c r="N1497" s="13" t="s">
        <v>94</v>
      </c>
      <c r="O1497" s="13" t="s">
        <v>95</v>
      </c>
      <c r="P1497">
        <v>37</v>
      </c>
      <c r="Q1497" s="13" t="s">
        <v>195</v>
      </c>
      <c r="R1497" s="13" t="s">
        <v>205</v>
      </c>
      <c r="S1497" s="13" t="s">
        <v>193</v>
      </c>
      <c r="T1497">
        <v>1</v>
      </c>
      <c r="U1497">
        <v>0</v>
      </c>
      <c r="V1497">
        <v>0</v>
      </c>
      <c r="W1497" s="13" t="s">
        <v>101</v>
      </c>
      <c r="X1497">
        <v>0.45</v>
      </c>
    </row>
    <row r="1498" spans="1:24" x14ac:dyDescent="0.3">
      <c r="A1498">
        <v>1496</v>
      </c>
      <c r="B1498" t="s">
        <v>209</v>
      </c>
      <c r="C1498" t="s">
        <v>210</v>
      </c>
      <c r="D1498">
        <v>17.308399999999999</v>
      </c>
      <c r="E1498">
        <v>78.511653999999993</v>
      </c>
      <c r="F1498" s="18">
        <v>45747</v>
      </c>
      <c r="G1498" s="19">
        <v>0.20833333333333301</v>
      </c>
      <c r="H1498">
        <v>5</v>
      </c>
      <c r="I1498" s="13" t="s">
        <v>204</v>
      </c>
      <c r="J1498">
        <v>0</v>
      </c>
      <c r="K1498" s="13" t="s">
        <v>214</v>
      </c>
      <c r="L1498">
        <v>2</v>
      </c>
      <c r="M1498">
        <v>1</v>
      </c>
      <c r="N1498" s="13" t="s">
        <v>192</v>
      </c>
      <c r="O1498" s="13" t="s">
        <v>97</v>
      </c>
      <c r="P1498">
        <v>35</v>
      </c>
      <c r="Q1498" s="13" t="s">
        <v>97</v>
      </c>
      <c r="R1498" s="13" t="s">
        <v>98</v>
      </c>
      <c r="S1498" s="13" t="s">
        <v>193</v>
      </c>
      <c r="T1498">
        <v>4</v>
      </c>
      <c r="U1498">
        <v>4</v>
      </c>
      <c r="V1498">
        <v>0</v>
      </c>
      <c r="W1498" s="13" t="s">
        <v>101</v>
      </c>
      <c r="X1498">
        <v>0.3</v>
      </c>
    </row>
    <row r="1499" spans="1:24" x14ac:dyDescent="0.3">
      <c r="A1499">
        <v>1497</v>
      </c>
      <c r="B1499" t="s">
        <v>203</v>
      </c>
      <c r="C1499" t="s">
        <v>203</v>
      </c>
      <c r="D1499">
        <v>28.773564</v>
      </c>
      <c r="E1499">
        <v>77.039574999999999</v>
      </c>
      <c r="F1499" s="18">
        <v>45332</v>
      </c>
      <c r="G1499" s="19">
        <v>0.66666666666666696</v>
      </c>
      <c r="H1499">
        <v>16</v>
      </c>
      <c r="I1499" s="13" t="s">
        <v>219</v>
      </c>
      <c r="J1499">
        <v>1</v>
      </c>
      <c r="K1499" s="13" t="s">
        <v>191</v>
      </c>
      <c r="L1499">
        <v>4</v>
      </c>
      <c r="M1499">
        <v>1</v>
      </c>
      <c r="N1499" s="13" t="s">
        <v>212</v>
      </c>
      <c r="O1499" s="13" t="s">
        <v>95</v>
      </c>
      <c r="P1499">
        <v>32</v>
      </c>
      <c r="Q1499" s="13" t="s">
        <v>95</v>
      </c>
      <c r="R1499" s="13" t="s">
        <v>208</v>
      </c>
      <c r="S1499" s="13" t="s">
        <v>193</v>
      </c>
      <c r="T1499">
        <v>3</v>
      </c>
      <c r="U1499">
        <v>3</v>
      </c>
      <c r="V1499">
        <v>0</v>
      </c>
      <c r="W1499" s="13" t="s">
        <v>101</v>
      </c>
      <c r="X1499">
        <v>0.45</v>
      </c>
    </row>
    <row r="1500" spans="1:24" x14ac:dyDescent="0.3">
      <c r="A1500">
        <v>1498</v>
      </c>
      <c r="B1500" t="s">
        <v>217</v>
      </c>
      <c r="C1500" t="s">
        <v>218</v>
      </c>
      <c r="D1500">
        <v>22.585550000000001</v>
      </c>
      <c r="E1500">
        <v>88.214145000000002</v>
      </c>
      <c r="F1500" s="18">
        <v>45506</v>
      </c>
      <c r="G1500" s="19">
        <v>0.20833333333333301</v>
      </c>
      <c r="H1500">
        <v>5</v>
      </c>
      <c r="I1500" s="13" t="s">
        <v>211</v>
      </c>
      <c r="J1500">
        <v>0</v>
      </c>
      <c r="K1500" s="13" t="s">
        <v>214</v>
      </c>
      <c r="L1500">
        <v>3</v>
      </c>
      <c r="M1500">
        <v>0</v>
      </c>
      <c r="N1500" s="13" t="s">
        <v>212</v>
      </c>
      <c r="O1500" s="13" t="s">
        <v>195</v>
      </c>
      <c r="P1500">
        <v>15</v>
      </c>
      <c r="Q1500" s="13" t="s">
        <v>97</v>
      </c>
      <c r="R1500" s="13" t="s">
        <v>213</v>
      </c>
      <c r="S1500" s="13" t="s">
        <v>196</v>
      </c>
      <c r="T1500">
        <v>5</v>
      </c>
      <c r="U1500">
        <v>4</v>
      </c>
      <c r="V1500">
        <v>0</v>
      </c>
      <c r="W1500" s="13" t="s">
        <v>101</v>
      </c>
      <c r="X1500">
        <v>0.45</v>
      </c>
    </row>
    <row r="1501" spans="1:24" x14ac:dyDescent="0.3">
      <c r="A1501">
        <v>1499</v>
      </c>
      <c r="B1501" t="s">
        <v>190</v>
      </c>
      <c r="C1501" t="s">
        <v>80</v>
      </c>
      <c r="D1501">
        <v>18.803553999999998</v>
      </c>
      <c r="E1501">
        <v>72.868725999999995</v>
      </c>
      <c r="F1501" s="18">
        <v>45303</v>
      </c>
      <c r="G1501" s="19">
        <v>8.3333333333333301E-2</v>
      </c>
      <c r="H1501">
        <v>2</v>
      </c>
      <c r="I1501" s="13" t="s">
        <v>211</v>
      </c>
      <c r="J1501">
        <v>0</v>
      </c>
      <c r="K1501" s="13" t="s">
        <v>214</v>
      </c>
      <c r="L1501">
        <v>4</v>
      </c>
      <c r="M1501">
        <v>0</v>
      </c>
      <c r="N1501" s="13" t="s">
        <v>192</v>
      </c>
      <c r="O1501" s="13" t="s">
        <v>97</v>
      </c>
      <c r="P1501">
        <v>37</v>
      </c>
      <c r="Q1501" s="13" t="s">
        <v>195</v>
      </c>
      <c r="R1501" s="13" t="s">
        <v>205</v>
      </c>
      <c r="S1501" s="13" t="s">
        <v>193</v>
      </c>
      <c r="T1501">
        <v>5</v>
      </c>
      <c r="U1501">
        <v>2</v>
      </c>
      <c r="V1501">
        <v>0</v>
      </c>
      <c r="W1501" s="13" t="s">
        <v>101</v>
      </c>
      <c r="X1501">
        <v>0.1</v>
      </c>
    </row>
    <row r="1502" spans="1:24" x14ac:dyDescent="0.3">
      <c r="A1502">
        <v>1500</v>
      </c>
      <c r="B1502" t="s">
        <v>79</v>
      </c>
      <c r="C1502" t="s">
        <v>80</v>
      </c>
      <c r="D1502">
        <v>18.552519</v>
      </c>
      <c r="E1502">
        <v>73.857089000000002</v>
      </c>
      <c r="F1502" s="18">
        <v>44887</v>
      </c>
      <c r="G1502" s="19">
        <v>0.875</v>
      </c>
      <c r="H1502">
        <v>21</v>
      </c>
      <c r="I1502" s="13" t="s">
        <v>215</v>
      </c>
      <c r="J1502">
        <v>0</v>
      </c>
      <c r="K1502" s="13" t="s">
        <v>214</v>
      </c>
      <c r="L1502">
        <v>4</v>
      </c>
      <c r="M1502">
        <v>0</v>
      </c>
      <c r="N1502" s="13" t="s">
        <v>212</v>
      </c>
      <c r="O1502" s="13" t="s">
        <v>95</v>
      </c>
      <c r="P1502">
        <v>28</v>
      </c>
      <c r="Q1502" s="13" t="s">
        <v>95</v>
      </c>
      <c r="R1502" s="13" t="s">
        <v>208</v>
      </c>
      <c r="S1502" s="13" t="s">
        <v>196</v>
      </c>
      <c r="T1502">
        <v>3</v>
      </c>
      <c r="U1502">
        <v>2</v>
      </c>
      <c r="V1502">
        <v>0</v>
      </c>
      <c r="W1502" s="13" t="s">
        <v>101</v>
      </c>
      <c r="X1502">
        <v>0.45</v>
      </c>
    </row>
    <row r="1503" spans="1:24" x14ac:dyDescent="0.3">
      <c r="A1503">
        <v>1501</v>
      </c>
      <c r="B1503" t="s">
        <v>209</v>
      </c>
      <c r="C1503" t="s">
        <v>210</v>
      </c>
      <c r="D1503">
        <v>17.311249</v>
      </c>
      <c r="E1503">
        <v>78.269692000000006</v>
      </c>
      <c r="F1503" s="18">
        <v>45061</v>
      </c>
      <c r="G1503" s="19">
        <v>0.20833333333333301</v>
      </c>
      <c r="H1503">
        <v>5</v>
      </c>
      <c r="I1503" s="13" t="s">
        <v>204</v>
      </c>
      <c r="J1503">
        <v>0</v>
      </c>
      <c r="K1503" s="13" t="s">
        <v>92</v>
      </c>
      <c r="L1503">
        <v>2</v>
      </c>
      <c r="M1503">
        <v>1</v>
      </c>
      <c r="N1503" s="13" t="s">
        <v>212</v>
      </c>
      <c r="O1503" s="13" t="s">
        <v>195</v>
      </c>
      <c r="P1503">
        <v>39</v>
      </c>
      <c r="Q1503" s="13" t="s">
        <v>95</v>
      </c>
      <c r="R1503" s="13" t="s">
        <v>98</v>
      </c>
      <c r="S1503" s="13" t="s">
        <v>196</v>
      </c>
      <c r="T1503">
        <v>2</v>
      </c>
      <c r="U1503">
        <v>0</v>
      </c>
      <c r="V1503">
        <v>0</v>
      </c>
      <c r="W1503" s="13" t="s">
        <v>101</v>
      </c>
      <c r="X1503">
        <v>0.25</v>
      </c>
    </row>
    <row r="1504" spans="1:24" x14ac:dyDescent="0.3">
      <c r="A1504">
        <v>1502</v>
      </c>
      <c r="B1504" t="s">
        <v>217</v>
      </c>
      <c r="C1504" t="s">
        <v>218</v>
      </c>
      <c r="D1504">
        <v>22.427990000000001</v>
      </c>
      <c r="E1504">
        <v>88.250585000000001</v>
      </c>
      <c r="F1504" s="18">
        <v>44749</v>
      </c>
      <c r="G1504" s="19">
        <v>0.375</v>
      </c>
      <c r="H1504">
        <v>9</v>
      </c>
      <c r="I1504" s="13" t="s">
        <v>202</v>
      </c>
      <c r="J1504">
        <v>0</v>
      </c>
      <c r="K1504" s="13" t="s">
        <v>191</v>
      </c>
      <c r="L1504">
        <v>4</v>
      </c>
      <c r="M1504">
        <v>0</v>
      </c>
      <c r="N1504" s="13" t="s">
        <v>192</v>
      </c>
      <c r="O1504" s="13" t="s">
        <v>97</v>
      </c>
      <c r="P1504">
        <v>25</v>
      </c>
      <c r="Q1504" s="13" t="s">
        <v>195</v>
      </c>
      <c r="R1504" s="13" t="s">
        <v>208</v>
      </c>
      <c r="S1504" s="13" t="s">
        <v>196</v>
      </c>
      <c r="T1504">
        <v>3</v>
      </c>
      <c r="U1504">
        <v>1</v>
      </c>
      <c r="V1504">
        <v>1</v>
      </c>
      <c r="W1504" s="13" t="s">
        <v>101</v>
      </c>
      <c r="X1504">
        <v>0.25</v>
      </c>
    </row>
    <row r="1505" spans="1:24" x14ac:dyDescent="0.3">
      <c r="A1505">
        <v>1503</v>
      </c>
      <c r="B1505" t="s">
        <v>206</v>
      </c>
      <c r="C1505" t="s">
        <v>207</v>
      </c>
      <c r="D1505">
        <v>12.858552</v>
      </c>
      <c r="E1505">
        <v>77.591868000000005</v>
      </c>
      <c r="F1505" s="18">
        <v>45270</v>
      </c>
      <c r="G1505" s="19">
        <v>8.3333333333333301E-2</v>
      </c>
      <c r="H1505">
        <v>2</v>
      </c>
      <c r="I1505" s="13" t="s">
        <v>89</v>
      </c>
      <c r="J1505">
        <v>1</v>
      </c>
      <c r="K1505" s="13" t="s">
        <v>214</v>
      </c>
      <c r="L1505">
        <v>3</v>
      </c>
      <c r="M1505">
        <v>1</v>
      </c>
      <c r="N1505" s="13" t="s">
        <v>94</v>
      </c>
      <c r="O1505" s="13" t="s">
        <v>95</v>
      </c>
      <c r="P1505">
        <v>19</v>
      </c>
      <c r="Q1505" s="13" t="s">
        <v>95</v>
      </c>
      <c r="R1505" s="13" t="s">
        <v>205</v>
      </c>
      <c r="S1505" s="13" t="s">
        <v>196</v>
      </c>
      <c r="T1505">
        <v>4</v>
      </c>
      <c r="U1505">
        <v>2</v>
      </c>
      <c r="V1505">
        <v>0</v>
      </c>
      <c r="W1505" s="13" t="s">
        <v>101</v>
      </c>
      <c r="X1505">
        <v>0.45</v>
      </c>
    </row>
    <row r="1506" spans="1:24" x14ac:dyDescent="0.3">
      <c r="A1506">
        <v>1504</v>
      </c>
      <c r="B1506" t="s">
        <v>79</v>
      </c>
      <c r="C1506" t="s">
        <v>80</v>
      </c>
      <c r="D1506">
        <v>18.456302999999998</v>
      </c>
      <c r="E1506">
        <v>73.750473</v>
      </c>
      <c r="F1506" s="18">
        <v>45491</v>
      </c>
      <c r="G1506" s="19">
        <v>0</v>
      </c>
      <c r="H1506">
        <v>0</v>
      </c>
      <c r="I1506" s="13" t="s">
        <v>202</v>
      </c>
      <c r="J1506">
        <v>0</v>
      </c>
      <c r="K1506" s="13" t="s">
        <v>191</v>
      </c>
      <c r="L1506">
        <v>4</v>
      </c>
      <c r="M1506">
        <v>0</v>
      </c>
      <c r="N1506" s="13" t="s">
        <v>192</v>
      </c>
      <c r="O1506" s="13" t="s">
        <v>97</v>
      </c>
      <c r="P1506">
        <v>31</v>
      </c>
      <c r="Q1506" s="13" t="s">
        <v>97</v>
      </c>
      <c r="R1506" s="13" t="s">
        <v>208</v>
      </c>
      <c r="S1506" s="13" t="s">
        <v>193</v>
      </c>
      <c r="T1506">
        <v>5</v>
      </c>
      <c r="U1506">
        <v>1</v>
      </c>
      <c r="V1506">
        <v>0</v>
      </c>
      <c r="W1506" s="13" t="s">
        <v>101</v>
      </c>
      <c r="X1506">
        <v>0.3</v>
      </c>
    </row>
    <row r="1507" spans="1:24" x14ac:dyDescent="0.3">
      <c r="A1507">
        <v>1505</v>
      </c>
      <c r="B1507" t="s">
        <v>190</v>
      </c>
      <c r="C1507" t="s">
        <v>80</v>
      </c>
      <c r="D1507">
        <v>19.235697999999999</v>
      </c>
      <c r="E1507">
        <v>72.724890000000002</v>
      </c>
      <c r="F1507" s="18">
        <v>44894</v>
      </c>
      <c r="G1507" s="19">
        <v>0.125</v>
      </c>
      <c r="H1507">
        <v>3</v>
      </c>
      <c r="I1507" s="13" t="s">
        <v>215</v>
      </c>
      <c r="J1507">
        <v>0</v>
      </c>
      <c r="K1507" s="13" t="s">
        <v>191</v>
      </c>
      <c r="L1507">
        <v>2</v>
      </c>
      <c r="M1507">
        <v>1</v>
      </c>
      <c r="N1507" s="13" t="s">
        <v>192</v>
      </c>
      <c r="O1507" s="13" t="s">
        <v>97</v>
      </c>
      <c r="P1507">
        <v>17</v>
      </c>
      <c r="Q1507" s="13" t="s">
        <v>95</v>
      </c>
      <c r="R1507" s="13" t="s">
        <v>208</v>
      </c>
      <c r="S1507" s="13" t="s">
        <v>196</v>
      </c>
      <c r="T1507">
        <v>2</v>
      </c>
      <c r="U1507">
        <v>0</v>
      </c>
      <c r="V1507">
        <v>0</v>
      </c>
      <c r="W1507" s="13" t="s">
        <v>101</v>
      </c>
      <c r="X1507">
        <v>0.1</v>
      </c>
    </row>
    <row r="1508" spans="1:24" x14ac:dyDescent="0.3">
      <c r="A1508">
        <v>1506</v>
      </c>
      <c r="B1508" t="s">
        <v>197</v>
      </c>
      <c r="C1508" t="s">
        <v>198</v>
      </c>
      <c r="D1508">
        <v>30.756093</v>
      </c>
      <c r="E1508">
        <v>76.804274000000007</v>
      </c>
      <c r="F1508" s="18">
        <v>44669</v>
      </c>
      <c r="G1508" s="19">
        <v>0.41666666666666702</v>
      </c>
      <c r="H1508">
        <v>10</v>
      </c>
      <c r="I1508" s="13" t="s">
        <v>204</v>
      </c>
      <c r="J1508">
        <v>0</v>
      </c>
      <c r="K1508" s="13" t="s">
        <v>92</v>
      </c>
      <c r="L1508">
        <v>6</v>
      </c>
      <c r="M1508">
        <v>0</v>
      </c>
      <c r="N1508" s="13" t="s">
        <v>94</v>
      </c>
      <c r="O1508" s="13" t="s">
        <v>95</v>
      </c>
      <c r="P1508">
        <v>33</v>
      </c>
      <c r="Q1508" s="13" t="s">
        <v>195</v>
      </c>
      <c r="R1508" s="13" t="s">
        <v>98</v>
      </c>
      <c r="S1508" s="13" t="s">
        <v>196</v>
      </c>
      <c r="T1508">
        <v>4</v>
      </c>
      <c r="U1508">
        <v>0</v>
      </c>
      <c r="V1508">
        <v>1</v>
      </c>
      <c r="W1508" s="13" t="s">
        <v>101</v>
      </c>
      <c r="X1508">
        <v>0.6</v>
      </c>
    </row>
    <row r="1509" spans="1:24" x14ac:dyDescent="0.3">
      <c r="A1509">
        <v>1507</v>
      </c>
      <c r="B1509" t="s">
        <v>203</v>
      </c>
      <c r="C1509" t="s">
        <v>203</v>
      </c>
      <c r="D1509">
        <v>28.841405000000002</v>
      </c>
      <c r="E1509">
        <v>77.053955999999999</v>
      </c>
      <c r="F1509" s="18">
        <v>44725</v>
      </c>
      <c r="G1509" s="19">
        <v>0.625</v>
      </c>
      <c r="H1509">
        <v>15</v>
      </c>
      <c r="I1509" s="13" t="s">
        <v>204</v>
      </c>
      <c r="J1509">
        <v>0</v>
      </c>
      <c r="K1509" s="13" t="s">
        <v>191</v>
      </c>
      <c r="L1509">
        <v>1</v>
      </c>
      <c r="M1509">
        <v>1</v>
      </c>
      <c r="N1509" s="13" t="s">
        <v>192</v>
      </c>
      <c r="O1509" s="13" t="s">
        <v>97</v>
      </c>
      <c r="P1509">
        <v>23</v>
      </c>
      <c r="Q1509" s="13" t="s">
        <v>97</v>
      </c>
      <c r="R1509" s="13" t="s">
        <v>208</v>
      </c>
      <c r="S1509" s="13" t="s">
        <v>196</v>
      </c>
      <c r="T1509">
        <v>5</v>
      </c>
      <c r="U1509">
        <v>0</v>
      </c>
      <c r="V1509">
        <v>0</v>
      </c>
      <c r="W1509" s="13" t="s">
        <v>101</v>
      </c>
      <c r="X1509">
        <v>0.3</v>
      </c>
    </row>
    <row r="1510" spans="1:24" x14ac:dyDescent="0.3">
      <c r="A1510">
        <v>1508</v>
      </c>
      <c r="B1510" t="s">
        <v>79</v>
      </c>
      <c r="C1510" t="s">
        <v>80</v>
      </c>
      <c r="D1510">
        <v>18.604620000000001</v>
      </c>
      <c r="E1510">
        <v>73.772581000000002</v>
      </c>
      <c r="F1510" s="18">
        <v>45670</v>
      </c>
      <c r="G1510" s="19">
        <v>0.95833333333333304</v>
      </c>
      <c r="H1510">
        <v>23</v>
      </c>
      <c r="I1510" s="13" t="s">
        <v>204</v>
      </c>
      <c r="J1510">
        <v>0</v>
      </c>
      <c r="K1510" s="13" t="s">
        <v>214</v>
      </c>
      <c r="L1510">
        <v>2</v>
      </c>
      <c r="M1510">
        <v>1</v>
      </c>
      <c r="N1510" s="13" t="s">
        <v>94</v>
      </c>
      <c r="O1510" s="13" t="s">
        <v>95</v>
      </c>
      <c r="P1510">
        <v>24</v>
      </c>
      <c r="Q1510" s="13" t="s">
        <v>195</v>
      </c>
      <c r="R1510" s="13" t="s">
        <v>98</v>
      </c>
      <c r="S1510" s="13" t="s">
        <v>196</v>
      </c>
      <c r="T1510">
        <v>4</v>
      </c>
      <c r="U1510">
        <v>3</v>
      </c>
      <c r="V1510">
        <v>0</v>
      </c>
      <c r="W1510" s="13" t="s">
        <v>101</v>
      </c>
      <c r="X1510">
        <v>0.45</v>
      </c>
    </row>
    <row r="1511" spans="1:24" x14ac:dyDescent="0.3">
      <c r="A1511">
        <v>1509</v>
      </c>
      <c r="B1511" t="s">
        <v>197</v>
      </c>
      <c r="C1511" t="s">
        <v>198</v>
      </c>
      <c r="D1511">
        <v>30.601258000000001</v>
      </c>
      <c r="E1511">
        <v>76.795405000000002</v>
      </c>
      <c r="F1511" s="18">
        <v>44598</v>
      </c>
      <c r="G1511" s="19">
        <v>0.625</v>
      </c>
      <c r="H1511">
        <v>15</v>
      </c>
      <c r="I1511" s="13" t="s">
        <v>89</v>
      </c>
      <c r="J1511">
        <v>1</v>
      </c>
      <c r="K1511" s="13" t="s">
        <v>214</v>
      </c>
      <c r="L1511">
        <v>4</v>
      </c>
      <c r="M1511">
        <v>1</v>
      </c>
      <c r="N1511" s="13" t="s">
        <v>192</v>
      </c>
      <c r="O1511" s="13" t="s">
        <v>97</v>
      </c>
      <c r="P1511">
        <v>39</v>
      </c>
      <c r="Q1511" s="13" t="s">
        <v>95</v>
      </c>
      <c r="R1511" s="13" t="s">
        <v>98</v>
      </c>
      <c r="S1511" s="13" t="s">
        <v>196</v>
      </c>
      <c r="T1511">
        <v>4</v>
      </c>
      <c r="U1511">
        <v>1</v>
      </c>
      <c r="V1511">
        <v>0</v>
      </c>
      <c r="W1511" s="13" t="s">
        <v>101</v>
      </c>
      <c r="X1511">
        <v>0.1</v>
      </c>
    </row>
    <row r="1512" spans="1:24" x14ac:dyDescent="0.3">
      <c r="A1512">
        <v>1510</v>
      </c>
      <c r="B1512" t="s">
        <v>190</v>
      </c>
      <c r="C1512" t="s">
        <v>80</v>
      </c>
      <c r="D1512">
        <v>19.206510999999999</v>
      </c>
      <c r="E1512">
        <v>72.806633000000005</v>
      </c>
      <c r="F1512" s="18">
        <v>45516</v>
      </c>
      <c r="G1512" s="19">
        <v>0.875</v>
      </c>
      <c r="H1512">
        <v>21</v>
      </c>
      <c r="I1512" s="13" t="s">
        <v>204</v>
      </c>
      <c r="J1512">
        <v>0</v>
      </c>
      <c r="K1512" s="13" t="s">
        <v>92</v>
      </c>
      <c r="L1512">
        <v>2</v>
      </c>
      <c r="M1512">
        <v>0</v>
      </c>
      <c r="N1512" s="13" t="s">
        <v>94</v>
      </c>
      <c r="O1512" s="13" t="s">
        <v>95</v>
      </c>
      <c r="P1512">
        <v>35</v>
      </c>
      <c r="Q1512" s="13" t="s">
        <v>195</v>
      </c>
      <c r="R1512" s="13" t="s">
        <v>199</v>
      </c>
      <c r="S1512" s="13" t="s">
        <v>196</v>
      </c>
      <c r="T1512">
        <v>2</v>
      </c>
      <c r="U1512">
        <v>1</v>
      </c>
      <c r="V1512">
        <v>0</v>
      </c>
      <c r="W1512" s="13" t="s">
        <v>101</v>
      </c>
      <c r="X1512">
        <v>0.45</v>
      </c>
    </row>
    <row r="1513" spans="1:24" x14ac:dyDescent="0.3">
      <c r="A1513">
        <v>1511</v>
      </c>
      <c r="B1513" t="s">
        <v>79</v>
      </c>
      <c r="C1513" t="s">
        <v>80</v>
      </c>
      <c r="D1513">
        <v>18.503532</v>
      </c>
      <c r="E1513">
        <v>73.748890000000003</v>
      </c>
      <c r="F1513" s="18">
        <v>45452</v>
      </c>
      <c r="G1513" s="19">
        <v>0.66666666666666696</v>
      </c>
      <c r="H1513">
        <v>16</v>
      </c>
      <c r="I1513" s="13" t="s">
        <v>89</v>
      </c>
      <c r="J1513">
        <v>1</v>
      </c>
      <c r="K1513" s="13" t="s">
        <v>191</v>
      </c>
      <c r="L1513">
        <v>3</v>
      </c>
      <c r="M1513">
        <v>0</v>
      </c>
      <c r="N1513" s="13" t="s">
        <v>94</v>
      </c>
      <c r="O1513" s="13" t="s">
        <v>95</v>
      </c>
      <c r="P1513">
        <v>36</v>
      </c>
      <c r="Q1513" s="13" t="s">
        <v>195</v>
      </c>
      <c r="R1513" s="13" t="s">
        <v>213</v>
      </c>
      <c r="S1513" s="13" t="s">
        <v>196</v>
      </c>
      <c r="T1513">
        <v>3</v>
      </c>
      <c r="U1513">
        <v>0</v>
      </c>
      <c r="V1513">
        <v>0</v>
      </c>
      <c r="W1513" s="13" t="s">
        <v>101</v>
      </c>
      <c r="X1513">
        <v>0.45</v>
      </c>
    </row>
    <row r="1514" spans="1:24" x14ac:dyDescent="0.3">
      <c r="A1514">
        <v>1512</v>
      </c>
      <c r="B1514" t="s">
        <v>79</v>
      </c>
      <c r="C1514" t="s">
        <v>80</v>
      </c>
      <c r="D1514">
        <v>18.416781</v>
      </c>
      <c r="E1514">
        <v>73.791522999999998</v>
      </c>
      <c r="F1514" s="18">
        <v>44700</v>
      </c>
      <c r="G1514" s="19">
        <v>0.33333333333333298</v>
      </c>
      <c r="H1514">
        <v>8</v>
      </c>
      <c r="I1514" s="13" t="s">
        <v>202</v>
      </c>
      <c r="J1514">
        <v>0</v>
      </c>
      <c r="K1514" s="13" t="s">
        <v>191</v>
      </c>
      <c r="L1514">
        <v>5</v>
      </c>
      <c r="M1514">
        <v>1</v>
      </c>
      <c r="N1514" s="13" t="s">
        <v>94</v>
      </c>
      <c r="O1514" s="13" t="s">
        <v>95</v>
      </c>
      <c r="P1514">
        <v>15</v>
      </c>
      <c r="Q1514" s="13" t="s">
        <v>97</v>
      </c>
      <c r="R1514" s="13" t="s">
        <v>199</v>
      </c>
      <c r="S1514" s="13" t="s">
        <v>196</v>
      </c>
      <c r="T1514">
        <v>3</v>
      </c>
      <c r="U1514">
        <v>0</v>
      </c>
      <c r="V1514">
        <v>1</v>
      </c>
      <c r="W1514" s="13" t="s">
        <v>101</v>
      </c>
      <c r="X1514">
        <v>0.8</v>
      </c>
    </row>
    <row r="1515" spans="1:24" x14ac:dyDescent="0.3">
      <c r="A1515">
        <v>1513</v>
      </c>
      <c r="B1515" t="s">
        <v>190</v>
      </c>
      <c r="C1515" t="s">
        <v>80</v>
      </c>
      <c r="D1515">
        <v>19.246027000000002</v>
      </c>
      <c r="E1515">
        <v>72.988994000000005</v>
      </c>
      <c r="F1515" s="18">
        <v>45455</v>
      </c>
      <c r="G1515" s="19">
        <v>0.91666666666666696</v>
      </c>
      <c r="H1515">
        <v>22</v>
      </c>
      <c r="I1515" s="13" t="s">
        <v>194</v>
      </c>
      <c r="J1515">
        <v>0</v>
      </c>
      <c r="K1515" s="13" t="s">
        <v>92</v>
      </c>
      <c r="L1515">
        <v>4</v>
      </c>
      <c r="M1515">
        <v>1</v>
      </c>
      <c r="N1515" s="13" t="s">
        <v>192</v>
      </c>
      <c r="O1515" s="13" t="s">
        <v>97</v>
      </c>
      <c r="P1515">
        <v>28</v>
      </c>
      <c r="Q1515" s="13" t="s">
        <v>95</v>
      </c>
      <c r="R1515" s="13" t="s">
        <v>199</v>
      </c>
      <c r="S1515" s="13" t="s">
        <v>196</v>
      </c>
      <c r="T1515">
        <v>3</v>
      </c>
      <c r="U1515">
        <v>2</v>
      </c>
      <c r="V1515">
        <v>0</v>
      </c>
      <c r="W1515" s="13" t="s">
        <v>101</v>
      </c>
      <c r="X1515">
        <v>0.1</v>
      </c>
    </row>
    <row r="1516" spans="1:24" x14ac:dyDescent="0.3">
      <c r="A1516">
        <v>1514</v>
      </c>
      <c r="B1516" t="s">
        <v>209</v>
      </c>
      <c r="C1516" t="s">
        <v>210</v>
      </c>
      <c r="D1516">
        <v>17.326923000000001</v>
      </c>
      <c r="E1516">
        <v>78.300909000000004</v>
      </c>
      <c r="F1516" s="18">
        <v>44810</v>
      </c>
      <c r="G1516" s="19">
        <v>0.70833333333333304</v>
      </c>
      <c r="H1516">
        <v>17</v>
      </c>
      <c r="I1516" s="13" t="s">
        <v>215</v>
      </c>
      <c r="J1516">
        <v>0</v>
      </c>
      <c r="K1516" s="13" t="s">
        <v>191</v>
      </c>
      <c r="L1516">
        <v>3</v>
      </c>
      <c r="M1516">
        <v>1</v>
      </c>
      <c r="N1516" s="13" t="s">
        <v>94</v>
      </c>
      <c r="O1516" s="13" t="s">
        <v>95</v>
      </c>
      <c r="P1516">
        <v>25</v>
      </c>
      <c r="Q1516" s="13" t="s">
        <v>195</v>
      </c>
      <c r="R1516" s="13" t="s">
        <v>98</v>
      </c>
      <c r="S1516" s="13" t="s">
        <v>196</v>
      </c>
      <c r="T1516">
        <v>2</v>
      </c>
      <c r="U1516">
        <v>0</v>
      </c>
      <c r="V1516">
        <v>1</v>
      </c>
      <c r="W1516" s="13" t="s">
        <v>101</v>
      </c>
      <c r="X1516">
        <v>0.6</v>
      </c>
    </row>
    <row r="1517" spans="1:24" x14ac:dyDescent="0.3">
      <c r="A1517">
        <v>1515</v>
      </c>
      <c r="B1517" t="s">
        <v>197</v>
      </c>
      <c r="C1517" t="s">
        <v>198</v>
      </c>
      <c r="D1517">
        <v>30.796126999999998</v>
      </c>
      <c r="E1517">
        <v>76.840819999999994</v>
      </c>
      <c r="F1517" s="18">
        <v>44665</v>
      </c>
      <c r="G1517" s="19">
        <v>0.45833333333333298</v>
      </c>
      <c r="H1517">
        <v>11</v>
      </c>
      <c r="I1517" s="13" t="s">
        <v>202</v>
      </c>
      <c r="J1517">
        <v>0</v>
      </c>
      <c r="K1517" s="13" t="s">
        <v>214</v>
      </c>
      <c r="L1517">
        <v>4</v>
      </c>
      <c r="M1517">
        <v>1</v>
      </c>
      <c r="N1517" s="13" t="s">
        <v>94</v>
      </c>
      <c r="O1517" s="13" t="s">
        <v>95</v>
      </c>
      <c r="P1517">
        <v>15</v>
      </c>
      <c r="Q1517" s="13" t="s">
        <v>195</v>
      </c>
      <c r="R1517" s="13" t="s">
        <v>98</v>
      </c>
      <c r="S1517" s="13" t="s">
        <v>196</v>
      </c>
      <c r="T1517">
        <v>5</v>
      </c>
      <c r="U1517">
        <v>1</v>
      </c>
      <c r="V1517">
        <v>0</v>
      </c>
      <c r="W1517" s="13" t="s">
        <v>101</v>
      </c>
      <c r="X1517">
        <v>0.45</v>
      </c>
    </row>
    <row r="1518" spans="1:24" x14ac:dyDescent="0.3">
      <c r="A1518">
        <v>1516</v>
      </c>
      <c r="B1518" t="s">
        <v>217</v>
      </c>
      <c r="C1518" t="s">
        <v>218</v>
      </c>
      <c r="D1518">
        <v>22.626079000000001</v>
      </c>
      <c r="E1518">
        <v>88.220997999999994</v>
      </c>
      <c r="F1518" s="18">
        <v>45060</v>
      </c>
      <c r="G1518" s="19">
        <v>0.25</v>
      </c>
      <c r="H1518">
        <v>6</v>
      </c>
      <c r="I1518" s="13" t="s">
        <v>89</v>
      </c>
      <c r="J1518">
        <v>1</v>
      </c>
      <c r="K1518" s="13" t="s">
        <v>92</v>
      </c>
      <c r="L1518">
        <v>1</v>
      </c>
      <c r="M1518">
        <v>0</v>
      </c>
      <c r="N1518" s="13" t="s">
        <v>212</v>
      </c>
      <c r="O1518" s="13" t="s">
        <v>195</v>
      </c>
      <c r="P1518">
        <v>37</v>
      </c>
      <c r="Q1518" s="13" t="s">
        <v>195</v>
      </c>
      <c r="R1518" s="13" t="s">
        <v>98</v>
      </c>
      <c r="S1518" s="13" t="s">
        <v>196</v>
      </c>
      <c r="T1518">
        <v>3</v>
      </c>
      <c r="U1518">
        <v>2</v>
      </c>
      <c r="V1518">
        <v>0</v>
      </c>
      <c r="W1518" s="13" t="s">
        <v>101</v>
      </c>
      <c r="X1518">
        <v>0.25</v>
      </c>
    </row>
    <row r="1519" spans="1:24" x14ac:dyDescent="0.3">
      <c r="A1519">
        <v>1517</v>
      </c>
      <c r="B1519" t="s">
        <v>190</v>
      </c>
      <c r="C1519" t="s">
        <v>80</v>
      </c>
      <c r="D1519">
        <v>19.018381999999999</v>
      </c>
      <c r="E1519">
        <v>72.873407999999998</v>
      </c>
      <c r="F1519" s="18">
        <v>44610</v>
      </c>
      <c r="G1519" s="19">
        <v>0.125</v>
      </c>
      <c r="H1519">
        <v>3</v>
      </c>
      <c r="I1519" s="13" t="s">
        <v>211</v>
      </c>
      <c r="J1519">
        <v>0</v>
      </c>
      <c r="K1519" s="13" t="s">
        <v>92</v>
      </c>
      <c r="L1519">
        <v>3</v>
      </c>
      <c r="M1519">
        <v>0</v>
      </c>
      <c r="N1519" s="13" t="s">
        <v>192</v>
      </c>
      <c r="O1519" s="13" t="s">
        <v>97</v>
      </c>
      <c r="P1519">
        <v>31</v>
      </c>
      <c r="Q1519" s="13" t="s">
        <v>95</v>
      </c>
      <c r="R1519" s="13" t="s">
        <v>98</v>
      </c>
      <c r="S1519" s="13" t="s">
        <v>193</v>
      </c>
      <c r="T1519">
        <v>5</v>
      </c>
      <c r="U1519">
        <v>5</v>
      </c>
      <c r="V1519">
        <v>0</v>
      </c>
      <c r="W1519" s="13" t="s">
        <v>101</v>
      </c>
      <c r="X1519">
        <v>0.1</v>
      </c>
    </row>
    <row r="1520" spans="1:24" x14ac:dyDescent="0.3">
      <c r="A1520">
        <v>1518</v>
      </c>
      <c r="B1520" t="s">
        <v>206</v>
      </c>
      <c r="C1520" t="s">
        <v>207</v>
      </c>
      <c r="D1520">
        <v>12.906288999999999</v>
      </c>
      <c r="E1520">
        <v>77.720545000000001</v>
      </c>
      <c r="F1520" s="18">
        <v>45301</v>
      </c>
      <c r="G1520" s="19">
        <v>0.70833333333333304</v>
      </c>
      <c r="H1520">
        <v>17</v>
      </c>
      <c r="I1520" s="13" t="s">
        <v>194</v>
      </c>
      <c r="J1520">
        <v>0</v>
      </c>
      <c r="K1520" s="13" t="s">
        <v>214</v>
      </c>
      <c r="L1520">
        <v>6</v>
      </c>
      <c r="M1520">
        <v>0</v>
      </c>
      <c r="N1520" s="13" t="s">
        <v>212</v>
      </c>
      <c r="O1520" s="13" t="s">
        <v>95</v>
      </c>
      <c r="P1520">
        <v>26</v>
      </c>
      <c r="Q1520" s="13" t="s">
        <v>195</v>
      </c>
      <c r="R1520" s="13" t="s">
        <v>213</v>
      </c>
      <c r="S1520" s="13" t="s">
        <v>193</v>
      </c>
      <c r="T1520">
        <v>2</v>
      </c>
      <c r="U1520">
        <v>2</v>
      </c>
      <c r="V1520">
        <v>1</v>
      </c>
      <c r="W1520" s="13" t="s">
        <v>101</v>
      </c>
      <c r="X1520">
        <v>0.6</v>
      </c>
    </row>
    <row r="1521" spans="1:24" x14ac:dyDescent="0.3">
      <c r="A1521">
        <v>1519</v>
      </c>
      <c r="B1521" t="s">
        <v>203</v>
      </c>
      <c r="C1521" t="s">
        <v>203</v>
      </c>
      <c r="D1521">
        <v>28.621074</v>
      </c>
      <c r="E1521">
        <v>77.238248999999996</v>
      </c>
      <c r="F1521" s="18">
        <v>44955</v>
      </c>
      <c r="G1521" s="19">
        <v>0.45833333333333298</v>
      </c>
      <c r="H1521">
        <v>11</v>
      </c>
      <c r="I1521" s="13" t="s">
        <v>89</v>
      </c>
      <c r="J1521">
        <v>1</v>
      </c>
      <c r="K1521" s="13" t="s">
        <v>92</v>
      </c>
      <c r="L1521">
        <v>5</v>
      </c>
      <c r="M1521">
        <v>0</v>
      </c>
      <c r="N1521" s="13" t="s">
        <v>94</v>
      </c>
      <c r="O1521" s="13" t="s">
        <v>95</v>
      </c>
      <c r="P1521">
        <v>22</v>
      </c>
      <c r="Q1521" s="13" t="s">
        <v>195</v>
      </c>
      <c r="R1521" s="13" t="s">
        <v>208</v>
      </c>
      <c r="S1521" s="13" t="s">
        <v>193</v>
      </c>
      <c r="T1521">
        <v>3</v>
      </c>
      <c r="U1521">
        <v>0</v>
      </c>
      <c r="V1521">
        <v>0</v>
      </c>
      <c r="W1521" s="13" t="s">
        <v>101</v>
      </c>
      <c r="X1521">
        <v>0.45</v>
      </c>
    </row>
    <row r="1522" spans="1:24" x14ac:dyDescent="0.3">
      <c r="A1522">
        <v>1520</v>
      </c>
      <c r="B1522" t="s">
        <v>79</v>
      </c>
      <c r="C1522" t="s">
        <v>80</v>
      </c>
      <c r="D1522">
        <v>18.497178000000002</v>
      </c>
      <c r="E1522">
        <v>73.841059999999999</v>
      </c>
      <c r="F1522" s="18">
        <v>45309</v>
      </c>
      <c r="G1522" s="19">
        <v>0.875</v>
      </c>
      <c r="H1522">
        <v>21</v>
      </c>
      <c r="I1522" s="13" t="s">
        <v>202</v>
      </c>
      <c r="J1522">
        <v>0</v>
      </c>
      <c r="K1522" s="13" t="s">
        <v>214</v>
      </c>
      <c r="L1522">
        <v>2</v>
      </c>
      <c r="M1522">
        <v>1</v>
      </c>
      <c r="N1522" s="13" t="s">
        <v>94</v>
      </c>
      <c r="O1522" s="13" t="s">
        <v>95</v>
      </c>
      <c r="P1522">
        <v>17</v>
      </c>
      <c r="Q1522" s="13" t="s">
        <v>95</v>
      </c>
      <c r="R1522" s="13" t="s">
        <v>208</v>
      </c>
      <c r="S1522" s="13" t="s">
        <v>196</v>
      </c>
      <c r="T1522">
        <v>5</v>
      </c>
      <c r="U1522">
        <v>2</v>
      </c>
      <c r="V1522">
        <v>0</v>
      </c>
      <c r="W1522" s="13" t="s">
        <v>101</v>
      </c>
      <c r="X1522">
        <v>0.45</v>
      </c>
    </row>
    <row r="1523" spans="1:24" x14ac:dyDescent="0.3">
      <c r="A1523">
        <v>1521</v>
      </c>
      <c r="B1523" t="s">
        <v>217</v>
      </c>
      <c r="C1523" t="s">
        <v>218</v>
      </c>
      <c r="D1523">
        <v>22.667202</v>
      </c>
      <c r="E1523">
        <v>88.249562999999995</v>
      </c>
      <c r="F1523" s="18">
        <v>45469</v>
      </c>
      <c r="G1523" s="19">
        <v>8.3333333333333301E-2</v>
      </c>
      <c r="H1523">
        <v>2</v>
      </c>
      <c r="I1523" s="13" t="s">
        <v>194</v>
      </c>
      <c r="J1523">
        <v>0</v>
      </c>
      <c r="K1523" s="13" t="s">
        <v>214</v>
      </c>
      <c r="L1523">
        <v>4</v>
      </c>
      <c r="M1523">
        <v>0</v>
      </c>
      <c r="N1523" s="13" t="s">
        <v>192</v>
      </c>
      <c r="O1523" s="13" t="s">
        <v>97</v>
      </c>
      <c r="P1523">
        <v>25</v>
      </c>
      <c r="Q1523" s="13" t="s">
        <v>95</v>
      </c>
      <c r="R1523" s="13" t="s">
        <v>205</v>
      </c>
      <c r="S1523" s="13" t="s">
        <v>196</v>
      </c>
      <c r="T1523">
        <v>1</v>
      </c>
      <c r="U1523">
        <v>1</v>
      </c>
      <c r="V1523">
        <v>0</v>
      </c>
      <c r="W1523" s="13" t="s">
        <v>101</v>
      </c>
      <c r="X1523">
        <v>0.1</v>
      </c>
    </row>
    <row r="1524" spans="1:24" x14ac:dyDescent="0.3">
      <c r="A1524">
        <v>1522</v>
      </c>
      <c r="B1524" t="s">
        <v>209</v>
      </c>
      <c r="C1524" t="s">
        <v>210</v>
      </c>
      <c r="D1524">
        <v>17.237877999999998</v>
      </c>
      <c r="E1524">
        <v>78.449815000000001</v>
      </c>
      <c r="F1524" s="18">
        <v>44864</v>
      </c>
      <c r="G1524" s="19">
        <v>0.58333333333333304</v>
      </c>
      <c r="H1524">
        <v>14</v>
      </c>
      <c r="I1524" s="13" t="s">
        <v>89</v>
      </c>
      <c r="J1524">
        <v>1</v>
      </c>
      <c r="K1524" s="13" t="s">
        <v>92</v>
      </c>
      <c r="L1524">
        <v>3</v>
      </c>
      <c r="M1524">
        <v>0</v>
      </c>
      <c r="N1524" s="13" t="s">
        <v>212</v>
      </c>
      <c r="O1524" s="13" t="s">
        <v>195</v>
      </c>
      <c r="P1524">
        <v>37</v>
      </c>
      <c r="Q1524" s="13" t="s">
        <v>195</v>
      </c>
      <c r="R1524" s="13" t="s">
        <v>98</v>
      </c>
      <c r="S1524" s="13" t="s">
        <v>196</v>
      </c>
      <c r="T1524">
        <v>1</v>
      </c>
      <c r="U1524">
        <v>0</v>
      </c>
      <c r="V1524">
        <v>0</v>
      </c>
      <c r="W1524" s="13" t="s">
        <v>101</v>
      </c>
      <c r="X1524">
        <v>0.25</v>
      </c>
    </row>
    <row r="1525" spans="1:24" x14ac:dyDescent="0.3">
      <c r="A1525">
        <v>1523</v>
      </c>
      <c r="B1525" t="s">
        <v>79</v>
      </c>
      <c r="C1525" t="s">
        <v>80</v>
      </c>
      <c r="D1525">
        <v>18.650663999999999</v>
      </c>
      <c r="E1525">
        <v>73.964231999999996</v>
      </c>
      <c r="F1525" s="18">
        <v>45137</v>
      </c>
      <c r="G1525" s="19">
        <v>0</v>
      </c>
      <c r="H1525">
        <v>0</v>
      </c>
      <c r="I1525" s="13" t="s">
        <v>89</v>
      </c>
      <c r="J1525">
        <v>1</v>
      </c>
      <c r="K1525" s="13" t="s">
        <v>191</v>
      </c>
      <c r="L1525">
        <v>2</v>
      </c>
      <c r="M1525">
        <v>1</v>
      </c>
      <c r="N1525" s="13" t="s">
        <v>192</v>
      </c>
      <c r="O1525" s="13" t="s">
        <v>97</v>
      </c>
      <c r="P1525">
        <v>26</v>
      </c>
      <c r="Q1525" s="13" t="s">
        <v>97</v>
      </c>
      <c r="R1525" s="13" t="s">
        <v>199</v>
      </c>
      <c r="S1525" s="13" t="s">
        <v>193</v>
      </c>
      <c r="T1525">
        <v>1</v>
      </c>
      <c r="U1525">
        <v>0</v>
      </c>
      <c r="V1525">
        <v>0</v>
      </c>
      <c r="W1525" s="13" t="s">
        <v>101</v>
      </c>
      <c r="X1525">
        <v>0.3</v>
      </c>
    </row>
    <row r="1526" spans="1:24" x14ac:dyDescent="0.3">
      <c r="A1526">
        <v>1524</v>
      </c>
      <c r="B1526" t="s">
        <v>217</v>
      </c>
      <c r="C1526" t="s">
        <v>218</v>
      </c>
      <c r="D1526">
        <v>22.697841</v>
      </c>
      <c r="E1526">
        <v>88.240504000000001</v>
      </c>
      <c r="F1526" s="18">
        <v>44709</v>
      </c>
      <c r="G1526" s="19">
        <v>0</v>
      </c>
      <c r="H1526">
        <v>0</v>
      </c>
      <c r="I1526" s="13" t="s">
        <v>219</v>
      </c>
      <c r="J1526">
        <v>1</v>
      </c>
      <c r="K1526" s="13" t="s">
        <v>191</v>
      </c>
      <c r="L1526">
        <v>3</v>
      </c>
      <c r="M1526">
        <v>0</v>
      </c>
      <c r="N1526" s="13" t="s">
        <v>192</v>
      </c>
      <c r="O1526" s="13" t="s">
        <v>97</v>
      </c>
      <c r="P1526">
        <v>40</v>
      </c>
      <c r="Q1526" s="13" t="s">
        <v>95</v>
      </c>
      <c r="R1526" s="13" t="s">
        <v>98</v>
      </c>
      <c r="S1526" s="13" t="s">
        <v>196</v>
      </c>
      <c r="T1526">
        <v>5</v>
      </c>
      <c r="U1526">
        <v>5</v>
      </c>
      <c r="V1526">
        <v>0</v>
      </c>
      <c r="W1526" s="13" t="s">
        <v>101</v>
      </c>
      <c r="X1526">
        <v>0.1</v>
      </c>
    </row>
    <row r="1527" spans="1:24" x14ac:dyDescent="0.3">
      <c r="A1527">
        <v>1525</v>
      </c>
      <c r="B1527" t="s">
        <v>79</v>
      </c>
      <c r="C1527" t="s">
        <v>80</v>
      </c>
      <c r="D1527">
        <v>18.49539</v>
      </c>
      <c r="E1527">
        <v>73.787631000000005</v>
      </c>
      <c r="F1527" s="18">
        <v>44626</v>
      </c>
      <c r="G1527" s="19">
        <v>0.375</v>
      </c>
      <c r="H1527">
        <v>9</v>
      </c>
      <c r="I1527" s="13" t="s">
        <v>89</v>
      </c>
      <c r="J1527">
        <v>1</v>
      </c>
      <c r="K1527" s="13" t="s">
        <v>191</v>
      </c>
      <c r="L1527">
        <v>4</v>
      </c>
      <c r="M1527">
        <v>1</v>
      </c>
      <c r="N1527" s="13" t="s">
        <v>94</v>
      </c>
      <c r="O1527" s="13" t="s">
        <v>95</v>
      </c>
      <c r="P1527">
        <v>16</v>
      </c>
      <c r="Q1527" s="13" t="s">
        <v>195</v>
      </c>
      <c r="R1527" s="13" t="s">
        <v>205</v>
      </c>
      <c r="S1527" s="13" t="s">
        <v>196</v>
      </c>
      <c r="T1527">
        <v>4</v>
      </c>
      <c r="U1527">
        <v>4</v>
      </c>
      <c r="V1527">
        <v>1</v>
      </c>
      <c r="W1527" s="13" t="s">
        <v>101</v>
      </c>
      <c r="X1527">
        <v>0.6</v>
      </c>
    </row>
    <row r="1528" spans="1:24" x14ac:dyDescent="0.3">
      <c r="A1528">
        <v>1526</v>
      </c>
      <c r="B1528" t="s">
        <v>200</v>
      </c>
      <c r="C1528" t="s">
        <v>201</v>
      </c>
      <c r="D1528">
        <v>13.172703</v>
      </c>
      <c r="E1528">
        <v>80.138354000000007</v>
      </c>
      <c r="F1528" s="18">
        <v>45678</v>
      </c>
      <c r="G1528" s="19">
        <v>0.29166666666666702</v>
      </c>
      <c r="H1528">
        <v>7</v>
      </c>
      <c r="I1528" s="13" t="s">
        <v>215</v>
      </c>
      <c r="J1528">
        <v>0</v>
      </c>
      <c r="K1528" s="13" t="s">
        <v>191</v>
      </c>
      <c r="L1528">
        <v>5</v>
      </c>
      <c r="M1528">
        <v>1</v>
      </c>
      <c r="N1528" s="13" t="s">
        <v>192</v>
      </c>
      <c r="O1528" s="13" t="s">
        <v>97</v>
      </c>
      <c r="P1528">
        <v>20</v>
      </c>
      <c r="Q1528" s="13" t="s">
        <v>95</v>
      </c>
      <c r="R1528" s="13" t="s">
        <v>213</v>
      </c>
      <c r="S1528" s="13" t="s">
        <v>196</v>
      </c>
      <c r="T1528">
        <v>5</v>
      </c>
      <c r="U1528">
        <v>5</v>
      </c>
      <c r="V1528">
        <v>0</v>
      </c>
      <c r="W1528" s="13" t="s">
        <v>101</v>
      </c>
      <c r="X1528">
        <v>0.1</v>
      </c>
    </row>
    <row r="1529" spans="1:24" x14ac:dyDescent="0.3">
      <c r="A1529">
        <v>1527</v>
      </c>
      <c r="B1529" t="s">
        <v>197</v>
      </c>
      <c r="C1529" t="s">
        <v>198</v>
      </c>
      <c r="D1529">
        <v>30.78098</v>
      </c>
      <c r="E1529">
        <v>76.811170000000004</v>
      </c>
      <c r="F1529" s="18">
        <v>45020</v>
      </c>
      <c r="G1529" s="19">
        <v>0.66666666666666696</v>
      </c>
      <c r="H1529">
        <v>16</v>
      </c>
      <c r="I1529" s="13" t="s">
        <v>215</v>
      </c>
      <c r="J1529">
        <v>0</v>
      </c>
      <c r="K1529" s="13" t="s">
        <v>191</v>
      </c>
      <c r="L1529">
        <v>5</v>
      </c>
      <c r="M1529">
        <v>0</v>
      </c>
      <c r="N1529" s="13" t="s">
        <v>192</v>
      </c>
      <c r="O1529" s="13" t="s">
        <v>97</v>
      </c>
      <c r="P1529">
        <v>27</v>
      </c>
      <c r="Q1529" s="13" t="s">
        <v>95</v>
      </c>
      <c r="R1529" s="13" t="s">
        <v>213</v>
      </c>
      <c r="S1529" s="13" t="s">
        <v>99</v>
      </c>
      <c r="T1529">
        <v>2</v>
      </c>
      <c r="U1529">
        <v>2</v>
      </c>
      <c r="V1529">
        <v>0</v>
      </c>
      <c r="W1529" s="13" t="s">
        <v>101</v>
      </c>
      <c r="X1529">
        <v>0.3</v>
      </c>
    </row>
    <row r="1530" spans="1:24" x14ac:dyDescent="0.3">
      <c r="A1530">
        <v>1528</v>
      </c>
      <c r="B1530" t="s">
        <v>203</v>
      </c>
      <c r="C1530" t="s">
        <v>203</v>
      </c>
      <c r="D1530">
        <v>28.536612999999999</v>
      </c>
      <c r="E1530">
        <v>77.101089999999999</v>
      </c>
      <c r="F1530" s="18">
        <v>45556</v>
      </c>
      <c r="G1530" s="19">
        <v>0.20833333333333301</v>
      </c>
      <c r="H1530">
        <v>5</v>
      </c>
      <c r="I1530" s="13" t="s">
        <v>219</v>
      </c>
      <c r="J1530">
        <v>1</v>
      </c>
      <c r="K1530" s="13" t="s">
        <v>214</v>
      </c>
      <c r="L1530">
        <v>6</v>
      </c>
      <c r="M1530">
        <v>1</v>
      </c>
      <c r="N1530" s="13" t="s">
        <v>192</v>
      </c>
      <c r="O1530" s="13" t="s">
        <v>97</v>
      </c>
      <c r="P1530">
        <v>30</v>
      </c>
      <c r="Q1530" s="13" t="s">
        <v>95</v>
      </c>
      <c r="R1530" s="13" t="s">
        <v>208</v>
      </c>
      <c r="S1530" s="13" t="s">
        <v>196</v>
      </c>
      <c r="T1530">
        <v>4</v>
      </c>
      <c r="U1530">
        <v>0</v>
      </c>
      <c r="V1530">
        <v>0</v>
      </c>
      <c r="W1530" s="13" t="s">
        <v>101</v>
      </c>
      <c r="X1530">
        <v>0.1</v>
      </c>
    </row>
    <row r="1531" spans="1:24" x14ac:dyDescent="0.3">
      <c r="A1531">
        <v>1529</v>
      </c>
      <c r="B1531" t="s">
        <v>190</v>
      </c>
      <c r="C1531" t="s">
        <v>80</v>
      </c>
      <c r="D1531">
        <v>18.966249000000001</v>
      </c>
      <c r="E1531">
        <v>72.783991</v>
      </c>
      <c r="F1531" s="18">
        <v>45656</v>
      </c>
      <c r="G1531" s="19">
        <v>0.79166666666666696</v>
      </c>
      <c r="H1531">
        <v>19</v>
      </c>
      <c r="I1531" s="13" t="s">
        <v>204</v>
      </c>
      <c r="J1531">
        <v>0</v>
      </c>
      <c r="K1531" s="13" t="s">
        <v>191</v>
      </c>
      <c r="L1531">
        <v>4</v>
      </c>
      <c r="M1531">
        <v>0</v>
      </c>
      <c r="N1531" s="13" t="s">
        <v>212</v>
      </c>
      <c r="O1531" s="13" t="s">
        <v>195</v>
      </c>
      <c r="P1531">
        <v>26</v>
      </c>
      <c r="Q1531" s="13" t="s">
        <v>195</v>
      </c>
      <c r="R1531" s="13" t="s">
        <v>205</v>
      </c>
      <c r="S1531" s="13" t="s">
        <v>196</v>
      </c>
      <c r="T1531">
        <v>4</v>
      </c>
      <c r="U1531">
        <v>2</v>
      </c>
      <c r="V1531">
        <v>1</v>
      </c>
      <c r="W1531" s="13" t="s">
        <v>101</v>
      </c>
      <c r="X1531">
        <v>0.4</v>
      </c>
    </row>
    <row r="1532" spans="1:24" x14ac:dyDescent="0.3">
      <c r="A1532">
        <v>1530</v>
      </c>
      <c r="B1532" t="s">
        <v>209</v>
      </c>
      <c r="C1532" t="s">
        <v>210</v>
      </c>
      <c r="D1532">
        <v>17.534741</v>
      </c>
      <c r="E1532">
        <v>78.529133999999999</v>
      </c>
      <c r="F1532" s="18">
        <v>45551</v>
      </c>
      <c r="G1532" s="19">
        <v>0.375</v>
      </c>
      <c r="H1532">
        <v>9</v>
      </c>
      <c r="I1532" s="13" t="s">
        <v>204</v>
      </c>
      <c r="J1532">
        <v>0</v>
      </c>
      <c r="K1532" s="13" t="s">
        <v>214</v>
      </c>
      <c r="L1532">
        <v>2</v>
      </c>
      <c r="M1532">
        <v>1</v>
      </c>
      <c r="N1532" s="13" t="s">
        <v>94</v>
      </c>
      <c r="O1532" s="13" t="s">
        <v>95</v>
      </c>
      <c r="P1532">
        <v>24</v>
      </c>
      <c r="Q1532" s="13" t="s">
        <v>97</v>
      </c>
      <c r="R1532" s="13" t="s">
        <v>208</v>
      </c>
      <c r="S1532" s="13" t="s">
        <v>196</v>
      </c>
      <c r="T1532">
        <v>4</v>
      </c>
      <c r="U1532">
        <v>4</v>
      </c>
      <c r="V1532">
        <v>1</v>
      </c>
      <c r="W1532" s="13" t="s">
        <v>101</v>
      </c>
      <c r="X1532">
        <v>0.8</v>
      </c>
    </row>
    <row r="1533" spans="1:24" x14ac:dyDescent="0.3">
      <c r="A1533">
        <v>1531</v>
      </c>
      <c r="B1533" t="s">
        <v>206</v>
      </c>
      <c r="C1533" t="s">
        <v>207</v>
      </c>
      <c r="D1533">
        <v>12.940118</v>
      </c>
      <c r="E1533">
        <v>77.649640000000005</v>
      </c>
      <c r="F1533" s="18">
        <v>45585</v>
      </c>
      <c r="G1533" s="19">
        <v>0.5</v>
      </c>
      <c r="H1533">
        <v>12</v>
      </c>
      <c r="I1533" s="13" t="s">
        <v>89</v>
      </c>
      <c r="J1533">
        <v>1</v>
      </c>
      <c r="K1533" s="13" t="s">
        <v>92</v>
      </c>
      <c r="L1533">
        <v>6</v>
      </c>
      <c r="M1533">
        <v>0</v>
      </c>
      <c r="N1533" s="13" t="s">
        <v>192</v>
      </c>
      <c r="O1533" s="13" t="s">
        <v>97</v>
      </c>
      <c r="P1533">
        <v>28</v>
      </c>
      <c r="Q1533" s="13" t="s">
        <v>95</v>
      </c>
      <c r="R1533" s="13" t="s">
        <v>199</v>
      </c>
      <c r="S1533" s="13" t="s">
        <v>193</v>
      </c>
      <c r="T1533">
        <v>3</v>
      </c>
      <c r="U1533">
        <v>3</v>
      </c>
      <c r="V1533">
        <v>0</v>
      </c>
      <c r="W1533" s="13" t="s">
        <v>101</v>
      </c>
      <c r="X1533">
        <v>0.1</v>
      </c>
    </row>
    <row r="1534" spans="1:24" x14ac:dyDescent="0.3">
      <c r="A1534">
        <v>1532</v>
      </c>
      <c r="B1534" t="s">
        <v>79</v>
      </c>
      <c r="C1534" t="s">
        <v>80</v>
      </c>
      <c r="D1534">
        <v>18.60351</v>
      </c>
      <c r="E1534">
        <v>73.806779000000006</v>
      </c>
      <c r="F1534" s="18">
        <v>45185</v>
      </c>
      <c r="G1534" s="19">
        <v>0.58333333333333304</v>
      </c>
      <c r="H1534">
        <v>14</v>
      </c>
      <c r="I1534" s="13" t="s">
        <v>219</v>
      </c>
      <c r="J1534">
        <v>1</v>
      </c>
      <c r="K1534" s="13" t="s">
        <v>92</v>
      </c>
      <c r="L1534">
        <v>6</v>
      </c>
      <c r="M1534">
        <v>1</v>
      </c>
      <c r="N1534" s="13" t="s">
        <v>212</v>
      </c>
      <c r="O1534" s="13" t="s">
        <v>95</v>
      </c>
      <c r="P1534">
        <v>26</v>
      </c>
      <c r="Q1534" s="13" t="s">
        <v>95</v>
      </c>
      <c r="R1534" s="13" t="s">
        <v>205</v>
      </c>
      <c r="S1534" s="13" t="s">
        <v>196</v>
      </c>
      <c r="T1534">
        <v>3</v>
      </c>
      <c r="U1534">
        <v>3</v>
      </c>
      <c r="V1534">
        <v>0</v>
      </c>
      <c r="W1534" s="13" t="s">
        <v>101</v>
      </c>
      <c r="X1534">
        <v>0.45</v>
      </c>
    </row>
    <row r="1535" spans="1:24" x14ac:dyDescent="0.3">
      <c r="A1535">
        <v>1533</v>
      </c>
      <c r="B1535" t="s">
        <v>206</v>
      </c>
      <c r="C1535" t="s">
        <v>207</v>
      </c>
      <c r="D1535">
        <v>12.949439</v>
      </c>
      <c r="E1535">
        <v>77.690555000000003</v>
      </c>
      <c r="F1535" s="18">
        <v>44866</v>
      </c>
      <c r="G1535" s="19">
        <v>0.41666666666666702</v>
      </c>
      <c r="H1535">
        <v>10</v>
      </c>
      <c r="I1535" s="13" t="s">
        <v>215</v>
      </c>
      <c r="J1535">
        <v>0</v>
      </c>
      <c r="K1535" s="13" t="s">
        <v>92</v>
      </c>
      <c r="L1535">
        <v>1</v>
      </c>
      <c r="M1535">
        <v>1</v>
      </c>
      <c r="N1535" s="13" t="s">
        <v>192</v>
      </c>
      <c r="O1535" s="13" t="s">
        <v>97</v>
      </c>
      <c r="P1535">
        <v>36</v>
      </c>
      <c r="Q1535" s="13" t="s">
        <v>97</v>
      </c>
      <c r="R1535" s="13" t="s">
        <v>205</v>
      </c>
      <c r="S1535" s="13" t="s">
        <v>196</v>
      </c>
      <c r="T1535">
        <v>5</v>
      </c>
      <c r="U1535">
        <v>3</v>
      </c>
      <c r="V1535">
        <v>1</v>
      </c>
      <c r="W1535" s="13" t="s">
        <v>101</v>
      </c>
      <c r="X1535">
        <v>0.45</v>
      </c>
    </row>
    <row r="1536" spans="1:24" x14ac:dyDescent="0.3">
      <c r="A1536">
        <v>1534</v>
      </c>
      <c r="B1536" t="s">
        <v>206</v>
      </c>
      <c r="C1536" t="s">
        <v>207</v>
      </c>
      <c r="D1536">
        <v>12.840671</v>
      </c>
      <c r="E1536">
        <v>77.523402000000004</v>
      </c>
      <c r="F1536" s="18">
        <v>45416</v>
      </c>
      <c r="G1536" s="19">
        <v>0.125</v>
      </c>
      <c r="H1536">
        <v>3</v>
      </c>
      <c r="I1536" s="13" t="s">
        <v>219</v>
      </c>
      <c r="J1536">
        <v>1</v>
      </c>
      <c r="K1536" s="13" t="s">
        <v>191</v>
      </c>
      <c r="L1536">
        <v>4</v>
      </c>
      <c r="M1536">
        <v>0</v>
      </c>
      <c r="N1536" s="13" t="s">
        <v>94</v>
      </c>
      <c r="O1536" s="13" t="s">
        <v>95</v>
      </c>
      <c r="P1536">
        <v>25</v>
      </c>
      <c r="Q1536" s="13" t="s">
        <v>95</v>
      </c>
      <c r="R1536" s="13" t="s">
        <v>205</v>
      </c>
      <c r="S1536" s="13" t="s">
        <v>99</v>
      </c>
      <c r="T1536">
        <v>2</v>
      </c>
      <c r="U1536">
        <v>2</v>
      </c>
      <c r="V1536">
        <v>0</v>
      </c>
      <c r="W1536" s="13" t="s">
        <v>101</v>
      </c>
      <c r="X1536">
        <v>0.65</v>
      </c>
    </row>
    <row r="1537" spans="1:24" x14ac:dyDescent="0.3">
      <c r="A1537">
        <v>1535</v>
      </c>
      <c r="B1537" t="s">
        <v>200</v>
      </c>
      <c r="C1537" t="s">
        <v>201</v>
      </c>
      <c r="D1537">
        <v>12.833999</v>
      </c>
      <c r="E1537">
        <v>80.299464999999998</v>
      </c>
      <c r="F1537" s="18">
        <v>45430</v>
      </c>
      <c r="G1537" s="19">
        <v>0.70833333333333304</v>
      </c>
      <c r="H1537">
        <v>17</v>
      </c>
      <c r="I1537" s="13" t="s">
        <v>219</v>
      </c>
      <c r="J1537">
        <v>1</v>
      </c>
      <c r="K1537" s="13" t="s">
        <v>214</v>
      </c>
      <c r="L1537">
        <v>3</v>
      </c>
      <c r="M1537">
        <v>0</v>
      </c>
      <c r="N1537" s="13" t="s">
        <v>212</v>
      </c>
      <c r="O1537" s="13" t="s">
        <v>195</v>
      </c>
      <c r="P1537">
        <v>39</v>
      </c>
      <c r="Q1537" s="13" t="s">
        <v>97</v>
      </c>
      <c r="R1537" s="13" t="s">
        <v>199</v>
      </c>
      <c r="S1537" s="13" t="s">
        <v>196</v>
      </c>
      <c r="T1537">
        <v>4</v>
      </c>
      <c r="U1537">
        <v>3</v>
      </c>
      <c r="V1537">
        <v>1</v>
      </c>
      <c r="W1537" s="13" t="s">
        <v>101</v>
      </c>
      <c r="X1537">
        <v>0.6</v>
      </c>
    </row>
    <row r="1538" spans="1:24" x14ac:dyDescent="0.3">
      <c r="A1538">
        <v>1536</v>
      </c>
      <c r="B1538" t="s">
        <v>79</v>
      </c>
      <c r="C1538" t="s">
        <v>80</v>
      </c>
      <c r="D1538">
        <v>18.633606</v>
      </c>
      <c r="E1538">
        <v>73.903107000000006</v>
      </c>
      <c r="F1538" s="18">
        <v>45217</v>
      </c>
      <c r="G1538" s="19">
        <v>0.70833333333333304</v>
      </c>
      <c r="H1538">
        <v>17</v>
      </c>
      <c r="I1538" s="13" t="s">
        <v>194</v>
      </c>
      <c r="J1538">
        <v>0</v>
      </c>
      <c r="K1538" s="13" t="s">
        <v>92</v>
      </c>
      <c r="L1538">
        <v>1</v>
      </c>
      <c r="M1538">
        <v>1</v>
      </c>
      <c r="N1538" s="13" t="s">
        <v>212</v>
      </c>
      <c r="O1538" s="13" t="s">
        <v>195</v>
      </c>
      <c r="P1538">
        <v>25</v>
      </c>
      <c r="Q1538" s="13" t="s">
        <v>97</v>
      </c>
      <c r="R1538" s="13" t="s">
        <v>199</v>
      </c>
      <c r="S1538" s="13" t="s">
        <v>196</v>
      </c>
      <c r="T1538">
        <v>2</v>
      </c>
      <c r="U1538">
        <v>0</v>
      </c>
      <c r="V1538">
        <v>1</v>
      </c>
      <c r="W1538" s="13" t="s">
        <v>101</v>
      </c>
      <c r="X1538">
        <v>0.6</v>
      </c>
    </row>
    <row r="1539" spans="1:24" x14ac:dyDescent="0.3">
      <c r="A1539">
        <v>1537</v>
      </c>
      <c r="B1539" t="s">
        <v>206</v>
      </c>
      <c r="C1539" t="s">
        <v>207</v>
      </c>
      <c r="D1539">
        <v>12.88852</v>
      </c>
      <c r="E1539">
        <v>77.778809999999993</v>
      </c>
      <c r="F1539" s="18">
        <v>45273</v>
      </c>
      <c r="G1539" s="19">
        <v>0.25</v>
      </c>
      <c r="H1539">
        <v>6</v>
      </c>
      <c r="I1539" s="13" t="s">
        <v>194</v>
      </c>
      <c r="J1539">
        <v>0</v>
      </c>
      <c r="K1539" s="13" t="s">
        <v>214</v>
      </c>
      <c r="L1539">
        <v>5</v>
      </c>
      <c r="M1539">
        <v>1</v>
      </c>
      <c r="N1539" s="13" t="s">
        <v>192</v>
      </c>
      <c r="O1539" s="13" t="s">
        <v>97</v>
      </c>
      <c r="P1539">
        <v>16</v>
      </c>
      <c r="Q1539" s="13" t="s">
        <v>195</v>
      </c>
      <c r="R1539" s="13" t="s">
        <v>213</v>
      </c>
      <c r="S1539" s="13" t="s">
        <v>196</v>
      </c>
      <c r="T1539">
        <v>4</v>
      </c>
      <c r="U1539">
        <v>0</v>
      </c>
      <c r="V1539">
        <v>0</v>
      </c>
      <c r="W1539" s="13" t="s">
        <v>101</v>
      </c>
      <c r="X1539">
        <v>0.1</v>
      </c>
    </row>
    <row r="1540" spans="1:24" x14ac:dyDescent="0.3">
      <c r="A1540">
        <v>1538</v>
      </c>
      <c r="B1540" t="s">
        <v>209</v>
      </c>
      <c r="C1540" t="s">
        <v>210</v>
      </c>
      <c r="D1540">
        <v>17.218143000000001</v>
      </c>
      <c r="E1540">
        <v>78.493347</v>
      </c>
      <c r="F1540" s="18">
        <v>45581</v>
      </c>
      <c r="G1540" s="19">
        <v>0.95833333333333304</v>
      </c>
      <c r="H1540">
        <v>23</v>
      </c>
      <c r="I1540" s="13" t="s">
        <v>194</v>
      </c>
      <c r="J1540">
        <v>0</v>
      </c>
      <c r="K1540" s="13" t="s">
        <v>92</v>
      </c>
      <c r="L1540">
        <v>6</v>
      </c>
      <c r="M1540">
        <v>0</v>
      </c>
      <c r="N1540" s="13" t="s">
        <v>192</v>
      </c>
      <c r="O1540" s="13" t="s">
        <v>97</v>
      </c>
      <c r="P1540">
        <v>31</v>
      </c>
      <c r="Q1540" s="13" t="s">
        <v>195</v>
      </c>
      <c r="R1540" s="13" t="s">
        <v>98</v>
      </c>
      <c r="S1540" s="13" t="s">
        <v>99</v>
      </c>
      <c r="T1540">
        <v>5</v>
      </c>
      <c r="U1540">
        <v>5</v>
      </c>
      <c r="V1540">
        <v>0</v>
      </c>
      <c r="W1540" s="13" t="s">
        <v>101</v>
      </c>
      <c r="X1540">
        <v>0.3</v>
      </c>
    </row>
    <row r="1541" spans="1:24" x14ac:dyDescent="0.3">
      <c r="A1541">
        <v>1539</v>
      </c>
      <c r="B1541" t="s">
        <v>206</v>
      </c>
      <c r="C1541" t="s">
        <v>207</v>
      </c>
      <c r="D1541">
        <v>12.862247999999999</v>
      </c>
      <c r="E1541">
        <v>77.717079999999996</v>
      </c>
      <c r="F1541" s="18">
        <v>45274</v>
      </c>
      <c r="G1541" s="19">
        <v>0.5</v>
      </c>
      <c r="H1541">
        <v>12</v>
      </c>
      <c r="I1541" s="13" t="s">
        <v>202</v>
      </c>
      <c r="J1541">
        <v>0</v>
      </c>
      <c r="K1541" s="13" t="s">
        <v>92</v>
      </c>
      <c r="L1541">
        <v>3</v>
      </c>
      <c r="M1541">
        <v>1</v>
      </c>
      <c r="N1541" s="13" t="s">
        <v>212</v>
      </c>
      <c r="O1541" s="13" t="s">
        <v>195</v>
      </c>
      <c r="P1541">
        <v>37</v>
      </c>
      <c r="Q1541" s="13" t="s">
        <v>95</v>
      </c>
      <c r="R1541" s="13" t="s">
        <v>213</v>
      </c>
      <c r="S1541" s="13" t="s">
        <v>196</v>
      </c>
      <c r="T1541">
        <v>3</v>
      </c>
      <c r="U1541">
        <v>0</v>
      </c>
      <c r="V1541">
        <v>0</v>
      </c>
      <c r="W1541" s="13" t="s">
        <v>101</v>
      </c>
      <c r="X1541">
        <v>0.25</v>
      </c>
    </row>
    <row r="1542" spans="1:24" x14ac:dyDescent="0.3">
      <c r="A1542">
        <v>1540</v>
      </c>
      <c r="B1542" t="s">
        <v>190</v>
      </c>
      <c r="C1542" t="s">
        <v>80</v>
      </c>
      <c r="D1542">
        <v>19.133458999999998</v>
      </c>
      <c r="E1542">
        <v>72.975031000000001</v>
      </c>
      <c r="F1542" s="18">
        <v>45047</v>
      </c>
      <c r="G1542" s="19">
        <v>0.875</v>
      </c>
      <c r="H1542">
        <v>21</v>
      </c>
      <c r="I1542" s="13" t="s">
        <v>204</v>
      </c>
      <c r="J1542">
        <v>0</v>
      </c>
      <c r="K1542" s="13" t="s">
        <v>92</v>
      </c>
      <c r="L1542">
        <v>1</v>
      </c>
      <c r="M1542">
        <v>1</v>
      </c>
      <c r="N1542" s="13" t="s">
        <v>212</v>
      </c>
      <c r="O1542" s="13" t="s">
        <v>195</v>
      </c>
      <c r="P1542">
        <v>37</v>
      </c>
      <c r="Q1542" s="13" t="s">
        <v>97</v>
      </c>
      <c r="R1542" s="13" t="s">
        <v>208</v>
      </c>
      <c r="S1542" s="13" t="s">
        <v>193</v>
      </c>
      <c r="T1542">
        <v>3</v>
      </c>
      <c r="U1542">
        <v>0</v>
      </c>
      <c r="V1542">
        <v>0</v>
      </c>
      <c r="W1542" s="13" t="s">
        <v>101</v>
      </c>
      <c r="X1542">
        <v>0.45</v>
      </c>
    </row>
    <row r="1543" spans="1:24" x14ac:dyDescent="0.3">
      <c r="A1543">
        <v>1541</v>
      </c>
      <c r="B1543" t="s">
        <v>200</v>
      </c>
      <c r="C1543" t="s">
        <v>201</v>
      </c>
      <c r="D1543">
        <v>12.904700999999999</v>
      </c>
      <c r="E1543">
        <v>80.128433999999999</v>
      </c>
      <c r="F1543" s="18">
        <v>45497</v>
      </c>
      <c r="G1543" s="19">
        <v>0.58333333333333304</v>
      </c>
      <c r="H1543">
        <v>14</v>
      </c>
      <c r="I1543" s="13" t="s">
        <v>194</v>
      </c>
      <c r="J1543">
        <v>0</v>
      </c>
      <c r="K1543" s="13" t="s">
        <v>92</v>
      </c>
      <c r="L1543">
        <v>6</v>
      </c>
      <c r="M1543">
        <v>0</v>
      </c>
      <c r="N1543" s="13" t="s">
        <v>94</v>
      </c>
      <c r="O1543" s="13" t="s">
        <v>95</v>
      </c>
      <c r="P1543">
        <v>22</v>
      </c>
      <c r="Q1543" s="13" t="s">
        <v>95</v>
      </c>
      <c r="R1543" s="13" t="s">
        <v>213</v>
      </c>
      <c r="S1543" s="13" t="s">
        <v>196</v>
      </c>
      <c r="T1543">
        <v>3</v>
      </c>
      <c r="U1543">
        <v>3</v>
      </c>
      <c r="V1543">
        <v>0</v>
      </c>
      <c r="W1543" s="13" t="s">
        <v>101</v>
      </c>
      <c r="X1543">
        <v>0.45</v>
      </c>
    </row>
    <row r="1544" spans="1:24" x14ac:dyDescent="0.3">
      <c r="A1544">
        <v>1542</v>
      </c>
      <c r="B1544" t="s">
        <v>209</v>
      </c>
      <c r="C1544" t="s">
        <v>210</v>
      </c>
      <c r="D1544">
        <v>17.591671999999999</v>
      </c>
      <c r="E1544">
        <v>78.594937000000002</v>
      </c>
      <c r="F1544" s="18">
        <v>45642</v>
      </c>
      <c r="G1544" s="19">
        <v>0.875</v>
      </c>
      <c r="H1544">
        <v>21</v>
      </c>
      <c r="I1544" s="13" t="s">
        <v>204</v>
      </c>
      <c r="J1544">
        <v>0</v>
      </c>
      <c r="K1544" s="13" t="s">
        <v>92</v>
      </c>
      <c r="L1544">
        <v>5</v>
      </c>
      <c r="M1544">
        <v>1</v>
      </c>
      <c r="N1544" s="13" t="s">
        <v>212</v>
      </c>
      <c r="O1544" s="13" t="s">
        <v>95</v>
      </c>
      <c r="P1544">
        <v>22</v>
      </c>
      <c r="Q1544" s="13" t="s">
        <v>95</v>
      </c>
      <c r="R1544" s="13" t="s">
        <v>98</v>
      </c>
      <c r="S1544" s="13" t="s">
        <v>196</v>
      </c>
      <c r="T1544">
        <v>2</v>
      </c>
      <c r="U1544">
        <v>1</v>
      </c>
      <c r="V1544">
        <v>0</v>
      </c>
      <c r="W1544" s="13" t="s">
        <v>101</v>
      </c>
      <c r="X1544">
        <v>0.45</v>
      </c>
    </row>
    <row r="1545" spans="1:24" x14ac:dyDescent="0.3">
      <c r="A1545">
        <v>1543</v>
      </c>
      <c r="B1545" t="s">
        <v>190</v>
      </c>
      <c r="C1545" t="s">
        <v>80</v>
      </c>
      <c r="D1545">
        <v>19.044699000000001</v>
      </c>
      <c r="E1545">
        <v>72.709828999999999</v>
      </c>
      <c r="F1545" s="18">
        <v>44711</v>
      </c>
      <c r="G1545" s="19">
        <v>4.1666666666666699E-2</v>
      </c>
      <c r="H1545">
        <v>1</v>
      </c>
      <c r="I1545" s="13" t="s">
        <v>204</v>
      </c>
      <c r="J1545">
        <v>0</v>
      </c>
      <c r="K1545" s="13" t="s">
        <v>191</v>
      </c>
      <c r="L1545">
        <v>5</v>
      </c>
      <c r="M1545">
        <v>1</v>
      </c>
      <c r="N1545" s="13" t="s">
        <v>192</v>
      </c>
      <c r="O1545" s="13" t="s">
        <v>97</v>
      </c>
      <c r="P1545">
        <v>23</v>
      </c>
      <c r="Q1545" s="13" t="s">
        <v>95</v>
      </c>
      <c r="R1545" s="13" t="s">
        <v>213</v>
      </c>
      <c r="S1545" s="13" t="s">
        <v>196</v>
      </c>
      <c r="T1545">
        <v>1</v>
      </c>
      <c r="U1545">
        <v>1</v>
      </c>
      <c r="V1545">
        <v>0</v>
      </c>
      <c r="W1545" s="13" t="s">
        <v>101</v>
      </c>
      <c r="X1545">
        <v>0.1</v>
      </c>
    </row>
    <row r="1546" spans="1:24" x14ac:dyDescent="0.3">
      <c r="A1546">
        <v>1544</v>
      </c>
      <c r="B1546" t="s">
        <v>200</v>
      </c>
      <c r="C1546" t="s">
        <v>201</v>
      </c>
      <c r="D1546">
        <v>13.062244</v>
      </c>
      <c r="E1546">
        <v>80.117455000000007</v>
      </c>
      <c r="F1546" s="18">
        <v>45150</v>
      </c>
      <c r="G1546" s="19">
        <v>0.79166666666666696</v>
      </c>
      <c r="H1546">
        <v>19</v>
      </c>
      <c r="I1546" s="13" t="s">
        <v>219</v>
      </c>
      <c r="J1546">
        <v>1</v>
      </c>
      <c r="K1546" s="13" t="s">
        <v>92</v>
      </c>
      <c r="L1546">
        <v>6</v>
      </c>
      <c r="M1546">
        <v>1</v>
      </c>
      <c r="N1546" s="13" t="s">
        <v>212</v>
      </c>
      <c r="O1546" s="13" t="s">
        <v>95</v>
      </c>
      <c r="P1546">
        <v>31</v>
      </c>
      <c r="Q1546" s="13" t="s">
        <v>97</v>
      </c>
      <c r="R1546" s="13" t="s">
        <v>205</v>
      </c>
      <c r="S1546" s="13" t="s">
        <v>193</v>
      </c>
      <c r="T1546">
        <v>1</v>
      </c>
      <c r="U1546">
        <v>1</v>
      </c>
      <c r="V1546">
        <v>1</v>
      </c>
      <c r="W1546" s="13" t="s">
        <v>101</v>
      </c>
      <c r="X1546">
        <v>0.8</v>
      </c>
    </row>
    <row r="1547" spans="1:24" x14ac:dyDescent="0.3">
      <c r="A1547">
        <v>1545</v>
      </c>
      <c r="B1547" t="s">
        <v>79</v>
      </c>
      <c r="C1547" t="s">
        <v>80</v>
      </c>
      <c r="D1547">
        <v>18.423584999999999</v>
      </c>
      <c r="E1547">
        <v>73.924944999999994</v>
      </c>
      <c r="F1547" s="18">
        <v>45571</v>
      </c>
      <c r="G1547" s="19">
        <v>0.375</v>
      </c>
      <c r="H1547">
        <v>9</v>
      </c>
      <c r="I1547" s="13" t="s">
        <v>89</v>
      </c>
      <c r="J1547">
        <v>1</v>
      </c>
      <c r="K1547" s="13" t="s">
        <v>214</v>
      </c>
      <c r="L1547">
        <v>4</v>
      </c>
      <c r="M1547">
        <v>0</v>
      </c>
      <c r="N1547" s="13" t="s">
        <v>192</v>
      </c>
      <c r="O1547" s="13" t="s">
        <v>97</v>
      </c>
      <c r="P1547">
        <v>15</v>
      </c>
      <c r="Q1547" s="13" t="s">
        <v>95</v>
      </c>
      <c r="R1547" s="13" t="s">
        <v>98</v>
      </c>
      <c r="S1547" s="13" t="s">
        <v>193</v>
      </c>
      <c r="T1547">
        <v>5</v>
      </c>
      <c r="U1547">
        <v>4</v>
      </c>
      <c r="V1547">
        <v>1</v>
      </c>
      <c r="W1547" s="13" t="s">
        <v>101</v>
      </c>
      <c r="X1547">
        <v>0.25</v>
      </c>
    </row>
    <row r="1548" spans="1:24" x14ac:dyDescent="0.3">
      <c r="A1548">
        <v>1546</v>
      </c>
      <c r="B1548" t="s">
        <v>200</v>
      </c>
      <c r="C1548" t="s">
        <v>201</v>
      </c>
      <c r="D1548">
        <v>12.865325</v>
      </c>
      <c r="E1548">
        <v>80.174861000000007</v>
      </c>
      <c r="F1548" s="18">
        <v>45487</v>
      </c>
      <c r="G1548" s="19">
        <v>0.70833333333333304</v>
      </c>
      <c r="H1548">
        <v>17</v>
      </c>
      <c r="I1548" s="13" t="s">
        <v>89</v>
      </c>
      <c r="J1548">
        <v>1</v>
      </c>
      <c r="K1548" s="13" t="s">
        <v>214</v>
      </c>
      <c r="L1548">
        <v>1</v>
      </c>
      <c r="M1548">
        <v>0</v>
      </c>
      <c r="N1548" s="13" t="s">
        <v>94</v>
      </c>
      <c r="O1548" s="13" t="s">
        <v>95</v>
      </c>
      <c r="P1548">
        <v>30</v>
      </c>
      <c r="Q1548" s="13" t="s">
        <v>95</v>
      </c>
      <c r="R1548" s="13" t="s">
        <v>213</v>
      </c>
      <c r="S1548" s="13" t="s">
        <v>196</v>
      </c>
      <c r="T1548">
        <v>4</v>
      </c>
      <c r="U1548">
        <v>3</v>
      </c>
      <c r="V1548">
        <v>1</v>
      </c>
      <c r="W1548" s="13" t="s">
        <v>101</v>
      </c>
      <c r="X1548">
        <v>0.6</v>
      </c>
    </row>
    <row r="1549" spans="1:24" x14ac:dyDescent="0.3">
      <c r="A1549">
        <v>1547</v>
      </c>
      <c r="B1549" t="s">
        <v>206</v>
      </c>
      <c r="C1549" t="s">
        <v>207</v>
      </c>
      <c r="D1549">
        <v>13.162858</v>
      </c>
      <c r="E1549">
        <v>77.759488000000005</v>
      </c>
      <c r="F1549" s="18">
        <v>45480</v>
      </c>
      <c r="G1549" s="19">
        <v>0.625</v>
      </c>
      <c r="H1549">
        <v>15</v>
      </c>
      <c r="I1549" s="13" t="s">
        <v>89</v>
      </c>
      <c r="J1549">
        <v>1</v>
      </c>
      <c r="K1549" s="13" t="s">
        <v>92</v>
      </c>
      <c r="L1549">
        <v>6</v>
      </c>
      <c r="M1549">
        <v>1</v>
      </c>
      <c r="N1549" s="13" t="s">
        <v>212</v>
      </c>
      <c r="O1549" s="13" t="s">
        <v>195</v>
      </c>
      <c r="P1549">
        <v>38</v>
      </c>
      <c r="Q1549" s="13" t="s">
        <v>195</v>
      </c>
      <c r="R1549" s="13" t="s">
        <v>208</v>
      </c>
      <c r="S1549" s="13" t="s">
        <v>196</v>
      </c>
      <c r="T1549">
        <v>4</v>
      </c>
      <c r="U1549">
        <v>2</v>
      </c>
      <c r="V1549">
        <v>0</v>
      </c>
      <c r="W1549" s="13" t="s">
        <v>101</v>
      </c>
      <c r="X1549">
        <v>0.25</v>
      </c>
    </row>
    <row r="1550" spans="1:24" x14ac:dyDescent="0.3">
      <c r="A1550">
        <v>1548</v>
      </c>
      <c r="B1550" t="s">
        <v>197</v>
      </c>
      <c r="C1550" t="s">
        <v>198</v>
      </c>
      <c r="D1550">
        <v>30.762627999999999</v>
      </c>
      <c r="E1550">
        <v>76.756343000000001</v>
      </c>
      <c r="F1550" s="18">
        <v>45215</v>
      </c>
      <c r="G1550" s="19">
        <v>0.41666666666666702</v>
      </c>
      <c r="H1550">
        <v>10</v>
      </c>
      <c r="I1550" s="13" t="s">
        <v>204</v>
      </c>
      <c r="J1550">
        <v>0</v>
      </c>
      <c r="K1550" s="13" t="s">
        <v>191</v>
      </c>
      <c r="L1550">
        <v>4</v>
      </c>
      <c r="M1550">
        <v>0</v>
      </c>
      <c r="N1550" s="13" t="s">
        <v>192</v>
      </c>
      <c r="O1550" s="13" t="s">
        <v>97</v>
      </c>
      <c r="P1550">
        <v>24</v>
      </c>
      <c r="Q1550" s="13" t="s">
        <v>97</v>
      </c>
      <c r="R1550" s="13" t="s">
        <v>98</v>
      </c>
      <c r="S1550" s="13" t="s">
        <v>196</v>
      </c>
      <c r="T1550">
        <v>1</v>
      </c>
      <c r="U1550">
        <v>0</v>
      </c>
      <c r="V1550">
        <v>1</v>
      </c>
      <c r="W1550" s="13" t="s">
        <v>101</v>
      </c>
      <c r="X1550">
        <v>0.45</v>
      </c>
    </row>
    <row r="1551" spans="1:24" x14ac:dyDescent="0.3">
      <c r="A1551">
        <v>1549</v>
      </c>
      <c r="B1551" t="s">
        <v>203</v>
      </c>
      <c r="C1551" t="s">
        <v>203</v>
      </c>
      <c r="D1551">
        <v>28.727345</v>
      </c>
      <c r="E1551">
        <v>77.179215999999997</v>
      </c>
      <c r="F1551" s="18">
        <v>45174</v>
      </c>
      <c r="G1551" s="19">
        <v>0.875</v>
      </c>
      <c r="H1551">
        <v>21</v>
      </c>
      <c r="I1551" s="13" t="s">
        <v>215</v>
      </c>
      <c r="J1551">
        <v>0</v>
      </c>
      <c r="K1551" s="13" t="s">
        <v>214</v>
      </c>
      <c r="L1551">
        <v>1</v>
      </c>
      <c r="M1551">
        <v>1</v>
      </c>
      <c r="N1551" s="13" t="s">
        <v>94</v>
      </c>
      <c r="O1551" s="13" t="s">
        <v>95</v>
      </c>
      <c r="P1551">
        <v>33</v>
      </c>
      <c r="Q1551" s="13" t="s">
        <v>97</v>
      </c>
      <c r="R1551" s="13" t="s">
        <v>98</v>
      </c>
      <c r="S1551" s="13" t="s">
        <v>196</v>
      </c>
      <c r="T1551">
        <v>5</v>
      </c>
      <c r="U1551">
        <v>0</v>
      </c>
      <c r="V1551">
        <v>0</v>
      </c>
      <c r="W1551" s="13" t="s">
        <v>101</v>
      </c>
      <c r="X1551">
        <v>0.65</v>
      </c>
    </row>
    <row r="1552" spans="1:24" x14ac:dyDescent="0.3">
      <c r="A1552">
        <v>1550</v>
      </c>
      <c r="B1552" t="s">
        <v>79</v>
      </c>
      <c r="C1552" t="s">
        <v>80</v>
      </c>
      <c r="D1552">
        <v>18.492885000000001</v>
      </c>
      <c r="E1552">
        <v>73.730316000000002</v>
      </c>
      <c r="F1552" s="18">
        <v>45193</v>
      </c>
      <c r="G1552" s="19">
        <v>0.66666666666666696</v>
      </c>
      <c r="H1552">
        <v>16</v>
      </c>
      <c r="I1552" s="13" t="s">
        <v>89</v>
      </c>
      <c r="J1552">
        <v>1</v>
      </c>
      <c r="K1552" s="13" t="s">
        <v>92</v>
      </c>
      <c r="L1552">
        <v>4</v>
      </c>
      <c r="M1552">
        <v>1</v>
      </c>
      <c r="N1552" s="13" t="s">
        <v>94</v>
      </c>
      <c r="O1552" s="13" t="s">
        <v>95</v>
      </c>
      <c r="P1552">
        <v>40</v>
      </c>
      <c r="Q1552" s="13" t="s">
        <v>97</v>
      </c>
      <c r="R1552" s="13" t="s">
        <v>208</v>
      </c>
      <c r="S1552" s="13" t="s">
        <v>196</v>
      </c>
      <c r="T1552">
        <v>3</v>
      </c>
      <c r="U1552">
        <v>0</v>
      </c>
      <c r="V1552">
        <v>0</v>
      </c>
      <c r="W1552" s="13" t="s">
        <v>101</v>
      </c>
      <c r="X1552">
        <v>0.65</v>
      </c>
    </row>
    <row r="1553" spans="1:24" x14ac:dyDescent="0.3">
      <c r="A1553">
        <v>1551</v>
      </c>
      <c r="B1553" t="s">
        <v>197</v>
      </c>
      <c r="C1553" t="s">
        <v>198</v>
      </c>
      <c r="D1553">
        <v>30.652802999999999</v>
      </c>
      <c r="E1553">
        <v>76.725115000000002</v>
      </c>
      <c r="F1553" s="18">
        <v>44986</v>
      </c>
      <c r="G1553" s="19">
        <v>0.54166666666666696</v>
      </c>
      <c r="H1553">
        <v>13</v>
      </c>
      <c r="I1553" s="13" t="s">
        <v>194</v>
      </c>
      <c r="J1553">
        <v>0</v>
      </c>
      <c r="K1553" s="13" t="s">
        <v>191</v>
      </c>
      <c r="L1553">
        <v>6</v>
      </c>
      <c r="M1553">
        <v>1</v>
      </c>
      <c r="N1553" s="13" t="s">
        <v>212</v>
      </c>
      <c r="O1553" s="13" t="s">
        <v>195</v>
      </c>
      <c r="P1553">
        <v>20</v>
      </c>
      <c r="Q1553" s="13" t="s">
        <v>97</v>
      </c>
      <c r="R1553" s="13" t="s">
        <v>199</v>
      </c>
      <c r="S1553" s="13" t="s">
        <v>196</v>
      </c>
      <c r="T1553">
        <v>1</v>
      </c>
      <c r="U1553">
        <v>1</v>
      </c>
      <c r="V1553">
        <v>0</v>
      </c>
      <c r="W1553" s="13" t="s">
        <v>101</v>
      </c>
      <c r="X1553">
        <v>0.45</v>
      </c>
    </row>
    <row r="1554" spans="1:24" x14ac:dyDescent="0.3">
      <c r="A1554">
        <v>1552</v>
      </c>
      <c r="B1554" t="s">
        <v>203</v>
      </c>
      <c r="C1554" t="s">
        <v>203</v>
      </c>
      <c r="D1554">
        <v>28.710023</v>
      </c>
      <c r="E1554">
        <v>77.203218000000007</v>
      </c>
      <c r="F1554" s="18">
        <v>45478</v>
      </c>
      <c r="G1554" s="19">
        <v>0.20833333333333301</v>
      </c>
      <c r="H1554">
        <v>5</v>
      </c>
      <c r="I1554" s="13" t="s">
        <v>211</v>
      </c>
      <c r="J1554">
        <v>0</v>
      </c>
      <c r="K1554" s="13" t="s">
        <v>92</v>
      </c>
      <c r="L1554">
        <v>5</v>
      </c>
      <c r="M1554">
        <v>1</v>
      </c>
      <c r="N1554" s="13" t="s">
        <v>94</v>
      </c>
      <c r="O1554" s="13" t="s">
        <v>95</v>
      </c>
      <c r="P1554">
        <v>21</v>
      </c>
      <c r="Q1554" s="13" t="s">
        <v>95</v>
      </c>
      <c r="R1554" s="13" t="s">
        <v>205</v>
      </c>
      <c r="S1554" s="13" t="s">
        <v>196</v>
      </c>
      <c r="T1554">
        <v>4</v>
      </c>
      <c r="U1554">
        <v>0</v>
      </c>
      <c r="V1554">
        <v>0</v>
      </c>
      <c r="W1554" s="13" t="s">
        <v>101</v>
      </c>
      <c r="X1554">
        <v>0.45</v>
      </c>
    </row>
    <row r="1555" spans="1:24" x14ac:dyDescent="0.3">
      <c r="A1555">
        <v>1553</v>
      </c>
      <c r="B1555" t="s">
        <v>197</v>
      </c>
      <c r="C1555" t="s">
        <v>198</v>
      </c>
      <c r="D1555">
        <v>30.644655</v>
      </c>
      <c r="E1555">
        <v>76.804979000000003</v>
      </c>
      <c r="F1555" s="18">
        <v>45410</v>
      </c>
      <c r="G1555" s="19">
        <v>0.25</v>
      </c>
      <c r="H1555">
        <v>6</v>
      </c>
      <c r="I1555" s="13" t="s">
        <v>89</v>
      </c>
      <c r="J1555">
        <v>1</v>
      </c>
      <c r="K1555" s="13" t="s">
        <v>214</v>
      </c>
      <c r="L1555">
        <v>5</v>
      </c>
      <c r="M1555">
        <v>1</v>
      </c>
      <c r="N1555" s="13" t="s">
        <v>192</v>
      </c>
      <c r="O1555" s="13" t="s">
        <v>97</v>
      </c>
      <c r="P1555">
        <v>38</v>
      </c>
      <c r="Q1555" s="13" t="s">
        <v>95</v>
      </c>
      <c r="R1555" s="13" t="s">
        <v>98</v>
      </c>
      <c r="S1555" s="13" t="s">
        <v>196</v>
      </c>
      <c r="T1555">
        <v>3</v>
      </c>
      <c r="U1555">
        <v>0</v>
      </c>
      <c r="V1555">
        <v>0</v>
      </c>
      <c r="W1555" s="13" t="s">
        <v>101</v>
      </c>
      <c r="X1555">
        <v>0.1</v>
      </c>
    </row>
    <row r="1556" spans="1:24" x14ac:dyDescent="0.3">
      <c r="A1556">
        <v>1554</v>
      </c>
      <c r="B1556" t="s">
        <v>190</v>
      </c>
      <c r="C1556" t="s">
        <v>80</v>
      </c>
      <c r="D1556">
        <v>19.197374</v>
      </c>
      <c r="E1556">
        <v>72.973661000000007</v>
      </c>
      <c r="F1556" s="18">
        <v>45691</v>
      </c>
      <c r="G1556" s="19">
        <v>0.83333333333333304</v>
      </c>
      <c r="H1556">
        <v>20</v>
      </c>
      <c r="I1556" s="13" t="s">
        <v>204</v>
      </c>
      <c r="J1556">
        <v>0</v>
      </c>
      <c r="K1556" s="13" t="s">
        <v>92</v>
      </c>
      <c r="L1556">
        <v>4</v>
      </c>
      <c r="M1556">
        <v>1</v>
      </c>
      <c r="N1556" s="13" t="s">
        <v>212</v>
      </c>
      <c r="O1556" s="13" t="s">
        <v>195</v>
      </c>
      <c r="P1556">
        <v>19</v>
      </c>
      <c r="Q1556" s="13" t="s">
        <v>95</v>
      </c>
      <c r="R1556" s="13" t="s">
        <v>98</v>
      </c>
      <c r="S1556" s="13" t="s">
        <v>196</v>
      </c>
      <c r="T1556">
        <v>4</v>
      </c>
      <c r="U1556">
        <v>3</v>
      </c>
      <c r="V1556">
        <v>0</v>
      </c>
      <c r="W1556" s="13" t="s">
        <v>101</v>
      </c>
      <c r="X1556">
        <v>0.25</v>
      </c>
    </row>
    <row r="1557" spans="1:24" x14ac:dyDescent="0.3">
      <c r="A1557">
        <v>1555</v>
      </c>
      <c r="B1557" t="s">
        <v>203</v>
      </c>
      <c r="C1557" t="s">
        <v>203</v>
      </c>
      <c r="D1557">
        <v>28.794833000000001</v>
      </c>
      <c r="E1557">
        <v>77.288816999999995</v>
      </c>
      <c r="F1557" s="18">
        <v>44694</v>
      </c>
      <c r="G1557" s="19">
        <v>0.45833333333333298</v>
      </c>
      <c r="H1557">
        <v>11</v>
      </c>
      <c r="I1557" s="13" t="s">
        <v>211</v>
      </c>
      <c r="J1557">
        <v>0</v>
      </c>
      <c r="K1557" s="13" t="s">
        <v>214</v>
      </c>
      <c r="L1557">
        <v>4</v>
      </c>
      <c r="M1557">
        <v>0</v>
      </c>
      <c r="N1557" s="13" t="s">
        <v>94</v>
      </c>
      <c r="O1557" s="13" t="s">
        <v>95</v>
      </c>
      <c r="P1557">
        <v>16</v>
      </c>
      <c r="Q1557" s="13" t="s">
        <v>95</v>
      </c>
      <c r="R1557" s="13" t="s">
        <v>208</v>
      </c>
      <c r="S1557" s="13" t="s">
        <v>196</v>
      </c>
      <c r="T1557">
        <v>5</v>
      </c>
      <c r="U1557">
        <v>1</v>
      </c>
      <c r="V1557">
        <v>0</v>
      </c>
      <c r="W1557" s="13" t="s">
        <v>101</v>
      </c>
      <c r="X1557">
        <v>0.45</v>
      </c>
    </row>
    <row r="1558" spans="1:24" x14ac:dyDescent="0.3">
      <c r="A1558">
        <v>1556</v>
      </c>
      <c r="B1558" t="s">
        <v>190</v>
      </c>
      <c r="C1558" t="s">
        <v>80</v>
      </c>
      <c r="D1558">
        <v>19.274115999999999</v>
      </c>
      <c r="E1558">
        <v>72.824849999999998</v>
      </c>
      <c r="F1558" s="18">
        <v>44731</v>
      </c>
      <c r="G1558" s="19">
        <v>0.54166666666666696</v>
      </c>
      <c r="H1558">
        <v>13</v>
      </c>
      <c r="I1558" s="13" t="s">
        <v>89</v>
      </c>
      <c r="J1558">
        <v>1</v>
      </c>
      <c r="K1558" s="13" t="s">
        <v>191</v>
      </c>
      <c r="L1558">
        <v>1</v>
      </c>
      <c r="M1558">
        <v>0</v>
      </c>
      <c r="N1558" s="13" t="s">
        <v>94</v>
      </c>
      <c r="O1558" s="13" t="s">
        <v>95</v>
      </c>
      <c r="P1558">
        <v>15</v>
      </c>
      <c r="Q1558" s="13" t="s">
        <v>95</v>
      </c>
      <c r="R1558" s="13" t="s">
        <v>213</v>
      </c>
      <c r="S1558" s="13" t="s">
        <v>99</v>
      </c>
      <c r="T1558">
        <v>1</v>
      </c>
      <c r="U1558">
        <v>1</v>
      </c>
      <c r="V1558">
        <v>0</v>
      </c>
      <c r="W1558" s="13" t="s">
        <v>101</v>
      </c>
      <c r="X1558">
        <v>0.65</v>
      </c>
    </row>
    <row r="1559" spans="1:24" x14ac:dyDescent="0.3">
      <c r="A1559">
        <v>1557</v>
      </c>
      <c r="B1559" t="s">
        <v>197</v>
      </c>
      <c r="C1559" t="s">
        <v>198</v>
      </c>
      <c r="D1559">
        <v>30.720751</v>
      </c>
      <c r="E1559">
        <v>76.819120999999996</v>
      </c>
      <c r="F1559" s="18">
        <v>45692</v>
      </c>
      <c r="G1559" s="19">
        <v>0.16666666666666699</v>
      </c>
      <c r="H1559">
        <v>4</v>
      </c>
      <c r="I1559" s="13" t="s">
        <v>215</v>
      </c>
      <c r="J1559">
        <v>0</v>
      </c>
      <c r="K1559" s="13" t="s">
        <v>214</v>
      </c>
      <c r="L1559">
        <v>5</v>
      </c>
      <c r="M1559">
        <v>1</v>
      </c>
      <c r="N1559" s="13" t="s">
        <v>94</v>
      </c>
      <c r="O1559" s="13" t="s">
        <v>95</v>
      </c>
      <c r="P1559">
        <v>27</v>
      </c>
      <c r="Q1559" s="13" t="s">
        <v>97</v>
      </c>
      <c r="R1559" s="13" t="s">
        <v>98</v>
      </c>
      <c r="S1559" s="13" t="s">
        <v>196</v>
      </c>
      <c r="T1559">
        <v>5</v>
      </c>
      <c r="U1559">
        <v>4</v>
      </c>
      <c r="V1559">
        <v>0</v>
      </c>
      <c r="W1559" s="13" t="s">
        <v>101</v>
      </c>
      <c r="X1559">
        <v>0.65</v>
      </c>
    </row>
    <row r="1560" spans="1:24" x14ac:dyDescent="0.3">
      <c r="A1560">
        <v>1558</v>
      </c>
      <c r="B1560" t="s">
        <v>203</v>
      </c>
      <c r="C1560" t="s">
        <v>203</v>
      </c>
      <c r="D1560">
        <v>28.726313999999999</v>
      </c>
      <c r="E1560">
        <v>76.844019000000003</v>
      </c>
      <c r="F1560" s="18">
        <v>44590</v>
      </c>
      <c r="G1560" s="19">
        <v>0.58333333333333304</v>
      </c>
      <c r="H1560">
        <v>14</v>
      </c>
      <c r="I1560" s="13" t="s">
        <v>219</v>
      </c>
      <c r="J1560">
        <v>1</v>
      </c>
      <c r="K1560" s="13" t="s">
        <v>92</v>
      </c>
      <c r="L1560">
        <v>3</v>
      </c>
      <c r="M1560">
        <v>0</v>
      </c>
      <c r="N1560" s="13" t="s">
        <v>212</v>
      </c>
      <c r="O1560" s="13" t="s">
        <v>195</v>
      </c>
      <c r="P1560">
        <v>16</v>
      </c>
      <c r="Q1560" s="13" t="s">
        <v>195</v>
      </c>
      <c r="R1560" s="13" t="s">
        <v>199</v>
      </c>
      <c r="S1560" s="13" t="s">
        <v>193</v>
      </c>
      <c r="T1560">
        <v>4</v>
      </c>
      <c r="U1560">
        <v>2</v>
      </c>
      <c r="V1560">
        <v>0</v>
      </c>
      <c r="W1560" s="13" t="s">
        <v>101</v>
      </c>
      <c r="X1560">
        <v>0.25</v>
      </c>
    </row>
    <row r="1561" spans="1:24" x14ac:dyDescent="0.3">
      <c r="A1561">
        <v>1559</v>
      </c>
      <c r="B1561" t="s">
        <v>206</v>
      </c>
      <c r="C1561" t="s">
        <v>207</v>
      </c>
      <c r="D1561">
        <v>12.964513</v>
      </c>
      <c r="E1561">
        <v>77.438902999999996</v>
      </c>
      <c r="F1561" s="18">
        <v>44663</v>
      </c>
      <c r="G1561" s="19">
        <v>0.875</v>
      </c>
      <c r="H1561">
        <v>21</v>
      </c>
      <c r="I1561" s="13" t="s">
        <v>215</v>
      </c>
      <c r="J1561">
        <v>0</v>
      </c>
      <c r="K1561" s="13" t="s">
        <v>214</v>
      </c>
      <c r="L1561">
        <v>1</v>
      </c>
      <c r="M1561">
        <v>0</v>
      </c>
      <c r="N1561" s="13" t="s">
        <v>94</v>
      </c>
      <c r="O1561" s="13" t="s">
        <v>95</v>
      </c>
      <c r="P1561">
        <v>31</v>
      </c>
      <c r="Q1561" s="13" t="s">
        <v>97</v>
      </c>
      <c r="R1561" s="13" t="s">
        <v>205</v>
      </c>
      <c r="S1561" s="13" t="s">
        <v>99</v>
      </c>
      <c r="T1561">
        <v>3</v>
      </c>
      <c r="U1561">
        <v>3</v>
      </c>
      <c r="V1561">
        <v>0</v>
      </c>
      <c r="W1561" s="13" t="s">
        <v>101</v>
      </c>
      <c r="X1561">
        <v>0.85</v>
      </c>
    </row>
    <row r="1562" spans="1:24" x14ac:dyDescent="0.3">
      <c r="A1562">
        <v>1560</v>
      </c>
      <c r="B1562" t="s">
        <v>190</v>
      </c>
      <c r="C1562" t="s">
        <v>80</v>
      </c>
      <c r="D1562">
        <v>19.112666999999998</v>
      </c>
      <c r="E1562">
        <v>72.867330999999993</v>
      </c>
      <c r="F1562" s="18">
        <v>45510</v>
      </c>
      <c r="G1562" s="19">
        <v>0.375</v>
      </c>
      <c r="H1562">
        <v>9</v>
      </c>
      <c r="I1562" s="13" t="s">
        <v>215</v>
      </c>
      <c r="J1562">
        <v>0</v>
      </c>
      <c r="K1562" s="13" t="s">
        <v>191</v>
      </c>
      <c r="L1562">
        <v>3</v>
      </c>
      <c r="M1562">
        <v>0</v>
      </c>
      <c r="N1562" s="13" t="s">
        <v>192</v>
      </c>
      <c r="O1562" s="13" t="s">
        <v>97</v>
      </c>
      <c r="P1562">
        <v>17</v>
      </c>
      <c r="Q1562" s="13" t="s">
        <v>97</v>
      </c>
      <c r="R1562" s="13" t="s">
        <v>208</v>
      </c>
      <c r="S1562" s="13" t="s">
        <v>193</v>
      </c>
      <c r="T1562">
        <v>3</v>
      </c>
      <c r="U1562">
        <v>1</v>
      </c>
      <c r="V1562">
        <v>1</v>
      </c>
      <c r="W1562" s="13" t="s">
        <v>101</v>
      </c>
      <c r="X1562">
        <v>0.45</v>
      </c>
    </row>
    <row r="1563" spans="1:24" x14ac:dyDescent="0.3">
      <c r="A1563">
        <v>1561</v>
      </c>
      <c r="B1563" t="s">
        <v>190</v>
      </c>
      <c r="C1563" t="s">
        <v>80</v>
      </c>
      <c r="D1563">
        <v>19.141252999999999</v>
      </c>
      <c r="E1563">
        <v>72.986930000000001</v>
      </c>
      <c r="F1563" s="18">
        <v>44704</v>
      </c>
      <c r="G1563" s="19">
        <v>0.375</v>
      </c>
      <c r="H1563">
        <v>9</v>
      </c>
      <c r="I1563" s="13" t="s">
        <v>204</v>
      </c>
      <c r="J1563">
        <v>0</v>
      </c>
      <c r="K1563" s="13" t="s">
        <v>92</v>
      </c>
      <c r="L1563">
        <v>6</v>
      </c>
      <c r="M1563">
        <v>0</v>
      </c>
      <c r="N1563" s="13" t="s">
        <v>94</v>
      </c>
      <c r="O1563" s="13" t="s">
        <v>95</v>
      </c>
      <c r="P1563">
        <v>30</v>
      </c>
      <c r="Q1563" s="13" t="s">
        <v>195</v>
      </c>
      <c r="R1563" s="13" t="s">
        <v>98</v>
      </c>
      <c r="S1563" s="13" t="s">
        <v>193</v>
      </c>
      <c r="T1563">
        <v>2</v>
      </c>
      <c r="U1563">
        <v>2</v>
      </c>
      <c r="V1563">
        <v>1</v>
      </c>
      <c r="W1563" s="13" t="s">
        <v>101</v>
      </c>
      <c r="X1563">
        <v>0.6</v>
      </c>
    </row>
    <row r="1564" spans="1:24" x14ac:dyDescent="0.3">
      <c r="A1564">
        <v>1562</v>
      </c>
      <c r="B1564" t="s">
        <v>197</v>
      </c>
      <c r="C1564" t="s">
        <v>198</v>
      </c>
      <c r="D1564">
        <v>30.654917999999999</v>
      </c>
      <c r="E1564">
        <v>76.750067000000001</v>
      </c>
      <c r="F1564" s="18">
        <v>45510</v>
      </c>
      <c r="G1564" s="19">
        <v>0.58333333333333304</v>
      </c>
      <c r="H1564">
        <v>14</v>
      </c>
      <c r="I1564" s="13" t="s">
        <v>215</v>
      </c>
      <c r="J1564">
        <v>0</v>
      </c>
      <c r="K1564" s="13" t="s">
        <v>214</v>
      </c>
      <c r="L1564">
        <v>2</v>
      </c>
      <c r="M1564">
        <v>1</v>
      </c>
      <c r="N1564" s="13" t="s">
        <v>212</v>
      </c>
      <c r="O1564" s="13" t="s">
        <v>95</v>
      </c>
      <c r="P1564">
        <v>32</v>
      </c>
      <c r="Q1564" s="13" t="s">
        <v>195</v>
      </c>
      <c r="R1564" s="13" t="s">
        <v>199</v>
      </c>
      <c r="S1564" s="13" t="s">
        <v>193</v>
      </c>
      <c r="T1564">
        <v>5</v>
      </c>
      <c r="U1564">
        <v>3</v>
      </c>
      <c r="V1564">
        <v>0</v>
      </c>
      <c r="W1564" s="13" t="s">
        <v>101</v>
      </c>
      <c r="X1564">
        <v>0.45</v>
      </c>
    </row>
    <row r="1565" spans="1:24" x14ac:dyDescent="0.3">
      <c r="A1565">
        <v>1563</v>
      </c>
      <c r="B1565" t="s">
        <v>206</v>
      </c>
      <c r="C1565" t="s">
        <v>207</v>
      </c>
      <c r="D1565">
        <v>12.894677</v>
      </c>
      <c r="E1565">
        <v>77.634390999999994</v>
      </c>
      <c r="F1565" s="18">
        <v>44819</v>
      </c>
      <c r="G1565" s="19">
        <v>0.5</v>
      </c>
      <c r="H1565">
        <v>12</v>
      </c>
      <c r="I1565" s="13" t="s">
        <v>202</v>
      </c>
      <c r="J1565">
        <v>0</v>
      </c>
      <c r="K1565" s="13" t="s">
        <v>191</v>
      </c>
      <c r="L1565">
        <v>4</v>
      </c>
      <c r="M1565">
        <v>1</v>
      </c>
      <c r="N1565" s="13" t="s">
        <v>192</v>
      </c>
      <c r="O1565" s="13" t="s">
        <v>97</v>
      </c>
      <c r="P1565">
        <v>26</v>
      </c>
      <c r="Q1565" s="13" t="s">
        <v>195</v>
      </c>
      <c r="R1565" s="13" t="s">
        <v>205</v>
      </c>
      <c r="S1565" s="13" t="s">
        <v>99</v>
      </c>
      <c r="T1565">
        <v>4</v>
      </c>
      <c r="U1565">
        <v>4</v>
      </c>
      <c r="V1565">
        <v>0</v>
      </c>
      <c r="W1565" s="13" t="s">
        <v>101</v>
      </c>
      <c r="X1565">
        <v>0.3</v>
      </c>
    </row>
    <row r="1566" spans="1:24" x14ac:dyDescent="0.3">
      <c r="A1566">
        <v>1564</v>
      </c>
      <c r="B1566" t="s">
        <v>200</v>
      </c>
      <c r="C1566" t="s">
        <v>201</v>
      </c>
      <c r="D1566">
        <v>13.023441999999999</v>
      </c>
      <c r="E1566">
        <v>80.159728000000001</v>
      </c>
      <c r="F1566" s="18">
        <v>45755</v>
      </c>
      <c r="G1566" s="19">
        <v>0.29166666666666702</v>
      </c>
      <c r="H1566">
        <v>7</v>
      </c>
      <c r="I1566" s="13" t="s">
        <v>215</v>
      </c>
      <c r="J1566">
        <v>0</v>
      </c>
      <c r="K1566" s="13" t="s">
        <v>92</v>
      </c>
      <c r="L1566">
        <v>5</v>
      </c>
      <c r="M1566">
        <v>1</v>
      </c>
      <c r="N1566" s="13" t="s">
        <v>94</v>
      </c>
      <c r="O1566" s="13" t="s">
        <v>95</v>
      </c>
      <c r="P1566">
        <v>26</v>
      </c>
      <c r="Q1566" s="13" t="s">
        <v>97</v>
      </c>
      <c r="R1566" s="13" t="s">
        <v>205</v>
      </c>
      <c r="S1566" s="13" t="s">
        <v>196</v>
      </c>
      <c r="T1566">
        <v>5</v>
      </c>
      <c r="U1566">
        <v>4</v>
      </c>
      <c r="V1566">
        <v>0</v>
      </c>
      <c r="W1566" s="13" t="s">
        <v>101</v>
      </c>
      <c r="X1566">
        <v>0.65</v>
      </c>
    </row>
    <row r="1567" spans="1:24" x14ac:dyDescent="0.3">
      <c r="A1567">
        <v>1565</v>
      </c>
      <c r="B1567" t="s">
        <v>209</v>
      </c>
      <c r="C1567" t="s">
        <v>210</v>
      </c>
      <c r="D1567">
        <v>17.446663999999998</v>
      </c>
      <c r="E1567">
        <v>78.207622000000001</v>
      </c>
      <c r="F1567" s="18">
        <v>45571</v>
      </c>
      <c r="G1567" s="19">
        <v>0.625</v>
      </c>
      <c r="H1567">
        <v>15</v>
      </c>
      <c r="I1567" s="13" t="s">
        <v>89</v>
      </c>
      <c r="J1567">
        <v>1</v>
      </c>
      <c r="K1567" s="13" t="s">
        <v>92</v>
      </c>
      <c r="L1567">
        <v>6</v>
      </c>
      <c r="M1567">
        <v>0</v>
      </c>
      <c r="N1567" s="13" t="s">
        <v>212</v>
      </c>
      <c r="O1567" s="13" t="s">
        <v>95</v>
      </c>
      <c r="P1567">
        <v>20</v>
      </c>
      <c r="Q1567" s="13" t="s">
        <v>95</v>
      </c>
      <c r="R1567" s="13" t="s">
        <v>199</v>
      </c>
      <c r="S1567" s="13" t="s">
        <v>196</v>
      </c>
      <c r="T1567">
        <v>1</v>
      </c>
      <c r="U1567">
        <v>1</v>
      </c>
      <c r="V1567">
        <v>0</v>
      </c>
      <c r="W1567" s="13" t="s">
        <v>101</v>
      </c>
      <c r="X1567">
        <v>0.45</v>
      </c>
    </row>
    <row r="1568" spans="1:24" x14ac:dyDescent="0.3">
      <c r="A1568">
        <v>1566</v>
      </c>
      <c r="B1568" t="s">
        <v>190</v>
      </c>
      <c r="C1568" t="s">
        <v>80</v>
      </c>
      <c r="D1568">
        <v>19.029854</v>
      </c>
      <c r="E1568">
        <v>72.921306999999999</v>
      </c>
      <c r="F1568" s="18">
        <v>45048</v>
      </c>
      <c r="G1568" s="19">
        <v>8.3333333333333301E-2</v>
      </c>
      <c r="H1568">
        <v>2</v>
      </c>
      <c r="I1568" s="13" t="s">
        <v>215</v>
      </c>
      <c r="J1568">
        <v>0</v>
      </c>
      <c r="K1568" s="13" t="s">
        <v>191</v>
      </c>
      <c r="L1568">
        <v>5</v>
      </c>
      <c r="M1568">
        <v>0</v>
      </c>
      <c r="N1568" s="13" t="s">
        <v>212</v>
      </c>
      <c r="O1568" s="13" t="s">
        <v>95</v>
      </c>
      <c r="P1568">
        <v>32</v>
      </c>
      <c r="Q1568" s="13" t="s">
        <v>97</v>
      </c>
      <c r="R1568" s="13" t="s">
        <v>205</v>
      </c>
      <c r="S1568" s="13" t="s">
        <v>99</v>
      </c>
      <c r="T1568">
        <v>5</v>
      </c>
      <c r="U1568">
        <v>5</v>
      </c>
      <c r="V1568">
        <v>0</v>
      </c>
      <c r="W1568" s="13" t="s">
        <v>101</v>
      </c>
      <c r="X1568">
        <v>0.85</v>
      </c>
    </row>
    <row r="1569" spans="1:24" x14ac:dyDescent="0.3">
      <c r="A1569">
        <v>1567</v>
      </c>
      <c r="B1569" t="s">
        <v>209</v>
      </c>
      <c r="C1569" t="s">
        <v>210</v>
      </c>
      <c r="D1569">
        <v>17.422882000000001</v>
      </c>
      <c r="E1569">
        <v>78.384674000000004</v>
      </c>
      <c r="F1569" s="18">
        <v>45426</v>
      </c>
      <c r="G1569" s="19">
        <v>0.125</v>
      </c>
      <c r="H1569">
        <v>3</v>
      </c>
      <c r="I1569" s="13" t="s">
        <v>215</v>
      </c>
      <c r="J1569">
        <v>0</v>
      </c>
      <c r="K1569" s="13" t="s">
        <v>214</v>
      </c>
      <c r="L1569">
        <v>1</v>
      </c>
      <c r="M1569">
        <v>0</v>
      </c>
      <c r="N1569" s="13" t="s">
        <v>212</v>
      </c>
      <c r="O1569" s="13" t="s">
        <v>195</v>
      </c>
      <c r="P1569">
        <v>20</v>
      </c>
      <c r="Q1569" s="13" t="s">
        <v>195</v>
      </c>
      <c r="R1569" s="13" t="s">
        <v>208</v>
      </c>
      <c r="S1569" s="13" t="s">
        <v>99</v>
      </c>
      <c r="T1569">
        <v>2</v>
      </c>
      <c r="U1569">
        <v>2</v>
      </c>
      <c r="V1569">
        <v>0</v>
      </c>
      <c r="W1569" s="13" t="s">
        <v>101</v>
      </c>
      <c r="X1569">
        <v>0.45</v>
      </c>
    </row>
    <row r="1570" spans="1:24" x14ac:dyDescent="0.3">
      <c r="A1570">
        <v>1568</v>
      </c>
      <c r="B1570" t="s">
        <v>79</v>
      </c>
      <c r="C1570" t="s">
        <v>80</v>
      </c>
      <c r="D1570">
        <v>18.631207</v>
      </c>
      <c r="E1570">
        <v>73.756309999999999</v>
      </c>
      <c r="F1570" s="18">
        <v>45159</v>
      </c>
      <c r="G1570" s="19">
        <v>4.1666666666666699E-2</v>
      </c>
      <c r="H1570">
        <v>1</v>
      </c>
      <c r="I1570" s="13" t="s">
        <v>204</v>
      </c>
      <c r="J1570">
        <v>0</v>
      </c>
      <c r="K1570" s="13" t="s">
        <v>214</v>
      </c>
      <c r="L1570">
        <v>1</v>
      </c>
      <c r="M1570">
        <v>1</v>
      </c>
      <c r="N1570" s="13" t="s">
        <v>94</v>
      </c>
      <c r="O1570" s="13" t="s">
        <v>95</v>
      </c>
      <c r="P1570">
        <v>38</v>
      </c>
      <c r="Q1570" s="13" t="s">
        <v>195</v>
      </c>
      <c r="R1570" s="13" t="s">
        <v>213</v>
      </c>
      <c r="S1570" s="13" t="s">
        <v>196</v>
      </c>
      <c r="T1570">
        <v>1</v>
      </c>
      <c r="U1570">
        <v>1</v>
      </c>
      <c r="V1570">
        <v>0</v>
      </c>
      <c r="W1570" s="13" t="s">
        <v>101</v>
      </c>
      <c r="X1570">
        <v>0.45</v>
      </c>
    </row>
    <row r="1571" spans="1:24" x14ac:dyDescent="0.3">
      <c r="A1571">
        <v>1569</v>
      </c>
      <c r="B1571" t="s">
        <v>197</v>
      </c>
      <c r="C1571" t="s">
        <v>198</v>
      </c>
      <c r="D1571">
        <v>30.740155999999999</v>
      </c>
      <c r="E1571">
        <v>76.775521999999995</v>
      </c>
      <c r="F1571" s="18">
        <v>45475</v>
      </c>
      <c r="G1571" s="19">
        <v>0.5</v>
      </c>
      <c r="H1571">
        <v>12</v>
      </c>
      <c r="I1571" s="13" t="s">
        <v>215</v>
      </c>
      <c r="J1571">
        <v>0</v>
      </c>
      <c r="K1571" s="13" t="s">
        <v>191</v>
      </c>
      <c r="L1571">
        <v>1</v>
      </c>
      <c r="M1571">
        <v>1</v>
      </c>
      <c r="N1571" s="13" t="s">
        <v>192</v>
      </c>
      <c r="O1571" s="13" t="s">
        <v>97</v>
      </c>
      <c r="P1571">
        <v>39</v>
      </c>
      <c r="Q1571" s="13" t="s">
        <v>195</v>
      </c>
      <c r="R1571" s="13" t="s">
        <v>208</v>
      </c>
      <c r="S1571" s="13" t="s">
        <v>193</v>
      </c>
      <c r="T1571">
        <v>1</v>
      </c>
      <c r="U1571">
        <v>1</v>
      </c>
      <c r="V1571">
        <v>0</v>
      </c>
      <c r="W1571" s="13" t="s">
        <v>101</v>
      </c>
      <c r="X1571">
        <v>0.1</v>
      </c>
    </row>
    <row r="1572" spans="1:24" x14ac:dyDescent="0.3">
      <c r="A1572">
        <v>1570</v>
      </c>
      <c r="B1572" t="s">
        <v>79</v>
      </c>
      <c r="C1572" t="s">
        <v>80</v>
      </c>
      <c r="D1572">
        <v>18.460419000000002</v>
      </c>
      <c r="E1572">
        <v>73.934931000000006</v>
      </c>
      <c r="F1572" s="18">
        <v>45236</v>
      </c>
      <c r="G1572" s="19">
        <v>0.91666666666666696</v>
      </c>
      <c r="H1572">
        <v>22</v>
      </c>
      <c r="I1572" s="13" t="s">
        <v>204</v>
      </c>
      <c r="J1572">
        <v>0</v>
      </c>
      <c r="K1572" s="13" t="s">
        <v>191</v>
      </c>
      <c r="L1572">
        <v>5</v>
      </c>
      <c r="M1572">
        <v>0</v>
      </c>
      <c r="N1572" s="13" t="s">
        <v>212</v>
      </c>
      <c r="O1572" s="13" t="s">
        <v>195</v>
      </c>
      <c r="P1572">
        <v>17</v>
      </c>
      <c r="Q1572" s="13" t="s">
        <v>95</v>
      </c>
      <c r="R1572" s="13" t="s">
        <v>213</v>
      </c>
      <c r="S1572" s="13" t="s">
        <v>196</v>
      </c>
      <c r="T1572">
        <v>3</v>
      </c>
      <c r="U1572">
        <v>0</v>
      </c>
      <c r="V1572">
        <v>0</v>
      </c>
      <c r="W1572" s="13" t="s">
        <v>101</v>
      </c>
      <c r="X1572">
        <v>0.25</v>
      </c>
    </row>
    <row r="1573" spans="1:24" x14ac:dyDescent="0.3">
      <c r="A1573">
        <v>1571</v>
      </c>
      <c r="B1573" t="s">
        <v>79</v>
      </c>
      <c r="C1573" t="s">
        <v>80</v>
      </c>
      <c r="D1573">
        <v>18.549683000000002</v>
      </c>
      <c r="E1573">
        <v>73.967966000000004</v>
      </c>
      <c r="F1573" s="18">
        <v>45224</v>
      </c>
      <c r="G1573" s="19">
        <v>0.375</v>
      </c>
      <c r="H1573">
        <v>9</v>
      </c>
      <c r="I1573" s="13" t="s">
        <v>194</v>
      </c>
      <c r="J1573">
        <v>0</v>
      </c>
      <c r="K1573" s="13" t="s">
        <v>92</v>
      </c>
      <c r="L1573">
        <v>4</v>
      </c>
      <c r="M1573">
        <v>0</v>
      </c>
      <c r="N1573" s="13" t="s">
        <v>94</v>
      </c>
      <c r="O1573" s="13" t="s">
        <v>95</v>
      </c>
      <c r="P1573">
        <v>16</v>
      </c>
      <c r="Q1573" s="13" t="s">
        <v>95</v>
      </c>
      <c r="R1573" s="13" t="s">
        <v>208</v>
      </c>
      <c r="S1573" s="13" t="s">
        <v>196</v>
      </c>
      <c r="T1573">
        <v>5</v>
      </c>
      <c r="U1573">
        <v>1</v>
      </c>
      <c r="V1573">
        <v>1</v>
      </c>
      <c r="W1573" s="13" t="s">
        <v>101</v>
      </c>
      <c r="X1573">
        <v>0.6</v>
      </c>
    </row>
    <row r="1574" spans="1:24" x14ac:dyDescent="0.3">
      <c r="A1574">
        <v>1572</v>
      </c>
      <c r="B1574" t="s">
        <v>209</v>
      </c>
      <c r="C1574" t="s">
        <v>210</v>
      </c>
      <c r="D1574">
        <v>17.250616000000001</v>
      </c>
      <c r="E1574">
        <v>78.213099</v>
      </c>
      <c r="F1574" s="18">
        <v>45212</v>
      </c>
      <c r="G1574" s="19">
        <v>0.91666666666666696</v>
      </c>
      <c r="H1574">
        <v>22</v>
      </c>
      <c r="I1574" s="13" t="s">
        <v>211</v>
      </c>
      <c r="J1574">
        <v>0</v>
      </c>
      <c r="K1574" s="13" t="s">
        <v>214</v>
      </c>
      <c r="L1574">
        <v>3</v>
      </c>
      <c r="M1574">
        <v>1</v>
      </c>
      <c r="N1574" s="13" t="s">
        <v>212</v>
      </c>
      <c r="O1574" s="13" t="s">
        <v>95</v>
      </c>
      <c r="P1574">
        <v>34</v>
      </c>
      <c r="Q1574" s="13" t="s">
        <v>95</v>
      </c>
      <c r="R1574" s="13" t="s">
        <v>213</v>
      </c>
      <c r="S1574" s="13" t="s">
        <v>193</v>
      </c>
      <c r="T1574">
        <v>5</v>
      </c>
      <c r="U1574">
        <v>2</v>
      </c>
      <c r="V1574">
        <v>0</v>
      </c>
      <c r="W1574" s="13" t="s">
        <v>101</v>
      </c>
      <c r="X1574">
        <v>0.45</v>
      </c>
    </row>
    <row r="1575" spans="1:24" x14ac:dyDescent="0.3">
      <c r="A1575">
        <v>1573</v>
      </c>
      <c r="B1575" t="s">
        <v>190</v>
      </c>
      <c r="C1575" t="s">
        <v>80</v>
      </c>
      <c r="D1575">
        <v>19.277370000000001</v>
      </c>
      <c r="E1575">
        <v>72.722843999999995</v>
      </c>
      <c r="F1575" s="18">
        <v>44965</v>
      </c>
      <c r="G1575" s="19">
        <v>0.5</v>
      </c>
      <c r="H1575">
        <v>12</v>
      </c>
      <c r="I1575" s="13" t="s">
        <v>194</v>
      </c>
      <c r="J1575">
        <v>0</v>
      </c>
      <c r="K1575" s="13" t="s">
        <v>92</v>
      </c>
      <c r="L1575">
        <v>4</v>
      </c>
      <c r="M1575">
        <v>1</v>
      </c>
      <c r="N1575" s="13" t="s">
        <v>94</v>
      </c>
      <c r="O1575" s="13" t="s">
        <v>95</v>
      </c>
      <c r="P1575">
        <v>37</v>
      </c>
      <c r="Q1575" s="13" t="s">
        <v>195</v>
      </c>
      <c r="R1575" s="13" t="s">
        <v>208</v>
      </c>
      <c r="S1575" s="13" t="s">
        <v>193</v>
      </c>
      <c r="T1575">
        <v>4</v>
      </c>
      <c r="U1575">
        <v>2</v>
      </c>
      <c r="V1575">
        <v>0</v>
      </c>
      <c r="W1575" s="13" t="s">
        <v>101</v>
      </c>
      <c r="X1575">
        <v>0.45</v>
      </c>
    </row>
    <row r="1576" spans="1:24" x14ac:dyDescent="0.3">
      <c r="A1576">
        <v>1574</v>
      </c>
      <c r="B1576" t="s">
        <v>206</v>
      </c>
      <c r="C1576" t="s">
        <v>207</v>
      </c>
      <c r="D1576">
        <v>13.137043999999999</v>
      </c>
      <c r="E1576">
        <v>77.70214</v>
      </c>
      <c r="F1576" s="18">
        <v>45042</v>
      </c>
      <c r="G1576" s="19">
        <v>0.875</v>
      </c>
      <c r="H1576">
        <v>21</v>
      </c>
      <c r="I1576" s="13" t="s">
        <v>194</v>
      </c>
      <c r="J1576">
        <v>0</v>
      </c>
      <c r="K1576" s="13" t="s">
        <v>214</v>
      </c>
      <c r="L1576">
        <v>4</v>
      </c>
      <c r="M1576">
        <v>0</v>
      </c>
      <c r="N1576" s="13" t="s">
        <v>94</v>
      </c>
      <c r="O1576" s="13" t="s">
        <v>95</v>
      </c>
      <c r="P1576">
        <v>39</v>
      </c>
      <c r="Q1576" s="13" t="s">
        <v>95</v>
      </c>
      <c r="R1576" s="13" t="s">
        <v>205</v>
      </c>
      <c r="S1576" s="13" t="s">
        <v>193</v>
      </c>
      <c r="T1576">
        <v>2</v>
      </c>
      <c r="U1576">
        <v>0</v>
      </c>
      <c r="V1576">
        <v>0</v>
      </c>
      <c r="W1576" s="13" t="s">
        <v>101</v>
      </c>
      <c r="X1576">
        <v>0.45</v>
      </c>
    </row>
    <row r="1577" spans="1:24" x14ac:dyDescent="0.3">
      <c r="A1577">
        <v>1575</v>
      </c>
      <c r="B1577" t="s">
        <v>217</v>
      </c>
      <c r="C1577" t="s">
        <v>218</v>
      </c>
      <c r="D1577">
        <v>22.472818</v>
      </c>
      <c r="E1577">
        <v>88.334512000000004</v>
      </c>
      <c r="F1577" s="18">
        <v>44865</v>
      </c>
      <c r="G1577" s="19">
        <v>0</v>
      </c>
      <c r="H1577">
        <v>0</v>
      </c>
      <c r="I1577" s="13" t="s">
        <v>204</v>
      </c>
      <c r="J1577">
        <v>0</v>
      </c>
      <c r="K1577" s="13" t="s">
        <v>214</v>
      </c>
      <c r="L1577">
        <v>1</v>
      </c>
      <c r="M1577">
        <v>1</v>
      </c>
      <c r="N1577" s="13" t="s">
        <v>94</v>
      </c>
      <c r="O1577" s="13" t="s">
        <v>95</v>
      </c>
      <c r="P1577">
        <v>35</v>
      </c>
      <c r="Q1577" s="13" t="s">
        <v>97</v>
      </c>
      <c r="R1577" s="13" t="s">
        <v>213</v>
      </c>
      <c r="S1577" s="13" t="s">
        <v>99</v>
      </c>
      <c r="T1577">
        <v>5</v>
      </c>
      <c r="U1577">
        <v>5</v>
      </c>
      <c r="V1577">
        <v>0</v>
      </c>
      <c r="W1577" s="13" t="s">
        <v>101</v>
      </c>
      <c r="X1577">
        <v>0.85</v>
      </c>
    </row>
    <row r="1578" spans="1:24" x14ac:dyDescent="0.3">
      <c r="A1578">
        <v>1576</v>
      </c>
      <c r="B1578" t="s">
        <v>200</v>
      </c>
      <c r="C1578" t="s">
        <v>201</v>
      </c>
      <c r="D1578">
        <v>12.852895</v>
      </c>
      <c r="E1578">
        <v>80.146839</v>
      </c>
      <c r="F1578" s="18">
        <v>45463</v>
      </c>
      <c r="G1578" s="19">
        <v>0.70833333333333304</v>
      </c>
      <c r="H1578">
        <v>17</v>
      </c>
      <c r="I1578" s="13" t="s">
        <v>202</v>
      </c>
      <c r="J1578">
        <v>0</v>
      </c>
      <c r="K1578" s="13" t="s">
        <v>214</v>
      </c>
      <c r="L1578">
        <v>6</v>
      </c>
      <c r="M1578">
        <v>1</v>
      </c>
      <c r="N1578" s="13" t="s">
        <v>94</v>
      </c>
      <c r="O1578" s="13" t="s">
        <v>95</v>
      </c>
      <c r="P1578">
        <v>36</v>
      </c>
      <c r="Q1578" s="13" t="s">
        <v>97</v>
      </c>
      <c r="R1578" s="13" t="s">
        <v>205</v>
      </c>
      <c r="S1578" s="13" t="s">
        <v>193</v>
      </c>
      <c r="T1578">
        <v>4</v>
      </c>
      <c r="U1578">
        <v>0</v>
      </c>
      <c r="V1578">
        <v>1</v>
      </c>
      <c r="W1578" s="13" t="s">
        <v>101</v>
      </c>
      <c r="X1578">
        <v>0.8</v>
      </c>
    </row>
    <row r="1579" spans="1:24" x14ac:dyDescent="0.3">
      <c r="A1579">
        <v>1577</v>
      </c>
      <c r="B1579" t="s">
        <v>190</v>
      </c>
      <c r="C1579" t="s">
        <v>80</v>
      </c>
      <c r="D1579">
        <v>18.905259999999998</v>
      </c>
      <c r="E1579">
        <v>72.909256999999997</v>
      </c>
      <c r="F1579" s="18">
        <v>44633</v>
      </c>
      <c r="G1579" s="19">
        <v>0.79166666666666696</v>
      </c>
      <c r="H1579">
        <v>19</v>
      </c>
      <c r="I1579" s="13" t="s">
        <v>89</v>
      </c>
      <c r="J1579">
        <v>1</v>
      </c>
      <c r="K1579" s="13" t="s">
        <v>191</v>
      </c>
      <c r="L1579">
        <v>2</v>
      </c>
      <c r="M1579">
        <v>0</v>
      </c>
      <c r="N1579" s="13" t="s">
        <v>94</v>
      </c>
      <c r="O1579" s="13" t="s">
        <v>95</v>
      </c>
      <c r="P1579">
        <v>15</v>
      </c>
      <c r="Q1579" s="13" t="s">
        <v>195</v>
      </c>
      <c r="R1579" s="13" t="s">
        <v>208</v>
      </c>
      <c r="S1579" s="13" t="s">
        <v>193</v>
      </c>
      <c r="T1579">
        <v>3</v>
      </c>
      <c r="U1579">
        <v>0</v>
      </c>
      <c r="V1579">
        <v>1</v>
      </c>
      <c r="W1579" s="13" t="s">
        <v>101</v>
      </c>
      <c r="X1579">
        <v>0.6</v>
      </c>
    </row>
    <row r="1580" spans="1:24" x14ac:dyDescent="0.3">
      <c r="A1580">
        <v>1578</v>
      </c>
      <c r="B1580" t="s">
        <v>209</v>
      </c>
      <c r="C1580" t="s">
        <v>210</v>
      </c>
      <c r="D1580">
        <v>17.559830000000002</v>
      </c>
      <c r="E1580">
        <v>78.244372999999996</v>
      </c>
      <c r="F1580" s="18">
        <v>45611</v>
      </c>
      <c r="G1580" s="19">
        <v>0.25</v>
      </c>
      <c r="H1580">
        <v>6</v>
      </c>
      <c r="I1580" s="13" t="s">
        <v>211</v>
      </c>
      <c r="J1580">
        <v>0</v>
      </c>
      <c r="K1580" s="13" t="s">
        <v>214</v>
      </c>
      <c r="L1580">
        <v>4</v>
      </c>
      <c r="M1580">
        <v>0</v>
      </c>
      <c r="N1580" s="13" t="s">
        <v>192</v>
      </c>
      <c r="O1580" s="13" t="s">
        <v>97</v>
      </c>
      <c r="P1580">
        <v>34</v>
      </c>
      <c r="Q1580" s="13" t="s">
        <v>97</v>
      </c>
      <c r="R1580" s="13" t="s">
        <v>199</v>
      </c>
      <c r="S1580" s="13" t="s">
        <v>196</v>
      </c>
      <c r="T1580">
        <v>4</v>
      </c>
      <c r="U1580">
        <v>4</v>
      </c>
      <c r="V1580">
        <v>0</v>
      </c>
      <c r="W1580" s="13" t="s">
        <v>101</v>
      </c>
      <c r="X1580">
        <v>0.3</v>
      </c>
    </row>
    <row r="1581" spans="1:24" x14ac:dyDescent="0.3">
      <c r="A1581">
        <v>1579</v>
      </c>
      <c r="B1581" t="s">
        <v>209</v>
      </c>
      <c r="C1581" t="s">
        <v>210</v>
      </c>
      <c r="D1581">
        <v>17.306118999999999</v>
      </c>
      <c r="E1581">
        <v>78.405365000000003</v>
      </c>
      <c r="F1581" s="18">
        <v>45438</v>
      </c>
      <c r="G1581" s="19">
        <v>0.75</v>
      </c>
      <c r="H1581">
        <v>18</v>
      </c>
      <c r="I1581" s="13" t="s">
        <v>89</v>
      </c>
      <c r="J1581">
        <v>1</v>
      </c>
      <c r="K1581" s="13" t="s">
        <v>191</v>
      </c>
      <c r="L1581">
        <v>3</v>
      </c>
      <c r="M1581">
        <v>0</v>
      </c>
      <c r="N1581" s="13" t="s">
        <v>192</v>
      </c>
      <c r="O1581" s="13" t="s">
        <v>97</v>
      </c>
      <c r="P1581">
        <v>32</v>
      </c>
      <c r="Q1581" s="13" t="s">
        <v>97</v>
      </c>
      <c r="R1581" s="13" t="s">
        <v>213</v>
      </c>
      <c r="S1581" s="13" t="s">
        <v>196</v>
      </c>
      <c r="T1581">
        <v>2</v>
      </c>
      <c r="U1581">
        <v>2</v>
      </c>
      <c r="V1581">
        <v>1</v>
      </c>
      <c r="W1581" s="13" t="s">
        <v>101</v>
      </c>
      <c r="X1581">
        <v>0.45</v>
      </c>
    </row>
    <row r="1582" spans="1:24" x14ac:dyDescent="0.3">
      <c r="A1582">
        <v>1580</v>
      </c>
      <c r="B1582" t="s">
        <v>200</v>
      </c>
      <c r="C1582" t="s">
        <v>201</v>
      </c>
      <c r="D1582">
        <v>12.952883999999999</v>
      </c>
      <c r="E1582">
        <v>80.217682999999994</v>
      </c>
      <c r="F1582" s="18">
        <v>44563</v>
      </c>
      <c r="G1582" s="19">
        <v>0.375</v>
      </c>
      <c r="H1582">
        <v>9</v>
      </c>
      <c r="I1582" s="13" t="s">
        <v>89</v>
      </c>
      <c r="J1582">
        <v>1</v>
      </c>
      <c r="K1582" s="13" t="s">
        <v>191</v>
      </c>
      <c r="L1582">
        <v>6</v>
      </c>
      <c r="M1582">
        <v>0</v>
      </c>
      <c r="N1582" s="13" t="s">
        <v>212</v>
      </c>
      <c r="O1582" s="13" t="s">
        <v>95</v>
      </c>
      <c r="P1582">
        <v>30</v>
      </c>
      <c r="Q1582" s="13" t="s">
        <v>97</v>
      </c>
      <c r="R1582" s="13" t="s">
        <v>98</v>
      </c>
      <c r="S1582" s="13" t="s">
        <v>196</v>
      </c>
      <c r="T1582">
        <v>3</v>
      </c>
      <c r="U1582">
        <v>3</v>
      </c>
      <c r="V1582">
        <v>1</v>
      </c>
      <c r="W1582" s="13" t="s">
        <v>101</v>
      </c>
      <c r="X1582">
        <v>0.8</v>
      </c>
    </row>
    <row r="1583" spans="1:24" x14ac:dyDescent="0.3">
      <c r="A1583">
        <v>1581</v>
      </c>
      <c r="B1583" t="s">
        <v>206</v>
      </c>
      <c r="C1583" t="s">
        <v>207</v>
      </c>
      <c r="D1583">
        <v>12.935164</v>
      </c>
      <c r="E1583">
        <v>77.575085999999999</v>
      </c>
      <c r="F1583" s="18">
        <v>45367</v>
      </c>
      <c r="G1583" s="19">
        <v>0.20833333333333301</v>
      </c>
      <c r="H1583">
        <v>5</v>
      </c>
      <c r="I1583" s="13" t="s">
        <v>219</v>
      </c>
      <c r="J1583">
        <v>1</v>
      </c>
      <c r="K1583" s="13" t="s">
        <v>92</v>
      </c>
      <c r="L1583">
        <v>6</v>
      </c>
      <c r="M1583">
        <v>1</v>
      </c>
      <c r="N1583" s="13" t="s">
        <v>212</v>
      </c>
      <c r="O1583" s="13" t="s">
        <v>195</v>
      </c>
      <c r="P1583">
        <v>39</v>
      </c>
      <c r="Q1583" s="13" t="s">
        <v>95</v>
      </c>
      <c r="R1583" s="13" t="s">
        <v>205</v>
      </c>
      <c r="S1583" s="13" t="s">
        <v>196</v>
      </c>
      <c r="T1583">
        <v>3</v>
      </c>
      <c r="U1583">
        <v>3</v>
      </c>
      <c r="V1583">
        <v>0</v>
      </c>
      <c r="W1583" s="13" t="s">
        <v>101</v>
      </c>
      <c r="X1583">
        <v>0.25</v>
      </c>
    </row>
    <row r="1584" spans="1:24" x14ac:dyDescent="0.3">
      <c r="A1584">
        <v>1582</v>
      </c>
      <c r="B1584" t="s">
        <v>203</v>
      </c>
      <c r="C1584" t="s">
        <v>203</v>
      </c>
      <c r="D1584">
        <v>28.52468</v>
      </c>
      <c r="E1584">
        <v>76.907861999999994</v>
      </c>
      <c r="F1584" s="18">
        <v>45548</v>
      </c>
      <c r="G1584" s="19">
        <v>0.95833333333333304</v>
      </c>
      <c r="H1584">
        <v>23</v>
      </c>
      <c r="I1584" s="13" t="s">
        <v>211</v>
      </c>
      <c r="J1584">
        <v>0</v>
      </c>
      <c r="K1584" s="13" t="s">
        <v>191</v>
      </c>
      <c r="L1584">
        <v>4</v>
      </c>
      <c r="M1584">
        <v>0</v>
      </c>
      <c r="N1584" s="13" t="s">
        <v>212</v>
      </c>
      <c r="O1584" s="13" t="s">
        <v>195</v>
      </c>
      <c r="P1584">
        <v>32</v>
      </c>
      <c r="Q1584" s="13" t="s">
        <v>95</v>
      </c>
      <c r="R1584" s="13" t="s">
        <v>205</v>
      </c>
      <c r="S1584" s="13" t="s">
        <v>193</v>
      </c>
      <c r="T1584">
        <v>3</v>
      </c>
      <c r="U1584">
        <v>2</v>
      </c>
      <c r="V1584">
        <v>0</v>
      </c>
      <c r="W1584" s="13" t="s">
        <v>101</v>
      </c>
      <c r="X1584">
        <v>0.25</v>
      </c>
    </row>
    <row r="1585" spans="1:24" x14ac:dyDescent="0.3">
      <c r="A1585">
        <v>1583</v>
      </c>
      <c r="B1585" t="s">
        <v>217</v>
      </c>
      <c r="C1585" t="s">
        <v>218</v>
      </c>
      <c r="D1585">
        <v>22.597736999999999</v>
      </c>
      <c r="E1585">
        <v>88.42107</v>
      </c>
      <c r="F1585" s="18">
        <v>44843</v>
      </c>
      <c r="G1585" s="19">
        <v>0.25</v>
      </c>
      <c r="H1585">
        <v>6</v>
      </c>
      <c r="I1585" s="13" t="s">
        <v>89</v>
      </c>
      <c r="J1585">
        <v>1</v>
      </c>
      <c r="K1585" s="13" t="s">
        <v>92</v>
      </c>
      <c r="L1585">
        <v>4</v>
      </c>
      <c r="M1585">
        <v>0</v>
      </c>
      <c r="N1585" s="13" t="s">
        <v>192</v>
      </c>
      <c r="O1585" s="13" t="s">
        <v>97</v>
      </c>
      <c r="P1585">
        <v>30</v>
      </c>
      <c r="Q1585" s="13" t="s">
        <v>97</v>
      </c>
      <c r="R1585" s="13" t="s">
        <v>98</v>
      </c>
      <c r="S1585" s="13" t="s">
        <v>196</v>
      </c>
      <c r="T1585">
        <v>5</v>
      </c>
      <c r="U1585">
        <v>5</v>
      </c>
      <c r="V1585">
        <v>0</v>
      </c>
      <c r="W1585" s="13" t="s">
        <v>101</v>
      </c>
      <c r="X1585">
        <v>0.3</v>
      </c>
    </row>
    <row r="1586" spans="1:24" x14ac:dyDescent="0.3">
      <c r="A1586">
        <v>1584</v>
      </c>
      <c r="B1586" t="s">
        <v>217</v>
      </c>
      <c r="C1586" t="s">
        <v>218</v>
      </c>
      <c r="D1586">
        <v>22.698281999999999</v>
      </c>
      <c r="E1586">
        <v>88.348881000000006</v>
      </c>
      <c r="F1586" s="18">
        <v>45025</v>
      </c>
      <c r="G1586" s="19">
        <v>0.70833333333333304</v>
      </c>
      <c r="H1586">
        <v>17</v>
      </c>
      <c r="I1586" s="13" t="s">
        <v>89</v>
      </c>
      <c r="J1586">
        <v>1</v>
      </c>
      <c r="K1586" s="13" t="s">
        <v>92</v>
      </c>
      <c r="L1586">
        <v>5</v>
      </c>
      <c r="M1586">
        <v>0</v>
      </c>
      <c r="N1586" s="13" t="s">
        <v>192</v>
      </c>
      <c r="O1586" s="13" t="s">
        <v>97</v>
      </c>
      <c r="P1586">
        <v>38</v>
      </c>
      <c r="Q1586" s="13" t="s">
        <v>95</v>
      </c>
      <c r="R1586" s="13" t="s">
        <v>213</v>
      </c>
      <c r="S1586" s="13" t="s">
        <v>193</v>
      </c>
      <c r="T1586">
        <v>1</v>
      </c>
      <c r="U1586">
        <v>1</v>
      </c>
      <c r="V1586">
        <v>1</v>
      </c>
      <c r="W1586" s="13" t="s">
        <v>101</v>
      </c>
      <c r="X1586">
        <v>0.25</v>
      </c>
    </row>
    <row r="1587" spans="1:24" x14ac:dyDescent="0.3">
      <c r="A1587">
        <v>1585</v>
      </c>
      <c r="B1587" t="s">
        <v>190</v>
      </c>
      <c r="C1587" t="s">
        <v>80</v>
      </c>
      <c r="D1587">
        <v>19.260207000000001</v>
      </c>
      <c r="E1587">
        <v>72.730566999999994</v>
      </c>
      <c r="F1587" s="18">
        <v>45005</v>
      </c>
      <c r="G1587" s="19">
        <v>0.95833333333333304</v>
      </c>
      <c r="H1587">
        <v>23</v>
      </c>
      <c r="I1587" s="13" t="s">
        <v>204</v>
      </c>
      <c r="J1587">
        <v>0</v>
      </c>
      <c r="K1587" s="13" t="s">
        <v>92</v>
      </c>
      <c r="L1587">
        <v>5</v>
      </c>
      <c r="M1587">
        <v>0</v>
      </c>
      <c r="N1587" s="13" t="s">
        <v>94</v>
      </c>
      <c r="O1587" s="13" t="s">
        <v>95</v>
      </c>
      <c r="P1587">
        <v>26</v>
      </c>
      <c r="Q1587" s="13" t="s">
        <v>95</v>
      </c>
      <c r="R1587" s="13" t="s">
        <v>199</v>
      </c>
      <c r="S1587" s="13" t="s">
        <v>196</v>
      </c>
      <c r="T1587">
        <v>5</v>
      </c>
      <c r="U1587">
        <v>0</v>
      </c>
      <c r="V1587">
        <v>0</v>
      </c>
      <c r="W1587" s="13" t="s">
        <v>101</v>
      </c>
      <c r="X1587">
        <v>0.45</v>
      </c>
    </row>
    <row r="1588" spans="1:24" x14ac:dyDescent="0.3">
      <c r="A1588">
        <v>1586</v>
      </c>
      <c r="B1588" t="s">
        <v>79</v>
      </c>
      <c r="C1588" t="s">
        <v>80</v>
      </c>
      <c r="D1588">
        <v>18.484686</v>
      </c>
      <c r="E1588">
        <v>73.887011999999999</v>
      </c>
      <c r="F1588" s="18">
        <v>45236</v>
      </c>
      <c r="G1588" s="19">
        <v>0.70833333333333304</v>
      </c>
      <c r="H1588">
        <v>17</v>
      </c>
      <c r="I1588" s="13" t="s">
        <v>204</v>
      </c>
      <c r="J1588">
        <v>0</v>
      </c>
      <c r="K1588" s="13" t="s">
        <v>214</v>
      </c>
      <c r="L1588">
        <v>3</v>
      </c>
      <c r="M1588">
        <v>0</v>
      </c>
      <c r="N1588" s="13" t="s">
        <v>192</v>
      </c>
      <c r="O1588" s="13" t="s">
        <v>97</v>
      </c>
      <c r="P1588">
        <v>16</v>
      </c>
      <c r="Q1588" s="13" t="s">
        <v>195</v>
      </c>
      <c r="R1588" s="13" t="s">
        <v>98</v>
      </c>
      <c r="S1588" s="13" t="s">
        <v>196</v>
      </c>
      <c r="T1588">
        <v>5</v>
      </c>
      <c r="U1588">
        <v>2</v>
      </c>
      <c r="V1588">
        <v>1</v>
      </c>
      <c r="W1588" s="13" t="s">
        <v>101</v>
      </c>
      <c r="X1588">
        <v>0.25</v>
      </c>
    </row>
    <row r="1589" spans="1:24" x14ac:dyDescent="0.3">
      <c r="A1589">
        <v>1587</v>
      </c>
      <c r="B1589" t="s">
        <v>203</v>
      </c>
      <c r="C1589" t="s">
        <v>203</v>
      </c>
      <c r="D1589">
        <v>28.726555000000001</v>
      </c>
      <c r="E1589">
        <v>77.264788999999993</v>
      </c>
      <c r="F1589" s="18">
        <v>45043</v>
      </c>
      <c r="G1589" s="19">
        <v>0</v>
      </c>
      <c r="H1589">
        <v>0</v>
      </c>
      <c r="I1589" s="13" t="s">
        <v>202</v>
      </c>
      <c r="J1589">
        <v>0</v>
      </c>
      <c r="K1589" s="13" t="s">
        <v>191</v>
      </c>
      <c r="L1589">
        <v>6</v>
      </c>
      <c r="M1589">
        <v>1</v>
      </c>
      <c r="N1589" s="13" t="s">
        <v>192</v>
      </c>
      <c r="O1589" s="13" t="s">
        <v>97</v>
      </c>
      <c r="P1589">
        <v>34</v>
      </c>
      <c r="Q1589" s="13" t="s">
        <v>195</v>
      </c>
      <c r="R1589" s="13" t="s">
        <v>208</v>
      </c>
      <c r="S1589" s="13" t="s">
        <v>193</v>
      </c>
      <c r="T1589">
        <v>5</v>
      </c>
      <c r="U1589">
        <v>2</v>
      </c>
      <c r="V1589">
        <v>0</v>
      </c>
      <c r="W1589" s="13" t="s">
        <v>101</v>
      </c>
      <c r="X1589">
        <v>0.1</v>
      </c>
    </row>
    <row r="1590" spans="1:24" x14ac:dyDescent="0.3">
      <c r="A1590">
        <v>1588</v>
      </c>
      <c r="B1590" t="s">
        <v>79</v>
      </c>
      <c r="C1590" t="s">
        <v>80</v>
      </c>
      <c r="D1590">
        <v>18.504635</v>
      </c>
      <c r="E1590">
        <v>73.926848000000007</v>
      </c>
      <c r="F1590" s="18">
        <v>45410</v>
      </c>
      <c r="G1590" s="19">
        <v>0</v>
      </c>
      <c r="H1590">
        <v>0</v>
      </c>
      <c r="I1590" s="13" t="s">
        <v>89</v>
      </c>
      <c r="J1590">
        <v>1</v>
      </c>
      <c r="K1590" s="13" t="s">
        <v>191</v>
      </c>
      <c r="L1590">
        <v>3</v>
      </c>
      <c r="M1590">
        <v>1</v>
      </c>
      <c r="N1590" s="13" t="s">
        <v>212</v>
      </c>
      <c r="O1590" s="13" t="s">
        <v>95</v>
      </c>
      <c r="P1590">
        <v>33</v>
      </c>
      <c r="Q1590" s="13" t="s">
        <v>95</v>
      </c>
      <c r="R1590" s="13" t="s">
        <v>199</v>
      </c>
      <c r="S1590" s="13" t="s">
        <v>193</v>
      </c>
      <c r="T1590">
        <v>2</v>
      </c>
      <c r="U1590">
        <v>1</v>
      </c>
      <c r="V1590">
        <v>0</v>
      </c>
      <c r="W1590" s="13" t="s">
        <v>101</v>
      </c>
      <c r="X1590">
        <v>0.45</v>
      </c>
    </row>
    <row r="1591" spans="1:24" x14ac:dyDescent="0.3">
      <c r="A1591">
        <v>1589</v>
      </c>
      <c r="B1591" t="s">
        <v>79</v>
      </c>
      <c r="C1591" t="s">
        <v>80</v>
      </c>
      <c r="D1591">
        <v>18.466093000000001</v>
      </c>
      <c r="E1591">
        <v>73.979759999999999</v>
      </c>
      <c r="F1591" s="18">
        <v>44562</v>
      </c>
      <c r="G1591" s="19">
        <v>0</v>
      </c>
      <c r="H1591">
        <v>0</v>
      </c>
      <c r="I1591" s="13" t="s">
        <v>219</v>
      </c>
      <c r="J1591">
        <v>1</v>
      </c>
      <c r="K1591" s="13" t="s">
        <v>92</v>
      </c>
      <c r="L1591">
        <v>6</v>
      </c>
      <c r="M1591">
        <v>0</v>
      </c>
      <c r="N1591" s="13" t="s">
        <v>212</v>
      </c>
      <c r="O1591" s="13" t="s">
        <v>95</v>
      </c>
      <c r="P1591">
        <v>17</v>
      </c>
      <c r="Q1591" s="13" t="s">
        <v>95</v>
      </c>
      <c r="R1591" s="13" t="s">
        <v>98</v>
      </c>
      <c r="S1591" s="13" t="s">
        <v>196</v>
      </c>
      <c r="T1591">
        <v>3</v>
      </c>
      <c r="U1591">
        <v>0</v>
      </c>
      <c r="V1591">
        <v>0</v>
      </c>
      <c r="W1591" s="13" t="s">
        <v>101</v>
      </c>
      <c r="X1591">
        <v>0.45</v>
      </c>
    </row>
    <row r="1592" spans="1:24" x14ac:dyDescent="0.3">
      <c r="A1592">
        <v>1590</v>
      </c>
      <c r="B1592" t="s">
        <v>206</v>
      </c>
      <c r="C1592" t="s">
        <v>207</v>
      </c>
      <c r="D1592">
        <v>12.949564000000001</v>
      </c>
      <c r="E1592">
        <v>77.636596999999995</v>
      </c>
      <c r="F1592" s="18">
        <v>45509</v>
      </c>
      <c r="G1592" s="19">
        <v>0.375</v>
      </c>
      <c r="H1592">
        <v>9</v>
      </c>
      <c r="I1592" s="13" t="s">
        <v>204</v>
      </c>
      <c r="J1592">
        <v>0</v>
      </c>
      <c r="K1592" s="13" t="s">
        <v>214</v>
      </c>
      <c r="L1592">
        <v>5</v>
      </c>
      <c r="M1592">
        <v>1</v>
      </c>
      <c r="N1592" s="13" t="s">
        <v>212</v>
      </c>
      <c r="O1592" s="13" t="s">
        <v>95</v>
      </c>
      <c r="P1592">
        <v>38</v>
      </c>
      <c r="Q1592" s="13" t="s">
        <v>97</v>
      </c>
      <c r="R1592" s="13" t="s">
        <v>199</v>
      </c>
      <c r="S1592" s="13" t="s">
        <v>193</v>
      </c>
      <c r="T1592">
        <v>3</v>
      </c>
      <c r="U1592">
        <v>0</v>
      </c>
      <c r="V1592">
        <v>1</v>
      </c>
      <c r="W1592" s="13" t="s">
        <v>101</v>
      </c>
      <c r="X1592">
        <v>0.8</v>
      </c>
    </row>
    <row r="1593" spans="1:24" x14ac:dyDescent="0.3">
      <c r="A1593">
        <v>1591</v>
      </c>
      <c r="B1593" t="s">
        <v>200</v>
      </c>
      <c r="C1593" t="s">
        <v>201</v>
      </c>
      <c r="D1593">
        <v>13.117455</v>
      </c>
      <c r="E1593">
        <v>80.194828000000001</v>
      </c>
      <c r="F1593" s="18">
        <v>45285</v>
      </c>
      <c r="G1593" s="19">
        <v>0.375</v>
      </c>
      <c r="H1593">
        <v>9</v>
      </c>
      <c r="I1593" s="13" t="s">
        <v>204</v>
      </c>
      <c r="J1593">
        <v>0</v>
      </c>
      <c r="K1593" s="13" t="s">
        <v>191</v>
      </c>
      <c r="L1593">
        <v>4</v>
      </c>
      <c r="M1593">
        <v>1</v>
      </c>
      <c r="N1593" s="13" t="s">
        <v>192</v>
      </c>
      <c r="O1593" s="13" t="s">
        <v>97</v>
      </c>
      <c r="P1593">
        <v>39</v>
      </c>
      <c r="Q1593" s="13" t="s">
        <v>95</v>
      </c>
      <c r="R1593" s="13" t="s">
        <v>208</v>
      </c>
      <c r="S1593" s="13" t="s">
        <v>196</v>
      </c>
      <c r="T1593">
        <v>1</v>
      </c>
      <c r="U1593">
        <v>1</v>
      </c>
      <c r="V1593">
        <v>1</v>
      </c>
      <c r="W1593" s="13" t="s">
        <v>101</v>
      </c>
      <c r="X1593">
        <v>0.25</v>
      </c>
    </row>
    <row r="1594" spans="1:24" x14ac:dyDescent="0.3">
      <c r="A1594">
        <v>1592</v>
      </c>
      <c r="B1594" t="s">
        <v>200</v>
      </c>
      <c r="C1594" t="s">
        <v>201</v>
      </c>
      <c r="D1594">
        <v>13.073760999999999</v>
      </c>
      <c r="E1594">
        <v>80.153664000000006</v>
      </c>
      <c r="F1594" s="18">
        <v>44899</v>
      </c>
      <c r="G1594" s="19">
        <v>0.125</v>
      </c>
      <c r="H1594">
        <v>3</v>
      </c>
      <c r="I1594" s="13" t="s">
        <v>89</v>
      </c>
      <c r="J1594">
        <v>1</v>
      </c>
      <c r="K1594" s="13" t="s">
        <v>92</v>
      </c>
      <c r="L1594">
        <v>3</v>
      </c>
      <c r="M1594">
        <v>1</v>
      </c>
      <c r="N1594" s="13" t="s">
        <v>212</v>
      </c>
      <c r="O1594" s="13" t="s">
        <v>195</v>
      </c>
      <c r="P1594">
        <v>16</v>
      </c>
      <c r="Q1594" s="13" t="s">
        <v>97</v>
      </c>
      <c r="R1594" s="13" t="s">
        <v>208</v>
      </c>
      <c r="S1594" s="13" t="s">
        <v>196</v>
      </c>
      <c r="T1594">
        <v>1</v>
      </c>
      <c r="U1594">
        <v>1</v>
      </c>
      <c r="V1594">
        <v>0</v>
      </c>
      <c r="W1594" s="13" t="s">
        <v>101</v>
      </c>
      <c r="X1594">
        <v>0.45</v>
      </c>
    </row>
    <row r="1595" spans="1:24" x14ac:dyDescent="0.3">
      <c r="A1595">
        <v>1593</v>
      </c>
      <c r="B1595" t="s">
        <v>79</v>
      </c>
      <c r="C1595" t="s">
        <v>80</v>
      </c>
      <c r="D1595">
        <v>18.697620000000001</v>
      </c>
      <c r="E1595">
        <v>73.830357000000006</v>
      </c>
      <c r="F1595" s="18">
        <v>45031</v>
      </c>
      <c r="G1595" s="19">
        <v>0.29166666666666702</v>
      </c>
      <c r="H1595">
        <v>7</v>
      </c>
      <c r="I1595" s="13" t="s">
        <v>219</v>
      </c>
      <c r="J1595">
        <v>1</v>
      </c>
      <c r="K1595" s="13" t="s">
        <v>92</v>
      </c>
      <c r="L1595">
        <v>5</v>
      </c>
      <c r="M1595">
        <v>1</v>
      </c>
      <c r="N1595" s="13" t="s">
        <v>192</v>
      </c>
      <c r="O1595" s="13" t="s">
        <v>97</v>
      </c>
      <c r="P1595">
        <v>28</v>
      </c>
      <c r="Q1595" s="13" t="s">
        <v>95</v>
      </c>
      <c r="R1595" s="13" t="s">
        <v>213</v>
      </c>
      <c r="S1595" s="13" t="s">
        <v>196</v>
      </c>
      <c r="T1595">
        <v>2</v>
      </c>
      <c r="U1595">
        <v>1</v>
      </c>
      <c r="V1595">
        <v>0</v>
      </c>
      <c r="W1595" s="13" t="s">
        <v>101</v>
      </c>
      <c r="X1595">
        <v>0.1</v>
      </c>
    </row>
    <row r="1596" spans="1:24" x14ac:dyDescent="0.3">
      <c r="A1596">
        <v>1594</v>
      </c>
      <c r="B1596" t="s">
        <v>203</v>
      </c>
      <c r="C1596" t="s">
        <v>203</v>
      </c>
      <c r="D1596">
        <v>28.849132000000001</v>
      </c>
      <c r="E1596">
        <v>76.857946999999996</v>
      </c>
      <c r="F1596" s="18">
        <v>45250</v>
      </c>
      <c r="G1596" s="19">
        <v>0.16666666666666699</v>
      </c>
      <c r="H1596">
        <v>4</v>
      </c>
      <c r="I1596" s="13" t="s">
        <v>204</v>
      </c>
      <c r="J1596">
        <v>0</v>
      </c>
      <c r="K1596" s="13" t="s">
        <v>92</v>
      </c>
      <c r="L1596">
        <v>2</v>
      </c>
      <c r="M1596">
        <v>1</v>
      </c>
      <c r="N1596" s="13" t="s">
        <v>192</v>
      </c>
      <c r="O1596" s="13" t="s">
        <v>97</v>
      </c>
      <c r="P1596">
        <v>35</v>
      </c>
      <c r="Q1596" s="13" t="s">
        <v>97</v>
      </c>
      <c r="R1596" s="13" t="s">
        <v>199</v>
      </c>
      <c r="S1596" s="13" t="s">
        <v>196</v>
      </c>
      <c r="T1596">
        <v>2</v>
      </c>
      <c r="U1596">
        <v>0</v>
      </c>
      <c r="V1596">
        <v>0</v>
      </c>
      <c r="W1596" s="13" t="s">
        <v>101</v>
      </c>
      <c r="X1596">
        <v>0.3</v>
      </c>
    </row>
    <row r="1597" spans="1:24" x14ac:dyDescent="0.3">
      <c r="A1597">
        <v>1595</v>
      </c>
      <c r="B1597" t="s">
        <v>79</v>
      </c>
      <c r="C1597" t="s">
        <v>80</v>
      </c>
      <c r="D1597">
        <v>18.574598000000002</v>
      </c>
      <c r="E1597">
        <v>73.902665999999996</v>
      </c>
      <c r="F1597" s="18">
        <v>45647</v>
      </c>
      <c r="G1597" s="19">
        <v>8.3333333333333301E-2</v>
      </c>
      <c r="H1597">
        <v>2</v>
      </c>
      <c r="I1597" s="13" t="s">
        <v>219</v>
      </c>
      <c r="J1597">
        <v>1</v>
      </c>
      <c r="K1597" s="13" t="s">
        <v>214</v>
      </c>
      <c r="L1597">
        <v>1</v>
      </c>
      <c r="M1597">
        <v>1</v>
      </c>
      <c r="N1597" s="13" t="s">
        <v>192</v>
      </c>
      <c r="O1597" s="13" t="s">
        <v>97</v>
      </c>
      <c r="P1597">
        <v>16</v>
      </c>
      <c r="Q1597" s="13" t="s">
        <v>95</v>
      </c>
      <c r="R1597" s="13" t="s">
        <v>199</v>
      </c>
      <c r="S1597" s="13" t="s">
        <v>196</v>
      </c>
      <c r="T1597">
        <v>2</v>
      </c>
      <c r="U1597">
        <v>2</v>
      </c>
      <c r="V1597">
        <v>0</v>
      </c>
      <c r="W1597" s="13" t="s">
        <v>101</v>
      </c>
      <c r="X1597">
        <v>0.1</v>
      </c>
    </row>
    <row r="1598" spans="1:24" x14ac:dyDescent="0.3">
      <c r="A1598">
        <v>1596</v>
      </c>
      <c r="B1598" t="s">
        <v>190</v>
      </c>
      <c r="C1598" t="s">
        <v>80</v>
      </c>
      <c r="D1598">
        <v>18.819737</v>
      </c>
      <c r="E1598">
        <v>72.700568000000004</v>
      </c>
      <c r="F1598" s="18">
        <v>45182</v>
      </c>
      <c r="G1598" s="19">
        <v>0.33333333333333298</v>
      </c>
      <c r="H1598">
        <v>8</v>
      </c>
      <c r="I1598" s="13" t="s">
        <v>194</v>
      </c>
      <c r="J1598">
        <v>0</v>
      </c>
      <c r="K1598" s="13" t="s">
        <v>191</v>
      </c>
      <c r="L1598">
        <v>2</v>
      </c>
      <c r="M1598">
        <v>0</v>
      </c>
      <c r="N1598" s="13" t="s">
        <v>212</v>
      </c>
      <c r="O1598" s="13" t="s">
        <v>195</v>
      </c>
      <c r="P1598">
        <v>24</v>
      </c>
      <c r="Q1598" s="13" t="s">
        <v>195</v>
      </c>
      <c r="R1598" s="13" t="s">
        <v>205</v>
      </c>
      <c r="S1598" s="13" t="s">
        <v>196</v>
      </c>
      <c r="T1598">
        <v>2</v>
      </c>
      <c r="U1598">
        <v>0</v>
      </c>
      <c r="V1598">
        <v>1</v>
      </c>
      <c r="W1598" s="13" t="s">
        <v>101</v>
      </c>
      <c r="X1598">
        <v>0.4</v>
      </c>
    </row>
    <row r="1599" spans="1:24" x14ac:dyDescent="0.3">
      <c r="A1599">
        <v>1597</v>
      </c>
      <c r="B1599" t="s">
        <v>217</v>
      </c>
      <c r="C1599" t="s">
        <v>218</v>
      </c>
      <c r="D1599">
        <v>22.578040999999999</v>
      </c>
      <c r="E1599">
        <v>88.206739999999996</v>
      </c>
      <c r="F1599" s="18">
        <v>45657</v>
      </c>
      <c r="G1599" s="19">
        <v>0.375</v>
      </c>
      <c r="H1599">
        <v>9</v>
      </c>
      <c r="I1599" s="13" t="s">
        <v>215</v>
      </c>
      <c r="J1599">
        <v>0</v>
      </c>
      <c r="K1599" s="13" t="s">
        <v>191</v>
      </c>
      <c r="L1599">
        <v>1</v>
      </c>
      <c r="M1599">
        <v>0</v>
      </c>
      <c r="N1599" s="13" t="s">
        <v>192</v>
      </c>
      <c r="O1599" s="13" t="s">
        <v>97</v>
      </c>
      <c r="P1599">
        <v>37</v>
      </c>
      <c r="Q1599" s="13" t="s">
        <v>97</v>
      </c>
      <c r="R1599" s="13" t="s">
        <v>199</v>
      </c>
      <c r="S1599" s="13" t="s">
        <v>196</v>
      </c>
      <c r="T1599">
        <v>1</v>
      </c>
      <c r="U1599">
        <v>1</v>
      </c>
      <c r="V1599">
        <v>1</v>
      </c>
      <c r="W1599" s="13" t="s">
        <v>101</v>
      </c>
      <c r="X1599">
        <v>0.45</v>
      </c>
    </row>
    <row r="1600" spans="1:24" x14ac:dyDescent="0.3">
      <c r="A1600">
        <v>1598</v>
      </c>
      <c r="B1600" t="s">
        <v>200</v>
      </c>
      <c r="C1600" t="s">
        <v>201</v>
      </c>
      <c r="D1600">
        <v>12.941818</v>
      </c>
      <c r="E1600">
        <v>80.265390999999994</v>
      </c>
      <c r="F1600" s="18">
        <v>44667</v>
      </c>
      <c r="G1600" s="19">
        <v>0.58333333333333304</v>
      </c>
      <c r="H1600">
        <v>14</v>
      </c>
      <c r="I1600" s="13" t="s">
        <v>219</v>
      </c>
      <c r="J1600">
        <v>1</v>
      </c>
      <c r="K1600" s="13" t="s">
        <v>92</v>
      </c>
      <c r="L1600">
        <v>3</v>
      </c>
      <c r="M1600">
        <v>0</v>
      </c>
      <c r="N1600" s="13" t="s">
        <v>192</v>
      </c>
      <c r="O1600" s="13" t="s">
        <v>97</v>
      </c>
      <c r="P1600">
        <v>36</v>
      </c>
      <c r="Q1600" s="13" t="s">
        <v>95</v>
      </c>
      <c r="R1600" s="13" t="s">
        <v>199</v>
      </c>
      <c r="S1600" s="13" t="s">
        <v>193</v>
      </c>
      <c r="T1600">
        <v>3</v>
      </c>
      <c r="U1600">
        <v>3</v>
      </c>
      <c r="V1600">
        <v>0</v>
      </c>
      <c r="W1600" s="13" t="s">
        <v>101</v>
      </c>
      <c r="X1600">
        <v>0.1</v>
      </c>
    </row>
    <row r="1601" spans="1:24" x14ac:dyDescent="0.3">
      <c r="A1601">
        <v>1599</v>
      </c>
      <c r="B1601" t="s">
        <v>200</v>
      </c>
      <c r="C1601" t="s">
        <v>201</v>
      </c>
      <c r="D1601">
        <v>12.872623000000001</v>
      </c>
      <c r="E1601">
        <v>80.298190000000005</v>
      </c>
      <c r="F1601" s="18">
        <v>45419</v>
      </c>
      <c r="G1601" s="19">
        <v>0.91666666666666696</v>
      </c>
      <c r="H1601">
        <v>22</v>
      </c>
      <c r="I1601" s="13" t="s">
        <v>215</v>
      </c>
      <c r="J1601">
        <v>0</v>
      </c>
      <c r="K1601" s="13" t="s">
        <v>214</v>
      </c>
      <c r="L1601">
        <v>1</v>
      </c>
      <c r="M1601">
        <v>1</v>
      </c>
      <c r="N1601" s="13" t="s">
        <v>192</v>
      </c>
      <c r="O1601" s="13" t="s">
        <v>97</v>
      </c>
      <c r="P1601">
        <v>37</v>
      </c>
      <c r="Q1601" s="13" t="s">
        <v>97</v>
      </c>
      <c r="R1601" s="13" t="s">
        <v>208</v>
      </c>
      <c r="S1601" s="13" t="s">
        <v>196</v>
      </c>
      <c r="T1601">
        <v>1</v>
      </c>
      <c r="U1601">
        <v>0</v>
      </c>
      <c r="V1601">
        <v>0</v>
      </c>
      <c r="W1601" s="13" t="s">
        <v>101</v>
      </c>
      <c r="X1601">
        <v>0.3</v>
      </c>
    </row>
    <row r="1602" spans="1:24" x14ac:dyDescent="0.3">
      <c r="A1602">
        <v>1600</v>
      </c>
      <c r="B1602" t="s">
        <v>197</v>
      </c>
      <c r="C1602" t="s">
        <v>198</v>
      </c>
      <c r="D1602">
        <v>30.790955</v>
      </c>
      <c r="E1602">
        <v>76.757880999999998</v>
      </c>
      <c r="F1602" s="18">
        <v>45093</v>
      </c>
      <c r="G1602" s="19">
        <v>0.20833333333333301</v>
      </c>
      <c r="H1602">
        <v>5</v>
      </c>
      <c r="I1602" s="13" t="s">
        <v>211</v>
      </c>
      <c r="J1602">
        <v>0</v>
      </c>
      <c r="K1602" s="13" t="s">
        <v>92</v>
      </c>
      <c r="L1602">
        <v>1</v>
      </c>
      <c r="M1602">
        <v>0</v>
      </c>
      <c r="N1602" s="13" t="s">
        <v>192</v>
      </c>
      <c r="O1602" s="13" t="s">
        <v>97</v>
      </c>
      <c r="P1602">
        <v>36</v>
      </c>
      <c r="Q1602" s="13" t="s">
        <v>195</v>
      </c>
      <c r="R1602" s="13" t="s">
        <v>208</v>
      </c>
      <c r="S1602" s="13" t="s">
        <v>99</v>
      </c>
      <c r="T1602">
        <v>3</v>
      </c>
      <c r="U1602">
        <v>3</v>
      </c>
      <c r="V1602">
        <v>0</v>
      </c>
      <c r="W1602" s="13" t="s">
        <v>101</v>
      </c>
      <c r="X1602">
        <v>0.3</v>
      </c>
    </row>
    <row r="1603" spans="1:24" x14ac:dyDescent="0.3">
      <c r="A1603">
        <v>1601</v>
      </c>
      <c r="B1603" t="s">
        <v>217</v>
      </c>
      <c r="C1603" t="s">
        <v>218</v>
      </c>
      <c r="D1603">
        <v>22.570764</v>
      </c>
      <c r="E1603">
        <v>88.448746999999997</v>
      </c>
      <c r="F1603" s="18">
        <v>44750</v>
      </c>
      <c r="G1603" s="19">
        <v>0.75</v>
      </c>
      <c r="H1603">
        <v>18</v>
      </c>
      <c r="I1603" s="13" t="s">
        <v>211</v>
      </c>
      <c r="J1603">
        <v>0</v>
      </c>
      <c r="K1603" s="13" t="s">
        <v>191</v>
      </c>
      <c r="L1603">
        <v>2</v>
      </c>
      <c r="M1603">
        <v>1</v>
      </c>
      <c r="N1603" s="13" t="s">
        <v>212</v>
      </c>
      <c r="O1603" s="13" t="s">
        <v>95</v>
      </c>
      <c r="P1603">
        <v>23</v>
      </c>
      <c r="Q1603" s="13" t="s">
        <v>97</v>
      </c>
      <c r="R1603" s="13" t="s">
        <v>213</v>
      </c>
      <c r="S1603" s="13" t="s">
        <v>193</v>
      </c>
      <c r="T1603">
        <v>2</v>
      </c>
      <c r="U1603">
        <v>2</v>
      </c>
      <c r="V1603">
        <v>1</v>
      </c>
      <c r="W1603" s="13" t="s">
        <v>101</v>
      </c>
      <c r="X1603">
        <v>0.8</v>
      </c>
    </row>
    <row r="1604" spans="1:24" x14ac:dyDescent="0.3">
      <c r="A1604">
        <v>1602</v>
      </c>
      <c r="B1604" t="s">
        <v>206</v>
      </c>
      <c r="C1604" t="s">
        <v>207</v>
      </c>
      <c r="D1604">
        <v>12.913244000000001</v>
      </c>
      <c r="E1604">
        <v>77.774022000000002</v>
      </c>
      <c r="F1604" s="18">
        <v>45729</v>
      </c>
      <c r="G1604" s="19">
        <v>0.125</v>
      </c>
      <c r="H1604">
        <v>3</v>
      </c>
      <c r="I1604" s="13" t="s">
        <v>202</v>
      </c>
      <c r="J1604">
        <v>0</v>
      </c>
      <c r="K1604" s="13" t="s">
        <v>92</v>
      </c>
      <c r="L1604">
        <v>6</v>
      </c>
      <c r="M1604">
        <v>1</v>
      </c>
      <c r="N1604" s="13" t="s">
        <v>94</v>
      </c>
      <c r="O1604" s="13" t="s">
        <v>95</v>
      </c>
      <c r="P1604">
        <v>15</v>
      </c>
      <c r="Q1604" s="13" t="s">
        <v>95</v>
      </c>
      <c r="R1604" s="13" t="s">
        <v>98</v>
      </c>
      <c r="S1604" s="13" t="s">
        <v>99</v>
      </c>
      <c r="T1604">
        <v>5</v>
      </c>
      <c r="U1604">
        <v>5</v>
      </c>
      <c r="V1604">
        <v>0</v>
      </c>
      <c r="W1604" s="13" t="s">
        <v>101</v>
      </c>
      <c r="X1604">
        <v>0.65</v>
      </c>
    </row>
    <row r="1605" spans="1:24" x14ac:dyDescent="0.3">
      <c r="A1605">
        <v>1603</v>
      </c>
      <c r="B1605" t="s">
        <v>217</v>
      </c>
      <c r="C1605" t="s">
        <v>218</v>
      </c>
      <c r="D1605">
        <v>22.467402</v>
      </c>
      <c r="E1605">
        <v>88.288173999999998</v>
      </c>
      <c r="F1605" s="18">
        <v>44963</v>
      </c>
      <c r="G1605" s="19">
        <v>0.20833333333333301</v>
      </c>
      <c r="H1605">
        <v>5</v>
      </c>
      <c r="I1605" s="13" t="s">
        <v>204</v>
      </c>
      <c r="J1605">
        <v>0</v>
      </c>
      <c r="K1605" s="13" t="s">
        <v>214</v>
      </c>
      <c r="L1605">
        <v>4</v>
      </c>
      <c r="M1605">
        <v>1</v>
      </c>
      <c r="N1605" s="13" t="s">
        <v>192</v>
      </c>
      <c r="O1605" s="13" t="s">
        <v>97</v>
      </c>
      <c r="P1605">
        <v>32</v>
      </c>
      <c r="Q1605" s="13" t="s">
        <v>97</v>
      </c>
      <c r="R1605" s="13" t="s">
        <v>205</v>
      </c>
      <c r="S1605" s="13" t="s">
        <v>193</v>
      </c>
      <c r="T1605">
        <v>2</v>
      </c>
      <c r="U1605">
        <v>1</v>
      </c>
      <c r="V1605">
        <v>0</v>
      </c>
      <c r="W1605" s="13" t="s">
        <v>101</v>
      </c>
      <c r="X1605">
        <v>0.3</v>
      </c>
    </row>
    <row r="1606" spans="1:24" x14ac:dyDescent="0.3">
      <c r="A1606">
        <v>1604</v>
      </c>
      <c r="B1606" t="s">
        <v>197</v>
      </c>
      <c r="C1606" t="s">
        <v>198</v>
      </c>
      <c r="D1606">
        <v>30.689235</v>
      </c>
      <c r="E1606">
        <v>76.831793000000005</v>
      </c>
      <c r="F1606" s="18">
        <v>45316</v>
      </c>
      <c r="G1606" s="19">
        <v>0.45833333333333298</v>
      </c>
      <c r="H1606">
        <v>11</v>
      </c>
      <c r="I1606" s="13" t="s">
        <v>202</v>
      </c>
      <c r="J1606">
        <v>0</v>
      </c>
      <c r="K1606" s="13" t="s">
        <v>92</v>
      </c>
      <c r="L1606">
        <v>5</v>
      </c>
      <c r="M1606">
        <v>1</v>
      </c>
      <c r="N1606" s="13" t="s">
        <v>212</v>
      </c>
      <c r="O1606" s="13" t="s">
        <v>95</v>
      </c>
      <c r="P1606">
        <v>15</v>
      </c>
      <c r="Q1606" s="13" t="s">
        <v>95</v>
      </c>
      <c r="R1606" s="13" t="s">
        <v>208</v>
      </c>
      <c r="S1606" s="13" t="s">
        <v>193</v>
      </c>
      <c r="T1606">
        <v>5</v>
      </c>
      <c r="U1606">
        <v>3</v>
      </c>
      <c r="V1606">
        <v>0</v>
      </c>
      <c r="W1606" s="13" t="s">
        <v>101</v>
      </c>
      <c r="X1606">
        <v>0.45</v>
      </c>
    </row>
    <row r="1607" spans="1:24" x14ac:dyDescent="0.3">
      <c r="A1607">
        <v>1605</v>
      </c>
      <c r="B1607" t="s">
        <v>190</v>
      </c>
      <c r="C1607" t="s">
        <v>80</v>
      </c>
      <c r="D1607">
        <v>18.985786999999998</v>
      </c>
      <c r="E1607">
        <v>72.921199000000001</v>
      </c>
      <c r="F1607" s="18">
        <v>45243</v>
      </c>
      <c r="G1607" s="19">
        <v>0.41666666666666702</v>
      </c>
      <c r="H1607">
        <v>10</v>
      </c>
      <c r="I1607" s="13" t="s">
        <v>204</v>
      </c>
      <c r="J1607">
        <v>0</v>
      </c>
      <c r="K1607" s="13" t="s">
        <v>191</v>
      </c>
      <c r="L1607">
        <v>6</v>
      </c>
      <c r="M1607">
        <v>0</v>
      </c>
      <c r="N1607" s="13" t="s">
        <v>212</v>
      </c>
      <c r="O1607" s="13" t="s">
        <v>95</v>
      </c>
      <c r="P1607">
        <v>25</v>
      </c>
      <c r="Q1607" s="13" t="s">
        <v>195</v>
      </c>
      <c r="R1607" s="13" t="s">
        <v>98</v>
      </c>
      <c r="S1607" s="13" t="s">
        <v>99</v>
      </c>
      <c r="T1607">
        <v>5</v>
      </c>
      <c r="U1607">
        <v>5</v>
      </c>
      <c r="V1607">
        <v>1</v>
      </c>
      <c r="W1607" s="13" t="s">
        <v>101</v>
      </c>
      <c r="X1607">
        <v>0.8</v>
      </c>
    </row>
    <row r="1608" spans="1:24" x14ac:dyDescent="0.3">
      <c r="A1608">
        <v>1606</v>
      </c>
      <c r="B1608" t="s">
        <v>197</v>
      </c>
      <c r="C1608" t="s">
        <v>198</v>
      </c>
      <c r="D1608">
        <v>30.674976999999998</v>
      </c>
      <c r="E1608">
        <v>76.783888000000005</v>
      </c>
      <c r="F1608" s="18">
        <v>45345</v>
      </c>
      <c r="G1608" s="19">
        <v>4.1666666666666699E-2</v>
      </c>
      <c r="H1608">
        <v>1</v>
      </c>
      <c r="I1608" s="13" t="s">
        <v>211</v>
      </c>
      <c r="J1608">
        <v>0</v>
      </c>
      <c r="K1608" s="13" t="s">
        <v>92</v>
      </c>
      <c r="L1608">
        <v>1</v>
      </c>
      <c r="M1608">
        <v>1</v>
      </c>
      <c r="N1608" s="13" t="s">
        <v>212</v>
      </c>
      <c r="O1608" s="13" t="s">
        <v>195</v>
      </c>
      <c r="P1608">
        <v>30</v>
      </c>
      <c r="Q1608" s="13" t="s">
        <v>95</v>
      </c>
      <c r="R1608" s="13" t="s">
        <v>213</v>
      </c>
      <c r="S1608" s="13" t="s">
        <v>99</v>
      </c>
      <c r="T1608">
        <v>1</v>
      </c>
      <c r="U1608">
        <v>1</v>
      </c>
      <c r="V1608">
        <v>0</v>
      </c>
      <c r="W1608" s="13" t="s">
        <v>101</v>
      </c>
      <c r="X1608">
        <v>0.45</v>
      </c>
    </row>
    <row r="1609" spans="1:24" x14ac:dyDescent="0.3">
      <c r="A1609">
        <v>1607</v>
      </c>
      <c r="B1609" t="s">
        <v>217</v>
      </c>
      <c r="C1609" t="s">
        <v>218</v>
      </c>
      <c r="D1609">
        <v>22.435421000000002</v>
      </c>
      <c r="E1609">
        <v>88.380460999999997</v>
      </c>
      <c r="F1609" s="18">
        <v>45275</v>
      </c>
      <c r="G1609" s="19">
        <v>0.45833333333333298</v>
      </c>
      <c r="H1609">
        <v>11</v>
      </c>
      <c r="I1609" s="13" t="s">
        <v>211</v>
      </c>
      <c r="J1609">
        <v>0</v>
      </c>
      <c r="K1609" s="13" t="s">
        <v>191</v>
      </c>
      <c r="L1609">
        <v>5</v>
      </c>
      <c r="M1609">
        <v>0</v>
      </c>
      <c r="N1609" s="13" t="s">
        <v>192</v>
      </c>
      <c r="O1609" s="13" t="s">
        <v>97</v>
      </c>
      <c r="P1609">
        <v>16</v>
      </c>
      <c r="Q1609" s="13" t="s">
        <v>195</v>
      </c>
      <c r="R1609" s="13" t="s">
        <v>205</v>
      </c>
      <c r="S1609" s="13" t="s">
        <v>196</v>
      </c>
      <c r="T1609">
        <v>5</v>
      </c>
      <c r="U1609">
        <v>3</v>
      </c>
      <c r="V1609">
        <v>0</v>
      </c>
      <c r="W1609" s="13" t="s">
        <v>101</v>
      </c>
      <c r="X1609">
        <v>0.1</v>
      </c>
    </row>
    <row r="1610" spans="1:24" x14ac:dyDescent="0.3">
      <c r="A1610">
        <v>1608</v>
      </c>
      <c r="B1610" t="s">
        <v>203</v>
      </c>
      <c r="C1610" t="s">
        <v>203</v>
      </c>
      <c r="D1610">
        <v>28.492761000000002</v>
      </c>
      <c r="E1610">
        <v>77.079464999999999</v>
      </c>
      <c r="F1610" s="18">
        <v>45581</v>
      </c>
      <c r="G1610" s="19">
        <v>0.29166666666666702</v>
      </c>
      <c r="H1610">
        <v>7</v>
      </c>
      <c r="I1610" s="13" t="s">
        <v>194</v>
      </c>
      <c r="J1610">
        <v>0</v>
      </c>
      <c r="K1610" s="13" t="s">
        <v>191</v>
      </c>
      <c r="L1610">
        <v>5</v>
      </c>
      <c r="M1610">
        <v>1</v>
      </c>
      <c r="N1610" s="13" t="s">
        <v>192</v>
      </c>
      <c r="O1610" s="13" t="s">
        <v>97</v>
      </c>
      <c r="P1610">
        <v>32</v>
      </c>
      <c r="Q1610" s="13" t="s">
        <v>195</v>
      </c>
      <c r="R1610" s="13" t="s">
        <v>213</v>
      </c>
      <c r="S1610" s="13" t="s">
        <v>193</v>
      </c>
      <c r="T1610">
        <v>5</v>
      </c>
      <c r="U1610">
        <v>0</v>
      </c>
      <c r="V1610">
        <v>0</v>
      </c>
      <c r="W1610" s="13" t="s">
        <v>101</v>
      </c>
      <c r="X1610">
        <v>0.1</v>
      </c>
    </row>
    <row r="1611" spans="1:24" x14ac:dyDescent="0.3">
      <c r="A1611">
        <v>1609</v>
      </c>
      <c r="B1611" t="s">
        <v>197</v>
      </c>
      <c r="C1611" t="s">
        <v>198</v>
      </c>
      <c r="D1611">
        <v>30.773029999999999</v>
      </c>
      <c r="E1611">
        <v>76.863325000000003</v>
      </c>
      <c r="F1611" s="18">
        <v>44795</v>
      </c>
      <c r="G1611" s="19">
        <v>0</v>
      </c>
      <c r="H1611">
        <v>0</v>
      </c>
      <c r="I1611" s="13" t="s">
        <v>204</v>
      </c>
      <c r="J1611">
        <v>0</v>
      </c>
      <c r="K1611" s="13" t="s">
        <v>191</v>
      </c>
      <c r="L1611">
        <v>5</v>
      </c>
      <c r="M1611">
        <v>1</v>
      </c>
      <c r="N1611" s="13" t="s">
        <v>94</v>
      </c>
      <c r="O1611" s="13" t="s">
        <v>95</v>
      </c>
      <c r="P1611">
        <v>39</v>
      </c>
      <c r="Q1611" s="13" t="s">
        <v>97</v>
      </c>
      <c r="R1611" s="13" t="s">
        <v>98</v>
      </c>
      <c r="S1611" s="13" t="s">
        <v>193</v>
      </c>
      <c r="T1611">
        <v>5</v>
      </c>
      <c r="U1611">
        <v>2</v>
      </c>
      <c r="V1611">
        <v>0</v>
      </c>
      <c r="W1611" s="13" t="s">
        <v>101</v>
      </c>
      <c r="X1611">
        <v>0.65</v>
      </c>
    </row>
    <row r="1612" spans="1:24" x14ac:dyDescent="0.3">
      <c r="A1612">
        <v>1610</v>
      </c>
      <c r="B1612" t="s">
        <v>217</v>
      </c>
      <c r="C1612" t="s">
        <v>218</v>
      </c>
      <c r="D1612">
        <v>22.531338000000002</v>
      </c>
      <c r="E1612">
        <v>88.445712</v>
      </c>
      <c r="F1612" s="18">
        <v>45666</v>
      </c>
      <c r="G1612" s="19">
        <v>4.1666666666666699E-2</v>
      </c>
      <c r="H1612">
        <v>1</v>
      </c>
      <c r="I1612" s="13" t="s">
        <v>202</v>
      </c>
      <c r="J1612">
        <v>0</v>
      </c>
      <c r="K1612" s="13" t="s">
        <v>214</v>
      </c>
      <c r="L1612">
        <v>3</v>
      </c>
      <c r="M1612">
        <v>1</v>
      </c>
      <c r="N1612" s="13" t="s">
        <v>94</v>
      </c>
      <c r="O1612" s="13" t="s">
        <v>95</v>
      </c>
      <c r="P1612">
        <v>32</v>
      </c>
      <c r="Q1612" s="13" t="s">
        <v>97</v>
      </c>
      <c r="R1612" s="13" t="s">
        <v>208</v>
      </c>
      <c r="S1612" s="13" t="s">
        <v>196</v>
      </c>
      <c r="T1612">
        <v>5</v>
      </c>
      <c r="U1612">
        <v>5</v>
      </c>
      <c r="V1612">
        <v>0</v>
      </c>
      <c r="W1612" s="13" t="s">
        <v>101</v>
      </c>
      <c r="X1612">
        <v>0.65</v>
      </c>
    </row>
    <row r="1613" spans="1:24" x14ac:dyDescent="0.3">
      <c r="A1613">
        <v>1611</v>
      </c>
      <c r="B1613" t="s">
        <v>217</v>
      </c>
      <c r="C1613" t="s">
        <v>218</v>
      </c>
      <c r="D1613">
        <v>22.572015</v>
      </c>
      <c r="E1613">
        <v>88.298263000000006</v>
      </c>
      <c r="F1613" s="18">
        <v>44796</v>
      </c>
      <c r="G1613" s="19">
        <v>4.1666666666666699E-2</v>
      </c>
      <c r="H1613">
        <v>1</v>
      </c>
      <c r="I1613" s="13" t="s">
        <v>215</v>
      </c>
      <c r="J1613">
        <v>0</v>
      </c>
      <c r="K1613" s="13" t="s">
        <v>191</v>
      </c>
      <c r="L1613">
        <v>4</v>
      </c>
      <c r="M1613">
        <v>0</v>
      </c>
      <c r="N1613" s="13" t="s">
        <v>192</v>
      </c>
      <c r="O1613" s="13" t="s">
        <v>97</v>
      </c>
      <c r="P1613">
        <v>25</v>
      </c>
      <c r="Q1613" s="13" t="s">
        <v>95</v>
      </c>
      <c r="R1613" s="13" t="s">
        <v>213</v>
      </c>
      <c r="S1613" s="13" t="s">
        <v>196</v>
      </c>
      <c r="T1613">
        <v>1</v>
      </c>
      <c r="U1613">
        <v>0</v>
      </c>
      <c r="V1613">
        <v>0</v>
      </c>
      <c r="W1613" s="13" t="s">
        <v>101</v>
      </c>
      <c r="X1613">
        <v>0.1</v>
      </c>
    </row>
    <row r="1614" spans="1:24" x14ac:dyDescent="0.3">
      <c r="A1614">
        <v>1612</v>
      </c>
      <c r="B1614" t="s">
        <v>217</v>
      </c>
      <c r="C1614" t="s">
        <v>218</v>
      </c>
      <c r="D1614">
        <v>22.666333999999999</v>
      </c>
      <c r="E1614">
        <v>88.324866999999998</v>
      </c>
      <c r="F1614" s="18">
        <v>45559</v>
      </c>
      <c r="G1614" s="19">
        <v>0.83333333333333304</v>
      </c>
      <c r="H1614">
        <v>20</v>
      </c>
      <c r="I1614" s="13" t="s">
        <v>215</v>
      </c>
      <c r="J1614">
        <v>0</v>
      </c>
      <c r="K1614" s="13" t="s">
        <v>214</v>
      </c>
      <c r="L1614">
        <v>2</v>
      </c>
      <c r="M1614">
        <v>1</v>
      </c>
      <c r="N1614" s="13" t="s">
        <v>192</v>
      </c>
      <c r="O1614" s="13" t="s">
        <v>97</v>
      </c>
      <c r="P1614">
        <v>39</v>
      </c>
      <c r="Q1614" s="13" t="s">
        <v>97</v>
      </c>
      <c r="R1614" s="13" t="s">
        <v>208</v>
      </c>
      <c r="S1614" s="13" t="s">
        <v>196</v>
      </c>
      <c r="T1614">
        <v>1</v>
      </c>
      <c r="U1614">
        <v>1</v>
      </c>
      <c r="V1614">
        <v>0</v>
      </c>
      <c r="W1614" s="13" t="s">
        <v>101</v>
      </c>
      <c r="X1614">
        <v>0.3</v>
      </c>
    </row>
    <row r="1615" spans="1:24" x14ac:dyDescent="0.3">
      <c r="A1615">
        <v>1613</v>
      </c>
      <c r="B1615" t="s">
        <v>200</v>
      </c>
      <c r="C1615" t="s">
        <v>201</v>
      </c>
      <c r="D1615">
        <v>12.857412999999999</v>
      </c>
      <c r="E1615">
        <v>80.150104999999996</v>
      </c>
      <c r="F1615" s="18">
        <v>44838</v>
      </c>
      <c r="G1615" s="19">
        <v>0.33333333333333298</v>
      </c>
      <c r="H1615">
        <v>8</v>
      </c>
      <c r="I1615" s="13" t="s">
        <v>215</v>
      </c>
      <c r="J1615">
        <v>0</v>
      </c>
      <c r="K1615" s="13" t="s">
        <v>191</v>
      </c>
      <c r="L1615">
        <v>5</v>
      </c>
      <c r="M1615">
        <v>0</v>
      </c>
      <c r="N1615" s="13" t="s">
        <v>192</v>
      </c>
      <c r="O1615" s="13" t="s">
        <v>97</v>
      </c>
      <c r="P1615">
        <v>34</v>
      </c>
      <c r="Q1615" s="13" t="s">
        <v>95</v>
      </c>
      <c r="R1615" s="13" t="s">
        <v>208</v>
      </c>
      <c r="S1615" s="13" t="s">
        <v>99</v>
      </c>
      <c r="T1615">
        <v>5</v>
      </c>
      <c r="U1615">
        <v>5</v>
      </c>
      <c r="V1615">
        <v>1</v>
      </c>
      <c r="W1615" s="13" t="s">
        <v>101</v>
      </c>
      <c r="X1615">
        <v>0.45</v>
      </c>
    </row>
    <row r="1616" spans="1:24" x14ac:dyDescent="0.3">
      <c r="A1616">
        <v>1614</v>
      </c>
      <c r="B1616" t="s">
        <v>209</v>
      </c>
      <c r="C1616" t="s">
        <v>210</v>
      </c>
      <c r="D1616">
        <v>17.409177</v>
      </c>
      <c r="E1616">
        <v>78.354617000000005</v>
      </c>
      <c r="F1616" s="18">
        <v>45464</v>
      </c>
      <c r="G1616" s="19">
        <v>0.91666666666666696</v>
      </c>
      <c r="H1616">
        <v>22</v>
      </c>
      <c r="I1616" s="13" t="s">
        <v>211</v>
      </c>
      <c r="J1616">
        <v>0</v>
      </c>
      <c r="K1616" s="13" t="s">
        <v>214</v>
      </c>
      <c r="L1616">
        <v>1</v>
      </c>
      <c r="M1616">
        <v>1</v>
      </c>
      <c r="N1616" s="13" t="s">
        <v>94</v>
      </c>
      <c r="O1616" s="13" t="s">
        <v>95</v>
      </c>
      <c r="P1616">
        <v>33</v>
      </c>
      <c r="Q1616" s="13" t="s">
        <v>97</v>
      </c>
      <c r="R1616" s="13" t="s">
        <v>208</v>
      </c>
      <c r="S1616" s="13" t="s">
        <v>196</v>
      </c>
      <c r="T1616">
        <v>3</v>
      </c>
      <c r="U1616">
        <v>3</v>
      </c>
      <c r="V1616">
        <v>0</v>
      </c>
      <c r="W1616" s="13" t="s">
        <v>101</v>
      </c>
      <c r="X1616">
        <v>0.65</v>
      </c>
    </row>
    <row r="1617" spans="1:24" x14ac:dyDescent="0.3">
      <c r="A1617">
        <v>1615</v>
      </c>
      <c r="B1617" t="s">
        <v>217</v>
      </c>
      <c r="C1617" t="s">
        <v>218</v>
      </c>
      <c r="D1617">
        <v>22.470303000000001</v>
      </c>
      <c r="E1617">
        <v>88.393463999999994</v>
      </c>
      <c r="F1617" s="18">
        <v>44761</v>
      </c>
      <c r="G1617" s="19">
        <v>0.83333333333333304</v>
      </c>
      <c r="H1617">
        <v>20</v>
      </c>
      <c r="I1617" s="13" t="s">
        <v>215</v>
      </c>
      <c r="J1617">
        <v>0</v>
      </c>
      <c r="K1617" s="13" t="s">
        <v>191</v>
      </c>
      <c r="L1617">
        <v>3</v>
      </c>
      <c r="M1617">
        <v>0</v>
      </c>
      <c r="N1617" s="13" t="s">
        <v>94</v>
      </c>
      <c r="O1617" s="13" t="s">
        <v>95</v>
      </c>
      <c r="P1617">
        <v>25</v>
      </c>
      <c r="Q1617" s="13" t="s">
        <v>97</v>
      </c>
      <c r="R1617" s="13" t="s">
        <v>213</v>
      </c>
      <c r="S1617" s="13" t="s">
        <v>196</v>
      </c>
      <c r="T1617">
        <v>1</v>
      </c>
      <c r="U1617">
        <v>0</v>
      </c>
      <c r="V1617">
        <v>0</v>
      </c>
      <c r="W1617" s="13" t="s">
        <v>101</v>
      </c>
      <c r="X1617">
        <v>0.65</v>
      </c>
    </row>
    <row r="1618" spans="1:24" x14ac:dyDescent="0.3">
      <c r="A1618">
        <v>1616</v>
      </c>
      <c r="B1618" t="s">
        <v>217</v>
      </c>
      <c r="C1618" t="s">
        <v>218</v>
      </c>
      <c r="D1618">
        <v>22.522611000000001</v>
      </c>
      <c r="E1618">
        <v>88.241685000000004</v>
      </c>
      <c r="F1618" s="18">
        <v>45355</v>
      </c>
      <c r="G1618" s="19">
        <v>0.58333333333333304</v>
      </c>
      <c r="H1618">
        <v>14</v>
      </c>
      <c r="I1618" s="13" t="s">
        <v>204</v>
      </c>
      <c r="J1618">
        <v>0</v>
      </c>
      <c r="K1618" s="13" t="s">
        <v>191</v>
      </c>
      <c r="L1618">
        <v>6</v>
      </c>
      <c r="M1618">
        <v>1</v>
      </c>
      <c r="N1618" s="13" t="s">
        <v>94</v>
      </c>
      <c r="O1618" s="13" t="s">
        <v>95</v>
      </c>
      <c r="P1618">
        <v>17</v>
      </c>
      <c r="Q1618" s="13" t="s">
        <v>195</v>
      </c>
      <c r="R1618" s="13" t="s">
        <v>205</v>
      </c>
      <c r="S1618" s="13" t="s">
        <v>196</v>
      </c>
      <c r="T1618">
        <v>4</v>
      </c>
      <c r="U1618">
        <v>4</v>
      </c>
      <c r="V1618">
        <v>0</v>
      </c>
      <c r="W1618" s="13" t="s">
        <v>101</v>
      </c>
      <c r="X1618">
        <v>0.45</v>
      </c>
    </row>
    <row r="1619" spans="1:24" x14ac:dyDescent="0.3">
      <c r="A1619">
        <v>1617</v>
      </c>
      <c r="B1619" t="s">
        <v>209</v>
      </c>
      <c r="C1619" t="s">
        <v>210</v>
      </c>
      <c r="D1619">
        <v>17.597187000000002</v>
      </c>
      <c r="E1619">
        <v>78.542810000000003</v>
      </c>
      <c r="F1619" s="18">
        <v>44616</v>
      </c>
      <c r="G1619" s="19">
        <v>0.41666666666666702</v>
      </c>
      <c r="H1619">
        <v>10</v>
      </c>
      <c r="I1619" s="13" t="s">
        <v>202</v>
      </c>
      <c r="J1619">
        <v>0</v>
      </c>
      <c r="K1619" s="13" t="s">
        <v>214</v>
      </c>
      <c r="L1619">
        <v>3</v>
      </c>
      <c r="M1619">
        <v>1</v>
      </c>
      <c r="N1619" s="13" t="s">
        <v>212</v>
      </c>
      <c r="O1619" s="13" t="s">
        <v>95</v>
      </c>
      <c r="P1619">
        <v>26</v>
      </c>
      <c r="Q1619" s="13" t="s">
        <v>97</v>
      </c>
      <c r="R1619" s="13" t="s">
        <v>98</v>
      </c>
      <c r="S1619" s="13" t="s">
        <v>99</v>
      </c>
      <c r="T1619">
        <v>3</v>
      </c>
      <c r="U1619">
        <v>3</v>
      </c>
      <c r="V1619">
        <v>1</v>
      </c>
      <c r="W1619" s="13" t="s">
        <v>101</v>
      </c>
      <c r="X1619">
        <v>1</v>
      </c>
    </row>
    <row r="1620" spans="1:24" x14ac:dyDescent="0.3">
      <c r="A1620">
        <v>1618</v>
      </c>
      <c r="B1620" t="s">
        <v>203</v>
      </c>
      <c r="C1620" t="s">
        <v>203</v>
      </c>
      <c r="D1620">
        <v>28.708431999999998</v>
      </c>
      <c r="E1620">
        <v>77.293041000000002</v>
      </c>
      <c r="F1620" s="18">
        <v>44711</v>
      </c>
      <c r="G1620" s="19">
        <v>0.54166666666666696</v>
      </c>
      <c r="H1620">
        <v>13</v>
      </c>
      <c r="I1620" s="13" t="s">
        <v>204</v>
      </c>
      <c r="J1620">
        <v>0</v>
      </c>
      <c r="K1620" s="13" t="s">
        <v>214</v>
      </c>
      <c r="L1620">
        <v>3</v>
      </c>
      <c r="M1620">
        <v>0</v>
      </c>
      <c r="N1620" s="13" t="s">
        <v>94</v>
      </c>
      <c r="O1620" s="13" t="s">
        <v>95</v>
      </c>
      <c r="P1620">
        <v>29</v>
      </c>
      <c r="Q1620" s="13" t="s">
        <v>95</v>
      </c>
      <c r="R1620" s="13" t="s">
        <v>199</v>
      </c>
      <c r="S1620" s="13" t="s">
        <v>196</v>
      </c>
      <c r="T1620">
        <v>4</v>
      </c>
      <c r="U1620">
        <v>1</v>
      </c>
      <c r="V1620">
        <v>0</v>
      </c>
      <c r="W1620" s="13" t="s">
        <v>101</v>
      </c>
      <c r="X1620">
        <v>0.45</v>
      </c>
    </row>
    <row r="1621" spans="1:24" x14ac:dyDescent="0.3">
      <c r="A1621">
        <v>1619</v>
      </c>
      <c r="B1621" t="s">
        <v>200</v>
      </c>
      <c r="C1621" t="s">
        <v>201</v>
      </c>
      <c r="D1621">
        <v>12.912869000000001</v>
      </c>
      <c r="E1621">
        <v>80.174887999999996</v>
      </c>
      <c r="F1621" s="18">
        <v>45608</v>
      </c>
      <c r="G1621" s="19">
        <v>0.125</v>
      </c>
      <c r="H1621">
        <v>3</v>
      </c>
      <c r="I1621" s="13" t="s">
        <v>215</v>
      </c>
      <c r="J1621">
        <v>0</v>
      </c>
      <c r="K1621" s="13" t="s">
        <v>191</v>
      </c>
      <c r="L1621">
        <v>3</v>
      </c>
      <c r="M1621">
        <v>0</v>
      </c>
      <c r="N1621" s="13" t="s">
        <v>94</v>
      </c>
      <c r="O1621" s="13" t="s">
        <v>95</v>
      </c>
      <c r="P1621">
        <v>24</v>
      </c>
      <c r="Q1621" s="13" t="s">
        <v>95</v>
      </c>
      <c r="R1621" s="13" t="s">
        <v>98</v>
      </c>
      <c r="S1621" s="13" t="s">
        <v>196</v>
      </c>
      <c r="T1621">
        <v>2</v>
      </c>
      <c r="U1621">
        <v>0</v>
      </c>
      <c r="V1621">
        <v>0</v>
      </c>
      <c r="W1621" s="13" t="s">
        <v>101</v>
      </c>
      <c r="X1621">
        <v>0.45</v>
      </c>
    </row>
    <row r="1622" spans="1:24" x14ac:dyDescent="0.3">
      <c r="A1622">
        <v>1620</v>
      </c>
      <c r="B1622" t="s">
        <v>217</v>
      </c>
      <c r="C1622" t="s">
        <v>218</v>
      </c>
      <c r="D1622">
        <v>22.515771000000001</v>
      </c>
      <c r="E1622">
        <v>88.226446999999993</v>
      </c>
      <c r="F1622" s="18">
        <v>44699</v>
      </c>
      <c r="G1622" s="19">
        <v>0.20833333333333301</v>
      </c>
      <c r="H1622">
        <v>5</v>
      </c>
      <c r="I1622" s="13" t="s">
        <v>194</v>
      </c>
      <c r="J1622">
        <v>0</v>
      </c>
      <c r="K1622" s="13" t="s">
        <v>214</v>
      </c>
      <c r="L1622">
        <v>2</v>
      </c>
      <c r="M1622">
        <v>1</v>
      </c>
      <c r="N1622" s="13" t="s">
        <v>94</v>
      </c>
      <c r="O1622" s="13" t="s">
        <v>95</v>
      </c>
      <c r="P1622">
        <v>20</v>
      </c>
      <c r="Q1622" s="13" t="s">
        <v>97</v>
      </c>
      <c r="R1622" s="13" t="s">
        <v>213</v>
      </c>
      <c r="S1622" s="13" t="s">
        <v>196</v>
      </c>
      <c r="T1622">
        <v>1</v>
      </c>
      <c r="U1622">
        <v>0</v>
      </c>
      <c r="V1622">
        <v>0</v>
      </c>
      <c r="W1622" s="13" t="s">
        <v>101</v>
      </c>
      <c r="X1622">
        <v>0.65</v>
      </c>
    </row>
    <row r="1623" spans="1:24" x14ac:dyDescent="0.3">
      <c r="A1623">
        <v>1621</v>
      </c>
      <c r="B1623" t="s">
        <v>217</v>
      </c>
      <c r="C1623" t="s">
        <v>218</v>
      </c>
      <c r="D1623">
        <v>22.607904000000001</v>
      </c>
      <c r="E1623">
        <v>88.234629999999996</v>
      </c>
      <c r="F1623" s="18">
        <v>44820</v>
      </c>
      <c r="G1623" s="19">
        <v>0.875</v>
      </c>
      <c r="H1623">
        <v>21</v>
      </c>
      <c r="I1623" s="13" t="s">
        <v>211</v>
      </c>
      <c r="J1623">
        <v>0</v>
      </c>
      <c r="K1623" s="13" t="s">
        <v>92</v>
      </c>
      <c r="L1623">
        <v>2</v>
      </c>
      <c r="M1623">
        <v>1</v>
      </c>
      <c r="N1623" s="13" t="s">
        <v>192</v>
      </c>
      <c r="O1623" s="13" t="s">
        <v>97</v>
      </c>
      <c r="P1623">
        <v>28</v>
      </c>
      <c r="Q1623" s="13" t="s">
        <v>95</v>
      </c>
      <c r="R1623" s="13" t="s">
        <v>213</v>
      </c>
      <c r="S1623" s="13" t="s">
        <v>196</v>
      </c>
      <c r="T1623">
        <v>1</v>
      </c>
      <c r="U1623">
        <v>0</v>
      </c>
      <c r="V1623">
        <v>0</v>
      </c>
      <c r="W1623" s="13" t="s">
        <v>101</v>
      </c>
      <c r="X1623">
        <v>0.1</v>
      </c>
    </row>
    <row r="1624" spans="1:24" x14ac:dyDescent="0.3">
      <c r="A1624">
        <v>1622</v>
      </c>
      <c r="B1624" t="s">
        <v>206</v>
      </c>
      <c r="C1624" t="s">
        <v>207</v>
      </c>
      <c r="D1624">
        <v>13.156867999999999</v>
      </c>
      <c r="E1624">
        <v>77.684167000000002</v>
      </c>
      <c r="F1624" s="18">
        <v>45118</v>
      </c>
      <c r="G1624" s="19">
        <v>0.91666666666666696</v>
      </c>
      <c r="H1624">
        <v>22</v>
      </c>
      <c r="I1624" s="13" t="s">
        <v>215</v>
      </c>
      <c r="J1624">
        <v>0</v>
      </c>
      <c r="K1624" s="13" t="s">
        <v>92</v>
      </c>
      <c r="L1624">
        <v>4</v>
      </c>
      <c r="M1624">
        <v>0</v>
      </c>
      <c r="N1624" s="13" t="s">
        <v>94</v>
      </c>
      <c r="O1624" s="13" t="s">
        <v>95</v>
      </c>
      <c r="P1624">
        <v>33</v>
      </c>
      <c r="Q1624" s="13" t="s">
        <v>195</v>
      </c>
      <c r="R1624" s="13" t="s">
        <v>208</v>
      </c>
      <c r="S1624" s="13" t="s">
        <v>196</v>
      </c>
      <c r="T1624">
        <v>4</v>
      </c>
      <c r="U1624">
        <v>2</v>
      </c>
      <c r="V1624">
        <v>0</v>
      </c>
      <c r="W1624" s="13" t="s">
        <v>101</v>
      </c>
      <c r="X1624">
        <v>0.45</v>
      </c>
    </row>
    <row r="1625" spans="1:24" x14ac:dyDescent="0.3">
      <c r="A1625">
        <v>1623</v>
      </c>
      <c r="B1625" t="s">
        <v>200</v>
      </c>
      <c r="C1625" t="s">
        <v>201</v>
      </c>
      <c r="D1625">
        <v>12.915419999999999</v>
      </c>
      <c r="E1625">
        <v>80.168664000000007</v>
      </c>
      <c r="F1625" s="18">
        <v>45019</v>
      </c>
      <c r="G1625" s="19">
        <v>0</v>
      </c>
      <c r="H1625">
        <v>0</v>
      </c>
      <c r="I1625" s="13" t="s">
        <v>204</v>
      </c>
      <c r="J1625">
        <v>0</v>
      </c>
      <c r="K1625" s="13" t="s">
        <v>92</v>
      </c>
      <c r="L1625">
        <v>3</v>
      </c>
      <c r="M1625">
        <v>1</v>
      </c>
      <c r="N1625" s="13" t="s">
        <v>94</v>
      </c>
      <c r="O1625" s="13" t="s">
        <v>95</v>
      </c>
      <c r="P1625">
        <v>39</v>
      </c>
      <c r="Q1625" s="13" t="s">
        <v>95</v>
      </c>
      <c r="R1625" s="13" t="s">
        <v>98</v>
      </c>
      <c r="S1625" s="13" t="s">
        <v>196</v>
      </c>
      <c r="T1625">
        <v>3</v>
      </c>
      <c r="U1625">
        <v>2</v>
      </c>
      <c r="V1625">
        <v>0</v>
      </c>
      <c r="W1625" s="13" t="s">
        <v>101</v>
      </c>
      <c r="X1625">
        <v>0.45</v>
      </c>
    </row>
    <row r="1626" spans="1:24" x14ac:dyDescent="0.3">
      <c r="A1626">
        <v>1624</v>
      </c>
      <c r="B1626" t="s">
        <v>206</v>
      </c>
      <c r="C1626" t="s">
        <v>207</v>
      </c>
      <c r="D1626">
        <v>12.822297000000001</v>
      </c>
      <c r="E1626">
        <v>77.781457000000003</v>
      </c>
      <c r="F1626" s="18">
        <v>45205</v>
      </c>
      <c r="G1626" s="19">
        <v>0.95833333333333304</v>
      </c>
      <c r="H1626">
        <v>23</v>
      </c>
      <c r="I1626" s="13" t="s">
        <v>211</v>
      </c>
      <c r="J1626">
        <v>0</v>
      </c>
      <c r="K1626" s="13" t="s">
        <v>92</v>
      </c>
      <c r="L1626">
        <v>2</v>
      </c>
      <c r="M1626">
        <v>0</v>
      </c>
      <c r="N1626" s="13" t="s">
        <v>212</v>
      </c>
      <c r="O1626" s="13" t="s">
        <v>95</v>
      </c>
      <c r="P1626">
        <v>21</v>
      </c>
      <c r="Q1626" s="13" t="s">
        <v>97</v>
      </c>
      <c r="R1626" s="13" t="s">
        <v>205</v>
      </c>
      <c r="S1626" s="13" t="s">
        <v>196</v>
      </c>
      <c r="T1626">
        <v>2</v>
      </c>
      <c r="U1626">
        <v>0</v>
      </c>
      <c r="V1626">
        <v>0</v>
      </c>
      <c r="W1626" s="13" t="s">
        <v>101</v>
      </c>
      <c r="X1626">
        <v>0.65</v>
      </c>
    </row>
    <row r="1627" spans="1:24" x14ac:dyDescent="0.3">
      <c r="A1627">
        <v>1625</v>
      </c>
      <c r="B1627" t="s">
        <v>190</v>
      </c>
      <c r="C1627" t="s">
        <v>80</v>
      </c>
      <c r="D1627">
        <v>19.043223999999999</v>
      </c>
      <c r="E1627">
        <v>72.873923000000005</v>
      </c>
      <c r="F1627" s="18">
        <v>45406</v>
      </c>
      <c r="G1627" s="19">
        <v>0.33333333333333298</v>
      </c>
      <c r="H1627">
        <v>8</v>
      </c>
      <c r="I1627" s="13" t="s">
        <v>194</v>
      </c>
      <c r="J1627">
        <v>0</v>
      </c>
      <c r="K1627" s="13" t="s">
        <v>92</v>
      </c>
      <c r="L1627">
        <v>4</v>
      </c>
      <c r="M1627">
        <v>1</v>
      </c>
      <c r="N1627" s="13" t="s">
        <v>94</v>
      </c>
      <c r="O1627" s="13" t="s">
        <v>95</v>
      </c>
      <c r="P1627">
        <v>22</v>
      </c>
      <c r="Q1627" s="13" t="s">
        <v>97</v>
      </c>
      <c r="R1627" s="13" t="s">
        <v>199</v>
      </c>
      <c r="S1627" s="13" t="s">
        <v>99</v>
      </c>
      <c r="T1627">
        <v>1</v>
      </c>
      <c r="U1627">
        <v>1</v>
      </c>
      <c r="V1627">
        <v>1</v>
      </c>
      <c r="W1627" s="13" t="s">
        <v>101</v>
      </c>
      <c r="X1627">
        <v>1</v>
      </c>
    </row>
    <row r="1628" spans="1:24" x14ac:dyDescent="0.3">
      <c r="A1628">
        <v>1626</v>
      </c>
      <c r="B1628" t="s">
        <v>197</v>
      </c>
      <c r="C1628" t="s">
        <v>198</v>
      </c>
      <c r="D1628">
        <v>30.699553000000002</v>
      </c>
      <c r="E1628">
        <v>76.738203999999996</v>
      </c>
      <c r="F1628" s="18">
        <v>45510</v>
      </c>
      <c r="G1628" s="19">
        <v>0.54166666666666696</v>
      </c>
      <c r="H1628">
        <v>13</v>
      </c>
      <c r="I1628" s="13" t="s">
        <v>215</v>
      </c>
      <c r="J1628">
        <v>0</v>
      </c>
      <c r="K1628" s="13" t="s">
        <v>92</v>
      </c>
      <c r="L1628">
        <v>6</v>
      </c>
      <c r="M1628">
        <v>1</v>
      </c>
      <c r="N1628" s="13" t="s">
        <v>192</v>
      </c>
      <c r="O1628" s="13" t="s">
        <v>97</v>
      </c>
      <c r="P1628">
        <v>17</v>
      </c>
      <c r="Q1628" s="13" t="s">
        <v>95</v>
      </c>
      <c r="R1628" s="13" t="s">
        <v>208</v>
      </c>
      <c r="S1628" s="13" t="s">
        <v>196</v>
      </c>
      <c r="T1628">
        <v>1</v>
      </c>
      <c r="U1628">
        <v>0</v>
      </c>
      <c r="V1628">
        <v>0</v>
      </c>
      <c r="W1628" s="13" t="s">
        <v>101</v>
      </c>
      <c r="X1628">
        <v>0.1</v>
      </c>
    </row>
    <row r="1629" spans="1:24" x14ac:dyDescent="0.3">
      <c r="A1629">
        <v>1627</v>
      </c>
      <c r="B1629" t="s">
        <v>79</v>
      </c>
      <c r="C1629" t="s">
        <v>80</v>
      </c>
      <c r="D1629">
        <v>18.598320999999999</v>
      </c>
      <c r="E1629">
        <v>73.860630999999998</v>
      </c>
      <c r="F1629" s="18">
        <v>45546</v>
      </c>
      <c r="G1629" s="19">
        <v>0.95833333333333304</v>
      </c>
      <c r="H1629">
        <v>23</v>
      </c>
      <c r="I1629" s="13" t="s">
        <v>194</v>
      </c>
      <c r="J1629">
        <v>0</v>
      </c>
      <c r="K1629" s="13" t="s">
        <v>191</v>
      </c>
      <c r="L1629">
        <v>1</v>
      </c>
      <c r="M1629">
        <v>0</v>
      </c>
      <c r="N1629" s="13" t="s">
        <v>94</v>
      </c>
      <c r="O1629" s="13" t="s">
        <v>95</v>
      </c>
      <c r="P1629">
        <v>31</v>
      </c>
      <c r="Q1629" s="13" t="s">
        <v>97</v>
      </c>
      <c r="R1629" s="13" t="s">
        <v>205</v>
      </c>
      <c r="S1629" s="13" t="s">
        <v>196</v>
      </c>
      <c r="T1629">
        <v>5</v>
      </c>
      <c r="U1629">
        <v>3</v>
      </c>
      <c r="V1629">
        <v>0</v>
      </c>
      <c r="W1629" s="13" t="s">
        <v>101</v>
      </c>
      <c r="X1629">
        <v>0.65</v>
      </c>
    </row>
    <row r="1630" spans="1:24" x14ac:dyDescent="0.3">
      <c r="A1630">
        <v>1628</v>
      </c>
      <c r="B1630" t="s">
        <v>190</v>
      </c>
      <c r="C1630" t="s">
        <v>80</v>
      </c>
      <c r="D1630">
        <v>19.007154</v>
      </c>
      <c r="E1630">
        <v>72.857377</v>
      </c>
      <c r="F1630" s="18">
        <v>44689</v>
      </c>
      <c r="G1630" s="19">
        <v>0.5</v>
      </c>
      <c r="H1630">
        <v>12</v>
      </c>
      <c r="I1630" s="13" t="s">
        <v>89</v>
      </c>
      <c r="J1630">
        <v>1</v>
      </c>
      <c r="K1630" s="13" t="s">
        <v>92</v>
      </c>
      <c r="L1630">
        <v>2</v>
      </c>
      <c r="M1630">
        <v>0</v>
      </c>
      <c r="N1630" s="13" t="s">
        <v>212</v>
      </c>
      <c r="O1630" s="13" t="s">
        <v>195</v>
      </c>
      <c r="P1630">
        <v>38</v>
      </c>
      <c r="Q1630" s="13" t="s">
        <v>195</v>
      </c>
      <c r="R1630" s="13" t="s">
        <v>213</v>
      </c>
      <c r="S1630" s="13" t="s">
        <v>196</v>
      </c>
      <c r="T1630">
        <v>2</v>
      </c>
      <c r="U1630">
        <v>2</v>
      </c>
      <c r="V1630">
        <v>0</v>
      </c>
      <c r="W1630" s="13" t="s">
        <v>101</v>
      </c>
      <c r="X1630">
        <v>0.25</v>
      </c>
    </row>
    <row r="1631" spans="1:24" x14ac:dyDescent="0.3">
      <c r="A1631">
        <v>1629</v>
      </c>
      <c r="B1631" t="s">
        <v>197</v>
      </c>
      <c r="C1631" t="s">
        <v>198</v>
      </c>
      <c r="D1631">
        <v>30.798138999999999</v>
      </c>
      <c r="E1631">
        <v>76.732302000000004</v>
      </c>
      <c r="F1631" s="18">
        <v>44992</v>
      </c>
      <c r="G1631" s="19">
        <v>0.75</v>
      </c>
      <c r="H1631">
        <v>18</v>
      </c>
      <c r="I1631" s="13" t="s">
        <v>215</v>
      </c>
      <c r="J1631">
        <v>0</v>
      </c>
      <c r="K1631" s="13" t="s">
        <v>92</v>
      </c>
      <c r="L1631">
        <v>4</v>
      </c>
      <c r="M1631">
        <v>1</v>
      </c>
      <c r="N1631" s="13" t="s">
        <v>192</v>
      </c>
      <c r="O1631" s="13" t="s">
        <v>97</v>
      </c>
      <c r="P1631">
        <v>28</v>
      </c>
      <c r="Q1631" s="13" t="s">
        <v>195</v>
      </c>
      <c r="R1631" s="13" t="s">
        <v>208</v>
      </c>
      <c r="S1631" s="13" t="s">
        <v>193</v>
      </c>
      <c r="T1631">
        <v>3</v>
      </c>
      <c r="U1631">
        <v>2</v>
      </c>
      <c r="V1631">
        <v>1</v>
      </c>
      <c r="W1631" s="13" t="s">
        <v>101</v>
      </c>
      <c r="X1631">
        <v>0.25</v>
      </c>
    </row>
    <row r="1632" spans="1:24" x14ac:dyDescent="0.3">
      <c r="A1632">
        <v>1630</v>
      </c>
      <c r="B1632" t="s">
        <v>190</v>
      </c>
      <c r="C1632" t="s">
        <v>80</v>
      </c>
      <c r="D1632">
        <v>18.877134999999999</v>
      </c>
      <c r="E1632">
        <v>72.767859000000001</v>
      </c>
      <c r="F1632" s="18">
        <v>45057</v>
      </c>
      <c r="G1632" s="19">
        <v>0.66666666666666696</v>
      </c>
      <c r="H1632">
        <v>16</v>
      </c>
      <c r="I1632" s="13" t="s">
        <v>202</v>
      </c>
      <c r="J1632">
        <v>0</v>
      </c>
      <c r="K1632" s="13" t="s">
        <v>191</v>
      </c>
      <c r="L1632">
        <v>3</v>
      </c>
      <c r="M1632">
        <v>1</v>
      </c>
      <c r="N1632" s="13" t="s">
        <v>192</v>
      </c>
      <c r="O1632" s="13" t="s">
        <v>97</v>
      </c>
      <c r="P1632">
        <v>39</v>
      </c>
      <c r="Q1632" s="13" t="s">
        <v>195</v>
      </c>
      <c r="R1632" s="13" t="s">
        <v>98</v>
      </c>
      <c r="S1632" s="13" t="s">
        <v>193</v>
      </c>
      <c r="T1632">
        <v>5</v>
      </c>
      <c r="U1632">
        <v>2</v>
      </c>
      <c r="V1632">
        <v>0</v>
      </c>
      <c r="W1632" s="13" t="s">
        <v>101</v>
      </c>
      <c r="X1632">
        <v>0.1</v>
      </c>
    </row>
    <row r="1633" spans="1:24" x14ac:dyDescent="0.3">
      <c r="A1633">
        <v>1631</v>
      </c>
      <c r="B1633" t="s">
        <v>79</v>
      </c>
      <c r="C1633" t="s">
        <v>80</v>
      </c>
      <c r="D1633">
        <v>18.548045999999999</v>
      </c>
      <c r="E1633">
        <v>73.958135999999996</v>
      </c>
      <c r="F1633" s="18">
        <v>45006</v>
      </c>
      <c r="G1633" s="19">
        <v>0.66666666666666696</v>
      </c>
      <c r="H1633">
        <v>16</v>
      </c>
      <c r="I1633" s="13" t="s">
        <v>215</v>
      </c>
      <c r="J1633">
        <v>0</v>
      </c>
      <c r="K1633" s="13" t="s">
        <v>214</v>
      </c>
      <c r="L1633">
        <v>3</v>
      </c>
      <c r="M1633">
        <v>0</v>
      </c>
      <c r="N1633" s="13" t="s">
        <v>212</v>
      </c>
      <c r="O1633" s="13" t="s">
        <v>95</v>
      </c>
      <c r="P1633">
        <v>30</v>
      </c>
      <c r="Q1633" s="13" t="s">
        <v>95</v>
      </c>
      <c r="R1633" s="13" t="s">
        <v>208</v>
      </c>
      <c r="S1633" s="13" t="s">
        <v>99</v>
      </c>
      <c r="T1633">
        <v>3</v>
      </c>
      <c r="U1633">
        <v>3</v>
      </c>
      <c r="V1633">
        <v>0</v>
      </c>
      <c r="W1633" s="13" t="s">
        <v>101</v>
      </c>
      <c r="X1633">
        <v>0.65</v>
      </c>
    </row>
    <row r="1634" spans="1:24" x14ac:dyDescent="0.3">
      <c r="A1634">
        <v>1632</v>
      </c>
      <c r="B1634" t="s">
        <v>203</v>
      </c>
      <c r="C1634" t="s">
        <v>203</v>
      </c>
      <c r="D1634">
        <v>28.450362999999999</v>
      </c>
      <c r="E1634">
        <v>77.057187999999996</v>
      </c>
      <c r="F1634" s="18">
        <v>45645</v>
      </c>
      <c r="G1634" s="19">
        <v>0.29166666666666702</v>
      </c>
      <c r="H1634">
        <v>7</v>
      </c>
      <c r="I1634" s="13" t="s">
        <v>202</v>
      </c>
      <c r="J1634">
        <v>0</v>
      </c>
      <c r="K1634" s="13" t="s">
        <v>214</v>
      </c>
      <c r="L1634">
        <v>3</v>
      </c>
      <c r="M1634">
        <v>1</v>
      </c>
      <c r="N1634" s="13" t="s">
        <v>212</v>
      </c>
      <c r="O1634" s="13" t="s">
        <v>95</v>
      </c>
      <c r="P1634">
        <v>17</v>
      </c>
      <c r="Q1634" s="13" t="s">
        <v>95</v>
      </c>
      <c r="R1634" s="13" t="s">
        <v>208</v>
      </c>
      <c r="S1634" s="13" t="s">
        <v>196</v>
      </c>
      <c r="T1634">
        <v>4</v>
      </c>
      <c r="U1634">
        <v>3</v>
      </c>
      <c r="V1634">
        <v>0</v>
      </c>
      <c r="W1634" s="13" t="s">
        <v>101</v>
      </c>
      <c r="X1634">
        <v>0.45</v>
      </c>
    </row>
    <row r="1635" spans="1:24" x14ac:dyDescent="0.3">
      <c r="A1635">
        <v>1633</v>
      </c>
      <c r="B1635" t="s">
        <v>200</v>
      </c>
      <c r="C1635" t="s">
        <v>201</v>
      </c>
      <c r="D1635">
        <v>12.985334</v>
      </c>
      <c r="E1635">
        <v>80.241760999999997</v>
      </c>
      <c r="F1635" s="18">
        <v>44589</v>
      </c>
      <c r="G1635" s="19">
        <v>0.375</v>
      </c>
      <c r="H1635">
        <v>9</v>
      </c>
      <c r="I1635" s="13" t="s">
        <v>211</v>
      </c>
      <c r="J1635">
        <v>0</v>
      </c>
      <c r="K1635" s="13" t="s">
        <v>191</v>
      </c>
      <c r="L1635">
        <v>3</v>
      </c>
      <c r="M1635">
        <v>1</v>
      </c>
      <c r="N1635" s="13" t="s">
        <v>212</v>
      </c>
      <c r="O1635" s="13" t="s">
        <v>195</v>
      </c>
      <c r="P1635">
        <v>37</v>
      </c>
      <c r="Q1635" s="13" t="s">
        <v>97</v>
      </c>
      <c r="R1635" s="13" t="s">
        <v>199</v>
      </c>
      <c r="S1635" s="13" t="s">
        <v>193</v>
      </c>
      <c r="T1635">
        <v>4</v>
      </c>
      <c r="U1635">
        <v>3</v>
      </c>
      <c r="V1635">
        <v>1</v>
      </c>
      <c r="W1635" s="13" t="s">
        <v>101</v>
      </c>
      <c r="X1635">
        <v>0.6</v>
      </c>
    </row>
    <row r="1636" spans="1:24" x14ac:dyDescent="0.3">
      <c r="A1636">
        <v>1634</v>
      </c>
      <c r="B1636" t="s">
        <v>206</v>
      </c>
      <c r="C1636" t="s">
        <v>207</v>
      </c>
      <c r="D1636">
        <v>13.157361999999999</v>
      </c>
      <c r="E1636">
        <v>77.406409999999994</v>
      </c>
      <c r="F1636" s="18">
        <v>44662</v>
      </c>
      <c r="G1636" s="19">
        <v>0.66666666666666696</v>
      </c>
      <c r="H1636">
        <v>16</v>
      </c>
      <c r="I1636" s="13" t="s">
        <v>204</v>
      </c>
      <c r="J1636">
        <v>0</v>
      </c>
      <c r="K1636" s="13" t="s">
        <v>214</v>
      </c>
      <c r="L1636">
        <v>4</v>
      </c>
      <c r="M1636">
        <v>1</v>
      </c>
      <c r="N1636" s="13" t="s">
        <v>212</v>
      </c>
      <c r="O1636" s="13" t="s">
        <v>195</v>
      </c>
      <c r="P1636">
        <v>40</v>
      </c>
      <c r="Q1636" s="13" t="s">
        <v>195</v>
      </c>
      <c r="R1636" s="13" t="s">
        <v>199</v>
      </c>
      <c r="S1636" s="13" t="s">
        <v>196</v>
      </c>
      <c r="T1636">
        <v>5</v>
      </c>
      <c r="U1636">
        <v>1</v>
      </c>
      <c r="V1636">
        <v>0</v>
      </c>
      <c r="W1636" s="13" t="s">
        <v>101</v>
      </c>
      <c r="X1636">
        <v>0.25</v>
      </c>
    </row>
    <row r="1637" spans="1:24" x14ac:dyDescent="0.3">
      <c r="A1637">
        <v>1635</v>
      </c>
      <c r="B1637" t="s">
        <v>217</v>
      </c>
      <c r="C1637" t="s">
        <v>218</v>
      </c>
      <c r="D1637">
        <v>22.515789000000002</v>
      </c>
      <c r="E1637">
        <v>88.301805999999999</v>
      </c>
      <c r="F1637" s="18">
        <v>44600</v>
      </c>
      <c r="G1637" s="19">
        <v>0.16666666666666699</v>
      </c>
      <c r="H1637">
        <v>4</v>
      </c>
      <c r="I1637" s="13" t="s">
        <v>215</v>
      </c>
      <c r="J1637">
        <v>0</v>
      </c>
      <c r="K1637" s="13" t="s">
        <v>214</v>
      </c>
      <c r="L1637">
        <v>6</v>
      </c>
      <c r="M1637">
        <v>0</v>
      </c>
      <c r="N1637" s="13" t="s">
        <v>212</v>
      </c>
      <c r="O1637" s="13" t="s">
        <v>195</v>
      </c>
      <c r="P1637">
        <v>32</v>
      </c>
      <c r="Q1637" s="13" t="s">
        <v>95</v>
      </c>
      <c r="R1637" s="13" t="s">
        <v>199</v>
      </c>
      <c r="S1637" s="13" t="s">
        <v>193</v>
      </c>
      <c r="T1637">
        <v>2</v>
      </c>
      <c r="U1637">
        <v>2</v>
      </c>
      <c r="V1637">
        <v>0</v>
      </c>
      <c r="W1637" s="13" t="s">
        <v>101</v>
      </c>
      <c r="X1637">
        <v>0.25</v>
      </c>
    </row>
    <row r="1638" spans="1:24" x14ac:dyDescent="0.3">
      <c r="A1638">
        <v>1636</v>
      </c>
      <c r="B1638" t="s">
        <v>79</v>
      </c>
      <c r="C1638" t="s">
        <v>80</v>
      </c>
      <c r="D1638">
        <v>18.668438999999999</v>
      </c>
      <c r="E1638">
        <v>73.785663</v>
      </c>
      <c r="F1638" s="18">
        <v>45160</v>
      </c>
      <c r="G1638" s="19">
        <v>0.29166666666666702</v>
      </c>
      <c r="H1638">
        <v>7</v>
      </c>
      <c r="I1638" s="13" t="s">
        <v>215</v>
      </c>
      <c r="J1638">
        <v>0</v>
      </c>
      <c r="K1638" s="13" t="s">
        <v>214</v>
      </c>
      <c r="L1638">
        <v>2</v>
      </c>
      <c r="M1638">
        <v>1</v>
      </c>
      <c r="N1638" s="13" t="s">
        <v>212</v>
      </c>
      <c r="O1638" s="13" t="s">
        <v>195</v>
      </c>
      <c r="P1638">
        <v>40</v>
      </c>
      <c r="Q1638" s="13" t="s">
        <v>195</v>
      </c>
      <c r="R1638" s="13" t="s">
        <v>199</v>
      </c>
      <c r="S1638" s="13" t="s">
        <v>196</v>
      </c>
      <c r="T1638">
        <v>1</v>
      </c>
      <c r="U1638">
        <v>1</v>
      </c>
      <c r="V1638">
        <v>0</v>
      </c>
      <c r="W1638" s="13" t="s">
        <v>101</v>
      </c>
      <c r="X1638">
        <v>0.25</v>
      </c>
    </row>
    <row r="1639" spans="1:24" x14ac:dyDescent="0.3">
      <c r="A1639">
        <v>1637</v>
      </c>
      <c r="B1639" t="s">
        <v>79</v>
      </c>
      <c r="C1639" t="s">
        <v>80</v>
      </c>
      <c r="D1639">
        <v>18.471468999999999</v>
      </c>
      <c r="E1639">
        <v>73.930441999999999</v>
      </c>
      <c r="F1639" s="18">
        <v>44935</v>
      </c>
      <c r="G1639" s="19">
        <v>0.79166666666666696</v>
      </c>
      <c r="H1639">
        <v>19</v>
      </c>
      <c r="I1639" s="13" t="s">
        <v>204</v>
      </c>
      <c r="J1639">
        <v>0</v>
      </c>
      <c r="K1639" s="13" t="s">
        <v>92</v>
      </c>
      <c r="L1639">
        <v>4</v>
      </c>
      <c r="M1639">
        <v>1</v>
      </c>
      <c r="N1639" s="13" t="s">
        <v>192</v>
      </c>
      <c r="O1639" s="13" t="s">
        <v>97</v>
      </c>
      <c r="P1639">
        <v>39</v>
      </c>
      <c r="Q1639" s="13" t="s">
        <v>195</v>
      </c>
      <c r="R1639" s="13" t="s">
        <v>213</v>
      </c>
      <c r="S1639" s="13" t="s">
        <v>193</v>
      </c>
      <c r="T1639">
        <v>1</v>
      </c>
      <c r="U1639">
        <v>1</v>
      </c>
      <c r="V1639">
        <v>1</v>
      </c>
      <c r="W1639" s="13" t="s">
        <v>101</v>
      </c>
      <c r="X1639">
        <v>0.25</v>
      </c>
    </row>
    <row r="1640" spans="1:24" x14ac:dyDescent="0.3">
      <c r="A1640">
        <v>1638</v>
      </c>
      <c r="B1640" t="s">
        <v>190</v>
      </c>
      <c r="C1640" t="s">
        <v>80</v>
      </c>
      <c r="D1640">
        <v>18.847981000000001</v>
      </c>
      <c r="E1640">
        <v>72.823659000000006</v>
      </c>
      <c r="F1640" s="18">
        <v>44713</v>
      </c>
      <c r="G1640" s="19">
        <v>0.20833333333333301</v>
      </c>
      <c r="H1640">
        <v>5</v>
      </c>
      <c r="I1640" s="13" t="s">
        <v>194</v>
      </c>
      <c r="J1640">
        <v>0</v>
      </c>
      <c r="K1640" s="13" t="s">
        <v>191</v>
      </c>
      <c r="L1640">
        <v>6</v>
      </c>
      <c r="M1640">
        <v>0</v>
      </c>
      <c r="N1640" s="13" t="s">
        <v>94</v>
      </c>
      <c r="O1640" s="13" t="s">
        <v>95</v>
      </c>
      <c r="P1640">
        <v>36</v>
      </c>
      <c r="Q1640" s="13" t="s">
        <v>97</v>
      </c>
      <c r="R1640" s="13" t="s">
        <v>208</v>
      </c>
      <c r="S1640" s="13" t="s">
        <v>193</v>
      </c>
      <c r="T1640">
        <v>3</v>
      </c>
      <c r="U1640">
        <v>0</v>
      </c>
      <c r="V1640">
        <v>0</v>
      </c>
      <c r="W1640" s="13" t="s">
        <v>101</v>
      </c>
      <c r="X1640">
        <v>0.65</v>
      </c>
    </row>
    <row r="1641" spans="1:24" x14ac:dyDescent="0.3">
      <c r="A1641">
        <v>1639</v>
      </c>
      <c r="B1641" t="s">
        <v>206</v>
      </c>
      <c r="C1641" t="s">
        <v>207</v>
      </c>
      <c r="D1641">
        <v>12.821997</v>
      </c>
      <c r="E1641">
        <v>77.685033000000004</v>
      </c>
      <c r="F1641" s="18">
        <v>45531</v>
      </c>
      <c r="G1641" s="19">
        <v>0.91666666666666696</v>
      </c>
      <c r="H1641">
        <v>22</v>
      </c>
      <c r="I1641" s="13" t="s">
        <v>215</v>
      </c>
      <c r="J1641">
        <v>0</v>
      </c>
      <c r="K1641" s="13" t="s">
        <v>191</v>
      </c>
      <c r="L1641">
        <v>3</v>
      </c>
      <c r="M1641">
        <v>0</v>
      </c>
      <c r="N1641" s="13" t="s">
        <v>212</v>
      </c>
      <c r="O1641" s="13" t="s">
        <v>95</v>
      </c>
      <c r="P1641">
        <v>29</v>
      </c>
      <c r="Q1641" s="13" t="s">
        <v>95</v>
      </c>
      <c r="R1641" s="13" t="s">
        <v>208</v>
      </c>
      <c r="S1641" s="13" t="s">
        <v>196</v>
      </c>
      <c r="T1641">
        <v>5</v>
      </c>
      <c r="U1641">
        <v>0</v>
      </c>
      <c r="V1641">
        <v>0</v>
      </c>
      <c r="W1641" s="13" t="s">
        <v>101</v>
      </c>
      <c r="X1641">
        <v>0.45</v>
      </c>
    </row>
    <row r="1642" spans="1:24" x14ac:dyDescent="0.3">
      <c r="A1642">
        <v>1640</v>
      </c>
      <c r="B1642" t="s">
        <v>190</v>
      </c>
      <c r="C1642" t="s">
        <v>80</v>
      </c>
      <c r="D1642">
        <v>18.932817</v>
      </c>
      <c r="E1642">
        <v>72.724695999999994</v>
      </c>
      <c r="F1642" s="18">
        <v>45677</v>
      </c>
      <c r="G1642" s="19">
        <v>0.45833333333333298</v>
      </c>
      <c r="H1642">
        <v>11</v>
      </c>
      <c r="I1642" s="13" t="s">
        <v>204</v>
      </c>
      <c r="J1642">
        <v>0</v>
      </c>
      <c r="K1642" s="13" t="s">
        <v>214</v>
      </c>
      <c r="L1642">
        <v>4</v>
      </c>
      <c r="M1642">
        <v>1</v>
      </c>
      <c r="N1642" s="13" t="s">
        <v>212</v>
      </c>
      <c r="O1642" s="13" t="s">
        <v>95</v>
      </c>
      <c r="P1642">
        <v>25</v>
      </c>
      <c r="Q1642" s="13" t="s">
        <v>95</v>
      </c>
      <c r="R1642" s="13" t="s">
        <v>213</v>
      </c>
      <c r="S1642" s="13" t="s">
        <v>196</v>
      </c>
      <c r="T1642">
        <v>5</v>
      </c>
      <c r="U1642">
        <v>1</v>
      </c>
      <c r="V1642">
        <v>0</v>
      </c>
      <c r="W1642" s="13" t="s">
        <v>101</v>
      </c>
      <c r="X1642">
        <v>0.45</v>
      </c>
    </row>
    <row r="1643" spans="1:24" x14ac:dyDescent="0.3">
      <c r="A1643">
        <v>1641</v>
      </c>
      <c r="B1643" t="s">
        <v>197</v>
      </c>
      <c r="C1643" t="s">
        <v>198</v>
      </c>
      <c r="D1643">
        <v>30.677102000000001</v>
      </c>
      <c r="E1643">
        <v>76.870761999999999</v>
      </c>
      <c r="F1643" s="18">
        <v>44693</v>
      </c>
      <c r="G1643" s="19">
        <v>0.75</v>
      </c>
      <c r="H1643">
        <v>18</v>
      </c>
      <c r="I1643" s="13" t="s">
        <v>202</v>
      </c>
      <c r="J1643">
        <v>0</v>
      </c>
      <c r="K1643" s="13" t="s">
        <v>191</v>
      </c>
      <c r="L1643">
        <v>3</v>
      </c>
      <c r="M1643">
        <v>1</v>
      </c>
      <c r="N1643" s="13" t="s">
        <v>94</v>
      </c>
      <c r="O1643" s="13" t="s">
        <v>95</v>
      </c>
      <c r="P1643">
        <v>37</v>
      </c>
      <c r="Q1643" s="13" t="s">
        <v>195</v>
      </c>
      <c r="R1643" s="13" t="s">
        <v>205</v>
      </c>
      <c r="S1643" s="13" t="s">
        <v>193</v>
      </c>
      <c r="T1643">
        <v>2</v>
      </c>
      <c r="U1643">
        <v>1</v>
      </c>
      <c r="V1643">
        <v>1</v>
      </c>
      <c r="W1643" s="13" t="s">
        <v>101</v>
      </c>
      <c r="X1643">
        <v>0.6</v>
      </c>
    </row>
    <row r="1644" spans="1:24" x14ac:dyDescent="0.3">
      <c r="A1644">
        <v>1642</v>
      </c>
      <c r="B1644" t="s">
        <v>190</v>
      </c>
      <c r="C1644" t="s">
        <v>80</v>
      </c>
      <c r="D1644">
        <v>19.12172</v>
      </c>
      <c r="E1644">
        <v>72.955726999999996</v>
      </c>
      <c r="F1644" s="18">
        <v>45386</v>
      </c>
      <c r="G1644" s="19">
        <v>8.3333333333333301E-2</v>
      </c>
      <c r="H1644">
        <v>2</v>
      </c>
      <c r="I1644" s="13" t="s">
        <v>202</v>
      </c>
      <c r="J1644">
        <v>0</v>
      </c>
      <c r="K1644" s="13" t="s">
        <v>191</v>
      </c>
      <c r="L1644">
        <v>4</v>
      </c>
      <c r="M1644">
        <v>1</v>
      </c>
      <c r="N1644" s="13" t="s">
        <v>94</v>
      </c>
      <c r="O1644" s="13" t="s">
        <v>95</v>
      </c>
      <c r="P1644">
        <v>35</v>
      </c>
      <c r="Q1644" s="13" t="s">
        <v>95</v>
      </c>
      <c r="R1644" s="13" t="s">
        <v>213</v>
      </c>
      <c r="S1644" s="13" t="s">
        <v>193</v>
      </c>
      <c r="T1644">
        <v>5</v>
      </c>
      <c r="U1644">
        <v>5</v>
      </c>
      <c r="V1644">
        <v>0</v>
      </c>
      <c r="W1644" s="13" t="s">
        <v>101</v>
      </c>
      <c r="X1644">
        <v>0.45</v>
      </c>
    </row>
    <row r="1645" spans="1:24" x14ac:dyDescent="0.3">
      <c r="A1645">
        <v>1643</v>
      </c>
      <c r="B1645" t="s">
        <v>190</v>
      </c>
      <c r="C1645" t="s">
        <v>80</v>
      </c>
      <c r="D1645">
        <v>19.224405000000001</v>
      </c>
      <c r="E1645">
        <v>72.733772999999999</v>
      </c>
      <c r="F1645" s="18">
        <v>44712</v>
      </c>
      <c r="G1645" s="19">
        <v>0.29166666666666702</v>
      </c>
      <c r="H1645">
        <v>7</v>
      </c>
      <c r="I1645" s="13" t="s">
        <v>215</v>
      </c>
      <c r="J1645">
        <v>0</v>
      </c>
      <c r="K1645" s="13" t="s">
        <v>214</v>
      </c>
      <c r="L1645">
        <v>1</v>
      </c>
      <c r="M1645">
        <v>0</v>
      </c>
      <c r="N1645" s="13" t="s">
        <v>212</v>
      </c>
      <c r="O1645" s="13" t="s">
        <v>95</v>
      </c>
      <c r="P1645">
        <v>33</v>
      </c>
      <c r="Q1645" s="13" t="s">
        <v>195</v>
      </c>
      <c r="R1645" s="13" t="s">
        <v>208</v>
      </c>
      <c r="S1645" s="13" t="s">
        <v>193</v>
      </c>
      <c r="T1645">
        <v>1</v>
      </c>
      <c r="U1645">
        <v>0</v>
      </c>
      <c r="V1645">
        <v>0</v>
      </c>
      <c r="W1645" s="13" t="s">
        <v>101</v>
      </c>
      <c r="X1645">
        <v>0.45</v>
      </c>
    </row>
    <row r="1646" spans="1:24" x14ac:dyDescent="0.3">
      <c r="A1646">
        <v>1644</v>
      </c>
      <c r="B1646" t="s">
        <v>79</v>
      </c>
      <c r="C1646" t="s">
        <v>80</v>
      </c>
      <c r="D1646">
        <v>18.546468000000001</v>
      </c>
      <c r="E1646">
        <v>73.998661999999996</v>
      </c>
      <c r="F1646" s="18">
        <v>44808</v>
      </c>
      <c r="G1646" s="19">
        <v>0.25</v>
      </c>
      <c r="H1646">
        <v>6</v>
      </c>
      <c r="I1646" s="13" t="s">
        <v>89</v>
      </c>
      <c r="J1646">
        <v>1</v>
      </c>
      <c r="K1646" s="13" t="s">
        <v>191</v>
      </c>
      <c r="L1646">
        <v>4</v>
      </c>
      <c r="M1646">
        <v>1</v>
      </c>
      <c r="N1646" s="13" t="s">
        <v>212</v>
      </c>
      <c r="O1646" s="13" t="s">
        <v>95</v>
      </c>
      <c r="P1646">
        <v>39</v>
      </c>
      <c r="Q1646" s="13" t="s">
        <v>95</v>
      </c>
      <c r="R1646" s="13" t="s">
        <v>205</v>
      </c>
      <c r="S1646" s="13" t="s">
        <v>196</v>
      </c>
      <c r="T1646">
        <v>3</v>
      </c>
      <c r="U1646">
        <v>0</v>
      </c>
      <c r="V1646">
        <v>0</v>
      </c>
      <c r="W1646" s="13" t="s">
        <v>101</v>
      </c>
      <c r="X1646">
        <v>0.45</v>
      </c>
    </row>
    <row r="1647" spans="1:24" x14ac:dyDescent="0.3">
      <c r="A1647">
        <v>1645</v>
      </c>
      <c r="B1647" t="s">
        <v>190</v>
      </c>
      <c r="C1647" t="s">
        <v>80</v>
      </c>
      <c r="D1647">
        <v>19.289883</v>
      </c>
      <c r="E1647">
        <v>72.851189000000005</v>
      </c>
      <c r="F1647" s="18">
        <v>44905</v>
      </c>
      <c r="G1647" s="19">
        <v>0.66666666666666696</v>
      </c>
      <c r="H1647">
        <v>16</v>
      </c>
      <c r="I1647" s="13" t="s">
        <v>219</v>
      </c>
      <c r="J1647">
        <v>1</v>
      </c>
      <c r="K1647" s="13" t="s">
        <v>92</v>
      </c>
      <c r="L1647">
        <v>4</v>
      </c>
      <c r="M1647">
        <v>1</v>
      </c>
      <c r="N1647" s="13" t="s">
        <v>94</v>
      </c>
      <c r="O1647" s="13" t="s">
        <v>95</v>
      </c>
      <c r="P1647">
        <v>33</v>
      </c>
      <c r="Q1647" s="13" t="s">
        <v>95</v>
      </c>
      <c r="R1647" s="13" t="s">
        <v>205</v>
      </c>
      <c r="S1647" s="13" t="s">
        <v>196</v>
      </c>
      <c r="T1647">
        <v>4</v>
      </c>
      <c r="U1647">
        <v>4</v>
      </c>
      <c r="V1647">
        <v>0</v>
      </c>
      <c r="W1647" s="13" t="s">
        <v>101</v>
      </c>
      <c r="X1647">
        <v>0.45</v>
      </c>
    </row>
    <row r="1648" spans="1:24" x14ac:dyDescent="0.3">
      <c r="A1648">
        <v>1646</v>
      </c>
      <c r="B1648" t="s">
        <v>197</v>
      </c>
      <c r="C1648" t="s">
        <v>198</v>
      </c>
      <c r="D1648">
        <v>30.784943999999999</v>
      </c>
      <c r="E1648">
        <v>76.865116999999998</v>
      </c>
      <c r="F1648" s="18">
        <v>45476</v>
      </c>
      <c r="G1648" s="19">
        <v>0.33333333333333298</v>
      </c>
      <c r="H1648">
        <v>8</v>
      </c>
      <c r="I1648" s="13" t="s">
        <v>194</v>
      </c>
      <c r="J1648">
        <v>0</v>
      </c>
      <c r="K1648" s="13" t="s">
        <v>191</v>
      </c>
      <c r="L1648">
        <v>4</v>
      </c>
      <c r="M1648">
        <v>1</v>
      </c>
      <c r="N1648" s="13" t="s">
        <v>212</v>
      </c>
      <c r="O1648" s="13" t="s">
        <v>195</v>
      </c>
      <c r="P1648">
        <v>15</v>
      </c>
      <c r="Q1648" s="13" t="s">
        <v>195</v>
      </c>
      <c r="R1648" s="13" t="s">
        <v>199</v>
      </c>
      <c r="S1648" s="13" t="s">
        <v>193</v>
      </c>
      <c r="T1648">
        <v>3</v>
      </c>
      <c r="U1648">
        <v>0</v>
      </c>
      <c r="V1648">
        <v>1</v>
      </c>
      <c r="W1648" s="13" t="s">
        <v>101</v>
      </c>
      <c r="X1648">
        <v>0.4</v>
      </c>
    </row>
    <row r="1649" spans="1:24" x14ac:dyDescent="0.3">
      <c r="A1649">
        <v>1647</v>
      </c>
      <c r="B1649" t="s">
        <v>200</v>
      </c>
      <c r="C1649" t="s">
        <v>201</v>
      </c>
      <c r="D1649">
        <v>13.163624</v>
      </c>
      <c r="E1649">
        <v>80.290835000000001</v>
      </c>
      <c r="F1649" s="18">
        <v>45124</v>
      </c>
      <c r="G1649" s="19">
        <v>0.20833333333333301</v>
      </c>
      <c r="H1649">
        <v>5</v>
      </c>
      <c r="I1649" s="13" t="s">
        <v>204</v>
      </c>
      <c r="J1649">
        <v>0</v>
      </c>
      <c r="K1649" s="13" t="s">
        <v>191</v>
      </c>
      <c r="L1649">
        <v>2</v>
      </c>
      <c r="M1649">
        <v>0</v>
      </c>
      <c r="N1649" s="13" t="s">
        <v>212</v>
      </c>
      <c r="O1649" s="13" t="s">
        <v>95</v>
      </c>
      <c r="P1649">
        <v>23</v>
      </c>
      <c r="Q1649" s="13" t="s">
        <v>95</v>
      </c>
      <c r="R1649" s="13" t="s">
        <v>98</v>
      </c>
      <c r="S1649" s="13" t="s">
        <v>193</v>
      </c>
      <c r="T1649">
        <v>5</v>
      </c>
      <c r="U1649">
        <v>5</v>
      </c>
      <c r="V1649">
        <v>0</v>
      </c>
      <c r="W1649" s="13" t="s">
        <v>101</v>
      </c>
      <c r="X1649">
        <v>0.45</v>
      </c>
    </row>
    <row r="1650" spans="1:24" x14ac:dyDescent="0.3">
      <c r="A1650">
        <v>1648</v>
      </c>
      <c r="B1650" t="s">
        <v>197</v>
      </c>
      <c r="C1650" t="s">
        <v>198</v>
      </c>
      <c r="D1650">
        <v>30.622070999999998</v>
      </c>
      <c r="E1650">
        <v>76.743848999999997</v>
      </c>
      <c r="F1650" s="18">
        <v>45233</v>
      </c>
      <c r="G1650" s="19">
        <v>0.83333333333333304</v>
      </c>
      <c r="H1650">
        <v>20</v>
      </c>
      <c r="I1650" s="13" t="s">
        <v>211</v>
      </c>
      <c r="J1650">
        <v>0</v>
      </c>
      <c r="K1650" s="13" t="s">
        <v>92</v>
      </c>
      <c r="L1650">
        <v>2</v>
      </c>
      <c r="M1650">
        <v>1</v>
      </c>
      <c r="N1650" s="13" t="s">
        <v>212</v>
      </c>
      <c r="O1650" s="13" t="s">
        <v>95</v>
      </c>
      <c r="P1650">
        <v>37</v>
      </c>
      <c r="Q1650" s="13" t="s">
        <v>95</v>
      </c>
      <c r="R1650" s="13" t="s">
        <v>98</v>
      </c>
      <c r="S1650" s="13" t="s">
        <v>196</v>
      </c>
      <c r="T1650">
        <v>3</v>
      </c>
      <c r="U1650">
        <v>2</v>
      </c>
      <c r="V1650">
        <v>0</v>
      </c>
      <c r="W1650" s="13" t="s">
        <v>101</v>
      </c>
      <c r="X1650">
        <v>0.45</v>
      </c>
    </row>
    <row r="1651" spans="1:24" x14ac:dyDescent="0.3">
      <c r="A1651">
        <v>1649</v>
      </c>
      <c r="B1651" t="s">
        <v>79</v>
      </c>
      <c r="C1651" t="s">
        <v>80</v>
      </c>
      <c r="D1651">
        <v>18.451827000000002</v>
      </c>
      <c r="E1651">
        <v>73.734176000000005</v>
      </c>
      <c r="F1651" s="18">
        <v>45609</v>
      </c>
      <c r="G1651" s="19">
        <v>8.3333333333333301E-2</v>
      </c>
      <c r="H1651">
        <v>2</v>
      </c>
      <c r="I1651" s="13" t="s">
        <v>194</v>
      </c>
      <c r="J1651">
        <v>0</v>
      </c>
      <c r="K1651" s="13" t="s">
        <v>214</v>
      </c>
      <c r="L1651">
        <v>2</v>
      </c>
      <c r="M1651">
        <v>0</v>
      </c>
      <c r="N1651" s="13" t="s">
        <v>94</v>
      </c>
      <c r="O1651" s="13" t="s">
        <v>95</v>
      </c>
      <c r="P1651">
        <v>33</v>
      </c>
      <c r="Q1651" s="13" t="s">
        <v>195</v>
      </c>
      <c r="R1651" s="13" t="s">
        <v>199</v>
      </c>
      <c r="S1651" s="13" t="s">
        <v>196</v>
      </c>
      <c r="T1651">
        <v>4</v>
      </c>
      <c r="U1651">
        <v>1</v>
      </c>
      <c r="V1651">
        <v>0</v>
      </c>
      <c r="W1651" s="13" t="s">
        <v>101</v>
      </c>
      <c r="X1651">
        <v>0.45</v>
      </c>
    </row>
    <row r="1652" spans="1:24" x14ac:dyDescent="0.3">
      <c r="A1652">
        <v>1650</v>
      </c>
      <c r="B1652" t="s">
        <v>203</v>
      </c>
      <c r="C1652" t="s">
        <v>203</v>
      </c>
      <c r="D1652">
        <v>28.804459999999999</v>
      </c>
      <c r="E1652">
        <v>77.209218000000007</v>
      </c>
      <c r="F1652" s="18">
        <v>44870</v>
      </c>
      <c r="G1652" s="19">
        <v>0.625</v>
      </c>
      <c r="H1652">
        <v>15</v>
      </c>
      <c r="I1652" s="13" t="s">
        <v>219</v>
      </c>
      <c r="J1652">
        <v>1</v>
      </c>
      <c r="K1652" s="13" t="s">
        <v>92</v>
      </c>
      <c r="L1652">
        <v>6</v>
      </c>
      <c r="M1652">
        <v>1</v>
      </c>
      <c r="N1652" s="13" t="s">
        <v>94</v>
      </c>
      <c r="O1652" s="13" t="s">
        <v>95</v>
      </c>
      <c r="P1652">
        <v>35</v>
      </c>
      <c r="Q1652" s="13" t="s">
        <v>195</v>
      </c>
      <c r="R1652" s="13" t="s">
        <v>205</v>
      </c>
      <c r="S1652" s="13" t="s">
        <v>193</v>
      </c>
      <c r="T1652">
        <v>4</v>
      </c>
      <c r="U1652">
        <v>4</v>
      </c>
      <c r="V1652">
        <v>0</v>
      </c>
      <c r="W1652" s="13" t="s">
        <v>101</v>
      </c>
      <c r="X1652">
        <v>0.45</v>
      </c>
    </row>
    <row r="1653" spans="1:24" x14ac:dyDescent="0.3">
      <c r="A1653">
        <v>1651</v>
      </c>
      <c r="B1653" t="s">
        <v>197</v>
      </c>
      <c r="C1653" t="s">
        <v>198</v>
      </c>
      <c r="D1653">
        <v>30.619681</v>
      </c>
      <c r="E1653">
        <v>76.773045999999994</v>
      </c>
      <c r="F1653" s="18">
        <v>44759</v>
      </c>
      <c r="G1653" s="19">
        <v>0.20833333333333301</v>
      </c>
      <c r="H1653">
        <v>5</v>
      </c>
      <c r="I1653" s="13" t="s">
        <v>89</v>
      </c>
      <c r="J1653">
        <v>1</v>
      </c>
      <c r="K1653" s="13" t="s">
        <v>92</v>
      </c>
      <c r="L1653">
        <v>3</v>
      </c>
      <c r="M1653">
        <v>0</v>
      </c>
      <c r="N1653" s="13" t="s">
        <v>94</v>
      </c>
      <c r="O1653" s="13" t="s">
        <v>95</v>
      </c>
      <c r="P1653">
        <v>31</v>
      </c>
      <c r="Q1653" s="13" t="s">
        <v>97</v>
      </c>
      <c r="R1653" s="13" t="s">
        <v>208</v>
      </c>
      <c r="S1653" s="13" t="s">
        <v>99</v>
      </c>
      <c r="T1653">
        <v>3</v>
      </c>
      <c r="U1653">
        <v>3</v>
      </c>
      <c r="V1653">
        <v>0</v>
      </c>
      <c r="W1653" s="13" t="s">
        <v>101</v>
      </c>
      <c r="X1653">
        <v>0.85</v>
      </c>
    </row>
    <row r="1654" spans="1:24" x14ac:dyDescent="0.3">
      <c r="A1654">
        <v>1652</v>
      </c>
      <c r="B1654" t="s">
        <v>79</v>
      </c>
      <c r="C1654" t="s">
        <v>80</v>
      </c>
      <c r="D1654">
        <v>18.500457999999998</v>
      </c>
      <c r="E1654">
        <v>73.817324999999997</v>
      </c>
      <c r="F1654" s="18">
        <v>45264</v>
      </c>
      <c r="G1654" s="19">
        <v>0.79166666666666696</v>
      </c>
      <c r="H1654">
        <v>19</v>
      </c>
      <c r="I1654" s="13" t="s">
        <v>204</v>
      </c>
      <c r="J1654">
        <v>0</v>
      </c>
      <c r="K1654" s="13" t="s">
        <v>214</v>
      </c>
      <c r="L1654">
        <v>5</v>
      </c>
      <c r="M1654">
        <v>0</v>
      </c>
      <c r="N1654" s="13" t="s">
        <v>212</v>
      </c>
      <c r="O1654" s="13" t="s">
        <v>195</v>
      </c>
      <c r="P1654">
        <v>17</v>
      </c>
      <c r="Q1654" s="13" t="s">
        <v>195</v>
      </c>
      <c r="R1654" s="13" t="s">
        <v>208</v>
      </c>
      <c r="S1654" s="13" t="s">
        <v>196</v>
      </c>
      <c r="T1654">
        <v>5</v>
      </c>
      <c r="U1654">
        <v>0</v>
      </c>
      <c r="V1654">
        <v>1</v>
      </c>
      <c r="W1654" s="13" t="s">
        <v>101</v>
      </c>
      <c r="X1654">
        <v>0.4</v>
      </c>
    </row>
    <row r="1655" spans="1:24" x14ac:dyDescent="0.3">
      <c r="A1655">
        <v>1653</v>
      </c>
      <c r="B1655" t="s">
        <v>206</v>
      </c>
      <c r="C1655" t="s">
        <v>207</v>
      </c>
      <c r="D1655">
        <v>12.810337000000001</v>
      </c>
      <c r="E1655">
        <v>77.634336000000005</v>
      </c>
      <c r="F1655" s="18">
        <v>45419</v>
      </c>
      <c r="G1655" s="19">
        <v>0.625</v>
      </c>
      <c r="H1655">
        <v>15</v>
      </c>
      <c r="I1655" s="13" t="s">
        <v>215</v>
      </c>
      <c r="J1655">
        <v>0</v>
      </c>
      <c r="K1655" s="13" t="s">
        <v>92</v>
      </c>
      <c r="L1655">
        <v>3</v>
      </c>
      <c r="M1655">
        <v>1</v>
      </c>
      <c r="N1655" s="13" t="s">
        <v>192</v>
      </c>
      <c r="O1655" s="13" t="s">
        <v>97</v>
      </c>
      <c r="P1655">
        <v>29</v>
      </c>
      <c r="Q1655" s="13" t="s">
        <v>195</v>
      </c>
      <c r="R1655" s="13" t="s">
        <v>205</v>
      </c>
      <c r="S1655" s="13" t="s">
        <v>193</v>
      </c>
      <c r="T1655">
        <v>4</v>
      </c>
      <c r="U1655">
        <v>1</v>
      </c>
      <c r="V1655">
        <v>0</v>
      </c>
      <c r="W1655" s="13" t="s">
        <v>101</v>
      </c>
      <c r="X1655">
        <v>0.1</v>
      </c>
    </row>
    <row r="1656" spans="1:24" x14ac:dyDescent="0.3">
      <c r="A1656">
        <v>1654</v>
      </c>
      <c r="B1656" t="s">
        <v>79</v>
      </c>
      <c r="C1656" t="s">
        <v>80</v>
      </c>
      <c r="D1656">
        <v>18.578759999999999</v>
      </c>
      <c r="E1656">
        <v>73.885727000000003</v>
      </c>
      <c r="F1656" s="18">
        <v>45048</v>
      </c>
      <c r="G1656" s="19">
        <v>0.79166666666666696</v>
      </c>
      <c r="H1656">
        <v>19</v>
      </c>
      <c r="I1656" s="13" t="s">
        <v>215</v>
      </c>
      <c r="J1656">
        <v>0</v>
      </c>
      <c r="K1656" s="13" t="s">
        <v>92</v>
      </c>
      <c r="L1656">
        <v>2</v>
      </c>
      <c r="M1656">
        <v>1</v>
      </c>
      <c r="N1656" s="13" t="s">
        <v>212</v>
      </c>
      <c r="O1656" s="13" t="s">
        <v>195</v>
      </c>
      <c r="P1656">
        <v>32</v>
      </c>
      <c r="Q1656" s="13" t="s">
        <v>97</v>
      </c>
      <c r="R1656" s="13" t="s">
        <v>199</v>
      </c>
      <c r="S1656" s="13" t="s">
        <v>99</v>
      </c>
      <c r="T1656">
        <v>1</v>
      </c>
      <c r="U1656">
        <v>1</v>
      </c>
      <c r="V1656">
        <v>1</v>
      </c>
      <c r="W1656" s="13" t="s">
        <v>101</v>
      </c>
      <c r="X1656">
        <v>0.8</v>
      </c>
    </row>
    <row r="1657" spans="1:24" x14ac:dyDescent="0.3">
      <c r="A1657">
        <v>1655</v>
      </c>
      <c r="B1657" t="s">
        <v>190</v>
      </c>
      <c r="C1657" t="s">
        <v>80</v>
      </c>
      <c r="D1657">
        <v>19.219650000000001</v>
      </c>
      <c r="E1657">
        <v>72.905145000000005</v>
      </c>
      <c r="F1657" s="18">
        <v>44813</v>
      </c>
      <c r="G1657" s="19">
        <v>0.66666666666666696</v>
      </c>
      <c r="H1657">
        <v>16</v>
      </c>
      <c r="I1657" s="13" t="s">
        <v>211</v>
      </c>
      <c r="J1657">
        <v>0</v>
      </c>
      <c r="K1657" s="13" t="s">
        <v>191</v>
      </c>
      <c r="L1657">
        <v>5</v>
      </c>
      <c r="M1657">
        <v>1</v>
      </c>
      <c r="N1657" s="13" t="s">
        <v>192</v>
      </c>
      <c r="O1657" s="13" t="s">
        <v>97</v>
      </c>
      <c r="P1657">
        <v>34</v>
      </c>
      <c r="Q1657" s="13" t="s">
        <v>95</v>
      </c>
      <c r="R1657" s="13" t="s">
        <v>208</v>
      </c>
      <c r="S1657" s="13" t="s">
        <v>99</v>
      </c>
      <c r="T1657">
        <v>5</v>
      </c>
      <c r="U1657">
        <v>5</v>
      </c>
      <c r="V1657">
        <v>0</v>
      </c>
      <c r="W1657" s="13" t="s">
        <v>101</v>
      </c>
      <c r="X1657">
        <v>0.3</v>
      </c>
    </row>
    <row r="1658" spans="1:24" x14ac:dyDescent="0.3">
      <c r="A1658">
        <v>1656</v>
      </c>
      <c r="B1658" t="s">
        <v>200</v>
      </c>
      <c r="C1658" t="s">
        <v>201</v>
      </c>
      <c r="D1658">
        <v>13.017174000000001</v>
      </c>
      <c r="E1658">
        <v>80.118194000000003</v>
      </c>
      <c r="F1658" s="18">
        <v>45567</v>
      </c>
      <c r="G1658" s="19">
        <v>0.45833333333333298</v>
      </c>
      <c r="H1658">
        <v>11</v>
      </c>
      <c r="I1658" s="13" t="s">
        <v>194</v>
      </c>
      <c r="J1658">
        <v>0</v>
      </c>
      <c r="K1658" s="13" t="s">
        <v>191</v>
      </c>
      <c r="L1658">
        <v>5</v>
      </c>
      <c r="M1658">
        <v>1</v>
      </c>
      <c r="N1658" s="13" t="s">
        <v>212</v>
      </c>
      <c r="O1658" s="13" t="s">
        <v>195</v>
      </c>
      <c r="P1658">
        <v>39</v>
      </c>
      <c r="Q1658" s="13" t="s">
        <v>97</v>
      </c>
      <c r="R1658" s="13" t="s">
        <v>98</v>
      </c>
      <c r="S1658" s="13" t="s">
        <v>99</v>
      </c>
      <c r="T1658">
        <v>5</v>
      </c>
      <c r="U1658">
        <v>5</v>
      </c>
      <c r="V1658">
        <v>0</v>
      </c>
      <c r="W1658" s="13" t="s">
        <v>101</v>
      </c>
      <c r="X1658">
        <v>0.65</v>
      </c>
    </row>
    <row r="1659" spans="1:24" x14ac:dyDescent="0.3">
      <c r="A1659">
        <v>1657</v>
      </c>
      <c r="B1659" t="s">
        <v>209</v>
      </c>
      <c r="C1659" t="s">
        <v>210</v>
      </c>
      <c r="D1659">
        <v>17.314195999999999</v>
      </c>
      <c r="E1659">
        <v>78.468335999999994</v>
      </c>
      <c r="F1659" s="18">
        <v>45010</v>
      </c>
      <c r="G1659" s="19">
        <v>0.625</v>
      </c>
      <c r="H1659">
        <v>15</v>
      </c>
      <c r="I1659" s="13" t="s">
        <v>219</v>
      </c>
      <c r="J1659">
        <v>1</v>
      </c>
      <c r="K1659" s="13" t="s">
        <v>92</v>
      </c>
      <c r="L1659">
        <v>5</v>
      </c>
      <c r="M1659">
        <v>1</v>
      </c>
      <c r="N1659" s="13" t="s">
        <v>192</v>
      </c>
      <c r="O1659" s="13" t="s">
        <v>97</v>
      </c>
      <c r="P1659">
        <v>23</v>
      </c>
      <c r="Q1659" s="13" t="s">
        <v>195</v>
      </c>
      <c r="R1659" s="13" t="s">
        <v>98</v>
      </c>
      <c r="S1659" s="13" t="s">
        <v>196</v>
      </c>
      <c r="T1659">
        <v>3</v>
      </c>
      <c r="U1659">
        <v>0</v>
      </c>
      <c r="V1659">
        <v>0</v>
      </c>
      <c r="W1659" s="13" t="s">
        <v>101</v>
      </c>
      <c r="X1659">
        <v>0.1</v>
      </c>
    </row>
    <row r="1660" spans="1:24" x14ac:dyDescent="0.3">
      <c r="A1660">
        <v>1658</v>
      </c>
      <c r="B1660" t="s">
        <v>200</v>
      </c>
      <c r="C1660" t="s">
        <v>201</v>
      </c>
      <c r="D1660">
        <v>12.804156000000001</v>
      </c>
      <c r="E1660">
        <v>80.174845000000005</v>
      </c>
      <c r="F1660" s="18">
        <v>45716</v>
      </c>
      <c r="G1660" s="19">
        <v>0.5</v>
      </c>
      <c r="H1660">
        <v>12</v>
      </c>
      <c r="I1660" s="13" t="s">
        <v>211</v>
      </c>
      <c r="J1660">
        <v>0</v>
      </c>
      <c r="K1660" s="13" t="s">
        <v>191</v>
      </c>
      <c r="L1660">
        <v>3</v>
      </c>
      <c r="M1660">
        <v>0</v>
      </c>
      <c r="N1660" s="13" t="s">
        <v>94</v>
      </c>
      <c r="O1660" s="13" t="s">
        <v>95</v>
      </c>
      <c r="P1660">
        <v>39</v>
      </c>
      <c r="Q1660" s="13" t="s">
        <v>195</v>
      </c>
      <c r="R1660" s="13" t="s">
        <v>205</v>
      </c>
      <c r="S1660" s="13" t="s">
        <v>196</v>
      </c>
      <c r="T1660">
        <v>3</v>
      </c>
      <c r="U1660">
        <v>2</v>
      </c>
      <c r="V1660">
        <v>0</v>
      </c>
      <c r="W1660" s="13" t="s">
        <v>101</v>
      </c>
      <c r="X1660">
        <v>0.45</v>
      </c>
    </row>
    <row r="1661" spans="1:24" x14ac:dyDescent="0.3">
      <c r="A1661">
        <v>1659</v>
      </c>
      <c r="B1661" t="s">
        <v>206</v>
      </c>
      <c r="C1661" t="s">
        <v>207</v>
      </c>
      <c r="D1661">
        <v>12.901645</v>
      </c>
      <c r="E1661">
        <v>77.781521999999995</v>
      </c>
      <c r="F1661" s="18">
        <v>44866</v>
      </c>
      <c r="G1661" s="19">
        <v>0.95833333333333304</v>
      </c>
      <c r="H1661">
        <v>23</v>
      </c>
      <c r="I1661" s="13" t="s">
        <v>215</v>
      </c>
      <c r="J1661">
        <v>0</v>
      </c>
      <c r="K1661" s="13" t="s">
        <v>92</v>
      </c>
      <c r="L1661">
        <v>6</v>
      </c>
      <c r="M1661">
        <v>1</v>
      </c>
      <c r="N1661" s="13" t="s">
        <v>94</v>
      </c>
      <c r="O1661" s="13" t="s">
        <v>95</v>
      </c>
      <c r="P1661">
        <v>18</v>
      </c>
      <c r="Q1661" s="13" t="s">
        <v>195</v>
      </c>
      <c r="R1661" s="13" t="s">
        <v>208</v>
      </c>
      <c r="S1661" s="13" t="s">
        <v>196</v>
      </c>
      <c r="T1661">
        <v>2</v>
      </c>
      <c r="U1661">
        <v>1</v>
      </c>
      <c r="V1661">
        <v>0</v>
      </c>
      <c r="W1661" s="13" t="s">
        <v>101</v>
      </c>
      <c r="X1661">
        <v>0.45</v>
      </c>
    </row>
    <row r="1662" spans="1:24" x14ac:dyDescent="0.3">
      <c r="A1662">
        <v>1660</v>
      </c>
      <c r="B1662" t="s">
        <v>197</v>
      </c>
      <c r="C1662" t="s">
        <v>198</v>
      </c>
      <c r="D1662">
        <v>30.651026999999999</v>
      </c>
      <c r="E1662">
        <v>76.779066</v>
      </c>
      <c r="F1662" s="18">
        <v>44775</v>
      </c>
      <c r="G1662" s="19">
        <v>0.16666666666666699</v>
      </c>
      <c r="H1662">
        <v>4</v>
      </c>
      <c r="I1662" s="13" t="s">
        <v>215</v>
      </c>
      <c r="J1662">
        <v>0</v>
      </c>
      <c r="K1662" s="13" t="s">
        <v>191</v>
      </c>
      <c r="L1662">
        <v>6</v>
      </c>
      <c r="M1662">
        <v>1</v>
      </c>
      <c r="N1662" s="13" t="s">
        <v>212</v>
      </c>
      <c r="O1662" s="13" t="s">
        <v>195</v>
      </c>
      <c r="P1662">
        <v>28</v>
      </c>
      <c r="Q1662" s="13" t="s">
        <v>95</v>
      </c>
      <c r="R1662" s="13" t="s">
        <v>205</v>
      </c>
      <c r="S1662" s="13" t="s">
        <v>196</v>
      </c>
      <c r="T1662">
        <v>5</v>
      </c>
      <c r="U1662">
        <v>3</v>
      </c>
      <c r="V1662">
        <v>0</v>
      </c>
      <c r="W1662" s="13" t="s">
        <v>101</v>
      </c>
      <c r="X1662">
        <v>0.25</v>
      </c>
    </row>
    <row r="1663" spans="1:24" x14ac:dyDescent="0.3">
      <c r="A1663">
        <v>1661</v>
      </c>
      <c r="B1663" t="s">
        <v>79</v>
      </c>
      <c r="C1663" t="s">
        <v>80</v>
      </c>
      <c r="D1663">
        <v>18.644674999999999</v>
      </c>
      <c r="E1663">
        <v>73.941818999999995</v>
      </c>
      <c r="F1663" s="18">
        <v>45233</v>
      </c>
      <c r="G1663" s="19">
        <v>8.3333333333333301E-2</v>
      </c>
      <c r="H1663">
        <v>2</v>
      </c>
      <c r="I1663" s="13" t="s">
        <v>211</v>
      </c>
      <c r="J1663">
        <v>0</v>
      </c>
      <c r="K1663" s="13" t="s">
        <v>92</v>
      </c>
      <c r="L1663">
        <v>4</v>
      </c>
      <c r="M1663">
        <v>1</v>
      </c>
      <c r="N1663" s="13" t="s">
        <v>212</v>
      </c>
      <c r="O1663" s="13" t="s">
        <v>95</v>
      </c>
      <c r="P1663">
        <v>34</v>
      </c>
      <c r="Q1663" s="13" t="s">
        <v>95</v>
      </c>
      <c r="R1663" s="13" t="s">
        <v>205</v>
      </c>
      <c r="S1663" s="13" t="s">
        <v>196</v>
      </c>
      <c r="T1663">
        <v>5</v>
      </c>
      <c r="U1663">
        <v>2</v>
      </c>
      <c r="V1663">
        <v>0</v>
      </c>
      <c r="W1663" s="13" t="s">
        <v>101</v>
      </c>
      <c r="X1663">
        <v>0.45</v>
      </c>
    </row>
    <row r="1664" spans="1:24" x14ac:dyDescent="0.3">
      <c r="A1664">
        <v>1662</v>
      </c>
      <c r="B1664" t="s">
        <v>200</v>
      </c>
      <c r="C1664" t="s">
        <v>201</v>
      </c>
      <c r="D1664">
        <v>12.832497</v>
      </c>
      <c r="E1664">
        <v>80.256613000000002</v>
      </c>
      <c r="F1664" s="18">
        <v>45043</v>
      </c>
      <c r="G1664" s="19">
        <v>0.16666666666666699</v>
      </c>
      <c r="H1664">
        <v>4</v>
      </c>
      <c r="I1664" s="13" t="s">
        <v>202</v>
      </c>
      <c r="J1664">
        <v>0</v>
      </c>
      <c r="K1664" s="13" t="s">
        <v>214</v>
      </c>
      <c r="L1664">
        <v>4</v>
      </c>
      <c r="M1664">
        <v>0</v>
      </c>
      <c r="N1664" s="13" t="s">
        <v>212</v>
      </c>
      <c r="O1664" s="13" t="s">
        <v>195</v>
      </c>
      <c r="P1664">
        <v>25</v>
      </c>
      <c r="Q1664" s="13" t="s">
        <v>95</v>
      </c>
      <c r="R1664" s="13" t="s">
        <v>213</v>
      </c>
      <c r="S1664" s="13" t="s">
        <v>99</v>
      </c>
      <c r="T1664">
        <v>4</v>
      </c>
      <c r="U1664">
        <v>4</v>
      </c>
      <c r="V1664">
        <v>0</v>
      </c>
      <c r="W1664" s="13" t="s">
        <v>101</v>
      </c>
      <c r="X1664">
        <v>0.45</v>
      </c>
    </row>
    <row r="1665" spans="1:24" x14ac:dyDescent="0.3">
      <c r="A1665">
        <v>1663</v>
      </c>
      <c r="B1665" t="s">
        <v>200</v>
      </c>
      <c r="C1665" t="s">
        <v>201</v>
      </c>
      <c r="D1665">
        <v>12.820997</v>
      </c>
      <c r="E1665">
        <v>80.143514999999994</v>
      </c>
      <c r="F1665" s="18">
        <v>45527</v>
      </c>
      <c r="G1665" s="19">
        <v>0.625</v>
      </c>
      <c r="H1665">
        <v>15</v>
      </c>
      <c r="I1665" s="13" t="s">
        <v>211</v>
      </c>
      <c r="J1665">
        <v>0</v>
      </c>
      <c r="K1665" s="13" t="s">
        <v>214</v>
      </c>
      <c r="L1665">
        <v>5</v>
      </c>
      <c r="M1665">
        <v>0</v>
      </c>
      <c r="N1665" s="13" t="s">
        <v>192</v>
      </c>
      <c r="O1665" s="13" t="s">
        <v>97</v>
      </c>
      <c r="P1665">
        <v>39</v>
      </c>
      <c r="Q1665" s="13" t="s">
        <v>95</v>
      </c>
      <c r="R1665" s="13" t="s">
        <v>213</v>
      </c>
      <c r="S1665" s="13" t="s">
        <v>193</v>
      </c>
      <c r="T1665">
        <v>1</v>
      </c>
      <c r="U1665">
        <v>1</v>
      </c>
      <c r="V1665">
        <v>0</v>
      </c>
      <c r="W1665" s="13" t="s">
        <v>101</v>
      </c>
      <c r="X1665">
        <v>0.1</v>
      </c>
    </row>
    <row r="1666" spans="1:24" x14ac:dyDescent="0.3">
      <c r="A1666">
        <v>1664</v>
      </c>
      <c r="B1666" t="s">
        <v>217</v>
      </c>
      <c r="C1666" t="s">
        <v>218</v>
      </c>
      <c r="D1666">
        <v>22.641090999999999</v>
      </c>
      <c r="E1666">
        <v>88.303329000000005</v>
      </c>
      <c r="F1666" s="18">
        <v>45206</v>
      </c>
      <c r="G1666" s="19">
        <v>0.5</v>
      </c>
      <c r="H1666">
        <v>12</v>
      </c>
      <c r="I1666" s="13" t="s">
        <v>219</v>
      </c>
      <c r="J1666">
        <v>1</v>
      </c>
      <c r="K1666" s="13" t="s">
        <v>92</v>
      </c>
      <c r="L1666">
        <v>5</v>
      </c>
      <c r="M1666">
        <v>0</v>
      </c>
      <c r="N1666" s="13" t="s">
        <v>192</v>
      </c>
      <c r="O1666" s="13" t="s">
        <v>97</v>
      </c>
      <c r="P1666">
        <v>35</v>
      </c>
      <c r="Q1666" s="13" t="s">
        <v>97</v>
      </c>
      <c r="R1666" s="13" t="s">
        <v>199</v>
      </c>
      <c r="S1666" s="13" t="s">
        <v>196</v>
      </c>
      <c r="T1666">
        <v>5</v>
      </c>
      <c r="U1666">
        <v>5</v>
      </c>
      <c r="V1666">
        <v>0</v>
      </c>
      <c r="W1666" s="13" t="s">
        <v>101</v>
      </c>
      <c r="X1666">
        <v>0.3</v>
      </c>
    </row>
    <row r="1667" spans="1:24" x14ac:dyDescent="0.3">
      <c r="A1667">
        <v>1665</v>
      </c>
      <c r="B1667" t="s">
        <v>79</v>
      </c>
      <c r="C1667" t="s">
        <v>80</v>
      </c>
      <c r="D1667">
        <v>18.614681999999998</v>
      </c>
      <c r="E1667">
        <v>73.785680999999997</v>
      </c>
      <c r="F1667" s="18">
        <v>45100</v>
      </c>
      <c r="G1667" s="19">
        <v>4.1666666666666699E-2</v>
      </c>
      <c r="H1667">
        <v>1</v>
      </c>
      <c r="I1667" s="13" t="s">
        <v>211</v>
      </c>
      <c r="J1667">
        <v>0</v>
      </c>
      <c r="K1667" s="13" t="s">
        <v>214</v>
      </c>
      <c r="L1667">
        <v>5</v>
      </c>
      <c r="M1667">
        <v>1</v>
      </c>
      <c r="N1667" s="13" t="s">
        <v>192</v>
      </c>
      <c r="O1667" s="13" t="s">
        <v>97</v>
      </c>
      <c r="P1667">
        <v>34</v>
      </c>
      <c r="Q1667" s="13" t="s">
        <v>95</v>
      </c>
      <c r="R1667" s="13" t="s">
        <v>208</v>
      </c>
      <c r="S1667" s="13" t="s">
        <v>196</v>
      </c>
      <c r="T1667">
        <v>5</v>
      </c>
      <c r="U1667">
        <v>4</v>
      </c>
      <c r="V1667">
        <v>0</v>
      </c>
      <c r="W1667" s="13" t="s">
        <v>101</v>
      </c>
      <c r="X1667">
        <v>0.1</v>
      </c>
    </row>
    <row r="1668" spans="1:24" x14ac:dyDescent="0.3">
      <c r="A1668">
        <v>1666</v>
      </c>
      <c r="B1668" t="s">
        <v>206</v>
      </c>
      <c r="C1668" t="s">
        <v>207</v>
      </c>
      <c r="D1668">
        <v>12.958536</v>
      </c>
      <c r="E1668">
        <v>77.439464999999998</v>
      </c>
      <c r="F1668" s="18">
        <v>45087</v>
      </c>
      <c r="G1668" s="19">
        <v>0.91666666666666696</v>
      </c>
      <c r="H1668">
        <v>22</v>
      </c>
      <c r="I1668" s="13" t="s">
        <v>219</v>
      </c>
      <c r="J1668">
        <v>1</v>
      </c>
      <c r="K1668" s="13" t="s">
        <v>92</v>
      </c>
      <c r="L1668">
        <v>1</v>
      </c>
      <c r="M1668">
        <v>1</v>
      </c>
      <c r="N1668" s="13" t="s">
        <v>192</v>
      </c>
      <c r="O1668" s="13" t="s">
        <v>97</v>
      </c>
      <c r="P1668">
        <v>17</v>
      </c>
      <c r="Q1668" s="13" t="s">
        <v>195</v>
      </c>
      <c r="R1668" s="13" t="s">
        <v>205</v>
      </c>
      <c r="S1668" s="13" t="s">
        <v>196</v>
      </c>
      <c r="T1668">
        <v>2</v>
      </c>
      <c r="U1668">
        <v>1</v>
      </c>
      <c r="V1668">
        <v>0</v>
      </c>
      <c r="W1668" s="13" t="s">
        <v>101</v>
      </c>
      <c r="X1668">
        <v>0.1</v>
      </c>
    </row>
    <row r="1669" spans="1:24" x14ac:dyDescent="0.3">
      <c r="A1669">
        <v>1667</v>
      </c>
      <c r="B1669" t="s">
        <v>190</v>
      </c>
      <c r="C1669" t="s">
        <v>80</v>
      </c>
      <c r="D1669">
        <v>19.259941999999999</v>
      </c>
      <c r="E1669">
        <v>72.907974999999993</v>
      </c>
      <c r="F1669" s="18">
        <v>45666</v>
      </c>
      <c r="G1669" s="19">
        <v>0.83333333333333304</v>
      </c>
      <c r="H1669">
        <v>20</v>
      </c>
      <c r="I1669" s="13" t="s">
        <v>202</v>
      </c>
      <c r="J1669">
        <v>0</v>
      </c>
      <c r="K1669" s="13" t="s">
        <v>92</v>
      </c>
      <c r="L1669">
        <v>6</v>
      </c>
      <c r="M1669">
        <v>1</v>
      </c>
      <c r="N1669" s="13" t="s">
        <v>192</v>
      </c>
      <c r="O1669" s="13" t="s">
        <v>97</v>
      </c>
      <c r="P1669">
        <v>22</v>
      </c>
      <c r="Q1669" s="13" t="s">
        <v>195</v>
      </c>
      <c r="R1669" s="13" t="s">
        <v>205</v>
      </c>
      <c r="S1669" s="13" t="s">
        <v>193</v>
      </c>
      <c r="T1669">
        <v>4</v>
      </c>
      <c r="U1669">
        <v>4</v>
      </c>
      <c r="V1669">
        <v>0</v>
      </c>
      <c r="W1669" s="13" t="s">
        <v>101</v>
      </c>
      <c r="X1669">
        <v>0.1</v>
      </c>
    </row>
    <row r="1670" spans="1:24" x14ac:dyDescent="0.3">
      <c r="A1670">
        <v>1668</v>
      </c>
      <c r="B1670" t="s">
        <v>203</v>
      </c>
      <c r="C1670" t="s">
        <v>203</v>
      </c>
      <c r="D1670">
        <v>28.467856999999999</v>
      </c>
      <c r="E1670">
        <v>76.971035000000001</v>
      </c>
      <c r="F1670" s="18">
        <v>44567</v>
      </c>
      <c r="G1670" s="19">
        <v>0.625</v>
      </c>
      <c r="H1670">
        <v>15</v>
      </c>
      <c r="I1670" s="13" t="s">
        <v>202</v>
      </c>
      <c r="J1670">
        <v>0</v>
      </c>
      <c r="K1670" s="13" t="s">
        <v>214</v>
      </c>
      <c r="L1670">
        <v>1</v>
      </c>
      <c r="M1670">
        <v>1</v>
      </c>
      <c r="N1670" s="13" t="s">
        <v>212</v>
      </c>
      <c r="O1670" s="13" t="s">
        <v>195</v>
      </c>
      <c r="P1670">
        <v>18</v>
      </c>
      <c r="Q1670" s="13" t="s">
        <v>95</v>
      </c>
      <c r="R1670" s="13" t="s">
        <v>98</v>
      </c>
      <c r="S1670" s="13" t="s">
        <v>196</v>
      </c>
      <c r="T1670">
        <v>1</v>
      </c>
      <c r="U1670">
        <v>0</v>
      </c>
      <c r="V1670">
        <v>0</v>
      </c>
      <c r="W1670" s="13" t="s">
        <v>101</v>
      </c>
      <c r="X1670">
        <v>0.25</v>
      </c>
    </row>
    <row r="1671" spans="1:24" x14ac:dyDescent="0.3">
      <c r="A1671">
        <v>1669</v>
      </c>
      <c r="B1671" t="s">
        <v>200</v>
      </c>
      <c r="C1671" t="s">
        <v>201</v>
      </c>
      <c r="D1671">
        <v>12.975961</v>
      </c>
      <c r="E1671">
        <v>80.243144999999998</v>
      </c>
      <c r="F1671" s="18">
        <v>45525</v>
      </c>
      <c r="G1671" s="19">
        <v>0</v>
      </c>
      <c r="H1671">
        <v>0</v>
      </c>
      <c r="I1671" s="13" t="s">
        <v>194</v>
      </c>
      <c r="J1671">
        <v>0</v>
      </c>
      <c r="K1671" s="13" t="s">
        <v>92</v>
      </c>
      <c r="L1671">
        <v>1</v>
      </c>
      <c r="M1671">
        <v>1</v>
      </c>
      <c r="N1671" s="13" t="s">
        <v>192</v>
      </c>
      <c r="O1671" s="13" t="s">
        <v>97</v>
      </c>
      <c r="P1671">
        <v>20</v>
      </c>
      <c r="Q1671" s="13" t="s">
        <v>97</v>
      </c>
      <c r="R1671" s="13" t="s">
        <v>213</v>
      </c>
      <c r="S1671" s="13" t="s">
        <v>196</v>
      </c>
      <c r="T1671">
        <v>1</v>
      </c>
      <c r="U1671">
        <v>1</v>
      </c>
      <c r="V1671">
        <v>0</v>
      </c>
      <c r="W1671" s="13" t="s">
        <v>101</v>
      </c>
      <c r="X1671">
        <v>0.3</v>
      </c>
    </row>
    <row r="1672" spans="1:24" x14ac:dyDescent="0.3">
      <c r="A1672">
        <v>1670</v>
      </c>
      <c r="B1672" t="s">
        <v>203</v>
      </c>
      <c r="C1672" t="s">
        <v>203</v>
      </c>
      <c r="D1672">
        <v>28.538004999999998</v>
      </c>
      <c r="E1672">
        <v>77.138831999999994</v>
      </c>
      <c r="F1672" s="18">
        <v>45739</v>
      </c>
      <c r="G1672" s="19">
        <v>0.25</v>
      </c>
      <c r="H1672">
        <v>6</v>
      </c>
      <c r="I1672" s="13" t="s">
        <v>89</v>
      </c>
      <c r="J1672">
        <v>1</v>
      </c>
      <c r="K1672" s="13" t="s">
        <v>191</v>
      </c>
      <c r="L1672">
        <v>1</v>
      </c>
      <c r="M1672">
        <v>1</v>
      </c>
      <c r="N1672" s="13" t="s">
        <v>212</v>
      </c>
      <c r="O1672" s="13" t="s">
        <v>195</v>
      </c>
      <c r="P1672">
        <v>32</v>
      </c>
      <c r="Q1672" s="13" t="s">
        <v>195</v>
      </c>
      <c r="R1672" s="13" t="s">
        <v>208</v>
      </c>
      <c r="S1672" s="13" t="s">
        <v>196</v>
      </c>
      <c r="T1672">
        <v>5</v>
      </c>
      <c r="U1672">
        <v>0</v>
      </c>
      <c r="V1672">
        <v>0</v>
      </c>
      <c r="W1672" s="13" t="s">
        <v>101</v>
      </c>
      <c r="X1672">
        <v>0.25</v>
      </c>
    </row>
    <row r="1673" spans="1:24" x14ac:dyDescent="0.3">
      <c r="A1673">
        <v>1671</v>
      </c>
      <c r="B1673" t="s">
        <v>217</v>
      </c>
      <c r="C1673" t="s">
        <v>218</v>
      </c>
      <c r="D1673">
        <v>22.456271999999998</v>
      </c>
      <c r="E1673">
        <v>88.291674</v>
      </c>
      <c r="F1673" s="18">
        <v>45373</v>
      </c>
      <c r="G1673" s="19">
        <v>0.75</v>
      </c>
      <c r="H1673">
        <v>18</v>
      </c>
      <c r="I1673" s="13" t="s">
        <v>211</v>
      </c>
      <c r="J1673">
        <v>0</v>
      </c>
      <c r="K1673" s="13" t="s">
        <v>92</v>
      </c>
      <c r="L1673">
        <v>4</v>
      </c>
      <c r="M1673">
        <v>0</v>
      </c>
      <c r="N1673" s="13" t="s">
        <v>212</v>
      </c>
      <c r="O1673" s="13" t="s">
        <v>95</v>
      </c>
      <c r="P1673">
        <v>25</v>
      </c>
      <c r="Q1673" s="13" t="s">
        <v>97</v>
      </c>
      <c r="R1673" s="13" t="s">
        <v>213</v>
      </c>
      <c r="S1673" s="13" t="s">
        <v>196</v>
      </c>
      <c r="T1673">
        <v>3</v>
      </c>
      <c r="U1673">
        <v>3</v>
      </c>
      <c r="V1673">
        <v>1</v>
      </c>
      <c r="W1673" s="13" t="s">
        <v>101</v>
      </c>
      <c r="X1673">
        <v>0.8</v>
      </c>
    </row>
    <row r="1674" spans="1:24" x14ac:dyDescent="0.3">
      <c r="A1674">
        <v>1672</v>
      </c>
      <c r="B1674" t="s">
        <v>79</v>
      </c>
      <c r="C1674" t="s">
        <v>80</v>
      </c>
      <c r="D1674">
        <v>18.405660999999998</v>
      </c>
      <c r="E1674">
        <v>73.848607000000001</v>
      </c>
      <c r="F1674" s="18">
        <v>44647</v>
      </c>
      <c r="G1674" s="19">
        <v>0.83333333333333304</v>
      </c>
      <c r="H1674">
        <v>20</v>
      </c>
      <c r="I1674" s="13" t="s">
        <v>89</v>
      </c>
      <c r="J1674">
        <v>1</v>
      </c>
      <c r="K1674" s="13" t="s">
        <v>214</v>
      </c>
      <c r="L1674">
        <v>2</v>
      </c>
      <c r="M1674">
        <v>0</v>
      </c>
      <c r="N1674" s="13" t="s">
        <v>192</v>
      </c>
      <c r="O1674" s="13" t="s">
        <v>97</v>
      </c>
      <c r="P1674">
        <v>18</v>
      </c>
      <c r="Q1674" s="13" t="s">
        <v>195</v>
      </c>
      <c r="R1674" s="13" t="s">
        <v>213</v>
      </c>
      <c r="S1674" s="13" t="s">
        <v>99</v>
      </c>
      <c r="T1674">
        <v>5</v>
      </c>
      <c r="U1674">
        <v>5</v>
      </c>
      <c r="V1674">
        <v>0</v>
      </c>
      <c r="W1674" s="13" t="s">
        <v>101</v>
      </c>
      <c r="X1674">
        <v>0.3</v>
      </c>
    </row>
    <row r="1675" spans="1:24" x14ac:dyDescent="0.3">
      <c r="A1675">
        <v>1673</v>
      </c>
      <c r="B1675" t="s">
        <v>79</v>
      </c>
      <c r="C1675" t="s">
        <v>80</v>
      </c>
      <c r="D1675">
        <v>18.507662</v>
      </c>
      <c r="E1675">
        <v>73.739433000000005</v>
      </c>
      <c r="F1675" s="18">
        <v>44921</v>
      </c>
      <c r="G1675" s="19">
        <v>0.875</v>
      </c>
      <c r="H1675">
        <v>21</v>
      </c>
      <c r="I1675" s="13" t="s">
        <v>204</v>
      </c>
      <c r="J1675">
        <v>0</v>
      </c>
      <c r="K1675" s="13" t="s">
        <v>92</v>
      </c>
      <c r="L1675">
        <v>4</v>
      </c>
      <c r="M1675">
        <v>0</v>
      </c>
      <c r="N1675" s="13" t="s">
        <v>212</v>
      </c>
      <c r="O1675" s="13" t="s">
        <v>95</v>
      </c>
      <c r="P1675">
        <v>18</v>
      </c>
      <c r="Q1675" s="13" t="s">
        <v>195</v>
      </c>
      <c r="R1675" s="13" t="s">
        <v>199</v>
      </c>
      <c r="S1675" s="13" t="s">
        <v>193</v>
      </c>
      <c r="T1675">
        <v>5</v>
      </c>
      <c r="U1675">
        <v>0</v>
      </c>
      <c r="V1675">
        <v>0</v>
      </c>
      <c r="W1675" s="13" t="s">
        <v>101</v>
      </c>
      <c r="X1675">
        <v>0.45</v>
      </c>
    </row>
    <row r="1676" spans="1:24" x14ac:dyDescent="0.3">
      <c r="A1676">
        <v>1674</v>
      </c>
      <c r="B1676" t="s">
        <v>203</v>
      </c>
      <c r="C1676" t="s">
        <v>203</v>
      </c>
      <c r="D1676">
        <v>28.552423000000001</v>
      </c>
      <c r="E1676">
        <v>77.264696999999998</v>
      </c>
      <c r="F1676" s="18">
        <v>45593</v>
      </c>
      <c r="G1676" s="19">
        <v>0.79166666666666696</v>
      </c>
      <c r="H1676">
        <v>19</v>
      </c>
      <c r="I1676" s="13" t="s">
        <v>204</v>
      </c>
      <c r="J1676">
        <v>0</v>
      </c>
      <c r="K1676" s="13" t="s">
        <v>92</v>
      </c>
      <c r="L1676">
        <v>4</v>
      </c>
      <c r="M1676">
        <v>0</v>
      </c>
      <c r="N1676" s="13" t="s">
        <v>212</v>
      </c>
      <c r="O1676" s="13" t="s">
        <v>95</v>
      </c>
      <c r="P1676">
        <v>24</v>
      </c>
      <c r="Q1676" s="13" t="s">
        <v>97</v>
      </c>
      <c r="R1676" s="13" t="s">
        <v>199</v>
      </c>
      <c r="S1676" s="13" t="s">
        <v>193</v>
      </c>
      <c r="T1676">
        <v>1</v>
      </c>
      <c r="U1676">
        <v>1</v>
      </c>
      <c r="V1676">
        <v>1</v>
      </c>
      <c r="W1676" s="13" t="s">
        <v>101</v>
      </c>
      <c r="X1676">
        <v>0.8</v>
      </c>
    </row>
    <row r="1677" spans="1:24" x14ac:dyDescent="0.3">
      <c r="A1677">
        <v>1675</v>
      </c>
      <c r="B1677" t="s">
        <v>209</v>
      </c>
      <c r="C1677" t="s">
        <v>210</v>
      </c>
      <c r="D1677">
        <v>17.484214000000001</v>
      </c>
      <c r="E1677">
        <v>78.401646</v>
      </c>
      <c r="F1677" s="18">
        <v>45389</v>
      </c>
      <c r="G1677" s="19">
        <v>0.75</v>
      </c>
      <c r="H1677">
        <v>18</v>
      </c>
      <c r="I1677" s="13" t="s">
        <v>89</v>
      </c>
      <c r="J1677">
        <v>1</v>
      </c>
      <c r="K1677" s="13" t="s">
        <v>191</v>
      </c>
      <c r="L1677">
        <v>2</v>
      </c>
      <c r="M1677">
        <v>1</v>
      </c>
      <c r="N1677" s="13" t="s">
        <v>192</v>
      </c>
      <c r="O1677" s="13" t="s">
        <v>97</v>
      </c>
      <c r="P1677">
        <v>32</v>
      </c>
      <c r="Q1677" s="13" t="s">
        <v>97</v>
      </c>
      <c r="R1677" s="13" t="s">
        <v>208</v>
      </c>
      <c r="S1677" s="13" t="s">
        <v>196</v>
      </c>
      <c r="T1677">
        <v>4</v>
      </c>
      <c r="U1677">
        <v>4</v>
      </c>
      <c r="V1677">
        <v>1</v>
      </c>
      <c r="W1677" s="13" t="s">
        <v>101</v>
      </c>
      <c r="X1677">
        <v>0.45</v>
      </c>
    </row>
    <row r="1678" spans="1:24" x14ac:dyDescent="0.3">
      <c r="A1678">
        <v>1676</v>
      </c>
      <c r="B1678" t="s">
        <v>79</v>
      </c>
      <c r="C1678" t="s">
        <v>80</v>
      </c>
      <c r="D1678">
        <v>18.497699999999998</v>
      </c>
      <c r="E1678">
        <v>73.970406999999994</v>
      </c>
      <c r="F1678" s="18">
        <v>45283</v>
      </c>
      <c r="G1678" s="19">
        <v>0.33333333333333298</v>
      </c>
      <c r="H1678">
        <v>8</v>
      </c>
      <c r="I1678" s="13" t="s">
        <v>219</v>
      </c>
      <c r="J1678">
        <v>1</v>
      </c>
      <c r="K1678" s="13" t="s">
        <v>92</v>
      </c>
      <c r="L1678">
        <v>4</v>
      </c>
      <c r="M1678">
        <v>0</v>
      </c>
      <c r="N1678" s="13" t="s">
        <v>212</v>
      </c>
      <c r="O1678" s="13" t="s">
        <v>95</v>
      </c>
      <c r="P1678">
        <v>21</v>
      </c>
      <c r="Q1678" s="13" t="s">
        <v>95</v>
      </c>
      <c r="R1678" s="13" t="s">
        <v>98</v>
      </c>
      <c r="S1678" s="13" t="s">
        <v>196</v>
      </c>
      <c r="T1678">
        <v>4</v>
      </c>
      <c r="U1678">
        <v>0</v>
      </c>
      <c r="V1678">
        <v>1</v>
      </c>
      <c r="W1678" s="13" t="s">
        <v>101</v>
      </c>
      <c r="X1678">
        <v>0.6</v>
      </c>
    </row>
    <row r="1679" spans="1:24" x14ac:dyDescent="0.3">
      <c r="A1679">
        <v>1677</v>
      </c>
      <c r="B1679" t="s">
        <v>217</v>
      </c>
      <c r="C1679" t="s">
        <v>218</v>
      </c>
      <c r="D1679">
        <v>22.530795000000001</v>
      </c>
      <c r="E1679">
        <v>88.464027999999999</v>
      </c>
      <c r="F1679" s="18">
        <v>45560</v>
      </c>
      <c r="G1679" s="19">
        <v>0.83333333333333304</v>
      </c>
      <c r="H1679">
        <v>20</v>
      </c>
      <c r="I1679" s="13" t="s">
        <v>194</v>
      </c>
      <c r="J1679">
        <v>0</v>
      </c>
      <c r="K1679" s="13" t="s">
        <v>214</v>
      </c>
      <c r="L1679">
        <v>6</v>
      </c>
      <c r="M1679">
        <v>0</v>
      </c>
      <c r="N1679" s="13" t="s">
        <v>212</v>
      </c>
      <c r="O1679" s="13" t="s">
        <v>95</v>
      </c>
      <c r="P1679">
        <v>40</v>
      </c>
      <c r="Q1679" s="13" t="s">
        <v>95</v>
      </c>
      <c r="R1679" s="13" t="s">
        <v>205</v>
      </c>
      <c r="S1679" s="13" t="s">
        <v>196</v>
      </c>
      <c r="T1679">
        <v>5</v>
      </c>
      <c r="U1679">
        <v>4</v>
      </c>
      <c r="V1679">
        <v>0</v>
      </c>
      <c r="W1679" s="13" t="s">
        <v>101</v>
      </c>
      <c r="X1679">
        <v>0.45</v>
      </c>
    </row>
    <row r="1680" spans="1:24" x14ac:dyDescent="0.3">
      <c r="A1680">
        <v>1678</v>
      </c>
      <c r="B1680" t="s">
        <v>206</v>
      </c>
      <c r="C1680" t="s">
        <v>207</v>
      </c>
      <c r="D1680">
        <v>12.979654999999999</v>
      </c>
      <c r="E1680">
        <v>77.401501999999994</v>
      </c>
      <c r="F1680" s="18">
        <v>45082</v>
      </c>
      <c r="G1680" s="19">
        <v>0.875</v>
      </c>
      <c r="H1680">
        <v>21</v>
      </c>
      <c r="I1680" s="13" t="s">
        <v>204</v>
      </c>
      <c r="J1680">
        <v>0</v>
      </c>
      <c r="K1680" s="13" t="s">
        <v>92</v>
      </c>
      <c r="L1680">
        <v>3</v>
      </c>
      <c r="M1680">
        <v>0</v>
      </c>
      <c r="N1680" s="13" t="s">
        <v>94</v>
      </c>
      <c r="O1680" s="13" t="s">
        <v>95</v>
      </c>
      <c r="P1680">
        <v>29</v>
      </c>
      <c r="Q1680" s="13" t="s">
        <v>195</v>
      </c>
      <c r="R1680" s="13" t="s">
        <v>98</v>
      </c>
      <c r="S1680" s="13" t="s">
        <v>196</v>
      </c>
      <c r="T1680">
        <v>1</v>
      </c>
      <c r="U1680">
        <v>1</v>
      </c>
      <c r="V1680">
        <v>0</v>
      </c>
      <c r="W1680" s="13" t="s">
        <v>101</v>
      </c>
      <c r="X1680">
        <v>0.45</v>
      </c>
    </row>
    <row r="1681" spans="1:24" x14ac:dyDescent="0.3">
      <c r="A1681">
        <v>1679</v>
      </c>
      <c r="B1681" t="s">
        <v>203</v>
      </c>
      <c r="C1681" t="s">
        <v>203</v>
      </c>
      <c r="D1681">
        <v>28.533135000000001</v>
      </c>
      <c r="E1681">
        <v>77.039609999999996</v>
      </c>
      <c r="F1681" s="18">
        <v>45607</v>
      </c>
      <c r="G1681" s="19">
        <v>0.75</v>
      </c>
      <c r="H1681">
        <v>18</v>
      </c>
      <c r="I1681" s="13" t="s">
        <v>204</v>
      </c>
      <c r="J1681">
        <v>0</v>
      </c>
      <c r="K1681" s="13" t="s">
        <v>191</v>
      </c>
      <c r="L1681">
        <v>5</v>
      </c>
      <c r="M1681">
        <v>0</v>
      </c>
      <c r="N1681" s="13" t="s">
        <v>212</v>
      </c>
      <c r="O1681" s="13" t="s">
        <v>95</v>
      </c>
      <c r="P1681">
        <v>29</v>
      </c>
      <c r="Q1681" s="13" t="s">
        <v>97</v>
      </c>
      <c r="R1681" s="13" t="s">
        <v>213</v>
      </c>
      <c r="S1681" s="13" t="s">
        <v>196</v>
      </c>
      <c r="T1681">
        <v>4</v>
      </c>
      <c r="U1681">
        <v>2</v>
      </c>
      <c r="V1681">
        <v>1</v>
      </c>
      <c r="W1681" s="13" t="s">
        <v>101</v>
      </c>
      <c r="X1681">
        <v>0.8</v>
      </c>
    </row>
    <row r="1682" spans="1:24" x14ac:dyDescent="0.3">
      <c r="A1682">
        <v>1680</v>
      </c>
      <c r="B1682" t="s">
        <v>200</v>
      </c>
      <c r="C1682" t="s">
        <v>201</v>
      </c>
      <c r="D1682">
        <v>12.973798</v>
      </c>
      <c r="E1682">
        <v>80.263565</v>
      </c>
      <c r="F1682" s="18">
        <v>45258</v>
      </c>
      <c r="G1682" s="19">
        <v>0.79166666666666696</v>
      </c>
      <c r="H1682">
        <v>19</v>
      </c>
      <c r="I1682" s="13" t="s">
        <v>215</v>
      </c>
      <c r="J1682">
        <v>0</v>
      </c>
      <c r="K1682" s="13" t="s">
        <v>191</v>
      </c>
      <c r="L1682">
        <v>1</v>
      </c>
      <c r="M1682">
        <v>0</v>
      </c>
      <c r="N1682" s="13" t="s">
        <v>192</v>
      </c>
      <c r="O1682" s="13" t="s">
        <v>97</v>
      </c>
      <c r="P1682">
        <v>21</v>
      </c>
      <c r="Q1682" s="13" t="s">
        <v>97</v>
      </c>
      <c r="R1682" s="13" t="s">
        <v>205</v>
      </c>
      <c r="S1682" s="13" t="s">
        <v>196</v>
      </c>
      <c r="T1682">
        <v>3</v>
      </c>
      <c r="U1682">
        <v>1</v>
      </c>
      <c r="V1682">
        <v>1</v>
      </c>
      <c r="W1682" s="13" t="s">
        <v>101</v>
      </c>
      <c r="X1682">
        <v>0.45</v>
      </c>
    </row>
    <row r="1683" spans="1:24" x14ac:dyDescent="0.3">
      <c r="A1683">
        <v>1681</v>
      </c>
      <c r="B1683" t="s">
        <v>200</v>
      </c>
      <c r="C1683" t="s">
        <v>201</v>
      </c>
      <c r="D1683">
        <v>12.886631</v>
      </c>
      <c r="E1683">
        <v>80.227444000000006</v>
      </c>
      <c r="F1683" s="18">
        <v>45693</v>
      </c>
      <c r="G1683" s="19">
        <v>0.45833333333333298</v>
      </c>
      <c r="H1683">
        <v>11</v>
      </c>
      <c r="I1683" s="13" t="s">
        <v>194</v>
      </c>
      <c r="J1683">
        <v>0</v>
      </c>
      <c r="K1683" s="13" t="s">
        <v>191</v>
      </c>
      <c r="L1683">
        <v>2</v>
      </c>
      <c r="M1683">
        <v>1</v>
      </c>
      <c r="N1683" s="13" t="s">
        <v>192</v>
      </c>
      <c r="O1683" s="13" t="s">
        <v>97</v>
      </c>
      <c r="P1683">
        <v>23</v>
      </c>
      <c r="Q1683" s="13" t="s">
        <v>195</v>
      </c>
      <c r="R1683" s="13" t="s">
        <v>205</v>
      </c>
      <c r="S1683" s="13" t="s">
        <v>193</v>
      </c>
      <c r="T1683">
        <v>5</v>
      </c>
      <c r="U1683">
        <v>3</v>
      </c>
      <c r="V1683">
        <v>0</v>
      </c>
      <c r="W1683" s="13" t="s">
        <v>101</v>
      </c>
      <c r="X1683">
        <v>0.1</v>
      </c>
    </row>
    <row r="1684" spans="1:24" x14ac:dyDescent="0.3">
      <c r="A1684">
        <v>1682</v>
      </c>
      <c r="B1684" t="s">
        <v>190</v>
      </c>
      <c r="C1684" t="s">
        <v>80</v>
      </c>
      <c r="D1684">
        <v>18.879159000000001</v>
      </c>
      <c r="E1684">
        <v>72.877941000000007</v>
      </c>
      <c r="F1684" s="18">
        <v>44702</v>
      </c>
      <c r="G1684" s="19">
        <v>0.91666666666666696</v>
      </c>
      <c r="H1684">
        <v>22</v>
      </c>
      <c r="I1684" s="13" t="s">
        <v>219</v>
      </c>
      <c r="J1684">
        <v>1</v>
      </c>
      <c r="K1684" s="13" t="s">
        <v>191</v>
      </c>
      <c r="L1684">
        <v>6</v>
      </c>
      <c r="M1684">
        <v>0</v>
      </c>
      <c r="N1684" s="13" t="s">
        <v>94</v>
      </c>
      <c r="O1684" s="13" t="s">
        <v>95</v>
      </c>
      <c r="P1684">
        <v>27</v>
      </c>
      <c r="Q1684" s="13" t="s">
        <v>195</v>
      </c>
      <c r="R1684" s="13" t="s">
        <v>199</v>
      </c>
      <c r="S1684" s="13" t="s">
        <v>193</v>
      </c>
      <c r="T1684">
        <v>2</v>
      </c>
      <c r="U1684">
        <v>2</v>
      </c>
      <c r="V1684">
        <v>0</v>
      </c>
      <c r="W1684" s="13" t="s">
        <v>101</v>
      </c>
      <c r="X1684">
        <v>0.45</v>
      </c>
    </row>
    <row r="1685" spans="1:24" x14ac:dyDescent="0.3">
      <c r="A1685">
        <v>1683</v>
      </c>
      <c r="B1685" t="s">
        <v>203</v>
      </c>
      <c r="C1685" t="s">
        <v>203</v>
      </c>
      <c r="D1685">
        <v>28.508254999999998</v>
      </c>
      <c r="E1685">
        <v>77.263074000000003</v>
      </c>
      <c r="F1685" s="18">
        <v>45292</v>
      </c>
      <c r="G1685" s="19">
        <v>0.75</v>
      </c>
      <c r="H1685">
        <v>18</v>
      </c>
      <c r="I1685" s="13" t="s">
        <v>204</v>
      </c>
      <c r="J1685">
        <v>0</v>
      </c>
      <c r="K1685" s="13" t="s">
        <v>191</v>
      </c>
      <c r="L1685">
        <v>5</v>
      </c>
      <c r="M1685">
        <v>1</v>
      </c>
      <c r="N1685" s="13" t="s">
        <v>212</v>
      </c>
      <c r="O1685" s="13" t="s">
        <v>95</v>
      </c>
      <c r="P1685">
        <v>27</v>
      </c>
      <c r="Q1685" s="13" t="s">
        <v>97</v>
      </c>
      <c r="R1685" s="13" t="s">
        <v>205</v>
      </c>
      <c r="S1685" s="13" t="s">
        <v>196</v>
      </c>
      <c r="T1685">
        <v>4</v>
      </c>
      <c r="U1685">
        <v>0</v>
      </c>
      <c r="V1685">
        <v>1</v>
      </c>
      <c r="W1685" s="13" t="s">
        <v>101</v>
      </c>
      <c r="X1685">
        <v>0.8</v>
      </c>
    </row>
    <row r="1686" spans="1:24" x14ac:dyDescent="0.3">
      <c r="A1686">
        <v>1684</v>
      </c>
      <c r="B1686" t="s">
        <v>79</v>
      </c>
      <c r="C1686" t="s">
        <v>80</v>
      </c>
      <c r="D1686">
        <v>18.565975000000002</v>
      </c>
      <c r="E1686">
        <v>73.758885000000006</v>
      </c>
      <c r="F1686" s="18">
        <v>45289</v>
      </c>
      <c r="G1686" s="19">
        <v>0.125</v>
      </c>
      <c r="H1686">
        <v>3</v>
      </c>
      <c r="I1686" s="13" t="s">
        <v>211</v>
      </c>
      <c r="J1686">
        <v>0</v>
      </c>
      <c r="K1686" s="13" t="s">
        <v>191</v>
      </c>
      <c r="L1686">
        <v>5</v>
      </c>
      <c r="M1686">
        <v>0</v>
      </c>
      <c r="N1686" s="13" t="s">
        <v>192</v>
      </c>
      <c r="O1686" s="13" t="s">
        <v>97</v>
      </c>
      <c r="P1686">
        <v>29</v>
      </c>
      <c r="Q1686" s="13" t="s">
        <v>95</v>
      </c>
      <c r="R1686" s="13" t="s">
        <v>213</v>
      </c>
      <c r="S1686" s="13" t="s">
        <v>193</v>
      </c>
      <c r="T1686">
        <v>3</v>
      </c>
      <c r="U1686">
        <v>3</v>
      </c>
      <c r="V1686">
        <v>0</v>
      </c>
      <c r="W1686" s="13" t="s">
        <v>101</v>
      </c>
      <c r="X1686">
        <v>0.1</v>
      </c>
    </row>
    <row r="1687" spans="1:24" x14ac:dyDescent="0.3">
      <c r="A1687">
        <v>1685</v>
      </c>
      <c r="B1687" t="s">
        <v>206</v>
      </c>
      <c r="C1687" t="s">
        <v>207</v>
      </c>
      <c r="D1687">
        <v>12.892488999999999</v>
      </c>
      <c r="E1687">
        <v>77.747904000000005</v>
      </c>
      <c r="F1687" s="18">
        <v>44587</v>
      </c>
      <c r="G1687" s="19">
        <v>0.29166666666666702</v>
      </c>
      <c r="H1687">
        <v>7</v>
      </c>
      <c r="I1687" s="13" t="s">
        <v>194</v>
      </c>
      <c r="J1687">
        <v>0</v>
      </c>
      <c r="K1687" s="13" t="s">
        <v>191</v>
      </c>
      <c r="L1687">
        <v>5</v>
      </c>
      <c r="M1687">
        <v>1</v>
      </c>
      <c r="N1687" s="13" t="s">
        <v>192</v>
      </c>
      <c r="O1687" s="13" t="s">
        <v>97</v>
      </c>
      <c r="P1687">
        <v>16</v>
      </c>
      <c r="Q1687" s="13" t="s">
        <v>95</v>
      </c>
      <c r="R1687" s="13" t="s">
        <v>98</v>
      </c>
      <c r="S1687" s="13" t="s">
        <v>99</v>
      </c>
      <c r="T1687">
        <v>4</v>
      </c>
      <c r="U1687">
        <v>4</v>
      </c>
      <c r="V1687">
        <v>0</v>
      </c>
      <c r="W1687" s="13" t="s">
        <v>101</v>
      </c>
      <c r="X1687">
        <v>0.3</v>
      </c>
    </row>
    <row r="1688" spans="1:24" x14ac:dyDescent="0.3">
      <c r="A1688">
        <v>1686</v>
      </c>
      <c r="B1688" t="s">
        <v>79</v>
      </c>
      <c r="C1688" t="s">
        <v>80</v>
      </c>
      <c r="D1688">
        <v>18.403580000000002</v>
      </c>
      <c r="E1688">
        <v>73.881682999999995</v>
      </c>
      <c r="F1688" s="18">
        <v>45371</v>
      </c>
      <c r="G1688" s="19">
        <v>0.16666666666666699</v>
      </c>
      <c r="H1688">
        <v>4</v>
      </c>
      <c r="I1688" s="13" t="s">
        <v>194</v>
      </c>
      <c r="J1688">
        <v>0</v>
      </c>
      <c r="K1688" s="13" t="s">
        <v>92</v>
      </c>
      <c r="L1688">
        <v>3</v>
      </c>
      <c r="M1688">
        <v>1</v>
      </c>
      <c r="N1688" s="13" t="s">
        <v>192</v>
      </c>
      <c r="O1688" s="13" t="s">
        <v>97</v>
      </c>
      <c r="P1688">
        <v>16</v>
      </c>
      <c r="Q1688" s="13" t="s">
        <v>95</v>
      </c>
      <c r="R1688" s="13" t="s">
        <v>213</v>
      </c>
      <c r="S1688" s="13" t="s">
        <v>196</v>
      </c>
      <c r="T1688">
        <v>3</v>
      </c>
      <c r="U1688">
        <v>3</v>
      </c>
      <c r="V1688">
        <v>0</v>
      </c>
      <c r="W1688" s="13" t="s">
        <v>101</v>
      </c>
      <c r="X1688">
        <v>0.1</v>
      </c>
    </row>
    <row r="1689" spans="1:24" x14ac:dyDescent="0.3">
      <c r="A1689">
        <v>1687</v>
      </c>
      <c r="B1689" t="s">
        <v>197</v>
      </c>
      <c r="C1689" t="s">
        <v>198</v>
      </c>
      <c r="D1689">
        <v>30.660845999999999</v>
      </c>
      <c r="E1689">
        <v>76.782702</v>
      </c>
      <c r="F1689" s="18">
        <v>44620</v>
      </c>
      <c r="G1689" s="19">
        <v>0.83333333333333304</v>
      </c>
      <c r="H1689">
        <v>20</v>
      </c>
      <c r="I1689" s="13" t="s">
        <v>204</v>
      </c>
      <c r="J1689">
        <v>0</v>
      </c>
      <c r="K1689" s="13" t="s">
        <v>191</v>
      </c>
      <c r="L1689">
        <v>4</v>
      </c>
      <c r="M1689">
        <v>1</v>
      </c>
      <c r="N1689" s="13" t="s">
        <v>212</v>
      </c>
      <c r="O1689" s="13" t="s">
        <v>195</v>
      </c>
      <c r="P1689">
        <v>32</v>
      </c>
      <c r="Q1689" s="13" t="s">
        <v>95</v>
      </c>
      <c r="R1689" s="13" t="s">
        <v>208</v>
      </c>
      <c r="S1689" s="13" t="s">
        <v>196</v>
      </c>
      <c r="T1689">
        <v>3</v>
      </c>
      <c r="U1689">
        <v>1</v>
      </c>
      <c r="V1689">
        <v>0</v>
      </c>
      <c r="W1689" s="13" t="s">
        <v>101</v>
      </c>
      <c r="X1689">
        <v>0.25</v>
      </c>
    </row>
    <row r="1690" spans="1:24" x14ac:dyDescent="0.3">
      <c r="A1690">
        <v>1688</v>
      </c>
      <c r="B1690" t="s">
        <v>197</v>
      </c>
      <c r="C1690" t="s">
        <v>198</v>
      </c>
      <c r="D1690">
        <v>30.698423999999999</v>
      </c>
      <c r="E1690">
        <v>76.739401000000001</v>
      </c>
      <c r="F1690" s="18">
        <v>44758</v>
      </c>
      <c r="G1690" s="19">
        <v>0.91666666666666696</v>
      </c>
      <c r="H1690">
        <v>22</v>
      </c>
      <c r="I1690" s="13" t="s">
        <v>219</v>
      </c>
      <c r="J1690">
        <v>1</v>
      </c>
      <c r="K1690" s="13" t="s">
        <v>191</v>
      </c>
      <c r="L1690">
        <v>3</v>
      </c>
      <c r="M1690">
        <v>0</v>
      </c>
      <c r="N1690" s="13" t="s">
        <v>192</v>
      </c>
      <c r="O1690" s="13" t="s">
        <v>97</v>
      </c>
      <c r="P1690">
        <v>23</v>
      </c>
      <c r="Q1690" s="13" t="s">
        <v>195</v>
      </c>
      <c r="R1690" s="13" t="s">
        <v>213</v>
      </c>
      <c r="S1690" s="13" t="s">
        <v>193</v>
      </c>
      <c r="T1690">
        <v>2</v>
      </c>
      <c r="U1690">
        <v>1</v>
      </c>
      <c r="V1690">
        <v>0</v>
      </c>
      <c r="W1690" s="13" t="s">
        <v>101</v>
      </c>
      <c r="X1690">
        <v>0.1</v>
      </c>
    </row>
    <row r="1691" spans="1:24" x14ac:dyDescent="0.3">
      <c r="A1691">
        <v>1689</v>
      </c>
      <c r="B1691" t="s">
        <v>197</v>
      </c>
      <c r="C1691" t="s">
        <v>198</v>
      </c>
      <c r="D1691">
        <v>30.678467999999999</v>
      </c>
      <c r="E1691">
        <v>76.724121999999994</v>
      </c>
      <c r="F1691" s="18">
        <v>45199</v>
      </c>
      <c r="G1691" s="19">
        <v>0.16666666666666699</v>
      </c>
      <c r="H1691">
        <v>4</v>
      </c>
      <c r="I1691" s="13" t="s">
        <v>219</v>
      </c>
      <c r="J1691">
        <v>1</v>
      </c>
      <c r="K1691" s="13" t="s">
        <v>92</v>
      </c>
      <c r="L1691">
        <v>5</v>
      </c>
      <c r="M1691">
        <v>1</v>
      </c>
      <c r="N1691" s="13" t="s">
        <v>94</v>
      </c>
      <c r="O1691" s="13" t="s">
        <v>95</v>
      </c>
      <c r="P1691">
        <v>28</v>
      </c>
      <c r="Q1691" s="13" t="s">
        <v>95</v>
      </c>
      <c r="R1691" s="13" t="s">
        <v>199</v>
      </c>
      <c r="S1691" s="13" t="s">
        <v>193</v>
      </c>
      <c r="T1691">
        <v>2</v>
      </c>
      <c r="U1691">
        <v>2</v>
      </c>
      <c r="V1691">
        <v>0</v>
      </c>
      <c r="W1691" s="13" t="s">
        <v>101</v>
      </c>
      <c r="X1691">
        <v>0.45</v>
      </c>
    </row>
    <row r="1692" spans="1:24" x14ac:dyDescent="0.3">
      <c r="A1692">
        <v>1690</v>
      </c>
      <c r="B1692" t="s">
        <v>79</v>
      </c>
      <c r="C1692" t="s">
        <v>80</v>
      </c>
      <c r="D1692">
        <v>18.676290999999999</v>
      </c>
      <c r="E1692">
        <v>73.960982999999999</v>
      </c>
      <c r="F1692" s="18">
        <v>44988</v>
      </c>
      <c r="G1692" s="19">
        <v>0.875</v>
      </c>
      <c r="H1692">
        <v>21</v>
      </c>
      <c r="I1692" s="13" t="s">
        <v>211</v>
      </c>
      <c r="J1692">
        <v>0</v>
      </c>
      <c r="K1692" s="13" t="s">
        <v>214</v>
      </c>
      <c r="L1692">
        <v>5</v>
      </c>
      <c r="M1692">
        <v>0</v>
      </c>
      <c r="N1692" s="13" t="s">
        <v>212</v>
      </c>
      <c r="O1692" s="13" t="s">
        <v>95</v>
      </c>
      <c r="P1692">
        <v>27</v>
      </c>
      <c r="Q1692" s="13" t="s">
        <v>97</v>
      </c>
      <c r="R1692" s="13" t="s">
        <v>213</v>
      </c>
      <c r="S1692" s="13" t="s">
        <v>193</v>
      </c>
      <c r="T1692">
        <v>5</v>
      </c>
      <c r="U1692">
        <v>2</v>
      </c>
      <c r="V1692">
        <v>0</v>
      </c>
      <c r="W1692" s="13" t="s">
        <v>101</v>
      </c>
      <c r="X1692">
        <v>0.65</v>
      </c>
    </row>
    <row r="1693" spans="1:24" x14ac:dyDescent="0.3">
      <c r="A1693">
        <v>1691</v>
      </c>
      <c r="B1693" t="s">
        <v>206</v>
      </c>
      <c r="C1693" t="s">
        <v>207</v>
      </c>
      <c r="D1693">
        <v>12.960186</v>
      </c>
      <c r="E1693">
        <v>77.615438999999995</v>
      </c>
      <c r="F1693" s="18">
        <v>44982</v>
      </c>
      <c r="G1693" s="19">
        <v>0.79166666666666696</v>
      </c>
      <c r="H1693">
        <v>19</v>
      </c>
      <c r="I1693" s="13" t="s">
        <v>219</v>
      </c>
      <c r="J1693">
        <v>1</v>
      </c>
      <c r="K1693" s="13" t="s">
        <v>92</v>
      </c>
      <c r="L1693">
        <v>4</v>
      </c>
      <c r="M1693">
        <v>1</v>
      </c>
      <c r="N1693" s="13" t="s">
        <v>192</v>
      </c>
      <c r="O1693" s="13" t="s">
        <v>97</v>
      </c>
      <c r="P1693">
        <v>21</v>
      </c>
      <c r="Q1693" s="13" t="s">
        <v>97</v>
      </c>
      <c r="R1693" s="13" t="s">
        <v>213</v>
      </c>
      <c r="S1693" s="13" t="s">
        <v>196</v>
      </c>
      <c r="T1693">
        <v>3</v>
      </c>
      <c r="U1693">
        <v>2</v>
      </c>
      <c r="V1693">
        <v>1</v>
      </c>
      <c r="W1693" s="13" t="s">
        <v>101</v>
      </c>
      <c r="X1693">
        <v>0.45</v>
      </c>
    </row>
    <row r="1694" spans="1:24" x14ac:dyDescent="0.3">
      <c r="A1694">
        <v>1692</v>
      </c>
      <c r="B1694" t="s">
        <v>206</v>
      </c>
      <c r="C1694" t="s">
        <v>207</v>
      </c>
      <c r="D1694">
        <v>13.188976</v>
      </c>
      <c r="E1694">
        <v>77.784255000000002</v>
      </c>
      <c r="F1694" s="18">
        <v>45546</v>
      </c>
      <c r="G1694" s="19">
        <v>0.20833333333333301</v>
      </c>
      <c r="H1694">
        <v>5</v>
      </c>
      <c r="I1694" s="13" t="s">
        <v>194</v>
      </c>
      <c r="J1694">
        <v>0</v>
      </c>
      <c r="K1694" s="13" t="s">
        <v>191</v>
      </c>
      <c r="L1694">
        <v>2</v>
      </c>
      <c r="M1694">
        <v>1</v>
      </c>
      <c r="N1694" s="13" t="s">
        <v>212</v>
      </c>
      <c r="O1694" s="13" t="s">
        <v>95</v>
      </c>
      <c r="P1694">
        <v>33</v>
      </c>
      <c r="Q1694" s="13" t="s">
        <v>95</v>
      </c>
      <c r="R1694" s="13" t="s">
        <v>98</v>
      </c>
      <c r="S1694" s="13" t="s">
        <v>99</v>
      </c>
      <c r="T1694">
        <v>5</v>
      </c>
      <c r="U1694">
        <v>5</v>
      </c>
      <c r="V1694">
        <v>0</v>
      </c>
      <c r="W1694" s="13" t="s">
        <v>101</v>
      </c>
      <c r="X1694">
        <v>0.65</v>
      </c>
    </row>
    <row r="1695" spans="1:24" x14ac:dyDescent="0.3">
      <c r="A1695">
        <v>1693</v>
      </c>
      <c r="B1695" t="s">
        <v>197</v>
      </c>
      <c r="C1695" t="s">
        <v>198</v>
      </c>
      <c r="D1695">
        <v>30.791815</v>
      </c>
      <c r="E1695">
        <v>76.874395000000007</v>
      </c>
      <c r="F1695" s="18">
        <v>45262</v>
      </c>
      <c r="G1695" s="19">
        <v>0.375</v>
      </c>
      <c r="H1695">
        <v>9</v>
      </c>
      <c r="I1695" s="13" t="s">
        <v>219</v>
      </c>
      <c r="J1695">
        <v>1</v>
      </c>
      <c r="K1695" s="13" t="s">
        <v>214</v>
      </c>
      <c r="L1695">
        <v>1</v>
      </c>
      <c r="M1695">
        <v>1</v>
      </c>
      <c r="N1695" s="13" t="s">
        <v>212</v>
      </c>
      <c r="O1695" s="13" t="s">
        <v>95</v>
      </c>
      <c r="P1695">
        <v>18</v>
      </c>
      <c r="Q1695" s="13" t="s">
        <v>97</v>
      </c>
      <c r="R1695" s="13" t="s">
        <v>199</v>
      </c>
      <c r="S1695" s="13" t="s">
        <v>196</v>
      </c>
      <c r="T1695">
        <v>4</v>
      </c>
      <c r="U1695">
        <v>4</v>
      </c>
      <c r="V1695">
        <v>1</v>
      </c>
      <c r="W1695" s="13" t="s">
        <v>101</v>
      </c>
      <c r="X1695">
        <v>0.8</v>
      </c>
    </row>
    <row r="1696" spans="1:24" x14ac:dyDescent="0.3">
      <c r="A1696">
        <v>1694</v>
      </c>
      <c r="B1696" t="s">
        <v>79</v>
      </c>
      <c r="C1696" t="s">
        <v>80</v>
      </c>
      <c r="D1696">
        <v>18.449297999999999</v>
      </c>
      <c r="E1696">
        <v>73.970018999999994</v>
      </c>
      <c r="F1696" s="18">
        <v>45589</v>
      </c>
      <c r="G1696" s="19">
        <v>0.41666666666666702</v>
      </c>
      <c r="H1696">
        <v>10</v>
      </c>
      <c r="I1696" s="13" t="s">
        <v>202</v>
      </c>
      <c r="J1696">
        <v>0</v>
      </c>
      <c r="K1696" s="13" t="s">
        <v>191</v>
      </c>
      <c r="L1696">
        <v>3</v>
      </c>
      <c r="M1696">
        <v>1</v>
      </c>
      <c r="N1696" s="13" t="s">
        <v>94</v>
      </c>
      <c r="O1696" s="13" t="s">
        <v>95</v>
      </c>
      <c r="P1696">
        <v>29</v>
      </c>
      <c r="Q1696" s="13" t="s">
        <v>95</v>
      </c>
      <c r="R1696" s="13" t="s">
        <v>199</v>
      </c>
      <c r="S1696" s="13" t="s">
        <v>193</v>
      </c>
      <c r="T1696">
        <v>4</v>
      </c>
      <c r="U1696">
        <v>4</v>
      </c>
      <c r="V1696">
        <v>1</v>
      </c>
      <c r="W1696" s="13" t="s">
        <v>101</v>
      </c>
      <c r="X1696">
        <v>0.6</v>
      </c>
    </row>
    <row r="1697" spans="1:24" x14ac:dyDescent="0.3">
      <c r="A1697">
        <v>1695</v>
      </c>
      <c r="B1697" t="s">
        <v>197</v>
      </c>
      <c r="C1697" t="s">
        <v>198</v>
      </c>
      <c r="D1697">
        <v>30.664738</v>
      </c>
      <c r="E1697">
        <v>76.794050999999996</v>
      </c>
      <c r="F1697" s="18">
        <v>45232</v>
      </c>
      <c r="G1697" s="19">
        <v>0.29166666666666702</v>
      </c>
      <c r="H1697">
        <v>7</v>
      </c>
      <c r="I1697" s="13" t="s">
        <v>202</v>
      </c>
      <c r="J1697">
        <v>0</v>
      </c>
      <c r="K1697" s="13" t="s">
        <v>214</v>
      </c>
      <c r="L1697">
        <v>6</v>
      </c>
      <c r="M1697">
        <v>1</v>
      </c>
      <c r="N1697" s="13" t="s">
        <v>192</v>
      </c>
      <c r="O1697" s="13" t="s">
        <v>97</v>
      </c>
      <c r="P1697">
        <v>35</v>
      </c>
      <c r="Q1697" s="13" t="s">
        <v>195</v>
      </c>
      <c r="R1697" s="13" t="s">
        <v>98</v>
      </c>
      <c r="S1697" s="13" t="s">
        <v>193</v>
      </c>
      <c r="T1697">
        <v>5</v>
      </c>
      <c r="U1697">
        <v>3</v>
      </c>
      <c r="V1697">
        <v>0</v>
      </c>
      <c r="W1697" s="13" t="s">
        <v>101</v>
      </c>
      <c r="X1697">
        <v>0.1</v>
      </c>
    </row>
    <row r="1698" spans="1:24" x14ac:dyDescent="0.3">
      <c r="A1698">
        <v>1696</v>
      </c>
      <c r="B1698" t="s">
        <v>206</v>
      </c>
      <c r="C1698" t="s">
        <v>207</v>
      </c>
      <c r="D1698">
        <v>12.900012</v>
      </c>
      <c r="E1698">
        <v>77.652917000000002</v>
      </c>
      <c r="F1698" s="18">
        <v>45628</v>
      </c>
      <c r="G1698" s="19">
        <v>0.625</v>
      </c>
      <c r="H1698">
        <v>15</v>
      </c>
      <c r="I1698" s="13" t="s">
        <v>204</v>
      </c>
      <c r="J1698">
        <v>0</v>
      </c>
      <c r="K1698" s="13" t="s">
        <v>214</v>
      </c>
      <c r="L1698">
        <v>3</v>
      </c>
      <c r="M1698">
        <v>0</v>
      </c>
      <c r="N1698" s="13" t="s">
        <v>192</v>
      </c>
      <c r="O1698" s="13" t="s">
        <v>97</v>
      </c>
      <c r="P1698">
        <v>17</v>
      </c>
      <c r="Q1698" s="13" t="s">
        <v>97</v>
      </c>
      <c r="R1698" s="13" t="s">
        <v>98</v>
      </c>
      <c r="S1698" s="13" t="s">
        <v>99</v>
      </c>
      <c r="T1698">
        <v>4</v>
      </c>
      <c r="U1698">
        <v>4</v>
      </c>
      <c r="V1698">
        <v>0</v>
      </c>
      <c r="W1698" s="13" t="s">
        <v>101</v>
      </c>
      <c r="X1698">
        <v>0.5</v>
      </c>
    </row>
    <row r="1699" spans="1:24" x14ac:dyDescent="0.3">
      <c r="A1699">
        <v>1697</v>
      </c>
      <c r="B1699" t="s">
        <v>190</v>
      </c>
      <c r="C1699" t="s">
        <v>80</v>
      </c>
      <c r="D1699">
        <v>18.912597999999999</v>
      </c>
      <c r="E1699">
        <v>72.954704000000007</v>
      </c>
      <c r="F1699" s="18">
        <v>44715</v>
      </c>
      <c r="G1699" s="19">
        <v>0.875</v>
      </c>
      <c r="H1699">
        <v>21</v>
      </c>
      <c r="I1699" s="13" t="s">
        <v>211</v>
      </c>
      <c r="J1699">
        <v>0</v>
      </c>
      <c r="K1699" s="13" t="s">
        <v>92</v>
      </c>
      <c r="L1699">
        <v>4</v>
      </c>
      <c r="M1699">
        <v>1</v>
      </c>
      <c r="N1699" s="13" t="s">
        <v>212</v>
      </c>
      <c r="O1699" s="13" t="s">
        <v>195</v>
      </c>
      <c r="P1699">
        <v>38</v>
      </c>
      <c r="Q1699" s="13" t="s">
        <v>97</v>
      </c>
      <c r="R1699" s="13" t="s">
        <v>199</v>
      </c>
      <c r="S1699" s="13" t="s">
        <v>193</v>
      </c>
      <c r="T1699">
        <v>4</v>
      </c>
      <c r="U1699">
        <v>1</v>
      </c>
      <c r="V1699">
        <v>0</v>
      </c>
      <c r="W1699" s="13" t="s">
        <v>101</v>
      </c>
      <c r="X1699">
        <v>0.45</v>
      </c>
    </row>
    <row r="1700" spans="1:24" x14ac:dyDescent="0.3">
      <c r="A1700">
        <v>1698</v>
      </c>
      <c r="B1700" t="s">
        <v>200</v>
      </c>
      <c r="C1700" t="s">
        <v>201</v>
      </c>
      <c r="D1700">
        <v>13.124753999999999</v>
      </c>
      <c r="E1700">
        <v>80.181749999999994</v>
      </c>
      <c r="F1700" s="18">
        <v>44995</v>
      </c>
      <c r="G1700" s="19">
        <v>0.95833333333333304</v>
      </c>
      <c r="H1700">
        <v>23</v>
      </c>
      <c r="I1700" s="13" t="s">
        <v>211</v>
      </c>
      <c r="J1700">
        <v>0</v>
      </c>
      <c r="K1700" s="13" t="s">
        <v>191</v>
      </c>
      <c r="L1700">
        <v>5</v>
      </c>
      <c r="M1700">
        <v>0</v>
      </c>
      <c r="N1700" s="13" t="s">
        <v>212</v>
      </c>
      <c r="O1700" s="13" t="s">
        <v>195</v>
      </c>
      <c r="P1700">
        <v>21</v>
      </c>
      <c r="Q1700" s="13" t="s">
        <v>97</v>
      </c>
      <c r="R1700" s="13" t="s">
        <v>98</v>
      </c>
      <c r="S1700" s="13" t="s">
        <v>196</v>
      </c>
      <c r="T1700">
        <v>1</v>
      </c>
      <c r="U1700">
        <v>0</v>
      </c>
      <c r="V1700">
        <v>0</v>
      </c>
      <c r="W1700" s="13" t="s">
        <v>101</v>
      </c>
      <c r="X1700">
        <v>0.45</v>
      </c>
    </row>
    <row r="1701" spans="1:24" x14ac:dyDescent="0.3">
      <c r="A1701">
        <v>1699</v>
      </c>
      <c r="B1701" t="s">
        <v>209</v>
      </c>
      <c r="C1701" t="s">
        <v>210</v>
      </c>
      <c r="D1701">
        <v>17.235341999999999</v>
      </c>
      <c r="E1701">
        <v>78.506584000000004</v>
      </c>
      <c r="F1701" s="18">
        <v>45313</v>
      </c>
      <c r="G1701" s="19">
        <v>0.875</v>
      </c>
      <c r="H1701">
        <v>21</v>
      </c>
      <c r="I1701" s="13" t="s">
        <v>204</v>
      </c>
      <c r="J1701">
        <v>0</v>
      </c>
      <c r="K1701" s="13" t="s">
        <v>214</v>
      </c>
      <c r="L1701">
        <v>1</v>
      </c>
      <c r="M1701">
        <v>0</v>
      </c>
      <c r="N1701" s="13" t="s">
        <v>212</v>
      </c>
      <c r="O1701" s="13" t="s">
        <v>95</v>
      </c>
      <c r="P1701">
        <v>21</v>
      </c>
      <c r="Q1701" s="13" t="s">
        <v>97</v>
      </c>
      <c r="R1701" s="13" t="s">
        <v>205</v>
      </c>
      <c r="S1701" s="13" t="s">
        <v>193</v>
      </c>
      <c r="T1701">
        <v>2</v>
      </c>
      <c r="U1701">
        <v>2</v>
      </c>
      <c r="V1701">
        <v>0</v>
      </c>
      <c r="W1701" s="13" t="s">
        <v>101</v>
      </c>
      <c r="X1701">
        <v>0.65</v>
      </c>
    </row>
    <row r="1702" spans="1:24" x14ac:dyDescent="0.3">
      <c r="A1702">
        <v>1700</v>
      </c>
      <c r="B1702" t="s">
        <v>197</v>
      </c>
      <c r="C1702" t="s">
        <v>198</v>
      </c>
      <c r="D1702">
        <v>30.732493000000002</v>
      </c>
      <c r="E1702">
        <v>76.80753</v>
      </c>
      <c r="F1702" s="18">
        <v>44875</v>
      </c>
      <c r="G1702" s="19">
        <v>0.875</v>
      </c>
      <c r="H1702">
        <v>21</v>
      </c>
      <c r="I1702" s="13" t="s">
        <v>202</v>
      </c>
      <c r="J1702">
        <v>0</v>
      </c>
      <c r="K1702" s="13" t="s">
        <v>191</v>
      </c>
      <c r="L1702">
        <v>2</v>
      </c>
      <c r="M1702">
        <v>1</v>
      </c>
      <c r="N1702" s="13" t="s">
        <v>192</v>
      </c>
      <c r="O1702" s="13" t="s">
        <v>97</v>
      </c>
      <c r="P1702">
        <v>18</v>
      </c>
      <c r="Q1702" s="13" t="s">
        <v>95</v>
      </c>
      <c r="R1702" s="13" t="s">
        <v>98</v>
      </c>
      <c r="S1702" s="13" t="s">
        <v>196</v>
      </c>
      <c r="T1702">
        <v>2</v>
      </c>
      <c r="U1702">
        <v>1</v>
      </c>
      <c r="V1702">
        <v>0</v>
      </c>
      <c r="W1702" s="13" t="s">
        <v>101</v>
      </c>
      <c r="X1702">
        <v>0.1</v>
      </c>
    </row>
    <row r="1703" spans="1:24" x14ac:dyDescent="0.3">
      <c r="A1703">
        <v>1701</v>
      </c>
      <c r="B1703" t="s">
        <v>206</v>
      </c>
      <c r="C1703" t="s">
        <v>207</v>
      </c>
      <c r="D1703">
        <v>13.065401</v>
      </c>
      <c r="E1703">
        <v>77.594858000000002</v>
      </c>
      <c r="F1703" s="18">
        <v>44775</v>
      </c>
      <c r="G1703" s="19">
        <v>0.33333333333333298</v>
      </c>
      <c r="H1703">
        <v>8</v>
      </c>
      <c r="I1703" s="13" t="s">
        <v>215</v>
      </c>
      <c r="J1703">
        <v>0</v>
      </c>
      <c r="K1703" s="13" t="s">
        <v>214</v>
      </c>
      <c r="L1703">
        <v>6</v>
      </c>
      <c r="M1703">
        <v>0</v>
      </c>
      <c r="N1703" s="13" t="s">
        <v>94</v>
      </c>
      <c r="O1703" s="13" t="s">
        <v>95</v>
      </c>
      <c r="P1703">
        <v>28</v>
      </c>
      <c r="Q1703" s="13" t="s">
        <v>97</v>
      </c>
      <c r="R1703" s="13" t="s">
        <v>98</v>
      </c>
      <c r="S1703" s="13" t="s">
        <v>196</v>
      </c>
      <c r="T1703">
        <v>5</v>
      </c>
      <c r="U1703">
        <v>1</v>
      </c>
      <c r="V1703">
        <v>1</v>
      </c>
      <c r="W1703" s="13" t="s">
        <v>101</v>
      </c>
      <c r="X1703">
        <v>0.8</v>
      </c>
    </row>
    <row r="1704" spans="1:24" x14ac:dyDescent="0.3">
      <c r="A1704">
        <v>1702</v>
      </c>
      <c r="B1704" t="s">
        <v>79</v>
      </c>
      <c r="C1704" t="s">
        <v>80</v>
      </c>
      <c r="D1704">
        <v>18.561178000000002</v>
      </c>
      <c r="E1704">
        <v>73.862661000000003</v>
      </c>
      <c r="F1704" s="18">
        <v>45248</v>
      </c>
      <c r="G1704" s="19">
        <v>0.66666666666666696</v>
      </c>
      <c r="H1704">
        <v>16</v>
      </c>
      <c r="I1704" s="13" t="s">
        <v>219</v>
      </c>
      <c r="J1704">
        <v>1</v>
      </c>
      <c r="K1704" s="13" t="s">
        <v>92</v>
      </c>
      <c r="L1704">
        <v>5</v>
      </c>
      <c r="M1704">
        <v>1</v>
      </c>
      <c r="N1704" s="13" t="s">
        <v>94</v>
      </c>
      <c r="O1704" s="13" t="s">
        <v>95</v>
      </c>
      <c r="P1704">
        <v>34</v>
      </c>
      <c r="Q1704" s="13" t="s">
        <v>195</v>
      </c>
      <c r="R1704" s="13" t="s">
        <v>213</v>
      </c>
      <c r="S1704" s="13" t="s">
        <v>196</v>
      </c>
      <c r="T1704">
        <v>1</v>
      </c>
      <c r="U1704">
        <v>1</v>
      </c>
      <c r="V1704">
        <v>0</v>
      </c>
      <c r="W1704" s="13" t="s">
        <v>101</v>
      </c>
      <c r="X1704">
        <v>0.45</v>
      </c>
    </row>
    <row r="1705" spans="1:24" x14ac:dyDescent="0.3">
      <c r="A1705">
        <v>1703</v>
      </c>
      <c r="B1705" t="s">
        <v>217</v>
      </c>
      <c r="C1705" t="s">
        <v>218</v>
      </c>
      <c r="D1705">
        <v>22.516767999999999</v>
      </c>
      <c r="E1705">
        <v>88.285011999999995</v>
      </c>
      <c r="F1705" s="18">
        <v>44599</v>
      </c>
      <c r="G1705" s="19">
        <v>0.58333333333333304</v>
      </c>
      <c r="H1705">
        <v>14</v>
      </c>
      <c r="I1705" s="13" t="s">
        <v>204</v>
      </c>
      <c r="J1705">
        <v>0</v>
      </c>
      <c r="K1705" s="13" t="s">
        <v>92</v>
      </c>
      <c r="L1705">
        <v>3</v>
      </c>
      <c r="M1705">
        <v>1</v>
      </c>
      <c r="N1705" s="13" t="s">
        <v>192</v>
      </c>
      <c r="O1705" s="13" t="s">
        <v>97</v>
      </c>
      <c r="P1705">
        <v>18</v>
      </c>
      <c r="Q1705" s="13" t="s">
        <v>97</v>
      </c>
      <c r="R1705" s="13" t="s">
        <v>213</v>
      </c>
      <c r="S1705" s="13" t="s">
        <v>196</v>
      </c>
      <c r="T1705">
        <v>3</v>
      </c>
      <c r="U1705">
        <v>1</v>
      </c>
      <c r="V1705">
        <v>0</v>
      </c>
      <c r="W1705" s="13" t="s">
        <v>101</v>
      </c>
      <c r="X1705">
        <v>0.3</v>
      </c>
    </row>
    <row r="1706" spans="1:24" x14ac:dyDescent="0.3">
      <c r="A1706">
        <v>1704</v>
      </c>
      <c r="B1706" t="s">
        <v>217</v>
      </c>
      <c r="C1706" t="s">
        <v>218</v>
      </c>
      <c r="D1706">
        <v>22.633806</v>
      </c>
      <c r="E1706">
        <v>88.488095999999999</v>
      </c>
      <c r="F1706" s="18">
        <v>45554</v>
      </c>
      <c r="G1706" s="19">
        <v>0.91666666666666696</v>
      </c>
      <c r="H1706">
        <v>22</v>
      </c>
      <c r="I1706" s="13" t="s">
        <v>202</v>
      </c>
      <c r="J1706">
        <v>0</v>
      </c>
      <c r="K1706" s="13" t="s">
        <v>191</v>
      </c>
      <c r="L1706">
        <v>6</v>
      </c>
      <c r="M1706">
        <v>0</v>
      </c>
      <c r="N1706" s="13" t="s">
        <v>192</v>
      </c>
      <c r="O1706" s="13" t="s">
        <v>97</v>
      </c>
      <c r="P1706">
        <v>28</v>
      </c>
      <c r="Q1706" s="13" t="s">
        <v>97</v>
      </c>
      <c r="R1706" s="13" t="s">
        <v>213</v>
      </c>
      <c r="S1706" s="13" t="s">
        <v>193</v>
      </c>
      <c r="T1706">
        <v>2</v>
      </c>
      <c r="U1706">
        <v>2</v>
      </c>
      <c r="V1706">
        <v>0</v>
      </c>
      <c r="W1706" s="13" t="s">
        <v>101</v>
      </c>
      <c r="X1706">
        <v>0.3</v>
      </c>
    </row>
    <row r="1707" spans="1:24" x14ac:dyDescent="0.3">
      <c r="A1707">
        <v>1705</v>
      </c>
      <c r="B1707" t="s">
        <v>200</v>
      </c>
      <c r="C1707" t="s">
        <v>201</v>
      </c>
      <c r="D1707">
        <v>13.184077</v>
      </c>
      <c r="E1707">
        <v>80.237854999999996</v>
      </c>
      <c r="F1707" s="18">
        <v>44771</v>
      </c>
      <c r="G1707" s="19">
        <v>4.1666666666666699E-2</v>
      </c>
      <c r="H1707">
        <v>1</v>
      </c>
      <c r="I1707" s="13" t="s">
        <v>211</v>
      </c>
      <c r="J1707">
        <v>0</v>
      </c>
      <c r="K1707" s="13" t="s">
        <v>191</v>
      </c>
      <c r="L1707">
        <v>5</v>
      </c>
      <c r="M1707">
        <v>1</v>
      </c>
      <c r="N1707" s="13" t="s">
        <v>212</v>
      </c>
      <c r="O1707" s="13" t="s">
        <v>195</v>
      </c>
      <c r="P1707">
        <v>29</v>
      </c>
      <c r="Q1707" s="13" t="s">
        <v>95</v>
      </c>
      <c r="R1707" s="13" t="s">
        <v>213</v>
      </c>
      <c r="S1707" s="13" t="s">
        <v>196</v>
      </c>
      <c r="T1707">
        <v>5</v>
      </c>
      <c r="U1707">
        <v>4</v>
      </c>
      <c r="V1707">
        <v>0</v>
      </c>
      <c r="W1707" s="13" t="s">
        <v>101</v>
      </c>
      <c r="X1707">
        <v>0.25</v>
      </c>
    </row>
    <row r="1708" spans="1:24" x14ac:dyDescent="0.3">
      <c r="A1708">
        <v>1706</v>
      </c>
      <c r="B1708" t="s">
        <v>203</v>
      </c>
      <c r="C1708" t="s">
        <v>203</v>
      </c>
      <c r="D1708">
        <v>28.656282000000001</v>
      </c>
      <c r="E1708">
        <v>76.826311000000004</v>
      </c>
      <c r="F1708" s="18">
        <v>45460</v>
      </c>
      <c r="G1708" s="19">
        <v>0.375</v>
      </c>
      <c r="H1708">
        <v>9</v>
      </c>
      <c r="I1708" s="13" t="s">
        <v>204</v>
      </c>
      <c r="J1708">
        <v>0</v>
      </c>
      <c r="K1708" s="13" t="s">
        <v>191</v>
      </c>
      <c r="L1708">
        <v>4</v>
      </c>
      <c r="M1708">
        <v>0</v>
      </c>
      <c r="N1708" s="13" t="s">
        <v>192</v>
      </c>
      <c r="O1708" s="13" t="s">
        <v>97</v>
      </c>
      <c r="P1708">
        <v>19</v>
      </c>
      <c r="Q1708" s="13" t="s">
        <v>97</v>
      </c>
      <c r="R1708" s="13" t="s">
        <v>213</v>
      </c>
      <c r="S1708" s="13" t="s">
        <v>193</v>
      </c>
      <c r="T1708">
        <v>5</v>
      </c>
      <c r="U1708">
        <v>3</v>
      </c>
      <c r="V1708">
        <v>1</v>
      </c>
      <c r="W1708" s="13" t="s">
        <v>101</v>
      </c>
      <c r="X1708">
        <v>0.45</v>
      </c>
    </row>
    <row r="1709" spans="1:24" x14ac:dyDescent="0.3">
      <c r="A1709">
        <v>1707</v>
      </c>
      <c r="B1709" t="s">
        <v>209</v>
      </c>
      <c r="C1709" t="s">
        <v>210</v>
      </c>
      <c r="D1709">
        <v>17.343520000000002</v>
      </c>
      <c r="E1709">
        <v>78.442515</v>
      </c>
      <c r="F1709" s="18">
        <v>44656</v>
      </c>
      <c r="G1709" s="19">
        <v>0.66666666666666696</v>
      </c>
      <c r="H1709">
        <v>16</v>
      </c>
      <c r="I1709" s="13" t="s">
        <v>215</v>
      </c>
      <c r="J1709">
        <v>0</v>
      </c>
      <c r="K1709" s="13" t="s">
        <v>191</v>
      </c>
      <c r="L1709">
        <v>6</v>
      </c>
      <c r="M1709">
        <v>1</v>
      </c>
      <c r="N1709" s="13" t="s">
        <v>212</v>
      </c>
      <c r="O1709" s="13" t="s">
        <v>195</v>
      </c>
      <c r="P1709">
        <v>31</v>
      </c>
      <c r="Q1709" s="13" t="s">
        <v>95</v>
      </c>
      <c r="R1709" s="13" t="s">
        <v>205</v>
      </c>
      <c r="S1709" s="13" t="s">
        <v>196</v>
      </c>
      <c r="T1709">
        <v>1</v>
      </c>
      <c r="U1709">
        <v>0</v>
      </c>
      <c r="V1709">
        <v>0</v>
      </c>
      <c r="W1709" s="13" t="s">
        <v>101</v>
      </c>
      <c r="X1709">
        <v>0.25</v>
      </c>
    </row>
    <row r="1710" spans="1:24" x14ac:dyDescent="0.3">
      <c r="A1710">
        <v>1708</v>
      </c>
      <c r="B1710" t="s">
        <v>79</v>
      </c>
      <c r="C1710" t="s">
        <v>80</v>
      </c>
      <c r="D1710">
        <v>18.448134</v>
      </c>
      <c r="E1710">
        <v>73.702537000000007</v>
      </c>
      <c r="F1710" s="18">
        <v>44625</v>
      </c>
      <c r="G1710" s="19">
        <v>0.20833333333333301</v>
      </c>
      <c r="H1710">
        <v>5</v>
      </c>
      <c r="I1710" s="13" t="s">
        <v>219</v>
      </c>
      <c r="J1710">
        <v>1</v>
      </c>
      <c r="K1710" s="13" t="s">
        <v>214</v>
      </c>
      <c r="L1710">
        <v>3</v>
      </c>
      <c r="M1710">
        <v>0</v>
      </c>
      <c r="N1710" s="13" t="s">
        <v>212</v>
      </c>
      <c r="O1710" s="13" t="s">
        <v>195</v>
      </c>
      <c r="P1710">
        <v>34</v>
      </c>
      <c r="Q1710" s="13" t="s">
        <v>97</v>
      </c>
      <c r="R1710" s="13" t="s">
        <v>213</v>
      </c>
      <c r="S1710" s="13" t="s">
        <v>196</v>
      </c>
      <c r="T1710">
        <v>2</v>
      </c>
      <c r="U1710">
        <v>1</v>
      </c>
      <c r="V1710">
        <v>0</v>
      </c>
      <c r="W1710" s="13" t="s">
        <v>101</v>
      </c>
      <c r="X1710">
        <v>0.45</v>
      </c>
    </row>
    <row r="1711" spans="1:24" x14ac:dyDescent="0.3">
      <c r="A1711">
        <v>1709</v>
      </c>
      <c r="B1711" t="s">
        <v>197</v>
      </c>
      <c r="C1711" t="s">
        <v>198</v>
      </c>
      <c r="D1711">
        <v>30.756943</v>
      </c>
      <c r="E1711">
        <v>76.721557000000004</v>
      </c>
      <c r="F1711" s="18">
        <v>45407</v>
      </c>
      <c r="G1711" s="19">
        <v>8.3333333333333301E-2</v>
      </c>
      <c r="H1711">
        <v>2</v>
      </c>
      <c r="I1711" s="13" t="s">
        <v>202</v>
      </c>
      <c r="J1711">
        <v>0</v>
      </c>
      <c r="K1711" s="13" t="s">
        <v>92</v>
      </c>
      <c r="L1711">
        <v>3</v>
      </c>
      <c r="M1711">
        <v>0</v>
      </c>
      <c r="N1711" s="13" t="s">
        <v>212</v>
      </c>
      <c r="O1711" s="13" t="s">
        <v>195</v>
      </c>
      <c r="P1711">
        <v>25</v>
      </c>
      <c r="Q1711" s="13" t="s">
        <v>195</v>
      </c>
      <c r="R1711" s="13" t="s">
        <v>208</v>
      </c>
      <c r="S1711" s="13" t="s">
        <v>99</v>
      </c>
      <c r="T1711">
        <v>2</v>
      </c>
      <c r="U1711">
        <v>2</v>
      </c>
      <c r="V1711">
        <v>0</v>
      </c>
      <c r="W1711" s="13" t="s">
        <v>101</v>
      </c>
      <c r="X1711">
        <v>0.45</v>
      </c>
    </row>
    <row r="1712" spans="1:24" x14ac:dyDescent="0.3">
      <c r="A1712">
        <v>1710</v>
      </c>
      <c r="B1712" t="s">
        <v>197</v>
      </c>
      <c r="C1712" t="s">
        <v>198</v>
      </c>
      <c r="D1712">
        <v>30.632173000000002</v>
      </c>
      <c r="E1712">
        <v>76.805053000000001</v>
      </c>
      <c r="F1712" s="18">
        <v>44570</v>
      </c>
      <c r="G1712" s="19">
        <v>0.33333333333333298</v>
      </c>
      <c r="H1712">
        <v>8</v>
      </c>
      <c r="I1712" s="13" t="s">
        <v>89</v>
      </c>
      <c r="J1712">
        <v>1</v>
      </c>
      <c r="K1712" s="13" t="s">
        <v>214</v>
      </c>
      <c r="L1712">
        <v>4</v>
      </c>
      <c r="M1712">
        <v>0</v>
      </c>
      <c r="N1712" s="13" t="s">
        <v>212</v>
      </c>
      <c r="O1712" s="13" t="s">
        <v>195</v>
      </c>
      <c r="P1712">
        <v>15</v>
      </c>
      <c r="Q1712" s="13" t="s">
        <v>195</v>
      </c>
      <c r="R1712" s="13" t="s">
        <v>213</v>
      </c>
      <c r="S1712" s="13" t="s">
        <v>196</v>
      </c>
      <c r="T1712">
        <v>4</v>
      </c>
      <c r="U1712">
        <v>2</v>
      </c>
      <c r="V1712">
        <v>1</v>
      </c>
      <c r="W1712" s="13" t="s">
        <v>101</v>
      </c>
      <c r="X1712">
        <v>0.4</v>
      </c>
    </row>
    <row r="1713" spans="1:24" x14ac:dyDescent="0.3">
      <c r="A1713">
        <v>1711</v>
      </c>
      <c r="B1713" t="s">
        <v>203</v>
      </c>
      <c r="C1713" t="s">
        <v>203</v>
      </c>
      <c r="D1713">
        <v>28.564378000000001</v>
      </c>
      <c r="E1713">
        <v>76.907453000000004</v>
      </c>
      <c r="F1713" s="18">
        <v>45299</v>
      </c>
      <c r="G1713" s="19">
        <v>0.91666666666666696</v>
      </c>
      <c r="H1713">
        <v>22</v>
      </c>
      <c r="I1713" s="13" t="s">
        <v>204</v>
      </c>
      <c r="J1713">
        <v>0</v>
      </c>
      <c r="K1713" s="13" t="s">
        <v>191</v>
      </c>
      <c r="L1713">
        <v>2</v>
      </c>
      <c r="M1713">
        <v>0</v>
      </c>
      <c r="N1713" s="13" t="s">
        <v>192</v>
      </c>
      <c r="O1713" s="13" t="s">
        <v>97</v>
      </c>
      <c r="P1713">
        <v>39</v>
      </c>
      <c r="Q1713" s="13" t="s">
        <v>97</v>
      </c>
      <c r="R1713" s="13" t="s">
        <v>98</v>
      </c>
      <c r="S1713" s="13" t="s">
        <v>193</v>
      </c>
      <c r="T1713">
        <v>1</v>
      </c>
      <c r="U1713">
        <v>0</v>
      </c>
      <c r="V1713">
        <v>0</v>
      </c>
      <c r="W1713" s="13" t="s">
        <v>101</v>
      </c>
      <c r="X1713">
        <v>0.3</v>
      </c>
    </row>
    <row r="1714" spans="1:24" x14ac:dyDescent="0.3">
      <c r="A1714">
        <v>1712</v>
      </c>
      <c r="B1714" t="s">
        <v>217</v>
      </c>
      <c r="C1714" t="s">
        <v>218</v>
      </c>
      <c r="D1714">
        <v>22.420891000000001</v>
      </c>
      <c r="E1714">
        <v>88.434027999999998</v>
      </c>
      <c r="F1714" s="18">
        <v>44681</v>
      </c>
      <c r="G1714" s="19">
        <v>0.83333333333333304</v>
      </c>
      <c r="H1714">
        <v>20</v>
      </c>
      <c r="I1714" s="13" t="s">
        <v>219</v>
      </c>
      <c r="J1714">
        <v>1</v>
      </c>
      <c r="K1714" s="13" t="s">
        <v>214</v>
      </c>
      <c r="L1714">
        <v>5</v>
      </c>
      <c r="M1714">
        <v>0</v>
      </c>
      <c r="N1714" s="13" t="s">
        <v>192</v>
      </c>
      <c r="O1714" s="13" t="s">
        <v>97</v>
      </c>
      <c r="P1714">
        <v>26</v>
      </c>
      <c r="Q1714" s="13" t="s">
        <v>195</v>
      </c>
      <c r="R1714" s="13" t="s">
        <v>199</v>
      </c>
      <c r="S1714" s="13" t="s">
        <v>196</v>
      </c>
      <c r="T1714">
        <v>2</v>
      </c>
      <c r="U1714">
        <v>2</v>
      </c>
      <c r="V1714">
        <v>0</v>
      </c>
      <c r="W1714" s="13" t="s">
        <v>101</v>
      </c>
      <c r="X1714">
        <v>0.1</v>
      </c>
    </row>
    <row r="1715" spans="1:24" x14ac:dyDescent="0.3">
      <c r="A1715">
        <v>1713</v>
      </c>
      <c r="B1715" t="s">
        <v>79</v>
      </c>
      <c r="C1715" t="s">
        <v>80</v>
      </c>
      <c r="D1715">
        <v>18.63364</v>
      </c>
      <c r="E1715">
        <v>73.832886999999999</v>
      </c>
      <c r="F1715" s="18">
        <v>45058</v>
      </c>
      <c r="G1715" s="19">
        <v>0</v>
      </c>
      <c r="H1715">
        <v>0</v>
      </c>
      <c r="I1715" s="13" t="s">
        <v>211</v>
      </c>
      <c r="J1715">
        <v>0</v>
      </c>
      <c r="K1715" s="13" t="s">
        <v>92</v>
      </c>
      <c r="L1715">
        <v>3</v>
      </c>
      <c r="M1715">
        <v>0</v>
      </c>
      <c r="N1715" s="13" t="s">
        <v>94</v>
      </c>
      <c r="O1715" s="13" t="s">
        <v>95</v>
      </c>
      <c r="P1715">
        <v>18</v>
      </c>
      <c r="Q1715" s="13" t="s">
        <v>195</v>
      </c>
      <c r="R1715" s="13" t="s">
        <v>98</v>
      </c>
      <c r="S1715" s="13" t="s">
        <v>193</v>
      </c>
      <c r="T1715">
        <v>2</v>
      </c>
      <c r="U1715">
        <v>0</v>
      </c>
      <c r="V1715">
        <v>0</v>
      </c>
      <c r="W1715" s="13" t="s">
        <v>101</v>
      </c>
      <c r="X1715">
        <v>0.45</v>
      </c>
    </row>
    <row r="1716" spans="1:24" x14ac:dyDescent="0.3">
      <c r="A1716">
        <v>1714</v>
      </c>
      <c r="B1716" t="s">
        <v>79</v>
      </c>
      <c r="C1716" t="s">
        <v>80</v>
      </c>
      <c r="D1716">
        <v>18.531120999999999</v>
      </c>
      <c r="E1716">
        <v>73.797989000000001</v>
      </c>
      <c r="F1716" s="18">
        <v>45383</v>
      </c>
      <c r="G1716" s="19">
        <v>0.33333333333333298</v>
      </c>
      <c r="H1716">
        <v>8</v>
      </c>
      <c r="I1716" s="13" t="s">
        <v>204</v>
      </c>
      <c r="J1716">
        <v>0</v>
      </c>
      <c r="K1716" s="13" t="s">
        <v>214</v>
      </c>
      <c r="L1716">
        <v>2</v>
      </c>
      <c r="M1716">
        <v>1</v>
      </c>
      <c r="N1716" s="13" t="s">
        <v>192</v>
      </c>
      <c r="O1716" s="13" t="s">
        <v>97</v>
      </c>
      <c r="P1716">
        <v>28</v>
      </c>
      <c r="Q1716" s="13" t="s">
        <v>195</v>
      </c>
      <c r="R1716" s="13" t="s">
        <v>98</v>
      </c>
      <c r="S1716" s="13" t="s">
        <v>196</v>
      </c>
      <c r="T1716">
        <v>2</v>
      </c>
      <c r="U1716">
        <v>0</v>
      </c>
      <c r="V1716">
        <v>1</v>
      </c>
      <c r="W1716" s="13" t="s">
        <v>101</v>
      </c>
      <c r="X1716">
        <v>0.25</v>
      </c>
    </row>
    <row r="1717" spans="1:24" x14ac:dyDescent="0.3">
      <c r="A1717">
        <v>1715</v>
      </c>
      <c r="B1717" t="s">
        <v>209</v>
      </c>
      <c r="C1717" t="s">
        <v>210</v>
      </c>
      <c r="D1717">
        <v>17.421119999999998</v>
      </c>
      <c r="E1717">
        <v>78.591712999999999</v>
      </c>
      <c r="F1717" s="18">
        <v>44661</v>
      </c>
      <c r="G1717" s="19">
        <v>0.875</v>
      </c>
      <c r="H1717">
        <v>21</v>
      </c>
      <c r="I1717" s="13" t="s">
        <v>89</v>
      </c>
      <c r="J1717">
        <v>1</v>
      </c>
      <c r="K1717" s="13" t="s">
        <v>214</v>
      </c>
      <c r="L1717">
        <v>3</v>
      </c>
      <c r="M1717">
        <v>1</v>
      </c>
      <c r="N1717" s="13" t="s">
        <v>94</v>
      </c>
      <c r="O1717" s="13" t="s">
        <v>95</v>
      </c>
      <c r="P1717">
        <v>27</v>
      </c>
      <c r="Q1717" s="13" t="s">
        <v>97</v>
      </c>
      <c r="R1717" s="13" t="s">
        <v>205</v>
      </c>
      <c r="S1717" s="13" t="s">
        <v>193</v>
      </c>
      <c r="T1717">
        <v>5</v>
      </c>
      <c r="U1717">
        <v>5</v>
      </c>
      <c r="V1717">
        <v>0</v>
      </c>
      <c r="W1717" s="13" t="s">
        <v>101</v>
      </c>
      <c r="X1717">
        <v>0.65</v>
      </c>
    </row>
    <row r="1718" spans="1:24" x14ac:dyDescent="0.3">
      <c r="A1718">
        <v>1716</v>
      </c>
      <c r="B1718" t="s">
        <v>79</v>
      </c>
      <c r="C1718" t="s">
        <v>80</v>
      </c>
      <c r="D1718">
        <v>18.432994999999998</v>
      </c>
      <c r="E1718">
        <v>73.705337</v>
      </c>
      <c r="F1718" s="18">
        <v>45433</v>
      </c>
      <c r="G1718" s="19">
        <v>0.125</v>
      </c>
      <c r="H1718">
        <v>3</v>
      </c>
      <c r="I1718" s="13" t="s">
        <v>215</v>
      </c>
      <c r="J1718">
        <v>0</v>
      </c>
      <c r="K1718" s="13" t="s">
        <v>191</v>
      </c>
      <c r="L1718">
        <v>3</v>
      </c>
      <c r="M1718">
        <v>0</v>
      </c>
      <c r="N1718" s="13" t="s">
        <v>212</v>
      </c>
      <c r="O1718" s="13" t="s">
        <v>95</v>
      </c>
      <c r="P1718">
        <v>28</v>
      </c>
      <c r="Q1718" s="13" t="s">
        <v>97</v>
      </c>
      <c r="R1718" s="13" t="s">
        <v>208</v>
      </c>
      <c r="S1718" s="13" t="s">
        <v>99</v>
      </c>
      <c r="T1718">
        <v>1</v>
      </c>
      <c r="U1718">
        <v>1</v>
      </c>
      <c r="V1718">
        <v>0</v>
      </c>
      <c r="W1718" s="13" t="s">
        <v>101</v>
      </c>
      <c r="X1718">
        <v>0.85</v>
      </c>
    </row>
    <row r="1719" spans="1:24" x14ac:dyDescent="0.3">
      <c r="A1719">
        <v>1717</v>
      </c>
      <c r="B1719" t="s">
        <v>79</v>
      </c>
      <c r="C1719" t="s">
        <v>80</v>
      </c>
      <c r="D1719">
        <v>18.553094999999999</v>
      </c>
      <c r="E1719">
        <v>73.914736000000005</v>
      </c>
      <c r="F1719" s="18">
        <v>45602</v>
      </c>
      <c r="G1719" s="19">
        <v>0.70833333333333304</v>
      </c>
      <c r="H1719">
        <v>17</v>
      </c>
      <c r="I1719" s="13" t="s">
        <v>194</v>
      </c>
      <c r="J1719">
        <v>0</v>
      </c>
      <c r="K1719" s="13" t="s">
        <v>92</v>
      </c>
      <c r="L1719">
        <v>3</v>
      </c>
      <c r="M1719">
        <v>1</v>
      </c>
      <c r="N1719" s="13" t="s">
        <v>94</v>
      </c>
      <c r="O1719" s="13" t="s">
        <v>95</v>
      </c>
      <c r="P1719">
        <v>27</v>
      </c>
      <c r="Q1719" s="13" t="s">
        <v>195</v>
      </c>
      <c r="R1719" s="13" t="s">
        <v>208</v>
      </c>
      <c r="S1719" s="13" t="s">
        <v>193</v>
      </c>
      <c r="T1719">
        <v>4</v>
      </c>
      <c r="U1719">
        <v>0</v>
      </c>
      <c r="V1719">
        <v>1</v>
      </c>
      <c r="W1719" s="13" t="s">
        <v>101</v>
      </c>
      <c r="X1719">
        <v>0.6</v>
      </c>
    </row>
    <row r="1720" spans="1:24" x14ac:dyDescent="0.3">
      <c r="A1720">
        <v>1718</v>
      </c>
      <c r="B1720" t="s">
        <v>79</v>
      </c>
      <c r="C1720" t="s">
        <v>80</v>
      </c>
      <c r="D1720">
        <v>18.509471000000001</v>
      </c>
      <c r="E1720">
        <v>73.973130999999995</v>
      </c>
      <c r="F1720" s="18">
        <v>45438</v>
      </c>
      <c r="G1720" s="19">
        <v>0.16666666666666699</v>
      </c>
      <c r="H1720">
        <v>4</v>
      </c>
      <c r="I1720" s="13" t="s">
        <v>89</v>
      </c>
      <c r="J1720">
        <v>1</v>
      </c>
      <c r="K1720" s="13" t="s">
        <v>92</v>
      </c>
      <c r="L1720">
        <v>5</v>
      </c>
      <c r="M1720">
        <v>1</v>
      </c>
      <c r="N1720" s="13" t="s">
        <v>94</v>
      </c>
      <c r="O1720" s="13" t="s">
        <v>95</v>
      </c>
      <c r="P1720">
        <v>18</v>
      </c>
      <c r="Q1720" s="13" t="s">
        <v>95</v>
      </c>
      <c r="R1720" s="13" t="s">
        <v>208</v>
      </c>
      <c r="S1720" s="13" t="s">
        <v>193</v>
      </c>
      <c r="T1720">
        <v>1</v>
      </c>
      <c r="U1720">
        <v>1</v>
      </c>
      <c r="V1720">
        <v>0</v>
      </c>
      <c r="W1720" s="13" t="s">
        <v>101</v>
      </c>
      <c r="X1720">
        <v>0.45</v>
      </c>
    </row>
    <row r="1721" spans="1:24" x14ac:dyDescent="0.3">
      <c r="A1721">
        <v>1719</v>
      </c>
      <c r="B1721" t="s">
        <v>79</v>
      </c>
      <c r="C1721" t="s">
        <v>80</v>
      </c>
      <c r="D1721">
        <v>18.459154000000002</v>
      </c>
      <c r="E1721">
        <v>73.962445000000002</v>
      </c>
      <c r="F1721" s="18">
        <v>45134</v>
      </c>
      <c r="G1721" s="19">
        <v>0.83333333333333304</v>
      </c>
      <c r="H1721">
        <v>20</v>
      </c>
      <c r="I1721" s="13" t="s">
        <v>202</v>
      </c>
      <c r="J1721">
        <v>0</v>
      </c>
      <c r="K1721" s="13" t="s">
        <v>214</v>
      </c>
      <c r="L1721">
        <v>2</v>
      </c>
      <c r="M1721">
        <v>1</v>
      </c>
      <c r="N1721" s="13" t="s">
        <v>94</v>
      </c>
      <c r="O1721" s="13" t="s">
        <v>95</v>
      </c>
      <c r="P1721">
        <v>38</v>
      </c>
      <c r="Q1721" s="13" t="s">
        <v>95</v>
      </c>
      <c r="R1721" s="13" t="s">
        <v>199</v>
      </c>
      <c r="S1721" s="13" t="s">
        <v>196</v>
      </c>
      <c r="T1721">
        <v>4</v>
      </c>
      <c r="U1721">
        <v>1</v>
      </c>
      <c r="V1721">
        <v>0</v>
      </c>
      <c r="W1721" s="13" t="s">
        <v>101</v>
      </c>
      <c r="X1721">
        <v>0.45</v>
      </c>
    </row>
    <row r="1722" spans="1:24" x14ac:dyDescent="0.3">
      <c r="A1722">
        <v>1720</v>
      </c>
      <c r="B1722" t="s">
        <v>197</v>
      </c>
      <c r="C1722" t="s">
        <v>198</v>
      </c>
      <c r="D1722">
        <v>30.742107000000001</v>
      </c>
      <c r="E1722">
        <v>76.703841999999995</v>
      </c>
      <c r="F1722" s="18">
        <v>44610</v>
      </c>
      <c r="G1722" s="19">
        <v>0.79166666666666696</v>
      </c>
      <c r="H1722">
        <v>19</v>
      </c>
      <c r="I1722" s="13" t="s">
        <v>211</v>
      </c>
      <c r="J1722">
        <v>0</v>
      </c>
      <c r="K1722" s="13" t="s">
        <v>191</v>
      </c>
      <c r="L1722">
        <v>3</v>
      </c>
      <c r="M1722">
        <v>0</v>
      </c>
      <c r="N1722" s="13" t="s">
        <v>192</v>
      </c>
      <c r="O1722" s="13" t="s">
        <v>97</v>
      </c>
      <c r="P1722">
        <v>33</v>
      </c>
      <c r="Q1722" s="13" t="s">
        <v>195</v>
      </c>
      <c r="R1722" s="13" t="s">
        <v>208</v>
      </c>
      <c r="S1722" s="13" t="s">
        <v>193</v>
      </c>
      <c r="T1722">
        <v>3</v>
      </c>
      <c r="U1722">
        <v>1</v>
      </c>
      <c r="V1722">
        <v>1</v>
      </c>
      <c r="W1722" s="13" t="s">
        <v>101</v>
      </c>
      <c r="X1722">
        <v>0.25</v>
      </c>
    </row>
    <row r="1723" spans="1:24" x14ac:dyDescent="0.3">
      <c r="A1723">
        <v>1721</v>
      </c>
      <c r="B1723" t="s">
        <v>203</v>
      </c>
      <c r="C1723" t="s">
        <v>203</v>
      </c>
      <c r="D1723">
        <v>28.612067</v>
      </c>
      <c r="E1723">
        <v>77.061368999999999</v>
      </c>
      <c r="F1723" s="18">
        <v>44862</v>
      </c>
      <c r="G1723" s="19">
        <v>0.91666666666666696</v>
      </c>
      <c r="H1723">
        <v>22</v>
      </c>
      <c r="I1723" s="13" t="s">
        <v>211</v>
      </c>
      <c r="J1723">
        <v>0</v>
      </c>
      <c r="K1723" s="13" t="s">
        <v>191</v>
      </c>
      <c r="L1723">
        <v>5</v>
      </c>
      <c r="M1723">
        <v>1</v>
      </c>
      <c r="N1723" s="13" t="s">
        <v>94</v>
      </c>
      <c r="O1723" s="13" t="s">
        <v>95</v>
      </c>
      <c r="P1723">
        <v>37</v>
      </c>
      <c r="Q1723" s="13" t="s">
        <v>195</v>
      </c>
      <c r="R1723" s="13" t="s">
        <v>205</v>
      </c>
      <c r="S1723" s="13" t="s">
        <v>196</v>
      </c>
      <c r="T1723">
        <v>1</v>
      </c>
      <c r="U1723">
        <v>1</v>
      </c>
      <c r="V1723">
        <v>0</v>
      </c>
      <c r="W1723" s="13" t="s">
        <v>101</v>
      </c>
      <c r="X1723">
        <v>0.45</v>
      </c>
    </row>
    <row r="1724" spans="1:24" x14ac:dyDescent="0.3">
      <c r="A1724">
        <v>1722</v>
      </c>
      <c r="B1724" t="s">
        <v>206</v>
      </c>
      <c r="C1724" t="s">
        <v>207</v>
      </c>
      <c r="D1724">
        <v>13.069502999999999</v>
      </c>
      <c r="E1724">
        <v>77.763459999999995</v>
      </c>
      <c r="F1724" s="18">
        <v>44660</v>
      </c>
      <c r="G1724" s="19">
        <v>0.625</v>
      </c>
      <c r="H1724">
        <v>15</v>
      </c>
      <c r="I1724" s="13" t="s">
        <v>219</v>
      </c>
      <c r="J1724">
        <v>1</v>
      </c>
      <c r="K1724" s="13" t="s">
        <v>214</v>
      </c>
      <c r="L1724">
        <v>2</v>
      </c>
      <c r="M1724">
        <v>1</v>
      </c>
      <c r="N1724" s="13" t="s">
        <v>94</v>
      </c>
      <c r="O1724" s="13" t="s">
        <v>95</v>
      </c>
      <c r="P1724">
        <v>35</v>
      </c>
      <c r="Q1724" s="13" t="s">
        <v>95</v>
      </c>
      <c r="R1724" s="13" t="s">
        <v>205</v>
      </c>
      <c r="S1724" s="13" t="s">
        <v>196</v>
      </c>
      <c r="T1724">
        <v>5</v>
      </c>
      <c r="U1724">
        <v>1</v>
      </c>
      <c r="V1724">
        <v>0</v>
      </c>
      <c r="W1724" s="13" t="s">
        <v>101</v>
      </c>
      <c r="X1724">
        <v>0.45</v>
      </c>
    </row>
    <row r="1725" spans="1:24" x14ac:dyDescent="0.3">
      <c r="A1725">
        <v>1723</v>
      </c>
      <c r="B1725" t="s">
        <v>197</v>
      </c>
      <c r="C1725" t="s">
        <v>198</v>
      </c>
      <c r="D1725">
        <v>30.646063000000002</v>
      </c>
      <c r="E1725">
        <v>76.812640999999999</v>
      </c>
      <c r="F1725" s="18">
        <v>44809</v>
      </c>
      <c r="G1725" s="19">
        <v>0.83333333333333304</v>
      </c>
      <c r="H1725">
        <v>20</v>
      </c>
      <c r="I1725" s="13" t="s">
        <v>204</v>
      </c>
      <c r="J1725">
        <v>0</v>
      </c>
      <c r="K1725" s="13" t="s">
        <v>214</v>
      </c>
      <c r="L1725">
        <v>5</v>
      </c>
      <c r="M1725">
        <v>0</v>
      </c>
      <c r="N1725" s="13" t="s">
        <v>212</v>
      </c>
      <c r="O1725" s="13" t="s">
        <v>95</v>
      </c>
      <c r="P1725">
        <v>27</v>
      </c>
      <c r="Q1725" s="13" t="s">
        <v>195</v>
      </c>
      <c r="R1725" s="13" t="s">
        <v>208</v>
      </c>
      <c r="S1725" s="13" t="s">
        <v>196</v>
      </c>
      <c r="T1725">
        <v>3</v>
      </c>
      <c r="U1725">
        <v>0</v>
      </c>
      <c r="V1725">
        <v>0</v>
      </c>
      <c r="W1725" s="13" t="s">
        <v>101</v>
      </c>
      <c r="X1725">
        <v>0.45</v>
      </c>
    </row>
    <row r="1726" spans="1:24" x14ac:dyDescent="0.3">
      <c r="A1726">
        <v>1724</v>
      </c>
      <c r="B1726" t="s">
        <v>197</v>
      </c>
      <c r="C1726" t="s">
        <v>198</v>
      </c>
      <c r="D1726">
        <v>30.600580999999998</v>
      </c>
      <c r="E1726">
        <v>76.826318000000001</v>
      </c>
      <c r="F1726" s="18">
        <v>44916</v>
      </c>
      <c r="G1726" s="19">
        <v>0.29166666666666702</v>
      </c>
      <c r="H1726">
        <v>7</v>
      </c>
      <c r="I1726" s="13" t="s">
        <v>194</v>
      </c>
      <c r="J1726">
        <v>0</v>
      </c>
      <c r="K1726" s="13" t="s">
        <v>214</v>
      </c>
      <c r="L1726">
        <v>4</v>
      </c>
      <c r="M1726">
        <v>0</v>
      </c>
      <c r="N1726" s="13" t="s">
        <v>212</v>
      </c>
      <c r="O1726" s="13" t="s">
        <v>195</v>
      </c>
      <c r="P1726">
        <v>16</v>
      </c>
      <c r="Q1726" s="13" t="s">
        <v>95</v>
      </c>
      <c r="R1726" s="13" t="s">
        <v>199</v>
      </c>
      <c r="S1726" s="13" t="s">
        <v>196</v>
      </c>
      <c r="T1726">
        <v>3</v>
      </c>
      <c r="U1726">
        <v>2</v>
      </c>
      <c r="V1726">
        <v>0</v>
      </c>
      <c r="W1726" s="13" t="s">
        <v>101</v>
      </c>
      <c r="X1726">
        <v>0.25</v>
      </c>
    </row>
    <row r="1727" spans="1:24" x14ac:dyDescent="0.3">
      <c r="A1727">
        <v>1725</v>
      </c>
      <c r="B1727" t="s">
        <v>200</v>
      </c>
      <c r="C1727" t="s">
        <v>201</v>
      </c>
      <c r="D1727">
        <v>12.964831999999999</v>
      </c>
      <c r="E1727">
        <v>80.215799000000004</v>
      </c>
      <c r="F1727" s="18">
        <v>44735</v>
      </c>
      <c r="G1727" s="19">
        <v>0.91666666666666696</v>
      </c>
      <c r="H1727">
        <v>22</v>
      </c>
      <c r="I1727" s="13" t="s">
        <v>202</v>
      </c>
      <c r="J1727">
        <v>0</v>
      </c>
      <c r="K1727" s="13" t="s">
        <v>92</v>
      </c>
      <c r="L1727">
        <v>6</v>
      </c>
      <c r="M1727">
        <v>1</v>
      </c>
      <c r="N1727" s="13" t="s">
        <v>192</v>
      </c>
      <c r="O1727" s="13" t="s">
        <v>97</v>
      </c>
      <c r="P1727">
        <v>34</v>
      </c>
      <c r="Q1727" s="13" t="s">
        <v>97</v>
      </c>
      <c r="R1727" s="13" t="s">
        <v>208</v>
      </c>
      <c r="S1727" s="13" t="s">
        <v>99</v>
      </c>
      <c r="T1727">
        <v>4</v>
      </c>
      <c r="U1727">
        <v>4</v>
      </c>
      <c r="V1727">
        <v>0</v>
      </c>
      <c r="W1727" s="13" t="s">
        <v>101</v>
      </c>
      <c r="X1727">
        <v>0.5</v>
      </c>
    </row>
    <row r="1728" spans="1:24" x14ac:dyDescent="0.3">
      <c r="A1728">
        <v>1726</v>
      </c>
      <c r="B1728" t="s">
        <v>79</v>
      </c>
      <c r="C1728" t="s">
        <v>80</v>
      </c>
      <c r="D1728">
        <v>18.434393</v>
      </c>
      <c r="E1728">
        <v>73.778189999999995</v>
      </c>
      <c r="F1728" s="18">
        <v>45049</v>
      </c>
      <c r="G1728" s="19">
        <v>0.70833333333333304</v>
      </c>
      <c r="H1728">
        <v>17</v>
      </c>
      <c r="I1728" s="13" t="s">
        <v>194</v>
      </c>
      <c r="J1728">
        <v>0</v>
      </c>
      <c r="K1728" s="13" t="s">
        <v>92</v>
      </c>
      <c r="L1728">
        <v>6</v>
      </c>
      <c r="M1728">
        <v>0</v>
      </c>
      <c r="N1728" s="13" t="s">
        <v>212</v>
      </c>
      <c r="O1728" s="13" t="s">
        <v>95</v>
      </c>
      <c r="P1728">
        <v>24</v>
      </c>
      <c r="Q1728" s="13" t="s">
        <v>97</v>
      </c>
      <c r="R1728" s="13" t="s">
        <v>98</v>
      </c>
      <c r="S1728" s="13" t="s">
        <v>193</v>
      </c>
      <c r="T1728">
        <v>2</v>
      </c>
      <c r="U1728">
        <v>0</v>
      </c>
      <c r="V1728">
        <v>1</v>
      </c>
      <c r="W1728" s="13" t="s">
        <v>101</v>
      </c>
      <c r="X1728">
        <v>0.8</v>
      </c>
    </row>
    <row r="1729" spans="1:24" x14ac:dyDescent="0.3">
      <c r="A1729">
        <v>1727</v>
      </c>
      <c r="B1729" t="s">
        <v>79</v>
      </c>
      <c r="C1729" t="s">
        <v>80</v>
      </c>
      <c r="D1729">
        <v>18.526979000000001</v>
      </c>
      <c r="E1729">
        <v>73.905581999999995</v>
      </c>
      <c r="F1729" s="18">
        <v>45066</v>
      </c>
      <c r="G1729" s="19">
        <v>0.70833333333333304</v>
      </c>
      <c r="H1729">
        <v>17</v>
      </c>
      <c r="I1729" s="13" t="s">
        <v>219</v>
      </c>
      <c r="J1729">
        <v>1</v>
      </c>
      <c r="K1729" s="13" t="s">
        <v>191</v>
      </c>
      <c r="L1729">
        <v>3</v>
      </c>
      <c r="M1729">
        <v>1</v>
      </c>
      <c r="N1729" s="13" t="s">
        <v>192</v>
      </c>
      <c r="O1729" s="13" t="s">
        <v>97</v>
      </c>
      <c r="P1729">
        <v>34</v>
      </c>
      <c r="Q1729" s="13" t="s">
        <v>95</v>
      </c>
      <c r="R1729" s="13" t="s">
        <v>98</v>
      </c>
      <c r="S1729" s="13" t="s">
        <v>99</v>
      </c>
      <c r="T1729">
        <v>5</v>
      </c>
      <c r="U1729">
        <v>5</v>
      </c>
      <c r="V1729">
        <v>1</v>
      </c>
      <c r="W1729" s="13" t="s">
        <v>101</v>
      </c>
      <c r="X1729">
        <v>0.45</v>
      </c>
    </row>
    <row r="1730" spans="1:24" x14ac:dyDescent="0.3">
      <c r="A1730">
        <v>1728</v>
      </c>
      <c r="B1730" t="s">
        <v>197</v>
      </c>
      <c r="C1730" t="s">
        <v>198</v>
      </c>
      <c r="D1730">
        <v>30.780342999999998</v>
      </c>
      <c r="E1730">
        <v>76.881724000000006</v>
      </c>
      <c r="F1730" s="18">
        <v>45270</v>
      </c>
      <c r="G1730" s="19">
        <v>0.41666666666666702</v>
      </c>
      <c r="H1730">
        <v>10</v>
      </c>
      <c r="I1730" s="13" t="s">
        <v>89</v>
      </c>
      <c r="J1730">
        <v>1</v>
      </c>
      <c r="K1730" s="13" t="s">
        <v>92</v>
      </c>
      <c r="L1730">
        <v>6</v>
      </c>
      <c r="M1730">
        <v>0</v>
      </c>
      <c r="N1730" s="13" t="s">
        <v>212</v>
      </c>
      <c r="O1730" s="13" t="s">
        <v>95</v>
      </c>
      <c r="P1730">
        <v>33</v>
      </c>
      <c r="Q1730" s="13" t="s">
        <v>97</v>
      </c>
      <c r="R1730" s="13" t="s">
        <v>205</v>
      </c>
      <c r="S1730" s="13" t="s">
        <v>196</v>
      </c>
      <c r="T1730">
        <v>3</v>
      </c>
      <c r="U1730">
        <v>1</v>
      </c>
      <c r="V1730">
        <v>1</v>
      </c>
      <c r="W1730" s="13" t="s">
        <v>101</v>
      </c>
      <c r="X1730">
        <v>0.8</v>
      </c>
    </row>
    <row r="1731" spans="1:24" x14ac:dyDescent="0.3">
      <c r="A1731">
        <v>1729</v>
      </c>
      <c r="B1731" t="s">
        <v>79</v>
      </c>
      <c r="C1731" t="s">
        <v>80</v>
      </c>
      <c r="D1731">
        <v>18.691534999999998</v>
      </c>
      <c r="E1731">
        <v>73.718326000000005</v>
      </c>
      <c r="F1731" s="18">
        <v>45620</v>
      </c>
      <c r="G1731" s="19">
        <v>0.58333333333333304</v>
      </c>
      <c r="H1731">
        <v>14</v>
      </c>
      <c r="I1731" s="13" t="s">
        <v>89</v>
      </c>
      <c r="J1731">
        <v>1</v>
      </c>
      <c r="K1731" s="13" t="s">
        <v>214</v>
      </c>
      <c r="L1731">
        <v>2</v>
      </c>
      <c r="M1731">
        <v>0</v>
      </c>
      <c r="N1731" s="13" t="s">
        <v>212</v>
      </c>
      <c r="O1731" s="13" t="s">
        <v>195</v>
      </c>
      <c r="P1731">
        <v>24</v>
      </c>
      <c r="Q1731" s="13" t="s">
        <v>195</v>
      </c>
      <c r="R1731" s="13" t="s">
        <v>213</v>
      </c>
      <c r="S1731" s="13" t="s">
        <v>193</v>
      </c>
      <c r="T1731">
        <v>1</v>
      </c>
      <c r="U1731">
        <v>1</v>
      </c>
      <c r="V1731">
        <v>0</v>
      </c>
      <c r="W1731" s="13" t="s">
        <v>101</v>
      </c>
      <c r="X1731">
        <v>0.25</v>
      </c>
    </row>
    <row r="1732" spans="1:24" x14ac:dyDescent="0.3">
      <c r="A1732">
        <v>1730</v>
      </c>
      <c r="B1732" t="s">
        <v>206</v>
      </c>
      <c r="C1732" t="s">
        <v>207</v>
      </c>
      <c r="D1732">
        <v>13.015905</v>
      </c>
      <c r="E1732">
        <v>77.672318000000004</v>
      </c>
      <c r="F1732" s="18">
        <v>45553</v>
      </c>
      <c r="G1732" s="19">
        <v>0</v>
      </c>
      <c r="H1732">
        <v>0</v>
      </c>
      <c r="I1732" s="13" t="s">
        <v>194</v>
      </c>
      <c r="J1732">
        <v>0</v>
      </c>
      <c r="K1732" s="13" t="s">
        <v>191</v>
      </c>
      <c r="L1732">
        <v>3</v>
      </c>
      <c r="M1732">
        <v>1</v>
      </c>
      <c r="N1732" s="13" t="s">
        <v>192</v>
      </c>
      <c r="O1732" s="13" t="s">
        <v>97</v>
      </c>
      <c r="P1732">
        <v>24</v>
      </c>
      <c r="Q1732" s="13" t="s">
        <v>95</v>
      </c>
      <c r="R1732" s="13" t="s">
        <v>205</v>
      </c>
      <c r="S1732" s="13" t="s">
        <v>196</v>
      </c>
      <c r="T1732">
        <v>2</v>
      </c>
      <c r="U1732">
        <v>1</v>
      </c>
      <c r="V1732">
        <v>0</v>
      </c>
      <c r="W1732" s="13" t="s">
        <v>101</v>
      </c>
      <c r="X1732">
        <v>0.1</v>
      </c>
    </row>
    <row r="1733" spans="1:24" x14ac:dyDescent="0.3">
      <c r="A1733">
        <v>1731</v>
      </c>
      <c r="B1733" t="s">
        <v>79</v>
      </c>
      <c r="C1733" t="s">
        <v>80</v>
      </c>
      <c r="D1733">
        <v>18.512052000000001</v>
      </c>
      <c r="E1733">
        <v>73.812607999999997</v>
      </c>
      <c r="F1733" s="18">
        <v>45188</v>
      </c>
      <c r="G1733" s="19">
        <v>4.1666666666666699E-2</v>
      </c>
      <c r="H1733">
        <v>1</v>
      </c>
      <c r="I1733" s="13" t="s">
        <v>215</v>
      </c>
      <c r="J1733">
        <v>0</v>
      </c>
      <c r="K1733" s="13" t="s">
        <v>214</v>
      </c>
      <c r="L1733">
        <v>3</v>
      </c>
      <c r="M1733">
        <v>0</v>
      </c>
      <c r="N1733" s="13" t="s">
        <v>94</v>
      </c>
      <c r="O1733" s="13" t="s">
        <v>95</v>
      </c>
      <c r="P1733">
        <v>40</v>
      </c>
      <c r="Q1733" s="13" t="s">
        <v>95</v>
      </c>
      <c r="R1733" s="13" t="s">
        <v>205</v>
      </c>
      <c r="S1733" s="13" t="s">
        <v>193</v>
      </c>
      <c r="T1733">
        <v>5</v>
      </c>
      <c r="U1733">
        <v>2</v>
      </c>
      <c r="V1733">
        <v>0</v>
      </c>
      <c r="W1733" s="13" t="s">
        <v>101</v>
      </c>
      <c r="X1733">
        <v>0.45</v>
      </c>
    </row>
    <row r="1734" spans="1:24" x14ac:dyDescent="0.3">
      <c r="A1734">
        <v>1732</v>
      </c>
      <c r="B1734" t="s">
        <v>203</v>
      </c>
      <c r="C1734" t="s">
        <v>203</v>
      </c>
      <c r="D1734">
        <v>28.598019000000001</v>
      </c>
      <c r="E1734">
        <v>77.140539000000004</v>
      </c>
      <c r="F1734" s="18">
        <v>45302</v>
      </c>
      <c r="G1734" s="19">
        <v>8.3333333333333301E-2</v>
      </c>
      <c r="H1734">
        <v>2</v>
      </c>
      <c r="I1734" s="13" t="s">
        <v>202</v>
      </c>
      <c r="J1734">
        <v>0</v>
      </c>
      <c r="K1734" s="13" t="s">
        <v>191</v>
      </c>
      <c r="L1734">
        <v>2</v>
      </c>
      <c r="M1734">
        <v>0</v>
      </c>
      <c r="N1734" s="13" t="s">
        <v>94</v>
      </c>
      <c r="O1734" s="13" t="s">
        <v>95</v>
      </c>
      <c r="P1734">
        <v>32</v>
      </c>
      <c r="Q1734" s="13" t="s">
        <v>95</v>
      </c>
      <c r="R1734" s="13" t="s">
        <v>199</v>
      </c>
      <c r="S1734" s="13" t="s">
        <v>196</v>
      </c>
      <c r="T1734">
        <v>5</v>
      </c>
      <c r="U1734">
        <v>3</v>
      </c>
      <c r="V1734">
        <v>0</v>
      </c>
      <c r="W1734" s="13" t="s">
        <v>101</v>
      </c>
      <c r="X1734">
        <v>0.45</v>
      </c>
    </row>
    <row r="1735" spans="1:24" x14ac:dyDescent="0.3">
      <c r="A1735">
        <v>1733</v>
      </c>
      <c r="B1735" t="s">
        <v>209</v>
      </c>
      <c r="C1735" t="s">
        <v>210</v>
      </c>
      <c r="D1735">
        <v>17.275883</v>
      </c>
      <c r="E1735">
        <v>78.253443000000004</v>
      </c>
      <c r="F1735" s="18">
        <v>45075</v>
      </c>
      <c r="G1735" s="19">
        <v>0.95833333333333304</v>
      </c>
      <c r="H1735">
        <v>23</v>
      </c>
      <c r="I1735" s="13" t="s">
        <v>204</v>
      </c>
      <c r="J1735">
        <v>0</v>
      </c>
      <c r="K1735" s="13" t="s">
        <v>214</v>
      </c>
      <c r="L1735">
        <v>5</v>
      </c>
      <c r="M1735">
        <v>1</v>
      </c>
      <c r="N1735" s="13" t="s">
        <v>94</v>
      </c>
      <c r="O1735" s="13" t="s">
        <v>95</v>
      </c>
      <c r="P1735">
        <v>23</v>
      </c>
      <c r="Q1735" s="13" t="s">
        <v>97</v>
      </c>
      <c r="R1735" s="13" t="s">
        <v>205</v>
      </c>
      <c r="S1735" s="13" t="s">
        <v>196</v>
      </c>
      <c r="T1735">
        <v>4</v>
      </c>
      <c r="U1735">
        <v>1</v>
      </c>
      <c r="V1735">
        <v>0</v>
      </c>
      <c r="W1735" s="13" t="s">
        <v>101</v>
      </c>
      <c r="X1735">
        <v>0.65</v>
      </c>
    </row>
    <row r="1736" spans="1:24" x14ac:dyDescent="0.3">
      <c r="A1736">
        <v>1734</v>
      </c>
      <c r="B1736" t="s">
        <v>200</v>
      </c>
      <c r="C1736" t="s">
        <v>201</v>
      </c>
      <c r="D1736">
        <v>13.064529</v>
      </c>
      <c r="E1736">
        <v>80.124594999999999</v>
      </c>
      <c r="F1736" s="18">
        <v>44726</v>
      </c>
      <c r="G1736" s="19">
        <v>0.79166666666666696</v>
      </c>
      <c r="H1736">
        <v>19</v>
      </c>
      <c r="I1736" s="13" t="s">
        <v>215</v>
      </c>
      <c r="J1736">
        <v>0</v>
      </c>
      <c r="K1736" s="13" t="s">
        <v>92</v>
      </c>
      <c r="L1736">
        <v>1</v>
      </c>
      <c r="M1736">
        <v>0</v>
      </c>
      <c r="N1736" s="13" t="s">
        <v>94</v>
      </c>
      <c r="O1736" s="13" t="s">
        <v>95</v>
      </c>
      <c r="P1736">
        <v>30</v>
      </c>
      <c r="Q1736" s="13" t="s">
        <v>95</v>
      </c>
      <c r="R1736" s="13" t="s">
        <v>98</v>
      </c>
      <c r="S1736" s="13" t="s">
        <v>196</v>
      </c>
      <c r="T1736">
        <v>4</v>
      </c>
      <c r="U1736">
        <v>4</v>
      </c>
      <c r="V1736">
        <v>1</v>
      </c>
      <c r="W1736" s="13" t="s">
        <v>101</v>
      </c>
      <c r="X1736">
        <v>0.6</v>
      </c>
    </row>
    <row r="1737" spans="1:24" x14ac:dyDescent="0.3">
      <c r="A1737">
        <v>1735</v>
      </c>
      <c r="B1737" t="s">
        <v>190</v>
      </c>
      <c r="C1737" t="s">
        <v>80</v>
      </c>
      <c r="D1737">
        <v>19.194631000000001</v>
      </c>
      <c r="E1737">
        <v>72.758313000000001</v>
      </c>
      <c r="F1737" s="18">
        <v>45363</v>
      </c>
      <c r="G1737" s="19">
        <v>0.45833333333333298</v>
      </c>
      <c r="H1737">
        <v>11</v>
      </c>
      <c r="I1737" s="13" t="s">
        <v>215</v>
      </c>
      <c r="J1737">
        <v>0</v>
      </c>
      <c r="K1737" s="13" t="s">
        <v>92</v>
      </c>
      <c r="L1737">
        <v>5</v>
      </c>
      <c r="M1737">
        <v>0</v>
      </c>
      <c r="N1737" s="13" t="s">
        <v>212</v>
      </c>
      <c r="O1737" s="13" t="s">
        <v>195</v>
      </c>
      <c r="P1737">
        <v>37</v>
      </c>
      <c r="Q1737" s="13" t="s">
        <v>95</v>
      </c>
      <c r="R1737" s="13" t="s">
        <v>208</v>
      </c>
      <c r="S1737" s="13" t="s">
        <v>193</v>
      </c>
      <c r="T1737">
        <v>4</v>
      </c>
      <c r="U1737">
        <v>1</v>
      </c>
      <c r="V1737">
        <v>0</v>
      </c>
      <c r="W1737" s="13" t="s">
        <v>101</v>
      </c>
      <c r="X1737">
        <v>0.25</v>
      </c>
    </row>
    <row r="1738" spans="1:24" x14ac:dyDescent="0.3">
      <c r="A1738">
        <v>1736</v>
      </c>
      <c r="B1738" t="s">
        <v>200</v>
      </c>
      <c r="C1738" t="s">
        <v>201</v>
      </c>
      <c r="D1738">
        <v>13.056486</v>
      </c>
      <c r="E1738">
        <v>80.108545000000007</v>
      </c>
      <c r="F1738" s="18">
        <v>44780</v>
      </c>
      <c r="G1738" s="19">
        <v>0.25</v>
      </c>
      <c r="H1738">
        <v>6</v>
      </c>
      <c r="I1738" s="13" t="s">
        <v>89</v>
      </c>
      <c r="J1738">
        <v>1</v>
      </c>
      <c r="K1738" s="13" t="s">
        <v>92</v>
      </c>
      <c r="L1738">
        <v>3</v>
      </c>
      <c r="M1738">
        <v>0</v>
      </c>
      <c r="N1738" s="13" t="s">
        <v>192</v>
      </c>
      <c r="O1738" s="13" t="s">
        <v>97</v>
      </c>
      <c r="P1738">
        <v>38</v>
      </c>
      <c r="Q1738" s="13" t="s">
        <v>195</v>
      </c>
      <c r="R1738" s="13" t="s">
        <v>208</v>
      </c>
      <c r="S1738" s="13" t="s">
        <v>193</v>
      </c>
      <c r="T1738">
        <v>5</v>
      </c>
      <c r="U1738">
        <v>3</v>
      </c>
      <c r="V1738">
        <v>0</v>
      </c>
      <c r="W1738" s="13" t="s">
        <v>101</v>
      </c>
      <c r="X1738">
        <v>0.1</v>
      </c>
    </row>
    <row r="1739" spans="1:24" x14ac:dyDescent="0.3">
      <c r="A1739">
        <v>1737</v>
      </c>
      <c r="B1739" t="s">
        <v>203</v>
      </c>
      <c r="C1739" t="s">
        <v>203</v>
      </c>
      <c r="D1739">
        <v>28.760904</v>
      </c>
      <c r="E1739">
        <v>76.805313999999996</v>
      </c>
      <c r="F1739" s="18">
        <v>45580</v>
      </c>
      <c r="G1739" s="19">
        <v>0.41666666666666702</v>
      </c>
      <c r="H1739">
        <v>10</v>
      </c>
      <c r="I1739" s="13" t="s">
        <v>215</v>
      </c>
      <c r="J1739">
        <v>0</v>
      </c>
      <c r="K1739" s="13" t="s">
        <v>191</v>
      </c>
      <c r="L1739">
        <v>1</v>
      </c>
      <c r="M1739">
        <v>0</v>
      </c>
      <c r="N1739" s="13" t="s">
        <v>94</v>
      </c>
      <c r="O1739" s="13" t="s">
        <v>95</v>
      </c>
      <c r="P1739">
        <v>37</v>
      </c>
      <c r="Q1739" s="13" t="s">
        <v>97</v>
      </c>
      <c r="R1739" s="13" t="s">
        <v>199</v>
      </c>
      <c r="S1739" s="13" t="s">
        <v>196</v>
      </c>
      <c r="T1739">
        <v>4</v>
      </c>
      <c r="U1739">
        <v>0</v>
      </c>
      <c r="V1739">
        <v>1</v>
      </c>
      <c r="W1739" s="13" t="s">
        <v>101</v>
      </c>
      <c r="X1739">
        <v>0.8</v>
      </c>
    </row>
    <row r="1740" spans="1:24" x14ac:dyDescent="0.3">
      <c r="A1740">
        <v>1738</v>
      </c>
      <c r="B1740" t="s">
        <v>217</v>
      </c>
      <c r="C1740" t="s">
        <v>218</v>
      </c>
      <c r="D1740">
        <v>22.664853999999998</v>
      </c>
      <c r="E1740">
        <v>88.260996000000006</v>
      </c>
      <c r="F1740" s="18">
        <v>45302</v>
      </c>
      <c r="G1740" s="19">
        <v>0.5</v>
      </c>
      <c r="H1740">
        <v>12</v>
      </c>
      <c r="I1740" s="13" t="s">
        <v>202</v>
      </c>
      <c r="J1740">
        <v>0</v>
      </c>
      <c r="K1740" s="13" t="s">
        <v>92</v>
      </c>
      <c r="L1740">
        <v>5</v>
      </c>
      <c r="M1740">
        <v>0</v>
      </c>
      <c r="N1740" s="13" t="s">
        <v>192</v>
      </c>
      <c r="O1740" s="13" t="s">
        <v>97</v>
      </c>
      <c r="P1740">
        <v>16</v>
      </c>
      <c r="Q1740" s="13" t="s">
        <v>97</v>
      </c>
      <c r="R1740" s="13" t="s">
        <v>205</v>
      </c>
      <c r="S1740" s="13" t="s">
        <v>99</v>
      </c>
      <c r="T1740">
        <v>2</v>
      </c>
      <c r="U1740">
        <v>2</v>
      </c>
      <c r="V1740">
        <v>0</v>
      </c>
      <c r="W1740" s="13" t="s">
        <v>101</v>
      </c>
      <c r="X1740">
        <v>0.5</v>
      </c>
    </row>
    <row r="1741" spans="1:24" x14ac:dyDescent="0.3">
      <c r="A1741">
        <v>1739</v>
      </c>
      <c r="B1741" t="s">
        <v>203</v>
      </c>
      <c r="C1741" t="s">
        <v>203</v>
      </c>
      <c r="D1741">
        <v>28.429307000000001</v>
      </c>
      <c r="E1741">
        <v>77.026695000000004</v>
      </c>
      <c r="F1741" s="18">
        <v>45255</v>
      </c>
      <c r="G1741" s="19">
        <v>0.66666666666666696</v>
      </c>
      <c r="H1741">
        <v>16</v>
      </c>
      <c r="I1741" s="13" t="s">
        <v>219</v>
      </c>
      <c r="J1741">
        <v>1</v>
      </c>
      <c r="K1741" s="13" t="s">
        <v>191</v>
      </c>
      <c r="L1741">
        <v>2</v>
      </c>
      <c r="M1741">
        <v>0</v>
      </c>
      <c r="N1741" s="13" t="s">
        <v>192</v>
      </c>
      <c r="O1741" s="13" t="s">
        <v>97</v>
      </c>
      <c r="P1741">
        <v>33</v>
      </c>
      <c r="Q1741" s="13" t="s">
        <v>95</v>
      </c>
      <c r="R1741" s="13" t="s">
        <v>208</v>
      </c>
      <c r="S1741" s="13" t="s">
        <v>99</v>
      </c>
      <c r="T1741">
        <v>3</v>
      </c>
      <c r="U1741">
        <v>3</v>
      </c>
      <c r="V1741">
        <v>0</v>
      </c>
      <c r="W1741" s="13" t="s">
        <v>101</v>
      </c>
      <c r="X1741">
        <v>0.3</v>
      </c>
    </row>
    <row r="1742" spans="1:24" x14ac:dyDescent="0.3">
      <c r="A1742">
        <v>1740</v>
      </c>
      <c r="B1742" t="s">
        <v>206</v>
      </c>
      <c r="C1742" t="s">
        <v>207</v>
      </c>
      <c r="D1742">
        <v>12.828241</v>
      </c>
      <c r="E1742">
        <v>77.742766000000003</v>
      </c>
      <c r="F1742" s="18">
        <v>45650</v>
      </c>
      <c r="G1742" s="19">
        <v>0.58333333333333304</v>
      </c>
      <c r="H1742">
        <v>14</v>
      </c>
      <c r="I1742" s="13" t="s">
        <v>215</v>
      </c>
      <c r="J1742">
        <v>0</v>
      </c>
      <c r="K1742" s="13" t="s">
        <v>92</v>
      </c>
      <c r="L1742">
        <v>1</v>
      </c>
      <c r="M1742">
        <v>0</v>
      </c>
      <c r="N1742" s="13" t="s">
        <v>212</v>
      </c>
      <c r="O1742" s="13" t="s">
        <v>95</v>
      </c>
      <c r="P1742">
        <v>21</v>
      </c>
      <c r="Q1742" s="13" t="s">
        <v>195</v>
      </c>
      <c r="R1742" s="13" t="s">
        <v>208</v>
      </c>
      <c r="S1742" s="13" t="s">
        <v>196</v>
      </c>
      <c r="T1742">
        <v>4</v>
      </c>
      <c r="U1742">
        <v>2</v>
      </c>
      <c r="V1742">
        <v>0</v>
      </c>
      <c r="W1742" s="13" t="s">
        <v>101</v>
      </c>
      <c r="X1742">
        <v>0.45</v>
      </c>
    </row>
    <row r="1743" spans="1:24" x14ac:dyDescent="0.3">
      <c r="A1743">
        <v>1741</v>
      </c>
      <c r="B1743" t="s">
        <v>190</v>
      </c>
      <c r="C1743" t="s">
        <v>80</v>
      </c>
      <c r="D1743">
        <v>19.295967000000001</v>
      </c>
      <c r="E1743">
        <v>72.866663000000003</v>
      </c>
      <c r="F1743" s="18">
        <v>44629</v>
      </c>
      <c r="G1743" s="19">
        <v>0.91666666666666696</v>
      </c>
      <c r="H1743">
        <v>22</v>
      </c>
      <c r="I1743" s="13" t="s">
        <v>194</v>
      </c>
      <c r="J1743">
        <v>0</v>
      </c>
      <c r="K1743" s="13" t="s">
        <v>191</v>
      </c>
      <c r="L1743">
        <v>1</v>
      </c>
      <c r="M1743">
        <v>0</v>
      </c>
      <c r="N1743" s="13" t="s">
        <v>94</v>
      </c>
      <c r="O1743" s="13" t="s">
        <v>95</v>
      </c>
      <c r="P1743">
        <v>18</v>
      </c>
      <c r="Q1743" s="13" t="s">
        <v>95</v>
      </c>
      <c r="R1743" s="13" t="s">
        <v>98</v>
      </c>
      <c r="S1743" s="13" t="s">
        <v>193</v>
      </c>
      <c r="T1743">
        <v>1</v>
      </c>
      <c r="U1743">
        <v>1</v>
      </c>
      <c r="V1743">
        <v>0</v>
      </c>
      <c r="W1743" s="13" t="s">
        <v>101</v>
      </c>
      <c r="X1743">
        <v>0.45</v>
      </c>
    </row>
    <row r="1744" spans="1:24" x14ac:dyDescent="0.3">
      <c r="A1744">
        <v>1742</v>
      </c>
      <c r="B1744" t="s">
        <v>209</v>
      </c>
      <c r="C1744" t="s">
        <v>210</v>
      </c>
      <c r="D1744">
        <v>17.490985999999999</v>
      </c>
      <c r="E1744">
        <v>78.387322999999995</v>
      </c>
      <c r="F1744" s="18">
        <v>45069</v>
      </c>
      <c r="G1744" s="19">
        <v>0.125</v>
      </c>
      <c r="H1744">
        <v>3</v>
      </c>
      <c r="I1744" s="13" t="s">
        <v>215</v>
      </c>
      <c r="J1744">
        <v>0</v>
      </c>
      <c r="K1744" s="13" t="s">
        <v>214</v>
      </c>
      <c r="L1744">
        <v>1</v>
      </c>
      <c r="M1744">
        <v>1</v>
      </c>
      <c r="N1744" s="13" t="s">
        <v>212</v>
      </c>
      <c r="O1744" s="13" t="s">
        <v>95</v>
      </c>
      <c r="P1744">
        <v>28</v>
      </c>
      <c r="Q1744" s="13" t="s">
        <v>195</v>
      </c>
      <c r="R1744" s="13" t="s">
        <v>199</v>
      </c>
      <c r="S1744" s="13" t="s">
        <v>193</v>
      </c>
      <c r="T1744">
        <v>5</v>
      </c>
      <c r="U1744">
        <v>5</v>
      </c>
      <c r="V1744">
        <v>0</v>
      </c>
      <c r="W1744" s="13" t="s">
        <v>101</v>
      </c>
      <c r="X1744">
        <v>0.45</v>
      </c>
    </row>
    <row r="1745" spans="1:24" x14ac:dyDescent="0.3">
      <c r="A1745">
        <v>1743</v>
      </c>
      <c r="B1745" t="s">
        <v>206</v>
      </c>
      <c r="C1745" t="s">
        <v>207</v>
      </c>
      <c r="D1745">
        <v>13.145792</v>
      </c>
      <c r="E1745">
        <v>77.577917999999997</v>
      </c>
      <c r="F1745" s="18">
        <v>45015</v>
      </c>
      <c r="G1745" s="19">
        <v>0.54166666666666696</v>
      </c>
      <c r="H1745">
        <v>13</v>
      </c>
      <c r="I1745" s="13" t="s">
        <v>202</v>
      </c>
      <c r="J1745">
        <v>0</v>
      </c>
      <c r="K1745" s="13" t="s">
        <v>191</v>
      </c>
      <c r="L1745">
        <v>2</v>
      </c>
      <c r="M1745">
        <v>1</v>
      </c>
      <c r="N1745" s="13" t="s">
        <v>192</v>
      </c>
      <c r="O1745" s="13" t="s">
        <v>97</v>
      </c>
      <c r="P1745">
        <v>40</v>
      </c>
      <c r="Q1745" s="13" t="s">
        <v>97</v>
      </c>
      <c r="R1745" s="13" t="s">
        <v>213</v>
      </c>
      <c r="S1745" s="13" t="s">
        <v>99</v>
      </c>
      <c r="T1745">
        <v>3</v>
      </c>
      <c r="U1745">
        <v>3</v>
      </c>
      <c r="V1745">
        <v>0</v>
      </c>
      <c r="W1745" s="13" t="s">
        <v>101</v>
      </c>
      <c r="X1745">
        <v>0.5</v>
      </c>
    </row>
    <row r="1746" spans="1:24" x14ac:dyDescent="0.3">
      <c r="A1746">
        <v>1744</v>
      </c>
      <c r="B1746" t="s">
        <v>190</v>
      </c>
      <c r="C1746" t="s">
        <v>80</v>
      </c>
      <c r="D1746">
        <v>18.949059999999999</v>
      </c>
      <c r="E1746">
        <v>72.726928000000001</v>
      </c>
      <c r="F1746" s="18">
        <v>45502</v>
      </c>
      <c r="G1746" s="19">
        <v>0.79166666666666696</v>
      </c>
      <c r="H1746">
        <v>19</v>
      </c>
      <c r="I1746" s="13" t="s">
        <v>204</v>
      </c>
      <c r="J1746">
        <v>0</v>
      </c>
      <c r="K1746" s="13" t="s">
        <v>191</v>
      </c>
      <c r="L1746">
        <v>3</v>
      </c>
      <c r="M1746">
        <v>1</v>
      </c>
      <c r="N1746" s="13" t="s">
        <v>212</v>
      </c>
      <c r="O1746" s="13" t="s">
        <v>95</v>
      </c>
      <c r="P1746">
        <v>34</v>
      </c>
      <c r="Q1746" s="13" t="s">
        <v>97</v>
      </c>
      <c r="R1746" s="13" t="s">
        <v>213</v>
      </c>
      <c r="S1746" s="13" t="s">
        <v>193</v>
      </c>
      <c r="T1746">
        <v>4</v>
      </c>
      <c r="U1746">
        <v>2</v>
      </c>
      <c r="V1746">
        <v>1</v>
      </c>
      <c r="W1746" s="13" t="s">
        <v>101</v>
      </c>
      <c r="X1746">
        <v>0.8</v>
      </c>
    </row>
    <row r="1747" spans="1:24" x14ac:dyDescent="0.3">
      <c r="A1747">
        <v>1745</v>
      </c>
      <c r="B1747" t="s">
        <v>190</v>
      </c>
      <c r="C1747" t="s">
        <v>80</v>
      </c>
      <c r="D1747">
        <v>19.189893999999999</v>
      </c>
      <c r="E1747">
        <v>72.922764999999998</v>
      </c>
      <c r="F1747" s="18">
        <v>44737</v>
      </c>
      <c r="G1747" s="19">
        <v>0.75</v>
      </c>
      <c r="H1747">
        <v>18</v>
      </c>
      <c r="I1747" s="13" t="s">
        <v>219</v>
      </c>
      <c r="J1747">
        <v>1</v>
      </c>
      <c r="K1747" s="13" t="s">
        <v>214</v>
      </c>
      <c r="L1747">
        <v>2</v>
      </c>
      <c r="M1747">
        <v>1</v>
      </c>
      <c r="N1747" s="13" t="s">
        <v>94</v>
      </c>
      <c r="O1747" s="13" t="s">
        <v>95</v>
      </c>
      <c r="P1747">
        <v>28</v>
      </c>
      <c r="Q1747" s="13" t="s">
        <v>195</v>
      </c>
      <c r="R1747" s="13" t="s">
        <v>98</v>
      </c>
      <c r="S1747" s="13" t="s">
        <v>196</v>
      </c>
      <c r="T1747">
        <v>5</v>
      </c>
      <c r="U1747">
        <v>5</v>
      </c>
      <c r="V1747">
        <v>1</v>
      </c>
      <c r="W1747" s="13" t="s">
        <v>101</v>
      </c>
      <c r="X1747">
        <v>0.6</v>
      </c>
    </row>
    <row r="1748" spans="1:24" x14ac:dyDescent="0.3">
      <c r="A1748">
        <v>1746</v>
      </c>
      <c r="B1748" t="s">
        <v>190</v>
      </c>
      <c r="C1748" t="s">
        <v>80</v>
      </c>
      <c r="D1748">
        <v>19.017323999999999</v>
      </c>
      <c r="E1748">
        <v>72.872838000000002</v>
      </c>
      <c r="F1748" s="18">
        <v>44661</v>
      </c>
      <c r="G1748" s="19">
        <v>4.1666666666666699E-2</v>
      </c>
      <c r="H1748">
        <v>1</v>
      </c>
      <c r="I1748" s="13" t="s">
        <v>89</v>
      </c>
      <c r="J1748">
        <v>1</v>
      </c>
      <c r="K1748" s="13" t="s">
        <v>92</v>
      </c>
      <c r="L1748">
        <v>3</v>
      </c>
      <c r="M1748">
        <v>1</v>
      </c>
      <c r="N1748" s="13" t="s">
        <v>94</v>
      </c>
      <c r="O1748" s="13" t="s">
        <v>95</v>
      </c>
      <c r="P1748">
        <v>38</v>
      </c>
      <c r="Q1748" s="13" t="s">
        <v>95</v>
      </c>
      <c r="R1748" s="13" t="s">
        <v>213</v>
      </c>
      <c r="S1748" s="13" t="s">
        <v>196</v>
      </c>
      <c r="T1748">
        <v>5</v>
      </c>
      <c r="U1748">
        <v>2</v>
      </c>
      <c r="V1748">
        <v>0</v>
      </c>
      <c r="W1748" s="13" t="s">
        <v>101</v>
      </c>
      <c r="X1748">
        <v>0.45</v>
      </c>
    </row>
    <row r="1749" spans="1:24" x14ac:dyDescent="0.3">
      <c r="A1749">
        <v>1747</v>
      </c>
      <c r="B1749" t="s">
        <v>197</v>
      </c>
      <c r="C1749" t="s">
        <v>198</v>
      </c>
      <c r="D1749">
        <v>30.662604000000002</v>
      </c>
      <c r="E1749">
        <v>76.793407000000002</v>
      </c>
      <c r="F1749" s="18">
        <v>45309</v>
      </c>
      <c r="G1749" s="19">
        <v>0.54166666666666696</v>
      </c>
      <c r="H1749">
        <v>13</v>
      </c>
      <c r="I1749" s="13" t="s">
        <v>202</v>
      </c>
      <c r="J1749">
        <v>0</v>
      </c>
      <c r="K1749" s="13" t="s">
        <v>191</v>
      </c>
      <c r="L1749">
        <v>2</v>
      </c>
      <c r="M1749">
        <v>1</v>
      </c>
      <c r="N1749" s="13" t="s">
        <v>94</v>
      </c>
      <c r="O1749" s="13" t="s">
        <v>95</v>
      </c>
      <c r="P1749">
        <v>27</v>
      </c>
      <c r="Q1749" s="13" t="s">
        <v>195</v>
      </c>
      <c r="R1749" s="13" t="s">
        <v>213</v>
      </c>
      <c r="S1749" s="13" t="s">
        <v>196</v>
      </c>
      <c r="T1749">
        <v>3</v>
      </c>
      <c r="U1749">
        <v>3</v>
      </c>
      <c r="V1749">
        <v>0</v>
      </c>
      <c r="W1749" s="13" t="s">
        <v>101</v>
      </c>
      <c r="X1749">
        <v>0.45</v>
      </c>
    </row>
    <row r="1750" spans="1:24" x14ac:dyDescent="0.3">
      <c r="A1750">
        <v>1748</v>
      </c>
      <c r="B1750" t="s">
        <v>203</v>
      </c>
      <c r="C1750" t="s">
        <v>203</v>
      </c>
      <c r="D1750">
        <v>28.506853</v>
      </c>
      <c r="E1750">
        <v>77.158377999999999</v>
      </c>
      <c r="F1750" s="18">
        <v>45558</v>
      </c>
      <c r="G1750" s="19">
        <v>0.45833333333333298</v>
      </c>
      <c r="H1750">
        <v>11</v>
      </c>
      <c r="I1750" s="13" t="s">
        <v>204</v>
      </c>
      <c r="J1750">
        <v>0</v>
      </c>
      <c r="K1750" s="13" t="s">
        <v>191</v>
      </c>
      <c r="L1750">
        <v>3</v>
      </c>
      <c r="M1750">
        <v>0</v>
      </c>
      <c r="N1750" s="13" t="s">
        <v>192</v>
      </c>
      <c r="O1750" s="13" t="s">
        <v>97</v>
      </c>
      <c r="P1750">
        <v>38</v>
      </c>
      <c r="Q1750" s="13" t="s">
        <v>95</v>
      </c>
      <c r="R1750" s="13" t="s">
        <v>205</v>
      </c>
      <c r="S1750" s="13" t="s">
        <v>196</v>
      </c>
      <c r="T1750">
        <v>4</v>
      </c>
      <c r="U1750">
        <v>0</v>
      </c>
      <c r="V1750">
        <v>0</v>
      </c>
      <c r="W1750" s="13" t="s">
        <v>101</v>
      </c>
      <c r="X1750">
        <v>0.1</v>
      </c>
    </row>
    <row r="1751" spans="1:24" x14ac:dyDescent="0.3">
      <c r="A1751">
        <v>1749</v>
      </c>
      <c r="B1751" t="s">
        <v>209</v>
      </c>
      <c r="C1751" t="s">
        <v>210</v>
      </c>
      <c r="D1751">
        <v>17.536715000000001</v>
      </c>
      <c r="E1751">
        <v>78.445375999999996</v>
      </c>
      <c r="F1751" s="18">
        <v>45326</v>
      </c>
      <c r="G1751" s="19">
        <v>0.95833333333333304</v>
      </c>
      <c r="H1751">
        <v>23</v>
      </c>
      <c r="I1751" s="13" t="s">
        <v>89</v>
      </c>
      <c r="J1751">
        <v>1</v>
      </c>
      <c r="K1751" s="13" t="s">
        <v>214</v>
      </c>
      <c r="L1751">
        <v>6</v>
      </c>
      <c r="M1751">
        <v>0</v>
      </c>
      <c r="N1751" s="13" t="s">
        <v>94</v>
      </c>
      <c r="O1751" s="13" t="s">
        <v>95</v>
      </c>
      <c r="P1751">
        <v>31</v>
      </c>
      <c r="Q1751" s="13" t="s">
        <v>195</v>
      </c>
      <c r="R1751" s="13" t="s">
        <v>205</v>
      </c>
      <c r="S1751" s="13" t="s">
        <v>193</v>
      </c>
      <c r="T1751">
        <v>2</v>
      </c>
      <c r="U1751">
        <v>0</v>
      </c>
      <c r="V1751">
        <v>0</v>
      </c>
      <c r="W1751" s="13" t="s">
        <v>101</v>
      </c>
      <c r="X1751">
        <v>0.45</v>
      </c>
    </row>
    <row r="1752" spans="1:24" x14ac:dyDescent="0.3">
      <c r="A1752">
        <v>1750</v>
      </c>
      <c r="B1752" t="s">
        <v>79</v>
      </c>
      <c r="C1752" t="s">
        <v>80</v>
      </c>
      <c r="D1752">
        <v>18.646771000000001</v>
      </c>
      <c r="E1752">
        <v>73.869614999999996</v>
      </c>
      <c r="F1752" s="18">
        <v>45097</v>
      </c>
      <c r="G1752" s="19">
        <v>0.79166666666666696</v>
      </c>
      <c r="H1752">
        <v>19</v>
      </c>
      <c r="I1752" s="13" t="s">
        <v>215</v>
      </c>
      <c r="J1752">
        <v>0</v>
      </c>
      <c r="K1752" s="13" t="s">
        <v>214</v>
      </c>
      <c r="L1752">
        <v>4</v>
      </c>
      <c r="M1752">
        <v>0</v>
      </c>
      <c r="N1752" s="13" t="s">
        <v>212</v>
      </c>
      <c r="O1752" s="13" t="s">
        <v>95</v>
      </c>
      <c r="P1752">
        <v>30</v>
      </c>
      <c r="Q1752" s="13" t="s">
        <v>195</v>
      </c>
      <c r="R1752" s="13" t="s">
        <v>98</v>
      </c>
      <c r="S1752" s="13" t="s">
        <v>99</v>
      </c>
      <c r="T1752">
        <v>5</v>
      </c>
      <c r="U1752">
        <v>5</v>
      </c>
      <c r="V1752">
        <v>1</v>
      </c>
      <c r="W1752" s="13" t="s">
        <v>101</v>
      </c>
      <c r="X1752">
        <v>0.8</v>
      </c>
    </row>
    <row r="1753" spans="1:24" x14ac:dyDescent="0.3">
      <c r="A1753">
        <v>1751</v>
      </c>
      <c r="B1753" t="s">
        <v>79</v>
      </c>
      <c r="C1753" t="s">
        <v>80</v>
      </c>
      <c r="D1753">
        <v>18.553953</v>
      </c>
      <c r="E1753">
        <v>73.993065999999999</v>
      </c>
      <c r="F1753" s="18">
        <v>44611</v>
      </c>
      <c r="G1753" s="19">
        <v>0.95833333333333304</v>
      </c>
      <c r="H1753">
        <v>23</v>
      </c>
      <c r="I1753" s="13" t="s">
        <v>219</v>
      </c>
      <c r="J1753">
        <v>1</v>
      </c>
      <c r="K1753" s="13" t="s">
        <v>191</v>
      </c>
      <c r="L1753">
        <v>2</v>
      </c>
      <c r="M1753">
        <v>1</v>
      </c>
      <c r="N1753" s="13" t="s">
        <v>212</v>
      </c>
      <c r="O1753" s="13" t="s">
        <v>95</v>
      </c>
      <c r="P1753">
        <v>24</v>
      </c>
      <c r="Q1753" s="13" t="s">
        <v>97</v>
      </c>
      <c r="R1753" s="13" t="s">
        <v>98</v>
      </c>
      <c r="S1753" s="13" t="s">
        <v>193</v>
      </c>
      <c r="T1753">
        <v>1</v>
      </c>
      <c r="U1753">
        <v>0</v>
      </c>
      <c r="V1753">
        <v>0</v>
      </c>
      <c r="W1753" s="13" t="s">
        <v>101</v>
      </c>
      <c r="X1753">
        <v>0.65</v>
      </c>
    </row>
    <row r="1754" spans="1:24" x14ac:dyDescent="0.3">
      <c r="A1754">
        <v>1752</v>
      </c>
      <c r="B1754" t="s">
        <v>206</v>
      </c>
      <c r="C1754" t="s">
        <v>207</v>
      </c>
      <c r="D1754">
        <v>12.990773000000001</v>
      </c>
      <c r="E1754">
        <v>77.567592000000005</v>
      </c>
      <c r="F1754" s="18">
        <v>45745</v>
      </c>
      <c r="G1754" s="19">
        <v>0.70833333333333304</v>
      </c>
      <c r="H1754">
        <v>17</v>
      </c>
      <c r="I1754" s="13" t="s">
        <v>219</v>
      </c>
      <c r="J1754">
        <v>1</v>
      </c>
      <c r="K1754" s="13" t="s">
        <v>92</v>
      </c>
      <c r="L1754">
        <v>3</v>
      </c>
      <c r="M1754">
        <v>1</v>
      </c>
      <c r="N1754" s="13" t="s">
        <v>192</v>
      </c>
      <c r="O1754" s="13" t="s">
        <v>97</v>
      </c>
      <c r="P1754">
        <v>16</v>
      </c>
      <c r="Q1754" s="13" t="s">
        <v>97</v>
      </c>
      <c r="R1754" s="13" t="s">
        <v>199</v>
      </c>
      <c r="S1754" s="13" t="s">
        <v>196</v>
      </c>
      <c r="T1754">
        <v>3</v>
      </c>
      <c r="U1754">
        <v>2</v>
      </c>
      <c r="V1754">
        <v>1</v>
      </c>
      <c r="W1754" s="13" t="s">
        <v>101</v>
      </c>
      <c r="X1754">
        <v>0.45</v>
      </c>
    </row>
    <row r="1755" spans="1:24" x14ac:dyDescent="0.3">
      <c r="A1755">
        <v>1753</v>
      </c>
      <c r="B1755" t="s">
        <v>190</v>
      </c>
      <c r="C1755" t="s">
        <v>80</v>
      </c>
      <c r="D1755">
        <v>19.250053999999999</v>
      </c>
      <c r="E1755">
        <v>72.717575999999994</v>
      </c>
      <c r="F1755" s="18">
        <v>45403</v>
      </c>
      <c r="G1755" s="19">
        <v>0.54166666666666696</v>
      </c>
      <c r="H1755">
        <v>13</v>
      </c>
      <c r="I1755" s="13" t="s">
        <v>89</v>
      </c>
      <c r="J1755">
        <v>1</v>
      </c>
      <c r="K1755" s="13" t="s">
        <v>92</v>
      </c>
      <c r="L1755">
        <v>2</v>
      </c>
      <c r="M1755">
        <v>0</v>
      </c>
      <c r="N1755" s="13" t="s">
        <v>212</v>
      </c>
      <c r="O1755" s="13" t="s">
        <v>95</v>
      </c>
      <c r="P1755">
        <v>16</v>
      </c>
      <c r="Q1755" s="13" t="s">
        <v>195</v>
      </c>
      <c r="R1755" s="13" t="s">
        <v>199</v>
      </c>
      <c r="S1755" s="13" t="s">
        <v>99</v>
      </c>
      <c r="T1755">
        <v>2</v>
      </c>
      <c r="U1755">
        <v>2</v>
      </c>
      <c r="V1755">
        <v>0</v>
      </c>
      <c r="W1755" s="13" t="s">
        <v>101</v>
      </c>
      <c r="X1755">
        <v>0.65</v>
      </c>
    </row>
    <row r="1756" spans="1:24" x14ac:dyDescent="0.3">
      <c r="A1756">
        <v>1754</v>
      </c>
      <c r="B1756" t="s">
        <v>203</v>
      </c>
      <c r="C1756" t="s">
        <v>203</v>
      </c>
      <c r="D1756">
        <v>28.836113000000001</v>
      </c>
      <c r="E1756">
        <v>77.040471999999994</v>
      </c>
      <c r="F1756" s="18">
        <v>45020</v>
      </c>
      <c r="G1756" s="19">
        <v>0.25</v>
      </c>
      <c r="H1756">
        <v>6</v>
      </c>
      <c r="I1756" s="13" t="s">
        <v>215</v>
      </c>
      <c r="J1756">
        <v>0</v>
      </c>
      <c r="K1756" s="13" t="s">
        <v>214</v>
      </c>
      <c r="L1756">
        <v>5</v>
      </c>
      <c r="M1756">
        <v>0</v>
      </c>
      <c r="N1756" s="13" t="s">
        <v>192</v>
      </c>
      <c r="O1756" s="13" t="s">
        <v>97</v>
      </c>
      <c r="P1756">
        <v>20</v>
      </c>
      <c r="Q1756" s="13" t="s">
        <v>195</v>
      </c>
      <c r="R1756" s="13" t="s">
        <v>208</v>
      </c>
      <c r="S1756" s="13" t="s">
        <v>196</v>
      </c>
      <c r="T1756">
        <v>2</v>
      </c>
      <c r="U1756">
        <v>2</v>
      </c>
      <c r="V1756">
        <v>0</v>
      </c>
      <c r="W1756" s="13" t="s">
        <v>101</v>
      </c>
      <c r="X1756">
        <v>0.1</v>
      </c>
    </row>
    <row r="1757" spans="1:24" x14ac:dyDescent="0.3">
      <c r="A1757">
        <v>1755</v>
      </c>
      <c r="B1757" t="s">
        <v>203</v>
      </c>
      <c r="C1757" t="s">
        <v>203</v>
      </c>
      <c r="D1757">
        <v>28.66929</v>
      </c>
      <c r="E1757">
        <v>76.902699999999996</v>
      </c>
      <c r="F1757" s="18">
        <v>45194</v>
      </c>
      <c r="G1757" s="19">
        <v>0.20833333333333301</v>
      </c>
      <c r="H1757">
        <v>5</v>
      </c>
      <c r="I1757" s="13" t="s">
        <v>204</v>
      </c>
      <c r="J1757">
        <v>0</v>
      </c>
      <c r="K1757" s="13" t="s">
        <v>191</v>
      </c>
      <c r="L1757">
        <v>5</v>
      </c>
      <c r="M1757">
        <v>1</v>
      </c>
      <c r="N1757" s="13" t="s">
        <v>212</v>
      </c>
      <c r="O1757" s="13" t="s">
        <v>195</v>
      </c>
      <c r="P1757">
        <v>23</v>
      </c>
      <c r="Q1757" s="13" t="s">
        <v>97</v>
      </c>
      <c r="R1757" s="13" t="s">
        <v>98</v>
      </c>
      <c r="S1757" s="13" t="s">
        <v>193</v>
      </c>
      <c r="T1757">
        <v>1</v>
      </c>
      <c r="U1757">
        <v>0</v>
      </c>
      <c r="V1757">
        <v>0</v>
      </c>
      <c r="W1757" s="13" t="s">
        <v>101</v>
      </c>
      <c r="X1757">
        <v>0.45</v>
      </c>
    </row>
    <row r="1758" spans="1:24" x14ac:dyDescent="0.3">
      <c r="A1758">
        <v>1756</v>
      </c>
      <c r="B1758" t="s">
        <v>203</v>
      </c>
      <c r="C1758" t="s">
        <v>203</v>
      </c>
      <c r="D1758">
        <v>28.442905</v>
      </c>
      <c r="E1758">
        <v>77.171178999999995</v>
      </c>
      <c r="F1758" s="18">
        <v>44696</v>
      </c>
      <c r="G1758" s="19">
        <v>0.29166666666666702</v>
      </c>
      <c r="H1758">
        <v>7</v>
      </c>
      <c r="I1758" s="13" t="s">
        <v>89</v>
      </c>
      <c r="J1758">
        <v>1</v>
      </c>
      <c r="K1758" s="13" t="s">
        <v>191</v>
      </c>
      <c r="L1758">
        <v>1</v>
      </c>
      <c r="M1758">
        <v>1</v>
      </c>
      <c r="N1758" s="13" t="s">
        <v>94</v>
      </c>
      <c r="O1758" s="13" t="s">
        <v>95</v>
      </c>
      <c r="P1758">
        <v>40</v>
      </c>
      <c r="Q1758" s="13" t="s">
        <v>195</v>
      </c>
      <c r="R1758" s="13" t="s">
        <v>205</v>
      </c>
      <c r="S1758" s="13" t="s">
        <v>99</v>
      </c>
      <c r="T1758">
        <v>3</v>
      </c>
      <c r="U1758">
        <v>3</v>
      </c>
      <c r="V1758">
        <v>0</v>
      </c>
      <c r="W1758" s="13" t="s">
        <v>101</v>
      </c>
      <c r="X1758">
        <v>0.65</v>
      </c>
    </row>
    <row r="1759" spans="1:24" x14ac:dyDescent="0.3">
      <c r="A1759">
        <v>1757</v>
      </c>
      <c r="B1759" t="s">
        <v>217</v>
      </c>
      <c r="C1759" t="s">
        <v>218</v>
      </c>
      <c r="D1759">
        <v>22.457708</v>
      </c>
      <c r="E1759">
        <v>88.204324999999997</v>
      </c>
      <c r="F1759" s="18">
        <v>45061</v>
      </c>
      <c r="G1759" s="19">
        <v>0</v>
      </c>
      <c r="H1759">
        <v>0</v>
      </c>
      <c r="I1759" s="13" t="s">
        <v>204</v>
      </c>
      <c r="J1759">
        <v>0</v>
      </c>
      <c r="K1759" s="13" t="s">
        <v>191</v>
      </c>
      <c r="L1759">
        <v>1</v>
      </c>
      <c r="M1759">
        <v>0</v>
      </c>
      <c r="N1759" s="13" t="s">
        <v>212</v>
      </c>
      <c r="O1759" s="13" t="s">
        <v>195</v>
      </c>
      <c r="P1759">
        <v>27</v>
      </c>
      <c r="Q1759" s="13" t="s">
        <v>95</v>
      </c>
      <c r="R1759" s="13" t="s">
        <v>208</v>
      </c>
      <c r="S1759" s="13" t="s">
        <v>99</v>
      </c>
      <c r="T1759">
        <v>4</v>
      </c>
      <c r="U1759">
        <v>4</v>
      </c>
      <c r="V1759">
        <v>0</v>
      </c>
      <c r="W1759" s="13" t="s">
        <v>101</v>
      </c>
      <c r="X1759">
        <v>0.45</v>
      </c>
    </row>
    <row r="1760" spans="1:24" x14ac:dyDescent="0.3">
      <c r="A1760">
        <v>1758</v>
      </c>
      <c r="B1760" t="s">
        <v>206</v>
      </c>
      <c r="C1760" t="s">
        <v>207</v>
      </c>
      <c r="D1760">
        <v>13.003207</v>
      </c>
      <c r="E1760">
        <v>77.452938000000003</v>
      </c>
      <c r="F1760" s="18">
        <v>45671</v>
      </c>
      <c r="G1760" s="19">
        <v>0.83333333333333304</v>
      </c>
      <c r="H1760">
        <v>20</v>
      </c>
      <c r="I1760" s="13" t="s">
        <v>215</v>
      </c>
      <c r="J1760">
        <v>0</v>
      </c>
      <c r="K1760" s="13" t="s">
        <v>214</v>
      </c>
      <c r="L1760">
        <v>5</v>
      </c>
      <c r="M1760">
        <v>0</v>
      </c>
      <c r="N1760" s="13" t="s">
        <v>94</v>
      </c>
      <c r="O1760" s="13" t="s">
        <v>95</v>
      </c>
      <c r="P1760">
        <v>32</v>
      </c>
      <c r="Q1760" s="13" t="s">
        <v>95</v>
      </c>
      <c r="R1760" s="13" t="s">
        <v>208</v>
      </c>
      <c r="S1760" s="13" t="s">
        <v>193</v>
      </c>
      <c r="T1760">
        <v>2</v>
      </c>
      <c r="U1760">
        <v>2</v>
      </c>
      <c r="V1760">
        <v>0</v>
      </c>
      <c r="W1760" s="13" t="s">
        <v>101</v>
      </c>
      <c r="X1760">
        <v>0.45</v>
      </c>
    </row>
    <row r="1761" spans="1:24" x14ac:dyDescent="0.3">
      <c r="A1761">
        <v>1759</v>
      </c>
      <c r="B1761" t="s">
        <v>217</v>
      </c>
      <c r="C1761" t="s">
        <v>218</v>
      </c>
      <c r="D1761">
        <v>22.582180999999999</v>
      </c>
      <c r="E1761">
        <v>88.374677000000005</v>
      </c>
      <c r="F1761" s="18">
        <v>45292</v>
      </c>
      <c r="G1761" s="19">
        <v>0.20833333333333301</v>
      </c>
      <c r="H1761">
        <v>5</v>
      </c>
      <c r="I1761" s="13" t="s">
        <v>204</v>
      </c>
      <c r="J1761">
        <v>0</v>
      </c>
      <c r="K1761" s="13" t="s">
        <v>92</v>
      </c>
      <c r="L1761">
        <v>3</v>
      </c>
      <c r="M1761">
        <v>0</v>
      </c>
      <c r="N1761" s="13" t="s">
        <v>192</v>
      </c>
      <c r="O1761" s="13" t="s">
        <v>97</v>
      </c>
      <c r="P1761">
        <v>15</v>
      </c>
      <c r="Q1761" s="13" t="s">
        <v>95</v>
      </c>
      <c r="R1761" s="13" t="s">
        <v>98</v>
      </c>
      <c r="S1761" s="13" t="s">
        <v>196</v>
      </c>
      <c r="T1761">
        <v>5</v>
      </c>
      <c r="U1761">
        <v>0</v>
      </c>
      <c r="V1761">
        <v>0</v>
      </c>
      <c r="W1761" s="13" t="s">
        <v>101</v>
      </c>
      <c r="X1761">
        <v>0.1</v>
      </c>
    </row>
    <row r="1762" spans="1:24" x14ac:dyDescent="0.3">
      <c r="A1762">
        <v>1760</v>
      </c>
      <c r="B1762" t="s">
        <v>217</v>
      </c>
      <c r="C1762" t="s">
        <v>218</v>
      </c>
      <c r="D1762">
        <v>22.413803999999999</v>
      </c>
      <c r="E1762">
        <v>88.204001000000005</v>
      </c>
      <c r="F1762" s="18">
        <v>45022</v>
      </c>
      <c r="G1762" s="19">
        <v>0.45833333333333298</v>
      </c>
      <c r="H1762">
        <v>11</v>
      </c>
      <c r="I1762" s="13" t="s">
        <v>202</v>
      </c>
      <c r="J1762">
        <v>0</v>
      </c>
      <c r="K1762" s="13" t="s">
        <v>191</v>
      </c>
      <c r="L1762">
        <v>1</v>
      </c>
      <c r="M1762">
        <v>1</v>
      </c>
      <c r="N1762" s="13" t="s">
        <v>192</v>
      </c>
      <c r="O1762" s="13" t="s">
        <v>97</v>
      </c>
      <c r="P1762">
        <v>29</v>
      </c>
      <c r="Q1762" s="13" t="s">
        <v>95</v>
      </c>
      <c r="R1762" s="13" t="s">
        <v>208</v>
      </c>
      <c r="S1762" s="13" t="s">
        <v>193</v>
      </c>
      <c r="T1762">
        <v>4</v>
      </c>
      <c r="U1762">
        <v>1</v>
      </c>
      <c r="V1762">
        <v>0</v>
      </c>
      <c r="W1762" s="13" t="s">
        <v>101</v>
      </c>
      <c r="X1762">
        <v>0.1</v>
      </c>
    </row>
    <row r="1763" spans="1:24" x14ac:dyDescent="0.3">
      <c r="A1763">
        <v>1761</v>
      </c>
      <c r="B1763" t="s">
        <v>203</v>
      </c>
      <c r="C1763" t="s">
        <v>203</v>
      </c>
      <c r="D1763">
        <v>28.553170999999999</v>
      </c>
      <c r="E1763">
        <v>77.154221000000007</v>
      </c>
      <c r="F1763" s="18">
        <v>45731</v>
      </c>
      <c r="G1763" s="19">
        <v>0.20833333333333301</v>
      </c>
      <c r="H1763">
        <v>5</v>
      </c>
      <c r="I1763" s="13" t="s">
        <v>219</v>
      </c>
      <c r="J1763">
        <v>1</v>
      </c>
      <c r="K1763" s="13" t="s">
        <v>214</v>
      </c>
      <c r="L1763">
        <v>3</v>
      </c>
      <c r="M1763">
        <v>0</v>
      </c>
      <c r="N1763" s="13" t="s">
        <v>212</v>
      </c>
      <c r="O1763" s="13" t="s">
        <v>195</v>
      </c>
      <c r="P1763">
        <v>37</v>
      </c>
      <c r="Q1763" s="13" t="s">
        <v>97</v>
      </c>
      <c r="R1763" s="13" t="s">
        <v>208</v>
      </c>
      <c r="S1763" s="13" t="s">
        <v>196</v>
      </c>
      <c r="T1763">
        <v>1</v>
      </c>
      <c r="U1763">
        <v>1</v>
      </c>
      <c r="V1763">
        <v>0</v>
      </c>
      <c r="W1763" s="13" t="s">
        <v>101</v>
      </c>
      <c r="X1763">
        <v>0.45</v>
      </c>
    </row>
    <row r="1764" spans="1:24" x14ac:dyDescent="0.3">
      <c r="A1764">
        <v>1762</v>
      </c>
      <c r="B1764" t="s">
        <v>203</v>
      </c>
      <c r="C1764" t="s">
        <v>203</v>
      </c>
      <c r="D1764">
        <v>28.492384999999999</v>
      </c>
      <c r="E1764">
        <v>77.188730000000007</v>
      </c>
      <c r="F1764" s="18">
        <v>45103</v>
      </c>
      <c r="G1764" s="19">
        <v>0.95833333333333304</v>
      </c>
      <c r="H1764">
        <v>23</v>
      </c>
      <c r="I1764" s="13" t="s">
        <v>204</v>
      </c>
      <c r="J1764">
        <v>0</v>
      </c>
      <c r="K1764" s="13" t="s">
        <v>214</v>
      </c>
      <c r="L1764">
        <v>5</v>
      </c>
      <c r="M1764">
        <v>0</v>
      </c>
      <c r="N1764" s="13" t="s">
        <v>212</v>
      </c>
      <c r="O1764" s="13" t="s">
        <v>195</v>
      </c>
      <c r="P1764">
        <v>32</v>
      </c>
      <c r="Q1764" s="13" t="s">
        <v>97</v>
      </c>
      <c r="R1764" s="13" t="s">
        <v>205</v>
      </c>
      <c r="S1764" s="13" t="s">
        <v>99</v>
      </c>
      <c r="T1764">
        <v>2</v>
      </c>
      <c r="U1764">
        <v>2</v>
      </c>
      <c r="V1764">
        <v>0</v>
      </c>
      <c r="W1764" s="13" t="s">
        <v>101</v>
      </c>
      <c r="X1764">
        <v>0.65</v>
      </c>
    </row>
    <row r="1765" spans="1:24" x14ac:dyDescent="0.3">
      <c r="A1765">
        <v>1763</v>
      </c>
      <c r="B1765" t="s">
        <v>79</v>
      </c>
      <c r="C1765" t="s">
        <v>80</v>
      </c>
      <c r="D1765">
        <v>18.401588</v>
      </c>
      <c r="E1765">
        <v>73.913292999999996</v>
      </c>
      <c r="F1765" s="18">
        <v>44892</v>
      </c>
      <c r="G1765" s="19">
        <v>0.125</v>
      </c>
      <c r="H1765">
        <v>3</v>
      </c>
      <c r="I1765" s="13" t="s">
        <v>89</v>
      </c>
      <c r="J1765">
        <v>1</v>
      </c>
      <c r="K1765" s="13" t="s">
        <v>214</v>
      </c>
      <c r="L1765">
        <v>6</v>
      </c>
      <c r="M1765">
        <v>1</v>
      </c>
      <c r="N1765" s="13" t="s">
        <v>192</v>
      </c>
      <c r="O1765" s="13" t="s">
        <v>97</v>
      </c>
      <c r="P1765">
        <v>18</v>
      </c>
      <c r="Q1765" s="13" t="s">
        <v>95</v>
      </c>
      <c r="R1765" s="13" t="s">
        <v>213</v>
      </c>
      <c r="S1765" s="13" t="s">
        <v>196</v>
      </c>
      <c r="T1765">
        <v>4</v>
      </c>
      <c r="U1765">
        <v>4</v>
      </c>
      <c r="V1765">
        <v>0</v>
      </c>
      <c r="W1765" s="13" t="s">
        <v>101</v>
      </c>
      <c r="X1765">
        <v>0.1</v>
      </c>
    </row>
    <row r="1766" spans="1:24" x14ac:dyDescent="0.3">
      <c r="A1766">
        <v>1764</v>
      </c>
      <c r="B1766" t="s">
        <v>203</v>
      </c>
      <c r="C1766" t="s">
        <v>203</v>
      </c>
      <c r="D1766">
        <v>28.839313000000001</v>
      </c>
      <c r="E1766">
        <v>76.836281</v>
      </c>
      <c r="F1766" s="18">
        <v>45580</v>
      </c>
      <c r="G1766" s="19">
        <v>0.875</v>
      </c>
      <c r="H1766">
        <v>21</v>
      </c>
      <c r="I1766" s="13" t="s">
        <v>215</v>
      </c>
      <c r="J1766">
        <v>0</v>
      </c>
      <c r="K1766" s="13" t="s">
        <v>191</v>
      </c>
      <c r="L1766">
        <v>1</v>
      </c>
      <c r="M1766">
        <v>0</v>
      </c>
      <c r="N1766" s="13" t="s">
        <v>192</v>
      </c>
      <c r="O1766" s="13" t="s">
        <v>97</v>
      </c>
      <c r="P1766">
        <v>23</v>
      </c>
      <c r="Q1766" s="13" t="s">
        <v>97</v>
      </c>
      <c r="R1766" s="13" t="s">
        <v>208</v>
      </c>
      <c r="S1766" s="13" t="s">
        <v>196</v>
      </c>
      <c r="T1766">
        <v>5</v>
      </c>
      <c r="U1766">
        <v>5</v>
      </c>
      <c r="V1766">
        <v>0</v>
      </c>
      <c r="W1766" s="13" t="s">
        <v>101</v>
      </c>
      <c r="X1766">
        <v>0.3</v>
      </c>
    </row>
    <row r="1767" spans="1:24" x14ac:dyDescent="0.3">
      <c r="A1767">
        <v>1765</v>
      </c>
      <c r="B1767" t="s">
        <v>206</v>
      </c>
      <c r="C1767" t="s">
        <v>207</v>
      </c>
      <c r="D1767">
        <v>13.177389</v>
      </c>
      <c r="E1767">
        <v>77.691823999999997</v>
      </c>
      <c r="F1767" s="18">
        <v>45210</v>
      </c>
      <c r="G1767" s="19">
        <v>8.3333333333333301E-2</v>
      </c>
      <c r="H1767">
        <v>2</v>
      </c>
      <c r="I1767" s="13" t="s">
        <v>194</v>
      </c>
      <c r="J1767">
        <v>0</v>
      </c>
      <c r="K1767" s="13" t="s">
        <v>191</v>
      </c>
      <c r="L1767">
        <v>5</v>
      </c>
      <c r="M1767">
        <v>0</v>
      </c>
      <c r="N1767" s="13" t="s">
        <v>192</v>
      </c>
      <c r="O1767" s="13" t="s">
        <v>97</v>
      </c>
      <c r="P1767">
        <v>17</v>
      </c>
      <c r="Q1767" s="13" t="s">
        <v>95</v>
      </c>
      <c r="R1767" s="13" t="s">
        <v>208</v>
      </c>
      <c r="S1767" s="13" t="s">
        <v>193</v>
      </c>
      <c r="T1767">
        <v>5</v>
      </c>
      <c r="U1767">
        <v>2</v>
      </c>
      <c r="V1767">
        <v>0</v>
      </c>
      <c r="W1767" s="13" t="s">
        <v>101</v>
      </c>
      <c r="X1767">
        <v>0.1</v>
      </c>
    </row>
    <row r="1768" spans="1:24" x14ac:dyDescent="0.3">
      <c r="A1768">
        <v>1766</v>
      </c>
      <c r="B1768" t="s">
        <v>190</v>
      </c>
      <c r="C1768" t="s">
        <v>80</v>
      </c>
      <c r="D1768">
        <v>18.937501000000001</v>
      </c>
      <c r="E1768">
        <v>72.745208000000005</v>
      </c>
      <c r="F1768" s="18">
        <v>45164</v>
      </c>
      <c r="G1768" s="19">
        <v>0.125</v>
      </c>
      <c r="H1768">
        <v>3</v>
      </c>
      <c r="I1768" s="13" t="s">
        <v>219</v>
      </c>
      <c r="J1768">
        <v>1</v>
      </c>
      <c r="K1768" s="13" t="s">
        <v>92</v>
      </c>
      <c r="L1768">
        <v>5</v>
      </c>
      <c r="M1768">
        <v>1</v>
      </c>
      <c r="N1768" s="13" t="s">
        <v>94</v>
      </c>
      <c r="O1768" s="13" t="s">
        <v>95</v>
      </c>
      <c r="P1768">
        <v>20</v>
      </c>
      <c r="Q1768" s="13" t="s">
        <v>95</v>
      </c>
      <c r="R1768" s="13" t="s">
        <v>98</v>
      </c>
      <c r="S1768" s="13" t="s">
        <v>193</v>
      </c>
      <c r="T1768">
        <v>2</v>
      </c>
      <c r="U1768">
        <v>2</v>
      </c>
      <c r="V1768">
        <v>0</v>
      </c>
      <c r="W1768" s="13" t="s">
        <v>101</v>
      </c>
      <c r="X1768">
        <v>0.45</v>
      </c>
    </row>
    <row r="1769" spans="1:24" x14ac:dyDescent="0.3">
      <c r="A1769">
        <v>1767</v>
      </c>
      <c r="B1769" t="s">
        <v>197</v>
      </c>
      <c r="C1769" t="s">
        <v>198</v>
      </c>
      <c r="D1769">
        <v>30.609731</v>
      </c>
      <c r="E1769">
        <v>76.724737000000005</v>
      </c>
      <c r="F1769" s="18">
        <v>45533</v>
      </c>
      <c r="G1769" s="19">
        <v>4.1666666666666699E-2</v>
      </c>
      <c r="H1769">
        <v>1</v>
      </c>
      <c r="I1769" s="13" t="s">
        <v>202</v>
      </c>
      <c r="J1769">
        <v>0</v>
      </c>
      <c r="K1769" s="13" t="s">
        <v>214</v>
      </c>
      <c r="L1769">
        <v>4</v>
      </c>
      <c r="M1769">
        <v>1</v>
      </c>
      <c r="N1769" s="13" t="s">
        <v>212</v>
      </c>
      <c r="O1769" s="13" t="s">
        <v>95</v>
      </c>
      <c r="P1769">
        <v>33</v>
      </c>
      <c r="Q1769" s="13" t="s">
        <v>95</v>
      </c>
      <c r="R1769" s="13" t="s">
        <v>199</v>
      </c>
      <c r="S1769" s="13" t="s">
        <v>193</v>
      </c>
      <c r="T1769">
        <v>2</v>
      </c>
      <c r="U1769">
        <v>1</v>
      </c>
      <c r="V1769">
        <v>0</v>
      </c>
      <c r="W1769" s="13" t="s">
        <v>101</v>
      </c>
      <c r="X1769">
        <v>0.45</v>
      </c>
    </row>
    <row r="1770" spans="1:24" x14ac:dyDescent="0.3">
      <c r="A1770">
        <v>1768</v>
      </c>
      <c r="B1770" t="s">
        <v>197</v>
      </c>
      <c r="C1770" t="s">
        <v>198</v>
      </c>
      <c r="D1770">
        <v>30.704051</v>
      </c>
      <c r="E1770">
        <v>76.891740999999996</v>
      </c>
      <c r="F1770" s="18">
        <v>44600</v>
      </c>
      <c r="G1770" s="19">
        <v>0.54166666666666696</v>
      </c>
      <c r="H1770">
        <v>13</v>
      </c>
      <c r="I1770" s="13" t="s">
        <v>215</v>
      </c>
      <c r="J1770">
        <v>0</v>
      </c>
      <c r="K1770" s="13" t="s">
        <v>191</v>
      </c>
      <c r="L1770">
        <v>4</v>
      </c>
      <c r="M1770">
        <v>0</v>
      </c>
      <c r="N1770" s="13" t="s">
        <v>192</v>
      </c>
      <c r="O1770" s="13" t="s">
        <v>97</v>
      </c>
      <c r="P1770">
        <v>20</v>
      </c>
      <c r="Q1770" s="13" t="s">
        <v>195</v>
      </c>
      <c r="R1770" s="13" t="s">
        <v>98</v>
      </c>
      <c r="S1770" s="13" t="s">
        <v>196</v>
      </c>
      <c r="T1770">
        <v>4</v>
      </c>
      <c r="U1770">
        <v>3</v>
      </c>
      <c r="V1770">
        <v>0</v>
      </c>
      <c r="W1770" s="13" t="s">
        <v>101</v>
      </c>
      <c r="X1770">
        <v>0.1</v>
      </c>
    </row>
    <row r="1771" spans="1:24" x14ac:dyDescent="0.3">
      <c r="A1771">
        <v>1769</v>
      </c>
      <c r="B1771" t="s">
        <v>206</v>
      </c>
      <c r="C1771" t="s">
        <v>207</v>
      </c>
      <c r="D1771">
        <v>12.872204</v>
      </c>
      <c r="E1771">
        <v>77.622179000000003</v>
      </c>
      <c r="F1771" s="18">
        <v>45690</v>
      </c>
      <c r="G1771" s="19">
        <v>8.3333333333333301E-2</v>
      </c>
      <c r="H1771">
        <v>2</v>
      </c>
      <c r="I1771" s="13" t="s">
        <v>89</v>
      </c>
      <c r="J1771">
        <v>1</v>
      </c>
      <c r="K1771" s="13" t="s">
        <v>191</v>
      </c>
      <c r="L1771">
        <v>2</v>
      </c>
      <c r="M1771">
        <v>1</v>
      </c>
      <c r="N1771" s="13" t="s">
        <v>212</v>
      </c>
      <c r="O1771" s="13" t="s">
        <v>95</v>
      </c>
      <c r="P1771">
        <v>16</v>
      </c>
      <c r="Q1771" s="13" t="s">
        <v>95</v>
      </c>
      <c r="R1771" s="13" t="s">
        <v>208</v>
      </c>
      <c r="S1771" s="13" t="s">
        <v>193</v>
      </c>
      <c r="T1771">
        <v>2</v>
      </c>
      <c r="U1771">
        <v>0</v>
      </c>
      <c r="V1771">
        <v>0</v>
      </c>
      <c r="W1771" s="13" t="s">
        <v>101</v>
      </c>
      <c r="X1771">
        <v>0.45</v>
      </c>
    </row>
    <row r="1772" spans="1:24" x14ac:dyDescent="0.3">
      <c r="A1772">
        <v>1770</v>
      </c>
      <c r="B1772" t="s">
        <v>206</v>
      </c>
      <c r="C1772" t="s">
        <v>207</v>
      </c>
      <c r="D1772">
        <v>12.861561999999999</v>
      </c>
      <c r="E1772">
        <v>77.466359999999995</v>
      </c>
      <c r="F1772" s="18">
        <v>45097</v>
      </c>
      <c r="G1772" s="19">
        <v>0.16666666666666699</v>
      </c>
      <c r="H1772">
        <v>4</v>
      </c>
      <c r="I1772" s="13" t="s">
        <v>215</v>
      </c>
      <c r="J1772">
        <v>0</v>
      </c>
      <c r="K1772" s="13" t="s">
        <v>92</v>
      </c>
      <c r="L1772">
        <v>5</v>
      </c>
      <c r="M1772">
        <v>1</v>
      </c>
      <c r="N1772" s="13" t="s">
        <v>192</v>
      </c>
      <c r="O1772" s="13" t="s">
        <v>97</v>
      </c>
      <c r="P1772">
        <v>37</v>
      </c>
      <c r="Q1772" s="13" t="s">
        <v>97</v>
      </c>
      <c r="R1772" s="13" t="s">
        <v>208</v>
      </c>
      <c r="S1772" s="13" t="s">
        <v>196</v>
      </c>
      <c r="T1772">
        <v>1</v>
      </c>
      <c r="U1772">
        <v>0</v>
      </c>
      <c r="V1772">
        <v>0</v>
      </c>
      <c r="W1772" s="13" t="s">
        <v>101</v>
      </c>
      <c r="X1772">
        <v>0.3</v>
      </c>
    </row>
    <row r="1773" spans="1:24" x14ac:dyDescent="0.3">
      <c r="A1773">
        <v>1771</v>
      </c>
      <c r="B1773" t="s">
        <v>217</v>
      </c>
      <c r="C1773" t="s">
        <v>218</v>
      </c>
      <c r="D1773">
        <v>22.534993</v>
      </c>
      <c r="E1773">
        <v>88.313543999999993</v>
      </c>
      <c r="F1773" s="18">
        <v>44661</v>
      </c>
      <c r="G1773" s="19">
        <v>0.79166666666666696</v>
      </c>
      <c r="H1773">
        <v>19</v>
      </c>
      <c r="I1773" s="13" t="s">
        <v>89</v>
      </c>
      <c r="J1773">
        <v>1</v>
      </c>
      <c r="K1773" s="13" t="s">
        <v>191</v>
      </c>
      <c r="L1773">
        <v>1</v>
      </c>
      <c r="M1773">
        <v>1</v>
      </c>
      <c r="N1773" s="13" t="s">
        <v>192</v>
      </c>
      <c r="O1773" s="13" t="s">
        <v>97</v>
      </c>
      <c r="P1773">
        <v>40</v>
      </c>
      <c r="Q1773" s="13" t="s">
        <v>97</v>
      </c>
      <c r="R1773" s="13" t="s">
        <v>98</v>
      </c>
      <c r="S1773" s="13" t="s">
        <v>99</v>
      </c>
      <c r="T1773">
        <v>5</v>
      </c>
      <c r="U1773">
        <v>5</v>
      </c>
      <c r="V1773">
        <v>1</v>
      </c>
      <c r="W1773" s="13" t="s">
        <v>101</v>
      </c>
      <c r="X1773">
        <v>0.65</v>
      </c>
    </row>
    <row r="1774" spans="1:24" x14ac:dyDescent="0.3">
      <c r="A1774">
        <v>1772</v>
      </c>
      <c r="B1774" t="s">
        <v>203</v>
      </c>
      <c r="C1774" t="s">
        <v>203</v>
      </c>
      <c r="D1774">
        <v>28.644432999999999</v>
      </c>
      <c r="E1774">
        <v>77.153171</v>
      </c>
      <c r="F1774" s="18">
        <v>45645</v>
      </c>
      <c r="G1774" s="19">
        <v>0.66666666666666696</v>
      </c>
      <c r="H1774">
        <v>16</v>
      </c>
      <c r="I1774" s="13" t="s">
        <v>202</v>
      </c>
      <c r="J1774">
        <v>0</v>
      </c>
      <c r="K1774" s="13" t="s">
        <v>191</v>
      </c>
      <c r="L1774">
        <v>3</v>
      </c>
      <c r="M1774">
        <v>0</v>
      </c>
      <c r="N1774" s="13" t="s">
        <v>212</v>
      </c>
      <c r="O1774" s="13" t="s">
        <v>195</v>
      </c>
      <c r="P1774">
        <v>19</v>
      </c>
      <c r="Q1774" s="13" t="s">
        <v>95</v>
      </c>
      <c r="R1774" s="13" t="s">
        <v>213</v>
      </c>
      <c r="S1774" s="13" t="s">
        <v>193</v>
      </c>
      <c r="T1774">
        <v>2</v>
      </c>
      <c r="U1774">
        <v>0</v>
      </c>
      <c r="V1774">
        <v>0</v>
      </c>
      <c r="W1774" s="13" t="s">
        <v>101</v>
      </c>
      <c r="X1774">
        <v>0.25</v>
      </c>
    </row>
    <row r="1775" spans="1:24" x14ac:dyDescent="0.3">
      <c r="A1775">
        <v>1773</v>
      </c>
      <c r="B1775" t="s">
        <v>209</v>
      </c>
      <c r="C1775" t="s">
        <v>210</v>
      </c>
      <c r="D1775">
        <v>17.585937999999999</v>
      </c>
      <c r="E1775">
        <v>78.382127999999994</v>
      </c>
      <c r="F1775" s="18">
        <v>45369</v>
      </c>
      <c r="G1775" s="19">
        <v>0</v>
      </c>
      <c r="H1775">
        <v>0</v>
      </c>
      <c r="I1775" s="13" t="s">
        <v>204</v>
      </c>
      <c r="J1775">
        <v>0</v>
      </c>
      <c r="K1775" s="13" t="s">
        <v>191</v>
      </c>
      <c r="L1775">
        <v>2</v>
      </c>
      <c r="M1775">
        <v>1</v>
      </c>
      <c r="N1775" s="13" t="s">
        <v>192</v>
      </c>
      <c r="O1775" s="13" t="s">
        <v>97</v>
      </c>
      <c r="P1775">
        <v>35</v>
      </c>
      <c r="Q1775" s="13" t="s">
        <v>95</v>
      </c>
      <c r="R1775" s="13" t="s">
        <v>213</v>
      </c>
      <c r="S1775" s="13" t="s">
        <v>193</v>
      </c>
      <c r="T1775">
        <v>3</v>
      </c>
      <c r="U1775">
        <v>3</v>
      </c>
      <c r="V1775">
        <v>0</v>
      </c>
      <c r="W1775" s="13" t="s">
        <v>101</v>
      </c>
      <c r="X1775">
        <v>0.1</v>
      </c>
    </row>
    <row r="1776" spans="1:24" x14ac:dyDescent="0.3">
      <c r="A1776">
        <v>1774</v>
      </c>
      <c r="B1776" t="s">
        <v>206</v>
      </c>
      <c r="C1776" t="s">
        <v>207</v>
      </c>
      <c r="D1776">
        <v>12.941383</v>
      </c>
      <c r="E1776">
        <v>77.415797999999995</v>
      </c>
      <c r="F1776" s="18">
        <v>44651</v>
      </c>
      <c r="G1776" s="19">
        <v>0.125</v>
      </c>
      <c r="H1776">
        <v>3</v>
      </c>
      <c r="I1776" s="13" t="s">
        <v>202</v>
      </c>
      <c r="J1776">
        <v>0</v>
      </c>
      <c r="K1776" s="13" t="s">
        <v>214</v>
      </c>
      <c r="L1776">
        <v>1</v>
      </c>
      <c r="M1776">
        <v>0</v>
      </c>
      <c r="N1776" s="13" t="s">
        <v>212</v>
      </c>
      <c r="O1776" s="13" t="s">
        <v>195</v>
      </c>
      <c r="P1776">
        <v>17</v>
      </c>
      <c r="Q1776" s="13" t="s">
        <v>95</v>
      </c>
      <c r="R1776" s="13" t="s">
        <v>213</v>
      </c>
      <c r="S1776" s="13" t="s">
        <v>196</v>
      </c>
      <c r="T1776">
        <v>3</v>
      </c>
      <c r="U1776">
        <v>3</v>
      </c>
      <c r="V1776">
        <v>0</v>
      </c>
      <c r="W1776" s="13" t="s">
        <v>101</v>
      </c>
      <c r="X1776">
        <v>0.25</v>
      </c>
    </row>
    <row r="1777" spans="1:24" x14ac:dyDescent="0.3">
      <c r="A1777">
        <v>1775</v>
      </c>
      <c r="B1777" t="s">
        <v>197</v>
      </c>
      <c r="C1777" t="s">
        <v>198</v>
      </c>
      <c r="D1777">
        <v>30.642682000000001</v>
      </c>
      <c r="E1777">
        <v>76.893660999999994</v>
      </c>
      <c r="F1777" s="18">
        <v>45096</v>
      </c>
      <c r="G1777" s="19">
        <v>0.95833333333333304</v>
      </c>
      <c r="H1777">
        <v>23</v>
      </c>
      <c r="I1777" s="13" t="s">
        <v>204</v>
      </c>
      <c r="J1777">
        <v>0</v>
      </c>
      <c r="K1777" s="13" t="s">
        <v>214</v>
      </c>
      <c r="L1777">
        <v>6</v>
      </c>
      <c r="M1777">
        <v>0</v>
      </c>
      <c r="N1777" s="13" t="s">
        <v>94</v>
      </c>
      <c r="O1777" s="13" t="s">
        <v>95</v>
      </c>
      <c r="P1777">
        <v>21</v>
      </c>
      <c r="Q1777" s="13" t="s">
        <v>97</v>
      </c>
      <c r="R1777" s="13" t="s">
        <v>98</v>
      </c>
      <c r="S1777" s="13" t="s">
        <v>196</v>
      </c>
      <c r="T1777">
        <v>4</v>
      </c>
      <c r="U1777">
        <v>4</v>
      </c>
      <c r="V1777">
        <v>0</v>
      </c>
      <c r="W1777" s="13" t="s">
        <v>101</v>
      </c>
      <c r="X1777">
        <v>0.65</v>
      </c>
    </row>
    <row r="1778" spans="1:24" x14ac:dyDescent="0.3">
      <c r="A1778">
        <v>1776</v>
      </c>
      <c r="B1778" t="s">
        <v>217</v>
      </c>
      <c r="C1778" t="s">
        <v>218</v>
      </c>
      <c r="D1778">
        <v>22.587672000000001</v>
      </c>
      <c r="E1778">
        <v>88.370644999999996</v>
      </c>
      <c r="F1778" s="18">
        <v>44736</v>
      </c>
      <c r="G1778" s="19">
        <v>0.625</v>
      </c>
      <c r="H1778">
        <v>15</v>
      </c>
      <c r="I1778" s="13" t="s">
        <v>211</v>
      </c>
      <c r="J1778">
        <v>0</v>
      </c>
      <c r="K1778" s="13" t="s">
        <v>191</v>
      </c>
      <c r="L1778">
        <v>2</v>
      </c>
      <c r="M1778">
        <v>1</v>
      </c>
      <c r="N1778" s="13" t="s">
        <v>192</v>
      </c>
      <c r="O1778" s="13" t="s">
        <v>97</v>
      </c>
      <c r="P1778">
        <v>40</v>
      </c>
      <c r="Q1778" s="13" t="s">
        <v>195</v>
      </c>
      <c r="R1778" s="13" t="s">
        <v>98</v>
      </c>
      <c r="S1778" s="13" t="s">
        <v>193</v>
      </c>
      <c r="T1778">
        <v>1</v>
      </c>
      <c r="U1778">
        <v>1</v>
      </c>
      <c r="V1778">
        <v>0</v>
      </c>
      <c r="W1778" s="13" t="s">
        <v>101</v>
      </c>
      <c r="X1778">
        <v>0.1</v>
      </c>
    </row>
    <row r="1779" spans="1:24" x14ac:dyDescent="0.3">
      <c r="A1779">
        <v>1777</v>
      </c>
      <c r="B1779" t="s">
        <v>79</v>
      </c>
      <c r="C1779" t="s">
        <v>80</v>
      </c>
      <c r="D1779">
        <v>18.541523000000002</v>
      </c>
      <c r="E1779">
        <v>73.929978000000006</v>
      </c>
      <c r="F1779" s="18">
        <v>45628</v>
      </c>
      <c r="G1779" s="19">
        <v>0.5</v>
      </c>
      <c r="H1779">
        <v>12</v>
      </c>
      <c r="I1779" s="13" t="s">
        <v>204</v>
      </c>
      <c r="J1779">
        <v>0</v>
      </c>
      <c r="K1779" s="13" t="s">
        <v>92</v>
      </c>
      <c r="L1779">
        <v>3</v>
      </c>
      <c r="M1779">
        <v>1</v>
      </c>
      <c r="N1779" s="13" t="s">
        <v>212</v>
      </c>
      <c r="O1779" s="13" t="s">
        <v>195</v>
      </c>
      <c r="P1779">
        <v>22</v>
      </c>
      <c r="Q1779" s="13" t="s">
        <v>195</v>
      </c>
      <c r="R1779" s="13" t="s">
        <v>208</v>
      </c>
      <c r="S1779" s="13" t="s">
        <v>196</v>
      </c>
      <c r="T1779">
        <v>3</v>
      </c>
      <c r="U1779">
        <v>1</v>
      </c>
      <c r="V1779">
        <v>0</v>
      </c>
      <c r="W1779" s="13" t="s">
        <v>101</v>
      </c>
      <c r="X1779">
        <v>0.25</v>
      </c>
    </row>
    <row r="1780" spans="1:24" x14ac:dyDescent="0.3">
      <c r="A1780">
        <v>1778</v>
      </c>
      <c r="B1780" t="s">
        <v>209</v>
      </c>
      <c r="C1780" t="s">
        <v>210</v>
      </c>
      <c r="D1780">
        <v>17.245916000000001</v>
      </c>
      <c r="E1780">
        <v>78.457442999999998</v>
      </c>
      <c r="F1780" s="18">
        <v>44638</v>
      </c>
      <c r="G1780" s="19">
        <v>8.3333333333333301E-2</v>
      </c>
      <c r="H1780">
        <v>2</v>
      </c>
      <c r="I1780" s="13" t="s">
        <v>211</v>
      </c>
      <c r="J1780">
        <v>0</v>
      </c>
      <c r="K1780" s="13" t="s">
        <v>191</v>
      </c>
      <c r="L1780">
        <v>3</v>
      </c>
      <c r="M1780">
        <v>1</v>
      </c>
      <c r="N1780" s="13" t="s">
        <v>212</v>
      </c>
      <c r="O1780" s="13" t="s">
        <v>95</v>
      </c>
      <c r="P1780">
        <v>38</v>
      </c>
      <c r="Q1780" s="13" t="s">
        <v>95</v>
      </c>
      <c r="R1780" s="13" t="s">
        <v>98</v>
      </c>
      <c r="S1780" s="13" t="s">
        <v>193</v>
      </c>
      <c r="T1780">
        <v>5</v>
      </c>
      <c r="U1780">
        <v>0</v>
      </c>
      <c r="V1780">
        <v>0</v>
      </c>
      <c r="W1780" s="13" t="s">
        <v>101</v>
      </c>
      <c r="X1780">
        <v>0.45</v>
      </c>
    </row>
    <row r="1781" spans="1:24" x14ac:dyDescent="0.3">
      <c r="A1781">
        <v>1779</v>
      </c>
      <c r="B1781" t="s">
        <v>79</v>
      </c>
      <c r="C1781" t="s">
        <v>80</v>
      </c>
      <c r="D1781">
        <v>18.419657999999998</v>
      </c>
      <c r="E1781">
        <v>73.726710999999995</v>
      </c>
      <c r="F1781" s="18">
        <v>44593</v>
      </c>
      <c r="G1781" s="19">
        <v>0.25</v>
      </c>
      <c r="H1781">
        <v>6</v>
      </c>
      <c r="I1781" s="13" t="s">
        <v>215</v>
      </c>
      <c r="J1781">
        <v>0</v>
      </c>
      <c r="K1781" s="13" t="s">
        <v>214</v>
      </c>
      <c r="L1781">
        <v>4</v>
      </c>
      <c r="M1781">
        <v>0</v>
      </c>
      <c r="N1781" s="13" t="s">
        <v>192</v>
      </c>
      <c r="O1781" s="13" t="s">
        <v>97</v>
      </c>
      <c r="P1781">
        <v>34</v>
      </c>
      <c r="Q1781" s="13" t="s">
        <v>97</v>
      </c>
      <c r="R1781" s="13" t="s">
        <v>208</v>
      </c>
      <c r="S1781" s="13" t="s">
        <v>193</v>
      </c>
      <c r="T1781">
        <v>4</v>
      </c>
      <c r="U1781">
        <v>0</v>
      </c>
      <c r="V1781">
        <v>0</v>
      </c>
      <c r="W1781" s="13" t="s">
        <v>101</v>
      </c>
      <c r="X1781">
        <v>0.3</v>
      </c>
    </row>
    <row r="1782" spans="1:24" x14ac:dyDescent="0.3">
      <c r="A1782">
        <v>1780</v>
      </c>
      <c r="B1782" t="s">
        <v>206</v>
      </c>
      <c r="C1782" t="s">
        <v>207</v>
      </c>
      <c r="D1782">
        <v>13.023377</v>
      </c>
      <c r="E1782">
        <v>77.65737</v>
      </c>
      <c r="F1782" s="18">
        <v>45498</v>
      </c>
      <c r="G1782" s="19">
        <v>0.79166666666666696</v>
      </c>
      <c r="H1782">
        <v>19</v>
      </c>
      <c r="I1782" s="13" t="s">
        <v>202</v>
      </c>
      <c r="J1782">
        <v>0</v>
      </c>
      <c r="K1782" s="13" t="s">
        <v>191</v>
      </c>
      <c r="L1782">
        <v>2</v>
      </c>
      <c r="M1782">
        <v>0</v>
      </c>
      <c r="N1782" s="13" t="s">
        <v>94</v>
      </c>
      <c r="O1782" s="13" t="s">
        <v>95</v>
      </c>
      <c r="P1782">
        <v>17</v>
      </c>
      <c r="Q1782" s="13" t="s">
        <v>97</v>
      </c>
      <c r="R1782" s="13" t="s">
        <v>98</v>
      </c>
      <c r="S1782" s="13" t="s">
        <v>196</v>
      </c>
      <c r="T1782">
        <v>5</v>
      </c>
      <c r="U1782">
        <v>4</v>
      </c>
      <c r="V1782">
        <v>1</v>
      </c>
      <c r="W1782" s="13" t="s">
        <v>101</v>
      </c>
      <c r="X1782">
        <v>0.8</v>
      </c>
    </row>
    <row r="1783" spans="1:24" x14ac:dyDescent="0.3">
      <c r="A1783">
        <v>1781</v>
      </c>
      <c r="B1783" t="s">
        <v>209</v>
      </c>
      <c r="C1783" t="s">
        <v>210</v>
      </c>
      <c r="D1783">
        <v>17.483446000000001</v>
      </c>
      <c r="E1783">
        <v>78.375371000000001</v>
      </c>
      <c r="F1783" s="18">
        <v>45701</v>
      </c>
      <c r="G1783" s="19">
        <v>0.45833333333333298</v>
      </c>
      <c r="H1783">
        <v>11</v>
      </c>
      <c r="I1783" s="13" t="s">
        <v>202</v>
      </c>
      <c r="J1783">
        <v>0</v>
      </c>
      <c r="K1783" s="13" t="s">
        <v>214</v>
      </c>
      <c r="L1783">
        <v>2</v>
      </c>
      <c r="M1783">
        <v>0</v>
      </c>
      <c r="N1783" s="13" t="s">
        <v>94</v>
      </c>
      <c r="O1783" s="13" t="s">
        <v>95</v>
      </c>
      <c r="P1783">
        <v>26</v>
      </c>
      <c r="Q1783" s="13" t="s">
        <v>97</v>
      </c>
      <c r="R1783" s="13" t="s">
        <v>208</v>
      </c>
      <c r="S1783" s="13" t="s">
        <v>193</v>
      </c>
      <c r="T1783">
        <v>3</v>
      </c>
      <c r="U1783">
        <v>0</v>
      </c>
      <c r="V1783">
        <v>0</v>
      </c>
      <c r="W1783" s="13" t="s">
        <v>101</v>
      </c>
      <c r="X1783">
        <v>0.65</v>
      </c>
    </row>
    <row r="1784" spans="1:24" x14ac:dyDescent="0.3">
      <c r="A1784">
        <v>1782</v>
      </c>
      <c r="B1784" t="s">
        <v>190</v>
      </c>
      <c r="C1784" t="s">
        <v>80</v>
      </c>
      <c r="D1784">
        <v>19.080411999999999</v>
      </c>
      <c r="E1784">
        <v>72.990780999999998</v>
      </c>
      <c r="F1784" s="18">
        <v>45576</v>
      </c>
      <c r="G1784" s="19">
        <v>0.45833333333333298</v>
      </c>
      <c r="H1784">
        <v>11</v>
      </c>
      <c r="I1784" s="13" t="s">
        <v>211</v>
      </c>
      <c r="J1784">
        <v>0</v>
      </c>
      <c r="K1784" s="13" t="s">
        <v>214</v>
      </c>
      <c r="L1784">
        <v>4</v>
      </c>
      <c r="M1784">
        <v>0</v>
      </c>
      <c r="N1784" s="13" t="s">
        <v>192</v>
      </c>
      <c r="O1784" s="13" t="s">
        <v>97</v>
      </c>
      <c r="P1784">
        <v>27</v>
      </c>
      <c r="Q1784" s="13" t="s">
        <v>195</v>
      </c>
      <c r="R1784" s="13" t="s">
        <v>205</v>
      </c>
      <c r="S1784" s="13" t="s">
        <v>196</v>
      </c>
      <c r="T1784">
        <v>2</v>
      </c>
      <c r="U1784">
        <v>1</v>
      </c>
      <c r="V1784">
        <v>0</v>
      </c>
      <c r="W1784" s="13" t="s">
        <v>101</v>
      </c>
      <c r="X1784">
        <v>0.1</v>
      </c>
    </row>
    <row r="1785" spans="1:24" x14ac:dyDescent="0.3">
      <c r="A1785">
        <v>1783</v>
      </c>
      <c r="B1785" t="s">
        <v>217</v>
      </c>
      <c r="C1785" t="s">
        <v>218</v>
      </c>
      <c r="D1785">
        <v>22.537315</v>
      </c>
      <c r="E1785">
        <v>88.436363999999998</v>
      </c>
      <c r="F1785" s="18">
        <v>45243</v>
      </c>
      <c r="G1785" s="19">
        <v>4.1666666666666699E-2</v>
      </c>
      <c r="H1785">
        <v>1</v>
      </c>
      <c r="I1785" s="13" t="s">
        <v>204</v>
      </c>
      <c r="J1785">
        <v>0</v>
      </c>
      <c r="K1785" s="13" t="s">
        <v>191</v>
      </c>
      <c r="L1785">
        <v>4</v>
      </c>
      <c r="M1785">
        <v>1</v>
      </c>
      <c r="N1785" s="13" t="s">
        <v>94</v>
      </c>
      <c r="O1785" s="13" t="s">
        <v>95</v>
      </c>
      <c r="P1785">
        <v>36</v>
      </c>
      <c r="Q1785" s="13" t="s">
        <v>195</v>
      </c>
      <c r="R1785" s="13" t="s">
        <v>205</v>
      </c>
      <c r="S1785" s="13" t="s">
        <v>196</v>
      </c>
      <c r="T1785">
        <v>5</v>
      </c>
      <c r="U1785">
        <v>4</v>
      </c>
      <c r="V1785">
        <v>0</v>
      </c>
      <c r="W1785" s="13" t="s">
        <v>101</v>
      </c>
      <c r="X1785">
        <v>0.45</v>
      </c>
    </row>
    <row r="1786" spans="1:24" x14ac:dyDescent="0.3">
      <c r="A1786">
        <v>1784</v>
      </c>
      <c r="B1786" t="s">
        <v>197</v>
      </c>
      <c r="C1786" t="s">
        <v>198</v>
      </c>
      <c r="D1786">
        <v>30.631657000000001</v>
      </c>
      <c r="E1786">
        <v>76.754741999999993</v>
      </c>
      <c r="F1786" s="18">
        <v>44820</v>
      </c>
      <c r="G1786" s="19">
        <v>0.16666666666666699</v>
      </c>
      <c r="H1786">
        <v>4</v>
      </c>
      <c r="I1786" s="13" t="s">
        <v>211</v>
      </c>
      <c r="J1786">
        <v>0</v>
      </c>
      <c r="K1786" s="13" t="s">
        <v>92</v>
      </c>
      <c r="L1786">
        <v>2</v>
      </c>
      <c r="M1786">
        <v>1</v>
      </c>
      <c r="N1786" s="13" t="s">
        <v>94</v>
      </c>
      <c r="O1786" s="13" t="s">
        <v>95</v>
      </c>
      <c r="P1786">
        <v>33</v>
      </c>
      <c r="Q1786" s="13" t="s">
        <v>95</v>
      </c>
      <c r="R1786" s="13" t="s">
        <v>199</v>
      </c>
      <c r="S1786" s="13" t="s">
        <v>196</v>
      </c>
      <c r="T1786">
        <v>5</v>
      </c>
      <c r="U1786">
        <v>3</v>
      </c>
      <c r="V1786">
        <v>0</v>
      </c>
      <c r="W1786" s="13" t="s">
        <v>101</v>
      </c>
      <c r="X1786">
        <v>0.45</v>
      </c>
    </row>
    <row r="1787" spans="1:24" x14ac:dyDescent="0.3">
      <c r="A1787">
        <v>1785</v>
      </c>
      <c r="B1787" t="s">
        <v>203</v>
      </c>
      <c r="C1787" t="s">
        <v>203</v>
      </c>
      <c r="D1787">
        <v>28.824507000000001</v>
      </c>
      <c r="E1787">
        <v>76.971271999999999</v>
      </c>
      <c r="F1787" s="18">
        <v>44984</v>
      </c>
      <c r="G1787" s="19">
        <v>0.25</v>
      </c>
      <c r="H1787">
        <v>6</v>
      </c>
      <c r="I1787" s="13" t="s">
        <v>204</v>
      </c>
      <c r="J1787">
        <v>0</v>
      </c>
      <c r="K1787" s="13" t="s">
        <v>191</v>
      </c>
      <c r="L1787">
        <v>6</v>
      </c>
      <c r="M1787">
        <v>0</v>
      </c>
      <c r="N1787" s="13" t="s">
        <v>192</v>
      </c>
      <c r="O1787" s="13" t="s">
        <v>97</v>
      </c>
      <c r="P1787">
        <v>20</v>
      </c>
      <c r="Q1787" s="13" t="s">
        <v>97</v>
      </c>
      <c r="R1787" s="13" t="s">
        <v>199</v>
      </c>
      <c r="S1787" s="13" t="s">
        <v>196</v>
      </c>
      <c r="T1787">
        <v>5</v>
      </c>
      <c r="U1787">
        <v>1</v>
      </c>
      <c r="V1787">
        <v>0</v>
      </c>
      <c r="W1787" s="13" t="s">
        <v>101</v>
      </c>
      <c r="X1787">
        <v>0.3</v>
      </c>
    </row>
    <row r="1788" spans="1:24" x14ac:dyDescent="0.3">
      <c r="A1788">
        <v>1786</v>
      </c>
      <c r="B1788" t="s">
        <v>200</v>
      </c>
      <c r="C1788" t="s">
        <v>201</v>
      </c>
      <c r="D1788">
        <v>13.087733</v>
      </c>
      <c r="E1788">
        <v>80.105714000000006</v>
      </c>
      <c r="F1788" s="18">
        <v>44941</v>
      </c>
      <c r="G1788" s="19">
        <v>0.45833333333333298</v>
      </c>
      <c r="H1788">
        <v>11</v>
      </c>
      <c r="I1788" s="13" t="s">
        <v>89</v>
      </c>
      <c r="J1788">
        <v>1</v>
      </c>
      <c r="K1788" s="13" t="s">
        <v>214</v>
      </c>
      <c r="L1788">
        <v>5</v>
      </c>
      <c r="M1788">
        <v>1</v>
      </c>
      <c r="N1788" s="13" t="s">
        <v>212</v>
      </c>
      <c r="O1788" s="13" t="s">
        <v>195</v>
      </c>
      <c r="P1788">
        <v>16</v>
      </c>
      <c r="Q1788" s="13" t="s">
        <v>95</v>
      </c>
      <c r="R1788" s="13" t="s">
        <v>205</v>
      </c>
      <c r="S1788" s="13" t="s">
        <v>196</v>
      </c>
      <c r="T1788">
        <v>1</v>
      </c>
      <c r="U1788">
        <v>0</v>
      </c>
      <c r="V1788">
        <v>0</v>
      </c>
      <c r="W1788" s="13" t="s">
        <v>101</v>
      </c>
      <c r="X1788">
        <v>0.25</v>
      </c>
    </row>
    <row r="1789" spans="1:24" x14ac:dyDescent="0.3">
      <c r="A1789">
        <v>1787</v>
      </c>
      <c r="B1789" t="s">
        <v>200</v>
      </c>
      <c r="C1789" t="s">
        <v>201</v>
      </c>
      <c r="D1789">
        <v>12.800331</v>
      </c>
      <c r="E1789">
        <v>80.172707000000003</v>
      </c>
      <c r="F1789" s="18">
        <v>44817</v>
      </c>
      <c r="G1789" s="19">
        <v>0.25</v>
      </c>
      <c r="H1789">
        <v>6</v>
      </c>
      <c r="I1789" s="13" t="s">
        <v>215</v>
      </c>
      <c r="J1789">
        <v>0</v>
      </c>
      <c r="K1789" s="13" t="s">
        <v>92</v>
      </c>
      <c r="L1789">
        <v>1</v>
      </c>
      <c r="M1789">
        <v>1</v>
      </c>
      <c r="N1789" s="13" t="s">
        <v>192</v>
      </c>
      <c r="O1789" s="13" t="s">
        <v>97</v>
      </c>
      <c r="P1789">
        <v>39</v>
      </c>
      <c r="Q1789" s="13" t="s">
        <v>195</v>
      </c>
      <c r="R1789" s="13" t="s">
        <v>98</v>
      </c>
      <c r="S1789" s="13" t="s">
        <v>193</v>
      </c>
      <c r="T1789">
        <v>5</v>
      </c>
      <c r="U1789">
        <v>5</v>
      </c>
      <c r="V1789">
        <v>0</v>
      </c>
      <c r="W1789" s="13" t="s">
        <v>101</v>
      </c>
      <c r="X1789">
        <v>0.1</v>
      </c>
    </row>
    <row r="1790" spans="1:24" x14ac:dyDescent="0.3">
      <c r="A1790">
        <v>1788</v>
      </c>
      <c r="B1790" t="s">
        <v>200</v>
      </c>
      <c r="C1790" t="s">
        <v>201</v>
      </c>
      <c r="D1790">
        <v>12.993764000000001</v>
      </c>
      <c r="E1790">
        <v>80.252690999999999</v>
      </c>
      <c r="F1790" s="18">
        <v>44569</v>
      </c>
      <c r="G1790" s="19">
        <v>0.66666666666666696</v>
      </c>
      <c r="H1790">
        <v>16</v>
      </c>
      <c r="I1790" s="13" t="s">
        <v>219</v>
      </c>
      <c r="J1790">
        <v>1</v>
      </c>
      <c r="K1790" s="13" t="s">
        <v>191</v>
      </c>
      <c r="L1790">
        <v>1</v>
      </c>
      <c r="M1790">
        <v>0</v>
      </c>
      <c r="N1790" s="13" t="s">
        <v>94</v>
      </c>
      <c r="O1790" s="13" t="s">
        <v>95</v>
      </c>
      <c r="P1790">
        <v>16</v>
      </c>
      <c r="Q1790" s="13" t="s">
        <v>195</v>
      </c>
      <c r="R1790" s="13" t="s">
        <v>199</v>
      </c>
      <c r="S1790" s="13" t="s">
        <v>99</v>
      </c>
      <c r="T1790">
        <v>4</v>
      </c>
      <c r="U1790">
        <v>4</v>
      </c>
      <c r="V1790">
        <v>0</v>
      </c>
      <c r="W1790" s="13" t="s">
        <v>101</v>
      </c>
      <c r="X1790">
        <v>0.65</v>
      </c>
    </row>
    <row r="1791" spans="1:24" x14ac:dyDescent="0.3">
      <c r="A1791">
        <v>1789</v>
      </c>
      <c r="B1791" t="s">
        <v>217</v>
      </c>
      <c r="C1791" t="s">
        <v>218</v>
      </c>
      <c r="D1791">
        <v>22.679010000000002</v>
      </c>
      <c r="E1791">
        <v>88.411152999999999</v>
      </c>
      <c r="F1791" s="18">
        <v>44702</v>
      </c>
      <c r="G1791" s="19">
        <v>0.79166666666666696</v>
      </c>
      <c r="H1791">
        <v>19</v>
      </c>
      <c r="I1791" s="13" t="s">
        <v>219</v>
      </c>
      <c r="J1791">
        <v>1</v>
      </c>
      <c r="K1791" s="13" t="s">
        <v>191</v>
      </c>
      <c r="L1791">
        <v>4</v>
      </c>
      <c r="M1791">
        <v>1</v>
      </c>
      <c r="N1791" s="13" t="s">
        <v>212</v>
      </c>
      <c r="O1791" s="13" t="s">
        <v>195</v>
      </c>
      <c r="P1791">
        <v>21</v>
      </c>
      <c r="Q1791" s="13" t="s">
        <v>97</v>
      </c>
      <c r="R1791" s="13" t="s">
        <v>199</v>
      </c>
      <c r="S1791" s="13" t="s">
        <v>196</v>
      </c>
      <c r="T1791">
        <v>4</v>
      </c>
      <c r="U1791">
        <v>4</v>
      </c>
      <c r="V1791">
        <v>1</v>
      </c>
      <c r="W1791" s="13" t="s">
        <v>101</v>
      </c>
      <c r="X1791">
        <v>0.6</v>
      </c>
    </row>
    <row r="1792" spans="1:24" x14ac:dyDescent="0.3">
      <c r="A1792">
        <v>1790</v>
      </c>
      <c r="B1792" t="s">
        <v>197</v>
      </c>
      <c r="C1792" t="s">
        <v>198</v>
      </c>
      <c r="D1792">
        <v>30.696061</v>
      </c>
      <c r="E1792">
        <v>76.850859999999997</v>
      </c>
      <c r="F1792" s="18">
        <v>45398</v>
      </c>
      <c r="G1792" s="19">
        <v>0.91666666666666696</v>
      </c>
      <c r="H1792">
        <v>22</v>
      </c>
      <c r="I1792" s="13" t="s">
        <v>215</v>
      </c>
      <c r="J1792">
        <v>0</v>
      </c>
      <c r="K1792" s="13" t="s">
        <v>191</v>
      </c>
      <c r="L1792">
        <v>1</v>
      </c>
      <c r="M1792">
        <v>0</v>
      </c>
      <c r="N1792" s="13" t="s">
        <v>192</v>
      </c>
      <c r="O1792" s="13" t="s">
        <v>97</v>
      </c>
      <c r="P1792">
        <v>27</v>
      </c>
      <c r="Q1792" s="13" t="s">
        <v>195</v>
      </c>
      <c r="R1792" s="13" t="s">
        <v>213</v>
      </c>
      <c r="S1792" s="13" t="s">
        <v>196</v>
      </c>
      <c r="T1792">
        <v>2</v>
      </c>
      <c r="U1792">
        <v>2</v>
      </c>
      <c r="V1792">
        <v>0</v>
      </c>
      <c r="W1792" s="13" t="s">
        <v>101</v>
      </c>
      <c r="X1792">
        <v>0.1</v>
      </c>
    </row>
    <row r="1793" spans="1:24" x14ac:dyDescent="0.3">
      <c r="A1793">
        <v>1791</v>
      </c>
      <c r="B1793" t="s">
        <v>197</v>
      </c>
      <c r="C1793" t="s">
        <v>198</v>
      </c>
      <c r="D1793">
        <v>30.740362000000001</v>
      </c>
      <c r="E1793">
        <v>76.818376999999998</v>
      </c>
      <c r="F1793" s="18">
        <v>44809</v>
      </c>
      <c r="G1793" s="19">
        <v>0.33333333333333298</v>
      </c>
      <c r="H1793">
        <v>8</v>
      </c>
      <c r="I1793" s="13" t="s">
        <v>204</v>
      </c>
      <c r="J1793">
        <v>0</v>
      </c>
      <c r="K1793" s="13" t="s">
        <v>214</v>
      </c>
      <c r="L1793">
        <v>5</v>
      </c>
      <c r="M1793">
        <v>1</v>
      </c>
      <c r="N1793" s="13" t="s">
        <v>212</v>
      </c>
      <c r="O1793" s="13" t="s">
        <v>95</v>
      </c>
      <c r="P1793">
        <v>15</v>
      </c>
      <c r="Q1793" s="13" t="s">
        <v>195</v>
      </c>
      <c r="R1793" s="13" t="s">
        <v>208</v>
      </c>
      <c r="S1793" s="13" t="s">
        <v>196</v>
      </c>
      <c r="T1793">
        <v>3</v>
      </c>
      <c r="U1793">
        <v>3</v>
      </c>
      <c r="V1793">
        <v>1</v>
      </c>
      <c r="W1793" s="13" t="s">
        <v>101</v>
      </c>
      <c r="X1793">
        <v>0.6</v>
      </c>
    </row>
    <row r="1794" spans="1:24" x14ac:dyDescent="0.3">
      <c r="A1794">
        <v>1792</v>
      </c>
      <c r="B1794" t="s">
        <v>217</v>
      </c>
      <c r="C1794" t="s">
        <v>218</v>
      </c>
      <c r="D1794">
        <v>22.532278999999999</v>
      </c>
      <c r="E1794">
        <v>88.495262999999994</v>
      </c>
      <c r="F1794" s="18">
        <v>45734</v>
      </c>
      <c r="G1794" s="19">
        <v>0.91666666666666696</v>
      </c>
      <c r="H1794">
        <v>22</v>
      </c>
      <c r="I1794" s="13" t="s">
        <v>215</v>
      </c>
      <c r="J1794">
        <v>0</v>
      </c>
      <c r="K1794" s="13" t="s">
        <v>214</v>
      </c>
      <c r="L1794">
        <v>2</v>
      </c>
      <c r="M1794">
        <v>1</v>
      </c>
      <c r="N1794" s="13" t="s">
        <v>192</v>
      </c>
      <c r="O1794" s="13" t="s">
        <v>97</v>
      </c>
      <c r="P1794">
        <v>22</v>
      </c>
      <c r="Q1794" s="13" t="s">
        <v>95</v>
      </c>
      <c r="R1794" s="13" t="s">
        <v>208</v>
      </c>
      <c r="S1794" s="13" t="s">
        <v>196</v>
      </c>
      <c r="T1794">
        <v>4</v>
      </c>
      <c r="U1794">
        <v>2</v>
      </c>
      <c r="V1794">
        <v>0</v>
      </c>
      <c r="W1794" s="13" t="s">
        <v>101</v>
      </c>
      <c r="X1794">
        <v>0.1</v>
      </c>
    </row>
    <row r="1795" spans="1:24" x14ac:dyDescent="0.3">
      <c r="A1795">
        <v>1793</v>
      </c>
      <c r="B1795" t="s">
        <v>209</v>
      </c>
      <c r="C1795" t="s">
        <v>210</v>
      </c>
      <c r="D1795">
        <v>17.305845999999999</v>
      </c>
      <c r="E1795">
        <v>78.236042999999995</v>
      </c>
      <c r="F1795" s="18">
        <v>45500</v>
      </c>
      <c r="G1795" s="19">
        <v>0.70833333333333304</v>
      </c>
      <c r="H1795">
        <v>17</v>
      </c>
      <c r="I1795" s="13" t="s">
        <v>219</v>
      </c>
      <c r="J1795">
        <v>1</v>
      </c>
      <c r="K1795" s="13" t="s">
        <v>191</v>
      </c>
      <c r="L1795">
        <v>6</v>
      </c>
      <c r="M1795">
        <v>0</v>
      </c>
      <c r="N1795" s="13" t="s">
        <v>192</v>
      </c>
      <c r="O1795" s="13" t="s">
        <v>97</v>
      </c>
      <c r="P1795">
        <v>27</v>
      </c>
      <c r="Q1795" s="13" t="s">
        <v>195</v>
      </c>
      <c r="R1795" s="13" t="s">
        <v>213</v>
      </c>
      <c r="S1795" s="13" t="s">
        <v>99</v>
      </c>
      <c r="T1795">
        <v>5</v>
      </c>
      <c r="U1795">
        <v>5</v>
      </c>
      <c r="V1795">
        <v>1</v>
      </c>
      <c r="W1795" s="13" t="s">
        <v>101</v>
      </c>
      <c r="X1795">
        <v>0.45</v>
      </c>
    </row>
    <row r="1796" spans="1:24" x14ac:dyDescent="0.3">
      <c r="A1796">
        <v>1794</v>
      </c>
      <c r="B1796" t="s">
        <v>190</v>
      </c>
      <c r="C1796" t="s">
        <v>80</v>
      </c>
      <c r="D1796">
        <v>19.143699000000002</v>
      </c>
      <c r="E1796">
        <v>72.841429000000005</v>
      </c>
      <c r="F1796" s="18">
        <v>45005</v>
      </c>
      <c r="G1796" s="19">
        <v>8.3333333333333301E-2</v>
      </c>
      <c r="H1796">
        <v>2</v>
      </c>
      <c r="I1796" s="13" t="s">
        <v>204</v>
      </c>
      <c r="J1796">
        <v>0</v>
      </c>
      <c r="K1796" s="13" t="s">
        <v>92</v>
      </c>
      <c r="L1796">
        <v>6</v>
      </c>
      <c r="M1796">
        <v>0</v>
      </c>
      <c r="N1796" s="13" t="s">
        <v>94</v>
      </c>
      <c r="O1796" s="13" t="s">
        <v>95</v>
      </c>
      <c r="P1796">
        <v>36</v>
      </c>
      <c r="Q1796" s="13" t="s">
        <v>95</v>
      </c>
      <c r="R1796" s="13" t="s">
        <v>199</v>
      </c>
      <c r="S1796" s="13" t="s">
        <v>99</v>
      </c>
      <c r="T1796">
        <v>3</v>
      </c>
      <c r="U1796">
        <v>3</v>
      </c>
      <c r="V1796">
        <v>0</v>
      </c>
      <c r="W1796" s="13" t="s">
        <v>101</v>
      </c>
      <c r="X1796">
        <v>0.65</v>
      </c>
    </row>
    <row r="1797" spans="1:24" x14ac:dyDescent="0.3">
      <c r="A1797">
        <v>1795</v>
      </c>
      <c r="B1797" t="s">
        <v>79</v>
      </c>
      <c r="C1797" t="s">
        <v>80</v>
      </c>
      <c r="D1797">
        <v>18.581717999999999</v>
      </c>
      <c r="E1797">
        <v>73.708552999999995</v>
      </c>
      <c r="F1797" s="18">
        <v>45222</v>
      </c>
      <c r="G1797" s="19">
        <v>0.58333333333333304</v>
      </c>
      <c r="H1797">
        <v>14</v>
      </c>
      <c r="I1797" s="13" t="s">
        <v>204</v>
      </c>
      <c r="J1797">
        <v>0</v>
      </c>
      <c r="K1797" s="13" t="s">
        <v>191</v>
      </c>
      <c r="L1797">
        <v>2</v>
      </c>
      <c r="M1797">
        <v>0</v>
      </c>
      <c r="N1797" s="13" t="s">
        <v>192</v>
      </c>
      <c r="O1797" s="13" t="s">
        <v>97</v>
      </c>
      <c r="P1797">
        <v>38</v>
      </c>
      <c r="Q1797" s="13" t="s">
        <v>195</v>
      </c>
      <c r="R1797" s="13" t="s">
        <v>98</v>
      </c>
      <c r="S1797" s="13" t="s">
        <v>196</v>
      </c>
      <c r="T1797">
        <v>5</v>
      </c>
      <c r="U1797">
        <v>1</v>
      </c>
      <c r="V1797">
        <v>0</v>
      </c>
      <c r="W1797" s="13" t="s">
        <v>101</v>
      </c>
      <c r="X1797">
        <v>0.1</v>
      </c>
    </row>
    <row r="1798" spans="1:24" x14ac:dyDescent="0.3">
      <c r="A1798">
        <v>1796</v>
      </c>
      <c r="B1798" t="s">
        <v>206</v>
      </c>
      <c r="C1798" t="s">
        <v>207</v>
      </c>
      <c r="D1798">
        <v>13.106719999999999</v>
      </c>
      <c r="E1798">
        <v>77.779038</v>
      </c>
      <c r="F1798" s="18">
        <v>45121</v>
      </c>
      <c r="G1798" s="19">
        <v>0.25</v>
      </c>
      <c r="H1798">
        <v>6</v>
      </c>
      <c r="I1798" s="13" t="s">
        <v>211</v>
      </c>
      <c r="J1798">
        <v>0</v>
      </c>
      <c r="K1798" s="13" t="s">
        <v>214</v>
      </c>
      <c r="L1798">
        <v>3</v>
      </c>
      <c r="M1798">
        <v>1</v>
      </c>
      <c r="N1798" s="13" t="s">
        <v>192</v>
      </c>
      <c r="O1798" s="13" t="s">
        <v>97</v>
      </c>
      <c r="P1798">
        <v>35</v>
      </c>
      <c r="Q1798" s="13" t="s">
        <v>195</v>
      </c>
      <c r="R1798" s="13" t="s">
        <v>208</v>
      </c>
      <c r="S1798" s="13" t="s">
        <v>196</v>
      </c>
      <c r="T1798">
        <v>3</v>
      </c>
      <c r="U1798">
        <v>2</v>
      </c>
      <c r="V1798">
        <v>0</v>
      </c>
      <c r="W1798" s="13" t="s">
        <v>101</v>
      </c>
      <c r="X1798">
        <v>0.1</v>
      </c>
    </row>
    <row r="1799" spans="1:24" x14ac:dyDescent="0.3">
      <c r="A1799">
        <v>1797</v>
      </c>
      <c r="B1799" t="s">
        <v>209</v>
      </c>
      <c r="C1799" t="s">
        <v>210</v>
      </c>
      <c r="D1799">
        <v>17.551162000000001</v>
      </c>
      <c r="E1799">
        <v>78.441074</v>
      </c>
      <c r="F1799" s="18">
        <v>44833</v>
      </c>
      <c r="G1799" s="19">
        <v>0.625</v>
      </c>
      <c r="H1799">
        <v>15</v>
      </c>
      <c r="I1799" s="13" t="s">
        <v>202</v>
      </c>
      <c r="J1799">
        <v>0</v>
      </c>
      <c r="K1799" s="13" t="s">
        <v>191</v>
      </c>
      <c r="L1799">
        <v>2</v>
      </c>
      <c r="M1799">
        <v>1</v>
      </c>
      <c r="N1799" s="13" t="s">
        <v>94</v>
      </c>
      <c r="O1799" s="13" t="s">
        <v>95</v>
      </c>
      <c r="P1799">
        <v>24</v>
      </c>
      <c r="Q1799" s="13" t="s">
        <v>95</v>
      </c>
      <c r="R1799" s="13" t="s">
        <v>213</v>
      </c>
      <c r="S1799" s="13" t="s">
        <v>196</v>
      </c>
      <c r="T1799">
        <v>2</v>
      </c>
      <c r="U1799">
        <v>2</v>
      </c>
      <c r="V1799">
        <v>0</v>
      </c>
      <c r="W1799" s="13" t="s">
        <v>101</v>
      </c>
      <c r="X1799">
        <v>0.45</v>
      </c>
    </row>
    <row r="1800" spans="1:24" x14ac:dyDescent="0.3">
      <c r="A1800">
        <v>1798</v>
      </c>
      <c r="B1800" t="s">
        <v>200</v>
      </c>
      <c r="C1800" t="s">
        <v>201</v>
      </c>
      <c r="D1800">
        <v>13.091225</v>
      </c>
      <c r="E1800">
        <v>80.155214000000001</v>
      </c>
      <c r="F1800" s="18">
        <v>45029</v>
      </c>
      <c r="G1800" s="19">
        <v>0</v>
      </c>
      <c r="H1800">
        <v>0</v>
      </c>
      <c r="I1800" s="13" t="s">
        <v>202</v>
      </c>
      <c r="J1800">
        <v>0</v>
      </c>
      <c r="K1800" s="13" t="s">
        <v>214</v>
      </c>
      <c r="L1800">
        <v>2</v>
      </c>
      <c r="M1800">
        <v>0</v>
      </c>
      <c r="N1800" s="13" t="s">
        <v>192</v>
      </c>
      <c r="O1800" s="13" t="s">
        <v>97</v>
      </c>
      <c r="P1800">
        <v>31</v>
      </c>
      <c r="Q1800" s="13" t="s">
        <v>95</v>
      </c>
      <c r="R1800" s="13" t="s">
        <v>205</v>
      </c>
      <c r="S1800" s="13" t="s">
        <v>196</v>
      </c>
      <c r="T1800">
        <v>5</v>
      </c>
      <c r="U1800">
        <v>0</v>
      </c>
      <c r="V1800">
        <v>0</v>
      </c>
      <c r="W1800" s="13" t="s">
        <v>101</v>
      </c>
      <c r="X1800">
        <v>0.1</v>
      </c>
    </row>
    <row r="1801" spans="1:24" x14ac:dyDescent="0.3">
      <c r="A1801">
        <v>1799</v>
      </c>
      <c r="B1801" t="s">
        <v>217</v>
      </c>
      <c r="C1801" t="s">
        <v>218</v>
      </c>
      <c r="D1801">
        <v>22.66085</v>
      </c>
      <c r="E1801">
        <v>88.264582000000004</v>
      </c>
      <c r="F1801" s="18">
        <v>44949</v>
      </c>
      <c r="G1801" s="19">
        <v>0.25</v>
      </c>
      <c r="H1801">
        <v>6</v>
      </c>
      <c r="I1801" s="13" t="s">
        <v>204</v>
      </c>
      <c r="J1801">
        <v>0</v>
      </c>
      <c r="K1801" s="13" t="s">
        <v>92</v>
      </c>
      <c r="L1801">
        <v>2</v>
      </c>
      <c r="M1801">
        <v>1</v>
      </c>
      <c r="N1801" s="13" t="s">
        <v>212</v>
      </c>
      <c r="O1801" s="13" t="s">
        <v>195</v>
      </c>
      <c r="P1801">
        <v>39</v>
      </c>
      <c r="Q1801" s="13" t="s">
        <v>95</v>
      </c>
      <c r="R1801" s="13" t="s">
        <v>208</v>
      </c>
      <c r="S1801" s="13" t="s">
        <v>193</v>
      </c>
      <c r="T1801">
        <v>3</v>
      </c>
      <c r="U1801">
        <v>3</v>
      </c>
      <c r="V1801">
        <v>0</v>
      </c>
      <c r="W1801" s="13" t="s">
        <v>101</v>
      </c>
      <c r="X1801">
        <v>0.25</v>
      </c>
    </row>
    <row r="1802" spans="1:24" x14ac:dyDescent="0.3">
      <c r="A1802">
        <v>1800</v>
      </c>
      <c r="B1802" t="s">
        <v>209</v>
      </c>
      <c r="C1802" t="s">
        <v>210</v>
      </c>
      <c r="D1802">
        <v>17.513300999999998</v>
      </c>
      <c r="E1802">
        <v>78.501358999999994</v>
      </c>
      <c r="F1802" s="18">
        <v>44887</v>
      </c>
      <c r="G1802" s="19">
        <v>0.41666666666666702</v>
      </c>
      <c r="H1802">
        <v>10</v>
      </c>
      <c r="I1802" s="13" t="s">
        <v>215</v>
      </c>
      <c r="J1802">
        <v>0</v>
      </c>
      <c r="K1802" s="13" t="s">
        <v>214</v>
      </c>
      <c r="L1802">
        <v>4</v>
      </c>
      <c r="M1802">
        <v>1</v>
      </c>
      <c r="N1802" s="13" t="s">
        <v>94</v>
      </c>
      <c r="O1802" s="13" t="s">
        <v>95</v>
      </c>
      <c r="P1802">
        <v>26</v>
      </c>
      <c r="Q1802" s="13" t="s">
        <v>97</v>
      </c>
      <c r="R1802" s="13" t="s">
        <v>205</v>
      </c>
      <c r="S1802" s="13" t="s">
        <v>193</v>
      </c>
      <c r="T1802">
        <v>5</v>
      </c>
      <c r="U1802">
        <v>4</v>
      </c>
      <c r="V1802">
        <v>1</v>
      </c>
      <c r="W1802" s="13" t="s">
        <v>101</v>
      </c>
      <c r="X1802">
        <v>0.8</v>
      </c>
    </row>
    <row r="1803" spans="1:24" x14ac:dyDescent="0.3">
      <c r="A1803">
        <v>1801</v>
      </c>
      <c r="B1803" t="s">
        <v>203</v>
      </c>
      <c r="C1803" t="s">
        <v>203</v>
      </c>
      <c r="D1803">
        <v>28.757095</v>
      </c>
      <c r="E1803">
        <v>77.242579000000006</v>
      </c>
      <c r="F1803" s="18">
        <v>45477</v>
      </c>
      <c r="G1803" s="19">
        <v>8.3333333333333301E-2</v>
      </c>
      <c r="H1803">
        <v>2</v>
      </c>
      <c r="I1803" s="13" t="s">
        <v>202</v>
      </c>
      <c r="J1803">
        <v>0</v>
      </c>
      <c r="K1803" s="13" t="s">
        <v>92</v>
      </c>
      <c r="L1803">
        <v>3</v>
      </c>
      <c r="M1803">
        <v>0</v>
      </c>
      <c r="N1803" s="13" t="s">
        <v>94</v>
      </c>
      <c r="O1803" s="13" t="s">
        <v>95</v>
      </c>
      <c r="P1803">
        <v>34</v>
      </c>
      <c r="Q1803" s="13" t="s">
        <v>195</v>
      </c>
      <c r="R1803" s="13" t="s">
        <v>208</v>
      </c>
      <c r="S1803" s="13" t="s">
        <v>193</v>
      </c>
      <c r="T1803">
        <v>1</v>
      </c>
      <c r="U1803">
        <v>1</v>
      </c>
      <c r="V1803">
        <v>0</v>
      </c>
      <c r="W1803" s="13" t="s">
        <v>101</v>
      </c>
      <c r="X1803">
        <v>0.45</v>
      </c>
    </row>
    <row r="1804" spans="1:24" x14ac:dyDescent="0.3">
      <c r="A1804">
        <v>1802</v>
      </c>
      <c r="B1804" t="s">
        <v>217</v>
      </c>
      <c r="C1804" t="s">
        <v>218</v>
      </c>
      <c r="D1804">
        <v>22.556365</v>
      </c>
      <c r="E1804">
        <v>88.490167999999997</v>
      </c>
      <c r="F1804" s="18">
        <v>45289</v>
      </c>
      <c r="G1804" s="19">
        <v>0.25</v>
      </c>
      <c r="H1804">
        <v>6</v>
      </c>
      <c r="I1804" s="13" t="s">
        <v>211</v>
      </c>
      <c r="J1804">
        <v>0</v>
      </c>
      <c r="K1804" s="13" t="s">
        <v>92</v>
      </c>
      <c r="L1804">
        <v>5</v>
      </c>
      <c r="M1804">
        <v>1</v>
      </c>
      <c r="N1804" s="13" t="s">
        <v>212</v>
      </c>
      <c r="O1804" s="13" t="s">
        <v>95</v>
      </c>
      <c r="P1804">
        <v>24</v>
      </c>
      <c r="Q1804" s="13" t="s">
        <v>95</v>
      </c>
      <c r="R1804" s="13" t="s">
        <v>205</v>
      </c>
      <c r="S1804" s="13" t="s">
        <v>193</v>
      </c>
      <c r="T1804">
        <v>3</v>
      </c>
      <c r="U1804">
        <v>3</v>
      </c>
      <c r="V1804">
        <v>0</v>
      </c>
      <c r="W1804" s="13" t="s">
        <v>101</v>
      </c>
      <c r="X1804">
        <v>0.45</v>
      </c>
    </row>
    <row r="1805" spans="1:24" x14ac:dyDescent="0.3">
      <c r="A1805">
        <v>1803</v>
      </c>
      <c r="B1805" t="s">
        <v>79</v>
      </c>
      <c r="C1805" t="s">
        <v>80</v>
      </c>
      <c r="D1805">
        <v>18.621478</v>
      </c>
      <c r="E1805">
        <v>73.955776999999998</v>
      </c>
      <c r="F1805" s="18">
        <v>45079</v>
      </c>
      <c r="G1805" s="19">
        <v>0.54166666666666696</v>
      </c>
      <c r="H1805">
        <v>13</v>
      </c>
      <c r="I1805" s="13" t="s">
        <v>211</v>
      </c>
      <c r="J1805">
        <v>0</v>
      </c>
      <c r="K1805" s="13" t="s">
        <v>92</v>
      </c>
      <c r="L1805">
        <v>2</v>
      </c>
      <c r="M1805">
        <v>1</v>
      </c>
      <c r="N1805" s="13" t="s">
        <v>212</v>
      </c>
      <c r="O1805" s="13" t="s">
        <v>95</v>
      </c>
      <c r="P1805">
        <v>39</v>
      </c>
      <c r="Q1805" s="13" t="s">
        <v>97</v>
      </c>
      <c r="R1805" s="13" t="s">
        <v>205</v>
      </c>
      <c r="S1805" s="13" t="s">
        <v>196</v>
      </c>
      <c r="T1805">
        <v>3</v>
      </c>
      <c r="U1805">
        <v>2</v>
      </c>
      <c r="V1805">
        <v>0</v>
      </c>
      <c r="W1805" s="13" t="s">
        <v>101</v>
      </c>
      <c r="X1805">
        <v>0.65</v>
      </c>
    </row>
    <row r="1806" spans="1:24" x14ac:dyDescent="0.3">
      <c r="A1806">
        <v>1804</v>
      </c>
      <c r="B1806" t="s">
        <v>206</v>
      </c>
      <c r="C1806" t="s">
        <v>207</v>
      </c>
      <c r="D1806">
        <v>13.154641</v>
      </c>
      <c r="E1806">
        <v>77.483142999999998</v>
      </c>
      <c r="F1806" s="18">
        <v>44991</v>
      </c>
      <c r="G1806" s="19">
        <v>0.25</v>
      </c>
      <c r="H1806">
        <v>6</v>
      </c>
      <c r="I1806" s="13" t="s">
        <v>204</v>
      </c>
      <c r="J1806">
        <v>0</v>
      </c>
      <c r="K1806" s="13" t="s">
        <v>214</v>
      </c>
      <c r="L1806">
        <v>3</v>
      </c>
      <c r="M1806">
        <v>0</v>
      </c>
      <c r="N1806" s="13" t="s">
        <v>94</v>
      </c>
      <c r="O1806" s="13" t="s">
        <v>95</v>
      </c>
      <c r="P1806">
        <v>23</v>
      </c>
      <c r="Q1806" s="13" t="s">
        <v>97</v>
      </c>
      <c r="R1806" s="13" t="s">
        <v>205</v>
      </c>
      <c r="S1806" s="13" t="s">
        <v>196</v>
      </c>
      <c r="T1806">
        <v>4</v>
      </c>
      <c r="U1806">
        <v>2</v>
      </c>
      <c r="V1806">
        <v>0</v>
      </c>
      <c r="W1806" s="13" t="s">
        <v>101</v>
      </c>
      <c r="X1806">
        <v>0.65</v>
      </c>
    </row>
    <row r="1807" spans="1:24" x14ac:dyDescent="0.3">
      <c r="A1807">
        <v>1805</v>
      </c>
      <c r="B1807" t="s">
        <v>79</v>
      </c>
      <c r="C1807" t="s">
        <v>80</v>
      </c>
      <c r="D1807">
        <v>18.464794000000001</v>
      </c>
      <c r="E1807">
        <v>73.773668000000001</v>
      </c>
      <c r="F1807" s="18">
        <v>44934</v>
      </c>
      <c r="G1807" s="19">
        <v>0.91666666666666696</v>
      </c>
      <c r="H1807">
        <v>22</v>
      </c>
      <c r="I1807" s="13" t="s">
        <v>89</v>
      </c>
      <c r="J1807">
        <v>1</v>
      </c>
      <c r="K1807" s="13" t="s">
        <v>214</v>
      </c>
      <c r="L1807">
        <v>1</v>
      </c>
      <c r="M1807">
        <v>1</v>
      </c>
      <c r="N1807" s="13" t="s">
        <v>212</v>
      </c>
      <c r="O1807" s="13" t="s">
        <v>195</v>
      </c>
      <c r="P1807">
        <v>31</v>
      </c>
      <c r="Q1807" s="13" t="s">
        <v>195</v>
      </c>
      <c r="R1807" s="13" t="s">
        <v>199</v>
      </c>
      <c r="S1807" s="13" t="s">
        <v>193</v>
      </c>
      <c r="T1807">
        <v>3</v>
      </c>
      <c r="U1807">
        <v>3</v>
      </c>
      <c r="V1807">
        <v>0</v>
      </c>
      <c r="W1807" s="13" t="s">
        <v>101</v>
      </c>
      <c r="X1807">
        <v>0.25</v>
      </c>
    </row>
    <row r="1808" spans="1:24" x14ac:dyDescent="0.3">
      <c r="A1808">
        <v>1806</v>
      </c>
      <c r="B1808" t="s">
        <v>209</v>
      </c>
      <c r="C1808" t="s">
        <v>210</v>
      </c>
      <c r="D1808">
        <v>17.49804</v>
      </c>
      <c r="E1808">
        <v>78.437038999999999</v>
      </c>
      <c r="F1808" s="18">
        <v>45022</v>
      </c>
      <c r="G1808" s="19">
        <v>0.375</v>
      </c>
      <c r="H1808">
        <v>9</v>
      </c>
      <c r="I1808" s="13" t="s">
        <v>202</v>
      </c>
      <c r="J1808">
        <v>0</v>
      </c>
      <c r="K1808" s="13" t="s">
        <v>214</v>
      </c>
      <c r="L1808">
        <v>3</v>
      </c>
      <c r="M1808">
        <v>1</v>
      </c>
      <c r="N1808" s="13" t="s">
        <v>212</v>
      </c>
      <c r="O1808" s="13" t="s">
        <v>195</v>
      </c>
      <c r="P1808">
        <v>19</v>
      </c>
      <c r="Q1808" s="13" t="s">
        <v>97</v>
      </c>
      <c r="R1808" s="13" t="s">
        <v>208</v>
      </c>
      <c r="S1808" s="13" t="s">
        <v>196</v>
      </c>
      <c r="T1808">
        <v>1</v>
      </c>
      <c r="U1808">
        <v>1</v>
      </c>
      <c r="V1808">
        <v>1</v>
      </c>
      <c r="W1808" s="13" t="s">
        <v>101</v>
      </c>
      <c r="X1808">
        <v>0.6</v>
      </c>
    </row>
    <row r="1809" spans="1:24" x14ac:dyDescent="0.3">
      <c r="A1809">
        <v>1807</v>
      </c>
      <c r="B1809" t="s">
        <v>190</v>
      </c>
      <c r="C1809" t="s">
        <v>80</v>
      </c>
      <c r="D1809">
        <v>19.244726</v>
      </c>
      <c r="E1809">
        <v>72.870697000000007</v>
      </c>
      <c r="F1809" s="18">
        <v>45645</v>
      </c>
      <c r="G1809" s="19">
        <v>0.29166666666666702</v>
      </c>
      <c r="H1809">
        <v>7</v>
      </c>
      <c r="I1809" s="13" t="s">
        <v>202</v>
      </c>
      <c r="J1809">
        <v>0</v>
      </c>
      <c r="K1809" s="13" t="s">
        <v>191</v>
      </c>
      <c r="L1809">
        <v>6</v>
      </c>
      <c r="M1809">
        <v>0</v>
      </c>
      <c r="N1809" s="13" t="s">
        <v>212</v>
      </c>
      <c r="O1809" s="13" t="s">
        <v>95</v>
      </c>
      <c r="P1809">
        <v>17</v>
      </c>
      <c r="Q1809" s="13" t="s">
        <v>95</v>
      </c>
      <c r="R1809" s="13" t="s">
        <v>213</v>
      </c>
      <c r="S1809" s="13" t="s">
        <v>99</v>
      </c>
      <c r="T1809">
        <v>3</v>
      </c>
      <c r="U1809">
        <v>3</v>
      </c>
      <c r="V1809">
        <v>0</v>
      </c>
      <c r="W1809" s="13" t="s">
        <v>101</v>
      </c>
      <c r="X1809">
        <v>0.65</v>
      </c>
    </row>
    <row r="1810" spans="1:24" x14ac:dyDescent="0.3">
      <c r="A1810">
        <v>1808</v>
      </c>
      <c r="B1810" t="s">
        <v>190</v>
      </c>
      <c r="C1810" t="s">
        <v>80</v>
      </c>
      <c r="D1810">
        <v>18.843537999999999</v>
      </c>
      <c r="E1810">
        <v>72.780002999999994</v>
      </c>
      <c r="F1810" s="18">
        <v>45238</v>
      </c>
      <c r="G1810" s="19">
        <v>0.66666666666666696</v>
      </c>
      <c r="H1810">
        <v>16</v>
      </c>
      <c r="I1810" s="13" t="s">
        <v>194</v>
      </c>
      <c r="J1810">
        <v>0</v>
      </c>
      <c r="K1810" s="13" t="s">
        <v>191</v>
      </c>
      <c r="L1810">
        <v>5</v>
      </c>
      <c r="M1810">
        <v>1</v>
      </c>
      <c r="N1810" s="13" t="s">
        <v>192</v>
      </c>
      <c r="O1810" s="13" t="s">
        <v>97</v>
      </c>
      <c r="P1810">
        <v>22</v>
      </c>
      <c r="Q1810" s="13" t="s">
        <v>95</v>
      </c>
      <c r="R1810" s="13" t="s">
        <v>205</v>
      </c>
      <c r="S1810" s="13" t="s">
        <v>193</v>
      </c>
      <c r="T1810">
        <v>4</v>
      </c>
      <c r="U1810">
        <v>4</v>
      </c>
      <c r="V1810">
        <v>0</v>
      </c>
      <c r="W1810" s="13" t="s">
        <v>101</v>
      </c>
      <c r="X1810">
        <v>0.1</v>
      </c>
    </row>
    <row r="1811" spans="1:24" x14ac:dyDescent="0.3">
      <c r="A1811">
        <v>1809</v>
      </c>
      <c r="B1811" t="s">
        <v>217</v>
      </c>
      <c r="C1811" t="s">
        <v>218</v>
      </c>
      <c r="D1811">
        <v>22.581593999999999</v>
      </c>
      <c r="E1811">
        <v>88.386156999999997</v>
      </c>
      <c r="F1811" s="18">
        <v>45687</v>
      </c>
      <c r="G1811" s="19">
        <v>0.70833333333333304</v>
      </c>
      <c r="H1811">
        <v>17</v>
      </c>
      <c r="I1811" s="13" t="s">
        <v>202</v>
      </c>
      <c r="J1811">
        <v>0</v>
      </c>
      <c r="K1811" s="13" t="s">
        <v>191</v>
      </c>
      <c r="L1811">
        <v>5</v>
      </c>
      <c r="M1811">
        <v>1</v>
      </c>
      <c r="N1811" s="13" t="s">
        <v>94</v>
      </c>
      <c r="O1811" s="13" t="s">
        <v>95</v>
      </c>
      <c r="P1811">
        <v>25</v>
      </c>
      <c r="Q1811" s="13" t="s">
        <v>97</v>
      </c>
      <c r="R1811" s="13" t="s">
        <v>213</v>
      </c>
      <c r="S1811" s="13" t="s">
        <v>193</v>
      </c>
      <c r="T1811">
        <v>4</v>
      </c>
      <c r="U1811">
        <v>2</v>
      </c>
      <c r="V1811">
        <v>1</v>
      </c>
      <c r="W1811" s="13" t="s">
        <v>101</v>
      </c>
      <c r="X1811">
        <v>0.8</v>
      </c>
    </row>
    <row r="1812" spans="1:24" x14ac:dyDescent="0.3">
      <c r="A1812">
        <v>1810</v>
      </c>
      <c r="B1812" t="s">
        <v>79</v>
      </c>
      <c r="C1812" t="s">
        <v>80</v>
      </c>
      <c r="D1812">
        <v>18.616721999999999</v>
      </c>
      <c r="E1812">
        <v>73.884585000000001</v>
      </c>
      <c r="F1812" s="18">
        <v>45256</v>
      </c>
      <c r="G1812" s="19">
        <v>0.70833333333333304</v>
      </c>
      <c r="H1812">
        <v>17</v>
      </c>
      <c r="I1812" s="13" t="s">
        <v>89</v>
      </c>
      <c r="J1812">
        <v>1</v>
      </c>
      <c r="K1812" s="13" t="s">
        <v>214</v>
      </c>
      <c r="L1812">
        <v>5</v>
      </c>
      <c r="M1812">
        <v>0</v>
      </c>
      <c r="N1812" s="13" t="s">
        <v>192</v>
      </c>
      <c r="O1812" s="13" t="s">
        <v>97</v>
      </c>
      <c r="P1812">
        <v>33</v>
      </c>
      <c r="Q1812" s="13" t="s">
        <v>195</v>
      </c>
      <c r="R1812" s="13" t="s">
        <v>199</v>
      </c>
      <c r="S1812" s="13" t="s">
        <v>196</v>
      </c>
      <c r="T1812">
        <v>1</v>
      </c>
      <c r="U1812">
        <v>0</v>
      </c>
      <c r="V1812">
        <v>1</v>
      </c>
      <c r="W1812" s="13" t="s">
        <v>101</v>
      </c>
      <c r="X1812">
        <v>0.25</v>
      </c>
    </row>
    <row r="1813" spans="1:24" x14ac:dyDescent="0.3">
      <c r="A1813">
        <v>1811</v>
      </c>
      <c r="B1813" t="s">
        <v>209</v>
      </c>
      <c r="C1813" t="s">
        <v>210</v>
      </c>
      <c r="D1813">
        <v>17.233663</v>
      </c>
      <c r="E1813">
        <v>78.285784000000007</v>
      </c>
      <c r="F1813" s="18">
        <v>44928</v>
      </c>
      <c r="G1813" s="19">
        <v>0.70833333333333304</v>
      </c>
      <c r="H1813">
        <v>17</v>
      </c>
      <c r="I1813" s="13" t="s">
        <v>204</v>
      </c>
      <c r="J1813">
        <v>0</v>
      </c>
      <c r="K1813" s="13" t="s">
        <v>92</v>
      </c>
      <c r="L1813">
        <v>3</v>
      </c>
      <c r="M1813">
        <v>1</v>
      </c>
      <c r="N1813" s="13" t="s">
        <v>94</v>
      </c>
      <c r="O1813" s="13" t="s">
        <v>95</v>
      </c>
      <c r="P1813">
        <v>40</v>
      </c>
      <c r="Q1813" s="13" t="s">
        <v>195</v>
      </c>
      <c r="R1813" s="13" t="s">
        <v>205</v>
      </c>
      <c r="S1813" s="13" t="s">
        <v>99</v>
      </c>
      <c r="T1813">
        <v>5</v>
      </c>
      <c r="U1813">
        <v>5</v>
      </c>
      <c r="V1813">
        <v>1</v>
      </c>
      <c r="W1813" s="13" t="s">
        <v>101</v>
      </c>
      <c r="X1813">
        <v>0.8</v>
      </c>
    </row>
    <row r="1814" spans="1:24" x14ac:dyDescent="0.3">
      <c r="A1814">
        <v>1812</v>
      </c>
      <c r="B1814" t="s">
        <v>203</v>
      </c>
      <c r="C1814" t="s">
        <v>203</v>
      </c>
      <c r="D1814">
        <v>28.894428999999999</v>
      </c>
      <c r="E1814">
        <v>77.025515999999996</v>
      </c>
      <c r="F1814" s="18">
        <v>45453</v>
      </c>
      <c r="G1814" s="19">
        <v>0.83333333333333304</v>
      </c>
      <c r="H1814">
        <v>20</v>
      </c>
      <c r="I1814" s="13" t="s">
        <v>204</v>
      </c>
      <c r="J1814">
        <v>0</v>
      </c>
      <c r="K1814" s="13" t="s">
        <v>191</v>
      </c>
      <c r="L1814">
        <v>5</v>
      </c>
      <c r="M1814">
        <v>1</v>
      </c>
      <c r="N1814" s="13" t="s">
        <v>212</v>
      </c>
      <c r="O1814" s="13" t="s">
        <v>95</v>
      </c>
      <c r="P1814">
        <v>21</v>
      </c>
      <c r="Q1814" s="13" t="s">
        <v>195</v>
      </c>
      <c r="R1814" s="13" t="s">
        <v>98</v>
      </c>
      <c r="S1814" s="13" t="s">
        <v>99</v>
      </c>
      <c r="T1814">
        <v>5</v>
      </c>
      <c r="U1814">
        <v>5</v>
      </c>
      <c r="V1814">
        <v>0</v>
      </c>
      <c r="W1814" s="13" t="s">
        <v>101</v>
      </c>
      <c r="X1814">
        <v>0.65</v>
      </c>
    </row>
    <row r="1815" spans="1:24" x14ac:dyDescent="0.3">
      <c r="A1815">
        <v>1813</v>
      </c>
      <c r="B1815" t="s">
        <v>203</v>
      </c>
      <c r="C1815" t="s">
        <v>203</v>
      </c>
      <c r="D1815">
        <v>28.744114</v>
      </c>
      <c r="E1815">
        <v>77.056389999999993</v>
      </c>
      <c r="F1815" s="18">
        <v>45726</v>
      </c>
      <c r="G1815" s="19">
        <v>0.66666666666666696</v>
      </c>
      <c r="H1815">
        <v>16</v>
      </c>
      <c r="I1815" s="13" t="s">
        <v>204</v>
      </c>
      <c r="J1815">
        <v>0</v>
      </c>
      <c r="K1815" s="13" t="s">
        <v>92</v>
      </c>
      <c r="L1815">
        <v>3</v>
      </c>
      <c r="M1815">
        <v>0</v>
      </c>
      <c r="N1815" s="13" t="s">
        <v>192</v>
      </c>
      <c r="O1815" s="13" t="s">
        <v>97</v>
      </c>
      <c r="P1815">
        <v>34</v>
      </c>
      <c r="Q1815" s="13" t="s">
        <v>95</v>
      </c>
      <c r="R1815" s="13" t="s">
        <v>98</v>
      </c>
      <c r="S1815" s="13" t="s">
        <v>193</v>
      </c>
      <c r="T1815">
        <v>3</v>
      </c>
      <c r="U1815">
        <v>0</v>
      </c>
      <c r="V1815">
        <v>0</v>
      </c>
      <c r="W1815" s="13" t="s">
        <v>101</v>
      </c>
      <c r="X1815">
        <v>0.1</v>
      </c>
    </row>
    <row r="1816" spans="1:24" x14ac:dyDescent="0.3">
      <c r="A1816">
        <v>1814</v>
      </c>
      <c r="B1816" t="s">
        <v>217</v>
      </c>
      <c r="C1816" t="s">
        <v>218</v>
      </c>
      <c r="D1816">
        <v>22.576134</v>
      </c>
      <c r="E1816">
        <v>88.292450000000002</v>
      </c>
      <c r="F1816" s="18">
        <v>45183</v>
      </c>
      <c r="G1816" s="19">
        <v>0.66666666666666696</v>
      </c>
      <c r="H1816">
        <v>16</v>
      </c>
      <c r="I1816" s="13" t="s">
        <v>202</v>
      </c>
      <c r="J1816">
        <v>0</v>
      </c>
      <c r="K1816" s="13" t="s">
        <v>214</v>
      </c>
      <c r="L1816">
        <v>3</v>
      </c>
      <c r="M1816">
        <v>0</v>
      </c>
      <c r="N1816" s="13" t="s">
        <v>212</v>
      </c>
      <c r="O1816" s="13" t="s">
        <v>195</v>
      </c>
      <c r="P1816">
        <v>16</v>
      </c>
      <c r="Q1816" s="13" t="s">
        <v>97</v>
      </c>
      <c r="R1816" s="13" t="s">
        <v>199</v>
      </c>
      <c r="S1816" s="13" t="s">
        <v>196</v>
      </c>
      <c r="T1816">
        <v>3</v>
      </c>
      <c r="U1816">
        <v>2</v>
      </c>
      <c r="V1816">
        <v>0</v>
      </c>
      <c r="W1816" s="13" t="s">
        <v>101</v>
      </c>
      <c r="X1816">
        <v>0.45</v>
      </c>
    </row>
    <row r="1817" spans="1:24" x14ac:dyDescent="0.3">
      <c r="A1817">
        <v>1815</v>
      </c>
      <c r="B1817" t="s">
        <v>203</v>
      </c>
      <c r="C1817" t="s">
        <v>203</v>
      </c>
      <c r="D1817">
        <v>28.586811000000001</v>
      </c>
      <c r="E1817">
        <v>77.040139999999994</v>
      </c>
      <c r="F1817" s="18">
        <v>45185</v>
      </c>
      <c r="G1817" s="19">
        <v>0.79166666666666696</v>
      </c>
      <c r="H1817">
        <v>19</v>
      </c>
      <c r="I1817" s="13" t="s">
        <v>219</v>
      </c>
      <c r="J1817">
        <v>1</v>
      </c>
      <c r="K1817" s="13" t="s">
        <v>191</v>
      </c>
      <c r="L1817">
        <v>2</v>
      </c>
      <c r="M1817">
        <v>1</v>
      </c>
      <c r="N1817" s="13" t="s">
        <v>212</v>
      </c>
      <c r="O1817" s="13" t="s">
        <v>95</v>
      </c>
      <c r="P1817">
        <v>30</v>
      </c>
      <c r="Q1817" s="13" t="s">
        <v>195</v>
      </c>
      <c r="R1817" s="13" t="s">
        <v>205</v>
      </c>
      <c r="S1817" s="13" t="s">
        <v>196</v>
      </c>
      <c r="T1817">
        <v>2</v>
      </c>
      <c r="U1817">
        <v>1</v>
      </c>
      <c r="V1817">
        <v>1</v>
      </c>
      <c r="W1817" s="13" t="s">
        <v>101</v>
      </c>
      <c r="X1817">
        <v>0.6</v>
      </c>
    </row>
    <row r="1818" spans="1:24" x14ac:dyDescent="0.3">
      <c r="A1818">
        <v>1816</v>
      </c>
      <c r="B1818" t="s">
        <v>206</v>
      </c>
      <c r="C1818" t="s">
        <v>207</v>
      </c>
      <c r="D1818">
        <v>12.853215000000001</v>
      </c>
      <c r="E1818">
        <v>77.791569999999993</v>
      </c>
      <c r="F1818" s="18">
        <v>45355</v>
      </c>
      <c r="G1818" s="19">
        <v>0.54166666666666696</v>
      </c>
      <c r="H1818">
        <v>13</v>
      </c>
      <c r="I1818" s="13" t="s">
        <v>204</v>
      </c>
      <c r="J1818">
        <v>0</v>
      </c>
      <c r="K1818" s="13" t="s">
        <v>214</v>
      </c>
      <c r="L1818">
        <v>5</v>
      </c>
      <c r="M1818">
        <v>1</v>
      </c>
      <c r="N1818" s="13" t="s">
        <v>192</v>
      </c>
      <c r="O1818" s="13" t="s">
        <v>97</v>
      </c>
      <c r="P1818">
        <v>26</v>
      </c>
      <c r="Q1818" s="13" t="s">
        <v>195</v>
      </c>
      <c r="R1818" s="13" t="s">
        <v>98</v>
      </c>
      <c r="S1818" s="13" t="s">
        <v>193</v>
      </c>
      <c r="T1818">
        <v>1</v>
      </c>
      <c r="U1818">
        <v>1</v>
      </c>
      <c r="V1818">
        <v>0</v>
      </c>
      <c r="W1818" s="13" t="s">
        <v>101</v>
      </c>
      <c r="X1818">
        <v>0.1</v>
      </c>
    </row>
    <row r="1819" spans="1:24" x14ac:dyDescent="0.3">
      <c r="A1819">
        <v>1817</v>
      </c>
      <c r="B1819" t="s">
        <v>79</v>
      </c>
      <c r="C1819" t="s">
        <v>80</v>
      </c>
      <c r="D1819">
        <v>18.614426999999999</v>
      </c>
      <c r="E1819">
        <v>73.834231000000003</v>
      </c>
      <c r="F1819" s="18">
        <v>45277</v>
      </c>
      <c r="G1819" s="19">
        <v>0.54166666666666696</v>
      </c>
      <c r="H1819">
        <v>13</v>
      </c>
      <c r="I1819" s="13" t="s">
        <v>89</v>
      </c>
      <c r="J1819">
        <v>1</v>
      </c>
      <c r="K1819" s="13" t="s">
        <v>92</v>
      </c>
      <c r="L1819">
        <v>2</v>
      </c>
      <c r="M1819">
        <v>0</v>
      </c>
      <c r="N1819" s="13" t="s">
        <v>212</v>
      </c>
      <c r="O1819" s="13" t="s">
        <v>95</v>
      </c>
      <c r="P1819">
        <v>34</v>
      </c>
      <c r="Q1819" s="13" t="s">
        <v>97</v>
      </c>
      <c r="R1819" s="13" t="s">
        <v>98</v>
      </c>
      <c r="S1819" s="13" t="s">
        <v>196</v>
      </c>
      <c r="T1819">
        <v>5</v>
      </c>
      <c r="U1819">
        <v>3</v>
      </c>
      <c r="V1819">
        <v>0</v>
      </c>
      <c r="W1819" s="13" t="s">
        <v>101</v>
      </c>
      <c r="X1819">
        <v>0.65</v>
      </c>
    </row>
    <row r="1820" spans="1:24" x14ac:dyDescent="0.3">
      <c r="A1820">
        <v>1818</v>
      </c>
      <c r="B1820" t="s">
        <v>217</v>
      </c>
      <c r="C1820" t="s">
        <v>218</v>
      </c>
      <c r="D1820">
        <v>22.448957</v>
      </c>
      <c r="E1820">
        <v>88.226478</v>
      </c>
      <c r="F1820" s="18">
        <v>44671</v>
      </c>
      <c r="G1820" s="19">
        <v>0.75</v>
      </c>
      <c r="H1820">
        <v>18</v>
      </c>
      <c r="I1820" s="13" t="s">
        <v>194</v>
      </c>
      <c r="J1820">
        <v>0</v>
      </c>
      <c r="K1820" s="13" t="s">
        <v>214</v>
      </c>
      <c r="L1820">
        <v>4</v>
      </c>
      <c r="M1820">
        <v>1</v>
      </c>
      <c r="N1820" s="13" t="s">
        <v>212</v>
      </c>
      <c r="O1820" s="13" t="s">
        <v>195</v>
      </c>
      <c r="P1820">
        <v>18</v>
      </c>
      <c r="Q1820" s="13" t="s">
        <v>97</v>
      </c>
      <c r="R1820" s="13" t="s">
        <v>98</v>
      </c>
      <c r="S1820" s="13" t="s">
        <v>193</v>
      </c>
      <c r="T1820">
        <v>1</v>
      </c>
      <c r="U1820">
        <v>1</v>
      </c>
      <c r="V1820">
        <v>1</v>
      </c>
      <c r="W1820" s="13" t="s">
        <v>101</v>
      </c>
      <c r="X1820">
        <v>0.6</v>
      </c>
    </row>
    <row r="1821" spans="1:24" x14ac:dyDescent="0.3">
      <c r="A1821">
        <v>1819</v>
      </c>
      <c r="B1821" t="s">
        <v>209</v>
      </c>
      <c r="C1821" t="s">
        <v>210</v>
      </c>
      <c r="D1821">
        <v>17.370543999999999</v>
      </c>
      <c r="E1821">
        <v>78.551772999999997</v>
      </c>
      <c r="F1821" s="18">
        <v>45474</v>
      </c>
      <c r="G1821" s="19">
        <v>0.75</v>
      </c>
      <c r="H1821">
        <v>18</v>
      </c>
      <c r="I1821" s="13" t="s">
        <v>204</v>
      </c>
      <c r="J1821">
        <v>0</v>
      </c>
      <c r="K1821" s="13" t="s">
        <v>214</v>
      </c>
      <c r="L1821">
        <v>4</v>
      </c>
      <c r="M1821">
        <v>0</v>
      </c>
      <c r="N1821" s="13" t="s">
        <v>94</v>
      </c>
      <c r="O1821" s="13" t="s">
        <v>95</v>
      </c>
      <c r="P1821">
        <v>35</v>
      </c>
      <c r="Q1821" s="13" t="s">
        <v>95</v>
      </c>
      <c r="R1821" s="13" t="s">
        <v>199</v>
      </c>
      <c r="S1821" s="13" t="s">
        <v>196</v>
      </c>
      <c r="T1821">
        <v>5</v>
      </c>
      <c r="U1821">
        <v>2</v>
      </c>
      <c r="V1821">
        <v>1</v>
      </c>
      <c r="W1821" s="13" t="s">
        <v>101</v>
      </c>
      <c r="X1821">
        <v>0.6</v>
      </c>
    </row>
    <row r="1822" spans="1:24" x14ac:dyDescent="0.3">
      <c r="A1822">
        <v>1820</v>
      </c>
      <c r="B1822" t="s">
        <v>190</v>
      </c>
      <c r="C1822" t="s">
        <v>80</v>
      </c>
      <c r="D1822">
        <v>18.958157</v>
      </c>
      <c r="E1822">
        <v>72.886472999999995</v>
      </c>
      <c r="F1822" s="18">
        <v>45610</v>
      </c>
      <c r="G1822" s="19">
        <v>0.66666666666666696</v>
      </c>
      <c r="H1822">
        <v>16</v>
      </c>
      <c r="I1822" s="13" t="s">
        <v>202</v>
      </c>
      <c r="J1822">
        <v>0</v>
      </c>
      <c r="K1822" s="13" t="s">
        <v>214</v>
      </c>
      <c r="L1822">
        <v>4</v>
      </c>
      <c r="M1822">
        <v>0</v>
      </c>
      <c r="N1822" s="13" t="s">
        <v>192</v>
      </c>
      <c r="O1822" s="13" t="s">
        <v>97</v>
      </c>
      <c r="P1822">
        <v>36</v>
      </c>
      <c r="Q1822" s="13" t="s">
        <v>97</v>
      </c>
      <c r="R1822" s="13" t="s">
        <v>199</v>
      </c>
      <c r="S1822" s="13" t="s">
        <v>193</v>
      </c>
      <c r="T1822">
        <v>4</v>
      </c>
      <c r="U1822">
        <v>4</v>
      </c>
      <c r="V1822">
        <v>0</v>
      </c>
      <c r="W1822" s="13" t="s">
        <v>101</v>
      </c>
      <c r="X1822">
        <v>0.3</v>
      </c>
    </row>
    <row r="1823" spans="1:24" x14ac:dyDescent="0.3">
      <c r="A1823">
        <v>1821</v>
      </c>
      <c r="B1823" t="s">
        <v>197</v>
      </c>
      <c r="C1823" t="s">
        <v>198</v>
      </c>
      <c r="D1823">
        <v>30.636337000000001</v>
      </c>
      <c r="E1823">
        <v>76.801568000000003</v>
      </c>
      <c r="F1823" s="18">
        <v>44655</v>
      </c>
      <c r="G1823" s="19">
        <v>4.1666666666666699E-2</v>
      </c>
      <c r="H1823">
        <v>1</v>
      </c>
      <c r="I1823" s="13" t="s">
        <v>204</v>
      </c>
      <c r="J1823">
        <v>0</v>
      </c>
      <c r="K1823" s="13" t="s">
        <v>191</v>
      </c>
      <c r="L1823">
        <v>6</v>
      </c>
      <c r="M1823">
        <v>1</v>
      </c>
      <c r="N1823" s="13" t="s">
        <v>212</v>
      </c>
      <c r="O1823" s="13" t="s">
        <v>95</v>
      </c>
      <c r="P1823">
        <v>24</v>
      </c>
      <c r="Q1823" s="13" t="s">
        <v>95</v>
      </c>
      <c r="R1823" s="13" t="s">
        <v>205</v>
      </c>
      <c r="S1823" s="13" t="s">
        <v>196</v>
      </c>
      <c r="T1823">
        <v>3</v>
      </c>
      <c r="U1823">
        <v>0</v>
      </c>
      <c r="V1823">
        <v>0</v>
      </c>
      <c r="W1823" s="13" t="s">
        <v>101</v>
      </c>
      <c r="X1823">
        <v>0.45</v>
      </c>
    </row>
    <row r="1824" spans="1:24" x14ac:dyDescent="0.3">
      <c r="A1824">
        <v>1822</v>
      </c>
      <c r="B1824" t="s">
        <v>79</v>
      </c>
      <c r="C1824" t="s">
        <v>80</v>
      </c>
      <c r="D1824">
        <v>18.547619999999998</v>
      </c>
      <c r="E1824">
        <v>73.721964999999997</v>
      </c>
      <c r="F1824" s="18">
        <v>45307</v>
      </c>
      <c r="G1824" s="19">
        <v>0.95833333333333304</v>
      </c>
      <c r="H1824">
        <v>23</v>
      </c>
      <c r="I1824" s="13" t="s">
        <v>215</v>
      </c>
      <c r="J1824">
        <v>0</v>
      </c>
      <c r="K1824" s="13" t="s">
        <v>214</v>
      </c>
      <c r="L1824">
        <v>1</v>
      </c>
      <c r="M1824">
        <v>1</v>
      </c>
      <c r="N1824" s="13" t="s">
        <v>192</v>
      </c>
      <c r="O1824" s="13" t="s">
        <v>97</v>
      </c>
      <c r="P1824">
        <v>36</v>
      </c>
      <c r="Q1824" s="13" t="s">
        <v>195</v>
      </c>
      <c r="R1824" s="13" t="s">
        <v>208</v>
      </c>
      <c r="S1824" s="13" t="s">
        <v>196</v>
      </c>
      <c r="T1824">
        <v>4</v>
      </c>
      <c r="U1824">
        <v>0</v>
      </c>
      <c r="V1824">
        <v>0</v>
      </c>
      <c r="W1824" s="13" t="s">
        <v>101</v>
      </c>
      <c r="X1824">
        <v>0.1</v>
      </c>
    </row>
    <row r="1825" spans="1:24" x14ac:dyDescent="0.3">
      <c r="A1825">
        <v>1823</v>
      </c>
      <c r="B1825" t="s">
        <v>209</v>
      </c>
      <c r="C1825" t="s">
        <v>210</v>
      </c>
      <c r="D1825">
        <v>17.471899000000001</v>
      </c>
      <c r="E1825">
        <v>78.367469</v>
      </c>
      <c r="F1825" s="18">
        <v>45015</v>
      </c>
      <c r="G1825" s="19">
        <v>0.54166666666666696</v>
      </c>
      <c r="H1825">
        <v>13</v>
      </c>
      <c r="I1825" s="13" t="s">
        <v>202</v>
      </c>
      <c r="J1825">
        <v>0</v>
      </c>
      <c r="K1825" s="13" t="s">
        <v>214</v>
      </c>
      <c r="L1825">
        <v>5</v>
      </c>
      <c r="M1825">
        <v>0</v>
      </c>
      <c r="N1825" s="13" t="s">
        <v>212</v>
      </c>
      <c r="O1825" s="13" t="s">
        <v>195</v>
      </c>
      <c r="P1825">
        <v>31</v>
      </c>
      <c r="Q1825" s="13" t="s">
        <v>195</v>
      </c>
      <c r="R1825" s="13" t="s">
        <v>208</v>
      </c>
      <c r="S1825" s="13" t="s">
        <v>193</v>
      </c>
      <c r="T1825">
        <v>4</v>
      </c>
      <c r="U1825">
        <v>1</v>
      </c>
      <c r="V1825">
        <v>0</v>
      </c>
      <c r="W1825" s="13" t="s">
        <v>101</v>
      </c>
      <c r="X1825">
        <v>0.25</v>
      </c>
    </row>
    <row r="1826" spans="1:24" x14ac:dyDescent="0.3">
      <c r="A1826">
        <v>1824</v>
      </c>
      <c r="B1826" t="s">
        <v>197</v>
      </c>
      <c r="C1826" t="s">
        <v>198</v>
      </c>
      <c r="D1826">
        <v>30.624738000000001</v>
      </c>
      <c r="E1826">
        <v>76.783117000000004</v>
      </c>
      <c r="F1826" s="18">
        <v>45310</v>
      </c>
      <c r="G1826" s="19">
        <v>0.25</v>
      </c>
      <c r="H1826">
        <v>6</v>
      </c>
      <c r="I1826" s="13" t="s">
        <v>211</v>
      </c>
      <c r="J1826">
        <v>0</v>
      </c>
      <c r="K1826" s="13" t="s">
        <v>214</v>
      </c>
      <c r="L1826">
        <v>2</v>
      </c>
      <c r="M1826">
        <v>1</v>
      </c>
      <c r="N1826" s="13" t="s">
        <v>192</v>
      </c>
      <c r="O1826" s="13" t="s">
        <v>97</v>
      </c>
      <c r="P1826">
        <v>29</v>
      </c>
      <c r="Q1826" s="13" t="s">
        <v>95</v>
      </c>
      <c r="R1826" s="13" t="s">
        <v>199</v>
      </c>
      <c r="S1826" s="13" t="s">
        <v>196</v>
      </c>
      <c r="T1826">
        <v>3</v>
      </c>
      <c r="U1826">
        <v>0</v>
      </c>
      <c r="V1826">
        <v>0</v>
      </c>
      <c r="W1826" s="13" t="s">
        <v>101</v>
      </c>
      <c r="X1826">
        <v>0.1</v>
      </c>
    </row>
    <row r="1827" spans="1:24" x14ac:dyDescent="0.3">
      <c r="A1827">
        <v>1825</v>
      </c>
      <c r="B1827" t="s">
        <v>203</v>
      </c>
      <c r="C1827" t="s">
        <v>203</v>
      </c>
      <c r="D1827">
        <v>28.62743</v>
      </c>
      <c r="E1827">
        <v>76.818431000000004</v>
      </c>
      <c r="F1827" s="18">
        <v>45198</v>
      </c>
      <c r="G1827" s="19">
        <v>0.45833333333333298</v>
      </c>
      <c r="H1827">
        <v>11</v>
      </c>
      <c r="I1827" s="13" t="s">
        <v>211</v>
      </c>
      <c r="J1827">
        <v>0</v>
      </c>
      <c r="K1827" s="13" t="s">
        <v>191</v>
      </c>
      <c r="L1827">
        <v>5</v>
      </c>
      <c r="M1827">
        <v>0</v>
      </c>
      <c r="N1827" s="13" t="s">
        <v>212</v>
      </c>
      <c r="O1827" s="13" t="s">
        <v>95</v>
      </c>
      <c r="P1827">
        <v>15</v>
      </c>
      <c r="Q1827" s="13" t="s">
        <v>95</v>
      </c>
      <c r="R1827" s="13" t="s">
        <v>208</v>
      </c>
      <c r="S1827" s="13" t="s">
        <v>196</v>
      </c>
      <c r="T1827">
        <v>2</v>
      </c>
      <c r="U1827">
        <v>1</v>
      </c>
      <c r="V1827">
        <v>0</v>
      </c>
      <c r="W1827" s="13" t="s">
        <v>101</v>
      </c>
      <c r="X1827">
        <v>0.45</v>
      </c>
    </row>
    <row r="1828" spans="1:24" x14ac:dyDescent="0.3">
      <c r="A1828">
        <v>1826</v>
      </c>
      <c r="B1828" t="s">
        <v>190</v>
      </c>
      <c r="C1828" t="s">
        <v>80</v>
      </c>
      <c r="D1828">
        <v>18.914090999999999</v>
      </c>
      <c r="E1828">
        <v>72.792820000000006</v>
      </c>
      <c r="F1828" s="18">
        <v>45452</v>
      </c>
      <c r="G1828" s="19">
        <v>0.875</v>
      </c>
      <c r="H1828">
        <v>21</v>
      </c>
      <c r="I1828" s="13" t="s">
        <v>89</v>
      </c>
      <c r="J1828">
        <v>1</v>
      </c>
      <c r="K1828" s="13" t="s">
        <v>214</v>
      </c>
      <c r="L1828">
        <v>4</v>
      </c>
      <c r="M1828">
        <v>0</v>
      </c>
      <c r="N1828" s="13" t="s">
        <v>212</v>
      </c>
      <c r="O1828" s="13" t="s">
        <v>195</v>
      </c>
      <c r="P1828">
        <v>40</v>
      </c>
      <c r="Q1828" s="13" t="s">
        <v>195</v>
      </c>
      <c r="R1828" s="13" t="s">
        <v>98</v>
      </c>
      <c r="S1828" s="13" t="s">
        <v>196</v>
      </c>
      <c r="T1828">
        <v>5</v>
      </c>
      <c r="U1828">
        <v>1</v>
      </c>
      <c r="V1828">
        <v>0</v>
      </c>
      <c r="W1828" s="13" t="s">
        <v>101</v>
      </c>
      <c r="X1828">
        <v>0.25</v>
      </c>
    </row>
    <row r="1829" spans="1:24" x14ac:dyDescent="0.3">
      <c r="A1829">
        <v>1827</v>
      </c>
      <c r="B1829" t="s">
        <v>203</v>
      </c>
      <c r="C1829" t="s">
        <v>203</v>
      </c>
      <c r="D1829">
        <v>28.403075000000001</v>
      </c>
      <c r="E1829">
        <v>76.871977999999999</v>
      </c>
      <c r="F1829" s="18">
        <v>44630</v>
      </c>
      <c r="G1829" s="19">
        <v>0.29166666666666702</v>
      </c>
      <c r="H1829">
        <v>7</v>
      </c>
      <c r="I1829" s="13" t="s">
        <v>202</v>
      </c>
      <c r="J1829">
        <v>0</v>
      </c>
      <c r="K1829" s="13" t="s">
        <v>214</v>
      </c>
      <c r="L1829">
        <v>5</v>
      </c>
      <c r="M1829">
        <v>0</v>
      </c>
      <c r="N1829" s="13" t="s">
        <v>212</v>
      </c>
      <c r="O1829" s="13" t="s">
        <v>95</v>
      </c>
      <c r="P1829">
        <v>35</v>
      </c>
      <c r="Q1829" s="13" t="s">
        <v>195</v>
      </c>
      <c r="R1829" s="13" t="s">
        <v>213</v>
      </c>
      <c r="S1829" s="13" t="s">
        <v>196</v>
      </c>
      <c r="T1829">
        <v>3</v>
      </c>
      <c r="U1829">
        <v>3</v>
      </c>
      <c r="V1829">
        <v>0</v>
      </c>
      <c r="W1829" s="13" t="s">
        <v>101</v>
      </c>
      <c r="X1829">
        <v>0.45</v>
      </c>
    </row>
    <row r="1830" spans="1:24" x14ac:dyDescent="0.3">
      <c r="A1830">
        <v>1828</v>
      </c>
      <c r="B1830" t="s">
        <v>206</v>
      </c>
      <c r="C1830" t="s">
        <v>207</v>
      </c>
      <c r="D1830">
        <v>12.845921000000001</v>
      </c>
      <c r="E1830">
        <v>77.432518999999999</v>
      </c>
      <c r="F1830" s="18">
        <v>44810</v>
      </c>
      <c r="G1830" s="19">
        <v>0.75</v>
      </c>
      <c r="H1830">
        <v>18</v>
      </c>
      <c r="I1830" s="13" t="s">
        <v>215</v>
      </c>
      <c r="J1830">
        <v>0</v>
      </c>
      <c r="K1830" s="13" t="s">
        <v>214</v>
      </c>
      <c r="L1830">
        <v>4</v>
      </c>
      <c r="M1830">
        <v>0</v>
      </c>
      <c r="N1830" s="13" t="s">
        <v>212</v>
      </c>
      <c r="O1830" s="13" t="s">
        <v>95</v>
      </c>
      <c r="P1830">
        <v>40</v>
      </c>
      <c r="Q1830" s="13" t="s">
        <v>95</v>
      </c>
      <c r="R1830" s="13" t="s">
        <v>213</v>
      </c>
      <c r="S1830" s="13" t="s">
        <v>196</v>
      </c>
      <c r="T1830">
        <v>4</v>
      </c>
      <c r="U1830">
        <v>1</v>
      </c>
      <c r="V1830">
        <v>1</v>
      </c>
      <c r="W1830" s="13" t="s">
        <v>101</v>
      </c>
      <c r="X1830">
        <v>0.6</v>
      </c>
    </row>
    <row r="1831" spans="1:24" x14ac:dyDescent="0.3">
      <c r="A1831">
        <v>1829</v>
      </c>
      <c r="B1831" t="s">
        <v>197</v>
      </c>
      <c r="C1831" t="s">
        <v>198</v>
      </c>
      <c r="D1831">
        <v>30.731501000000002</v>
      </c>
      <c r="E1831">
        <v>76.849907999999999</v>
      </c>
      <c r="F1831" s="18">
        <v>44970</v>
      </c>
      <c r="G1831" s="19">
        <v>0.91666666666666696</v>
      </c>
      <c r="H1831">
        <v>22</v>
      </c>
      <c r="I1831" s="13" t="s">
        <v>204</v>
      </c>
      <c r="J1831">
        <v>0</v>
      </c>
      <c r="K1831" s="13" t="s">
        <v>191</v>
      </c>
      <c r="L1831">
        <v>4</v>
      </c>
      <c r="M1831">
        <v>1</v>
      </c>
      <c r="N1831" s="13" t="s">
        <v>212</v>
      </c>
      <c r="O1831" s="13" t="s">
        <v>95</v>
      </c>
      <c r="P1831">
        <v>40</v>
      </c>
      <c r="Q1831" s="13" t="s">
        <v>195</v>
      </c>
      <c r="R1831" s="13" t="s">
        <v>208</v>
      </c>
      <c r="S1831" s="13" t="s">
        <v>193</v>
      </c>
      <c r="T1831">
        <v>4</v>
      </c>
      <c r="U1831">
        <v>3</v>
      </c>
      <c r="V1831">
        <v>0</v>
      </c>
      <c r="W1831" s="13" t="s">
        <v>101</v>
      </c>
      <c r="X1831">
        <v>0.45</v>
      </c>
    </row>
    <row r="1832" spans="1:24" x14ac:dyDescent="0.3">
      <c r="A1832">
        <v>1830</v>
      </c>
      <c r="B1832" t="s">
        <v>190</v>
      </c>
      <c r="C1832" t="s">
        <v>80</v>
      </c>
      <c r="D1832">
        <v>19.026150000000001</v>
      </c>
      <c r="E1832">
        <v>72.752893</v>
      </c>
      <c r="F1832" s="18">
        <v>45650</v>
      </c>
      <c r="G1832" s="19">
        <v>0.66666666666666696</v>
      </c>
      <c r="H1832">
        <v>16</v>
      </c>
      <c r="I1832" s="13" t="s">
        <v>215</v>
      </c>
      <c r="J1832">
        <v>0</v>
      </c>
      <c r="K1832" s="13" t="s">
        <v>214</v>
      </c>
      <c r="L1832">
        <v>3</v>
      </c>
      <c r="M1832">
        <v>1</v>
      </c>
      <c r="N1832" s="13" t="s">
        <v>192</v>
      </c>
      <c r="O1832" s="13" t="s">
        <v>97</v>
      </c>
      <c r="P1832">
        <v>30</v>
      </c>
      <c r="Q1832" s="13" t="s">
        <v>95</v>
      </c>
      <c r="R1832" s="13" t="s">
        <v>213</v>
      </c>
      <c r="S1832" s="13" t="s">
        <v>99</v>
      </c>
      <c r="T1832">
        <v>1</v>
      </c>
      <c r="U1832">
        <v>1</v>
      </c>
      <c r="V1832">
        <v>0</v>
      </c>
      <c r="W1832" s="13" t="s">
        <v>101</v>
      </c>
      <c r="X1832">
        <v>0.3</v>
      </c>
    </row>
    <row r="1833" spans="1:24" x14ac:dyDescent="0.3">
      <c r="A1833">
        <v>1831</v>
      </c>
      <c r="B1833" t="s">
        <v>197</v>
      </c>
      <c r="C1833" t="s">
        <v>198</v>
      </c>
      <c r="D1833">
        <v>30.691237999999998</v>
      </c>
      <c r="E1833">
        <v>76.790227999999999</v>
      </c>
      <c r="F1833" s="18">
        <v>44793</v>
      </c>
      <c r="G1833" s="19">
        <v>0.25</v>
      </c>
      <c r="H1833">
        <v>6</v>
      </c>
      <c r="I1833" s="13" t="s">
        <v>219</v>
      </c>
      <c r="J1833">
        <v>1</v>
      </c>
      <c r="K1833" s="13" t="s">
        <v>191</v>
      </c>
      <c r="L1833">
        <v>2</v>
      </c>
      <c r="M1833">
        <v>0</v>
      </c>
      <c r="N1833" s="13" t="s">
        <v>192</v>
      </c>
      <c r="O1833" s="13" t="s">
        <v>97</v>
      </c>
      <c r="P1833">
        <v>34</v>
      </c>
      <c r="Q1833" s="13" t="s">
        <v>195</v>
      </c>
      <c r="R1833" s="13" t="s">
        <v>205</v>
      </c>
      <c r="S1833" s="13" t="s">
        <v>193</v>
      </c>
      <c r="T1833">
        <v>1</v>
      </c>
      <c r="U1833">
        <v>0</v>
      </c>
      <c r="V1833">
        <v>0</v>
      </c>
      <c r="W1833" s="13" t="s">
        <v>101</v>
      </c>
      <c r="X1833">
        <v>0.1</v>
      </c>
    </row>
    <row r="1834" spans="1:24" x14ac:dyDescent="0.3">
      <c r="A1834">
        <v>1832</v>
      </c>
      <c r="B1834" t="s">
        <v>197</v>
      </c>
      <c r="C1834" t="s">
        <v>198</v>
      </c>
      <c r="D1834">
        <v>30.649162</v>
      </c>
      <c r="E1834">
        <v>76.706434000000002</v>
      </c>
      <c r="F1834" s="18">
        <v>45483</v>
      </c>
      <c r="G1834" s="19">
        <v>0.375</v>
      </c>
      <c r="H1834">
        <v>9</v>
      </c>
      <c r="I1834" s="13" t="s">
        <v>194</v>
      </c>
      <c r="J1834">
        <v>0</v>
      </c>
      <c r="K1834" s="13" t="s">
        <v>191</v>
      </c>
      <c r="L1834">
        <v>6</v>
      </c>
      <c r="M1834">
        <v>0</v>
      </c>
      <c r="N1834" s="13" t="s">
        <v>94</v>
      </c>
      <c r="O1834" s="13" t="s">
        <v>95</v>
      </c>
      <c r="P1834">
        <v>18</v>
      </c>
      <c r="Q1834" s="13" t="s">
        <v>97</v>
      </c>
      <c r="R1834" s="13" t="s">
        <v>199</v>
      </c>
      <c r="S1834" s="13" t="s">
        <v>196</v>
      </c>
      <c r="T1834">
        <v>4</v>
      </c>
      <c r="U1834">
        <v>0</v>
      </c>
      <c r="V1834">
        <v>1</v>
      </c>
      <c r="W1834" s="13" t="s">
        <v>101</v>
      </c>
      <c r="X1834">
        <v>0.8</v>
      </c>
    </row>
    <row r="1835" spans="1:24" x14ac:dyDescent="0.3">
      <c r="A1835">
        <v>1833</v>
      </c>
      <c r="B1835" t="s">
        <v>200</v>
      </c>
      <c r="C1835" t="s">
        <v>201</v>
      </c>
      <c r="D1835">
        <v>13.130428</v>
      </c>
      <c r="E1835">
        <v>80.264176000000006</v>
      </c>
      <c r="F1835" s="18">
        <v>45194</v>
      </c>
      <c r="G1835" s="19">
        <v>0.5</v>
      </c>
      <c r="H1835">
        <v>12</v>
      </c>
      <c r="I1835" s="13" t="s">
        <v>204</v>
      </c>
      <c r="J1835">
        <v>0</v>
      </c>
      <c r="K1835" s="13" t="s">
        <v>214</v>
      </c>
      <c r="L1835">
        <v>5</v>
      </c>
      <c r="M1835">
        <v>0</v>
      </c>
      <c r="N1835" s="13" t="s">
        <v>192</v>
      </c>
      <c r="O1835" s="13" t="s">
        <v>97</v>
      </c>
      <c r="P1835">
        <v>28</v>
      </c>
      <c r="Q1835" s="13" t="s">
        <v>97</v>
      </c>
      <c r="R1835" s="13" t="s">
        <v>98</v>
      </c>
      <c r="S1835" s="13" t="s">
        <v>99</v>
      </c>
      <c r="T1835">
        <v>5</v>
      </c>
      <c r="U1835">
        <v>5</v>
      </c>
      <c r="V1835">
        <v>0</v>
      </c>
      <c r="W1835" s="13" t="s">
        <v>101</v>
      </c>
      <c r="X1835">
        <v>0.5</v>
      </c>
    </row>
    <row r="1836" spans="1:24" x14ac:dyDescent="0.3">
      <c r="A1836">
        <v>1834</v>
      </c>
      <c r="B1836" t="s">
        <v>197</v>
      </c>
      <c r="C1836" t="s">
        <v>198</v>
      </c>
      <c r="D1836">
        <v>30.647348999999998</v>
      </c>
      <c r="E1836">
        <v>76.859652999999994</v>
      </c>
      <c r="F1836" s="18">
        <v>44783</v>
      </c>
      <c r="G1836" s="19">
        <v>0.5</v>
      </c>
      <c r="H1836">
        <v>12</v>
      </c>
      <c r="I1836" s="13" t="s">
        <v>194</v>
      </c>
      <c r="J1836">
        <v>0</v>
      </c>
      <c r="K1836" s="13" t="s">
        <v>191</v>
      </c>
      <c r="L1836">
        <v>1</v>
      </c>
      <c r="M1836">
        <v>0</v>
      </c>
      <c r="N1836" s="13" t="s">
        <v>212</v>
      </c>
      <c r="O1836" s="13" t="s">
        <v>195</v>
      </c>
      <c r="P1836">
        <v>15</v>
      </c>
      <c r="Q1836" s="13" t="s">
        <v>95</v>
      </c>
      <c r="R1836" s="13" t="s">
        <v>213</v>
      </c>
      <c r="S1836" s="13" t="s">
        <v>196</v>
      </c>
      <c r="T1836">
        <v>1</v>
      </c>
      <c r="U1836">
        <v>0</v>
      </c>
      <c r="V1836">
        <v>0</v>
      </c>
      <c r="W1836" s="13" t="s">
        <v>101</v>
      </c>
      <c r="X1836">
        <v>0.25</v>
      </c>
    </row>
    <row r="1837" spans="1:24" x14ac:dyDescent="0.3">
      <c r="A1837">
        <v>1835</v>
      </c>
      <c r="B1837" t="s">
        <v>203</v>
      </c>
      <c r="C1837" t="s">
        <v>203</v>
      </c>
      <c r="D1837">
        <v>28.488847</v>
      </c>
      <c r="E1837">
        <v>76.845117999999999</v>
      </c>
      <c r="F1837" s="18">
        <v>45192</v>
      </c>
      <c r="G1837" s="19">
        <v>0.66666666666666696</v>
      </c>
      <c r="H1837">
        <v>16</v>
      </c>
      <c r="I1837" s="13" t="s">
        <v>219</v>
      </c>
      <c r="J1837">
        <v>1</v>
      </c>
      <c r="K1837" s="13" t="s">
        <v>214</v>
      </c>
      <c r="L1837">
        <v>3</v>
      </c>
      <c r="M1837">
        <v>1</v>
      </c>
      <c r="N1837" s="13" t="s">
        <v>192</v>
      </c>
      <c r="O1837" s="13" t="s">
        <v>97</v>
      </c>
      <c r="P1837">
        <v>28</v>
      </c>
      <c r="Q1837" s="13" t="s">
        <v>195</v>
      </c>
      <c r="R1837" s="13" t="s">
        <v>205</v>
      </c>
      <c r="S1837" s="13" t="s">
        <v>196</v>
      </c>
      <c r="T1837">
        <v>5</v>
      </c>
      <c r="U1837">
        <v>0</v>
      </c>
      <c r="V1837">
        <v>0</v>
      </c>
      <c r="W1837" s="13" t="s">
        <v>101</v>
      </c>
      <c r="X1837">
        <v>0.1</v>
      </c>
    </row>
    <row r="1838" spans="1:24" x14ac:dyDescent="0.3">
      <c r="A1838">
        <v>1836</v>
      </c>
      <c r="B1838" t="s">
        <v>203</v>
      </c>
      <c r="C1838" t="s">
        <v>203</v>
      </c>
      <c r="D1838">
        <v>28.561032000000001</v>
      </c>
      <c r="E1838">
        <v>76.841268999999997</v>
      </c>
      <c r="F1838" s="18">
        <v>45614</v>
      </c>
      <c r="G1838" s="19">
        <v>0.20833333333333301</v>
      </c>
      <c r="H1838">
        <v>5</v>
      </c>
      <c r="I1838" s="13" t="s">
        <v>204</v>
      </c>
      <c r="J1838">
        <v>0</v>
      </c>
      <c r="K1838" s="13" t="s">
        <v>92</v>
      </c>
      <c r="L1838">
        <v>4</v>
      </c>
      <c r="M1838">
        <v>1</v>
      </c>
      <c r="N1838" s="13" t="s">
        <v>212</v>
      </c>
      <c r="O1838" s="13" t="s">
        <v>95</v>
      </c>
      <c r="P1838">
        <v>21</v>
      </c>
      <c r="Q1838" s="13" t="s">
        <v>195</v>
      </c>
      <c r="R1838" s="13" t="s">
        <v>98</v>
      </c>
      <c r="S1838" s="13" t="s">
        <v>196</v>
      </c>
      <c r="T1838">
        <v>1</v>
      </c>
      <c r="U1838">
        <v>1</v>
      </c>
      <c r="V1838">
        <v>0</v>
      </c>
      <c r="W1838" s="13" t="s">
        <v>101</v>
      </c>
      <c r="X1838">
        <v>0.45</v>
      </c>
    </row>
    <row r="1839" spans="1:24" x14ac:dyDescent="0.3">
      <c r="A1839">
        <v>1837</v>
      </c>
      <c r="B1839" t="s">
        <v>209</v>
      </c>
      <c r="C1839" t="s">
        <v>210</v>
      </c>
      <c r="D1839">
        <v>17.566375000000001</v>
      </c>
      <c r="E1839">
        <v>78.445457000000005</v>
      </c>
      <c r="F1839" s="18">
        <v>45653</v>
      </c>
      <c r="G1839" s="19">
        <v>0.79166666666666696</v>
      </c>
      <c r="H1839">
        <v>19</v>
      </c>
      <c r="I1839" s="13" t="s">
        <v>211</v>
      </c>
      <c r="J1839">
        <v>0</v>
      </c>
      <c r="K1839" s="13" t="s">
        <v>214</v>
      </c>
      <c r="L1839">
        <v>3</v>
      </c>
      <c r="M1839">
        <v>0</v>
      </c>
      <c r="N1839" s="13" t="s">
        <v>212</v>
      </c>
      <c r="O1839" s="13" t="s">
        <v>195</v>
      </c>
      <c r="P1839">
        <v>17</v>
      </c>
      <c r="Q1839" s="13" t="s">
        <v>97</v>
      </c>
      <c r="R1839" s="13" t="s">
        <v>205</v>
      </c>
      <c r="S1839" s="13" t="s">
        <v>196</v>
      </c>
      <c r="T1839">
        <v>3</v>
      </c>
      <c r="U1839">
        <v>2</v>
      </c>
      <c r="V1839">
        <v>1</v>
      </c>
      <c r="W1839" s="13" t="s">
        <v>101</v>
      </c>
      <c r="X1839">
        <v>0.6</v>
      </c>
    </row>
    <row r="1840" spans="1:24" x14ac:dyDescent="0.3">
      <c r="A1840">
        <v>1838</v>
      </c>
      <c r="B1840" t="s">
        <v>79</v>
      </c>
      <c r="C1840" t="s">
        <v>80</v>
      </c>
      <c r="D1840">
        <v>18.522476999999999</v>
      </c>
      <c r="E1840">
        <v>73.753377</v>
      </c>
      <c r="F1840" s="18">
        <v>45101</v>
      </c>
      <c r="G1840" s="19">
        <v>0.54166666666666696</v>
      </c>
      <c r="H1840">
        <v>13</v>
      </c>
      <c r="I1840" s="13" t="s">
        <v>219</v>
      </c>
      <c r="J1840">
        <v>1</v>
      </c>
      <c r="K1840" s="13" t="s">
        <v>214</v>
      </c>
      <c r="L1840">
        <v>2</v>
      </c>
      <c r="M1840">
        <v>1</v>
      </c>
      <c r="N1840" s="13" t="s">
        <v>212</v>
      </c>
      <c r="O1840" s="13" t="s">
        <v>95</v>
      </c>
      <c r="P1840">
        <v>30</v>
      </c>
      <c r="Q1840" s="13" t="s">
        <v>195</v>
      </c>
      <c r="R1840" s="13" t="s">
        <v>98</v>
      </c>
      <c r="S1840" s="13" t="s">
        <v>193</v>
      </c>
      <c r="T1840">
        <v>2</v>
      </c>
      <c r="U1840">
        <v>1</v>
      </c>
      <c r="V1840">
        <v>0</v>
      </c>
      <c r="W1840" s="13" t="s">
        <v>101</v>
      </c>
      <c r="X1840">
        <v>0.45</v>
      </c>
    </row>
    <row r="1841" spans="1:24" x14ac:dyDescent="0.3">
      <c r="A1841">
        <v>1839</v>
      </c>
      <c r="B1841" t="s">
        <v>197</v>
      </c>
      <c r="C1841" t="s">
        <v>198</v>
      </c>
      <c r="D1841">
        <v>30.740034999999999</v>
      </c>
      <c r="E1841">
        <v>76.773427999999996</v>
      </c>
      <c r="F1841" s="18">
        <v>45460</v>
      </c>
      <c r="G1841" s="19">
        <v>0.75</v>
      </c>
      <c r="H1841">
        <v>18</v>
      </c>
      <c r="I1841" s="13" t="s">
        <v>204</v>
      </c>
      <c r="J1841">
        <v>0</v>
      </c>
      <c r="K1841" s="13" t="s">
        <v>214</v>
      </c>
      <c r="L1841">
        <v>4</v>
      </c>
      <c r="M1841">
        <v>0</v>
      </c>
      <c r="N1841" s="13" t="s">
        <v>212</v>
      </c>
      <c r="O1841" s="13" t="s">
        <v>195</v>
      </c>
      <c r="P1841">
        <v>28</v>
      </c>
      <c r="Q1841" s="13" t="s">
        <v>195</v>
      </c>
      <c r="R1841" s="13" t="s">
        <v>213</v>
      </c>
      <c r="S1841" s="13" t="s">
        <v>196</v>
      </c>
      <c r="T1841">
        <v>4</v>
      </c>
      <c r="U1841">
        <v>4</v>
      </c>
      <c r="V1841">
        <v>1</v>
      </c>
      <c r="W1841" s="13" t="s">
        <v>101</v>
      </c>
      <c r="X1841">
        <v>0.4</v>
      </c>
    </row>
    <row r="1842" spans="1:24" x14ac:dyDescent="0.3">
      <c r="A1842">
        <v>1840</v>
      </c>
      <c r="B1842" t="s">
        <v>200</v>
      </c>
      <c r="C1842" t="s">
        <v>201</v>
      </c>
      <c r="D1842">
        <v>13.11856</v>
      </c>
      <c r="E1842">
        <v>80.221475999999996</v>
      </c>
      <c r="F1842" s="18">
        <v>44974</v>
      </c>
      <c r="G1842" s="19">
        <v>0.45833333333333298</v>
      </c>
      <c r="H1842">
        <v>11</v>
      </c>
      <c r="I1842" s="13" t="s">
        <v>211</v>
      </c>
      <c r="J1842">
        <v>0</v>
      </c>
      <c r="K1842" s="13" t="s">
        <v>214</v>
      </c>
      <c r="L1842">
        <v>6</v>
      </c>
      <c r="M1842">
        <v>0</v>
      </c>
      <c r="N1842" s="13" t="s">
        <v>94</v>
      </c>
      <c r="O1842" s="13" t="s">
        <v>95</v>
      </c>
      <c r="P1842">
        <v>24</v>
      </c>
      <c r="Q1842" s="13" t="s">
        <v>195</v>
      </c>
      <c r="R1842" s="13" t="s">
        <v>208</v>
      </c>
      <c r="S1842" s="13" t="s">
        <v>196</v>
      </c>
      <c r="T1842">
        <v>5</v>
      </c>
      <c r="U1842">
        <v>4</v>
      </c>
      <c r="V1842">
        <v>0</v>
      </c>
      <c r="W1842" s="13" t="s">
        <v>101</v>
      </c>
      <c r="X1842">
        <v>0.45</v>
      </c>
    </row>
    <row r="1843" spans="1:24" x14ac:dyDescent="0.3">
      <c r="A1843">
        <v>1841</v>
      </c>
      <c r="B1843" t="s">
        <v>200</v>
      </c>
      <c r="C1843" t="s">
        <v>201</v>
      </c>
      <c r="D1843">
        <v>12.874257999999999</v>
      </c>
      <c r="E1843">
        <v>80.213864999999998</v>
      </c>
      <c r="F1843" s="18">
        <v>45604</v>
      </c>
      <c r="G1843" s="19">
        <v>0.5</v>
      </c>
      <c r="H1843">
        <v>12</v>
      </c>
      <c r="I1843" s="13" t="s">
        <v>211</v>
      </c>
      <c r="J1843">
        <v>0</v>
      </c>
      <c r="K1843" s="13" t="s">
        <v>191</v>
      </c>
      <c r="L1843">
        <v>3</v>
      </c>
      <c r="M1843">
        <v>0</v>
      </c>
      <c r="N1843" s="13" t="s">
        <v>212</v>
      </c>
      <c r="O1843" s="13" t="s">
        <v>95</v>
      </c>
      <c r="P1843">
        <v>19</v>
      </c>
      <c r="Q1843" s="13" t="s">
        <v>195</v>
      </c>
      <c r="R1843" s="13" t="s">
        <v>98</v>
      </c>
      <c r="S1843" s="13" t="s">
        <v>196</v>
      </c>
      <c r="T1843">
        <v>4</v>
      </c>
      <c r="U1843">
        <v>0</v>
      </c>
      <c r="V1843">
        <v>0</v>
      </c>
      <c r="W1843" s="13" t="s">
        <v>101</v>
      </c>
      <c r="X1843">
        <v>0.45</v>
      </c>
    </row>
    <row r="1844" spans="1:24" x14ac:dyDescent="0.3">
      <c r="A1844">
        <v>1842</v>
      </c>
      <c r="B1844" t="s">
        <v>209</v>
      </c>
      <c r="C1844" t="s">
        <v>210</v>
      </c>
      <c r="D1844">
        <v>17.532824999999999</v>
      </c>
      <c r="E1844">
        <v>78.205245000000005</v>
      </c>
      <c r="F1844" s="18">
        <v>45020</v>
      </c>
      <c r="G1844" s="19">
        <v>0.91666666666666696</v>
      </c>
      <c r="H1844">
        <v>22</v>
      </c>
      <c r="I1844" s="13" t="s">
        <v>215</v>
      </c>
      <c r="J1844">
        <v>0</v>
      </c>
      <c r="K1844" s="13" t="s">
        <v>92</v>
      </c>
      <c r="L1844">
        <v>3</v>
      </c>
      <c r="M1844">
        <v>1</v>
      </c>
      <c r="N1844" s="13" t="s">
        <v>212</v>
      </c>
      <c r="O1844" s="13" t="s">
        <v>195</v>
      </c>
      <c r="P1844">
        <v>31</v>
      </c>
      <c r="Q1844" s="13" t="s">
        <v>95</v>
      </c>
      <c r="R1844" s="13" t="s">
        <v>199</v>
      </c>
      <c r="S1844" s="13" t="s">
        <v>196</v>
      </c>
      <c r="T1844">
        <v>5</v>
      </c>
      <c r="U1844">
        <v>5</v>
      </c>
      <c r="V1844">
        <v>0</v>
      </c>
      <c r="W1844" s="13" t="s">
        <v>101</v>
      </c>
      <c r="X1844">
        <v>0.25</v>
      </c>
    </row>
    <row r="1845" spans="1:24" x14ac:dyDescent="0.3">
      <c r="A1845">
        <v>1843</v>
      </c>
      <c r="B1845" t="s">
        <v>203</v>
      </c>
      <c r="C1845" t="s">
        <v>203</v>
      </c>
      <c r="D1845">
        <v>28.743379999999998</v>
      </c>
      <c r="E1845">
        <v>76.820689000000002</v>
      </c>
      <c r="F1845" s="18">
        <v>44931</v>
      </c>
      <c r="G1845" s="19">
        <v>0.29166666666666702</v>
      </c>
      <c r="H1845">
        <v>7</v>
      </c>
      <c r="I1845" s="13" t="s">
        <v>202</v>
      </c>
      <c r="J1845">
        <v>0</v>
      </c>
      <c r="K1845" s="13" t="s">
        <v>214</v>
      </c>
      <c r="L1845">
        <v>6</v>
      </c>
      <c r="M1845">
        <v>1</v>
      </c>
      <c r="N1845" s="13" t="s">
        <v>94</v>
      </c>
      <c r="O1845" s="13" t="s">
        <v>95</v>
      </c>
      <c r="P1845">
        <v>28</v>
      </c>
      <c r="Q1845" s="13" t="s">
        <v>97</v>
      </c>
      <c r="R1845" s="13" t="s">
        <v>199</v>
      </c>
      <c r="S1845" s="13" t="s">
        <v>196</v>
      </c>
      <c r="T1845">
        <v>5</v>
      </c>
      <c r="U1845">
        <v>1</v>
      </c>
      <c r="V1845">
        <v>0</v>
      </c>
      <c r="W1845" s="13" t="s">
        <v>101</v>
      </c>
      <c r="X1845">
        <v>0.65</v>
      </c>
    </row>
    <row r="1846" spans="1:24" x14ac:dyDescent="0.3">
      <c r="A1846">
        <v>1844</v>
      </c>
      <c r="B1846" t="s">
        <v>217</v>
      </c>
      <c r="C1846" t="s">
        <v>218</v>
      </c>
      <c r="D1846">
        <v>22.565000000000001</v>
      </c>
      <c r="E1846">
        <v>88.444384999999997</v>
      </c>
      <c r="F1846" s="18">
        <v>45709</v>
      </c>
      <c r="G1846" s="19">
        <v>0.66666666666666696</v>
      </c>
      <c r="H1846">
        <v>16</v>
      </c>
      <c r="I1846" s="13" t="s">
        <v>211</v>
      </c>
      <c r="J1846">
        <v>0</v>
      </c>
      <c r="K1846" s="13" t="s">
        <v>214</v>
      </c>
      <c r="L1846">
        <v>6</v>
      </c>
      <c r="M1846">
        <v>0</v>
      </c>
      <c r="N1846" s="13" t="s">
        <v>94</v>
      </c>
      <c r="O1846" s="13" t="s">
        <v>95</v>
      </c>
      <c r="P1846">
        <v>28</v>
      </c>
      <c r="Q1846" s="13" t="s">
        <v>195</v>
      </c>
      <c r="R1846" s="13" t="s">
        <v>98</v>
      </c>
      <c r="S1846" s="13" t="s">
        <v>196</v>
      </c>
      <c r="T1846">
        <v>1</v>
      </c>
      <c r="U1846">
        <v>1</v>
      </c>
      <c r="V1846">
        <v>0</v>
      </c>
      <c r="W1846" s="13" t="s">
        <v>101</v>
      </c>
      <c r="X1846">
        <v>0.45</v>
      </c>
    </row>
    <row r="1847" spans="1:24" x14ac:dyDescent="0.3">
      <c r="A1847">
        <v>1845</v>
      </c>
      <c r="B1847" t="s">
        <v>217</v>
      </c>
      <c r="C1847" t="s">
        <v>218</v>
      </c>
      <c r="D1847">
        <v>22.534388</v>
      </c>
      <c r="E1847">
        <v>88.449037000000004</v>
      </c>
      <c r="F1847" s="18">
        <v>45103</v>
      </c>
      <c r="G1847" s="19">
        <v>0.625</v>
      </c>
      <c r="H1847">
        <v>15</v>
      </c>
      <c r="I1847" s="13" t="s">
        <v>204</v>
      </c>
      <c r="J1847">
        <v>0</v>
      </c>
      <c r="K1847" s="13" t="s">
        <v>92</v>
      </c>
      <c r="L1847">
        <v>5</v>
      </c>
      <c r="M1847">
        <v>1</v>
      </c>
      <c r="N1847" s="13" t="s">
        <v>94</v>
      </c>
      <c r="O1847" s="13" t="s">
        <v>95</v>
      </c>
      <c r="P1847">
        <v>39</v>
      </c>
      <c r="Q1847" s="13" t="s">
        <v>195</v>
      </c>
      <c r="R1847" s="13" t="s">
        <v>208</v>
      </c>
      <c r="S1847" s="13" t="s">
        <v>193</v>
      </c>
      <c r="T1847">
        <v>2</v>
      </c>
      <c r="U1847">
        <v>1</v>
      </c>
      <c r="V1847">
        <v>0</v>
      </c>
      <c r="W1847" s="13" t="s">
        <v>101</v>
      </c>
      <c r="X1847">
        <v>0.45</v>
      </c>
    </row>
    <row r="1848" spans="1:24" x14ac:dyDescent="0.3">
      <c r="A1848">
        <v>1846</v>
      </c>
      <c r="B1848" t="s">
        <v>79</v>
      </c>
      <c r="C1848" t="s">
        <v>80</v>
      </c>
      <c r="D1848">
        <v>18.403832999999999</v>
      </c>
      <c r="E1848">
        <v>73.810456000000002</v>
      </c>
      <c r="F1848" s="18">
        <v>45009</v>
      </c>
      <c r="G1848" s="19">
        <v>0.91666666666666696</v>
      </c>
      <c r="H1848">
        <v>22</v>
      </c>
      <c r="I1848" s="13" t="s">
        <v>211</v>
      </c>
      <c r="J1848">
        <v>0</v>
      </c>
      <c r="K1848" s="13" t="s">
        <v>92</v>
      </c>
      <c r="L1848">
        <v>4</v>
      </c>
      <c r="M1848">
        <v>0</v>
      </c>
      <c r="N1848" s="13" t="s">
        <v>212</v>
      </c>
      <c r="O1848" s="13" t="s">
        <v>95</v>
      </c>
      <c r="P1848">
        <v>22</v>
      </c>
      <c r="Q1848" s="13" t="s">
        <v>95</v>
      </c>
      <c r="R1848" s="13" t="s">
        <v>205</v>
      </c>
      <c r="S1848" s="13" t="s">
        <v>193</v>
      </c>
      <c r="T1848">
        <v>2</v>
      </c>
      <c r="U1848">
        <v>1</v>
      </c>
      <c r="V1848">
        <v>0</v>
      </c>
      <c r="W1848" s="13" t="s">
        <v>101</v>
      </c>
      <c r="X1848">
        <v>0.45</v>
      </c>
    </row>
    <row r="1849" spans="1:24" x14ac:dyDescent="0.3">
      <c r="A1849">
        <v>1847</v>
      </c>
      <c r="B1849" t="s">
        <v>200</v>
      </c>
      <c r="C1849" t="s">
        <v>201</v>
      </c>
      <c r="D1849">
        <v>12.984423</v>
      </c>
      <c r="E1849">
        <v>80.146294999999995</v>
      </c>
      <c r="F1849" s="18">
        <v>44907</v>
      </c>
      <c r="G1849" s="19">
        <v>0.91666666666666696</v>
      </c>
      <c r="H1849">
        <v>22</v>
      </c>
      <c r="I1849" s="13" t="s">
        <v>204</v>
      </c>
      <c r="J1849">
        <v>0</v>
      </c>
      <c r="K1849" s="13" t="s">
        <v>214</v>
      </c>
      <c r="L1849">
        <v>2</v>
      </c>
      <c r="M1849">
        <v>0</v>
      </c>
      <c r="N1849" s="13" t="s">
        <v>94</v>
      </c>
      <c r="O1849" s="13" t="s">
        <v>95</v>
      </c>
      <c r="P1849">
        <v>25</v>
      </c>
      <c r="Q1849" s="13" t="s">
        <v>95</v>
      </c>
      <c r="R1849" s="13" t="s">
        <v>98</v>
      </c>
      <c r="S1849" s="13" t="s">
        <v>196</v>
      </c>
      <c r="T1849">
        <v>2</v>
      </c>
      <c r="U1849">
        <v>2</v>
      </c>
      <c r="V1849">
        <v>0</v>
      </c>
      <c r="W1849" s="13" t="s">
        <v>101</v>
      </c>
      <c r="X1849">
        <v>0.45</v>
      </c>
    </row>
    <row r="1850" spans="1:24" x14ac:dyDescent="0.3">
      <c r="A1850">
        <v>1848</v>
      </c>
      <c r="B1850" t="s">
        <v>203</v>
      </c>
      <c r="C1850" t="s">
        <v>203</v>
      </c>
      <c r="D1850">
        <v>28.736974</v>
      </c>
      <c r="E1850">
        <v>76.867216999999997</v>
      </c>
      <c r="F1850" s="18">
        <v>45408</v>
      </c>
      <c r="G1850" s="19">
        <v>4.1666666666666699E-2</v>
      </c>
      <c r="H1850">
        <v>1</v>
      </c>
      <c r="I1850" s="13" t="s">
        <v>211</v>
      </c>
      <c r="J1850">
        <v>0</v>
      </c>
      <c r="K1850" s="13" t="s">
        <v>214</v>
      </c>
      <c r="L1850">
        <v>1</v>
      </c>
      <c r="M1850">
        <v>0</v>
      </c>
      <c r="N1850" s="13" t="s">
        <v>94</v>
      </c>
      <c r="O1850" s="13" t="s">
        <v>95</v>
      </c>
      <c r="P1850">
        <v>32</v>
      </c>
      <c r="Q1850" s="13" t="s">
        <v>97</v>
      </c>
      <c r="R1850" s="13" t="s">
        <v>205</v>
      </c>
      <c r="S1850" s="13" t="s">
        <v>193</v>
      </c>
      <c r="T1850">
        <v>1</v>
      </c>
      <c r="U1850">
        <v>1</v>
      </c>
      <c r="V1850">
        <v>0</v>
      </c>
      <c r="W1850" s="13" t="s">
        <v>101</v>
      </c>
      <c r="X1850">
        <v>0.65</v>
      </c>
    </row>
    <row r="1851" spans="1:24" x14ac:dyDescent="0.3">
      <c r="A1851">
        <v>1849</v>
      </c>
      <c r="B1851" t="s">
        <v>79</v>
      </c>
      <c r="C1851" t="s">
        <v>80</v>
      </c>
      <c r="D1851">
        <v>18.577175</v>
      </c>
      <c r="E1851">
        <v>73.744264999999999</v>
      </c>
      <c r="F1851" s="18">
        <v>44746</v>
      </c>
      <c r="G1851" s="19">
        <v>0.83333333333333304</v>
      </c>
      <c r="H1851">
        <v>20</v>
      </c>
      <c r="I1851" s="13" t="s">
        <v>204</v>
      </c>
      <c r="J1851">
        <v>0</v>
      </c>
      <c r="K1851" s="13" t="s">
        <v>92</v>
      </c>
      <c r="L1851">
        <v>1</v>
      </c>
      <c r="M1851">
        <v>0</v>
      </c>
      <c r="N1851" s="13" t="s">
        <v>94</v>
      </c>
      <c r="O1851" s="13" t="s">
        <v>95</v>
      </c>
      <c r="P1851">
        <v>40</v>
      </c>
      <c r="Q1851" s="13" t="s">
        <v>97</v>
      </c>
      <c r="R1851" s="13" t="s">
        <v>213</v>
      </c>
      <c r="S1851" s="13" t="s">
        <v>196</v>
      </c>
      <c r="T1851">
        <v>2</v>
      </c>
      <c r="U1851">
        <v>2</v>
      </c>
      <c r="V1851">
        <v>0</v>
      </c>
      <c r="W1851" s="13" t="s">
        <v>101</v>
      </c>
      <c r="X1851">
        <v>0.65</v>
      </c>
    </row>
    <row r="1852" spans="1:24" x14ac:dyDescent="0.3">
      <c r="A1852">
        <v>1850</v>
      </c>
      <c r="B1852" t="s">
        <v>79</v>
      </c>
      <c r="C1852" t="s">
        <v>80</v>
      </c>
      <c r="D1852">
        <v>18.475708999999998</v>
      </c>
      <c r="E1852">
        <v>73.926820000000006</v>
      </c>
      <c r="F1852" s="18">
        <v>44829</v>
      </c>
      <c r="G1852" s="19">
        <v>0.5</v>
      </c>
      <c r="H1852">
        <v>12</v>
      </c>
      <c r="I1852" s="13" t="s">
        <v>89</v>
      </c>
      <c r="J1852">
        <v>1</v>
      </c>
      <c r="K1852" s="13" t="s">
        <v>92</v>
      </c>
      <c r="L1852">
        <v>5</v>
      </c>
      <c r="M1852">
        <v>1</v>
      </c>
      <c r="N1852" s="13" t="s">
        <v>212</v>
      </c>
      <c r="O1852" s="13" t="s">
        <v>195</v>
      </c>
      <c r="P1852">
        <v>32</v>
      </c>
      <c r="Q1852" s="13" t="s">
        <v>195</v>
      </c>
      <c r="R1852" s="13" t="s">
        <v>213</v>
      </c>
      <c r="S1852" s="13" t="s">
        <v>196</v>
      </c>
      <c r="T1852">
        <v>3</v>
      </c>
      <c r="U1852">
        <v>3</v>
      </c>
      <c r="V1852">
        <v>0</v>
      </c>
      <c r="W1852" s="13" t="s">
        <v>101</v>
      </c>
      <c r="X1852">
        <v>0.25</v>
      </c>
    </row>
    <row r="1853" spans="1:24" x14ac:dyDescent="0.3">
      <c r="A1853">
        <v>1851</v>
      </c>
      <c r="B1853" t="s">
        <v>200</v>
      </c>
      <c r="C1853" t="s">
        <v>201</v>
      </c>
      <c r="D1853">
        <v>13.087965000000001</v>
      </c>
      <c r="E1853">
        <v>80.181663999999998</v>
      </c>
      <c r="F1853" s="18">
        <v>44697</v>
      </c>
      <c r="G1853" s="19">
        <v>0.45833333333333298</v>
      </c>
      <c r="H1853">
        <v>11</v>
      </c>
      <c r="I1853" s="13" t="s">
        <v>204</v>
      </c>
      <c r="J1853">
        <v>0</v>
      </c>
      <c r="K1853" s="13" t="s">
        <v>92</v>
      </c>
      <c r="L1853">
        <v>1</v>
      </c>
      <c r="M1853">
        <v>1</v>
      </c>
      <c r="N1853" s="13" t="s">
        <v>192</v>
      </c>
      <c r="O1853" s="13" t="s">
        <v>97</v>
      </c>
      <c r="P1853">
        <v>28</v>
      </c>
      <c r="Q1853" s="13" t="s">
        <v>95</v>
      </c>
      <c r="R1853" s="13" t="s">
        <v>98</v>
      </c>
      <c r="S1853" s="13" t="s">
        <v>193</v>
      </c>
      <c r="T1853">
        <v>5</v>
      </c>
      <c r="U1853">
        <v>4</v>
      </c>
      <c r="V1853">
        <v>0</v>
      </c>
      <c r="W1853" s="13" t="s">
        <v>101</v>
      </c>
      <c r="X1853">
        <v>0.1</v>
      </c>
    </row>
    <row r="1854" spans="1:24" x14ac:dyDescent="0.3">
      <c r="A1854">
        <v>1852</v>
      </c>
      <c r="B1854" t="s">
        <v>209</v>
      </c>
      <c r="C1854" t="s">
        <v>210</v>
      </c>
      <c r="D1854">
        <v>17.534085000000001</v>
      </c>
      <c r="E1854">
        <v>78.349686000000005</v>
      </c>
      <c r="F1854" s="18">
        <v>45561</v>
      </c>
      <c r="G1854" s="19">
        <v>0.83333333333333304</v>
      </c>
      <c r="H1854">
        <v>20</v>
      </c>
      <c r="I1854" s="13" t="s">
        <v>202</v>
      </c>
      <c r="J1854">
        <v>0</v>
      </c>
      <c r="K1854" s="13" t="s">
        <v>191</v>
      </c>
      <c r="L1854">
        <v>3</v>
      </c>
      <c r="M1854">
        <v>1</v>
      </c>
      <c r="N1854" s="13" t="s">
        <v>212</v>
      </c>
      <c r="O1854" s="13" t="s">
        <v>95</v>
      </c>
      <c r="P1854">
        <v>40</v>
      </c>
      <c r="Q1854" s="13" t="s">
        <v>97</v>
      </c>
      <c r="R1854" s="13" t="s">
        <v>205</v>
      </c>
      <c r="S1854" s="13" t="s">
        <v>193</v>
      </c>
      <c r="T1854">
        <v>2</v>
      </c>
      <c r="U1854">
        <v>2</v>
      </c>
      <c r="V1854">
        <v>0</v>
      </c>
      <c r="W1854" s="13" t="s">
        <v>101</v>
      </c>
      <c r="X1854">
        <v>0.65</v>
      </c>
    </row>
    <row r="1855" spans="1:24" x14ac:dyDescent="0.3">
      <c r="A1855">
        <v>1853</v>
      </c>
      <c r="B1855" t="s">
        <v>200</v>
      </c>
      <c r="C1855" t="s">
        <v>201</v>
      </c>
      <c r="D1855">
        <v>13.094486</v>
      </c>
      <c r="E1855">
        <v>80.278521999999995</v>
      </c>
      <c r="F1855" s="18">
        <v>44960</v>
      </c>
      <c r="G1855" s="19">
        <v>0.75</v>
      </c>
      <c r="H1855">
        <v>18</v>
      </c>
      <c r="I1855" s="13" t="s">
        <v>211</v>
      </c>
      <c r="J1855">
        <v>0</v>
      </c>
      <c r="K1855" s="13" t="s">
        <v>214</v>
      </c>
      <c r="L1855">
        <v>3</v>
      </c>
      <c r="M1855">
        <v>1</v>
      </c>
      <c r="N1855" s="13" t="s">
        <v>192</v>
      </c>
      <c r="O1855" s="13" t="s">
        <v>97</v>
      </c>
      <c r="P1855">
        <v>32</v>
      </c>
      <c r="Q1855" s="13" t="s">
        <v>97</v>
      </c>
      <c r="R1855" s="13" t="s">
        <v>98</v>
      </c>
      <c r="S1855" s="13" t="s">
        <v>196</v>
      </c>
      <c r="T1855">
        <v>4</v>
      </c>
      <c r="U1855">
        <v>3</v>
      </c>
      <c r="V1855">
        <v>1</v>
      </c>
      <c r="W1855" s="13" t="s">
        <v>101</v>
      </c>
      <c r="X1855">
        <v>0.45</v>
      </c>
    </row>
    <row r="1856" spans="1:24" x14ac:dyDescent="0.3">
      <c r="A1856">
        <v>1854</v>
      </c>
      <c r="B1856" t="s">
        <v>203</v>
      </c>
      <c r="C1856" t="s">
        <v>203</v>
      </c>
      <c r="D1856">
        <v>28.410654999999998</v>
      </c>
      <c r="E1856">
        <v>77.056884999999994</v>
      </c>
      <c r="F1856" s="18">
        <v>45512</v>
      </c>
      <c r="G1856" s="19">
        <v>0.66666666666666696</v>
      </c>
      <c r="H1856">
        <v>16</v>
      </c>
      <c r="I1856" s="13" t="s">
        <v>202</v>
      </c>
      <c r="J1856">
        <v>0</v>
      </c>
      <c r="K1856" s="13" t="s">
        <v>92</v>
      </c>
      <c r="L1856">
        <v>3</v>
      </c>
      <c r="M1856">
        <v>1</v>
      </c>
      <c r="N1856" s="13" t="s">
        <v>192</v>
      </c>
      <c r="O1856" s="13" t="s">
        <v>97</v>
      </c>
      <c r="P1856">
        <v>22</v>
      </c>
      <c r="Q1856" s="13" t="s">
        <v>97</v>
      </c>
      <c r="R1856" s="13" t="s">
        <v>199</v>
      </c>
      <c r="S1856" s="13" t="s">
        <v>193</v>
      </c>
      <c r="T1856">
        <v>4</v>
      </c>
      <c r="U1856">
        <v>2</v>
      </c>
      <c r="V1856">
        <v>0</v>
      </c>
      <c r="W1856" s="13" t="s">
        <v>101</v>
      </c>
      <c r="X1856">
        <v>0.3</v>
      </c>
    </row>
    <row r="1857" spans="1:24" x14ac:dyDescent="0.3">
      <c r="A1857">
        <v>1855</v>
      </c>
      <c r="B1857" t="s">
        <v>206</v>
      </c>
      <c r="C1857" t="s">
        <v>207</v>
      </c>
      <c r="D1857">
        <v>13.066777</v>
      </c>
      <c r="E1857">
        <v>77.684145999999998</v>
      </c>
      <c r="F1857" s="18">
        <v>45333</v>
      </c>
      <c r="G1857" s="19">
        <v>4.1666666666666699E-2</v>
      </c>
      <c r="H1857">
        <v>1</v>
      </c>
      <c r="I1857" s="13" t="s">
        <v>89</v>
      </c>
      <c r="J1857">
        <v>1</v>
      </c>
      <c r="K1857" s="13" t="s">
        <v>191</v>
      </c>
      <c r="L1857">
        <v>3</v>
      </c>
      <c r="M1857">
        <v>1</v>
      </c>
      <c r="N1857" s="13" t="s">
        <v>94</v>
      </c>
      <c r="O1857" s="13" t="s">
        <v>95</v>
      </c>
      <c r="P1857">
        <v>23</v>
      </c>
      <c r="Q1857" s="13" t="s">
        <v>97</v>
      </c>
      <c r="R1857" s="13" t="s">
        <v>98</v>
      </c>
      <c r="S1857" s="13" t="s">
        <v>196</v>
      </c>
      <c r="T1857">
        <v>4</v>
      </c>
      <c r="U1857">
        <v>4</v>
      </c>
      <c r="V1857">
        <v>0</v>
      </c>
      <c r="W1857" s="13" t="s">
        <v>101</v>
      </c>
      <c r="X1857">
        <v>0.65</v>
      </c>
    </row>
    <row r="1858" spans="1:24" x14ac:dyDescent="0.3">
      <c r="A1858">
        <v>1856</v>
      </c>
      <c r="B1858" t="s">
        <v>203</v>
      </c>
      <c r="C1858" t="s">
        <v>203</v>
      </c>
      <c r="D1858">
        <v>28.454322000000001</v>
      </c>
      <c r="E1858">
        <v>77.196343999999996</v>
      </c>
      <c r="F1858" s="18">
        <v>45228</v>
      </c>
      <c r="G1858" s="19">
        <v>0.95833333333333304</v>
      </c>
      <c r="H1858">
        <v>23</v>
      </c>
      <c r="I1858" s="13" t="s">
        <v>89</v>
      </c>
      <c r="J1858">
        <v>1</v>
      </c>
      <c r="K1858" s="13" t="s">
        <v>214</v>
      </c>
      <c r="L1858">
        <v>6</v>
      </c>
      <c r="M1858">
        <v>0</v>
      </c>
      <c r="N1858" s="13" t="s">
        <v>212</v>
      </c>
      <c r="O1858" s="13" t="s">
        <v>95</v>
      </c>
      <c r="P1858">
        <v>20</v>
      </c>
      <c r="Q1858" s="13" t="s">
        <v>195</v>
      </c>
      <c r="R1858" s="13" t="s">
        <v>98</v>
      </c>
      <c r="S1858" s="13" t="s">
        <v>193</v>
      </c>
      <c r="T1858">
        <v>1</v>
      </c>
      <c r="U1858">
        <v>1</v>
      </c>
      <c r="V1858">
        <v>0</v>
      </c>
      <c r="W1858" s="13" t="s">
        <v>101</v>
      </c>
      <c r="X1858">
        <v>0.45</v>
      </c>
    </row>
    <row r="1859" spans="1:24" x14ac:dyDescent="0.3">
      <c r="A1859">
        <v>1857</v>
      </c>
      <c r="B1859" t="s">
        <v>209</v>
      </c>
      <c r="C1859" t="s">
        <v>210</v>
      </c>
      <c r="D1859">
        <v>17.276958</v>
      </c>
      <c r="E1859">
        <v>78.241256000000007</v>
      </c>
      <c r="F1859" s="18">
        <v>45019</v>
      </c>
      <c r="G1859" s="19">
        <v>0.375</v>
      </c>
      <c r="H1859">
        <v>9</v>
      </c>
      <c r="I1859" s="13" t="s">
        <v>204</v>
      </c>
      <c r="J1859">
        <v>0</v>
      </c>
      <c r="K1859" s="13" t="s">
        <v>191</v>
      </c>
      <c r="L1859">
        <v>1</v>
      </c>
      <c r="M1859">
        <v>1</v>
      </c>
      <c r="N1859" s="13" t="s">
        <v>94</v>
      </c>
      <c r="O1859" s="13" t="s">
        <v>95</v>
      </c>
      <c r="P1859">
        <v>34</v>
      </c>
      <c r="Q1859" s="13" t="s">
        <v>97</v>
      </c>
      <c r="R1859" s="13" t="s">
        <v>205</v>
      </c>
      <c r="S1859" s="13" t="s">
        <v>193</v>
      </c>
      <c r="T1859">
        <v>1</v>
      </c>
      <c r="U1859">
        <v>0</v>
      </c>
      <c r="V1859">
        <v>1</v>
      </c>
      <c r="W1859" s="13" t="s">
        <v>101</v>
      </c>
      <c r="X1859">
        <v>0.8</v>
      </c>
    </row>
    <row r="1860" spans="1:24" x14ac:dyDescent="0.3">
      <c r="A1860">
        <v>1858</v>
      </c>
      <c r="B1860" t="s">
        <v>203</v>
      </c>
      <c r="C1860" t="s">
        <v>203</v>
      </c>
      <c r="D1860">
        <v>28.670842</v>
      </c>
      <c r="E1860">
        <v>77.178892000000005</v>
      </c>
      <c r="F1860" s="18">
        <v>45677</v>
      </c>
      <c r="G1860" s="19">
        <v>0.33333333333333298</v>
      </c>
      <c r="H1860">
        <v>8</v>
      </c>
      <c r="I1860" s="13" t="s">
        <v>204</v>
      </c>
      <c r="J1860">
        <v>0</v>
      </c>
      <c r="K1860" s="13" t="s">
        <v>191</v>
      </c>
      <c r="L1860">
        <v>2</v>
      </c>
      <c r="M1860">
        <v>1</v>
      </c>
      <c r="N1860" s="13" t="s">
        <v>192</v>
      </c>
      <c r="O1860" s="13" t="s">
        <v>97</v>
      </c>
      <c r="P1860">
        <v>31</v>
      </c>
      <c r="Q1860" s="13" t="s">
        <v>97</v>
      </c>
      <c r="R1860" s="13" t="s">
        <v>199</v>
      </c>
      <c r="S1860" s="13" t="s">
        <v>196</v>
      </c>
      <c r="T1860">
        <v>1</v>
      </c>
      <c r="U1860">
        <v>0</v>
      </c>
      <c r="V1860">
        <v>1</v>
      </c>
      <c r="W1860" s="13" t="s">
        <v>101</v>
      </c>
      <c r="X1860">
        <v>0.45</v>
      </c>
    </row>
    <row r="1861" spans="1:24" x14ac:dyDescent="0.3">
      <c r="A1861">
        <v>1859</v>
      </c>
      <c r="B1861" t="s">
        <v>190</v>
      </c>
      <c r="C1861" t="s">
        <v>80</v>
      </c>
      <c r="D1861">
        <v>19.179326</v>
      </c>
      <c r="E1861">
        <v>72.900609000000003</v>
      </c>
      <c r="F1861" s="18">
        <v>45555</v>
      </c>
      <c r="G1861" s="19">
        <v>0.20833333333333301</v>
      </c>
      <c r="H1861">
        <v>5</v>
      </c>
      <c r="I1861" s="13" t="s">
        <v>211</v>
      </c>
      <c r="J1861">
        <v>0</v>
      </c>
      <c r="K1861" s="13" t="s">
        <v>214</v>
      </c>
      <c r="L1861">
        <v>6</v>
      </c>
      <c r="M1861">
        <v>1</v>
      </c>
      <c r="N1861" s="13" t="s">
        <v>212</v>
      </c>
      <c r="O1861" s="13" t="s">
        <v>95</v>
      </c>
      <c r="P1861">
        <v>16</v>
      </c>
      <c r="Q1861" s="13" t="s">
        <v>95</v>
      </c>
      <c r="R1861" s="13" t="s">
        <v>205</v>
      </c>
      <c r="S1861" s="13" t="s">
        <v>196</v>
      </c>
      <c r="T1861">
        <v>3</v>
      </c>
      <c r="U1861">
        <v>3</v>
      </c>
      <c r="V1861">
        <v>0</v>
      </c>
      <c r="W1861" s="13" t="s">
        <v>101</v>
      </c>
      <c r="X1861">
        <v>0.45</v>
      </c>
    </row>
    <row r="1862" spans="1:24" x14ac:dyDescent="0.3">
      <c r="A1862">
        <v>1860</v>
      </c>
      <c r="B1862" t="s">
        <v>217</v>
      </c>
      <c r="C1862" t="s">
        <v>218</v>
      </c>
      <c r="D1862">
        <v>22.509471000000001</v>
      </c>
      <c r="E1862">
        <v>88.366408000000007</v>
      </c>
      <c r="F1862" s="18">
        <v>45328</v>
      </c>
      <c r="G1862" s="19">
        <v>8.3333333333333301E-2</v>
      </c>
      <c r="H1862">
        <v>2</v>
      </c>
      <c r="I1862" s="13" t="s">
        <v>215</v>
      </c>
      <c r="J1862">
        <v>0</v>
      </c>
      <c r="K1862" s="13" t="s">
        <v>92</v>
      </c>
      <c r="L1862">
        <v>4</v>
      </c>
      <c r="M1862">
        <v>1</v>
      </c>
      <c r="N1862" s="13" t="s">
        <v>192</v>
      </c>
      <c r="O1862" s="13" t="s">
        <v>97</v>
      </c>
      <c r="P1862">
        <v>38</v>
      </c>
      <c r="Q1862" s="13" t="s">
        <v>95</v>
      </c>
      <c r="R1862" s="13" t="s">
        <v>213</v>
      </c>
      <c r="S1862" s="13" t="s">
        <v>196</v>
      </c>
      <c r="T1862">
        <v>2</v>
      </c>
      <c r="U1862">
        <v>0</v>
      </c>
      <c r="V1862">
        <v>0</v>
      </c>
      <c r="W1862" s="13" t="s">
        <v>101</v>
      </c>
      <c r="X1862">
        <v>0.1</v>
      </c>
    </row>
    <row r="1863" spans="1:24" x14ac:dyDescent="0.3">
      <c r="A1863">
        <v>1861</v>
      </c>
      <c r="B1863" t="s">
        <v>209</v>
      </c>
      <c r="C1863" t="s">
        <v>210</v>
      </c>
      <c r="D1863">
        <v>17.467700000000001</v>
      </c>
      <c r="E1863">
        <v>78.248911000000007</v>
      </c>
      <c r="F1863" s="18">
        <v>44581</v>
      </c>
      <c r="G1863" s="19">
        <v>0.41666666666666702</v>
      </c>
      <c r="H1863">
        <v>10</v>
      </c>
      <c r="I1863" s="13" t="s">
        <v>202</v>
      </c>
      <c r="J1863">
        <v>0</v>
      </c>
      <c r="K1863" s="13" t="s">
        <v>191</v>
      </c>
      <c r="L1863">
        <v>5</v>
      </c>
      <c r="M1863">
        <v>0</v>
      </c>
      <c r="N1863" s="13" t="s">
        <v>94</v>
      </c>
      <c r="O1863" s="13" t="s">
        <v>95</v>
      </c>
      <c r="P1863">
        <v>37</v>
      </c>
      <c r="Q1863" s="13" t="s">
        <v>195</v>
      </c>
      <c r="R1863" s="13" t="s">
        <v>199</v>
      </c>
      <c r="S1863" s="13" t="s">
        <v>196</v>
      </c>
      <c r="T1863">
        <v>4</v>
      </c>
      <c r="U1863">
        <v>3</v>
      </c>
      <c r="V1863">
        <v>1</v>
      </c>
      <c r="W1863" s="13" t="s">
        <v>101</v>
      </c>
      <c r="X1863">
        <v>0.6</v>
      </c>
    </row>
    <row r="1864" spans="1:24" x14ac:dyDescent="0.3">
      <c r="A1864">
        <v>1862</v>
      </c>
      <c r="B1864" t="s">
        <v>206</v>
      </c>
      <c r="C1864" t="s">
        <v>207</v>
      </c>
      <c r="D1864">
        <v>13.122318999999999</v>
      </c>
      <c r="E1864">
        <v>77.407798999999997</v>
      </c>
      <c r="F1864" s="18">
        <v>45387</v>
      </c>
      <c r="G1864" s="19">
        <v>0.41666666666666702</v>
      </c>
      <c r="H1864">
        <v>10</v>
      </c>
      <c r="I1864" s="13" t="s">
        <v>211</v>
      </c>
      <c r="J1864">
        <v>0</v>
      </c>
      <c r="K1864" s="13" t="s">
        <v>191</v>
      </c>
      <c r="L1864">
        <v>4</v>
      </c>
      <c r="M1864">
        <v>1</v>
      </c>
      <c r="N1864" s="13" t="s">
        <v>212</v>
      </c>
      <c r="O1864" s="13" t="s">
        <v>195</v>
      </c>
      <c r="P1864">
        <v>24</v>
      </c>
      <c r="Q1864" s="13" t="s">
        <v>97</v>
      </c>
      <c r="R1864" s="13" t="s">
        <v>205</v>
      </c>
      <c r="S1864" s="13" t="s">
        <v>196</v>
      </c>
      <c r="T1864">
        <v>5</v>
      </c>
      <c r="U1864">
        <v>0</v>
      </c>
      <c r="V1864">
        <v>1</v>
      </c>
      <c r="W1864" s="13" t="s">
        <v>101</v>
      </c>
      <c r="X1864">
        <v>0.6</v>
      </c>
    </row>
    <row r="1865" spans="1:24" x14ac:dyDescent="0.3">
      <c r="A1865">
        <v>1863</v>
      </c>
      <c r="B1865" t="s">
        <v>209</v>
      </c>
      <c r="C1865" t="s">
        <v>210</v>
      </c>
      <c r="D1865">
        <v>17.383219</v>
      </c>
      <c r="E1865">
        <v>78.219605000000001</v>
      </c>
      <c r="F1865" s="18">
        <v>45083</v>
      </c>
      <c r="G1865" s="19">
        <v>4.1666666666666699E-2</v>
      </c>
      <c r="H1865">
        <v>1</v>
      </c>
      <c r="I1865" s="13" t="s">
        <v>215</v>
      </c>
      <c r="J1865">
        <v>0</v>
      </c>
      <c r="K1865" s="13" t="s">
        <v>214</v>
      </c>
      <c r="L1865">
        <v>2</v>
      </c>
      <c r="M1865">
        <v>1</v>
      </c>
      <c r="N1865" s="13" t="s">
        <v>94</v>
      </c>
      <c r="O1865" s="13" t="s">
        <v>95</v>
      </c>
      <c r="P1865">
        <v>38</v>
      </c>
      <c r="Q1865" s="13" t="s">
        <v>195</v>
      </c>
      <c r="R1865" s="13" t="s">
        <v>208</v>
      </c>
      <c r="S1865" s="13" t="s">
        <v>196</v>
      </c>
      <c r="T1865">
        <v>1</v>
      </c>
      <c r="U1865">
        <v>0</v>
      </c>
      <c r="V1865">
        <v>0</v>
      </c>
      <c r="W1865" s="13" t="s">
        <v>101</v>
      </c>
      <c r="X1865">
        <v>0.45</v>
      </c>
    </row>
    <row r="1866" spans="1:24" x14ac:dyDescent="0.3">
      <c r="A1866">
        <v>1864</v>
      </c>
      <c r="B1866" t="s">
        <v>190</v>
      </c>
      <c r="C1866" t="s">
        <v>80</v>
      </c>
      <c r="D1866">
        <v>18.951443999999999</v>
      </c>
      <c r="E1866">
        <v>72.883966000000001</v>
      </c>
      <c r="F1866" s="18">
        <v>45031</v>
      </c>
      <c r="G1866" s="19">
        <v>0.29166666666666702</v>
      </c>
      <c r="H1866">
        <v>7</v>
      </c>
      <c r="I1866" s="13" t="s">
        <v>219</v>
      </c>
      <c r="J1866">
        <v>1</v>
      </c>
      <c r="K1866" s="13" t="s">
        <v>92</v>
      </c>
      <c r="L1866">
        <v>5</v>
      </c>
      <c r="M1866">
        <v>0</v>
      </c>
      <c r="N1866" s="13" t="s">
        <v>94</v>
      </c>
      <c r="O1866" s="13" t="s">
        <v>95</v>
      </c>
      <c r="P1866">
        <v>31</v>
      </c>
      <c r="Q1866" s="13" t="s">
        <v>97</v>
      </c>
      <c r="R1866" s="13" t="s">
        <v>213</v>
      </c>
      <c r="S1866" s="13" t="s">
        <v>193</v>
      </c>
      <c r="T1866">
        <v>4</v>
      </c>
      <c r="U1866">
        <v>1</v>
      </c>
      <c r="V1866">
        <v>0</v>
      </c>
      <c r="W1866" s="13" t="s">
        <v>101</v>
      </c>
      <c r="X1866">
        <v>0.65</v>
      </c>
    </row>
    <row r="1867" spans="1:24" x14ac:dyDescent="0.3">
      <c r="A1867">
        <v>1865</v>
      </c>
      <c r="B1867" t="s">
        <v>200</v>
      </c>
      <c r="C1867" t="s">
        <v>201</v>
      </c>
      <c r="D1867">
        <v>13.159471999999999</v>
      </c>
      <c r="E1867">
        <v>80.183059999999998</v>
      </c>
      <c r="F1867" s="18">
        <v>45185</v>
      </c>
      <c r="G1867" s="19">
        <v>0.41666666666666702</v>
      </c>
      <c r="H1867">
        <v>10</v>
      </c>
      <c r="I1867" s="13" t="s">
        <v>219</v>
      </c>
      <c r="J1867">
        <v>1</v>
      </c>
      <c r="K1867" s="13" t="s">
        <v>191</v>
      </c>
      <c r="L1867">
        <v>3</v>
      </c>
      <c r="M1867">
        <v>1</v>
      </c>
      <c r="N1867" s="13" t="s">
        <v>192</v>
      </c>
      <c r="O1867" s="13" t="s">
        <v>97</v>
      </c>
      <c r="P1867">
        <v>27</v>
      </c>
      <c r="Q1867" s="13" t="s">
        <v>97</v>
      </c>
      <c r="R1867" s="13" t="s">
        <v>199</v>
      </c>
      <c r="S1867" s="13" t="s">
        <v>99</v>
      </c>
      <c r="T1867">
        <v>2</v>
      </c>
      <c r="U1867">
        <v>2</v>
      </c>
      <c r="V1867">
        <v>1</v>
      </c>
      <c r="W1867" s="13" t="s">
        <v>101</v>
      </c>
      <c r="X1867">
        <v>0.65</v>
      </c>
    </row>
    <row r="1868" spans="1:24" x14ac:dyDescent="0.3">
      <c r="A1868">
        <v>1866</v>
      </c>
      <c r="B1868" t="s">
        <v>190</v>
      </c>
      <c r="C1868" t="s">
        <v>80</v>
      </c>
      <c r="D1868">
        <v>18.877162999999999</v>
      </c>
      <c r="E1868">
        <v>72.759247000000002</v>
      </c>
      <c r="F1868" s="18">
        <v>45211</v>
      </c>
      <c r="G1868" s="19">
        <v>0.79166666666666696</v>
      </c>
      <c r="H1868">
        <v>19</v>
      </c>
      <c r="I1868" s="13" t="s">
        <v>202</v>
      </c>
      <c r="J1868">
        <v>0</v>
      </c>
      <c r="K1868" s="13" t="s">
        <v>191</v>
      </c>
      <c r="L1868">
        <v>6</v>
      </c>
      <c r="M1868">
        <v>0</v>
      </c>
      <c r="N1868" s="13" t="s">
        <v>212</v>
      </c>
      <c r="O1868" s="13" t="s">
        <v>195</v>
      </c>
      <c r="P1868">
        <v>28</v>
      </c>
      <c r="Q1868" s="13" t="s">
        <v>97</v>
      </c>
      <c r="R1868" s="13" t="s">
        <v>213</v>
      </c>
      <c r="S1868" s="13" t="s">
        <v>196</v>
      </c>
      <c r="T1868">
        <v>2</v>
      </c>
      <c r="U1868">
        <v>0</v>
      </c>
      <c r="V1868">
        <v>1</v>
      </c>
      <c r="W1868" s="13" t="s">
        <v>101</v>
      </c>
      <c r="X1868">
        <v>0.6</v>
      </c>
    </row>
    <row r="1869" spans="1:24" x14ac:dyDescent="0.3">
      <c r="A1869">
        <v>1867</v>
      </c>
      <c r="B1869" t="s">
        <v>190</v>
      </c>
      <c r="C1869" t="s">
        <v>80</v>
      </c>
      <c r="D1869">
        <v>18.901212000000001</v>
      </c>
      <c r="E1869">
        <v>72.848657000000003</v>
      </c>
      <c r="F1869" s="18">
        <v>45400</v>
      </c>
      <c r="G1869" s="19">
        <v>0</v>
      </c>
      <c r="H1869">
        <v>0</v>
      </c>
      <c r="I1869" s="13" t="s">
        <v>202</v>
      </c>
      <c r="J1869">
        <v>0</v>
      </c>
      <c r="K1869" s="13" t="s">
        <v>214</v>
      </c>
      <c r="L1869">
        <v>3</v>
      </c>
      <c r="M1869">
        <v>0</v>
      </c>
      <c r="N1869" s="13" t="s">
        <v>94</v>
      </c>
      <c r="O1869" s="13" t="s">
        <v>95</v>
      </c>
      <c r="P1869">
        <v>27</v>
      </c>
      <c r="Q1869" s="13" t="s">
        <v>95</v>
      </c>
      <c r="R1869" s="13" t="s">
        <v>208</v>
      </c>
      <c r="S1869" s="13" t="s">
        <v>196</v>
      </c>
      <c r="T1869">
        <v>1</v>
      </c>
      <c r="U1869">
        <v>1</v>
      </c>
      <c r="V1869">
        <v>0</v>
      </c>
      <c r="W1869" s="13" t="s">
        <v>101</v>
      </c>
      <c r="X1869">
        <v>0.45</v>
      </c>
    </row>
    <row r="1870" spans="1:24" x14ac:dyDescent="0.3">
      <c r="A1870">
        <v>1868</v>
      </c>
      <c r="B1870" t="s">
        <v>203</v>
      </c>
      <c r="C1870" t="s">
        <v>203</v>
      </c>
      <c r="D1870">
        <v>28.752708999999999</v>
      </c>
      <c r="E1870">
        <v>77.126375999999993</v>
      </c>
      <c r="F1870" s="18">
        <v>45600</v>
      </c>
      <c r="G1870" s="19">
        <v>0.25</v>
      </c>
      <c r="H1870">
        <v>6</v>
      </c>
      <c r="I1870" s="13" t="s">
        <v>204</v>
      </c>
      <c r="J1870">
        <v>0</v>
      </c>
      <c r="K1870" s="13" t="s">
        <v>92</v>
      </c>
      <c r="L1870">
        <v>2</v>
      </c>
      <c r="M1870">
        <v>1</v>
      </c>
      <c r="N1870" s="13" t="s">
        <v>212</v>
      </c>
      <c r="O1870" s="13" t="s">
        <v>95</v>
      </c>
      <c r="P1870">
        <v>22</v>
      </c>
      <c r="Q1870" s="13" t="s">
        <v>97</v>
      </c>
      <c r="R1870" s="13" t="s">
        <v>208</v>
      </c>
      <c r="S1870" s="13" t="s">
        <v>196</v>
      </c>
      <c r="T1870">
        <v>3</v>
      </c>
      <c r="U1870">
        <v>1</v>
      </c>
      <c r="V1870">
        <v>0</v>
      </c>
      <c r="W1870" s="13" t="s">
        <v>101</v>
      </c>
      <c r="X1870">
        <v>0.65</v>
      </c>
    </row>
    <row r="1871" spans="1:24" x14ac:dyDescent="0.3">
      <c r="A1871">
        <v>1869</v>
      </c>
      <c r="B1871" t="s">
        <v>200</v>
      </c>
      <c r="C1871" t="s">
        <v>201</v>
      </c>
      <c r="D1871">
        <v>13.184877</v>
      </c>
      <c r="E1871">
        <v>80.180380999999997</v>
      </c>
      <c r="F1871" s="18">
        <v>44572</v>
      </c>
      <c r="G1871" s="19">
        <v>0.95833333333333304</v>
      </c>
      <c r="H1871">
        <v>23</v>
      </c>
      <c r="I1871" s="13" t="s">
        <v>215</v>
      </c>
      <c r="J1871">
        <v>0</v>
      </c>
      <c r="K1871" s="13" t="s">
        <v>214</v>
      </c>
      <c r="L1871">
        <v>4</v>
      </c>
      <c r="M1871">
        <v>1</v>
      </c>
      <c r="N1871" s="13" t="s">
        <v>94</v>
      </c>
      <c r="O1871" s="13" t="s">
        <v>95</v>
      </c>
      <c r="P1871">
        <v>32</v>
      </c>
      <c r="Q1871" s="13" t="s">
        <v>97</v>
      </c>
      <c r="R1871" s="13" t="s">
        <v>199</v>
      </c>
      <c r="S1871" s="13" t="s">
        <v>193</v>
      </c>
      <c r="T1871">
        <v>4</v>
      </c>
      <c r="U1871">
        <v>0</v>
      </c>
      <c r="V1871">
        <v>0</v>
      </c>
      <c r="W1871" s="13" t="s">
        <v>101</v>
      </c>
      <c r="X1871">
        <v>0.65</v>
      </c>
    </row>
    <row r="1872" spans="1:24" x14ac:dyDescent="0.3">
      <c r="A1872">
        <v>1870</v>
      </c>
      <c r="B1872" t="s">
        <v>190</v>
      </c>
      <c r="C1872" t="s">
        <v>80</v>
      </c>
      <c r="D1872">
        <v>19.255396999999999</v>
      </c>
      <c r="E1872">
        <v>72.771852999999993</v>
      </c>
      <c r="F1872" s="18">
        <v>45351</v>
      </c>
      <c r="G1872" s="19">
        <v>0.95833333333333304</v>
      </c>
      <c r="H1872">
        <v>23</v>
      </c>
      <c r="I1872" s="13" t="s">
        <v>202</v>
      </c>
      <c r="J1872">
        <v>0</v>
      </c>
      <c r="K1872" s="13" t="s">
        <v>191</v>
      </c>
      <c r="L1872">
        <v>5</v>
      </c>
      <c r="M1872">
        <v>1</v>
      </c>
      <c r="N1872" s="13" t="s">
        <v>212</v>
      </c>
      <c r="O1872" s="13" t="s">
        <v>95</v>
      </c>
      <c r="P1872">
        <v>16</v>
      </c>
      <c r="Q1872" s="13" t="s">
        <v>97</v>
      </c>
      <c r="R1872" s="13" t="s">
        <v>208</v>
      </c>
      <c r="S1872" s="13" t="s">
        <v>193</v>
      </c>
      <c r="T1872">
        <v>5</v>
      </c>
      <c r="U1872">
        <v>0</v>
      </c>
      <c r="V1872">
        <v>0</v>
      </c>
      <c r="W1872" s="13" t="s">
        <v>101</v>
      </c>
      <c r="X1872">
        <v>0.65</v>
      </c>
    </row>
    <row r="1873" spans="1:24" x14ac:dyDescent="0.3">
      <c r="A1873">
        <v>1871</v>
      </c>
      <c r="B1873" t="s">
        <v>217</v>
      </c>
      <c r="C1873" t="s">
        <v>218</v>
      </c>
      <c r="D1873">
        <v>22.409027999999999</v>
      </c>
      <c r="E1873">
        <v>88.428214999999994</v>
      </c>
      <c r="F1873" s="18">
        <v>44679</v>
      </c>
      <c r="G1873" s="19">
        <v>0.41666666666666702</v>
      </c>
      <c r="H1873">
        <v>10</v>
      </c>
      <c r="I1873" s="13" t="s">
        <v>202</v>
      </c>
      <c r="J1873">
        <v>0</v>
      </c>
      <c r="K1873" s="13" t="s">
        <v>214</v>
      </c>
      <c r="L1873">
        <v>1</v>
      </c>
      <c r="M1873">
        <v>0</v>
      </c>
      <c r="N1873" s="13" t="s">
        <v>94</v>
      </c>
      <c r="O1873" s="13" t="s">
        <v>95</v>
      </c>
      <c r="P1873">
        <v>28</v>
      </c>
      <c r="Q1873" s="13" t="s">
        <v>97</v>
      </c>
      <c r="R1873" s="13" t="s">
        <v>98</v>
      </c>
      <c r="S1873" s="13" t="s">
        <v>196</v>
      </c>
      <c r="T1873">
        <v>1</v>
      </c>
      <c r="U1873">
        <v>0</v>
      </c>
      <c r="V1873">
        <v>1</v>
      </c>
      <c r="W1873" s="13" t="s">
        <v>101</v>
      </c>
      <c r="X1873">
        <v>0.8</v>
      </c>
    </row>
    <row r="1874" spans="1:24" x14ac:dyDescent="0.3">
      <c r="A1874">
        <v>1872</v>
      </c>
      <c r="B1874" t="s">
        <v>217</v>
      </c>
      <c r="C1874" t="s">
        <v>218</v>
      </c>
      <c r="D1874">
        <v>22.477526999999998</v>
      </c>
      <c r="E1874">
        <v>88.342294999999993</v>
      </c>
      <c r="F1874" s="18">
        <v>45467</v>
      </c>
      <c r="G1874" s="19">
        <v>0.58333333333333304</v>
      </c>
      <c r="H1874">
        <v>14</v>
      </c>
      <c r="I1874" s="13" t="s">
        <v>204</v>
      </c>
      <c r="J1874">
        <v>0</v>
      </c>
      <c r="K1874" s="13" t="s">
        <v>191</v>
      </c>
      <c r="L1874">
        <v>3</v>
      </c>
      <c r="M1874">
        <v>1</v>
      </c>
      <c r="N1874" s="13" t="s">
        <v>192</v>
      </c>
      <c r="O1874" s="13" t="s">
        <v>97</v>
      </c>
      <c r="P1874">
        <v>23</v>
      </c>
      <c r="Q1874" s="13" t="s">
        <v>95</v>
      </c>
      <c r="R1874" s="13" t="s">
        <v>213</v>
      </c>
      <c r="S1874" s="13" t="s">
        <v>196</v>
      </c>
      <c r="T1874">
        <v>5</v>
      </c>
      <c r="U1874">
        <v>2</v>
      </c>
      <c r="V1874">
        <v>0</v>
      </c>
      <c r="W1874" s="13" t="s">
        <v>101</v>
      </c>
      <c r="X1874">
        <v>0.1</v>
      </c>
    </row>
    <row r="1875" spans="1:24" x14ac:dyDescent="0.3">
      <c r="A1875">
        <v>1873</v>
      </c>
      <c r="B1875" t="s">
        <v>190</v>
      </c>
      <c r="C1875" t="s">
        <v>80</v>
      </c>
      <c r="D1875">
        <v>19.261016000000001</v>
      </c>
      <c r="E1875">
        <v>72.930205999999998</v>
      </c>
      <c r="F1875" s="18">
        <v>44728</v>
      </c>
      <c r="G1875" s="19">
        <v>0.625</v>
      </c>
      <c r="H1875">
        <v>15</v>
      </c>
      <c r="I1875" s="13" t="s">
        <v>202</v>
      </c>
      <c r="J1875">
        <v>0</v>
      </c>
      <c r="K1875" s="13" t="s">
        <v>191</v>
      </c>
      <c r="L1875">
        <v>2</v>
      </c>
      <c r="M1875">
        <v>0</v>
      </c>
      <c r="N1875" s="13" t="s">
        <v>94</v>
      </c>
      <c r="O1875" s="13" t="s">
        <v>95</v>
      </c>
      <c r="P1875">
        <v>40</v>
      </c>
      <c r="Q1875" s="13" t="s">
        <v>97</v>
      </c>
      <c r="R1875" s="13" t="s">
        <v>213</v>
      </c>
      <c r="S1875" s="13" t="s">
        <v>193</v>
      </c>
      <c r="T1875">
        <v>5</v>
      </c>
      <c r="U1875">
        <v>0</v>
      </c>
      <c r="V1875">
        <v>0</v>
      </c>
      <c r="W1875" s="13" t="s">
        <v>101</v>
      </c>
      <c r="X1875">
        <v>0.65</v>
      </c>
    </row>
    <row r="1876" spans="1:24" x14ac:dyDescent="0.3">
      <c r="A1876">
        <v>1874</v>
      </c>
      <c r="B1876" t="s">
        <v>190</v>
      </c>
      <c r="C1876" t="s">
        <v>80</v>
      </c>
      <c r="D1876">
        <v>19.031067</v>
      </c>
      <c r="E1876">
        <v>72.708247</v>
      </c>
      <c r="F1876" s="18">
        <v>45726</v>
      </c>
      <c r="G1876" s="19">
        <v>0</v>
      </c>
      <c r="H1876">
        <v>0</v>
      </c>
      <c r="I1876" s="13" t="s">
        <v>204</v>
      </c>
      <c r="J1876">
        <v>0</v>
      </c>
      <c r="K1876" s="13" t="s">
        <v>191</v>
      </c>
      <c r="L1876">
        <v>1</v>
      </c>
      <c r="M1876">
        <v>1</v>
      </c>
      <c r="N1876" s="13" t="s">
        <v>212</v>
      </c>
      <c r="O1876" s="13" t="s">
        <v>195</v>
      </c>
      <c r="P1876">
        <v>27</v>
      </c>
      <c r="Q1876" s="13" t="s">
        <v>95</v>
      </c>
      <c r="R1876" s="13" t="s">
        <v>98</v>
      </c>
      <c r="S1876" s="13" t="s">
        <v>99</v>
      </c>
      <c r="T1876">
        <v>4</v>
      </c>
      <c r="U1876">
        <v>4</v>
      </c>
      <c r="V1876">
        <v>0</v>
      </c>
      <c r="W1876" s="13" t="s">
        <v>101</v>
      </c>
      <c r="X1876">
        <v>0.45</v>
      </c>
    </row>
    <row r="1877" spans="1:24" x14ac:dyDescent="0.3">
      <c r="A1877">
        <v>1875</v>
      </c>
      <c r="B1877" t="s">
        <v>190</v>
      </c>
      <c r="C1877" t="s">
        <v>80</v>
      </c>
      <c r="D1877">
        <v>19.113617999999999</v>
      </c>
      <c r="E1877">
        <v>72.746257999999997</v>
      </c>
      <c r="F1877" s="18">
        <v>44879</v>
      </c>
      <c r="G1877" s="19">
        <v>0.41666666666666702</v>
      </c>
      <c r="H1877">
        <v>10</v>
      </c>
      <c r="I1877" s="13" t="s">
        <v>204</v>
      </c>
      <c r="J1877">
        <v>0</v>
      </c>
      <c r="K1877" s="13" t="s">
        <v>214</v>
      </c>
      <c r="L1877">
        <v>5</v>
      </c>
      <c r="M1877">
        <v>0</v>
      </c>
      <c r="N1877" s="13" t="s">
        <v>94</v>
      </c>
      <c r="O1877" s="13" t="s">
        <v>95</v>
      </c>
      <c r="P1877">
        <v>29</v>
      </c>
      <c r="Q1877" s="13" t="s">
        <v>97</v>
      </c>
      <c r="R1877" s="13" t="s">
        <v>205</v>
      </c>
      <c r="S1877" s="13" t="s">
        <v>196</v>
      </c>
      <c r="T1877">
        <v>1</v>
      </c>
      <c r="U1877">
        <v>1</v>
      </c>
      <c r="V1877">
        <v>1</v>
      </c>
      <c r="W1877" s="13" t="s">
        <v>101</v>
      </c>
      <c r="X1877">
        <v>0.8</v>
      </c>
    </row>
    <row r="1878" spans="1:24" x14ac:dyDescent="0.3">
      <c r="A1878">
        <v>1876</v>
      </c>
      <c r="B1878" t="s">
        <v>217</v>
      </c>
      <c r="C1878" t="s">
        <v>218</v>
      </c>
      <c r="D1878">
        <v>22.524511</v>
      </c>
      <c r="E1878">
        <v>88.322610999999995</v>
      </c>
      <c r="F1878" s="18">
        <v>45241</v>
      </c>
      <c r="G1878" s="19">
        <v>0.875</v>
      </c>
      <c r="H1878">
        <v>21</v>
      </c>
      <c r="I1878" s="13" t="s">
        <v>219</v>
      </c>
      <c r="J1878">
        <v>1</v>
      </c>
      <c r="K1878" s="13" t="s">
        <v>191</v>
      </c>
      <c r="L1878">
        <v>1</v>
      </c>
      <c r="M1878">
        <v>0</v>
      </c>
      <c r="N1878" s="13" t="s">
        <v>94</v>
      </c>
      <c r="O1878" s="13" t="s">
        <v>95</v>
      </c>
      <c r="P1878">
        <v>23</v>
      </c>
      <c r="Q1878" s="13" t="s">
        <v>195</v>
      </c>
      <c r="R1878" s="13" t="s">
        <v>199</v>
      </c>
      <c r="S1878" s="13" t="s">
        <v>193</v>
      </c>
      <c r="T1878">
        <v>2</v>
      </c>
      <c r="U1878">
        <v>0</v>
      </c>
      <c r="V1878">
        <v>0</v>
      </c>
      <c r="W1878" s="13" t="s">
        <v>101</v>
      </c>
      <c r="X1878">
        <v>0.45</v>
      </c>
    </row>
    <row r="1879" spans="1:24" x14ac:dyDescent="0.3">
      <c r="A1879">
        <v>1877</v>
      </c>
      <c r="B1879" t="s">
        <v>79</v>
      </c>
      <c r="C1879" t="s">
        <v>80</v>
      </c>
      <c r="D1879">
        <v>18.518825</v>
      </c>
      <c r="E1879">
        <v>73.901483999999996</v>
      </c>
      <c r="F1879" s="18">
        <v>45314</v>
      </c>
      <c r="G1879" s="19">
        <v>0.41666666666666702</v>
      </c>
      <c r="H1879">
        <v>10</v>
      </c>
      <c r="I1879" s="13" t="s">
        <v>215</v>
      </c>
      <c r="J1879">
        <v>0</v>
      </c>
      <c r="K1879" s="13" t="s">
        <v>191</v>
      </c>
      <c r="L1879">
        <v>5</v>
      </c>
      <c r="M1879">
        <v>0</v>
      </c>
      <c r="N1879" s="13" t="s">
        <v>192</v>
      </c>
      <c r="O1879" s="13" t="s">
        <v>97</v>
      </c>
      <c r="P1879">
        <v>17</v>
      </c>
      <c r="Q1879" s="13" t="s">
        <v>195</v>
      </c>
      <c r="R1879" s="13" t="s">
        <v>205</v>
      </c>
      <c r="S1879" s="13" t="s">
        <v>196</v>
      </c>
      <c r="T1879">
        <v>2</v>
      </c>
      <c r="U1879">
        <v>1</v>
      </c>
      <c r="V1879">
        <v>1</v>
      </c>
      <c r="W1879" s="13" t="s">
        <v>101</v>
      </c>
      <c r="X1879">
        <v>0.25</v>
      </c>
    </row>
    <row r="1880" spans="1:24" x14ac:dyDescent="0.3">
      <c r="A1880">
        <v>1878</v>
      </c>
      <c r="B1880" t="s">
        <v>217</v>
      </c>
      <c r="C1880" t="s">
        <v>218</v>
      </c>
      <c r="D1880">
        <v>22.621296999999998</v>
      </c>
      <c r="E1880">
        <v>88.313108</v>
      </c>
      <c r="F1880" s="18">
        <v>45359</v>
      </c>
      <c r="G1880" s="19">
        <v>0.95833333333333304</v>
      </c>
      <c r="H1880">
        <v>23</v>
      </c>
      <c r="I1880" s="13" t="s">
        <v>211</v>
      </c>
      <c r="J1880">
        <v>0</v>
      </c>
      <c r="K1880" s="13" t="s">
        <v>191</v>
      </c>
      <c r="L1880">
        <v>3</v>
      </c>
      <c r="M1880">
        <v>0</v>
      </c>
      <c r="N1880" s="13" t="s">
        <v>192</v>
      </c>
      <c r="O1880" s="13" t="s">
        <v>97</v>
      </c>
      <c r="P1880">
        <v>27</v>
      </c>
      <c r="Q1880" s="13" t="s">
        <v>95</v>
      </c>
      <c r="R1880" s="13" t="s">
        <v>205</v>
      </c>
      <c r="S1880" s="13" t="s">
        <v>193</v>
      </c>
      <c r="T1880">
        <v>4</v>
      </c>
      <c r="U1880">
        <v>3</v>
      </c>
      <c r="V1880">
        <v>0</v>
      </c>
      <c r="W1880" s="13" t="s">
        <v>101</v>
      </c>
      <c r="X1880">
        <v>0.1</v>
      </c>
    </row>
    <row r="1881" spans="1:24" x14ac:dyDescent="0.3">
      <c r="A1881">
        <v>1879</v>
      </c>
      <c r="B1881" t="s">
        <v>197</v>
      </c>
      <c r="C1881" t="s">
        <v>198</v>
      </c>
      <c r="D1881">
        <v>30.679102</v>
      </c>
      <c r="E1881">
        <v>76.899287000000001</v>
      </c>
      <c r="F1881" s="18">
        <v>45139</v>
      </c>
      <c r="G1881" s="19">
        <v>0.95833333333333304</v>
      </c>
      <c r="H1881">
        <v>23</v>
      </c>
      <c r="I1881" s="13" t="s">
        <v>215</v>
      </c>
      <c r="J1881">
        <v>0</v>
      </c>
      <c r="K1881" s="13" t="s">
        <v>214</v>
      </c>
      <c r="L1881">
        <v>5</v>
      </c>
      <c r="M1881">
        <v>0</v>
      </c>
      <c r="N1881" s="13" t="s">
        <v>212</v>
      </c>
      <c r="O1881" s="13" t="s">
        <v>95</v>
      </c>
      <c r="P1881">
        <v>35</v>
      </c>
      <c r="Q1881" s="13" t="s">
        <v>97</v>
      </c>
      <c r="R1881" s="13" t="s">
        <v>208</v>
      </c>
      <c r="S1881" s="13" t="s">
        <v>193</v>
      </c>
      <c r="T1881">
        <v>1</v>
      </c>
      <c r="U1881">
        <v>1</v>
      </c>
      <c r="V1881">
        <v>0</v>
      </c>
      <c r="W1881" s="13" t="s">
        <v>101</v>
      </c>
      <c r="X1881">
        <v>0.65</v>
      </c>
    </row>
    <row r="1882" spans="1:24" x14ac:dyDescent="0.3">
      <c r="A1882">
        <v>1880</v>
      </c>
      <c r="B1882" t="s">
        <v>197</v>
      </c>
      <c r="C1882" t="s">
        <v>198</v>
      </c>
      <c r="D1882">
        <v>30.611008999999999</v>
      </c>
      <c r="E1882">
        <v>76.809222000000005</v>
      </c>
      <c r="F1882" s="18">
        <v>45023</v>
      </c>
      <c r="G1882" s="19">
        <v>0.79166666666666696</v>
      </c>
      <c r="H1882">
        <v>19</v>
      </c>
      <c r="I1882" s="13" t="s">
        <v>211</v>
      </c>
      <c r="J1882">
        <v>0</v>
      </c>
      <c r="K1882" s="13" t="s">
        <v>214</v>
      </c>
      <c r="L1882">
        <v>6</v>
      </c>
      <c r="M1882">
        <v>0</v>
      </c>
      <c r="N1882" s="13" t="s">
        <v>192</v>
      </c>
      <c r="O1882" s="13" t="s">
        <v>97</v>
      </c>
      <c r="P1882">
        <v>17</v>
      </c>
      <c r="Q1882" s="13" t="s">
        <v>97</v>
      </c>
      <c r="R1882" s="13" t="s">
        <v>199</v>
      </c>
      <c r="S1882" s="13" t="s">
        <v>196</v>
      </c>
      <c r="T1882">
        <v>3</v>
      </c>
      <c r="U1882">
        <v>3</v>
      </c>
      <c r="V1882">
        <v>1</v>
      </c>
      <c r="W1882" s="13" t="s">
        <v>101</v>
      </c>
      <c r="X1882">
        <v>0.45</v>
      </c>
    </row>
    <row r="1883" spans="1:24" x14ac:dyDescent="0.3">
      <c r="A1883">
        <v>1881</v>
      </c>
      <c r="B1883" t="s">
        <v>190</v>
      </c>
      <c r="C1883" t="s">
        <v>80</v>
      </c>
      <c r="D1883">
        <v>18.941008</v>
      </c>
      <c r="E1883">
        <v>72.786179000000004</v>
      </c>
      <c r="F1883" s="18">
        <v>45402</v>
      </c>
      <c r="G1883" s="19">
        <v>0.29166666666666702</v>
      </c>
      <c r="H1883">
        <v>7</v>
      </c>
      <c r="I1883" s="13" t="s">
        <v>219</v>
      </c>
      <c r="J1883">
        <v>1</v>
      </c>
      <c r="K1883" s="13" t="s">
        <v>92</v>
      </c>
      <c r="L1883">
        <v>4</v>
      </c>
      <c r="M1883">
        <v>1</v>
      </c>
      <c r="N1883" s="13" t="s">
        <v>192</v>
      </c>
      <c r="O1883" s="13" t="s">
        <v>97</v>
      </c>
      <c r="P1883">
        <v>33</v>
      </c>
      <c r="Q1883" s="13" t="s">
        <v>95</v>
      </c>
      <c r="R1883" s="13" t="s">
        <v>199</v>
      </c>
      <c r="S1883" s="13" t="s">
        <v>99</v>
      </c>
      <c r="T1883">
        <v>1</v>
      </c>
      <c r="U1883">
        <v>1</v>
      </c>
      <c r="V1883">
        <v>0</v>
      </c>
      <c r="W1883" s="13" t="s">
        <v>101</v>
      </c>
      <c r="X1883">
        <v>0.3</v>
      </c>
    </row>
    <row r="1884" spans="1:24" x14ac:dyDescent="0.3">
      <c r="A1884">
        <v>1882</v>
      </c>
      <c r="B1884" t="s">
        <v>206</v>
      </c>
      <c r="C1884" t="s">
        <v>207</v>
      </c>
      <c r="D1884">
        <v>12.900394</v>
      </c>
      <c r="E1884">
        <v>77.778302999999994</v>
      </c>
      <c r="F1884" s="18">
        <v>45122</v>
      </c>
      <c r="G1884" s="19">
        <v>0.16666666666666699</v>
      </c>
      <c r="H1884">
        <v>4</v>
      </c>
      <c r="I1884" s="13" t="s">
        <v>219</v>
      </c>
      <c r="J1884">
        <v>1</v>
      </c>
      <c r="K1884" s="13" t="s">
        <v>92</v>
      </c>
      <c r="L1884">
        <v>2</v>
      </c>
      <c r="M1884">
        <v>0</v>
      </c>
      <c r="N1884" s="13" t="s">
        <v>212</v>
      </c>
      <c r="O1884" s="13" t="s">
        <v>195</v>
      </c>
      <c r="P1884">
        <v>33</v>
      </c>
      <c r="Q1884" s="13" t="s">
        <v>95</v>
      </c>
      <c r="R1884" s="13" t="s">
        <v>199</v>
      </c>
      <c r="S1884" s="13" t="s">
        <v>99</v>
      </c>
      <c r="T1884">
        <v>5</v>
      </c>
      <c r="U1884">
        <v>5</v>
      </c>
      <c r="V1884">
        <v>0</v>
      </c>
      <c r="W1884" s="13" t="s">
        <v>101</v>
      </c>
      <c r="X1884">
        <v>0.45</v>
      </c>
    </row>
    <row r="1885" spans="1:24" x14ac:dyDescent="0.3">
      <c r="A1885">
        <v>1883</v>
      </c>
      <c r="B1885" t="s">
        <v>190</v>
      </c>
      <c r="C1885" t="s">
        <v>80</v>
      </c>
      <c r="D1885">
        <v>19.036687000000001</v>
      </c>
      <c r="E1885">
        <v>72.978662</v>
      </c>
      <c r="F1885" s="18">
        <v>45429</v>
      </c>
      <c r="G1885" s="19">
        <v>0.91666666666666696</v>
      </c>
      <c r="H1885">
        <v>22</v>
      </c>
      <c r="I1885" s="13" t="s">
        <v>211</v>
      </c>
      <c r="J1885">
        <v>0</v>
      </c>
      <c r="K1885" s="13" t="s">
        <v>191</v>
      </c>
      <c r="L1885">
        <v>6</v>
      </c>
      <c r="M1885">
        <v>0</v>
      </c>
      <c r="N1885" s="13" t="s">
        <v>94</v>
      </c>
      <c r="O1885" s="13" t="s">
        <v>95</v>
      </c>
      <c r="P1885">
        <v>16</v>
      </c>
      <c r="Q1885" s="13" t="s">
        <v>95</v>
      </c>
      <c r="R1885" s="13" t="s">
        <v>98</v>
      </c>
      <c r="S1885" s="13" t="s">
        <v>196</v>
      </c>
      <c r="T1885">
        <v>2</v>
      </c>
      <c r="U1885">
        <v>2</v>
      </c>
      <c r="V1885">
        <v>0</v>
      </c>
      <c r="W1885" s="13" t="s">
        <v>101</v>
      </c>
      <c r="X1885">
        <v>0.45</v>
      </c>
    </row>
    <row r="1886" spans="1:24" x14ac:dyDescent="0.3">
      <c r="A1886">
        <v>1884</v>
      </c>
      <c r="B1886" t="s">
        <v>203</v>
      </c>
      <c r="C1886" t="s">
        <v>203</v>
      </c>
      <c r="D1886">
        <v>28.560514999999999</v>
      </c>
      <c r="E1886">
        <v>77.151387</v>
      </c>
      <c r="F1886" s="18">
        <v>45117</v>
      </c>
      <c r="G1886" s="19">
        <v>0.5</v>
      </c>
      <c r="H1886">
        <v>12</v>
      </c>
      <c r="I1886" s="13" t="s">
        <v>204</v>
      </c>
      <c r="J1886">
        <v>0</v>
      </c>
      <c r="K1886" s="13" t="s">
        <v>92</v>
      </c>
      <c r="L1886">
        <v>3</v>
      </c>
      <c r="M1886">
        <v>1</v>
      </c>
      <c r="N1886" s="13" t="s">
        <v>192</v>
      </c>
      <c r="O1886" s="13" t="s">
        <v>97</v>
      </c>
      <c r="P1886">
        <v>16</v>
      </c>
      <c r="Q1886" s="13" t="s">
        <v>97</v>
      </c>
      <c r="R1886" s="13" t="s">
        <v>213</v>
      </c>
      <c r="S1886" s="13" t="s">
        <v>196</v>
      </c>
      <c r="T1886">
        <v>1</v>
      </c>
      <c r="U1886">
        <v>0</v>
      </c>
      <c r="V1886">
        <v>0</v>
      </c>
      <c r="W1886" s="13" t="s">
        <v>101</v>
      </c>
      <c r="X1886">
        <v>0.3</v>
      </c>
    </row>
    <row r="1887" spans="1:24" x14ac:dyDescent="0.3">
      <c r="A1887">
        <v>1885</v>
      </c>
      <c r="B1887" t="s">
        <v>79</v>
      </c>
      <c r="C1887" t="s">
        <v>80</v>
      </c>
      <c r="D1887">
        <v>18.420719999999999</v>
      </c>
      <c r="E1887">
        <v>73.904684000000003</v>
      </c>
      <c r="F1887" s="18">
        <v>45223</v>
      </c>
      <c r="G1887" s="19">
        <v>8.3333333333333301E-2</v>
      </c>
      <c r="H1887">
        <v>2</v>
      </c>
      <c r="I1887" s="13" t="s">
        <v>215</v>
      </c>
      <c r="J1887">
        <v>0</v>
      </c>
      <c r="K1887" s="13" t="s">
        <v>214</v>
      </c>
      <c r="L1887">
        <v>5</v>
      </c>
      <c r="M1887">
        <v>0</v>
      </c>
      <c r="N1887" s="13" t="s">
        <v>212</v>
      </c>
      <c r="O1887" s="13" t="s">
        <v>195</v>
      </c>
      <c r="P1887">
        <v>35</v>
      </c>
      <c r="Q1887" s="13" t="s">
        <v>95</v>
      </c>
      <c r="R1887" s="13" t="s">
        <v>208</v>
      </c>
      <c r="S1887" s="13" t="s">
        <v>196</v>
      </c>
      <c r="T1887">
        <v>1</v>
      </c>
      <c r="U1887">
        <v>1</v>
      </c>
      <c r="V1887">
        <v>0</v>
      </c>
      <c r="W1887" s="13" t="s">
        <v>101</v>
      </c>
      <c r="X1887">
        <v>0.25</v>
      </c>
    </row>
    <row r="1888" spans="1:24" x14ac:dyDescent="0.3">
      <c r="A1888">
        <v>1886</v>
      </c>
      <c r="B1888" t="s">
        <v>79</v>
      </c>
      <c r="C1888" t="s">
        <v>80</v>
      </c>
      <c r="D1888">
        <v>18.422521</v>
      </c>
      <c r="E1888">
        <v>73.804007999999996</v>
      </c>
      <c r="F1888" s="18">
        <v>45593</v>
      </c>
      <c r="G1888" s="19">
        <v>0.125</v>
      </c>
      <c r="H1888">
        <v>3</v>
      </c>
      <c r="I1888" s="13" t="s">
        <v>204</v>
      </c>
      <c r="J1888">
        <v>0</v>
      </c>
      <c r="K1888" s="13" t="s">
        <v>214</v>
      </c>
      <c r="L1888">
        <v>5</v>
      </c>
      <c r="M1888">
        <v>0</v>
      </c>
      <c r="N1888" s="13" t="s">
        <v>94</v>
      </c>
      <c r="O1888" s="13" t="s">
        <v>95</v>
      </c>
      <c r="P1888">
        <v>37</v>
      </c>
      <c r="Q1888" s="13" t="s">
        <v>95</v>
      </c>
      <c r="R1888" s="13" t="s">
        <v>199</v>
      </c>
      <c r="S1888" s="13" t="s">
        <v>193</v>
      </c>
      <c r="T1888">
        <v>4</v>
      </c>
      <c r="U1888">
        <v>3</v>
      </c>
      <c r="V1888">
        <v>0</v>
      </c>
      <c r="W1888" s="13" t="s">
        <v>101</v>
      </c>
      <c r="X1888">
        <v>0.45</v>
      </c>
    </row>
    <row r="1889" spans="1:24" x14ac:dyDescent="0.3">
      <c r="A1889">
        <v>1887</v>
      </c>
      <c r="B1889" t="s">
        <v>203</v>
      </c>
      <c r="C1889" t="s">
        <v>203</v>
      </c>
      <c r="D1889">
        <v>28.793337000000001</v>
      </c>
      <c r="E1889">
        <v>76.974345999999997</v>
      </c>
      <c r="F1889" s="18">
        <v>45022</v>
      </c>
      <c r="G1889" s="19">
        <v>4.1666666666666699E-2</v>
      </c>
      <c r="H1889">
        <v>1</v>
      </c>
      <c r="I1889" s="13" t="s">
        <v>202</v>
      </c>
      <c r="J1889">
        <v>0</v>
      </c>
      <c r="K1889" s="13" t="s">
        <v>92</v>
      </c>
      <c r="L1889">
        <v>3</v>
      </c>
      <c r="M1889">
        <v>0</v>
      </c>
      <c r="N1889" s="13" t="s">
        <v>94</v>
      </c>
      <c r="O1889" s="13" t="s">
        <v>95</v>
      </c>
      <c r="P1889">
        <v>16</v>
      </c>
      <c r="Q1889" s="13" t="s">
        <v>95</v>
      </c>
      <c r="R1889" s="13" t="s">
        <v>205</v>
      </c>
      <c r="S1889" s="13" t="s">
        <v>196</v>
      </c>
      <c r="T1889">
        <v>1</v>
      </c>
      <c r="U1889">
        <v>1</v>
      </c>
      <c r="V1889">
        <v>0</v>
      </c>
      <c r="W1889" s="13" t="s">
        <v>101</v>
      </c>
      <c r="X1889">
        <v>0.45</v>
      </c>
    </row>
    <row r="1890" spans="1:24" x14ac:dyDescent="0.3">
      <c r="A1890">
        <v>1888</v>
      </c>
      <c r="B1890" t="s">
        <v>200</v>
      </c>
      <c r="C1890" t="s">
        <v>201</v>
      </c>
      <c r="D1890">
        <v>12.831182999999999</v>
      </c>
      <c r="E1890">
        <v>80.138469999999998</v>
      </c>
      <c r="F1890" s="18">
        <v>45141</v>
      </c>
      <c r="G1890" s="19">
        <v>0.375</v>
      </c>
      <c r="H1890">
        <v>9</v>
      </c>
      <c r="I1890" s="13" t="s">
        <v>202</v>
      </c>
      <c r="J1890">
        <v>0</v>
      </c>
      <c r="K1890" s="13" t="s">
        <v>214</v>
      </c>
      <c r="L1890">
        <v>5</v>
      </c>
      <c r="M1890">
        <v>0</v>
      </c>
      <c r="N1890" s="13" t="s">
        <v>192</v>
      </c>
      <c r="O1890" s="13" t="s">
        <v>97</v>
      </c>
      <c r="P1890">
        <v>20</v>
      </c>
      <c r="Q1890" s="13" t="s">
        <v>97</v>
      </c>
      <c r="R1890" s="13" t="s">
        <v>199</v>
      </c>
      <c r="S1890" s="13" t="s">
        <v>196</v>
      </c>
      <c r="T1890">
        <v>5</v>
      </c>
      <c r="U1890">
        <v>1</v>
      </c>
      <c r="V1890">
        <v>1</v>
      </c>
      <c r="W1890" s="13" t="s">
        <v>101</v>
      </c>
      <c r="X1890">
        <v>0.45</v>
      </c>
    </row>
    <row r="1891" spans="1:24" x14ac:dyDescent="0.3">
      <c r="A1891">
        <v>1889</v>
      </c>
      <c r="B1891" t="s">
        <v>190</v>
      </c>
      <c r="C1891" t="s">
        <v>80</v>
      </c>
      <c r="D1891">
        <v>19.004417</v>
      </c>
      <c r="E1891">
        <v>72.989301999999995</v>
      </c>
      <c r="F1891" s="18">
        <v>44805</v>
      </c>
      <c r="G1891" s="19">
        <v>0.41666666666666702</v>
      </c>
      <c r="H1891">
        <v>10</v>
      </c>
      <c r="I1891" s="13" t="s">
        <v>202</v>
      </c>
      <c r="J1891">
        <v>0</v>
      </c>
      <c r="K1891" s="13" t="s">
        <v>191</v>
      </c>
      <c r="L1891">
        <v>2</v>
      </c>
      <c r="M1891">
        <v>0</v>
      </c>
      <c r="N1891" s="13" t="s">
        <v>192</v>
      </c>
      <c r="O1891" s="13" t="s">
        <v>97</v>
      </c>
      <c r="P1891">
        <v>38</v>
      </c>
      <c r="Q1891" s="13" t="s">
        <v>195</v>
      </c>
      <c r="R1891" s="13" t="s">
        <v>208</v>
      </c>
      <c r="S1891" s="13" t="s">
        <v>193</v>
      </c>
      <c r="T1891">
        <v>4</v>
      </c>
      <c r="U1891">
        <v>0</v>
      </c>
      <c r="V1891">
        <v>1</v>
      </c>
      <c r="W1891" s="13" t="s">
        <v>101</v>
      </c>
      <c r="X1891">
        <v>0.25</v>
      </c>
    </row>
    <row r="1892" spans="1:24" x14ac:dyDescent="0.3">
      <c r="A1892">
        <v>1890</v>
      </c>
      <c r="B1892" t="s">
        <v>209</v>
      </c>
      <c r="C1892" t="s">
        <v>210</v>
      </c>
      <c r="D1892">
        <v>17.431018999999999</v>
      </c>
      <c r="E1892">
        <v>78.570902000000004</v>
      </c>
      <c r="F1892" s="18">
        <v>45394</v>
      </c>
      <c r="G1892" s="19">
        <v>0.66666666666666696</v>
      </c>
      <c r="H1892">
        <v>16</v>
      </c>
      <c r="I1892" s="13" t="s">
        <v>211</v>
      </c>
      <c r="J1892">
        <v>0</v>
      </c>
      <c r="K1892" s="13" t="s">
        <v>92</v>
      </c>
      <c r="L1892">
        <v>5</v>
      </c>
      <c r="M1892">
        <v>1</v>
      </c>
      <c r="N1892" s="13" t="s">
        <v>192</v>
      </c>
      <c r="O1892" s="13" t="s">
        <v>97</v>
      </c>
      <c r="P1892">
        <v>28</v>
      </c>
      <c r="Q1892" s="13" t="s">
        <v>95</v>
      </c>
      <c r="R1892" s="13" t="s">
        <v>213</v>
      </c>
      <c r="S1892" s="13" t="s">
        <v>193</v>
      </c>
      <c r="T1892">
        <v>3</v>
      </c>
      <c r="U1892">
        <v>1</v>
      </c>
      <c r="V1892">
        <v>0</v>
      </c>
      <c r="W1892" s="13" t="s">
        <v>101</v>
      </c>
      <c r="X1892">
        <v>0.1</v>
      </c>
    </row>
    <row r="1893" spans="1:24" x14ac:dyDescent="0.3">
      <c r="A1893">
        <v>1891</v>
      </c>
      <c r="B1893" t="s">
        <v>217</v>
      </c>
      <c r="C1893" t="s">
        <v>218</v>
      </c>
      <c r="D1893">
        <v>22.684151</v>
      </c>
      <c r="E1893">
        <v>88.376373999999998</v>
      </c>
      <c r="F1893" s="18">
        <v>44766</v>
      </c>
      <c r="G1893" s="19">
        <v>0.625</v>
      </c>
      <c r="H1893">
        <v>15</v>
      </c>
      <c r="I1893" s="13" t="s">
        <v>89</v>
      </c>
      <c r="J1893">
        <v>1</v>
      </c>
      <c r="K1893" s="13" t="s">
        <v>214</v>
      </c>
      <c r="L1893">
        <v>2</v>
      </c>
      <c r="M1893">
        <v>0</v>
      </c>
      <c r="N1893" s="13" t="s">
        <v>212</v>
      </c>
      <c r="O1893" s="13" t="s">
        <v>195</v>
      </c>
      <c r="P1893">
        <v>34</v>
      </c>
      <c r="Q1893" s="13" t="s">
        <v>97</v>
      </c>
      <c r="R1893" s="13" t="s">
        <v>199</v>
      </c>
      <c r="S1893" s="13" t="s">
        <v>196</v>
      </c>
      <c r="T1893">
        <v>4</v>
      </c>
      <c r="U1893">
        <v>3</v>
      </c>
      <c r="V1893">
        <v>0</v>
      </c>
      <c r="W1893" s="13" t="s">
        <v>101</v>
      </c>
      <c r="X1893">
        <v>0.45</v>
      </c>
    </row>
    <row r="1894" spans="1:24" x14ac:dyDescent="0.3">
      <c r="A1894">
        <v>1892</v>
      </c>
      <c r="B1894" t="s">
        <v>206</v>
      </c>
      <c r="C1894" t="s">
        <v>207</v>
      </c>
      <c r="D1894">
        <v>12.900053</v>
      </c>
      <c r="E1894">
        <v>77.599742000000006</v>
      </c>
      <c r="F1894" s="18">
        <v>45566</v>
      </c>
      <c r="G1894" s="19">
        <v>4.1666666666666699E-2</v>
      </c>
      <c r="H1894">
        <v>1</v>
      </c>
      <c r="I1894" s="13" t="s">
        <v>215</v>
      </c>
      <c r="J1894">
        <v>0</v>
      </c>
      <c r="K1894" s="13" t="s">
        <v>214</v>
      </c>
      <c r="L1894">
        <v>1</v>
      </c>
      <c r="M1894">
        <v>0</v>
      </c>
      <c r="N1894" s="13" t="s">
        <v>212</v>
      </c>
      <c r="O1894" s="13" t="s">
        <v>95</v>
      </c>
      <c r="P1894">
        <v>33</v>
      </c>
      <c r="Q1894" s="13" t="s">
        <v>95</v>
      </c>
      <c r="R1894" s="13" t="s">
        <v>208</v>
      </c>
      <c r="S1894" s="13" t="s">
        <v>196</v>
      </c>
      <c r="T1894">
        <v>3</v>
      </c>
      <c r="U1894">
        <v>2</v>
      </c>
      <c r="V1894">
        <v>0</v>
      </c>
      <c r="W1894" s="13" t="s">
        <v>101</v>
      </c>
      <c r="X1894">
        <v>0.45</v>
      </c>
    </row>
    <row r="1895" spans="1:24" x14ac:dyDescent="0.3">
      <c r="A1895">
        <v>1893</v>
      </c>
      <c r="B1895" t="s">
        <v>203</v>
      </c>
      <c r="C1895" t="s">
        <v>203</v>
      </c>
      <c r="D1895">
        <v>28.465623000000001</v>
      </c>
      <c r="E1895">
        <v>77.076123999999993</v>
      </c>
      <c r="F1895" s="18">
        <v>45102</v>
      </c>
      <c r="G1895" s="19">
        <v>0.54166666666666696</v>
      </c>
      <c r="H1895">
        <v>13</v>
      </c>
      <c r="I1895" s="13" t="s">
        <v>89</v>
      </c>
      <c r="J1895">
        <v>1</v>
      </c>
      <c r="K1895" s="13" t="s">
        <v>92</v>
      </c>
      <c r="L1895">
        <v>5</v>
      </c>
      <c r="M1895">
        <v>1</v>
      </c>
      <c r="N1895" s="13" t="s">
        <v>212</v>
      </c>
      <c r="O1895" s="13" t="s">
        <v>195</v>
      </c>
      <c r="P1895">
        <v>20</v>
      </c>
      <c r="Q1895" s="13" t="s">
        <v>95</v>
      </c>
      <c r="R1895" s="13" t="s">
        <v>205</v>
      </c>
      <c r="S1895" s="13" t="s">
        <v>196</v>
      </c>
      <c r="T1895">
        <v>1</v>
      </c>
      <c r="U1895">
        <v>0</v>
      </c>
      <c r="V1895">
        <v>0</v>
      </c>
      <c r="W1895" s="13" t="s">
        <v>101</v>
      </c>
      <c r="X1895">
        <v>0.25</v>
      </c>
    </row>
    <row r="1896" spans="1:24" x14ac:dyDescent="0.3">
      <c r="A1896">
        <v>1894</v>
      </c>
      <c r="B1896" t="s">
        <v>200</v>
      </c>
      <c r="C1896" t="s">
        <v>201</v>
      </c>
      <c r="D1896">
        <v>12.915393</v>
      </c>
      <c r="E1896">
        <v>80.133499999999998</v>
      </c>
      <c r="F1896" s="18">
        <v>45275</v>
      </c>
      <c r="G1896" s="19">
        <v>0.16666666666666699</v>
      </c>
      <c r="H1896">
        <v>4</v>
      </c>
      <c r="I1896" s="13" t="s">
        <v>211</v>
      </c>
      <c r="J1896">
        <v>0</v>
      </c>
      <c r="K1896" s="13" t="s">
        <v>214</v>
      </c>
      <c r="L1896">
        <v>1</v>
      </c>
      <c r="M1896">
        <v>1</v>
      </c>
      <c r="N1896" s="13" t="s">
        <v>94</v>
      </c>
      <c r="O1896" s="13" t="s">
        <v>95</v>
      </c>
      <c r="P1896">
        <v>32</v>
      </c>
      <c r="Q1896" s="13" t="s">
        <v>95</v>
      </c>
      <c r="R1896" s="13" t="s">
        <v>213</v>
      </c>
      <c r="S1896" s="13" t="s">
        <v>99</v>
      </c>
      <c r="T1896">
        <v>4</v>
      </c>
      <c r="U1896">
        <v>4</v>
      </c>
      <c r="V1896">
        <v>0</v>
      </c>
      <c r="W1896" s="13" t="s">
        <v>101</v>
      </c>
      <c r="X1896">
        <v>0.65</v>
      </c>
    </row>
    <row r="1897" spans="1:24" x14ac:dyDescent="0.3">
      <c r="A1897">
        <v>1895</v>
      </c>
      <c r="B1897" t="s">
        <v>200</v>
      </c>
      <c r="C1897" t="s">
        <v>201</v>
      </c>
      <c r="D1897">
        <v>13.178928000000001</v>
      </c>
      <c r="E1897">
        <v>80.253024999999994</v>
      </c>
      <c r="F1897" s="18">
        <v>44906</v>
      </c>
      <c r="G1897" s="19">
        <v>0.66666666666666696</v>
      </c>
      <c r="H1897">
        <v>16</v>
      </c>
      <c r="I1897" s="13" t="s">
        <v>89</v>
      </c>
      <c r="J1897">
        <v>1</v>
      </c>
      <c r="K1897" s="13" t="s">
        <v>92</v>
      </c>
      <c r="L1897">
        <v>2</v>
      </c>
      <c r="M1897">
        <v>1</v>
      </c>
      <c r="N1897" s="13" t="s">
        <v>94</v>
      </c>
      <c r="O1897" s="13" t="s">
        <v>95</v>
      </c>
      <c r="P1897">
        <v>32</v>
      </c>
      <c r="Q1897" s="13" t="s">
        <v>195</v>
      </c>
      <c r="R1897" s="13" t="s">
        <v>98</v>
      </c>
      <c r="S1897" s="13" t="s">
        <v>193</v>
      </c>
      <c r="T1897">
        <v>5</v>
      </c>
      <c r="U1897">
        <v>4</v>
      </c>
      <c r="V1897">
        <v>0</v>
      </c>
      <c r="W1897" s="13" t="s">
        <v>101</v>
      </c>
      <c r="X1897">
        <v>0.45</v>
      </c>
    </row>
    <row r="1898" spans="1:24" x14ac:dyDescent="0.3">
      <c r="A1898">
        <v>1896</v>
      </c>
      <c r="B1898" t="s">
        <v>206</v>
      </c>
      <c r="C1898" t="s">
        <v>207</v>
      </c>
      <c r="D1898">
        <v>12.971636</v>
      </c>
      <c r="E1898">
        <v>77.601315</v>
      </c>
      <c r="F1898" s="18">
        <v>45058</v>
      </c>
      <c r="G1898" s="19">
        <v>0.54166666666666696</v>
      </c>
      <c r="H1898">
        <v>13</v>
      </c>
      <c r="I1898" s="13" t="s">
        <v>211</v>
      </c>
      <c r="J1898">
        <v>0</v>
      </c>
      <c r="K1898" s="13" t="s">
        <v>191</v>
      </c>
      <c r="L1898">
        <v>5</v>
      </c>
      <c r="M1898">
        <v>0</v>
      </c>
      <c r="N1898" s="13" t="s">
        <v>212</v>
      </c>
      <c r="O1898" s="13" t="s">
        <v>95</v>
      </c>
      <c r="P1898">
        <v>18</v>
      </c>
      <c r="Q1898" s="13" t="s">
        <v>97</v>
      </c>
      <c r="R1898" s="13" t="s">
        <v>213</v>
      </c>
      <c r="S1898" s="13" t="s">
        <v>193</v>
      </c>
      <c r="T1898">
        <v>2</v>
      </c>
      <c r="U1898">
        <v>0</v>
      </c>
      <c r="V1898">
        <v>0</v>
      </c>
      <c r="W1898" s="13" t="s">
        <v>101</v>
      </c>
      <c r="X1898">
        <v>0.65</v>
      </c>
    </row>
    <row r="1899" spans="1:24" x14ac:dyDescent="0.3">
      <c r="A1899">
        <v>1897</v>
      </c>
      <c r="B1899" t="s">
        <v>197</v>
      </c>
      <c r="C1899" t="s">
        <v>198</v>
      </c>
      <c r="D1899">
        <v>30.705862</v>
      </c>
      <c r="E1899">
        <v>76.710205000000002</v>
      </c>
      <c r="F1899" s="18">
        <v>45526</v>
      </c>
      <c r="G1899" s="19">
        <v>0.95833333333333304</v>
      </c>
      <c r="H1899">
        <v>23</v>
      </c>
      <c r="I1899" s="13" t="s">
        <v>202</v>
      </c>
      <c r="J1899">
        <v>0</v>
      </c>
      <c r="K1899" s="13" t="s">
        <v>214</v>
      </c>
      <c r="L1899">
        <v>5</v>
      </c>
      <c r="M1899">
        <v>1</v>
      </c>
      <c r="N1899" s="13" t="s">
        <v>192</v>
      </c>
      <c r="O1899" s="13" t="s">
        <v>97</v>
      </c>
      <c r="P1899">
        <v>20</v>
      </c>
      <c r="Q1899" s="13" t="s">
        <v>95</v>
      </c>
      <c r="R1899" s="13" t="s">
        <v>208</v>
      </c>
      <c r="S1899" s="13" t="s">
        <v>196</v>
      </c>
      <c r="T1899">
        <v>2</v>
      </c>
      <c r="U1899">
        <v>2</v>
      </c>
      <c r="V1899">
        <v>0</v>
      </c>
      <c r="W1899" s="13" t="s">
        <v>101</v>
      </c>
      <c r="X1899">
        <v>0.1</v>
      </c>
    </row>
    <row r="1900" spans="1:24" x14ac:dyDescent="0.3">
      <c r="A1900">
        <v>1898</v>
      </c>
      <c r="B1900" t="s">
        <v>217</v>
      </c>
      <c r="C1900" t="s">
        <v>218</v>
      </c>
      <c r="D1900">
        <v>22.635705000000002</v>
      </c>
      <c r="E1900">
        <v>88.447946000000002</v>
      </c>
      <c r="F1900" s="18">
        <v>45265</v>
      </c>
      <c r="G1900" s="19">
        <v>0.91666666666666696</v>
      </c>
      <c r="H1900">
        <v>22</v>
      </c>
      <c r="I1900" s="13" t="s">
        <v>215</v>
      </c>
      <c r="J1900">
        <v>0</v>
      </c>
      <c r="K1900" s="13" t="s">
        <v>92</v>
      </c>
      <c r="L1900">
        <v>6</v>
      </c>
      <c r="M1900">
        <v>1</v>
      </c>
      <c r="N1900" s="13" t="s">
        <v>192</v>
      </c>
      <c r="O1900" s="13" t="s">
        <v>97</v>
      </c>
      <c r="P1900">
        <v>30</v>
      </c>
      <c r="Q1900" s="13" t="s">
        <v>195</v>
      </c>
      <c r="R1900" s="13" t="s">
        <v>98</v>
      </c>
      <c r="S1900" s="13" t="s">
        <v>193</v>
      </c>
      <c r="T1900">
        <v>2</v>
      </c>
      <c r="U1900">
        <v>2</v>
      </c>
      <c r="V1900">
        <v>0</v>
      </c>
      <c r="W1900" s="13" t="s">
        <v>101</v>
      </c>
      <c r="X1900">
        <v>0.1</v>
      </c>
    </row>
    <row r="1901" spans="1:24" x14ac:dyDescent="0.3">
      <c r="A1901">
        <v>1899</v>
      </c>
      <c r="B1901" t="s">
        <v>197</v>
      </c>
      <c r="C1901" t="s">
        <v>198</v>
      </c>
      <c r="D1901">
        <v>30.773879000000001</v>
      </c>
      <c r="E1901">
        <v>76.837239999999994</v>
      </c>
      <c r="F1901" s="18">
        <v>45650</v>
      </c>
      <c r="G1901" s="19">
        <v>0.83333333333333304</v>
      </c>
      <c r="H1901">
        <v>20</v>
      </c>
      <c r="I1901" s="13" t="s">
        <v>215</v>
      </c>
      <c r="J1901">
        <v>0</v>
      </c>
      <c r="K1901" s="13" t="s">
        <v>214</v>
      </c>
      <c r="L1901">
        <v>1</v>
      </c>
      <c r="M1901">
        <v>0</v>
      </c>
      <c r="N1901" s="13" t="s">
        <v>212</v>
      </c>
      <c r="O1901" s="13" t="s">
        <v>95</v>
      </c>
      <c r="P1901">
        <v>23</v>
      </c>
      <c r="Q1901" s="13" t="s">
        <v>95</v>
      </c>
      <c r="R1901" s="13" t="s">
        <v>205</v>
      </c>
      <c r="S1901" s="13" t="s">
        <v>99</v>
      </c>
      <c r="T1901">
        <v>4</v>
      </c>
      <c r="U1901">
        <v>4</v>
      </c>
      <c r="V1901">
        <v>0</v>
      </c>
      <c r="W1901" s="13" t="s">
        <v>101</v>
      </c>
      <c r="X1901">
        <v>0.65</v>
      </c>
    </row>
    <row r="1902" spans="1:24" x14ac:dyDescent="0.3">
      <c r="A1902">
        <v>1900</v>
      </c>
      <c r="B1902" t="s">
        <v>197</v>
      </c>
      <c r="C1902" t="s">
        <v>198</v>
      </c>
      <c r="D1902">
        <v>30.775580999999999</v>
      </c>
      <c r="E1902">
        <v>76.727270000000004</v>
      </c>
      <c r="F1902" s="18">
        <v>45157</v>
      </c>
      <c r="G1902" s="19">
        <v>0.79166666666666696</v>
      </c>
      <c r="H1902">
        <v>19</v>
      </c>
      <c r="I1902" s="13" t="s">
        <v>219</v>
      </c>
      <c r="J1902">
        <v>1</v>
      </c>
      <c r="K1902" s="13" t="s">
        <v>92</v>
      </c>
      <c r="L1902">
        <v>6</v>
      </c>
      <c r="M1902">
        <v>1</v>
      </c>
      <c r="N1902" s="13" t="s">
        <v>212</v>
      </c>
      <c r="O1902" s="13" t="s">
        <v>195</v>
      </c>
      <c r="P1902">
        <v>28</v>
      </c>
      <c r="Q1902" s="13" t="s">
        <v>195</v>
      </c>
      <c r="R1902" s="13" t="s">
        <v>208</v>
      </c>
      <c r="S1902" s="13" t="s">
        <v>193</v>
      </c>
      <c r="T1902">
        <v>4</v>
      </c>
      <c r="U1902">
        <v>4</v>
      </c>
      <c r="V1902">
        <v>1</v>
      </c>
      <c r="W1902" s="13" t="s">
        <v>101</v>
      </c>
      <c r="X1902">
        <v>0.4</v>
      </c>
    </row>
    <row r="1903" spans="1:24" x14ac:dyDescent="0.3">
      <c r="A1903">
        <v>1901</v>
      </c>
      <c r="B1903" t="s">
        <v>79</v>
      </c>
      <c r="C1903" t="s">
        <v>80</v>
      </c>
      <c r="D1903">
        <v>18.550436000000001</v>
      </c>
      <c r="E1903">
        <v>73.929062999999999</v>
      </c>
      <c r="F1903" s="18">
        <v>45443</v>
      </c>
      <c r="G1903" s="19">
        <v>0.125</v>
      </c>
      <c r="H1903">
        <v>3</v>
      </c>
      <c r="I1903" s="13" t="s">
        <v>211</v>
      </c>
      <c r="J1903">
        <v>0</v>
      </c>
      <c r="K1903" s="13" t="s">
        <v>92</v>
      </c>
      <c r="L1903">
        <v>3</v>
      </c>
      <c r="M1903">
        <v>1</v>
      </c>
      <c r="N1903" s="13" t="s">
        <v>212</v>
      </c>
      <c r="O1903" s="13" t="s">
        <v>195</v>
      </c>
      <c r="P1903">
        <v>21</v>
      </c>
      <c r="Q1903" s="13" t="s">
        <v>97</v>
      </c>
      <c r="R1903" s="13" t="s">
        <v>213</v>
      </c>
      <c r="S1903" s="13" t="s">
        <v>193</v>
      </c>
      <c r="T1903">
        <v>5</v>
      </c>
      <c r="U1903">
        <v>4</v>
      </c>
      <c r="V1903">
        <v>0</v>
      </c>
      <c r="W1903" s="13" t="s">
        <v>101</v>
      </c>
      <c r="X1903">
        <v>0.45</v>
      </c>
    </row>
    <row r="1904" spans="1:24" x14ac:dyDescent="0.3">
      <c r="A1904">
        <v>1902</v>
      </c>
      <c r="B1904" t="s">
        <v>217</v>
      </c>
      <c r="C1904" t="s">
        <v>218</v>
      </c>
      <c r="D1904">
        <v>22.644888000000002</v>
      </c>
      <c r="E1904">
        <v>88.414783</v>
      </c>
      <c r="F1904" s="18">
        <v>45607</v>
      </c>
      <c r="G1904" s="19">
        <v>0.33333333333333298</v>
      </c>
      <c r="H1904">
        <v>8</v>
      </c>
      <c r="I1904" s="13" t="s">
        <v>204</v>
      </c>
      <c r="J1904">
        <v>0</v>
      </c>
      <c r="K1904" s="13" t="s">
        <v>214</v>
      </c>
      <c r="L1904">
        <v>2</v>
      </c>
      <c r="M1904">
        <v>0</v>
      </c>
      <c r="N1904" s="13" t="s">
        <v>192</v>
      </c>
      <c r="O1904" s="13" t="s">
        <v>97</v>
      </c>
      <c r="P1904">
        <v>39</v>
      </c>
      <c r="Q1904" s="13" t="s">
        <v>195</v>
      </c>
      <c r="R1904" s="13" t="s">
        <v>199</v>
      </c>
      <c r="S1904" s="13" t="s">
        <v>196</v>
      </c>
      <c r="T1904">
        <v>1</v>
      </c>
      <c r="U1904">
        <v>1</v>
      </c>
      <c r="V1904">
        <v>1</v>
      </c>
      <c r="W1904" s="13" t="s">
        <v>101</v>
      </c>
      <c r="X1904">
        <v>0.25</v>
      </c>
    </row>
    <row r="1905" spans="1:24" x14ac:dyDescent="0.3">
      <c r="A1905">
        <v>1903</v>
      </c>
      <c r="B1905" t="s">
        <v>209</v>
      </c>
      <c r="C1905" t="s">
        <v>210</v>
      </c>
      <c r="D1905">
        <v>17.331417999999999</v>
      </c>
      <c r="E1905">
        <v>78.348077000000004</v>
      </c>
      <c r="F1905" s="18">
        <v>45103</v>
      </c>
      <c r="G1905" s="19">
        <v>0.70833333333333304</v>
      </c>
      <c r="H1905">
        <v>17</v>
      </c>
      <c r="I1905" s="13" t="s">
        <v>204</v>
      </c>
      <c r="J1905">
        <v>0</v>
      </c>
      <c r="K1905" s="13" t="s">
        <v>191</v>
      </c>
      <c r="L1905">
        <v>3</v>
      </c>
      <c r="M1905">
        <v>0</v>
      </c>
      <c r="N1905" s="13" t="s">
        <v>192</v>
      </c>
      <c r="O1905" s="13" t="s">
        <v>97</v>
      </c>
      <c r="P1905">
        <v>40</v>
      </c>
      <c r="Q1905" s="13" t="s">
        <v>97</v>
      </c>
      <c r="R1905" s="13" t="s">
        <v>213</v>
      </c>
      <c r="S1905" s="13" t="s">
        <v>196</v>
      </c>
      <c r="T1905">
        <v>1</v>
      </c>
      <c r="U1905">
        <v>1</v>
      </c>
      <c r="V1905">
        <v>1</v>
      </c>
      <c r="W1905" s="13" t="s">
        <v>101</v>
      </c>
      <c r="X1905">
        <v>0.45</v>
      </c>
    </row>
    <row r="1906" spans="1:24" x14ac:dyDescent="0.3">
      <c r="A1906">
        <v>1904</v>
      </c>
      <c r="B1906" t="s">
        <v>203</v>
      </c>
      <c r="C1906" t="s">
        <v>203</v>
      </c>
      <c r="D1906">
        <v>28.781565000000001</v>
      </c>
      <c r="E1906">
        <v>77.023593000000005</v>
      </c>
      <c r="F1906" s="18">
        <v>45165</v>
      </c>
      <c r="G1906" s="19">
        <v>0.875</v>
      </c>
      <c r="H1906">
        <v>21</v>
      </c>
      <c r="I1906" s="13" t="s">
        <v>89</v>
      </c>
      <c r="J1906">
        <v>1</v>
      </c>
      <c r="K1906" s="13" t="s">
        <v>214</v>
      </c>
      <c r="L1906">
        <v>2</v>
      </c>
      <c r="M1906">
        <v>0</v>
      </c>
      <c r="N1906" s="13" t="s">
        <v>212</v>
      </c>
      <c r="O1906" s="13" t="s">
        <v>195</v>
      </c>
      <c r="P1906">
        <v>15</v>
      </c>
      <c r="Q1906" s="13" t="s">
        <v>97</v>
      </c>
      <c r="R1906" s="13" t="s">
        <v>205</v>
      </c>
      <c r="S1906" s="13" t="s">
        <v>196</v>
      </c>
      <c r="T1906">
        <v>3</v>
      </c>
      <c r="U1906">
        <v>3</v>
      </c>
      <c r="V1906">
        <v>0</v>
      </c>
      <c r="W1906" s="13" t="s">
        <v>101</v>
      </c>
      <c r="X1906">
        <v>0.45</v>
      </c>
    </row>
    <row r="1907" spans="1:24" x14ac:dyDescent="0.3">
      <c r="A1907">
        <v>1905</v>
      </c>
      <c r="B1907" t="s">
        <v>217</v>
      </c>
      <c r="C1907" t="s">
        <v>218</v>
      </c>
      <c r="D1907">
        <v>22.635438000000001</v>
      </c>
      <c r="E1907">
        <v>88.492289999999997</v>
      </c>
      <c r="F1907" s="18">
        <v>45582</v>
      </c>
      <c r="G1907" s="19">
        <v>0</v>
      </c>
      <c r="H1907">
        <v>0</v>
      </c>
      <c r="I1907" s="13" t="s">
        <v>202</v>
      </c>
      <c r="J1907">
        <v>0</v>
      </c>
      <c r="K1907" s="13" t="s">
        <v>191</v>
      </c>
      <c r="L1907">
        <v>4</v>
      </c>
      <c r="M1907">
        <v>0</v>
      </c>
      <c r="N1907" s="13" t="s">
        <v>212</v>
      </c>
      <c r="O1907" s="13" t="s">
        <v>195</v>
      </c>
      <c r="P1907">
        <v>29</v>
      </c>
      <c r="Q1907" s="13" t="s">
        <v>95</v>
      </c>
      <c r="R1907" s="13" t="s">
        <v>208</v>
      </c>
      <c r="S1907" s="13" t="s">
        <v>99</v>
      </c>
      <c r="T1907">
        <v>3</v>
      </c>
      <c r="U1907">
        <v>3</v>
      </c>
      <c r="V1907">
        <v>0</v>
      </c>
      <c r="W1907" s="13" t="s">
        <v>101</v>
      </c>
      <c r="X1907">
        <v>0.45</v>
      </c>
    </row>
    <row r="1908" spans="1:24" x14ac:dyDescent="0.3">
      <c r="A1908">
        <v>1906</v>
      </c>
      <c r="B1908" t="s">
        <v>203</v>
      </c>
      <c r="C1908" t="s">
        <v>203</v>
      </c>
      <c r="D1908">
        <v>28.615798999999999</v>
      </c>
      <c r="E1908">
        <v>76.823260000000005</v>
      </c>
      <c r="F1908" s="18">
        <v>45545</v>
      </c>
      <c r="G1908" s="19">
        <v>0.25</v>
      </c>
      <c r="H1908">
        <v>6</v>
      </c>
      <c r="I1908" s="13" t="s">
        <v>215</v>
      </c>
      <c r="J1908">
        <v>0</v>
      </c>
      <c r="K1908" s="13" t="s">
        <v>191</v>
      </c>
      <c r="L1908">
        <v>6</v>
      </c>
      <c r="M1908">
        <v>1</v>
      </c>
      <c r="N1908" s="13" t="s">
        <v>212</v>
      </c>
      <c r="O1908" s="13" t="s">
        <v>95</v>
      </c>
      <c r="P1908">
        <v>34</v>
      </c>
      <c r="Q1908" s="13" t="s">
        <v>95</v>
      </c>
      <c r="R1908" s="13" t="s">
        <v>199</v>
      </c>
      <c r="S1908" s="13" t="s">
        <v>196</v>
      </c>
      <c r="T1908">
        <v>4</v>
      </c>
      <c r="U1908">
        <v>3</v>
      </c>
      <c r="V1908">
        <v>0</v>
      </c>
      <c r="W1908" s="13" t="s">
        <v>101</v>
      </c>
      <c r="X1908">
        <v>0.45</v>
      </c>
    </row>
    <row r="1909" spans="1:24" x14ac:dyDescent="0.3">
      <c r="A1909">
        <v>1907</v>
      </c>
      <c r="B1909" t="s">
        <v>209</v>
      </c>
      <c r="C1909" t="s">
        <v>210</v>
      </c>
      <c r="D1909">
        <v>17.349993000000001</v>
      </c>
      <c r="E1909">
        <v>78.460942000000003</v>
      </c>
      <c r="F1909" s="18">
        <v>44834</v>
      </c>
      <c r="G1909" s="19">
        <v>0.75</v>
      </c>
      <c r="H1909">
        <v>18</v>
      </c>
      <c r="I1909" s="13" t="s">
        <v>211</v>
      </c>
      <c r="J1909">
        <v>0</v>
      </c>
      <c r="K1909" s="13" t="s">
        <v>191</v>
      </c>
      <c r="L1909">
        <v>3</v>
      </c>
      <c r="M1909">
        <v>0</v>
      </c>
      <c r="N1909" s="13" t="s">
        <v>192</v>
      </c>
      <c r="O1909" s="13" t="s">
        <v>97</v>
      </c>
      <c r="P1909">
        <v>18</v>
      </c>
      <c r="Q1909" s="13" t="s">
        <v>97</v>
      </c>
      <c r="R1909" s="13" t="s">
        <v>199</v>
      </c>
      <c r="S1909" s="13" t="s">
        <v>193</v>
      </c>
      <c r="T1909">
        <v>1</v>
      </c>
      <c r="U1909">
        <v>1</v>
      </c>
      <c r="V1909">
        <v>1</v>
      </c>
      <c r="W1909" s="13" t="s">
        <v>101</v>
      </c>
      <c r="X1909">
        <v>0.45</v>
      </c>
    </row>
    <row r="1910" spans="1:24" x14ac:dyDescent="0.3">
      <c r="A1910">
        <v>1908</v>
      </c>
      <c r="B1910" t="s">
        <v>197</v>
      </c>
      <c r="C1910" t="s">
        <v>198</v>
      </c>
      <c r="D1910">
        <v>30.657330000000002</v>
      </c>
      <c r="E1910">
        <v>76.762297000000004</v>
      </c>
      <c r="F1910" s="18">
        <v>45193</v>
      </c>
      <c r="G1910" s="19">
        <v>0</v>
      </c>
      <c r="H1910">
        <v>0</v>
      </c>
      <c r="I1910" s="13" t="s">
        <v>89</v>
      </c>
      <c r="J1910">
        <v>1</v>
      </c>
      <c r="K1910" s="13" t="s">
        <v>191</v>
      </c>
      <c r="L1910">
        <v>2</v>
      </c>
      <c r="M1910">
        <v>0</v>
      </c>
      <c r="N1910" s="13" t="s">
        <v>94</v>
      </c>
      <c r="O1910" s="13" t="s">
        <v>95</v>
      </c>
      <c r="P1910">
        <v>35</v>
      </c>
      <c r="Q1910" s="13" t="s">
        <v>95</v>
      </c>
      <c r="R1910" s="13" t="s">
        <v>208</v>
      </c>
      <c r="S1910" s="13" t="s">
        <v>99</v>
      </c>
      <c r="T1910">
        <v>4</v>
      </c>
      <c r="U1910">
        <v>4</v>
      </c>
      <c r="V1910">
        <v>0</v>
      </c>
      <c r="W1910" s="13" t="s">
        <v>101</v>
      </c>
      <c r="X1910">
        <v>0.65</v>
      </c>
    </row>
    <row r="1911" spans="1:24" x14ac:dyDescent="0.3">
      <c r="A1911">
        <v>1909</v>
      </c>
      <c r="B1911" t="s">
        <v>200</v>
      </c>
      <c r="C1911" t="s">
        <v>201</v>
      </c>
      <c r="D1911">
        <v>13.155150000000001</v>
      </c>
      <c r="E1911">
        <v>80.176578000000006</v>
      </c>
      <c r="F1911" s="18">
        <v>44897</v>
      </c>
      <c r="G1911" s="19">
        <v>0.375</v>
      </c>
      <c r="H1911">
        <v>9</v>
      </c>
      <c r="I1911" s="13" t="s">
        <v>211</v>
      </c>
      <c r="J1911">
        <v>0</v>
      </c>
      <c r="K1911" s="13" t="s">
        <v>191</v>
      </c>
      <c r="L1911">
        <v>5</v>
      </c>
      <c r="M1911">
        <v>1</v>
      </c>
      <c r="N1911" s="13" t="s">
        <v>212</v>
      </c>
      <c r="O1911" s="13" t="s">
        <v>195</v>
      </c>
      <c r="P1911">
        <v>33</v>
      </c>
      <c r="Q1911" s="13" t="s">
        <v>195</v>
      </c>
      <c r="R1911" s="13" t="s">
        <v>205</v>
      </c>
      <c r="S1911" s="13" t="s">
        <v>196</v>
      </c>
      <c r="T1911">
        <v>5</v>
      </c>
      <c r="U1911">
        <v>2</v>
      </c>
      <c r="V1911">
        <v>1</v>
      </c>
      <c r="W1911" s="13" t="s">
        <v>101</v>
      </c>
      <c r="X1911">
        <v>0.4</v>
      </c>
    </row>
    <row r="1912" spans="1:24" x14ac:dyDescent="0.3">
      <c r="A1912">
        <v>1910</v>
      </c>
      <c r="B1912" t="s">
        <v>206</v>
      </c>
      <c r="C1912" t="s">
        <v>207</v>
      </c>
      <c r="D1912">
        <v>13.120799999999999</v>
      </c>
      <c r="E1912">
        <v>77.797364000000002</v>
      </c>
      <c r="F1912" s="18">
        <v>44678</v>
      </c>
      <c r="G1912" s="19">
        <v>0.58333333333333304</v>
      </c>
      <c r="H1912">
        <v>14</v>
      </c>
      <c r="I1912" s="13" t="s">
        <v>194</v>
      </c>
      <c r="J1912">
        <v>0</v>
      </c>
      <c r="K1912" s="13" t="s">
        <v>92</v>
      </c>
      <c r="L1912">
        <v>4</v>
      </c>
      <c r="M1912">
        <v>1</v>
      </c>
      <c r="N1912" s="13" t="s">
        <v>212</v>
      </c>
      <c r="O1912" s="13" t="s">
        <v>95</v>
      </c>
      <c r="P1912">
        <v>24</v>
      </c>
      <c r="Q1912" s="13" t="s">
        <v>95</v>
      </c>
      <c r="R1912" s="13" t="s">
        <v>199</v>
      </c>
      <c r="S1912" s="13" t="s">
        <v>193</v>
      </c>
      <c r="T1912">
        <v>3</v>
      </c>
      <c r="U1912">
        <v>0</v>
      </c>
      <c r="V1912">
        <v>0</v>
      </c>
      <c r="W1912" s="13" t="s">
        <v>101</v>
      </c>
      <c r="X1912">
        <v>0.45</v>
      </c>
    </row>
    <row r="1913" spans="1:24" x14ac:dyDescent="0.3">
      <c r="A1913">
        <v>1911</v>
      </c>
      <c r="B1913" t="s">
        <v>203</v>
      </c>
      <c r="C1913" t="s">
        <v>203</v>
      </c>
      <c r="D1913">
        <v>28.729503999999999</v>
      </c>
      <c r="E1913">
        <v>77.103161</v>
      </c>
      <c r="F1913" s="18">
        <v>45259</v>
      </c>
      <c r="G1913" s="19">
        <v>0.41666666666666702</v>
      </c>
      <c r="H1913">
        <v>10</v>
      </c>
      <c r="I1913" s="13" t="s">
        <v>194</v>
      </c>
      <c r="J1913">
        <v>0</v>
      </c>
      <c r="K1913" s="13" t="s">
        <v>92</v>
      </c>
      <c r="L1913">
        <v>2</v>
      </c>
      <c r="M1913">
        <v>0</v>
      </c>
      <c r="N1913" s="13" t="s">
        <v>94</v>
      </c>
      <c r="O1913" s="13" t="s">
        <v>95</v>
      </c>
      <c r="P1913">
        <v>31</v>
      </c>
      <c r="Q1913" s="13" t="s">
        <v>97</v>
      </c>
      <c r="R1913" s="13" t="s">
        <v>205</v>
      </c>
      <c r="S1913" s="13" t="s">
        <v>196</v>
      </c>
      <c r="T1913">
        <v>5</v>
      </c>
      <c r="U1913">
        <v>4</v>
      </c>
      <c r="V1913">
        <v>1</v>
      </c>
      <c r="W1913" s="13" t="s">
        <v>101</v>
      </c>
      <c r="X1913">
        <v>0.8</v>
      </c>
    </row>
    <row r="1914" spans="1:24" x14ac:dyDescent="0.3">
      <c r="A1914">
        <v>1912</v>
      </c>
      <c r="B1914" t="s">
        <v>197</v>
      </c>
      <c r="C1914" t="s">
        <v>198</v>
      </c>
      <c r="D1914">
        <v>30.626684000000001</v>
      </c>
      <c r="E1914">
        <v>76.753037000000006</v>
      </c>
      <c r="F1914" s="18">
        <v>45193</v>
      </c>
      <c r="G1914" s="19">
        <v>0.33333333333333298</v>
      </c>
      <c r="H1914">
        <v>8</v>
      </c>
      <c r="I1914" s="13" t="s">
        <v>89</v>
      </c>
      <c r="J1914">
        <v>1</v>
      </c>
      <c r="K1914" s="13" t="s">
        <v>191</v>
      </c>
      <c r="L1914">
        <v>2</v>
      </c>
      <c r="M1914">
        <v>0</v>
      </c>
      <c r="N1914" s="13" t="s">
        <v>212</v>
      </c>
      <c r="O1914" s="13" t="s">
        <v>95</v>
      </c>
      <c r="P1914">
        <v>32</v>
      </c>
      <c r="Q1914" s="13" t="s">
        <v>97</v>
      </c>
      <c r="R1914" s="13" t="s">
        <v>98</v>
      </c>
      <c r="S1914" s="13" t="s">
        <v>196</v>
      </c>
      <c r="T1914">
        <v>2</v>
      </c>
      <c r="U1914">
        <v>0</v>
      </c>
      <c r="V1914">
        <v>1</v>
      </c>
      <c r="W1914" s="13" t="s">
        <v>101</v>
      </c>
      <c r="X1914">
        <v>0.8</v>
      </c>
    </row>
    <row r="1915" spans="1:24" x14ac:dyDescent="0.3">
      <c r="A1915">
        <v>1913</v>
      </c>
      <c r="B1915" t="s">
        <v>217</v>
      </c>
      <c r="C1915" t="s">
        <v>218</v>
      </c>
      <c r="D1915">
        <v>22.566867999999999</v>
      </c>
      <c r="E1915">
        <v>88.469206</v>
      </c>
      <c r="F1915" s="18">
        <v>44881</v>
      </c>
      <c r="G1915" s="19">
        <v>0.45833333333333298</v>
      </c>
      <c r="H1915">
        <v>11</v>
      </c>
      <c r="I1915" s="13" t="s">
        <v>194</v>
      </c>
      <c r="J1915">
        <v>0</v>
      </c>
      <c r="K1915" s="13" t="s">
        <v>92</v>
      </c>
      <c r="L1915">
        <v>1</v>
      </c>
      <c r="M1915">
        <v>0</v>
      </c>
      <c r="N1915" s="13" t="s">
        <v>94</v>
      </c>
      <c r="O1915" s="13" t="s">
        <v>95</v>
      </c>
      <c r="P1915">
        <v>16</v>
      </c>
      <c r="Q1915" s="13" t="s">
        <v>95</v>
      </c>
      <c r="R1915" s="13" t="s">
        <v>208</v>
      </c>
      <c r="S1915" s="13" t="s">
        <v>99</v>
      </c>
      <c r="T1915">
        <v>3</v>
      </c>
      <c r="U1915">
        <v>3</v>
      </c>
      <c r="V1915">
        <v>0</v>
      </c>
      <c r="W1915" s="13" t="s">
        <v>101</v>
      </c>
      <c r="X1915">
        <v>0.65</v>
      </c>
    </row>
    <row r="1916" spans="1:24" x14ac:dyDescent="0.3">
      <c r="A1916">
        <v>1914</v>
      </c>
      <c r="B1916" t="s">
        <v>217</v>
      </c>
      <c r="C1916" t="s">
        <v>218</v>
      </c>
      <c r="D1916">
        <v>22.593698</v>
      </c>
      <c r="E1916">
        <v>88.417231000000001</v>
      </c>
      <c r="F1916" s="18">
        <v>44707</v>
      </c>
      <c r="G1916" s="19">
        <v>0.58333333333333304</v>
      </c>
      <c r="H1916">
        <v>14</v>
      </c>
      <c r="I1916" s="13" t="s">
        <v>202</v>
      </c>
      <c r="J1916">
        <v>0</v>
      </c>
      <c r="K1916" s="13" t="s">
        <v>214</v>
      </c>
      <c r="L1916">
        <v>2</v>
      </c>
      <c r="M1916">
        <v>0</v>
      </c>
      <c r="N1916" s="13" t="s">
        <v>212</v>
      </c>
      <c r="O1916" s="13" t="s">
        <v>195</v>
      </c>
      <c r="P1916">
        <v>19</v>
      </c>
      <c r="Q1916" s="13" t="s">
        <v>97</v>
      </c>
      <c r="R1916" s="13" t="s">
        <v>213</v>
      </c>
      <c r="S1916" s="13" t="s">
        <v>196</v>
      </c>
      <c r="T1916">
        <v>1</v>
      </c>
      <c r="U1916">
        <v>0</v>
      </c>
      <c r="V1916">
        <v>0</v>
      </c>
      <c r="W1916" s="13" t="s">
        <v>101</v>
      </c>
      <c r="X1916">
        <v>0.45</v>
      </c>
    </row>
    <row r="1917" spans="1:24" x14ac:dyDescent="0.3">
      <c r="A1917">
        <v>1915</v>
      </c>
      <c r="B1917" t="s">
        <v>206</v>
      </c>
      <c r="C1917" t="s">
        <v>207</v>
      </c>
      <c r="D1917">
        <v>12.906798999999999</v>
      </c>
      <c r="E1917">
        <v>77.780779999999993</v>
      </c>
      <c r="F1917" s="18">
        <v>45468</v>
      </c>
      <c r="G1917" s="19">
        <v>0.91666666666666696</v>
      </c>
      <c r="H1917">
        <v>22</v>
      </c>
      <c r="I1917" s="13" t="s">
        <v>215</v>
      </c>
      <c r="J1917">
        <v>0</v>
      </c>
      <c r="K1917" s="13" t="s">
        <v>92</v>
      </c>
      <c r="L1917">
        <v>4</v>
      </c>
      <c r="M1917">
        <v>0</v>
      </c>
      <c r="N1917" s="13" t="s">
        <v>94</v>
      </c>
      <c r="O1917" s="13" t="s">
        <v>95</v>
      </c>
      <c r="P1917">
        <v>21</v>
      </c>
      <c r="Q1917" s="13" t="s">
        <v>97</v>
      </c>
      <c r="R1917" s="13" t="s">
        <v>98</v>
      </c>
      <c r="S1917" s="13" t="s">
        <v>196</v>
      </c>
      <c r="T1917">
        <v>1</v>
      </c>
      <c r="U1917">
        <v>1</v>
      </c>
      <c r="V1917">
        <v>0</v>
      </c>
      <c r="W1917" s="13" t="s">
        <v>101</v>
      </c>
      <c r="X1917">
        <v>0.65</v>
      </c>
    </row>
    <row r="1918" spans="1:24" x14ac:dyDescent="0.3">
      <c r="A1918">
        <v>1916</v>
      </c>
      <c r="B1918" t="s">
        <v>203</v>
      </c>
      <c r="C1918" t="s">
        <v>203</v>
      </c>
      <c r="D1918">
        <v>28.683762999999999</v>
      </c>
      <c r="E1918">
        <v>76.960650000000001</v>
      </c>
      <c r="F1918" s="18">
        <v>45745</v>
      </c>
      <c r="G1918" s="19">
        <v>0.54166666666666696</v>
      </c>
      <c r="H1918">
        <v>13</v>
      </c>
      <c r="I1918" s="13" t="s">
        <v>219</v>
      </c>
      <c r="J1918">
        <v>1</v>
      </c>
      <c r="K1918" s="13" t="s">
        <v>92</v>
      </c>
      <c r="L1918">
        <v>2</v>
      </c>
      <c r="M1918">
        <v>1</v>
      </c>
      <c r="N1918" s="13" t="s">
        <v>212</v>
      </c>
      <c r="O1918" s="13" t="s">
        <v>95</v>
      </c>
      <c r="P1918">
        <v>40</v>
      </c>
      <c r="Q1918" s="13" t="s">
        <v>97</v>
      </c>
      <c r="R1918" s="13" t="s">
        <v>208</v>
      </c>
      <c r="S1918" s="13" t="s">
        <v>196</v>
      </c>
      <c r="T1918">
        <v>5</v>
      </c>
      <c r="U1918">
        <v>1</v>
      </c>
      <c r="V1918">
        <v>0</v>
      </c>
      <c r="W1918" s="13" t="s">
        <v>101</v>
      </c>
      <c r="X1918">
        <v>0.65</v>
      </c>
    </row>
    <row r="1919" spans="1:24" x14ac:dyDescent="0.3">
      <c r="A1919">
        <v>1917</v>
      </c>
      <c r="B1919" t="s">
        <v>217</v>
      </c>
      <c r="C1919" t="s">
        <v>218</v>
      </c>
      <c r="D1919">
        <v>22.539370999999999</v>
      </c>
      <c r="E1919">
        <v>88.370615999999998</v>
      </c>
      <c r="F1919" s="18">
        <v>44640</v>
      </c>
      <c r="G1919" s="19">
        <v>0.70833333333333304</v>
      </c>
      <c r="H1919">
        <v>17</v>
      </c>
      <c r="I1919" s="13" t="s">
        <v>89</v>
      </c>
      <c r="J1919">
        <v>1</v>
      </c>
      <c r="K1919" s="13" t="s">
        <v>191</v>
      </c>
      <c r="L1919">
        <v>1</v>
      </c>
      <c r="M1919">
        <v>0</v>
      </c>
      <c r="N1919" s="13" t="s">
        <v>192</v>
      </c>
      <c r="O1919" s="13" t="s">
        <v>97</v>
      </c>
      <c r="P1919">
        <v>16</v>
      </c>
      <c r="Q1919" s="13" t="s">
        <v>95</v>
      </c>
      <c r="R1919" s="13" t="s">
        <v>208</v>
      </c>
      <c r="S1919" s="13" t="s">
        <v>196</v>
      </c>
      <c r="T1919">
        <v>3</v>
      </c>
      <c r="U1919">
        <v>2</v>
      </c>
      <c r="V1919">
        <v>1</v>
      </c>
      <c r="W1919" s="13" t="s">
        <v>101</v>
      </c>
      <c r="X1919">
        <v>0.25</v>
      </c>
    </row>
    <row r="1920" spans="1:24" x14ac:dyDescent="0.3">
      <c r="A1920">
        <v>1918</v>
      </c>
      <c r="B1920" t="s">
        <v>79</v>
      </c>
      <c r="C1920" t="s">
        <v>80</v>
      </c>
      <c r="D1920">
        <v>18.663239000000001</v>
      </c>
      <c r="E1920">
        <v>73.766445000000004</v>
      </c>
      <c r="F1920" s="18">
        <v>44737</v>
      </c>
      <c r="G1920" s="19">
        <v>0.375</v>
      </c>
      <c r="H1920">
        <v>9</v>
      </c>
      <c r="I1920" s="13" t="s">
        <v>219</v>
      </c>
      <c r="J1920">
        <v>1</v>
      </c>
      <c r="K1920" s="13" t="s">
        <v>92</v>
      </c>
      <c r="L1920">
        <v>6</v>
      </c>
      <c r="M1920">
        <v>0</v>
      </c>
      <c r="N1920" s="13" t="s">
        <v>212</v>
      </c>
      <c r="O1920" s="13" t="s">
        <v>95</v>
      </c>
      <c r="P1920">
        <v>40</v>
      </c>
      <c r="Q1920" s="13" t="s">
        <v>195</v>
      </c>
      <c r="R1920" s="13" t="s">
        <v>208</v>
      </c>
      <c r="S1920" s="13" t="s">
        <v>99</v>
      </c>
      <c r="T1920">
        <v>2</v>
      </c>
      <c r="U1920">
        <v>2</v>
      </c>
      <c r="V1920">
        <v>1</v>
      </c>
      <c r="W1920" s="13" t="s">
        <v>101</v>
      </c>
      <c r="X1920">
        <v>0.8</v>
      </c>
    </row>
    <row r="1921" spans="1:24" x14ac:dyDescent="0.3">
      <c r="A1921">
        <v>1919</v>
      </c>
      <c r="B1921" t="s">
        <v>190</v>
      </c>
      <c r="C1921" t="s">
        <v>80</v>
      </c>
      <c r="D1921">
        <v>19.158977</v>
      </c>
      <c r="E1921">
        <v>72.793676000000005</v>
      </c>
      <c r="F1921" s="18">
        <v>45004</v>
      </c>
      <c r="G1921" s="19">
        <v>0.5</v>
      </c>
      <c r="H1921">
        <v>12</v>
      </c>
      <c r="I1921" s="13" t="s">
        <v>89</v>
      </c>
      <c r="J1921">
        <v>1</v>
      </c>
      <c r="K1921" s="13" t="s">
        <v>191</v>
      </c>
      <c r="L1921">
        <v>5</v>
      </c>
      <c r="M1921">
        <v>0</v>
      </c>
      <c r="N1921" s="13" t="s">
        <v>212</v>
      </c>
      <c r="O1921" s="13" t="s">
        <v>195</v>
      </c>
      <c r="P1921">
        <v>39</v>
      </c>
      <c r="Q1921" s="13" t="s">
        <v>195</v>
      </c>
      <c r="R1921" s="13" t="s">
        <v>208</v>
      </c>
      <c r="S1921" s="13" t="s">
        <v>99</v>
      </c>
      <c r="T1921">
        <v>5</v>
      </c>
      <c r="U1921">
        <v>5</v>
      </c>
      <c r="V1921">
        <v>0</v>
      </c>
      <c r="W1921" s="13" t="s">
        <v>101</v>
      </c>
      <c r="X1921">
        <v>0.45</v>
      </c>
    </row>
    <row r="1922" spans="1:24" x14ac:dyDescent="0.3">
      <c r="A1922">
        <v>1920</v>
      </c>
      <c r="B1922" t="s">
        <v>79</v>
      </c>
      <c r="C1922" t="s">
        <v>80</v>
      </c>
      <c r="D1922">
        <v>18.557141000000001</v>
      </c>
      <c r="E1922">
        <v>73.896240000000006</v>
      </c>
      <c r="F1922" s="18">
        <v>45374</v>
      </c>
      <c r="G1922" s="19">
        <v>0.54166666666666696</v>
      </c>
      <c r="H1922">
        <v>13</v>
      </c>
      <c r="I1922" s="13" t="s">
        <v>219</v>
      </c>
      <c r="J1922">
        <v>1</v>
      </c>
      <c r="K1922" s="13" t="s">
        <v>92</v>
      </c>
      <c r="L1922">
        <v>4</v>
      </c>
      <c r="M1922">
        <v>1</v>
      </c>
      <c r="N1922" s="13" t="s">
        <v>212</v>
      </c>
      <c r="O1922" s="13" t="s">
        <v>95</v>
      </c>
      <c r="P1922">
        <v>16</v>
      </c>
      <c r="Q1922" s="13" t="s">
        <v>195</v>
      </c>
      <c r="R1922" s="13" t="s">
        <v>213</v>
      </c>
      <c r="S1922" s="13" t="s">
        <v>193</v>
      </c>
      <c r="T1922">
        <v>2</v>
      </c>
      <c r="U1922">
        <v>1</v>
      </c>
      <c r="V1922">
        <v>0</v>
      </c>
      <c r="W1922" s="13" t="s">
        <v>101</v>
      </c>
      <c r="X1922">
        <v>0.45</v>
      </c>
    </row>
    <row r="1923" spans="1:24" x14ac:dyDescent="0.3">
      <c r="A1923">
        <v>1921</v>
      </c>
      <c r="B1923" t="s">
        <v>217</v>
      </c>
      <c r="C1923" t="s">
        <v>218</v>
      </c>
      <c r="D1923">
        <v>22.494662999999999</v>
      </c>
      <c r="E1923">
        <v>88.203470999999993</v>
      </c>
      <c r="F1923" s="18">
        <v>44738</v>
      </c>
      <c r="G1923" s="19">
        <v>0.95833333333333304</v>
      </c>
      <c r="H1923">
        <v>23</v>
      </c>
      <c r="I1923" s="13" t="s">
        <v>89</v>
      </c>
      <c r="J1923">
        <v>1</v>
      </c>
      <c r="K1923" s="13" t="s">
        <v>191</v>
      </c>
      <c r="L1923">
        <v>3</v>
      </c>
      <c r="M1923">
        <v>1</v>
      </c>
      <c r="N1923" s="13" t="s">
        <v>212</v>
      </c>
      <c r="O1923" s="13" t="s">
        <v>195</v>
      </c>
      <c r="P1923">
        <v>34</v>
      </c>
      <c r="Q1923" s="13" t="s">
        <v>95</v>
      </c>
      <c r="R1923" s="13" t="s">
        <v>205</v>
      </c>
      <c r="S1923" s="13" t="s">
        <v>99</v>
      </c>
      <c r="T1923">
        <v>5</v>
      </c>
      <c r="U1923">
        <v>5</v>
      </c>
      <c r="V1923">
        <v>0</v>
      </c>
      <c r="W1923" s="13" t="s">
        <v>101</v>
      </c>
      <c r="X1923">
        <v>0.45</v>
      </c>
    </row>
    <row r="1924" spans="1:24" x14ac:dyDescent="0.3">
      <c r="A1924">
        <v>1922</v>
      </c>
      <c r="B1924" t="s">
        <v>190</v>
      </c>
      <c r="C1924" t="s">
        <v>80</v>
      </c>
      <c r="D1924">
        <v>19.141466000000001</v>
      </c>
      <c r="E1924">
        <v>72.790503000000001</v>
      </c>
      <c r="F1924" s="18">
        <v>45405</v>
      </c>
      <c r="G1924" s="19">
        <v>8.3333333333333301E-2</v>
      </c>
      <c r="H1924">
        <v>2</v>
      </c>
      <c r="I1924" s="13" t="s">
        <v>215</v>
      </c>
      <c r="J1924">
        <v>0</v>
      </c>
      <c r="K1924" s="13" t="s">
        <v>92</v>
      </c>
      <c r="L1924">
        <v>2</v>
      </c>
      <c r="M1924">
        <v>0</v>
      </c>
      <c r="N1924" s="13" t="s">
        <v>192</v>
      </c>
      <c r="O1924" s="13" t="s">
        <v>97</v>
      </c>
      <c r="P1924">
        <v>22</v>
      </c>
      <c r="Q1924" s="13" t="s">
        <v>95</v>
      </c>
      <c r="R1924" s="13" t="s">
        <v>208</v>
      </c>
      <c r="S1924" s="13" t="s">
        <v>193</v>
      </c>
      <c r="T1924">
        <v>1</v>
      </c>
      <c r="U1924">
        <v>1</v>
      </c>
      <c r="V1924">
        <v>0</v>
      </c>
      <c r="W1924" s="13" t="s">
        <v>101</v>
      </c>
      <c r="X1924">
        <v>0.1</v>
      </c>
    </row>
    <row r="1925" spans="1:24" x14ac:dyDescent="0.3">
      <c r="A1925">
        <v>1923</v>
      </c>
      <c r="B1925" t="s">
        <v>203</v>
      </c>
      <c r="C1925" t="s">
        <v>203</v>
      </c>
      <c r="D1925">
        <v>28.618658</v>
      </c>
      <c r="E1925">
        <v>76.893725000000003</v>
      </c>
      <c r="F1925" s="18">
        <v>45655</v>
      </c>
      <c r="G1925" s="19">
        <v>4.1666666666666699E-2</v>
      </c>
      <c r="H1925">
        <v>1</v>
      </c>
      <c r="I1925" s="13" t="s">
        <v>89</v>
      </c>
      <c r="J1925">
        <v>1</v>
      </c>
      <c r="K1925" s="13" t="s">
        <v>191</v>
      </c>
      <c r="L1925">
        <v>3</v>
      </c>
      <c r="M1925">
        <v>0</v>
      </c>
      <c r="N1925" s="13" t="s">
        <v>94</v>
      </c>
      <c r="O1925" s="13" t="s">
        <v>95</v>
      </c>
      <c r="P1925">
        <v>26</v>
      </c>
      <c r="Q1925" s="13" t="s">
        <v>95</v>
      </c>
      <c r="R1925" s="13" t="s">
        <v>205</v>
      </c>
      <c r="S1925" s="13" t="s">
        <v>99</v>
      </c>
      <c r="T1925">
        <v>1</v>
      </c>
      <c r="U1925">
        <v>1</v>
      </c>
      <c r="V1925">
        <v>0</v>
      </c>
      <c r="W1925" s="13" t="s">
        <v>101</v>
      </c>
      <c r="X1925">
        <v>0.65</v>
      </c>
    </row>
    <row r="1926" spans="1:24" x14ac:dyDescent="0.3">
      <c r="A1926">
        <v>1924</v>
      </c>
      <c r="B1926" t="s">
        <v>197</v>
      </c>
      <c r="C1926" t="s">
        <v>198</v>
      </c>
      <c r="D1926">
        <v>30.652934999999999</v>
      </c>
      <c r="E1926">
        <v>76.706565999999995</v>
      </c>
      <c r="F1926" s="18">
        <v>44878</v>
      </c>
      <c r="G1926" s="19">
        <v>4.1666666666666699E-2</v>
      </c>
      <c r="H1926">
        <v>1</v>
      </c>
      <c r="I1926" s="13" t="s">
        <v>89</v>
      </c>
      <c r="J1926">
        <v>1</v>
      </c>
      <c r="K1926" s="13" t="s">
        <v>214</v>
      </c>
      <c r="L1926">
        <v>6</v>
      </c>
      <c r="M1926">
        <v>1</v>
      </c>
      <c r="N1926" s="13" t="s">
        <v>212</v>
      </c>
      <c r="O1926" s="13" t="s">
        <v>95</v>
      </c>
      <c r="P1926">
        <v>20</v>
      </c>
      <c r="Q1926" s="13" t="s">
        <v>95</v>
      </c>
      <c r="R1926" s="13" t="s">
        <v>213</v>
      </c>
      <c r="S1926" s="13" t="s">
        <v>196</v>
      </c>
      <c r="T1926">
        <v>2</v>
      </c>
      <c r="U1926">
        <v>0</v>
      </c>
      <c r="V1926">
        <v>0</v>
      </c>
      <c r="W1926" s="13" t="s">
        <v>101</v>
      </c>
      <c r="X1926">
        <v>0.45</v>
      </c>
    </row>
    <row r="1927" spans="1:24" x14ac:dyDescent="0.3">
      <c r="A1927">
        <v>1925</v>
      </c>
      <c r="B1927" t="s">
        <v>200</v>
      </c>
      <c r="C1927" t="s">
        <v>201</v>
      </c>
      <c r="D1927">
        <v>13.091177999999999</v>
      </c>
      <c r="E1927">
        <v>80.120332000000005</v>
      </c>
      <c r="F1927" s="18">
        <v>45458</v>
      </c>
      <c r="G1927" s="19">
        <v>0.875</v>
      </c>
      <c r="H1927">
        <v>21</v>
      </c>
      <c r="I1927" s="13" t="s">
        <v>219</v>
      </c>
      <c r="J1927">
        <v>1</v>
      </c>
      <c r="K1927" s="13" t="s">
        <v>191</v>
      </c>
      <c r="L1927">
        <v>3</v>
      </c>
      <c r="M1927">
        <v>1</v>
      </c>
      <c r="N1927" s="13" t="s">
        <v>212</v>
      </c>
      <c r="O1927" s="13" t="s">
        <v>95</v>
      </c>
      <c r="P1927">
        <v>26</v>
      </c>
      <c r="Q1927" s="13" t="s">
        <v>195</v>
      </c>
      <c r="R1927" s="13" t="s">
        <v>205</v>
      </c>
      <c r="S1927" s="13" t="s">
        <v>99</v>
      </c>
      <c r="T1927">
        <v>4</v>
      </c>
      <c r="U1927">
        <v>4</v>
      </c>
      <c r="V1927">
        <v>0</v>
      </c>
      <c r="W1927" s="13" t="s">
        <v>101</v>
      </c>
      <c r="X1927">
        <v>0.65</v>
      </c>
    </row>
    <row r="1928" spans="1:24" x14ac:dyDescent="0.3">
      <c r="A1928">
        <v>1926</v>
      </c>
      <c r="B1928" t="s">
        <v>217</v>
      </c>
      <c r="C1928" t="s">
        <v>218</v>
      </c>
      <c r="D1928">
        <v>22.533159999999999</v>
      </c>
      <c r="E1928">
        <v>88.350396000000003</v>
      </c>
      <c r="F1928" s="18">
        <v>45757</v>
      </c>
      <c r="G1928" s="19">
        <v>0.45833333333333298</v>
      </c>
      <c r="H1928">
        <v>11</v>
      </c>
      <c r="I1928" s="13" t="s">
        <v>202</v>
      </c>
      <c r="J1928">
        <v>0</v>
      </c>
      <c r="K1928" s="13" t="s">
        <v>191</v>
      </c>
      <c r="L1928">
        <v>1</v>
      </c>
      <c r="M1928">
        <v>0</v>
      </c>
      <c r="N1928" s="13" t="s">
        <v>192</v>
      </c>
      <c r="O1928" s="13" t="s">
        <v>97</v>
      </c>
      <c r="P1928">
        <v>33</v>
      </c>
      <c r="Q1928" s="13" t="s">
        <v>195</v>
      </c>
      <c r="R1928" s="13" t="s">
        <v>213</v>
      </c>
      <c r="S1928" s="13" t="s">
        <v>99</v>
      </c>
      <c r="T1928">
        <v>3</v>
      </c>
      <c r="U1928">
        <v>3</v>
      </c>
      <c r="V1928">
        <v>0</v>
      </c>
      <c r="W1928" s="13" t="s">
        <v>101</v>
      </c>
      <c r="X1928">
        <v>0.3</v>
      </c>
    </row>
    <row r="1929" spans="1:24" x14ac:dyDescent="0.3">
      <c r="A1929">
        <v>1927</v>
      </c>
      <c r="B1929" t="s">
        <v>206</v>
      </c>
      <c r="C1929" t="s">
        <v>207</v>
      </c>
      <c r="D1929">
        <v>13.030381</v>
      </c>
      <c r="E1929">
        <v>77.781378000000004</v>
      </c>
      <c r="F1929" s="18">
        <v>45300</v>
      </c>
      <c r="G1929" s="19">
        <v>0.79166666666666696</v>
      </c>
      <c r="H1929">
        <v>19</v>
      </c>
      <c r="I1929" s="13" t="s">
        <v>215</v>
      </c>
      <c r="J1929">
        <v>0</v>
      </c>
      <c r="K1929" s="13" t="s">
        <v>191</v>
      </c>
      <c r="L1929">
        <v>5</v>
      </c>
      <c r="M1929">
        <v>1</v>
      </c>
      <c r="N1929" s="13" t="s">
        <v>192</v>
      </c>
      <c r="O1929" s="13" t="s">
        <v>97</v>
      </c>
      <c r="P1929">
        <v>31</v>
      </c>
      <c r="Q1929" s="13" t="s">
        <v>97</v>
      </c>
      <c r="R1929" s="13" t="s">
        <v>199</v>
      </c>
      <c r="S1929" s="13" t="s">
        <v>196</v>
      </c>
      <c r="T1929">
        <v>5</v>
      </c>
      <c r="U1929">
        <v>2</v>
      </c>
      <c r="V1929">
        <v>1</v>
      </c>
      <c r="W1929" s="13" t="s">
        <v>101</v>
      </c>
      <c r="X1929">
        <v>0.45</v>
      </c>
    </row>
    <row r="1930" spans="1:24" x14ac:dyDescent="0.3">
      <c r="A1930">
        <v>1928</v>
      </c>
      <c r="B1930" t="s">
        <v>200</v>
      </c>
      <c r="C1930" t="s">
        <v>201</v>
      </c>
      <c r="D1930">
        <v>13.133817000000001</v>
      </c>
      <c r="E1930">
        <v>80.247452999999993</v>
      </c>
      <c r="F1930" s="18">
        <v>44627</v>
      </c>
      <c r="G1930" s="19">
        <v>0.33333333333333298</v>
      </c>
      <c r="H1930">
        <v>8</v>
      </c>
      <c r="I1930" s="13" t="s">
        <v>204</v>
      </c>
      <c r="J1930">
        <v>0</v>
      </c>
      <c r="K1930" s="13" t="s">
        <v>214</v>
      </c>
      <c r="L1930">
        <v>6</v>
      </c>
      <c r="M1930">
        <v>1</v>
      </c>
      <c r="N1930" s="13" t="s">
        <v>94</v>
      </c>
      <c r="O1930" s="13" t="s">
        <v>95</v>
      </c>
      <c r="P1930">
        <v>37</v>
      </c>
      <c r="Q1930" s="13" t="s">
        <v>95</v>
      </c>
      <c r="R1930" s="13" t="s">
        <v>208</v>
      </c>
      <c r="S1930" s="13" t="s">
        <v>196</v>
      </c>
      <c r="T1930">
        <v>4</v>
      </c>
      <c r="U1930">
        <v>0</v>
      </c>
      <c r="V1930">
        <v>1</v>
      </c>
      <c r="W1930" s="13" t="s">
        <v>101</v>
      </c>
      <c r="X1930">
        <v>0.6</v>
      </c>
    </row>
    <row r="1931" spans="1:24" x14ac:dyDescent="0.3">
      <c r="A1931">
        <v>1929</v>
      </c>
      <c r="B1931" t="s">
        <v>79</v>
      </c>
      <c r="C1931" t="s">
        <v>80</v>
      </c>
      <c r="D1931">
        <v>18.694561</v>
      </c>
      <c r="E1931">
        <v>73.931777999999994</v>
      </c>
      <c r="F1931" s="18">
        <v>45588</v>
      </c>
      <c r="G1931" s="19">
        <v>0.95833333333333304</v>
      </c>
      <c r="H1931">
        <v>23</v>
      </c>
      <c r="I1931" s="13" t="s">
        <v>194</v>
      </c>
      <c r="J1931">
        <v>0</v>
      </c>
      <c r="K1931" s="13" t="s">
        <v>214</v>
      </c>
      <c r="L1931">
        <v>6</v>
      </c>
      <c r="M1931">
        <v>0</v>
      </c>
      <c r="N1931" s="13" t="s">
        <v>94</v>
      </c>
      <c r="O1931" s="13" t="s">
        <v>95</v>
      </c>
      <c r="P1931">
        <v>19</v>
      </c>
      <c r="Q1931" s="13" t="s">
        <v>95</v>
      </c>
      <c r="R1931" s="13" t="s">
        <v>208</v>
      </c>
      <c r="S1931" s="13" t="s">
        <v>196</v>
      </c>
      <c r="T1931">
        <v>5</v>
      </c>
      <c r="U1931">
        <v>3</v>
      </c>
      <c r="V1931">
        <v>0</v>
      </c>
      <c r="W1931" s="13" t="s">
        <v>101</v>
      </c>
      <c r="X1931">
        <v>0.45</v>
      </c>
    </row>
    <row r="1932" spans="1:24" x14ac:dyDescent="0.3">
      <c r="A1932">
        <v>1930</v>
      </c>
      <c r="B1932" t="s">
        <v>217</v>
      </c>
      <c r="C1932" t="s">
        <v>218</v>
      </c>
      <c r="D1932">
        <v>22.549128</v>
      </c>
      <c r="E1932">
        <v>88.402181999999996</v>
      </c>
      <c r="F1932" s="18">
        <v>45247</v>
      </c>
      <c r="G1932" s="19">
        <v>0.91666666666666696</v>
      </c>
      <c r="H1932">
        <v>22</v>
      </c>
      <c r="I1932" s="13" t="s">
        <v>211</v>
      </c>
      <c r="J1932">
        <v>0</v>
      </c>
      <c r="K1932" s="13" t="s">
        <v>92</v>
      </c>
      <c r="L1932">
        <v>4</v>
      </c>
      <c r="M1932">
        <v>1</v>
      </c>
      <c r="N1932" s="13" t="s">
        <v>192</v>
      </c>
      <c r="O1932" s="13" t="s">
        <v>97</v>
      </c>
      <c r="P1932">
        <v>27</v>
      </c>
      <c r="Q1932" s="13" t="s">
        <v>95</v>
      </c>
      <c r="R1932" s="13" t="s">
        <v>199</v>
      </c>
      <c r="S1932" s="13" t="s">
        <v>196</v>
      </c>
      <c r="T1932">
        <v>3</v>
      </c>
      <c r="U1932">
        <v>0</v>
      </c>
      <c r="V1932">
        <v>0</v>
      </c>
      <c r="W1932" s="13" t="s">
        <v>101</v>
      </c>
      <c r="X1932">
        <v>0.1</v>
      </c>
    </row>
    <row r="1933" spans="1:24" x14ac:dyDescent="0.3">
      <c r="A1933">
        <v>1931</v>
      </c>
      <c r="B1933" t="s">
        <v>209</v>
      </c>
      <c r="C1933" t="s">
        <v>210</v>
      </c>
      <c r="D1933">
        <v>17.590734000000001</v>
      </c>
      <c r="E1933">
        <v>78.427152000000007</v>
      </c>
      <c r="F1933" s="18">
        <v>44863</v>
      </c>
      <c r="G1933" s="19">
        <v>0.58333333333333304</v>
      </c>
      <c r="H1933">
        <v>14</v>
      </c>
      <c r="I1933" s="13" t="s">
        <v>219</v>
      </c>
      <c r="J1933">
        <v>1</v>
      </c>
      <c r="K1933" s="13" t="s">
        <v>191</v>
      </c>
      <c r="L1933">
        <v>4</v>
      </c>
      <c r="M1933">
        <v>0</v>
      </c>
      <c r="N1933" s="13" t="s">
        <v>94</v>
      </c>
      <c r="O1933" s="13" t="s">
        <v>95</v>
      </c>
      <c r="P1933">
        <v>15</v>
      </c>
      <c r="Q1933" s="13" t="s">
        <v>95</v>
      </c>
      <c r="R1933" s="13" t="s">
        <v>98</v>
      </c>
      <c r="S1933" s="13" t="s">
        <v>196</v>
      </c>
      <c r="T1933">
        <v>3</v>
      </c>
      <c r="U1933">
        <v>0</v>
      </c>
      <c r="V1933">
        <v>0</v>
      </c>
      <c r="W1933" s="13" t="s">
        <v>101</v>
      </c>
      <c r="X1933">
        <v>0.45</v>
      </c>
    </row>
    <row r="1934" spans="1:24" x14ac:dyDescent="0.3">
      <c r="A1934">
        <v>1932</v>
      </c>
      <c r="B1934" t="s">
        <v>200</v>
      </c>
      <c r="C1934" t="s">
        <v>201</v>
      </c>
      <c r="D1934">
        <v>12.943777000000001</v>
      </c>
      <c r="E1934">
        <v>80.140844999999999</v>
      </c>
      <c r="F1934" s="18">
        <v>45566</v>
      </c>
      <c r="G1934" s="19">
        <v>0.70833333333333304</v>
      </c>
      <c r="H1934">
        <v>17</v>
      </c>
      <c r="I1934" s="13" t="s">
        <v>215</v>
      </c>
      <c r="J1934">
        <v>0</v>
      </c>
      <c r="K1934" s="13" t="s">
        <v>214</v>
      </c>
      <c r="L1934">
        <v>1</v>
      </c>
      <c r="M1934">
        <v>0</v>
      </c>
      <c r="N1934" s="13" t="s">
        <v>212</v>
      </c>
      <c r="O1934" s="13" t="s">
        <v>95</v>
      </c>
      <c r="P1934">
        <v>22</v>
      </c>
      <c r="Q1934" s="13" t="s">
        <v>95</v>
      </c>
      <c r="R1934" s="13" t="s">
        <v>213</v>
      </c>
      <c r="S1934" s="13" t="s">
        <v>196</v>
      </c>
      <c r="T1934">
        <v>5</v>
      </c>
      <c r="U1934">
        <v>3</v>
      </c>
      <c r="V1934">
        <v>1</v>
      </c>
      <c r="W1934" s="13" t="s">
        <v>101</v>
      </c>
      <c r="X1934">
        <v>0.6</v>
      </c>
    </row>
    <row r="1935" spans="1:24" x14ac:dyDescent="0.3">
      <c r="A1935">
        <v>1933</v>
      </c>
      <c r="B1935" t="s">
        <v>203</v>
      </c>
      <c r="C1935" t="s">
        <v>203</v>
      </c>
      <c r="D1935">
        <v>28.426573000000001</v>
      </c>
      <c r="E1935">
        <v>77.014492000000004</v>
      </c>
      <c r="F1935" s="18">
        <v>44663</v>
      </c>
      <c r="G1935" s="19">
        <v>0.58333333333333304</v>
      </c>
      <c r="H1935">
        <v>14</v>
      </c>
      <c r="I1935" s="13" t="s">
        <v>215</v>
      </c>
      <c r="J1935">
        <v>0</v>
      </c>
      <c r="K1935" s="13" t="s">
        <v>214</v>
      </c>
      <c r="L1935">
        <v>4</v>
      </c>
      <c r="M1935">
        <v>0</v>
      </c>
      <c r="N1935" s="13" t="s">
        <v>94</v>
      </c>
      <c r="O1935" s="13" t="s">
        <v>95</v>
      </c>
      <c r="P1935">
        <v>34</v>
      </c>
      <c r="Q1935" s="13" t="s">
        <v>195</v>
      </c>
      <c r="R1935" s="13" t="s">
        <v>199</v>
      </c>
      <c r="S1935" s="13" t="s">
        <v>196</v>
      </c>
      <c r="T1935">
        <v>2</v>
      </c>
      <c r="U1935">
        <v>2</v>
      </c>
      <c r="V1935">
        <v>0</v>
      </c>
      <c r="W1935" s="13" t="s">
        <v>101</v>
      </c>
      <c r="X1935">
        <v>0.45</v>
      </c>
    </row>
    <row r="1936" spans="1:24" x14ac:dyDescent="0.3">
      <c r="A1936">
        <v>1934</v>
      </c>
      <c r="B1936" t="s">
        <v>190</v>
      </c>
      <c r="C1936" t="s">
        <v>80</v>
      </c>
      <c r="D1936">
        <v>19.115161000000001</v>
      </c>
      <c r="E1936">
        <v>72.908586</v>
      </c>
      <c r="F1936" s="18">
        <v>45732</v>
      </c>
      <c r="G1936" s="19">
        <v>0.58333333333333304</v>
      </c>
      <c r="H1936">
        <v>14</v>
      </c>
      <c r="I1936" s="13" t="s">
        <v>89</v>
      </c>
      <c r="J1936">
        <v>1</v>
      </c>
      <c r="K1936" s="13" t="s">
        <v>214</v>
      </c>
      <c r="L1936">
        <v>3</v>
      </c>
      <c r="M1936">
        <v>0</v>
      </c>
      <c r="N1936" s="13" t="s">
        <v>94</v>
      </c>
      <c r="O1936" s="13" t="s">
        <v>95</v>
      </c>
      <c r="P1936">
        <v>21</v>
      </c>
      <c r="Q1936" s="13" t="s">
        <v>195</v>
      </c>
      <c r="R1936" s="13" t="s">
        <v>205</v>
      </c>
      <c r="S1936" s="13" t="s">
        <v>196</v>
      </c>
      <c r="T1936">
        <v>5</v>
      </c>
      <c r="U1936">
        <v>4</v>
      </c>
      <c r="V1936">
        <v>0</v>
      </c>
      <c r="W1936" s="13" t="s">
        <v>101</v>
      </c>
      <c r="X1936">
        <v>0.45</v>
      </c>
    </row>
    <row r="1937" spans="1:24" x14ac:dyDescent="0.3">
      <c r="A1937">
        <v>1935</v>
      </c>
      <c r="B1937" t="s">
        <v>206</v>
      </c>
      <c r="C1937" t="s">
        <v>207</v>
      </c>
      <c r="D1937">
        <v>13.013782000000001</v>
      </c>
      <c r="E1937">
        <v>77.421843999999993</v>
      </c>
      <c r="F1937" s="18">
        <v>44702</v>
      </c>
      <c r="G1937" s="19">
        <v>0.95833333333333304</v>
      </c>
      <c r="H1937">
        <v>23</v>
      </c>
      <c r="I1937" s="13" t="s">
        <v>219</v>
      </c>
      <c r="J1937">
        <v>1</v>
      </c>
      <c r="K1937" s="13" t="s">
        <v>92</v>
      </c>
      <c r="L1937">
        <v>2</v>
      </c>
      <c r="M1937">
        <v>1</v>
      </c>
      <c r="N1937" s="13" t="s">
        <v>212</v>
      </c>
      <c r="O1937" s="13" t="s">
        <v>195</v>
      </c>
      <c r="P1937">
        <v>15</v>
      </c>
      <c r="Q1937" s="13" t="s">
        <v>195</v>
      </c>
      <c r="R1937" s="13" t="s">
        <v>98</v>
      </c>
      <c r="S1937" s="13" t="s">
        <v>196</v>
      </c>
      <c r="T1937">
        <v>1</v>
      </c>
      <c r="U1937">
        <v>1</v>
      </c>
      <c r="V1937">
        <v>0</v>
      </c>
      <c r="W1937" s="13" t="s">
        <v>101</v>
      </c>
      <c r="X1937">
        <v>0.25</v>
      </c>
    </row>
    <row r="1938" spans="1:24" x14ac:dyDescent="0.3">
      <c r="A1938">
        <v>1936</v>
      </c>
      <c r="B1938" t="s">
        <v>203</v>
      </c>
      <c r="C1938" t="s">
        <v>203</v>
      </c>
      <c r="D1938">
        <v>28.659123999999998</v>
      </c>
      <c r="E1938">
        <v>77.157231999999993</v>
      </c>
      <c r="F1938" s="18">
        <v>45563</v>
      </c>
      <c r="G1938" s="19">
        <v>0.33333333333333298</v>
      </c>
      <c r="H1938">
        <v>8</v>
      </c>
      <c r="I1938" s="13" t="s">
        <v>219</v>
      </c>
      <c r="J1938">
        <v>1</v>
      </c>
      <c r="K1938" s="13" t="s">
        <v>92</v>
      </c>
      <c r="L1938">
        <v>5</v>
      </c>
      <c r="M1938">
        <v>1</v>
      </c>
      <c r="N1938" s="13" t="s">
        <v>94</v>
      </c>
      <c r="O1938" s="13" t="s">
        <v>95</v>
      </c>
      <c r="P1938">
        <v>21</v>
      </c>
      <c r="Q1938" s="13" t="s">
        <v>97</v>
      </c>
      <c r="R1938" s="13" t="s">
        <v>208</v>
      </c>
      <c r="S1938" s="13" t="s">
        <v>193</v>
      </c>
      <c r="T1938">
        <v>4</v>
      </c>
      <c r="U1938">
        <v>0</v>
      </c>
      <c r="V1938">
        <v>1</v>
      </c>
      <c r="W1938" s="13" t="s">
        <v>101</v>
      </c>
      <c r="X1938">
        <v>0.8</v>
      </c>
    </row>
    <row r="1939" spans="1:24" x14ac:dyDescent="0.3">
      <c r="A1939">
        <v>1937</v>
      </c>
      <c r="B1939" t="s">
        <v>200</v>
      </c>
      <c r="C1939" t="s">
        <v>201</v>
      </c>
      <c r="D1939">
        <v>13.150376</v>
      </c>
      <c r="E1939">
        <v>80.129118000000005</v>
      </c>
      <c r="F1939" s="18">
        <v>44580</v>
      </c>
      <c r="G1939" s="19">
        <v>4.1666666666666699E-2</v>
      </c>
      <c r="H1939">
        <v>1</v>
      </c>
      <c r="I1939" s="13" t="s">
        <v>194</v>
      </c>
      <c r="J1939">
        <v>0</v>
      </c>
      <c r="K1939" s="13" t="s">
        <v>214</v>
      </c>
      <c r="L1939">
        <v>5</v>
      </c>
      <c r="M1939">
        <v>0</v>
      </c>
      <c r="N1939" s="13" t="s">
        <v>192</v>
      </c>
      <c r="O1939" s="13" t="s">
        <v>97</v>
      </c>
      <c r="P1939">
        <v>40</v>
      </c>
      <c r="Q1939" s="13" t="s">
        <v>95</v>
      </c>
      <c r="R1939" s="13" t="s">
        <v>205</v>
      </c>
      <c r="S1939" s="13" t="s">
        <v>196</v>
      </c>
      <c r="T1939">
        <v>3</v>
      </c>
      <c r="U1939">
        <v>0</v>
      </c>
      <c r="V1939">
        <v>0</v>
      </c>
      <c r="W1939" s="13" t="s">
        <v>101</v>
      </c>
      <c r="X1939">
        <v>0.1</v>
      </c>
    </row>
    <row r="1940" spans="1:24" x14ac:dyDescent="0.3">
      <c r="A1940">
        <v>1938</v>
      </c>
      <c r="B1940" t="s">
        <v>203</v>
      </c>
      <c r="C1940" t="s">
        <v>203</v>
      </c>
      <c r="D1940">
        <v>28.673819000000002</v>
      </c>
      <c r="E1940">
        <v>77.072389000000001</v>
      </c>
      <c r="F1940" s="18">
        <v>44834</v>
      </c>
      <c r="G1940" s="19">
        <v>0.45833333333333298</v>
      </c>
      <c r="H1940">
        <v>11</v>
      </c>
      <c r="I1940" s="13" t="s">
        <v>211</v>
      </c>
      <c r="J1940">
        <v>0</v>
      </c>
      <c r="K1940" s="13" t="s">
        <v>191</v>
      </c>
      <c r="L1940">
        <v>3</v>
      </c>
      <c r="M1940">
        <v>0</v>
      </c>
      <c r="N1940" s="13" t="s">
        <v>212</v>
      </c>
      <c r="O1940" s="13" t="s">
        <v>195</v>
      </c>
      <c r="P1940">
        <v>31</v>
      </c>
      <c r="Q1940" s="13" t="s">
        <v>195</v>
      </c>
      <c r="R1940" s="13" t="s">
        <v>205</v>
      </c>
      <c r="S1940" s="13" t="s">
        <v>196</v>
      </c>
      <c r="T1940">
        <v>2</v>
      </c>
      <c r="U1940">
        <v>0</v>
      </c>
      <c r="V1940">
        <v>0</v>
      </c>
      <c r="W1940" s="13" t="s">
        <v>101</v>
      </c>
      <c r="X1940">
        <v>0.25</v>
      </c>
    </row>
    <row r="1941" spans="1:24" x14ac:dyDescent="0.3">
      <c r="A1941">
        <v>1939</v>
      </c>
      <c r="B1941" t="s">
        <v>206</v>
      </c>
      <c r="C1941" t="s">
        <v>207</v>
      </c>
      <c r="D1941">
        <v>13.040467</v>
      </c>
      <c r="E1941">
        <v>77.754180000000005</v>
      </c>
      <c r="F1941" s="18">
        <v>45244</v>
      </c>
      <c r="G1941" s="19">
        <v>0.375</v>
      </c>
      <c r="H1941">
        <v>9</v>
      </c>
      <c r="I1941" s="13" t="s">
        <v>215</v>
      </c>
      <c r="J1941">
        <v>0</v>
      </c>
      <c r="K1941" s="13" t="s">
        <v>92</v>
      </c>
      <c r="L1941">
        <v>4</v>
      </c>
      <c r="M1941">
        <v>1</v>
      </c>
      <c r="N1941" s="13" t="s">
        <v>212</v>
      </c>
      <c r="O1941" s="13" t="s">
        <v>195</v>
      </c>
      <c r="P1941">
        <v>23</v>
      </c>
      <c r="Q1941" s="13" t="s">
        <v>97</v>
      </c>
      <c r="R1941" s="13" t="s">
        <v>98</v>
      </c>
      <c r="S1941" s="13" t="s">
        <v>99</v>
      </c>
      <c r="T1941">
        <v>3</v>
      </c>
      <c r="U1941">
        <v>3</v>
      </c>
      <c r="V1941">
        <v>1</v>
      </c>
      <c r="W1941" s="13" t="s">
        <v>101</v>
      </c>
      <c r="X1941">
        <v>0.8</v>
      </c>
    </row>
    <row r="1942" spans="1:24" x14ac:dyDescent="0.3">
      <c r="A1942">
        <v>1940</v>
      </c>
      <c r="B1942" t="s">
        <v>206</v>
      </c>
      <c r="C1942" t="s">
        <v>207</v>
      </c>
      <c r="D1942">
        <v>12.999764000000001</v>
      </c>
      <c r="E1942">
        <v>77.539968999999999</v>
      </c>
      <c r="F1942" s="18">
        <v>45224</v>
      </c>
      <c r="G1942" s="19">
        <v>0.25</v>
      </c>
      <c r="H1942">
        <v>6</v>
      </c>
      <c r="I1942" s="13" t="s">
        <v>194</v>
      </c>
      <c r="J1942">
        <v>0</v>
      </c>
      <c r="K1942" s="13" t="s">
        <v>214</v>
      </c>
      <c r="L1942">
        <v>2</v>
      </c>
      <c r="M1942">
        <v>1</v>
      </c>
      <c r="N1942" s="13" t="s">
        <v>192</v>
      </c>
      <c r="O1942" s="13" t="s">
        <v>97</v>
      </c>
      <c r="P1942">
        <v>40</v>
      </c>
      <c r="Q1942" s="13" t="s">
        <v>95</v>
      </c>
      <c r="R1942" s="13" t="s">
        <v>98</v>
      </c>
      <c r="S1942" s="13" t="s">
        <v>193</v>
      </c>
      <c r="T1942">
        <v>5</v>
      </c>
      <c r="U1942">
        <v>1</v>
      </c>
      <c r="V1942">
        <v>0</v>
      </c>
      <c r="W1942" s="13" t="s">
        <v>101</v>
      </c>
      <c r="X1942">
        <v>0.1</v>
      </c>
    </row>
    <row r="1943" spans="1:24" x14ac:dyDescent="0.3">
      <c r="A1943">
        <v>1941</v>
      </c>
      <c r="B1943" t="s">
        <v>79</v>
      </c>
      <c r="C1943" t="s">
        <v>80</v>
      </c>
      <c r="D1943">
        <v>18.689506999999999</v>
      </c>
      <c r="E1943">
        <v>73.834665999999999</v>
      </c>
      <c r="F1943" s="18">
        <v>45179</v>
      </c>
      <c r="G1943" s="19">
        <v>0.75</v>
      </c>
      <c r="H1943">
        <v>18</v>
      </c>
      <c r="I1943" s="13" t="s">
        <v>89</v>
      </c>
      <c r="J1943">
        <v>1</v>
      </c>
      <c r="K1943" s="13" t="s">
        <v>191</v>
      </c>
      <c r="L1943">
        <v>6</v>
      </c>
      <c r="M1943">
        <v>1</v>
      </c>
      <c r="N1943" s="13" t="s">
        <v>212</v>
      </c>
      <c r="O1943" s="13" t="s">
        <v>95</v>
      </c>
      <c r="P1943">
        <v>34</v>
      </c>
      <c r="Q1943" s="13" t="s">
        <v>97</v>
      </c>
      <c r="R1943" s="13" t="s">
        <v>213</v>
      </c>
      <c r="S1943" s="13" t="s">
        <v>196</v>
      </c>
      <c r="T1943">
        <v>1</v>
      </c>
      <c r="U1943">
        <v>0</v>
      </c>
      <c r="V1943">
        <v>1</v>
      </c>
      <c r="W1943" s="13" t="s">
        <v>101</v>
      </c>
      <c r="X1943">
        <v>0.8</v>
      </c>
    </row>
    <row r="1944" spans="1:24" x14ac:dyDescent="0.3">
      <c r="A1944">
        <v>1942</v>
      </c>
      <c r="B1944" t="s">
        <v>206</v>
      </c>
      <c r="C1944" t="s">
        <v>207</v>
      </c>
      <c r="D1944">
        <v>13.035152</v>
      </c>
      <c r="E1944">
        <v>77.669351000000006</v>
      </c>
      <c r="F1944" s="18">
        <v>45703</v>
      </c>
      <c r="G1944" s="19">
        <v>4.1666666666666699E-2</v>
      </c>
      <c r="H1944">
        <v>1</v>
      </c>
      <c r="I1944" s="13" t="s">
        <v>219</v>
      </c>
      <c r="J1944">
        <v>1</v>
      </c>
      <c r="K1944" s="13" t="s">
        <v>214</v>
      </c>
      <c r="L1944">
        <v>6</v>
      </c>
      <c r="M1944">
        <v>0</v>
      </c>
      <c r="N1944" s="13" t="s">
        <v>212</v>
      </c>
      <c r="O1944" s="13" t="s">
        <v>195</v>
      </c>
      <c r="P1944">
        <v>28</v>
      </c>
      <c r="Q1944" s="13" t="s">
        <v>95</v>
      </c>
      <c r="R1944" s="13" t="s">
        <v>199</v>
      </c>
      <c r="S1944" s="13" t="s">
        <v>196</v>
      </c>
      <c r="T1944">
        <v>2</v>
      </c>
      <c r="U1944">
        <v>0</v>
      </c>
      <c r="V1944">
        <v>0</v>
      </c>
      <c r="W1944" s="13" t="s">
        <v>101</v>
      </c>
      <c r="X1944">
        <v>0.25</v>
      </c>
    </row>
    <row r="1945" spans="1:24" x14ac:dyDescent="0.3">
      <c r="A1945">
        <v>1943</v>
      </c>
      <c r="B1945" t="s">
        <v>206</v>
      </c>
      <c r="C1945" t="s">
        <v>207</v>
      </c>
      <c r="D1945">
        <v>13.068410999999999</v>
      </c>
      <c r="E1945">
        <v>77.740729999999999</v>
      </c>
      <c r="F1945" s="18">
        <v>45244</v>
      </c>
      <c r="G1945" s="19">
        <v>0.41666666666666702</v>
      </c>
      <c r="H1945">
        <v>10</v>
      </c>
      <c r="I1945" s="13" t="s">
        <v>215</v>
      </c>
      <c r="J1945">
        <v>0</v>
      </c>
      <c r="K1945" s="13" t="s">
        <v>92</v>
      </c>
      <c r="L1945">
        <v>4</v>
      </c>
      <c r="M1945">
        <v>0</v>
      </c>
      <c r="N1945" s="13" t="s">
        <v>212</v>
      </c>
      <c r="O1945" s="13" t="s">
        <v>195</v>
      </c>
      <c r="P1945">
        <v>21</v>
      </c>
      <c r="Q1945" s="13" t="s">
        <v>97</v>
      </c>
      <c r="R1945" s="13" t="s">
        <v>199</v>
      </c>
      <c r="S1945" s="13" t="s">
        <v>196</v>
      </c>
      <c r="T1945">
        <v>5</v>
      </c>
      <c r="U1945">
        <v>0</v>
      </c>
      <c r="V1945">
        <v>1</v>
      </c>
      <c r="W1945" s="13" t="s">
        <v>101</v>
      </c>
      <c r="X1945">
        <v>0.6</v>
      </c>
    </row>
    <row r="1946" spans="1:24" x14ac:dyDescent="0.3">
      <c r="A1946">
        <v>1944</v>
      </c>
      <c r="B1946" t="s">
        <v>209</v>
      </c>
      <c r="C1946" t="s">
        <v>210</v>
      </c>
      <c r="D1946">
        <v>17.331624999999999</v>
      </c>
      <c r="E1946">
        <v>78.220966000000004</v>
      </c>
      <c r="F1946" s="18">
        <v>45245</v>
      </c>
      <c r="G1946" s="19">
        <v>0.25</v>
      </c>
      <c r="H1946">
        <v>6</v>
      </c>
      <c r="I1946" s="13" t="s">
        <v>194</v>
      </c>
      <c r="J1946">
        <v>0</v>
      </c>
      <c r="K1946" s="13" t="s">
        <v>191</v>
      </c>
      <c r="L1946">
        <v>6</v>
      </c>
      <c r="M1946">
        <v>1</v>
      </c>
      <c r="N1946" s="13" t="s">
        <v>94</v>
      </c>
      <c r="O1946" s="13" t="s">
        <v>95</v>
      </c>
      <c r="P1946">
        <v>28</v>
      </c>
      <c r="Q1946" s="13" t="s">
        <v>95</v>
      </c>
      <c r="R1946" s="13" t="s">
        <v>208</v>
      </c>
      <c r="S1946" s="13" t="s">
        <v>196</v>
      </c>
      <c r="T1946">
        <v>2</v>
      </c>
      <c r="U1946">
        <v>1</v>
      </c>
      <c r="V1946">
        <v>0</v>
      </c>
      <c r="W1946" s="13" t="s">
        <v>101</v>
      </c>
      <c r="X1946">
        <v>0.45</v>
      </c>
    </row>
    <row r="1947" spans="1:24" x14ac:dyDescent="0.3">
      <c r="A1947">
        <v>1945</v>
      </c>
      <c r="B1947" t="s">
        <v>197</v>
      </c>
      <c r="C1947" t="s">
        <v>198</v>
      </c>
      <c r="D1947">
        <v>30.717976</v>
      </c>
      <c r="E1947">
        <v>76.748305000000002</v>
      </c>
      <c r="F1947" s="18">
        <v>45592</v>
      </c>
      <c r="G1947" s="19">
        <v>0.41666666666666702</v>
      </c>
      <c r="H1947">
        <v>10</v>
      </c>
      <c r="I1947" s="13" t="s">
        <v>89</v>
      </c>
      <c r="J1947">
        <v>1</v>
      </c>
      <c r="K1947" s="13" t="s">
        <v>191</v>
      </c>
      <c r="L1947">
        <v>3</v>
      </c>
      <c r="M1947">
        <v>0</v>
      </c>
      <c r="N1947" s="13" t="s">
        <v>212</v>
      </c>
      <c r="O1947" s="13" t="s">
        <v>95</v>
      </c>
      <c r="P1947">
        <v>39</v>
      </c>
      <c r="Q1947" s="13" t="s">
        <v>97</v>
      </c>
      <c r="R1947" s="13" t="s">
        <v>205</v>
      </c>
      <c r="S1947" s="13" t="s">
        <v>193</v>
      </c>
      <c r="T1947">
        <v>1</v>
      </c>
      <c r="U1947">
        <v>1</v>
      </c>
      <c r="V1947">
        <v>1</v>
      </c>
      <c r="W1947" s="13" t="s">
        <v>101</v>
      </c>
      <c r="X1947">
        <v>0.8</v>
      </c>
    </row>
    <row r="1948" spans="1:24" x14ac:dyDescent="0.3">
      <c r="A1948">
        <v>1946</v>
      </c>
      <c r="B1948" t="s">
        <v>197</v>
      </c>
      <c r="C1948" t="s">
        <v>198</v>
      </c>
      <c r="D1948">
        <v>30.721356</v>
      </c>
      <c r="E1948">
        <v>76.873309000000006</v>
      </c>
      <c r="F1948" s="18">
        <v>45661</v>
      </c>
      <c r="G1948" s="19">
        <v>0.20833333333333301</v>
      </c>
      <c r="H1948">
        <v>5</v>
      </c>
      <c r="I1948" s="13" t="s">
        <v>219</v>
      </c>
      <c r="J1948">
        <v>1</v>
      </c>
      <c r="K1948" s="13" t="s">
        <v>214</v>
      </c>
      <c r="L1948">
        <v>5</v>
      </c>
      <c r="M1948">
        <v>0</v>
      </c>
      <c r="N1948" s="13" t="s">
        <v>192</v>
      </c>
      <c r="O1948" s="13" t="s">
        <v>97</v>
      </c>
      <c r="P1948">
        <v>38</v>
      </c>
      <c r="Q1948" s="13" t="s">
        <v>195</v>
      </c>
      <c r="R1948" s="13" t="s">
        <v>98</v>
      </c>
      <c r="S1948" s="13" t="s">
        <v>193</v>
      </c>
      <c r="T1948">
        <v>4</v>
      </c>
      <c r="U1948">
        <v>1</v>
      </c>
      <c r="V1948">
        <v>0</v>
      </c>
      <c r="W1948" s="13" t="s">
        <v>101</v>
      </c>
      <c r="X1948">
        <v>0.1</v>
      </c>
    </row>
    <row r="1949" spans="1:24" x14ac:dyDescent="0.3">
      <c r="A1949">
        <v>1947</v>
      </c>
      <c r="B1949" t="s">
        <v>200</v>
      </c>
      <c r="C1949" t="s">
        <v>201</v>
      </c>
      <c r="D1949">
        <v>12.887356</v>
      </c>
      <c r="E1949">
        <v>80.285659999999993</v>
      </c>
      <c r="F1949" s="18">
        <v>44753</v>
      </c>
      <c r="G1949" s="19">
        <v>4.1666666666666699E-2</v>
      </c>
      <c r="H1949">
        <v>1</v>
      </c>
      <c r="I1949" s="13" t="s">
        <v>204</v>
      </c>
      <c r="J1949">
        <v>0</v>
      </c>
      <c r="K1949" s="13" t="s">
        <v>191</v>
      </c>
      <c r="L1949">
        <v>2</v>
      </c>
      <c r="M1949">
        <v>0</v>
      </c>
      <c r="N1949" s="13" t="s">
        <v>94</v>
      </c>
      <c r="O1949" s="13" t="s">
        <v>95</v>
      </c>
      <c r="P1949">
        <v>21</v>
      </c>
      <c r="Q1949" s="13" t="s">
        <v>195</v>
      </c>
      <c r="R1949" s="13" t="s">
        <v>98</v>
      </c>
      <c r="S1949" s="13" t="s">
        <v>196</v>
      </c>
      <c r="T1949">
        <v>4</v>
      </c>
      <c r="U1949">
        <v>0</v>
      </c>
      <c r="V1949">
        <v>0</v>
      </c>
      <c r="W1949" s="13" t="s">
        <v>101</v>
      </c>
      <c r="X1949">
        <v>0.45</v>
      </c>
    </row>
    <row r="1950" spans="1:24" x14ac:dyDescent="0.3">
      <c r="A1950">
        <v>1948</v>
      </c>
      <c r="B1950" t="s">
        <v>200</v>
      </c>
      <c r="C1950" t="s">
        <v>201</v>
      </c>
      <c r="D1950">
        <v>13.045885</v>
      </c>
      <c r="E1950">
        <v>80.132064999999997</v>
      </c>
      <c r="F1950" s="18">
        <v>45216</v>
      </c>
      <c r="G1950" s="19">
        <v>0.625</v>
      </c>
      <c r="H1950">
        <v>15</v>
      </c>
      <c r="I1950" s="13" t="s">
        <v>215</v>
      </c>
      <c r="J1950">
        <v>0</v>
      </c>
      <c r="K1950" s="13" t="s">
        <v>214</v>
      </c>
      <c r="L1950">
        <v>4</v>
      </c>
      <c r="M1950">
        <v>1</v>
      </c>
      <c r="N1950" s="13" t="s">
        <v>192</v>
      </c>
      <c r="O1950" s="13" t="s">
        <v>97</v>
      </c>
      <c r="P1950">
        <v>35</v>
      </c>
      <c r="Q1950" s="13" t="s">
        <v>195</v>
      </c>
      <c r="R1950" s="13" t="s">
        <v>205</v>
      </c>
      <c r="S1950" s="13" t="s">
        <v>196</v>
      </c>
      <c r="T1950">
        <v>2</v>
      </c>
      <c r="U1950">
        <v>2</v>
      </c>
      <c r="V1950">
        <v>0</v>
      </c>
      <c r="W1950" s="13" t="s">
        <v>101</v>
      </c>
      <c r="X1950">
        <v>0.1</v>
      </c>
    </row>
    <row r="1951" spans="1:24" x14ac:dyDescent="0.3">
      <c r="A1951">
        <v>1949</v>
      </c>
      <c r="B1951" t="s">
        <v>190</v>
      </c>
      <c r="C1951" t="s">
        <v>80</v>
      </c>
      <c r="D1951">
        <v>19.129216</v>
      </c>
      <c r="E1951">
        <v>72.934866</v>
      </c>
      <c r="F1951" s="18">
        <v>45204</v>
      </c>
      <c r="G1951" s="19">
        <v>0.54166666666666696</v>
      </c>
      <c r="H1951">
        <v>13</v>
      </c>
      <c r="I1951" s="13" t="s">
        <v>202</v>
      </c>
      <c r="J1951">
        <v>0</v>
      </c>
      <c r="K1951" s="13" t="s">
        <v>191</v>
      </c>
      <c r="L1951">
        <v>5</v>
      </c>
      <c r="M1951">
        <v>0</v>
      </c>
      <c r="N1951" s="13" t="s">
        <v>212</v>
      </c>
      <c r="O1951" s="13" t="s">
        <v>195</v>
      </c>
      <c r="P1951">
        <v>38</v>
      </c>
      <c r="Q1951" s="13" t="s">
        <v>97</v>
      </c>
      <c r="R1951" s="13" t="s">
        <v>208</v>
      </c>
      <c r="S1951" s="13" t="s">
        <v>193</v>
      </c>
      <c r="T1951">
        <v>3</v>
      </c>
      <c r="U1951">
        <v>3</v>
      </c>
      <c r="V1951">
        <v>0</v>
      </c>
      <c r="W1951" s="13" t="s">
        <v>101</v>
      </c>
      <c r="X1951">
        <v>0.45</v>
      </c>
    </row>
    <row r="1952" spans="1:24" x14ac:dyDescent="0.3">
      <c r="A1952">
        <v>1950</v>
      </c>
      <c r="B1952" t="s">
        <v>197</v>
      </c>
      <c r="C1952" t="s">
        <v>198</v>
      </c>
      <c r="D1952">
        <v>30.696417</v>
      </c>
      <c r="E1952">
        <v>76.896546999999998</v>
      </c>
      <c r="F1952" s="18">
        <v>44746</v>
      </c>
      <c r="G1952" s="19">
        <v>0.95833333333333304</v>
      </c>
      <c r="H1952">
        <v>23</v>
      </c>
      <c r="I1952" s="13" t="s">
        <v>204</v>
      </c>
      <c r="J1952">
        <v>0</v>
      </c>
      <c r="K1952" s="13" t="s">
        <v>191</v>
      </c>
      <c r="L1952">
        <v>3</v>
      </c>
      <c r="M1952">
        <v>1</v>
      </c>
      <c r="N1952" s="13" t="s">
        <v>192</v>
      </c>
      <c r="O1952" s="13" t="s">
        <v>97</v>
      </c>
      <c r="P1952">
        <v>33</v>
      </c>
      <c r="Q1952" s="13" t="s">
        <v>95</v>
      </c>
      <c r="R1952" s="13" t="s">
        <v>208</v>
      </c>
      <c r="S1952" s="13" t="s">
        <v>193</v>
      </c>
      <c r="T1952">
        <v>1</v>
      </c>
      <c r="U1952">
        <v>0</v>
      </c>
      <c r="V1952">
        <v>0</v>
      </c>
      <c r="W1952" s="13" t="s">
        <v>101</v>
      </c>
      <c r="X1952">
        <v>0.1</v>
      </c>
    </row>
    <row r="1953" spans="1:24" x14ac:dyDescent="0.3">
      <c r="A1953">
        <v>1951</v>
      </c>
      <c r="B1953" t="s">
        <v>203</v>
      </c>
      <c r="C1953" t="s">
        <v>203</v>
      </c>
      <c r="D1953">
        <v>28.684412999999999</v>
      </c>
      <c r="E1953">
        <v>76.886256000000003</v>
      </c>
      <c r="F1953" s="18">
        <v>44592</v>
      </c>
      <c r="G1953" s="19">
        <v>0.29166666666666702</v>
      </c>
      <c r="H1953">
        <v>7</v>
      </c>
      <c r="I1953" s="13" t="s">
        <v>204</v>
      </c>
      <c r="J1953">
        <v>0</v>
      </c>
      <c r="K1953" s="13" t="s">
        <v>191</v>
      </c>
      <c r="L1953">
        <v>6</v>
      </c>
      <c r="M1953">
        <v>0</v>
      </c>
      <c r="N1953" s="13" t="s">
        <v>212</v>
      </c>
      <c r="O1953" s="13" t="s">
        <v>95</v>
      </c>
      <c r="P1953">
        <v>27</v>
      </c>
      <c r="Q1953" s="13" t="s">
        <v>97</v>
      </c>
      <c r="R1953" s="13" t="s">
        <v>213</v>
      </c>
      <c r="S1953" s="13" t="s">
        <v>196</v>
      </c>
      <c r="T1953">
        <v>3</v>
      </c>
      <c r="U1953">
        <v>0</v>
      </c>
      <c r="V1953">
        <v>0</v>
      </c>
      <c r="W1953" s="13" t="s">
        <v>101</v>
      </c>
      <c r="X1953">
        <v>0.65</v>
      </c>
    </row>
    <row r="1954" spans="1:24" x14ac:dyDescent="0.3">
      <c r="A1954">
        <v>1952</v>
      </c>
      <c r="B1954" t="s">
        <v>206</v>
      </c>
      <c r="C1954" t="s">
        <v>207</v>
      </c>
      <c r="D1954">
        <v>13.172311000000001</v>
      </c>
      <c r="E1954">
        <v>77.683283000000003</v>
      </c>
      <c r="F1954" s="18">
        <v>44897</v>
      </c>
      <c r="G1954" s="19">
        <v>0.91666666666666696</v>
      </c>
      <c r="H1954">
        <v>22</v>
      </c>
      <c r="I1954" s="13" t="s">
        <v>211</v>
      </c>
      <c r="J1954">
        <v>0</v>
      </c>
      <c r="K1954" s="13" t="s">
        <v>214</v>
      </c>
      <c r="L1954">
        <v>3</v>
      </c>
      <c r="M1954">
        <v>1</v>
      </c>
      <c r="N1954" s="13" t="s">
        <v>212</v>
      </c>
      <c r="O1954" s="13" t="s">
        <v>95</v>
      </c>
      <c r="P1954">
        <v>35</v>
      </c>
      <c r="Q1954" s="13" t="s">
        <v>95</v>
      </c>
      <c r="R1954" s="13" t="s">
        <v>205</v>
      </c>
      <c r="S1954" s="13" t="s">
        <v>196</v>
      </c>
      <c r="T1954">
        <v>4</v>
      </c>
      <c r="U1954">
        <v>2</v>
      </c>
      <c r="V1954">
        <v>0</v>
      </c>
      <c r="W1954" s="13" t="s">
        <v>101</v>
      </c>
      <c r="X1954">
        <v>0.45</v>
      </c>
    </row>
    <row r="1955" spans="1:24" x14ac:dyDescent="0.3">
      <c r="A1955">
        <v>1953</v>
      </c>
      <c r="B1955" t="s">
        <v>206</v>
      </c>
      <c r="C1955" t="s">
        <v>207</v>
      </c>
      <c r="D1955">
        <v>12.849759000000001</v>
      </c>
      <c r="E1955">
        <v>77.572226999999998</v>
      </c>
      <c r="F1955" s="18">
        <v>44647</v>
      </c>
      <c r="G1955" s="19">
        <v>0.79166666666666696</v>
      </c>
      <c r="H1955">
        <v>19</v>
      </c>
      <c r="I1955" s="13" t="s">
        <v>89</v>
      </c>
      <c r="J1955">
        <v>1</v>
      </c>
      <c r="K1955" s="13" t="s">
        <v>214</v>
      </c>
      <c r="L1955">
        <v>4</v>
      </c>
      <c r="M1955">
        <v>1</v>
      </c>
      <c r="N1955" s="13" t="s">
        <v>94</v>
      </c>
      <c r="O1955" s="13" t="s">
        <v>95</v>
      </c>
      <c r="P1955">
        <v>25</v>
      </c>
      <c r="Q1955" s="13" t="s">
        <v>97</v>
      </c>
      <c r="R1955" s="13" t="s">
        <v>199</v>
      </c>
      <c r="S1955" s="13" t="s">
        <v>99</v>
      </c>
      <c r="T1955">
        <v>4</v>
      </c>
      <c r="U1955">
        <v>4</v>
      </c>
      <c r="V1955">
        <v>1</v>
      </c>
      <c r="W1955" s="13" t="s">
        <v>101</v>
      </c>
      <c r="X1955">
        <v>1</v>
      </c>
    </row>
    <row r="1956" spans="1:24" x14ac:dyDescent="0.3">
      <c r="A1956">
        <v>1954</v>
      </c>
      <c r="B1956" t="s">
        <v>79</v>
      </c>
      <c r="C1956" t="s">
        <v>80</v>
      </c>
      <c r="D1956">
        <v>18.466792000000002</v>
      </c>
      <c r="E1956">
        <v>73.715680000000006</v>
      </c>
      <c r="F1956" s="18">
        <v>45680</v>
      </c>
      <c r="G1956" s="19">
        <v>0.41666666666666702</v>
      </c>
      <c r="H1956">
        <v>10</v>
      </c>
      <c r="I1956" s="13" t="s">
        <v>202</v>
      </c>
      <c r="J1956">
        <v>0</v>
      </c>
      <c r="K1956" s="13" t="s">
        <v>191</v>
      </c>
      <c r="L1956">
        <v>2</v>
      </c>
      <c r="M1956">
        <v>1</v>
      </c>
      <c r="N1956" s="13" t="s">
        <v>192</v>
      </c>
      <c r="O1956" s="13" t="s">
        <v>97</v>
      </c>
      <c r="P1956">
        <v>40</v>
      </c>
      <c r="Q1956" s="13" t="s">
        <v>195</v>
      </c>
      <c r="R1956" s="13" t="s">
        <v>98</v>
      </c>
      <c r="S1956" s="13" t="s">
        <v>196</v>
      </c>
      <c r="T1956">
        <v>2</v>
      </c>
      <c r="U1956">
        <v>1</v>
      </c>
      <c r="V1956">
        <v>1</v>
      </c>
      <c r="W1956" s="13" t="s">
        <v>101</v>
      </c>
      <c r="X1956">
        <v>0.25</v>
      </c>
    </row>
    <row r="1957" spans="1:24" x14ac:dyDescent="0.3">
      <c r="A1957">
        <v>1955</v>
      </c>
      <c r="B1957" t="s">
        <v>209</v>
      </c>
      <c r="C1957" t="s">
        <v>210</v>
      </c>
      <c r="D1957">
        <v>17.450510999999999</v>
      </c>
      <c r="E1957">
        <v>78.260333000000003</v>
      </c>
      <c r="F1957" s="18">
        <v>44772</v>
      </c>
      <c r="G1957" s="19">
        <v>0.75</v>
      </c>
      <c r="H1957">
        <v>18</v>
      </c>
      <c r="I1957" s="13" t="s">
        <v>219</v>
      </c>
      <c r="J1957">
        <v>1</v>
      </c>
      <c r="K1957" s="13" t="s">
        <v>214</v>
      </c>
      <c r="L1957">
        <v>1</v>
      </c>
      <c r="M1957">
        <v>1</v>
      </c>
      <c r="N1957" s="13" t="s">
        <v>94</v>
      </c>
      <c r="O1957" s="13" t="s">
        <v>95</v>
      </c>
      <c r="P1957">
        <v>37</v>
      </c>
      <c r="Q1957" s="13" t="s">
        <v>97</v>
      </c>
      <c r="R1957" s="13" t="s">
        <v>213</v>
      </c>
      <c r="S1957" s="13" t="s">
        <v>193</v>
      </c>
      <c r="T1957">
        <v>4</v>
      </c>
      <c r="U1957">
        <v>3</v>
      </c>
      <c r="V1957">
        <v>1</v>
      </c>
      <c r="W1957" s="13" t="s">
        <v>101</v>
      </c>
      <c r="X1957">
        <v>0.8</v>
      </c>
    </row>
    <row r="1958" spans="1:24" x14ac:dyDescent="0.3">
      <c r="A1958">
        <v>1956</v>
      </c>
      <c r="B1958" t="s">
        <v>203</v>
      </c>
      <c r="C1958" t="s">
        <v>203</v>
      </c>
      <c r="D1958">
        <v>28.723013000000002</v>
      </c>
      <c r="E1958">
        <v>76.931173000000001</v>
      </c>
      <c r="F1958" s="18">
        <v>44924</v>
      </c>
      <c r="G1958" s="19">
        <v>0.875</v>
      </c>
      <c r="H1958">
        <v>21</v>
      </c>
      <c r="I1958" s="13" t="s">
        <v>202</v>
      </c>
      <c r="J1958">
        <v>0</v>
      </c>
      <c r="K1958" s="13" t="s">
        <v>191</v>
      </c>
      <c r="L1958">
        <v>2</v>
      </c>
      <c r="M1958">
        <v>1</v>
      </c>
      <c r="N1958" s="13" t="s">
        <v>94</v>
      </c>
      <c r="O1958" s="13" t="s">
        <v>95</v>
      </c>
      <c r="P1958">
        <v>15</v>
      </c>
      <c r="Q1958" s="13" t="s">
        <v>195</v>
      </c>
      <c r="R1958" s="13" t="s">
        <v>205</v>
      </c>
      <c r="S1958" s="13" t="s">
        <v>196</v>
      </c>
      <c r="T1958">
        <v>4</v>
      </c>
      <c r="U1958">
        <v>2</v>
      </c>
      <c r="V1958">
        <v>0</v>
      </c>
      <c r="W1958" s="13" t="s">
        <v>101</v>
      </c>
      <c r="X1958">
        <v>0.45</v>
      </c>
    </row>
    <row r="1959" spans="1:24" x14ac:dyDescent="0.3">
      <c r="A1959">
        <v>1957</v>
      </c>
      <c r="B1959" t="s">
        <v>190</v>
      </c>
      <c r="C1959" t="s">
        <v>80</v>
      </c>
      <c r="D1959">
        <v>18.817986999999999</v>
      </c>
      <c r="E1959">
        <v>72.945524000000006</v>
      </c>
      <c r="F1959" s="18">
        <v>45507</v>
      </c>
      <c r="G1959" s="19">
        <v>0.625</v>
      </c>
      <c r="H1959">
        <v>15</v>
      </c>
      <c r="I1959" s="13" t="s">
        <v>219</v>
      </c>
      <c r="J1959">
        <v>1</v>
      </c>
      <c r="K1959" s="13" t="s">
        <v>191</v>
      </c>
      <c r="L1959">
        <v>1</v>
      </c>
      <c r="M1959">
        <v>1</v>
      </c>
      <c r="N1959" s="13" t="s">
        <v>94</v>
      </c>
      <c r="O1959" s="13" t="s">
        <v>95</v>
      </c>
      <c r="P1959">
        <v>24</v>
      </c>
      <c r="Q1959" s="13" t="s">
        <v>95</v>
      </c>
      <c r="R1959" s="13" t="s">
        <v>199</v>
      </c>
      <c r="S1959" s="13" t="s">
        <v>196</v>
      </c>
      <c r="T1959">
        <v>2</v>
      </c>
      <c r="U1959">
        <v>1</v>
      </c>
      <c r="V1959">
        <v>0</v>
      </c>
      <c r="W1959" s="13" t="s">
        <v>101</v>
      </c>
      <c r="X1959">
        <v>0.45</v>
      </c>
    </row>
    <row r="1960" spans="1:24" x14ac:dyDescent="0.3">
      <c r="A1960">
        <v>1958</v>
      </c>
      <c r="B1960" t="s">
        <v>197</v>
      </c>
      <c r="C1960" t="s">
        <v>198</v>
      </c>
      <c r="D1960">
        <v>30.631636</v>
      </c>
      <c r="E1960">
        <v>76.822882000000007</v>
      </c>
      <c r="F1960" s="18">
        <v>45081</v>
      </c>
      <c r="G1960" s="19">
        <v>0.91666666666666696</v>
      </c>
      <c r="H1960">
        <v>22</v>
      </c>
      <c r="I1960" s="13" t="s">
        <v>89</v>
      </c>
      <c r="J1960">
        <v>1</v>
      </c>
      <c r="K1960" s="13" t="s">
        <v>191</v>
      </c>
      <c r="L1960">
        <v>2</v>
      </c>
      <c r="M1960">
        <v>1</v>
      </c>
      <c r="N1960" s="13" t="s">
        <v>94</v>
      </c>
      <c r="O1960" s="13" t="s">
        <v>95</v>
      </c>
      <c r="P1960">
        <v>19</v>
      </c>
      <c r="Q1960" s="13" t="s">
        <v>95</v>
      </c>
      <c r="R1960" s="13" t="s">
        <v>199</v>
      </c>
      <c r="S1960" s="13" t="s">
        <v>193</v>
      </c>
      <c r="T1960">
        <v>5</v>
      </c>
      <c r="U1960">
        <v>1</v>
      </c>
      <c r="V1960">
        <v>0</v>
      </c>
      <c r="W1960" s="13" t="s">
        <v>101</v>
      </c>
      <c r="X1960">
        <v>0.45</v>
      </c>
    </row>
    <row r="1961" spans="1:24" x14ac:dyDescent="0.3">
      <c r="A1961">
        <v>1959</v>
      </c>
      <c r="B1961" t="s">
        <v>200</v>
      </c>
      <c r="C1961" t="s">
        <v>201</v>
      </c>
      <c r="D1961">
        <v>12.850497000000001</v>
      </c>
      <c r="E1961">
        <v>80.230316000000002</v>
      </c>
      <c r="F1961" s="18">
        <v>45591</v>
      </c>
      <c r="G1961" s="19">
        <v>0.20833333333333301</v>
      </c>
      <c r="H1961">
        <v>5</v>
      </c>
      <c r="I1961" s="13" t="s">
        <v>219</v>
      </c>
      <c r="J1961">
        <v>1</v>
      </c>
      <c r="K1961" s="13" t="s">
        <v>214</v>
      </c>
      <c r="L1961">
        <v>5</v>
      </c>
      <c r="M1961">
        <v>0</v>
      </c>
      <c r="N1961" s="13" t="s">
        <v>94</v>
      </c>
      <c r="O1961" s="13" t="s">
        <v>95</v>
      </c>
      <c r="P1961">
        <v>20</v>
      </c>
      <c r="Q1961" s="13" t="s">
        <v>95</v>
      </c>
      <c r="R1961" s="13" t="s">
        <v>205</v>
      </c>
      <c r="S1961" s="13" t="s">
        <v>193</v>
      </c>
      <c r="T1961">
        <v>5</v>
      </c>
      <c r="U1961">
        <v>5</v>
      </c>
      <c r="V1961">
        <v>0</v>
      </c>
      <c r="W1961" s="13" t="s">
        <v>101</v>
      </c>
      <c r="X1961">
        <v>0.45</v>
      </c>
    </row>
    <row r="1962" spans="1:24" x14ac:dyDescent="0.3">
      <c r="A1962">
        <v>1960</v>
      </c>
      <c r="B1962" t="s">
        <v>206</v>
      </c>
      <c r="C1962" t="s">
        <v>207</v>
      </c>
      <c r="D1962">
        <v>13.086748999999999</v>
      </c>
      <c r="E1962">
        <v>77.593973000000005</v>
      </c>
      <c r="F1962" s="18">
        <v>45161</v>
      </c>
      <c r="G1962" s="19">
        <v>0.20833333333333301</v>
      </c>
      <c r="H1962">
        <v>5</v>
      </c>
      <c r="I1962" s="13" t="s">
        <v>194</v>
      </c>
      <c r="J1962">
        <v>0</v>
      </c>
      <c r="K1962" s="13" t="s">
        <v>214</v>
      </c>
      <c r="L1962">
        <v>2</v>
      </c>
      <c r="M1962">
        <v>0</v>
      </c>
      <c r="N1962" s="13" t="s">
        <v>94</v>
      </c>
      <c r="O1962" s="13" t="s">
        <v>95</v>
      </c>
      <c r="P1962">
        <v>15</v>
      </c>
      <c r="Q1962" s="13" t="s">
        <v>195</v>
      </c>
      <c r="R1962" s="13" t="s">
        <v>208</v>
      </c>
      <c r="S1962" s="13" t="s">
        <v>196</v>
      </c>
      <c r="T1962">
        <v>2</v>
      </c>
      <c r="U1962">
        <v>2</v>
      </c>
      <c r="V1962">
        <v>0</v>
      </c>
      <c r="W1962" s="13" t="s">
        <v>101</v>
      </c>
      <c r="X1962">
        <v>0.45</v>
      </c>
    </row>
    <row r="1963" spans="1:24" x14ac:dyDescent="0.3">
      <c r="A1963">
        <v>1961</v>
      </c>
      <c r="B1963" t="s">
        <v>206</v>
      </c>
      <c r="C1963" t="s">
        <v>207</v>
      </c>
      <c r="D1963">
        <v>12.96331</v>
      </c>
      <c r="E1963">
        <v>77.507137</v>
      </c>
      <c r="F1963" s="18">
        <v>45738</v>
      </c>
      <c r="G1963" s="19">
        <v>0.75</v>
      </c>
      <c r="H1963">
        <v>18</v>
      </c>
      <c r="I1963" s="13" t="s">
        <v>219</v>
      </c>
      <c r="J1963">
        <v>1</v>
      </c>
      <c r="K1963" s="13" t="s">
        <v>191</v>
      </c>
      <c r="L1963">
        <v>5</v>
      </c>
      <c r="M1963">
        <v>1</v>
      </c>
      <c r="N1963" s="13" t="s">
        <v>212</v>
      </c>
      <c r="O1963" s="13" t="s">
        <v>195</v>
      </c>
      <c r="P1963">
        <v>32</v>
      </c>
      <c r="Q1963" s="13" t="s">
        <v>97</v>
      </c>
      <c r="R1963" s="13" t="s">
        <v>213</v>
      </c>
      <c r="S1963" s="13" t="s">
        <v>196</v>
      </c>
      <c r="T1963">
        <v>3</v>
      </c>
      <c r="U1963">
        <v>1</v>
      </c>
      <c r="V1963">
        <v>1</v>
      </c>
      <c r="W1963" s="13" t="s">
        <v>101</v>
      </c>
      <c r="X1963">
        <v>0.6</v>
      </c>
    </row>
    <row r="1964" spans="1:24" x14ac:dyDescent="0.3">
      <c r="A1964">
        <v>1962</v>
      </c>
      <c r="B1964" t="s">
        <v>200</v>
      </c>
      <c r="C1964" t="s">
        <v>201</v>
      </c>
      <c r="D1964">
        <v>12.904146000000001</v>
      </c>
      <c r="E1964">
        <v>80.203998999999996</v>
      </c>
      <c r="F1964" s="18">
        <v>45472</v>
      </c>
      <c r="G1964" s="19">
        <v>0.58333333333333304</v>
      </c>
      <c r="H1964">
        <v>14</v>
      </c>
      <c r="I1964" s="13" t="s">
        <v>219</v>
      </c>
      <c r="J1964">
        <v>1</v>
      </c>
      <c r="K1964" s="13" t="s">
        <v>92</v>
      </c>
      <c r="L1964">
        <v>5</v>
      </c>
      <c r="M1964">
        <v>0</v>
      </c>
      <c r="N1964" s="13" t="s">
        <v>94</v>
      </c>
      <c r="O1964" s="13" t="s">
        <v>95</v>
      </c>
      <c r="P1964">
        <v>34</v>
      </c>
      <c r="Q1964" s="13" t="s">
        <v>195</v>
      </c>
      <c r="R1964" s="13" t="s">
        <v>213</v>
      </c>
      <c r="S1964" s="13" t="s">
        <v>193</v>
      </c>
      <c r="T1964">
        <v>2</v>
      </c>
      <c r="U1964">
        <v>2</v>
      </c>
      <c r="V1964">
        <v>0</v>
      </c>
      <c r="W1964" s="13" t="s">
        <v>101</v>
      </c>
      <c r="X1964">
        <v>0.45</v>
      </c>
    </row>
    <row r="1965" spans="1:24" x14ac:dyDescent="0.3">
      <c r="A1965">
        <v>1963</v>
      </c>
      <c r="B1965" t="s">
        <v>190</v>
      </c>
      <c r="C1965" t="s">
        <v>80</v>
      </c>
      <c r="D1965">
        <v>19.259854000000001</v>
      </c>
      <c r="E1965">
        <v>72.875882000000004</v>
      </c>
      <c r="F1965" s="18">
        <v>45492</v>
      </c>
      <c r="G1965" s="19">
        <v>0.70833333333333304</v>
      </c>
      <c r="H1965">
        <v>17</v>
      </c>
      <c r="I1965" s="13" t="s">
        <v>211</v>
      </c>
      <c r="J1965">
        <v>0</v>
      </c>
      <c r="K1965" s="13" t="s">
        <v>92</v>
      </c>
      <c r="L1965">
        <v>5</v>
      </c>
      <c r="M1965">
        <v>1</v>
      </c>
      <c r="N1965" s="13" t="s">
        <v>212</v>
      </c>
      <c r="O1965" s="13" t="s">
        <v>195</v>
      </c>
      <c r="P1965">
        <v>32</v>
      </c>
      <c r="Q1965" s="13" t="s">
        <v>195</v>
      </c>
      <c r="R1965" s="13" t="s">
        <v>208</v>
      </c>
      <c r="S1965" s="13" t="s">
        <v>196</v>
      </c>
      <c r="T1965">
        <v>4</v>
      </c>
      <c r="U1965">
        <v>0</v>
      </c>
      <c r="V1965">
        <v>1</v>
      </c>
      <c r="W1965" s="13" t="s">
        <v>101</v>
      </c>
      <c r="X1965">
        <v>0.4</v>
      </c>
    </row>
    <row r="1966" spans="1:24" x14ac:dyDescent="0.3">
      <c r="A1966">
        <v>1964</v>
      </c>
      <c r="B1966" t="s">
        <v>190</v>
      </c>
      <c r="C1966" t="s">
        <v>80</v>
      </c>
      <c r="D1966">
        <v>18.936164999999999</v>
      </c>
      <c r="E1966">
        <v>72.702019000000007</v>
      </c>
      <c r="F1966" s="18">
        <v>44693</v>
      </c>
      <c r="G1966" s="19">
        <v>0.66666666666666696</v>
      </c>
      <c r="H1966">
        <v>16</v>
      </c>
      <c r="I1966" s="13" t="s">
        <v>202</v>
      </c>
      <c r="J1966">
        <v>0</v>
      </c>
      <c r="K1966" s="13" t="s">
        <v>92</v>
      </c>
      <c r="L1966">
        <v>6</v>
      </c>
      <c r="M1966">
        <v>0</v>
      </c>
      <c r="N1966" s="13" t="s">
        <v>192</v>
      </c>
      <c r="O1966" s="13" t="s">
        <v>97</v>
      </c>
      <c r="P1966">
        <v>33</v>
      </c>
      <c r="Q1966" s="13" t="s">
        <v>97</v>
      </c>
      <c r="R1966" s="13" t="s">
        <v>205</v>
      </c>
      <c r="S1966" s="13" t="s">
        <v>196</v>
      </c>
      <c r="T1966">
        <v>1</v>
      </c>
      <c r="U1966">
        <v>1</v>
      </c>
      <c r="V1966">
        <v>0</v>
      </c>
      <c r="W1966" s="13" t="s">
        <v>101</v>
      </c>
      <c r="X1966">
        <v>0.3</v>
      </c>
    </row>
    <row r="1967" spans="1:24" x14ac:dyDescent="0.3">
      <c r="A1967">
        <v>1965</v>
      </c>
      <c r="B1967" t="s">
        <v>190</v>
      </c>
      <c r="C1967" t="s">
        <v>80</v>
      </c>
      <c r="D1967">
        <v>18.955112</v>
      </c>
      <c r="E1967">
        <v>72.780690000000007</v>
      </c>
      <c r="F1967" s="18">
        <v>45100</v>
      </c>
      <c r="G1967" s="19">
        <v>0.625</v>
      </c>
      <c r="H1967">
        <v>15</v>
      </c>
      <c r="I1967" s="13" t="s">
        <v>211</v>
      </c>
      <c r="J1967">
        <v>0</v>
      </c>
      <c r="K1967" s="13" t="s">
        <v>191</v>
      </c>
      <c r="L1967">
        <v>1</v>
      </c>
      <c r="M1967">
        <v>0</v>
      </c>
      <c r="N1967" s="13" t="s">
        <v>212</v>
      </c>
      <c r="O1967" s="13" t="s">
        <v>195</v>
      </c>
      <c r="P1967">
        <v>28</v>
      </c>
      <c r="Q1967" s="13" t="s">
        <v>95</v>
      </c>
      <c r="R1967" s="13" t="s">
        <v>205</v>
      </c>
      <c r="S1967" s="13" t="s">
        <v>196</v>
      </c>
      <c r="T1967">
        <v>1</v>
      </c>
      <c r="U1967">
        <v>1</v>
      </c>
      <c r="V1967">
        <v>0</v>
      </c>
      <c r="W1967" s="13" t="s">
        <v>101</v>
      </c>
      <c r="X1967">
        <v>0.25</v>
      </c>
    </row>
    <row r="1968" spans="1:24" x14ac:dyDescent="0.3">
      <c r="A1968">
        <v>1966</v>
      </c>
      <c r="B1968" t="s">
        <v>209</v>
      </c>
      <c r="C1968" t="s">
        <v>210</v>
      </c>
      <c r="D1968">
        <v>17.250700999999999</v>
      </c>
      <c r="E1968">
        <v>78.598972000000003</v>
      </c>
      <c r="F1968" s="18">
        <v>45384</v>
      </c>
      <c r="G1968" s="19">
        <v>0.83333333333333304</v>
      </c>
      <c r="H1968">
        <v>20</v>
      </c>
      <c r="I1968" s="13" t="s">
        <v>215</v>
      </c>
      <c r="J1968">
        <v>0</v>
      </c>
      <c r="K1968" s="13" t="s">
        <v>214</v>
      </c>
      <c r="L1968">
        <v>5</v>
      </c>
      <c r="M1968">
        <v>1</v>
      </c>
      <c r="N1968" s="13" t="s">
        <v>94</v>
      </c>
      <c r="O1968" s="13" t="s">
        <v>95</v>
      </c>
      <c r="P1968">
        <v>34</v>
      </c>
      <c r="Q1968" s="13" t="s">
        <v>95</v>
      </c>
      <c r="R1968" s="13" t="s">
        <v>208</v>
      </c>
      <c r="S1968" s="13" t="s">
        <v>196</v>
      </c>
      <c r="T1968">
        <v>5</v>
      </c>
      <c r="U1968">
        <v>5</v>
      </c>
      <c r="V1968">
        <v>0</v>
      </c>
      <c r="W1968" s="13" t="s">
        <v>101</v>
      </c>
      <c r="X1968">
        <v>0.45</v>
      </c>
    </row>
    <row r="1969" spans="1:24" x14ac:dyDescent="0.3">
      <c r="A1969">
        <v>1967</v>
      </c>
      <c r="B1969" t="s">
        <v>209</v>
      </c>
      <c r="C1969" t="s">
        <v>210</v>
      </c>
      <c r="D1969">
        <v>17.527315000000002</v>
      </c>
      <c r="E1969">
        <v>78.252921000000001</v>
      </c>
      <c r="F1969" s="18">
        <v>45597</v>
      </c>
      <c r="G1969" s="19">
        <v>0.20833333333333301</v>
      </c>
      <c r="H1969">
        <v>5</v>
      </c>
      <c r="I1969" s="13" t="s">
        <v>211</v>
      </c>
      <c r="J1969">
        <v>0</v>
      </c>
      <c r="K1969" s="13" t="s">
        <v>214</v>
      </c>
      <c r="L1969">
        <v>6</v>
      </c>
      <c r="M1969">
        <v>0</v>
      </c>
      <c r="N1969" s="13" t="s">
        <v>94</v>
      </c>
      <c r="O1969" s="13" t="s">
        <v>95</v>
      </c>
      <c r="P1969">
        <v>34</v>
      </c>
      <c r="Q1969" s="13" t="s">
        <v>97</v>
      </c>
      <c r="R1969" s="13" t="s">
        <v>205</v>
      </c>
      <c r="S1969" s="13" t="s">
        <v>193</v>
      </c>
      <c r="T1969">
        <v>5</v>
      </c>
      <c r="U1969">
        <v>2</v>
      </c>
      <c r="V1969">
        <v>0</v>
      </c>
      <c r="W1969" s="13" t="s">
        <v>220</v>
      </c>
      <c r="X1969">
        <v>0.75</v>
      </c>
    </row>
    <row r="1970" spans="1:24" x14ac:dyDescent="0.3">
      <c r="A1970">
        <v>1968</v>
      </c>
      <c r="B1970" t="s">
        <v>197</v>
      </c>
      <c r="C1970" t="s">
        <v>198</v>
      </c>
      <c r="D1970">
        <v>30.689947</v>
      </c>
      <c r="E1970">
        <v>76.890263000000004</v>
      </c>
      <c r="F1970" s="18">
        <v>44816</v>
      </c>
      <c r="G1970" s="19">
        <v>0.25</v>
      </c>
      <c r="H1970">
        <v>6</v>
      </c>
      <c r="I1970" s="13" t="s">
        <v>204</v>
      </c>
      <c r="J1970">
        <v>0</v>
      </c>
      <c r="K1970" s="13" t="s">
        <v>92</v>
      </c>
      <c r="L1970">
        <v>3</v>
      </c>
      <c r="M1970">
        <v>0</v>
      </c>
      <c r="N1970" s="13" t="s">
        <v>212</v>
      </c>
      <c r="O1970" s="13" t="s">
        <v>95</v>
      </c>
      <c r="P1970">
        <v>17</v>
      </c>
      <c r="Q1970" s="13" t="s">
        <v>195</v>
      </c>
      <c r="R1970" s="13" t="s">
        <v>213</v>
      </c>
      <c r="S1970" s="13" t="s">
        <v>196</v>
      </c>
      <c r="T1970">
        <v>1</v>
      </c>
      <c r="U1970">
        <v>0</v>
      </c>
      <c r="V1970">
        <v>0</v>
      </c>
      <c r="W1970" s="13" t="s">
        <v>101</v>
      </c>
      <c r="X1970">
        <v>0.45</v>
      </c>
    </row>
    <row r="1971" spans="1:24" x14ac:dyDescent="0.3">
      <c r="A1971">
        <v>1969</v>
      </c>
      <c r="B1971" t="s">
        <v>200</v>
      </c>
      <c r="C1971" t="s">
        <v>201</v>
      </c>
      <c r="D1971">
        <v>12.873027</v>
      </c>
      <c r="E1971">
        <v>80.243677000000005</v>
      </c>
      <c r="F1971" s="18">
        <v>45568</v>
      </c>
      <c r="G1971" s="19">
        <v>0.54166666666666696</v>
      </c>
      <c r="H1971">
        <v>13</v>
      </c>
      <c r="I1971" s="13" t="s">
        <v>202</v>
      </c>
      <c r="J1971">
        <v>0</v>
      </c>
      <c r="K1971" s="13" t="s">
        <v>191</v>
      </c>
      <c r="L1971">
        <v>6</v>
      </c>
      <c r="M1971">
        <v>1</v>
      </c>
      <c r="N1971" s="13" t="s">
        <v>212</v>
      </c>
      <c r="O1971" s="13" t="s">
        <v>195</v>
      </c>
      <c r="P1971">
        <v>18</v>
      </c>
      <c r="Q1971" s="13" t="s">
        <v>95</v>
      </c>
      <c r="R1971" s="13" t="s">
        <v>208</v>
      </c>
      <c r="S1971" s="13" t="s">
        <v>193</v>
      </c>
      <c r="T1971">
        <v>1</v>
      </c>
      <c r="U1971">
        <v>1</v>
      </c>
      <c r="V1971">
        <v>0</v>
      </c>
      <c r="W1971" s="13" t="s">
        <v>101</v>
      </c>
      <c r="X1971">
        <v>0.25</v>
      </c>
    </row>
    <row r="1972" spans="1:24" x14ac:dyDescent="0.3">
      <c r="A1972">
        <v>1970</v>
      </c>
      <c r="B1972" t="s">
        <v>190</v>
      </c>
      <c r="C1972" t="s">
        <v>80</v>
      </c>
      <c r="D1972">
        <v>19.295874000000001</v>
      </c>
      <c r="E1972">
        <v>72.832308999999995</v>
      </c>
      <c r="F1972" s="18">
        <v>44670</v>
      </c>
      <c r="G1972" s="19">
        <v>0.70833333333333304</v>
      </c>
      <c r="H1972">
        <v>17</v>
      </c>
      <c r="I1972" s="13" t="s">
        <v>215</v>
      </c>
      <c r="J1972">
        <v>0</v>
      </c>
      <c r="K1972" s="13" t="s">
        <v>214</v>
      </c>
      <c r="L1972">
        <v>3</v>
      </c>
      <c r="M1972">
        <v>0</v>
      </c>
      <c r="N1972" s="13" t="s">
        <v>192</v>
      </c>
      <c r="O1972" s="13" t="s">
        <v>97</v>
      </c>
      <c r="P1972">
        <v>22</v>
      </c>
      <c r="Q1972" s="13" t="s">
        <v>95</v>
      </c>
      <c r="R1972" s="13" t="s">
        <v>213</v>
      </c>
      <c r="S1972" s="13" t="s">
        <v>196</v>
      </c>
      <c r="T1972">
        <v>1</v>
      </c>
      <c r="U1972">
        <v>0</v>
      </c>
      <c r="V1972">
        <v>1</v>
      </c>
      <c r="W1972" s="13" t="s">
        <v>101</v>
      </c>
      <c r="X1972">
        <v>0.25</v>
      </c>
    </row>
    <row r="1973" spans="1:24" x14ac:dyDescent="0.3">
      <c r="A1973">
        <v>1971</v>
      </c>
      <c r="B1973" t="s">
        <v>209</v>
      </c>
      <c r="C1973" t="s">
        <v>210</v>
      </c>
      <c r="D1973">
        <v>17.440539000000001</v>
      </c>
      <c r="E1973">
        <v>78.522667999999996</v>
      </c>
      <c r="F1973" s="18">
        <v>44905</v>
      </c>
      <c r="G1973" s="19">
        <v>4.1666666666666699E-2</v>
      </c>
      <c r="H1973">
        <v>1</v>
      </c>
      <c r="I1973" s="13" t="s">
        <v>219</v>
      </c>
      <c r="J1973">
        <v>1</v>
      </c>
      <c r="K1973" s="13" t="s">
        <v>214</v>
      </c>
      <c r="L1973">
        <v>1</v>
      </c>
      <c r="M1973">
        <v>1</v>
      </c>
      <c r="N1973" s="13" t="s">
        <v>192</v>
      </c>
      <c r="O1973" s="13" t="s">
        <v>97</v>
      </c>
      <c r="P1973">
        <v>38</v>
      </c>
      <c r="Q1973" s="13" t="s">
        <v>95</v>
      </c>
      <c r="R1973" s="13" t="s">
        <v>199</v>
      </c>
      <c r="S1973" s="13" t="s">
        <v>196</v>
      </c>
      <c r="T1973">
        <v>1</v>
      </c>
      <c r="U1973">
        <v>0</v>
      </c>
      <c r="V1973">
        <v>0</v>
      </c>
      <c r="W1973" s="13" t="s">
        <v>101</v>
      </c>
      <c r="X1973">
        <v>0.1</v>
      </c>
    </row>
    <row r="1974" spans="1:24" x14ac:dyDescent="0.3">
      <c r="A1974">
        <v>1972</v>
      </c>
      <c r="B1974" t="s">
        <v>206</v>
      </c>
      <c r="C1974" t="s">
        <v>207</v>
      </c>
      <c r="D1974">
        <v>12.842907</v>
      </c>
      <c r="E1974">
        <v>77.560136</v>
      </c>
      <c r="F1974" s="18">
        <v>45687</v>
      </c>
      <c r="G1974" s="19">
        <v>0.875</v>
      </c>
      <c r="H1974">
        <v>21</v>
      </c>
      <c r="I1974" s="13" t="s">
        <v>202</v>
      </c>
      <c r="J1974">
        <v>0</v>
      </c>
      <c r="K1974" s="13" t="s">
        <v>92</v>
      </c>
      <c r="L1974">
        <v>6</v>
      </c>
      <c r="M1974">
        <v>0</v>
      </c>
      <c r="N1974" s="13" t="s">
        <v>94</v>
      </c>
      <c r="O1974" s="13" t="s">
        <v>95</v>
      </c>
      <c r="P1974">
        <v>22</v>
      </c>
      <c r="Q1974" s="13" t="s">
        <v>95</v>
      </c>
      <c r="R1974" s="13" t="s">
        <v>208</v>
      </c>
      <c r="S1974" s="13" t="s">
        <v>193</v>
      </c>
      <c r="T1974">
        <v>4</v>
      </c>
      <c r="U1974">
        <v>2</v>
      </c>
      <c r="V1974">
        <v>0</v>
      </c>
      <c r="W1974" s="13" t="s">
        <v>101</v>
      </c>
      <c r="X1974">
        <v>0.45</v>
      </c>
    </row>
    <row r="1975" spans="1:24" x14ac:dyDescent="0.3">
      <c r="A1975">
        <v>1973</v>
      </c>
      <c r="B1975" t="s">
        <v>217</v>
      </c>
      <c r="C1975" t="s">
        <v>218</v>
      </c>
      <c r="D1975">
        <v>22.652647000000002</v>
      </c>
      <c r="E1975">
        <v>88.414545000000004</v>
      </c>
      <c r="F1975" s="18">
        <v>45035</v>
      </c>
      <c r="G1975" s="19">
        <v>0.91666666666666696</v>
      </c>
      <c r="H1975">
        <v>22</v>
      </c>
      <c r="I1975" s="13" t="s">
        <v>194</v>
      </c>
      <c r="J1975">
        <v>0</v>
      </c>
      <c r="K1975" s="13" t="s">
        <v>191</v>
      </c>
      <c r="L1975">
        <v>1</v>
      </c>
      <c r="M1975">
        <v>0</v>
      </c>
      <c r="N1975" s="13" t="s">
        <v>192</v>
      </c>
      <c r="O1975" s="13" t="s">
        <v>97</v>
      </c>
      <c r="P1975">
        <v>39</v>
      </c>
      <c r="Q1975" s="13" t="s">
        <v>195</v>
      </c>
      <c r="R1975" s="13" t="s">
        <v>199</v>
      </c>
      <c r="S1975" s="13" t="s">
        <v>196</v>
      </c>
      <c r="T1975">
        <v>5</v>
      </c>
      <c r="U1975">
        <v>5</v>
      </c>
      <c r="V1975">
        <v>0</v>
      </c>
      <c r="W1975" s="13" t="s">
        <v>101</v>
      </c>
      <c r="X1975">
        <v>0.1</v>
      </c>
    </row>
    <row r="1976" spans="1:24" x14ac:dyDescent="0.3">
      <c r="A1976">
        <v>1974</v>
      </c>
      <c r="B1976" t="s">
        <v>197</v>
      </c>
      <c r="C1976" t="s">
        <v>198</v>
      </c>
      <c r="D1976">
        <v>30.741464000000001</v>
      </c>
      <c r="E1976">
        <v>76.790234999999996</v>
      </c>
      <c r="F1976" s="18">
        <v>44851</v>
      </c>
      <c r="G1976" s="19">
        <v>0.54166666666666696</v>
      </c>
      <c r="H1976">
        <v>13</v>
      </c>
      <c r="I1976" s="13" t="s">
        <v>204</v>
      </c>
      <c r="J1976">
        <v>0</v>
      </c>
      <c r="K1976" s="13" t="s">
        <v>92</v>
      </c>
      <c r="L1976">
        <v>6</v>
      </c>
      <c r="M1976">
        <v>0</v>
      </c>
      <c r="N1976" s="13" t="s">
        <v>94</v>
      </c>
      <c r="O1976" s="13" t="s">
        <v>95</v>
      </c>
      <c r="P1976">
        <v>22</v>
      </c>
      <c r="Q1976" s="13" t="s">
        <v>195</v>
      </c>
      <c r="R1976" s="13" t="s">
        <v>213</v>
      </c>
      <c r="S1976" s="13" t="s">
        <v>196</v>
      </c>
      <c r="T1976">
        <v>4</v>
      </c>
      <c r="U1976">
        <v>2</v>
      </c>
      <c r="V1976">
        <v>0</v>
      </c>
      <c r="W1976" s="13" t="s">
        <v>101</v>
      </c>
      <c r="X1976">
        <v>0.45</v>
      </c>
    </row>
    <row r="1977" spans="1:24" x14ac:dyDescent="0.3">
      <c r="A1977">
        <v>1975</v>
      </c>
      <c r="B1977" t="s">
        <v>203</v>
      </c>
      <c r="C1977" t="s">
        <v>203</v>
      </c>
      <c r="D1977">
        <v>28.865558</v>
      </c>
      <c r="E1977">
        <v>77.114435999999998</v>
      </c>
      <c r="F1977" s="18">
        <v>44821</v>
      </c>
      <c r="G1977" s="19">
        <v>0.25</v>
      </c>
      <c r="H1977">
        <v>6</v>
      </c>
      <c r="I1977" s="13" t="s">
        <v>219</v>
      </c>
      <c r="J1977">
        <v>1</v>
      </c>
      <c r="K1977" s="13" t="s">
        <v>214</v>
      </c>
      <c r="L1977">
        <v>3</v>
      </c>
      <c r="M1977">
        <v>1</v>
      </c>
      <c r="N1977" s="13" t="s">
        <v>192</v>
      </c>
      <c r="O1977" s="13" t="s">
        <v>97</v>
      </c>
      <c r="P1977">
        <v>40</v>
      </c>
      <c r="Q1977" s="13" t="s">
        <v>195</v>
      </c>
      <c r="R1977" s="13" t="s">
        <v>208</v>
      </c>
      <c r="S1977" s="13" t="s">
        <v>193</v>
      </c>
      <c r="T1977">
        <v>2</v>
      </c>
      <c r="U1977">
        <v>0</v>
      </c>
      <c r="V1977">
        <v>0</v>
      </c>
      <c r="W1977" s="13" t="s">
        <v>101</v>
      </c>
      <c r="X1977">
        <v>0.1</v>
      </c>
    </row>
    <row r="1978" spans="1:24" x14ac:dyDescent="0.3">
      <c r="A1978">
        <v>1976</v>
      </c>
      <c r="B1978" t="s">
        <v>217</v>
      </c>
      <c r="C1978" t="s">
        <v>218</v>
      </c>
      <c r="D1978">
        <v>22.534599</v>
      </c>
      <c r="E1978">
        <v>88.245686000000006</v>
      </c>
      <c r="F1978" s="18">
        <v>45407</v>
      </c>
      <c r="G1978" s="19">
        <v>0.66666666666666696</v>
      </c>
      <c r="H1978">
        <v>16</v>
      </c>
      <c r="I1978" s="13" t="s">
        <v>202</v>
      </c>
      <c r="J1978">
        <v>0</v>
      </c>
      <c r="K1978" s="13" t="s">
        <v>191</v>
      </c>
      <c r="L1978">
        <v>1</v>
      </c>
      <c r="M1978">
        <v>0</v>
      </c>
      <c r="N1978" s="13" t="s">
        <v>212</v>
      </c>
      <c r="O1978" s="13" t="s">
        <v>95</v>
      </c>
      <c r="P1978">
        <v>20</v>
      </c>
      <c r="Q1978" s="13" t="s">
        <v>95</v>
      </c>
      <c r="R1978" s="13" t="s">
        <v>213</v>
      </c>
      <c r="S1978" s="13" t="s">
        <v>196</v>
      </c>
      <c r="T1978">
        <v>2</v>
      </c>
      <c r="U1978">
        <v>2</v>
      </c>
      <c r="V1978">
        <v>0</v>
      </c>
      <c r="W1978" s="13" t="s">
        <v>101</v>
      </c>
      <c r="X1978">
        <v>0.45</v>
      </c>
    </row>
    <row r="1979" spans="1:24" x14ac:dyDescent="0.3">
      <c r="A1979">
        <v>1977</v>
      </c>
      <c r="B1979" t="s">
        <v>217</v>
      </c>
      <c r="C1979" t="s">
        <v>218</v>
      </c>
      <c r="D1979">
        <v>22.424434999999999</v>
      </c>
      <c r="E1979">
        <v>88.407872999999995</v>
      </c>
      <c r="F1979" s="18">
        <v>45666</v>
      </c>
      <c r="G1979" s="19">
        <v>8.3333333333333301E-2</v>
      </c>
      <c r="H1979">
        <v>2</v>
      </c>
      <c r="I1979" s="13" t="s">
        <v>202</v>
      </c>
      <c r="J1979">
        <v>0</v>
      </c>
      <c r="K1979" s="13" t="s">
        <v>191</v>
      </c>
      <c r="L1979">
        <v>6</v>
      </c>
      <c r="M1979">
        <v>1</v>
      </c>
      <c r="N1979" s="13" t="s">
        <v>94</v>
      </c>
      <c r="O1979" s="13" t="s">
        <v>95</v>
      </c>
      <c r="P1979">
        <v>39</v>
      </c>
      <c r="Q1979" s="13" t="s">
        <v>95</v>
      </c>
      <c r="R1979" s="13" t="s">
        <v>205</v>
      </c>
      <c r="S1979" s="13" t="s">
        <v>196</v>
      </c>
      <c r="T1979">
        <v>3</v>
      </c>
      <c r="U1979">
        <v>0</v>
      </c>
      <c r="V1979">
        <v>0</v>
      </c>
      <c r="W1979" s="13" t="s">
        <v>101</v>
      </c>
      <c r="X1979">
        <v>0.45</v>
      </c>
    </row>
    <row r="1980" spans="1:24" x14ac:dyDescent="0.3">
      <c r="A1980">
        <v>1978</v>
      </c>
      <c r="B1980" t="s">
        <v>206</v>
      </c>
      <c r="C1980" t="s">
        <v>207</v>
      </c>
      <c r="D1980">
        <v>13.069855</v>
      </c>
      <c r="E1980">
        <v>77.535861999999995</v>
      </c>
      <c r="F1980" s="18">
        <v>44980</v>
      </c>
      <c r="G1980" s="19">
        <v>8.3333333333333301E-2</v>
      </c>
      <c r="H1980">
        <v>2</v>
      </c>
      <c r="I1980" s="13" t="s">
        <v>202</v>
      </c>
      <c r="J1980">
        <v>0</v>
      </c>
      <c r="K1980" s="13" t="s">
        <v>214</v>
      </c>
      <c r="L1980">
        <v>2</v>
      </c>
      <c r="M1980">
        <v>0</v>
      </c>
      <c r="N1980" s="13" t="s">
        <v>192</v>
      </c>
      <c r="O1980" s="13" t="s">
        <v>97</v>
      </c>
      <c r="P1980">
        <v>21</v>
      </c>
      <c r="Q1980" s="13" t="s">
        <v>95</v>
      </c>
      <c r="R1980" s="13" t="s">
        <v>98</v>
      </c>
      <c r="S1980" s="13" t="s">
        <v>193</v>
      </c>
      <c r="T1980">
        <v>1</v>
      </c>
      <c r="U1980">
        <v>0</v>
      </c>
      <c r="V1980">
        <v>0</v>
      </c>
      <c r="W1980" s="13" t="s">
        <v>101</v>
      </c>
      <c r="X1980">
        <v>0.1</v>
      </c>
    </row>
    <row r="1981" spans="1:24" x14ac:dyDescent="0.3">
      <c r="A1981">
        <v>1979</v>
      </c>
      <c r="B1981" t="s">
        <v>209</v>
      </c>
      <c r="C1981" t="s">
        <v>210</v>
      </c>
      <c r="D1981">
        <v>17.547671999999999</v>
      </c>
      <c r="E1981">
        <v>78.371542000000005</v>
      </c>
      <c r="F1981" s="18">
        <v>45475</v>
      </c>
      <c r="G1981" s="19">
        <v>0.625</v>
      </c>
      <c r="H1981">
        <v>15</v>
      </c>
      <c r="I1981" s="13" t="s">
        <v>215</v>
      </c>
      <c r="J1981">
        <v>0</v>
      </c>
      <c r="K1981" s="13" t="s">
        <v>214</v>
      </c>
      <c r="L1981">
        <v>6</v>
      </c>
      <c r="M1981">
        <v>1</v>
      </c>
      <c r="N1981" s="13" t="s">
        <v>212</v>
      </c>
      <c r="O1981" s="13" t="s">
        <v>95</v>
      </c>
      <c r="P1981">
        <v>29</v>
      </c>
      <c r="Q1981" s="13" t="s">
        <v>97</v>
      </c>
      <c r="R1981" s="13" t="s">
        <v>205</v>
      </c>
      <c r="S1981" s="13" t="s">
        <v>196</v>
      </c>
      <c r="T1981">
        <v>1</v>
      </c>
      <c r="U1981">
        <v>1</v>
      </c>
      <c r="V1981">
        <v>0</v>
      </c>
      <c r="W1981" s="13" t="s">
        <v>101</v>
      </c>
      <c r="X1981">
        <v>0.65</v>
      </c>
    </row>
    <row r="1982" spans="1:24" x14ac:dyDescent="0.3">
      <c r="A1982">
        <v>1980</v>
      </c>
      <c r="B1982" t="s">
        <v>200</v>
      </c>
      <c r="C1982" t="s">
        <v>201</v>
      </c>
      <c r="D1982">
        <v>13.165022</v>
      </c>
      <c r="E1982">
        <v>80.110241000000002</v>
      </c>
      <c r="F1982" s="18">
        <v>45492</v>
      </c>
      <c r="G1982" s="19">
        <v>0.16666666666666699</v>
      </c>
      <c r="H1982">
        <v>4</v>
      </c>
      <c r="I1982" s="13" t="s">
        <v>211</v>
      </c>
      <c r="J1982">
        <v>0</v>
      </c>
      <c r="K1982" s="13" t="s">
        <v>214</v>
      </c>
      <c r="L1982">
        <v>5</v>
      </c>
      <c r="M1982">
        <v>1</v>
      </c>
      <c r="N1982" s="13" t="s">
        <v>192</v>
      </c>
      <c r="O1982" s="13" t="s">
        <v>97</v>
      </c>
      <c r="P1982">
        <v>37</v>
      </c>
      <c r="Q1982" s="13" t="s">
        <v>95</v>
      </c>
      <c r="R1982" s="13" t="s">
        <v>98</v>
      </c>
      <c r="S1982" s="13" t="s">
        <v>196</v>
      </c>
      <c r="T1982">
        <v>2</v>
      </c>
      <c r="U1982">
        <v>2</v>
      </c>
      <c r="V1982">
        <v>0</v>
      </c>
      <c r="W1982" s="13" t="s">
        <v>101</v>
      </c>
      <c r="X1982">
        <v>0.1</v>
      </c>
    </row>
    <row r="1983" spans="1:24" x14ac:dyDescent="0.3">
      <c r="A1983">
        <v>1981</v>
      </c>
      <c r="B1983" t="s">
        <v>209</v>
      </c>
      <c r="C1983" t="s">
        <v>210</v>
      </c>
      <c r="D1983">
        <v>17.590067000000001</v>
      </c>
      <c r="E1983">
        <v>78.325299999999999</v>
      </c>
      <c r="F1983" s="18">
        <v>44793</v>
      </c>
      <c r="G1983" s="19">
        <v>0.66666666666666696</v>
      </c>
      <c r="H1983">
        <v>16</v>
      </c>
      <c r="I1983" s="13" t="s">
        <v>219</v>
      </c>
      <c r="J1983">
        <v>1</v>
      </c>
      <c r="K1983" s="13" t="s">
        <v>191</v>
      </c>
      <c r="L1983">
        <v>2</v>
      </c>
      <c r="M1983">
        <v>1</v>
      </c>
      <c r="N1983" s="13" t="s">
        <v>212</v>
      </c>
      <c r="O1983" s="13" t="s">
        <v>195</v>
      </c>
      <c r="P1983">
        <v>39</v>
      </c>
      <c r="Q1983" s="13" t="s">
        <v>97</v>
      </c>
      <c r="R1983" s="13" t="s">
        <v>208</v>
      </c>
      <c r="S1983" s="13" t="s">
        <v>193</v>
      </c>
      <c r="T1983">
        <v>3</v>
      </c>
      <c r="U1983">
        <v>0</v>
      </c>
      <c r="V1983">
        <v>0</v>
      </c>
      <c r="W1983" s="13" t="s">
        <v>101</v>
      </c>
      <c r="X1983">
        <v>0.45</v>
      </c>
    </row>
    <row r="1984" spans="1:24" x14ac:dyDescent="0.3">
      <c r="A1984">
        <v>1982</v>
      </c>
      <c r="B1984" t="s">
        <v>190</v>
      </c>
      <c r="C1984" t="s">
        <v>80</v>
      </c>
      <c r="D1984">
        <v>19.064033999999999</v>
      </c>
      <c r="E1984">
        <v>72.992022000000006</v>
      </c>
      <c r="F1984" s="18">
        <v>45599</v>
      </c>
      <c r="G1984" s="19">
        <v>0.875</v>
      </c>
      <c r="H1984">
        <v>21</v>
      </c>
      <c r="I1984" s="13" t="s">
        <v>89</v>
      </c>
      <c r="J1984">
        <v>1</v>
      </c>
      <c r="K1984" s="13" t="s">
        <v>191</v>
      </c>
      <c r="L1984">
        <v>4</v>
      </c>
      <c r="M1984">
        <v>1</v>
      </c>
      <c r="N1984" s="13" t="s">
        <v>94</v>
      </c>
      <c r="O1984" s="13" t="s">
        <v>95</v>
      </c>
      <c r="P1984">
        <v>15</v>
      </c>
      <c r="Q1984" s="13" t="s">
        <v>95</v>
      </c>
      <c r="R1984" s="13" t="s">
        <v>199</v>
      </c>
      <c r="S1984" s="13" t="s">
        <v>196</v>
      </c>
      <c r="T1984">
        <v>5</v>
      </c>
      <c r="U1984">
        <v>0</v>
      </c>
      <c r="V1984">
        <v>0</v>
      </c>
      <c r="W1984" s="13" t="s">
        <v>101</v>
      </c>
      <c r="X1984">
        <v>0.45</v>
      </c>
    </row>
    <row r="1985" spans="1:24" x14ac:dyDescent="0.3">
      <c r="A1985">
        <v>1983</v>
      </c>
      <c r="B1985" t="s">
        <v>190</v>
      </c>
      <c r="C1985" t="s">
        <v>80</v>
      </c>
      <c r="D1985">
        <v>19.066732999999999</v>
      </c>
      <c r="E1985">
        <v>72.834121999999994</v>
      </c>
      <c r="F1985" s="18">
        <v>44731</v>
      </c>
      <c r="G1985" s="19">
        <v>0.375</v>
      </c>
      <c r="H1985">
        <v>9</v>
      </c>
      <c r="I1985" s="13" t="s">
        <v>89</v>
      </c>
      <c r="J1985">
        <v>1</v>
      </c>
      <c r="K1985" s="13" t="s">
        <v>92</v>
      </c>
      <c r="L1985">
        <v>3</v>
      </c>
      <c r="M1985">
        <v>0</v>
      </c>
      <c r="N1985" s="13" t="s">
        <v>94</v>
      </c>
      <c r="O1985" s="13" t="s">
        <v>95</v>
      </c>
      <c r="P1985">
        <v>17</v>
      </c>
      <c r="Q1985" s="13" t="s">
        <v>195</v>
      </c>
      <c r="R1985" s="13" t="s">
        <v>208</v>
      </c>
      <c r="S1985" s="13" t="s">
        <v>99</v>
      </c>
      <c r="T1985">
        <v>2</v>
      </c>
      <c r="U1985">
        <v>2</v>
      </c>
      <c r="V1985">
        <v>1</v>
      </c>
      <c r="W1985" s="13" t="s">
        <v>101</v>
      </c>
      <c r="X1985">
        <v>0.8</v>
      </c>
    </row>
    <row r="1986" spans="1:24" x14ac:dyDescent="0.3">
      <c r="A1986">
        <v>1984</v>
      </c>
      <c r="B1986" t="s">
        <v>190</v>
      </c>
      <c r="C1986" t="s">
        <v>80</v>
      </c>
      <c r="D1986">
        <v>19.111598999999998</v>
      </c>
      <c r="E1986">
        <v>72.792923000000002</v>
      </c>
      <c r="F1986" s="18">
        <v>45456</v>
      </c>
      <c r="G1986" s="19">
        <v>0.875</v>
      </c>
      <c r="H1986">
        <v>21</v>
      </c>
      <c r="I1986" s="13" t="s">
        <v>202</v>
      </c>
      <c r="J1986">
        <v>0</v>
      </c>
      <c r="K1986" s="13" t="s">
        <v>92</v>
      </c>
      <c r="L1986">
        <v>4</v>
      </c>
      <c r="M1986">
        <v>1</v>
      </c>
      <c r="N1986" s="13" t="s">
        <v>94</v>
      </c>
      <c r="O1986" s="13" t="s">
        <v>95</v>
      </c>
      <c r="P1986">
        <v>29</v>
      </c>
      <c r="Q1986" s="13" t="s">
        <v>97</v>
      </c>
      <c r="R1986" s="13" t="s">
        <v>213</v>
      </c>
      <c r="S1986" s="13" t="s">
        <v>196</v>
      </c>
      <c r="T1986">
        <v>4</v>
      </c>
      <c r="U1986">
        <v>1</v>
      </c>
      <c r="V1986">
        <v>0</v>
      </c>
      <c r="W1986" s="13" t="s">
        <v>101</v>
      </c>
      <c r="X1986">
        <v>0.65</v>
      </c>
    </row>
    <row r="1987" spans="1:24" x14ac:dyDescent="0.3">
      <c r="A1987">
        <v>1985</v>
      </c>
      <c r="B1987" t="s">
        <v>197</v>
      </c>
      <c r="C1987" t="s">
        <v>198</v>
      </c>
      <c r="D1987">
        <v>30.756522</v>
      </c>
      <c r="E1987">
        <v>76.823588000000001</v>
      </c>
      <c r="F1987" s="18">
        <v>44769</v>
      </c>
      <c r="G1987" s="19">
        <v>0.45833333333333298</v>
      </c>
      <c r="H1987">
        <v>11</v>
      </c>
      <c r="I1987" s="13" t="s">
        <v>194</v>
      </c>
      <c r="J1987">
        <v>0</v>
      </c>
      <c r="K1987" s="13" t="s">
        <v>191</v>
      </c>
      <c r="L1987">
        <v>1</v>
      </c>
      <c r="M1987">
        <v>1</v>
      </c>
      <c r="N1987" s="13" t="s">
        <v>192</v>
      </c>
      <c r="O1987" s="13" t="s">
        <v>97</v>
      </c>
      <c r="P1987">
        <v>35</v>
      </c>
      <c r="Q1987" s="13" t="s">
        <v>97</v>
      </c>
      <c r="R1987" s="13" t="s">
        <v>98</v>
      </c>
      <c r="S1987" s="13" t="s">
        <v>196</v>
      </c>
      <c r="T1987">
        <v>2</v>
      </c>
      <c r="U1987">
        <v>0</v>
      </c>
      <c r="V1987">
        <v>0</v>
      </c>
      <c r="W1987" s="13" t="s">
        <v>101</v>
      </c>
      <c r="X1987">
        <v>0.3</v>
      </c>
    </row>
    <row r="1988" spans="1:24" x14ac:dyDescent="0.3">
      <c r="A1988">
        <v>1986</v>
      </c>
      <c r="B1988" t="s">
        <v>203</v>
      </c>
      <c r="C1988" t="s">
        <v>203</v>
      </c>
      <c r="D1988">
        <v>28.519124999999999</v>
      </c>
      <c r="E1988">
        <v>76.984307000000001</v>
      </c>
      <c r="F1988" s="18">
        <v>45533</v>
      </c>
      <c r="G1988" s="19">
        <v>0.66666666666666696</v>
      </c>
      <c r="H1988">
        <v>16</v>
      </c>
      <c r="I1988" s="13" t="s">
        <v>202</v>
      </c>
      <c r="J1988">
        <v>0</v>
      </c>
      <c r="K1988" s="13" t="s">
        <v>92</v>
      </c>
      <c r="L1988">
        <v>6</v>
      </c>
      <c r="M1988">
        <v>0</v>
      </c>
      <c r="N1988" s="13" t="s">
        <v>212</v>
      </c>
      <c r="O1988" s="13" t="s">
        <v>95</v>
      </c>
      <c r="P1988">
        <v>16</v>
      </c>
      <c r="Q1988" s="13" t="s">
        <v>97</v>
      </c>
      <c r="R1988" s="13" t="s">
        <v>205</v>
      </c>
      <c r="S1988" s="13" t="s">
        <v>99</v>
      </c>
      <c r="T1988">
        <v>5</v>
      </c>
      <c r="U1988">
        <v>5</v>
      </c>
      <c r="V1988">
        <v>0</v>
      </c>
      <c r="W1988" s="13" t="s">
        <v>101</v>
      </c>
      <c r="X1988">
        <v>0.85</v>
      </c>
    </row>
    <row r="1989" spans="1:24" x14ac:dyDescent="0.3">
      <c r="A1989">
        <v>1987</v>
      </c>
      <c r="B1989" t="s">
        <v>200</v>
      </c>
      <c r="C1989" t="s">
        <v>201</v>
      </c>
      <c r="D1989">
        <v>13.073111000000001</v>
      </c>
      <c r="E1989">
        <v>80.143817999999996</v>
      </c>
      <c r="F1989" s="18">
        <v>45615</v>
      </c>
      <c r="G1989" s="19">
        <v>0.20833333333333301</v>
      </c>
      <c r="H1989">
        <v>5</v>
      </c>
      <c r="I1989" s="13" t="s">
        <v>215</v>
      </c>
      <c r="J1989">
        <v>0</v>
      </c>
      <c r="K1989" s="13" t="s">
        <v>92</v>
      </c>
      <c r="L1989">
        <v>4</v>
      </c>
      <c r="M1989">
        <v>0</v>
      </c>
      <c r="N1989" s="13" t="s">
        <v>192</v>
      </c>
      <c r="O1989" s="13" t="s">
        <v>97</v>
      </c>
      <c r="P1989">
        <v>39</v>
      </c>
      <c r="Q1989" s="13" t="s">
        <v>195</v>
      </c>
      <c r="R1989" s="13" t="s">
        <v>199</v>
      </c>
      <c r="S1989" s="13" t="s">
        <v>193</v>
      </c>
      <c r="T1989">
        <v>1</v>
      </c>
      <c r="U1989">
        <v>0</v>
      </c>
      <c r="V1989">
        <v>0</v>
      </c>
      <c r="W1989" s="13" t="s">
        <v>101</v>
      </c>
      <c r="X1989">
        <v>0.1</v>
      </c>
    </row>
    <row r="1990" spans="1:24" x14ac:dyDescent="0.3">
      <c r="A1990">
        <v>1988</v>
      </c>
      <c r="B1990" t="s">
        <v>200</v>
      </c>
      <c r="C1990" t="s">
        <v>201</v>
      </c>
      <c r="D1990">
        <v>12.954687</v>
      </c>
      <c r="E1990">
        <v>80.122731000000002</v>
      </c>
      <c r="F1990" s="18">
        <v>44792</v>
      </c>
      <c r="G1990" s="19">
        <v>0</v>
      </c>
      <c r="H1990">
        <v>0</v>
      </c>
      <c r="I1990" s="13" t="s">
        <v>211</v>
      </c>
      <c r="J1990">
        <v>0</v>
      </c>
      <c r="K1990" s="13" t="s">
        <v>191</v>
      </c>
      <c r="L1990">
        <v>3</v>
      </c>
      <c r="M1990">
        <v>1</v>
      </c>
      <c r="N1990" s="13" t="s">
        <v>212</v>
      </c>
      <c r="O1990" s="13" t="s">
        <v>195</v>
      </c>
      <c r="P1990">
        <v>40</v>
      </c>
      <c r="Q1990" s="13" t="s">
        <v>95</v>
      </c>
      <c r="R1990" s="13" t="s">
        <v>213</v>
      </c>
      <c r="S1990" s="13" t="s">
        <v>99</v>
      </c>
      <c r="T1990">
        <v>1</v>
      </c>
      <c r="U1990">
        <v>1</v>
      </c>
      <c r="V1990">
        <v>0</v>
      </c>
      <c r="W1990" s="13" t="s">
        <v>101</v>
      </c>
      <c r="X1990">
        <v>0.45</v>
      </c>
    </row>
    <row r="1991" spans="1:24" x14ac:dyDescent="0.3">
      <c r="A1991">
        <v>1989</v>
      </c>
      <c r="B1991" t="s">
        <v>79</v>
      </c>
      <c r="C1991" t="s">
        <v>80</v>
      </c>
      <c r="D1991">
        <v>18.569675</v>
      </c>
      <c r="E1991">
        <v>73.706835999999996</v>
      </c>
      <c r="F1991" s="18">
        <v>45102</v>
      </c>
      <c r="G1991" s="19">
        <v>8.3333333333333301E-2</v>
      </c>
      <c r="H1991">
        <v>2</v>
      </c>
      <c r="I1991" s="13" t="s">
        <v>89</v>
      </c>
      <c r="J1991">
        <v>1</v>
      </c>
      <c r="K1991" s="13" t="s">
        <v>92</v>
      </c>
      <c r="L1991">
        <v>6</v>
      </c>
      <c r="M1991">
        <v>0</v>
      </c>
      <c r="N1991" s="13" t="s">
        <v>94</v>
      </c>
      <c r="O1991" s="13" t="s">
        <v>95</v>
      </c>
      <c r="P1991">
        <v>30</v>
      </c>
      <c r="Q1991" s="13" t="s">
        <v>95</v>
      </c>
      <c r="R1991" s="13" t="s">
        <v>213</v>
      </c>
      <c r="S1991" s="13" t="s">
        <v>99</v>
      </c>
      <c r="T1991">
        <v>4</v>
      </c>
      <c r="U1991">
        <v>4</v>
      </c>
      <c r="V1991">
        <v>0</v>
      </c>
      <c r="W1991" s="13" t="s">
        <v>101</v>
      </c>
      <c r="X1991">
        <v>0.65</v>
      </c>
    </row>
    <row r="1992" spans="1:24" x14ac:dyDescent="0.3">
      <c r="A1992">
        <v>1990</v>
      </c>
      <c r="B1992" t="s">
        <v>200</v>
      </c>
      <c r="C1992" t="s">
        <v>201</v>
      </c>
      <c r="D1992">
        <v>12.892054999999999</v>
      </c>
      <c r="E1992">
        <v>80.122731000000002</v>
      </c>
      <c r="F1992" s="18">
        <v>45699</v>
      </c>
      <c r="G1992" s="19">
        <v>8.3333333333333301E-2</v>
      </c>
      <c r="H1992">
        <v>2</v>
      </c>
      <c r="I1992" s="13" t="s">
        <v>215</v>
      </c>
      <c r="J1992">
        <v>0</v>
      </c>
      <c r="K1992" s="13" t="s">
        <v>92</v>
      </c>
      <c r="L1992">
        <v>1</v>
      </c>
      <c r="M1992">
        <v>0</v>
      </c>
      <c r="N1992" s="13" t="s">
        <v>192</v>
      </c>
      <c r="O1992" s="13" t="s">
        <v>97</v>
      </c>
      <c r="P1992">
        <v>37</v>
      </c>
      <c r="Q1992" s="13" t="s">
        <v>95</v>
      </c>
      <c r="R1992" s="13" t="s">
        <v>208</v>
      </c>
      <c r="S1992" s="13" t="s">
        <v>196</v>
      </c>
      <c r="T1992">
        <v>5</v>
      </c>
      <c r="U1992">
        <v>2</v>
      </c>
      <c r="V1992">
        <v>0</v>
      </c>
      <c r="W1992" s="13" t="s">
        <v>101</v>
      </c>
      <c r="X1992">
        <v>0.1</v>
      </c>
    </row>
    <row r="1993" spans="1:24" x14ac:dyDescent="0.3">
      <c r="A1993">
        <v>1991</v>
      </c>
      <c r="B1993" t="s">
        <v>206</v>
      </c>
      <c r="C1993" t="s">
        <v>207</v>
      </c>
      <c r="D1993">
        <v>13.168869000000001</v>
      </c>
      <c r="E1993">
        <v>77.633779000000004</v>
      </c>
      <c r="F1993" s="18">
        <v>44833</v>
      </c>
      <c r="G1993" s="19">
        <v>0.91666666666666696</v>
      </c>
      <c r="H1993">
        <v>22</v>
      </c>
      <c r="I1993" s="13" t="s">
        <v>202</v>
      </c>
      <c r="J1993">
        <v>0</v>
      </c>
      <c r="K1993" s="13" t="s">
        <v>191</v>
      </c>
      <c r="L1993">
        <v>1</v>
      </c>
      <c r="M1993">
        <v>1</v>
      </c>
      <c r="N1993" s="13" t="s">
        <v>94</v>
      </c>
      <c r="O1993" s="13" t="s">
        <v>95</v>
      </c>
      <c r="P1993">
        <v>24</v>
      </c>
      <c r="Q1993" s="13" t="s">
        <v>95</v>
      </c>
      <c r="R1993" s="13" t="s">
        <v>208</v>
      </c>
      <c r="S1993" s="13" t="s">
        <v>196</v>
      </c>
      <c r="T1993">
        <v>3</v>
      </c>
      <c r="U1993">
        <v>2</v>
      </c>
      <c r="V1993">
        <v>0</v>
      </c>
      <c r="W1993" s="13" t="s">
        <v>101</v>
      </c>
      <c r="X1993">
        <v>0.45</v>
      </c>
    </row>
    <row r="1994" spans="1:24" x14ac:dyDescent="0.3">
      <c r="A1994">
        <v>1992</v>
      </c>
      <c r="B1994" t="s">
        <v>79</v>
      </c>
      <c r="C1994" t="s">
        <v>80</v>
      </c>
      <c r="D1994">
        <v>18.459923</v>
      </c>
      <c r="E1994">
        <v>73.746140999999994</v>
      </c>
      <c r="F1994" s="18">
        <v>44689</v>
      </c>
      <c r="G1994" s="19">
        <v>4.1666666666666699E-2</v>
      </c>
      <c r="H1994">
        <v>1</v>
      </c>
      <c r="I1994" s="13" t="s">
        <v>89</v>
      </c>
      <c r="J1994">
        <v>1</v>
      </c>
      <c r="K1994" s="13" t="s">
        <v>191</v>
      </c>
      <c r="L1994">
        <v>1</v>
      </c>
      <c r="M1994">
        <v>0</v>
      </c>
      <c r="N1994" s="13" t="s">
        <v>192</v>
      </c>
      <c r="O1994" s="13" t="s">
        <v>97</v>
      </c>
      <c r="P1994">
        <v>22</v>
      </c>
      <c r="Q1994" s="13" t="s">
        <v>95</v>
      </c>
      <c r="R1994" s="13" t="s">
        <v>205</v>
      </c>
      <c r="S1994" s="13" t="s">
        <v>193</v>
      </c>
      <c r="T1994">
        <v>1</v>
      </c>
      <c r="U1994">
        <v>0</v>
      </c>
      <c r="V1994">
        <v>0</v>
      </c>
      <c r="W1994" s="13" t="s">
        <v>101</v>
      </c>
      <c r="X1994">
        <v>0.1</v>
      </c>
    </row>
    <row r="1995" spans="1:24" x14ac:dyDescent="0.3">
      <c r="A1995">
        <v>1993</v>
      </c>
      <c r="B1995" t="s">
        <v>217</v>
      </c>
      <c r="C1995" t="s">
        <v>218</v>
      </c>
      <c r="D1995">
        <v>22.686903000000001</v>
      </c>
      <c r="E1995">
        <v>88.405852999999993</v>
      </c>
      <c r="F1995" s="18">
        <v>44933</v>
      </c>
      <c r="G1995" s="19">
        <v>0.66666666666666696</v>
      </c>
      <c r="H1995">
        <v>16</v>
      </c>
      <c r="I1995" s="13" t="s">
        <v>219</v>
      </c>
      <c r="J1995">
        <v>1</v>
      </c>
      <c r="K1995" s="13" t="s">
        <v>92</v>
      </c>
      <c r="L1995">
        <v>3</v>
      </c>
      <c r="M1995">
        <v>0</v>
      </c>
      <c r="N1995" s="13" t="s">
        <v>212</v>
      </c>
      <c r="O1995" s="13" t="s">
        <v>195</v>
      </c>
      <c r="P1995">
        <v>33</v>
      </c>
      <c r="Q1995" s="13" t="s">
        <v>95</v>
      </c>
      <c r="R1995" s="13" t="s">
        <v>213</v>
      </c>
      <c r="S1995" s="13" t="s">
        <v>99</v>
      </c>
      <c r="T1995">
        <v>3</v>
      </c>
      <c r="U1995">
        <v>3</v>
      </c>
      <c r="V1995">
        <v>0</v>
      </c>
      <c r="W1995" s="13" t="s">
        <v>101</v>
      </c>
      <c r="X1995">
        <v>0.45</v>
      </c>
    </row>
    <row r="1996" spans="1:24" x14ac:dyDescent="0.3">
      <c r="A1996">
        <v>1994</v>
      </c>
      <c r="B1996" t="s">
        <v>209</v>
      </c>
      <c r="C1996" t="s">
        <v>210</v>
      </c>
      <c r="D1996">
        <v>17.205265000000001</v>
      </c>
      <c r="E1996">
        <v>78.205590999999998</v>
      </c>
      <c r="F1996" s="18">
        <v>45501</v>
      </c>
      <c r="G1996" s="19">
        <v>0.375</v>
      </c>
      <c r="H1996">
        <v>9</v>
      </c>
      <c r="I1996" s="13" t="s">
        <v>89</v>
      </c>
      <c r="J1996">
        <v>1</v>
      </c>
      <c r="K1996" s="13" t="s">
        <v>191</v>
      </c>
      <c r="L1996">
        <v>6</v>
      </c>
      <c r="M1996">
        <v>0</v>
      </c>
      <c r="N1996" s="13" t="s">
        <v>94</v>
      </c>
      <c r="O1996" s="13" t="s">
        <v>95</v>
      </c>
      <c r="P1996">
        <v>24</v>
      </c>
      <c r="Q1996" s="13" t="s">
        <v>97</v>
      </c>
      <c r="R1996" s="13" t="s">
        <v>205</v>
      </c>
      <c r="S1996" s="13" t="s">
        <v>196</v>
      </c>
      <c r="T1996">
        <v>4</v>
      </c>
      <c r="U1996">
        <v>2</v>
      </c>
      <c r="V1996">
        <v>1</v>
      </c>
      <c r="W1996" s="13" t="s">
        <v>101</v>
      </c>
      <c r="X1996">
        <v>0.8</v>
      </c>
    </row>
    <row r="1997" spans="1:24" x14ac:dyDescent="0.3">
      <c r="A1997">
        <v>1995</v>
      </c>
      <c r="B1997" t="s">
        <v>206</v>
      </c>
      <c r="C1997" t="s">
        <v>207</v>
      </c>
      <c r="D1997">
        <v>13.164021999999999</v>
      </c>
      <c r="E1997">
        <v>77.723928000000001</v>
      </c>
      <c r="F1997" s="18">
        <v>45415</v>
      </c>
      <c r="G1997" s="19">
        <v>0.625</v>
      </c>
      <c r="H1997">
        <v>15</v>
      </c>
      <c r="I1997" s="13" t="s">
        <v>211</v>
      </c>
      <c r="J1997">
        <v>0</v>
      </c>
      <c r="K1997" s="13" t="s">
        <v>191</v>
      </c>
      <c r="L1997">
        <v>2</v>
      </c>
      <c r="M1997">
        <v>0</v>
      </c>
      <c r="N1997" s="13" t="s">
        <v>94</v>
      </c>
      <c r="O1997" s="13" t="s">
        <v>95</v>
      </c>
      <c r="P1997">
        <v>19</v>
      </c>
      <c r="Q1997" s="13" t="s">
        <v>95</v>
      </c>
      <c r="R1997" s="13" t="s">
        <v>205</v>
      </c>
      <c r="S1997" s="13" t="s">
        <v>196</v>
      </c>
      <c r="T1997">
        <v>2</v>
      </c>
      <c r="U1997">
        <v>1</v>
      </c>
      <c r="V1997">
        <v>0</v>
      </c>
      <c r="W1997" s="13" t="s">
        <v>101</v>
      </c>
      <c r="X1997">
        <v>0.45</v>
      </c>
    </row>
    <row r="1998" spans="1:24" x14ac:dyDescent="0.3">
      <c r="A1998">
        <v>1996</v>
      </c>
      <c r="B1998" t="s">
        <v>79</v>
      </c>
      <c r="C1998" t="s">
        <v>80</v>
      </c>
      <c r="D1998">
        <v>18.681193</v>
      </c>
      <c r="E1998">
        <v>73.848331000000002</v>
      </c>
      <c r="F1998" s="18">
        <v>45155</v>
      </c>
      <c r="G1998" s="19">
        <v>8.3333333333333301E-2</v>
      </c>
      <c r="H1998">
        <v>2</v>
      </c>
      <c r="I1998" s="13" t="s">
        <v>202</v>
      </c>
      <c r="J1998">
        <v>0</v>
      </c>
      <c r="K1998" s="13" t="s">
        <v>191</v>
      </c>
      <c r="L1998">
        <v>4</v>
      </c>
      <c r="M1998">
        <v>0</v>
      </c>
      <c r="N1998" s="13" t="s">
        <v>192</v>
      </c>
      <c r="O1998" s="13" t="s">
        <v>97</v>
      </c>
      <c r="P1998">
        <v>35</v>
      </c>
      <c r="Q1998" s="13" t="s">
        <v>95</v>
      </c>
      <c r="R1998" s="13" t="s">
        <v>98</v>
      </c>
      <c r="S1998" s="13" t="s">
        <v>193</v>
      </c>
      <c r="T1998">
        <v>5</v>
      </c>
      <c r="U1998">
        <v>1</v>
      </c>
      <c r="V1998">
        <v>0</v>
      </c>
      <c r="W1998" s="13" t="s">
        <v>101</v>
      </c>
      <c r="X1998">
        <v>0.1</v>
      </c>
    </row>
    <row r="1999" spans="1:24" x14ac:dyDescent="0.3">
      <c r="A1999">
        <v>1997</v>
      </c>
      <c r="B1999" t="s">
        <v>197</v>
      </c>
      <c r="C1999" t="s">
        <v>198</v>
      </c>
      <c r="D1999">
        <v>30.679072999999999</v>
      </c>
      <c r="E1999">
        <v>76.790762999999998</v>
      </c>
      <c r="F1999" s="18">
        <v>44867</v>
      </c>
      <c r="G1999" s="19">
        <v>0.20833333333333301</v>
      </c>
      <c r="H1999">
        <v>5</v>
      </c>
      <c r="I1999" s="13" t="s">
        <v>194</v>
      </c>
      <c r="J1999">
        <v>0</v>
      </c>
      <c r="K1999" s="13" t="s">
        <v>191</v>
      </c>
      <c r="L1999">
        <v>2</v>
      </c>
      <c r="M1999">
        <v>1</v>
      </c>
      <c r="N1999" s="13" t="s">
        <v>94</v>
      </c>
      <c r="O1999" s="13" t="s">
        <v>95</v>
      </c>
      <c r="P1999">
        <v>32</v>
      </c>
      <c r="Q1999" s="13" t="s">
        <v>95</v>
      </c>
      <c r="R1999" s="13" t="s">
        <v>213</v>
      </c>
      <c r="S1999" s="13" t="s">
        <v>99</v>
      </c>
      <c r="T1999">
        <v>5</v>
      </c>
      <c r="U1999">
        <v>5</v>
      </c>
      <c r="V1999">
        <v>0</v>
      </c>
      <c r="W1999" s="13" t="s">
        <v>101</v>
      </c>
      <c r="X1999">
        <v>0.65</v>
      </c>
    </row>
    <row r="2000" spans="1:24" x14ac:dyDescent="0.3">
      <c r="A2000">
        <v>1998</v>
      </c>
      <c r="B2000" t="s">
        <v>209</v>
      </c>
      <c r="C2000" t="s">
        <v>210</v>
      </c>
      <c r="D2000">
        <v>17.260387999999999</v>
      </c>
      <c r="E2000">
        <v>78.241322999999994</v>
      </c>
      <c r="F2000" s="18">
        <v>45389</v>
      </c>
      <c r="G2000" s="19">
        <v>0.75</v>
      </c>
      <c r="H2000">
        <v>18</v>
      </c>
      <c r="I2000" s="13" t="s">
        <v>89</v>
      </c>
      <c r="J2000">
        <v>1</v>
      </c>
      <c r="K2000" s="13" t="s">
        <v>191</v>
      </c>
      <c r="L2000">
        <v>3</v>
      </c>
      <c r="M2000">
        <v>1</v>
      </c>
      <c r="N2000" s="13" t="s">
        <v>192</v>
      </c>
      <c r="O2000" s="13" t="s">
        <v>97</v>
      </c>
      <c r="P2000">
        <v>38</v>
      </c>
      <c r="Q2000" s="13" t="s">
        <v>195</v>
      </c>
      <c r="R2000" s="13" t="s">
        <v>208</v>
      </c>
      <c r="S2000" s="13" t="s">
        <v>99</v>
      </c>
      <c r="T2000">
        <v>2</v>
      </c>
      <c r="U2000">
        <v>2</v>
      </c>
      <c r="V2000">
        <v>1</v>
      </c>
      <c r="W2000" s="13" t="s">
        <v>101</v>
      </c>
      <c r="X2000">
        <v>0.45</v>
      </c>
    </row>
    <row r="2001" spans="1:24" x14ac:dyDescent="0.3">
      <c r="A2001">
        <v>1999</v>
      </c>
      <c r="B2001" t="s">
        <v>209</v>
      </c>
      <c r="C2001" t="s">
        <v>210</v>
      </c>
      <c r="D2001">
        <v>17.542535999999998</v>
      </c>
      <c r="E2001">
        <v>78.203795</v>
      </c>
      <c r="F2001" s="18">
        <v>45004</v>
      </c>
      <c r="G2001" s="19">
        <v>0.95833333333333304</v>
      </c>
      <c r="H2001">
        <v>23</v>
      </c>
      <c r="I2001" s="13" t="s">
        <v>89</v>
      </c>
      <c r="J2001">
        <v>1</v>
      </c>
      <c r="K2001" s="13" t="s">
        <v>191</v>
      </c>
      <c r="L2001">
        <v>3</v>
      </c>
      <c r="M2001">
        <v>1</v>
      </c>
      <c r="N2001" s="13" t="s">
        <v>192</v>
      </c>
      <c r="O2001" s="13" t="s">
        <v>97</v>
      </c>
      <c r="P2001">
        <v>18</v>
      </c>
      <c r="Q2001" s="13" t="s">
        <v>195</v>
      </c>
      <c r="R2001" s="13" t="s">
        <v>208</v>
      </c>
      <c r="S2001" s="13" t="s">
        <v>99</v>
      </c>
      <c r="T2001">
        <v>4</v>
      </c>
      <c r="U2001">
        <v>4</v>
      </c>
      <c r="V2001">
        <v>0</v>
      </c>
      <c r="W2001" s="13" t="s">
        <v>101</v>
      </c>
      <c r="X2001">
        <v>0.3</v>
      </c>
    </row>
    <row r="2002" spans="1:24" x14ac:dyDescent="0.3">
      <c r="A2002">
        <v>2000</v>
      </c>
      <c r="B2002" t="s">
        <v>209</v>
      </c>
      <c r="C2002" t="s">
        <v>210</v>
      </c>
      <c r="D2002">
        <v>17.345877999999999</v>
      </c>
      <c r="E2002">
        <v>78.532886000000005</v>
      </c>
      <c r="F2002" s="18">
        <v>44782</v>
      </c>
      <c r="G2002" s="19">
        <v>0.33333333333333298</v>
      </c>
      <c r="H2002">
        <v>8</v>
      </c>
      <c r="I2002" s="13" t="s">
        <v>215</v>
      </c>
      <c r="J2002">
        <v>0</v>
      </c>
      <c r="K2002" s="13" t="s">
        <v>92</v>
      </c>
      <c r="L2002">
        <v>5</v>
      </c>
      <c r="M2002">
        <v>0</v>
      </c>
      <c r="N2002" s="13" t="s">
        <v>212</v>
      </c>
      <c r="O2002" s="13" t="s">
        <v>195</v>
      </c>
      <c r="P2002">
        <v>30</v>
      </c>
      <c r="Q2002" s="13" t="s">
        <v>97</v>
      </c>
      <c r="R2002" s="13" t="s">
        <v>199</v>
      </c>
      <c r="S2002" s="13" t="s">
        <v>193</v>
      </c>
      <c r="T2002">
        <v>3</v>
      </c>
      <c r="U2002">
        <v>3</v>
      </c>
      <c r="V2002">
        <v>1</v>
      </c>
      <c r="W2002" s="13" t="s">
        <v>101</v>
      </c>
      <c r="X2002">
        <v>0.6</v>
      </c>
    </row>
    <row r="2003" spans="1:24" x14ac:dyDescent="0.3">
      <c r="A2003">
        <v>2001</v>
      </c>
      <c r="B2003" t="s">
        <v>203</v>
      </c>
      <c r="C2003" t="s">
        <v>203</v>
      </c>
      <c r="D2003">
        <v>28.748117000000001</v>
      </c>
      <c r="E2003">
        <v>76.924681000000007</v>
      </c>
      <c r="F2003" s="18">
        <v>44868</v>
      </c>
      <c r="G2003" s="19">
        <v>0</v>
      </c>
      <c r="H2003">
        <v>0</v>
      </c>
      <c r="I2003" s="13" t="s">
        <v>202</v>
      </c>
      <c r="J2003">
        <v>0</v>
      </c>
      <c r="K2003" s="13" t="s">
        <v>214</v>
      </c>
      <c r="L2003">
        <v>4</v>
      </c>
      <c r="M2003">
        <v>0</v>
      </c>
      <c r="N2003" s="13" t="s">
        <v>192</v>
      </c>
      <c r="O2003" s="13" t="s">
        <v>97</v>
      </c>
      <c r="P2003">
        <v>35</v>
      </c>
      <c r="Q2003" s="13" t="s">
        <v>95</v>
      </c>
      <c r="R2003" s="13" t="s">
        <v>208</v>
      </c>
      <c r="S2003" s="13" t="s">
        <v>196</v>
      </c>
      <c r="T2003">
        <v>1</v>
      </c>
      <c r="U2003">
        <v>0</v>
      </c>
      <c r="V2003">
        <v>0</v>
      </c>
      <c r="W2003" s="13" t="s">
        <v>101</v>
      </c>
      <c r="X2003">
        <v>0.1</v>
      </c>
    </row>
    <row r="2004" spans="1:24" x14ac:dyDescent="0.3">
      <c r="A2004">
        <v>2002</v>
      </c>
      <c r="B2004" t="s">
        <v>200</v>
      </c>
      <c r="C2004" t="s">
        <v>201</v>
      </c>
      <c r="D2004">
        <v>12.860094999999999</v>
      </c>
      <c r="E2004">
        <v>80.242405000000005</v>
      </c>
      <c r="F2004" s="18">
        <v>44749</v>
      </c>
      <c r="G2004" s="19">
        <v>0.95833333333333304</v>
      </c>
      <c r="H2004">
        <v>23</v>
      </c>
      <c r="I2004" s="13" t="s">
        <v>202</v>
      </c>
      <c r="J2004">
        <v>0</v>
      </c>
      <c r="K2004" s="13" t="s">
        <v>191</v>
      </c>
      <c r="L2004">
        <v>2</v>
      </c>
      <c r="M2004">
        <v>1</v>
      </c>
      <c r="N2004" s="13" t="s">
        <v>192</v>
      </c>
      <c r="O2004" s="13" t="s">
        <v>97</v>
      </c>
      <c r="P2004">
        <v>18</v>
      </c>
      <c r="Q2004" s="13" t="s">
        <v>195</v>
      </c>
      <c r="R2004" s="13" t="s">
        <v>98</v>
      </c>
      <c r="S2004" s="13" t="s">
        <v>196</v>
      </c>
      <c r="T2004">
        <v>3</v>
      </c>
      <c r="U2004">
        <v>0</v>
      </c>
      <c r="V2004">
        <v>0</v>
      </c>
      <c r="W2004" s="13" t="s">
        <v>101</v>
      </c>
      <c r="X2004">
        <v>0.1</v>
      </c>
    </row>
    <row r="2005" spans="1:24" x14ac:dyDescent="0.3">
      <c r="A2005">
        <v>2003</v>
      </c>
      <c r="B2005" t="s">
        <v>79</v>
      </c>
      <c r="C2005" t="s">
        <v>80</v>
      </c>
      <c r="D2005">
        <v>18.553169</v>
      </c>
      <c r="E2005">
        <v>73.737842000000001</v>
      </c>
      <c r="F2005" s="18">
        <v>45120</v>
      </c>
      <c r="G2005" s="19">
        <v>0.25</v>
      </c>
      <c r="H2005">
        <v>6</v>
      </c>
      <c r="I2005" s="13" t="s">
        <v>202</v>
      </c>
      <c r="J2005">
        <v>0</v>
      </c>
      <c r="K2005" s="13" t="s">
        <v>191</v>
      </c>
      <c r="L2005">
        <v>4</v>
      </c>
      <c r="M2005">
        <v>1</v>
      </c>
      <c r="N2005" s="13" t="s">
        <v>94</v>
      </c>
      <c r="O2005" s="13" t="s">
        <v>95</v>
      </c>
      <c r="P2005">
        <v>21</v>
      </c>
      <c r="Q2005" s="13" t="s">
        <v>97</v>
      </c>
      <c r="R2005" s="13" t="s">
        <v>199</v>
      </c>
      <c r="S2005" s="13" t="s">
        <v>196</v>
      </c>
      <c r="T2005">
        <v>5</v>
      </c>
      <c r="U2005">
        <v>5</v>
      </c>
      <c r="V2005">
        <v>0</v>
      </c>
      <c r="W2005" s="13" t="s">
        <v>101</v>
      </c>
      <c r="X2005">
        <v>0.65</v>
      </c>
    </row>
    <row r="2006" spans="1:24" x14ac:dyDescent="0.3">
      <c r="A2006">
        <v>2004</v>
      </c>
      <c r="B2006" t="s">
        <v>206</v>
      </c>
      <c r="C2006" t="s">
        <v>207</v>
      </c>
      <c r="D2006">
        <v>13.099926</v>
      </c>
      <c r="E2006">
        <v>77.602399000000005</v>
      </c>
      <c r="F2006" s="18">
        <v>45014</v>
      </c>
      <c r="G2006" s="19">
        <v>0.20833333333333301</v>
      </c>
      <c r="H2006">
        <v>5</v>
      </c>
      <c r="I2006" s="13" t="s">
        <v>194</v>
      </c>
      <c r="J2006">
        <v>0</v>
      </c>
      <c r="K2006" s="13" t="s">
        <v>191</v>
      </c>
      <c r="L2006">
        <v>3</v>
      </c>
      <c r="M2006">
        <v>1</v>
      </c>
      <c r="N2006" s="13" t="s">
        <v>192</v>
      </c>
      <c r="O2006" s="13" t="s">
        <v>97</v>
      </c>
      <c r="P2006">
        <v>22</v>
      </c>
      <c r="Q2006" s="13" t="s">
        <v>97</v>
      </c>
      <c r="R2006" s="13" t="s">
        <v>199</v>
      </c>
      <c r="S2006" s="13" t="s">
        <v>196</v>
      </c>
      <c r="T2006">
        <v>3</v>
      </c>
      <c r="U2006">
        <v>2</v>
      </c>
      <c r="V2006">
        <v>0</v>
      </c>
      <c r="W2006" s="13" t="s">
        <v>101</v>
      </c>
      <c r="X2006">
        <v>0.3</v>
      </c>
    </row>
    <row r="2007" spans="1:24" x14ac:dyDescent="0.3">
      <c r="A2007">
        <v>2005</v>
      </c>
      <c r="B2007" t="s">
        <v>206</v>
      </c>
      <c r="C2007" t="s">
        <v>207</v>
      </c>
      <c r="D2007">
        <v>13.154508999999999</v>
      </c>
      <c r="E2007">
        <v>77.592087000000006</v>
      </c>
      <c r="F2007" s="18">
        <v>45420</v>
      </c>
      <c r="G2007" s="19">
        <v>0.375</v>
      </c>
      <c r="H2007">
        <v>9</v>
      </c>
      <c r="I2007" s="13" t="s">
        <v>194</v>
      </c>
      <c r="J2007">
        <v>0</v>
      </c>
      <c r="K2007" s="13" t="s">
        <v>92</v>
      </c>
      <c r="L2007">
        <v>5</v>
      </c>
      <c r="M2007">
        <v>1</v>
      </c>
      <c r="N2007" s="13" t="s">
        <v>94</v>
      </c>
      <c r="O2007" s="13" t="s">
        <v>95</v>
      </c>
      <c r="P2007">
        <v>36</v>
      </c>
      <c r="Q2007" s="13" t="s">
        <v>195</v>
      </c>
      <c r="R2007" s="13" t="s">
        <v>199</v>
      </c>
      <c r="S2007" s="13" t="s">
        <v>196</v>
      </c>
      <c r="T2007">
        <v>5</v>
      </c>
      <c r="U2007">
        <v>5</v>
      </c>
      <c r="V2007">
        <v>1</v>
      </c>
      <c r="W2007" s="13" t="s">
        <v>101</v>
      </c>
      <c r="X2007">
        <v>0.6</v>
      </c>
    </row>
    <row r="2008" spans="1:24" x14ac:dyDescent="0.3">
      <c r="A2008">
        <v>2006</v>
      </c>
      <c r="B2008" t="s">
        <v>79</v>
      </c>
      <c r="C2008" t="s">
        <v>80</v>
      </c>
      <c r="D2008">
        <v>18.435465000000001</v>
      </c>
      <c r="E2008">
        <v>73.794017999999994</v>
      </c>
      <c r="F2008" s="18">
        <v>45176</v>
      </c>
      <c r="G2008" s="19">
        <v>0.66666666666666696</v>
      </c>
      <c r="H2008">
        <v>16</v>
      </c>
      <c r="I2008" s="13" t="s">
        <v>202</v>
      </c>
      <c r="J2008">
        <v>0</v>
      </c>
      <c r="K2008" s="13" t="s">
        <v>92</v>
      </c>
      <c r="L2008">
        <v>4</v>
      </c>
      <c r="M2008">
        <v>1</v>
      </c>
      <c r="N2008" s="13" t="s">
        <v>212</v>
      </c>
      <c r="O2008" s="13" t="s">
        <v>95</v>
      </c>
      <c r="P2008">
        <v>28</v>
      </c>
      <c r="Q2008" s="13" t="s">
        <v>195</v>
      </c>
      <c r="R2008" s="13" t="s">
        <v>199</v>
      </c>
      <c r="S2008" s="13" t="s">
        <v>193</v>
      </c>
      <c r="T2008">
        <v>1</v>
      </c>
      <c r="U2008">
        <v>1</v>
      </c>
      <c r="V2008">
        <v>0</v>
      </c>
      <c r="W2008" s="13" t="s">
        <v>101</v>
      </c>
      <c r="X2008">
        <v>0.45</v>
      </c>
    </row>
    <row r="2009" spans="1:24" x14ac:dyDescent="0.3">
      <c r="A2009">
        <v>2007</v>
      </c>
      <c r="B2009" t="s">
        <v>217</v>
      </c>
      <c r="C2009" t="s">
        <v>218</v>
      </c>
      <c r="D2009">
        <v>22.581277</v>
      </c>
      <c r="E2009">
        <v>88.473277999999993</v>
      </c>
      <c r="F2009" s="18">
        <v>45415</v>
      </c>
      <c r="G2009" s="19">
        <v>0.5</v>
      </c>
      <c r="H2009">
        <v>12</v>
      </c>
      <c r="I2009" s="13" t="s">
        <v>211</v>
      </c>
      <c r="J2009">
        <v>0</v>
      </c>
      <c r="K2009" s="13" t="s">
        <v>92</v>
      </c>
      <c r="L2009">
        <v>4</v>
      </c>
      <c r="M2009">
        <v>1</v>
      </c>
      <c r="N2009" s="13" t="s">
        <v>212</v>
      </c>
      <c r="O2009" s="13" t="s">
        <v>195</v>
      </c>
      <c r="P2009">
        <v>35</v>
      </c>
      <c r="Q2009" s="13" t="s">
        <v>97</v>
      </c>
      <c r="R2009" s="13" t="s">
        <v>213</v>
      </c>
      <c r="S2009" s="13" t="s">
        <v>196</v>
      </c>
      <c r="T2009">
        <v>3</v>
      </c>
      <c r="U2009">
        <v>3</v>
      </c>
      <c r="V2009">
        <v>0</v>
      </c>
      <c r="W2009" s="13" t="s">
        <v>101</v>
      </c>
      <c r="X2009">
        <v>0.45</v>
      </c>
    </row>
    <row r="2010" spans="1:24" x14ac:dyDescent="0.3">
      <c r="A2010">
        <v>2008</v>
      </c>
      <c r="B2010" t="s">
        <v>79</v>
      </c>
      <c r="C2010" t="s">
        <v>80</v>
      </c>
      <c r="D2010">
        <v>18.401924000000001</v>
      </c>
      <c r="E2010">
        <v>73.703012000000001</v>
      </c>
      <c r="F2010" s="18">
        <v>45409</v>
      </c>
      <c r="G2010" s="19">
        <v>0.33333333333333298</v>
      </c>
      <c r="H2010">
        <v>8</v>
      </c>
      <c r="I2010" s="13" t="s">
        <v>219</v>
      </c>
      <c r="J2010">
        <v>1</v>
      </c>
      <c r="K2010" s="13" t="s">
        <v>191</v>
      </c>
      <c r="L2010">
        <v>6</v>
      </c>
      <c r="M2010">
        <v>1</v>
      </c>
      <c r="N2010" s="13" t="s">
        <v>212</v>
      </c>
      <c r="O2010" s="13" t="s">
        <v>195</v>
      </c>
      <c r="P2010">
        <v>17</v>
      </c>
      <c r="Q2010" s="13" t="s">
        <v>195</v>
      </c>
      <c r="R2010" s="13" t="s">
        <v>213</v>
      </c>
      <c r="S2010" s="13" t="s">
        <v>193</v>
      </c>
      <c r="T2010">
        <v>5</v>
      </c>
      <c r="U2010">
        <v>2</v>
      </c>
      <c r="V2010">
        <v>1</v>
      </c>
      <c r="W2010" s="13" t="s">
        <v>101</v>
      </c>
      <c r="X2010">
        <v>0.4</v>
      </c>
    </row>
    <row r="2011" spans="1:24" x14ac:dyDescent="0.3">
      <c r="A2011">
        <v>2009</v>
      </c>
      <c r="B2011" t="s">
        <v>197</v>
      </c>
      <c r="C2011" t="s">
        <v>198</v>
      </c>
      <c r="D2011">
        <v>30.700244000000001</v>
      </c>
      <c r="E2011">
        <v>76.817481999999998</v>
      </c>
      <c r="F2011" s="18">
        <v>44772</v>
      </c>
      <c r="G2011" s="19">
        <v>0.33333333333333298</v>
      </c>
      <c r="H2011">
        <v>8</v>
      </c>
      <c r="I2011" s="13" t="s">
        <v>219</v>
      </c>
      <c r="J2011">
        <v>1</v>
      </c>
      <c r="K2011" s="13" t="s">
        <v>191</v>
      </c>
      <c r="L2011">
        <v>5</v>
      </c>
      <c r="M2011">
        <v>0</v>
      </c>
      <c r="N2011" s="13" t="s">
        <v>212</v>
      </c>
      <c r="O2011" s="13" t="s">
        <v>195</v>
      </c>
      <c r="P2011">
        <v>36</v>
      </c>
      <c r="Q2011" s="13" t="s">
        <v>195</v>
      </c>
      <c r="R2011" s="13" t="s">
        <v>98</v>
      </c>
      <c r="S2011" s="13" t="s">
        <v>196</v>
      </c>
      <c r="T2011">
        <v>1</v>
      </c>
      <c r="U2011">
        <v>1</v>
      </c>
      <c r="V2011">
        <v>1</v>
      </c>
      <c r="W2011" s="13" t="s">
        <v>101</v>
      </c>
      <c r="X2011">
        <v>0.4</v>
      </c>
    </row>
    <row r="2012" spans="1:24" x14ac:dyDescent="0.3">
      <c r="A2012">
        <v>2010</v>
      </c>
      <c r="B2012" t="s">
        <v>200</v>
      </c>
      <c r="C2012" t="s">
        <v>201</v>
      </c>
      <c r="D2012">
        <v>13.08094</v>
      </c>
      <c r="E2012">
        <v>80.147150999999994</v>
      </c>
      <c r="F2012" s="18">
        <v>45103</v>
      </c>
      <c r="G2012" s="19">
        <v>0.875</v>
      </c>
      <c r="H2012">
        <v>21</v>
      </c>
      <c r="I2012" s="13" t="s">
        <v>204</v>
      </c>
      <c r="J2012">
        <v>0</v>
      </c>
      <c r="K2012" s="13" t="s">
        <v>191</v>
      </c>
      <c r="L2012">
        <v>6</v>
      </c>
      <c r="M2012">
        <v>0</v>
      </c>
      <c r="N2012" s="13" t="s">
        <v>192</v>
      </c>
      <c r="O2012" s="13" t="s">
        <v>97</v>
      </c>
      <c r="P2012">
        <v>32</v>
      </c>
      <c r="Q2012" s="13" t="s">
        <v>195</v>
      </c>
      <c r="R2012" s="13" t="s">
        <v>199</v>
      </c>
      <c r="S2012" s="13" t="s">
        <v>193</v>
      </c>
      <c r="T2012">
        <v>3</v>
      </c>
      <c r="U2012">
        <v>1</v>
      </c>
      <c r="V2012">
        <v>0</v>
      </c>
      <c r="W2012" s="13" t="s">
        <v>101</v>
      </c>
      <c r="X2012">
        <v>0.1</v>
      </c>
    </row>
    <row r="2013" spans="1:24" x14ac:dyDescent="0.3">
      <c r="A2013">
        <v>2011</v>
      </c>
      <c r="B2013" t="s">
        <v>79</v>
      </c>
      <c r="C2013" t="s">
        <v>80</v>
      </c>
      <c r="D2013">
        <v>18.552917000000001</v>
      </c>
      <c r="E2013">
        <v>73.731009999999998</v>
      </c>
      <c r="F2013" s="18">
        <v>45162</v>
      </c>
      <c r="G2013" s="19">
        <v>4.1666666666666699E-2</v>
      </c>
      <c r="H2013">
        <v>1</v>
      </c>
      <c r="I2013" s="13" t="s">
        <v>202</v>
      </c>
      <c r="J2013">
        <v>0</v>
      </c>
      <c r="K2013" s="13" t="s">
        <v>191</v>
      </c>
      <c r="L2013">
        <v>2</v>
      </c>
      <c r="M2013">
        <v>1</v>
      </c>
      <c r="N2013" s="13" t="s">
        <v>192</v>
      </c>
      <c r="O2013" s="13" t="s">
        <v>97</v>
      </c>
      <c r="P2013">
        <v>40</v>
      </c>
      <c r="Q2013" s="13" t="s">
        <v>195</v>
      </c>
      <c r="R2013" s="13" t="s">
        <v>208</v>
      </c>
      <c r="S2013" s="13" t="s">
        <v>193</v>
      </c>
      <c r="T2013">
        <v>1</v>
      </c>
      <c r="U2013">
        <v>0</v>
      </c>
      <c r="V2013">
        <v>0</v>
      </c>
      <c r="W2013" s="13" t="s">
        <v>101</v>
      </c>
      <c r="X2013">
        <v>0.1</v>
      </c>
    </row>
    <row r="2014" spans="1:24" x14ac:dyDescent="0.3">
      <c r="A2014">
        <v>2012</v>
      </c>
      <c r="B2014" t="s">
        <v>79</v>
      </c>
      <c r="C2014" t="s">
        <v>80</v>
      </c>
      <c r="D2014">
        <v>18.632427</v>
      </c>
      <c r="E2014">
        <v>73.959160999999995</v>
      </c>
      <c r="F2014" s="18">
        <v>44668</v>
      </c>
      <c r="G2014" s="19">
        <v>0.16666666666666699</v>
      </c>
      <c r="H2014">
        <v>4</v>
      </c>
      <c r="I2014" s="13" t="s">
        <v>89</v>
      </c>
      <c r="J2014">
        <v>1</v>
      </c>
      <c r="K2014" s="13" t="s">
        <v>191</v>
      </c>
      <c r="L2014">
        <v>4</v>
      </c>
      <c r="M2014">
        <v>0</v>
      </c>
      <c r="N2014" s="13" t="s">
        <v>192</v>
      </c>
      <c r="O2014" s="13" t="s">
        <v>97</v>
      </c>
      <c r="P2014">
        <v>15</v>
      </c>
      <c r="Q2014" s="13" t="s">
        <v>95</v>
      </c>
      <c r="R2014" s="13" t="s">
        <v>208</v>
      </c>
      <c r="S2014" s="13" t="s">
        <v>196</v>
      </c>
      <c r="T2014">
        <v>1</v>
      </c>
      <c r="U2014">
        <v>0</v>
      </c>
      <c r="V2014">
        <v>0</v>
      </c>
      <c r="W2014" s="13" t="s">
        <v>101</v>
      </c>
      <c r="X2014">
        <v>0.1</v>
      </c>
    </row>
    <row r="2015" spans="1:24" x14ac:dyDescent="0.3">
      <c r="A2015">
        <v>2013</v>
      </c>
      <c r="B2015" t="s">
        <v>200</v>
      </c>
      <c r="C2015" t="s">
        <v>201</v>
      </c>
      <c r="D2015">
        <v>12.812849999999999</v>
      </c>
      <c r="E2015">
        <v>80.123366000000004</v>
      </c>
      <c r="F2015" s="18">
        <v>45431</v>
      </c>
      <c r="G2015" s="19">
        <v>4.1666666666666699E-2</v>
      </c>
      <c r="H2015">
        <v>1</v>
      </c>
      <c r="I2015" s="13" t="s">
        <v>89</v>
      </c>
      <c r="J2015">
        <v>1</v>
      </c>
      <c r="K2015" s="13" t="s">
        <v>214</v>
      </c>
      <c r="L2015">
        <v>3</v>
      </c>
      <c r="M2015">
        <v>0</v>
      </c>
      <c r="N2015" s="13" t="s">
        <v>192</v>
      </c>
      <c r="O2015" s="13" t="s">
        <v>97</v>
      </c>
      <c r="P2015">
        <v>25</v>
      </c>
      <c r="Q2015" s="13" t="s">
        <v>95</v>
      </c>
      <c r="R2015" s="13" t="s">
        <v>199</v>
      </c>
      <c r="S2015" s="13" t="s">
        <v>196</v>
      </c>
      <c r="T2015">
        <v>3</v>
      </c>
      <c r="U2015">
        <v>1</v>
      </c>
      <c r="V2015">
        <v>0</v>
      </c>
      <c r="W2015" s="13" t="s">
        <v>101</v>
      </c>
      <c r="X2015">
        <v>0.1</v>
      </c>
    </row>
    <row r="2016" spans="1:24" x14ac:dyDescent="0.3">
      <c r="A2016">
        <v>2014</v>
      </c>
      <c r="B2016" t="s">
        <v>217</v>
      </c>
      <c r="C2016" t="s">
        <v>218</v>
      </c>
      <c r="D2016">
        <v>22.683022000000001</v>
      </c>
      <c r="E2016">
        <v>88.312948000000006</v>
      </c>
      <c r="F2016" s="18">
        <v>45027</v>
      </c>
      <c r="G2016" s="19">
        <v>0.54166666666666696</v>
      </c>
      <c r="H2016">
        <v>13</v>
      </c>
      <c r="I2016" s="13" t="s">
        <v>215</v>
      </c>
      <c r="J2016">
        <v>0</v>
      </c>
      <c r="K2016" s="13" t="s">
        <v>92</v>
      </c>
      <c r="L2016">
        <v>2</v>
      </c>
      <c r="M2016">
        <v>1</v>
      </c>
      <c r="N2016" s="13" t="s">
        <v>192</v>
      </c>
      <c r="O2016" s="13" t="s">
        <v>97</v>
      </c>
      <c r="P2016">
        <v>19</v>
      </c>
      <c r="Q2016" s="13" t="s">
        <v>195</v>
      </c>
      <c r="R2016" s="13" t="s">
        <v>199</v>
      </c>
      <c r="S2016" s="13" t="s">
        <v>193</v>
      </c>
      <c r="T2016">
        <v>5</v>
      </c>
      <c r="U2016">
        <v>4</v>
      </c>
      <c r="V2016">
        <v>0</v>
      </c>
      <c r="W2016" s="13" t="s">
        <v>101</v>
      </c>
      <c r="X2016">
        <v>0.1</v>
      </c>
    </row>
    <row r="2017" spans="1:24" x14ac:dyDescent="0.3">
      <c r="A2017">
        <v>2015</v>
      </c>
      <c r="B2017" t="s">
        <v>209</v>
      </c>
      <c r="C2017" t="s">
        <v>210</v>
      </c>
      <c r="D2017">
        <v>17.372703000000001</v>
      </c>
      <c r="E2017">
        <v>78.316621999999995</v>
      </c>
      <c r="F2017" s="18">
        <v>45565</v>
      </c>
      <c r="G2017" s="19">
        <v>0.91666666666666696</v>
      </c>
      <c r="H2017">
        <v>22</v>
      </c>
      <c r="I2017" s="13" t="s">
        <v>204</v>
      </c>
      <c r="J2017">
        <v>0</v>
      </c>
      <c r="K2017" s="13" t="s">
        <v>214</v>
      </c>
      <c r="L2017">
        <v>2</v>
      </c>
      <c r="M2017">
        <v>0</v>
      </c>
      <c r="N2017" s="13" t="s">
        <v>94</v>
      </c>
      <c r="O2017" s="13" t="s">
        <v>95</v>
      </c>
      <c r="P2017">
        <v>25</v>
      </c>
      <c r="Q2017" s="13" t="s">
        <v>97</v>
      </c>
      <c r="R2017" s="13" t="s">
        <v>199</v>
      </c>
      <c r="S2017" s="13" t="s">
        <v>196</v>
      </c>
      <c r="T2017">
        <v>1</v>
      </c>
      <c r="U2017">
        <v>1</v>
      </c>
      <c r="V2017">
        <v>0</v>
      </c>
      <c r="W2017" s="13" t="s">
        <v>101</v>
      </c>
      <c r="X2017">
        <v>0.65</v>
      </c>
    </row>
    <row r="2018" spans="1:24" x14ac:dyDescent="0.3">
      <c r="A2018">
        <v>2016</v>
      </c>
      <c r="B2018" t="s">
        <v>197</v>
      </c>
      <c r="C2018" t="s">
        <v>198</v>
      </c>
      <c r="D2018">
        <v>30.653417000000001</v>
      </c>
      <c r="E2018">
        <v>76.723405999999997</v>
      </c>
      <c r="F2018" s="18">
        <v>45015</v>
      </c>
      <c r="G2018" s="19">
        <v>0.625</v>
      </c>
      <c r="H2018">
        <v>15</v>
      </c>
      <c r="I2018" s="13" t="s">
        <v>202</v>
      </c>
      <c r="J2018">
        <v>0</v>
      </c>
      <c r="K2018" s="13" t="s">
        <v>92</v>
      </c>
      <c r="L2018">
        <v>3</v>
      </c>
      <c r="M2018">
        <v>1</v>
      </c>
      <c r="N2018" s="13" t="s">
        <v>94</v>
      </c>
      <c r="O2018" s="13" t="s">
        <v>95</v>
      </c>
      <c r="P2018">
        <v>37</v>
      </c>
      <c r="Q2018" s="13" t="s">
        <v>97</v>
      </c>
      <c r="R2018" s="13" t="s">
        <v>98</v>
      </c>
      <c r="S2018" s="13" t="s">
        <v>193</v>
      </c>
      <c r="T2018">
        <v>4</v>
      </c>
      <c r="U2018">
        <v>4</v>
      </c>
      <c r="V2018">
        <v>0</v>
      </c>
      <c r="W2018" s="13" t="s">
        <v>101</v>
      </c>
      <c r="X2018">
        <v>0.65</v>
      </c>
    </row>
    <row r="2019" spans="1:24" x14ac:dyDescent="0.3">
      <c r="A2019">
        <v>2017</v>
      </c>
      <c r="B2019" t="s">
        <v>209</v>
      </c>
      <c r="C2019" t="s">
        <v>210</v>
      </c>
      <c r="D2019">
        <v>17.457623000000002</v>
      </c>
      <c r="E2019">
        <v>78.271150000000006</v>
      </c>
      <c r="F2019" s="18">
        <v>45288</v>
      </c>
      <c r="G2019" s="19">
        <v>0.79166666666666696</v>
      </c>
      <c r="H2019">
        <v>19</v>
      </c>
      <c r="I2019" s="13" t="s">
        <v>202</v>
      </c>
      <c r="J2019">
        <v>0</v>
      </c>
      <c r="K2019" s="13" t="s">
        <v>214</v>
      </c>
      <c r="L2019">
        <v>5</v>
      </c>
      <c r="M2019">
        <v>0</v>
      </c>
      <c r="N2019" s="13" t="s">
        <v>212</v>
      </c>
      <c r="O2019" s="13" t="s">
        <v>195</v>
      </c>
      <c r="P2019">
        <v>28</v>
      </c>
      <c r="Q2019" s="13" t="s">
        <v>97</v>
      </c>
      <c r="R2019" s="13" t="s">
        <v>199</v>
      </c>
      <c r="S2019" s="13" t="s">
        <v>193</v>
      </c>
      <c r="T2019">
        <v>2</v>
      </c>
      <c r="U2019">
        <v>2</v>
      </c>
      <c r="V2019">
        <v>1</v>
      </c>
      <c r="W2019" s="13" t="s">
        <v>101</v>
      </c>
      <c r="X2019">
        <v>0.6</v>
      </c>
    </row>
    <row r="2020" spans="1:24" x14ac:dyDescent="0.3">
      <c r="A2020">
        <v>2018</v>
      </c>
      <c r="B2020" t="s">
        <v>200</v>
      </c>
      <c r="C2020" t="s">
        <v>201</v>
      </c>
      <c r="D2020">
        <v>13.177533</v>
      </c>
      <c r="E2020">
        <v>80.152720000000002</v>
      </c>
      <c r="F2020" s="18">
        <v>45722</v>
      </c>
      <c r="G2020" s="19">
        <v>0.25</v>
      </c>
      <c r="H2020">
        <v>6</v>
      </c>
      <c r="I2020" s="13" t="s">
        <v>202</v>
      </c>
      <c r="J2020">
        <v>0</v>
      </c>
      <c r="K2020" s="13" t="s">
        <v>214</v>
      </c>
      <c r="L2020">
        <v>1</v>
      </c>
      <c r="M2020">
        <v>1</v>
      </c>
      <c r="N2020" s="13" t="s">
        <v>94</v>
      </c>
      <c r="O2020" s="13" t="s">
        <v>95</v>
      </c>
      <c r="P2020">
        <v>39</v>
      </c>
      <c r="Q2020" s="13" t="s">
        <v>195</v>
      </c>
      <c r="R2020" s="13" t="s">
        <v>213</v>
      </c>
      <c r="S2020" s="13" t="s">
        <v>196</v>
      </c>
      <c r="T2020">
        <v>5</v>
      </c>
      <c r="U2020">
        <v>4</v>
      </c>
      <c r="V2020">
        <v>0</v>
      </c>
      <c r="W2020" s="13" t="s">
        <v>101</v>
      </c>
      <c r="X2020">
        <v>0.45</v>
      </c>
    </row>
    <row r="2021" spans="1:24" x14ac:dyDescent="0.3">
      <c r="A2021">
        <v>2019</v>
      </c>
      <c r="B2021" t="s">
        <v>197</v>
      </c>
      <c r="C2021" t="s">
        <v>198</v>
      </c>
      <c r="D2021">
        <v>30.713629999999998</v>
      </c>
      <c r="E2021">
        <v>76.766554999999997</v>
      </c>
      <c r="F2021" s="18">
        <v>45472</v>
      </c>
      <c r="G2021" s="19">
        <v>0</v>
      </c>
      <c r="H2021">
        <v>0</v>
      </c>
      <c r="I2021" s="13" t="s">
        <v>219</v>
      </c>
      <c r="J2021">
        <v>1</v>
      </c>
      <c r="K2021" s="13" t="s">
        <v>214</v>
      </c>
      <c r="L2021">
        <v>3</v>
      </c>
      <c r="M2021">
        <v>0</v>
      </c>
      <c r="N2021" s="13" t="s">
        <v>94</v>
      </c>
      <c r="O2021" s="13" t="s">
        <v>95</v>
      </c>
      <c r="P2021">
        <v>40</v>
      </c>
      <c r="Q2021" s="13" t="s">
        <v>95</v>
      </c>
      <c r="R2021" s="13" t="s">
        <v>98</v>
      </c>
      <c r="S2021" s="13" t="s">
        <v>196</v>
      </c>
      <c r="T2021">
        <v>1</v>
      </c>
      <c r="U2021">
        <v>1</v>
      </c>
      <c r="V2021">
        <v>0</v>
      </c>
      <c r="W2021" s="13" t="s">
        <v>101</v>
      </c>
      <c r="X2021">
        <v>0.45</v>
      </c>
    </row>
    <row r="2022" spans="1:24" x14ac:dyDescent="0.3">
      <c r="A2022">
        <v>2020</v>
      </c>
      <c r="B2022" t="s">
        <v>203</v>
      </c>
      <c r="C2022" t="s">
        <v>203</v>
      </c>
      <c r="D2022">
        <v>28.450899</v>
      </c>
      <c r="E2022">
        <v>77.155589000000006</v>
      </c>
      <c r="F2022" s="18">
        <v>45342</v>
      </c>
      <c r="G2022" s="19">
        <v>0.125</v>
      </c>
      <c r="H2022">
        <v>3</v>
      </c>
      <c r="I2022" s="13" t="s">
        <v>215</v>
      </c>
      <c r="J2022">
        <v>0</v>
      </c>
      <c r="K2022" s="13" t="s">
        <v>92</v>
      </c>
      <c r="L2022">
        <v>6</v>
      </c>
      <c r="M2022">
        <v>0</v>
      </c>
      <c r="N2022" s="13" t="s">
        <v>192</v>
      </c>
      <c r="O2022" s="13" t="s">
        <v>97</v>
      </c>
      <c r="P2022">
        <v>35</v>
      </c>
      <c r="Q2022" s="13" t="s">
        <v>95</v>
      </c>
      <c r="R2022" s="13" t="s">
        <v>199</v>
      </c>
      <c r="S2022" s="13" t="s">
        <v>196</v>
      </c>
      <c r="T2022">
        <v>4</v>
      </c>
      <c r="U2022">
        <v>3</v>
      </c>
      <c r="V2022">
        <v>0</v>
      </c>
      <c r="W2022" s="13" t="s">
        <v>101</v>
      </c>
      <c r="X2022">
        <v>0.1</v>
      </c>
    </row>
    <row r="2023" spans="1:24" x14ac:dyDescent="0.3">
      <c r="A2023">
        <v>2021</v>
      </c>
      <c r="B2023" t="s">
        <v>79</v>
      </c>
      <c r="C2023" t="s">
        <v>80</v>
      </c>
      <c r="D2023">
        <v>18.523432</v>
      </c>
      <c r="E2023">
        <v>73.916612000000001</v>
      </c>
      <c r="F2023" s="18">
        <v>44665</v>
      </c>
      <c r="G2023" s="19">
        <v>0.45833333333333298</v>
      </c>
      <c r="H2023">
        <v>11</v>
      </c>
      <c r="I2023" s="13" t="s">
        <v>202</v>
      </c>
      <c r="J2023">
        <v>0</v>
      </c>
      <c r="K2023" s="13" t="s">
        <v>92</v>
      </c>
      <c r="L2023">
        <v>6</v>
      </c>
      <c r="M2023">
        <v>1</v>
      </c>
      <c r="N2023" s="13" t="s">
        <v>192</v>
      </c>
      <c r="O2023" s="13" t="s">
        <v>97</v>
      </c>
      <c r="P2023">
        <v>35</v>
      </c>
      <c r="Q2023" s="13" t="s">
        <v>97</v>
      </c>
      <c r="R2023" s="13" t="s">
        <v>199</v>
      </c>
      <c r="S2023" s="13" t="s">
        <v>193</v>
      </c>
      <c r="T2023">
        <v>2</v>
      </c>
      <c r="U2023">
        <v>1</v>
      </c>
      <c r="V2023">
        <v>0</v>
      </c>
      <c r="W2023" s="13" t="s">
        <v>101</v>
      </c>
      <c r="X2023">
        <v>0.3</v>
      </c>
    </row>
    <row r="2024" spans="1:24" x14ac:dyDescent="0.3">
      <c r="A2024">
        <v>2022</v>
      </c>
      <c r="B2024" t="s">
        <v>190</v>
      </c>
      <c r="C2024" t="s">
        <v>80</v>
      </c>
      <c r="D2024">
        <v>19.119343000000001</v>
      </c>
      <c r="E2024">
        <v>72.973140999999998</v>
      </c>
      <c r="F2024" s="18">
        <v>45065</v>
      </c>
      <c r="G2024" s="19">
        <v>0.75</v>
      </c>
      <c r="H2024">
        <v>18</v>
      </c>
      <c r="I2024" s="13" t="s">
        <v>211</v>
      </c>
      <c r="J2024">
        <v>0</v>
      </c>
      <c r="K2024" s="13" t="s">
        <v>214</v>
      </c>
      <c r="L2024">
        <v>6</v>
      </c>
      <c r="M2024">
        <v>1</v>
      </c>
      <c r="N2024" s="13" t="s">
        <v>94</v>
      </c>
      <c r="O2024" s="13" t="s">
        <v>95</v>
      </c>
      <c r="P2024">
        <v>15</v>
      </c>
      <c r="Q2024" s="13" t="s">
        <v>97</v>
      </c>
      <c r="R2024" s="13" t="s">
        <v>205</v>
      </c>
      <c r="S2024" s="13" t="s">
        <v>193</v>
      </c>
      <c r="T2024">
        <v>4</v>
      </c>
      <c r="U2024">
        <v>4</v>
      </c>
      <c r="V2024">
        <v>1</v>
      </c>
      <c r="W2024" s="13" t="s">
        <v>101</v>
      </c>
      <c r="X2024">
        <v>0.8</v>
      </c>
    </row>
    <row r="2025" spans="1:24" x14ac:dyDescent="0.3">
      <c r="A2025">
        <v>2023</v>
      </c>
      <c r="B2025" t="s">
        <v>197</v>
      </c>
      <c r="C2025" t="s">
        <v>198</v>
      </c>
      <c r="D2025">
        <v>30.790426</v>
      </c>
      <c r="E2025">
        <v>76.894929000000005</v>
      </c>
      <c r="F2025" s="18">
        <v>45373</v>
      </c>
      <c r="G2025" s="19">
        <v>0</v>
      </c>
      <c r="H2025">
        <v>0</v>
      </c>
      <c r="I2025" s="13" t="s">
        <v>211</v>
      </c>
      <c r="J2025">
        <v>0</v>
      </c>
      <c r="K2025" s="13" t="s">
        <v>92</v>
      </c>
      <c r="L2025">
        <v>1</v>
      </c>
      <c r="M2025">
        <v>0</v>
      </c>
      <c r="N2025" s="13" t="s">
        <v>192</v>
      </c>
      <c r="O2025" s="13" t="s">
        <v>97</v>
      </c>
      <c r="P2025">
        <v>31</v>
      </c>
      <c r="Q2025" s="13" t="s">
        <v>95</v>
      </c>
      <c r="R2025" s="13" t="s">
        <v>199</v>
      </c>
      <c r="S2025" s="13" t="s">
        <v>196</v>
      </c>
      <c r="T2025">
        <v>2</v>
      </c>
      <c r="U2025">
        <v>1</v>
      </c>
      <c r="V2025">
        <v>0</v>
      </c>
      <c r="W2025" s="13" t="s">
        <v>101</v>
      </c>
      <c r="X2025">
        <v>0.1</v>
      </c>
    </row>
    <row r="2026" spans="1:24" x14ac:dyDescent="0.3">
      <c r="A2026">
        <v>2024</v>
      </c>
      <c r="B2026" t="s">
        <v>203</v>
      </c>
      <c r="C2026" t="s">
        <v>203</v>
      </c>
      <c r="D2026">
        <v>28.653492</v>
      </c>
      <c r="E2026">
        <v>76.977451000000002</v>
      </c>
      <c r="F2026" s="18">
        <v>45077</v>
      </c>
      <c r="G2026" s="19">
        <v>0.5</v>
      </c>
      <c r="H2026">
        <v>12</v>
      </c>
      <c r="I2026" s="13" t="s">
        <v>194</v>
      </c>
      <c r="J2026">
        <v>0</v>
      </c>
      <c r="K2026" s="13" t="s">
        <v>191</v>
      </c>
      <c r="L2026">
        <v>6</v>
      </c>
      <c r="M2026">
        <v>0</v>
      </c>
      <c r="N2026" s="13" t="s">
        <v>94</v>
      </c>
      <c r="O2026" s="13" t="s">
        <v>95</v>
      </c>
      <c r="P2026">
        <v>39</v>
      </c>
      <c r="Q2026" s="13" t="s">
        <v>97</v>
      </c>
      <c r="R2026" s="13" t="s">
        <v>199</v>
      </c>
      <c r="S2026" s="13" t="s">
        <v>99</v>
      </c>
      <c r="T2026">
        <v>3</v>
      </c>
      <c r="U2026">
        <v>3</v>
      </c>
      <c r="V2026">
        <v>0</v>
      </c>
      <c r="W2026" s="13" t="s">
        <v>101</v>
      </c>
      <c r="X2026">
        <v>0.85</v>
      </c>
    </row>
    <row r="2027" spans="1:24" x14ac:dyDescent="0.3">
      <c r="A2027">
        <v>2025</v>
      </c>
      <c r="B2027" t="s">
        <v>217</v>
      </c>
      <c r="C2027" t="s">
        <v>218</v>
      </c>
      <c r="D2027">
        <v>22.496632999999999</v>
      </c>
      <c r="E2027">
        <v>88.270313000000002</v>
      </c>
      <c r="F2027" s="18">
        <v>45201</v>
      </c>
      <c r="G2027" s="19">
        <v>0.20833333333333301</v>
      </c>
      <c r="H2027">
        <v>5</v>
      </c>
      <c r="I2027" s="13" t="s">
        <v>204</v>
      </c>
      <c r="J2027">
        <v>0</v>
      </c>
      <c r="K2027" s="13" t="s">
        <v>92</v>
      </c>
      <c r="L2027">
        <v>4</v>
      </c>
      <c r="M2027">
        <v>0</v>
      </c>
      <c r="N2027" s="13" t="s">
        <v>212</v>
      </c>
      <c r="O2027" s="13" t="s">
        <v>195</v>
      </c>
      <c r="P2027">
        <v>23</v>
      </c>
      <c r="Q2027" s="13" t="s">
        <v>95</v>
      </c>
      <c r="R2027" s="13" t="s">
        <v>98</v>
      </c>
      <c r="S2027" s="13" t="s">
        <v>196</v>
      </c>
      <c r="T2027">
        <v>1</v>
      </c>
      <c r="U2027">
        <v>0</v>
      </c>
      <c r="V2027">
        <v>0</v>
      </c>
      <c r="W2027" s="13" t="s">
        <v>101</v>
      </c>
      <c r="X2027">
        <v>0.25</v>
      </c>
    </row>
    <row r="2028" spans="1:24" x14ac:dyDescent="0.3">
      <c r="A2028">
        <v>2026</v>
      </c>
      <c r="B2028" t="s">
        <v>206</v>
      </c>
      <c r="C2028" t="s">
        <v>207</v>
      </c>
      <c r="D2028">
        <v>12.832644999999999</v>
      </c>
      <c r="E2028">
        <v>77.723141999999996</v>
      </c>
      <c r="F2028" s="18">
        <v>45690</v>
      </c>
      <c r="G2028" s="19">
        <v>0.375</v>
      </c>
      <c r="H2028">
        <v>9</v>
      </c>
      <c r="I2028" s="13" t="s">
        <v>89</v>
      </c>
      <c r="J2028">
        <v>1</v>
      </c>
      <c r="K2028" s="13" t="s">
        <v>214</v>
      </c>
      <c r="L2028">
        <v>2</v>
      </c>
      <c r="M2028">
        <v>0</v>
      </c>
      <c r="N2028" s="13" t="s">
        <v>94</v>
      </c>
      <c r="O2028" s="13" t="s">
        <v>95</v>
      </c>
      <c r="P2028">
        <v>21</v>
      </c>
      <c r="Q2028" s="13" t="s">
        <v>97</v>
      </c>
      <c r="R2028" s="13" t="s">
        <v>208</v>
      </c>
      <c r="S2028" s="13" t="s">
        <v>193</v>
      </c>
      <c r="T2028">
        <v>4</v>
      </c>
      <c r="U2028">
        <v>1</v>
      </c>
      <c r="V2028">
        <v>1</v>
      </c>
      <c r="W2028" s="13" t="s">
        <v>101</v>
      </c>
      <c r="X2028">
        <v>0.8</v>
      </c>
    </row>
    <row r="2029" spans="1:24" x14ac:dyDescent="0.3">
      <c r="A2029">
        <v>2027</v>
      </c>
      <c r="B2029" t="s">
        <v>206</v>
      </c>
      <c r="C2029" t="s">
        <v>207</v>
      </c>
      <c r="D2029">
        <v>13.069278000000001</v>
      </c>
      <c r="E2029">
        <v>77.653960999999995</v>
      </c>
      <c r="F2029" s="18">
        <v>45366</v>
      </c>
      <c r="G2029" s="19">
        <v>0</v>
      </c>
      <c r="H2029">
        <v>0</v>
      </c>
      <c r="I2029" s="13" t="s">
        <v>211</v>
      </c>
      <c r="J2029">
        <v>0</v>
      </c>
      <c r="K2029" s="13" t="s">
        <v>214</v>
      </c>
      <c r="L2029">
        <v>5</v>
      </c>
      <c r="M2029">
        <v>1</v>
      </c>
      <c r="N2029" s="13" t="s">
        <v>212</v>
      </c>
      <c r="O2029" s="13" t="s">
        <v>95</v>
      </c>
      <c r="P2029">
        <v>34</v>
      </c>
      <c r="Q2029" s="13" t="s">
        <v>95</v>
      </c>
      <c r="R2029" s="13" t="s">
        <v>205</v>
      </c>
      <c r="S2029" s="13" t="s">
        <v>193</v>
      </c>
      <c r="T2029">
        <v>4</v>
      </c>
      <c r="U2029">
        <v>1</v>
      </c>
      <c r="V2029">
        <v>0</v>
      </c>
      <c r="W2029" s="13" t="s">
        <v>101</v>
      </c>
      <c r="X2029">
        <v>0.45</v>
      </c>
    </row>
    <row r="2030" spans="1:24" x14ac:dyDescent="0.3">
      <c r="A2030">
        <v>2028</v>
      </c>
      <c r="B2030" t="s">
        <v>190</v>
      </c>
      <c r="C2030" t="s">
        <v>80</v>
      </c>
      <c r="D2030">
        <v>18.952514999999998</v>
      </c>
      <c r="E2030">
        <v>72.895983999999999</v>
      </c>
      <c r="F2030" s="18">
        <v>45746</v>
      </c>
      <c r="G2030" s="19">
        <v>0.58333333333333304</v>
      </c>
      <c r="H2030">
        <v>14</v>
      </c>
      <c r="I2030" s="13" t="s">
        <v>89</v>
      </c>
      <c r="J2030">
        <v>1</v>
      </c>
      <c r="K2030" s="13" t="s">
        <v>92</v>
      </c>
      <c r="L2030">
        <v>4</v>
      </c>
      <c r="M2030">
        <v>0</v>
      </c>
      <c r="N2030" s="13" t="s">
        <v>212</v>
      </c>
      <c r="O2030" s="13" t="s">
        <v>95</v>
      </c>
      <c r="P2030">
        <v>16</v>
      </c>
      <c r="Q2030" s="13" t="s">
        <v>97</v>
      </c>
      <c r="R2030" s="13" t="s">
        <v>199</v>
      </c>
      <c r="S2030" s="13" t="s">
        <v>193</v>
      </c>
      <c r="T2030">
        <v>4</v>
      </c>
      <c r="U2030">
        <v>1</v>
      </c>
      <c r="V2030">
        <v>0</v>
      </c>
      <c r="W2030" s="13" t="s">
        <v>101</v>
      </c>
      <c r="X2030">
        <v>0.65</v>
      </c>
    </row>
    <row r="2031" spans="1:24" x14ac:dyDescent="0.3">
      <c r="A2031">
        <v>2029</v>
      </c>
      <c r="B2031" t="s">
        <v>79</v>
      </c>
      <c r="C2031" t="s">
        <v>80</v>
      </c>
      <c r="D2031">
        <v>18.495097000000001</v>
      </c>
      <c r="E2031">
        <v>73.916593000000006</v>
      </c>
      <c r="F2031" s="18">
        <v>45009</v>
      </c>
      <c r="G2031" s="19">
        <v>0.875</v>
      </c>
      <c r="H2031">
        <v>21</v>
      </c>
      <c r="I2031" s="13" t="s">
        <v>211</v>
      </c>
      <c r="J2031">
        <v>0</v>
      </c>
      <c r="K2031" s="13" t="s">
        <v>214</v>
      </c>
      <c r="L2031">
        <v>5</v>
      </c>
      <c r="M2031">
        <v>1</v>
      </c>
      <c r="N2031" s="13" t="s">
        <v>94</v>
      </c>
      <c r="O2031" s="13" t="s">
        <v>95</v>
      </c>
      <c r="P2031">
        <v>25</v>
      </c>
      <c r="Q2031" s="13" t="s">
        <v>195</v>
      </c>
      <c r="R2031" s="13" t="s">
        <v>213</v>
      </c>
      <c r="S2031" s="13" t="s">
        <v>196</v>
      </c>
      <c r="T2031">
        <v>5</v>
      </c>
      <c r="U2031">
        <v>1</v>
      </c>
      <c r="V2031">
        <v>0</v>
      </c>
      <c r="W2031" s="13" t="s">
        <v>101</v>
      </c>
      <c r="X2031">
        <v>0.45</v>
      </c>
    </row>
    <row r="2032" spans="1:24" x14ac:dyDescent="0.3">
      <c r="A2032">
        <v>2030</v>
      </c>
      <c r="B2032" t="s">
        <v>217</v>
      </c>
      <c r="C2032" t="s">
        <v>218</v>
      </c>
      <c r="D2032">
        <v>22.595077</v>
      </c>
      <c r="E2032">
        <v>88.463472999999993</v>
      </c>
      <c r="F2032" s="18">
        <v>45001</v>
      </c>
      <c r="G2032" s="19">
        <v>0.33333333333333298</v>
      </c>
      <c r="H2032">
        <v>8</v>
      </c>
      <c r="I2032" s="13" t="s">
        <v>202</v>
      </c>
      <c r="J2032">
        <v>0</v>
      </c>
      <c r="K2032" s="13" t="s">
        <v>92</v>
      </c>
      <c r="L2032">
        <v>1</v>
      </c>
      <c r="M2032">
        <v>0</v>
      </c>
      <c r="N2032" s="13" t="s">
        <v>94</v>
      </c>
      <c r="O2032" s="13" t="s">
        <v>95</v>
      </c>
      <c r="P2032">
        <v>31</v>
      </c>
      <c r="Q2032" s="13" t="s">
        <v>97</v>
      </c>
      <c r="R2032" s="13" t="s">
        <v>208</v>
      </c>
      <c r="S2032" s="13" t="s">
        <v>196</v>
      </c>
      <c r="T2032">
        <v>4</v>
      </c>
      <c r="U2032">
        <v>3</v>
      </c>
      <c r="V2032">
        <v>1</v>
      </c>
      <c r="W2032" s="13" t="s">
        <v>101</v>
      </c>
      <c r="X2032">
        <v>0.8</v>
      </c>
    </row>
    <row r="2033" spans="1:24" x14ac:dyDescent="0.3">
      <c r="A2033">
        <v>2031</v>
      </c>
      <c r="B2033" t="s">
        <v>197</v>
      </c>
      <c r="C2033" t="s">
        <v>198</v>
      </c>
      <c r="D2033">
        <v>30.683033000000002</v>
      </c>
      <c r="E2033">
        <v>76.809895999999995</v>
      </c>
      <c r="F2033" s="18">
        <v>44685</v>
      </c>
      <c r="G2033" s="19">
        <v>4.1666666666666699E-2</v>
      </c>
      <c r="H2033">
        <v>1</v>
      </c>
      <c r="I2033" s="13" t="s">
        <v>194</v>
      </c>
      <c r="J2033">
        <v>0</v>
      </c>
      <c r="K2033" s="13" t="s">
        <v>92</v>
      </c>
      <c r="L2033">
        <v>1</v>
      </c>
      <c r="M2033">
        <v>0</v>
      </c>
      <c r="N2033" s="13" t="s">
        <v>94</v>
      </c>
      <c r="O2033" s="13" t="s">
        <v>95</v>
      </c>
      <c r="P2033">
        <v>23</v>
      </c>
      <c r="Q2033" s="13" t="s">
        <v>95</v>
      </c>
      <c r="R2033" s="13" t="s">
        <v>98</v>
      </c>
      <c r="S2033" s="13" t="s">
        <v>193</v>
      </c>
      <c r="T2033">
        <v>5</v>
      </c>
      <c r="U2033">
        <v>3</v>
      </c>
      <c r="V2033">
        <v>0</v>
      </c>
      <c r="W2033" s="13" t="s">
        <v>101</v>
      </c>
      <c r="X2033">
        <v>0.45</v>
      </c>
    </row>
    <row r="2034" spans="1:24" x14ac:dyDescent="0.3">
      <c r="A2034">
        <v>2032</v>
      </c>
      <c r="B2034" t="s">
        <v>190</v>
      </c>
      <c r="C2034" t="s">
        <v>80</v>
      </c>
      <c r="D2034">
        <v>18.987784999999999</v>
      </c>
      <c r="E2034">
        <v>72.824128999999999</v>
      </c>
      <c r="F2034" s="18">
        <v>45340</v>
      </c>
      <c r="G2034" s="19">
        <v>0.25</v>
      </c>
      <c r="H2034">
        <v>6</v>
      </c>
      <c r="I2034" s="13" t="s">
        <v>89</v>
      </c>
      <c r="J2034">
        <v>1</v>
      </c>
      <c r="K2034" s="13" t="s">
        <v>191</v>
      </c>
      <c r="L2034">
        <v>3</v>
      </c>
      <c r="M2034">
        <v>1</v>
      </c>
      <c r="N2034" s="13" t="s">
        <v>212</v>
      </c>
      <c r="O2034" s="13" t="s">
        <v>195</v>
      </c>
      <c r="P2034">
        <v>24</v>
      </c>
      <c r="Q2034" s="13" t="s">
        <v>195</v>
      </c>
      <c r="R2034" s="13" t="s">
        <v>208</v>
      </c>
      <c r="S2034" s="13" t="s">
        <v>196</v>
      </c>
      <c r="T2034">
        <v>2</v>
      </c>
      <c r="U2034">
        <v>2</v>
      </c>
      <c r="V2034">
        <v>0</v>
      </c>
      <c r="W2034" s="13" t="s">
        <v>101</v>
      </c>
      <c r="X2034">
        <v>0.25</v>
      </c>
    </row>
    <row r="2035" spans="1:24" x14ac:dyDescent="0.3">
      <c r="A2035">
        <v>2033</v>
      </c>
      <c r="B2035" t="s">
        <v>203</v>
      </c>
      <c r="C2035" t="s">
        <v>203</v>
      </c>
      <c r="D2035">
        <v>28.528556999999999</v>
      </c>
      <c r="E2035">
        <v>77.243443999999997</v>
      </c>
      <c r="F2035" s="18">
        <v>45446</v>
      </c>
      <c r="G2035" s="19">
        <v>0.83333333333333304</v>
      </c>
      <c r="H2035">
        <v>20</v>
      </c>
      <c r="I2035" s="13" t="s">
        <v>204</v>
      </c>
      <c r="J2035">
        <v>0</v>
      </c>
      <c r="K2035" s="13" t="s">
        <v>214</v>
      </c>
      <c r="L2035">
        <v>6</v>
      </c>
      <c r="M2035">
        <v>1</v>
      </c>
      <c r="N2035" s="13" t="s">
        <v>212</v>
      </c>
      <c r="O2035" s="13" t="s">
        <v>95</v>
      </c>
      <c r="P2035">
        <v>32</v>
      </c>
      <c r="Q2035" s="13" t="s">
        <v>95</v>
      </c>
      <c r="R2035" s="13" t="s">
        <v>208</v>
      </c>
      <c r="S2035" s="13" t="s">
        <v>193</v>
      </c>
      <c r="T2035">
        <v>3</v>
      </c>
      <c r="U2035">
        <v>2</v>
      </c>
      <c r="V2035">
        <v>0</v>
      </c>
      <c r="W2035" s="13" t="s">
        <v>101</v>
      </c>
      <c r="X2035">
        <v>0.45</v>
      </c>
    </row>
    <row r="2036" spans="1:24" x14ac:dyDescent="0.3">
      <c r="A2036">
        <v>2034</v>
      </c>
      <c r="B2036" t="s">
        <v>203</v>
      </c>
      <c r="C2036" t="s">
        <v>203</v>
      </c>
      <c r="D2036">
        <v>28.732889</v>
      </c>
      <c r="E2036">
        <v>76.954642000000007</v>
      </c>
      <c r="F2036" s="18">
        <v>45280</v>
      </c>
      <c r="G2036" s="19">
        <v>0.70833333333333304</v>
      </c>
      <c r="H2036">
        <v>17</v>
      </c>
      <c r="I2036" s="13" t="s">
        <v>194</v>
      </c>
      <c r="J2036">
        <v>0</v>
      </c>
      <c r="K2036" s="13" t="s">
        <v>214</v>
      </c>
      <c r="L2036">
        <v>3</v>
      </c>
      <c r="M2036">
        <v>0</v>
      </c>
      <c r="N2036" s="13" t="s">
        <v>212</v>
      </c>
      <c r="O2036" s="13" t="s">
        <v>95</v>
      </c>
      <c r="P2036">
        <v>26</v>
      </c>
      <c r="Q2036" s="13" t="s">
        <v>195</v>
      </c>
      <c r="R2036" s="13" t="s">
        <v>213</v>
      </c>
      <c r="S2036" s="13" t="s">
        <v>196</v>
      </c>
      <c r="T2036">
        <v>3</v>
      </c>
      <c r="U2036">
        <v>0</v>
      </c>
      <c r="V2036">
        <v>1</v>
      </c>
      <c r="W2036" s="13" t="s">
        <v>101</v>
      </c>
      <c r="X2036">
        <v>0.6</v>
      </c>
    </row>
    <row r="2037" spans="1:24" x14ac:dyDescent="0.3">
      <c r="A2037">
        <v>2035</v>
      </c>
      <c r="B2037" t="s">
        <v>209</v>
      </c>
      <c r="C2037" t="s">
        <v>210</v>
      </c>
      <c r="D2037">
        <v>17.469778000000002</v>
      </c>
      <c r="E2037">
        <v>78.552400000000006</v>
      </c>
      <c r="F2037" s="18">
        <v>45405</v>
      </c>
      <c r="G2037" s="19">
        <v>0.95833333333333304</v>
      </c>
      <c r="H2037">
        <v>23</v>
      </c>
      <c r="I2037" s="13" t="s">
        <v>215</v>
      </c>
      <c r="J2037">
        <v>0</v>
      </c>
      <c r="K2037" s="13" t="s">
        <v>191</v>
      </c>
      <c r="L2037">
        <v>5</v>
      </c>
      <c r="M2037">
        <v>0</v>
      </c>
      <c r="N2037" s="13" t="s">
        <v>94</v>
      </c>
      <c r="O2037" s="13" t="s">
        <v>95</v>
      </c>
      <c r="P2037">
        <v>15</v>
      </c>
      <c r="Q2037" s="13" t="s">
        <v>95</v>
      </c>
      <c r="R2037" s="13" t="s">
        <v>98</v>
      </c>
      <c r="S2037" s="13" t="s">
        <v>196</v>
      </c>
      <c r="T2037">
        <v>1</v>
      </c>
      <c r="U2037">
        <v>0</v>
      </c>
      <c r="V2037">
        <v>0</v>
      </c>
      <c r="W2037" s="13" t="s">
        <v>101</v>
      </c>
      <c r="X2037">
        <v>0.45</v>
      </c>
    </row>
    <row r="2038" spans="1:24" x14ac:dyDescent="0.3">
      <c r="A2038">
        <v>2036</v>
      </c>
      <c r="B2038" t="s">
        <v>217</v>
      </c>
      <c r="C2038" t="s">
        <v>218</v>
      </c>
      <c r="D2038">
        <v>22.668040000000001</v>
      </c>
      <c r="E2038">
        <v>88.347080000000005</v>
      </c>
      <c r="F2038" s="18">
        <v>45175</v>
      </c>
      <c r="G2038" s="19">
        <v>0.83333333333333304</v>
      </c>
      <c r="H2038">
        <v>20</v>
      </c>
      <c r="I2038" s="13" t="s">
        <v>194</v>
      </c>
      <c r="J2038">
        <v>0</v>
      </c>
      <c r="K2038" s="13" t="s">
        <v>214</v>
      </c>
      <c r="L2038">
        <v>4</v>
      </c>
      <c r="M2038">
        <v>0</v>
      </c>
      <c r="N2038" s="13" t="s">
        <v>192</v>
      </c>
      <c r="O2038" s="13" t="s">
        <v>97</v>
      </c>
      <c r="P2038">
        <v>37</v>
      </c>
      <c r="Q2038" s="13" t="s">
        <v>195</v>
      </c>
      <c r="R2038" s="13" t="s">
        <v>213</v>
      </c>
      <c r="S2038" s="13" t="s">
        <v>196</v>
      </c>
      <c r="T2038">
        <v>3</v>
      </c>
      <c r="U2038">
        <v>3</v>
      </c>
      <c r="V2038">
        <v>0</v>
      </c>
      <c r="W2038" s="13" t="s">
        <v>101</v>
      </c>
      <c r="X2038">
        <v>0.1</v>
      </c>
    </row>
    <row r="2039" spans="1:24" x14ac:dyDescent="0.3">
      <c r="A2039">
        <v>2037</v>
      </c>
      <c r="B2039" t="s">
        <v>206</v>
      </c>
      <c r="C2039" t="s">
        <v>207</v>
      </c>
      <c r="D2039">
        <v>13.020686</v>
      </c>
      <c r="E2039">
        <v>77.707288000000005</v>
      </c>
      <c r="F2039" s="18">
        <v>45505</v>
      </c>
      <c r="G2039" s="19">
        <v>0.16666666666666699</v>
      </c>
      <c r="H2039">
        <v>4</v>
      </c>
      <c r="I2039" s="13" t="s">
        <v>202</v>
      </c>
      <c r="J2039">
        <v>0</v>
      </c>
      <c r="K2039" s="13" t="s">
        <v>191</v>
      </c>
      <c r="L2039">
        <v>6</v>
      </c>
      <c r="M2039">
        <v>0</v>
      </c>
      <c r="N2039" s="13" t="s">
        <v>94</v>
      </c>
      <c r="O2039" s="13" t="s">
        <v>95</v>
      </c>
      <c r="P2039">
        <v>28</v>
      </c>
      <c r="Q2039" s="13" t="s">
        <v>95</v>
      </c>
      <c r="R2039" s="13" t="s">
        <v>98</v>
      </c>
      <c r="S2039" s="13" t="s">
        <v>196</v>
      </c>
      <c r="T2039">
        <v>5</v>
      </c>
      <c r="U2039">
        <v>1</v>
      </c>
      <c r="V2039">
        <v>0</v>
      </c>
      <c r="W2039" s="13" t="s">
        <v>101</v>
      </c>
      <c r="X2039">
        <v>0.45</v>
      </c>
    </row>
    <row r="2040" spans="1:24" x14ac:dyDescent="0.3">
      <c r="A2040">
        <v>2038</v>
      </c>
      <c r="B2040" t="s">
        <v>209</v>
      </c>
      <c r="C2040" t="s">
        <v>210</v>
      </c>
      <c r="D2040">
        <v>17.588522000000001</v>
      </c>
      <c r="E2040">
        <v>78.357945000000001</v>
      </c>
      <c r="F2040" s="18">
        <v>45121</v>
      </c>
      <c r="G2040" s="19">
        <v>0.45833333333333298</v>
      </c>
      <c r="H2040">
        <v>11</v>
      </c>
      <c r="I2040" s="13" t="s">
        <v>211</v>
      </c>
      <c r="J2040">
        <v>0</v>
      </c>
      <c r="K2040" s="13" t="s">
        <v>214</v>
      </c>
      <c r="L2040">
        <v>6</v>
      </c>
      <c r="M2040">
        <v>1</v>
      </c>
      <c r="N2040" s="13" t="s">
        <v>212</v>
      </c>
      <c r="O2040" s="13" t="s">
        <v>95</v>
      </c>
      <c r="P2040">
        <v>39</v>
      </c>
      <c r="Q2040" s="13" t="s">
        <v>97</v>
      </c>
      <c r="R2040" s="13" t="s">
        <v>205</v>
      </c>
      <c r="S2040" s="13" t="s">
        <v>196</v>
      </c>
      <c r="T2040">
        <v>1</v>
      </c>
      <c r="U2040">
        <v>0</v>
      </c>
      <c r="V2040">
        <v>0</v>
      </c>
      <c r="W2040" s="13" t="s">
        <v>101</v>
      </c>
      <c r="X2040">
        <v>0.65</v>
      </c>
    </row>
    <row r="2041" spans="1:24" x14ac:dyDescent="0.3">
      <c r="A2041">
        <v>2039</v>
      </c>
      <c r="B2041" t="s">
        <v>203</v>
      </c>
      <c r="C2041" t="s">
        <v>203</v>
      </c>
      <c r="D2041">
        <v>28.677973999999999</v>
      </c>
      <c r="E2041">
        <v>77.215698000000003</v>
      </c>
      <c r="F2041" s="18">
        <v>44581</v>
      </c>
      <c r="G2041" s="19">
        <v>0.41666666666666702</v>
      </c>
      <c r="H2041">
        <v>10</v>
      </c>
      <c r="I2041" s="13" t="s">
        <v>202</v>
      </c>
      <c r="J2041">
        <v>0</v>
      </c>
      <c r="K2041" s="13" t="s">
        <v>214</v>
      </c>
      <c r="L2041">
        <v>6</v>
      </c>
      <c r="M2041">
        <v>1</v>
      </c>
      <c r="N2041" s="13" t="s">
        <v>192</v>
      </c>
      <c r="O2041" s="13" t="s">
        <v>97</v>
      </c>
      <c r="P2041">
        <v>29</v>
      </c>
      <c r="Q2041" s="13" t="s">
        <v>97</v>
      </c>
      <c r="R2041" s="13" t="s">
        <v>98</v>
      </c>
      <c r="S2041" s="13" t="s">
        <v>196</v>
      </c>
      <c r="T2041">
        <v>2</v>
      </c>
      <c r="U2041">
        <v>2</v>
      </c>
      <c r="V2041">
        <v>1</v>
      </c>
      <c r="W2041" s="13" t="s">
        <v>101</v>
      </c>
      <c r="X2041">
        <v>0.45</v>
      </c>
    </row>
    <row r="2042" spans="1:24" x14ac:dyDescent="0.3">
      <c r="A2042">
        <v>2040</v>
      </c>
      <c r="B2042" t="s">
        <v>197</v>
      </c>
      <c r="C2042" t="s">
        <v>198</v>
      </c>
      <c r="D2042">
        <v>30.678619999999999</v>
      </c>
      <c r="E2042">
        <v>76.890041999999994</v>
      </c>
      <c r="F2042" s="18">
        <v>45652</v>
      </c>
      <c r="G2042" s="19">
        <v>0.66666666666666696</v>
      </c>
      <c r="H2042">
        <v>16</v>
      </c>
      <c r="I2042" s="13" t="s">
        <v>202</v>
      </c>
      <c r="J2042">
        <v>0</v>
      </c>
      <c r="K2042" s="13" t="s">
        <v>92</v>
      </c>
      <c r="L2042">
        <v>4</v>
      </c>
      <c r="M2042">
        <v>1</v>
      </c>
      <c r="N2042" s="13" t="s">
        <v>212</v>
      </c>
      <c r="O2042" s="13" t="s">
        <v>195</v>
      </c>
      <c r="P2042">
        <v>38</v>
      </c>
      <c r="Q2042" s="13" t="s">
        <v>195</v>
      </c>
      <c r="R2042" s="13" t="s">
        <v>213</v>
      </c>
      <c r="S2042" s="13" t="s">
        <v>196</v>
      </c>
      <c r="T2042">
        <v>1</v>
      </c>
      <c r="U2042">
        <v>1</v>
      </c>
      <c r="V2042">
        <v>0</v>
      </c>
      <c r="W2042" s="13" t="s">
        <v>101</v>
      </c>
      <c r="X2042">
        <v>0.25</v>
      </c>
    </row>
    <row r="2043" spans="1:24" x14ac:dyDescent="0.3">
      <c r="A2043">
        <v>2041</v>
      </c>
      <c r="B2043" t="s">
        <v>79</v>
      </c>
      <c r="C2043" t="s">
        <v>80</v>
      </c>
      <c r="D2043">
        <v>18.452629000000002</v>
      </c>
      <c r="E2043">
        <v>73.776329000000004</v>
      </c>
      <c r="F2043" s="18">
        <v>45436</v>
      </c>
      <c r="G2043" s="19">
        <v>0.20833333333333301</v>
      </c>
      <c r="H2043">
        <v>5</v>
      </c>
      <c r="I2043" s="13" t="s">
        <v>211</v>
      </c>
      <c r="J2043">
        <v>0</v>
      </c>
      <c r="K2043" s="13" t="s">
        <v>191</v>
      </c>
      <c r="L2043">
        <v>5</v>
      </c>
      <c r="M2043">
        <v>1</v>
      </c>
      <c r="N2043" s="13" t="s">
        <v>192</v>
      </c>
      <c r="O2043" s="13" t="s">
        <v>97</v>
      </c>
      <c r="P2043">
        <v>31</v>
      </c>
      <c r="Q2043" s="13" t="s">
        <v>195</v>
      </c>
      <c r="R2043" s="13" t="s">
        <v>208</v>
      </c>
      <c r="S2043" s="13" t="s">
        <v>99</v>
      </c>
      <c r="T2043">
        <v>2</v>
      </c>
      <c r="U2043">
        <v>2</v>
      </c>
      <c r="V2043">
        <v>0</v>
      </c>
      <c r="W2043" s="13" t="s">
        <v>101</v>
      </c>
      <c r="X2043">
        <v>0.3</v>
      </c>
    </row>
    <row r="2044" spans="1:24" x14ac:dyDescent="0.3">
      <c r="A2044">
        <v>2042</v>
      </c>
      <c r="B2044" t="s">
        <v>217</v>
      </c>
      <c r="C2044" t="s">
        <v>218</v>
      </c>
      <c r="D2044">
        <v>22.628492000000001</v>
      </c>
      <c r="E2044">
        <v>88.499208999999993</v>
      </c>
      <c r="F2044" s="18">
        <v>45527</v>
      </c>
      <c r="G2044" s="19">
        <v>0</v>
      </c>
      <c r="H2044">
        <v>0</v>
      </c>
      <c r="I2044" s="13" t="s">
        <v>211</v>
      </c>
      <c r="J2044">
        <v>0</v>
      </c>
      <c r="K2044" s="13" t="s">
        <v>92</v>
      </c>
      <c r="L2044">
        <v>3</v>
      </c>
      <c r="M2044">
        <v>1</v>
      </c>
      <c r="N2044" s="13" t="s">
        <v>212</v>
      </c>
      <c r="O2044" s="13" t="s">
        <v>195</v>
      </c>
      <c r="P2044">
        <v>38</v>
      </c>
      <c r="Q2044" s="13" t="s">
        <v>97</v>
      </c>
      <c r="R2044" s="13" t="s">
        <v>213</v>
      </c>
      <c r="S2044" s="13" t="s">
        <v>193</v>
      </c>
      <c r="T2044">
        <v>4</v>
      </c>
      <c r="U2044">
        <v>0</v>
      </c>
      <c r="V2044">
        <v>0</v>
      </c>
      <c r="W2044" s="13" t="s">
        <v>101</v>
      </c>
      <c r="X2044">
        <v>0.45</v>
      </c>
    </row>
    <row r="2045" spans="1:24" x14ac:dyDescent="0.3">
      <c r="A2045">
        <v>2043</v>
      </c>
      <c r="B2045" t="s">
        <v>79</v>
      </c>
      <c r="C2045" t="s">
        <v>80</v>
      </c>
      <c r="D2045">
        <v>18.434601000000001</v>
      </c>
      <c r="E2045">
        <v>73.890770000000003</v>
      </c>
      <c r="F2045" s="18">
        <v>45302</v>
      </c>
      <c r="G2045" s="19">
        <v>0.91666666666666696</v>
      </c>
      <c r="H2045">
        <v>22</v>
      </c>
      <c r="I2045" s="13" t="s">
        <v>202</v>
      </c>
      <c r="J2045">
        <v>0</v>
      </c>
      <c r="K2045" s="13" t="s">
        <v>191</v>
      </c>
      <c r="L2045">
        <v>2</v>
      </c>
      <c r="M2045">
        <v>1</v>
      </c>
      <c r="N2045" s="13" t="s">
        <v>212</v>
      </c>
      <c r="O2045" s="13" t="s">
        <v>95</v>
      </c>
      <c r="P2045">
        <v>26</v>
      </c>
      <c r="Q2045" s="13" t="s">
        <v>97</v>
      </c>
      <c r="R2045" s="13" t="s">
        <v>213</v>
      </c>
      <c r="S2045" s="13" t="s">
        <v>99</v>
      </c>
      <c r="T2045">
        <v>5</v>
      </c>
      <c r="U2045">
        <v>5</v>
      </c>
      <c r="V2045">
        <v>0</v>
      </c>
      <c r="W2045" s="13" t="s">
        <v>101</v>
      </c>
      <c r="X2045">
        <v>0.85</v>
      </c>
    </row>
    <row r="2046" spans="1:24" x14ac:dyDescent="0.3">
      <c r="A2046">
        <v>2044</v>
      </c>
      <c r="B2046" t="s">
        <v>79</v>
      </c>
      <c r="C2046" t="s">
        <v>80</v>
      </c>
      <c r="D2046">
        <v>18.583473000000001</v>
      </c>
      <c r="E2046">
        <v>73.714856999999995</v>
      </c>
      <c r="F2046" s="18">
        <v>45195</v>
      </c>
      <c r="G2046" s="19">
        <v>0.54166666666666696</v>
      </c>
      <c r="H2046">
        <v>13</v>
      </c>
      <c r="I2046" s="13" t="s">
        <v>215</v>
      </c>
      <c r="J2046">
        <v>0</v>
      </c>
      <c r="K2046" s="13" t="s">
        <v>191</v>
      </c>
      <c r="L2046">
        <v>1</v>
      </c>
      <c r="M2046">
        <v>0</v>
      </c>
      <c r="N2046" s="13" t="s">
        <v>212</v>
      </c>
      <c r="O2046" s="13" t="s">
        <v>95</v>
      </c>
      <c r="P2046">
        <v>36</v>
      </c>
      <c r="Q2046" s="13" t="s">
        <v>97</v>
      </c>
      <c r="R2046" s="13" t="s">
        <v>199</v>
      </c>
      <c r="S2046" s="13" t="s">
        <v>99</v>
      </c>
      <c r="T2046">
        <v>2</v>
      </c>
      <c r="U2046">
        <v>2</v>
      </c>
      <c r="V2046">
        <v>0</v>
      </c>
      <c r="W2046" s="13" t="s">
        <v>101</v>
      </c>
      <c r="X2046">
        <v>0.85</v>
      </c>
    </row>
    <row r="2047" spans="1:24" x14ac:dyDescent="0.3">
      <c r="A2047">
        <v>2045</v>
      </c>
      <c r="B2047" t="s">
        <v>206</v>
      </c>
      <c r="C2047" t="s">
        <v>207</v>
      </c>
      <c r="D2047">
        <v>13.186306</v>
      </c>
      <c r="E2047">
        <v>77.539179000000004</v>
      </c>
      <c r="F2047" s="18">
        <v>44610</v>
      </c>
      <c r="G2047" s="19">
        <v>0.41666666666666702</v>
      </c>
      <c r="H2047">
        <v>10</v>
      </c>
      <c r="I2047" s="13" t="s">
        <v>211</v>
      </c>
      <c r="J2047">
        <v>0</v>
      </c>
      <c r="K2047" s="13" t="s">
        <v>92</v>
      </c>
      <c r="L2047">
        <v>3</v>
      </c>
      <c r="M2047">
        <v>1</v>
      </c>
      <c r="N2047" s="13" t="s">
        <v>212</v>
      </c>
      <c r="O2047" s="13" t="s">
        <v>95</v>
      </c>
      <c r="P2047">
        <v>23</v>
      </c>
      <c r="Q2047" s="13" t="s">
        <v>97</v>
      </c>
      <c r="R2047" s="13" t="s">
        <v>199</v>
      </c>
      <c r="S2047" s="13" t="s">
        <v>99</v>
      </c>
      <c r="T2047">
        <v>4</v>
      </c>
      <c r="U2047">
        <v>4</v>
      </c>
      <c r="V2047">
        <v>1</v>
      </c>
      <c r="W2047" s="13" t="s">
        <v>101</v>
      </c>
      <c r="X2047">
        <v>1</v>
      </c>
    </row>
    <row r="2048" spans="1:24" x14ac:dyDescent="0.3">
      <c r="A2048">
        <v>2046</v>
      </c>
      <c r="B2048" t="s">
        <v>217</v>
      </c>
      <c r="C2048" t="s">
        <v>218</v>
      </c>
      <c r="D2048">
        <v>22.698947</v>
      </c>
      <c r="E2048">
        <v>88.369927000000004</v>
      </c>
      <c r="F2048" s="18">
        <v>45459</v>
      </c>
      <c r="G2048" s="19">
        <v>0</v>
      </c>
      <c r="H2048">
        <v>0</v>
      </c>
      <c r="I2048" s="13" t="s">
        <v>89</v>
      </c>
      <c r="J2048">
        <v>1</v>
      </c>
      <c r="K2048" s="13" t="s">
        <v>214</v>
      </c>
      <c r="L2048">
        <v>1</v>
      </c>
      <c r="M2048">
        <v>1</v>
      </c>
      <c r="N2048" s="13" t="s">
        <v>212</v>
      </c>
      <c r="O2048" s="13" t="s">
        <v>95</v>
      </c>
      <c r="P2048">
        <v>17</v>
      </c>
      <c r="Q2048" s="13" t="s">
        <v>97</v>
      </c>
      <c r="R2048" s="13" t="s">
        <v>205</v>
      </c>
      <c r="S2048" s="13" t="s">
        <v>196</v>
      </c>
      <c r="T2048">
        <v>4</v>
      </c>
      <c r="U2048">
        <v>3</v>
      </c>
      <c r="V2048">
        <v>0</v>
      </c>
      <c r="W2048" s="13" t="s">
        <v>101</v>
      </c>
      <c r="X2048">
        <v>0.65</v>
      </c>
    </row>
    <row r="2049" spans="1:24" x14ac:dyDescent="0.3">
      <c r="A2049">
        <v>2047</v>
      </c>
      <c r="B2049" t="s">
        <v>206</v>
      </c>
      <c r="C2049" t="s">
        <v>207</v>
      </c>
      <c r="D2049">
        <v>13.036054999999999</v>
      </c>
      <c r="E2049">
        <v>77.480138999999994</v>
      </c>
      <c r="F2049" s="18">
        <v>45055</v>
      </c>
      <c r="G2049" s="19">
        <v>0.83333333333333304</v>
      </c>
      <c r="H2049">
        <v>20</v>
      </c>
      <c r="I2049" s="13" t="s">
        <v>215</v>
      </c>
      <c r="J2049">
        <v>0</v>
      </c>
      <c r="K2049" s="13" t="s">
        <v>92</v>
      </c>
      <c r="L2049">
        <v>5</v>
      </c>
      <c r="M2049">
        <v>0</v>
      </c>
      <c r="N2049" s="13" t="s">
        <v>212</v>
      </c>
      <c r="O2049" s="13" t="s">
        <v>195</v>
      </c>
      <c r="P2049">
        <v>18</v>
      </c>
      <c r="Q2049" s="13" t="s">
        <v>97</v>
      </c>
      <c r="R2049" s="13" t="s">
        <v>208</v>
      </c>
      <c r="S2049" s="13" t="s">
        <v>99</v>
      </c>
      <c r="T2049">
        <v>5</v>
      </c>
      <c r="U2049">
        <v>5</v>
      </c>
      <c r="V2049">
        <v>0</v>
      </c>
      <c r="W2049" s="13" t="s">
        <v>101</v>
      </c>
      <c r="X2049">
        <v>0.65</v>
      </c>
    </row>
    <row r="2050" spans="1:24" x14ac:dyDescent="0.3">
      <c r="A2050">
        <v>2048</v>
      </c>
      <c r="B2050" t="s">
        <v>79</v>
      </c>
      <c r="C2050" t="s">
        <v>80</v>
      </c>
      <c r="D2050">
        <v>18.671831999999998</v>
      </c>
      <c r="E2050">
        <v>73.779083999999997</v>
      </c>
      <c r="F2050" s="18">
        <v>44905</v>
      </c>
      <c r="G2050" s="19">
        <v>0.70833333333333304</v>
      </c>
      <c r="H2050">
        <v>17</v>
      </c>
      <c r="I2050" s="13" t="s">
        <v>219</v>
      </c>
      <c r="J2050">
        <v>1</v>
      </c>
      <c r="K2050" s="13" t="s">
        <v>214</v>
      </c>
      <c r="L2050">
        <v>2</v>
      </c>
      <c r="M2050">
        <v>0</v>
      </c>
      <c r="N2050" s="13" t="s">
        <v>212</v>
      </c>
      <c r="O2050" s="13" t="s">
        <v>95</v>
      </c>
      <c r="P2050">
        <v>22</v>
      </c>
      <c r="Q2050" s="13" t="s">
        <v>195</v>
      </c>
      <c r="R2050" s="13" t="s">
        <v>199</v>
      </c>
      <c r="S2050" s="13" t="s">
        <v>196</v>
      </c>
      <c r="T2050">
        <v>2</v>
      </c>
      <c r="U2050">
        <v>1</v>
      </c>
      <c r="V2050">
        <v>1</v>
      </c>
      <c r="W2050" s="13" t="s">
        <v>101</v>
      </c>
      <c r="X2050">
        <v>0.6</v>
      </c>
    </row>
    <row r="2051" spans="1:24" x14ac:dyDescent="0.3">
      <c r="A2051">
        <v>2049</v>
      </c>
      <c r="B2051" t="s">
        <v>79</v>
      </c>
      <c r="C2051" t="s">
        <v>80</v>
      </c>
      <c r="D2051">
        <v>18.621897000000001</v>
      </c>
      <c r="E2051">
        <v>73.873980000000003</v>
      </c>
      <c r="F2051" s="18">
        <v>45460</v>
      </c>
      <c r="G2051" s="19">
        <v>0.20833333333333301</v>
      </c>
      <c r="H2051">
        <v>5</v>
      </c>
      <c r="I2051" s="13" t="s">
        <v>204</v>
      </c>
      <c r="J2051">
        <v>0</v>
      </c>
      <c r="K2051" s="13" t="s">
        <v>92</v>
      </c>
      <c r="L2051">
        <v>2</v>
      </c>
      <c r="M2051">
        <v>0</v>
      </c>
      <c r="N2051" s="13" t="s">
        <v>94</v>
      </c>
      <c r="O2051" s="13" t="s">
        <v>95</v>
      </c>
      <c r="P2051">
        <v>26</v>
      </c>
      <c r="Q2051" s="13" t="s">
        <v>95</v>
      </c>
      <c r="R2051" s="13" t="s">
        <v>208</v>
      </c>
      <c r="S2051" s="13" t="s">
        <v>193</v>
      </c>
      <c r="T2051">
        <v>1</v>
      </c>
      <c r="U2051">
        <v>0</v>
      </c>
      <c r="V2051">
        <v>0</v>
      </c>
      <c r="W2051" s="13" t="s">
        <v>101</v>
      </c>
      <c r="X2051">
        <v>0.45</v>
      </c>
    </row>
    <row r="2052" spans="1:24" x14ac:dyDescent="0.3">
      <c r="A2052">
        <v>2050</v>
      </c>
      <c r="B2052" t="s">
        <v>190</v>
      </c>
      <c r="C2052" t="s">
        <v>80</v>
      </c>
      <c r="D2052">
        <v>18.956702</v>
      </c>
      <c r="E2052">
        <v>72.921062000000006</v>
      </c>
      <c r="F2052" s="18">
        <v>44798</v>
      </c>
      <c r="G2052" s="19">
        <v>0.29166666666666702</v>
      </c>
      <c r="H2052">
        <v>7</v>
      </c>
      <c r="I2052" s="13" t="s">
        <v>202</v>
      </c>
      <c r="J2052">
        <v>0</v>
      </c>
      <c r="K2052" s="13" t="s">
        <v>214</v>
      </c>
      <c r="L2052">
        <v>6</v>
      </c>
      <c r="M2052">
        <v>1</v>
      </c>
      <c r="N2052" s="13" t="s">
        <v>94</v>
      </c>
      <c r="O2052" s="13" t="s">
        <v>95</v>
      </c>
      <c r="P2052">
        <v>24</v>
      </c>
      <c r="Q2052" s="13" t="s">
        <v>195</v>
      </c>
      <c r="R2052" s="13" t="s">
        <v>205</v>
      </c>
      <c r="S2052" s="13" t="s">
        <v>196</v>
      </c>
      <c r="T2052">
        <v>5</v>
      </c>
      <c r="U2052">
        <v>3</v>
      </c>
      <c r="V2052">
        <v>0</v>
      </c>
      <c r="W2052" s="13" t="s">
        <v>101</v>
      </c>
      <c r="X2052">
        <v>0.45</v>
      </c>
    </row>
    <row r="2053" spans="1:24" x14ac:dyDescent="0.3">
      <c r="A2053">
        <v>2051</v>
      </c>
      <c r="B2053" t="s">
        <v>203</v>
      </c>
      <c r="C2053" t="s">
        <v>203</v>
      </c>
      <c r="D2053">
        <v>28.815473999999998</v>
      </c>
      <c r="E2053">
        <v>77.063929999999999</v>
      </c>
      <c r="F2053" s="18">
        <v>45476</v>
      </c>
      <c r="G2053" s="19">
        <v>0.625</v>
      </c>
      <c r="H2053">
        <v>15</v>
      </c>
      <c r="I2053" s="13" t="s">
        <v>194</v>
      </c>
      <c r="J2053">
        <v>0</v>
      </c>
      <c r="K2053" s="13" t="s">
        <v>191</v>
      </c>
      <c r="L2053">
        <v>1</v>
      </c>
      <c r="M2053">
        <v>0</v>
      </c>
      <c r="N2053" s="13" t="s">
        <v>192</v>
      </c>
      <c r="O2053" s="13" t="s">
        <v>97</v>
      </c>
      <c r="P2053">
        <v>37</v>
      </c>
      <c r="Q2053" s="13" t="s">
        <v>97</v>
      </c>
      <c r="R2053" s="13" t="s">
        <v>199</v>
      </c>
      <c r="S2053" s="13" t="s">
        <v>196</v>
      </c>
      <c r="T2053">
        <v>2</v>
      </c>
      <c r="U2053">
        <v>2</v>
      </c>
      <c r="V2053">
        <v>0</v>
      </c>
      <c r="W2053" s="13" t="s">
        <v>101</v>
      </c>
      <c r="X2053">
        <v>0.3</v>
      </c>
    </row>
    <row r="2054" spans="1:24" x14ac:dyDescent="0.3">
      <c r="A2054">
        <v>2052</v>
      </c>
      <c r="B2054" t="s">
        <v>203</v>
      </c>
      <c r="C2054" t="s">
        <v>203</v>
      </c>
      <c r="D2054">
        <v>28.671468999999998</v>
      </c>
      <c r="E2054">
        <v>76.964797000000004</v>
      </c>
      <c r="F2054" s="18">
        <v>45303</v>
      </c>
      <c r="G2054" s="19">
        <v>0.125</v>
      </c>
      <c r="H2054">
        <v>3</v>
      </c>
      <c r="I2054" s="13" t="s">
        <v>211</v>
      </c>
      <c r="J2054">
        <v>0</v>
      </c>
      <c r="K2054" s="13" t="s">
        <v>92</v>
      </c>
      <c r="L2054">
        <v>5</v>
      </c>
      <c r="M2054">
        <v>1</v>
      </c>
      <c r="N2054" s="13" t="s">
        <v>192</v>
      </c>
      <c r="O2054" s="13" t="s">
        <v>97</v>
      </c>
      <c r="P2054">
        <v>24</v>
      </c>
      <c r="Q2054" s="13" t="s">
        <v>97</v>
      </c>
      <c r="R2054" s="13" t="s">
        <v>199</v>
      </c>
      <c r="S2054" s="13" t="s">
        <v>193</v>
      </c>
      <c r="T2054">
        <v>2</v>
      </c>
      <c r="U2054">
        <v>1</v>
      </c>
      <c r="V2054">
        <v>0</v>
      </c>
      <c r="W2054" s="13" t="s">
        <v>101</v>
      </c>
      <c r="X2054">
        <v>0.3</v>
      </c>
    </row>
    <row r="2055" spans="1:24" x14ac:dyDescent="0.3">
      <c r="A2055">
        <v>2053</v>
      </c>
      <c r="B2055" t="s">
        <v>203</v>
      </c>
      <c r="C2055" t="s">
        <v>203</v>
      </c>
      <c r="D2055">
        <v>28.562152000000001</v>
      </c>
      <c r="E2055">
        <v>76.963958000000005</v>
      </c>
      <c r="F2055" s="18">
        <v>44826</v>
      </c>
      <c r="G2055" s="19">
        <v>0.16666666666666699</v>
      </c>
      <c r="H2055">
        <v>4</v>
      </c>
      <c r="I2055" s="13" t="s">
        <v>202</v>
      </c>
      <c r="J2055">
        <v>0</v>
      </c>
      <c r="K2055" s="13" t="s">
        <v>92</v>
      </c>
      <c r="L2055">
        <v>5</v>
      </c>
      <c r="M2055">
        <v>1</v>
      </c>
      <c r="N2055" s="13" t="s">
        <v>212</v>
      </c>
      <c r="O2055" s="13" t="s">
        <v>95</v>
      </c>
      <c r="P2055">
        <v>21</v>
      </c>
      <c r="Q2055" s="13" t="s">
        <v>95</v>
      </c>
      <c r="R2055" s="13" t="s">
        <v>98</v>
      </c>
      <c r="S2055" s="13" t="s">
        <v>193</v>
      </c>
      <c r="T2055">
        <v>4</v>
      </c>
      <c r="U2055">
        <v>0</v>
      </c>
      <c r="V2055">
        <v>0</v>
      </c>
      <c r="W2055" s="13" t="s">
        <v>101</v>
      </c>
      <c r="X2055">
        <v>0.45</v>
      </c>
    </row>
    <row r="2056" spans="1:24" x14ac:dyDescent="0.3">
      <c r="A2056">
        <v>2054</v>
      </c>
      <c r="B2056" t="s">
        <v>206</v>
      </c>
      <c r="C2056" t="s">
        <v>207</v>
      </c>
      <c r="D2056">
        <v>13.029014999999999</v>
      </c>
      <c r="E2056">
        <v>77.407658999999995</v>
      </c>
      <c r="F2056" s="18">
        <v>45285</v>
      </c>
      <c r="G2056" s="19">
        <v>0.79166666666666696</v>
      </c>
      <c r="H2056">
        <v>19</v>
      </c>
      <c r="I2056" s="13" t="s">
        <v>204</v>
      </c>
      <c r="J2056">
        <v>0</v>
      </c>
      <c r="K2056" s="13" t="s">
        <v>191</v>
      </c>
      <c r="L2056">
        <v>1</v>
      </c>
      <c r="M2056">
        <v>0</v>
      </c>
      <c r="N2056" s="13" t="s">
        <v>212</v>
      </c>
      <c r="O2056" s="13" t="s">
        <v>195</v>
      </c>
      <c r="P2056">
        <v>22</v>
      </c>
      <c r="Q2056" s="13" t="s">
        <v>97</v>
      </c>
      <c r="R2056" s="13" t="s">
        <v>98</v>
      </c>
      <c r="S2056" s="13" t="s">
        <v>193</v>
      </c>
      <c r="T2056">
        <v>2</v>
      </c>
      <c r="U2056">
        <v>2</v>
      </c>
      <c r="V2056">
        <v>1</v>
      </c>
      <c r="W2056" s="13" t="s">
        <v>101</v>
      </c>
      <c r="X2056">
        <v>0.6</v>
      </c>
    </row>
    <row r="2057" spans="1:24" x14ac:dyDescent="0.3">
      <c r="A2057">
        <v>2055</v>
      </c>
      <c r="B2057" t="s">
        <v>217</v>
      </c>
      <c r="C2057" t="s">
        <v>218</v>
      </c>
      <c r="D2057">
        <v>22.465803999999999</v>
      </c>
      <c r="E2057">
        <v>88.217168999999998</v>
      </c>
      <c r="F2057" s="18">
        <v>45416</v>
      </c>
      <c r="G2057" s="19">
        <v>0.58333333333333304</v>
      </c>
      <c r="H2057">
        <v>14</v>
      </c>
      <c r="I2057" s="13" t="s">
        <v>219</v>
      </c>
      <c r="J2057">
        <v>1</v>
      </c>
      <c r="K2057" s="13" t="s">
        <v>191</v>
      </c>
      <c r="L2057">
        <v>6</v>
      </c>
      <c r="M2057">
        <v>1</v>
      </c>
      <c r="N2057" s="13" t="s">
        <v>212</v>
      </c>
      <c r="O2057" s="13" t="s">
        <v>95</v>
      </c>
      <c r="P2057">
        <v>40</v>
      </c>
      <c r="Q2057" s="13" t="s">
        <v>97</v>
      </c>
      <c r="R2057" s="13" t="s">
        <v>199</v>
      </c>
      <c r="S2057" s="13" t="s">
        <v>193</v>
      </c>
      <c r="T2057">
        <v>5</v>
      </c>
      <c r="U2057">
        <v>1</v>
      </c>
      <c r="V2057">
        <v>0</v>
      </c>
      <c r="W2057" s="13" t="s">
        <v>101</v>
      </c>
      <c r="X2057">
        <v>0.65</v>
      </c>
    </row>
    <row r="2058" spans="1:24" x14ac:dyDescent="0.3">
      <c r="A2058">
        <v>2056</v>
      </c>
      <c r="B2058" t="s">
        <v>217</v>
      </c>
      <c r="C2058" t="s">
        <v>218</v>
      </c>
      <c r="D2058">
        <v>22.412229</v>
      </c>
      <c r="E2058">
        <v>88.473557</v>
      </c>
      <c r="F2058" s="18">
        <v>45229</v>
      </c>
      <c r="G2058" s="19">
        <v>0.70833333333333304</v>
      </c>
      <c r="H2058">
        <v>17</v>
      </c>
      <c r="I2058" s="13" t="s">
        <v>204</v>
      </c>
      <c r="J2058">
        <v>0</v>
      </c>
      <c r="K2058" s="13" t="s">
        <v>214</v>
      </c>
      <c r="L2058">
        <v>6</v>
      </c>
      <c r="M2058">
        <v>0</v>
      </c>
      <c r="N2058" s="13" t="s">
        <v>212</v>
      </c>
      <c r="O2058" s="13" t="s">
        <v>195</v>
      </c>
      <c r="P2058">
        <v>29</v>
      </c>
      <c r="Q2058" s="13" t="s">
        <v>195</v>
      </c>
      <c r="R2058" s="13" t="s">
        <v>208</v>
      </c>
      <c r="S2058" s="13" t="s">
        <v>196</v>
      </c>
      <c r="T2058">
        <v>4</v>
      </c>
      <c r="U2058">
        <v>1</v>
      </c>
      <c r="V2058">
        <v>1</v>
      </c>
      <c r="W2058" s="13" t="s">
        <v>101</v>
      </c>
      <c r="X2058">
        <v>0.4</v>
      </c>
    </row>
    <row r="2059" spans="1:24" x14ac:dyDescent="0.3">
      <c r="A2059">
        <v>2057</v>
      </c>
      <c r="B2059" t="s">
        <v>206</v>
      </c>
      <c r="C2059" t="s">
        <v>207</v>
      </c>
      <c r="D2059">
        <v>12.803076000000001</v>
      </c>
      <c r="E2059">
        <v>77.672808000000003</v>
      </c>
      <c r="F2059" s="18">
        <v>45442</v>
      </c>
      <c r="G2059" s="19">
        <v>8.3333333333333301E-2</v>
      </c>
      <c r="H2059">
        <v>2</v>
      </c>
      <c r="I2059" s="13" t="s">
        <v>202</v>
      </c>
      <c r="J2059">
        <v>0</v>
      </c>
      <c r="K2059" s="13" t="s">
        <v>92</v>
      </c>
      <c r="L2059">
        <v>4</v>
      </c>
      <c r="M2059">
        <v>0</v>
      </c>
      <c r="N2059" s="13" t="s">
        <v>212</v>
      </c>
      <c r="O2059" s="13" t="s">
        <v>95</v>
      </c>
      <c r="P2059">
        <v>33</v>
      </c>
      <c r="Q2059" s="13" t="s">
        <v>95</v>
      </c>
      <c r="R2059" s="13" t="s">
        <v>199</v>
      </c>
      <c r="S2059" s="13" t="s">
        <v>196</v>
      </c>
      <c r="T2059">
        <v>2</v>
      </c>
      <c r="U2059">
        <v>1</v>
      </c>
      <c r="V2059">
        <v>0</v>
      </c>
      <c r="W2059" s="13" t="s">
        <v>101</v>
      </c>
      <c r="X2059">
        <v>0.45</v>
      </c>
    </row>
    <row r="2060" spans="1:24" x14ac:dyDescent="0.3">
      <c r="A2060">
        <v>2058</v>
      </c>
      <c r="B2060" t="s">
        <v>190</v>
      </c>
      <c r="C2060" t="s">
        <v>80</v>
      </c>
      <c r="D2060">
        <v>19.105184000000001</v>
      </c>
      <c r="E2060">
        <v>72.816615999999996</v>
      </c>
      <c r="F2060" s="18">
        <v>45597</v>
      </c>
      <c r="G2060" s="19">
        <v>0.25</v>
      </c>
      <c r="H2060">
        <v>6</v>
      </c>
      <c r="I2060" s="13" t="s">
        <v>211</v>
      </c>
      <c r="J2060">
        <v>0</v>
      </c>
      <c r="K2060" s="13" t="s">
        <v>92</v>
      </c>
      <c r="L2060">
        <v>4</v>
      </c>
      <c r="M2060">
        <v>1</v>
      </c>
      <c r="N2060" s="13" t="s">
        <v>212</v>
      </c>
      <c r="O2060" s="13" t="s">
        <v>195</v>
      </c>
      <c r="P2060">
        <v>26</v>
      </c>
      <c r="Q2060" s="13" t="s">
        <v>95</v>
      </c>
      <c r="R2060" s="13" t="s">
        <v>205</v>
      </c>
      <c r="S2060" s="13" t="s">
        <v>196</v>
      </c>
      <c r="T2060">
        <v>2</v>
      </c>
      <c r="U2060">
        <v>1</v>
      </c>
      <c r="V2060">
        <v>0</v>
      </c>
      <c r="W2060" s="13" t="s">
        <v>220</v>
      </c>
      <c r="X2060">
        <v>0.35</v>
      </c>
    </row>
    <row r="2061" spans="1:24" x14ac:dyDescent="0.3">
      <c r="A2061">
        <v>2059</v>
      </c>
      <c r="B2061" t="s">
        <v>79</v>
      </c>
      <c r="C2061" t="s">
        <v>80</v>
      </c>
      <c r="D2061">
        <v>18.536213</v>
      </c>
      <c r="E2061">
        <v>73.966701</v>
      </c>
      <c r="F2061" s="18">
        <v>45214</v>
      </c>
      <c r="G2061" s="19">
        <v>0.79166666666666696</v>
      </c>
      <c r="H2061">
        <v>19</v>
      </c>
      <c r="I2061" s="13" t="s">
        <v>89</v>
      </c>
      <c r="J2061">
        <v>1</v>
      </c>
      <c r="K2061" s="13" t="s">
        <v>191</v>
      </c>
      <c r="L2061">
        <v>4</v>
      </c>
      <c r="M2061">
        <v>1</v>
      </c>
      <c r="N2061" s="13" t="s">
        <v>192</v>
      </c>
      <c r="O2061" s="13" t="s">
        <v>97</v>
      </c>
      <c r="P2061">
        <v>26</v>
      </c>
      <c r="Q2061" s="13" t="s">
        <v>97</v>
      </c>
      <c r="R2061" s="13" t="s">
        <v>213</v>
      </c>
      <c r="S2061" s="13" t="s">
        <v>196</v>
      </c>
      <c r="T2061">
        <v>4</v>
      </c>
      <c r="U2061">
        <v>3</v>
      </c>
      <c r="V2061">
        <v>1</v>
      </c>
      <c r="W2061" s="13" t="s">
        <v>101</v>
      </c>
      <c r="X2061">
        <v>0.45</v>
      </c>
    </row>
    <row r="2062" spans="1:24" x14ac:dyDescent="0.3">
      <c r="A2062">
        <v>2060</v>
      </c>
      <c r="B2062" t="s">
        <v>217</v>
      </c>
      <c r="C2062" t="s">
        <v>218</v>
      </c>
      <c r="D2062">
        <v>22.530716999999999</v>
      </c>
      <c r="E2062">
        <v>88.249208999999993</v>
      </c>
      <c r="F2062" s="18">
        <v>45599</v>
      </c>
      <c r="G2062" s="19">
        <v>0.20833333333333301</v>
      </c>
      <c r="H2062">
        <v>5</v>
      </c>
      <c r="I2062" s="13" t="s">
        <v>89</v>
      </c>
      <c r="J2062">
        <v>1</v>
      </c>
      <c r="K2062" s="13" t="s">
        <v>191</v>
      </c>
      <c r="L2062">
        <v>6</v>
      </c>
      <c r="M2062">
        <v>0</v>
      </c>
      <c r="N2062" s="13" t="s">
        <v>94</v>
      </c>
      <c r="O2062" s="13" t="s">
        <v>95</v>
      </c>
      <c r="P2062">
        <v>34</v>
      </c>
      <c r="Q2062" s="13" t="s">
        <v>97</v>
      </c>
      <c r="R2062" s="13" t="s">
        <v>98</v>
      </c>
      <c r="S2062" s="13" t="s">
        <v>99</v>
      </c>
      <c r="T2062">
        <v>5</v>
      </c>
      <c r="U2062">
        <v>5</v>
      </c>
      <c r="V2062">
        <v>0</v>
      </c>
      <c r="W2062" s="13" t="s">
        <v>101</v>
      </c>
      <c r="X2062">
        <v>0.85</v>
      </c>
    </row>
    <row r="2063" spans="1:24" x14ac:dyDescent="0.3">
      <c r="A2063">
        <v>2061</v>
      </c>
      <c r="B2063" t="s">
        <v>190</v>
      </c>
      <c r="C2063" t="s">
        <v>80</v>
      </c>
      <c r="D2063">
        <v>18.880595</v>
      </c>
      <c r="E2063">
        <v>72.850897000000003</v>
      </c>
      <c r="F2063" s="18">
        <v>44822</v>
      </c>
      <c r="G2063" s="19">
        <v>0.75</v>
      </c>
      <c r="H2063">
        <v>18</v>
      </c>
      <c r="I2063" s="13" t="s">
        <v>89</v>
      </c>
      <c r="J2063">
        <v>1</v>
      </c>
      <c r="K2063" s="13" t="s">
        <v>214</v>
      </c>
      <c r="L2063">
        <v>3</v>
      </c>
      <c r="M2063">
        <v>1</v>
      </c>
      <c r="N2063" s="13" t="s">
        <v>94</v>
      </c>
      <c r="O2063" s="13" t="s">
        <v>95</v>
      </c>
      <c r="P2063">
        <v>26</v>
      </c>
      <c r="Q2063" s="13" t="s">
        <v>195</v>
      </c>
      <c r="R2063" s="13" t="s">
        <v>205</v>
      </c>
      <c r="S2063" s="13" t="s">
        <v>196</v>
      </c>
      <c r="T2063">
        <v>3</v>
      </c>
      <c r="U2063">
        <v>1</v>
      </c>
      <c r="V2063">
        <v>1</v>
      </c>
      <c r="W2063" s="13" t="s">
        <v>101</v>
      </c>
      <c r="X2063">
        <v>0.6</v>
      </c>
    </row>
    <row r="2064" spans="1:24" x14ac:dyDescent="0.3">
      <c r="A2064">
        <v>2062</v>
      </c>
      <c r="B2064" t="s">
        <v>200</v>
      </c>
      <c r="C2064" t="s">
        <v>201</v>
      </c>
      <c r="D2064">
        <v>13.118581000000001</v>
      </c>
      <c r="E2064">
        <v>80.156220000000005</v>
      </c>
      <c r="F2064" s="18">
        <v>45419</v>
      </c>
      <c r="G2064" s="19">
        <v>0.58333333333333304</v>
      </c>
      <c r="H2064">
        <v>14</v>
      </c>
      <c r="I2064" s="13" t="s">
        <v>215</v>
      </c>
      <c r="J2064">
        <v>0</v>
      </c>
      <c r="K2064" s="13" t="s">
        <v>191</v>
      </c>
      <c r="L2064">
        <v>2</v>
      </c>
      <c r="M2064">
        <v>1</v>
      </c>
      <c r="N2064" s="13" t="s">
        <v>94</v>
      </c>
      <c r="O2064" s="13" t="s">
        <v>95</v>
      </c>
      <c r="P2064">
        <v>38</v>
      </c>
      <c r="Q2064" s="13" t="s">
        <v>95</v>
      </c>
      <c r="R2064" s="13" t="s">
        <v>208</v>
      </c>
      <c r="S2064" s="13" t="s">
        <v>99</v>
      </c>
      <c r="T2064">
        <v>2</v>
      </c>
      <c r="U2064">
        <v>2</v>
      </c>
      <c r="V2064">
        <v>0</v>
      </c>
      <c r="W2064" s="13" t="s">
        <v>101</v>
      </c>
      <c r="X2064">
        <v>0.65</v>
      </c>
    </row>
    <row r="2065" spans="1:24" x14ac:dyDescent="0.3">
      <c r="A2065">
        <v>2063</v>
      </c>
      <c r="B2065" t="s">
        <v>197</v>
      </c>
      <c r="C2065" t="s">
        <v>198</v>
      </c>
      <c r="D2065">
        <v>30.603249000000002</v>
      </c>
      <c r="E2065">
        <v>76.869890999999996</v>
      </c>
      <c r="F2065" s="18">
        <v>44902</v>
      </c>
      <c r="G2065" s="19">
        <v>0.29166666666666702</v>
      </c>
      <c r="H2065">
        <v>7</v>
      </c>
      <c r="I2065" s="13" t="s">
        <v>194</v>
      </c>
      <c r="J2065">
        <v>0</v>
      </c>
      <c r="K2065" s="13" t="s">
        <v>92</v>
      </c>
      <c r="L2065">
        <v>3</v>
      </c>
      <c r="M2065">
        <v>0</v>
      </c>
      <c r="N2065" s="13" t="s">
        <v>94</v>
      </c>
      <c r="O2065" s="13" t="s">
        <v>95</v>
      </c>
      <c r="P2065">
        <v>25</v>
      </c>
      <c r="Q2065" s="13" t="s">
        <v>195</v>
      </c>
      <c r="R2065" s="13" t="s">
        <v>208</v>
      </c>
      <c r="S2065" s="13" t="s">
        <v>196</v>
      </c>
      <c r="T2065">
        <v>4</v>
      </c>
      <c r="U2065">
        <v>4</v>
      </c>
      <c r="V2065">
        <v>0</v>
      </c>
      <c r="W2065" s="13" t="s">
        <v>101</v>
      </c>
      <c r="X2065">
        <v>0.45</v>
      </c>
    </row>
    <row r="2066" spans="1:24" x14ac:dyDescent="0.3">
      <c r="A2066">
        <v>2064</v>
      </c>
      <c r="B2066" t="s">
        <v>190</v>
      </c>
      <c r="C2066" t="s">
        <v>80</v>
      </c>
      <c r="D2066">
        <v>19.056531</v>
      </c>
      <c r="E2066">
        <v>72.713876999999997</v>
      </c>
      <c r="F2066" s="18">
        <v>45654</v>
      </c>
      <c r="G2066" s="19">
        <v>4.1666666666666699E-2</v>
      </c>
      <c r="H2066">
        <v>1</v>
      </c>
      <c r="I2066" s="13" t="s">
        <v>219</v>
      </c>
      <c r="J2066">
        <v>1</v>
      </c>
      <c r="K2066" s="13" t="s">
        <v>191</v>
      </c>
      <c r="L2066">
        <v>5</v>
      </c>
      <c r="M2066">
        <v>0</v>
      </c>
      <c r="N2066" s="13" t="s">
        <v>192</v>
      </c>
      <c r="O2066" s="13" t="s">
        <v>97</v>
      </c>
      <c r="P2066">
        <v>16</v>
      </c>
      <c r="Q2066" s="13" t="s">
        <v>95</v>
      </c>
      <c r="R2066" s="13" t="s">
        <v>213</v>
      </c>
      <c r="S2066" s="13" t="s">
        <v>196</v>
      </c>
      <c r="T2066">
        <v>2</v>
      </c>
      <c r="U2066">
        <v>2</v>
      </c>
      <c r="V2066">
        <v>0</v>
      </c>
      <c r="W2066" s="13" t="s">
        <v>101</v>
      </c>
      <c r="X2066">
        <v>0.1</v>
      </c>
    </row>
    <row r="2067" spans="1:24" x14ac:dyDescent="0.3">
      <c r="A2067">
        <v>2065</v>
      </c>
      <c r="B2067" t="s">
        <v>197</v>
      </c>
      <c r="C2067" t="s">
        <v>198</v>
      </c>
      <c r="D2067">
        <v>30.660744999999999</v>
      </c>
      <c r="E2067">
        <v>76.701030000000003</v>
      </c>
      <c r="F2067" s="18">
        <v>45624</v>
      </c>
      <c r="G2067" s="19">
        <v>0.875</v>
      </c>
      <c r="H2067">
        <v>21</v>
      </c>
      <c r="I2067" s="13" t="s">
        <v>202</v>
      </c>
      <c r="J2067">
        <v>0</v>
      </c>
      <c r="K2067" s="13" t="s">
        <v>214</v>
      </c>
      <c r="L2067">
        <v>4</v>
      </c>
      <c r="M2067">
        <v>0</v>
      </c>
      <c r="N2067" s="13" t="s">
        <v>212</v>
      </c>
      <c r="O2067" s="13" t="s">
        <v>195</v>
      </c>
      <c r="P2067">
        <v>24</v>
      </c>
      <c r="Q2067" s="13" t="s">
        <v>95</v>
      </c>
      <c r="R2067" s="13" t="s">
        <v>98</v>
      </c>
      <c r="S2067" s="13" t="s">
        <v>196</v>
      </c>
      <c r="T2067">
        <v>1</v>
      </c>
      <c r="U2067">
        <v>1</v>
      </c>
      <c r="V2067">
        <v>0</v>
      </c>
      <c r="W2067" s="13" t="s">
        <v>101</v>
      </c>
      <c r="X2067">
        <v>0.25</v>
      </c>
    </row>
    <row r="2068" spans="1:24" x14ac:dyDescent="0.3">
      <c r="A2068">
        <v>2066</v>
      </c>
      <c r="B2068" t="s">
        <v>197</v>
      </c>
      <c r="C2068" t="s">
        <v>198</v>
      </c>
      <c r="D2068">
        <v>30.787668</v>
      </c>
      <c r="E2068">
        <v>76.783190000000005</v>
      </c>
      <c r="F2068" s="18">
        <v>45401</v>
      </c>
      <c r="G2068" s="19">
        <v>0.375</v>
      </c>
      <c r="H2068">
        <v>9</v>
      </c>
      <c r="I2068" s="13" t="s">
        <v>211</v>
      </c>
      <c r="J2068">
        <v>0</v>
      </c>
      <c r="K2068" s="13" t="s">
        <v>191</v>
      </c>
      <c r="L2068">
        <v>4</v>
      </c>
      <c r="M2068">
        <v>0</v>
      </c>
      <c r="N2068" s="13" t="s">
        <v>192</v>
      </c>
      <c r="O2068" s="13" t="s">
        <v>97</v>
      </c>
      <c r="P2068">
        <v>20</v>
      </c>
      <c r="Q2068" s="13" t="s">
        <v>97</v>
      </c>
      <c r="R2068" s="13" t="s">
        <v>213</v>
      </c>
      <c r="S2068" s="13" t="s">
        <v>196</v>
      </c>
      <c r="T2068">
        <v>4</v>
      </c>
      <c r="U2068">
        <v>3</v>
      </c>
      <c r="V2068">
        <v>1</v>
      </c>
      <c r="W2068" s="13" t="s">
        <v>101</v>
      </c>
      <c r="X2068">
        <v>0.45</v>
      </c>
    </row>
    <row r="2069" spans="1:24" x14ac:dyDescent="0.3">
      <c r="A2069">
        <v>2067</v>
      </c>
      <c r="B2069" t="s">
        <v>197</v>
      </c>
      <c r="C2069" t="s">
        <v>198</v>
      </c>
      <c r="D2069">
        <v>30.604288</v>
      </c>
      <c r="E2069">
        <v>76.812630999999996</v>
      </c>
      <c r="F2069" s="18">
        <v>45759</v>
      </c>
      <c r="G2069" s="19">
        <v>0.5</v>
      </c>
      <c r="H2069">
        <v>12</v>
      </c>
      <c r="I2069" s="13" t="s">
        <v>219</v>
      </c>
      <c r="J2069">
        <v>1</v>
      </c>
      <c r="K2069" s="13" t="s">
        <v>214</v>
      </c>
      <c r="L2069">
        <v>5</v>
      </c>
      <c r="M2069">
        <v>0</v>
      </c>
      <c r="N2069" s="13" t="s">
        <v>212</v>
      </c>
      <c r="O2069" s="13" t="s">
        <v>95</v>
      </c>
      <c r="P2069">
        <v>22</v>
      </c>
      <c r="Q2069" s="13" t="s">
        <v>97</v>
      </c>
      <c r="R2069" s="13" t="s">
        <v>205</v>
      </c>
      <c r="S2069" s="13" t="s">
        <v>193</v>
      </c>
      <c r="T2069">
        <v>3</v>
      </c>
      <c r="U2069">
        <v>0</v>
      </c>
      <c r="V2069">
        <v>0</v>
      </c>
      <c r="W2069" s="13" t="s">
        <v>101</v>
      </c>
      <c r="X2069">
        <v>0.65</v>
      </c>
    </row>
    <row r="2070" spans="1:24" x14ac:dyDescent="0.3">
      <c r="A2070">
        <v>2068</v>
      </c>
      <c r="B2070" t="s">
        <v>197</v>
      </c>
      <c r="C2070" t="s">
        <v>198</v>
      </c>
      <c r="D2070">
        <v>30.770012000000001</v>
      </c>
      <c r="E2070">
        <v>76.773813000000004</v>
      </c>
      <c r="F2070" s="18">
        <v>45032</v>
      </c>
      <c r="G2070" s="19">
        <v>0</v>
      </c>
      <c r="H2070">
        <v>0</v>
      </c>
      <c r="I2070" s="13" t="s">
        <v>89</v>
      </c>
      <c r="J2070">
        <v>1</v>
      </c>
      <c r="K2070" s="13" t="s">
        <v>191</v>
      </c>
      <c r="L2070">
        <v>1</v>
      </c>
      <c r="M2070">
        <v>1</v>
      </c>
      <c r="N2070" s="13" t="s">
        <v>192</v>
      </c>
      <c r="O2070" s="13" t="s">
        <v>97</v>
      </c>
      <c r="P2070">
        <v>40</v>
      </c>
      <c r="Q2070" s="13" t="s">
        <v>95</v>
      </c>
      <c r="R2070" s="13" t="s">
        <v>208</v>
      </c>
      <c r="S2070" s="13" t="s">
        <v>196</v>
      </c>
      <c r="T2070">
        <v>3</v>
      </c>
      <c r="U2070">
        <v>0</v>
      </c>
      <c r="V2070">
        <v>0</v>
      </c>
      <c r="W2070" s="13" t="s">
        <v>101</v>
      </c>
      <c r="X2070">
        <v>0.1</v>
      </c>
    </row>
    <row r="2071" spans="1:24" x14ac:dyDescent="0.3">
      <c r="A2071">
        <v>2069</v>
      </c>
      <c r="B2071" t="s">
        <v>217</v>
      </c>
      <c r="C2071" t="s">
        <v>218</v>
      </c>
      <c r="D2071">
        <v>22.412658</v>
      </c>
      <c r="E2071">
        <v>88.449375000000003</v>
      </c>
      <c r="F2071" s="18">
        <v>45289</v>
      </c>
      <c r="G2071" s="19">
        <v>0.58333333333333304</v>
      </c>
      <c r="H2071">
        <v>14</v>
      </c>
      <c r="I2071" s="13" t="s">
        <v>211</v>
      </c>
      <c r="J2071">
        <v>0</v>
      </c>
      <c r="K2071" s="13" t="s">
        <v>92</v>
      </c>
      <c r="L2071">
        <v>6</v>
      </c>
      <c r="M2071">
        <v>1</v>
      </c>
      <c r="N2071" s="13" t="s">
        <v>212</v>
      </c>
      <c r="O2071" s="13" t="s">
        <v>195</v>
      </c>
      <c r="P2071">
        <v>19</v>
      </c>
      <c r="Q2071" s="13" t="s">
        <v>97</v>
      </c>
      <c r="R2071" s="13" t="s">
        <v>208</v>
      </c>
      <c r="S2071" s="13" t="s">
        <v>196</v>
      </c>
      <c r="T2071">
        <v>5</v>
      </c>
      <c r="U2071">
        <v>5</v>
      </c>
      <c r="V2071">
        <v>0</v>
      </c>
      <c r="W2071" s="13" t="s">
        <v>101</v>
      </c>
      <c r="X2071">
        <v>0.45</v>
      </c>
    </row>
    <row r="2072" spans="1:24" x14ac:dyDescent="0.3">
      <c r="A2072">
        <v>2070</v>
      </c>
      <c r="B2072" t="s">
        <v>217</v>
      </c>
      <c r="C2072" t="s">
        <v>218</v>
      </c>
      <c r="D2072">
        <v>22.430627000000001</v>
      </c>
      <c r="E2072">
        <v>88.368432999999996</v>
      </c>
      <c r="F2072" s="18">
        <v>45168</v>
      </c>
      <c r="G2072" s="19">
        <v>4.1666666666666699E-2</v>
      </c>
      <c r="H2072">
        <v>1</v>
      </c>
      <c r="I2072" s="13" t="s">
        <v>194</v>
      </c>
      <c r="J2072">
        <v>0</v>
      </c>
      <c r="K2072" s="13" t="s">
        <v>214</v>
      </c>
      <c r="L2072">
        <v>1</v>
      </c>
      <c r="M2072">
        <v>0</v>
      </c>
      <c r="N2072" s="13" t="s">
        <v>192</v>
      </c>
      <c r="O2072" s="13" t="s">
        <v>97</v>
      </c>
      <c r="P2072">
        <v>32</v>
      </c>
      <c r="Q2072" s="13" t="s">
        <v>95</v>
      </c>
      <c r="R2072" s="13" t="s">
        <v>98</v>
      </c>
      <c r="S2072" s="13" t="s">
        <v>193</v>
      </c>
      <c r="T2072">
        <v>3</v>
      </c>
      <c r="U2072">
        <v>0</v>
      </c>
      <c r="V2072">
        <v>0</v>
      </c>
      <c r="W2072" s="13" t="s">
        <v>101</v>
      </c>
      <c r="X2072">
        <v>0.1</v>
      </c>
    </row>
    <row r="2073" spans="1:24" x14ac:dyDescent="0.3">
      <c r="A2073">
        <v>2071</v>
      </c>
      <c r="B2073" t="s">
        <v>217</v>
      </c>
      <c r="C2073" t="s">
        <v>218</v>
      </c>
      <c r="D2073">
        <v>22.579709999999999</v>
      </c>
      <c r="E2073">
        <v>88.439761000000004</v>
      </c>
      <c r="F2073" s="18">
        <v>45233</v>
      </c>
      <c r="G2073" s="19">
        <v>0.875</v>
      </c>
      <c r="H2073">
        <v>21</v>
      </c>
      <c r="I2073" s="13" t="s">
        <v>211</v>
      </c>
      <c r="J2073">
        <v>0</v>
      </c>
      <c r="K2073" s="13" t="s">
        <v>191</v>
      </c>
      <c r="L2073">
        <v>5</v>
      </c>
      <c r="M2073">
        <v>0</v>
      </c>
      <c r="N2073" s="13" t="s">
        <v>94</v>
      </c>
      <c r="O2073" s="13" t="s">
        <v>95</v>
      </c>
      <c r="P2073">
        <v>18</v>
      </c>
      <c r="Q2073" s="13" t="s">
        <v>195</v>
      </c>
      <c r="R2073" s="13" t="s">
        <v>199</v>
      </c>
      <c r="S2073" s="13" t="s">
        <v>196</v>
      </c>
      <c r="T2073">
        <v>5</v>
      </c>
      <c r="U2073">
        <v>1</v>
      </c>
      <c r="V2073">
        <v>0</v>
      </c>
      <c r="W2073" s="13" t="s">
        <v>101</v>
      </c>
      <c r="X2073">
        <v>0.45</v>
      </c>
    </row>
    <row r="2074" spans="1:24" x14ac:dyDescent="0.3">
      <c r="A2074">
        <v>2072</v>
      </c>
      <c r="B2074" t="s">
        <v>203</v>
      </c>
      <c r="C2074" t="s">
        <v>203</v>
      </c>
      <c r="D2074">
        <v>28.659751</v>
      </c>
      <c r="E2074">
        <v>77.178606000000002</v>
      </c>
      <c r="F2074" s="18">
        <v>44654</v>
      </c>
      <c r="G2074" s="19">
        <v>0.66666666666666696</v>
      </c>
      <c r="H2074">
        <v>16</v>
      </c>
      <c r="I2074" s="13" t="s">
        <v>89</v>
      </c>
      <c r="J2074">
        <v>1</v>
      </c>
      <c r="K2074" s="13" t="s">
        <v>191</v>
      </c>
      <c r="L2074">
        <v>4</v>
      </c>
      <c r="M2074">
        <v>0</v>
      </c>
      <c r="N2074" s="13" t="s">
        <v>212</v>
      </c>
      <c r="O2074" s="13" t="s">
        <v>95</v>
      </c>
      <c r="P2074">
        <v>24</v>
      </c>
      <c r="Q2074" s="13" t="s">
        <v>195</v>
      </c>
      <c r="R2074" s="13" t="s">
        <v>213</v>
      </c>
      <c r="S2074" s="13" t="s">
        <v>196</v>
      </c>
      <c r="T2074">
        <v>4</v>
      </c>
      <c r="U2074">
        <v>3</v>
      </c>
      <c r="V2074">
        <v>0</v>
      </c>
      <c r="W2074" s="13" t="s">
        <v>101</v>
      </c>
      <c r="X2074">
        <v>0.45</v>
      </c>
    </row>
    <row r="2075" spans="1:24" x14ac:dyDescent="0.3">
      <c r="A2075">
        <v>2073</v>
      </c>
      <c r="B2075" t="s">
        <v>190</v>
      </c>
      <c r="C2075" t="s">
        <v>80</v>
      </c>
      <c r="D2075">
        <v>18.836310999999998</v>
      </c>
      <c r="E2075">
        <v>72.772520999999998</v>
      </c>
      <c r="F2075" s="18">
        <v>44959</v>
      </c>
      <c r="G2075" s="19">
        <v>0.54166666666666696</v>
      </c>
      <c r="H2075">
        <v>13</v>
      </c>
      <c r="I2075" s="13" t="s">
        <v>202</v>
      </c>
      <c r="J2075">
        <v>0</v>
      </c>
      <c r="K2075" s="13" t="s">
        <v>191</v>
      </c>
      <c r="L2075">
        <v>4</v>
      </c>
      <c r="M2075">
        <v>1</v>
      </c>
      <c r="N2075" s="13" t="s">
        <v>212</v>
      </c>
      <c r="O2075" s="13" t="s">
        <v>195</v>
      </c>
      <c r="P2075">
        <v>32</v>
      </c>
      <c r="Q2075" s="13" t="s">
        <v>195</v>
      </c>
      <c r="R2075" s="13" t="s">
        <v>213</v>
      </c>
      <c r="S2075" s="13" t="s">
        <v>196</v>
      </c>
      <c r="T2075">
        <v>5</v>
      </c>
      <c r="U2075">
        <v>4</v>
      </c>
      <c r="V2075">
        <v>0</v>
      </c>
      <c r="W2075" s="13" t="s">
        <v>101</v>
      </c>
      <c r="X2075">
        <v>0.25</v>
      </c>
    </row>
    <row r="2076" spans="1:24" x14ac:dyDescent="0.3">
      <c r="A2076">
        <v>2074</v>
      </c>
      <c r="B2076" t="s">
        <v>209</v>
      </c>
      <c r="C2076" t="s">
        <v>210</v>
      </c>
      <c r="D2076">
        <v>17.562597</v>
      </c>
      <c r="E2076">
        <v>78.405574000000001</v>
      </c>
      <c r="F2076" s="18">
        <v>45584</v>
      </c>
      <c r="G2076" s="19">
        <v>0.41666666666666702</v>
      </c>
      <c r="H2076">
        <v>10</v>
      </c>
      <c r="I2076" s="13" t="s">
        <v>219</v>
      </c>
      <c r="J2076">
        <v>1</v>
      </c>
      <c r="K2076" s="13" t="s">
        <v>214</v>
      </c>
      <c r="L2076">
        <v>6</v>
      </c>
      <c r="M2076">
        <v>0</v>
      </c>
      <c r="N2076" s="13" t="s">
        <v>212</v>
      </c>
      <c r="O2076" s="13" t="s">
        <v>95</v>
      </c>
      <c r="P2076">
        <v>26</v>
      </c>
      <c r="Q2076" s="13" t="s">
        <v>97</v>
      </c>
      <c r="R2076" s="13" t="s">
        <v>98</v>
      </c>
      <c r="S2076" s="13" t="s">
        <v>193</v>
      </c>
      <c r="T2076">
        <v>3</v>
      </c>
      <c r="U2076">
        <v>1</v>
      </c>
      <c r="V2076">
        <v>1</v>
      </c>
      <c r="W2076" s="13" t="s">
        <v>101</v>
      </c>
      <c r="X2076">
        <v>0.8</v>
      </c>
    </row>
    <row r="2077" spans="1:24" x14ac:dyDescent="0.3">
      <c r="A2077">
        <v>2075</v>
      </c>
      <c r="B2077" t="s">
        <v>190</v>
      </c>
      <c r="C2077" t="s">
        <v>80</v>
      </c>
      <c r="D2077">
        <v>19.181940000000001</v>
      </c>
      <c r="E2077">
        <v>72.788687999999993</v>
      </c>
      <c r="F2077" s="18">
        <v>44765</v>
      </c>
      <c r="G2077" s="19">
        <v>0.75</v>
      </c>
      <c r="H2077">
        <v>18</v>
      </c>
      <c r="I2077" s="13" t="s">
        <v>219</v>
      </c>
      <c r="J2077">
        <v>1</v>
      </c>
      <c r="K2077" s="13" t="s">
        <v>214</v>
      </c>
      <c r="L2077">
        <v>6</v>
      </c>
      <c r="M2077">
        <v>0</v>
      </c>
      <c r="N2077" s="13" t="s">
        <v>212</v>
      </c>
      <c r="O2077" s="13" t="s">
        <v>195</v>
      </c>
      <c r="P2077">
        <v>33</v>
      </c>
      <c r="Q2077" s="13" t="s">
        <v>97</v>
      </c>
      <c r="R2077" s="13" t="s">
        <v>98</v>
      </c>
      <c r="S2077" s="13" t="s">
        <v>196</v>
      </c>
      <c r="T2077">
        <v>1</v>
      </c>
      <c r="U2077">
        <v>0</v>
      </c>
      <c r="V2077">
        <v>1</v>
      </c>
      <c r="W2077" s="13" t="s">
        <v>101</v>
      </c>
      <c r="X2077">
        <v>0.6</v>
      </c>
    </row>
    <row r="2078" spans="1:24" x14ac:dyDescent="0.3">
      <c r="A2078">
        <v>2076</v>
      </c>
      <c r="B2078" t="s">
        <v>79</v>
      </c>
      <c r="C2078" t="s">
        <v>80</v>
      </c>
      <c r="D2078">
        <v>18.670528000000001</v>
      </c>
      <c r="E2078">
        <v>73.845963999999995</v>
      </c>
      <c r="F2078" s="18">
        <v>44688</v>
      </c>
      <c r="G2078" s="19">
        <v>0.625</v>
      </c>
      <c r="H2078">
        <v>15</v>
      </c>
      <c r="I2078" s="13" t="s">
        <v>219</v>
      </c>
      <c r="J2078">
        <v>1</v>
      </c>
      <c r="K2078" s="13" t="s">
        <v>191</v>
      </c>
      <c r="L2078">
        <v>1</v>
      </c>
      <c r="M2078">
        <v>0</v>
      </c>
      <c r="N2078" s="13" t="s">
        <v>192</v>
      </c>
      <c r="O2078" s="13" t="s">
        <v>97</v>
      </c>
      <c r="P2078">
        <v>20</v>
      </c>
      <c r="Q2078" s="13" t="s">
        <v>95</v>
      </c>
      <c r="R2078" s="13" t="s">
        <v>98</v>
      </c>
      <c r="S2078" s="13" t="s">
        <v>193</v>
      </c>
      <c r="T2078">
        <v>4</v>
      </c>
      <c r="U2078">
        <v>2</v>
      </c>
      <c r="V2078">
        <v>0</v>
      </c>
      <c r="W2078" s="13" t="s">
        <v>101</v>
      </c>
      <c r="X2078">
        <v>0.1</v>
      </c>
    </row>
    <row r="2079" spans="1:24" x14ac:dyDescent="0.3">
      <c r="A2079">
        <v>2077</v>
      </c>
      <c r="B2079" t="s">
        <v>206</v>
      </c>
      <c r="C2079" t="s">
        <v>207</v>
      </c>
      <c r="D2079">
        <v>12.974341000000001</v>
      </c>
      <c r="E2079">
        <v>77.405413999999993</v>
      </c>
      <c r="F2079" s="18">
        <v>45100</v>
      </c>
      <c r="G2079" s="19">
        <v>0.875</v>
      </c>
      <c r="H2079">
        <v>21</v>
      </c>
      <c r="I2079" s="13" t="s">
        <v>211</v>
      </c>
      <c r="J2079">
        <v>0</v>
      </c>
      <c r="K2079" s="13" t="s">
        <v>214</v>
      </c>
      <c r="L2079">
        <v>4</v>
      </c>
      <c r="M2079">
        <v>1</v>
      </c>
      <c r="N2079" s="13" t="s">
        <v>192</v>
      </c>
      <c r="O2079" s="13" t="s">
        <v>97</v>
      </c>
      <c r="P2079">
        <v>40</v>
      </c>
      <c r="Q2079" s="13" t="s">
        <v>97</v>
      </c>
      <c r="R2079" s="13" t="s">
        <v>208</v>
      </c>
      <c r="S2079" s="13" t="s">
        <v>193</v>
      </c>
      <c r="T2079">
        <v>4</v>
      </c>
      <c r="U2079">
        <v>1</v>
      </c>
      <c r="V2079">
        <v>0</v>
      </c>
      <c r="W2079" s="13" t="s">
        <v>101</v>
      </c>
      <c r="X2079">
        <v>0.3</v>
      </c>
    </row>
    <row r="2080" spans="1:24" x14ac:dyDescent="0.3">
      <c r="A2080">
        <v>2078</v>
      </c>
      <c r="B2080" t="s">
        <v>217</v>
      </c>
      <c r="C2080" t="s">
        <v>218</v>
      </c>
      <c r="D2080">
        <v>22.48771</v>
      </c>
      <c r="E2080">
        <v>88.494916000000003</v>
      </c>
      <c r="F2080" s="18">
        <v>45676</v>
      </c>
      <c r="G2080" s="19">
        <v>0.70833333333333304</v>
      </c>
      <c r="H2080">
        <v>17</v>
      </c>
      <c r="I2080" s="13" t="s">
        <v>89</v>
      </c>
      <c r="J2080">
        <v>1</v>
      </c>
      <c r="K2080" s="13" t="s">
        <v>92</v>
      </c>
      <c r="L2080">
        <v>4</v>
      </c>
      <c r="M2080">
        <v>0</v>
      </c>
      <c r="N2080" s="13" t="s">
        <v>94</v>
      </c>
      <c r="O2080" s="13" t="s">
        <v>95</v>
      </c>
      <c r="P2080">
        <v>29</v>
      </c>
      <c r="Q2080" s="13" t="s">
        <v>97</v>
      </c>
      <c r="R2080" s="13" t="s">
        <v>208</v>
      </c>
      <c r="S2080" s="13" t="s">
        <v>99</v>
      </c>
      <c r="T2080">
        <v>3</v>
      </c>
      <c r="U2080">
        <v>3</v>
      </c>
      <c r="V2080">
        <v>1</v>
      </c>
      <c r="W2080" s="13" t="s">
        <v>101</v>
      </c>
      <c r="X2080">
        <v>1</v>
      </c>
    </row>
    <row r="2081" spans="1:24" x14ac:dyDescent="0.3">
      <c r="A2081">
        <v>2079</v>
      </c>
      <c r="B2081" t="s">
        <v>209</v>
      </c>
      <c r="C2081" t="s">
        <v>210</v>
      </c>
      <c r="D2081">
        <v>17.284538999999999</v>
      </c>
      <c r="E2081">
        <v>78.218457000000001</v>
      </c>
      <c r="F2081" s="18">
        <v>45704</v>
      </c>
      <c r="G2081" s="19">
        <v>0.33333333333333298</v>
      </c>
      <c r="H2081">
        <v>8</v>
      </c>
      <c r="I2081" s="13" t="s">
        <v>89</v>
      </c>
      <c r="J2081">
        <v>1</v>
      </c>
      <c r="K2081" s="13" t="s">
        <v>214</v>
      </c>
      <c r="L2081">
        <v>2</v>
      </c>
      <c r="M2081">
        <v>1</v>
      </c>
      <c r="N2081" s="13" t="s">
        <v>94</v>
      </c>
      <c r="O2081" s="13" t="s">
        <v>95</v>
      </c>
      <c r="P2081">
        <v>33</v>
      </c>
      <c r="Q2081" s="13" t="s">
        <v>97</v>
      </c>
      <c r="R2081" s="13" t="s">
        <v>98</v>
      </c>
      <c r="S2081" s="13" t="s">
        <v>196</v>
      </c>
      <c r="T2081">
        <v>1</v>
      </c>
      <c r="U2081">
        <v>0</v>
      </c>
      <c r="V2081">
        <v>1</v>
      </c>
      <c r="W2081" s="13" t="s">
        <v>101</v>
      </c>
      <c r="X2081">
        <v>0.8</v>
      </c>
    </row>
    <row r="2082" spans="1:24" x14ac:dyDescent="0.3">
      <c r="A2082">
        <v>2080</v>
      </c>
      <c r="B2082" t="s">
        <v>79</v>
      </c>
      <c r="C2082" t="s">
        <v>80</v>
      </c>
      <c r="D2082">
        <v>18.598818000000001</v>
      </c>
      <c r="E2082">
        <v>73.797607999999997</v>
      </c>
      <c r="F2082" s="18">
        <v>45274</v>
      </c>
      <c r="G2082" s="19">
        <v>0.20833333333333301</v>
      </c>
      <c r="H2082">
        <v>5</v>
      </c>
      <c r="I2082" s="13" t="s">
        <v>202</v>
      </c>
      <c r="J2082">
        <v>0</v>
      </c>
      <c r="K2082" s="13" t="s">
        <v>214</v>
      </c>
      <c r="L2082">
        <v>5</v>
      </c>
      <c r="M2082">
        <v>1</v>
      </c>
      <c r="N2082" s="13" t="s">
        <v>192</v>
      </c>
      <c r="O2082" s="13" t="s">
        <v>97</v>
      </c>
      <c r="P2082">
        <v>34</v>
      </c>
      <c r="Q2082" s="13" t="s">
        <v>95</v>
      </c>
      <c r="R2082" s="13" t="s">
        <v>98</v>
      </c>
      <c r="S2082" s="13" t="s">
        <v>193</v>
      </c>
      <c r="T2082">
        <v>5</v>
      </c>
      <c r="U2082">
        <v>4</v>
      </c>
      <c r="V2082">
        <v>0</v>
      </c>
      <c r="W2082" s="13" t="s">
        <v>101</v>
      </c>
      <c r="X2082">
        <v>0.1</v>
      </c>
    </row>
    <row r="2083" spans="1:24" x14ac:dyDescent="0.3">
      <c r="A2083">
        <v>2081</v>
      </c>
      <c r="B2083" t="s">
        <v>200</v>
      </c>
      <c r="C2083" t="s">
        <v>201</v>
      </c>
      <c r="D2083">
        <v>13.160876999999999</v>
      </c>
      <c r="E2083">
        <v>80.217072999999999</v>
      </c>
      <c r="F2083" s="18">
        <v>45735</v>
      </c>
      <c r="G2083" s="19">
        <v>0.25</v>
      </c>
      <c r="H2083">
        <v>6</v>
      </c>
      <c r="I2083" s="13" t="s">
        <v>194</v>
      </c>
      <c r="J2083">
        <v>0</v>
      </c>
      <c r="K2083" s="13" t="s">
        <v>214</v>
      </c>
      <c r="L2083">
        <v>4</v>
      </c>
      <c r="M2083">
        <v>1</v>
      </c>
      <c r="N2083" s="13" t="s">
        <v>94</v>
      </c>
      <c r="O2083" s="13" t="s">
        <v>95</v>
      </c>
      <c r="P2083">
        <v>16</v>
      </c>
      <c r="Q2083" s="13" t="s">
        <v>97</v>
      </c>
      <c r="R2083" s="13" t="s">
        <v>208</v>
      </c>
      <c r="S2083" s="13" t="s">
        <v>196</v>
      </c>
      <c r="T2083">
        <v>2</v>
      </c>
      <c r="U2083">
        <v>2</v>
      </c>
      <c r="V2083">
        <v>0</v>
      </c>
      <c r="W2083" s="13" t="s">
        <v>101</v>
      </c>
      <c r="X2083">
        <v>0.65</v>
      </c>
    </row>
    <row r="2084" spans="1:24" x14ac:dyDescent="0.3">
      <c r="A2084">
        <v>2082</v>
      </c>
      <c r="B2084" t="s">
        <v>200</v>
      </c>
      <c r="C2084" t="s">
        <v>201</v>
      </c>
      <c r="D2084">
        <v>13.101163</v>
      </c>
      <c r="E2084">
        <v>80.246818000000005</v>
      </c>
      <c r="F2084" s="18">
        <v>45281</v>
      </c>
      <c r="G2084" s="19">
        <v>0.5</v>
      </c>
      <c r="H2084">
        <v>12</v>
      </c>
      <c r="I2084" s="13" t="s">
        <v>202</v>
      </c>
      <c r="J2084">
        <v>0</v>
      </c>
      <c r="K2084" s="13" t="s">
        <v>191</v>
      </c>
      <c r="L2084">
        <v>2</v>
      </c>
      <c r="M2084">
        <v>0</v>
      </c>
      <c r="N2084" s="13" t="s">
        <v>212</v>
      </c>
      <c r="O2084" s="13" t="s">
        <v>195</v>
      </c>
      <c r="P2084">
        <v>28</v>
      </c>
      <c r="Q2084" s="13" t="s">
        <v>97</v>
      </c>
      <c r="R2084" s="13" t="s">
        <v>213</v>
      </c>
      <c r="S2084" s="13" t="s">
        <v>193</v>
      </c>
      <c r="T2084">
        <v>3</v>
      </c>
      <c r="U2084">
        <v>3</v>
      </c>
      <c r="V2084">
        <v>0</v>
      </c>
      <c r="W2084" s="13" t="s">
        <v>101</v>
      </c>
      <c r="X2084">
        <v>0.45</v>
      </c>
    </row>
    <row r="2085" spans="1:24" x14ac:dyDescent="0.3">
      <c r="A2085">
        <v>2083</v>
      </c>
      <c r="B2085" t="s">
        <v>190</v>
      </c>
      <c r="C2085" t="s">
        <v>80</v>
      </c>
      <c r="D2085">
        <v>19.069157000000001</v>
      </c>
      <c r="E2085">
        <v>72.856646999999995</v>
      </c>
      <c r="F2085" s="18">
        <v>45318</v>
      </c>
      <c r="G2085" s="19">
        <v>0.375</v>
      </c>
      <c r="H2085">
        <v>9</v>
      </c>
      <c r="I2085" s="13" t="s">
        <v>219</v>
      </c>
      <c r="J2085">
        <v>1</v>
      </c>
      <c r="K2085" s="13" t="s">
        <v>92</v>
      </c>
      <c r="L2085">
        <v>2</v>
      </c>
      <c r="M2085">
        <v>0</v>
      </c>
      <c r="N2085" s="13" t="s">
        <v>212</v>
      </c>
      <c r="O2085" s="13" t="s">
        <v>195</v>
      </c>
      <c r="P2085">
        <v>24</v>
      </c>
      <c r="Q2085" s="13" t="s">
        <v>95</v>
      </c>
      <c r="R2085" s="13" t="s">
        <v>199</v>
      </c>
      <c r="S2085" s="13" t="s">
        <v>193</v>
      </c>
      <c r="T2085">
        <v>2</v>
      </c>
      <c r="U2085">
        <v>0</v>
      </c>
      <c r="V2085">
        <v>1</v>
      </c>
      <c r="W2085" s="13" t="s">
        <v>101</v>
      </c>
      <c r="X2085">
        <v>0.4</v>
      </c>
    </row>
    <row r="2086" spans="1:24" x14ac:dyDescent="0.3">
      <c r="A2086">
        <v>2084</v>
      </c>
      <c r="B2086" t="s">
        <v>197</v>
      </c>
      <c r="C2086" t="s">
        <v>198</v>
      </c>
      <c r="D2086">
        <v>30.676908000000001</v>
      </c>
      <c r="E2086">
        <v>76.752324000000002</v>
      </c>
      <c r="F2086" s="18">
        <v>45423</v>
      </c>
      <c r="G2086" s="19">
        <v>0.875</v>
      </c>
      <c r="H2086">
        <v>21</v>
      </c>
      <c r="I2086" s="13" t="s">
        <v>219</v>
      </c>
      <c r="J2086">
        <v>1</v>
      </c>
      <c r="K2086" s="13" t="s">
        <v>191</v>
      </c>
      <c r="L2086">
        <v>4</v>
      </c>
      <c r="M2086">
        <v>1</v>
      </c>
      <c r="N2086" s="13" t="s">
        <v>192</v>
      </c>
      <c r="O2086" s="13" t="s">
        <v>97</v>
      </c>
      <c r="P2086">
        <v>33</v>
      </c>
      <c r="Q2086" s="13" t="s">
        <v>195</v>
      </c>
      <c r="R2086" s="13" t="s">
        <v>213</v>
      </c>
      <c r="S2086" s="13" t="s">
        <v>196</v>
      </c>
      <c r="T2086">
        <v>4</v>
      </c>
      <c r="U2086">
        <v>3</v>
      </c>
      <c r="V2086">
        <v>0</v>
      </c>
      <c r="W2086" s="13" t="s">
        <v>101</v>
      </c>
      <c r="X2086">
        <v>0.1</v>
      </c>
    </row>
    <row r="2087" spans="1:24" x14ac:dyDescent="0.3">
      <c r="A2087">
        <v>2085</v>
      </c>
      <c r="B2087" t="s">
        <v>217</v>
      </c>
      <c r="C2087" t="s">
        <v>218</v>
      </c>
      <c r="D2087">
        <v>22.695295999999999</v>
      </c>
      <c r="E2087">
        <v>88.288748999999996</v>
      </c>
      <c r="F2087" s="18">
        <v>44966</v>
      </c>
      <c r="G2087" s="19">
        <v>0.66666666666666696</v>
      </c>
      <c r="H2087">
        <v>16</v>
      </c>
      <c r="I2087" s="13" t="s">
        <v>202</v>
      </c>
      <c r="J2087">
        <v>0</v>
      </c>
      <c r="K2087" s="13" t="s">
        <v>191</v>
      </c>
      <c r="L2087">
        <v>1</v>
      </c>
      <c r="M2087">
        <v>0</v>
      </c>
      <c r="N2087" s="13" t="s">
        <v>192</v>
      </c>
      <c r="O2087" s="13" t="s">
        <v>97</v>
      </c>
      <c r="P2087">
        <v>16</v>
      </c>
      <c r="Q2087" s="13" t="s">
        <v>95</v>
      </c>
      <c r="R2087" s="13" t="s">
        <v>205</v>
      </c>
      <c r="S2087" s="13" t="s">
        <v>99</v>
      </c>
      <c r="T2087">
        <v>4</v>
      </c>
      <c r="U2087">
        <v>4</v>
      </c>
      <c r="V2087">
        <v>0</v>
      </c>
      <c r="W2087" s="13" t="s">
        <v>101</v>
      </c>
      <c r="X2087">
        <v>0.3</v>
      </c>
    </row>
    <row r="2088" spans="1:24" x14ac:dyDescent="0.3">
      <c r="A2088">
        <v>2086</v>
      </c>
      <c r="B2088" t="s">
        <v>209</v>
      </c>
      <c r="C2088" t="s">
        <v>210</v>
      </c>
      <c r="D2088">
        <v>17.291815</v>
      </c>
      <c r="E2088">
        <v>78.218310000000002</v>
      </c>
      <c r="F2088" s="18">
        <v>45426</v>
      </c>
      <c r="G2088" s="19">
        <v>0.95833333333333304</v>
      </c>
      <c r="H2088">
        <v>23</v>
      </c>
      <c r="I2088" s="13" t="s">
        <v>215</v>
      </c>
      <c r="J2088">
        <v>0</v>
      </c>
      <c r="K2088" s="13" t="s">
        <v>92</v>
      </c>
      <c r="L2088">
        <v>1</v>
      </c>
      <c r="M2088">
        <v>1</v>
      </c>
      <c r="N2088" s="13" t="s">
        <v>94</v>
      </c>
      <c r="O2088" s="13" t="s">
        <v>95</v>
      </c>
      <c r="P2088">
        <v>17</v>
      </c>
      <c r="Q2088" s="13" t="s">
        <v>95</v>
      </c>
      <c r="R2088" s="13" t="s">
        <v>98</v>
      </c>
      <c r="S2088" s="13" t="s">
        <v>193</v>
      </c>
      <c r="T2088">
        <v>5</v>
      </c>
      <c r="U2088">
        <v>3</v>
      </c>
      <c r="V2088">
        <v>0</v>
      </c>
      <c r="W2088" s="13" t="s">
        <v>101</v>
      </c>
      <c r="X2088">
        <v>0.45</v>
      </c>
    </row>
    <row r="2089" spans="1:24" x14ac:dyDescent="0.3">
      <c r="A2089">
        <v>2087</v>
      </c>
      <c r="B2089" t="s">
        <v>203</v>
      </c>
      <c r="C2089" t="s">
        <v>203</v>
      </c>
      <c r="D2089">
        <v>28.433720999999998</v>
      </c>
      <c r="E2089">
        <v>77.17877</v>
      </c>
      <c r="F2089" s="18">
        <v>45513</v>
      </c>
      <c r="G2089" s="19">
        <v>0.91666666666666696</v>
      </c>
      <c r="H2089">
        <v>22</v>
      </c>
      <c r="I2089" s="13" t="s">
        <v>211</v>
      </c>
      <c r="J2089">
        <v>0</v>
      </c>
      <c r="K2089" s="13" t="s">
        <v>214</v>
      </c>
      <c r="L2089">
        <v>2</v>
      </c>
      <c r="M2089">
        <v>0</v>
      </c>
      <c r="N2089" s="13" t="s">
        <v>192</v>
      </c>
      <c r="O2089" s="13" t="s">
        <v>97</v>
      </c>
      <c r="P2089">
        <v>18</v>
      </c>
      <c r="Q2089" s="13" t="s">
        <v>195</v>
      </c>
      <c r="R2089" s="13" t="s">
        <v>199</v>
      </c>
      <c r="S2089" s="13" t="s">
        <v>196</v>
      </c>
      <c r="T2089">
        <v>5</v>
      </c>
      <c r="U2089">
        <v>2</v>
      </c>
      <c r="V2089">
        <v>0</v>
      </c>
      <c r="W2089" s="13" t="s">
        <v>101</v>
      </c>
      <c r="X2089">
        <v>0.1</v>
      </c>
    </row>
    <row r="2090" spans="1:24" x14ac:dyDescent="0.3">
      <c r="A2090">
        <v>2088</v>
      </c>
      <c r="B2090" t="s">
        <v>190</v>
      </c>
      <c r="C2090" t="s">
        <v>80</v>
      </c>
      <c r="D2090">
        <v>18.931466</v>
      </c>
      <c r="E2090">
        <v>72.973808000000005</v>
      </c>
      <c r="F2090" s="18">
        <v>45592</v>
      </c>
      <c r="G2090" s="19">
        <v>0.83333333333333304</v>
      </c>
      <c r="H2090">
        <v>20</v>
      </c>
      <c r="I2090" s="13" t="s">
        <v>89</v>
      </c>
      <c r="J2090">
        <v>1</v>
      </c>
      <c r="K2090" s="13" t="s">
        <v>92</v>
      </c>
      <c r="L2090">
        <v>2</v>
      </c>
      <c r="M2090">
        <v>1</v>
      </c>
      <c r="N2090" s="13" t="s">
        <v>192</v>
      </c>
      <c r="O2090" s="13" t="s">
        <v>97</v>
      </c>
      <c r="P2090">
        <v>25</v>
      </c>
      <c r="Q2090" s="13" t="s">
        <v>195</v>
      </c>
      <c r="R2090" s="13" t="s">
        <v>205</v>
      </c>
      <c r="S2090" s="13" t="s">
        <v>99</v>
      </c>
      <c r="T2090">
        <v>5</v>
      </c>
      <c r="U2090">
        <v>5</v>
      </c>
      <c r="V2090">
        <v>0</v>
      </c>
      <c r="W2090" s="13" t="s">
        <v>101</v>
      </c>
      <c r="X2090">
        <v>0.3</v>
      </c>
    </row>
    <row r="2091" spans="1:24" x14ac:dyDescent="0.3">
      <c r="A2091">
        <v>2089</v>
      </c>
      <c r="B2091" t="s">
        <v>203</v>
      </c>
      <c r="C2091" t="s">
        <v>203</v>
      </c>
      <c r="D2091">
        <v>28.414885999999999</v>
      </c>
      <c r="E2091">
        <v>77.245464999999996</v>
      </c>
      <c r="F2091" s="18">
        <v>45677</v>
      </c>
      <c r="G2091" s="19">
        <v>0.25</v>
      </c>
      <c r="H2091">
        <v>6</v>
      </c>
      <c r="I2091" s="13" t="s">
        <v>204</v>
      </c>
      <c r="J2091">
        <v>0</v>
      </c>
      <c r="K2091" s="13" t="s">
        <v>92</v>
      </c>
      <c r="L2091">
        <v>5</v>
      </c>
      <c r="M2091">
        <v>1</v>
      </c>
      <c r="N2091" s="13" t="s">
        <v>94</v>
      </c>
      <c r="O2091" s="13" t="s">
        <v>95</v>
      </c>
      <c r="P2091">
        <v>15</v>
      </c>
      <c r="Q2091" s="13" t="s">
        <v>195</v>
      </c>
      <c r="R2091" s="13" t="s">
        <v>205</v>
      </c>
      <c r="S2091" s="13" t="s">
        <v>196</v>
      </c>
      <c r="T2091">
        <v>4</v>
      </c>
      <c r="U2091">
        <v>3</v>
      </c>
      <c r="V2091">
        <v>0</v>
      </c>
      <c r="W2091" s="13" t="s">
        <v>101</v>
      </c>
      <c r="X2091">
        <v>0.45</v>
      </c>
    </row>
    <row r="2092" spans="1:24" x14ac:dyDescent="0.3">
      <c r="A2092">
        <v>2090</v>
      </c>
      <c r="B2092" t="s">
        <v>206</v>
      </c>
      <c r="C2092" t="s">
        <v>207</v>
      </c>
      <c r="D2092">
        <v>12.870846999999999</v>
      </c>
      <c r="E2092">
        <v>77.659352999999996</v>
      </c>
      <c r="F2092" s="18">
        <v>44676</v>
      </c>
      <c r="G2092" s="19">
        <v>0.33333333333333298</v>
      </c>
      <c r="H2092">
        <v>8</v>
      </c>
      <c r="I2092" s="13" t="s">
        <v>204</v>
      </c>
      <c r="J2092">
        <v>0</v>
      </c>
      <c r="K2092" s="13" t="s">
        <v>214</v>
      </c>
      <c r="L2092">
        <v>2</v>
      </c>
      <c r="M2092">
        <v>1</v>
      </c>
      <c r="N2092" s="13" t="s">
        <v>192</v>
      </c>
      <c r="O2092" s="13" t="s">
        <v>97</v>
      </c>
      <c r="P2092">
        <v>16</v>
      </c>
      <c r="Q2092" s="13" t="s">
        <v>97</v>
      </c>
      <c r="R2092" s="13" t="s">
        <v>205</v>
      </c>
      <c r="S2092" s="13" t="s">
        <v>196</v>
      </c>
      <c r="T2092">
        <v>5</v>
      </c>
      <c r="U2092">
        <v>2</v>
      </c>
      <c r="V2092">
        <v>1</v>
      </c>
      <c r="W2092" s="13" t="s">
        <v>101</v>
      </c>
      <c r="X2092">
        <v>0.45</v>
      </c>
    </row>
    <row r="2093" spans="1:24" x14ac:dyDescent="0.3">
      <c r="A2093">
        <v>2091</v>
      </c>
      <c r="B2093" t="s">
        <v>200</v>
      </c>
      <c r="C2093" t="s">
        <v>201</v>
      </c>
      <c r="D2093">
        <v>12.961216</v>
      </c>
      <c r="E2093">
        <v>80.143203999999997</v>
      </c>
      <c r="F2093" s="18">
        <v>45567</v>
      </c>
      <c r="G2093" s="19">
        <v>0.875</v>
      </c>
      <c r="H2093">
        <v>21</v>
      </c>
      <c r="I2093" s="13" t="s">
        <v>194</v>
      </c>
      <c r="J2093">
        <v>0</v>
      </c>
      <c r="K2093" s="13" t="s">
        <v>191</v>
      </c>
      <c r="L2093">
        <v>1</v>
      </c>
      <c r="M2093">
        <v>0</v>
      </c>
      <c r="N2093" s="13" t="s">
        <v>192</v>
      </c>
      <c r="O2093" s="13" t="s">
        <v>97</v>
      </c>
      <c r="P2093">
        <v>26</v>
      </c>
      <c r="Q2093" s="13" t="s">
        <v>95</v>
      </c>
      <c r="R2093" s="13" t="s">
        <v>208</v>
      </c>
      <c r="S2093" s="13" t="s">
        <v>196</v>
      </c>
      <c r="T2093">
        <v>1</v>
      </c>
      <c r="U2093">
        <v>1</v>
      </c>
      <c r="V2093">
        <v>0</v>
      </c>
      <c r="W2093" s="13" t="s">
        <v>101</v>
      </c>
      <c r="X2093">
        <v>0.1</v>
      </c>
    </row>
    <row r="2094" spans="1:24" x14ac:dyDescent="0.3">
      <c r="A2094">
        <v>2092</v>
      </c>
      <c r="B2094" t="s">
        <v>200</v>
      </c>
      <c r="C2094" t="s">
        <v>201</v>
      </c>
      <c r="D2094">
        <v>12.863459000000001</v>
      </c>
      <c r="E2094">
        <v>80.189852999999999</v>
      </c>
      <c r="F2094" s="18">
        <v>45414</v>
      </c>
      <c r="G2094" s="19">
        <v>0.375</v>
      </c>
      <c r="H2094">
        <v>9</v>
      </c>
      <c r="I2094" s="13" t="s">
        <v>202</v>
      </c>
      <c r="J2094">
        <v>0</v>
      </c>
      <c r="K2094" s="13" t="s">
        <v>214</v>
      </c>
      <c r="L2094">
        <v>3</v>
      </c>
      <c r="M2094">
        <v>1</v>
      </c>
      <c r="N2094" s="13" t="s">
        <v>192</v>
      </c>
      <c r="O2094" s="13" t="s">
        <v>97</v>
      </c>
      <c r="P2094">
        <v>33</v>
      </c>
      <c r="Q2094" s="13" t="s">
        <v>97</v>
      </c>
      <c r="R2094" s="13" t="s">
        <v>199</v>
      </c>
      <c r="S2094" s="13" t="s">
        <v>196</v>
      </c>
      <c r="T2094">
        <v>1</v>
      </c>
      <c r="U2094">
        <v>1</v>
      </c>
      <c r="V2094">
        <v>1</v>
      </c>
      <c r="W2094" s="13" t="s">
        <v>101</v>
      </c>
      <c r="X2094">
        <v>0.45</v>
      </c>
    </row>
    <row r="2095" spans="1:24" x14ac:dyDescent="0.3">
      <c r="A2095">
        <v>2093</v>
      </c>
      <c r="B2095" t="s">
        <v>206</v>
      </c>
      <c r="C2095" t="s">
        <v>207</v>
      </c>
      <c r="D2095">
        <v>13.097607999999999</v>
      </c>
      <c r="E2095">
        <v>77.424176000000003</v>
      </c>
      <c r="F2095" s="18">
        <v>45714</v>
      </c>
      <c r="G2095" s="19">
        <v>0.16666666666666699</v>
      </c>
      <c r="H2095">
        <v>4</v>
      </c>
      <c r="I2095" s="13" t="s">
        <v>194</v>
      </c>
      <c r="J2095">
        <v>0</v>
      </c>
      <c r="K2095" s="13" t="s">
        <v>191</v>
      </c>
      <c r="L2095">
        <v>5</v>
      </c>
      <c r="M2095">
        <v>0</v>
      </c>
      <c r="N2095" s="13" t="s">
        <v>192</v>
      </c>
      <c r="O2095" s="13" t="s">
        <v>97</v>
      </c>
      <c r="P2095">
        <v>22</v>
      </c>
      <c r="Q2095" s="13" t="s">
        <v>95</v>
      </c>
      <c r="R2095" s="13" t="s">
        <v>199</v>
      </c>
      <c r="S2095" s="13" t="s">
        <v>196</v>
      </c>
      <c r="T2095">
        <v>3</v>
      </c>
      <c r="U2095">
        <v>3</v>
      </c>
      <c r="V2095">
        <v>0</v>
      </c>
      <c r="W2095" s="13" t="s">
        <v>101</v>
      </c>
      <c r="X2095">
        <v>0.1</v>
      </c>
    </row>
    <row r="2096" spans="1:24" x14ac:dyDescent="0.3">
      <c r="A2096">
        <v>2094</v>
      </c>
      <c r="B2096" t="s">
        <v>197</v>
      </c>
      <c r="C2096" t="s">
        <v>198</v>
      </c>
      <c r="D2096">
        <v>30.705618000000001</v>
      </c>
      <c r="E2096">
        <v>76.839286000000001</v>
      </c>
      <c r="F2096" s="18">
        <v>45015</v>
      </c>
      <c r="G2096" s="19">
        <v>4.1666666666666699E-2</v>
      </c>
      <c r="H2096">
        <v>1</v>
      </c>
      <c r="I2096" s="13" t="s">
        <v>202</v>
      </c>
      <c r="J2096">
        <v>0</v>
      </c>
      <c r="K2096" s="13" t="s">
        <v>191</v>
      </c>
      <c r="L2096">
        <v>3</v>
      </c>
      <c r="M2096">
        <v>0</v>
      </c>
      <c r="N2096" s="13" t="s">
        <v>192</v>
      </c>
      <c r="O2096" s="13" t="s">
        <v>97</v>
      </c>
      <c r="P2096">
        <v>18</v>
      </c>
      <c r="Q2096" s="13" t="s">
        <v>95</v>
      </c>
      <c r="R2096" s="13" t="s">
        <v>199</v>
      </c>
      <c r="S2096" s="13" t="s">
        <v>99</v>
      </c>
      <c r="T2096">
        <v>5</v>
      </c>
      <c r="U2096">
        <v>5</v>
      </c>
      <c r="V2096">
        <v>0</v>
      </c>
      <c r="W2096" s="13" t="s">
        <v>101</v>
      </c>
      <c r="X2096">
        <v>0.3</v>
      </c>
    </row>
    <row r="2097" spans="1:24" x14ac:dyDescent="0.3">
      <c r="A2097">
        <v>2095</v>
      </c>
      <c r="B2097" t="s">
        <v>209</v>
      </c>
      <c r="C2097" t="s">
        <v>210</v>
      </c>
      <c r="D2097">
        <v>17.376535000000001</v>
      </c>
      <c r="E2097">
        <v>78.291273000000004</v>
      </c>
      <c r="F2097" s="18">
        <v>44802</v>
      </c>
      <c r="G2097" s="19">
        <v>0.75</v>
      </c>
      <c r="H2097">
        <v>18</v>
      </c>
      <c r="I2097" s="13" t="s">
        <v>204</v>
      </c>
      <c r="J2097">
        <v>0</v>
      </c>
      <c r="K2097" s="13" t="s">
        <v>214</v>
      </c>
      <c r="L2097">
        <v>2</v>
      </c>
      <c r="M2097">
        <v>1</v>
      </c>
      <c r="N2097" s="13" t="s">
        <v>94</v>
      </c>
      <c r="O2097" s="13" t="s">
        <v>95</v>
      </c>
      <c r="P2097">
        <v>32</v>
      </c>
      <c r="Q2097" s="13" t="s">
        <v>97</v>
      </c>
      <c r="R2097" s="13" t="s">
        <v>98</v>
      </c>
      <c r="S2097" s="13" t="s">
        <v>196</v>
      </c>
      <c r="T2097">
        <v>2</v>
      </c>
      <c r="U2097">
        <v>2</v>
      </c>
      <c r="V2097">
        <v>1</v>
      </c>
      <c r="W2097" s="13" t="s">
        <v>101</v>
      </c>
      <c r="X2097">
        <v>0.8</v>
      </c>
    </row>
    <row r="2098" spans="1:24" x14ac:dyDescent="0.3">
      <c r="A2098">
        <v>2096</v>
      </c>
      <c r="B2098" t="s">
        <v>190</v>
      </c>
      <c r="C2098" t="s">
        <v>80</v>
      </c>
      <c r="D2098">
        <v>19.051258000000001</v>
      </c>
      <c r="E2098">
        <v>72.995242000000005</v>
      </c>
      <c r="F2098" s="18">
        <v>45317</v>
      </c>
      <c r="G2098" s="19">
        <v>0</v>
      </c>
      <c r="H2098">
        <v>0</v>
      </c>
      <c r="I2098" s="13" t="s">
        <v>211</v>
      </c>
      <c r="J2098">
        <v>0</v>
      </c>
      <c r="K2098" s="13" t="s">
        <v>214</v>
      </c>
      <c r="L2098">
        <v>2</v>
      </c>
      <c r="M2098">
        <v>0</v>
      </c>
      <c r="N2098" s="13" t="s">
        <v>94</v>
      </c>
      <c r="O2098" s="13" t="s">
        <v>95</v>
      </c>
      <c r="P2098">
        <v>28</v>
      </c>
      <c r="Q2098" s="13" t="s">
        <v>95</v>
      </c>
      <c r="R2098" s="13" t="s">
        <v>98</v>
      </c>
      <c r="S2098" s="13" t="s">
        <v>196</v>
      </c>
      <c r="T2098">
        <v>3</v>
      </c>
      <c r="U2098">
        <v>3</v>
      </c>
      <c r="V2098">
        <v>0</v>
      </c>
      <c r="W2098" s="13" t="s">
        <v>101</v>
      </c>
      <c r="X2098">
        <v>0.45</v>
      </c>
    </row>
    <row r="2099" spans="1:24" x14ac:dyDescent="0.3">
      <c r="A2099">
        <v>2097</v>
      </c>
      <c r="B2099" t="s">
        <v>203</v>
      </c>
      <c r="C2099" t="s">
        <v>203</v>
      </c>
      <c r="D2099">
        <v>28.467578</v>
      </c>
      <c r="E2099">
        <v>77.021208999999999</v>
      </c>
      <c r="F2099" s="18">
        <v>45548</v>
      </c>
      <c r="G2099" s="19">
        <v>0.79166666666666696</v>
      </c>
      <c r="H2099">
        <v>19</v>
      </c>
      <c r="I2099" s="13" t="s">
        <v>211</v>
      </c>
      <c r="J2099">
        <v>0</v>
      </c>
      <c r="K2099" s="13" t="s">
        <v>214</v>
      </c>
      <c r="L2099">
        <v>1</v>
      </c>
      <c r="M2099">
        <v>1</v>
      </c>
      <c r="N2099" s="13" t="s">
        <v>192</v>
      </c>
      <c r="O2099" s="13" t="s">
        <v>97</v>
      </c>
      <c r="P2099">
        <v>40</v>
      </c>
      <c r="Q2099" s="13" t="s">
        <v>97</v>
      </c>
      <c r="R2099" s="13" t="s">
        <v>208</v>
      </c>
      <c r="S2099" s="13" t="s">
        <v>196</v>
      </c>
      <c r="T2099">
        <v>4</v>
      </c>
      <c r="U2099">
        <v>4</v>
      </c>
      <c r="V2099">
        <v>1</v>
      </c>
      <c r="W2099" s="13" t="s">
        <v>101</v>
      </c>
      <c r="X2099">
        <v>0.45</v>
      </c>
    </row>
    <row r="2100" spans="1:24" x14ac:dyDescent="0.3">
      <c r="A2100">
        <v>2098</v>
      </c>
      <c r="B2100" t="s">
        <v>200</v>
      </c>
      <c r="C2100" t="s">
        <v>201</v>
      </c>
      <c r="D2100">
        <v>13.116273</v>
      </c>
      <c r="E2100">
        <v>80.146533000000005</v>
      </c>
      <c r="F2100" s="18">
        <v>45402</v>
      </c>
      <c r="G2100" s="19">
        <v>0.83333333333333304</v>
      </c>
      <c r="H2100">
        <v>20</v>
      </c>
      <c r="I2100" s="13" t="s">
        <v>219</v>
      </c>
      <c r="J2100">
        <v>1</v>
      </c>
      <c r="K2100" s="13" t="s">
        <v>214</v>
      </c>
      <c r="L2100">
        <v>3</v>
      </c>
      <c r="M2100">
        <v>0</v>
      </c>
      <c r="N2100" s="13" t="s">
        <v>94</v>
      </c>
      <c r="O2100" s="13" t="s">
        <v>95</v>
      </c>
      <c r="P2100">
        <v>28</v>
      </c>
      <c r="Q2100" s="13" t="s">
        <v>195</v>
      </c>
      <c r="R2100" s="13" t="s">
        <v>98</v>
      </c>
      <c r="S2100" s="13" t="s">
        <v>196</v>
      </c>
      <c r="T2100">
        <v>2</v>
      </c>
      <c r="U2100">
        <v>1</v>
      </c>
      <c r="V2100">
        <v>0</v>
      </c>
      <c r="W2100" s="13" t="s">
        <v>101</v>
      </c>
      <c r="X2100">
        <v>0.45</v>
      </c>
    </row>
    <row r="2101" spans="1:24" x14ac:dyDescent="0.3">
      <c r="A2101">
        <v>2099</v>
      </c>
      <c r="B2101" t="s">
        <v>206</v>
      </c>
      <c r="C2101" t="s">
        <v>207</v>
      </c>
      <c r="D2101">
        <v>13.161421000000001</v>
      </c>
      <c r="E2101">
        <v>77.758380000000002</v>
      </c>
      <c r="F2101" s="18">
        <v>45335</v>
      </c>
      <c r="G2101" s="19">
        <v>0.45833333333333298</v>
      </c>
      <c r="H2101">
        <v>11</v>
      </c>
      <c r="I2101" s="13" t="s">
        <v>215</v>
      </c>
      <c r="J2101">
        <v>0</v>
      </c>
      <c r="K2101" s="13" t="s">
        <v>191</v>
      </c>
      <c r="L2101">
        <v>5</v>
      </c>
      <c r="M2101">
        <v>0</v>
      </c>
      <c r="N2101" s="13" t="s">
        <v>192</v>
      </c>
      <c r="O2101" s="13" t="s">
        <v>97</v>
      </c>
      <c r="P2101">
        <v>40</v>
      </c>
      <c r="Q2101" s="13" t="s">
        <v>97</v>
      </c>
      <c r="R2101" s="13" t="s">
        <v>199</v>
      </c>
      <c r="S2101" s="13" t="s">
        <v>193</v>
      </c>
      <c r="T2101">
        <v>4</v>
      </c>
      <c r="U2101">
        <v>0</v>
      </c>
      <c r="V2101">
        <v>0</v>
      </c>
      <c r="W2101" s="13" t="s">
        <v>101</v>
      </c>
      <c r="X2101">
        <v>0.3</v>
      </c>
    </row>
    <row r="2102" spans="1:24" x14ac:dyDescent="0.3">
      <c r="A2102">
        <v>2100</v>
      </c>
      <c r="B2102" t="s">
        <v>217</v>
      </c>
      <c r="C2102" t="s">
        <v>218</v>
      </c>
      <c r="D2102">
        <v>22.672426000000002</v>
      </c>
      <c r="E2102">
        <v>88.302734000000001</v>
      </c>
      <c r="F2102" s="18">
        <v>45347</v>
      </c>
      <c r="G2102" s="19">
        <v>0.29166666666666702</v>
      </c>
      <c r="H2102">
        <v>7</v>
      </c>
      <c r="I2102" s="13" t="s">
        <v>89</v>
      </c>
      <c r="J2102">
        <v>1</v>
      </c>
      <c r="K2102" s="13" t="s">
        <v>92</v>
      </c>
      <c r="L2102">
        <v>4</v>
      </c>
      <c r="M2102">
        <v>0</v>
      </c>
      <c r="N2102" s="13" t="s">
        <v>212</v>
      </c>
      <c r="O2102" s="13" t="s">
        <v>95</v>
      </c>
      <c r="P2102">
        <v>24</v>
      </c>
      <c r="Q2102" s="13" t="s">
        <v>195</v>
      </c>
      <c r="R2102" s="13" t="s">
        <v>205</v>
      </c>
      <c r="S2102" s="13" t="s">
        <v>193</v>
      </c>
      <c r="T2102">
        <v>1</v>
      </c>
      <c r="U2102">
        <v>1</v>
      </c>
      <c r="V2102">
        <v>0</v>
      </c>
      <c r="W2102" s="13" t="s">
        <v>101</v>
      </c>
      <c r="X2102">
        <v>0.45</v>
      </c>
    </row>
    <row r="2103" spans="1:24" x14ac:dyDescent="0.3">
      <c r="A2103">
        <v>2101</v>
      </c>
      <c r="B2103" t="s">
        <v>206</v>
      </c>
      <c r="C2103" t="s">
        <v>207</v>
      </c>
      <c r="D2103">
        <v>12.989108</v>
      </c>
      <c r="E2103">
        <v>77.760230000000007</v>
      </c>
      <c r="F2103" s="18">
        <v>45213</v>
      </c>
      <c r="G2103" s="19">
        <v>0.20833333333333301</v>
      </c>
      <c r="H2103">
        <v>5</v>
      </c>
      <c r="I2103" s="13" t="s">
        <v>219</v>
      </c>
      <c r="J2103">
        <v>1</v>
      </c>
      <c r="K2103" s="13" t="s">
        <v>92</v>
      </c>
      <c r="L2103">
        <v>5</v>
      </c>
      <c r="M2103">
        <v>0</v>
      </c>
      <c r="N2103" s="13" t="s">
        <v>212</v>
      </c>
      <c r="O2103" s="13" t="s">
        <v>95</v>
      </c>
      <c r="P2103">
        <v>36</v>
      </c>
      <c r="Q2103" s="13" t="s">
        <v>195</v>
      </c>
      <c r="R2103" s="13" t="s">
        <v>199</v>
      </c>
      <c r="S2103" s="13" t="s">
        <v>196</v>
      </c>
      <c r="T2103">
        <v>5</v>
      </c>
      <c r="U2103">
        <v>0</v>
      </c>
      <c r="V2103">
        <v>0</v>
      </c>
      <c r="W2103" s="13" t="s">
        <v>101</v>
      </c>
      <c r="X2103">
        <v>0.45</v>
      </c>
    </row>
    <row r="2104" spans="1:24" x14ac:dyDescent="0.3">
      <c r="A2104">
        <v>2102</v>
      </c>
      <c r="B2104" t="s">
        <v>206</v>
      </c>
      <c r="C2104" t="s">
        <v>207</v>
      </c>
      <c r="D2104">
        <v>12.873397000000001</v>
      </c>
      <c r="E2104">
        <v>77.529987000000006</v>
      </c>
      <c r="F2104" s="18">
        <v>44674</v>
      </c>
      <c r="G2104" s="19">
        <v>0.25</v>
      </c>
      <c r="H2104">
        <v>6</v>
      </c>
      <c r="I2104" s="13" t="s">
        <v>219</v>
      </c>
      <c r="J2104">
        <v>1</v>
      </c>
      <c r="K2104" s="13" t="s">
        <v>191</v>
      </c>
      <c r="L2104">
        <v>3</v>
      </c>
      <c r="M2104">
        <v>1</v>
      </c>
      <c r="N2104" s="13" t="s">
        <v>212</v>
      </c>
      <c r="O2104" s="13" t="s">
        <v>195</v>
      </c>
      <c r="P2104">
        <v>17</v>
      </c>
      <c r="Q2104" s="13" t="s">
        <v>95</v>
      </c>
      <c r="R2104" s="13" t="s">
        <v>213</v>
      </c>
      <c r="S2104" s="13" t="s">
        <v>196</v>
      </c>
      <c r="T2104">
        <v>3</v>
      </c>
      <c r="U2104">
        <v>1</v>
      </c>
      <c r="V2104">
        <v>0</v>
      </c>
      <c r="W2104" s="13" t="s">
        <v>101</v>
      </c>
      <c r="X2104">
        <v>0.25</v>
      </c>
    </row>
    <row r="2105" spans="1:24" x14ac:dyDescent="0.3">
      <c r="A2105">
        <v>2103</v>
      </c>
      <c r="B2105" t="s">
        <v>190</v>
      </c>
      <c r="C2105" t="s">
        <v>80</v>
      </c>
      <c r="D2105">
        <v>19.015661999999999</v>
      </c>
      <c r="E2105">
        <v>72.918837999999994</v>
      </c>
      <c r="F2105" s="18">
        <v>44952</v>
      </c>
      <c r="G2105" s="19">
        <v>0.95833333333333304</v>
      </c>
      <c r="H2105">
        <v>23</v>
      </c>
      <c r="I2105" s="13" t="s">
        <v>202</v>
      </c>
      <c r="J2105">
        <v>0</v>
      </c>
      <c r="K2105" s="13" t="s">
        <v>214</v>
      </c>
      <c r="L2105">
        <v>6</v>
      </c>
      <c r="M2105">
        <v>0</v>
      </c>
      <c r="N2105" s="13" t="s">
        <v>94</v>
      </c>
      <c r="O2105" s="13" t="s">
        <v>95</v>
      </c>
      <c r="P2105">
        <v>38</v>
      </c>
      <c r="Q2105" s="13" t="s">
        <v>97</v>
      </c>
      <c r="R2105" s="13" t="s">
        <v>208</v>
      </c>
      <c r="S2105" s="13" t="s">
        <v>99</v>
      </c>
      <c r="T2105">
        <v>2</v>
      </c>
      <c r="U2105">
        <v>2</v>
      </c>
      <c r="V2105">
        <v>0</v>
      </c>
      <c r="W2105" s="13" t="s">
        <v>101</v>
      </c>
      <c r="X2105">
        <v>0.85</v>
      </c>
    </row>
    <row r="2106" spans="1:24" x14ac:dyDescent="0.3">
      <c r="A2106">
        <v>2104</v>
      </c>
      <c r="B2106" t="s">
        <v>79</v>
      </c>
      <c r="C2106" t="s">
        <v>80</v>
      </c>
      <c r="D2106">
        <v>18.547557000000001</v>
      </c>
      <c r="E2106">
        <v>73.853977999999998</v>
      </c>
      <c r="F2106" s="18">
        <v>45533</v>
      </c>
      <c r="G2106" s="19">
        <v>0.66666666666666696</v>
      </c>
      <c r="H2106">
        <v>16</v>
      </c>
      <c r="I2106" s="13" t="s">
        <v>202</v>
      </c>
      <c r="J2106">
        <v>0</v>
      </c>
      <c r="K2106" s="13" t="s">
        <v>191</v>
      </c>
      <c r="L2106">
        <v>3</v>
      </c>
      <c r="M2106">
        <v>1</v>
      </c>
      <c r="N2106" s="13" t="s">
        <v>192</v>
      </c>
      <c r="O2106" s="13" t="s">
        <v>97</v>
      </c>
      <c r="P2106">
        <v>24</v>
      </c>
      <c r="Q2106" s="13" t="s">
        <v>95</v>
      </c>
      <c r="R2106" s="13" t="s">
        <v>98</v>
      </c>
      <c r="S2106" s="13" t="s">
        <v>196</v>
      </c>
      <c r="T2106">
        <v>3</v>
      </c>
      <c r="U2106">
        <v>3</v>
      </c>
      <c r="V2106">
        <v>0</v>
      </c>
      <c r="W2106" s="13" t="s">
        <v>101</v>
      </c>
      <c r="X2106">
        <v>0.1</v>
      </c>
    </row>
    <row r="2107" spans="1:24" x14ac:dyDescent="0.3">
      <c r="A2107">
        <v>2105</v>
      </c>
      <c r="B2107" t="s">
        <v>209</v>
      </c>
      <c r="C2107" t="s">
        <v>210</v>
      </c>
      <c r="D2107">
        <v>17.417204999999999</v>
      </c>
      <c r="E2107">
        <v>78.224695999999994</v>
      </c>
      <c r="F2107" s="18">
        <v>45448</v>
      </c>
      <c r="G2107" s="19">
        <v>0.5</v>
      </c>
      <c r="H2107">
        <v>12</v>
      </c>
      <c r="I2107" s="13" t="s">
        <v>194</v>
      </c>
      <c r="J2107">
        <v>0</v>
      </c>
      <c r="K2107" s="13" t="s">
        <v>92</v>
      </c>
      <c r="L2107">
        <v>5</v>
      </c>
      <c r="M2107">
        <v>0</v>
      </c>
      <c r="N2107" s="13" t="s">
        <v>94</v>
      </c>
      <c r="O2107" s="13" t="s">
        <v>95</v>
      </c>
      <c r="P2107">
        <v>40</v>
      </c>
      <c r="Q2107" s="13" t="s">
        <v>97</v>
      </c>
      <c r="R2107" s="13" t="s">
        <v>199</v>
      </c>
      <c r="S2107" s="13" t="s">
        <v>196</v>
      </c>
      <c r="T2107">
        <v>1</v>
      </c>
      <c r="U2107">
        <v>0</v>
      </c>
      <c r="V2107">
        <v>0</v>
      </c>
      <c r="W2107" s="13" t="s">
        <v>101</v>
      </c>
      <c r="X2107">
        <v>0.65</v>
      </c>
    </row>
    <row r="2108" spans="1:24" x14ac:dyDescent="0.3">
      <c r="A2108">
        <v>2106</v>
      </c>
      <c r="B2108" t="s">
        <v>217</v>
      </c>
      <c r="C2108" t="s">
        <v>218</v>
      </c>
      <c r="D2108">
        <v>22.434377000000001</v>
      </c>
      <c r="E2108">
        <v>88.359683000000004</v>
      </c>
      <c r="F2108" s="18">
        <v>45482</v>
      </c>
      <c r="G2108" s="19">
        <v>0.20833333333333301</v>
      </c>
      <c r="H2108">
        <v>5</v>
      </c>
      <c r="I2108" s="13" t="s">
        <v>215</v>
      </c>
      <c r="J2108">
        <v>0</v>
      </c>
      <c r="K2108" s="13" t="s">
        <v>92</v>
      </c>
      <c r="L2108">
        <v>5</v>
      </c>
      <c r="M2108">
        <v>1</v>
      </c>
      <c r="N2108" s="13" t="s">
        <v>192</v>
      </c>
      <c r="O2108" s="13" t="s">
        <v>97</v>
      </c>
      <c r="P2108">
        <v>28</v>
      </c>
      <c r="Q2108" s="13" t="s">
        <v>97</v>
      </c>
      <c r="R2108" s="13" t="s">
        <v>98</v>
      </c>
      <c r="S2108" s="13" t="s">
        <v>196</v>
      </c>
      <c r="T2108">
        <v>5</v>
      </c>
      <c r="U2108">
        <v>2</v>
      </c>
      <c r="V2108">
        <v>0</v>
      </c>
      <c r="W2108" s="13" t="s">
        <v>101</v>
      </c>
      <c r="X2108">
        <v>0.3</v>
      </c>
    </row>
    <row r="2109" spans="1:24" x14ac:dyDescent="0.3">
      <c r="A2109">
        <v>2107</v>
      </c>
      <c r="B2109" t="s">
        <v>217</v>
      </c>
      <c r="C2109" t="s">
        <v>218</v>
      </c>
      <c r="D2109">
        <v>22.508310999999999</v>
      </c>
      <c r="E2109">
        <v>88.491947999999994</v>
      </c>
      <c r="F2109" s="18">
        <v>44587</v>
      </c>
      <c r="G2109" s="19">
        <v>0.41666666666666702</v>
      </c>
      <c r="H2109">
        <v>10</v>
      </c>
      <c r="I2109" s="13" t="s">
        <v>194</v>
      </c>
      <c r="J2109">
        <v>0</v>
      </c>
      <c r="K2109" s="13" t="s">
        <v>214</v>
      </c>
      <c r="L2109">
        <v>6</v>
      </c>
      <c r="M2109">
        <v>0</v>
      </c>
      <c r="N2109" s="13" t="s">
        <v>94</v>
      </c>
      <c r="O2109" s="13" t="s">
        <v>95</v>
      </c>
      <c r="P2109">
        <v>30</v>
      </c>
      <c r="Q2109" s="13" t="s">
        <v>97</v>
      </c>
      <c r="R2109" s="13" t="s">
        <v>205</v>
      </c>
      <c r="S2109" s="13" t="s">
        <v>99</v>
      </c>
      <c r="T2109">
        <v>1</v>
      </c>
      <c r="U2109">
        <v>1</v>
      </c>
      <c r="V2109">
        <v>1</v>
      </c>
      <c r="W2109" s="13" t="s">
        <v>101</v>
      </c>
      <c r="X2109">
        <v>1</v>
      </c>
    </row>
    <row r="2110" spans="1:24" x14ac:dyDescent="0.3">
      <c r="A2110">
        <v>2108</v>
      </c>
      <c r="B2110" t="s">
        <v>197</v>
      </c>
      <c r="C2110" t="s">
        <v>198</v>
      </c>
      <c r="D2110">
        <v>30.647145999999999</v>
      </c>
      <c r="E2110">
        <v>76.759612000000004</v>
      </c>
      <c r="F2110" s="18">
        <v>45366</v>
      </c>
      <c r="G2110" s="19">
        <v>0.25</v>
      </c>
      <c r="H2110">
        <v>6</v>
      </c>
      <c r="I2110" s="13" t="s">
        <v>211</v>
      </c>
      <c r="J2110">
        <v>0</v>
      </c>
      <c r="K2110" s="13" t="s">
        <v>191</v>
      </c>
      <c r="L2110">
        <v>1</v>
      </c>
      <c r="M2110">
        <v>0</v>
      </c>
      <c r="N2110" s="13" t="s">
        <v>94</v>
      </c>
      <c r="O2110" s="13" t="s">
        <v>95</v>
      </c>
      <c r="P2110">
        <v>32</v>
      </c>
      <c r="Q2110" s="13" t="s">
        <v>195</v>
      </c>
      <c r="R2110" s="13" t="s">
        <v>199</v>
      </c>
      <c r="S2110" s="13" t="s">
        <v>99</v>
      </c>
      <c r="T2110">
        <v>5</v>
      </c>
      <c r="U2110">
        <v>5</v>
      </c>
      <c r="V2110">
        <v>0</v>
      </c>
      <c r="W2110" s="13" t="s">
        <v>101</v>
      </c>
      <c r="X2110">
        <v>0.65</v>
      </c>
    </row>
    <row r="2111" spans="1:24" x14ac:dyDescent="0.3">
      <c r="A2111">
        <v>2109</v>
      </c>
      <c r="B2111" t="s">
        <v>217</v>
      </c>
      <c r="C2111" t="s">
        <v>218</v>
      </c>
      <c r="D2111">
        <v>22.512554000000002</v>
      </c>
      <c r="E2111">
        <v>88.466723000000002</v>
      </c>
      <c r="F2111" s="18">
        <v>44720</v>
      </c>
      <c r="G2111" s="19">
        <v>0.91666666666666696</v>
      </c>
      <c r="H2111">
        <v>22</v>
      </c>
      <c r="I2111" s="13" t="s">
        <v>194</v>
      </c>
      <c r="J2111">
        <v>0</v>
      </c>
      <c r="K2111" s="13" t="s">
        <v>92</v>
      </c>
      <c r="L2111">
        <v>5</v>
      </c>
      <c r="M2111">
        <v>1</v>
      </c>
      <c r="N2111" s="13" t="s">
        <v>212</v>
      </c>
      <c r="O2111" s="13" t="s">
        <v>195</v>
      </c>
      <c r="P2111">
        <v>18</v>
      </c>
      <c r="Q2111" s="13" t="s">
        <v>97</v>
      </c>
      <c r="R2111" s="13" t="s">
        <v>208</v>
      </c>
      <c r="S2111" s="13" t="s">
        <v>193</v>
      </c>
      <c r="T2111">
        <v>3</v>
      </c>
      <c r="U2111">
        <v>1</v>
      </c>
      <c r="V2111">
        <v>0</v>
      </c>
      <c r="W2111" s="13" t="s">
        <v>101</v>
      </c>
      <c r="X2111">
        <v>0.45</v>
      </c>
    </row>
    <row r="2112" spans="1:24" x14ac:dyDescent="0.3">
      <c r="A2112">
        <v>2110</v>
      </c>
      <c r="B2112" t="s">
        <v>206</v>
      </c>
      <c r="C2112" t="s">
        <v>207</v>
      </c>
      <c r="D2112">
        <v>12.876181000000001</v>
      </c>
      <c r="E2112">
        <v>77.630019000000004</v>
      </c>
      <c r="F2112" s="18">
        <v>45119</v>
      </c>
      <c r="G2112" s="19">
        <v>0.83333333333333304</v>
      </c>
      <c r="H2112">
        <v>20</v>
      </c>
      <c r="I2112" s="13" t="s">
        <v>194</v>
      </c>
      <c r="J2112">
        <v>0</v>
      </c>
      <c r="K2112" s="13" t="s">
        <v>92</v>
      </c>
      <c r="L2112">
        <v>2</v>
      </c>
      <c r="M2112">
        <v>1</v>
      </c>
      <c r="N2112" s="13" t="s">
        <v>212</v>
      </c>
      <c r="O2112" s="13" t="s">
        <v>95</v>
      </c>
      <c r="P2112">
        <v>39</v>
      </c>
      <c r="Q2112" s="13" t="s">
        <v>195</v>
      </c>
      <c r="R2112" s="13" t="s">
        <v>98</v>
      </c>
      <c r="S2112" s="13" t="s">
        <v>196</v>
      </c>
      <c r="T2112">
        <v>2</v>
      </c>
      <c r="U2112">
        <v>0</v>
      </c>
      <c r="V2112">
        <v>0</v>
      </c>
      <c r="W2112" s="13" t="s">
        <v>101</v>
      </c>
      <c r="X2112">
        <v>0.45</v>
      </c>
    </row>
    <row r="2113" spans="1:24" x14ac:dyDescent="0.3">
      <c r="A2113">
        <v>2111</v>
      </c>
      <c r="B2113" t="s">
        <v>200</v>
      </c>
      <c r="C2113" t="s">
        <v>201</v>
      </c>
      <c r="D2113">
        <v>13.14766</v>
      </c>
      <c r="E2113">
        <v>80.239653000000004</v>
      </c>
      <c r="F2113" s="18">
        <v>44695</v>
      </c>
      <c r="G2113" s="19">
        <v>0.625</v>
      </c>
      <c r="H2113">
        <v>15</v>
      </c>
      <c r="I2113" s="13" t="s">
        <v>219</v>
      </c>
      <c r="J2113">
        <v>1</v>
      </c>
      <c r="K2113" s="13" t="s">
        <v>191</v>
      </c>
      <c r="L2113">
        <v>6</v>
      </c>
      <c r="M2113">
        <v>0</v>
      </c>
      <c r="N2113" s="13" t="s">
        <v>94</v>
      </c>
      <c r="O2113" s="13" t="s">
        <v>95</v>
      </c>
      <c r="P2113">
        <v>18</v>
      </c>
      <c r="Q2113" s="13" t="s">
        <v>195</v>
      </c>
      <c r="R2113" s="13" t="s">
        <v>208</v>
      </c>
      <c r="S2113" s="13" t="s">
        <v>196</v>
      </c>
      <c r="T2113">
        <v>1</v>
      </c>
      <c r="U2113">
        <v>0</v>
      </c>
      <c r="V2113">
        <v>0</v>
      </c>
      <c r="W2113" s="13" t="s">
        <v>101</v>
      </c>
      <c r="X2113">
        <v>0.45</v>
      </c>
    </row>
    <row r="2114" spans="1:24" x14ac:dyDescent="0.3">
      <c r="A2114">
        <v>2112</v>
      </c>
      <c r="B2114" t="s">
        <v>190</v>
      </c>
      <c r="C2114" t="s">
        <v>80</v>
      </c>
      <c r="D2114">
        <v>18.813713</v>
      </c>
      <c r="E2114">
        <v>72.793522999999993</v>
      </c>
      <c r="F2114" s="18">
        <v>44626</v>
      </c>
      <c r="G2114" s="19">
        <v>0.33333333333333298</v>
      </c>
      <c r="H2114">
        <v>8</v>
      </c>
      <c r="I2114" s="13" t="s">
        <v>89</v>
      </c>
      <c r="J2114">
        <v>1</v>
      </c>
      <c r="K2114" s="13" t="s">
        <v>214</v>
      </c>
      <c r="L2114">
        <v>2</v>
      </c>
      <c r="M2114">
        <v>0</v>
      </c>
      <c r="N2114" s="13" t="s">
        <v>192</v>
      </c>
      <c r="O2114" s="13" t="s">
        <v>97</v>
      </c>
      <c r="P2114">
        <v>29</v>
      </c>
      <c r="Q2114" s="13" t="s">
        <v>195</v>
      </c>
      <c r="R2114" s="13" t="s">
        <v>205</v>
      </c>
      <c r="S2114" s="13" t="s">
        <v>193</v>
      </c>
      <c r="T2114">
        <v>2</v>
      </c>
      <c r="U2114">
        <v>1</v>
      </c>
      <c r="V2114">
        <v>1</v>
      </c>
      <c r="W2114" s="13" t="s">
        <v>101</v>
      </c>
      <c r="X2114">
        <v>0.25</v>
      </c>
    </row>
    <row r="2115" spans="1:24" x14ac:dyDescent="0.3">
      <c r="A2115">
        <v>2113</v>
      </c>
      <c r="B2115" t="s">
        <v>209</v>
      </c>
      <c r="C2115" t="s">
        <v>210</v>
      </c>
      <c r="D2115">
        <v>17.467272000000001</v>
      </c>
      <c r="E2115">
        <v>78.407309999999995</v>
      </c>
      <c r="F2115" s="18">
        <v>45193</v>
      </c>
      <c r="G2115" s="19">
        <v>0.125</v>
      </c>
      <c r="H2115">
        <v>3</v>
      </c>
      <c r="I2115" s="13" t="s">
        <v>89</v>
      </c>
      <c r="J2115">
        <v>1</v>
      </c>
      <c r="K2115" s="13" t="s">
        <v>214</v>
      </c>
      <c r="L2115">
        <v>3</v>
      </c>
      <c r="M2115">
        <v>1</v>
      </c>
      <c r="N2115" s="13" t="s">
        <v>212</v>
      </c>
      <c r="O2115" s="13" t="s">
        <v>95</v>
      </c>
      <c r="P2115">
        <v>25</v>
      </c>
      <c r="Q2115" s="13" t="s">
        <v>97</v>
      </c>
      <c r="R2115" s="13" t="s">
        <v>213</v>
      </c>
      <c r="S2115" s="13" t="s">
        <v>196</v>
      </c>
      <c r="T2115">
        <v>3</v>
      </c>
      <c r="U2115">
        <v>3</v>
      </c>
      <c r="V2115">
        <v>0</v>
      </c>
      <c r="W2115" s="13" t="s">
        <v>101</v>
      </c>
      <c r="X2115">
        <v>0.65</v>
      </c>
    </row>
    <row r="2116" spans="1:24" x14ac:dyDescent="0.3">
      <c r="A2116">
        <v>2114</v>
      </c>
      <c r="B2116" t="s">
        <v>209</v>
      </c>
      <c r="C2116" t="s">
        <v>210</v>
      </c>
      <c r="D2116">
        <v>17.561506000000001</v>
      </c>
      <c r="E2116">
        <v>78.534058000000002</v>
      </c>
      <c r="F2116" s="18">
        <v>45444</v>
      </c>
      <c r="G2116" s="19">
        <v>0.91666666666666696</v>
      </c>
      <c r="H2116">
        <v>22</v>
      </c>
      <c r="I2116" s="13" t="s">
        <v>219</v>
      </c>
      <c r="J2116">
        <v>1</v>
      </c>
      <c r="K2116" s="13" t="s">
        <v>214</v>
      </c>
      <c r="L2116">
        <v>1</v>
      </c>
      <c r="M2116">
        <v>1</v>
      </c>
      <c r="N2116" s="13" t="s">
        <v>94</v>
      </c>
      <c r="O2116" s="13" t="s">
        <v>95</v>
      </c>
      <c r="P2116">
        <v>18</v>
      </c>
      <c r="Q2116" s="13" t="s">
        <v>95</v>
      </c>
      <c r="R2116" s="13" t="s">
        <v>98</v>
      </c>
      <c r="S2116" s="13" t="s">
        <v>196</v>
      </c>
      <c r="T2116">
        <v>1</v>
      </c>
      <c r="U2116">
        <v>1</v>
      </c>
      <c r="V2116">
        <v>0</v>
      </c>
      <c r="W2116" s="13" t="s">
        <v>101</v>
      </c>
      <c r="X2116">
        <v>0.45</v>
      </c>
    </row>
    <row r="2117" spans="1:24" x14ac:dyDescent="0.3">
      <c r="A2117">
        <v>2115</v>
      </c>
      <c r="B2117" t="s">
        <v>217</v>
      </c>
      <c r="C2117" t="s">
        <v>218</v>
      </c>
      <c r="D2117">
        <v>22.560918999999998</v>
      </c>
      <c r="E2117">
        <v>88.477526999999995</v>
      </c>
      <c r="F2117" s="18">
        <v>45520</v>
      </c>
      <c r="G2117" s="19">
        <v>0.83333333333333304</v>
      </c>
      <c r="H2117">
        <v>20</v>
      </c>
      <c r="I2117" s="13" t="s">
        <v>211</v>
      </c>
      <c r="J2117">
        <v>0</v>
      </c>
      <c r="K2117" s="13" t="s">
        <v>214</v>
      </c>
      <c r="L2117">
        <v>1</v>
      </c>
      <c r="M2117">
        <v>1</v>
      </c>
      <c r="N2117" s="13" t="s">
        <v>192</v>
      </c>
      <c r="O2117" s="13" t="s">
        <v>97</v>
      </c>
      <c r="P2117">
        <v>18</v>
      </c>
      <c r="Q2117" s="13" t="s">
        <v>97</v>
      </c>
      <c r="R2117" s="13" t="s">
        <v>208</v>
      </c>
      <c r="S2117" s="13" t="s">
        <v>99</v>
      </c>
      <c r="T2117">
        <v>5</v>
      </c>
      <c r="U2117">
        <v>5</v>
      </c>
      <c r="V2117">
        <v>0</v>
      </c>
      <c r="W2117" s="13" t="s">
        <v>101</v>
      </c>
      <c r="X2117">
        <v>0.5</v>
      </c>
    </row>
    <row r="2118" spans="1:24" x14ac:dyDescent="0.3">
      <c r="A2118">
        <v>2116</v>
      </c>
      <c r="B2118" t="s">
        <v>79</v>
      </c>
      <c r="C2118" t="s">
        <v>80</v>
      </c>
      <c r="D2118">
        <v>18.552579999999999</v>
      </c>
      <c r="E2118">
        <v>73.816169000000002</v>
      </c>
      <c r="F2118" s="18">
        <v>45695</v>
      </c>
      <c r="G2118" s="19">
        <v>0.5</v>
      </c>
      <c r="H2118">
        <v>12</v>
      </c>
      <c r="I2118" s="13" t="s">
        <v>211</v>
      </c>
      <c r="J2118">
        <v>0</v>
      </c>
      <c r="K2118" s="13" t="s">
        <v>214</v>
      </c>
      <c r="L2118">
        <v>5</v>
      </c>
      <c r="M2118">
        <v>0</v>
      </c>
      <c r="N2118" s="13" t="s">
        <v>94</v>
      </c>
      <c r="O2118" s="13" t="s">
        <v>95</v>
      </c>
      <c r="P2118">
        <v>16</v>
      </c>
      <c r="Q2118" s="13" t="s">
        <v>97</v>
      </c>
      <c r="R2118" s="13" t="s">
        <v>199</v>
      </c>
      <c r="S2118" s="13" t="s">
        <v>193</v>
      </c>
      <c r="T2118">
        <v>2</v>
      </c>
      <c r="U2118">
        <v>1</v>
      </c>
      <c r="V2118">
        <v>0</v>
      </c>
      <c r="W2118" s="13" t="s">
        <v>101</v>
      </c>
      <c r="X2118">
        <v>0.65</v>
      </c>
    </row>
    <row r="2119" spans="1:24" x14ac:dyDescent="0.3">
      <c r="A2119">
        <v>2117</v>
      </c>
      <c r="B2119" t="s">
        <v>203</v>
      </c>
      <c r="C2119" t="s">
        <v>203</v>
      </c>
      <c r="D2119">
        <v>28.853227</v>
      </c>
      <c r="E2119">
        <v>76.886717000000004</v>
      </c>
      <c r="F2119" s="18">
        <v>44839</v>
      </c>
      <c r="G2119" s="19">
        <v>0.125</v>
      </c>
      <c r="H2119">
        <v>3</v>
      </c>
      <c r="I2119" s="13" t="s">
        <v>194</v>
      </c>
      <c r="J2119">
        <v>0</v>
      </c>
      <c r="K2119" s="13" t="s">
        <v>214</v>
      </c>
      <c r="L2119">
        <v>2</v>
      </c>
      <c r="M2119">
        <v>1</v>
      </c>
      <c r="N2119" s="13" t="s">
        <v>212</v>
      </c>
      <c r="O2119" s="13" t="s">
        <v>195</v>
      </c>
      <c r="P2119">
        <v>26</v>
      </c>
      <c r="Q2119" s="13" t="s">
        <v>95</v>
      </c>
      <c r="R2119" s="13" t="s">
        <v>199</v>
      </c>
      <c r="S2119" s="13" t="s">
        <v>196</v>
      </c>
      <c r="T2119">
        <v>4</v>
      </c>
      <c r="U2119">
        <v>4</v>
      </c>
      <c r="V2119">
        <v>0</v>
      </c>
      <c r="W2119" s="13" t="s">
        <v>101</v>
      </c>
      <c r="X2119">
        <v>0.25</v>
      </c>
    </row>
    <row r="2120" spans="1:24" x14ac:dyDescent="0.3">
      <c r="A2120">
        <v>2118</v>
      </c>
      <c r="B2120" t="s">
        <v>209</v>
      </c>
      <c r="C2120" t="s">
        <v>210</v>
      </c>
      <c r="D2120">
        <v>17.231276000000001</v>
      </c>
      <c r="E2120">
        <v>78.522514000000001</v>
      </c>
      <c r="F2120" s="18">
        <v>45540</v>
      </c>
      <c r="G2120" s="19">
        <v>0.375</v>
      </c>
      <c r="H2120">
        <v>9</v>
      </c>
      <c r="I2120" s="13" t="s">
        <v>202</v>
      </c>
      <c r="J2120">
        <v>0</v>
      </c>
      <c r="K2120" s="13" t="s">
        <v>191</v>
      </c>
      <c r="L2120">
        <v>3</v>
      </c>
      <c r="M2120">
        <v>0</v>
      </c>
      <c r="N2120" s="13" t="s">
        <v>192</v>
      </c>
      <c r="O2120" s="13" t="s">
        <v>97</v>
      </c>
      <c r="P2120">
        <v>17</v>
      </c>
      <c r="Q2120" s="13" t="s">
        <v>195</v>
      </c>
      <c r="R2120" s="13" t="s">
        <v>98</v>
      </c>
      <c r="S2120" s="13" t="s">
        <v>196</v>
      </c>
      <c r="T2120">
        <v>3</v>
      </c>
      <c r="U2120">
        <v>0</v>
      </c>
      <c r="V2120">
        <v>1</v>
      </c>
      <c r="W2120" s="13" t="s">
        <v>101</v>
      </c>
      <c r="X2120">
        <v>0.25</v>
      </c>
    </row>
    <row r="2121" spans="1:24" x14ac:dyDescent="0.3">
      <c r="A2121">
        <v>2119</v>
      </c>
      <c r="B2121" t="s">
        <v>209</v>
      </c>
      <c r="C2121" t="s">
        <v>210</v>
      </c>
      <c r="D2121">
        <v>17.210350999999999</v>
      </c>
      <c r="E2121">
        <v>78.223258999999999</v>
      </c>
      <c r="F2121" s="18">
        <v>44807</v>
      </c>
      <c r="G2121" s="19">
        <v>0.91666666666666696</v>
      </c>
      <c r="H2121">
        <v>22</v>
      </c>
      <c r="I2121" s="13" t="s">
        <v>219</v>
      </c>
      <c r="J2121">
        <v>1</v>
      </c>
      <c r="K2121" s="13" t="s">
        <v>191</v>
      </c>
      <c r="L2121">
        <v>4</v>
      </c>
      <c r="M2121">
        <v>1</v>
      </c>
      <c r="N2121" s="13" t="s">
        <v>192</v>
      </c>
      <c r="O2121" s="13" t="s">
        <v>97</v>
      </c>
      <c r="P2121">
        <v>27</v>
      </c>
      <c r="Q2121" s="13" t="s">
        <v>97</v>
      </c>
      <c r="R2121" s="13" t="s">
        <v>208</v>
      </c>
      <c r="S2121" s="13" t="s">
        <v>193</v>
      </c>
      <c r="T2121">
        <v>3</v>
      </c>
      <c r="U2121">
        <v>0</v>
      </c>
      <c r="V2121">
        <v>0</v>
      </c>
      <c r="W2121" s="13" t="s">
        <v>101</v>
      </c>
      <c r="X2121">
        <v>0.3</v>
      </c>
    </row>
    <row r="2122" spans="1:24" x14ac:dyDescent="0.3">
      <c r="A2122">
        <v>2120</v>
      </c>
      <c r="B2122" t="s">
        <v>217</v>
      </c>
      <c r="C2122" t="s">
        <v>218</v>
      </c>
      <c r="D2122">
        <v>22.627298</v>
      </c>
      <c r="E2122">
        <v>88.364159999999998</v>
      </c>
      <c r="F2122" s="18">
        <v>45256</v>
      </c>
      <c r="G2122" s="19">
        <v>0.20833333333333301</v>
      </c>
      <c r="H2122">
        <v>5</v>
      </c>
      <c r="I2122" s="13" t="s">
        <v>89</v>
      </c>
      <c r="J2122">
        <v>1</v>
      </c>
      <c r="K2122" s="13" t="s">
        <v>214</v>
      </c>
      <c r="L2122">
        <v>2</v>
      </c>
      <c r="M2122">
        <v>0</v>
      </c>
      <c r="N2122" s="13" t="s">
        <v>192</v>
      </c>
      <c r="O2122" s="13" t="s">
        <v>97</v>
      </c>
      <c r="P2122">
        <v>16</v>
      </c>
      <c r="Q2122" s="13" t="s">
        <v>97</v>
      </c>
      <c r="R2122" s="13" t="s">
        <v>213</v>
      </c>
      <c r="S2122" s="13" t="s">
        <v>196</v>
      </c>
      <c r="T2122">
        <v>2</v>
      </c>
      <c r="U2122">
        <v>2</v>
      </c>
      <c r="V2122">
        <v>0</v>
      </c>
      <c r="W2122" s="13" t="s">
        <v>101</v>
      </c>
      <c r="X2122">
        <v>0.3</v>
      </c>
    </row>
    <row r="2123" spans="1:24" x14ac:dyDescent="0.3">
      <c r="A2123">
        <v>2121</v>
      </c>
      <c r="B2123" t="s">
        <v>217</v>
      </c>
      <c r="C2123" t="s">
        <v>218</v>
      </c>
      <c r="D2123">
        <v>22.529606999999999</v>
      </c>
      <c r="E2123">
        <v>88.333145000000002</v>
      </c>
      <c r="F2123" s="18">
        <v>44739</v>
      </c>
      <c r="G2123" s="19">
        <v>0.66666666666666696</v>
      </c>
      <c r="H2123">
        <v>16</v>
      </c>
      <c r="I2123" s="13" t="s">
        <v>204</v>
      </c>
      <c r="J2123">
        <v>0</v>
      </c>
      <c r="K2123" s="13" t="s">
        <v>92</v>
      </c>
      <c r="L2123">
        <v>4</v>
      </c>
      <c r="M2123">
        <v>1</v>
      </c>
      <c r="N2123" s="13" t="s">
        <v>192</v>
      </c>
      <c r="O2123" s="13" t="s">
        <v>97</v>
      </c>
      <c r="P2123">
        <v>31</v>
      </c>
      <c r="Q2123" s="13" t="s">
        <v>95</v>
      </c>
      <c r="R2123" s="13" t="s">
        <v>199</v>
      </c>
      <c r="S2123" s="13" t="s">
        <v>196</v>
      </c>
      <c r="T2123">
        <v>2</v>
      </c>
      <c r="U2123">
        <v>0</v>
      </c>
      <c r="V2123">
        <v>0</v>
      </c>
      <c r="W2123" s="13" t="s">
        <v>101</v>
      </c>
      <c r="X2123">
        <v>0.1</v>
      </c>
    </row>
    <row r="2124" spans="1:24" x14ac:dyDescent="0.3">
      <c r="A2124">
        <v>2122</v>
      </c>
      <c r="B2124" t="s">
        <v>209</v>
      </c>
      <c r="C2124" t="s">
        <v>210</v>
      </c>
      <c r="D2124">
        <v>17.21566</v>
      </c>
      <c r="E2124">
        <v>78.452146999999997</v>
      </c>
      <c r="F2124" s="18">
        <v>45443</v>
      </c>
      <c r="G2124" s="19">
        <v>0.66666666666666696</v>
      </c>
      <c r="H2124">
        <v>16</v>
      </c>
      <c r="I2124" s="13" t="s">
        <v>211</v>
      </c>
      <c r="J2124">
        <v>0</v>
      </c>
      <c r="K2124" s="13" t="s">
        <v>214</v>
      </c>
      <c r="L2124">
        <v>1</v>
      </c>
      <c r="M2124">
        <v>0</v>
      </c>
      <c r="N2124" s="13" t="s">
        <v>212</v>
      </c>
      <c r="O2124" s="13" t="s">
        <v>95</v>
      </c>
      <c r="P2124">
        <v>40</v>
      </c>
      <c r="Q2124" s="13" t="s">
        <v>97</v>
      </c>
      <c r="R2124" s="13" t="s">
        <v>213</v>
      </c>
      <c r="S2124" s="13" t="s">
        <v>193</v>
      </c>
      <c r="T2124">
        <v>1</v>
      </c>
      <c r="U2124">
        <v>1</v>
      </c>
      <c r="V2124">
        <v>0</v>
      </c>
      <c r="W2124" s="13" t="s">
        <v>101</v>
      </c>
      <c r="X2124">
        <v>0.65</v>
      </c>
    </row>
    <row r="2125" spans="1:24" x14ac:dyDescent="0.3">
      <c r="A2125">
        <v>2123</v>
      </c>
      <c r="B2125" t="s">
        <v>197</v>
      </c>
      <c r="C2125" t="s">
        <v>198</v>
      </c>
      <c r="D2125">
        <v>30.708932000000001</v>
      </c>
      <c r="E2125">
        <v>76.833639000000005</v>
      </c>
      <c r="F2125" s="18">
        <v>44970</v>
      </c>
      <c r="G2125" s="19">
        <v>0.91666666666666696</v>
      </c>
      <c r="H2125">
        <v>22</v>
      </c>
      <c r="I2125" s="13" t="s">
        <v>204</v>
      </c>
      <c r="J2125">
        <v>0</v>
      </c>
      <c r="K2125" s="13" t="s">
        <v>92</v>
      </c>
      <c r="L2125">
        <v>6</v>
      </c>
      <c r="M2125">
        <v>0</v>
      </c>
      <c r="N2125" s="13" t="s">
        <v>212</v>
      </c>
      <c r="O2125" s="13" t="s">
        <v>195</v>
      </c>
      <c r="P2125">
        <v>27</v>
      </c>
      <c r="Q2125" s="13" t="s">
        <v>97</v>
      </c>
      <c r="R2125" s="13" t="s">
        <v>208</v>
      </c>
      <c r="S2125" s="13" t="s">
        <v>196</v>
      </c>
      <c r="T2125">
        <v>3</v>
      </c>
      <c r="U2125">
        <v>3</v>
      </c>
      <c r="V2125">
        <v>0</v>
      </c>
      <c r="W2125" s="13" t="s">
        <v>101</v>
      </c>
      <c r="X2125">
        <v>0.45</v>
      </c>
    </row>
    <row r="2126" spans="1:24" x14ac:dyDescent="0.3">
      <c r="A2126">
        <v>2124</v>
      </c>
      <c r="B2126" t="s">
        <v>200</v>
      </c>
      <c r="C2126" t="s">
        <v>201</v>
      </c>
      <c r="D2126">
        <v>12.903102000000001</v>
      </c>
      <c r="E2126">
        <v>80.241634000000005</v>
      </c>
      <c r="F2126" s="18">
        <v>44710</v>
      </c>
      <c r="G2126" s="19">
        <v>0.45833333333333298</v>
      </c>
      <c r="H2126">
        <v>11</v>
      </c>
      <c r="I2126" s="13" t="s">
        <v>89</v>
      </c>
      <c r="J2126">
        <v>1</v>
      </c>
      <c r="K2126" s="13" t="s">
        <v>191</v>
      </c>
      <c r="L2126">
        <v>6</v>
      </c>
      <c r="M2126">
        <v>0</v>
      </c>
      <c r="N2126" s="13" t="s">
        <v>192</v>
      </c>
      <c r="O2126" s="13" t="s">
        <v>97</v>
      </c>
      <c r="P2126">
        <v>15</v>
      </c>
      <c r="Q2126" s="13" t="s">
        <v>97</v>
      </c>
      <c r="R2126" s="13" t="s">
        <v>98</v>
      </c>
      <c r="S2126" s="13" t="s">
        <v>193</v>
      </c>
      <c r="T2126">
        <v>3</v>
      </c>
      <c r="U2126">
        <v>0</v>
      </c>
      <c r="V2126">
        <v>0</v>
      </c>
      <c r="W2126" s="13" t="s">
        <v>101</v>
      </c>
      <c r="X2126">
        <v>0.3</v>
      </c>
    </row>
    <row r="2127" spans="1:24" x14ac:dyDescent="0.3">
      <c r="A2127">
        <v>2125</v>
      </c>
      <c r="B2127" t="s">
        <v>197</v>
      </c>
      <c r="C2127" t="s">
        <v>198</v>
      </c>
      <c r="D2127">
        <v>30.633868</v>
      </c>
      <c r="E2127">
        <v>76.747390999999993</v>
      </c>
      <c r="F2127" s="18">
        <v>44689</v>
      </c>
      <c r="G2127" s="19">
        <v>0.91666666666666696</v>
      </c>
      <c r="H2127">
        <v>22</v>
      </c>
      <c r="I2127" s="13" t="s">
        <v>89</v>
      </c>
      <c r="J2127">
        <v>1</v>
      </c>
      <c r="K2127" s="13" t="s">
        <v>191</v>
      </c>
      <c r="L2127">
        <v>5</v>
      </c>
      <c r="M2127">
        <v>1</v>
      </c>
      <c r="N2127" s="13" t="s">
        <v>192</v>
      </c>
      <c r="O2127" s="13" t="s">
        <v>97</v>
      </c>
      <c r="P2127">
        <v>40</v>
      </c>
      <c r="Q2127" s="13" t="s">
        <v>97</v>
      </c>
      <c r="R2127" s="13" t="s">
        <v>205</v>
      </c>
      <c r="S2127" s="13" t="s">
        <v>196</v>
      </c>
      <c r="T2127">
        <v>1</v>
      </c>
      <c r="U2127">
        <v>0</v>
      </c>
      <c r="V2127">
        <v>0</v>
      </c>
      <c r="W2127" s="13" t="s">
        <v>101</v>
      </c>
      <c r="X2127">
        <v>0.3</v>
      </c>
    </row>
    <row r="2128" spans="1:24" x14ac:dyDescent="0.3">
      <c r="A2128">
        <v>2126</v>
      </c>
      <c r="B2128" t="s">
        <v>200</v>
      </c>
      <c r="C2128" t="s">
        <v>201</v>
      </c>
      <c r="D2128">
        <v>12.95703</v>
      </c>
      <c r="E2128">
        <v>80.195474000000004</v>
      </c>
      <c r="F2128" s="18">
        <v>45102</v>
      </c>
      <c r="G2128" s="19">
        <v>0.45833333333333298</v>
      </c>
      <c r="H2128">
        <v>11</v>
      </c>
      <c r="I2128" s="13" t="s">
        <v>89</v>
      </c>
      <c r="J2128">
        <v>1</v>
      </c>
      <c r="K2128" s="13" t="s">
        <v>92</v>
      </c>
      <c r="L2128">
        <v>3</v>
      </c>
      <c r="M2128">
        <v>1</v>
      </c>
      <c r="N2128" s="13" t="s">
        <v>94</v>
      </c>
      <c r="O2128" s="13" t="s">
        <v>95</v>
      </c>
      <c r="P2128">
        <v>40</v>
      </c>
      <c r="Q2128" s="13" t="s">
        <v>195</v>
      </c>
      <c r="R2128" s="13" t="s">
        <v>199</v>
      </c>
      <c r="S2128" s="13" t="s">
        <v>196</v>
      </c>
      <c r="T2128">
        <v>2</v>
      </c>
      <c r="U2128">
        <v>2</v>
      </c>
      <c r="V2128">
        <v>0</v>
      </c>
      <c r="W2128" s="13" t="s">
        <v>101</v>
      </c>
      <c r="X2128">
        <v>0.45</v>
      </c>
    </row>
    <row r="2129" spans="1:24" x14ac:dyDescent="0.3">
      <c r="A2129">
        <v>2127</v>
      </c>
      <c r="B2129" t="s">
        <v>200</v>
      </c>
      <c r="C2129" t="s">
        <v>201</v>
      </c>
      <c r="D2129">
        <v>12.866194999999999</v>
      </c>
      <c r="E2129">
        <v>80.106558000000007</v>
      </c>
      <c r="F2129" s="18">
        <v>44984</v>
      </c>
      <c r="G2129" s="19">
        <v>0.16666666666666699</v>
      </c>
      <c r="H2129">
        <v>4</v>
      </c>
      <c r="I2129" s="13" t="s">
        <v>204</v>
      </c>
      <c r="J2129">
        <v>0</v>
      </c>
      <c r="K2129" s="13" t="s">
        <v>191</v>
      </c>
      <c r="L2129">
        <v>5</v>
      </c>
      <c r="M2129">
        <v>0</v>
      </c>
      <c r="N2129" s="13" t="s">
        <v>94</v>
      </c>
      <c r="O2129" s="13" t="s">
        <v>95</v>
      </c>
      <c r="P2129">
        <v>31</v>
      </c>
      <c r="Q2129" s="13" t="s">
        <v>95</v>
      </c>
      <c r="R2129" s="13" t="s">
        <v>199</v>
      </c>
      <c r="S2129" s="13" t="s">
        <v>196</v>
      </c>
      <c r="T2129">
        <v>2</v>
      </c>
      <c r="U2129">
        <v>1</v>
      </c>
      <c r="V2129">
        <v>0</v>
      </c>
      <c r="W2129" s="13" t="s">
        <v>101</v>
      </c>
      <c r="X2129">
        <v>0.45</v>
      </c>
    </row>
    <row r="2130" spans="1:24" x14ac:dyDescent="0.3">
      <c r="A2130">
        <v>2128</v>
      </c>
      <c r="B2130" t="s">
        <v>206</v>
      </c>
      <c r="C2130" t="s">
        <v>207</v>
      </c>
      <c r="D2130">
        <v>12.80584</v>
      </c>
      <c r="E2130">
        <v>77.427826999999994</v>
      </c>
      <c r="F2130" s="18">
        <v>45076</v>
      </c>
      <c r="G2130" s="19">
        <v>0.125</v>
      </c>
      <c r="H2130">
        <v>3</v>
      </c>
      <c r="I2130" s="13" t="s">
        <v>215</v>
      </c>
      <c r="J2130">
        <v>0</v>
      </c>
      <c r="K2130" s="13" t="s">
        <v>191</v>
      </c>
      <c r="L2130">
        <v>5</v>
      </c>
      <c r="M2130">
        <v>0</v>
      </c>
      <c r="N2130" s="13" t="s">
        <v>94</v>
      </c>
      <c r="O2130" s="13" t="s">
        <v>95</v>
      </c>
      <c r="P2130">
        <v>37</v>
      </c>
      <c r="Q2130" s="13" t="s">
        <v>195</v>
      </c>
      <c r="R2130" s="13" t="s">
        <v>205</v>
      </c>
      <c r="S2130" s="13" t="s">
        <v>196</v>
      </c>
      <c r="T2130">
        <v>5</v>
      </c>
      <c r="U2130">
        <v>3</v>
      </c>
      <c r="V2130">
        <v>0</v>
      </c>
      <c r="W2130" s="13" t="s">
        <v>101</v>
      </c>
      <c r="X2130">
        <v>0.45</v>
      </c>
    </row>
    <row r="2131" spans="1:24" x14ac:dyDescent="0.3">
      <c r="A2131">
        <v>2129</v>
      </c>
      <c r="B2131" t="s">
        <v>197</v>
      </c>
      <c r="C2131" t="s">
        <v>198</v>
      </c>
      <c r="D2131">
        <v>30.784050000000001</v>
      </c>
      <c r="E2131">
        <v>76.808353999999994</v>
      </c>
      <c r="F2131" s="18">
        <v>44675</v>
      </c>
      <c r="G2131" s="19">
        <v>0.95833333333333304</v>
      </c>
      <c r="H2131">
        <v>23</v>
      </c>
      <c r="I2131" s="13" t="s">
        <v>89</v>
      </c>
      <c r="J2131">
        <v>1</v>
      </c>
      <c r="K2131" s="13" t="s">
        <v>214</v>
      </c>
      <c r="L2131">
        <v>6</v>
      </c>
      <c r="M2131">
        <v>0</v>
      </c>
      <c r="N2131" s="13" t="s">
        <v>192</v>
      </c>
      <c r="O2131" s="13" t="s">
        <v>97</v>
      </c>
      <c r="P2131">
        <v>21</v>
      </c>
      <c r="Q2131" s="13" t="s">
        <v>195</v>
      </c>
      <c r="R2131" s="13" t="s">
        <v>205</v>
      </c>
      <c r="S2131" s="13" t="s">
        <v>193</v>
      </c>
      <c r="T2131">
        <v>2</v>
      </c>
      <c r="U2131">
        <v>1</v>
      </c>
      <c r="V2131">
        <v>0</v>
      </c>
      <c r="W2131" s="13" t="s">
        <v>101</v>
      </c>
      <c r="X2131">
        <v>0.1</v>
      </c>
    </row>
    <row r="2132" spans="1:24" x14ac:dyDescent="0.3">
      <c r="A2132">
        <v>2130</v>
      </c>
      <c r="B2132" t="s">
        <v>206</v>
      </c>
      <c r="C2132" t="s">
        <v>207</v>
      </c>
      <c r="D2132">
        <v>13.145469</v>
      </c>
      <c r="E2132">
        <v>77.495018000000002</v>
      </c>
      <c r="F2132" s="18">
        <v>45053</v>
      </c>
      <c r="G2132" s="19">
        <v>0.58333333333333304</v>
      </c>
      <c r="H2132">
        <v>14</v>
      </c>
      <c r="I2132" s="13" t="s">
        <v>89</v>
      </c>
      <c r="J2132">
        <v>1</v>
      </c>
      <c r="K2132" s="13" t="s">
        <v>92</v>
      </c>
      <c r="L2132">
        <v>2</v>
      </c>
      <c r="M2132">
        <v>1</v>
      </c>
      <c r="N2132" s="13" t="s">
        <v>212</v>
      </c>
      <c r="O2132" s="13" t="s">
        <v>95</v>
      </c>
      <c r="P2132">
        <v>26</v>
      </c>
      <c r="Q2132" s="13" t="s">
        <v>95</v>
      </c>
      <c r="R2132" s="13" t="s">
        <v>213</v>
      </c>
      <c r="S2132" s="13" t="s">
        <v>196</v>
      </c>
      <c r="T2132">
        <v>4</v>
      </c>
      <c r="U2132">
        <v>1</v>
      </c>
      <c r="V2132">
        <v>0</v>
      </c>
      <c r="W2132" s="13" t="s">
        <v>101</v>
      </c>
      <c r="X2132">
        <v>0.45</v>
      </c>
    </row>
    <row r="2133" spans="1:24" x14ac:dyDescent="0.3">
      <c r="A2133">
        <v>2131</v>
      </c>
      <c r="B2133" t="s">
        <v>197</v>
      </c>
      <c r="C2133" t="s">
        <v>198</v>
      </c>
      <c r="D2133">
        <v>30.719498000000002</v>
      </c>
      <c r="E2133">
        <v>76.789111000000005</v>
      </c>
      <c r="F2133" s="18">
        <v>45618</v>
      </c>
      <c r="G2133" s="19">
        <v>0.25</v>
      </c>
      <c r="H2133">
        <v>6</v>
      </c>
      <c r="I2133" s="13" t="s">
        <v>211</v>
      </c>
      <c r="J2133">
        <v>0</v>
      </c>
      <c r="K2133" s="13" t="s">
        <v>92</v>
      </c>
      <c r="L2133">
        <v>5</v>
      </c>
      <c r="M2133">
        <v>0</v>
      </c>
      <c r="N2133" s="13" t="s">
        <v>212</v>
      </c>
      <c r="O2133" s="13" t="s">
        <v>95</v>
      </c>
      <c r="P2133">
        <v>18</v>
      </c>
      <c r="Q2133" s="13" t="s">
        <v>97</v>
      </c>
      <c r="R2133" s="13" t="s">
        <v>208</v>
      </c>
      <c r="S2133" s="13" t="s">
        <v>193</v>
      </c>
      <c r="T2133">
        <v>2</v>
      </c>
      <c r="U2133">
        <v>1</v>
      </c>
      <c r="V2133">
        <v>0</v>
      </c>
      <c r="W2133" s="13" t="s">
        <v>101</v>
      </c>
      <c r="X2133">
        <v>0.65</v>
      </c>
    </row>
    <row r="2134" spans="1:24" x14ac:dyDescent="0.3">
      <c r="A2134">
        <v>2132</v>
      </c>
      <c r="B2134" t="s">
        <v>217</v>
      </c>
      <c r="C2134" t="s">
        <v>218</v>
      </c>
      <c r="D2134">
        <v>22.436674</v>
      </c>
      <c r="E2134">
        <v>88.384422999999998</v>
      </c>
      <c r="F2134" s="18">
        <v>45297</v>
      </c>
      <c r="G2134" s="19">
        <v>0.54166666666666696</v>
      </c>
      <c r="H2134">
        <v>13</v>
      </c>
      <c r="I2134" s="13" t="s">
        <v>219</v>
      </c>
      <c r="J2134">
        <v>1</v>
      </c>
      <c r="K2134" s="13" t="s">
        <v>214</v>
      </c>
      <c r="L2134">
        <v>1</v>
      </c>
      <c r="M2134">
        <v>0</v>
      </c>
      <c r="N2134" s="13" t="s">
        <v>94</v>
      </c>
      <c r="O2134" s="13" t="s">
        <v>95</v>
      </c>
      <c r="P2134">
        <v>27</v>
      </c>
      <c r="Q2134" s="13" t="s">
        <v>195</v>
      </c>
      <c r="R2134" s="13" t="s">
        <v>199</v>
      </c>
      <c r="S2134" s="13" t="s">
        <v>193</v>
      </c>
      <c r="T2134">
        <v>2</v>
      </c>
      <c r="U2134">
        <v>0</v>
      </c>
      <c r="V2134">
        <v>0</v>
      </c>
      <c r="W2134" s="13" t="s">
        <v>101</v>
      </c>
      <c r="X2134">
        <v>0.45</v>
      </c>
    </row>
    <row r="2135" spans="1:24" x14ac:dyDescent="0.3">
      <c r="A2135">
        <v>2133</v>
      </c>
      <c r="B2135" t="s">
        <v>200</v>
      </c>
      <c r="C2135" t="s">
        <v>201</v>
      </c>
      <c r="D2135">
        <v>12.885723</v>
      </c>
      <c r="E2135">
        <v>80.240431000000001</v>
      </c>
      <c r="F2135" s="18">
        <v>44928</v>
      </c>
      <c r="G2135" s="19">
        <v>0.70833333333333304</v>
      </c>
      <c r="H2135">
        <v>17</v>
      </c>
      <c r="I2135" s="13" t="s">
        <v>204</v>
      </c>
      <c r="J2135">
        <v>0</v>
      </c>
      <c r="K2135" s="13" t="s">
        <v>92</v>
      </c>
      <c r="L2135">
        <v>5</v>
      </c>
      <c r="M2135">
        <v>1</v>
      </c>
      <c r="N2135" s="13" t="s">
        <v>94</v>
      </c>
      <c r="O2135" s="13" t="s">
        <v>95</v>
      </c>
      <c r="P2135">
        <v>20</v>
      </c>
      <c r="Q2135" s="13" t="s">
        <v>97</v>
      </c>
      <c r="R2135" s="13" t="s">
        <v>205</v>
      </c>
      <c r="S2135" s="13" t="s">
        <v>196</v>
      </c>
      <c r="T2135">
        <v>4</v>
      </c>
      <c r="U2135">
        <v>2</v>
      </c>
      <c r="V2135">
        <v>1</v>
      </c>
      <c r="W2135" s="13" t="s">
        <v>101</v>
      </c>
      <c r="X2135">
        <v>0.8</v>
      </c>
    </row>
    <row r="2136" spans="1:24" x14ac:dyDescent="0.3">
      <c r="A2136">
        <v>2134</v>
      </c>
      <c r="B2136" t="s">
        <v>209</v>
      </c>
      <c r="C2136" t="s">
        <v>210</v>
      </c>
      <c r="D2136">
        <v>17.438825999999999</v>
      </c>
      <c r="E2136">
        <v>78.348860000000002</v>
      </c>
      <c r="F2136" s="18">
        <v>45556</v>
      </c>
      <c r="G2136" s="19">
        <v>0.875</v>
      </c>
      <c r="H2136">
        <v>21</v>
      </c>
      <c r="I2136" s="13" t="s">
        <v>219</v>
      </c>
      <c r="J2136">
        <v>1</v>
      </c>
      <c r="K2136" s="13" t="s">
        <v>214</v>
      </c>
      <c r="L2136">
        <v>1</v>
      </c>
      <c r="M2136">
        <v>1</v>
      </c>
      <c r="N2136" s="13" t="s">
        <v>212</v>
      </c>
      <c r="O2136" s="13" t="s">
        <v>95</v>
      </c>
      <c r="P2136">
        <v>17</v>
      </c>
      <c r="Q2136" s="13" t="s">
        <v>97</v>
      </c>
      <c r="R2136" s="13" t="s">
        <v>199</v>
      </c>
      <c r="S2136" s="13" t="s">
        <v>196</v>
      </c>
      <c r="T2136">
        <v>2</v>
      </c>
      <c r="U2136">
        <v>1</v>
      </c>
      <c r="V2136">
        <v>0</v>
      </c>
      <c r="W2136" s="13" t="s">
        <v>101</v>
      </c>
      <c r="X2136">
        <v>0.65</v>
      </c>
    </row>
    <row r="2137" spans="1:24" x14ac:dyDescent="0.3">
      <c r="A2137">
        <v>2135</v>
      </c>
      <c r="B2137" t="s">
        <v>209</v>
      </c>
      <c r="C2137" t="s">
        <v>210</v>
      </c>
      <c r="D2137">
        <v>17.364319999999999</v>
      </c>
      <c r="E2137">
        <v>78.455523999999997</v>
      </c>
      <c r="F2137" s="18">
        <v>45350</v>
      </c>
      <c r="G2137" s="19">
        <v>0</v>
      </c>
      <c r="H2137">
        <v>0</v>
      </c>
      <c r="I2137" s="13" t="s">
        <v>194</v>
      </c>
      <c r="J2137">
        <v>0</v>
      </c>
      <c r="K2137" s="13" t="s">
        <v>92</v>
      </c>
      <c r="L2137">
        <v>1</v>
      </c>
      <c r="M2137">
        <v>1</v>
      </c>
      <c r="N2137" s="13" t="s">
        <v>192</v>
      </c>
      <c r="O2137" s="13" t="s">
        <v>97</v>
      </c>
      <c r="P2137">
        <v>33</v>
      </c>
      <c r="Q2137" s="13" t="s">
        <v>195</v>
      </c>
      <c r="R2137" s="13" t="s">
        <v>208</v>
      </c>
      <c r="S2137" s="13" t="s">
        <v>196</v>
      </c>
      <c r="T2137">
        <v>2</v>
      </c>
      <c r="U2137">
        <v>1</v>
      </c>
      <c r="V2137">
        <v>0</v>
      </c>
      <c r="W2137" s="13" t="s">
        <v>101</v>
      </c>
      <c r="X2137">
        <v>0.1</v>
      </c>
    </row>
    <row r="2138" spans="1:24" x14ac:dyDescent="0.3">
      <c r="A2138">
        <v>2136</v>
      </c>
      <c r="B2138" t="s">
        <v>217</v>
      </c>
      <c r="C2138" t="s">
        <v>218</v>
      </c>
      <c r="D2138">
        <v>22.425006</v>
      </c>
      <c r="E2138">
        <v>88.216654000000005</v>
      </c>
      <c r="F2138" s="18">
        <v>44758</v>
      </c>
      <c r="G2138" s="19">
        <v>0.125</v>
      </c>
      <c r="H2138">
        <v>3</v>
      </c>
      <c r="I2138" s="13" t="s">
        <v>219</v>
      </c>
      <c r="J2138">
        <v>1</v>
      </c>
      <c r="K2138" s="13" t="s">
        <v>92</v>
      </c>
      <c r="L2138">
        <v>2</v>
      </c>
      <c r="M2138">
        <v>0</v>
      </c>
      <c r="N2138" s="13" t="s">
        <v>94</v>
      </c>
      <c r="O2138" s="13" t="s">
        <v>95</v>
      </c>
      <c r="P2138">
        <v>20</v>
      </c>
      <c r="Q2138" s="13" t="s">
        <v>95</v>
      </c>
      <c r="R2138" s="13" t="s">
        <v>98</v>
      </c>
      <c r="S2138" s="13" t="s">
        <v>196</v>
      </c>
      <c r="T2138">
        <v>3</v>
      </c>
      <c r="U2138">
        <v>3</v>
      </c>
      <c r="V2138">
        <v>0</v>
      </c>
      <c r="W2138" s="13" t="s">
        <v>101</v>
      </c>
      <c r="X2138">
        <v>0.45</v>
      </c>
    </row>
    <row r="2139" spans="1:24" x14ac:dyDescent="0.3">
      <c r="A2139">
        <v>2137</v>
      </c>
      <c r="B2139" t="s">
        <v>79</v>
      </c>
      <c r="C2139" t="s">
        <v>80</v>
      </c>
      <c r="D2139">
        <v>18.609449000000001</v>
      </c>
      <c r="E2139">
        <v>73.991685000000004</v>
      </c>
      <c r="F2139" s="18">
        <v>44936</v>
      </c>
      <c r="G2139" s="19">
        <v>8.3333333333333301E-2</v>
      </c>
      <c r="H2139">
        <v>2</v>
      </c>
      <c r="I2139" s="13" t="s">
        <v>215</v>
      </c>
      <c r="J2139">
        <v>0</v>
      </c>
      <c r="K2139" s="13" t="s">
        <v>191</v>
      </c>
      <c r="L2139">
        <v>3</v>
      </c>
      <c r="M2139">
        <v>1</v>
      </c>
      <c r="N2139" s="13" t="s">
        <v>94</v>
      </c>
      <c r="O2139" s="13" t="s">
        <v>95</v>
      </c>
      <c r="P2139">
        <v>30</v>
      </c>
      <c r="Q2139" s="13" t="s">
        <v>95</v>
      </c>
      <c r="R2139" s="13" t="s">
        <v>205</v>
      </c>
      <c r="S2139" s="13" t="s">
        <v>193</v>
      </c>
      <c r="T2139">
        <v>2</v>
      </c>
      <c r="U2139">
        <v>1</v>
      </c>
      <c r="V2139">
        <v>0</v>
      </c>
      <c r="W2139" s="13" t="s">
        <v>101</v>
      </c>
      <c r="X2139">
        <v>0.45</v>
      </c>
    </row>
    <row r="2140" spans="1:24" x14ac:dyDescent="0.3">
      <c r="A2140">
        <v>2138</v>
      </c>
      <c r="B2140" t="s">
        <v>200</v>
      </c>
      <c r="C2140" t="s">
        <v>201</v>
      </c>
      <c r="D2140">
        <v>12.875038</v>
      </c>
      <c r="E2140">
        <v>80.258345000000006</v>
      </c>
      <c r="F2140" s="18">
        <v>45404</v>
      </c>
      <c r="G2140" s="19">
        <v>0.83333333333333304</v>
      </c>
      <c r="H2140">
        <v>20</v>
      </c>
      <c r="I2140" s="13" t="s">
        <v>204</v>
      </c>
      <c r="J2140">
        <v>0</v>
      </c>
      <c r="K2140" s="13" t="s">
        <v>92</v>
      </c>
      <c r="L2140">
        <v>2</v>
      </c>
      <c r="M2140">
        <v>0</v>
      </c>
      <c r="N2140" s="13" t="s">
        <v>192</v>
      </c>
      <c r="O2140" s="13" t="s">
        <v>97</v>
      </c>
      <c r="P2140">
        <v>35</v>
      </c>
      <c r="Q2140" s="13" t="s">
        <v>97</v>
      </c>
      <c r="R2140" s="13" t="s">
        <v>98</v>
      </c>
      <c r="S2140" s="13" t="s">
        <v>196</v>
      </c>
      <c r="T2140">
        <v>2</v>
      </c>
      <c r="U2140">
        <v>2</v>
      </c>
      <c r="V2140">
        <v>0</v>
      </c>
      <c r="W2140" s="13" t="s">
        <v>101</v>
      </c>
      <c r="X2140">
        <v>0.3</v>
      </c>
    </row>
    <row r="2141" spans="1:24" x14ac:dyDescent="0.3">
      <c r="A2141">
        <v>2139</v>
      </c>
      <c r="B2141" t="s">
        <v>203</v>
      </c>
      <c r="C2141" t="s">
        <v>203</v>
      </c>
      <c r="D2141">
        <v>28.562647999999999</v>
      </c>
      <c r="E2141">
        <v>77.100194000000002</v>
      </c>
      <c r="F2141" s="18">
        <v>45528</v>
      </c>
      <c r="G2141" s="19">
        <v>0.54166666666666696</v>
      </c>
      <c r="H2141">
        <v>13</v>
      </c>
      <c r="I2141" s="13" t="s">
        <v>219</v>
      </c>
      <c r="J2141">
        <v>1</v>
      </c>
      <c r="K2141" s="13" t="s">
        <v>92</v>
      </c>
      <c r="L2141">
        <v>6</v>
      </c>
      <c r="M2141">
        <v>0</v>
      </c>
      <c r="N2141" s="13" t="s">
        <v>94</v>
      </c>
      <c r="O2141" s="13" t="s">
        <v>95</v>
      </c>
      <c r="P2141">
        <v>25</v>
      </c>
      <c r="Q2141" s="13" t="s">
        <v>95</v>
      </c>
      <c r="R2141" s="13" t="s">
        <v>213</v>
      </c>
      <c r="S2141" s="13" t="s">
        <v>193</v>
      </c>
      <c r="T2141">
        <v>5</v>
      </c>
      <c r="U2141">
        <v>5</v>
      </c>
      <c r="V2141">
        <v>0</v>
      </c>
      <c r="W2141" s="13" t="s">
        <v>101</v>
      </c>
      <c r="X2141">
        <v>0.45</v>
      </c>
    </row>
    <row r="2142" spans="1:24" x14ac:dyDescent="0.3">
      <c r="A2142">
        <v>2140</v>
      </c>
      <c r="B2142" t="s">
        <v>206</v>
      </c>
      <c r="C2142" t="s">
        <v>207</v>
      </c>
      <c r="D2142">
        <v>12.824488000000001</v>
      </c>
      <c r="E2142">
        <v>77.537974000000006</v>
      </c>
      <c r="F2142" s="18">
        <v>45271</v>
      </c>
      <c r="G2142" s="19">
        <v>0.41666666666666702</v>
      </c>
      <c r="H2142">
        <v>10</v>
      </c>
      <c r="I2142" s="13" t="s">
        <v>204</v>
      </c>
      <c r="J2142">
        <v>0</v>
      </c>
      <c r="K2142" s="13" t="s">
        <v>214</v>
      </c>
      <c r="L2142">
        <v>5</v>
      </c>
      <c r="M2142">
        <v>0</v>
      </c>
      <c r="N2142" s="13" t="s">
        <v>94</v>
      </c>
      <c r="O2142" s="13" t="s">
        <v>95</v>
      </c>
      <c r="P2142">
        <v>31</v>
      </c>
      <c r="Q2142" s="13" t="s">
        <v>97</v>
      </c>
      <c r="R2142" s="13" t="s">
        <v>205</v>
      </c>
      <c r="S2142" s="13" t="s">
        <v>99</v>
      </c>
      <c r="T2142">
        <v>1</v>
      </c>
      <c r="U2142">
        <v>1</v>
      </c>
      <c r="V2142">
        <v>1</v>
      </c>
      <c r="W2142" s="13" t="s">
        <v>101</v>
      </c>
      <c r="X2142">
        <v>1</v>
      </c>
    </row>
    <row r="2143" spans="1:24" x14ac:dyDescent="0.3">
      <c r="A2143">
        <v>2141</v>
      </c>
      <c r="B2143" t="s">
        <v>79</v>
      </c>
      <c r="C2143" t="s">
        <v>80</v>
      </c>
      <c r="D2143">
        <v>18.404653</v>
      </c>
      <c r="E2143">
        <v>73.738622000000007</v>
      </c>
      <c r="F2143" s="18">
        <v>45567</v>
      </c>
      <c r="G2143" s="19">
        <v>0.58333333333333304</v>
      </c>
      <c r="H2143">
        <v>14</v>
      </c>
      <c r="I2143" s="13" t="s">
        <v>194</v>
      </c>
      <c r="J2143">
        <v>0</v>
      </c>
      <c r="K2143" s="13" t="s">
        <v>214</v>
      </c>
      <c r="L2143">
        <v>1</v>
      </c>
      <c r="M2143">
        <v>0</v>
      </c>
      <c r="N2143" s="13" t="s">
        <v>192</v>
      </c>
      <c r="O2143" s="13" t="s">
        <v>97</v>
      </c>
      <c r="P2143">
        <v>37</v>
      </c>
      <c r="Q2143" s="13" t="s">
        <v>95</v>
      </c>
      <c r="R2143" s="13" t="s">
        <v>213</v>
      </c>
      <c r="S2143" s="13" t="s">
        <v>193</v>
      </c>
      <c r="T2143">
        <v>2</v>
      </c>
      <c r="U2143">
        <v>2</v>
      </c>
      <c r="V2143">
        <v>0</v>
      </c>
      <c r="W2143" s="13" t="s">
        <v>101</v>
      </c>
      <c r="X2143">
        <v>0.1</v>
      </c>
    </row>
    <row r="2144" spans="1:24" x14ac:dyDescent="0.3">
      <c r="A2144">
        <v>2142</v>
      </c>
      <c r="B2144" t="s">
        <v>217</v>
      </c>
      <c r="C2144" t="s">
        <v>218</v>
      </c>
      <c r="D2144">
        <v>22.670423</v>
      </c>
      <c r="E2144">
        <v>88.359440000000006</v>
      </c>
      <c r="F2144" s="18">
        <v>44620</v>
      </c>
      <c r="G2144" s="19">
        <v>0.33333333333333298</v>
      </c>
      <c r="H2144">
        <v>8</v>
      </c>
      <c r="I2144" s="13" t="s">
        <v>204</v>
      </c>
      <c r="J2144">
        <v>0</v>
      </c>
      <c r="K2144" s="13" t="s">
        <v>214</v>
      </c>
      <c r="L2144">
        <v>1</v>
      </c>
      <c r="M2144">
        <v>0</v>
      </c>
      <c r="N2144" s="13" t="s">
        <v>94</v>
      </c>
      <c r="O2144" s="13" t="s">
        <v>95</v>
      </c>
      <c r="P2144">
        <v>15</v>
      </c>
      <c r="Q2144" s="13" t="s">
        <v>97</v>
      </c>
      <c r="R2144" s="13" t="s">
        <v>205</v>
      </c>
      <c r="S2144" s="13" t="s">
        <v>196</v>
      </c>
      <c r="T2144">
        <v>2</v>
      </c>
      <c r="U2144">
        <v>2</v>
      </c>
      <c r="V2144">
        <v>1</v>
      </c>
      <c r="W2144" s="13" t="s">
        <v>101</v>
      </c>
      <c r="X2144">
        <v>0.8</v>
      </c>
    </row>
    <row r="2145" spans="1:24" x14ac:dyDescent="0.3">
      <c r="A2145">
        <v>2143</v>
      </c>
      <c r="B2145" t="s">
        <v>79</v>
      </c>
      <c r="C2145" t="s">
        <v>80</v>
      </c>
      <c r="D2145">
        <v>18.551413</v>
      </c>
      <c r="E2145">
        <v>73.721293000000003</v>
      </c>
      <c r="F2145" s="18">
        <v>44761</v>
      </c>
      <c r="G2145" s="19">
        <v>0.5</v>
      </c>
      <c r="H2145">
        <v>12</v>
      </c>
      <c r="I2145" s="13" t="s">
        <v>215</v>
      </c>
      <c r="J2145">
        <v>0</v>
      </c>
      <c r="K2145" s="13" t="s">
        <v>214</v>
      </c>
      <c r="L2145">
        <v>3</v>
      </c>
      <c r="M2145">
        <v>0</v>
      </c>
      <c r="N2145" s="13" t="s">
        <v>94</v>
      </c>
      <c r="O2145" s="13" t="s">
        <v>95</v>
      </c>
      <c r="P2145">
        <v>22</v>
      </c>
      <c r="Q2145" s="13" t="s">
        <v>97</v>
      </c>
      <c r="R2145" s="13" t="s">
        <v>199</v>
      </c>
      <c r="S2145" s="13" t="s">
        <v>196</v>
      </c>
      <c r="T2145">
        <v>1</v>
      </c>
      <c r="U2145">
        <v>1</v>
      </c>
      <c r="V2145">
        <v>0</v>
      </c>
      <c r="W2145" s="13" t="s">
        <v>101</v>
      </c>
      <c r="X2145">
        <v>0.65</v>
      </c>
    </row>
    <row r="2146" spans="1:24" x14ac:dyDescent="0.3">
      <c r="A2146">
        <v>2144</v>
      </c>
      <c r="B2146" t="s">
        <v>209</v>
      </c>
      <c r="C2146" t="s">
        <v>210</v>
      </c>
      <c r="D2146">
        <v>17.323533000000001</v>
      </c>
      <c r="E2146">
        <v>78.341243000000006</v>
      </c>
      <c r="F2146" s="18">
        <v>44660</v>
      </c>
      <c r="G2146" s="19">
        <v>0.16666666666666699</v>
      </c>
      <c r="H2146">
        <v>4</v>
      </c>
      <c r="I2146" s="13" t="s">
        <v>219</v>
      </c>
      <c r="J2146">
        <v>1</v>
      </c>
      <c r="K2146" s="13" t="s">
        <v>92</v>
      </c>
      <c r="L2146">
        <v>2</v>
      </c>
      <c r="M2146">
        <v>1</v>
      </c>
      <c r="N2146" s="13" t="s">
        <v>192</v>
      </c>
      <c r="O2146" s="13" t="s">
        <v>97</v>
      </c>
      <c r="P2146">
        <v>26</v>
      </c>
      <c r="Q2146" s="13" t="s">
        <v>95</v>
      </c>
      <c r="R2146" s="13" t="s">
        <v>98</v>
      </c>
      <c r="S2146" s="13" t="s">
        <v>193</v>
      </c>
      <c r="T2146">
        <v>3</v>
      </c>
      <c r="U2146">
        <v>1</v>
      </c>
      <c r="V2146">
        <v>0</v>
      </c>
      <c r="W2146" s="13" t="s">
        <v>101</v>
      </c>
      <c r="X2146">
        <v>0.1</v>
      </c>
    </row>
    <row r="2147" spans="1:24" x14ac:dyDescent="0.3">
      <c r="A2147">
        <v>2145</v>
      </c>
      <c r="B2147" t="s">
        <v>197</v>
      </c>
      <c r="C2147" t="s">
        <v>198</v>
      </c>
      <c r="D2147">
        <v>30.734127999999998</v>
      </c>
      <c r="E2147">
        <v>76.826625000000007</v>
      </c>
      <c r="F2147" s="18">
        <v>44961</v>
      </c>
      <c r="G2147" s="19">
        <v>0.875</v>
      </c>
      <c r="H2147">
        <v>21</v>
      </c>
      <c r="I2147" s="13" t="s">
        <v>219</v>
      </c>
      <c r="J2147">
        <v>1</v>
      </c>
      <c r="K2147" s="13" t="s">
        <v>92</v>
      </c>
      <c r="L2147">
        <v>6</v>
      </c>
      <c r="M2147">
        <v>1</v>
      </c>
      <c r="N2147" s="13" t="s">
        <v>94</v>
      </c>
      <c r="O2147" s="13" t="s">
        <v>95</v>
      </c>
      <c r="P2147">
        <v>34</v>
      </c>
      <c r="Q2147" s="13" t="s">
        <v>97</v>
      </c>
      <c r="R2147" s="13" t="s">
        <v>213</v>
      </c>
      <c r="S2147" s="13" t="s">
        <v>193</v>
      </c>
      <c r="T2147">
        <v>1</v>
      </c>
      <c r="U2147">
        <v>1</v>
      </c>
      <c r="V2147">
        <v>0</v>
      </c>
      <c r="W2147" s="13" t="s">
        <v>101</v>
      </c>
      <c r="X2147">
        <v>0.65</v>
      </c>
    </row>
    <row r="2148" spans="1:24" x14ac:dyDescent="0.3">
      <c r="A2148">
        <v>2146</v>
      </c>
      <c r="B2148" t="s">
        <v>209</v>
      </c>
      <c r="C2148" t="s">
        <v>210</v>
      </c>
      <c r="D2148">
        <v>17.542034000000001</v>
      </c>
      <c r="E2148">
        <v>78.326038999999994</v>
      </c>
      <c r="F2148" s="18">
        <v>44749</v>
      </c>
      <c r="G2148" s="19">
        <v>0.66666666666666696</v>
      </c>
      <c r="H2148">
        <v>16</v>
      </c>
      <c r="I2148" s="13" t="s">
        <v>202</v>
      </c>
      <c r="J2148">
        <v>0</v>
      </c>
      <c r="K2148" s="13" t="s">
        <v>92</v>
      </c>
      <c r="L2148">
        <v>4</v>
      </c>
      <c r="M2148">
        <v>1</v>
      </c>
      <c r="N2148" s="13" t="s">
        <v>192</v>
      </c>
      <c r="O2148" s="13" t="s">
        <v>97</v>
      </c>
      <c r="P2148">
        <v>18</v>
      </c>
      <c r="Q2148" s="13" t="s">
        <v>95</v>
      </c>
      <c r="R2148" s="13" t="s">
        <v>208</v>
      </c>
      <c r="S2148" s="13" t="s">
        <v>196</v>
      </c>
      <c r="T2148">
        <v>2</v>
      </c>
      <c r="U2148">
        <v>0</v>
      </c>
      <c r="V2148">
        <v>0</v>
      </c>
      <c r="W2148" s="13" t="s">
        <v>101</v>
      </c>
      <c r="X2148">
        <v>0.1</v>
      </c>
    </row>
    <row r="2149" spans="1:24" x14ac:dyDescent="0.3">
      <c r="A2149">
        <v>2147</v>
      </c>
      <c r="B2149" t="s">
        <v>79</v>
      </c>
      <c r="C2149" t="s">
        <v>80</v>
      </c>
      <c r="D2149">
        <v>18.578648999999999</v>
      </c>
      <c r="E2149">
        <v>73.848653999999996</v>
      </c>
      <c r="F2149" s="18">
        <v>44819</v>
      </c>
      <c r="G2149" s="19">
        <v>0.95833333333333304</v>
      </c>
      <c r="H2149">
        <v>23</v>
      </c>
      <c r="I2149" s="13" t="s">
        <v>202</v>
      </c>
      <c r="J2149">
        <v>0</v>
      </c>
      <c r="K2149" s="13" t="s">
        <v>191</v>
      </c>
      <c r="L2149">
        <v>4</v>
      </c>
      <c r="M2149">
        <v>1</v>
      </c>
      <c r="N2149" s="13" t="s">
        <v>212</v>
      </c>
      <c r="O2149" s="13" t="s">
        <v>195</v>
      </c>
      <c r="P2149">
        <v>35</v>
      </c>
      <c r="Q2149" s="13" t="s">
        <v>195</v>
      </c>
      <c r="R2149" s="13" t="s">
        <v>199</v>
      </c>
      <c r="S2149" s="13" t="s">
        <v>196</v>
      </c>
      <c r="T2149">
        <v>2</v>
      </c>
      <c r="U2149">
        <v>1</v>
      </c>
      <c r="V2149">
        <v>0</v>
      </c>
      <c r="W2149" s="13" t="s">
        <v>101</v>
      </c>
      <c r="X2149">
        <v>0.25</v>
      </c>
    </row>
    <row r="2150" spans="1:24" x14ac:dyDescent="0.3">
      <c r="A2150">
        <v>2148</v>
      </c>
      <c r="B2150" t="s">
        <v>217</v>
      </c>
      <c r="C2150" t="s">
        <v>218</v>
      </c>
      <c r="D2150">
        <v>22.609016</v>
      </c>
      <c r="E2150">
        <v>88.439938999999995</v>
      </c>
      <c r="F2150" s="18">
        <v>45502</v>
      </c>
      <c r="G2150" s="19">
        <v>0.5</v>
      </c>
      <c r="H2150">
        <v>12</v>
      </c>
      <c r="I2150" s="13" t="s">
        <v>204</v>
      </c>
      <c r="J2150">
        <v>0</v>
      </c>
      <c r="K2150" s="13" t="s">
        <v>92</v>
      </c>
      <c r="L2150">
        <v>1</v>
      </c>
      <c r="M2150">
        <v>1</v>
      </c>
      <c r="N2150" s="13" t="s">
        <v>192</v>
      </c>
      <c r="O2150" s="13" t="s">
        <v>97</v>
      </c>
      <c r="P2150">
        <v>38</v>
      </c>
      <c r="Q2150" s="13" t="s">
        <v>95</v>
      </c>
      <c r="R2150" s="13" t="s">
        <v>213</v>
      </c>
      <c r="S2150" s="13" t="s">
        <v>99</v>
      </c>
      <c r="T2150">
        <v>5</v>
      </c>
      <c r="U2150">
        <v>5</v>
      </c>
      <c r="V2150">
        <v>0</v>
      </c>
      <c r="W2150" s="13" t="s">
        <v>101</v>
      </c>
      <c r="X2150">
        <v>0.3</v>
      </c>
    </row>
    <row r="2151" spans="1:24" x14ac:dyDescent="0.3">
      <c r="A2151">
        <v>2149</v>
      </c>
      <c r="B2151" t="s">
        <v>190</v>
      </c>
      <c r="C2151" t="s">
        <v>80</v>
      </c>
      <c r="D2151">
        <v>19.066527000000001</v>
      </c>
      <c r="E2151">
        <v>72.903120000000001</v>
      </c>
      <c r="F2151" s="18">
        <v>45104</v>
      </c>
      <c r="G2151" s="19">
        <v>0.125</v>
      </c>
      <c r="H2151">
        <v>3</v>
      </c>
      <c r="I2151" s="13" t="s">
        <v>215</v>
      </c>
      <c r="J2151">
        <v>0</v>
      </c>
      <c r="K2151" s="13" t="s">
        <v>92</v>
      </c>
      <c r="L2151">
        <v>4</v>
      </c>
      <c r="M2151">
        <v>0</v>
      </c>
      <c r="N2151" s="13" t="s">
        <v>212</v>
      </c>
      <c r="O2151" s="13" t="s">
        <v>95</v>
      </c>
      <c r="P2151">
        <v>29</v>
      </c>
      <c r="Q2151" s="13" t="s">
        <v>97</v>
      </c>
      <c r="R2151" s="13" t="s">
        <v>199</v>
      </c>
      <c r="S2151" s="13" t="s">
        <v>193</v>
      </c>
      <c r="T2151">
        <v>2</v>
      </c>
      <c r="U2151">
        <v>1</v>
      </c>
      <c r="V2151">
        <v>0</v>
      </c>
      <c r="W2151" s="13" t="s">
        <v>101</v>
      </c>
      <c r="X2151">
        <v>0.65</v>
      </c>
    </row>
    <row r="2152" spans="1:24" x14ac:dyDescent="0.3">
      <c r="A2152">
        <v>2150</v>
      </c>
      <c r="B2152" t="s">
        <v>200</v>
      </c>
      <c r="C2152" t="s">
        <v>201</v>
      </c>
      <c r="D2152">
        <v>13.104747</v>
      </c>
      <c r="E2152">
        <v>80.198657999999995</v>
      </c>
      <c r="F2152" s="18">
        <v>44929</v>
      </c>
      <c r="G2152" s="19">
        <v>0.625</v>
      </c>
      <c r="H2152">
        <v>15</v>
      </c>
      <c r="I2152" s="13" t="s">
        <v>215</v>
      </c>
      <c r="J2152">
        <v>0</v>
      </c>
      <c r="K2152" s="13" t="s">
        <v>191</v>
      </c>
      <c r="L2152">
        <v>5</v>
      </c>
      <c r="M2152">
        <v>1</v>
      </c>
      <c r="N2152" s="13" t="s">
        <v>212</v>
      </c>
      <c r="O2152" s="13" t="s">
        <v>195</v>
      </c>
      <c r="P2152">
        <v>37</v>
      </c>
      <c r="Q2152" s="13" t="s">
        <v>95</v>
      </c>
      <c r="R2152" s="13" t="s">
        <v>199</v>
      </c>
      <c r="S2152" s="13" t="s">
        <v>196</v>
      </c>
      <c r="T2152">
        <v>2</v>
      </c>
      <c r="U2152">
        <v>0</v>
      </c>
      <c r="V2152">
        <v>0</v>
      </c>
      <c r="W2152" s="13" t="s">
        <v>101</v>
      </c>
      <c r="X2152">
        <v>0.25</v>
      </c>
    </row>
    <row r="2153" spans="1:24" x14ac:dyDescent="0.3">
      <c r="A2153">
        <v>2151</v>
      </c>
      <c r="B2153" t="s">
        <v>190</v>
      </c>
      <c r="C2153" t="s">
        <v>80</v>
      </c>
      <c r="D2153">
        <v>19.035017</v>
      </c>
      <c r="E2153">
        <v>72.899415000000005</v>
      </c>
      <c r="F2153" s="18">
        <v>44647</v>
      </c>
      <c r="G2153" s="19">
        <v>0.5</v>
      </c>
      <c r="H2153">
        <v>12</v>
      </c>
      <c r="I2153" s="13" t="s">
        <v>89</v>
      </c>
      <c r="J2153">
        <v>1</v>
      </c>
      <c r="K2153" s="13" t="s">
        <v>191</v>
      </c>
      <c r="L2153">
        <v>4</v>
      </c>
      <c r="M2153">
        <v>1</v>
      </c>
      <c r="N2153" s="13" t="s">
        <v>94</v>
      </c>
      <c r="O2153" s="13" t="s">
        <v>95</v>
      </c>
      <c r="P2153">
        <v>30</v>
      </c>
      <c r="Q2153" s="13" t="s">
        <v>95</v>
      </c>
      <c r="R2153" s="13" t="s">
        <v>199</v>
      </c>
      <c r="S2153" s="13" t="s">
        <v>99</v>
      </c>
      <c r="T2153">
        <v>1</v>
      </c>
      <c r="U2153">
        <v>1</v>
      </c>
      <c r="V2153">
        <v>0</v>
      </c>
      <c r="W2153" s="13" t="s">
        <v>101</v>
      </c>
      <c r="X2153">
        <v>0.65</v>
      </c>
    </row>
    <row r="2154" spans="1:24" x14ac:dyDescent="0.3">
      <c r="A2154">
        <v>2152</v>
      </c>
      <c r="B2154" t="s">
        <v>197</v>
      </c>
      <c r="C2154" t="s">
        <v>198</v>
      </c>
      <c r="D2154">
        <v>30.600092</v>
      </c>
      <c r="E2154">
        <v>76.750257000000005</v>
      </c>
      <c r="F2154" s="18">
        <v>44873</v>
      </c>
      <c r="G2154" s="19">
        <v>0.125</v>
      </c>
      <c r="H2154">
        <v>3</v>
      </c>
      <c r="I2154" s="13" t="s">
        <v>215</v>
      </c>
      <c r="J2154">
        <v>0</v>
      </c>
      <c r="K2154" s="13" t="s">
        <v>92</v>
      </c>
      <c r="L2154">
        <v>1</v>
      </c>
      <c r="M2154">
        <v>0</v>
      </c>
      <c r="N2154" s="13" t="s">
        <v>212</v>
      </c>
      <c r="O2154" s="13" t="s">
        <v>195</v>
      </c>
      <c r="P2154">
        <v>22</v>
      </c>
      <c r="Q2154" s="13" t="s">
        <v>95</v>
      </c>
      <c r="R2154" s="13" t="s">
        <v>98</v>
      </c>
      <c r="S2154" s="13" t="s">
        <v>196</v>
      </c>
      <c r="T2154">
        <v>2</v>
      </c>
      <c r="U2154">
        <v>0</v>
      </c>
      <c r="V2154">
        <v>0</v>
      </c>
      <c r="W2154" s="13" t="s">
        <v>101</v>
      </c>
      <c r="X2154">
        <v>0.25</v>
      </c>
    </row>
    <row r="2155" spans="1:24" x14ac:dyDescent="0.3">
      <c r="A2155">
        <v>2153</v>
      </c>
      <c r="B2155" t="s">
        <v>200</v>
      </c>
      <c r="C2155" t="s">
        <v>201</v>
      </c>
      <c r="D2155">
        <v>12.939527999999999</v>
      </c>
      <c r="E2155">
        <v>80.272917000000007</v>
      </c>
      <c r="F2155" s="18">
        <v>44835</v>
      </c>
      <c r="G2155" s="19">
        <v>0.45833333333333298</v>
      </c>
      <c r="H2155">
        <v>11</v>
      </c>
      <c r="I2155" s="13" t="s">
        <v>219</v>
      </c>
      <c r="J2155">
        <v>1</v>
      </c>
      <c r="K2155" s="13" t="s">
        <v>214</v>
      </c>
      <c r="L2155">
        <v>6</v>
      </c>
      <c r="M2155">
        <v>1</v>
      </c>
      <c r="N2155" s="13" t="s">
        <v>94</v>
      </c>
      <c r="O2155" s="13" t="s">
        <v>95</v>
      </c>
      <c r="P2155">
        <v>25</v>
      </c>
      <c r="Q2155" s="13" t="s">
        <v>195</v>
      </c>
      <c r="R2155" s="13" t="s">
        <v>199</v>
      </c>
      <c r="S2155" s="13" t="s">
        <v>193</v>
      </c>
      <c r="T2155">
        <v>3</v>
      </c>
      <c r="U2155">
        <v>2</v>
      </c>
      <c r="V2155">
        <v>0</v>
      </c>
      <c r="W2155" s="13" t="s">
        <v>101</v>
      </c>
      <c r="X2155">
        <v>0.45</v>
      </c>
    </row>
    <row r="2156" spans="1:24" x14ac:dyDescent="0.3">
      <c r="A2156">
        <v>2154</v>
      </c>
      <c r="B2156" t="s">
        <v>217</v>
      </c>
      <c r="C2156" t="s">
        <v>218</v>
      </c>
      <c r="D2156">
        <v>22.555007</v>
      </c>
      <c r="E2156">
        <v>88.428416999999996</v>
      </c>
      <c r="F2156" s="18">
        <v>45532</v>
      </c>
      <c r="G2156" s="19">
        <v>0.375</v>
      </c>
      <c r="H2156">
        <v>9</v>
      </c>
      <c r="I2156" s="13" t="s">
        <v>194</v>
      </c>
      <c r="J2156">
        <v>0</v>
      </c>
      <c r="K2156" s="13" t="s">
        <v>191</v>
      </c>
      <c r="L2156">
        <v>4</v>
      </c>
      <c r="M2156">
        <v>0</v>
      </c>
      <c r="N2156" s="13" t="s">
        <v>94</v>
      </c>
      <c r="O2156" s="13" t="s">
        <v>95</v>
      </c>
      <c r="P2156">
        <v>29</v>
      </c>
      <c r="Q2156" s="13" t="s">
        <v>97</v>
      </c>
      <c r="R2156" s="13" t="s">
        <v>205</v>
      </c>
      <c r="S2156" s="13" t="s">
        <v>193</v>
      </c>
      <c r="T2156">
        <v>2</v>
      </c>
      <c r="U2156">
        <v>2</v>
      </c>
      <c r="V2156">
        <v>1</v>
      </c>
      <c r="W2156" s="13" t="s">
        <v>101</v>
      </c>
      <c r="X2156">
        <v>0.8</v>
      </c>
    </row>
    <row r="2157" spans="1:24" x14ac:dyDescent="0.3">
      <c r="A2157">
        <v>2155</v>
      </c>
      <c r="B2157" t="s">
        <v>200</v>
      </c>
      <c r="C2157" t="s">
        <v>201</v>
      </c>
      <c r="D2157">
        <v>13.180099</v>
      </c>
      <c r="E2157">
        <v>80.101530999999994</v>
      </c>
      <c r="F2157" s="18">
        <v>44871</v>
      </c>
      <c r="G2157" s="19">
        <v>0.79166666666666696</v>
      </c>
      <c r="H2157">
        <v>19</v>
      </c>
      <c r="I2157" s="13" t="s">
        <v>89</v>
      </c>
      <c r="J2157">
        <v>1</v>
      </c>
      <c r="K2157" s="13" t="s">
        <v>214</v>
      </c>
      <c r="L2157">
        <v>6</v>
      </c>
      <c r="M2157">
        <v>0</v>
      </c>
      <c r="N2157" s="13" t="s">
        <v>94</v>
      </c>
      <c r="O2157" s="13" t="s">
        <v>95</v>
      </c>
      <c r="P2157">
        <v>37</v>
      </c>
      <c r="Q2157" s="13" t="s">
        <v>95</v>
      </c>
      <c r="R2157" s="13" t="s">
        <v>199</v>
      </c>
      <c r="S2157" s="13" t="s">
        <v>193</v>
      </c>
      <c r="T2157">
        <v>5</v>
      </c>
      <c r="U2157">
        <v>5</v>
      </c>
      <c r="V2157">
        <v>1</v>
      </c>
      <c r="W2157" s="13" t="s">
        <v>101</v>
      </c>
      <c r="X2157">
        <v>0.6</v>
      </c>
    </row>
    <row r="2158" spans="1:24" x14ac:dyDescent="0.3">
      <c r="A2158">
        <v>2156</v>
      </c>
      <c r="B2158" t="s">
        <v>197</v>
      </c>
      <c r="C2158" t="s">
        <v>198</v>
      </c>
      <c r="D2158">
        <v>30.749389000000001</v>
      </c>
      <c r="E2158">
        <v>76.739164000000002</v>
      </c>
      <c r="F2158" s="18">
        <v>45500</v>
      </c>
      <c r="G2158" s="19">
        <v>0.29166666666666702</v>
      </c>
      <c r="H2158">
        <v>7</v>
      </c>
      <c r="I2158" s="13" t="s">
        <v>219</v>
      </c>
      <c r="J2158">
        <v>1</v>
      </c>
      <c r="K2158" s="13" t="s">
        <v>214</v>
      </c>
      <c r="L2158">
        <v>3</v>
      </c>
      <c r="M2158">
        <v>0</v>
      </c>
      <c r="N2158" s="13" t="s">
        <v>192</v>
      </c>
      <c r="O2158" s="13" t="s">
        <v>97</v>
      </c>
      <c r="P2158">
        <v>31</v>
      </c>
      <c r="Q2158" s="13" t="s">
        <v>95</v>
      </c>
      <c r="R2158" s="13" t="s">
        <v>205</v>
      </c>
      <c r="S2158" s="13" t="s">
        <v>196</v>
      </c>
      <c r="T2158">
        <v>2</v>
      </c>
      <c r="U2158">
        <v>2</v>
      </c>
      <c r="V2158">
        <v>0</v>
      </c>
      <c r="W2158" s="13" t="s">
        <v>101</v>
      </c>
      <c r="X2158">
        <v>0.1</v>
      </c>
    </row>
    <row r="2159" spans="1:24" x14ac:dyDescent="0.3">
      <c r="A2159">
        <v>2157</v>
      </c>
      <c r="B2159" t="s">
        <v>200</v>
      </c>
      <c r="C2159" t="s">
        <v>201</v>
      </c>
      <c r="D2159">
        <v>12.946222000000001</v>
      </c>
      <c r="E2159">
        <v>80.113415000000003</v>
      </c>
      <c r="F2159" s="18">
        <v>44788</v>
      </c>
      <c r="G2159" s="19">
        <v>0.625</v>
      </c>
      <c r="H2159">
        <v>15</v>
      </c>
      <c r="I2159" s="13" t="s">
        <v>204</v>
      </c>
      <c r="J2159">
        <v>0</v>
      </c>
      <c r="K2159" s="13" t="s">
        <v>191</v>
      </c>
      <c r="L2159">
        <v>3</v>
      </c>
      <c r="M2159">
        <v>1</v>
      </c>
      <c r="N2159" s="13" t="s">
        <v>212</v>
      </c>
      <c r="O2159" s="13" t="s">
        <v>195</v>
      </c>
      <c r="P2159">
        <v>31</v>
      </c>
      <c r="Q2159" s="13" t="s">
        <v>97</v>
      </c>
      <c r="R2159" s="13" t="s">
        <v>208</v>
      </c>
      <c r="S2159" s="13" t="s">
        <v>196</v>
      </c>
      <c r="T2159">
        <v>4</v>
      </c>
      <c r="U2159">
        <v>3</v>
      </c>
      <c r="V2159">
        <v>0</v>
      </c>
      <c r="W2159" s="13" t="s">
        <v>101</v>
      </c>
      <c r="X2159">
        <v>0.45</v>
      </c>
    </row>
    <row r="2160" spans="1:24" x14ac:dyDescent="0.3">
      <c r="A2160">
        <v>2158</v>
      </c>
      <c r="B2160" t="s">
        <v>217</v>
      </c>
      <c r="C2160" t="s">
        <v>218</v>
      </c>
      <c r="D2160">
        <v>22.427674</v>
      </c>
      <c r="E2160">
        <v>88.464910000000003</v>
      </c>
      <c r="F2160" s="18">
        <v>45402</v>
      </c>
      <c r="G2160" s="19">
        <v>0.75</v>
      </c>
      <c r="H2160">
        <v>18</v>
      </c>
      <c r="I2160" s="13" t="s">
        <v>219</v>
      </c>
      <c r="J2160">
        <v>1</v>
      </c>
      <c r="K2160" s="13" t="s">
        <v>191</v>
      </c>
      <c r="L2160">
        <v>3</v>
      </c>
      <c r="M2160">
        <v>1</v>
      </c>
      <c r="N2160" s="13" t="s">
        <v>192</v>
      </c>
      <c r="O2160" s="13" t="s">
        <v>97</v>
      </c>
      <c r="P2160">
        <v>27</v>
      </c>
      <c r="Q2160" s="13" t="s">
        <v>97</v>
      </c>
      <c r="R2160" s="13" t="s">
        <v>208</v>
      </c>
      <c r="S2160" s="13" t="s">
        <v>196</v>
      </c>
      <c r="T2160">
        <v>1</v>
      </c>
      <c r="U2160">
        <v>0</v>
      </c>
      <c r="V2160">
        <v>1</v>
      </c>
      <c r="W2160" s="13" t="s">
        <v>101</v>
      </c>
      <c r="X2160">
        <v>0.45</v>
      </c>
    </row>
    <row r="2161" spans="1:24" x14ac:dyDescent="0.3">
      <c r="A2161">
        <v>2159</v>
      </c>
      <c r="B2161" t="s">
        <v>200</v>
      </c>
      <c r="C2161" t="s">
        <v>201</v>
      </c>
      <c r="D2161">
        <v>12.896898</v>
      </c>
      <c r="E2161">
        <v>80.231358</v>
      </c>
      <c r="F2161" s="18">
        <v>45169</v>
      </c>
      <c r="G2161" s="19">
        <v>0.83333333333333304</v>
      </c>
      <c r="H2161">
        <v>20</v>
      </c>
      <c r="I2161" s="13" t="s">
        <v>202</v>
      </c>
      <c r="J2161">
        <v>0</v>
      </c>
      <c r="K2161" s="13" t="s">
        <v>191</v>
      </c>
      <c r="L2161">
        <v>2</v>
      </c>
      <c r="M2161">
        <v>0</v>
      </c>
      <c r="N2161" s="13" t="s">
        <v>192</v>
      </c>
      <c r="O2161" s="13" t="s">
        <v>97</v>
      </c>
      <c r="P2161">
        <v>37</v>
      </c>
      <c r="Q2161" s="13" t="s">
        <v>195</v>
      </c>
      <c r="R2161" s="13" t="s">
        <v>98</v>
      </c>
      <c r="S2161" s="13" t="s">
        <v>196</v>
      </c>
      <c r="T2161">
        <v>4</v>
      </c>
      <c r="U2161">
        <v>4</v>
      </c>
      <c r="V2161">
        <v>0</v>
      </c>
      <c r="W2161" s="13" t="s">
        <v>101</v>
      </c>
      <c r="X2161">
        <v>0.1</v>
      </c>
    </row>
    <row r="2162" spans="1:24" x14ac:dyDescent="0.3">
      <c r="A2162">
        <v>2160</v>
      </c>
      <c r="B2162" t="s">
        <v>209</v>
      </c>
      <c r="C2162" t="s">
        <v>210</v>
      </c>
      <c r="D2162">
        <v>17.301663000000001</v>
      </c>
      <c r="E2162">
        <v>78.268383</v>
      </c>
      <c r="F2162" s="18">
        <v>45522</v>
      </c>
      <c r="G2162" s="19">
        <v>0.29166666666666702</v>
      </c>
      <c r="H2162">
        <v>7</v>
      </c>
      <c r="I2162" s="13" t="s">
        <v>89</v>
      </c>
      <c r="J2162">
        <v>1</v>
      </c>
      <c r="K2162" s="13" t="s">
        <v>191</v>
      </c>
      <c r="L2162">
        <v>4</v>
      </c>
      <c r="M2162">
        <v>0</v>
      </c>
      <c r="N2162" s="13" t="s">
        <v>192</v>
      </c>
      <c r="O2162" s="13" t="s">
        <v>97</v>
      </c>
      <c r="P2162">
        <v>23</v>
      </c>
      <c r="Q2162" s="13" t="s">
        <v>97</v>
      </c>
      <c r="R2162" s="13" t="s">
        <v>213</v>
      </c>
      <c r="S2162" s="13" t="s">
        <v>196</v>
      </c>
      <c r="T2162">
        <v>5</v>
      </c>
      <c r="U2162">
        <v>4</v>
      </c>
      <c r="V2162">
        <v>0</v>
      </c>
      <c r="W2162" s="13" t="s">
        <v>101</v>
      </c>
      <c r="X2162">
        <v>0.3</v>
      </c>
    </row>
    <row r="2163" spans="1:24" x14ac:dyDescent="0.3">
      <c r="A2163">
        <v>2161</v>
      </c>
      <c r="B2163" t="s">
        <v>206</v>
      </c>
      <c r="C2163" t="s">
        <v>207</v>
      </c>
      <c r="D2163">
        <v>12.968014999999999</v>
      </c>
      <c r="E2163">
        <v>77.704660000000004</v>
      </c>
      <c r="F2163" s="18">
        <v>44832</v>
      </c>
      <c r="G2163" s="19">
        <v>0.16666666666666699</v>
      </c>
      <c r="H2163">
        <v>4</v>
      </c>
      <c r="I2163" s="13" t="s">
        <v>194</v>
      </c>
      <c r="J2163">
        <v>0</v>
      </c>
      <c r="K2163" s="13" t="s">
        <v>214</v>
      </c>
      <c r="L2163">
        <v>1</v>
      </c>
      <c r="M2163">
        <v>0</v>
      </c>
      <c r="N2163" s="13" t="s">
        <v>192</v>
      </c>
      <c r="O2163" s="13" t="s">
        <v>97</v>
      </c>
      <c r="P2163">
        <v>29</v>
      </c>
      <c r="Q2163" s="13" t="s">
        <v>95</v>
      </c>
      <c r="R2163" s="13" t="s">
        <v>213</v>
      </c>
      <c r="S2163" s="13" t="s">
        <v>193</v>
      </c>
      <c r="T2163">
        <v>4</v>
      </c>
      <c r="U2163">
        <v>3</v>
      </c>
      <c r="V2163">
        <v>0</v>
      </c>
      <c r="W2163" s="13" t="s">
        <v>101</v>
      </c>
      <c r="X2163">
        <v>0.1</v>
      </c>
    </row>
    <row r="2164" spans="1:24" x14ac:dyDescent="0.3">
      <c r="A2164">
        <v>2162</v>
      </c>
      <c r="B2164" t="s">
        <v>206</v>
      </c>
      <c r="C2164" t="s">
        <v>207</v>
      </c>
      <c r="D2164">
        <v>13.114712000000001</v>
      </c>
      <c r="E2164">
        <v>77.571573000000001</v>
      </c>
      <c r="F2164" s="18">
        <v>44779</v>
      </c>
      <c r="G2164" s="19">
        <v>0.91666666666666696</v>
      </c>
      <c r="H2164">
        <v>22</v>
      </c>
      <c r="I2164" s="13" t="s">
        <v>219</v>
      </c>
      <c r="J2164">
        <v>1</v>
      </c>
      <c r="K2164" s="13" t="s">
        <v>92</v>
      </c>
      <c r="L2164">
        <v>2</v>
      </c>
      <c r="M2164">
        <v>0</v>
      </c>
      <c r="N2164" s="13" t="s">
        <v>212</v>
      </c>
      <c r="O2164" s="13" t="s">
        <v>95</v>
      </c>
      <c r="P2164">
        <v>28</v>
      </c>
      <c r="Q2164" s="13" t="s">
        <v>195</v>
      </c>
      <c r="R2164" s="13" t="s">
        <v>199</v>
      </c>
      <c r="S2164" s="13" t="s">
        <v>196</v>
      </c>
      <c r="T2164">
        <v>2</v>
      </c>
      <c r="U2164">
        <v>2</v>
      </c>
      <c r="V2164">
        <v>0</v>
      </c>
      <c r="W2164" s="13" t="s">
        <v>101</v>
      </c>
      <c r="X2164">
        <v>0.45</v>
      </c>
    </row>
    <row r="2165" spans="1:24" x14ac:dyDescent="0.3">
      <c r="A2165">
        <v>2163</v>
      </c>
      <c r="B2165" t="s">
        <v>79</v>
      </c>
      <c r="C2165" t="s">
        <v>80</v>
      </c>
      <c r="D2165">
        <v>18.451654999999999</v>
      </c>
      <c r="E2165">
        <v>73.739664000000005</v>
      </c>
      <c r="F2165" s="18">
        <v>44693</v>
      </c>
      <c r="G2165" s="19">
        <v>0.25</v>
      </c>
      <c r="H2165">
        <v>6</v>
      </c>
      <c r="I2165" s="13" t="s">
        <v>202</v>
      </c>
      <c r="J2165">
        <v>0</v>
      </c>
      <c r="K2165" s="13" t="s">
        <v>92</v>
      </c>
      <c r="L2165">
        <v>1</v>
      </c>
      <c r="M2165">
        <v>1</v>
      </c>
      <c r="N2165" s="13" t="s">
        <v>212</v>
      </c>
      <c r="O2165" s="13" t="s">
        <v>195</v>
      </c>
      <c r="P2165">
        <v>36</v>
      </c>
      <c r="Q2165" s="13" t="s">
        <v>95</v>
      </c>
      <c r="R2165" s="13" t="s">
        <v>199</v>
      </c>
      <c r="S2165" s="13" t="s">
        <v>196</v>
      </c>
      <c r="T2165">
        <v>4</v>
      </c>
      <c r="U2165">
        <v>0</v>
      </c>
      <c r="V2165">
        <v>0</v>
      </c>
      <c r="W2165" s="13" t="s">
        <v>101</v>
      </c>
      <c r="X2165">
        <v>0.25</v>
      </c>
    </row>
    <row r="2166" spans="1:24" x14ac:dyDescent="0.3">
      <c r="A2166">
        <v>2164</v>
      </c>
      <c r="B2166" t="s">
        <v>206</v>
      </c>
      <c r="C2166" t="s">
        <v>207</v>
      </c>
      <c r="D2166">
        <v>12.801902</v>
      </c>
      <c r="E2166">
        <v>77.645813000000004</v>
      </c>
      <c r="F2166" s="18">
        <v>45669</v>
      </c>
      <c r="G2166" s="19">
        <v>0.5</v>
      </c>
      <c r="H2166">
        <v>12</v>
      </c>
      <c r="I2166" s="13" t="s">
        <v>89</v>
      </c>
      <c r="J2166">
        <v>1</v>
      </c>
      <c r="K2166" s="13" t="s">
        <v>214</v>
      </c>
      <c r="L2166">
        <v>2</v>
      </c>
      <c r="M2166">
        <v>1</v>
      </c>
      <c r="N2166" s="13" t="s">
        <v>192</v>
      </c>
      <c r="O2166" s="13" t="s">
        <v>97</v>
      </c>
      <c r="P2166">
        <v>22</v>
      </c>
      <c r="Q2166" s="13" t="s">
        <v>195</v>
      </c>
      <c r="R2166" s="13" t="s">
        <v>208</v>
      </c>
      <c r="S2166" s="13" t="s">
        <v>196</v>
      </c>
      <c r="T2166">
        <v>5</v>
      </c>
      <c r="U2166">
        <v>5</v>
      </c>
      <c r="V2166">
        <v>0</v>
      </c>
      <c r="W2166" s="13" t="s">
        <v>101</v>
      </c>
      <c r="X2166">
        <v>0.1</v>
      </c>
    </row>
    <row r="2167" spans="1:24" x14ac:dyDescent="0.3">
      <c r="A2167">
        <v>2165</v>
      </c>
      <c r="B2167" t="s">
        <v>209</v>
      </c>
      <c r="C2167" t="s">
        <v>210</v>
      </c>
      <c r="D2167">
        <v>17.369212000000001</v>
      </c>
      <c r="E2167">
        <v>78.590924000000001</v>
      </c>
      <c r="F2167" s="18">
        <v>45582</v>
      </c>
      <c r="G2167" s="19">
        <v>0.70833333333333304</v>
      </c>
      <c r="H2167">
        <v>17</v>
      </c>
      <c r="I2167" s="13" t="s">
        <v>202</v>
      </c>
      <c r="J2167">
        <v>0</v>
      </c>
      <c r="K2167" s="13" t="s">
        <v>92</v>
      </c>
      <c r="L2167">
        <v>3</v>
      </c>
      <c r="M2167">
        <v>1</v>
      </c>
      <c r="N2167" s="13" t="s">
        <v>192</v>
      </c>
      <c r="O2167" s="13" t="s">
        <v>97</v>
      </c>
      <c r="P2167">
        <v>32</v>
      </c>
      <c r="Q2167" s="13" t="s">
        <v>97</v>
      </c>
      <c r="R2167" s="13" t="s">
        <v>98</v>
      </c>
      <c r="S2167" s="13" t="s">
        <v>193</v>
      </c>
      <c r="T2167">
        <v>4</v>
      </c>
      <c r="U2167">
        <v>4</v>
      </c>
      <c r="V2167">
        <v>1</v>
      </c>
      <c r="W2167" s="13" t="s">
        <v>101</v>
      </c>
      <c r="X2167">
        <v>0.45</v>
      </c>
    </row>
    <row r="2168" spans="1:24" x14ac:dyDescent="0.3">
      <c r="A2168">
        <v>2166</v>
      </c>
      <c r="B2168" t="s">
        <v>209</v>
      </c>
      <c r="C2168" t="s">
        <v>210</v>
      </c>
      <c r="D2168">
        <v>17.296782</v>
      </c>
      <c r="E2168">
        <v>78.503281000000001</v>
      </c>
      <c r="F2168" s="18">
        <v>45076</v>
      </c>
      <c r="G2168" s="19">
        <v>0.25</v>
      </c>
      <c r="H2168">
        <v>6</v>
      </c>
      <c r="I2168" s="13" t="s">
        <v>215</v>
      </c>
      <c r="J2168">
        <v>0</v>
      </c>
      <c r="K2168" s="13" t="s">
        <v>214</v>
      </c>
      <c r="L2168">
        <v>6</v>
      </c>
      <c r="M2168">
        <v>0</v>
      </c>
      <c r="N2168" s="13" t="s">
        <v>192</v>
      </c>
      <c r="O2168" s="13" t="s">
        <v>97</v>
      </c>
      <c r="P2168">
        <v>23</v>
      </c>
      <c r="Q2168" s="13" t="s">
        <v>95</v>
      </c>
      <c r="R2168" s="13" t="s">
        <v>199</v>
      </c>
      <c r="S2168" s="13" t="s">
        <v>99</v>
      </c>
      <c r="T2168">
        <v>5</v>
      </c>
      <c r="U2168">
        <v>5</v>
      </c>
      <c r="V2168">
        <v>0</v>
      </c>
      <c r="W2168" s="13" t="s">
        <v>101</v>
      </c>
      <c r="X2168">
        <v>0.3</v>
      </c>
    </row>
    <row r="2169" spans="1:24" x14ac:dyDescent="0.3">
      <c r="A2169">
        <v>2167</v>
      </c>
      <c r="B2169" t="s">
        <v>200</v>
      </c>
      <c r="C2169" t="s">
        <v>201</v>
      </c>
      <c r="D2169">
        <v>13.175449</v>
      </c>
      <c r="E2169">
        <v>80.136240000000001</v>
      </c>
      <c r="F2169" s="18">
        <v>45161</v>
      </c>
      <c r="G2169" s="19">
        <v>0.375</v>
      </c>
      <c r="H2169">
        <v>9</v>
      </c>
      <c r="I2169" s="13" t="s">
        <v>194</v>
      </c>
      <c r="J2169">
        <v>0</v>
      </c>
      <c r="K2169" s="13" t="s">
        <v>92</v>
      </c>
      <c r="L2169">
        <v>6</v>
      </c>
      <c r="M2169">
        <v>1</v>
      </c>
      <c r="N2169" s="13" t="s">
        <v>94</v>
      </c>
      <c r="O2169" s="13" t="s">
        <v>95</v>
      </c>
      <c r="P2169">
        <v>24</v>
      </c>
      <c r="Q2169" s="13" t="s">
        <v>97</v>
      </c>
      <c r="R2169" s="13" t="s">
        <v>205</v>
      </c>
      <c r="S2169" s="13" t="s">
        <v>193</v>
      </c>
      <c r="T2169">
        <v>3</v>
      </c>
      <c r="U2169">
        <v>0</v>
      </c>
      <c r="V2169">
        <v>1</v>
      </c>
      <c r="W2169" s="13" t="s">
        <v>101</v>
      </c>
      <c r="X2169">
        <v>0.8</v>
      </c>
    </row>
    <row r="2170" spans="1:24" x14ac:dyDescent="0.3">
      <c r="A2170">
        <v>2168</v>
      </c>
      <c r="B2170" t="s">
        <v>190</v>
      </c>
      <c r="C2170" t="s">
        <v>80</v>
      </c>
      <c r="D2170">
        <v>19.159213000000001</v>
      </c>
      <c r="E2170">
        <v>72.843934000000004</v>
      </c>
      <c r="F2170" s="18">
        <v>45618</v>
      </c>
      <c r="G2170" s="19">
        <v>0.25</v>
      </c>
      <c r="H2170">
        <v>6</v>
      </c>
      <c r="I2170" s="13" t="s">
        <v>211</v>
      </c>
      <c r="J2170">
        <v>0</v>
      </c>
      <c r="K2170" s="13" t="s">
        <v>214</v>
      </c>
      <c r="L2170">
        <v>1</v>
      </c>
      <c r="M2170">
        <v>0</v>
      </c>
      <c r="N2170" s="13" t="s">
        <v>192</v>
      </c>
      <c r="O2170" s="13" t="s">
        <v>97</v>
      </c>
      <c r="P2170">
        <v>18</v>
      </c>
      <c r="Q2170" s="13" t="s">
        <v>195</v>
      </c>
      <c r="R2170" s="13" t="s">
        <v>213</v>
      </c>
      <c r="S2170" s="13" t="s">
        <v>193</v>
      </c>
      <c r="T2170">
        <v>4</v>
      </c>
      <c r="U2170">
        <v>3</v>
      </c>
      <c r="V2170">
        <v>0</v>
      </c>
      <c r="W2170" s="13" t="s">
        <v>101</v>
      </c>
      <c r="X2170">
        <v>0.1</v>
      </c>
    </row>
    <row r="2171" spans="1:24" x14ac:dyDescent="0.3">
      <c r="A2171">
        <v>2169</v>
      </c>
      <c r="B2171" t="s">
        <v>197</v>
      </c>
      <c r="C2171" t="s">
        <v>198</v>
      </c>
      <c r="D2171">
        <v>30.654868</v>
      </c>
      <c r="E2171">
        <v>76.801265999999998</v>
      </c>
      <c r="F2171" s="18">
        <v>44965</v>
      </c>
      <c r="G2171" s="19">
        <v>0.5</v>
      </c>
      <c r="H2171">
        <v>12</v>
      </c>
      <c r="I2171" s="13" t="s">
        <v>194</v>
      </c>
      <c r="J2171">
        <v>0</v>
      </c>
      <c r="K2171" s="13" t="s">
        <v>214</v>
      </c>
      <c r="L2171">
        <v>2</v>
      </c>
      <c r="M2171">
        <v>0</v>
      </c>
      <c r="N2171" s="13" t="s">
        <v>192</v>
      </c>
      <c r="O2171" s="13" t="s">
        <v>97</v>
      </c>
      <c r="P2171">
        <v>25</v>
      </c>
      <c r="Q2171" s="13" t="s">
        <v>195</v>
      </c>
      <c r="R2171" s="13" t="s">
        <v>213</v>
      </c>
      <c r="S2171" s="13" t="s">
        <v>196</v>
      </c>
      <c r="T2171">
        <v>4</v>
      </c>
      <c r="U2171">
        <v>2</v>
      </c>
      <c r="V2171">
        <v>0</v>
      </c>
      <c r="W2171" s="13" t="s">
        <v>101</v>
      </c>
      <c r="X2171">
        <v>0.1</v>
      </c>
    </row>
    <row r="2172" spans="1:24" x14ac:dyDescent="0.3">
      <c r="A2172">
        <v>2170</v>
      </c>
      <c r="B2172" t="s">
        <v>209</v>
      </c>
      <c r="C2172" t="s">
        <v>210</v>
      </c>
      <c r="D2172">
        <v>17.294228</v>
      </c>
      <c r="E2172">
        <v>78.489277000000001</v>
      </c>
      <c r="F2172" s="18">
        <v>45604</v>
      </c>
      <c r="G2172" s="19">
        <v>0.33333333333333298</v>
      </c>
      <c r="H2172">
        <v>8</v>
      </c>
      <c r="I2172" s="13" t="s">
        <v>211</v>
      </c>
      <c r="J2172">
        <v>0</v>
      </c>
      <c r="K2172" s="13" t="s">
        <v>92</v>
      </c>
      <c r="L2172">
        <v>5</v>
      </c>
      <c r="M2172">
        <v>0</v>
      </c>
      <c r="N2172" s="13" t="s">
        <v>212</v>
      </c>
      <c r="O2172" s="13" t="s">
        <v>95</v>
      </c>
      <c r="P2172">
        <v>24</v>
      </c>
      <c r="Q2172" s="13" t="s">
        <v>97</v>
      </c>
      <c r="R2172" s="13" t="s">
        <v>199</v>
      </c>
      <c r="S2172" s="13" t="s">
        <v>196</v>
      </c>
      <c r="T2172">
        <v>4</v>
      </c>
      <c r="U2172">
        <v>2</v>
      </c>
      <c r="V2172">
        <v>1</v>
      </c>
      <c r="W2172" s="13" t="s">
        <v>101</v>
      </c>
      <c r="X2172">
        <v>0.8</v>
      </c>
    </row>
    <row r="2173" spans="1:24" x14ac:dyDescent="0.3">
      <c r="A2173">
        <v>2171</v>
      </c>
      <c r="B2173" t="s">
        <v>217</v>
      </c>
      <c r="C2173" t="s">
        <v>218</v>
      </c>
      <c r="D2173">
        <v>22.527508999999998</v>
      </c>
      <c r="E2173">
        <v>88.241148999999993</v>
      </c>
      <c r="F2173" s="18">
        <v>45376</v>
      </c>
      <c r="G2173" s="19">
        <v>0.91666666666666696</v>
      </c>
      <c r="H2173">
        <v>22</v>
      </c>
      <c r="I2173" s="13" t="s">
        <v>204</v>
      </c>
      <c r="J2173">
        <v>0</v>
      </c>
      <c r="K2173" s="13" t="s">
        <v>214</v>
      </c>
      <c r="L2173">
        <v>5</v>
      </c>
      <c r="M2173">
        <v>0</v>
      </c>
      <c r="N2173" s="13" t="s">
        <v>94</v>
      </c>
      <c r="O2173" s="13" t="s">
        <v>95</v>
      </c>
      <c r="P2173">
        <v>30</v>
      </c>
      <c r="Q2173" s="13" t="s">
        <v>195</v>
      </c>
      <c r="R2173" s="13" t="s">
        <v>205</v>
      </c>
      <c r="S2173" s="13" t="s">
        <v>196</v>
      </c>
      <c r="T2173">
        <v>5</v>
      </c>
      <c r="U2173">
        <v>3</v>
      </c>
      <c r="V2173">
        <v>0</v>
      </c>
      <c r="W2173" s="13" t="s">
        <v>216</v>
      </c>
      <c r="X2173">
        <v>0.55000000000000004</v>
      </c>
    </row>
    <row r="2174" spans="1:24" x14ac:dyDescent="0.3">
      <c r="A2174">
        <v>2172</v>
      </c>
      <c r="B2174" t="s">
        <v>190</v>
      </c>
      <c r="C2174" t="s">
        <v>80</v>
      </c>
      <c r="D2174">
        <v>19.217814000000001</v>
      </c>
      <c r="E2174">
        <v>72.737493999999998</v>
      </c>
      <c r="F2174" s="18">
        <v>45267</v>
      </c>
      <c r="G2174" s="19">
        <v>0.70833333333333304</v>
      </c>
      <c r="H2174">
        <v>17</v>
      </c>
      <c r="I2174" s="13" t="s">
        <v>202</v>
      </c>
      <c r="J2174">
        <v>0</v>
      </c>
      <c r="K2174" s="13" t="s">
        <v>92</v>
      </c>
      <c r="L2174">
        <v>1</v>
      </c>
      <c r="M2174">
        <v>1</v>
      </c>
      <c r="N2174" s="13" t="s">
        <v>94</v>
      </c>
      <c r="O2174" s="13" t="s">
        <v>95</v>
      </c>
      <c r="P2174">
        <v>23</v>
      </c>
      <c r="Q2174" s="13" t="s">
        <v>95</v>
      </c>
      <c r="R2174" s="13" t="s">
        <v>208</v>
      </c>
      <c r="S2174" s="13" t="s">
        <v>193</v>
      </c>
      <c r="T2174">
        <v>2</v>
      </c>
      <c r="U2174">
        <v>1</v>
      </c>
      <c r="V2174">
        <v>1</v>
      </c>
      <c r="W2174" s="13" t="s">
        <v>101</v>
      </c>
      <c r="X2174">
        <v>0.6</v>
      </c>
    </row>
    <row r="2175" spans="1:24" x14ac:dyDescent="0.3">
      <c r="A2175">
        <v>2173</v>
      </c>
      <c r="B2175" t="s">
        <v>190</v>
      </c>
      <c r="C2175" t="s">
        <v>80</v>
      </c>
      <c r="D2175">
        <v>18.808512</v>
      </c>
      <c r="E2175">
        <v>72.753651000000005</v>
      </c>
      <c r="F2175" s="18">
        <v>45670</v>
      </c>
      <c r="G2175" s="19">
        <v>0.125</v>
      </c>
      <c r="H2175">
        <v>3</v>
      </c>
      <c r="I2175" s="13" t="s">
        <v>204</v>
      </c>
      <c r="J2175">
        <v>0</v>
      </c>
      <c r="K2175" s="13" t="s">
        <v>92</v>
      </c>
      <c r="L2175">
        <v>6</v>
      </c>
      <c r="M2175">
        <v>1</v>
      </c>
      <c r="N2175" s="13" t="s">
        <v>192</v>
      </c>
      <c r="O2175" s="13" t="s">
        <v>97</v>
      </c>
      <c r="P2175">
        <v>40</v>
      </c>
      <c r="Q2175" s="13" t="s">
        <v>95</v>
      </c>
      <c r="R2175" s="13" t="s">
        <v>199</v>
      </c>
      <c r="S2175" s="13" t="s">
        <v>193</v>
      </c>
      <c r="T2175">
        <v>1</v>
      </c>
      <c r="U2175">
        <v>1</v>
      </c>
      <c r="V2175">
        <v>0</v>
      </c>
      <c r="W2175" s="13" t="s">
        <v>101</v>
      </c>
      <c r="X2175">
        <v>0.1</v>
      </c>
    </row>
    <row r="2176" spans="1:24" x14ac:dyDescent="0.3">
      <c r="A2176">
        <v>2174</v>
      </c>
      <c r="B2176" t="s">
        <v>190</v>
      </c>
      <c r="C2176" t="s">
        <v>80</v>
      </c>
      <c r="D2176">
        <v>19.244368000000001</v>
      </c>
      <c r="E2176">
        <v>72.958206000000004</v>
      </c>
      <c r="F2176" s="18">
        <v>44699</v>
      </c>
      <c r="G2176" s="19">
        <v>0.41666666666666702</v>
      </c>
      <c r="H2176">
        <v>10</v>
      </c>
      <c r="I2176" s="13" t="s">
        <v>194</v>
      </c>
      <c r="J2176">
        <v>0</v>
      </c>
      <c r="K2176" s="13" t="s">
        <v>191</v>
      </c>
      <c r="L2176">
        <v>5</v>
      </c>
      <c r="M2176">
        <v>0</v>
      </c>
      <c r="N2176" s="13" t="s">
        <v>94</v>
      </c>
      <c r="O2176" s="13" t="s">
        <v>95</v>
      </c>
      <c r="P2176">
        <v>19</v>
      </c>
      <c r="Q2176" s="13" t="s">
        <v>97</v>
      </c>
      <c r="R2176" s="13" t="s">
        <v>205</v>
      </c>
      <c r="S2176" s="13" t="s">
        <v>99</v>
      </c>
      <c r="T2176">
        <v>1</v>
      </c>
      <c r="U2176">
        <v>1</v>
      </c>
      <c r="V2176">
        <v>1</v>
      </c>
      <c r="W2176" s="13" t="s">
        <v>101</v>
      </c>
      <c r="X2176">
        <v>1</v>
      </c>
    </row>
    <row r="2177" spans="1:24" x14ac:dyDescent="0.3">
      <c r="A2177">
        <v>2175</v>
      </c>
      <c r="B2177" t="s">
        <v>217</v>
      </c>
      <c r="C2177" t="s">
        <v>218</v>
      </c>
      <c r="D2177">
        <v>22.523337000000001</v>
      </c>
      <c r="E2177">
        <v>88.273255000000006</v>
      </c>
      <c r="F2177" s="18">
        <v>44738</v>
      </c>
      <c r="G2177" s="19">
        <v>0.33333333333333298</v>
      </c>
      <c r="H2177">
        <v>8</v>
      </c>
      <c r="I2177" s="13" t="s">
        <v>89</v>
      </c>
      <c r="J2177">
        <v>1</v>
      </c>
      <c r="K2177" s="13" t="s">
        <v>214</v>
      </c>
      <c r="L2177">
        <v>4</v>
      </c>
      <c r="M2177">
        <v>1</v>
      </c>
      <c r="N2177" s="13" t="s">
        <v>192</v>
      </c>
      <c r="O2177" s="13" t="s">
        <v>97</v>
      </c>
      <c r="P2177">
        <v>19</v>
      </c>
      <c r="Q2177" s="13" t="s">
        <v>97</v>
      </c>
      <c r="R2177" s="13" t="s">
        <v>213</v>
      </c>
      <c r="S2177" s="13" t="s">
        <v>193</v>
      </c>
      <c r="T2177">
        <v>3</v>
      </c>
      <c r="U2177">
        <v>2</v>
      </c>
      <c r="V2177">
        <v>1</v>
      </c>
      <c r="W2177" s="13" t="s">
        <v>101</v>
      </c>
      <c r="X2177">
        <v>0.45</v>
      </c>
    </row>
    <row r="2178" spans="1:24" x14ac:dyDescent="0.3">
      <c r="A2178">
        <v>2176</v>
      </c>
      <c r="B2178" t="s">
        <v>206</v>
      </c>
      <c r="C2178" t="s">
        <v>207</v>
      </c>
      <c r="D2178">
        <v>13.036642000000001</v>
      </c>
      <c r="E2178">
        <v>77.510311999999999</v>
      </c>
      <c r="F2178" s="18">
        <v>45048</v>
      </c>
      <c r="G2178" s="19">
        <v>0.95833333333333304</v>
      </c>
      <c r="H2178">
        <v>23</v>
      </c>
      <c r="I2178" s="13" t="s">
        <v>215</v>
      </c>
      <c r="J2178">
        <v>0</v>
      </c>
      <c r="K2178" s="13" t="s">
        <v>191</v>
      </c>
      <c r="L2178">
        <v>4</v>
      </c>
      <c r="M2178">
        <v>0</v>
      </c>
      <c r="N2178" s="13" t="s">
        <v>94</v>
      </c>
      <c r="O2178" s="13" t="s">
        <v>95</v>
      </c>
      <c r="P2178">
        <v>34</v>
      </c>
      <c r="Q2178" s="13" t="s">
        <v>95</v>
      </c>
      <c r="R2178" s="13" t="s">
        <v>208</v>
      </c>
      <c r="S2178" s="13" t="s">
        <v>196</v>
      </c>
      <c r="T2178">
        <v>1</v>
      </c>
      <c r="U2178">
        <v>0</v>
      </c>
      <c r="V2178">
        <v>0</v>
      </c>
      <c r="W2178" s="13" t="s">
        <v>101</v>
      </c>
      <c r="X2178">
        <v>0.45</v>
      </c>
    </row>
    <row r="2179" spans="1:24" x14ac:dyDescent="0.3">
      <c r="A2179">
        <v>2177</v>
      </c>
      <c r="B2179" t="s">
        <v>190</v>
      </c>
      <c r="C2179" t="s">
        <v>80</v>
      </c>
      <c r="D2179">
        <v>18.970314999999999</v>
      </c>
      <c r="E2179">
        <v>72.767927</v>
      </c>
      <c r="F2179" s="18">
        <v>45073</v>
      </c>
      <c r="G2179" s="19">
        <v>0.91666666666666696</v>
      </c>
      <c r="H2179">
        <v>22</v>
      </c>
      <c r="I2179" s="13" t="s">
        <v>219</v>
      </c>
      <c r="J2179">
        <v>1</v>
      </c>
      <c r="K2179" s="13" t="s">
        <v>92</v>
      </c>
      <c r="L2179">
        <v>5</v>
      </c>
      <c r="M2179">
        <v>0</v>
      </c>
      <c r="N2179" s="13" t="s">
        <v>94</v>
      </c>
      <c r="O2179" s="13" t="s">
        <v>95</v>
      </c>
      <c r="P2179">
        <v>37</v>
      </c>
      <c r="Q2179" s="13" t="s">
        <v>195</v>
      </c>
      <c r="R2179" s="13" t="s">
        <v>199</v>
      </c>
      <c r="S2179" s="13" t="s">
        <v>196</v>
      </c>
      <c r="T2179">
        <v>5</v>
      </c>
      <c r="U2179">
        <v>0</v>
      </c>
      <c r="V2179">
        <v>0</v>
      </c>
      <c r="W2179" s="13" t="s">
        <v>101</v>
      </c>
      <c r="X2179">
        <v>0.45</v>
      </c>
    </row>
    <row r="2180" spans="1:24" x14ac:dyDescent="0.3">
      <c r="A2180">
        <v>2178</v>
      </c>
      <c r="B2180" t="s">
        <v>203</v>
      </c>
      <c r="C2180" t="s">
        <v>203</v>
      </c>
      <c r="D2180">
        <v>28.492321</v>
      </c>
      <c r="E2180">
        <v>76.886097000000007</v>
      </c>
      <c r="F2180" s="18">
        <v>44656</v>
      </c>
      <c r="G2180" s="19">
        <v>0.95833333333333304</v>
      </c>
      <c r="H2180">
        <v>23</v>
      </c>
      <c r="I2180" s="13" t="s">
        <v>215</v>
      </c>
      <c r="J2180">
        <v>0</v>
      </c>
      <c r="K2180" s="13" t="s">
        <v>191</v>
      </c>
      <c r="L2180">
        <v>1</v>
      </c>
      <c r="M2180">
        <v>1</v>
      </c>
      <c r="N2180" s="13" t="s">
        <v>192</v>
      </c>
      <c r="O2180" s="13" t="s">
        <v>97</v>
      </c>
      <c r="P2180">
        <v>22</v>
      </c>
      <c r="Q2180" s="13" t="s">
        <v>195</v>
      </c>
      <c r="R2180" s="13" t="s">
        <v>208</v>
      </c>
      <c r="S2180" s="13" t="s">
        <v>196</v>
      </c>
      <c r="T2180">
        <v>3</v>
      </c>
      <c r="U2180">
        <v>1</v>
      </c>
      <c r="V2180">
        <v>0</v>
      </c>
      <c r="W2180" s="13" t="s">
        <v>101</v>
      </c>
      <c r="X2180">
        <v>0.1</v>
      </c>
    </row>
    <row r="2181" spans="1:24" x14ac:dyDescent="0.3">
      <c r="A2181">
        <v>2179</v>
      </c>
      <c r="B2181" t="s">
        <v>209</v>
      </c>
      <c r="C2181" t="s">
        <v>210</v>
      </c>
      <c r="D2181">
        <v>17.494284</v>
      </c>
      <c r="E2181">
        <v>78.277373999999995</v>
      </c>
      <c r="F2181" s="18">
        <v>44964</v>
      </c>
      <c r="G2181" s="19">
        <v>0</v>
      </c>
      <c r="H2181">
        <v>0</v>
      </c>
      <c r="I2181" s="13" t="s">
        <v>215</v>
      </c>
      <c r="J2181">
        <v>0</v>
      </c>
      <c r="K2181" s="13" t="s">
        <v>191</v>
      </c>
      <c r="L2181">
        <v>1</v>
      </c>
      <c r="M2181">
        <v>0</v>
      </c>
      <c r="N2181" s="13" t="s">
        <v>212</v>
      </c>
      <c r="O2181" s="13" t="s">
        <v>195</v>
      </c>
      <c r="P2181">
        <v>20</v>
      </c>
      <c r="Q2181" s="13" t="s">
        <v>95</v>
      </c>
      <c r="R2181" s="13" t="s">
        <v>213</v>
      </c>
      <c r="S2181" s="13" t="s">
        <v>99</v>
      </c>
      <c r="T2181">
        <v>2</v>
      </c>
      <c r="U2181">
        <v>2</v>
      </c>
      <c r="V2181">
        <v>0</v>
      </c>
      <c r="W2181" s="13" t="s">
        <v>101</v>
      </c>
      <c r="X2181">
        <v>0.45</v>
      </c>
    </row>
    <row r="2182" spans="1:24" x14ac:dyDescent="0.3">
      <c r="A2182">
        <v>2180</v>
      </c>
      <c r="B2182" t="s">
        <v>206</v>
      </c>
      <c r="C2182" t="s">
        <v>207</v>
      </c>
      <c r="D2182">
        <v>12.901146000000001</v>
      </c>
      <c r="E2182">
        <v>77.750202999999999</v>
      </c>
      <c r="F2182" s="18">
        <v>44621</v>
      </c>
      <c r="G2182" s="19">
        <v>0.41666666666666702</v>
      </c>
      <c r="H2182">
        <v>10</v>
      </c>
      <c r="I2182" s="13" t="s">
        <v>215</v>
      </c>
      <c r="J2182">
        <v>0</v>
      </c>
      <c r="K2182" s="13" t="s">
        <v>214</v>
      </c>
      <c r="L2182">
        <v>3</v>
      </c>
      <c r="M2182">
        <v>1</v>
      </c>
      <c r="N2182" s="13" t="s">
        <v>192</v>
      </c>
      <c r="O2182" s="13" t="s">
        <v>97</v>
      </c>
      <c r="P2182">
        <v>15</v>
      </c>
      <c r="Q2182" s="13" t="s">
        <v>97</v>
      </c>
      <c r="R2182" s="13" t="s">
        <v>213</v>
      </c>
      <c r="S2182" s="13" t="s">
        <v>196</v>
      </c>
      <c r="T2182">
        <v>4</v>
      </c>
      <c r="U2182">
        <v>3</v>
      </c>
      <c r="V2182">
        <v>1</v>
      </c>
      <c r="W2182" s="13" t="s">
        <v>101</v>
      </c>
      <c r="X2182">
        <v>0.45</v>
      </c>
    </row>
    <row r="2183" spans="1:24" x14ac:dyDescent="0.3">
      <c r="A2183">
        <v>2181</v>
      </c>
      <c r="B2183" t="s">
        <v>197</v>
      </c>
      <c r="C2183" t="s">
        <v>198</v>
      </c>
      <c r="D2183">
        <v>30.603404999999999</v>
      </c>
      <c r="E2183">
        <v>76.841588999999999</v>
      </c>
      <c r="F2183" s="18">
        <v>44938</v>
      </c>
      <c r="G2183" s="19">
        <v>0.83333333333333304</v>
      </c>
      <c r="H2183">
        <v>20</v>
      </c>
      <c r="I2183" s="13" t="s">
        <v>202</v>
      </c>
      <c r="J2183">
        <v>0</v>
      </c>
      <c r="K2183" s="13" t="s">
        <v>191</v>
      </c>
      <c r="L2183">
        <v>1</v>
      </c>
      <c r="M2183">
        <v>1</v>
      </c>
      <c r="N2183" s="13" t="s">
        <v>94</v>
      </c>
      <c r="O2183" s="13" t="s">
        <v>95</v>
      </c>
      <c r="P2183">
        <v>27</v>
      </c>
      <c r="Q2183" s="13" t="s">
        <v>97</v>
      </c>
      <c r="R2183" s="13" t="s">
        <v>213</v>
      </c>
      <c r="S2183" s="13" t="s">
        <v>196</v>
      </c>
      <c r="T2183">
        <v>2</v>
      </c>
      <c r="U2183">
        <v>0</v>
      </c>
      <c r="V2183">
        <v>0</v>
      </c>
      <c r="W2183" s="13" t="s">
        <v>101</v>
      </c>
      <c r="X2183">
        <v>0.65</v>
      </c>
    </row>
    <row r="2184" spans="1:24" x14ac:dyDescent="0.3">
      <c r="A2184">
        <v>2182</v>
      </c>
      <c r="B2184" t="s">
        <v>203</v>
      </c>
      <c r="C2184" t="s">
        <v>203</v>
      </c>
      <c r="D2184">
        <v>28.849677</v>
      </c>
      <c r="E2184">
        <v>76.934989000000002</v>
      </c>
      <c r="F2184" s="18">
        <v>44570</v>
      </c>
      <c r="G2184" s="19">
        <v>0.95833333333333304</v>
      </c>
      <c r="H2184">
        <v>23</v>
      </c>
      <c r="I2184" s="13" t="s">
        <v>89</v>
      </c>
      <c r="J2184">
        <v>1</v>
      </c>
      <c r="K2184" s="13" t="s">
        <v>214</v>
      </c>
      <c r="L2184">
        <v>5</v>
      </c>
      <c r="M2184">
        <v>0</v>
      </c>
      <c r="N2184" s="13" t="s">
        <v>212</v>
      </c>
      <c r="O2184" s="13" t="s">
        <v>195</v>
      </c>
      <c r="P2184">
        <v>19</v>
      </c>
      <c r="Q2184" s="13" t="s">
        <v>195</v>
      </c>
      <c r="R2184" s="13" t="s">
        <v>208</v>
      </c>
      <c r="S2184" s="13" t="s">
        <v>193</v>
      </c>
      <c r="T2184">
        <v>4</v>
      </c>
      <c r="U2184">
        <v>2</v>
      </c>
      <c r="V2184">
        <v>0</v>
      </c>
      <c r="W2184" s="13" t="s">
        <v>101</v>
      </c>
      <c r="X2184">
        <v>0.25</v>
      </c>
    </row>
    <row r="2185" spans="1:24" x14ac:dyDescent="0.3">
      <c r="A2185">
        <v>2183</v>
      </c>
      <c r="B2185" t="s">
        <v>197</v>
      </c>
      <c r="C2185" t="s">
        <v>198</v>
      </c>
      <c r="D2185">
        <v>30.689185999999999</v>
      </c>
      <c r="E2185">
        <v>76.856666000000004</v>
      </c>
      <c r="F2185" s="18">
        <v>44779</v>
      </c>
      <c r="G2185" s="19">
        <v>0.95833333333333304</v>
      </c>
      <c r="H2185">
        <v>23</v>
      </c>
      <c r="I2185" s="13" t="s">
        <v>219</v>
      </c>
      <c r="J2185">
        <v>1</v>
      </c>
      <c r="K2185" s="13" t="s">
        <v>214</v>
      </c>
      <c r="L2185">
        <v>4</v>
      </c>
      <c r="M2185">
        <v>1</v>
      </c>
      <c r="N2185" s="13" t="s">
        <v>192</v>
      </c>
      <c r="O2185" s="13" t="s">
        <v>97</v>
      </c>
      <c r="P2185">
        <v>26</v>
      </c>
      <c r="Q2185" s="13" t="s">
        <v>95</v>
      </c>
      <c r="R2185" s="13" t="s">
        <v>213</v>
      </c>
      <c r="S2185" s="13" t="s">
        <v>193</v>
      </c>
      <c r="T2185">
        <v>3</v>
      </c>
      <c r="U2185">
        <v>0</v>
      </c>
      <c r="V2185">
        <v>0</v>
      </c>
      <c r="W2185" s="13" t="s">
        <v>101</v>
      </c>
      <c r="X2185">
        <v>0.1</v>
      </c>
    </row>
    <row r="2186" spans="1:24" x14ac:dyDescent="0.3">
      <c r="A2186">
        <v>2184</v>
      </c>
      <c r="B2186" t="s">
        <v>190</v>
      </c>
      <c r="C2186" t="s">
        <v>80</v>
      </c>
      <c r="D2186">
        <v>19.210369</v>
      </c>
      <c r="E2186">
        <v>72.906374</v>
      </c>
      <c r="F2186" s="18">
        <v>44959</v>
      </c>
      <c r="G2186" s="19">
        <v>0.41666666666666702</v>
      </c>
      <c r="H2186">
        <v>10</v>
      </c>
      <c r="I2186" s="13" t="s">
        <v>202</v>
      </c>
      <c r="J2186">
        <v>0</v>
      </c>
      <c r="K2186" s="13" t="s">
        <v>214</v>
      </c>
      <c r="L2186">
        <v>4</v>
      </c>
      <c r="M2186">
        <v>1</v>
      </c>
      <c r="N2186" s="13" t="s">
        <v>192</v>
      </c>
      <c r="O2186" s="13" t="s">
        <v>97</v>
      </c>
      <c r="P2186">
        <v>27</v>
      </c>
      <c r="Q2186" s="13" t="s">
        <v>97</v>
      </c>
      <c r="R2186" s="13" t="s">
        <v>208</v>
      </c>
      <c r="S2186" s="13" t="s">
        <v>196</v>
      </c>
      <c r="T2186">
        <v>5</v>
      </c>
      <c r="U2186">
        <v>5</v>
      </c>
      <c r="V2186">
        <v>1</v>
      </c>
      <c r="W2186" s="13" t="s">
        <v>101</v>
      </c>
      <c r="X2186">
        <v>0.45</v>
      </c>
    </row>
    <row r="2187" spans="1:24" x14ac:dyDescent="0.3">
      <c r="A2187">
        <v>2185</v>
      </c>
      <c r="B2187" t="s">
        <v>209</v>
      </c>
      <c r="C2187" t="s">
        <v>210</v>
      </c>
      <c r="D2187">
        <v>17.585816999999999</v>
      </c>
      <c r="E2187">
        <v>78.532297</v>
      </c>
      <c r="F2187" s="18">
        <v>44833</v>
      </c>
      <c r="G2187" s="19">
        <v>0</v>
      </c>
      <c r="H2187">
        <v>0</v>
      </c>
      <c r="I2187" s="13" t="s">
        <v>202</v>
      </c>
      <c r="J2187">
        <v>0</v>
      </c>
      <c r="K2187" s="13" t="s">
        <v>191</v>
      </c>
      <c r="L2187">
        <v>2</v>
      </c>
      <c r="M2187">
        <v>0</v>
      </c>
      <c r="N2187" s="13" t="s">
        <v>192</v>
      </c>
      <c r="O2187" s="13" t="s">
        <v>97</v>
      </c>
      <c r="P2187">
        <v>29</v>
      </c>
      <c r="Q2187" s="13" t="s">
        <v>95</v>
      </c>
      <c r="R2187" s="13" t="s">
        <v>199</v>
      </c>
      <c r="S2187" s="13" t="s">
        <v>196</v>
      </c>
      <c r="T2187">
        <v>1</v>
      </c>
      <c r="U2187">
        <v>0</v>
      </c>
      <c r="V2187">
        <v>0</v>
      </c>
      <c r="W2187" s="13" t="s">
        <v>101</v>
      </c>
      <c r="X2187">
        <v>0.1</v>
      </c>
    </row>
    <row r="2188" spans="1:24" x14ac:dyDescent="0.3">
      <c r="A2188">
        <v>2186</v>
      </c>
      <c r="B2188" t="s">
        <v>209</v>
      </c>
      <c r="C2188" t="s">
        <v>210</v>
      </c>
      <c r="D2188">
        <v>17.282347000000001</v>
      </c>
      <c r="E2188">
        <v>78.504728999999998</v>
      </c>
      <c r="F2188" s="18">
        <v>44983</v>
      </c>
      <c r="G2188" s="19">
        <v>0.20833333333333301</v>
      </c>
      <c r="H2188">
        <v>5</v>
      </c>
      <c r="I2188" s="13" t="s">
        <v>89</v>
      </c>
      <c r="J2188">
        <v>1</v>
      </c>
      <c r="K2188" s="13" t="s">
        <v>92</v>
      </c>
      <c r="L2188">
        <v>1</v>
      </c>
      <c r="M2188">
        <v>1</v>
      </c>
      <c r="N2188" s="13" t="s">
        <v>192</v>
      </c>
      <c r="O2188" s="13" t="s">
        <v>97</v>
      </c>
      <c r="P2188">
        <v>17</v>
      </c>
      <c r="Q2188" s="13" t="s">
        <v>95</v>
      </c>
      <c r="R2188" s="13" t="s">
        <v>205</v>
      </c>
      <c r="S2188" s="13" t="s">
        <v>193</v>
      </c>
      <c r="T2188">
        <v>4</v>
      </c>
      <c r="U2188">
        <v>4</v>
      </c>
      <c r="V2188">
        <v>0</v>
      </c>
      <c r="W2188" s="13" t="s">
        <v>101</v>
      </c>
      <c r="X2188">
        <v>0.1</v>
      </c>
    </row>
    <row r="2189" spans="1:24" x14ac:dyDescent="0.3">
      <c r="A2189">
        <v>2187</v>
      </c>
      <c r="B2189" t="s">
        <v>209</v>
      </c>
      <c r="C2189" t="s">
        <v>210</v>
      </c>
      <c r="D2189">
        <v>17.336940999999999</v>
      </c>
      <c r="E2189">
        <v>78.428351000000006</v>
      </c>
      <c r="F2189" s="18">
        <v>45568</v>
      </c>
      <c r="G2189" s="19">
        <v>0.45833333333333298</v>
      </c>
      <c r="H2189">
        <v>11</v>
      </c>
      <c r="I2189" s="13" t="s">
        <v>202</v>
      </c>
      <c r="J2189">
        <v>0</v>
      </c>
      <c r="K2189" s="13" t="s">
        <v>214</v>
      </c>
      <c r="L2189">
        <v>2</v>
      </c>
      <c r="M2189">
        <v>0</v>
      </c>
      <c r="N2189" s="13" t="s">
        <v>212</v>
      </c>
      <c r="O2189" s="13" t="s">
        <v>95</v>
      </c>
      <c r="P2189">
        <v>35</v>
      </c>
      <c r="Q2189" s="13" t="s">
        <v>95</v>
      </c>
      <c r="R2189" s="13" t="s">
        <v>205</v>
      </c>
      <c r="S2189" s="13" t="s">
        <v>196</v>
      </c>
      <c r="T2189">
        <v>4</v>
      </c>
      <c r="U2189">
        <v>4</v>
      </c>
      <c r="V2189">
        <v>0</v>
      </c>
      <c r="W2189" s="13" t="s">
        <v>101</v>
      </c>
      <c r="X2189">
        <v>0.45</v>
      </c>
    </row>
    <row r="2190" spans="1:24" x14ac:dyDescent="0.3">
      <c r="A2190">
        <v>2188</v>
      </c>
      <c r="B2190" t="s">
        <v>197</v>
      </c>
      <c r="C2190" t="s">
        <v>198</v>
      </c>
      <c r="D2190">
        <v>30.686816</v>
      </c>
      <c r="E2190">
        <v>76.868313000000001</v>
      </c>
      <c r="F2190" s="18">
        <v>45699</v>
      </c>
      <c r="G2190" s="19">
        <v>0.33333333333333298</v>
      </c>
      <c r="H2190">
        <v>8</v>
      </c>
      <c r="I2190" s="13" t="s">
        <v>215</v>
      </c>
      <c r="J2190">
        <v>0</v>
      </c>
      <c r="K2190" s="13" t="s">
        <v>92</v>
      </c>
      <c r="L2190">
        <v>2</v>
      </c>
      <c r="M2190">
        <v>1</v>
      </c>
      <c r="N2190" s="13" t="s">
        <v>212</v>
      </c>
      <c r="O2190" s="13" t="s">
        <v>95</v>
      </c>
      <c r="P2190">
        <v>35</v>
      </c>
      <c r="Q2190" s="13" t="s">
        <v>97</v>
      </c>
      <c r="R2190" s="13" t="s">
        <v>199</v>
      </c>
      <c r="S2190" s="13" t="s">
        <v>193</v>
      </c>
      <c r="T2190">
        <v>2</v>
      </c>
      <c r="U2190">
        <v>2</v>
      </c>
      <c r="V2190">
        <v>1</v>
      </c>
      <c r="W2190" s="13" t="s">
        <v>101</v>
      </c>
      <c r="X2190">
        <v>0.8</v>
      </c>
    </row>
    <row r="2191" spans="1:24" x14ac:dyDescent="0.3">
      <c r="A2191">
        <v>2189</v>
      </c>
      <c r="B2191" t="s">
        <v>209</v>
      </c>
      <c r="C2191" t="s">
        <v>210</v>
      </c>
      <c r="D2191">
        <v>17.48479</v>
      </c>
      <c r="E2191">
        <v>78.519476999999995</v>
      </c>
      <c r="F2191" s="18">
        <v>44677</v>
      </c>
      <c r="G2191" s="19">
        <v>0.45833333333333298</v>
      </c>
      <c r="H2191">
        <v>11</v>
      </c>
      <c r="I2191" s="13" t="s">
        <v>215</v>
      </c>
      <c r="J2191">
        <v>0</v>
      </c>
      <c r="K2191" s="13" t="s">
        <v>92</v>
      </c>
      <c r="L2191">
        <v>6</v>
      </c>
      <c r="M2191">
        <v>1</v>
      </c>
      <c r="N2191" s="13" t="s">
        <v>94</v>
      </c>
      <c r="O2191" s="13" t="s">
        <v>95</v>
      </c>
      <c r="P2191">
        <v>32</v>
      </c>
      <c r="Q2191" s="13" t="s">
        <v>95</v>
      </c>
      <c r="R2191" s="13" t="s">
        <v>213</v>
      </c>
      <c r="S2191" s="13" t="s">
        <v>193</v>
      </c>
      <c r="T2191">
        <v>5</v>
      </c>
      <c r="U2191">
        <v>5</v>
      </c>
      <c r="V2191">
        <v>0</v>
      </c>
      <c r="W2191" s="13" t="s">
        <v>101</v>
      </c>
      <c r="X2191">
        <v>0.45</v>
      </c>
    </row>
    <row r="2192" spans="1:24" x14ac:dyDescent="0.3">
      <c r="A2192">
        <v>2190</v>
      </c>
      <c r="B2192" t="s">
        <v>206</v>
      </c>
      <c r="C2192" t="s">
        <v>207</v>
      </c>
      <c r="D2192">
        <v>13.126624</v>
      </c>
      <c r="E2192">
        <v>77.780992999999995</v>
      </c>
      <c r="F2192" s="18">
        <v>45041</v>
      </c>
      <c r="G2192" s="19">
        <v>0.29166666666666702</v>
      </c>
      <c r="H2192">
        <v>7</v>
      </c>
      <c r="I2192" s="13" t="s">
        <v>215</v>
      </c>
      <c r="J2192">
        <v>0</v>
      </c>
      <c r="K2192" s="13" t="s">
        <v>214</v>
      </c>
      <c r="L2192">
        <v>6</v>
      </c>
      <c r="M2192">
        <v>0</v>
      </c>
      <c r="N2192" s="13" t="s">
        <v>192</v>
      </c>
      <c r="O2192" s="13" t="s">
        <v>97</v>
      </c>
      <c r="P2192">
        <v>37</v>
      </c>
      <c r="Q2192" s="13" t="s">
        <v>195</v>
      </c>
      <c r="R2192" s="13" t="s">
        <v>208</v>
      </c>
      <c r="S2192" s="13" t="s">
        <v>193</v>
      </c>
      <c r="T2192">
        <v>2</v>
      </c>
      <c r="U2192">
        <v>2</v>
      </c>
      <c r="V2192">
        <v>0</v>
      </c>
      <c r="W2192" s="13" t="s">
        <v>101</v>
      </c>
      <c r="X2192">
        <v>0.1</v>
      </c>
    </row>
    <row r="2193" spans="1:24" x14ac:dyDescent="0.3">
      <c r="A2193">
        <v>2191</v>
      </c>
      <c r="B2193" t="s">
        <v>206</v>
      </c>
      <c r="C2193" t="s">
        <v>207</v>
      </c>
      <c r="D2193">
        <v>12.817746</v>
      </c>
      <c r="E2193">
        <v>77.702156000000002</v>
      </c>
      <c r="F2193" s="18">
        <v>44953</v>
      </c>
      <c r="G2193" s="19">
        <v>8.3333333333333301E-2</v>
      </c>
      <c r="H2193">
        <v>2</v>
      </c>
      <c r="I2193" s="13" t="s">
        <v>211</v>
      </c>
      <c r="J2193">
        <v>0</v>
      </c>
      <c r="K2193" s="13" t="s">
        <v>214</v>
      </c>
      <c r="L2193">
        <v>6</v>
      </c>
      <c r="M2193">
        <v>0</v>
      </c>
      <c r="N2193" s="13" t="s">
        <v>212</v>
      </c>
      <c r="O2193" s="13" t="s">
        <v>95</v>
      </c>
      <c r="P2193">
        <v>17</v>
      </c>
      <c r="Q2193" s="13" t="s">
        <v>95</v>
      </c>
      <c r="R2193" s="13" t="s">
        <v>199</v>
      </c>
      <c r="S2193" s="13" t="s">
        <v>193</v>
      </c>
      <c r="T2193">
        <v>2</v>
      </c>
      <c r="U2193">
        <v>1</v>
      </c>
      <c r="V2193">
        <v>0</v>
      </c>
      <c r="W2193" s="13" t="s">
        <v>101</v>
      </c>
      <c r="X2193">
        <v>0.45</v>
      </c>
    </row>
    <row r="2194" spans="1:24" x14ac:dyDescent="0.3">
      <c r="A2194">
        <v>2192</v>
      </c>
      <c r="B2194" t="s">
        <v>200</v>
      </c>
      <c r="C2194" t="s">
        <v>201</v>
      </c>
      <c r="D2194">
        <v>12.964527</v>
      </c>
      <c r="E2194">
        <v>80.187314000000001</v>
      </c>
      <c r="F2194" s="18">
        <v>45250</v>
      </c>
      <c r="G2194" s="19">
        <v>0.625</v>
      </c>
      <c r="H2194">
        <v>15</v>
      </c>
      <c r="I2194" s="13" t="s">
        <v>204</v>
      </c>
      <c r="J2194">
        <v>0</v>
      </c>
      <c r="K2194" s="13" t="s">
        <v>191</v>
      </c>
      <c r="L2194">
        <v>6</v>
      </c>
      <c r="M2194">
        <v>1</v>
      </c>
      <c r="N2194" s="13" t="s">
        <v>212</v>
      </c>
      <c r="O2194" s="13" t="s">
        <v>195</v>
      </c>
      <c r="P2194">
        <v>37</v>
      </c>
      <c r="Q2194" s="13" t="s">
        <v>195</v>
      </c>
      <c r="R2194" s="13" t="s">
        <v>199</v>
      </c>
      <c r="S2194" s="13" t="s">
        <v>196</v>
      </c>
      <c r="T2194">
        <v>2</v>
      </c>
      <c r="U2194">
        <v>0</v>
      </c>
      <c r="V2194">
        <v>0</v>
      </c>
      <c r="W2194" s="13" t="s">
        <v>101</v>
      </c>
      <c r="X2194">
        <v>0.25</v>
      </c>
    </row>
    <row r="2195" spans="1:24" x14ac:dyDescent="0.3">
      <c r="A2195">
        <v>2193</v>
      </c>
      <c r="B2195" t="s">
        <v>209</v>
      </c>
      <c r="C2195" t="s">
        <v>210</v>
      </c>
      <c r="D2195">
        <v>17.329630999999999</v>
      </c>
      <c r="E2195">
        <v>78.249885000000006</v>
      </c>
      <c r="F2195" s="18">
        <v>45622</v>
      </c>
      <c r="G2195" s="19">
        <v>0.625</v>
      </c>
      <c r="H2195">
        <v>15</v>
      </c>
      <c r="I2195" s="13" t="s">
        <v>215</v>
      </c>
      <c r="J2195">
        <v>0</v>
      </c>
      <c r="K2195" s="13" t="s">
        <v>92</v>
      </c>
      <c r="L2195">
        <v>6</v>
      </c>
      <c r="M2195">
        <v>1</v>
      </c>
      <c r="N2195" s="13" t="s">
        <v>192</v>
      </c>
      <c r="O2195" s="13" t="s">
        <v>97</v>
      </c>
      <c r="P2195">
        <v>26</v>
      </c>
      <c r="Q2195" s="13" t="s">
        <v>97</v>
      </c>
      <c r="R2195" s="13" t="s">
        <v>205</v>
      </c>
      <c r="S2195" s="13" t="s">
        <v>196</v>
      </c>
      <c r="T2195">
        <v>3</v>
      </c>
      <c r="U2195">
        <v>1</v>
      </c>
      <c r="V2195">
        <v>0</v>
      </c>
      <c r="W2195" s="13" t="s">
        <v>101</v>
      </c>
      <c r="X2195">
        <v>0.3</v>
      </c>
    </row>
    <row r="2196" spans="1:24" x14ac:dyDescent="0.3">
      <c r="A2196">
        <v>2194</v>
      </c>
      <c r="B2196" t="s">
        <v>209</v>
      </c>
      <c r="C2196" t="s">
        <v>210</v>
      </c>
      <c r="D2196">
        <v>17.378081000000002</v>
      </c>
      <c r="E2196">
        <v>78.450676999999999</v>
      </c>
      <c r="F2196" s="18">
        <v>45416</v>
      </c>
      <c r="G2196" s="19">
        <v>0.33333333333333298</v>
      </c>
      <c r="H2196">
        <v>8</v>
      </c>
      <c r="I2196" s="13" t="s">
        <v>219</v>
      </c>
      <c r="J2196">
        <v>1</v>
      </c>
      <c r="K2196" s="13" t="s">
        <v>191</v>
      </c>
      <c r="L2196">
        <v>2</v>
      </c>
      <c r="M2196">
        <v>1</v>
      </c>
      <c r="N2196" s="13" t="s">
        <v>192</v>
      </c>
      <c r="O2196" s="13" t="s">
        <v>97</v>
      </c>
      <c r="P2196">
        <v>22</v>
      </c>
      <c r="Q2196" s="13" t="s">
        <v>195</v>
      </c>
      <c r="R2196" s="13" t="s">
        <v>199</v>
      </c>
      <c r="S2196" s="13" t="s">
        <v>196</v>
      </c>
      <c r="T2196">
        <v>5</v>
      </c>
      <c r="U2196">
        <v>4</v>
      </c>
      <c r="V2196">
        <v>1</v>
      </c>
      <c r="W2196" s="13" t="s">
        <v>101</v>
      </c>
      <c r="X2196">
        <v>0.25</v>
      </c>
    </row>
    <row r="2197" spans="1:24" x14ac:dyDescent="0.3">
      <c r="A2197">
        <v>2195</v>
      </c>
      <c r="B2197" t="s">
        <v>197</v>
      </c>
      <c r="C2197" t="s">
        <v>198</v>
      </c>
      <c r="D2197">
        <v>30.778955</v>
      </c>
      <c r="E2197">
        <v>76.852310000000003</v>
      </c>
      <c r="F2197" s="18">
        <v>45123</v>
      </c>
      <c r="G2197" s="19">
        <v>0.66666666666666696</v>
      </c>
      <c r="H2197">
        <v>16</v>
      </c>
      <c r="I2197" s="13" t="s">
        <v>89</v>
      </c>
      <c r="J2197">
        <v>1</v>
      </c>
      <c r="K2197" s="13" t="s">
        <v>214</v>
      </c>
      <c r="L2197">
        <v>1</v>
      </c>
      <c r="M2197">
        <v>1</v>
      </c>
      <c r="N2197" s="13" t="s">
        <v>192</v>
      </c>
      <c r="O2197" s="13" t="s">
        <v>97</v>
      </c>
      <c r="P2197">
        <v>36</v>
      </c>
      <c r="Q2197" s="13" t="s">
        <v>195</v>
      </c>
      <c r="R2197" s="13" t="s">
        <v>98</v>
      </c>
      <c r="S2197" s="13" t="s">
        <v>196</v>
      </c>
      <c r="T2197">
        <v>4</v>
      </c>
      <c r="U2197">
        <v>1</v>
      </c>
      <c r="V2197">
        <v>0</v>
      </c>
      <c r="W2197" s="13" t="s">
        <v>101</v>
      </c>
      <c r="X2197">
        <v>0.1</v>
      </c>
    </row>
    <row r="2198" spans="1:24" x14ac:dyDescent="0.3">
      <c r="A2198">
        <v>2196</v>
      </c>
      <c r="B2198" t="s">
        <v>200</v>
      </c>
      <c r="C2198" t="s">
        <v>201</v>
      </c>
      <c r="D2198">
        <v>12.933043</v>
      </c>
      <c r="E2198">
        <v>80.154736999999997</v>
      </c>
      <c r="F2198" s="18">
        <v>45713</v>
      </c>
      <c r="G2198" s="19">
        <v>0.5</v>
      </c>
      <c r="H2198">
        <v>12</v>
      </c>
      <c r="I2198" s="13" t="s">
        <v>215</v>
      </c>
      <c r="J2198">
        <v>0</v>
      </c>
      <c r="K2198" s="13" t="s">
        <v>92</v>
      </c>
      <c r="L2198">
        <v>5</v>
      </c>
      <c r="M2198">
        <v>0</v>
      </c>
      <c r="N2198" s="13" t="s">
        <v>212</v>
      </c>
      <c r="O2198" s="13" t="s">
        <v>95</v>
      </c>
      <c r="P2198">
        <v>26</v>
      </c>
      <c r="Q2198" s="13" t="s">
        <v>95</v>
      </c>
      <c r="R2198" s="13" t="s">
        <v>205</v>
      </c>
      <c r="S2198" s="13" t="s">
        <v>196</v>
      </c>
      <c r="T2198">
        <v>4</v>
      </c>
      <c r="U2198">
        <v>2</v>
      </c>
      <c r="V2198">
        <v>0</v>
      </c>
      <c r="W2198" s="13" t="s">
        <v>101</v>
      </c>
      <c r="X2198">
        <v>0.45</v>
      </c>
    </row>
    <row r="2199" spans="1:24" x14ac:dyDescent="0.3">
      <c r="A2199">
        <v>2197</v>
      </c>
      <c r="B2199" t="s">
        <v>217</v>
      </c>
      <c r="C2199" t="s">
        <v>218</v>
      </c>
      <c r="D2199">
        <v>22.633579000000001</v>
      </c>
      <c r="E2199">
        <v>88.466427999999993</v>
      </c>
      <c r="F2199" s="18">
        <v>44782</v>
      </c>
      <c r="G2199" s="19">
        <v>8.3333333333333301E-2</v>
      </c>
      <c r="H2199">
        <v>2</v>
      </c>
      <c r="I2199" s="13" t="s">
        <v>215</v>
      </c>
      <c r="J2199">
        <v>0</v>
      </c>
      <c r="K2199" s="13" t="s">
        <v>191</v>
      </c>
      <c r="L2199">
        <v>6</v>
      </c>
      <c r="M2199">
        <v>0</v>
      </c>
      <c r="N2199" s="13" t="s">
        <v>212</v>
      </c>
      <c r="O2199" s="13" t="s">
        <v>95</v>
      </c>
      <c r="P2199">
        <v>34</v>
      </c>
      <c r="Q2199" s="13" t="s">
        <v>95</v>
      </c>
      <c r="R2199" s="13" t="s">
        <v>208</v>
      </c>
      <c r="S2199" s="13" t="s">
        <v>196</v>
      </c>
      <c r="T2199">
        <v>4</v>
      </c>
      <c r="U2199">
        <v>4</v>
      </c>
      <c r="V2199">
        <v>0</v>
      </c>
      <c r="W2199" s="13" t="s">
        <v>101</v>
      </c>
      <c r="X2199">
        <v>0.45</v>
      </c>
    </row>
    <row r="2200" spans="1:24" x14ac:dyDescent="0.3">
      <c r="A2200">
        <v>2198</v>
      </c>
      <c r="B2200" t="s">
        <v>190</v>
      </c>
      <c r="C2200" t="s">
        <v>80</v>
      </c>
      <c r="D2200">
        <v>19.114691000000001</v>
      </c>
      <c r="E2200">
        <v>72.704881999999998</v>
      </c>
      <c r="F2200" s="18">
        <v>45296</v>
      </c>
      <c r="G2200" s="19">
        <v>4.1666666666666699E-2</v>
      </c>
      <c r="H2200">
        <v>1</v>
      </c>
      <c r="I2200" s="13" t="s">
        <v>211</v>
      </c>
      <c r="J2200">
        <v>0</v>
      </c>
      <c r="K2200" s="13" t="s">
        <v>191</v>
      </c>
      <c r="L2200">
        <v>4</v>
      </c>
      <c r="M2200">
        <v>1</v>
      </c>
      <c r="N2200" s="13" t="s">
        <v>212</v>
      </c>
      <c r="O2200" s="13" t="s">
        <v>195</v>
      </c>
      <c r="P2200">
        <v>33</v>
      </c>
      <c r="Q2200" s="13" t="s">
        <v>95</v>
      </c>
      <c r="R2200" s="13" t="s">
        <v>213</v>
      </c>
      <c r="S2200" s="13" t="s">
        <v>193</v>
      </c>
      <c r="T2200">
        <v>5</v>
      </c>
      <c r="U2200">
        <v>0</v>
      </c>
      <c r="V2200">
        <v>0</v>
      </c>
      <c r="W2200" s="13" t="s">
        <v>101</v>
      </c>
      <c r="X2200">
        <v>0.25</v>
      </c>
    </row>
    <row r="2201" spans="1:24" x14ac:dyDescent="0.3">
      <c r="A2201">
        <v>2199</v>
      </c>
      <c r="B2201" t="s">
        <v>203</v>
      </c>
      <c r="C2201" t="s">
        <v>203</v>
      </c>
      <c r="D2201">
        <v>28.683537999999999</v>
      </c>
      <c r="E2201">
        <v>77.260052999999999</v>
      </c>
      <c r="F2201" s="18">
        <v>44615</v>
      </c>
      <c r="G2201" s="19">
        <v>0.625</v>
      </c>
      <c r="H2201">
        <v>15</v>
      </c>
      <c r="I2201" s="13" t="s">
        <v>194</v>
      </c>
      <c r="J2201">
        <v>0</v>
      </c>
      <c r="K2201" s="13" t="s">
        <v>191</v>
      </c>
      <c r="L2201">
        <v>5</v>
      </c>
      <c r="M2201">
        <v>1</v>
      </c>
      <c r="N2201" s="13" t="s">
        <v>94</v>
      </c>
      <c r="O2201" s="13" t="s">
        <v>95</v>
      </c>
      <c r="P2201">
        <v>23</v>
      </c>
      <c r="Q2201" s="13" t="s">
        <v>97</v>
      </c>
      <c r="R2201" s="13" t="s">
        <v>208</v>
      </c>
      <c r="S2201" s="13" t="s">
        <v>196</v>
      </c>
      <c r="T2201">
        <v>1</v>
      </c>
      <c r="U2201">
        <v>1</v>
      </c>
      <c r="V2201">
        <v>0</v>
      </c>
      <c r="W2201" s="13" t="s">
        <v>101</v>
      </c>
      <c r="X2201">
        <v>0.65</v>
      </c>
    </row>
    <row r="2202" spans="1:24" x14ac:dyDescent="0.3">
      <c r="A2202">
        <v>2200</v>
      </c>
      <c r="B2202" t="s">
        <v>197</v>
      </c>
      <c r="C2202" t="s">
        <v>198</v>
      </c>
      <c r="D2202">
        <v>30.608733999999998</v>
      </c>
      <c r="E2202">
        <v>76.804254999999998</v>
      </c>
      <c r="F2202" s="18">
        <v>45355</v>
      </c>
      <c r="G2202" s="19">
        <v>0.70833333333333304</v>
      </c>
      <c r="H2202">
        <v>17</v>
      </c>
      <c r="I2202" s="13" t="s">
        <v>204</v>
      </c>
      <c r="J2202">
        <v>0</v>
      </c>
      <c r="K2202" s="13" t="s">
        <v>191</v>
      </c>
      <c r="L2202">
        <v>4</v>
      </c>
      <c r="M2202">
        <v>0</v>
      </c>
      <c r="N2202" s="13" t="s">
        <v>94</v>
      </c>
      <c r="O2202" s="13" t="s">
        <v>95</v>
      </c>
      <c r="P2202">
        <v>36</v>
      </c>
      <c r="Q2202" s="13" t="s">
        <v>97</v>
      </c>
      <c r="R2202" s="13" t="s">
        <v>213</v>
      </c>
      <c r="S2202" s="13" t="s">
        <v>196</v>
      </c>
      <c r="T2202">
        <v>5</v>
      </c>
      <c r="U2202">
        <v>2</v>
      </c>
      <c r="V2202">
        <v>1</v>
      </c>
      <c r="W2202" s="13" t="s">
        <v>101</v>
      </c>
      <c r="X2202">
        <v>0.8</v>
      </c>
    </row>
    <row r="2203" spans="1:24" x14ac:dyDescent="0.3">
      <c r="A2203">
        <v>2201</v>
      </c>
      <c r="B2203" t="s">
        <v>200</v>
      </c>
      <c r="C2203" t="s">
        <v>201</v>
      </c>
      <c r="D2203">
        <v>13.18411</v>
      </c>
      <c r="E2203">
        <v>80.143002999999993</v>
      </c>
      <c r="F2203" s="18">
        <v>44664</v>
      </c>
      <c r="G2203" s="19">
        <v>0.75</v>
      </c>
      <c r="H2203">
        <v>18</v>
      </c>
      <c r="I2203" s="13" t="s">
        <v>194</v>
      </c>
      <c r="J2203">
        <v>0</v>
      </c>
      <c r="K2203" s="13" t="s">
        <v>92</v>
      </c>
      <c r="L2203">
        <v>3</v>
      </c>
      <c r="M2203">
        <v>1</v>
      </c>
      <c r="N2203" s="13" t="s">
        <v>94</v>
      </c>
      <c r="O2203" s="13" t="s">
        <v>95</v>
      </c>
      <c r="P2203">
        <v>38</v>
      </c>
      <c r="Q2203" s="13" t="s">
        <v>97</v>
      </c>
      <c r="R2203" s="13" t="s">
        <v>205</v>
      </c>
      <c r="S2203" s="13" t="s">
        <v>99</v>
      </c>
      <c r="T2203">
        <v>4</v>
      </c>
      <c r="U2203">
        <v>4</v>
      </c>
      <c r="V2203">
        <v>1</v>
      </c>
      <c r="W2203" s="13" t="s">
        <v>101</v>
      </c>
      <c r="X2203">
        <v>1</v>
      </c>
    </row>
    <row r="2204" spans="1:24" x14ac:dyDescent="0.3">
      <c r="A2204">
        <v>2202</v>
      </c>
      <c r="B2204" t="s">
        <v>190</v>
      </c>
      <c r="C2204" t="s">
        <v>80</v>
      </c>
      <c r="D2204">
        <v>18.810321999999999</v>
      </c>
      <c r="E2204">
        <v>72.907004999999998</v>
      </c>
      <c r="F2204" s="18">
        <v>44822</v>
      </c>
      <c r="G2204" s="19">
        <v>0.58333333333333304</v>
      </c>
      <c r="H2204">
        <v>14</v>
      </c>
      <c r="I2204" s="13" t="s">
        <v>89</v>
      </c>
      <c r="J2204">
        <v>1</v>
      </c>
      <c r="K2204" s="13" t="s">
        <v>92</v>
      </c>
      <c r="L2204">
        <v>4</v>
      </c>
      <c r="M2204">
        <v>0</v>
      </c>
      <c r="N2204" s="13" t="s">
        <v>192</v>
      </c>
      <c r="O2204" s="13" t="s">
        <v>97</v>
      </c>
      <c r="P2204">
        <v>31</v>
      </c>
      <c r="Q2204" s="13" t="s">
        <v>195</v>
      </c>
      <c r="R2204" s="13" t="s">
        <v>199</v>
      </c>
      <c r="S2204" s="13" t="s">
        <v>196</v>
      </c>
      <c r="T2204">
        <v>5</v>
      </c>
      <c r="U2204">
        <v>5</v>
      </c>
      <c r="V2204">
        <v>0</v>
      </c>
      <c r="W2204" s="13" t="s">
        <v>101</v>
      </c>
      <c r="X2204">
        <v>0.1</v>
      </c>
    </row>
    <row r="2205" spans="1:24" x14ac:dyDescent="0.3">
      <c r="A2205">
        <v>2203</v>
      </c>
      <c r="B2205" t="s">
        <v>197</v>
      </c>
      <c r="C2205" t="s">
        <v>198</v>
      </c>
      <c r="D2205">
        <v>30.638466999999999</v>
      </c>
      <c r="E2205">
        <v>76.897806000000003</v>
      </c>
      <c r="F2205" s="18">
        <v>45174</v>
      </c>
      <c r="G2205" s="19">
        <v>0.25</v>
      </c>
      <c r="H2205">
        <v>6</v>
      </c>
      <c r="I2205" s="13" t="s">
        <v>215</v>
      </c>
      <c r="J2205">
        <v>0</v>
      </c>
      <c r="K2205" s="13" t="s">
        <v>92</v>
      </c>
      <c r="L2205">
        <v>2</v>
      </c>
      <c r="M2205">
        <v>0</v>
      </c>
      <c r="N2205" s="13" t="s">
        <v>192</v>
      </c>
      <c r="O2205" s="13" t="s">
        <v>97</v>
      </c>
      <c r="P2205">
        <v>25</v>
      </c>
      <c r="Q2205" s="13" t="s">
        <v>195</v>
      </c>
      <c r="R2205" s="13" t="s">
        <v>199</v>
      </c>
      <c r="S2205" s="13" t="s">
        <v>193</v>
      </c>
      <c r="T2205">
        <v>2</v>
      </c>
      <c r="U2205">
        <v>1</v>
      </c>
      <c r="V2205">
        <v>0</v>
      </c>
      <c r="W2205" s="13" t="s">
        <v>101</v>
      </c>
      <c r="X2205">
        <v>0.1</v>
      </c>
    </row>
    <row r="2206" spans="1:24" x14ac:dyDescent="0.3">
      <c r="A2206">
        <v>2204</v>
      </c>
      <c r="B2206" t="s">
        <v>190</v>
      </c>
      <c r="C2206" t="s">
        <v>80</v>
      </c>
      <c r="D2206">
        <v>18.859995999999999</v>
      </c>
      <c r="E2206">
        <v>72.880342999999996</v>
      </c>
      <c r="F2206" s="18">
        <v>44565</v>
      </c>
      <c r="G2206" s="19">
        <v>0.25</v>
      </c>
      <c r="H2206">
        <v>6</v>
      </c>
      <c r="I2206" s="13" t="s">
        <v>215</v>
      </c>
      <c r="J2206">
        <v>0</v>
      </c>
      <c r="K2206" s="13" t="s">
        <v>214</v>
      </c>
      <c r="L2206">
        <v>1</v>
      </c>
      <c r="M2206">
        <v>0</v>
      </c>
      <c r="N2206" s="13" t="s">
        <v>94</v>
      </c>
      <c r="O2206" s="13" t="s">
        <v>95</v>
      </c>
      <c r="P2206">
        <v>23</v>
      </c>
      <c r="Q2206" s="13" t="s">
        <v>97</v>
      </c>
      <c r="R2206" s="13" t="s">
        <v>213</v>
      </c>
      <c r="S2206" s="13" t="s">
        <v>193</v>
      </c>
      <c r="T2206">
        <v>3</v>
      </c>
      <c r="U2206">
        <v>3</v>
      </c>
      <c r="V2206">
        <v>0</v>
      </c>
      <c r="W2206" s="13" t="s">
        <v>101</v>
      </c>
      <c r="X2206">
        <v>0.65</v>
      </c>
    </row>
    <row r="2207" spans="1:24" x14ac:dyDescent="0.3">
      <c r="A2207">
        <v>2205</v>
      </c>
      <c r="B2207" t="s">
        <v>209</v>
      </c>
      <c r="C2207" t="s">
        <v>210</v>
      </c>
      <c r="D2207">
        <v>17.511956000000001</v>
      </c>
      <c r="E2207">
        <v>78.425661000000005</v>
      </c>
      <c r="F2207" s="18">
        <v>44657</v>
      </c>
      <c r="G2207" s="19">
        <v>0.58333333333333304</v>
      </c>
      <c r="H2207">
        <v>14</v>
      </c>
      <c r="I2207" s="13" t="s">
        <v>194</v>
      </c>
      <c r="J2207">
        <v>0</v>
      </c>
      <c r="K2207" s="13" t="s">
        <v>191</v>
      </c>
      <c r="L2207">
        <v>1</v>
      </c>
      <c r="M2207">
        <v>1</v>
      </c>
      <c r="N2207" s="13" t="s">
        <v>94</v>
      </c>
      <c r="O2207" s="13" t="s">
        <v>95</v>
      </c>
      <c r="P2207">
        <v>36</v>
      </c>
      <c r="Q2207" s="13" t="s">
        <v>97</v>
      </c>
      <c r="R2207" s="13" t="s">
        <v>98</v>
      </c>
      <c r="S2207" s="13" t="s">
        <v>196</v>
      </c>
      <c r="T2207">
        <v>2</v>
      </c>
      <c r="U2207">
        <v>2</v>
      </c>
      <c r="V2207">
        <v>0</v>
      </c>
      <c r="W2207" s="13" t="s">
        <v>101</v>
      </c>
      <c r="X2207">
        <v>0.65</v>
      </c>
    </row>
    <row r="2208" spans="1:24" x14ac:dyDescent="0.3">
      <c r="A2208">
        <v>2206</v>
      </c>
      <c r="B2208" t="s">
        <v>79</v>
      </c>
      <c r="C2208" t="s">
        <v>80</v>
      </c>
      <c r="D2208">
        <v>18.452484999999999</v>
      </c>
      <c r="E2208">
        <v>73.811525000000003</v>
      </c>
      <c r="F2208" s="18">
        <v>45136</v>
      </c>
      <c r="G2208" s="19">
        <v>0.58333333333333304</v>
      </c>
      <c r="H2208">
        <v>14</v>
      </c>
      <c r="I2208" s="13" t="s">
        <v>219</v>
      </c>
      <c r="J2208">
        <v>1</v>
      </c>
      <c r="K2208" s="13" t="s">
        <v>92</v>
      </c>
      <c r="L2208">
        <v>3</v>
      </c>
      <c r="M2208">
        <v>1</v>
      </c>
      <c r="N2208" s="13" t="s">
        <v>192</v>
      </c>
      <c r="O2208" s="13" t="s">
        <v>97</v>
      </c>
      <c r="P2208">
        <v>29</v>
      </c>
      <c r="Q2208" s="13" t="s">
        <v>97</v>
      </c>
      <c r="R2208" s="13" t="s">
        <v>199</v>
      </c>
      <c r="S2208" s="13" t="s">
        <v>196</v>
      </c>
      <c r="T2208">
        <v>5</v>
      </c>
      <c r="U2208">
        <v>5</v>
      </c>
      <c r="V2208">
        <v>0</v>
      </c>
      <c r="W2208" s="13" t="s">
        <v>101</v>
      </c>
      <c r="X2208">
        <v>0.3</v>
      </c>
    </row>
    <row r="2209" spans="1:24" x14ac:dyDescent="0.3">
      <c r="A2209">
        <v>2207</v>
      </c>
      <c r="B2209" t="s">
        <v>190</v>
      </c>
      <c r="C2209" t="s">
        <v>80</v>
      </c>
      <c r="D2209">
        <v>19.159808999999999</v>
      </c>
      <c r="E2209">
        <v>72.716398999999996</v>
      </c>
      <c r="F2209" s="18">
        <v>44855</v>
      </c>
      <c r="G2209" s="19">
        <v>0.41666666666666702</v>
      </c>
      <c r="H2209">
        <v>10</v>
      </c>
      <c r="I2209" s="13" t="s">
        <v>211</v>
      </c>
      <c r="J2209">
        <v>0</v>
      </c>
      <c r="K2209" s="13" t="s">
        <v>191</v>
      </c>
      <c r="L2209">
        <v>2</v>
      </c>
      <c r="M2209">
        <v>1</v>
      </c>
      <c r="N2209" s="13" t="s">
        <v>192</v>
      </c>
      <c r="O2209" s="13" t="s">
        <v>97</v>
      </c>
      <c r="P2209">
        <v>31</v>
      </c>
      <c r="Q2209" s="13" t="s">
        <v>97</v>
      </c>
      <c r="R2209" s="13" t="s">
        <v>98</v>
      </c>
      <c r="S2209" s="13" t="s">
        <v>196</v>
      </c>
      <c r="T2209">
        <v>4</v>
      </c>
      <c r="U2209">
        <v>2</v>
      </c>
      <c r="V2209">
        <v>1</v>
      </c>
      <c r="W2209" s="13" t="s">
        <v>101</v>
      </c>
      <c r="X2209">
        <v>0.45</v>
      </c>
    </row>
    <row r="2210" spans="1:24" x14ac:dyDescent="0.3">
      <c r="A2210">
        <v>2208</v>
      </c>
      <c r="B2210" t="s">
        <v>217</v>
      </c>
      <c r="C2210" t="s">
        <v>218</v>
      </c>
      <c r="D2210">
        <v>22.425996999999999</v>
      </c>
      <c r="E2210">
        <v>88.406820999999994</v>
      </c>
      <c r="F2210" s="18">
        <v>45300</v>
      </c>
      <c r="G2210" s="19">
        <v>0.58333333333333304</v>
      </c>
      <c r="H2210">
        <v>14</v>
      </c>
      <c r="I2210" s="13" t="s">
        <v>215</v>
      </c>
      <c r="J2210">
        <v>0</v>
      </c>
      <c r="K2210" s="13" t="s">
        <v>214</v>
      </c>
      <c r="L2210">
        <v>6</v>
      </c>
      <c r="M2210">
        <v>1</v>
      </c>
      <c r="N2210" s="13" t="s">
        <v>192</v>
      </c>
      <c r="O2210" s="13" t="s">
        <v>97</v>
      </c>
      <c r="P2210">
        <v>29</v>
      </c>
      <c r="Q2210" s="13" t="s">
        <v>95</v>
      </c>
      <c r="R2210" s="13" t="s">
        <v>213</v>
      </c>
      <c r="S2210" s="13" t="s">
        <v>99</v>
      </c>
      <c r="T2210">
        <v>1</v>
      </c>
      <c r="U2210">
        <v>1</v>
      </c>
      <c r="V2210">
        <v>0</v>
      </c>
      <c r="W2210" s="13" t="s">
        <v>101</v>
      </c>
      <c r="X2210">
        <v>0.3</v>
      </c>
    </row>
    <row r="2211" spans="1:24" x14ac:dyDescent="0.3">
      <c r="A2211">
        <v>2209</v>
      </c>
      <c r="B2211" t="s">
        <v>209</v>
      </c>
      <c r="C2211" t="s">
        <v>210</v>
      </c>
      <c r="D2211">
        <v>17.585083999999998</v>
      </c>
      <c r="E2211">
        <v>78.389047000000005</v>
      </c>
      <c r="F2211" s="18">
        <v>45716</v>
      </c>
      <c r="G2211" s="19">
        <v>0.45833333333333298</v>
      </c>
      <c r="H2211">
        <v>11</v>
      </c>
      <c r="I2211" s="13" t="s">
        <v>211</v>
      </c>
      <c r="J2211">
        <v>0</v>
      </c>
      <c r="K2211" s="13" t="s">
        <v>191</v>
      </c>
      <c r="L2211">
        <v>6</v>
      </c>
      <c r="M2211">
        <v>0</v>
      </c>
      <c r="N2211" s="13" t="s">
        <v>192</v>
      </c>
      <c r="O2211" s="13" t="s">
        <v>97</v>
      </c>
      <c r="P2211">
        <v>39</v>
      </c>
      <c r="Q2211" s="13" t="s">
        <v>97</v>
      </c>
      <c r="R2211" s="13" t="s">
        <v>213</v>
      </c>
      <c r="S2211" s="13" t="s">
        <v>196</v>
      </c>
      <c r="T2211">
        <v>5</v>
      </c>
      <c r="U2211">
        <v>2</v>
      </c>
      <c r="V2211">
        <v>0</v>
      </c>
      <c r="W2211" s="13" t="s">
        <v>101</v>
      </c>
      <c r="X2211">
        <v>0.3</v>
      </c>
    </row>
    <row r="2212" spans="1:24" x14ac:dyDescent="0.3">
      <c r="A2212">
        <v>2210</v>
      </c>
      <c r="B2212" t="s">
        <v>209</v>
      </c>
      <c r="C2212" t="s">
        <v>210</v>
      </c>
      <c r="D2212">
        <v>17.513235000000002</v>
      </c>
      <c r="E2212">
        <v>78.549234999999996</v>
      </c>
      <c r="F2212" s="18">
        <v>45104</v>
      </c>
      <c r="G2212" s="19">
        <v>0.45833333333333298</v>
      </c>
      <c r="H2212">
        <v>11</v>
      </c>
      <c r="I2212" s="13" t="s">
        <v>215</v>
      </c>
      <c r="J2212">
        <v>0</v>
      </c>
      <c r="K2212" s="13" t="s">
        <v>214</v>
      </c>
      <c r="L2212">
        <v>6</v>
      </c>
      <c r="M2212">
        <v>1</v>
      </c>
      <c r="N2212" s="13" t="s">
        <v>192</v>
      </c>
      <c r="O2212" s="13" t="s">
        <v>97</v>
      </c>
      <c r="P2212">
        <v>15</v>
      </c>
      <c r="Q2212" s="13" t="s">
        <v>97</v>
      </c>
      <c r="R2212" s="13" t="s">
        <v>213</v>
      </c>
      <c r="S2212" s="13" t="s">
        <v>196</v>
      </c>
      <c r="T2212">
        <v>5</v>
      </c>
      <c r="U2212">
        <v>1</v>
      </c>
      <c r="V2212">
        <v>0</v>
      </c>
      <c r="W2212" s="13" t="s">
        <v>101</v>
      </c>
      <c r="X2212">
        <v>0.3</v>
      </c>
    </row>
    <row r="2213" spans="1:24" x14ac:dyDescent="0.3">
      <c r="A2213">
        <v>2211</v>
      </c>
      <c r="B2213" t="s">
        <v>190</v>
      </c>
      <c r="C2213" t="s">
        <v>80</v>
      </c>
      <c r="D2213">
        <v>19.093651999999999</v>
      </c>
      <c r="E2213">
        <v>72.873610999999997</v>
      </c>
      <c r="F2213" s="18">
        <v>45434</v>
      </c>
      <c r="G2213" s="19">
        <v>0.33333333333333298</v>
      </c>
      <c r="H2213">
        <v>8</v>
      </c>
      <c r="I2213" s="13" t="s">
        <v>194</v>
      </c>
      <c r="J2213">
        <v>0</v>
      </c>
      <c r="K2213" s="13" t="s">
        <v>214</v>
      </c>
      <c r="L2213">
        <v>5</v>
      </c>
      <c r="M2213">
        <v>1</v>
      </c>
      <c r="N2213" s="13" t="s">
        <v>192</v>
      </c>
      <c r="O2213" s="13" t="s">
        <v>97</v>
      </c>
      <c r="P2213">
        <v>40</v>
      </c>
      <c r="Q2213" s="13" t="s">
        <v>97</v>
      </c>
      <c r="R2213" s="13" t="s">
        <v>98</v>
      </c>
      <c r="S2213" s="13" t="s">
        <v>196</v>
      </c>
      <c r="T2213">
        <v>3</v>
      </c>
      <c r="U2213">
        <v>2</v>
      </c>
      <c r="V2213">
        <v>1</v>
      </c>
      <c r="W2213" s="13" t="s">
        <v>101</v>
      </c>
      <c r="X2213">
        <v>0.45</v>
      </c>
    </row>
    <row r="2214" spans="1:24" x14ac:dyDescent="0.3">
      <c r="A2214">
        <v>2212</v>
      </c>
      <c r="B2214" t="s">
        <v>79</v>
      </c>
      <c r="C2214" t="s">
        <v>80</v>
      </c>
      <c r="D2214">
        <v>18.401861</v>
      </c>
      <c r="E2214">
        <v>73.980216999999996</v>
      </c>
      <c r="F2214" s="18">
        <v>45314</v>
      </c>
      <c r="G2214" s="19">
        <v>0.20833333333333301</v>
      </c>
      <c r="H2214">
        <v>5</v>
      </c>
      <c r="I2214" s="13" t="s">
        <v>215</v>
      </c>
      <c r="J2214">
        <v>0</v>
      </c>
      <c r="K2214" s="13" t="s">
        <v>191</v>
      </c>
      <c r="L2214">
        <v>6</v>
      </c>
      <c r="M2214">
        <v>0</v>
      </c>
      <c r="N2214" s="13" t="s">
        <v>192</v>
      </c>
      <c r="O2214" s="13" t="s">
        <v>97</v>
      </c>
      <c r="P2214">
        <v>19</v>
      </c>
      <c r="Q2214" s="13" t="s">
        <v>97</v>
      </c>
      <c r="R2214" s="13" t="s">
        <v>205</v>
      </c>
      <c r="S2214" s="13" t="s">
        <v>196</v>
      </c>
      <c r="T2214">
        <v>5</v>
      </c>
      <c r="U2214">
        <v>0</v>
      </c>
      <c r="V2214">
        <v>0</v>
      </c>
      <c r="W2214" s="13" t="s">
        <v>101</v>
      </c>
      <c r="X2214">
        <v>0.3</v>
      </c>
    </row>
    <row r="2215" spans="1:24" x14ac:dyDescent="0.3">
      <c r="A2215">
        <v>2213</v>
      </c>
      <c r="B2215" t="s">
        <v>200</v>
      </c>
      <c r="C2215" t="s">
        <v>201</v>
      </c>
      <c r="D2215">
        <v>12.929805</v>
      </c>
      <c r="E2215">
        <v>80.123723999999996</v>
      </c>
      <c r="F2215" s="18">
        <v>45002</v>
      </c>
      <c r="G2215" s="19">
        <v>0.70833333333333304</v>
      </c>
      <c r="H2215">
        <v>17</v>
      </c>
      <c r="I2215" s="13" t="s">
        <v>211</v>
      </c>
      <c r="J2215">
        <v>0</v>
      </c>
      <c r="K2215" s="13" t="s">
        <v>191</v>
      </c>
      <c r="L2215">
        <v>3</v>
      </c>
      <c r="M2215">
        <v>0</v>
      </c>
      <c r="N2215" s="13" t="s">
        <v>94</v>
      </c>
      <c r="O2215" s="13" t="s">
        <v>95</v>
      </c>
      <c r="P2215">
        <v>20</v>
      </c>
      <c r="Q2215" s="13" t="s">
        <v>97</v>
      </c>
      <c r="R2215" s="13" t="s">
        <v>213</v>
      </c>
      <c r="S2215" s="13" t="s">
        <v>99</v>
      </c>
      <c r="T2215">
        <v>2</v>
      </c>
      <c r="U2215">
        <v>2</v>
      </c>
      <c r="V2215">
        <v>1</v>
      </c>
      <c r="W2215" s="13" t="s">
        <v>101</v>
      </c>
      <c r="X2215">
        <v>1</v>
      </c>
    </row>
    <row r="2216" spans="1:24" x14ac:dyDescent="0.3">
      <c r="A2216">
        <v>2214</v>
      </c>
      <c r="B2216" t="s">
        <v>206</v>
      </c>
      <c r="C2216" t="s">
        <v>207</v>
      </c>
      <c r="D2216">
        <v>13.159114000000001</v>
      </c>
      <c r="E2216">
        <v>77.661456000000001</v>
      </c>
      <c r="F2216" s="18">
        <v>45707</v>
      </c>
      <c r="G2216" s="19">
        <v>0.25</v>
      </c>
      <c r="H2216">
        <v>6</v>
      </c>
      <c r="I2216" s="13" t="s">
        <v>194</v>
      </c>
      <c r="J2216">
        <v>0</v>
      </c>
      <c r="K2216" s="13" t="s">
        <v>191</v>
      </c>
      <c r="L2216">
        <v>2</v>
      </c>
      <c r="M2216">
        <v>0</v>
      </c>
      <c r="N2216" s="13" t="s">
        <v>212</v>
      </c>
      <c r="O2216" s="13" t="s">
        <v>195</v>
      </c>
      <c r="P2216">
        <v>36</v>
      </c>
      <c r="Q2216" s="13" t="s">
        <v>195</v>
      </c>
      <c r="R2216" s="13" t="s">
        <v>213</v>
      </c>
      <c r="S2216" s="13" t="s">
        <v>196</v>
      </c>
      <c r="T2216">
        <v>5</v>
      </c>
      <c r="U2216">
        <v>5</v>
      </c>
      <c r="V2216">
        <v>0</v>
      </c>
      <c r="W2216" s="13" t="s">
        <v>101</v>
      </c>
      <c r="X2216">
        <v>0.25</v>
      </c>
    </row>
    <row r="2217" spans="1:24" x14ac:dyDescent="0.3">
      <c r="A2217">
        <v>2215</v>
      </c>
      <c r="B2217" t="s">
        <v>217</v>
      </c>
      <c r="C2217" t="s">
        <v>218</v>
      </c>
      <c r="D2217">
        <v>22.690373000000001</v>
      </c>
      <c r="E2217">
        <v>88.261713</v>
      </c>
      <c r="F2217" s="18">
        <v>44729</v>
      </c>
      <c r="G2217" s="19">
        <v>8.3333333333333301E-2</v>
      </c>
      <c r="H2217">
        <v>2</v>
      </c>
      <c r="I2217" s="13" t="s">
        <v>211</v>
      </c>
      <c r="J2217">
        <v>0</v>
      </c>
      <c r="K2217" s="13" t="s">
        <v>92</v>
      </c>
      <c r="L2217">
        <v>4</v>
      </c>
      <c r="M2217">
        <v>1</v>
      </c>
      <c r="N2217" s="13" t="s">
        <v>192</v>
      </c>
      <c r="O2217" s="13" t="s">
        <v>97</v>
      </c>
      <c r="P2217">
        <v>32</v>
      </c>
      <c r="Q2217" s="13" t="s">
        <v>95</v>
      </c>
      <c r="R2217" s="13" t="s">
        <v>98</v>
      </c>
      <c r="S2217" s="13" t="s">
        <v>99</v>
      </c>
      <c r="T2217">
        <v>2</v>
      </c>
      <c r="U2217">
        <v>2</v>
      </c>
      <c r="V2217">
        <v>0</v>
      </c>
      <c r="W2217" s="13" t="s">
        <v>101</v>
      </c>
      <c r="X2217">
        <v>0.3</v>
      </c>
    </row>
    <row r="2218" spans="1:24" x14ac:dyDescent="0.3">
      <c r="A2218">
        <v>2216</v>
      </c>
      <c r="B2218" t="s">
        <v>217</v>
      </c>
      <c r="C2218" t="s">
        <v>218</v>
      </c>
      <c r="D2218">
        <v>22.537158000000002</v>
      </c>
      <c r="E2218">
        <v>88.388171</v>
      </c>
      <c r="F2218" s="18">
        <v>45589</v>
      </c>
      <c r="G2218" s="19">
        <v>0.375</v>
      </c>
      <c r="H2218">
        <v>9</v>
      </c>
      <c r="I2218" s="13" t="s">
        <v>202</v>
      </c>
      <c r="J2218">
        <v>0</v>
      </c>
      <c r="K2218" s="13" t="s">
        <v>191</v>
      </c>
      <c r="L2218">
        <v>4</v>
      </c>
      <c r="M2218">
        <v>0</v>
      </c>
      <c r="N2218" s="13" t="s">
        <v>94</v>
      </c>
      <c r="O2218" s="13" t="s">
        <v>95</v>
      </c>
      <c r="P2218">
        <v>21</v>
      </c>
      <c r="Q2218" s="13" t="s">
        <v>195</v>
      </c>
      <c r="R2218" s="13" t="s">
        <v>208</v>
      </c>
      <c r="S2218" s="13" t="s">
        <v>196</v>
      </c>
      <c r="T2218">
        <v>5</v>
      </c>
      <c r="U2218">
        <v>5</v>
      </c>
      <c r="V2218">
        <v>1</v>
      </c>
      <c r="W2218" s="13" t="s">
        <v>101</v>
      </c>
      <c r="X2218">
        <v>0.6</v>
      </c>
    </row>
    <row r="2219" spans="1:24" x14ac:dyDescent="0.3">
      <c r="A2219">
        <v>2217</v>
      </c>
      <c r="B2219" t="s">
        <v>197</v>
      </c>
      <c r="C2219" t="s">
        <v>198</v>
      </c>
      <c r="D2219">
        <v>30.618034999999999</v>
      </c>
      <c r="E2219">
        <v>76.811903000000001</v>
      </c>
      <c r="F2219" s="18">
        <v>44912</v>
      </c>
      <c r="G2219" s="19">
        <v>0.66666666666666696</v>
      </c>
      <c r="H2219">
        <v>16</v>
      </c>
      <c r="I2219" s="13" t="s">
        <v>219</v>
      </c>
      <c r="J2219">
        <v>1</v>
      </c>
      <c r="K2219" s="13" t="s">
        <v>214</v>
      </c>
      <c r="L2219">
        <v>1</v>
      </c>
      <c r="M2219">
        <v>0</v>
      </c>
      <c r="N2219" s="13" t="s">
        <v>94</v>
      </c>
      <c r="O2219" s="13" t="s">
        <v>95</v>
      </c>
      <c r="P2219">
        <v>37</v>
      </c>
      <c r="Q2219" s="13" t="s">
        <v>195</v>
      </c>
      <c r="R2219" s="13" t="s">
        <v>205</v>
      </c>
      <c r="S2219" s="13" t="s">
        <v>196</v>
      </c>
      <c r="T2219">
        <v>1</v>
      </c>
      <c r="U2219">
        <v>0</v>
      </c>
      <c r="V2219">
        <v>0</v>
      </c>
      <c r="W2219" s="13" t="s">
        <v>101</v>
      </c>
      <c r="X2219">
        <v>0.45</v>
      </c>
    </row>
    <row r="2220" spans="1:24" x14ac:dyDescent="0.3">
      <c r="A2220">
        <v>2218</v>
      </c>
      <c r="B2220" t="s">
        <v>79</v>
      </c>
      <c r="C2220" t="s">
        <v>80</v>
      </c>
      <c r="D2220">
        <v>18.402066999999999</v>
      </c>
      <c r="E2220">
        <v>73.969200999999998</v>
      </c>
      <c r="F2220" s="18">
        <v>45720</v>
      </c>
      <c r="G2220" s="19">
        <v>0.95833333333333304</v>
      </c>
      <c r="H2220">
        <v>23</v>
      </c>
      <c r="I2220" s="13" t="s">
        <v>215</v>
      </c>
      <c r="J2220">
        <v>0</v>
      </c>
      <c r="K2220" s="13" t="s">
        <v>214</v>
      </c>
      <c r="L2220">
        <v>6</v>
      </c>
      <c r="M2220">
        <v>1</v>
      </c>
      <c r="N2220" s="13" t="s">
        <v>192</v>
      </c>
      <c r="O2220" s="13" t="s">
        <v>97</v>
      </c>
      <c r="P2220">
        <v>39</v>
      </c>
      <c r="Q2220" s="13" t="s">
        <v>195</v>
      </c>
      <c r="R2220" s="13" t="s">
        <v>205</v>
      </c>
      <c r="S2220" s="13" t="s">
        <v>193</v>
      </c>
      <c r="T2220">
        <v>1</v>
      </c>
      <c r="U2220">
        <v>0</v>
      </c>
      <c r="V2220">
        <v>0</v>
      </c>
      <c r="W2220" s="13" t="s">
        <v>101</v>
      </c>
      <c r="X2220">
        <v>0.1</v>
      </c>
    </row>
    <row r="2221" spans="1:24" x14ac:dyDescent="0.3">
      <c r="A2221">
        <v>2219</v>
      </c>
      <c r="B2221" t="s">
        <v>206</v>
      </c>
      <c r="C2221" t="s">
        <v>207</v>
      </c>
      <c r="D2221">
        <v>13.184863</v>
      </c>
      <c r="E2221">
        <v>77.565746000000004</v>
      </c>
      <c r="F2221" s="18">
        <v>44679</v>
      </c>
      <c r="G2221" s="19">
        <v>0.29166666666666702</v>
      </c>
      <c r="H2221">
        <v>7</v>
      </c>
      <c r="I2221" s="13" t="s">
        <v>202</v>
      </c>
      <c r="J2221">
        <v>0</v>
      </c>
      <c r="K2221" s="13" t="s">
        <v>214</v>
      </c>
      <c r="L2221">
        <v>2</v>
      </c>
      <c r="M2221">
        <v>1</v>
      </c>
      <c r="N2221" s="13" t="s">
        <v>192</v>
      </c>
      <c r="O2221" s="13" t="s">
        <v>97</v>
      </c>
      <c r="P2221">
        <v>40</v>
      </c>
      <c r="Q2221" s="13" t="s">
        <v>97</v>
      </c>
      <c r="R2221" s="13" t="s">
        <v>98</v>
      </c>
      <c r="S2221" s="13" t="s">
        <v>196</v>
      </c>
      <c r="T2221">
        <v>3</v>
      </c>
      <c r="U2221">
        <v>3</v>
      </c>
      <c r="V2221">
        <v>0</v>
      </c>
      <c r="W2221" s="13" t="s">
        <v>101</v>
      </c>
      <c r="X2221">
        <v>0.3</v>
      </c>
    </row>
    <row r="2222" spans="1:24" x14ac:dyDescent="0.3">
      <c r="A2222">
        <v>2220</v>
      </c>
      <c r="B2222" t="s">
        <v>200</v>
      </c>
      <c r="C2222" t="s">
        <v>201</v>
      </c>
      <c r="D2222">
        <v>13.027855000000001</v>
      </c>
      <c r="E2222">
        <v>80.179501999999999</v>
      </c>
      <c r="F2222" s="18">
        <v>45579</v>
      </c>
      <c r="G2222" s="19">
        <v>0.70833333333333304</v>
      </c>
      <c r="H2222">
        <v>17</v>
      </c>
      <c r="I2222" s="13" t="s">
        <v>204</v>
      </c>
      <c r="J2222">
        <v>0</v>
      </c>
      <c r="K2222" s="13" t="s">
        <v>92</v>
      </c>
      <c r="L2222">
        <v>2</v>
      </c>
      <c r="M2222">
        <v>1</v>
      </c>
      <c r="N2222" s="13" t="s">
        <v>94</v>
      </c>
      <c r="O2222" s="13" t="s">
        <v>95</v>
      </c>
      <c r="P2222">
        <v>31</v>
      </c>
      <c r="Q2222" s="13" t="s">
        <v>97</v>
      </c>
      <c r="R2222" s="13" t="s">
        <v>213</v>
      </c>
      <c r="S2222" s="13" t="s">
        <v>196</v>
      </c>
      <c r="T2222">
        <v>3</v>
      </c>
      <c r="U2222">
        <v>1</v>
      </c>
      <c r="V2222">
        <v>1</v>
      </c>
      <c r="W2222" s="13" t="s">
        <v>101</v>
      </c>
      <c r="X2222">
        <v>0.8</v>
      </c>
    </row>
    <row r="2223" spans="1:24" x14ac:dyDescent="0.3">
      <c r="A2223">
        <v>2221</v>
      </c>
      <c r="B2223" t="s">
        <v>197</v>
      </c>
      <c r="C2223" t="s">
        <v>198</v>
      </c>
      <c r="D2223">
        <v>30.660928999999999</v>
      </c>
      <c r="E2223">
        <v>76.879340999999997</v>
      </c>
      <c r="F2223" s="18">
        <v>44593</v>
      </c>
      <c r="G2223" s="19">
        <v>0.66666666666666696</v>
      </c>
      <c r="H2223">
        <v>16</v>
      </c>
      <c r="I2223" s="13" t="s">
        <v>215</v>
      </c>
      <c r="J2223">
        <v>0</v>
      </c>
      <c r="K2223" s="13" t="s">
        <v>92</v>
      </c>
      <c r="L2223">
        <v>3</v>
      </c>
      <c r="M2223">
        <v>0</v>
      </c>
      <c r="N2223" s="13" t="s">
        <v>192</v>
      </c>
      <c r="O2223" s="13" t="s">
        <v>97</v>
      </c>
      <c r="P2223">
        <v>36</v>
      </c>
      <c r="Q2223" s="13" t="s">
        <v>97</v>
      </c>
      <c r="R2223" s="13" t="s">
        <v>199</v>
      </c>
      <c r="S2223" s="13" t="s">
        <v>193</v>
      </c>
      <c r="T2223">
        <v>5</v>
      </c>
      <c r="U2223">
        <v>0</v>
      </c>
      <c r="V2223">
        <v>0</v>
      </c>
      <c r="W2223" s="13" t="s">
        <v>101</v>
      </c>
      <c r="X2223">
        <v>0.3</v>
      </c>
    </row>
    <row r="2224" spans="1:24" x14ac:dyDescent="0.3">
      <c r="A2224">
        <v>2222</v>
      </c>
      <c r="B2224" t="s">
        <v>79</v>
      </c>
      <c r="C2224" t="s">
        <v>80</v>
      </c>
      <c r="D2224">
        <v>18.535087999999998</v>
      </c>
      <c r="E2224">
        <v>73.983093999999994</v>
      </c>
      <c r="F2224" s="18">
        <v>44831</v>
      </c>
      <c r="G2224" s="19">
        <v>4.1666666666666699E-2</v>
      </c>
      <c r="H2224">
        <v>1</v>
      </c>
      <c r="I2224" s="13" t="s">
        <v>215</v>
      </c>
      <c r="J2224">
        <v>0</v>
      </c>
      <c r="K2224" s="13" t="s">
        <v>214</v>
      </c>
      <c r="L2224">
        <v>4</v>
      </c>
      <c r="M2224">
        <v>0</v>
      </c>
      <c r="N2224" s="13" t="s">
        <v>94</v>
      </c>
      <c r="O2224" s="13" t="s">
        <v>95</v>
      </c>
      <c r="P2224">
        <v>16</v>
      </c>
      <c r="Q2224" s="13" t="s">
        <v>95</v>
      </c>
      <c r="R2224" s="13" t="s">
        <v>213</v>
      </c>
      <c r="S2224" s="13" t="s">
        <v>196</v>
      </c>
      <c r="T2224">
        <v>1</v>
      </c>
      <c r="U2224">
        <v>1</v>
      </c>
      <c r="V2224">
        <v>0</v>
      </c>
      <c r="W2224" s="13" t="s">
        <v>101</v>
      </c>
      <c r="X2224">
        <v>0.45</v>
      </c>
    </row>
    <row r="2225" spans="1:24" x14ac:dyDescent="0.3">
      <c r="A2225">
        <v>2223</v>
      </c>
      <c r="B2225" t="s">
        <v>217</v>
      </c>
      <c r="C2225" t="s">
        <v>218</v>
      </c>
      <c r="D2225">
        <v>22.424544000000001</v>
      </c>
      <c r="E2225">
        <v>88.385465999999994</v>
      </c>
      <c r="F2225" s="18">
        <v>44663</v>
      </c>
      <c r="G2225" s="19">
        <v>8.3333333333333301E-2</v>
      </c>
      <c r="H2225">
        <v>2</v>
      </c>
      <c r="I2225" s="13" t="s">
        <v>215</v>
      </c>
      <c r="J2225">
        <v>0</v>
      </c>
      <c r="K2225" s="13" t="s">
        <v>214</v>
      </c>
      <c r="L2225">
        <v>3</v>
      </c>
      <c r="M2225">
        <v>1</v>
      </c>
      <c r="N2225" s="13" t="s">
        <v>94</v>
      </c>
      <c r="O2225" s="13" t="s">
        <v>95</v>
      </c>
      <c r="P2225">
        <v>31</v>
      </c>
      <c r="Q2225" s="13" t="s">
        <v>195</v>
      </c>
      <c r="R2225" s="13" t="s">
        <v>98</v>
      </c>
      <c r="S2225" s="13" t="s">
        <v>196</v>
      </c>
      <c r="T2225">
        <v>1</v>
      </c>
      <c r="U2225">
        <v>0</v>
      </c>
      <c r="V2225">
        <v>0</v>
      </c>
      <c r="W2225" s="13" t="s">
        <v>101</v>
      </c>
      <c r="X2225">
        <v>0.45</v>
      </c>
    </row>
    <row r="2226" spans="1:24" x14ac:dyDescent="0.3">
      <c r="A2226">
        <v>2224</v>
      </c>
      <c r="B2226" t="s">
        <v>206</v>
      </c>
      <c r="C2226" t="s">
        <v>207</v>
      </c>
      <c r="D2226">
        <v>12.831631</v>
      </c>
      <c r="E2226">
        <v>77.751714000000007</v>
      </c>
      <c r="F2226" s="18">
        <v>44758</v>
      </c>
      <c r="G2226" s="19">
        <v>0.25</v>
      </c>
      <c r="H2226">
        <v>6</v>
      </c>
      <c r="I2226" s="13" t="s">
        <v>219</v>
      </c>
      <c r="J2226">
        <v>1</v>
      </c>
      <c r="K2226" s="13" t="s">
        <v>191</v>
      </c>
      <c r="L2226">
        <v>5</v>
      </c>
      <c r="M2226">
        <v>1</v>
      </c>
      <c r="N2226" s="13" t="s">
        <v>94</v>
      </c>
      <c r="O2226" s="13" t="s">
        <v>95</v>
      </c>
      <c r="P2226">
        <v>30</v>
      </c>
      <c r="Q2226" s="13" t="s">
        <v>95</v>
      </c>
      <c r="R2226" s="13" t="s">
        <v>199</v>
      </c>
      <c r="S2226" s="13" t="s">
        <v>196</v>
      </c>
      <c r="T2226">
        <v>4</v>
      </c>
      <c r="U2226">
        <v>0</v>
      </c>
      <c r="V2226">
        <v>0</v>
      </c>
      <c r="W2226" s="13" t="s">
        <v>101</v>
      </c>
      <c r="X2226">
        <v>0.45</v>
      </c>
    </row>
    <row r="2227" spans="1:24" x14ac:dyDescent="0.3">
      <c r="A2227">
        <v>2225</v>
      </c>
      <c r="B2227" t="s">
        <v>197</v>
      </c>
      <c r="C2227" t="s">
        <v>198</v>
      </c>
      <c r="D2227">
        <v>30.60763</v>
      </c>
      <c r="E2227">
        <v>76.856677000000005</v>
      </c>
      <c r="F2227" s="18">
        <v>44803</v>
      </c>
      <c r="G2227" s="19">
        <v>0.91666666666666696</v>
      </c>
      <c r="H2227">
        <v>22</v>
      </c>
      <c r="I2227" s="13" t="s">
        <v>215</v>
      </c>
      <c r="J2227">
        <v>0</v>
      </c>
      <c r="K2227" s="13" t="s">
        <v>92</v>
      </c>
      <c r="L2227">
        <v>6</v>
      </c>
      <c r="M2227">
        <v>1</v>
      </c>
      <c r="N2227" s="13" t="s">
        <v>212</v>
      </c>
      <c r="O2227" s="13" t="s">
        <v>95</v>
      </c>
      <c r="P2227">
        <v>35</v>
      </c>
      <c r="Q2227" s="13" t="s">
        <v>95</v>
      </c>
      <c r="R2227" s="13" t="s">
        <v>205</v>
      </c>
      <c r="S2227" s="13" t="s">
        <v>196</v>
      </c>
      <c r="T2227">
        <v>3</v>
      </c>
      <c r="U2227">
        <v>0</v>
      </c>
      <c r="V2227">
        <v>0</v>
      </c>
      <c r="W2227" s="13" t="s">
        <v>101</v>
      </c>
      <c r="X2227">
        <v>0.45</v>
      </c>
    </row>
    <row r="2228" spans="1:24" x14ac:dyDescent="0.3">
      <c r="A2228">
        <v>2226</v>
      </c>
      <c r="B2228" t="s">
        <v>217</v>
      </c>
      <c r="C2228" t="s">
        <v>218</v>
      </c>
      <c r="D2228">
        <v>22.485382000000001</v>
      </c>
      <c r="E2228">
        <v>88.292766</v>
      </c>
      <c r="F2228" s="18">
        <v>44772</v>
      </c>
      <c r="G2228" s="19">
        <v>0.33333333333333298</v>
      </c>
      <c r="H2228">
        <v>8</v>
      </c>
      <c r="I2228" s="13" t="s">
        <v>219</v>
      </c>
      <c r="J2228">
        <v>1</v>
      </c>
      <c r="K2228" s="13" t="s">
        <v>92</v>
      </c>
      <c r="L2228">
        <v>2</v>
      </c>
      <c r="M2228">
        <v>0</v>
      </c>
      <c r="N2228" s="13" t="s">
        <v>192</v>
      </c>
      <c r="O2228" s="13" t="s">
        <v>97</v>
      </c>
      <c r="P2228">
        <v>33</v>
      </c>
      <c r="Q2228" s="13" t="s">
        <v>95</v>
      </c>
      <c r="R2228" s="13" t="s">
        <v>199</v>
      </c>
      <c r="S2228" s="13" t="s">
        <v>196</v>
      </c>
      <c r="T2228">
        <v>2</v>
      </c>
      <c r="U2228">
        <v>2</v>
      </c>
      <c r="V2228">
        <v>1</v>
      </c>
      <c r="W2228" s="13" t="s">
        <v>101</v>
      </c>
      <c r="X2228">
        <v>0.25</v>
      </c>
    </row>
    <row r="2229" spans="1:24" x14ac:dyDescent="0.3">
      <c r="A2229">
        <v>2227</v>
      </c>
      <c r="B2229" t="s">
        <v>197</v>
      </c>
      <c r="C2229" t="s">
        <v>198</v>
      </c>
      <c r="D2229">
        <v>30.677002000000002</v>
      </c>
      <c r="E2229">
        <v>76.713150999999996</v>
      </c>
      <c r="F2229" s="18">
        <v>45383</v>
      </c>
      <c r="G2229" s="19">
        <v>0.625</v>
      </c>
      <c r="H2229">
        <v>15</v>
      </c>
      <c r="I2229" s="13" t="s">
        <v>204</v>
      </c>
      <c r="J2229">
        <v>0</v>
      </c>
      <c r="K2229" s="13" t="s">
        <v>92</v>
      </c>
      <c r="L2229">
        <v>6</v>
      </c>
      <c r="M2229">
        <v>1</v>
      </c>
      <c r="N2229" s="13" t="s">
        <v>192</v>
      </c>
      <c r="O2229" s="13" t="s">
        <v>97</v>
      </c>
      <c r="P2229">
        <v>18</v>
      </c>
      <c r="Q2229" s="13" t="s">
        <v>195</v>
      </c>
      <c r="R2229" s="13" t="s">
        <v>213</v>
      </c>
      <c r="S2229" s="13" t="s">
        <v>99</v>
      </c>
      <c r="T2229">
        <v>4</v>
      </c>
      <c r="U2229">
        <v>4</v>
      </c>
      <c r="V2229">
        <v>0</v>
      </c>
      <c r="W2229" s="13" t="s">
        <v>101</v>
      </c>
      <c r="X2229">
        <v>0.3</v>
      </c>
    </row>
    <row r="2230" spans="1:24" x14ac:dyDescent="0.3">
      <c r="A2230">
        <v>2228</v>
      </c>
      <c r="B2230" t="s">
        <v>197</v>
      </c>
      <c r="C2230" t="s">
        <v>198</v>
      </c>
      <c r="D2230">
        <v>30.753845999999999</v>
      </c>
      <c r="E2230">
        <v>76.783206000000007</v>
      </c>
      <c r="F2230" s="18">
        <v>45679</v>
      </c>
      <c r="G2230" s="19">
        <v>0.83333333333333304</v>
      </c>
      <c r="H2230">
        <v>20</v>
      </c>
      <c r="I2230" s="13" t="s">
        <v>194</v>
      </c>
      <c r="J2230">
        <v>0</v>
      </c>
      <c r="K2230" s="13" t="s">
        <v>191</v>
      </c>
      <c r="L2230">
        <v>2</v>
      </c>
      <c r="M2230">
        <v>1</v>
      </c>
      <c r="N2230" s="13" t="s">
        <v>212</v>
      </c>
      <c r="O2230" s="13" t="s">
        <v>195</v>
      </c>
      <c r="P2230">
        <v>19</v>
      </c>
      <c r="Q2230" s="13" t="s">
        <v>95</v>
      </c>
      <c r="R2230" s="13" t="s">
        <v>213</v>
      </c>
      <c r="S2230" s="13" t="s">
        <v>99</v>
      </c>
      <c r="T2230">
        <v>3</v>
      </c>
      <c r="U2230">
        <v>3</v>
      </c>
      <c r="V2230">
        <v>0</v>
      </c>
      <c r="W2230" s="13" t="s">
        <v>101</v>
      </c>
      <c r="X2230">
        <v>0.45</v>
      </c>
    </row>
    <row r="2231" spans="1:24" x14ac:dyDescent="0.3">
      <c r="A2231">
        <v>2229</v>
      </c>
      <c r="B2231" t="s">
        <v>203</v>
      </c>
      <c r="C2231" t="s">
        <v>203</v>
      </c>
      <c r="D2231">
        <v>28.669485000000002</v>
      </c>
      <c r="E2231">
        <v>76.847013000000004</v>
      </c>
      <c r="F2231" s="18">
        <v>44677</v>
      </c>
      <c r="G2231" s="19">
        <v>0.45833333333333298</v>
      </c>
      <c r="H2231">
        <v>11</v>
      </c>
      <c r="I2231" s="13" t="s">
        <v>215</v>
      </c>
      <c r="J2231">
        <v>0</v>
      </c>
      <c r="K2231" s="13" t="s">
        <v>191</v>
      </c>
      <c r="L2231">
        <v>1</v>
      </c>
      <c r="M2231">
        <v>1</v>
      </c>
      <c r="N2231" s="13" t="s">
        <v>212</v>
      </c>
      <c r="O2231" s="13" t="s">
        <v>95</v>
      </c>
      <c r="P2231">
        <v>36</v>
      </c>
      <c r="Q2231" s="13" t="s">
        <v>97</v>
      </c>
      <c r="R2231" s="13" t="s">
        <v>213</v>
      </c>
      <c r="S2231" s="13" t="s">
        <v>193</v>
      </c>
      <c r="T2231">
        <v>3</v>
      </c>
      <c r="U2231">
        <v>3</v>
      </c>
      <c r="V2231">
        <v>0</v>
      </c>
      <c r="W2231" s="13" t="s">
        <v>101</v>
      </c>
      <c r="X2231">
        <v>0.65</v>
      </c>
    </row>
    <row r="2232" spans="1:24" x14ac:dyDescent="0.3">
      <c r="A2232">
        <v>2230</v>
      </c>
      <c r="B2232" t="s">
        <v>79</v>
      </c>
      <c r="C2232" t="s">
        <v>80</v>
      </c>
      <c r="D2232">
        <v>18.514237999999999</v>
      </c>
      <c r="E2232">
        <v>73.915373000000002</v>
      </c>
      <c r="F2232" s="18">
        <v>44605</v>
      </c>
      <c r="G2232" s="19">
        <v>0.16666666666666699</v>
      </c>
      <c r="H2232">
        <v>4</v>
      </c>
      <c r="I2232" s="13" t="s">
        <v>89</v>
      </c>
      <c r="J2232">
        <v>1</v>
      </c>
      <c r="K2232" s="13" t="s">
        <v>191</v>
      </c>
      <c r="L2232">
        <v>6</v>
      </c>
      <c r="M2232">
        <v>0</v>
      </c>
      <c r="N2232" s="13" t="s">
        <v>192</v>
      </c>
      <c r="O2232" s="13" t="s">
        <v>97</v>
      </c>
      <c r="P2232">
        <v>25</v>
      </c>
      <c r="Q2232" s="13" t="s">
        <v>95</v>
      </c>
      <c r="R2232" s="13" t="s">
        <v>98</v>
      </c>
      <c r="S2232" s="13" t="s">
        <v>193</v>
      </c>
      <c r="T2232">
        <v>4</v>
      </c>
      <c r="U2232">
        <v>0</v>
      </c>
      <c r="V2232">
        <v>0</v>
      </c>
      <c r="W2232" s="13" t="s">
        <v>101</v>
      </c>
      <c r="X2232">
        <v>0.1</v>
      </c>
    </row>
    <row r="2233" spans="1:24" x14ac:dyDescent="0.3">
      <c r="A2233">
        <v>2231</v>
      </c>
      <c r="B2233" t="s">
        <v>203</v>
      </c>
      <c r="C2233" t="s">
        <v>203</v>
      </c>
      <c r="D2233">
        <v>28.672775999999999</v>
      </c>
      <c r="E2233">
        <v>77.081577999999993</v>
      </c>
      <c r="F2233" s="18">
        <v>45755</v>
      </c>
      <c r="G2233" s="19">
        <v>0.79166666666666696</v>
      </c>
      <c r="H2233">
        <v>19</v>
      </c>
      <c r="I2233" s="13" t="s">
        <v>215</v>
      </c>
      <c r="J2233">
        <v>0</v>
      </c>
      <c r="K2233" s="13" t="s">
        <v>214</v>
      </c>
      <c r="L2233">
        <v>5</v>
      </c>
      <c r="M2233">
        <v>1</v>
      </c>
      <c r="N2233" s="13" t="s">
        <v>212</v>
      </c>
      <c r="O2233" s="13" t="s">
        <v>95</v>
      </c>
      <c r="P2233">
        <v>31</v>
      </c>
      <c r="Q2233" s="13" t="s">
        <v>97</v>
      </c>
      <c r="R2233" s="13" t="s">
        <v>208</v>
      </c>
      <c r="S2233" s="13" t="s">
        <v>196</v>
      </c>
      <c r="T2233">
        <v>5</v>
      </c>
      <c r="U2233">
        <v>5</v>
      </c>
      <c r="V2233">
        <v>1</v>
      </c>
      <c r="W2233" s="13" t="s">
        <v>101</v>
      </c>
      <c r="X2233">
        <v>0.8</v>
      </c>
    </row>
    <row r="2234" spans="1:24" x14ac:dyDescent="0.3">
      <c r="A2234">
        <v>2232</v>
      </c>
      <c r="B2234" t="s">
        <v>203</v>
      </c>
      <c r="C2234" t="s">
        <v>203</v>
      </c>
      <c r="D2234">
        <v>28.517844</v>
      </c>
      <c r="E2234">
        <v>77.101523999999998</v>
      </c>
      <c r="F2234" s="18">
        <v>45375</v>
      </c>
      <c r="G2234" s="19">
        <v>0.91666666666666696</v>
      </c>
      <c r="H2234">
        <v>22</v>
      </c>
      <c r="I2234" s="13" t="s">
        <v>89</v>
      </c>
      <c r="J2234">
        <v>1</v>
      </c>
      <c r="K2234" s="13" t="s">
        <v>214</v>
      </c>
      <c r="L2234">
        <v>6</v>
      </c>
      <c r="M2234">
        <v>0</v>
      </c>
      <c r="N2234" s="13" t="s">
        <v>192</v>
      </c>
      <c r="O2234" s="13" t="s">
        <v>97</v>
      </c>
      <c r="P2234">
        <v>40</v>
      </c>
      <c r="Q2234" s="13" t="s">
        <v>95</v>
      </c>
      <c r="R2234" s="13" t="s">
        <v>205</v>
      </c>
      <c r="S2234" s="13" t="s">
        <v>196</v>
      </c>
      <c r="T2234">
        <v>1</v>
      </c>
      <c r="U2234">
        <v>1</v>
      </c>
      <c r="V2234">
        <v>0</v>
      </c>
      <c r="W2234" s="13" t="s">
        <v>101</v>
      </c>
      <c r="X2234">
        <v>0.1</v>
      </c>
    </row>
    <row r="2235" spans="1:24" x14ac:dyDescent="0.3">
      <c r="A2235">
        <v>2233</v>
      </c>
      <c r="B2235" t="s">
        <v>190</v>
      </c>
      <c r="C2235" t="s">
        <v>80</v>
      </c>
      <c r="D2235">
        <v>19.139946999999999</v>
      </c>
      <c r="E2235">
        <v>72.848462999999995</v>
      </c>
      <c r="F2235" s="18">
        <v>45390</v>
      </c>
      <c r="G2235" s="19">
        <v>0.91666666666666696</v>
      </c>
      <c r="H2235">
        <v>22</v>
      </c>
      <c r="I2235" s="13" t="s">
        <v>204</v>
      </c>
      <c r="J2235">
        <v>0</v>
      </c>
      <c r="K2235" s="13" t="s">
        <v>191</v>
      </c>
      <c r="L2235">
        <v>1</v>
      </c>
      <c r="M2235">
        <v>1</v>
      </c>
      <c r="N2235" s="13" t="s">
        <v>94</v>
      </c>
      <c r="O2235" s="13" t="s">
        <v>95</v>
      </c>
      <c r="P2235">
        <v>20</v>
      </c>
      <c r="Q2235" s="13" t="s">
        <v>95</v>
      </c>
      <c r="R2235" s="13" t="s">
        <v>213</v>
      </c>
      <c r="S2235" s="13" t="s">
        <v>193</v>
      </c>
      <c r="T2235">
        <v>4</v>
      </c>
      <c r="U2235">
        <v>3</v>
      </c>
      <c r="V2235">
        <v>0</v>
      </c>
      <c r="W2235" s="13" t="s">
        <v>101</v>
      </c>
      <c r="X2235">
        <v>0.45</v>
      </c>
    </row>
    <row r="2236" spans="1:24" x14ac:dyDescent="0.3">
      <c r="A2236">
        <v>2234</v>
      </c>
      <c r="B2236" t="s">
        <v>197</v>
      </c>
      <c r="C2236" t="s">
        <v>198</v>
      </c>
      <c r="D2236">
        <v>30.745073999999999</v>
      </c>
      <c r="E2236">
        <v>76.862883999999994</v>
      </c>
      <c r="F2236" s="18">
        <v>44968</v>
      </c>
      <c r="G2236" s="19">
        <v>0.5</v>
      </c>
      <c r="H2236">
        <v>12</v>
      </c>
      <c r="I2236" s="13" t="s">
        <v>219</v>
      </c>
      <c r="J2236">
        <v>1</v>
      </c>
      <c r="K2236" s="13" t="s">
        <v>191</v>
      </c>
      <c r="L2236">
        <v>3</v>
      </c>
      <c r="M2236">
        <v>0</v>
      </c>
      <c r="N2236" s="13" t="s">
        <v>94</v>
      </c>
      <c r="O2236" s="13" t="s">
        <v>95</v>
      </c>
      <c r="P2236">
        <v>22</v>
      </c>
      <c r="Q2236" s="13" t="s">
        <v>95</v>
      </c>
      <c r="R2236" s="13" t="s">
        <v>208</v>
      </c>
      <c r="S2236" s="13" t="s">
        <v>196</v>
      </c>
      <c r="T2236">
        <v>2</v>
      </c>
      <c r="U2236">
        <v>2</v>
      </c>
      <c r="V2236">
        <v>0</v>
      </c>
      <c r="W2236" s="13" t="s">
        <v>101</v>
      </c>
      <c r="X2236">
        <v>0.45</v>
      </c>
    </row>
    <row r="2237" spans="1:24" x14ac:dyDescent="0.3">
      <c r="A2237">
        <v>2235</v>
      </c>
      <c r="B2237" t="s">
        <v>203</v>
      </c>
      <c r="C2237" t="s">
        <v>203</v>
      </c>
      <c r="D2237">
        <v>28.527991</v>
      </c>
      <c r="E2237">
        <v>76.937855999999996</v>
      </c>
      <c r="F2237" s="18">
        <v>45018</v>
      </c>
      <c r="G2237" s="19">
        <v>0.29166666666666702</v>
      </c>
      <c r="H2237">
        <v>7</v>
      </c>
      <c r="I2237" s="13" t="s">
        <v>89</v>
      </c>
      <c r="J2237">
        <v>1</v>
      </c>
      <c r="K2237" s="13" t="s">
        <v>191</v>
      </c>
      <c r="L2237">
        <v>1</v>
      </c>
      <c r="M2237">
        <v>1</v>
      </c>
      <c r="N2237" s="13" t="s">
        <v>212</v>
      </c>
      <c r="O2237" s="13" t="s">
        <v>195</v>
      </c>
      <c r="P2237">
        <v>15</v>
      </c>
      <c r="Q2237" s="13" t="s">
        <v>97</v>
      </c>
      <c r="R2237" s="13" t="s">
        <v>205</v>
      </c>
      <c r="S2237" s="13" t="s">
        <v>196</v>
      </c>
      <c r="T2237">
        <v>5</v>
      </c>
      <c r="U2237">
        <v>4</v>
      </c>
      <c r="V2237">
        <v>0</v>
      </c>
      <c r="W2237" s="13" t="s">
        <v>101</v>
      </c>
      <c r="X2237">
        <v>0.45</v>
      </c>
    </row>
    <row r="2238" spans="1:24" x14ac:dyDescent="0.3">
      <c r="A2238">
        <v>2236</v>
      </c>
      <c r="B2238" t="s">
        <v>200</v>
      </c>
      <c r="C2238" t="s">
        <v>201</v>
      </c>
      <c r="D2238">
        <v>12.860880999999999</v>
      </c>
      <c r="E2238">
        <v>80.110511000000002</v>
      </c>
      <c r="F2238" s="18">
        <v>45683</v>
      </c>
      <c r="G2238" s="19">
        <v>0.29166666666666702</v>
      </c>
      <c r="H2238">
        <v>7</v>
      </c>
      <c r="I2238" s="13" t="s">
        <v>89</v>
      </c>
      <c r="J2238">
        <v>1</v>
      </c>
      <c r="K2238" s="13" t="s">
        <v>214</v>
      </c>
      <c r="L2238">
        <v>1</v>
      </c>
      <c r="M2238">
        <v>0</v>
      </c>
      <c r="N2238" s="13" t="s">
        <v>94</v>
      </c>
      <c r="O2238" s="13" t="s">
        <v>95</v>
      </c>
      <c r="P2238">
        <v>16</v>
      </c>
      <c r="Q2238" s="13" t="s">
        <v>97</v>
      </c>
      <c r="R2238" s="13" t="s">
        <v>205</v>
      </c>
      <c r="S2238" s="13" t="s">
        <v>196</v>
      </c>
      <c r="T2238">
        <v>5</v>
      </c>
      <c r="U2238">
        <v>0</v>
      </c>
      <c r="V2238">
        <v>0</v>
      </c>
      <c r="W2238" s="13" t="s">
        <v>101</v>
      </c>
      <c r="X2238">
        <v>0.65</v>
      </c>
    </row>
    <row r="2239" spans="1:24" x14ac:dyDescent="0.3">
      <c r="A2239">
        <v>2237</v>
      </c>
      <c r="B2239" t="s">
        <v>209</v>
      </c>
      <c r="C2239" t="s">
        <v>210</v>
      </c>
      <c r="D2239">
        <v>17.520205000000001</v>
      </c>
      <c r="E2239">
        <v>78.200851</v>
      </c>
      <c r="F2239" s="18">
        <v>44612</v>
      </c>
      <c r="G2239" s="19">
        <v>0.54166666666666696</v>
      </c>
      <c r="H2239">
        <v>13</v>
      </c>
      <c r="I2239" s="13" t="s">
        <v>89</v>
      </c>
      <c r="J2239">
        <v>1</v>
      </c>
      <c r="K2239" s="13" t="s">
        <v>92</v>
      </c>
      <c r="L2239">
        <v>4</v>
      </c>
      <c r="M2239">
        <v>0</v>
      </c>
      <c r="N2239" s="13" t="s">
        <v>212</v>
      </c>
      <c r="O2239" s="13" t="s">
        <v>195</v>
      </c>
      <c r="P2239">
        <v>17</v>
      </c>
      <c r="Q2239" s="13" t="s">
        <v>97</v>
      </c>
      <c r="R2239" s="13" t="s">
        <v>208</v>
      </c>
      <c r="S2239" s="13" t="s">
        <v>196</v>
      </c>
      <c r="T2239">
        <v>4</v>
      </c>
      <c r="U2239">
        <v>0</v>
      </c>
      <c r="V2239">
        <v>0</v>
      </c>
      <c r="W2239" s="13" t="s">
        <v>101</v>
      </c>
      <c r="X2239">
        <v>0.45</v>
      </c>
    </row>
    <row r="2240" spans="1:24" x14ac:dyDescent="0.3">
      <c r="A2240">
        <v>2238</v>
      </c>
      <c r="B2240" t="s">
        <v>203</v>
      </c>
      <c r="C2240" t="s">
        <v>203</v>
      </c>
      <c r="D2240">
        <v>28.755731999999998</v>
      </c>
      <c r="E2240">
        <v>76.933548999999999</v>
      </c>
      <c r="F2240" s="18">
        <v>45142</v>
      </c>
      <c r="G2240" s="19">
        <v>4.1666666666666699E-2</v>
      </c>
      <c r="H2240">
        <v>1</v>
      </c>
      <c r="I2240" s="13" t="s">
        <v>211</v>
      </c>
      <c r="J2240">
        <v>0</v>
      </c>
      <c r="K2240" s="13" t="s">
        <v>191</v>
      </c>
      <c r="L2240">
        <v>1</v>
      </c>
      <c r="M2240">
        <v>1</v>
      </c>
      <c r="N2240" s="13" t="s">
        <v>212</v>
      </c>
      <c r="O2240" s="13" t="s">
        <v>195</v>
      </c>
      <c r="P2240">
        <v>34</v>
      </c>
      <c r="Q2240" s="13" t="s">
        <v>95</v>
      </c>
      <c r="R2240" s="13" t="s">
        <v>199</v>
      </c>
      <c r="S2240" s="13" t="s">
        <v>196</v>
      </c>
      <c r="T2240">
        <v>4</v>
      </c>
      <c r="U2240">
        <v>4</v>
      </c>
      <c r="V2240">
        <v>0</v>
      </c>
      <c r="W2240" s="13" t="s">
        <v>101</v>
      </c>
      <c r="X2240">
        <v>0.25</v>
      </c>
    </row>
    <row r="2241" spans="1:24" x14ac:dyDescent="0.3">
      <c r="A2241">
        <v>2239</v>
      </c>
      <c r="B2241" t="s">
        <v>200</v>
      </c>
      <c r="C2241" t="s">
        <v>201</v>
      </c>
      <c r="D2241">
        <v>13.056918</v>
      </c>
      <c r="E2241">
        <v>80.294864000000004</v>
      </c>
      <c r="F2241" s="18">
        <v>45312</v>
      </c>
      <c r="G2241" s="19">
        <v>0.95833333333333304</v>
      </c>
      <c r="H2241">
        <v>23</v>
      </c>
      <c r="I2241" s="13" t="s">
        <v>89</v>
      </c>
      <c r="J2241">
        <v>1</v>
      </c>
      <c r="K2241" s="13" t="s">
        <v>92</v>
      </c>
      <c r="L2241">
        <v>2</v>
      </c>
      <c r="M2241">
        <v>1</v>
      </c>
      <c r="N2241" s="13" t="s">
        <v>192</v>
      </c>
      <c r="O2241" s="13" t="s">
        <v>97</v>
      </c>
      <c r="P2241">
        <v>15</v>
      </c>
      <c r="Q2241" s="13" t="s">
        <v>95</v>
      </c>
      <c r="R2241" s="13" t="s">
        <v>98</v>
      </c>
      <c r="S2241" s="13" t="s">
        <v>196</v>
      </c>
      <c r="T2241">
        <v>5</v>
      </c>
      <c r="U2241">
        <v>4</v>
      </c>
      <c r="V2241">
        <v>0</v>
      </c>
      <c r="W2241" s="13" t="s">
        <v>101</v>
      </c>
      <c r="X2241">
        <v>0.1</v>
      </c>
    </row>
    <row r="2242" spans="1:24" x14ac:dyDescent="0.3">
      <c r="A2242">
        <v>2240</v>
      </c>
      <c r="B2242" t="s">
        <v>217</v>
      </c>
      <c r="C2242" t="s">
        <v>218</v>
      </c>
      <c r="D2242">
        <v>22.527509999999999</v>
      </c>
      <c r="E2242">
        <v>88.473342000000002</v>
      </c>
      <c r="F2242" s="18">
        <v>45653</v>
      </c>
      <c r="G2242" s="19">
        <v>0.79166666666666696</v>
      </c>
      <c r="H2242">
        <v>19</v>
      </c>
      <c r="I2242" s="13" t="s">
        <v>211</v>
      </c>
      <c r="J2242">
        <v>0</v>
      </c>
      <c r="K2242" s="13" t="s">
        <v>191</v>
      </c>
      <c r="L2242">
        <v>1</v>
      </c>
      <c r="M2242">
        <v>1</v>
      </c>
      <c r="N2242" s="13" t="s">
        <v>192</v>
      </c>
      <c r="O2242" s="13" t="s">
        <v>97</v>
      </c>
      <c r="P2242">
        <v>25</v>
      </c>
      <c r="Q2242" s="13" t="s">
        <v>97</v>
      </c>
      <c r="R2242" s="13" t="s">
        <v>208</v>
      </c>
      <c r="S2242" s="13" t="s">
        <v>193</v>
      </c>
      <c r="T2242">
        <v>3</v>
      </c>
      <c r="U2242">
        <v>2</v>
      </c>
      <c r="V2242">
        <v>1</v>
      </c>
      <c r="W2242" s="13" t="s">
        <v>101</v>
      </c>
      <c r="X2242">
        <v>0.45</v>
      </c>
    </row>
    <row r="2243" spans="1:24" x14ac:dyDescent="0.3">
      <c r="A2243">
        <v>2241</v>
      </c>
      <c r="B2243" t="s">
        <v>206</v>
      </c>
      <c r="C2243" t="s">
        <v>207</v>
      </c>
      <c r="D2243">
        <v>13.199088</v>
      </c>
      <c r="E2243">
        <v>77.671859999999995</v>
      </c>
      <c r="F2243" s="18">
        <v>45614</v>
      </c>
      <c r="G2243" s="19">
        <v>0.95833333333333304</v>
      </c>
      <c r="H2243">
        <v>23</v>
      </c>
      <c r="I2243" s="13" t="s">
        <v>204</v>
      </c>
      <c r="J2243">
        <v>0</v>
      </c>
      <c r="K2243" s="13" t="s">
        <v>214</v>
      </c>
      <c r="L2243">
        <v>4</v>
      </c>
      <c r="M2243">
        <v>0</v>
      </c>
      <c r="N2243" s="13" t="s">
        <v>212</v>
      </c>
      <c r="O2243" s="13" t="s">
        <v>95</v>
      </c>
      <c r="P2243">
        <v>18</v>
      </c>
      <c r="Q2243" s="13" t="s">
        <v>97</v>
      </c>
      <c r="R2243" s="13" t="s">
        <v>213</v>
      </c>
      <c r="S2243" s="13" t="s">
        <v>196</v>
      </c>
      <c r="T2243">
        <v>4</v>
      </c>
      <c r="U2243">
        <v>2</v>
      </c>
      <c r="V2243">
        <v>0</v>
      </c>
      <c r="W2243" s="13" t="s">
        <v>101</v>
      </c>
      <c r="X2243">
        <v>0.65</v>
      </c>
    </row>
    <row r="2244" spans="1:24" x14ac:dyDescent="0.3">
      <c r="A2244">
        <v>2242</v>
      </c>
      <c r="B2244" t="s">
        <v>200</v>
      </c>
      <c r="C2244" t="s">
        <v>201</v>
      </c>
      <c r="D2244">
        <v>13.096337999999999</v>
      </c>
      <c r="E2244">
        <v>80.170411999999999</v>
      </c>
      <c r="F2244" s="18">
        <v>44702</v>
      </c>
      <c r="G2244" s="19">
        <v>0.33333333333333298</v>
      </c>
      <c r="H2244">
        <v>8</v>
      </c>
      <c r="I2244" s="13" t="s">
        <v>219</v>
      </c>
      <c r="J2244">
        <v>1</v>
      </c>
      <c r="K2244" s="13" t="s">
        <v>214</v>
      </c>
      <c r="L2244">
        <v>3</v>
      </c>
      <c r="M2244">
        <v>1</v>
      </c>
      <c r="N2244" s="13" t="s">
        <v>192</v>
      </c>
      <c r="O2244" s="13" t="s">
        <v>97</v>
      </c>
      <c r="P2244">
        <v>29</v>
      </c>
      <c r="Q2244" s="13" t="s">
        <v>195</v>
      </c>
      <c r="R2244" s="13" t="s">
        <v>199</v>
      </c>
      <c r="S2244" s="13" t="s">
        <v>196</v>
      </c>
      <c r="T2244">
        <v>5</v>
      </c>
      <c r="U2244">
        <v>5</v>
      </c>
      <c r="V2244">
        <v>1</v>
      </c>
      <c r="W2244" s="13" t="s">
        <v>101</v>
      </c>
      <c r="X2244">
        <v>0.25</v>
      </c>
    </row>
    <row r="2245" spans="1:24" x14ac:dyDescent="0.3">
      <c r="A2245">
        <v>2243</v>
      </c>
      <c r="B2245" t="s">
        <v>206</v>
      </c>
      <c r="C2245" t="s">
        <v>207</v>
      </c>
      <c r="D2245">
        <v>12.974136</v>
      </c>
      <c r="E2245">
        <v>77.680693000000005</v>
      </c>
      <c r="F2245" s="18">
        <v>45430</v>
      </c>
      <c r="G2245" s="19">
        <v>0.5</v>
      </c>
      <c r="H2245">
        <v>12</v>
      </c>
      <c r="I2245" s="13" t="s">
        <v>219</v>
      </c>
      <c r="J2245">
        <v>1</v>
      </c>
      <c r="K2245" s="13" t="s">
        <v>214</v>
      </c>
      <c r="L2245">
        <v>5</v>
      </c>
      <c r="M2245">
        <v>1</v>
      </c>
      <c r="N2245" s="13" t="s">
        <v>192</v>
      </c>
      <c r="O2245" s="13" t="s">
        <v>97</v>
      </c>
      <c r="P2245">
        <v>21</v>
      </c>
      <c r="Q2245" s="13" t="s">
        <v>97</v>
      </c>
      <c r="R2245" s="13" t="s">
        <v>98</v>
      </c>
      <c r="S2245" s="13" t="s">
        <v>99</v>
      </c>
      <c r="T2245">
        <v>5</v>
      </c>
      <c r="U2245">
        <v>5</v>
      </c>
      <c r="V2245">
        <v>0</v>
      </c>
      <c r="W2245" s="13" t="s">
        <v>101</v>
      </c>
      <c r="X2245">
        <v>0.5</v>
      </c>
    </row>
    <row r="2246" spans="1:24" x14ac:dyDescent="0.3">
      <c r="A2246">
        <v>2244</v>
      </c>
      <c r="B2246" t="s">
        <v>190</v>
      </c>
      <c r="C2246" t="s">
        <v>80</v>
      </c>
      <c r="D2246">
        <v>19.117488999999999</v>
      </c>
      <c r="E2246">
        <v>72.750170999999995</v>
      </c>
      <c r="F2246" s="18">
        <v>45339</v>
      </c>
      <c r="G2246" s="19">
        <v>0.83333333333333304</v>
      </c>
      <c r="H2246">
        <v>20</v>
      </c>
      <c r="I2246" s="13" t="s">
        <v>219</v>
      </c>
      <c r="J2246">
        <v>1</v>
      </c>
      <c r="K2246" s="13" t="s">
        <v>191</v>
      </c>
      <c r="L2246">
        <v>1</v>
      </c>
      <c r="M2246">
        <v>0</v>
      </c>
      <c r="N2246" s="13" t="s">
        <v>94</v>
      </c>
      <c r="O2246" s="13" t="s">
        <v>95</v>
      </c>
      <c r="P2246">
        <v>25</v>
      </c>
      <c r="Q2246" s="13" t="s">
        <v>97</v>
      </c>
      <c r="R2246" s="13" t="s">
        <v>205</v>
      </c>
      <c r="S2246" s="13" t="s">
        <v>196</v>
      </c>
      <c r="T2246">
        <v>3</v>
      </c>
      <c r="U2246">
        <v>2</v>
      </c>
      <c r="V2246">
        <v>0</v>
      </c>
      <c r="W2246" s="13" t="s">
        <v>101</v>
      </c>
      <c r="X2246">
        <v>0.65</v>
      </c>
    </row>
    <row r="2247" spans="1:24" x14ac:dyDescent="0.3">
      <c r="A2247">
        <v>2245</v>
      </c>
      <c r="B2247" t="s">
        <v>203</v>
      </c>
      <c r="C2247" t="s">
        <v>203</v>
      </c>
      <c r="D2247">
        <v>28.717224999999999</v>
      </c>
      <c r="E2247">
        <v>76.916578999999999</v>
      </c>
      <c r="F2247" s="18">
        <v>44971</v>
      </c>
      <c r="G2247" s="19">
        <v>0.41666666666666702</v>
      </c>
      <c r="H2247">
        <v>10</v>
      </c>
      <c r="I2247" s="13" t="s">
        <v>215</v>
      </c>
      <c r="J2247">
        <v>0</v>
      </c>
      <c r="K2247" s="13" t="s">
        <v>191</v>
      </c>
      <c r="L2247">
        <v>1</v>
      </c>
      <c r="M2247">
        <v>1</v>
      </c>
      <c r="N2247" s="13" t="s">
        <v>212</v>
      </c>
      <c r="O2247" s="13" t="s">
        <v>95</v>
      </c>
      <c r="P2247">
        <v>29</v>
      </c>
      <c r="Q2247" s="13" t="s">
        <v>195</v>
      </c>
      <c r="R2247" s="13" t="s">
        <v>205</v>
      </c>
      <c r="S2247" s="13" t="s">
        <v>193</v>
      </c>
      <c r="T2247">
        <v>2</v>
      </c>
      <c r="U2247">
        <v>0</v>
      </c>
      <c r="V2247">
        <v>1</v>
      </c>
      <c r="W2247" s="13" t="s">
        <v>101</v>
      </c>
      <c r="X2247">
        <v>0.6</v>
      </c>
    </row>
    <row r="2248" spans="1:24" x14ac:dyDescent="0.3">
      <c r="A2248">
        <v>2246</v>
      </c>
      <c r="B2248" t="s">
        <v>203</v>
      </c>
      <c r="C2248" t="s">
        <v>203</v>
      </c>
      <c r="D2248">
        <v>28.686128</v>
      </c>
      <c r="E2248">
        <v>76.833861999999996</v>
      </c>
      <c r="F2248" s="18">
        <v>44669</v>
      </c>
      <c r="G2248" s="19">
        <v>0.41666666666666702</v>
      </c>
      <c r="H2248">
        <v>10</v>
      </c>
      <c r="I2248" s="13" t="s">
        <v>204</v>
      </c>
      <c r="J2248">
        <v>0</v>
      </c>
      <c r="K2248" s="13" t="s">
        <v>214</v>
      </c>
      <c r="L2248">
        <v>6</v>
      </c>
      <c r="M2248">
        <v>1</v>
      </c>
      <c r="N2248" s="13" t="s">
        <v>94</v>
      </c>
      <c r="O2248" s="13" t="s">
        <v>95</v>
      </c>
      <c r="P2248">
        <v>19</v>
      </c>
      <c r="Q2248" s="13" t="s">
        <v>97</v>
      </c>
      <c r="R2248" s="13" t="s">
        <v>208</v>
      </c>
      <c r="S2248" s="13" t="s">
        <v>196</v>
      </c>
      <c r="T2248">
        <v>4</v>
      </c>
      <c r="U2248">
        <v>1</v>
      </c>
      <c r="V2248">
        <v>1</v>
      </c>
      <c r="W2248" s="13" t="s">
        <v>101</v>
      </c>
      <c r="X2248">
        <v>0.8</v>
      </c>
    </row>
    <row r="2249" spans="1:24" x14ac:dyDescent="0.3">
      <c r="A2249">
        <v>2247</v>
      </c>
      <c r="B2249" t="s">
        <v>197</v>
      </c>
      <c r="C2249" t="s">
        <v>198</v>
      </c>
      <c r="D2249">
        <v>30.733063000000001</v>
      </c>
      <c r="E2249">
        <v>76.760529000000005</v>
      </c>
      <c r="F2249" s="18">
        <v>44693</v>
      </c>
      <c r="G2249" s="19">
        <v>0.25</v>
      </c>
      <c r="H2249">
        <v>6</v>
      </c>
      <c r="I2249" s="13" t="s">
        <v>202</v>
      </c>
      <c r="J2249">
        <v>0</v>
      </c>
      <c r="K2249" s="13" t="s">
        <v>191</v>
      </c>
      <c r="L2249">
        <v>3</v>
      </c>
      <c r="M2249">
        <v>1</v>
      </c>
      <c r="N2249" s="13" t="s">
        <v>212</v>
      </c>
      <c r="O2249" s="13" t="s">
        <v>95</v>
      </c>
      <c r="P2249">
        <v>33</v>
      </c>
      <c r="Q2249" s="13" t="s">
        <v>97</v>
      </c>
      <c r="R2249" s="13" t="s">
        <v>205</v>
      </c>
      <c r="S2249" s="13" t="s">
        <v>196</v>
      </c>
      <c r="T2249">
        <v>5</v>
      </c>
      <c r="U2249">
        <v>3</v>
      </c>
      <c r="V2249">
        <v>0</v>
      </c>
      <c r="W2249" s="13" t="s">
        <v>101</v>
      </c>
      <c r="X2249">
        <v>0.65</v>
      </c>
    </row>
    <row r="2250" spans="1:24" x14ac:dyDescent="0.3">
      <c r="A2250">
        <v>2248</v>
      </c>
      <c r="B2250" t="s">
        <v>79</v>
      </c>
      <c r="C2250" t="s">
        <v>80</v>
      </c>
      <c r="D2250">
        <v>18.683924000000001</v>
      </c>
      <c r="E2250">
        <v>73.988305999999994</v>
      </c>
      <c r="F2250" s="18">
        <v>45485</v>
      </c>
      <c r="G2250" s="19">
        <v>0</v>
      </c>
      <c r="H2250">
        <v>0</v>
      </c>
      <c r="I2250" s="13" t="s">
        <v>211</v>
      </c>
      <c r="J2250">
        <v>0</v>
      </c>
      <c r="K2250" s="13" t="s">
        <v>92</v>
      </c>
      <c r="L2250">
        <v>2</v>
      </c>
      <c r="M2250">
        <v>0</v>
      </c>
      <c r="N2250" s="13" t="s">
        <v>94</v>
      </c>
      <c r="O2250" s="13" t="s">
        <v>95</v>
      </c>
      <c r="P2250">
        <v>38</v>
      </c>
      <c r="Q2250" s="13" t="s">
        <v>95</v>
      </c>
      <c r="R2250" s="13" t="s">
        <v>205</v>
      </c>
      <c r="S2250" s="13" t="s">
        <v>193</v>
      </c>
      <c r="T2250">
        <v>3</v>
      </c>
      <c r="U2250">
        <v>1</v>
      </c>
      <c r="V2250">
        <v>0</v>
      </c>
      <c r="W2250" s="13" t="s">
        <v>101</v>
      </c>
      <c r="X2250">
        <v>0.45</v>
      </c>
    </row>
    <row r="2251" spans="1:24" x14ac:dyDescent="0.3">
      <c r="A2251">
        <v>2249</v>
      </c>
      <c r="B2251" t="s">
        <v>197</v>
      </c>
      <c r="C2251" t="s">
        <v>198</v>
      </c>
      <c r="D2251">
        <v>30.673957000000001</v>
      </c>
      <c r="E2251">
        <v>76.793526999999997</v>
      </c>
      <c r="F2251" s="18">
        <v>45694</v>
      </c>
      <c r="G2251" s="19">
        <v>0.45833333333333298</v>
      </c>
      <c r="H2251">
        <v>11</v>
      </c>
      <c r="I2251" s="13" t="s">
        <v>202</v>
      </c>
      <c r="J2251">
        <v>0</v>
      </c>
      <c r="K2251" s="13" t="s">
        <v>214</v>
      </c>
      <c r="L2251">
        <v>1</v>
      </c>
      <c r="M2251">
        <v>0</v>
      </c>
      <c r="N2251" s="13" t="s">
        <v>192</v>
      </c>
      <c r="O2251" s="13" t="s">
        <v>97</v>
      </c>
      <c r="P2251">
        <v>21</v>
      </c>
      <c r="Q2251" s="13" t="s">
        <v>195</v>
      </c>
      <c r="R2251" s="13" t="s">
        <v>213</v>
      </c>
      <c r="S2251" s="13" t="s">
        <v>196</v>
      </c>
      <c r="T2251">
        <v>3</v>
      </c>
      <c r="U2251">
        <v>3</v>
      </c>
      <c r="V2251">
        <v>0</v>
      </c>
      <c r="W2251" s="13" t="s">
        <v>101</v>
      </c>
      <c r="X2251">
        <v>0.1</v>
      </c>
    </row>
    <row r="2252" spans="1:24" x14ac:dyDescent="0.3">
      <c r="A2252">
        <v>2250</v>
      </c>
      <c r="B2252" t="s">
        <v>206</v>
      </c>
      <c r="C2252" t="s">
        <v>207</v>
      </c>
      <c r="D2252">
        <v>13.060812</v>
      </c>
      <c r="E2252">
        <v>77.651937000000004</v>
      </c>
      <c r="F2252" s="18">
        <v>44684</v>
      </c>
      <c r="G2252" s="19">
        <v>0.375</v>
      </c>
      <c r="H2252">
        <v>9</v>
      </c>
      <c r="I2252" s="13" t="s">
        <v>215</v>
      </c>
      <c r="J2252">
        <v>0</v>
      </c>
      <c r="K2252" s="13" t="s">
        <v>214</v>
      </c>
      <c r="L2252">
        <v>1</v>
      </c>
      <c r="M2252">
        <v>1</v>
      </c>
      <c r="N2252" s="13" t="s">
        <v>212</v>
      </c>
      <c r="O2252" s="13" t="s">
        <v>95</v>
      </c>
      <c r="P2252">
        <v>24</v>
      </c>
      <c r="Q2252" s="13" t="s">
        <v>97</v>
      </c>
      <c r="R2252" s="13" t="s">
        <v>98</v>
      </c>
      <c r="S2252" s="13" t="s">
        <v>196</v>
      </c>
      <c r="T2252">
        <v>2</v>
      </c>
      <c r="U2252">
        <v>0</v>
      </c>
      <c r="V2252">
        <v>1</v>
      </c>
      <c r="W2252" s="13" t="s">
        <v>101</v>
      </c>
      <c r="X2252">
        <v>0.8</v>
      </c>
    </row>
    <row r="2253" spans="1:24" x14ac:dyDescent="0.3">
      <c r="A2253">
        <v>2251</v>
      </c>
      <c r="B2253" t="s">
        <v>200</v>
      </c>
      <c r="C2253" t="s">
        <v>201</v>
      </c>
      <c r="D2253">
        <v>12.818068</v>
      </c>
      <c r="E2253">
        <v>80.117958999999999</v>
      </c>
      <c r="F2253" s="18">
        <v>44643</v>
      </c>
      <c r="G2253" s="19">
        <v>0.66666666666666696</v>
      </c>
      <c r="H2253">
        <v>16</v>
      </c>
      <c r="I2253" s="13" t="s">
        <v>194</v>
      </c>
      <c r="J2253">
        <v>0</v>
      </c>
      <c r="K2253" s="13" t="s">
        <v>92</v>
      </c>
      <c r="L2253">
        <v>6</v>
      </c>
      <c r="M2253">
        <v>1</v>
      </c>
      <c r="N2253" s="13" t="s">
        <v>192</v>
      </c>
      <c r="O2253" s="13" t="s">
        <v>97</v>
      </c>
      <c r="P2253">
        <v>38</v>
      </c>
      <c r="Q2253" s="13" t="s">
        <v>97</v>
      </c>
      <c r="R2253" s="13" t="s">
        <v>213</v>
      </c>
      <c r="S2253" s="13" t="s">
        <v>193</v>
      </c>
      <c r="T2253">
        <v>5</v>
      </c>
      <c r="U2253">
        <v>0</v>
      </c>
      <c r="V2253">
        <v>0</v>
      </c>
      <c r="W2253" s="13" t="s">
        <v>101</v>
      </c>
      <c r="X2253">
        <v>0.3</v>
      </c>
    </row>
    <row r="2254" spans="1:24" x14ac:dyDescent="0.3">
      <c r="A2254">
        <v>2252</v>
      </c>
      <c r="B2254" t="s">
        <v>200</v>
      </c>
      <c r="C2254" t="s">
        <v>201</v>
      </c>
      <c r="D2254">
        <v>12.990660999999999</v>
      </c>
      <c r="E2254">
        <v>80.299722000000003</v>
      </c>
      <c r="F2254" s="18">
        <v>45684</v>
      </c>
      <c r="G2254" s="19">
        <v>0.41666666666666702</v>
      </c>
      <c r="H2254">
        <v>10</v>
      </c>
      <c r="I2254" s="13" t="s">
        <v>204</v>
      </c>
      <c r="J2254">
        <v>0</v>
      </c>
      <c r="K2254" s="13" t="s">
        <v>92</v>
      </c>
      <c r="L2254">
        <v>5</v>
      </c>
      <c r="M2254">
        <v>0</v>
      </c>
      <c r="N2254" s="13" t="s">
        <v>212</v>
      </c>
      <c r="O2254" s="13" t="s">
        <v>195</v>
      </c>
      <c r="P2254">
        <v>29</v>
      </c>
      <c r="Q2254" s="13" t="s">
        <v>97</v>
      </c>
      <c r="R2254" s="13" t="s">
        <v>199</v>
      </c>
      <c r="S2254" s="13" t="s">
        <v>196</v>
      </c>
      <c r="T2254">
        <v>4</v>
      </c>
      <c r="U2254">
        <v>2</v>
      </c>
      <c r="V2254">
        <v>1</v>
      </c>
      <c r="W2254" s="13" t="s">
        <v>101</v>
      </c>
      <c r="X2254">
        <v>0.6</v>
      </c>
    </row>
    <row r="2255" spans="1:24" x14ac:dyDescent="0.3">
      <c r="A2255">
        <v>2253</v>
      </c>
      <c r="B2255" t="s">
        <v>203</v>
      </c>
      <c r="C2255" t="s">
        <v>203</v>
      </c>
      <c r="D2255">
        <v>28.855101999999999</v>
      </c>
      <c r="E2255">
        <v>77.114407</v>
      </c>
      <c r="F2255" s="18">
        <v>45610</v>
      </c>
      <c r="G2255" s="19">
        <v>0.70833333333333304</v>
      </c>
      <c r="H2255">
        <v>17</v>
      </c>
      <c r="I2255" s="13" t="s">
        <v>202</v>
      </c>
      <c r="J2255">
        <v>0</v>
      </c>
      <c r="K2255" s="13" t="s">
        <v>191</v>
      </c>
      <c r="L2255">
        <v>4</v>
      </c>
      <c r="M2255">
        <v>0</v>
      </c>
      <c r="N2255" s="13" t="s">
        <v>94</v>
      </c>
      <c r="O2255" s="13" t="s">
        <v>95</v>
      </c>
      <c r="P2255">
        <v>39</v>
      </c>
      <c r="Q2255" s="13" t="s">
        <v>97</v>
      </c>
      <c r="R2255" s="13" t="s">
        <v>213</v>
      </c>
      <c r="S2255" s="13" t="s">
        <v>196</v>
      </c>
      <c r="T2255">
        <v>4</v>
      </c>
      <c r="U2255">
        <v>4</v>
      </c>
      <c r="V2255">
        <v>1</v>
      </c>
      <c r="W2255" s="13" t="s">
        <v>101</v>
      </c>
      <c r="X2255">
        <v>0.8</v>
      </c>
    </row>
    <row r="2256" spans="1:24" x14ac:dyDescent="0.3">
      <c r="A2256">
        <v>2254</v>
      </c>
      <c r="B2256" t="s">
        <v>203</v>
      </c>
      <c r="C2256" t="s">
        <v>203</v>
      </c>
      <c r="D2256">
        <v>28.597555</v>
      </c>
      <c r="E2256">
        <v>76.944530999999998</v>
      </c>
      <c r="F2256" s="18">
        <v>45465</v>
      </c>
      <c r="G2256" s="19">
        <v>0.41666666666666702</v>
      </c>
      <c r="H2256">
        <v>10</v>
      </c>
      <c r="I2256" s="13" t="s">
        <v>219</v>
      </c>
      <c r="J2256">
        <v>1</v>
      </c>
      <c r="K2256" s="13" t="s">
        <v>191</v>
      </c>
      <c r="L2256">
        <v>6</v>
      </c>
      <c r="M2256">
        <v>1</v>
      </c>
      <c r="N2256" s="13" t="s">
        <v>212</v>
      </c>
      <c r="O2256" s="13" t="s">
        <v>95</v>
      </c>
      <c r="P2256">
        <v>30</v>
      </c>
      <c r="Q2256" s="13" t="s">
        <v>97</v>
      </c>
      <c r="R2256" s="13" t="s">
        <v>208</v>
      </c>
      <c r="S2256" s="13" t="s">
        <v>99</v>
      </c>
      <c r="T2256">
        <v>3</v>
      </c>
      <c r="U2256">
        <v>3</v>
      </c>
      <c r="V2256">
        <v>1</v>
      </c>
      <c r="W2256" s="13" t="s">
        <v>101</v>
      </c>
      <c r="X2256">
        <v>1</v>
      </c>
    </row>
    <row r="2257" spans="1:24" x14ac:dyDescent="0.3">
      <c r="A2257">
        <v>2255</v>
      </c>
      <c r="B2257" t="s">
        <v>200</v>
      </c>
      <c r="C2257" t="s">
        <v>201</v>
      </c>
      <c r="D2257">
        <v>13.042058000000001</v>
      </c>
      <c r="E2257">
        <v>80.148230999999996</v>
      </c>
      <c r="F2257" s="18">
        <v>44644</v>
      </c>
      <c r="G2257" s="19">
        <v>0.33333333333333298</v>
      </c>
      <c r="H2257">
        <v>8</v>
      </c>
      <c r="I2257" s="13" t="s">
        <v>202</v>
      </c>
      <c r="J2257">
        <v>0</v>
      </c>
      <c r="K2257" s="13" t="s">
        <v>214</v>
      </c>
      <c r="L2257">
        <v>2</v>
      </c>
      <c r="M2257">
        <v>1</v>
      </c>
      <c r="N2257" s="13" t="s">
        <v>94</v>
      </c>
      <c r="O2257" s="13" t="s">
        <v>95</v>
      </c>
      <c r="P2257">
        <v>31</v>
      </c>
      <c r="Q2257" s="13" t="s">
        <v>97</v>
      </c>
      <c r="R2257" s="13" t="s">
        <v>199</v>
      </c>
      <c r="S2257" s="13" t="s">
        <v>196</v>
      </c>
      <c r="T2257">
        <v>1</v>
      </c>
      <c r="U2257">
        <v>0</v>
      </c>
      <c r="V2257">
        <v>1</v>
      </c>
      <c r="W2257" s="13" t="s">
        <v>101</v>
      </c>
      <c r="X2257">
        <v>0.8</v>
      </c>
    </row>
    <row r="2258" spans="1:24" x14ac:dyDescent="0.3">
      <c r="A2258">
        <v>2256</v>
      </c>
      <c r="B2258" t="s">
        <v>79</v>
      </c>
      <c r="C2258" t="s">
        <v>80</v>
      </c>
      <c r="D2258">
        <v>18.647956000000001</v>
      </c>
      <c r="E2258">
        <v>73.722842999999997</v>
      </c>
      <c r="F2258" s="18">
        <v>45279</v>
      </c>
      <c r="G2258" s="19">
        <v>0.29166666666666702</v>
      </c>
      <c r="H2258">
        <v>7</v>
      </c>
      <c r="I2258" s="13" t="s">
        <v>215</v>
      </c>
      <c r="J2258">
        <v>0</v>
      </c>
      <c r="K2258" s="13" t="s">
        <v>191</v>
      </c>
      <c r="L2258">
        <v>2</v>
      </c>
      <c r="M2258">
        <v>1</v>
      </c>
      <c r="N2258" s="13" t="s">
        <v>94</v>
      </c>
      <c r="O2258" s="13" t="s">
        <v>95</v>
      </c>
      <c r="P2258">
        <v>20</v>
      </c>
      <c r="Q2258" s="13" t="s">
        <v>95</v>
      </c>
      <c r="R2258" s="13" t="s">
        <v>213</v>
      </c>
      <c r="S2258" s="13" t="s">
        <v>193</v>
      </c>
      <c r="T2258">
        <v>5</v>
      </c>
      <c r="U2258">
        <v>2</v>
      </c>
      <c r="V2258">
        <v>0</v>
      </c>
      <c r="W2258" s="13" t="s">
        <v>101</v>
      </c>
      <c r="X2258">
        <v>0.45</v>
      </c>
    </row>
    <row r="2259" spans="1:24" x14ac:dyDescent="0.3">
      <c r="A2259">
        <v>2257</v>
      </c>
      <c r="B2259" t="s">
        <v>206</v>
      </c>
      <c r="C2259" t="s">
        <v>207</v>
      </c>
      <c r="D2259">
        <v>13.114075</v>
      </c>
      <c r="E2259">
        <v>77.414884000000001</v>
      </c>
      <c r="F2259" s="18">
        <v>45155</v>
      </c>
      <c r="G2259" s="19">
        <v>0.625</v>
      </c>
      <c r="H2259">
        <v>15</v>
      </c>
      <c r="I2259" s="13" t="s">
        <v>202</v>
      </c>
      <c r="J2259">
        <v>0</v>
      </c>
      <c r="K2259" s="13" t="s">
        <v>191</v>
      </c>
      <c r="L2259">
        <v>1</v>
      </c>
      <c r="M2259">
        <v>0</v>
      </c>
      <c r="N2259" s="13" t="s">
        <v>192</v>
      </c>
      <c r="O2259" s="13" t="s">
        <v>97</v>
      </c>
      <c r="P2259">
        <v>36</v>
      </c>
      <c r="Q2259" s="13" t="s">
        <v>97</v>
      </c>
      <c r="R2259" s="13" t="s">
        <v>98</v>
      </c>
      <c r="S2259" s="13" t="s">
        <v>196</v>
      </c>
      <c r="T2259">
        <v>1</v>
      </c>
      <c r="U2259">
        <v>0</v>
      </c>
      <c r="V2259">
        <v>0</v>
      </c>
      <c r="W2259" s="13" t="s">
        <v>101</v>
      </c>
      <c r="X2259">
        <v>0.3</v>
      </c>
    </row>
    <row r="2260" spans="1:24" x14ac:dyDescent="0.3">
      <c r="A2260">
        <v>2258</v>
      </c>
      <c r="B2260" t="s">
        <v>190</v>
      </c>
      <c r="C2260" t="s">
        <v>80</v>
      </c>
      <c r="D2260">
        <v>18.838322999999999</v>
      </c>
      <c r="E2260">
        <v>72.716673999999998</v>
      </c>
      <c r="F2260" s="18">
        <v>44907</v>
      </c>
      <c r="G2260" s="19">
        <v>0.70833333333333304</v>
      </c>
      <c r="H2260">
        <v>17</v>
      </c>
      <c r="I2260" s="13" t="s">
        <v>204</v>
      </c>
      <c r="J2260">
        <v>0</v>
      </c>
      <c r="K2260" s="13" t="s">
        <v>214</v>
      </c>
      <c r="L2260">
        <v>1</v>
      </c>
      <c r="M2260">
        <v>0</v>
      </c>
      <c r="N2260" s="13" t="s">
        <v>192</v>
      </c>
      <c r="O2260" s="13" t="s">
        <v>97</v>
      </c>
      <c r="P2260">
        <v>16</v>
      </c>
      <c r="Q2260" s="13" t="s">
        <v>97</v>
      </c>
      <c r="R2260" s="13" t="s">
        <v>213</v>
      </c>
      <c r="S2260" s="13" t="s">
        <v>196</v>
      </c>
      <c r="T2260">
        <v>4</v>
      </c>
      <c r="U2260">
        <v>0</v>
      </c>
      <c r="V2260">
        <v>1</v>
      </c>
      <c r="W2260" s="13" t="s">
        <v>101</v>
      </c>
      <c r="X2260">
        <v>0.45</v>
      </c>
    </row>
    <row r="2261" spans="1:24" x14ac:dyDescent="0.3">
      <c r="A2261">
        <v>2259</v>
      </c>
      <c r="B2261" t="s">
        <v>190</v>
      </c>
      <c r="C2261" t="s">
        <v>80</v>
      </c>
      <c r="D2261">
        <v>19.136358000000001</v>
      </c>
      <c r="E2261">
        <v>72.779078999999996</v>
      </c>
      <c r="F2261" s="18">
        <v>44801</v>
      </c>
      <c r="G2261" s="19">
        <v>0.70833333333333304</v>
      </c>
      <c r="H2261">
        <v>17</v>
      </c>
      <c r="I2261" s="13" t="s">
        <v>89</v>
      </c>
      <c r="J2261">
        <v>1</v>
      </c>
      <c r="K2261" s="13" t="s">
        <v>214</v>
      </c>
      <c r="L2261">
        <v>6</v>
      </c>
      <c r="M2261">
        <v>1</v>
      </c>
      <c r="N2261" s="13" t="s">
        <v>192</v>
      </c>
      <c r="O2261" s="13" t="s">
        <v>97</v>
      </c>
      <c r="P2261">
        <v>38</v>
      </c>
      <c r="Q2261" s="13" t="s">
        <v>195</v>
      </c>
      <c r="R2261" s="13" t="s">
        <v>199</v>
      </c>
      <c r="S2261" s="13" t="s">
        <v>193</v>
      </c>
      <c r="T2261">
        <v>1</v>
      </c>
      <c r="U2261">
        <v>0</v>
      </c>
      <c r="V2261">
        <v>1</v>
      </c>
      <c r="W2261" s="13" t="s">
        <v>101</v>
      </c>
      <c r="X2261">
        <v>0.25</v>
      </c>
    </row>
    <row r="2262" spans="1:24" x14ac:dyDescent="0.3">
      <c r="A2262">
        <v>2260</v>
      </c>
      <c r="B2262" t="s">
        <v>217</v>
      </c>
      <c r="C2262" t="s">
        <v>218</v>
      </c>
      <c r="D2262">
        <v>22.519959</v>
      </c>
      <c r="E2262">
        <v>88.370743000000004</v>
      </c>
      <c r="F2262" s="18">
        <v>45070</v>
      </c>
      <c r="G2262" s="19">
        <v>0.45833333333333298</v>
      </c>
      <c r="H2262">
        <v>11</v>
      </c>
      <c r="I2262" s="13" t="s">
        <v>194</v>
      </c>
      <c r="J2262">
        <v>0</v>
      </c>
      <c r="K2262" s="13" t="s">
        <v>191</v>
      </c>
      <c r="L2262">
        <v>5</v>
      </c>
      <c r="M2262">
        <v>0</v>
      </c>
      <c r="N2262" s="13" t="s">
        <v>94</v>
      </c>
      <c r="O2262" s="13" t="s">
        <v>95</v>
      </c>
      <c r="P2262">
        <v>24</v>
      </c>
      <c r="Q2262" s="13" t="s">
        <v>97</v>
      </c>
      <c r="R2262" s="13" t="s">
        <v>205</v>
      </c>
      <c r="S2262" s="13" t="s">
        <v>193</v>
      </c>
      <c r="T2262">
        <v>5</v>
      </c>
      <c r="U2262">
        <v>2</v>
      </c>
      <c r="V2262">
        <v>0</v>
      </c>
      <c r="W2262" s="13" t="s">
        <v>101</v>
      </c>
      <c r="X2262">
        <v>0.65</v>
      </c>
    </row>
    <row r="2263" spans="1:24" x14ac:dyDescent="0.3">
      <c r="A2263">
        <v>2261</v>
      </c>
      <c r="B2263" t="s">
        <v>197</v>
      </c>
      <c r="C2263" t="s">
        <v>198</v>
      </c>
      <c r="D2263">
        <v>30.782211</v>
      </c>
      <c r="E2263">
        <v>76.779590999999996</v>
      </c>
      <c r="F2263" s="18">
        <v>44837</v>
      </c>
      <c r="G2263" s="19">
        <v>0.83333333333333304</v>
      </c>
      <c r="H2263">
        <v>20</v>
      </c>
      <c r="I2263" s="13" t="s">
        <v>204</v>
      </c>
      <c r="J2263">
        <v>0</v>
      </c>
      <c r="K2263" s="13" t="s">
        <v>191</v>
      </c>
      <c r="L2263">
        <v>6</v>
      </c>
      <c r="M2263">
        <v>0</v>
      </c>
      <c r="N2263" s="13" t="s">
        <v>212</v>
      </c>
      <c r="O2263" s="13" t="s">
        <v>195</v>
      </c>
      <c r="P2263">
        <v>30</v>
      </c>
      <c r="Q2263" s="13" t="s">
        <v>97</v>
      </c>
      <c r="R2263" s="13" t="s">
        <v>213</v>
      </c>
      <c r="S2263" s="13" t="s">
        <v>196</v>
      </c>
      <c r="T2263">
        <v>5</v>
      </c>
      <c r="U2263">
        <v>4</v>
      </c>
      <c r="V2263">
        <v>0</v>
      </c>
      <c r="W2263" s="13" t="s">
        <v>101</v>
      </c>
      <c r="X2263">
        <v>0.45</v>
      </c>
    </row>
    <row r="2264" spans="1:24" x14ac:dyDescent="0.3">
      <c r="A2264">
        <v>2262</v>
      </c>
      <c r="B2264" t="s">
        <v>209</v>
      </c>
      <c r="C2264" t="s">
        <v>210</v>
      </c>
      <c r="D2264">
        <v>17.445723999999998</v>
      </c>
      <c r="E2264">
        <v>78.509424999999993</v>
      </c>
      <c r="F2264" s="18">
        <v>45463</v>
      </c>
      <c r="G2264" s="19">
        <v>0.33333333333333298</v>
      </c>
      <c r="H2264">
        <v>8</v>
      </c>
      <c r="I2264" s="13" t="s">
        <v>202</v>
      </c>
      <c r="J2264">
        <v>0</v>
      </c>
      <c r="K2264" s="13" t="s">
        <v>191</v>
      </c>
      <c r="L2264">
        <v>1</v>
      </c>
      <c r="M2264">
        <v>0</v>
      </c>
      <c r="N2264" s="13" t="s">
        <v>192</v>
      </c>
      <c r="O2264" s="13" t="s">
        <v>97</v>
      </c>
      <c r="P2264">
        <v>37</v>
      </c>
      <c r="Q2264" s="13" t="s">
        <v>97</v>
      </c>
      <c r="R2264" s="13" t="s">
        <v>98</v>
      </c>
      <c r="S2264" s="13" t="s">
        <v>196</v>
      </c>
      <c r="T2264">
        <v>3</v>
      </c>
      <c r="U2264">
        <v>3</v>
      </c>
      <c r="V2264">
        <v>1</v>
      </c>
      <c r="W2264" s="13" t="s">
        <v>101</v>
      </c>
      <c r="X2264">
        <v>0.45</v>
      </c>
    </row>
    <row r="2265" spans="1:24" x14ac:dyDescent="0.3">
      <c r="A2265">
        <v>2263</v>
      </c>
      <c r="B2265" t="s">
        <v>197</v>
      </c>
      <c r="C2265" t="s">
        <v>198</v>
      </c>
      <c r="D2265">
        <v>30.623439999999999</v>
      </c>
      <c r="E2265">
        <v>76.862966</v>
      </c>
      <c r="F2265" s="18">
        <v>45310</v>
      </c>
      <c r="G2265" s="19">
        <v>0.75</v>
      </c>
      <c r="H2265">
        <v>18</v>
      </c>
      <c r="I2265" s="13" t="s">
        <v>211</v>
      </c>
      <c r="J2265">
        <v>0</v>
      </c>
      <c r="K2265" s="13" t="s">
        <v>191</v>
      </c>
      <c r="L2265">
        <v>1</v>
      </c>
      <c r="M2265">
        <v>1</v>
      </c>
      <c r="N2265" s="13" t="s">
        <v>212</v>
      </c>
      <c r="O2265" s="13" t="s">
        <v>195</v>
      </c>
      <c r="P2265">
        <v>31</v>
      </c>
      <c r="Q2265" s="13" t="s">
        <v>195</v>
      </c>
      <c r="R2265" s="13" t="s">
        <v>208</v>
      </c>
      <c r="S2265" s="13" t="s">
        <v>196</v>
      </c>
      <c r="T2265">
        <v>1</v>
      </c>
      <c r="U2265">
        <v>0</v>
      </c>
      <c r="V2265">
        <v>1</v>
      </c>
      <c r="W2265" s="13" t="s">
        <v>101</v>
      </c>
      <c r="X2265">
        <v>0.4</v>
      </c>
    </row>
    <row r="2266" spans="1:24" x14ac:dyDescent="0.3">
      <c r="A2266">
        <v>2264</v>
      </c>
      <c r="B2266" t="s">
        <v>190</v>
      </c>
      <c r="C2266" t="s">
        <v>80</v>
      </c>
      <c r="D2266">
        <v>19.183083</v>
      </c>
      <c r="E2266">
        <v>72.771877000000003</v>
      </c>
      <c r="F2266" s="18">
        <v>44703</v>
      </c>
      <c r="G2266" s="19">
        <v>0.66666666666666696</v>
      </c>
      <c r="H2266">
        <v>16</v>
      </c>
      <c r="I2266" s="13" t="s">
        <v>89</v>
      </c>
      <c r="J2266">
        <v>1</v>
      </c>
      <c r="K2266" s="13" t="s">
        <v>92</v>
      </c>
      <c r="L2266">
        <v>6</v>
      </c>
      <c r="M2266">
        <v>0</v>
      </c>
      <c r="N2266" s="13" t="s">
        <v>212</v>
      </c>
      <c r="O2266" s="13" t="s">
        <v>195</v>
      </c>
      <c r="P2266">
        <v>17</v>
      </c>
      <c r="Q2266" s="13" t="s">
        <v>97</v>
      </c>
      <c r="R2266" s="13" t="s">
        <v>208</v>
      </c>
      <c r="S2266" s="13" t="s">
        <v>99</v>
      </c>
      <c r="T2266">
        <v>3</v>
      </c>
      <c r="U2266">
        <v>3</v>
      </c>
      <c r="V2266">
        <v>0</v>
      </c>
      <c r="W2266" s="13" t="s">
        <v>101</v>
      </c>
      <c r="X2266">
        <v>0.65</v>
      </c>
    </row>
    <row r="2267" spans="1:24" x14ac:dyDescent="0.3">
      <c r="A2267">
        <v>2265</v>
      </c>
      <c r="B2267" t="s">
        <v>197</v>
      </c>
      <c r="C2267" t="s">
        <v>198</v>
      </c>
      <c r="D2267">
        <v>30.76914</v>
      </c>
      <c r="E2267">
        <v>76.815431000000004</v>
      </c>
      <c r="F2267" s="18">
        <v>45176</v>
      </c>
      <c r="G2267" s="19">
        <v>0.66666666666666696</v>
      </c>
      <c r="H2267">
        <v>16</v>
      </c>
      <c r="I2267" s="13" t="s">
        <v>202</v>
      </c>
      <c r="J2267">
        <v>0</v>
      </c>
      <c r="K2267" s="13" t="s">
        <v>191</v>
      </c>
      <c r="L2267">
        <v>1</v>
      </c>
      <c r="M2267">
        <v>1</v>
      </c>
      <c r="N2267" s="13" t="s">
        <v>212</v>
      </c>
      <c r="O2267" s="13" t="s">
        <v>195</v>
      </c>
      <c r="P2267">
        <v>25</v>
      </c>
      <c r="Q2267" s="13" t="s">
        <v>97</v>
      </c>
      <c r="R2267" s="13" t="s">
        <v>98</v>
      </c>
      <c r="S2267" s="13" t="s">
        <v>196</v>
      </c>
      <c r="T2267">
        <v>5</v>
      </c>
      <c r="U2267">
        <v>2</v>
      </c>
      <c r="V2267">
        <v>0</v>
      </c>
      <c r="W2267" s="13" t="s">
        <v>101</v>
      </c>
      <c r="X2267">
        <v>0.45</v>
      </c>
    </row>
    <row r="2268" spans="1:24" x14ac:dyDescent="0.3">
      <c r="A2268">
        <v>2266</v>
      </c>
      <c r="B2268" t="s">
        <v>197</v>
      </c>
      <c r="C2268" t="s">
        <v>198</v>
      </c>
      <c r="D2268">
        <v>30.620647999999999</v>
      </c>
      <c r="E2268">
        <v>76.795170999999996</v>
      </c>
      <c r="F2268" s="18">
        <v>44676</v>
      </c>
      <c r="G2268" s="19">
        <v>0.75</v>
      </c>
      <c r="H2268">
        <v>18</v>
      </c>
      <c r="I2268" s="13" t="s">
        <v>204</v>
      </c>
      <c r="J2268">
        <v>0</v>
      </c>
      <c r="K2268" s="13" t="s">
        <v>191</v>
      </c>
      <c r="L2268">
        <v>3</v>
      </c>
      <c r="M2268">
        <v>0</v>
      </c>
      <c r="N2268" s="13" t="s">
        <v>192</v>
      </c>
      <c r="O2268" s="13" t="s">
        <v>97</v>
      </c>
      <c r="P2268">
        <v>31</v>
      </c>
      <c r="Q2268" s="13" t="s">
        <v>97</v>
      </c>
      <c r="R2268" s="13" t="s">
        <v>208</v>
      </c>
      <c r="S2268" s="13" t="s">
        <v>193</v>
      </c>
      <c r="T2268">
        <v>1</v>
      </c>
      <c r="U2268">
        <v>1</v>
      </c>
      <c r="V2268">
        <v>1</v>
      </c>
      <c r="W2268" s="13" t="s">
        <v>101</v>
      </c>
      <c r="X2268">
        <v>0.45</v>
      </c>
    </row>
    <row r="2269" spans="1:24" x14ac:dyDescent="0.3">
      <c r="A2269">
        <v>2267</v>
      </c>
      <c r="B2269" t="s">
        <v>203</v>
      </c>
      <c r="C2269" t="s">
        <v>203</v>
      </c>
      <c r="D2269">
        <v>28.743378</v>
      </c>
      <c r="E2269">
        <v>77.059269</v>
      </c>
      <c r="F2269" s="18">
        <v>44636</v>
      </c>
      <c r="G2269" s="19">
        <v>0.625</v>
      </c>
      <c r="H2269">
        <v>15</v>
      </c>
      <c r="I2269" s="13" t="s">
        <v>194</v>
      </c>
      <c r="J2269">
        <v>0</v>
      </c>
      <c r="K2269" s="13" t="s">
        <v>92</v>
      </c>
      <c r="L2269">
        <v>5</v>
      </c>
      <c r="M2269">
        <v>1</v>
      </c>
      <c r="N2269" s="13" t="s">
        <v>94</v>
      </c>
      <c r="O2269" s="13" t="s">
        <v>95</v>
      </c>
      <c r="P2269">
        <v>22</v>
      </c>
      <c r="Q2269" s="13" t="s">
        <v>195</v>
      </c>
      <c r="R2269" s="13" t="s">
        <v>199</v>
      </c>
      <c r="S2269" s="13" t="s">
        <v>193</v>
      </c>
      <c r="T2269">
        <v>4</v>
      </c>
      <c r="U2269">
        <v>1</v>
      </c>
      <c r="V2269">
        <v>0</v>
      </c>
      <c r="W2269" s="13" t="s">
        <v>101</v>
      </c>
      <c r="X2269">
        <v>0.45</v>
      </c>
    </row>
    <row r="2270" spans="1:24" x14ac:dyDescent="0.3">
      <c r="A2270">
        <v>2268</v>
      </c>
      <c r="B2270" t="s">
        <v>190</v>
      </c>
      <c r="C2270" t="s">
        <v>80</v>
      </c>
      <c r="D2270">
        <v>19.010331999999998</v>
      </c>
      <c r="E2270">
        <v>72.961264</v>
      </c>
      <c r="F2270" s="18">
        <v>44890</v>
      </c>
      <c r="G2270" s="19">
        <v>0.66666666666666696</v>
      </c>
      <c r="H2270">
        <v>16</v>
      </c>
      <c r="I2270" s="13" t="s">
        <v>211</v>
      </c>
      <c r="J2270">
        <v>0</v>
      </c>
      <c r="K2270" s="13" t="s">
        <v>92</v>
      </c>
      <c r="L2270">
        <v>5</v>
      </c>
      <c r="M2270">
        <v>1</v>
      </c>
      <c r="N2270" s="13" t="s">
        <v>192</v>
      </c>
      <c r="O2270" s="13" t="s">
        <v>97</v>
      </c>
      <c r="P2270">
        <v>31</v>
      </c>
      <c r="Q2270" s="13" t="s">
        <v>95</v>
      </c>
      <c r="R2270" s="13" t="s">
        <v>208</v>
      </c>
      <c r="S2270" s="13" t="s">
        <v>196</v>
      </c>
      <c r="T2270">
        <v>3</v>
      </c>
      <c r="U2270">
        <v>0</v>
      </c>
      <c r="V2270">
        <v>0</v>
      </c>
      <c r="W2270" s="13" t="s">
        <v>101</v>
      </c>
      <c r="X2270">
        <v>0.1</v>
      </c>
    </row>
    <row r="2271" spans="1:24" x14ac:dyDescent="0.3">
      <c r="A2271">
        <v>2269</v>
      </c>
      <c r="B2271" t="s">
        <v>203</v>
      </c>
      <c r="C2271" t="s">
        <v>203</v>
      </c>
      <c r="D2271">
        <v>28.632159999999999</v>
      </c>
      <c r="E2271">
        <v>76.978307000000001</v>
      </c>
      <c r="F2271" s="18">
        <v>44586</v>
      </c>
      <c r="G2271" s="19">
        <v>4.1666666666666699E-2</v>
      </c>
      <c r="H2271">
        <v>1</v>
      </c>
      <c r="I2271" s="13" t="s">
        <v>215</v>
      </c>
      <c r="J2271">
        <v>0</v>
      </c>
      <c r="K2271" s="13" t="s">
        <v>191</v>
      </c>
      <c r="L2271">
        <v>3</v>
      </c>
      <c r="M2271">
        <v>1</v>
      </c>
      <c r="N2271" s="13" t="s">
        <v>192</v>
      </c>
      <c r="O2271" s="13" t="s">
        <v>97</v>
      </c>
      <c r="P2271">
        <v>36</v>
      </c>
      <c r="Q2271" s="13" t="s">
        <v>95</v>
      </c>
      <c r="R2271" s="13" t="s">
        <v>199</v>
      </c>
      <c r="S2271" s="13" t="s">
        <v>196</v>
      </c>
      <c r="T2271">
        <v>2</v>
      </c>
      <c r="U2271">
        <v>2</v>
      </c>
      <c r="V2271">
        <v>0</v>
      </c>
      <c r="W2271" s="13" t="s">
        <v>101</v>
      </c>
      <c r="X2271">
        <v>0.1</v>
      </c>
    </row>
    <row r="2272" spans="1:24" x14ac:dyDescent="0.3">
      <c r="A2272">
        <v>2270</v>
      </c>
      <c r="B2272" t="s">
        <v>190</v>
      </c>
      <c r="C2272" t="s">
        <v>80</v>
      </c>
      <c r="D2272">
        <v>19.105568000000002</v>
      </c>
      <c r="E2272">
        <v>72.953331000000006</v>
      </c>
      <c r="F2272" s="18">
        <v>44658</v>
      </c>
      <c r="G2272" s="19">
        <v>0.875</v>
      </c>
      <c r="H2272">
        <v>21</v>
      </c>
      <c r="I2272" s="13" t="s">
        <v>202</v>
      </c>
      <c r="J2272">
        <v>0</v>
      </c>
      <c r="K2272" s="13" t="s">
        <v>214</v>
      </c>
      <c r="L2272">
        <v>3</v>
      </c>
      <c r="M2272">
        <v>1</v>
      </c>
      <c r="N2272" s="13" t="s">
        <v>94</v>
      </c>
      <c r="O2272" s="13" t="s">
        <v>95</v>
      </c>
      <c r="P2272">
        <v>24</v>
      </c>
      <c r="Q2272" s="13" t="s">
        <v>195</v>
      </c>
      <c r="R2272" s="13" t="s">
        <v>98</v>
      </c>
      <c r="S2272" s="13" t="s">
        <v>196</v>
      </c>
      <c r="T2272">
        <v>5</v>
      </c>
      <c r="U2272">
        <v>5</v>
      </c>
      <c r="V2272">
        <v>0</v>
      </c>
      <c r="W2272" s="13" t="s">
        <v>101</v>
      </c>
      <c r="X2272">
        <v>0.45</v>
      </c>
    </row>
    <row r="2273" spans="1:24" x14ac:dyDescent="0.3">
      <c r="A2273">
        <v>2271</v>
      </c>
      <c r="B2273" t="s">
        <v>197</v>
      </c>
      <c r="C2273" t="s">
        <v>198</v>
      </c>
      <c r="D2273">
        <v>30.751906000000002</v>
      </c>
      <c r="E2273">
        <v>76.718199999999996</v>
      </c>
      <c r="F2273" s="18">
        <v>44832</v>
      </c>
      <c r="G2273" s="19">
        <v>0.91666666666666696</v>
      </c>
      <c r="H2273">
        <v>22</v>
      </c>
      <c r="I2273" s="13" t="s">
        <v>194</v>
      </c>
      <c r="J2273">
        <v>0</v>
      </c>
      <c r="K2273" s="13" t="s">
        <v>92</v>
      </c>
      <c r="L2273">
        <v>1</v>
      </c>
      <c r="M2273">
        <v>1</v>
      </c>
      <c r="N2273" s="13" t="s">
        <v>192</v>
      </c>
      <c r="O2273" s="13" t="s">
        <v>97</v>
      </c>
      <c r="P2273">
        <v>36</v>
      </c>
      <c r="Q2273" s="13" t="s">
        <v>195</v>
      </c>
      <c r="R2273" s="13" t="s">
        <v>98</v>
      </c>
      <c r="S2273" s="13" t="s">
        <v>99</v>
      </c>
      <c r="T2273">
        <v>3</v>
      </c>
      <c r="U2273">
        <v>3</v>
      </c>
      <c r="V2273">
        <v>0</v>
      </c>
      <c r="W2273" s="13" t="s">
        <v>101</v>
      </c>
      <c r="X2273">
        <v>0.3</v>
      </c>
    </row>
    <row r="2274" spans="1:24" x14ac:dyDescent="0.3">
      <c r="A2274">
        <v>2272</v>
      </c>
      <c r="B2274" t="s">
        <v>200</v>
      </c>
      <c r="C2274" t="s">
        <v>201</v>
      </c>
      <c r="D2274">
        <v>12.842078000000001</v>
      </c>
      <c r="E2274">
        <v>80.137613000000002</v>
      </c>
      <c r="F2274" s="18">
        <v>45275</v>
      </c>
      <c r="G2274" s="19">
        <v>0.54166666666666696</v>
      </c>
      <c r="H2274">
        <v>13</v>
      </c>
      <c r="I2274" s="13" t="s">
        <v>211</v>
      </c>
      <c r="J2274">
        <v>0</v>
      </c>
      <c r="K2274" s="13" t="s">
        <v>191</v>
      </c>
      <c r="L2274">
        <v>6</v>
      </c>
      <c r="M2274">
        <v>0</v>
      </c>
      <c r="N2274" s="13" t="s">
        <v>212</v>
      </c>
      <c r="O2274" s="13" t="s">
        <v>95</v>
      </c>
      <c r="P2274">
        <v>29</v>
      </c>
      <c r="Q2274" s="13" t="s">
        <v>195</v>
      </c>
      <c r="R2274" s="13" t="s">
        <v>199</v>
      </c>
      <c r="S2274" s="13" t="s">
        <v>196</v>
      </c>
      <c r="T2274">
        <v>3</v>
      </c>
      <c r="U2274">
        <v>0</v>
      </c>
      <c r="V2274">
        <v>0</v>
      </c>
      <c r="W2274" s="13" t="s">
        <v>101</v>
      </c>
      <c r="X2274">
        <v>0.45</v>
      </c>
    </row>
    <row r="2275" spans="1:24" x14ac:dyDescent="0.3">
      <c r="A2275">
        <v>2273</v>
      </c>
      <c r="B2275" t="s">
        <v>206</v>
      </c>
      <c r="C2275" t="s">
        <v>207</v>
      </c>
      <c r="D2275">
        <v>13.061508999999999</v>
      </c>
      <c r="E2275">
        <v>77.693775000000002</v>
      </c>
      <c r="F2275" s="18">
        <v>45477</v>
      </c>
      <c r="G2275" s="19">
        <v>0.70833333333333304</v>
      </c>
      <c r="H2275">
        <v>17</v>
      </c>
      <c r="I2275" s="13" t="s">
        <v>202</v>
      </c>
      <c r="J2275">
        <v>0</v>
      </c>
      <c r="K2275" s="13" t="s">
        <v>191</v>
      </c>
      <c r="L2275">
        <v>4</v>
      </c>
      <c r="M2275">
        <v>1</v>
      </c>
      <c r="N2275" s="13" t="s">
        <v>192</v>
      </c>
      <c r="O2275" s="13" t="s">
        <v>97</v>
      </c>
      <c r="P2275">
        <v>37</v>
      </c>
      <c r="Q2275" s="13" t="s">
        <v>97</v>
      </c>
      <c r="R2275" s="13" t="s">
        <v>213</v>
      </c>
      <c r="S2275" s="13" t="s">
        <v>196</v>
      </c>
      <c r="T2275">
        <v>2</v>
      </c>
      <c r="U2275">
        <v>0</v>
      </c>
      <c r="V2275">
        <v>1</v>
      </c>
      <c r="W2275" s="13" t="s">
        <v>101</v>
      </c>
      <c r="X2275">
        <v>0.45</v>
      </c>
    </row>
    <row r="2276" spans="1:24" x14ac:dyDescent="0.3">
      <c r="A2276">
        <v>2274</v>
      </c>
      <c r="B2276" t="s">
        <v>200</v>
      </c>
      <c r="C2276" t="s">
        <v>201</v>
      </c>
      <c r="D2276">
        <v>12.851092</v>
      </c>
      <c r="E2276">
        <v>80.281499999999994</v>
      </c>
      <c r="F2276" s="18">
        <v>45642</v>
      </c>
      <c r="G2276" s="19">
        <v>0.5</v>
      </c>
      <c r="H2276">
        <v>12</v>
      </c>
      <c r="I2276" s="13" t="s">
        <v>204</v>
      </c>
      <c r="J2276">
        <v>0</v>
      </c>
      <c r="K2276" s="13" t="s">
        <v>191</v>
      </c>
      <c r="L2276">
        <v>6</v>
      </c>
      <c r="M2276">
        <v>0</v>
      </c>
      <c r="N2276" s="13" t="s">
        <v>192</v>
      </c>
      <c r="O2276" s="13" t="s">
        <v>97</v>
      </c>
      <c r="P2276">
        <v>21</v>
      </c>
      <c r="Q2276" s="13" t="s">
        <v>97</v>
      </c>
      <c r="R2276" s="13" t="s">
        <v>98</v>
      </c>
      <c r="S2276" s="13" t="s">
        <v>196</v>
      </c>
      <c r="T2276">
        <v>4</v>
      </c>
      <c r="U2276">
        <v>3</v>
      </c>
      <c r="V2276">
        <v>0</v>
      </c>
      <c r="W2276" s="13" t="s">
        <v>101</v>
      </c>
      <c r="X2276">
        <v>0.3</v>
      </c>
    </row>
    <row r="2277" spans="1:24" x14ac:dyDescent="0.3">
      <c r="A2277">
        <v>2275</v>
      </c>
      <c r="B2277" t="s">
        <v>206</v>
      </c>
      <c r="C2277" t="s">
        <v>207</v>
      </c>
      <c r="D2277">
        <v>12.949275999999999</v>
      </c>
      <c r="E2277">
        <v>77.418961999999993</v>
      </c>
      <c r="F2277" s="18">
        <v>44680</v>
      </c>
      <c r="G2277" s="19">
        <v>0.29166666666666702</v>
      </c>
      <c r="H2277">
        <v>7</v>
      </c>
      <c r="I2277" s="13" t="s">
        <v>211</v>
      </c>
      <c r="J2277">
        <v>0</v>
      </c>
      <c r="K2277" s="13" t="s">
        <v>191</v>
      </c>
      <c r="L2277">
        <v>4</v>
      </c>
      <c r="M2277">
        <v>0</v>
      </c>
      <c r="N2277" s="13" t="s">
        <v>94</v>
      </c>
      <c r="O2277" s="13" t="s">
        <v>95</v>
      </c>
      <c r="P2277">
        <v>33</v>
      </c>
      <c r="Q2277" s="13" t="s">
        <v>95</v>
      </c>
      <c r="R2277" s="13" t="s">
        <v>98</v>
      </c>
      <c r="S2277" s="13" t="s">
        <v>193</v>
      </c>
      <c r="T2277">
        <v>1</v>
      </c>
      <c r="U2277">
        <v>0</v>
      </c>
      <c r="V2277">
        <v>0</v>
      </c>
      <c r="W2277" s="13" t="s">
        <v>101</v>
      </c>
      <c r="X2277">
        <v>0.45</v>
      </c>
    </row>
    <row r="2278" spans="1:24" x14ac:dyDescent="0.3">
      <c r="A2278">
        <v>2276</v>
      </c>
      <c r="B2278" t="s">
        <v>203</v>
      </c>
      <c r="C2278" t="s">
        <v>203</v>
      </c>
      <c r="D2278">
        <v>28.535678999999998</v>
      </c>
      <c r="E2278">
        <v>77.257926999999995</v>
      </c>
      <c r="F2278" s="18">
        <v>45025</v>
      </c>
      <c r="G2278" s="19">
        <v>0.91666666666666696</v>
      </c>
      <c r="H2278">
        <v>22</v>
      </c>
      <c r="I2278" s="13" t="s">
        <v>89</v>
      </c>
      <c r="J2278">
        <v>1</v>
      </c>
      <c r="K2278" s="13" t="s">
        <v>214</v>
      </c>
      <c r="L2278">
        <v>2</v>
      </c>
      <c r="M2278">
        <v>1</v>
      </c>
      <c r="N2278" s="13" t="s">
        <v>212</v>
      </c>
      <c r="O2278" s="13" t="s">
        <v>95</v>
      </c>
      <c r="P2278">
        <v>37</v>
      </c>
      <c r="Q2278" s="13" t="s">
        <v>95</v>
      </c>
      <c r="R2278" s="13" t="s">
        <v>98</v>
      </c>
      <c r="S2278" s="13" t="s">
        <v>99</v>
      </c>
      <c r="T2278">
        <v>1</v>
      </c>
      <c r="U2278">
        <v>1</v>
      </c>
      <c r="V2278">
        <v>0</v>
      </c>
      <c r="W2278" s="13" t="s">
        <v>101</v>
      </c>
      <c r="X2278">
        <v>0.65</v>
      </c>
    </row>
    <row r="2279" spans="1:24" x14ac:dyDescent="0.3">
      <c r="A2279">
        <v>2277</v>
      </c>
      <c r="B2279" t="s">
        <v>197</v>
      </c>
      <c r="C2279" t="s">
        <v>198</v>
      </c>
      <c r="D2279">
        <v>30.726258999999999</v>
      </c>
      <c r="E2279">
        <v>76.848318000000006</v>
      </c>
      <c r="F2279" s="18">
        <v>45391</v>
      </c>
      <c r="G2279" s="19">
        <v>0.20833333333333301</v>
      </c>
      <c r="H2279">
        <v>5</v>
      </c>
      <c r="I2279" s="13" t="s">
        <v>215</v>
      </c>
      <c r="J2279">
        <v>0</v>
      </c>
      <c r="K2279" s="13" t="s">
        <v>214</v>
      </c>
      <c r="L2279">
        <v>5</v>
      </c>
      <c r="M2279">
        <v>0</v>
      </c>
      <c r="N2279" s="13" t="s">
        <v>94</v>
      </c>
      <c r="O2279" s="13" t="s">
        <v>95</v>
      </c>
      <c r="P2279">
        <v>32</v>
      </c>
      <c r="Q2279" s="13" t="s">
        <v>95</v>
      </c>
      <c r="R2279" s="13" t="s">
        <v>199</v>
      </c>
      <c r="S2279" s="13" t="s">
        <v>99</v>
      </c>
      <c r="T2279">
        <v>5</v>
      </c>
      <c r="U2279">
        <v>5</v>
      </c>
      <c r="V2279">
        <v>0</v>
      </c>
      <c r="W2279" s="13" t="s">
        <v>101</v>
      </c>
      <c r="X2279">
        <v>0.65</v>
      </c>
    </row>
    <row r="2280" spans="1:24" x14ac:dyDescent="0.3">
      <c r="A2280">
        <v>2278</v>
      </c>
      <c r="B2280" t="s">
        <v>197</v>
      </c>
      <c r="C2280" t="s">
        <v>198</v>
      </c>
      <c r="D2280">
        <v>30.704357000000002</v>
      </c>
      <c r="E2280">
        <v>76.708342999999999</v>
      </c>
      <c r="F2280" s="18">
        <v>45509</v>
      </c>
      <c r="G2280" s="19">
        <v>0.54166666666666696</v>
      </c>
      <c r="H2280">
        <v>13</v>
      </c>
      <c r="I2280" s="13" t="s">
        <v>204</v>
      </c>
      <c r="J2280">
        <v>0</v>
      </c>
      <c r="K2280" s="13" t="s">
        <v>92</v>
      </c>
      <c r="L2280">
        <v>6</v>
      </c>
      <c r="M2280">
        <v>0</v>
      </c>
      <c r="N2280" s="13" t="s">
        <v>212</v>
      </c>
      <c r="O2280" s="13" t="s">
        <v>95</v>
      </c>
      <c r="P2280">
        <v>22</v>
      </c>
      <c r="Q2280" s="13" t="s">
        <v>97</v>
      </c>
      <c r="R2280" s="13" t="s">
        <v>98</v>
      </c>
      <c r="S2280" s="13" t="s">
        <v>196</v>
      </c>
      <c r="T2280">
        <v>4</v>
      </c>
      <c r="U2280">
        <v>4</v>
      </c>
      <c r="V2280">
        <v>0</v>
      </c>
      <c r="W2280" s="13" t="s">
        <v>101</v>
      </c>
      <c r="X2280">
        <v>0.65</v>
      </c>
    </row>
    <row r="2281" spans="1:24" x14ac:dyDescent="0.3">
      <c r="A2281">
        <v>2279</v>
      </c>
      <c r="B2281" t="s">
        <v>79</v>
      </c>
      <c r="C2281" t="s">
        <v>80</v>
      </c>
      <c r="D2281">
        <v>18.582284999999999</v>
      </c>
      <c r="E2281">
        <v>73.917100000000005</v>
      </c>
      <c r="F2281" s="18">
        <v>45485</v>
      </c>
      <c r="G2281" s="19">
        <v>8.3333333333333301E-2</v>
      </c>
      <c r="H2281">
        <v>2</v>
      </c>
      <c r="I2281" s="13" t="s">
        <v>211</v>
      </c>
      <c r="J2281">
        <v>0</v>
      </c>
      <c r="K2281" s="13" t="s">
        <v>214</v>
      </c>
      <c r="L2281">
        <v>2</v>
      </c>
      <c r="M2281">
        <v>0</v>
      </c>
      <c r="N2281" s="13" t="s">
        <v>212</v>
      </c>
      <c r="O2281" s="13" t="s">
        <v>95</v>
      </c>
      <c r="P2281">
        <v>22</v>
      </c>
      <c r="Q2281" s="13" t="s">
        <v>95</v>
      </c>
      <c r="R2281" s="13" t="s">
        <v>213</v>
      </c>
      <c r="S2281" s="13" t="s">
        <v>196</v>
      </c>
      <c r="T2281">
        <v>1</v>
      </c>
      <c r="U2281">
        <v>1</v>
      </c>
      <c r="V2281">
        <v>0</v>
      </c>
      <c r="W2281" s="13" t="s">
        <v>101</v>
      </c>
      <c r="X2281">
        <v>0.45</v>
      </c>
    </row>
    <row r="2282" spans="1:24" x14ac:dyDescent="0.3">
      <c r="A2282">
        <v>2280</v>
      </c>
      <c r="B2282" t="s">
        <v>209</v>
      </c>
      <c r="C2282" t="s">
        <v>210</v>
      </c>
      <c r="D2282">
        <v>17.508078000000001</v>
      </c>
      <c r="E2282">
        <v>78.274811999999997</v>
      </c>
      <c r="F2282" s="18">
        <v>45532</v>
      </c>
      <c r="G2282" s="19">
        <v>0.45833333333333298</v>
      </c>
      <c r="H2282">
        <v>11</v>
      </c>
      <c r="I2282" s="13" t="s">
        <v>194</v>
      </c>
      <c r="J2282">
        <v>0</v>
      </c>
      <c r="K2282" s="13" t="s">
        <v>191</v>
      </c>
      <c r="L2282">
        <v>5</v>
      </c>
      <c r="M2282">
        <v>1</v>
      </c>
      <c r="N2282" s="13" t="s">
        <v>212</v>
      </c>
      <c r="O2282" s="13" t="s">
        <v>95</v>
      </c>
      <c r="P2282">
        <v>37</v>
      </c>
      <c r="Q2282" s="13" t="s">
        <v>97</v>
      </c>
      <c r="R2282" s="13" t="s">
        <v>208</v>
      </c>
      <c r="S2282" s="13" t="s">
        <v>193</v>
      </c>
      <c r="T2282">
        <v>2</v>
      </c>
      <c r="U2282">
        <v>2</v>
      </c>
      <c r="V2282">
        <v>0</v>
      </c>
      <c r="W2282" s="13" t="s">
        <v>101</v>
      </c>
      <c r="X2282">
        <v>0.65</v>
      </c>
    </row>
    <row r="2283" spans="1:24" x14ac:dyDescent="0.3">
      <c r="A2283">
        <v>2281</v>
      </c>
      <c r="B2283" t="s">
        <v>200</v>
      </c>
      <c r="C2283" t="s">
        <v>201</v>
      </c>
      <c r="D2283">
        <v>13.132439</v>
      </c>
      <c r="E2283">
        <v>80.247214999999997</v>
      </c>
      <c r="F2283" s="18">
        <v>45504</v>
      </c>
      <c r="G2283" s="19">
        <v>0.33333333333333298</v>
      </c>
      <c r="H2283">
        <v>8</v>
      </c>
      <c r="I2283" s="13" t="s">
        <v>194</v>
      </c>
      <c r="J2283">
        <v>0</v>
      </c>
      <c r="K2283" s="13" t="s">
        <v>191</v>
      </c>
      <c r="L2283">
        <v>5</v>
      </c>
      <c r="M2283">
        <v>1</v>
      </c>
      <c r="N2283" s="13" t="s">
        <v>192</v>
      </c>
      <c r="O2283" s="13" t="s">
        <v>97</v>
      </c>
      <c r="P2283">
        <v>22</v>
      </c>
      <c r="Q2283" s="13" t="s">
        <v>97</v>
      </c>
      <c r="R2283" s="13" t="s">
        <v>208</v>
      </c>
      <c r="S2283" s="13" t="s">
        <v>99</v>
      </c>
      <c r="T2283">
        <v>1</v>
      </c>
      <c r="U2283">
        <v>1</v>
      </c>
      <c r="V2283">
        <v>1</v>
      </c>
      <c r="W2283" s="13" t="s">
        <v>101</v>
      </c>
      <c r="X2283">
        <v>0.65</v>
      </c>
    </row>
    <row r="2284" spans="1:24" x14ac:dyDescent="0.3">
      <c r="A2284">
        <v>2282</v>
      </c>
      <c r="B2284" t="s">
        <v>206</v>
      </c>
      <c r="C2284" t="s">
        <v>207</v>
      </c>
      <c r="D2284">
        <v>12.805032000000001</v>
      </c>
      <c r="E2284">
        <v>77.532584999999997</v>
      </c>
      <c r="F2284" s="18">
        <v>45002</v>
      </c>
      <c r="G2284" s="19">
        <v>0.79166666666666696</v>
      </c>
      <c r="H2284">
        <v>19</v>
      </c>
      <c r="I2284" s="13" t="s">
        <v>211</v>
      </c>
      <c r="J2284">
        <v>0</v>
      </c>
      <c r="K2284" s="13" t="s">
        <v>191</v>
      </c>
      <c r="L2284">
        <v>4</v>
      </c>
      <c r="M2284">
        <v>1</v>
      </c>
      <c r="N2284" s="13" t="s">
        <v>94</v>
      </c>
      <c r="O2284" s="13" t="s">
        <v>95</v>
      </c>
      <c r="P2284">
        <v>39</v>
      </c>
      <c r="Q2284" s="13" t="s">
        <v>97</v>
      </c>
      <c r="R2284" s="13" t="s">
        <v>205</v>
      </c>
      <c r="S2284" s="13" t="s">
        <v>193</v>
      </c>
      <c r="T2284">
        <v>1</v>
      </c>
      <c r="U2284">
        <v>0</v>
      </c>
      <c r="V2284">
        <v>1</v>
      </c>
      <c r="W2284" s="13" t="s">
        <v>101</v>
      </c>
      <c r="X2284">
        <v>0.8</v>
      </c>
    </row>
    <row r="2285" spans="1:24" x14ac:dyDescent="0.3">
      <c r="A2285">
        <v>2283</v>
      </c>
      <c r="B2285" t="s">
        <v>217</v>
      </c>
      <c r="C2285" t="s">
        <v>218</v>
      </c>
      <c r="D2285">
        <v>22.587212999999998</v>
      </c>
      <c r="E2285">
        <v>88.275720000000007</v>
      </c>
      <c r="F2285" s="18">
        <v>44703</v>
      </c>
      <c r="G2285" s="19">
        <v>0.58333333333333304</v>
      </c>
      <c r="H2285">
        <v>14</v>
      </c>
      <c r="I2285" s="13" t="s">
        <v>89</v>
      </c>
      <c r="J2285">
        <v>1</v>
      </c>
      <c r="K2285" s="13" t="s">
        <v>191</v>
      </c>
      <c r="L2285">
        <v>3</v>
      </c>
      <c r="M2285">
        <v>0</v>
      </c>
      <c r="N2285" s="13" t="s">
        <v>94</v>
      </c>
      <c r="O2285" s="13" t="s">
        <v>95</v>
      </c>
      <c r="P2285">
        <v>24</v>
      </c>
      <c r="Q2285" s="13" t="s">
        <v>195</v>
      </c>
      <c r="R2285" s="13" t="s">
        <v>199</v>
      </c>
      <c r="S2285" s="13" t="s">
        <v>196</v>
      </c>
      <c r="T2285">
        <v>1</v>
      </c>
      <c r="U2285">
        <v>0</v>
      </c>
      <c r="V2285">
        <v>0</v>
      </c>
      <c r="W2285" s="13" t="s">
        <v>101</v>
      </c>
      <c r="X2285">
        <v>0.45</v>
      </c>
    </row>
    <row r="2286" spans="1:24" x14ac:dyDescent="0.3">
      <c r="A2286">
        <v>2284</v>
      </c>
      <c r="B2286" t="s">
        <v>79</v>
      </c>
      <c r="C2286" t="s">
        <v>80</v>
      </c>
      <c r="D2286">
        <v>18.681894</v>
      </c>
      <c r="E2286">
        <v>73.706247000000005</v>
      </c>
      <c r="F2286" s="18">
        <v>45200</v>
      </c>
      <c r="G2286" s="19">
        <v>0.41666666666666702</v>
      </c>
      <c r="H2286">
        <v>10</v>
      </c>
      <c r="I2286" s="13" t="s">
        <v>89</v>
      </c>
      <c r="J2286">
        <v>1</v>
      </c>
      <c r="K2286" s="13" t="s">
        <v>92</v>
      </c>
      <c r="L2286">
        <v>1</v>
      </c>
      <c r="M2286">
        <v>0</v>
      </c>
      <c r="N2286" s="13" t="s">
        <v>94</v>
      </c>
      <c r="O2286" s="13" t="s">
        <v>95</v>
      </c>
      <c r="P2286">
        <v>17</v>
      </c>
      <c r="Q2286" s="13" t="s">
        <v>195</v>
      </c>
      <c r="R2286" s="13" t="s">
        <v>213</v>
      </c>
      <c r="S2286" s="13" t="s">
        <v>193</v>
      </c>
      <c r="T2286">
        <v>2</v>
      </c>
      <c r="U2286">
        <v>2</v>
      </c>
      <c r="V2286">
        <v>1</v>
      </c>
      <c r="W2286" s="13" t="s">
        <v>101</v>
      </c>
      <c r="X2286">
        <v>0.6</v>
      </c>
    </row>
    <row r="2287" spans="1:24" x14ac:dyDescent="0.3">
      <c r="A2287">
        <v>2285</v>
      </c>
      <c r="B2287" t="s">
        <v>79</v>
      </c>
      <c r="C2287" t="s">
        <v>80</v>
      </c>
      <c r="D2287">
        <v>18.468826</v>
      </c>
      <c r="E2287">
        <v>73.904970000000006</v>
      </c>
      <c r="F2287" s="18">
        <v>45155</v>
      </c>
      <c r="G2287" s="19">
        <v>0.5</v>
      </c>
      <c r="H2287">
        <v>12</v>
      </c>
      <c r="I2287" s="13" t="s">
        <v>202</v>
      </c>
      <c r="J2287">
        <v>0</v>
      </c>
      <c r="K2287" s="13" t="s">
        <v>214</v>
      </c>
      <c r="L2287">
        <v>4</v>
      </c>
      <c r="M2287">
        <v>1</v>
      </c>
      <c r="N2287" s="13" t="s">
        <v>192</v>
      </c>
      <c r="O2287" s="13" t="s">
        <v>97</v>
      </c>
      <c r="P2287">
        <v>34</v>
      </c>
      <c r="Q2287" s="13" t="s">
        <v>95</v>
      </c>
      <c r="R2287" s="13" t="s">
        <v>199</v>
      </c>
      <c r="S2287" s="13" t="s">
        <v>196</v>
      </c>
      <c r="T2287">
        <v>2</v>
      </c>
      <c r="U2287">
        <v>0</v>
      </c>
      <c r="V2287">
        <v>0</v>
      </c>
      <c r="W2287" s="13" t="s">
        <v>101</v>
      </c>
      <c r="X2287">
        <v>0.1</v>
      </c>
    </row>
    <row r="2288" spans="1:24" x14ac:dyDescent="0.3">
      <c r="A2288">
        <v>2286</v>
      </c>
      <c r="B2288" t="s">
        <v>200</v>
      </c>
      <c r="C2288" t="s">
        <v>201</v>
      </c>
      <c r="D2288">
        <v>12.945712</v>
      </c>
      <c r="E2288">
        <v>80.191529000000003</v>
      </c>
      <c r="F2288" s="18">
        <v>45113</v>
      </c>
      <c r="G2288" s="19">
        <v>0.29166666666666702</v>
      </c>
      <c r="H2288">
        <v>7</v>
      </c>
      <c r="I2288" s="13" t="s">
        <v>202</v>
      </c>
      <c r="J2288">
        <v>0</v>
      </c>
      <c r="K2288" s="13" t="s">
        <v>191</v>
      </c>
      <c r="L2288">
        <v>3</v>
      </c>
      <c r="M2288">
        <v>1</v>
      </c>
      <c r="N2288" s="13" t="s">
        <v>212</v>
      </c>
      <c r="O2288" s="13" t="s">
        <v>195</v>
      </c>
      <c r="P2288">
        <v>34</v>
      </c>
      <c r="Q2288" s="13" t="s">
        <v>95</v>
      </c>
      <c r="R2288" s="13" t="s">
        <v>199</v>
      </c>
      <c r="S2288" s="13" t="s">
        <v>196</v>
      </c>
      <c r="T2288">
        <v>5</v>
      </c>
      <c r="U2288">
        <v>1</v>
      </c>
      <c r="V2288">
        <v>0</v>
      </c>
      <c r="W2288" s="13" t="s">
        <v>101</v>
      </c>
      <c r="X2288">
        <v>0.25</v>
      </c>
    </row>
    <row r="2289" spans="1:24" x14ac:dyDescent="0.3">
      <c r="A2289">
        <v>2287</v>
      </c>
      <c r="B2289" t="s">
        <v>200</v>
      </c>
      <c r="C2289" t="s">
        <v>201</v>
      </c>
      <c r="D2289">
        <v>12.964005</v>
      </c>
      <c r="E2289">
        <v>80.157435000000007</v>
      </c>
      <c r="F2289" s="18">
        <v>45718</v>
      </c>
      <c r="G2289" s="19">
        <v>0.33333333333333298</v>
      </c>
      <c r="H2289">
        <v>8</v>
      </c>
      <c r="I2289" s="13" t="s">
        <v>89</v>
      </c>
      <c r="J2289">
        <v>1</v>
      </c>
      <c r="K2289" s="13" t="s">
        <v>92</v>
      </c>
      <c r="L2289">
        <v>6</v>
      </c>
      <c r="M2289">
        <v>1</v>
      </c>
      <c r="N2289" s="13" t="s">
        <v>94</v>
      </c>
      <c r="O2289" s="13" t="s">
        <v>95</v>
      </c>
      <c r="P2289">
        <v>18</v>
      </c>
      <c r="Q2289" s="13" t="s">
        <v>195</v>
      </c>
      <c r="R2289" s="13" t="s">
        <v>199</v>
      </c>
      <c r="S2289" s="13" t="s">
        <v>196</v>
      </c>
      <c r="T2289">
        <v>2</v>
      </c>
      <c r="U2289">
        <v>0</v>
      </c>
      <c r="V2289">
        <v>1</v>
      </c>
      <c r="W2289" s="13" t="s">
        <v>101</v>
      </c>
      <c r="X2289">
        <v>0.6</v>
      </c>
    </row>
    <row r="2290" spans="1:24" x14ac:dyDescent="0.3">
      <c r="A2290">
        <v>2288</v>
      </c>
      <c r="B2290" t="s">
        <v>79</v>
      </c>
      <c r="C2290" t="s">
        <v>80</v>
      </c>
      <c r="D2290">
        <v>18.440829999999998</v>
      </c>
      <c r="E2290">
        <v>73.779706000000004</v>
      </c>
      <c r="F2290" s="18">
        <v>44687</v>
      </c>
      <c r="G2290" s="19">
        <v>0.58333333333333304</v>
      </c>
      <c r="H2290">
        <v>14</v>
      </c>
      <c r="I2290" s="13" t="s">
        <v>211</v>
      </c>
      <c r="J2290">
        <v>0</v>
      </c>
      <c r="K2290" s="13" t="s">
        <v>214</v>
      </c>
      <c r="L2290">
        <v>2</v>
      </c>
      <c r="M2290">
        <v>0</v>
      </c>
      <c r="N2290" s="13" t="s">
        <v>94</v>
      </c>
      <c r="O2290" s="13" t="s">
        <v>95</v>
      </c>
      <c r="P2290">
        <v>27</v>
      </c>
      <c r="Q2290" s="13" t="s">
        <v>95</v>
      </c>
      <c r="R2290" s="13" t="s">
        <v>208</v>
      </c>
      <c r="S2290" s="13" t="s">
        <v>196</v>
      </c>
      <c r="T2290">
        <v>4</v>
      </c>
      <c r="U2290">
        <v>2</v>
      </c>
      <c r="V2290">
        <v>0</v>
      </c>
      <c r="W2290" s="13" t="s">
        <v>101</v>
      </c>
      <c r="X2290">
        <v>0.45</v>
      </c>
    </row>
    <row r="2291" spans="1:24" x14ac:dyDescent="0.3">
      <c r="A2291">
        <v>2289</v>
      </c>
      <c r="B2291" t="s">
        <v>190</v>
      </c>
      <c r="C2291" t="s">
        <v>80</v>
      </c>
      <c r="D2291">
        <v>19.036307999999998</v>
      </c>
      <c r="E2291">
        <v>72.875234000000006</v>
      </c>
      <c r="F2291" s="18">
        <v>45186</v>
      </c>
      <c r="G2291" s="19">
        <v>4.1666666666666699E-2</v>
      </c>
      <c r="H2291">
        <v>1</v>
      </c>
      <c r="I2291" s="13" t="s">
        <v>89</v>
      </c>
      <c r="J2291">
        <v>1</v>
      </c>
      <c r="K2291" s="13" t="s">
        <v>92</v>
      </c>
      <c r="L2291">
        <v>3</v>
      </c>
      <c r="M2291">
        <v>1</v>
      </c>
      <c r="N2291" s="13" t="s">
        <v>94</v>
      </c>
      <c r="O2291" s="13" t="s">
        <v>95</v>
      </c>
      <c r="P2291">
        <v>37</v>
      </c>
      <c r="Q2291" s="13" t="s">
        <v>95</v>
      </c>
      <c r="R2291" s="13" t="s">
        <v>213</v>
      </c>
      <c r="S2291" s="13" t="s">
        <v>196</v>
      </c>
      <c r="T2291">
        <v>2</v>
      </c>
      <c r="U2291">
        <v>1</v>
      </c>
      <c r="V2291">
        <v>0</v>
      </c>
      <c r="W2291" s="13" t="s">
        <v>101</v>
      </c>
      <c r="X2291">
        <v>0.45</v>
      </c>
    </row>
    <row r="2292" spans="1:24" x14ac:dyDescent="0.3">
      <c r="A2292">
        <v>2290</v>
      </c>
      <c r="B2292" t="s">
        <v>190</v>
      </c>
      <c r="C2292" t="s">
        <v>80</v>
      </c>
      <c r="D2292">
        <v>19.179527</v>
      </c>
      <c r="E2292">
        <v>72.841712000000001</v>
      </c>
      <c r="F2292" s="18">
        <v>45576</v>
      </c>
      <c r="G2292" s="19">
        <v>0.66666666666666696</v>
      </c>
      <c r="H2292">
        <v>16</v>
      </c>
      <c r="I2292" s="13" t="s">
        <v>211</v>
      </c>
      <c r="J2292">
        <v>0</v>
      </c>
      <c r="K2292" s="13" t="s">
        <v>92</v>
      </c>
      <c r="L2292">
        <v>5</v>
      </c>
      <c r="M2292">
        <v>0</v>
      </c>
      <c r="N2292" s="13" t="s">
        <v>212</v>
      </c>
      <c r="O2292" s="13" t="s">
        <v>95</v>
      </c>
      <c r="P2292">
        <v>40</v>
      </c>
      <c r="Q2292" s="13" t="s">
        <v>195</v>
      </c>
      <c r="R2292" s="13" t="s">
        <v>208</v>
      </c>
      <c r="S2292" s="13" t="s">
        <v>99</v>
      </c>
      <c r="T2292">
        <v>3</v>
      </c>
      <c r="U2292">
        <v>3</v>
      </c>
      <c r="V2292">
        <v>0</v>
      </c>
      <c r="W2292" s="13" t="s">
        <v>101</v>
      </c>
      <c r="X2292">
        <v>0.65</v>
      </c>
    </row>
    <row r="2293" spans="1:24" x14ac:dyDescent="0.3">
      <c r="A2293">
        <v>2291</v>
      </c>
      <c r="B2293" t="s">
        <v>206</v>
      </c>
      <c r="C2293" t="s">
        <v>207</v>
      </c>
      <c r="D2293">
        <v>13.069008</v>
      </c>
      <c r="E2293">
        <v>77.473433999999997</v>
      </c>
      <c r="F2293" s="18">
        <v>45159</v>
      </c>
      <c r="G2293" s="19">
        <v>0.625</v>
      </c>
      <c r="H2293">
        <v>15</v>
      </c>
      <c r="I2293" s="13" t="s">
        <v>204</v>
      </c>
      <c r="J2293">
        <v>0</v>
      </c>
      <c r="K2293" s="13" t="s">
        <v>214</v>
      </c>
      <c r="L2293">
        <v>4</v>
      </c>
      <c r="M2293">
        <v>1</v>
      </c>
      <c r="N2293" s="13" t="s">
        <v>94</v>
      </c>
      <c r="O2293" s="13" t="s">
        <v>95</v>
      </c>
      <c r="P2293">
        <v>32</v>
      </c>
      <c r="Q2293" s="13" t="s">
        <v>97</v>
      </c>
      <c r="R2293" s="13" t="s">
        <v>208</v>
      </c>
      <c r="S2293" s="13" t="s">
        <v>193</v>
      </c>
      <c r="T2293">
        <v>1</v>
      </c>
      <c r="U2293">
        <v>0</v>
      </c>
      <c r="V2293">
        <v>0</v>
      </c>
      <c r="W2293" s="13" t="s">
        <v>101</v>
      </c>
      <c r="X2293">
        <v>0.65</v>
      </c>
    </row>
    <row r="2294" spans="1:24" x14ac:dyDescent="0.3">
      <c r="A2294">
        <v>2292</v>
      </c>
      <c r="B2294" t="s">
        <v>79</v>
      </c>
      <c r="C2294" t="s">
        <v>80</v>
      </c>
      <c r="D2294">
        <v>18.698955000000002</v>
      </c>
      <c r="E2294">
        <v>73.934197999999995</v>
      </c>
      <c r="F2294" s="18">
        <v>44948</v>
      </c>
      <c r="G2294" s="19">
        <v>0.45833333333333298</v>
      </c>
      <c r="H2294">
        <v>11</v>
      </c>
      <c r="I2294" s="13" t="s">
        <v>89</v>
      </c>
      <c r="J2294">
        <v>1</v>
      </c>
      <c r="K2294" s="13" t="s">
        <v>92</v>
      </c>
      <c r="L2294">
        <v>1</v>
      </c>
      <c r="M2294">
        <v>0</v>
      </c>
      <c r="N2294" s="13" t="s">
        <v>192</v>
      </c>
      <c r="O2294" s="13" t="s">
        <v>97</v>
      </c>
      <c r="P2294">
        <v>26</v>
      </c>
      <c r="Q2294" s="13" t="s">
        <v>95</v>
      </c>
      <c r="R2294" s="13" t="s">
        <v>213</v>
      </c>
      <c r="S2294" s="13" t="s">
        <v>196</v>
      </c>
      <c r="T2294">
        <v>1</v>
      </c>
      <c r="U2294">
        <v>1</v>
      </c>
      <c r="V2294">
        <v>0</v>
      </c>
      <c r="W2294" s="13" t="s">
        <v>101</v>
      </c>
      <c r="X2294">
        <v>0.1</v>
      </c>
    </row>
    <row r="2295" spans="1:24" x14ac:dyDescent="0.3">
      <c r="A2295">
        <v>2293</v>
      </c>
      <c r="B2295" t="s">
        <v>206</v>
      </c>
      <c r="C2295" t="s">
        <v>207</v>
      </c>
      <c r="D2295">
        <v>13.195696999999999</v>
      </c>
      <c r="E2295">
        <v>77.793434000000005</v>
      </c>
      <c r="F2295" s="18">
        <v>44884</v>
      </c>
      <c r="G2295" s="19">
        <v>0.375</v>
      </c>
      <c r="H2295">
        <v>9</v>
      </c>
      <c r="I2295" s="13" t="s">
        <v>219</v>
      </c>
      <c r="J2295">
        <v>1</v>
      </c>
      <c r="K2295" s="13" t="s">
        <v>92</v>
      </c>
      <c r="L2295">
        <v>3</v>
      </c>
      <c r="M2295">
        <v>0</v>
      </c>
      <c r="N2295" s="13" t="s">
        <v>212</v>
      </c>
      <c r="O2295" s="13" t="s">
        <v>195</v>
      </c>
      <c r="P2295">
        <v>20</v>
      </c>
      <c r="Q2295" s="13" t="s">
        <v>195</v>
      </c>
      <c r="R2295" s="13" t="s">
        <v>213</v>
      </c>
      <c r="S2295" s="13" t="s">
        <v>196</v>
      </c>
      <c r="T2295">
        <v>3</v>
      </c>
      <c r="U2295">
        <v>3</v>
      </c>
      <c r="V2295">
        <v>1</v>
      </c>
      <c r="W2295" s="13" t="s">
        <v>101</v>
      </c>
      <c r="X2295">
        <v>0.4</v>
      </c>
    </row>
    <row r="2296" spans="1:24" x14ac:dyDescent="0.3">
      <c r="A2296">
        <v>2294</v>
      </c>
      <c r="B2296" t="s">
        <v>79</v>
      </c>
      <c r="C2296" t="s">
        <v>80</v>
      </c>
      <c r="D2296">
        <v>18.558757</v>
      </c>
      <c r="E2296">
        <v>73.937205000000006</v>
      </c>
      <c r="F2296" s="18">
        <v>44606</v>
      </c>
      <c r="G2296" s="19">
        <v>0.54166666666666696</v>
      </c>
      <c r="H2296">
        <v>13</v>
      </c>
      <c r="I2296" s="13" t="s">
        <v>204</v>
      </c>
      <c r="J2296">
        <v>0</v>
      </c>
      <c r="K2296" s="13" t="s">
        <v>191</v>
      </c>
      <c r="L2296">
        <v>4</v>
      </c>
      <c r="M2296">
        <v>0</v>
      </c>
      <c r="N2296" s="13" t="s">
        <v>94</v>
      </c>
      <c r="O2296" s="13" t="s">
        <v>95</v>
      </c>
      <c r="P2296">
        <v>23</v>
      </c>
      <c r="Q2296" s="13" t="s">
        <v>97</v>
      </c>
      <c r="R2296" s="13" t="s">
        <v>208</v>
      </c>
      <c r="S2296" s="13" t="s">
        <v>196</v>
      </c>
      <c r="T2296">
        <v>1</v>
      </c>
      <c r="U2296">
        <v>1</v>
      </c>
      <c r="V2296">
        <v>0</v>
      </c>
      <c r="W2296" s="13" t="s">
        <v>101</v>
      </c>
      <c r="X2296">
        <v>0.65</v>
      </c>
    </row>
    <row r="2297" spans="1:24" x14ac:dyDescent="0.3">
      <c r="A2297">
        <v>2295</v>
      </c>
      <c r="B2297" t="s">
        <v>217</v>
      </c>
      <c r="C2297" t="s">
        <v>218</v>
      </c>
      <c r="D2297">
        <v>22.591771999999999</v>
      </c>
      <c r="E2297">
        <v>88.310207000000005</v>
      </c>
      <c r="F2297" s="18">
        <v>44563</v>
      </c>
      <c r="G2297" s="19">
        <v>0.33333333333333298</v>
      </c>
      <c r="H2297">
        <v>8</v>
      </c>
      <c r="I2297" s="13" t="s">
        <v>89</v>
      </c>
      <c r="J2297">
        <v>1</v>
      </c>
      <c r="K2297" s="13" t="s">
        <v>191</v>
      </c>
      <c r="L2297">
        <v>4</v>
      </c>
      <c r="M2297">
        <v>1</v>
      </c>
      <c r="N2297" s="13" t="s">
        <v>192</v>
      </c>
      <c r="O2297" s="13" t="s">
        <v>97</v>
      </c>
      <c r="P2297">
        <v>23</v>
      </c>
      <c r="Q2297" s="13" t="s">
        <v>97</v>
      </c>
      <c r="R2297" s="13" t="s">
        <v>199</v>
      </c>
      <c r="S2297" s="13" t="s">
        <v>196</v>
      </c>
      <c r="T2297">
        <v>2</v>
      </c>
      <c r="U2297">
        <v>1</v>
      </c>
      <c r="V2297">
        <v>1</v>
      </c>
      <c r="W2297" s="13" t="s">
        <v>101</v>
      </c>
      <c r="X2297">
        <v>0.45</v>
      </c>
    </row>
    <row r="2298" spans="1:24" x14ac:dyDescent="0.3">
      <c r="A2298">
        <v>2296</v>
      </c>
      <c r="B2298" t="s">
        <v>209</v>
      </c>
      <c r="C2298" t="s">
        <v>210</v>
      </c>
      <c r="D2298">
        <v>17.211876</v>
      </c>
      <c r="E2298">
        <v>78.513591000000005</v>
      </c>
      <c r="F2298" s="18">
        <v>45054</v>
      </c>
      <c r="G2298" s="19">
        <v>0.875</v>
      </c>
      <c r="H2298">
        <v>21</v>
      </c>
      <c r="I2298" s="13" t="s">
        <v>204</v>
      </c>
      <c r="J2298">
        <v>0</v>
      </c>
      <c r="K2298" s="13" t="s">
        <v>92</v>
      </c>
      <c r="L2298">
        <v>6</v>
      </c>
      <c r="M2298">
        <v>0</v>
      </c>
      <c r="N2298" s="13" t="s">
        <v>192</v>
      </c>
      <c r="O2298" s="13" t="s">
        <v>97</v>
      </c>
      <c r="P2298">
        <v>37</v>
      </c>
      <c r="Q2298" s="13" t="s">
        <v>95</v>
      </c>
      <c r="R2298" s="13" t="s">
        <v>205</v>
      </c>
      <c r="S2298" s="13" t="s">
        <v>196</v>
      </c>
      <c r="T2298">
        <v>1</v>
      </c>
      <c r="U2298">
        <v>0</v>
      </c>
      <c r="V2298">
        <v>0</v>
      </c>
      <c r="W2298" s="13" t="s">
        <v>101</v>
      </c>
      <c r="X2298">
        <v>0.1</v>
      </c>
    </row>
    <row r="2299" spans="1:24" x14ac:dyDescent="0.3">
      <c r="A2299">
        <v>2297</v>
      </c>
      <c r="B2299" t="s">
        <v>203</v>
      </c>
      <c r="C2299" t="s">
        <v>203</v>
      </c>
      <c r="D2299">
        <v>28.472725000000001</v>
      </c>
      <c r="E2299">
        <v>76.942814999999996</v>
      </c>
      <c r="F2299" s="18">
        <v>44876</v>
      </c>
      <c r="G2299" s="19">
        <v>0.95833333333333304</v>
      </c>
      <c r="H2299">
        <v>23</v>
      </c>
      <c r="I2299" s="13" t="s">
        <v>211</v>
      </c>
      <c r="J2299">
        <v>0</v>
      </c>
      <c r="K2299" s="13" t="s">
        <v>214</v>
      </c>
      <c r="L2299">
        <v>4</v>
      </c>
      <c r="M2299">
        <v>0</v>
      </c>
      <c r="N2299" s="13" t="s">
        <v>192</v>
      </c>
      <c r="O2299" s="13" t="s">
        <v>97</v>
      </c>
      <c r="P2299">
        <v>32</v>
      </c>
      <c r="Q2299" s="13" t="s">
        <v>195</v>
      </c>
      <c r="R2299" s="13" t="s">
        <v>213</v>
      </c>
      <c r="S2299" s="13" t="s">
        <v>193</v>
      </c>
      <c r="T2299">
        <v>4</v>
      </c>
      <c r="U2299">
        <v>3</v>
      </c>
      <c r="V2299">
        <v>0</v>
      </c>
      <c r="W2299" s="13" t="s">
        <v>101</v>
      </c>
      <c r="X2299">
        <v>0.1</v>
      </c>
    </row>
    <row r="2300" spans="1:24" x14ac:dyDescent="0.3">
      <c r="A2300">
        <v>2298</v>
      </c>
      <c r="B2300" t="s">
        <v>206</v>
      </c>
      <c r="C2300" t="s">
        <v>207</v>
      </c>
      <c r="D2300">
        <v>13.089661</v>
      </c>
      <c r="E2300">
        <v>77.763524000000004</v>
      </c>
      <c r="F2300" s="18">
        <v>45154</v>
      </c>
      <c r="G2300" s="19">
        <v>0.875</v>
      </c>
      <c r="H2300">
        <v>21</v>
      </c>
      <c r="I2300" s="13" t="s">
        <v>194</v>
      </c>
      <c r="J2300">
        <v>0</v>
      </c>
      <c r="K2300" s="13" t="s">
        <v>92</v>
      </c>
      <c r="L2300">
        <v>2</v>
      </c>
      <c r="M2300">
        <v>1</v>
      </c>
      <c r="N2300" s="13" t="s">
        <v>94</v>
      </c>
      <c r="O2300" s="13" t="s">
        <v>95</v>
      </c>
      <c r="P2300">
        <v>22</v>
      </c>
      <c r="Q2300" s="13" t="s">
        <v>195</v>
      </c>
      <c r="R2300" s="13" t="s">
        <v>98</v>
      </c>
      <c r="S2300" s="13" t="s">
        <v>196</v>
      </c>
      <c r="T2300">
        <v>2</v>
      </c>
      <c r="U2300">
        <v>1</v>
      </c>
      <c r="V2300">
        <v>0</v>
      </c>
      <c r="W2300" s="13" t="s">
        <v>101</v>
      </c>
      <c r="X2300">
        <v>0.45</v>
      </c>
    </row>
    <row r="2301" spans="1:24" x14ac:dyDescent="0.3">
      <c r="A2301">
        <v>2299</v>
      </c>
      <c r="B2301" t="s">
        <v>203</v>
      </c>
      <c r="C2301" t="s">
        <v>203</v>
      </c>
      <c r="D2301">
        <v>28.554120999999999</v>
      </c>
      <c r="E2301">
        <v>76.834993999999995</v>
      </c>
      <c r="F2301" s="18">
        <v>45656</v>
      </c>
      <c r="G2301" s="19">
        <v>0.75</v>
      </c>
      <c r="H2301">
        <v>18</v>
      </c>
      <c r="I2301" s="13" t="s">
        <v>204</v>
      </c>
      <c r="J2301">
        <v>0</v>
      </c>
      <c r="K2301" s="13" t="s">
        <v>92</v>
      </c>
      <c r="L2301">
        <v>5</v>
      </c>
      <c r="M2301">
        <v>1</v>
      </c>
      <c r="N2301" s="13" t="s">
        <v>94</v>
      </c>
      <c r="O2301" s="13" t="s">
        <v>95</v>
      </c>
      <c r="P2301">
        <v>28</v>
      </c>
      <c r="Q2301" s="13" t="s">
        <v>97</v>
      </c>
      <c r="R2301" s="13" t="s">
        <v>205</v>
      </c>
      <c r="S2301" s="13" t="s">
        <v>196</v>
      </c>
      <c r="T2301">
        <v>4</v>
      </c>
      <c r="U2301">
        <v>2</v>
      </c>
      <c r="V2301">
        <v>1</v>
      </c>
      <c r="W2301" s="13" t="s">
        <v>101</v>
      </c>
      <c r="X2301">
        <v>0.8</v>
      </c>
    </row>
    <row r="2302" spans="1:24" x14ac:dyDescent="0.3">
      <c r="A2302">
        <v>2300</v>
      </c>
      <c r="B2302" t="s">
        <v>217</v>
      </c>
      <c r="C2302" t="s">
        <v>218</v>
      </c>
      <c r="D2302">
        <v>22.410484</v>
      </c>
      <c r="E2302">
        <v>88.351657000000003</v>
      </c>
      <c r="F2302" s="18">
        <v>44757</v>
      </c>
      <c r="G2302" s="19">
        <v>0.91666666666666696</v>
      </c>
      <c r="H2302">
        <v>22</v>
      </c>
      <c r="I2302" s="13" t="s">
        <v>211</v>
      </c>
      <c r="J2302">
        <v>0</v>
      </c>
      <c r="K2302" s="13" t="s">
        <v>191</v>
      </c>
      <c r="L2302">
        <v>3</v>
      </c>
      <c r="M2302">
        <v>1</v>
      </c>
      <c r="N2302" s="13" t="s">
        <v>94</v>
      </c>
      <c r="O2302" s="13" t="s">
        <v>95</v>
      </c>
      <c r="P2302">
        <v>36</v>
      </c>
      <c r="Q2302" s="13" t="s">
        <v>195</v>
      </c>
      <c r="R2302" s="13" t="s">
        <v>205</v>
      </c>
      <c r="S2302" s="13" t="s">
        <v>196</v>
      </c>
      <c r="T2302">
        <v>4</v>
      </c>
      <c r="U2302">
        <v>3</v>
      </c>
      <c r="V2302">
        <v>0</v>
      </c>
      <c r="W2302" s="13" t="s">
        <v>101</v>
      </c>
      <c r="X2302">
        <v>0.45</v>
      </c>
    </row>
    <row r="2303" spans="1:24" x14ac:dyDescent="0.3">
      <c r="A2303">
        <v>2301</v>
      </c>
      <c r="B2303" t="s">
        <v>79</v>
      </c>
      <c r="C2303" t="s">
        <v>80</v>
      </c>
      <c r="D2303">
        <v>18.675090000000001</v>
      </c>
      <c r="E2303">
        <v>73.844769999999997</v>
      </c>
      <c r="F2303" s="18">
        <v>44646</v>
      </c>
      <c r="G2303" s="19">
        <v>0.625</v>
      </c>
      <c r="H2303">
        <v>15</v>
      </c>
      <c r="I2303" s="13" t="s">
        <v>219</v>
      </c>
      <c r="J2303">
        <v>1</v>
      </c>
      <c r="K2303" s="13" t="s">
        <v>92</v>
      </c>
      <c r="L2303">
        <v>4</v>
      </c>
      <c r="M2303">
        <v>1</v>
      </c>
      <c r="N2303" s="13" t="s">
        <v>212</v>
      </c>
      <c r="O2303" s="13" t="s">
        <v>95</v>
      </c>
      <c r="P2303">
        <v>37</v>
      </c>
      <c r="Q2303" s="13" t="s">
        <v>195</v>
      </c>
      <c r="R2303" s="13" t="s">
        <v>208</v>
      </c>
      <c r="S2303" s="13" t="s">
        <v>193</v>
      </c>
      <c r="T2303">
        <v>2</v>
      </c>
      <c r="U2303">
        <v>0</v>
      </c>
      <c r="V2303">
        <v>0</v>
      </c>
      <c r="W2303" s="13" t="s">
        <v>101</v>
      </c>
      <c r="X2303">
        <v>0.45</v>
      </c>
    </row>
    <row r="2304" spans="1:24" x14ac:dyDescent="0.3">
      <c r="A2304">
        <v>2302</v>
      </c>
      <c r="B2304" t="s">
        <v>209</v>
      </c>
      <c r="C2304" t="s">
        <v>210</v>
      </c>
      <c r="D2304">
        <v>17.424049</v>
      </c>
      <c r="E2304">
        <v>78.284144999999995</v>
      </c>
      <c r="F2304" s="18">
        <v>44995</v>
      </c>
      <c r="G2304" s="19">
        <v>0.25</v>
      </c>
      <c r="H2304">
        <v>6</v>
      </c>
      <c r="I2304" s="13" t="s">
        <v>211</v>
      </c>
      <c r="J2304">
        <v>0</v>
      </c>
      <c r="K2304" s="13" t="s">
        <v>92</v>
      </c>
      <c r="L2304">
        <v>5</v>
      </c>
      <c r="M2304">
        <v>1</v>
      </c>
      <c r="N2304" s="13" t="s">
        <v>212</v>
      </c>
      <c r="O2304" s="13" t="s">
        <v>195</v>
      </c>
      <c r="P2304">
        <v>15</v>
      </c>
      <c r="Q2304" s="13" t="s">
        <v>195</v>
      </c>
      <c r="R2304" s="13" t="s">
        <v>213</v>
      </c>
      <c r="S2304" s="13" t="s">
        <v>193</v>
      </c>
      <c r="T2304">
        <v>4</v>
      </c>
      <c r="U2304">
        <v>2</v>
      </c>
      <c r="V2304">
        <v>0</v>
      </c>
      <c r="W2304" s="13" t="s">
        <v>101</v>
      </c>
      <c r="X2304">
        <v>0.25</v>
      </c>
    </row>
    <row r="2305" spans="1:24" x14ac:dyDescent="0.3">
      <c r="A2305">
        <v>2303</v>
      </c>
      <c r="B2305" t="s">
        <v>206</v>
      </c>
      <c r="C2305" t="s">
        <v>207</v>
      </c>
      <c r="D2305">
        <v>13.019302</v>
      </c>
      <c r="E2305">
        <v>77.724445000000003</v>
      </c>
      <c r="F2305" s="18">
        <v>44577</v>
      </c>
      <c r="G2305" s="19">
        <v>0.25</v>
      </c>
      <c r="H2305">
        <v>6</v>
      </c>
      <c r="I2305" s="13" t="s">
        <v>89</v>
      </c>
      <c r="J2305">
        <v>1</v>
      </c>
      <c r="K2305" s="13" t="s">
        <v>92</v>
      </c>
      <c r="L2305">
        <v>3</v>
      </c>
      <c r="M2305">
        <v>1</v>
      </c>
      <c r="N2305" s="13" t="s">
        <v>94</v>
      </c>
      <c r="O2305" s="13" t="s">
        <v>95</v>
      </c>
      <c r="P2305">
        <v>28</v>
      </c>
      <c r="Q2305" s="13" t="s">
        <v>97</v>
      </c>
      <c r="R2305" s="13" t="s">
        <v>98</v>
      </c>
      <c r="S2305" s="13" t="s">
        <v>196</v>
      </c>
      <c r="T2305">
        <v>2</v>
      </c>
      <c r="U2305">
        <v>1</v>
      </c>
      <c r="V2305">
        <v>0</v>
      </c>
      <c r="W2305" s="13" t="s">
        <v>101</v>
      </c>
      <c r="X2305">
        <v>0.65</v>
      </c>
    </row>
    <row r="2306" spans="1:24" x14ac:dyDescent="0.3">
      <c r="A2306">
        <v>2304</v>
      </c>
      <c r="B2306" t="s">
        <v>79</v>
      </c>
      <c r="C2306" t="s">
        <v>80</v>
      </c>
      <c r="D2306">
        <v>18.407646</v>
      </c>
      <c r="E2306">
        <v>73.793882999999994</v>
      </c>
      <c r="F2306" s="18">
        <v>44998</v>
      </c>
      <c r="G2306" s="19">
        <v>0.875</v>
      </c>
      <c r="H2306">
        <v>21</v>
      </c>
      <c r="I2306" s="13" t="s">
        <v>204</v>
      </c>
      <c r="J2306">
        <v>0</v>
      </c>
      <c r="K2306" s="13" t="s">
        <v>191</v>
      </c>
      <c r="L2306">
        <v>6</v>
      </c>
      <c r="M2306">
        <v>0</v>
      </c>
      <c r="N2306" s="13" t="s">
        <v>192</v>
      </c>
      <c r="O2306" s="13" t="s">
        <v>97</v>
      </c>
      <c r="P2306">
        <v>34</v>
      </c>
      <c r="Q2306" s="13" t="s">
        <v>195</v>
      </c>
      <c r="R2306" s="13" t="s">
        <v>205</v>
      </c>
      <c r="S2306" s="13" t="s">
        <v>196</v>
      </c>
      <c r="T2306">
        <v>4</v>
      </c>
      <c r="U2306">
        <v>0</v>
      </c>
      <c r="V2306">
        <v>0</v>
      </c>
      <c r="W2306" s="13" t="s">
        <v>101</v>
      </c>
      <c r="X2306">
        <v>0.1</v>
      </c>
    </row>
    <row r="2307" spans="1:24" x14ac:dyDescent="0.3">
      <c r="A2307">
        <v>2305</v>
      </c>
      <c r="B2307" t="s">
        <v>209</v>
      </c>
      <c r="C2307" t="s">
        <v>210</v>
      </c>
      <c r="D2307">
        <v>17.265640000000001</v>
      </c>
      <c r="E2307">
        <v>78.263372000000004</v>
      </c>
      <c r="F2307" s="18">
        <v>45049</v>
      </c>
      <c r="G2307" s="19">
        <v>0.70833333333333304</v>
      </c>
      <c r="H2307">
        <v>17</v>
      </c>
      <c r="I2307" s="13" t="s">
        <v>194</v>
      </c>
      <c r="J2307">
        <v>0</v>
      </c>
      <c r="K2307" s="13" t="s">
        <v>214</v>
      </c>
      <c r="L2307">
        <v>6</v>
      </c>
      <c r="M2307">
        <v>1</v>
      </c>
      <c r="N2307" s="13" t="s">
        <v>94</v>
      </c>
      <c r="O2307" s="13" t="s">
        <v>95</v>
      </c>
      <c r="P2307">
        <v>35</v>
      </c>
      <c r="Q2307" s="13" t="s">
        <v>195</v>
      </c>
      <c r="R2307" s="13" t="s">
        <v>208</v>
      </c>
      <c r="S2307" s="13" t="s">
        <v>193</v>
      </c>
      <c r="T2307">
        <v>3</v>
      </c>
      <c r="U2307">
        <v>2</v>
      </c>
      <c r="V2307">
        <v>1</v>
      </c>
      <c r="W2307" s="13" t="s">
        <v>101</v>
      </c>
      <c r="X2307">
        <v>0.6</v>
      </c>
    </row>
    <row r="2308" spans="1:24" x14ac:dyDescent="0.3">
      <c r="A2308">
        <v>2306</v>
      </c>
      <c r="B2308" t="s">
        <v>79</v>
      </c>
      <c r="C2308" t="s">
        <v>80</v>
      </c>
      <c r="D2308">
        <v>18.586243</v>
      </c>
      <c r="E2308">
        <v>73.754182999999998</v>
      </c>
      <c r="F2308" s="18">
        <v>45423</v>
      </c>
      <c r="G2308" s="19">
        <v>0.125</v>
      </c>
      <c r="H2308">
        <v>3</v>
      </c>
      <c r="I2308" s="13" t="s">
        <v>219</v>
      </c>
      <c r="J2308">
        <v>1</v>
      </c>
      <c r="K2308" s="13" t="s">
        <v>214</v>
      </c>
      <c r="L2308">
        <v>4</v>
      </c>
      <c r="M2308">
        <v>1</v>
      </c>
      <c r="N2308" s="13" t="s">
        <v>94</v>
      </c>
      <c r="O2308" s="13" t="s">
        <v>95</v>
      </c>
      <c r="P2308">
        <v>32</v>
      </c>
      <c r="Q2308" s="13" t="s">
        <v>95</v>
      </c>
      <c r="R2308" s="13" t="s">
        <v>199</v>
      </c>
      <c r="S2308" s="13" t="s">
        <v>196</v>
      </c>
      <c r="T2308">
        <v>2</v>
      </c>
      <c r="U2308">
        <v>1</v>
      </c>
      <c r="V2308">
        <v>0</v>
      </c>
      <c r="W2308" s="13" t="s">
        <v>101</v>
      </c>
      <c r="X2308">
        <v>0.45</v>
      </c>
    </row>
    <row r="2309" spans="1:24" x14ac:dyDescent="0.3">
      <c r="A2309">
        <v>2307</v>
      </c>
      <c r="B2309" t="s">
        <v>217</v>
      </c>
      <c r="C2309" t="s">
        <v>218</v>
      </c>
      <c r="D2309">
        <v>22.418638999999999</v>
      </c>
      <c r="E2309">
        <v>88.356630999999993</v>
      </c>
      <c r="F2309" s="18">
        <v>44874</v>
      </c>
      <c r="G2309" s="19">
        <v>0.79166666666666696</v>
      </c>
      <c r="H2309">
        <v>19</v>
      </c>
      <c r="I2309" s="13" t="s">
        <v>194</v>
      </c>
      <c r="J2309">
        <v>0</v>
      </c>
      <c r="K2309" s="13" t="s">
        <v>191</v>
      </c>
      <c r="L2309">
        <v>6</v>
      </c>
      <c r="M2309">
        <v>1</v>
      </c>
      <c r="N2309" s="13" t="s">
        <v>192</v>
      </c>
      <c r="O2309" s="13" t="s">
        <v>97</v>
      </c>
      <c r="P2309">
        <v>20</v>
      </c>
      <c r="Q2309" s="13" t="s">
        <v>95</v>
      </c>
      <c r="R2309" s="13" t="s">
        <v>213</v>
      </c>
      <c r="S2309" s="13" t="s">
        <v>196</v>
      </c>
      <c r="T2309">
        <v>1</v>
      </c>
      <c r="U2309">
        <v>0</v>
      </c>
      <c r="V2309">
        <v>1</v>
      </c>
      <c r="W2309" s="13" t="s">
        <v>101</v>
      </c>
      <c r="X2309">
        <v>0.25</v>
      </c>
    </row>
    <row r="2310" spans="1:24" x14ac:dyDescent="0.3">
      <c r="A2310">
        <v>2308</v>
      </c>
      <c r="B2310" t="s">
        <v>209</v>
      </c>
      <c r="C2310" t="s">
        <v>210</v>
      </c>
      <c r="D2310">
        <v>17.400103999999999</v>
      </c>
      <c r="E2310">
        <v>78.561623999999995</v>
      </c>
      <c r="F2310" s="18">
        <v>44627</v>
      </c>
      <c r="G2310" s="19">
        <v>0.20833333333333301</v>
      </c>
      <c r="H2310">
        <v>5</v>
      </c>
      <c r="I2310" s="13" t="s">
        <v>204</v>
      </c>
      <c r="J2310">
        <v>0</v>
      </c>
      <c r="K2310" s="13" t="s">
        <v>191</v>
      </c>
      <c r="L2310">
        <v>3</v>
      </c>
      <c r="M2310">
        <v>1</v>
      </c>
      <c r="N2310" s="13" t="s">
        <v>192</v>
      </c>
      <c r="O2310" s="13" t="s">
        <v>97</v>
      </c>
      <c r="P2310">
        <v>33</v>
      </c>
      <c r="Q2310" s="13" t="s">
        <v>97</v>
      </c>
      <c r="R2310" s="13" t="s">
        <v>98</v>
      </c>
      <c r="S2310" s="13" t="s">
        <v>193</v>
      </c>
      <c r="T2310">
        <v>1</v>
      </c>
      <c r="U2310">
        <v>0</v>
      </c>
      <c r="V2310">
        <v>0</v>
      </c>
      <c r="W2310" s="13" t="s">
        <v>101</v>
      </c>
      <c r="X2310">
        <v>0.3</v>
      </c>
    </row>
    <row r="2311" spans="1:24" x14ac:dyDescent="0.3">
      <c r="A2311">
        <v>2309</v>
      </c>
      <c r="B2311" t="s">
        <v>200</v>
      </c>
      <c r="C2311" t="s">
        <v>201</v>
      </c>
      <c r="D2311">
        <v>12.953365</v>
      </c>
      <c r="E2311">
        <v>80.262988000000007</v>
      </c>
      <c r="F2311" s="18">
        <v>44945</v>
      </c>
      <c r="G2311" s="19">
        <v>0.25</v>
      </c>
      <c r="H2311">
        <v>6</v>
      </c>
      <c r="I2311" s="13" t="s">
        <v>202</v>
      </c>
      <c r="J2311">
        <v>0</v>
      </c>
      <c r="K2311" s="13" t="s">
        <v>92</v>
      </c>
      <c r="L2311">
        <v>4</v>
      </c>
      <c r="M2311">
        <v>1</v>
      </c>
      <c r="N2311" s="13" t="s">
        <v>192</v>
      </c>
      <c r="O2311" s="13" t="s">
        <v>97</v>
      </c>
      <c r="P2311">
        <v>28</v>
      </c>
      <c r="Q2311" s="13" t="s">
        <v>195</v>
      </c>
      <c r="R2311" s="13" t="s">
        <v>205</v>
      </c>
      <c r="S2311" s="13" t="s">
        <v>196</v>
      </c>
      <c r="T2311">
        <v>4</v>
      </c>
      <c r="U2311">
        <v>3</v>
      </c>
      <c r="V2311">
        <v>0</v>
      </c>
      <c r="W2311" s="13" t="s">
        <v>101</v>
      </c>
      <c r="X2311">
        <v>0.1</v>
      </c>
    </row>
    <row r="2312" spans="1:24" x14ac:dyDescent="0.3">
      <c r="A2312">
        <v>2310</v>
      </c>
      <c r="B2312" t="s">
        <v>200</v>
      </c>
      <c r="C2312" t="s">
        <v>201</v>
      </c>
      <c r="D2312">
        <v>13.162540999999999</v>
      </c>
      <c r="E2312">
        <v>80.204269999999994</v>
      </c>
      <c r="F2312" s="18">
        <v>45722</v>
      </c>
      <c r="G2312" s="19">
        <v>8.3333333333333301E-2</v>
      </c>
      <c r="H2312">
        <v>2</v>
      </c>
      <c r="I2312" s="13" t="s">
        <v>202</v>
      </c>
      <c r="J2312">
        <v>0</v>
      </c>
      <c r="K2312" s="13" t="s">
        <v>191</v>
      </c>
      <c r="L2312">
        <v>2</v>
      </c>
      <c r="M2312">
        <v>1</v>
      </c>
      <c r="N2312" s="13" t="s">
        <v>192</v>
      </c>
      <c r="O2312" s="13" t="s">
        <v>97</v>
      </c>
      <c r="P2312">
        <v>33</v>
      </c>
      <c r="Q2312" s="13" t="s">
        <v>95</v>
      </c>
      <c r="R2312" s="13" t="s">
        <v>213</v>
      </c>
      <c r="S2312" s="13" t="s">
        <v>196</v>
      </c>
      <c r="T2312">
        <v>2</v>
      </c>
      <c r="U2312">
        <v>2</v>
      </c>
      <c r="V2312">
        <v>0</v>
      </c>
      <c r="W2312" s="13" t="s">
        <v>101</v>
      </c>
      <c r="X2312">
        <v>0.1</v>
      </c>
    </row>
    <row r="2313" spans="1:24" x14ac:dyDescent="0.3">
      <c r="A2313">
        <v>2311</v>
      </c>
      <c r="B2313" t="s">
        <v>197</v>
      </c>
      <c r="C2313" t="s">
        <v>198</v>
      </c>
      <c r="D2313">
        <v>30.773163</v>
      </c>
      <c r="E2313">
        <v>76.855744999999999</v>
      </c>
      <c r="F2313" s="18">
        <v>45377</v>
      </c>
      <c r="G2313" s="19">
        <v>0.5</v>
      </c>
      <c r="H2313">
        <v>12</v>
      </c>
      <c r="I2313" s="13" t="s">
        <v>215</v>
      </c>
      <c r="J2313">
        <v>0</v>
      </c>
      <c r="K2313" s="13" t="s">
        <v>191</v>
      </c>
      <c r="L2313">
        <v>5</v>
      </c>
      <c r="M2313">
        <v>1</v>
      </c>
      <c r="N2313" s="13" t="s">
        <v>192</v>
      </c>
      <c r="O2313" s="13" t="s">
        <v>97</v>
      </c>
      <c r="P2313">
        <v>36</v>
      </c>
      <c r="Q2313" s="13" t="s">
        <v>95</v>
      </c>
      <c r="R2313" s="13" t="s">
        <v>213</v>
      </c>
      <c r="S2313" s="13" t="s">
        <v>99</v>
      </c>
      <c r="T2313">
        <v>2</v>
      </c>
      <c r="U2313">
        <v>2</v>
      </c>
      <c r="V2313">
        <v>0</v>
      </c>
      <c r="W2313" s="13" t="s">
        <v>101</v>
      </c>
      <c r="X2313">
        <v>0.3</v>
      </c>
    </row>
    <row r="2314" spans="1:24" x14ac:dyDescent="0.3">
      <c r="A2314">
        <v>2312</v>
      </c>
      <c r="B2314" t="s">
        <v>203</v>
      </c>
      <c r="C2314" t="s">
        <v>203</v>
      </c>
      <c r="D2314">
        <v>28.626431</v>
      </c>
      <c r="E2314">
        <v>77.096985000000004</v>
      </c>
      <c r="F2314" s="18">
        <v>45335</v>
      </c>
      <c r="G2314" s="19">
        <v>0.58333333333333304</v>
      </c>
      <c r="H2314">
        <v>14</v>
      </c>
      <c r="I2314" s="13" t="s">
        <v>215</v>
      </c>
      <c r="J2314">
        <v>0</v>
      </c>
      <c r="K2314" s="13" t="s">
        <v>92</v>
      </c>
      <c r="L2314">
        <v>5</v>
      </c>
      <c r="M2314">
        <v>1</v>
      </c>
      <c r="N2314" s="13" t="s">
        <v>212</v>
      </c>
      <c r="O2314" s="13" t="s">
        <v>195</v>
      </c>
      <c r="P2314">
        <v>33</v>
      </c>
      <c r="Q2314" s="13" t="s">
        <v>95</v>
      </c>
      <c r="R2314" s="13" t="s">
        <v>213</v>
      </c>
      <c r="S2314" s="13" t="s">
        <v>193</v>
      </c>
      <c r="T2314">
        <v>1</v>
      </c>
      <c r="U2314">
        <v>0</v>
      </c>
      <c r="V2314">
        <v>0</v>
      </c>
      <c r="W2314" s="13" t="s">
        <v>101</v>
      </c>
      <c r="X2314">
        <v>0.25</v>
      </c>
    </row>
    <row r="2315" spans="1:24" x14ac:dyDescent="0.3">
      <c r="A2315">
        <v>2313</v>
      </c>
      <c r="B2315" t="s">
        <v>79</v>
      </c>
      <c r="C2315" t="s">
        <v>80</v>
      </c>
      <c r="D2315">
        <v>18.439260000000001</v>
      </c>
      <c r="E2315">
        <v>73.908900000000003</v>
      </c>
      <c r="F2315" s="18">
        <v>44960</v>
      </c>
      <c r="G2315" s="19">
        <v>0.20833333333333301</v>
      </c>
      <c r="H2315">
        <v>5</v>
      </c>
      <c r="I2315" s="13" t="s">
        <v>211</v>
      </c>
      <c r="J2315">
        <v>0</v>
      </c>
      <c r="K2315" s="13" t="s">
        <v>92</v>
      </c>
      <c r="L2315">
        <v>1</v>
      </c>
      <c r="M2315">
        <v>1</v>
      </c>
      <c r="N2315" s="13" t="s">
        <v>212</v>
      </c>
      <c r="O2315" s="13" t="s">
        <v>95</v>
      </c>
      <c r="P2315">
        <v>27</v>
      </c>
      <c r="Q2315" s="13" t="s">
        <v>95</v>
      </c>
      <c r="R2315" s="13" t="s">
        <v>208</v>
      </c>
      <c r="S2315" s="13" t="s">
        <v>196</v>
      </c>
      <c r="T2315">
        <v>1</v>
      </c>
      <c r="U2315">
        <v>1</v>
      </c>
      <c r="V2315">
        <v>0</v>
      </c>
      <c r="W2315" s="13" t="s">
        <v>101</v>
      </c>
      <c r="X2315">
        <v>0.45</v>
      </c>
    </row>
    <row r="2316" spans="1:24" x14ac:dyDescent="0.3">
      <c r="A2316">
        <v>2314</v>
      </c>
      <c r="B2316" t="s">
        <v>79</v>
      </c>
      <c r="C2316" t="s">
        <v>80</v>
      </c>
      <c r="D2316">
        <v>18.470604999999999</v>
      </c>
      <c r="E2316">
        <v>73.937923999999995</v>
      </c>
      <c r="F2316" s="18">
        <v>45343</v>
      </c>
      <c r="G2316" s="19">
        <v>0.20833333333333301</v>
      </c>
      <c r="H2316">
        <v>5</v>
      </c>
      <c r="I2316" s="13" t="s">
        <v>194</v>
      </c>
      <c r="J2316">
        <v>0</v>
      </c>
      <c r="K2316" s="13" t="s">
        <v>191</v>
      </c>
      <c r="L2316">
        <v>6</v>
      </c>
      <c r="M2316">
        <v>0</v>
      </c>
      <c r="N2316" s="13" t="s">
        <v>94</v>
      </c>
      <c r="O2316" s="13" t="s">
        <v>95</v>
      </c>
      <c r="P2316">
        <v>17</v>
      </c>
      <c r="Q2316" s="13" t="s">
        <v>95</v>
      </c>
      <c r="R2316" s="13" t="s">
        <v>205</v>
      </c>
      <c r="S2316" s="13" t="s">
        <v>196</v>
      </c>
      <c r="T2316">
        <v>5</v>
      </c>
      <c r="U2316">
        <v>3</v>
      </c>
      <c r="V2316">
        <v>0</v>
      </c>
      <c r="W2316" s="13" t="s">
        <v>101</v>
      </c>
      <c r="X2316">
        <v>0.45</v>
      </c>
    </row>
    <row r="2317" spans="1:24" x14ac:dyDescent="0.3">
      <c r="A2317">
        <v>2315</v>
      </c>
      <c r="B2317" t="s">
        <v>197</v>
      </c>
      <c r="C2317" t="s">
        <v>198</v>
      </c>
      <c r="D2317">
        <v>30.611072</v>
      </c>
      <c r="E2317">
        <v>76.845044000000001</v>
      </c>
      <c r="F2317" s="18">
        <v>45604</v>
      </c>
      <c r="G2317" s="19">
        <v>0.25</v>
      </c>
      <c r="H2317">
        <v>6</v>
      </c>
      <c r="I2317" s="13" t="s">
        <v>211</v>
      </c>
      <c r="J2317">
        <v>0</v>
      </c>
      <c r="K2317" s="13" t="s">
        <v>214</v>
      </c>
      <c r="L2317">
        <v>2</v>
      </c>
      <c r="M2317">
        <v>1</v>
      </c>
      <c r="N2317" s="13" t="s">
        <v>192</v>
      </c>
      <c r="O2317" s="13" t="s">
        <v>97</v>
      </c>
      <c r="P2317">
        <v>21</v>
      </c>
      <c r="Q2317" s="13" t="s">
        <v>95</v>
      </c>
      <c r="R2317" s="13" t="s">
        <v>98</v>
      </c>
      <c r="S2317" s="13" t="s">
        <v>196</v>
      </c>
      <c r="T2317">
        <v>5</v>
      </c>
      <c r="U2317">
        <v>4</v>
      </c>
      <c r="V2317">
        <v>0</v>
      </c>
      <c r="W2317" s="13" t="s">
        <v>101</v>
      </c>
      <c r="X2317">
        <v>0.1</v>
      </c>
    </row>
    <row r="2318" spans="1:24" x14ac:dyDescent="0.3">
      <c r="A2318">
        <v>2316</v>
      </c>
      <c r="B2318" t="s">
        <v>217</v>
      </c>
      <c r="C2318" t="s">
        <v>218</v>
      </c>
      <c r="D2318">
        <v>22.605072</v>
      </c>
      <c r="E2318">
        <v>88.357941999999994</v>
      </c>
      <c r="F2318" s="18">
        <v>44901</v>
      </c>
      <c r="G2318" s="19">
        <v>0.83333333333333304</v>
      </c>
      <c r="H2318">
        <v>20</v>
      </c>
      <c r="I2318" s="13" t="s">
        <v>215</v>
      </c>
      <c r="J2318">
        <v>0</v>
      </c>
      <c r="K2318" s="13" t="s">
        <v>92</v>
      </c>
      <c r="L2318">
        <v>2</v>
      </c>
      <c r="M2318">
        <v>1</v>
      </c>
      <c r="N2318" s="13" t="s">
        <v>192</v>
      </c>
      <c r="O2318" s="13" t="s">
        <v>97</v>
      </c>
      <c r="P2318">
        <v>18</v>
      </c>
      <c r="Q2318" s="13" t="s">
        <v>195</v>
      </c>
      <c r="R2318" s="13" t="s">
        <v>208</v>
      </c>
      <c r="S2318" s="13" t="s">
        <v>196</v>
      </c>
      <c r="T2318">
        <v>1</v>
      </c>
      <c r="U2318">
        <v>1</v>
      </c>
      <c r="V2318">
        <v>0</v>
      </c>
      <c r="W2318" s="13" t="s">
        <v>101</v>
      </c>
      <c r="X2318">
        <v>0.1</v>
      </c>
    </row>
    <row r="2319" spans="1:24" x14ac:dyDescent="0.3">
      <c r="A2319">
        <v>2317</v>
      </c>
      <c r="B2319" t="s">
        <v>203</v>
      </c>
      <c r="C2319" t="s">
        <v>203</v>
      </c>
      <c r="D2319">
        <v>28.526112000000001</v>
      </c>
      <c r="E2319">
        <v>77.150665000000004</v>
      </c>
      <c r="F2319" s="18">
        <v>45043</v>
      </c>
      <c r="G2319" s="19">
        <v>4.1666666666666699E-2</v>
      </c>
      <c r="H2319">
        <v>1</v>
      </c>
      <c r="I2319" s="13" t="s">
        <v>202</v>
      </c>
      <c r="J2319">
        <v>0</v>
      </c>
      <c r="K2319" s="13" t="s">
        <v>214</v>
      </c>
      <c r="L2319">
        <v>1</v>
      </c>
      <c r="M2319">
        <v>0</v>
      </c>
      <c r="N2319" s="13" t="s">
        <v>192</v>
      </c>
      <c r="O2319" s="13" t="s">
        <v>97</v>
      </c>
      <c r="P2319">
        <v>37</v>
      </c>
      <c r="Q2319" s="13" t="s">
        <v>95</v>
      </c>
      <c r="R2319" s="13" t="s">
        <v>213</v>
      </c>
      <c r="S2319" s="13" t="s">
        <v>99</v>
      </c>
      <c r="T2319">
        <v>5</v>
      </c>
      <c r="U2319">
        <v>5</v>
      </c>
      <c r="V2319">
        <v>0</v>
      </c>
      <c r="W2319" s="13" t="s">
        <v>101</v>
      </c>
      <c r="X2319">
        <v>0.3</v>
      </c>
    </row>
    <row r="2320" spans="1:24" x14ac:dyDescent="0.3">
      <c r="A2320">
        <v>2318</v>
      </c>
      <c r="B2320" t="s">
        <v>206</v>
      </c>
      <c r="C2320" t="s">
        <v>207</v>
      </c>
      <c r="D2320">
        <v>13.104443</v>
      </c>
      <c r="E2320">
        <v>77.545310999999998</v>
      </c>
      <c r="F2320" s="18">
        <v>44985</v>
      </c>
      <c r="G2320" s="19">
        <v>0.5</v>
      </c>
      <c r="H2320">
        <v>12</v>
      </c>
      <c r="I2320" s="13" t="s">
        <v>215</v>
      </c>
      <c r="J2320">
        <v>0</v>
      </c>
      <c r="K2320" s="13" t="s">
        <v>92</v>
      </c>
      <c r="L2320">
        <v>3</v>
      </c>
      <c r="M2320">
        <v>0</v>
      </c>
      <c r="N2320" s="13" t="s">
        <v>192</v>
      </c>
      <c r="O2320" s="13" t="s">
        <v>97</v>
      </c>
      <c r="P2320">
        <v>26</v>
      </c>
      <c r="Q2320" s="13" t="s">
        <v>95</v>
      </c>
      <c r="R2320" s="13" t="s">
        <v>205</v>
      </c>
      <c r="S2320" s="13" t="s">
        <v>196</v>
      </c>
      <c r="T2320">
        <v>5</v>
      </c>
      <c r="U2320">
        <v>5</v>
      </c>
      <c r="V2320">
        <v>0</v>
      </c>
      <c r="W2320" s="13" t="s">
        <v>101</v>
      </c>
      <c r="X2320">
        <v>0.1</v>
      </c>
    </row>
    <row r="2321" spans="1:24" x14ac:dyDescent="0.3">
      <c r="A2321">
        <v>2319</v>
      </c>
      <c r="B2321" t="s">
        <v>190</v>
      </c>
      <c r="C2321" t="s">
        <v>80</v>
      </c>
      <c r="D2321">
        <v>18.980481000000001</v>
      </c>
      <c r="E2321">
        <v>72.829271000000006</v>
      </c>
      <c r="F2321" s="18">
        <v>45104</v>
      </c>
      <c r="G2321" s="19">
        <v>0</v>
      </c>
      <c r="H2321">
        <v>0</v>
      </c>
      <c r="I2321" s="13" t="s">
        <v>215</v>
      </c>
      <c r="J2321">
        <v>0</v>
      </c>
      <c r="K2321" s="13" t="s">
        <v>214</v>
      </c>
      <c r="L2321">
        <v>2</v>
      </c>
      <c r="M2321">
        <v>1</v>
      </c>
      <c r="N2321" s="13" t="s">
        <v>94</v>
      </c>
      <c r="O2321" s="13" t="s">
        <v>95</v>
      </c>
      <c r="P2321">
        <v>19</v>
      </c>
      <c r="Q2321" s="13" t="s">
        <v>95</v>
      </c>
      <c r="R2321" s="13" t="s">
        <v>205</v>
      </c>
      <c r="S2321" s="13" t="s">
        <v>193</v>
      </c>
      <c r="T2321">
        <v>1</v>
      </c>
      <c r="U2321">
        <v>1</v>
      </c>
      <c r="V2321">
        <v>0</v>
      </c>
      <c r="W2321" s="13" t="s">
        <v>101</v>
      </c>
      <c r="X2321">
        <v>0.45</v>
      </c>
    </row>
    <row r="2322" spans="1:24" x14ac:dyDescent="0.3">
      <c r="A2322">
        <v>2320</v>
      </c>
      <c r="B2322" t="s">
        <v>209</v>
      </c>
      <c r="C2322" t="s">
        <v>210</v>
      </c>
      <c r="D2322">
        <v>17.501165</v>
      </c>
      <c r="E2322">
        <v>78.29562</v>
      </c>
      <c r="F2322" s="18">
        <v>44829</v>
      </c>
      <c r="G2322" s="19">
        <v>0.33333333333333298</v>
      </c>
      <c r="H2322">
        <v>8</v>
      </c>
      <c r="I2322" s="13" t="s">
        <v>89</v>
      </c>
      <c r="J2322">
        <v>1</v>
      </c>
      <c r="K2322" s="13" t="s">
        <v>214</v>
      </c>
      <c r="L2322">
        <v>3</v>
      </c>
      <c r="M2322">
        <v>0</v>
      </c>
      <c r="N2322" s="13" t="s">
        <v>212</v>
      </c>
      <c r="O2322" s="13" t="s">
        <v>95</v>
      </c>
      <c r="P2322">
        <v>16</v>
      </c>
      <c r="Q2322" s="13" t="s">
        <v>195</v>
      </c>
      <c r="R2322" s="13" t="s">
        <v>213</v>
      </c>
      <c r="S2322" s="13" t="s">
        <v>196</v>
      </c>
      <c r="T2322">
        <v>1</v>
      </c>
      <c r="U2322">
        <v>0</v>
      </c>
      <c r="V2322">
        <v>1</v>
      </c>
      <c r="W2322" s="13" t="s">
        <v>101</v>
      </c>
      <c r="X2322">
        <v>0.6</v>
      </c>
    </row>
    <row r="2323" spans="1:24" x14ac:dyDescent="0.3">
      <c r="A2323">
        <v>2321</v>
      </c>
      <c r="B2323" t="s">
        <v>79</v>
      </c>
      <c r="C2323" t="s">
        <v>80</v>
      </c>
      <c r="D2323">
        <v>18.614374000000002</v>
      </c>
      <c r="E2323">
        <v>73.842285000000004</v>
      </c>
      <c r="F2323" s="18">
        <v>44688</v>
      </c>
      <c r="G2323" s="19">
        <v>0.5</v>
      </c>
      <c r="H2323">
        <v>12</v>
      </c>
      <c r="I2323" s="13" t="s">
        <v>219</v>
      </c>
      <c r="J2323">
        <v>1</v>
      </c>
      <c r="K2323" s="13" t="s">
        <v>214</v>
      </c>
      <c r="L2323">
        <v>2</v>
      </c>
      <c r="M2323">
        <v>0</v>
      </c>
      <c r="N2323" s="13" t="s">
        <v>192</v>
      </c>
      <c r="O2323" s="13" t="s">
        <v>97</v>
      </c>
      <c r="P2323">
        <v>36</v>
      </c>
      <c r="Q2323" s="13" t="s">
        <v>95</v>
      </c>
      <c r="R2323" s="13" t="s">
        <v>208</v>
      </c>
      <c r="S2323" s="13" t="s">
        <v>99</v>
      </c>
      <c r="T2323">
        <v>1</v>
      </c>
      <c r="U2323">
        <v>1</v>
      </c>
      <c r="V2323">
        <v>0</v>
      </c>
      <c r="W2323" s="13" t="s">
        <v>101</v>
      </c>
      <c r="X2323">
        <v>0.3</v>
      </c>
    </row>
    <row r="2324" spans="1:24" x14ac:dyDescent="0.3">
      <c r="A2324">
        <v>2322</v>
      </c>
      <c r="B2324" t="s">
        <v>217</v>
      </c>
      <c r="C2324" t="s">
        <v>218</v>
      </c>
      <c r="D2324">
        <v>22.698343000000001</v>
      </c>
      <c r="E2324">
        <v>88.349135000000004</v>
      </c>
      <c r="F2324" s="18">
        <v>45679</v>
      </c>
      <c r="G2324" s="19">
        <v>0.25</v>
      </c>
      <c r="H2324">
        <v>6</v>
      </c>
      <c r="I2324" s="13" t="s">
        <v>194</v>
      </c>
      <c r="J2324">
        <v>0</v>
      </c>
      <c r="K2324" s="13" t="s">
        <v>214</v>
      </c>
      <c r="L2324">
        <v>2</v>
      </c>
      <c r="M2324">
        <v>0</v>
      </c>
      <c r="N2324" s="13" t="s">
        <v>212</v>
      </c>
      <c r="O2324" s="13" t="s">
        <v>195</v>
      </c>
      <c r="P2324">
        <v>37</v>
      </c>
      <c r="Q2324" s="13" t="s">
        <v>97</v>
      </c>
      <c r="R2324" s="13" t="s">
        <v>199</v>
      </c>
      <c r="S2324" s="13" t="s">
        <v>193</v>
      </c>
      <c r="T2324">
        <v>4</v>
      </c>
      <c r="U2324">
        <v>4</v>
      </c>
      <c r="V2324">
        <v>0</v>
      </c>
      <c r="W2324" s="13" t="s">
        <v>101</v>
      </c>
      <c r="X2324">
        <v>0.45</v>
      </c>
    </row>
    <row r="2325" spans="1:24" x14ac:dyDescent="0.3">
      <c r="A2325">
        <v>2323</v>
      </c>
      <c r="B2325" t="s">
        <v>190</v>
      </c>
      <c r="C2325" t="s">
        <v>80</v>
      </c>
      <c r="D2325">
        <v>18.962961</v>
      </c>
      <c r="E2325">
        <v>72.989489000000006</v>
      </c>
      <c r="F2325" s="18">
        <v>45560</v>
      </c>
      <c r="G2325" s="19">
        <v>0.70833333333333304</v>
      </c>
      <c r="H2325">
        <v>17</v>
      </c>
      <c r="I2325" s="13" t="s">
        <v>194</v>
      </c>
      <c r="J2325">
        <v>0</v>
      </c>
      <c r="K2325" s="13" t="s">
        <v>92</v>
      </c>
      <c r="L2325">
        <v>1</v>
      </c>
      <c r="M2325">
        <v>0</v>
      </c>
      <c r="N2325" s="13" t="s">
        <v>192</v>
      </c>
      <c r="O2325" s="13" t="s">
        <v>97</v>
      </c>
      <c r="P2325">
        <v>32</v>
      </c>
      <c r="Q2325" s="13" t="s">
        <v>95</v>
      </c>
      <c r="R2325" s="13" t="s">
        <v>213</v>
      </c>
      <c r="S2325" s="13" t="s">
        <v>99</v>
      </c>
      <c r="T2325">
        <v>3</v>
      </c>
      <c r="U2325">
        <v>3</v>
      </c>
      <c r="V2325">
        <v>1</v>
      </c>
      <c r="W2325" s="13" t="s">
        <v>101</v>
      </c>
      <c r="X2325">
        <v>0.45</v>
      </c>
    </row>
    <row r="2326" spans="1:24" x14ac:dyDescent="0.3">
      <c r="A2326">
        <v>2324</v>
      </c>
      <c r="B2326" t="s">
        <v>79</v>
      </c>
      <c r="C2326" t="s">
        <v>80</v>
      </c>
      <c r="D2326">
        <v>18.432860000000002</v>
      </c>
      <c r="E2326">
        <v>73.960916999999995</v>
      </c>
      <c r="F2326" s="18">
        <v>45675</v>
      </c>
      <c r="G2326" s="19">
        <v>0.95833333333333304</v>
      </c>
      <c r="H2326">
        <v>23</v>
      </c>
      <c r="I2326" s="13" t="s">
        <v>219</v>
      </c>
      <c r="J2326">
        <v>1</v>
      </c>
      <c r="K2326" s="13" t="s">
        <v>214</v>
      </c>
      <c r="L2326">
        <v>4</v>
      </c>
      <c r="M2326">
        <v>1</v>
      </c>
      <c r="N2326" s="13" t="s">
        <v>94</v>
      </c>
      <c r="O2326" s="13" t="s">
        <v>95</v>
      </c>
      <c r="P2326">
        <v>27</v>
      </c>
      <c r="Q2326" s="13" t="s">
        <v>95</v>
      </c>
      <c r="R2326" s="13" t="s">
        <v>208</v>
      </c>
      <c r="S2326" s="13" t="s">
        <v>193</v>
      </c>
      <c r="T2326">
        <v>5</v>
      </c>
      <c r="U2326">
        <v>2</v>
      </c>
      <c r="V2326">
        <v>0</v>
      </c>
      <c r="W2326" s="13" t="s">
        <v>101</v>
      </c>
      <c r="X2326">
        <v>0.45</v>
      </c>
    </row>
    <row r="2327" spans="1:24" x14ac:dyDescent="0.3">
      <c r="A2327">
        <v>2325</v>
      </c>
      <c r="B2327" t="s">
        <v>209</v>
      </c>
      <c r="C2327" t="s">
        <v>210</v>
      </c>
      <c r="D2327">
        <v>17.265529999999998</v>
      </c>
      <c r="E2327">
        <v>78.242176000000001</v>
      </c>
      <c r="F2327" s="18">
        <v>45058</v>
      </c>
      <c r="G2327" s="19">
        <v>0</v>
      </c>
      <c r="H2327">
        <v>0</v>
      </c>
      <c r="I2327" s="13" t="s">
        <v>211</v>
      </c>
      <c r="J2327">
        <v>0</v>
      </c>
      <c r="K2327" s="13" t="s">
        <v>191</v>
      </c>
      <c r="L2327">
        <v>2</v>
      </c>
      <c r="M2327">
        <v>1</v>
      </c>
      <c r="N2327" s="13" t="s">
        <v>212</v>
      </c>
      <c r="O2327" s="13" t="s">
        <v>195</v>
      </c>
      <c r="P2327">
        <v>38</v>
      </c>
      <c r="Q2327" s="13" t="s">
        <v>97</v>
      </c>
      <c r="R2327" s="13" t="s">
        <v>208</v>
      </c>
      <c r="S2327" s="13" t="s">
        <v>193</v>
      </c>
      <c r="T2327">
        <v>1</v>
      </c>
      <c r="U2327">
        <v>1</v>
      </c>
      <c r="V2327">
        <v>0</v>
      </c>
      <c r="W2327" s="13" t="s">
        <v>101</v>
      </c>
      <c r="X2327">
        <v>0.45</v>
      </c>
    </row>
    <row r="2328" spans="1:24" x14ac:dyDescent="0.3">
      <c r="A2328">
        <v>2326</v>
      </c>
      <c r="B2328" t="s">
        <v>197</v>
      </c>
      <c r="C2328" t="s">
        <v>198</v>
      </c>
      <c r="D2328">
        <v>30.704369</v>
      </c>
      <c r="E2328">
        <v>76.783175999999997</v>
      </c>
      <c r="F2328" s="18">
        <v>45249</v>
      </c>
      <c r="G2328" s="19">
        <v>0.875</v>
      </c>
      <c r="H2328">
        <v>21</v>
      </c>
      <c r="I2328" s="13" t="s">
        <v>89</v>
      </c>
      <c r="J2328">
        <v>1</v>
      </c>
      <c r="K2328" s="13" t="s">
        <v>92</v>
      </c>
      <c r="L2328">
        <v>4</v>
      </c>
      <c r="M2328">
        <v>1</v>
      </c>
      <c r="N2328" s="13" t="s">
        <v>94</v>
      </c>
      <c r="O2328" s="13" t="s">
        <v>95</v>
      </c>
      <c r="P2328">
        <v>18</v>
      </c>
      <c r="Q2328" s="13" t="s">
        <v>97</v>
      </c>
      <c r="R2328" s="13" t="s">
        <v>199</v>
      </c>
      <c r="S2328" s="13" t="s">
        <v>193</v>
      </c>
      <c r="T2328">
        <v>1</v>
      </c>
      <c r="U2328">
        <v>0</v>
      </c>
      <c r="V2328">
        <v>0</v>
      </c>
      <c r="W2328" s="13" t="s">
        <v>101</v>
      </c>
      <c r="X2328">
        <v>0.65</v>
      </c>
    </row>
    <row r="2329" spans="1:24" x14ac:dyDescent="0.3">
      <c r="A2329">
        <v>2327</v>
      </c>
      <c r="B2329" t="s">
        <v>197</v>
      </c>
      <c r="C2329" t="s">
        <v>198</v>
      </c>
      <c r="D2329">
        <v>30.791505999999998</v>
      </c>
      <c r="E2329">
        <v>76.828709000000003</v>
      </c>
      <c r="F2329" s="18">
        <v>44846</v>
      </c>
      <c r="G2329" s="19">
        <v>0.29166666666666702</v>
      </c>
      <c r="H2329">
        <v>7</v>
      </c>
      <c r="I2329" s="13" t="s">
        <v>194</v>
      </c>
      <c r="J2329">
        <v>0</v>
      </c>
      <c r="K2329" s="13" t="s">
        <v>92</v>
      </c>
      <c r="L2329">
        <v>6</v>
      </c>
      <c r="M2329">
        <v>0</v>
      </c>
      <c r="N2329" s="13" t="s">
        <v>94</v>
      </c>
      <c r="O2329" s="13" t="s">
        <v>95</v>
      </c>
      <c r="P2329">
        <v>32</v>
      </c>
      <c r="Q2329" s="13" t="s">
        <v>95</v>
      </c>
      <c r="R2329" s="13" t="s">
        <v>199</v>
      </c>
      <c r="S2329" s="13" t="s">
        <v>193</v>
      </c>
      <c r="T2329">
        <v>3</v>
      </c>
      <c r="U2329">
        <v>3</v>
      </c>
      <c r="V2329">
        <v>0</v>
      </c>
      <c r="W2329" s="13" t="s">
        <v>101</v>
      </c>
      <c r="X2329">
        <v>0.45</v>
      </c>
    </row>
    <row r="2330" spans="1:24" x14ac:dyDescent="0.3">
      <c r="A2330">
        <v>2328</v>
      </c>
      <c r="B2330" t="s">
        <v>209</v>
      </c>
      <c r="C2330" t="s">
        <v>210</v>
      </c>
      <c r="D2330">
        <v>17.543434999999999</v>
      </c>
      <c r="E2330">
        <v>78.261831999999998</v>
      </c>
      <c r="F2330" s="18">
        <v>45052</v>
      </c>
      <c r="G2330" s="19">
        <v>0.91666666666666696</v>
      </c>
      <c r="H2330">
        <v>22</v>
      </c>
      <c r="I2330" s="13" t="s">
        <v>219</v>
      </c>
      <c r="J2330">
        <v>1</v>
      </c>
      <c r="K2330" s="13" t="s">
        <v>214</v>
      </c>
      <c r="L2330">
        <v>2</v>
      </c>
      <c r="M2330">
        <v>0</v>
      </c>
      <c r="N2330" s="13" t="s">
        <v>94</v>
      </c>
      <c r="O2330" s="13" t="s">
        <v>95</v>
      </c>
      <c r="P2330">
        <v>40</v>
      </c>
      <c r="Q2330" s="13" t="s">
        <v>195</v>
      </c>
      <c r="R2330" s="13" t="s">
        <v>208</v>
      </c>
      <c r="S2330" s="13" t="s">
        <v>193</v>
      </c>
      <c r="T2330">
        <v>3</v>
      </c>
      <c r="U2330">
        <v>2</v>
      </c>
      <c r="V2330">
        <v>0</v>
      </c>
      <c r="W2330" s="13" t="s">
        <v>101</v>
      </c>
      <c r="X2330">
        <v>0.45</v>
      </c>
    </row>
    <row r="2331" spans="1:24" x14ac:dyDescent="0.3">
      <c r="A2331">
        <v>2329</v>
      </c>
      <c r="B2331" t="s">
        <v>79</v>
      </c>
      <c r="C2331" t="s">
        <v>80</v>
      </c>
      <c r="D2331">
        <v>18.663492000000002</v>
      </c>
      <c r="E2331">
        <v>73.751300000000001</v>
      </c>
      <c r="F2331" s="18">
        <v>44599</v>
      </c>
      <c r="G2331" s="19">
        <v>0</v>
      </c>
      <c r="H2331">
        <v>0</v>
      </c>
      <c r="I2331" s="13" t="s">
        <v>204</v>
      </c>
      <c r="J2331">
        <v>0</v>
      </c>
      <c r="K2331" s="13" t="s">
        <v>191</v>
      </c>
      <c r="L2331">
        <v>3</v>
      </c>
      <c r="M2331">
        <v>0</v>
      </c>
      <c r="N2331" s="13" t="s">
        <v>212</v>
      </c>
      <c r="O2331" s="13" t="s">
        <v>195</v>
      </c>
      <c r="P2331">
        <v>28</v>
      </c>
      <c r="Q2331" s="13" t="s">
        <v>95</v>
      </c>
      <c r="R2331" s="13" t="s">
        <v>213</v>
      </c>
      <c r="S2331" s="13" t="s">
        <v>193</v>
      </c>
      <c r="T2331">
        <v>1</v>
      </c>
      <c r="U2331">
        <v>1</v>
      </c>
      <c r="V2331">
        <v>0</v>
      </c>
      <c r="W2331" s="13" t="s">
        <v>101</v>
      </c>
      <c r="X2331">
        <v>0.25</v>
      </c>
    </row>
    <row r="2332" spans="1:24" x14ac:dyDescent="0.3">
      <c r="A2332">
        <v>2330</v>
      </c>
      <c r="B2332" t="s">
        <v>206</v>
      </c>
      <c r="C2332" t="s">
        <v>207</v>
      </c>
      <c r="D2332">
        <v>13.166226999999999</v>
      </c>
      <c r="E2332">
        <v>77.529832999999996</v>
      </c>
      <c r="F2332" s="18">
        <v>45379</v>
      </c>
      <c r="G2332" s="19">
        <v>0.58333333333333304</v>
      </c>
      <c r="H2332">
        <v>14</v>
      </c>
      <c r="I2332" s="13" t="s">
        <v>202</v>
      </c>
      <c r="J2332">
        <v>0</v>
      </c>
      <c r="K2332" s="13" t="s">
        <v>191</v>
      </c>
      <c r="L2332">
        <v>6</v>
      </c>
      <c r="M2332">
        <v>1</v>
      </c>
      <c r="N2332" s="13" t="s">
        <v>94</v>
      </c>
      <c r="O2332" s="13" t="s">
        <v>95</v>
      </c>
      <c r="P2332">
        <v>30</v>
      </c>
      <c r="Q2332" s="13" t="s">
        <v>95</v>
      </c>
      <c r="R2332" s="13" t="s">
        <v>208</v>
      </c>
      <c r="S2332" s="13" t="s">
        <v>196</v>
      </c>
      <c r="T2332">
        <v>1</v>
      </c>
      <c r="U2332">
        <v>1</v>
      </c>
      <c r="V2332">
        <v>0</v>
      </c>
      <c r="W2332" s="13" t="s">
        <v>101</v>
      </c>
      <c r="X2332">
        <v>0.45</v>
      </c>
    </row>
    <row r="2333" spans="1:24" x14ac:dyDescent="0.3">
      <c r="A2333">
        <v>2331</v>
      </c>
      <c r="B2333" t="s">
        <v>206</v>
      </c>
      <c r="C2333" t="s">
        <v>207</v>
      </c>
      <c r="D2333">
        <v>13.186541</v>
      </c>
      <c r="E2333">
        <v>77.438832000000005</v>
      </c>
      <c r="F2333" s="18">
        <v>45730</v>
      </c>
      <c r="G2333" s="19">
        <v>4.1666666666666699E-2</v>
      </c>
      <c r="H2333">
        <v>1</v>
      </c>
      <c r="I2333" s="13" t="s">
        <v>211</v>
      </c>
      <c r="J2333">
        <v>0</v>
      </c>
      <c r="K2333" s="13" t="s">
        <v>92</v>
      </c>
      <c r="L2333">
        <v>3</v>
      </c>
      <c r="M2333">
        <v>0</v>
      </c>
      <c r="N2333" s="13" t="s">
        <v>192</v>
      </c>
      <c r="O2333" s="13" t="s">
        <v>97</v>
      </c>
      <c r="P2333">
        <v>18</v>
      </c>
      <c r="Q2333" s="13" t="s">
        <v>95</v>
      </c>
      <c r="R2333" s="13" t="s">
        <v>213</v>
      </c>
      <c r="S2333" s="13" t="s">
        <v>196</v>
      </c>
      <c r="T2333">
        <v>1</v>
      </c>
      <c r="U2333">
        <v>1</v>
      </c>
      <c r="V2333">
        <v>0</v>
      </c>
      <c r="W2333" s="13" t="s">
        <v>101</v>
      </c>
      <c r="X2333">
        <v>0.1</v>
      </c>
    </row>
    <row r="2334" spans="1:24" x14ac:dyDescent="0.3">
      <c r="A2334">
        <v>2332</v>
      </c>
      <c r="B2334" t="s">
        <v>217</v>
      </c>
      <c r="C2334" t="s">
        <v>218</v>
      </c>
      <c r="D2334">
        <v>22.404595</v>
      </c>
      <c r="E2334">
        <v>88.438663000000005</v>
      </c>
      <c r="F2334" s="18">
        <v>45520</v>
      </c>
      <c r="G2334" s="19">
        <v>0.91666666666666696</v>
      </c>
      <c r="H2334">
        <v>22</v>
      </c>
      <c r="I2334" s="13" t="s">
        <v>211</v>
      </c>
      <c r="J2334">
        <v>0</v>
      </c>
      <c r="K2334" s="13" t="s">
        <v>214</v>
      </c>
      <c r="L2334">
        <v>1</v>
      </c>
      <c r="M2334">
        <v>1</v>
      </c>
      <c r="N2334" s="13" t="s">
        <v>94</v>
      </c>
      <c r="O2334" s="13" t="s">
        <v>95</v>
      </c>
      <c r="P2334">
        <v>35</v>
      </c>
      <c r="Q2334" s="13" t="s">
        <v>95</v>
      </c>
      <c r="R2334" s="13" t="s">
        <v>208</v>
      </c>
      <c r="S2334" s="13" t="s">
        <v>193</v>
      </c>
      <c r="T2334">
        <v>4</v>
      </c>
      <c r="U2334">
        <v>4</v>
      </c>
      <c r="V2334">
        <v>0</v>
      </c>
      <c r="W2334" s="13" t="s">
        <v>101</v>
      </c>
      <c r="X2334">
        <v>0.45</v>
      </c>
    </row>
    <row r="2335" spans="1:24" x14ac:dyDescent="0.3">
      <c r="A2335">
        <v>2333</v>
      </c>
      <c r="B2335" t="s">
        <v>79</v>
      </c>
      <c r="C2335" t="s">
        <v>80</v>
      </c>
      <c r="D2335">
        <v>18.402857000000001</v>
      </c>
      <c r="E2335">
        <v>73.785351000000006</v>
      </c>
      <c r="F2335" s="18">
        <v>44832</v>
      </c>
      <c r="G2335" s="19">
        <v>0.95833333333333304</v>
      </c>
      <c r="H2335">
        <v>23</v>
      </c>
      <c r="I2335" s="13" t="s">
        <v>194</v>
      </c>
      <c r="J2335">
        <v>0</v>
      </c>
      <c r="K2335" s="13" t="s">
        <v>92</v>
      </c>
      <c r="L2335">
        <v>6</v>
      </c>
      <c r="M2335">
        <v>1</v>
      </c>
      <c r="N2335" s="13" t="s">
        <v>212</v>
      </c>
      <c r="O2335" s="13" t="s">
        <v>95</v>
      </c>
      <c r="P2335">
        <v>34</v>
      </c>
      <c r="Q2335" s="13" t="s">
        <v>195</v>
      </c>
      <c r="R2335" s="13" t="s">
        <v>205</v>
      </c>
      <c r="S2335" s="13" t="s">
        <v>193</v>
      </c>
      <c r="T2335">
        <v>3</v>
      </c>
      <c r="U2335">
        <v>3</v>
      </c>
      <c r="V2335">
        <v>0</v>
      </c>
      <c r="W2335" s="13" t="s">
        <v>101</v>
      </c>
      <c r="X2335">
        <v>0.45</v>
      </c>
    </row>
    <row r="2336" spans="1:24" x14ac:dyDescent="0.3">
      <c r="A2336">
        <v>2334</v>
      </c>
      <c r="B2336" t="s">
        <v>200</v>
      </c>
      <c r="C2336" t="s">
        <v>201</v>
      </c>
      <c r="D2336">
        <v>12.916653999999999</v>
      </c>
      <c r="E2336">
        <v>80.156392999999994</v>
      </c>
      <c r="F2336" s="18">
        <v>45183</v>
      </c>
      <c r="G2336" s="19">
        <v>0.29166666666666702</v>
      </c>
      <c r="H2336">
        <v>7</v>
      </c>
      <c r="I2336" s="13" t="s">
        <v>202</v>
      </c>
      <c r="J2336">
        <v>0</v>
      </c>
      <c r="K2336" s="13" t="s">
        <v>92</v>
      </c>
      <c r="L2336">
        <v>3</v>
      </c>
      <c r="M2336">
        <v>0</v>
      </c>
      <c r="N2336" s="13" t="s">
        <v>192</v>
      </c>
      <c r="O2336" s="13" t="s">
        <v>97</v>
      </c>
      <c r="P2336">
        <v>24</v>
      </c>
      <c r="Q2336" s="13" t="s">
        <v>95</v>
      </c>
      <c r="R2336" s="13" t="s">
        <v>199</v>
      </c>
      <c r="S2336" s="13" t="s">
        <v>196</v>
      </c>
      <c r="T2336">
        <v>4</v>
      </c>
      <c r="U2336">
        <v>1</v>
      </c>
      <c r="V2336">
        <v>0</v>
      </c>
      <c r="W2336" s="13" t="s">
        <v>101</v>
      </c>
      <c r="X2336">
        <v>0.1</v>
      </c>
    </row>
    <row r="2337" spans="1:24" x14ac:dyDescent="0.3">
      <c r="A2337">
        <v>2335</v>
      </c>
      <c r="B2337" t="s">
        <v>203</v>
      </c>
      <c r="C2337" t="s">
        <v>203</v>
      </c>
      <c r="D2337">
        <v>28.468813000000001</v>
      </c>
      <c r="E2337">
        <v>76.806650000000005</v>
      </c>
      <c r="F2337" s="18">
        <v>45075</v>
      </c>
      <c r="G2337" s="19">
        <v>0.625</v>
      </c>
      <c r="H2337">
        <v>15</v>
      </c>
      <c r="I2337" s="13" t="s">
        <v>204</v>
      </c>
      <c r="J2337">
        <v>0</v>
      </c>
      <c r="K2337" s="13" t="s">
        <v>92</v>
      </c>
      <c r="L2337">
        <v>3</v>
      </c>
      <c r="M2337">
        <v>1</v>
      </c>
      <c r="N2337" s="13" t="s">
        <v>192</v>
      </c>
      <c r="O2337" s="13" t="s">
        <v>97</v>
      </c>
      <c r="P2337">
        <v>35</v>
      </c>
      <c r="Q2337" s="13" t="s">
        <v>95</v>
      </c>
      <c r="R2337" s="13" t="s">
        <v>199</v>
      </c>
      <c r="S2337" s="13" t="s">
        <v>193</v>
      </c>
      <c r="T2337">
        <v>5</v>
      </c>
      <c r="U2337">
        <v>3</v>
      </c>
      <c r="V2337">
        <v>0</v>
      </c>
      <c r="W2337" s="13" t="s">
        <v>101</v>
      </c>
      <c r="X2337">
        <v>0.1</v>
      </c>
    </row>
    <row r="2338" spans="1:24" x14ac:dyDescent="0.3">
      <c r="A2338">
        <v>2336</v>
      </c>
      <c r="B2338" t="s">
        <v>197</v>
      </c>
      <c r="C2338" t="s">
        <v>198</v>
      </c>
      <c r="D2338">
        <v>30.655161</v>
      </c>
      <c r="E2338">
        <v>76.774139000000005</v>
      </c>
      <c r="F2338" s="18">
        <v>45090</v>
      </c>
      <c r="G2338" s="19">
        <v>0.25</v>
      </c>
      <c r="H2338">
        <v>6</v>
      </c>
      <c r="I2338" s="13" t="s">
        <v>215</v>
      </c>
      <c r="J2338">
        <v>0</v>
      </c>
      <c r="K2338" s="13" t="s">
        <v>92</v>
      </c>
      <c r="L2338">
        <v>6</v>
      </c>
      <c r="M2338">
        <v>1</v>
      </c>
      <c r="N2338" s="13" t="s">
        <v>212</v>
      </c>
      <c r="O2338" s="13" t="s">
        <v>95</v>
      </c>
      <c r="P2338">
        <v>37</v>
      </c>
      <c r="Q2338" s="13" t="s">
        <v>95</v>
      </c>
      <c r="R2338" s="13" t="s">
        <v>208</v>
      </c>
      <c r="S2338" s="13" t="s">
        <v>196</v>
      </c>
      <c r="T2338">
        <v>2</v>
      </c>
      <c r="U2338">
        <v>0</v>
      </c>
      <c r="V2338">
        <v>0</v>
      </c>
      <c r="W2338" s="13" t="s">
        <v>101</v>
      </c>
      <c r="X2338">
        <v>0.45</v>
      </c>
    </row>
    <row r="2339" spans="1:24" x14ac:dyDescent="0.3">
      <c r="A2339">
        <v>2337</v>
      </c>
      <c r="B2339" t="s">
        <v>206</v>
      </c>
      <c r="C2339" t="s">
        <v>207</v>
      </c>
      <c r="D2339">
        <v>13.073582</v>
      </c>
      <c r="E2339">
        <v>77.529450999999995</v>
      </c>
      <c r="F2339" s="18">
        <v>45327</v>
      </c>
      <c r="G2339" s="19">
        <v>0.91666666666666696</v>
      </c>
      <c r="H2339">
        <v>22</v>
      </c>
      <c r="I2339" s="13" t="s">
        <v>204</v>
      </c>
      <c r="J2339">
        <v>0</v>
      </c>
      <c r="K2339" s="13" t="s">
        <v>214</v>
      </c>
      <c r="L2339">
        <v>6</v>
      </c>
      <c r="M2339">
        <v>0</v>
      </c>
      <c r="N2339" s="13" t="s">
        <v>94</v>
      </c>
      <c r="O2339" s="13" t="s">
        <v>95</v>
      </c>
      <c r="P2339">
        <v>19</v>
      </c>
      <c r="Q2339" s="13" t="s">
        <v>195</v>
      </c>
      <c r="R2339" s="13" t="s">
        <v>205</v>
      </c>
      <c r="S2339" s="13" t="s">
        <v>196</v>
      </c>
      <c r="T2339">
        <v>1</v>
      </c>
      <c r="U2339">
        <v>0</v>
      </c>
      <c r="V2339">
        <v>0</v>
      </c>
      <c r="W2339" s="13" t="s">
        <v>101</v>
      </c>
      <c r="X2339">
        <v>0.45</v>
      </c>
    </row>
    <row r="2340" spans="1:24" x14ac:dyDescent="0.3">
      <c r="A2340">
        <v>2338</v>
      </c>
      <c r="B2340" t="s">
        <v>209</v>
      </c>
      <c r="C2340" t="s">
        <v>210</v>
      </c>
      <c r="D2340">
        <v>17.331153</v>
      </c>
      <c r="E2340">
        <v>78.430490000000006</v>
      </c>
      <c r="F2340" s="18">
        <v>44848</v>
      </c>
      <c r="G2340" s="19">
        <v>0.70833333333333304</v>
      </c>
      <c r="H2340">
        <v>17</v>
      </c>
      <c r="I2340" s="13" t="s">
        <v>211</v>
      </c>
      <c r="J2340">
        <v>0</v>
      </c>
      <c r="K2340" s="13" t="s">
        <v>92</v>
      </c>
      <c r="L2340">
        <v>5</v>
      </c>
      <c r="M2340">
        <v>1</v>
      </c>
      <c r="N2340" s="13" t="s">
        <v>94</v>
      </c>
      <c r="O2340" s="13" t="s">
        <v>95</v>
      </c>
      <c r="P2340">
        <v>26</v>
      </c>
      <c r="Q2340" s="13" t="s">
        <v>95</v>
      </c>
      <c r="R2340" s="13" t="s">
        <v>213</v>
      </c>
      <c r="S2340" s="13" t="s">
        <v>193</v>
      </c>
      <c r="T2340">
        <v>3</v>
      </c>
      <c r="U2340">
        <v>1</v>
      </c>
      <c r="V2340">
        <v>1</v>
      </c>
      <c r="W2340" s="13" t="s">
        <v>101</v>
      </c>
      <c r="X2340">
        <v>0.6</v>
      </c>
    </row>
    <row r="2341" spans="1:24" x14ac:dyDescent="0.3">
      <c r="A2341">
        <v>2339</v>
      </c>
      <c r="B2341" t="s">
        <v>203</v>
      </c>
      <c r="C2341" t="s">
        <v>203</v>
      </c>
      <c r="D2341">
        <v>28.461713</v>
      </c>
      <c r="E2341">
        <v>77.144069000000002</v>
      </c>
      <c r="F2341" s="18">
        <v>44774</v>
      </c>
      <c r="G2341" s="19">
        <v>0.70833333333333304</v>
      </c>
      <c r="H2341">
        <v>17</v>
      </c>
      <c r="I2341" s="13" t="s">
        <v>204</v>
      </c>
      <c r="J2341">
        <v>0</v>
      </c>
      <c r="K2341" s="13" t="s">
        <v>92</v>
      </c>
      <c r="L2341">
        <v>1</v>
      </c>
      <c r="M2341">
        <v>0</v>
      </c>
      <c r="N2341" s="13" t="s">
        <v>212</v>
      </c>
      <c r="O2341" s="13" t="s">
        <v>95</v>
      </c>
      <c r="P2341">
        <v>15</v>
      </c>
      <c r="Q2341" s="13" t="s">
        <v>97</v>
      </c>
      <c r="R2341" s="13" t="s">
        <v>208</v>
      </c>
      <c r="S2341" s="13" t="s">
        <v>196</v>
      </c>
      <c r="T2341">
        <v>1</v>
      </c>
      <c r="U2341">
        <v>0</v>
      </c>
      <c r="V2341">
        <v>1</v>
      </c>
      <c r="W2341" s="13" t="s">
        <v>101</v>
      </c>
      <c r="X2341">
        <v>0.8</v>
      </c>
    </row>
    <row r="2342" spans="1:24" x14ac:dyDescent="0.3">
      <c r="A2342">
        <v>2340</v>
      </c>
      <c r="B2342" t="s">
        <v>203</v>
      </c>
      <c r="C2342" t="s">
        <v>203</v>
      </c>
      <c r="D2342">
        <v>28.760085</v>
      </c>
      <c r="E2342">
        <v>76.932547999999997</v>
      </c>
      <c r="F2342" s="18">
        <v>45453</v>
      </c>
      <c r="G2342" s="19">
        <v>0.625</v>
      </c>
      <c r="H2342">
        <v>15</v>
      </c>
      <c r="I2342" s="13" t="s">
        <v>204</v>
      </c>
      <c r="J2342">
        <v>0</v>
      </c>
      <c r="K2342" s="13" t="s">
        <v>92</v>
      </c>
      <c r="L2342">
        <v>1</v>
      </c>
      <c r="M2342">
        <v>1</v>
      </c>
      <c r="N2342" s="13" t="s">
        <v>94</v>
      </c>
      <c r="O2342" s="13" t="s">
        <v>95</v>
      </c>
      <c r="P2342">
        <v>22</v>
      </c>
      <c r="Q2342" s="13" t="s">
        <v>97</v>
      </c>
      <c r="R2342" s="13" t="s">
        <v>98</v>
      </c>
      <c r="S2342" s="13" t="s">
        <v>196</v>
      </c>
      <c r="T2342">
        <v>1</v>
      </c>
      <c r="U2342">
        <v>1</v>
      </c>
      <c r="V2342">
        <v>0</v>
      </c>
      <c r="W2342" s="13" t="s">
        <v>101</v>
      </c>
      <c r="X2342">
        <v>0.65</v>
      </c>
    </row>
    <row r="2343" spans="1:24" x14ac:dyDescent="0.3">
      <c r="A2343">
        <v>2341</v>
      </c>
      <c r="B2343" t="s">
        <v>209</v>
      </c>
      <c r="C2343" t="s">
        <v>210</v>
      </c>
      <c r="D2343">
        <v>17.470227999999999</v>
      </c>
      <c r="E2343">
        <v>78.430008000000001</v>
      </c>
      <c r="F2343" s="18">
        <v>44592</v>
      </c>
      <c r="G2343" s="19">
        <v>0.66666666666666696</v>
      </c>
      <c r="H2343">
        <v>16</v>
      </c>
      <c r="I2343" s="13" t="s">
        <v>204</v>
      </c>
      <c r="J2343">
        <v>0</v>
      </c>
      <c r="K2343" s="13" t="s">
        <v>214</v>
      </c>
      <c r="L2343">
        <v>5</v>
      </c>
      <c r="M2343">
        <v>1</v>
      </c>
      <c r="N2343" s="13" t="s">
        <v>94</v>
      </c>
      <c r="O2343" s="13" t="s">
        <v>95</v>
      </c>
      <c r="P2343">
        <v>17</v>
      </c>
      <c r="Q2343" s="13" t="s">
        <v>97</v>
      </c>
      <c r="R2343" s="13" t="s">
        <v>213</v>
      </c>
      <c r="S2343" s="13" t="s">
        <v>193</v>
      </c>
      <c r="T2343">
        <v>1</v>
      </c>
      <c r="U2343">
        <v>0</v>
      </c>
      <c r="V2343">
        <v>0</v>
      </c>
      <c r="W2343" s="13" t="s">
        <v>101</v>
      </c>
      <c r="X2343">
        <v>0.65</v>
      </c>
    </row>
    <row r="2344" spans="1:24" x14ac:dyDescent="0.3">
      <c r="A2344">
        <v>2342</v>
      </c>
      <c r="B2344" t="s">
        <v>217</v>
      </c>
      <c r="C2344" t="s">
        <v>218</v>
      </c>
      <c r="D2344">
        <v>22.589455999999998</v>
      </c>
      <c r="E2344">
        <v>88.411923999999999</v>
      </c>
      <c r="F2344" s="18">
        <v>45143</v>
      </c>
      <c r="G2344" s="19">
        <v>0.45833333333333298</v>
      </c>
      <c r="H2344">
        <v>11</v>
      </c>
      <c r="I2344" s="13" t="s">
        <v>219</v>
      </c>
      <c r="J2344">
        <v>1</v>
      </c>
      <c r="K2344" s="13" t="s">
        <v>92</v>
      </c>
      <c r="L2344">
        <v>2</v>
      </c>
      <c r="M2344">
        <v>1</v>
      </c>
      <c r="N2344" s="13" t="s">
        <v>192</v>
      </c>
      <c r="O2344" s="13" t="s">
        <v>97</v>
      </c>
      <c r="P2344">
        <v>27</v>
      </c>
      <c r="Q2344" s="13" t="s">
        <v>95</v>
      </c>
      <c r="R2344" s="13" t="s">
        <v>205</v>
      </c>
      <c r="S2344" s="13" t="s">
        <v>193</v>
      </c>
      <c r="T2344">
        <v>1</v>
      </c>
      <c r="U2344">
        <v>0</v>
      </c>
      <c r="V2344">
        <v>0</v>
      </c>
      <c r="W2344" s="13" t="s">
        <v>101</v>
      </c>
      <c r="X2344">
        <v>0.1</v>
      </c>
    </row>
    <row r="2345" spans="1:24" x14ac:dyDescent="0.3">
      <c r="A2345">
        <v>2343</v>
      </c>
      <c r="B2345" t="s">
        <v>217</v>
      </c>
      <c r="C2345" t="s">
        <v>218</v>
      </c>
      <c r="D2345">
        <v>22.550594</v>
      </c>
      <c r="E2345">
        <v>88.448012000000006</v>
      </c>
      <c r="F2345" s="18">
        <v>45112</v>
      </c>
      <c r="G2345" s="19">
        <v>8.3333333333333301E-2</v>
      </c>
      <c r="H2345">
        <v>2</v>
      </c>
      <c r="I2345" s="13" t="s">
        <v>194</v>
      </c>
      <c r="J2345">
        <v>0</v>
      </c>
      <c r="K2345" s="13" t="s">
        <v>92</v>
      </c>
      <c r="L2345">
        <v>1</v>
      </c>
      <c r="M2345">
        <v>1</v>
      </c>
      <c r="N2345" s="13" t="s">
        <v>212</v>
      </c>
      <c r="O2345" s="13" t="s">
        <v>195</v>
      </c>
      <c r="P2345">
        <v>15</v>
      </c>
      <c r="Q2345" s="13" t="s">
        <v>95</v>
      </c>
      <c r="R2345" s="13" t="s">
        <v>205</v>
      </c>
      <c r="S2345" s="13" t="s">
        <v>99</v>
      </c>
      <c r="T2345">
        <v>3</v>
      </c>
      <c r="U2345">
        <v>3</v>
      </c>
      <c r="V2345">
        <v>0</v>
      </c>
      <c r="W2345" s="13" t="s">
        <v>101</v>
      </c>
      <c r="X2345">
        <v>0.45</v>
      </c>
    </row>
    <row r="2346" spans="1:24" x14ac:dyDescent="0.3">
      <c r="A2346">
        <v>2344</v>
      </c>
      <c r="B2346" t="s">
        <v>206</v>
      </c>
      <c r="C2346" t="s">
        <v>207</v>
      </c>
      <c r="D2346">
        <v>13.053497999999999</v>
      </c>
      <c r="E2346">
        <v>77.672484999999995</v>
      </c>
      <c r="F2346" s="18">
        <v>45606</v>
      </c>
      <c r="G2346" s="19">
        <v>0.20833333333333301</v>
      </c>
      <c r="H2346">
        <v>5</v>
      </c>
      <c r="I2346" s="13" t="s">
        <v>89</v>
      </c>
      <c r="J2346">
        <v>1</v>
      </c>
      <c r="K2346" s="13" t="s">
        <v>214</v>
      </c>
      <c r="L2346">
        <v>2</v>
      </c>
      <c r="M2346">
        <v>0</v>
      </c>
      <c r="N2346" s="13" t="s">
        <v>94</v>
      </c>
      <c r="O2346" s="13" t="s">
        <v>95</v>
      </c>
      <c r="P2346">
        <v>26</v>
      </c>
      <c r="Q2346" s="13" t="s">
        <v>95</v>
      </c>
      <c r="R2346" s="13" t="s">
        <v>98</v>
      </c>
      <c r="S2346" s="13" t="s">
        <v>193</v>
      </c>
      <c r="T2346">
        <v>4</v>
      </c>
      <c r="U2346">
        <v>1</v>
      </c>
      <c r="V2346">
        <v>0</v>
      </c>
      <c r="W2346" s="13" t="s">
        <v>101</v>
      </c>
      <c r="X2346">
        <v>0.45</v>
      </c>
    </row>
    <row r="2347" spans="1:24" x14ac:dyDescent="0.3">
      <c r="A2347">
        <v>2345</v>
      </c>
      <c r="B2347" t="s">
        <v>200</v>
      </c>
      <c r="C2347" t="s">
        <v>201</v>
      </c>
      <c r="D2347">
        <v>13.006992</v>
      </c>
      <c r="E2347">
        <v>80.154754999999994</v>
      </c>
      <c r="F2347" s="18">
        <v>45524</v>
      </c>
      <c r="G2347" s="19">
        <v>0.375</v>
      </c>
      <c r="H2347">
        <v>9</v>
      </c>
      <c r="I2347" s="13" t="s">
        <v>215</v>
      </c>
      <c r="J2347">
        <v>0</v>
      </c>
      <c r="K2347" s="13" t="s">
        <v>191</v>
      </c>
      <c r="L2347">
        <v>6</v>
      </c>
      <c r="M2347">
        <v>0</v>
      </c>
      <c r="N2347" s="13" t="s">
        <v>94</v>
      </c>
      <c r="O2347" s="13" t="s">
        <v>95</v>
      </c>
      <c r="P2347">
        <v>19</v>
      </c>
      <c r="Q2347" s="13" t="s">
        <v>195</v>
      </c>
      <c r="R2347" s="13" t="s">
        <v>98</v>
      </c>
      <c r="S2347" s="13" t="s">
        <v>99</v>
      </c>
      <c r="T2347">
        <v>5</v>
      </c>
      <c r="U2347">
        <v>5</v>
      </c>
      <c r="V2347">
        <v>1</v>
      </c>
      <c r="W2347" s="13" t="s">
        <v>101</v>
      </c>
      <c r="X2347">
        <v>0.8</v>
      </c>
    </row>
    <row r="2348" spans="1:24" x14ac:dyDescent="0.3">
      <c r="A2348">
        <v>2346</v>
      </c>
      <c r="B2348" t="s">
        <v>217</v>
      </c>
      <c r="C2348" t="s">
        <v>218</v>
      </c>
      <c r="D2348">
        <v>22.41348</v>
      </c>
      <c r="E2348">
        <v>88.438891999999996</v>
      </c>
      <c r="F2348" s="18">
        <v>45217</v>
      </c>
      <c r="G2348" s="19">
        <v>0.45833333333333298</v>
      </c>
      <c r="H2348">
        <v>11</v>
      </c>
      <c r="I2348" s="13" t="s">
        <v>194</v>
      </c>
      <c r="J2348">
        <v>0</v>
      </c>
      <c r="K2348" s="13" t="s">
        <v>92</v>
      </c>
      <c r="L2348">
        <v>5</v>
      </c>
      <c r="M2348">
        <v>1</v>
      </c>
      <c r="N2348" s="13" t="s">
        <v>94</v>
      </c>
      <c r="O2348" s="13" t="s">
        <v>95</v>
      </c>
      <c r="P2348">
        <v>31</v>
      </c>
      <c r="Q2348" s="13" t="s">
        <v>195</v>
      </c>
      <c r="R2348" s="13" t="s">
        <v>98</v>
      </c>
      <c r="S2348" s="13" t="s">
        <v>196</v>
      </c>
      <c r="T2348">
        <v>3</v>
      </c>
      <c r="U2348">
        <v>2</v>
      </c>
      <c r="V2348">
        <v>0</v>
      </c>
      <c r="W2348" s="13" t="s">
        <v>101</v>
      </c>
      <c r="X2348">
        <v>0.45</v>
      </c>
    </row>
    <row r="2349" spans="1:24" x14ac:dyDescent="0.3">
      <c r="A2349">
        <v>2347</v>
      </c>
      <c r="B2349" t="s">
        <v>217</v>
      </c>
      <c r="C2349" t="s">
        <v>218</v>
      </c>
      <c r="D2349">
        <v>22.616078000000002</v>
      </c>
      <c r="E2349">
        <v>88.203883000000005</v>
      </c>
      <c r="F2349" s="18">
        <v>45377</v>
      </c>
      <c r="G2349" s="19">
        <v>0.45833333333333298</v>
      </c>
      <c r="H2349">
        <v>11</v>
      </c>
      <c r="I2349" s="13" t="s">
        <v>215</v>
      </c>
      <c r="J2349">
        <v>0</v>
      </c>
      <c r="K2349" s="13" t="s">
        <v>191</v>
      </c>
      <c r="L2349">
        <v>2</v>
      </c>
      <c r="M2349">
        <v>1</v>
      </c>
      <c r="N2349" s="13" t="s">
        <v>212</v>
      </c>
      <c r="O2349" s="13" t="s">
        <v>195</v>
      </c>
      <c r="P2349">
        <v>16</v>
      </c>
      <c r="Q2349" s="13" t="s">
        <v>97</v>
      </c>
      <c r="R2349" s="13" t="s">
        <v>199</v>
      </c>
      <c r="S2349" s="13" t="s">
        <v>193</v>
      </c>
      <c r="T2349">
        <v>5</v>
      </c>
      <c r="U2349">
        <v>0</v>
      </c>
      <c r="V2349">
        <v>0</v>
      </c>
      <c r="W2349" s="13" t="s">
        <v>101</v>
      </c>
      <c r="X2349">
        <v>0.45</v>
      </c>
    </row>
    <row r="2350" spans="1:24" x14ac:dyDescent="0.3">
      <c r="A2350">
        <v>2348</v>
      </c>
      <c r="B2350" t="s">
        <v>79</v>
      </c>
      <c r="C2350" t="s">
        <v>80</v>
      </c>
      <c r="D2350">
        <v>18.665624999999999</v>
      </c>
      <c r="E2350">
        <v>73.845599000000007</v>
      </c>
      <c r="F2350" s="18">
        <v>44785</v>
      </c>
      <c r="G2350" s="19">
        <v>0.5</v>
      </c>
      <c r="H2350">
        <v>12</v>
      </c>
      <c r="I2350" s="13" t="s">
        <v>211</v>
      </c>
      <c r="J2350">
        <v>0</v>
      </c>
      <c r="K2350" s="13" t="s">
        <v>92</v>
      </c>
      <c r="L2350">
        <v>3</v>
      </c>
      <c r="M2350">
        <v>1</v>
      </c>
      <c r="N2350" s="13" t="s">
        <v>212</v>
      </c>
      <c r="O2350" s="13" t="s">
        <v>95</v>
      </c>
      <c r="P2350">
        <v>31</v>
      </c>
      <c r="Q2350" s="13" t="s">
        <v>97</v>
      </c>
      <c r="R2350" s="13" t="s">
        <v>213</v>
      </c>
      <c r="S2350" s="13" t="s">
        <v>193</v>
      </c>
      <c r="T2350">
        <v>2</v>
      </c>
      <c r="U2350">
        <v>1</v>
      </c>
      <c r="V2350">
        <v>0</v>
      </c>
      <c r="W2350" s="13" t="s">
        <v>101</v>
      </c>
      <c r="X2350">
        <v>0.65</v>
      </c>
    </row>
    <row r="2351" spans="1:24" x14ac:dyDescent="0.3">
      <c r="A2351">
        <v>2349</v>
      </c>
      <c r="B2351" t="s">
        <v>79</v>
      </c>
      <c r="C2351" t="s">
        <v>80</v>
      </c>
      <c r="D2351">
        <v>18.673811000000001</v>
      </c>
      <c r="E2351">
        <v>73.737026999999998</v>
      </c>
      <c r="F2351" s="18">
        <v>44970</v>
      </c>
      <c r="G2351" s="19">
        <v>0.16666666666666699</v>
      </c>
      <c r="H2351">
        <v>4</v>
      </c>
      <c r="I2351" s="13" t="s">
        <v>204</v>
      </c>
      <c r="J2351">
        <v>0</v>
      </c>
      <c r="K2351" s="13" t="s">
        <v>92</v>
      </c>
      <c r="L2351">
        <v>2</v>
      </c>
      <c r="M2351">
        <v>0</v>
      </c>
      <c r="N2351" s="13" t="s">
        <v>192</v>
      </c>
      <c r="O2351" s="13" t="s">
        <v>97</v>
      </c>
      <c r="P2351">
        <v>19</v>
      </c>
      <c r="Q2351" s="13" t="s">
        <v>97</v>
      </c>
      <c r="R2351" s="13" t="s">
        <v>205</v>
      </c>
      <c r="S2351" s="13" t="s">
        <v>196</v>
      </c>
      <c r="T2351">
        <v>2</v>
      </c>
      <c r="U2351">
        <v>2</v>
      </c>
      <c r="V2351">
        <v>0</v>
      </c>
      <c r="W2351" s="13" t="s">
        <v>101</v>
      </c>
      <c r="X2351">
        <v>0.3</v>
      </c>
    </row>
    <row r="2352" spans="1:24" x14ac:dyDescent="0.3">
      <c r="A2352">
        <v>2350</v>
      </c>
      <c r="B2352" t="s">
        <v>197</v>
      </c>
      <c r="C2352" t="s">
        <v>198</v>
      </c>
      <c r="D2352">
        <v>30.652218000000001</v>
      </c>
      <c r="E2352">
        <v>76.852532999999994</v>
      </c>
      <c r="F2352" s="18">
        <v>44746</v>
      </c>
      <c r="G2352" s="19">
        <v>0.66666666666666696</v>
      </c>
      <c r="H2352">
        <v>16</v>
      </c>
      <c r="I2352" s="13" t="s">
        <v>204</v>
      </c>
      <c r="J2352">
        <v>0</v>
      </c>
      <c r="K2352" s="13" t="s">
        <v>191</v>
      </c>
      <c r="L2352">
        <v>2</v>
      </c>
      <c r="M2352">
        <v>0</v>
      </c>
      <c r="N2352" s="13" t="s">
        <v>94</v>
      </c>
      <c r="O2352" s="13" t="s">
        <v>95</v>
      </c>
      <c r="P2352">
        <v>36</v>
      </c>
      <c r="Q2352" s="13" t="s">
        <v>195</v>
      </c>
      <c r="R2352" s="13" t="s">
        <v>205</v>
      </c>
      <c r="S2352" s="13" t="s">
        <v>99</v>
      </c>
      <c r="T2352">
        <v>5</v>
      </c>
      <c r="U2352">
        <v>5</v>
      </c>
      <c r="V2352">
        <v>0</v>
      </c>
      <c r="W2352" s="13" t="s">
        <v>101</v>
      </c>
      <c r="X2352">
        <v>0.65</v>
      </c>
    </row>
    <row r="2353" spans="1:24" x14ac:dyDescent="0.3">
      <c r="A2353">
        <v>2351</v>
      </c>
      <c r="B2353" t="s">
        <v>206</v>
      </c>
      <c r="C2353" t="s">
        <v>207</v>
      </c>
      <c r="D2353">
        <v>13.090795999999999</v>
      </c>
      <c r="E2353">
        <v>77.691676999999999</v>
      </c>
      <c r="F2353" s="18">
        <v>45195</v>
      </c>
      <c r="G2353" s="19">
        <v>8.3333333333333301E-2</v>
      </c>
      <c r="H2353">
        <v>2</v>
      </c>
      <c r="I2353" s="13" t="s">
        <v>215</v>
      </c>
      <c r="J2353">
        <v>0</v>
      </c>
      <c r="K2353" s="13" t="s">
        <v>92</v>
      </c>
      <c r="L2353">
        <v>3</v>
      </c>
      <c r="M2353">
        <v>1</v>
      </c>
      <c r="N2353" s="13" t="s">
        <v>94</v>
      </c>
      <c r="O2353" s="13" t="s">
        <v>95</v>
      </c>
      <c r="P2353">
        <v>39</v>
      </c>
      <c r="Q2353" s="13" t="s">
        <v>95</v>
      </c>
      <c r="R2353" s="13" t="s">
        <v>208</v>
      </c>
      <c r="S2353" s="13" t="s">
        <v>99</v>
      </c>
      <c r="T2353">
        <v>5</v>
      </c>
      <c r="U2353">
        <v>5</v>
      </c>
      <c r="V2353">
        <v>0</v>
      </c>
      <c r="W2353" s="13" t="s">
        <v>101</v>
      </c>
      <c r="X2353">
        <v>0.65</v>
      </c>
    </row>
    <row r="2354" spans="1:24" x14ac:dyDescent="0.3">
      <c r="A2354">
        <v>2352</v>
      </c>
      <c r="B2354" t="s">
        <v>217</v>
      </c>
      <c r="C2354" t="s">
        <v>218</v>
      </c>
      <c r="D2354">
        <v>22.592561</v>
      </c>
      <c r="E2354">
        <v>88.423715000000001</v>
      </c>
      <c r="F2354" s="18">
        <v>44788</v>
      </c>
      <c r="G2354" s="19">
        <v>0.54166666666666696</v>
      </c>
      <c r="H2354">
        <v>13</v>
      </c>
      <c r="I2354" s="13" t="s">
        <v>204</v>
      </c>
      <c r="J2354">
        <v>0</v>
      </c>
      <c r="K2354" s="13" t="s">
        <v>191</v>
      </c>
      <c r="L2354">
        <v>5</v>
      </c>
      <c r="M2354">
        <v>0</v>
      </c>
      <c r="N2354" s="13" t="s">
        <v>212</v>
      </c>
      <c r="O2354" s="13" t="s">
        <v>195</v>
      </c>
      <c r="P2354">
        <v>24</v>
      </c>
      <c r="Q2354" s="13" t="s">
        <v>195</v>
      </c>
      <c r="R2354" s="13" t="s">
        <v>213</v>
      </c>
      <c r="S2354" s="13" t="s">
        <v>99</v>
      </c>
      <c r="T2354">
        <v>4</v>
      </c>
      <c r="U2354">
        <v>4</v>
      </c>
      <c r="V2354">
        <v>0</v>
      </c>
      <c r="W2354" s="13" t="s">
        <v>101</v>
      </c>
      <c r="X2354">
        <v>0.45</v>
      </c>
    </row>
    <row r="2355" spans="1:24" x14ac:dyDescent="0.3">
      <c r="A2355">
        <v>2353</v>
      </c>
      <c r="B2355" t="s">
        <v>217</v>
      </c>
      <c r="C2355" t="s">
        <v>218</v>
      </c>
      <c r="D2355">
        <v>22.671102999999999</v>
      </c>
      <c r="E2355">
        <v>88.411636000000001</v>
      </c>
      <c r="F2355" s="18">
        <v>44592</v>
      </c>
      <c r="G2355" s="19">
        <v>0.29166666666666702</v>
      </c>
      <c r="H2355">
        <v>7</v>
      </c>
      <c r="I2355" s="13" t="s">
        <v>204</v>
      </c>
      <c r="J2355">
        <v>0</v>
      </c>
      <c r="K2355" s="13" t="s">
        <v>214</v>
      </c>
      <c r="L2355">
        <v>6</v>
      </c>
      <c r="M2355">
        <v>1</v>
      </c>
      <c r="N2355" s="13" t="s">
        <v>94</v>
      </c>
      <c r="O2355" s="13" t="s">
        <v>95</v>
      </c>
      <c r="P2355">
        <v>31</v>
      </c>
      <c r="Q2355" s="13" t="s">
        <v>95</v>
      </c>
      <c r="R2355" s="13" t="s">
        <v>205</v>
      </c>
      <c r="S2355" s="13" t="s">
        <v>193</v>
      </c>
      <c r="T2355">
        <v>2</v>
      </c>
      <c r="U2355">
        <v>0</v>
      </c>
      <c r="V2355">
        <v>0</v>
      </c>
      <c r="W2355" s="13" t="s">
        <v>101</v>
      </c>
      <c r="X2355">
        <v>0.45</v>
      </c>
    </row>
    <row r="2356" spans="1:24" x14ac:dyDescent="0.3">
      <c r="A2356">
        <v>2354</v>
      </c>
      <c r="B2356" t="s">
        <v>200</v>
      </c>
      <c r="C2356" t="s">
        <v>201</v>
      </c>
      <c r="D2356">
        <v>12.964979</v>
      </c>
      <c r="E2356">
        <v>80.237874000000005</v>
      </c>
      <c r="F2356" s="18">
        <v>44892</v>
      </c>
      <c r="G2356" s="19">
        <v>0.58333333333333304</v>
      </c>
      <c r="H2356">
        <v>14</v>
      </c>
      <c r="I2356" s="13" t="s">
        <v>89</v>
      </c>
      <c r="J2356">
        <v>1</v>
      </c>
      <c r="K2356" s="13" t="s">
        <v>191</v>
      </c>
      <c r="L2356">
        <v>2</v>
      </c>
      <c r="M2356">
        <v>0</v>
      </c>
      <c r="N2356" s="13" t="s">
        <v>94</v>
      </c>
      <c r="O2356" s="13" t="s">
        <v>95</v>
      </c>
      <c r="P2356">
        <v>30</v>
      </c>
      <c r="Q2356" s="13" t="s">
        <v>95</v>
      </c>
      <c r="R2356" s="13" t="s">
        <v>98</v>
      </c>
      <c r="S2356" s="13" t="s">
        <v>196</v>
      </c>
      <c r="T2356">
        <v>3</v>
      </c>
      <c r="U2356">
        <v>2</v>
      </c>
      <c r="V2356">
        <v>0</v>
      </c>
      <c r="W2356" s="13" t="s">
        <v>101</v>
      </c>
      <c r="X2356">
        <v>0.45</v>
      </c>
    </row>
    <row r="2357" spans="1:24" x14ac:dyDescent="0.3">
      <c r="A2357">
        <v>2355</v>
      </c>
      <c r="B2357" t="s">
        <v>206</v>
      </c>
      <c r="C2357" t="s">
        <v>207</v>
      </c>
      <c r="D2357">
        <v>13.114117999999999</v>
      </c>
      <c r="E2357">
        <v>77.601726999999997</v>
      </c>
      <c r="F2357" s="18">
        <v>45548</v>
      </c>
      <c r="G2357" s="19">
        <v>0.91666666666666696</v>
      </c>
      <c r="H2357">
        <v>22</v>
      </c>
      <c r="I2357" s="13" t="s">
        <v>211</v>
      </c>
      <c r="J2357">
        <v>0</v>
      </c>
      <c r="K2357" s="13" t="s">
        <v>214</v>
      </c>
      <c r="L2357">
        <v>2</v>
      </c>
      <c r="M2357">
        <v>1</v>
      </c>
      <c r="N2357" s="13" t="s">
        <v>94</v>
      </c>
      <c r="O2357" s="13" t="s">
        <v>95</v>
      </c>
      <c r="P2357">
        <v>33</v>
      </c>
      <c r="Q2357" s="13" t="s">
        <v>95</v>
      </c>
      <c r="R2357" s="13" t="s">
        <v>98</v>
      </c>
      <c r="S2357" s="13" t="s">
        <v>196</v>
      </c>
      <c r="T2357">
        <v>4</v>
      </c>
      <c r="U2357">
        <v>3</v>
      </c>
      <c r="V2357">
        <v>0</v>
      </c>
      <c r="W2357" s="13" t="s">
        <v>101</v>
      </c>
      <c r="X2357">
        <v>0.45</v>
      </c>
    </row>
    <row r="2358" spans="1:24" x14ac:dyDescent="0.3">
      <c r="A2358">
        <v>2356</v>
      </c>
      <c r="B2358" t="s">
        <v>206</v>
      </c>
      <c r="C2358" t="s">
        <v>207</v>
      </c>
      <c r="D2358">
        <v>13.129211</v>
      </c>
      <c r="E2358">
        <v>77.410105999999999</v>
      </c>
      <c r="F2358" s="18">
        <v>44983</v>
      </c>
      <c r="G2358" s="19">
        <v>0.41666666666666702</v>
      </c>
      <c r="H2358">
        <v>10</v>
      </c>
      <c r="I2358" s="13" t="s">
        <v>89</v>
      </c>
      <c r="J2358">
        <v>1</v>
      </c>
      <c r="K2358" s="13" t="s">
        <v>214</v>
      </c>
      <c r="L2358">
        <v>3</v>
      </c>
      <c r="M2358">
        <v>0</v>
      </c>
      <c r="N2358" s="13" t="s">
        <v>192</v>
      </c>
      <c r="O2358" s="13" t="s">
        <v>97</v>
      </c>
      <c r="P2358">
        <v>15</v>
      </c>
      <c r="Q2358" s="13" t="s">
        <v>97</v>
      </c>
      <c r="R2358" s="13" t="s">
        <v>208</v>
      </c>
      <c r="S2358" s="13" t="s">
        <v>99</v>
      </c>
      <c r="T2358">
        <v>2</v>
      </c>
      <c r="U2358">
        <v>2</v>
      </c>
      <c r="V2358">
        <v>1</v>
      </c>
      <c r="W2358" s="13" t="s">
        <v>101</v>
      </c>
      <c r="X2358">
        <v>0.65</v>
      </c>
    </row>
    <row r="2359" spans="1:24" x14ac:dyDescent="0.3">
      <c r="A2359">
        <v>2357</v>
      </c>
      <c r="B2359" t="s">
        <v>217</v>
      </c>
      <c r="C2359" t="s">
        <v>218</v>
      </c>
      <c r="D2359">
        <v>22.408982999999999</v>
      </c>
      <c r="E2359">
        <v>88.407808000000003</v>
      </c>
      <c r="F2359" s="18">
        <v>45518</v>
      </c>
      <c r="G2359" s="19">
        <v>0.125</v>
      </c>
      <c r="H2359">
        <v>3</v>
      </c>
      <c r="I2359" s="13" t="s">
        <v>194</v>
      </c>
      <c r="J2359">
        <v>0</v>
      </c>
      <c r="K2359" s="13" t="s">
        <v>191</v>
      </c>
      <c r="L2359">
        <v>3</v>
      </c>
      <c r="M2359">
        <v>0</v>
      </c>
      <c r="N2359" s="13" t="s">
        <v>192</v>
      </c>
      <c r="O2359" s="13" t="s">
        <v>97</v>
      </c>
      <c r="P2359">
        <v>34</v>
      </c>
      <c r="Q2359" s="13" t="s">
        <v>95</v>
      </c>
      <c r="R2359" s="13" t="s">
        <v>199</v>
      </c>
      <c r="S2359" s="13" t="s">
        <v>99</v>
      </c>
      <c r="T2359">
        <v>5</v>
      </c>
      <c r="U2359">
        <v>5</v>
      </c>
      <c r="V2359">
        <v>0</v>
      </c>
      <c r="W2359" s="13" t="s">
        <v>101</v>
      </c>
      <c r="X2359">
        <v>0.3</v>
      </c>
    </row>
    <row r="2360" spans="1:24" x14ac:dyDescent="0.3">
      <c r="A2360">
        <v>2358</v>
      </c>
      <c r="B2360" t="s">
        <v>190</v>
      </c>
      <c r="C2360" t="s">
        <v>80</v>
      </c>
      <c r="D2360">
        <v>19.226648000000001</v>
      </c>
      <c r="E2360">
        <v>72.891363999999996</v>
      </c>
      <c r="F2360" s="18">
        <v>44992</v>
      </c>
      <c r="G2360" s="19">
        <v>0.33333333333333298</v>
      </c>
      <c r="H2360">
        <v>8</v>
      </c>
      <c r="I2360" s="13" t="s">
        <v>215</v>
      </c>
      <c r="J2360">
        <v>0</v>
      </c>
      <c r="K2360" s="13" t="s">
        <v>214</v>
      </c>
      <c r="L2360">
        <v>1</v>
      </c>
      <c r="M2360">
        <v>0</v>
      </c>
      <c r="N2360" s="13" t="s">
        <v>94</v>
      </c>
      <c r="O2360" s="13" t="s">
        <v>95</v>
      </c>
      <c r="P2360">
        <v>38</v>
      </c>
      <c r="Q2360" s="13" t="s">
        <v>97</v>
      </c>
      <c r="R2360" s="13" t="s">
        <v>208</v>
      </c>
      <c r="S2360" s="13" t="s">
        <v>196</v>
      </c>
      <c r="T2360">
        <v>2</v>
      </c>
      <c r="U2360">
        <v>1</v>
      </c>
      <c r="V2360">
        <v>1</v>
      </c>
      <c r="W2360" s="13" t="s">
        <v>101</v>
      </c>
      <c r="X2360">
        <v>0.8</v>
      </c>
    </row>
    <row r="2361" spans="1:24" x14ac:dyDescent="0.3">
      <c r="A2361">
        <v>2359</v>
      </c>
      <c r="B2361" t="s">
        <v>217</v>
      </c>
      <c r="C2361" t="s">
        <v>218</v>
      </c>
      <c r="D2361">
        <v>22.668617000000001</v>
      </c>
      <c r="E2361">
        <v>88.453410000000005</v>
      </c>
      <c r="F2361" s="18">
        <v>45163</v>
      </c>
      <c r="G2361" s="19">
        <v>0.625</v>
      </c>
      <c r="H2361">
        <v>15</v>
      </c>
      <c r="I2361" s="13" t="s">
        <v>211</v>
      </c>
      <c r="J2361">
        <v>0</v>
      </c>
      <c r="K2361" s="13" t="s">
        <v>191</v>
      </c>
      <c r="L2361">
        <v>5</v>
      </c>
      <c r="M2361">
        <v>0</v>
      </c>
      <c r="N2361" s="13" t="s">
        <v>94</v>
      </c>
      <c r="O2361" s="13" t="s">
        <v>95</v>
      </c>
      <c r="P2361">
        <v>37</v>
      </c>
      <c r="Q2361" s="13" t="s">
        <v>95</v>
      </c>
      <c r="R2361" s="13" t="s">
        <v>199</v>
      </c>
      <c r="S2361" s="13" t="s">
        <v>196</v>
      </c>
      <c r="T2361">
        <v>3</v>
      </c>
      <c r="U2361">
        <v>2</v>
      </c>
      <c r="V2361">
        <v>0</v>
      </c>
      <c r="W2361" s="13" t="s">
        <v>101</v>
      </c>
      <c r="X2361">
        <v>0.45</v>
      </c>
    </row>
    <row r="2362" spans="1:24" x14ac:dyDescent="0.3">
      <c r="A2362">
        <v>2360</v>
      </c>
      <c r="B2362" t="s">
        <v>206</v>
      </c>
      <c r="C2362" t="s">
        <v>207</v>
      </c>
      <c r="D2362">
        <v>13.116633999999999</v>
      </c>
      <c r="E2362">
        <v>77.543059</v>
      </c>
      <c r="F2362" s="18">
        <v>45293</v>
      </c>
      <c r="G2362" s="19">
        <v>0.29166666666666702</v>
      </c>
      <c r="H2362">
        <v>7</v>
      </c>
      <c r="I2362" s="13" t="s">
        <v>215</v>
      </c>
      <c r="J2362">
        <v>0</v>
      </c>
      <c r="K2362" s="13" t="s">
        <v>92</v>
      </c>
      <c r="L2362">
        <v>1</v>
      </c>
      <c r="M2362">
        <v>1</v>
      </c>
      <c r="N2362" s="13" t="s">
        <v>94</v>
      </c>
      <c r="O2362" s="13" t="s">
        <v>95</v>
      </c>
      <c r="P2362">
        <v>31</v>
      </c>
      <c r="Q2362" s="13" t="s">
        <v>195</v>
      </c>
      <c r="R2362" s="13" t="s">
        <v>199</v>
      </c>
      <c r="S2362" s="13" t="s">
        <v>99</v>
      </c>
      <c r="T2362">
        <v>3</v>
      </c>
      <c r="U2362">
        <v>3</v>
      </c>
      <c r="V2362">
        <v>0</v>
      </c>
      <c r="W2362" s="13" t="s">
        <v>101</v>
      </c>
      <c r="X2362">
        <v>0.65</v>
      </c>
    </row>
    <row r="2363" spans="1:24" x14ac:dyDescent="0.3">
      <c r="A2363">
        <v>2361</v>
      </c>
      <c r="B2363" t="s">
        <v>206</v>
      </c>
      <c r="C2363" t="s">
        <v>207</v>
      </c>
      <c r="D2363">
        <v>12.963067000000001</v>
      </c>
      <c r="E2363">
        <v>77.578795999999997</v>
      </c>
      <c r="F2363" s="18">
        <v>44679</v>
      </c>
      <c r="G2363" s="19">
        <v>0.79166666666666696</v>
      </c>
      <c r="H2363">
        <v>19</v>
      </c>
      <c r="I2363" s="13" t="s">
        <v>202</v>
      </c>
      <c r="J2363">
        <v>0</v>
      </c>
      <c r="K2363" s="13" t="s">
        <v>191</v>
      </c>
      <c r="L2363">
        <v>3</v>
      </c>
      <c r="M2363">
        <v>0</v>
      </c>
      <c r="N2363" s="13" t="s">
        <v>94</v>
      </c>
      <c r="O2363" s="13" t="s">
        <v>95</v>
      </c>
      <c r="P2363">
        <v>23</v>
      </c>
      <c r="Q2363" s="13" t="s">
        <v>195</v>
      </c>
      <c r="R2363" s="13" t="s">
        <v>98</v>
      </c>
      <c r="S2363" s="13" t="s">
        <v>196</v>
      </c>
      <c r="T2363">
        <v>3</v>
      </c>
      <c r="U2363">
        <v>0</v>
      </c>
      <c r="V2363">
        <v>1</v>
      </c>
      <c r="W2363" s="13" t="s">
        <v>101</v>
      </c>
      <c r="X2363">
        <v>0.6</v>
      </c>
    </row>
    <row r="2364" spans="1:24" x14ac:dyDescent="0.3">
      <c r="A2364">
        <v>2362</v>
      </c>
      <c r="B2364" t="s">
        <v>203</v>
      </c>
      <c r="C2364" t="s">
        <v>203</v>
      </c>
      <c r="D2364">
        <v>28.708200999999999</v>
      </c>
      <c r="E2364">
        <v>76.810670000000002</v>
      </c>
      <c r="F2364" s="18">
        <v>45574</v>
      </c>
      <c r="G2364" s="19">
        <v>0.125</v>
      </c>
      <c r="H2364">
        <v>3</v>
      </c>
      <c r="I2364" s="13" t="s">
        <v>194</v>
      </c>
      <c r="J2364">
        <v>0</v>
      </c>
      <c r="K2364" s="13" t="s">
        <v>92</v>
      </c>
      <c r="L2364">
        <v>6</v>
      </c>
      <c r="M2364">
        <v>1</v>
      </c>
      <c r="N2364" s="13" t="s">
        <v>212</v>
      </c>
      <c r="O2364" s="13" t="s">
        <v>195</v>
      </c>
      <c r="P2364">
        <v>36</v>
      </c>
      <c r="Q2364" s="13" t="s">
        <v>95</v>
      </c>
      <c r="R2364" s="13" t="s">
        <v>98</v>
      </c>
      <c r="S2364" s="13" t="s">
        <v>193</v>
      </c>
      <c r="T2364">
        <v>2</v>
      </c>
      <c r="U2364">
        <v>1</v>
      </c>
      <c r="V2364">
        <v>0</v>
      </c>
      <c r="W2364" s="13" t="s">
        <v>101</v>
      </c>
      <c r="X2364">
        <v>0.25</v>
      </c>
    </row>
    <row r="2365" spans="1:24" x14ac:dyDescent="0.3">
      <c r="A2365">
        <v>2363</v>
      </c>
      <c r="B2365" t="s">
        <v>206</v>
      </c>
      <c r="C2365" t="s">
        <v>207</v>
      </c>
      <c r="D2365">
        <v>13.090045</v>
      </c>
      <c r="E2365">
        <v>77.742523000000006</v>
      </c>
      <c r="F2365" s="18">
        <v>45495</v>
      </c>
      <c r="G2365" s="19">
        <v>0.125</v>
      </c>
      <c r="H2365">
        <v>3</v>
      </c>
      <c r="I2365" s="13" t="s">
        <v>204</v>
      </c>
      <c r="J2365">
        <v>0</v>
      </c>
      <c r="K2365" s="13" t="s">
        <v>191</v>
      </c>
      <c r="L2365">
        <v>3</v>
      </c>
      <c r="M2365">
        <v>1</v>
      </c>
      <c r="N2365" s="13" t="s">
        <v>212</v>
      </c>
      <c r="O2365" s="13" t="s">
        <v>95</v>
      </c>
      <c r="P2365">
        <v>20</v>
      </c>
      <c r="Q2365" s="13" t="s">
        <v>95</v>
      </c>
      <c r="R2365" s="13" t="s">
        <v>98</v>
      </c>
      <c r="S2365" s="13" t="s">
        <v>99</v>
      </c>
      <c r="T2365">
        <v>2</v>
      </c>
      <c r="U2365">
        <v>2</v>
      </c>
      <c r="V2365">
        <v>0</v>
      </c>
      <c r="W2365" s="13" t="s">
        <v>101</v>
      </c>
      <c r="X2365">
        <v>0.65</v>
      </c>
    </row>
    <row r="2366" spans="1:24" x14ac:dyDescent="0.3">
      <c r="A2366">
        <v>2364</v>
      </c>
      <c r="B2366" t="s">
        <v>197</v>
      </c>
      <c r="C2366" t="s">
        <v>198</v>
      </c>
      <c r="D2366">
        <v>30.742757000000001</v>
      </c>
      <c r="E2366">
        <v>76.823430999999999</v>
      </c>
      <c r="F2366" s="18">
        <v>44968</v>
      </c>
      <c r="G2366" s="19">
        <v>0.91666666666666696</v>
      </c>
      <c r="H2366">
        <v>22</v>
      </c>
      <c r="I2366" s="13" t="s">
        <v>219</v>
      </c>
      <c r="J2366">
        <v>1</v>
      </c>
      <c r="K2366" s="13" t="s">
        <v>214</v>
      </c>
      <c r="L2366">
        <v>5</v>
      </c>
      <c r="M2366">
        <v>1</v>
      </c>
      <c r="N2366" s="13" t="s">
        <v>192</v>
      </c>
      <c r="O2366" s="13" t="s">
        <v>97</v>
      </c>
      <c r="P2366">
        <v>17</v>
      </c>
      <c r="Q2366" s="13" t="s">
        <v>195</v>
      </c>
      <c r="R2366" s="13" t="s">
        <v>199</v>
      </c>
      <c r="S2366" s="13" t="s">
        <v>99</v>
      </c>
      <c r="T2366">
        <v>4</v>
      </c>
      <c r="U2366">
        <v>4</v>
      </c>
      <c r="V2366">
        <v>0</v>
      </c>
      <c r="W2366" s="13" t="s">
        <v>101</v>
      </c>
      <c r="X2366">
        <v>0.3</v>
      </c>
    </row>
    <row r="2367" spans="1:24" x14ac:dyDescent="0.3">
      <c r="A2367">
        <v>2365</v>
      </c>
      <c r="B2367" t="s">
        <v>209</v>
      </c>
      <c r="C2367" t="s">
        <v>210</v>
      </c>
      <c r="D2367">
        <v>17.226897000000001</v>
      </c>
      <c r="E2367">
        <v>78.311474000000004</v>
      </c>
      <c r="F2367" s="18">
        <v>45157</v>
      </c>
      <c r="G2367" s="19">
        <v>0.95833333333333304</v>
      </c>
      <c r="H2367">
        <v>23</v>
      </c>
      <c r="I2367" s="13" t="s">
        <v>219</v>
      </c>
      <c r="J2367">
        <v>1</v>
      </c>
      <c r="K2367" s="13" t="s">
        <v>92</v>
      </c>
      <c r="L2367">
        <v>6</v>
      </c>
      <c r="M2367">
        <v>1</v>
      </c>
      <c r="N2367" s="13" t="s">
        <v>94</v>
      </c>
      <c r="O2367" s="13" t="s">
        <v>95</v>
      </c>
      <c r="P2367">
        <v>18</v>
      </c>
      <c r="Q2367" s="13" t="s">
        <v>95</v>
      </c>
      <c r="R2367" s="13" t="s">
        <v>98</v>
      </c>
      <c r="S2367" s="13" t="s">
        <v>193</v>
      </c>
      <c r="T2367">
        <v>5</v>
      </c>
      <c r="U2367">
        <v>0</v>
      </c>
      <c r="V2367">
        <v>0</v>
      </c>
      <c r="W2367" s="13" t="s">
        <v>101</v>
      </c>
      <c r="X2367">
        <v>0.45</v>
      </c>
    </row>
    <row r="2368" spans="1:24" x14ac:dyDescent="0.3">
      <c r="A2368">
        <v>2366</v>
      </c>
      <c r="B2368" t="s">
        <v>217</v>
      </c>
      <c r="C2368" t="s">
        <v>218</v>
      </c>
      <c r="D2368">
        <v>22.410018000000001</v>
      </c>
      <c r="E2368">
        <v>88.259945000000002</v>
      </c>
      <c r="F2368" s="18">
        <v>44697</v>
      </c>
      <c r="G2368" s="19">
        <v>0.70833333333333304</v>
      </c>
      <c r="H2368">
        <v>17</v>
      </c>
      <c r="I2368" s="13" t="s">
        <v>204</v>
      </c>
      <c r="J2368">
        <v>0</v>
      </c>
      <c r="K2368" s="13" t="s">
        <v>214</v>
      </c>
      <c r="L2368">
        <v>6</v>
      </c>
      <c r="M2368">
        <v>0</v>
      </c>
      <c r="N2368" s="13" t="s">
        <v>94</v>
      </c>
      <c r="O2368" s="13" t="s">
        <v>95</v>
      </c>
      <c r="P2368">
        <v>36</v>
      </c>
      <c r="Q2368" s="13" t="s">
        <v>195</v>
      </c>
      <c r="R2368" s="13" t="s">
        <v>199</v>
      </c>
      <c r="S2368" s="13" t="s">
        <v>193</v>
      </c>
      <c r="T2368">
        <v>5</v>
      </c>
      <c r="U2368">
        <v>3</v>
      </c>
      <c r="V2368">
        <v>1</v>
      </c>
      <c r="W2368" s="13" t="s">
        <v>101</v>
      </c>
      <c r="X2368">
        <v>0.6</v>
      </c>
    </row>
    <row r="2369" spans="1:24" x14ac:dyDescent="0.3">
      <c r="A2369">
        <v>2367</v>
      </c>
      <c r="B2369" t="s">
        <v>217</v>
      </c>
      <c r="C2369" t="s">
        <v>218</v>
      </c>
      <c r="D2369">
        <v>22.6068</v>
      </c>
      <c r="E2369">
        <v>88.297306000000006</v>
      </c>
      <c r="F2369" s="18">
        <v>45082</v>
      </c>
      <c r="G2369" s="19">
        <v>0.54166666666666696</v>
      </c>
      <c r="H2369">
        <v>13</v>
      </c>
      <c r="I2369" s="13" t="s">
        <v>204</v>
      </c>
      <c r="J2369">
        <v>0</v>
      </c>
      <c r="K2369" s="13" t="s">
        <v>214</v>
      </c>
      <c r="L2369">
        <v>2</v>
      </c>
      <c r="M2369">
        <v>1</v>
      </c>
      <c r="N2369" s="13" t="s">
        <v>192</v>
      </c>
      <c r="O2369" s="13" t="s">
        <v>97</v>
      </c>
      <c r="P2369">
        <v>28</v>
      </c>
      <c r="Q2369" s="13" t="s">
        <v>195</v>
      </c>
      <c r="R2369" s="13" t="s">
        <v>205</v>
      </c>
      <c r="S2369" s="13" t="s">
        <v>196</v>
      </c>
      <c r="T2369">
        <v>3</v>
      </c>
      <c r="U2369">
        <v>1</v>
      </c>
      <c r="V2369">
        <v>0</v>
      </c>
      <c r="W2369" s="13" t="s">
        <v>101</v>
      </c>
      <c r="X2369">
        <v>0.1</v>
      </c>
    </row>
    <row r="2370" spans="1:24" x14ac:dyDescent="0.3">
      <c r="A2370">
        <v>2368</v>
      </c>
      <c r="B2370" t="s">
        <v>217</v>
      </c>
      <c r="C2370" t="s">
        <v>218</v>
      </c>
      <c r="D2370">
        <v>22.440377000000002</v>
      </c>
      <c r="E2370">
        <v>88.432856999999998</v>
      </c>
      <c r="F2370" s="18">
        <v>45375</v>
      </c>
      <c r="G2370" s="19">
        <v>0.83333333333333304</v>
      </c>
      <c r="H2370">
        <v>20</v>
      </c>
      <c r="I2370" s="13" t="s">
        <v>89</v>
      </c>
      <c r="J2370">
        <v>1</v>
      </c>
      <c r="K2370" s="13" t="s">
        <v>92</v>
      </c>
      <c r="L2370">
        <v>1</v>
      </c>
      <c r="M2370">
        <v>1</v>
      </c>
      <c r="N2370" s="13" t="s">
        <v>94</v>
      </c>
      <c r="O2370" s="13" t="s">
        <v>95</v>
      </c>
      <c r="P2370">
        <v>22</v>
      </c>
      <c r="Q2370" s="13" t="s">
        <v>195</v>
      </c>
      <c r="R2370" s="13" t="s">
        <v>208</v>
      </c>
      <c r="S2370" s="13" t="s">
        <v>196</v>
      </c>
      <c r="T2370">
        <v>3</v>
      </c>
      <c r="U2370">
        <v>2</v>
      </c>
      <c r="V2370">
        <v>0</v>
      </c>
      <c r="W2370" s="13" t="s">
        <v>101</v>
      </c>
      <c r="X2370">
        <v>0.45</v>
      </c>
    </row>
    <row r="2371" spans="1:24" x14ac:dyDescent="0.3">
      <c r="A2371">
        <v>2369</v>
      </c>
      <c r="B2371" t="s">
        <v>197</v>
      </c>
      <c r="C2371" t="s">
        <v>198</v>
      </c>
      <c r="D2371">
        <v>30.653089000000001</v>
      </c>
      <c r="E2371">
        <v>76.767827999999994</v>
      </c>
      <c r="F2371" s="18">
        <v>45180</v>
      </c>
      <c r="G2371" s="19">
        <v>0.70833333333333304</v>
      </c>
      <c r="H2371">
        <v>17</v>
      </c>
      <c r="I2371" s="13" t="s">
        <v>204</v>
      </c>
      <c r="J2371">
        <v>0</v>
      </c>
      <c r="K2371" s="13" t="s">
        <v>92</v>
      </c>
      <c r="L2371">
        <v>6</v>
      </c>
      <c r="M2371">
        <v>0</v>
      </c>
      <c r="N2371" s="13" t="s">
        <v>212</v>
      </c>
      <c r="O2371" s="13" t="s">
        <v>95</v>
      </c>
      <c r="P2371">
        <v>25</v>
      </c>
      <c r="Q2371" s="13" t="s">
        <v>195</v>
      </c>
      <c r="R2371" s="13" t="s">
        <v>98</v>
      </c>
      <c r="S2371" s="13" t="s">
        <v>193</v>
      </c>
      <c r="T2371">
        <v>5</v>
      </c>
      <c r="U2371">
        <v>3</v>
      </c>
      <c r="V2371">
        <v>1</v>
      </c>
      <c r="W2371" s="13" t="s">
        <v>101</v>
      </c>
      <c r="X2371">
        <v>0.6</v>
      </c>
    </row>
    <row r="2372" spans="1:24" x14ac:dyDescent="0.3">
      <c r="A2372">
        <v>2370</v>
      </c>
      <c r="B2372" t="s">
        <v>200</v>
      </c>
      <c r="C2372" t="s">
        <v>201</v>
      </c>
      <c r="D2372">
        <v>13.105370000000001</v>
      </c>
      <c r="E2372">
        <v>80.152945000000003</v>
      </c>
      <c r="F2372" s="18">
        <v>45059</v>
      </c>
      <c r="G2372" s="19">
        <v>0.54166666666666696</v>
      </c>
      <c r="H2372">
        <v>13</v>
      </c>
      <c r="I2372" s="13" t="s">
        <v>219</v>
      </c>
      <c r="J2372">
        <v>1</v>
      </c>
      <c r="K2372" s="13" t="s">
        <v>191</v>
      </c>
      <c r="L2372">
        <v>2</v>
      </c>
      <c r="M2372">
        <v>0</v>
      </c>
      <c r="N2372" s="13" t="s">
        <v>212</v>
      </c>
      <c r="O2372" s="13" t="s">
        <v>195</v>
      </c>
      <c r="P2372">
        <v>19</v>
      </c>
      <c r="Q2372" s="13" t="s">
        <v>97</v>
      </c>
      <c r="R2372" s="13" t="s">
        <v>205</v>
      </c>
      <c r="S2372" s="13" t="s">
        <v>196</v>
      </c>
      <c r="T2372">
        <v>2</v>
      </c>
      <c r="U2372">
        <v>2</v>
      </c>
      <c r="V2372">
        <v>0</v>
      </c>
      <c r="W2372" s="13" t="s">
        <v>101</v>
      </c>
      <c r="X2372">
        <v>0.45</v>
      </c>
    </row>
    <row r="2373" spans="1:24" x14ac:dyDescent="0.3">
      <c r="A2373">
        <v>2371</v>
      </c>
      <c r="B2373" t="s">
        <v>209</v>
      </c>
      <c r="C2373" t="s">
        <v>210</v>
      </c>
      <c r="D2373">
        <v>17.289645</v>
      </c>
      <c r="E2373">
        <v>78.320063000000005</v>
      </c>
      <c r="F2373" s="18">
        <v>45748</v>
      </c>
      <c r="G2373" s="19">
        <v>0.83333333333333304</v>
      </c>
      <c r="H2373">
        <v>20</v>
      </c>
      <c r="I2373" s="13" t="s">
        <v>215</v>
      </c>
      <c r="J2373">
        <v>0</v>
      </c>
      <c r="K2373" s="13" t="s">
        <v>92</v>
      </c>
      <c r="L2373">
        <v>5</v>
      </c>
      <c r="M2373">
        <v>0</v>
      </c>
      <c r="N2373" s="13" t="s">
        <v>212</v>
      </c>
      <c r="O2373" s="13" t="s">
        <v>95</v>
      </c>
      <c r="P2373">
        <v>36</v>
      </c>
      <c r="Q2373" s="13" t="s">
        <v>97</v>
      </c>
      <c r="R2373" s="13" t="s">
        <v>208</v>
      </c>
      <c r="S2373" s="13" t="s">
        <v>99</v>
      </c>
      <c r="T2373">
        <v>4</v>
      </c>
      <c r="U2373">
        <v>4</v>
      </c>
      <c r="V2373">
        <v>0</v>
      </c>
      <c r="W2373" s="13" t="s">
        <v>101</v>
      </c>
      <c r="X2373">
        <v>0.85</v>
      </c>
    </row>
    <row r="2374" spans="1:24" x14ac:dyDescent="0.3">
      <c r="A2374">
        <v>2372</v>
      </c>
      <c r="B2374" t="s">
        <v>190</v>
      </c>
      <c r="C2374" t="s">
        <v>80</v>
      </c>
      <c r="D2374">
        <v>18.850655</v>
      </c>
      <c r="E2374">
        <v>72.784698000000006</v>
      </c>
      <c r="F2374" s="18">
        <v>44669</v>
      </c>
      <c r="G2374" s="19">
        <v>0.54166666666666696</v>
      </c>
      <c r="H2374">
        <v>13</v>
      </c>
      <c r="I2374" s="13" t="s">
        <v>204</v>
      </c>
      <c r="J2374">
        <v>0</v>
      </c>
      <c r="K2374" s="13" t="s">
        <v>92</v>
      </c>
      <c r="L2374">
        <v>6</v>
      </c>
      <c r="M2374">
        <v>1</v>
      </c>
      <c r="N2374" s="13" t="s">
        <v>94</v>
      </c>
      <c r="O2374" s="13" t="s">
        <v>95</v>
      </c>
      <c r="P2374">
        <v>29</v>
      </c>
      <c r="Q2374" s="13" t="s">
        <v>195</v>
      </c>
      <c r="R2374" s="13" t="s">
        <v>205</v>
      </c>
      <c r="S2374" s="13" t="s">
        <v>193</v>
      </c>
      <c r="T2374">
        <v>4</v>
      </c>
      <c r="U2374">
        <v>1</v>
      </c>
      <c r="V2374">
        <v>0</v>
      </c>
      <c r="W2374" s="13" t="s">
        <v>101</v>
      </c>
      <c r="X2374">
        <v>0.45</v>
      </c>
    </row>
    <row r="2375" spans="1:24" x14ac:dyDescent="0.3">
      <c r="A2375">
        <v>2373</v>
      </c>
      <c r="B2375" t="s">
        <v>79</v>
      </c>
      <c r="C2375" t="s">
        <v>80</v>
      </c>
      <c r="D2375">
        <v>18.69258</v>
      </c>
      <c r="E2375">
        <v>73.885907000000003</v>
      </c>
      <c r="F2375" s="18">
        <v>44670</v>
      </c>
      <c r="G2375" s="19">
        <v>0.70833333333333304</v>
      </c>
      <c r="H2375">
        <v>17</v>
      </c>
      <c r="I2375" s="13" t="s">
        <v>215</v>
      </c>
      <c r="J2375">
        <v>0</v>
      </c>
      <c r="K2375" s="13" t="s">
        <v>191</v>
      </c>
      <c r="L2375">
        <v>5</v>
      </c>
      <c r="M2375">
        <v>1</v>
      </c>
      <c r="N2375" s="13" t="s">
        <v>94</v>
      </c>
      <c r="O2375" s="13" t="s">
        <v>95</v>
      </c>
      <c r="P2375">
        <v>39</v>
      </c>
      <c r="Q2375" s="13" t="s">
        <v>97</v>
      </c>
      <c r="R2375" s="13" t="s">
        <v>199</v>
      </c>
      <c r="S2375" s="13" t="s">
        <v>196</v>
      </c>
      <c r="T2375">
        <v>5</v>
      </c>
      <c r="U2375">
        <v>0</v>
      </c>
      <c r="V2375">
        <v>1</v>
      </c>
      <c r="W2375" s="13" t="s">
        <v>101</v>
      </c>
      <c r="X2375">
        <v>0.8</v>
      </c>
    </row>
    <row r="2376" spans="1:24" x14ac:dyDescent="0.3">
      <c r="A2376">
        <v>2374</v>
      </c>
      <c r="B2376" t="s">
        <v>190</v>
      </c>
      <c r="C2376" t="s">
        <v>80</v>
      </c>
      <c r="D2376">
        <v>19.255656999999999</v>
      </c>
      <c r="E2376">
        <v>72.762912</v>
      </c>
      <c r="F2376" s="18">
        <v>45430</v>
      </c>
      <c r="G2376" s="19">
        <v>0.125</v>
      </c>
      <c r="H2376">
        <v>3</v>
      </c>
      <c r="I2376" s="13" t="s">
        <v>219</v>
      </c>
      <c r="J2376">
        <v>1</v>
      </c>
      <c r="K2376" s="13" t="s">
        <v>92</v>
      </c>
      <c r="L2376">
        <v>4</v>
      </c>
      <c r="M2376">
        <v>0</v>
      </c>
      <c r="N2376" s="13" t="s">
        <v>212</v>
      </c>
      <c r="O2376" s="13" t="s">
        <v>195</v>
      </c>
      <c r="P2376">
        <v>35</v>
      </c>
      <c r="Q2376" s="13" t="s">
        <v>195</v>
      </c>
      <c r="R2376" s="13" t="s">
        <v>208</v>
      </c>
      <c r="S2376" s="13" t="s">
        <v>193</v>
      </c>
      <c r="T2376">
        <v>4</v>
      </c>
      <c r="U2376">
        <v>3</v>
      </c>
      <c r="V2376">
        <v>0</v>
      </c>
      <c r="W2376" s="13" t="s">
        <v>101</v>
      </c>
      <c r="X2376">
        <v>0.25</v>
      </c>
    </row>
    <row r="2377" spans="1:24" x14ac:dyDescent="0.3">
      <c r="A2377">
        <v>2375</v>
      </c>
      <c r="B2377" t="s">
        <v>79</v>
      </c>
      <c r="C2377" t="s">
        <v>80</v>
      </c>
      <c r="D2377">
        <v>18.465223000000002</v>
      </c>
      <c r="E2377">
        <v>73.968345999999997</v>
      </c>
      <c r="F2377" s="18">
        <v>44904</v>
      </c>
      <c r="G2377" s="19">
        <v>0.20833333333333301</v>
      </c>
      <c r="H2377">
        <v>5</v>
      </c>
      <c r="I2377" s="13" t="s">
        <v>211</v>
      </c>
      <c r="J2377">
        <v>0</v>
      </c>
      <c r="K2377" s="13" t="s">
        <v>214</v>
      </c>
      <c r="L2377">
        <v>2</v>
      </c>
      <c r="M2377">
        <v>1</v>
      </c>
      <c r="N2377" s="13" t="s">
        <v>212</v>
      </c>
      <c r="O2377" s="13" t="s">
        <v>195</v>
      </c>
      <c r="P2377">
        <v>39</v>
      </c>
      <c r="Q2377" s="13" t="s">
        <v>95</v>
      </c>
      <c r="R2377" s="13" t="s">
        <v>199</v>
      </c>
      <c r="S2377" s="13" t="s">
        <v>196</v>
      </c>
      <c r="T2377">
        <v>3</v>
      </c>
      <c r="U2377">
        <v>3</v>
      </c>
      <c r="V2377">
        <v>0</v>
      </c>
      <c r="W2377" s="13" t="s">
        <v>101</v>
      </c>
      <c r="X2377">
        <v>0.25</v>
      </c>
    </row>
    <row r="2378" spans="1:24" x14ac:dyDescent="0.3">
      <c r="A2378">
        <v>2376</v>
      </c>
      <c r="B2378" t="s">
        <v>206</v>
      </c>
      <c r="C2378" t="s">
        <v>207</v>
      </c>
      <c r="D2378">
        <v>13.002036</v>
      </c>
      <c r="E2378">
        <v>77.450967000000006</v>
      </c>
      <c r="F2378" s="18">
        <v>44921</v>
      </c>
      <c r="G2378" s="19">
        <v>0.125</v>
      </c>
      <c r="H2378">
        <v>3</v>
      </c>
      <c r="I2378" s="13" t="s">
        <v>204</v>
      </c>
      <c r="J2378">
        <v>0</v>
      </c>
      <c r="K2378" s="13" t="s">
        <v>191</v>
      </c>
      <c r="L2378">
        <v>6</v>
      </c>
      <c r="M2378">
        <v>0</v>
      </c>
      <c r="N2378" s="13" t="s">
        <v>94</v>
      </c>
      <c r="O2378" s="13" t="s">
        <v>95</v>
      </c>
      <c r="P2378">
        <v>22</v>
      </c>
      <c r="Q2378" s="13" t="s">
        <v>95</v>
      </c>
      <c r="R2378" s="13" t="s">
        <v>199</v>
      </c>
      <c r="S2378" s="13" t="s">
        <v>193</v>
      </c>
      <c r="T2378">
        <v>3</v>
      </c>
      <c r="U2378">
        <v>0</v>
      </c>
      <c r="V2378">
        <v>0</v>
      </c>
      <c r="W2378" s="13" t="s">
        <v>101</v>
      </c>
      <c r="X2378">
        <v>0.45</v>
      </c>
    </row>
    <row r="2379" spans="1:24" x14ac:dyDescent="0.3">
      <c r="A2379">
        <v>2377</v>
      </c>
      <c r="B2379" t="s">
        <v>206</v>
      </c>
      <c r="C2379" t="s">
        <v>207</v>
      </c>
      <c r="D2379">
        <v>12.812412</v>
      </c>
      <c r="E2379">
        <v>77.553111000000001</v>
      </c>
      <c r="F2379" s="18">
        <v>45397</v>
      </c>
      <c r="G2379" s="19">
        <v>0.375</v>
      </c>
      <c r="H2379">
        <v>9</v>
      </c>
      <c r="I2379" s="13" t="s">
        <v>204</v>
      </c>
      <c r="J2379">
        <v>0</v>
      </c>
      <c r="K2379" s="13" t="s">
        <v>92</v>
      </c>
      <c r="L2379">
        <v>4</v>
      </c>
      <c r="M2379">
        <v>1</v>
      </c>
      <c r="N2379" s="13" t="s">
        <v>212</v>
      </c>
      <c r="O2379" s="13" t="s">
        <v>95</v>
      </c>
      <c r="P2379">
        <v>17</v>
      </c>
      <c r="Q2379" s="13" t="s">
        <v>195</v>
      </c>
      <c r="R2379" s="13" t="s">
        <v>213</v>
      </c>
      <c r="S2379" s="13" t="s">
        <v>196</v>
      </c>
      <c r="T2379">
        <v>5</v>
      </c>
      <c r="U2379">
        <v>5</v>
      </c>
      <c r="V2379">
        <v>1</v>
      </c>
      <c r="W2379" s="13" t="s">
        <v>101</v>
      </c>
      <c r="X2379">
        <v>0.6</v>
      </c>
    </row>
    <row r="2380" spans="1:24" x14ac:dyDescent="0.3">
      <c r="A2380">
        <v>2378</v>
      </c>
      <c r="B2380" t="s">
        <v>217</v>
      </c>
      <c r="C2380" t="s">
        <v>218</v>
      </c>
      <c r="D2380">
        <v>22.487804000000001</v>
      </c>
      <c r="E2380">
        <v>88.315584000000001</v>
      </c>
      <c r="F2380" s="18">
        <v>45289</v>
      </c>
      <c r="G2380" s="19">
        <v>4.1666666666666699E-2</v>
      </c>
      <c r="H2380">
        <v>1</v>
      </c>
      <c r="I2380" s="13" t="s">
        <v>211</v>
      </c>
      <c r="J2380">
        <v>0</v>
      </c>
      <c r="K2380" s="13" t="s">
        <v>92</v>
      </c>
      <c r="L2380">
        <v>1</v>
      </c>
      <c r="M2380">
        <v>1</v>
      </c>
      <c r="N2380" s="13" t="s">
        <v>212</v>
      </c>
      <c r="O2380" s="13" t="s">
        <v>195</v>
      </c>
      <c r="P2380">
        <v>40</v>
      </c>
      <c r="Q2380" s="13" t="s">
        <v>95</v>
      </c>
      <c r="R2380" s="13" t="s">
        <v>199</v>
      </c>
      <c r="S2380" s="13" t="s">
        <v>196</v>
      </c>
      <c r="T2380">
        <v>4</v>
      </c>
      <c r="U2380">
        <v>3</v>
      </c>
      <c r="V2380">
        <v>0</v>
      </c>
      <c r="W2380" s="13" t="s">
        <v>101</v>
      </c>
      <c r="X2380">
        <v>0.25</v>
      </c>
    </row>
    <row r="2381" spans="1:24" x14ac:dyDescent="0.3">
      <c r="A2381">
        <v>2379</v>
      </c>
      <c r="B2381" t="s">
        <v>203</v>
      </c>
      <c r="C2381" t="s">
        <v>203</v>
      </c>
      <c r="D2381">
        <v>28.465952999999999</v>
      </c>
      <c r="E2381">
        <v>76.860652999999999</v>
      </c>
      <c r="F2381" s="18">
        <v>45237</v>
      </c>
      <c r="G2381" s="19">
        <v>0.125</v>
      </c>
      <c r="H2381">
        <v>3</v>
      </c>
      <c r="I2381" s="13" t="s">
        <v>215</v>
      </c>
      <c r="J2381">
        <v>0</v>
      </c>
      <c r="K2381" s="13" t="s">
        <v>214</v>
      </c>
      <c r="L2381">
        <v>2</v>
      </c>
      <c r="M2381">
        <v>0</v>
      </c>
      <c r="N2381" s="13" t="s">
        <v>192</v>
      </c>
      <c r="O2381" s="13" t="s">
        <v>97</v>
      </c>
      <c r="P2381">
        <v>16</v>
      </c>
      <c r="Q2381" s="13" t="s">
        <v>195</v>
      </c>
      <c r="R2381" s="13" t="s">
        <v>208</v>
      </c>
      <c r="S2381" s="13" t="s">
        <v>196</v>
      </c>
      <c r="T2381">
        <v>4</v>
      </c>
      <c r="U2381">
        <v>3</v>
      </c>
      <c r="V2381">
        <v>0</v>
      </c>
      <c r="W2381" s="13" t="s">
        <v>101</v>
      </c>
      <c r="X2381">
        <v>0.1</v>
      </c>
    </row>
    <row r="2382" spans="1:24" x14ac:dyDescent="0.3">
      <c r="A2382">
        <v>2380</v>
      </c>
      <c r="B2382" t="s">
        <v>200</v>
      </c>
      <c r="C2382" t="s">
        <v>201</v>
      </c>
      <c r="D2382">
        <v>12.810810999999999</v>
      </c>
      <c r="E2382">
        <v>80.231257999999997</v>
      </c>
      <c r="F2382" s="18">
        <v>44698</v>
      </c>
      <c r="G2382" s="19">
        <v>0.66666666666666696</v>
      </c>
      <c r="H2382">
        <v>16</v>
      </c>
      <c r="I2382" s="13" t="s">
        <v>215</v>
      </c>
      <c r="J2382">
        <v>0</v>
      </c>
      <c r="K2382" s="13" t="s">
        <v>214</v>
      </c>
      <c r="L2382">
        <v>6</v>
      </c>
      <c r="M2382">
        <v>1</v>
      </c>
      <c r="N2382" s="13" t="s">
        <v>192</v>
      </c>
      <c r="O2382" s="13" t="s">
        <v>97</v>
      </c>
      <c r="P2382">
        <v>24</v>
      </c>
      <c r="Q2382" s="13" t="s">
        <v>95</v>
      </c>
      <c r="R2382" s="13" t="s">
        <v>199</v>
      </c>
      <c r="S2382" s="13" t="s">
        <v>196</v>
      </c>
      <c r="T2382">
        <v>1</v>
      </c>
      <c r="U2382">
        <v>1</v>
      </c>
      <c r="V2382">
        <v>0</v>
      </c>
      <c r="W2382" s="13" t="s">
        <v>101</v>
      </c>
      <c r="X2382">
        <v>0.1</v>
      </c>
    </row>
    <row r="2383" spans="1:24" x14ac:dyDescent="0.3">
      <c r="A2383">
        <v>2381</v>
      </c>
      <c r="B2383" t="s">
        <v>209</v>
      </c>
      <c r="C2383" t="s">
        <v>210</v>
      </c>
      <c r="D2383">
        <v>17.293426</v>
      </c>
      <c r="E2383">
        <v>78.551405000000003</v>
      </c>
      <c r="F2383" s="18">
        <v>45508</v>
      </c>
      <c r="G2383" s="19">
        <v>0.375</v>
      </c>
      <c r="H2383">
        <v>9</v>
      </c>
      <c r="I2383" s="13" t="s">
        <v>89</v>
      </c>
      <c r="J2383">
        <v>1</v>
      </c>
      <c r="K2383" s="13" t="s">
        <v>191</v>
      </c>
      <c r="L2383">
        <v>5</v>
      </c>
      <c r="M2383">
        <v>1</v>
      </c>
      <c r="N2383" s="13" t="s">
        <v>212</v>
      </c>
      <c r="O2383" s="13" t="s">
        <v>95</v>
      </c>
      <c r="P2383">
        <v>30</v>
      </c>
      <c r="Q2383" s="13" t="s">
        <v>95</v>
      </c>
      <c r="R2383" s="13" t="s">
        <v>213</v>
      </c>
      <c r="S2383" s="13" t="s">
        <v>196</v>
      </c>
      <c r="T2383">
        <v>2</v>
      </c>
      <c r="U2383">
        <v>2</v>
      </c>
      <c r="V2383">
        <v>1</v>
      </c>
      <c r="W2383" s="13" t="s">
        <v>101</v>
      </c>
      <c r="X2383">
        <v>0.6</v>
      </c>
    </row>
    <row r="2384" spans="1:24" x14ac:dyDescent="0.3">
      <c r="A2384">
        <v>2382</v>
      </c>
      <c r="B2384" t="s">
        <v>200</v>
      </c>
      <c r="C2384" t="s">
        <v>201</v>
      </c>
      <c r="D2384">
        <v>12.927222</v>
      </c>
      <c r="E2384">
        <v>80.250660999999994</v>
      </c>
      <c r="F2384" s="18">
        <v>45482</v>
      </c>
      <c r="G2384" s="19">
        <v>0.25</v>
      </c>
      <c r="H2384">
        <v>6</v>
      </c>
      <c r="I2384" s="13" t="s">
        <v>215</v>
      </c>
      <c r="J2384">
        <v>0</v>
      </c>
      <c r="K2384" s="13" t="s">
        <v>214</v>
      </c>
      <c r="L2384">
        <v>2</v>
      </c>
      <c r="M2384">
        <v>1</v>
      </c>
      <c r="N2384" s="13" t="s">
        <v>192</v>
      </c>
      <c r="O2384" s="13" t="s">
        <v>97</v>
      </c>
      <c r="P2384">
        <v>27</v>
      </c>
      <c r="Q2384" s="13" t="s">
        <v>97</v>
      </c>
      <c r="R2384" s="13" t="s">
        <v>199</v>
      </c>
      <c r="S2384" s="13" t="s">
        <v>99</v>
      </c>
      <c r="T2384">
        <v>3</v>
      </c>
      <c r="U2384">
        <v>3</v>
      </c>
      <c r="V2384">
        <v>0</v>
      </c>
      <c r="W2384" s="13" t="s">
        <v>101</v>
      </c>
      <c r="X2384">
        <v>0.5</v>
      </c>
    </row>
    <row r="2385" spans="1:24" x14ac:dyDescent="0.3">
      <c r="A2385">
        <v>2383</v>
      </c>
      <c r="B2385" t="s">
        <v>197</v>
      </c>
      <c r="C2385" t="s">
        <v>198</v>
      </c>
      <c r="D2385">
        <v>30.633724000000001</v>
      </c>
      <c r="E2385">
        <v>76.736869999999996</v>
      </c>
      <c r="F2385" s="18">
        <v>45133</v>
      </c>
      <c r="G2385" s="19">
        <v>0.29166666666666702</v>
      </c>
      <c r="H2385">
        <v>7</v>
      </c>
      <c r="I2385" s="13" t="s">
        <v>194</v>
      </c>
      <c r="J2385">
        <v>0</v>
      </c>
      <c r="K2385" s="13" t="s">
        <v>214</v>
      </c>
      <c r="L2385">
        <v>4</v>
      </c>
      <c r="M2385">
        <v>0</v>
      </c>
      <c r="N2385" s="13" t="s">
        <v>212</v>
      </c>
      <c r="O2385" s="13" t="s">
        <v>95</v>
      </c>
      <c r="P2385">
        <v>29</v>
      </c>
      <c r="Q2385" s="13" t="s">
        <v>97</v>
      </c>
      <c r="R2385" s="13" t="s">
        <v>208</v>
      </c>
      <c r="S2385" s="13" t="s">
        <v>99</v>
      </c>
      <c r="T2385">
        <v>3</v>
      </c>
      <c r="U2385">
        <v>3</v>
      </c>
      <c r="V2385">
        <v>0</v>
      </c>
      <c r="W2385" s="13" t="s">
        <v>101</v>
      </c>
      <c r="X2385">
        <v>0.85</v>
      </c>
    </row>
    <row r="2386" spans="1:24" x14ac:dyDescent="0.3">
      <c r="A2386">
        <v>2384</v>
      </c>
      <c r="B2386" t="s">
        <v>203</v>
      </c>
      <c r="C2386" t="s">
        <v>203</v>
      </c>
      <c r="D2386">
        <v>28.87941</v>
      </c>
      <c r="E2386">
        <v>77.249103000000005</v>
      </c>
      <c r="F2386" s="18">
        <v>45005</v>
      </c>
      <c r="G2386" s="19">
        <v>0.875</v>
      </c>
      <c r="H2386">
        <v>21</v>
      </c>
      <c r="I2386" s="13" t="s">
        <v>204</v>
      </c>
      <c r="J2386">
        <v>0</v>
      </c>
      <c r="K2386" s="13" t="s">
        <v>92</v>
      </c>
      <c r="L2386">
        <v>1</v>
      </c>
      <c r="M2386">
        <v>1</v>
      </c>
      <c r="N2386" s="13" t="s">
        <v>212</v>
      </c>
      <c r="O2386" s="13" t="s">
        <v>195</v>
      </c>
      <c r="P2386">
        <v>37</v>
      </c>
      <c r="Q2386" s="13" t="s">
        <v>97</v>
      </c>
      <c r="R2386" s="13" t="s">
        <v>208</v>
      </c>
      <c r="S2386" s="13" t="s">
        <v>193</v>
      </c>
      <c r="T2386">
        <v>2</v>
      </c>
      <c r="U2386">
        <v>2</v>
      </c>
      <c r="V2386">
        <v>0</v>
      </c>
      <c r="W2386" s="13" t="s">
        <v>101</v>
      </c>
      <c r="X2386">
        <v>0.45</v>
      </c>
    </row>
    <row r="2387" spans="1:24" x14ac:dyDescent="0.3">
      <c r="A2387">
        <v>2385</v>
      </c>
      <c r="B2387" t="s">
        <v>206</v>
      </c>
      <c r="C2387" t="s">
        <v>207</v>
      </c>
      <c r="D2387">
        <v>13.080389</v>
      </c>
      <c r="E2387">
        <v>77.508998000000005</v>
      </c>
      <c r="F2387" s="18">
        <v>44617</v>
      </c>
      <c r="G2387" s="19">
        <v>0.83333333333333304</v>
      </c>
      <c r="H2387">
        <v>20</v>
      </c>
      <c r="I2387" s="13" t="s">
        <v>211</v>
      </c>
      <c r="J2387">
        <v>0</v>
      </c>
      <c r="K2387" s="13" t="s">
        <v>191</v>
      </c>
      <c r="L2387">
        <v>4</v>
      </c>
      <c r="M2387">
        <v>0</v>
      </c>
      <c r="N2387" s="13" t="s">
        <v>94</v>
      </c>
      <c r="O2387" s="13" t="s">
        <v>95</v>
      </c>
      <c r="P2387">
        <v>33</v>
      </c>
      <c r="Q2387" s="13" t="s">
        <v>95</v>
      </c>
      <c r="R2387" s="13" t="s">
        <v>205</v>
      </c>
      <c r="S2387" s="13" t="s">
        <v>193</v>
      </c>
      <c r="T2387">
        <v>1</v>
      </c>
      <c r="U2387">
        <v>1</v>
      </c>
      <c r="V2387">
        <v>0</v>
      </c>
      <c r="W2387" s="13" t="s">
        <v>101</v>
      </c>
      <c r="X2387">
        <v>0.45</v>
      </c>
    </row>
    <row r="2388" spans="1:24" x14ac:dyDescent="0.3">
      <c r="A2388">
        <v>2386</v>
      </c>
      <c r="B2388" t="s">
        <v>79</v>
      </c>
      <c r="C2388" t="s">
        <v>80</v>
      </c>
      <c r="D2388">
        <v>18.445741999999999</v>
      </c>
      <c r="E2388">
        <v>73.852615999999998</v>
      </c>
      <c r="F2388" s="18">
        <v>45686</v>
      </c>
      <c r="G2388" s="19">
        <v>0.79166666666666696</v>
      </c>
      <c r="H2388">
        <v>19</v>
      </c>
      <c r="I2388" s="13" t="s">
        <v>194</v>
      </c>
      <c r="J2388">
        <v>0</v>
      </c>
      <c r="K2388" s="13" t="s">
        <v>214</v>
      </c>
      <c r="L2388">
        <v>1</v>
      </c>
      <c r="M2388">
        <v>1</v>
      </c>
      <c r="N2388" s="13" t="s">
        <v>212</v>
      </c>
      <c r="O2388" s="13" t="s">
        <v>95</v>
      </c>
      <c r="P2388">
        <v>19</v>
      </c>
      <c r="Q2388" s="13" t="s">
        <v>95</v>
      </c>
      <c r="R2388" s="13" t="s">
        <v>208</v>
      </c>
      <c r="S2388" s="13" t="s">
        <v>193</v>
      </c>
      <c r="T2388">
        <v>5</v>
      </c>
      <c r="U2388">
        <v>1</v>
      </c>
      <c r="V2388">
        <v>1</v>
      </c>
      <c r="W2388" s="13" t="s">
        <v>101</v>
      </c>
      <c r="X2388">
        <v>0.6</v>
      </c>
    </row>
    <row r="2389" spans="1:24" x14ac:dyDescent="0.3">
      <c r="A2389">
        <v>2387</v>
      </c>
      <c r="B2389" t="s">
        <v>217</v>
      </c>
      <c r="C2389" t="s">
        <v>218</v>
      </c>
      <c r="D2389">
        <v>22.691949000000001</v>
      </c>
      <c r="E2389">
        <v>88.318387999999999</v>
      </c>
      <c r="F2389" s="18">
        <v>45145</v>
      </c>
      <c r="G2389" s="19">
        <v>0.45833333333333298</v>
      </c>
      <c r="H2389">
        <v>11</v>
      </c>
      <c r="I2389" s="13" t="s">
        <v>204</v>
      </c>
      <c r="J2389">
        <v>0</v>
      </c>
      <c r="K2389" s="13" t="s">
        <v>92</v>
      </c>
      <c r="L2389">
        <v>3</v>
      </c>
      <c r="M2389">
        <v>1</v>
      </c>
      <c r="N2389" s="13" t="s">
        <v>94</v>
      </c>
      <c r="O2389" s="13" t="s">
        <v>95</v>
      </c>
      <c r="P2389">
        <v>39</v>
      </c>
      <c r="Q2389" s="13" t="s">
        <v>195</v>
      </c>
      <c r="R2389" s="13" t="s">
        <v>205</v>
      </c>
      <c r="S2389" s="13" t="s">
        <v>193</v>
      </c>
      <c r="T2389">
        <v>3</v>
      </c>
      <c r="U2389">
        <v>0</v>
      </c>
      <c r="V2389">
        <v>0</v>
      </c>
      <c r="W2389" s="13" t="s">
        <v>101</v>
      </c>
      <c r="X2389">
        <v>0.45</v>
      </c>
    </row>
    <row r="2390" spans="1:24" x14ac:dyDescent="0.3">
      <c r="A2390">
        <v>2388</v>
      </c>
      <c r="B2390" t="s">
        <v>217</v>
      </c>
      <c r="C2390" t="s">
        <v>218</v>
      </c>
      <c r="D2390">
        <v>22.671223999999999</v>
      </c>
      <c r="E2390">
        <v>88.228222000000002</v>
      </c>
      <c r="F2390" s="18">
        <v>44798</v>
      </c>
      <c r="G2390" s="19">
        <v>0.70833333333333304</v>
      </c>
      <c r="H2390">
        <v>17</v>
      </c>
      <c r="I2390" s="13" t="s">
        <v>202</v>
      </c>
      <c r="J2390">
        <v>0</v>
      </c>
      <c r="K2390" s="13" t="s">
        <v>214</v>
      </c>
      <c r="L2390">
        <v>3</v>
      </c>
      <c r="M2390">
        <v>1</v>
      </c>
      <c r="N2390" s="13" t="s">
        <v>192</v>
      </c>
      <c r="O2390" s="13" t="s">
        <v>97</v>
      </c>
      <c r="P2390">
        <v>40</v>
      </c>
      <c r="Q2390" s="13" t="s">
        <v>97</v>
      </c>
      <c r="R2390" s="13" t="s">
        <v>205</v>
      </c>
      <c r="S2390" s="13" t="s">
        <v>193</v>
      </c>
      <c r="T2390">
        <v>2</v>
      </c>
      <c r="U2390">
        <v>0</v>
      </c>
      <c r="V2390">
        <v>1</v>
      </c>
      <c r="W2390" s="13" t="s">
        <v>101</v>
      </c>
      <c r="X2390">
        <v>0.45</v>
      </c>
    </row>
    <row r="2391" spans="1:24" x14ac:dyDescent="0.3">
      <c r="A2391">
        <v>2389</v>
      </c>
      <c r="B2391" t="s">
        <v>197</v>
      </c>
      <c r="C2391" t="s">
        <v>198</v>
      </c>
      <c r="D2391">
        <v>30.723758</v>
      </c>
      <c r="E2391">
        <v>76.783715000000001</v>
      </c>
      <c r="F2391" s="18">
        <v>45733</v>
      </c>
      <c r="G2391" s="19">
        <v>0.70833333333333304</v>
      </c>
      <c r="H2391">
        <v>17</v>
      </c>
      <c r="I2391" s="13" t="s">
        <v>204</v>
      </c>
      <c r="J2391">
        <v>0</v>
      </c>
      <c r="K2391" s="13" t="s">
        <v>92</v>
      </c>
      <c r="L2391">
        <v>2</v>
      </c>
      <c r="M2391">
        <v>0</v>
      </c>
      <c r="N2391" s="13" t="s">
        <v>94</v>
      </c>
      <c r="O2391" s="13" t="s">
        <v>95</v>
      </c>
      <c r="P2391">
        <v>22</v>
      </c>
      <c r="Q2391" s="13" t="s">
        <v>97</v>
      </c>
      <c r="R2391" s="13" t="s">
        <v>213</v>
      </c>
      <c r="S2391" s="13" t="s">
        <v>196</v>
      </c>
      <c r="T2391">
        <v>4</v>
      </c>
      <c r="U2391">
        <v>2</v>
      </c>
      <c r="V2391">
        <v>1</v>
      </c>
      <c r="W2391" s="13" t="s">
        <v>101</v>
      </c>
      <c r="X2391">
        <v>0.8</v>
      </c>
    </row>
    <row r="2392" spans="1:24" x14ac:dyDescent="0.3">
      <c r="A2392">
        <v>2390</v>
      </c>
      <c r="B2392" t="s">
        <v>206</v>
      </c>
      <c r="C2392" t="s">
        <v>207</v>
      </c>
      <c r="D2392">
        <v>13.041238</v>
      </c>
      <c r="E2392">
        <v>77.705485999999993</v>
      </c>
      <c r="F2392" s="18">
        <v>45664</v>
      </c>
      <c r="G2392" s="19">
        <v>0</v>
      </c>
      <c r="H2392">
        <v>0</v>
      </c>
      <c r="I2392" s="13" t="s">
        <v>215</v>
      </c>
      <c r="J2392">
        <v>0</v>
      </c>
      <c r="K2392" s="13" t="s">
        <v>214</v>
      </c>
      <c r="L2392">
        <v>6</v>
      </c>
      <c r="M2392">
        <v>1</v>
      </c>
      <c r="N2392" s="13" t="s">
        <v>94</v>
      </c>
      <c r="O2392" s="13" t="s">
        <v>95</v>
      </c>
      <c r="P2392">
        <v>30</v>
      </c>
      <c r="Q2392" s="13" t="s">
        <v>95</v>
      </c>
      <c r="R2392" s="13" t="s">
        <v>208</v>
      </c>
      <c r="S2392" s="13" t="s">
        <v>196</v>
      </c>
      <c r="T2392">
        <v>5</v>
      </c>
      <c r="U2392">
        <v>2</v>
      </c>
      <c r="V2392">
        <v>0</v>
      </c>
      <c r="W2392" s="13" t="s">
        <v>101</v>
      </c>
      <c r="X2392">
        <v>0.45</v>
      </c>
    </row>
    <row r="2393" spans="1:24" x14ac:dyDescent="0.3">
      <c r="A2393">
        <v>2391</v>
      </c>
      <c r="B2393" t="s">
        <v>203</v>
      </c>
      <c r="C2393" t="s">
        <v>203</v>
      </c>
      <c r="D2393">
        <v>28.674159</v>
      </c>
      <c r="E2393">
        <v>77.059576000000007</v>
      </c>
      <c r="F2393" s="18">
        <v>45728</v>
      </c>
      <c r="G2393" s="19">
        <v>0.5</v>
      </c>
      <c r="H2393">
        <v>12</v>
      </c>
      <c r="I2393" s="13" t="s">
        <v>194</v>
      </c>
      <c r="J2393">
        <v>0</v>
      </c>
      <c r="K2393" s="13" t="s">
        <v>214</v>
      </c>
      <c r="L2393">
        <v>2</v>
      </c>
      <c r="M2393">
        <v>0</v>
      </c>
      <c r="N2393" s="13" t="s">
        <v>192</v>
      </c>
      <c r="O2393" s="13" t="s">
        <v>97</v>
      </c>
      <c r="P2393">
        <v>32</v>
      </c>
      <c r="Q2393" s="13" t="s">
        <v>97</v>
      </c>
      <c r="R2393" s="13" t="s">
        <v>199</v>
      </c>
      <c r="S2393" s="13" t="s">
        <v>193</v>
      </c>
      <c r="T2393">
        <v>3</v>
      </c>
      <c r="U2393">
        <v>0</v>
      </c>
      <c r="V2393">
        <v>0</v>
      </c>
      <c r="W2393" s="13" t="s">
        <v>101</v>
      </c>
      <c r="X2393">
        <v>0.3</v>
      </c>
    </row>
    <row r="2394" spans="1:24" x14ac:dyDescent="0.3">
      <c r="A2394">
        <v>2392</v>
      </c>
      <c r="B2394" t="s">
        <v>203</v>
      </c>
      <c r="C2394" t="s">
        <v>203</v>
      </c>
      <c r="D2394">
        <v>28.523617000000002</v>
      </c>
      <c r="E2394">
        <v>76.987592000000006</v>
      </c>
      <c r="F2394" s="18">
        <v>45130</v>
      </c>
      <c r="G2394" s="19">
        <v>0.70833333333333304</v>
      </c>
      <c r="H2394">
        <v>17</v>
      </c>
      <c r="I2394" s="13" t="s">
        <v>89</v>
      </c>
      <c r="J2394">
        <v>1</v>
      </c>
      <c r="K2394" s="13" t="s">
        <v>92</v>
      </c>
      <c r="L2394">
        <v>6</v>
      </c>
      <c r="M2394">
        <v>0</v>
      </c>
      <c r="N2394" s="13" t="s">
        <v>94</v>
      </c>
      <c r="O2394" s="13" t="s">
        <v>95</v>
      </c>
      <c r="P2394">
        <v>25</v>
      </c>
      <c r="Q2394" s="13" t="s">
        <v>97</v>
      </c>
      <c r="R2394" s="13" t="s">
        <v>213</v>
      </c>
      <c r="S2394" s="13" t="s">
        <v>193</v>
      </c>
      <c r="T2394">
        <v>1</v>
      </c>
      <c r="U2394">
        <v>1</v>
      </c>
      <c r="V2394">
        <v>1</v>
      </c>
      <c r="W2394" s="13" t="s">
        <v>101</v>
      </c>
      <c r="X2394">
        <v>0.8</v>
      </c>
    </row>
    <row r="2395" spans="1:24" x14ac:dyDescent="0.3">
      <c r="A2395">
        <v>2393</v>
      </c>
      <c r="B2395" t="s">
        <v>203</v>
      </c>
      <c r="C2395" t="s">
        <v>203</v>
      </c>
      <c r="D2395">
        <v>28.422516000000002</v>
      </c>
      <c r="E2395">
        <v>76.844277000000005</v>
      </c>
      <c r="F2395" s="18">
        <v>45608</v>
      </c>
      <c r="G2395" s="19">
        <v>0.41666666666666702</v>
      </c>
      <c r="H2395">
        <v>10</v>
      </c>
      <c r="I2395" s="13" t="s">
        <v>215</v>
      </c>
      <c r="J2395">
        <v>0</v>
      </c>
      <c r="K2395" s="13" t="s">
        <v>191</v>
      </c>
      <c r="L2395">
        <v>3</v>
      </c>
      <c r="M2395">
        <v>0</v>
      </c>
      <c r="N2395" s="13" t="s">
        <v>192</v>
      </c>
      <c r="O2395" s="13" t="s">
        <v>97</v>
      </c>
      <c r="P2395">
        <v>39</v>
      </c>
      <c r="Q2395" s="13" t="s">
        <v>97</v>
      </c>
      <c r="R2395" s="13" t="s">
        <v>213</v>
      </c>
      <c r="S2395" s="13" t="s">
        <v>193</v>
      </c>
      <c r="T2395">
        <v>3</v>
      </c>
      <c r="U2395">
        <v>0</v>
      </c>
      <c r="V2395">
        <v>1</v>
      </c>
      <c r="W2395" s="13" t="s">
        <v>101</v>
      </c>
      <c r="X2395">
        <v>0.45</v>
      </c>
    </row>
    <row r="2396" spans="1:24" x14ac:dyDescent="0.3">
      <c r="A2396">
        <v>2394</v>
      </c>
      <c r="B2396" t="s">
        <v>217</v>
      </c>
      <c r="C2396" t="s">
        <v>218</v>
      </c>
      <c r="D2396">
        <v>22.498934999999999</v>
      </c>
      <c r="E2396">
        <v>88.355762999999996</v>
      </c>
      <c r="F2396" s="18">
        <v>44637</v>
      </c>
      <c r="G2396" s="19">
        <v>0.91666666666666696</v>
      </c>
      <c r="H2396">
        <v>22</v>
      </c>
      <c r="I2396" s="13" t="s">
        <v>202</v>
      </c>
      <c r="J2396">
        <v>0</v>
      </c>
      <c r="K2396" s="13" t="s">
        <v>214</v>
      </c>
      <c r="L2396">
        <v>3</v>
      </c>
      <c r="M2396">
        <v>1</v>
      </c>
      <c r="N2396" s="13" t="s">
        <v>94</v>
      </c>
      <c r="O2396" s="13" t="s">
        <v>95</v>
      </c>
      <c r="P2396">
        <v>33</v>
      </c>
      <c r="Q2396" s="13" t="s">
        <v>95</v>
      </c>
      <c r="R2396" s="13" t="s">
        <v>199</v>
      </c>
      <c r="S2396" s="13" t="s">
        <v>196</v>
      </c>
      <c r="T2396">
        <v>2</v>
      </c>
      <c r="U2396">
        <v>2</v>
      </c>
      <c r="V2396">
        <v>0</v>
      </c>
      <c r="W2396" s="13" t="s">
        <v>101</v>
      </c>
      <c r="X2396">
        <v>0.45</v>
      </c>
    </row>
    <row r="2397" spans="1:24" x14ac:dyDescent="0.3">
      <c r="A2397">
        <v>2395</v>
      </c>
      <c r="B2397" t="s">
        <v>209</v>
      </c>
      <c r="C2397" t="s">
        <v>210</v>
      </c>
      <c r="D2397">
        <v>17.296320000000001</v>
      </c>
      <c r="E2397">
        <v>78.446652999999998</v>
      </c>
      <c r="F2397" s="18">
        <v>44893</v>
      </c>
      <c r="G2397" s="19">
        <v>0.83333333333333304</v>
      </c>
      <c r="H2397">
        <v>20</v>
      </c>
      <c r="I2397" s="13" t="s">
        <v>204</v>
      </c>
      <c r="J2397">
        <v>0</v>
      </c>
      <c r="K2397" s="13" t="s">
        <v>214</v>
      </c>
      <c r="L2397">
        <v>4</v>
      </c>
      <c r="M2397">
        <v>1</v>
      </c>
      <c r="N2397" s="13" t="s">
        <v>94</v>
      </c>
      <c r="O2397" s="13" t="s">
        <v>95</v>
      </c>
      <c r="P2397">
        <v>27</v>
      </c>
      <c r="Q2397" s="13" t="s">
        <v>95</v>
      </c>
      <c r="R2397" s="13" t="s">
        <v>208</v>
      </c>
      <c r="S2397" s="13" t="s">
        <v>193</v>
      </c>
      <c r="T2397">
        <v>1</v>
      </c>
      <c r="U2397">
        <v>0</v>
      </c>
      <c r="V2397">
        <v>0</v>
      </c>
      <c r="W2397" s="13" t="s">
        <v>101</v>
      </c>
      <c r="X2397">
        <v>0.45</v>
      </c>
    </row>
    <row r="2398" spans="1:24" x14ac:dyDescent="0.3">
      <c r="A2398">
        <v>2396</v>
      </c>
      <c r="B2398" t="s">
        <v>190</v>
      </c>
      <c r="C2398" t="s">
        <v>80</v>
      </c>
      <c r="D2398">
        <v>19.212772000000001</v>
      </c>
      <c r="E2398">
        <v>72.956725000000006</v>
      </c>
      <c r="F2398" s="18">
        <v>45427</v>
      </c>
      <c r="G2398" s="19">
        <v>0.66666666666666696</v>
      </c>
      <c r="H2398">
        <v>16</v>
      </c>
      <c r="I2398" s="13" t="s">
        <v>194</v>
      </c>
      <c r="J2398">
        <v>0</v>
      </c>
      <c r="K2398" s="13" t="s">
        <v>92</v>
      </c>
      <c r="L2398">
        <v>1</v>
      </c>
      <c r="M2398">
        <v>1</v>
      </c>
      <c r="N2398" s="13" t="s">
        <v>212</v>
      </c>
      <c r="O2398" s="13" t="s">
        <v>195</v>
      </c>
      <c r="P2398">
        <v>34</v>
      </c>
      <c r="Q2398" s="13" t="s">
        <v>195</v>
      </c>
      <c r="R2398" s="13" t="s">
        <v>199</v>
      </c>
      <c r="S2398" s="13" t="s">
        <v>193</v>
      </c>
      <c r="T2398">
        <v>2</v>
      </c>
      <c r="U2398">
        <v>0</v>
      </c>
      <c r="V2398">
        <v>0</v>
      </c>
      <c r="W2398" s="13" t="s">
        <v>101</v>
      </c>
      <c r="X2398">
        <v>0.25</v>
      </c>
    </row>
    <row r="2399" spans="1:24" x14ac:dyDescent="0.3">
      <c r="A2399">
        <v>2397</v>
      </c>
      <c r="B2399" t="s">
        <v>79</v>
      </c>
      <c r="C2399" t="s">
        <v>80</v>
      </c>
      <c r="D2399">
        <v>18.533825</v>
      </c>
      <c r="E2399">
        <v>73.772685999999993</v>
      </c>
      <c r="F2399" s="18">
        <v>45277</v>
      </c>
      <c r="G2399" s="19">
        <v>0</v>
      </c>
      <c r="H2399">
        <v>0</v>
      </c>
      <c r="I2399" s="13" t="s">
        <v>89</v>
      </c>
      <c r="J2399">
        <v>1</v>
      </c>
      <c r="K2399" s="13" t="s">
        <v>191</v>
      </c>
      <c r="L2399">
        <v>2</v>
      </c>
      <c r="M2399">
        <v>0</v>
      </c>
      <c r="N2399" s="13" t="s">
        <v>94</v>
      </c>
      <c r="O2399" s="13" t="s">
        <v>95</v>
      </c>
      <c r="P2399">
        <v>21</v>
      </c>
      <c r="Q2399" s="13" t="s">
        <v>95</v>
      </c>
      <c r="R2399" s="13" t="s">
        <v>205</v>
      </c>
      <c r="S2399" s="13" t="s">
        <v>99</v>
      </c>
      <c r="T2399">
        <v>1</v>
      </c>
      <c r="U2399">
        <v>1</v>
      </c>
      <c r="V2399">
        <v>0</v>
      </c>
      <c r="W2399" s="13" t="s">
        <v>101</v>
      </c>
      <c r="X2399">
        <v>0.65</v>
      </c>
    </row>
    <row r="2400" spans="1:24" x14ac:dyDescent="0.3">
      <c r="A2400">
        <v>2398</v>
      </c>
      <c r="B2400" t="s">
        <v>217</v>
      </c>
      <c r="C2400" t="s">
        <v>218</v>
      </c>
      <c r="D2400">
        <v>22.62022</v>
      </c>
      <c r="E2400">
        <v>88.214782999999997</v>
      </c>
      <c r="F2400" s="18">
        <v>44760</v>
      </c>
      <c r="G2400" s="19">
        <v>0.45833333333333298</v>
      </c>
      <c r="H2400">
        <v>11</v>
      </c>
      <c r="I2400" s="13" t="s">
        <v>204</v>
      </c>
      <c r="J2400">
        <v>0</v>
      </c>
      <c r="K2400" s="13" t="s">
        <v>191</v>
      </c>
      <c r="L2400">
        <v>1</v>
      </c>
      <c r="M2400">
        <v>1</v>
      </c>
      <c r="N2400" s="13" t="s">
        <v>212</v>
      </c>
      <c r="O2400" s="13" t="s">
        <v>195</v>
      </c>
      <c r="P2400">
        <v>29</v>
      </c>
      <c r="Q2400" s="13" t="s">
        <v>97</v>
      </c>
      <c r="R2400" s="13" t="s">
        <v>208</v>
      </c>
      <c r="S2400" s="13" t="s">
        <v>99</v>
      </c>
      <c r="T2400">
        <v>2</v>
      </c>
      <c r="U2400">
        <v>2</v>
      </c>
      <c r="V2400">
        <v>0</v>
      </c>
      <c r="W2400" s="13" t="s">
        <v>101</v>
      </c>
      <c r="X2400">
        <v>0.65</v>
      </c>
    </row>
    <row r="2401" spans="1:24" x14ac:dyDescent="0.3">
      <c r="A2401">
        <v>2399</v>
      </c>
      <c r="B2401" t="s">
        <v>197</v>
      </c>
      <c r="C2401" t="s">
        <v>198</v>
      </c>
      <c r="D2401">
        <v>30.753498</v>
      </c>
      <c r="E2401">
        <v>76.884298000000001</v>
      </c>
      <c r="F2401" s="18">
        <v>44907</v>
      </c>
      <c r="G2401" s="19">
        <v>0.91666666666666696</v>
      </c>
      <c r="H2401">
        <v>22</v>
      </c>
      <c r="I2401" s="13" t="s">
        <v>204</v>
      </c>
      <c r="J2401">
        <v>0</v>
      </c>
      <c r="K2401" s="13" t="s">
        <v>214</v>
      </c>
      <c r="L2401">
        <v>6</v>
      </c>
      <c r="M2401">
        <v>1</v>
      </c>
      <c r="N2401" s="13" t="s">
        <v>212</v>
      </c>
      <c r="O2401" s="13" t="s">
        <v>95</v>
      </c>
      <c r="P2401">
        <v>23</v>
      </c>
      <c r="Q2401" s="13" t="s">
        <v>95</v>
      </c>
      <c r="R2401" s="13" t="s">
        <v>208</v>
      </c>
      <c r="S2401" s="13" t="s">
        <v>196</v>
      </c>
      <c r="T2401">
        <v>1</v>
      </c>
      <c r="U2401">
        <v>0</v>
      </c>
      <c r="V2401">
        <v>0</v>
      </c>
      <c r="W2401" s="13" t="s">
        <v>101</v>
      </c>
      <c r="X2401">
        <v>0.45</v>
      </c>
    </row>
    <row r="2402" spans="1:24" x14ac:dyDescent="0.3">
      <c r="A2402">
        <v>2400</v>
      </c>
      <c r="B2402" t="s">
        <v>190</v>
      </c>
      <c r="C2402" t="s">
        <v>80</v>
      </c>
      <c r="D2402">
        <v>19.004348</v>
      </c>
      <c r="E2402">
        <v>72.999972999999997</v>
      </c>
      <c r="F2402" s="18">
        <v>44605</v>
      </c>
      <c r="G2402" s="19">
        <v>4.1666666666666699E-2</v>
      </c>
      <c r="H2402">
        <v>1</v>
      </c>
      <c r="I2402" s="13" t="s">
        <v>89</v>
      </c>
      <c r="J2402">
        <v>1</v>
      </c>
      <c r="K2402" s="13" t="s">
        <v>191</v>
      </c>
      <c r="L2402">
        <v>2</v>
      </c>
      <c r="M2402">
        <v>1</v>
      </c>
      <c r="N2402" s="13" t="s">
        <v>94</v>
      </c>
      <c r="O2402" s="13" t="s">
        <v>95</v>
      </c>
      <c r="P2402">
        <v>23</v>
      </c>
      <c r="Q2402" s="13" t="s">
        <v>195</v>
      </c>
      <c r="R2402" s="13" t="s">
        <v>208</v>
      </c>
      <c r="S2402" s="13" t="s">
        <v>193</v>
      </c>
      <c r="T2402">
        <v>4</v>
      </c>
      <c r="U2402">
        <v>0</v>
      </c>
      <c r="V2402">
        <v>0</v>
      </c>
      <c r="W2402" s="13" t="s">
        <v>101</v>
      </c>
      <c r="X2402">
        <v>0.45</v>
      </c>
    </row>
    <row r="2403" spans="1:24" x14ac:dyDescent="0.3">
      <c r="A2403">
        <v>2401</v>
      </c>
      <c r="B2403" t="s">
        <v>209</v>
      </c>
      <c r="C2403" t="s">
        <v>210</v>
      </c>
      <c r="D2403">
        <v>17.267717000000001</v>
      </c>
      <c r="E2403">
        <v>78.378009000000006</v>
      </c>
      <c r="F2403" s="18">
        <v>44624</v>
      </c>
      <c r="G2403" s="19">
        <v>0</v>
      </c>
      <c r="H2403">
        <v>0</v>
      </c>
      <c r="I2403" s="13" t="s">
        <v>211</v>
      </c>
      <c r="J2403">
        <v>0</v>
      </c>
      <c r="K2403" s="13" t="s">
        <v>214</v>
      </c>
      <c r="L2403">
        <v>2</v>
      </c>
      <c r="M2403">
        <v>1</v>
      </c>
      <c r="N2403" s="13" t="s">
        <v>192</v>
      </c>
      <c r="O2403" s="13" t="s">
        <v>97</v>
      </c>
      <c r="P2403">
        <v>30</v>
      </c>
      <c r="Q2403" s="13" t="s">
        <v>95</v>
      </c>
      <c r="R2403" s="13" t="s">
        <v>205</v>
      </c>
      <c r="S2403" s="13" t="s">
        <v>193</v>
      </c>
      <c r="T2403">
        <v>1</v>
      </c>
      <c r="U2403">
        <v>1</v>
      </c>
      <c r="V2403">
        <v>0</v>
      </c>
      <c r="W2403" s="13" t="s">
        <v>101</v>
      </c>
      <c r="X2403">
        <v>0.1</v>
      </c>
    </row>
    <row r="2404" spans="1:24" x14ac:dyDescent="0.3">
      <c r="A2404">
        <v>2402</v>
      </c>
      <c r="B2404" t="s">
        <v>79</v>
      </c>
      <c r="C2404" t="s">
        <v>80</v>
      </c>
      <c r="D2404">
        <v>18.499998999999999</v>
      </c>
      <c r="E2404">
        <v>73.709423000000001</v>
      </c>
      <c r="F2404" s="18">
        <v>44720</v>
      </c>
      <c r="G2404" s="19">
        <v>0.20833333333333301</v>
      </c>
      <c r="H2404">
        <v>5</v>
      </c>
      <c r="I2404" s="13" t="s">
        <v>194</v>
      </c>
      <c r="J2404">
        <v>0</v>
      </c>
      <c r="K2404" s="13" t="s">
        <v>214</v>
      </c>
      <c r="L2404">
        <v>1</v>
      </c>
      <c r="M2404">
        <v>0</v>
      </c>
      <c r="N2404" s="13" t="s">
        <v>94</v>
      </c>
      <c r="O2404" s="13" t="s">
        <v>95</v>
      </c>
      <c r="P2404">
        <v>20</v>
      </c>
      <c r="Q2404" s="13" t="s">
        <v>97</v>
      </c>
      <c r="R2404" s="13" t="s">
        <v>208</v>
      </c>
      <c r="S2404" s="13" t="s">
        <v>196</v>
      </c>
      <c r="T2404">
        <v>4</v>
      </c>
      <c r="U2404">
        <v>4</v>
      </c>
      <c r="V2404">
        <v>0</v>
      </c>
      <c r="W2404" s="13" t="s">
        <v>101</v>
      </c>
      <c r="X2404">
        <v>0.65</v>
      </c>
    </row>
    <row r="2405" spans="1:24" x14ac:dyDescent="0.3">
      <c r="A2405">
        <v>2403</v>
      </c>
      <c r="B2405" t="s">
        <v>203</v>
      </c>
      <c r="C2405" t="s">
        <v>203</v>
      </c>
      <c r="D2405">
        <v>28.880852000000001</v>
      </c>
      <c r="E2405">
        <v>77.192567999999994</v>
      </c>
      <c r="F2405" s="18">
        <v>44611</v>
      </c>
      <c r="G2405" s="19">
        <v>0.20833333333333301</v>
      </c>
      <c r="H2405">
        <v>5</v>
      </c>
      <c r="I2405" s="13" t="s">
        <v>219</v>
      </c>
      <c r="J2405">
        <v>1</v>
      </c>
      <c r="K2405" s="13" t="s">
        <v>191</v>
      </c>
      <c r="L2405">
        <v>1</v>
      </c>
      <c r="M2405">
        <v>1</v>
      </c>
      <c r="N2405" s="13" t="s">
        <v>192</v>
      </c>
      <c r="O2405" s="13" t="s">
        <v>97</v>
      </c>
      <c r="P2405">
        <v>28</v>
      </c>
      <c r="Q2405" s="13" t="s">
        <v>95</v>
      </c>
      <c r="R2405" s="13" t="s">
        <v>213</v>
      </c>
      <c r="S2405" s="13" t="s">
        <v>196</v>
      </c>
      <c r="T2405">
        <v>1</v>
      </c>
      <c r="U2405">
        <v>1</v>
      </c>
      <c r="V2405">
        <v>0</v>
      </c>
      <c r="W2405" s="13" t="s">
        <v>101</v>
      </c>
      <c r="X2405">
        <v>0.1</v>
      </c>
    </row>
    <row r="2406" spans="1:24" x14ac:dyDescent="0.3">
      <c r="A2406">
        <v>2404</v>
      </c>
      <c r="B2406" t="s">
        <v>217</v>
      </c>
      <c r="C2406" t="s">
        <v>218</v>
      </c>
      <c r="D2406">
        <v>22.625904999999999</v>
      </c>
      <c r="E2406">
        <v>88.203729999999993</v>
      </c>
      <c r="F2406" s="18">
        <v>45421</v>
      </c>
      <c r="G2406" s="19">
        <v>0.29166666666666702</v>
      </c>
      <c r="H2406">
        <v>7</v>
      </c>
      <c r="I2406" s="13" t="s">
        <v>202</v>
      </c>
      <c r="J2406">
        <v>0</v>
      </c>
      <c r="K2406" s="13" t="s">
        <v>214</v>
      </c>
      <c r="L2406">
        <v>2</v>
      </c>
      <c r="M2406">
        <v>0</v>
      </c>
      <c r="N2406" s="13" t="s">
        <v>192</v>
      </c>
      <c r="O2406" s="13" t="s">
        <v>97</v>
      </c>
      <c r="P2406">
        <v>23</v>
      </c>
      <c r="Q2406" s="13" t="s">
        <v>195</v>
      </c>
      <c r="R2406" s="13" t="s">
        <v>213</v>
      </c>
      <c r="S2406" s="13" t="s">
        <v>193</v>
      </c>
      <c r="T2406">
        <v>3</v>
      </c>
      <c r="U2406">
        <v>1</v>
      </c>
      <c r="V2406">
        <v>0</v>
      </c>
      <c r="W2406" s="13" t="s">
        <v>101</v>
      </c>
      <c r="X2406">
        <v>0.1</v>
      </c>
    </row>
    <row r="2407" spans="1:24" x14ac:dyDescent="0.3">
      <c r="A2407">
        <v>2405</v>
      </c>
      <c r="B2407" t="s">
        <v>217</v>
      </c>
      <c r="C2407" t="s">
        <v>218</v>
      </c>
      <c r="D2407">
        <v>22.592656000000002</v>
      </c>
      <c r="E2407">
        <v>88.382035999999999</v>
      </c>
      <c r="F2407" s="18">
        <v>45432</v>
      </c>
      <c r="G2407" s="19">
        <v>0.41666666666666702</v>
      </c>
      <c r="H2407">
        <v>10</v>
      </c>
      <c r="I2407" s="13" t="s">
        <v>204</v>
      </c>
      <c r="J2407">
        <v>0</v>
      </c>
      <c r="K2407" s="13" t="s">
        <v>214</v>
      </c>
      <c r="L2407">
        <v>3</v>
      </c>
      <c r="M2407">
        <v>0</v>
      </c>
      <c r="N2407" s="13" t="s">
        <v>94</v>
      </c>
      <c r="O2407" s="13" t="s">
        <v>95</v>
      </c>
      <c r="P2407">
        <v>23</v>
      </c>
      <c r="Q2407" s="13" t="s">
        <v>195</v>
      </c>
      <c r="R2407" s="13" t="s">
        <v>199</v>
      </c>
      <c r="S2407" s="13" t="s">
        <v>196</v>
      </c>
      <c r="T2407">
        <v>3</v>
      </c>
      <c r="U2407">
        <v>2</v>
      </c>
      <c r="V2407">
        <v>1</v>
      </c>
      <c r="W2407" s="13" t="s">
        <v>101</v>
      </c>
      <c r="X2407">
        <v>0.6</v>
      </c>
    </row>
    <row r="2408" spans="1:24" x14ac:dyDescent="0.3">
      <c r="A2408">
        <v>2406</v>
      </c>
      <c r="B2408" t="s">
        <v>209</v>
      </c>
      <c r="C2408" t="s">
        <v>210</v>
      </c>
      <c r="D2408">
        <v>17.248182</v>
      </c>
      <c r="E2408">
        <v>78.458569999999995</v>
      </c>
      <c r="F2408" s="18">
        <v>45652</v>
      </c>
      <c r="G2408" s="19">
        <v>0</v>
      </c>
      <c r="H2408">
        <v>0</v>
      </c>
      <c r="I2408" s="13" t="s">
        <v>202</v>
      </c>
      <c r="J2408">
        <v>0</v>
      </c>
      <c r="K2408" s="13" t="s">
        <v>92</v>
      </c>
      <c r="L2408">
        <v>5</v>
      </c>
      <c r="M2408">
        <v>1</v>
      </c>
      <c r="N2408" s="13" t="s">
        <v>212</v>
      </c>
      <c r="O2408" s="13" t="s">
        <v>95</v>
      </c>
      <c r="P2408">
        <v>38</v>
      </c>
      <c r="Q2408" s="13" t="s">
        <v>95</v>
      </c>
      <c r="R2408" s="13" t="s">
        <v>199</v>
      </c>
      <c r="S2408" s="13" t="s">
        <v>193</v>
      </c>
      <c r="T2408">
        <v>3</v>
      </c>
      <c r="U2408">
        <v>0</v>
      </c>
      <c r="V2408">
        <v>0</v>
      </c>
      <c r="W2408" s="13" t="s">
        <v>101</v>
      </c>
      <c r="X2408">
        <v>0.45</v>
      </c>
    </row>
    <row r="2409" spans="1:24" x14ac:dyDescent="0.3">
      <c r="A2409">
        <v>2407</v>
      </c>
      <c r="B2409" t="s">
        <v>209</v>
      </c>
      <c r="C2409" t="s">
        <v>210</v>
      </c>
      <c r="D2409">
        <v>17.264637</v>
      </c>
      <c r="E2409">
        <v>78.469977</v>
      </c>
      <c r="F2409" s="18">
        <v>44871</v>
      </c>
      <c r="G2409" s="19">
        <v>0.54166666666666696</v>
      </c>
      <c r="H2409">
        <v>13</v>
      </c>
      <c r="I2409" s="13" t="s">
        <v>89</v>
      </c>
      <c r="J2409">
        <v>1</v>
      </c>
      <c r="K2409" s="13" t="s">
        <v>191</v>
      </c>
      <c r="L2409">
        <v>6</v>
      </c>
      <c r="M2409">
        <v>0</v>
      </c>
      <c r="N2409" s="13" t="s">
        <v>94</v>
      </c>
      <c r="O2409" s="13" t="s">
        <v>95</v>
      </c>
      <c r="P2409">
        <v>15</v>
      </c>
      <c r="Q2409" s="13" t="s">
        <v>95</v>
      </c>
      <c r="R2409" s="13" t="s">
        <v>98</v>
      </c>
      <c r="S2409" s="13" t="s">
        <v>196</v>
      </c>
      <c r="T2409">
        <v>2</v>
      </c>
      <c r="U2409">
        <v>2</v>
      </c>
      <c r="V2409">
        <v>0</v>
      </c>
      <c r="W2409" s="13" t="s">
        <v>101</v>
      </c>
      <c r="X2409">
        <v>0.45</v>
      </c>
    </row>
    <row r="2410" spans="1:24" x14ac:dyDescent="0.3">
      <c r="A2410">
        <v>2408</v>
      </c>
      <c r="B2410" t="s">
        <v>209</v>
      </c>
      <c r="C2410" t="s">
        <v>210</v>
      </c>
      <c r="D2410">
        <v>17.353363999999999</v>
      </c>
      <c r="E2410">
        <v>78.516885000000002</v>
      </c>
      <c r="F2410" s="18">
        <v>45502</v>
      </c>
      <c r="G2410" s="19">
        <v>0.91666666666666696</v>
      </c>
      <c r="H2410">
        <v>22</v>
      </c>
      <c r="I2410" s="13" t="s">
        <v>204</v>
      </c>
      <c r="J2410">
        <v>0</v>
      </c>
      <c r="K2410" s="13" t="s">
        <v>214</v>
      </c>
      <c r="L2410">
        <v>5</v>
      </c>
      <c r="M2410">
        <v>0</v>
      </c>
      <c r="N2410" s="13" t="s">
        <v>94</v>
      </c>
      <c r="O2410" s="13" t="s">
        <v>95</v>
      </c>
      <c r="P2410">
        <v>25</v>
      </c>
      <c r="Q2410" s="13" t="s">
        <v>97</v>
      </c>
      <c r="R2410" s="13" t="s">
        <v>213</v>
      </c>
      <c r="S2410" s="13" t="s">
        <v>193</v>
      </c>
      <c r="T2410">
        <v>3</v>
      </c>
      <c r="U2410">
        <v>0</v>
      </c>
      <c r="V2410">
        <v>0</v>
      </c>
      <c r="W2410" s="13" t="s">
        <v>101</v>
      </c>
      <c r="X2410">
        <v>0.65</v>
      </c>
    </row>
    <row r="2411" spans="1:24" x14ac:dyDescent="0.3">
      <c r="A2411">
        <v>2409</v>
      </c>
      <c r="B2411" t="s">
        <v>200</v>
      </c>
      <c r="C2411" t="s">
        <v>201</v>
      </c>
      <c r="D2411">
        <v>12.825818</v>
      </c>
      <c r="E2411">
        <v>80.277113</v>
      </c>
      <c r="F2411" s="18">
        <v>45001</v>
      </c>
      <c r="G2411" s="19">
        <v>0.54166666666666696</v>
      </c>
      <c r="H2411">
        <v>13</v>
      </c>
      <c r="I2411" s="13" t="s">
        <v>202</v>
      </c>
      <c r="J2411">
        <v>0</v>
      </c>
      <c r="K2411" s="13" t="s">
        <v>92</v>
      </c>
      <c r="L2411">
        <v>4</v>
      </c>
      <c r="M2411">
        <v>0</v>
      </c>
      <c r="N2411" s="13" t="s">
        <v>94</v>
      </c>
      <c r="O2411" s="13" t="s">
        <v>95</v>
      </c>
      <c r="P2411">
        <v>17</v>
      </c>
      <c r="Q2411" s="13" t="s">
        <v>195</v>
      </c>
      <c r="R2411" s="13" t="s">
        <v>213</v>
      </c>
      <c r="S2411" s="13" t="s">
        <v>196</v>
      </c>
      <c r="T2411">
        <v>3</v>
      </c>
      <c r="U2411">
        <v>3</v>
      </c>
      <c r="V2411">
        <v>0</v>
      </c>
      <c r="W2411" s="13" t="s">
        <v>101</v>
      </c>
      <c r="X2411">
        <v>0.45</v>
      </c>
    </row>
    <row r="2412" spans="1:24" x14ac:dyDescent="0.3">
      <c r="A2412">
        <v>2410</v>
      </c>
      <c r="B2412" t="s">
        <v>79</v>
      </c>
      <c r="C2412" t="s">
        <v>80</v>
      </c>
      <c r="D2412">
        <v>18.436533000000001</v>
      </c>
      <c r="E2412">
        <v>73.780465000000007</v>
      </c>
      <c r="F2412" s="18">
        <v>44914</v>
      </c>
      <c r="G2412" s="19">
        <v>4.1666666666666699E-2</v>
      </c>
      <c r="H2412">
        <v>1</v>
      </c>
      <c r="I2412" s="13" t="s">
        <v>204</v>
      </c>
      <c r="J2412">
        <v>0</v>
      </c>
      <c r="K2412" s="13" t="s">
        <v>92</v>
      </c>
      <c r="L2412">
        <v>2</v>
      </c>
      <c r="M2412">
        <v>0</v>
      </c>
      <c r="N2412" s="13" t="s">
        <v>94</v>
      </c>
      <c r="O2412" s="13" t="s">
        <v>95</v>
      </c>
      <c r="P2412">
        <v>32</v>
      </c>
      <c r="Q2412" s="13" t="s">
        <v>195</v>
      </c>
      <c r="R2412" s="13" t="s">
        <v>205</v>
      </c>
      <c r="S2412" s="13" t="s">
        <v>193</v>
      </c>
      <c r="T2412">
        <v>4</v>
      </c>
      <c r="U2412">
        <v>4</v>
      </c>
      <c r="V2412">
        <v>0</v>
      </c>
      <c r="W2412" s="13" t="s">
        <v>101</v>
      </c>
      <c r="X2412">
        <v>0.45</v>
      </c>
    </row>
    <row r="2413" spans="1:24" x14ac:dyDescent="0.3">
      <c r="A2413">
        <v>2411</v>
      </c>
      <c r="B2413" t="s">
        <v>217</v>
      </c>
      <c r="C2413" t="s">
        <v>218</v>
      </c>
      <c r="D2413">
        <v>22.584745000000002</v>
      </c>
      <c r="E2413">
        <v>88.479600000000005</v>
      </c>
      <c r="F2413" s="18">
        <v>45339</v>
      </c>
      <c r="G2413" s="19">
        <v>0.25</v>
      </c>
      <c r="H2413">
        <v>6</v>
      </c>
      <c r="I2413" s="13" t="s">
        <v>219</v>
      </c>
      <c r="J2413">
        <v>1</v>
      </c>
      <c r="K2413" s="13" t="s">
        <v>214</v>
      </c>
      <c r="L2413">
        <v>6</v>
      </c>
      <c r="M2413">
        <v>1</v>
      </c>
      <c r="N2413" s="13" t="s">
        <v>212</v>
      </c>
      <c r="O2413" s="13" t="s">
        <v>195</v>
      </c>
      <c r="P2413">
        <v>20</v>
      </c>
      <c r="Q2413" s="13" t="s">
        <v>195</v>
      </c>
      <c r="R2413" s="13" t="s">
        <v>199</v>
      </c>
      <c r="S2413" s="13" t="s">
        <v>196</v>
      </c>
      <c r="T2413">
        <v>5</v>
      </c>
      <c r="U2413">
        <v>4</v>
      </c>
      <c r="V2413">
        <v>0</v>
      </c>
      <c r="W2413" s="13" t="s">
        <v>101</v>
      </c>
      <c r="X2413">
        <v>0.25</v>
      </c>
    </row>
    <row r="2414" spans="1:24" x14ac:dyDescent="0.3">
      <c r="A2414">
        <v>2412</v>
      </c>
      <c r="B2414" t="s">
        <v>217</v>
      </c>
      <c r="C2414" t="s">
        <v>218</v>
      </c>
      <c r="D2414">
        <v>22.678329000000002</v>
      </c>
      <c r="E2414">
        <v>88.423767999999995</v>
      </c>
      <c r="F2414" s="18">
        <v>44682</v>
      </c>
      <c r="G2414" s="19">
        <v>0.25</v>
      </c>
      <c r="H2414">
        <v>6</v>
      </c>
      <c r="I2414" s="13" t="s">
        <v>89</v>
      </c>
      <c r="J2414">
        <v>1</v>
      </c>
      <c r="K2414" s="13" t="s">
        <v>92</v>
      </c>
      <c r="L2414">
        <v>1</v>
      </c>
      <c r="M2414">
        <v>1</v>
      </c>
      <c r="N2414" s="13" t="s">
        <v>192</v>
      </c>
      <c r="O2414" s="13" t="s">
        <v>97</v>
      </c>
      <c r="P2414">
        <v>35</v>
      </c>
      <c r="Q2414" s="13" t="s">
        <v>95</v>
      </c>
      <c r="R2414" s="13" t="s">
        <v>205</v>
      </c>
      <c r="S2414" s="13" t="s">
        <v>196</v>
      </c>
      <c r="T2414">
        <v>3</v>
      </c>
      <c r="U2414">
        <v>0</v>
      </c>
      <c r="V2414">
        <v>0</v>
      </c>
      <c r="W2414" s="13" t="s">
        <v>101</v>
      </c>
      <c r="X2414">
        <v>0.1</v>
      </c>
    </row>
    <row r="2415" spans="1:24" x14ac:dyDescent="0.3">
      <c r="A2415">
        <v>2413</v>
      </c>
      <c r="B2415" t="s">
        <v>203</v>
      </c>
      <c r="C2415" t="s">
        <v>203</v>
      </c>
      <c r="D2415">
        <v>28.632417</v>
      </c>
      <c r="E2415">
        <v>77.047094999999999</v>
      </c>
      <c r="F2415" s="18">
        <v>45176</v>
      </c>
      <c r="G2415" s="19">
        <v>0.75</v>
      </c>
      <c r="H2415">
        <v>18</v>
      </c>
      <c r="I2415" s="13" t="s">
        <v>202</v>
      </c>
      <c r="J2415">
        <v>0</v>
      </c>
      <c r="K2415" s="13" t="s">
        <v>191</v>
      </c>
      <c r="L2415">
        <v>1</v>
      </c>
      <c r="M2415">
        <v>0</v>
      </c>
      <c r="N2415" s="13" t="s">
        <v>212</v>
      </c>
      <c r="O2415" s="13" t="s">
        <v>95</v>
      </c>
      <c r="P2415">
        <v>15</v>
      </c>
      <c r="Q2415" s="13" t="s">
        <v>97</v>
      </c>
      <c r="R2415" s="13" t="s">
        <v>199</v>
      </c>
      <c r="S2415" s="13" t="s">
        <v>196</v>
      </c>
      <c r="T2415">
        <v>4</v>
      </c>
      <c r="U2415">
        <v>4</v>
      </c>
      <c r="V2415">
        <v>1</v>
      </c>
      <c r="W2415" s="13" t="s">
        <v>101</v>
      </c>
      <c r="X2415">
        <v>0.8</v>
      </c>
    </row>
    <row r="2416" spans="1:24" x14ac:dyDescent="0.3">
      <c r="A2416">
        <v>2414</v>
      </c>
      <c r="B2416" t="s">
        <v>79</v>
      </c>
      <c r="C2416" t="s">
        <v>80</v>
      </c>
      <c r="D2416">
        <v>18.569972</v>
      </c>
      <c r="E2416">
        <v>73.795918</v>
      </c>
      <c r="F2416" s="18">
        <v>44749</v>
      </c>
      <c r="G2416" s="19">
        <v>0.5</v>
      </c>
      <c r="H2416">
        <v>12</v>
      </c>
      <c r="I2416" s="13" t="s">
        <v>202</v>
      </c>
      <c r="J2416">
        <v>0</v>
      </c>
      <c r="K2416" s="13" t="s">
        <v>214</v>
      </c>
      <c r="L2416">
        <v>4</v>
      </c>
      <c r="M2416">
        <v>0</v>
      </c>
      <c r="N2416" s="13" t="s">
        <v>192</v>
      </c>
      <c r="O2416" s="13" t="s">
        <v>97</v>
      </c>
      <c r="P2416">
        <v>31</v>
      </c>
      <c r="Q2416" s="13" t="s">
        <v>97</v>
      </c>
      <c r="R2416" s="13" t="s">
        <v>213</v>
      </c>
      <c r="S2416" s="13" t="s">
        <v>196</v>
      </c>
      <c r="T2416">
        <v>1</v>
      </c>
      <c r="U2416">
        <v>1</v>
      </c>
      <c r="V2416">
        <v>0</v>
      </c>
      <c r="W2416" s="13" t="s">
        <v>101</v>
      </c>
      <c r="X2416">
        <v>0.3</v>
      </c>
    </row>
    <row r="2417" spans="1:24" x14ac:dyDescent="0.3">
      <c r="A2417">
        <v>2415</v>
      </c>
      <c r="B2417" t="s">
        <v>217</v>
      </c>
      <c r="C2417" t="s">
        <v>218</v>
      </c>
      <c r="D2417">
        <v>22.50441</v>
      </c>
      <c r="E2417">
        <v>88.357629000000003</v>
      </c>
      <c r="F2417" s="18">
        <v>45528</v>
      </c>
      <c r="G2417" s="19">
        <v>0.79166666666666696</v>
      </c>
      <c r="H2417">
        <v>19</v>
      </c>
      <c r="I2417" s="13" t="s">
        <v>219</v>
      </c>
      <c r="J2417">
        <v>1</v>
      </c>
      <c r="K2417" s="13" t="s">
        <v>92</v>
      </c>
      <c r="L2417">
        <v>5</v>
      </c>
      <c r="M2417">
        <v>1</v>
      </c>
      <c r="N2417" s="13" t="s">
        <v>192</v>
      </c>
      <c r="O2417" s="13" t="s">
        <v>97</v>
      </c>
      <c r="P2417">
        <v>39</v>
      </c>
      <c r="Q2417" s="13" t="s">
        <v>97</v>
      </c>
      <c r="R2417" s="13" t="s">
        <v>213</v>
      </c>
      <c r="S2417" s="13" t="s">
        <v>196</v>
      </c>
      <c r="T2417">
        <v>4</v>
      </c>
      <c r="U2417">
        <v>3</v>
      </c>
      <c r="V2417">
        <v>1</v>
      </c>
      <c r="W2417" s="13" t="s">
        <v>101</v>
      </c>
      <c r="X2417">
        <v>0.45</v>
      </c>
    </row>
    <row r="2418" spans="1:24" x14ac:dyDescent="0.3">
      <c r="A2418">
        <v>2416</v>
      </c>
      <c r="B2418" t="s">
        <v>200</v>
      </c>
      <c r="C2418" t="s">
        <v>201</v>
      </c>
      <c r="D2418">
        <v>12.990446</v>
      </c>
      <c r="E2418">
        <v>80.267189000000002</v>
      </c>
      <c r="F2418" s="18">
        <v>44862</v>
      </c>
      <c r="G2418" s="19">
        <v>0.70833333333333304</v>
      </c>
      <c r="H2418">
        <v>17</v>
      </c>
      <c r="I2418" s="13" t="s">
        <v>211</v>
      </c>
      <c r="J2418">
        <v>0</v>
      </c>
      <c r="K2418" s="13" t="s">
        <v>214</v>
      </c>
      <c r="L2418">
        <v>2</v>
      </c>
      <c r="M2418">
        <v>0</v>
      </c>
      <c r="N2418" s="13" t="s">
        <v>94</v>
      </c>
      <c r="O2418" s="13" t="s">
        <v>95</v>
      </c>
      <c r="P2418">
        <v>24</v>
      </c>
      <c r="Q2418" s="13" t="s">
        <v>97</v>
      </c>
      <c r="R2418" s="13" t="s">
        <v>208</v>
      </c>
      <c r="S2418" s="13" t="s">
        <v>196</v>
      </c>
      <c r="T2418">
        <v>4</v>
      </c>
      <c r="U2418">
        <v>4</v>
      </c>
      <c r="V2418">
        <v>1</v>
      </c>
      <c r="W2418" s="13" t="s">
        <v>101</v>
      </c>
      <c r="X2418">
        <v>0.8</v>
      </c>
    </row>
    <row r="2419" spans="1:24" x14ac:dyDescent="0.3">
      <c r="A2419">
        <v>2417</v>
      </c>
      <c r="B2419" t="s">
        <v>217</v>
      </c>
      <c r="C2419" t="s">
        <v>218</v>
      </c>
      <c r="D2419">
        <v>22.433895</v>
      </c>
      <c r="E2419">
        <v>88.328581999999997</v>
      </c>
      <c r="F2419" s="18">
        <v>45294</v>
      </c>
      <c r="G2419" s="19">
        <v>0.95833333333333304</v>
      </c>
      <c r="H2419">
        <v>23</v>
      </c>
      <c r="I2419" s="13" t="s">
        <v>194</v>
      </c>
      <c r="J2419">
        <v>0</v>
      </c>
      <c r="K2419" s="13" t="s">
        <v>191</v>
      </c>
      <c r="L2419">
        <v>6</v>
      </c>
      <c r="M2419">
        <v>0</v>
      </c>
      <c r="N2419" s="13" t="s">
        <v>212</v>
      </c>
      <c r="O2419" s="13" t="s">
        <v>95</v>
      </c>
      <c r="P2419">
        <v>29</v>
      </c>
      <c r="Q2419" s="13" t="s">
        <v>195</v>
      </c>
      <c r="R2419" s="13" t="s">
        <v>205</v>
      </c>
      <c r="S2419" s="13" t="s">
        <v>193</v>
      </c>
      <c r="T2419">
        <v>4</v>
      </c>
      <c r="U2419">
        <v>0</v>
      </c>
      <c r="V2419">
        <v>0</v>
      </c>
      <c r="W2419" s="13" t="s">
        <v>101</v>
      </c>
      <c r="X2419">
        <v>0.45</v>
      </c>
    </row>
    <row r="2420" spans="1:24" x14ac:dyDescent="0.3">
      <c r="A2420">
        <v>2418</v>
      </c>
      <c r="B2420" t="s">
        <v>200</v>
      </c>
      <c r="C2420" t="s">
        <v>201</v>
      </c>
      <c r="D2420">
        <v>12.979260999999999</v>
      </c>
      <c r="E2420">
        <v>80.132062000000005</v>
      </c>
      <c r="F2420" s="18">
        <v>45432</v>
      </c>
      <c r="G2420" s="19">
        <v>0.625</v>
      </c>
      <c r="H2420">
        <v>15</v>
      </c>
      <c r="I2420" s="13" t="s">
        <v>204</v>
      </c>
      <c r="J2420">
        <v>0</v>
      </c>
      <c r="K2420" s="13" t="s">
        <v>191</v>
      </c>
      <c r="L2420">
        <v>1</v>
      </c>
      <c r="M2420">
        <v>1</v>
      </c>
      <c r="N2420" s="13" t="s">
        <v>212</v>
      </c>
      <c r="O2420" s="13" t="s">
        <v>95</v>
      </c>
      <c r="P2420">
        <v>22</v>
      </c>
      <c r="Q2420" s="13" t="s">
        <v>95</v>
      </c>
      <c r="R2420" s="13" t="s">
        <v>98</v>
      </c>
      <c r="S2420" s="13" t="s">
        <v>99</v>
      </c>
      <c r="T2420">
        <v>4</v>
      </c>
      <c r="U2420">
        <v>4</v>
      </c>
      <c r="V2420">
        <v>0</v>
      </c>
      <c r="W2420" s="13" t="s">
        <v>101</v>
      </c>
      <c r="X2420">
        <v>0.65</v>
      </c>
    </row>
    <row r="2421" spans="1:24" x14ac:dyDescent="0.3">
      <c r="A2421">
        <v>2419</v>
      </c>
      <c r="B2421" t="s">
        <v>217</v>
      </c>
      <c r="C2421" t="s">
        <v>218</v>
      </c>
      <c r="D2421">
        <v>22.417960999999998</v>
      </c>
      <c r="E2421">
        <v>88.346728999999996</v>
      </c>
      <c r="F2421" s="18">
        <v>45133</v>
      </c>
      <c r="G2421" s="19">
        <v>0.66666666666666696</v>
      </c>
      <c r="H2421">
        <v>16</v>
      </c>
      <c r="I2421" s="13" t="s">
        <v>194</v>
      </c>
      <c r="J2421">
        <v>0</v>
      </c>
      <c r="K2421" s="13" t="s">
        <v>214</v>
      </c>
      <c r="L2421">
        <v>6</v>
      </c>
      <c r="M2421">
        <v>1</v>
      </c>
      <c r="N2421" s="13" t="s">
        <v>94</v>
      </c>
      <c r="O2421" s="13" t="s">
        <v>95</v>
      </c>
      <c r="P2421">
        <v>25</v>
      </c>
      <c r="Q2421" s="13" t="s">
        <v>95</v>
      </c>
      <c r="R2421" s="13" t="s">
        <v>213</v>
      </c>
      <c r="S2421" s="13" t="s">
        <v>196</v>
      </c>
      <c r="T2421">
        <v>4</v>
      </c>
      <c r="U2421">
        <v>1</v>
      </c>
      <c r="V2421">
        <v>0</v>
      </c>
      <c r="W2421" s="13" t="s">
        <v>101</v>
      </c>
      <c r="X2421">
        <v>0.45</v>
      </c>
    </row>
    <row r="2422" spans="1:24" x14ac:dyDescent="0.3">
      <c r="A2422">
        <v>2420</v>
      </c>
      <c r="B2422" t="s">
        <v>206</v>
      </c>
      <c r="C2422" t="s">
        <v>207</v>
      </c>
      <c r="D2422">
        <v>12.95065</v>
      </c>
      <c r="E2422">
        <v>77.742767000000001</v>
      </c>
      <c r="F2422" s="18">
        <v>45558</v>
      </c>
      <c r="G2422" s="19">
        <v>0.375</v>
      </c>
      <c r="H2422">
        <v>9</v>
      </c>
      <c r="I2422" s="13" t="s">
        <v>204</v>
      </c>
      <c r="J2422">
        <v>0</v>
      </c>
      <c r="K2422" s="13" t="s">
        <v>191</v>
      </c>
      <c r="L2422">
        <v>3</v>
      </c>
      <c r="M2422">
        <v>1</v>
      </c>
      <c r="N2422" s="13" t="s">
        <v>94</v>
      </c>
      <c r="O2422" s="13" t="s">
        <v>95</v>
      </c>
      <c r="P2422">
        <v>27</v>
      </c>
      <c r="Q2422" s="13" t="s">
        <v>97</v>
      </c>
      <c r="R2422" s="13" t="s">
        <v>199</v>
      </c>
      <c r="S2422" s="13" t="s">
        <v>196</v>
      </c>
      <c r="T2422">
        <v>3</v>
      </c>
      <c r="U2422">
        <v>2</v>
      </c>
      <c r="V2422">
        <v>1</v>
      </c>
      <c r="W2422" s="13" t="s">
        <v>101</v>
      </c>
      <c r="X2422">
        <v>0.8</v>
      </c>
    </row>
    <row r="2423" spans="1:24" x14ac:dyDescent="0.3">
      <c r="A2423">
        <v>2421</v>
      </c>
      <c r="B2423" t="s">
        <v>203</v>
      </c>
      <c r="C2423" t="s">
        <v>203</v>
      </c>
      <c r="D2423">
        <v>28.728121999999999</v>
      </c>
      <c r="E2423">
        <v>77.181691999999998</v>
      </c>
      <c r="F2423" s="18">
        <v>45113</v>
      </c>
      <c r="G2423" s="19">
        <v>8.3333333333333301E-2</v>
      </c>
      <c r="H2423">
        <v>2</v>
      </c>
      <c r="I2423" s="13" t="s">
        <v>202</v>
      </c>
      <c r="J2423">
        <v>0</v>
      </c>
      <c r="K2423" s="13" t="s">
        <v>191</v>
      </c>
      <c r="L2423">
        <v>3</v>
      </c>
      <c r="M2423">
        <v>1</v>
      </c>
      <c r="N2423" s="13" t="s">
        <v>94</v>
      </c>
      <c r="O2423" s="13" t="s">
        <v>95</v>
      </c>
      <c r="P2423">
        <v>29</v>
      </c>
      <c r="Q2423" s="13" t="s">
        <v>95</v>
      </c>
      <c r="R2423" s="13" t="s">
        <v>199</v>
      </c>
      <c r="S2423" s="13" t="s">
        <v>193</v>
      </c>
      <c r="T2423">
        <v>2</v>
      </c>
      <c r="U2423">
        <v>0</v>
      </c>
      <c r="V2423">
        <v>0</v>
      </c>
      <c r="W2423" s="13" t="s">
        <v>101</v>
      </c>
      <c r="X2423">
        <v>0.45</v>
      </c>
    </row>
    <row r="2424" spans="1:24" x14ac:dyDescent="0.3">
      <c r="A2424">
        <v>2422</v>
      </c>
      <c r="B2424" t="s">
        <v>200</v>
      </c>
      <c r="C2424" t="s">
        <v>201</v>
      </c>
      <c r="D2424">
        <v>13.012712000000001</v>
      </c>
      <c r="E2424">
        <v>80.282713999999999</v>
      </c>
      <c r="F2424" s="18">
        <v>44904</v>
      </c>
      <c r="G2424" s="19">
        <v>0.625</v>
      </c>
      <c r="H2424">
        <v>15</v>
      </c>
      <c r="I2424" s="13" t="s">
        <v>211</v>
      </c>
      <c r="J2424">
        <v>0</v>
      </c>
      <c r="K2424" s="13" t="s">
        <v>191</v>
      </c>
      <c r="L2424">
        <v>1</v>
      </c>
      <c r="M2424">
        <v>1</v>
      </c>
      <c r="N2424" s="13" t="s">
        <v>94</v>
      </c>
      <c r="O2424" s="13" t="s">
        <v>95</v>
      </c>
      <c r="P2424">
        <v>35</v>
      </c>
      <c r="Q2424" s="13" t="s">
        <v>97</v>
      </c>
      <c r="R2424" s="13" t="s">
        <v>205</v>
      </c>
      <c r="S2424" s="13" t="s">
        <v>196</v>
      </c>
      <c r="T2424">
        <v>1</v>
      </c>
      <c r="U2424">
        <v>0</v>
      </c>
      <c r="V2424">
        <v>0</v>
      </c>
      <c r="W2424" s="13" t="s">
        <v>101</v>
      </c>
      <c r="X2424">
        <v>0.65</v>
      </c>
    </row>
    <row r="2425" spans="1:24" x14ac:dyDescent="0.3">
      <c r="A2425">
        <v>2423</v>
      </c>
      <c r="B2425" t="s">
        <v>209</v>
      </c>
      <c r="C2425" t="s">
        <v>210</v>
      </c>
      <c r="D2425">
        <v>17.453015000000001</v>
      </c>
      <c r="E2425">
        <v>78.365093999999999</v>
      </c>
      <c r="F2425" s="18">
        <v>45004</v>
      </c>
      <c r="G2425" s="19">
        <v>0.70833333333333304</v>
      </c>
      <c r="H2425">
        <v>17</v>
      </c>
      <c r="I2425" s="13" t="s">
        <v>89</v>
      </c>
      <c r="J2425">
        <v>1</v>
      </c>
      <c r="K2425" s="13" t="s">
        <v>214</v>
      </c>
      <c r="L2425">
        <v>4</v>
      </c>
      <c r="M2425">
        <v>1</v>
      </c>
      <c r="N2425" s="13" t="s">
        <v>94</v>
      </c>
      <c r="O2425" s="13" t="s">
        <v>95</v>
      </c>
      <c r="P2425">
        <v>32</v>
      </c>
      <c r="Q2425" s="13" t="s">
        <v>195</v>
      </c>
      <c r="R2425" s="13" t="s">
        <v>199</v>
      </c>
      <c r="S2425" s="13" t="s">
        <v>193</v>
      </c>
      <c r="T2425">
        <v>1</v>
      </c>
      <c r="U2425">
        <v>0</v>
      </c>
      <c r="V2425">
        <v>1</v>
      </c>
      <c r="W2425" s="13" t="s">
        <v>101</v>
      </c>
      <c r="X2425">
        <v>0.6</v>
      </c>
    </row>
    <row r="2426" spans="1:24" x14ac:dyDescent="0.3">
      <c r="A2426">
        <v>2424</v>
      </c>
      <c r="B2426" t="s">
        <v>200</v>
      </c>
      <c r="C2426" t="s">
        <v>201</v>
      </c>
      <c r="D2426">
        <v>13.036686</v>
      </c>
      <c r="E2426">
        <v>80.206434000000002</v>
      </c>
      <c r="F2426" s="18">
        <v>45390</v>
      </c>
      <c r="G2426" s="19">
        <v>8.3333333333333301E-2</v>
      </c>
      <c r="H2426">
        <v>2</v>
      </c>
      <c r="I2426" s="13" t="s">
        <v>204</v>
      </c>
      <c r="J2426">
        <v>0</v>
      </c>
      <c r="K2426" s="13" t="s">
        <v>214</v>
      </c>
      <c r="L2426">
        <v>3</v>
      </c>
      <c r="M2426">
        <v>0</v>
      </c>
      <c r="N2426" s="13" t="s">
        <v>192</v>
      </c>
      <c r="O2426" s="13" t="s">
        <v>97</v>
      </c>
      <c r="P2426">
        <v>15</v>
      </c>
      <c r="Q2426" s="13" t="s">
        <v>195</v>
      </c>
      <c r="R2426" s="13" t="s">
        <v>98</v>
      </c>
      <c r="S2426" s="13" t="s">
        <v>196</v>
      </c>
      <c r="T2426">
        <v>1</v>
      </c>
      <c r="U2426">
        <v>0</v>
      </c>
      <c r="V2426">
        <v>0</v>
      </c>
      <c r="W2426" s="13" t="s">
        <v>101</v>
      </c>
      <c r="X2426">
        <v>0.1</v>
      </c>
    </row>
    <row r="2427" spans="1:24" x14ac:dyDescent="0.3">
      <c r="A2427">
        <v>2425</v>
      </c>
      <c r="B2427" t="s">
        <v>190</v>
      </c>
      <c r="C2427" t="s">
        <v>80</v>
      </c>
      <c r="D2427">
        <v>19.174603000000001</v>
      </c>
      <c r="E2427">
        <v>72.985337000000001</v>
      </c>
      <c r="F2427" s="18">
        <v>45545</v>
      </c>
      <c r="G2427" s="19">
        <v>8.3333333333333301E-2</v>
      </c>
      <c r="H2427">
        <v>2</v>
      </c>
      <c r="I2427" s="13" t="s">
        <v>215</v>
      </c>
      <c r="J2427">
        <v>0</v>
      </c>
      <c r="K2427" s="13" t="s">
        <v>92</v>
      </c>
      <c r="L2427">
        <v>5</v>
      </c>
      <c r="M2427">
        <v>0</v>
      </c>
      <c r="N2427" s="13" t="s">
        <v>94</v>
      </c>
      <c r="O2427" s="13" t="s">
        <v>95</v>
      </c>
      <c r="P2427">
        <v>25</v>
      </c>
      <c r="Q2427" s="13" t="s">
        <v>95</v>
      </c>
      <c r="R2427" s="13" t="s">
        <v>208</v>
      </c>
      <c r="S2427" s="13" t="s">
        <v>196</v>
      </c>
      <c r="T2427">
        <v>2</v>
      </c>
      <c r="U2427">
        <v>0</v>
      </c>
      <c r="V2427">
        <v>0</v>
      </c>
      <c r="W2427" s="13" t="s">
        <v>101</v>
      </c>
      <c r="X2427">
        <v>0.45</v>
      </c>
    </row>
    <row r="2428" spans="1:24" x14ac:dyDescent="0.3">
      <c r="A2428">
        <v>2426</v>
      </c>
      <c r="B2428" t="s">
        <v>197</v>
      </c>
      <c r="C2428" t="s">
        <v>198</v>
      </c>
      <c r="D2428">
        <v>30.630834</v>
      </c>
      <c r="E2428">
        <v>76.849507000000003</v>
      </c>
      <c r="F2428" s="18">
        <v>45662</v>
      </c>
      <c r="G2428" s="19">
        <v>8.3333333333333301E-2</v>
      </c>
      <c r="H2428">
        <v>2</v>
      </c>
      <c r="I2428" s="13" t="s">
        <v>89</v>
      </c>
      <c r="J2428">
        <v>1</v>
      </c>
      <c r="K2428" s="13" t="s">
        <v>92</v>
      </c>
      <c r="L2428">
        <v>2</v>
      </c>
      <c r="M2428">
        <v>0</v>
      </c>
      <c r="N2428" s="13" t="s">
        <v>212</v>
      </c>
      <c r="O2428" s="13" t="s">
        <v>95</v>
      </c>
      <c r="P2428">
        <v>27</v>
      </c>
      <c r="Q2428" s="13" t="s">
        <v>95</v>
      </c>
      <c r="R2428" s="13" t="s">
        <v>199</v>
      </c>
      <c r="S2428" s="13" t="s">
        <v>196</v>
      </c>
      <c r="T2428">
        <v>3</v>
      </c>
      <c r="U2428">
        <v>0</v>
      </c>
      <c r="V2428">
        <v>0</v>
      </c>
      <c r="W2428" s="13" t="s">
        <v>101</v>
      </c>
      <c r="X2428">
        <v>0.45</v>
      </c>
    </row>
    <row r="2429" spans="1:24" x14ac:dyDescent="0.3">
      <c r="A2429">
        <v>2427</v>
      </c>
      <c r="B2429" t="s">
        <v>200</v>
      </c>
      <c r="C2429" t="s">
        <v>201</v>
      </c>
      <c r="D2429">
        <v>13.039300000000001</v>
      </c>
      <c r="E2429">
        <v>80.215463999999997</v>
      </c>
      <c r="F2429" s="18">
        <v>45582</v>
      </c>
      <c r="G2429" s="19">
        <v>0.125</v>
      </c>
      <c r="H2429">
        <v>3</v>
      </c>
      <c r="I2429" s="13" t="s">
        <v>202</v>
      </c>
      <c r="J2429">
        <v>0</v>
      </c>
      <c r="K2429" s="13" t="s">
        <v>92</v>
      </c>
      <c r="L2429">
        <v>1</v>
      </c>
      <c r="M2429">
        <v>1</v>
      </c>
      <c r="N2429" s="13" t="s">
        <v>212</v>
      </c>
      <c r="O2429" s="13" t="s">
        <v>95</v>
      </c>
      <c r="P2429">
        <v>35</v>
      </c>
      <c r="Q2429" s="13" t="s">
        <v>95</v>
      </c>
      <c r="R2429" s="13" t="s">
        <v>205</v>
      </c>
      <c r="S2429" s="13" t="s">
        <v>193</v>
      </c>
      <c r="T2429">
        <v>2</v>
      </c>
      <c r="U2429">
        <v>1</v>
      </c>
      <c r="V2429">
        <v>0</v>
      </c>
      <c r="W2429" s="13" t="s">
        <v>101</v>
      </c>
      <c r="X2429">
        <v>0.45</v>
      </c>
    </row>
    <row r="2430" spans="1:24" x14ac:dyDescent="0.3">
      <c r="A2430">
        <v>2428</v>
      </c>
      <c r="B2430" t="s">
        <v>203</v>
      </c>
      <c r="C2430" t="s">
        <v>203</v>
      </c>
      <c r="D2430">
        <v>28.466479</v>
      </c>
      <c r="E2430">
        <v>77.149433999999999</v>
      </c>
      <c r="F2430" s="18">
        <v>44856</v>
      </c>
      <c r="G2430" s="19">
        <v>0.75</v>
      </c>
      <c r="H2430">
        <v>18</v>
      </c>
      <c r="I2430" s="13" t="s">
        <v>219</v>
      </c>
      <c r="J2430">
        <v>1</v>
      </c>
      <c r="K2430" s="13" t="s">
        <v>92</v>
      </c>
      <c r="L2430">
        <v>6</v>
      </c>
      <c r="M2430">
        <v>0</v>
      </c>
      <c r="N2430" s="13" t="s">
        <v>94</v>
      </c>
      <c r="O2430" s="13" t="s">
        <v>95</v>
      </c>
      <c r="P2430">
        <v>37</v>
      </c>
      <c r="Q2430" s="13" t="s">
        <v>97</v>
      </c>
      <c r="R2430" s="13" t="s">
        <v>98</v>
      </c>
      <c r="S2430" s="13" t="s">
        <v>193</v>
      </c>
      <c r="T2430">
        <v>1</v>
      </c>
      <c r="U2430">
        <v>0</v>
      </c>
      <c r="V2430">
        <v>1</v>
      </c>
      <c r="W2430" s="13" t="s">
        <v>101</v>
      </c>
      <c r="X2430">
        <v>0.8</v>
      </c>
    </row>
    <row r="2431" spans="1:24" x14ac:dyDescent="0.3">
      <c r="A2431">
        <v>2429</v>
      </c>
      <c r="B2431" t="s">
        <v>206</v>
      </c>
      <c r="C2431" t="s">
        <v>207</v>
      </c>
      <c r="D2431">
        <v>12.822812000000001</v>
      </c>
      <c r="E2431">
        <v>77.628805999999997</v>
      </c>
      <c r="F2431" s="18">
        <v>45187</v>
      </c>
      <c r="G2431" s="19">
        <v>0.75</v>
      </c>
      <c r="H2431">
        <v>18</v>
      </c>
      <c r="I2431" s="13" t="s">
        <v>204</v>
      </c>
      <c r="J2431">
        <v>0</v>
      </c>
      <c r="K2431" s="13" t="s">
        <v>191</v>
      </c>
      <c r="L2431">
        <v>6</v>
      </c>
      <c r="M2431">
        <v>1</v>
      </c>
      <c r="N2431" s="13" t="s">
        <v>94</v>
      </c>
      <c r="O2431" s="13" t="s">
        <v>95</v>
      </c>
      <c r="P2431">
        <v>22</v>
      </c>
      <c r="Q2431" s="13" t="s">
        <v>195</v>
      </c>
      <c r="R2431" s="13" t="s">
        <v>208</v>
      </c>
      <c r="S2431" s="13" t="s">
        <v>193</v>
      </c>
      <c r="T2431">
        <v>3</v>
      </c>
      <c r="U2431">
        <v>1</v>
      </c>
      <c r="V2431">
        <v>1</v>
      </c>
      <c r="W2431" s="13" t="s">
        <v>101</v>
      </c>
      <c r="X2431">
        <v>0.6</v>
      </c>
    </row>
    <row r="2432" spans="1:24" x14ac:dyDescent="0.3">
      <c r="A2432">
        <v>2430</v>
      </c>
      <c r="B2432" t="s">
        <v>79</v>
      </c>
      <c r="C2432" t="s">
        <v>80</v>
      </c>
      <c r="D2432">
        <v>18.600073999999999</v>
      </c>
      <c r="E2432">
        <v>73.915317000000002</v>
      </c>
      <c r="F2432" s="18">
        <v>45517</v>
      </c>
      <c r="G2432" s="19">
        <v>0.375</v>
      </c>
      <c r="H2432">
        <v>9</v>
      </c>
      <c r="I2432" s="13" t="s">
        <v>215</v>
      </c>
      <c r="J2432">
        <v>0</v>
      </c>
      <c r="K2432" s="13" t="s">
        <v>191</v>
      </c>
      <c r="L2432">
        <v>4</v>
      </c>
      <c r="M2432">
        <v>0</v>
      </c>
      <c r="N2432" s="13" t="s">
        <v>94</v>
      </c>
      <c r="O2432" s="13" t="s">
        <v>95</v>
      </c>
      <c r="P2432">
        <v>26</v>
      </c>
      <c r="Q2432" s="13" t="s">
        <v>97</v>
      </c>
      <c r="R2432" s="13" t="s">
        <v>205</v>
      </c>
      <c r="S2432" s="13" t="s">
        <v>99</v>
      </c>
      <c r="T2432">
        <v>2</v>
      </c>
      <c r="U2432">
        <v>2</v>
      </c>
      <c r="V2432">
        <v>1</v>
      </c>
      <c r="W2432" s="13" t="s">
        <v>101</v>
      </c>
      <c r="X2432">
        <v>1</v>
      </c>
    </row>
    <row r="2433" spans="1:24" x14ac:dyDescent="0.3">
      <c r="A2433">
        <v>2431</v>
      </c>
      <c r="B2433" t="s">
        <v>209</v>
      </c>
      <c r="C2433" t="s">
        <v>210</v>
      </c>
      <c r="D2433">
        <v>17.565218000000002</v>
      </c>
      <c r="E2433">
        <v>78.536270000000002</v>
      </c>
      <c r="F2433" s="18">
        <v>44645</v>
      </c>
      <c r="G2433" s="19">
        <v>0.83333333333333304</v>
      </c>
      <c r="H2433">
        <v>20</v>
      </c>
      <c r="I2433" s="13" t="s">
        <v>211</v>
      </c>
      <c r="J2433">
        <v>0</v>
      </c>
      <c r="K2433" s="13" t="s">
        <v>191</v>
      </c>
      <c r="L2433">
        <v>1</v>
      </c>
      <c r="M2433">
        <v>1</v>
      </c>
      <c r="N2433" s="13" t="s">
        <v>212</v>
      </c>
      <c r="O2433" s="13" t="s">
        <v>95</v>
      </c>
      <c r="P2433">
        <v>31</v>
      </c>
      <c r="Q2433" s="13" t="s">
        <v>97</v>
      </c>
      <c r="R2433" s="13" t="s">
        <v>205</v>
      </c>
      <c r="S2433" s="13" t="s">
        <v>196</v>
      </c>
      <c r="T2433">
        <v>4</v>
      </c>
      <c r="U2433">
        <v>1</v>
      </c>
      <c r="V2433">
        <v>0</v>
      </c>
      <c r="W2433" s="13" t="s">
        <v>101</v>
      </c>
      <c r="X2433">
        <v>0.65</v>
      </c>
    </row>
    <row r="2434" spans="1:24" x14ac:dyDescent="0.3">
      <c r="A2434">
        <v>2432</v>
      </c>
      <c r="B2434" t="s">
        <v>200</v>
      </c>
      <c r="C2434" t="s">
        <v>201</v>
      </c>
      <c r="D2434">
        <v>13.197037999999999</v>
      </c>
      <c r="E2434">
        <v>80.200627999999995</v>
      </c>
      <c r="F2434" s="18">
        <v>44858</v>
      </c>
      <c r="G2434" s="19">
        <v>0.70833333333333304</v>
      </c>
      <c r="H2434">
        <v>17</v>
      </c>
      <c r="I2434" s="13" t="s">
        <v>204</v>
      </c>
      <c r="J2434">
        <v>0</v>
      </c>
      <c r="K2434" s="13" t="s">
        <v>92</v>
      </c>
      <c r="L2434">
        <v>5</v>
      </c>
      <c r="M2434">
        <v>1</v>
      </c>
      <c r="N2434" s="13" t="s">
        <v>94</v>
      </c>
      <c r="O2434" s="13" t="s">
        <v>95</v>
      </c>
      <c r="P2434">
        <v>17</v>
      </c>
      <c r="Q2434" s="13" t="s">
        <v>195</v>
      </c>
      <c r="R2434" s="13" t="s">
        <v>199</v>
      </c>
      <c r="S2434" s="13" t="s">
        <v>196</v>
      </c>
      <c r="T2434">
        <v>4</v>
      </c>
      <c r="U2434">
        <v>4</v>
      </c>
      <c r="V2434">
        <v>1</v>
      </c>
      <c r="W2434" s="13" t="s">
        <v>101</v>
      </c>
      <c r="X2434">
        <v>0.6</v>
      </c>
    </row>
    <row r="2435" spans="1:24" x14ac:dyDescent="0.3">
      <c r="A2435">
        <v>2433</v>
      </c>
      <c r="B2435" t="s">
        <v>197</v>
      </c>
      <c r="C2435" t="s">
        <v>198</v>
      </c>
      <c r="D2435">
        <v>30.707889999999999</v>
      </c>
      <c r="E2435">
        <v>76.718732000000003</v>
      </c>
      <c r="F2435" s="18">
        <v>45547</v>
      </c>
      <c r="G2435" s="19">
        <v>0.45833333333333298</v>
      </c>
      <c r="H2435">
        <v>11</v>
      </c>
      <c r="I2435" s="13" t="s">
        <v>202</v>
      </c>
      <c r="J2435">
        <v>0</v>
      </c>
      <c r="K2435" s="13" t="s">
        <v>214</v>
      </c>
      <c r="L2435">
        <v>1</v>
      </c>
      <c r="M2435">
        <v>1</v>
      </c>
      <c r="N2435" s="13" t="s">
        <v>94</v>
      </c>
      <c r="O2435" s="13" t="s">
        <v>95</v>
      </c>
      <c r="P2435">
        <v>37</v>
      </c>
      <c r="Q2435" s="13" t="s">
        <v>95</v>
      </c>
      <c r="R2435" s="13" t="s">
        <v>208</v>
      </c>
      <c r="S2435" s="13" t="s">
        <v>196</v>
      </c>
      <c r="T2435">
        <v>2</v>
      </c>
      <c r="U2435">
        <v>2</v>
      </c>
      <c r="V2435">
        <v>0</v>
      </c>
      <c r="W2435" s="13" t="s">
        <v>101</v>
      </c>
      <c r="X2435">
        <v>0.45</v>
      </c>
    </row>
    <row r="2436" spans="1:24" x14ac:dyDescent="0.3">
      <c r="A2436">
        <v>2434</v>
      </c>
      <c r="B2436" t="s">
        <v>209</v>
      </c>
      <c r="C2436" t="s">
        <v>210</v>
      </c>
      <c r="D2436">
        <v>17.257947999999999</v>
      </c>
      <c r="E2436">
        <v>78.535630999999995</v>
      </c>
      <c r="F2436" s="18">
        <v>45459</v>
      </c>
      <c r="G2436" s="19">
        <v>0.54166666666666696</v>
      </c>
      <c r="H2436">
        <v>13</v>
      </c>
      <c r="I2436" s="13" t="s">
        <v>89</v>
      </c>
      <c r="J2436">
        <v>1</v>
      </c>
      <c r="K2436" s="13" t="s">
        <v>191</v>
      </c>
      <c r="L2436">
        <v>5</v>
      </c>
      <c r="M2436">
        <v>0</v>
      </c>
      <c r="N2436" s="13" t="s">
        <v>94</v>
      </c>
      <c r="O2436" s="13" t="s">
        <v>95</v>
      </c>
      <c r="P2436">
        <v>40</v>
      </c>
      <c r="Q2436" s="13" t="s">
        <v>97</v>
      </c>
      <c r="R2436" s="13" t="s">
        <v>205</v>
      </c>
      <c r="S2436" s="13" t="s">
        <v>193</v>
      </c>
      <c r="T2436">
        <v>5</v>
      </c>
      <c r="U2436">
        <v>3</v>
      </c>
      <c r="V2436">
        <v>0</v>
      </c>
      <c r="W2436" s="13" t="s">
        <v>101</v>
      </c>
      <c r="X2436">
        <v>0.65</v>
      </c>
    </row>
    <row r="2437" spans="1:24" x14ac:dyDescent="0.3">
      <c r="A2437">
        <v>2435</v>
      </c>
      <c r="B2437" t="s">
        <v>197</v>
      </c>
      <c r="C2437" t="s">
        <v>198</v>
      </c>
      <c r="D2437">
        <v>30.732778</v>
      </c>
      <c r="E2437">
        <v>76.811612999999994</v>
      </c>
      <c r="F2437" s="18">
        <v>45023</v>
      </c>
      <c r="G2437" s="19">
        <v>0.29166666666666702</v>
      </c>
      <c r="H2437">
        <v>7</v>
      </c>
      <c r="I2437" s="13" t="s">
        <v>211</v>
      </c>
      <c r="J2437">
        <v>0</v>
      </c>
      <c r="K2437" s="13" t="s">
        <v>214</v>
      </c>
      <c r="L2437">
        <v>5</v>
      </c>
      <c r="M2437">
        <v>0</v>
      </c>
      <c r="N2437" s="13" t="s">
        <v>192</v>
      </c>
      <c r="O2437" s="13" t="s">
        <v>97</v>
      </c>
      <c r="P2437">
        <v>27</v>
      </c>
      <c r="Q2437" s="13" t="s">
        <v>195</v>
      </c>
      <c r="R2437" s="13" t="s">
        <v>98</v>
      </c>
      <c r="S2437" s="13" t="s">
        <v>193</v>
      </c>
      <c r="T2437">
        <v>5</v>
      </c>
      <c r="U2437">
        <v>1</v>
      </c>
      <c r="V2437">
        <v>0</v>
      </c>
      <c r="W2437" s="13" t="s">
        <v>101</v>
      </c>
      <c r="X2437">
        <v>0.1</v>
      </c>
    </row>
    <row r="2438" spans="1:24" x14ac:dyDescent="0.3">
      <c r="A2438">
        <v>2436</v>
      </c>
      <c r="B2438" t="s">
        <v>197</v>
      </c>
      <c r="C2438" t="s">
        <v>198</v>
      </c>
      <c r="D2438">
        <v>30.624569999999999</v>
      </c>
      <c r="E2438">
        <v>76.802631000000005</v>
      </c>
      <c r="F2438" s="18">
        <v>45487</v>
      </c>
      <c r="G2438" s="19">
        <v>0.79166666666666696</v>
      </c>
      <c r="H2438">
        <v>19</v>
      </c>
      <c r="I2438" s="13" t="s">
        <v>89</v>
      </c>
      <c r="J2438">
        <v>1</v>
      </c>
      <c r="K2438" s="13" t="s">
        <v>191</v>
      </c>
      <c r="L2438">
        <v>2</v>
      </c>
      <c r="M2438">
        <v>0</v>
      </c>
      <c r="N2438" s="13" t="s">
        <v>212</v>
      </c>
      <c r="O2438" s="13" t="s">
        <v>195</v>
      </c>
      <c r="P2438">
        <v>27</v>
      </c>
      <c r="Q2438" s="13" t="s">
        <v>195</v>
      </c>
      <c r="R2438" s="13" t="s">
        <v>199</v>
      </c>
      <c r="S2438" s="13" t="s">
        <v>193</v>
      </c>
      <c r="T2438">
        <v>3</v>
      </c>
      <c r="U2438">
        <v>1</v>
      </c>
      <c r="V2438">
        <v>1</v>
      </c>
      <c r="W2438" s="13" t="s">
        <v>101</v>
      </c>
      <c r="X2438">
        <v>0.4</v>
      </c>
    </row>
    <row r="2439" spans="1:24" x14ac:dyDescent="0.3">
      <c r="A2439">
        <v>2437</v>
      </c>
      <c r="B2439" t="s">
        <v>217</v>
      </c>
      <c r="C2439" t="s">
        <v>218</v>
      </c>
      <c r="D2439">
        <v>22.670542000000001</v>
      </c>
      <c r="E2439">
        <v>88.203290999999993</v>
      </c>
      <c r="F2439" s="18">
        <v>45374</v>
      </c>
      <c r="G2439" s="19">
        <v>0.16666666666666699</v>
      </c>
      <c r="H2439">
        <v>4</v>
      </c>
      <c r="I2439" s="13" t="s">
        <v>219</v>
      </c>
      <c r="J2439">
        <v>1</v>
      </c>
      <c r="K2439" s="13" t="s">
        <v>214</v>
      </c>
      <c r="L2439">
        <v>1</v>
      </c>
      <c r="M2439">
        <v>0</v>
      </c>
      <c r="N2439" s="13" t="s">
        <v>212</v>
      </c>
      <c r="O2439" s="13" t="s">
        <v>195</v>
      </c>
      <c r="P2439">
        <v>38</v>
      </c>
      <c r="Q2439" s="13" t="s">
        <v>95</v>
      </c>
      <c r="R2439" s="13" t="s">
        <v>208</v>
      </c>
      <c r="S2439" s="13" t="s">
        <v>193</v>
      </c>
      <c r="T2439">
        <v>2</v>
      </c>
      <c r="U2439">
        <v>1</v>
      </c>
      <c r="V2439">
        <v>0</v>
      </c>
      <c r="W2439" s="13" t="s">
        <v>101</v>
      </c>
      <c r="X2439">
        <v>0.25</v>
      </c>
    </row>
    <row r="2440" spans="1:24" x14ac:dyDescent="0.3">
      <c r="A2440">
        <v>2438</v>
      </c>
      <c r="B2440" t="s">
        <v>190</v>
      </c>
      <c r="C2440" t="s">
        <v>80</v>
      </c>
      <c r="D2440">
        <v>19.216023</v>
      </c>
      <c r="E2440">
        <v>72.900424000000001</v>
      </c>
      <c r="F2440" s="18">
        <v>44822</v>
      </c>
      <c r="G2440" s="19">
        <v>0.45833333333333298</v>
      </c>
      <c r="H2440">
        <v>11</v>
      </c>
      <c r="I2440" s="13" t="s">
        <v>89</v>
      </c>
      <c r="J2440">
        <v>1</v>
      </c>
      <c r="K2440" s="13" t="s">
        <v>214</v>
      </c>
      <c r="L2440">
        <v>2</v>
      </c>
      <c r="M2440">
        <v>0</v>
      </c>
      <c r="N2440" s="13" t="s">
        <v>94</v>
      </c>
      <c r="O2440" s="13" t="s">
        <v>95</v>
      </c>
      <c r="P2440">
        <v>33</v>
      </c>
      <c r="Q2440" s="13" t="s">
        <v>97</v>
      </c>
      <c r="R2440" s="13" t="s">
        <v>213</v>
      </c>
      <c r="S2440" s="13" t="s">
        <v>193</v>
      </c>
      <c r="T2440">
        <v>2</v>
      </c>
      <c r="U2440">
        <v>0</v>
      </c>
      <c r="V2440">
        <v>0</v>
      </c>
      <c r="W2440" s="13" t="s">
        <v>101</v>
      </c>
      <c r="X2440">
        <v>0.65</v>
      </c>
    </row>
    <row r="2441" spans="1:24" x14ac:dyDescent="0.3">
      <c r="A2441">
        <v>2439</v>
      </c>
      <c r="B2441" t="s">
        <v>206</v>
      </c>
      <c r="C2441" t="s">
        <v>207</v>
      </c>
      <c r="D2441">
        <v>13.027955</v>
      </c>
      <c r="E2441">
        <v>77.799311000000003</v>
      </c>
      <c r="F2441" s="18">
        <v>45283</v>
      </c>
      <c r="G2441" s="19">
        <v>0.58333333333333304</v>
      </c>
      <c r="H2441">
        <v>14</v>
      </c>
      <c r="I2441" s="13" t="s">
        <v>219</v>
      </c>
      <c r="J2441">
        <v>1</v>
      </c>
      <c r="K2441" s="13" t="s">
        <v>92</v>
      </c>
      <c r="L2441">
        <v>5</v>
      </c>
      <c r="M2441">
        <v>1</v>
      </c>
      <c r="N2441" s="13" t="s">
        <v>94</v>
      </c>
      <c r="O2441" s="13" t="s">
        <v>95</v>
      </c>
      <c r="P2441">
        <v>18</v>
      </c>
      <c r="Q2441" s="13" t="s">
        <v>95</v>
      </c>
      <c r="R2441" s="13" t="s">
        <v>213</v>
      </c>
      <c r="S2441" s="13" t="s">
        <v>193</v>
      </c>
      <c r="T2441">
        <v>2</v>
      </c>
      <c r="U2441">
        <v>1</v>
      </c>
      <c r="V2441">
        <v>0</v>
      </c>
      <c r="W2441" s="13" t="s">
        <v>101</v>
      </c>
      <c r="X2441">
        <v>0.45</v>
      </c>
    </row>
    <row r="2442" spans="1:24" x14ac:dyDescent="0.3">
      <c r="A2442">
        <v>2440</v>
      </c>
      <c r="B2442" t="s">
        <v>209</v>
      </c>
      <c r="C2442" t="s">
        <v>210</v>
      </c>
      <c r="D2442">
        <v>17.499379000000001</v>
      </c>
      <c r="E2442">
        <v>78.482943000000006</v>
      </c>
      <c r="F2442" s="18">
        <v>44951</v>
      </c>
      <c r="G2442" s="19">
        <v>0.54166666666666696</v>
      </c>
      <c r="H2442">
        <v>13</v>
      </c>
      <c r="I2442" s="13" t="s">
        <v>194</v>
      </c>
      <c r="J2442">
        <v>0</v>
      </c>
      <c r="K2442" s="13" t="s">
        <v>92</v>
      </c>
      <c r="L2442">
        <v>2</v>
      </c>
      <c r="M2442">
        <v>1</v>
      </c>
      <c r="N2442" s="13" t="s">
        <v>192</v>
      </c>
      <c r="O2442" s="13" t="s">
        <v>97</v>
      </c>
      <c r="P2442">
        <v>35</v>
      </c>
      <c r="Q2442" s="13" t="s">
        <v>195</v>
      </c>
      <c r="R2442" s="13" t="s">
        <v>199</v>
      </c>
      <c r="S2442" s="13" t="s">
        <v>196</v>
      </c>
      <c r="T2442">
        <v>2</v>
      </c>
      <c r="U2442">
        <v>2</v>
      </c>
      <c r="V2442">
        <v>0</v>
      </c>
      <c r="W2442" s="13" t="s">
        <v>101</v>
      </c>
      <c r="X2442">
        <v>0.1</v>
      </c>
    </row>
    <row r="2443" spans="1:24" x14ac:dyDescent="0.3">
      <c r="A2443">
        <v>2441</v>
      </c>
      <c r="B2443" t="s">
        <v>206</v>
      </c>
      <c r="C2443" t="s">
        <v>207</v>
      </c>
      <c r="D2443">
        <v>13.140256000000001</v>
      </c>
      <c r="E2443">
        <v>77.705993000000007</v>
      </c>
      <c r="F2443" s="18">
        <v>44895</v>
      </c>
      <c r="G2443" s="19">
        <v>0.45833333333333298</v>
      </c>
      <c r="H2443">
        <v>11</v>
      </c>
      <c r="I2443" s="13" t="s">
        <v>194</v>
      </c>
      <c r="J2443">
        <v>0</v>
      </c>
      <c r="K2443" s="13" t="s">
        <v>214</v>
      </c>
      <c r="L2443">
        <v>3</v>
      </c>
      <c r="M2443">
        <v>1</v>
      </c>
      <c r="N2443" s="13" t="s">
        <v>94</v>
      </c>
      <c r="O2443" s="13" t="s">
        <v>95</v>
      </c>
      <c r="P2443">
        <v>18</v>
      </c>
      <c r="Q2443" s="13" t="s">
        <v>95</v>
      </c>
      <c r="R2443" s="13" t="s">
        <v>213</v>
      </c>
      <c r="S2443" s="13" t="s">
        <v>193</v>
      </c>
      <c r="T2443">
        <v>3</v>
      </c>
      <c r="U2443">
        <v>0</v>
      </c>
      <c r="V2443">
        <v>0</v>
      </c>
      <c r="W2443" s="13" t="s">
        <v>101</v>
      </c>
      <c r="X2443">
        <v>0.45</v>
      </c>
    </row>
    <row r="2444" spans="1:24" x14ac:dyDescent="0.3">
      <c r="A2444">
        <v>2442</v>
      </c>
      <c r="B2444" t="s">
        <v>206</v>
      </c>
      <c r="C2444" t="s">
        <v>207</v>
      </c>
      <c r="D2444">
        <v>12.926629</v>
      </c>
      <c r="E2444">
        <v>77.669991999999993</v>
      </c>
      <c r="F2444" s="18">
        <v>44957</v>
      </c>
      <c r="G2444" s="19">
        <v>0.125</v>
      </c>
      <c r="H2444">
        <v>3</v>
      </c>
      <c r="I2444" s="13" t="s">
        <v>215</v>
      </c>
      <c r="J2444">
        <v>0</v>
      </c>
      <c r="K2444" s="13" t="s">
        <v>214</v>
      </c>
      <c r="L2444">
        <v>2</v>
      </c>
      <c r="M2444">
        <v>0</v>
      </c>
      <c r="N2444" s="13" t="s">
        <v>192</v>
      </c>
      <c r="O2444" s="13" t="s">
        <v>97</v>
      </c>
      <c r="P2444">
        <v>19</v>
      </c>
      <c r="Q2444" s="13" t="s">
        <v>95</v>
      </c>
      <c r="R2444" s="13" t="s">
        <v>205</v>
      </c>
      <c r="S2444" s="13" t="s">
        <v>196</v>
      </c>
      <c r="T2444">
        <v>3</v>
      </c>
      <c r="U2444">
        <v>3</v>
      </c>
      <c r="V2444">
        <v>0</v>
      </c>
      <c r="W2444" s="13" t="s">
        <v>101</v>
      </c>
      <c r="X2444">
        <v>0.1</v>
      </c>
    </row>
    <row r="2445" spans="1:24" x14ac:dyDescent="0.3">
      <c r="A2445">
        <v>2443</v>
      </c>
      <c r="B2445" t="s">
        <v>217</v>
      </c>
      <c r="C2445" t="s">
        <v>218</v>
      </c>
      <c r="D2445">
        <v>22.414432000000001</v>
      </c>
      <c r="E2445">
        <v>88.440415999999999</v>
      </c>
      <c r="F2445" s="18">
        <v>44595</v>
      </c>
      <c r="G2445" s="19">
        <v>0.79166666666666696</v>
      </c>
      <c r="H2445">
        <v>19</v>
      </c>
      <c r="I2445" s="13" t="s">
        <v>202</v>
      </c>
      <c r="J2445">
        <v>0</v>
      </c>
      <c r="K2445" s="13" t="s">
        <v>214</v>
      </c>
      <c r="L2445">
        <v>6</v>
      </c>
      <c r="M2445">
        <v>1</v>
      </c>
      <c r="N2445" s="13" t="s">
        <v>192</v>
      </c>
      <c r="O2445" s="13" t="s">
        <v>97</v>
      </c>
      <c r="P2445">
        <v>28</v>
      </c>
      <c r="Q2445" s="13" t="s">
        <v>195</v>
      </c>
      <c r="R2445" s="13" t="s">
        <v>213</v>
      </c>
      <c r="S2445" s="13" t="s">
        <v>193</v>
      </c>
      <c r="T2445">
        <v>3</v>
      </c>
      <c r="U2445">
        <v>1</v>
      </c>
      <c r="V2445">
        <v>1</v>
      </c>
      <c r="W2445" s="13" t="s">
        <v>101</v>
      </c>
      <c r="X2445">
        <v>0.25</v>
      </c>
    </row>
    <row r="2446" spans="1:24" x14ac:dyDescent="0.3">
      <c r="A2446">
        <v>2444</v>
      </c>
      <c r="B2446" t="s">
        <v>209</v>
      </c>
      <c r="C2446" t="s">
        <v>210</v>
      </c>
      <c r="D2446">
        <v>17.348486999999999</v>
      </c>
      <c r="E2446">
        <v>78.493750000000006</v>
      </c>
      <c r="F2446" s="18">
        <v>44758</v>
      </c>
      <c r="G2446" s="19">
        <v>0.58333333333333304</v>
      </c>
      <c r="H2446">
        <v>14</v>
      </c>
      <c r="I2446" s="13" t="s">
        <v>219</v>
      </c>
      <c r="J2446">
        <v>1</v>
      </c>
      <c r="K2446" s="13" t="s">
        <v>214</v>
      </c>
      <c r="L2446">
        <v>5</v>
      </c>
      <c r="M2446">
        <v>0</v>
      </c>
      <c r="N2446" s="13" t="s">
        <v>212</v>
      </c>
      <c r="O2446" s="13" t="s">
        <v>95</v>
      </c>
      <c r="P2446">
        <v>28</v>
      </c>
      <c r="Q2446" s="13" t="s">
        <v>195</v>
      </c>
      <c r="R2446" s="13" t="s">
        <v>98</v>
      </c>
      <c r="S2446" s="13" t="s">
        <v>196</v>
      </c>
      <c r="T2446">
        <v>5</v>
      </c>
      <c r="U2446">
        <v>1</v>
      </c>
      <c r="V2446">
        <v>0</v>
      </c>
      <c r="W2446" s="13" t="s">
        <v>101</v>
      </c>
      <c r="X2446">
        <v>0.45</v>
      </c>
    </row>
    <row r="2447" spans="1:24" x14ac:dyDescent="0.3">
      <c r="A2447">
        <v>2445</v>
      </c>
      <c r="B2447" t="s">
        <v>217</v>
      </c>
      <c r="C2447" t="s">
        <v>218</v>
      </c>
      <c r="D2447">
        <v>22.416125000000001</v>
      </c>
      <c r="E2447">
        <v>88.287267999999997</v>
      </c>
      <c r="F2447" s="18">
        <v>45708</v>
      </c>
      <c r="G2447" s="19">
        <v>0.70833333333333304</v>
      </c>
      <c r="H2447">
        <v>17</v>
      </c>
      <c r="I2447" s="13" t="s">
        <v>202</v>
      </c>
      <c r="J2447">
        <v>0</v>
      </c>
      <c r="K2447" s="13" t="s">
        <v>191</v>
      </c>
      <c r="L2447">
        <v>5</v>
      </c>
      <c r="M2447">
        <v>1</v>
      </c>
      <c r="N2447" s="13" t="s">
        <v>192</v>
      </c>
      <c r="O2447" s="13" t="s">
        <v>97</v>
      </c>
      <c r="P2447">
        <v>20</v>
      </c>
      <c r="Q2447" s="13" t="s">
        <v>195</v>
      </c>
      <c r="R2447" s="13" t="s">
        <v>208</v>
      </c>
      <c r="S2447" s="13" t="s">
        <v>99</v>
      </c>
      <c r="T2447">
        <v>2</v>
      </c>
      <c r="U2447">
        <v>2</v>
      </c>
      <c r="V2447">
        <v>1</v>
      </c>
      <c r="W2447" s="13" t="s">
        <v>101</v>
      </c>
      <c r="X2447">
        <v>0.45</v>
      </c>
    </row>
    <row r="2448" spans="1:24" x14ac:dyDescent="0.3">
      <c r="A2448">
        <v>2446</v>
      </c>
      <c r="B2448" t="s">
        <v>190</v>
      </c>
      <c r="C2448" t="s">
        <v>80</v>
      </c>
      <c r="D2448">
        <v>19.181470999999998</v>
      </c>
      <c r="E2448">
        <v>72.813260999999997</v>
      </c>
      <c r="F2448" s="18">
        <v>44725</v>
      </c>
      <c r="G2448" s="19">
        <v>0.125</v>
      </c>
      <c r="H2448">
        <v>3</v>
      </c>
      <c r="I2448" s="13" t="s">
        <v>204</v>
      </c>
      <c r="J2448">
        <v>0</v>
      </c>
      <c r="K2448" s="13" t="s">
        <v>214</v>
      </c>
      <c r="L2448">
        <v>2</v>
      </c>
      <c r="M2448">
        <v>0</v>
      </c>
      <c r="N2448" s="13" t="s">
        <v>192</v>
      </c>
      <c r="O2448" s="13" t="s">
        <v>97</v>
      </c>
      <c r="P2448">
        <v>30</v>
      </c>
      <c r="Q2448" s="13" t="s">
        <v>95</v>
      </c>
      <c r="R2448" s="13" t="s">
        <v>213</v>
      </c>
      <c r="S2448" s="13" t="s">
        <v>196</v>
      </c>
      <c r="T2448">
        <v>2</v>
      </c>
      <c r="U2448">
        <v>1</v>
      </c>
      <c r="V2448">
        <v>0</v>
      </c>
      <c r="W2448" s="13" t="s">
        <v>101</v>
      </c>
      <c r="X2448">
        <v>0.1</v>
      </c>
    </row>
    <row r="2449" spans="1:24" x14ac:dyDescent="0.3">
      <c r="A2449">
        <v>2447</v>
      </c>
      <c r="B2449" t="s">
        <v>190</v>
      </c>
      <c r="C2449" t="s">
        <v>80</v>
      </c>
      <c r="D2449">
        <v>19.274080999999999</v>
      </c>
      <c r="E2449">
        <v>72.933580000000006</v>
      </c>
      <c r="F2449" s="18">
        <v>44662</v>
      </c>
      <c r="G2449" s="19">
        <v>0.375</v>
      </c>
      <c r="H2449">
        <v>9</v>
      </c>
      <c r="I2449" s="13" t="s">
        <v>204</v>
      </c>
      <c r="J2449">
        <v>0</v>
      </c>
      <c r="K2449" s="13" t="s">
        <v>191</v>
      </c>
      <c r="L2449">
        <v>5</v>
      </c>
      <c r="M2449">
        <v>1</v>
      </c>
      <c r="N2449" s="13" t="s">
        <v>192</v>
      </c>
      <c r="O2449" s="13" t="s">
        <v>97</v>
      </c>
      <c r="P2449">
        <v>34</v>
      </c>
      <c r="Q2449" s="13" t="s">
        <v>195</v>
      </c>
      <c r="R2449" s="13" t="s">
        <v>98</v>
      </c>
      <c r="S2449" s="13" t="s">
        <v>196</v>
      </c>
      <c r="T2449">
        <v>2</v>
      </c>
      <c r="U2449">
        <v>0</v>
      </c>
      <c r="V2449">
        <v>1</v>
      </c>
      <c r="W2449" s="13" t="s">
        <v>101</v>
      </c>
      <c r="X2449">
        <v>0.25</v>
      </c>
    </row>
    <row r="2450" spans="1:24" x14ac:dyDescent="0.3">
      <c r="A2450">
        <v>2448</v>
      </c>
      <c r="B2450" t="s">
        <v>209</v>
      </c>
      <c r="C2450" t="s">
        <v>210</v>
      </c>
      <c r="D2450">
        <v>17.385348</v>
      </c>
      <c r="E2450">
        <v>78.276768000000004</v>
      </c>
      <c r="F2450" s="18">
        <v>44729</v>
      </c>
      <c r="G2450" s="19">
        <v>0.91666666666666696</v>
      </c>
      <c r="H2450">
        <v>22</v>
      </c>
      <c r="I2450" s="13" t="s">
        <v>211</v>
      </c>
      <c r="J2450">
        <v>0</v>
      </c>
      <c r="K2450" s="13" t="s">
        <v>92</v>
      </c>
      <c r="L2450">
        <v>4</v>
      </c>
      <c r="M2450">
        <v>1</v>
      </c>
      <c r="N2450" s="13" t="s">
        <v>94</v>
      </c>
      <c r="O2450" s="13" t="s">
        <v>95</v>
      </c>
      <c r="P2450">
        <v>22</v>
      </c>
      <c r="Q2450" s="13" t="s">
        <v>95</v>
      </c>
      <c r="R2450" s="13" t="s">
        <v>98</v>
      </c>
      <c r="S2450" s="13" t="s">
        <v>196</v>
      </c>
      <c r="T2450">
        <v>5</v>
      </c>
      <c r="U2450">
        <v>5</v>
      </c>
      <c r="V2450">
        <v>0</v>
      </c>
      <c r="W2450" s="13" t="s">
        <v>101</v>
      </c>
      <c r="X2450">
        <v>0.45</v>
      </c>
    </row>
    <row r="2451" spans="1:24" x14ac:dyDescent="0.3">
      <c r="A2451">
        <v>2449</v>
      </c>
      <c r="B2451" t="s">
        <v>209</v>
      </c>
      <c r="C2451" t="s">
        <v>210</v>
      </c>
      <c r="D2451">
        <v>17.578061999999999</v>
      </c>
      <c r="E2451">
        <v>78.308597000000006</v>
      </c>
      <c r="F2451" s="18">
        <v>45736</v>
      </c>
      <c r="G2451" s="19">
        <v>0.33333333333333298</v>
      </c>
      <c r="H2451">
        <v>8</v>
      </c>
      <c r="I2451" s="13" t="s">
        <v>202</v>
      </c>
      <c r="J2451">
        <v>0</v>
      </c>
      <c r="K2451" s="13" t="s">
        <v>214</v>
      </c>
      <c r="L2451">
        <v>5</v>
      </c>
      <c r="M2451">
        <v>1</v>
      </c>
      <c r="N2451" s="13" t="s">
        <v>94</v>
      </c>
      <c r="O2451" s="13" t="s">
        <v>95</v>
      </c>
      <c r="P2451">
        <v>39</v>
      </c>
      <c r="Q2451" s="13" t="s">
        <v>97</v>
      </c>
      <c r="R2451" s="13" t="s">
        <v>205</v>
      </c>
      <c r="S2451" s="13" t="s">
        <v>193</v>
      </c>
      <c r="T2451">
        <v>1</v>
      </c>
      <c r="U2451">
        <v>1</v>
      </c>
      <c r="V2451">
        <v>1</v>
      </c>
      <c r="W2451" s="13" t="s">
        <v>101</v>
      </c>
      <c r="X2451">
        <v>0.8</v>
      </c>
    </row>
    <row r="2452" spans="1:24" x14ac:dyDescent="0.3">
      <c r="A2452">
        <v>2450</v>
      </c>
      <c r="B2452" t="s">
        <v>197</v>
      </c>
      <c r="C2452" t="s">
        <v>198</v>
      </c>
      <c r="D2452">
        <v>30.741194</v>
      </c>
      <c r="E2452">
        <v>76.859735000000001</v>
      </c>
      <c r="F2452" s="18">
        <v>45196</v>
      </c>
      <c r="G2452" s="19">
        <v>8.3333333333333301E-2</v>
      </c>
      <c r="H2452">
        <v>2</v>
      </c>
      <c r="I2452" s="13" t="s">
        <v>194</v>
      </c>
      <c r="J2452">
        <v>0</v>
      </c>
      <c r="K2452" s="13" t="s">
        <v>92</v>
      </c>
      <c r="L2452">
        <v>3</v>
      </c>
      <c r="M2452">
        <v>1</v>
      </c>
      <c r="N2452" s="13" t="s">
        <v>192</v>
      </c>
      <c r="O2452" s="13" t="s">
        <v>97</v>
      </c>
      <c r="P2452">
        <v>27</v>
      </c>
      <c r="Q2452" s="13" t="s">
        <v>97</v>
      </c>
      <c r="R2452" s="13" t="s">
        <v>98</v>
      </c>
      <c r="S2452" s="13" t="s">
        <v>99</v>
      </c>
      <c r="T2452">
        <v>1</v>
      </c>
      <c r="U2452">
        <v>1</v>
      </c>
      <c r="V2452">
        <v>0</v>
      </c>
      <c r="W2452" s="13" t="s">
        <v>101</v>
      </c>
      <c r="X2452">
        <v>0.5</v>
      </c>
    </row>
    <row r="2453" spans="1:24" x14ac:dyDescent="0.3">
      <c r="A2453">
        <v>2451</v>
      </c>
      <c r="B2453" t="s">
        <v>203</v>
      </c>
      <c r="C2453" t="s">
        <v>203</v>
      </c>
      <c r="D2453">
        <v>28.797713999999999</v>
      </c>
      <c r="E2453">
        <v>76.853224999999995</v>
      </c>
      <c r="F2453" s="18">
        <v>45532</v>
      </c>
      <c r="G2453" s="19">
        <v>0.79166666666666696</v>
      </c>
      <c r="H2453">
        <v>19</v>
      </c>
      <c r="I2453" s="13" t="s">
        <v>194</v>
      </c>
      <c r="J2453">
        <v>0</v>
      </c>
      <c r="K2453" s="13" t="s">
        <v>191</v>
      </c>
      <c r="L2453">
        <v>4</v>
      </c>
      <c r="M2453">
        <v>1</v>
      </c>
      <c r="N2453" s="13" t="s">
        <v>94</v>
      </c>
      <c r="O2453" s="13" t="s">
        <v>95</v>
      </c>
      <c r="P2453">
        <v>16</v>
      </c>
      <c r="Q2453" s="13" t="s">
        <v>195</v>
      </c>
      <c r="R2453" s="13" t="s">
        <v>208</v>
      </c>
      <c r="S2453" s="13" t="s">
        <v>196</v>
      </c>
      <c r="T2453">
        <v>5</v>
      </c>
      <c r="U2453">
        <v>5</v>
      </c>
      <c r="V2453">
        <v>1</v>
      </c>
      <c r="W2453" s="13" t="s">
        <v>101</v>
      </c>
      <c r="X2453">
        <v>0.6</v>
      </c>
    </row>
    <row r="2454" spans="1:24" x14ac:dyDescent="0.3">
      <c r="A2454">
        <v>2452</v>
      </c>
      <c r="B2454" t="s">
        <v>197</v>
      </c>
      <c r="C2454" t="s">
        <v>198</v>
      </c>
      <c r="D2454">
        <v>30.612507000000001</v>
      </c>
      <c r="E2454">
        <v>76.704041000000004</v>
      </c>
      <c r="F2454" s="18">
        <v>44701</v>
      </c>
      <c r="G2454" s="19">
        <v>0.625</v>
      </c>
      <c r="H2454">
        <v>15</v>
      </c>
      <c r="I2454" s="13" t="s">
        <v>211</v>
      </c>
      <c r="J2454">
        <v>0</v>
      </c>
      <c r="K2454" s="13" t="s">
        <v>92</v>
      </c>
      <c r="L2454">
        <v>4</v>
      </c>
      <c r="M2454">
        <v>1</v>
      </c>
      <c r="N2454" s="13" t="s">
        <v>94</v>
      </c>
      <c r="O2454" s="13" t="s">
        <v>95</v>
      </c>
      <c r="P2454">
        <v>27</v>
      </c>
      <c r="Q2454" s="13" t="s">
        <v>97</v>
      </c>
      <c r="R2454" s="13" t="s">
        <v>208</v>
      </c>
      <c r="S2454" s="13" t="s">
        <v>196</v>
      </c>
      <c r="T2454">
        <v>3</v>
      </c>
      <c r="U2454">
        <v>1</v>
      </c>
      <c r="V2454">
        <v>0</v>
      </c>
      <c r="W2454" s="13" t="s">
        <v>101</v>
      </c>
      <c r="X2454">
        <v>0.65</v>
      </c>
    </row>
    <row r="2455" spans="1:24" x14ac:dyDescent="0.3">
      <c r="A2455">
        <v>2453</v>
      </c>
      <c r="B2455" t="s">
        <v>209</v>
      </c>
      <c r="C2455" t="s">
        <v>210</v>
      </c>
      <c r="D2455">
        <v>17.466853</v>
      </c>
      <c r="E2455">
        <v>78.290711000000002</v>
      </c>
      <c r="F2455" s="18">
        <v>45037</v>
      </c>
      <c r="G2455" s="19">
        <v>0.45833333333333298</v>
      </c>
      <c r="H2455">
        <v>11</v>
      </c>
      <c r="I2455" s="13" t="s">
        <v>211</v>
      </c>
      <c r="J2455">
        <v>0</v>
      </c>
      <c r="K2455" s="13" t="s">
        <v>92</v>
      </c>
      <c r="L2455">
        <v>6</v>
      </c>
      <c r="M2455">
        <v>0</v>
      </c>
      <c r="N2455" s="13" t="s">
        <v>212</v>
      </c>
      <c r="O2455" s="13" t="s">
        <v>95</v>
      </c>
      <c r="P2455">
        <v>38</v>
      </c>
      <c r="Q2455" s="13" t="s">
        <v>97</v>
      </c>
      <c r="R2455" s="13" t="s">
        <v>205</v>
      </c>
      <c r="S2455" s="13" t="s">
        <v>196</v>
      </c>
      <c r="T2455">
        <v>5</v>
      </c>
      <c r="U2455">
        <v>0</v>
      </c>
      <c r="V2455">
        <v>0</v>
      </c>
      <c r="W2455" s="13" t="s">
        <v>101</v>
      </c>
      <c r="X2455">
        <v>0.65</v>
      </c>
    </row>
    <row r="2456" spans="1:24" x14ac:dyDescent="0.3">
      <c r="A2456">
        <v>2454</v>
      </c>
      <c r="B2456" t="s">
        <v>203</v>
      </c>
      <c r="C2456" t="s">
        <v>203</v>
      </c>
      <c r="D2456">
        <v>28.755103999999999</v>
      </c>
      <c r="E2456">
        <v>77.035970000000006</v>
      </c>
      <c r="F2456" s="18">
        <v>45505</v>
      </c>
      <c r="G2456" s="19">
        <v>0.20833333333333301</v>
      </c>
      <c r="H2456">
        <v>5</v>
      </c>
      <c r="I2456" s="13" t="s">
        <v>202</v>
      </c>
      <c r="J2456">
        <v>0</v>
      </c>
      <c r="K2456" s="13" t="s">
        <v>214</v>
      </c>
      <c r="L2456">
        <v>6</v>
      </c>
      <c r="M2456">
        <v>0</v>
      </c>
      <c r="N2456" s="13" t="s">
        <v>192</v>
      </c>
      <c r="O2456" s="13" t="s">
        <v>97</v>
      </c>
      <c r="P2456">
        <v>30</v>
      </c>
      <c r="Q2456" s="13" t="s">
        <v>195</v>
      </c>
      <c r="R2456" s="13" t="s">
        <v>213</v>
      </c>
      <c r="S2456" s="13" t="s">
        <v>196</v>
      </c>
      <c r="T2456">
        <v>5</v>
      </c>
      <c r="U2456">
        <v>2</v>
      </c>
      <c r="V2456">
        <v>0</v>
      </c>
      <c r="W2456" s="13" t="s">
        <v>101</v>
      </c>
      <c r="X2456">
        <v>0.1</v>
      </c>
    </row>
    <row r="2457" spans="1:24" x14ac:dyDescent="0.3">
      <c r="A2457">
        <v>2455</v>
      </c>
      <c r="B2457" t="s">
        <v>206</v>
      </c>
      <c r="C2457" t="s">
        <v>207</v>
      </c>
      <c r="D2457">
        <v>12.857811</v>
      </c>
      <c r="E2457">
        <v>77.522024999999999</v>
      </c>
      <c r="F2457" s="18">
        <v>44651</v>
      </c>
      <c r="G2457" s="19">
        <v>0.33333333333333298</v>
      </c>
      <c r="H2457">
        <v>8</v>
      </c>
      <c r="I2457" s="13" t="s">
        <v>202</v>
      </c>
      <c r="J2457">
        <v>0</v>
      </c>
      <c r="K2457" s="13" t="s">
        <v>214</v>
      </c>
      <c r="L2457">
        <v>4</v>
      </c>
      <c r="M2457">
        <v>0</v>
      </c>
      <c r="N2457" s="13" t="s">
        <v>94</v>
      </c>
      <c r="O2457" s="13" t="s">
        <v>95</v>
      </c>
      <c r="P2457">
        <v>33</v>
      </c>
      <c r="Q2457" s="13" t="s">
        <v>195</v>
      </c>
      <c r="R2457" s="13" t="s">
        <v>213</v>
      </c>
      <c r="S2457" s="13" t="s">
        <v>196</v>
      </c>
      <c r="T2457">
        <v>2</v>
      </c>
      <c r="U2457">
        <v>1</v>
      </c>
      <c r="V2457">
        <v>1</v>
      </c>
      <c r="W2457" s="13" t="s">
        <v>101</v>
      </c>
      <c r="X2457">
        <v>0.6</v>
      </c>
    </row>
    <row r="2458" spans="1:24" x14ac:dyDescent="0.3">
      <c r="A2458">
        <v>2456</v>
      </c>
      <c r="B2458" t="s">
        <v>197</v>
      </c>
      <c r="C2458" t="s">
        <v>198</v>
      </c>
      <c r="D2458">
        <v>30.727014</v>
      </c>
      <c r="E2458">
        <v>76.899038000000004</v>
      </c>
      <c r="F2458" s="18">
        <v>44622</v>
      </c>
      <c r="G2458" s="19">
        <v>0.58333333333333304</v>
      </c>
      <c r="H2458">
        <v>14</v>
      </c>
      <c r="I2458" s="13" t="s">
        <v>194</v>
      </c>
      <c r="J2458">
        <v>0</v>
      </c>
      <c r="K2458" s="13" t="s">
        <v>214</v>
      </c>
      <c r="L2458">
        <v>2</v>
      </c>
      <c r="M2458">
        <v>1</v>
      </c>
      <c r="N2458" s="13" t="s">
        <v>94</v>
      </c>
      <c r="O2458" s="13" t="s">
        <v>95</v>
      </c>
      <c r="P2458">
        <v>19</v>
      </c>
      <c r="Q2458" s="13" t="s">
        <v>195</v>
      </c>
      <c r="R2458" s="13" t="s">
        <v>213</v>
      </c>
      <c r="S2458" s="13" t="s">
        <v>193</v>
      </c>
      <c r="T2458">
        <v>4</v>
      </c>
      <c r="U2458">
        <v>3</v>
      </c>
      <c r="V2458">
        <v>0</v>
      </c>
      <c r="W2458" s="13" t="s">
        <v>101</v>
      </c>
      <c r="X2458">
        <v>0.45</v>
      </c>
    </row>
    <row r="2459" spans="1:24" x14ac:dyDescent="0.3">
      <c r="A2459">
        <v>2457</v>
      </c>
      <c r="B2459" t="s">
        <v>217</v>
      </c>
      <c r="C2459" t="s">
        <v>218</v>
      </c>
      <c r="D2459">
        <v>22.553602999999999</v>
      </c>
      <c r="E2459">
        <v>88.202622000000005</v>
      </c>
      <c r="F2459" s="18">
        <v>44587</v>
      </c>
      <c r="G2459" s="19">
        <v>0.41666666666666702</v>
      </c>
      <c r="H2459">
        <v>10</v>
      </c>
      <c r="I2459" s="13" t="s">
        <v>194</v>
      </c>
      <c r="J2459">
        <v>0</v>
      </c>
      <c r="K2459" s="13" t="s">
        <v>214</v>
      </c>
      <c r="L2459">
        <v>1</v>
      </c>
      <c r="M2459">
        <v>0</v>
      </c>
      <c r="N2459" s="13" t="s">
        <v>94</v>
      </c>
      <c r="O2459" s="13" t="s">
        <v>95</v>
      </c>
      <c r="P2459">
        <v>35</v>
      </c>
      <c r="Q2459" s="13" t="s">
        <v>195</v>
      </c>
      <c r="R2459" s="13" t="s">
        <v>98</v>
      </c>
      <c r="S2459" s="13" t="s">
        <v>196</v>
      </c>
      <c r="T2459">
        <v>3</v>
      </c>
      <c r="U2459">
        <v>1</v>
      </c>
      <c r="V2459">
        <v>1</v>
      </c>
      <c r="W2459" s="13" t="s">
        <v>101</v>
      </c>
      <c r="X2459">
        <v>0.6</v>
      </c>
    </row>
    <row r="2460" spans="1:24" x14ac:dyDescent="0.3">
      <c r="A2460">
        <v>2458</v>
      </c>
      <c r="B2460" t="s">
        <v>217</v>
      </c>
      <c r="C2460" t="s">
        <v>218</v>
      </c>
      <c r="D2460">
        <v>22.472391999999999</v>
      </c>
      <c r="E2460">
        <v>88.481919000000005</v>
      </c>
      <c r="F2460" s="18">
        <v>45495</v>
      </c>
      <c r="G2460" s="19">
        <v>0.70833333333333304</v>
      </c>
      <c r="H2460">
        <v>17</v>
      </c>
      <c r="I2460" s="13" t="s">
        <v>204</v>
      </c>
      <c r="J2460">
        <v>0</v>
      </c>
      <c r="K2460" s="13" t="s">
        <v>191</v>
      </c>
      <c r="L2460">
        <v>4</v>
      </c>
      <c r="M2460">
        <v>0</v>
      </c>
      <c r="N2460" s="13" t="s">
        <v>94</v>
      </c>
      <c r="O2460" s="13" t="s">
        <v>95</v>
      </c>
      <c r="P2460">
        <v>18</v>
      </c>
      <c r="Q2460" s="13" t="s">
        <v>97</v>
      </c>
      <c r="R2460" s="13" t="s">
        <v>199</v>
      </c>
      <c r="S2460" s="13" t="s">
        <v>196</v>
      </c>
      <c r="T2460">
        <v>2</v>
      </c>
      <c r="U2460">
        <v>2</v>
      </c>
      <c r="V2460">
        <v>1</v>
      </c>
      <c r="W2460" s="13" t="s">
        <v>101</v>
      </c>
      <c r="X2460">
        <v>0.8</v>
      </c>
    </row>
    <row r="2461" spans="1:24" x14ac:dyDescent="0.3">
      <c r="A2461">
        <v>2459</v>
      </c>
      <c r="B2461" t="s">
        <v>203</v>
      </c>
      <c r="C2461" t="s">
        <v>203</v>
      </c>
      <c r="D2461">
        <v>28.466501999999998</v>
      </c>
      <c r="E2461">
        <v>77.229079999999996</v>
      </c>
      <c r="F2461" s="18">
        <v>44853</v>
      </c>
      <c r="G2461" s="19">
        <v>0.16666666666666699</v>
      </c>
      <c r="H2461">
        <v>4</v>
      </c>
      <c r="I2461" s="13" t="s">
        <v>194</v>
      </c>
      <c r="J2461">
        <v>0</v>
      </c>
      <c r="K2461" s="13" t="s">
        <v>191</v>
      </c>
      <c r="L2461">
        <v>2</v>
      </c>
      <c r="M2461">
        <v>0</v>
      </c>
      <c r="N2461" s="13" t="s">
        <v>212</v>
      </c>
      <c r="O2461" s="13" t="s">
        <v>195</v>
      </c>
      <c r="P2461">
        <v>17</v>
      </c>
      <c r="Q2461" s="13" t="s">
        <v>195</v>
      </c>
      <c r="R2461" s="13" t="s">
        <v>205</v>
      </c>
      <c r="S2461" s="13" t="s">
        <v>193</v>
      </c>
      <c r="T2461">
        <v>3</v>
      </c>
      <c r="U2461">
        <v>3</v>
      </c>
      <c r="V2461">
        <v>0</v>
      </c>
      <c r="W2461" s="13" t="s">
        <v>101</v>
      </c>
      <c r="X2461">
        <v>0.25</v>
      </c>
    </row>
    <row r="2462" spans="1:24" x14ac:dyDescent="0.3">
      <c r="A2462">
        <v>2460</v>
      </c>
      <c r="B2462" t="s">
        <v>203</v>
      </c>
      <c r="C2462" t="s">
        <v>203</v>
      </c>
      <c r="D2462">
        <v>28.435424999999999</v>
      </c>
      <c r="E2462">
        <v>77.095543000000006</v>
      </c>
      <c r="F2462" s="18">
        <v>44906</v>
      </c>
      <c r="G2462" s="19">
        <v>0.875</v>
      </c>
      <c r="H2462">
        <v>21</v>
      </c>
      <c r="I2462" s="13" t="s">
        <v>89</v>
      </c>
      <c r="J2462">
        <v>1</v>
      </c>
      <c r="K2462" s="13" t="s">
        <v>191</v>
      </c>
      <c r="L2462">
        <v>1</v>
      </c>
      <c r="M2462">
        <v>0</v>
      </c>
      <c r="N2462" s="13" t="s">
        <v>192</v>
      </c>
      <c r="O2462" s="13" t="s">
        <v>97</v>
      </c>
      <c r="P2462">
        <v>30</v>
      </c>
      <c r="Q2462" s="13" t="s">
        <v>97</v>
      </c>
      <c r="R2462" s="13" t="s">
        <v>208</v>
      </c>
      <c r="S2462" s="13" t="s">
        <v>196</v>
      </c>
      <c r="T2462">
        <v>3</v>
      </c>
      <c r="U2462">
        <v>0</v>
      </c>
      <c r="V2462">
        <v>0</v>
      </c>
      <c r="W2462" s="13" t="s">
        <v>101</v>
      </c>
      <c r="X2462">
        <v>0.3</v>
      </c>
    </row>
    <row r="2463" spans="1:24" x14ac:dyDescent="0.3">
      <c r="A2463">
        <v>2461</v>
      </c>
      <c r="B2463" t="s">
        <v>190</v>
      </c>
      <c r="C2463" t="s">
        <v>80</v>
      </c>
      <c r="D2463">
        <v>19.278538000000001</v>
      </c>
      <c r="E2463">
        <v>72.867840999999999</v>
      </c>
      <c r="F2463" s="18">
        <v>44789</v>
      </c>
      <c r="G2463" s="19">
        <v>0.83333333333333304</v>
      </c>
      <c r="H2463">
        <v>20</v>
      </c>
      <c r="I2463" s="13" t="s">
        <v>215</v>
      </c>
      <c r="J2463">
        <v>0</v>
      </c>
      <c r="K2463" s="13" t="s">
        <v>191</v>
      </c>
      <c r="L2463">
        <v>3</v>
      </c>
      <c r="M2463">
        <v>1</v>
      </c>
      <c r="N2463" s="13" t="s">
        <v>94</v>
      </c>
      <c r="O2463" s="13" t="s">
        <v>95</v>
      </c>
      <c r="P2463">
        <v>18</v>
      </c>
      <c r="Q2463" s="13" t="s">
        <v>95</v>
      </c>
      <c r="R2463" s="13" t="s">
        <v>205</v>
      </c>
      <c r="S2463" s="13" t="s">
        <v>193</v>
      </c>
      <c r="T2463">
        <v>1</v>
      </c>
      <c r="U2463">
        <v>1</v>
      </c>
      <c r="V2463">
        <v>0</v>
      </c>
      <c r="W2463" s="13" t="s">
        <v>101</v>
      </c>
      <c r="X2463">
        <v>0.45</v>
      </c>
    </row>
    <row r="2464" spans="1:24" x14ac:dyDescent="0.3">
      <c r="A2464">
        <v>2462</v>
      </c>
      <c r="B2464" t="s">
        <v>190</v>
      </c>
      <c r="C2464" t="s">
        <v>80</v>
      </c>
      <c r="D2464">
        <v>19.120930000000001</v>
      </c>
      <c r="E2464">
        <v>72.754575000000003</v>
      </c>
      <c r="F2464" s="18">
        <v>44696</v>
      </c>
      <c r="G2464" s="19">
        <v>0.125</v>
      </c>
      <c r="H2464">
        <v>3</v>
      </c>
      <c r="I2464" s="13" t="s">
        <v>89</v>
      </c>
      <c r="J2464">
        <v>1</v>
      </c>
      <c r="K2464" s="13" t="s">
        <v>214</v>
      </c>
      <c r="L2464">
        <v>4</v>
      </c>
      <c r="M2464">
        <v>0</v>
      </c>
      <c r="N2464" s="13" t="s">
        <v>94</v>
      </c>
      <c r="O2464" s="13" t="s">
        <v>95</v>
      </c>
      <c r="P2464">
        <v>34</v>
      </c>
      <c r="Q2464" s="13" t="s">
        <v>97</v>
      </c>
      <c r="R2464" s="13" t="s">
        <v>199</v>
      </c>
      <c r="S2464" s="13" t="s">
        <v>99</v>
      </c>
      <c r="T2464">
        <v>3</v>
      </c>
      <c r="U2464">
        <v>3</v>
      </c>
      <c r="V2464">
        <v>0</v>
      </c>
      <c r="W2464" s="13" t="s">
        <v>101</v>
      </c>
      <c r="X2464">
        <v>0.85</v>
      </c>
    </row>
    <row r="2465" spans="1:24" x14ac:dyDescent="0.3">
      <c r="A2465">
        <v>2463</v>
      </c>
      <c r="B2465" t="s">
        <v>197</v>
      </c>
      <c r="C2465" t="s">
        <v>198</v>
      </c>
      <c r="D2465">
        <v>30.724139000000001</v>
      </c>
      <c r="E2465">
        <v>76.833017999999996</v>
      </c>
      <c r="F2465" s="18">
        <v>44792</v>
      </c>
      <c r="G2465" s="19">
        <v>0.58333333333333304</v>
      </c>
      <c r="H2465">
        <v>14</v>
      </c>
      <c r="I2465" s="13" t="s">
        <v>211</v>
      </c>
      <c r="J2465">
        <v>0</v>
      </c>
      <c r="K2465" s="13" t="s">
        <v>214</v>
      </c>
      <c r="L2465">
        <v>6</v>
      </c>
      <c r="M2465">
        <v>1</v>
      </c>
      <c r="N2465" s="13" t="s">
        <v>192</v>
      </c>
      <c r="O2465" s="13" t="s">
        <v>97</v>
      </c>
      <c r="P2465">
        <v>33</v>
      </c>
      <c r="Q2465" s="13" t="s">
        <v>95</v>
      </c>
      <c r="R2465" s="13" t="s">
        <v>208</v>
      </c>
      <c r="S2465" s="13" t="s">
        <v>193</v>
      </c>
      <c r="T2465">
        <v>2</v>
      </c>
      <c r="U2465">
        <v>2</v>
      </c>
      <c r="V2465">
        <v>0</v>
      </c>
      <c r="W2465" s="13" t="s">
        <v>101</v>
      </c>
      <c r="X2465">
        <v>0.1</v>
      </c>
    </row>
    <row r="2466" spans="1:24" x14ac:dyDescent="0.3">
      <c r="A2466">
        <v>2464</v>
      </c>
      <c r="B2466" t="s">
        <v>200</v>
      </c>
      <c r="C2466" t="s">
        <v>201</v>
      </c>
      <c r="D2466">
        <v>13.171506000000001</v>
      </c>
      <c r="E2466">
        <v>80.222711000000004</v>
      </c>
      <c r="F2466" s="18">
        <v>44892</v>
      </c>
      <c r="G2466" s="19">
        <v>0.41666666666666702</v>
      </c>
      <c r="H2466">
        <v>10</v>
      </c>
      <c r="I2466" s="13" t="s">
        <v>89</v>
      </c>
      <c r="J2466">
        <v>1</v>
      </c>
      <c r="K2466" s="13" t="s">
        <v>92</v>
      </c>
      <c r="L2466">
        <v>4</v>
      </c>
      <c r="M2466">
        <v>1</v>
      </c>
      <c r="N2466" s="13" t="s">
        <v>212</v>
      </c>
      <c r="O2466" s="13" t="s">
        <v>195</v>
      </c>
      <c r="P2466">
        <v>19</v>
      </c>
      <c r="Q2466" s="13" t="s">
        <v>195</v>
      </c>
      <c r="R2466" s="13" t="s">
        <v>208</v>
      </c>
      <c r="S2466" s="13" t="s">
        <v>196</v>
      </c>
      <c r="T2466">
        <v>5</v>
      </c>
      <c r="U2466">
        <v>0</v>
      </c>
      <c r="V2466">
        <v>1</v>
      </c>
      <c r="W2466" s="13" t="s">
        <v>101</v>
      </c>
      <c r="X2466">
        <v>0.4</v>
      </c>
    </row>
    <row r="2467" spans="1:24" x14ac:dyDescent="0.3">
      <c r="A2467">
        <v>2465</v>
      </c>
      <c r="B2467" t="s">
        <v>206</v>
      </c>
      <c r="C2467" t="s">
        <v>207</v>
      </c>
      <c r="D2467">
        <v>13.194213</v>
      </c>
      <c r="E2467">
        <v>77.587701999999993</v>
      </c>
      <c r="F2467" s="18">
        <v>44896</v>
      </c>
      <c r="G2467" s="19">
        <v>0.58333333333333304</v>
      </c>
      <c r="H2467">
        <v>14</v>
      </c>
      <c r="I2467" s="13" t="s">
        <v>202</v>
      </c>
      <c r="J2467">
        <v>0</v>
      </c>
      <c r="K2467" s="13" t="s">
        <v>214</v>
      </c>
      <c r="L2467">
        <v>6</v>
      </c>
      <c r="M2467">
        <v>1</v>
      </c>
      <c r="N2467" s="13" t="s">
        <v>94</v>
      </c>
      <c r="O2467" s="13" t="s">
        <v>95</v>
      </c>
      <c r="P2467">
        <v>18</v>
      </c>
      <c r="Q2467" s="13" t="s">
        <v>195</v>
      </c>
      <c r="R2467" s="13" t="s">
        <v>98</v>
      </c>
      <c r="S2467" s="13" t="s">
        <v>193</v>
      </c>
      <c r="T2467">
        <v>3</v>
      </c>
      <c r="U2467">
        <v>1</v>
      </c>
      <c r="V2467">
        <v>0</v>
      </c>
      <c r="W2467" s="13" t="s">
        <v>101</v>
      </c>
      <c r="X2467">
        <v>0.45</v>
      </c>
    </row>
    <row r="2468" spans="1:24" x14ac:dyDescent="0.3">
      <c r="A2468">
        <v>2466</v>
      </c>
      <c r="B2468" t="s">
        <v>190</v>
      </c>
      <c r="C2468" t="s">
        <v>80</v>
      </c>
      <c r="D2468">
        <v>19.283287000000001</v>
      </c>
      <c r="E2468">
        <v>72.748722999999998</v>
      </c>
      <c r="F2468" s="18">
        <v>45539</v>
      </c>
      <c r="G2468" s="19">
        <v>0.25</v>
      </c>
      <c r="H2468">
        <v>6</v>
      </c>
      <c r="I2468" s="13" t="s">
        <v>194</v>
      </c>
      <c r="J2468">
        <v>0</v>
      </c>
      <c r="K2468" s="13" t="s">
        <v>92</v>
      </c>
      <c r="L2468">
        <v>6</v>
      </c>
      <c r="M2468">
        <v>1</v>
      </c>
      <c r="N2468" s="13" t="s">
        <v>192</v>
      </c>
      <c r="O2468" s="13" t="s">
        <v>97</v>
      </c>
      <c r="P2468">
        <v>36</v>
      </c>
      <c r="Q2468" s="13" t="s">
        <v>195</v>
      </c>
      <c r="R2468" s="13" t="s">
        <v>98</v>
      </c>
      <c r="S2468" s="13" t="s">
        <v>193</v>
      </c>
      <c r="T2468">
        <v>5</v>
      </c>
      <c r="U2468">
        <v>5</v>
      </c>
      <c r="V2468">
        <v>0</v>
      </c>
      <c r="W2468" s="13" t="s">
        <v>101</v>
      </c>
      <c r="X2468">
        <v>0.1</v>
      </c>
    </row>
    <row r="2469" spans="1:24" x14ac:dyDescent="0.3">
      <c r="A2469">
        <v>2467</v>
      </c>
      <c r="B2469" t="s">
        <v>197</v>
      </c>
      <c r="C2469" t="s">
        <v>198</v>
      </c>
      <c r="D2469">
        <v>30.638263999999999</v>
      </c>
      <c r="E2469">
        <v>76.882534000000007</v>
      </c>
      <c r="F2469" s="18">
        <v>44814</v>
      </c>
      <c r="G2469" s="19">
        <v>0.58333333333333304</v>
      </c>
      <c r="H2469">
        <v>14</v>
      </c>
      <c r="I2469" s="13" t="s">
        <v>219</v>
      </c>
      <c r="J2469">
        <v>1</v>
      </c>
      <c r="K2469" s="13" t="s">
        <v>191</v>
      </c>
      <c r="L2469">
        <v>2</v>
      </c>
      <c r="M2469">
        <v>0</v>
      </c>
      <c r="N2469" s="13" t="s">
        <v>192</v>
      </c>
      <c r="O2469" s="13" t="s">
        <v>97</v>
      </c>
      <c r="P2469">
        <v>26</v>
      </c>
      <c r="Q2469" s="13" t="s">
        <v>97</v>
      </c>
      <c r="R2469" s="13" t="s">
        <v>213</v>
      </c>
      <c r="S2469" s="13" t="s">
        <v>196</v>
      </c>
      <c r="T2469">
        <v>4</v>
      </c>
      <c r="U2469">
        <v>0</v>
      </c>
      <c r="V2469">
        <v>0</v>
      </c>
      <c r="W2469" s="13" t="s">
        <v>101</v>
      </c>
      <c r="X2469">
        <v>0.3</v>
      </c>
    </row>
    <row r="2470" spans="1:24" x14ac:dyDescent="0.3">
      <c r="A2470">
        <v>2468</v>
      </c>
      <c r="B2470" t="s">
        <v>209</v>
      </c>
      <c r="C2470" t="s">
        <v>210</v>
      </c>
      <c r="D2470">
        <v>17.362645000000001</v>
      </c>
      <c r="E2470">
        <v>78.288702999999998</v>
      </c>
      <c r="F2470" s="18">
        <v>45128</v>
      </c>
      <c r="G2470" s="19">
        <v>0.95833333333333304</v>
      </c>
      <c r="H2470">
        <v>23</v>
      </c>
      <c r="I2470" s="13" t="s">
        <v>211</v>
      </c>
      <c r="J2470">
        <v>0</v>
      </c>
      <c r="K2470" s="13" t="s">
        <v>92</v>
      </c>
      <c r="L2470">
        <v>6</v>
      </c>
      <c r="M2470">
        <v>1</v>
      </c>
      <c r="N2470" s="13" t="s">
        <v>94</v>
      </c>
      <c r="O2470" s="13" t="s">
        <v>95</v>
      </c>
      <c r="P2470">
        <v>33</v>
      </c>
      <c r="Q2470" s="13" t="s">
        <v>95</v>
      </c>
      <c r="R2470" s="13" t="s">
        <v>199</v>
      </c>
      <c r="S2470" s="13" t="s">
        <v>193</v>
      </c>
      <c r="T2470">
        <v>4</v>
      </c>
      <c r="U2470">
        <v>0</v>
      </c>
      <c r="V2470">
        <v>0</v>
      </c>
      <c r="W2470" s="13" t="s">
        <v>101</v>
      </c>
      <c r="X2470">
        <v>0.45</v>
      </c>
    </row>
    <row r="2471" spans="1:24" x14ac:dyDescent="0.3">
      <c r="A2471">
        <v>2469</v>
      </c>
      <c r="B2471" t="s">
        <v>206</v>
      </c>
      <c r="C2471" t="s">
        <v>207</v>
      </c>
      <c r="D2471">
        <v>13.167021</v>
      </c>
      <c r="E2471">
        <v>77.585144999999997</v>
      </c>
      <c r="F2471" s="18">
        <v>44724</v>
      </c>
      <c r="G2471" s="19">
        <v>0.5</v>
      </c>
      <c r="H2471">
        <v>12</v>
      </c>
      <c r="I2471" s="13" t="s">
        <v>89</v>
      </c>
      <c r="J2471">
        <v>1</v>
      </c>
      <c r="K2471" s="13" t="s">
        <v>92</v>
      </c>
      <c r="L2471">
        <v>5</v>
      </c>
      <c r="M2471">
        <v>1</v>
      </c>
      <c r="N2471" s="13" t="s">
        <v>94</v>
      </c>
      <c r="O2471" s="13" t="s">
        <v>95</v>
      </c>
      <c r="P2471">
        <v>15</v>
      </c>
      <c r="Q2471" s="13" t="s">
        <v>97</v>
      </c>
      <c r="R2471" s="13" t="s">
        <v>98</v>
      </c>
      <c r="S2471" s="13" t="s">
        <v>99</v>
      </c>
      <c r="T2471">
        <v>4</v>
      </c>
      <c r="U2471">
        <v>4</v>
      </c>
      <c r="V2471">
        <v>0</v>
      </c>
      <c r="W2471" s="13" t="s">
        <v>101</v>
      </c>
      <c r="X2471">
        <v>0.85</v>
      </c>
    </row>
    <row r="2472" spans="1:24" x14ac:dyDescent="0.3">
      <c r="A2472">
        <v>2470</v>
      </c>
      <c r="B2472" t="s">
        <v>200</v>
      </c>
      <c r="C2472" t="s">
        <v>201</v>
      </c>
      <c r="D2472">
        <v>13.037839999999999</v>
      </c>
      <c r="E2472">
        <v>80.212689999999995</v>
      </c>
      <c r="F2472" s="18">
        <v>45271</v>
      </c>
      <c r="G2472" s="19">
        <v>0.66666666666666696</v>
      </c>
      <c r="H2472">
        <v>16</v>
      </c>
      <c r="I2472" s="13" t="s">
        <v>204</v>
      </c>
      <c r="J2472">
        <v>0</v>
      </c>
      <c r="K2472" s="13" t="s">
        <v>191</v>
      </c>
      <c r="L2472">
        <v>4</v>
      </c>
      <c r="M2472">
        <v>1</v>
      </c>
      <c r="N2472" s="13" t="s">
        <v>192</v>
      </c>
      <c r="O2472" s="13" t="s">
        <v>97</v>
      </c>
      <c r="P2472">
        <v>31</v>
      </c>
      <c r="Q2472" s="13" t="s">
        <v>195</v>
      </c>
      <c r="R2472" s="13" t="s">
        <v>208</v>
      </c>
      <c r="S2472" s="13" t="s">
        <v>196</v>
      </c>
      <c r="T2472">
        <v>4</v>
      </c>
      <c r="U2472">
        <v>0</v>
      </c>
      <c r="V2472">
        <v>0</v>
      </c>
      <c r="W2472" s="13" t="s">
        <v>101</v>
      </c>
      <c r="X2472">
        <v>0.1</v>
      </c>
    </row>
    <row r="2473" spans="1:24" x14ac:dyDescent="0.3">
      <c r="A2473">
        <v>2471</v>
      </c>
      <c r="B2473" t="s">
        <v>217</v>
      </c>
      <c r="C2473" t="s">
        <v>218</v>
      </c>
      <c r="D2473">
        <v>22.670559000000001</v>
      </c>
      <c r="E2473">
        <v>88.271431000000007</v>
      </c>
      <c r="F2473" s="18">
        <v>45159</v>
      </c>
      <c r="G2473" s="19">
        <v>0.33333333333333298</v>
      </c>
      <c r="H2473">
        <v>8</v>
      </c>
      <c r="I2473" s="13" t="s">
        <v>204</v>
      </c>
      <c r="J2473">
        <v>0</v>
      </c>
      <c r="K2473" s="13" t="s">
        <v>191</v>
      </c>
      <c r="L2473">
        <v>6</v>
      </c>
      <c r="M2473">
        <v>0</v>
      </c>
      <c r="N2473" s="13" t="s">
        <v>94</v>
      </c>
      <c r="O2473" s="13" t="s">
        <v>95</v>
      </c>
      <c r="P2473">
        <v>15</v>
      </c>
      <c r="Q2473" s="13" t="s">
        <v>97</v>
      </c>
      <c r="R2473" s="13" t="s">
        <v>208</v>
      </c>
      <c r="S2473" s="13" t="s">
        <v>196</v>
      </c>
      <c r="T2473">
        <v>1</v>
      </c>
      <c r="U2473">
        <v>0</v>
      </c>
      <c r="V2473">
        <v>1</v>
      </c>
      <c r="W2473" s="13" t="s">
        <v>101</v>
      </c>
      <c r="X2473">
        <v>0.8</v>
      </c>
    </row>
    <row r="2474" spans="1:24" x14ac:dyDescent="0.3">
      <c r="A2474">
        <v>2472</v>
      </c>
      <c r="B2474" t="s">
        <v>206</v>
      </c>
      <c r="C2474" t="s">
        <v>207</v>
      </c>
      <c r="D2474">
        <v>13.161883</v>
      </c>
      <c r="E2474">
        <v>77.567183999999997</v>
      </c>
      <c r="F2474" s="18">
        <v>45506</v>
      </c>
      <c r="G2474" s="19">
        <v>0.58333333333333304</v>
      </c>
      <c r="H2474">
        <v>14</v>
      </c>
      <c r="I2474" s="13" t="s">
        <v>211</v>
      </c>
      <c r="J2474">
        <v>0</v>
      </c>
      <c r="K2474" s="13" t="s">
        <v>92</v>
      </c>
      <c r="L2474">
        <v>3</v>
      </c>
      <c r="M2474">
        <v>0</v>
      </c>
      <c r="N2474" s="13" t="s">
        <v>212</v>
      </c>
      <c r="O2474" s="13" t="s">
        <v>195</v>
      </c>
      <c r="P2474">
        <v>20</v>
      </c>
      <c r="Q2474" s="13" t="s">
        <v>97</v>
      </c>
      <c r="R2474" s="13" t="s">
        <v>205</v>
      </c>
      <c r="S2474" s="13" t="s">
        <v>196</v>
      </c>
      <c r="T2474">
        <v>3</v>
      </c>
      <c r="U2474">
        <v>0</v>
      </c>
      <c r="V2474">
        <v>0</v>
      </c>
      <c r="W2474" s="13" t="s">
        <v>101</v>
      </c>
      <c r="X2474">
        <v>0.45</v>
      </c>
    </row>
    <row r="2475" spans="1:24" x14ac:dyDescent="0.3">
      <c r="A2475">
        <v>2473</v>
      </c>
      <c r="B2475" t="s">
        <v>200</v>
      </c>
      <c r="C2475" t="s">
        <v>201</v>
      </c>
      <c r="D2475">
        <v>13.064045</v>
      </c>
      <c r="E2475">
        <v>80.216357000000002</v>
      </c>
      <c r="F2475" s="18">
        <v>45345</v>
      </c>
      <c r="G2475" s="19">
        <v>0.41666666666666702</v>
      </c>
      <c r="H2475">
        <v>10</v>
      </c>
      <c r="I2475" s="13" t="s">
        <v>211</v>
      </c>
      <c r="J2475">
        <v>0</v>
      </c>
      <c r="K2475" s="13" t="s">
        <v>92</v>
      </c>
      <c r="L2475">
        <v>6</v>
      </c>
      <c r="M2475">
        <v>0</v>
      </c>
      <c r="N2475" s="13" t="s">
        <v>192</v>
      </c>
      <c r="O2475" s="13" t="s">
        <v>97</v>
      </c>
      <c r="P2475">
        <v>29</v>
      </c>
      <c r="Q2475" s="13" t="s">
        <v>97</v>
      </c>
      <c r="R2475" s="13" t="s">
        <v>205</v>
      </c>
      <c r="S2475" s="13" t="s">
        <v>196</v>
      </c>
      <c r="T2475">
        <v>2</v>
      </c>
      <c r="U2475">
        <v>0</v>
      </c>
      <c r="V2475">
        <v>1</v>
      </c>
      <c r="W2475" s="13" t="s">
        <v>101</v>
      </c>
      <c r="X2475">
        <v>0.45</v>
      </c>
    </row>
    <row r="2476" spans="1:24" x14ac:dyDescent="0.3">
      <c r="A2476">
        <v>2474</v>
      </c>
      <c r="B2476" t="s">
        <v>190</v>
      </c>
      <c r="C2476" t="s">
        <v>80</v>
      </c>
      <c r="D2476">
        <v>19.12379</v>
      </c>
      <c r="E2476">
        <v>72.763382000000007</v>
      </c>
      <c r="F2476" s="18">
        <v>45234</v>
      </c>
      <c r="G2476" s="19">
        <v>0.41666666666666702</v>
      </c>
      <c r="H2476">
        <v>10</v>
      </c>
      <c r="I2476" s="13" t="s">
        <v>219</v>
      </c>
      <c r="J2476">
        <v>1</v>
      </c>
      <c r="K2476" s="13" t="s">
        <v>214</v>
      </c>
      <c r="L2476">
        <v>6</v>
      </c>
      <c r="M2476">
        <v>1</v>
      </c>
      <c r="N2476" s="13" t="s">
        <v>94</v>
      </c>
      <c r="O2476" s="13" t="s">
        <v>95</v>
      </c>
      <c r="P2476">
        <v>19</v>
      </c>
      <c r="Q2476" s="13" t="s">
        <v>195</v>
      </c>
      <c r="R2476" s="13" t="s">
        <v>199</v>
      </c>
      <c r="S2476" s="13" t="s">
        <v>99</v>
      </c>
      <c r="T2476">
        <v>1</v>
      </c>
      <c r="U2476">
        <v>1</v>
      </c>
      <c r="V2476">
        <v>1</v>
      </c>
      <c r="W2476" s="13" t="s">
        <v>101</v>
      </c>
      <c r="X2476">
        <v>0.8</v>
      </c>
    </row>
    <row r="2477" spans="1:24" x14ac:dyDescent="0.3">
      <c r="A2477">
        <v>2475</v>
      </c>
      <c r="B2477" t="s">
        <v>209</v>
      </c>
      <c r="C2477" t="s">
        <v>210</v>
      </c>
      <c r="D2477">
        <v>17.532382999999999</v>
      </c>
      <c r="E2477">
        <v>78.364507000000003</v>
      </c>
      <c r="F2477" s="18">
        <v>45737</v>
      </c>
      <c r="G2477" s="19">
        <v>0.75</v>
      </c>
      <c r="H2477">
        <v>18</v>
      </c>
      <c r="I2477" s="13" t="s">
        <v>211</v>
      </c>
      <c r="J2477">
        <v>0</v>
      </c>
      <c r="K2477" s="13" t="s">
        <v>191</v>
      </c>
      <c r="L2477">
        <v>1</v>
      </c>
      <c r="M2477">
        <v>1</v>
      </c>
      <c r="N2477" s="13" t="s">
        <v>212</v>
      </c>
      <c r="O2477" s="13" t="s">
        <v>95</v>
      </c>
      <c r="P2477">
        <v>28</v>
      </c>
      <c r="Q2477" s="13" t="s">
        <v>97</v>
      </c>
      <c r="R2477" s="13" t="s">
        <v>205</v>
      </c>
      <c r="S2477" s="13" t="s">
        <v>196</v>
      </c>
      <c r="T2477">
        <v>4</v>
      </c>
      <c r="U2477">
        <v>4</v>
      </c>
      <c r="V2477">
        <v>1</v>
      </c>
      <c r="W2477" s="13" t="s">
        <v>101</v>
      </c>
      <c r="X2477">
        <v>0.8</v>
      </c>
    </row>
    <row r="2478" spans="1:24" x14ac:dyDescent="0.3">
      <c r="A2478">
        <v>2476</v>
      </c>
      <c r="B2478" t="s">
        <v>217</v>
      </c>
      <c r="C2478" t="s">
        <v>218</v>
      </c>
      <c r="D2478">
        <v>22.548995000000001</v>
      </c>
      <c r="E2478">
        <v>88.368713</v>
      </c>
      <c r="F2478" s="18">
        <v>45503</v>
      </c>
      <c r="G2478" s="19">
        <v>0.875</v>
      </c>
      <c r="H2478">
        <v>21</v>
      </c>
      <c r="I2478" s="13" t="s">
        <v>215</v>
      </c>
      <c r="J2478">
        <v>0</v>
      </c>
      <c r="K2478" s="13" t="s">
        <v>191</v>
      </c>
      <c r="L2478">
        <v>4</v>
      </c>
      <c r="M2478">
        <v>1</v>
      </c>
      <c r="N2478" s="13" t="s">
        <v>212</v>
      </c>
      <c r="O2478" s="13" t="s">
        <v>195</v>
      </c>
      <c r="P2478">
        <v>22</v>
      </c>
      <c r="Q2478" s="13" t="s">
        <v>95</v>
      </c>
      <c r="R2478" s="13" t="s">
        <v>98</v>
      </c>
      <c r="S2478" s="13" t="s">
        <v>99</v>
      </c>
      <c r="T2478">
        <v>1</v>
      </c>
      <c r="U2478">
        <v>1</v>
      </c>
      <c r="V2478">
        <v>0</v>
      </c>
      <c r="W2478" s="13" t="s">
        <v>101</v>
      </c>
      <c r="X2478">
        <v>0.45</v>
      </c>
    </row>
    <row r="2479" spans="1:24" x14ac:dyDescent="0.3">
      <c r="A2479">
        <v>2477</v>
      </c>
      <c r="B2479" t="s">
        <v>79</v>
      </c>
      <c r="C2479" t="s">
        <v>80</v>
      </c>
      <c r="D2479">
        <v>18.651054999999999</v>
      </c>
      <c r="E2479">
        <v>73.777950000000004</v>
      </c>
      <c r="F2479" s="18">
        <v>44879</v>
      </c>
      <c r="G2479" s="19">
        <v>8.3333333333333301E-2</v>
      </c>
      <c r="H2479">
        <v>2</v>
      </c>
      <c r="I2479" s="13" t="s">
        <v>204</v>
      </c>
      <c r="J2479">
        <v>0</v>
      </c>
      <c r="K2479" s="13" t="s">
        <v>214</v>
      </c>
      <c r="L2479">
        <v>6</v>
      </c>
      <c r="M2479">
        <v>0</v>
      </c>
      <c r="N2479" s="13" t="s">
        <v>192</v>
      </c>
      <c r="O2479" s="13" t="s">
        <v>97</v>
      </c>
      <c r="P2479">
        <v>33</v>
      </c>
      <c r="Q2479" s="13" t="s">
        <v>95</v>
      </c>
      <c r="R2479" s="13" t="s">
        <v>208</v>
      </c>
      <c r="S2479" s="13" t="s">
        <v>196</v>
      </c>
      <c r="T2479">
        <v>3</v>
      </c>
      <c r="U2479">
        <v>2</v>
      </c>
      <c r="V2479">
        <v>0</v>
      </c>
      <c r="W2479" s="13" t="s">
        <v>101</v>
      </c>
      <c r="X2479">
        <v>0.1</v>
      </c>
    </row>
    <row r="2480" spans="1:24" x14ac:dyDescent="0.3">
      <c r="A2480">
        <v>2478</v>
      </c>
      <c r="B2480" t="s">
        <v>206</v>
      </c>
      <c r="C2480" t="s">
        <v>207</v>
      </c>
      <c r="D2480">
        <v>12.980551</v>
      </c>
      <c r="E2480">
        <v>77.406454999999994</v>
      </c>
      <c r="F2480" s="18">
        <v>45637</v>
      </c>
      <c r="G2480" s="19">
        <v>8.3333333333333301E-2</v>
      </c>
      <c r="H2480">
        <v>2</v>
      </c>
      <c r="I2480" s="13" t="s">
        <v>194</v>
      </c>
      <c r="J2480">
        <v>0</v>
      </c>
      <c r="K2480" s="13" t="s">
        <v>214</v>
      </c>
      <c r="L2480">
        <v>2</v>
      </c>
      <c r="M2480">
        <v>0</v>
      </c>
      <c r="N2480" s="13" t="s">
        <v>94</v>
      </c>
      <c r="O2480" s="13" t="s">
        <v>95</v>
      </c>
      <c r="P2480">
        <v>15</v>
      </c>
      <c r="Q2480" s="13" t="s">
        <v>95</v>
      </c>
      <c r="R2480" s="13" t="s">
        <v>213</v>
      </c>
      <c r="S2480" s="13" t="s">
        <v>196</v>
      </c>
      <c r="T2480">
        <v>1</v>
      </c>
      <c r="U2480">
        <v>1</v>
      </c>
      <c r="V2480">
        <v>0</v>
      </c>
      <c r="W2480" s="13" t="s">
        <v>101</v>
      </c>
      <c r="X2480">
        <v>0.45</v>
      </c>
    </row>
    <row r="2481" spans="1:24" x14ac:dyDescent="0.3">
      <c r="A2481">
        <v>2479</v>
      </c>
      <c r="B2481" t="s">
        <v>217</v>
      </c>
      <c r="C2481" t="s">
        <v>218</v>
      </c>
      <c r="D2481">
        <v>22.599456</v>
      </c>
      <c r="E2481">
        <v>88.431783999999993</v>
      </c>
      <c r="F2481" s="18">
        <v>45185</v>
      </c>
      <c r="G2481" s="19">
        <v>0.66666666666666696</v>
      </c>
      <c r="H2481">
        <v>16</v>
      </c>
      <c r="I2481" s="13" t="s">
        <v>219</v>
      </c>
      <c r="J2481">
        <v>1</v>
      </c>
      <c r="K2481" s="13" t="s">
        <v>191</v>
      </c>
      <c r="L2481">
        <v>4</v>
      </c>
      <c r="M2481">
        <v>1</v>
      </c>
      <c r="N2481" s="13" t="s">
        <v>192</v>
      </c>
      <c r="O2481" s="13" t="s">
        <v>97</v>
      </c>
      <c r="P2481">
        <v>39</v>
      </c>
      <c r="Q2481" s="13" t="s">
        <v>97</v>
      </c>
      <c r="R2481" s="13" t="s">
        <v>199</v>
      </c>
      <c r="S2481" s="13" t="s">
        <v>99</v>
      </c>
      <c r="T2481">
        <v>4</v>
      </c>
      <c r="U2481">
        <v>4</v>
      </c>
      <c r="V2481">
        <v>0</v>
      </c>
      <c r="W2481" s="13" t="s">
        <v>101</v>
      </c>
      <c r="X2481">
        <v>0.5</v>
      </c>
    </row>
    <row r="2482" spans="1:24" x14ac:dyDescent="0.3">
      <c r="A2482">
        <v>2480</v>
      </c>
      <c r="B2482" t="s">
        <v>200</v>
      </c>
      <c r="C2482" t="s">
        <v>201</v>
      </c>
      <c r="D2482">
        <v>12.994773</v>
      </c>
      <c r="E2482">
        <v>80.254172999999994</v>
      </c>
      <c r="F2482" s="18">
        <v>44651</v>
      </c>
      <c r="G2482" s="19">
        <v>8.3333333333333301E-2</v>
      </c>
      <c r="H2482">
        <v>2</v>
      </c>
      <c r="I2482" s="13" t="s">
        <v>202</v>
      </c>
      <c r="J2482">
        <v>0</v>
      </c>
      <c r="K2482" s="13" t="s">
        <v>214</v>
      </c>
      <c r="L2482">
        <v>5</v>
      </c>
      <c r="M2482">
        <v>1</v>
      </c>
      <c r="N2482" s="13" t="s">
        <v>94</v>
      </c>
      <c r="O2482" s="13" t="s">
        <v>95</v>
      </c>
      <c r="P2482">
        <v>21</v>
      </c>
      <c r="Q2482" s="13" t="s">
        <v>95</v>
      </c>
      <c r="R2482" s="13" t="s">
        <v>98</v>
      </c>
      <c r="S2482" s="13" t="s">
        <v>196</v>
      </c>
      <c r="T2482">
        <v>2</v>
      </c>
      <c r="U2482">
        <v>2</v>
      </c>
      <c r="V2482">
        <v>0</v>
      </c>
      <c r="W2482" s="13" t="s">
        <v>101</v>
      </c>
      <c r="X2482">
        <v>0.45</v>
      </c>
    </row>
    <row r="2483" spans="1:24" x14ac:dyDescent="0.3">
      <c r="A2483">
        <v>2481</v>
      </c>
      <c r="B2483" t="s">
        <v>200</v>
      </c>
      <c r="C2483" t="s">
        <v>201</v>
      </c>
      <c r="D2483">
        <v>13.029147999999999</v>
      </c>
      <c r="E2483">
        <v>80.274690000000007</v>
      </c>
      <c r="F2483" s="18">
        <v>45257</v>
      </c>
      <c r="G2483" s="19">
        <v>0.79166666666666696</v>
      </c>
      <c r="H2483">
        <v>19</v>
      </c>
      <c r="I2483" s="13" t="s">
        <v>204</v>
      </c>
      <c r="J2483">
        <v>0</v>
      </c>
      <c r="K2483" s="13" t="s">
        <v>214</v>
      </c>
      <c r="L2483">
        <v>2</v>
      </c>
      <c r="M2483">
        <v>1</v>
      </c>
      <c r="N2483" s="13" t="s">
        <v>212</v>
      </c>
      <c r="O2483" s="13" t="s">
        <v>95</v>
      </c>
      <c r="P2483">
        <v>33</v>
      </c>
      <c r="Q2483" s="13" t="s">
        <v>195</v>
      </c>
      <c r="R2483" s="13" t="s">
        <v>208</v>
      </c>
      <c r="S2483" s="13" t="s">
        <v>196</v>
      </c>
      <c r="T2483">
        <v>2</v>
      </c>
      <c r="U2483">
        <v>2</v>
      </c>
      <c r="V2483">
        <v>1</v>
      </c>
      <c r="W2483" s="13" t="s">
        <v>101</v>
      </c>
      <c r="X2483">
        <v>0.6</v>
      </c>
    </row>
    <row r="2484" spans="1:24" x14ac:dyDescent="0.3">
      <c r="A2484">
        <v>2482</v>
      </c>
      <c r="B2484" t="s">
        <v>190</v>
      </c>
      <c r="C2484" t="s">
        <v>80</v>
      </c>
      <c r="D2484">
        <v>18.892474</v>
      </c>
      <c r="E2484">
        <v>72.969559000000004</v>
      </c>
      <c r="F2484" s="18">
        <v>44951</v>
      </c>
      <c r="G2484" s="19">
        <v>0.91666666666666696</v>
      </c>
      <c r="H2484">
        <v>22</v>
      </c>
      <c r="I2484" s="13" t="s">
        <v>194</v>
      </c>
      <c r="J2484">
        <v>0</v>
      </c>
      <c r="K2484" s="13" t="s">
        <v>214</v>
      </c>
      <c r="L2484">
        <v>5</v>
      </c>
      <c r="M2484">
        <v>1</v>
      </c>
      <c r="N2484" s="13" t="s">
        <v>192</v>
      </c>
      <c r="O2484" s="13" t="s">
        <v>97</v>
      </c>
      <c r="P2484">
        <v>18</v>
      </c>
      <c r="Q2484" s="13" t="s">
        <v>95</v>
      </c>
      <c r="R2484" s="13" t="s">
        <v>205</v>
      </c>
      <c r="S2484" s="13" t="s">
        <v>196</v>
      </c>
      <c r="T2484">
        <v>3</v>
      </c>
      <c r="U2484">
        <v>2</v>
      </c>
      <c r="V2484">
        <v>0</v>
      </c>
      <c r="W2484" s="13" t="s">
        <v>101</v>
      </c>
      <c r="X2484">
        <v>0.1</v>
      </c>
    </row>
    <row r="2485" spans="1:24" x14ac:dyDescent="0.3">
      <c r="A2485">
        <v>2483</v>
      </c>
      <c r="B2485" t="s">
        <v>200</v>
      </c>
      <c r="C2485" t="s">
        <v>201</v>
      </c>
      <c r="D2485">
        <v>12.950217</v>
      </c>
      <c r="E2485">
        <v>80.150704000000005</v>
      </c>
      <c r="F2485" s="18">
        <v>44934</v>
      </c>
      <c r="G2485" s="19">
        <v>0.54166666666666696</v>
      </c>
      <c r="H2485">
        <v>13</v>
      </c>
      <c r="I2485" s="13" t="s">
        <v>89</v>
      </c>
      <c r="J2485">
        <v>1</v>
      </c>
      <c r="K2485" s="13" t="s">
        <v>214</v>
      </c>
      <c r="L2485">
        <v>4</v>
      </c>
      <c r="M2485">
        <v>1</v>
      </c>
      <c r="N2485" s="13" t="s">
        <v>94</v>
      </c>
      <c r="O2485" s="13" t="s">
        <v>95</v>
      </c>
      <c r="P2485">
        <v>26</v>
      </c>
      <c r="Q2485" s="13" t="s">
        <v>97</v>
      </c>
      <c r="R2485" s="13" t="s">
        <v>208</v>
      </c>
      <c r="S2485" s="13" t="s">
        <v>196</v>
      </c>
      <c r="T2485">
        <v>3</v>
      </c>
      <c r="U2485">
        <v>0</v>
      </c>
      <c r="V2485">
        <v>0</v>
      </c>
      <c r="W2485" s="13" t="s">
        <v>101</v>
      </c>
      <c r="X2485">
        <v>0.65</v>
      </c>
    </row>
    <row r="2486" spans="1:24" x14ac:dyDescent="0.3">
      <c r="A2486">
        <v>2484</v>
      </c>
      <c r="B2486" t="s">
        <v>200</v>
      </c>
      <c r="C2486" t="s">
        <v>201</v>
      </c>
      <c r="D2486">
        <v>13.077614000000001</v>
      </c>
      <c r="E2486">
        <v>80.283161000000007</v>
      </c>
      <c r="F2486" s="18">
        <v>44662</v>
      </c>
      <c r="G2486" s="19">
        <v>0.625</v>
      </c>
      <c r="H2486">
        <v>15</v>
      </c>
      <c r="I2486" s="13" t="s">
        <v>204</v>
      </c>
      <c r="J2486">
        <v>0</v>
      </c>
      <c r="K2486" s="13" t="s">
        <v>191</v>
      </c>
      <c r="L2486">
        <v>1</v>
      </c>
      <c r="M2486">
        <v>0</v>
      </c>
      <c r="N2486" s="13" t="s">
        <v>94</v>
      </c>
      <c r="O2486" s="13" t="s">
        <v>95</v>
      </c>
      <c r="P2486">
        <v>38</v>
      </c>
      <c r="Q2486" s="13" t="s">
        <v>95</v>
      </c>
      <c r="R2486" s="13" t="s">
        <v>213</v>
      </c>
      <c r="S2486" s="13" t="s">
        <v>193</v>
      </c>
      <c r="T2486">
        <v>1</v>
      </c>
      <c r="U2486">
        <v>0</v>
      </c>
      <c r="V2486">
        <v>0</v>
      </c>
      <c r="W2486" s="13" t="s">
        <v>101</v>
      </c>
      <c r="X2486">
        <v>0.45</v>
      </c>
    </row>
    <row r="2487" spans="1:24" x14ac:dyDescent="0.3">
      <c r="A2487">
        <v>2485</v>
      </c>
      <c r="B2487" t="s">
        <v>200</v>
      </c>
      <c r="C2487" t="s">
        <v>201</v>
      </c>
      <c r="D2487">
        <v>13.053856</v>
      </c>
      <c r="E2487">
        <v>80.199701000000005</v>
      </c>
      <c r="F2487" s="18">
        <v>45584</v>
      </c>
      <c r="G2487" s="19">
        <v>0.58333333333333304</v>
      </c>
      <c r="H2487">
        <v>14</v>
      </c>
      <c r="I2487" s="13" t="s">
        <v>219</v>
      </c>
      <c r="J2487">
        <v>1</v>
      </c>
      <c r="K2487" s="13" t="s">
        <v>92</v>
      </c>
      <c r="L2487">
        <v>4</v>
      </c>
      <c r="M2487">
        <v>1</v>
      </c>
      <c r="N2487" s="13" t="s">
        <v>94</v>
      </c>
      <c r="O2487" s="13" t="s">
        <v>95</v>
      </c>
      <c r="P2487">
        <v>31</v>
      </c>
      <c r="Q2487" s="13" t="s">
        <v>95</v>
      </c>
      <c r="R2487" s="13" t="s">
        <v>199</v>
      </c>
      <c r="S2487" s="13" t="s">
        <v>193</v>
      </c>
      <c r="T2487">
        <v>1</v>
      </c>
      <c r="U2487">
        <v>0</v>
      </c>
      <c r="V2487">
        <v>0</v>
      </c>
      <c r="W2487" s="13" t="s">
        <v>101</v>
      </c>
      <c r="X2487">
        <v>0.45</v>
      </c>
    </row>
    <row r="2488" spans="1:24" x14ac:dyDescent="0.3">
      <c r="A2488">
        <v>2486</v>
      </c>
      <c r="B2488" t="s">
        <v>203</v>
      </c>
      <c r="C2488" t="s">
        <v>203</v>
      </c>
      <c r="D2488">
        <v>28.899059000000001</v>
      </c>
      <c r="E2488">
        <v>77.165858</v>
      </c>
      <c r="F2488" s="18">
        <v>45236</v>
      </c>
      <c r="G2488" s="19">
        <v>0.58333333333333304</v>
      </c>
      <c r="H2488">
        <v>14</v>
      </c>
      <c r="I2488" s="13" t="s">
        <v>204</v>
      </c>
      <c r="J2488">
        <v>0</v>
      </c>
      <c r="K2488" s="13" t="s">
        <v>214</v>
      </c>
      <c r="L2488">
        <v>6</v>
      </c>
      <c r="M2488">
        <v>0</v>
      </c>
      <c r="N2488" s="13" t="s">
        <v>192</v>
      </c>
      <c r="O2488" s="13" t="s">
        <v>97</v>
      </c>
      <c r="P2488">
        <v>22</v>
      </c>
      <c r="Q2488" s="13" t="s">
        <v>95</v>
      </c>
      <c r="R2488" s="13" t="s">
        <v>199</v>
      </c>
      <c r="S2488" s="13" t="s">
        <v>196</v>
      </c>
      <c r="T2488">
        <v>3</v>
      </c>
      <c r="U2488">
        <v>0</v>
      </c>
      <c r="V2488">
        <v>0</v>
      </c>
      <c r="W2488" s="13" t="s">
        <v>101</v>
      </c>
      <c r="X2488">
        <v>0.1</v>
      </c>
    </row>
    <row r="2489" spans="1:24" x14ac:dyDescent="0.3">
      <c r="A2489">
        <v>2487</v>
      </c>
      <c r="B2489" t="s">
        <v>217</v>
      </c>
      <c r="C2489" t="s">
        <v>218</v>
      </c>
      <c r="D2489">
        <v>22.541484000000001</v>
      </c>
      <c r="E2489">
        <v>88.38391</v>
      </c>
      <c r="F2489" s="18">
        <v>44860</v>
      </c>
      <c r="G2489" s="19">
        <v>0.125</v>
      </c>
      <c r="H2489">
        <v>3</v>
      </c>
      <c r="I2489" s="13" t="s">
        <v>194</v>
      </c>
      <c r="J2489">
        <v>0</v>
      </c>
      <c r="K2489" s="13" t="s">
        <v>191</v>
      </c>
      <c r="L2489">
        <v>5</v>
      </c>
      <c r="M2489">
        <v>0</v>
      </c>
      <c r="N2489" s="13" t="s">
        <v>94</v>
      </c>
      <c r="O2489" s="13" t="s">
        <v>95</v>
      </c>
      <c r="P2489">
        <v>27</v>
      </c>
      <c r="Q2489" s="13" t="s">
        <v>195</v>
      </c>
      <c r="R2489" s="13" t="s">
        <v>98</v>
      </c>
      <c r="S2489" s="13" t="s">
        <v>196</v>
      </c>
      <c r="T2489">
        <v>1</v>
      </c>
      <c r="U2489">
        <v>0</v>
      </c>
      <c r="V2489">
        <v>0</v>
      </c>
      <c r="W2489" s="13" t="s">
        <v>101</v>
      </c>
      <c r="X2489">
        <v>0.45</v>
      </c>
    </row>
    <row r="2490" spans="1:24" x14ac:dyDescent="0.3">
      <c r="A2490">
        <v>2488</v>
      </c>
      <c r="B2490" t="s">
        <v>203</v>
      </c>
      <c r="C2490" t="s">
        <v>203</v>
      </c>
      <c r="D2490">
        <v>28.732476999999999</v>
      </c>
      <c r="E2490">
        <v>77.015460000000004</v>
      </c>
      <c r="F2490" s="18">
        <v>45216</v>
      </c>
      <c r="G2490" s="19">
        <v>0.625</v>
      </c>
      <c r="H2490">
        <v>15</v>
      </c>
      <c r="I2490" s="13" t="s">
        <v>215</v>
      </c>
      <c r="J2490">
        <v>0</v>
      </c>
      <c r="K2490" s="13" t="s">
        <v>92</v>
      </c>
      <c r="L2490">
        <v>2</v>
      </c>
      <c r="M2490">
        <v>0</v>
      </c>
      <c r="N2490" s="13" t="s">
        <v>212</v>
      </c>
      <c r="O2490" s="13" t="s">
        <v>195</v>
      </c>
      <c r="P2490">
        <v>39</v>
      </c>
      <c r="Q2490" s="13" t="s">
        <v>95</v>
      </c>
      <c r="R2490" s="13" t="s">
        <v>208</v>
      </c>
      <c r="S2490" s="13" t="s">
        <v>196</v>
      </c>
      <c r="T2490">
        <v>3</v>
      </c>
      <c r="U2490">
        <v>2</v>
      </c>
      <c r="V2490">
        <v>0</v>
      </c>
      <c r="W2490" s="13" t="s">
        <v>101</v>
      </c>
      <c r="X2490">
        <v>0.25</v>
      </c>
    </row>
    <row r="2491" spans="1:24" x14ac:dyDescent="0.3">
      <c r="A2491">
        <v>2489</v>
      </c>
      <c r="B2491" t="s">
        <v>197</v>
      </c>
      <c r="C2491" t="s">
        <v>198</v>
      </c>
      <c r="D2491">
        <v>30.638306</v>
      </c>
      <c r="E2491">
        <v>76.737780000000001</v>
      </c>
      <c r="F2491" s="18">
        <v>45037</v>
      </c>
      <c r="G2491" s="19">
        <v>0.54166666666666696</v>
      </c>
      <c r="H2491">
        <v>13</v>
      </c>
      <c r="I2491" s="13" t="s">
        <v>211</v>
      </c>
      <c r="J2491">
        <v>0</v>
      </c>
      <c r="K2491" s="13" t="s">
        <v>92</v>
      </c>
      <c r="L2491">
        <v>5</v>
      </c>
      <c r="M2491">
        <v>1</v>
      </c>
      <c r="N2491" s="13" t="s">
        <v>94</v>
      </c>
      <c r="O2491" s="13" t="s">
        <v>95</v>
      </c>
      <c r="P2491">
        <v>19</v>
      </c>
      <c r="Q2491" s="13" t="s">
        <v>95</v>
      </c>
      <c r="R2491" s="13" t="s">
        <v>199</v>
      </c>
      <c r="S2491" s="13" t="s">
        <v>196</v>
      </c>
      <c r="T2491">
        <v>4</v>
      </c>
      <c r="U2491">
        <v>4</v>
      </c>
      <c r="V2491">
        <v>0</v>
      </c>
      <c r="W2491" s="13" t="s">
        <v>101</v>
      </c>
      <c r="X2491">
        <v>0.45</v>
      </c>
    </row>
    <row r="2492" spans="1:24" x14ac:dyDescent="0.3">
      <c r="A2492">
        <v>2490</v>
      </c>
      <c r="B2492" t="s">
        <v>197</v>
      </c>
      <c r="C2492" t="s">
        <v>198</v>
      </c>
      <c r="D2492">
        <v>30.646550000000001</v>
      </c>
      <c r="E2492">
        <v>76.755176000000006</v>
      </c>
      <c r="F2492" s="18">
        <v>45270</v>
      </c>
      <c r="G2492" s="19">
        <v>0.25</v>
      </c>
      <c r="H2492">
        <v>6</v>
      </c>
      <c r="I2492" s="13" t="s">
        <v>89</v>
      </c>
      <c r="J2492">
        <v>1</v>
      </c>
      <c r="K2492" s="13" t="s">
        <v>191</v>
      </c>
      <c r="L2492">
        <v>3</v>
      </c>
      <c r="M2492">
        <v>0</v>
      </c>
      <c r="N2492" s="13" t="s">
        <v>212</v>
      </c>
      <c r="O2492" s="13" t="s">
        <v>95</v>
      </c>
      <c r="P2492">
        <v>27</v>
      </c>
      <c r="Q2492" s="13" t="s">
        <v>97</v>
      </c>
      <c r="R2492" s="13" t="s">
        <v>213</v>
      </c>
      <c r="S2492" s="13" t="s">
        <v>196</v>
      </c>
      <c r="T2492">
        <v>3</v>
      </c>
      <c r="U2492">
        <v>3</v>
      </c>
      <c r="V2492">
        <v>0</v>
      </c>
      <c r="W2492" s="13" t="s">
        <v>101</v>
      </c>
      <c r="X2492">
        <v>0.65</v>
      </c>
    </row>
    <row r="2493" spans="1:24" x14ac:dyDescent="0.3">
      <c r="A2493">
        <v>2491</v>
      </c>
      <c r="B2493" t="s">
        <v>209</v>
      </c>
      <c r="C2493" t="s">
        <v>210</v>
      </c>
      <c r="D2493">
        <v>17.531869</v>
      </c>
      <c r="E2493">
        <v>78.264703999999995</v>
      </c>
      <c r="F2493" s="18">
        <v>44976</v>
      </c>
      <c r="G2493" s="19">
        <v>0</v>
      </c>
      <c r="H2493">
        <v>0</v>
      </c>
      <c r="I2493" s="13" t="s">
        <v>89</v>
      </c>
      <c r="J2493">
        <v>1</v>
      </c>
      <c r="K2493" s="13" t="s">
        <v>92</v>
      </c>
      <c r="L2493">
        <v>6</v>
      </c>
      <c r="M2493">
        <v>0</v>
      </c>
      <c r="N2493" s="13" t="s">
        <v>192</v>
      </c>
      <c r="O2493" s="13" t="s">
        <v>97</v>
      </c>
      <c r="P2493">
        <v>18</v>
      </c>
      <c r="Q2493" s="13" t="s">
        <v>195</v>
      </c>
      <c r="R2493" s="13" t="s">
        <v>199</v>
      </c>
      <c r="S2493" s="13" t="s">
        <v>196</v>
      </c>
      <c r="T2493">
        <v>5</v>
      </c>
      <c r="U2493">
        <v>5</v>
      </c>
      <c r="V2493">
        <v>0</v>
      </c>
      <c r="W2493" s="13" t="s">
        <v>101</v>
      </c>
      <c r="X2493">
        <v>0.1</v>
      </c>
    </row>
    <row r="2494" spans="1:24" x14ac:dyDescent="0.3">
      <c r="A2494">
        <v>2492</v>
      </c>
      <c r="B2494" t="s">
        <v>203</v>
      </c>
      <c r="C2494" t="s">
        <v>203</v>
      </c>
      <c r="D2494">
        <v>28.863721999999999</v>
      </c>
      <c r="E2494">
        <v>77.106351000000004</v>
      </c>
      <c r="F2494" s="18">
        <v>45164</v>
      </c>
      <c r="G2494" s="19">
        <v>0</v>
      </c>
      <c r="H2494">
        <v>0</v>
      </c>
      <c r="I2494" s="13" t="s">
        <v>219</v>
      </c>
      <c r="J2494">
        <v>1</v>
      </c>
      <c r="K2494" s="13" t="s">
        <v>92</v>
      </c>
      <c r="L2494">
        <v>4</v>
      </c>
      <c r="M2494">
        <v>1</v>
      </c>
      <c r="N2494" s="13" t="s">
        <v>94</v>
      </c>
      <c r="O2494" s="13" t="s">
        <v>95</v>
      </c>
      <c r="P2494">
        <v>18</v>
      </c>
      <c r="Q2494" s="13" t="s">
        <v>195</v>
      </c>
      <c r="R2494" s="13" t="s">
        <v>199</v>
      </c>
      <c r="S2494" s="13" t="s">
        <v>196</v>
      </c>
      <c r="T2494">
        <v>4</v>
      </c>
      <c r="U2494">
        <v>4</v>
      </c>
      <c r="V2494">
        <v>0</v>
      </c>
      <c r="W2494" s="13" t="s">
        <v>101</v>
      </c>
      <c r="X2494">
        <v>0.45</v>
      </c>
    </row>
    <row r="2495" spans="1:24" x14ac:dyDescent="0.3">
      <c r="A2495">
        <v>2493</v>
      </c>
      <c r="B2495" t="s">
        <v>200</v>
      </c>
      <c r="C2495" t="s">
        <v>201</v>
      </c>
      <c r="D2495">
        <v>12.875080000000001</v>
      </c>
      <c r="E2495">
        <v>80.253895</v>
      </c>
      <c r="F2495" s="18">
        <v>44871</v>
      </c>
      <c r="G2495" s="19">
        <v>0.79166666666666696</v>
      </c>
      <c r="H2495">
        <v>19</v>
      </c>
      <c r="I2495" s="13" t="s">
        <v>89</v>
      </c>
      <c r="J2495">
        <v>1</v>
      </c>
      <c r="K2495" s="13" t="s">
        <v>92</v>
      </c>
      <c r="L2495">
        <v>1</v>
      </c>
      <c r="M2495">
        <v>1</v>
      </c>
      <c r="N2495" s="13" t="s">
        <v>94</v>
      </c>
      <c r="O2495" s="13" t="s">
        <v>95</v>
      </c>
      <c r="P2495">
        <v>20</v>
      </c>
      <c r="Q2495" s="13" t="s">
        <v>97</v>
      </c>
      <c r="R2495" s="13" t="s">
        <v>208</v>
      </c>
      <c r="S2495" s="13" t="s">
        <v>99</v>
      </c>
      <c r="T2495">
        <v>4</v>
      </c>
      <c r="U2495">
        <v>4</v>
      </c>
      <c r="V2495">
        <v>1</v>
      </c>
      <c r="W2495" s="13" t="s">
        <v>101</v>
      </c>
      <c r="X2495">
        <v>1</v>
      </c>
    </row>
    <row r="2496" spans="1:24" x14ac:dyDescent="0.3">
      <c r="A2496">
        <v>2494</v>
      </c>
      <c r="B2496" t="s">
        <v>217</v>
      </c>
      <c r="C2496" t="s">
        <v>218</v>
      </c>
      <c r="D2496">
        <v>22.682095</v>
      </c>
      <c r="E2496">
        <v>88.498795000000001</v>
      </c>
      <c r="F2496" s="18">
        <v>44984</v>
      </c>
      <c r="G2496" s="19">
        <v>0.625</v>
      </c>
      <c r="H2496">
        <v>15</v>
      </c>
      <c r="I2496" s="13" t="s">
        <v>204</v>
      </c>
      <c r="J2496">
        <v>0</v>
      </c>
      <c r="K2496" s="13" t="s">
        <v>214</v>
      </c>
      <c r="L2496">
        <v>1</v>
      </c>
      <c r="M2496">
        <v>0</v>
      </c>
      <c r="N2496" s="13" t="s">
        <v>94</v>
      </c>
      <c r="O2496" s="13" t="s">
        <v>95</v>
      </c>
      <c r="P2496">
        <v>29</v>
      </c>
      <c r="Q2496" s="13" t="s">
        <v>195</v>
      </c>
      <c r="R2496" s="13" t="s">
        <v>98</v>
      </c>
      <c r="S2496" s="13" t="s">
        <v>193</v>
      </c>
      <c r="T2496">
        <v>2</v>
      </c>
      <c r="U2496">
        <v>0</v>
      </c>
      <c r="V2496">
        <v>0</v>
      </c>
      <c r="W2496" s="13" t="s">
        <v>101</v>
      </c>
      <c r="X2496">
        <v>0.45</v>
      </c>
    </row>
    <row r="2497" spans="1:24" x14ac:dyDescent="0.3">
      <c r="A2497">
        <v>2495</v>
      </c>
      <c r="B2497" t="s">
        <v>200</v>
      </c>
      <c r="C2497" t="s">
        <v>201</v>
      </c>
      <c r="D2497">
        <v>13.083656</v>
      </c>
      <c r="E2497">
        <v>80.137518</v>
      </c>
      <c r="F2497" s="18">
        <v>45664</v>
      </c>
      <c r="G2497" s="19">
        <v>0.75</v>
      </c>
      <c r="H2497">
        <v>18</v>
      </c>
      <c r="I2497" s="13" t="s">
        <v>215</v>
      </c>
      <c r="J2497">
        <v>0</v>
      </c>
      <c r="K2497" s="13" t="s">
        <v>92</v>
      </c>
      <c r="L2497">
        <v>4</v>
      </c>
      <c r="M2497">
        <v>0</v>
      </c>
      <c r="N2497" s="13" t="s">
        <v>94</v>
      </c>
      <c r="O2497" s="13" t="s">
        <v>95</v>
      </c>
      <c r="P2497">
        <v>28</v>
      </c>
      <c r="Q2497" s="13" t="s">
        <v>97</v>
      </c>
      <c r="R2497" s="13" t="s">
        <v>199</v>
      </c>
      <c r="S2497" s="13" t="s">
        <v>196</v>
      </c>
      <c r="T2497">
        <v>5</v>
      </c>
      <c r="U2497">
        <v>1</v>
      </c>
      <c r="V2497">
        <v>1</v>
      </c>
      <c r="W2497" s="13" t="s">
        <v>101</v>
      </c>
      <c r="X2497">
        <v>0.8</v>
      </c>
    </row>
    <row r="2498" spans="1:24" x14ac:dyDescent="0.3">
      <c r="A2498">
        <v>2496</v>
      </c>
      <c r="B2498" t="s">
        <v>197</v>
      </c>
      <c r="C2498" t="s">
        <v>198</v>
      </c>
      <c r="D2498">
        <v>30.776477</v>
      </c>
      <c r="E2498">
        <v>76.713577000000001</v>
      </c>
      <c r="F2498" s="18">
        <v>45222</v>
      </c>
      <c r="G2498" s="19">
        <v>0.375</v>
      </c>
      <c r="H2498">
        <v>9</v>
      </c>
      <c r="I2498" s="13" t="s">
        <v>204</v>
      </c>
      <c r="J2498">
        <v>0</v>
      </c>
      <c r="K2498" s="13" t="s">
        <v>191</v>
      </c>
      <c r="L2498">
        <v>1</v>
      </c>
      <c r="M2498">
        <v>1</v>
      </c>
      <c r="N2498" s="13" t="s">
        <v>212</v>
      </c>
      <c r="O2498" s="13" t="s">
        <v>195</v>
      </c>
      <c r="P2498">
        <v>20</v>
      </c>
      <c r="Q2498" s="13" t="s">
        <v>97</v>
      </c>
      <c r="R2498" s="13" t="s">
        <v>208</v>
      </c>
      <c r="S2498" s="13" t="s">
        <v>193</v>
      </c>
      <c r="T2498">
        <v>1</v>
      </c>
      <c r="U2498">
        <v>0</v>
      </c>
      <c r="V2498">
        <v>1</v>
      </c>
      <c r="W2498" s="13" t="s">
        <v>101</v>
      </c>
      <c r="X2498">
        <v>0.6</v>
      </c>
    </row>
    <row r="2499" spans="1:24" x14ac:dyDescent="0.3">
      <c r="A2499">
        <v>2497</v>
      </c>
      <c r="B2499" t="s">
        <v>217</v>
      </c>
      <c r="C2499" t="s">
        <v>218</v>
      </c>
      <c r="D2499">
        <v>22.496701999999999</v>
      </c>
      <c r="E2499">
        <v>88.324162000000001</v>
      </c>
      <c r="F2499" s="18">
        <v>44776</v>
      </c>
      <c r="G2499" s="19">
        <v>0.58333333333333304</v>
      </c>
      <c r="H2499">
        <v>14</v>
      </c>
      <c r="I2499" s="13" t="s">
        <v>194</v>
      </c>
      <c r="J2499">
        <v>0</v>
      </c>
      <c r="K2499" s="13" t="s">
        <v>214</v>
      </c>
      <c r="L2499">
        <v>6</v>
      </c>
      <c r="M2499">
        <v>1</v>
      </c>
      <c r="N2499" s="13" t="s">
        <v>212</v>
      </c>
      <c r="O2499" s="13" t="s">
        <v>95</v>
      </c>
      <c r="P2499">
        <v>30</v>
      </c>
      <c r="Q2499" s="13" t="s">
        <v>195</v>
      </c>
      <c r="R2499" s="13" t="s">
        <v>98</v>
      </c>
      <c r="S2499" s="13" t="s">
        <v>196</v>
      </c>
      <c r="T2499">
        <v>1</v>
      </c>
      <c r="U2499">
        <v>1</v>
      </c>
      <c r="V2499">
        <v>0</v>
      </c>
      <c r="W2499" s="13" t="s">
        <v>101</v>
      </c>
      <c r="X2499">
        <v>0.45</v>
      </c>
    </row>
    <row r="2500" spans="1:24" x14ac:dyDescent="0.3">
      <c r="A2500">
        <v>2498</v>
      </c>
      <c r="B2500" t="s">
        <v>203</v>
      </c>
      <c r="C2500" t="s">
        <v>203</v>
      </c>
      <c r="D2500">
        <v>28.492812000000001</v>
      </c>
      <c r="E2500">
        <v>77.251323999999997</v>
      </c>
      <c r="F2500" s="18">
        <v>44716</v>
      </c>
      <c r="G2500" s="19">
        <v>0.5</v>
      </c>
      <c r="H2500">
        <v>12</v>
      </c>
      <c r="I2500" s="13" t="s">
        <v>219</v>
      </c>
      <c r="J2500">
        <v>1</v>
      </c>
      <c r="K2500" s="13" t="s">
        <v>92</v>
      </c>
      <c r="L2500">
        <v>5</v>
      </c>
      <c r="M2500">
        <v>1</v>
      </c>
      <c r="N2500" s="13" t="s">
        <v>192</v>
      </c>
      <c r="O2500" s="13" t="s">
        <v>97</v>
      </c>
      <c r="P2500">
        <v>15</v>
      </c>
      <c r="Q2500" s="13" t="s">
        <v>195</v>
      </c>
      <c r="R2500" s="13" t="s">
        <v>205</v>
      </c>
      <c r="S2500" s="13" t="s">
        <v>193</v>
      </c>
      <c r="T2500">
        <v>2</v>
      </c>
      <c r="U2500">
        <v>2</v>
      </c>
      <c r="V2500">
        <v>0</v>
      </c>
      <c r="W2500" s="13" t="s">
        <v>101</v>
      </c>
      <c r="X2500">
        <v>0.1</v>
      </c>
    </row>
    <row r="2501" spans="1:24" x14ac:dyDescent="0.3">
      <c r="A2501">
        <v>2499</v>
      </c>
      <c r="B2501" t="s">
        <v>209</v>
      </c>
      <c r="C2501" t="s">
        <v>210</v>
      </c>
      <c r="D2501">
        <v>17.556891</v>
      </c>
      <c r="E2501">
        <v>78.282418000000007</v>
      </c>
      <c r="F2501" s="18">
        <v>45437</v>
      </c>
      <c r="G2501" s="19">
        <v>0.20833333333333301</v>
      </c>
      <c r="H2501">
        <v>5</v>
      </c>
      <c r="I2501" s="13" t="s">
        <v>219</v>
      </c>
      <c r="J2501">
        <v>1</v>
      </c>
      <c r="K2501" s="13" t="s">
        <v>92</v>
      </c>
      <c r="L2501">
        <v>5</v>
      </c>
      <c r="M2501">
        <v>0</v>
      </c>
      <c r="N2501" s="13" t="s">
        <v>94</v>
      </c>
      <c r="O2501" s="13" t="s">
        <v>95</v>
      </c>
      <c r="P2501">
        <v>35</v>
      </c>
      <c r="Q2501" s="13" t="s">
        <v>97</v>
      </c>
      <c r="R2501" s="13" t="s">
        <v>208</v>
      </c>
      <c r="S2501" s="13" t="s">
        <v>196</v>
      </c>
      <c r="T2501">
        <v>3</v>
      </c>
      <c r="U2501">
        <v>0</v>
      </c>
      <c r="V2501">
        <v>0</v>
      </c>
      <c r="W2501" s="13" t="s">
        <v>101</v>
      </c>
      <c r="X2501">
        <v>0.65</v>
      </c>
    </row>
    <row r="2502" spans="1:24" x14ac:dyDescent="0.3">
      <c r="A2502">
        <v>2500</v>
      </c>
      <c r="B2502" t="s">
        <v>217</v>
      </c>
      <c r="C2502" t="s">
        <v>218</v>
      </c>
      <c r="D2502">
        <v>22.487759</v>
      </c>
      <c r="E2502">
        <v>88.228820999999996</v>
      </c>
      <c r="F2502" s="18">
        <v>45739</v>
      </c>
      <c r="G2502" s="19">
        <v>0.5</v>
      </c>
      <c r="H2502">
        <v>12</v>
      </c>
      <c r="I2502" s="13" t="s">
        <v>89</v>
      </c>
      <c r="J2502">
        <v>1</v>
      </c>
      <c r="K2502" s="13" t="s">
        <v>191</v>
      </c>
      <c r="L2502">
        <v>2</v>
      </c>
      <c r="M2502">
        <v>0</v>
      </c>
      <c r="N2502" s="13" t="s">
        <v>212</v>
      </c>
      <c r="O2502" s="13" t="s">
        <v>95</v>
      </c>
      <c r="P2502">
        <v>39</v>
      </c>
      <c r="Q2502" s="13" t="s">
        <v>97</v>
      </c>
      <c r="R2502" s="13" t="s">
        <v>205</v>
      </c>
      <c r="S2502" s="13" t="s">
        <v>193</v>
      </c>
      <c r="T2502">
        <v>4</v>
      </c>
      <c r="U2502">
        <v>3</v>
      </c>
      <c r="V2502">
        <v>0</v>
      </c>
      <c r="W2502" s="13" t="s">
        <v>101</v>
      </c>
      <c r="X2502">
        <v>0.65</v>
      </c>
    </row>
    <row r="2503" spans="1:24" x14ac:dyDescent="0.3">
      <c r="A2503">
        <v>2501</v>
      </c>
      <c r="B2503" t="s">
        <v>200</v>
      </c>
      <c r="C2503" t="s">
        <v>201</v>
      </c>
      <c r="D2503">
        <v>13.145502</v>
      </c>
      <c r="E2503">
        <v>80.196039999999996</v>
      </c>
      <c r="F2503" s="18">
        <v>45391</v>
      </c>
      <c r="G2503" s="19">
        <v>0.83333333333333304</v>
      </c>
      <c r="H2503">
        <v>20</v>
      </c>
      <c r="I2503" s="13" t="s">
        <v>215</v>
      </c>
      <c r="J2503">
        <v>0</v>
      </c>
      <c r="K2503" s="13" t="s">
        <v>191</v>
      </c>
      <c r="L2503">
        <v>3</v>
      </c>
      <c r="M2503">
        <v>0</v>
      </c>
      <c r="N2503" s="13" t="s">
        <v>192</v>
      </c>
      <c r="O2503" s="13" t="s">
        <v>97</v>
      </c>
      <c r="P2503">
        <v>21</v>
      </c>
      <c r="Q2503" s="13" t="s">
        <v>195</v>
      </c>
      <c r="R2503" s="13" t="s">
        <v>208</v>
      </c>
      <c r="S2503" s="13" t="s">
        <v>196</v>
      </c>
      <c r="T2503">
        <v>5</v>
      </c>
      <c r="U2503">
        <v>3</v>
      </c>
      <c r="V2503">
        <v>0</v>
      </c>
      <c r="W2503" s="13" t="s">
        <v>101</v>
      </c>
      <c r="X2503">
        <v>0.1</v>
      </c>
    </row>
    <row r="2504" spans="1:24" x14ac:dyDescent="0.3">
      <c r="A2504">
        <v>2502</v>
      </c>
      <c r="B2504" t="s">
        <v>209</v>
      </c>
      <c r="C2504" t="s">
        <v>210</v>
      </c>
      <c r="D2504">
        <v>17.258106999999999</v>
      </c>
      <c r="E2504">
        <v>78.399880999999993</v>
      </c>
      <c r="F2504" s="18">
        <v>45104</v>
      </c>
      <c r="G2504" s="19">
        <v>0.33333333333333298</v>
      </c>
      <c r="H2504">
        <v>8</v>
      </c>
      <c r="I2504" s="13" t="s">
        <v>215</v>
      </c>
      <c r="J2504">
        <v>0</v>
      </c>
      <c r="K2504" s="13" t="s">
        <v>214</v>
      </c>
      <c r="L2504">
        <v>5</v>
      </c>
      <c r="M2504">
        <v>1</v>
      </c>
      <c r="N2504" s="13" t="s">
        <v>212</v>
      </c>
      <c r="O2504" s="13" t="s">
        <v>95</v>
      </c>
      <c r="P2504">
        <v>40</v>
      </c>
      <c r="Q2504" s="13" t="s">
        <v>97</v>
      </c>
      <c r="R2504" s="13" t="s">
        <v>199</v>
      </c>
      <c r="S2504" s="13" t="s">
        <v>196</v>
      </c>
      <c r="T2504">
        <v>2</v>
      </c>
      <c r="U2504">
        <v>1</v>
      </c>
      <c r="V2504">
        <v>1</v>
      </c>
      <c r="W2504" s="13" t="s">
        <v>101</v>
      </c>
      <c r="X2504">
        <v>0.8</v>
      </c>
    </row>
    <row r="2505" spans="1:24" x14ac:dyDescent="0.3">
      <c r="A2505">
        <v>2503</v>
      </c>
      <c r="B2505" t="s">
        <v>209</v>
      </c>
      <c r="C2505" t="s">
        <v>210</v>
      </c>
      <c r="D2505">
        <v>17.341646999999998</v>
      </c>
      <c r="E2505">
        <v>78.230557000000005</v>
      </c>
      <c r="F2505" s="18">
        <v>45102</v>
      </c>
      <c r="G2505" s="19">
        <v>4.1666666666666699E-2</v>
      </c>
      <c r="H2505">
        <v>1</v>
      </c>
      <c r="I2505" s="13" t="s">
        <v>89</v>
      </c>
      <c r="J2505">
        <v>1</v>
      </c>
      <c r="K2505" s="13" t="s">
        <v>92</v>
      </c>
      <c r="L2505">
        <v>5</v>
      </c>
      <c r="M2505">
        <v>1</v>
      </c>
      <c r="N2505" s="13" t="s">
        <v>94</v>
      </c>
      <c r="O2505" s="13" t="s">
        <v>95</v>
      </c>
      <c r="P2505">
        <v>36</v>
      </c>
      <c r="Q2505" s="13" t="s">
        <v>95</v>
      </c>
      <c r="R2505" s="13" t="s">
        <v>98</v>
      </c>
      <c r="S2505" s="13" t="s">
        <v>196</v>
      </c>
      <c r="T2505">
        <v>5</v>
      </c>
      <c r="U2505">
        <v>4</v>
      </c>
      <c r="V2505">
        <v>0</v>
      </c>
      <c r="W2505" s="13" t="s">
        <v>101</v>
      </c>
      <c r="X2505">
        <v>0.45</v>
      </c>
    </row>
    <row r="2506" spans="1:24" x14ac:dyDescent="0.3">
      <c r="A2506">
        <v>2504</v>
      </c>
      <c r="B2506" t="s">
        <v>200</v>
      </c>
      <c r="C2506" t="s">
        <v>201</v>
      </c>
      <c r="D2506">
        <v>13.051112</v>
      </c>
      <c r="E2506">
        <v>80.185640000000006</v>
      </c>
      <c r="F2506" s="18">
        <v>45542</v>
      </c>
      <c r="G2506" s="19">
        <v>0.375</v>
      </c>
      <c r="H2506">
        <v>9</v>
      </c>
      <c r="I2506" s="13" t="s">
        <v>219</v>
      </c>
      <c r="J2506">
        <v>1</v>
      </c>
      <c r="K2506" s="13" t="s">
        <v>191</v>
      </c>
      <c r="L2506">
        <v>5</v>
      </c>
      <c r="M2506">
        <v>1</v>
      </c>
      <c r="N2506" s="13" t="s">
        <v>212</v>
      </c>
      <c r="O2506" s="13" t="s">
        <v>95</v>
      </c>
      <c r="P2506">
        <v>15</v>
      </c>
      <c r="Q2506" s="13" t="s">
        <v>97</v>
      </c>
      <c r="R2506" s="13" t="s">
        <v>98</v>
      </c>
      <c r="S2506" s="13" t="s">
        <v>193</v>
      </c>
      <c r="T2506">
        <v>5</v>
      </c>
      <c r="U2506">
        <v>3</v>
      </c>
      <c r="V2506">
        <v>1</v>
      </c>
      <c r="W2506" s="13" t="s">
        <v>101</v>
      </c>
      <c r="X2506">
        <v>0.8</v>
      </c>
    </row>
    <row r="2507" spans="1:24" x14ac:dyDescent="0.3">
      <c r="A2507">
        <v>2505</v>
      </c>
      <c r="B2507" t="s">
        <v>217</v>
      </c>
      <c r="C2507" t="s">
        <v>218</v>
      </c>
      <c r="D2507">
        <v>22.407079</v>
      </c>
      <c r="E2507">
        <v>88.484688000000006</v>
      </c>
      <c r="F2507" s="18">
        <v>45407</v>
      </c>
      <c r="G2507" s="19">
        <v>4.1666666666666699E-2</v>
      </c>
      <c r="H2507">
        <v>1</v>
      </c>
      <c r="I2507" s="13" t="s">
        <v>202</v>
      </c>
      <c r="J2507">
        <v>0</v>
      </c>
      <c r="K2507" s="13" t="s">
        <v>92</v>
      </c>
      <c r="L2507">
        <v>1</v>
      </c>
      <c r="M2507">
        <v>0</v>
      </c>
      <c r="N2507" s="13" t="s">
        <v>94</v>
      </c>
      <c r="O2507" s="13" t="s">
        <v>95</v>
      </c>
      <c r="P2507">
        <v>33</v>
      </c>
      <c r="Q2507" s="13" t="s">
        <v>95</v>
      </c>
      <c r="R2507" s="13" t="s">
        <v>205</v>
      </c>
      <c r="S2507" s="13" t="s">
        <v>196</v>
      </c>
      <c r="T2507">
        <v>2</v>
      </c>
      <c r="U2507">
        <v>1</v>
      </c>
      <c r="V2507">
        <v>0</v>
      </c>
      <c r="W2507" s="13" t="s">
        <v>101</v>
      </c>
      <c r="X2507">
        <v>0.45</v>
      </c>
    </row>
    <row r="2508" spans="1:24" x14ac:dyDescent="0.3">
      <c r="A2508">
        <v>2506</v>
      </c>
      <c r="B2508" t="s">
        <v>190</v>
      </c>
      <c r="C2508" t="s">
        <v>80</v>
      </c>
      <c r="D2508">
        <v>19.128482999999999</v>
      </c>
      <c r="E2508">
        <v>72.957463000000004</v>
      </c>
      <c r="F2508" s="18">
        <v>45101</v>
      </c>
      <c r="G2508" s="19">
        <v>0.125</v>
      </c>
      <c r="H2508">
        <v>3</v>
      </c>
      <c r="I2508" s="13" t="s">
        <v>219</v>
      </c>
      <c r="J2508">
        <v>1</v>
      </c>
      <c r="K2508" s="13" t="s">
        <v>214</v>
      </c>
      <c r="L2508">
        <v>6</v>
      </c>
      <c r="M2508">
        <v>1</v>
      </c>
      <c r="N2508" s="13" t="s">
        <v>192</v>
      </c>
      <c r="O2508" s="13" t="s">
        <v>97</v>
      </c>
      <c r="P2508">
        <v>25</v>
      </c>
      <c r="Q2508" s="13" t="s">
        <v>97</v>
      </c>
      <c r="R2508" s="13" t="s">
        <v>199</v>
      </c>
      <c r="S2508" s="13" t="s">
        <v>193</v>
      </c>
      <c r="T2508">
        <v>3</v>
      </c>
      <c r="U2508">
        <v>2</v>
      </c>
      <c r="V2508">
        <v>0</v>
      </c>
      <c r="W2508" s="13" t="s">
        <v>101</v>
      </c>
      <c r="X2508">
        <v>0.3</v>
      </c>
    </row>
    <row r="2509" spans="1:24" x14ac:dyDescent="0.3">
      <c r="A2509">
        <v>2507</v>
      </c>
      <c r="B2509" t="s">
        <v>200</v>
      </c>
      <c r="C2509" t="s">
        <v>201</v>
      </c>
      <c r="D2509">
        <v>12.86675</v>
      </c>
      <c r="E2509">
        <v>80.216233000000003</v>
      </c>
      <c r="F2509" s="18">
        <v>45253</v>
      </c>
      <c r="G2509" s="19">
        <v>0.29166666666666702</v>
      </c>
      <c r="H2509">
        <v>7</v>
      </c>
      <c r="I2509" s="13" t="s">
        <v>202</v>
      </c>
      <c r="J2509">
        <v>0</v>
      </c>
      <c r="K2509" s="13" t="s">
        <v>191</v>
      </c>
      <c r="L2509">
        <v>2</v>
      </c>
      <c r="M2509">
        <v>0</v>
      </c>
      <c r="N2509" s="13" t="s">
        <v>94</v>
      </c>
      <c r="O2509" s="13" t="s">
        <v>95</v>
      </c>
      <c r="P2509">
        <v>37</v>
      </c>
      <c r="Q2509" s="13" t="s">
        <v>97</v>
      </c>
      <c r="R2509" s="13" t="s">
        <v>208</v>
      </c>
      <c r="S2509" s="13" t="s">
        <v>196</v>
      </c>
      <c r="T2509">
        <v>4</v>
      </c>
      <c r="U2509">
        <v>4</v>
      </c>
      <c r="V2509">
        <v>0</v>
      </c>
      <c r="W2509" s="13" t="s">
        <v>101</v>
      </c>
      <c r="X2509">
        <v>0.65</v>
      </c>
    </row>
    <row r="2510" spans="1:24" x14ac:dyDescent="0.3">
      <c r="A2510">
        <v>2508</v>
      </c>
      <c r="B2510" t="s">
        <v>217</v>
      </c>
      <c r="C2510" t="s">
        <v>218</v>
      </c>
      <c r="D2510">
        <v>22.593686999999999</v>
      </c>
      <c r="E2510">
        <v>88.401272000000006</v>
      </c>
      <c r="F2510" s="18">
        <v>45469</v>
      </c>
      <c r="G2510" s="19">
        <v>0.75</v>
      </c>
      <c r="H2510">
        <v>18</v>
      </c>
      <c r="I2510" s="13" t="s">
        <v>194</v>
      </c>
      <c r="J2510">
        <v>0</v>
      </c>
      <c r="K2510" s="13" t="s">
        <v>92</v>
      </c>
      <c r="L2510">
        <v>2</v>
      </c>
      <c r="M2510">
        <v>0</v>
      </c>
      <c r="N2510" s="13" t="s">
        <v>212</v>
      </c>
      <c r="O2510" s="13" t="s">
        <v>95</v>
      </c>
      <c r="P2510">
        <v>38</v>
      </c>
      <c r="Q2510" s="13" t="s">
        <v>97</v>
      </c>
      <c r="R2510" s="13" t="s">
        <v>199</v>
      </c>
      <c r="S2510" s="13" t="s">
        <v>193</v>
      </c>
      <c r="T2510">
        <v>3</v>
      </c>
      <c r="U2510">
        <v>1</v>
      </c>
      <c r="V2510">
        <v>1</v>
      </c>
      <c r="W2510" s="13" t="s">
        <v>101</v>
      </c>
      <c r="X2510">
        <v>0.8</v>
      </c>
    </row>
    <row r="2511" spans="1:24" x14ac:dyDescent="0.3">
      <c r="A2511">
        <v>2509</v>
      </c>
      <c r="B2511" t="s">
        <v>197</v>
      </c>
      <c r="C2511" t="s">
        <v>198</v>
      </c>
      <c r="D2511">
        <v>30.727136000000002</v>
      </c>
      <c r="E2511">
        <v>76.889200000000002</v>
      </c>
      <c r="F2511" s="18">
        <v>44870</v>
      </c>
      <c r="G2511" s="19">
        <v>0.83333333333333304</v>
      </c>
      <c r="H2511">
        <v>20</v>
      </c>
      <c r="I2511" s="13" t="s">
        <v>219</v>
      </c>
      <c r="J2511">
        <v>1</v>
      </c>
      <c r="K2511" s="13" t="s">
        <v>214</v>
      </c>
      <c r="L2511">
        <v>4</v>
      </c>
      <c r="M2511">
        <v>1</v>
      </c>
      <c r="N2511" s="13" t="s">
        <v>192</v>
      </c>
      <c r="O2511" s="13" t="s">
        <v>97</v>
      </c>
      <c r="P2511">
        <v>35</v>
      </c>
      <c r="Q2511" s="13" t="s">
        <v>195</v>
      </c>
      <c r="R2511" s="13" t="s">
        <v>213</v>
      </c>
      <c r="S2511" s="13" t="s">
        <v>196</v>
      </c>
      <c r="T2511">
        <v>1</v>
      </c>
      <c r="U2511">
        <v>0</v>
      </c>
      <c r="V2511">
        <v>0</v>
      </c>
      <c r="W2511" s="13" t="s">
        <v>101</v>
      </c>
      <c r="X2511">
        <v>0.1</v>
      </c>
    </row>
    <row r="2512" spans="1:24" x14ac:dyDescent="0.3">
      <c r="A2512">
        <v>2510</v>
      </c>
      <c r="B2512" t="s">
        <v>79</v>
      </c>
      <c r="C2512" t="s">
        <v>80</v>
      </c>
      <c r="D2512">
        <v>18.667369000000001</v>
      </c>
      <c r="E2512">
        <v>73.752182000000005</v>
      </c>
      <c r="F2512" s="18">
        <v>44673</v>
      </c>
      <c r="G2512" s="19">
        <v>4.1666666666666699E-2</v>
      </c>
      <c r="H2512">
        <v>1</v>
      </c>
      <c r="I2512" s="13" t="s">
        <v>211</v>
      </c>
      <c r="J2512">
        <v>0</v>
      </c>
      <c r="K2512" s="13" t="s">
        <v>92</v>
      </c>
      <c r="L2512">
        <v>5</v>
      </c>
      <c r="M2512">
        <v>0</v>
      </c>
      <c r="N2512" s="13" t="s">
        <v>192</v>
      </c>
      <c r="O2512" s="13" t="s">
        <v>97</v>
      </c>
      <c r="P2512">
        <v>34</v>
      </c>
      <c r="Q2512" s="13" t="s">
        <v>95</v>
      </c>
      <c r="R2512" s="13" t="s">
        <v>208</v>
      </c>
      <c r="S2512" s="13" t="s">
        <v>99</v>
      </c>
      <c r="T2512">
        <v>5</v>
      </c>
      <c r="U2512">
        <v>5</v>
      </c>
      <c r="V2512">
        <v>0</v>
      </c>
      <c r="W2512" s="13" t="s">
        <v>101</v>
      </c>
      <c r="X2512">
        <v>0.3</v>
      </c>
    </row>
    <row r="2513" spans="1:24" x14ac:dyDescent="0.3">
      <c r="A2513">
        <v>2511</v>
      </c>
      <c r="B2513" t="s">
        <v>197</v>
      </c>
      <c r="C2513" t="s">
        <v>198</v>
      </c>
      <c r="D2513">
        <v>30.728165000000001</v>
      </c>
      <c r="E2513">
        <v>76.721294</v>
      </c>
      <c r="F2513" s="18">
        <v>45258</v>
      </c>
      <c r="G2513" s="19">
        <v>0.83333333333333304</v>
      </c>
      <c r="H2513">
        <v>20</v>
      </c>
      <c r="I2513" s="13" t="s">
        <v>215</v>
      </c>
      <c r="J2513">
        <v>0</v>
      </c>
      <c r="K2513" s="13" t="s">
        <v>191</v>
      </c>
      <c r="L2513">
        <v>1</v>
      </c>
      <c r="M2513">
        <v>1</v>
      </c>
      <c r="N2513" s="13" t="s">
        <v>192</v>
      </c>
      <c r="O2513" s="13" t="s">
        <v>97</v>
      </c>
      <c r="P2513">
        <v>20</v>
      </c>
      <c r="Q2513" s="13" t="s">
        <v>195</v>
      </c>
      <c r="R2513" s="13" t="s">
        <v>213</v>
      </c>
      <c r="S2513" s="13" t="s">
        <v>196</v>
      </c>
      <c r="T2513">
        <v>2</v>
      </c>
      <c r="U2513">
        <v>0</v>
      </c>
      <c r="V2513">
        <v>0</v>
      </c>
      <c r="W2513" s="13" t="s">
        <v>101</v>
      </c>
      <c r="X2513">
        <v>0.1</v>
      </c>
    </row>
    <row r="2514" spans="1:24" x14ac:dyDescent="0.3">
      <c r="A2514">
        <v>2512</v>
      </c>
      <c r="B2514" t="s">
        <v>206</v>
      </c>
      <c r="C2514" t="s">
        <v>207</v>
      </c>
      <c r="D2514">
        <v>12.953362</v>
      </c>
      <c r="E2514">
        <v>77.718687000000003</v>
      </c>
      <c r="F2514" s="18">
        <v>44684</v>
      </c>
      <c r="G2514" s="19">
        <v>0.5</v>
      </c>
      <c r="H2514">
        <v>12</v>
      </c>
      <c r="I2514" s="13" t="s">
        <v>215</v>
      </c>
      <c r="J2514">
        <v>0</v>
      </c>
      <c r="K2514" s="13" t="s">
        <v>191</v>
      </c>
      <c r="L2514">
        <v>3</v>
      </c>
      <c r="M2514">
        <v>1</v>
      </c>
      <c r="N2514" s="13" t="s">
        <v>94</v>
      </c>
      <c r="O2514" s="13" t="s">
        <v>95</v>
      </c>
      <c r="P2514">
        <v>19</v>
      </c>
      <c r="Q2514" s="13" t="s">
        <v>95</v>
      </c>
      <c r="R2514" s="13" t="s">
        <v>205</v>
      </c>
      <c r="S2514" s="13" t="s">
        <v>193</v>
      </c>
      <c r="T2514">
        <v>3</v>
      </c>
      <c r="U2514">
        <v>3</v>
      </c>
      <c r="V2514">
        <v>0</v>
      </c>
      <c r="W2514" s="13" t="s">
        <v>101</v>
      </c>
      <c r="X2514">
        <v>0.45</v>
      </c>
    </row>
    <row r="2515" spans="1:24" x14ac:dyDescent="0.3">
      <c r="A2515">
        <v>2513</v>
      </c>
      <c r="B2515" t="s">
        <v>79</v>
      </c>
      <c r="C2515" t="s">
        <v>80</v>
      </c>
      <c r="D2515">
        <v>18.580586</v>
      </c>
      <c r="E2515">
        <v>73.858908999999997</v>
      </c>
      <c r="F2515" s="18">
        <v>45528</v>
      </c>
      <c r="G2515" s="19">
        <v>4.1666666666666699E-2</v>
      </c>
      <c r="H2515">
        <v>1</v>
      </c>
      <c r="I2515" s="13" t="s">
        <v>219</v>
      </c>
      <c r="J2515">
        <v>1</v>
      </c>
      <c r="K2515" s="13" t="s">
        <v>191</v>
      </c>
      <c r="L2515">
        <v>1</v>
      </c>
      <c r="M2515">
        <v>1</v>
      </c>
      <c r="N2515" s="13" t="s">
        <v>192</v>
      </c>
      <c r="O2515" s="13" t="s">
        <v>97</v>
      </c>
      <c r="P2515">
        <v>18</v>
      </c>
      <c r="Q2515" s="13" t="s">
        <v>95</v>
      </c>
      <c r="R2515" s="13" t="s">
        <v>199</v>
      </c>
      <c r="S2515" s="13" t="s">
        <v>196</v>
      </c>
      <c r="T2515">
        <v>3</v>
      </c>
      <c r="U2515">
        <v>3</v>
      </c>
      <c r="V2515">
        <v>0</v>
      </c>
      <c r="W2515" s="13" t="s">
        <v>101</v>
      </c>
      <c r="X2515">
        <v>0.1</v>
      </c>
    </row>
    <row r="2516" spans="1:24" x14ac:dyDescent="0.3">
      <c r="A2516">
        <v>2514</v>
      </c>
      <c r="B2516" t="s">
        <v>206</v>
      </c>
      <c r="C2516" t="s">
        <v>207</v>
      </c>
      <c r="D2516">
        <v>13.123873</v>
      </c>
      <c r="E2516">
        <v>77.774474999999995</v>
      </c>
      <c r="F2516" s="18">
        <v>44823</v>
      </c>
      <c r="G2516" s="19">
        <v>0.66666666666666696</v>
      </c>
      <c r="H2516">
        <v>16</v>
      </c>
      <c r="I2516" s="13" t="s">
        <v>204</v>
      </c>
      <c r="J2516">
        <v>0</v>
      </c>
      <c r="K2516" s="13" t="s">
        <v>92</v>
      </c>
      <c r="L2516">
        <v>2</v>
      </c>
      <c r="M2516">
        <v>1</v>
      </c>
      <c r="N2516" s="13" t="s">
        <v>94</v>
      </c>
      <c r="O2516" s="13" t="s">
        <v>95</v>
      </c>
      <c r="P2516">
        <v>21</v>
      </c>
      <c r="Q2516" s="13" t="s">
        <v>195</v>
      </c>
      <c r="R2516" s="13" t="s">
        <v>213</v>
      </c>
      <c r="S2516" s="13" t="s">
        <v>196</v>
      </c>
      <c r="T2516">
        <v>4</v>
      </c>
      <c r="U2516">
        <v>1</v>
      </c>
      <c r="V2516">
        <v>0</v>
      </c>
      <c r="W2516" s="13" t="s">
        <v>101</v>
      </c>
      <c r="X2516">
        <v>0.45</v>
      </c>
    </row>
    <row r="2517" spans="1:24" x14ac:dyDescent="0.3">
      <c r="A2517">
        <v>2515</v>
      </c>
      <c r="B2517" t="s">
        <v>190</v>
      </c>
      <c r="C2517" t="s">
        <v>80</v>
      </c>
      <c r="D2517">
        <v>18.8078</v>
      </c>
      <c r="E2517">
        <v>72.856708999999995</v>
      </c>
      <c r="F2517" s="18">
        <v>45349</v>
      </c>
      <c r="G2517" s="19">
        <v>0.91666666666666696</v>
      </c>
      <c r="H2517">
        <v>22</v>
      </c>
      <c r="I2517" s="13" t="s">
        <v>215</v>
      </c>
      <c r="J2517">
        <v>0</v>
      </c>
      <c r="K2517" s="13" t="s">
        <v>92</v>
      </c>
      <c r="L2517">
        <v>3</v>
      </c>
      <c r="M2517">
        <v>0</v>
      </c>
      <c r="N2517" s="13" t="s">
        <v>94</v>
      </c>
      <c r="O2517" s="13" t="s">
        <v>95</v>
      </c>
      <c r="P2517">
        <v>39</v>
      </c>
      <c r="Q2517" s="13" t="s">
        <v>97</v>
      </c>
      <c r="R2517" s="13" t="s">
        <v>98</v>
      </c>
      <c r="S2517" s="13" t="s">
        <v>196</v>
      </c>
      <c r="T2517">
        <v>5</v>
      </c>
      <c r="U2517">
        <v>2</v>
      </c>
      <c r="V2517">
        <v>0</v>
      </c>
      <c r="W2517" s="13" t="s">
        <v>101</v>
      </c>
      <c r="X2517">
        <v>0.65</v>
      </c>
    </row>
    <row r="2518" spans="1:24" x14ac:dyDescent="0.3">
      <c r="A2518">
        <v>2516</v>
      </c>
      <c r="B2518" t="s">
        <v>209</v>
      </c>
      <c r="C2518" t="s">
        <v>210</v>
      </c>
      <c r="D2518">
        <v>17.414746000000001</v>
      </c>
      <c r="E2518">
        <v>78.273848999999998</v>
      </c>
      <c r="F2518" s="18">
        <v>44884</v>
      </c>
      <c r="G2518" s="19">
        <v>0.29166666666666702</v>
      </c>
      <c r="H2518">
        <v>7</v>
      </c>
      <c r="I2518" s="13" t="s">
        <v>219</v>
      </c>
      <c r="J2518">
        <v>1</v>
      </c>
      <c r="K2518" s="13" t="s">
        <v>92</v>
      </c>
      <c r="L2518">
        <v>3</v>
      </c>
      <c r="M2518">
        <v>0</v>
      </c>
      <c r="N2518" s="13" t="s">
        <v>94</v>
      </c>
      <c r="O2518" s="13" t="s">
        <v>95</v>
      </c>
      <c r="P2518">
        <v>17</v>
      </c>
      <c r="Q2518" s="13" t="s">
        <v>97</v>
      </c>
      <c r="R2518" s="13" t="s">
        <v>199</v>
      </c>
      <c r="S2518" s="13" t="s">
        <v>193</v>
      </c>
      <c r="T2518">
        <v>3</v>
      </c>
      <c r="U2518">
        <v>2</v>
      </c>
      <c r="V2518">
        <v>0</v>
      </c>
      <c r="W2518" s="13" t="s">
        <v>101</v>
      </c>
      <c r="X2518">
        <v>0.65</v>
      </c>
    </row>
    <row r="2519" spans="1:24" x14ac:dyDescent="0.3">
      <c r="A2519">
        <v>2517</v>
      </c>
      <c r="B2519" t="s">
        <v>79</v>
      </c>
      <c r="C2519" t="s">
        <v>80</v>
      </c>
      <c r="D2519">
        <v>18.411562</v>
      </c>
      <c r="E2519">
        <v>73.876215999999999</v>
      </c>
      <c r="F2519" s="18">
        <v>44830</v>
      </c>
      <c r="G2519" s="19">
        <v>0.375</v>
      </c>
      <c r="H2519">
        <v>9</v>
      </c>
      <c r="I2519" s="13" t="s">
        <v>204</v>
      </c>
      <c r="J2519">
        <v>0</v>
      </c>
      <c r="K2519" s="13" t="s">
        <v>214</v>
      </c>
      <c r="L2519">
        <v>2</v>
      </c>
      <c r="M2519">
        <v>0</v>
      </c>
      <c r="N2519" s="13" t="s">
        <v>192</v>
      </c>
      <c r="O2519" s="13" t="s">
        <v>97</v>
      </c>
      <c r="P2519">
        <v>22</v>
      </c>
      <c r="Q2519" s="13" t="s">
        <v>195</v>
      </c>
      <c r="R2519" s="13" t="s">
        <v>199</v>
      </c>
      <c r="S2519" s="13" t="s">
        <v>196</v>
      </c>
      <c r="T2519">
        <v>4</v>
      </c>
      <c r="U2519">
        <v>3</v>
      </c>
      <c r="V2519">
        <v>1</v>
      </c>
      <c r="W2519" s="13" t="s">
        <v>101</v>
      </c>
      <c r="X2519">
        <v>0.25</v>
      </c>
    </row>
    <row r="2520" spans="1:24" x14ac:dyDescent="0.3">
      <c r="A2520">
        <v>2518</v>
      </c>
      <c r="B2520" t="s">
        <v>206</v>
      </c>
      <c r="C2520" t="s">
        <v>207</v>
      </c>
      <c r="D2520">
        <v>12.851183000000001</v>
      </c>
      <c r="E2520">
        <v>77.626694000000001</v>
      </c>
      <c r="F2520" s="18">
        <v>44867</v>
      </c>
      <c r="G2520" s="19">
        <v>0.54166666666666696</v>
      </c>
      <c r="H2520">
        <v>13</v>
      </c>
      <c r="I2520" s="13" t="s">
        <v>194</v>
      </c>
      <c r="J2520">
        <v>0</v>
      </c>
      <c r="K2520" s="13" t="s">
        <v>191</v>
      </c>
      <c r="L2520">
        <v>6</v>
      </c>
      <c r="M2520">
        <v>0</v>
      </c>
      <c r="N2520" s="13" t="s">
        <v>192</v>
      </c>
      <c r="O2520" s="13" t="s">
        <v>97</v>
      </c>
      <c r="P2520">
        <v>21</v>
      </c>
      <c r="Q2520" s="13" t="s">
        <v>95</v>
      </c>
      <c r="R2520" s="13" t="s">
        <v>208</v>
      </c>
      <c r="S2520" s="13" t="s">
        <v>193</v>
      </c>
      <c r="T2520">
        <v>3</v>
      </c>
      <c r="U2520">
        <v>3</v>
      </c>
      <c r="V2520">
        <v>0</v>
      </c>
      <c r="W2520" s="13" t="s">
        <v>101</v>
      </c>
      <c r="X2520">
        <v>0.1</v>
      </c>
    </row>
    <row r="2521" spans="1:24" x14ac:dyDescent="0.3">
      <c r="A2521">
        <v>2519</v>
      </c>
      <c r="B2521" t="s">
        <v>190</v>
      </c>
      <c r="C2521" t="s">
        <v>80</v>
      </c>
      <c r="D2521">
        <v>18.836891999999999</v>
      </c>
      <c r="E2521">
        <v>72.953199999999995</v>
      </c>
      <c r="F2521" s="18">
        <v>45732</v>
      </c>
      <c r="G2521" s="19">
        <v>0.375</v>
      </c>
      <c r="H2521">
        <v>9</v>
      </c>
      <c r="I2521" s="13" t="s">
        <v>89</v>
      </c>
      <c r="J2521">
        <v>1</v>
      </c>
      <c r="K2521" s="13" t="s">
        <v>214</v>
      </c>
      <c r="L2521">
        <v>1</v>
      </c>
      <c r="M2521">
        <v>1</v>
      </c>
      <c r="N2521" s="13" t="s">
        <v>212</v>
      </c>
      <c r="O2521" s="13" t="s">
        <v>95</v>
      </c>
      <c r="P2521">
        <v>28</v>
      </c>
      <c r="Q2521" s="13" t="s">
        <v>97</v>
      </c>
      <c r="R2521" s="13" t="s">
        <v>208</v>
      </c>
      <c r="S2521" s="13" t="s">
        <v>196</v>
      </c>
      <c r="T2521">
        <v>2</v>
      </c>
      <c r="U2521">
        <v>1</v>
      </c>
      <c r="V2521">
        <v>1</v>
      </c>
      <c r="W2521" s="13" t="s">
        <v>101</v>
      </c>
      <c r="X2521">
        <v>0.8</v>
      </c>
    </row>
    <row r="2522" spans="1:24" x14ac:dyDescent="0.3">
      <c r="A2522">
        <v>2520</v>
      </c>
      <c r="B2522" t="s">
        <v>217</v>
      </c>
      <c r="C2522" t="s">
        <v>218</v>
      </c>
      <c r="D2522">
        <v>22.678125999999999</v>
      </c>
      <c r="E2522">
        <v>88.400683999999998</v>
      </c>
      <c r="F2522" s="18">
        <v>45085</v>
      </c>
      <c r="G2522" s="19">
        <v>0.25</v>
      </c>
      <c r="H2522">
        <v>6</v>
      </c>
      <c r="I2522" s="13" t="s">
        <v>202</v>
      </c>
      <c r="J2522">
        <v>0</v>
      </c>
      <c r="K2522" s="13" t="s">
        <v>214</v>
      </c>
      <c r="L2522">
        <v>4</v>
      </c>
      <c r="M2522">
        <v>1</v>
      </c>
      <c r="N2522" s="13" t="s">
        <v>192</v>
      </c>
      <c r="O2522" s="13" t="s">
        <v>97</v>
      </c>
      <c r="P2522">
        <v>40</v>
      </c>
      <c r="Q2522" s="13" t="s">
        <v>195</v>
      </c>
      <c r="R2522" s="13" t="s">
        <v>208</v>
      </c>
      <c r="S2522" s="13" t="s">
        <v>196</v>
      </c>
      <c r="T2522">
        <v>5</v>
      </c>
      <c r="U2522">
        <v>0</v>
      </c>
      <c r="V2522">
        <v>0</v>
      </c>
      <c r="W2522" s="13" t="s">
        <v>101</v>
      </c>
      <c r="X2522">
        <v>0.1</v>
      </c>
    </row>
    <row r="2523" spans="1:24" x14ac:dyDescent="0.3">
      <c r="A2523">
        <v>2521</v>
      </c>
      <c r="B2523" t="s">
        <v>209</v>
      </c>
      <c r="C2523" t="s">
        <v>210</v>
      </c>
      <c r="D2523">
        <v>17.380322</v>
      </c>
      <c r="E2523">
        <v>78.528200999999996</v>
      </c>
      <c r="F2523" s="18">
        <v>44772</v>
      </c>
      <c r="G2523" s="19">
        <v>8.3333333333333301E-2</v>
      </c>
      <c r="H2523">
        <v>2</v>
      </c>
      <c r="I2523" s="13" t="s">
        <v>219</v>
      </c>
      <c r="J2523">
        <v>1</v>
      </c>
      <c r="K2523" s="13" t="s">
        <v>191</v>
      </c>
      <c r="L2523">
        <v>4</v>
      </c>
      <c r="M2523">
        <v>0</v>
      </c>
      <c r="N2523" s="13" t="s">
        <v>192</v>
      </c>
      <c r="O2523" s="13" t="s">
        <v>97</v>
      </c>
      <c r="P2523">
        <v>33</v>
      </c>
      <c r="Q2523" s="13" t="s">
        <v>195</v>
      </c>
      <c r="R2523" s="13" t="s">
        <v>208</v>
      </c>
      <c r="S2523" s="13" t="s">
        <v>196</v>
      </c>
      <c r="T2523">
        <v>3</v>
      </c>
      <c r="U2523">
        <v>2</v>
      </c>
      <c r="V2523">
        <v>0</v>
      </c>
      <c r="W2523" s="13" t="s">
        <v>101</v>
      </c>
      <c r="X2523">
        <v>0.1</v>
      </c>
    </row>
    <row r="2524" spans="1:24" x14ac:dyDescent="0.3">
      <c r="A2524">
        <v>2522</v>
      </c>
      <c r="B2524" t="s">
        <v>209</v>
      </c>
      <c r="C2524" t="s">
        <v>210</v>
      </c>
      <c r="D2524">
        <v>17.217604000000001</v>
      </c>
      <c r="E2524">
        <v>78.594059999999999</v>
      </c>
      <c r="F2524" s="18">
        <v>45129</v>
      </c>
      <c r="G2524" s="19">
        <v>0</v>
      </c>
      <c r="H2524">
        <v>0</v>
      </c>
      <c r="I2524" s="13" t="s">
        <v>219</v>
      </c>
      <c r="J2524">
        <v>1</v>
      </c>
      <c r="K2524" s="13" t="s">
        <v>214</v>
      </c>
      <c r="L2524">
        <v>3</v>
      </c>
      <c r="M2524">
        <v>1</v>
      </c>
      <c r="N2524" s="13" t="s">
        <v>94</v>
      </c>
      <c r="O2524" s="13" t="s">
        <v>95</v>
      </c>
      <c r="P2524">
        <v>22</v>
      </c>
      <c r="Q2524" s="13" t="s">
        <v>97</v>
      </c>
      <c r="R2524" s="13" t="s">
        <v>98</v>
      </c>
      <c r="S2524" s="13" t="s">
        <v>193</v>
      </c>
      <c r="T2524">
        <v>3</v>
      </c>
      <c r="U2524">
        <v>3</v>
      </c>
      <c r="V2524">
        <v>0</v>
      </c>
      <c r="W2524" s="13" t="s">
        <v>101</v>
      </c>
      <c r="X2524">
        <v>0.65</v>
      </c>
    </row>
    <row r="2525" spans="1:24" x14ac:dyDescent="0.3">
      <c r="A2525">
        <v>2523</v>
      </c>
      <c r="B2525" t="s">
        <v>217</v>
      </c>
      <c r="C2525" t="s">
        <v>218</v>
      </c>
      <c r="D2525">
        <v>22.518449</v>
      </c>
      <c r="E2525">
        <v>88.343558000000002</v>
      </c>
      <c r="F2525" s="18">
        <v>44712</v>
      </c>
      <c r="G2525" s="19">
        <v>0.33333333333333298</v>
      </c>
      <c r="H2525">
        <v>8</v>
      </c>
      <c r="I2525" s="13" t="s">
        <v>215</v>
      </c>
      <c r="J2525">
        <v>0</v>
      </c>
      <c r="K2525" s="13" t="s">
        <v>92</v>
      </c>
      <c r="L2525">
        <v>6</v>
      </c>
      <c r="M2525">
        <v>1</v>
      </c>
      <c r="N2525" s="13" t="s">
        <v>212</v>
      </c>
      <c r="O2525" s="13" t="s">
        <v>195</v>
      </c>
      <c r="P2525">
        <v>20</v>
      </c>
      <c r="Q2525" s="13" t="s">
        <v>97</v>
      </c>
      <c r="R2525" s="13" t="s">
        <v>208</v>
      </c>
      <c r="S2525" s="13" t="s">
        <v>196</v>
      </c>
      <c r="T2525">
        <v>1</v>
      </c>
      <c r="U2525">
        <v>0</v>
      </c>
      <c r="V2525">
        <v>1</v>
      </c>
      <c r="W2525" s="13" t="s">
        <v>101</v>
      </c>
      <c r="X2525">
        <v>0.6</v>
      </c>
    </row>
    <row r="2526" spans="1:24" x14ac:dyDescent="0.3">
      <c r="A2526">
        <v>2524</v>
      </c>
      <c r="B2526" t="s">
        <v>217</v>
      </c>
      <c r="C2526" t="s">
        <v>218</v>
      </c>
      <c r="D2526">
        <v>22.405384999999999</v>
      </c>
      <c r="E2526">
        <v>88.431246999999999</v>
      </c>
      <c r="F2526" s="18">
        <v>45259</v>
      </c>
      <c r="G2526" s="19">
        <v>0.70833333333333304</v>
      </c>
      <c r="H2526">
        <v>17</v>
      </c>
      <c r="I2526" s="13" t="s">
        <v>194</v>
      </c>
      <c r="J2526">
        <v>0</v>
      </c>
      <c r="K2526" s="13" t="s">
        <v>92</v>
      </c>
      <c r="L2526">
        <v>5</v>
      </c>
      <c r="M2526">
        <v>0</v>
      </c>
      <c r="N2526" s="13" t="s">
        <v>94</v>
      </c>
      <c r="O2526" s="13" t="s">
        <v>95</v>
      </c>
      <c r="P2526">
        <v>21</v>
      </c>
      <c r="Q2526" s="13" t="s">
        <v>195</v>
      </c>
      <c r="R2526" s="13" t="s">
        <v>205</v>
      </c>
      <c r="S2526" s="13" t="s">
        <v>196</v>
      </c>
      <c r="T2526">
        <v>5</v>
      </c>
      <c r="U2526">
        <v>0</v>
      </c>
      <c r="V2526">
        <v>1</v>
      </c>
      <c r="W2526" s="13" t="s">
        <v>101</v>
      </c>
      <c r="X2526">
        <v>0.6</v>
      </c>
    </row>
    <row r="2527" spans="1:24" x14ac:dyDescent="0.3">
      <c r="A2527">
        <v>2525</v>
      </c>
      <c r="B2527" t="s">
        <v>209</v>
      </c>
      <c r="C2527" t="s">
        <v>210</v>
      </c>
      <c r="D2527">
        <v>17.495412999999999</v>
      </c>
      <c r="E2527">
        <v>78.20684</v>
      </c>
      <c r="F2527" s="18">
        <v>44749</v>
      </c>
      <c r="G2527" s="19">
        <v>0.375</v>
      </c>
      <c r="H2527">
        <v>9</v>
      </c>
      <c r="I2527" s="13" t="s">
        <v>202</v>
      </c>
      <c r="J2527">
        <v>0</v>
      </c>
      <c r="K2527" s="13" t="s">
        <v>92</v>
      </c>
      <c r="L2527">
        <v>4</v>
      </c>
      <c r="M2527">
        <v>0</v>
      </c>
      <c r="N2527" s="13" t="s">
        <v>94</v>
      </c>
      <c r="O2527" s="13" t="s">
        <v>95</v>
      </c>
      <c r="P2527">
        <v>26</v>
      </c>
      <c r="Q2527" s="13" t="s">
        <v>95</v>
      </c>
      <c r="R2527" s="13" t="s">
        <v>205</v>
      </c>
      <c r="S2527" s="13" t="s">
        <v>193</v>
      </c>
      <c r="T2527">
        <v>3</v>
      </c>
      <c r="U2527">
        <v>2</v>
      </c>
      <c r="V2527">
        <v>1</v>
      </c>
      <c r="W2527" s="13" t="s">
        <v>101</v>
      </c>
      <c r="X2527">
        <v>0.6</v>
      </c>
    </row>
    <row r="2528" spans="1:24" x14ac:dyDescent="0.3">
      <c r="A2528">
        <v>2526</v>
      </c>
      <c r="B2528" t="s">
        <v>209</v>
      </c>
      <c r="C2528" t="s">
        <v>210</v>
      </c>
      <c r="D2528">
        <v>17.532563</v>
      </c>
      <c r="E2528">
        <v>78.219239999999999</v>
      </c>
      <c r="F2528" s="18">
        <v>44873</v>
      </c>
      <c r="G2528" s="19">
        <v>4.1666666666666699E-2</v>
      </c>
      <c r="H2528">
        <v>1</v>
      </c>
      <c r="I2528" s="13" t="s">
        <v>215</v>
      </c>
      <c r="J2528">
        <v>0</v>
      </c>
      <c r="K2528" s="13" t="s">
        <v>214</v>
      </c>
      <c r="L2528">
        <v>1</v>
      </c>
      <c r="M2528">
        <v>0</v>
      </c>
      <c r="N2528" s="13" t="s">
        <v>192</v>
      </c>
      <c r="O2528" s="13" t="s">
        <v>97</v>
      </c>
      <c r="P2528">
        <v>23</v>
      </c>
      <c r="Q2528" s="13" t="s">
        <v>95</v>
      </c>
      <c r="R2528" s="13" t="s">
        <v>213</v>
      </c>
      <c r="S2528" s="13" t="s">
        <v>193</v>
      </c>
      <c r="T2528">
        <v>4</v>
      </c>
      <c r="U2528">
        <v>1</v>
      </c>
      <c r="V2528">
        <v>0</v>
      </c>
      <c r="W2528" s="13" t="s">
        <v>101</v>
      </c>
      <c r="X2528">
        <v>0.1</v>
      </c>
    </row>
    <row r="2529" spans="1:24" x14ac:dyDescent="0.3">
      <c r="A2529">
        <v>2527</v>
      </c>
      <c r="B2529" t="s">
        <v>206</v>
      </c>
      <c r="C2529" t="s">
        <v>207</v>
      </c>
      <c r="D2529">
        <v>13.174605</v>
      </c>
      <c r="E2529">
        <v>77.527079000000001</v>
      </c>
      <c r="F2529" s="18">
        <v>45092</v>
      </c>
      <c r="G2529" s="19">
        <v>0.41666666666666702</v>
      </c>
      <c r="H2529">
        <v>10</v>
      </c>
      <c r="I2529" s="13" t="s">
        <v>202</v>
      </c>
      <c r="J2529">
        <v>0</v>
      </c>
      <c r="K2529" s="13" t="s">
        <v>92</v>
      </c>
      <c r="L2529">
        <v>4</v>
      </c>
      <c r="M2529">
        <v>1</v>
      </c>
      <c r="N2529" s="13" t="s">
        <v>94</v>
      </c>
      <c r="O2529" s="13" t="s">
        <v>95</v>
      </c>
      <c r="P2529">
        <v>27</v>
      </c>
      <c r="Q2529" s="13" t="s">
        <v>97</v>
      </c>
      <c r="R2529" s="13" t="s">
        <v>213</v>
      </c>
      <c r="S2529" s="13" t="s">
        <v>99</v>
      </c>
      <c r="T2529">
        <v>2</v>
      </c>
      <c r="U2529">
        <v>2</v>
      </c>
      <c r="V2529">
        <v>1</v>
      </c>
      <c r="W2529" s="13" t="s">
        <v>101</v>
      </c>
      <c r="X2529">
        <v>1</v>
      </c>
    </row>
    <row r="2530" spans="1:24" x14ac:dyDescent="0.3">
      <c r="A2530">
        <v>2528</v>
      </c>
      <c r="B2530" t="s">
        <v>217</v>
      </c>
      <c r="C2530" t="s">
        <v>218</v>
      </c>
      <c r="D2530">
        <v>22.585445</v>
      </c>
      <c r="E2530">
        <v>88.433109999999999</v>
      </c>
      <c r="F2530" s="18">
        <v>44767</v>
      </c>
      <c r="G2530" s="19">
        <v>0.875</v>
      </c>
      <c r="H2530">
        <v>21</v>
      </c>
      <c r="I2530" s="13" t="s">
        <v>204</v>
      </c>
      <c r="J2530">
        <v>0</v>
      </c>
      <c r="K2530" s="13" t="s">
        <v>191</v>
      </c>
      <c r="L2530">
        <v>3</v>
      </c>
      <c r="M2530">
        <v>1</v>
      </c>
      <c r="N2530" s="13" t="s">
        <v>94</v>
      </c>
      <c r="O2530" s="13" t="s">
        <v>95</v>
      </c>
      <c r="P2530">
        <v>20</v>
      </c>
      <c r="Q2530" s="13" t="s">
        <v>195</v>
      </c>
      <c r="R2530" s="13" t="s">
        <v>98</v>
      </c>
      <c r="S2530" s="13" t="s">
        <v>193</v>
      </c>
      <c r="T2530">
        <v>4</v>
      </c>
      <c r="U2530">
        <v>1</v>
      </c>
      <c r="V2530">
        <v>0</v>
      </c>
      <c r="W2530" s="13" t="s">
        <v>101</v>
      </c>
      <c r="X2530">
        <v>0.45</v>
      </c>
    </row>
    <row r="2531" spans="1:24" x14ac:dyDescent="0.3">
      <c r="A2531">
        <v>2529</v>
      </c>
      <c r="B2531" t="s">
        <v>190</v>
      </c>
      <c r="C2531" t="s">
        <v>80</v>
      </c>
      <c r="D2531">
        <v>19.072420000000001</v>
      </c>
      <c r="E2531">
        <v>72.789568000000003</v>
      </c>
      <c r="F2531" s="18">
        <v>44696</v>
      </c>
      <c r="G2531" s="19">
        <v>0.875</v>
      </c>
      <c r="H2531">
        <v>21</v>
      </c>
      <c r="I2531" s="13" t="s">
        <v>89</v>
      </c>
      <c r="J2531">
        <v>1</v>
      </c>
      <c r="K2531" s="13" t="s">
        <v>191</v>
      </c>
      <c r="L2531">
        <v>4</v>
      </c>
      <c r="M2531">
        <v>0</v>
      </c>
      <c r="N2531" s="13" t="s">
        <v>94</v>
      </c>
      <c r="O2531" s="13" t="s">
        <v>95</v>
      </c>
      <c r="P2531">
        <v>30</v>
      </c>
      <c r="Q2531" s="13" t="s">
        <v>97</v>
      </c>
      <c r="R2531" s="13" t="s">
        <v>208</v>
      </c>
      <c r="S2531" s="13" t="s">
        <v>196</v>
      </c>
      <c r="T2531">
        <v>4</v>
      </c>
      <c r="U2531">
        <v>2</v>
      </c>
      <c r="V2531">
        <v>0</v>
      </c>
      <c r="W2531" s="13" t="s">
        <v>101</v>
      </c>
      <c r="X2531">
        <v>0.65</v>
      </c>
    </row>
    <row r="2532" spans="1:24" x14ac:dyDescent="0.3">
      <c r="A2532">
        <v>2530</v>
      </c>
      <c r="B2532" t="s">
        <v>79</v>
      </c>
      <c r="C2532" t="s">
        <v>80</v>
      </c>
      <c r="D2532">
        <v>18.503892</v>
      </c>
      <c r="E2532">
        <v>73.814457000000004</v>
      </c>
      <c r="F2532" s="18">
        <v>45273</v>
      </c>
      <c r="G2532" s="19">
        <v>0.41666666666666702</v>
      </c>
      <c r="H2532">
        <v>10</v>
      </c>
      <c r="I2532" s="13" t="s">
        <v>194</v>
      </c>
      <c r="J2532">
        <v>0</v>
      </c>
      <c r="K2532" s="13" t="s">
        <v>191</v>
      </c>
      <c r="L2532">
        <v>1</v>
      </c>
      <c r="M2532">
        <v>1</v>
      </c>
      <c r="N2532" s="13" t="s">
        <v>212</v>
      </c>
      <c r="O2532" s="13" t="s">
        <v>95</v>
      </c>
      <c r="P2532">
        <v>24</v>
      </c>
      <c r="Q2532" s="13" t="s">
        <v>97</v>
      </c>
      <c r="R2532" s="13" t="s">
        <v>213</v>
      </c>
      <c r="S2532" s="13" t="s">
        <v>196</v>
      </c>
      <c r="T2532">
        <v>1</v>
      </c>
      <c r="U2532">
        <v>1</v>
      </c>
      <c r="V2532">
        <v>1</v>
      </c>
      <c r="W2532" s="13" t="s">
        <v>101</v>
      </c>
      <c r="X2532">
        <v>0.8</v>
      </c>
    </row>
    <row r="2533" spans="1:24" x14ac:dyDescent="0.3">
      <c r="A2533">
        <v>2531</v>
      </c>
      <c r="B2533" t="s">
        <v>203</v>
      </c>
      <c r="C2533" t="s">
        <v>203</v>
      </c>
      <c r="D2533">
        <v>28.466602999999999</v>
      </c>
      <c r="E2533">
        <v>77.265619999999998</v>
      </c>
      <c r="F2533" s="18">
        <v>44568</v>
      </c>
      <c r="G2533" s="19">
        <v>0.66666666666666696</v>
      </c>
      <c r="H2533">
        <v>16</v>
      </c>
      <c r="I2533" s="13" t="s">
        <v>211</v>
      </c>
      <c r="J2533">
        <v>0</v>
      </c>
      <c r="K2533" s="13" t="s">
        <v>191</v>
      </c>
      <c r="L2533">
        <v>6</v>
      </c>
      <c r="M2533">
        <v>0</v>
      </c>
      <c r="N2533" s="13" t="s">
        <v>192</v>
      </c>
      <c r="O2533" s="13" t="s">
        <v>97</v>
      </c>
      <c r="P2533">
        <v>35</v>
      </c>
      <c r="Q2533" s="13" t="s">
        <v>97</v>
      </c>
      <c r="R2533" s="13" t="s">
        <v>213</v>
      </c>
      <c r="S2533" s="13" t="s">
        <v>196</v>
      </c>
      <c r="T2533">
        <v>1</v>
      </c>
      <c r="U2533">
        <v>0</v>
      </c>
      <c r="V2533">
        <v>0</v>
      </c>
      <c r="W2533" s="13" t="s">
        <v>101</v>
      </c>
      <c r="X2533">
        <v>0.3</v>
      </c>
    </row>
    <row r="2534" spans="1:24" x14ac:dyDescent="0.3">
      <c r="A2534">
        <v>2532</v>
      </c>
      <c r="B2534" t="s">
        <v>203</v>
      </c>
      <c r="C2534" t="s">
        <v>203</v>
      </c>
      <c r="D2534">
        <v>28.459045</v>
      </c>
      <c r="E2534">
        <v>76.817294000000004</v>
      </c>
      <c r="F2534" s="18">
        <v>45539</v>
      </c>
      <c r="G2534" s="19">
        <v>0.625</v>
      </c>
      <c r="H2534">
        <v>15</v>
      </c>
      <c r="I2534" s="13" t="s">
        <v>194</v>
      </c>
      <c r="J2534">
        <v>0</v>
      </c>
      <c r="K2534" s="13" t="s">
        <v>92</v>
      </c>
      <c r="L2534">
        <v>3</v>
      </c>
      <c r="M2534">
        <v>1</v>
      </c>
      <c r="N2534" s="13" t="s">
        <v>212</v>
      </c>
      <c r="O2534" s="13" t="s">
        <v>195</v>
      </c>
      <c r="P2534">
        <v>23</v>
      </c>
      <c r="Q2534" s="13" t="s">
        <v>97</v>
      </c>
      <c r="R2534" s="13" t="s">
        <v>199</v>
      </c>
      <c r="S2534" s="13" t="s">
        <v>193</v>
      </c>
      <c r="T2534">
        <v>4</v>
      </c>
      <c r="U2534">
        <v>1</v>
      </c>
      <c r="V2534">
        <v>0</v>
      </c>
      <c r="W2534" s="13" t="s">
        <v>101</v>
      </c>
      <c r="X2534">
        <v>0.45</v>
      </c>
    </row>
    <row r="2535" spans="1:24" x14ac:dyDescent="0.3">
      <c r="A2535">
        <v>2533</v>
      </c>
      <c r="B2535" t="s">
        <v>79</v>
      </c>
      <c r="C2535" t="s">
        <v>80</v>
      </c>
      <c r="D2535">
        <v>18.440799999999999</v>
      </c>
      <c r="E2535">
        <v>73.781244000000001</v>
      </c>
      <c r="F2535" s="18">
        <v>44795</v>
      </c>
      <c r="G2535" s="19">
        <v>8.3333333333333301E-2</v>
      </c>
      <c r="H2535">
        <v>2</v>
      </c>
      <c r="I2535" s="13" t="s">
        <v>204</v>
      </c>
      <c r="J2535">
        <v>0</v>
      </c>
      <c r="K2535" s="13" t="s">
        <v>92</v>
      </c>
      <c r="L2535">
        <v>2</v>
      </c>
      <c r="M2535">
        <v>1</v>
      </c>
      <c r="N2535" s="13" t="s">
        <v>94</v>
      </c>
      <c r="O2535" s="13" t="s">
        <v>95</v>
      </c>
      <c r="P2535">
        <v>19</v>
      </c>
      <c r="Q2535" s="13" t="s">
        <v>95</v>
      </c>
      <c r="R2535" s="13" t="s">
        <v>98</v>
      </c>
      <c r="S2535" s="13" t="s">
        <v>196</v>
      </c>
      <c r="T2535">
        <v>4</v>
      </c>
      <c r="U2535">
        <v>3</v>
      </c>
      <c r="V2535">
        <v>0</v>
      </c>
      <c r="W2535" s="13" t="s">
        <v>101</v>
      </c>
      <c r="X2535">
        <v>0.45</v>
      </c>
    </row>
    <row r="2536" spans="1:24" x14ac:dyDescent="0.3">
      <c r="A2536">
        <v>2534</v>
      </c>
      <c r="B2536" t="s">
        <v>79</v>
      </c>
      <c r="C2536" t="s">
        <v>80</v>
      </c>
      <c r="D2536">
        <v>18.491128</v>
      </c>
      <c r="E2536">
        <v>73.886686999999995</v>
      </c>
      <c r="F2536" s="18">
        <v>44844</v>
      </c>
      <c r="G2536" s="19">
        <v>0.29166666666666702</v>
      </c>
      <c r="H2536">
        <v>7</v>
      </c>
      <c r="I2536" s="13" t="s">
        <v>204</v>
      </c>
      <c r="J2536">
        <v>0</v>
      </c>
      <c r="K2536" s="13" t="s">
        <v>214</v>
      </c>
      <c r="L2536">
        <v>5</v>
      </c>
      <c r="M2536">
        <v>1</v>
      </c>
      <c r="N2536" s="13" t="s">
        <v>94</v>
      </c>
      <c r="O2536" s="13" t="s">
        <v>95</v>
      </c>
      <c r="P2536">
        <v>28</v>
      </c>
      <c r="Q2536" s="13" t="s">
        <v>97</v>
      </c>
      <c r="R2536" s="13" t="s">
        <v>213</v>
      </c>
      <c r="S2536" s="13" t="s">
        <v>193</v>
      </c>
      <c r="T2536">
        <v>2</v>
      </c>
      <c r="U2536">
        <v>2</v>
      </c>
      <c r="V2536">
        <v>0</v>
      </c>
      <c r="W2536" s="13" t="s">
        <v>101</v>
      </c>
      <c r="X2536">
        <v>0.65</v>
      </c>
    </row>
    <row r="2537" spans="1:24" x14ac:dyDescent="0.3">
      <c r="A2537">
        <v>2535</v>
      </c>
      <c r="B2537" t="s">
        <v>79</v>
      </c>
      <c r="C2537" t="s">
        <v>80</v>
      </c>
      <c r="D2537">
        <v>18.472895999999999</v>
      </c>
      <c r="E2537">
        <v>73.853075000000004</v>
      </c>
      <c r="F2537" s="18">
        <v>45345</v>
      </c>
      <c r="G2537" s="19">
        <v>0.875</v>
      </c>
      <c r="H2537">
        <v>21</v>
      </c>
      <c r="I2537" s="13" t="s">
        <v>211</v>
      </c>
      <c r="J2537">
        <v>0</v>
      </c>
      <c r="K2537" s="13" t="s">
        <v>214</v>
      </c>
      <c r="L2537">
        <v>4</v>
      </c>
      <c r="M2537">
        <v>1</v>
      </c>
      <c r="N2537" s="13" t="s">
        <v>192</v>
      </c>
      <c r="O2537" s="13" t="s">
        <v>97</v>
      </c>
      <c r="P2537">
        <v>37</v>
      </c>
      <c r="Q2537" s="13" t="s">
        <v>97</v>
      </c>
      <c r="R2537" s="13" t="s">
        <v>208</v>
      </c>
      <c r="S2537" s="13" t="s">
        <v>196</v>
      </c>
      <c r="T2537">
        <v>1</v>
      </c>
      <c r="U2537">
        <v>0</v>
      </c>
      <c r="V2537">
        <v>0</v>
      </c>
      <c r="W2537" s="13" t="s">
        <v>101</v>
      </c>
      <c r="X2537">
        <v>0.3</v>
      </c>
    </row>
    <row r="2538" spans="1:24" x14ac:dyDescent="0.3">
      <c r="A2538">
        <v>2536</v>
      </c>
      <c r="B2538" t="s">
        <v>217</v>
      </c>
      <c r="C2538" t="s">
        <v>218</v>
      </c>
      <c r="D2538">
        <v>22.427389000000002</v>
      </c>
      <c r="E2538">
        <v>88.268366</v>
      </c>
      <c r="F2538" s="18">
        <v>45675</v>
      </c>
      <c r="G2538" s="19">
        <v>0.375</v>
      </c>
      <c r="H2538">
        <v>9</v>
      </c>
      <c r="I2538" s="13" t="s">
        <v>219</v>
      </c>
      <c r="J2538">
        <v>1</v>
      </c>
      <c r="K2538" s="13" t="s">
        <v>191</v>
      </c>
      <c r="L2538">
        <v>4</v>
      </c>
      <c r="M2538">
        <v>1</v>
      </c>
      <c r="N2538" s="13" t="s">
        <v>192</v>
      </c>
      <c r="O2538" s="13" t="s">
        <v>97</v>
      </c>
      <c r="P2538">
        <v>40</v>
      </c>
      <c r="Q2538" s="13" t="s">
        <v>97</v>
      </c>
      <c r="R2538" s="13" t="s">
        <v>98</v>
      </c>
      <c r="S2538" s="13" t="s">
        <v>196</v>
      </c>
      <c r="T2538">
        <v>3</v>
      </c>
      <c r="U2538">
        <v>3</v>
      </c>
      <c r="V2538">
        <v>1</v>
      </c>
      <c r="W2538" s="13" t="s">
        <v>101</v>
      </c>
      <c r="X2538">
        <v>0.45</v>
      </c>
    </row>
    <row r="2539" spans="1:24" x14ac:dyDescent="0.3">
      <c r="A2539">
        <v>2537</v>
      </c>
      <c r="B2539" t="s">
        <v>200</v>
      </c>
      <c r="C2539" t="s">
        <v>201</v>
      </c>
      <c r="D2539">
        <v>12.927905000000001</v>
      </c>
      <c r="E2539">
        <v>80.139509000000004</v>
      </c>
      <c r="F2539" s="18">
        <v>45724</v>
      </c>
      <c r="G2539" s="19">
        <v>0.5</v>
      </c>
      <c r="H2539">
        <v>12</v>
      </c>
      <c r="I2539" s="13" t="s">
        <v>219</v>
      </c>
      <c r="J2539">
        <v>1</v>
      </c>
      <c r="K2539" s="13" t="s">
        <v>92</v>
      </c>
      <c r="L2539">
        <v>4</v>
      </c>
      <c r="M2539">
        <v>0</v>
      </c>
      <c r="N2539" s="13" t="s">
        <v>94</v>
      </c>
      <c r="O2539" s="13" t="s">
        <v>95</v>
      </c>
      <c r="P2539">
        <v>16</v>
      </c>
      <c r="Q2539" s="13" t="s">
        <v>97</v>
      </c>
      <c r="R2539" s="13" t="s">
        <v>199</v>
      </c>
      <c r="S2539" s="13" t="s">
        <v>196</v>
      </c>
      <c r="T2539">
        <v>4</v>
      </c>
      <c r="U2539">
        <v>2</v>
      </c>
      <c r="V2539">
        <v>0</v>
      </c>
      <c r="W2539" s="13" t="s">
        <v>101</v>
      </c>
      <c r="X2539">
        <v>0.65</v>
      </c>
    </row>
    <row r="2540" spans="1:24" x14ac:dyDescent="0.3">
      <c r="A2540">
        <v>2538</v>
      </c>
      <c r="B2540" t="s">
        <v>203</v>
      </c>
      <c r="C2540" t="s">
        <v>203</v>
      </c>
      <c r="D2540">
        <v>28.820211</v>
      </c>
      <c r="E2540">
        <v>77.179511000000005</v>
      </c>
      <c r="F2540" s="18">
        <v>45628</v>
      </c>
      <c r="G2540" s="19">
        <v>0.70833333333333304</v>
      </c>
      <c r="H2540">
        <v>17</v>
      </c>
      <c r="I2540" s="13" t="s">
        <v>204</v>
      </c>
      <c r="J2540">
        <v>0</v>
      </c>
      <c r="K2540" s="13" t="s">
        <v>191</v>
      </c>
      <c r="L2540">
        <v>1</v>
      </c>
      <c r="M2540">
        <v>1</v>
      </c>
      <c r="N2540" s="13" t="s">
        <v>212</v>
      </c>
      <c r="O2540" s="13" t="s">
        <v>95</v>
      </c>
      <c r="P2540">
        <v>17</v>
      </c>
      <c r="Q2540" s="13" t="s">
        <v>95</v>
      </c>
      <c r="R2540" s="13" t="s">
        <v>213</v>
      </c>
      <c r="S2540" s="13" t="s">
        <v>196</v>
      </c>
      <c r="T2540">
        <v>4</v>
      </c>
      <c r="U2540">
        <v>2</v>
      </c>
      <c r="V2540">
        <v>1</v>
      </c>
      <c r="W2540" s="13" t="s">
        <v>101</v>
      </c>
      <c r="X2540">
        <v>0.6</v>
      </c>
    </row>
    <row r="2541" spans="1:24" x14ac:dyDescent="0.3">
      <c r="A2541">
        <v>2539</v>
      </c>
      <c r="B2541" t="s">
        <v>209</v>
      </c>
      <c r="C2541" t="s">
        <v>210</v>
      </c>
      <c r="D2541">
        <v>17.595355999999999</v>
      </c>
      <c r="E2541">
        <v>78.565683000000007</v>
      </c>
      <c r="F2541" s="18">
        <v>45188</v>
      </c>
      <c r="G2541" s="19">
        <v>0.625</v>
      </c>
      <c r="H2541">
        <v>15</v>
      </c>
      <c r="I2541" s="13" t="s">
        <v>215</v>
      </c>
      <c r="J2541">
        <v>0</v>
      </c>
      <c r="K2541" s="13" t="s">
        <v>214</v>
      </c>
      <c r="L2541">
        <v>4</v>
      </c>
      <c r="M2541">
        <v>1</v>
      </c>
      <c r="N2541" s="13" t="s">
        <v>192</v>
      </c>
      <c r="O2541" s="13" t="s">
        <v>97</v>
      </c>
      <c r="P2541">
        <v>27</v>
      </c>
      <c r="Q2541" s="13" t="s">
        <v>97</v>
      </c>
      <c r="R2541" s="13" t="s">
        <v>208</v>
      </c>
      <c r="S2541" s="13" t="s">
        <v>99</v>
      </c>
      <c r="T2541">
        <v>5</v>
      </c>
      <c r="U2541">
        <v>5</v>
      </c>
      <c r="V2541">
        <v>0</v>
      </c>
      <c r="W2541" s="13" t="s">
        <v>101</v>
      </c>
      <c r="X2541">
        <v>0.5</v>
      </c>
    </row>
    <row r="2542" spans="1:24" x14ac:dyDescent="0.3">
      <c r="A2542">
        <v>2540</v>
      </c>
      <c r="B2542" t="s">
        <v>206</v>
      </c>
      <c r="C2542" t="s">
        <v>207</v>
      </c>
      <c r="D2542">
        <v>13.104676</v>
      </c>
      <c r="E2542">
        <v>77.798322999999996</v>
      </c>
      <c r="F2542" s="18">
        <v>44651</v>
      </c>
      <c r="G2542" s="19">
        <v>0.58333333333333304</v>
      </c>
      <c r="H2542">
        <v>14</v>
      </c>
      <c r="I2542" s="13" t="s">
        <v>202</v>
      </c>
      <c r="J2542">
        <v>0</v>
      </c>
      <c r="K2542" s="13" t="s">
        <v>191</v>
      </c>
      <c r="L2542">
        <v>5</v>
      </c>
      <c r="M2542">
        <v>1</v>
      </c>
      <c r="N2542" s="13" t="s">
        <v>192</v>
      </c>
      <c r="O2542" s="13" t="s">
        <v>97</v>
      </c>
      <c r="P2542">
        <v>38</v>
      </c>
      <c r="Q2542" s="13" t="s">
        <v>95</v>
      </c>
      <c r="R2542" s="13" t="s">
        <v>205</v>
      </c>
      <c r="S2542" s="13" t="s">
        <v>193</v>
      </c>
      <c r="T2542">
        <v>2</v>
      </c>
      <c r="U2542">
        <v>1</v>
      </c>
      <c r="V2542">
        <v>0</v>
      </c>
      <c r="W2542" s="13" t="s">
        <v>101</v>
      </c>
      <c r="X2542">
        <v>0.1</v>
      </c>
    </row>
    <row r="2543" spans="1:24" x14ac:dyDescent="0.3">
      <c r="A2543">
        <v>2541</v>
      </c>
      <c r="B2543" t="s">
        <v>190</v>
      </c>
      <c r="C2543" t="s">
        <v>80</v>
      </c>
      <c r="D2543">
        <v>19.288948000000001</v>
      </c>
      <c r="E2543">
        <v>72.943627000000006</v>
      </c>
      <c r="F2543" s="18">
        <v>45244</v>
      </c>
      <c r="G2543" s="19">
        <v>4.1666666666666699E-2</v>
      </c>
      <c r="H2543">
        <v>1</v>
      </c>
      <c r="I2543" s="13" t="s">
        <v>215</v>
      </c>
      <c r="J2543">
        <v>0</v>
      </c>
      <c r="K2543" s="13" t="s">
        <v>191</v>
      </c>
      <c r="L2543">
        <v>5</v>
      </c>
      <c r="M2543">
        <v>0</v>
      </c>
      <c r="N2543" s="13" t="s">
        <v>94</v>
      </c>
      <c r="O2543" s="13" t="s">
        <v>95</v>
      </c>
      <c r="P2543">
        <v>33</v>
      </c>
      <c r="Q2543" s="13" t="s">
        <v>195</v>
      </c>
      <c r="R2543" s="13" t="s">
        <v>213</v>
      </c>
      <c r="S2543" s="13" t="s">
        <v>196</v>
      </c>
      <c r="T2543">
        <v>2</v>
      </c>
      <c r="U2543">
        <v>0</v>
      </c>
      <c r="V2543">
        <v>0</v>
      </c>
      <c r="W2543" s="13" t="s">
        <v>101</v>
      </c>
      <c r="X2543">
        <v>0.45</v>
      </c>
    </row>
    <row r="2544" spans="1:24" x14ac:dyDescent="0.3">
      <c r="A2544">
        <v>2542</v>
      </c>
      <c r="B2544" t="s">
        <v>190</v>
      </c>
      <c r="C2544" t="s">
        <v>80</v>
      </c>
      <c r="D2544">
        <v>19.067865999999999</v>
      </c>
      <c r="E2544">
        <v>72.972290000000001</v>
      </c>
      <c r="F2544" s="18">
        <v>45150</v>
      </c>
      <c r="G2544" s="19">
        <v>0.91666666666666696</v>
      </c>
      <c r="H2544">
        <v>22</v>
      </c>
      <c r="I2544" s="13" t="s">
        <v>219</v>
      </c>
      <c r="J2544">
        <v>1</v>
      </c>
      <c r="K2544" s="13" t="s">
        <v>92</v>
      </c>
      <c r="L2544">
        <v>5</v>
      </c>
      <c r="M2544">
        <v>1</v>
      </c>
      <c r="N2544" s="13" t="s">
        <v>192</v>
      </c>
      <c r="O2544" s="13" t="s">
        <v>97</v>
      </c>
      <c r="P2544">
        <v>15</v>
      </c>
      <c r="Q2544" s="13" t="s">
        <v>95</v>
      </c>
      <c r="R2544" s="13" t="s">
        <v>208</v>
      </c>
      <c r="S2544" s="13" t="s">
        <v>196</v>
      </c>
      <c r="T2544">
        <v>1</v>
      </c>
      <c r="U2544">
        <v>0</v>
      </c>
      <c r="V2544">
        <v>0</v>
      </c>
      <c r="W2544" s="13" t="s">
        <v>101</v>
      </c>
      <c r="X2544">
        <v>0.1</v>
      </c>
    </row>
    <row r="2545" spans="1:24" x14ac:dyDescent="0.3">
      <c r="A2545">
        <v>2543</v>
      </c>
      <c r="B2545" t="s">
        <v>190</v>
      </c>
      <c r="C2545" t="s">
        <v>80</v>
      </c>
      <c r="D2545">
        <v>19.128261999999999</v>
      </c>
      <c r="E2545">
        <v>72.796935000000005</v>
      </c>
      <c r="F2545" s="18">
        <v>44758</v>
      </c>
      <c r="G2545" s="19">
        <v>0.33333333333333298</v>
      </c>
      <c r="H2545">
        <v>8</v>
      </c>
      <c r="I2545" s="13" t="s">
        <v>219</v>
      </c>
      <c r="J2545">
        <v>1</v>
      </c>
      <c r="K2545" s="13" t="s">
        <v>191</v>
      </c>
      <c r="L2545">
        <v>3</v>
      </c>
      <c r="M2545">
        <v>0</v>
      </c>
      <c r="N2545" s="13" t="s">
        <v>212</v>
      </c>
      <c r="O2545" s="13" t="s">
        <v>95</v>
      </c>
      <c r="P2545">
        <v>22</v>
      </c>
      <c r="Q2545" s="13" t="s">
        <v>195</v>
      </c>
      <c r="R2545" s="13" t="s">
        <v>205</v>
      </c>
      <c r="S2545" s="13" t="s">
        <v>193</v>
      </c>
      <c r="T2545">
        <v>5</v>
      </c>
      <c r="U2545">
        <v>5</v>
      </c>
      <c r="V2545">
        <v>1</v>
      </c>
      <c r="W2545" s="13" t="s">
        <v>101</v>
      </c>
      <c r="X2545">
        <v>0.6</v>
      </c>
    </row>
    <row r="2546" spans="1:24" x14ac:dyDescent="0.3">
      <c r="A2546">
        <v>2544</v>
      </c>
      <c r="B2546" t="s">
        <v>209</v>
      </c>
      <c r="C2546" t="s">
        <v>210</v>
      </c>
      <c r="D2546">
        <v>17.582408999999998</v>
      </c>
      <c r="E2546">
        <v>78.206941999999998</v>
      </c>
      <c r="F2546" s="18">
        <v>45180</v>
      </c>
      <c r="G2546" s="19">
        <v>0.83333333333333304</v>
      </c>
      <c r="H2546">
        <v>20</v>
      </c>
      <c r="I2546" s="13" t="s">
        <v>204</v>
      </c>
      <c r="J2546">
        <v>0</v>
      </c>
      <c r="K2546" s="13" t="s">
        <v>191</v>
      </c>
      <c r="L2546">
        <v>3</v>
      </c>
      <c r="M2546">
        <v>0</v>
      </c>
      <c r="N2546" s="13" t="s">
        <v>212</v>
      </c>
      <c r="O2546" s="13" t="s">
        <v>95</v>
      </c>
      <c r="P2546">
        <v>18</v>
      </c>
      <c r="Q2546" s="13" t="s">
        <v>95</v>
      </c>
      <c r="R2546" s="13" t="s">
        <v>213</v>
      </c>
      <c r="S2546" s="13" t="s">
        <v>196</v>
      </c>
      <c r="T2546">
        <v>2</v>
      </c>
      <c r="U2546">
        <v>2</v>
      </c>
      <c r="V2546">
        <v>0</v>
      </c>
      <c r="W2546" s="13" t="s">
        <v>101</v>
      </c>
      <c r="X2546">
        <v>0.45</v>
      </c>
    </row>
    <row r="2547" spans="1:24" x14ac:dyDescent="0.3">
      <c r="A2547">
        <v>2545</v>
      </c>
      <c r="B2547" t="s">
        <v>206</v>
      </c>
      <c r="C2547" t="s">
        <v>207</v>
      </c>
      <c r="D2547">
        <v>13.015335</v>
      </c>
      <c r="E2547">
        <v>77.772730999999993</v>
      </c>
      <c r="F2547" s="18">
        <v>45031</v>
      </c>
      <c r="G2547" s="19">
        <v>0.625</v>
      </c>
      <c r="H2547">
        <v>15</v>
      </c>
      <c r="I2547" s="13" t="s">
        <v>219</v>
      </c>
      <c r="J2547">
        <v>1</v>
      </c>
      <c r="K2547" s="13" t="s">
        <v>214</v>
      </c>
      <c r="L2547">
        <v>4</v>
      </c>
      <c r="M2547">
        <v>1</v>
      </c>
      <c r="N2547" s="13" t="s">
        <v>192</v>
      </c>
      <c r="O2547" s="13" t="s">
        <v>97</v>
      </c>
      <c r="P2547">
        <v>18</v>
      </c>
      <c r="Q2547" s="13" t="s">
        <v>95</v>
      </c>
      <c r="R2547" s="13" t="s">
        <v>208</v>
      </c>
      <c r="S2547" s="13" t="s">
        <v>196</v>
      </c>
      <c r="T2547">
        <v>4</v>
      </c>
      <c r="U2547">
        <v>1</v>
      </c>
      <c r="V2547">
        <v>0</v>
      </c>
      <c r="W2547" s="13" t="s">
        <v>101</v>
      </c>
      <c r="X2547">
        <v>0.1</v>
      </c>
    </row>
    <row r="2548" spans="1:24" x14ac:dyDescent="0.3">
      <c r="A2548">
        <v>2546</v>
      </c>
      <c r="B2548" t="s">
        <v>217</v>
      </c>
      <c r="C2548" t="s">
        <v>218</v>
      </c>
      <c r="D2548">
        <v>22.592798999999999</v>
      </c>
      <c r="E2548">
        <v>88.367814999999993</v>
      </c>
      <c r="F2548" s="18">
        <v>45683</v>
      </c>
      <c r="G2548" s="19">
        <v>0.45833333333333298</v>
      </c>
      <c r="H2548">
        <v>11</v>
      </c>
      <c r="I2548" s="13" t="s">
        <v>89</v>
      </c>
      <c r="J2548">
        <v>1</v>
      </c>
      <c r="K2548" s="13" t="s">
        <v>214</v>
      </c>
      <c r="L2548">
        <v>5</v>
      </c>
      <c r="M2548">
        <v>0</v>
      </c>
      <c r="N2548" s="13" t="s">
        <v>94</v>
      </c>
      <c r="O2548" s="13" t="s">
        <v>95</v>
      </c>
      <c r="P2548">
        <v>19</v>
      </c>
      <c r="Q2548" s="13" t="s">
        <v>95</v>
      </c>
      <c r="R2548" s="13" t="s">
        <v>98</v>
      </c>
      <c r="S2548" s="13" t="s">
        <v>196</v>
      </c>
      <c r="T2548">
        <v>2</v>
      </c>
      <c r="U2548">
        <v>2</v>
      </c>
      <c r="V2548">
        <v>0</v>
      </c>
      <c r="W2548" s="13" t="s">
        <v>101</v>
      </c>
      <c r="X2548">
        <v>0.45</v>
      </c>
    </row>
    <row r="2549" spans="1:24" x14ac:dyDescent="0.3">
      <c r="A2549">
        <v>2547</v>
      </c>
      <c r="B2549" t="s">
        <v>79</v>
      </c>
      <c r="C2549" t="s">
        <v>80</v>
      </c>
      <c r="D2549">
        <v>18.537837</v>
      </c>
      <c r="E2549">
        <v>73.813967000000005</v>
      </c>
      <c r="F2549" s="18">
        <v>45675</v>
      </c>
      <c r="G2549" s="19">
        <v>0.5</v>
      </c>
      <c r="H2549">
        <v>12</v>
      </c>
      <c r="I2549" s="13" t="s">
        <v>219</v>
      </c>
      <c r="J2549">
        <v>1</v>
      </c>
      <c r="K2549" s="13" t="s">
        <v>191</v>
      </c>
      <c r="L2549">
        <v>1</v>
      </c>
      <c r="M2549">
        <v>0</v>
      </c>
      <c r="N2549" s="13" t="s">
        <v>192</v>
      </c>
      <c r="O2549" s="13" t="s">
        <v>97</v>
      </c>
      <c r="P2549">
        <v>21</v>
      </c>
      <c r="Q2549" s="13" t="s">
        <v>195</v>
      </c>
      <c r="R2549" s="13" t="s">
        <v>205</v>
      </c>
      <c r="S2549" s="13" t="s">
        <v>193</v>
      </c>
      <c r="T2549">
        <v>4</v>
      </c>
      <c r="U2549">
        <v>4</v>
      </c>
      <c r="V2549">
        <v>0</v>
      </c>
      <c r="W2549" s="13" t="s">
        <v>101</v>
      </c>
      <c r="X2549">
        <v>0.1</v>
      </c>
    </row>
    <row r="2550" spans="1:24" x14ac:dyDescent="0.3">
      <c r="A2550">
        <v>2548</v>
      </c>
      <c r="B2550" t="s">
        <v>190</v>
      </c>
      <c r="C2550" t="s">
        <v>80</v>
      </c>
      <c r="D2550">
        <v>19.289681999999999</v>
      </c>
      <c r="E2550">
        <v>72.972098000000003</v>
      </c>
      <c r="F2550" s="18">
        <v>44949</v>
      </c>
      <c r="G2550" s="19">
        <v>0.66666666666666696</v>
      </c>
      <c r="H2550">
        <v>16</v>
      </c>
      <c r="I2550" s="13" t="s">
        <v>204</v>
      </c>
      <c r="J2550">
        <v>0</v>
      </c>
      <c r="K2550" s="13" t="s">
        <v>191</v>
      </c>
      <c r="L2550">
        <v>3</v>
      </c>
      <c r="M2550">
        <v>1</v>
      </c>
      <c r="N2550" s="13" t="s">
        <v>212</v>
      </c>
      <c r="O2550" s="13" t="s">
        <v>195</v>
      </c>
      <c r="P2550">
        <v>34</v>
      </c>
      <c r="Q2550" s="13" t="s">
        <v>195</v>
      </c>
      <c r="R2550" s="13" t="s">
        <v>208</v>
      </c>
      <c r="S2550" s="13" t="s">
        <v>196</v>
      </c>
      <c r="T2550">
        <v>5</v>
      </c>
      <c r="U2550">
        <v>2</v>
      </c>
      <c r="V2550">
        <v>0</v>
      </c>
      <c r="W2550" s="13" t="s">
        <v>101</v>
      </c>
      <c r="X2550">
        <v>0.25</v>
      </c>
    </row>
    <row r="2551" spans="1:24" x14ac:dyDescent="0.3">
      <c r="A2551">
        <v>2549</v>
      </c>
      <c r="B2551" t="s">
        <v>200</v>
      </c>
      <c r="C2551" t="s">
        <v>201</v>
      </c>
      <c r="D2551">
        <v>12.975234</v>
      </c>
      <c r="E2551">
        <v>80.216202999999993</v>
      </c>
      <c r="F2551" s="18">
        <v>44743</v>
      </c>
      <c r="G2551" s="19">
        <v>0.91666666666666696</v>
      </c>
      <c r="H2551">
        <v>22</v>
      </c>
      <c r="I2551" s="13" t="s">
        <v>211</v>
      </c>
      <c r="J2551">
        <v>0</v>
      </c>
      <c r="K2551" s="13" t="s">
        <v>191</v>
      </c>
      <c r="L2551">
        <v>5</v>
      </c>
      <c r="M2551">
        <v>0</v>
      </c>
      <c r="N2551" s="13" t="s">
        <v>94</v>
      </c>
      <c r="O2551" s="13" t="s">
        <v>95</v>
      </c>
      <c r="P2551">
        <v>25</v>
      </c>
      <c r="Q2551" s="13" t="s">
        <v>95</v>
      </c>
      <c r="R2551" s="13" t="s">
        <v>199</v>
      </c>
      <c r="S2551" s="13" t="s">
        <v>196</v>
      </c>
      <c r="T2551">
        <v>1</v>
      </c>
      <c r="U2551">
        <v>0</v>
      </c>
      <c r="V2551">
        <v>0</v>
      </c>
      <c r="W2551" s="13" t="s">
        <v>101</v>
      </c>
      <c r="X2551">
        <v>0.45</v>
      </c>
    </row>
    <row r="2552" spans="1:24" x14ac:dyDescent="0.3">
      <c r="A2552">
        <v>2550</v>
      </c>
      <c r="B2552" t="s">
        <v>209</v>
      </c>
      <c r="C2552" t="s">
        <v>210</v>
      </c>
      <c r="D2552">
        <v>17.523485999999998</v>
      </c>
      <c r="E2552">
        <v>78.231641999999994</v>
      </c>
      <c r="F2552" s="18">
        <v>44886</v>
      </c>
      <c r="G2552" s="19">
        <v>0.70833333333333304</v>
      </c>
      <c r="H2552">
        <v>17</v>
      </c>
      <c r="I2552" s="13" t="s">
        <v>204</v>
      </c>
      <c r="J2552">
        <v>0</v>
      </c>
      <c r="K2552" s="13" t="s">
        <v>214</v>
      </c>
      <c r="L2552">
        <v>2</v>
      </c>
      <c r="M2552">
        <v>0</v>
      </c>
      <c r="N2552" s="13" t="s">
        <v>212</v>
      </c>
      <c r="O2552" s="13" t="s">
        <v>95</v>
      </c>
      <c r="P2552">
        <v>33</v>
      </c>
      <c r="Q2552" s="13" t="s">
        <v>97</v>
      </c>
      <c r="R2552" s="13" t="s">
        <v>208</v>
      </c>
      <c r="S2552" s="13" t="s">
        <v>99</v>
      </c>
      <c r="T2552">
        <v>2</v>
      </c>
      <c r="U2552">
        <v>2</v>
      </c>
      <c r="V2552">
        <v>1</v>
      </c>
      <c r="W2552" s="13" t="s">
        <v>101</v>
      </c>
      <c r="X2552">
        <v>1</v>
      </c>
    </row>
    <row r="2553" spans="1:24" x14ac:dyDescent="0.3">
      <c r="A2553">
        <v>2551</v>
      </c>
      <c r="B2553" t="s">
        <v>197</v>
      </c>
      <c r="C2553" t="s">
        <v>198</v>
      </c>
      <c r="D2553">
        <v>30.714918000000001</v>
      </c>
      <c r="E2553">
        <v>76.827596999999997</v>
      </c>
      <c r="F2553" s="18">
        <v>44943</v>
      </c>
      <c r="G2553" s="19">
        <v>0.45833333333333298</v>
      </c>
      <c r="H2553">
        <v>11</v>
      </c>
      <c r="I2553" s="13" t="s">
        <v>215</v>
      </c>
      <c r="J2553">
        <v>0</v>
      </c>
      <c r="K2553" s="13" t="s">
        <v>191</v>
      </c>
      <c r="L2553">
        <v>1</v>
      </c>
      <c r="M2553">
        <v>1</v>
      </c>
      <c r="N2553" s="13" t="s">
        <v>94</v>
      </c>
      <c r="O2553" s="13" t="s">
        <v>95</v>
      </c>
      <c r="P2553">
        <v>26</v>
      </c>
      <c r="Q2553" s="13" t="s">
        <v>95</v>
      </c>
      <c r="R2553" s="13" t="s">
        <v>98</v>
      </c>
      <c r="S2553" s="13" t="s">
        <v>193</v>
      </c>
      <c r="T2553">
        <v>3</v>
      </c>
      <c r="U2553">
        <v>2</v>
      </c>
      <c r="V2553">
        <v>0</v>
      </c>
      <c r="W2553" s="13" t="s">
        <v>101</v>
      </c>
      <c r="X2553">
        <v>0.45</v>
      </c>
    </row>
    <row r="2554" spans="1:24" x14ac:dyDescent="0.3">
      <c r="A2554">
        <v>2552</v>
      </c>
      <c r="B2554" t="s">
        <v>203</v>
      </c>
      <c r="C2554" t="s">
        <v>203</v>
      </c>
      <c r="D2554">
        <v>28.616734000000001</v>
      </c>
      <c r="E2554">
        <v>77.020623000000001</v>
      </c>
      <c r="F2554" s="18">
        <v>44675</v>
      </c>
      <c r="G2554" s="19">
        <v>0.20833333333333301</v>
      </c>
      <c r="H2554">
        <v>5</v>
      </c>
      <c r="I2554" s="13" t="s">
        <v>89</v>
      </c>
      <c r="J2554">
        <v>1</v>
      </c>
      <c r="K2554" s="13" t="s">
        <v>191</v>
      </c>
      <c r="L2554">
        <v>1</v>
      </c>
      <c r="M2554">
        <v>1</v>
      </c>
      <c r="N2554" s="13" t="s">
        <v>192</v>
      </c>
      <c r="O2554" s="13" t="s">
        <v>97</v>
      </c>
      <c r="P2554">
        <v>30</v>
      </c>
      <c r="Q2554" s="13" t="s">
        <v>95</v>
      </c>
      <c r="R2554" s="13" t="s">
        <v>205</v>
      </c>
      <c r="S2554" s="13" t="s">
        <v>99</v>
      </c>
      <c r="T2554">
        <v>2</v>
      </c>
      <c r="U2554">
        <v>2</v>
      </c>
      <c r="V2554">
        <v>0</v>
      </c>
      <c r="W2554" s="13" t="s">
        <v>101</v>
      </c>
      <c r="X2554">
        <v>0.3</v>
      </c>
    </row>
    <row r="2555" spans="1:24" x14ac:dyDescent="0.3">
      <c r="A2555">
        <v>2553</v>
      </c>
      <c r="B2555" t="s">
        <v>203</v>
      </c>
      <c r="C2555" t="s">
        <v>203</v>
      </c>
      <c r="D2555">
        <v>28.644310000000001</v>
      </c>
      <c r="E2555">
        <v>77.256652000000003</v>
      </c>
      <c r="F2555" s="18">
        <v>45255</v>
      </c>
      <c r="G2555" s="19">
        <v>0.45833333333333298</v>
      </c>
      <c r="H2555">
        <v>11</v>
      </c>
      <c r="I2555" s="13" t="s">
        <v>219</v>
      </c>
      <c r="J2555">
        <v>1</v>
      </c>
      <c r="K2555" s="13" t="s">
        <v>214</v>
      </c>
      <c r="L2555">
        <v>3</v>
      </c>
      <c r="M2555">
        <v>1</v>
      </c>
      <c r="N2555" s="13" t="s">
        <v>192</v>
      </c>
      <c r="O2555" s="13" t="s">
        <v>97</v>
      </c>
      <c r="P2555">
        <v>29</v>
      </c>
      <c r="Q2555" s="13" t="s">
        <v>195</v>
      </c>
      <c r="R2555" s="13" t="s">
        <v>199</v>
      </c>
      <c r="S2555" s="13" t="s">
        <v>196</v>
      </c>
      <c r="T2555">
        <v>2</v>
      </c>
      <c r="U2555">
        <v>0</v>
      </c>
      <c r="V2555">
        <v>0</v>
      </c>
      <c r="W2555" s="13" t="s">
        <v>101</v>
      </c>
      <c r="X2555">
        <v>0.1</v>
      </c>
    </row>
    <row r="2556" spans="1:24" x14ac:dyDescent="0.3">
      <c r="A2556">
        <v>2554</v>
      </c>
      <c r="B2556" t="s">
        <v>217</v>
      </c>
      <c r="C2556" t="s">
        <v>218</v>
      </c>
      <c r="D2556">
        <v>22.426476999999998</v>
      </c>
      <c r="E2556">
        <v>88.419657000000001</v>
      </c>
      <c r="F2556" s="18">
        <v>44924</v>
      </c>
      <c r="G2556" s="19">
        <v>8.3333333333333301E-2</v>
      </c>
      <c r="H2556">
        <v>2</v>
      </c>
      <c r="I2556" s="13" t="s">
        <v>202</v>
      </c>
      <c r="J2556">
        <v>0</v>
      </c>
      <c r="K2556" s="13" t="s">
        <v>92</v>
      </c>
      <c r="L2556">
        <v>1</v>
      </c>
      <c r="M2556">
        <v>1</v>
      </c>
      <c r="N2556" s="13" t="s">
        <v>94</v>
      </c>
      <c r="O2556" s="13" t="s">
        <v>95</v>
      </c>
      <c r="P2556">
        <v>28</v>
      </c>
      <c r="Q2556" s="13" t="s">
        <v>195</v>
      </c>
      <c r="R2556" s="13" t="s">
        <v>208</v>
      </c>
      <c r="S2556" s="13" t="s">
        <v>196</v>
      </c>
      <c r="T2556">
        <v>3</v>
      </c>
      <c r="U2556">
        <v>2</v>
      </c>
      <c r="V2556">
        <v>0</v>
      </c>
      <c r="W2556" s="13" t="s">
        <v>101</v>
      </c>
      <c r="X2556">
        <v>0.45</v>
      </c>
    </row>
    <row r="2557" spans="1:24" x14ac:dyDescent="0.3">
      <c r="A2557">
        <v>2555</v>
      </c>
      <c r="B2557" t="s">
        <v>209</v>
      </c>
      <c r="C2557" t="s">
        <v>210</v>
      </c>
      <c r="D2557">
        <v>17.420248999999998</v>
      </c>
      <c r="E2557">
        <v>78.377714999999995</v>
      </c>
      <c r="F2557" s="18">
        <v>45585</v>
      </c>
      <c r="G2557" s="19">
        <v>0.33333333333333298</v>
      </c>
      <c r="H2557">
        <v>8</v>
      </c>
      <c r="I2557" s="13" t="s">
        <v>89</v>
      </c>
      <c r="J2557">
        <v>1</v>
      </c>
      <c r="K2557" s="13" t="s">
        <v>92</v>
      </c>
      <c r="L2557">
        <v>2</v>
      </c>
      <c r="M2557">
        <v>0</v>
      </c>
      <c r="N2557" s="13" t="s">
        <v>94</v>
      </c>
      <c r="O2557" s="13" t="s">
        <v>95</v>
      </c>
      <c r="P2557">
        <v>28</v>
      </c>
      <c r="Q2557" s="13" t="s">
        <v>97</v>
      </c>
      <c r="R2557" s="13" t="s">
        <v>98</v>
      </c>
      <c r="S2557" s="13" t="s">
        <v>196</v>
      </c>
      <c r="T2557">
        <v>1</v>
      </c>
      <c r="U2557">
        <v>1</v>
      </c>
      <c r="V2557">
        <v>1</v>
      </c>
      <c r="W2557" s="13" t="s">
        <v>101</v>
      </c>
      <c r="X2557">
        <v>0.8</v>
      </c>
    </row>
    <row r="2558" spans="1:24" x14ac:dyDescent="0.3">
      <c r="A2558">
        <v>2556</v>
      </c>
      <c r="B2558" t="s">
        <v>217</v>
      </c>
      <c r="C2558" t="s">
        <v>218</v>
      </c>
      <c r="D2558">
        <v>22.474813000000001</v>
      </c>
      <c r="E2558">
        <v>88.479988000000006</v>
      </c>
      <c r="F2558" s="18">
        <v>45105</v>
      </c>
      <c r="G2558" s="19">
        <v>0</v>
      </c>
      <c r="H2558">
        <v>0</v>
      </c>
      <c r="I2558" s="13" t="s">
        <v>194</v>
      </c>
      <c r="J2558">
        <v>0</v>
      </c>
      <c r="K2558" s="13" t="s">
        <v>191</v>
      </c>
      <c r="L2558">
        <v>4</v>
      </c>
      <c r="M2558">
        <v>0</v>
      </c>
      <c r="N2558" s="13" t="s">
        <v>94</v>
      </c>
      <c r="O2558" s="13" t="s">
        <v>95</v>
      </c>
      <c r="P2558">
        <v>37</v>
      </c>
      <c r="Q2558" s="13" t="s">
        <v>95</v>
      </c>
      <c r="R2558" s="13" t="s">
        <v>205</v>
      </c>
      <c r="S2558" s="13" t="s">
        <v>196</v>
      </c>
      <c r="T2558">
        <v>4</v>
      </c>
      <c r="U2558">
        <v>0</v>
      </c>
      <c r="V2558">
        <v>0</v>
      </c>
      <c r="W2558" s="13" t="s">
        <v>101</v>
      </c>
      <c r="X2558">
        <v>0.45</v>
      </c>
    </row>
    <row r="2559" spans="1:24" x14ac:dyDescent="0.3">
      <c r="A2559">
        <v>2557</v>
      </c>
      <c r="B2559" t="s">
        <v>206</v>
      </c>
      <c r="C2559" t="s">
        <v>207</v>
      </c>
      <c r="D2559">
        <v>13.047973000000001</v>
      </c>
      <c r="E2559">
        <v>77.607737</v>
      </c>
      <c r="F2559" s="18">
        <v>45279</v>
      </c>
      <c r="G2559" s="19">
        <v>0.95833333333333304</v>
      </c>
      <c r="H2559">
        <v>23</v>
      </c>
      <c r="I2559" s="13" t="s">
        <v>215</v>
      </c>
      <c r="J2559">
        <v>0</v>
      </c>
      <c r="K2559" s="13" t="s">
        <v>92</v>
      </c>
      <c r="L2559">
        <v>6</v>
      </c>
      <c r="M2559">
        <v>1</v>
      </c>
      <c r="N2559" s="13" t="s">
        <v>192</v>
      </c>
      <c r="O2559" s="13" t="s">
        <v>97</v>
      </c>
      <c r="P2559">
        <v>29</v>
      </c>
      <c r="Q2559" s="13" t="s">
        <v>95</v>
      </c>
      <c r="R2559" s="13" t="s">
        <v>213</v>
      </c>
      <c r="S2559" s="13" t="s">
        <v>196</v>
      </c>
      <c r="T2559">
        <v>3</v>
      </c>
      <c r="U2559">
        <v>2</v>
      </c>
      <c r="V2559">
        <v>0</v>
      </c>
      <c r="W2559" s="13" t="s">
        <v>101</v>
      </c>
      <c r="X2559">
        <v>0.1</v>
      </c>
    </row>
    <row r="2560" spans="1:24" x14ac:dyDescent="0.3">
      <c r="A2560">
        <v>2558</v>
      </c>
      <c r="B2560" t="s">
        <v>206</v>
      </c>
      <c r="C2560" t="s">
        <v>207</v>
      </c>
      <c r="D2560">
        <v>12.873847</v>
      </c>
      <c r="E2560">
        <v>77.670828999999998</v>
      </c>
      <c r="F2560" s="18">
        <v>44980</v>
      </c>
      <c r="G2560" s="19">
        <v>0.54166666666666696</v>
      </c>
      <c r="H2560">
        <v>13</v>
      </c>
      <c r="I2560" s="13" t="s">
        <v>202</v>
      </c>
      <c r="J2560">
        <v>0</v>
      </c>
      <c r="K2560" s="13" t="s">
        <v>214</v>
      </c>
      <c r="L2560">
        <v>2</v>
      </c>
      <c r="M2560">
        <v>1</v>
      </c>
      <c r="N2560" s="13" t="s">
        <v>212</v>
      </c>
      <c r="O2560" s="13" t="s">
        <v>195</v>
      </c>
      <c r="P2560">
        <v>29</v>
      </c>
      <c r="Q2560" s="13" t="s">
        <v>97</v>
      </c>
      <c r="R2560" s="13" t="s">
        <v>208</v>
      </c>
      <c r="S2560" s="13" t="s">
        <v>193</v>
      </c>
      <c r="T2560">
        <v>3</v>
      </c>
      <c r="U2560">
        <v>2</v>
      </c>
      <c r="V2560">
        <v>0</v>
      </c>
      <c r="W2560" s="13" t="s">
        <v>101</v>
      </c>
      <c r="X2560">
        <v>0.45</v>
      </c>
    </row>
    <row r="2561" spans="1:24" x14ac:dyDescent="0.3">
      <c r="A2561">
        <v>2559</v>
      </c>
      <c r="B2561" t="s">
        <v>203</v>
      </c>
      <c r="C2561" t="s">
        <v>203</v>
      </c>
      <c r="D2561">
        <v>28.551742000000001</v>
      </c>
      <c r="E2561">
        <v>77.203525999999997</v>
      </c>
      <c r="F2561" s="18">
        <v>45692</v>
      </c>
      <c r="G2561" s="19">
        <v>8.3333333333333301E-2</v>
      </c>
      <c r="H2561">
        <v>2</v>
      </c>
      <c r="I2561" s="13" t="s">
        <v>215</v>
      </c>
      <c r="J2561">
        <v>0</v>
      </c>
      <c r="K2561" s="13" t="s">
        <v>214</v>
      </c>
      <c r="L2561">
        <v>4</v>
      </c>
      <c r="M2561">
        <v>0</v>
      </c>
      <c r="N2561" s="13" t="s">
        <v>212</v>
      </c>
      <c r="O2561" s="13" t="s">
        <v>195</v>
      </c>
      <c r="P2561">
        <v>37</v>
      </c>
      <c r="Q2561" s="13" t="s">
        <v>95</v>
      </c>
      <c r="R2561" s="13" t="s">
        <v>208</v>
      </c>
      <c r="S2561" s="13" t="s">
        <v>196</v>
      </c>
      <c r="T2561">
        <v>1</v>
      </c>
      <c r="U2561">
        <v>1</v>
      </c>
      <c r="V2561">
        <v>0</v>
      </c>
      <c r="W2561" s="13" t="s">
        <v>101</v>
      </c>
      <c r="X2561">
        <v>0.25</v>
      </c>
    </row>
    <row r="2562" spans="1:24" x14ac:dyDescent="0.3">
      <c r="A2562">
        <v>2560</v>
      </c>
      <c r="B2562" t="s">
        <v>190</v>
      </c>
      <c r="C2562" t="s">
        <v>80</v>
      </c>
      <c r="D2562">
        <v>19.208880000000001</v>
      </c>
      <c r="E2562">
        <v>72.796619000000007</v>
      </c>
      <c r="F2562" s="18">
        <v>45459</v>
      </c>
      <c r="G2562" s="19">
        <v>0.45833333333333298</v>
      </c>
      <c r="H2562">
        <v>11</v>
      </c>
      <c r="I2562" s="13" t="s">
        <v>89</v>
      </c>
      <c r="J2562">
        <v>1</v>
      </c>
      <c r="K2562" s="13" t="s">
        <v>92</v>
      </c>
      <c r="L2562">
        <v>2</v>
      </c>
      <c r="M2562">
        <v>0</v>
      </c>
      <c r="N2562" s="13" t="s">
        <v>212</v>
      </c>
      <c r="O2562" s="13" t="s">
        <v>95</v>
      </c>
      <c r="P2562">
        <v>39</v>
      </c>
      <c r="Q2562" s="13" t="s">
        <v>97</v>
      </c>
      <c r="R2562" s="13" t="s">
        <v>199</v>
      </c>
      <c r="S2562" s="13" t="s">
        <v>196</v>
      </c>
      <c r="T2562">
        <v>5</v>
      </c>
      <c r="U2562">
        <v>3</v>
      </c>
      <c r="V2562">
        <v>0</v>
      </c>
      <c r="W2562" s="13" t="s">
        <v>101</v>
      </c>
      <c r="X2562">
        <v>0.65</v>
      </c>
    </row>
    <row r="2563" spans="1:24" x14ac:dyDescent="0.3">
      <c r="A2563">
        <v>2561</v>
      </c>
      <c r="B2563" t="s">
        <v>203</v>
      </c>
      <c r="C2563" t="s">
        <v>203</v>
      </c>
      <c r="D2563">
        <v>28.453908999999999</v>
      </c>
      <c r="E2563">
        <v>77.281470999999996</v>
      </c>
      <c r="F2563" s="18">
        <v>45654</v>
      </c>
      <c r="G2563" s="19">
        <v>0.70833333333333304</v>
      </c>
      <c r="H2563">
        <v>17</v>
      </c>
      <c r="I2563" s="13" t="s">
        <v>219</v>
      </c>
      <c r="J2563">
        <v>1</v>
      </c>
      <c r="K2563" s="13" t="s">
        <v>214</v>
      </c>
      <c r="L2563">
        <v>5</v>
      </c>
      <c r="M2563">
        <v>0</v>
      </c>
      <c r="N2563" s="13" t="s">
        <v>94</v>
      </c>
      <c r="O2563" s="13" t="s">
        <v>95</v>
      </c>
      <c r="P2563">
        <v>17</v>
      </c>
      <c r="Q2563" s="13" t="s">
        <v>97</v>
      </c>
      <c r="R2563" s="13" t="s">
        <v>98</v>
      </c>
      <c r="S2563" s="13" t="s">
        <v>193</v>
      </c>
      <c r="T2563">
        <v>1</v>
      </c>
      <c r="U2563">
        <v>1</v>
      </c>
      <c r="V2563">
        <v>1</v>
      </c>
      <c r="W2563" s="13" t="s">
        <v>101</v>
      </c>
      <c r="X2563">
        <v>0.8</v>
      </c>
    </row>
    <row r="2564" spans="1:24" x14ac:dyDescent="0.3">
      <c r="A2564">
        <v>2562</v>
      </c>
      <c r="B2564" t="s">
        <v>200</v>
      </c>
      <c r="C2564" t="s">
        <v>201</v>
      </c>
      <c r="D2564">
        <v>13.11454</v>
      </c>
      <c r="E2564">
        <v>80.206779999999995</v>
      </c>
      <c r="F2564" s="18">
        <v>45567</v>
      </c>
      <c r="G2564" s="19">
        <v>0.58333333333333304</v>
      </c>
      <c r="H2564">
        <v>14</v>
      </c>
      <c r="I2564" s="13" t="s">
        <v>194</v>
      </c>
      <c r="J2564">
        <v>0</v>
      </c>
      <c r="K2564" s="13" t="s">
        <v>92</v>
      </c>
      <c r="L2564">
        <v>6</v>
      </c>
      <c r="M2564">
        <v>0</v>
      </c>
      <c r="N2564" s="13" t="s">
        <v>192</v>
      </c>
      <c r="O2564" s="13" t="s">
        <v>97</v>
      </c>
      <c r="P2564">
        <v>29</v>
      </c>
      <c r="Q2564" s="13" t="s">
        <v>95</v>
      </c>
      <c r="R2564" s="13" t="s">
        <v>205</v>
      </c>
      <c r="S2564" s="13" t="s">
        <v>196</v>
      </c>
      <c r="T2564">
        <v>2</v>
      </c>
      <c r="U2564">
        <v>0</v>
      </c>
      <c r="V2564">
        <v>0</v>
      </c>
      <c r="W2564" s="13" t="s">
        <v>101</v>
      </c>
      <c r="X2564">
        <v>0.1</v>
      </c>
    </row>
    <row r="2565" spans="1:24" x14ac:dyDescent="0.3">
      <c r="A2565">
        <v>2563</v>
      </c>
      <c r="B2565" t="s">
        <v>203</v>
      </c>
      <c r="C2565" t="s">
        <v>203</v>
      </c>
      <c r="D2565">
        <v>28.606746999999999</v>
      </c>
      <c r="E2565">
        <v>76.928278000000006</v>
      </c>
      <c r="F2565" s="18">
        <v>45146</v>
      </c>
      <c r="G2565" s="19">
        <v>0.45833333333333298</v>
      </c>
      <c r="H2565">
        <v>11</v>
      </c>
      <c r="I2565" s="13" t="s">
        <v>215</v>
      </c>
      <c r="J2565">
        <v>0</v>
      </c>
      <c r="K2565" s="13" t="s">
        <v>191</v>
      </c>
      <c r="L2565">
        <v>1</v>
      </c>
      <c r="M2565">
        <v>1</v>
      </c>
      <c r="N2565" s="13" t="s">
        <v>212</v>
      </c>
      <c r="O2565" s="13" t="s">
        <v>195</v>
      </c>
      <c r="P2565">
        <v>27</v>
      </c>
      <c r="Q2565" s="13" t="s">
        <v>97</v>
      </c>
      <c r="R2565" s="13" t="s">
        <v>205</v>
      </c>
      <c r="S2565" s="13" t="s">
        <v>196</v>
      </c>
      <c r="T2565">
        <v>5</v>
      </c>
      <c r="U2565">
        <v>1</v>
      </c>
      <c r="V2565">
        <v>0</v>
      </c>
      <c r="W2565" s="13" t="s">
        <v>101</v>
      </c>
      <c r="X2565">
        <v>0.45</v>
      </c>
    </row>
    <row r="2566" spans="1:24" x14ac:dyDescent="0.3">
      <c r="A2566">
        <v>2564</v>
      </c>
      <c r="B2566" t="s">
        <v>209</v>
      </c>
      <c r="C2566" t="s">
        <v>210</v>
      </c>
      <c r="D2566">
        <v>17.577881999999999</v>
      </c>
      <c r="E2566">
        <v>78.401235</v>
      </c>
      <c r="F2566" s="18">
        <v>45574</v>
      </c>
      <c r="G2566" s="19">
        <v>0.75</v>
      </c>
      <c r="H2566">
        <v>18</v>
      </c>
      <c r="I2566" s="13" t="s">
        <v>194</v>
      </c>
      <c r="J2566">
        <v>0</v>
      </c>
      <c r="K2566" s="13" t="s">
        <v>191</v>
      </c>
      <c r="L2566">
        <v>5</v>
      </c>
      <c r="M2566">
        <v>0</v>
      </c>
      <c r="N2566" s="13" t="s">
        <v>94</v>
      </c>
      <c r="O2566" s="13" t="s">
        <v>95</v>
      </c>
      <c r="P2566">
        <v>23</v>
      </c>
      <c r="Q2566" s="13" t="s">
        <v>95</v>
      </c>
      <c r="R2566" s="13" t="s">
        <v>208</v>
      </c>
      <c r="S2566" s="13" t="s">
        <v>193</v>
      </c>
      <c r="T2566">
        <v>3</v>
      </c>
      <c r="U2566">
        <v>2</v>
      </c>
      <c r="V2566">
        <v>1</v>
      </c>
      <c r="W2566" s="13" t="s">
        <v>101</v>
      </c>
      <c r="X2566">
        <v>0.6</v>
      </c>
    </row>
    <row r="2567" spans="1:24" x14ac:dyDescent="0.3">
      <c r="A2567">
        <v>2565</v>
      </c>
      <c r="B2567" t="s">
        <v>190</v>
      </c>
      <c r="C2567" t="s">
        <v>80</v>
      </c>
      <c r="D2567">
        <v>19.256488000000001</v>
      </c>
      <c r="E2567">
        <v>72.805960999999996</v>
      </c>
      <c r="F2567" s="18">
        <v>44749</v>
      </c>
      <c r="G2567" s="19">
        <v>0.95833333333333304</v>
      </c>
      <c r="H2567">
        <v>23</v>
      </c>
      <c r="I2567" s="13" t="s">
        <v>202</v>
      </c>
      <c r="J2567">
        <v>0</v>
      </c>
      <c r="K2567" s="13" t="s">
        <v>191</v>
      </c>
      <c r="L2567">
        <v>5</v>
      </c>
      <c r="M2567">
        <v>0</v>
      </c>
      <c r="N2567" s="13" t="s">
        <v>212</v>
      </c>
      <c r="O2567" s="13" t="s">
        <v>95</v>
      </c>
      <c r="P2567">
        <v>39</v>
      </c>
      <c r="Q2567" s="13" t="s">
        <v>195</v>
      </c>
      <c r="R2567" s="13" t="s">
        <v>205</v>
      </c>
      <c r="S2567" s="13" t="s">
        <v>193</v>
      </c>
      <c r="T2567">
        <v>2</v>
      </c>
      <c r="U2567">
        <v>1</v>
      </c>
      <c r="V2567">
        <v>0</v>
      </c>
      <c r="W2567" s="13" t="s">
        <v>101</v>
      </c>
      <c r="X2567">
        <v>0.45</v>
      </c>
    </row>
    <row r="2568" spans="1:24" x14ac:dyDescent="0.3">
      <c r="A2568">
        <v>2566</v>
      </c>
      <c r="B2568" t="s">
        <v>197</v>
      </c>
      <c r="C2568" t="s">
        <v>198</v>
      </c>
      <c r="D2568">
        <v>30.601368000000001</v>
      </c>
      <c r="E2568">
        <v>76.895842000000002</v>
      </c>
      <c r="F2568" s="18">
        <v>44878</v>
      </c>
      <c r="G2568" s="19">
        <v>0.75</v>
      </c>
      <c r="H2568">
        <v>18</v>
      </c>
      <c r="I2568" s="13" t="s">
        <v>89</v>
      </c>
      <c r="J2568">
        <v>1</v>
      </c>
      <c r="K2568" s="13" t="s">
        <v>92</v>
      </c>
      <c r="L2568">
        <v>3</v>
      </c>
      <c r="M2568">
        <v>0</v>
      </c>
      <c r="N2568" s="13" t="s">
        <v>192</v>
      </c>
      <c r="O2568" s="13" t="s">
        <v>97</v>
      </c>
      <c r="P2568">
        <v>15</v>
      </c>
      <c r="Q2568" s="13" t="s">
        <v>97</v>
      </c>
      <c r="R2568" s="13" t="s">
        <v>208</v>
      </c>
      <c r="S2568" s="13" t="s">
        <v>99</v>
      </c>
      <c r="T2568">
        <v>2</v>
      </c>
      <c r="U2568">
        <v>2</v>
      </c>
      <c r="V2568">
        <v>1</v>
      </c>
      <c r="W2568" s="13" t="s">
        <v>101</v>
      </c>
      <c r="X2568">
        <v>0.65</v>
      </c>
    </row>
    <row r="2569" spans="1:24" x14ac:dyDescent="0.3">
      <c r="A2569">
        <v>2567</v>
      </c>
      <c r="B2569" t="s">
        <v>190</v>
      </c>
      <c r="C2569" t="s">
        <v>80</v>
      </c>
      <c r="D2569">
        <v>19.086905000000002</v>
      </c>
      <c r="E2569">
        <v>72.808430000000001</v>
      </c>
      <c r="F2569" s="18">
        <v>45606</v>
      </c>
      <c r="G2569" s="19">
        <v>8.3333333333333301E-2</v>
      </c>
      <c r="H2569">
        <v>2</v>
      </c>
      <c r="I2569" s="13" t="s">
        <v>89</v>
      </c>
      <c r="J2569">
        <v>1</v>
      </c>
      <c r="K2569" s="13" t="s">
        <v>92</v>
      </c>
      <c r="L2569">
        <v>6</v>
      </c>
      <c r="M2569">
        <v>0</v>
      </c>
      <c r="N2569" s="13" t="s">
        <v>192</v>
      </c>
      <c r="O2569" s="13" t="s">
        <v>97</v>
      </c>
      <c r="P2569">
        <v>27</v>
      </c>
      <c r="Q2569" s="13" t="s">
        <v>95</v>
      </c>
      <c r="R2569" s="13" t="s">
        <v>98</v>
      </c>
      <c r="S2569" s="13" t="s">
        <v>99</v>
      </c>
      <c r="T2569">
        <v>1</v>
      </c>
      <c r="U2569">
        <v>1</v>
      </c>
      <c r="V2569">
        <v>0</v>
      </c>
      <c r="W2569" s="13" t="s">
        <v>101</v>
      </c>
      <c r="X2569">
        <v>0.3</v>
      </c>
    </row>
    <row r="2570" spans="1:24" x14ac:dyDescent="0.3">
      <c r="A2570">
        <v>2568</v>
      </c>
      <c r="B2570" t="s">
        <v>206</v>
      </c>
      <c r="C2570" t="s">
        <v>207</v>
      </c>
      <c r="D2570">
        <v>13.093945</v>
      </c>
      <c r="E2570">
        <v>77.661652000000004</v>
      </c>
      <c r="F2570" s="18">
        <v>45697</v>
      </c>
      <c r="G2570" s="19">
        <v>8.3333333333333301E-2</v>
      </c>
      <c r="H2570">
        <v>2</v>
      </c>
      <c r="I2570" s="13" t="s">
        <v>89</v>
      </c>
      <c r="J2570">
        <v>1</v>
      </c>
      <c r="K2570" s="13" t="s">
        <v>92</v>
      </c>
      <c r="L2570">
        <v>6</v>
      </c>
      <c r="M2570">
        <v>1</v>
      </c>
      <c r="N2570" s="13" t="s">
        <v>212</v>
      </c>
      <c r="O2570" s="13" t="s">
        <v>95</v>
      </c>
      <c r="P2570">
        <v>15</v>
      </c>
      <c r="Q2570" s="13" t="s">
        <v>95</v>
      </c>
      <c r="R2570" s="13" t="s">
        <v>205</v>
      </c>
      <c r="S2570" s="13" t="s">
        <v>196</v>
      </c>
      <c r="T2570">
        <v>1</v>
      </c>
      <c r="U2570">
        <v>0</v>
      </c>
      <c r="V2570">
        <v>0</v>
      </c>
      <c r="W2570" s="13" t="s">
        <v>101</v>
      </c>
      <c r="X2570">
        <v>0.45</v>
      </c>
    </row>
    <row r="2571" spans="1:24" x14ac:dyDescent="0.3">
      <c r="A2571">
        <v>2569</v>
      </c>
      <c r="B2571" t="s">
        <v>190</v>
      </c>
      <c r="C2571" t="s">
        <v>80</v>
      </c>
      <c r="D2571">
        <v>19.012598000000001</v>
      </c>
      <c r="E2571">
        <v>72.945503000000002</v>
      </c>
      <c r="F2571" s="18">
        <v>45634</v>
      </c>
      <c r="G2571" s="19">
        <v>0.54166666666666696</v>
      </c>
      <c r="H2571">
        <v>13</v>
      </c>
      <c r="I2571" s="13" t="s">
        <v>89</v>
      </c>
      <c r="J2571">
        <v>1</v>
      </c>
      <c r="K2571" s="13" t="s">
        <v>191</v>
      </c>
      <c r="L2571">
        <v>2</v>
      </c>
      <c r="M2571">
        <v>0</v>
      </c>
      <c r="N2571" s="13" t="s">
        <v>94</v>
      </c>
      <c r="O2571" s="13" t="s">
        <v>95</v>
      </c>
      <c r="P2571">
        <v>35</v>
      </c>
      <c r="Q2571" s="13" t="s">
        <v>195</v>
      </c>
      <c r="R2571" s="13" t="s">
        <v>213</v>
      </c>
      <c r="S2571" s="13" t="s">
        <v>193</v>
      </c>
      <c r="T2571">
        <v>5</v>
      </c>
      <c r="U2571">
        <v>0</v>
      </c>
      <c r="V2571">
        <v>0</v>
      </c>
      <c r="W2571" s="13" t="s">
        <v>101</v>
      </c>
      <c r="X2571">
        <v>0.45</v>
      </c>
    </row>
    <row r="2572" spans="1:24" x14ac:dyDescent="0.3">
      <c r="A2572">
        <v>2570</v>
      </c>
      <c r="B2572" t="s">
        <v>200</v>
      </c>
      <c r="C2572" t="s">
        <v>201</v>
      </c>
      <c r="D2572">
        <v>13.036123</v>
      </c>
      <c r="E2572">
        <v>80.191210999999996</v>
      </c>
      <c r="F2572" s="18">
        <v>45530</v>
      </c>
      <c r="G2572" s="19">
        <v>0.625</v>
      </c>
      <c r="H2572">
        <v>15</v>
      </c>
      <c r="I2572" s="13" t="s">
        <v>204</v>
      </c>
      <c r="J2572">
        <v>0</v>
      </c>
      <c r="K2572" s="13" t="s">
        <v>92</v>
      </c>
      <c r="L2572">
        <v>5</v>
      </c>
      <c r="M2572">
        <v>1</v>
      </c>
      <c r="N2572" s="13" t="s">
        <v>94</v>
      </c>
      <c r="O2572" s="13" t="s">
        <v>95</v>
      </c>
      <c r="P2572">
        <v>32</v>
      </c>
      <c r="Q2572" s="13" t="s">
        <v>195</v>
      </c>
      <c r="R2572" s="13" t="s">
        <v>98</v>
      </c>
      <c r="S2572" s="13" t="s">
        <v>196</v>
      </c>
      <c r="T2572">
        <v>3</v>
      </c>
      <c r="U2572">
        <v>2</v>
      </c>
      <c r="V2572">
        <v>0</v>
      </c>
      <c r="W2572" s="13" t="s">
        <v>101</v>
      </c>
      <c r="X2572">
        <v>0.45</v>
      </c>
    </row>
    <row r="2573" spans="1:24" x14ac:dyDescent="0.3">
      <c r="A2573">
        <v>2571</v>
      </c>
      <c r="B2573" t="s">
        <v>203</v>
      </c>
      <c r="C2573" t="s">
        <v>203</v>
      </c>
      <c r="D2573">
        <v>28.555053000000001</v>
      </c>
      <c r="E2573">
        <v>77.223466999999999</v>
      </c>
      <c r="F2573" s="18">
        <v>45495</v>
      </c>
      <c r="G2573" s="19">
        <v>0</v>
      </c>
      <c r="H2573">
        <v>0</v>
      </c>
      <c r="I2573" s="13" t="s">
        <v>204</v>
      </c>
      <c r="J2573">
        <v>0</v>
      </c>
      <c r="K2573" s="13" t="s">
        <v>214</v>
      </c>
      <c r="L2573">
        <v>3</v>
      </c>
      <c r="M2573">
        <v>0</v>
      </c>
      <c r="N2573" s="13" t="s">
        <v>212</v>
      </c>
      <c r="O2573" s="13" t="s">
        <v>95</v>
      </c>
      <c r="P2573">
        <v>21</v>
      </c>
      <c r="Q2573" s="13" t="s">
        <v>95</v>
      </c>
      <c r="R2573" s="13" t="s">
        <v>213</v>
      </c>
      <c r="S2573" s="13" t="s">
        <v>99</v>
      </c>
      <c r="T2573">
        <v>5</v>
      </c>
      <c r="U2573">
        <v>5</v>
      </c>
      <c r="V2573">
        <v>0</v>
      </c>
      <c r="W2573" s="13" t="s">
        <v>101</v>
      </c>
      <c r="X2573">
        <v>0.65</v>
      </c>
    </row>
    <row r="2574" spans="1:24" x14ac:dyDescent="0.3">
      <c r="A2574">
        <v>2572</v>
      </c>
      <c r="B2574" t="s">
        <v>79</v>
      </c>
      <c r="C2574" t="s">
        <v>80</v>
      </c>
      <c r="D2574">
        <v>18.473303999999999</v>
      </c>
      <c r="E2574">
        <v>73.810310999999999</v>
      </c>
      <c r="F2574" s="18">
        <v>45136</v>
      </c>
      <c r="G2574" s="19">
        <v>0.125</v>
      </c>
      <c r="H2574">
        <v>3</v>
      </c>
      <c r="I2574" s="13" t="s">
        <v>219</v>
      </c>
      <c r="J2574">
        <v>1</v>
      </c>
      <c r="K2574" s="13" t="s">
        <v>92</v>
      </c>
      <c r="L2574">
        <v>5</v>
      </c>
      <c r="M2574">
        <v>1</v>
      </c>
      <c r="N2574" s="13" t="s">
        <v>212</v>
      </c>
      <c r="O2574" s="13" t="s">
        <v>95</v>
      </c>
      <c r="P2574">
        <v>16</v>
      </c>
      <c r="Q2574" s="13" t="s">
        <v>95</v>
      </c>
      <c r="R2574" s="13" t="s">
        <v>199</v>
      </c>
      <c r="S2574" s="13" t="s">
        <v>196</v>
      </c>
      <c r="T2574">
        <v>5</v>
      </c>
      <c r="U2574">
        <v>3</v>
      </c>
      <c r="V2574">
        <v>0</v>
      </c>
      <c r="W2574" s="13" t="s">
        <v>101</v>
      </c>
      <c r="X2574">
        <v>0.45</v>
      </c>
    </row>
    <row r="2575" spans="1:24" x14ac:dyDescent="0.3">
      <c r="A2575">
        <v>2573</v>
      </c>
      <c r="B2575" t="s">
        <v>206</v>
      </c>
      <c r="C2575" t="s">
        <v>207</v>
      </c>
      <c r="D2575">
        <v>12.838498</v>
      </c>
      <c r="E2575">
        <v>77.601657000000003</v>
      </c>
      <c r="F2575" s="18">
        <v>45052</v>
      </c>
      <c r="G2575" s="19">
        <v>0.45833333333333298</v>
      </c>
      <c r="H2575">
        <v>11</v>
      </c>
      <c r="I2575" s="13" t="s">
        <v>219</v>
      </c>
      <c r="J2575">
        <v>1</v>
      </c>
      <c r="K2575" s="13" t="s">
        <v>214</v>
      </c>
      <c r="L2575">
        <v>2</v>
      </c>
      <c r="M2575">
        <v>1</v>
      </c>
      <c r="N2575" s="13" t="s">
        <v>192</v>
      </c>
      <c r="O2575" s="13" t="s">
        <v>97</v>
      </c>
      <c r="P2575">
        <v>23</v>
      </c>
      <c r="Q2575" s="13" t="s">
        <v>95</v>
      </c>
      <c r="R2575" s="13" t="s">
        <v>205</v>
      </c>
      <c r="S2575" s="13" t="s">
        <v>196</v>
      </c>
      <c r="T2575">
        <v>4</v>
      </c>
      <c r="U2575">
        <v>4</v>
      </c>
      <c r="V2575">
        <v>0</v>
      </c>
      <c r="W2575" s="13" t="s">
        <v>101</v>
      </c>
      <c r="X2575">
        <v>0.1</v>
      </c>
    </row>
    <row r="2576" spans="1:24" x14ac:dyDescent="0.3">
      <c r="A2576">
        <v>2574</v>
      </c>
      <c r="B2576" t="s">
        <v>206</v>
      </c>
      <c r="C2576" t="s">
        <v>207</v>
      </c>
      <c r="D2576">
        <v>12.858371</v>
      </c>
      <c r="E2576">
        <v>77.745473000000004</v>
      </c>
      <c r="F2576" s="18">
        <v>45543</v>
      </c>
      <c r="G2576" s="19">
        <v>0.33333333333333298</v>
      </c>
      <c r="H2576">
        <v>8</v>
      </c>
      <c r="I2576" s="13" t="s">
        <v>89</v>
      </c>
      <c r="J2576">
        <v>1</v>
      </c>
      <c r="K2576" s="13" t="s">
        <v>214</v>
      </c>
      <c r="L2576">
        <v>3</v>
      </c>
      <c r="M2576">
        <v>1</v>
      </c>
      <c r="N2576" s="13" t="s">
        <v>192</v>
      </c>
      <c r="O2576" s="13" t="s">
        <v>97</v>
      </c>
      <c r="P2576">
        <v>17</v>
      </c>
      <c r="Q2576" s="13" t="s">
        <v>95</v>
      </c>
      <c r="R2576" s="13" t="s">
        <v>199</v>
      </c>
      <c r="S2576" s="13" t="s">
        <v>196</v>
      </c>
      <c r="T2576">
        <v>2</v>
      </c>
      <c r="U2576">
        <v>0</v>
      </c>
      <c r="V2576">
        <v>1</v>
      </c>
      <c r="W2576" s="13" t="s">
        <v>101</v>
      </c>
      <c r="X2576">
        <v>0.25</v>
      </c>
    </row>
    <row r="2577" spans="1:24" x14ac:dyDescent="0.3">
      <c r="A2577">
        <v>2575</v>
      </c>
      <c r="B2577" t="s">
        <v>197</v>
      </c>
      <c r="C2577" t="s">
        <v>198</v>
      </c>
      <c r="D2577">
        <v>30.763679</v>
      </c>
      <c r="E2577">
        <v>76.887437000000006</v>
      </c>
      <c r="F2577" s="18">
        <v>45155</v>
      </c>
      <c r="G2577" s="19">
        <v>0.45833333333333298</v>
      </c>
      <c r="H2577">
        <v>11</v>
      </c>
      <c r="I2577" s="13" t="s">
        <v>202</v>
      </c>
      <c r="J2577">
        <v>0</v>
      </c>
      <c r="K2577" s="13" t="s">
        <v>214</v>
      </c>
      <c r="L2577">
        <v>1</v>
      </c>
      <c r="M2577">
        <v>1</v>
      </c>
      <c r="N2577" s="13" t="s">
        <v>212</v>
      </c>
      <c r="O2577" s="13" t="s">
        <v>95</v>
      </c>
      <c r="P2577">
        <v>22</v>
      </c>
      <c r="Q2577" s="13" t="s">
        <v>195</v>
      </c>
      <c r="R2577" s="13" t="s">
        <v>208</v>
      </c>
      <c r="S2577" s="13" t="s">
        <v>196</v>
      </c>
      <c r="T2577">
        <v>4</v>
      </c>
      <c r="U2577">
        <v>1</v>
      </c>
      <c r="V2577">
        <v>0</v>
      </c>
      <c r="W2577" s="13" t="s">
        <v>101</v>
      </c>
      <c r="X2577">
        <v>0.45</v>
      </c>
    </row>
    <row r="2578" spans="1:24" x14ac:dyDescent="0.3">
      <c r="A2578">
        <v>2576</v>
      </c>
      <c r="B2578" t="s">
        <v>190</v>
      </c>
      <c r="C2578" t="s">
        <v>80</v>
      </c>
      <c r="D2578">
        <v>18.844418000000001</v>
      </c>
      <c r="E2578">
        <v>72.987532000000002</v>
      </c>
      <c r="F2578" s="18">
        <v>45252</v>
      </c>
      <c r="G2578" s="19">
        <v>0.5</v>
      </c>
      <c r="H2578">
        <v>12</v>
      </c>
      <c r="I2578" s="13" t="s">
        <v>194</v>
      </c>
      <c r="J2578">
        <v>0</v>
      </c>
      <c r="K2578" s="13" t="s">
        <v>92</v>
      </c>
      <c r="L2578">
        <v>5</v>
      </c>
      <c r="M2578">
        <v>0</v>
      </c>
      <c r="N2578" s="13" t="s">
        <v>192</v>
      </c>
      <c r="O2578" s="13" t="s">
        <v>97</v>
      </c>
      <c r="P2578">
        <v>19</v>
      </c>
      <c r="Q2578" s="13" t="s">
        <v>195</v>
      </c>
      <c r="R2578" s="13" t="s">
        <v>205</v>
      </c>
      <c r="S2578" s="13" t="s">
        <v>196</v>
      </c>
      <c r="T2578">
        <v>2</v>
      </c>
      <c r="U2578">
        <v>2</v>
      </c>
      <c r="V2578">
        <v>0</v>
      </c>
      <c r="W2578" s="13" t="s">
        <v>101</v>
      </c>
      <c r="X2578">
        <v>0.1</v>
      </c>
    </row>
    <row r="2579" spans="1:24" x14ac:dyDescent="0.3">
      <c r="A2579">
        <v>2577</v>
      </c>
      <c r="B2579" t="s">
        <v>79</v>
      </c>
      <c r="C2579" t="s">
        <v>80</v>
      </c>
      <c r="D2579">
        <v>18.433018000000001</v>
      </c>
      <c r="E2579">
        <v>73.939104</v>
      </c>
      <c r="F2579" s="18">
        <v>45280</v>
      </c>
      <c r="G2579" s="19">
        <v>0.58333333333333304</v>
      </c>
      <c r="H2579">
        <v>14</v>
      </c>
      <c r="I2579" s="13" t="s">
        <v>194</v>
      </c>
      <c r="J2579">
        <v>0</v>
      </c>
      <c r="K2579" s="13" t="s">
        <v>92</v>
      </c>
      <c r="L2579">
        <v>2</v>
      </c>
      <c r="M2579">
        <v>0</v>
      </c>
      <c r="N2579" s="13" t="s">
        <v>94</v>
      </c>
      <c r="O2579" s="13" t="s">
        <v>95</v>
      </c>
      <c r="P2579">
        <v>38</v>
      </c>
      <c r="Q2579" s="13" t="s">
        <v>97</v>
      </c>
      <c r="R2579" s="13" t="s">
        <v>98</v>
      </c>
      <c r="S2579" s="13" t="s">
        <v>196</v>
      </c>
      <c r="T2579">
        <v>4</v>
      </c>
      <c r="U2579">
        <v>0</v>
      </c>
      <c r="V2579">
        <v>0</v>
      </c>
      <c r="W2579" s="13" t="s">
        <v>101</v>
      </c>
      <c r="X2579">
        <v>0.65</v>
      </c>
    </row>
    <row r="2580" spans="1:24" x14ac:dyDescent="0.3">
      <c r="A2580">
        <v>2578</v>
      </c>
      <c r="B2580" t="s">
        <v>206</v>
      </c>
      <c r="C2580" t="s">
        <v>207</v>
      </c>
      <c r="D2580">
        <v>13.146777</v>
      </c>
      <c r="E2580">
        <v>77.771411999999998</v>
      </c>
      <c r="F2580" s="18">
        <v>45188</v>
      </c>
      <c r="G2580" s="19">
        <v>0.54166666666666696</v>
      </c>
      <c r="H2580">
        <v>13</v>
      </c>
      <c r="I2580" s="13" t="s">
        <v>215</v>
      </c>
      <c r="J2580">
        <v>0</v>
      </c>
      <c r="K2580" s="13" t="s">
        <v>214</v>
      </c>
      <c r="L2580">
        <v>1</v>
      </c>
      <c r="M2580">
        <v>0</v>
      </c>
      <c r="N2580" s="13" t="s">
        <v>94</v>
      </c>
      <c r="O2580" s="13" t="s">
        <v>95</v>
      </c>
      <c r="P2580">
        <v>21</v>
      </c>
      <c r="Q2580" s="13" t="s">
        <v>97</v>
      </c>
      <c r="R2580" s="13" t="s">
        <v>205</v>
      </c>
      <c r="S2580" s="13" t="s">
        <v>193</v>
      </c>
      <c r="T2580">
        <v>1</v>
      </c>
      <c r="U2580">
        <v>0</v>
      </c>
      <c r="V2580">
        <v>0</v>
      </c>
      <c r="W2580" s="13" t="s">
        <v>101</v>
      </c>
      <c r="X2580">
        <v>0.65</v>
      </c>
    </row>
    <row r="2581" spans="1:24" x14ac:dyDescent="0.3">
      <c r="A2581">
        <v>2579</v>
      </c>
      <c r="B2581" t="s">
        <v>206</v>
      </c>
      <c r="C2581" t="s">
        <v>207</v>
      </c>
      <c r="D2581">
        <v>12.838911</v>
      </c>
      <c r="E2581">
        <v>77.780719000000005</v>
      </c>
      <c r="F2581" s="18">
        <v>45347</v>
      </c>
      <c r="G2581" s="19">
        <v>0.16666666666666699</v>
      </c>
      <c r="H2581">
        <v>4</v>
      </c>
      <c r="I2581" s="13" t="s">
        <v>89</v>
      </c>
      <c r="J2581">
        <v>1</v>
      </c>
      <c r="K2581" s="13" t="s">
        <v>191</v>
      </c>
      <c r="L2581">
        <v>6</v>
      </c>
      <c r="M2581">
        <v>0</v>
      </c>
      <c r="N2581" s="13" t="s">
        <v>212</v>
      </c>
      <c r="O2581" s="13" t="s">
        <v>95</v>
      </c>
      <c r="P2581">
        <v>22</v>
      </c>
      <c r="Q2581" s="13" t="s">
        <v>195</v>
      </c>
      <c r="R2581" s="13" t="s">
        <v>213</v>
      </c>
      <c r="S2581" s="13" t="s">
        <v>99</v>
      </c>
      <c r="T2581">
        <v>4</v>
      </c>
      <c r="U2581">
        <v>4</v>
      </c>
      <c r="V2581">
        <v>0</v>
      </c>
      <c r="W2581" s="13" t="s">
        <v>101</v>
      </c>
      <c r="X2581">
        <v>0.65</v>
      </c>
    </row>
    <row r="2582" spans="1:24" x14ac:dyDescent="0.3">
      <c r="A2582">
        <v>2580</v>
      </c>
      <c r="B2582" t="s">
        <v>197</v>
      </c>
      <c r="C2582" t="s">
        <v>198</v>
      </c>
      <c r="D2582">
        <v>30.746480999999999</v>
      </c>
      <c r="E2582">
        <v>76.802960999999996</v>
      </c>
      <c r="F2582" s="18">
        <v>45704</v>
      </c>
      <c r="G2582" s="19">
        <v>0.41666666666666702</v>
      </c>
      <c r="H2582">
        <v>10</v>
      </c>
      <c r="I2582" s="13" t="s">
        <v>89</v>
      </c>
      <c r="J2582">
        <v>1</v>
      </c>
      <c r="K2582" s="13" t="s">
        <v>92</v>
      </c>
      <c r="L2582">
        <v>5</v>
      </c>
      <c r="M2582">
        <v>1</v>
      </c>
      <c r="N2582" s="13" t="s">
        <v>192</v>
      </c>
      <c r="O2582" s="13" t="s">
        <v>97</v>
      </c>
      <c r="P2582">
        <v>28</v>
      </c>
      <c r="Q2582" s="13" t="s">
        <v>97</v>
      </c>
      <c r="R2582" s="13" t="s">
        <v>98</v>
      </c>
      <c r="S2582" s="13" t="s">
        <v>196</v>
      </c>
      <c r="T2582">
        <v>4</v>
      </c>
      <c r="U2582">
        <v>3</v>
      </c>
      <c r="V2582">
        <v>1</v>
      </c>
      <c r="W2582" s="13" t="s">
        <v>101</v>
      </c>
      <c r="X2582">
        <v>0.45</v>
      </c>
    </row>
    <row r="2583" spans="1:24" x14ac:dyDescent="0.3">
      <c r="A2583">
        <v>2581</v>
      </c>
      <c r="B2583" t="s">
        <v>203</v>
      </c>
      <c r="C2583" t="s">
        <v>203</v>
      </c>
      <c r="D2583">
        <v>28.853062999999999</v>
      </c>
      <c r="E2583">
        <v>76.998598999999999</v>
      </c>
      <c r="F2583" s="18">
        <v>45626</v>
      </c>
      <c r="G2583" s="19">
        <v>0.79166666666666696</v>
      </c>
      <c r="H2583">
        <v>19</v>
      </c>
      <c r="I2583" s="13" t="s">
        <v>219</v>
      </c>
      <c r="J2583">
        <v>1</v>
      </c>
      <c r="K2583" s="13" t="s">
        <v>191</v>
      </c>
      <c r="L2583">
        <v>4</v>
      </c>
      <c r="M2583">
        <v>1</v>
      </c>
      <c r="N2583" s="13" t="s">
        <v>94</v>
      </c>
      <c r="O2583" s="13" t="s">
        <v>95</v>
      </c>
      <c r="P2583">
        <v>19</v>
      </c>
      <c r="Q2583" s="13" t="s">
        <v>97</v>
      </c>
      <c r="R2583" s="13" t="s">
        <v>208</v>
      </c>
      <c r="S2583" s="13" t="s">
        <v>196</v>
      </c>
      <c r="T2583">
        <v>4</v>
      </c>
      <c r="U2583">
        <v>4</v>
      </c>
      <c r="V2583">
        <v>1</v>
      </c>
      <c r="W2583" s="13" t="s">
        <v>101</v>
      </c>
      <c r="X2583">
        <v>0.8</v>
      </c>
    </row>
    <row r="2584" spans="1:24" x14ac:dyDescent="0.3">
      <c r="A2584">
        <v>2582</v>
      </c>
      <c r="B2584" t="s">
        <v>217</v>
      </c>
      <c r="C2584" t="s">
        <v>218</v>
      </c>
      <c r="D2584">
        <v>22.435020999999999</v>
      </c>
      <c r="E2584">
        <v>88.202160000000006</v>
      </c>
      <c r="F2584" s="18">
        <v>44938</v>
      </c>
      <c r="G2584" s="19">
        <v>0.25</v>
      </c>
      <c r="H2584">
        <v>6</v>
      </c>
      <c r="I2584" s="13" t="s">
        <v>202</v>
      </c>
      <c r="J2584">
        <v>0</v>
      </c>
      <c r="K2584" s="13" t="s">
        <v>92</v>
      </c>
      <c r="L2584">
        <v>1</v>
      </c>
      <c r="M2584">
        <v>1</v>
      </c>
      <c r="N2584" s="13" t="s">
        <v>94</v>
      </c>
      <c r="O2584" s="13" t="s">
        <v>95</v>
      </c>
      <c r="P2584">
        <v>20</v>
      </c>
      <c r="Q2584" s="13" t="s">
        <v>195</v>
      </c>
      <c r="R2584" s="13" t="s">
        <v>213</v>
      </c>
      <c r="S2584" s="13" t="s">
        <v>99</v>
      </c>
      <c r="T2584">
        <v>1</v>
      </c>
      <c r="U2584">
        <v>1</v>
      </c>
      <c r="V2584">
        <v>0</v>
      </c>
      <c r="W2584" s="13" t="s">
        <v>101</v>
      </c>
      <c r="X2584">
        <v>0.65</v>
      </c>
    </row>
    <row r="2585" spans="1:24" x14ac:dyDescent="0.3">
      <c r="A2585">
        <v>2583</v>
      </c>
      <c r="B2585" t="s">
        <v>209</v>
      </c>
      <c r="C2585" t="s">
        <v>210</v>
      </c>
      <c r="D2585">
        <v>17.314882999999998</v>
      </c>
      <c r="E2585">
        <v>78.321000999999995</v>
      </c>
      <c r="F2585" s="18">
        <v>45038</v>
      </c>
      <c r="G2585" s="19">
        <v>0.54166666666666696</v>
      </c>
      <c r="H2585">
        <v>13</v>
      </c>
      <c r="I2585" s="13" t="s">
        <v>219</v>
      </c>
      <c r="J2585">
        <v>1</v>
      </c>
      <c r="K2585" s="13" t="s">
        <v>92</v>
      </c>
      <c r="L2585">
        <v>1</v>
      </c>
      <c r="M2585">
        <v>0</v>
      </c>
      <c r="N2585" s="13" t="s">
        <v>192</v>
      </c>
      <c r="O2585" s="13" t="s">
        <v>97</v>
      </c>
      <c r="P2585">
        <v>16</v>
      </c>
      <c r="Q2585" s="13" t="s">
        <v>97</v>
      </c>
      <c r="R2585" s="13" t="s">
        <v>213</v>
      </c>
      <c r="S2585" s="13" t="s">
        <v>196</v>
      </c>
      <c r="T2585">
        <v>1</v>
      </c>
      <c r="U2585">
        <v>1</v>
      </c>
      <c r="V2585">
        <v>0</v>
      </c>
      <c r="W2585" s="13" t="s">
        <v>221</v>
      </c>
      <c r="X2585">
        <v>0.4</v>
      </c>
    </row>
    <row r="2586" spans="1:24" x14ac:dyDescent="0.3">
      <c r="A2586">
        <v>2584</v>
      </c>
      <c r="B2586" t="s">
        <v>217</v>
      </c>
      <c r="C2586" t="s">
        <v>218</v>
      </c>
      <c r="D2586">
        <v>22.536579</v>
      </c>
      <c r="E2586">
        <v>88.351453000000006</v>
      </c>
      <c r="F2586" s="18">
        <v>45642</v>
      </c>
      <c r="G2586" s="19">
        <v>0.41666666666666702</v>
      </c>
      <c r="H2586">
        <v>10</v>
      </c>
      <c r="I2586" s="13" t="s">
        <v>204</v>
      </c>
      <c r="J2586">
        <v>0</v>
      </c>
      <c r="K2586" s="13" t="s">
        <v>214</v>
      </c>
      <c r="L2586">
        <v>5</v>
      </c>
      <c r="M2586">
        <v>1</v>
      </c>
      <c r="N2586" s="13" t="s">
        <v>192</v>
      </c>
      <c r="O2586" s="13" t="s">
        <v>97</v>
      </c>
      <c r="P2586">
        <v>15</v>
      </c>
      <c r="Q2586" s="13" t="s">
        <v>97</v>
      </c>
      <c r="R2586" s="13" t="s">
        <v>213</v>
      </c>
      <c r="S2586" s="13" t="s">
        <v>196</v>
      </c>
      <c r="T2586">
        <v>1</v>
      </c>
      <c r="U2586">
        <v>1</v>
      </c>
      <c r="V2586">
        <v>1</v>
      </c>
      <c r="W2586" s="13" t="s">
        <v>101</v>
      </c>
      <c r="X2586">
        <v>0.45</v>
      </c>
    </row>
    <row r="2587" spans="1:24" x14ac:dyDescent="0.3">
      <c r="A2587">
        <v>2585</v>
      </c>
      <c r="B2587" t="s">
        <v>200</v>
      </c>
      <c r="C2587" t="s">
        <v>201</v>
      </c>
      <c r="D2587">
        <v>12.823278999999999</v>
      </c>
      <c r="E2587">
        <v>80.210898</v>
      </c>
      <c r="F2587" s="18">
        <v>44948</v>
      </c>
      <c r="G2587" s="19">
        <v>0.375</v>
      </c>
      <c r="H2587">
        <v>9</v>
      </c>
      <c r="I2587" s="13" t="s">
        <v>89</v>
      </c>
      <c r="J2587">
        <v>1</v>
      </c>
      <c r="K2587" s="13" t="s">
        <v>191</v>
      </c>
      <c r="L2587">
        <v>6</v>
      </c>
      <c r="M2587">
        <v>1</v>
      </c>
      <c r="N2587" s="13" t="s">
        <v>212</v>
      </c>
      <c r="O2587" s="13" t="s">
        <v>95</v>
      </c>
      <c r="P2587">
        <v>28</v>
      </c>
      <c r="Q2587" s="13" t="s">
        <v>97</v>
      </c>
      <c r="R2587" s="13" t="s">
        <v>208</v>
      </c>
      <c r="S2587" s="13" t="s">
        <v>193</v>
      </c>
      <c r="T2587">
        <v>2</v>
      </c>
      <c r="U2587">
        <v>0</v>
      </c>
      <c r="V2587">
        <v>1</v>
      </c>
      <c r="W2587" s="13" t="s">
        <v>101</v>
      </c>
      <c r="X2587">
        <v>0.8</v>
      </c>
    </row>
    <row r="2588" spans="1:24" x14ac:dyDescent="0.3">
      <c r="A2588">
        <v>2586</v>
      </c>
      <c r="B2588" t="s">
        <v>200</v>
      </c>
      <c r="C2588" t="s">
        <v>201</v>
      </c>
      <c r="D2588">
        <v>13.034166000000001</v>
      </c>
      <c r="E2588">
        <v>80.209832000000006</v>
      </c>
      <c r="F2588" s="18">
        <v>45666</v>
      </c>
      <c r="G2588" s="19">
        <v>0.20833333333333301</v>
      </c>
      <c r="H2588">
        <v>5</v>
      </c>
      <c r="I2588" s="13" t="s">
        <v>202</v>
      </c>
      <c r="J2588">
        <v>0</v>
      </c>
      <c r="K2588" s="13" t="s">
        <v>92</v>
      </c>
      <c r="L2588">
        <v>2</v>
      </c>
      <c r="M2588">
        <v>1</v>
      </c>
      <c r="N2588" s="13" t="s">
        <v>212</v>
      </c>
      <c r="O2588" s="13" t="s">
        <v>195</v>
      </c>
      <c r="P2588">
        <v>33</v>
      </c>
      <c r="Q2588" s="13" t="s">
        <v>97</v>
      </c>
      <c r="R2588" s="13" t="s">
        <v>213</v>
      </c>
      <c r="S2588" s="13" t="s">
        <v>196</v>
      </c>
      <c r="T2588">
        <v>1</v>
      </c>
      <c r="U2588">
        <v>0</v>
      </c>
      <c r="V2588">
        <v>0</v>
      </c>
      <c r="W2588" s="13" t="s">
        <v>101</v>
      </c>
      <c r="X2588">
        <v>0.45</v>
      </c>
    </row>
    <row r="2589" spans="1:24" x14ac:dyDescent="0.3">
      <c r="A2589">
        <v>2587</v>
      </c>
      <c r="B2589" t="s">
        <v>209</v>
      </c>
      <c r="C2589" t="s">
        <v>210</v>
      </c>
      <c r="D2589">
        <v>17.473317000000002</v>
      </c>
      <c r="E2589">
        <v>78.480885000000001</v>
      </c>
      <c r="F2589" s="18">
        <v>44565</v>
      </c>
      <c r="G2589" s="19">
        <v>0.91666666666666696</v>
      </c>
      <c r="H2589">
        <v>22</v>
      </c>
      <c r="I2589" s="13" t="s">
        <v>215</v>
      </c>
      <c r="J2589">
        <v>0</v>
      </c>
      <c r="K2589" s="13" t="s">
        <v>92</v>
      </c>
      <c r="L2589">
        <v>2</v>
      </c>
      <c r="M2589">
        <v>1</v>
      </c>
      <c r="N2589" s="13" t="s">
        <v>94</v>
      </c>
      <c r="O2589" s="13" t="s">
        <v>95</v>
      </c>
      <c r="P2589">
        <v>39</v>
      </c>
      <c r="Q2589" s="13" t="s">
        <v>195</v>
      </c>
      <c r="R2589" s="13" t="s">
        <v>98</v>
      </c>
      <c r="S2589" s="13" t="s">
        <v>193</v>
      </c>
      <c r="T2589">
        <v>1</v>
      </c>
      <c r="U2589">
        <v>1</v>
      </c>
      <c r="V2589">
        <v>0</v>
      </c>
      <c r="W2589" s="13" t="s">
        <v>101</v>
      </c>
      <c r="X2589">
        <v>0.45</v>
      </c>
    </row>
    <row r="2590" spans="1:24" x14ac:dyDescent="0.3">
      <c r="A2590">
        <v>2588</v>
      </c>
      <c r="B2590" t="s">
        <v>200</v>
      </c>
      <c r="C2590" t="s">
        <v>201</v>
      </c>
      <c r="D2590">
        <v>12.902436</v>
      </c>
      <c r="E2590">
        <v>80.143491999999995</v>
      </c>
      <c r="F2590" s="18">
        <v>45516</v>
      </c>
      <c r="G2590" s="19">
        <v>0.125</v>
      </c>
      <c r="H2590">
        <v>3</v>
      </c>
      <c r="I2590" s="13" t="s">
        <v>204</v>
      </c>
      <c r="J2590">
        <v>0</v>
      </c>
      <c r="K2590" s="13" t="s">
        <v>214</v>
      </c>
      <c r="L2590">
        <v>3</v>
      </c>
      <c r="M2590">
        <v>0</v>
      </c>
      <c r="N2590" s="13" t="s">
        <v>94</v>
      </c>
      <c r="O2590" s="13" t="s">
        <v>95</v>
      </c>
      <c r="P2590">
        <v>26</v>
      </c>
      <c r="Q2590" s="13" t="s">
        <v>97</v>
      </c>
      <c r="R2590" s="13" t="s">
        <v>98</v>
      </c>
      <c r="S2590" s="13" t="s">
        <v>196</v>
      </c>
      <c r="T2590">
        <v>5</v>
      </c>
      <c r="U2590">
        <v>0</v>
      </c>
      <c r="V2590">
        <v>0</v>
      </c>
      <c r="W2590" s="13" t="s">
        <v>101</v>
      </c>
      <c r="X2590">
        <v>0.65</v>
      </c>
    </row>
    <row r="2591" spans="1:24" x14ac:dyDescent="0.3">
      <c r="A2591">
        <v>2589</v>
      </c>
      <c r="B2591" t="s">
        <v>203</v>
      </c>
      <c r="C2591" t="s">
        <v>203</v>
      </c>
      <c r="D2591">
        <v>28.520057999999999</v>
      </c>
      <c r="E2591">
        <v>76.825979000000004</v>
      </c>
      <c r="F2591" s="18">
        <v>45078</v>
      </c>
      <c r="G2591" s="19">
        <v>0.5</v>
      </c>
      <c r="H2591">
        <v>12</v>
      </c>
      <c r="I2591" s="13" t="s">
        <v>202</v>
      </c>
      <c r="J2591">
        <v>0</v>
      </c>
      <c r="K2591" s="13" t="s">
        <v>191</v>
      </c>
      <c r="L2591">
        <v>6</v>
      </c>
      <c r="M2591">
        <v>1</v>
      </c>
      <c r="N2591" s="13" t="s">
        <v>94</v>
      </c>
      <c r="O2591" s="13" t="s">
        <v>95</v>
      </c>
      <c r="P2591">
        <v>32</v>
      </c>
      <c r="Q2591" s="13" t="s">
        <v>195</v>
      </c>
      <c r="R2591" s="13" t="s">
        <v>208</v>
      </c>
      <c r="S2591" s="13" t="s">
        <v>196</v>
      </c>
      <c r="T2591">
        <v>3</v>
      </c>
      <c r="U2591">
        <v>0</v>
      </c>
      <c r="V2591">
        <v>0</v>
      </c>
      <c r="W2591" s="13" t="s">
        <v>101</v>
      </c>
      <c r="X2591">
        <v>0.45</v>
      </c>
    </row>
    <row r="2592" spans="1:24" x14ac:dyDescent="0.3">
      <c r="A2592">
        <v>2590</v>
      </c>
      <c r="B2592" t="s">
        <v>206</v>
      </c>
      <c r="C2592" t="s">
        <v>207</v>
      </c>
      <c r="D2592">
        <v>12.953016</v>
      </c>
      <c r="E2592">
        <v>77.611851000000001</v>
      </c>
      <c r="F2592" s="18">
        <v>45314</v>
      </c>
      <c r="G2592" s="19">
        <v>0.95833333333333304</v>
      </c>
      <c r="H2592">
        <v>23</v>
      </c>
      <c r="I2592" s="13" t="s">
        <v>215</v>
      </c>
      <c r="J2592">
        <v>0</v>
      </c>
      <c r="K2592" s="13" t="s">
        <v>214</v>
      </c>
      <c r="L2592">
        <v>2</v>
      </c>
      <c r="M2592">
        <v>1</v>
      </c>
      <c r="N2592" s="13" t="s">
        <v>212</v>
      </c>
      <c r="O2592" s="13" t="s">
        <v>195</v>
      </c>
      <c r="P2592">
        <v>22</v>
      </c>
      <c r="Q2592" s="13" t="s">
        <v>95</v>
      </c>
      <c r="R2592" s="13" t="s">
        <v>199</v>
      </c>
      <c r="S2592" s="13" t="s">
        <v>196</v>
      </c>
      <c r="T2592">
        <v>4</v>
      </c>
      <c r="U2592">
        <v>3</v>
      </c>
      <c r="V2592">
        <v>0</v>
      </c>
      <c r="W2592" s="13" t="s">
        <v>101</v>
      </c>
      <c r="X2592">
        <v>0.25</v>
      </c>
    </row>
    <row r="2593" spans="1:24" x14ac:dyDescent="0.3">
      <c r="A2593">
        <v>2591</v>
      </c>
      <c r="B2593" t="s">
        <v>200</v>
      </c>
      <c r="C2593" t="s">
        <v>201</v>
      </c>
      <c r="D2593">
        <v>12.897466</v>
      </c>
      <c r="E2593">
        <v>80.156802999999996</v>
      </c>
      <c r="F2593" s="18">
        <v>45739</v>
      </c>
      <c r="G2593" s="19">
        <v>0.75</v>
      </c>
      <c r="H2593">
        <v>18</v>
      </c>
      <c r="I2593" s="13" t="s">
        <v>89</v>
      </c>
      <c r="J2593">
        <v>1</v>
      </c>
      <c r="K2593" s="13" t="s">
        <v>191</v>
      </c>
      <c r="L2593">
        <v>6</v>
      </c>
      <c r="M2593">
        <v>1</v>
      </c>
      <c r="N2593" s="13" t="s">
        <v>94</v>
      </c>
      <c r="O2593" s="13" t="s">
        <v>95</v>
      </c>
      <c r="P2593">
        <v>39</v>
      </c>
      <c r="Q2593" s="13" t="s">
        <v>97</v>
      </c>
      <c r="R2593" s="13" t="s">
        <v>205</v>
      </c>
      <c r="S2593" s="13" t="s">
        <v>193</v>
      </c>
      <c r="T2593">
        <v>3</v>
      </c>
      <c r="U2593">
        <v>1</v>
      </c>
      <c r="V2593">
        <v>1</v>
      </c>
      <c r="W2593" s="13" t="s">
        <v>101</v>
      </c>
      <c r="X2593">
        <v>0.8</v>
      </c>
    </row>
    <row r="2594" spans="1:24" x14ac:dyDescent="0.3">
      <c r="A2594">
        <v>2592</v>
      </c>
      <c r="B2594" t="s">
        <v>206</v>
      </c>
      <c r="C2594" t="s">
        <v>207</v>
      </c>
      <c r="D2594">
        <v>12.931818</v>
      </c>
      <c r="E2594">
        <v>77.484814999999998</v>
      </c>
      <c r="F2594" s="18">
        <v>45413</v>
      </c>
      <c r="G2594" s="19">
        <v>0.75</v>
      </c>
      <c r="H2594">
        <v>18</v>
      </c>
      <c r="I2594" s="13" t="s">
        <v>194</v>
      </c>
      <c r="J2594">
        <v>0</v>
      </c>
      <c r="K2594" s="13" t="s">
        <v>214</v>
      </c>
      <c r="L2594">
        <v>1</v>
      </c>
      <c r="M2594">
        <v>1</v>
      </c>
      <c r="N2594" s="13" t="s">
        <v>94</v>
      </c>
      <c r="O2594" s="13" t="s">
        <v>95</v>
      </c>
      <c r="P2594">
        <v>35</v>
      </c>
      <c r="Q2594" s="13" t="s">
        <v>97</v>
      </c>
      <c r="R2594" s="13" t="s">
        <v>208</v>
      </c>
      <c r="S2594" s="13" t="s">
        <v>193</v>
      </c>
      <c r="T2594">
        <v>1</v>
      </c>
      <c r="U2594">
        <v>0</v>
      </c>
      <c r="V2594">
        <v>1</v>
      </c>
      <c r="W2594" s="13" t="s">
        <v>101</v>
      </c>
      <c r="X2594">
        <v>0.8</v>
      </c>
    </row>
    <row r="2595" spans="1:24" x14ac:dyDescent="0.3">
      <c r="A2595">
        <v>2593</v>
      </c>
      <c r="B2595" t="s">
        <v>209</v>
      </c>
      <c r="C2595" t="s">
        <v>210</v>
      </c>
      <c r="D2595">
        <v>17.460464999999999</v>
      </c>
      <c r="E2595">
        <v>78.595365999999999</v>
      </c>
      <c r="F2595" s="18">
        <v>45147</v>
      </c>
      <c r="G2595" s="19">
        <v>0.16666666666666699</v>
      </c>
      <c r="H2595">
        <v>4</v>
      </c>
      <c r="I2595" s="13" t="s">
        <v>194</v>
      </c>
      <c r="J2595">
        <v>0</v>
      </c>
      <c r="K2595" s="13" t="s">
        <v>214</v>
      </c>
      <c r="L2595">
        <v>4</v>
      </c>
      <c r="M2595">
        <v>1</v>
      </c>
      <c r="N2595" s="13" t="s">
        <v>94</v>
      </c>
      <c r="O2595" s="13" t="s">
        <v>95</v>
      </c>
      <c r="P2595">
        <v>38</v>
      </c>
      <c r="Q2595" s="13" t="s">
        <v>95</v>
      </c>
      <c r="R2595" s="13" t="s">
        <v>205</v>
      </c>
      <c r="S2595" s="13" t="s">
        <v>99</v>
      </c>
      <c r="T2595">
        <v>1</v>
      </c>
      <c r="U2595">
        <v>1</v>
      </c>
      <c r="V2595">
        <v>0</v>
      </c>
      <c r="W2595" s="13" t="s">
        <v>101</v>
      </c>
      <c r="X2595">
        <v>0.65</v>
      </c>
    </row>
    <row r="2596" spans="1:24" x14ac:dyDescent="0.3">
      <c r="A2596">
        <v>2594</v>
      </c>
      <c r="B2596" t="s">
        <v>209</v>
      </c>
      <c r="C2596" t="s">
        <v>210</v>
      </c>
      <c r="D2596">
        <v>17.381989999999998</v>
      </c>
      <c r="E2596">
        <v>78.395089999999996</v>
      </c>
      <c r="F2596" s="18">
        <v>45144</v>
      </c>
      <c r="G2596" s="19">
        <v>0.125</v>
      </c>
      <c r="H2596">
        <v>3</v>
      </c>
      <c r="I2596" s="13" t="s">
        <v>89</v>
      </c>
      <c r="J2596">
        <v>1</v>
      </c>
      <c r="K2596" s="13" t="s">
        <v>214</v>
      </c>
      <c r="L2596">
        <v>6</v>
      </c>
      <c r="M2596">
        <v>1</v>
      </c>
      <c r="N2596" s="13" t="s">
        <v>192</v>
      </c>
      <c r="O2596" s="13" t="s">
        <v>97</v>
      </c>
      <c r="P2596">
        <v>22</v>
      </c>
      <c r="Q2596" s="13" t="s">
        <v>195</v>
      </c>
      <c r="R2596" s="13" t="s">
        <v>205</v>
      </c>
      <c r="S2596" s="13" t="s">
        <v>196</v>
      </c>
      <c r="T2596">
        <v>2</v>
      </c>
      <c r="U2596">
        <v>0</v>
      </c>
      <c r="V2596">
        <v>0</v>
      </c>
      <c r="W2596" s="13" t="s">
        <v>101</v>
      </c>
      <c r="X2596">
        <v>0.1</v>
      </c>
    </row>
    <row r="2597" spans="1:24" x14ac:dyDescent="0.3">
      <c r="A2597">
        <v>2595</v>
      </c>
      <c r="B2597" t="s">
        <v>217</v>
      </c>
      <c r="C2597" t="s">
        <v>218</v>
      </c>
      <c r="D2597">
        <v>22.584796000000001</v>
      </c>
      <c r="E2597">
        <v>88.428318000000004</v>
      </c>
      <c r="F2597" s="18">
        <v>45256</v>
      </c>
      <c r="G2597" s="19">
        <v>0.125</v>
      </c>
      <c r="H2597">
        <v>3</v>
      </c>
      <c r="I2597" s="13" t="s">
        <v>89</v>
      </c>
      <c r="J2597">
        <v>1</v>
      </c>
      <c r="K2597" s="13" t="s">
        <v>191</v>
      </c>
      <c r="L2597">
        <v>6</v>
      </c>
      <c r="M2597">
        <v>0</v>
      </c>
      <c r="N2597" s="13" t="s">
        <v>192</v>
      </c>
      <c r="O2597" s="13" t="s">
        <v>97</v>
      </c>
      <c r="P2597">
        <v>34</v>
      </c>
      <c r="Q2597" s="13" t="s">
        <v>95</v>
      </c>
      <c r="R2597" s="13" t="s">
        <v>98</v>
      </c>
      <c r="S2597" s="13" t="s">
        <v>99</v>
      </c>
      <c r="T2597">
        <v>3</v>
      </c>
      <c r="U2597">
        <v>3</v>
      </c>
      <c r="V2597">
        <v>0</v>
      </c>
      <c r="W2597" s="13" t="s">
        <v>101</v>
      </c>
      <c r="X2597">
        <v>0.3</v>
      </c>
    </row>
    <row r="2598" spans="1:24" x14ac:dyDescent="0.3">
      <c r="A2598">
        <v>2596</v>
      </c>
      <c r="B2598" t="s">
        <v>190</v>
      </c>
      <c r="C2598" t="s">
        <v>80</v>
      </c>
      <c r="D2598">
        <v>19.283453000000002</v>
      </c>
      <c r="E2598">
        <v>72.792348000000004</v>
      </c>
      <c r="F2598" s="18">
        <v>45282</v>
      </c>
      <c r="G2598" s="19">
        <v>0.125</v>
      </c>
      <c r="H2598">
        <v>3</v>
      </c>
      <c r="I2598" s="13" t="s">
        <v>211</v>
      </c>
      <c r="J2598">
        <v>0</v>
      </c>
      <c r="K2598" s="13" t="s">
        <v>214</v>
      </c>
      <c r="L2598">
        <v>2</v>
      </c>
      <c r="M2598">
        <v>1</v>
      </c>
      <c r="N2598" s="13" t="s">
        <v>212</v>
      </c>
      <c r="O2598" s="13" t="s">
        <v>195</v>
      </c>
      <c r="P2598">
        <v>39</v>
      </c>
      <c r="Q2598" s="13" t="s">
        <v>95</v>
      </c>
      <c r="R2598" s="13" t="s">
        <v>213</v>
      </c>
      <c r="S2598" s="13" t="s">
        <v>196</v>
      </c>
      <c r="T2598">
        <v>4</v>
      </c>
      <c r="U2598">
        <v>4</v>
      </c>
      <c r="V2598">
        <v>0</v>
      </c>
      <c r="W2598" s="13" t="s">
        <v>101</v>
      </c>
      <c r="X2598">
        <v>0.25</v>
      </c>
    </row>
    <row r="2599" spans="1:24" x14ac:dyDescent="0.3">
      <c r="A2599">
        <v>2597</v>
      </c>
      <c r="B2599" t="s">
        <v>197</v>
      </c>
      <c r="C2599" t="s">
        <v>198</v>
      </c>
      <c r="D2599">
        <v>30.754560999999999</v>
      </c>
      <c r="E2599">
        <v>76.896456999999998</v>
      </c>
      <c r="F2599" s="18">
        <v>44680</v>
      </c>
      <c r="G2599" s="19">
        <v>0</v>
      </c>
      <c r="H2599">
        <v>0</v>
      </c>
      <c r="I2599" s="13" t="s">
        <v>211</v>
      </c>
      <c r="J2599">
        <v>0</v>
      </c>
      <c r="K2599" s="13" t="s">
        <v>214</v>
      </c>
      <c r="L2599">
        <v>2</v>
      </c>
      <c r="M2599">
        <v>0</v>
      </c>
      <c r="N2599" s="13" t="s">
        <v>94</v>
      </c>
      <c r="O2599" s="13" t="s">
        <v>95</v>
      </c>
      <c r="P2599">
        <v>25</v>
      </c>
      <c r="Q2599" s="13" t="s">
        <v>95</v>
      </c>
      <c r="R2599" s="13" t="s">
        <v>199</v>
      </c>
      <c r="S2599" s="13" t="s">
        <v>99</v>
      </c>
      <c r="T2599">
        <v>5</v>
      </c>
      <c r="U2599">
        <v>5</v>
      </c>
      <c r="V2599">
        <v>0</v>
      </c>
      <c r="W2599" s="13" t="s">
        <v>101</v>
      </c>
      <c r="X2599">
        <v>0.65</v>
      </c>
    </row>
    <row r="2600" spans="1:24" x14ac:dyDescent="0.3">
      <c r="A2600">
        <v>2598</v>
      </c>
      <c r="B2600" t="s">
        <v>197</v>
      </c>
      <c r="C2600" t="s">
        <v>198</v>
      </c>
      <c r="D2600">
        <v>30.793056</v>
      </c>
      <c r="E2600">
        <v>76.898688000000007</v>
      </c>
      <c r="F2600" s="18">
        <v>45228</v>
      </c>
      <c r="G2600" s="19">
        <v>0.54166666666666696</v>
      </c>
      <c r="H2600">
        <v>13</v>
      </c>
      <c r="I2600" s="13" t="s">
        <v>89</v>
      </c>
      <c r="J2600">
        <v>1</v>
      </c>
      <c r="K2600" s="13" t="s">
        <v>92</v>
      </c>
      <c r="L2600">
        <v>4</v>
      </c>
      <c r="M2600">
        <v>0</v>
      </c>
      <c r="N2600" s="13" t="s">
        <v>212</v>
      </c>
      <c r="O2600" s="13" t="s">
        <v>95</v>
      </c>
      <c r="P2600">
        <v>23</v>
      </c>
      <c r="Q2600" s="13" t="s">
        <v>195</v>
      </c>
      <c r="R2600" s="13" t="s">
        <v>213</v>
      </c>
      <c r="S2600" s="13" t="s">
        <v>193</v>
      </c>
      <c r="T2600">
        <v>4</v>
      </c>
      <c r="U2600">
        <v>4</v>
      </c>
      <c r="V2600">
        <v>0</v>
      </c>
      <c r="W2600" s="13" t="s">
        <v>101</v>
      </c>
      <c r="X2600">
        <v>0.45</v>
      </c>
    </row>
    <row r="2601" spans="1:24" x14ac:dyDescent="0.3">
      <c r="A2601">
        <v>2599</v>
      </c>
      <c r="B2601" t="s">
        <v>200</v>
      </c>
      <c r="C2601" t="s">
        <v>201</v>
      </c>
      <c r="D2601">
        <v>13.103558</v>
      </c>
      <c r="E2601">
        <v>80.208200000000005</v>
      </c>
      <c r="F2601" s="18">
        <v>44901</v>
      </c>
      <c r="G2601" s="19">
        <v>0.20833333333333301</v>
      </c>
      <c r="H2601">
        <v>5</v>
      </c>
      <c r="I2601" s="13" t="s">
        <v>215</v>
      </c>
      <c r="J2601">
        <v>0</v>
      </c>
      <c r="K2601" s="13" t="s">
        <v>214</v>
      </c>
      <c r="L2601">
        <v>2</v>
      </c>
      <c r="M2601">
        <v>0</v>
      </c>
      <c r="N2601" s="13" t="s">
        <v>212</v>
      </c>
      <c r="O2601" s="13" t="s">
        <v>95</v>
      </c>
      <c r="P2601">
        <v>35</v>
      </c>
      <c r="Q2601" s="13" t="s">
        <v>195</v>
      </c>
      <c r="R2601" s="13" t="s">
        <v>213</v>
      </c>
      <c r="S2601" s="13" t="s">
        <v>193</v>
      </c>
      <c r="T2601">
        <v>1</v>
      </c>
      <c r="U2601">
        <v>1</v>
      </c>
      <c r="V2601">
        <v>0</v>
      </c>
      <c r="W2601" s="13" t="s">
        <v>101</v>
      </c>
      <c r="X2601">
        <v>0.45</v>
      </c>
    </row>
    <row r="2602" spans="1:24" x14ac:dyDescent="0.3">
      <c r="A2602">
        <v>2600</v>
      </c>
      <c r="B2602" t="s">
        <v>79</v>
      </c>
      <c r="C2602" t="s">
        <v>80</v>
      </c>
      <c r="D2602">
        <v>18.682746999999999</v>
      </c>
      <c r="E2602">
        <v>73.795344999999998</v>
      </c>
      <c r="F2602" s="18">
        <v>45750</v>
      </c>
      <c r="G2602" s="19">
        <v>0.58333333333333304</v>
      </c>
      <c r="H2602">
        <v>14</v>
      </c>
      <c r="I2602" s="13" t="s">
        <v>202</v>
      </c>
      <c r="J2602">
        <v>0</v>
      </c>
      <c r="K2602" s="13" t="s">
        <v>191</v>
      </c>
      <c r="L2602">
        <v>2</v>
      </c>
      <c r="M2602">
        <v>0</v>
      </c>
      <c r="N2602" s="13" t="s">
        <v>192</v>
      </c>
      <c r="O2602" s="13" t="s">
        <v>97</v>
      </c>
      <c r="P2602">
        <v>21</v>
      </c>
      <c r="Q2602" s="13" t="s">
        <v>95</v>
      </c>
      <c r="R2602" s="13" t="s">
        <v>98</v>
      </c>
      <c r="S2602" s="13" t="s">
        <v>196</v>
      </c>
      <c r="T2602">
        <v>4</v>
      </c>
      <c r="U2602">
        <v>4</v>
      </c>
      <c r="V2602">
        <v>0</v>
      </c>
      <c r="W2602" s="13" t="s">
        <v>101</v>
      </c>
      <c r="X2602">
        <v>0.1</v>
      </c>
    </row>
    <row r="2603" spans="1:24" x14ac:dyDescent="0.3">
      <c r="A2603">
        <v>2601</v>
      </c>
      <c r="B2603" t="s">
        <v>206</v>
      </c>
      <c r="C2603" t="s">
        <v>207</v>
      </c>
      <c r="D2603">
        <v>13.133702</v>
      </c>
      <c r="E2603">
        <v>77.480666999999997</v>
      </c>
      <c r="F2603" s="18">
        <v>45326</v>
      </c>
      <c r="G2603" s="19">
        <v>0.83333333333333304</v>
      </c>
      <c r="H2603">
        <v>20</v>
      </c>
      <c r="I2603" s="13" t="s">
        <v>89</v>
      </c>
      <c r="J2603">
        <v>1</v>
      </c>
      <c r="K2603" s="13" t="s">
        <v>214</v>
      </c>
      <c r="L2603">
        <v>4</v>
      </c>
      <c r="M2603">
        <v>0</v>
      </c>
      <c r="N2603" s="13" t="s">
        <v>212</v>
      </c>
      <c r="O2603" s="13" t="s">
        <v>195</v>
      </c>
      <c r="P2603">
        <v>22</v>
      </c>
      <c r="Q2603" s="13" t="s">
        <v>97</v>
      </c>
      <c r="R2603" s="13" t="s">
        <v>98</v>
      </c>
      <c r="S2603" s="13" t="s">
        <v>99</v>
      </c>
      <c r="T2603">
        <v>5</v>
      </c>
      <c r="U2603">
        <v>5</v>
      </c>
      <c r="V2603">
        <v>0</v>
      </c>
      <c r="W2603" s="13" t="s">
        <v>101</v>
      </c>
      <c r="X2603">
        <v>0.65</v>
      </c>
    </row>
    <row r="2604" spans="1:24" x14ac:dyDescent="0.3">
      <c r="A2604">
        <v>2602</v>
      </c>
      <c r="B2604" t="s">
        <v>209</v>
      </c>
      <c r="C2604" t="s">
        <v>210</v>
      </c>
      <c r="D2604">
        <v>17.599025000000001</v>
      </c>
      <c r="E2604">
        <v>78.359137000000004</v>
      </c>
      <c r="F2604" s="18">
        <v>45336</v>
      </c>
      <c r="G2604" s="19">
        <v>0.58333333333333304</v>
      </c>
      <c r="H2604">
        <v>14</v>
      </c>
      <c r="I2604" s="13" t="s">
        <v>194</v>
      </c>
      <c r="J2604">
        <v>0</v>
      </c>
      <c r="K2604" s="13" t="s">
        <v>214</v>
      </c>
      <c r="L2604">
        <v>3</v>
      </c>
      <c r="M2604">
        <v>1</v>
      </c>
      <c r="N2604" s="13" t="s">
        <v>94</v>
      </c>
      <c r="O2604" s="13" t="s">
        <v>95</v>
      </c>
      <c r="P2604">
        <v>39</v>
      </c>
      <c r="Q2604" s="13" t="s">
        <v>97</v>
      </c>
      <c r="R2604" s="13" t="s">
        <v>213</v>
      </c>
      <c r="S2604" s="13" t="s">
        <v>196</v>
      </c>
      <c r="T2604">
        <v>4</v>
      </c>
      <c r="U2604">
        <v>3</v>
      </c>
      <c r="V2604">
        <v>0</v>
      </c>
      <c r="W2604" s="13" t="s">
        <v>101</v>
      </c>
      <c r="X2604">
        <v>0.65</v>
      </c>
    </row>
    <row r="2605" spans="1:24" x14ac:dyDescent="0.3">
      <c r="A2605">
        <v>2603</v>
      </c>
      <c r="B2605" t="s">
        <v>209</v>
      </c>
      <c r="C2605" t="s">
        <v>210</v>
      </c>
      <c r="D2605">
        <v>17.299755999999999</v>
      </c>
      <c r="E2605">
        <v>78.514933999999997</v>
      </c>
      <c r="F2605" s="18">
        <v>45490</v>
      </c>
      <c r="G2605" s="19">
        <v>0.79166666666666696</v>
      </c>
      <c r="H2605">
        <v>19</v>
      </c>
      <c r="I2605" s="13" t="s">
        <v>194</v>
      </c>
      <c r="J2605">
        <v>0</v>
      </c>
      <c r="K2605" s="13" t="s">
        <v>191</v>
      </c>
      <c r="L2605">
        <v>4</v>
      </c>
      <c r="M2605">
        <v>0</v>
      </c>
      <c r="N2605" s="13" t="s">
        <v>192</v>
      </c>
      <c r="O2605" s="13" t="s">
        <v>97</v>
      </c>
      <c r="P2605">
        <v>34</v>
      </c>
      <c r="Q2605" s="13" t="s">
        <v>97</v>
      </c>
      <c r="R2605" s="13" t="s">
        <v>205</v>
      </c>
      <c r="S2605" s="13" t="s">
        <v>196</v>
      </c>
      <c r="T2605">
        <v>2</v>
      </c>
      <c r="U2605">
        <v>0</v>
      </c>
      <c r="V2605">
        <v>1</v>
      </c>
      <c r="W2605" s="13" t="s">
        <v>101</v>
      </c>
      <c r="X2605">
        <v>0.45</v>
      </c>
    </row>
    <row r="2606" spans="1:24" x14ac:dyDescent="0.3">
      <c r="A2606">
        <v>2604</v>
      </c>
      <c r="B2606" t="s">
        <v>209</v>
      </c>
      <c r="C2606" t="s">
        <v>210</v>
      </c>
      <c r="D2606">
        <v>17.578322</v>
      </c>
      <c r="E2606">
        <v>78.353680999999995</v>
      </c>
      <c r="F2606" s="18">
        <v>45299</v>
      </c>
      <c r="G2606" s="19">
        <v>0.875</v>
      </c>
      <c r="H2606">
        <v>21</v>
      </c>
      <c r="I2606" s="13" t="s">
        <v>204</v>
      </c>
      <c r="J2606">
        <v>0</v>
      </c>
      <c r="K2606" s="13" t="s">
        <v>92</v>
      </c>
      <c r="L2606">
        <v>4</v>
      </c>
      <c r="M2606">
        <v>0</v>
      </c>
      <c r="N2606" s="13" t="s">
        <v>192</v>
      </c>
      <c r="O2606" s="13" t="s">
        <v>97</v>
      </c>
      <c r="P2606">
        <v>20</v>
      </c>
      <c r="Q2606" s="13" t="s">
        <v>97</v>
      </c>
      <c r="R2606" s="13" t="s">
        <v>208</v>
      </c>
      <c r="S2606" s="13" t="s">
        <v>196</v>
      </c>
      <c r="T2606">
        <v>5</v>
      </c>
      <c r="U2606">
        <v>3</v>
      </c>
      <c r="V2606">
        <v>0</v>
      </c>
      <c r="W2606" s="13" t="s">
        <v>101</v>
      </c>
      <c r="X2606">
        <v>0.3</v>
      </c>
    </row>
    <row r="2607" spans="1:24" x14ac:dyDescent="0.3">
      <c r="A2607">
        <v>2605</v>
      </c>
      <c r="B2607" t="s">
        <v>217</v>
      </c>
      <c r="C2607" t="s">
        <v>218</v>
      </c>
      <c r="D2607">
        <v>22.660976000000002</v>
      </c>
      <c r="E2607">
        <v>88.289106000000004</v>
      </c>
      <c r="F2607" s="18">
        <v>45435</v>
      </c>
      <c r="G2607" s="19">
        <v>0.29166666666666702</v>
      </c>
      <c r="H2607">
        <v>7</v>
      </c>
      <c r="I2607" s="13" t="s">
        <v>202</v>
      </c>
      <c r="J2607">
        <v>0</v>
      </c>
      <c r="K2607" s="13" t="s">
        <v>92</v>
      </c>
      <c r="L2607">
        <v>6</v>
      </c>
      <c r="M2607">
        <v>0</v>
      </c>
      <c r="N2607" s="13" t="s">
        <v>212</v>
      </c>
      <c r="O2607" s="13" t="s">
        <v>95</v>
      </c>
      <c r="P2607">
        <v>28</v>
      </c>
      <c r="Q2607" s="13" t="s">
        <v>97</v>
      </c>
      <c r="R2607" s="13" t="s">
        <v>98</v>
      </c>
      <c r="S2607" s="13" t="s">
        <v>99</v>
      </c>
      <c r="T2607">
        <v>4</v>
      </c>
      <c r="U2607">
        <v>4</v>
      </c>
      <c r="V2607">
        <v>0</v>
      </c>
      <c r="W2607" s="13" t="s">
        <v>101</v>
      </c>
      <c r="X2607">
        <v>0.85</v>
      </c>
    </row>
    <row r="2608" spans="1:24" x14ac:dyDescent="0.3">
      <c r="A2608">
        <v>2606</v>
      </c>
      <c r="B2608" t="s">
        <v>203</v>
      </c>
      <c r="C2608" t="s">
        <v>203</v>
      </c>
      <c r="D2608">
        <v>28.437898000000001</v>
      </c>
      <c r="E2608">
        <v>76.935871000000006</v>
      </c>
      <c r="F2608" s="18">
        <v>45673</v>
      </c>
      <c r="G2608" s="19">
        <v>0.375</v>
      </c>
      <c r="H2608">
        <v>9</v>
      </c>
      <c r="I2608" s="13" t="s">
        <v>202</v>
      </c>
      <c r="J2608">
        <v>0</v>
      </c>
      <c r="K2608" s="13" t="s">
        <v>92</v>
      </c>
      <c r="L2608">
        <v>3</v>
      </c>
      <c r="M2608">
        <v>0</v>
      </c>
      <c r="N2608" s="13" t="s">
        <v>192</v>
      </c>
      <c r="O2608" s="13" t="s">
        <v>97</v>
      </c>
      <c r="P2608">
        <v>20</v>
      </c>
      <c r="Q2608" s="13" t="s">
        <v>97</v>
      </c>
      <c r="R2608" s="13" t="s">
        <v>205</v>
      </c>
      <c r="S2608" s="13" t="s">
        <v>196</v>
      </c>
      <c r="T2608">
        <v>2</v>
      </c>
      <c r="U2608">
        <v>0</v>
      </c>
      <c r="V2608">
        <v>1</v>
      </c>
      <c r="W2608" s="13" t="s">
        <v>101</v>
      </c>
      <c r="X2608">
        <v>0.45</v>
      </c>
    </row>
    <row r="2609" spans="1:24" x14ac:dyDescent="0.3">
      <c r="A2609">
        <v>2607</v>
      </c>
      <c r="B2609" t="s">
        <v>79</v>
      </c>
      <c r="C2609" t="s">
        <v>80</v>
      </c>
      <c r="D2609">
        <v>18.538965999999999</v>
      </c>
      <c r="E2609">
        <v>73.836668000000003</v>
      </c>
      <c r="F2609" s="18">
        <v>44627</v>
      </c>
      <c r="G2609" s="19">
        <v>0.91666666666666696</v>
      </c>
      <c r="H2609">
        <v>22</v>
      </c>
      <c r="I2609" s="13" t="s">
        <v>204</v>
      </c>
      <c r="J2609">
        <v>0</v>
      </c>
      <c r="K2609" s="13" t="s">
        <v>92</v>
      </c>
      <c r="L2609">
        <v>6</v>
      </c>
      <c r="M2609">
        <v>1</v>
      </c>
      <c r="N2609" s="13" t="s">
        <v>192</v>
      </c>
      <c r="O2609" s="13" t="s">
        <v>97</v>
      </c>
      <c r="P2609">
        <v>18</v>
      </c>
      <c r="Q2609" s="13" t="s">
        <v>97</v>
      </c>
      <c r="R2609" s="13" t="s">
        <v>208</v>
      </c>
      <c r="S2609" s="13" t="s">
        <v>99</v>
      </c>
      <c r="T2609">
        <v>5</v>
      </c>
      <c r="U2609">
        <v>5</v>
      </c>
      <c r="V2609">
        <v>0</v>
      </c>
      <c r="W2609" s="13" t="s">
        <v>101</v>
      </c>
      <c r="X2609">
        <v>0.5</v>
      </c>
    </row>
    <row r="2610" spans="1:24" x14ac:dyDescent="0.3">
      <c r="A2610">
        <v>2608</v>
      </c>
      <c r="B2610" t="s">
        <v>206</v>
      </c>
      <c r="C2610" t="s">
        <v>207</v>
      </c>
      <c r="D2610">
        <v>13.089760999999999</v>
      </c>
      <c r="E2610">
        <v>77.735140000000001</v>
      </c>
      <c r="F2610" s="18">
        <v>45053</v>
      </c>
      <c r="G2610" s="19">
        <v>0.45833333333333298</v>
      </c>
      <c r="H2610">
        <v>11</v>
      </c>
      <c r="I2610" s="13" t="s">
        <v>89</v>
      </c>
      <c r="J2610">
        <v>1</v>
      </c>
      <c r="K2610" s="13" t="s">
        <v>92</v>
      </c>
      <c r="L2610">
        <v>6</v>
      </c>
      <c r="M2610">
        <v>0</v>
      </c>
      <c r="N2610" s="13" t="s">
        <v>192</v>
      </c>
      <c r="O2610" s="13" t="s">
        <v>97</v>
      </c>
      <c r="P2610">
        <v>18</v>
      </c>
      <c r="Q2610" s="13" t="s">
        <v>195</v>
      </c>
      <c r="R2610" s="13" t="s">
        <v>208</v>
      </c>
      <c r="S2610" s="13" t="s">
        <v>196</v>
      </c>
      <c r="T2610">
        <v>2</v>
      </c>
      <c r="U2610">
        <v>0</v>
      </c>
      <c r="V2610">
        <v>0</v>
      </c>
      <c r="W2610" s="13" t="s">
        <v>101</v>
      </c>
      <c r="X2610">
        <v>0.1</v>
      </c>
    </row>
    <row r="2611" spans="1:24" x14ac:dyDescent="0.3">
      <c r="A2611">
        <v>2609</v>
      </c>
      <c r="B2611" t="s">
        <v>206</v>
      </c>
      <c r="C2611" t="s">
        <v>207</v>
      </c>
      <c r="D2611">
        <v>12.866161999999999</v>
      </c>
      <c r="E2611">
        <v>77.650931999999997</v>
      </c>
      <c r="F2611" s="18">
        <v>44651</v>
      </c>
      <c r="G2611" s="19">
        <v>0.41666666666666702</v>
      </c>
      <c r="H2611">
        <v>10</v>
      </c>
      <c r="I2611" s="13" t="s">
        <v>202</v>
      </c>
      <c r="J2611">
        <v>0</v>
      </c>
      <c r="K2611" s="13" t="s">
        <v>191</v>
      </c>
      <c r="L2611">
        <v>2</v>
      </c>
      <c r="M2611">
        <v>0</v>
      </c>
      <c r="N2611" s="13" t="s">
        <v>212</v>
      </c>
      <c r="O2611" s="13" t="s">
        <v>195</v>
      </c>
      <c r="P2611">
        <v>33</v>
      </c>
      <c r="Q2611" s="13" t="s">
        <v>97</v>
      </c>
      <c r="R2611" s="13" t="s">
        <v>213</v>
      </c>
      <c r="S2611" s="13" t="s">
        <v>193</v>
      </c>
      <c r="T2611">
        <v>1</v>
      </c>
      <c r="U2611">
        <v>0</v>
      </c>
      <c r="V2611">
        <v>1</v>
      </c>
      <c r="W2611" s="13" t="s">
        <v>101</v>
      </c>
      <c r="X2611">
        <v>0.6</v>
      </c>
    </row>
    <row r="2612" spans="1:24" x14ac:dyDescent="0.3">
      <c r="A2612">
        <v>2610</v>
      </c>
      <c r="B2612" t="s">
        <v>217</v>
      </c>
      <c r="C2612" t="s">
        <v>218</v>
      </c>
      <c r="D2612">
        <v>22.699724</v>
      </c>
      <c r="E2612">
        <v>88.345146</v>
      </c>
      <c r="F2612" s="18">
        <v>45017</v>
      </c>
      <c r="G2612" s="19">
        <v>0.54166666666666696</v>
      </c>
      <c r="H2612">
        <v>13</v>
      </c>
      <c r="I2612" s="13" t="s">
        <v>219</v>
      </c>
      <c r="J2612">
        <v>1</v>
      </c>
      <c r="K2612" s="13" t="s">
        <v>92</v>
      </c>
      <c r="L2612">
        <v>1</v>
      </c>
      <c r="M2612">
        <v>1</v>
      </c>
      <c r="N2612" s="13" t="s">
        <v>94</v>
      </c>
      <c r="O2612" s="13" t="s">
        <v>95</v>
      </c>
      <c r="P2612">
        <v>29</v>
      </c>
      <c r="Q2612" s="13" t="s">
        <v>95</v>
      </c>
      <c r="R2612" s="13" t="s">
        <v>208</v>
      </c>
      <c r="S2612" s="13" t="s">
        <v>196</v>
      </c>
      <c r="T2612">
        <v>3</v>
      </c>
      <c r="U2612">
        <v>2</v>
      </c>
      <c r="V2612">
        <v>0</v>
      </c>
      <c r="W2612" s="13" t="s">
        <v>101</v>
      </c>
      <c r="X2612">
        <v>0.45</v>
      </c>
    </row>
    <row r="2613" spans="1:24" x14ac:dyDescent="0.3">
      <c r="A2613">
        <v>2611</v>
      </c>
      <c r="B2613" t="s">
        <v>206</v>
      </c>
      <c r="C2613" t="s">
        <v>207</v>
      </c>
      <c r="D2613">
        <v>13.150254</v>
      </c>
      <c r="E2613">
        <v>77.793808999999996</v>
      </c>
      <c r="F2613" s="18">
        <v>44695</v>
      </c>
      <c r="G2613" s="19">
        <v>0.70833333333333304</v>
      </c>
      <c r="H2613">
        <v>17</v>
      </c>
      <c r="I2613" s="13" t="s">
        <v>219</v>
      </c>
      <c r="J2613">
        <v>1</v>
      </c>
      <c r="K2613" s="13" t="s">
        <v>191</v>
      </c>
      <c r="L2613">
        <v>1</v>
      </c>
      <c r="M2613">
        <v>1</v>
      </c>
      <c r="N2613" s="13" t="s">
        <v>212</v>
      </c>
      <c r="O2613" s="13" t="s">
        <v>195</v>
      </c>
      <c r="P2613">
        <v>25</v>
      </c>
      <c r="Q2613" s="13" t="s">
        <v>195</v>
      </c>
      <c r="R2613" s="13" t="s">
        <v>98</v>
      </c>
      <c r="S2613" s="13" t="s">
        <v>193</v>
      </c>
      <c r="T2613">
        <v>5</v>
      </c>
      <c r="U2613">
        <v>2</v>
      </c>
      <c r="V2613">
        <v>1</v>
      </c>
      <c r="W2613" s="13" t="s">
        <v>101</v>
      </c>
      <c r="X2613">
        <v>0.4</v>
      </c>
    </row>
    <row r="2614" spans="1:24" x14ac:dyDescent="0.3">
      <c r="A2614">
        <v>2612</v>
      </c>
      <c r="B2614" t="s">
        <v>79</v>
      </c>
      <c r="C2614" t="s">
        <v>80</v>
      </c>
      <c r="D2614">
        <v>18.698257000000002</v>
      </c>
      <c r="E2614">
        <v>73.984027999999995</v>
      </c>
      <c r="F2614" s="18">
        <v>45190</v>
      </c>
      <c r="G2614" s="19">
        <v>0.25</v>
      </c>
      <c r="H2614">
        <v>6</v>
      </c>
      <c r="I2614" s="13" t="s">
        <v>202</v>
      </c>
      <c r="J2614">
        <v>0</v>
      </c>
      <c r="K2614" s="13" t="s">
        <v>92</v>
      </c>
      <c r="L2614">
        <v>3</v>
      </c>
      <c r="M2614">
        <v>0</v>
      </c>
      <c r="N2614" s="13" t="s">
        <v>192</v>
      </c>
      <c r="O2614" s="13" t="s">
        <v>97</v>
      </c>
      <c r="P2614">
        <v>16</v>
      </c>
      <c r="Q2614" s="13" t="s">
        <v>95</v>
      </c>
      <c r="R2614" s="13" t="s">
        <v>205</v>
      </c>
      <c r="S2614" s="13" t="s">
        <v>193</v>
      </c>
      <c r="T2614">
        <v>4</v>
      </c>
      <c r="U2614">
        <v>4</v>
      </c>
      <c r="V2614">
        <v>0</v>
      </c>
      <c r="W2614" s="13" t="s">
        <v>101</v>
      </c>
      <c r="X2614">
        <v>0.1</v>
      </c>
    </row>
    <row r="2615" spans="1:24" x14ac:dyDescent="0.3">
      <c r="A2615">
        <v>2613</v>
      </c>
      <c r="B2615" t="s">
        <v>197</v>
      </c>
      <c r="C2615" t="s">
        <v>198</v>
      </c>
      <c r="D2615">
        <v>30.616994999999999</v>
      </c>
      <c r="E2615">
        <v>76.837138999999993</v>
      </c>
      <c r="F2615" s="18">
        <v>45332</v>
      </c>
      <c r="G2615" s="19">
        <v>0.625</v>
      </c>
      <c r="H2615">
        <v>15</v>
      </c>
      <c r="I2615" s="13" t="s">
        <v>219</v>
      </c>
      <c r="J2615">
        <v>1</v>
      </c>
      <c r="K2615" s="13" t="s">
        <v>191</v>
      </c>
      <c r="L2615">
        <v>4</v>
      </c>
      <c r="M2615">
        <v>0</v>
      </c>
      <c r="N2615" s="13" t="s">
        <v>94</v>
      </c>
      <c r="O2615" s="13" t="s">
        <v>95</v>
      </c>
      <c r="P2615">
        <v>34</v>
      </c>
      <c r="Q2615" s="13" t="s">
        <v>95</v>
      </c>
      <c r="R2615" s="13" t="s">
        <v>213</v>
      </c>
      <c r="S2615" s="13" t="s">
        <v>193</v>
      </c>
      <c r="T2615">
        <v>3</v>
      </c>
      <c r="U2615">
        <v>3</v>
      </c>
      <c r="V2615">
        <v>0</v>
      </c>
      <c r="W2615" s="13" t="s">
        <v>101</v>
      </c>
      <c r="X2615">
        <v>0.45</v>
      </c>
    </row>
    <row r="2616" spans="1:24" x14ac:dyDescent="0.3">
      <c r="A2616">
        <v>2614</v>
      </c>
      <c r="B2616" t="s">
        <v>200</v>
      </c>
      <c r="C2616" t="s">
        <v>201</v>
      </c>
      <c r="D2616">
        <v>12.879818999999999</v>
      </c>
      <c r="E2616">
        <v>80.276385000000005</v>
      </c>
      <c r="F2616" s="18">
        <v>44639</v>
      </c>
      <c r="G2616" s="19">
        <v>0.75</v>
      </c>
      <c r="H2616">
        <v>18</v>
      </c>
      <c r="I2616" s="13" t="s">
        <v>219</v>
      </c>
      <c r="J2616">
        <v>1</v>
      </c>
      <c r="K2616" s="13" t="s">
        <v>191</v>
      </c>
      <c r="L2616">
        <v>3</v>
      </c>
      <c r="M2616">
        <v>1</v>
      </c>
      <c r="N2616" s="13" t="s">
        <v>94</v>
      </c>
      <c r="O2616" s="13" t="s">
        <v>95</v>
      </c>
      <c r="P2616">
        <v>20</v>
      </c>
      <c r="Q2616" s="13" t="s">
        <v>195</v>
      </c>
      <c r="R2616" s="13" t="s">
        <v>213</v>
      </c>
      <c r="S2616" s="13" t="s">
        <v>99</v>
      </c>
      <c r="T2616">
        <v>1</v>
      </c>
      <c r="U2616">
        <v>1</v>
      </c>
      <c r="V2616">
        <v>1</v>
      </c>
      <c r="W2616" s="13" t="s">
        <v>101</v>
      </c>
      <c r="X2616">
        <v>0.8</v>
      </c>
    </row>
    <row r="2617" spans="1:24" x14ac:dyDescent="0.3">
      <c r="A2617">
        <v>2615</v>
      </c>
      <c r="B2617" t="s">
        <v>200</v>
      </c>
      <c r="C2617" t="s">
        <v>201</v>
      </c>
      <c r="D2617">
        <v>12.988735999999999</v>
      </c>
      <c r="E2617">
        <v>80.182169999999999</v>
      </c>
      <c r="F2617" s="18">
        <v>45561</v>
      </c>
      <c r="G2617" s="19">
        <v>0.83333333333333304</v>
      </c>
      <c r="H2617">
        <v>20</v>
      </c>
      <c r="I2617" s="13" t="s">
        <v>202</v>
      </c>
      <c r="J2617">
        <v>0</v>
      </c>
      <c r="K2617" s="13" t="s">
        <v>92</v>
      </c>
      <c r="L2617">
        <v>6</v>
      </c>
      <c r="M2617">
        <v>1</v>
      </c>
      <c r="N2617" s="13" t="s">
        <v>94</v>
      </c>
      <c r="O2617" s="13" t="s">
        <v>95</v>
      </c>
      <c r="P2617">
        <v>31</v>
      </c>
      <c r="Q2617" s="13" t="s">
        <v>195</v>
      </c>
      <c r="R2617" s="13" t="s">
        <v>208</v>
      </c>
      <c r="S2617" s="13" t="s">
        <v>196</v>
      </c>
      <c r="T2617">
        <v>4</v>
      </c>
      <c r="U2617">
        <v>0</v>
      </c>
      <c r="V2617">
        <v>0</v>
      </c>
      <c r="W2617" s="13" t="s">
        <v>101</v>
      </c>
      <c r="X2617">
        <v>0.45</v>
      </c>
    </row>
    <row r="2618" spans="1:24" x14ac:dyDescent="0.3">
      <c r="A2618">
        <v>2616</v>
      </c>
      <c r="B2618" t="s">
        <v>217</v>
      </c>
      <c r="C2618" t="s">
        <v>218</v>
      </c>
      <c r="D2618">
        <v>22.536515999999999</v>
      </c>
      <c r="E2618">
        <v>88.439018000000004</v>
      </c>
      <c r="F2618" s="18">
        <v>45199</v>
      </c>
      <c r="G2618" s="19">
        <v>0.70833333333333304</v>
      </c>
      <c r="H2618">
        <v>17</v>
      </c>
      <c r="I2618" s="13" t="s">
        <v>219</v>
      </c>
      <c r="J2618">
        <v>1</v>
      </c>
      <c r="K2618" s="13" t="s">
        <v>191</v>
      </c>
      <c r="L2618">
        <v>3</v>
      </c>
      <c r="M2618">
        <v>0</v>
      </c>
      <c r="N2618" s="13" t="s">
        <v>192</v>
      </c>
      <c r="O2618" s="13" t="s">
        <v>97</v>
      </c>
      <c r="P2618">
        <v>37</v>
      </c>
      <c r="Q2618" s="13" t="s">
        <v>97</v>
      </c>
      <c r="R2618" s="13" t="s">
        <v>213</v>
      </c>
      <c r="S2618" s="13" t="s">
        <v>196</v>
      </c>
      <c r="T2618">
        <v>2</v>
      </c>
      <c r="U2618">
        <v>0</v>
      </c>
      <c r="V2618">
        <v>1</v>
      </c>
      <c r="W2618" s="13" t="s">
        <v>101</v>
      </c>
      <c r="X2618">
        <v>0.45</v>
      </c>
    </row>
    <row r="2619" spans="1:24" x14ac:dyDescent="0.3">
      <c r="A2619">
        <v>2617</v>
      </c>
      <c r="B2619" t="s">
        <v>190</v>
      </c>
      <c r="C2619" t="s">
        <v>80</v>
      </c>
      <c r="D2619">
        <v>18.953104</v>
      </c>
      <c r="E2619">
        <v>72.803188000000006</v>
      </c>
      <c r="F2619" s="18">
        <v>45335</v>
      </c>
      <c r="G2619" s="19">
        <v>0.66666666666666696</v>
      </c>
      <c r="H2619">
        <v>16</v>
      </c>
      <c r="I2619" s="13" t="s">
        <v>215</v>
      </c>
      <c r="J2619">
        <v>0</v>
      </c>
      <c r="K2619" s="13" t="s">
        <v>214</v>
      </c>
      <c r="L2619">
        <v>3</v>
      </c>
      <c r="M2619">
        <v>0</v>
      </c>
      <c r="N2619" s="13" t="s">
        <v>192</v>
      </c>
      <c r="O2619" s="13" t="s">
        <v>97</v>
      </c>
      <c r="P2619">
        <v>27</v>
      </c>
      <c r="Q2619" s="13" t="s">
        <v>195</v>
      </c>
      <c r="R2619" s="13" t="s">
        <v>98</v>
      </c>
      <c r="S2619" s="13" t="s">
        <v>193</v>
      </c>
      <c r="T2619">
        <v>3</v>
      </c>
      <c r="U2619">
        <v>0</v>
      </c>
      <c r="V2619">
        <v>0</v>
      </c>
      <c r="W2619" s="13" t="s">
        <v>101</v>
      </c>
      <c r="X2619">
        <v>0.1</v>
      </c>
    </row>
    <row r="2620" spans="1:24" x14ac:dyDescent="0.3">
      <c r="A2620">
        <v>2618</v>
      </c>
      <c r="B2620" t="s">
        <v>206</v>
      </c>
      <c r="C2620" t="s">
        <v>207</v>
      </c>
      <c r="D2620">
        <v>12.819785</v>
      </c>
      <c r="E2620">
        <v>77.611732000000003</v>
      </c>
      <c r="F2620" s="18">
        <v>44688</v>
      </c>
      <c r="G2620" s="19">
        <v>0.58333333333333304</v>
      </c>
      <c r="H2620">
        <v>14</v>
      </c>
      <c r="I2620" s="13" t="s">
        <v>219</v>
      </c>
      <c r="J2620">
        <v>1</v>
      </c>
      <c r="K2620" s="13" t="s">
        <v>92</v>
      </c>
      <c r="L2620">
        <v>2</v>
      </c>
      <c r="M2620">
        <v>0</v>
      </c>
      <c r="N2620" s="13" t="s">
        <v>212</v>
      </c>
      <c r="O2620" s="13" t="s">
        <v>95</v>
      </c>
      <c r="P2620">
        <v>32</v>
      </c>
      <c r="Q2620" s="13" t="s">
        <v>95</v>
      </c>
      <c r="R2620" s="13" t="s">
        <v>213</v>
      </c>
      <c r="S2620" s="13" t="s">
        <v>99</v>
      </c>
      <c r="T2620">
        <v>5</v>
      </c>
      <c r="U2620">
        <v>5</v>
      </c>
      <c r="V2620">
        <v>0</v>
      </c>
      <c r="W2620" s="13" t="s">
        <v>101</v>
      </c>
      <c r="X2620">
        <v>0.65</v>
      </c>
    </row>
    <row r="2621" spans="1:24" x14ac:dyDescent="0.3">
      <c r="A2621">
        <v>2619</v>
      </c>
      <c r="B2621" t="s">
        <v>197</v>
      </c>
      <c r="C2621" t="s">
        <v>198</v>
      </c>
      <c r="D2621">
        <v>30.712744000000001</v>
      </c>
      <c r="E2621">
        <v>76.731481000000002</v>
      </c>
      <c r="F2621" s="18">
        <v>45281</v>
      </c>
      <c r="G2621" s="19">
        <v>0.54166666666666696</v>
      </c>
      <c r="H2621">
        <v>13</v>
      </c>
      <c r="I2621" s="13" t="s">
        <v>202</v>
      </c>
      <c r="J2621">
        <v>0</v>
      </c>
      <c r="K2621" s="13" t="s">
        <v>92</v>
      </c>
      <c r="L2621">
        <v>6</v>
      </c>
      <c r="M2621">
        <v>0</v>
      </c>
      <c r="N2621" s="13" t="s">
        <v>94</v>
      </c>
      <c r="O2621" s="13" t="s">
        <v>95</v>
      </c>
      <c r="P2621">
        <v>23</v>
      </c>
      <c r="Q2621" s="13" t="s">
        <v>97</v>
      </c>
      <c r="R2621" s="13" t="s">
        <v>205</v>
      </c>
      <c r="S2621" s="13" t="s">
        <v>196</v>
      </c>
      <c r="T2621">
        <v>2</v>
      </c>
      <c r="U2621">
        <v>2</v>
      </c>
      <c r="V2621">
        <v>0</v>
      </c>
      <c r="W2621" s="13" t="s">
        <v>101</v>
      </c>
      <c r="X2621">
        <v>0.65</v>
      </c>
    </row>
    <row r="2622" spans="1:24" x14ac:dyDescent="0.3">
      <c r="A2622">
        <v>2620</v>
      </c>
      <c r="B2622" t="s">
        <v>203</v>
      </c>
      <c r="C2622" t="s">
        <v>203</v>
      </c>
      <c r="D2622">
        <v>28.60812</v>
      </c>
      <c r="E2622">
        <v>76.978797999999998</v>
      </c>
      <c r="F2622" s="18">
        <v>45679</v>
      </c>
      <c r="G2622" s="19">
        <v>0.625</v>
      </c>
      <c r="H2622">
        <v>15</v>
      </c>
      <c r="I2622" s="13" t="s">
        <v>194</v>
      </c>
      <c r="J2622">
        <v>0</v>
      </c>
      <c r="K2622" s="13" t="s">
        <v>214</v>
      </c>
      <c r="L2622">
        <v>6</v>
      </c>
      <c r="M2622">
        <v>0</v>
      </c>
      <c r="N2622" s="13" t="s">
        <v>192</v>
      </c>
      <c r="O2622" s="13" t="s">
        <v>97</v>
      </c>
      <c r="P2622">
        <v>26</v>
      </c>
      <c r="Q2622" s="13" t="s">
        <v>195</v>
      </c>
      <c r="R2622" s="13" t="s">
        <v>98</v>
      </c>
      <c r="S2622" s="13" t="s">
        <v>196</v>
      </c>
      <c r="T2622">
        <v>5</v>
      </c>
      <c r="U2622">
        <v>3</v>
      </c>
      <c r="V2622">
        <v>0</v>
      </c>
      <c r="W2622" s="13" t="s">
        <v>101</v>
      </c>
      <c r="X2622">
        <v>0.1</v>
      </c>
    </row>
    <row r="2623" spans="1:24" x14ac:dyDescent="0.3">
      <c r="A2623">
        <v>2621</v>
      </c>
      <c r="B2623" t="s">
        <v>190</v>
      </c>
      <c r="C2623" t="s">
        <v>80</v>
      </c>
      <c r="D2623">
        <v>19.179202</v>
      </c>
      <c r="E2623">
        <v>72.958613999999997</v>
      </c>
      <c r="F2623" s="18">
        <v>45394</v>
      </c>
      <c r="G2623" s="19">
        <v>0.83333333333333304</v>
      </c>
      <c r="H2623">
        <v>20</v>
      </c>
      <c r="I2623" s="13" t="s">
        <v>211</v>
      </c>
      <c r="J2623">
        <v>0</v>
      </c>
      <c r="K2623" s="13" t="s">
        <v>214</v>
      </c>
      <c r="L2623">
        <v>3</v>
      </c>
      <c r="M2623">
        <v>1</v>
      </c>
      <c r="N2623" s="13" t="s">
        <v>94</v>
      </c>
      <c r="O2623" s="13" t="s">
        <v>95</v>
      </c>
      <c r="P2623">
        <v>26</v>
      </c>
      <c r="Q2623" s="13" t="s">
        <v>195</v>
      </c>
      <c r="R2623" s="13" t="s">
        <v>199</v>
      </c>
      <c r="S2623" s="13" t="s">
        <v>193</v>
      </c>
      <c r="T2623">
        <v>4</v>
      </c>
      <c r="U2623">
        <v>2</v>
      </c>
      <c r="V2623">
        <v>0</v>
      </c>
      <c r="W2623" s="13" t="s">
        <v>101</v>
      </c>
      <c r="X2623">
        <v>0.45</v>
      </c>
    </row>
    <row r="2624" spans="1:24" x14ac:dyDescent="0.3">
      <c r="A2624">
        <v>2622</v>
      </c>
      <c r="B2624" t="s">
        <v>197</v>
      </c>
      <c r="C2624" t="s">
        <v>198</v>
      </c>
      <c r="D2624">
        <v>30.626853000000001</v>
      </c>
      <c r="E2624">
        <v>76.728879000000006</v>
      </c>
      <c r="F2624" s="18">
        <v>45133</v>
      </c>
      <c r="G2624" s="19">
        <v>0.70833333333333304</v>
      </c>
      <c r="H2624">
        <v>17</v>
      </c>
      <c r="I2624" s="13" t="s">
        <v>194</v>
      </c>
      <c r="J2624">
        <v>0</v>
      </c>
      <c r="K2624" s="13" t="s">
        <v>92</v>
      </c>
      <c r="L2624">
        <v>6</v>
      </c>
      <c r="M2624">
        <v>0</v>
      </c>
      <c r="N2624" s="13" t="s">
        <v>94</v>
      </c>
      <c r="O2624" s="13" t="s">
        <v>95</v>
      </c>
      <c r="P2624">
        <v>20</v>
      </c>
      <c r="Q2624" s="13" t="s">
        <v>97</v>
      </c>
      <c r="R2624" s="13" t="s">
        <v>199</v>
      </c>
      <c r="S2624" s="13" t="s">
        <v>196</v>
      </c>
      <c r="T2624">
        <v>3</v>
      </c>
      <c r="U2624">
        <v>0</v>
      </c>
      <c r="V2624">
        <v>1</v>
      </c>
      <c r="W2624" s="13" t="s">
        <v>101</v>
      </c>
      <c r="X2624">
        <v>0.8</v>
      </c>
    </row>
    <row r="2625" spans="1:24" x14ac:dyDescent="0.3">
      <c r="A2625">
        <v>2623</v>
      </c>
      <c r="B2625" t="s">
        <v>197</v>
      </c>
      <c r="C2625" t="s">
        <v>198</v>
      </c>
      <c r="D2625">
        <v>30.637167999999999</v>
      </c>
      <c r="E2625">
        <v>76.841880000000003</v>
      </c>
      <c r="F2625" s="18">
        <v>45095</v>
      </c>
      <c r="G2625" s="19">
        <v>0.91666666666666696</v>
      </c>
      <c r="H2625">
        <v>22</v>
      </c>
      <c r="I2625" s="13" t="s">
        <v>89</v>
      </c>
      <c r="J2625">
        <v>1</v>
      </c>
      <c r="K2625" s="13" t="s">
        <v>214</v>
      </c>
      <c r="L2625">
        <v>4</v>
      </c>
      <c r="M2625">
        <v>0</v>
      </c>
      <c r="N2625" s="13" t="s">
        <v>94</v>
      </c>
      <c r="O2625" s="13" t="s">
        <v>95</v>
      </c>
      <c r="P2625">
        <v>40</v>
      </c>
      <c r="Q2625" s="13" t="s">
        <v>95</v>
      </c>
      <c r="R2625" s="13" t="s">
        <v>208</v>
      </c>
      <c r="S2625" s="13" t="s">
        <v>196</v>
      </c>
      <c r="T2625">
        <v>3</v>
      </c>
      <c r="U2625">
        <v>3</v>
      </c>
      <c r="V2625">
        <v>0</v>
      </c>
      <c r="W2625" s="13" t="s">
        <v>101</v>
      </c>
      <c r="X2625">
        <v>0.45</v>
      </c>
    </row>
    <row r="2626" spans="1:24" x14ac:dyDescent="0.3">
      <c r="A2626">
        <v>2624</v>
      </c>
      <c r="B2626" t="s">
        <v>200</v>
      </c>
      <c r="C2626" t="s">
        <v>201</v>
      </c>
      <c r="D2626">
        <v>13.012290999999999</v>
      </c>
      <c r="E2626">
        <v>80.101906999999997</v>
      </c>
      <c r="F2626" s="18">
        <v>45737</v>
      </c>
      <c r="G2626" s="19">
        <v>0.29166666666666702</v>
      </c>
      <c r="H2626">
        <v>7</v>
      </c>
      <c r="I2626" s="13" t="s">
        <v>211</v>
      </c>
      <c r="J2626">
        <v>0</v>
      </c>
      <c r="K2626" s="13" t="s">
        <v>214</v>
      </c>
      <c r="L2626">
        <v>5</v>
      </c>
      <c r="M2626">
        <v>0</v>
      </c>
      <c r="N2626" s="13" t="s">
        <v>192</v>
      </c>
      <c r="O2626" s="13" t="s">
        <v>97</v>
      </c>
      <c r="P2626">
        <v>27</v>
      </c>
      <c r="Q2626" s="13" t="s">
        <v>195</v>
      </c>
      <c r="R2626" s="13" t="s">
        <v>205</v>
      </c>
      <c r="S2626" s="13" t="s">
        <v>99</v>
      </c>
      <c r="T2626">
        <v>4</v>
      </c>
      <c r="U2626">
        <v>4</v>
      </c>
      <c r="V2626">
        <v>0</v>
      </c>
      <c r="W2626" s="13" t="s">
        <v>101</v>
      </c>
      <c r="X2626">
        <v>0.3</v>
      </c>
    </row>
    <row r="2627" spans="1:24" x14ac:dyDescent="0.3">
      <c r="A2627">
        <v>2625</v>
      </c>
      <c r="B2627" t="s">
        <v>217</v>
      </c>
      <c r="C2627" t="s">
        <v>218</v>
      </c>
      <c r="D2627">
        <v>22.401788</v>
      </c>
      <c r="E2627">
        <v>88.240843999999996</v>
      </c>
      <c r="F2627" s="18">
        <v>44617</v>
      </c>
      <c r="G2627" s="19">
        <v>0.5</v>
      </c>
      <c r="H2627">
        <v>12</v>
      </c>
      <c r="I2627" s="13" t="s">
        <v>211</v>
      </c>
      <c r="J2627">
        <v>0</v>
      </c>
      <c r="K2627" s="13" t="s">
        <v>92</v>
      </c>
      <c r="L2627">
        <v>2</v>
      </c>
      <c r="M2627">
        <v>1</v>
      </c>
      <c r="N2627" s="13" t="s">
        <v>212</v>
      </c>
      <c r="O2627" s="13" t="s">
        <v>95</v>
      </c>
      <c r="P2627">
        <v>18</v>
      </c>
      <c r="Q2627" s="13" t="s">
        <v>195</v>
      </c>
      <c r="R2627" s="13" t="s">
        <v>98</v>
      </c>
      <c r="S2627" s="13" t="s">
        <v>196</v>
      </c>
      <c r="T2627">
        <v>2</v>
      </c>
      <c r="U2627">
        <v>0</v>
      </c>
      <c r="V2627">
        <v>0</v>
      </c>
      <c r="W2627" s="13" t="s">
        <v>101</v>
      </c>
      <c r="X2627">
        <v>0.45</v>
      </c>
    </row>
    <row r="2628" spans="1:24" x14ac:dyDescent="0.3">
      <c r="A2628">
        <v>2626</v>
      </c>
      <c r="B2628" t="s">
        <v>200</v>
      </c>
      <c r="C2628" t="s">
        <v>201</v>
      </c>
      <c r="D2628">
        <v>12.818075</v>
      </c>
      <c r="E2628">
        <v>80.125708000000003</v>
      </c>
      <c r="F2628" s="18">
        <v>45155</v>
      </c>
      <c r="G2628" s="19">
        <v>0.125</v>
      </c>
      <c r="H2628">
        <v>3</v>
      </c>
      <c r="I2628" s="13" t="s">
        <v>202</v>
      </c>
      <c r="J2628">
        <v>0</v>
      </c>
      <c r="K2628" s="13" t="s">
        <v>214</v>
      </c>
      <c r="L2628">
        <v>5</v>
      </c>
      <c r="M2628">
        <v>1</v>
      </c>
      <c r="N2628" s="13" t="s">
        <v>192</v>
      </c>
      <c r="O2628" s="13" t="s">
        <v>97</v>
      </c>
      <c r="P2628">
        <v>24</v>
      </c>
      <c r="Q2628" s="13" t="s">
        <v>95</v>
      </c>
      <c r="R2628" s="13" t="s">
        <v>208</v>
      </c>
      <c r="S2628" s="13" t="s">
        <v>196</v>
      </c>
      <c r="T2628">
        <v>5</v>
      </c>
      <c r="U2628">
        <v>0</v>
      </c>
      <c r="V2628">
        <v>0</v>
      </c>
      <c r="W2628" s="13" t="s">
        <v>101</v>
      </c>
      <c r="X2628">
        <v>0.1</v>
      </c>
    </row>
    <row r="2629" spans="1:24" x14ac:dyDescent="0.3">
      <c r="A2629">
        <v>2627</v>
      </c>
      <c r="B2629" t="s">
        <v>197</v>
      </c>
      <c r="C2629" t="s">
        <v>198</v>
      </c>
      <c r="D2629">
        <v>30.715651999999999</v>
      </c>
      <c r="E2629">
        <v>76.813682</v>
      </c>
      <c r="F2629" s="18">
        <v>44925</v>
      </c>
      <c r="G2629" s="19">
        <v>0.875</v>
      </c>
      <c r="H2629">
        <v>21</v>
      </c>
      <c r="I2629" s="13" t="s">
        <v>211</v>
      </c>
      <c r="J2629">
        <v>0</v>
      </c>
      <c r="K2629" s="13" t="s">
        <v>191</v>
      </c>
      <c r="L2629">
        <v>2</v>
      </c>
      <c r="M2629">
        <v>1</v>
      </c>
      <c r="N2629" s="13" t="s">
        <v>94</v>
      </c>
      <c r="O2629" s="13" t="s">
        <v>95</v>
      </c>
      <c r="P2629">
        <v>27</v>
      </c>
      <c r="Q2629" s="13" t="s">
        <v>95</v>
      </c>
      <c r="R2629" s="13" t="s">
        <v>205</v>
      </c>
      <c r="S2629" s="13" t="s">
        <v>196</v>
      </c>
      <c r="T2629">
        <v>1</v>
      </c>
      <c r="U2629">
        <v>0</v>
      </c>
      <c r="V2629">
        <v>0</v>
      </c>
      <c r="W2629" s="13" t="s">
        <v>101</v>
      </c>
      <c r="X2629">
        <v>0.45</v>
      </c>
    </row>
    <row r="2630" spans="1:24" x14ac:dyDescent="0.3">
      <c r="A2630">
        <v>2628</v>
      </c>
      <c r="B2630" t="s">
        <v>217</v>
      </c>
      <c r="C2630" t="s">
        <v>218</v>
      </c>
      <c r="D2630">
        <v>22.567329000000001</v>
      </c>
      <c r="E2630">
        <v>88.363352000000006</v>
      </c>
      <c r="F2630" s="18">
        <v>44746</v>
      </c>
      <c r="G2630" s="19">
        <v>0.33333333333333298</v>
      </c>
      <c r="H2630">
        <v>8</v>
      </c>
      <c r="I2630" s="13" t="s">
        <v>204</v>
      </c>
      <c r="J2630">
        <v>0</v>
      </c>
      <c r="K2630" s="13" t="s">
        <v>191</v>
      </c>
      <c r="L2630">
        <v>6</v>
      </c>
      <c r="M2630">
        <v>0</v>
      </c>
      <c r="N2630" s="13" t="s">
        <v>192</v>
      </c>
      <c r="O2630" s="13" t="s">
        <v>97</v>
      </c>
      <c r="P2630">
        <v>27</v>
      </c>
      <c r="Q2630" s="13" t="s">
        <v>97</v>
      </c>
      <c r="R2630" s="13" t="s">
        <v>205</v>
      </c>
      <c r="S2630" s="13" t="s">
        <v>99</v>
      </c>
      <c r="T2630">
        <v>3</v>
      </c>
      <c r="U2630">
        <v>3</v>
      </c>
      <c r="V2630">
        <v>1</v>
      </c>
      <c r="W2630" s="13" t="s">
        <v>101</v>
      </c>
      <c r="X2630">
        <v>0.65</v>
      </c>
    </row>
    <row r="2631" spans="1:24" x14ac:dyDescent="0.3">
      <c r="A2631">
        <v>2629</v>
      </c>
      <c r="B2631" t="s">
        <v>200</v>
      </c>
      <c r="C2631" t="s">
        <v>201</v>
      </c>
      <c r="D2631">
        <v>13.114407</v>
      </c>
      <c r="E2631">
        <v>80.147693000000004</v>
      </c>
      <c r="F2631" s="18">
        <v>45594</v>
      </c>
      <c r="G2631" s="19">
        <v>0.95833333333333304</v>
      </c>
      <c r="H2631">
        <v>23</v>
      </c>
      <c r="I2631" s="13" t="s">
        <v>215</v>
      </c>
      <c r="J2631">
        <v>0</v>
      </c>
      <c r="K2631" s="13" t="s">
        <v>191</v>
      </c>
      <c r="L2631">
        <v>5</v>
      </c>
      <c r="M2631">
        <v>1</v>
      </c>
      <c r="N2631" s="13" t="s">
        <v>192</v>
      </c>
      <c r="O2631" s="13" t="s">
        <v>97</v>
      </c>
      <c r="P2631">
        <v>35</v>
      </c>
      <c r="Q2631" s="13" t="s">
        <v>95</v>
      </c>
      <c r="R2631" s="13" t="s">
        <v>199</v>
      </c>
      <c r="S2631" s="13" t="s">
        <v>193</v>
      </c>
      <c r="T2631">
        <v>5</v>
      </c>
      <c r="U2631">
        <v>2</v>
      </c>
      <c r="V2631">
        <v>0</v>
      </c>
      <c r="W2631" s="13" t="s">
        <v>101</v>
      </c>
      <c r="X2631">
        <v>0.1</v>
      </c>
    </row>
    <row r="2632" spans="1:24" x14ac:dyDescent="0.3">
      <c r="A2632">
        <v>2630</v>
      </c>
      <c r="B2632" t="s">
        <v>206</v>
      </c>
      <c r="C2632" t="s">
        <v>207</v>
      </c>
      <c r="D2632">
        <v>12.948275000000001</v>
      </c>
      <c r="E2632">
        <v>77.418699000000004</v>
      </c>
      <c r="F2632" s="18">
        <v>45389</v>
      </c>
      <c r="G2632" s="19">
        <v>0.875</v>
      </c>
      <c r="H2632">
        <v>21</v>
      </c>
      <c r="I2632" s="13" t="s">
        <v>89</v>
      </c>
      <c r="J2632">
        <v>1</v>
      </c>
      <c r="K2632" s="13" t="s">
        <v>214</v>
      </c>
      <c r="L2632">
        <v>3</v>
      </c>
      <c r="M2632">
        <v>0</v>
      </c>
      <c r="N2632" s="13" t="s">
        <v>94</v>
      </c>
      <c r="O2632" s="13" t="s">
        <v>95</v>
      </c>
      <c r="P2632">
        <v>29</v>
      </c>
      <c r="Q2632" s="13" t="s">
        <v>95</v>
      </c>
      <c r="R2632" s="13" t="s">
        <v>98</v>
      </c>
      <c r="S2632" s="13" t="s">
        <v>196</v>
      </c>
      <c r="T2632">
        <v>3</v>
      </c>
      <c r="U2632">
        <v>0</v>
      </c>
      <c r="V2632">
        <v>0</v>
      </c>
      <c r="W2632" s="13" t="s">
        <v>101</v>
      </c>
      <c r="X2632">
        <v>0.45</v>
      </c>
    </row>
    <row r="2633" spans="1:24" x14ac:dyDescent="0.3">
      <c r="A2633">
        <v>2631</v>
      </c>
      <c r="B2633" t="s">
        <v>200</v>
      </c>
      <c r="C2633" t="s">
        <v>201</v>
      </c>
      <c r="D2633">
        <v>13.147179</v>
      </c>
      <c r="E2633">
        <v>80.187993000000006</v>
      </c>
      <c r="F2633" s="18">
        <v>45188</v>
      </c>
      <c r="G2633" s="19">
        <v>0.25</v>
      </c>
      <c r="H2633">
        <v>6</v>
      </c>
      <c r="I2633" s="13" t="s">
        <v>215</v>
      </c>
      <c r="J2633">
        <v>0</v>
      </c>
      <c r="K2633" s="13" t="s">
        <v>214</v>
      </c>
      <c r="L2633">
        <v>4</v>
      </c>
      <c r="M2633">
        <v>0</v>
      </c>
      <c r="N2633" s="13" t="s">
        <v>94</v>
      </c>
      <c r="O2633" s="13" t="s">
        <v>95</v>
      </c>
      <c r="P2633">
        <v>23</v>
      </c>
      <c r="Q2633" s="13" t="s">
        <v>95</v>
      </c>
      <c r="R2633" s="13" t="s">
        <v>213</v>
      </c>
      <c r="S2633" s="13" t="s">
        <v>196</v>
      </c>
      <c r="T2633">
        <v>4</v>
      </c>
      <c r="U2633">
        <v>1</v>
      </c>
      <c r="V2633">
        <v>0</v>
      </c>
      <c r="W2633" s="13" t="s">
        <v>101</v>
      </c>
      <c r="X2633">
        <v>0.45</v>
      </c>
    </row>
    <row r="2634" spans="1:24" x14ac:dyDescent="0.3">
      <c r="A2634">
        <v>2632</v>
      </c>
      <c r="B2634" t="s">
        <v>197</v>
      </c>
      <c r="C2634" t="s">
        <v>198</v>
      </c>
      <c r="D2634">
        <v>30.640149000000001</v>
      </c>
      <c r="E2634">
        <v>76.772675000000007</v>
      </c>
      <c r="F2634" s="18">
        <v>45425</v>
      </c>
      <c r="G2634" s="19">
        <v>0.20833333333333301</v>
      </c>
      <c r="H2634">
        <v>5</v>
      </c>
      <c r="I2634" s="13" t="s">
        <v>204</v>
      </c>
      <c r="J2634">
        <v>0</v>
      </c>
      <c r="K2634" s="13" t="s">
        <v>92</v>
      </c>
      <c r="L2634">
        <v>2</v>
      </c>
      <c r="M2634">
        <v>1</v>
      </c>
      <c r="N2634" s="13" t="s">
        <v>212</v>
      </c>
      <c r="O2634" s="13" t="s">
        <v>195</v>
      </c>
      <c r="P2634">
        <v>29</v>
      </c>
      <c r="Q2634" s="13" t="s">
        <v>95</v>
      </c>
      <c r="R2634" s="13" t="s">
        <v>98</v>
      </c>
      <c r="S2634" s="13" t="s">
        <v>193</v>
      </c>
      <c r="T2634">
        <v>1</v>
      </c>
      <c r="U2634">
        <v>0</v>
      </c>
      <c r="V2634">
        <v>0</v>
      </c>
      <c r="W2634" s="13" t="s">
        <v>101</v>
      </c>
      <c r="X2634">
        <v>0.25</v>
      </c>
    </row>
    <row r="2635" spans="1:24" x14ac:dyDescent="0.3">
      <c r="A2635">
        <v>2633</v>
      </c>
      <c r="B2635" t="s">
        <v>217</v>
      </c>
      <c r="C2635" t="s">
        <v>218</v>
      </c>
      <c r="D2635">
        <v>22.407154999999999</v>
      </c>
      <c r="E2635">
        <v>88.280411000000001</v>
      </c>
      <c r="F2635" s="18">
        <v>45438</v>
      </c>
      <c r="G2635" s="19">
        <v>0.375</v>
      </c>
      <c r="H2635">
        <v>9</v>
      </c>
      <c r="I2635" s="13" t="s">
        <v>89</v>
      </c>
      <c r="J2635">
        <v>1</v>
      </c>
      <c r="K2635" s="13" t="s">
        <v>92</v>
      </c>
      <c r="L2635">
        <v>3</v>
      </c>
      <c r="M2635">
        <v>1</v>
      </c>
      <c r="N2635" s="13" t="s">
        <v>212</v>
      </c>
      <c r="O2635" s="13" t="s">
        <v>95</v>
      </c>
      <c r="P2635">
        <v>22</v>
      </c>
      <c r="Q2635" s="13" t="s">
        <v>95</v>
      </c>
      <c r="R2635" s="13" t="s">
        <v>98</v>
      </c>
      <c r="S2635" s="13" t="s">
        <v>193</v>
      </c>
      <c r="T2635">
        <v>4</v>
      </c>
      <c r="U2635">
        <v>4</v>
      </c>
      <c r="V2635">
        <v>1</v>
      </c>
      <c r="W2635" s="13" t="s">
        <v>101</v>
      </c>
      <c r="X2635">
        <v>0.6</v>
      </c>
    </row>
    <row r="2636" spans="1:24" x14ac:dyDescent="0.3">
      <c r="A2636">
        <v>2634</v>
      </c>
      <c r="B2636" t="s">
        <v>206</v>
      </c>
      <c r="C2636" t="s">
        <v>207</v>
      </c>
      <c r="D2636">
        <v>13.093335</v>
      </c>
      <c r="E2636">
        <v>77.589979999999997</v>
      </c>
      <c r="F2636" s="18">
        <v>44881</v>
      </c>
      <c r="G2636" s="19">
        <v>0.66666666666666696</v>
      </c>
      <c r="H2636">
        <v>16</v>
      </c>
      <c r="I2636" s="13" t="s">
        <v>194</v>
      </c>
      <c r="J2636">
        <v>0</v>
      </c>
      <c r="K2636" s="13" t="s">
        <v>214</v>
      </c>
      <c r="L2636">
        <v>6</v>
      </c>
      <c r="M2636">
        <v>0</v>
      </c>
      <c r="N2636" s="13" t="s">
        <v>94</v>
      </c>
      <c r="O2636" s="13" t="s">
        <v>95</v>
      </c>
      <c r="P2636">
        <v>24</v>
      </c>
      <c r="Q2636" s="13" t="s">
        <v>195</v>
      </c>
      <c r="R2636" s="13" t="s">
        <v>199</v>
      </c>
      <c r="S2636" s="13" t="s">
        <v>196</v>
      </c>
      <c r="T2636">
        <v>1</v>
      </c>
      <c r="U2636">
        <v>0</v>
      </c>
      <c r="V2636">
        <v>0</v>
      </c>
      <c r="W2636" s="13" t="s">
        <v>101</v>
      </c>
      <c r="X2636">
        <v>0.45</v>
      </c>
    </row>
    <row r="2637" spans="1:24" x14ac:dyDescent="0.3">
      <c r="A2637">
        <v>2635</v>
      </c>
      <c r="B2637" t="s">
        <v>197</v>
      </c>
      <c r="C2637" t="s">
        <v>198</v>
      </c>
      <c r="D2637">
        <v>30.659683000000001</v>
      </c>
      <c r="E2637">
        <v>76.872273000000007</v>
      </c>
      <c r="F2637" s="18">
        <v>45659</v>
      </c>
      <c r="G2637" s="19">
        <v>8.3333333333333301E-2</v>
      </c>
      <c r="H2637">
        <v>2</v>
      </c>
      <c r="I2637" s="13" t="s">
        <v>202</v>
      </c>
      <c r="J2637">
        <v>0</v>
      </c>
      <c r="K2637" s="13" t="s">
        <v>92</v>
      </c>
      <c r="L2637">
        <v>2</v>
      </c>
      <c r="M2637">
        <v>0</v>
      </c>
      <c r="N2637" s="13" t="s">
        <v>192</v>
      </c>
      <c r="O2637" s="13" t="s">
        <v>97</v>
      </c>
      <c r="P2637">
        <v>28</v>
      </c>
      <c r="Q2637" s="13" t="s">
        <v>95</v>
      </c>
      <c r="R2637" s="13" t="s">
        <v>213</v>
      </c>
      <c r="S2637" s="13" t="s">
        <v>193</v>
      </c>
      <c r="T2637">
        <v>1</v>
      </c>
      <c r="U2637">
        <v>1</v>
      </c>
      <c r="V2637">
        <v>0</v>
      </c>
      <c r="W2637" s="13" t="s">
        <v>101</v>
      </c>
      <c r="X2637">
        <v>0.1</v>
      </c>
    </row>
    <row r="2638" spans="1:24" x14ac:dyDescent="0.3">
      <c r="A2638">
        <v>2636</v>
      </c>
      <c r="B2638" t="s">
        <v>79</v>
      </c>
      <c r="C2638" t="s">
        <v>80</v>
      </c>
      <c r="D2638">
        <v>18.518508000000001</v>
      </c>
      <c r="E2638">
        <v>73.819094000000007</v>
      </c>
      <c r="F2638" s="18">
        <v>45366</v>
      </c>
      <c r="G2638" s="19">
        <v>0.91666666666666696</v>
      </c>
      <c r="H2638">
        <v>22</v>
      </c>
      <c r="I2638" s="13" t="s">
        <v>211</v>
      </c>
      <c r="J2638">
        <v>0</v>
      </c>
      <c r="K2638" s="13" t="s">
        <v>191</v>
      </c>
      <c r="L2638">
        <v>4</v>
      </c>
      <c r="M2638">
        <v>0</v>
      </c>
      <c r="N2638" s="13" t="s">
        <v>212</v>
      </c>
      <c r="O2638" s="13" t="s">
        <v>95</v>
      </c>
      <c r="P2638">
        <v>40</v>
      </c>
      <c r="Q2638" s="13" t="s">
        <v>195</v>
      </c>
      <c r="R2638" s="13" t="s">
        <v>208</v>
      </c>
      <c r="S2638" s="13" t="s">
        <v>99</v>
      </c>
      <c r="T2638">
        <v>1</v>
      </c>
      <c r="U2638">
        <v>1</v>
      </c>
      <c r="V2638">
        <v>0</v>
      </c>
      <c r="W2638" s="13" t="s">
        <v>101</v>
      </c>
      <c r="X2638">
        <v>0.65</v>
      </c>
    </row>
    <row r="2639" spans="1:24" x14ac:dyDescent="0.3">
      <c r="A2639">
        <v>2637</v>
      </c>
      <c r="B2639" t="s">
        <v>190</v>
      </c>
      <c r="C2639" t="s">
        <v>80</v>
      </c>
      <c r="D2639">
        <v>19.031134000000002</v>
      </c>
      <c r="E2639">
        <v>72.740412000000006</v>
      </c>
      <c r="F2639" s="18">
        <v>45365</v>
      </c>
      <c r="G2639" s="19">
        <v>0.33333333333333298</v>
      </c>
      <c r="H2639">
        <v>8</v>
      </c>
      <c r="I2639" s="13" t="s">
        <v>202</v>
      </c>
      <c r="J2639">
        <v>0</v>
      </c>
      <c r="K2639" s="13" t="s">
        <v>191</v>
      </c>
      <c r="L2639">
        <v>6</v>
      </c>
      <c r="M2639">
        <v>1</v>
      </c>
      <c r="N2639" s="13" t="s">
        <v>94</v>
      </c>
      <c r="O2639" s="13" t="s">
        <v>95</v>
      </c>
      <c r="P2639">
        <v>22</v>
      </c>
      <c r="Q2639" s="13" t="s">
        <v>97</v>
      </c>
      <c r="R2639" s="13" t="s">
        <v>98</v>
      </c>
      <c r="S2639" s="13" t="s">
        <v>193</v>
      </c>
      <c r="T2639">
        <v>5</v>
      </c>
      <c r="U2639">
        <v>1</v>
      </c>
      <c r="V2639">
        <v>1</v>
      </c>
      <c r="W2639" s="13" t="s">
        <v>101</v>
      </c>
      <c r="X2639">
        <v>0.8</v>
      </c>
    </row>
    <row r="2640" spans="1:24" x14ac:dyDescent="0.3">
      <c r="A2640">
        <v>2638</v>
      </c>
      <c r="B2640" t="s">
        <v>206</v>
      </c>
      <c r="C2640" t="s">
        <v>207</v>
      </c>
      <c r="D2640">
        <v>13.020244999999999</v>
      </c>
      <c r="E2640">
        <v>77.544172000000003</v>
      </c>
      <c r="F2640" s="18">
        <v>45016</v>
      </c>
      <c r="G2640" s="19">
        <v>0.66666666666666696</v>
      </c>
      <c r="H2640">
        <v>16</v>
      </c>
      <c r="I2640" s="13" t="s">
        <v>211</v>
      </c>
      <c r="J2640">
        <v>0</v>
      </c>
      <c r="K2640" s="13" t="s">
        <v>92</v>
      </c>
      <c r="L2640">
        <v>1</v>
      </c>
      <c r="M2640">
        <v>0</v>
      </c>
      <c r="N2640" s="13" t="s">
        <v>94</v>
      </c>
      <c r="O2640" s="13" t="s">
        <v>95</v>
      </c>
      <c r="P2640">
        <v>36</v>
      </c>
      <c r="Q2640" s="13" t="s">
        <v>95</v>
      </c>
      <c r="R2640" s="13" t="s">
        <v>213</v>
      </c>
      <c r="S2640" s="13" t="s">
        <v>193</v>
      </c>
      <c r="T2640">
        <v>1</v>
      </c>
      <c r="U2640">
        <v>0</v>
      </c>
      <c r="V2640">
        <v>0</v>
      </c>
      <c r="W2640" s="13" t="s">
        <v>101</v>
      </c>
      <c r="X2640">
        <v>0.45</v>
      </c>
    </row>
    <row r="2641" spans="1:24" x14ac:dyDescent="0.3">
      <c r="A2641">
        <v>2639</v>
      </c>
      <c r="B2641" t="s">
        <v>206</v>
      </c>
      <c r="C2641" t="s">
        <v>207</v>
      </c>
      <c r="D2641">
        <v>12.997932</v>
      </c>
      <c r="E2641">
        <v>77.738100000000003</v>
      </c>
      <c r="F2641" s="18">
        <v>45204</v>
      </c>
      <c r="G2641" s="19">
        <v>4.1666666666666699E-2</v>
      </c>
      <c r="H2641">
        <v>1</v>
      </c>
      <c r="I2641" s="13" t="s">
        <v>202</v>
      </c>
      <c r="J2641">
        <v>0</v>
      </c>
      <c r="K2641" s="13" t="s">
        <v>214</v>
      </c>
      <c r="L2641">
        <v>6</v>
      </c>
      <c r="M2641">
        <v>0</v>
      </c>
      <c r="N2641" s="13" t="s">
        <v>192</v>
      </c>
      <c r="O2641" s="13" t="s">
        <v>97</v>
      </c>
      <c r="P2641">
        <v>39</v>
      </c>
      <c r="Q2641" s="13" t="s">
        <v>97</v>
      </c>
      <c r="R2641" s="13" t="s">
        <v>205</v>
      </c>
      <c r="S2641" s="13" t="s">
        <v>196</v>
      </c>
      <c r="T2641">
        <v>5</v>
      </c>
      <c r="U2641">
        <v>3</v>
      </c>
      <c r="V2641">
        <v>0</v>
      </c>
      <c r="W2641" s="13" t="s">
        <v>101</v>
      </c>
      <c r="X2641">
        <v>0.3</v>
      </c>
    </row>
    <row r="2642" spans="1:24" x14ac:dyDescent="0.3">
      <c r="A2642">
        <v>2640</v>
      </c>
      <c r="B2642" t="s">
        <v>79</v>
      </c>
      <c r="C2642" t="s">
        <v>80</v>
      </c>
      <c r="D2642">
        <v>18.494572999999999</v>
      </c>
      <c r="E2642">
        <v>73.757419999999996</v>
      </c>
      <c r="F2642" s="18">
        <v>45278</v>
      </c>
      <c r="G2642" s="19">
        <v>0.70833333333333304</v>
      </c>
      <c r="H2642">
        <v>17</v>
      </c>
      <c r="I2642" s="13" t="s">
        <v>204</v>
      </c>
      <c r="J2642">
        <v>0</v>
      </c>
      <c r="K2642" s="13" t="s">
        <v>191</v>
      </c>
      <c r="L2642">
        <v>5</v>
      </c>
      <c r="M2642">
        <v>0</v>
      </c>
      <c r="N2642" s="13" t="s">
        <v>192</v>
      </c>
      <c r="O2642" s="13" t="s">
        <v>97</v>
      </c>
      <c r="P2642">
        <v>19</v>
      </c>
      <c r="Q2642" s="13" t="s">
        <v>97</v>
      </c>
      <c r="R2642" s="13" t="s">
        <v>98</v>
      </c>
      <c r="S2642" s="13" t="s">
        <v>196</v>
      </c>
      <c r="T2642">
        <v>3</v>
      </c>
      <c r="U2642">
        <v>2</v>
      </c>
      <c r="V2642">
        <v>1</v>
      </c>
      <c r="W2642" s="13" t="s">
        <v>101</v>
      </c>
      <c r="X2642">
        <v>0.45</v>
      </c>
    </row>
    <row r="2643" spans="1:24" x14ac:dyDescent="0.3">
      <c r="A2643">
        <v>2641</v>
      </c>
      <c r="B2643" t="s">
        <v>79</v>
      </c>
      <c r="C2643" t="s">
        <v>80</v>
      </c>
      <c r="D2643">
        <v>18.631754999999998</v>
      </c>
      <c r="E2643">
        <v>73.703643999999997</v>
      </c>
      <c r="F2643" s="18">
        <v>45665</v>
      </c>
      <c r="G2643" s="19">
        <v>0.125</v>
      </c>
      <c r="H2643">
        <v>3</v>
      </c>
      <c r="I2643" s="13" t="s">
        <v>194</v>
      </c>
      <c r="J2643">
        <v>0</v>
      </c>
      <c r="K2643" s="13" t="s">
        <v>191</v>
      </c>
      <c r="L2643">
        <v>3</v>
      </c>
      <c r="M2643">
        <v>1</v>
      </c>
      <c r="N2643" s="13" t="s">
        <v>212</v>
      </c>
      <c r="O2643" s="13" t="s">
        <v>95</v>
      </c>
      <c r="P2643">
        <v>34</v>
      </c>
      <c r="Q2643" s="13" t="s">
        <v>97</v>
      </c>
      <c r="R2643" s="13" t="s">
        <v>205</v>
      </c>
      <c r="S2643" s="13" t="s">
        <v>196</v>
      </c>
      <c r="T2643">
        <v>4</v>
      </c>
      <c r="U2643">
        <v>3</v>
      </c>
      <c r="V2643">
        <v>0</v>
      </c>
      <c r="W2643" s="13" t="s">
        <v>101</v>
      </c>
      <c r="X2643">
        <v>0.65</v>
      </c>
    </row>
    <row r="2644" spans="1:24" x14ac:dyDescent="0.3">
      <c r="A2644">
        <v>2642</v>
      </c>
      <c r="B2644" t="s">
        <v>203</v>
      </c>
      <c r="C2644" t="s">
        <v>203</v>
      </c>
      <c r="D2644">
        <v>28.886572000000001</v>
      </c>
      <c r="E2644">
        <v>76.997945000000001</v>
      </c>
      <c r="F2644" s="18">
        <v>45033</v>
      </c>
      <c r="G2644" s="19">
        <v>0.54166666666666696</v>
      </c>
      <c r="H2644">
        <v>13</v>
      </c>
      <c r="I2644" s="13" t="s">
        <v>204</v>
      </c>
      <c r="J2644">
        <v>0</v>
      </c>
      <c r="K2644" s="13" t="s">
        <v>92</v>
      </c>
      <c r="L2644">
        <v>2</v>
      </c>
      <c r="M2644">
        <v>1</v>
      </c>
      <c r="N2644" s="13" t="s">
        <v>94</v>
      </c>
      <c r="O2644" s="13" t="s">
        <v>95</v>
      </c>
      <c r="P2644">
        <v>18</v>
      </c>
      <c r="Q2644" s="13" t="s">
        <v>195</v>
      </c>
      <c r="R2644" s="13" t="s">
        <v>199</v>
      </c>
      <c r="S2644" s="13" t="s">
        <v>196</v>
      </c>
      <c r="T2644">
        <v>1</v>
      </c>
      <c r="U2644">
        <v>1</v>
      </c>
      <c r="V2644">
        <v>0</v>
      </c>
      <c r="W2644" s="13" t="s">
        <v>101</v>
      </c>
      <c r="X2644">
        <v>0.45</v>
      </c>
    </row>
    <row r="2645" spans="1:24" x14ac:dyDescent="0.3">
      <c r="A2645">
        <v>2643</v>
      </c>
      <c r="B2645" t="s">
        <v>217</v>
      </c>
      <c r="C2645" t="s">
        <v>218</v>
      </c>
      <c r="D2645">
        <v>22.483328</v>
      </c>
      <c r="E2645">
        <v>88.358301999999995</v>
      </c>
      <c r="F2645" s="18">
        <v>45738</v>
      </c>
      <c r="G2645" s="19">
        <v>0.375</v>
      </c>
      <c r="H2645">
        <v>9</v>
      </c>
      <c r="I2645" s="13" t="s">
        <v>219</v>
      </c>
      <c r="J2645">
        <v>1</v>
      </c>
      <c r="K2645" s="13" t="s">
        <v>214</v>
      </c>
      <c r="L2645">
        <v>4</v>
      </c>
      <c r="M2645">
        <v>1</v>
      </c>
      <c r="N2645" s="13" t="s">
        <v>212</v>
      </c>
      <c r="O2645" s="13" t="s">
        <v>195</v>
      </c>
      <c r="P2645">
        <v>23</v>
      </c>
      <c r="Q2645" s="13" t="s">
        <v>97</v>
      </c>
      <c r="R2645" s="13" t="s">
        <v>213</v>
      </c>
      <c r="S2645" s="13" t="s">
        <v>196</v>
      </c>
      <c r="T2645">
        <v>5</v>
      </c>
      <c r="U2645">
        <v>3</v>
      </c>
      <c r="V2645">
        <v>1</v>
      </c>
      <c r="W2645" s="13" t="s">
        <v>101</v>
      </c>
      <c r="X2645">
        <v>0.6</v>
      </c>
    </row>
    <row r="2646" spans="1:24" x14ac:dyDescent="0.3">
      <c r="A2646">
        <v>2644</v>
      </c>
      <c r="B2646" t="s">
        <v>217</v>
      </c>
      <c r="C2646" t="s">
        <v>218</v>
      </c>
      <c r="D2646">
        <v>22.470689</v>
      </c>
      <c r="E2646">
        <v>88.461808000000005</v>
      </c>
      <c r="F2646" s="18">
        <v>45427</v>
      </c>
      <c r="G2646" s="19">
        <v>0.125</v>
      </c>
      <c r="H2646">
        <v>3</v>
      </c>
      <c r="I2646" s="13" t="s">
        <v>194</v>
      </c>
      <c r="J2646">
        <v>0</v>
      </c>
      <c r="K2646" s="13" t="s">
        <v>191</v>
      </c>
      <c r="L2646">
        <v>4</v>
      </c>
      <c r="M2646">
        <v>1</v>
      </c>
      <c r="N2646" s="13" t="s">
        <v>94</v>
      </c>
      <c r="O2646" s="13" t="s">
        <v>95</v>
      </c>
      <c r="P2646">
        <v>24</v>
      </c>
      <c r="Q2646" s="13" t="s">
        <v>95</v>
      </c>
      <c r="R2646" s="13" t="s">
        <v>208</v>
      </c>
      <c r="S2646" s="13" t="s">
        <v>196</v>
      </c>
      <c r="T2646">
        <v>4</v>
      </c>
      <c r="U2646">
        <v>1</v>
      </c>
      <c r="V2646">
        <v>0</v>
      </c>
      <c r="W2646" s="13" t="s">
        <v>101</v>
      </c>
      <c r="X2646">
        <v>0.45</v>
      </c>
    </row>
    <row r="2647" spans="1:24" x14ac:dyDescent="0.3">
      <c r="A2647">
        <v>2645</v>
      </c>
      <c r="B2647" t="s">
        <v>206</v>
      </c>
      <c r="C2647" t="s">
        <v>207</v>
      </c>
      <c r="D2647">
        <v>13.156199000000001</v>
      </c>
      <c r="E2647">
        <v>77.539567000000005</v>
      </c>
      <c r="F2647" s="18">
        <v>45074</v>
      </c>
      <c r="G2647" s="19">
        <v>0.33333333333333298</v>
      </c>
      <c r="H2647">
        <v>8</v>
      </c>
      <c r="I2647" s="13" t="s">
        <v>89</v>
      </c>
      <c r="J2647">
        <v>1</v>
      </c>
      <c r="K2647" s="13" t="s">
        <v>191</v>
      </c>
      <c r="L2647">
        <v>3</v>
      </c>
      <c r="M2647">
        <v>0</v>
      </c>
      <c r="N2647" s="13" t="s">
        <v>94</v>
      </c>
      <c r="O2647" s="13" t="s">
        <v>95</v>
      </c>
      <c r="P2647">
        <v>28</v>
      </c>
      <c r="Q2647" s="13" t="s">
        <v>97</v>
      </c>
      <c r="R2647" s="13" t="s">
        <v>208</v>
      </c>
      <c r="S2647" s="13" t="s">
        <v>193</v>
      </c>
      <c r="T2647">
        <v>1</v>
      </c>
      <c r="U2647">
        <v>0</v>
      </c>
      <c r="V2647">
        <v>1</v>
      </c>
      <c r="W2647" s="13" t="s">
        <v>101</v>
      </c>
      <c r="X2647">
        <v>0.8</v>
      </c>
    </row>
    <row r="2648" spans="1:24" x14ac:dyDescent="0.3">
      <c r="A2648">
        <v>2646</v>
      </c>
      <c r="B2648" t="s">
        <v>190</v>
      </c>
      <c r="C2648" t="s">
        <v>80</v>
      </c>
      <c r="D2648">
        <v>18.850185</v>
      </c>
      <c r="E2648">
        <v>72.841643000000005</v>
      </c>
      <c r="F2648" s="18">
        <v>44729</v>
      </c>
      <c r="G2648" s="19">
        <v>0.25</v>
      </c>
      <c r="H2648">
        <v>6</v>
      </c>
      <c r="I2648" s="13" t="s">
        <v>211</v>
      </c>
      <c r="J2648">
        <v>0</v>
      </c>
      <c r="K2648" s="13" t="s">
        <v>214</v>
      </c>
      <c r="L2648">
        <v>3</v>
      </c>
      <c r="M2648">
        <v>1</v>
      </c>
      <c r="N2648" s="13" t="s">
        <v>94</v>
      </c>
      <c r="O2648" s="13" t="s">
        <v>95</v>
      </c>
      <c r="P2648">
        <v>36</v>
      </c>
      <c r="Q2648" s="13" t="s">
        <v>95</v>
      </c>
      <c r="R2648" s="13" t="s">
        <v>199</v>
      </c>
      <c r="S2648" s="13" t="s">
        <v>196</v>
      </c>
      <c r="T2648">
        <v>3</v>
      </c>
      <c r="U2648">
        <v>3</v>
      </c>
      <c r="V2648">
        <v>0</v>
      </c>
      <c r="W2648" s="13" t="s">
        <v>101</v>
      </c>
      <c r="X2648">
        <v>0.45</v>
      </c>
    </row>
    <row r="2649" spans="1:24" x14ac:dyDescent="0.3">
      <c r="A2649">
        <v>2647</v>
      </c>
      <c r="B2649" t="s">
        <v>200</v>
      </c>
      <c r="C2649" t="s">
        <v>201</v>
      </c>
      <c r="D2649">
        <v>13.00759</v>
      </c>
      <c r="E2649">
        <v>80.151337999999996</v>
      </c>
      <c r="F2649" s="18">
        <v>45020</v>
      </c>
      <c r="G2649" s="19">
        <v>0.41666666666666702</v>
      </c>
      <c r="H2649">
        <v>10</v>
      </c>
      <c r="I2649" s="13" t="s">
        <v>215</v>
      </c>
      <c r="J2649">
        <v>0</v>
      </c>
      <c r="K2649" s="13" t="s">
        <v>214</v>
      </c>
      <c r="L2649">
        <v>5</v>
      </c>
      <c r="M2649">
        <v>0</v>
      </c>
      <c r="N2649" s="13" t="s">
        <v>192</v>
      </c>
      <c r="O2649" s="13" t="s">
        <v>97</v>
      </c>
      <c r="P2649">
        <v>33</v>
      </c>
      <c r="Q2649" s="13" t="s">
        <v>95</v>
      </c>
      <c r="R2649" s="13" t="s">
        <v>199</v>
      </c>
      <c r="S2649" s="13" t="s">
        <v>196</v>
      </c>
      <c r="T2649">
        <v>4</v>
      </c>
      <c r="U2649">
        <v>2</v>
      </c>
      <c r="V2649">
        <v>1</v>
      </c>
      <c r="W2649" s="13" t="s">
        <v>101</v>
      </c>
      <c r="X2649">
        <v>0.25</v>
      </c>
    </row>
    <row r="2650" spans="1:24" x14ac:dyDescent="0.3">
      <c r="A2650">
        <v>2648</v>
      </c>
      <c r="B2650" t="s">
        <v>203</v>
      </c>
      <c r="C2650" t="s">
        <v>203</v>
      </c>
      <c r="D2650">
        <v>28.789325000000002</v>
      </c>
      <c r="E2650">
        <v>77.091981000000004</v>
      </c>
      <c r="F2650" s="18">
        <v>45092</v>
      </c>
      <c r="G2650" s="19">
        <v>0.33333333333333298</v>
      </c>
      <c r="H2650">
        <v>8</v>
      </c>
      <c r="I2650" s="13" t="s">
        <v>202</v>
      </c>
      <c r="J2650">
        <v>0</v>
      </c>
      <c r="K2650" s="13" t="s">
        <v>191</v>
      </c>
      <c r="L2650">
        <v>5</v>
      </c>
      <c r="M2650">
        <v>1</v>
      </c>
      <c r="N2650" s="13" t="s">
        <v>94</v>
      </c>
      <c r="O2650" s="13" t="s">
        <v>95</v>
      </c>
      <c r="P2650">
        <v>40</v>
      </c>
      <c r="Q2650" s="13" t="s">
        <v>195</v>
      </c>
      <c r="R2650" s="13" t="s">
        <v>205</v>
      </c>
      <c r="S2650" s="13" t="s">
        <v>193</v>
      </c>
      <c r="T2650">
        <v>2</v>
      </c>
      <c r="U2650">
        <v>2</v>
      </c>
      <c r="V2650">
        <v>1</v>
      </c>
      <c r="W2650" s="13" t="s">
        <v>101</v>
      </c>
      <c r="X2650">
        <v>0.6</v>
      </c>
    </row>
    <row r="2651" spans="1:24" x14ac:dyDescent="0.3">
      <c r="A2651">
        <v>2649</v>
      </c>
      <c r="B2651" t="s">
        <v>190</v>
      </c>
      <c r="C2651" t="s">
        <v>80</v>
      </c>
      <c r="D2651">
        <v>18.964988999999999</v>
      </c>
      <c r="E2651">
        <v>72.915649000000002</v>
      </c>
      <c r="F2651" s="18">
        <v>45284</v>
      </c>
      <c r="G2651" s="19">
        <v>0.45833333333333298</v>
      </c>
      <c r="H2651">
        <v>11</v>
      </c>
      <c r="I2651" s="13" t="s">
        <v>89</v>
      </c>
      <c r="J2651">
        <v>1</v>
      </c>
      <c r="K2651" s="13" t="s">
        <v>214</v>
      </c>
      <c r="L2651">
        <v>4</v>
      </c>
      <c r="M2651">
        <v>0</v>
      </c>
      <c r="N2651" s="13" t="s">
        <v>212</v>
      </c>
      <c r="O2651" s="13" t="s">
        <v>95</v>
      </c>
      <c r="P2651">
        <v>16</v>
      </c>
      <c r="Q2651" s="13" t="s">
        <v>195</v>
      </c>
      <c r="R2651" s="13" t="s">
        <v>208</v>
      </c>
      <c r="S2651" s="13" t="s">
        <v>193</v>
      </c>
      <c r="T2651">
        <v>4</v>
      </c>
      <c r="U2651">
        <v>3</v>
      </c>
      <c r="V2651">
        <v>0</v>
      </c>
      <c r="W2651" s="13" t="s">
        <v>101</v>
      </c>
      <c r="X2651">
        <v>0.45</v>
      </c>
    </row>
    <row r="2652" spans="1:24" x14ac:dyDescent="0.3">
      <c r="A2652">
        <v>2650</v>
      </c>
      <c r="B2652" t="s">
        <v>200</v>
      </c>
      <c r="C2652" t="s">
        <v>201</v>
      </c>
      <c r="D2652">
        <v>12.916766000000001</v>
      </c>
      <c r="E2652">
        <v>80.203890000000001</v>
      </c>
      <c r="F2652" s="18">
        <v>45324</v>
      </c>
      <c r="G2652" s="19">
        <v>0.16666666666666699</v>
      </c>
      <c r="H2652">
        <v>4</v>
      </c>
      <c r="I2652" s="13" t="s">
        <v>211</v>
      </c>
      <c r="J2652">
        <v>0</v>
      </c>
      <c r="K2652" s="13" t="s">
        <v>214</v>
      </c>
      <c r="L2652">
        <v>2</v>
      </c>
      <c r="M2652">
        <v>1</v>
      </c>
      <c r="N2652" s="13" t="s">
        <v>192</v>
      </c>
      <c r="O2652" s="13" t="s">
        <v>97</v>
      </c>
      <c r="P2652">
        <v>34</v>
      </c>
      <c r="Q2652" s="13" t="s">
        <v>95</v>
      </c>
      <c r="R2652" s="13" t="s">
        <v>98</v>
      </c>
      <c r="S2652" s="13" t="s">
        <v>196</v>
      </c>
      <c r="T2652">
        <v>4</v>
      </c>
      <c r="U2652">
        <v>2</v>
      </c>
      <c r="V2652">
        <v>0</v>
      </c>
      <c r="W2652" s="13" t="s">
        <v>101</v>
      </c>
      <c r="X2652">
        <v>0.1</v>
      </c>
    </row>
    <row r="2653" spans="1:24" x14ac:dyDescent="0.3">
      <c r="A2653">
        <v>2651</v>
      </c>
      <c r="B2653" t="s">
        <v>190</v>
      </c>
      <c r="C2653" t="s">
        <v>80</v>
      </c>
      <c r="D2653">
        <v>19.215395000000001</v>
      </c>
      <c r="E2653">
        <v>72.883730999999997</v>
      </c>
      <c r="F2653" s="18">
        <v>45520</v>
      </c>
      <c r="G2653" s="19">
        <v>0.54166666666666696</v>
      </c>
      <c r="H2653">
        <v>13</v>
      </c>
      <c r="I2653" s="13" t="s">
        <v>211</v>
      </c>
      <c r="J2653">
        <v>0</v>
      </c>
      <c r="K2653" s="13" t="s">
        <v>92</v>
      </c>
      <c r="L2653">
        <v>6</v>
      </c>
      <c r="M2653">
        <v>0</v>
      </c>
      <c r="N2653" s="13" t="s">
        <v>192</v>
      </c>
      <c r="O2653" s="13" t="s">
        <v>97</v>
      </c>
      <c r="P2653">
        <v>27</v>
      </c>
      <c r="Q2653" s="13" t="s">
        <v>97</v>
      </c>
      <c r="R2653" s="13" t="s">
        <v>98</v>
      </c>
      <c r="S2653" s="13" t="s">
        <v>196</v>
      </c>
      <c r="T2653">
        <v>1</v>
      </c>
      <c r="U2653">
        <v>0</v>
      </c>
      <c r="V2653">
        <v>0</v>
      </c>
      <c r="W2653" s="13" t="s">
        <v>101</v>
      </c>
      <c r="X2653">
        <v>0.3</v>
      </c>
    </row>
    <row r="2654" spans="1:24" x14ac:dyDescent="0.3">
      <c r="A2654">
        <v>2652</v>
      </c>
      <c r="B2654" t="s">
        <v>203</v>
      </c>
      <c r="C2654" t="s">
        <v>203</v>
      </c>
      <c r="D2654">
        <v>28.49325</v>
      </c>
      <c r="E2654">
        <v>76.836645000000004</v>
      </c>
      <c r="F2654" s="18">
        <v>45447</v>
      </c>
      <c r="G2654" s="19">
        <v>0.33333333333333298</v>
      </c>
      <c r="H2654">
        <v>8</v>
      </c>
      <c r="I2654" s="13" t="s">
        <v>215</v>
      </c>
      <c r="J2654">
        <v>0</v>
      </c>
      <c r="K2654" s="13" t="s">
        <v>191</v>
      </c>
      <c r="L2654">
        <v>3</v>
      </c>
      <c r="M2654">
        <v>1</v>
      </c>
      <c r="N2654" s="13" t="s">
        <v>212</v>
      </c>
      <c r="O2654" s="13" t="s">
        <v>95</v>
      </c>
      <c r="P2654">
        <v>18</v>
      </c>
      <c r="Q2654" s="13" t="s">
        <v>97</v>
      </c>
      <c r="R2654" s="13" t="s">
        <v>98</v>
      </c>
      <c r="S2654" s="13" t="s">
        <v>99</v>
      </c>
      <c r="T2654">
        <v>1</v>
      </c>
      <c r="U2654">
        <v>1</v>
      </c>
      <c r="V2654">
        <v>1</v>
      </c>
      <c r="W2654" s="13" t="s">
        <v>101</v>
      </c>
      <c r="X2654">
        <v>1</v>
      </c>
    </row>
    <row r="2655" spans="1:24" x14ac:dyDescent="0.3">
      <c r="A2655">
        <v>2653</v>
      </c>
      <c r="B2655" t="s">
        <v>203</v>
      </c>
      <c r="C2655" t="s">
        <v>203</v>
      </c>
      <c r="D2655">
        <v>28.437563000000001</v>
      </c>
      <c r="E2655">
        <v>76.801983000000007</v>
      </c>
      <c r="F2655" s="18">
        <v>45373</v>
      </c>
      <c r="G2655" s="19">
        <v>0.25</v>
      </c>
      <c r="H2655">
        <v>6</v>
      </c>
      <c r="I2655" s="13" t="s">
        <v>211</v>
      </c>
      <c r="J2655">
        <v>0</v>
      </c>
      <c r="K2655" s="13" t="s">
        <v>214</v>
      </c>
      <c r="L2655">
        <v>6</v>
      </c>
      <c r="M2655">
        <v>1</v>
      </c>
      <c r="N2655" s="13" t="s">
        <v>192</v>
      </c>
      <c r="O2655" s="13" t="s">
        <v>97</v>
      </c>
      <c r="P2655">
        <v>37</v>
      </c>
      <c r="Q2655" s="13" t="s">
        <v>95</v>
      </c>
      <c r="R2655" s="13" t="s">
        <v>98</v>
      </c>
      <c r="S2655" s="13" t="s">
        <v>193</v>
      </c>
      <c r="T2655">
        <v>5</v>
      </c>
      <c r="U2655">
        <v>3</v>
      </c>
      <c r="V2655">
        <v>0</v>
      </c>
      <c r="W2655" s="13" t="s">
        <v>101</v>
      </c>
      <c r="X2655">
        <v>0.1</v>
      </c>
    </row>
    <row r="2656" spans="1:24" x14ac:dyDescent="0.3">
      <c r="A2656">
        <v>2654</v>
      </c>
      <c r="B2656" t="s">
        <v>197</v>
      </c>
      <c r="C2656" t="s">
        <v>198</v>
      </c>
      <c r="D2656">
        <v>30.778224999999999</v>
      </c>
      <c r="E2656">
        <v>76.884078000000002</v>
      </c>
      <c r="F2656" s="18">
        <v>45663</v>
      </c>
      <c r="G2656" s="19">
        <v>0.625</v>
      </c>
      <c r="H2656">
        <v>15</v>
      </c>
      <c r="I2656" s="13" t="s">
        <v>204</v>
      </c>
      <c r="J2656">
        <v>0</v>
      </c>
      <c r="K2656" s="13" t="s">
        <v>92</v>
      </c>
      <c r="L2656">
        <v>2</v>
      </c>
      <c r="M2656">
        <v>0</v>
      </c>
      <c r="N2656" s="13" t="s">
        <v>94</v>
      </c>
      <c r="O2656" s="13" t="s">
        <v>95</v>
      </c>
      <c r="P2656">
        <v>27</v>
      </c>
      <c r="Q2656" s="13" t="s">
        <v>95</v>
      </c>
      <c r="R2656" s="13" t="s">
        <v>199</v>
      </c>
      <c r="S2656" s="13" t="s">
        <v>196</v>
      </c>
      <c r="T2656">
        <v>4</v>
      </c>
      <c r="U2656">
        <v>1</v>
      </c>
      <c r="V2656">
        <v>0</v>
      </c>
      <c r="W2656" s="13" t="s">
        <v>101</v>
      </c>
      <c r="X2656">
        <v>0.45</v>
      </c>
    </row>
    <row r="2657" spans="1:24" x14ac:dyDescent="0.3">
      <c r="A2657">
        <v>2655</v>
      </c>
      <c r="B2657" t="s">
        <v>217</v>
      </c>
      <c r="C2657" t="s">
        <v>218</v>
      </c>
      <c r="D2657">
        <v>22.645012000000001</v>
      </c>
      <c r="E2657">
        <v>88.270394999999994</v>
      </c>
      <c r="F2657" s="18">
        <v>45707</v>
      </c>
      <c r="G2657" s="19">
        <v>4.1666666666666699E-2</v>
      </c>
      <c r="H2657">
        <v>1</v>
      </c>
      <c r="I2657" s="13" t="s">
        <v>194</v>
      </c>
      <c r="J2657">
        <v>0</v>
      </c>
      <c r="K2657" s="13" t="s">
        <v>191</v>
      </c>
      <c r="L2657">
        <v>1</v>
      </c>
      <c r="M2657">
        <v>0</v>
      </c>
      <c r="N2657" s="13" t="s">
        <v>212</v>
      </c>
      <c r="O2657" s="13" t="s">
        <v>95</v>
      </c>
      <c r="P2657">
        <v>33</v>
      </c>
      <c r="Q2657" s="13" t="s">
        <v>95</v>
      </c>
      <c r="R2657" s="13" t="s">
        <v>205</v>
      </c>
      <c r="S2657" s="13" t="s">
        <v>99</v>
      </c>
      <c r="T2657">
        <v>3</v>
      </c>
      <c r="U2657">
        <v>3</v>
      </c>
      <c r="V2657">
        <v>0</v>
      </c>
      <c r="W2657" s="13" t="s">
        <v>101</v>
      </c>
      <c r="X2657">
        <v>0.65</v>
      </c>
    </row>
    <row r="2658" spans="1:24" x14ac:dyDescent="0.3">
      <c r="A2658">
        <v>2656</v>
      </c>
      <c r="B2658" t="s">
        <v>209</v>
      </c>
      <c r="C2658" t="s">
        <v>210</v>
      </c>
      <c r="D2658">
        <v>17.596133999999999</v>
      </c>
      <c r="E2658">
        <v>78.556514000000007</v>
      </c>
      <c r="F2658" s="18">
        <v>45444</v>
      </c>
      <c r="G2658" s="19">
        <v>0.58333333333333304</v>
      </c>
      <c r="H2658">
        <v>14</v>
      </c>
      <c r="I2658" s="13" t="s">
        <v>219</v>
      </c>
      <c r="J2658">
        <v>1</v>
      </c>
      <c r="K2658" s="13" t="s">
        <v>214</v>
      </c>
      <c r="L2658">
        <v>4</v>
      </c>
      <c r="M2658">
        <v>0</v>
      </c>
      <c r="N2658" s="13" t="s">
        <v>94</v>
      </c>
      <c r="O2658" s="13" t="s">
        <v>95</v>
      </c>
      <c r="P2658">
        <v>33</v>
      </c>
      <c r="Q2658" s="13" t="s">
        <v>97</v>
      </c>
      <c r="R2658" s="13" t="s">
        <v>199</v>
      </c>
      <c r="S2658" s="13" t="s">
        <v>196</v>
      </c>
      <c r="T2658">
        <v>4</v>
      </c>
      <c r="U2658">
        <v>1</v>
      </c>
      <c r="V2658">
        <v>0</v>
      </c>
      <c r="W2658" s="13" t="s">
        <v>101</v>
      </c>
      <c r="X2658">
        <v>0.65</v>
      </c>
    </row>
    <row r="2659" spans="1:24" x14ac:dyDescent="0.3">
      <c r="A2659">
        <v>2657</v>
      </c>
      <c r="B2659" t="s">
        <v>217</v>
      </c>
      <c r="C2659" t="s">
        <v>218</v>
      </c>
      <c r="D2659">
        <v>22.447914999999998</v>
      </c>
      <c r="E2659">
        <v>88.449978000000002</v>
      </c>
      <c r="F2659" s="18">
        <v>44695</v>
      </c>
      <c r="G2659" s="19">
        <v>0.58333333333333304</v>
      </c>
      <c r="H2659">
        <v>14</v>
      </c>
      <c r="I2659" s="13" t="s">
        <v>219</v>
      </c>
      <c r="J2659">
        <v>1</v>
      </c>
      <c r="K2659" s="13" t="s">
        <v>191</v>
      </c>
      <c r="L2659">
        <v>6</v>
      </c>
      <c r="M2659">
        <v>0</v>
      </c>
      <c r="N2659" s="13" t="s">
        <v>192</v>
      </c>
      <c r="O2659" s="13" t="s">
        <v>97</v>
      </c>
      <c r="P2659">
        <v>29</v>
      </c>
      <c r="Q2659" s="13" t="s">
        <v>95</v>
      </c>
      <c r="R2659" s="13" t="s">
        <v>205</v>
      </c>
      <c r="S2659" s="13" t="s">
        <v>99</v>
      </c>
      <c r="T2659">
        <v>3</v>
      </c>
      <c r="U2659">
        <v>3</v>
      </c>
      <c r="V2659">
        <v>0</v>
      </c>
      <c r="W2659" s="13" t="s">
        <v>101</v>
      </c>
      <c r="X2659">
        <v>0.3</v>
      </c>
    </row>
    <row r="2660" spans="1:24" x14ac:dyDescent="0.3">
      <c r="A2660">
        <v>2658</v>
      </c>
      <c r="B2660" t="s">
        <v>79</v>
      </c>
      <c r="C2660" t="s">
        <v>80</v>
      </c>
      <c r="D2660">
        <v>18.446656000000001</v>
      </c>
      <c r="E2660">
        <v>73.915447999999998</v>
      </c>
      <c r="F2660" s="18">
        <v>45440</v>
      </c>
      <c r="G2660" s="19">
        <v>0.91666666666666696</v>
      </c>
      <c r="H2660">
        <v>22</v>
      </c>
      <c r="I2660" s="13" t="s">
        <v>215</v>
      </c>
      <c r="J2660">
        <v>0</v>
      </c>
      <c r="K2660" s="13" t="s">
        <v>92</v>
      </c>
      <c r="L2660">
        <v>4</v>
      </c>
      <c r="M2660">
        <v>1</v>
      </c>
      <c r="N2660" s="13" t="s">
        <v>212</v>
      </c>
      <c r="O2660" s="13" t="s">
        <v>95</v>
      </c>
      <c r="P2660">
        <v>24</v>
      </c>
      <c r="Q2660" s="13" t="s">
        <v>195</v>
      </c>
      <c r="R2660" s="13" t="s">
        <v>199</v>
      </c>
      <c r="S2660" s="13" t="s">
        <v>193</v>
      </c>
      <c r="T2660">
        <v>3</v>
      </c>
      <c r="U2660">
        <v>1</v>
      </c>
      <c r="V2660">
        <v>0</v>
      </c>
      <c r="W2660" s="13" t="s">
        <v>101</v>
      </c>
      <c r="X2660">
        <v>0.45</v>
      </c>
    </row>
    <row r="2661" spans="1:24" x14ac:dyDescent="0.3">
      <c r="A2661">
        <v>2659</v>
      </c>
      <c r="B2661" t="s">
        <v>209</v>
      </c>
      <c r="C2661" t="s">
        <v>210</v>
      </c>
      <c r="D2661">
        <v>17.562246999999999</v>
      </c>
      <c r="E2661">
        <v>78.253230000000002</v>
      </c>
      <c r="F2661" s="18">
        <v>45374</v>
      </c>
      <c r="G2661" s="19">
        <v>0.33333333333333298</v>
      </c>
      <c r="H2661">
        <v>8</v>
      </c>
      <c r="I2661" s="13" t="s">
        <v>219</v>
      </c>
      <c r="J2661">
        <v>1</v>
      </c>
      <c r="K2661" s="13" t="s">
        <v>92</v>
      </c>
      <c r="L2661">
        <v>3</v>
      </c>
      <c r="M2661">
        <v>1</v>
      </c>
      <c r="N2661" s="13" t="s">
        <v>94</v>
      </c>
      <c r="O2661" s="13" t="s">
        <v>95</v>
      </c>
      <c r="P2661">
        <v>37</v>
      </c>
      <c r="Q2661" s="13" t="s">
        <v>195</v>
      </c>
      <c r="R2661" s="13" t="s">
        <v>208</v>
      </c>
      <c r="S2661" s="13" t="s">
        <v>193</v>
      </c>
      <c r="T2661">
        <v>1</v>
      </c>
      <c r="U2661">
        <v>1</v>
      </c>
      <c r="V2661">
        <v>1</v>
      </c>
      <c r="W2661" s="13" t="s">
        <v>101</v>
      </c>
      <c r="X2661">
        <v>0.6</v>
      </c>
    </row>
    <row r="2662" spans="1:24" x14ac:dyDescent="0.3">
      <c r="A2662">
        <v>2660</v>
      </c>
      <c r="B2662" t="s">
        <v>79</v>
      </c>
      <c r="C2662" t="s">
        <v>80</v>
      </c>
      <c r="D2662">
        <v>18.622402999999998</v>
      </c>
      <c r="E2662">
        <v>73.767163999999994</v>
      </c>
      <c r="F2662" s="18">
        <v>44690</v>
      </c>
      <c r="G2662" s="19">
        <v>8.3333333333333301E-2</v>
      </c>
      <c r="H2662">
        <v>2</v>
      </c>
      <c r="I2662" s="13" t="s">
        <v>204</v>
      </c>
      <c r="J2662">
        <v>0</v>
      </c>
      <c r="K2662" s="13" t="s">
        <v>92</v>
      </c>
      <c r="L2662">
        <v>3</v>
      </c>
      <c r="M2662">
        <v>0</v>
      </c>
      <c r="N2662" s="13" t="s">
        <v>212</v>
      </c>
      <c r="O2662" s="13" t="s">
        <v>95</v>
      </c>
      <c r="P2662">
        <v>17</v>
      </c>
      <c r="Q2662" s="13" t="s">
        <v>95</v>
      </c>
      <c r="R2662" s="13" t="s">
        <v>199</v>
      </c>
      <c r="S2662" s="13" t="s">
        <v>193</v>
      </c>
      <c r="T2662">
        <v>5</v>
      </c>
      <c r="U2662">
        <v>2</v>
      </c>
      <c r="V2662">
        <v>0</v>
      </c>
      <c r="W2662" s="13" t="s">
        <v>101</v>
      </c>
      <c r="X2662">
        <v>0.45</v>
      </c>
    </row>
    <row r="2663" spans="1:24" x14ac:dyDescent="0.3">
      <c r="A2663">
        <v>2661</v>
      </c>
      <c r="B2663" t="s">
        <v>200</v>
      </c>
      <c r="C2663" t="s">
        <v>201</v>
      </c>
      <c r="D2663">
        <v>12.864763</v>
      </c>
      <c r="E2663">
        <v>80.217581999999993</v>
      </c>
      <c r="F2663" s="18">
        <v>45750</v>
      </c>
      <c r="G2663" s="19">
        <v>0.45833333333333298</v>
      </c>
      <c r="H2663">
        <v>11</v>
      </c>
      <c r="I2663" s="13" t="s">
        <v>202</v>
      </c>
      <c r="J2663">
        <v>0</v>
      </c>
      <c r="K2663" s="13" t="s">
        <v>214</v>
      </c>
      <c r="L2663">
        <v>6</v>
      </c>
      <c r="M2663">
        <v>1</v>
      </c>
      <c r="N2663" s="13" t="s">
        <v>192</v>
      </c>
      <c r="O2663" s="13" t="s">
        <v>97</v>
      </c>
      <c r="P2663">
        <v>20</v>
      </c>
      <c r="Q2663" s="13" t="s">
        <v>95</v>
      </c>
      <c r="R2663" s="13" t="s">
        <v>213</v>
      </c>
      <c r="S2663" s="13" t="s">
        <v>193</v>
      </c>
      <c r="T2663">
        <v>5</v>
      </c>
      <c r="U2663">
        <v>1</v>
      </c>
      <c r="V2663">
        <v>0</v>
      </c>
      <c r="W2663" s="13" t="s">
        <v>101</v>
      </c>
      <c r="X2663">
        <v>0.1</v>
      </c>
    </row>
    <row r="2664" spans="1:24" x14ac:dyDescent="0.3">
      <c r="A2664">
        <v>2662</v>
      </c>
      <c r="B2664" t="s">
        <v>217</v>
      </c>
      <c r="C2664" t="s">
        <v>218</v>
      </c>
      <c r="D2664">
        <v>22.493790000000001</v>
      </c>
      <c r="E2664">
        <v>88.390427000000003</v>
      </c>
      <c r="F2664" s="18">
        <v>45214</v>
      </c>
      <c r="G2664" s="19">
        <v>0.79166666666666696</v>
      </c>
      <c r="H2664">
        <v>19</v>
      </c>
      <c r="I2664" s="13" t="s">
        <v>89</v>
      </c>
      <c r="J2664">
        <v>1</v>
      </c>
      <c r="K2664" s="13" t="s">
        <v>92</v>
      </c>
      <c r="L2664">
        <v>2</v>
      </c>
      <c r="M2664">
        <v>0</v>
      </c>
      <c r="N2664" s="13" t="s">
        <v>94</v>
      </c>
      <c r="O2664" s="13" t="s">
        <v>95</v>
      </c>
      <c r="P2664">
        <v>40</v>
      </c>
      <c r="Q2664" s="13" t="s">
        <v>97</v>
      </c>
      <c r="R2664" s="13" t="s">
        <v>98</v>
      </c>
      <c r="S2664" s="13" t="s">
        <v>196</v>
      </c>
      <c r="T2664">
        <v>5</v>
      </c>
      <c r="U2664">
        <v>3</v>
      </c>
      <c r="V2664">
        <v>1</v>
      </c>
      <c r="W2664" s="13" t="s">
        <v>101</v>
      </c>
      <c r="X2664">
        <v>0.8</v>
      </c>
    </row>
    <row r="2665" spans="1:24" x14ac:dyDescent="0.3">
      <c r="A2665">
        <v>2663</v>
      </c>
      <c r="B2665" t="s">
        <v>209</v>
      </c>
      <c r="C2665" t="s">
        <v>210</v>
      </c>
      <c r="D2665">
        <v>17.322821999999999</v>
      </c>
      <c r="E2665">
        <v>78.448536000000004</v>
      </c>
      <c r="F2665" s="18">
        <v>45349</v>
      </c>
      <c r="G2665" s="19">
        <v>0.16666666666666699</v>
      </c>
      <c r="H2665">
        <v>4</v>
      </c>
      <c r="I2665" s="13" t="s">
        <v>215</v>
      </c>
      <c r="J2665">
        <v>0</v>
      </c>
      <c r="K2665" s="13" t="s">
        <v>191</v>
      </c>
      <c r="L2665">
        <v>5</v>
      </c>
      <c r="M2665">
        <v>1</v>
      </c>
      <c r="N2665" s="13" t="s">
        <v>212</v>
      </c>
      <c r="O2665" s="13" t="s">
        <v>195</v>
      </c>
      <c r="P2665">
        <v>23</v>
      </c>
      <c r="Q2665" s="13" t="s">
        <v>95</v>
      </c>
      <c r="R2665" s="13" t="s">
        <v>213</v>
      </c>
      <c r="S2665" s="13" t="s">
        <v>196</v>
      </c>
      <c r="T2665">
        <v>5</v>
      </c>
      <c r="U2665">
        <v>0</v>
      </c>
      <c r="V2665">
        <v>0</v>
      </c>
      <c r="W2665" s="13" t="s">
        <v>101</v>
      </c>
      <c r="X2665">
        <v>0.25</v>
      </c>
    </row>
    <row r="2666" spans="1:24" x14ac:dyDescent="0.3">
      <c r="A2666">
        <v>2664</v>
      </c>
      <c r="B2666" t="s">
        <v>79</v>
      </c>
      <c r="C2666" t="s">
        <v>80</v>
      </c>
      <c r="D2666">
        <v>18.439920999999998</v>
      </c>
      <c r="E2666">
        <v>73.815332999999995</v>
      </c>
      <c r="F2666" s="18">
        <v>45506</v>
      </c>
      <c r="G2666" s="19">
        <v>0.70833333333333304</v>
      </c>
      <c r="H2666">
        <v>17</v>
      </c>
      <c r="I2666" s="13" t="s">
        <v>211</v>
      </c>
      <c r="J2666">
        <v>0</v>
      </c>
      <c r="K2666" s="13" t="s">
        <v>92</v>
      </c>
      <c r="L2666">
        <v>3</v>
      </c>
      <c r="M2666">
        <v>0</v>
      </c>
      <c r="N2666" s="13" t="s">
        <v>192</v>
      </c>
      <c r="O2666" s="13" t="s">
        <v>97</v>
      </c>
      <c r="P2666">
        <v>30</v>
      </c>
      <c r="Q2666" s="13" t="s">
        <v>97</v>
      </c>
      <c r="R2666" s="13" t="s">
        <v>205</v>
      </c>
      <c r="S2666" s="13" t="s">
        <v>196</v>
      </c>
      <c r="T2666">
        <v>4</v>
      </c>
      <c r="U2666">
        <v>1</v>
      </c>
      <c r="V2666">
        <v>1</v>
      </c>
      <c r="W2666" s="13" t="s">
        <v>101</v>
      </c>
      <c r="X2666">
        <v>0.45</v>
      </c>
    </row>
    <row r="2667" spans="1:24" x14ac:dyDescent="0.3">
      <c r="A2667">
        <v>2665</v>
      </c>
      <c r="B2667" t="s">
        <v>197</v>
      </c>
      <c r="C2667" t="s">
        <v>198</v>
      </c>
      <c r="D2667">
        <v>30.781928000000001</v>
      </c>
      <c r="E2667">
        <v>76.844645</v>
      </c>
      <c r="F2667" s="18">
        <v>44622</v>
      </c>
      <c r="G2667" s="19">
        <v>0.29166666666666702</v>
      </c>
      <c r="H2667">
        <v>7</v>
      </c>
      <c r="I2667" s="13" t="s">
        <v>194</v>
      </c>
      <c r="J2667">
        <v>0</v>
      </c>
      <c r="K2667" s="13" t="s">
        <v>191</v>
      </c>
      <c r="L2667">
        <v>1</v>
      </c>
      <c r="M2667">
        <v>0</v>
      </c>
      <c r="N2667" s="13" t="s">
        <v>94</v>
      </c>
      <c r="O2667" s="13" t="s">
        <v>95</v>
      </c>
      <c r="P2667">
        <v>32</v>
      </c>
      <c r="Q2667" s="13" t="s">
        <v>97</v>
      </c>
      <c r="R2667" s="13" t="s">
        <v>205</v>
      </c>
      <c r="S2667" s="13" t="s">
        <v>196</v>
      </c>
      <c r="T2667">
        <v>3</v>
      </c>
      <c r="U2667">
        <v>0</v>
      </c>
      <c r="V2667">
        <v>0</v>
      </c>
      <c r="W2667" s="13" t="s">
        <v>101</v>
      </c>
      <c r="X2667">
        <v>0.65</v>
      </c>
    </row>
    <row r="2668" spans="1:24" x14ac:dyDescent="0.3">
      <c r="A2668">
        <v>2666</v>
      </c>
      <c r="B2668" t="s">
        <v>203</v>
      </c>
      <c r="C2668" t="s">
        <v>203</v>
      </c>
      <c r="D2668">
        <v>28.550322000000001</v>
      </c>
      <c r="E2668">
        <v>77.159597000000005</v>
      </c>
      <c r="F2668" s="18">
        <v>44955</v>
      </c>
      <c r="G2668" s="19">
        <v>8.3333333333333301E-2</v>
      </c>
      <c r="H2668">
        <v>2</v>
      </c>
      <c r="I2668" s="13" t="s">
        <v>89</v>
      </c>
      <c r="J2668">
        <v>1</v>
      </c>
      <c r="K2668" s="13" t="s">
        <v>92</v>
      </c>
      <c r="L2668">
        <v>4</v>
      </c>
      <c r="M2668">
        <v>0</v>
      </c>
      <c r="N2668" s="13" t="s">
        <v>94</v>
      </c>
      <c r="O2668" s="13" t="s">
        <v>95</v>
      </c>
      <c r="P2668">
        <v>22</v>
      </c>
      <c r="Q2668" s="13" t="s">
        <v>95</v>
      </c>
      <c r="R2668" s="13" t="s">
        <v>205</v>
      </c>
      <c r="S2668" s="13" t="s">
        <v>193</v>
      </c>
      <c r="T2668">
        <v>1</v>
      </c>
      <c r="U2668">
        <v>0</v>
      </c>
      <c r="V2668">
        <v>0</v>
      </c>
      <c r="W2668" s="13" t="s">
        <v>101</v>
      </c>
      <c r="X2668">
        <v>0.45</v>
      </c>
    </row>
    <row r="2669" spans="1:24" x14ac:dyDescent="0.3">
      <c r="A2669">
        <v>2667</v>
      </c>
      <c r="B2669" t="s">
        <v>190</v>
      </c>
      <c r="C2669" t="s">
        <v>80</v>
      </c>
      <c r="D2669">
        <v>19.251363000000001</v>
      </c>
      <c r="E2669">
        <v>72.757671000000002</v>
      </c>
      <c r="F2669" s="18">
        <v>45650</v>
      </c>
      <c r="G2669" s="19">
        <v>0.29166666666666702</v>
      </c>
      <c r="H2669">
        <v>7</v>
      </c>
      <c r="I2669" s="13" t="s">
        <v>215</v>
      </c>
      <c r="J2669">
        <v>0</v>
      </c>
      <c r="K2669" s="13" t="s">
        <v>214</v>
      </c>
      <c r="L2669">
        <v>5</v>
      </c>
      <c r="M2669">
        <v>0</v>
      </c>
      <c r="N2669" s="13" t="s">
        <v>94</v>
      </c>
      <c r="O2669" s="13" t="s">
        <v>95</v>
      </c>
      <c r="P2669">
        <v>36</v>
      </c>
      <c r="Q2669" s="13" t="s">
        <v>95</v>
      </c>
      <c r="R2669" s="13" t="s">
        <v>199</v>
      </c>
      <c r="S2669" s="13" t="s">
        <v>196</v>
      </c>
      <c r="T2669">
        <v>5</v>
      </c>
      <c r="U2669">
        <v>0</v>
      </c>
      <c r="V2669">
        <v>0</v>
      </c>
      <c r="W2669" s="13" t="s">
        <v>101</v>
      </c>
      <c r="X2669">
        <v>0.45</v>
      </c>
    </row>
    <row r="2670" spans="1:24" x14ac:dyDescent="0.3">
      <c r="A2670">
        <v>2668</v>
      </c>
      <c r="B2670" t="s">
        <v>190</v>
      </c>
      <c r="C2670" t="s">
        <v>80</v>
      </c>
      <c r="D2670">
        <v>19.040393000000002</v>
      </c>
      <c r="E2670">
        <v>72.931939999999997</v>
      </c>
      <c r="F2670" s="18">
        <v>44861</v>
      </c>
      <c r="G2670" s="19">
        <v>0.66666666666666696</v>
      </c>
      <c r="H2670">
        <v>16</v>
      </c>
      <c r="I2670" s="13" t="s">
        <v>202</v>
      </c>
      <c r="J2670">
        <v>0</v>
      </c>
      <c r="K2670" s="13" t="s">
        <v>214</v>
      </c>
      <c r="L2670">
        <v>1</v>
      </c>
      <c r="M2670">
        <v>1</v>
      </c>
      <c r="N2670" s="13" t="s">
        <v>212</v>
      </c>
      <c r="O2670" s="13" t="s">
        <v>195</v>
      </c>
      <c r="P2670">
        <v>36</v>
      </c>
      <c r="Q2670" s="13" t="s">
        <v>95</v>
      </c>
      <c r="R2670" s="13" t="s">
        <v>98</v>
      </c>
      <c r="S2670" s="13" t="s">
        <v>196</v>
      </c>
      <c r="T2670">
        <v>5</v>
      </c>
      <c r="U2670">
        <v>5</v>
      </c>
      <c r="V2670">
        <v>0</v>
      </c>
      <c r="W2670" s="13" t="s">
        <v>101</v>
      </c>
      <c r="X2670">
        <v>0.25</v>
      </c>
    </row>
    <row r="2671" spans="1:24" x14ac:dyDescent="0.3">
      <c r="A2671">
        <v>2669</v>
      </c>
      <c r="B2671" t="s">
        <v>206</v>
      </c>
      <c r="C2671" t="s">
        <v>207</v>
      </c>
      <c r="D2671">
        <v>13.181856</v>
      </c>
      <c r="E2671">
        <v>77.476207000000002</v>
      </c>
      <c r="F2671" s="18">
        <v>45580</v>
      </c>
      <c r="G2671" s="19">
        <v>0.75</v>
      </c>
      <c r="H2671">
        <v>18</v>
      </c>
      <c r="I2671" s="13" t="s">
        <v>215</v>
      </c>
      <c r="J2671">
        <v>0</v>
      </c>
      <c r="K2671" s="13" t="s">
        <v>191</v>
      </c>
      <c r="L2671">
        <v>4</v>
      </c>
      <c r="M2671">
        <v>0</v>
      </c>
      <c r="N2671" s="13" t="s">
        <v>192</v>
      </c>
      <c r="O2671" s="13" t="s">
        <v>97</v>
      </c>
      <c r="P2671">
        <v>36</v>
      </c>
      <c r="Q2671" s="13" t="s">
        <v>97</v>
      </c>
      <c r="R2671" s="13" t="s">
        <v>208</v>
      </c>
      <c r="S2671" s="13" t="s">
        <v>193</v>
      </c>
      <c r="T2671">
        <v>1</v>
      </c>
      <c r="U2671">
        <v>0</v>
      </c>
      <c r="V2671">
        <v>1</v>
      </c>
      <c r="W2671" s="13" t="s">
        <v>101</v>
      </c>
      <c r="X2671">
        <v>0.45</v>
      </c>
    </row>
    <row r="2672" spans="1:24" x14ac:dyDescent="0.3">
      <c r="A2672">
        <v>2670</v>
      </c>
      <c r="B2672" t="s">
        <v>217</v>
      </c>
      <c r="C2672" t="s">
        <v>218</v>
      </c>
      <c r="D2672">
        <v>22.687467000000002</v>
      </c>
      <c r="E2672">
        <v>88.382552000000004</v>
      </c>
      <c r="F2672" s="18">
        <v>45221</v>
      </c>
      <c r="G2672" s="19">
        <v>0.29166666666666702</v>
      </c>
      <c r="H2672">
        <v>7</v>
      </c>
      <c r="I2672" s="13" t="s">
        <v>89</v>
      </c>
      <c r="J2672">
        <v>1</v>
      </c>
      <c r="K2672" s="13" t="s">
        <v>92</v>
      </c>
      <c r="L2672">
        <v>4</v>
      </c>
      <c r="M2672">
        <v>1</v>
      </c>
      <c r="N2672" s="13" t="s">
        <v>192</v>
      </c>
      <c r="O2672" s="13" t="s">
        <v>97</v>
      </c>
      <c r="P2672">
        <v>27</v>
      </c>
      <c r="Q2672" s="13" t="s">
        <v>95</v>
      </c>
      <c r="R2672" s="13" t="s">
        <v>208</v>
      </c>
      <c r="S2672" s="13" t="s">
        <v>196</v>
      </c>
      <c r="T2672">
        <v>1</v>
      </c>
      <c r="U2672">
        <v>0</v>
      </c>
      <c r="V2672">
        <v>0</v>
      </c>
      <c r="W2672" s="13" t="s">
        <v>101</v>
      </c>
      <c r="X2672">
        <v>0.1</v>
      </c>
    </row>
    <row r="2673" spans="1:24" x14ac:dyDescent="0.3">
      <c r="A2673">
        <v>2671</v>
      </c>
      <c r="B2673" t="s">
        <v>197</v>
      </c>
      <c r="C2673" t="s">
        <v>198</v>
      </c>
      <c r="D2673">
        <v>30.7837</v>
      </c>
      <c r="E2673">
        <v>76.821004000000002</v>
      </c>
      <c r="F2673" s="18">
        <v>45065</v>
      </c>
      <c r="G2673" s="19">
        <v>0.125</v>
      </c>
      <c r="H2673">
        <v>3</v>
      </c>
      <c r="I2673" s="13" t="s">
        <v>211</v>
      </c>
      <c r="J2673">
        <v>0</v>
      </c>
      <c r="K2673" s="13" t="s">
        <v>214</v>
      </c>
      <c r="L2673">
        <v>1</v>
      </c>
      <c r="M2673">
        <v>0</v>
      </c>
      <c r="N2673" s="13" t="s">
        <v>192</v>
      </c>
      <c r="O2673" s="13" t="s">
        <v>97</v>
      </c>
      <c r="P2673">
        <v>31</v>
      </c>
      <c r="Q2673" s="13" t="s">
        <v>95</v>
      </c>
      <c r="R2673" s="13" t="s">
        <v>98</v>
      </c>
      <c r="S2673" s="13" t="s">
        <v>99</v>
      </c>
      <c r="T2673">
        <v>1</v>
      </c>
      <c r="U2673">
        <v>1</v>
      </c>
      <c r="V2673">
        <v>0</v>
      </c>
      <c r="W2673" s="13" t="s">
        <v>101</v>
      </c>
      <c r="X2673">
        <v>0.3</v>
      </c>
    </row>
    <row r="2674" spans="1:24" x14ac:dyDescent="0.3">
      <c r="A2674">
        <v>2672</v>
      </c>
      <c r="B2674" t="s">
        <v>79</v>
      </c>
      <c r="C2674" t="s">
        <v>80</v>
      </c>
      <c r="D2674">
        <v>18.528403000000001</v>
      </c>
      <c r="E2674">
        <v>73.923249999999996</v>
      </c>
      <c r="F2674" s="18">
        <v>44779</v>
      </c>
      <c r="G2674" s="19">
        <v>0.33333333333333298</v>
      </c>
      <c r="H2674">
        <v>8</v>
      </c>
      <c r="I2674" s="13" t="s">
        <v>219</v>
      </c>
      <c r="J2674">
        <v>1</v>
      </c>
      <c r="K2674" s="13" t="s">
        <v>191</v>
      </c>
      <c r="L2674">
        <v>2</v>
      </c>
      <c r="M2674">
        <v>0</v>
      </c>
      <c r="N2674" s="13" t="s">
        <v>212</v>
      </c>
      <c r="O2674" s="13" t="s">
        <v>195</v>
      </c>
      <c r="P2674">
        <v>33</v>
      </c>
      <c r="Q2674" s="13" t="s">
        <v>195</v>
      </c>
      <c r="R2674" s="13" t="s">
        <v>98</v>
      </c>
      <c r="S2674" s="13" t="s">
        <v>196</v>
      </c>
      <c r="T2674">
        <v>3</v>
      </c>
      <c r="U2674">
        <v>0</v>
      </c>
      <c r="V2674">
        <v>1</v>
      </c>
      <c r="W2674" s="13" t="s">
        <v>101</v>
      </c>
      <c r="X2674">
        <v>0.4</v>
      </c>
    </row>
    <row r="2675" spans="1:24" x14ac:dyDescent="0.3">
      <c r="A2675">
        <v>2673</v>
      </c>
      <c r="B2675" t="s">
        <v>200</v>
      </c>
      <c r="C2675" t="s">
        <v>201</v>
      </c>
      <c r="D2675">
        <v>13.088509</v>
      </c>
      <c r="E2675">
        <v>80.260873000000004</v>
      </c>
      <c r="F2675" s="18">
        <v>45379</v>
      </c>
      <c r="G2675" s="19">
        <v>0.91666666666666696</v>
      </c>
      <c r="H2675">
        <v>22</v>
      </c>
      <c r="I2675" s="13" t="s">
        <v>202</v>
      </c>
      <c r="J2675">
        <v>0</v>
      </c>
      <c r="K2675" s="13" t="s">
        <v>191</v>
      </c>
      <c r="L2675">
        <v>6</v>
      </c>
      <c r="M2675">
        <v>0</v>
      </c>
      <c r="N2675" s="13" t="s">
        <v>94</v>
      </c>
      <c r="O2675" s="13" t="s">
        <v>95</v>
      </c>
      <c r="P2675">
        <v>15</v>
      </c>
      <c r="Q2675" s="13" t="s">
        <v>95</v>
      </c>
      <c r="R2675" s="13" t="s">
        <v>205</v>
      </c>
      <c r="S2675" s="13" t="s">
        <v>196</v>
      </c>
      <c r="T2675">
        <v>4</v>
      </c>
      <c r="U2675">
        <v>0</v>
      </c>
      <c r="V2675">
        <v>0</v>
      </c>
      <c r="W2675" s="13" t="s">
        <v>101</v>
      </c>
      <c r="X2675">
        <v>0.45</v>
      </c>
    </row>
    <row r="2676" spans="1:24" x14ac:dyDescent="0.3">
      <c r="A2676">
        <v>2674</v>
      </c>
      <c r="B2676" t="s">
        <v>197</v>
      </c>
      <c r="C2676" t="s">
        <v>198</v>
      </c>
      <c r="D2676">
        <v>30.619367</v>
      </c>
      <c r="E2676">
        <v>76.803777999999994</v>
      </c>
      <c r="F2676" s="18">
        <v>44704</v>
      </c>
      <c r="G2676" s="19">
        <v>0.25</v>
      </c>
      <c r="H2676">
        <v>6</v>
      </c>
      <c r="I2676" s="13" t="s">
        <v>204</v>
      </c>
      <c r="J2676">
        <v>0</v>
      </c>
      <c r="K2676" s="13" t="s">
        <v>191</v>
      </c>
      <c r="L2676">
        <v>1</v>
      </c>
      <c r="M2676">
        <v>1</v>
      </c>
      <c r="N2676" s="13" t="s">
        <v>94</v>
      </c>
      <c r="O2676" s="13" t="s">
        <v>95</v>
      </c>
      <c r="P2676">
        <v>15</v>
      </c>
      <c r="Q2676" s="13" t="s">
        <v>97</v>
      </c>
      <c r="R2676" s="13" t="s">
        <v>199</v>
      </c>
      <c r="S2676" s="13" t="s">
        <v>196</v>
      </c>
      <c r="T2676">
        <v>5</v>
      </c>
      <c r="U2676">
        <v>3</v>
      </c>
      <c r="V2676">
        <v>0</v>
      </c>
      <c r="W2676" s="13" t="s">
        <v>101</v>
      </c>
      <c r="X2676">
        <v>0.65</v>
      </c>
    </row>
    <row r="2677" spans="1:24" x14ac:dyDescent="0.3">
      <c r="A2677">
        <v>2675</v>
      </c>
      <c r="B2677" t="s">
        <v>200</v>
      </c>
      <c r="C2677" t="s">
        <v>201</v>
      </c>
      <c r="D2677">
        <v>12.814399999999999</v>
      </c>
      <c r="E2677">
        <v>80.203421000000006</v>
      </c>
      <c r="F2677" s="18">
        <v>44934</v>
      </c>
      <c r="G2677" s="19">
        <v>0.875</v>
      </c>
      <c r="H2677">
        <v>21</v>
      </c>
      <c r="I2677" s="13" t="s">
        <v>89</v>
      </c>
      <c r="J2677">
        <v>1</v>
      </c>
      <c r="K2677" s="13" t="s">
        <v>191</v>
      </c>
      <c r="L2677">
        <v>6</v>
      </c>
      <c r="M2677">
        <v>1</v>
      </c>
      <c r="N2677" s="13" t="s">
        <v>94</v>
      </c>
      <c r="O2677" s="13" t="s">
        <v>95</v>
      </c>
      <c r="P2677">
        <v>26</v>
      </c>
      <c r="Q2677" s="13" t="s">
        <v>95</v>
      </c>
      <c r="R2677" s="13" t="s">
        <v>199</v>
      </c>
      <c r="S2677" s="13" t="s">
        <v>196</v>
      </c>
      <c r="T2677">
        <v>1</v>
      </c>
      <c r="U2677">
        <v>1</v>
      </c>
      <c r="V2677">
        <v>0</v>
      </c>
      <c r="W2677" s="13" t="s">
        <v>101</v>
      </c>
      <c r="X2677">
        <v>0.45</v>
      </c>
    </row>
    <row r="2678" spans="1:24" x14ac:dyDescent="0.3">
      <c r="A2678">
        <v>2676</v>
      </c>
      <c r="B2678" t="s">
        <v>200</v>
      </c>
      <c r="C2678" t="s">
        <v>201</v>
      </c>
      <c r="D2678">
        <v>13.093187</v>
      </c>
      <c r="E2678">
        <v>80.107710999999995</v>
      </c>
      <c r="F2678" s="18">
        <v>45005</v>
      </c>
      <c r="G2678" s="19">
        <v>0.625</v>
      </c>
      <c r="H2678">
        <v>15</v>
      </c>
      <c r="I2678" s="13" t="s">
        <v>204</v>
      </c>
      <c r="J2678">
        <v>0</v>
      </c>
      <c r="K2678" s="13" t="s">
        <v>191</v>
      </c>
      <c r="L2678">
        <v>6</v>
      </c>
      <c r="M2678">
        <v>0</v>
      </c>
      <c r="N2678" s="13" t="s">
        <v>192</v>
      </c>
      <c r="O2678" s="13" t="s">
        <v>97</v>
      </c>
      <c r="P2678">
        <v>40</v>
      </c>
      <c r="Q2678" s="13" t="s">
        <v>195</v>
      </c>
      <c r="R2678" s="13" t="s">
        <v>205</v>
      </c>
      <c r="S2678" s="13" t="s">
        <v>196</v>
      </c>
      <c r="T2678">
        <v>2</v>
      </c>
      <c r="U2678">
        <v>0</v>
      </c>
      <c r="V2678">
        <v>0</v>
      </c>
      <c r="W2678" s="13" t="s">
        <v>101</v>
      </c>
      <c r="X2678">
        <v>0.1</v>
      </c>
    </row>
    <row r="2679" spans="1:24" x14ac:dyDescent="0.3">
      <c r="A2679">
        <v>2677</v>
      </c>
      <c r="B2679" t="s">
        <v>209</v>
      </c>
      <c r="C2679" t="s">
        <v>210</v>
      </c>
      <c r="D2679">
        <v>17.546251000000002</v>
      </c>
      <c r="E2679">
        <v>78.491679000000005</v>
      </c>
      <c r="F2679" s="18">
        <v>44745</v>
      </c>
      <c r="G2679" s="19">
        <v>0.25</v>
      </c>
      <c r="H2679">
        <v>6</v>
      </c>
      <c r="I2679" s="13" t="s">
        <v>89</v>
      </c>
      <c r="J2679">
        <v>1</v>
      </c>
      <c r="K2679" s="13" t="s">
        <v>191</v>
      </c>
      <c r="L2679">
        <v>6</v>
      </c>
      <c r="M2679">
        <v>1</v>
      </c>
      <c r="N2679" s="13" t="s">
        <v>212</v>
      </c>
      <c r="O2679" s="13" t="s">
        <v>95</v>
      </c>
      <c r="P2679">
        <v>16</v>
      </c>
      <c r="Q2679" s="13" t="s">
        <v>97</v>
      </c>
      <c r="R2679" s="13" t="s">
        <v>213</v>
      </c>
      <c r="S2679" s="13" t="s">
        <v>196</v>
      </c>
      <c r="T2679">
        <v>1</v>
      </c>
      <c r="U2679">
        <v>1</v>
      </c>
      <c r="V2679">
        <v>0</v>
      </c>
      <c r="W2679" s="13" t="s">
        <v>101</v>
      </c>
      <c r="X2679">
        <v>0.65</v>
      </c>
    </row>
    <row r="2680" spans="1:24" x14ac:dyDescent="0.3">
      <c r="A2680">
        <v>2678</v>
      </c>
      <c r="B2680" t="s">
        <v>200</v>
      </c>
      <c r="C2680" t="s">
        <v>201</v>
      </c>
      <c r="D2680">
        <v>13.14024</v>
      </c>
      <c r="E2680">
        <v>80.197075999999996</v>
      </c>
      <c r="F2680" s="18">
        <v>44920</v>
      </c>
      <c r="G2680" s="19">
        <v>0</v>
      </c>
      <c r="H2680">
        <v>0</v>
      </c>
      <c r="I2680" s="13" t="s">
        <v>89</v>
      </c>
      <c r="J2680">
        <v>1</v>
      </c>
      <c r="K2680" s="13" t="s">
        <v>191</v>
      </c>
      <c r="L2680">
        <v>6</v>
      </c>
      <c r="M2680">
        <v>0</v>
      </c>
      <c r="N2680" s="13" t="s">
        <v>94</v>
      </c>
      <c r="O2680" s="13" t="s">
        <v>95</v>
      </c>
      <c r="P2680">
        <v>15</v>
      </c>
      <c r="Q2680" s="13" t="s">
        <v>195</v>
      </c>
      <c r="R2680" s="13" t="s">
        <v>205</v>
      </c>
      <c r="S2680" s="13" t="s">
        <v>196</v>
      </c>
      <c r="T2680">
        <v>5</v>
      </c>
      <c r="U2680">
        <v>3</v>
      </c>
      <c r="V2680">
        <v>0</v>
      </c>
      <c r="W2680" s="13" t="s">
        <v>101</v>
      </c>
      <c r="X2680">
        <v>0.45</v>
      </c>
    </row>
    <row r="2681" spans="1:24" x14ac:dyDescent="0.3">
      <c r="A2681">
        <v>2679</v>
      </c>
      <c r="B2681" t="s">
        <v>203</v>
      </c>
      <c r="C2681" t="s">
        <v>203</v>
      </c>
      <c r="D2681">
        <v>28.868314999999999</v>
      </c>
      <c r="E2681">
        <v>77.220146999999997</v>
      </c>
      <c r="F2681" s="18">
        <v>45666</v>
      </c>
      <c r="G2681" s="19">
        <v>0.95833333333333304</v>
      </c>
      <c r="H2681">
        <v>23</v>
      </c>
      <c r="I2681" s="13" t="s">
        <v>202</v>
      </c>
      <c r="J2681">
        <v>0</v>
      </c>
      <c r="K2681" s="13" t="s">
        <v>92</v>
      </c>
      <c r="L2681">
        <v>5</v>
      </c>
      <c r="M2681">
        <v>1</v>
      </c>
      <c r="N2681" s="13" t="s">
        <v>94</v>
      </c>
      <c r="O2681" s="13" t="s">
        <v>95</v>
      </c>
      <c r="P2681">
        <v>29</v>
      </c>
      <c r="Q2681" s="13" t="s">
        <v>97</v>
      </c>
      <c r="R2681" s="13" t="s">
        <v>208</v>
      </c>
      <c r="S2681" s="13" t="s">
        <v>193</v>
      </c>
      <c r="T2681">
        <v>4</v>
      </c>
      <c r="U2681">
        <v>4</v>
      </c>
      <c r="V2681">
        <v>0</v>
      </c>
      <c r="W2681" s="13" t="s">
        <v>101</v>
      </c>
      <c r="X2681">
        <v>0.65</v>
      </c>
    </row>
    <row r="2682" spans="1:24" x14ac:dyDescent="0.3">
      <c r="A2682">
        <v>2680</v>
      </c>
      <c r="B2682" t="s">
        <v>217</v>
      </c>
      <c r="C2682" t="s">
        <v>218</v>
      </c>
      <c r="D2682">
        <v>22.51352</v>
      </c>
      <c r="E2682">
        <v>88.361800000000002</v>
      </c>
      <c r="F2682" s="18">
        <v>45376</v>
      </c>
      <c r="G2682" s="19">
        <v>0.875</v>
      </c>
      <c r="H2682">
        <v>21</v>
      </c>
      <c r="I2682" s="13" t="s">
        <v>204</v>
      </c>
      <c r="J2682">
        <v>0</v>
      </c>
      <c r="K2682" s="13" t="s">
        <v>191</v>
      </c>
      <c r="L2682">
        <v>4</v>
      </c>
      <c r="M2682">
        <v>0</v>
      </c>
      <c r="N2682" s="13" t="s">
        <v>192</v>
      </c>
      <c r="O2682" s="13" t="s">
        <v>97</v>
      </c>
      <c r="P2682">
        <v>38</v>
      </c>
      <c r="Q2682" s="13" t="s">
        <v>195</v>
      </c>
      <c r="R2682" s="13" t="s">
        <v>213</v>
      </c>
      <c r="S2682" s="13" t="s">
        <v>99</v>
      </c>
      <c r="T2682">
        <v>1</v>
      </c>
      <c r="U2682">
        <v>1</v>
      </c>
      <c r="V2682">
        <v>0</v>
      </c>
      <c r="W2682" s="13" t="s">
        <v>216</v>
      </c>
      <c r="X2682">
        <v>0.4</v>
      </c>
    </row>
    <row r="2683" spans="1:24" x14ac:dyDescent="0.3">
      <c r="A2683">
        <v>2681</v>
      </c>
      <c r="B2683" t="s">
        <v>206</v>
      </c>
      <c r="C2683" t="s">
        <v>207</v>
      </c>
      <c r="D2683">
        <v>12.872735</v>
      </c>
      <c r="E2683">
        <v>77.616981999999993</v>
      </c>
      <c r="F2683" s="18">
        <v>45192</v>
      </c>
      <c r="G2683" s="19">
        <v>0.45833333333333298</v>
      </c>
      <c r="H2683">
        <v>11</v>
      </c>
      <c r="I2683" s="13" t="s">
        <v>219</v>
      </c>
      <c r="J2683">
        <v>1</v>
      </c>
      <c r="K2683" s="13" t="s">
        <v>214</v>
      </c>
      <c r="L2683">
        <v>5</v>
      </c>
      <c r="M2683">
        <v>0</v>
      </c>
      <c r="N2683" s="13" t="s">
        <v>212</v>
      </c>
      <c r="O2683" s="13" t="s">
        <v>95</v>
      </c>
      <c r="P2683">
        <v>28</v>
      </c>
      <c r="Q2683" s="13" t="s">
        <v>95</v>
      </c>
      <c r="R2683" s="13" t="s">
        <v>208</v>
      </c>
      <c r="S2683" s="13" t="s">
        <v>99</v>
      </c>
      <c r="T2683">
        <v>4</v>
      </c>
      <c r="U2683">
        <v>4</v>
      </c>
      <c r="V2683">
        <v>0</v>
      </c>
      <c r="W2683" s="13" t="s">
        <v>101</v>
      </c>
      <c r="X2683">
        <v>0.65</v>
      </c>
    </row>
    <row r="2684" spans="1:24" x14ac:dyDescent="0.3">
      <c r="A2684">
        <v>2682</v>
      </c>
      <c r="B2684" t="s">
        <v>217</v>
      </c>
      <c r="C2684" t="s">
        <v>218</v>
      </c>
      <c r="D2684">
        <v>22.586811999999998</v>
      </c>
      <c r="E2684">
        <v>88.356414999999998</v>
      </c>
      <c r="F2684" s="18">
        <v>45593</v>
      </c>
      <c r="G2684" s="19">
        <v>0.70833333333333304</v>
      </c>
      <c r="H2684">
        <v>17</v>
      </c>
      <c r="I2684" s="13" t="s">
        <v>204</v>
      </c>
      <c r="J2684">
        <v>0</v>
      </c>
      <c r="K2684" s="13" t="s">
        <v>191</v>
      </c>
      <c r="L2684">
        <v>1</v>
      </c>
      <c r="M2684">
        <v>1</v>
      </c>
      <c r="N2684" s="13" t="s">
        <v>192</v>
      </c>
      <c r="O2684" s="13" t="s">
        <v>97</v>
      </c>
      <c r="P2684">
        <v>25</v>
      </c>
      <c r="Q2684" s="13" t="s">
        <v>195</v>
      </c>
      <c r="R2684" s="13" t="s">
        <v>199</v>
      </c>
      <c r="S2684" s="13" t="s">
        <v>196</v>
      </c>
      <c r="T2684">
        <v>4</v>
      </c>
      <c r="U2684">
        <v>4</v>
      </c>
      <c r="V2684">
        <v>1</v>
      </c>
      <c r="W2684" s="13" t="s">
        <v>101</v>
      </c>
      <c r="X2684">
        <v>0.25</v>
      </c>
    </row>
    <row r="2685" spans="1:24" x14ac:dyDescent="0.3">
      <c r="A2685">
        <v>2683</v>
      </c>
      <c r="B2685" t="s">
        <v>209</v>
      </c>
      <c r="C2685" t="s">
        <v>210</v>
      </c>
      <c r="D2685">
        <v>17.431204000000001</v>
      </c>
      <c r="E2685">
        <v>78.555192000000005</v>
      </c>
      <c r="F2685" s="18">
        <v>44875</v>
      </c>
      <c r="G2685" s="19">
        <v>0.95833333333333304</v>
      </c>
      <c r="H2685">
        <v>23</v>
      </c>
      <c r="I2685" s="13" t="s">
        <v>202</v>
      </c>
      <c r="J2685">
        <v>0</v>
      </c>
      <c r="K2685" s="13" t="s">
        <v>191</v>
      </c>
      <c r="L2685">
        <v>5</v>
      </c>
      <c r="M2685">
        <v>1</v>
      </c>
      <c r="N2685" s="13" t="s">
        <v>94</v>
      </c>
      <c r="O2685" s="13" t="s">
        <v>95</v>
      </c>
      <c r="P2685">
        <v>37</v>
      </c>
      <c r="Q2685" s="13" t="s">
        <v>97</v>
      </c>
      <c r="R2685" s="13" t="s">
        <v>199</v>
      </c>
      <c r="S2685" s="13" t="s">
        <v>193</v>
      </c>
      <c r="T2685">
        <v>3</v>
      </c>
      <c r="U2685">
        <v>2</v>
      </c>
      <c r="V2685">
        <v>0</v>
      </c>
      <c r="W2685" s="13" t="s">
        <v>101</v>
      </c>
      <c r="X2685">
        <v>0.65</v>
      </c>
    </row>
    <row r="2686" spans="1:24" x14ac:dyDescent="0.3">
      <c r="A2686">
        <v>2684</v>
      </c>
      <c r="B2686" t="s">
        <v>206</v>
      </c>
      <c r="C2686" t="s">
        <v>207</v>
      </c>
      <c r="D2686">
        <v>13.180731</v>
      </c>
      <c r="E2686">
        <v>77.504113000000004</v>
      </c>
      <c r="F2686" s="18">
        <v>45267</v>
      </c>
      <c r="G2686" s="19">
        <v>0.75</v>
      </c>
      <c r="H2686">
        <v>18</v>
      </c>
      <c r="I2686" s="13" t="s">
        <v>202</v>
      </c>
      <c r="J2686">
        <v>0</v>
      </c>
      <c r="K2686" s="13" t="s">
        <v>92</v>
      </c>
      <c r="L2686">
        <v>5</v>
      </c>
      <c r="M2686">
        <v>0</v>
      </c>
      <c r="N2686" s="13" t="s">
        <v>94</v>
      </c>
      <c r="O2686" s="13" t="s">
        <v>95</v>
      </c>
      <c r="P2686">
        <v>23</v>
      </c>
      <c r="Q2686" s="13" t="s">
        <v>97</v>
      </c>
      <c r="R2686" s="13" t="s">
        <v>205</v>
      </c>
      <c r="S2686" s="13" t="s">
        <v>193</v>
      </c>
      <c r="T2686">
        <v>3</v>
      </c>
      <c r="U2686">
        <v>3</v>
      </c>
      <c r="V2686">
        <v>1</v>
      </c>
      <c r="W2686" s="13" t="s">
        <v>101</v>
      </c>
      <c r="X2686">
        <v>0.8</v>
      </c>
    </row>
    <row r="2687" spans="1:24" x14ac:dyDescent="0.3">
      <c r="A2687">
        <v>2685</v>
      </c>
      <c r="B2687" t="s">
        <v>217</v>
      </c>
      <c r="C2687" t="s">
        <v>218</v>
      </c>
      <c r="D2687">
        <v>22.56654</v>
      </c>
      <c r="E2687">
        <v>88.344718999999998</v>
      </c>
      <c r="F2687" s="18">
        <v>44779</v>
      </c>
      <c r="G2687" s="19">
        <v>0.25</v>
      </c>
      <c r="H2687">
        <v>6</v>
      </c>
      <c r="I2687" s="13" t="s">
        <v>219</v>
      </c>
      <c r="J2687">
        <v>1</v>
      </c>
      <c r="K2687" s="13" t="s">
        <v>214</v>
      </c>
      <c r="L2687">
        <v>4</v>
      </c>
      <c r="M2687">
        <v>0</v>
      </c>
      <c r="N2687" s="13" t="s">
        <v>192</v>
      </c>
      <c r="O2687" s="13" t="s">
        <v>97</v>
      </c>
      <c r="P2687">
        <v>34</v>
      </c>
      <c r="Q2687" s="13" t="s">
        <v>95</v>
      </c>
      <c r="R2687" s="13" t="s">
        <v>205</v>
      </c>
      <c r="S2687" s="13" t="s">
        <v>193</v>
      </c>
      <c r="T2687">
        <v>2</v>
      </c>
      <c r="U2687">
        <v>0</v>
      </c>
      <c r="V2687">
        <v>0</v>
      </c>
      <c r="W2687" s="13" t="s">
        <v>101</v>
      </c>
      <c r="X2687">
        <v>0.1</v>
      </c>
    </row>
    <row r="2688" spans="1:24" x14ac:dyDescent="0.3">
      <c r="A2688">
        <v>2686</v>
      </c>
      <c r="B2688" t="s">
        <v>79</v>
      </c>
      <c r="C2688" t="s">
        <v>80</v>
      </c>
      <c r="D2688">
        <v>18.600532999999999</v>
      </c>
      <c r="E2688">
        <v>73.822721999999999</v>
      </c>
      <c r="F2688" s="18">
        <v>45304</v>
      </c>
      <c r="G2688" s="19">
        <v>0.375</v>
      </c>
      <c r="H2688">
        <v>9</v>
      </c>
      <c r="I2688" s="13" t="s">
        <v>219</v>
      </c>
      <c r="J2688">
        <v>1</v>
      </c>
      <c r="K2688" s="13" t="s">
        <v>214</v>
      </c>
      <c r="L2688">
        <v>4</v>
      </c>
      <c r="M2688">
        <v>1</v>
      </c>
      <c r="N2688" s="13" t="s">
        <v>94</v>
      </c>
      <c r="O2688" s="13" t="s">
        <v>95</v>
      </c>
      <c r="P2688">
        <v>35</v>
      </c>
      <c r="Q2688" s="13" t="s">
        <v>195</v>
      </c>
      <c r="R2688" s="13" t="s">
        <v>205</v>
      </c>
      <c r="S2688" s="13" t="s">
        <v>196</v>
      </c>
      <c r="T2688">
        <v>4</v>
      </c>
      <c r="U2688">
        <v>0</v>
      </c>
      <c r="V2688">
        <v>1</v>
      </c>
      <c r="W2688" s="13" t="s">
        <v>101</v>
      </c>
      <c r="X2688">
        <v>0.6</v>
      </c>
    </row>
    <row r="2689" spans="1:24" x14ac:dyDescent="0.3">
      <c r="A2689">
        <v>2687</v>
      </c>
      <c r="B2689" t="s">
        <v>206</v>
      </c>
      <c r="C2689" t="s">
        <v>207</v>
      </c>
      <c r="D2689">
        <v>13.038095</v>
      </c>
      <c r="E2689">
        <v>77.671710000000004</v>
      </c>
      <c r="F2689" s="18">
        <v>45518</v>
      </c>
      <c r="G2689" s="19">
        <v>0.54166666666666696</v>
      </c>
      <c r="H2689">
        <v>13</v>
      </c>
      <c r="I2689" s="13" t="s">
        <v>194</v>
      </c>
      <c r="J2689">
        <v>0</v>
      </c>
      <c r="K2689" s="13" t="s">
        <v>191</v>
      </c>
      <c r="L2689">
        <v>2</v>
      </c>
      <c r="M2689">
        <v>1</v>
      </c>
      <c r="N2689" s="13" t="s">
        <v>212</v>
      </c>
      <c r="O2689" s="13" t="s">
        <v>95</v>
      </c>
      <c r="P2689">
        <v>29</v>
      </c>
      <c r="Q2689" s="13" t="s">
        <v>97</v>
      </c>
      <c r="R2689" s="13" t="s">
        <v>98</v>
      </c>
      <c r="S2689" s="13" t="s">
        <v>99</v>
      </c>
      <c r="T2689">
        <v>5</v>
      </c>
      <c r="U2689">
        <v>5</v>
      </c>
      <c r="V2689">
        <v>0</v>
      </c>
      <c r="W2689" s="13" t="s">
        <v>101</v>
      </c>
      <c r="X2689">
        <v>0.85</v>
      </c>
    </row>
    <row r="2690" spans="1:24" x14ac:dyDescent="0.3">
      <c r="A2690">
        <v>2688</v>
      </c>
      <c r="B2690" t="s">
        <v>206</v>
      </c>
      <c r="C2690" t="s">
        <v>207</v>
      </c>
      <c r="D2690">
        <v>13.120203</v>
      </c>
      <c r="E2690">
        <v>77.621872999999994</v>
      </c>
      <c r="F2690" s="18">
        <v>45741</v>
      </c>
      <c r="G2690" s="19">
        <v>0.20833333333333301</v>
      </c>
      <c r="H2690">
        <v>5</v>
      </c>
      <c r="I2690" s="13" t="s">
        <v>215</v>
      </c>
      <c r="J2690">
        <v>0</v>
      </c>
      <c r="K2690" s="13" t="s">
        <v>92</v>
      </c>
      <c r="L2690">
        <v>5</v>
      </c>
      <c r="M2690">
        <v>1</v>
      </c>
      <c r="N2690" s="13" t="s">
        <v>94</v>
      </c>
      <c r="O2690" s="13" t="s">
        <v>95</v>
      </c>
      <c r="P2690">
        <v>23</v>
      </c>
      <c r="Q2690" s="13" t="s">
        <v>195</v>
      </c>
      <c r="R2690" s="13" t="s">
        <v>208</v>
      </c>
      <c r="S2690" s="13" t="s">
        <v>196</v>
      </c>
      <c r="T2690">
        <v>2</v>
      </c>
      <c r="U2690">
        <v>1</v>
      </c>
      <c r="V2690">
        <v>0</v>
      </c>
      <c r="W2690" s="13" t="s">
        <v>101</v>
      </c>
      <c r="X2690">
        <v>0.45</v>
      </c>
    </row>
    <row r="2691" spans="1:24" x14ac:dyDescent="0.3">
      <c r="A2691">
        <v>2689</v>
      </c>
      <c r="B2691" t="s">
        <v>197</v>
      </c>
      <c r="C2691" t="s">
        <v>198</v>
      </c>
      <c r="D2691">
        <v>30.601896</v>
      </c>
      <c r="E2691">
        <v>76.791578999999999</v>
      </c>
      <c r="F2691" s="18">
        <v>44584</v>
      </c>
      <c r="G2691" s="19">
        <v>0.5</v>
      </c>
      <c r="H2691">
        <v>12</v>
      </c>
      <c r="I2691" s="13" t="s">
        <v>89</v>
      </c>
      <c r="J2691">
        <v>1</v>
      </c>
      <c r="K2691" s="13" t="s">
        <v>92</v>
      </c>
      <c r="L2691">
        <v>2</v>
      </c>
      <c r="M2691">
        <v>1</v>
      </c>
      <c r="N2691" s="13" t="s">
        <v>192</v>
      </c>
      <c r="O2691" s="13" t="s">
        <v>97</v>
      </c>
      <c r="P2691">
        <v>33</v>
      </c>
      <c r="Q2691" s="13" t="s">
        <v>97</v>
      </c>
      <c r="R2691" s="13" t="s">
        <v>213</v>
      </c>
      <c r="S2691" s="13" t="s">
        <v>196</v>
      </c>
      <c r="T2691">
        <v>2</v>
      </c>
      <c r="U2691">
        <v>2</v>
      </c>
      <c r="V2691">
        <v>0</v>
      </c>
      <c r="W2691" s="13" t="s">
        <v>101</v>
      </c>
      <c r="X2691">
        <v>0.3</v>
      </c>
    </row>
    <row r="2692" spans="1:24" x14ac:dyDescent="0.3">
      <c r="A2692">
        <v>2690</v>
      </c>
      <c r="B2692" t="s">
        <v>203</v>
      </c>
      <c r="C2692" t="s">
        <v>203</v>
      </c>
      <c r="D2692">
        <v>28.69858</v>
      </c>
      <c r="E2692">
        <v>77.012372999999997</v>
      </c>
      <c r="F2692" s="18">
        <v>45461</v>
      </c>
      <c r="G2692" s="19">
        <v>0.5</v>
      </c>
      <c r="H2692">
        <v>12</v>
      </c>
      <c r="I2692" s="13" t="s">
        <v>215</v>
      </c>
      <c r="J2692">
        <v>0</v>
      </c>
      <c r="K2692" s="13" t="s">
        <v>92</v>
      </c>
      <c r="L2692">
        <v>5</v>
      </c>
      <c r="M2692">
        <v>0</v>
      </c>
      <c r="N2692" s="13" t="s">
        <v>212</v>
      </c>
      <c r="O2692" s="13" t="s">
        <v>95</v>
      </c>
      <c r="P2692">
        <v>19</v>
      </c>
      <c r="Q2692" s="13" t="s">
        <v>95</v>
      </c>
      <c r="R2692" s="13" t="s">
        <v>98</v>
      </c>
      <c r="S2692" s="13" t="s">
        <v>196</v>
      </c>
      <c r="T2692">
        <v>1</v>
      </c>
      <c r="U2692">
        <v>1</v>
      </c>
      <c r="V2692">
        <v>0</v>
      </c>
      <c r="W2692" s="13" t="s">
        <v>101</v>
      </c>
      <c r="X2692">
        <v>0.45</v>
      </c>
    </row>
    <row r="2693" spans="1:24" x14ac:dyDescent="0.3">
      <c r="A2693">
        <v>2691</v>
      </c>
      <c r="B2693" t="s">
        <v>197</v>
      </c>
      <c r="C2693" t="s">
        <v>198</v>
      </c>
      <c r="D2693">
        <v>30.610399000000001</v>
      </c>
      <c r="E2693">
        <v>76.773669999999996</v>
      </c>
      <c r="F2693" s="18">
        <v>44601</v>
      </c>
      <c r="G2693" s="19">
        <v>0.5</v>
      </c>
      <c r="H2693">
        <v>12</v>
      </c>
      <c r="I2693" s="13" t="s">
        <v>194</v>
      </c>
      <c r="J2693">
        <v>0</v>
      </c>
      <c r="K2693" s="13" t="s">
        <v>92</v>
      </c>
      <c r="L2693">
        <v>1</v>
      </c>
      <c r="M2693">
        <v>0</v>
      </c>
      <c r="N2693" s="13" t="s">
        <v>192</v>
      </c>
      <c r="O2693" s="13" t="s">
        <v>97</v>
      </c>
      <c r="P2693">
        <v>25</v>
      </c>
      <c r="Q2693" s="13" t="s">
        <v>97</v>
      </c>
      <c r="R2693" s="13" t="s">
        <v>213</v>
      </c>
      <c r="S2693" s="13" t="s">
        <v>196</v>
      </c>
      <c r="T2693">
        <v>2</v>
      </c>
      <c r="U2693">
        <v>1</v>
      </c>
      <c r="V2693">
        <v>0</v>
      </c>
      <c r="W2693" s="13" t="s">
        <v>101</v>
      </c>
      <c r="X2693">
        <v>0.3</v>
      </c>
    </row>
    <row r="2694" spans="1:24" x14ac:dyDescent="0.3">
      <c r="A2694">
        <v>2692</v>
      </c>
      <c r="B2694" t="s">
        <v>79</v>
      </c>
      <c r="C2694" t="s">
        <v>80</v>
      </c>
      <c r="D2694">
        <v>18.644144000000001</v>
      </c>
      <c r="E2694">
        <v>73.896767999999994</v>
      </c>
      <c r="F2694" s="18">
        <v>44939</v>
      </c>
      <c r="G2694" s="19">
        <v>0.45833333333333298</v>
      </c>
      <c r="H2694">
        <v>11</v>
      </c>
      <c r="I2694" s="13" t="s">
        <v>211</v>
      </c>
      <c r="J2694">
        <v>0</v>
      </c>
      <c r="K2694" s="13" t="s">
        <v>214</v>
      </c>
      <c r="L2694">
        <v>3</v>
      </c>
      <c r="M2694">
        <v>1</v>
      </c>
      <c r="N2694" s="13" t="s">
        <v>192</v>
      </c>
      <c r="O2694" s="13" t="s">
        <v>97</v>
      </c>
      <c r="P2694">
        <v>26</v>
      </c>
      <c r="Q2694" s="13" t="s">
        <v>97</v>
      </c>
      <c r="R2694" s="13" t="s">
        <v>205</v>
      </c>
      <c r="S2694" s="13" t="s">
        <v>196</v>
      </c>
      <c r="T2694">
        <v>2</v>
      </c>
      <c r="U2694">
        <v>1</v>
      </c>
      <c r="V2694">
        <v>0</v>
      </c>
      <c r="W2694" s="13" t="s">
        <v>101</v>
      </c>
      <c r="X2694">
        <v>0.3</v>
      </c>
    </row>
    <row r="2695" spans="1:24" x14ac:dyDescent="0.3">
      <c r="A2695">
        <v>2693</v>
      </c>
      <c r="B2695" t="s">
        <v>197</v>
      </c>
      <c r="C2695" t="s">
        <v>198</v>
      </c>
      <c r="D2695">
        <v>30.692050999999999</v>
      </c>
      <c r="E2695">
        <v>76.886914000000004</v>
      </c>
      <c r="F2695" s="18">
        <v>45047</v>
      </c>
      <c r="G2695" s="19">
        <v>0.54166666666666696</v>
      </c>
      <c r="H2695">
        <v>13</v>
      </c>
      <c r="I2695" s="13" t="s">
        <v>204</v>
      </c>
      <c r="J2695">
        <v>0</v>
      </c>
      <c r="K2695" s="13" t="s">
        <v>214</v>
      </c>
      <c r="L2695">
        <v>1</v>
      </c>
      <c r="M2695">
        <v>0</v>
      </c>
      <c r="N2695" s="13" t="s">
        <v>94</v>
      </c>
      <c r="O2695" s="13" t="s">
        <v>95</v>
      </c>
      <c r="P2695">
        <v>35</v>
      </c>
      <c r="Q2695" s="13" t="s">
        <v>97</v>
      </c>
      <c r="R2695" s="13" t="s">
        <v>208</v>
      </c>
      <c r="S2695" s="13" t="s">
        <v>99</v>
      </c>
      <c r="T2695">
        <v>3</v>
      </c>
      <c r="U2695">
        <v>3</v>
      </c>
      <c r="V2695">
        <v>0</v>
      </c>
      <c r="W2695" s="13" t="s">
        <v>101</v>
      </c>
      <c r="X2695">
        <v>0.85</v>
      </c>
    </row>
    <row r="2696" spans="1:24" x14ac:dyDescent="0.3">
      <c r="A2696">
        <v>2694</v>
      </c>
      <c r="B2696" t="s">
        <v>209</v>
      </c>
      <c r="C2696" t="s">
        <v>210</v>
      </c>
      <c r="D2696">
        <v>17.242336999999999</v>
      </c>
      <c r="E2696">
        <v>78.301029999999997</v>
      </c>
      <c r="F2696" s="18">
        <v>45139</v>
      </c>
      <c r="G2696" s="19">
        <v>0.41666666666666702</v>
      </c>
      <c r="H2696">
        <v>10</v>
      </c>
      <c r="I2696" s="13" t="s">
        <v>215</v>
      </c>
      <c r="J2696">
        <v>0</v>
      </c>
      <c r="K2696" s="13" t="s">
        <v>92</v>
      </c>
      <c r="L2696">
        <v>3</v>
      </c>
      <c r="M2696">
        <v>1</v>
      </c>
      <c r="N2696" s="13" t="s">
        <v>212</v>
      </c>
      <c r="O2696" s="13" t="s">
        <v>195</v>
      </c>
      <c r="P2696">
        <v>19</v>
      </c>
      <c r="Q2696" s="13" t="s">
        <v>97</v>
      </c>
      <c r="R2696" s="13" t="s">
        <v>205</v>
      </c>
      <c r="S2696" s="13" t="s">
        <v>196</v>
      </c>
      <c r="T2696">
        <v>5</v>
      </c>
      <c r="U2696">
        <v>5</v>
      </c>
      <c r="V2696">
        <v>1</v>
      </c>
      <c r="W2696" s="13" t="s">
        <v>101</v>
      </c>
      <c r="X2696">
        <v>0.6</v>
      </c>
    </row>
    <row r="2697" spans="1:24" x14ac:dyDescent="0.3">
      <c r="A2697">
        <v>2695</v>
      </c>
      <c r="B2697" t="s">
        <v>200</v>
      </c>
      <c r="C2697" t="s">
        <v>201</v>
      </c>
      <c r="D2697">
        <v>12.972524999999999</v>
      </c>
      <c r="E2697">
        <v>80.125713000000005</v>
      </c>
      <c r="F2697" s="18">
        <v>45189</v>
      </c>
      <c r="G2697" s="19">
        <v>0.91666666666666696</v>
      </c>
      <c r="H2697">
        <v>22</v>
      </c>
      <c r="I2697" s="13" t="s">
        <v>194</v>
      </c>
      <c r="J2697">
        <v>0</v>
      </c>
      <c r="K2697" s="13" t="s">
        <v>92</v>
      </c>
      <c r="L2697">
        <v>4</v>
      </c>
      <c r="M2697">
        <v>1</v>
      </c>
      <c r="N2697" s="13" t="s">
        <v>94</v>
      </c>
      <c r="O2697" s="13" t="s">
        <v>95</v>
      </c>
      <c r="P2697">
        <v>28</v>
      </c>
      <c r="Q2697" s="13" t="s">
        <v>97</v>
      </c>
      <c r="R2697" s="13" t="s">
        <v>205</v>
      </c>
      <c r="S2697" s="13" t="s">
        <v>196</v>
      </c>
      <c r="T2697">
        <v>1</v>
      </c>
      <c r="U2697">
        <v>0</v>
      </c>
      <c r="V2697">
        <v>0</v>
      </c>
      <c r="W2697" s="13" t="s">
        <v>101</v>
      </c>
      <c r="X2697">
        <v>0.65</v>
      </c>
    </row>
    <row r="2698" spans="1:24" x14ac:dyDescent="0.3">
      <c r="A2698">
        <v>2696</v>
      </c>
      <c r="B2698" t="s">
        <v>209</v>
      </c>
      <c r="C2698" t="s">
        <v>210</v>
      </c>
      <c r="D2698">
        <v>17.268691</v>
      </c>
      <c r="E2698">
        <v>78.227204999999998</v>
      </c>
      <c r="F2698" s="18">
        <v>44735</v>
      </c>
      <c r="G2698" s="19">
        <v>0.58333333333333304</v>
      </c>
      <c r="H2698">
        <v>14</v>
      </c>
      <c r="I2698" s="13" t="s">
        <v>202</v>
      </c>
      <c r="J2698">
        <v>0</v>
      </c>
      <c r="K2698" s="13" t="s">
        <v>191</v>
      </c>
      <c r="L2698">
        <v>1</v>
      </c>
      <c r="M2698">
        <v>1</v>
      </c>
      <c r="N2698" s="13" t="s">
        <v>192</v>
      </c>
      <c r="O2698" s="13" t="s">
        <v>97</v>
      </c>
      <c r="P2698">
        <v>22</v>
      </c>
      <c r="Q2698" s="13" t="s">
        <v>195</v>
      </c>
      <c r="R2698" s="13" t="s">
        <v>98</v>
      </c>
      <c r="S2698" s="13" t="s">
        <v>196</v>
      </c>
      <c r="T2698">
        <v>5</v>
      </c>
      <c r="U2698">
        <v>5</v>
      </c>
      <c r="V2698">
        <v>0</v>
      </c>
      <c r="W2698" s="13" t="s">
        <v>101</v>
      </c>
      <c r="X2698">
        <v>0.1</v>
      </c>
    </row>
    <row r="2699" spans="1:24" x14ac:dyDescent="0.3">
      <c r="A2699">
        <v>2697</v>
      </c>
      <c r="B2699" t="s">
        <v>197</v>
      </c>
      <c r="C2699" t="s">
        <v>198</v>
      </c>
      <c r="D2699">
        <v>30.774176000000001</v>
      </c>
      <c r="E2699">
        <v>76.863663000000003</v>
      </c>
      <c r="F2699" s="18">
        <v>45383</v>
      </c>
      <c r="G2699" s="19">
        <v>0.375</v>
      </c>
      <c r="H2699">
        <v>9</v>
      </c>
      <c r="I2699" s="13" t="s">
        <v>204</v>
      </c>
      <c r="J2699">
        <v>0</v>
      </c>
      <c r="K2699" s="13" t="s">
        <v>92</v>
      </c>
      <c r="L2699">
        <v>1</v>
      </c>
      <c r="M2699">
        <v>1</v>
      </c>
      <c r="N2699" s="13" t="s">
        <v>94</v>
      </c>
      <c r="O2699" s="13" t="s">
        <v>95</v>
      </c>
      <c r="P2699">
        <v>29</v>
      </c>
      <c r="Q2699" s="13" t="s">
        <v>97</v>
      </c>
      <c r="R2699" s="13" t="s">
        <v>199</v>
      </c>
      <c r="S2699" s="13" t="s">
        <v>196</v>
      </c>
      <c r="T2699">
        <v>5</v>
      </c>
      <c r="U2699">
        <v>4</v>
      </c>
      <c r="V2699">
        <v>1</v>
      </c>
      <c r="W2699" s="13" t="s">
        <v>101</v>
      </c>
      <c r="X2699">
        <v>0.8</v>
      </c>
    </row>
    <row r="2700" spans="1:24" x14ac:dyDescent="0.3">
      <c r="A2700">
        <v>2698</v>
      </c>
      <c r="B2700" t="s">
        <v>209</v>
      </c>
      <c r="C2700" t="s">
        <v>210</v>
      </c>
      <c r="D2700">
        <v>17.252289000000001</v>
      </c>
      <c r="E2700">
        <v>78.560785999999993</v>
      </c>
      <c r="F2700" s="18">
        <v>45691</v>
      </c>
      <c r="G2700" s="19">
        <v>8.3333333333333301E-2</v>
      </c>
      <c r="H2700">
        <v>2</v>
      </c>
      <c r="I2700" s="13" t="s">
        <v>204</v>
      </c>
      <c r="J2700">
        <v>0</v>
      </c>
      <c r="K2700" s="13" t="s">
        <v>92</v>
      </c>
      <c r="L2700">
        <v>6</v>
      </c>
      <c r="M2700">
        <v>0</v>
      </c>
      <c r="N2700" s="13" t="s">
        <v>192</v>
      </c>
      <c r="O2700" s="13" t="s">
        <v>97</v>
      </c>
      <c r="P2700">
        <v>23</v>
      </c>
      <c r="Q2700" s="13" t="s">
        <v>95</v>
      </c>
      <c r="R2700" s="13" t="s">
        <v>205</v>
      </c>
      <c r="S2700" s="13" t="s">
        <v>193</v>
      </c>
      <c r="T2700">
        <v>5</v>
      </c>
      <c r="U2700">
        <v>1</v>
      </c>
      <c r="V2700">
        <v>0</v>
      </c>
      <c r="W2700" s="13" t="s">
        <v>101</v>
      </c>
      <c r="X2700">
        <v>0.1</v>
      </c>
    </row>
    <row r="2701" spans="1:24" x14ac:dyDescent="0.3">
      <c r="A2701">
        <v>2699</v>
      </c>
      <c r="B2701" t="s">
        <v>217</v>
      </c>
      <c r="C2701" t="s">
        <v>218</v>
      </c>
      <c r="D2701">
        <v>22.542835</v>
      </c>
      <c r="E2701">
        <v>88.339190000000002</v>
      </c>
      <c r="F2701" s="18">
        <v>45074</v>
      </c>
      <c r="G2701" s="19">
        <v>0.66666666666666696</v>
      </c>
      <c r="H2701">
        <v>16</v>
      </c>
      <c r="I2701" s="13" t="s">
        <v>89</v>
      </c>
      <c r="J2701">
        <v>1</v>
      </c>
      <c r="K2701" s="13" t="s">
        <v>92</v>
      </c>
      <c r="L2701">
        <v>6</v>
      </c>
      <c r="M2701">
        <v>1</v>
      </c>
      <c r="N2701" s="13" t="s">
        <v>212</v>
      </c>
      <c r="O2701" s="13" t="s">
        <v>195</v>
      </c>
      <c r="P2701">
        <v>26</v>
      </c>
      <c r="Q2701" s="13" t="s">
        <v>95</v>
      </c>
      <c r="R2701" s="13" t="s">
        <v>199</v>
      </c>
      <c r="S2701" s="13" t="s">
        <v>193</v>
      </c>
      <c r="T2701">
        <v>1</v>
      </c>
      <c r="U2701">
        <v>0</v>
      </c>
      <c r="V2701">
        <v>0</v>
      </c>
      <c r="W2701" s="13" t="s">
        <v>101</v>
      </c>
      <c r="X2701">
        <v>0.25</v>
      </c>
    </row>
    <row r="2702" spans="1:24" x14ac:dyDescent="0.3">
      <c r="A2702">
        <v>2700</v>
      </c>
      <c r="B2702" t="s">
        <v>217</v>
      </c>
      <c r="C2702" t="s">
        <v>218</v>
      </c>
      <c r="D2702">
        <v>22.610657</v>
      </c>
      <c r="E2702">
        <v>88.375883000000002</v>
      </c>
      <c r="F2702" s="18">
        <v>45428</v>
      </c>
      <c r="G2702" s="19">
        <v>0.75</v>
      </c>
      <c r="H2702">
        <v>18</v>
      </c>
      <c r="I2702" s="13" t="s">
        <v>202</v>
      </c>
      <c r="J2702">
        <v>0</v>
      </c>
      <c r="K2702" s="13" t="s">
        <v>191</v>
      </c>
      <c r="L2702">
        <v>1</v>
      </c>
      <c r="M2702">
        <v>0</v>
      </c>
      <c r="N2702" s="13" t="s">
        <v>192</v>
      </c>
      <c r="O2702" s="13" t="s">
        <v>97</v>
      </c>
      <c r="P2702">
        <v>25</v>
      </c>
      <c r="Q2702" s="13" t="s">
        <v>97</v>
      </c>
      <c r="R2702" s="13" t="s">
        <v>199</v>
      </c>
      <c r="S2702" s="13" t="s">
        <v>196</v>
      </c>
      <c r="T2702">
        <v>2</v>
      </c>
      <c r="U2702">
        <v>0</v>
      </c>
      <c r="V2702">
        <v>1</v>
      </c>
      <c r="W2702" s="13" t="s">
        <v>101</v>
      </c>
      <c r="X2702">
        <v>0.45</v>
      </c>
    </row>
    <row r="2703" spans="1:24" x14ac:dyDescent="0.3">
      <c r="A2703">
        <v>2701</v>
      </c>
      <c r="B2703" t="s">
        <v>197</v>
      </c>
      <c r="C2703" t="s">
        <v>198</v>
      </c>
      <c r="D2703">
        <v>30.784033000000001</v>
      </c>
      <c r="E2703">
        <v>76.853655000000003</v>
      </c>
      <c r="F2703" s="18">
        <v>44810</v>
      </c>
      <c r="G2703" s="19">
        <v>0.54166666666666696</v>
      </c>
      <c r="H2703">
        <v>13</v>
      </c>
      <c r="I2703" s="13" t="s">
        <v>215</v>
      </c>
      <c r="J2703">
        <v>0</v>
      </c>
      <c r="K2703" s="13" t="s">
        <v>191</v>
      </c>
      <c r="L2703">
        <v>3</v>
      </c>
      <c r="M2703">
        <v>0</v>
      </c>
      <c r="N2703" s="13" t="s">
        <v>94</v>
      </c>
      <c r="O2703" s="13" t="s">
        <v>95</v>
      </c>
      <c r="P2703">
        <v>25</v>
      </c>
      <c r="Q2703" s="13" t="s">
        <v>195</v>
      </c>
      <c r="R2703" s="13" t="s">
        <v>98</v>
      </c>
      <c r="S2703" s="13" t="s">
        <v>99</v>
      </c>
      <c r="T2703">
        <v>5</v>
      </c>
      <c r="U2703">
        <v>5</v>
      </c>
      <c r="V2703">
        <v>0</v>
      </c>
      <c r="W2703" s="13" t="s">
        <v>101</v>
      </c>
      <c r="X2703">
        <v>0.65</v>
      </c>
    </row>
    <row r="2704" spans="1:24" x14ac:dyDescent="0.3">
      <c r="A2704">
        <v>2702</v>
      </c>
      <c r="B2704" t="s">
        <v>200</v>
      </c>
      <c r="C2704" t="s">
        <v>201</v>
      </c>
      <c r="D2704">
        <v>12.800608</v>
      </c>
      <c r="E2704">
        <v>80.240742999999995</v>
      </c>
      <c r="F2704" s="18">
        <v>45225</v>
      </c>
      <c r="G2704" s="19">
        <v>0.54166666666666696</v>
      </c>
      <c r="H2704">
        <v>13</v>
      </c>
      <c r="I2704" s="13" t="s">
        <v>202</v>
      </c>
      <c r="J2704">
        <v>0</v>
      </c>
      <c r="K2704" s="13" t="s">
        <v>92</v>
      </c>
      <c r="L2704">
        <v>1</v>
      </c>
      <c r="M2704">
        <v>1</v>
      </c>
      <c r="N2704" s="13" t="s">
        <v>212</v>
      </c>
      <c r="O2704" s="13" t="s">
        <v>195</v>
      </c>
      <c r="P2704">
        <v>19</v>
      </c>
      <c r="Q2704" s="13" t="s">
        <v>97</v>
      </c>
      <c r="R2704" s="13" t="s">
        <v>213</v>
      </c>
      <c r="S2704" s="13" t="s">
        <v>196</v>
      </c>
      <c r="T2704">
        <v>4</v>
      </c>
      <c r="U2704">
        <v>4</v>
      </c>
      <c r="V2704">
        <v>0</v>
      </c>
      <c r="W2704" s="13" t="s">
        <v>101</v>
      </c>
      <c r="X2704">
        <v>0.45</v>
      </c>
    </row>
    <row r="2705" spans="1:24" x14ac:dyDescent="0.3">
      <c r="A2705">
        <v>2703</v>
      </c>
      <c r="B2705" t="s">
        <v>203</v>
      </c>
      <c r="C2705" t="s">
        <v>203</v>
      </c>
      <c r="D2705">
        <v>28.719332999999999</v>
      </c>
      <c r="E2705">
        <v>77.089281999999997</v>
      </c>
      <c r="F2705" s="18">
        <v>44926</v>
      </c>
      <c r="G2705" s="19">
        <v>0.41666666666666702</v>
      </c>
      <c r="H2705">
        <v>10</v>
      </c>
      <c r="I2705" s="13" t="s">
        <v>219</v>
      </c>
      <c r="J2705">
        <v>1</v>
      </c>
      <c r="K2705" s="13" t="s">
        <v>191</v>
      </c>
      <c r="L2705">
        <v>2</v>
      </c>
      <c r="M2705">
        <v>0</v>
      </c>
      <c r="N2705" s="13" t="s">
        <v>94</v>
      </c>
      <c r="O2705" s="13" t="s">
        <v>95</v>
      </c>
      <c r="P2705">
        <v>25</v>
      </c>
      <c r="Q2705" s="13" t="s">
        <v>97</v>
      </c>
      <c r="R2705" s="13" t="s">
        <v>208</v>
      </c>
      <c r="S2705" s="13" t="s">
        <v>196</v>
      </c>
      <c r="T2705">
        <v>4</v>
      </c>
      <c r="U2705">
        <v>0</v>
      </c>
      <c r="V2705">
        <v>1</v>
      </c>
      <c r="W2705" s="13" t="s">
        <v>101</v>
      </c>
      <c r="X2705">
        <v>0.8</v>
      </c>
    </row>
    <row r="2706" spans="1:24" x14ac:dyDescent="0.3">
      <c r="A2706">
        <v>2704</v>
      </c>
      <c r="B2706" t="s">
        <v>203</v>
      </c>
      <c r="C2706" t="s">
        <v>203</v>
      </c>
      <c r="D2706">
        <v>28.796143000000001</v>
      </c>
      <c r="E2706">
        <v>77.199757000000005</v>
      </c>
      <c r="F2706" s="18">
        <v>45230</v>
      </c>
      <c r="G2706" s="19">
        <v>0.83333333333333304</v>
      </c>
      <c r="H2706">
        <v>20</v>
      </c>
      <c r="I2706" s="13" t="s">
        <v>215</v>
      </c>
      <c r="J2706">
        <v>0</v>
      </c>
      <c r="K2706" s="13" t="s">
        <v>214</v>
      </c>
      <c r="L2706">
        <v>2</v>
      </c>
      <c r="M2706">
        <v>1</v>
      </c>
      <c r="N2706" s="13" t="s">
        <v>94</v>
      </c>
      <c r="O2706" s="13" t="s">
        <v>95</v>
      </c>
      <c r="P2706">
        <v>39</v>
      </c>
      <c r="Q2706" s="13" t="s">
        <v>195</v>
      </c>
      <c r="R2706" s="13" t="s">
        <v>213</v>
      </c>
      <c r="S2706" s="13" t="s">
        <v>196</v>
      </c>
      <c r="T2706">
        <v>3</v>
      </c>
      <c r="U2706">
        <v>0</v>
      </c>
      <c r="V2706">
        <v>0</v>
      </c>
      <c r="W2706" s="13" t="s">
        <v>101</v>
      </c>
      <c r="X2706">
        <v>0.45</v>
      </c>
    </row>
    <row r="2707" spans="1:24" x14ac:dyDescent="0.3">
      <c r="A2707">
        <v>2705</v>
      </c>
      <c r="B2707" t="s">
        <v>209</v>
      </c>
      <c r="C2707" t="s">
        <v>210</v>
      </c>
      <c r="D2707">
        <v>17.317164999999999</v>
      </c>
      <c r="E2707">
        <v>78.565663000000001</v>
      </c>
      <c r="F2707" s="18">
        <v>44760</v>
      </c>
      <c r="G2707" s="19">
        <v>0.91666666666666696</v>
      </c>
      <c r="H2707">
        <v>22</v>
      </c>
      <c r="I2707" s="13" t="s">
        <v>204</v>
      </c>
      <c r="J2707">
        <v>0</v>
      </c>
      <c r="K2707" s="13" t="s">
        <v>92</v>
      </c>
      <c r="L2707">
        <v>2</v>
      </c>
      <c r="M2707">
        <v>0</v>
      </c>
      <c r="N2707" s="13" t="s">
        <v>212</v>
      </c>
      <c r="O2707" s="13" t="s">
        <v>195</v>
      </c>
      <c r="P2707">
        <v>22</v>
      </c>
      <c r="Q2707" s="13" t="s">
        <v>195</v>
      </c>
      <c r="R2707" s="13" t="s">
        <v>199</v>
      </c>
      <c r="S2707" s="13" t="s">
        <v>196</v>
      </c>
      <c r="T2707">
        <v>1</v>
      </c>
      <c r="U2707">
        <v>0</v>
      </c>
      <c r="V2707">
        <v>0</v>
      </c>
      <c r="W2707" s="13" t="s">
        <v>101</v>
      </c>
      <c r="X2707">
        <v>0.25</v>
      </c>
    </row>
    <row r="2708" spans="1:24" x14ac:dyDescent="0.3">
      <c r="A2708">
        <v>2706</v>
      </c>
      <c r="B2708" t="s">
        <v>190</v>
      </c>
      <c r="C2708" t="s">
        <v>80</v>
      </c>
      <c r="D2708">
        <v>19.129515000000001</v>
      </c>
      <c r="E2708">
        <v>72.866540999999998</v>
      </c>
      <c r="F2708" s="18">
        <v>45243</v>
      </c>
      <c r="G2708" s="19">
        <v>0.16666666666666699</v>
      </c>
      <c r="H2708">
        <v>4</v>
      </c>
      <c r="I2708" s="13" t="s">
        <v>204</v>
      </c>
      <c r="J2708">
        <v>0</v>
      </c>
      <c r="K2708" s="13" t="s">
        <v>191</v>
      </c>
      <c r="L2708">
        <v>2</v>
      </c>
      <c r="M2708">
        <v>1</v>
      </c>
      <c r="N2708" s="13" t="s">
        <v>212</v>
      </c>
      <c r="O2708" s="13" t="s">
        <v>95</v>
      </c>
      <c r="P2708">
        <v>30</v>
      </c>
      <c r="Q2708" s="13" t="s">
        <v>195</v>
      </c>
      <c r="R2708" s="13" t="s">
        <v>213</v>
      </c>
      <c r="S2708" s="13" t="s">
        <v>196</v>
      </c>
      <c r="T2708">
        <v>1</v>
      </c>
      <c r="U2708">
        <v>0</v>
      </c>
      <c r="V2708">
        <v>0</v>
      </c>
      <c r="W2708" s="13" t="s">
        <v>101</v>
      </c>
      <c r="X2708">
        <v>0.45</v>
      </c>
    </row>
    <row r="2709" spans="1:24" x14ac:dyDescent="0.3">
      <c r="A2709">
        <v>2707</v>
      </c>
      <c r="B2709" t="s">
        <v>79</v>
      </c>
      <c r="C2709" t="s">
        <v>80</v>
      </c>
      <c r="D2709">
        <v>18.461808999999999</v>
      </c>
      <c r="E2709">
        <v>73.903920999999997</v>
      </c>
      <c r="F2709" s="18">
        <v>45126</v>
      </c>
      <c r="G2709" s="19">
        <v>0.5</v>
      </c>
      <c r="H2709">
        <v>12</v>
      </c>
      <c r="I2709" s="13" t="s">
        <v>194</v>
      </c>
      <c r="J2709">
        <v>0</v>
      </c>
      <c r="K2709" s="13" t="s">
        <v>214</v>
      </c>
      <c r="L2709">
        <v>1</v>
      </c>
      <c r="M2709">
        <v>1</v>
      </c>
      <c r="N2709" s="13" t="s">
        <v>212</v>
      </c>
      <c r="O2709" s="13" t="s">
        <v>195</v>
      </c>
      <c r="P2709">
        <v>23</v>
      </c>
      <c r="Q2709" s="13" t="s">
        <v>97</v>
      </c>
      <c r="R2709" s="13" t="s">
        <v>213</v>
      </c>
      <c r="S2709" s="13" t="s">
        <v>196</v>
      </c>
      <c r="T2709">
        <v>4</v>
      </c>
      <c r="U2709">
        <v>1</v>
      </c>
      <c r="V2709">
        <v>0</v>
      </c>
      <c r="W2709" s="13" t="s">
        <v>101</v>
      </c>
      <c r="X2709">
        <v>0.45</v>
      </c>
    </row>
    <row r="2710" spans="1:24" x14ac:dyDescent="0.3">
      <c r="A2710">
        <v>2708</v>
      </c>
      <c r="B2710" t="s">
        <v>79</v>
      </c>
      <c r="C2710" t="s">
        <v>80</v>
      </c>
      <c r="D2710">
        <v>18.674023999999999</v>
      </c>
      <c r="E2710">
        <v>73.813216999999995</v>
      </c>
      <c r="F2710" s="18">
        <v>45482</v>
      </c>
      <c r="G2710" s="19">
        <v>0.29166666666666702</v>
      </c>
      <c r="H2710">
        <v>7</v>
      </c>
      <c r="I2710" s="13" t="s">
        <v>215</v>
      </c>
      <c r="J2710">
        <v>0</v>
      </c>
      <c r="K2710" s="13" t="s">
        <v>214</v>
      </c>
      <c r="L2710">
        <v>1</v>
      </c>
      <c r="M2710">
        <v>1</v>
      </c>
      <c r="N2710" s="13" t="s">
        <v>94</v>
      </c>
      <c r="O2710" s="13" t="s">
        <v>95</v>
      </c>
      <c r="P2710">
        <v>40</v>
      </c>
      <c r="Q2710" s="13" t="s">
        <v>195</v>
      </c>
      <c r="R2710" s="13" t="s">
        <v>205</v>
      </c>
      <c r="S2710" s="13" t="s">
        <v>196</v>
      </c>
      <c r="T2710">
        <v>5</v>
      </c>
      <c r="U2710">
        <v>2</v>
      </c>
      <c r="V2710">
        <v>0</v>
      </c>
      <c r="W2710" s="13" t="s">
        <v>101</v>
      </c>
      <c r="X2710">
        <v>0.45</v>
      </c>
    </row>
    <row r="2711" spans="1:24" x14ac:dyDescent="0.3">
      <c r="A2711">
        <v>2709</v>
      </c>
      <c r="B2711" t="s">
        <v>190</v>
      </c>
      <c r="C2711" t="s">
        <v>80</v>
      </c>
      <c r="D2711">
        <v>19.268691</v>
      </c>
      <c r="E2711">
        <v>72.968023000000002</v>
      </c>
      <c r="F2711" s="18">
        <v>44977</v>
      </c>
      <c r="G2711" s="19">
        <v>0.16666666666666699</v>
      </c>
      <c r="H2711">
        <v>4</v>
      </c>
      <c r="I2711" s="13" t="s">
        <v>204</v>
      </c>
      <c r="J2711">
        <v>0</v>
      </c>
      <c r="K2711" s="13" t="s">
        <v>214</v>
      </c>
      <c r="L2711">
        <v>3</v>
      </c>
      <c r="M2711">
        <v>0</v>
      </c>
      <c r="N2711" s="13" t="s">
        <v>94</v>
      </c>
      <c r="O2711" s="13" t="s">
        <v>95</v>
      </c>
      <c r="P2711">
        <v>37</v>
      </c>
      <c r="Q2711" s="13" t="s">
        <v>95</v>
      </c>
      <c r="R2711" s="13" t="s">
        <v>98</v>
      </c>
      <c r="S2711" s="13" t="s">
        <v>196</v>
      </c>
      <c r="T2711">
        <v>1</v>
      </c>
      <c r="U2711">
        <v>1</v>
      </c>
      <c r="V2711">
        <v>0</v>
      </c>
      <c r="W2711" s="13" t="s">
        <v>101</v>
      </c>
      <c r="X2711">
        <v>0.45</v>
      </c>
    </row>
    <row r="2712" spans="1:24" x14ac:dyDescent="0.3">
      <c r="A2712">
        <v>2710</v>
      </c>
      <c r="B2712" t="s">
        <v>197</v>
      </c>
      <c r="C2712" t="s">
        <v>198</v>
      </c>
      <c r="D2712">
        <v>30.623860000000001</v>
      </c>
      <c r="E2712">
        <v>76.866196000000002</v>
      </c>
      <c r="F2712" s="18">
        <v>45590</v>
      </c>
      <c r="G2712" s="19">
        <v>0.79166666666666696</v>
      </c>
      <c r="H2712">
        <v>19</v>
      </c>
      <c r="I2712" s="13" t="s">
        <v>211</v>
      </c>
      <c r="J2712">
        <v>0</v>
      </c>
      <c r="K2712" s="13" t="s">
        <v>214</v>
      </c>
      <c r="L2712">
        <v>1</v>
      </c>
      <c r="M2712">
        <v>0</v>
      </c>
      <c r="N2712" s="13" t="s">
        <v>192</v>
      </c>
      <c r="O2712" s="13" t="s">
        <v>97</v>
      </c>
      <c r="P2712">
        <v>34</v>
      </c>
      <c r="Q2712" s="13" t="s">
        <v>195</v>
      </c>
      <c r="R2712" s="13" t="s">
        <v>213</v>
      </c>
      <c r="S2712" s="13" t="s">
        <v>193</v>
      </c>
      <c r="T2712">
        <v>2</v>
      </c>
      <c r="U2712">
        <v>2</v>
      </c>
      <c r="V2712">
        <v>1</v>
      </c>
      <c r="W2712" s="13" t="s">
        <v>101</v>
      </c>
      <c r="X2712">
        <v>0.25</v>
      </c>
    </row>
    <row r="2713" spans="1:24" x14ac:dyDescent="0.3">
      <c r="A2713">
        <v>2711</v>
      </c>
      <c r="B2713" t="s">
        <v>217</v>
      </c>
      <c r="C2713" t="s">
        <v>218</v>
      </c>
      <c r="D2713">
        <v>22.579459</v>
      </c>
      <c r="E2713">
        <v>88.273810999999995</v>
      </c>
      <c r="F2713" s="18">
        <v>45205</v>
      </c>
      <c r="G2713" s="19">
        <v>0.83333333333333304</v>
      </c>
      <c r="H2713">
        <v>20</v>
      </c>
      <c r="I2713" s="13" t="s">
        <v>211</v>
      </c>
      <c r="J2713">
        <v>0</v>
      </c>
      <c r="K2713" s="13" t="s">
        <v>92</v>
      </c>
      <c r="L2713">
        <v>3</v>
      </c>
      <c r="M2713">
        <v>1</v>
      </c>
      <c r="N2713" s="13" t="s">
        <v>94</v>
      </c>
      <c r="O2713" s="13" t="s">
        <v>95</v>
      </c>
      <c r="P2713">
        <v>39</v>
      </c>
      <c r="Q2713" s="13" t="s">
        <v>97</v>
      </c>
      <c r="R2713" s="13" t="s">
        <v>213</v>
      </c>
      <c r="S2713" s="13" t="s">
        <v>196</v>
      </c>
      <c r="T2713">
        <v>4</v>
      </c>
      <c r="U2713">
        <v>0</v>
      </c>
      <c r="V2713">
        <v>0</v>
      </c>
      <c r="W2713" s="13" t="s">
        <v>101</v>
      </c>
      <c r="X2713">
        <v>0.65</v>
      </c>
    </row>
    <row r="2714" spans="1:24" x14ac:dyDescent="0.3">
      <c r="A2714">
        <v>2712</v>
      </c>
      <c r="B2714" t="s">
        <v>217</v>
      </c>
      <c r="C2714" t="s">
        <v>218</v>
      </c>
      <c r="D2714">
        <v>22.618331999999999</v>
      </c>
      <c r="E2714">
        <v>88.452359999999999</v>
      </c>
      <c r="F2714" s="18">
        <v>45294</v>
      </c>
      <c r="G2714" s="19">
        <v>0.70833333333333304</v>
      </c>
      <c r="H2714">
        <v>17</v>
      </c>
      <c r="I2714" s="13" t="s">
        <v>194</v>
      </c>
      <c r="J2714">
        <v>0</v>
      </c>
      <c r="K2714" s="13" t="s">
        <v>92</v>
      </c>
      <c r="L2714">
        <v>2</v>
      </c>
      <c r="M2714">
        <v>1</v>
      </c>
      <c r="N2714" s="13" t="s">
        <v>94</v>
      </c>
      <c r="O2714" s="13" t="s">
        <v>95</v>
      </c>
      <c r="P2714">
        <v>40</v>
      </c>
      <c r="Q2714" s="13" t="s">
        <v>95</v>
      </c>
      <c r="R2714" s="13" t="s">
        <v>199</v>
      </c>
      <c r="S2714" s="13" t="s">
        <v>196</v>
      </c>
      <c r="T2714">
        <v>1</v>
      </c>
      <c r="U2714">
        <v>1</v>
      </c>
      <c r="V2714">
        <v>1</v>
      </c>
      <c r="W2714" s="13" t="s">
        <v>101</v>
      </c>
      <c r="X2714">
        <v>0.6</v>
      </c>
    </row>
    <row r="2715" spans="1:24" x14ac:dyDescent="0.3">
      <c r="A2715">
        <v>2713</v>
      </c>
      <c r="B2715" t="s">
        <v>206</v>
      </c>
      <c r="C2715" t="s">
        <v>207</v>
      </c>
      <c r="D2715">
        <v>13.118217</v>
      </c>
      <c r="E2715">
        <v>77.782662000000002</v>
      </c>
      <c r="F2715" s="18">
        <v>45191</v>
      </c>
      <c r="G2715" s="19">
        <v>0</v>
      </c>
      <c r="H2715">
        <v>0</v>
      </c>
      <c r="I2715" s="13" t="s">
        <v>211</v>
      </c>
      <c r="J2715">
        <v>0</v>
      </c>
      <c r="K2715" s="13" t="s">
        <v>92</v>
      </c>
      <c r="L2715">
        <v>2</v>
      </c>
      <c r="M2715">
        <v>0</v>
      </c>
      <c r="N2715" s="13" t="s">
        <v>212</v>
      </c>
      <c r="O2715" s="13" t="s">
        <v>95</v>
      </c>
      <c r="P2715">
        <v>25</v>
      </c>
      <c r="Q2715" s="13" t="s">
        <v>195</v>
      </c>
      <c r="R2715" s="13" t="s">
        <v>213</v>
      </c>
      <c r="S2715" s="13" t="s">
        <v>193</v>
      </c>
      <c r="T2715">
        <v>2</v>
      </c>
      <c r="U2715">
        <v>1</v>
      </c>
      <c r="V2715">
        <v>0</v>
      </c>
      <c r="W2715" s="13" t="s">
        <v>101</v>
      </c>
      <c r="X2715">
        <v>0.45</v>
      </c>
    </row>
    <row r="2716" spans="1:24" x14ac:dyDescent="0.3">
      <c r="A2716">
        <v>2714</v>
      </c>
      <c r="B2716" t="s">
        <v>206</v>
      </c>
      <c r="C2716" t="s">
        <v>207</v>
      </c>
      <c r="D2716">
        <v>12.888956</v>
      </c>
      <c r="E2716">
        <v>77.686957000000007</v>
      </c>
      <c r="F2716" s="18">
        <v>45376</v>
      </c>
      <c r="G2716" s="19">
        <v>0.91666666666666696</v>
      </c>
      <c r="H2716">
        <v>22</v>
      </c>
      <c r="I2716" s="13" t="s">
        <v>204</v>
      </c>
      <c r="J2716">
        <v>0</v>
      </c>
      <c r="K2716" s="13" t="s">
        <v>92</v>
      </c>
      <c r="L2716">
        <v>5</v>
      </c>
      <c r="M2716">
        <v>1</v>
      </c>
      <c r="N2716" s="13" t="s">
        <v>212</v>
      </c>
      <c r="O2716" s="13" t="s">
        <v>95</v>
      </c>
      <c r="P2716">
        <v>28</v>
      </c>
      <c r="Q2716" s="13" t="s">
        <v>95</v>
      </c>
      <c r="R2716" s="13" t="s">
        <v>205</v>
      </c>
      <c r="S2716" s="13" t="s">
        <v>196</v>
      </c>
      <c r="T2716">
        <v>3</v>
      </c>
      <c r="U2716">
        <v>2</v>
      </c>
      <c r="V2716">
        <v>0</v>
      </c>
      <c r="W2716" s="13" t="s">
        <v>216</v>
      </c>
      <c r="X2716">
        <v>0.55000000000000004</v>
      </c>
    </row>
    <row r="2717" spans="1:24" x14ac:dyDescent="0.3">
      <c r="A2717">
        <v>2715</v>
      </c>
      <c r="B2717" t="s">
        <v>190</v>
      </c>
      <c r="C2717" t="s">
        <v>80</v>
      </c>
      <c r="D2717">
        <v>18.862425000000002</v>
      </c>
      <c r="E2717">
        <v>72.875596000000002</v>
      </c>
      <c r="F2717" s="18">
        <v>45567</v>
      </c>
      <c r="G2717" s="19">
        <v>0.5</v>
      </c>
      <c r="H2717">
        <v>12</v>
      </c>
      <c r="I2717" s="13" t="s">
        <v>194</v>
      </c>
      <c r="J2717">
        <v>0</v>
      </c>
      <c r="K2717" s="13" t="s">
        <v>191</v>
      </c>
      <c r="L2717">
        <v>3</v>
      </c>
      <c r="M2717">
        <v>0</v>
      </c>
      <c r="N2717" s="13" t="s">
        <v>192</v>
      </c>
      <c r="O2717" s="13" t="s">
        <v>97</v>
      </c>
      <c r="P2717">
        <v>17</v>
      </c>
      <c r="Q2717" s="13" t="s">
        <v>95</v>
      </c>
      <c r="R2717" s="13" t="s">
        <v>208</v>
      </c>
      <c r="S2717" s="13" t="s">
        <v>196</v>
      </c>
      <c r="T2717">
        <v>4</v>
      </c>
      <c r="U2717">
        <v>4</v>
      </c>
      <c r="V2717">
        <v>0</v>
      </c>
      <c r="W2717" s="13" t="s">
        <v>101</v>
      </c>
      <c r="X2717">
        <v>0.1</v>
      </c>
    </row>
    <row r="2718" spans="1:24" x14ac:dyDescent="0.3">
      <c r="A2718">
        <v>2716</v>
      </c>
      <c r="B2718" t="s">
        <v>190</v>
      </c>
      <c r="C2718" t="s">
        <v>80</v>
      </c>
      <c r="D2718">
        <v>19.148582000000001</v>
      </c>
      <c r="E2718">
        <v>72.887354000000002</v>
      </c>
      <c r="F2718" s="18">
        <v>45373</v>
      </c>
      <c r="G2718" s="19">
        <v>0.45833333333333298</v>
      </c>
      <c r="H2718">
        <v>11</v>
      </c>
      <c r="I2718" s="13" t="s">
        <v>211</v>
      </c>
      <c r="J2718">
        <v>0</v>
      </c>
      <c r="K2718" s="13" t="s">
        <v>191</v>
      </c>
      <c r="L2718">
        <v>1</v>
      </c>
      <c r="M2718">
        <v>0</v>
      </c>
      <c r="N2718" s="13" t="s">
        <v>94</v>
      </c>
      <c r="O2718" s="13" t="s">
        <v>95</v>
      </c>
      <c r="P2718">
        <v>30</v>
      </c>
      <c r="Q2718" s="13" t="s">
        <v>95</v>
      </c>
      <c r="R2718" s="13" t="s">
        <v>205</v>
      </c>
      <c r="S2718" s="13" t="s">
        <v>193</v>
      </c>
      <c r="T2718">
        <v>1</v>
      </c>
      <c r="U2718">
        <v>1</v>
      </c>
      <c r="V2718">
        <v>0</v>
      </c>
      <c r="W2718" s="13" t="s">
        <v>101</v>
      </c>
      <c r="X2718">
        <v>0.45</v>
      </c>
    </row>
    <row r="2719" spans="1:24" x14ac:dyDescent="0.3">
      <c r="A2719">
        <v>2717</v>
      </c>
      <c r="B2719" t="s">
        <v>203</v>
      </c>
      <c r="C2719" t="s">
        <v>203</v>
      </c>
      <c r="D2719">
        <v>28.765069</v>
      </c>
      <c r="E2719">
        <v>77.041184999999999</v>
      </c>
      <c r="F2719" s="18">
        <v>44957</v>
      </c>
      <c r="G2719" s="19">
        <v>0.625</v>
      </c>
      <c r="H2719">
        <v>15</v>
      </c>
      <c r="I2719" s="13" t="s">
        <v>215</v>
      </c>
      <c r="J2719">
        <v>0</v>
      </c>
      <c r="K2719" s="13" t="s">
        <v>214</v>
      </c>
      <c r="L2719">
        <v>2</v>
      </c>
      <c r="M2719">
        <v>1</v>
      </c>
      <c r="N2719" s="13" t="s">
        <v>212</v>
      </c>
      <c r="O2719" s="13" t="s">
        <v>95</v>
      </c>
      <c r="P2719">
        <v>38</v>
      </c>
      <c r="Q2719" s="13" t="s">
        <v>195</v>
      </c>
      <c r="R2719" s="13" t="s">
        <v>205</v>
      </c>
      <c r="S2719" s="13" t="s">
        <v>196</v>
      </c>
      <c r="T2719">
        <v>4</v>
      </c>
      <c r="U2719">
        <v>3</v>
      </c>
      <c r="V2719">
        <v>0</v>
      </c>
      <c r="W2719" s="13" t="s">
        <v>101</v>
      </c>
      <c r="X2719">
        <v>0.45</v>
      </c>
    </row>
    <row r="2720" spans="1:24" x14ac:dyDescent="0.3">
      <c r="A2720">
        <v>2718</v>
      </c>
      <c r="B2720" t="s">
        <v>197</v>
      </c>
      <c r="C2720" t="s">
        <v>198</v>
      </c>
      <c r="D2720">
        <v>30.751003000000001</v>
      </c>
      <c r="E2720">
        <v>76.795905000000005</v>
      </c>
      <c r="F2720" s="18">
        <v>45754</v>
      </c>
      <c r="G2720" s="19">
        <v>0.33333333333333298</v>
      </c>
      <c r="H2720">
        <v>8</v>
      </c>
      <c r="I2720" s="13" t="s">
        <v>204</v>
      </c>
      <c r="J2720">
        <v>0</v>
      </c>
      <c r="K2720" s="13" t="s">
        <v>214</v>
      </c>
      <c r="L2720">
        <v>1</v>
      </c>
      <c r="M2720">
        <v>1</v>
      </c>
      <c r="N2720" s="13" t="s">
        <v>212</v>
      </c>
      <c r="O2720" s="13" t="s">
        <v>195</v>
      </c>
      <c r="P2720">
        <v>40</v>
      </c>
      <c r="Q2720" s="13" t="s">
        <v>195</v>
      </c>
      <c r="R2720" s="13" t="s">
        <v>98</v>
      </c>
      <c r="S2720" s="13" t="s">
        <v>196</v>
      </c>
      <c r="T2720">
        <v>5</v>
      </c>
      <c r="U2720">
        <v>4</v>
      </c>
      <c r="V2720">
        <v>1</v>
      </c>
      <c r="W2720" s="13" t="s">
        <v>101</v>
      </c>
      <c r="X2720">
        <v>0.4</v>
      </c>
    </row>
    <row r="2721" spans="1:24" x14ac:dyDescent="0.3">
      <c r="A2721">
        <v>2719</v>
      </c>
      <c r="B2721" t="s">
        <v>197</v>
      </c>
      <c r="C2721" t="s">
        <v>198</v>
      </c>
      <c r="D2721">
        <v>30.788786999999999</v>
      </c>
      <c r="E2721">
        <v>76.799903999999998</v>
      </c>
      <c r="F2721" s="18">
        <v>45758</v>
      </c>
      <c r="G2721" s="19">
        <v>0.25</v>
      </c>
      <c r="H2721">
        <v>6</v>
      </c>
      <c r="I2721" s="13" t="s">
        <v>211</v>
      </c>
      <c r="J2721">
        <v>0</v>
      </c>
      <c r="K2721" s="13" t="s">
        <v>191</v>
      </c>
      <c r="L2721">
        <v>5</v>
      </c>
      <c r="M2721">
        <v>1</v>
      </c>
      <c r="N2721" s="13" t="s">
        <v>94</v>
      </c>
      <c r="O2721" s="13" t="s">
        <v>95</v>
      </c>
      <c r="P2721">
        <v>21</v>
      </c>
      <c r="Q2721" s="13" t="s">
        <v>195</v>
      </c>
      <c r="R2721" s="13" t="s">
        <v>205</v>
      </c>
      <c r="S2721" s="13" t="s">
        <v>193</v>
      </c>
      <c r="T2721">
        <v>1</v>
      </c>
      <c r="U2721">
        <v>1</v>
      </c>
      <c r="V2721">
        <v>0</v>
      </c>
      <c r="W2721" s="13" t="s">
        <v>101</v>
      </c>
      <c r="X2721">
        <v>0.45</v>
      </c>
    </row>
    <row r="2722" spans="1:24" x14ac:dyDescent="0.3">
      <c r="A2722">
        <v>2720</v>
      </c>
      <c r="B2722" t="s">
        <v>206</v>
      </c>
      <c r="C2722" t="s">
        <v>207</v>
      </c>
      <c r="D2722">
        <v>12.833579</v>
      </c>
      <c r="E2722">
        <v>77.666255000000007</v>
      </c>
      <c r="F2722" s="18">
        <v>45069</v>
      </c>
      <c r="G2722" s="19">
        <v>4.1666666666666699E-2</v>
      </c>
      <c r="H2722">
        <v>1</v>
      </c>
      <c r="I2722" s="13" t="s">
        <v>215</v>
      </c>
      <c r="J2722">
        <v>0</v>
      </c>
      <c r="K2722" s="13" t="s">
        <v>92</v>
      </c>
      <c r="L2722">
        <v>5</v>
      </c>
      <c r="M2722">
        <v>1</v>
      </c>
      <c r="N2722" s="13" t="s">
        <v>94</v>
      </c>
      <c r="O2722" s="13" t="s">
        <v>95</v>
      </c>
      <c r="P2722">
        <v>34</v>
      </c>
      <c r="Q2722" s="13" t="s">
        <v>95</v>
      </c>
      <c r="R2722" s="13" t="s">
        <v>213</v>
      </c>
      <c r="S2722" s="13" t="s">
        <v>196</v>
      </c>
      <c r="T2722">
        <v>1</v>
      </c>
      <c r="U2722">
        <v>1</v>
      </c>
      <c r="V2722">
        <v>0</v>
      </c>
      <c r="W2722" s="13" t="s">
        <v>101</v>
      </c>
      <c r="X2722">
        <v>0.45</v>
      </c>
    </row>
    <row r="2723" spans="1:24" x14ac:dyDescent="0.3">
      <c r="A2723">
        <v>2721</v>
      </c>
      <c r="B2723" t="s">
        <v>206</v>
      </c>
      <c r="C2723" t="s">
        <v>207</v>
      </c>
      <c r="D2723">
        <v>12.837619</v>
      </c>
      <c r="E2723">
        <v>77.428005999999996</v>
      </c>
      <c r="F2723" s="18">
        <v>45016</v>
      </c>
      <c r="G2723" s="19">
        <v>0.5</v>
      </c>
      <c r="H2723">
        <v>12</v>
      </c>
      <c r="I2723" s="13" t="s">
        <v>211</v>
      </c>
      <c r="J2723">
        <v>0</v>
      </c>
      <c r="K2723" s="13" t="s">
        <v>191</v>
      </c>
      <c r="L2723">
        <v>6</v>
      </c>
      <c r="M2723">
        <v>1</v>
      </c>
      <c r="N2723" s="13" t="s">
        <v>212</v>
      </c>
      <c r="O2723" s="13" t="s">
        <v>195</v>
      </c>
      <c r="P2723">
        <v>39</v>
      </c>
      <c r="Q2723" s="13" t="s">
        <v>195</v>
      </c>
      <c r="R2723" s="13" t="s">
        <v>208</v>
      </c>
      <c r="S2723" s="13" t="s">
        <v>196</v>
      </c>
      <c r="T2723">
        <v>1</v>
      </c>
      <c r="U2723">
        <v>1</v>
      </c>
      <c r="V2723">
        <v>0</v>
      </c>
      <c r="W2723" s="13" t="s">
        <v>101</v>
      </c>
      <c r="X2723">
        <v>0.25</v>
      </c>
    </row>
    <row r="2724" spans="1:24" x14ac:dyDescent="0.3">
      <c r="A2724">
        <v>2722</v>
      </c>
      <c r="B2724" t="s">
        <v>203</v>
      </c>
      <c r="C2724" t="s">
        <v>203</v>
      </c>
      <c r="D2724">
        <v>28.776903999999998</v>
      </c>
      <c r="E2724">
        <v>77.029291000000001</v>
      </c>
      <c r="F2724" s="18">
        <v>45334</v>
      </c>
      <c r="G2724" s="19">
        <v>0.95833333333333304</v>
      </c>
      <c r="H2724">
        <v>23</v>
      </c>
      <c r="I2724" s="13" t="s">
        <v>204</v>
      </c>
      <c r="J2724">
        <v>0</v>
      </c>
      <c r="K2724" s="13" t="s">
        <v>191</v>
      </c>
      <c r="L2724">
        <v>2</v>
      </c>
      <c r="M2724">
        <v>0</v>
      </c>
      <c r="N2724" s="13" t="s">
        <v>94</v>
      </c>
      <c r="O2724" s="13" t="s">
        <v>95</v>
      </c>
      <c r="P2724">
        <v>35</v>
      </c>
      <c r="Q2724" s="13" t="s">
        <v>95</v>
      </c>
      <c r="R2724" s="13" t="s">
        <v>199</v>
      </c>
      <c r="S2724" s="13" t="s">
        <v>196</v>
      </c>
      <c r="T2724">
        <v>1</v>
      </c>
      <c r="U2724">
        <v>1</v>
      </c>
      <c r="V2724">
        <v>0</v>
      </c>
      <c r="W2724" s="13" t="s">
        <v>101</v>
      </c>
      <c r="X2724">
        <v>0.45</v>
      </c>
    </row>
    <row r="2725" spans="1:24" x14ac:dyDescent="0.3">
      <c r="A2725">
        <v>2723</v>
      </c>
      <c r="B2725" t="s">
        <v>79</v>
      </c>
      <c r="C2725" t="s">
        <v>80</v>
      </c>
      <c r="D2725">
        <v>18.557528999999999</v>
      </c>
      <c r="E2725">
        <v>73.941782000000003</v>
      </c>
      <c r="F2725" s="18">
        <v>45124</v>
      </c>
      <c r="G2725" s="19">
        <v>0.70833333333333304</v>
      </c>
      <c r="H2725">
        <v>17</v>
      </c>
      <c r="I2725" s="13" t="s">
        <v>204</v>
      </c>
      <c r="J2725">
        <v>0</v>
      </c>
      <c r="K2725" s="13" t="s">
        <v>92</v>
      </c>
      <c r="L2725">
        <v>5</v>
      </c>
      <c r="M2725">
        <v>0</v>
      </c>
      <c r="N2725" s="13" t="s">
        <v>94</v>
      </c>
      <c r="O2725" s="13" t="s">
        <v>95</v>
      </c>
      <c r="P2725">
        <v>35</v>
      </c>
      <c r="Q2725" s="13" t="s">
        <v>97</v>
      </c>
      <c r="R2725" s="13" t="s">
        <v>213</v>
      </c>
      <c r="S2725" s="13" t="s">
        <v>99</v>
      </c>
      <c r="T2725">
        <v>4</v>
      </c>
      <c r="U2725">
        <v>4</v>
      </c>
      <c r="V2725">
        <v>1</v>
      </c>
      <c r="W2725" s="13" t="s">
        <v>101</v>
      </c>
      <c r="X2725">
        <v>1</v>
      </c>
    </row>
    <row r="2726" spans="1:24" x14ac:dyDescent="0.3">
      <c r="A2726">
        <v>2724</v>
      </c>
      <c r="B2726" t="s">
        <v>217</v>
      </c>
      <c r="C2726" t="s">
        <v>218</v>
      </c>
      <c r="D2726">
        <v>22.515961000000001</v>
      </c>
      <c r="E2726">
        <v>88.373222999999996</v>
      </c>
      <c r="F2726" s="18">
        <v>45152</v>
      </c>
      <c r="G2726" s="19">
        <v>0.25</v>
      </c>
      <c r="H2726">
        <v>6</v>
      </c>
      <c r="I2726" s="13" t="s">
        <v>204</v>
      </c>
      <c r="J2726">
        <v>0</v>
      </c>
      <c r="K2726" s="13" t="s">
        <v>191</v>
      </c>
      <c r="L2726">
        <v>5</v>
      </c>
      <c r="M2726">
        <v>1</v>
      </c>
      <c r="N2726" s="13" t="s">
        <v>94</v>
      </c>
      <c r="O2726" s="13" t="s">
        <v>95</v>
      </c>
      <c r="P2726">
        <v>38</v>
      </c>
      <c r="Q2726" s="13" t="s">
        <v>97</v>
      </c>
      <c r="R2726" s="13" t="s">
        <v>98</v>
      </c>
      <c r="S2726" s="13" t="s">
        <v>99</v>
      </c>
      <c r="T2726">
        <v>4</v>
      </c>
      <c r="U2726">
        <v>4</v>
      </c>
      <c r="V2726">
        <v>0</v>
      </c>
      <c r="W2726" s="13" t="s">
        <v>101</v>
      </c>
      <c r="X2726">
        <v>0.85</v>
      </c>
    </row>
    <row r="2727" spans="1:24" x14ac:dyDescent="0.3">
      <c r="A2727">
        <v>2725</v>
      </c>
      <c r="B2727" t="s">
        <v>206</v>
      </c>
      <c r="C2727" t="s">
        <v>207</v>
      </c>
      <c r="D2727">
        <v>13.025850999999999</v>
      </c>
      <c r="E2727">
        <v>77.542017999999999</v>
      </c>
      <c r="F2727" s="18">
        <v>45607</v>
      </c>
      <c r="G2727" s="19">
        <v>0.20833333333333301</v>
      </c>
      <c r="H2727">
        <v>5</v>
      </c>
      <c r="I2727" s="13" t="s">
        <v>204</v>
      </c>
      <c r="J2727">
        <v>0</v>
      </c>
      <c r="K2727" s="13" t="s">
        <v>214</v>
      </c>
      <c r="L2727">
        <v>4</v>
      </c>
      <c r="M2727">
        <v>0</v>
      </c>
      <c r="N2727" s="13" t="s">
        <v>94</v>
      </c>
      <c r="O2727" s="13" t="s">
        <v>95</v>
      </c>
      <c r="P2727">
        <v>31</v>
      </c>
      <c r="Q2727" s="13" t="s">
        <v>97</v>
      </c>
      <c r="R2727" s="13" t="s">
        <v>208</v>
      </c>
      <c r="S2727" s="13" t="s">
        <v>196</v>
      </c>
      <c r="T2727">
        <v>3</v>
      </c>
      <c r="U2727">
        <v>1</v>
      </c>
      <c r="V2727">
        <v>0</v>
      </c>
      <c r="W2727" s="13" t="s">
        <v>101</v>
      </c>
      <c r="X2727">
        <v>0.65</v>
      </c>
    </row>
    <row r="2728" spans="1:24" x14ac:dyDescent="0.3">
      <c r="A2728">
        <v>2726</v>
      </c>
      <c r="B2728" t="s">
        <v>200</v>
      </c>
      <c r="C2728" t="s">
        <v>201</v>
      </c>
      <c r="D2728">
        <v>12.995911</v>
      </c>
      <c r="E2728">
        <v>80.145887000000002</v>
      </c>
      <c r="F2728" s="18">
        <v>45160</v>
      </c>
      <c r="G2728" s="19">
        <v>0.79166666666666696</v>
      </c>
      <c r="H2728">
        <v>19</v>
      </c>
      <c r="I2728" s="13" t="s">
        <v>215</v>
      </c>
      <c r="J2728">
        <v>0</v>
      </c>
      <c r="K2728" s="13" t="s">
        <v>214</v>
      </c>
      <c r="L2728">
        <v>1</v>
      </c>
      <c r="M2728">
        <v>0</v>
      </c>
      <c r="N2728" s="13" t="s">
        <v>94</v>
      </c>
      <c r="O2728" s="13" t="s">
        <v>95</v>
      </c>
      <c r="P2728">
        <v>29</v>
      </c>
      <c r="Q2728" s="13" t="s">
        <v>195</v>
      </c>
      <c r="R2728" s="13" t="s">
        <v>98</v>
      </c>
      <c r="S2728" s="13" t="s">
        <v>193</v>
      </c>
      <c r="T2728">
        <v>1</v>
      </c>
      <c r="U2728">
        <v>0</v>
      </c>
      <c r="V2728">
        <v>1</v>
      </c>
      <c r="W2728" s="13" t="s">
        <v>101</v>
      </c>
      <c r="X2728">
        <v>0.6</v>
      </c>
    </row>
    <row r="2729" spans="1:24" x14ac:dyDescent="0.3">
      <c r="A2729">
        <v>2727</v>
      </c>
      <c r="B2729" t="s">
        <v>203</v>
      </c>
      <c r="C2729" t="s">
        <v>203</v>
      </c>
      <c r="D2729">
        <v>28.649605999999999</v>
      </c>
      <c r="E2729">
        <v>77.007981000000001</v>
      </c>
      <c r="F2729" s="18">
        <v>45562</v>
      </c>
      <c r="G2729" s="19">
        <v>0.45833333333333298</v>
      </c>
      <c r="H2729">
        <v>11</v>
      </c>
      <c r="I2729" s="13" t="s">
        <v>211</v>
      </c>
      <c r="J2729">
        <v>0</v>
      </c>
      <c r="K2729" s="13" t="s">
        <v>214</v>
      </c>
      <c r="L2729">
        <v>1</v>
      </c>
      <c r="M2729">
        <v>0</v>
      </c>
      <c r="N2729" s="13" t="s">
        <v>94</v>
      </c>
      <c r="O2729" s="13" t="s">
        <v>95</v>
      </c>
      <c r="P2729">
        <v>20</v>
      </c>
      <c r="Q2729" s="13" t="s">
        <v>95</v>
      </c>
      <c r="R2729" s="13" t="s">
        <v>98</v>
      </c>
      <c r="S2729" s="13" t="s">
        <v>196</v>
      </c>
      <c r="T2729">
        <v>3</v>
      </c>
      <c r="U2729">
        <v>0</v>
      </c>
      <c r="V2729">
        <v>0</v>
      </c>
      <c r="W2729" s="13" t="s">
        <v>101</v>
      </c>
      <c r="X2729">
        <v>0.45</v>
      </c>
    </row>
    <row r="2730" spans="1:24" x14ac:dyDescent="0.3">
      <c r="A2730">
        <v>2728</v>
      </c>
      <c r="B2730" t="s">
        <v>200</v>
      </c>
      <c r="C2730" t="s">
        <v>201</v>
      </c>
      <c r="D2730">
        <v>12.939007</v>
      </c>
      <c r="E2730">
        <v>80.282663999999997</v>
      </c>
      <c r="F2730" s="18">
        <v>45320</v>
      </c>
      <c r="G2730" s="19">
        <v>0.79166666666666696</v>
      </c>
      <c r="H2730">
        <v>19</v>
      </c>
      <c r="I2730" s="13" t="s">
        <v>204</v>
      </c>
      <c r="J2730">
        <v>0</v>
      </c>
      <c r="K2730" s="13" t="s">
        <v>214</v>
      </c>
      <c r="L2730">
        <v>5</v>
      </c>
      <c r="M2730">
        <v>0</v>
      </c>
      <c r="N2730" s="13" t="s">
        <v>212</v>
      </c>
      <c r="O2730" s="13" t="s">
        <v>95</v>
      </c>
      <c r="P2730">
        <v>15</v>
      </c>
      <c r="Q2730" s="13" t="s">
        <v>95</v>
      </c>
      <c r="R2730" s="13" t="s">
        <v>208</v>
      </c>
      <c r="S2730" s="13" t="s">
        <v>99</v>
      </c>
      <c r="T2730">
        <v>5</v>
      </c>
      <c r="U2730">
        <v>5</v>
      </c>
      <c r="V2730">
        <v>1</v>
      </c>
      <c r="W2730" s="13" t="s">
        <v>101</v>
      </c>
      <c r="X2730">
        <v>0.8</v>
      </c>
    </row>
    <row r="2731" spans="1:24" x14ac:dyDescent="0.3">
      <c r="A2731">
        <v>2729</v>
      </c>
      <c r="B2731" t="s">
        <v>200</v>
      </c>
      <c r="C2731" t="s">
        <v>201</v>
      </c>
      <c r="D2731">
        <v>13.144441</v>
      </c>
      <c r="E2731">
        <v>80.202173000000002</v>
      </c>
      <c r="F2731" s="18">
        <v>44815</v>
      </c>
      <c r="G2731" s="19">
        <v>0</v>
      </c>
      <c r="H2731">
        <v>0</v>
      </c>
      <c r="I2731" s="13" t="s">
        <v>89</v>
      </c>
      <c r="J2731">
        <v>1</v>
      </c>
      <c r="K2731" s="13" t="s">
        <v>214</v>
      </c>
      <c r="L2731">
        <v>5</v>
      </c>
      <c r="M2731">
        <v>0</v>
      </c>
      <c r="N2731" s="13" t="s">
        <v>192</v>
      </c>
      <c r="O2731" s="13" t="s">
        <v>97</v>
      </c>
      <c r="P2731">
        <v>26</v>
      </c>
      <c r="Q2731" s="13" t="s">
        <v>95</v>
      </c>
      <c r="R2731" s="13" t="s">
        <v>98</v>
      </c>
      <c r="S2731" s="13" t="s">
        <v>193</v>
      </c>
      <c r="T2731">
        <v>2</v>
      </c>
      <c r="U2731">
        <v>2</v>
      </c>
      <c r="V2731">
        <v>0</v>
      </c>
      <c r="W2731" s="13" t="s">
        <v>101</v>
      </c>
      <c r="X2731">
        <v>0.1</v>
      </c>
    </row>
    <row r="2732" spans="1:24" x14ac:dyDescent="0.3">
      <c r="A2732">
        <v>2730</v>
      </c>
      <c r="B2732" t="s">
        <v>79</v>
      </c>
      <c r="C2732" t="s">
        <v>80</v>
      </c>
      <c r="D2732">
        <v>18.489560999999998</v>
      </c>
      <c r="E2732">
        <v>73.846692000000004</v>
      </c>
      <c r="F2732" s="18">
        <v>45507</v>
      </c>
      <c r="G2732" s="19">
        <v>0.95833333333333304</v>
      </c>
      <c r="H2732">
        <v>23</v>
      </c>
      <c r="I2732" s="13" t="s">
        <v>219</v>
      </c>
      <c r="J2732">
        <v>1</v>
      </c>
      <c r="K2732" s="13" t="s">
        <v>92</v>
      </c>
      <c r="L2732">
        <v>6</v>
      </c>
      <c r="M2732">
        <v>1</v>
      </c>
      <c r="N2732" s="13" t="s">
        <v>192</v>
      </c>
      <c r="O2732" s="13" t="s">
        <v>97</v>
      </c>
      <c r="P2732">
        <v>28</v>
      </c>
      <c r="Q2732" s="13" t="s">
        <v>195</v>
      </c>
      <c r="R2732" s="13" t="s">
        <v>199</v>
      </c>
      <c r="S2732" s="13" t="s">
        <v>196</v>
      </c>
      <c r="T2732">
        <v>4</v>
      </c>
      <c r="U2732">
        <v>2</v>
      </c>
      <c r="V2732">
        <v>0</v>
      </c>
      <c r="W2732" s="13" t="s">
        <v>101</v>
      </c>
      <c r="X2732">
        <v>0.1</v>
      </c>
    </row>
    <row r="2733" spans="1:24" x14ac:dyDescent="0.3">
      <c r="A2733">
        <v>2731</v>
      </c>
      <c r="B2733" t="s">
        <v>217</v>
      </c>
      <c r="C2733" t="s">
        <v>218</v>
      </c>
      <c r="D2733">
        <v>22.594856</v>
      </c>
      <c r="E2733">
        <v>88.434511999999998</v>
      </c>
      <c r="F2733" s="18">
        <v>44609</v>
      </c>
      <c r="G2733" s="19">
        <v>0.95833333333333304</v>
      </c>
      <c r="H2733">
        <v>23</v>
      </c>
      <c r="I2733" s="13" t="s">
        <v>202</v>
      </c>
      <c r="J2733">
        <v>0</v>
      </c>
      <c r="K2733" s="13" t="s">
        <v>214</v>
      </c>
      <c r="L2733">
        <v>6</v>
      </c>
      <c r="M2733">
        <v>0</v>
      </c>
      <c r="N2733" s="13" t="s">
        <v>192</v>
      </c>
      <c r="O2733" s="13" t="s">
        <v>97</v>
      </c>
      <c r="P2733">
        <v>40</v>
      </c>
      <c r="Q2733" s="13" t="s">
        <v>95</v>
      </c>
      <c r="R2733" s="13" t="s">
        <v>213</v>
      </c>
      <c r="S2733" s="13" t="s">
        <v>193</v>
      </c>
      <c r="T2733">
        <v>2</v>
      </c>
      <c r="U2733">
        <v>2</v>
      </c>
      <c r="V2733">
        <v>0</v>
      </c>
      <c r="W2733" s="13" t="s">
        <v>101</v>
      </c>
      <c r="X2733">
        <v>0.1</v>
      </c>
    </row>
    <row r="2734" spans="1:24" x14ac:dyDescent="0.3">
      <c r="A2734">
        <v>2732</v>
      </c>
      <c r="B2734" t="s">
        <v>79</v>
      </c>
      <c r="C2734" t="s">
        <v>80</v>
      </c>
      <c r="D2734">
        <v>18.653994999999998</v>
      </c>
      <c r="E2734">
        <v>73.777857999999995</v>
      </c>
      <c r="F2734" s="18">
        <v>44792</v>
      </c>
      <c r="G2734" s="19">
        <v>0.83333333333333304</v>
      </c>
      <c r="H2734">
        <v>20</v>
      </c>
      <c r="I2734" s="13" t="s">
        <v>211</v>
      </c>
      <c r="J2734">
        <v>0</v>
      </c>
      <c r="K2734" s="13" t="s">
        <v>191</v>
      </c>
      <c r="L2734">
        <v>4</v>
      </c>
      <c r="M2734">
        <v>0</v>
      </c>
      <c r="N2734" s="13" t="s">
        <v>212</v>
      </c>
      <c r="O2734" s="13" t="s">
        <v>95</v>
      </c>
      <c r="P2734">
        <v>33</v>
      </c>
      <c r="Q2734" s="13" t="s">
        <v>95</v>
      </c>
      <c r="R2734" s="13" t="s">
        <v>213</v>
      </c>
      <c r="S2734" s="13" t="s">
        <v>196</v>
      </c>
      <c r="T2734">
        <v>1</v>
      </c>
      <c r="U2734">
        <v>0</v>
      </c>
      <c r="V2734">
        <v>0</v>
      </c>
      <c r="W2734" s="13" t="s">
        <v>101</v>
      </c>
      <c r="X2734">
        <v>0.45</v>
      </c>
    </row>
    <row r="2735" spans="1:24" x14ac:dyDescent="0.3">
      <c r="A2735">
        <v>2733</v>
      </c>
      <c r="B2735" t="s">
        <v>190</v>
      </c>
      <c r="C2735" t="s">
        <v>80</v>
      </c>
      <c r="D2735">
        <v>19.204159000000001</v>
      </c>
      <c r="E2735">
        <v>72.849610999999996</v>
      </c>
      <c r="F2735" s="18">
        <v>44838</v>
      </c>
      <c r="G2735" s="19">
        <v>0.58333333333333304</v>
      </c>
      <c r="H2735">
        <v>14</v>
      </c>
      <c r="I2735" s="13" t="s">
        <v>215</v>
      </c>
      <c r="J2735">
        <v>0</v>
      </c>
      <c r="K2735" s="13" t="s">
        <v>92</v>
      </c>
      <c r="L2735">
        <v>2</v>
      </c>
      <c r="M2735">
        <v>1</v>
      </c>
      <c r="N2735" s="13" t="s">
        <v>212</v>
      </c>
      <c r="O2735" s="13" t="s">
        <v>95</v>
      </c>
      <c r="P2735">
        <v>28</v>
      </c>
      <c r="Q2735" s="13" t="s">
        <v>97</v>
      </c>
      <c r="R2735" s="13" t="s">
        <v>199</v>
      </c>
      <c r="S2735" s="13" t="s">
        <v>196</v>
      </c>
      <c r="T2735">
        <v>5</v>
      </c>
      <c r="U2735">
        <v>1</v>
      </c>
      <c r="V2735">
        <v>0</v>
      </c>
      <c r="W2735" s="13" t="s">
        <v>101</v>
      </c>
      <c r="X2735">
        <v>0.65</v>
      </c>
    </row>
    <row r="2736" spans="1:24" x14ac:dyDescent="0.3">
      <c r="A2736">
        <v>2734</v>
      </c>
      <c r="B2736" t="s">
        <v>206</v>
      </c>
      <c r="C2736" t="s">
        <v>207</v>
      </c>
      <c r="D2736">
        <v>13.179544</v>
      </c>
      <c r="E2736">
        <v>77.476331999999999</v>
      </c>
      <c r="F2736" s="18">
        <v>45402</v>
      </c>
      <c r="G2736" s="19">
        <v>0.5</v>
      </c>
      <c r="H2736">
        <v>12</v>
      </c>
      <c r="I2736" s="13" t="s">
        <v>219</v>
      </c>
      <c r="J2736">
        <v>1</v>
      </c>
      <c r="K2736" s="13" t="s">
        <v>92</v>
      </c>
      <c r="L2736">
        <v>4</v>
      </c>
      <c r="M2736">
        <v>1</v>
      </c>
      <c r="N2736" s="13" t="s">
        <v>212</v>
      </c>
      <c r="O2736" s="13" t="s">
        <v>195</v>
      </c>
      <c r="P2736">
        <v>15</v>
      </c>
      <c r="Q2736" s="13" t="s">
        <v>195</v>
      </c>
      <c r="R2736" s="13" t="s">
        <v>199</v>
      </c>
      <c r="S2736" s="13" t="s">
        <v>99</v>
      </c>
      <c r="T2736">
        <v>3</v>
      </c>
      <c r="U2736">
        <v>3</v>
      </c>
      <c r="V2736">
        <v>0</v>
      </c>
      <c r="W2736" s="13" t="s">
        <v>101</v>
      </c>
      <c r="X2736">
        <v>0.45</v>
      </c>
    </row>
    <row r="2737" spans="1:24" x14ac:dyDescent="0.3">
      <c r="A2737">
        <v>2735</v>
      </c>
      <c r="B2737" t="s">
        <v>200</v>
      </c>
      <c r="C2737" t="s">
        <v>201</v>
      </c>
      <c r="D2737">
        <v>12.867929</v>
      </c>
      <c r="E2737">
        <v>80.298079999999999</v>
      </c>
      <c r="F2737" s="18">
        <v>45512</v>
      </c>
      <c r="G2737" s="19">
        <v>0.5</v>
      </c>
      <c r="H2737">
        <v>12</v>
      </c>
      <c r="I2737" s="13" t="s">
        <v>202</v>
      </c>
      <c r="J2737">
        <v>0</v>
      </c>
      <c r="K2737" s="13" t="s">
        <v>214</v>
      </c>
      <c r="L2737">
        <v>1</v>
      </c>
      <c r="M2737">
        <v>1</v>
      </c>
      <c r="N2737" s="13" t="s">
        <v>94</v>
      </c>
      <c r="O2737" s="13" t="s">
        <v>95</v>
      </c>
      <c r="P2737">
        <v>15</v>
      </c>
      <c r="Q2737" s="13" t="s">
        <v>95</v>
      </c>
      <c r="R2737" s="13" t="s">
        <v>213</v>
      </c>
      <c r="S2737" s="13" t="s">
        <v>99</v>
      </c>
      <c r="T2737">
        <v>4</v>
      </c>
      <c r="U2737">
        <v>4</v>
      </c>
      <c r="V2737">
        <v>0</v>
      </c>
      <c r="W2737" s="13" t="s">
        <v>101</v>
      </c>
      <c r="X2737">
        <v>0.65</v>
      </c>
    </row>
    <row r="2738" spans="1:24" x14ac:dyDescent="0.3">
      <c r="A2738">
        <v>2736</v>
      </c>
      <c r="B2738" t="s">
        <v>197</v>
      </c>
      <c r="C2738" t="s">
        <v>198</v>
      </c>
      <c r="D2738">
        <v>30.658211999999999</v>
      </c>
      <c r="E2738">
        <v>76.741969999999995</v>
      </c>
      <c r="F2738" s="18">
        <v>45548</v>
      </c>
      <c r="G2738" s="19">
        <v>0.16666666666666699</v>
      </c>
      <c r="H2738">
        <v>4</v>
      </c>
      <c r="I2738" s="13" t="s">
        <v>211</v>
      </c>
      <c r="J2738">
        <v>0</v>
      </c>
      <c r="K2738" s="13" t="s">
        <v>191</v>
      </c>
      <c r="L2738">
        <v>5</v>
      </c>
      <c r="M2738">
        <v>1</v>
      </c>
      <c r="N2738" s="13" t="s">
        <v>192</v>
      </c>
      <c r="O2738" s="13" t="s">
        <v>97</v>
      </c>
      <c r="P2738">
        <v>16</v>
      </c>
      <c r="Q2738" s="13" t="s">
        <v>95</v>
      </c>
      <c r="R2738" s="13" t="s">
        <v>213</v>
      </c>
      <c r="S2738" s="13" t="s">
        <v>193</v>
      </c>
      <c r="T2738">
        <v>5</v>
      </c>
      <c r="U2738">
        <v>1</v>
      </c>
      <c r="V2738">
        <v>0</v>
      </c>
      <c r="W2738" s="13" t="s">
        <v>101</v>
      </c>
      <c r="X2738">
        <v>0.1</v>
      </c>
    </row>
    <row r="2739" spans="1:24" x14ac:dyDescent="0.3">
      <c r="A2739">
        <v>2737</v>
      </c>
      <c r="B2739" t="s">
        <v>209</v>
      </c>
      <c r="C2739" t="s">
        <v>210</v>
      </c>
      <c r="D2739">
        <v>17.528803</v>
      </c>
      <c r="E2739">
        <v>78.392526000000004</v>
      </c>
      <c r="F2739" s="18">
        <v>44739</v>
      </c>
      <c r="G2739" s="19">
        <v>0.41666666666666702</v>
      </c>
      <c r="H2739">
        <v>10</v>
      </c>
      <c r="I2739" s="13" t="s">
        <v>204</v>
      </c>
      <c r="J2739">
        <v>0</v>
      </c>
      <c r="K2739" s="13" t="s">
        <v>214</v>
      </c>
      <c r="L2739">
        <v>2</v>
      </c>
      <c r="M2739">
        <v>1</v>
      </c>
      <c r="N2739" s="13" t="s">
        <v>94</v>
      </c>
      <c r="O2739" s="13" t="s">
        <v>95</v>
      </c>
      <c r="P2739">
        <v>37</v>
      </c>
      <c r="Q2739" s="13" t="s">
        <v>97</v>
      </c>
      <c r="R2739" s="13" t="s">
        <v>213</v>
      </c>
      <c r="S2739" s="13" t="s">
        <v>196</v>
      </c>
      <c r="T2739">
        <v>5</v>
      </c>
      <c r="U2739">
        <v>0</v>
      </c>
      <c r="V2739">
        <v>1</v>
      </c>
      <c r="W2739" s="13" t="s">
        <v>101</v>
      </c>
      <c r="X2739">
        <v>0.8</v>
      </c>
    </row>
    <row r="2740" spans="1:24" x14ac:dyDescent="0.3">
      <c r="A2740">
        <v>2738</v>
      </c>
      <c r="B2740" t="s">
        <v>200</v>
      </c>
      <c r="C2740" t="s">
        <v>201</v>
      </c>
      <c r="D2740">
        <v>12.897614000000001</v>
      </c>
      <c r="E2740">
        <v>80.123997000000003</v>
      </c>
      <c r="F2740" s="18">
        <v>45119</v>
      </c>
      <c r="G2740" s="19">
        <v>0.54166666666666696</v>
      </c>
      <c r="H2740">
        <v>13</v>
      </c>
      <c r="I2740" s="13" t="s">
        <v>194</v>
      </c>
      <c r="J2740">
        <v>0</v>
      </c>
      <c r="K2740" s="13" t="s">
        <v>92</v>
      </c>
      <c r="L2740">
        <v>1</v>
      </c>
      <c r="M2740">
        <v>0</v>
      </c>
      <c r="N2740" s="13" t="s">
        <v>212</v>
      </c>
      <c r="O2740" s="13" t="s">
        <v>195</v>
      </c>
      <c r="P2740">
        <v>28</v>
      </c>
      <c r="Q2740" s="13" t="s">
        <v>97</v>
      </c>
      <c r="R2740" s="13" t="s">
        <v>205</v>
      </c>
      <c r="S2740" s="13" t="s">
        <v>196</v>
      </c>
      <c r="T2740">
        <v>3</v>
      </c>
      <c r="U2740">
        <v>1</v>
      </c>
      <c r="V2740">
        <v>0</v>
      </c>
      <c r="W2740" s="13" t="s">
        <v>101</v>
      </c>
      <c r="X2740">
        <v>0.45</v>
      </c>
    </row>
    <row r="2741" spans="1:24" x14ac:dyDescent="0.3">
      <c r="A2741">
        <v>2739</v>
      </c>
      <c r="B2741" t="s">
        <v>190</v>
      </c>
      <c r="C2741" t="s">
        <v>80</v>
      </c>
      <c r="D2741">
        <v>18.816182999999999</v>
      </c>
      <c r="E2741">
        <v>72.748261999999997</v>
      </c>
      <c r="F2741" s="18">
        <v>45057</v>
      </c>
      <c r="G2741" s="19">
        <v>0.79166666666666696</v>
      </c>
      <c r="H2741">
        <v>19</v>
      </c>
      <c r="I2741" s="13" t="s">
        <v>202</v>
      </c>
      <c r="J2741">
        <v>0</v>
      </c>
      <c r="K2741" s="13" t="s">
        <v>214</v>
      </c>
      <c r="L2741">
        <v>4</v>
      </c>
      <c r="M2741">
        <v>1</v>
      </c>
      <c r="N2741" s="13" t="s">
        <v>192</v>
      </c>
      <c r="O2741" s="13" t="s">
        <v>97</v>
      </c>
      <c r="P2741">
        <v>26</v>
      </c>
      <c r="Q2741" s="13" t="s">
        <v>95</v>
      </c>
      <c r="R2741" s="13" t="s">
        <v>205</v>
      </c>
      <c r="S2741" s="13" t="s">
        <v>193</v>
      </c>
      <c r="T2741">
        <v>5</v>
      </c>
      <c r="U2741">
        <v>3</v>
      </c>
      <c r="V2741">
        <v>1</v>
      </c>
      <c r="W2741" s="13" t="s">
        <v>101</v>
      </c>
      <c r="X2741">
        <v>0.25</v>
      </c>
    </row>
    <row r="2742" spans="1:24" x14ac:dyDescent="0.3">
      <c r="A2742">
        <v>2740</v>
      </c>
      <c r="B2742" t="s">
        <v>190</v>
      </c>
      <c r="C2742" t="s">
        <v>80</v>
      </c>
      <c r="D2742">
        <v>18.872499000000001</v>
      </c>
      <c r="E2742">
        <v>72.858941000000002</v>
      </c>
      <c r="F2742" s="18">
        <v>45257</v>
      </c>
      <c r="G2742" s="19">
        <v>0.75</v>
      </c>
      <c r="H2742">
        <v>18</v>
      </c>
      <c r="I2742" s="13" t="s">
        <v>204</v>
      </c>
      <c r="J2742">
        <v>0</v>
      </c>
      <c r="K2742" s="13" t="s">
        <v>191</v>
      </c>
      <c r="L2742">
        <v>3</v>
      </c>
      <c r="M2742">
        <v>1</v>
      </c>
      <c r="N2742" s="13" t="s">
        <v>192</v>
      </c>
      <c r="O2742" s="13" t="s">
        <v>97</v>
      </c>
      <c r="P2742">
        <v>35</v>
      </c>
      <c r="Q2742" s="13" t="s">
        <v>97</v>
      </c>
      <c r="R2742" s="13" t="s">
        <v>205</v>
      </c>
      <c r="S2742" s="13" t="s">
        <v>196</v>
      </c>
      <c r="T2742">
        <v>4</v>
      </c>
      <c r="U2742">
        <v>1</v>
      </c>
      <c r="V2742">
        <v>1</v>
      </c>
      <c r="W2742" s="13" t="s">
        <v>101</v>
      </c>
      <c r="X2742">
        <v>0.45</v>
      </c>
    </row>
    <row r="2743" spans="1:24" x14ac:dyDescent="0.3">
      <c r="A2743">
        <v>2741</v>
      </c>
      <c r="B2743" t="s">
        <v>200</v>
      </c>
      <c r="C2743" t="s">
        <v>201</v>
      </c>
      <c r="D2743">
        <v>12.807663</v>
      </c>
      <c r="E2743">
        <v>80.111806000000001</v>
      </c>
      <c r="F2743" s="18">
        <v>45342</v>
      </c>
      <c r="G2743" s="19">
        <v>0.16666666666666699</v>
      </c>
      <c r="H2743">
        <v>4</v>
      </c>
      <c r="I2743" s="13" t="s">
        <v>215</v>
      </c>
      <c r="J2743">
        <v>0</v>
      </c>
      <c r="K2743" s="13" t="s">
        <v>92</v>
      </c>
      <c r="L2743">
        <v>6</v>
      </c>
      <c r="M2743">
        <v>0</v>
      </c>
      <c r="N2743" s="13" t="s">
        <v>212</v>
      </c>
      <c r="O2743" s="13" t="s">
        <v>95</v>
      </c>
      <c r="P2743">
        <v>35</v>
      </c>
      <c r="Q2743" s="13" t="s">
        <v>95</v>
      </c>
      <c r="R2743" s="13" t="s">
        <v>205</v>
      </c>
      <c r="S2743" s="13" t="s">
        <v>193</v>
      </c>
      <c r="T2743">
        <v>2</v>
      </c>
      <c r="U2743">
        <v>2</v>
      </c>
      <c r="V2743">
        <v>0</v>
      </c>
      <c r="W2743" s="13" t="s">
        <v>101</v>
      </c>
      <c r="X2743">
        <v>0.45</v>
      </c>
    </row>
    <row r="2744" spans="1:24" x14ac:dyDescent="0.3">
      <c r="A2744">
        <v>2742</v>
      </c>
      <c r="B2744" t="s">
        <v>200</v>
      </c>
      <c r="C2744" t="s">
        <v>201</v>
      </c>
      <c r="D2744">
        <v>13.127034</v>
      </c>
      <c r="E2744">
        <v>80.159576999999999</v>
      </c>
      <c r="F2744" s="18">
        <v>45741</v>
      </c>
      <c r="G2744" s="19">
        <v>0.91666666666666696</v>
      </c>
      <c r="H2744">
        <v>22</v>
      </c>
      <c r="I2744" s="13" t="s">
        <v>215</v>
      </c>
      <c r="J2744">
        <v>0</v>
      </c>
      <c r="K2744" s="13" t="s">
        <v>214</v>
      </c>
      <c r="L2744">
        <v>1</v>
      </c>
      <c r="M2744">
        <v>0</v>
      </c>
      <c r="N2744" s="13" t="s">
        <v>192</v>
      </c>
      <c r="O2744" s="13" t="s">
        <v>97</v>
      </c>
      <c r="P2744">
        <v>38</v>
      </c>
      <c r="Q2744" s="13" t="s">
        <v>95</v>
      </c>
      <c r="R2744" s="13" t="s">
        <v>208</v>
      </c>
      <c r="S2744" s="13" t="s">
        <v>196</v>
      </c>
      <c r="T2744">
        <v>2</v>
      </c>
      <c r="U2744">
        <v>1</v>
      </c>
      <c r="V2744">
        <v>0</v>
      </c>
      <c r="W2744" s="13" t="s">
        <v>101</v>
      </c>
      <c r="X2744">
        <v>0.1</v>
      </c>
    </row>
    <row r="2745" spans="1:24" x14ac:dyDescent="0.3">
      <c r="A2745">
        <v>2743</v>
      </c>
      <c r="B2745" t="s">
        <v>197</v>
      </c>
      <c r="C2745" t="s">
        <v>198</v>
      </c>
      <c r="D2745">
        <v>30.686571000000001</v>
      </c>
      <c r="E2745">
        <v>76.712643999999997</v>
      </c>
      <c r="F2745" s="18">
        <v>44888</v>
      </c>
      <c r="G2745" s="19">
        <v>0.25</v>
      </c>
      <c r="H2745">
        <v>6</v>
      </c>
      <c r="I2745" s="13" t="s">
        <v>194</v>
      </c>
      <c r="J2745">
        <v>0</v>
      </c>
      <c r="K2745" s="13" t="s">
        <v>214</v>
      </c>
      <c r="L2745">
        <v>6</v>
      </c>
      <c r="M2745">
        <v>0</v>
      </c>
      <c r="N2745" s="13" t="s">
        <v>192</v>
      </c>
      <c r="O2745" s="13" t="s">
        <v>97</v>
      </c>
      <c r="P2745">
        <v>35</v>
      </c>
      <c r="Q2745" s="13" t="s">
        <v>97</v>
      </c>
      <c r="R2745" s="13" t="s">
        <v>98</v>
      </c>
      <c r="S2745" s="13" t="s">
        <v>196</v>
      </c>
      <c r="T2745">
        <v>4</v>
      </c>
      <c r="U2745">
        <v>4</v>
      </c>
      <c r="V2745">
        <v>0</v>
      </c>
      <c r="W2745" s="13" t="s">
        <v>101</v>
      </c>
      <c r="X2745">
        <v>0.3</v>
      </c>
    </row>
    <row r="2746" spans="1:24" x14ac:dyDescent="0.3">
      <c r="A2746">
        <v>2744</v>
      </c>
      <c r="B2746" t="s">
        <v>209</v>
      </c>
      <c r="C2746" t="s">
        <v>210</v>
      </c>
      <c r="D2746">
        <v>17.414397000000001</v>
      </c>
      <c r="E2746">
        <v>78.339209999999994</v>
      </c>
      <c r="F2746" s="18">
        <v>44569</v>
      </c>
      <c r="G2746" s="19">
        <v>0.5</v>
      </c>
      <c r="H2746">
        <v>12</v>
      </c>
      <c r="I2746" s="13" t="s">
        <v>219</v>
      </c>
      <c r="J2746">
        <v>1</v>
      </c>
      <c r="K2746" s="13" t="s">
        <v>214</v>
      </c>
      <c r="L2746">
        <v>4</v>
      </c>
      <c r="M2746">
        <v>1</v>
      </c>
      <c r="N2746" s="13" t="s">
        <v>94</v>
      </c>
      <c r="O2746" s="13" t="s">
        <v>95</v>
      </c>
      <c r="P2746">
        <v>28</v>
      </c>
      <c r="Q2746" s="13" t="s">
        <v>97</v>
      </c>
      <c r="R2746" s="13" t="s">
        <v>205</v>
      </c>
      <c r="S2746" s="13" t="s">
        <v>193</v>
      </c>
      <c r="T2746">
        <v>1</v>
      </c>
      <c r="U2746">
        <v>1</v>
      </c>
      <c r="V2746">
        <v>0</v>
      </c>
      <c r="W2746" s="13" t="s">
        <v>101</v>
      </c>
      <c r="X2746">
        <v>0.65</v>
      </c>
    </row>
    <row r="2747" spans="1:24" x14ac:dyDescent="0.3">
      <c r="A2747">
        <v>2745</v>
      </c>
      <c r="B2747" t="s">
        <v>79</v>
      </c>
      <c r="C2747" t="s">
        <v>80</v>
      </c>
      <c r="D2747">
        <v>18.644190999999999</v>
      </c>
      <c r="E2747">
        <v>73.740713</v>
      </c>
      <c r="F2747" s="18">
        <v>44670</v>
      </c>
      <c r="G2747" s="19">
        <v>8.3333333333333301E-2</v>
      </c>
      <c r="H2747">
        <v>2</v>
      </c>
      <c r="I2747" s="13" t="s">
        <v>215</v>
      </c>
      <c r="J2747">
        <v>0</v>
      </c>
      <c r="K2747" s="13" t="s">
        <v>191</v>
      </c>
      <c r="L2747">
        <v>3</v>
      </c>
      <c r="M2747">
        <v>0</v>
      </c>
      <c r="N2747" s="13" t="s">
        <v>212</v>
      </c>
      <c r="O2747" s="13" t="s">
        <v>95</v>
      </c>
      <c r="P2747">
        <v>40</v>
      </c>
      <c r="Q2747" s="13" t="s">
        <v>97</v>
      </c>
      <c r="R2747" s="13" t="s">
        <v>208</v>
      </c>
      <c r="S2747" s="13" t="s">
        <v>196</v>
      </c>
      <c r="T2747">
        <v>2</v>
      </c>
      <c r="U2747">
        <v>2</v>
      </c>
      <c r="V2747">
        <v>0</v>
      </c>
      <c r="W2747" s="13" t="s">
        <v>101</v>
      </c>
      <c r="X2747">
        <v>0.65</v>
      </c>
    </row>
    <row r="2748" spans="1:24" x14ac:dyDescent="0.3">
      <c r="A2748">
        <v>2746</v>
      </c>
      <c r="B2748" t="s">
        <v>200</v>
      </c>
      <c r="C2748" t="s">
        <v>201</v>
      </c>
      <c r="D2748">
        <v>13.006747000000001</v>
      </c>
      <c r="E2748">
        <v>80.155321000000001</v>
      </c>
      <c r="F2748" s="18">
        <v>45495</v>
      </c>
      <c r="G2748" s="19">
        <v>4.1666666666666699E-2</v>
      </c>
      <c r="H2748">
        <v>1</v>
      </c>
      <c r="I2748" s="13" t="s">
        <v>204</v>
      </c>
      <c r="J2748">
        <v>0</v>
      </c>
      <c r="K2748" s="13" t="s">
        <v>92</v>
      </c>
      <c r="L2748">
        <v>1</v>
      </c>
      <c r="M2748">
        <v>1</v>
      </c>
      <c r="N2748" s="13" t="s">
        <v>212</v>
      </c>
      <c r="O2748" s="13" t="s">
        <v>195</v>
      </c>
      <c r="P2748">
        <v>25</v>
      </c>
      <c r="Q2748" s="13" t="s">
        <v>195</v>
      </c>
      <c r="R2748" s="13" t="s">
        <v>208</v>
      </c>
      <c r="S2748" s="13" t="s">
        <v>196</v>
      </c>
      <c r="T2748">
        <v>5</v>
      </c>
      <c r="U2748">
        <v>5</v>
      </c>
      <c r="V2748">
        <v>0</v>
      </c>
      <c r="W2748" s="13" t="s">
        <v>101</v>
      </c>
      <c r="X2748">
        <v>0.25</v>
      </c>
    </row>
    <row r="2749" spans="1:24" x14ac:dyDescent="0.3">
      <c r="A2749">
        <v>2747</v>
      </c>
      <c r="B2749" t="s">
        <v>206</v>
      </c>
      <c r="C2749" t="s">
        <v>207</v>
      </c>
      <c r="D2749">
        <v>13.009148</v>
      </c>
      <c r="E2749">
        <v>77.519913000000003</v>
      </c>
      <c r="F2749" s="18">
        <v>44812</v>
      </c>
      <c r="G2749" s="19">
        <v>0.83333333333333304</v>
      </c>
      <c r="H2749">
        <v>20</v>
      </c>
      <c r="I2749" s="13" t="s">
        <v>202</v>
      </c>
      <c r="J2749">
        <v>0</v>
      </c>
      <c r="K2749" s="13" t="s">
        <v>191</v>
      </c>
      <c r="L2749">
        <v>5</v>
      </c>
      <c r="M2749">
        <v>0</v>
      </c>
      <c r="N2749" s="13" t="s">
        <v>94</v>
      </c>
      <c r="O2749" s="13" t="s">
        <v>95</v>
      </c>
      <c r="P2749">
        <v>38</v>
      </c>
      <c r="Q2749" s="13" t="s">
        <v>195</v>
      </c>
      <c r="R2749" s="13" t="s">
        <v>205</v>
      </c>
      <c r="S2749" s="13" t="s">
        <v>196</v>
      </c>
      <c r="T2749">
        <v>2</v>
      </c>
      <c r="U2749">
        <v>2</v>
      </c>
      <c r="V2749">
        <v>0</v>
      </c>
      <c r="W2749" s="13" t="s">
        <v>101</v>
      </c>
      <c r="X2749">
        <v>0.45</v>
      </c>
    </row>
    <row r="2750" spans="1:24" x14ac:dyDescent="0.3">
      <c r="A2750">
        <v>2748</v>
      </c>
      <c r="B2750" t="s">
        <v>203</v>
      </c>
      <c r="C2750" t="s">
        <v>203</v>
      </c>
      <c r="D2750">
        <v>28.817253000000001</v>
      </c>
      <c r="E2750">
        <v>76.946937000000005</v>
      </c>
      <c r="F2750" s="18">
        <v>45511</v>
      </c>
      <c r="G2750" s="19">
        <v>0.83333333333333304</v>
      </c>
      <c r="H2750">
        <v>20</v>
      </c>
      <c r="I2750" s="13" t="s">
        <v>194</v>
      </c>
      <c r="J2750">
        <v>0</v>
      </c>
      <c r="K2750" s="13" t="s">
        <v>191</v>
      </c>
      <c r="L2750">
        <v>5</v>
      </c>
      <c r="M2750">
        <v>0</v>
      </c>
      <c r="N2750" s="13" t="s">
        <v>192</v>
      </c>
      <c r="O2750" s="13" t="s">
        <v>97</v>
      </c>
      <c r="P2750">
        <v>30</v>
      </c>
      <c r="Q2750" s="13" t="s">
        <v>195</v>
      </c>
      <c r="R2750" s="13" t="s">
        <v>205</v>
      </c>
      <c r="S2750" s="13" t="s">
        <v>99</v>
      </c>
      <c r="T2750">
        <v>2</v>
      </c>
      <c r="U2750">
        <v>2</v>
      </c>
      <c r="V2750">
        <v>0</v>
      </c>
      <c r="W2750" s="13" t="s">
        <v>101</v>
      </c>
      <c r="X2750">
        <v>0.3</v>
      </c>
    </row>
    <row r="2751" spans="1:24" x14ac:dyDescent="0.3">
      <c r="A2751">
        <v>2749</v>
      </c>
      <c r="B2751" t="s">
        <v>206</v>
      </c>
      <c r="C2751" t="s">
        <v>207</v>
      </c>
      <c r="D2751">
        <v>13.164274000000001</v>
      </c>
      <c r="E2751">
        <v>77.429974999999999</v>
      </c>
      <c r="F2751" s="18">
        <v>44632</v>
      </c>
      <c r="G2751" s="19">
        <v>0.58333333333333304</v>
      </c>
      <c r="H2751">
        <v>14</v>
      </c>
      <c r="I2751" s="13" t="s">
        <v>219</v>
      </c>
      <c r="J2751">
        <v>1</v>
      </c>
      <c r="K2751" s="13" t="s">
        <v>214</v>
      </c>
      <c r="L2751">
        <v>1</v>
      </c>
      <c r="M2751">
        <v>1</v>
      </c>
      <c r="N2751" s="13" t="s">
        <v>192</v>
      </c>
      <c r="O2751" s="13" t="s">
        <v>97</v>
      </c>
      <c r="P2751">
        <v>15</v>
      </c>
      <c r="Q2751" s="13" t="s">
        <v>97</v>
      </c>
      <c r="R2751" s="13" t="s">
        <v>208</v>
      </c>
      <c r="S2751" s="13" t="s">
        <v>196</v>
      </c>
      <c r="T2751">
        <v>1</v>
      </c>
      <c r="U2751">
        <v>0</v>
      </c>
      <c r="V2751">
        <v>0</v>
      </c>
      <c r="W2751" s="13" t="s">
        <v>101</v>
      </c>
      <c r="X2751">
        <v>0.3</v>
      </c>
    </row>
    <row r="2752" spans="1:24" x14ac:dyDescent="0.3">
      <c r="A2752">
        <v>2750</v>
      </c>
      <c r="B2752" t="s">
        <v>200</v>
      </c>
      <c r="C2752" t="s">
        <v>201</v>
      </c>
      <c r="D2752">
        <v>13.196094</v>
      </c>
      <c r="E2752">
        <v>80.179584000000006</v>
      </c>
      <c r="F2752" s="18">
        <v>44796</v>
      </c>
      <c r="G2752" s="19">
        <v>0.125</v>
      </c>
      <c r="H2752">
        <v>3</v>
      </c>
      <c r="I2752" s="13" t="s">
        <v>215</v>
      </c>
      <c r="J2752">
        <v>0</v>
      </c>
      <c r="K2752" s="13" t="s">
        <v>92</v>
      </c>
      <c r="L2752">
        <v>4</v>
      </c>
      <c r="M2752">
        <v>1</v>
      </c>
      <c r="N2752" s="13" t="s">
        <v>94</v>
      </c>
      <c r="O2752" s="13" t="s">
        <v>95</v>
      </c>
      <c r="P2752">
        <v>18</v>
      </c>
      <c r="Q2752" s="13" t="s">
        <v>97</v>
      </c>
      <c r="R2752" s="13" t="s">
        <v>199</v>
      </c>
      <c r="S2752" s="13" t="s">
        <v>196</v>
      </c>
      <c r="T2752">
        <v>3</v>
      </c>
      <c r="U2752">
        <v>3</v>
      </c>
      <c r="V2752">
        <v>0</v>
      </c>
      <c r="W2752" s="13" t="s">
        <v>101</v>
      </c>
      <c r="X2752">
        <v>0.65</v>
      </c>
    </row>
    <row r="2753" spans="1:24" x14ac:dyDescent="0.3">
      <c r="A2753">
        <v>2751</v>
      </c>
      <c r="B2753" t="s">
        <v>206</v>
      </c>
      <c r="C2753" t="s">
        <v>207</v>
      </c>
      <c r="D2753">
        <v>12.917532</v>
      </c>
      <c r="E2753">
        <v>77.650543999999996</v>
      </c>
      <c r="F2753" s="18">
        <v>45394</v>
      </c>
      <c r="G2753" s="19">
        <v>0.58333333333333304</v>
      </c>
      <c r="H2753">
        <v>14</v>
      </c>
      <c r="I2753" s="13" t="s">
        <v>211</v>
      </c>
      <c r="J2753">
        <v>0</v>
      </c>
      <c r="K2753" s="13" t="s">
        <v>214</v>
      </c>
      <c r="L2753">
        <v>6</v>
      </c>
      <c r="M2753">
        <v>0</v>
      </c>
      <c r="N2753" s="13" t="s">
        <v>212</v>
      </c>
      <c r="O2753" s="13" t="s">
        <v>195</v>
      </c>
      <c r="P2753">
        <v>20</v>
      </c>
      <c r="Q2753" s="13" t="s">
        <v>95</v>
      </c>
      <c r="R2753" s="13" t="s">
        <v>213</v>
      </c>
      <c r="S2753" s="13" t="s">
        <v>196</v>
      </c>
      <c r="T2753">
        <v>5</v>
      </c>
      <c r="U2753">
        <v>1</v>
      </c>
      <c r="V2753">
        <v>0</v>
      </c>
      <c r="W2753" s="13" t="s">
        <v>101</v>
      </c>
      <c r="X2753">
        <v>0.25</v>
      </c>
    </row>
    <row r="2754" spans="1:24" x14ac:dyDescent="0.3">
      <c r="A2754">
        <v>2752</v>
      </c>
      <c r="B2754" t="s">
        <v>197</v>
      </c>
      <c r="C2754" t="s">
        <v>198</v>
      </c>
      <c r="D2754">
        <v>30.751576</v>
      </c>
      <c r="E2754">
        <v>76.779944999999998</v>
      </c>
      <c r="F2754" s="18">
        <v>45377</v>
      </c>
      <c r="G2754" s="19">
        <v>0.70833333333333304</v>
      </c>
      <c r="H2754">
        <v>17</v>
      </c>
      <c r="I2754" s="13" t="s">
        <v>215</v>
      </c>
      <c r="J2754">
        <v>0</v>
      </c>
      <c r="K2754" s="13" t="s">
        <v>191</v>
      </c>
      <c r="L2754">
        <v>6</v>
      </c>
      <c r="M2754">
        <v>0</v>
      </c>
      <c r="N2754" s="13" t="s">
        <v>192</v>
      </c>
      <c r="O2754" s="13" t="s">
        <v>97</v>
      </c>
      <c r="P2754">
        <v>39</v>
      </c>
      <c r="Q2754" s="13" t="s">
        <v>195</v>
      </c>
      <c r="R2754" s="13" t="s">
        <v>205</v>
      </c>
      <c r="S2754" s="13" t="s">
        <v>196</v>
      </c>
      <c r="T2754">
        <v>5</v>
      </c>
      <c r="U2754">
        <v>0</v>
      </c>
      <c r="V2754">
        <v>1</v>
      </c>
      <c r="W2754" s="13" t="s">
        <v>101</v>
      </c>
      <c r="X2754">
        <v>0.25</v>
      </c>
    </row>
    <row r="2755" spans="1:24" x14ac:dyDescent="0.3">
      <c r="A2755">
        <v>2753</v>
      </c>
      <c r="B2755" t="s">
        <v>203</v>
      </c>
      <c r="C2755" t="s">
        <v>203</v>
      </c>
      <c r="D2755">
        <v>28.482802</v>
      </c>
      <c r="E2755">
        <v>77.238383999999996</v>
      </c>
      <c r="F2755" s="18">
        <v>44703</v>
      </c>
      <c r="G2755" s="19">
        <v>0.45833333333333298</v>
      </c>
      <c r="H2755">
        <v>11</v>
      </c>
      <c r="I2755" s="13" t="s">
        <v>89</v>
      </c>
      <c r="J2755">
        <v>1</v>
      </c>
      <c r="K2755" s="13" t="s">
        <v>214</v>
      </c>
      <c r="L2755">
        <v>1</v>
      </c>
      <c r="M2755">
        <v>0</v>
      </c>
      <c r="N2755" s="13" t="s">
        <v>192</v>
      </c>
      <c r="O2755" s="13" t="s">
        <v>97</v>
      </c>
      <c r="P2755">
        <v>27</v>
      </c>
      <c r="Q2755" s="13" t="s">
        <v>95</v>
      </c>
      <c r="R2755" s="13" t="s">
        <v>98</v>
      </c>
      <c r="S2755" s="13" t="s">
        <v>193</v>
      </c>
      <c r="T2755">
        <v>5</v>
      </c>
      <c r="U2755">
        <v>4</v>
      </c>
      <c r="V2755">
        <v>0</v>
      </c>
      <c r="W2755" s="13" t="s">
        <v>101</v>
      </c>
      <c r="X2755">
        <v>0.1</v>
      </c>
    </row>
    <row r="2756" spans="1:24" x14ac:dyDescent="0.3">
      <c r="A2756">
        <v>2754</v>
      </c>
      <c r="B2756" t="s">
        <v>197</v>
      </c>
      <c r="C2756" t="s">
        <v>198</v>
      </c>
      <c r="D2756">
        <v>30.646633999999999</v>
      </c>
      <c r="E2756">
        <v>76.707408999999998</v>
      </c>
      <c r="F2756" s="18">
        <v>44621</v>
      </c>
      <c r="G2756" s="19">
        <v>0.5</v>
      </c>
      <c r="H2756">
        <v>12</v>
      </c>
      <c r="I2756" s="13" t="s">
        <v>215</v>
      </c>
      <c r="J2756">
        <v>0</v>
      </c>
      <c r="K2756" s="13" t="s">
        <v>214</v>
      </c>
      <c r="L2756">
        <v>6</v>
      </c>
      <c r="M2756">
        <v>0</v>
      </c>
      <c r="N2756" s="13" t="s">
        <v>192</v>
      </c>
      <c r="O2756" s="13" t="s">
        <v>97</v>
      </c>
      <c r="P2756">
        <v>27</v>
      </c>
      <c r="Q2756" s="13" t="s">
        <v>195</v>
      </c>
      <c r="R2756" s="13" t="s">
        <v>205</v>
      </c>
      <c r="S2756" s="13" t="s">
        <v>196</v>
      </c>
      <c r="T2756">
        <v>5</v>
      </c>
      <c r="U2756">
        <v>4</v>
      </c>
      <c r="V2756">
        <v>0</v>
      </c>
      <c r="W2756" s="13" t="s">
        <v>101</v>
      </c>
      <c r="X2756">
        <v>0.1</v>
      </c>
    </row>
    <row r="2757" spans="1:24" x14ac:dyDescent="0.3">
      <c r="A2757">
        <v>2755</v>
      </c>
      <c r="B2757" t="s">
        <v>203</v>
      </c>
      <c r="C2757" t="s">
        <v>203</v>
      </c>
      <c r="D2757">
        <v>28.647607000000001</v>
      </c>
      <c r="E2757">
        <v>76.951824000000002</v>
      </c>
      <c r="F2757" s="18">
        <v>45028</v>
      </c>
      <c r="G2757" s="19">
        <v>0.5</v>
      </c>
      <c r="H2757">
        <v>12</v>
      </c>
      <c r="I2757" s="13" t="s">
        <v>194</v>
      </c>
      <c r="J2757">
        <v>0</v>
      </c>
      <c r="K2757" s="13" t="s">
        <v>214</v>
      </c>
      <c r="L2757">
        <v>6</v>
      </c>
      <c r="M2757">
        <v>1</v>
      </c>
      <c r="N2757" s="13" t="s">
        <v>212</v>
      </c>
      <c r="O2757" s="13" t="s">
        <v>95</v>
      </c>
      <c r="P2757">
        <v>17</v>
      </c>
      <c r="Q2757" s="13" t="s">
        <v>97</v>
      </c>
      <c r="R2757" s="13" t="s">
        <v>205</v>
      </c>
      <c r="S2757" s="13" t="s">
        <v>196</v>
      </c>
      <c r="T2757">
        <v>1</v>
      </c>
      <c r="U2757">
        <v>1</v>
      </c>
      <c r="V2757">
        <v>0</v>
      </c>
      <c r="W2757" s="13" t="s">
        <v>101</v>
      </c>
      <c r="X2757">
        <v>0.65</v>
      </c>
    </row>
    <row r="2758" spans="1:24" x14ac:dyDescent="0.3">
      <c r="A2758">
        <v>2756</v>
      </c>
      <c r="B2758" t="s">
        <v>217</v>
      </c>
      <c r="C2758" t="s">
        <v>218</v>
      </c>
      <c r="D2758">
        <v>22.443390000000001</v>
      </c>
      <c r="E2758">
        <v>88.499860999999996</v>
      </c>
      <c r="F2758" s="18">
        <v>45414</v>
      </c>
      <c r="G2758" s="19">
        <v>0.91666666666666696</v>
      </c>
      <c r="H2758">
        <v>22</v>
      </c>
      <c r="I2758" s="13" t="s">
        <v>202</v>
      </c>
      <c r="J2758">
        <v>0</v>
      </c>
      <c r="K2758" s="13" t="s">
        <v>92</v>
      </c>
      <c r="L2758">
        <v>5</v>
      </c>
      <c r="M2758">
        <v>1</v>
      </c>
      <c r="N2758" s="13" t="s">
        <v>212</v>
      </c>
      <c r="O2758" s="13" t="s">
        <v>195</v>
      </c>
      <c r="P2758">
        <v>23</v>
      </c>
      <c r="Q2758" s="13" t="s">
        <v>195</v>
      </c>
      <c r="R2758" s="13" t="s">
        <v>98</v>
      </c>
      <c r="S2758" s="13" t="s">
        <v>196</v>
      </c>
      <c r="T2758">
        <v>4</v>
      </c>
      <c r="U2758">
        <v>0</v>
      </c>
      <c r="V2758">
        <v>0</v>
      </c>
      <c r="W2758" s="13" t="s">
        <v>101</v>
      </c>
      <c r="X2758">
        <v>0.25</v>
      </c>
    </row>
    <row r="2759" spans="1:24" x14ac:dyDescent="0.3">
      <c r="A2759">
        <v>2757</v>
      </c>
      <c r="B2759" t="s">
        <v>206</v>
      </c>
      <c r="C2759" t="s">
        <v>207</v>
      </c>
      <c r="D2759">
        <v>12.887513999999999</v>
      </c>
      <c r="E2759">
        <v>77.469903000000002</v>
      </c>
      <c r="F2759" s="18">
        <v>44732</v>
      </c>
      <c r="G2759" s="19">
        <v>0.33333333333333298</v>
      </c>
      <c r="H2759">
        <v>8</v>
      </c>
      <c r="I2759" s="13" t="s">
        <v>204</v>
      </c>
      <c r="J2759">
        <v>0</v>
      </c>
      <c r="K2759" s="13" t="s">
        <v>214</v>
      </c>
      <c r="L2759">
        <v>2</v>
      </c>
      <c r="M2759">
        <v>0</v>
      </c>
      <c r="N2759" s="13" t="s">
        <v>192</v>
      </c>
      <c r="O2759" s="13" t="s">
        <v>97</v>
      </c>
      <c r="P2759">
        <v>28</v>
      </c>
      <c r="Q2759" s="13" t="s">
        <v>97</v>
      </c>
      <c r="R2759" s="13" t="s">
        <v>199</v>
      </c>
      <c r="S2759" s="13" t="s">
        <v>196</v>
      </c>
      <c r="T2759">
        <v>4</v>
      </c>
      <c r="U2759">
        <v>1</v>
      </c>
      <c r="V2759">
        <v>1</v>
      </c>
      <c r="W2759" s="13" t="s">
        <v>101</v>
      </c>
      <c r="X2759">
        <v>0.45</v>
      </c>
    </row>
    <row r="2760" spans="1:24" x14ac:dyDescent="0.3">
      <c r="A2760">
        <v>2758</v>
      </c>
      <c r="B2760" t="s">
        <v>209</v>
      </c>
      <c r="C2760" t="s">
        <v>210</v>
      </c>
      <c r="D2760">
        <v>17.579535</v>
      </c>
      <c r="E2760">
        <v>78.372566000000006</v>
      </c>
      <c r="F2760" s="18">
        <v>44803</v>
      </c>
      <c r="G2760" s="19">
        <v>0.95833333333333304</v>
      </c>
      <c r="H2760">
        <v>23</v>
      </c>
      <c r="I2760" s="13" t="s">
        <v>215</v>
      </c>
      <c r="J2760">
        <v>0</v>
      </c>
      <c r="K2760" s="13" t="s">
        <v>214</v>
      </c>
      <c r="L2760">
        <v>1</v>
      </c>
      <c r="M2760">
        <v>0</v>
      </c>
      <c r="N2760" s="13" t="s">
        <v>192</v>
      </c>
      <c r="O2760" s="13" t="s">
        <v>97</v>
      </c>
      <c r="P2760">
        <v>37</v>
      </c>
      <c r="Q2760" s="13" t="s">
        <v>97</v>
      </c>
      <c r="R2760" s="13" t="s">
        <v>208</v>
      </c>
      <c r="S2760" s="13" t="s">
        <v>196</v>
      </c>
      <c r="T2760">
        <v>1</v>
      </c>
      <c r="U2760">
        <v>0</v>
      </c>
      <c r="V2760">
        <v>0</v>
      </c>
      <c r="W2760" s="13" t="s">
        <v>101</v>
      </c>
      <c r="X2760">
        <v>0.3</v>
      </c>
    </row>
    <row r="2761" spans="1:24" x14ac:dyDescent="0.3">
      <c r="A2761">
        <v>2759</v>
      </c>
      <c r="B2761" t="s">
        <v>217</v>
      </c>
      <c r="C2761" t="s">
        <v>218</v>
      </c>
      <c r="D2761">
        <v>22.604182999999999</v>
      </c>
      <c r="E2761">
        <v>88.356402000000003</v>
      </c>
      <c r="F2761" s="18">
        <v>45061</v>
      </c>
      <c r="G2761" s="19">
        <v>0.83333333333333304</v>
      </c>
      <c r="H2761">
        <v>20</v>
      </c>
      <c r="I2761" s="13" t="s">
        <v>204</v>
      </c>
      <c r="J2761">
        <v>0</v>
      </c>
      <c r="K2761" s="13" t="s">
        <v>214</v>
      </c>
      <c r="L2761">
        <v>2</v>
      </c>
      <c r="M2761">
        <v>0</v>
      </c>
      <c r="N2761" s="13" t="s">
        <v>94</v>
      </c>
      <c r="O2761" s="13" t="s">
        <v>95</v>
      </c>
      <c r="P2761">
        <v>33</v>
      </c>
      <c r="Q2761" s="13" t="s">
        <v>195</v>
      </c>
      <c r="R2761" s="13" t="s">
        <v>213</v>
      </c>
      <c r="S2761" s="13" t="s">
        <v>196</v>
      </c>
      <c r="T2761">
        <v>1</v>
      </c>
      <c r="U2761">
        <v>0</v>
      </c>
      <c r="V2761">
        <v>0</v>
      </c>
      <c r="W2761" s="13" t="s">
        <v>101</v>
      </c>
      <c r="X2761">
        <v>0.45</v>
      </c>
    </row>
    <row r="2762" spans="1:24" x14ac:dyDescent="0.3">
      <c r="A2762">
        <v>2760</v>
      </c>
      <c r="B2762" t="s">
        <v>197</v>
      </c>
      <c r="C2762" t="s">
        <v>198</v>
      </c>
      <c r="D2762">
        <v>30.631941999999999</v>
      </c>
      <c r="E2762">
        <v>76.762741000000005</v>
      </c>
      <c r="F2762" s="18">
        <v>45732</v>
      </c>
      <c r="G2762" s="19">
        <v>0.83333333333333304</v>
      </c>
      <c r="H2762">
        <v>20</v>
      </c>
      <c r="I2762" s="13" t="s">
        <v>89</v>
      </c>
      <c r="J2762">
        <v>1</v>
      </c>
      <c r="K2762" s="13" t="s">
        <v>214</v>
      </c>
      <c r="L2762">
        <v>2</v>
      </c>
      <c r="M2762">
        <v>1</v>
      </c>
      <c r="N2762" s="13" t="s">
        <v>192</v>
      </c>
      <c r="O2762" s="13" t="s">
        <v>97</v>
      </c>
      <c r="P2762">
        <v>17</v>
      </c>
      <c r="Q2762" s="13" t="s">
        <v>195</v>
      </c>
      <c r="R2762" s="13" t="s">
        <v>213</v>
      </c>
      <c r="S2762" s="13" t="s">
        <v>196</v>
      </c>
      <c r="T2762">
        <v>1</v>
      </c>
      <c r="U2762">
        <v>1</v>
      </c>
      <c r="V2762">
        <v>0</v>
      </c>
      <c r="W2762" s="13" t="s">
        <v>101</v>
      </c>
      <c r="X2762">
        <v>0.1</v>
      </c>
    </row>
    <row r="2763" spans="1:24" x14ac:dyDescent="0.3">
      <c r="A2763">
        <v>2761</v>
      </c>
      <c r="B2763" t="s">
        <v>190</v>
      </c>
      <c r="C2763" t="s">
        <v>80</v>
      </c>
      <c r="D2763">
        <v>19.197323000000001</v>
      </c>
      <c r="E2763">
        <v>72.763137</v>
      </c>
      <c r="F2763" s="18">
        <v>45002</v>
      </c>
      <c r="G2763" s="19">
        <v>0.54166666666666696</v>
      </c>
      <c r="H2763">
        <v>13</v>
      </c>
      <c r="I2763" s="13" t="s">
        <v>211</v>
      </c>
      <c r="J2763">
        <v>0</v>
      </c>
      <c r="K2763" s="13" t="s">
        <v>191</v>
      </c>
      <c r="L2763">
        <v>1</v>
      </c>
      <c r="M2763">
        <v>0</v>
      </c>
      <c r="N2763" s="13" t="s">
        <v>94</v>
      </c>
      <c r="O2763" s="13" t="s">
        <v>95</v>
      </c>
      <c r="P2763">
        <v>39</v>
      </c>
      <c r="Q2763" s="13" t="s">
        <v>97</v>
      </c>
      <c r="R2763" s="13" t="s">
        <v>98</v>
      </c>
      <c r="S2763" s="13" t="s">
        <v>196</v>
      </c>
      <c r="T2763">
        <v>1</v>
      </c>
      <c r="U2763">
        <v>0</v>
      </c>
      <c r="V2763">
        <v>0</v>
      </c>
      <c r="W2763" s="13" t="s">
        <v>101</v>
      </c>
      <c r="X2763">
        <v>0.65</v>
      </c>
    </row>
    <row r="2764" spans="1:24" x14ac:dyDescent="0.3">
      <c r="A2764">
        <v>2762</v>
      </c>
      <c r="B2764" t="s">
        <v>200</v>
      </c>
      <c r="C2764" t="s">
        <v>201</v>
      </c>
      <c r="D2764">
        <v>13.134145999999999</v>
      </c>
      <c r="E2764">
        <v>80.154743999999994</v>
      </c>
      <c r="F2764" s="18">
        <v>44570</v>
      </c>
      <c r="G2764" s="19">
        <v>0.625</v>
      </c>
      <c r="H2764">
        <v>15</v>
      </c>
      <c r="I2764" s="13" t="s">
        <v>89</v>
      </c>
      <c r="J2764">
        <v>1</v>
      </c>
      <c r="K2764" s="13" t="s">
        <v>191</v>
      </c>
      <c r="L2764">
        <v>6</v>
      </c>
      <c r="M2764">
        <v>1</v>
      </c>
      <c r="N2764" s="13" t="s">
        <v>192</v>
      </c>
      <c r="O2764" s="13" t="s">
        <v>97</v>
      </c>
      <c r="P2764">
        <v>22</v>
      </c>
      <c r="Q2764" s="13" t="s">
        <v>195</v>
      </c>
      <c r="R2764" s="13" t="s">
        <v>98</v>
      </c>
      <c r="S2764" s="13" t="s">
        <v>196</v>
      </c>
      <c r="T2764">
        <v>4</v>
      </c>
      <c r="U2764">
        <v>0</v>
      </c>
      <c r="V2764">
        <v>0</v>
      </c>
      <c r="W2764" s="13" t="s">
        <v>101</v>
      </c>
      <c r="X2764">
        <v>0.1</v>
      </c>
    </row>
    <row r="2765" spans="1:24" x14ac:dyDescent="0.3">
      <c r="A2765">
        <v>2763</v>
      </c>
      <c r="B2765" t="s">
        <v>200</v>
      </c>
      <c r="C2765" t="s">
        <v>201</v>
      </c>
      <c r="D2765">
        <v>12.900535</v>
      </c>
      <c r="E2765">
        <v>80.101799</v>
      </c>
      <c r="F2765" s="18">
        <v>44972</v>
      </c>
      <c r="G2765" s="19">
        <v>0.5</v>
      </c>
      <c r="H2765">
        <v>12</v>
      </c>
      <c r="I2765" s="13" t="s">
        <v>194</v>
      </c>
      <c r="J2765">
        <v>0</v>
      </c>
      <c r="K2765" s="13" t="s">
        <v>214</v>
      </c>
      <c r="L2765">
        <v>6</v>
      </c>
      <c r="M2765">
        <v>0</v>
      </c>
      <c r="N2765" s="13" t="s">
        <v>212</v>
      </c>
      <c r="O2765" s="13" t="s">
        <v>95</v>
      </c>
      <c r="P2765">
        <v>31</v>
      </c>
      <c r="Q2765" s="13" t="s">
        <v>95</v>
      </c>
      <c r="R2765" s="13" t="s">
        <v>213</v>
      </c>
      <c r="S2765" s="13" t="s">
        <v>196</v>
      </c>
      <c r="T2765">
        <v>5</v>
      </c>
      <c r="U2765">
        <v>0</v>
      </c>
      <c r="V2765">
        <v>0</v>
      </c>
      <c r="W2765" s="13" t="s">
        <v>101</v>
      </c>
      <c r="X2765">
        <v>0.45</v>
      </c>
    </row>
    <row r="2766" spans="1:24" x14ac:dyDescent="0.3">
      <c r="A2766">
        <v>2764</v>
      </c>
      <c r="B2766" t="s">
        <v>190</v>
      </c>
      <c r="C2766" t="s">
        <v>80</v>
      </c>
      <c r="D2766">
        <v>19.245939</v>
      </c>
      <c r="E2766">
        <v>72.705968999999996</v>
      </c>
      <c r="F2766" s="18">
        <v>45443</v>
      </c>
      <c r="G2766" s="19">
        <v>0.54166666666666696</v>
      </c>
      <c r="H2766">
        <v>13</v>
      </c>
      <c r="I2766" s="13" t="s">
        <v>211</v>
      </c>
      <c r="J2766">
        <v>0</v>
      </c>
      <c r="K2766" s="13" t="s">
        <v>92</v>
      </c>
      <c r="L2766">
        <v>3</v>
      </c>
      <c r="M2766">
        <v>1</v>
      </c>
      <c r="N2766" s="13" t="s">
        <v>192</v>
      </c>
      <c r="O2766" s="13" t="s">
        <v>97</v>
      </c>
      <c r="P2766">
        <v>29</v>
      </c>
      <c r="Q2766" s="13" t="s">
        <v>95</v>
      </c>
      <c r="R2766" s="13" t="s">
        <v>208</v>
      </c>
      <c r="S2766" s="13" t="s">
        <v>196</v>
      </c>
      <c r="T2766">
        <v>4</v>
      </c>
      <c r="U2766">
        <v>0</v>
      </c>
      <c r="V2766">
        <v>0</v>
      </c>
      <c r="W2766" s="13" t="s">
        <v>101</v>
      </c>
      <c r="X2766">
        <v>0.1</v>
      </c>
    </row>
    <row r="2767" spans="1:24" x14ac:dyDescent="0.3">
      <c r="A2767">
        <v>2765</v>
      </c>
      <c r="B2767" t="s">
        <v>190</v>
      </c>
      <c r="C2767" t="s">
        <v>80</v>
      </c>
      <c r="D2767">
        <v>18.89</v>
      </c>
      <c r="E2767">
        <v>72.856523999999993</v>
      </c>
      <c r="F2767" s="18">
        <v>45714</v>
      </c>
      <c r="G2767" s="19">
        <v>0.95833333333333304</v>
      </c>
      <c r="H2767">
        <v>23</v>
      </c>
      <c r="I2767" s="13" t="s">
        <v>194</v>
      </c>
      <c r="J2767">
        <v>0</v>
      </c>
      <c r="K2767" s="13" t="s">
        <v>191</v>
      </c>
      <c r="L2767">
        <v>4</v>
      </c>
      <c r="M2767">
        <v>1</v>
      </c>
      <c r="N2767" s="13" t="s">
        <v>212</v>
      </c>
      <c r="O2767" s="13" t="s">
        <v>95</v>
      </c>
      <c r="P2767">
        <v>19</v>
      </c>
      <c r="Q2767" s="13" t="s">
        <v>95</v>
      </c>
      <c r="R2767" s="13" t="s">
        <v>208</v>
      </c>
      <c r="S2767" s="13" t="s">
        <v>196</v>
      </c>
      <c r="T2767">
        <v>4</v>
      </c>
      <c r="U2767">
        <v>2</v>
      </c>
      <c r="V2767">
        <v>0</v>
      </c>
      <c r="W2767" s="13" t="s">
        <v>101</v>
      </c>
      <c r="X2767">
        <v>0.45</v>
      </c>
    </row>
    <row r="2768" spans="1:24" x14ac:dyDescent="0.3">
      <c r="A2768">
        <v>2766</v>
      </c>
      <c r="B2768" t="s">
        <v>209</v>
      </c>
      <c r="C2768" t="s">
        <v>210</v>
      </c>
      <c r="D2768">
        <v>17.370363999999999</v>
      </c>
      <c r="E2768">
        <v>78.575850000000003</v>
      </c>
      <c r="F2768" s="18">
        <v>44983</v>
      </c>
      <c r="G2768" s="19">
        <v>0.20833333333333301</v>
      </c>
      <c r="H2768">
        <v>5</v>
      </c>
      <c r="I2768" s="13" t="s">
        <v>89</v>
      </c>
      <c r="J2768">
        <v>1</v>
      </c>
      <c r="K2768" s="13" t="s">
        <v>191</v>
      </c>
      <c r="L2768">
        <v>3</v>
      </c>
      <c r="M2768">
        <v>1</v>
      </c>
      <c r="N2768" s="13" t="s">
        <v>192</v>
      </c>
      <c r="O2768" s="13" t="s">
        <v>97</v>
      </c>
      <c r="P2768">
        <v>24</v>
      </c>
      <c r="Q2768" s="13" t="s">
        <v>95</v>
      </c>
      <c r="R2768" s="13" t="s">
        <v>199</v>
      </c>
      <c r="S2768" s="13" t="s">
        <v>196</v>
      </c>
      <c r="T2768">
        <v>1</v>
      </c>
      <c r="U2768">
        <v>1</v>
      </c>
      <c r="V2768">
        <v>0</v>
      </c>
      <c r="W2768" s="13" t="s">
        <v>101</v>
      </c>
      <c r="X2768">
        <v>0.1</v>
      </c>
    </row>
    <row r="2769" spans="1:24" x14ac:dyDescent="0.3">
      <c r="A2769">
        <v>2767</v>
      </c>
      <c r="B2769" t="s">
        <v>197</v>
      </c>
      <c r="C2769" t="s">
        <v>198</v>
      </c>
      <c r="D2769">
        <v>30.799678</v>
      </c>
      <c r="E2769">
        <v>76.896900000000002</v>
      </c>
      <c r="F2769" s="18">
        <v>45610</v>
      </c>
      <c r="G2769" s="19">
        <v>0.625</v>
      </c>
      <c r="H2769">
        <v>15</v>
      </c>
      <c r="I2769" s="13" t="s">
        <v>202</v>
      </c>
      <c r="J2769">
        <v>0</v>
      </c>
      <c r="K2769" s="13" t="s">
        <v>92</v>
      </c>
      <c r="L2769">
        <v>2</v>
      </c>
      <c r="M2769">
        <v>0</v>
      </c>
      <c r="N2769" s="13" t="s">
        <v>212</v>
      </c>
      <c r="O2769" s="13" t="s">
        <v>95</v>
      </c>
      <c r="P2769">
        <v>26</v>
      </c>
      <c r="Q2769" s="13" t="s">
        <v>95</v>
      </c>
      <c r="R2769" s="13" t="s">
        <v>199</v>
      </c>
      <c r="S2769" s="13" t="s">
        <v>196</v>
      </c>
      <c r="T2769">
        <v>4</v>
      </c>
      <c r="U2769">
        <v>1</v>
      </c>
      <c r="V2769">
        <v>0</v>
      </c>
      <c r="W2769" s="13" t="s">
        <v>101</v>
      </c>
      <c r="X2769">
        <v>0.45</v>
      </c>
    </row>
    <row r="2770" spans="1:24" x14ac:dyDescent="0.3">
      <c r="A2770">
        <v>2768</v>
      </c>
      <c r="B2770" t="s">
        <v>209</v>
      </c>
      <c r="C2770" t="s">
        <v>210</v>
      </c>
      <c r="D2770">
        <v>17.413180000000001</v>
      </c>
      <c r="E2770">
        <v>78.213697999999994</v>
      </c>
      <c r="F2770" s="18">
        <v>45665</v>
      </c>
      <c r="G2770" s="19">
        <v>0.25</v>
      </c>
      <c r="H2770">
        <v>6</v>
      </c>
      <c r="I2770" s="13" t="s">
        <v>194</v>
      </c>
      <c r="J2770">
        <v>0</v>
      </c>
      <c r="K2770" s="13" t="s">
        <v>191</v>
      </c>
      <c r="L2770">
        <v>3</v>
      </c>
      <c r="M2770">
        <v>0</v>
      </c>
      <c r="N2770" s="13" t="s">
        <v>192</v>
      </c>
      <c r="O2770" s="13" t="s">
        <v>97</v>
      </c>
      <c r="P2770">
        <v>27</v>
      </c>
      <c r="Q2770" s="13" t="s">
        <v>97</v>
      </c>
      <c r="R2770" s="13" t="s">
        <v>98</v>
      </c>
      <c r="S2770" s="13" t="s">
        <v>193</v>
      </c>
      <c r="T2770">
        <v>4</v>
      </c>
      <c r="U2770">
        <v>2</v>
      </c>
      <c r="V2770">
        <v>0</v>
      </c>
      <c r="W2770" s="13" t="s">
        <v>101</v>
      </c>
      <c r="X2770">
        <v>0.3</v>
      </c>
    </row>
    <row r="2771" spans="1:24" x14ac:dyDescent="0.3">
      <c r="A2771">
        <v>2769</v>
      </c>
      <c r="B2771" t="s">
        <v>79</v>
      </c>
      <c r="C2771" t="s">
        <v>80</v>
      </c>
      <c r="D2771">
        <v>18.464642999999999</v>
      </c>
      <c r="E2771">
        <v>73.765743999999998</v>
      </c>
      <c r="F2771" s="18">
        <v>44808</v>
      </c>
      <c r="G2771" s="19">
        <v>0.125</v>
      </c>
      <c r="H2771">
        <v>3</v>
      </c>
      <c r="I2771" s="13" t="s">
        <v>89</v>
      </c>
      <c r="J2771">
        <v>1</v>
      </c>
      <c r="K2771" s="13" t="s">
        <v>92</v>
      </c>
      <c r="L2771">
        <v>4</v>
      </c>
      <c r="M2771">
        <v>0</v>
      </c>
      <c r="N2771" s="13" t="s">
        <v>94</v>
      </c>
      <c r="O2771" s="13" t="s">
        <v>95</v>
      </c>
      <c r="P2771">
        <v>33</v>
      </c>
      <c r="Q2771" s="13" t="s">
        <v>95</v>
      </c>
      <c r="R2771" s="13" t="s">
        <v>213</v>
      </c>
      <c r="S2771" s="13" t="s">
        <v>196</v>
      </c>
      <c r="T2771">
        <v>5</v>
      </c>
      <c r="U2771">
        <v>3</v>
      </c>
      <c r="V2771">
        <v>0</v>
      </c>
      <c r="W2771" s="13" t="s">
        <v>101</v>
      </c>
      <c r="X2771">
        <v>0.45</v>
      </c>
    </row>
    <row r="2772" spans="1:24" x14ac:dyDescent="0.3">
      <c r="A2772">
        <v>2770</v>
      </c>
      <c r="B2772" t="s">
        <v>209</v>
      </c>
      <c r="C2772" t="s">
        <v>210</v>
      </c>
      <c r="D2772">
        <v>17.555036999999999</v>
      </c>
      <c r="E2772">
        <v>78.246786</v>
      </c>
      <c r="F2772" s="18">
        <v>45701</v>
      </c>
      <c r="G2772" s="19">
        <v>0.20833333333333301</v>
      </c>
      <c r="H2772">
        <v>5</v>
      </c>
      <c r="I2772" s="13" t="s">
        <v>202</v>
      </c>
      <c r="J2772">
        <v>0</v>
      </c>
      <c r="K2772" s="13" t="s">
        <v>191</v>
      </c>
      <c r="L2772">
        <v>4</v>
      </c>
      <c r="M2772">
        <v>1</v>
      </c>
      <c r="N2772" s="13" t="s">
        <v>94</v>
      </c>
      <c r="O2772" s="13" t="s">
        <v>95</v>
      </c>
      <c r="P2772">
        <v>28</v>
      </c>
      <c r="Q2772" s="13" t="s">
        <v>95</v>
      </c>
      <c r="R2772" s="13" t="s">
        <v>213</v>
      </c>
      <c r="S2772" s="13" t="s">
        <v>99</v>
      </c>
      <c r="T2772">
        <v>4</v>
      </c>
      <c r="U2772">
        <v>4</v>
      </c>
      <c r="V2772">
        <v>0</v>
      </c>
      <c r="W2772" s="13" t="s">
        <v>101</v>
      </c>
      <c r="X2772">
        <v>0.65</v>
      </c>
    </row>
    <row r="2773" spans="1:24" x14ac:dyDescent="0.3">
      <c r="A2773">
        <v>2771</v>
      </c>
      <c r="B2773" t="s">
        <v>217</v>
      </c>
      <c r="C2773" t="s">
        <v>218</v>
      </c>
      <c r="D2773">
        <v>22.531946000000001</v>
      </c>
      <c r="E2773">
        <v>88.473549000000006</v>
      </c>
      <c r="F2773" s="18">
        <v>45557</v>
      </c>
      <c r="G2773" s="19">
        <v>0.875</v>
      </c>
      <c r="H2773">
        <v>21</v>
      </c>
      <c r="I2773" s="13" t="s">
        <v>89</v>
      </c>
      <c r="J2773">
        <v>1</v>
      </c>
      <c r="K2773" s="13" t="s">
        <v>92</v>
      </c>
      <c r="L2773">
        <v>3</v>
      </c>
      <c r="M2773">
        <v>1</v>
      </c>
      <c r="N2773" s="13" t="s">
        <v>212</v>
      </c>
      <c r="O2773" s="13" t="s">
        <v>95</v>
      </c>
      <c r="P2773">
        <v>22</v>
      </c>
      <c r="Q2773" s="13" t="s">
        <v>95</v>
      </c>
      <c r="R2773" s="13" t="s">
        <v>213</v>
      </c>
      <c r="S2773" s="13" t="s">
        <v>99</v>
      </c>
      <c r="T2773">
        <v>3</v>
      </c>
      <c r="U2773">
        <v>3</v>
      </c>
      <c r="V2773">
        <v>0</v>
      </c>
      <c r="W2773" s="13" t="s">
        <v>101</v>
      </c>
      <c r="X2773">
        <v>0.65</v>
      </c>
    </row>
    <row r="2774" spans="1:24" x14ac:dyDescent="0.3">
      <c r="A2774">
        <v>2772</v>
      </c>
      <c r="B2774" t="s">
        <v>197</v>
      </c>
      <c r="C2774" t="s">
        <v>198</v>
      </c>
      <c r="D2774">
        <v>30.650765</v>
      </c>
      <c r="E2774">
        <v>76.721841999999995</v>
      </c>
      <c r="F2774" s="18">
        <v>44678</v>
      </c>
      <c r="G2774" s="19">
        <v>0.91666666666666696</v>
      </c>
      <c r="H2774">
        <v>22</v>
      </c>
      <c r="I2774" s="13" t="s">
        <v>194</v>
      </c>
      <c r="J2774">
        <v>0</v>
      </c>
      <c r="K2774" s="13" t="s">
        <v>92</v>
      </c>
      <c r="L2774">
        <v>3</v>
      </c>
      <c r="M2774">
        <v>1</v>
      </c>
      <c r="N2774" s="13" t="s">
        <v>212</v>
      </c>
      <c r="O2774" s="13" t="s">
        <v>95</v>
      </c>
      <c r="P2774">
        <v>24</v>
      </c>
      <c r="Q2774" s="13" t="s">
        <v>195</v>
      </c>
      <c r="R2774" s="13" t="s">
        <v>205</v>
      </c>
      <c r="S2774" s="13" t="s">
        <v>196</v>
      </c>
      <c r="T2774">
        <v>2</v>
      </c>
      <c r="U2774">
        <v>2</v>
      </c>
      <c r="V2774">
        <v>0</v>
      </c>
      <c r="W2774" s="13" t="s">
        <v>101</v>
      </c>
      <c r="X2774">
        <v>0.45</v>
      </c>
    </row>
    <row r="2775" spans="1:24" x14ac:dyDescent="0.3">
      <c r="A2775">
        <v>2773</v>
      </c>
      <c r="B2775" t="s">
        <v>197</v>
      </c>
      <c r="C2775" t="s">
        <v>198</v>
      </c>
      <c r="D2775">
        <v>30.687646999999998</v>
      </c>
      <c r="E2775">
        <v>76.817903999999999</v>
      </c>
      <c r="F2775" s="18">
        <v>45619</v>
      </c>
      <c r="G2775" s="19">
        <v>0.375</v>
      </c>
      <c r="H2775">
        <v>9</v>
      </c>
      <c r="I2775" s="13" t="s">
        <v>219</v>
      </c>
      <c r="J2775">
        <v>1</v>
      </c>
      <c r="K2775" s="13" t="s">
        <v>92</v>
      </c>
      <c r="L2775">
        <v>1</v>
      </c>
      <c r="M2775">
        <v>1</v>
      </c>
      <c r="N2775" s="13" t="s">
        <v>94</v>
      </c>
      <c r="O2775" s="13" t="s">
        <v>95</v>
      </c>
      <c r="P2775">
        <v>18</v>
      </c>
      <c r="Q2775" s="13" t="s">
        <v>97</v>
      </c>
      <c r="R2775" s="13" t="s">
        <v>213</v>
      </c>
      <c r="S2775" s="13" t="s">
        <v>99</v>
      </c>
      <c r="T2775">
        <v>3</v>
      </c>
      <c r="U2775">
        <v>3</v>
      </c>
      <c r="V2775">
        <v>1</v>
      </c>
      <c r="W2775" s="13" t="s">
        <v>101</v>
      </c>
      <c r="X2775">
        <v>1</v>
      </c>
    </row>
    <row r="2776" spans="1:24" x14ac:dyDescent="0.3">
      <c r="A2776">
        <v>2774</v>
      </c>
      <c r="B2776" t="s">
        <v>190</v>
      </c>
      <c r="C2776" t="s">
        <v>80</v>
      </c>
      <c r="D2776">
        <v>19.106007000000002</v>
      </c>
      <c r="E2776">
        <v>72.864452999999997</v>
      </c>
      <c r="F2776" s="18">
        <v>45501</v>
      </c>
      <c r="G2776" s="19">
        <v>0.91666666666666696</v>
      </c>
      <c r="H2776">
        <v>22</v>
      </c>
      <c r="I2776" s="13" t="s">
        <v>89</v>
      </c>
      <c r="J2776">
        <v>1</v>
      </c>
      <c r="K2776" s="13" t="s">
        <v>214</v>
      </c>
      <c r="L2776">
        <v>4</v>
      </c>
      <c r="M2776">
        <v>1</v>
      </c>
      <c r="N2776" s="13" t="s">
        <v>192</v>
      </c>
      <c r="O2776" s="13" t="s">
        <v>97</v>
      </c>
      <c r="P2776">
        <v>32</v>
      </c>
      <c r="Q2776" s="13" t="s">
        <v>195</v>
      </c>
      <c r="R2776" s="13" t="s">
        <v>98</v>
      </c>
      <c r="S2776" s="13" t="s">
        <v>196</v>
      </c>
      <c r="T2776">
        <v>5</v>
      </c>
      <c r="U2776">
        <v>4</v>
      </c>
      <c r="V2776">
        <v>0</v>
      </c>
      <c r="W2776" s="13" t="s">
        <v>101</v>
      </c>
      <c r="X2776">
        <v>0.1</v>
      </c>
    </row>
    <row r="2777" spans="1:24" x14ac:dyDescent="0.3">
      <c r="A2777">
        <v>2775</v>
      </c>
      <c r="B2777" t="s">
        <v>209</v>
      </c>
      <c r="C2777" t="s">
        <v>210</v>
      </c>
      <c r="D2777">
        <v>17.359919000000001</v>
      </c>
      <c r="E2777">
        <v>78.374111999999997</v>
      </c>
      <c r="F2777" s="18">
        <v>45483</v>
      </c>
      <c r="G2777" s="19">
        <v>0.41666666666666702</v>
      </c>
      <c r="H2777">
        <v>10</v>
      </c>
      <c r="I2777" s="13" t="s">
        <v>194</v>
      </c>
      <c r="J2777">
        <v>0</v>
      </c>
      <c r="K2777" s="13" t="s">
        <v>92</v>
      </c>
      <c r="L2777">
        <v>6</v>
      </c>
      <c r="M2777">
        <v>0</v>
      </c>
      <c r="N2777" s="13" t="s">
        <v>212</v>
      </c>
      <c r="O2777" s="13" t="s">
        <v>195</v>
      </c>
      <c r="P2777">
        <v>33</v>
      </c>
      <c r="Q2777" s="13" t="s">
        <v>195</v>
      </c>
      <c r="R2777" s="13" t="s">
        <v>205</v>
      </c>
      <c r="S2777" s="13" t="s">
        <v>193</v>
      </c>
      <c r="T2777">
        <v>1</v>
      </c>
      <c r="U2777">
        <v>0</v>
      </c>
      <c r="V2777">
        <v>1</v>
      </c>
      <c r="W2777" s="13" t="s">
        <v>101</v>
      </c>
      <c r="X2777">
        <v>0.4</v>
      </c>
    </row>
    <row r="2778" spans="1:24" x14ac:dyDescent="0.3">
      <c r="A2778">
        <v>2776</v>
      </c>
      <c r="B2778" t="s">
        <v>197</v>
      </c>
      <c r="C2778" t="s">
        <v>198</v>
      </c>
      <c r="D2778">
        <v>30.744261000000002</v>
      </c>
      <c r="E2778">
        <v>76.880069000000006</v>
      </c>
      <c r="F2778" s="18">
        <v>45606</v>
      </c>
      <c r="G2778" s="19">
        <v>0.45833333333333298</v>
      </c>
      <c r="H2778">
        <v>11</v>
      </c>
      <c r="I2778" s="13" t="s">
        <v>89</v>
      </c>
      <c r="J2778">
        <v>1</v>
      </c>
      <c r="K2778" s="13" t="s">
        <v>92</v>
      </c>
      <c r="L2778">
        <v>4</v>
      </c>
      <c r="M2778">
        <v>1</v>
      </c>
      <c r="N2778" s="13" t="s">
        <v>212</v>
      </c>
      <c r="O2778" s="13" t="s">
        <v>195</v>
      </c>
      <c r="P2778">
        <v>23</v>
      </c>
      <c r="Q2778" s="13" t="s">
        <v>195</v>
      </c>
      <c r="R2778" s="13" t="s">
        <v>199</v>
      </c>
      <c r="S2778" s="13" t="s">
        <v>196</v>
      </c>
      <c r="T2778">
        <v>1</v>
      </c>
      <c r="U2778">
        <v>0</v>
      </c>
      <c r="V2778">
        <v>0</v>
      </c>
      <c r="W2778" s="13" t="s">
        <v>101</v>
      </c>
      <c r="X2778">
        <v>0.25</v>
      </c>
    </row>
    <row r="2779" spans="1:24" x14ac:dyDescent="0.3">
      <c r="A2779">
        <v>2777</v>
      </c>
      <c r="B2779" t="s">
        <v>203</v>
      </c>
      <c r="C2779" t="s">
        <v>203</v>
      </c>
      <c r="D2779">
        <v>28.602633999999998</v>
      </c>
      <c r="E2779">
        <v>77.254986000000002</v>
      </c>
      <c r="F2779" s="18">
        <v>45639</v>
      </c>
      <c r="G2779" s="19">
        <v>0.33333333333333298</v>
      </c>
      <c r="H2779">
        <v>8</v>
      </c>
      <c r="I2779" s="13" t="s">
        <v>211</v>
      </c>
      <c r="J2779">
        <v>0</v>
      </c>
      <c r="K2779" s="13" t="s">
        <v>214</v>
      </c>
      <c r="L2779">
        <v>6</v>
      </c>
      <c r="M2779">
        <v>1</v>
      </c>
      <c r="N2779" s="13" t="s">
        <v>94</v>
      </c>
      <c r="O2779" s="13" t="s">
        <v>95</v>
      </c>
      <c r="P2779">
        <v>30</v>
      </c>
      <c r="Q2779" s="13" t="s">
        <v>97</v>
      </c>
      <c r="R2779" s="13" t="s">
        <v>205</v>
      </c>
      <c r="S2779" s="13" t="s">
        <v>99</v>
      </c>
      <c r="T2779">
        <v>5</v>
      </c>
      <c r="U2779">
        <v>5</v>
      </c>
      <c r="V2779">
        <v>1</v>
      </c>
      <c r="W2779" s="13" t="s">
        <v>101</v>
      </c>
      <c r="X2779">
        <v>1</v>
      </c>
    </row>
    <row r="2780" spans="1:24" x14ac:dyDescent="0.3">
      <c r="A2780">
        <v>2778</v>
      </c>
      <c r="B2780" t="s">
        <v>203</v>
      </c>
      <c r="C2780" t="s">
        <v>203</v>
      </c>
      <c r="D2780">
        <v>28.830674999999999</v>
      </c>
      <c r="E2780">
        <v>77.060625999999999</v>
      </c>
      <c r="F2780" s="18">
        <v>44998</v>
      </c>
      <c r="G2780" s="19">
        <v>0.54166666666666696</v>
      </c>
      <c r="H2780">
        <v>13</v>
      </c>
      <c r="I2780" s="13" t="s">
        <v>204</v>
      </c>
      <c r="J2780">
        <v>0</v>
      </c>
      <c r="K2780" s="13" t="s">
        <v>191</v>
      </c>
      <c r="L2780">
        <v>2</v>
      </c>
      <c r="M2780">
        <v>1</v>
      </c>
      <c r="N2780" s="13" t="s">
        <v>212</v>
      </c>
      <c r="O2780" s="13" t="s">
        <v>195</v>
      </c>
      <c r="P2780">
        <v>32</v>
      </c>
      <c r="Q2780" s="13" t="s">
        <v>95</v>
      </c>
      <c r="R2780" s="13" t="s">
        <v>199</v>
      </c>
      <c r="S2780" s="13" t="s">
        <v>193</v>
      </c>
      <c r="T2780">
        <v>5</v>
      </c>
      <c r="U2780">
        <v>5</v>
      </c>
      <c r="V2780">
        <v>0</v>
      </c>
      <c r="W2780" s="13" t="s">
        <v>101</v>
      </c>
      <c r="X2780">
        <v>0.25</v>
      </c>
    </row>
    <row r="2781" spans="1:24" x14ac:dyDescent="0.3">
      <c r="A2781">
        <v>2779</v>
      </c>
      <c r="B2781" t="s">
        <v>190</v>
      </c>
      <c r="C2781" t="s">
        <v>80</v>
      </c>
      <c r="D2781">
        <v>19.093529</v>
      </c>
      <c r="E2781">
        <v>72.911608000000001</v>
      </c>
      <c r="F2781" s="18">
        <v>44745</v>
      </c>
      <c r="G2781" s="19">
        <v>0.375</v>
      </c>
      <c r="H2781">
        <v>9</v>
      </c>
      <c r="I2781" s="13" t="s">
        <v>89</v>
      </c>
      <c r="J2781">
        <v>1</v>
      </c>
      <c r="K2781" s="13" t="s">
        <v>214</v>
      </c>
      <c r="L2781">
        <v>4</v>
      </c>
      <c r="M2781">
        <v>0</v>
      </c>
      <c r="N2781" s="13" t="s">
        <v>94</v>
      </c>
      <c r="O2781" s="13" t="s">
        <v>95</v>
      </c>
      <c r="P2781">
        <v>25</v>
      </c>
      <c r="Q2781" s="13" t="s">
        <v>97</v>
      </c>
      <c r="R2781" s="13" t="s">
        <v>208</v>
      </c>
      <c r="S2781" s="13" t="s">
        <v>196</v>
      </c>
      <c r="T2781">
        <v>4</v>
      </c>
      <c r="U2781">
        <v>3</v>
      </c>
      <c r="V2781">
        <v>1</v>
      </c>
      <c r="W2781" s="13" t="s">
        <v>101</v>
      </c>
      <c r="X2781">
        <v>0.8</v>
      </c>
    </row>
    <row r="2782" spans="1:24" x14ac:dyDescent="0.3">
      <c r="A2782">
        <v>2780</v>
      </c>
      <c r="B2782" t="s">
        <v>79</v>
      </c>
      <c r="C2782" t="s">
        <v>80</v>
      </c>
      <c r="D2782">
        <v>18.437215999999999</v>
      </c>
      <c r="E2782">
        <v>73.780428999999998</v>
      </c>
      <c r="F2782" s="18">
        <v>45465</v>
      </c>
      <c r="G2782" s="19">
        <v>0.33333333333333298</v>
      </c>
      <c r="H2782">
        <v>8</v>
      </c>
      <c r="I2782" s="13" t="s">
        <v>219</v>
      </c>
      <c r="J2782">
        <v>1</v>
      </c>
      <c r="K2782" s="13" t="s">
        <v>92</v>
      </c>
      <c r="L2782">
        <v>1</v>
      </c>
      <c r="M2782">
        <v>0</v>
      </c>
      <c r="N2782" s="13" t="s">
        <v>94</v>
      </c>
      <c r="O2782" s="13" t="s">
        <v>95</v>
      </c>
      <c r="P2782">
        <v>40</v>
      </c>
      <c r="Q2782" s="13" t="s">
        <v>195</v>
      </c>
      <c r="R2782" s="13" t="s">
        <v>213</v>
      </c>
      <c r="S2782" s="13" t="s">
        <v>193</v>
      </c>
      <c r="T2782">
        <v>3</v>
      </c>
      <c r="U2782">
        <v>0</v>
      </c>
      <c r="V2782">
        <v>1</v>
      </c>
      <c r="W2782" s="13" t="s">
        <v>101</v>
      </c>
      <c r="X2782">
        <v>0.6</v>
      </c>
    </row>
    <row r="2783" spans="1:24" x14ac:dyDescent="0.3">
      <c r="A2783">
        <v>2781</v>
      </c>
      <c r="B2783" t="s">
        <v>200</v>
      </c>
      <c r="C2783" t="s">
        <v>201</v>
      </c>
      <c r="D2783">
        <v>13.193719</v>
      </c>
      <c r="E2783">
        <v>80.162825999999995</v>
      </c>
      <c r="F2783" s="18">
        <v>45264</v>
      </c>
      <c r="G2783" s="19">
        <v>0.75</v>
      </c>
      <c r="H2783">
        <v>18</v>
      </c>
      <c r="I2783" s="13" t="s">
        <v>204</v>
      </c>
      <c r="J2783">
        <v>0</v>
      </c>
      <c r="K2783" s="13" t="s">
        <v>214</v>
      </c>
      <c r="L2783">
        <v>1</v>
      </c>
      <c r="M2783">
        <v>0</v>
      </c>
      <c r="N2783" s="13" t="s">
        <v>94</v>
      </c>
      <c r="O2783" s="13" t="s">
        <v>95</v>
      </c>
      <c r="P2783">
        <v>17</v>
      </c>
      <c r="Q2783" s="13" t="s">
        <v>195</v>
      </c>
      <c r="R2783" s="13" t="s">
        <v>98</v>
      </c>
      <c r="S2783" s="13" t="s">
        <v>193</v>
      </c>
      <c r="T2783">
        <v>4</v>
      </c>
      <c r="U2783">
        <v>4</v>
      </c>
      <c r="V2783">
        <v>1</v>
      </c>
      <c r="W2783" s="13" t="s">
        <v>101</v>
      </c>
      <c r="X2783">
        <v>0.6</v>
      </c>
    </row>
    <row r="2784" spans="1:24" x14ac:dyDescent="0.3">
      <c r="A2784">
        <v>2782</v>
      </c>
      <c r="B2784" t="s">
        <v>79</v>
      </c>
      <c r="C2784" t="s">
        <v>80</v>
      </c>
      <c r="D2784">
        <v>18.531030999999999</v>
      </c>
      <c r="E2784">
        <v>73.828811000000002</v>
      </c>
      <c r="F2784" s="18">
        <v>45672</v>
      </c>
      <c r="G2784" s="19">
        <v>4.1666666666666699E-2</v>
      </c>
      <c r="H2784">
        <v>1</v>
      </c>
      <c r="I2784" s="13" t="s">
        <v>194</v>
      </c>
      <c r="J2784">
        <v>0</v>
      </c>
      <c r="K2784" s="13" t="s">
        <v>92</v>
      </c>
      <c r="L2784">
        <v>6</v>
      </c>
      <c r="M2784">
        <v>1</v>
      </c>
      <c r="N2784" s="13" t="s">
        <v>94</v>
      </c>
      <c r="O2784" s="13" t="s">
        <v>95</v>
      </c>
      <c r="P2784">
        <v>24</v>
      </c>
      <c r="Q2784" s="13" t="s">
        <v>95</v>
      </c>
      <c r="R2784" s="13" t="s">
        <v>208</v>
      </c>
      <c r="S2784" s="13" t="s">
        <v>99</v>
      </c>
      <c r="T2784">
        <v>3</v>
      </c>
      <c r="U2784">
        <v>3</v>
      </c>
      <c r="V2784">
        <v>0</v>
      </c>
      <c r="W2784" s="13" t="s">
        <v>101</v>
      </c>
      <c r="X2784">
        <v>0.65</v>
      </c>
    </row>
    <row r="2785" spans="1:24" x14ac:dyDescent="0.3">
      <c r="A2785">
        <v>2783</v>
      </c>
      <c r="B2785" t="s">
        <v>209</v>
      </c>
      <c r="C2785" t="s">
        <v>210</v>
      </c>
      <c r="D2785">
        <v>17.529684</v>
      </c>
      <c r="E2785">
        <v>78.591825</v>
      </c>
      <c r="F2785" s="18">
        <v>44833</v>
      </c>
      <c r="G2785" s="19">
        <v>0.5</v>
      </c>
      <c r="H2785">
        <v>12</v>
      </c>
      <c r="I2785" s="13" t="s">
        <v>202</v>
      </c>
      <c r="J2785">
        <v>0</v>
      </c>
      <c r="K2785" s="13" t="s">
        <v>191</v>
      </c>
      <c r="L2785">
        <v>1</v>
      </c>
      <c r="M2785">
        <v>0</v>
      </c>
      <c r="N2785" s="13" t="s">
        <v>94</v>
      </c>
      <c r="O2785" s="13" t="s">
        <v>95</v>
      </c>
      <c r="P2785">
        <v>39</v>
      </c>
      <c r="Q2785" s="13" t="s">
        <v>95</v>
      </c>
      <c r="R2785" s="13" t="s">
        <v>199</v>
      </c>
      <c r="S2785" s="13" t="s">
        <v>193</v>
      </c>
      <c r="T2785">
        <v>4</v>
      </c>
      <c r="U2785">
        <v>0</v>
      </c>
      <c r="V2785">
        <v>0</v>
      </c>
      <c r="W2785" s="13" t="s">
        <v>101</v>
      </c>
      <c r="X2785">
        <v>0.45</v>
      </c>
    </row>
    <row r="2786" spans="1:24" x14ac:dyDescent="0.3">
      <c r="A2786">
        <v>2784</v>
      </c>
      <c r="B2786" t="s">
        <v>190</v>
      </c>
      <c r="C2786" t="s">
        <v>80</v>
      </c>
      <c r="D2786">
        <v>19.145047999999999</v>
      </c>
      <c r="E2786">
        <v>72.976104000000007</v>
      </c>
      <c r="F2786" s="18">
        <v>45447</v>
      </c>
      <c r="G2786" s="19">
        <v>0.79166666666666696</v>
      </c>
      <c r="H2786">
        <v>19</v>
      </c>
      <c r="I2786" s="13" t="s">
        <v>215</v>
      </c>
      <c r="J2786">
        <v>0</v>
      </c>
      <c r="K2786" s="13" t="s">
        <v>191</v>
      </c>
      <c r="L2786">
        <v>5</v>
      </c>
      <c r="M2786">
        <v>1</v>
      </c>
      <c r="N2786" s="13" t="s">
        <v>192</v>
      </c>
      <c r="O2786" s="13" t="s">
        <v>97</v>
      </c>
      <c r="P2786">
        <v>35</v>
      </c>
      <c r="Q2786" s="13" t="s">
        <v>97</v>
      </c>
      <c r="R2786" s="13" t="s">
        <v>199</v>
      </c>
      <c r="S2786" s="13" t="s">
        <v>196</v>
      </c>
      <c r="T2786">
        <v>5</v>
      </c>
      <c r="U2786">
        <v>3</v>
      </c>
      <c r="V2786">
        <v>1</v>
      </c>
      <c r="W2786" s="13" t="s">
        <v>101</v>
      </c>
      <c r="X2786">
        <v>0.45</v>
      </c>
    </row>
    <row r="2787" spans="1:24" x14ac:dyDescent="0.3">
      <c r="A2787">
        <v>2785</v>
      </c>
      <c r="B2787" t="s">
        <v>217</v>
      </c>
      <c r="C2787" t="s">
        <v>218</v>
      </c>
      <c r="D2787">
        <v>22.490683000000001</v>
      </c>
      <c r="E2787">
        <v>88.234488999999996</v>
      </c>
      <c r="F2787" s="18">
        <v>44668</v>
      </c>
      <c r="G2787" s="19">
        <v>0.91666666666666696</v>
      </c>
      <c r="H2787">
        <v>22</v>
      </c>
      <c r="I2787" s="13" t="s">
        <v>89</v>
      </c>
      <c r="J2787">
        <v>1</v>
      </c>
      <c r="K2787" s="13" t="s">
        <v>92</v>
      </c>
      <c r="L2787">
        <v>5</v>
      </c>
      <c r="M2787">
        <v>1</v>
      </c>
      <c r="N2787" s="13" t="s">
        <v>212</v>
      </c>
      <c r="O2787" s="13" t="s">
        <v>95</v>
      </c>
      <c r="P2787">
        <v>24</v>
      </c>
      <c r="Q2787" s="13" t="s">
        <v>195</v>
      </c>
      <c r="R2787" s="13" t="s">
        <v>199</v>
      </c>
      <c r="S2787" s="13" t="s">
        <v>196</v>
      </c>
      <c r="T2787">
        <v>4</v>
      </c>
      <c r="U2787">
        <v>4</v>
      </c>
      <c r="V2787">
        <v>0</v>
      </c>
      <c r="W2787" s="13" t="s">
        <v>101</v>
      </c>
      <c r="X2787">
        <v>0.45</v>
      </c>
    </row>
    <row r="2788" spans="1:24" x14ac:dyDescent="0.3">
      <c r="A2788">
        <v>2786</v>
      </c>
      <c r="B2788" t="s">
        <v>206</v>
      </c>
      <c r="C2788" t="s">
        <v>207</v>
      </c>
      <c r="D2788">
        <v>12.985632000000001</v>
      </c>
      <c r="E2788">
        <v>77.668377000000007</v>
      </c>
      <c r="F2788" s="18">
        <v>45320</v>
      </c>
      <c r="G2788" s="19">
        <v>0.25</v>
      </c>
      <c r="H2788">
        <v>6</v>
      </c>
      <c r="I2788" s="13" t="s">
        <v>204</v>
      </c>
      <c r="J2788">
        <v>0</v>
      </c>
      <c r="K2788" s="13" t="s">
        <v>191</v>
      </c>
      <c r="L2788">
        <v>5</v>
      </c>
      <c r="M2788">
        <v>0</v>
      </c>
      <c r="N2788" s="13" t="s">
        <v>212</v>
      </c>
      <c r="O2788" s="13" t="s">
        <v>195</v>
      </c>
      <c r="P2788">
        <v>18</v>
      </c>
      <c r="Q2788" s="13" t="s">
        <v>95</v>
      </c>
      <c r="R2788" s="13" t="s">
        <v>205</v>
      </c>
      <c r="S2788" s="13" t="s">
        <v>196</v>
      </c>
      <c r="T2788">
        <v>3</v>
      </c>
      <c r="U2788">
        <v>0</v>
      </c>
      <c r="V2788">
        <v>0</v>
      </c>
      <c r="W2788" s="13" t="s">
        <v>101</v>
      </c>
      <c r="X2788">
        <v>0.25</v>
      </c>
    </row>
    <row r="2789" spans="1:24" x14ac:dyDescent="0.3">
      <c r="A2789">
        <v>2787</v>
      </c>
      <c r="B2789" t="s">
        <v>79</v>
      </c>
      <c r="C2789" t="s">
        <v>80</v>
      </c>
      <c r="D2789">
        <v>18.479845000000001</v>
      </c>
      <c r="E2789">
        <v>73.737572</v>
      </c>
      <c r="F2789" s="18">
        <v>44931</v>
      </c>
      <c r="G2789" s="19">
        <v>0.625</v>
      </c>
      <c r="H2789">
        <v>15</v>
      </c>
      <c r="I2789" s="13" t="s">
        <v>202</v>
      </c>
      <c r="J2789">
        <v>0</v>
      </c>
      <c r="K2789" s="13" t="s">
        <v>214</v>
      </c>
      <c r="L2789">
        <v>1</v>
      </c>
      <c r="M2789">
        <v>1</v>
      </c>
      <c r="N2789" s="13" t="s">
        <v>94</v>
      </c>
      <c r="O2789" s="13" t="s">
        <v>95</v>
      </c>
      <c r="P2789">
        <v>33</v>
      </c>
      <c r="Q2789" s="13" t="s">
        <v>97</v>
      </c>
      <c r="R2789" s="13" t="s">
        <v>98</v>
      </c>
      <c r="S2789" s="13" t="s">
        <v>196</v>
      </c>
      <c r="T2789">
        <v>4</v>
      </c>
      <c r="U2789">
        <v>2</v>
      </c>
      <c r="V2789">
        <v>0</v>
      </c>
      <c r="W2789" s="13" t="s">
        <v>101</v>
      </c>
      <c r="X2789">
        <v>0.65</v>
      </c>
    </row>
    <row r="2790" spans="1:24" x14ac:dyDescent="0.3">
      <c r="A2790">
        <v>2788</v>
      </c>
      <c r="B2790" t="s">
        <v>190</v>
      </c>
      <c r="C2790" t="s">
        <v>80</v>
      </c>
      <c r="D2790">
        <v>19.118490000000001</v>
      </c>
      <c r="E2790">
        <v>72.798647000000003</v>
      </c>
      <c r="F2790" s="18">
        <v>45459</v>
      </c>
      <c r="G2790" s="19">
        <v>0.45833333333333298</v>
      </c>
      <c r="H2790">
        <v>11</v>
      </c>
      <c r="I2790" s="13" t="s">
        <v>89</v>
      </c>
      <c r="J2790">
        <v>1</v>
      </c>
      <c r="K2790" s="13" t="s">
        <v>191</v>
      </c>
      <c r="L2790">
        <v>3</v>
      </c>
      <c r="M2790">
        <v>1</v>
      </c>
      <c r="N2790" s="13" t="s">
        <v>94</v>
      </c>
      <c r="O2790" s="13" t="s">
        <v>95</v>
      </c>
      <c r="P2790">
        <v>21</v>
      </c>
      <c r="Q2790" s="13" t="s">
        <v>97</v>
      </c>
      <c r="R2790" s="13" t="s">
        <v>208</v>
      </c>
      <c r="S2790" s="13" t="s">
        <v>193</v>
      </c>
      <c r="T2790">
        <v>3</v>
      </c>
      <c r="U2790">
        <v>1</v>
      </c>
      <c r="V2790">
        <v>0</v>
      </c>
      <c r="W2790" s="13" t="s">
        <v>101</v>
      </c>
      <c r="X2790">
        <v>0.65</v>
      </c>
    </row>
    <row r="2791" spans="1:24" x14ac:dyDescent="0.3">
      <c r="A2791">
        <v>2789</v>
      </c>
      <c r="B2791" t="s">
        <v>200</v>
      </c>
      <c r="C2791" t="s">
        <v>201</v>
      </c>
      <c r="D2791">
        <v>12.986803</v>
      </c>
      <c r="E2791">
        <v>80.198398999999995</v>
      </c>
      <c r="F2791" s="18">
        <v>45201</v>
      </c>
      <c r="G2791" s="19">
        <v>0.25</v>
      </c>
      <c r="H2791">
        <v>6</v>
      </c>
      <c r="I2791" s="13" t="s">
        <v>204</v>
      </c>
      <c r="J2791">
        <v>0</v>
      </c>
      <c r="K2791" s="13" t="s">
        <v>214</v>
      </c>
      <c r="L2791">
        <v>5</v>
      </c>
      <c r="M2791">
        <v>1</v>
      </c>
      <c r="N2791" s="13" t="s">
        <v>192</v>
      </c>
      <c r="O2791" s="13" t="s">
        <v>97</v>
      </c>
      <c r="P2791">
        <v>27</v>
      </c>
      <c r="Q2791" s="13" t="s">
        <v>95</v>
      </c>
      <c r="R2791" s="13" t="s">
        <v>213</v>
      </c>
      <c r="S2791" s="13" t="s">
        <v>196</v>
      </c>
      <c r="T2791">
        <v>2</v>
      </c>
      <c r="U2791">
        <v>2</v>
      </c>
      <c r="V2791">
        <v>0</v>
      </c>
      <c r="W2791" s="13" t="s">
        <v>101</v>
      </c>
      <c r="X2791">
        <v>0.1</v>
      </c>
    </row>
    <row r="2792" spans="1:24" x14ac:dyDescent="0.3">
      <c r="A2792">
        <v>2790</v>
      </c>
      <c r="B2792" t="s">
        <v>209</v>
      </c>
      <c r="C2792" t="s">
        <v>210</v>
      </c>
      <c r="D2792">
        <v>17.428796999999999</v>
      </c>
      <c r="E2792">
        <v>78.534143</v>
      </c>
      <c r="F2792" s="18">
        <v>45257</v>
      </c>
      <c r="G2792" s="19">
        <v>0.375</v>
      </c>
      <c r="H2792">
        <v>9</v>
      </c>
      <c r="I2792" s="13" t="s">
        <v>204</v>
      </c>
      <c r="J2792">
        <v>0</v>
      </c>
      <c r="K2792" s="13" t="s">
        <v>92</v>
      </c>
      <c r="L2792">
        <v>3</v>
      </c>
      <c r="M2792">
        <v>1</v>
      </c>
      <c r="N2792" s="13" t="s">
        <v>192</v>
      </c>
      <c r="O2792" s="13" t="s">
        <v>97</v>
      </c>
      <c r="P2792">
        <v>31</v>
      </c>
      <c r="Q2792" s="13" t="s">
        <v>97</v>
      </c>
      <c r="R2792" s="13" t="s">
        <v>98</v>
      </c>
      <c r="S2792" s="13" t="s">
        <v>196</v>
      </c>
      <c r="T2792">
        <v>3</v>
      </c>
      <c r="U2792">
        <v>2</v>
      </c>
      <c r="V2792">
        <v>1</v>
      </c>
      <c r="W2792" s="13" t="s">
        <v>101</v>
      </c>
      <c r="X2792">
        <v>0.45</v>
      </c>
    </row>
    <row r="2793" spans="1:24" x14ac:dyDescent="0.3">
      <c r="A2793">
        <v>2791</v>
      </c>
      <c r="B2793" t="s">
        <v>79</v>
      </c>
      <c r="C2793" t="s">
        <v>80</v>
      </c>
      <c r="D2793">
        <v>18.618562000000001</v>
      </c>
      <c r="E2793">
        <v>73.947884999999999</v>
      </c>
      <c r="F2793" s="18">
        <v>45707</v>
      </c>
      <c r="G2793" s="19">
        <v>0.79166666666666696</v>
      </c>
      <c r="H2793">
        <v>19</v>
      </c>
      <c r="I2793" s="13" t="s">
        <v>194</v>
      </c>
      <c r="J2793">
        <v>0</v>
      </c>
      <c r="K2793" s="13" t="s">
        <v>214</v>
      </c>
      <c r="L2793">
        <v>1</v>
      </c>
      <c r="M2793">
        <v>1</v>
      </c>
      <c r="N2793" s="13" t="s">
        <v>192</v>
      </c>
      <c r="O2793" s="13" t="s">
        <v>97</v>
      </c>
      <c r="P2793">
        <v>31</v>
      </c>
      <c r="Q2793" s="13" t="s">
        <v>195</v>
      </c>
      <c r="R2793" s="13" t="s">
        <v>213</v>
      </c>
      <c r="S2793" s="13" t="s">
        <v>196</v>
      </c>
      <c r="T2793">
        <v>2</v>
      </c>
      <c r="U2793">
        <v>0</v>
      </c>
      <c r="V2793">
        <v>1</v>
      </c>
      <c r="W2793" s="13" t="s">
        <v>101</v>
      </c>
      <c r="X2793">
        <v>0.25</v>
      </c>
    </row>
    <row r="2794" spans="1:24" x14ac:dyDescent="0.3">
      <c r="A2794">
        <v>2792</v>
      </c>
      <c r="B2794" t="s">
        <v>200</v>
      </c>
      <c r="C2794" t="s">
        <v>201</v>
      </c>
      <c r="D2794">
        <v>12.830404</v>
      </c>
      <c r="E2794">
        <v>80.226647</v>
      </c>
      <c r="F2794" s="18">
        <v>45702</v>
      </c>
      <c r="G2794" s="19">
        <v>0.83333333333333304</v>
      </c>
      <c r="H2794">
        <v>20</v>
      </c>
      <c r="I2794" s="13" t="s">
        <v>211</v>
      </c>
      <c r="J2794">
        <v>0</v>
      </c>
      <c r="K2794" s="13" t="s">
        <v>92</v>
      </c>
      <c r="L2794">
        <v>4</v>
      </c>
      <c r="M2794">
        <v>0</v>
      </c>
      <c r="N2794" s="13" t="s">
        <v>212</v>
      </c>
      <c r="O2794" s="13" t="s">
        <v>95</v>
      </c>
      <c r="P2794">
        <v>30</v>
      </c>
      <c r="Q2794" s="13" t="s">
        <v>97</v>
      </c>
      <c r="R2794" s="13" t="s">
        <v>213</v>
      </c>
      <c r="S2794" s="13" t="s">
        <v>196</v>
      </c>
      <c r="T2794">
        <v>3</v>
      </c>
      <c r="U2794">
        <v>1</v>
      </c>
      <c r="V2794">
        <v>0</v>
      </c>
      <c r="W2794" s="13" t="s">
        <v>101</v>
      </c>
      <c r="X2794">
        <v>0.65</v>
      </c>
    </row>
    <row r="2795" spans="1:24" x14ac:dyDescent="0.3">
      <c r="A2795">
        <v>2793</v>
      </c>
      <c r="B2795" t="s">
        <v>206</v>
      </c>
      <c r="C2795" t="s">
        <v>207</v>
      </c>
      <c r="D2795">
        <v>13.177531999999999</v>
      </c>
      <c r="E2795">
        <v>77.505944999999997</v>
      </c>
      <c r="F2795" s="18">
        <v>45024</v>
      </c>
      <c r="G2795" s="19">
        <v>0.95833333333333304</v>
      </c>
      <c r="H2795">
        <v>23</v>
      </c>
      <c r="I2795" s="13" t="s">
        <v>219</v>
      </c>
      <c r="J2795">
        <v>1</v>
      </c>
      <c r="K2795" s="13" t="s">
        <v>214</v>
      </c>
      <c r="L2795">
        <v>2</v>
      </c>
      <c r="M2795">
        <v>1</v>
      </c>
      <c r="N2795" s="13" t="s">
        <v>94</v>
      </c>
      <c r="O2795" s="13" t="s">
        <v>95</v>
      </c>
      <c r="P2795">
        <v>39</v>
      </c>
      <c r="Q2795" s="13" t="s">
        <v>97</v>
      </c>
      <c r="R2795" s="13" t="s">
        <v>205</v>
      </c>
      <c r="S2795" s="13" t="s">
        <v>193</v>
      </c>
      <c r="T2795">
        <v>4</v>
      </c>
      <c r="U2795">
        <v>0</v>
      </c>
      <c r="V2795">
        <v>0</v>
      </c>
      <c r="W2795" s="13" t="s">
        <v>101</v>
      </c>
      <c r="X2795">
        <v>0.65</v>
      </c>
    </row>
    <row r="2796" spans="1:24" x14ac:dyDescent="0.3">
      <c r="A2796">
        <v>2794</v>
      </c>
      <c r="B2796" t="s">
        <v>203</v>
      </c>
      <c r="C2796" t="s">
        <v>203</v>
      </c>
      <c r="D2796">
        <v>28.671358000000001</v>
      </c>
      <c r="E2796">
        <v>77.070447000000001</v>
      </c>
      <c r="F2796" s="18">
        <v>44681</v>
      </c>
      <c r="G2796" s="19">
        <v>8.3333333333333301E-2</v>
      </c>
      <c r="H2796">
        <v>2</v>
      </c>
      <c r="I2796" s="13" t="s">
        <v>219</v>
      </c>
      <c r="J2796">
        <v>1</v>
      </c>
      <c r="K2796" s="13" t="s">
        <v>92</v>
      </c>
      <c r="L2796">
        <v>5</v>
      </c>
      <c r="M2796">
        <v>1</v>
      </c>
      <c r="N2796" s="13" t="s">
        <v>94</v>
      </c>
      <c r="O2796" s="13" t="s">
        <v>95</v>
      </c>
      <c r="P2796">
        <v>15</v>
      </c>
      <c r="Q2796" s="13" t="s">
        <v>95</v>
      </c>
      <c r="R2796" s="13" t="s">
        <v>213</v>
      </c>
      <c r="S2796" s="13" t="s">
        <v>196</v>
      </c>
      <c r="T2796">
        <v>5</v>
      </c>
      <c r="U2796">
        <v>2</v>
      </c>
      <c r="V2796">
        <v>0</v>
      </c>
      <c r="W2796" s="13" t="s">
        <v>101</v>
      </c>
      <c r="X2796">
        <v>0.45</v>
      </c>
    </row>
    <row r="2797" spans="1:24" x14ac:dyDescent="0.3">
      <c r="A2797">
        <v>2795</v>
      </c>
      <c r="B2797" t="s">
        <v>209</v>
      </c>
      <c r="C2797" t="s">
        <v>210</v>
      </c>
      <c r="D2797">
        <v>17.384226000000002</v>
      </c>
      <c r="E2797">
        <v>78.308626000000004</v>
      </c>
      <c r="F2797" s="18">
        <v>45271</v>
      </c>
      <c r="G2797" s="19">
        <v>0.58333333333333304</v>
      </c>
      <c r="H2797">
        <v>14</v>
      </c>
      <c r="I2797" s="13" t="s">
        <v>204</v>
      </c>
      <c r="J2797">
        <v>0</v>
      </c>
      <c r="K2797" s="13" t="s">
        <v>191</v>
      </c>
      <c r="L2797">
        <v>4</v>
      </c>
      <c r="M2797">
        <v>0</v>
      </c>
      <c r="N2797" s="13" t="s">
        <v>212</v>
      </c>
      <c r="O2797" s="13" t="s">
        <v>95</v>
      </c>
      <c r="P2797">
        <v>19</v>
      </c>
      <c r="Q2797" s="13" t="s">
        <v>195</v>
      </c>
      <c r="R2797" s="13" t="s">
        <v>205</v>
      </c>
      <c r="S2797" s="13" t="s">
        <v>193</v>
      </c>
      <c r="T2797">
        <v>2</v>
      </c>
      <c r="U2797">
        <v>2</v>
      </c>
      <c r="V2797">
        <v>0</v>
      </c>
      <c r="W2797" s="13" t="s">
        <v>101</v>
      </c>
      <c r="X2797">
        <v>0.45</v>
      </c>
    </row>
    <row r="2798" spans="1:24" x14ac:dyDescent="0.3">
      <c r="A2798">
        <v>2796</v>
      </c>
      <c r="B2798" t="s">
        <v>209</v>
      </c>
      <c r="C2798" t="s">
        <v>210</v>
      </c>
      <c r="D2798">
        <v>17.501428000000001</v>
      </c>
      <c r="E2798">
        <v>78.265754000000001</v>
      </c>
      <c r="F2798" s="18">
        <v>45748</v>
      </c>
      <c r="G2798" s="19">
        <v>0.41666666666666702</v>
      </c>
      <c r="H2798">
        <v>10</v>
      </c>
      <c r="I2798" s="13" t="s">
        <v>215</v>
      </c>
      <c r="J2798">
        <v>0</v>
      </c>
      <c r="K2798" s="13" t="s">
        <v>191</v>
      </c>
      <c r="L2798">
        <v>1</v>
      </c>
      <c r="M2798">
        <v>0</v>
      </c>
      <c r="N2798" s="13" t="s">
        <v>192</v>
      </c>
      <c r="O2798" s="13" t="s">
        <v>97</v>
      </c>
      <c r="P2798">
        <v>36</v>
      </c>
      <c r="Q2798" s="13" t="s">
        <v>195</v>
      </c>
      <c r="R2798" s="13" t="s">
        <v>199</v>
      </c>
      <c r="S2798" s="13" t="s">
        <v>196</v>
      </c>
      <c r="T2798">
        <v>3</v>
      </c>
      <c r="U2798">
        <v>2</v>
      </c>
      <c r="V2798">
        <v>1</v>
      </c>
      <c r="W2798" s="13" t="s">
        <v>101</v>
      </c>
      <c r="X2798">
        <v>0.25</v>
      </c>
    </row>
    <row r="2799" spans="1:24" x14ac:dyDescent="0.3">
      <c r="A2799">
        <v>2797</v>
      </c>
      <c r="B2799" t="s">
        <v>197</v>
      </c>
      <c r="C2799" t="s">
        <v>198</v>
      </c>
      <c r="D2799">
        <v>30.768940000000001</v>
      </c>
      <c r="E2799">
        <v>76.839828999999995</v>
      </c>
      <c r="F2799" s="18">
        <v>45469</v>
      </c>
      <c r="G2799" s="19">
        <v>0.58333333333333304</v>
      </c>
      <c r="H2799">
        <v>14</v>
      </c>
      <c r="I2799" s="13" t="s">
        <v>194</v>
      </c>
      <c r="J2799">
        <v>0</v>
      </c>
      <c r="K2799" s="13" t="s">
        <v>191</v>
      </c>
      <c r="L2799">
        <v>5</v>
      </c>
      <c r="M2799">
        <v>0</v>
      </c>
      <c r="N2799" s="13" t="s">
        <v>192</v>
      </c>
      <c r="O2799" s="13" t="s">
        <v>97</v>
      </c>
      <c r="P2799">
        <v>22</v>
      </c>
      <c r="Q2799" s="13" t="s">
        <v>195</v>
      </c>
      <c r="R2799" s="13" t="s">
        <v>208</v>
      </c>
      <c r="S2799" s="13" t="s">
        <v>99</v>
      </c>
      <c r="T2799">
        <v>4</v>
      </c>
      <c r="U2799">
        <v>4</v>
      </c>
      <c r="V2799">
        <v>0</v>
      </c>
      <c r="W2799" s="13" t="s">
        <v>101</v>
      </c>
      <c r="X2799">
        <v>0.3</v>
      </c>
    </row>
    <row r="2800" spans="1:24" x14ac:dyDescent="0.3">
      <c r="A2800">
        <v>2798</v>
      </c>
      <c r="B2800" t="s">
        <v>197</v>
      </c>
      <c r="C2800" t="s">
        <v>198</v>
      </c>
      <c r="D2800">
        <v>30.745227</v>
      </c>
      <c r="E2800">
        <v>76.843521999999993</v>
      </c>
      <c r="F2800" s="18">
        <v>45195</v>
      </c>
      <c r="G2800" s="19">
        <v>0.625</v>
      </c>
      <c r="H2800">
        <v>15</v>
      </c>
      <c r="I2800" s="13" t="s">
        <v>215</v>
      </c>
      <c r="J2800">
        <v>0</v>
      </c>
      <c r="K2800" s="13" t="s">
        <v>92</v>
      </c>
      <c r="L2800">
        <v>1</v>
      </c>
      <c r="M2800">
        <v>1</v>
      </c>
      <c r="N2800" s="13" t="s">
        <v>192</v>
      </c>
      <c r="O2800" s="13" t="s">
        <v>97</v>
      </c>
      <c r="P2800">
        <v>27</v>
      </c>
      <c r="Q2800" s="13" t="s">
        <v>195</v>
      </c>
      <c r="R2800" s="13" t="s">
        <v>208</v>
      </c>
      <c r="S2800" s="13" t="s">
        <v>196</v>
      </c>
      <c r="T2800">
        <v>3</v>
      </c>
      <c r="U2800">
        <v>2</v>
      </c>
      <c r="V2800">
        <v>0</v>
      </c>
      <c r="W2800" s="13" t="s">
        <v>101</v>
      </c>
      <c r="X2800">
        <v>0.1</v>
      </c>
    </row>
    <row r="2801" spans="1:24" x14ac:dyDescent="0.3">
      <c r="A2801">
        <v>2799</v>
      </c>
      <c r="B2801" t="s">
        <v>217</v>
      </c>
      <c r="C2801" t="s">
        <v>218</v>
      </c>
      <c r="D2801">
        <v>22.668241999999999</v>
      </c>
      <c r="E2801">
        <v>88.335167999999996</v>
      </c>
      <c r="F2801" s="18">
        <v>44712</v>
      </c>
      <c r="G2801" s="19">
        <v>0.375</v>
      </c>
      <c r="H2801">
        <v>9</v>
      </c>
      <c r="I2801" s="13" t="s">
        <v>215</v>
      </c>
      <c r="J2801">
        <v>0</v>
      </c>
      <c r="K2801" s="13" t="s">
        <v>92</v>
      </c>
      <c r="L2801">
        <v>6</v>
      </c>
      <c r="M2801">
        <v>1</v>
      </c>
      <c r="N2801" s="13" t="s">
        <v>192</v>
      </c>
      <c r="O2801" s="13" t="s">
        <v>97</v>
      </c>
      <c r="P2801">
        <v>18</v>
      </c>
      <c r="Q2801" s="13" t="s">
        <v>97</v>
      </c>
      <c r="R2801" s="13" t="s">
        <v>199</v>
      </c>
      <c r="S2801" s="13" t="s">
        <v>193</v>
      </c>
      <c r="T2801">
        <v>4</v>
      </c>
      <c r="U2801">
        <v>1</v>
      </c>
      <c r="V2801">
        <v>1</v>
      </c>
      <c r="W2801" s="13" t="s">
        <v>101</v>
      </c>
      <c r="X2801">
        <v>0.45</v>
      </c>
    </row>
    <row r="2802" spans="1:24" x14ac:dyDescent="0.3">
      <c r="A2802">
        <v>2800</v>
      </c>
      <c r="B2802" t="s">
        <v>206</v>
      </c>
      <c r="C2802" t="s">
        <v>207</v>
      </c>
      <c r="D2802">
        <v>13.006586</v>
      </c>
      <c r="E2802">
        <v>77.643877000000003</v>
      </c>
      <c r="F2802" s="18">
        <v>45631</v>
      </c>
      <c r="G2802" s="19">
        <v>0.75</v>
      </c>
      <c r="H2802">
        <v>18</v>
      </c>
      <c r="I2802" s="13" t="s">
        <v>202</v>
      </c>
      <c r="J2802">
        <v>0</v>
      </c>
      <c r="K2802" s="13" t="s">
        <v>92</v>
      </c>
      <c r="L2802">
        <v>1</v>
      </c>
      <c r="M2802">
        <v>0</v>
      </c>
      <c r="N2802" s="13" t="s">
        <v>94</v>
      </c>
      <c r="O2802" s="13" t="s">
        <v>95</v>
      </c>
      <c r="P2802">
        <v>18</v>
      </c>
      <c r="Q2802" s="13" t="s">
        <v>97</v>
      </c>
      <c r="R2802" s="13" t="s">
        <v>98</v>
      </c>
      <c r="S2802" s="13" t="s">
        <v>193</v>
      </c>
      <c r="T2802">
        <v>3</v>
      </c>
      <c r="U2802">
        <v>1</v>
      </c>
      <c r="V2802">
        <v>1</v>
      </c>
      <c r="W2802" s="13" t="s">
        <v>101</v>
      </c>
      <c r="X2802">
        <v>0.8</v>
      </c>
    </row>
    <row r="2803" spans="1:24" x14ac:dyDescent="0.3">
      <c r="A2803">
        <v>2801</v>
      </c>
      <c r="B2803" t="s">
        <v>197</v>
      </c>
      <c r="C2803" t="s">
        <v>198</v>
      </c>
      <c r="D2803">
        <v>30.781082999999999</v>
      </c>
      <c r="E2803">
        <v>76.708855999999997</v>
      </c>
      <c r="F2803" s="18">
        <v>44830</v>
      </c>
      <c r="G2803" s="19">
        <v>0.625</v>
      </c>
      <c r="H2803">
        <v>15</v>
      </c>
      <c r="I2803" s="13" t="s">
        <v>204</v>
      </c>
      <c r="J2803">
        <v>0</v>
      </c>
      <c r="K2803" s="13" t="s">
        <v>92</v>
      </c>
      <c r="L2803">
        <v>2</v>
      </c>
      <c r="M2803">
        <v>0</v>
      </c>
      <c r="N2803" s="13" t="s">
        <v>192</v>
      </c>
      <c r="O2803" s="13" t="s">
        <v>97</v>
      </c>
      <c r="P2803">
        <v>32</v>
      </c>
      <c r="Q2803" s="13" t="s">
        <v>97</v>
      </c>
      <c r="R2803" s="13" t="s">
        <v>98</v>
      </c>
      <c r="S2803" s="13" t="s">
        <v>193</v>
      </c>
      <c r="T2803">
        <v>1</v>
      </c>
      <c r="U2803">
        <v>1</v>
      </c>
      <c r="V2803">
        <v>0</v>
      </c>
      <c r="W2803" s="13" t="s">
        <v>101</v>
      </c>
      <c r="X2803">
        <v>0.3</v>
      </c>
    </row>
    <row r="2804" spans="1:24" x14ac:dyDescent="0.3">
      <c r="A2804">
        <v>2802</v>
      </c>
      <c r="B2804" t="s">
        <v>190</v>
      </c>
      <c r="C2804" t="s">
        <v>80</v>
      </c>
      <c r="D2804">
        <v>19.157457000000001</v>
      </c>
      <c r="E2804">
        <v>72.737307999999999</v>
      </c>
      <c r="F2804" s="18">
        <v>45417</v>
      </c>
      <c r="G2804" s="19">
        <v>0.875</v>
      </c>
      <c r="H2804">
        <v>21</v>
      </c>
      <c r="I2804" s="13" t="s">
        <v>89</v>
      </c>
      <c r="J2804">
        <v>1</v>
      </c>
      <c r="K2804" s="13" t="s">
        <v>191</v>
      </c>
      <c r="L2804">
        <v>2</v>
      </c>
      <c r="M2804">
        <v>0</v>
      </c>
      <c r="N2804" s="13" t="s">
        <v>94</v>
      </c>
      <c r="O2804" s="13" t="s">
        <v>95</v>
      </c>
      <c r="P2804">
        <v>37</v>
      </c>
      <c r="Q2804" s="13" t="s">
        <v>97</v>
      </c>
      <c r="R2804" s="13" t="s">
        <v>208</v>
      </c>
      <c r="S2804" s="13" t="s">
        <v>196</v>
      </c>
      <c r="T2804">
        <v>5</v>
      </c>
      <c r="U2804">
        <v>3</v>
      </c>
      <c r="V2804">
        <v>0</v>
      </c>
      <c r="W2804" s="13" t="s">
        <v>101</v>
      </c>
      <c r="X2804">
        <v>0.65</v>
      </c>
    </row>
    <row r="2805" spans="1:24" x14ac:dyDescent="0.3">
      <c r="A2805">
        <v>2803</v>
      </c>
      <c r="B2805" t="s">
        <v>217</v>
      </c>
      <c r="C2805" t="s">
        <v>218</v>
      </c>
      <c r="D2805">
        <v>22.417217999999998</v>
      </c>
      <c r="E2805">
        <v>88.428888999999998</v>
      </c>
      <c r="F2805" s="18">
        <v>45089</v>
      </c>
      <c r="G2805" s="19">
        <v>0.125</v>
      </c>
      <c r="H2805">
        <v>3</v>
      </c>
      <c r="I2805" s="13" t="s">
        <v>204</v>
      </c>
      <c r="J2805">
        <v>0</v>
      </c>
      <c r="K2805" s="13" t="s">
        <v>214</v>
      </c>
      <c r="L2805">
        <v>1</v>
      </c>
      <c r="M2805">
        <v>0</v>
      </c>
      <c r="N2805" s="13" t="s">
        <v>192</v>
      </c>
      <c r="O2805" s="13" t="s">
        <v>97</v>
      </c>
      <c r="P2805">
        <v>18</v>
      </c>
      <c r="Q2805" s="13" t="s">
        <v>95</v>
      </c>
      <c r="R2805" s="13" t="s">
        <v>199</v>
      </c>
      <c r="S2805" s="13" t="s">
        <v>193</v>
      </c>
      <c r="T2805">
        <v>4</v>
      </c>
      <c r="U2805">
        <v>1</v>
      </c>
      <c r="V2805">
        <v>0</v>
      </c>
      <c r="W2805" s="13" t="s">
        <v>101</v>
      </c>
      <c r="X2805">
        <v>0.1</v>
      </c>
    </row>
    <row r="2806" spans="1:24" x14ac:dyDescent="0.3">
      <c r="A2806">
        <v>2804</v>
      </c>
      <c r="B2806" t="s">
        <v>197</v>
      </c>
      <c r="C2806" t="s">
        <v>198</v>
      </c>
      <c r="D2806">
        <v>30.702781999999999</v>
      </c>
      <c r="E2806">
        <v>76.832706000000002</v>
      </c>
      <c r="F2806" s="18">
        <v>45050</v>
      </c>
      <c r="G2806" s="19">
        <v>0.83333333333333304</v>
      </c>
      <c r="H2806">
        <v>20</v>
      </c>
      <c r="I2806" s="13" t="s">
        <v>202</v>
      </c>
      <c r="J2806">
        <v>0</v>
      </c>
      <c r="K2806" s="13" t="s">
        <v>191</v>
      </c>
      <c r="L2806">
        <v>6</v>
      </c>
      <c r="M2806">
        <v>1</v>
      </c>
      <c r="N2806" s="13" t="s">
        <v>192</v>
      </c>
      <c r="O2806" s="13" t="s">
        <v>97</v>
      </c>
      <c r="P2806">
        <v>30</v>
      </c>
      <c r="Q2806" s="13" t="s">
        <v>195</v>
      </c>
      <c r="R2806" s="13" t="s">
        <v>199</v>
      </c>
      <c r="S2806" s="13" t="s">
        <v>193</v>
      </c>
      <c r="T2806">
        <v>2</v>
      </c>
      <c r="U2806">
        <v>2</v>
      </c>
      <c r="V2806">
        <v>0</v>
      </c>
      <c r="W2806" s="13" t="s">
        <v>101</v>
      </c>
      <c r="X2806">
        <v>0.1</v>
      </c>
    </row>
    <row r="2807" spans="1:24" x14ac:dyDescent="0.3">
      <c r="A2807">
        <v>2805</v>
      </c>
      <c r="B2807" t="s">
        <v>190</v>
      </c>
      <c r="C2807" t="s">
        <v>80</v>
      </c>
      <c r="D2807">
        <v>18.841415999999999</v>
      </c>
      <c r="E2807">
        <v>72.829329000000001</v>
      </c>
      <c r="F2807" s="18">
        <v>45637</v>
      </c>
      <c r="G2807" s="19">
        <v>0.29166666666666702</v>
      </c>
      <c r="H2807">
        <v>7</v>
      </c>
      <c r="I2807" s="13" t="s">
        <v>194</v>
      </c>
      <c r="J2807">
        <v>0</v>
      </c>
      <c r="K2807" s="13" t="s">
        <v>214</v>
      </c>
      <c r="L2807">
        <v>3</v>
      </c>
      <c r="M2807">
        <v>0</v>
      </c>
      <c r="N2807" s="13" t="s">
        <v>94</v>
      </c>
      <c r="O2807" s="13" t="s">
        <v>95</v>
      </c>
      <c r="P2807">
        <v>34</v>
      </c>
      <c r="Q2807" s="13" t="s">
        <v>97</v>
      </c>
      <c r="R2807" s="13" t="s">
        <v>98</v>
      </c>
      <c r="S2807" s="13" t="s">
        <v>196</v>
      </c>
      <c r="T2807">
        <v>1</v>
      </c>
      <c r="U2807">
        <v>1</v>
      </c>
      <c r="V2807">
        <v>0</v>
      </c>
      <c r="W2807" s="13" t="s">
        <v>101</v>
      </c>
      <c r="X2807">
        <v>0.65</v>
      </c>
    </row>
    <row r="2808" spans="1:24" x14ac:dyDescent="0.3">
      <c r="A2808">
        <v>2806</v>
      </c>
      <c r="B2808" t="s">
        <v>190</v>
      </c>
      <c r="C2808" t="s">
        <v>80</v>
      </c>
      <c r="D2808">
        <v>19.196062999999999</v>
      </c>
      <c r="E2808">
        <v>72.773351000000005</v>
      </c>
      <c r="F2808" s="18">
        <v>45225</v>
      </c>
      <c r="G2808" s="19">
        <v>4.1666666666666699E-2</v>
      </c>
      <c r="H2808">
        <v>1</v>
      </c>
      <c r="I2808" s="13" t="s">
        <v>202</v>
      </c>
      <c r="J2808">
        <v>0</v>
      </c>
      <c r="K2808" s="13" t="s">
        <v>191</v>
      </c>
      <c r="L2808">
        <v>5</v>
      </c>
      <c r="M2808">
        <v>0</v>
      </c>
      <c r="N2808" s="13" t="s">
        <v>212</v>
      </c>
      <c r="O2808" s="13" t="s">
        <v>195</v>
      </c>
      <c r="P2808">
        <v>40</v>
      </c>
      <c r="Q2808" s="13" t="s">
        <v>95</v>
      </c>
      <c r="R2808" s="13" t="s">
        <v>205</v>
      </c>
      <c r="S2808" s="13" t="s">
        <v>196</v>
      </c>
      <c r="T2808">
        <v>5</v>
      </c>
      <c r="U2808">
        <v>3</v>
      </c>
      <c r="V2808">
        <v>0</v>
      </c>
      <c r="W2808" s="13" t="s">
        <v>101</v>
      </c>
      <c r="X2808">
        <v>0.25</v>
      </c>
    </row>
    <row r="2809" spans="1:24" x14ac:dyDescent="0.3">
      <c r="A2809">
        <v>2807</v>
      </c>
      <c r="B2809" t="s">
        <v>200</v>
      </c>
      <c r="C2809" t="s">
        <v>201</v>
      </c>
      <c r="D2809">
        <v>12.803044999999999</v>
      </c>
      <c r="E2809">
        <v>80.296823000000003</v>
      </c>
      <c r="F2809" s="18">
        <v>44842</v>
      </c>
      <c r="G2809" s="19">
        <v>0.33333333333333298</v>
      </c>
      <c r="H2809">
        <v>8</v>
      </c>
      <c r="I2809" s="13" t="s">
        <v>219</v>
      </c>
      <c r="J2809">
        <v>1</v>
      </c>
      <c r="K2809" s="13" t="s">
        <v>214</v>
      </c>
      <c r="L2809">
        <v>2</v>
      </c>
      <c r="M2809">
        <v>0</v>
      </c>
      <c r="N2809" s="13" t="s">
        <v>212</v>
      </c>
      <c r="O2809" s="13" t="s">
        <v>95</v>
      </c>
      <c r="P2809">
        <v>38</v>
      </c>
      <c r="Q2809" s="13" t="s">
        <v>97</v>
      </c>
      <c r="R2809" s="13" t="s">
        <v>205</v>
      </c>
      <c r="S2809" s="13" t="s">
        <v>196</v>
      </c>
      <c r="T2809">
        <v>1</v>
      </c>
      <c r="U2809">
        <v>1</v>
      </c>
      <c r="V2809">
        <v>1</v>
      </c>
      <c r="W2809" s="13" t="s">
        <v>101</v>
      </c>
      <c r="X2809">
        <v>0.8</v>
      </c>
    </row>
    <row r="2810" spans="1:24" x14ac:dyDescent="0.3">
      <c r="A2810">
        <v>2808</v>
      </c>
      <c r="B2810" t="s">
        <v>197</v>
      </c>
      <c r="C2810" t="s">
        <v>198</v>
      </c>
      <c r="D2810">
        <v>30.657775999999998</v>
      </c>
      <c r="E2810">
        <v>76.723483000000002</v>
      </c>
      <c r="F2810" s="18">
        <v>44747</v>
      </c>
      <c r="G2810" s="19">
        <v>0.625</v>
      </c>
      <c r="H2810">
        <v>15</v>
      </c>
      <c r="I2810" s="13" t="s">
        <v>215</v>
      </c>
      <c r="J2810">
        <v>0</v>
      </c>
      <c r="K2810" s="13" t="s">
        <v>214</v>
      </c>
      <c r="L2810">
        <v>6</v>
      </c>
      <c r="M2810">
        <v>1</v>
      </c>
      <c r="N2810" s="13" t="s">
        <v>94</v>
      </c>
      <c r="O2810" s="13" t="s">
        <v>95</v>
      </c>
      <c r="P2810">
        <v>39</v>
      </c>
      <c r="Q2810" s="13" t="s">
        <v>95</v>
      </c>
      <c r="R2810" s="13" t="s">
        <v>213</v>
      </c>
      <c r="S2810" s="13" t="s">
        <v>193</v>
      </c>
      <c r="T2810">
        <v>1</v>
      </c>
      <c r="U2810">
        <v>0</v>
      </c>
      <c r="V2810">
        <v>0</v>
      </c>
      <c r="W2810" s="13" t="s">
        <v>101</v>
      </c>
      <c r="X2810">
        <v>0.45</v>
      </c>
    </row>
    <row r="2811" spans="1:24" x14ac:dyDescent="0.3">
      <c r="A2811">
        <v>2809</v>
      </c>
      <c r="B2811" t="s">
        <v>197</v>
      </c>
      <c r="C2811" t="s">
        <v>198</v>
      </c>
      <c r="D2811">
        <v>30.796728000000002</v>
      </c>
      <c r="E2811">
        <v>76.853607999999994</v>
      </c>
      <c r="F2811" s="18">
        <v>44898</v>
      </c>
      <c r="G2811" s="19">
        <v>0.83333333333333304</v>
      </c>
      <c r="H2811">
        <v>20</v>
      </c>
      <c r="I2811" s="13" t="s">
        <v>219</v>
      </c>
      <c r="J2811">
        <v>1</v>
      </c>
      <c r="K2811" s="13" t="s">
        <v>92</v>
      </c>
      <c r="L2811">
        <v>2</v>
      </c>
      <c r="M2811">
        <v>1</v>
      </c>
      <c r="N2811" s="13" t="s">
        <v>94</v>
      </c>
      <c r="O2811" s="13" t="s">
        <v>95</v>
      </c>
      <c r="P2811">
        <v>24</v>
      </c>
      <c r="Q2811" s="13" t="s">
        <v>95</v>
      </c>
      <c r="R2811" s="13" t="s">
        <v>199</v>
      </c>
      <c r="S2811" s="13" t="s">
        <v>196</v>
      </c>
      <c r="T2811">
        <v>4</v>
      </c>
      <c r="U2811">
        <v>1</v>
      </c>
      <c r="V2811">
        <v>0</v>
      </c>
      <c r="W2811" s="13" t="s">
        <v>101</v>
      </c>
      <c r="X2811">
        <v>0.45</v>
      </c>
    </row>
    <row r="2812" spans="1:24" x14ac:dyDescent="0.3">
      <c r="A2812">
        <v>2810</v>
      </c>
      <c r="B2812" t="s">
        <v>79</v>
      </c>
      <c r="C2812" t="s">
        <v>80</v>
      </c>
      <c r="D2812">
        <v>18.637212999999999</v>
      </c>
      <c r="E2812">
        <v>73.969767000000004</v>
      </c>
      <c r="F2812" s="18">
        <v>45327</v>
      </c>
      <c r="G2812" s="19">
        <v>0.70833333333333304</v>
      </c>
      <c r="H2812">
        <v>17</v>
      </c>
      <c r="I2812" s="13" t="s">
        <v>204</v>
      </c>
      <c r="J2812">
        <v>0</v>
      </c>
      <c r="K2812" s="13" t="s">
        <v>214</v>
      </c>
      <c r="L2812">
        <v>2</v>
      </c>
      <c r="M2812">
        <v>0</v>
      </c>
      <c r="N2812" s="13" t="s">
        <v>94</v>
      </c>
      <c r="O2812" s="13" t="s">
        <v>95</v>
      </c>
      <c r="P2812">
        <v>35</v>
      </c>
      <c r="Q2812" s="13" t="s">
        <v>97</v>
      </c>
      <c r="R2812" s="13" t="s">
        <v>98</v>
      </c>
      <c r="S2812" s="13" t="s">
        <v>193</v>
      </c>
      <c r="T2812">
        <v>4</v>
      </c>
      <c r="U2812">
        <v>4</v>
      </c>
      <c r="V2812">
        <v>1</v>
      </c>
      <c r="W2812" s="13" t="s">
        <v>101</v>
      </c>
      <c r="X2812">
        <v>0.8</v>
      </c>
    </row>
    <row r="2813" spans="1:24" x14ac:dyDescent="0.3">
      <c r="A2813">
        <v>2811</v>
      </c>
      <c r="B2813" t="s">
        <v>206</v>
      </c>
      <c r="C2813" t="s">
        <v>207</v>
      </c>
      <c r="D2813">
        <v>13.104755000000001</v>
      </c>
      <c r="E2813">
        <v>77.535871</v>
      </c>
      <c r="F2813" s="18">
        <v>45288</v>
      </c>
      <c r="G2813" s="19">
        <v>0.91666666666666696</v>
      </c>
      <c r="H2813">
        <v>22</v>
      </c>
      <c r="I2813" s="13" t="s">
        <v>202</v>
      </c>
      <c r="J2813">
        <v>0</v>
      </c>
      <c r="K2813" s="13" t="s">
        <v>92</v>
      </c>
      <c r="L2813">
        <v>1</v>
      </c>
      <c r="M2813">
        <v>0</v>
      </c>
      <c r="N2813" s="13" t="s">
        <v>192</v>
      </c>
      <c r="O2813" s="13" t="s">
        <v>97</v>
      </c>
      <c r="P2813">
        <v>23</v>
      </c>
      <c r="Q2813" s="13" t="s">
        <v>97</v>
      </c>
      <c r="R2813" s="13" t="s">
        <v>208</v>
      </c>
      <c r="S2813" s="13" t="s">
        <v>196</v>
      </c>
      <c r="T2813">
        <v>1</v>
      </c>
      <c r="U2813">
        <v>1</v>
      </c>
      <c r="V2813">
        <v>0</v>
      </c>
      <c r="W2813" s="13" t="s">
        <v>101</v>
      </c>
      <c r="X2813">
        <v>0.3</v>
      </c>
    </row>
    <row r="2814" spans="1:24" x14ac:dyDescent="0.3">
      <c r="A2814">
        <v>2812</v>
      </c>
      <c r="B2814" t="s">
        <v>197</v>
      </c>
      <c r="C2814" t="s">
        <v>198</v>
      </c>
      <c r="D2814">
        <v>30.701976999999999</v>
      </c>
      <c r="E2814">
        <v>76.879277000000002</v>
      </c>
      <c r="F2814" s="18">
        <v>45167</v>
      </c>
      <c r="G2814" s="19">
        <v>0.83333333333333304</v>
      </c>
      <c r="H2814">
        <v>20</v>
      </c>
      <c r="I2814" s="13" t="s">
        <v>215</v>
      </c>
      <c r="J2814">
        <v>0</v>
      </c>
      <c r="K2814" s="13" t="s">
        <v>214</v>
      </c>
      <c r="L2814">
        <v>6</v>
      </c>
      <c r="M2814">
        <v>1</v>
      </c>
      <c r="N2814" s="13" t="s">
        <v>94</v>
      </c>
      <c r="O2814" s="13" t="s">
        <v>95</v>
      </c>
      <c r="P2814">
        <v>19</v>
      </c>
      <c r="Q2814" s="13" t="s">
        <v>95</v>
      </c>
      <c r="R2814" s="13" t="s">
        <v>98</v>
      </c>
      <c r="S2814" s="13" t="s">
        <v>193</v>
      </c>
      <c r="T2814">
        <v>5</v>
      </c>
      <c r="U2814">
        <v>4</v>
      </c>
      <c r="V2814">
        <v>0</v>
      </c>
      <c r="W2814" s="13" t="s">
        <v>101</v>
      </c>
      <c r="X2814">
        <v>0.45</v>
      </c>
    </row>
    <row r="2815" spans="1:24" x14ac:dyDescent="0.3">
      <c r="A2815">
        <v>2813</v>
      </c>
      <c r="B2815" t="s">
        <v>79</v>
      </c>
      <c r="C2815" t="s">
        <v>80</v>
      </c>
      <c r="D2815">
        <v>18.460585999999999</v>
      </c>
      <c r="E2815">
        <v>73.948390000000003</v>
      </c>
      <c r="F2815" s="18">
        <v>45415</v>
      </c>
      <c r="G2815" s="19">
        <v>4.1666666666666699E-2</v>
      </c>
      <c r="H2815">
        <v>1</v>
      </c>
      <c r="I2815" s="13" t="s">
        <v>211</v>
      </c>
      <c r="J2815">
        <v>0</v>
      </c>
      <c r="K2815" s="13" t="s">
        <v>92</v>
      </c>
      <c r="L2815">
        <v>2</v>
      </c>
      <c r="M2815">
        <v>1</v>
      </c>
      <c r="N2815" s="13" t="s">
        <v>94</v>
      </c>
      <c r="O2815" s="13" t="s">
        <v>95</v>
      </c>
      <c r="P2815">
        <v>30</v>
      </c>
      <c r="Q2815" s="13" t="s">
        <v>95</v>
      </c>
      <c r="R2815" s="13" t="s">
        <v>213</v>
      </c>
      <c r="S2815" s="13" t="s">
        <v>193</v>
      </c>
      <c r="T2815">
        <v>4</v>
      </c>
      <c r="U2815">
        <v>2</v>
      </c>
      <c r="V2815">
        <v>0</v>
      </c>
      <c r="W2815" s="13" t="s">
        <v>101</v>
      </c>
      <c r="X2815">
        <v>0.45</v>
      </c>
    </row>
    <row r="2816" spans="1:24" x14ac:dyDescent="0.3">
      <c r="A2816">
        <v>2814</v>
      </c>
      <c r="B2816" t="s">
        <v>203</v>
      </c>
      <c r="C2816" t="s">
        <v>203</v>
      </c>
      <c r="D2816">
        <v>28.595655000000001</v>
      </c>
      <c r="E2816">
        <v>77.266329999999996</v>
      </c>
      <c r="F2816" s="18">
        <v>44619</v>
      </c>
      <c r="G2816" s="19">
        <v>0.58333333333333304</v>
      </c>
      <c r="H2816">
        <v>14</v>
      </c>
      <c r="I2816" s="13" t="s">
        <v>89</v>
      </c>
      <c r="J2816">
        <v>1</v>
      </c>
      <c r="K2816" s="13" t="s">
        <v>191</v>
      </c>
      <c r="L2816">
        <v>5</v>
      </c>
      <c r="M2816">
        <v>1</v>
      </c>
      <c r="N2816" s="13" t="s">
        <v>192</v>
      </c>
      <c r="O2816" s="13" t="s">
        <v>97</v>
      </c>
      <c r="P2816">
        <v>29</v>
      </c>
      <c r="Q2816" s="13" t="s">
        <v>95</v>
      </c>
      <c r="R2816" s="13" t="s">
        <v>98</v>
      </c>
      <c r="S2816" s="13" t="s">
        <v>193</v>
      </c>
      <c r="T2816">
        <v>4</v>
      </c>
      <c r="U2816">
        <v>2</v>
      </c>
      <c r="V2816">
        <v>0</v>
      </c>
      <c r="W2816" s="13" t="s">
        <v>101</v>
      </c>
      <c r="X2816">
        <v>0.1</v>
      </c>
    </row>
    <row r="2817" spans="1:24" x14ac:dyDescent="0.3">
      <c r="A2817">
        <v>2815</v>
      </c>
      <c r="B2817" t="s">
        <v>190</v>
      </c>
      <c r="C2817" t="s">
        <v>80</v>
      </c>
      <c r="D2817">
        <v>18.860271999999998</v>
      </c>
      <c r="E2817">
        <v>72.870638999999997</v>
      </c>
      <c r="F2817" s="18">
        <v>45597</v>
      </c>
      <c r="G2817" s="19">
        <v>0.375</v>
      </c>
      <c r="H2817">
        <v>9</v>
      </c>
      <c r="I2817" s="13" t="s">
        <v>211</v>
      </c>
      <c r="J2817">
        <v>0</v>
      </c>
      <c r="K2817" s="13" t="s">
        <v>92</v>
      </c>
      <c r="L2817">
        <v>5</v>
      </c>
      <c r="M2817">
        <v>0</v>
      </c>
      <c r="N2817" s="13" t="s">
        <v>192</v>
      </c>
      <c r="O2817" s="13" t="s">
        <v>97</v>
      </c>
      <c r="P2817">
        <v>33</v>
      </c>
      <c r="Q2817" s="13" t="s">
        <v>97</v>
      </c>
      <c r="R2817" s="13" t="s">
        <v>199</v>
      </c>
      <c r="S2817" s="13" t="s">
        <v>196</v>
      </c>
      <c r="T2817">
        <v>1</v>
      </c>
      <c r="U2817">
        <v>0</v>
      </c>
      <c r="V2817">
        <v>1</v>
      </c>
      <c r="W2817" s="13" t="s">
        <v>220</v>
      </c>
      <c r="X2817">
        <v>0.55000000000000004</v>
      </c>
    </row>
    <row r="2818" spans="1:24" x14ac:dyDescent="0.3">
      <c r="A2818">
        <v>2816</v>
      </c>
      <c r="B2818" t="s">
        <v>197</v>
      </c>
      <c r="C2818" t="s">
        <v>198</v>
      </c>
      <c r="D2818">
        <v>30.704643999999998</v>
      </c>
      <c r="E2818">
        <v>76.846592000000001</v>
      </c>
      <c r="F2818" s="18">
        <v>45634</v>
      </c>
      <c r="G2818" s="19">
        <v>0.875</v>
      </c>
      <c r="H2818">
        <v>21</v>
      </c>
      <c r="I2818" s="13" t="s">
        <v>89</v>
      </c>
      <c r="J2818">
        <v>1</v>
      </c>
      <c r="K2818" s="13" t="s">
        <v>191</v>
      </c>
      <c r="L2818">
        <v>1</v>
      </c>
      <c r="M2818">
        <v>1</v>
      </c>
      <c r="N2818" s="13" t="s">
        <v>94</v>
      </c>
      <c r="O2818" s="13" t="s">
        <v>95</v>
      </c>
      <c r="P2818">
        <v>21</v>
      </c>
      <c r="Q2818" s="13" t="s">
        <v>97</v>
      </c>
      <c r="R2818" s="13" t="s">
        <v>208</v>
      </c>
      <c r="S2818" s="13" t="s">
        <v>196</v>
      </c>
      <c r="T2818">
        <v>4</v>
      </c>
      <c r="U2818">
        <v>4</v>
      </c>
      <c r="V2818">
        <v>0</v>
      </c>
      <c r="W2818" s="13" t="s">
        <v>101</v>
      </c>
      <c r="X2818">
        <v>0.65</v>
      </c>
    </row>
    <row r="2819" spans="1:24" x14ac:dyDescent="0.3">
      <c r="A2819">
        <v>2817</v>
      </c>
      <c r="B2819" t="s">
        <v>79</v>
      </c>
      <c r="C2819" t="s">
        <v>80</v>
      </c>
      <c r="D2819">
        <v>18.642817999999998</v>
      </c>
      <c r="E2819">
        <v>73.934861999999995</v>
      </c>
      <c r="F2819" s="18">
        <v>45622</v>
      </c>
      <c r="G2819" s="19">
        <v>0.45833333333333298</v>
      </c>
      <c r="H2819">
        <v>11</v>
      </c>
      <c r="I2819" s="13" t="s">
        <v>215</v>
      </c>
      <c r="J2819">
        <v>0</v>
      </c>
      <c r="K2819" s="13" t="s">
        <v>92</v>
      </c>
      <c r="L2819">
        <v>2</v>
      </c>
      <c r="M2819">
        <v>1</v>
      </c>
      <c r="N2819" s="13" t="s">
        <v>94</v>
      </c>
      <c r="O2819" s="13" t="s">
        <v>95</v>
      </c>
      <c r="P2819">
        <v>24</v>
      </c>
      <c r="Q2819" s="13" t="s">
        <v>95</v>
      </c>
      <c r="R2819" s="13" t="s">
        <v>208</v>
      </c>
      <c r="S2819" s="13" t="s">
        <v>196</v>
      </c>
      <c r="T2819">
        <v>2</v>
      </c>
      <c r="U2819">
        <v>2</v>
      </c>
      <c r="V2819">
        <v>0</v>
      </c>
      <c r="W2819" s="13" t="s">
        <v>101</v>
      </c>
      <c r="X2819">
        <v>0.45</v>
      </c>
    </row>
    <row r="2820" spans="1:24" x14ac:dyDescent="0.3">
      <c r="A2820">
        <v>2818</v>
      </c>
      <c r="B2820" t="s">
        <v>200</v>
      </c>
      <c r="C2820" t="s">
        <v>201</v>
      </c>
      <c r="D2820">
        <v>13.151486999999999</v>
      </c>
      <c r="E2820">
        <v>80.24682</v>
      </c>
      <c r="F2820" s="18">
        <v>45561</v>
      </c>
      <c r="G2820" s="19">
        <v>0.33333333333333298</v>
      </c>
      <c r="H2820">
        <v>8</v>
      </c>
      <c r="I2820" s="13" t="s">
        <v>202</v>
      </c>
      <c r="J2820">
        <v>0</v>
      </c>
      <c r="K2820" s="13" t="s">
        <v>214</v>
      </c>
      <c r="L2820">
        <v>4</v>
      </c>
      <c r="M2820">
        <v>0</v>
      </c>
      <c r="N2820" s="13" t="s">
        <v>212</v>
      </c>
      <c r="O2820" s="13" t="s">
        <v>195</v>
      </c>
      <c r="P2820">
        <v>34</v>
      </c>
      <c r="Q2820" s="13" t="s">
        <v>95</v>
      </c>
      <c r="R2820" s="13" t="s">
        <v>199</v>
      </c>
      <c r="S2820" s="13" t="s">
        <v>193</v>
      </c>
      <c r="T2820">
        <v>5</v>
      </c>
      <c r="U2820">
        <v>1</v>
      </c>
      <c r="V2820">
        <v>1</v>
      </c>
      <c r="W2820" s="13" t="s">
        <v>101</v>
      </c>
      <c r="X2820">
        <v>0.4</v>
      </c>
    </row>
    <row r="2821" spans="1:24" x14ac:dyDescent="0.3">
      <c r="A2821">
        <v>2819</v>
      </c>
      <c r="B2821" t="s">
        <v>217</v>
      </c>
      <c r="C2821" t="s">
        <v>218</v>
      </c>
      <c r="D2821">
        <v>22.495463000000001</v>
      </c>
      <c r="E2821">
        <v>88.446222000000006</v>
      </c>
      <c r="F2821" s="18">
        <v>45115</v>
      </c>
      <c r="G2821" s="19">
        <v>0.875</v>
      </c>
      <c r="H2821">
        <v>21</v>
      </c>
      <c r="I2821" s="13" t="s">
        <v>219</v>
      </c>
      <c r="J2821">
        <v>1</v>
      </c>
      <c r="K2821" s="13" t="s">
        <v>214</v>
      </c>
      <c r="L2821">
        <v>4</v>
      </c>
      <c r="M2821">
        <v>1</v>
      </c>
      <c r="N2821" s="13" t="s">
        <v>94</v>
      </c>
      <c r="O2821" s="13" t="s">
        <v>95</v>
      </c>
      <c r="P2821">
        <v>32</v>
      </c>
      <c r="Q2821" s="13" t="s">
        <v>95</v>
      </c>
      <c r="R2821" s="13" t="s">
        <v>208</v>
      </c>
      <c r="S2821" s="13" t="s">
        <v>193</v>
      </c>
      <c r="T2821">
        <v>5</v>
      </c>
      <c r="U2821">
        <v>0</v>
      </c>
      <c r="V2821">
        <v>0</v>
      </c>
      <c r="W2821" s="13" t="s">
        <v>101</v>
      </c>
      <c r="X2821">
        <v>0.45</v>
      </c>
    </row>
    <row r="2822" spans="1:24" x14ac:dyDescent="0.3">
      <c r="A2822">
        <v>2820</v>
      </c>
      <c r="B2822" t="s">
        <v>197</v>
      </c>
      <c r="C2822" t="s">
        <v>198</v>
      </c>
      <c r="D2822">
        <v>30.79158</v>
      </c>
      <c r="E2822">
        <v>76.795677999999995</v>
      </c>
      <c r="F2822" s="18">
        <v>45202</v>
      </c>
      <c r="G2822" s="19">
        <v>0.375</v>
      </c>
      <c r="H2822">
        <v>9</v>
      </c>
      <c r="I2822" s="13" t="s">
        <v>215</v>
      </c>
      <c r="J2822">
        <v>0</v>
      </c>
      <c r="K2822" s="13" t="s">
        <v>92</v>
      </c>
      <c r="L2822">
        <v>2</v>
      </c>
      <c r="M2822">
        <v>1</v>
      </c>
      <c r="N2822" s="13" t="s">
        <v>212</v>
      </c>
      <c r="O2822" s="13" t="s">
        <v>195</v>
      </c>
      <c r="P2822">
        <v>23</v>
      </c>
      <c r="Q2822" s="13" t="s">
        <v>195</v>
      </c>
      <c r="R2822" s="13" t="s">
        <v>205</v>
      </c>
      <c r="S2822" s="13" t="s">
        <v>196</v>
      </c>
      <c r="T2822">
        <v>4</v>
      </c>
      <c r="U2822">
        <v>0</v>
      </c>
      <c r="V2822">
        <v>1</v>
      </c>
      <c r="W2822" s="13" t="s">
        <v>101</v>
      </c>
      <c r="X2822">
        <v>0.4</v>
      </c>
    </row>
    <row r="2823" spans="1:24" x14ac:dyDescent="0.3">
      <c r="A2823">
        <v>2821</v>
      </c>
      <c r="B2823" t="s">
        <v>209</v>
      </c>
      <c r="C2823" t="s">
        <v>210</v>
      </c>
      <c r="D2823">
        <v>17.235569000000002</v>
      </c>
      <c r="E2823">
        <v>78.549620000000004</v>
      </c>
      <c r="F2823" s="18">
        <v>45507</v>
      </c>
      <c r="G2823" s="19">
        <v>0.33333333333333298</v>
      </c>
      <c r="H2823">
        <v>8</v>
      </c>
      <c r="I2823" s="13" t="s">
        <v>219</v>
      </c>
      <c r="J2823">
        <v>1</v>
      </c>
      <c r="K2823" s="13" t="s">
        <v>92</v>
      </c>
      <c r="L2823">
        <v>5</v>
      </c>
      <c r="M2823">
        <v>1</v>
      </c>
      <c r="N2823" s="13" t="s">
        <v>94</v>
      </c>
      <c r="O2823" s="13" t="s">
        <v>95</v>
      </c>
      <c r="P2823">
        <v>15</v>
      </c>
      <c r="Q2823" s="13" t="s">
        <v>97</v>
      </c>
      <c r="R2823" s="13" t="s">
        <v>205</v>
      </c>
      <c r="S2823" s="13" t="s">
        <v>193</v>
      </c>
      <c r="T2823">
        <v>5</v>
      </c>
      <c r="U2823">
        <v>1</v>
      </c>
      <c r="V2823">
        <v>1</v>
      </c>
      <c r="W2823" s="13" t="s">
        <v>101</v>
      </c>
      <c r="X2823">
        <v>0.8</v>
      </c>
    </row>
    <row r="2824" spans="1:24" x14ac:dyDescent="0.3">
      <c r="A2824">
        <v>2822</v>
      </c>
      <c r="B2824" t="s">
        <v>206</v>
      </c>
      <c r="C2824" t="s">
        <v>207</v>
      </c>
      <c r="D2824">
        <v>13.029543</v>
      </c>
      <c r="E2824">
        <v>77.560731000000004</v>
      </c>
      <c r="F2824" s="18">
        <v>44957</v>
      </c>
      <c r="G2824" s="19">
        <v>0.79166666666666696</v>
      </c>
      <c r="H2824">
        <v>19</v>
      </c>
      <c r="I2824" s="13" t="s">
        <v>215</v>
      </c>
      <c r="J2824">
        <v>0</v>
      </c>
      <c r="K2824" s="13" t="s">
        <v>191</v>
      </c>
      <c r="L2824">
        <v>4</v>
      </c>
      <c r="M2824">
        <v>1</v>
      </c>
      <c r="N2824" s="13" t="s">
        <v>94</v>
      </c>
      <c r="O2824" s="13" t="s">
        <v>95</v>
      </c>
      <c r="P2824">
        <v>26</v>
      </c>
      <c r="Q2824" s="13" t="s">
        <v>195</v>
      </c>
      <c r="R2824" s="13" t="s">
        <v>205</v>
      </c>
      <c r="S2824" s="13" t="s">
        <v>193</v>
      </c>
      <c r="T2824">
        <v>1</v>
      </c>
      <c r="U2824">
        <v>1</v>
      </c>
      <c r="V2824">
        <v>1</v>
      </c>
      <c r="W2824" s="13" t="s">
        <v>101</v>
      </c>
      <c r="X2824">
        <v>0.6</v>
      </c>
    </row>
    <row r="2825" spans="1:24" x14ac:dyDescent="0.3">
      <c r="A2825">
        <v>2823</v>
      </c>
      <c r="B2825" t="s">
        <v>217</v>
      </c>
      <c r="C2825" t="s">
        <v>218</v>
      </c>
      <c r="D2825">
        <v>22.690436999999999</v>
      </c>
      <c r="E2825">
        <v>88.315494999999999</v>
      </c>
      <c r="F2825" s="18">
        <v>44903</v>
      </c>
      <c r="G2825" s="19">
        <v>0.125</v>
      </c>
      <c r="H2825">
        <v>3</v>
      </c>
      <c r="I2825" s="13" t="s">
        <v>202</v>
      </c>
      <c r="J2825">
        <v>0</v>
      </c>
      <c r="K2825" s="13" t="s">
        <v>191</v>
      </c>
      <c r="L2825">
        <v>3</v>
      </c>
      <c r="M2825">
        <v>1</v>
      </c>
      <c r="N2825" s="13" t="s">
        <v>94</v>
      </c>
      <c r="O2825" s="13" t="s">
        <v>95</v>
      </c>
      <c r="P2825">
        <v>29</v>
      </c>
      <c r="Q2825" s="13" t="s">
        <v>95</v>
      </c>
      <c r="R2825" s="13" t="s">
        <v>208</v>
      </c>
      <c r="S2825" s="13" t="s">
        <v>196</v>
      </c>
      <c r="T2825">
        <v>5</v>
      </c>
      <c r="U2825">
        <v>5</v>
      </c>
      <c r="V2825">
        <v>0</v>
      </c>
      <c r="W2825" s="13" t="s">
        <v>101</v>
      </c>
      <c r="X2825">
        <v>0.45</v>
      </c>
    </row>
    <row r="2826" spans="1:24" x14ac:dyDescent="0.3">
      <c r="A2826">
        <v>2824</v>
      </c>
      <c r="B2826" t="s">
        <v>209</v>
      </c>
      <c r="C2826" t="s">
        <v>210</v>
      </c>
      <c r="D2826">
        <v>17.512278999999999</v>
      </c>
      <c r="E2826">
        <v>78.556227000000007</v>
      </c>
      <c r="F2826" s="18">
        <v>44960</v>
      </c>
      <c r="G2826" s="19">
        <v>0.29166666666666702</v>
      </c>
      <c r="H2826">
        <v>7</v>
      </c>
      <c r="I2826" s="13" t="s">
        <v>211</v>
      </c>
      <c r="J2826">
        <v>0</v>
      </c>
      <c r="K2826" s="13" t="s">
        <v>92</v>
      </c>
      <c r="L2826">
        <v>5</v>
      </c>
      <c r="M2826">
        <v>1</v>
      </c>
      <c r="N2826" s="13" t="s">
        <v>212</v>
      </c>
      <c r="O2826" s="13" t="s">
        <v>95</v>
      </c>
      <c r="P2826">
        <v>25</v>
      </c>
      <c r="Q2826" s="13" t="s">
        <v>95</v>
      </c>
      <c r="R2826" s="13" t="s">
        <v>205</v>
      </c>
      <c r="S2826" s="13" t="s">
        <v>193</v>
      </c>
      <c r="T2826">
        <v>3</v>
      </c>
      <c r="U2826">
        <v>1</v>
      </c>
      <c r="V2826">
        <v>0</v>
      </c>
      <c r="W2826" s="13" t="s">
        <v>101</v>
      </c>
      <c r="X2826">
        <v>0.45</v>
      </c>
    </row>
    <row r="2827" spans="1:24" x14ac:dyDescent="0.3">
      <c r="A2827">
        <v>2825</v>
      </c>
      <c r="B2827" t="s">
        <v>209</v>
      </c>
      <c r="C2827" t="s">
        <v>210</v>
      </c>
      <c r="D2827">
        <v>17.561798</v>
      </c>
      <c r="E2827">
        <v>78.573502000000005</v>
      </c>
      <c r="F2827" s="18">
        <v>44696</v>
      </c>
      <c r="G2827" s="19">
        <v>0.29166666666666702</v>
      </c>
      <c r="H2827">
        <v>7</v>
      </c>
      <c r="I2827" s="13" t="s">
        <v>89</v>
      </c>
      <c r="J2827">
        <v>1</v>
      </c>
      <c r="K2827" s="13" t="s">
        <v>214</v>
      </c>
      <c r="L2827">
        <v>6</v>
      </c>
      <c r="M2827">
        <v>0</v>
      </c>
      <c r="N2827" s="13" t="s">
        <v>192</v>
      </c>
      <c r="O2827" s="13" t="s">
        <v>97</v>
      </c>
      <c r="P2827">
        <v>27</v>
      </c>
      <c r="Q2827" s="13" t="s">
        <v>97</v>
      </c>
      <c r="R2827" s="13" t="s">
        <v>199</v>
      </c>
      <c r="S2827" s="13" t="s">
        <v>196</v>
      </c>
      <c r="T2827">
        <v>5</v>
      </c>
      <c r="U2827">
        <v>2</v>
      </c>
      <c r="V2827">
        <v>0</v>
      </c>
      <c r="W2827" s="13" t="s">
        <v>101</v>
      </c>
      <c r="X2827">
        <v>0.3</v>
      </c>
    </row>
    <row r="2828" spans="1:24" x14ac:dyDescent="0.3">
      <c r="A2828">
        <v>2826</v>
      </c>
      <c r="B2828" t="s">
        <v>197</v>
      </c>
      <c r="C2828" t="s">
        <v>198</v>
      </c>
      <c r="D2828">
        <v>30.746963000000001</v>
      </c>
      <c r="E2828">
        <v>76.898846000000006</v>
      </c>
      <c r="F2828" s="18">
        <v>45466</v>
      </c>
      <c r="G2828" s="19">
        <v>8.3333333333333301E-2</v>
      </c>
      <c r="H2828">
        <v>2</v>
      </c>
      <c r="I2828" s="13" t="s">
        <v>89</v>
      </c>
      <c r="J2828">
        <v>1</v>
      </c>
      <c r="K2828" s="13" t="s">
        <v>214</v>
      </c>
      <c r="L2828">
        <v>4</v>
      </c>
      <c r="M2828">
        <v>1</v>
      </c>
      <c r="N2828" s="13" t="s">
        <v>192</v>
      </c>
      <c r="O2828" s="13" t="s">
        <v>97</v>
      </c>
      <c r="P2828">
        <v>39</v>
      </c>
      <c r="Q2828" s="13" t="s">
        <v>95</v>
      </c>
      <c r="R2828" s="13" t="s">
        <v>98</v>
      </c>
      <c r="S2828" s="13" t="s">
        <v>193</v>
      </c>
      <c r="T2828">
        <v>2</v>
      </c>
      <c r="U2828">
        <v>0</v>
      </c>
      <c r="V2828">
        <v>0</v>
      </c>
      <c r="W2828" s="13" t="s">
        <v>101</v>
      </c>
      <c r="X2828">
        <v>0.1</v>
      </c>
    </row>
    <row r="2829" spans="1:24" x14ac:dyDescent="0.3">
      <c r="A2829">
        <v>2827</v>
      </c>
      <c r="B2829" t="s">
        <v>190</v>
      </c>
      <c r="C2829" t="s">
        <v>80</v>
      </c>
      <c r="D2829">
        <v>18.859323</v>
      </c>
      <c r="E2829">
        <v>72.911893000000006</v>
      </c>
      <c r="F2829" s="18">
        <v>45522</v>
      </c>
      <c r="G2829" s="19">
        <v>0.33333333333333298</v>
      </c>
      <c r="H2829">
        <v>8</v>
      </c>
      <c r="I2829" s="13" t="s">
        <v>89</v>
      </c>
      <c r="J2829">
        <v>1</v>
      </c>
      <c r="K2829" s="13" t="s">
        <v>92</v>
      </c>
      <c r="L2829">
        <v>6</v>
      </c>
      <c r="M2829">
        <v>1</v>
      </c>
      <c r="N2829" s="13" t="s">
        <v>212</v>
      </c>
      <c r="O2829" s="13" t="s">
        <v>95</v>
      </c>
      <c r="P2829">
        <v>38</v>
      </c>
      <c r="Q2829" s="13" t="s">
        <v>95</v>
      </c>
      <c r="R2829" s="13" t="s">
        <v>205</v>
      </c>
      <c r="S2829" s="13" t="s">
        <v>196</v>
      </c>
      <c r="T2829">
        <v>2</v>
      </c>
      <c r="U2829">
        <v>2</v>
      </c>
      <c r="V2829">
        <v>1</v>
      </c>
      <c r="W2829" s="13" t="s">
        <v>101</v>
      </c>
      <c r="X2829">
        <v>0.6</v>
      </c>
    </row>
    <row r="2830" spans="1:24" x14ac:dyDescent="0.3">
      <c r="A2830">
        <v>2828</v>
      </c>
      <c r="B2830" t="s">
        <v>206</v>
      </c>
      <c r="C2830" t="s">
        <v>207</v>
      </c>
      <c r="D2830">
        <v>12.912542999999999</v>
      </c>
      <c r="E2830">
        <v>77.526785000000004</v>
      </c>
      <c r="F2830" s="18">
        <v>45444</v>
      </c>
      <c r="G2830" s="19">
        <v>0.41666666666666702</v>
      </c>
      <c r="H2830">
        <v>10</v>
      </c>
      <c r="I2830" s="13" t="s">
        <v>219</v>
      </c>
      <c r="J2830">
        <v>1</v>
      </c>
      <c r="K2830" s="13" t="s">
        <v>214</v>
      </c>
      <c r="L2830">
        <v>4</v>
      </c>
      <c r="M2830">
        <v>1</v>
      </c>
      <c r="N2830" s="13" t="s">
        <v>94</v>
      </c>
      <c r="O2830" s="13" t="s">
        <v>95</v>
      </c>
      <c r="P2830">
        <v>40</v>
      </c>
      <c r="Q2830" s="13" t="s">
        <v>195</v>
      </c>
      <c r="R2830" s="13" t="s">
        <v>208</v>
      </c>
      <c r="S2830" s="13" t="s">
        <v>99</v>
      </c>
      <c r="T2830">
        <v>1</v>
      </c>
      <c r="U2830">
        <v>1</v>
      </c>
      <c r="V2830">
        <v>1</v>
      </c>
      <c r="W2830" s="13" t="s">
        <v>101</v>
      </c>
      <c r="X2830">
        <v>0.8</v>
      </c>
    </row>
    <row r="2831" spans="1:24" x14ac:dyDescent="0.3">
      <c r="A2831">
        <v>2829</v>
      </c>
      <c r="B2831" t="s">
        <v>209</v>
      </c>
      <c r="C2831" t="s">
        <v>210</v>
      </c>
      <c r="D2831">
        <v>17.255386000000001</v>
      </c>
      <c r="E2831">
        <v>78.561342999999994</v>
      </c>
      <c r="F2831" s="18">
        <v>44687</v>
      </c>
      <c r="G2831" s="19">
        <v>0.95833333333333304</v>
      </c>
      <c r="H2831">
        <v>23</v>
      </c>
      <c r="I2831" s="13" t="s">
        <v>211</v>
      </c>
      <c r="J2831">
        <v>0</v>
      </c>
      <c r="K2831" s="13" t="s">
        <v>214</v>
      </c>
      <c r="L2831">
        <v>3</v>
      </c>
      <c r="M2831">
        <v>1</v>
      </c>
      <c r="N2831" s="13" t="s">
        <v>212</v>
      </c>
      <c r="O2831" s="13" t="s">
        <v>195</v>
      </c>
      <c r="P2831">
        <v>23</v>
      </c>
      <c r="Q2831" s="13" t="s">
        <v>195</v>
      </c>
      <c r="R2831" s="13" t="s">
        <v>213</v>
      </c>
      <c r="S2831" s="13" t="s">
        <v>196</v>
      </c>
      <c r="T2831">
        <v>5</v>
      </c>
      <c r="U2831">
        <v>3</v>
      </c>
      <c r="V2831">
        <v>0</v>
      </c>
      <c r="W2831" s="13" t="s">
        <v>101</v>
      </c>
      <c r="X2831">
        <v>0.25</v>
      </c>
    </row>
    <row r="2832" spans="1:24" x14ac:dyDescent="0.3">
      <c r="A2832">
        <v>2830</v>
      </c>
      <c r="B2832" t="s">
        <v>217</v>
      </c>
      <c r="C2832" t="s">
        <v>218</v>
      </c>
      <c r="D2832">
        <v>22.696949</v>
      </c>
      <c r="E2832">
        <v>88.482966000000005</v>
      </c>
      <c r="F2832" s="18">
        <v>45130</v>
      </c>
      <c r="G2832" s="19">
        <v>4.1666666666666699E-2</v>
      </c>
      <c r="H2832">
        <v>1</v>
      </c>
      <c r="I2832" s="13" t="s">
        <v>89</v>
      </c>
      <c r="J2832">
        <v>1</v>
      </c>
      <c r="K2832" s="13" t="s">
        <v>191</v>
      </c>
      <c r="L2832">
        <v>3</v>
      </c>
      <c r="M2832">
        <v>1</v>
      </c>
      <c r="N2832" s="13" t="s">
        <v>94</v>
      </c>
      <c r="O2832" s="13" t="s">
        <v>95</v>
      </c>
      <c r="P2832">
        <v>24</v>
      </c>
      <c r="Q2832" s="13" t="s">
        <v>95</v>
      </c>
      <c r="R2832" s="13" t="s">
        <v>213</v>
      </c>
      <c r="S2832" s="13" t="s">
        <v>193</v>
      </c>
      <c r="T2832">
        <v>1</v>
      </c>
      <c r="U2832">
        <v>0</v>
      </c>
      <c r="V2832">
        <v>0</v>
      </c>
      <c r="W2832" s="13" t="s">
        <v>101</v>
      </c>
      <c r="X2832">
        <v>0.45</v>
      </c>
    </row>
    <row r="2833" spans="1:24" x14ac:dyDescent="0.3">
      <c r="A2833">
        <v>2831</v>
      </c>
      <c r="B2833" t="s">
        <v>190</v>
      </c>
      <c r="C2833" t="s">
        <v>80</v>
      </c>
      <c r="D2833">
        <v>18.818511999999998</v>
      </c>
      <c r="E2833">
        <v>72.959888000000007</v>
      </c>
      <c r="F2833" s="18">
        <v>44981</v>
      </c>
      <c r="G2833" s="19">
        <v>0</v>
      </c>
      <c r="H2833">
        <v>0</v>
      </c>
      <c r="I2833" s="13" t="s">
        <v>211</v>
      </c>
      <c r="J2833">
        <v>0</v>
      </c>
      <c r="K2833" s="13" t="s">
        <v>191</v>
      </c>
      <c r="L2833">
        <v>5</v>
      </c>
      <c r="M2833">
        <v>1</v>
      </c>
      <c r="N2833" s="13" t="s">
        <v>192</v>
      </c>
      <c r="O2833" s="13" t="s">
        <v>97</v>
      </c>
      <c r="P2833">
        <v>21</v>
      </c>
      <c r="Q2833" s="13" t="s">
        <v>95</v>
      </c>
      <c r="R2833" s="13" t="s">
        <v>205</v>
      </c>
      <c r="S2833" s="13" t="s">
        <v>196</v>
      </c>
      <c r="T2833">
        <v>5</v>
      </c>
      <c r="U2833">
        <v>1</v>
      </c>
      <c r="V2833">
        <v>0</v>
      </c>
      <c r="W2833" s="13" t="s">
        <v>101</v>
      </c>
      <c r="X2833">
        <v>0.1</v>
      </c>
    </row>
    <row r="2834" spans="1:24" x14ac:dyDescent="0.3">
      <c r="A2834">
        <v>2832</v>
      </c>
      <c r="B2834" t="s">
        <v>203</v>
      </c>
      <c r="C2834" t="s">
        <v>203</v>
      </c>
      <c r="D2834">
        <v>28.427249</v>
      </c>
      <c r="E2834">
        <v>77.12921</v>
      </c>
      <c r="F2834" s="18">
        <v>44965</v>
      </c>
      <c r="G2834" s="19">
        <v>0.83333333333333304</v>
      </c>
      <c r="H2834">
        <v>20</v>
      </c>
      <c r="I2834" s="13" t="s">
        <v>194</v>
      </c>
      <c r="J2834">
        <v>0</v>
      </c>
      <c r="K2834" s="13" t="s">
        <v>92</v>
      </c>
      <c r="L2834">
        <v>3</v>
      </c>
      <c r="M2834">
        <v>0</v>
      </c>
      <c r="N2834" s="13" t="s">
        <v>212</v>
      </c>
      <c r="O2834" s="13" t="s">
        <v>195</v>
      </c>
      <c r="P2834">
        <v>23</v>
      </c>
      <c r="Q2834" s="13" t="s">
        <v>195</v>
      </c>
      <c r="R2834" s="13" t="s">
        <v>98</v>
      </c>
      <c r="S2834" s="13" t="s">
        <v>193</v>
      </c>
      <c r="T2834">
        <v>3</v>
      </c>
      <c r="U2834">
        <v>0</v>
      </c>
      <c r="V2834">
        <v>0</v>
      </c>
      <c r="W2834" s="13" t="s">
        <v>101</v>
      </c>
      <c r="X2834">
        <v>0.25</v>
      </c>
    </row>
    <row r="2835" spans="1:24" x14ac:dyDescent="0.3">
      <c r="A2835">
        <v>2833</v>
      </c>
      <c r="B2835" t="s">
        <v>217</v>
      </c>
      <c r="C2835" t="s">
        <v>218</v>
      </c>
      <c r="D2835">
        <v>22.504066999999999</v>
      </c>
      <c r="E2835">
        <v>88.257529000000005</v>
      </c>
      <c r="F2835" s="18">
        <v>45151</v>
      </c>
      <c r="G2835" s="19">
        <v>0.70833333333333304</v>
      </c>
      <c r="H2835">
        <v>17</v>
      </c>
      <c r="I2835" s="13" t="s">
        <v>89</v>
      </c>
      <c r="J2835">
        <v>1</v>
      </c>
      <c r="K2835" s="13" t="s">
        <v>191</v>
      </c>
      <c r="L2835">
        <v>1</v>
      </c>
      <c r="M2835">
        <v>0</v>
      </c>
      <c r="N2835" s="13" t="s">
        <v>192</v>
      </c>
      <c r="O2835" s="13" t="s">
        <v>97</v>
      </c>
      <c r="P2835">
        <v>34</v>
      </c>
      <c r="Q2835" s="13" t="s">
        <v>195</v>
      </c>
      <c r="R2835" s="13" t="s">
        <v>199</v>
      </c>
      <c r="S2835" s="13" t="s">
        <v>196</v>
      </c>
      <c r="T2835">
        <v>3</v>
      </c>
      <c r="U2835">
        <v>3</v>
      </c>
      <c r="V2835">
        <v>1</v>
      </c>
      <c r="W2835" s="13" t="s">
        <v>101</v>
      </c>
      <c r="X2835">
        <v>0.25</v>
      </c>
    </row>
    <row r="2836" spans="1:24" x14ac:dyDescent="0.3">
      <c r="A2836">
        <v>2834</v>
      </c>
      <c r="B2836" t="s">
        <v>209</v>
      </c>
      <c r="C2836" t="s">
        <v>210</v>
      </c>
      <c r="D2836">
        <v>17.388411999999999</v>
      </c>
      <c r="E2836">
        <v>78.239874999999998</v>
      </c>
      <c r="F2836" s="18">
        <v>44786</v>
      </c>
      <c r="G2836" s="19">
        <v>8.3333333333333301E-2</v>
      </c>
      <c r="H2836">
        <v>2</v>
      </c>
      <c r="I2836" s="13" t="s">
        <v>219</v>
      </c>
      <c r="J2836">
        <v>1</v>
      </c>
      <c r="K2836" s="13" t="s">
        <v>214</v>
      </c>
      <c r="L2836">
        <v>2</v>
      </c>
      <c r="M2836">
        <v>1</v>
      </c>
      <c r="N2836" s="13" t="s">
        <v>94</v>
      </c>
      <c r="O2836" s="13" t="s">
        <v>95</v>
      </c>
      <c r="P2836">
        <v>25</v>
      </c>
      <c r="Q2836" s="13" t="s">
        <v>95</v>
      </c>
      <c r="R2836" s="13" t="s">
        <v>199</v>
      </c>
      <c r="S2836" s="13" t="s">
        <v>193</v>
      </c>
      <c r="T2836">
        <v>2</v>
      </c>
      <c r="U2836">
        <v>0</v>
      </c>
      <c r="V2836">
        <v>0</v>
      </c>
      <c r="W2836" s="13" t="s">
        <v>101</v>
      </c>
      <c r="X2836">
        <v>0.45</v>
      </c>
    </row>
    <row r="2837" spans="1:24" x14ac:dyDescent="0.3">
      <c r="A2837">
        <v>2835</v>
      </c>
      <c r="B2837" t="s">
        <v>190</v>
      </c>
      <c r="C2837" t="s">
        <v>80</v>
      </c>
      <c r="D2837">
        <v>19.145344000000001</v>
      </c>
      <c r="E2837">
        <v>72.926463999999996</v>
      </c>
      <c r="F2837" s="18">
        <v>45329</v>
      </c>
      <c r="G2837" s="19">
        <v>0.33333333333333298</v>
      </c>
      <c r="H2837">
        <v>8</v>
      </c>
      <c r="I2837" s="13" t="s">
        <v>194</v>
      </c>
      <c r="J2837">
        <v>0</v>
      </c>
      <c r="K2837" s="13" t="s">
        <v>191</v>
      </c>
      <c r="L2837">
        <v>5</v>
      </c>
      <c r="M2837">
        <v>1</v>
      </c>
      <c r="N2837" s="13" t="s">
        <v>212</v>
      </c>
      <c r="O2837" s="13" t="s">
        <v>95</v>
      </c>
      <c r="P2837">
        <v>33</v>
      </c>
      <c r="Q2837" s="13" t="s">
        <v>95</v>
      </c>
      <c r="R2837" s="13" t="s">
        <v>98</v>
      </c>
      <c r="S2837" s="13" t="s">
        <v>196</v>
      </c>
      <c r="T2837">
        <v>5</v>
      </c>
      <c r="U2837">
        <v>5</v>
      </c>
      <c r="V2837">
        <v>1</v>
      </c>
      <c r="W2837" s="13" t="s">
        <v>101</v>
      </c>
      <c r="X2837">
        <v>0.6</v>
      </c>
    </row>
    <row r="2838" spans="1:24" x14ac:dyDescent="0.3">
      <c r="A2838">
        <v>2836</v>
      </c>
      <c r="B2838" t="s">
        <v>197</v>
      </c>
      <c r="C2838" t="s">
        <v>198</v>
      </c>
      <c r="D2838">
        <v>30.721281999999999</v>
      </c>
      <c r="E2838">
        <v>76.751937999999996</v>
      </c>
      <c r="F2838" s="18">
        <v>45550</v>
      </c>
      <c r="G2838" s="19">
        <v>0.25</v>
      </c>
      <c r="H2838">
        <v>6</v>
      </c>
      <c r="I2838" s="13" t="s">
        <v>89</v>
      </c>
      <c r="J2838">
        <v>1</v>
      </c>
      <c r="K2838" s="13" t="s">
        <v>92</v>
      </c>
      <c r="L2838">
        <v>6</v>
      </c>
      <c r="M2838">
        <v>1</v>
      </c>
      <c r="N2838" s="13" t="s">
        <v>192</v>
      </c>
      <c r="O2838" s="13" t="s">
        <v>97</v>
      </c>
      <c r="P2838">
        <v>33</v>
      </c>
      <c r="Q2838" s="13" t="s">
        <v>95</v>
      </c>
      <c r="R2838" s="13" t="s">
        <v>208</v>
      </c>
      <c r="S2838" s="13" t="s">
        <v>196</v>
      </c>
      <c r="T2838">
        <v>5</v>
      </c>
      <c r="U2838">
        <v>3</v>
      </c>
      <c r="V2838">
        <v>0</v>
      </c>
      <c r="W2838" s="13" t="s">
        <v>101</v>
      </c>
      <c r="X2838">
        <v>0.1</v>
      </c>
    </row>
    <row r="2839" spans="1:24" x14ac:dyDescent="0.3">
      <c r="A2839">
        <v>2837</v>
      </c>
      <c r="B2839" t="s">
        <v>200</v>
      </c>
      <c r="C2839" t="s">
        <v>201</v>
      </c>
      <c r="D2839">
        <v>12.986734</v>
      </c>
      <c r="E2839">
        <v>80.154250000000005</v>
      </c>
      <c r="F2839" s="18">
        <v>44819</v>
      </c>
      <c r="G2839" s="19">
        <v>0.125</v>
      </c>
      <c r="H2839">
        <v>3</v>
      </c>
      <c r="I2839" s="13" t="s">
        <v>202</v>
      </c>
      <c r="J2839">
        <v>0</v>
      </c>
      <c r="K2839" s="13" t="s">
        <v>214</v>
      </c>
      <c r="L2839">
        <v>4</v>
      </c>
      <c r="M2839">
        <v>0</v>
      </c>
      <c r="N2839" s="13" t="s">
        <v>212</v>
      </c>
      <c r="O2839" s="13" t="s">
        <v>195</v>
      </c>
      <c r="P2839">
        <v>23</v>
      </c>
      <c r="Q2839" s="13" t="s">
        <v>95</v>
      </c>
      <c r="R2839" s="13" t="s">
        <v>199</v>
      </c>
      <c r="S2839" s="13" t="s">
        <v>196</v>
      </c>
      <c r="T2839">
        <v>3</v>
      </c>
      <c r="U2839">
        <v>1</v>
      </c>
      <c r="V2839">
        <v>0</v>
      </c>
      <c r="W2839" s="13" t="s">
        <v>101</v>
      </c>
      <c r="X2839">
        <v>0.25</v>
      </c>
    </row>
    <row r="2840" spans="1:24" x14ac:dyDescent="0.3">
      <c r="A2840">
        <v>2838</v>
      </c>
      <c r="B2840" t="s">
        <v>203</v>
      </c>
      <c r="C2840" t="s">
        <v>203</v>
      </c>
      <c r="D2840">
        <v>28.547042999999999</v>
      </c>
      <c r="E2840">
        <v>76.914556000000005</v>
      </c>
      <c r="F2840" s="18">
        <v>45581</v>
      </c>
      <c r="G2840" s="19">
        <v>0.45833333333333298</v>
      </c>
      <c r="H2840">
        <v>11</v>
      </c>
      <c r="I2840" s="13" t="s">
        <v>194</v>
      </c>
      <c r="J2840">
        <v>0</v>
      </c>
      <c r="K2840" s="13" t="s">
        <v>191</v>
      </c>
      <c r="L2840">
        <v>2</v>
      </c>
      <c r="M2840">
        <v>1</v>
      </c>
      <c r="N2840" s="13" t="s">
        <v>94</v>
      </c>
      <c r="O2840" s="13" t="s">
        <v>95</v>
      </c>
      <c r="P2840">
        <v>35</v>
      </c>
      <c r="Q2840" s="13" t="s">
        <v>95</v>
      </c>
      <c r="R2840" s="13" t="s">
        <v>199</v>
      </c>
      <c r="S2840" s="13" t="s">
        <v>196</v>
      </c>
      <c r="T2840">
        <v>4</v>
      </c>
      <c r="U2840">
        <v>1</v>
      </c>
      <c r="V2840">
        <v>0</v>
      </c>
      <c r="W2840" s="13" t="s">
        <v>101</v>
      </c>
      <c r="X2840">
        <v>0.45</v>
      </c>
    </row>
    <row r="2841" spans="1:24" x14ac:dyDescent="0.3">
      <c r="A2841">
        <v>2839</v>
      </c>
      <c r="B2841" t="s">
        <v>206</v>
      </c>
      <c r="C2841" t="s">
        <v>207</v>
      </c>
      <c r="D2841">
        <v>13.024444000000001</v>
      </c>
      <c r="E2841">
        <v>77.479201000000003</v>
      </c>
      <c r="F2841" s="18">
        <v>45151</v>
      </c>
      <c r="G2841" s="19">
        <v>4.1666666666666699E-2</v>
      </c>
      <c r="H2841">
        <v>1</v>
      </c>
      <c r="I2841" s="13" t="s">
        <v>89</v>
      </c>
      <c r="J2841">
        <v>1</v>
      </c>
      <c r="K2841" s="13" t="s">
        <v>92</v>
      </c>
      <c r="L2841">
        <v>3</v>
      </c>
      <c r="M2841">
        <v>1</v>
      </c>
      <c r="N2841" s="13" t="s">
        <v>192</v>
      </c>
      <c r="O2841" s="13" t="s">
        <v>97</v>
      </c>
      <c r="P2841">
        <v>24</v>
      </c>
      <c r="Q2841" s="13" t="s">
        <v>95</v>
      </c>
      <c r="R2841" s="13" t="s">
        <v>208</v>
      </c>
      <c r="S2841" s="13" t="s">
        <v>193</v>
      </c>
      <c r="T2841">
        <v>5</v>
      </c>
      <c r="U2841">
        <v>1</v>
      </c>
      <c r="V2841">
        <v>0</v>
      </c>
      <c r="W2841" s="13" t="s">
        <v>101</v>
      </c>
      <c r="X2841">
        <v>0.1</v>
      </c>
    </row>
    <row r="2842" spans="1:24" x14ac:dyDescent="0.3">
      <c r="A2842">
        <v>2840</v>
      </c>
      <c r="B2842" t="s">
        <v>203</v>
      </c>
      <c r="C2842" t="s">
        <v>203</v>
      </c>
      <c r="D2842">
        <v>28.587178000000002</v>
      </c>
      <c r="E2842">
        <v>76.995067000000006</v>
      </c>
      <c r="F2842" s="18">
        <v>45534</v>
      </c>
      <c r="G2842" s="19">
        <v>8.3333333333333301E-2</v>
      </c>
      <c r="H2842">
        <v>2</v>
      </c>
      <c r="I2842" s="13" t="s">
        <v>211</v>
      </c>
      <c r="J2842">
        <v>0</v>
      </c>
      <c r="K2842" s="13" t="s">
        <v>191</v>
      </c>
      <c r="L2842">
        <v>3</v>
      </c>
      <c r="M2842">
        <v>1</v>
      </c>
      <c r="N2842" s="13" t="s">
        <v>192</v>
      </c>
      <c r="O2842" s="13" t="s">
        <v>97</v>
      </c>
      <c r="P2842">
        <v>30</v>
      </c>
      <c r="Q2842" s="13" t="s">
        <v>95</v>
      </c>
      <c r="R2842" s="13" t="s">
        <v>205</v>
      </c>
      <c r="S2842" s="13" t="s">
        <v>99</v>
      </c>
      <c r="T2842">
        <v>3</v>
      </c>
      <c r="U2842">
        <v>3</v>
      </c>
      <c r="V2842">
        <v>0</v>
      </c>
      <c r="W2842" s="13" t="s">
        <v>101</v>
      </c>
      <c r="X2842">
        <v>0.3</v>
      </c>
    </row>
    <row r="2843" spans="1:24" x14ac:dyDescent="0.3">
      <c r="A2843">
        <v>2841</v>
      </c>
      <c r="B2843" t="s">
        <v>203</v>
      </c>
      <c r="C2843" t="s">
        <v>203</v>
      </c>
      <c r="D2843">
        <v>28.576158</v>
      </c>
      <c r="E2843">
        <v>76.805385000000001</v>
      </c>
      <c r="F2843" s="18">
        <v>45676</v>
      </c>
      <c r="G2843" s="19">
        <v>0.83333333333333304</v>
      </c>
      <c r="H2843">
        <v>20</v>
      </c>
      <c r="I2843" s="13" t="s">
        <v>89</v>
      </c>
      <c r="J2843">
        <v>1</v>
      </c>
      <c r="K2843" s="13" t="s">
        <v>92</v>
      </c>
      <c r="L2843">
        <v>6</v>
      </c>
      <c r="M2843">
        <v>0</v>
      </c>
      <c r="N2843" s="13" t="s">
        <v>212</v>
      </c>
      <c r="O2843" s="13" t="s">
        <v>195</v>
      </c>
      <c r="P2843">
        <v>29</v>
      </c>
      <c r="Q2843" s="13" t="s">
        <v>195</v>
      </c>
      <c r="R2843" s="13" t="s">
        <v>98</v>
      </c>
      <c r="S2843" s="13" t="s">
        <v>196</v>
      </c>
      <c r="T2843">
        <v>5</v>
      </c>
      <c r="U2843">
        <v>0</v>
      </c>
      <c r="V2843">
        <v>0</v>
      </c>
      <c r="W2843" s="13" t="s">
        <v>101</v>
      </c>
      <c r="X2843">
        <v>0.25</v>
      </c>
    </row>
    <row r="2844" spans="1:24" x14ac:dyDescent="0.3">
      <c r="A2844">
        <v>2842</v>
      </c>
      <c r="B2844" t="s">
        <v>217</v>
      </c>
      <c r="C2844" t="s">
        <v>218</v>
      </c>
      <c r="D2844">
        <v>22.486988</v>
      </c>
      <c r="E2844">
        <v>88.423855000000003</v>
      </c>
      <c r="F2844" s="18">
        <v>44649</v>
      </c>
      <c r="G2844" s="19">
        <v>0.70833333333333304</v>
      </c>
      <c r="H2844">
        <v>17</v>
      </c>
      <c r="I2844" s="13" t="s">
        <v>215</v>
      </c>
      <c r="J2844">
        <v>0</v>
      </c>
      <c r="K2844" s="13" t="s">
        <v>191</v>
      </c>
      <c r="L2844">
        <v>3</v>
      </c>
      <c r="M2844">
        <v>1</v>
      </c>
      <c r="N2844" s="13" t="s">
        <v>192</v>
      </c>
      <c r="O2844" s="13" t="s">
        <v>97</v>
      </c>
      <c r="P2844">
        <v>15</v>
      </c>
      <c r="Q2844" s="13" t="s">
        <v>97</v>
      </c>
      <c r="R2844" s="13" t="s">
        <v>208</v>
      </c>
      <c r="S2844" s="13" t="s">
        <v>193</v>
      </c>
      <c r="T2844">
        <v>3</v>
      </c>
      <c r="U2844">
        <v>2</v>
      </c>
      <c r="V2844">
        <v>1</v>
      </c>
      <c r="W2844" s="13" t="s">
        <v>101</v>
      </c>
      <c r="X2844">
        <v>0.45</v>
      </c>
    </row>
    <row r="2845" spans="1:24" x14ac:dyDescent="0.3">
      <c r="A2845">
        <v>2843</v>
      </c>
      <c r="B2845" t="s">
        <v>197</v>
      </c>
      <c r="C2845" t="s">
        <v>198</v>
      </c>
      <c r="D2845">
        <v>30.612226</v>
      </c>
      <c r="E2845">
        <v>76.796420999999995</v>
      </c>
      <c r="F2845" s="18">
        <v>45341</v>
      </c>
      <c r="G2845" s="19">
        <v>0.29166666666666702</v>
      </c>
      <c r="H2845">
        <v>7</v>
      </c>
      <c r="I2845" s="13" t="s">
        <v>204</v>
      </c>
      <c r="J2845">
        <v>0</v>
      </c>
      <c r="K2845" s="13" t="s">
        <v>92</v>
      </c>
      <c r="L2845">
        <v>3</v>
      </c>
      <c r="M2845">
        <v>0</v>
      </c>
      <c r="N2845" s="13" t="s">
        <v>212</v>
      </c>
      <c r="O2845" s="13" t="s">
        <v>195</v>
      </c>
      <c r="P2845">
        <v>36</v>
      </c>
      <c r="Q2845" s="13" t="s">
        <v>195</v>
      </c>
      <c r="R2845" s="13" t="s">
        <v>205</v>
      </c>
      <c r="S2845" s="13" t="s">
        <v>193</v>
      </c>
      <c r="T2845">
        <v>1</v>
      </c>
      <c r="U2845">
        <v>0</v>
      </c>
      <c r="V2845">
        <v>0</v>
      </c>
      <c r="W2845" s="13" t="s">
        <v>101</v>
      </c>
      <c r="X2845">
        <v>0.25</v>
      </c>
    </row>
    <row r="2846" spans="1:24" x14ac:dyDescent="0.3">
      <c r="A2846">
        <v>2844</v>
      </c>
      <c r="B2846" t="s">
        <v>200</v>
      </c>
      <c r="C2846" t="s">
        <v>201</v>
      </c>
      <c r="D2846">
        <v>13.042465999999999</v>
      </c>
      <c r="E2846">
        <v>80.217640000000003</v>
      </c>
      <c r="F2846" s="18">
        <v>45405</v>
      </c>
      <c r="G2846" s="19">
        <v>0.66666666666666696</v>
      </c>
      <c r="H2846">
        <v>16</v>
      </c>
      <c r="I2846" s="13" t="s">
        <v>215</v>
      </c>
      <c r="J2846">
        <v>0</v>
      </c>
      <c r="K2846" s="13" t="s">
        <v>214</v>
      </c>
      <c r="L2846">
        <v>2</v>
      </c>
      <c r="M2846">
        <v>1</v>
      </c>
      <c r="N2846" s="13" t="s">
        <v>212</v>
      </c>
      <c r="O2846" s="13" t="s">
        <v>95</v>
      </c>
      <c r="P2846">
        <v>22</v>
      </c>
      <c r="Q2846" s="13" t="s">
        <v>97</v>
      </c>
      <c r="R2846" s="13" t="s">
        <v>213</v>
      </c>
      <c r="S2846" s="13" t="s">
        <v>196</v>
      </c>
      <c r="T2846">
        <v>3</v>
      </c>
      <c r="U2846">
        <v>1</v>
      </c>
      <c r="V2846">
        <v>0</v>
      </c>
      <c r="W2846" s="13" t="s">
        <v>101</v>
      </c>
      <c r="X2846">
        <v>0.65</v>
      </c>
    </row>
    <row r="2847" spans="1:24" x14ac:dyDescent="0.3">
      <c r="A2847">
        <v>2845</v>
      </c>
      <c r="B2847" t="s">
        <v>197</v>
      </c>
      <c r="C2847" t="s">
        <v>198</v>
      </c>
      <c r="D2847">
        <v>30.740279999999998</v>
      </c>
      <c r="E2847">
        <v>76.864473000000004</v>
      </c>
      <c r="F2847" s="18">
        <v>45039</v>
      </c>
      <c r="G2847" s="19">
        <v>0.45833333333333298</v>
      </c>
      <c r="H2847">
        <v>11</v>
      </c>
      <c r="I2847" s="13" t="s">
        <v>89</v>
      </c>
      <c r="J2847">
        <v>1</v>
      </c>
      <c r="K2847" s="13" t="s">
        <v>92</v>
      </c>
      <c r="L2847">
        <v>4</v>
      </c>
      <c r="M2847">
        <v>1</v>
      </c>
      <c r="N2847" s="13" t="s">
        <v>192</v>
      </c>
      <c r="O2847" s="13" t="s">
        <v>97</v>
      </c>
      <c r="P2847">
        <v>38</v>
      </c>
      <c r="Q2847" s="13" t="s">
        <v>195</v>
      </c>
      <c r="R2847" s="13" t="s">
        <v>199</v>
      </c>
      <c r="S2847" s="13" t="s">
        <v>196</v>
      </c>
      <c r="T2847">
        <v>2</v>
      </c>
      <c r="U2847">
        <v>0</v>
      </c>
      <c r="V2847">
        <v>0</v>
      </c>
      <c r="W2847" s="13" t="s">
        <v>101</v>
      </c>
      <c r="X2847">
        <v>0.1</v>
      </c>
    </row>
    <row r="2848" spans="1:24" x14ac:dyDescent="0.3">
      <c r="A2848">
        <v>2846</v>
      </c>
      <c r="B2848" t="s">
        <v>203</v>
      </c>
      <c r="C2848" t="s">
        <v>203</v>
      </c>
      <c r="D2848">
        <v>28.747585000000001</v>
      </c>
      <c r="E2848">
        <v>77.241254999999995</v>
      </c>
      <c r="F2848" s="18">
        <v>44962</v>
      </c>
      <c r="G2848" s="19">
        <v>0.41666666666666702</v>
      </c>
      <c r="H2848">
        <v>10</v>
      </c>
      <c r="I2848" s="13" t="s">
        <v>89</v>
      </c>
      <c r="J2848">
        <v>1</v>
      </c>
      <c r="K2848" s="13" t="s">
        <v>92</v>
      </c>
      <c r="L2848">
        <v>1</v>
      </c>
      <c r="M2848">
        <v>0</v>
      </c>
      <c r="N2848" s="13" t="s">
        <v>192</v>
      </c>
      <c r="O2848" s="13" t="s">
        <v>97</v>
      </c>
      <c r="P2848">
        <v>24</v>
      </c>
      <c r="Q2848" s="13" t="s">
        <v>195</v>
      </c>
      <c r="R2848" s="13" t="s">
        <v>213</v>
      </c>
      <c r="S2848" s="13" t="s">
        <v>193</v>
      </c>
      <c r="T2848">
        <v>1</v>
      </c>
      <c r="U2848">
        <v>0</v>
      </c>
      <c r="V2848">
        <v>1</v>
      </c>
      <c r="W2848" s="13" t="s">
        <v>101</v>
      </c>
      <c r="X2848">
        <v>0.25</v>
      </c>
    </row>
    <row r="2849" spans="1:24" x14ac:dyDescent="0.3">
      <c r="A2849">
        <v>2847</v>
      </c>
      <c r="B2849" t="s">
        <v>200</v>
      </c>
      <c r="C2849" t="s">
        <v>201</v>
      </c>
      <c r="D2849">
        <v>12.860343</v>
      </c>
      <c r="E2849">
        <v>80.198008999999999</v>
      </c>
      <c r="F2849" s="18">
        <v>45651</v>
      </c>
      <c r="G2849" s="19">
        <v>8.3333333333333301E-2</v>
      </c>
      <c r="H2849">
        <v>2</v>
      </c>
      <c r="I2849" s="13" t="s">
        <v>194</v>
      </c>
      <c r="J2849">
        <v>0</v>
      </c>
      <c r="K2849" s="13" t="s">
        <v>191</v>
      </c>
      <c r="L2849">
        <v>4</v>
      </c>
      <c r="M2849">
        <v>0</v>
      </c>
      <c r="N2849" s="13" t="s">
        <v>94</v>
      </c>
      <c r="O2849" s="13" t="s">
        <v>95</v>
      </c>
      <c r="P2849">
        <v>30</v>
      </c>
      <c r="Q2849" s="13" t="s">
        <v>195</v>
      </c>
      <c r="R2849" s="13" t="s">
        <v>208</v>
      </c>
      <c r="S2849" s="13" t="s">
        <v>196</v>
      </c>
      <c r="T2849">
        <v>5</v>
      </c>
      <c r="U2849">
        <v>4</v>
      </c>
      <c r="V2849">
        <v>0</v>
      </c>
      <c r="W2849" s="13" t="s">
        <v>101</v>
      </c>
      <c r="X2849">
        <v>0.45</v>
      </c>
    </row>
    <row r="2850" spans="1:24" x14ac:dyDescent="0.3">
      <c r="A2850">
        <v>2848</v>
      </c>
      <c r="B2850" t="s">
        <v>200</v>
      </c>
      <c r="C2850" t="s">
        <v>201</v>
      </c>
      <c r="D2850">
        <v>12.893851</v>
      </c>
      <c r="E2850">
        <v>80.169587000000007</v>
      </c>
      <c r="F2850" s="18">
        <v>45528</v>
      </c>
      <c r="G2850" s="19">
        <v>0.41666666666666702</v>
      </c>
      <c r="H2850">
        <v>10</v>
      </c>
      <c r="I2850" s="13" t="s">
        <v>219</v>
      </c>
      <c r="J2850">
        <v>1</v>
      </c>
      <c r="K2850" s="13" t="s">
        <v>191</v>
      </c>
      <c r="L2850">
        <v>2</v>
      </c>
      <c r="M2850">
        <v>1</v>
      </c>
      <c r="N2850" s="13" t="s">
        <v>94</v>
      </c>
      <c r="O2850" s="13" t="s">
        <v>95</v>
      </c>
      <c r="P2850">
        <v>38</v>
      </c>
      <c r="Q2850" s="13" t="s">
        <v>97</v>
      </c>
      <c r="R2850" s="13" t="s">
        <v>213</v>
      </c>
      <c r="S2850" s="13" t="s">
        <v>193</v>
      </c>
      <c r="T2850">
        <v>1</v>
      </c>
      <c r="U2850">
        <v>1</v>
      </c>
      <c r="V2850">
        <v>1</v>
      </c>
      <c r="W2850" s="13" t="s">
        <v>101</v>
      </c>
      <c r="X2850">
        <v>0.8</v>
      </c>
    </row>
    <row r="2851" spans="1:24" x14ac:dyDescent="0.3">
      <c r="A2851">
        <v>2849</v>
      </c>
      <c r="B2851" t="s">
        <v>190</v>
      </c>
      <c r="C2851" t="s">
        <v>80</v>
      </c>
      <c r="D2851">
        <v>19.185054000000001</v>
      </c>
      <c r="E2851">
        <v>72.987397000000001</v>
      </c>
      <c r="F2851" s="18">
        <v>45341</v>
      </c>
      <c r="G2851" s="19">
        <v>0.70833333333333304</v>
      </c>
      <c r="H2851">
        <v>17</v>
      </c>
      <c r="I2851" s="13" t="s">
        <v>204</v>
      </c>
      <c r="J2851">
        <v>0</v>
      </c>
      <c r="K2851" s="13" t="s">
        <v>214</v>
      </c>
      <c r="L2851">
        <v>1</v>
      </c>
      <c r="M2851">
        <v>0</v>
      </c>
      <c r="N2851" s="13" t="s">
        <v>192</v>
      </c>
      <c r="O2851" s="13" t="s">
        <v>97</v>
      </c>
      <c r="P2851">
        <v>32</v>
      </c>
      <c r="Q2851" s="13" t="s">
        <v>97</v>
      </c>
      <c r="R2851" s="13" t="s">
        <v>205</v>
      </c>
      <c r="S2851" s="13" t="s">
        <v>196</v>
      </c>
      <c r="T2851">
        <v>3</v>
      </c>
      <c r="U2851">
        <v>1</v>
      </c>
      <c r="V2851">
        <v>1</v>
      </c>
      <c r="W2851" s="13" t="s">
        <v>101</v>
      </c>
      <c r="X2851">
        <v>0.45</v>
      </c>
    </row>
    <row r="2852" spans="1:24" x14ac:dyDescent="0.3">
      <c r="A2852">
        <v>2850</v>
      </c>
      <c r="B2852" t="s">
        <v>200</v>
      </c>
      <c r="C2852" t="s">
        <v>201</v>
      </c>
      <c r="D2852">
        <v>13.077076999999999</v>
      </c>
      <c r="E2852">
        <v>80.299948000000001</v>
      </c>
      <c r="F2852" s="18">
        <v>45030</v>
      </c>
      <c r="G2852" s="19">
        <v>0.70833333333333304</v>
      </c>
      <c r="H2852">
        <v>17</v>
      </c>
      <c r="I2852" s="13" t="s">
        <v>211</v>
      </c>
      <c r="J2852">
        <v>0</v>
      </c>
      <c r="K2852" s="13" t="s">
        <v>191</v>
      </c>
      <c r="L2852">
        <v>6</v>
      </c>
      <c r="M2852">
        <v>0</v>
      </c>
      <c r="N2852" s="13" t="s">
        <v>212</v>
      </c>
      <c r="O2852" s="13" t="s">
        <v>95</v>
      </c>
      <c r="P2852">
        <v>26</v>
      </c>
      <c r="Q2852" s="13" t="s">
        <v>97</v>
      </c>
      <c r="R2852" s="13" t="s">
        <v>98</v>
      </c>
      <c r="S2852" s="13" t="s">
        <v>196</v>
      </c>
      <c r="T2852">
        <v>1</v>
      </c>
      <c r="U2852">
        <v>1</v>
      </c>
      <c r="V2852">
        <v>1</v>
      </c>
      <c r="W2852" s="13" t="s">
        <v>101</v>
      </c>
      <c r="X2852">
        <v>0.8</v>
      </c>
    </row>
    <row r="2853" spans="1:24" x14ac:dyDescent="0.3">
      <c r="A2853">
        <v>2851</v>
      </c>
      <c r="B2853" t="s">
        <v>217</v>
      </c>
      <c r="C2853" t="s">
        <v>218</v>
      </c>
      <c r="D2853">
        <v>22.459144999999999</v>
      </c>
      <c r="E2853">
        <v>88.233687000000003</v>
      </c>
      <c r="F2853" s="18">
        <v>45242</v>
      </c>
      <c r="G2853" s="19">
        <v>0.625</v>
      </c>
      <c r="H2853">
        <v>15</v>
      </c>
      <c r="I2853" s="13" t="s">
        <v>89</v>
      </c>
      <c r="J2853">
        <v>1</v>
      </c>
      <c r="K2853" s="13" t="s">
        <v>191</v>
      </c>
      <c r="L2853">
        <v>2</v>
      </c>
      <c r="M2853">
        <v>0</v>
      </c>
      <c r="N2853" s="13" t="s">
        <v>192</v>
      </c>
      <c r="O2853" s="13" t="s">
        <v>97</v>
      </c>
      <c r="P2853">
        <v>18</v>
      </c>
      <c r="Q2853" s="13" t="s">
        <v>97</v>
      </c>
      <c r="R2853" s="13" t="s">
        <v>98</v>
      </c>
      <c r="S2853" s="13" t="s">
        <v>196</v>
      </c>
      <c r="T2853">
        <v>1</v>
      </c>
      <c r="U2853">
        <v>1</v>
      </c>
      <c r="V2853">
        <v>0</v>
      </c>
      <c r="W2853" s="13" t="s">
        <v>220</v>
      </c>
      <c r="X2853">
        <v>0.4</v>
      </c>
    </row>
    <row r="2854" spans="1:24" x14ac:dyDescent="0.3">
      <c r="A2854">
        <v>2852</v>
      </c>
      <c r="B2854" t="s">
        <v>190</v>
      </c>
      <c r="C2854" t="s">
        <v>80</v>
      </c>
      <c r="D2854">
        <v>19.117768999999999</v>
      </c>
      <c r="E2854">
        <v>72.713002000000003</v>
      </c>
      <c r="F2854" s="18">
        <v>45679</v>
      </c>
      <c r="G2854" s="19">
        <v>0.66666666666666696</v>
      </c>
      <c r="H2854">
        <v>16</v>
      </c>
      <c r="I2854" s="13" t="s">
        <v>194</v>
      </c>
      <c r="J2854">
        <v>0</v>
      </c>
      <c r="K2854" s="13" t="s">
        <v>214</v>
      </c>
      <c r="L2854">
        <v>5</v>
      </c>
      <c r="M2854">
        <v>0</v>
      </c>
      <c r="N2854" s="13" t="s">
        <v>94</v>
      </c>
      <c r="O2854" s="13" t="s">
        <v>95</v>
      </c>
      <c r="P2854">
        <v>32</v>
      </c>
      <c r="Q2854" s="13" t="s">
        <v>97</v>
      </c>
      <c r="R2854" s="13" t="s">
        <v>98</v>
      </c>
      <c r="S2854" s="13" t="s">
        <v>196</v>
      </c>
      <c r="T2854">
        <v>4</v>
      </c>
      <c r="U2854">
        <v>2</v>
      </c>
      <c r="V2854">
        <v>0</v>
      </c>
      <c r="W2854" s="13" t="s">
        <v>101</v>
      </c>
      <c r="X2854">
        <v>0.65</v>
      </c>
    </row>
    <row r="2855" spans="1:24" x14ac:dyDescent="0.3">
      <c r="A2855">
        <v>2853</v>
      </c>
      <c r="B2855" t="s">
        <v>190</v>
      </c>
      <c r="C2855" t="s">
        <v>80</v>
      </c>
      <c r="D2855">
        <v>19.048065999999999</v>
      </c>
      <c r="E2855">
        <v>72.987836999999999</v>
      </c>
      <c r="F2855" s="18">
        <v>45507</v>
      </c>
      <c r="G2855" s="19">
        <v>0.83333333333333304</v>
      </c>
      <c r="H2855">
        <v>20</v>
      </c>
      <c r="I2855" s="13" t="s">
        <v>219</v>
      </c>
      <c r="J2855">
        <v>1</v>
      </c>
      <c r="K2855" s="13" t="s">
        <v>191</v>
      </c>
      <c r="L2855">
        <v>5</v>
      </c>
      <c r="M2855">
        <v>0</v>
      </c>
      <c r="N2855" s="13" t="s">
        <v>212</v>
      </c>
      <c r="O2855" s="13" t="s">
        <v>95</v>
      </c>
      <c r="P2855">
        <v>19</v>
      </c>
      <c r="Q2855" s="13" t="s">
        <v>97</v>
      </c>
      <c r="R2855" s="13" t="s">
        <v>199</v>
      </c>
      <c r="S2855" s="13" t="s">
        <v>196</v>
      </c>
      <c r="T2855">
        <v>3</v>
      </c>
      <c r="U2855">
        <v>2</v>
      </c>
      <c r="V2855">
        <v>0</v>
      </c>
      <c r="W2855" s="13" t="s">
        <v>101</v>
      </c>
      <c r="X2855">
        <v>0.65</v>
      </c>
    </row>
    <row r="2856" spans="1:24" x14ac:dyDescent="0.3">
      <c r="A2856">
        <v>2854</v>
      </c>
      <c r="B2856" t="s">
        <v>200</v>
      </c>
      <c r="C2856" t="s">
        <v>201</v>
      </c>
      <c r="D2856">
        <v>12.87965</v>
      </c>
      <c r="E2856">
        <v>80.128870000000006</v>
      </c>
      <c r="F2856" s="18">
        <v>44791</v>
      </c>
      <c r="G2856" s="19">
        <v>0.375</v>
      </c>
      <c r="H2856">
        <v>9</v>
      </c>
      <c r="I2856" s="13" t="s">
        <v>202</v>
      </c>
      <c r="J2856">
        <v>0</v>
      </c>
      <c r="K2856" s="13" t="s">
        <v>214</v>
      </c>
      <c r="L2856">
        <v>3</v>
      </c>
      <c r="M2856">
        <v>1</v>
      </c>
      <c r="N2856" s="13" t="s">
        <v>94</v>
      </c>
      <c r="O2856" s="13" t="s">
        <v>95</v>
      </c>
      <c r="P2856">
        <v>19</v>
      </c>
      <c r="Q2856" s="13" t="s">
        <v>97</v>
      </c>
      <c r="R2856" s="13" t="s">
        <v>208</v>
      </c>
      <c r="S2856" s="13" t="s">
        <v>193</v>
      </c>
      <c r="T2856">
        <v>1</v>
      </c>
      <c r="U2856">
        <v>0</v>
      </c>
      <c r="V2856">
        <v>1</v>
      </c>
      <c r="W2856" s="13" t="s">
        <v>101</v>
      </c>
      <c r="X2856">
        <v>0.8</v>
      </c>
    </row>
    <row r="2857" spans="1:24" x14ac:dyDescent="0.3">
      <c r="A2857">
        <v>2855</v>
      </c>
      <c r="B2857" t="s">
        <v>197</v>
      </c>
      <c r="C2857" t="s">
        <v>198</v>
      </c>
      <c r="D2857">
        <v>30.746848</v>
      </c>
      <c r="E2857">
        <v>76.768553999999995</v>
      </c>
      <c r="F2857" s="18">
        <v>45644</v>
      </c>
      <c r="G2857" s="19">
        <v>0.58333333333333304</v>
      </c>
      <c r="H2857">
        <v>14</v>
      </c>
      <c r="I2857" s="13" t="s">
        <v>194</v>
      </c>
      <c r="J2857">
        <v>0</v>
      </c>
      <c r="K2857" s="13" t="s">
        <v>214</v>
      </c>
      <c r="L2857">
        <v>5</v>
      </c>
      <c r="M2857">
        <v>1</v>
      </c>
      <c r="N2857" s="13" t="s">
        <v>192</v>
      </c>
      <c r="O2857" s="13" t="s">
        <v>97</v>
      </c>
      <c r="P2857">
        <v>31</v>
      </c>
      <c r="Q2857" s="13" t="s">
        <v>95</v>
      </c>
      <c r="R2857" s="13" t="s">
        <v>208</v>
      </c>
      <c r="S2857" s="13" t="s">
        <v>196</v>
      </c>
      <c r="T2857">
        <v>5</v>
      </c>
      <c r="U2857">
        <v>1</v>
      </c>
      <c r="V2857">
        <v>0</v>
      </c>
      <c r="W2857" s="13" t="s">
        <v>101</v>
      </c>
      <c r="X2857">
        <v>0.1</v>
      </c>
    </row>
    <row r="2858" spans="1:24" x14ac:dyDescent="0.3">
      <c r="A2858">
        <v>2856</v>
      </c>
      <c r="B2858" t="s">
        <v>197</v>
      </c>
      <c r="C2858" t="s">
        <v>198</v>
      </c>
      <c r="D2858">
        <v>30.669270000000001</v>
      </c>
      <c r="E2858">
        <v>76.731239000000002</v>
      </c>
      <c r="F2858" s="18">
        <v>44604</v>
      </c>
      <c r="G2858" s="19">
        <v>0.25</v>
      </c>
      <c r="H2858">
        <v>6</v>
      </c>
      <c r="I2858" s="13" t="s">
        <v>219</v>
      </c>
      <c r="J2858">
        <v>1</v>
      </c>
      <c r="K2858" s="13" t="s">
        <v>191</v>
      </c>
      <c r="L2858">
        <v>3</v>
      </c>
      <c r="M2858">
        <v>1</v>
      </c>
      <c r="N2858" s="13" t="s">
        <v>94</v>
      </c>
      <c r="O2858" s="13" t="s">
        <v>95</v>
      </c>
      <c r="P2858">
        <v>17</v>
      </c>
      <c r="Q2858" s="13" t="s">
        <v>97</v>
      </c>
      <c r="R2858" s="13" t="s">
        <v>213</v>
      </c>
      <c r="S2858" s="13" t="s">
        <v>193</v>
      </c>
      <c r="T2858">
        <v>1</v>
      </c>
      <c r="U2858">
        <v>1</v>
      </c>
      <c r="V2858">
        <v>0</v>
      </c>
      <c r="W2858" s="13" t="s">
        <v>101</v>
      </c>
      <c r="X2858">
        <v>0.65</v>
      </c>
    </row>
    <row r="2859" spans="1:24" x14ac:dyDescent="0.3">
      <c r="A2859">
        <v>2857</v>
      </c>
      <c r="B2859" t="s">
        <v>217</v>
      </c>
      <c r="C2859" t="s">
        <v>218</v>
      </c>
      <c r="D2859">
        <v>22.655635</v>
      </c>
      <c r="E2859">
        <v>88.294859000000002</v>
      </c>
      <c r="F2859" s="18">
        <v>45421</v>
      </c>
      <c r="G2859" s="19">
        <v>0.45833333333333298</v>
      </c>
      <c r="H2859">
        <v>11</v>
      </c>
      <c r="I2859" s="13" t="s">
        <v>202</v>
      </c>
      <c r="J2859">
        <v>0</v>
      </c>
      <c r="K2859" s="13" t="s">
        <v>214</v>
      </c>
      <c r="L2859">
        <v>2</v>
      </c>
      <c r="M2859">
        <v>1</v>
      </c>
      <c r="N2859" s="13" t="s">
        <v>94</v>
      </c>
      <c r="O2859" s="13" t="s">
        <v>95</v>
      </c>
      <c r="P2859">
        <v>38</v>
      </c>
      <c r="Q2859" s="13" t="s">
        <v>195</v>
      </c>
      <c r="R2859" s="13" t="s">
        <v>199</v>
      </c>
      <c r="S2859" s="13" t="s">
        <v>193</v>
      </c>
      <c r="T2859">
        <v>5</v>
      </c>
      <c r="U2859">
        <v>4</v>
      </c>
      <c r="V2859">
        <v>0</v>
      </c>
      <c r="W2859" s="13" t="s">
        <v>101</v>
      </c>
      <c r="X2859">
        <v>0.45</v>
      </c>
    </row>
    <row r="2860" spans="1:24" x14ac:dyDescent="0.3">
      <c r="A2860">
        <v>2858</v>
      </c>
      <c r="B2860" t="s">
        <v>217</v>
      </c>
      <c r="C2860" t="s">
        <v>218</v>
      </c>
      <c r="D2860">
        <v>22.676962</v>
      </c>
      <c r="E2860">
        <v>88.484402000000003</v>
      </c>
      <c r="F2860" s="18">
        <v>45307</v>
      </c>
      <c r="G2860" s="19">
        <v>0.58333333333333304</v>
      </c>
      <c r="H2860">
        <v>14</v>
      </c>
      <c r="I2860" s="13" t="s">
        <v>215</v>
      </c>
      <c r="J2860">
        <v>0</v>
      </c>
      <c r="K2860" s="13" t="s">
        <v>214</v>
      </c>
      <c r="L2860">
        <v>1</v>
      </c>
      <c r="M2860">
        <v>0</v>
      </c>
      <c r="N2860" s="13" t="s">
        <v>192</v>
      </c>
      <c r="O2860" s="13" t="s">
        <v>97</v>
      </c>
      <c r="P2860">
        <v>34</v>
      </c>
      <c r="Q2860" s="13" t="s">
        <v>95</v>
      </c>
      <c r="R2860" s="13" t="s">
        <v>213</v>
      </c>
      <c r="S2860" s="13" t="s">
        <v>193</v>
      </c>
      <c r="T2860">
        <v>5</v>
      </c>
      <c r="U2860">
        <v>0</v>
      </c>
      <c r="V2860">
        <v>0</v>
      </c>
      <c r="W2860" s="13" t="s">
        <v>101</v>
      </c>
      <c r="X2860">
        <v>0.1</v>
      </c>
    </row>
    <row r="2861" spans="1:24" x14ac:dyDescent="0.3">
      <c r="A2861">
        <v>2859</v>
      </c>
      <c r="B2861" t="s">
        <v>190</v>
      </c>
      <c r="C2861" t="s">
        <v>80</v>
      </c>
      <c r="D2861">
        <v>19.061498</v>
      </c>
      <c r="E2861">
        <v>72.814560999999998</v>
      </c>
      <c r="F2861" s="18">
        <v>44641</v>
      </c>
      <c r="G2861" s="19">
        <v>0.79166666666666696</v>
      </c>
      <c r="H2861">
        <v>19</v>
      </c>
      <c r="I2861" s="13" t="s">
        <v>204</v>
      </c>
      <c r="J2861">
        <v>0</v>
      </c>
      <c r="K2861" s="13" t="s">
        <v>214</v>
      </c>
      <c r="L2861">
        <v>5</v>
      </c>
      <c r="M2861">
        <v>1</v>
      </c>
      <c r="N2861" s="13" t="s">
        <v>94</v>
      </c>
      <c r="O2861" s="13" t="s">
        <v>95</v>
      </c>
      <c r="P2861">
        <v>24</v>
      </c>
      <c r="Q2861" s="13" t="s">
        <v>97</v>
      </c>
      <c r="R2861" s="13" t="s">
        <v>98</v>
      </c>
      <c r="S2861" s="13" t="s">
        <v>193</v>
      </c>
      <c r="T2861">
        <v>3</v>
      </c>
      <c r="U2861">
        <v>1</v>
      </c>
      <c r="V2861">
        <v>1</v>
      </c>
      <c r="W2861" s="13" t="s">
        <v>101</v>
      </c>
      <c r="X2861">
        <v>0.8</v>
      </c>
    </row>
    <row r="2862" spans="1:24" x14ac:dyDescent="0.3">
      <c r="A2862">
        <v>2860</v>
      </c>
      <c r="B2862" t="s">
        <v>209</v>
      </c>
      <c r="C2862" t="s">
        <v>210</v>
      </c>
      <c r="D2862">
        <v>17.367822</v>
      </c>
      <c r="E2862">
        <v>78.458864000000005</v>
      </c>
      <c r="F2862" s="18">
        <v>45220</v>
      </c>
      <c r="G2862" s="19">
        <v>0.875</v>
      </c>
      <c r="H2862">
        <v>21</v>
      </c>
      <c r="I2862" s="13" t="s">
        <v>219</v>
      </c>
      <c r="J2862">
        <v>1</v>
      </c>
      <c r="K2862" s="13" t="s">
        <v>191</v>
      </c>
      <c r="L2862">
        <v>3</v>
      </c>
      <c r="M2862">
        <v>0</v>
      </c>
      <c r="N2862" s="13" t="s">
        <v>192</v>
      </c>
      <c r="O2862" s="13" t="s">
        <v>97</v>
      </c>
      <c r="P2862">
        <v>27</v>
      </c>
      <c r="Q2862" s="13" t="s">
        <v>95</v>
      </c>
      <c r="R2862" s="13" t="s">
        <v>98</v>
      </c>
      <c r="S2862" s="13" t="s">
        <v>196</v>
      </c>
      <c r="T2862">
        <v>2</v>
      </c>
      <c r="U2862">
        <v>0</v>
      </c>
      <c r="V2862">
        <v>0</v>
      </c>
      <c r="W2862" s="13" t="s">
        <v>101</v>
      </c>
      <c r="X2862">
        <v>0.1</v>
      </c>
    </row>
    <row r="2863" spans="1:24" x14ac:dyDescent="0.3">
      <c r="A2863">
        <v>2861</v>
      </c>
      <c r="B2863" t="s">
        <v>206</v>
      </c>
      <c r="C2863" t="s">
        <v>207</v>
      </c>
      <c r="D2863">
        <v>12.951656</v>
      </c>
      <c r="E2863">
        <v>77.647214000000005</v>
      </c>
      <c r="F2863" s="18">
        <v>44782</v>
      </c>
      <c r="G2863" s="19">
        <v>0.5</v>
      </c>
      <c r="H2863">
        <v>12</v>
      </c>
      <c r="I2863" s="13" t="s">
        <v>215</v>
      </c>
      <c r="J2863">
        <v>0</v>
      </c>
      <c r="K2863" s="13" t="s">
        <v>214</v>
      </c>
      <c r="L2863">
        <v>1</v>
      </c>
      <c r="M2863">
        <v>1</v>
      </c>
      <c r="N2863" s="13" t="s">
        <v>212</v>
      </c>
      <c r="O2863" s="13" t="s">
        <v>95</v>
      </c>
      <c r="P2863">
        <v>28</v>
      </c>
      <c r="Q2863" s="13" t="s">
        <v>97</v>
      </c>
      <c r="R2863" s="13" t="s">
        <v>205</v>
      </c>
      <c r="S2863" s="13" t="s">
        <v>196</v>
      </c>
      <c r="T2863">
        <v>1</v>
      </c>
      <c r="U2863">
        <v>1</v>
      </c>
      <c r="V2863">
        <v>0</v>
      </c>
      <c r="W2863" s="13" t="s">
        <v>101</v>
      </c>
      <c r="X2863">
        <v>0.65</v>
      </c>
    </row>
    <row r="2864" spans="1:24" x14ac:dyDescent="0.3">
      <c r="A2864">
        <v>2862</v>
      </c>
      <c r="B2864" t="s">
        <v>217</v>
      </c>
      <c r="C2864" t="s">
        <v>218</v>
      </c>
      <c r="D2864">
        <v>22.546143000000001</v>
      </c>
      <c r="E2864">
        <v>88.222943000000001</v>
      </c>
      <c r="F2864" s="18">
        <v>45384</v>
      </c>
      <c r="G2864" s="19">
        <v>0.91666666666666696</v>
      </c>
      <c r="H2864">
        <v>22</v>
      </c>
      <c r="I2864" s="13" t="s">
        <v>215</v>
      </c>
      <c r="J2864">
        <v>0</v>
      </c>
      <c r="K2864" s="13" t="s">
        <v>214</v>
      </c>
      <c r="L2864">
        <v>4</v>
      </c>
      <c r="M2864">
        <v>0</v>
      </c>
      <c r="N2864" s="13" t="s">
        <v>192</v>
      </c>
      <c r="O2864" s="13" t="s">
        <v>97</v>
      </c>
      <c r="P2864">
        <v>22</v>
      </c>
      <c r="Q2864" s="13" t="s">
        <v>97</v>
      </c>
      <c r="R2864" s="13" t="s">
        <v>208</v>
      </c>
      <c r="S2864" s="13" t="s">
        <v>196</v>
      </c>
      <c r="T2864">
        <v>2</v>
      </c>
      <c r="U2864">
        <v>0</v>
      </c>
      <c r="V2864">
        <v>0</v>
      </c>
      <c r="W2864" s="13" t="s">
        <v>101</v>
      </c>
      <c r="X2864">
        <v>0.3</v>
      </c>
    </row>
    <row r="2865" spans="1:24" x14ac:dyDescent="0.3">
      <c r="A2865">
        <v>2863</v>
      </c>
      <c r="B2865" t="s">
        <v>209</v>
      </c>
      <c r="C2865" t="s">
        <v>210</v>
      </c>
      <c r="D2865">
        <v>17.299612</v>
      </c>
      <c r="E2865">
        <v>78.258639000000002</v>
      </c>
      <c r="F2865" s="18">
        <v>44943</v>
      </c>
      <c r="G2865" s="19">
        <v>0.125</v>
      </c>
      <c r="H2865">
        <v>3</v>
      </c>
      <c r="I2865" s="13" t="s">
        <v>215</v>
      </c>
      <c r="J2865">
        <v>0</v>
      </c>
      <c r="K2865" s="13" t="s">
        <v>191</v>
      </c>
      <c r="L2865">
        <v>2</v>
      </c>
      <c r="M2865">
        <v>0</v>
      </c>
      <c r="N2865" s="13" t="s">
        <v>94</v>
      </c>
      <c r="O2865" s="13" t="s">
        <v>95</v>
      </c>
      <c r="P2865">
        <v>32</v>
      </c>
      <c r="Q2865" s="13" t="s">
        <v>95</v>
      </c>
      <c r="R2865" s="13" t="s">
        <v>98</v>
      </c>
      <c r="S2865" s="13" t="s">
        <v>196</v>
      </c>
      <c r="T2865">
        <v>2</v>
      </c>
      <c r="U2865">
        <v>2</v>
      </c>
      <c r="V2865">
        <v>0</v>
      </c>
      <c r="W2865" s="13" t="s">
        <v>101</v>
      </c>
      <c r="X2865">
        <v>0.45</v>
      </c>
    </row>
    <row r="2866" spans="1:24" x14ac:dyDescent="0.3">
      <c r="A2866">
        <v>2864</v>
      </c>
      <c r="B2866" t="s">
        <v>203</v>
      </c>
      <c r="C2866" t="s">
        <v>203</v>
      </c>
      <c r="D2866">
        <v>28.738343</v>
      </c>
      <c r="E2866">
        <v>77.219100999999995</v>
      </c>
      <c r="F2866" s="18">
        <v>44713</v>
      </c>
      <c r="G2866" s="19">
        <v>0.375</v>
      </c>
      <c r="H2866">
        <v>9</v>
      </c>
      <c r="I2866" s="13" t="s">
        <v>194</v>
      </c>
      <c r="J2866">
        <v>0</v>
      </c>
      <c r="K2866" s="13" t="s">
        <v>92</v>
      </c>
      <c r="L2866">
        <v>5</v>
      </c>
      <c r="M2866">
        <v>1</v>
      </c>
      <c r="N2866" s="13" t="s">
        <v>192</v>
      </c>
      <c r="O2866" s="13" t="s">
        <v>97</v>
      </c>
      <c r="P2866">
        <v>23</v>
      </c>
      <c r="Q2866" s="13" t="s">
        <v>95</v>
      </c>
      <c r="R2866" s="13" t="s">
        <v>199</v>
      </c>
      <c r="S2866" s="13" t="s">
        <v>193</v>
      </c>
      <c r="T2866">
        <v>2</v>
      </c>
      <c r="U2866">
        <v>0</v>
      </c>
      <c r="V2866">
        <v>1</v>
      </c>
      <c r="W2866" s="13" t="s">
        <v>101</v>
      </c>
      <c r="X2866">
        <v>0.25</v>
      </c>
    </row>
    <row r="2867" spans="1:24" x14ac:dyDescent="0.3">
      <c r="A2867">
        <v>2865</v>
      </c>
      <c r="B2867" t="s">
        <v>200</v>
      </c>
      <c r="C2867" t="s">
        <v>201</v>
      </c>
      <c r="D2867">
        <v>13.190018999999999</v>
      </c>
      <c r="E2867">
        <v>80.265431000000007</v>
      </c>
      <c r="F2867" s="18">
        <v>44796</v>
      </c>
      <c r="G2867" s="19">
        <v>0.29166666666666702</v>
      </c>
      <c r="H2867">
        <v>7</v>
      </c>
      <c r="I2867" s="13" t="s">
        <v>215</v>
      </c>
      <c r="J2867">
        <v>0</v>
      </c>
      <c r="K2867" s="13" t="s">
        <v>92</v>
      </c>
      <c r="L2867">
        <v>2</v>
      </c>
      <c r="M2867">
        <v>0</v>
      </c>
      <c r="N2867" s="13" t="s">
        <v>192</v>
      </c>
      <c r="O2867" s="13" t="s">
        <v>97</v>
      </c>
      <c r="P2867">
        <v>19</v>
      </c>
      <c r="Q2867" s="13" t="s">
        <v>195</v>
      </c>
      <c r="R2867" s="13" t="s">
        <v>199</v>
      </c>
      <c r="S2867" s="13" t="s">
        <v>193</v>
      </c>
      <c r="T2867">
        <v>3</v>
      </c>
      <c r="U2867">
        <v>3</v>
      </c>
      <c r="V2867">
        <v>0</v>
      </c>
      <c r="W2867" s="13" t="s">
        <v>101</v>
      </c>
      <c r="X2867">
        <v>0.1</v>
      </c>
    </row>
    <row r="2868" spans="1:24" x14ac:dyDescent="0.3">
      <c r="A2868">
        <v>2866</v>
      </c>
      <c r="B2868" t="s">
        <v>203</v>
      </c>
      <c r="C2868" t="s">
        <v>203</v>
      </c>
      <c r="D2868">
        <v>28.877139</v>
      </c>
      <c r="E2868">
        <v>77.198704000000006</v>
      </c>
      <c r="F2868" s="18">
        <v>45073</v>
      </c>
      <c r="G2868" s="19">
        <v>0.91666666666666696</v>
      </c>
      <c r="H2868">
        <v>22</v>
      </c>
      <c r="I2868" s="13" t="s">
        <v>219</v>
      </c>
      <c r="J2868">
        <v>1</v>
      </c>
      <c r="K2868" s="13" t="s">
        <v>214</v>
      </c>
      <c r="L2868">
        <v>5</v>
      </c>
      <c r="M2868">
        <v>1</v>
      </c>
      <c r="N2868" s="13" t="s">
        <v>94</v>
      </c>
      <c r="O2868" s="13" t="s">
        <v>95</v>
      </c>
      <c r="P2868">
        <v>30</v>
      </c>
      <c r="Q2868" s="13" t="s">
        <v>95</v>
      </c>
      <c r="R2868" s="13" t="s">
        <v>213</v>
      </c>
      <c r="S2868" s="13" t="s">
        <v>196</v>
      </c>
      <c r="T2868">
        <v>5</v>
      </c>
      <c r="U2868">
        <v>0</v>
      </c>
      <c r="V2868">
        <v>0</v>
      </c>
      <c r="W2868" s="13" t="s">
        <v>101</v>
      </c>
      <c r="X2868">
        <v>0.45</v>
      </c>
    </row>
    <row r="2869" spans="1:24" x14ac:dyDescent="0.3">
      <c r="A2869">
        <v>2867</v>
      </c>
      <c r="B2869" t="s">
        <v>217</v>
      </c>
      <c r="C2869" t="s">
        <v>218</v>
      </c>
      <c r="D2869">
        <v>22.483988</v>
      </c>
      <c r="E2869">
        <v>88.487634</v>
      </c>
      <c r="F2869" s="18">
        <v>44588</v>
      </c>
      <c r="G2869" s="19">
        <v>0.83333333333333304</v>
      </c>
      <c r="H2869">
        <v>20</v>
      </c>
      <c r="I2869" s="13" t="s">
        <v>202</v>
      </c>
      <c r="J2869">
        <v>0</v>
      </c>
      <c r="K2869" s="13" t="s">
        <v>214</v>
      </c>
      <c r="L2869">
        <v>6</v>
      </c>
      <c r="M2869">
        <v>0</v>
      </c>
      <c r="N2869" s="13" t="s">
        <v>94</v>
      </c>
      <c r="O2869" s="13" t="s">
        <v>95</v>
      </c>
      <c r="P2869">
        <v>39</v>
      </c>
      <c r="Q2869" s="13" t="s">
        <v>195</v>
      </c>
      <c r="R2869" s="13" t="s">
        <v>98</v>
      </c>
      <c r="S2869" s="13" t="s">
        <v>196</v>
      </c>
      <c r="T2869">
        <v>3</v>
      </c>
      <c r="U2869">
        <v>1</v>
      </c>
      <c r="V2869">
        <v>0</v>
      </c>
      <c r="W2869" s="13" t="s">
        <v>101</v>
      </c>
      <c r="X2869">
        <v>0.45</v>
      </c>
    </row>
    <row r="2870" spans="1:24" x14ac:dyDescent="0.3">
      <c r="A2870">
        <v>2868</v>
      </c>
      <c r="B2870" t="s">
        <v>206</v>
      </c>
      <c r="C2870" t="s">
        <v>207</v>
      </c>
      <c r="D2870">
        <v>12.863925</v>
      </c>
      <c r="E2870">
        <v>77.585483999999994</v>
      </c>
      <c r="F2870" s="18">
        <v>44936</v>
      </c>
      <c r="G2870" s="19">
        <v>0.54166666666666696</v>
      </c>
      <c r="H2870">
        <v>13</v>
      </c>
      <c r="I2870" s="13" t="s">
        <v>215</v>
      </c>
      <c r="J2870">
        <v>0</v>
      </c>
      <c r="K2870" s="13" t="s">
        <v>191</v>
      </c>
      <c r="L2870">
        <v>1</v>
      </c>
      <c r="M2870">
        <v>1</v>
      </c>
      <c r="N2870" s="13" t="s">
        <v>212</v>
      </c>
      <c r="O2870" s="13" t="s">
        <v>95</v>
      </c>
      <c r="P2870">
        <v>33</v>
      </c>
      <c r="Q2870" s="13" t="s">
        <v>195</v>
      </c>
      <c r="R2870" s="13" t="s">
        <v>205</v>
      </c>
      <c r="S2870" s="13" t="s">
        <v>99</v>
      </c>
      <c r="T2870">
        <v>1</v>
      </c>
      <c r="U2870">
        <v>1</v>
      </c>
      <c r="V2870">
        <v>0</v>
      </c>
      <c r="W2870" s="13" t="s">
        <v>101</v>
      </c>
      <c r="X2870">
        <v>0.65</v>
      </c>
    </row>
    <row r="2871" spans="1:24" x14ac:dyDescent="0.3">
      <c r="A2871">
        <v>2869</v>
      </c>
      <c r="B2871" t="s">
        <v>217</v>
      </c>
      <c r="C2871" t="s">
        <v>218</v>
      </c>
      <c r="D2871">
        <v>22.485831999999998</v>
      </c>
      <c r="E2871">
        <v>88.324234000000004</v>
      </c>
      <c r="F2871" s="18">
        <v>45271</v>
      </c>
      <c r="G2871" s="19">
        <v>4.1666666666666699E-2</v>
      </c>
      <c r="H2871">
        <v>1</v>
      </c>
      <c r="I2871" s="13" t="s">
        <v>204</v>
      </c>
      <c r="J2871">
        <v>0</v>
      </c>
      <c r="K2871" s="13" t="s">
        <v>191</v>
      </c>
      <c r="L2871">
        <v>5</v>
      </c>
      <c r="M2871">
        <v>0</v>
      </c>
      <c r="N2871" s="13" t="s">
        <v>192</v>
      </c>
      <c r="O2871" s="13" t="s">
        <v>97</v>
      </c>
      <c r="P2871">
        <v>31</v>
      </c>
      <c r="Q2871" s="13" t="s">
        <v>95</v>
      </c>
      <c r="R2871" s="13" t="s">
        <v>213</v>
      </c>
      <c r="S2871" s="13" t="s">
        <v>193</v>
      </c>
      <c r="T2871">
        <v>5</v>
      </c>
      <c r="U2871">
        <v>2</v>
      </c>
      <c r="V2871">
        <v>0</v>
      </c>
      <c r="W2871" s="13" t="s">
        <v>101</v>
      </c>
      <c r="X2871">
        <v>0.1</v>
      </c>
    </row>
    <row r="2872" spans="1:24" x14ac:dyDescent="0.3">
      <c r="A2872">
        <v>2870</v>
      </c>
      <c r="B2872" t="s">
        <v>217</v>
      </c>
      <c r="C2872" t="s">
        <v>218</v>
      </c>
      <c r="D2872">
        <v>22.656880999999998</v>
      </c>
      <c r="E2872">
        <v>88.484155999999999</v>
      </c>
      <c r="F2872" s="18">
        <v>45294</v>
      </c>
      <c r="G2872" s="19">
        <v>0.79166666666666696</v>
      </c>
      <c r="H2872">
        <v>19</v>
      </c>
      <c r="I2872" s="13" t="s">
        <v>194</v>
      </c>
      <c r="J2872">
        <v>0</v>
      </c>
      <c r="K2872" s="13" t="s">
        <v>191</v>
      </c>
      <c r="L2872">
        <v>5</v>
      </c>
      <c r="M2872">
        <v>1</v>
      </c>
      <c r="N2872" s="13" t="s">
        <v>212</v>
      </c>
      <c r="O2872" s="13" t="s">
        <v>195</v>
      </c>
      <c r="P2872">
        <v>38</v>
      </c>
      <c r="Q2872" s="13" t="s">
        <v>95</v>
      </c>
      <c r="R2872" s="13" t="s">
        <v>205</v>
      </c>
      <c r="S2872" s="13" t="s">
        <v>196</v>
      </c>
      <c r="T2872">
        <v>2</v>
      </c>
      <c r="U2872">
        <v>2</v>
      </c>
      <c r="V2872">
        <v>1</v>
      </c>
      <c r="W2872" s="13" t="s">
        <v>101</v>
      </c>
      <c r="X2872">
        <v>0.4</v>
      </c>
    </row>
    <row r="2873" spans="1:24" x14ac:dyDescent="0.3">
      <c r="A2873">
        <v>2871</v>
      </c>
      <c r="B2873" t="s">
        <v>79</v>
      </c>
      <c r="C2873" t="s">
        <v>80</v>
      </c>
      <c r="D2873">
        <v>18.670591999999999</v>
      </c>
      <c r="E2873">
        <v>73.735844999999998</v>
      </c>
      <c r="F2873" s="18">
        <v>45628</v>
      </c>
      <c r="G2873" s="19">
        <v>0.125</v>
      </c>
      <c r="H2873">
        <v>3</v>
      </c>
      <c r="I2873" s="13" t="s">
        <v>204</v>
      </c>
      <c r="J2873">
        <v>0</v>
      </c>
      <c r="K2873" s="13" t="s">
        <v>92</v>
      </c>
      <c r="L2873">
        <v>5</v>
      </c>
      <c r="M2873">
        <v>1</v>
      </c>
      <c r="N2873" s="13" t="s">
        <v>212</v>
      </c>
      <c r="O2873" s="13" t="s">
        <v>95</v>
      </c>
      <c r="P2873">
        <v>26</v>
      </c>
      <c r="Q2873" s="13" t="s">
        <v>95</v>
      </c>
      <c r="R2873" s="13" t="s">
        <v>98</v>
      </c>
      <c r="S2873" s="13" t="s">
        <v>196</v>
      </c>
      <c r="T2873">
        <v>2</v>
      </c>
      <c r="U2873">
        <v>0</v>
      </c>
      <c r="V2873">
        <v>0</v>
      </c>
      <c r="W2873" s="13" t="s">
        <v>101</v>
      </c>
      <c r="X2873">
        <v>0.45</v>
      </c>
    </row>
    <row r="2874" spans="1:24" x14ac:dyDescent="0.3">
      <c r="A2874">
        <v>2872</v>
      </c>
      <c r="B2874" t="s">
        <v>197</v>
      </c>
      <c r="C2874" t="s">
        <v>198</v>
      </c>
      <c r="D2874">
        <v>30.697417999999999</v>
      </c>
      <c r="E2874">
        <v>76.734725999999995</v>
      </c>
      <c r="F2874" s="18">
        <v>44759</v>
      </c>
      <c r="G2874" s="19">
        <v>8.3333333333333301E-2</v>
      </c>
      <c r="H2874">
        <v>2</v>
      </c>
      <c r="I2874" s="13" t="s">
        <v>89</v>
      </c>
      <c r="J2874">
        <v>1</v>
      </c>
      <c r="K2874" s="13" t="s">
        <v>92</v>
      </c>
      <c r="L2874">
        <v>5</v>
      </c>
      <c r="M2874">
        <v>0</v>
      </c>
      <c r="N2874" s="13" t="s">
        <v>212</v>
      </c>
      <c r="O2874" s="13" t="s">
        <v>95</v>
      </c>
      <c r="P2874">
        <v>22</v>
      </c>
      <c r="Q2874" s="13" t="s">
        <v>95</v>
      </c>
      <c r="R2874" s="13" t="s">
        <v>98</v>
      </c>
      <c r="S2874" s="13" t="s">
        <v>196</v>
      </c>
      <c r="T2874">
        <v>4</v>
      </c>
      <c r="U2874">
        <v>2</v>
      </c>
      <c r="V2874">
        <v>0</v>
      </c>
      <c r="W2874" s="13" t="s">
        <v>101</v>
      </c>
      <c r="X2874">
        <v>0.45</v>
      </c>
    </row>
    <row r="2875" spans="1:24" x14ac:dyDescent="0.3">
      <c r="A2875">
        <v>2873</v>
      </c>
      <c r="B2875" t="s">
        <v>197</v>
      </c>
      <c r="C2875" t="s">
        <v>198</v>
      </c>
      <c r="D2875">
        <v>30.609141999999999</v>
      </c>
      <c r="E2875">
        <v>76.851640000000003</v>
      </c>
      <c r="F2875" s="18">
        <v>45020</v>
      </c>
      <c r="G2875" s="19">
        <v>0.83333333333333304</v>
      </c>
      <c r="H2875">
        <v>20</v>
      </c>
      <c r="I2875" s="13" t="s">
        <v>215</v>
      </c>
      <c r="J2875">
        <v>0</v>
      </c>
      <c r="K2875" s="13" t="s">
        <v>191</v>
      </c>
      <c r="L2875">
        <v>6</v>
      </c>
      <c r="M2875">
        <v>1</v>
      </c>
      <c r="N2875" s="13" t="s">
        <v>192</v>
      </c>
      <c r="O2875" s="13" t="s">
        <v>97</v>
      </c>
      <c r="P2875">
        <v>16</v>
      </c>
      <c r="Q2875" s="13" t="s">
        <v>95</v>
      </c>
      <c r="R2875" s="13" t="s">
        <v>205</v>
      </c>
      <c r="S2875" s="13" t="s">
        <v>196</v>
      </c>
      <c r="T2875">
        <v>2</v>
      </c>
      <c r="U2875">
        <v>0</v>
      </c>
      <c r="V2875">
        <v>0</v>
      </c>
      <c r="W2875" s="13" t="s">
        <v>101</v>
      </c>
      <c r="X2875">
        <v>0.1</v>
      </c>
    </row>
    <row r="2876" spans="1:24" x14ac:dyDescent="0.3">
      <c r="A2876">
        <v>2874</v>
      </c>
      <c r="B2876" t="s">
        <v>197</v>
      </c>
      <c r="C2876" t="s">
        <v>198</v>
      </c>
      <c r="D2876">
        <v>30.688901999999999</v>
      </c>
      <c r="E2876">
        <v>76.838700000000003</v>
      </c>
      <c r="F2876" s="18">
        <v>44871</v>
      </c>
      <c r="G2876" s="19">
        <v>0</v>
      </c>
      <c r="H2876">
        <v>0</v>
      </c>
      <c r="I2876" s="13" t="s">
        <v>89</v>
      </c>
      <c r="J2876">
        <v>1</v>
      </c>
      <c r="K2876" s="13" t="s">
        <v>92</v>
      </c>
      <c r="L2876">
        <v>6</v>
      </c>
      <c r="M2876">
        <v>0</v>
      </c>
      <c r="N2876" s="13" t="s">
        <v>212</v>
      </c>
      <c r="O2876" s="13" t="s">
        <v>195</v>
      </c>
      <c r="P2876">
        <v>18</v>
      </c>
      <c r="Q2876" s="13" t="s">
        <v>95</v>
      </c>
      <c r="R2876" s="13" t="s">
        <v>199</v>
      </c>
      <c r="S2876" s="13" t="s">
        <v>196</v>
      </c>
      <c r="T2876">
        <v>1</v>
      </c>
      <c r="U2876">
        <v>0</v>
      </c>
      <c r="V2876">
        <v>0</v>
      </c>
      <c r="W2876" s="13" t="s">
        <v>101</v>
      </c>
      <c r="X2876">
        <v>0.25</v>
      </c>
    </row>
    <row r="2877" spans="1:24" x14ac:dyDescent="0.3">
      <c r="A2877">
        <v>2875</v>
      </c>
      <c r="B2877" t="s">
        <v>197</v>
      </c>
      <c r="C2877" t="s">
        <v>198</v>
      </c>
      <c r="D2877">
        <v>30.711324000000001</v>
      </c>
      <c r="E2877">
        <v>76.812275999999997</v>
      </c>
      <c r="F2877" s="18">
        <v>45121</v>
      </c>
      <c r="G2877" s="19">
        <v>0.79166666666666696</v>
      </c>
      <c r="H2877">
        <v>19</v>
      </c>
      <c r="I2877" s="13" t="s">
        <v>211</v>
      </c>
      <c r="J2877">
        <v>0</v>
      </c>
      <c r="K2877" s="13" t="s">
        <v>92</v>
      </c>
      <c r="L2877">
        <v>5</v>
      </c>
      <c r="M2877">
        <v>1</v>
      </c>
      <c r="N2877" s="13" t="s">
        <v>192</v>
      </c>
      <c r="O2877" s="13" t="s">
        <v>97</v>
      </c>
      <c r="P2877">
        <v>23</v>
      </c>
      <c r="Q2877" s="13" t="s">
        <v>97</v>
      </c>
      <c r="R2877" s="13" t="s">
        <v>205</v>
      </c>
      <c r="S2877" s="13" t="s">
        <v>99</v>
      </c>
      <c r="T2877">
        <v>4</v>
      </c>
      <c r="U2877">
        <v>4</v>
      </c>
      <c r="V2877">
        <v>1</v>
      </c>
      <c r="W2877" s="13" t="s">
        <v>101</v>
      </c>
      <c r="X2877">
        <v>0.65</v>
      </c>
    </row>
    <row r="2878" spans="1:24" x14ac:dyDescent="0.3">
      <c r="A2878">
        <v>2876</v>
      </c>
      <c r="B2878" t="s">
        <v>217</v>
      </c>
      <c r="C2878" t="s">
        <v>218</v>
      </c>
      <c r="D2878">
        <v>22.571968999999999</v>
      </c>
      <c r="E2878">
        <v>88.450406000000001</v>
      </c>
      <c r="F2878" s="18">
        <v>45107</v>
      </c>
      <c r="G2878" s="19">
        <v>0.625</v>
      </c>
      <c r="H2878">
        <v>15</v>
      </c>
      <c r="I2878" s="13" t="s">
        <v>211</v>
      </c>
      <c r="J2878">
        <v>0</v>
      </c>
      <c r="K2878" s="13" t="s">
        <v>92</v>
      </c>
      <c r="L2878">
        <v>6</v>
      </c>
      <c r="M2878">
        <v>0</v>
      </c>
      <c r="N2878" s="13" t="s">
        <v>192</v>
      </c>
      <c r="O2878" s="13" t="s">
        <v>97</v>
      </c>
      <c r="P2878">
        <v>33</v>
      </c>
      <c r="Q2878" s="13" t="s">
        <v>97</v>
      </c>
      <c r="R2878" s="13" t="s">
        <v>98</v>
      </c>
      <c r="S2878" s="13" t="s">
        <v>196</v>
      </c>
      <c r="T2878">
        <v>3</v>
      </c>
      <c r="U2878">
        <v>0</v>
      </c>
      <c r="V2878">
        <v>0</v>
      </c>
      <c r="W2878" s="13" t="s">
        <v>101</v>
      </c>
      <c r="X2878">
        <v>0.3</v>
      </c>
    </row>
    <row r="2879" spans="1:24" x14ac:dyDescent="0.3">
      <c r="A2879">
        <v>2877</v>
      </c>
      <c r="B2879" t="s">
        <v>206</v>
      </c>
      <c r="C2879" t="s">
        <v>207</v>
      </c>
      <c r="D2879">
        <v>12.834844</v>
      </c>
      <c r="E2879">
        <v>77.469617999999997</v>
      </c>
      <c r="F2879" s="18">
        <v>44795</v>
      </c>
      <c r="G2879" s="19">
        <v>0.58333333333333304</v>
      </c>
      <c r="H2879">
        <v>14</v>
      </c>
      <c r="I2879" s="13" t="s">
        <v>204</v>
      </c>
      <c r="J2879">
        <v>0</v>
      </c>
      <c r="K2879" s="13" t="s">
        <v>191</v>
      </c>
      <c r="L2879">
        <v>2</v>
      </c>
      <c r="M2879">
        <v>1</v>
      </c>
      <c r="N2879" s="13" t="s">
        <v>94</v>
      </c>
      <c r="O2879" s="13" t="s">
        <v>95</v>
      </c>
      <c r="P2879">
        <v>20</v>
      </c>
      <c r="Q2879" s="13" t="s">
        <v>97</v>
      </c>
      <c r="R2879" s="13" t="s">
        <v>208</v>
      </c>
      <c r="S2879" s="13" t="s">
        <v>193</v>
      </c>
      <c r="T2879">
        <v>3</v>
      </c>
      <c r="U2879">
        <v>2</v>
      </c>
      <c r="V2879">
        <v>0</v>
      </c>
      <c r="W2879" s="13" t="s">
        <v>101</v>
      </c>
      <c r="X2879">
        <v>0.65</v>
      </c>
    </row>
    <row r="2880" spans="1:24" x14ac:dyDescent="0.3">
      <c r="A2880">
        <v>2878</v>
      </c>
      <c r="B2880" t="s">
        <v>190</v>
      </c>
      <c r="C2880" t="s">
        <v>80</v>
      </c>
      <c r="D2880">
        <v>19.273188000000001</v>
      </c>
      <c r="E2880">
        <v>72.774929999999998</v>
      </c>
      <c r="F2880" s="18">
        <v>45530</v>
      </c>
      <c r="G2880" s="19">
        <v>4.1666666666666699E-2</v>
      </c>
      <c r="H2880">
        <v>1</v>
      </c>
      <c r="I2880" s="13" t="s">
        <v>204</v>
      </c>
      <c r="J2880">
        <v>0</v>
      </c>
      <c r="K2880" s="13" t="s">
        <v>191</v>
      </c>
      <c r="L2880">
        <v>4</v>
      </c>
      <c r="M2880">
        <v>1</v>
      </c>
      <c r="N2880" s="13" t="s">
        <v>94</v>
      </c>
      <c r="O2880" s="13" t="s">
        <v>95</v>
      </c>
      <c r="P2880">
        <v>21</v>
      </c>
      <c r="Q2880" s="13" t="s">
        <v>95</v>
      </c>
      <c r="R2880" s="13" t="s">
        <v>199</v>
      </c>
      <c r="S2880" s="13" t="s">
        <v>196</v>
      </c>
      <c r="T2880">
        <v>5</v>
      </c>
      <c r="U2880">
        <v>5</v>
      </c>
      <c r="V2880">
        <v>0</v>
      </c>
      <c r="W2880" s="13" t="s">
        <v>101</v>
      </c>
      <c r="X2880">
        <v>0.45</v>
      </c>
    </row>
    <row r="2881" spans="1:24" x14ac:dyDescent="0.3">
      <c r="A2881">
        <v>2879</v>
      </c>
      <c r="B2881" t="s">
        <v>197</v>
      </c>
      <c r="C2881" t="s">
        <v>198</v>
      </c>
      <c r="D2881">
        <v>30.780815</v>
      </c>
      <c r="E2881">
        <v>76.885908999999998</v>
      </c>
      <c r="F2881" s="18">
        <v>45757</v>
      </c>
      <c r="G2881" s="19">
        <v>0.91666666666666696</v>
      </c>
      <c r="H2881">
        <v>22</v>
      </c>
      <c r="I2881" s="13" t="s">
        <v>202</v>
      </c>
      <c r="J2881">
        <v>0</v>
      </c>
      <c r="K2881" s="13" t="s">
        <v>214</v>
      </c>
      <c r="L2881">
        <v>1</v>
      </c>
      <c r="M2881">
        <v>0</v>
      </c>
      <c r="N2881" s="13" t="s">
        <v>212</v>
      </c>
      <c r="O2881" s="13" t="s">
        <v>195</v>
      </c>
      <c r="P2881">
        <v>40</v>
      </c>
      <c r="Q2881" s="13" t="s">
        <v>95</v>
      </c>
      <c r="R2881" s="13" t="s">
        <v>205</v>
      </c>
      <c r="S2881" s="13" t="s">
        <v>196</v>
      </c>
      <c r="T2881">
        <v>3</v>
      </c>
      <c r="U2881">
        <v>0</v>
      </c>
      <c r="V2881">
        <v>0</v>
      </c>
      <c r="W2881" s="13" t="s">
        <v>101</v>
      </c>
      <c r="X2881">
        <v>0.25</v>
      </c>
    </row>
    <row r="2882" spans="1:24" x14ac:dyDescent="0.3">
      <c r="A2882">
        <v>2880</v>
      </c>
      <c r="B2882" t="s">
        <v>217</v>
      </c>
      <c r="C2882" t="s">
        <v>218</v>
      </c>
      <c r="D2882">
        <v>22.692416999999999</v>
      </c>
      <c r="E2882">
        <v>88.452363000000005</v>
      </c>
      <c r="F2882" s="18">
        <v>45599</v>
      </c>
      <c r="G2882" s="19">
        <v>0.33333333333333298</v>
      </c>
      <c r="H2882">
        <v>8</v>
      </c>
      <c r="I2882" s="13" t="s">
        <v>89</v>
      </c>
      <c r="J2882">
        <v>1</v>
      </c>
      <c r="K2882" s="13" t="s">
        <v>92</v>
      </c>
      <c r="L2882">
        <v>6</v>
      </c>
      <c r="M2882">
        <v>1</v>
      </c>
      <c r="N2882" s="13" t="s">
        <v>94</v>
      </c>
      <c r="O2882" s="13" t="s">
        <v>95</v>
      </c>
      <c r="P2882">
        <v>18</v>
      </c>
      <c r="Q2882" s="13" t="s">
        <v>95</v>
      </c>
      <c r="R2882" s="13" t="s">
        <v>213</v>
      </c>
      <c r="S2882" s="13" t="s">
        <v>196</v>
      </c>
      <c r="T2882">
        <v>5</v>
      </c>
      <c r="U2882">
        <v>3</v>
      </c>
      <c r="V2882">
        <v>1</v>
      </c>
      <c r="W2882" s="13" t="s">
        <v>101</v>
      </c>
      <c r="X2882">
        <v>0.6</v>
      </c>
    </row>
    <row r="2883" spans="1:24" x14ac:dyDescent="0.3">
      <c r="A2883">
        <v>2881</v>
      </c>
      <c r="B2883" t="s">
        <v>79</v>
      </c>
      <c r="C2883" t="s">
        <v>80</v>
      </c>
      <c r="D2883">
        <v>18.607565000000001</v>
      </c>
      <c r="E2883">
        <v>73.756827000000001</v>
      </c>
      <c r="F2883" s="18">
        <v>45012</v>
      </c>
      <c r="G2883" s="19">
        <v>0.5</v>
      </c>
      <c r="H2883">
        <v>12</v>
      </c>
      <c r="I2883" s="13" t="s">
        <v>204</v>
      </c>
      <c r="J2883">
        <v>0</v>
      </c>
      <c r="K2883" s="13" t="s">
        <v>214</v>
      </c>
      <c r="L2883">
        <v>3</v>
      </c>
      <c r="M2883">
        <v>1</v>
      </c>
      <c r="N2883" s="13" t="s">
        <v>94</v>
      </c>
      <c r="O2883" s="13" t="s">
        <v>95</v>
      </c>
      <c r="P2883">
        <v>31</v>
      </c>
      <c r="Q2883" s="13" t="s">
        <v>95</v>
      </c>
      <c r="R2883" s="13" t="s">
        <v>98</v>
      </c>
      <c r="S2883" s="13" t="s">
        <v>193</v>
      </c>
      <c r="T2883">
        <v>2</v>
      </c>
      <c r="U2883">
        <v>2</v>
      </c>
      <c r="V2883">
        <v>0</v>
      </c>
      <c r="W2883" s="13" t="s">
        <v>101</v>
      </c>
      <c r="X2883">
        <v>0.45</v>
      </c>
    </row>
    <row r="2884" spans="1:24" x14ac:dyDescent="0.3">
      <c r="A2884">
        <v>2882</v>
      </c>
      <c r="B2884" t="s">
        <v>209</v>
      </c>
      <c r="C2884" t="s">
        <v>210</v>
      </c>
      <c r="D2884">
        <v>17.546664</v>
      </c>
      <c r="E2884">
        <v>78.574371999999997</v>
      </c>
      <c r="F2884" s="18">
        <v>44562</v>
      </c>
      <c r="G2884" s="19">
        <v>0.41666666666666702</v>
      </c>
      <c r="H2884">
        <v>10</v>
      </c>
      <c r="I2884" s="13" t="s">
        <v>219</v>
      </c>
      <c r="J2884">
        <v>1</v>
      </c>
      <c r="K2884" s="13" t="s">
        <v>92</v>
      </c>
      <c r="L2884">
        <v>6</v>
      </c>
      <c r="M2884">
        <v>0</v>
      </c>
      <c r="N2884" s="13" t="s">
        <v>192</v>
      </c>
      <c r="O2884" s="13" t="s">
        <v>97</v>
      </c>
      <c r="P2884">
        <v>24</v>
      </c>
      <c r="Q2884" s="13" t="s">
        <v>195</v>
      </c>
      <c r="R2884" s="13" t="s">
        <v>199</v>
      </c>
      <c r="S2884" s="13" t="s">
        <v>193</v>
      </c>
      <c r="T2884">
        <v>2</v>
      </c>
      <c r="U2884">
        <v>0</v>
      </c>
      <c r="V2884">
        <v>1</v>
      </c>
      <c r="W2884" s="13" t="s">
        <v>101</v>
      </c>
      <c r="X2884">
        <v>0.25</v>
      </c>
    </row>
    <row r="2885" spans="1:24" x14ac:dyDescent="0.3">
      <c r="A2885">
        <v>2883</v>
      </c>
      <c r="B2885" t="s">
        <v>217</v>
      </c>
      <c r="C2885" t="s">
        <v>218</v>
      </c>
      <c r="D2885">
        <v>22.567240000000002</v>
      </c>
      <c r="E2885">
        <v>88.496015</v>
      </c>
      <c r="F2885" s="18">
        <v>45246</v>
      </c>
      <c r="G2885" s="19">
        <v>0.375</v>
      </c>
      <c r="H2885">
        <v>9</v>
      </c>
      <c r="I2885" s="13" t="s">
        <v>202</v>
      </c>
      <c r="J2885">
        <v>0</v>
      </c>
      <c r="K2885" s="13" t="s">
        <v>92</v>
      </c>
      <c r="L2885">
        <v>2</v>
      </c>
      <c r="M2885">
        <v>0</v>
      </c>
      <c r="N2885" s="13" t="s">
        <v>192</v>
      </c>
      <c r="O2885" s="13" t="s">
        <v>97</v>
      </c>
      <c r="P2885">
        <v>25</v>
      </c>
      <c r="Q2885" s="13" t="s">
        <v>95</v>
      </c>
      <c r="R2885" s="13" t="s">
        <v>213</v>
      </c>
      <c r="S2885" s="13" t="s">
        <v>99</v>
      </c>
      <c r="T2885">
        <v>3</v>
      </c>
      <c r="U2885">
        <v>3</v>
      </c>
      <c r="V2885">
        <v>1</v>
      </c>
      <c r="W2885" s="13" t="s">
        <v>101</v>
      </c>
      <c r="X2885">
        <v>0.45</v>
      </c>
    </row>
    <row r="2886" spans="1:24" x14ac:dyDescent="0.3">
      <c r="A2886">
        <v>2884</v>
      </c>
      <c r="B2886" t="s">
        <v>206</v>
      </c>
      <c r="C2886" t="s">
        <v>207</v>
      </c>
      <c r="D2886">
        <v>12.832445</v>
      </c>
      <c r="E2886">
        <v>77.462940000000003</v>
      </c>
      <c r="F2886" s="18">
        <v>44763</v>
      </c>
      <c r="G2886" s="19">
        <v>0.33333333333333298</v>
      </c>
      <c r="H2886">
        <v>8</v>
      </c>
      <c r="I2886" s="13" t="s">
        <v>202</v>
      </c>
      <c r="J2886">
        <v>0</v>
      </c>
      <c r="K2886" s="13" t="s">
        <v>92</v>
      </c>
      <c r="L2886">
        <v>4</v>
      </c>
      <c r="M2886">
        <v>1</v>
      </c>
      <c r="N2886" s="13" t="s">
        <v>192</v>
      </c>
      <c r="O2886" s="13" t="s">
        <v>97</v>
      </c>
      <c r="P2886">
        <v>16</v>
      </c>
      <c r="Q2886" s="13" t="s">
        <v>97</v>
      </c>
      <c r="R2886" s="13" t="s">
        <v>98</v>
      </c>
      <c r="S2886" s="13" t="s">
        <v>196</v>
      </c>
      <c r="T2886">
        <v>1</v>
      </c>
      <c r="U2886">
        <v>0</v>
      </c>
      <c r="V2886">
        <v>1</v>
      </c>
      <c r="W2886" s="13" t="s">
        <v>101</v>
      </c>
      <c r="X2886">
        <v>0.45</v>
      </c>
    </row>
    <row r="2887" spans="1:24" x14ac:dyDescent="0.3">
      <c r="A2887">
        <v>2885</v>
      </c>
      <c r="B2887" t="s">
        <v>190</v>
      </c>
      <c r="C2887" t="s">
        <v>80</v>
      </c>
      <c r="D2887">
        <v>19.238388</v>
      </c>
      <c r="E2887">
        <v>72.923923000000002</v>
      </c>
      <c r="F2887" s="18">
        <v>44997</v>
      </c>
      <c r="G2887" s="19">
        <v>0.375</v>
      </c>
      <c r="H2887">
        <v>9</v>
      </c>
      <c r="I2887" s="13" t="s">
        <v>89</v>
      </c>
      <c r="J2887">
        <v>1</v>
      </c>
      <c r="K2887" s="13" t="s">
        <v>214</v>
      </c>
      <c r="L2887">
        <v>4</v>
      </c>
      <c r="M2887">
        <v>0</v>
      </c>
      <c r="N2887" s="13" t="s">
        <v>192</v>
      </c>
      <c r="O2887" s="13" t="s">
        <v>97</v>
      </c>
      <c r="P2887">
        <v>25</v>
      </c>
      <c r="Q2887" s="13" t="s">
        <v>195</v>
      </c>
      <c r="R2887" s="13" t="s">
        <v>205</v>
      </c>
      <c r="S2887" s="13" t="s">
        <v>193</v>
      </c>
      <c r="T2887">
        <v>5</v>
      </c>
      <c r="U2887">
        <v>1</v>
      </c>
      <c r="V2887">
        <v>1</v>
      </c>
      <c r="W2887" s="13" t="s">
        <v>101</v>
      </c>
      <c r="X2887">
        <v>0.25</v>
      </c>
    </row>
    <row r="2888" spans="1:24" x14ac:dyDescent="0.3">
      <c r="A2888">
        <v>2886</v>
      </c>
      <c r="B2888" t="s">
        <v>79</v>
      </c>
      <c r="C2888" t="s">
        <v>80</v>
      </c>
      <c r="D2888">
        <v>18.541038</v>
      </c>
      <c r="E2888">
        <v>73.854359000000002</v>
      </c>
      <c r="F2888" s="18">
        <v>44714</v>
      </c>
      <c r="G2888" s="19">
        <v>0.875</v>
      </c>
      <c r="H2888">
        <v>21</v>
      </c>
      <c r="I2888" s="13" t="s">
        <v>202</v>
      </c>
      <c r="J2888">
        <v>0</v>
      </c>
      <c r="K2888" s="13" t="s">
        <v>214</v>
      </c>
      <c r="L2888">
        <v>3</v>
      </c>
      <c r="M2888">
        <v>0</v>
      </c>
      <c r="N2888" s="13" t="s">
        <v>212</v>
      </c>
      <c r="O2888" s="13" t="s">
        <v>95</v>
      </c>
      <c r="P2888">
        <v>32</v>
      </c>
      <c r="Q2888" s="13" t="s">
        <v>95</v>
      </c>
      <c r="R2888" s="13" t="s">
        <v>213</v>
      </c>
      <c r="S2888" s="13" t="s">
        <v>193</v>
      </c>
      <c r="T2888">
        <v>2</v>
      </c>
      <c r="U2888">
        <v>2</v>
      </c>
      <c r="V2888">
        <v>0</v>
      </c>
      <c r="W2888" s="13" t="s">
        <v>101</v>
      </c>
      <c r="X2888">
        <v>0.45</v>
      </c>
    </row>
    <row r="2889" spans="1:24" x14ac:dyDescent="0.3">
      <c r="A2889">
        <v>2887</v>
      </c>
      <c r="B2889" t="s">
        <v>217</v>
      </c>
      <c r="C2889" t="s">
        <v>218</v>
      </c>
      <c r="D2889">
        <v>22.675297</v>
      </c>
      <c r="E2889">
        <v>88.468208000000004</v>
      </c>
      <c r="F2889" s="18">
        <v>45624</v>
      </c>
      <c r="G2889" s="19">
        <v>0.95833333333333304</v>
      </c>
      <c r="H2889">
        <v>23</v>
      </c>
      <c r="I2889" s="13" t="s">
        <v>202</v>
      </c>
      <c r="J2889">
        <v>0</v>
      </c>
      <c r="K2889" s="13" t="s">
        <v>214</v>
      </c>
      <c r="L2889">
        <v>1</v>
      </c>
      <c r="M2889">
        <v>0</v>
      </c>
      <c r="N2889" s="13" t="s">
        <v>192</v>
      </c>
      <c r="O2889" s="13" t="s">
        <v>97</v>
      </c>
      <c r="P2889">
        <v>24</v>
      </c>
      <c r="Q2889" s="13" t="s">
        <v>97</v>
      </c>
      <c r="R2889" s="13" t="s">
        <v>98</v>
      </c>
      <c r="S2889" s="13" t="s">
        <v>196</v>
      </c>
      <c r="T2889">
        <v>2</v>
      </c>
      <c r="U2889">
        <v>1</v>
      </c>
      <c r="V2889">
        <v>0</v>
      </c>
      <c r="W2889" s="13" t="s">
        <v>101</v>
      </c>
      <c r="X2889">
        <v>0.3</v>
      </c>
    </row>
    <row r="2890" spans="1:24" x14ac:dyDescent="0.3">
      <c r="A2890">
        <v>2888</v>
      </c>
      <c r="B2890" t="s">
        <v>197</v>
      </c>
      <c r="C2890" t="s">
        <v>198</v>
      </c>
      <c r="D2890">
        <v>30.686644999999999</v>
      </c>
      <c r="E2890">
        <v>76.786728999999994</v>
      </c>
      <c r="F2890" s="18">
        <v>45425</v>
      </c>
      <c r="G2890" s="19">
        <v>0.54166666666666696</v>
      </c>
      <c r="H2890">
        <v>13</v>
      </c>
      <c r="I2890" s="13" t="s">
        <v>204</v>
      </c>
      <c r="J2890">
        <v>0</v>
      </c>
      <c r="K2890" s="13" t="s">
        <v>191</v>
      </c>
      <c r="L2890">
        <v>3</v>
      </c>
      <c r="M2890">
        <v>0</v>
      </c>
      <c r="N2890" s="13" t="s">
        <v>94</v>
      </c>
      <c r="O2890" s="13" t="s">
        <v>95</v>
      </c>
      <c r="P2890">
        <v>20</v>
      </c>
      <c r="Q2890" s="13" t="s">
        <v>195</v>
      </c>
      <c r="R2890" s="13" t="s">
        <v>213</v>
      </c>
      <c r="S2890" s="13" t="s">
        <v>196</v>
      </c>
      <c r="T2890">
        <v>4</v>
      </c>
      <c r="U2890">
        <v>3</v>
      </c>
      <c r="V2890">
        <v>0</v>
      </c>
      <c r="W2890" s="13" t="s">
        <v>101</v>
      </c>
      <c r="X2890">
        <v>0.45</v>
      </c>
    </row>
    <row r="2891" spans="1:24" x14ac:dyDescent="0.3">
      <c r="A2891">
        <v>2889</v>
      </c>
      <c r="B2891" t="s">
        <v>190</v>
      </c>
      <c r="C2891" t="s">
        <v>80</v>
      </c>
      <c r="D2891">
        <v>19.139886000000001</v>
      </c>
      <c r="E2891">
        <v>72.701902000000004</v>
      </c>
      <c r="F2891" s="18">
        <v>44737</v>
      </c>
      <c r="G2891" s="19">
        <v>0.45833333333333298</v>
      </c>
      <c r="H2891">
        <v>11</v>
      </c>
      <c r="I2891" s="13" t="s">
        <v>219</v>
      </c>
      <c r="J2891">
        <v>1</v>
      </c>
      <c r="K2891" s="13" t="s">
        <v>191</v>
      </c>
      <c r="L2891">
        <v>6</v>
      </c>
      <c r="M2891">
        <v>0</v>
      </c>
      <c r="N2891" s="13" t="s">
        <v>192</v>
      </c>
      <c r="O2891" s="13" t="s">
        <v>97</v>
      </c>
      <c r="P2891">
        <v>35</v>
      </c>
      <c r="Q2891" s="13" t="s">
        <v>195</v>
      </c>
      <c r="R2891" s="13" t="s">
        <v>208</v>
      </c>
      <c r="S2891" s="13" t="s">
        <v>196</v>
      </c>
      <c r="T2891">
        <v>2</v>
      </c>
      <c r="U2891">
        <v>2</v>
      </c>
      <c r="V2891">
        <v>0</v>
      </c>
      <c r="W2891" s="13" t="s">
        <v>101</v>
      </c>
      <c r="X2891">
        <v>0.1</v>
      </c>
    </row>
    <row r="2892" spans="1:24" x14ac:dyDescent="0.3">
      <c r="A2892">
        <v>2890</v>
      </c>
      <c r="B2892" t="s">
        <v>79</v>
      </c>
      <c r="C2892" t="s">
        <v>80</v>
      </c>
      <c r="D2892">
        <v>18.656033999999998</v>
      </c>
      <c r="E2892">
        <v>73.803607999999997</v>
      </c>
      <c r="F2892" s="18">
        <v>44721</v>
      </c>
      <c r="G2892" s="19">
        <v>0.33333333333333298</v>
      </c>
      <c r="H2892">
        <v>8</v>
      </c>
      <c r="I2892" s="13" t="s">
        <v>202</v>
      </c>
      <c r="J2892">
        <v>0</v>
      </c>
      <c r="K2892" s="13" t="s">
        <v>191</v>
      </c>
      <c r="L2892">
        <v>6</v>
      </c>
      <c r="M2892">
        <v>0</v>
      </c>
      <c r="N2892" s="13" t="s">
        <v>94</v>
      </c>
      <c r="O2892" s="13" t="s">
        <v>95</v>
      </c>
      <c r="P2892">
        <v>26</v>
      </c>
      <c r="Q2892" s="13" t="s">
        <v>195</v>
      </c>
      <c r="R2892" s="13" t="s">
        <v>208</v>
      </c>
      <c r="S2892" s="13" t="s">
        <v>196</v>
      </c>
      <c r="T2892">
        <v>4</v>
      </c>
      <c r="U2892">
        <v>3</v>
      </c>
      <c r="V2892">
        <v>1</v>
      </c>
      <c r="W2892" s="13" t="s">
        <v>101</v>
      </c>
      <c r="X2892">
        <v>0.6</v>
      </c>
    </row>
    <row r="2893" spans="1:24" x14ac:dyDescent="0.3">
      <c r="A2893">
        <v>2891</v>
      </c>
      <c r="B2893" t="s">
        <v>209</v>
      </c>
      <c r="C2893" t="s">
        <v>210</v>
      </c>
      <c r="D2893">
        <v>17.331769999999999</v>
      </c>
      <c r="E2893">
        <v>78.424211999999997</v>
      </c>
      <c r="F2893" s="18">
        <v>45613</v>
      </c>
      <c r="G2893" s="19">
        <v>0.45833333333333298</v>
      </c>
      <c r="H2893">
        <v>11</v>
      </c>
      <c r="I2893" s="13" t="s">
        <v>89</v>
      </c>
      <c r="J2893">
        <v>1</v>
      </c>
      <c r="K2893" s="13" t="s">
        <v>214</v>
      </c>
      <c r="L2893">
        <v>6</v>
      </c>
      <c r="M2893">
        <v>0</v>
      </c>
      <c r="N2893" s="13" t="s">
        <v>94</v>
      </c>
      <c r="O2893" s="13" t="s">
        <v>95</v>
      </c>
      <c r="P2893">
        <v>38</v>
      </c>
      <c r="Q2893" s="13" t="s">
        <v>97</v>
      </c>
      <c r="R2893" s="13" t="s">
        <v>199</v>
      </c>
      <c r="S2893" s="13" t="s">
        <v>196</v>
      </c>
      <c r="T2893">
        <v>3</v>
      </c>
      <c r="U2893">
        <v>1</v>
      </c>
      <c r="V2893">
        <v>0</v>
      </c>
      <c r="W2893" s="13" t="s">
        <v>101</v>
      </c>
      <c r="X2893">
        <v>0.65</v>
      </c>
    </row>
    <row r="2894" spans="1:24" x14ac:dyDescent="0.3">
      <c r="A2894">
        <v>2892</v>
      </c>
      <c r="B2894" t="s">
        <v>190</v>
      </c>
      <c r="C2894" t="s">
        <v>80</v>
      </c>
      <c r="D2894">
        <v>19.283099</v>
      </c>
      <c r="E2894">
        <v>72.913105000000002</v>
      </c>
      <c r="F2894" s="18">
        <v>44865</v>
      </c>
      <c r="G2894" s="19">
        <v>0.54166666666666696</v>
      </c>
      <c r="H2894">
        <v>13</v>
      </c>
      <c r="I2894" s="13" t="s">
        <v>204</v>
      </c>
      <c r="J2894">
        <v>0</v>
      </c>
      <c r="K2894" s="13" t="s">
        <v>92</v>
      </c>
      <c r="L2894">
        <v>2</v>
      </c>
      <c r="M2894">
        <v>0</v>
      </c>
      <c r="N2894" s="13" t="s">
        <v>94</v>
      </c>
      <c r="O2894" s="13" t="s">
        <v>95</v>
      </c>
      <c r="P2894">
        <v>36</v>
      </c>
      <c r="Q2894" s="13" t="s">
        <v>97</v>
      </c>
      <c r="R2894" s="13" t="s">
        <v>208</v>
      </c>
      <c r="S2894" s="13" t="s">
        <v>193</v>
      </c>
      <c r="T2894">
        <v>2</v>
      </c>
      <c r="U2894">
        <v>2</v>
      </c>
      <c r="V2894">
        <v>0</v>
      </c>
      <c r="W2894" s="13" t="s">
        <v>101</v>
      </c>
      <c r="X2894">
        <v>0.65</v>
      </c>
    </row>
    <row r="2895" spans="1:24" x14ac:dyDescent="0.3">
      <c r="A2895">
        <v>2893</v>
      </c>
      <c r="B2895" t="s">
        <v>190</v>
      </c>
      <c r="C2895" t="s">
        <v>80</v>
      </c>
      <c r="D2895">
        <v>19.179469999999998</v>
      </c>
      <c r="E2895">
        <v>72.834699999999998</v>
      </c>
      <c r="F2895" s="18">
        <v>45250</v>
      </c>
      <c r="G2895" s="19">
        <v>4.1666666666666699E-2</v>
      </c>
      <c r="H2895">
        <v>1</v>
      </c>
      <c r="I2895" s="13" t="s">
        <v>204</v>
      </c>
      <c r="J2895">
        <v>0</v>
      </c>
      <c r="K2895" s="13" t="s">
        <v>191</v>
      </c>
      <c r="L2895">
        <v>4</v>
      </c>
      <c r="M2895">
        <v>0</v>
      </c>
      <c r="N2895" s="13" t="s">
        <v>192</v>
      </c>
      <c r="O2895" s="13" t="s">
        <v>97</v>
      </c>
      <c r="P2895">
        <v>21</v>
      </c>
      <c r="Q2895" s="13" t="s">
        <v>195</v>
      </c>
      <c r="R2895" s="13" t="s">
        <v>205</v>
      </c>
      <c r="S2895" s="13" t="s">
        <v>196</v>
      </c>
      <c r="T2895">
        <v>5</v>
      </c>
      <c r="U2895">
        <v>3</v>
      </c>
      <c r="V2895">
        <v>0</v>
      </c>
      <c r="W2895" s="13" t="s">
        <v>101</v>
      </c>
      <c r="X2895">
        <v>0.1</v>
      </c>
    </row>
    <row r="2896" spans="1:24" x14ac:dyDescent="0.3">
      <c r="A2896">
        <v>2894</v>
      </c>
      <c r="B2896" t="s">
        <v>209</v>
      </c>
      <c r="C2896" t="s">
        <v>210</v>
      </c>
      <c r="D2896">
        <v>17.245842</v>
      </c>
      <c r="E2896">
        <v>78.511381</v>
      </c>
      <c r="F2896" s="18">
        <v>44849</v>
      </c>
      <c r="G2896" s="19">
        <v>0.54166666666666696</v>
      </c>
      <c r="H2896">
        <v>13</v>
      </c>
      <c r="I2896" s="13" t="s">
        <v>219</v>
      </c>
      <c r="J2896">
        <v>1</v>
      </c>
      <c r="K2896" s="13" t="s">
        <v>191</v>
      </c>
      <c r="L2896">
        <v>6</v>
      </c>
      <c r="M2896">
        <v>0</v>
      </c>
      <c r="N2896" s="13" t="s">
        <v>192</v>
      </c>
      <c r="O2896" s="13" t="s">
        <v>97</v>
      </c>
      <c r="P2896">
        <v>25</v>
      </c>
      <c r="Q2896" s="13" t="s">
        <v>97</v>
      </c>
      <c r="R2896" s="13" t="s">
        <v>213</v>
      </c>
      <c r="S2896" s="13" t="s">
        <v>99</v>
      </c>
      <c r="T2896">
        <v>1</v>
      </c>
      <c r="U2896">
        <v>1</v>
      </c>
      <c r="V2896">
        <v>0</v>
      </c>
      <c r="W2896" s="13" t="s">
        <v>101</v>
      </c>
      <c r="X2896">
        <v>0.5</v>
      </c>
    </row>
    <row r="2897" spans="1:24" x14ac:dyDescent="0.3">
      <c r="A2897">
        <v>2895</v>
      </c>
      <c r="B2897" t="s">
        <v>217</v>
      </c>
      <c r="C2897" t="s">
        <v>218</v>
      </c>
      <c r="D2897">
        <v>22.578662000000001</v>
      </c>
      <c r="E2897">
        <v>88.266845000000004</v>
      </c>
      <c r="F2897" s="18">
        <v>44807</v>
      </c>
      <c r="G2897" s="19">
        <v>0.41666666666666702</v>
      </c>
      <c r="H2897">
        <v>10</v>
      </c>
      <c r="I2897" s="13" t="s">
        <v>219</v>
      </c>
      <c r="J2897">
        <v>1</v>
      </c>
      <c r="K2897" s="13" t="s">
        <v>92</v>
      </c>
      <c r="L2897">
        <v>5</v>
      </c>
      <c r="M2897">
        <v>1</v>
      </c>
      <c r="N2897" s="13" t="s">
        <v>192</v>
      </c>
      <c r="O2897" s="13" t="s">
        <v>97</v>
      </c>
      <c r="P2897">
        <v>24</v>
      </c>
      <c r="Q2897" s="13" t="s">
        <v>97</v>
      </c>
      <c r="R2897" s="13" t="s">
        <v>213</v>
      </c>
      <c r="S2897" s="13" t="s">
        <v>99</v>
      </c>
      <c r="T2897">
        <v>2</v>
      </c>
      <c r="U2897">
        <v>2</v>
      </c>
      <c r="V2897">
        <v>1</v>
      </c>
      <c r="W2897" s="13" t="s">
        <v>101</v>
      </c>
      <c r="X2897">
        <v>0.65</v>
      </c>
    </row>
    <row r="2898" spans="1:24" x14ac:dyDescent="0.3">
      <c r="A2898">
        <v>2896</v>
      </c>
      <c r="B2898" t="s">
        <v>206</v>
      </c>
      <c r="C2898" t="s">
        <v>207</v>
      </c>
      <c r="D2898">
        <v>13.082146</v>
      </c>
      <c r="E2898">
        <v>77.469210000000004</v>
      </c>
      <c r="F2898" s="18">
        <v>44897</v>
      </c>
      <c r="G2898" s="19">
        <v>0.58333333333333304</v>
      </c>
      <c r="H2898">
        <v>14</v>
      </c>
      <c r="I2898" s="13" t="s">
        <v>211</v>
      </c>
      <c r="J2898">
        <v>0</v>
      </c>
      <c r="K2898" s="13" t="s">
        <v>214</v>
      </c>
      <c r="L2898">
        <v>2</v>
      </c>
      <c r="M2898">
        <v>0</v>
      </c>
      <c r="N2898" s="13" t="s">
        <v>212</v>
      </c>
      <c r="O2898" s="13" t="s">
        <v>95</v>
      </c>
      <c r="P2898">
        <v>31</v>
      </c>
      <c r="Q2898" s="13" t="s">
        <v>95</v>
      </c>
      <c r="R2898" s="13" t="s">
        <v>98</v>
      </c>
      <c r="S2898" s="13" t="s">
        <v>196</v>
      </c>
      <c r="T2898">
        <v>1</v>
      </c>
      <c r="U2898">
        <v>0</v>
      </c>
      <c r="V2898">
        <v>0</v>
      </c>
      <c r="W2898" s="13" t="s">
        <v>101</v>
      </c>
      <c r="X2898">
        <v>0.45</v>
      </c>
    </row>
    <row r="2899" spans="1:24" x14ac:dyDescent="0.3">
      <c r="A2899">
        <v>2897</v>
      </c>
      <c r="B2899" t="s">
        <v>200</v>
      </c>
      <c r="C2899" t="s">
        <v>201</v>
      </c>
      <c r="D2899">
        <v>12.976348</v>
      </c>
      <c r="E2899">
        <v>80.167709000000002</v>
      </c>
      <c r="F2899" s="18">
        <v>45709</v>
      </c>
      <c r="G2899" s="19">
        <v>0.33333333333333298</v>
      </c>
      <c r="H2899">
        <v>8</v>
      </c>
      <c r="I2899" s="13" t="s">
        <v>211</v>
      </c>
      <c r="J2899">
        <v>0</v>
      </c>
      <c r="K2899" s="13" t="s">
        <v>214</v>
      </c>
      <c r="L2899">
        <v>4</v>
      </c>
      <c r="M2899">
        <v>1</v>
      </c>
      <c r="N2899" s="13" t="s">
        <v>192</v>
      </c>
      <c r="O2899" s="13" t="s">
        <v>97</v>
      </c>
      <c r="P2899">
        <v>33</v>
      </c>
      <c r="Q2899" s="13" t="s">
        <v>97</v>
      </c>
      <c r="R2899" s="13" t="s">
        <v>213</v>
      </c>
      <c r="S2899" s="13" t="s">
        <v>193</v>
      </c>
      <c r="T2899">
        <v>5</v>
      </c>
      <c r="U2899">
        <v>5</v>
      </c>
      <c r="V2899">
        <v>1</v>
      </c>
      <c r="W2899" s="13" t="s">
        <v>101</v>
      </c>
      <c r="X2899">
        <v>0.45</v>
      </c>
    </row>
    <row r="2900" spans="1:24" x14ac:dyDescent="0.3">
      <c r="A2900">
        <v>2898</v>
      </c>
      <c r="B2900" t="s">
        <v>217</v>
      </c>
      <c r="C2900" t="s">
        <v>218</v>
      </c>
      <c r="D2900">
        <v>22.681054</v>
      </c>
      <c r="E2900">
        <v>88.474906000000004</v>
      </c>
      <c r="F2900" s="18">
        <v>45687</v>
      </c>
      <c r="G2900" s="19">
        <v>0.20833333333333301</v>
      </c>
      <c r="H2900">
        <v>5</v>
      </c>
      <c r="I2900" s="13" t="s">
        <v>202</v>
      </c>
      <c r="J2900">
        <v>0</v>
      </c>
      <c r="K2900" s="13" t="s">
        <v>92</v>
      </c>
      <c r="L2900">
        <v>3</v>
      </c>
      <c r="M2900">
        <v>1</v>
      </c>
      <c r="N2900" s="13" t="s">
        <v>212</v>
      </c>
      <c r="O2900" s="13" t="s">
        <v>195</v>
      </c>
      <c r="P2900">
        <v>32</v>
      </c>
      <c r="Q2900" s="13" t="s">
        <v>97</v>
      </c>
      <c r="R2900" s="13" t="s">
        <v>205</v>
      </c>
      <c r="S2900" s="13" t="s">
        <v>196</v>
      </c>
      <c r="T2900">
        <v>1</v>
      </c>
      <c r="U2900">
        <v>1</v>
      </c>
      <c r="V2900">
        <v>0</v>
      </c>
      <c r="W2900" s="13" t="s">
        <v>101</v>
      </c>
      <c r="X2900">
        <v>0.45</v>
      </c>
    </row>
    <row r="2901" spans="1:24" x14ac:dyDescent="0.3">
      <c r="A2901">
        <v>2899</v>
      </c>
      <c r="B2901" t="s">
        <v>79</v>
      </c>
      <c r="C2901" t="s">
        <v>80</v>
      </c>
      <c r="D2901">
        <v>18.608613999999999</v>
      </c>
      <c r="E2901">
        <v>73.977137999999997</v>
      </c>
      <c r="F2901" s="18">
        <v>45333</v>
      </c>
      <c r="G2901" s="19">
        <v>0.125</v>
      </c>
      <c r="H2901">
        <v>3</v>
      </c>
      <c r="I2901" s="13" t="s">
        <v>89</v>
      </c>
      <c r="J2901">
        <v>1</v>
      </c>
      <c r="K2901" s="13" t="s">
        <v>214</v>
      </c>
      <c r="L2901">
        <v>2</v>
      </c>
      <c r="M2901">
        <v>0</v>
      </c>
      <c r="N2901" s="13" t="s">
        <v>94</v>
      </c>
      <c r="O2901" s="13" t="s">
        <v>95</v>
      </c>
      <c r="P2901">
        <v>29</v>
      </c>
      <c r="Q2901" s="13" t="s">
        <v>97</v>
      </c>
      <c r="R2901" s="13" t="s">
        <v>98</v>
      </c>
      <c r="S2901" s="13" t="s">
        <v>196</v>
      </c>
      <c r="T2901">
        <v>5</v>
      </c>
      <c r="U2901">
        <v>5</v>
      </c>
      <c r="V2901">
        <v>0</v>
      </c>
      <c r="W2901" s="13" t="s">
        <v>101</v>
      </c>
      <c r="X2901">
        <v>0.65</v>
      </c>
    </row>
    <row r="2902" spans="1:24" x14ac:dyDescent="0.3">
      <c r="A2902">
        <v>2900</v>
      </c>
      <c r="B2902" t="s">
        <v>200</v>
      </c>
      <c r="C2902" t="s">
        <v>201</v>
      </c>
      <c r="D2902">
        <v>13.194131</v>
      </c>
      <c r="E2902">
        <v>80.133433999999994</v>
      </c>
      <c r="F2902" s="18">
        <v>45559</v>
      </c>
      <c r="G2902" s="19">
        <v>0.79166666666666696</v>
      </c>
      <c r="H2902">
        <v>19</v>
      </c>
      <c r="I2902" s="13" t="s">
        <v>215</v>
      </c>
      <c r="J2902">
        <v>0</v>
      </c>
      <c r="K2902" s="13" t="s">
        <v>92</v>
      </c>
      <c r="L2902">
        <v>5</v>
      </c>
      <c r="M2902">
        <v>1</v>
      </c>
      <c r="N2902" s="13" t="s">
        <v>212</v>
      </c>
      <c r="O2902" s="13" t="s">
        <v>195</v>
      </c>
      <c r="P2902">
        <v>39</v>
      </c>
      <c r="Q2902" s="13" t="s">
        <v>97</v>
      </c>
      <c r="R2902" s="13" t="s">
        <v>208</v>
      </c>
      <c r="S2902" s="13" t="s">
        <v>193</v>
      </c>
      <c r="T2902">
        <v>4</v>
      </c>
      <c r="U2902">
        <v>4</v>
      </c>
      <c r="V2902">
        <v>1</v>
      </c>
      <c r="W2902" s="13" t="s">
        <v>101</v>
      </c>
      <c r="X2902">
        <v>0.6</v>
      </c>
    </row>
    <row r="2903" spans="1:24" x14ac:dyDescent="0.3">
      <c r="A2903">
        <v>2901</v>
      </c>
      <c r="B2903" t="s">
        <v>209</v>
      </c>
      <c r="C2903" t="s">
        <v>210</v>
      </c>
      <c r="D2903">
        <v>17.375046999999999</v>
      </c>
      <c r="E2903">
        <v>78.557483000000005</v>
      </c>
      <c r="F2903" s="18">
        <v>45120</v>
      </c>
      <c r="G2903" s="19">
        <v>0.91666666666666696</v>
      </c>
      <c r="H2903">
        <v>22</v>
      </c>
      <c r="I2903" s="13" t="s">
        <v>202</v>
      </c>
      <c r="J2903">
        <v>0</v>
      </c>
      <c r="K2903" s="13" t="s">
        <v>214</v>
      </c>
      <c r="L2903">
        <v>3</v>
      </c>
      <c r="M2903">
        <v>1</v>
      </c>
      <c r="N2903" s="13" t="s">
        <v>192</v>
      </c>
      <c r="O2903" s="13" t="s">
        <v>97</v>
      </c>
      <c r="P2903">
        <v>15</v>
      </c>
      <c r="Q2903" s="13" t="s">
        <v>195</v>
      </c>
      <c r="R2903" s="13" t="s">
        <v>199</v>
      </c>
      <c r="S2903" s="13" t="s">
        <v>193</v>
      </c>
      <c r="T2903">
        <v>1</v>
      </c>
      <c r="U2903">
        <v>0</v>
      </c>
      <c r="V2903">
        <v>0</v>
      </c>
      <c r="W2903" s="13" t="s">
        <v>101</v>
      </c>
      <c r="X2903">
        <v>0.1</v>
      </c>
    </row>
    <row r="2904" spans="1:24" x14ac:dyDescent="0.3">
      <c r="A2904">
        <v>2902</v>
      </c>
      <c r="B2904" t="s">
        <v>209</v>
      </c>
      <c r="C2904" t="s">
        <v>210</v>
      </c>
      <c r="D2904">
        <v>17.598986</v>
      </c>
      <c r="E2904">
        <v>78.456241000000006</v>
      </c>
      <c r="F2904" s="18">
        <v>44854</v>
      </c>
      <c r="G2904" s="19">
        <v>0.79166666666666696</v>
      </c>
      <c r="H2904">
        <v>19</v>
      </c>
      <c r="I2904" s="13" t="s">
        <v>202</v>
      </c>
      <c r="J2904">
        <v>0</v>
      </c>
      <c r="K2904" s="13" t="s">
        <v>191</v>
      </c>
      <c r="L2904">
        <v>3</v>
      </c>
      <c r="M2904">
        <v>1</v>
      </c>
      <c r="N2904" s="13" t="s">
        <v>94</v>
      </c>
      <c r="O2904" s="13" t="s">
        <v>95</v>
      </c>
      <c r="P2904">
        <v>20</v>
      </c>
      <c r="Q2904" s="13" t="s">
        <v>97</v>
      </c>
      <c r="R2904" s="13" t="s">
        <v>205</v>
      </c>
      <c r="S2904" s="13" t="s">
        <v>99</v>
      </c>
      <c r="T2904">
        <v>1</v>
      </c>
      <c r="U2904">
        <v>1</v>
      </c>
      <c r="V2904">
        <v>1</v>
      </c>
      <c r="W2904" s="13" t="s">
        <v>101</v>
      </c>
      <c r="X2904">
        <v>1</v>
      </c>
    </row>
    <row r="2905" spans="1:24" x14ac:dyDescent="0.3">
      <c r="A2905">
        <v>2903</v>
      </c>
      <c r="B2905" t="s">
        <v>217</v>
      </c>
      <c r="C2905" t="s">
        <v>218</v>
      </c>
      <c r="D2905">
        <v>22.651223999999999</v>
      </c>
      <c r="E2905">
        <v>88.277828999999997</v>
      </c>
      <c r="F2905" s="18">
        <v>44716</v>
      </c>
      <c r="G2905" s="19">
        <v>0.5</v>
      </c>
      <c r="H2905">
        <v>12</v>
      </c>
      <c r="I2905" s="13" t="s">
        <v>219</v>
      </c>
      <c r="J2905">
        <v>1</v>
      </c>
      <c r="K2905" s="13" t="s">
        <v>191</v>
      </c>
      <c r="L2905">
        <v>6</v>
      </c>
      <c r="M2905">
        <v>1</v>
      </c>
      <c r="N2905" s="13" t="s">
        <v>192</v>
      </c>
      <c r="O2905" s="13" t="s">
        <v>97</v>
      </c>
      <c r="P2905">
        <v>19</v>
      </c>
      <c r="Q2905" s="13" t="s">
        <v>95</v>
      </c>
      <c r="R2905" s="13" t="s">
        <v>98</v>
      </c>
      <c r="S2905" s="13" t="s">
        <v>196</v>
      </c>
      <c r="T2905">
        <v>2</v>
      </c>
      <c r="U2905">
        <v>1</v>
      </c>
      <c r="V2905">
        <v>0</v>
      </c>
      <c r="W2905" s="13" t="s">
        <v>101</v>
      </c>
      <c r="X2905">
        <v>0.1</v>
      </c>
    </row>
    <row r="2906" spans="1:24" x14ac:dyDescent="0.3">
      <c r="A2906">
        <v>2904</v>
      </c>
      <c r="B2906" t="s">
        <v>206</v>
      </c>
      <c r="C2906" t="s">
        <v>207</v>
      </c>
      <c r="D2906">
        <v>13.011583</v>
      </c>
      <c r="E2906">
        <v>77.697214000000002</v>
      </c>
      <c r="F2906" s="18">
        <v>45183</v>
      </c>
      <c r="G2906" s="19">
        <v>0.33333333333333298</v>
      </c>
      <c r="H2906">
        <v>8</v>
      </c>
      <c r="I2906" s="13" t="s">
        <v>202</v>
      </c>
      <c r="J2906">
        <v>0</v>
      </c>
      <c r="K2906" s="13" t="s">
        <v>92</v>
      </c>
      <c r="L2906">
        <v>6</v>
      </c>
      <c r="M2906">
        <v>1</v>
      </c>
      <c r="N2906" s="13" t="s">
        <v>94</v>
      </c>
      <c r="O2906" s="13" t="s">
        <v>95</v>
      </c>
      <c r="P2906">
        <v>17</v>
      </c>
      <c r="Q2906" s="13" t="s">
        <v>97</v>
      </c>
      <c r="R2906" s="13" t="s">
        <v>199</v>
      </c>
      <c r="S2906" s="13" t="s">
        <v>99</v>
      </c>
      <c r="T2906">
        <v>2</v>
      </c>
      <c r="U2906">
        <v>2</v>
      </c>
      <c r="V2906">
        <v>1</v>
      </c>
      <c r="W2906" s="13" t="s">
        <v>101</v>
      </c>
      <c r="X2906">
        <v>1</v>
      </c>
    </row>
    <row r="2907" spans="1:24" x14ac:dyDescent="0.3">
      <c r="A2907">
        <v>2905</v>
      </c>
      <c r="B2907" t="s">
        <v>206</v>
      </c>
      <c r="C2907" t="s">
        <v>207</v>
      </c>
      <c r="D2907">
        <v>12.813929999999999</v>
      </c>
      <c r="E2907">
        <v>77.694508999999996</v>
      </c>
      <c r="F2907" s="18">
        <v>44842</v>
      </c>
      <c r="G2907" s="19">
        <v>0.20833333333333301</v>
      </c>
      <c r="H2907">
        <v>5</v>
      </c>
      <c r="I2907" s="13" t="s">
        <v>219</v>
      </c>
      <c r="J2907">
        <v>1</v>
      </c>
      <c r="K2907" s="13" t="s">
        <v>214</v>
      </c>
      <c r="L2907">
        <v>5</v>
      </c>
      <c r="M2907">
        <v>1</v>
      </c>
      <c r="N2907" s="13" t="s">
        <v>212</v>
      </c>
      <c r="O2907" s="13" t="s">
        <v>195</v>
      </c>
      <c r="P2907">
        <v>27</v>
      </c>
      <c r="Q2907" s="13" t="s">
        <v>97</v>
      </c>
      <c r="R2907" s="13" t="s">
        <v>98</v>
      </c>
      <c r="S2907" s="13" t="s">
        <v>196</v>
      </c>
      <c r="T2907">
        <v>1</v>
      </c>
      <c r="U2907">
        <v>1</v>
      </c>
      <c r="V2907">
        <v>0</v>
      </c>
      <c r="W2907" s="13" t="s">
        <v>101</v>
      </c>
      <c r="X2907">
        <v>0.45</v>
      </c>
    </row>
    <row r="2908" spans="1:24" x14ac:dyDescent="0.3">
      <c r="A2908">
        <v>2906</v>
      </c>
      <c r="B2908" t="s">
        <v>217</v>
      </c>
      <c r="C2908" t="s">
        <v>218</v>
      </c>
      <c r="D2908">
        <v>22.411694000000001</v>
      </c>
      <c r="E2908">
        <v>88.475313999999997</v>
      </c>
      <c r="F2908" s="18">
        <v>45336</v>
      </c>
      <c r="G2908" s="19">
        <v>4.1666666666666699E-2</v>
      </c>
      <c r="H2908">
        <v>1</v>
      </c>
      <c r="I2908" s="13" t="s">
        <v>194</v>
      </c>
      <c r="J2908">
        <v>0</v>
      </c>
      <c r="K2908" s="13" t="s">
        <v>191</v>
      </c>
      <c r="L2908">
        <v>6</v>
      </c>
      <c r="M2908">
        <v>0</v>
      </c>
      <c r="N2908" s="13" t="s">
        <v>192</v>
      </c>
      <c r="O2908" s="13" t="s">
        <v>97</v>
      </c>
      <c r="P2908">
        <v>17</v>
      </c>
      <c r="Q2908" s="13" t="s">
        <v>97</v>
      </c>
      <c r="R2908" s="13" t="s">
        <v>208</v>
      </c>
      <c r="S2908" s="13" t="s">
        <v>196</v>
      </c>
      <c r="T2908">
        <v>5</v>
      </c>
      <c r="U2908">
        <v>0</v>
      </c>
      <c r="V2908">
        <v>0</v>
      </c>
      <c r="W2908" s="13" t="s">
        <v>101</v>
      </c>
      <c r="X2908">
        <v>0.3</v>
      </c>
    </row>
    <row r="2909" spans="1:24" x14ac:dyDescent="0.3">
      <c r="A2909">
        <v>2907</v>
      </c>
      <c r="B2909" t="s">
        <v>197</v>
      </c>
      <c r="C2909" t="s">
        <v>198</v>
      </c>
      <c r="D2909">
        <v>30.682310999999999</v>
      </c>
      <c r="E2909">
        <v>76.759039999999999</v>
      </c>
      <c r="F2909" s="18">
        <v>45027</v>
      </c>
      <c r="G2909" s="19">
        <v>0.41666666666666702</v>
      </c>
      <c r="H2909">
        <v>10</v>
      </c>
      <c r="I2909" s="13" t="s">
        <v>215</v>
      </c>
      <c r="J2909">
        <v>0</v>
      </c>
      <c r="K2909" s="13" t="s">
        <v>214</v>
      </c>
      <c r="L2909">
        <v>4</v>
      </c>
      <c r="M2909">
        <v>0</v>
      </c>
      <c r="N2909" s="13" t="s">
        <v>94</v>
      </c>
      <c r="O2909" s="13" t="s">
        <v>95</v>
      </c>
      <c r="P2909">
        <v>33</v>
      </c>
      <c r="Q2909" s="13" t="s">
        <v>97</v>
      </c>
      <c r="R2909" s="13" t="s">
        <v>205</v>
      </c>
      <c r="S2909" s="13" t="s">
        <v>193</v>
      </c>
      <c r="T2909">
        <v>3</v>
      </c>
      <c r="U2909">
        <v>1</v>
      </c>
      <c r="V2909">
        <v>1</v>
      </c>
      <c r="W2909" s="13" t="s">
        <v>101</v>
      </c>
      <c r="X2909">
        <v>0.8</v>
      </c>
    </row>
    <row r="2910" spans="1:24" x14ac:dyDescent="0.3">
      <c r="A2910">
        <v>2908</v>
      </c>
      <c r="B2910" t="s">
        <v>203</v>
      </c>
      <c r="C2910" t="s">
        <v>203</v>
      </c>
      <c r="D2910">
        <v>28.845811999999999</v>
      </c>
      <c r="E2910">
        <v>77.096998999999997</v>
      </c>
      <c r="F2910" s="18">
        <v>45011</v>
      </c>
      <c r="G2910" s="19">
        <v>0.25</v>
      </c>
      <c r="H2910">
        <v>6</v>
      </c>
      <c r="I2910" s="13" t="s">
        <v>89</v>
      </c>
      <c r="J2910">
        <v>1</v>
      </c>
      <c r="K2910" s="13" t="s">
        <v>92</v>
      </c>
      <c r="L2910">
        <v>3</v>
      </c>
      <c r="M2910">
        <v>0</v>
      </c>
      <c r="N2910" s="13" t="s">
        <v>192</v>
      </c>
      <c r="O2910" s="13" t="s">
        <v>97</v>
      </c>
      <c r="P2910">
        <v>15</v>
      </c>
      <c r="Q2910" s="13" t="s">
        <v>97</v>
      </c>
      <c r="R2910" s="13" t="s">
        <v>208</v>
      </c>
      <c r="S2910" s="13" t="s">
        <v>196</v>
      </c>
      <c r="T2910">
        <v>1</v>
      </c>
      <c r="U2910">
        <v>0</v>
      </c>
      <c r="V2910">
        <v>0</v>
      </c>
      <c r="W2910" s="13" t="s">
        <v>101</v>
      </c>
      <c r="X2910">
        <v>0.3</v>
      </c>
    </row>
    <row r="2911" spans="1:24" x14ac:dyDescent="0.3">
      <c r="A2911">
        <v>2909</v>
      </c>
      <c r="B2911" t="s">
        <v>206</v>
      </c>
      <c r="C2911" t="s">
        <v>207</v>
      </c>
      <c r="D2911">
        <v>12.907776</v>
      </c>
      <c r="E2911">
        <v>77.580212000000003</v>
      </c>
      <c r="F2911" s="18">
        <v>45039</v>
      </c>
      <c r="G2911" s="19">
        <v>0.29166666666666702</v>
      </c>
      <c r="H2911">
        <v>7</v>
      </c>
      <c r="I2911" s="13" t="s">
        <v>89</v>
      </c>
      <c r="J2911">
        <v>1</v>
      </c>
      <c r="K2911" s="13" t="s">
        <v>92</v>
      </c>
      <c r="L2911">
        <v>1</v>
      </c>
      <c r="M2911">
        <v>1</v>
      </c>
      <c r="N2911" s="13" t="s">
        <v>94</v>
      </c>
      <c r="O2911" s="13" t="s">
        <v>95</v>
      </c>
      <c r="P2911">
        <v>17</v>
      </c>
      <c r="Q2911" s="13" t="s">
        <v>97</v>
      </c>
      <c r="R2911" s="13" t="s">
        <v>98</v>
      </c>
      <c r="S2911" s="13" t="s">
        <v>193</v>
      </c>
      <c r="T2911">
        <v>4</v>
      </c>
      <c r="U2911">
        <v>1</v>
      </c>
      <c r="V2911">
        <v>0</v>
      </c>
      <c r="W2911" s="13" t="s">
        <v>101</v>
      </c>
      <c r="X2911">
        <v>0.65</v>
      </c>
    </row>
    <row r="2912" spans="1:24" x14ac:dyDescent="0.3">
      <c r="A2912">
        <v>2910</v>
      </c>
      <c r="B2912" t="s">
        <v>203</v>
      </c>
      <c r="C2912" t="s">
        <v>203</v>
      </c>
      <c r="D2912">
        <v>28.603404000000001</v>
      </c>
      <c r="E2912">
        <v>77.024434999999997</v>
      </c>
      <c r="F2912" s="18">
        <v>44682</v>
      </c>
      <c r="G2912" s="19">
        <v>0.95833333333333304</v>
      </c>
      <c r="H2912">
        <v>23</v>
      </c>
      <c r="I2912" s="13" t="s">
        <v>89</v>
      </c>
      <c r="J2912">
        <v>1</v>
      </c>
      <c r="K2912" s="13" t="s">
        <v>214</v>
      </c>
      <c r="L2912">
        <v>1</v>
      </c>
      <c r="M2912">
        <v>1</v>
      </c>
      <c r="N2912" s="13" t="s">
        <v>212</v>
      </c>
      <c r="O2912" s="13" t="s">
        <v>195</v>
      </c>
      <c r="P2912">
        <v>29</v>
      </c>
      <c r="Q2912" s="13" t="s">
        <v>95</v>
      </c>
      <c r="R2912" s="13" t="s">
        <v>205</v>
      </c>
      <c r="S2912" s="13" t="s">
        <v>196</v>
      </c>
      <c r="T2912">
        <v>3</v>
      </c>
      <c r="U2912">
        <v>3</v>
      </c>
      <c r="V2912">
        <v>0</v>
      </c>
      <c r="W2912" s="13" t="s">
        <v>101</v>
      </c>
      <c r="X2912">
        <v>0.25</v>
      </c>
    </row>
    <row r="2913" spans="1:24" x14ac:dyDescent="0.3">
      <c r="A2913">
        <v>2911</v>
      </c>
      <c r="B2913" t="s">
        <v>203</v>
      </c>
      <c r="C2913" t="s">
        <v>203</v>
      </c>
      <c r="D2913">
        <v>28.580179999999999</v>
      </c>
      <c r="E2913">
        <v>77.027861000000001</v>
      </c>
      <c r="F2913" s="18">
        <v>45275</v>
      </c>
      <c r="G2913" s="19">
        <v>0.95833333333333304</v>
      </c>
      <c r="H2913">
        <v>23</v>
      </c>
      <c r="I2913" s="13" t="s">
        <v>211</v>
      </c>
      <c r="J2913">
        <v>0</v>
      </c>
      <c r="K2913" s="13" t="s">
        <v>214</v>
      </c>
      <c r="L2913">
        <v>5</v>
      </c>
      <c r="M2913">
        <v>0</v>
      </c>
      <c r="N2913" s="13" t="s">
        <v>94</v>
      </c>
      <c r="O2913" s="13" t="s">
        <v>95</v>
      </c>
      <c r="P2913">
        <v>25</v>
      </c>
      <c r="Q2913" s="13" t="s">
        <v>95</v>
      </c>
      <c r="R2913" s="13" t="s">
        <v>98</v>
      </c>
      <c r="S2913" s="13" t="s">
        <v>196</v>
      </c>
      <c r="T2913">
        <v>1</v>
      </c>
      <c r="U2913">
        <v>0</v>
      </c>
      <c r="V2913">
        <v>0</v>
      </c>
      <c r="W2913" s="13" t="s">
        <v>101</v>
      </c>
      <c r="X2913">
        <v>0.45</v>
      </c>
    </row>
    <row r="2914" spans="1:24" x14ac:dyDescent="0.3">
      <c r="A2914">
        <v>2912</v>
      </c>
      <c r="B2914" t="s">
        <v>200</v>
      </c>
      <c r="C2914" t="s">
        <v>201</v>
      </c>
      <c r="D2914">
        <v>13.124293</v>
      </c>
      <c r="E2914">
        <v>80.130493999999999</v>
      </c>
      <c r="F2914" s="18">
        <v>45636</v>
      </c>
      <c r="G2914" s="19">
        <v>0.54166666666666696</v>
      </c>
      <c r="H2914">
        <v>13</v>
      </c>
      <c r="I2914" s="13" t="s">
        <v>215</v>
      </c>
      <c r="J2914">
        <v>0</v>
      </c>
      <c r="K2914" s="13" t="s">
        <v>92</v>
      </c>
      <c r="L2914">
        <v>1</v>
      </c>
      <c r="M2914">
        <v>1</v>
      </c>
      <c r="N2914" s="13" t="s">
        <v>212</v>
      </c>
      <c r="O2914" s="13" t="s">
        <v>195</v>
      </c>
      <c r="P2914">
        <v>24</v>
      </c>
      <c r="Q2914" s="13" t="s">
        <v>95</v>
      </c>
      <c r="R2914" s="13" t="s">
        <v>208</v>
      </c>
      <c r="S2914" s="13" t="s">
        <v>99</v>
      </c>
      <c r="T2914">
        <v>2</v>
      </c>
      <c r="U2914">
        <v>2</v>
      </c>
      <c r="V2914">
        <v>0</v>
      </c>
      <c r="W2914" s="13" t="s">
        <v>101</v>
      </c>
      <c r="X2914">
        <v>0.45</v>
      </c>
    </row>
    <row r="2915" spans="1:24" x14ac:dyDescent="0.3">
      <c r="A2915">
        <v>2913</v>
      </c>
      <c r="B2915" t="s">
        <v>206</v>
      </c>
      <c r="C2915" t="s">
        <v>207</v>
      </c>
      <c r="D2915">
        <v>13.094457999999999</v>
      </c>
      <c r="E2915">
        <v>77.796864999999997</v>
      </c>
      <c r="F2915" s="18">
        <v>45610</v>
      </c>
      <c r="G2915" s="19">
        <v>0.70833333333333304</v>
      </c>
      <c r="H2915">
        <v>17</v>
      </c>
      <c r="I2915" s="13" t="s">
        <v>202</v>
      </c>
      <c r="J2915">
        <v>0</v>
      </c>
      <c r="K2915" s="13" t="s">
        <v>92</v>
      </c>
      <c r="L2915">
        <v>2</v>
      </c>
      <c r="M2915">
        <v>0</v>
      </c>
      <c r="N2915" s="13" t="s">
        <v>212</v>
      </c>
      <c r="O2915" s="13" t="s">
        <v>95</v>
      </c>
      <c r="P2915">
        <v>20</v>
      </c>
      <c r="Q2915" s="13" t="s">
        <v>97</v>
      </c>
      <c r="R2915" s="13" t="s">
        <v>208</v>
      </c>
      <c r="S2915" s="13" t="s">
        <v>196</v>
      </c>
      <c r="T2915">
        <v>4</v>
      </c>
      <c r="U2915">
        <v>3</v>
      </c>
      <c r="V2915">
        <v>1</v>
      </c>
      <c r="W2915" s="13" t="s">
        <v>101</v>
      </c>
      <c r="X2915">
        <v>0.8</v>
      </c>
    </row>
    <row r="2916" spans="1:24" x14ac:dyDescent="0.3">
      <c r="A2916">
        <v>2914</v>
      </c>
      <c r="B2916" t="s">
        <v>203</v>
      </c>
      <c r="C2916" t="s">
        <v>203</v>
      </c>
      <c r="D2916">
        <v>28.482111</v>
      </c>
      <c r="E2916">
        <v>77.120744999999999</v>
      </c>
      <c r="F2916" s="18">
        <v>44753</v>
      </c>
      <c r="G2916" s="19">
        <v>8.3333333333333301E-2</v>
      </c>
      <c r="H2916">
        <v>2</v>
      </c>
      <c r="I2916" s="13" t="s">
        <v>204</v>
      </c>
      <c r="J2916">
        <v>0</v>
      </c>
      <c r="K2916" s="13" t="s">
        <v>92</v>
      </c>
      <c r="L2916">
        <v>2</v>
      </c>
      <c r="M2916">
        <v>1</v>
      </c>
      <c r="N2916" s="13" t="s">
        <v>212</v>
      </c>
      <c r="O2916" s="13" t="s">
        <v>95</v>
      </c>
      <c r="P2916">
        <v>37</v>
      </c>
      <c r="Q2916" s="13" t="s">
        <v>97</v>
      </c>
      <c r="R2916" s="13" t="s">
        <v>199</v>
      </c>
      <c r="S2916" s="13" t="s">
        <v>193</v>
      </c>
      <c r="T2916">
        <v>4</v>
      </c>
      <c r="U2916">
        <v>0</v>
      </c>
      <c r="V2916">
        <v>0</v>
      </c>
      <c r="W2916" s="13" t="s">
        <v>101</v>
      </c>
      <c r="X2916">
        <v>0.65</v>
      </c>
    </row>
    <row r="2917" spans="1:24" x14ac:dyDescent="0.3">
      <c r="A2917">
        <v>2915</v>
      </c>
      <c r="B2917" t="s">
        <v>200</v>
      </c>
      <c r="C2917" t="s">
        <v>201</v>
      </c>
      <c r="D2917">
        <v>13.125873</v>
      </c>
      <c r="E2917">
        <v>80.128271999999996</v>
      </c>
      <c r="F2917" s="18">
        <v>45279</v>
      </c>
      <c r="G2917" s="19">
        <v>0.5</v>
      </c>
      <c r="H2917">
        <v>12</v>
      </c>
      <c r="I2917" s="13" t="s">
        <v>215</v>
      </c>
      <c r="J2917">
        <v>0</v>
      </c>
      <c r="K2917" s="13" t="s">
        <v>191</v>
      </c>
      <c r="L2917">
        <v>6</v>
      </c>
      <c r="M2917">
        <v>1</v>
      </c>
      <c r="N2917" s="13" t="s">
        <v>94</v>
      </c>
      <c r="O2917" s="13" t="s">
        <v>95</v>
      </c>
      <c r="P2917">
        <v>23</v>
      </c>
      <c r="Q2917" s="13" t="s">
        <v>97</v>
      </c>
      <c r="R2917" s="13" t="s">
        <v>208</v>
      </c>
      <c r="S2917" s="13" t="s">
        <v>193</v>
      </c>
      <c r="T2917">
        <v>3</v>
      </c>
      <c r="U2917">
        <v>2</v>
      </c>
      <c r="V2917">
        <v>0</v>
      </c>
      <c r="W2917" s="13" t="s">
        <v>101</v>
      </c>
      <c r="X2917">
        <v>0.65</v>
      </c>
    </row>
    <row r="2918" spans="1:24" x14ac:dyDescent="0.3">
      <c r="A2918">
        <v>2916</v>
      </c>
      <c r="B2918" t="s">
        <v>203</v>
      </c>
      <c r="C2918" t="s">
        <v>203</v>
      </c>
      <c r="D2918">
        <v>28.420784000000001</v>
      </c>
      <c r="E2918">
        <v>77.276163999999994</v>
      </c>
      <c r="F2918" s="18">
        <v>45405</v>
      </c>
      <c r="G2918" s="19">
        <v>0.66666666666666696</v>
      </c>
      <c r="H2918">
        <v>16</v>
      </c>
      <c r="I2918" s="13" t="s">
        <v>215</v>
      </c>
      <c r="J2918">
        <v>0</v>
      </c>
      <c r="K2918" s="13" t="s">
        <v>214</v>
      </c>
      <c r="L2918">
        <v>3</v>
      </c>
      <c r="M2918">
        <v>0</v>
      </c>
      <c r="N2918" s="13" t="s">
        <v>212</v>
      </c>
      <c r="O2918" s="13" t="s">
        <v>95</v>
      </c>
      <c r="P2918">
        <v>20</v>
      </c>
      <c r="Q2918" s="13" t="s">
        <v>95</v>
      </c>
      <c r="R2918" s="13" t="s">
        <v>213</v>
      </c>
      <c r="S2918" s="13" t="s">
        <v>196</v>
      </c>
      <c r="T2918">
        <v>3</v>
      </c>
      <c r="U2918">
        <v>3</v>
      </c>
      <c r="V2918">
        <v>0</v>
      </c>
      <c r="W2918" s="13" t="s">
        <v>101</v>
      </c>
      <c r="X2918">
        <v>0.45</v>
      </c>
    </row>
    <row r="2919" spans="1:24" x14ac:dyDescent="0.3">
      <c r="A2919">
        <v>2917</v>
      </c>
      <c r="B2919" t="s">
        <v>79</v>
      </c>
      <c r="C2919" t="s">
        <v>80</v>
      </c>
      <c r="D2919">
        <v>18.667565</v>
      </c>
      <c r="E2919">
        <v>73.902818999999994</v>
      </c>
      <c r="F2919" s="18">
        <v>44600</v>
      </c>
      <c r="G2919" s="19">
        <v>0.83333333333333304</v>
      </c>
      <c r="H2919">
        <v>20</v>
      </c>
      <c r="I2919" s="13" t="s">
        <v>215</v>
      </c>
      <c r="J2919">
        <v>0</v>
      </c>
      <c r="K2919" s="13" t="s">
        <v>214</v>
      </c>
      <c r="L2919">
        <v>5</v>
      </c>
      <c r="M2919">
        <v>0</v>
      </c>
      <c r="N2919" s="13" t="s">
        <v>94</v>
      </c>
      <c r="O2919" s="13" t="s">
        <v>95</v>
      </c>
      <c r="P2919">
        <v>17</v>
      </c>
      <c r="Q2919" s="13" t="s">
        <v>95</v>
      </c>
      <c r="R2919" s="13" t="s">
        <v>213</v>
      </c>
      <c r="S2919" s="13" t="s">
        <v>193</v>
      </c>
      <c r="T2919">
        <v>4</v>
      </c>
      <c r="U2919">
        <v>4</v>
      </c>
      <c r="V2919">
        <v>0</v>
      </c>
      <c r="W2919" s="13" t="s">
        <v>101</v>
      </c>
      <c r="X2919">
        <v>0.45</v>
      </c>
    </row>
    <row r="2920" spans="1:24" x14ac:dyDescent="0.3">
      <c r="A2920">
        <v>2918</v>
      </c>
      <c r="B2920" t="s">
        <v>79</v>
      </c>
      <c r="C2920" t="s">
        <v>80</v>
      </c>
      <c r="D2920">
        <v>18.550754999999999</v>
      </c>
      <c r="E2920">
        <v>73.754341999999994</v>
      </c>
      <c r="F2920" s="18">
        <v>44733</v>
      </c>
      <c r="G2920" s="19">
        <v>0.79166666666666696</v>
      </c>
      <c r="H2920">
        <v>19</v>
      </c>
      <c r="I2920" s="13" t="s">
        <v>215</v>
      </c>
      <c r="J2920">
        <v>0</v>
      </c>
      <c r="K2920" s="13" t="s">
        <v>214</v>
      </c>
      <c r="L2920">
        <v>6</v>
      </c>
      <c r="M2920">
        <v>0</v>
      </c>
      <c r="N2920" s="13" t="s">
        <v>94</v>
      </c>
      <c r="O2920" s="13" t="s">
        <v>95</v>
      </c>
      <c r="P2920">
        <v>37</v>
      </c>
      <c r="Q2920" s="13" t="s">
        <v>97</v>
      </c>
      <c r="R2920" s="13" t="s">
        <v>205</v>
      </c>
      <c r="S2920" s="13" t="s">
        <v>193</v>
      </c>
      <c r="T2920">
        <v>4</v>
      </c>
      <c r="U2920">
        <v>0</v>
      </c>
      <c r="V2920">
        <v>1</v>
      </c>
      <c r="W2920" s="13" t="s">
        <v>101</v>
      </c>
      <c r="X2920">
        <v>0.8</v>
      </c>
    </row>
    <row r="2921" spans="1:24" x14ac:dyDescent="0.3">
      <c r="A2921">
        <v>2919</v>
      </c>
      <c r="B2921" t="s">
        <v>200</v>
      </c>
      <c r="C2921" t="s">
        <v>201</v>
      </c>
      <c r="D2921">
        <v>12.965081</v>
      </c>
      <c r="E2921">
        <v>80.207482999999996</v>
      </c>
      <c r="F2921" s="18">
        <v>45747</v>
      </c>
      <c r="G2921" s="19">
        <v>0.83333333333333304</v>
      </c>
      <c r="H2921">
        <v>20</v>
      </c>
      <c r="I2921" s="13" t="s">
        <v>204</v>
      </c>
      <c r="J2921">
        <v>0</v>
      </c>
      <c r="K2921" s="13" t="s">
        <v>191</v>
      </c>
      <c r="L2921">
        <v>6</v>
      </c>
      <c r="M2921">
        <v>1</v>
      </c>
      <c r="N2921" s="13" t="s">
        <v>212</v>
      </c>
      <c r="O2921" s="13" t="s">
        <v>195</v>
      </c>
      <c r="P2921">
        <v>37</v>
      </c>
      <c r="Q2921" s="13" t="s">
        <v>97</v>
      </c>
      <c r="R2921" s="13" t="s">
        <v>199</v>
      </c>
      <c r="S2921" s="13" t="s">
        <v>193</v>
      </c>
      <c r="T2921">
        <v>1</v>
      </c>
      <c r="U2921">
        <v>0</v>
      </c>
      <c r="V2921">
        <v>0</v>
      </c>
      <c r="W2921" s="13" t="s">
        <v>101</v>
      </c>
      <c r="X2921">
        <v>0.45</v>
      </c>
    </row>
    <row r="2922" spans="1:24" x14ac:dyDescent="0.3">
      <c r="A2922">
        <v>2920</v>
      </c>
      <c r="B2922" t="s">
        <v>217</v>
      </c>
      <c r="C2922" t="s">
        <v>218</v>
      </c>
      <c r="D2922">
        <v>22.618189999999998</v>
      </c>
      <c r="E2922">
        <v>88.240758999999997</v>
      </c>
      <c r="F2922" s="18">
        <v>45685</v>
      </c>
      <c r="G2922" s="19">
        <v>0.625</v>
      </c>
      <c r="H2922">
        <v>15</v>
      </c>
      <c r="I2922" s="13" t="s">
        <v>215</v>
      </c>
      <c r="J2922">
        <v>0</v>
      </c>
      <c r="K2922" s="13" t="s">
        <v>191</v>
      </c>
      <c r="L2922">
        <v>1</v>
      </c>
      <c r="M2922">
        <v>1</v>
      </c>
      <c r="N2922" s="13" t="s">
        <v>212</v>
      </c>
      <c r="O2922" s="13" t="s">
        <v>195</v>
      </c>
      <c r="P2922">
        <v>34</v>
      </c>
      <c r="Q2922" s="13" t="s">
        <v>95</v>
      </c>
      <c r="R2922" s="13" t="s">
        <v>205</v>
      </c>
      <c r="S2922" s="13" t="s">
        <v>196</v>
      </c>
      <c r="T2922">
        <v>4</v>
      </c>
      <c r="U2922">
        <v>3</v>
      </c>
      <c r="V2922">
        <v>0</v>
      </c>
      <c r="W2922" s="13" t="s">
        <v>101</v>
      </c>
      <c r="X2922">
        <v>0.25</v>
      </c>
    </row>
    <row r="2923" spans="1:24" x14ac:dyDescent="0.3">
      <c r="A2923">
        <v>2921</v>
      </c>
      <c r="B2923" t="s">
        <v>209</v>
      </c>
      <c r="C2923" t="s">
        <v>210</v>
      </c>
      <c r="D2923">
        <v>17.349572999999999</v>
      </c>
      <c r="E2923">
        <v>78.294425000000004</v>
      </c>
      <c r="F2923" s="18">
        <v>44951</v>
      </c>
      <c r="G2923" s="19">
        <v>0.95833333333333304</v>
      </c>
      <c r="H2923">
        <v>23</v>
      </c>
      <c r="I2923" s="13" t="s">
        <v>194</v>
      </c>
      <c r="J2923">
        <v>0</v>
      </c>
      <c r="K2923" s="13" t="s">
        <v>214</v>
      </c>
      <c r="L2923">
        <v>3</v>
      </c>
      <c r="M2923">
        <v>0</v>
      </c>
      <c r="N2923" s="13" t="s">
        <v>192</v>
      </c>
      <c r="O2923" s="13" t="s">
        <v>97</v>
      </c>
      <c r="P2923">
        <v>31</v>
      </c>
      <c r="Q2923" s="13" t="s">
        <v>95</v>
      </c>
      <c r="R2923" s="13" t="s">
        <v>98</v>
      </c>
      <c r="S2923" s="13" t="s">
        <v>193</v>
      </c>
      <c r="T2923">
        <v>5</v>
      </c>
      <c r="U2923">
        <v>1</v>
      </c>
      <c r="V2923">
        <v>0</v>
      </c>
      <c r="W2923" s="13" t="s">
        <v>101</v>
      </c>
      <c r="X2923">
        <v>0.1</v>
      </c>
    </row>
    <row r="2924" spans="1:24" x14ac:dyDescent="0.3">
      <c r="A2924">
        <v>2922</v>
      </c>
      <c r="B2924" t="s">
        <v>206</v>
      </c>
      <c r="C2924" t="s">
        <v>207</v>
      </c>
      <c r="D2924">
        <v>12.82047</v>
      </c>
      <c r="E2924">
        <v>77.775030000000001</v>
      </c>
      <c r="F2924" s="18">
        <v>45685</v>
      </c>
      <c r="G2924" s="19">
        <v>0.25</v>
      </c>
      <c r="H2924">
        <v>6</v>
      </c>
      <c r="I2924" s="13" t="s">
        <v>215</v>
      </c>
      <c r="J2924">
        <v>0</v>
      </c>
      <c r="K2924" s="13" t="s">
        <v>92</v>
      </c>
      <c r="L2924">
        <v>1</v>
      </c>
      <c r="M2924">
        <v>0</v>
      </c>
      <c r="N2924" s="13" t="s">
        <v>94</v>
      </c>
      <c r="O2924" s="13" t="s">
        <v>95</v>
      </c>
      <c r="P2924">
        <v>18</v>
      </c>
      <c r="Q2924" s="13" t="s">
        <v>97</v>
      </c>
      <c r="R2924" s="13" t="s">
        <v>98</v>
      </c>
      <c r="S2924" s="13" t="s">
        <v>196</v>
      </c>
      <c r="T2924">
        <v>5</v>
      </c>
      <c r="U2924">
        <v>5</v>
      </c>
      <c r="V2924">
        <v>0</v>
      </c>
      <c r="W2924" s="13" t="s">
        <v>101</v>
      </c>
      <c r="X2924">
        <v>0.65</v>
      </c>
    </row>
    <row r="2925" spans="1:24" x14ac:dyDescent="0.3">
      <c r="A2925">
        <v>2923</v>
      </c>
      <c r="B2925" t="s">
        <v>206</v>
      </c>
      <c r="C2925" t="s">
        <v>207</v>
      </c>
      <c r="D2925">
        <v>12.857324</v>
      </c>
      <c r="E2925">
        <v>77.431104000000005</v>
      </c>
      <c r="F2925" s="18">
        <v>45300</v>
      </c>
      <c r="G2925" s="19">
        <v>8.3333333333333301E-2</v>
      </c>
      <c r="H2925">
        <v>2</v>
      </c>
      <c r="I2925" s="13" t="s">
        <v>215</v>
      </c>
      <c r="J2925">
        <v>0</v>
      </c>
      <c r="K2925" s="13" t="s">
        <v>92</v>
      </c>
      <c r="L2925">
        <v>2</v>
      </c>
      <c r="M2925">
        <v>0</v>
      </c>
      <c r="N2925" s="13" t="s">
        <v>212</v>
      </c>
      <c r="O2925" s="13" t="s">
        <v>195</v>
      </c>
      <c r="P2925">
        <v>30</v>
      </c>
      <c r="Q2925" s="13" t="s">
        <v>95</v>
      </c>
      <c r="R2925" s="13" t="s">
        <v>208</v>
      </c>
      <c r="S2925" s="13" t="s">
        <v>196</v>
      </c>
      <c r="T2925">
        <v>3</v>
      </c>
      <c r="U2925">
        <v>0</v>
      </c>
      <c r="V2925">
        <v>0</v>
      </c>
      <c r="W2925" s="13" t="s">
        <v>101</v>
      </c>
      <c r="X2925">
        <v>0.25</v>
      </c>
    </row>
    <row r="2926" spans="1:24" x14ac:dyDescent="0.3">
      <c r="A2926">
        <v>2924</v>
      </c>
      <c r="B2926" t="s">
        <v>203</v>
      </c>
      <c r="C2926" t="s">
        <v>203</v>
      </c>
      <c r="D2926">
        <v>28.766337</v>
      </c>
      <c r="E2926">
        <v>77.087626999999998</v>
      </c>
      <c r="F2926" s="18">
        <v>44620</v>
      </c>
      <c r="G2926" s="19">
        <v>0.375</v>
      </c>
      <c r="H2926">
        <v>9</v>
      </c>
      <c r="I2926" s="13" t="s">
        <v>204</v>
      </c>
      <c r="J2926">
        <v>0</v>
      </c>
      <c r="K2926" s="13" t="s">
        <v>214</v>
      </c>
      <c r="L2926">
        <v>2</v>
      </c>
      <c r="M2926">
        <v>0</v>
      </c>
      <c r="N2926" s="13" t="s">
        <v>192</v>
      </c>
      <c r="O2926" s="13" t="s">
        <v>97</v>
      </c>
      <c r="P2926">
        <v>29</v>
      </c>
      <c r="Q2926" s="13" t="s">
        <v>195</v>
      </c>
      <c r="R2926" s="13" t="s">
        <v>205</v>
      </c>
      <c r="S2926" s="13" t="s">
        <v>196</v>
      </c>
      <c r="T2926">
        <v>5</v>
      </c>
      <c r="U2926">
        <v>2</v>
      </c>
      <c r="V2926">
        <v>1</v>
      </c>
      <c r="W2926" s="13" t="s">
        <v>101</v>
      </c>
      <c r="X2926">
        <v>0.25</v>
      </c>
    </row>
    <row r="2927" spans="1:24" x14ac:dyDescent="0.3">
      <c r="A2927">
        <v>2925</v>
      </c>
      <c r="B2927" t="s">
        <v>79</v>
      </c>
      <c r="C2927" t="s">
        <v>80</v>
      </c>
      <c r="D2927">
        <v>18.676362000000001</v>
      </c>
      <c r="E2927">
        <v>73.789800999999997</v>
      </c>
      <c r="F2927" s="18">
        <v>44838</v>
      </c>
      <c r="G2927" s="19">
        <v>0.5</v>
      </c>
      <c r="H2927">
        <v>12</v>
      </c>
      <c r="I2927" s="13" t="s">
        <v>215</v>
      </c>
      <c r="J2927">
        <v>0</v>
      </c>
      <c r="K2927" s="13" t="s">
        <v>214</v>
      </c>
      <c r="L2927">
        <v>1</v>
      </c>
      <c r="M2927">
        <v>1</v>
      </c>
      <c r="N2927" s="13" t="s">
        <v>94</v>
      </c>
      <c r="O2927" s="13" t="s">
        <v>95</v>
      </c>
      <c r="P2927">
        <v>30</v>
      </c>
      <c r="Q2927" s="13" t="s">
        <v>195</v>
      </c>
      <c r="R2927" s="13" t="s">
        <v>98</v>
      </c>
      <c r="S2927" s="13" t="s">
        <v>196</v>
      </c>
      <c r="T2927">
        <v>3</v>
      </c>
      <c r="U2927">
        <v>0</v>
      </c>
      <c r="V2927">
        <v>0</v>
      </c>
      <c r="W2927" s="13" t="s">
        <v>101</v>
      </c>
      <c r="X2927">
        <v>0.45</v>
      </c>
    </row>
    <row r="2928" spans="1:24" x14ac:dyDescent="0.3">
      <c r="A2928">
        <v>2926</v>
      </c>
      <c r="B2928" t="s">
        <v>209</v>
      </c>
      <c r="C2928" t="s">
        <v>210</v>
      </c>
      <c r="D2928">
        <v>17.357627000000001</v>
      </c>
      <c r="E2928">
        <v>78.250484999999998</v>
      </c>
      <c r="F2928" s="18">
        <v>45508</v>
      </c>
      <c r="G2928" s="19">
        <v>0.79166666666666696</v>
      </c>
      <c r="H2928">
        <v>19</v>
      </c>
      <c r="I2928" s="13" t="s">
        <v>89</v>
      </c>
      <c r="J2928">
        <v>1</v>
      </c>
      <c r="K2928" s="13" t="s">
        <v>214</v>
      </c>
      <c r="L2928">
        <v>3</v>
      </c>
      <c r="M2928">
        <v>0</v>
      </c>
      <c r="N2928" s="13" t="s">
        <v>212</v>
      </c>
      <c r="O2928" s="13" t="s">
        <v>95</v>
      </c>
      <c r="P2928">
        <v>24</v>
      </c>
      <c r="Q2928" s="13" t="s">
        <v>97</v>
      </c>
      <c r="R2928" s="13" t="s">
        <v>199</v>
      </c>
      <c r="S2928" s="13" t="s">
        <v>196</v>
      </c>
      <c r="T2928">
        <v>5</v>
      </c>
      <c r="U2928">
        <v>1</v>
      </c>
      <c r="V2928">
        <v>1</v>
      </c>
      <c r="W2928" s="13" t="s">
        <v>101</v>
      </c>
      <c r="X2928">
        <v>0.8</v>
      </c>
    </row>
    <row r="2929" spans="1:24" x14ac:dyDescent="0.3">
      <c r="A2929">
        <v>2927</v>
      </c>
      <c r="B2929" t="s">
        <v>200</v>
      </c>
      <c r="C2929" t="s">
        <v>201</v>
      </c>
      <c r="D2929">
        <v>12.993085000000001</v>
      </c>
      <c r="E2929">
        <v>80.128407999999993</v>
      </c>
      <c r="F2929" s="18">
        <v>44757</v>
      </c>
      <c r="G2929" s="19">
        <v>0.83333333333333304</v>
      </c>
      <c r="H2929">
        <v>20</v>
      </c>
      <c r="I2929" s="13" t="s">
        <v>211</v>
      </c>
      <c r="J2929">
        <v>0</v>
      </c>
      <c r="K2929" s="13" t="s">
        <v>92</v>
      </c>
      <c r="L2929">
        <v>4</v>
      </c>
      <c r="M2929">
        <v>1</v>
      </c>
      <c r="N2929" s="13" t="s">
        <v>212</v>
      </c>
      <c r="O2929" s="13" t="s">
        <v>95</v>
      </c>
      <c r="P2929">
        <v>16</v>
      </c>
      <c r="Q2929" s="13" t="s">
        <v>195</v>
      </c>
      <c r="R2929" s="13" t="s">
        <v>205</v>
      </c>
      <c r="S2929" s="13" t="s">
        <v>196</v>
      </c>
      <c r="T2929">
        <v>1</v>
      </c>
      <c r="U2929">
        <v>0</v>
      </c>
      <c r="V2929">
        <v>0</v>
      </c>
      <c r="W2929" s="13" t="s">
        <v>101</v>
      </c>
      <c r="X2929">
        <v>0.45</v>
      </c>
    </row>
    <row r="2930" spans="1:24" x14ac:dyDescent="0.3">
      <c r="A2930">
        <v>2928</v>
      </c>
      <c r="B2930" t="s">
        <v>206</v>
      </c>
      <c r="C2930" t="s">
        <v>207</v>
      </c>
      <c r="D2930">
        <v>12.964276999999999</v>
      </c>
      <c r="E2930">
        <v>77.514178000000001</v>
      </c>
      <c r="F2930" s="18">
        <v>45269</v>
      </c>
      <c r="G2930" s="19">
        <v>0.29166666666666702</v>
      </c>
      <c r="H2930">
        <v>7</v>
      </c>
      <c r="I2930" s="13" t="s">
        <v>219</v>
      </c>
      <c r="J2930">
        <v>1</v>
      </c>
      <c r="K2930" s="13" t="s">
        <v>214</v>
      </c>
      <c r="L2930">
        <v>4</v>
      </c>
      <c r="M2930">
        <v>1</v>
      </c>
      <c r="N2930" s="13" t="s">
        <v>192</v>
      </c>
      <c r="O2930" s="13" t="s">
        <v>97</v>
      </c>
      <c r="P2930">
        <v>26</v>
      </c>
      <c r="Q2930" s="13" t="s">
        <v>195</v>
      </c>
      <c r="R2930" s="13" t="s">
        <v>208</v>
      </c>
      <c r="S2930" s="13" t="s">
        <v>196</v>
      </c>
      <c r="T2930">
        <v>1</v>
      </c>
      <c r="U2930">
        <v>0</v>
      </c>
      <c r="V2930">
        <v>0</v>
      </c>
      <c r="W2930" s="13" t="s">
        <v>101</v>
      </c>
      <c r="X2930">
        <v>0.1</v>
      </c>
    </row>
    <row r="2931" spans="1:24" x14ac:dyDescent="0.3">
      <c r="A2931">
        <v>2929</v>
      </c>
      <c r="B2931" t="s">
        <v>79</v>
      </c>
      <c r="C2931" t="s">
        <v>80</v>
      </c>
      <c r="D2931">
        <v>18.487200999999999</v>
      </c>
      <c r="E2931">
        <v>73.826446000000004</v>
      </c>
      <c r="F2931" s="18">
        <v>45276</v>
      </c>
      <c r="G2931" s="19">
        <v>0.58333333333333304</v>
      </c>
      <c r="H2931">
        <v>14</v>
      </c>
      <c r="I2931" s="13" t="s">
        <v>219</v>
      </c>
      <c r="J2931">
        <v>1</v>
      </c>
      <c r="K2931" s="13" t="s">
        <v>191</v>
      </c>
      <c r="L2931">
        <v>4</v>
      </c>
      <c r="M2931">
        <v>1</v>
      </c>
      <c r="N2931" s="13" t="s">
        <v>94</v>
      </c>
      <c r="O2931" s="13" t="s">
        <v>95</v>
      </c>
      <c r="P2931">
        <v>25</v>
      </c>
      <c r="Q2931" s="13" t="s">
        <v>195</v>
      </c>
      <c r="R2931" s="13" t="s">
        <v>199</v>
      </c>
      <c r="S2931" s="13" t="s">
        <v>196</v>
      </c>
      <c r="T2931">
        <v>1</v>
      </c>
      <c r="U2931">
        <v>1</v>
      </c>
      <c r="V2931">
        <v>0</v>
      </c>
      <c r="W2931" s="13" t="s">
        <v>101</v>
      </c>
      <c r="X2931">
        <v>0.45</v>
      </c>
    </row>
    <row r="2932" spans="1:24" x14ac:dyDescent="0.3">
      <c r="A2932">
        <v>2930</v>
      </c>
      <c r="B2932" t="s">
        <v>197</v>
      </c>
      <c r="C2932" t="s">
        <v>198</v>
      </c>
      <c r="D2932">
        <v>30.774165</v>
      </c>
      <c r="E2932">
        <v>76.789400999999998</v>
      </c>
      <c r="F2932" s="18">
        <v>45131</v>
      </c>
      <c r="G2932" s="19">
        <v>0.5</v>
      </c>
      <c r="H2932">
        <v>12</v>
      </c>
      <c r="I2932" s="13" t="s">
        <v>204</v>
      </c>
      <c r="J2932">
        <v>0</v>
      </c>
      <c r="K2932" s="13" t="s">
        <v>191</v>
      </c>
      <c r="L2932">
        <v>2</v>
      </c>
      <c r="M2932">
        <v>1</v>
      </c>
      <c r="N2932" s="13" t="s">
        <v>94</v>
      </c>
      <c r="O2932" s="13" t="s">
        <v>95</v>
      </c>
      <c r="P2932">
        <v>16</v>
      </c>
      <c r="Q2932" s="13" t="s">
        <v>95</v>
      </c>
      <c r="R2932" s="13" t="s">
        <v>213</v>
      </c>
      <c r="S2932" s="13" t="s">
        <v>196</v>
      </c>
      <c r="T2932">
        <v>1</v>
      </c>
      <c r="U2932">
        <v>1</v>
      </c>
      <c r="V2932">
        <v>0</v>
      </c>
      <c r="W2932" s="13" t="s">
        <v>101</v>
      </c>
      <c r="X2932">
        <v>0.45</v>
      </c>
    </row>
    <row r="2933" spans="1:24" x14ac:dyDescent="0.3">
      <c r="A2933">
        <v>2931</v>
      </c>
      <c r="B2933" t="s">
        <v>79</v>
      </c>
      <c r="C2933" t="s">
        <v>80</v>
      </c>
      <c r="D2933">
        <v>18.599936</v>
      </c>
      <c r="E2933">
        <v>73.884245000000007</v>
      </c>
      <c r="F2933" s="18">
        <v>45176</v>
      </c>
      <c r="G2933" s="19">
        <v>0.91666666666666696</v>
      </c>
      <c r="H2933">
        <v>22</v>
      </c>
      <c r="I2933" s="13" t="s">
        <v>202</v>
      </c>
      <c r="J2933">
        <v>0</v>
      </c>
      <c r="K2933" s="13" t="s">
        <v>92</v>
      </c>
      <c r="L2933">
        <v>5</v>
      </c>
      <c r="M2933">
        <v>0</v>
      </c>
      <c r="N2933" s="13" t="s">
        <v>212</v>
      </c>
      <c r="O2933" s="13" t="s">
        <v>195</v>
      </c>
      <c r="P2933">
        <v>29</v>
      </c>
      <c r="Q2933" s="13" t="s">
        <v>195</v>
      </c>
      <c r="R2933" s="13" t="s">
        <v>205</v>
      </c>
      <c r="S2933" s="13" t="s">
        <v>193</v>
      </c>
      <c r="T2933">
        <v>5</v>
      </c>
      <c r="U2933">
        <v>5</v>
      </c>
      <c r="V2933">
        <v>0</v>
      </c>
      <c r="W2933" s="13" t="s">
        <v>101</v>
      </c>
      <c r="X2933">
        <v>0.25</v>
      </c>
    </row>
    <row r="2934" spans="1:24" x14ac:dyDescent="0.3">
      <c r="A2934">
        <v>2932</v>
      </c>
      <c r="B2934" t="s">
        <v>190</v>
      </c>
      <c r="C2934" t="s">
        <v>80</v>
      </c>
      <c r="D2934">
        <v>19.114898</v>
      </c>
      <c r="E2934">
        <v>72.789539000000005</v>
      </c>
      <c r="F2934" s="18">
        <v>44733</v>
      </c>
      <c r="G2934" s="19">
        <v>0.41666666666666702</v>
      </c>
      <c r="H2934">
        <v>10</v>
      </c>
      <c r="I2934" s="13" t="s">
        <v>215</v>
      </c>
      <c r="J2934">
        <v>0</v>
      </c>
      <c r="K2934" s="13" t="s">
        <v>191</v>
      </c>
      <c r="L2934">
        <v>4</v>
      </c>
      <c r="M2934">
        <v>1</v>
      </c>
      <c r="N2934" s="13" t="s">
        <v>212</v>
      </c>
      <c r="O2934" s="13" t="s">
        <v>95</v>
      </c>
      <c r="P2934">
        <v>22</v>
      </c>
      <c r="Q2934" s="13" t="s">
        <v>97</v>
      </c>
      <c r="R2934" s="13" t="s">
        <v>205</v>
      </c>
      <c r="S2934" s="13" t="s">
        <v>99</v>
      </c>
      <c r="T2934">
        <v>4</v>
      </c>
      <c r="U2934">
        <v>4</v>
      </c>
      <c r="V2934">
        <v>1</v>
      </c>
      <c r="W2934" s="13" t="s">
        <v>101</v>
      </c>
      <c r="X2934">
        <v>1</v>
      </c>
    </row>
    <row r="2935" spans="1:24" x14ac:dyDescent="0.3">
      <c r="A2935">
        <v>2933</v>
      </c>
      <c r="B2935" t="s">
        <v>209</v>
      </c>
      <c r="C2935" t="s">
        <v>210</v>
      </c>
      <c r="D2935">
        <v>17.318041000000001</v>
      </c>
      <c r="E2935">
        <v>78.340419999999995</v>
      </c>
      <c r="F2935" s="18">
        <v>44966</v>
      </c>
      <c r="G2935" s="19">
        <v>0.66666666666666696</v>
      </c>
      <c r="H2935">
        <v>16</v>
      </c>
      <c r="I2935" s="13" t="s">
        <v>202</v>
      </c>
      <c r="J2935">
        <v>0</v>
      </c>
      <c r="K2935" s="13" t="s">
        <v>214</v>
      </c>
      <c r="L2935">
        <v>2</v>
      </c>
      <c r="M2935">
        <v>0</v>
      </c>
      <c r="N2935" s="13" t="s">
        <v>192</v>
      </c>
      <c r="O2935" s="13" t="s">
        <v>97</v>
      </c>
      <c r="P2935">
        <v>36</v>
      </c>
      <c r="Q2935" s="13" t="s">
        <v>195</v>
      </c>
      <c r="R2935" s="13" t="s">
        <v>208</v>
      </c>
      <c r="S2935" s="13" t="s">
        <v>196</v>
      </c>
      <c r="T2935">
        <v>5</v>
      </c>
      <c r="U2935">
        <v>4</v>
      </c>
      <c r="V2935">
        <v>0</v>
      </c>
      <c r="W2935" s="13" t="s">
        <v>101</v>
      </c>
      <c r="X2935">
        <v>0.1</v>
      </c>
    </row>
    <row r="2936" spans="1:24" x14ac:dyDescent="0.3">
      <c r="A2936">
        <v>2934</v>
      </c>
      <c r="B2936" t="s">
        <v>190</v>
      </c>
      <c r="C2936" t="s">
        <v>80</v>
      </c>
      <c r="D2936">
        <v>18.944889</v>
      </c>
      <c r="E2936">
        <v>72.841558000000006</v>
      </c>
      <c r="F2936" s="18">
        <v>44562</v>
      </c>
      <c r="G2936" s="19">
        <v>0</v>
      </c>
      <c r="H2936">
        <v>0</v>
      </c>
      <c r="I2936" s="13" t="s">
        <v>219</v>
      </c>
      <c r="J2936">
        <v>1</v>
      </c>
      <c r="K2936" s="13" t="s">
        <v>92</v>
      </c>
      <c r="L2936">
        <v>3</v>
      </c>
      <c r="M2936">
        <v>0</v>
      </c>
      <c r="N2936" s="13" t="s">
        <v>192</v>
      </c>
      <c r="O2936" s="13" t="s">
        <v>97</v>
      </c>
      <c r="P2936">
        <v>24</v>
      </c>
      <c r="Q2936" s="13" t="s">
        <v>95</v>
      </c>
      <c r="R2936" s="13" t="s">
        <v>213</v>
      </c>
      <c r="S2936" s="13" t="s">
        <v>99</v>
      </c>
      <c r="T2936">
        <v>5</v>
      </c>
      <c r="U2936">
        <v>5</v>
      </c>
      <c r="V2936">
        <v>0</v>
      </c>
      <c r="W2936" s="13" t="s">
        <v>101</v>
      </c>
      <c r="X2936">
        <v>0.3</v>
      </c>
    </row>
    <row r="2937" spans="1:24" x14ac:dyDescent="0.3">
      <c r="A2937">
        <v>2935</v>
      </c>
      <c r="B2937" t="s">
        <v>190</v>
      </c>
      <c r="C2937" t="s">
        <v>80</v>
      </c>
      <c r="D2937">
        <v>19.119913</v>
      </c>
      <c r="E2937">
        <v>72.947732999999999</v>
      </c>
      <c r="F2937" s="18">
        <v>45721</v>
      </c>
      <c r="G2937" s="19">
        <v>0.16666666666666699</v>
      </c>
      <c r="H2937">
        <v>4</v>
      </c>
      <c r="I2937" s="13" t="s">
        <v>194</v>
      </c>
      <c r="J2937">
        <v>0</v>
      </c>
      <c r="K2937" s="13" t="s">
        <v>191</v>
      </c>
      <c r="L2937">
        <v>5</v>
      </c>
      <c r="M2937">
        <v>0</v>
      </c>
      <c r="N2937" s="13" t="s">
        <v>212</v>
      </c>
      <c r="O2937" s="13" t="s">
        <v>195</v>
      </c>
      <c r="P2937">
        <v>23</v>
      </c>
      <c r="Q2937" s="13" t="s">
        <v>95</v>
      </c>
      <c r="R2937" s="13" t="s">
        <v>98</v>
      </c>
      <c r="S2937" s="13" t="s">
        <v>196</v>
      </c>
      <c r="T2937">
        <v>3</v>
      </c>
      <c r="U2937">
        <v>0</v>
      </c>
      <c r="V2937">
        <v>0</v>
      </c>
      <c r="W2937" s="13" t="s">
        <v>101</v>
      </c>
      <c r="X2937">
        <v>0.25</v>
      </c>
    </row>
    <row r="2938" spans="1:24" x14ac:dyDescent="0.3">
      <c r="A2938">
        <v>2936</v>
      </c>
      <c r="B2938" t="s">
        <v>200</v>
      </c>
      <c r="C2938" t="s">
        <v>201</v>
      </c>
      <c r="D2938">
        <v>13.112555</v>
      </c>
      <c r="E2938">
        <v>80.102129000000005</v>
      </c>
      <c r="F2938" s="18">
        <v>45574</v>
      </c>
      <c r="G2938" s="19">
        <v>8.3333333333333301E-2</v>
      </c>
      <c r="H2938">
        <v>2</v>
      </c>
      <c r="I2938" s="13" t="s">
        <v>194</v>
      </c>
      <c r="J2938">
        <v>0</v>
      </c>
      <c r="K2938" s="13" t="s">
        <v>92</v>
      </c>
      <c r="L2938">
        <v>2</v>
      </c>
      <c r="M2938">
        <v>0</v>
      </c>
      <c r="N2938" s="13" t="s">
        <v>212</v>
      </c>
      <c r="O2938" s="13" t="s">
        <v>95</v>
      </c>
      <c r="P2938">
        <v>31</v>
      </c>
      <c r="Q2938" s="13" t="s">
        <v>97</v>
      </c>
      <c r="R2938" s="13" t="s">
        <v>208</v>
      </c>
      <c r="S2938" s="13" t="s">
        <v>196</v>
      </c>
      <c r="T2938">
        <v>1</v>
      </c>
      <c r="U2938">
        <v>1</v>
      </c>
      <c r="V2938">
        <v>0</v>
      </c>
      <c r="W2938" s="13" t="s">
        <v>101</v>
      </c>
      <c r="X2938">
        <v>0.65</v>
      </c>
    </row>
    <row r="2939" spans="1:24" x14ac:dyDescent="0.3">
      <c r="A2939">
        <v>2937</v>
      </c>
      <c r="B2939" t="s">
        <v>217</v>
      </c>
      <c r="C2939" t="s">
        <v>218</v>
      </c>
      <c r="D2939">
        <v>22.403203000000001</v>
      </c>
      <c r="E2939">
        <v>88.228926999999999</v>
      </c>
      <c r="F2939" s="18">
        <v>44655</v>
      </c>
      <c r="G2939" s="19">
        <v>0.20833333333333301</v>
      </c>
      <c r="H2939">
        <v>5</v>
      </c>
      <c r="I2939" s="13" t="s">
        <v>204</v>
      </c>
      <c r="J2939">
        <v>0</v>
      </c>
      <c r="K2939" s="13" t="s">
        <v>92</v>
      </c>
      <c r="L2939">
        <v>5</v>
      </c>
      <c r="M2939">
        <v>0</v>
      </c>
      <c r="N2939" s="13" t="s">
        <v>192</v>
      </c>
      <c r="O2939" s="13" t="s">
        <v>97</v>
      </c>
      <c r="P2939">
        <v>38</v>
      </c>
      <c r="Q2939" s="13" t="s">
        <v>95</v>
      </c>
      <c r="R2939" s="13" t="s">
        <v>213</v>
      </c>
      <c r="S2939" s="13" t="s">
        <v>196</v>
      </c>
      <c r="T2939">
        <v>4</v>
      </c>
      <c r="U2939">
        <v>4</v>
      </c>
      <c r="V2939">
        <v>0</v>
      </c>
      <c r="W2939" s="13" t="s">
        <v>101</v>
      </c>
      <c r="X2939">
        <v>0.1</v>
      </c>
    </row>
    <row r="2940" spans="1:24" x14ac:dyDescent="0.3">
      <c r="A2940">
        <v>2938</v>
      </c>
      <c r="B2940" t="s">
        <v>79</v>
      </c>
      <c r="C2940" t="s">
        <v>80</v>
      </c>
      <c r="D2940">
        <v>18.630606</v>
      </c>
      <c r="E2940">
        <v>73.920147999999998</v>
      </c>
      <c r="F2940" s="18">
        <v>45601</v>
      </c>
      <c r="G2940" s="19">
        <v>4.1666666666666699E-2</v>
      </c>
      <c r="H2940">
        <v>1</v>
      </c>
      <c r="I2940" s="13" t="s">
        <v>215</v>
      </c>
      <c r="J2940">
        <v>0</v>
      </c>
      <c r="K2940" s="13" t="s">
        <v>92</v>
      </c>
      <c r="L2940">
        <v>1</v>
      </c>
      <c r="M2940">
        <v>1</v>
      </c>
      <c r="N2940" s="13" t="s">
        <v>212</v>
      </c>
      <c r="O2940" s="13" t="s">
        <v>195</v>
      </c>
      <c r="P2940">
        <v>39</v>
      </c>
      <c r="Q2940" s="13" t="s">
        <v>95</v>
      </c>
      <c r="R2940" s="13" t="s">
        <v>213</v>
      </c>
      <c r="S2940" s="13" t="s">
        <v>196</v>
      </c>
      <c r="T2940">
        <v>2</v>
      </c>
      <c r="U2940">
        <v>1</v>
      </c>
      <c r="V2940">
        <v>0</v>
      </c>
      <c r="W2940" s="13" t="s">
        <v>101</v>
      </c>
      <c r="X2940">
        <v>0.25</v>
      </c>
    </row>
    <row r="2941" spans="1:24" x14ac:dyDescent="0.3">
      <c r="A2941">
        <v>2939</v>
      </c>
      <c r="B2941" t="s">
        <v>217</v>
      </c>
      <c r="C2941" t="s">
        <v>218</v>
      </c>
      <c r="D2941">
        <v>22.646191999999999</v>
      </c>
      <c r="E2941">
        <v>88.403397999999996</v>
      </c>
      <c r="F2941" s="18">
        <v>45308</v>
      </c>
      <c r="G2941" s="19">
        <v>0.29166666666666702</v>
      </c>
      <c r="H2941">
        <v>7</v>
      </c>
      <c r="I2941" s="13" t="s">
        <v>194</v>
      </c>
      <c r="J2941">
        <v>0</v>
      </c>
      <c r="K2941" s="13" t="s">
        <v>191</v>
      </c>
      <c r="L2941">
        <v>5</v>
      </c>
      <c r="M2941">
        <v>0</v>
      </c>
      <c r="N2941" s="13" t="s">
        <v>212</v>
      </c>
      <c r="O2941" s="13" t="s">
        <v>195</v>
      </c>
      <c r="P2941">
        <v>36</v>
      </c>
      <c r="Q2941" s="13" t="s">
        <v>195</v>
      </c>
      <c r="R2941" s="13" t="s">
        <v>199</v>
      </c>
      <c r="S2941" s="13" t="s">
        <v>193</v>
      </c>
      <c r="T2941">
        <v>5</v>
      </c>
      <c r="U2941">
        <v>0</v>
      </c>
      <c r="V2941">
        <v>0</v>
      </c>
      <c r="W2941" s="13" t="s">
        <v>101</v>
      </c>
      <c r="X2941">
        <v>0.25</v>
      </c>
    </row>
    <row r="2942" spans="1:24" x14ac:dyDescent="0.3">
      <c r="A2942">
        <v>2940</v>
      </c>
      <c r="B2942" t="s">
        <v>203</v>
      </c>
      <c r="C2942" t="s">
        <v>203</v>
      </c>
      <c r="D2942">
        <v>28.684653000000001</v>
      </c>
      <c r="E2942">
        <v>77.177228999999997</v>
      </c>
      <c r="F2942" s="18">
        <v>45226</v>
      </c>
      <c r="G2942" s="19">
        <v>0.625</v>
      </c>
      <c r="H2942">
        <v>15</v>
      </c>
      <c r="I2942" s="13" t="s">
        <v>211</v>
      </c>
      <c r="J2942">
        <v>0</v>
      </c>
      <c r="K2942" s="13" t="s">
        <v>92</v>
      </c>
      <c r="L2942">
        <v>5</v>
      </c>
      <c r="M2942">
        <v>1</v>
      </c>
      <c r="N2942" s="13" t="s">
        <v>192</v>
      </c>
      <c r="O2942" s="13" t="s">
        <v>97</v>
      </c>
      <c r="P2942">
        <v>37</v>
      </c>
      <c r="Q2942" s="13" t="s">
        <v>95</v>
      </c>
      <c r="R2942" s="13" t="s">
        <v>199</v>
      </c>
      <c r="S2942" s="13" t="s">
        <v>196</v>
      </c>
      <c r="T2942">
        <v>2</v>
      </c>
      <c r="U2942">
        <v>2</v>
      </c>
      <c r="V2942">
        <v>0</v>
      </c>
      <c r="W2942" s="13" t="s">
        <v>101</v>
      </c>
      <c r="X2942">
        <v>0.1</v>
      </c>
    </row>
    <row r="2943" spans="1:24" x14ac:dyDescent="0.3">
      <c r="A2943">
        <v>2941</v>
      </c>
      <c r="B2943" t="s">
        <v>197</v>
      </c>
      <c r="C2943" t="s">
        <v>198</v>
      </c>
      <c r="D2943">
        <v>30.602681</v>
      </c>
      <c r="E2943">
        <v>76.803858000000005</v>
      </c>
      <c r="F2943" s="18">
        <v>44893</v>
      </c>
      <c r="G2943" s="19">
        <v>0.16666666666666699</v>
      </c>
      <c r="H2943">
        <v>4</v>
      </c>
      <c r="I2943" s="13" t="s">
        <v>204</v>
      </c>
      <c r="J2943">
        <v>0</v>
      </c>
      <c r="K2943" s="13" t="s">
        <v>92</v>
      </c>
      <c r="L2943">
        <v>2</v>
      </c>
      <c r="M2943">
        <v>1</v>
      </c>
      <c r="N2943" s="13" t="s">
        <v>192</v>
      </c>
      <c r="O2943" s="13" t="s">
        <v>97</v>
      </c>
      <c r="P2943">
        <v>21</v>
      </c>
      <c r="Q2943" s="13" t="s">
        <v>97</v>
      </c>
      <c r="R2943" s="13" t="s">
        <v>208</v>
      </c>
      <c r="S2943" s="13" t="s">
        <v>196</v>
      </c>
      <c r="T2943">
        <v>5</v>
      </c>
      <c r="U2943">
        <v>2</v>
      </c>
      <c r="V2943">
        <v>0</v>
      </c>
      <c r="W2943" s="13" t="s">
        <v>101</v>
      </c>
      <c r="X2943">
        <v>0.3</v>
      </c>
    </row>
    <row r="2944" spans="1:24" x14ac:dyDescent="0.3">
      <c r="A2944">
        <v>2942</v>
      </c>
      <c r="B2944" t="s">
        <v>197</v>
      </c>
      <c r="C2944" t="s">
        <v>198</v>
      </c>
      <c r="D2944">
        <v>30.669694</v>
      </c>
      <c r="E2944">
        <v>76.720552999999995</v>
      </c>
      <c r="F2944" s="18">
        <v>44764</v>
      </c>
      <c r="G2944" s="19">
        <v>0</v>
      </c>
      <c r="H2944">
        <v>0</v>
      </c>
      <c r="I2944" s="13" t="s">
        <v>211</v>
      </c>
      <c r="J2944">
        <v>0</v>
      </c>
      <c r="K2944" s="13" t="s">
        <v>191</v>
      </c>
      <c r="L2944">
        <v>3</v>
      </c>
      <c r="M2944">
        <v>1</v>
      </c>
      <c r="N2944" s="13" t="s">
        <v>94</v>
      </c>
      <c r="O2944" s="13" t="s">
        <v>95</v>
      </c>
      <c r="P2944">
        <v>17</v>
      </c>
      <c r="Q2944" s="13" t="s">
        <v>95</v>
      </c>
      <c r="R2944" s="13" t="s">
        <v>199</v>
      </c>
      <c r="S2944" s="13" t="s">
        <v>196</v>
      </c>
      <c r="T2944">
        <v>2</v>
      </c>
      <c r="U2944">
        <v>1</v>
      </c>
      <c r="V2944">
        <v>0</v>
      </c>
      <c r="W2944" s="13" t="s">
        <v>101</v>
      </c>
      <c r="X2944">
        <v>0.45</v>
      </c>
    </row>
    <row r="2945" spans="1:24" x14ac:dyDescent="0.3">
      <c r="A2945">
        <v>2943</v>
      </c>
      <c r="B2945" t="s">
        <v>206</v>
      </c>
      <c r="C2945" t="s">
        <v>207</v>
      </c>
      <c r="D2945">
        <v>13.122534999999999</v>
      </c>
      <c r="E2945">
        <v>77.604189000000005</v>
      </c>
      <c r="F2945" s="18">
        <v>45660</v>
      </c>
      <c r="G2945" s="19">
        <v>0.45833333333333298</v>
      </c>
      <c r="H2945">
        <v>11</v>
      </c>
      <c r="I2945" s="13" t="s">
        <v>211</v>
      </c>
      <c r="J2945">
        <v>0</v>
      </c>
      <c r="K2945" s="13" t="s">
        <v>92</v>
      </c>
      <c r="L2945">
        <v>6</v>
      </c>
      <c r="M2945">
        <v>0</v>
      </c>
      <c r="N2945" s="13" t="s">
        <v>94</v>
      </c>
      <c r="O2945" s="13" t="s">
        <v>95</v>
      </c>
      <c r="P2945">
        <v>40</v>
      </c>
      <c r="Q2945" s="13" t="s">
        <v>95</v>
      </c>
      <c r="R2945" s="13" t="s">
        <v>199</v>
      </c>
      <c r="S2945" s="13" t="s">
        <v>196</v>
      </c>
      <c r="T2945">
        <v>5</v>
      </c>
      <c r="U2945">
        <v>3</v>
      </c>
      <c r="V2945">
        <v>0</v>
      </c>
      <c r="W2945" s="13" t="s">
        <v>101</v>
      </c>
      <c r="X2945">
        <v>0.45</v>
      </c>
    </row>
    <row r="2946" spans="1:24" x14ac:dyDescent="0.3">
      <c r="A2946">
        <v>2944</v>
      </c>
      <c r="B2946" t="s">
        <v>79</v>
      </c>
      <c r="C2946" t="s">
        <v>80</v>
      </c>
      <c r="D2946">
        <v>18.550552</v>
      </c>
      <c r="E2946">
        <v>73.932219000000003</v>
      </c>
      <c r="F2946" s="18">
        <v>45016</v>
      </c>
      <c r="G2946" s="19">
        <v>0.33333333333333298</v>
      </c>
      <c r="H2946">
        <v>8</v>
      </c>
      <c r="I2946" s="13" t="s">
        <v>211</v>
      </c>
      <c r="J2946">
        <v>0</v>
      </c>
      <c r="K2946" s="13" t="s">
        <v>214</v>
      </c>
      <c r="L2946">
        <v>2</v>
      </c>
      <c r="M2946">
        <v>1</v>
      </c>
      <c r="N2946" s="13" t="s">
        <v>212</v>
      </c>
      <c r="O2946" s="13" t="s">
        <v>195</v>
      </c>
      <c r="P2946">
        <v>22</v>
      </c>
      <c r="Q2946" s="13" t="s">
        <v>97</v>
      </c>
      <c r="R2946" s="13" t="s">
        <v>208</v>
      </c>
      <c r="S2946" s="13" t="s">
        <v>196</v>
      </c>
      <c r="T2946">
        <v>1</v>
      </c>
      <c r="U2946">
        <v>0</v>
      </c>
      <c r="V2946">
        <v>1</v>
      </c>
      <c r="W2946" s="13" t="s">
        <v>101</v>
      </c>
      <c r="X2946">
        <v>0.6</v>
      </c>
    </row>
    <row r="2947" spans="1:24" x14ac:dyDescent="0.3">
      <c r="A2947">
        <v>2945</v>
      </c>
      <c r="B2947" t="s">
        <v>190</v>
      </c>
      <c r="C2947" t="s">
        <v>80</v>
      </c>
      <c r="D2947">
        <v>18.941447</v>
      </c>
      <c r="E2947">
        <v>72.703152000000003</v>
      </c>
      <c r="F2947" s="18">
        <v>44676</v>
      </c>
      <c r="G2947" s="19">
        <v>0.95833333333333304</v>
      </c>
      <c r="H2947">
        <v>23</v>
      </c>
      <c r="I2947" s="13" t="s">
        <v>204</v>
      </c>
      <c r="J2947">
        <v>0</v>
      </c>
      <c r="K2947" s="13" t="s">
        <v>191</v>
      </c>
      <c r="L2947">
        <v>3</v>
      </c>
      <c r="M2947">
        <v>1</v>
      </c>
      <c r="N2947" s="13" t="s">
        <v>94</v>
      </c>
      <c r="O2947" s="13" t="s">
        <v>95</v>
      </c>
      <c r="P2947">
        <v>17</v>
      </c>
      <c r="Q2947" s="13" t="s">
        <v>97</v>
      </c>
      <c r="R2947" s="13" t="s">
        <v>205</v>
      </c>
      <c r="S2947" s="13" t="s">
        <v>196</v>
      </c>
      <c r="T2947">
        <v>4</v>
      </c>
      <c r="U2947">
        <v>4</v>
      </c>
      <c r="V2947">
        <v>0</v>
      </c>
      <c r="W2947" s="13" t="s">
        <v>101</v>
      </c>
      <c r="X2947">
        <v>0.65</v>
      </c>
    </row>
    <row r="2948" spans="1:24" x14ac:dyDescent="0.3">
      <c r="A2948">
        <v>2946</v>
      </c>
      <c r="B2948" t="s">
        <v>200</v>
      </c>
      <c r="C2948" t="s">
        <v>201</v>
      </c>
      <c r="D2948">
        <v>13.102968000000001</v>
      </c>
      <c r="E2948">
        <v>80.205929999999995</v>
      </c>
      <c r="F2948" s="18">
        <v>44920</v>
      </c>
      <c r="G2948" s="19">
        <v>0.20833333333333301</v>
      </c>
      <c r="H2948">
        <v>5</v>
      </c>
      <c r="I2948" s="13" t="s">
        <v>89</v>
      </c>
      <c r="J2948">
        <v>1</v>
      </c>
      <c r="K2948" s="13" t="s">
        <v>191</v>
      </c>
      <c r="L2948">
        <v>6</v>
      </c>
      <c r="M2948">
        <v>0</v>
      </c>
      <c r="N2948" s="13" t="s">
        <v>192</v>
      </c>
      <c r="O2948" s="13" t="s">
        <v>97</v>
      </c>
      <c r="P2948">
        <v>31</v>
      </c>
      <c r="Q2948" s="13" t="s">
        <v>95</v>
      </c>
      <c r="R2948" s="13" t="s">
        <v>98</v>
      </c>
      <c r="S2948" s="13" t="s">
        <v>193</v>
      </c>
      <c r="T2948">
        <v>2</v>
      </c>
      <c r="U2948">
        <v>0</v>
      </c>
      <c r="V2948">
        <v>0</v>
      </c>
      <c r="W2948" s="13" t="s">
        <v>101</v>
      </c>
      <c r="X2948">
        <v>0.1</v>
      </c>
    </row>
    <row r="2949" spans="1:24" x14ac:dyDescent="0.3">
      <c r="A2949">
        <v>2947</v>
      </c>
      <c r="B2949" t="s">
        <v>217</v>
      </c>
      <c r="C2949" t="s">
        <v>218</v>
      </c>
      <c r="D2949">
        <v>22.573103</v>
      </c>
      <c r="E2949">
        <v>88.205978000000002</v>
      </c>
      <c r="F2949" s="18">
        <v>45134</v>
      </c>
      <c r="G2949" s="19">
        <v>0</v>
      </c>
      <c r="H2949">
        <v>0</v>
      </c>
      <c r="I2949" s="13" t="s">
        <v>202</v>
      </c>
      <c r="J2949">
        <v>0</v>
      </c>
      <c r="K2949" s="13" t="s">
        <v>214</v>
      </c>
      <c r="L2949">
        <v>1</v>
      </c>
      <c r="M2949">
        <v>0</v>
      </c>
      <c r="N2949" s="13" t="s">
        <v>212</v>
      </c>
      <c r="O2949" s="13" t="s">
        <v>195</v>
      </c>
      <c r="P2949">
        <v>28</v>
      </c>
      <c r="Q2949" s="13" t="s">
        <v>95</v>
      </c>
      <c r="R2949" s="13" t="s">
        <v>98</v>
      </c>
      <c r="S2949" s="13" t="s">
        <v>196</v>
      </c>
      <c r="T2949">
        <v>3</v>
      </c>
      <c r="U2949">
        <v>3</v>
      </c>
      <c r="V2949">
        <v>0</v>
      </c>
      <c r="W2949" s="13" t="s">
        <v>101</v>
      </c>
      <c r="X2949">
        <v>0.25</v>
      </c>
    </row>
    <row r="2950" spans="1:24" x14ac:dyDescent="0.3">
      <c r="A2950">
        <v>2948</v>
      </c>
      <c r="B2950" t="s">
        <v>190</v>
      </c>
      <c r="C2950" t="s">
        <v>80</v>
      </c>
      <c r="D2950">
        <v>19.152381999999999</v>
      </c>
      <c r="E2950">
        <v>72.833618000000001</v>
      </c>
      <c r="F2950" s="18">
        <v>45219</v>
      </c>
      <c r="G2950" s="19">
        <v>0.75</v>
      </c>
      <c r="H2950">
        <v>18</v>
      </c>
      <c r="I2950" s="13" t="s">
        <v>211</v>
      </c>
      <c r="J2950">
        <v>0</v>
      </c>
      <c r="K2950" s="13" t="s">
        <v>92</v>
      </c>
      <c r="L2950">
        <v>5</v>
      </c>
      <c r="M2950">
        <v>0</v>
      </c>
      <c r="N2950" s="13" t="s">
        <v>94</v>
      </c>
      <c r="O2950" s="13" t="s">
        <v>95</v>
      </c>
      <c r="P2950">
        <v>28</v>
      </c>
      <c r="Q2950" s="13" t="s">
        <v>195</v>
      </c>
      <c r="R2950" s="13" t="s">
        <v>199</v>
      </c>
      <c r="S2950" s="13" t="s">
        <v>193</v>
      </c>
      <c r="T2950">
        <v>1</v>
      </c>
      <c r="U2950">
        <v>1</v>
      </c>
      <c r="V2950">
        <v>1</v>
      </c>
      <c r="W2950" s="13" t="s">
        <v>101</v>
      </c>
      <c r="X2950">
        <v>0.6</v>
      </c>
    </row>
    <row r="2951" spans="1:24" x14ac:dyDescent="0.3">
      <c r="A2951">
        <v>2949</v>
      </c>
      <c r="B2951" t="s">
        <v>197</v>
      </c>
      <c r="C2951" t="s">
        <v>198</v>
      </c>
      <c r="D2951">
        <v>30.747318</v>
      </c>
      <c r="E2951">
        <v>76.846252000000007</v>
      </c>
      <c r="F2951" s="18">
        <v>45478</v>
      </c>
      <c r="G2951" s="19">
        <v>0.95833333333333304</v>
      </c>
      <c r="H2951">
        <v>23</v>
      </c>
      <c r="I2951" s="13" t="s">
        <v>211</v>
      </c>
      <c r="J2951">
        <v>0</v>
      </c>
      <c r="K2951" s="13" t="s">
        <v>191</v>
      </c>
      <c r="L2951">
        <v>1</v>
      </c>
      <c r="M2951">
        <v>0</v>
      </c>
      <c r="N2951" s="13" t="s">
        <v>94</v>
      </c>
      <c r="O2951" s="13" t="s">
        <v>95</v>
      </c>
      <c r="P2951">
        <v>33</v>
      </c>
      <c r="Q2951" s="13" t="s">
        <v>95</v>
      </c>
      <c r="R2951" s="13" t="s">
        <v>213</v>
      </c>
      <c r="S2951" s="13" t="s">
        <v>196</v>
      </c>
      <c r="T2951">
        <v>3</v>
      </c>
      <c r="U2951">
        <v>3</v>
      </c>
      <c r="V2951">
        <v>0</v>
      </c>
      <c r="W2951" s="13" t="s">
        <v>101</v>
      </c>
      <c r="X2951">
        <v>0.45</v>
      </c>
    </row>
    <row r="2952" spans="1:24" x14ac:dyDescent="0.3">
      <c r="A2952">
        <v>2950</v>
      </c>
      <c r="B2952" t="s">
        <v>217</v>
      </c>
      <c r="C2952" t="s">
        <v>218</v>
      </c>
      <c r="D2952">
        <v>22.559576</v>
      </c>
      <c r="E2952">
        <v>88.256338999999997</v>
      </c>
      <c r="F2952" s="18">
        <v>44749</v>
      </c>
      <c r="G2952" s="19">
        <v>0.125</v>
      </c>
      <c r="H2952">
        <v>3</v>
      </c>
      <c r="I2952" s="13" t="s">
        <v>202</v>
      </c>
      <c r="J2952">
        <v>0</v>
      </c>
      <c r="K2952" s="13" t="s">
        <v>214</v>
      </c>
      <c r="L2952">
        <v>1</v>
      </c>
      <c r="M2952">
        <v>0</v>
      </c>
      <c r="N2952" s="13" t="s">
        <v>94</v>
      </c>
      <c r="O2952" s="13" t="s">
        <v>95</v>
      </c>
      <c r="P2952">
        <v>37</v>
      </c>
      <c r="Q2952" s="13" t="s">
        <v>195</v>
      </c>
      <c r="R2952" s="13" t="s">
        <v>205</v>
      </c>
      <c r="S2952" s="13" t="s">
        <v>99</v>
      </c>
      <c r="T2952">
        <v>5</v>
      </c>
      <c r="U2952">
        <v>5</v>
      </c>
      <c r="V2952">
        <v>0</v>
      </c>
      <c r="W2952" s="13" t="s">
        <v>101</v>
      </c>
      <c r="X2952">
        <v>0.65</v>
      </c>
    </row>
    <row r="2953" spans="1:24" x14ac:dyDescent="0.3">
      <c r="A2953">
        <v>2951</v>
      </c>
      <c r="B2953" t="s">
        <v>203</v>
      </c>
      <c r="C2953" t="s">
        <v>203</v>
      </c>
      <c r="D2953">
        <v>28.894459999999999</v>
      </c>
      <c r="E2953">
        <v>76.998875999999996</v>
      </c>
      <c r="F2953" s="18">
        <v>45286</v>
      </c>
      <c r="G2953" s="19">
        <v>0.16666666666666699</v>
      </c>
      <c r="H2953">
        <v>4</v>
      </c>
      <c r="I2953" s="13" t="s">
        <v>215</v>
      </c>
      <c r="J2953">
        <v>0</v>
      </c>
      <c r="K2953" s="13" t="s">
        <v>214</v>
      </c>
      <c r="L2953">
        <v>4</v>
      </c>
      <c r="M2953">
        <v>1</v>
      </c>
      <c r="N2953" s="13" t="s">
        <v>94</v>
      </c>
      <c r="O2953" s="13" t="s">
        <v>95</v>
      </c>
      <c r="P2953">
        <v>26</v>
      </c>
      <c r="Q2953" s="13" t="s">
        <v>95</v>
      </c>
      <c r="R2953" s="13" t="s">
        <v>213</v>
      </c>
      <c r="S2953" s="13" t="s">
        <v>99</v>
      </c>
      <c r="T2953">
        <v>5</v>
      </c>
      <c r="U2953">
        <v>5</v>
      </c>
      <c r="V2953">
        <v>0</v>
      </c>
      <c r="W2953" s="13" t="s">
        <v>101</v>
      </c>
      <c r="X2953">
        <v>0.65</v>
      </c>
    </row>
    <row r="2954" spans="1:24" x14ac:dyDescent="0.3">
      <c r="A2954">
        <v>2952</v>
      </c>
      <c r="B2954" t="s">
        <v>217</v>
      </c>
      <c r="C2954" t="s">
        <v>218</v>
      </c>
      <c r="D2954">
        <v>22.563300000000002</v>
      </c>
      <c r="E2954">
        <v>88.291421</v>
      </c>
      <c r="F2954" s="18">
        <v>45701</v>
      </c>
      <c r="G2954" s="19">
        <v>0.16666666666666699</v>
      </c>
      <c r="H2954">
        <v>4</v>
      </c>
      <c r="I2954" s="13" t="s">
        <v>202</v>
      </c>
      <c r="J2954">
        <v>0</v>
      </c>
      <c r="K2954" s="13" t="s">
        <v>214</v>
      </c>
      <c r="L2954">
        <v>5</v>
      </c>
      <c r="M2954">
        <v>0</v>
      </c>
      <c r="N2954" s="13" t="s">
        <v>94</v>
      </c>
      <c r="O2954" s="13" t="s">
        <v>95</v>
      </c>
      <c r="P2954">
        <v>27</v>
      </c>
      <c r="Q2954" s="13" t="s">
        <v>95</v>
      </c>
      <c r="R2954" s="13" t="s">
        <v>205</v>
      </c>
      <c r="S2954" s="13" t="s">
        <v>99</v>
      </c>
      <c r="T2954">
        <v>2</v>
      </c>
      <c r="U2954">
        <v>2</v>
      </c>
      <c r="V2954">
        <v>0</v>
      </c>
      <c r="W2954" s="13" t="s">
        <v>101</v>
      </c>
      <c r="X2954">
        <v>0.65</v>
      </c>
    </row>
    <row r="2955" spans="1:24" x14ac:dyDescent="0.3">
      <c r="A2955">
        <v>2953</v>
      </c>
      <c r="B2955" t="s">
        <v>200</v>
      </c>
      <c r="C2955" t="s">
        <v>201</v>
      </c>
      <c r="D2955">
        <v>12.939717</v>
      </c>
      <c r="E2955">
        <v>80.288366999999994</v>
      </c>
      <c r="F2955" s="18">
        <v>45038</v>
      </c>
      <c r="G2955" s="19">
        <v>0.33333333333333298</v>
      </c>
      <c r="H2955">
        <v>8</v>
      </c>
      <c r="I2955" s="13" t="s">
        <v>219</v>
      </c>
      <c r="J2955">
        <v>1</v>
      </c>
      <c r="K2955" s="13" t="s">
        <v>92</v>
      </c>
      <c r="L2955">
        <v>5</v>
      </c>
      <c r="M2955">
        <v>0</v>
      </c>
      <c r="N2955" s="13" t="s">
        <v>192</v>
      </c>
      <c r="O2955" s="13" t="s">
        <v>97</v>
      </c>
      <c r="P2955">
        <v>19</v>
      </c>
      <c r="Q2955" s="13" t="s">
        <v>97</v>
      </c>
      <c r="R2955" s="13" t="s">
        <v>98</v>
      </c>
      <c r="S2955" s="13" t="s">
        <v>193</v>
      </c>
      <c r="T2955">
        <v>2</v>
      </c>
      <c r="U2955">
        <v>0</v>
      </c>
      <c r="V2955">
        <v>1</v>
      </c>
      <c r="W2955" s="13" t="s">
        <v>221</v>
      </c>
      <c r="X2955">
        <v>0.55000000000000004</v>
      </c>
    </row>
    <row r="2956" spans="1:24" x14ac:dyDescent="0.3">
      <c r="A2956">
        <v>2954</v>
      </c>
      <c r="B2956" t="s">
        <v>79</v>
      </c>
      <c r="C2956" t="s">
        <v>80</v>
      </c>
      <c r="D2956">
        <v>18.607434000000001</v>
      </c>
      <c r="E2956">
        <v>73.788121000000004</v>
      </c>
      <c r="F2956" s="18">
        <v>45069</v>
      </c>
      <c r="G2956" s="19">
        <v>0.70833333333333304</v>
      </c>
      <c r="H2956">
        <v>17</v>
      </c>
      <c r="I2956" s="13" t="s">
        <v>215</v>
      </c>
      <c r="J2956">
        <v>0</v>
      </c>
      <c r="K2956" s="13" t="s">
        <v>214</v>
      </c>
      <c r="L2956">
        <v>5</v>
      </c>
      <c r="M2956">
        <v>1</v>
      </c>
      <c r="N2956" s="13" t="s">
        <v>94</v>
      </c>
      <c r="O2956" s="13" t="s">
        <v>95</v>
      </c>
      <c r="P2956">
        <v>28</v>
      </c>
      <c r="Q2956" s="13" t="s">
        <v>97</v>
      </c>
      <c r="R2956" s="13" t="s">
        <v>213</v>
      </c>
      <c r="S2956" s="13" t="s">
        <v>193</v>
      </c>
      <c r="T2956">
        <v>3</v>
      </c>
      <c r="U2956">
        <v>0</v>
      </c>
      <c r="V2956">
        <v>1</v>
      </c>
      <c r="W2956" s="13" t="s">
        <v>101</v>
      </c>
      <c r="X2956">
        <v>0.8</v>
      </c>
    </row>
    <row r="2957" spans="1:24" x14ac:dyDescent="0.3">
      <c r="A2957">
        <v>2955</v>
      </c>
      <c r="B2957" t="s">
        <v>217</v>
      </c>
      <c r="C2957" t="s">
        <v>218</v>
      </c>
      <c r="D2957">
        <v>22.471561999999999</v>
      </c>
      <c r="E2957">
        <v>88.357258999999999</v>
      </c>
      <c r="F2957" s="18">
        <v>44784</v>
      </c>
      <c r="G2957" s="19">
        <v>0.58333333333333304</v>
      </c>
      <c r="H2957">
        <v>14</v>
      </c>
      <c r="I2957" s="13" t="s">
        <v>202</v>
      </c>
      <c r="J2957">
        <v>0</v>
      </c>
      <c r="K2957" s="13" t="s">
        <v>92</v>
      </c>
      <c r="L2957">
        <v>2</v>
      </c>
      <c r="M2957">
        <v>1</v>
      </c>
      <c r="N2957" s="13" t="s">
        <v>212</v>
      </c>
      <c r="O2957" s="13" t="s">
        <v>95</v>
      </c>
      <c r="P2957">
        <v>19</v>
      </c>
      <c r="Q2957" s="13" t="s">
        <v>195</v>
      </c>
      <c r="R2957" s="13" t="s">
        <v>205</v>
      </c>
      <c r="S2957" s="13" t="s">
        <v>99</v>
      </c>
      <c r="T2957">
        <v>4</v>
      </c>
      <c r="U2957">
        <v>4</v>
      </c>
      <c r="V2957">
        <v>0</v>
      </c>
      <c r="W2957" s="13" t="s">
        <v>101</v>
      </c>
      <c r="X2957">
        <v>0.65</v>
      </c>
    </row>
    <row r="2958" spans="1:24" x14ac:dyDescent="0.3">
      <c r="A2958">
        <v>2956</v>
      </c>
      <c r="B2958" t="s">
        <v>203</v>
      </c>
      <c r="C2958" t="s">
        <v>203</v>
      </c>
      <c r="D2958">
        <v>28.603095</v>
      </c>
      <c r="E2958">
        <v>77.265980999999996</v>
      </c>
      <c r="F2958" s="18">
        <v>45299</v>
      </c>
      <c r="G2958" s="19">
        <v>0.70833333333333304</v>
      </c>
      <c r="H2958">
        <v>17</v>
      </c>
      <c r="I2958" s="13" t="s">
        <v>204</v>
      </c>
      <c r="J2958">
        <v>0</v>
      </c>
      <c r="K2958" s="13" t="s">
        <v>191</v>
      </c>
      <c r="L2958">
        <v>3</v>
      </c>
      <c r="M2958">
        <v>0</v>
      </c>
      <c r="N2958" s="13" t="s">
        <v>192</v>
      </c>
      <c r="O2958" s="13" t="s">
        <v>97</v>
      </c>
      <c r="P2958">
        <v>19</v>
      </c>
      <c r="Q2958" s="13" t="s">
        <v>97</v>
      </c>
      <c r="R2958" s="13" t="s">
        <v>205</v>
      </c>
      <c r="S2958" s="13" t="s">
        <v>196</v>
      </c>
      <c r="T2958">
        <v>4</v>
      </c>
      <c r="U2958">
        <v>0</v>
      </c>
      <c r="V2958">
        <v>1</v>
      </c>
      <c r="W2958" s="13" t="s">
        <v>101</v>
      </c>
      <c r="X2958">
        <v>0.45</v>
      </c>
    </row>
    <row r="2959" spans="1:24" x14ac:dyDescent="0.3">
      <c r="A2959">
        <v>2957</v>
      </c>
      <c r="B2959" t="s">
        <v>190</v>
      </c>
      <c r="C2959" t="s">
        <v>80</v>
      </c>
      <c r="D2959">
        <v>19.088809999999999</v>
      </c>
      <c r="E2959">
        <v>72.783642</v>
      </c>
      <c r="F2959" s="18">
        <v>44570</v>
      </c>
      <c r="G2959" s="19">
        <v>4.1666666666666699E-2</v>
      </c>
      <c r="H2959">
        <v>1</v>
      </c>
      <c r="I2959" s="13" t="s">
        <v>89</v>
      </c>
      <c r="J2959">
        <v>1</v>
      </c>
      <c r="K2959" s="13" t="s">
        <v>191</v>
      </c>
      <c r="L2959">
        <v>4</v>
      </c>
      <c r="M2959">
        <v>1</v>
      </c>
      <c r="N2959" s="13" t="s">
        <v>192</v>
      </c>
      <c r="O2959" s="13" t="s">
        <v>97</v>
      </c>
      <c r="P2959">
        <v>34</v>
      </c>
      <c r="Q2959" s="13" t="s">
        <v>95</v>
      </c>
      <c r="R2959" s="13" t="s">
        <v>98</v>
      </c>
      <c r="S2959" s="13" t="s">
        <v>193</v>
      </c>
      <c r="T2959">
        <v>1</v>
      </c>
      <c r="U2959">
        <v>1</v>
      </c>
      <c r="V2959">
        <v>0</v>
      </c>
      <c r="W2959" s="13" t="s">
        <v>101</v>
      </c>
      <c r="X2959">
        <v>0.1</v>
      </c>
    </row>
    <row r="2960" spans="1:24" x14ac:dyDescent="0.3">
      <c r="A2960">
        <v>2958</v>
      </c>
      <c r="B2960" t="s">
        <v>209</v>
      </c>
      <c r="C2960" t="s">
        <v>210</v>
      </c>
      <c r="D2960">
        <v>17.531089999999999</v>
      </c>
      <c r="E2960">
        <v>78.257898999999995</v>
      </c>
      <c r="F2960" s="18">
        <v>45212</v>
      </c>
      <c r="G2960" s="19">
        <v>0.125</v>
      </c>
      <c r="H2960">
        <v>3</v>
      </c>
      <c r="I2960" s="13" t="s">
        <v>211</v>
      </c>
      <c r="J2960">
        <v>0</v>
      </c>
      <c r="K2960" s="13" t="s">
        <v>214</v>
      </c>
      <c r="L2960">
        <v>3</v>
      </c>
      <c r="M2960">
        <v>1</v>
      </c>
      <c r="N2960" s="13" t="s">
        <v>94</v>
      </c>
      <c r="O2960" s="13" t="s">
        <v>95</v>
      </c>
      <c r="P2960">
        <v>27</v>
      </c>
      <c r="Q2960" s="13" t="s">
        <v>95</v>
      </c>
      <c r="R2960" s="13" t="s">
        <v>199</v>
      </c>
      <c r="S2960" s="13" t="s">
        <v>196</v>
      </c>
      <c r="T2960">
        <v>2</v>
      </c>
      <c r="U2960">
        <v>0</v>
      </c>
      <c r="V2960">
        <v>0</v>
      </c>
      <c r="W2960" s="13" t="s">
        <v>101</v>
      </c>
      <c r="X2960">
        <v>0.45</v>
      </c>
    </row>
    <row r="2961" spans="1:24" x14ac:dyDescent="0.3">
      <c r="A2961">
        <v>2959</v>
      </c>
      <c r="B2961" t="s">
        <v>197</v>
      </c>
      <c r="C2961" t="s">
        <v>198</v>
      </c>
      <c r="D2961">
        <v>30.768903999999999</v>
      </c>
      <c r="E2961">
        <v>76.884186999999997</v>
      </c>
      <c r="F2961" s="18">
        <v>45499</v>
      </c>
      <c r="G2961" s="19">
        <v>0.91666666666666696</v>
      </c>
      <c r="H2961">
        <v>22</v>
      </c>
      <c r="I2961" s="13" t="s">
        <v>211</v>
      </c>
      <c r="J2961">
        <v>0</v>
      </c>
      <c r="K2961" s="13" t="s">
        <v>191</v>
      </c>
      <c r="L2961">
        <v>5</v>
      </c>
      <c r="M2961">
        <v>0</v>
      </c>
      <c r="N2961" s="13" t="s">
        <v>212</v>
      </c>
      <c r="O2961" s="13" t="s">
        <v>195</v>
      </c>
      <c r="P2961">
        <v>36</v>
      </c>
      <c r="Q2961" s="13" t="s">
        <v>95</v>
      </c>
      <c r="R2961" s="13" t="s">
        <v>205</v>
      </c>
      <c r="S2961" s="13" t="s">
        <v>99</v>
      </c>
      <c r="T2961">
        <v>5</v>
      </c>
      <c r="U2961">
        <v>5</v>
      </c>
      <c r="V2961">
        <v>0</v>
      </c>
      <c r="W2961" s="13" t="s">
        <v>101</v>
      </c>
      <c r="X2961">
        <v>0.45</v>
      </c>
    </row>
    <row r="2962" spans="1:24" x14ac:dyDescent="0.3">
      <c r="A2962">
        <v>2960</v>
      </c>
      <c r="B2962" t="s">
        <v>79</v>
      </c>
      <c r="C2962" t="s">
        <v>80</v>
      </c>
      <c r="D2962">
        <v>18.622152</v>
      </c>
      <c r="E2962">
        <v>73.996216000000004</v>
      </c>
      <c r="F2962" s="18">
        <v>44582</v>
      </c>
      <c r="G2962" s="19">
        <v>0.41666666666666702</v>
      </c>
      <c r="H2962">
        <v>10</v>
      </c>
      <c r="I2962" s="13" t="s">
        <v>211</v>
      </c>
      <c r="J2962">
        <v>0</v>
      </c>
      <c r="K2962" s="13" t="s">
        <v>92</v>
      </c>
      <c r="L2962">
        <v>1</v>
      </c>
      <c r="M2962">
        <v>1</v>
      </c>
      <c r="N2962" s="13" t="s">
        <v>212</v>
      </c>
      <c r="O2962" s="13" t="s">
        <v>95</v>
      </c>
      <c r="P2962">
        <v>27</v>
      </c>
      <c r="Q2962" s="13" t="s">
        <v>97</v>
      </c>
      <c r="R2962" s="13" t="s">
        <v>98</v>
      </c>
      <c r="S2962" s="13" t="s">
        <v>196</v>
      </c>
      <c r="T2962">
        <v>1</v>
      </c>
      <c r="U2962">
        <v>1</v>
      </c>
      <c r="V2962">
        <v>1</v>
      </c>
      <c r="W2962" s="13" t="s">
        <v>101</v>
      </c>
      <c r="X2962">
        <v>0.8</v>
      </c>
    </row>
    <row r="2963" spans="1:24" x14ac:dyDescent="0.3">
      <c r="A2963">
        <v>2961</v>
      </c>
      <c r="B2963" t="s">
        <v>190</v>
      </c>
      <c r="C2963" t="s">
        <v>80</v>
      </c>
      <c r="D2963">
        <v>19.258085999999999</v>
      </c>
      <c r="E2963">
        <v>72.845096999999996</v>
      </c>
      <c r="F2963" s="18">
        <v>44893</v>
      </c>
      <c r="G2963" s="19">
        <v>0</v>
      </c>
      <c r="H2963">
        <v>0</v>
      </c>
      <c r="I2963" s="13" t="s">
        <v>204</v>
      </c>
      <c r="J2963">
        <v>0</v>
      </c>
      <c r="K2963" s="13" t="s">
        <v>191</v>
      </c>
      <c r="L2963">
        <v>6</v>
      </c>
      <c r="M2963">
        <v>0</v>
      </c>
      <c r="N2963" s="13" t="s">
        <v>94</v>
      </c>
      <c r="O2963" s="13" t="s">
        <v>95</v>
      </c>
      <c r="P2963">
        <v>37</v>
      </c>
      <c r="Q2963" s="13" t="s">
        <v>95</v>
      </c>
      <c r="R2963" s="13" t="s">
        <v>205</v>
      </c>
      <c r="S2963" s="13" t="s">
        <v>193</v>
      </c>
      <c r="T2963">
        <v>2</v>
      </c>
      <c r="U2963">
        <v>0</v>
      </c>
      <c r="V2963">
        <v>0</v>
      </c>
      <c r="W2963" s="13" t="s">
        <v>101</v>
      </c>
      <c r="X2963">
        <v>0.45</v>
      </c>
    </row>
    <row r="2964" spans="1:24" x14ac:dyDescent="0.3">
      <c r="A2964">
        <v>2962</v>
      </c>
      <c r="B2964" t="s">
        <v>206</v>
      </c>
      <c r="C2964" t="s">
        <v>207</v>
      </c>
      <c r="D2964">
        <v>13.18984</v>
      </c>
      <c r="E2964">
        <v>77.704103000000003</v>
      </c>
      <c r="F2964" s="18">
        <v>44986</v>
      </c>
      <c r="G2964" s="19">
        <v>0.54166666666666696</v>
      </c>
      <c r="H2964">
        <v>13</v>
      </c>
      <c r="I2964" s="13" t="s">
        <v>194</v>
      </c>
      <c r="J2964">
        <v>0</v>
      </c>
      <c r="K2964" s="13" t="s">
        <v>92</v>
      </c>
      <c r="L2964">
        <v>3</v>
      </c>
      <c r="M2964">
        <v>1</v>
      </c>
      <c r="N2964" s="13" t="s">
        <v>192</v>
      </c>
      <c r="O2964" s="13" t="s">
        <v>97</v>
      </c>
      <c r="P2964">
        <v>26</v>
      </c>
      <c r="Q2964" s="13" t="s">
        <v>195</v>
      </c>
      <c r="R2964" s="13" t="s">
        <v>208</v>
      </c>
      <c r="S2964" s="13" t="s">
        <v>196</v>
      </c>
      <c r="T2964">
        <v>2</v>
      </c>
      <c r="U2964">
        <v>0</v>
      </c>
      <c r="V2964">
        <v>0</v>
      </c>
      <c r="W2964" s="13" t="s">
        <v>101</v>
      </c>
      <c r="X2964">
        <v>0.1</v>
      </c>
    </row>
    <row r="2965" spans="1:24" x14ac:dyDescent="0.3">
      <c r="A2965">
        <v>2963</v>
      </c>
      <c r="B2965" t="s">
        <v>190</v>
      </c>
      <c r="C2965" t="s">
        <v>80</v>
      </c>
      <c r="D2965">
        <v>18.952708000000001</v>
      </c>
      <c r="E2965">
        <v>72.719401000000005</v>
      </c>
      <c r="F2965" s="18">
        <v>44709</v>
      </c>
      <c r="G2965" s="19">
        <v>0.125</v>
      </c>
      <c r="H2965">
        <v>3</v>
      </c>
      <c r="I2965" s="13" t="s">
        <v>219</v>
      </c>
      <c r="J2965">
        <v>1</v>
      </c>
      <c r="K2965" s="13" t="s">
        <v>92</v>
      </c>
      <c r="L2965">
        <v>1</v>
      </c>
      <c r="M2965">
        <v>1</v>
      </c>
      <c r="N2965" s="13" t="s">
        <v>192</v>
      </c>
      <c r="O2965" s="13" t="s">
        <v>97</v>
      </c>
      <c r="P2965">
        <v>19</v>
      </c>
      <c r="Q2965" s="13" t="s">
        <v>97</v>
      </c>
      <c r="R2965" s="13" t="s">
        <v>208</v>
      </c>
      <c r="S2965" s="13" t="s">
        <v>196</v>
      </c>
      <c r="T2965">
        <v>4</v>
      </c>
      <c r="U2965">
        <v>4</v>
      </c>
      <c r="V2965">
        <v>0</v>
      </c>
      <c r="W2965" s="13" t="s">
        <v>101</v>
      </c>
      <c r="X2965">
        <v>0.3</v>
      </c>
    </row>
    <row r="2966" spans="1:24" x14ac:dyDescent="0.3">
      <c r="A2966">
        <v>2964</v>
      </c>
      <c r="B2966" t="s">
        <v>206</v>
      </c>
      <c r="C2966" t="s">
        <v>207</v>
      </c>
      <c r="D2966">
        <v>12.989132</v>
      </c>
      <c r="E2966">
        <v>77.455627000000007</v>
      </c>
      <c r="F2966" s="18">
        <v>45581</v>
      </c>
      <c r="G2966" s="19">
        <v>0.54166666666666696</v>
      </c>
      <c r="H2966">
        <v>13</v>
      </c>
      <c r="I2966" s="13" t="s">
        <v>194</v>
      </c>
      <c r="J2966">
        <v>0</v>
      </c>
      <c r="K2966" s="13" t="s">
        <v>92</v>
      </c>
      <c r="L2966">
        <v>1</v>
      </c>
      <c r="M2966">
        <v>0</v>
      </c>
      <c r="N2966" s="13" t="s">
        <v>212</v>
      </c>
      <c r="O2966" s="13" t="s">
        <v>195</v>
      </c>
      <c r="P2966">
        <v>30</v>
      </c>
      <c r="Q2966" s="13" t="s">
        <v>95</v>
      </c>
      <c r="R2966" s="13" t="s">
        <v>205</v>
      </c>
      <c r="S2966" s="13" t="s">
        <v>193</v>
      </c>
      <c r="T2966">
        <v>2</v>
      </c>
      <c r="U2966">
        <v>2</v>
      </c>
      <c r="V2966">
        <v>0</v>
      </c>
      <c r="W2966" s="13" t="s">
        <v>101</v>
      </c>
      <c r="X2966">
        <v>0.25</v>
      </c>
    </row>
    <row r="2967" spans="1:24" x14ac:dyDescent="0.3">
      <c r="A2967">
        <v>2965</v>
      </c>
      <c r="B2967" t="s">
        <v>203</v>
      </c>
      <c r="C2967" t="s">
        <v>203</v>
      </c>
      <c r="D2967">
        <v>28.451658999999999</v>
      </c>
      <c r="E2967">
        <v>77.296464999999998</v>
      </c>
      <c r="F2967" s="18">
        <v>45082</v>
      </c>
      <c r="G2967" s="19">
        <v>0.91666666666666696</v>
      </c>
      <c r="H2967">
        <v>22</v>
      </c>
      <c r="I2967" s="13" t="s">
        <v>204</v>
      </c>
      <c r="J2967">
        <v>0</v>
      </c>
      <c r="K2967" s="13" t="s">
        <v>191</v>
      </c>
      <c r="L2967">
        <v>2</v>
      </c>
      <c r="M2967">
        <v>1</v>
      </c>
      <c r="N2967" s="13" t="s">
        <v>212</v>
      </c>
      <c r="O2967" s="13" t="s">
        <v>95</v>
      </c>
      <c r="P2967">
        <v>19</v>
      </c>
      <c r="Q2967" s="13" t="s">
        <v>95</v>
      </c>
      <c r="R2967" s="13" t="s">
        <v>205</v>
      </c>
      <c r="S2967" s="13" t="s">
        <v>196</v>
      </c>
      <c r="T2967">
        <v>1</v>
      </c>
      <c r="U2967">
        <v>0</v>
      </c>
      <c r="V2967">
        <v>0</v>
      </c>
      <c r="W2967" s="13" t="s">
        <v>101</v>
      </c>
      <c r="X2967">
        <v>0.45</v>
      </c>
    </row>
    <row r="2968" spans="1:24" x14ac:dyDescent="0.3">
      <c r="A2968">
        <v>2966</v>
      </c>
      <c r="B2968" t="s">
        <v>217</v>
      </c>
      <c r="C2968" t="s">
        <v>218</v>
      </c>
      <c r="D2968">
        <v>22.519185</v>
      </c>
      <c r="E2968">
        <v>88.230683999999997</v>
      </c>
      <c r="F2968" s="18">
        <v>44940</v>
      </c>
      <c r="G2968" s="19">
        <v>8.3333333333333301E-2</v>
      </c>
      <c r="H2968">
        <v>2</v>
      </c>
      <c r="I2968" s="13" t="s">
        <v>219</v>
      </c>
      <c r="J2968">
        <v>1</v>
      </c>
      <c r="K2968" s="13" t="s">
        <v>92</v>
      </c>
      <c r="L2968">
        <v>5</v>
      </c>
      <c r="M2968">
        <v>0</v>
      </c>
      <c r="N2968" s="13" t="s">
        <v>212</v>
      </c>
      <c r="O2968" s="13" t="s">
        <v>95</v>
      </c>
      <c r="P2968">
        <v>32</v>
      </c>
      <c r="Q2968" s="13" t="s">
        <v>95</v>
      </c>
      <c r="R2968" s="13" t="s">
        <v>208</v>
      </c>
      <c r="S2968" s="13" t="s">
        <v>193</v>
      </c>
      <c r="T2968">
        <v>4</v>
      </c>
      <c r="U2968">
        <v>1</v>
      </c>
      <c r="V2968">
        <v>0</v>
      </c>
      <c r="W2968" s="13" t="s">
        <v>101</v>
      </c>
      <c r="X2968">
        <v>0.45</v>
      </c>
    </row>
    <row r="2969" spans="1:24" x14ac:dyDescent="0.3">
      <c r="A2969">
        <v>2967</v>
      </c>
      <c r="B2969" t="s">
        <v>203</v>
      </c>
      <c r="C2969" t="s">
        <v>203</v>
      </c>
      <c r="D2969">
        <v>28.815569</v>
      </c>
      <c r="E2969">
        <v>77.139768000000004</v>
      </c>
      <c r="F2969" s="18">
        <v>45013</v>
      </c>
      <c r="G2969" s="19">
        <v>0.95833333333333304</v>
      </c>
      <c r="H2969">
        <v>23</v>
      </c>
      <c r="I2969" s="13" t="s">
        <v>215</v>
      </c>
      <c r="J2969">
        <v>0</v>
      </c>
      <c r="K2969" s="13" t="s">
        <v>191</v>
      </c>
      <c r="L2969">
        <v>6</v>
      </c>
      <c r="M2969">
        <v>1</v>
      </c>
      <c r="N2969" s="13" t="s">
        <v>192</v>
      </c>
      <c r="O2969" s="13" t="s">
        <v>97</v>
      </c>
      <c r="P2969">
        <v>15</v>
      </c>
      <c r="Q2969" s="13" t="s">
        <v>95</v>
      </c>
      <c r="R2969" s="13" t="s">
        <v>213</v>
      </c>
      <c r="S2969" s="13" t="s">
        <v>196</v>
      </c>
      <c r="T2969">
        <v>4</v>
      </c>
      <c r="U2969">
        <v>3</v>
      </c>
      <c r="V2969">
        <v>0</v>
      </c>
      <c r="W2969" s="13" t="s">
        <v>101</v>
      </c>
      <c r="X2969">
        <v>0.1</v>
      </c>
    </row>
    <row r="2970" spans="1:24" x14ac:dyDescent="0.3">
      <c r="A2970">
        <v>2968</v>
      </c>
      <c r="B2970" t="s">
        <v>79</v>
      </c>
      <c r="C2970" t="s">
        <v>80</v>
      </c>
      <c r="D2970">
        <v>18.636960999999999</v>
      </c>
      <c r="E2970">
        <v>73.713075000000003</v>
      </c>
      <c r="F2970" s="18">
        <v>45132</v>
      </c>
      <c r="G2970" s="19">
        <v>0.625</v>
      </c>
      <c r="H2970">
        <v>15</v>
      </c>
      <c r="I2970" s="13" t="s">
        <v>215</v>
      </c>
      <c r="J2970">
        <v>0</v>
      </c>
      <c r="K2970" s="13" t="s">
        <v>92</v>
      </c>
      <c r="L2970">
        <v>1</v>
      </c>
      <c r="M2970">
        <v>1</v>
      </c>
      <c r="N2970" s="13" t="s">
        <v>192</v>
      </c>
      <c r="O2970" s="13" t="s">
        <v>97</v>
      </c>
      <c r="P2970">
        <v>38</v>
      </c>
      <c r="Q2970" s="13" t="s">
        <v>97</v>
      </c>
      <c r="R2970" s="13" t="s">
        <v>98</v>
      </c>
      <c r="S2970" s="13" t="s">
        <v>193</v>
      </c>
      <c r="T2970">
        <v>2</v>
      </c>
      <c r="U2970">
        <v>0</v>
      </c>
      <c r="V2970">
        <v>0</v>
      </c>
      <c r="W2970" s="13" t="s">
        <v>101</v>
      </c>
      <c r="X2970">
        <v>0.3</v>
      </c>
    </row>
    <row r="2971" spans="1:24" x14ac:dyDescent="0.3">
      <c r="A2971">
        <v>2969</v>
      </c>
      <c r="B2971" t="s">
        <v>217</v>
      </c>
      <c r="C2971" t="s">
        <v>218</v>
      </c>
      <c r="D2971">
        <v>22.608702999999998</v>
      </c>
      <c r="E2971">
        <v>88.232753000000002</v>
      </c>
      <c r="F2971" s="18">
        <v>45562</v>
      </c>
      <c r="G2971" s="19">
        <v>0.70833333333333304</v>
      </c>
      <c r="H2971">
        <v>17</v>
      </c>
      <c r="I2971" s="13" t="s">
        <v>211</v>
      </c>
      <c r="J2971">
        <v>0</v>
      </c>
      <c r="K2971" s="13" t="s">
        <v>92</v>
      </c>
      <c r="L2971">
        <v>2</v>
      </c>
      <c r="M2971">
        <v>1</v>
      </c>
      <c r="N2971" s="13" t="s">
        <v>192</v>
      </c>
      <c r="O2971" s="13" t="s">
        <v>97</v>
      </c>
      <c r="P2971">
        <v>15</v>
      </c>
      <c r="Q2971" s="13" t="s">
        <v>195</v>
      </c>
      <c r="R2971" s="13" t="s">
        <v>208</v>
      </c>
      <c r="S2971" s="13" t="s">
        <v>193</v>
      </c>
      <c r="T2971">
        <v>3</v>
      </c>
      <c r="U2971">
        <v>0</v>
      </c>
      <c r="V2971">
        <v>1</v>
      </c>
      <c r="W2971" s="13" t="s">
        <v>101</v>
      </c>
      <c r="X2971">
        <v>0.25</v>
      </c>
    </row>
    <row r="2972" spans="1:24" x14ac:dyDescent="0.3">
      <c r="A2972">
        <v>2970</v>
      </c>
      <c r="B2972" t="s">
        <v>206</v>
      </c>
      <c r="C2972" t="s">
        <v>207</v>
      </c>
      <c r="D2972">
        <v>12.888774</v>
      </c>
      <c r="E2972">
        <v>77.720236</v>
      </c>
      <c r="F2972" s="18">
        <v>44663</v>
      </c>
      <c r="G2972" s="19">
        <v>0.41666666666666702</v>
      </c>
      <c r="H2972">
        <v>10</v>
      </c>
      <c r="I2972" s="13" t="s">
        <v>215</v>
      </c>
      <c r="J2972">
        <v>0</v>
      </c>
      <c r="K2972" s="13" t="s">
        <v>191</v>
      </c>
      <c r="L2972">
        <v>1</v>
      </c>
      <c r="M2972">
        <v>0</v>
      </c>
      <c r="N2972" s="13" t="s">
        <v>212</v>
      </c>
      <c r="O2972" s="13" t="s">
        <v>95</v>
      </c>
      <c r="P2972">
        <v>22</v>
      </c>
      <c r="Q2972" s="13" t="s">
        <v>95</v>
      </c>
      <c r="R2972" s="13" t="s">
        <v>208</v>
      </c>
      <c r="S2972" s="13" t="s">
        <v>193</v>
      </c>
      <c r="T2972">
        <v>2</v>
      </c>
      <c r="U2972">
        <v>1</v>
      </c>
      <c r="V2972">
        <v>1</v>
      </c>
      <c r="W2972" s="13" t="s">
        <v>101</v>
      </c>
      <c r="X2972">
        <v>0.6</v>
      </c>
    </row>
    <row r="2973" spans="1:24" x14ac:dyDescent="0.3">
      <c r="A2973">
        <v>2971</v>
      </c>
      <c r="B2973" t="s">
        <v>206</v>
      </c>
      <c r="C2973" t="s">
        <v>207</v>
      </c>
      <c r="D2973">
        <v>13.173382999999999</v>
      </c>
      <c r="E2973">
        <v>77.775176000000002</v>
      </c>
      <c r="F2973" s="18">
        <v>44773</v>
      </c>
      <c r="G2973" s="19">
        <v>0.79166666666666696</v>
      </c>
      <c r="H2973">
        <v>19</v>
      </c>
      <c r="I2973" s="13" t="s">
        <v>89</v>
      </c>
      <c r="J2973">
        <v>1</v>
      </c>
      <c r="K2973" s="13" t="s">
        <v>214</v>
      </c>
      <c r="L2973">
        <v>3</v>
      </c>
      <c r="M2973">
        <v>0</v>
      </c>
      <c r="N2973" s="13" t="s">
        <v>94</v>
      </c>
      <c r="O2973" s="13" t="s">
        <v>95</v>
      </c>
      <c r="P2973">
        <v>38</v>
      </c>
      <c r="Q2973" s="13" t="s">
        <v>97</v>
      </c>
      <c r="R2973" s="13" t="s">
        <v>208</v>
      </c>
      <c r="S2973" s="13" t="s">
        <v>196</v>
      </c>
      <c r="T2973">
        <v>5</v>
      </c>
      <c r="U2973">
        <v>4</v>
      </c>
      <c r="V2973">
        <v>1</v>
      </c>
      <c r="W2973" s="13" t="s">
        <v>101</v>
      </c>
      <c r="X2973">
        <v>0.8</v>
      </c>
    </row>
    <row r="2974" spans="1:24" x14ac:dyDescent="0.3">
      <c r="A2974">
        <v>2972</v>
      </c>
      <c r="B2974" t="s">
        <v>203</v>
      </c>
      <c r="C2974" t="s">
        <v>203</v>
      </c>
      <c r="D2974">
        <v>28.53435</v>
      </c>
      <c r="E2974">
        <v>76.964748</v>
      </c>
      <c r="F2974" s="18">
        <v>44971</v>
      </c>
      <c r="G2974" s="19">
        <v>0.20833333333333301</v>
      </c>
      <c r="H2974">
        <v>5</v>
      </c>
      <c r="I2974" s="13" t="s">
        <v>215</v>
      </c>
      <c r="J2974">
        <v>0</v>
      </c>
      <c r="K2974" s="13" t="s">
        <v>191</v>
      </c>
      <c r="L2974">
        <v>2</v>
      </c>
      <c r="M2974">
        <v>0</v>
      </c>
      <c r="N2974" s="13" t="s">
        <v>212</v>
      </c>
      <c r="O2974" s="13" t="s">
        <v>95</v>
      </c>
      <c r="P2974">
        <v>38</v>
      </c>
      <c r="Q2974" s="13" t="s">
        <v>95</v>
      </c>
      <c r="R2974" s="13" t="s">
        <v>208</v>
      </c>
      <c r="S2974" s="13" t="s">
        <v>193</v>
      </c>
      <c r="T2974">
        <v>2</v>
      </c>
      <c r="U2974">
        <v>1</v>
      </c>
      <c r="V2974">
        <v>0</v>
      </c>
      <c r="W2974" s="13" t="s">
        <v>101</v>
      </c>
      <c r="X2974">
        <v>0.45</v>
      </c>
    </row>
    <row r="2975" spans="1:24" x14ac:dyDescent="0.3">
      <c r="A2975">
        <v>2973</v>
      </c>
      <c r="B2975" t="s">
        <v>217</v>
      </c>
      <c r="C2975" t="s">
        <v>218</v>
      </c>
      <c r="D2975">
        <v>22.584807999999999</v>
      </c>
      <c r="E2975">
        <v>88.493425000000002</v>
      </c>
      <c r="F2975" s="18">
        <v>44772</v>
      </c>
      <c r="G2975" s="19">
        <v>0.83333333333333304</v>
      </c>
      <c r="H2975">
        <v>20</v>
      </c>
      <c r="I2975" s="13" t="s">
        <v>219</v>
      </c>
      <c r="J2975">
        <v>1</v>
      </c>
      <c r="K2975" s="13" t="s">
        <v>191</v>
      </c>
      <c r="L2975">
        <v>6</v>
      </c>
      <c r="M2975">
        <v>0</v>
      </c>
      <c r="N2975" s="13" t="s">
        <v>212</v>
      </c>
      <c r="O2975" s="13" t="s">
        <v>95</v>
      </c>
      <c r="P2975">
        <v>20</v>
      </c>
      <c r="Q2975" s="13" t="s">
        <v>97</v>
      </c>
      <c r="R2975" s="13" t="s">
        <v>208</v>
      </c>
      <c r="S2975" s="13" t="s">
        <v>196</v>
      </c>
      <c r="T2975">
        <v>3</v>
      </c>
      <c r="U2975">
        <v>3</v>
      </c>
      <c r="V2975">
        <v>0</v>
      </c>
      <c r="W2975" s="13" t="s">
        <v>101</v>
      </c>
      <c r="X2975">
        <v>0.65</v>
      </c>
    </row>
    <row r="2976" spans="1:24" x14ac:dyDescent="0.3">
      <c r="A2976">
        <v>2974</v>
      </c>
      <c r="B2976" t="s">
        <v>197</v>
      </c>
      <c r="C2976" t="s">
        <v>198</v>
      </c>
      <c r="D2976">
        <v>30.674530000000001</v>
      </c>
      <c r="E2976">
        <v>76.805214000000007</v>
      </c>
      <c r="F2976" s="18">
        <v>45333</v>
      </c>
      <c r="G2976" s="19">
        <v>0.70833333333333304</v>
      </c>
      <c r="H2976">
        <v>17</v>
      </c>
      <c r="I2976" s="13" t="s">
        <v>89</v>
      </c>
      <c r="J2976">
        <v>1</v>
      </c>
      <c r="K2976" s="13" t="s">
        <v>191</v>
      </c>
      <c r="L2976">
        <v>3</v>
      </c>
      <c r="M2976">
        <v>0</v>
      </c>
      <c r="N2976" s="13" t="s">
        <v>212</v>
      </c>
      <c r="O2976" s="13" t="s">
        <v>95</v>
      </c>
      <c r="P2976">
        <v>28</v>
      </c>
      <c r="Q2976" s="13" t="s">
        <v>195</v>
      </c>
      <c r="R2976" s="13" t="s">
        <v>208</v>
      </c>
      <c r="S2976" s="13" t="s">
        <v>196</v>
      </c>
      <c r="T2976">
        <v>5</v>
      </c>
      <c r="U2976">
        <v>5</v>
      </c>
      <c r="V2976">
        <v>1</v>
      </c>
      <c r="W2976" s="13" t="s">
        <v>101</v>
      </c>
      <c r="X2976">
        <v>0.6</v>
      </c>
    </row>
    <row r="2977" spans="1:24" x14ac:dyDescent="0.3">
      <c r="A2977">
        <v>2975</v>
      </c>
      <c r="B2977" t="s">
        <v>203</v>
      </c>
      <c r="C2977" t="s">
        <v>203</v>
      </c>
      <c r="D2977">
        <v>28.473085000000001</v>
      </c>
      <c r="E2977">
        <v>77.299317000000002</v>
      </c>
      <c r="F2977" s="18">
        <v>44617</v>
      </c>
      <c r="G2977" s="19">
        <v>0.79166666666666696</v>
      </c>
      <c r="H2977">
        <v>19</v>
      </c>
      <c r="I2977" s="13" t="s">
        <v>211</v>
      </c>
      <c r="J2977">
        <v>0</v>
      </c>
      <c r="K2977" s="13" t="s">
        <v>191</v>
      </c>
      <c r="L2977">
        <v>4</v>
      </c>
      <c r="M2977">
        <v>0</v>
      </c>
      <c r="N2977" s="13" t="s">
        <v>94</v>
      </c>
      <c r="O2977" s="13" t="s">
        <v>95</v>
      </c>
      <c r="P2977">
        <v>31</v>
      </c>
      <c r="Q2977" s="13" t="s">
        <v>195</v>
      </c>
      <c r="R2977" s="13" t="s">
        <v>208</v>
      </c>
      <c r="S2977" s="13" t="s">
        <v>193</v>
      </c>
      <c r="T2977">
        <v>3</v>
      </c>
      <c r="U2977">
        <v>2</v>
      </c>
      <c r="V2977">
        <v>1</v>
      </c>
      <c r="W2977" s="13" t="s">
        <v>101</v>
      </c>
      <c r="X2977">
        <v>0.6</v>
      </c>
    </row>
    <row r="2978" spans="1:24" x14ac:dyDescent="0.3">
      <c r="A2978">
        <v>2976</v>
      </c>
      <c r="B2978" t="s">
        <v>206</v>
      </c>
      <c r="C2978" t="s">
        <v>207</v>
      </c>
      <c r="D2978">
        <v>13.159843</v>
      </c>
      <c r="E2978">
        <v>77.483461000000005</v>
      </c>
      <c r="F2978" s="18">
        <v>45561</v>
      </c>
      <c r="G2978" s="19">
        <v>0.41666666666666702</v>
      </c>
      <c r="H2978">
        <v>10</v>
      </c>
      <c r="I2978" s="13" t="s">
        <v>202</v>
      </c>
      <c r="J2978">
        <v>0</v>
      </c>
      <c r="K2978" s="13" t="s">
        <v>214</v>
      </c>
      <c r="L2978">
        <v>4</v>
      </c>
      <c r="M2978">
        <v>0</v>
      </c>
      <c r="N2978" s="13" t="s">
        <v>192</v>
      </c>
      <c r="O2978" s="13" t="s">
        <v>97</v>
      </c>
      <c r="P2978">
        <v>16</v>
      </c>
      <c r="Q2978" s="13" t="s">
        <v>97</v>
      </c>
      <c r="R2978" s="13" t="s">
        <v>208</v>
      </c>
      <c r="S2978" s="13" t="s">
        <v>99</v>
      </c>
      <c r="T2978">
        <v>2</v>
      </c>
      <c r="U2978">
        <v>2</v>
      </c>
      <c r="V2978">
        <v>1</v>
      </c>
      <c r="W2978" s="13" t="s">
        <v>101</v>
      </c>
      <c r="X2978">
        <v>0.65</v>
      </c>
    </row>
    <row r="2979" spans="1:24" x14ac:dyDescent="0.3">
      <c r="A2979">
        <v>2977</v>
      </c>
      <c r="B2979" t="s">
        <v>209</v>
      </c>
      <c r="C2979" t="s">
        <v>210</v>
      </c>
      <c r="D2979">
        <v>17.222539999999999</v>
      </c>
      <c r="E2979">
        <v>78.507301999999996</v>
      </c>
      <c r="F2979" s="18">
        <v>44684</v>
      </c>
      <c r="G2979" s="19">
        <v>0.70833333333333304</v>
      </c>
      <c r="H2979">
        <v>17</v>
      </c>
      <c r="I2979" s="13" t="s">
        <v>215</v>
      </c>
      <c r="J2979">
        <v>0</v>
      </c>
      <c r="K2979" s="13" t="s">
        <v>191</v>
      </c>
      <c r="L2979">
        <v>1</v>
      </c>
      <c r="M2979">
        <v>0</v>
      </c>
      <c r="N2979" s="13" t="s">
        <v>212</v>
      </c>
      <c r="O2979" s="13" t="s">
        <v>195</v>
      </c>
      <c r="P2979">
        <v>32</v>
      </c>
      <c r="Q2979" s="13" t="s">
        <v>195</v>
      </c>
      <c r="R2979" s="13" t="s">
        <v>199</v>
      </c>
      <c r="S2979" s="13" t="s">
        <v>99</v>
      </c>
      <c r="T2979">
        <v>1</v>
      </c>
      <c r="U2979">
        <v>1</v>
      </c>
      <c r="V2979">
        <v>1</v>
      </c>
      <c r="W2979" s="13" t="s">
        <v>101</v>
      </c>
      <c r="X2979">
        <v>0.6</v>
      </c>
    </row>
    <row r="2980" spans="1:24" x14ac:dyDescent="0.3">
      <c r="A2980">
        <v>2978</v>
      </c>
      <c r="B2980" t="s">
        <v>200</v>
      </c>
      <c r="C2980" t="s">
        <v>201</v>
      </c>
      <c r="D2980">
        <v>12.963813999999999</v>
      </c>
      <c r="E2980">
        <v>80.271207000000004</v>
      </c>
      <c r="F2980" s="18">
        <v>45250</v>
      </c>
      <c r="G2980" s="19">
        <v>0.20833333333333301</v>
      </c>
      <c r="H2980">
        <v>5</v>
      </c>
      <c r="I2980" s="13" t="s">
        <v>204</v>
      </c>
      <c r="J2980">
        <v>0</v>
      </c>
      <c r="K2980" s="13" t="s">
        <v>92</v>
      </c>
      <c r="L2980">
        <v>6</v>
      </c>
      <c r="M2980">
        <v>1</v>
      </c>
      <c r="N2980" s="13" t="s">
        <v>94</v>
      </c>
      <c r="O2980" s="13" t="s">
        <v>95</v>
      </c>
      <c r="P2980">
        <v>34</v>
      </c>
      <c r="Q2980" s="13" t="s">
        <v>97</v>
      </c>
      <c r="R2980" s="13" t="s">
        <v>98</v>
      </c>
      <c r="S2980" s="13" t="s">
        <v>193</v>
      </c>
      <c r="T2980">
        <v>2</v>
      </c>
      <c r="U2980">
        <v>2</v>
      </c>
      <c r="V2980">
        <v>0</v>
      </c>
      <c r="W2980" s="13" t="s">
        <v>101</v>
      </c>
      <c r="X2980">
        <v>0.65</v>
      </c>
    </row>
    <row r="2981" spans="1:24" x14ac:dyDescent="0.3">
      <c r="A2981">
        <v>2979</v>
      </c>
      <c r="B2981" t="s">
        <v>203</v>
      </c>
      <c r="C2981" t="s">
        <v>203</v>
      </c>
      <c r="D2981">
        <v>28.566645999999999</v>
      </c>
      <c r="E2981">
        <v>77.214037000000005</v>
      </c>
      <c r="F2981" s="18">
        <v>45381</v>
      </c>
      <c r="G2981" s="19">
        <v>8.3333333333333301E-2</v>
      </c>
      <c r="H2981">
        <v>2</v>
      </c>
      <c r="I2981" s="13" t="s">
        <v>219</v>
      </c>
      <c r="J2981">
        <v>1</v>
      </c>
      <c r="K2981" s="13" t="s">
        <v>92</v>
      </c>
      <c r="L2981">
        <v>1</v>
      </c>
      <c r="M2981">
        <v>0</v>
      </c>
      <c r="N2981" s="13" t="s">
        <v>94</v>
      </c>
      <c r="O2981" s="13" t="s">
        <v>95</v>
      </c>
      <c r="P2981">
        <v>22</v>
      </c>
      <c r="Q2981" s="13" t="s">
        <v>95</v>
      </c>
      <c r="R2981" s="13" t="s">
        <v>98</v>
      </c>
      <c r="S2981" s="13" t="s">
        <v>99</v>
      </c>
      <c r="T2981">
        <v>4</v>
      </c>
      <c r="U2981">
        <v>4</v>
      </c>
      <c r="V2981">
        <v>0</v>
      </c>
      <c r="W2981" s="13" t="s">
        <v>101</v>
      </c>
      <c r="X2981">
        <v>0.65</v>
      </c>
    </row>
    <row r="2982" spans="1:24" x14ac:dyDescent="0.3">
      <c r="A2982">
        <v>2980</v>
      </c>
      <c r="B2982" t="s">
        <v>206</v>
      </c>
      <c r="C2982" t="s">
        <v>207</v>
      </c>
      <c r="D2982">
        <v>13.002694</v>
      </c>
      <c r="E2982">
        <v>77.497709999999998</v>
      </c>
      <c r="F2982" s="18">
        <v>44754</v>
      </c>
      <c r="G2982" s="19">
        <v>0.70833333333333304</v>
      </c>
      <c r="H2982">
        <v>17</v>
      </c>
      <c r="I2982" s="13" t="s">
        <v>215</v>
      </c>
      <c r="J2982">
        <v>0</v>
      </c>
      <c r="K2982" s="13" t="s">
        <v>92</v>
      </c>
      <c r="L2982">
        <v>6</v>
      </c>
      <c r="M2982">
        <v>0</v>
      </c>
      <c r="N2982" s="13" t="s">
        <v>192</v>
      </c>
      <c r="O2982" s="13" t="s">
        <v>97</v>
      </c>
      <c r="P2982">
        <v>30</v>
      </c>
      <c r="Q2982" s="13" t="s">
        <v>97</v>
      </c>
      <c r="R2982" s="13" t="s">
        <v>199</v>
      </c>
      <c r="S2982" s="13" t="s">
        <v>196</v>
      </c>
      <c r="T2982">
        <v>2</v>
      </c>
      <c r="U2982">
        <v>2</v>
      </c>
      <c r="V2982">
        <v>1</v>
      </c>
      <c r="W2982" s="13" t="s">
        <v>101</v>
      </c>
      <c r="X2982">
        <v>0.45</v>
      </c>
    </row>
    <row r="2983" spans="1:24" x14ac:dyDescent="0.3">
      <c r="A2983">
        <v>2981</v>
      </c>
      <c r="B2983" t="s">
        <v>209</v>
      </c>
      <c r="C2983" t="s">
        <v>210</v>
      </c>
      <c r="D2983">
        <v>17.339791999999999</v>
      </c>
      <c r="E2983">
        <v>78.514161999999999</v>
      </c>
      <c r="F2983" s="18">
        <v>45453</v>
      </c>
      <c r="G2983" s="19">
        <v>0.75</v>
      </c>
      <c r="H2983">
        <v>18</v>
      </c>
      <c r="I2983" s="13" t="s">
        <v>204</v>
      </c>
      <c r="J2983">
        <v>0</v>
      </c>
      <c r="K2983" s="13" t="s">
        <v>92</v>
      </c>
      <c r="L2983">
        <v>5</v>
      </c>
      <c r="M2983">
        <v>0</v>
      </c>
      <c r="N2983" s="13" t="s">
        <v>212</v>
      </c>
      <c r="O2983" s="13" t="s">
        <v>195</v>
      </c>
      <c r="P2983">
        <v>36</v>
      </c>
      <c r="Q2983" s="13" t="s">
        <v>195</v>
      </c>
      <c r="R2983" s="13" t="s">
        <v>199</v>
      </c>
      <c r="S2983" s="13" t="s">
        <v>193</v>
      </c>
      <c r="T2983">
        <v>5</v>
      </c>
      <c r="U2983">
        <v>1</v>
      </c>
      <c r="V2983">
        <v>1</v>
      </c>
      <c r="W2983" s="13" t="s">
        <v>101</v>
      </c>
      <c r="X2983">
        <v>0.4</v>
      </c>
    </row>
    <row r="2984" spans="1:24" x14ac:dyDescent="0.3">
      <c r="A2984">
        <v>2982</v>
      </c>
      <c r="B2984" t="s">
        <v>190</v>
      </c>
      <c r="C2984" t="s">
        <v>80</v>
      </c>
      <c r="D2984">
        <v>18.871281</v>
      </c>
      <c r="E2984">
        <v>72.876026999999993</v>
      </c>
      <c r="F2984" s="18">
        <v>45125</v>
      </c>
      <c r="G2984" s="19">
        <v>0.875</v>
      </c>
      <c r="H2984">
        <v>21</v>
      </c>
      <c r="I2984" s="13" t="s">
        <v>215</v>
      </c>
      <c r="J2984">
        <v>0</v>
      </c>
      <c r="K2984" s="13" t="s">
        <v>92</v>
      </c>
      <c r="L2984">
        <v>4</v>
      </c>
      <c r="M2984">
        <v>0</v>
      </c>
      <c r="N2984" s="13" t="s">
        <v>192</v>
      </c>
      <c r="O2984" s="13" t="s">
        <v>97</v>
      </c>
      <c r="P2984">
        <v>19</v>
      </c>
      <c r="Q2984" s="13" t="s">
        <v>95</v>
      </c>
      <c r="R2984" s="13" t="s">
        <v>208</v>
      </c>
      <c r="S2984" s="13" t="s">
        <v>193</v>
      </c>
      <c r="T2984">
        <v>1</v>
      </c>
      <c r="U2984">
        <v>0</v>
      </c>
      <c r="V2984">
        <v>0</v>
      </c>
      <c r="W2984" s="13" t="s">
        <v>101</v>
      </c>
      <c r="X2984">
        <v>0.1</v>
      </c>
    </row>
    <row r="2985" spans="1:24" x14ac:dyDescent="0.3">
      <c r="A2985">
        <v>2983</v>
      </c>
      <c r="B2985" t="s">
        <v>190</v>
      </c>
      <c r="C2985" t="s">
        <v>80</v>
      </c>
      <c r="D2985">
        <v>19.180277</v>
      </c>
      <c r="E2985">
        <v>72.858774999999994</v>
      </c>
      <c r="F2985" s="18">
        <v>44981</v>
      </c>
      <c r="G2985" s="19">
        <v>0</v>
      </c>
      <c r="H2985">
        <v>0</v>
      </c>
      <c r="I2985" s="13" t="s">
        <v>211</v>
      </c>
      <c r="J2985">
        <v>0</v>
      </c>
      <c r="K2985" s="13" t="s">
        <v>92</v>
      </c>
      <c r="L2985">
        <v>6</v>
      </c>
      <c r="M2985">
        <v>1</v>
      </c>
      <c r="N2985" s="13" t="s">
        <v>212</v>
      </c>
      <c r="O2985" s="13" t="s">
        <v>195</v>
      </c>
      <c r="P2985">
        <v>21</v>
      </c>
      <c r="Q2985" s="13" t="s">
        <v>195</v>
      </c>
      <c r="R2985" s="13" t="s">
        <v>208</v>
      </c>
      <c r="S2985" s="13" t="s">
        <v>196</v>
      </c>
      <c r="T2985">
        <v>4</v>
      </c>
      <c r="U2985">
        <v>4</v>
      </c>
      <c r="V2985">
        <v>0</v>
      </c>
      <c r="W2985" s="13" t="s">
        <v>101</v>
      </c>
      <c r="X2985">
        <v>0.25</v>
      </c>
    </row>
    <row r="2986" spans="1:24" x14ac:dyDescent="0.3">
      <c r="A2986">
        <v>2984</v>
      </c>
      <c r="B2986" t="s">
        <v>190</v>
      </c>
      <c r="C2986" t="s">
        <v>80</v>
      </c>
      <c r="D2986">
        <v>19.215641000000002</v>
      </c>
      <c r="E2986">
        <v>72.852767</v>
      </c>
      <c r="F2986" s="18">
        <v>45226</v>
      </c>
      <c r="G2986" s="19">
        <v>4.1666666666666699E-2</v>
      </c>
      <c r="H2986">
        <v>1</v>
      </c>
      <c r="I2986" s="13" t="s">
        <v>211</v>
      </c>
      <c r="J2986">
        <v>0</v>
      </c>
      <c r="K2986" s="13" t="s">
        <v>92</v>
      </c>
      <c r="L2986">
        <v>5</v>
      </c>
      <c r="M2986">
        <v>0</v>
      </c>
      <c r="N2986" s="13" t="s">
        <v>94</v>
      </c>
      <c r="O2986" s="13" t="s">
        <v>95</v>
      </c>
      <c r="P2986">
        <v>28</v>
      </c>
      <c r="Q2986" s="13" t="s">
        <v>97</v>
      </c>
      <c r="R2986" s="13" t="s">
        <v>205</v>
      </c>
      <c r="S2986" s="13" t="s">
        <v>196</v>
      </c>
      <c r="T2986">
        <v>4</v>
      </c>
      <c r="U2986">
        <v>2</v>
      </c>
      <c r="V2986">
        <v>0</v>
      </c>
      <c r="W2986" s="13" t="s">
        <v>101</v>
      </c>
      <c r="X2986">
        <v>0.65</v>
      </c>
    </row>
    <row r="2987" spans="1:24" x14ac:dyDescent="0.3">
      <c r="A2987">
        <v>2985</v>
      </c>
      <c r="B2987" t="s">
        <v>197</v>
      </c>
      <c r="C2987" t="s">
        <v>198</v>
      </c>
      <c r="D2987">
        <v>30.788488999999998</v>
      </c>
      <c r="E2987">
        <v>76.894014999999996</v>
      </c>
      <c r="F2987" s="18">
        <v>45272</v>
      </c>
      <c r="G2987" s="19">
        <v>4.1666666666666699E-2</v>
      </c>
      <c r="H2987">
        <v>1</v>
      </c>
      <c r="I2987" s="13" t="s">
        <v>215</v>
      </c>
      <c r="J2987">
        <v>0</v>
      </c>
      <c r="K2987" s="13" t="s">
        <v>191</v>
      </c>
      <c r="L2987">
        <v>4</v>
      </c>
      <c r="M2987">
        <v>0</v>
      </c>
      <c r="N2987" s="13" t="s">
        <v>212</v>
      </c>
      <c r="O2987" s="13" t="s">
        <v>95</v>
      </c>
      <c r="P2987">
        <v>28</v>
      </c>
      <c r="Q2987" s="13" t="s">
        <v>195</v>
      </c>
      <c r="R2987" s="13" t="s">
        <v>208</v>
      </c>
      <c r="S2987" s="13" t="s">
        <v>196</v>
      </c>
      <c r="T2987">
        <v>2</v>
      </c>
      <c r="U2987">
        <v>2</v>
      </c>
      <c r="V2987">
        <v>0</v>
      </c>
      <c r="W2987" s="13" t="s">
        <v>101</v>
      </c>
      <c r="X2987">
        <v>0.45</v>
      </c>
    </row>
    <row r="2988" spans="1:24" x14ac:dyDescent="0.3">
      <c r="A2988">
        <v>2986</v>
      </c>
      <c r="B2988" t="s">
        <v>206</v>
      </c>
      <c r="C2988" t="s">
        <v>207</v>
      </c>
      <c r="D2988">
        <v>12.916385</v>
      </c>
      <c r="E2988">
        <v>77.748148</v>
      </c>
      <c r="F2988" s="18">
        <v>44720</v>
      </c>
      <c r="G2988" s="19">
        <v>0.125</v>
      </c>
      <c r="H2988">
        <v>3</v>
      </c>
      <c r="I2988" s="13" t="s">
        <v>194</v>
      </c>
      <c r="J2988">
        <v>0</v>
      </c>
      <c r="K2988" s="13" t="s">
        <v>214</v>
      </c>
      <c r="L2988">
        <v>2</v>
      </c>
      <c r="M2988">
        <v>0</v>
      </c>
      <c r="N2988" s="13" t="s">
        <v>192</v>
      </c>
      <c r="O2988" s="13" t="s">
        <v>97</v>
      </c>
      <c r="P2988">
        <v>34</v>
      </c>
      <c r="Q2988" s="13" t="s">
        <v>195</v>
      </c>
      <c r="R2988" s="13" t="s">
        <v>208</v>
      </c>
      <c r="S2988" s="13" t="s">
        <v>99</v>
      </c>
      <c r="T2988">
        <v>2</v>
      </c>
      <c r="U2988">
        <v>2</v>
      </c>
      <c r="V2988">
        <v>0</v>
      </c>
      <c r="W2988" s="13" t="s">
        <v>101</v>
      </c>
      <c r="X2988">
        <v>0.3</v>
      </c>
    </row>
    <row r="2989" spans="1:24" x14ac:dyDescent="0.3">
      <c r="A2989">
        <v>2987</v>
      </c>
      <c r="B2989" t="s">
        <v>206</v>
      </c>
      <c r="C2989" t="s">
        <v>207</v>
      </c>
      <c r="D2989">
        <v>13.048724</v>
      </c>
      <c r="E2989">
        <v>77.759955000000005</v>
      </c>
      <c r="F2989" s="18">
        <v>44897</v>
      </c>
      <c r="G2989" s="19">
        <v>0.33333333333333298</v>
      </c>
      <c r="H2989">
        <v>8</v>
      </c>
      <c r="I2989" s="13" t="s">
        <v>211</v>
      </c>
      <c r="J2989">
        <v>0</v>
      </c>
      <c r="K2989" s="13" t="s">
        <v>92</v>
      </c>
      <c r="L2989">
        <v>3</v>
      </c>
      <c r="M2989">
        <v>1</v>
      </c>
      <c r="N2989" s="13" t="s">
        <v>192</v>
      </c>
      <c r="O2989" s="13" t="s">
        <v>97</v>
      </c>
      <c r="P2989">
        <v>30</v>
      </c>
      <c r="Q2989" s="13" t="s">
        <v>97</v>
      </c>
      <c r="R2989" s="13" t="s">
        <v>213</v>
      </c>
      <c r="S2989" s="13" t="s">
        <v>196</v>
      </c>
      <c r="T2989">
        <v>2</v>
      </c>
      <c r="U2989">
        <v>2</v>
      </c>
      <c r="V2989">
        <v>1</v>
      </c>
      <c r="W2989" s="13" t="s">
        <v>101</v>
      </c>
      <c r="X2989">
        <v>0.45</v>
      </c>
    </row>
    <row r="2990" spans="1:24" x14ac:dyDescent="0.3">
      <c r="A2990">
        <v>2988</v>
      </c>
      <c r="B2990" t="s">
        <v>79</v>
      </c>
      <c r="C2990" t="s">
        <v>80</v>
      </c>
      <c r="D2990">
        <v>18.574193000000001</v>
      </c>
      <c r="E2990">
        <v>73.913032999999999</v>
      </c>
      <c r="F2990" s="18">
        <v>44811</v>
      </c>
      <c r="G2990" s="19">
        <v>0.79166666666666696</v>
      </c>
      <c r="H2990">
        <v>19</v>
      </c>
      <c r="I2990" s="13" t="s">
        <v>194</v>
      </c>
      <c r="J2990">
        <v>0</v>
      </c>
      <c r="K2990" s="13" t="s">
        <v>92</v>
      </c>
      <c r="L2990">
        <v>1</v>
      </c>
      <c r="M2990">
        <v>1</v>
      </c>
      <c r="N2990" s="13" t="s">
        <v>212</v>
      </c>
      <c r="O2990" s="13" t="s">
        <v>195</v>
      </c>
      <c r="P2990">
        <v>19</v>
      </c>
      <c r="Q2990" s="13" t="s">
        <v>97</v>
      </c>
      <c r="R2990" s="13" t="s">
        <v>208</v>
      </c>
      <c r="S2990" s="13" t="s">
        <v>196</v>
      </c>
      <c r="T2990">
        <v>4</v>
      </c>
      <c r="U2990">
        <v>3</v>
      </c>
      <c r="V2990">
        <v>1</v>
      </c>
      <c r="W2990" s="13" t="s">
        <v>101</v>
      </c>
      <c r="X2990">
        <v>0.6</v>
      </c>
    </row>
    <row r="2991" spans="1:24" x14ac:dyDescent="0.3">
      <c r="A2991">
        <v>2989</v>
      </c>
      <c r="B2991" t="s">
        <v>197</v>
      </c>
      <c r="C2991" t="s">
        <v>198</v>
      </c>
      <c r="D2991">
        <v>30.687241</v>
      </c>
      <c r="E2991">
        <v>76.722583999999998</v>
      </c>
      <c r="F2991" s="18">
        <v>44963</v>
      </c>
      <c r="G2991" s="19">
        <v>0.16666666666666699</v>
      </c>
      <c r="H2991">
        <v>4</v>
      </c>
      <c r="I2991" s="13" t="s">
        <v>204</v>
      </c>
      <c r="J2991">
        <v>0</v>
      </c>
      <c r="K2991" s="13" t="s">
        <v>92</v>
      </c>
      <c r="L2991">
        <v>5</v>
      </c>
      <c r="M2991">
        <v>0</v>
      </c>
      <c r="N2991" s="13" t="s">
        <v>94</v>
      </c>
      <c r="O2991" s="13" t="s">
        <v>95</v>
      </c>
      <c r="P2991">
        <v>36</v>
      </c>
      <c r="Q2991" s="13" t="s">
        <v>95</v>
      </c>
      <c r="R2991" s="13" t="s">
        <v>205</v>
      </c>
      <c r="S2991" s="13" t="s">
        <v>99</v>
      </c>
      <c r="T2991">
        <v>4</v>
      </c>
      <c r="U2991">
        <v>4</v>
      </c>
      <c r="V2991">
        <v>0</v>
      </c>
      <c r="W2991" s="13" t="s">
        <v>101</v>
      </c>
      <c r="X2991">
        <v>0.65</v>
      </c>
    </row>
    <row r="2992" spans="1:24" x14ac:dyDescent="0.3">
      <c r="A2992">
        <v>2990</v>
      </c>
      <c r="B2992" t="s">
        <v>206</v>
      </c>
      <c r="C2992" t="s">
        <v>207</v>
      </c>
      <c r="D2992">
        <v>13.166219</v>
      </c>
      <c r="E2992">
        <v>77.560328999999996</v>
      </c>
      <c r="F2992" s="18">
        <v>44576</v>
      </c>
      <c r="G2992" s="19">
        <v>0.95833333333333304</v>
      </c>
      <c r="H2992">
        <v>23</v>
      </c>
      <c r="I2992" s="13" t="s">
        <v>219</v>
      </c>
      <c r="J2992">
        <v>1</v>
      </c>
      <c r="K2992" s="13" t="s">
        <v>92</v>
      </c>
      <c r="L2992">
        <v>4</v>
      </c>
      <c r="M2992">
        <v>1</v>
      </c>
      <c r="N2992" s="13" t="s">
        <v>212</v>
      </c>
      <c r="O2992" s="13" t="s">
        <v>95</v>
      </c>
      <c r="P2992">
        <v>33</v>
      </c>
      <c r="Q2992" s="13" t="s">
        <v>95</v>
      </c>
      <c r="R2992" s="13" t="s">
        <v>205</v>
      </c>
      <c r="S2992" s="13" t="s">
        <v>193</v>
      </c>
      <c r="T2992">
        <v>5</v>
      </c>
      <c r="U2992">
        <v>0</v>
      </c>
      <c r="V2992">
        <v>0</v>
      </c>
      <c r="W2992" s="13" t="s">
        <v>101</v>
      </c>
      <c r="X2992">
        <v>0.45</v>
      </c>
    </row>
    <row r="2993" spans="1:24" x14ac:dyDescent="0.3">
      <c r="A2993">
        <v>2991</v>
      </c>
      <c r="B2993" t="s">
        <v>217</v>
      </c>
      <c r="C2993" t="s">
        <v>218</v>
      </c>
      <c r="D2993">
        <v>22.672826000000001</v>
      </c>
      <c r="E2993">
        <v>88.362500999999995</v>
      </c>
      <c r="F2993" s="18">
        <v>44820</v>
      </c>
      <c r="G2993" s="19">
        <v>8.3333333333333301E-2</v>
      </c>
      <c r="H2993">
        <v>2</v>
      </c>
      <c r="I2993" s="13" t="s">
        <v>211</v>
      </c>
      <c r="J2993">
        <v>0</v>
      </c>
      <c r="K2993" s="13" t="s">
        <v>191</v>
      </c>
      <c r="L2993">
        <v>5</v>
      </c>
      <c r="M2993">
        <v>0</v>
      </c>
      <c r="N2993" s="13" t="s">
        <v>192</v>
      </c>
      <c r="O2993" s="13" t="s">
        <v>97</v>
      </c>
      <c r="P2993">
        <v>22</v>
      </c>
      <c r="Q2993" s="13" t="s">
        <v>95</v>
      </c>
      <c r="R2993" s="13" t="s">
        <v>205</v>
      </c>
      <c r="S2993" s="13" t="s">
        <v>99</v>
      </c>
      <c r="T2993">
        <v>3</v>
      </c>
      <c r="U2993">
        <v>3</v>
      </c>
      <c r="V2993">
        <v>0</v>
      </c>
      <c r="W2993" s="13" t="s">
        <v>101</v>
      </c>
      <c r="X2993">
        <v>0.3</v>
      </c>
    </row>
    <row r="2994" spans="1:24" x14ac:dyDescent="0.3">
      <c r="A2994">
        <v>2992</v>
      </c>
      <c r="B2994" t="s">
        <v>197</v>
      </c>
      <c r="C2994" t="s">
        <v>198</v>
      </c>
      <c r="D2994">
        <v>30.671082999999999</v>
      </c>
      <c r="E2994">
        <v>76.700619000000003</v>
      </c>
      <c r="F2994" s="18">
        <v>45147</v>
      </c>
      <c r="G2994" s="19">
        <v>0.29166666666666702</v>
      </c>
      <c r="H2994">
        <v>7</v>
      </c>
      <c r="I2994" s="13" t="s">
        <v>194</v>
      </c>
      <c r="J2994">
        <v>0</v>
      </c>
      <c r="K2994" s="13" t="s">
        <v>191</v>
      </c>
      <c r="L2994">
        <v>2</v>
      </c>
      <c r="M2994">
        <v>1</v>
      </c>
      <c r="N2994" s="13" t="s">
        <v>212</v>
      </c>
      <c r="O2994" s="13" t="s">
        <v>195</v>
      </c>
      <c r="P2994">
        <v>34</v>
      </c>
      <c r="Q2994" s="13" t="s">
        <v>95</v>
      </c>
      <c r="R2994" s="13" t="s">
        <v>98</v>
      </c>
      <c r="S2994" s="13" t="s">
        <v>196</v>
      </c>
      <c r="T2994">
        <v>2</v>
      </c>
      <c r="U2994">
        <v>0</v>
      </c>
      <c r="V2994">
        <v>0</v>
      </c>
      <c r="W2994" s="13" t="s">
        <v>101</v>
      </c>
      <c r="X2994">
        <v>0.25</v>
      </c>
    </row>
    <row r="2995" spans="1:24" x14ac:dyDescent="0.3">
      <c r="A2995">
        <v>2993</v>
      </c>
      <c r="B2995" t="s">
        <v>197</v>
      </c>
      <c r="C2995" t="s">
        <v>198</v>
      </c>
      <c r="D2995">
        <v>30.783479</v>
      </c>
      <c r="E2995">
        <v>76.878489999999999</v>
      </c>
      <c r="F2995" s="18">
        <v>45155</v>
      </c>
      <c r="G2995" s="19">
        <v>0.54166666666666696</v>
      </c>
      <c r="H2995">
        <v>13</v>
      </c>
      <c r="I2995" s="13" t="s">
        <v>202</v>
      </c>
      <c r="J2995">
        <v>0</v>
      </c>
      <c r="K2995" s="13" t="s">
        <v>191</v>
      </c>
      <c r="L2995">
        <v>4</v>
      </c>
      <c r="M2995">
        <v>1</v>
      </c>
      <c r="N2995" s="13" t="s">
        <v>192</v>
      </c>
      <c r="O2995" s="13" t="s">
        <v>97</v>
      </c>
      <c r="P2995">
        <v>31</v>
      </c>
      <c r="Q2995" s="13" t="s">
        <v>195</v>
      </c>
      <c r="R2995" s="13" t="s">
        <v>199</v>
      </c>
      <c r="S2995" s="13" t="s">
        <v>196</v>
      </c>
      <c r="T2995">
        <v>5</v>
      </c>
      <c r="U2995">
        <v>2</v>
      </c>
      <c r="V2995">
        <v>0</v>
      </c>
      <c r="W2995" s="13" t="s">
        <v>101</v>
      </c>
      <c r="X2995">
        <v>0.1</v>
      </c>
    </row>
    <row r="2996" spans="1:24" x14ac:dyDescent="0.3">
      <c r="A2996">
        <v>2994</v>
      </c>
      <c r="B2996" t="s">
        <v>79</v>
      </c>
      <c r="C2996" t="s">
        <v>80</v>
      </c>
      <c r="D2996">
        <v>18.547961000000001</v>
      </c>
      <c r="E2996">
        <v>73.837221</v>
      </c>
      <c r="F2996" s="18">
        <v>45391</v>
      </c>
      <c r="G2996" s="19">
        <v>0.29166666666666702</v>
      </c>
      <c r="H2996">
        <v>7</v>
      </c>
      <c r="I2996" s="13" t="s">
        <v>215</v>
      </c>
      <c r="J2996">
        <v>0</v>
      </c>
      <c r="K2996" s="13" t="s">
        <v>214</v>
      </c>
      <c r="L2996">
        <v>5</v>
      </c>
      <c r="M2996">
        <v>0</v>
      </c>
      <c r="N2996" s="13" t="s">
        <v>192</v>
      </c>
      <c r="O2996" s="13" t="s">
        <v>97</v>
      </c>
      <c r="P2996">
        <v>25</v>
      </c>
      <c r="Q2996" s="13" t="s">
        <v>195</v>
      </c>
      <c r="R2996" s="13" t="s">
        <v>208</v>
      </c>
      <c r="S2996" s="13" t="s">
        <v>196</v>
      </c>
      <c r="T2996">
        <v>5</v>
      </c>
      <c r="U2996">
        <v>4</v>
      </c>
      <c r="V2996">
        <v>0</v>
      </c>
      <c r="W2996" s="13" t="s">
        <v>101</v>
      </c>
      <c r="X2996">
        <v>0.1</v>
      </c>
    </row>
    <row r="2997" spans="1:24" x14ac:dyDescent="0.3">
      <c r="A2997">
        <v>2995</v>
      </c>
      <c r="B2997" t="s">
        <v>79</v>
      </c>
      <c r="C2997" t="s">
        <v>80</v>
      </c>
      <c r="D2997">
        <v>18.690992000000001</v>
      </c>
      <c r="E2997">
        <v>73.946376999999998</v>
      </c>
      <c r="F2997" s="18">
        <v>44594</v>
      </c>
      <c r="G2997" s="19">
        <v>0.5</v>
      </c>
      <c r="H2997">
        <v>12</v>
      </c>
      <c r="I2997" s="13" t="s">
        <v>194</v>
      </c>
      <c r="J2997">
        <v>0</v>
      </c>
      <c r="K2997" s="13" t="s">
        <v>214</v>
      </c>
      <c r="L2997">
        <v>5</v>
      </c>
      <c r="M2997">
        <v>0</v>
      </c>
      <c r="N2997" s="13" t="s">
        <v>192</v>
      </c>
      <c r="O2997" s="13" t="s">
        <v>97</v>
      </c>
      <c r="P2997">
        <v>27</v>
      </c>
      <c r="Q2997" s="13" t="s">
        <v>97</v>
      </c>
      <c r="R2997" s="13" t="s">
        <v>199</v>
      </c>
      <c r="S2997" s="13" t="s">
        <v>196</v>
      </c>
      <c r="T2997">
        <v>3</v>
      </c>
      <c r="U2997">
        <v>1</v>
      </c>
      <c r="V2997">
        <v>0</v>
      </c>
      <c r="W2997" s="13" t="s">
        <v>101</v>
      </c>
      <c r="X2997">
        <v>0.3</v>
      </c>
    </row>
    <row r="2998" spans="1:24" x14ac:dyDescent="0.3">
      <c r="A2998">
        <v>2996</v>
      </c>
      <c r="B2998" t="s">
        <v>190</v>
      </c>
      <c r="C2998" t="s">
        <v>80</v>
      </c>
      <c r="D2998">
        <v>18.967970999999999</v>
      </c>
      <c r="E2998">
        <v>72.819100000000006</v>
      </c>
      <c r="F2998" s="18">
        <v>45251</v>
      </c>
      <c r="G2998" s="19">
        <v>0.29166666666666702</v>
      </c>
      <c r="H2998">
        <v>7</v>
      </c>
      <c r="I2998" s="13" t="s">
        <v>215</v>
      </c>
      <c r="J2998">
        <v>0</v>
      </c>
      <c r="K2998" s="13" t="s">
        <v>191</v>
      </c>
      <c r="L2998">
        <v>6</v>
      </c>
      <c r="M2998">
        <v>1</v>
      </c>
      <c r="N2998" s="13" t="s">
        <v>192</v>
      </c>
      <c r="O2998" s="13" t="s">
        <v>97</v>
      </c>
      <c r="P2998">
        <v>37</v>
      </c>
      <c r="Q2998" s="13" t="s">
        <v>97</v>
      </c>
      <c r="R2998" s="13" t="s">
        <v>199</v>
      </c>
      <c r="S2998" s="13" t="s">
        <v>196</v>
      </c>
      <c r="T2998">
        <v>3</v>
      </c>
      <c r="U2998">
        <v>3</v>
      </c>
      <c r="V2998">
        <v>0</v>
      </c>
      <c r="W2998" s="13" t="s">
        <v>101</v>
      </c>
      <c r="X2998">
        <v>0.3</v>
      </c>
    </row>
    <row r="2999" spans="1:24" x14ac:dyDescent="0.3">
      <c r="A2999">
        <v>2997</v>
      </c>
      <c r="B2999" t="s">
        <v>190</v>
      </c>
      <c r="C2999" t="s">
        <v>80</v>
      </c>
      <c r="D2999">
        <v>18.896664999999999</v>
      </c>
      <c r="E2999">
        <v>72.765568000000002</v>
      </c>
      <c r="F2999" s="18">
        <v>44600</v>
      </c>
      <c r="G2999" s="19">
        <v>0.54166666666666696</v>
      </c>
      <c r="H2999">
        <v>13</v>
      </c>
      <c r="I2999" s="13" t="s">
        <v>215</v>
      </c>
      <c r="J2999">
        <v>0</v>
      </c>
      <c r="K2999" s="13" t="s">
        <v>92</v>
      </c>
      <c r="L2999">
        <v>3</v>
      </c>
      <c r="M2999">
        <v>0</v>
      </c>
      <c r="N2999" s="13" t="s">
        <v>94</v>
      </c>
      <c r="O2999" s="13" t="s">
        <v>95</v>
      </c>
      <c r="P2999">
        <v>22</v>
      </c>
      <c r="Q2999" s="13" t="s">
        <v>195</v>
      </c>
      <c r="R2999" s="13" t="s">
        <v>213</v>
      </c>
      <c r="S2999" s="13" t="s">
        <v>196</v>
      </c>
      <c r="T2999">
        <v>4</v>
      </c>
      <c r="U2999">
        <v>0</v>
      </c>
      <c r="V2999">
        <v>0</v>
      </c>
      <c r="W2999" s="13" t="s">
        <v>101</v>
      </c>
      <c r="X2999">
        <v>0.45</v>
      </c>
    </row>
    <row r="3000" spans="1:24" x14ac:dyDescent="0.3">
      <c r="A3000">
        <v>2998</v>
      </c>
      <c r="B3000" t="s">
        <v>206</v>
      </c>
      <c r="C3000" t="s">
        <v>207</v>
      </c>
      <c r="D3000">
        <v>13.188250999999999</v>
      </c>
      <c r="E3000">
        <v>77.583772999999994</v>
      </c>
      <c r="F3000" s="18">
        <v>45431</v>
      </c>
      <c r="G3000" s="19">
        <v>0.70833333333333304</v>
      </c>
      <c r="H3000">
        <v>17</v>
      </c>
      <c r="I3000" s="13" t="s">
        <v>89</v>
      </c>
      <c r="J3000">
        <v>1</v>
      </c>
      <c r="K3000" s="13" t="s">
        <v>191</v>
      </c>
      <c r="L3000">
        <v>3</v>
      </c>
      <c r="M3000">
        <v>0</v>
      </c>
      <c r="N3000" s="13" t="s">
        <v>94</v>
      </c>
      <c r="O3000" s="13" t="s">
        <v>95</v>
      </c>
      <c r="P3000">
        <v>21</v>
      </c>
      <c r="Q3000" s="13" t="s">
        <v>97</v>
      </c>
      <c r="R3000" s="13" t="s">
        <v>205</v>
      </c>
      <c r="S3000" s="13" t="s">
        <v>196</v>
      </c>
      <c r="T3000">
        <v>2</v>
      </c>
      <c r="U3000">
        <v>0</v>
      </c>
      <c r="V3000">
        <v>1</v>
      </c>
      <c r="W3000" s="13" t="s">
        <v>101</v>
      </c>
      <c r="X3000">
        <v>0.8</v>
      </c>
    </row>
    <row r="3001" spans="1:24" x14ac:dyDescent="0.3">
      <c r="A3001">
        <v>2999</v>
      </c>
      <c r="B3001" t="s">
        <v>197</v>
      </c>
      <c r="C3001" t="s">
        <v>198</v>
      </c>
      <c r="D3001">
        <v>30.795321000000001</v>
      </c>
      <c r="E3001">
        <v>76.835997000000006</v>
      </c>
      <c r="F3001" s="18">
        <v>45214</v>
      </c>
      <c r="G3001" s="19">
        <v>0.125</v>
      </c>
      <c r="H3001">
        <v>3</v>
      </c>
      <c r="I3001" s="13" t="s">
        <v>89</v>
      </c>
      <c r="J3001">
        <v>1</v>
      </c>
      <c r="K3001" s="13" t="s">
        <v>92</v>
      </c>
      <c r="L3001">
        <v>5</v>
      </c>
      <c r="M3001">
        <v>1</v>
      </c>
      <c r="N3001" s="13" t="s">
        <v>94</v>
      </c>
      <c r="O3001" s="13" t="s">
        <v>95</v>
      </c>
      <c r="P3001">
        <v>23</v>
      </c>
      <c r="Q3001" s="13" t="s">
        <v>95</v>
      </c>
      <c r="R3001" s="13" t="s">
        <v>213</v>
      </c>
      <c r="S3001" s="13" t="s">
        <v>196</v>
      </c>
      <c r="T3001">
        <v>1</v>
      </c>
      <c r="U3001">
        <v>1</v>
      </c>
      <c r="V3001">
        <v>0</v>
      </c>
      <c r="W3001" s="13" t="s">
        <v>101</v>
      </c>
      <c r="X3001">
        <v>0.45</v>
      </c>
    </row>
    <row r="3002" spans="1:24" x14ac:dyDescent="0.3">
      <c r="A3002">
        <v>3000</v>
      </c>
      <c r="B3002" t="s">
        <v>209</v>
      </c>
      <c r="C3002" t="s">
        <v>210</v>
      </c>
      <c r="D3002">
        <v>17.223697000000001</v>
      </c>
      <c r="E3002">
        <v>78.371943999999999</v>
      </c>
      <c r="F3002" s="18">
        <v>45207</v>
      </c>
      <c r="G3002" s="19">
        <v>0.54166666666666696</v>
      </c>
      <c r="H3002">
        <v>13</v>
      </c>
      <c r="I3002" s="13" t="s">
        <v>89</v>
      </c>
      <c r="J3002">
        <v>1</v>
      </c>
      <c r="K3002" s="13" t="s">
        <v>214</v>
      </c>
      <c r="L3002">
        <v>1</v>
      </c>
      <c r="M3002">
        <v>0</v>
      </c>
      <c r="N3002" s="13" t="s">
        <v>94</v>
      </c>
      <c r="O3002" s="13" t="s">
        <v>95</v>
      </c>
      <c r="P3002">
        <v>21</v>
      </c>
      <c r="Q3002" s="13" t="s">
        <v>97</v>
      </c>
      <c r="R3002" s="13" t="s">
        <v>208</v>
      </c>
      <c r="S3002" s="13" t="s">
        <v>196</v>
      </c>
      <c r="T3002">
        <v>3</v>
      </c>
      <c r="U3002">
        <v>3</v>
      </c>
      <c r="V3002">
        <v>0</v>
      </c>
      <c r="W3002" s="13" t="s">
        <v>101</v>
      </c>
      <c r="X3002">
        <v>0.65</v>
      </c>
    </row>
    <row r="3003" spans="1:24" x14ac:dyDescent="0.3">
      <c r="A3003">
        <v>3001</v>
      </c>
      <c r="B3003" t="s">
        <v>200</v>
      </c>
      <c r="C3003" t="s">
        <v>201</v>
      </c>
      <c r="D3003">
        <v>12.918551000000001</v>
      </c>
      <c r="E3003">
        <v>80.211269999999999</v>
      </c>
      <c r="F3003" s="18">
        <v>45405</v>
      </c>
      <c r="G3003" s="19">
        <v>0.29166666666666702</v>
      </c>
      <c r="H3003">
        <v>7</v>
      </c>
      <c r="I3003" s="13" t="s">
        <v>215</v>
      </c>
      <c r="J3003">
        <v>0</v>
      </c>
      <c r="K3003" s="13" t="s">
        <v>191</v>
      </c>
      <c r="L3003">
        <v>4</v>
      </c>
      <c r="M3003">
        <v>1</v>
      </c>
      <c r="N3003" s="13" t="s">
        <v>192</v>
      </c>
      <c r="O3003" s="13" t="s">
        <v>97</v>
      </c>
      <c r="P3003">
        <v>15</v>
      </c>
      <c r="Q3003" s="13" t="s">
        <v>97</v>
      </c>
      <c r="R3003" s="13" t="s">
        <v>205</v>
      </c>
      <c r="S3003" s="13" t="s">
        <v>196</v>
      </c>
      <c r="T3003">
        <v>4</v>
      </c>
      <c r="U3003">
        <v>2</v>
      </c>
      <c r="V3003">
        <v>0</v>
      </c>
      <c r="W3003" s="13" t="s">
        <v>101</v>
      </c>
      <c r="X3003">
        <v>0.3</v>
      </c>
    </row>
    <row r="3004" spans="1:24" x14ac:dyDescent="0.3">
      <c r="A3004">
        <v>3002</v>
      </c>
      <c r="B3004" t="s">
        <v>197</v>
      </c>
      <c r="C3004" t="s">
        <v>198</v>
      </c>
      <c r="D3004">
        <v>30.789200999999998</v>
      </c>
      <c r="E3004">
        <v>76.793711000000002</v>
      </c>
      <c r="F3004" s="18">
        <v>45172</v>
      </c>
      <c r="G3004" s="19">
        <v>0.875</v>
      </c>
      <c r="H3004">
        <v>21</v>
      </c>
      <c r="I3004" s="13" t="s">
        <v>89</v>
      </c>
      <c r="J3004">
        <v>1</v>
      </c>
      <c r="K3004" s="13" t="s">
        <v>191</v>
      </c>
      <c r="L3004">
        <v>5</v>
      </c>
      <c r="M3004">
        <v>1</v>
      </c>
      <c r="N3004" s="13" t="s">
        <v>212</v>
      </c>
      <c r="O3004" s="13" t="s">
        <v>95</v>
      </c>
      <c r="P3004">
        <v>25</v>
      </c>
      <c r="Q3004" s="13" t="s">
        <v>195</v>
      </c>
      <c r="R3004" s="13" t="s">
        <v>199</v>
      </c>
      <c r="S3004" s="13" t="s">
        <v>193</v>
      </c>
      <c r="T3004">
        <v>4</v>
      </c>
      <c r="U3004">
        <v>1</v>
      </c>
      <c r="V3004">
        <v>0</v>
      </c>
      <c r="W3004" s="13" t="s">
        <v>101</v>
      </c>
      <c r="X3004">
        <v>0.45</v>
      </c>
    </row>
    <row r="3005" spans="1:24" x14ac:dyDescent="0.3">
      <c r="A3005">
        <v>3003</v>
      </c>
      <c r="B3005" t="s">
        <v>200</v>
      </c>
      <c r="C3005" t="s">
        <v>201</v>
      </c>
      <c r="D3005">
        <v>12.817605</v>
      </c>
      <c r="E3005">
        <v>80.223391000000007</v>
      </c>
      <c r="F3005" s="18">
        <v>45670</v>
      </c>
      <c r="G3005" s="19">
        <v>0.25</v>
      </c>
      <c r="H3005">
        <v>6</v>
      </c>
      <c r="I3005" s="13" t="s">
        <v>204</v>
      </c>
      <c r="J3005">
        <v>0</v>
      </c>
      <c r="K3005" s="13" t="s">
        <v>92</v>
      </c>
      <c r="L3005">
        <v>2</v>
      </c>
      <c r="M3005">
        <v>1</v>
      </c>
      <c r="N3005" s="13" t="s">
        <v>212</v>
      </c>
      <c r="O3005" s="13" t="s">
        <v>95</v>
      </c>
      <c r="P3005">
        <v>37</v>
      </c>
      <c r="Q3005" s="13" t="s">
        <v>95</v>
      </c>
      <c r="R3005" s="13" t="s">
        <v>205</v>
      </c>
      <c r="S3005" s="13" t="s">
        <v>196</v>
      </c>
      <c r="T3005">
        <v>3</v>
      </c>
      <c r="U3005">
        <v>3</v>
      </c>
      <c r="V3005">
        <v>0</v>
      </c>
      <c r="W3005" s="13" t="s">
        <v>101</v>
      </c>
      <c r="X3005">
        <v>0.45</v>
      </c>
    </row>
    <row r="3006" spans="1:24" x14ac:dyDescent="0.3">
      <c r="A3006">
        <v>3004</v>
      </c>
      <c r="B3006" t="s">
        <v>203</v>
      </c>
      <c r="C3006" t="s">
        <v>203</v>
      </c>
      <c r="D3006">
        <v>28.705155999999999</v>
      </c>
      <c r="E3006">
        <v>77.067723000000001</v>
      </c>
      <c r="F3006" s="18">
        <v>45687</v>
      </c>
      <c r="G3006" s="19">
        <v>0.70833333333333304</v>
      </c>
      <c r="H3006">
        <v>17</v>
      </c>
      <c r="I3006" s="13" t="s">
        <v>202</v>
      </c>
      <c r="J3006">
        <v>0</v>
      </c>
      <c r="K3006" s="13" t="s">
        <v>214</v>
      </c>
      <c r="L3006">
        <v>5</v>
      </c>
      <c r="M3006">
        <v>0</v>
      </c>
      <c r="N3006" s="13" t="s">
        <v>212</v>
      </c>
      <c r="O3006" s="13" t="s">
        <v>95</v>
      </c>
      <c r="P3006">
        <v>17</v>
      </c>
      <c r="Q3006" s="13" t="s">
        <v>97</v>
      </c>
      <c r="R3006" s="13" t="s">
        <v>199</v>
      </c>
      <c r="S3006" s="13" t="s">
        <v>196</v>
      </c>
      <c r="T3006">
        <v>4</v>
      </c>
      <c r="U3006">
        <v>4</v>
      </c>
      <c r="V3006">
        <v>1</v>
      </c>
      <c r="W3006" s="13" t="s">
        <v>101</v>
      </c>
      <c r="X3006">
        <v>0.8</v>
      </c>
    </row>
    <row r="3007" spans="1:24" x14ac:dyDescent="0.3">
      <c r="A3007">
        <v>3005</v>
      </c>
      <c r="B3007" t="s">
        <v>200</v>
      </c>
      <c r="C3007" t="s">
        <v>201</v>
      </c>
      <c r="D3007">
        <v>12.822552999999999</v>
      </c>
      <c r="E3007">
        <v>80.196890999999994</v>
      </c>
      <c r="F3007" s="18">
        <v>45169</v>
      </c>
      <c r="G3007" s="19">
        <v>0.875</v>
      </c>
      <c r="H3007">
        <v>21</v>
      </c>
      <c r="I3007" s="13" t="s">
        <v>202</v>
      </c>
      <c r="J3007">
        <v>0</v>
      </c>
      <c r="K3007" s="13" t="s">
        <v>191</v>
      </c>
      <c r="L3007">
        <v>1</v>
      </c>
      <c r="M3007">
        <v>1</v>
      </c>
      <c r="N3007" s="13" t="s">
        <v>212</v>
      </c>
      <c r="O3007" s="13" t="s">
        <v>95</v>
      </c>
      <c r="P3007">
        <v>36</v>
      </c>
      <c r="Q3007" s="13" t="s">
        <v>195</v>
      </c>
      <c r="R3007" s="13" t="s">
        <v>199</v>
      </c>
      <c r="S3007" s="13" t="s">
        <v>196</v>
      </c>
      <c r="T3007">
        <v>4</v>
      </c>
      <c r="U3007">
        <v>0</v>
      </c>
      <c r="V3007">
        <v>0</v>
      </c>
      <c r="W3007" s="13" t="s">
        <v>101</v>
      </c>
      <c r="X3007">
        <v>0.45</v>
      </c>
    </row>
    <row r="3008" spans="1:24" x14ac:dyDescent="0.3">
      <c r="A3008">
        <v>3006</v>
      </c>
      <c r="B3008" t="s">
        <v>203</v>
      </c>
      <c r="C3008" t="s">
        <v>203</v>
      </c>
      <c r="D3008">
        <v>28.850629000000001</v>
      </c>
      <c r="E3008">
        <v>76.884476000000006</v>
      </c>
      <c r="F3008" s="18">
        <v>44956</v>
      </c>
      <c r="G3008" s="19">
        <v>4.1666666666666699E-2</v>
      </c>
      <c r="H3008">
        <v>1</v>
      </c>
      <c r="I3008" s="13" t="s">
        <v>204</v>
      </c>
      <c r="J3008">
        <v>0</v>
      </c>
      <c r="K3008" s="13" t="s">
        <v>191</v>
      </c>
      <c r="L3008">
        <v>4</v>
      </c>
      <c r="M3008">
        <v>0</v>
      </c>
      <c r="N3008" s="13" t="s">
        <v>94</v>
      </c>
      <c r="O3008" s="13" t="s">
        <v>95</v>
      </c>
      <c r="P3008">
        <v>39</v>
      </c>
      <c r="Q3008" s="13" t="s">
        <v>95</v>
      </c>
      <c r="R3008" s="13" t="s">
        <v>213</v>
      </c>
      <c r="S3008" s="13" t="s">
        <v>193</v>
      </c>
      <c r="T3008">
        <v>2</v>
      </c>
      <c r="U3008">
        <v>0</v>
      </c>
      <c r="V3008">
        <v>0</v>
      </c>
      <c r="W3008" s="13" t="s">
        <v>101</v>
      </c>
      <c r="X3008">
        <v>0.45</v>
      </c>
    </row>
    <row r="3009" spans="1:24" x14ac:dyDescent="0.3">
      <c r="A3009">
        <v>3007</v>
      </c>
      <c r="B3009" t="s">
        <v>197</v>
      </c>
      <c r="C3009" t="s">
        <v>198</v>
      </c>
      <c r="D3009">
        <v>30.618182000000001</v>
      </c>
      <c r="E3009">
        <v>76.790014999999997</v>
      </c>
      <c r="F3009" s="18">
        <v>45130</v>
      </c>
      <c r="G3009" s="19">
        <v>0.79166666666666696</v>
      </c>
      <c r="H3009">
        <v>19</v>
      </c>
      <c r="I3009" s="13" t="s">
        <v>89</v>
      </c>
      <c r="J3009">
        <v>1</v>
      </c>
      <c r="K3009" s="13" t="s">
        <v>191</v>
      </c>
      <c r="L3009">
        <v>6</v>
      </c>
      <c r="M3009">
        <v>0</v>
      </c>
      <c r="N3009" s="13" t="s">
        <v>192</v>
      </c>
      <c r="O3009" s="13" t="s">
        <v>97</v>
      </c>
      <c r="P3009">
        <v>39</v>
      </c>
      <c r="Q3009" s="13" t="s">
        <v>97</v>
      </c>
      <c r="R3009" s="13" t="s">
        <v>205</v>
      </c>
      <c r="S3009" s="13" t="s">
        <v>193</v>
      </c>
      <c r="T3009">
        <v>2</v>
      </c>
      <c r="U3009">
        <v>1</v>
      </c>
      <c r="V3009">
        <v>1</v>
      </c>
      <c r="W3009" s="13" t="s">
        <v>101</v>
      </c>
      <c r="X3009">
        <v>0.45</v>
      </c>
    </row>
    <row r="3010" spans="1:24" x14ac:dyDescent="0.3">
      <c r="A3010">
        <v>3008</v>
      </c>
      <c r="B3010" t="s">
        <v>203</v>
      </c>
      <c r="C3010" t="s">
        <v>203</v>
      </c>
      <c r="D3010">
        <v>28.71022</v>
      </c>
      <c r="E3010">
        <v>76.888585000000006</v>
      </c>
      <c r="F3010" s="18">
        <v>44745</v>
      </c>
      <c r="G3010" s="19">
        <v>0.70833333333333304</v>
      </c>
      <c r="H3010">
        <v>17</v>
      </c>
      <c r="I3010" s="13" t="s">
        <v>89</v>
      </c>
      <c r="J3010">
        <v>1</v>
      </c>
      <c r="K3010" s="13" t="s">
        <v>191</v>
      </c>
      <c r="L3010">
        <v>2</v>
      </c>
      <c r="M3010">
        <v>1</v>
      </c>
      <c r="N3010" s="13" t="s">
        <v>192</v>
      </c>
      <c r="O3010" s="13" t="s">
        <v>97</v>
      </c>
      <c r="P3010">
        <v>18</v>
      </c>
      <c r="Q3010" s="13" t="s">
        <v>195</v>
      </c>
      <c r="R3010" s="13" t="s">
        <v>98</v>
      </c>
      <c r="S3010" s="13" t="s">
        <v>196</v>
      </c>
      <c r="T3010">
        <v>3</v>
      </c>
      <c r="U3010">
        <v>3</v>
      </c>
      <c r="V3010">
        <v>1</v>
      </c>
      <c r="W3010" s="13" t="s">
        <v>101</v>
      </c>
      <c r="X3010">
        <v>0.25</v>
      </c>
    </row>
    <row r="3011" spans="1:24" x14ac:dyDescent="0.3">
      <c r="A3011">
        <v>3009</v>
      </c>
      <c r="B3011" t="s">
        <v>79</v>
      </c>
      <c r="C3011" t="s">
        <v>80</v>
      </c>
      <c r="D3011">
        <v>18.676759000000001</v>
      </c>
      <c r="E3011">
        <v>73.862983999999997</v>
      </c>
      <c r="F3011" s="18">
        <v>45250</v>
      </c>
      <c r="G3011" s="19">
        <v>0.75</v>
      </c>
      <c r="H3011">
        <v>18</v>
      </c>
      <c r="I3011" s="13" t="s">
        <v>204</v>
      </c>
      <c r="J3011">
        <v>0</v>
      </c>
      <c r="K3011" s="13" t="s">
        <v>191</v>
      </c>
      <c r="L3011">
        <v>5</v>
      </c>
      <c r="M3011">
        <v>1</v>
      </c>
      <c r="N3011" s="13" t="s">
        <v>192</v>
      </c>
      <c r="O3011" s="13" t="s">
        <v>97</v>
      </c>
      <c r="P3011">
        <v>23</v>
      </c>
      <c r="Q3011" s="13" t="s">
        <v>195</v>
      </c>
      <c r="R3011" s="13" t="s">
        <v>199</v>
      </c>
      <c r="S3011" s="13" t="s">
        <v>193</v>
      </c>
      <c r="T3011">
        <v>2</v>
      </c>
      <c r="U3011">
        <v>2</v>
      </c>
      <c r="V3011">
        <v>1</v>
      </c>
      <c r="W3011" s="13" t="s">
        <v>101</v>
      </c>
      <c r="X3011">
        <v>0.25</v>
      </c>
    </row>
    <row r="3012" spans="1:24" x14ac:dyDescent="0.3">
      <c r="A3012">
        <v>3010</v>
      </c>
      <c r="B3012" t="s">
        <v>200</v>
      </c>
      <c r="C3012" t="s">
        <v>201</v>
      </c>
      <c r="D3012">
        <v>12.858205</v>
      </c>
      <c r="E3012">
        <v>80.289077000000006</v>
      </c>
      <c r="F3012" s="18">
        <v>45550</v>
      </c>
      <c r="G3012" s="19">
        <v>0.375</v>
      </c>
      <c r="H3012">
        <v>9</v>
      </c>
      <c r="I3012" s="13" t="s">
        <v>89</v>
      </c>
      <c r="J3012">
        <v>1</v>
      </c>
      <c r="K3012" s="13" t="s">
        <v>214</v>
      </c>
      <c r="L3012">
        <v>3</v>
      </c>
      <c r="M3012">
        <v>0</v>
      </c>
      <c r="N3012" s="13" t="s">
        <v>192</v>
      </c>
      <c r="O3012" s="13" t="s">
        <v>97</v>
      </c>
      <c r="P3012">
        <v>26</v>
      </c>
      <c r="Q3012" s="13" t="s">
        <v>97</v>
      </c>
      <c r="R3012" s="13" t="s">
        <v>199</v>
      </c>
      <c r="S3012" s="13" t="s">
        <v>196</v>
      </c>
      <c r="T3012">
        <v>1</v>
      </c>
      <c r="U3012">
        <v>1</v>
      </c>
      <c r="V3012">
        <v>1</v>
      </c>
      <c r="W3012" s="13" t="s">
        <v>101</v>
      </c>
      <c r="X3012">
        <v>0.45</v>
      </c>
    </row>
    <row r="3013" spans="1:24" x14ac:dyDescent="0.3">
      <c r="A3013">
        <v>3011</v>
      </c>
      <c r="B3013" t="s">
        <v>79</v>
      </c>
      <c r="C3013" t="s">
        <v>80</v>
      </c>
      <c r="D3013">
        <v>18.616402999999998</v>
      </c>
      <c r="E3013">
        <v>73.772105999999994</v>
      </c>
      <c r="F3013" s="18">
        <v>45725</v>
      </c>
      <c r="G3013" s="19">
        <v>0.25</v>
      </c>
      <c r="H3013">
        <v>6</v>
      </c>
      <c r="I3013" s="13" t="s">
        <v>89</v>
      </c>
      <c r="J3013">
        <v>1</v>
      </c>
      <c r="K3013" s="13" t="s">
        <v>191</v>
      </c>
      <c r="L3013">
        <v>6</v>
      </c>
      <c r="M3013">
        <v>1</v>
      </c>
      <c r="N3013" s="13" t="s">
        <v>192</v>
      </c>
      <c r="O3013" s="13" t="s">
        <v>97</v>
      </c>
      <c r="P3013">
        <v>22</v>
      </c>
      <c r="Q3013" s="13" t="s">
        <v>97</v>
      </c>
      <c r="R3013" s="13" t="s">
        <v>208</v>
      </c>
      <c r="S3013" s="13" t="s">
        <v>193</v>
      </c>
      <c r="T3013">
        <v>5</v>
      </c>
      <c r="U3013">
        <v>3</v>
      </c>
      <c r="V3013">
        <v>0</v>
      </c>
      <c r="W3013" s="13" t="s">
        <v>101</v>
      </c>
      <c r="X3013">
        <v>0.3</v>
      </c>
    </row>
    <row r="3014" spans="1:24" x14ac:dyDescent="0.3">
      <c r="A3014">
        <v>3012</v>
      </c>
      <c r="B3014" t="s">
        <v>209</v>
      </c>
      <c r="C3014" t="s">
        <v>210</v>
      </c>
      <c r="D3014">
        <v>17.401385000000001</v>
      </c>
      <c r="E3014">
        <v>78.371138000000002</v>
      </c>
      <c r="F3014" s="18">
        <v>44844</v>
      </c>
      <c r="G3014" s="19">
        <v>0.45833333333333298</v>
      </c>
      <c r="H3014">
        <v>11</v>
      </c>
      <c r="I3014" s="13" t="s">
        <v>204</v>
      </c>
      <c r="J3014">
        <v>0</v>
      </c>
      <c r="K3014" s="13" t="s">
        <v>214</v>
      </c>
      <c r="L3014">
        <v>3</v>
      </c>
      <c r="M3014">
        <v>0</v>
      </c>
      <c r="N3014" s="13" t="s">
        <v>212</v>
      </c>
      <c r="O3014" s="13" t="s">
        <v>95</v>
      </c>
      <c r="P3014">
        <v>19</v>
      </c>
      <c r="Q3014" s="13" t="s">
        <v>97</v>
      </c>
      <c r="R3014" s="13" t="s">
        <v>98</v>
      </c>
      <c r="S3014" s="13" t="s">
        <v>196</v>
      </c>
      <c r="T3014">
        <v>2</v>
      </c>
      <c r="U3014">
        <v>2</v>
      </c>
      <c r="V3014">
        <v>0</v>
      </c>
      <c r="W3014" s="13" t="s">
        <v>101</v>
      </c>
      <c r="X3014">
        <v>0.65</v>
      </c>
    </row>
    <row r="3015" spans="1:24" x14ac:dyDescent="0.3">
      <c r="A3015">
        <v>3013</v>
      </c>
      <c r="B3015" t="s">
        <v>79</v>
      </c>
      <c r="C3015" t="s">
        <v>80</v>
      </c>
      <c r="D3015">
        <v>18.687165</v>
      </c>
      <c r="E3015">
        <v>73.839055000000002</v>
      </c>
      <c r="F3015" s="18">
        <v>45257</v>
      </c>
      <c r="G3015" s="19">
        <v>0.25</v>
      </c>
      <c r="H3015">
        <v>6</v>
      </c>
      <c r="I3015" s="13" t="s">
        <v>204</v>
      </c>
      <c r="J3015">
        <v>0</v>
      </c>
      <c r="K3015" s="13" t="s">
        <v>214</v>
      </c>
      <c r="L3015">
        <v>5</v>
      </c>
      <c r="M3015">
        <v>0</v>
      </c>
      <c r="N3015" s="13" t="s">
        <v>94</v>
      </c>
      <c r="O3015" s="13" t="s">
        <v>95</v>
      </c>
      <c r="P3015">
        <v>19</v>
      </c>
      <c r="Q3015" s="13" t="s">
        <v>195</v>
      </c>
      <c r="R3015" s="13" t="s">
        <v>213</v>
      </c>
      <c r="S3015" s="13" t="s">
        <v>196</v>
      </c>
      <c r="T3015">
        <v>2</v>
      </c>
      <c r="U3015">
        <v>0</v>
      </c>
      <c r="V3015">
        <v>0</v>
      </c>
      <c r="W3015" s="13" t="s">
        <v>101</v>
      </c>
      <c r="X3015">
        <v>0.45</v>
      </c>
    </row>
    <row r="3016" spans="1:24" x14ac:dyDescent="0.3">
      <c r="A3016">
        <v>3014</v>
      </c>
      <c r="B3016" t="s">
        <v>190</v>
      </c>
      <c r="C3016" t="s">
        <v>80</v>
      </c>
      <c r="D3016">
        <v>19.043610999999999</v>
      </c>
      <c r="E3016">
        <v>72.918751999999998</v>
      </c>
      <c r="F3016" s="18">
        <v>45248</v>
      </c>
      <c r="G3016" s="19">
        <v>0.54166666666666696</v>
      </c>
      <c r="H3016">
        <v>13</v>
      </c>
      <c r="I3016" s="13" t="s">
        <v>219</v>
      </c>
      <c r="J3016">
        <v>1</v>
      </c>
      <c r="K3016" s="13" t="s">
        <v>191</v>
      </c>
      <c r="L3016">
        <v>2</v>
      </c>
      <c r="M3016">
        <v>1</v>
      </c>
      <c r="N3016" s="13" t="s">
        <v>192</v>
      </c>
      <c r="O3016" s="13" t="s">
        <v>97</v>
      </c>
      <c r="P3016">
        <v>22</v>
      </c>
      <c r="Q3016" s="13" t="s">
        <v>195</v>
      </c>
      <c r="R3016" s="13" t="s">
        <v>213</v>
      </c>
      <c r="S3016" s="13" t="s">
        <v>196</v>
      </c>
      <c r="T3016">
        <v>5</v>
      </c>
      <c r="U3016">
        <v>2</v>
      </c>
      <c r="V3016">
        <v>0</v>
      </c>
      <c r="W3016" s="13" t="s">
        <v>101</v>
      </c>
      <c r="X3016">
        <v>0.1</v>
      </c>
    </row>
    <row r="3017" spans="1:24" x14ac:dyDescent="0.3">
      <c r="A3017">
        <v>3015</v>
      </c>
      <c r="B3017" t="s">
        <v>197</v>
      </c>
      <c r="C3017" t="s">
        <v>198</v>
      </c>
      <c r="D3017">
        <v>30.684716999999999</v>
      </c>
      <c r="E3017">
        <v>76.750293999999997</v>
      </c>
      <c r="F3017" s="18">
        <v>45103</v>
      </c>
      <c r="G3017" s="19">
        <v>0.83333333333333304</v>
      </c>
      <c r="H3017">
        <v>20</v>
      </c>
      <c r="I3017" s="13" t="s">
        <v>204</v>
      </c>
      <c r="J3017">
        <v>0</v>
      </c>
      <c r="K3017" s="13" t="s">
        <v>92</v>
      </c>
      <c r="L3017">
        <v>4</v>
      </c>
      <c r="M3017">
        <v>1</v>
      </c>
      <c r="N3017" s="13" t="s">
        <v>192</v>
      </c>
      <c r="O3017" s="13" t="s">
        <v>97</v>
      </c>
      <c r="P3017">
        <v>32</v>
      </c>
      <c r="Q3017" s="13" t="s">
        <v>95</v>
      </c>
      <c r="R3017" s="13" t="s">
        <v>98</v>
      </c>
      <c r="S3017" s="13" t="s">
        <v>196</v>
      </c>
      <c r="T3017">
        <v>3</v>
      </c>
      <c r="U3017">
        <v>0</v>
      </c>
      <c r="V3017">
        <v>0</v>
      </c>
      <c r="W3017" s="13" t="s">
        <v>101</v>
      </c>
      <c r="X3017">
        <v>0.1</v>
      </c>
    </row>
    <row r="3018" spans="1:24" x14ac:dyDescent="0.3">
      <c r="A3018">
        <v>3016</v>
      </c>
      <c r="B3018" t="s">
        <v>200</v>
      </c>
      <c r="C3018" t="s">
        <v>201</v>
      </c>
      <c r="D3018">
        <v>12.815251999999999</v>
      </c>
      <c r="E3018">
        <v>80.187180999999995</v>
      </c>
      <c r="F3018" s="18">
        <v>44606</v>
      </c>
      <c r="G3018" s="19">
        <v>0.29166666666666702</v>
      </c>
      <c r="H3018">
        <v>7</v>
      </c>
      <c r="I3018" s="13" t="s">
        <v>204</v>
      </c>
      <c r="J3018">
        <v>0</v>
      </c>
      <c r="K3018" s="13" t="s">
        <v>191</v>
      </c>
      <c r="L3018">
        <v>6</v>
      </c>
      <c r="M3018">
        <v>0</v>
      </c>
      <c r="N3018" s="13" t="s">
        <v>212</v>
      </c>
      <c r="O3018" s="13" t="s">
        <v>95</v>
      </c>
      <c r="P3018">
        <v>25</v>
      </c>
      <c r="Q3018" s="13" t="s">
        <v>195</v>
      </c>
      <c r="R3018" s="13" t="s">
        <v>199</v>
      </c>
      <c r="S3018" s="13" t="s">
        <v>196</v>
      </c>
      <c r="T3018">
        <v>1</v>
      </c>
      <c r="U3018">
        <v>1</v>
      </c>
      <c r="V3018">
        <v>0</v>
      </c>
      <c r="W3018" s="13" t="s">
        <v>101</v>
      </c>
      <c r="X3018">
        <v>0.45</v>
      </c>
    </row>
    <row r="3019" spans="1:24" x14ac:dyDescent="0.3">
      <c r="A3019">
        <v>3017</v>
      </c>
      <c r="B3019" t="s">
        <v>79</v>
      </c>
      <c r="C3019" t="s">
        <v>80</v>
      </c>
      <c r="D3019">
        <v>18.585906000000001</v>
      </c>
      <c r="E3019">
        <v>73.990609000000006</v>
      </c>
      <c r="F3019" s="18">
        <v>45409</v>
      </c>
      <c r="G3019" s="19">
        <v>0.70833333333333304</v>
      </c>
      <c r="H3019">
        <v>17</v>
      </c>
      <c r="I3019" s="13" t="s">
        <v>219</v>
      </c>
      <c r="J3019">
        <v>1</v>
      </c>
      <c r="K3019" s="13" t="s">
        <v>92</v>
      </c>
      <c r="L3019">
        <v>4</v>
      </c>
      <c r="M3019">
        <v>1</v>
      </c>
      <c r="N3019" s="13" t="s">
        <v>192</v>
      </c>
      <c r="O3019" s="13" t="s">
        <v>97</v>
      </c>
      <c r="P3019">
        <v>24</v>
      </c>
      <c r="Q3019" s="13" t="s">
        <v>97</v>
      </c>
      <c r="R3019" s="13" t="s">
        <v>208</v>
      </c>
      <c r="S3019" s="13" t="s">
        <v>193</v>
      </c>
      <c r="T3019">
        <v>5</v>
      </c>
      <c r="U3019">
        <v>2</v>
      </c>
      <c r="V3019">
        <v>1</v>
      </c>
      <c r="W3019" s="13" t="s">
        <v>101</v>
      </c>
      <c r="X3019">
        <v>0.45</v>
      </c>
    </row>
    <row r="3020" spans="1:24" x14ac:dyDescent="0.3">
      <c r="A3020">
        <v>3018</v>
      </c>
      <c r="B3020" t="s">
        <v>203</v>
      </c>
      <c r="C3020" t="s">
        <v>203</v>
      </c>
      <c r="D3020">
        <v>28.736799000000001</v>
      </c>
      <c r="E3020">
        <v>77.161060000000006</v>
      </c>
      <c r="F3020" s="18">
        <v>44629</v>
      </c>
      <c r="G3020" s="19">
        <v>0.70833333333333304</v>
      </c>
      <c r="H3020">
        <v>17</v>
      </c>
      <c r="I3020" s="13" t="s">
        <v>194</v>
      </c>
      <c r="J3020">
        <v>0</v>
      </c>
      <c r="K3020" s="13" t="s">
        <v>191</v>
      </c>
      <c r="L3020">
        <v>6</v>
      </c>
      <c r="M3020">
        <v>0</v>
      </c>
      <c r="N3020" s="13" t="s">
        <v>192</v>
      </c>
      <c r="O3020" s="13" t="s">
        <v>97</v>
      </c>
      <c r="P3020">
        <v>19</v>
      </c>
      <c r="Q3020" s="13" t="s">
        <v>97</v>
      </c>
      <c r="R3020" s="13" t="s">
        <v>205</v>
      </c>
      <c r="S3020" s="13" t="s">
        <v>193</v>
      </c>
      <c r="T3020">
        <v>4</v>
      </c>
      <c r="U3020">
        <v>4</v>
      </c>
      <c r="V3020">
        <v>1</v>
      </c>
      <c r="W3020" s="13" t="s">
        <v>101</v>
      </c>
      <c r="X3020">
        <v>0.45</v>
      </c>
    </row>
    <row r="3021" spans="1:24" x14ac:dyDescent="0.3">
      <c r="A3021">
        <v>3019</v>
      </c>
      <c r="B3021" t="s">
        <v>203</v>
      </c>
      <c r="C3021" t="s">
        <v>203</v>
      </c>
      <c r="D3021">
        <v>28.467110000000002</v>
      </c>
      <c r="E3021">
        <v>77.059431000000004</v>
      </c>
      <c r="F3021" s="18">
        <v>45335</v>
      </c>
      <c r="G3021" s="19">
        <v>0.45833333333333298</v>
      </c>
      <c r="H3021">
        <v>11</v>
      </c>
      <c r="I3021" s="13" t="s">
        <v>215</v>
      </c>
      <c r="J3021">
        <v>0</v>
      </c>
      <c r="K3021" s="13" t="s">
        <v>92</v>
      </c>
      <c r="L3021">
        <v>2</v>
      </c>
      <c r="M3021">
        <v>1</v>
      </c>
      <c r="N3021" s="13" t="s">
        <v>192</v>
      </c>
      <c r="O3021" s="13" t="s">
        <v>97</v>
      </c>
      <c r="P3021">
        <v>32</v>
      </c>
      <c r="Q3021" s="13" t="s">
        <v>95</v>
      </c>
      <c r="R3021" s="13" t="s">
        <v>98</v>
      </c>
      <c r="S3021" s="13" t="s">
        <v>193</v>
      </c>
      <c r="T3021">
        <v>3</v>
      </c>
      <c r="U3021">
        <v>3</v>
      </c>
      <c r="V3021">
        <v>0</v>
      </c>
      <c r="W3021" s="13" t="s">
        <v>101</v>
      </c>
      <c r="X3021">
        <v>0.1</v>
      </c>
    </row>
    <row r="3022" spans="1:24" x14ac:dyDescent="0.3">
      <c r="A3022">
        <v>3020</v>
      </c>
      <c r="B3022" t="s">
        <v>79</v>
      </c>
      <c r="C3022" t="s">
        <v>80</v>
      </c>
      <c r="D3022">
        <v>18.465212999999999</v>
      </c>
      <c r="E3022">
        <v>73.898825000000002</v>
      </c>
      <c r="F3022" s="18">
        <v>45614</v>
      </c>
      <c r="G3022" s="19">
        <v>0.75</v>
      </c>
      <c r="H3022">
        <v>18</v>
      </c>
      <c r="I3022" s="13" t="s">
        <v>204</v>
      </c>
      <c r="J3022">
        <v>0</v>
      </c>
      <c r="K3022" s="13" t="s">
        <v>92</v>
      </c>
      <c r="L3022">
        <v>5</v>
      </c>
      <c r="M3022">
        <v>0</v>
      </c>
      <c r="N3022" s="13" t="s">
        <v>212</v>
      </c>
      <c r="O3022" s="13" t="s">
        <v>195</v>
      </c>
      <c r="P3022">
        <v>16</v>
      </c>
      <c r="Q3022" s="13" t="s">
        <v>97</v>
      </c>
      <c r="R3022" s="13" t="s">
        <v>199</v>
      </c>
      <c r="S3022" s="13" t="s">
        <v>193</v>
      </c>
      <c r="T3022">
        <v>1</v>
      </c>
      <c r="U3022">
        <v>1</v>
      </c>
      <c r="V3022">
        <v>1</v>
      </c>
      <c r="W3022" s="13" t="s">
        <v>101</v>
      </c>
      <c r="X3022">
        <v>0.6</v>
      </c>
    </row>
    <row r="3023" spans="1:24" x14ac:dyDescent="0.3">
      <c r="A3023">
        <v>3021</v>
      </c>
      <c r="B3023" t="s">
        <v>200</v>
      </c>
      <c r="C3023" t="s">
        <v>201</v>
      </c>
      <c r="D3023">
        <v>13.068218</v>
      </c>
      <c r="E3023">
        <v>80.194411000000002</v>
      </c>
      <c r="F3023" s="18">
        <v>45036</v>
      </c>
      <c r="G3023" s="19">
        <v>0.33333333333333298</v>
      </c>
      <c r="H3023">
        <v>8</v>
      </c>
      <c r="I3023" s="13" t="s">
        <v>202</v>
      </c>
      <c r="J3023">
        <v>0</v>
      </c>
      <c r="K3023" s="13" t="s">
        <v>214</v>
      </c>
      <c r="L3023">
        <v>2</v>
      </c>
      <c r="M3023">
        <v>1</v>
      </c>
      <c r="N3023" s="13" t="s">
        <v>94</v>
      </c>
      <c r="O3023" s="13" t="s">
        <v>95</v>
      </c>
      <c r="P3023">
        <v>40</v>
      </c>
      <c r="Q3023" s="13" t="s">
        <v>97</v>
      </c>
      <c r="R3023" s="13" t="s">
        <v>199</v>
      </c>
      <c r="S3023" s="13" t="s">
        <v>99</v>
      </c>
      <c r="T3023">
        <v>1</v>
      </c>
      <c r="U3023">
        <v>1</v>
      </c>
      <c r="V3023">
        <v>1</v>
      </c>
      <c r="W3023" s="13" t="s">
        <v>101</v>
      </c>
      <c r="X3023">
        <v>1</v>
      </c>
    </row>
    <row r="3024" spans="1:24" x14ac:dyDescent="0.3">
      <c r="A3024">
        <v>3022</v>
      </c>
      <c r="B3024" t="s">
        <v>197</v>
      </c>
      <c r="C3024" t="s">
        <v>198</v>
      </c>
      <c r="D3024">
        <v>30.668603000000001</v>
      </c>
      <c r="E3024">
        <v>76.827212000000003</v>
      </c>
      <c r="F3024" s="18">
        <v>44663</v>
      </c>
      <c r="G3024" s="19">
        <v>0.5</v>
      </c>
      <c r="H3024">
        <v>12</v>
      </c>
      <c r="I3024" s="13" t="s">
        <v>215</v>
      </c>
      <c r="J3024">
        <v>0</v>
      </c>
      <c r="K3024" s="13" t="s">
        <v>191</v>
      </c>
      <c r="L3024">
        <v>1</v>
      </c>
      <c r="M3024">
        <v>0</v>
      </c>
      <c r="N3024" s="13" t="s">
        <v>94</v>
      </c>
      <c r="O3024" s="13" t="s">
        <v>95</v>
      </c>
      <c r="P3024">
        <v>32</v>
      </c>
      <c r="Q3024" s="13" t="s">
        <v>195</v>
      </c>
      <c r="R3024" s="13" t="s">
        <v>205</v>
      </c>
      <c r="S3024" s="13" t="s">
        <v>193</v>
      </c>
      <c r="T3024">
        <v>2</v>
      </c>
      <c r="U3024">
        <v>0</v>
      </c>
      <c r="V3024">
        <v>0</v>
      </c>
      <c r="W3024" s="13" t="s">
        <v>101</v>
      </c>
      <c r="X3024">
        <v>0.45</v>
      </c>
    </row>
    <row r="3025" spans="1:24" x14ac:dyDescent="0.3">
      <c r="A3025">
        <v>3023</v>
      </c>
      <c r="B3025" t="s">
        <v>79</v>
      </c>
      <c r="C3025" t="s">
        <v>80</v>
      </c>
      <c r="D3025">
        <v>18.531435999999999</v>
      </c>
      <c r="E3025">
        <v>73.917623000000006</v>
      </c>
      <c r="F3025" s="18">
        <v>44949</v>
      </c>
      <c r="G3025" s="19">
        <v>0.83333333333333304</v>
      </c>
      <c r="H3025">
        <v>20</v>
      </c>
      <c r="I3025" s="13" t="s">
        <v>204</v>
      </c>
      <c r="J3025">
        <v>0</v>
      </c>
      <c r="K3025" s="13" t="s">
        <v>92</v>
      </c>
      <c r="L3025">
        <v>1</v>
      </c>
      <c r="M3025">
        <v>1</v>
      </c>
      <c r="N3025" s="13" t="s">
        <v>192</v>
      </c>
      <c r="O3025" s="13" t="s">
        <v>97</v>
      </c>
      <c r="P3025">
        <v>26</v>
      </c>
      <c r="Q3025" s="13" t="s">
        <v>95</v>
      </c>
      <c r="R3025" s="13" t="s">
        <v>98</v>
      </c>
      <c r="S3025" s="13" t="s">
        <v>196</v>
      </c>
      <c r="T3025">
        <v>1</v>
      </c>
      <c r="U3025">
        <v>1</v>
      </c>
      <c r="V3025">
        <v>0</v>
      </c>
      <c r="W3025" s="13" t="s">
        <v>101</v>
      </c>
      <c r="X3025">
        <v>0.1</v>
      </c>
    </row>
    <row r="3026" spans="1:24" x14ac:dyDescent="0.3">
      <c r="A3026">
        <v>3024</v>
      </c>
      <c r="B3026" t="s">
        <v>190</v>
      </c>
      <c r="C3026" t="s">
        <v>80</v>
      </c>
      <c r="D3026">
        <v>19.097296</v>
      </c>
      <c r="E3026">
        <v>72.984555</v>
      </c>
      <c r="F3026" s="18">
        <v>44570</v>
      </c>
      <c r="G3026" s="19">
        <v>0.16666666666666699</v>
      </c>
      <c r="H3026">
        <v>4</v>
      </c>
      <c r="I3026" s="13" t="s">
        <v>89</v>
      </c>
      <c r="J3026">
        <v>1</v>
      </c>
      <c r="K3026" s="13" t="s">
        <v>92</v>
      </c>
      <c r="L3026">
        <v>3</v>
      </c>
      <c r="M3026">
        <v>1</v>
      </c>
      <c r="N3026" s="13" t="s">
        <v>212</v>
      </c>
      <c r="O3026" s="13" t="s">
        <v>195</v>
      </c>
      <c r="P3026">
        <v>31</v>
      </c>
      <c r="Q3026" s="13" t="s">
        <v>95</v>
      </c>
      <c r="R3026" s="13" t="s">
        <v>213</v>
      </c>
      <c r="S3026" s="13" t="s">
        <v>99</v>
      </c>
      <c r="T3026">
        <v>2</v>
      </c>
      <c r="U3026">
        <v>2</v>
      </c>
      <c r="V3026">
        <v>0</v>
      </c>
      <c r="W3026" s="13" t="s">
        <v>101</v>
      </c>
      <c r="X3026">
        <v>0.45</v>
      </c>
    </row>
    <row r="3027" spans="1:24" x14ac:dyDescent="0.3">
      <c r="A3027">
        <v>3025</v>
      </c>
      <c r="B3027" t="s">
        <v>217</v>
      </c>
      <c r="C3027" t="s">
        <v>218</v>
      </c>
      <c r="D3027">
        <v>22.479474</v>
      </c>
      <c r="E3027">
        <v>88.473623000000003</v>
      </c>
      <c r="F3027" s="18">
        <v>45087</v>
      </c>
      <c r="G3027" s="19">
        <v>0.125</v>
      </c>
      <c r="H3027">
        <v>3</v>
      </c>
      <c r="I3027" s="13" t="s">
        <v>219</v>
      </c>
      <c r="J3027">
        <v>1</v>
      </c>
      <c r="K3027" s="13" t="s">
        <v>214</v>
      </c>
      <c r="L3027">
        <v>6</v>
      </c>
      <c r="M3027">
        <v>0</v>
      </c>
      <c r="N3027" s="13" t="s">
        <v>192</v>
      </c>
      <c r="O3027" s="13" t="s">
        <v>97</v>
      </c>
      <c r="P3027">
        <v>25</v>
      </c>
      <c r="Q3027" s="13" t="s">
        <v>95</v>
      </c>
      <c r="R3027" s="13" t="s">
        <v>213</v>
      </c>
      <c r="S3027" s="13" t="s">
        <v>196</v>
      </c>
      <c r="T3027">
        <v>4</v>
      </c>
      <c r="U3027">
        <v>3</v>
      </c>
      <c r="V3027">
        <v>0</v>
      </c>
      <c r="W3027" s="13" t="s">
        <v>101</v>
      </c>
      <c r="X3027">
        <v>0.1</v>
      </c>
    </row>
    <row r="3028" spans="1:24" x14ac:dyDescent="0.3">
      <c r="A3028">
        <v>3026</v>
      </c>
      <c r="B3028" t="s">
        <v>79</v>
      </c>
      <c r="C3028" t="s">
        <v>80</v>
      </c>
      <c r="D3028">
        <v>18.683147000000002</v>
      </c>
      <c r="E3028">
        <v>73.916730000000001</v>
      </c>
      <c r="F3028" s="18">
        <v>44639</v>
      </c>
      <c r="G3028" s="19">
        <v>0.70833333333333304</v>
      </c>
      <c r="H3028">
        <v>17</v>
      </c>
      <c r="I3028" s="13" t="s">
        <v>219</v>
      </c>
      <c r="J3028">
        <v>1</v>
      </c>
      <c r="K3028" s="13" t="s">
        <v>92</v>
      </c>
      <c r="L3028">
        <v>5</v>
      </c>
      <c r="M3028">
        <v>1</v>
      </c>
      <c r="N3028" s="13" t="s">
        <v>192</v>
      </c>
      <c r="O3028" s="13" t="s">
        <v>97</v>
      </c>
      <c r="P3028">
        <v>21</v>
      </c>
      <c r="Q3028" s="13" t="s">
        <v>195</v>
      </c>
      <c r="R3028" s="13" t="s">
        <v>98</v>
      </c>
      <c r="S3028" s="13" t="s">
        <v>196</v>
      </c>
      <c r="T3028">
        <v>3</v>
      </c>
      <c r="U3028">
        <v>3</v>
      </c>
      <c r="V3028">
        <v>1</v>
      </c>
      <c r="W3028" s="13" t="s">
        <v>101</v>
      </c>
      <c r="X3028">
        <v>0.25</v>
      </c>
    </row>
    <row r="3029" spans="1:24" x14ac:dyDescent="0.3">
      <c r="A3029">
        <v>3027</v>
      </c>
      <c r="B3029" t="s">
        <v>190</v>
      </c>
      <c r="C3029" t="s">
        <v>80</v>
      </c>
      <c r="D3029">
        <v>18.844507</v>
      </c>
      <c r="E3029">
        <v>72.898719999999997</v>
      </c>
      <c r="F3029" s="18">
        <v>44655</v>
      </c>
      <c r="G3029" s="19">
        <v>0.20833333333333301</v>
      </c>
      <c r="H3029">
        <v>5</v>
      </c>
      <c r="I3029" s="13" t="s">
        <v>204</v>
      </c>
      <c r="J3029">
        <v>0</v>
      </c>
      <c r="K3029" s="13" t="s">
        <v>214</v>
      </c>
      <c r="L3029">
        <v>3</v>
      </c>
      <c r="M3029">
        <v>1</v>
      </c>
      <c r="N3029" s="13" t="s">
        <v>94</v>
      </c>
      <c r="O3029" s="13" t="s">
        <v>95</v>
      </c>
      <c r="P3029">
        <v>33</v>
      </c>
      <c r="Q3029" s="13" t="s">
        <v>97</v>
      </c>
      <c r="R3029" s="13" t="s">
        <v>213</v>
      </c>
      <c r="S3029" s="13" t="s">
        <v>193</v>
      </c>
      <c r="T3029">
        <v>3</v>
      </c>
      <c r="U3029">
        <v>2</v>
      </c>
      <c r="V3029">
        <v>0</v>
      </c>
      <c r="W3029" s="13" t="s">
        <v>101</v>
      </c>
      <c r="X3029">
        <v>0.65</v>
      </c>
    </row>
    <row r="3030" spans="1:24" x14ac:dyDescent="0.3">
      <c r="A3030">
        <v>3028</v>
      </c>
      <c r="B3030" t="s">
        <v>217</v>
      </c>
      <c r="C3030" t="s">
        <v>218</v>
      </c>
      <c r="D3030">
        <v>22.612347</v>
      </c>
      <c r="E3030">
        <v>88.204796999999999</v>
      </c>
      <c r="F3030" s="18">
        <v>45461</v>
      </c>
      <c r="G3030" s="19">
        <v>0.25</v>
      </c>
      <c r="H3030">
        <v>6</v>
      </c>
      <c r="I3030" s="13" t="s">
        <v>215</v>
      </c>
      <c r="J3030">
        <v>0</v>
      </c>
      <c r="K3030" s="13" t="s">
        <v>214</v>
      </c>
      <c r="L3030">
        <v>2</v>
      </c>
      <c r="M3030">
        <v>0</v>
      </c>
      <c r="N3030" s="13" t="s">
        <v>212</v>
      </c>
      <c r="O3030" s="13" t="s">
        <v>95</v>
      </c>
      <c r="P3030">
        <v>19</v>
      </c>
      <c r="Q3030" s="13" t="s">
        <v>195</v>
      </c>
      <c r="R3030" s="13" t="s">
        <v>213</v>
      </c>
      <c r="S3030" s="13" t="s">
        <v>196</v>
      </c>
      <c r="T3030">
        <v>2</v>
      </c>
      <c r="U3030">
        <v>2</v>
      </c>
      <c r="V3030">
        <v>0</v>
      </c>
      <c r="W3030" s="13" t="s">
        <v>101</v>
      </c>
      <c r="X3030">
        <v>0.45</v>
      </c>
    </row>
    <row r="3031" spans="1:24" x14ac:dyDescent="0.3">
      <c r="A3031">
        <v>3029</v>
      </c>
      <c r="B3031" t="s">
        <v>209</v>
      </c>
      <c r="C3031" t="s">
        <v>210</v>
      </c>
      <c r="D3031">
        <v>17.219491000000001</v>
      </c>
      <c r="E3031">
        <v>78.212076999999994</v>
      </c>
      <c r="F3031" s="18">
        <v>45637</v>
      </c>
      <c r="G3031" s="19">
        <v>0.66666666666666696</v>
      </c>
      <c r="H3031">
        <v>16</v>
      </c>
      <c r="I3031" s="13" t="s">
        <v>194</v>
      </c>
      <c r="J3031">
        <v>0</v>
      </c>
      <c r="K3031" s="13" t="s">
        <v>191</v>
      </c>
      <c r="L3031">
        <v>3</v>
      </c>
      <c r="M3031">
        <v>1</v>
      </c>
      <c r="N3031" s="13" t="s">
        <v>94</v>
      </c>
      <c r="O3031" s="13" t="s">
        <v>95</v>
      </c>
      <c r="P3031">
        <v>34</v>
      </c>
      <c r="Q3031" s="13" t="s">
        <v>95</v>
      </c>
      <c r="R3031" s="13" t="s">
        <v>199</v>
      </c>
      <c r="S3031" s="13" t="s">
        <v>99</v>
      </c>
      <c r="T3031">
        <v>3</v>
      </c>
      <c r="U3031">
        <v>3</v>
      </c>
      <c r="V3031">
        <v>0</v>
      </c>
      <c r="W3031" s="13" t="s">
        <v>101</v>
      </c>
      <c r="X3031">
        <v>0.65</v>
      </c>
    </row>
    <row r="3032" spans="1:24" x14ac:dyDescent="0.3">
      <c r="A3032">
        <v>3030</v>
      </c>
      <c r="B3032" t="s">
        <v>200</v>
      </c>
      <c r="C3032" t="s">
        <v>201</v>
      </c>
      <c r="D3032">
        <v>13.191465000000001</v>
      </c>
      <c r="E3032">
        <v>80.159938999999994</v>
      </c>
      <c r="F3032" s="18">
        <v>45064</v>
      </c>
      <c r="G3032" s="19">
        <v>0.375</v>
      </c>
      <c r="H3032">
        <v>9</v>
      </c>
      <c r="I3032" s="13" t="s">
        <v>202</v>
      </c>
      <c r="J3032">
        <v>0</v>
      </c>
      <c r="K3032" s="13" t="s">
        <v>214</v>
      </c>
      <c r="L3032">
        <v>1</v>
      </c>
      <c r="M3032">
        <v>0</v>
      </c>
      <c r="N3032" s="13" t="s">
        <v>212</v>
      </c>
      <c r="O3032" s="13" t="s">
        <v>95</v>
      </c>
      <c r="P3032">
        <v>27</v>
      </c>
      <c r="Q3032" s="13" t="s">
        <v>195</v>
      </c>
      <c r="R3032" s="13" t="s">
        <v>199</v>
      </c>
      <c r="S3032" s="13" t="s">
        <v>193</v>
      </c>
      <c r="T3032">
        <v>3</v>
      </c>
      <c r="U3032">
        <v>2</v>
      </c>
      <c r="V3032">
        <v>1</v>
      </c>
      <c r="W3032" s="13" t="s">
        <v>101</v>
      </c>
      <c r="X3032">
        <v>0.6</v>
      </c>
    </row>
    <row r="3033" spans="1:24" x14ac:dyDescent="0.3">
      <c r="A3033">
        <v>3031</v>
      </c>
      <c r="B3033" t="s">
        <v>203</v>
      </c>
      <c r="C3033" t="s">
        <v>203</v>
      </c>
      <c r="D3033">
        <v>28.404036999999999</v>
      </c>
      <c r="E3033">
        <v>77.020536000000007</v>
      </c>
      <c r="F3033" s="18">
        <v>45151</v>
      </c>
      <c r="G3033" s="19">
        <v>0.95833333333333304</v>
      </c>
      <c r="H3033">
        <v>23</v>
      </c>
      <c r="I3033" s="13" t="s">
        <v>89</v>
      </c>
      <c r="J3033">
        <v>1</v>
      </c>
      <c r="K3033" s="13" t="s">
        <v>92</v>
      </c>
      <c r="L3033">
        <v>1</v>
      </c>
      <c r="M3033">
        <v>0</v>
      </c>
      <c r="N3033" s="13" t="s">
        <v>94</v>
      </c>
      <c r="O3033" s="13" t="s">
        <v>95</v>
      </c>
      <c r="P3033">
        <v>27</v>
      </c>
      <c r="Q3033" s="13" t="s">
        <v>95</v>
      </c>
      <c r="R3033" s="13" t="s">
        <v>98</v>
      </c>
      <c r="S3033" s="13" t="s">
        <v>193</v>
      </c>
      <c r="T3033">
        <v>4</v>
      </c>
      <c r="U3033">
        <v>3</v>
      </c>
      <c r="V3033">
        <v>0</v>
      </c>
      <c r="W3033" s="13" t="s">
        <v>101</v>
      </c>
      <c r="X3033">
        <v>0.45</v>
      </c>
    </row>
    <row r="3034" spans="1:24" x14ac:dyDescent="0.3">
      <c r="A3034">
        <v>3032</v>
      </c>
      <c r="B3034" t="s">
        <v>209</v>
      </c>
      <c r="C3034" t="s">
        <v>210</v>
      </c>
      <c r="D3034">
        <v>17.595351999999998</v>
      </c>
      <c r="E3034">
        <v>78.232994000000005</v>
      </c>
      <c r="F3034" s="18">
        <v>45576</v>
      </c>
      <c r="G3034" s="19">
        <v>0.75</v>
      </c>
      <c r="H3034">
        <v>18</v>
      </c>
      <c r="I3034" s="13" t="s">
        <v>211</v>
      </c>
      <c r="J3034">
        <v>0</v>
      </c>
      <c r="K3034" s="13" t="s">
        <v>92</v>
      </c>
      <c r="L3034">
        <v>2</v>
      </c>
      <c r="M3034">
        <v>1</v>
      </c>
      <c r="N3034" s="13" t="s">
        <v>212</v>
      </c>
      <c r="O3034" s="13" t="s">
        <v>95</v>
      </c>
      <c r="P3034">
        <v>36</v>
      </c>
      <c r="Q3034" s="13" t="s">
        <v>97</v>
      </c>
      <c r="R3034" s="13" t="s">
        <v>208</v>
      </c>
      <c r="S3034" s="13" t="s">
        <v>196</v>
      </c>
      <c r="T3034">
        <v>3</v>
      </c>
      <c r="U3034">
        <v>2</v>
      </c>
      <c r="V3034">
        <v>1</v>
      </c>
      <c r="W3034" s="13" t="s">
        <v>101</v>
      </c>
      <c r="X3034">
        <v>0.8</v>
      </c>
    </row>
    <row r="3035" spans="1:24" x14ac:dyDescent="0.3">
      <c r="A3035">
        <v>3033</v>
      </c>
      <c r="B3035" t="s">
        <v>190</v>
      </c>
      <c r="C3035" t="s">
        <v>80</v>
      </c>
      <c r="D3035">
        <v>18.940256000000002</v>
      </c>
      <c r="E3035">
        <v>72.936211</v>
      </c>
      <c r="F3035" s="18">
        <v>45507</v>
      </c>
      <c r="G3035" s="19">
        <v>0.83333333333333304</v>
      </c>
      <c r="H3035">
        <v>20</v>
      </c>
      <c r="I3035" s="13" t="s">
        <v>219</v>
      </c>
      <c r="J3035">
        <v>1</v>
      </c>
      <c r="K3035" s="13" t="s">
        <v>214</v>
      </c>
      <c r="L3035">
        <v>5</v>
      </c>
      <c r="M3035">
        <v>0</v>
      </c>
      <c r="N3035" s="13" t="s">
        <v>94</v>
      </c>
      <c r="O3035" s="13" t="s">
        <v>95</v>
      </c>
      <c r="P3035">
        <v>34</v>
      </c>
      <c r="Q3035" s="13" t="s">
        <v>97</v>
      </c>
      <c r="R3035" s="13" t="s">
        <v>205</v>
      </c>
      <c r="S3035" s="13" t="s">
        <v>196</v>
      </c>
      <c r="T3035">
        <v>2</v>
      </c>
      <c r="U3035">
        <v>2</v>
      </c>
      <c r="V3035">
        <v>0</v>
      </c>
      <c r="W3035" s="13" t="s">
        <v>101</v>
      </c>
      <c r="X3035">
        <v>0.65</v>
      </c>
    </row>
    <row r="3036" spans="1:24" x14ac:dyDescent="0.3">
      <c r="A3036">
        <v>3034</v>
      </c>
      <c r="B3036" t="s">
        <v>217</v>
      </c>
      <c r="C3036" t="s">
        <v>218</v>
      </c>
      <c r="D3036">
        <v>22.418312</v>
      </c>
      <c r="E3036">
        <v>88.487999000000002</v>
      </c>
      <c r="F3036" s="18">
        <v>45676</v>
      </c>
      <c r="G3036" s="19">
        <v>0.20833333333333301</v>
      </c>
      <c r="H3036">
        <v>5</v>
      </c>
      <c r="I3036" s="13" t="s">
        <v>89</v>
      </c>
      <c r="J3036">
        <v>1</v>
      </c>
      <c r="K3036" s="13" t="s">
        <v>214</v>
      </c>
      <c r="L3036">
        <v>2</v>
      </c>
      <c r="M3036">
        <v>1</v>
      </c>
      <c r="N3036" s="13" t="s">
        <v>94</v>
      </c>
      <c r="O3036" s="13" t="s">
        <v>95</v>
      </c>
      <c r="P3036">
        <v>23</v>
      </c>
      <c r="Q3036" s="13" t="s">
        <v>97</v>
      </c>
      <c r="R3036" s="13" t="s">
        <v>199</v>
      </c>
      <c r="S3036" s="13" t="s">
        <v>99</v>
      </c>
      <c r="T3036">
        <v>3</v>
      </c>
      <c r="U3036">
        <v>3</v>
      </c>
      <c r="V3036">
        <v>0</v>
      </c>
      <c r="W3036" s="13" t="s">
        <v>101</v>
      </c>
      <c r="X3036">
        <v>0.85</v>
      </c>
    </row>
    <row r="3037" spans="1:24" x14ac:dyDescent="0.3">
      <c r="A3037">
        <v>3035</v>
      </c>
      <c r="B3037" t="s">
        <v>203</v>
      </c>
      <c r="C3037" t="s">
        <v>203</v>
      </c>
      <c r="D3037">
        <v>28.603650999999999</v>
      </c>
      <c r="E3037">
        <v>77.222459999999998</v>
      </c>
      <c r="F3037" s="18">
        <v>44775</v>
      </c>
      <c r="G3037" s="19">
        <v>0.41666666666666702</v>
      </c>
      <c r="H3037">
        <v>10</v>
      </c>
      <c r="I3037" s="13" t="s">
        <v>215</v>
      </c>
      <c r="J3037">
        <v>0</v>
      </c>
      <c r="K3037" s="13" t="s">
        <v>92</v>
      </c>
      <c r="L3037">
        <v>3</v>
      </c>
      <c r="M3037">
        <v>1</v>
      </c>
      <c r="N3037" s="13" t="s">
        <v>192</v>
      </c>
      <c r="O3037" s="13" t="s">
        <v>97</v>
      </c>
      <c r="P3037">
        <v>25</v>
      </c>
      <c r="Q3037" s="13" t="s">
        <v>97</v>
      </c>
      <c r="R3037" s="13" t="s">
        <v>208</v>
      </c>
      <c r="S3037" s="13" t="s">
        <v>196</v>
      </c>
      <c r="T3037">
        <v>5</v>
      </c>
      <c r="U3037">
        <v>4</v>
      </c>
      <c r="V3037">
        <v>1</v>
      </c>
      <c r="W3037" s="13" t="s">
        <v>101</v>
      </c>
      <c r="X3037">
        <v>0.45</v>
      </c>
    </row>
    <row r="3038" spans="1:24" x14ac:dyDescent="0.3">
      <c r="A3038">
        <v>3036</v>
      </c>
      <c r="B3038" t="s">
        <v>190</v>
      </c>
      <c r="C3038" t="s">
        <v>80</v>
      </c>
      <c r="D3038">
        <v>19.109287999999999</v>
      </c>
      <c r="E3038">
        <v>72.832340000000002</v>
      </c>
      <c r="F3038" s="18">
        <v>44787</v>
      </c>
      <c r="G3038" s="19">
        <v>0.33333333333333298</v>
      </c>
      <c r="H3038">
        <v>8</v>
      </c>
      <c r="I3038" s="13" t="s">
        <v>89</v>
      </c>
      <c r="J3038">
        <v>1</v>
      </c>
      <c r="K3038" s="13" t="s">
        <v>191</v>
      </c>
      <c r="L3038">
        <v>3</v>
      </c>
      <c r="M3038">
        <v>1</v>
      </c>
      <c r="N3038" s="13" t="s">
        <v>212</v>
      </c>
      <c r="O3038" s="13" t="s">
        <v>95</v>
      </c>
      <c r="P3038">
        <v>26</v>
      </c>
      <c r="Q3038" s="13" t="s">
        <v>97</v>
      </c>
      <c r="R3038" s="13" t="s">
        <v>208</v>
      </c>
      <c r="S3038" s="13" t="s">
        <v>193</v>
      </c>
      <c r="T3038">
        <v>3</v>
      </c>
      <c r="U3038">
        <v>1</v>
      </c>
      <c r="V3038">
        <v>1</v>
      </c>
      <c r="W3038" s="13" t="s">
        <v>101</v>
      </c>
      <c r="X3038">
        <v>0.8</v>
      </c>
    </row>
    <row r="3039" spans="1:24" x14ac:dyDescent="0.3">
      <c r="A3039">
        <v>3037</v>
      </c>
      <c r="B3039" t="s">
        <v>217</v>
      </c>
      <c r="C3039" t="s">
        <v>218</v>
      </c>
      <c r="D3039">
        <v>22.466756</v>
      </c>
      <c r="E3039">
        <v>88.444864999999993</v>
      </c>
      <c r="F3039" s="18">
        <v>45065</v>
      </c>
      <c r="G3039" s="19">
        <v>0.25</v>
      </c>
      <c r="H3039">
        <v>6</v>
      </c>
      <c r="I3039" s="13" t="s">
        <v>211</v>
      </c>
      <c r="J3039">
        <v>0</v>
      </c>
      <c r="K3039" s="13" t="s">
        <v>92</v>
      </c>
      <c r="L3039">
        <v>6</v>
      </c>
      <c r="M3039">
        <v>0</v>
      </c>
      <c r="N3039" s="13" t="s">
        <v>94</v>
      </c>
      <c r="O3039" s="13" t="s">
        <v>95</v>
      </c>
      <c r="P3039">
        <v>22</v>
      </c>
      <c r="Q3039" s="13" t="s">
        <v>195</v>
      </c>
      <c r="R3039" s="13" t="s">
        <v>199</v>
      </c>
      <c r="S3039" s="13" t="s">
        <v>196</v>
      </c>
      <c r="T3039">
        <v>3</v>
      </c>
      <c r="U3039">
        <v>1</v>
      </c>
      <c r="V3039">
        <v>0</v>
      </c>
      <c r="W3039" s="13" t="s">
        <v>101</v>
      </c>
      <c r="X3039">
        <v>0.45</v>
      </c>
    </row>
    <row r="3040" spans="1:24" x14ac:dyDescent="0.3">
      <c r="A3040">
        <v>3038</v>
      </c>
      <c r="B3040" t="s">
        <v>209</v>
      </c>
      <c r="C3040" t="s">
        <v>210</v>
      </c>
      <c r="D3040">
        <v>17.503492999999999</v>
      </c>
      <c r="E3040">
        <v>78.353478999999993</v>
      </c>
      <c r="F3040" s="18">
        <v>45629</v>
      </c>
      <c r="G3040" s="19">
        <v>0.20833333333333301</v>
      </c>
      <c r="H3040">
        <v>5</v>
      </c>
      <c r="I3040" s="13" t="s">
        <v>215</v>
      </c>
      <c r="J3040">
        <v>0</v>
      </c>
      <c r="K3040" s="13" t="s">
        <v>191</v>
      </c>
      <c r="L3040">
        <v>3</v>
      </c>
      <c r="M3040">
        <v>0</v>
      </c>
      <c r="N3040" s="13" t="s">
        <v>212</v>
      </c>
      <c r="O3040" s="13" t="s">
        <v>195</v>
      </c>
      <c r="P3040">
        <v>31</v>
      </c>
      <c r="Q3040" s="13" t="s">
        <v>97</v>
      </c>
      <c r="R3040" s="13" t="s">
        <v>98</v>
      </c>
      <c r="S3040" s="13" t="s">
        <v>196</v>
      </c>
      <c r="T3040">
        <v>3</v>
      </c>
      <c r="U3040">
        <v>1</v>
      </c>
      <c r="V3040">
        <v>0</v>
      </c>
      <c r="W3040" s="13" t="s">
        <v>101</v>
      </c>
      <c r="X3040">
        <v>0.45</v>
      </c>
    </row>
    <row r="3041" spans="1:24" x14ac:dyDescent="0.3">
      <c r="A3041">
        <v>3039</v>
      </c>
      <c r="B3041" t="s">
        <v>190</v>
      </c>
      <c r="C3041" t="s">
        <v>80</v>
      </c>
      <c r="D3041">
        <v>18.945681</v>
      </c>
      <c r="E3041">
        <v>72.764017999999993</v>
      </c>
      <c r="F3041" s="18">
        <v>45157</v>
      </c>
      <c r="G3041" s="19">
        <v>0.375</v>
      </c>
      <c r="H3041">
        <v>9</v>
      </c>
      <c r="I3041" s="13" t="s">
        <v>219</v>
      </c>
      <c r="J3041">
        <v>1</v>
      </c>
      <c r="K3041" s="13" t="s">
        <v>92</v>
      </c>
      <c r="L3041">
        <v>2</v>
      </c>
      <c r="M3041">
        <v>0</v>
      </c>
      <c r="N3041" s="13" t="s">
        <v>192</v>
      </c>
      <c r="O3041" s="13" t="s">
        <v>97</v>
      </c>
      <c r="P3041">
        <v>23</v>
      </c>
      <c r="Q3041" s="13" t="s">
        <v>195</v>
      </c>
      <c r="R3041" s="13" t="s">
        <v>199</v>
      </c>
      <c r="S3041" s="13" t="s">
        <v>99</v>
      </c>
      <c r="T3041">
        <v>3</v>
      </c>
      <c r="U3041">
        <v>3</v>
      </c>
      <c r="V3041">
        <v>1</v>
      </c>
      <c r="W3041" s="13" t="s">
        <v>101</v>
      </c>
      <c r="X3041">
        <v>0.45</v>
      </c>
    </row>
    <row r="3042" spans="1:24" x14ac:dyDescent="0.3">
      <c r="A3042">
        <v>3040</v>
      </c>
      <c r="B3042" t="s">
        <v>203</v>
      </c>
      <c r="C3042" t="s">
        <v>203</v>
      </c>
      <c r="D3042">
        <v>28.514379000000002</v>
      </c>
      <c r="E3042">
        <v>77.101899000000003</v>
      </c>
      <c r="F3042" s="18">
        <v>44740</v>
      </c>
      <c r="G3042" s="19">
        <v>4.1666666666666699E-2</v>
      </c>
      <c r="H3042">
        <v>1</v>
      </c>
      <c r="I3042" s="13" t="s">
        <v>215</v>
      </c>
      <c r="J3042">
        <v>0</v>
      </c>
      <c r="K3042" s="13" t="s">
        <v>191</v>
      </c>
      <c r="L3042">
        <v>4</v>
      </c>
      <c r="M3042">
        <v>0</v>
      </c>
      <c r="N3042" s="13" t="s">
        <v>192</v>
      </c>
      <c r="O3042" s="13" t="s">
        <v>97</v>
      </c>
      <c r="P3042">
        <v>39</v>
      </c>
      <c r="Q3042" s="13" t="s">
        <v>95</v>
      </c>
      <c r="R3042" s="13" t="s">
        <v>205</v>
      </c>
      <c r="S3042" s="13" t="s">
        <v>193</v>
      </c>
      <c r="T3042">
        <v>3</v>
      </c>
      <c r="U3042">
        <v>0</v>
      </c>
      <c r="V3042">
        <v>0</v>
      </c>
      <c r="W3042" s="13" t="s">
        <v>101</v>
      </c>
      <c r="X3042">
        <v>0.1</v>
      </c>
    </row>
    <row r="3043" spans="1:24" x14ac:dyDescent="0.3">
      <c r="A3043">
        <v>3041</v>
      </c>
      <c r="B3043" t="s">
        <v>190</v>
      </c>
      <c r="C3043" t="s">
        <v>80</v>
      </c>
      <c r="D3043">
        <v>19.217645000000001</v>
      </c>
      <c r="E3043">
        <v>72.910595999999998</v>
      </c>
      <c r="F3043" s="18">
        <v>44827</v>
      </c>
      <c r="G3043" s="19">
        <v>0</v>
      </c>
      <c r="H3043">
        <v>0</v>
      </c>
      <c r="I3043" s="13" t="s">
        <v>211</v>
      </c>
      <c r="J3043">
        <v>0</v>
      </c>
      <c r="K3043" s="13" t="s">
        <v>92</v>
      </c>
      <c r="L3043">
        <v>1</v>
      </c>
      <c r="M3043">
        <v>0</v>
      </c>
      <c r="N3043" s="13" t="s">
        <v>212</v>
      </c>
      <c r="O3043" s="13" t="s">
        <v>195</v>
      </c>
      <c r="P3043">
        <v>19</v>
      </c>
      <c r="Q3043" s="13" t="s">
        <v>95</v>
      </c>
      <c r="R3043" s="13" t="s">
        <v>98</v>
      </c>
      <c r="S3043" s="13" t="s">
        <v>196</v>
      </c>
      <c r="T3043">
        <v>5</v>
      </c>
      <c r="U3043">
        <v>4</v>
      </c>
      <c r="V3043">
        <v>0</v>
      </c>
      <c r="W3043" s="13" t="s">
        <v>101</v>
      </c>
      <c r="X3043">
        <v>0.25</v>
      </c>
    </row>
    <row r="3044" spans="1:24" x14ac:dyDescent="0.3">
      <c r="A3044">
        <v>3042</v>
      </c>
      <c r="B3044" t="s">
        <v>200</v>
      </c>
      <c r="C3044" t="s">
        <v>201</v>
      </c>
      <c r="D3044">
        <v>12.968204</v>
      </c>
      <c r="E3044">
        <v>80.285127000000003</v>
      </c>
      <c r="F3044" s="18">
        <v>45459</v>
      </c>
      <c r="G3044" s="19">
        <v>0.16666666666666699</v>
      </c>
      <c r="H3044">
        <v>4</v>
      </c>
      <c r="I3044" s="13" t="s">
        <v>89</v>
      </c>
      <c r="J3044">
        <v>1</v>
      </c>
      <c r="K3044" s="13" t="s">
        <v>92</v>
      </c>
      <c r="L3044">
        <v>4</v>
      </c>
      <c r="M3044">
        <v>1</v>
      </c>
      <c r="N3044" s="13" t="s">
        <v>94</v>
      </c>
      <c r="O3044" s="13" t="s">
        <v>95</v>
      </c>
      <c r="P3044">
        <v>15</v>
      </c>
      <c r="Q3044" s="13" t="s">
        <v>95</v>
      </c>
      <c r="R3044" s="13" t="s">
        <v>199</v>
      </c>
      <c r="S3044" s="13" t="s">
        <v>193</v>
      </c>
      <c r="T3044">
        <v>2</v>
      </c>
      <c r="U3044">
        <v>1</v>
      </c>
      <c r="V3044">
        <v>0</v>
      </c>
      <c r="W3044" s="13" t="s">
        <v>101</v>
      </c>
      <c r="X3044">
        <v>0.45</v>
      </c>
    </row>
    <row r="3045" spans="1:24" x14ac:dyDescent="0.3">
      <c r="A3045">
        <v>3043</v>
      </c>
      <c r="B3045" t="s">
        <v>200</v>
      </c>
      <c r="C3045" t="s">
        <v>201</v>
      </c>
      <c r="D3045">
        <v>13.178284</v>
      </c>
      <c r="E3045">
        <v>80.117253000000005</v>
      </c>
      <c r="F3045" s="18">
        <v>44563</v>
      </c>
      <c r="G3045" s="19">
        <v>4.1666666666666699E-2</v>
      </c>
      <c r="H3045">
        <v>1</v>
      </c>
      <c r="I3045" s="13" t="s">
        <v>89</v>
      </c>
      <c r="J3045">
        <v>1</v>
      </c>
      <c r="K3045" s="13" t="s">
        <v>214</v>
      </c>
      <c r="L3045">
        <v>5</v>
      </c>
      <c r="M3045">
        <v>0</v>
      </c>
      <c r="N3045" s="13" t="s">
        <v>192</v>
      </c>
      <c r="O3045" s="13" t="s">
        <v>97</v>
      </c>
      <c r="P3045">
        <v>28</v>
      </c>
      <c r="Q3045" s="13" t="s">
        <v>95</v>
      </c>
      <c r="R3045" s="13" t="s">
        <v>208</v>
      </c>
      <c r="S3045" s="13" t="s">
        <v>193</v>
      </c>
      <c r="T3045">
        <v>3</v>
      </c>
      <c r="U3045">
        <v>1</v>
      </c>
      <c r="V3045">
        <v>0</v>
      </c>
      <c r="W3045" s="13" t="s">
        <v>101</v>
      </c>
      <c r="X3045">
        <v>0.1</v>
      </c>
    </row>
    <row r="3046" spans="1:24" x14ac:dyDescent="0.3">
      <c r="A3046">
        <v>3044</v>
      </c>
      <c r="B3046" t="s">
        <v>197</v>
      </c>
      <c r="C3046" t="s">
        <v>198</v>
      </c>
      <c r="D3046">
        <v>30.729626</v>
      </c>
      <c r="E3046">
        <v>76.867192000000003</v>
      </c>
      <c r="F3046" s="18">
        <v>45759</v>
      </c>
      <c r="G3046" s="19">
        <v>0.45833333333333298</v>
      </c>
      <c r="H3046">
        <v>11</v>
      </c>
      <c r="I3046" s="13" t="s">
        <v>219</v>
      </c>
      <c r="J3046">
        <v>1</v>
      </c>
      <c r="K3046" s="13" t="s">
        <v>214</v>
      </c>
      <c r="L3046">
        <v>4</v>
      </c>
      <c r="M3046">
        <v>0</v>
      </c>
      <c r="N3046" s="13" t="s">
        <v>212</v>
      </c>
      <c r="O3046" s="13" t="s">
        <v>195</v>
      </c>
      <c r="P3046">
        <v>37</v>
      </c>
      <c r="Q3046" s="13" t="s">
        <v>195</v>
      </c>
      <c r="R3046" s="13" t="s">
        <v>213</v>
      </c>
      <c r="S3046" s="13" t="s">
        <v>196</v>
      </c>
      <c r="T3046">
        <v>4</v>
      </c>
      <c r="U3046">
        <v>4</v>
      </c>
      <c r="V3046">
        <v>0</v>
      </c>
      <c r="W3046" s="13" t="s">
        <v>101</v>
      </c>
      <c r="X3046">
        <v>0.25</v>
      </c>
    </row>
    <row r="3047" spans="1:24" x14ac:dyDescent="0.3">
      <c r="A3047">
        <v>3045</v>
      </c>
      <c r="B3047" t="s">
        <v>209</v>
      </c>
      <c r="C3047" t="s">
        <v>210</v>
      </c>
      <c r="D3047">
        <v>17.422122000000002</v>
      </c>
      <c r="E3047">
        <v>78.562861999999996</v>
      </c>
      <c r="F3047" s="18">
        <v>44602</v>
      </c>
      <c r="G3047" s="19">
        <v>8.3333333333333301E-2</v>
      </c>
      <c r="H3047">
        <v>2</v>
      </c>
      <c r="I3047" s="13" t="s">
        <v>202</v>
      </c>
      <c r="J3047">
        <v>0</v>
      </c>
      <c r="K3047" s="13" t="s">
        <v>214</v>
      </c>
      <c r="L3047">
        <v>3</v>
      </c>
      <c r="M3047">
        <v>0</v>
      </c>
      <c r="N3047" s="13" t="s">
        <v>94</v>
      </c>
      <c r="O3047" s="13" t="s">
        <v>95</v>
      </c>
      <c r="P3047">
        <v>30</v>
      </c>
      <c r="Q3047" s="13" t="s">
        <v>95</v>
      </c>
      <c r="R3047" s="13" t="s">
        <v>213</v>
      </c>
      <c r="S3047" s="13" t="s">
        <v>196</v>
      </c>
      <c r="T3047">
        <v>4</v>
      </c>
      <c r="U3047">
        <v>4</v>
      </c>
      <c r="V3047">
        <v>0</v>
      </c>
      <c r="W3047" s="13" t="s">
        <v>101</v>
      </c>
      <c r="X3047">
        <v>0.45</v>
      </c>
    </row>
    <row r="3048" spans="1:24" x14ac:dyDescent="0.3">
      <c r="A3048">
        <v>3046</v>
      </c>
      <c r="B3048" t="s">
        <v>190</v>
      </c>
      <c r="C3048" t="s">
        <v>80</v>
      </c>
      <c r="D3048">
        <v>19.143259</v>
      </c>
      <c r="E3048">
        <v>72.945511999999994</v>
      </c>
      <c r="F3048" s="18">
        <v>45043</v>
      </c>
      <c r="G3048" s="19">
        <v>0.79166666666666696</v>
      </c>
      <c r="H3048">
        <v>19</v>
      </c>
      <c r="I3048" s="13" t="s">
        <v>202</v>
      </c>
      <c r="J3048">
        <v>0</v>
      </c>
      <c r="K3048" s="13" t="s">
        <v>214</v>
      </c>
      <c r="L3048">
        <v>3</v>
      </c>
      <c r="M3048">
        <v>1</v>
      </c>
      <c r="N3048" s="13" t="s">
        <v>192</v>
      </c>
      <c r="O3048" s="13" t="s">
        <v>97</v>
      </c>
      <c r="P3048">
        <v>18</v>
      </c>
      <c r="Q3048" s="13" t="s">
        <v>97</v>
      </c>
      <c r="R3048" s="13" t="s">
        <v>199</v>
      </c>
      <c r="S3048" s="13" t="s">
        <v>196</v>
      </c>
      <c r="T3048">
        <v>5</v>
      </c>
      <c r="U3048">
        <v>1</v>
      </c>
      <c r="V3048">
        <v>1</v>
      </c>
      <c r="W3048" s="13" t="s">
        <v>101</v>
      </c>
      <c r="X3048">
        <v>0.45</v>
      </c>
    </row>
    <row r="3049" spans="1:24" x14ac:dyDescent="0.3">
      <c r="A3049">
        <v>3047</v>
      </c>
      <c r="B3049" t="s">
        <v>200</v>
      </c>
      <c r="C3049" t="s">
        <v>201</v>
      </c>
      <c r="D3049">
        <v>12.984162</v>
      </c>
      <c r="E3049">
        <v>80.151032000000001</v>
      </c>
      <c r="F3049" s="18">
        <v>45711</v>
      </c>
      <c r="G3049" s="19">
        <v>0.75</v>
      </c>
      <c r="H3049">
        <v>18</v>
      </c>
      <c r="I3049" s="13" t="s">
        <v>89</v>
      </c>
      <c r="J3049">
        <v>1</v>
      </c>
      <c r="K3049" s="13" t="s">
        <v>191</v>
      </c>
      <c r="L3049">
        <v>3</v>
      </c>
      <c r="M3049">
        <v>1</v>
      </c>
      <c r="N3049" s="13" t="s">
        <v>212</v>
      </c>
      <c r="O3049" s="13" t="s">
        <v>195</v>
      </c>
      <c r="P3049">
        <v>37</v>
      </c>
      <c r="Q3049" s="13" t="s">
        <v>97</v>
      </c>
      <c r="R3049" s="13" t="s">
        <v>98</v>
      </c>
      <c r="S3049" s="13" t="s">
        <v>196</v>
      </c>
      <c r="T3049">
        <v>2</v>
      </c>
      <c r="U3049">
        <v>1</v>
      </c>
      <c r="V3049">
        <v>1</v>
      </c>
      <c r="W3049" s="13" t="s">
        <v>101</v>
      </c>
      <c r="X3049">
        <v>0.6</v>
      </c>
    </row>
    <row r="3050" spans="1:24" x14ac:dyDescent="0.3">
      <c r="A3050">
        <v>3048</v>
      </c>
      <c r="B3050" t="s">
        <v>200</v>
      </c>
      <c r="C3050" t="s">
        <v>201</v>
      </c>
      <c r="D3050">
        <v>12.8325</v>
      </c>
      <c r="E3050">
        <v>80.167822000000001</v>
      </c>
      <c r="F3050" s="18">
        <v>45007</v>
      </c>
      <c r="G3050" s="19">
        <v>0.79166666666666696</v>
      </c>
      <c r="H3050">
        <v>19</v>
      </c>
      <c r="I3050" s="13" t="s">
        <v>194</v>
      </c>
      <c r="J3050">
        <v>0</v>
      </c>
      <c r="K3050" s="13" t="s">
        <v>92</v>
      </c>
      <c r="L3050">
        <v>1</v>
      </c>
      <c r="M3050">
        <v>1</v>
      </c>
      <c r="N3050" s="13" t="s">
        <v>192</v>
      </c>
      <c r="O3050" s="13" t="s">
        <v>97</v>
      </c>
      <c r="P3050">
        <v>33</v>
      </c>
      <c r="Q3050" s="13" t="s">
        <v>195</v>
      </c>
      <c r="R3050" s="13" t="s">
        <v>98</v>
      </c>
      <c r="S3050" s="13" t="s">
        <v>193</v>
      </c>
      <c r="T3050">
        <v>3</v>
      </c>
      <c r="U3050">
        <v>1</v>
      </c>
      <c r="V3050">
        <v>1</v>
      </c>
      <c r="W3050" s="13" t="s">
        <v>101</v>
      </c>
      <c r="X3050">
        <v>0.25</v>
      </c>
    </row>
    <row r="3051" spans="1:24" x14ac:dyDescent="0.3">
      <c r="A3051">
        <v>3049</v>
      </c>
      <c r="B3051" t="s">
        <v>79</v>
      </c>
      <c r="C3051" t="s">
        <v>80</v>
      </c>
      <c r="D3051">
        <v>18.585322999999999</v>
      </c>
      <c r="E3051">
        <v>73.936994999999996</v>
      </c>
      <c r="F3051" s="18">
        <v>45353</v>
      </c>
      <c r="G3051" s="19">
        <v>0.79166666666666696</v>
      </c>
      <c r="H3051">
        <v>19</v>
      </c>
      <c r="I3051" s="13" t="s">
        <v>219</v>
      </c>
      <c r="J3051">
        <v>1</v>
      </c>
      <c r="K3051" s="13" t="s">
        <v>92</v>
      </c>
      <c r="L3051">
        <v>2</v>
      </c>
      <c r="M3051">
        <v>0</v>
      </c>
      <c r="N3051" s="13" t="s">
        <v>212</v>
      </c>
      <c r="O3051" s="13" t="s">
        <v>95</v>
      </c>
      <c r="P3051">
        <v>17</v>
      </c>
      <c r="Q3051" s="13" t="s">
        <v>195</v>
      </c>
      <c r="R3051" s="13" t="s">
        <v>199</v>
      </c>
      <c r="S3051" s="13" t="s">
        <v>196</v>
      </c>
      <c r="T3051">
        <v>2</v>
      </c>
      <c r="U3051">
        <v>1</v>
      </c>
      <c r="V3051">
        <v>1</v>
      </c>
      <c r="W3051" s="13" t="s">
        <v>101</v>
      </c>
      <c r="X3051">
        <v>0.6</v>
      </c>
    </row>
    <row r="3052" spans="1:24" x14ac:dyDescent="0.3">
      <c r="A3052">
        <v>3050</v>
      </c>
      <c r="B3052" t="s">
        <v>190</v>
      </c>
      <c r="C3052" t="s">
        <v>80</v>
      </c>
      <c r="D3052">
        <v>18.921659999999999</v>
      </c>
      <c r="E3052">
        <v>72.742186000000004</v>
      </c>
      <c r="F3052" s="18">
        <v>44864</v>
      </c>
      <c r="G3052" s="19">
        <v>8.3333333333333301E-2</v>
      </c>
      <c r="H3052">
        <v>2</v>
      </c>
      <c r="I3052" s="13" t="s">
        <v>89</v>
      </c>
      <c r="J3052">
        <v>1</v>
      </c>
      <c r="K3052" s="13" t="s">
        <v>92</v>
      </c>
      <c r="L3052">
        <v>2</v>
      </c>
      <c r="M3052">
        <v>0</v>
      </c>
      <c r="N3052" s="13" t="s">
        <v>94</v>
      </c>
      <c r="O3052" s="13" t="s">
        <v>95</v>
      </c>
      <c r="P3052">
        <v>40</v>
      </c>
      <c r="Q3052" s="13" t="s">
        <v>95</v>
      </c>
      <c r="R3052" s="13" t="s">
        <v>199</v>
      </c>
      <c r="S3052" s="13" t="s">
        <v>193</v>
      </c>
      <c r="T3052">
        <v>1</v>
      </c>
      <c r="U3052">
        <v>1</v>
      </c>
      <c r="V3052">
        <v>0</v>
      </c>
      <c r="W3052" s="13" t="s">
        <v>101</v>
      </c>
      <c r="X3052">
        <v>0.45</v>
      </c>
    </row>
    <row r="3053" spans="1:24" x14ac:dyDescent="0.3">
      <c r="A3053">
        <v>3051</v>
      </c>
      <c r="B3053" t="s">
        <v>206</v>
      </c>
      <c r="C3053" t="s">
        <v>207</v>
      </c>
      <c r="D3053">
        <v>12.887347999999999</v>
      </c>
      <c r="E3053">
        <v>77.544988000000004</v>
      </c>
      <c r="F3053" s="18">
        <v>44820</v>
      </c>
      <c r="G3053" s="19">
        <v>0.375</v>
      </c>
      <c r="H3053">
        <v>9</v>
      </c>
      <c r="I3053" s="13" t="s">
        <v>211</v>
      </c>
      <c r="J3053">
        <v>0</v>
      </c>
      <c r="K3053" s="13" t="s">
        <v>191</v>
      </c>
      <c r="L3053">
        <v>2</v>
      </c>
      <c r="M3053">
        <v>0</v>
      </c>
      <c r="N3053" s="13" t="s">
        <v>212</v>
      </c>
      <c r="O3053" s="13" t="s">
        <v>95</v>
      </c>
      <c r="P3053">
        <v>40</v>
      </c>
      <c r="Q3053" s="13" t="s">
        <v>97</v>
      </c>
      <c r="R3053" s="13" t="s">
        <v>208</v>
      </c>
      <c r="S3053" s="13" t="s">
        <v>193</v>
      </c>
      <c r="T3053">
        <v>4</v>
      </c>
      <c r="U3053">
        <v>4</v>
      </c>
      <c r="V3053">
        <v>1</v>
      </c>
      <c r="W3053" s="13" t="s">
        <v>101</v>
      </c>
      <c r="X3053">
        <v>0.8</v>
      </c>
    </row>
    <row r="3054" spans="1:24" x14ac:dyDescent="0.3">
      <c r="A3054">
        <v>3052</v>
      </c>
      <c r="B3054" t="s">
        <v>209</v>
      </c>
      <c r="C3054" t="s">
        <v>210</v>
      </c>
      <c r="D3054">
        <v>17.330545000000001</v>
      </c>
      <c r="E3054">
        <v>78.446372999999994</v>
      </c>
      <c r="F3054" s="18">
        <v>45407</v>
      </c>
      <c r="G3054" s="19">
        <v>0.75</v>
      </c>
      <c r="H3054">
        <v>18</v>
      </c>
      <c r="I3054" s="13" t="s">
        <v>202</v>
      </c>
      <c r="J3054">
        <v>0</v>
      </c>
      <c r="K3054" s="13" t="s">
        <v>191</v>
      </c>
      <c r="L3054">
        <v>6</v>
      </c>
      <c r="M3054">
        <v>1</v>
      </c>
      <c r="N3054" s="13" t="s">
        <v>94</v>
      </c>
      <c r="O3054" s="13" t="s">
        <v>95</v>
      </c>
      <c r="P3054">
        <v>21</v>
      </c>
      <c r="Q3054" s="13" t="s">
        <v>195</v>
      </c>
      <c r="R3054" s="13" t="s">
        <v>98</v>
      </c>
      <c r="S3054" s="13" t="s">
        <v>196</v>
      </c>
      <c r="T3054">
        <v>4</v>
      </c>
      <c r="U3054">
        <v>3</v>
      </c>
      <c r="V3054">
        <v>1</v>
      </c>
      <c r="W3054" s="13" t="s">
        <v>101</v>
      </c>
      <c r="X3054">
        <v>0.6</v>
      </c>
    </row>
    <row r="3055" spans="1:24" x14ac:dyDescent="0.3">
      <c r="A3055">
        <v>3053</v>
      </c>
      <c r="B3055" t="s">
        <v>190</v>
      </c>
      <c r="C3055" t="s">
        <v>80</v>
      </c>
      <c r="D3055">
        <v>19.028092000000001</v>
      </c>
      <c r="E3055">
        <v>72.778492999999997</v>
      </c>
      <c r="F3055" s="18">
        <v>45068</v>
      </c>
      <c r="G3055" s="19">
        <v>0.54166666666666696</v>
      </c>
      <c r="H3055">
        <v>13</v>
      </c>
      <c r="I3055" s="13" t="s">
        <v>204</v>
      </c>
      <c r="J3055">
        <v>0</v>
      </c>
      <c r="K3055" s="13" t="s">
        <v>191</v>
      </c>
      <c r="L3055">
        <v>3</v>
      </c>
      <c r="M3055">
        <v>0</v>
      </c>
      <c r="N3055" s="13" t="s">
        <v>212</v>
      </c>
      <c r="O3055" s="13" t="s">
        <v>95</v>
      </c>
      <c r="P3055">
        <v>25</v>
      </c>
      <c r="Q3055" s="13" t="s">
        <v>195</v>
      </c>
      <c r="R3055" s="13" t="s">
        <v>205</v>
      </c>
      <c r="S3055" s="13" t="s">
        <v>196</v>
      </c>
      <c r="T3055">
        <v>5</v>
      </c>
      <c r="U3055">
        <v>0</v>
      </c>
      <c r="V3055">
        <v>0</v>
      </c>
      <c r="W3055" s="13" t="s">
        <v>101</v>
      </c>
      <c r="X3055">
        <v>0.45</v>
      </c>
    </row>
    <row r="3056" spans="1:24" x14ac:dyDescent="0.3">
      <c r="A3056">
        <v>3054</v>
      </c>
      <c r="B3056" t="s">
        <v>79</v>
      </c>
      <c r="C3056" t="s">
        <v>80</v>
      </c>
      <c r="D3056">
        <v>18.491197</v>
      </c>
      <c r="E3056">
        <v>73.861165</v>
      </c>
      <c r="F3056" s="18">
        <v>45288</v>
      </c>
      <c r="G3056" s="19">
        <v>0.75</v>
      </c>
      <c r="H3056">
        <v>18</v>
      </c>
      <c r="I3056" s="13" t="s">
        <v>202</v>
      </c>
      <c r="J3056">
        <v>0</v>
      </c>
      <c r="K3056" s="13" t="s">
        <v>214</v>
      </c>
      <c r="L3056">
        <v>4</v>
      </c>
      <c r="M3056">
        <v>0</v>
      </c>
      <c r="N3056" s="13" t="s">
        <v>94</v>
      </c>
      <c r="O3056" s="13" t="s">
        <v>95</v>
      </c>
      <c r="P3056">
        <v>39</v>
      </c>
      <c r="Q3056" s="13" t="s">
        <v>97</v>
      </c>
      <c r="R3056" s="13" t="s">
        <v>199</v>
      </c>
      <c r="S3056" s="13" t="s">
        <v>193</v>
      </c>
      <c r="T3056">
        <v>3</v>
      </c>
      <c r="U3056">
        <v>2</v>
      </c>
      <c r="V3056">
        <v>1</v>
      </c>
      <c r="W3056" s="13" t="s">
        <v>101</v>
      </c>
      <c r="X3056">
        <v>0.8</v>
      </c>
    </row>
    <row r="3057" spans="1:24" x14ac:dyDescent="0.3">
      <c r="A3057">
        <v>3055</v>
      </c>
      <c r="B3057" t="s">
        <v>203</v>
      </c>
      <c r="C3057" t="s">
        <v>203</v>
      </c>
      <c r="D3057">
        <v>28.569113999999999</v>
      </c>
      <c r="E3057">
        <v>76.828318999999993</v>
      </c>
      <c r="F3057" s="18">
        <v>45006</v>
      </c>
      <c r="G3057" s="19">
        <v>0.83333333333333304</v>
      </c>
      <c r="H3057">
        <v>20</v>
      </c>
      <c r="I3057" s="13" t="s">
        <v>215</v>
      </c>
      <c r="J3057">
        <v>0</v>
      </c>
      <c r="K3057" s="13" t="s">
        <v>214</v>
      </c>
      <c r="L3057">
        <v>4</v>
      </c>
      <c r="M3057">
        <v>0</v>
      </c>
      <c r="N3057" s="13" t="s">
        <v>212</v>
      </c>
      <c r="O3057" s="13" t="s">
        <v>95</v>
      </c>
      <c r="P3057">
        <v>20</v>
      </c>
      <c r="Q3057" s="13" t="s">
        <v>97</v>
      </c>
      <c r="R3057" s="13" t="s">
        <v>98</v>
      </c>
      <c r="S3057" s="13" t="s">
        <v>196</v>
      </c>
      <c r="T3057">
        <v>2</v>
      </c>
      <c r="U3057">
        <v>1</v>
      </c>
      <c r="V3057">
        <v>0</v>
      </c>
      <c r="W3057" s="13" t="s">
        <v>101</v>
      </c>
      <c r="X3057">
        <v>0.65</v>
      </c>
    </row>
    <row r="3058" spans="1:24" x14ac:dyDescent="0.3">
      <c r="A3058">
        <v>3056</v>
      </c>
      <c r="B3058" t="s">
        <v>200</v>
      </c>
      <c r="C3058" t="s">
        <v>201</v>
      </c>
      <c r="D3058">
        <v>13.002674000000001</v>
      </c>
      <c r="E3058">
        <v>80.254176000000001</v>
      </c>
      <c r="F3058" s="18">
        <v>45759</v>
      </c>
      <c r="G3058" s="19">
        <v>0.125</v>
      </c>
      <c r="H3058">
        <v>3</v>
      </c>
      <c r="I3058" s="13" t="s">
        <v>219</v>
      </c>
      <c r="J3058">
        <v>1</v>
      </c>
      <c r="K3058" s="13" t="s">
        <v>191</v>
      </c>
      <c r="L3058">
        <v>6</v>
      </c>
      <c r="M3058">
        <v>0</v>
      </c>
      <c r="N3058" s="13" t="s">
        <v>192</v>
      </c>
      <c r="O3058" s="13" t="s">
        <v>97</v>
      </c>
      <c r="P3058">
        <v>26</v>
      </c>
      <c r="Q3058" s="13" t="s">
        <v>195</v>
      </c>
      <c r="R3058" s="13" t="s">
        <v>213</v>
      </c>
      <c r="S3058" s="13" t="s">
        <v>196</v>
      </c>
      <c r="T3058">
        <v>4</v>
      </c>
      <c r="U3058">
        <v>1</v>
      </c>
      <c r="V3058">
        <v>0</v>
      </c>
      <c r="W3058" s="13" t="s">
        <v>101</v>
      </c>
      <c r="X3058">
        <v>0.1</v>
      </c>
    </row>
    <row r="3059" spans="1:24" x14ac:dyDescent="0.3">
      <c r="A3059">
        <v>3057</v>
      </c>
      <c r="B3059" t="s">
        <v>190</v>
      </c>
      <c r="C3059" t="s">
        <v>80</v>
      </c>
      <c r="D3059">
        <v>19.021879999999999</v>
      </c>
      <c r="E3059">
        <v>72.953076999999993</v>
      </c>
      <c r="F3059" s="18">
        <v>45351</v>
      </c>
      <c r="G3059" s="19">
        <v>0.54166666666666696</v>
      </c>
      <c r="H3059">
        <v>13</v>
      </c>
      <c r="I3059" s="13" t="s">
        <v>202</v>
      </c>
      <c r="J3059">
        <v>0</v>
      </c>
      <c r="K3059" s="13" t="s">
        <v>191</v>
      </c>
      <c r="L3059">
        <v>3</v>
      </c>
      <c r="M3059">
        <v>1</v>
      </c>
      <c r="N3059" s="13" t="s">
        <v>94</v>
      </c>
      <c r="O3059" s="13" t="s">
        <v>95</v>
      </c>
      <c r="P3059">
        <v>37</v>
      </c>
      <c r="Q3059" s="13" t="s">
        <v>95</v>
      </c>
      <c r="R3059" s="13" t="s">
        <v>199</v>
      </c>
      <c r="S3059" s="13" t="s">
        <v>193</v>
      </c>
      <c r="T3059">
        <v>2</v>
      </c>
      <c r="U3059">
        <v>0</v>
      </c>
      <c r="V3059">
        <v>0</v>
      </c>
      <c r="W3059" s="13" t="s">
        <v>101</v>
      </c>
      <c r="X3059">
        <v>0.45</v>
      </c>
    </row>
    <row r="3060" spans="1:24" x14ac:dyDescent="0.3">
      <c r="A3060">
        <v>3058</v>
      </c>
      <c r="B3060" t="s">
        <v>203</v>
      </c>
      <c r="C3060" t="s">
        <v>203</v>
      </c>
      <c r="D3060">
        <v>28.585989000000001</v>
      </c>
      <c r="E3060">
        <v>76.908124000000001</v>
      </c>
      <c r="F3060" s="18">
        <v>45018</v>
      </c>
      <c r="G3060" s="19">
        <v>0.375</v>
      </c>
      <c r="H3060">
        <v>9</v>
      </c>
      <c r="I3060" s="13" t="s">
        <v>89</v>
      </c>
      <c r="J3060">
        <v>1</v>
      </c>
      <c r="K3060" s="13" t="s">
        <v>214</v>
      </c>
      <c r="L3060">
        <v>2</v>
      </c>
      <c r="M3060">
        <v>0</v>
      </c>
      <c r="N3060" s="13" t="s">
        <v>94</v>
      </c>
      <c r="O3060" s="13" t="s">
        <v>95</v>
      </c>
      <c r="P3060">
        <v>40</v>
      </c>
      <c r="Q3060" s="13" t="s">
        <v>97</v>
      </c>
      <c r="R3060" s="13" t="s">
        <v>213</v>
      </c>
      <c r="S3060" s="13" t="s">
        <v>196</v>
      </c>
      <c r="T3060">
        <v>2</v>
      </c>
      <c r="U3060">
        <v>2</v>
      </c>
      <c r="V3060">
        <v>1</v>
      </c>
      <c r="W3060" s="13" t="s">
        <v>101</v>
      </c>
      <c r="X3060">
        <v>0.8</v>
      </c>
    </row>
    <row r="3061" spans="1:24" x14ac:dyDescent="0.3">
      <c r="A3061">
        <v>3059</v>
      </c>
      <c r="B3061" t="s">
        <v>217</v>
      </c>
      <c r="C3061" t="s">
        <v>218</v>
      </c>
      <c r="D3061">
        <v>22.695357999999999</v>
      </c>
      <c r="E3061">
        <v>88.236861000000005</v>
      </c>
      <c r="F3061" s="18">
        <v>45684</v>
      </c>
      <c r="G3061" s="19">
        <v>0.33333333333333298</v>
      </c>
      <c r="H3061">
        <v>8</v>
      </c>
      <c r="I3061" s="13" t="s">
        <v>204</v>
      </c>
      <c r="J3061">
        <v>0</v>
      </c>
      <c r="K3061" s="13" t="s">
        <v>191</v>
      </c>
      <c r="L3061">
        <v>6</v>
      </c>
      <c r="M3061">
        <v>1</v>
      </c>
      <c r="N3061" s="13" t="s">
        <v>94</v>
      </c>
      <c r="O3061" s="13" t="s">
        <v>95</v>
      </c>
      <c r="P3061">
        <v>17</v>
      </c>
      <c r="Q3061" s="13" t="s">
        <v>97</v>
      </c>
      <c r="R3061" s="13" t="s">
        <v>208</v>
      </c>
      <c r="S3061" s="13" t="s">
        <v>196</v>
      </c>
      <c r="T3061">
        <v>3</v>
      </c>
      <c r="U3061">
        <v>1</v>
      </c>
      <c r="V3061">
        <v>1</v>
      </c>
      <c r="W3061" s="13" t="s">
        <v>101</v>
      </c>
      <c r="X3061">
        <v>0.8</v>
      </c>
    </row>
    <row r="3062" spans="1:24" x14ac:dyDescent="0.3">
      <c r="A3062">
        <v>3060</v>
      </c>
      <c r="B3062" t="s">
        <v>197</v>
      </c>
      <c r="C3062" t="s">
        <v>198</v>
      </c>
      <c r="D3062">
        <v>30.673580000000001</v>
      </c>
      <c r="E3062">
        <v>76.799110999999996</v>
      </c>
      <c r="F3062" s="18">
        <v>45545</v>
      </c>
      <c r="G3062" s="19">
        <v>0.70833333333333304</v>
      </c>
      <c r="H3062">
        <v>17</v>
      </c>
      <c r="I3062" s="13" t="s">
        <v>215</v>
      </c>
      <c r="J3062">
        <v>0</v>
      </c>
      <c r="K3062" s="13" t="s">
        <v>92</v>
      </c>
      <c r="L3062">
        <v>1</v>
      </c>
      <c r="M3062">
        <v>1</v>
      </c>
      <c r="N3062" s="13" t="s">
        <v>94</v>
      </c>
      <c r="O3062" s="13" t="s">
        <v>95</v>
      </c>
      <c r="P3062">
        <v>18</v>
      </c>
      <c r="Q3062" s="13" t="s">
        <v>97</v>
      </c>
      <c r="R3062" s="13" t="s">
        <v>199</v>
      </c>
      <c r="S3062" s="13" t="s">
        <v>193</v>
      </c>
      <c r="T3062">
        <v>4</v>
      </c>
      <c r="U3062">
        <v>1</v>
      </c>
      <c r="V3062">
        <v>1</v>
      </c>
      <c r="W3062" s="13" t="s">
        <v>101</v>
      </c>
      <c r="X3062">
        <v>0.8</v>
      </c>
    </row>
    <row r="3063" spans="1:24" x14ac:dyDescent="0.3">
      <c r="A3063">
        <v>3061</v>
      </c>
      <c r="B3063" t="s">
        <v>79</v>
      </c>
      <c r="C3063" t="s">
        <v>80</v>
      </c>
      <c r="D3063">
        <v>18.508320999999999</v>
      </c>
      <c r="E3063">
        <v>73.821713000000003</v>
      </c>
      <c r="F3063" s="18">
        <v>44709</v>
      </c>
      <c r="G3063" s="19">
        <v>0.875</v>
      </c>
      <c r="H3063">
        <v>21</v>
      </c>
      <c r="I3063" s="13" t="s">
        <v>219</v>
      </c>
      <c r="J3063">
        <v>1</v>
      </c>
      <c r="K3063" s="13" t="s">
        <v>191</v>
      </c>
      <c r="L3063">
        <v>2</v>
      </c>
      <c r="M3063">
        <v>1</v>
      </c>
      <c r="N3063" s="13" t="s">
        <v>192</v>
      </c>
      <c r="O3063" s="13" t="s">
        <v>97</v>
      </c>
      <c r="P3063">
        <v>24</v>
      </c>
      <c r="Q3063" s="13" t="s">
        <v>95</v>
      </c>
      <c r="R3063" s="13" t="s">
        <v>98</v>
      </c>
      <c r="S3063" s="13" t="s">
        <v>193</v>
      </c>
      <c r="T3063">
        <v>4</v>
      </c>
      <c r="U3063">
        <v>4</v>
      </c>
      <c r="V3063">
        <v>0</v>
      </c>
      <c r="W3063" s="13" t="s">
        <v>101</v>
      </c>
      <c r="X3063">
        <v>0.1</v>
      </c>
    </row>
    <row r="3064" spans="1:24" x14ac:dyDescent="0.3">
      <c r="A3064">
        <v>3062</v>
      </c>
      <c r="B3064" t="s">
        <v>200</v>
      </c>
      <c r="C3064" t="s">
        <v>201</v>
      </c>
      <c r="D3064">
        <v>12.907527999999999</v>
      </c>
      <c r="E3064">
        <v>80.217115000000007</v>
      </c>
      <c r="F3064" s="18">
        <v>45229</v>
      </c>
      <c r="G3064" s="19">
        <v>0.91666666666666696</v>
      </c>
      <c r="H3064">
        <v>22</v>
      </c>
      <c r="I3064" s="13" t="s">
        <v>204</v>
      </c>
      <c r="J3064">
        <v>0</v>
      </c>
      <c r="K3064" s="13" t="s">
        <v>214</v>
      </c>
      <c r="L3064">
        <v>4</v>
      </c>
      <c r="M3064">
        <v>0</v>
      </c>
      <c r="N3064" s="13" t="s">
        <v>212</v>
      </c>
      <c r="O3064" s="13" t="s">
        <v>195</v>
      </c>
      <c r="P3064">
        <v>18</v>
      </c>
      <c r="Q3064" s="13" t="s">
        <v>195</v>
      </c>
      <c r="R3064" s="13" t="s">
        <v>208</v>
      </c>
      <c r="S3064" s="13" t="s">
        <v>196</v>
      </c>
      <c r="T3064">
        <v>1</v>
      </c>
      <c r="U3064">
        <v>1</v>
      </c>
      <c r="V3064">
        <v>0</v>
      </c>
      <c r="W3064" s="13" t="s">
        <v>101</v>
      </c>
      <c r="X3064">
        <v>0.25</v>
      </c>
    </row>
    <row r="3065" spans="1:24" x14ac:dyDescent="0.3">
      <c r="A3065">
        <v>3063</v>
      </c>
      <c r="B3065" t="s">
        <v>217</v>
      </c>
      <c r="C3065" t="s">
        <v>218</v>
      </c>
      <c r="D3065">
        <v>22.665424999999999</v>
      </c>
      <c r="E3065">
        <v>88.353948000000003</v>
      </c>
      <c r="F3065" s="18">
        <v>44832</v>
      </c>
      <c r="G3065" s="19">
        <v>0.54166666666666696</v>
      </c>
      <c r="H3065">
        <v>13</v>
      </c>
      <c r="I3065" s="13" t="s">
        <v>194</v>
      </c>
      <c r="J3065">
        <v>0</v>
      </c>
      <c r="K3065" s="13" t="s">
        <v>191</v>
      </c>
      <c r="L3065">
        <v>6</v>
      </c>
      <c r="M3065">
        <v>1</v>
      </c>
      <c r="N3065" s="13" t="s">
        <v>94</v>
      </c>
      <c r="O3065" s="13" t="s">
        <v>95</v>
      </c>
      <c r="P3065">
        <v>33</v>
      </c>
      <c r="Q3065" s="13" t="s">
        <v>95</v>
      </c>
      <c r="R3065" s="13" t="s">
        <v>98</v>
      </c>
      <c r="S3065" s="13" t="s">
        <v>196</v>
      </c>
      <c r="T3065">
        <v>5</v>
      </c>
      <c r="U3065">
        <v>5</v>
      </c>
      <c r="V3065">
        <v>0</v>
      </c>
      <c r="W3065" s="13" t="s">
        <v>101</v>
      </c>
      <c r="X3065">
        <v>0.45</v>
      </c>
    </row>
    <row r="3066" spans="1:24" x14ac:dyDescent="0.3">
      <c r="A3066">
        <v>3064</v>
      </c>
      <c r="B3066" t="s">
        <v>190</v>
      </c>
      <c r="C3066" t="s">
        <v>80</v>
      </c>
      <c r="D3066">
        <v>19.159236</v>
      </c>
      <c r="E3066">
        <v>72.924706999999998</v>
      </c>
      <c r="F3066" s="18">
        <v>44768</v>
      </c>
      <c r="G3066" s="19">
        <v>0.33333333333333298</v>
      </c>
      <c r="H3066">
        <v>8</v>
      </c>
      <c r="I3066" s="13" t="s">
        <v>215</v>
      </c>
      <c r="J3066">
        <v>0</v>
      </c>
      <c r="K3066" s="13" t="s">
        <v>191</v>
      </c>
      <c r="L3066">
        <v>4</v>
      </c>
      <c r="M3066">
        <v>1</v>
      </c>
      <c r="N3066" s="13" t="s">
        <v>212</v>
      </c>
      <c r="O3066" s="13" t="s">
        <v>95</v>
      </c>
      <c r="P3066">
        <v>38</v>
      </c>
      <c r="Q3066" s="13" t="s">
        <v>97</v>
      </c>
      <c r="R3066" s="13" t="s">
        <v>205</v>
      </c>
      <c r="S3066" s="13" t="s">
        <v>196</v>
      </c>
      <c r="T3066">
        <v>4</v>
      </c>
      <c r="U3066">
        <v>2</v>
      </c>
      <c r="V3066">
        <v>1</v>
      </c>
      <c r="W3066" s="13" t="s">
        <v>101</v>
      </c>
      <c r="X3066">
        <v>0.8</v>
      </c>
    </row>
    <row r="3067" spans="1:24" x14ac:dyDescent="0.3">
      <c r="A3067">
        <v>3065</v>
      </c>
      <c r="B3067" t="s">
        <v>209</v>
      </c>
      <c r="C3067" t="s">
        <v>210</v>
      </c>
      <c r="D3067">
        <v>17.295085</v>
      </c>
      <c r="E3067">
        <v>78.313733999999997</v>
      </c>
      <c r="F3067" s="18">
        <v>45472</v>
      </c>
      <c r="G3067" s="19">
        <v>0.20833333333333301</v>
      </c>
      <c r="H3067">
        <v>5</v>
      </c>
      <c r="I3067" s="13" t="s">
        <v>219</v>
      </c>
      <c r="J3067">
        <v>1</v>
      </c>
      <c r="K3067" s="13" t="s">
        <v>92</v>
      </c>
      <c r="L3067">
        <v>1</v>
      </c>
      <c r="M3067">
        <v>1</v>
      </c>
      <c r="N3067" s="13" t="s">
        <v>192</v>
      </c>
      <c r="O3067" s="13" t="s">
        <v>97</v>
      </c>
      <c r="P3067">
        <v>21</v>
      </c>
      <c r="Q3067" s="13" t="s">
        <v>195</v>
      </c>
      <c r="R3067" s="13" t="s">
        <v>208</v>
      </c>
      <c r="S3067" s="13" t="s">
        <v>193</v>
      </c>
      <c r="T3067">
        <v>2</v>
      </c>
      <c r="U3067">
        <v>2</v>
      </c>
      <c r="V3067">
        <v>0</v>
      </c>
      <c r="W3067" s="13" t="s">
        <v>101</v>
      </c>
      <c r="X3067">
        <v>0.1</v>
      </c>
    </row>
    <row r="3068" spans="1:24" x14ac:dyDescent="0.3">
      <c r="A3068">
        <v>3066</v>
      </c>
      <c r="B3068" t="s">
        <v>209</v>
      </c>
      <c r="C3068" t="s">
        <v>210</v>
      </c>
      <c r="D3068">
        <v>17.254276000000001</v>
      </c>
      <c r="E3068">
        <v>78.293459999999996</v>
      </c>
      <c r="F3068" s="18">
        <v>44981</v>
      </c>
      <c r="G3068" s="19">
        <v>0.79166666666666696</v>
      </c>
      <c r="H3068">
        <v>19</v>
      </c>
      <c r="I3068" s="13" t="s">
        <v>211</v>
      </c>
      <c r="J3068">
        <v>0</v>
      </c>
      <c r="K3068" s="13" t="s">
        <v>214</v>
      </c>
      <c r="L3068">
        <v>1</v>
      </c>
      <c r="M3068">
        <v>0</v>
      </c>
      <c r="N3068" s="13" t="s">
        <v>192</v>
      </c>
      <c r="O3068" s="13" t="s">
        <v>97</v>
      </c>
      <c r="P3068">
        <v>37</v>
      </c>
      <c r="Q3068" s="13" t="s">
        <v>97</v>
      </c>
      <c r="R3068" s="13" t="s">
        <v>208</v>
      </c>
      <c r="S3068" s="13" t="s">
        <v>196</v>
      </c>
      <c r="T3068">
        <v>1</v>
      </c>
      <c r="U3068">
        <v>0</v>
      </c>
      <c r="V3068">
        <v>1</v>
      </c>
      <c r="W3068" s="13" t="s">
        <v>101</v>
      </c>
      <c r="X3068">
        <v>0.45</v>
      </c>
    </row>
    <row r="3069" spans="1:24" x14ac:dyDescent="0.3">
      <c r="A3069">
        <v>3067</v>
      </c>
      <c r="B3069" t="s">
        <v>206</v>
      </c>
      <c r="C3069" t="s">
        <v>207</v>
      </c>
      <c r="D3069">
        <v>13.154491999999999</v>
      </c>
      <c r="E3069">
        <v>77.756393000000003</v>
      </c>
      <c r="F3069" s="18">
        <v>44822</v>
      </c>
      <c r="G3069" s="19">
        <v>0.58333333333333304</v>
      </c>
      <c r="H3069">
        <v>14</v>
      </c>
      <c r="I3069" s="13" t="s">
        <v>89</v>
      </c>
      <c r="J3069">
        <v>1</v>
      </c>
      <c r="K3069" s="13" t="s">
        <v>191</v>
      </c>
      <c r="L3069">
        <v>6</v>
      </c>
      <c r="M3069">
        <v>0</v>
      </c>
      <c r="N3069" s="13" t="s">
        <v>192</v>
      </c>
      <c r="O3069" s="13" t="s">
        <v>97</v>
      </c>
      <c r="P3069">
        <v>31</v>
      </c>
      <c r="Q3069" s="13" t="s">
        <v>195</v>
      </c>
      <c r="R3069" s="13" t="s">
        <v>205</v>
      </c>
      <c r="S3069" s="13" t="s">
        <v>193</v>
      </c>
      <c r="T3069">
        <v>2</v>
      </c>
      <c r="U3069">
        <v>1</v>
      </c>
      <c r="V3069">
        <v>0</v>
      </c>
      <c r="W3069" s="13" t="s">
        <v>101</v>
      </c>
      <c r="X3069">
        <v>0.1</v>
      </c>
    </row>
    <row r="3070" spans="1:24" x14ac:dyDescent="0.3">
      <c r="A3070">
        <v>3068</v>
      </c>
      <c r="B3070" t="s">
        <v>197</v>
      </c>
      <c r="C3070" t="s">
        <v>198</v>
      </c>
      <c r="D3070">
        <v>30.795034999999999</v>
      </c>
      <c r="E3070">
        <v>76.875275999999999</v>
      </c>
      <c r="F3070" s="18">
        <v>44981</v>
      </c>
      <c r="G3070" s="19">
        <v>0.54166666666666696</v>
      </c>
      <c r="H3070">
        <v>13</v>
      </c>
      <c r="I3070" s="13" t="s">
        <v>211</v>
      </c>
      <c r="J3070">
        <v>0</v>
      </c>
      <c r="K3070" s="13" t="s">
        <v>191</v>
      </c>
      <c r="L3070">
        <v>3</v>
      </c>
      <c r="M3070">
        <v>1</v>
      </c>
      <c r="N3070" s="13" t="s">
        <v>212</v>
      </c>
      <c r="O3070" s="13" t="s">
        <v>195</v>
      </c>
      <c r="P3070">
        <v>30</v>
      </c>
      <c r="Q3070" s="13" t="s">
        <v>95</v>
      </c>
      <c r="R3070" s="13" t="s">
        <v>199</v>
      </c>
      <c r="S3070" s="13" t="s">
        <v>193</v>
      </c>
      <c r="T3070">
        <v>2</v>
      </c>
      <c r="U3070">
        <v>0</v>
      </c>
      <c r="V3070">
        <v>0</v>
      </c>
      <c r="W3070" s="13" t="s">
        <v>101</v>
      </c>
      <c r="X3070">
        <v>0.25</v>
      </c>
    </row>
    <row r="3071" spans="1:24" x14ac:dyDescent="0.3">
      <c r="A3071">
        <v>3069</v>
      </c>
      <c r="B3071" t="s">
        <v>206</v>
      </c>
      <c r="C3071" t="s">
        <v>207</v>
      </c>
      <c r="D3071">
        <v>13.154370999999999</v>
      </c>
      <c r="E3071">
        <v>77.735990000000001</v>
      </c>
      <c r="F3071" s="18">
        <v>44691</v>
      </c>
      <c r="G3071" s="19">
        <v>0.29166666666666702</v>
      </c>
      <c r="H3071">
        <v>7</v>
      </c>
      <c r="I3071" s="13" t="s">
        <v>215</v>
      </c>
      <c r="J3071">
        <v>0</v>
      </c>
      <c r="K3071" s="13" t="s">
        <v>191</v>
      </c>
      <c r="L3071">
        <v>5</v>
      </c>
      <c r="M3071">
        <v>1</v>
      </c>
      <c r="N3071" s="13" t="s">
        <v>192</v>
      </c>
      <c r="O3071" s="13" t="s">
        <v>97</v>
      </c>
      <c r="P3071">
        <v>34</v>
      </c>
      <c r="Q3071" s="13" t="s">
        <v>95</v>
      </c>
      <c r="R3071" s="13" t="s">
        <v>98</v>
      </c>
      <c r="S3071" s="13" t="s">
        <v>196</v>
      </c>
      <c r="T3071">
        <v>2</v>
      </c>
      <c r="U3071">
        <v>1</v>
      </c>
      <c r="V3071">
        <v>0</v>
      </c>
      <c r="W3071" s="13" t="s">
        <v>101</v>
      </c>
      <c r="X3071">
        <v>0.1</v>
      </c>
    </row>
    <row r="3072" spans="1:24" x14ac:dyDescent="0.3">
      <c r="A3072">
        <v>3070</v>
      </c>
      <c r="B3072" t="s">
        <v>203</v>
      </c>
      <c r="C3072" t="s">
        <v>203</v>
      </c>
      <c r="D3072">
        <v>28.760133</v>
      </c>
      <c r="E3072">
        <v>77.162469999999999</v>
      </c>
      <c r="F3072" s="18">
        <v>45289</v>
      </c>
      <c r="G3072" s="19">
        <v>0.79166666666666696</v>
      </c>
      <c r="H3072">
        <v>19</v>
      </c>
      <c r="I3072" s="13" t="s">
        <v>211</v>
      </c>
      <c r="J3072">
        <v>0</v>
      </c>
      <c r="K3072" s="13" t="s">
        <v>214</v>
      </c>
      <c r="L3072">
        <v>4</v>
      </c>
      <c r="M3072">
        <v>1</v>
      </c>
      <c r="N3072" s="13" t="s">
        <v>192</v>
      </c>
      <c r="O3072" s="13" t="s">
        <v>97</v>
      </c>
      <c r="P3072">
        <v>24</v>
      </c>
      <c r="Q3072" s="13" t="s">
        <v>97</v>
      </c>
      <c r="R3072" s="13" t="s">
        <v>213</v>
      </c>
      <c r="S3072" s="13" t="s">
        <v>196</v>
      </c>
      <c r="T3072">
        <v>3</v>
      </c>
      <c r="U3072">
        <v>3</v>
      </c>
      <c r="V3072">
        <v>1</v>
      </c>
      <c r="W3072" s="13" t="s">
        <v>101</v>
      </c>
      <c r="X3072">
        <v>0.45</v>
      </c>
    </row>
    <row r="3073" spans="1:24" x14ac:dyDescent="0.3">
      <c r="A3073">
        <v>3071</v>
      </c>
      <c r="B3073" t="s">
        <v>203</v>
      </c>
      <c r="C3073" t="s">
        <v>203</v>
      </c>
      <c r="D3073">
        <v>28.541882999999999</v>
      </c>
      <c r="E3073">
        <v>76.804862999999997</v>
      </c>
      <c r="F3073" s="18">
        <v>44966</v>
      </c>
      <c r="G3073" s="19">
        <v>0.79166666666666696</v>
      </c>
      <c r="H3073">
        <v>19</v>
      </c>
      <c r="I3073" s="13" t="s">
        <v>202</v>
      </c>
      <c r="J3073">
        <v>0</v>
      </c>
      <c r="K3073" s="13" t="s">
        <v>214</v>
      </c>
      <c r="L3073">
        <v>4</v>
      </c>
      <c r="M3073">
        <v>0</v>
      </c>
      <c r="N3073" s="13" t="s">
        <v>94</v>
      </c>
      <c r="O3073" s="13" t="s">
        <v>95</v>
      </c>
      <c r="P3073">
        <v>27</v>
      </c>
      <c r="Q3073" s="13" t="s">
        <v>97</v>
      </c>
      <c r="R3073" s="13" t="s">
        <v>208</v>
      </c>
      <c r="S3073" s="13" t="s">
        <v>196</v>
      </c>
      <c r="T3073">
        <v>4</v>
      </c>
      <c r="U3073">
        <v>4</v>
      </c>
      <c r="V3073">
        <v>1</v>
      </c>
      <c r="W3073" s="13" t="s">
        <v>101</v>
      </c>
      <c r="X3073">
        <v>0.8</v>
      </c>
    </row>
    <row r="3074" spans="1:24" x14ac:dyDescent="0.3">
      <c r="A3074">
        <v>3072</v>
      </c>
      <c r="B3074" t="s">
        <v>217</v>
      </c>
      <c r="C3074" t="s">
        <v>218</v>
      </c>
      <c r="D3074">
        <v>22.661024999999999</v>
      </c>
      <c r="E3074">
        <v>88.395411999999993</v>
      </c>
      <c r="F3074" s="18">
        <v>45031</v>
      </c>
      <c r="G3074" s="19">
        <v>0.91666666666666696</v>
      </c>
      <c r="H3074">
        <v>22</v>
      </c>
      <c r="I3074" s="13" t="s">
        <v>219</v>
      </c>
      <c r="J3074">
        <v>1</v>
      </c>
      <c r="K3074" s="13" t="s">
        <v>191</v>
      </c>
      <c r="L3074">
        <v>1</v>
      </c>
      <c r="M3074">
        <v>0</v>
      </c>
      <c r="N3074" s="13" t="s">
        <v>212</v>
      </c>
      <c r="O3074" s="13" t="s">
        <v>195</v>
      </c>
      <c r="P3074">
        <v>18</v>
      </c>
      <c r="Q3074" s="13" t="s">
        <v>95</v>
      </c>
      <c r="R3074" s="13" t="s">
        <v>98</v>
      </c>
      <c r="S3074" s="13" t="s">
        <v>193</v>
      </c>
      <c r="T3074">
        <v>3</v>
      </c>
      <c r="U3074">
        <v>3</v>
      </c>
      <c r="V3074">
        <v>0</v>
      </c>
      <c r="W3074" s="13" t="s">
        <v>101</v>
      </c>
      <c r="X3074">
        <v>0.25</v>
      </c>
    </row>
    <row r="3075" spans="1:24" x14ac:dyDescent="0.3">
      <c r="A3075">
        <v>3073</v>
      </c>
      <c r="B3075" t="s">
        <v>79</v>
      </c>
      <c r="C3075" t="s">
        <v>80</v>
      </c>
      <c r="D3075">
        <v>18.441621000000001</v>
      </c>
      <c r="E3075">
        <v>73.744842000000006</v>
      </c>
      <c r="F3075" s="18">
        <v>45139</v>
      </c>
      <c r="G3075" s="19">
        <v>0.16666666666666699</v>
      </c>
      <c r="H3075">
        <v>4</v>
      </c>
      <c r="I3075" s="13" t="s">
        <v>215</v>
      </c>
      <c r="J3075">
        <v>0</v>
      </c>
      <c r="K3075" s="13" t="s">
        <v>92</v>
      </c>
      <c r="L3075">
        <v>6</v>
      </c>
      <c r="M3075">
        <v>0</v>
      </c>
      <c r="N3075" s="13" t="s">
        <v>192</v>
      </c>
      <c r="O3075" s="13" t="s">
        <v>97</v>
      </c>
      <c r="P3075">
        <v>34</v>
      </c>
      <c r="Q3075" s="13" t="s">
        <v>95</v>
      </c>
      <c r="R3075" s="13" t="s">
        <v>199</v>
      </c>
      <c r="S3075" s="13" t="s">
        <v>193</v>
      </c>
      <c r="T3075">
        <v>4</v>
      </c>
      <c r="U3075">
        <v>3</v>
      </c>
      <c r="V3075">
        <v>0</v>
      </c>
      <c r="W3075" s="13" t="s">
        <v>101</v>
      </c>
      <c r="X3075">
        <v>0.1</v>
      </c>
    </row>
    <row r="3076" spans="1:24" x14ac:dyDescent="0.3">
      <c r="A3076">
        <v>3074</v>
      </c>
      <c r="B3076" t="s">
        <v>209</v>
      </c>
      <c r="C3076" t="s">
        <v>210</v>
      </c>
      <c r="D3076">
        <v>17.530214999999998</v>
      </c>
      <c r="E3076">
        <v>78.386070000000004</v>
      </c>
      <c r="F3076" s="18">
        <v>44933</v>
      </c>
      <c r="G3076" s="19">
        <v>0.41666666666666702</v>
      </c>
      <c r="H3076">
        <v>10</v>
      </c>
      <c r="I3076" s="13" t="s">
        <v>219</v>
      </c>
      <c r="J3076">
        <v>1</v>
      </c>
      <c r="K3076" s="13" t="s">
        <v>214</v>
      </c>
      <c r="L3076">
        <v>6</v>
      </c>
      <c r="M3076">
        <v>1</v>
      </c>
      <c r="N3076" s="13" t="s">
        <v>94</v>
      </c>
      <c r="O3076" s="13" t="s">
        <v>95</v>
      </c>
      <c r="P3076">
        <v>39</v>
      </c>
      <c r="Q3076" s="13" t="s">
        <v>195</v>
      </c>
      <c r="R3076" s="13" t="s">
        <v>199</v>
      </c>
      <c r="S3076" s="13" t="s">
        <v>196</v>
      </c>
      <c r="T3076">
        <v>3</v>
      </c>
      <c r="U3076">
        <v>1</v>
      </c>
      <c r="V3076">
        <v>1</v>
      </c>
      <c r="W3076" s="13" t="s">
        <v>101</v>
      </c>
      <c r="X3076">
        <v>0.6</v>
      </c>
    </row>
    <row r="3077" spans="1:24" x14ac:dyDescent="0.3">
      <c r="A3077">
        <v>3075</v>
      </c>
      <c r="B3077" t="s">
        <v>79</v>
      </c>
      <c r="C3077" t="s">
        <v>80</v>
      </c>
      <c r="D3077">
        <v>18.419795000000001</v>
      </c>
      <c r="E3077">
        <v>73.970547999999994</v>
      </c>
      <c r="F3077" s="18">
        <v>44793</v>
      </c>
      <c r="G3077" s="19">
        <v>0.83333333333333304</v>
      </c>
      <c r="H3077">
        <v>20</v>
      </c>
      <c r="I3077" s="13" t="s">
        <v>219</v>
      </c>
      <c r="J3077">
        <v>1</v>
      </c>
      <c r="K3077" s="13" t="s">
        <v>191</v>
      </c>
      <c r="L3077">
        <v>4</v>
      </c>
      <c r="M3077">
        <v>1</v>
      </c>
      <c r="N3077" s="13" t="s">
        <v>212</v>
      </c>
      <c r="O3077" s="13" t="s">
        <v>95</v>
      </c>
      <c r="P3077">
        <v>27</v>
      </c>
      <c r="Q3077" s="13" t="s">
        <v>95</v>
      </c>
      <c r="R3077" s="13" t="s">
        <v>208</v>
      </c>
      <c r="S3077" s="13" t="s">
        <v>193</v>
      </c>
      <c r="T3077">
        <v>4</v>
      </c>
      <c r="U3077">
        <v>0</v>
      </c>
      <c r="V3077">
        <v>0</v>
      </c>
      <c r="W3077" s="13" t="s">
        <v>101</v>
      </c>
      <c r="X3077">
        <v>0.45</v>
      </c>
    </row>
    <row r="3078" spans="1:24" x14ac:dyDescent="0.3">
      <c r="A3078">
        <v>3076</v>
      </c>
      <c r="B3078" t="s">
        <v>200</v>
      </c>
      <c r="C3078" t="s">
        <v>201</v>
      </c>
      <c r="D3078">
        <v>13.138966</v>
      </c>
      <c r="E3078">
        <v>80.216937000000001</v>
      </c>
      <c r="F3078" s="18">
        <v>44996</v>
      </c>
      <c r="G3078" s="19">
        <v>0.79166666666666696</v>
      </c>
      <c r="H3078">
        <v>19</v>
      </c>
      <c r="I3078" s="13" t="s">
        <v>219</v>
      </c>
      <c r="J3078">
        <v>1</v>
      </c>
      <c r="K3078" s="13" t="s">
        <v>191</v>
      </c>
      <c r="L3078">
        <v>3</v>
      </c>
      <c r="M3078">
        <v>1</v>
      </c>
      <c r="N3078" s="13" t="s">
        <v>192</v>
      </c>
      <c r="O3078" s="13" t="s">
        <v>97</v>
      </c>
      <c r="P3078">
        <v>28</v>
      </c>
      <c r="Q3078" s="13" t="s">
        <v>97</v>
      </c>
      <c r="R3078" s="13" t="s">
        <v>213</v>
      </c>
      <c r="S3078" s="13" t="s">
        <v>193</v>
      </c>
      <c r="T3078">
        <v>2</v>
      </c>
      <c r="U3078">
        <v>1</v>
      </c>
      <c r="V3078">
        <v>1</v>
      </c>
      <c r="W3078" s="13" t="s">
        <v>101</v>
      </c>
      <c r="X3078">
        <v>0.45</v>
      </c>
    </row>
    <row r="3079" spans="1:24" x14ac:dyDescent="0.3">
      <c r="A3079">
        <v>3077</v>
      </c>
      <c r="B3079" t="s">
        <v>79</v>
      </c>
      <c r="C3079" t="s">
        <v>80</v>
      </c>
      <c r="D3079">
        <v>18.449031000000002</v>
      </c>
      <c r="E3079">
        <v>73.996868000000006</v>
      </c>
      <c r="F3079" s="18">
        <v>44932</v>
      </c>
      <c r="G3079" s="19">
        <v>0.33333333333333298</v>
      </c>
      <c r="H3079">
        <v>8</v>
      </c>
      <c r="I3079" s="13" t="s">
        <v>211</v>
      </c>
      <c r="J3079">
        <v>0</v>
      </c>
      <c r="K3079" s="13" t="s">
        <v>191</v>
      </c>
      <c r="L3079">
        <v>6</v>
      </c>
      <c r="M3079">
        <v>1</v>
      </c>
      <c r="N3079" s="13" t="s">
        <v>94</v>
      </c>
      <c r="O3079" s="13" t="s">
        <v>95</v>
      </c>
      <c r="P3079">
        <v>20</v>
      </c>
      <c r="Q3079" s="13" t="s">
        <v>97</v>
      </c>
      <c r="R3079" s="13" t="s">
        <v>213</v>
      </c>
      <c r="S3079" s="13" t="s">
        <v>196</v>
      </c>
      <c r="T3079">
        <v>3</v>
      </c>
      <c r="U3079">
        <v>3</v>
      </c>
      <c r="V3079">
        <v>1</v>
      </c>
      <c r="W3079" s="13" t="s">
        <v>101</v>
      </c>
      <c r="X3079">
        <v>0.8</v>
      </c>
    </row>
    <row r="3080" spans="1:24" x14ac:dyDescent="0.3">
      <c r="A3080">
        <v>3078</v>
      </c>
      <c r="B3080" t="s">
        <v>79</v>
      </c>
      <c r="C3080" t="s">
        <v>80</v>
      </c>
      <c r="D3080">
        <v>18.468948999999999</v>
      </c>
      <c r="E3080">
        <v>73.790744000000004</v>
      </c>
      <c r="F3080" s="18">
        <v>45676</v>
      </c>
      <c r="G3080" s="19">
        <v>0.91666666666666696</v>
      </c>
      <c r="H3080">
        <v>22</v>
      </c>
      <c r="I3080" s="13" t="s">
        <v>89</v>
      </c>
      <c r="J3080">
        <v>1</v>
      </c>
      <c r="K3080" s="13" t="s">
        <v>92</v>
      </c>
      <c r="L3080">
        <v>3</v>
      </c>
      <c r="M3080">
        <v>0</v>
      </c>
      <c r="N3080" s="13" t="s">
        <v>192</v>
      </c>
      <c r="O3080" s="13" t="s">
        <v>97</v>
      </c>
      <c r="P3080">
        <v>23</v>
      </c>
      <c r="Q3080" s="13" t="s">
        <v>195</v>
      </c>
      <c r="R3080" s="13" t="s">
        <v>208</v>
      </c>
      <c r="S3080" s="13" t="s">
        <v>193</v>
      </c>
      <c r="T3080">
        <v>2</v>
      </c>
      <c r="U3080">
        <v>1</v>
      </c>
      <c r="V3080">
        <v>0</v>
      </c>
      <c r="W3080" s="13" t="s">
        <v>101</v>
      </c>
      <c r="X3080">
        <v>0.1</v>
      </c>
    </row>
    <row r="3081" spans="1:24" x14ac:dyDescent="0.3">
      <c r="A3081">
        <v>3079</v>
      </c>
      <c r="B3081" t="s">
        <v>209</v>
      </c>
      <c r="C3081" t="s">
        <v>210</v>
      </c>
      <c r="D3081">
        <v>17.539541</v>
      </c>
      <c r="E3081">
        <v>78.258540999999994</v>
      </c>
      <c r="F3081" s="18">
        <v>44904</v>
      </c>
      <c r="G3081" s="19">
        <v>0.375</v>
      </c>
      <c r="H3081">
        <v>9</v>
      </c>
      <c r="I3081" s="13" t="s">
        <v>211</v>
      </c>
      <c r="J3081">
        <v>0</v>
      </c>
      <c r="K3081" s="13" t="s">
        <v>191</v>
      </c>
      <c r="L3081">
        <v>4</v>
      </c>
      <c r="M3081">
        <v>0</v>
      </c>
      <c r="N3081" s="13" t="s">
        <v>212</v>
      </c>
      <c r="O3081" s="13" t="s">
        <v>195</v>
      </c>
      <c r="P3081">
        <v>29</v>
      </c>
      <c r="Q3081" s="13" t="s">
        <v>97</v>
      </c>
      <c r="R3081" s="13" t="s">
        <v>205</v>
      </c>
      <c r="S3081" s="13" t="s">
        <v>99</v>
      </c>
      <c r="T3081">
        <v>3</v>
      </c>
      <c r="U3081">
        <v>3</v>
      </c>
      <c r="V3081">
        <v>1</v>
      </c>
      <c r="W3081" s="13" t="s">
        <v>101</v>
      </c>
      <c r="X3081">
        <v>0.8</v>
      </c>
    </row>
    <row r="3082" spans="1:24" x14ac:dyDescent="0.3">
      <c r="A3082">
        <v>3080</v>
      </c>
      <c r="B3082" t="s">
        <v>197</v>
      </c>
      <c r="C3082" t="s">
        <v>198</v>
      </c>
      <c r="D3082">
        <v>30.634685000000001</v>
      </c>
      <c r="E3082">
        <v>76.89273</v>
      </c>
      <c r="F3082" s="18">
        <v>44667</v>
      </c>
      <c r="G3082" s="19">
        <v>0.33333333333333298</v>
      </c>
      <c r="H3082">
        <v>8</v>
      </c>
      <c r="I3082" s="13" t="s">
        <v>219</v>
      </c>
      <c r="J3082">
        <v>1</v>
      </c>
      <c r="K3082" s="13" t="s">
        <v>214</v>
      </c>
      <c r="L3082">
        <v>6</v>
      </c>
      <c r="M3082">
        <v>1</v>
      </c>
      <c r="N3082" s="13" t="s">
        <v>94</v>
      </c>
      <c r="O3082" s="13" t="s">
        <v>95</v>
      </c>
      <c r="P3082">
        <v>22</v>
      </c>
      <c r="Q3082" s="13" t="s">
        <v>97</v>
      </c>
      <c r="R3082" s="13" t="s">
        <v>205</v>
      </c>
      <c r="S3082" s="13" t="s">
        <v>99</v>
      </c>
      <c r="T3082">
        <v>1</v>
      </c>
      <c r="U3082">
        <v>1</v>
      </c>
      <c r="V3082">
        <v>1</v>
      </c>
      <c r="W3082" s="13" t="s">
        <v>101</v>
      </c>
      <c r="X3082">
        <v>1</v>
      </c>
    </row>
    <row r="3083" spans="1:24" x14ac:dyDescent="0.3">
      <c r="A3083">
        <v>3081</v>
      </c>
      <c r="B3083" t="s">
        <v>197</v>
      </c>
      <c r="C3083" t="s">
        <v>198</v>
      </c>
      <c r="D3083">
        <v>30.737582</v>
      </c>
      <c r="E3083">
        <v>76.703198999999998</v>
      </c>
      <c r="F3083" s="18">
        <v>45115</v>
      </c>
      <c r="G3083" s="19">
        <v>0.875</v>
      </c>
      <c r="H3083">
        <v>21</v>
      </c>
      <c r="I3083" s="13" t="s">
        <v>219</v>
      </c>
      <c r="J3083">
        <v>1</v>
      </c>
      <c r="K3083" s="13" t="s">
        <v>92</v>
      </c>
      <c r="L3083">
        <v>1</v>
      </c>
      <c r="M3083">
        <v>1</v>
      </c>
      <c r="N3083" s="13" t="s">
        <v>192</v>
      </c>
      <c r="O3083" s="13" t="s">
        <v>97</v>
      </c>
      <c r="P3083">
        <v>20</v>
      </c>
      <c r="Q3083" s="13" t="s">
        <v>95</v>
      </c>
      <c r="R3083" s="13" t="s">
        <v>205</v>
      </c>
      <c r="S3083" s="13" t="s">
        <v>196</v>
      </c>
      <c r="T3083">
        <v>5</v>
      </c>
      <c r="U3083">
        <v>3</v>
      </c>
      <c r="V3083">
        <v>0</v>
      </c>
      <c r="W3083" s="13" t="s">
        <v>101</v>
      </c>
      <c r="X3083">
        <v>0.1</v>
      </c>
    </row>
    <row r="3084" spans="1:24" x14ac:dyDescent="0.3">
      <c r="A3084">
        <v>3082</v>
      </c>
      <c r="B3084" t="s">
        <v>200</v>
      </c>
      <c r="C3084" t="s">
        <v>201</v>
      </c>
      <c r="D3084">
        <v>13.086102</v>
      </c>
      <c r="E3084">
        <v>80.158265</v>
      </c>
      <c r="F3084" s="18">
        <v>45633</v>
      </c>
      <c r="G3084" s="19">
        <v>0.16666666666666699</v>
      </c>
      <c r="H3084">
        <v>4</v>
      </c>
      <c r="I3084" s="13" t="s">
        <v>219</v>
      </c>
      <c r="J3084">
        <v>1</v>
      </c>
      <c r="K3084" s="13" t="s">
        <v>191</v>
      </c>
      <c r="L3084">
        <v>5</v>
      </c>
      <c r="M3084">
        <v>0</v>
      </c>
      <c r="N3084" s="13" t="s">
        <v>192</v>
      </c>
      <c r="O3084" s="13" t="s">
        <v>97</v>
      </c>
      <c r="P3084">
        <v>19</v>
      </c>
      <c r="Q3084" s="13" t="s">
        <v>195</v>
      </c>
      <c r="R3084" s="13" t="s">
        <v>199</v>
      </c>
      <c r="S3084" s="13" t="s">
        <v>196</v>
      </c>
      <c r="T3084">
        <v>5</v>
      </c>
      <c r="U3084">
        <v>0</v>
      </c>
      <c r="V3084">
        <v>0</v>
      </c>
      <c r="W3084" s="13" t="s">
        <v>101</v>
      </c>
      <c r="X3084">
        <v>0.1</v>
      </c>
    </row>
    <row r="3085" spans="1:24" x14ac:dyDescent="0.3">
      <c r="A3085">
        <v>3083</v>
      </c>
      <c r="B3085" t="s">
        <v>206</v>
      </c>
      <c r="C3085" t="s">
        <v>207</v>
      </c>
      <c r="D3085">
        <v>12.878681</v>
      </c>
      <c r="E3085">
        <v>77.696620999999993</v>
      </c>
      <c r="F3085" s="18">
        <v>44624</v>
      </c>
      <c r="G3085" s="19">
        <v>0.45833333333333298</v>
      </c>
      <c r="H3085">
        <v>11</v>
      </c>
      <c r="I3085" s="13" t="s">
        <v>211</v>
      </c>
      <c r="J3085">
        <v>0</v>
      </c>
      <c r="K3085" s="13" t="s">
        <v>191</v>
      </c>
      <c r="L3085">
        <v>6</v>
      </c>
      <c r="M3085">
        <v>1</v>
      </c>
      <c r="N3085" s="13" t="s">
        <v>212</v>
      </c>
      <c r="O3085" s="13" t="s">
        <v>195</v>
      </c>
      <c r="P3085">
        <v>24</v>
      </c>
      <c r="Q3085" s="13" t="s">
        <v>97</v>
      </c>
      <c r="R3085" s="13" t="s">
        <v>213</v>
      </c>
      <c r="S3085" s="13" t="s">
        <v>196</v>
      </c>
      <c r="T3085">
        <v>4</v>
      </c>
      <c r="U3085">
        <v>0</v>
      </c>
      <c r="V3085">
        <v>0</v>
      </c>
      <c r="W3085" s="13" t="s">
        <v>101</v>
      </c>
      <c r="X3085">
        <v>0.45</v>
      </c>
    </row>
    <row r="3086" spans="1:24" x14ac:dyDescent="0.3">
      <c r="A3086">
        <v>3084</v>
      </c>
      <c r="B3086" t="s">
        <v>200</v>
      </c>
      <c r="C3086" t="s">
        <v>201</v>
      </c>
      <c r="D3086">
        <v>12.911609</v>
      </c>
      <c r="E3086">
        <v>80.220121000000006</v>
      </c>
      <c r="F3086" s="18">
        <v>45396</v>
      </c>
      <c r="G3086" s="19">
        <v>0.75</v>
      </c>
      <c r="H3086">
        <v>18</v>
      </c>
      <c r="I3086" s="13" t="s">
        <v>89</v>
      </c>
      <c r="J3086">
        <v>1</v>
      </c>
      <c r="K3086" s="13" t="s">
        <v>191</v>
      </c>
      <c r="L3086">
        <v>4</v>
      </c>
      <c r="M3086">
        <v>0</v>
      </c>
      <c r="N3086" s="13" t="s">
        <v>212</v>
      </c>
      <c r="O3086" s="13" t="s">
        <v>95</v>
      </c>
      <c r="P3086">
        <v>17</v>
      </c>
      <c r="Q3086" s="13" t="s">
        <v>97</v>
      </c>
      <c r="R3086" s="13" t="s">
        <v>98</v>
      </c>
      <c r="S3086" s="13" t="s">
        <v>196</v>
      </c>
      <c r="T3086">
        <v>5</v>
      </c>
      <c r="U3086">
        <v>5</v>
      </c>
      <c r="V3086">
        <v>1</v>
      </c>
      <c r="W3086" s="13" t="s">
        <v>101</v>
      </c>
      <c r="X3086">
        <v>0.8</v>
      </c>
    </row>
    <row r="3087" spans="1:24" x14ac:dyDescent="0.3">
      <c r="A3087">
        <v>3085</v>
      </c>
      <c r="B3087" t="s">
        <v>190</v>
      </c>
      <c r="C3087" t="s">
        <v>80</v>
      </c>
      <c r="D3087">
        <v>19.172125000000001</v>
      </c>
      <c r="E3087">
        <v>72.836119999999994</v>
      </c>
      <c r="F3087" s="18">
        <v>45588</v>
      </c>
      <c r="G3087" s="19">
        <v>0</v>
      </c>
      <c r="H3087">
        <v>0</v>
      </c>
      <c r="I3087" s="13" t="s">
        <v>194</v>
      </c>
      <c r="J3087">
        <v>0</v>
      </c>
      <c r="K3087" s="13" t="s">
        <v>191</v>
      </c>
      <c r="L3087">
        <v>1</v>
      </c>
      <c r="M3087">
        <v>0</v>
      </c>
      <c r="N3087" s="13" t="s">
        <v>212</v>
      </c>
      <c r="O3087" s="13" t="s">
        <v>195</v>
      </c>
      <c r="P3087">
        <v>21</v>
      </c>
      <c r="Q3087" s="13" t="s">
        <v>195</v>
      </c>
      <c r="R3087" s="13" t="s">
        <v>199</v>
      </c>
      <c r="S3087" s="13" t="s">
        <v>196</v>
      </c>
      <c r="T3087">
        <v>2</v>
      </c>
      <c r="U3087">
        <v>2</v>
      </c>
      <c r="V3087">
        <v>0</v>
      </c>
      <c r="W3087" s="13" t="s">
        <v>101</v>
      </c>
      <c r="X3087">
        <v>0.25</v>
      </c>
    </row>
    <row r="3088" spans="1:24" x14ac:dyDescent="0.3">
      <c r="A3088">
        <v>3086</v>
      </c>
      <c r="B3088" t="s">
        <v>209</v>
      </c>
      <c r="C3088" t="s">
        <v>210</v>
      </c>
      <c r="D3088">
        <v>17.487776</v>
      </c>
      <c r="E3088">
        <v>78.585688000000005</v>
      </c>
      <c r="F3088" s="18">
        <v>45031</v>
      </c>
      <c r="G3088" s="19">
        <v>0.41666666666666702</v>
      </c>
      <c r="H3088">
        <v>10</v>
      </c>
      <c r="I3088" s="13" t="s">
        <v>219</v>
      </c>
      <c r="J3088">
        <v>1</v>
      </c>
      <c r="K3088" s="13" t="s">
        <v>214</v>
      </c>
      <c r="L3088">
        <v>6</v>
      </c>
      <c r="M3088">
        <v>1</v>
      </c>
      <c r="N3088" s="13" t="s">
        <v>94</v>
      </c>
      <c r="O3088" s="13" t="s">
        <v>95</v>
      </c>
      <c r="P3088">
        <v>26</v>
      </c>
      <c r="Q3088" s="13" t="s">
        <v>97</v>
      </c>
      <c r="R3088" s="13" t="s">
        <v>213</v>
      </c>
      <c r="S3088" s="13" t="s">
        <v>196</v>
      </c>
      <c r="T3088">
        <v>4</v>
      </c>
      <c r="U3088">
        <v>3</v>
      </c>
      <c r="V3088">
        <v>1</v>
      </c>
      <c r="W3088" s="13" t="s">
        <v>101</v>
      </c>
      <c r="X3088">
        <v>0.8</v>
      </c>
    </row>
    <row r="3089" spans="1:24" x14ac:dyDescent="0.3">
      <c r="A3089">
        <v>3087</v>
      </c>
      <c r="B3089" t="s">
        <v>209</v>
      </c>
      <c r="C3089" t="s">
        <v>210</v>
      </c>
      <c r="D3089">
        <v>17.51267</v>
      </c>
      <c r="E3089">
        <v>78.202762000000007</v>
      </c>
      <c r="F3089" s="18">
        <v>45268</v>
      </c>
      <c r="G3089" s="19">
        <v>0.45833333333333298</v>
      </c>
      <c r="H3089">
        <v>11</v>
      </c>
      <c r="I3089" s="13" t="s">
        <v>211</v>
      </c>
      <c r="J3089">
        <v>0</v>
      </c>
      <c r="K3089" s="13" t="s">
        <v>92</v>
      </c>
      <c r="L3089">
        <v>3</v>
      </c>
      <c r="M3089">
        <v>1</v>
      </c>
      <c r="N3089" s="13" t="s">
        <v>94</v>
      </c>
      <c r="O3089" s="13" t="s">
        <v>95</v>
      </c>
      <c r="P3089">
        <v>27</v>
      </c>
      <c r="Q3089" s="13" t="s">
        <v>97</v>
      </c>
      <c r="R3089" s="13" t="s">
        <v>208</v>
      </c>
      <c r="S3089" s="13" t="s">
        <v>99</v>
      </c>
      <c r="T3089">
        <v>3</v>
      </c>
      <c r="U3089">
        <v>3</v>
      </c>
      <c r="V3089">
        <v>0</v>
      </c>
      <c r="W3089" s="13" t="s">
        <v>101</v>
      </c>
      <c r="X3089">
        <v>0.85</v>
      </c>
    </row>
    <row r="3090" spans="1:24" x14ac:dyDescent="0.3">
      <c r="A3090">
        <v>3088</v>
      </c>
      <c r="B3090" t="s">
        <v>79</v>
      </c>
      <c r="C3090" t="s">
        <v>80</v>
      </c>
      <c r="D3090">
        <v>18.554231000000001</v>
      </c>
      <c r="E3090">
        <v>73.986165999999997</v>
      </c>
      <c r="F3090" s="18">
        <v>45161</v>
      </c>
      <c r="G3090" s="19">
        <v>0.25</v>
      </c>
      <c r="H3090">
        <v>6</v>
      </c>
      <c r="I3090" s="13" t="s">
        <v>194</v>
      </c>
      <c r="J3090">
        <v>0</v>
      </c>
      <c r="K3090" s="13" t="s">
        <v>92</v>
      </c>
      <c r="L3090">
        <v>5</v>
      </c>
      <c r="M3090">
        <v>0</v>
      </c>
      <c r="N3090" s="13" t="s">
        <v>94</v>
      </c>
      <c r="O3090" s="13" t="s">
        <v>95</v>
      </c>
      <c r="P3090">
        <v>22</v>
      </c>
      <c r="Q3090" s="13" t="s">
        <v>95</v>
      </c>
      <c r="R3090" s="13" t="s">
        <v>199</v>
      </c>
      <c r="S3090" s="13" t="s">
        <v>193</v>
      </c>
      <c r="T3090">
        <v>5</v>
      </c>
      <c r="U3090">
        <v>2</v>
      </c>
      <c r="V3090">
        <v>0</v>
      </c>
      <c r="W3090" s="13" t="s">
        <v>101</v>
      </c>
      <c r="X3090">
        <v>0.45</v>
      </c>
    </row>
    <row r="3091" spans="1:24" x14ac:dyDescent="0.3">
      <c r="A3091">
        <v>3089</v>
      </c>
      <c r="B3091" t="s">
        <v>200</v>
      </c>
      <c r="C3091" t="s">
        <v>201</v>
      </c>
      <c r="D3091">
        <v>13.093309</v>
      </c>
      <c r="E3091">
        <v>80.232512</v>
      </c>
      <c r="F3091" s="18">
        <v>45124</v>
      </c>
      <c r="G3091" s="19">
        <v>0.625</v>
      </c>
      <c r="H3091">
        <v>15</v>
      </c>
      <c r="I3091" s="13" t="s">
        <v>204</v>
      </c>
      <c r="J3091">
        <v>0</v>
      </c>
      <c r="K3091" s="13" t="s">
        <v>214</v>
      </c>
      <c r="L3091">
        <v>1</v>
      </c>
      <c r="M3091">
        <v>0</v>
      </c>
      <c r="N3091" s="13" t="s">
        <v>192</v>
      </c>
      <c r="O3091" s="13" t="s">
        <v>97</v>
      </c>
      <c r="P3091">
        <v>18</v>
      </c>
      <c r="Q3091" s="13" t="s">
        <v>97</v>
      </c>
      <c r="R3091" s="13" t="s">
        <v>205</v>
      </c>
      <c r="S3091" s="13" t="s">
        <v>193</v>
      </c>
      <c r="T3091">
        <v>1</v>
      </c>
      <c r="U3091">
        <v>0</v>
      </c>
      <c r="V3091">
        <v>0</v>
      </c>
      <c r="W3091" s="13" t="s">
        <v>101</v>
      </c>
      <c r="X3091">
        <v>0.3</v>
      </c>
    </row>
    <row r="3092" spans="1:24" x14ac:dyDescent="0.3">
      <c r="A3092">
        <v>3090</v>
      </c>
      <c r="B3092" t="s">
        <v>79</v>
      </c>
      <c r="C3092" t="s">
        <v>80</v>
      </c>
      <c r="D3092">
        <v>18.570395000000001</v>
      </c>
      <c r="E3092">
        <v>73.751746999999995</v>
      </c>
      <c r="F3092" s="18">
        <v>45693</v>
      </c>
      <c r="G3092" s="19">
        <v>0.95833333333333304</v>
      </c>
      <c r="H3092">
        <v>23</v>
      </c>
      <c r="I3092" s="13" t="s">
        <v>194</v>
      </c>
      <c r="J3092">
        <v>0</v>
      </c>
      <c r="K3092" s="13" t="s">
        <v>214</v>
      </c>
      <c r="L3092">
        <v>1</v>
      </c>
      <c r="M3092">
        <v>0</v>
      </c>
      <c r="N3092" s="13" t="s">
        <v>212</v>
      </c>
      <c r="O3092" s="13" t="s">
        <v>195</v>
      </c>
      <c r="P3092">
        <v>23</v>
      </c>
      <c r="Q3092" s="13" t="s">
        <v>195</v>
      </c>
      <c r="R3092" s="13" t="s">
        <v>199</v>
      </c>
      <c r="S3092" s="13" t="s">
        <v>196</v>
      </c>
      <c r="T3092">
        <v>3</v>
      </c>
      <c r="U3092">
        <v>1</v>
      </c>
      <c r="V3092">
        <v>0</v>
      </c>
      <c r="W3092" s="13" t="s">
        <v>101</v>
      </c>
      <c r="X3092">
        <v>0.25</v>
      </c>
    </row>
    <row r="3093" spans="1:24" x14ac:dyDescent="0.3">
      <c r="A3093">
        <v>3091</v>
      </c>
      <c r="B3093" t="s">
        <v>209</v>
      </c>
      <c r="C3093" t="s">
        <v>210</v>
      </c>
      <c r="D3093">
        <v>17.364885000000001</v>
      </c>
      <c r="E3093">
        <v>78.471209000000002</v>
      </c>
      <c r="F3093" s="18">
        <v>45225</v>
      </c>
      <c r="G3093" s="19">
        <v>0.95833333333333304</v>
      </c>
      <c r="H3093">
        <v>23</v>
      </c>
      <c r="I3093" s="13" t="s">
        <v>202</v>
      </c>
      <c r="J3093">
        <v>0</v>
      </c>
      <c r="K3093" s="13" t="s">
        <v>92</v>
      </c>
      <c r="L3093">
        <v>3</v>
      </c>
      <c r="M3093">
        <v>1</v>
      </c>
      <c r="N3093" s="13" t="s">
        <v>212</v>
      </c>
      <c r="O3093" s="13" t="s">
        <v>195</v>
      </c>
      <c r="P3093">
        <v>25</v>
      </c>
      <c r="Q3093" s="13" t="s">
        <v>95</v>
      </c>
      <c r="R3093" s="13" t="s">
        <v>208</v>
      </c>
      <c r="S3093" s="13" t="s">
        <v>196</v>
      </c>
      <c r="T3093">
        <v>3</v>
      </c>
      <c r="U3093">
        <v>3</v>
      </c>
      <c r="V3093">
        <v>0</v>
      </c>
      <c r="W3093" s="13" t="s">
        <v>101</v>
      </c>
      <c r="X3093">
        <v>0.25</v>
      </c>
    </row>
    <row r="3094" spans="1:24" x14ac:dyDescent="0.3">
      <c r="A3094">
        <v>3092</v>
      </c>
      <c r="B3094" t="s">
        <v>190</v>
      </c>
      <c r="C3094" t="s">
        <v>80</v>
      </c>
      <c r="D3094">
        <v>19.129881000000001</v>
      </c>
      <c r="E3094">
        <v>72.728233000000003</v>
      </c>
      <c r="F3094" s="18">
        <v>44699</v>
      </c>
      <c r="G3094" s="19">
        <v>4.1666666666666699E-2</v>
      </c>
      <c r="H3094">
        <v>1</v>
      </c>
      <c r="I3094" s="13" t="s">
        <v>194</v>
      </c>
      <c r="J3094">
        <v>0</v>
      </c>
      <c r="K3094" s="13" t="s">
        <v>92</v>
      </c>
      <c r="L3094">
        <v>6</v>
      </c>
      <c r="M3094">
        <v>0</v>
      </c>
      <c r="N3094" s="13" t="s">
        <v>94</v>
      </c>
      <c r="O3094" s="13" t="s">
        <v>95</v>
      </c>
      <c r="P3094">
        <v>24</v>
      </c>
      <c r="Q3094" s="13" t="s">
        <v>195</v>
      </c>
      <c r="R3094" s="13" t="s">
        <v>208</v>
      </c>
      <c r="S3094" s="13" t="s">
        <v>196</v>
      </c>
      <c r="T3094">
        <v>5</v>
      </c>
      <c r="U3094">
        <v>4</v>
      </c>
      <c r="V3094">
        <v>0</v>
      </c>
      <c r="W3094" s="13" t="s">
        <v>101</v>
      </c>
      <c r="X3094">
        <v>0.45</v>
      </c>
    </row>
    <row r="3095" spans="1:24" x14ac:dyDescent="0.3">
      <c r="A3095">
        <v>3093</v>
      </c>
      <c r="B3095" t="s">
        <v>79</v>
      </c>
      <c r="C3095" t="s">
        <v>80</v>
      </c>
      <c r="D3095">
        <v>18.466089</v>
      </c>
      <c r="E3095">
        <v>73.954829000000004</v>
      </c>
      <c r="F3095" s="18">
        <v>45577</v>
      </c>
      <c r="G3095" s="19">
        <v>0.75</v>
      </c>
      <c r="H3095">
        <v>18</v>
      </c>
      <c r="I3095" s="13" t="s">
        <v>219</v>
      </c>
      <c r="J3095">
        <v>1</v>
      </c>
      <c r="K3095" s="13" t="s">
        <v>214</v>
      </c>
      <c r="L3095">
        <v>2</v>
      </c>
      <c r="M3095">
        <v>0</v>
      </c>
      <c r="N3095" s="13" t="s">
        <v>192</v>
      </c>
      <c r="O3095" s="13" t="s">
        <v>97</v>
      </c>
      <c r="P3095">
        <v>29</v>
      </c>
      <c r="Q3095" s="13" t="s">
        <v>95</v>
      </c>
      <c r="R3095" s="13" t="s">
        <v>208</v>
      </c>
      <c r="S3095" s="13" t="s">
        <v>193</v>
      </c>
      <c r="T3095">
        <v>5</v>
      </c>
      <c r="U3095">
        <v>5</v>
      </c>
      <c r="V3095">
        <v>1</v>
      </c>
      <c r="W3095" s="13" t="s">
        <v>101</v>
      </c>
      <c r="X3095">
        <v>0.25</v>
      </c>
    </row>
    <row r="3096" spans="1:24" x14ac:dyDescent="0.3">
      <c r="A3096">
        <v>3094</v>
      </c>
      <c r="B3096" t="s">
        <v>200</v>
      </c>
      <c r="C3096" t="s">
        <v>201</v>
      </c>
      <c r="D3096">
        <v>12.879705</v>
      </c>
      <c r="E3096">
        <v>80.107006999999996</v>
      </c>
      <c r="F3096" s="18">
        <v>45195</v>
      </c>
      <c r="G3096" s="19">
        <v>0.83333333333333304</v>
      </c>
      <c r="H3096">
        <v>20</v>
      </c>
      <c r="I3096" s="13" t="s">
        <v>215</v>
      </c>
      <c r="J3096">
        <v>0</v>
      </c>
      <c r="K3096" s="13" t="s">
        <v>214</v>
      </c>
      <c r="L3096">
        <v>2</v>
      </c>
      <c r="M3096">
        <v>1</v>
      </c>
      <c r="N3096" s="13" t="s">
        <v>192</v>
      </c>
      <c r="O3096" s="13" t="s">
        <v>97</v>
      </c>
      <c r="P3096">
        <v>40</v>
      </c>
      <c r="Q3096" s="13" t="s">
        <v>195</v>
      </c>
      <c r="R3096" s="13" t="s">
        <v>205</v>
      </c>
      <c r="S3096" s="13" t="s">
        <v>196</v>
      </c>
      <c r="T3096">
        <v>5</v>
      </c>
      <c r="U3096">
        <v>0</v>
      </c>
      <c r="V3096">
        <v>0</v>
      </c>
      <c r="W3096" s="13" t="s">
        <v>101</v>
      </c>
      <c r="X3096">
        <v>0.1</v>
      </c>
    </row>
    <row r="3097" spans="1:24" x14ac:dyDescent="0.3">
      <c r="A3097">
        <v>3095</v>
      </c>
      <c r="B3097" t="s">
        <v>197</v>
      </c>
      <c r="C3097" t="s">
        <v>198</v>
      </c>
      <c r="D3097">
        <v>30.67887</v>
      </c>
      <c r="E3097">
        <v>76.787070999999997</v>
      </c>
      <c r="F3097" s="18">
        <v>45712</v>
      </c>
      <c r="G3097" s="19">
        <v>0.29166666666666702</v>
      </c>
      <c r="H3097">
        <v>7</v>
      </c>
      <c r="I3097" s="13" t="s">
        <v>204</v>
      </c>
      <c r="J3097">
        <v>0</v>
      </c>
      <c r="K3097" s="13" t="s">
        <v>92</v>
      </c>
      <c r="L3097">
        <v>5</v>
      </c>
      <c r="M3097">
        <v>0</v>
      </c>
      <c r="N3097" s="13" t="s">
        <v>212</v>
      </c>
      <c r="O3097" s="13" t="s">
        <v>95</v>
      </c>
      <c r="P3097">
        <v>16</v>
      </c>
      <c r="Q3097" s="13" t="s">
        <v>97</v>
      </c>
      <c r="R3097" s="13" t="s">
        <v>208</v>
      </c>
      <c r="S3097" s="13" t="s">
        <v>193</v>
      </c>
      <c r="T3097">
        <v>2</v>
      </c>
      <c r="U3097">
        <v>2</v>
      </c>
      <c r="V3097">
        <v>0</v>
      </c>
      <c r="W3097" s="13" t="s">
        <v>101</v>
      </c>
      <c r="X3097">
        <v>0.65</v>
      </c>
    </row>
    <row r="3098" spans="1:24" x14ac:dyDescent="0.3">
      <c r="A3098">
        <v>3096</v>
      </c>
      <c r="B3098" t="s">
        <v>217</v>
      </c>
      <c r="C3098" t="s">
        <v>218</v>
      </c>
      <c r="D3098">
        <v>22.598478</v>
      </c>
      <c r="E3098">
        <v>88.264685</v>
      </c>
      <c r="F3098" s="18">
        <v>44629</v>
      </c>
      <c r="G3098" s="19">
        <v>4.1666666666666699E-2</v>
      </c>
      <c r="H3098">
        <v>1</v>
      </c>
      <c r="I3098" s="13" t="s">
        <v>194</v>
      </c>
      <c r="J3098">
        <v>0</v>
      </c>
      <c r="K3098" s="13" t="s">
        <v>191</v>
      </c>
      <c r="L3098">
        <v>3</v>
      </c>
      <c r="M3098">
        <v>0</v>
      </c>
      <c r="N3098" s="13" t="s">
        <v>212</v>
      </c>
      <c r="O3098" s="13" t="s">
        <v>95</v>
      </c>
      <c r="P3098">
        <v>24</v>
      </c>
      <c r="Q3098" s="13" t="s">
        <v>95</v>
      </c>
      <c r="R3098" s="13" t="s">
        <v>199</v>
      </c>
      <c r="S3098" s="13" t="s">
        <v>193</v>
      </c>
      <c r="T3098">
        <v>2</v>
      </c>
      <c r="U3098">
        <v>2</v>
      </c>
      <c r="V3098">
        <v>0</v>
      </c>
      <c r="W3098" s="13" t="s">
        <v>101</v>
      </c>
      <c r="X3098">
        <v>0.45</v>
      </c>
    </row>
    <row r="3099" spans="1:24" x14ac:dyDescent="0.3">
      <c r="A3099">
        <v>3097</v>
      </c>
      <c r="B3099" t="s">
        <v>190</v>
      </c>
      <c r="C3099" t="s">
        <v>80</v>
      </c>
      <c r="D3099">
        <v>19.004206</v>
      </c>
      <c r="E3099">
        <v>72.895194000000004</v>
      </c>
      <c r="F3099" s="18">
        <v>45728</v>
      </c>
      <c r="G3099" s="19">
        <v>0.29166666666666702</v>
      </c>
      <c r="H3099">
        <v>7</v>
      </c>
      <c r="I3099" s="13" t="s">
        <v>194</v>
      </c>
      <c r="J3099">
        <v>0</v>
      </c>
      <c r="K3099" s="13" t="s">
        <v>191</v>
      </c>
      <c r="L3099">
        <v>4</v>
      </c>
      <c r="M3099">
        <v>1</v>
      </c>
      <c r="N3099" s="13" t="s">
        <v>192</v>
      </c>
      <c r="O3099" s="13" t="s">
        <v>97</v>
      </c>
      <c r="P3099">
        <v>22</v>
      </c>
      <c r="Q3099" s="13" t="s">
        <v>195</v>
      </c>
      <c r="R3099" s="13" t="s">
        <v>213</v>
      </c>
      <c r="S3099" s="13" t="s">
        <v>196</v>
      </c>
      <c r="T3099">
        <v>1</v>
      </c>
      <c r="U3099">
        <v>0</v>
      </c>
      <c r="V3099">
        <v>0</v>
      </c>
      <c r="W3099" s="13" t="s">
        <v>101</v>
      </c>
      <c r="X3099">
        <v>0.1</v>
      </c>
    </row>
    <row r="3100" spans="1:24" x14ac:dyDescent="0.3">
      <c r="A3100">
        <v>3098</v>
      </c>
      <c r="B3100" t="s">
        <v>203</v>
      </c>
      <c r="C3100" t="s">
        <v>203</v>
      </c>
      <c r="D3100">
        <v>28.470846000000002</v>
      </c>
      <c r="E3100">
        <v>76.988534000000001</v>
      </c>
      <c r="F3100" s="18">
        <v>45449</v>
      </c>
      <c r="G3100" s="19">
        <v>0.29166666666666702</v>
      </c>
      <c r="H3100">
        <v>7</v>
      </c>
      <c r="I3100" s="13" t="s">
        <v>202</v>
      </c>
      <c r="J3100">
        <v>0</v>
      </c>
      <c r="K3100" s="13" t="s">
        <v>92</v>
      </c>
      <c r="L3100">
        <v>3</v>
      </c>
      <c r="M3100">
        <v>1</v>
      </c>
      <c r="N3100" s="13" t="s">
        <v>192</v>
      </c>
      <c r="O3100" s="13" t="s">
        <v>97</v>
      </c>
      <c r="P3100">
        <v>27</v>
      </c>
      <c r="Q3100" s="13" t="s">
        <v>195</v>
      </c>
      <c r="R3100" s="13" t="s">
        <v>199</v>
      </c>
      <c r="S3100" s="13" t="s">
        <v>196</v>
      </c>
      <c r="T3100">
        <v>1</v>
      </c>
      <c r="U3100">
        <v>1</v>
      </c>
      <c r="V3100">
        <v>0</v>
      </c>
      <c r="W3100" s="13" t="s">
        <v>101</v>
      </c>
      <c r="X3100">
        <v>0.1</v>
      </c>
    </row>
    <row r="3101" spans="1:24" x14ac:dyDescent="0.3">
      <c r="A3101">
        <v>3099</v>
      </c>
      <c r="B3101" t="s">
        <v>190</v>
      </c>
      <c r="C3101" t="s">
        <v>80</v>
      </c>
      <c r="D3101">
        <v>18.850407000000001</v>
      </c>
      <c r="E3101">
        <v>72.760294000000002</v>
      </c>
      <c r="F3101" s="18">
        <v>44794</v>
      </c>
      <c r="G3101" s="19">
        <v>0.16666666666666699</v>
      </c>
      <c r="H3101">
        <v>4</v>
      </c>
      <c r="I3101" s="13" t="s">
        <v>89</v>
      </c>
      <c r="J3101">
        <v>1</v>
      </c>
      <c r="K3101" s="13" t="s">
        <v>92</v>
      </c>
      <c r="L3101">
        <v>2</v>
      </c>
      <c r="M3101">
        <v>0</v>
      </c>
      <c r="N3101" s="13" t="s">
        <v>192</v>
      </c>
      <c r="O3101" s="13" t="s">
        <v>97</v>
      </c>
      <c r="P3101">
        <v>26</v>
      </c>
      <c r="Q3101" s="13" t="s">
        <v>95</v>
      </c>
      <c r="R3101" s="13" t="s">
        <v>199</v>
      </c>
      <c r="S3101" s="13" t="s">
        <v>196</v>
      </c>
      <c r="T3101">
        <v>5</v>
      </c>
      <c r="U3101">
        <v>4</v>
      </c>
      <c r="V3101">
        <v>0</v>
      </c>
      <c r="W3101" s="13" t="s">
        <v>101</v>
      </c>
      <c r="X3101">
        <v>0.1</v>
      </c>
    </row>
    <row r="3102" spans="1:24" x14ac:dyDescent="0.3">
      <c r="A3102">
        <v>3100</v>
      </c>
      <c r="B3102" t="s">
        <v>209</v>
      </c>
      <c r="C3102" t="s">
        <v>210</v>
      </c>
      <c r="D3102">
        <v>17.402222999999999</v>
      </c>
      <c r="E3102">
        <v>78.429362999999995</v>
      </c>
      <c r="F3102" s="18">
        <v>44686</v>
      </c>
      <c r="G3102" s="19">
        <v>0.91666666666666696</v>
      </c>
      <c r="H3102">
        <v>22</v>
      </c>
      <c r="I3102" s="13" t="s">
        <v>202</v>
      </c>
      <c r="J3102">
        <v>0</v>
      </c>
      <c r="K3102" s="13" t="s">
        <v>191</v>
      </c>
      <c r="L3102">
        <v>1</v>
      </c>
      <c r="M3102">
        <v>1</v>
      </c>
      <c r="N3102" s="13" t="s">
        <v>212</v>
      </c>
      <c r="O3102" s="13" t="s">
        <v>95</v>
      </c>
      <c r="P3102">
        <v>24</v>
      </c>
      <c r="Q3102" s="13" t="s">
        <v>95</v>
      </c>
      <c r="R3102" s="13" t="s">
        <v>205</v>
      </c>
      <c r="S3102" s="13" t="s">
        <v>196</v>
      </c>
      <c r="T3102">
        <v>4</v>
      </c>
      <c r="U3102">
        <v>0</v>
      </c>
      <c r="V3102">
        <v>0</v>
      </c>
      <c r="W3102" s="13" t="s">
        <v>101</v>
      </c>
      <c r="X3102">
        <v>0.45</v>
      </c>
    </row>
    <row r="3103" spans="1:24" x14ac:dyDescent="0.3">
      <c r="A3103">
        <v>3101</v>
      </c>
      <c r="B3103" t="s">
        <v>190</v>
      </c>
      <c r="C3103" t="s">
        <v>80</v>
      </c>
      <c r="D3103">
        <v>18.884197</v>
      </c>
      <c r="E3103">
        <v>72.724658000000005</v>
      </c>
      <c r="F3103" s="18">
        <v>45182</v>
      </c>
      <c r="G3103" s="19">
        <v>0.95833333333333304</v>
      </c>
      <c r="H3103">
        <v>23</v>
      </c>
      <c r="I3103" s="13" t="s">
        <v>194</v>
      </c>
      <c r="J3103">
        <v>0</v>
      </c>
      <c r="K3103" s="13" t="s">
        <v>214</v>
      </c>
      <c r="L3103">
        <v>4</v>
      </c>
      <c r="M3103">
        <v>1</v>
      </c>
      <c r="N3103" s="13" t="s">
        <v>94</v>
      </c>
      <c r="O3103" s="13" t="s">
        <v>95</v>
      </c>
      <c r="P3103">
        <v>17</v>
      </c>
      <c r="Q3103" s="13" t="s">
        <v>95</v>
      </c>
      <c r="R3103" s="13" t="s">
        <v>208</v>
      </c>
      <c r="S3103" s="13" t="s">
        <v>99</v>
      </c>
      <c r="T3103">
        <v>1</v>
      </c>
      <c r="U3103">
        <v>1</v>
      </c>
      <c r="V3103">
        <v>0</v>
      </c>
      <c r="W3103" s="13" t="s">
        <v>101</v>
      </c>
      <c r="X3103">
        <v>0.65</v>
      </c>
    </row>
    <row r="3104" spans="1:24" x14ac:dyDescent="0.3">
      <c r="A3104">
        <v>3102</v>
      </c>
      <c r="B3104" t="s">
        <v>203</v>
      </c>
      <c r="C3104" t="s">
        <v>203</v>
      </c>
      <c r="D3104">
        <v>28.406631999999998</v>
      </c>
      <c r="E3104">
        <v>76.837637999999998</v>
      </c>
      <c r="F3104" s="18">
        <v>44768</v>
      </c>
      <c r="G3104" s="19">
        <v>0.5</v>
      </c>
      <c r="H3104">
        <v>12</v>
      </c>
      <c r="I3104" s="13" t="s">
        <v>215</v>
      </c>
      <c r="J3104">
        <v>0</v>
      </c>
      <c r="K3104" s="13" t="s">
        <v>92</v>
      </c>
      <c r="L3104">
        <v>4</v>
      </c>
      <c r="M3104">
        <v>0</v>
      </c>
      <c r="N3104" s="13" t="s">
        <v>212</v>
      </c>
      <c r="O3104" s="13" t="s">
        <v>95</v>
      </c>
      <c r="P3104">
        <v>39</v>
      </c>
      <c r="Q3104" s="13" t="s">
        <v>97</v>
      </c>
      <c r="R3104" s="13" t="s">
        <v>98</v>
      </c>
      <c r="S3104" s="13" t="s">
        <v>196</v>
      </c>
      <c r="T3104">
        <v>4</v>
      </c>
      <c r="U3104">
        <v>2</v>
      </c>
      <c r="V3104">
        <v>0</v>
      </c>
      <c r="W3104" s="13" t="s">
        <v>101</v>
      </c>
      <c r="X3104">
        <v>0.65</v>
      </c>
    </row>
    <row r="3105" spans="1:24" x14ac:dyDescent="0.3">
      <c r="A3105">
        <v>3103</v>
      </c>
      <c r="B3105" t="s">
        <v>203</v>
      </c>
      <c r="C3105" t="s">
        <v>203</v>
      </c>
      <c r="D3105">
        <v>28.545864999999999</v>
      </c>
      <c r="E3105">
        <v>77.171638000000002</v>
      </c>
      <c r="F3105" s="18">
        <v>45235</v>
      </c>
      <c r="G3105" s="19">
        <v>0.29166666666666702</v>
      </c>
      <c r="H3105">
        <v>7</v>
      </c>
      <c r="I3105" s="13" t="s">
        <v>89</v>
      </c>
      <c r="J3105">
        <v>1</v>
      </c>
      <c r="K3105" s="13" t="s">
        <v>191</v>
      </c>
      <c r="L3105">
        <v>1</v>
      </c>
      <c r="M3105">
        <v>0</v>
      </c>
      <c r="N3105" s="13" t="s">
        <v>212</v>
      </c>
      <c r="O3105" s="13" t="s">
        <v>195</v>
      </c>
      <c r="P3105">
        <v>19</v>
      </c>
      <c r="Q3105" s="13" t="s">
        <v>195</v>
      </c>
      <c r="R3105" s="13" t="s">
        <v>213</v>
      </c>
      <c r="S3105" s="13" t="s">
        <v>193</v>
      </c>
      <c r="T3105">
        <v>4</v>
      </c>
      <c r="U3105">
        <v>1</v>
      </c>
      <c r="V3105">
        <v>0</v>
      </c>
      <c r="W3105" s="13" t="s">
        <v>101</v>
      </c>
      <c r="X3105">
        <v>0.25</v>
      </c>
    </row>
    <row r="3106" spans="1:24" x14ac:dyDescent="0.3">
      <c r="A3106">
        <v>3104</v>
      </c>
      <c r="B3106" t="s">
        <v>209</v>
      </c>
      <c r="C3106" t="s">
        <v>210</v>
      </c>
      <c r="D3106">
        <v>17.460754999999999</v>
      </c>
      <c r="E3106">
        <v>78.272008999999997</v>
      </c>
      <c r="F3106" s="18">
        <v>45738</v>
      </c>
      <c r="G3106" s="19">
        <v>0.41666666666666702</v>
      </c>
      <c r="H3106">
        <v>10</v>
      </c>
      <c r="I3106" s="13" t="s">
        <v>219</v>
      </c>
      <c r="J3106">
        <v>1</v>
      </c>
      <c r="K3106" s="13" t="s">
        <v>92</v>
      </c>
      <c r="L3106">
        <v>6</v>
      </c>
      <c r="M3106">
        <v>0</v>
      </c>
      <c r="N3106" s="13" t="s">
        <v>94</v>
      </c>
      <c r="O3106" s="13" t="s">
        <v>95</v>
      </c>
      <c r="P3106">
        <v>35</v>
      </c>
      <c r="Q3106" s="13" t="s">
        <v>195</v>
      </c>
      <c r="R3106" s="13" t="s">
        <v>213</v>
      </c>
      <c r="S3106" s="13" t="s">
        <v>196</v>
      </c>
      <c r="T3106">
        <v>3</v>
      </c>
      <c r="U3106">
        <v>2</v>
      </c>
      <c r="V3106">
        <v>1</v>
      </c>
      <c r="W3106" s="13" t="s">
        <v>101</v>
      </c>
      <c r="X3106">
        <v>0.6</v>
      </c>
    </row>
    <row r="3107" spans="1:24" x14ac:dyDescent="0.3">
      <c r="A3107">
        <v>3105</v>
      </c>
      <c r="B3107" t="s">
        <v>200</v>
      </c>
      <c r="C3107" t="s">
        <v>201</v>
      </c>
      <c r="D3107">
        <v>13.121331</v>
      </c>
      <c r="E3107">
        <v>80.184471000000002</v>
      </c>
      <c r="F3107" s="18">
        <v>45611</v>
      </c>
      <c r="G3107" s="19">
        <v>0.625</v>
      </c>
      <c r="H3107">
        <v>15</v>
      </c>
      <c r="I3107" s="13" t="s">
        <v>211</v>
      </c>
      <c r="J3107">
        <v>0</v>
      </c>
      <c r="K3107" s="13" t="s">
        <v>92</v>
      </c>
      <c r="L3107">
        <v>5</v>
      </c>
      <c r="M3107">
        <v>1</v>
      </c>
      <c r="N3107" s="13" t="s">
        <v>192</v>
      </c>
      <c r="O3107" s="13" t="s">
        <v>97</v>
      </c>
      <c r="P3107">
        <v>18</v>
      </c>
      <c r="Q3107" s="13" t="s">
        <v>195</v>
      </c>
      <c r="R3107" s="13" t="s">
        <v>213</v>
      </c>
      <c r="S3107" s="13" t="s">
        <v>193</v>
      </c>
      <c r="T3107">
        <v>1</v>
      </c>
      <c r="U3107">
        <v>0</v>
      </c>
      <c r="V3107">
        <v>0</v>
      </c>
      <c r="W3107" s="13" t="s">
        <v>101</v>
      </c>
      <c r="X3107">
        <v>0.1</v>
      </c>
    </row>
    <row r="3108" spans="1:24" x14ac:dyDescent="0.3">
      <c r="A3108">
        <v>3106</v>
      </c>
      <c r="B3108" t="s">
        <v>79</v>
      </c>
      <c r="C3108" t="s">
        <v>80</v>
      </c>
      <c r="D3108">
        <v>18.563585</v>
      </c>
      <c r="E3108">
        <v>73.891721000000004</v>
      </c>
      <c r="F3108" s="18">
        <v>45471</v>
      </c>
      <c r="G3108" s="19">
        <v>0.625</v>
      </c>
      <c r="H3108">
        <v>15</v>
      </c>
      <c r="I3108" s="13" t="s">
        <v>211</v>
      </c>
      <c r="J3108">
        <v>0</v>
      </c>
      <c r="K3108" s="13" t="s">
        <v>191</v>
      </c>
      <c r="L3108">
        <v>6</v>
      </c>
      <c r="M3108">
        <v>1</v>
      </c>
      <c r="N3108" s="13" t="s">
        <v>192</v>
      </c>
      <c r="O3108" s="13" t="s">
        <v>97</v>
      </c>
      <c r="P3108">
        <v>21</v>
      </c>
      <c r="Q3108" s="13" t="s">
        <v>95</v>
      </c>
      <c r="R3108" s="13" t="s">
        <v>205</v>
      </c>
      <c r="S3108" s="13" t="s">
        <v>196</v>
      </c>
      <c r="T3108">
        <v>1</v>
      </c>
      <c r="U3108">
        <v>0</v>
      </c>
      <c r="V3108">
        <v>0</v>
      </c>
      <c r="W3108" s="13" t="s">
        <v>101</v>
      </c>
      <c r="X3108">
        <v>0.1</v>
      </c>
    </row>
    <row r="3109" spans="1:24" x14ac:dyDescent="0.3">
      <c r="A3109">
        <v>3107</v>
      </c>
      <c r="B3109" t="s">
        <v>203</v>
      </c>
      <c r="C3109" t="s">
        <v>203</v>
      </c>
      <c r="D3109">
        <v>28.656265999999999</v>
      </c>
      <c r="E3109">
        <v>76.979320999999999</v>
      </c>
      <c r="F3109" s="18">
        <v>44785</v>
      </c>
      <c r="G3109" s="19">
        <v>0.54166666666666696</v>
      </c>
      <c r="H3109">
        <v>13</v>
      </c>
      <c r="I3109" s="13" t="s">
        <v>211</v>
      </c>
      <c r="J3109">
        <v>0</v>
      </c>
      <c r="K3109" s="13" t="s">
        <v>92</v>
      </c>
      <c r="L3109">
        <v>3</v>
      </c>
      <c r="M3109">
        <v>1</v>
      </c>
      <c r="N3109" s="13" t="s">
        <v>94</v>
      </c>
      <c r="O3109" s="13" t="s">
        <v>95</v>
      </c>
      <c r="P3109">
        <v>36</v>
      </c>
      <c r="Q3109" s="13" t="s">
        <v>195</v>
      </c>
      <c r="R3109" s="13" t="s">
        <v>199</v>
      </c>
      <c r="S3109" s="13" t="s">
        <v>196</v>
      </c>
      <c r="T3109">
        <v>3</v>
      </c>
      <c r="U3109">
        <v>3</v>
      </c>
      <c r="V3109">
        <v>0</v>
      </c>
      <c r="W3109" s="13" t="s">
        <v>101</v>
      </c>
      <c r="X3109">
        <v>0.45</v>
      </c>
    </row>
    <row r="3110" spans="1:24" x14ac:dyDescent="0.3">
      <c r="A3110">
        <v>3108</v>
      </c>
      <c r="B3110" t="s">
        <v>203</v>
      </c>
      <c r="C3110" t="s">
        <v>203</v>
      </c>
      <c r="D3110">
        <v>28.460025999999999</v>
      </c>
      <c r="E3110">
        <v>77.182840999999996</v>
      </c>
      <c r="F3110" s="18">
        <v>45393</v>
      </c>
      <c r="G3110" s="19">
        <v>0</v>
      </c>
      <c r="H3110">
        <v>0</v>
      </c>
      <c r="I3110" s="13" t="s">
        <v>202</v>
      </c>
      <c r="J3110">
        <v>0</v>
      </c>
      <c r="K3110" s="13" t="s">
        <v>191</v>
      </c>
      <c r="L3110">
        <v>3</v>
      </c>
      <c r="M3110">
        <v>1</v>
      </c>
      <c r="N3110" s="13" t="s">
        <v>212</v>
      </c>
      <c r="O3110" s="13" t="s">
        <v>195</v>
      </c>
      <c r="P3110">
        <v>19</v>
      </c>
      <c r="Q3110" s="13" t="s">
        <v>95</v>
      </c>
      <c r="R3110" s="13" t="s">
        <v>208</v>
      </c>
      <c r="S3110" s="13" t="s">
        <v>196</v>
      </c>
      <c r="T3110">
        <v>3</v>
      </c>
      <c r="U3110">
        <v>2</v>
      </c>
      <c r="V3110">
        <v>0</v>
      </c>
      <c r="W3110" s="13" t="s">
        <v>101</v>
      </c>
      <c r="X3110">
        <v>0.25</v>
      </c>
    </row>
    <row r="3111" spans="1:24" x14ac:dyDescent="0.3">
      <c r="A3111">
        <v>3109</v>
      </c>
      <c r="B3111" t="s">
        <v>197</v>
      </c>
      <c r="C3111" t="s">
        <v>198</v>
      </c>
      <c r="D3111">
        <v>30.753366</v>
      </c>
      <c r="E3111">
        <v>76.798635000000004</v>
      </c>
      <c r="F3111" s="18">
        <v>45755</v>
      </c>
      <c r="G3111" s="19">
        <v>0.16666666666666699</v>
      </c>
      <c r="H3111">
        <v>4</v>
      </c>
      <c r="I3111" s="13" t="s">
        <v>215</v>
      </c>
      <c r="J3111">
        <v>0</v>
      </c>
      <c r="K3111" s="13" t="s">
        <v>92</v>
      </c>
      <c r="L3111">
        <v>5</v>
      </c>
      <c r="M3111">
        <v>1</v>
      </c>
      <c r="N3111" s="13" t="s">
        <v>94</v>
      </c>
      <c r="O3111" s="13" t="s">
        <v>95</v>
      </c>
      <c r="P3111">
        <v>32</v>
      </c>
      <c r="Q3111" s="13" t="s">
        <v>95</v>
      </c>
      <c r="R3111" s="13" t="s">
        <v>205</v>
      </c>
      <c r="S3111" s="13" t="s">
        <v>193</v>
      </c>
      <c r="T3111">
        <v>4</v>
      </c>
      <c r="U3111">
        <v>4</v>
      </c>
      <c r="V3111">
        <v>0</v>
      </c>
      <c r="W3111" s="13" t="s">
        <v>101</v>
      </c>
      <c r="X3111">
        <v>0.45</v>
      </c>
    </row>
    <row r="3112" spans="1:24" x14ac:dyDescent="0.3">
      <c r="A3112">
        <v>3110</v>
      </c>
      <c r="B3112" t="s">
        <v>197</v>
      </c>
      <c r="C3112" t="s">
        <v>198</v>
      </c>
      <c r="D3112">
        <v>30.600539999999999</v>
      </c>
      <c r="E3112">
        <v>76.746868000000006</v>
      </c>
      <c r="F3112" s="18">
        <v>45109</v>
      </c>
      <c r="G3112" s="19">
        <v>0.5</v>
      </c>
      <c r="H3112">
        <v>12</v>
      </c>
      <c r="I3112" s="13" t="s">
        <v>89</v>
      </c>
      <c r="J3112">
        <v>1</v>
      </c>
      <c r="K3112" s="13" t="s">
        <v>214</v>
      </c>
      <c r="L3112">
        <v>3</v>
      </c>
      <c r="M3112">
        <v>1</v>
      </c>
      <c r="N3112" s="13" t="s">
        <v>212</v>
      </c>
      <c r="O3112" s="13" t="s">
        <v>195</v>
      </c>
      <c r="P3112">
        <v>36</v>
      </c>
      <c r="Q3112" s="13" t="s">
        <v>195</v>
      </c>
      <c r="R3112" s="13" t="s">
        <v>208</v>
      </c>
      <c r="S3112" s="13" t="s">
        <v>196</v>
      </c>
      <c r="T3112">
        <v>3</v>
      </c>
      <c r="U3112">
        <v>1</v>
      </c>
      <c r="V3112">
        <v>0</v>
      </c>
      <c r="W3112" s="13" t="s">
        <v>101</v>
      </c>
      <c r="X3112">
        <v>0.25</v>
      </c>
    </row>
    <row r="3113" spans="1:24" x14ac:dyDescent="0.3">
      <c r="A3113">
        <v>3111</v>
      </c>
      <c r="B3113" t="s">
        <v>79</v>
      </c>
      <c r="C3113" t="s">
        <v>80</v>
      </c>
      <c r="D3113">
        <v>18.671205</v>
      </c>
      <c r="E3113">
        <v>73.922005999999996</v>
      </c>
      <c r="F3113" s="18">
        <v>45545</v>
      </c>
      <c r="G3113" s="19">
        <v>0.95833333333333304</v>
      </c>
      <c r="H3113">
        <v>23</v>
      </c>
      <c r="I3113" s="13" t="s">
        <v>215</v>
      </c>
      <c r="J3113">
        <v>0</v>
      </c>
      <c r="K3113" s="13" t="s">
        <v>92</v>
      </c>
      <c r="L3113">
        <v>1</v>
      </c>
      <c r="M3113">
        <v>0</v>
      </c>
      <c r="N3113" s="13" t="s">
        <v>94</v>
      </c>
      <c r="O3113" s="13" t="s">
        <v>95</v>
      </c>
      <c r="P3113">
        <v>25</v>
      </c>
      <c r="Q3113" s="13" t="s">
        <v>195</v>
      </c>
      <c r="R3113" s="13" t="s">
        <v>205</v>
      </c>
      <c r="S3113" s="13" t="s">
        <v>196</v>
      </c>
      <c r="T3113">
        <v>3</v>
      </c>
      <c r="U3113">
        <v>1</v>
      </c>
      <c r="V3113">
        <v>0</v>
      </c>
      <c r="W3113" s="13" t="s">
        <v>101</v>
      </c>
      <c r="X3113">
        <v>0.45</v>
      </c>
    </row>
    <row r="3114" spans="1:24" x14ac:dyDescent="0.3">
      <c r="A3114">
        <v>3112</v>
      </c>
      <c r="B3114" t="s">
        <v>206</v>
      </c>
      <c r="C3114" t="s">
        <v>207</v>
      </c>
      <c r="D3114">
        <v>12.988706000000001</v>
      </c>
      <c r="E3114">
        <v>77.780321999999998</v>
      </c>
      <c r="F3114" s="18">
        <v>45282</v>
      </c>
      <c r="G3114" s="19">
        <v>0.75</v>
      </c>
      <c r="H3114">
        <v>18</v>
      </c>
      <c r="I3114" s="13" t="s">
        <v>211</v>
      </c>
      <c r="J3114">
        <v>0</v>
      </c>
      <c r="K3114" s="13" t="s">
        <v>214</v>
      </c>
      <c r="L3114">
        <v>1</v>
      </c>
      <c r="M3114">
        <v>0</v>
      </c>
      <c r="N3114" s="13" t="s">
        <v>192</v>
      </c>
      <c r="O3114" s="13" t="s">
        <v>97</v>
      </c>
      <c r="P3114">
        <v>32</v>
      </c>
      <c r="Q3114" s="13" t="s">
        <v>97</v>
      </c>
      <c r="R3114" s="13" t="s">
        <v>98</v>
      </c>
      <c r="S3114" s="13" t="s">
        <v>196</v>
      </c>
      <c r="T3114">
        <v>2</v>
      </c>
      <c r="U3114">
        <v>0</v>
      </c>
      <c r="V3114">
        <v>1</v>
      </c>
      <c r="W3114" s="13" t="s">
        <v>101</v>
      </c>
      <c r="X3114">
        <v>0.45</v>
      </c>
    </row>
    <row r="3115" spans="1:24" x14ac:dyDescent="0.3">
      <c r="A3115">
        <v>3113</v>
      </c>
      <c r="B3115" t="s">
        <v>206</v>
      </c>
      <c r="C3115" t="s">
        <v>207</v>
      </c>
      <c r="D3115">
        <v>12.96194</v>
      </c>
      <c r="E3115">
        <v>77.686927999999995</v>
      </c>
      <c r="F3115" s="18">
        <v>45499</v>
      </c>
      <c r="G3115" s="19">
        <v>0.45833333333333298</v>
      </c>
      <c r="H3115">
        <v>11</v>
      </c>
      <c r="I3115" s="13" t="s">
        <v>211</v>
      </c>
      <c r="J3115">
        <v>0</v>
      </c>
      <c r="K3115" s="13" t="s">
        <v>92</v>
      </c>
      <c r="L3115">
        <v>2</v>
      </c>
      <c r="M3115">
        <v>0</v>
      </c>
      <c r="N3115" s="13" t="s">
        <v>212</v>
      </c>
      <c r="O3115" s="13" t="s">
        <v>95</v>
      </c>
      <c r="P3115">
        <v>37</v>
      </c>
      <c r="Q3115" s="13" t="s">
        <v>97</v>
      </c>
      <c r="R3115" s="13" t="s">
        <v>98</v>
      </c>
      <c r="S3115" s="13" t="s">
        <v>193</v>
      </c>
      <c r="T3115">
        <v>3</v>
      </c>
      <c r="U3115">
        <v>0</v>
      </c>
      <c r="V3115">
        <v>0</v>
      </c>
      <c r="W3115" s="13" t="s">
        <v>101</v>
      </c>
      <c r="X3115">
        <v>0.65</v>
      </c>
    </row>
    <row r="3116" spans="1:24" x14ac:dyDescent="0.3">
      <c r="A3116">
        <v>3114</v>
      </c>
      <c r="B3116" t="s">
        <v>190</v>
      </c>
      <c r="C3116" t="s">
        <v>80</v>
      </c>
      <c r="D3116">
        <v>18.811672999999999</v>
      </c>
      <c r="E3116">
        <v>72.774659</v>
      </c>
      <c r="F3116" s="18">
        <v>45405</v>
      </c>
      <c r="G3116" s="19">
        <v>0.45833333333333298</v>
      </c>
      <c r="H3116">
        <v>11</v>
      </c>
      <c r="I3116" s="13" t="s">
        <v>215</v>
      </c>
      <c r="J3116">
        <v>0</v>
      </c>
      <c r="K3116" s="13" t="s">
        <v>191</v>
      </c>
      <c r="L3116">
        <v>2</v>
      </c>
      <c r="M3116">
        <v>0</v>
      </c>
      <c r="N3116" s="13" t="s">
        <v>212</v>
      </c>
      <c r="O3116" s="13" t="s">
        <v>195</v>
      </c>
      <c r="P3116">
        <v>15</v>
      </c>
      <c r="Q3116" s="13" t="s">
        <v>95</v>
      </c>
      <c r="R3116" s="13" t="s">
        <v>199</v>
      </c>
      <c r="S3116" s="13" t="s">
        <v>196</v>
      </c>
      <c r="T3116">
        <v>1</v>
      </c>
      <c r="U3116">
        <v>0</v>
      </c>
      <c r="V3116">
        <v>0</v>
      </c>
      <c r="W3116" s="13" t="s">
        <v>101</v>
      </c>
      <c r="X3116">
        <v>0.25</v>
      </c>
    </row>
    <row r="3117" spans="1:24" x14ac:dyDescent="0.3">
      <c r="A3117">
        <v>3115</v>
      </c>
      <c r="B3117" t="s">
        <v>217</v>
      </c>
      <c r="C3117" t="s">
        <v>218</v>
      </c>
      <c r="D3117">
        <v>22.521574999999999</v>
      </c>
      <c r="E3117">
        <v>88.409040000000005</v>
      </c>
      <c r="F3117" s="18">
        <v>44748</v>
      </c>
      <c r="G3117" s="19">
        <v>0.58333333333333304</v>
      </c>
      <c r="H3117">
        <v>14</v>
      </c>
      <c r="I3117" s="13" t="s">
        <v>194</v>
      </c>
      <c r="J3117">
        <v>0</v>
      </c>
      <c r="K3117" s="13" t="s">
        <v>191</v>
      </c>
      <c r="L3117">
        <v>6</v>
      </c>
      <c r="M3117">
        <v>1</v>
      </c>
      <c r="N3117" s="13" t="s">
        <v>212</v>
      </c>
      <c r="O3117" s="13" t="s">
        <v>95</v>
      </c>
      <c r="P3117">
        <v>32</v>
      </c>
      <c r="Q3117" s="13" t="s">
        <v>97</v>
      </c>
      <c r="R3117" s="13" t="s">
        <v>205</v>
      </c>
      <c r="S3117" s="13" t="s">
        <v>196</v>
      </c>
      <c r="T3117">
        <v>4</v>
      </c>
      <c r="U3117">
        <v>1</v>
      </c>
      <c r="V3117">
        <v>0</v>
      </c>
      <c r="W3117" s="13" t="s">
        <v>101</v>
      </c>
      <c r="X3117">
        <v>0.65</v>
      </c>
    </row>
    <row r="3118" spans="1:24" x14ac:dyDescent="0.3">
      <c r="A3118">
        <v>3116</v>
      </c>
      <c r="B3118" t="s">
        <v>197</v>
      </c>
      <c r="C3118" t="s">
        <v>198</v>
      </c>
      <c r="D3118">
        <v>30.734522999999999</v>
      </c>
      <c r="E3118">
        <v>76.893603999999996</v>
      </c>
      <c r="F3118" s="18">
        <v>45425</v>
      </c>
      <c r="G3118" s="19">
        <v>0.125</v>
      </c>
      <c r="H3118">
        <v>3</v>
      </c>
      <c r="I3118" s="13" t="s">
        <v>204</v>
      </c>
      <c r="J3118">
        <v>0</v>
      </c>
      <c r="K3118" s="13" t="s">
        <v>92</v>
      </c>
      <c r="L3118">
        <v>2</v>
      </c>
      <c r="M3118">
        <v>0</v>
      </c>
      <c r="N3118" s="13" t="s">
        <v>94</v>
      </c>
      <c r="O3118" s="13" t="s">
        <v>95</v>
      </c>
      <c r="P3118">
        <v>23</v>
      </c>
      <c r="Q3118" s="13" t="s">
        <v>95</v>
      </c>
      <c r="R3118" s="13" t="s">
        <v>199</v>
      </c>
      <c r="S3118" s="13" t="s">
        <v>193</v>
      </c>
      <c r="T3118">
        <v>3</v>
      </c>
      <c r="U3118">
        <v>0</v>
      </c>
      <c r="V3118">
        <v>0</v>
      </c>
      <c r="W3118" s="13" t="s">
        <v>101</v>
      </c>
      <c r="X3118">
        <v>0.45</v>
      </c>
    </row>
    <row r="3119" spans="1:24" x14ac:dyDescent="0.3">
      <c r="A3119">
        <v>3117</v>
      </c>
      <c r="B3119" t="s">
        <v>200</v>
      </c>
      <c r="C3119" t="s">
        <v>201</v>
      </c>
      <c r="D3119">
        <v>12.820145999999999</v>
      </c>
      <c r="E3119">
        <v>80.101180999999997</v>
      </c>
      <c r="F3119" s="18">
        <v>44589</v>
      </c>
      <c r="G3119" s="19">
        <v>0.91666666666666696</v>
      </c>
      <c r="H3119">
        <v>22</v>
      </c>
      <c r="I3119" s="13" t="s">
        <v>211</v>
      </c>
      <c r="J3119">
        <v>0</v>
      </c>
      <c r="K3119" s="13" t="s">
        <v>214</v>
      </c>
      <c r="L3119">
        <v>5</v>
      </c>
      <c r="M3119">
        <v>1</v>
      </c>
      <c r="N3119" s="13" t="s">
        <v>212</v>
      </c>
      <c r="O3119" s="13" t="s">
        <v>95</v>
      </c>
      <c r="P3119">
        <v>22</v>
      </c>
      <c r="Q3119" s="13" t="s">
        <v>97</v>
      </c>
      <c r="R3119" s="13" t="s">
        <v>213</v>
      </c>
      <c r="S3119" s="13" t="s">
        <v>193</v>
      </c>
      <c r="T3119">
        <v>3</v>
      </c>
      <c r="U3119">
        <v>2</v>
      </c>
      <c r="V3119">
        <v>0</v>
      </c>
      <c r="W3119" s="13" t="s">
        <v>101</v>
      </c>
      <c r="X3119">
        <v>0.65</v>
      </c>
    </row>
    <row r="3120" spans="1:24" x14ac:dyDescent="0.3">
      <c r="A3120">
        <v>3118</v>
      </c>
      <c r="B3120" t="s">
        <v>206</v>
      </c>
      <c r="C3120" t="s">
        <v>207</v>
      </c>
      <c r="D3120">
        <v>12.986075</v>
      </c>
      <c r="E3120">
        <v>77.758543000000003</v>
      </c>
      <c r="F3120" s="18">
        <v>45512</v>
      </c>
      <c r="G3120" s="19">
        <v>0.5</v>
      </c>
      <c r="H3120">
        <v>12</v>
      </c>
      <c r="I3120" s="13" t="s">
        <v>202</v>
      </c>
      <c r="J3120">
        <v>0</v>
      </c>
      <c r="K3120" s="13" t="s">
        <v>92</v>
      </c>
      <c r="L3120">
        <v>1</v>
      </c>
      <c r="M3120">
        <v>0</v>
      </c>
      <c r="N3120" s="13" t="s">
        <v>212</v>
      </c>
      <c r="O3120" s="13" t="s">
        <v>195</v>
      </c>
      <c r="P3120">
        <v>16</v>
      </c>
      <c r="Q3120" s="13" t="s">
        <v>95</v>
      </c>
      <c r="R3120" s="13" t="s">
        <v>199</v>
      </c>
      <c r="S3120" s="13" t="s">
        <v>193</v>
      </c>
      <c r="T3120">
        <v>2</v>
      </c>
      <c r="U3120">
        <v>1</v>
      </c>
      <c r="V3120">
        <v>0</v>
      </c>
      <c r="W3120" s="13" t="s">
        <v>101</v>
      </c>
      <c r="X3120">
        <v>0.25</v>
      </c>
    </row>
    <row r="3121" spans="1:24" x14ac:dyDescent="0.3">
      <c r="A3121">
        <v>3119</v>
      </c>
      <c r="B3121" t="s">
        <v>209</v>
      </c>
      <c r="C3121" t="s">
        <v>210</v>
      </c>
      <c r="D3121">
        <v>17.560824</v>
      </c>
      <c r="E3121">
        <v>78.559730999999999</v>
      </c>
      <c r="F3121" s="18">
        <v>44954</v>
      </c>
      <c r="G3121" s="19">
        <v>0.66666666666666696</v>
      </c>
      <c r="H3121">
        <v>16</v>
      </c>
      <c r="I3121" s="13" t="s">
        <v>219</v>
      </c>
      <c r="J3121">
        <v>1</v>
      </c>
      <c r="K3121" s="13" t="s">
        <v>191</v>
      </c>
      <c r="L3121">
        <v>5</v>
      </c>
      <c r="M3121">
        <v>1</v>
      </c>
      <c r="N3121" s="13" t="s">
        <v>212</v>
      </c>
      <c r="O3121" s="13" t="s">
        <v>195</v>
      </c>
      <c r="P3121">
        <v>19</v>
      </c>
      <c r="Q3121" s="13" t="s">
        <v>95</v>
      </c>
      <c r="R3121" s="13" t="s">
        <v>98</v>
      </c>
      <c r="S3121" s="13" t="s">
        <v>193</v>
      </c>
      <c r="T3121">
        <v>5</v>
      </c>
      <c r="U3121">
        <v>4</v>
      </c>
      <c r="V3121">
        <v>0</v>
      </c>
      <c r="W3121" s="13" t="s">
        <v>101</v>
      </c>
      <c r="X3121">
        <v>0.25</v>
      </c>
    </row>
    <row r="3122" spans="1:24" x14ac:dyDescent="0.3">
      <c r="A3122">
        <v>3120</v>
      </c>
      <c r="B3122" t="s">
        <v>217</v>
      </c>
      <c r="C3122" t="s">
        <v>218</v>
      </c>
      <c r="D3122">
        <v>22.592706</v>
      </c>
      <c r="E3122">
        <v>88.483842999999993</v>
      </c>
      <c r="F3122" s="18">
        <v>45144</v>
      </c>
      <c r="G3122" s="19">
        <v>0.95833333333333304</v>
      </c>
      <c r="H3122">
        <v>23</v>
      </c>
      <c r="I3122" s="13" t="s">
        <v>89</v>
      </c>
      <c r="J3122">
        <v>1</v>
      </c>
      <c r="K3122" s="13" t="s">
        <v>92</v>
      </c>
      <c r="L3122">
        <v>6</v>
      </c>
      <c r="M3122">
        <v>0</v>
      </c>
      <c r="N3122" s="13" t="s">
        <v>94</v>
      </c>
      <c r="O3122" s="13" t="s">
        <v>95</v>
      </c>
      <c r="P3122">
        <v>19</v>
      </c>
      <c r="Q3122" s="13" t="s">
        <v>97</v>
      </c>
      <c r="R3122" s="13" t="s">
        <v>199</v>
      </c>
      <c r="S3122" s="13" t="s">
        <v>196</v>
      </c>
      <c r="T3122">
        <v>3</v>
      </c>
      <c r="U3122">
        <v>3</v>
      </c>
      <c r="V3122">
        <v>0</v>
      </c>
      <c r="W3122" s="13" t="s">
        <v>101</v>
      </c>
      <c r="X3122">
        <v>0.65</v>
      </c>
    </row>
    <row r="3123" spans="1:24" x14ac:dyDescent="0.3">
      <c r="A3123">
        <v>3121</v>
      </c>
      <c r="B3123" t="s">
        <v>197</v>
      </c>
      <c r="C3123" t="s">
        <v>198</v>
      </c>
      <c r="D3123">
        <v>30.642751000000001</v>
      </c>
      <c r="E3123">
        <v>76.749474000000006</v>
      </c>
      <c r="F3123" s="18">
        <v>44820</v>
      </c>
      <c r="G3123" s="19">
        <v>0.33333333333333298</v>
      </c>
      <c r="H3123">
        <v>8</v>
      </c>
      <c r="I3123" s="13" t="s">
        <v>211</v>
      </c>
      <c r="J3123">
        <v>0</v>
      </c>
      <c r="K3123" s="13" t="s">
        <v>214</v>
      </c>
      <c r="L3123">
        <v>2</v>
      </c>
      <c r="M3123">
        <v>1</v>
      </c>
      <c r="N3123" s="13" t="s">
        <v>94</v>
      </c>
      <c r="O3123" s="13" t="s">
        <v>95</v>
      </c>
      <c r="P3123">
        <v>21</v>
      </c>
      <c r="Q3123" s="13" t="s">
        <v>97</v>
      </c>
      <c r="R3123" s="13" t="s">
        <v>213</v>
      </c>
      <c r="S3123" s="13" t="s">
        <v>196</v>
      </c>
      <c r="T3123">
        <v>2</v>
      </c>
      <c r="U3123">
        <v>1</v>
      </c>
      <c r="V3123">
        <v>1</v>
      </c>
      <c r="W3123" s="13" t="s">
        <v>101</v>
      </c>
      <c r="X3123">
        <v>0.8</v>
      </c>
    </row>
    <row r="3124" spans="1:24" x14ac:dyDescent="0.3">
      <c r="A3124">
        <v>3122</v>
      </c>
      <c r="B3124" t="s">
        <v>197</v>
      </c>
      <c r="C3124" t="s">
        <v>198</v>
      </c>
      <c r="D3124">
        <v>30.661722999999999</v>
      </c>
      <c r="E3124">
        <v>76.881112000000002</v>
      </c>
      <c r="F3124" s="18">
        <v>45452</v>
      </c>
      <c r="G3124" s="19">
        <v>0.125</v>
      </c>
      <c r="H3124">
        <v>3</v>
      </c>
      <c r="I3124" s="13" t="s">
        <v>89</v>
      </c>
      <c r="J3124">
        <v>1</v>
      </c>
      <c r="K3124" s="13" t="s">
        <v>191</v>
      </c>
      <c r="L3124">
        <v>4</v>
      </c>
      <c r="M3124">
        <v>0</v>
      </c>
      <c r="N3124" s="13" t="s">
        <v>212</v>
      </c>
      <c r="O3124" s="13" t="s">
        <v>95</v>
      </c>
      <c r="P3124">
        <v>19</v>
      </c>
      <c r="Q3124" s="13" t="s">
        <v>97</v>
      </c>
      <c r="R3124" s="13" t="s">
        <v>213</v>
      </c>
      <c r="S3124" s="13" t="s">
        <v>99</v>
      </c>
      <c r="T3124">
        <v>1</v>
      </c>
      <c r="U3124">
        <v>1</v>
      </c>
      <c r="V3124">
        <v>0</v>
      </c>
      <c r="W3124" s="13" t="s">
        <v>101</v>
      </c>
      <c r="X3124">
        <v>0.85</v>
      </c>
    </row>
    <row r="3125" spans="1:24" x14ac:dyDescent="0.3">
      <c r="A3125">
        <v>3123</v>
      </c>
      <c r="B3125" t="s">
        <v>197</v>
      </c>
      <c r="C3125" t="s">
        <v>198</v>
      </c>
      <c r="D3125">
        <v>30.694983000000001</v>
      </c>
      <c r="E3125">
        <v>76.877251000000001</v>
      </c>
      <c r="F3125" s="18">
        <v>44720</v>
      </c>
      <c r="G3125" s="19">
        <v>0</v>
      </c>
      <c r="H3125">
        <v>0</v>
      </c>
      <c r="I3125" s="13" t="s">
        <v>194</v>
      </c>
      <c r="J3125">
        <v>0</v>
      </c>
      <c r="K3125" s="13" t="s">
        <v>191</v>
      </c>
      <c r="L3125">
        <v>5</v>
      </c>
      <c r="M3125">
        <v>0</v>
      </c>
      <c r="N3125" s="13" t="s">
        <v>212</v>
      </c>
      <c r="O3125" s="13" t="s">
        <v>95</v>
      </c>
      <c r="P3125">
        <v>34</v>
      </c>
      <c r="Q3125" s="13" t="s">
        <v>95</v>
      </c>
      <c r="R3125" s="13" t="s">
        <v>205</v>
      </c>
      <c r="S3125" s="13" t="s">
        <v>196</v>
      </c>
      <c r="T3125">
        <v>4</v>
      </c>
      <c r="U3125">
        <v>3</v>
      </c>
      <c r="V3125">
        <v>0</v>
      </c>
      <c r="W3125" s="13" t="s">
        <v>101</v>
      </c>
      <c r="X3125">
        <v>0.45</v>
      </c>
    </row>
    <row r="3126" spans="1:24" x14ac:dyDescent="0.3">
      <c r="A3126">
        <v>3124</v>
      </c>
      <c r="B3126" t="s">
        <v>206</v>
      </c>
      <c r="C3126" t="s">
        <v>207</v>
      </c>
      <c r="D3126">
        <v>12.806006</v>
      </c>
      <c r="E3126">
        <v>77.662002999999999</v>
      </c>
      <c r="F3126" s="18">
        <v>45650</v>
      </c>
      <c r="G3126" s="19">
        <v>0</v>
      </c>
      <c r="H3126">
        <v>0</v>
      </c>
      <c r="I3126" s="13" t="s">
        <v>215</v>
      </c>
      <c r="J3126">
        <v>0</v>
      </c>
      <c r="K3126" s="13" t="s">
        <v>92</v>
      </c>
      <c r="L3126">
        <v>5</v>
      </c>
      <c r="M3126">
        <v>1</v>
      </c>
      <c r="N3126" s="13" t="s">
        <v>192</v>
      </c>
      <c r="O3126" s="13" t="s">
        <v>97</v>
      </c>
      <c r="P3126">
        <v>36</v>
      </c>
      <c r="Q3126" s="13" t="s">
        <v>95</v>
      </c>
      <c r="R3126" s="13" t="s">
        <v>205</v>
      </c>
      <c r="S3126" s="13" t="s">
        <v>196</v>
      </c>
      <c r="T3126">
        <v>3</v>
      </c>
      <c r="U3126">
        <v>1</v>
      </c>
      <c r="V3126">
        <v>0</v>
      </c>
      <c r="W3126" s="13" t="s">
        <v>101</v>
      </c>
      <c r="X3126">
        <v>0.1</v>
      </c>
    </row>
    <row r="3127" spans="1:24" x14ac:dyDescent="0.3">
      <c r="A3127">
        <v>3125</v>
      </c>
      <c r="B3127" t="s">
        <v>79</v>
      </c>
      <c r="C3127" t="s">
        <v>80</v>
      </c>
      <c r="D3127">
        <v>18.457947999999998</v>
      </c>
      <c r="E3127">
        <v>73.865713</v>
      </c>
      <c r="F3127" s="18">
        <v>44874</v>
      </c>
      <c r="G3127" s="19">
        <v>0.125</v>
      </c>
      <c r="H3127">
        <v>3</v>
      </c>
      <c r="I3127" s="13" t="s">
        <v>194</v>
      </c>
      <c r="J3127">
        <v>0</v>
      </c>
      <c r="K3127" s="13" t="s">
        <v>214</v>
      </c>
      <c r="L3127">
        <v>4</v>
      </c>
      <c r="M3127">
        <v>1</v>
      </c>
      <c r="N3127" s="13" t="s">
        <v>212</v>
      </c>
      <c r="O3127" s="13" t="s">
        <v>95</v>
      </c>
      <c r="P3127">
        <v>34</v>
      </c>
      <c r="Q3127" s="13" t="s">
        <v>95</v>
      </c>
      <c r="R3127" s="13" t="s">
        <v>98</v>
      </c>
      <c r="S3127" s="13" t="s">
        <v>193</v>
      </c>
      <c r="T3127">
        <v>1</v>
      </c>
      <c r="U3127">
        <v>1</v>
      </c>
      <c r="V3127">
        <v>0</v>
      </c>
      <c r="W3127" s="13" t="s">
        <v>101</v>
      </c>
      <c r="X3127">
        <v>0.45</v>
      </c>
    </row>
    <row r="3128" spans="1:24" x14ac:dyDescent="0.3">
      <c r="A3128">
        <v>3126</v>
      </c>
      <c r="B3128" t="s">
        <v>217</v>
      </c>
      <c r="C3128" t="s">
        <v>218</v>
      </c>
      <c r="D3128">
        <v>22.537573999999999</v>
      </c>
      <c r="E3128">
        <v>88.236587</v>
      </c>
      <c r="F3128" s="18">
        <v>45349</v>
      </c>
      <c r="G3128" s="19">
        <v>0.29166666666666702</v>
      </c>
      <c r="H3128">
        <v>7</v>
      </c>
      <c r="I3128" s="13" t="s">
        <v>215</v>
      </c>
      <c r="J3128">
        <v>0</v>
      </c>
      <c r="K3128" s="13" t="s">
        <v>191</v>
      </c>
      <c r="L3128">
        <v>1</v>
      </c>
      <c r="M3128">
        <v>1</v>
      </c>
      <c r="N3128" s="13" t="s">
        <v>94</v>
      </c>
      <c r="O3128" s="13" t="s">
        <v>95</v>
      </c>
      <c r="P3128">
        <v>23</v>
      </c>
      <c r="Q3128" s="13" t="s">
        <v>195</v>
      </c>
      <c r="R3128" s="13" t="s">
        <v>208</v>
      </c>
      <c r="S3128" s="13" t="s">
        <v>196</v>
      </c>
      <c r="T3128">
        <v>2</v>
      </c>
      <c r="U3128">
        <v>1</v>
      </c>
      <c r="V3128">
        <v>0</v>
      </c>
      <c r="W3128" s="13" t="s">
        <v>101</v>
      </c>
      <c r="X3128">
        <v>0.45</v>
      </c>
    </row>
    <row r="3129" spans="1:24" x14ac:dyDescent="0.3">
      <c r="A3129">
        <v>3127</v>
      </c>
      <c r="B3129" t="s">
        <v>209</v>
      </c>
      <c r="C3129" t="s">
        <v>210</v>
      </c>
      <c r="D3129">
        <v>17.207462</v>
      </c>
      <c r="E3129">
        <v>78.410606999999999</v>
      </c>
      <c r="F3129" s="18">
        <v>45323</v>
      </c>
      <c r="G3129" s="19">
        <v>0.875</v>
      </c>
      <c r="H3129">
        <v>21</v>
      </c>
      <c r="I3129" s="13" t="s">
        <v>202</v>
      </c>
      <c r="J3129">
        <v>0</v>
      </c>
      <c r="K3129" s="13" t="s">
        <v>214</v>
      </c>
      <c r="L3129">
        <v>1</v>
      </c>
      <c r="M3129">
        <v>0</v>
      </c>
      <c r="N3129" s="13" t="s">
        <v>192</v>
      </c>
      <c r="O3129" s="13" t="s">
        <v>97</v>
      </c>
      <c r="P3129">
        <v>29</v>
      </c>
      <c r="Q3129" s="13" t="s">
        <v>97</v>
      </c>
      <c r="R3129" s="13" t="s">
        <v>213</v>
      </c>
      <c r="S3129" s="13" t="s">
        <v>196</v>
      </c>
      <c r="T3129">
        <v>5</v>
      </c>
      <c r="U3129">
        <v>2</v>
      </c>
      <c r="V3129">
        <v>0</v>
      </c>
      <c r="W3129" s="13" t="s">
        <v>101</v>
      </c>
      <c r="X3129">
        <v>0.3</v>
      </c>
    </row>
    <row r="3130" spans="1:24" x14ac:dyDescent="0.3">
      <c r="A3130">
        <v>3128</v>
      </c>
      <c r="B3130" t="s">
        <v>203</v>
      </c>
      <c r="C3130" t="s">
        <v>203</v>
      </c>
      <c r="D3130">
        <v>28.886275999999999</v>
      </c>
      <c r="E3130">
        <v>77.035021</v>
      </c>
      <c r="F3130" s="18">
        <v>45594</v>
      </c>
      <c r="G3130" s="19">
        <v>4.1666666666666699E-2</v>
      </c>
      <c r="H3130">
        <v>1</v>
      </c>
      <c r="I3130" s="13" t="s">
        <v>215</v>
      </c>
      <c r="J3130">
        <v>0</v>
      </c>
      <c r="K3130" s="13" t="s">
        <v>214</v>
      </c>
      <c r="L3130">
        <v>5</v>
      </c>
      <c r="M3130">
        <v>0</v>
      </c>
      <c r="N3130" s="13" t="s">
        <v>94</v>
      </c>
      <c r="O3130" s="13" t="s">
        <v>95</v>
      </c>
      <c r="P3130">
        <v>37</v>
      </c>
      <c r="Q3130" s="13" t="s">
        <v>97</v>
      </c>
      <c r="R3130" s="13" t="s">
        <v>205</v>
      </c>
      <c r="S3130" s="13" t="s">
        <v>193</v>
      </c>
      <c r="T3130">
        <v>1</v>
      </c>
      <c r="U3130">
        <v>1</v>
      </c>
      <c r="V3130">
        <v>0</v>
      </c>
      <c r="W3130" s="13" t="s">
        <v>101</v>
      </c>
      <c r="X3130">
        <v>0.65</v>
      </c>
    </row>
    <row r="3131" spans="1:24" x14ac:dyDescent="0.3">
      <c r="A3131">
        <v>3129</v>
      </c>
      <c r="B3131" t="s">
        <v>203</v>
      </c>
      <c r="C3131" t="s">
        <v>203</v>
      </c>
      <c r="D3131">
        <v>28.742683</v>
      </c>
      <c r="E3131">
        <v>77.007914999999997</v>
      </c>
      <c r="F3131" s="18">
        <v>44770</v>
      </c>
      <c r="G3131" s="19">
        <v>0.20833333333333301</v>
      </c>
      <c r="H3131">
        <v>5</v>
      </c>
      <c r="I3131" s="13" t="s">
        <v>202</v>
      </c>
      <c r="J3131">
        <v>0</v>
      </c>
      <c r="K3131" s="13" t="s">
        <v>214</v>
      </c>
      <c r="L3131">
        <v>2</v>
      </c>
      <c r="M3131">
        <v>1</v>
      </c>
      <c r="N3131" s="13" t="s">
        <v>192</v>
      </c>
      <c r="O3131" s="13" t="s">
        <v>97</v>
      </c>
      <c r="P3131">
        <v>37</v>
      </c>
      <c r="Q3131" s="13" t="s">
        <v>97</v>
      </c>
      <c r="R3131" s="13" t="s">
        <v>213</v>
      </c>
      <c r="S3131" s="13" t="s">
        <v>99</v>
      </c>
      <c r="T3131">
        <v>1</v>
      </c>
      <c r="U3131">
        <v>1</v>
      </c>
      <c r="V3131">
        <v>0</v>
      </c>
      <c r="W3131" s="13" t="s">
        <v>101</v>
      </c>
      <c r="X3131">
        <v>0.5</v>
      </c>
    </row>
    <row r="3132" spans="1:24" x14ac:dyDescent="0.3">
      <c r="A3132">
        <v>3130</v>
      </c>
      <c r="B3132" t="s">
        <v>190</v>
      </c>
      <c r="C3132" t="s">
        <v>80</v>
      </c>
      <c r="D3132">
        <v>19.269876</v>
      </c>
      <c r="E3132">
        <v>72.913116000000002</v>
      </c>
      <c r="F3132" s="18">
        <v>44741</v>
      </c>
      <c r="G3132" s="19">
        <v>0.66666666666666696</v>
      </c>
      <c r="H3132">
        <v>16</v>
      </c>
      <c r="I3132" s="13" t="s">
        <v>194</v>
      </c>
      <c r="J3132">
        <v>0</v>
      </c>
      <c r="K3132" s="13" t="s">
        <v>191</v>
      </c>
      <c r="L3132">
        <v>5</v>
      </c>
      <c r="M3132">
        <v>1</v>
      </c>
      <c r="N3132" s="13" t="s">
        <v>94</v>
      </c>
      <c r="O3132" s="13" t="s">
        <v>95</v>
      </c>
      <c r="P3132">
        <v>34</v>
      </c>
      <c r="Q3132" s="13" t="s">
        <v>97</v>
      </c>
      <c r="R3132" s="13" t="s">
        <v>208</v>
      </c>
      <c r="S3132" s="13" t="s">
        <v>196</v>
      </c>
      <c r="T3132">
        <v>4</v>
      </c>
      <c r="U3132">
        <v>4</v>
      </c>
      <c r="V3132">
        <v>0</v>
      </c>
      <c r="W3132" s="13" t="s">
        <v>101</v>
      </c>
      <c r="X3132">
        <v>0.65</v>
      </c>
    </row>
    <row r="3133" spans="1:24" x14ac:dyDescent="0.3">
      <c r="A3133">
        <v>3131</v>
      </c>
      <c r="B3133" t="s">
        <v>203</v>
      </c>
      <c r="C3133" t="s">
        <v>203</v>
      </c>
      <c r="D3133">
        <v>28.671309999999998</v>
      </c>
      <c r="E3133">
        <v>77.105941999999999</v>
      </c>
      <c r="F3133" s="18">
        <v>44602</v>
      </c>
      <c r="G3133" s="19">
        <v>0.33333333333333298</v>
      </c>
      <c r="H3133">
        <v>8</v>
      </c>
      <c r="I3133" s="13" t="s">
        <v>202</v>
      </c>
      <c r="J3133">
        <v>0</v>
      </c>
      <c r="K3133" s="13" t="s">
        <v>191</v>
      </c>
      <c r="L3133">
        <v>5</v>
      </c>
      <c r="M3133">
        <v>0</v>
      </c>
      <c r="N3133" s="13" t="s">
        <v>192</v>
      </c>
      <c r="O3133" s="13" t="s">
        <v>97</v>
      </c>
      <c r="P3133">
        <v>35</v>
      </c>
      <c r="Q3133" s="13" t="s">
        <v>195</v>
      </c>
      <c r="R3133" s="13" t="s">
        <v>199</v>
      </c>
      <c r="S3133" s="13" t="s">
        <v>99</v>
      </c>
      <c r="T3133">
        <v>5</v>
      </c>
      <c r="U3133">
        <v>5</v>
      </c>
      <c r="V3133">
        <v>1</v>
      </c>
      <c r="W3133" s="13" t="s">
        <v>101</v>
      </c>
      <c r="X3133">
        <v>0.45</v>
      </c>
    </row>
    <row r="3134" spans="1:24" x14ac:dyDescent="0.3">
      <c r="A3134">
        <v>3132</v>
      </c>
      <c r="B3134" t="s">
        <v>217</v>
      </c>
      <c r="C3134" t="s">
        <v>218</v>
      </c>
      <c r="D3134">
        <v>22.699473000000001</v>
      </c>
      <c r="E3134">
        <v>88.401779000000005</v>
      </c>
      <c r="F3134" s="18">
        <v>45038</v>
      </c>
      <c r="G3134" s="19">
        <v>0.66666666666666696</v>
      </c>
      <c r="H3134">
        <v>16</v>
      </c>
      <c r="I3134" s="13" t="s">
        <v>219</v>
      </c>
      <c r="J3134">
        <v>1</v>
      </c>
      <c r="K3134" s="13" t="s">
        <v>191</v>
      </c>
      <c r="L3134">
        <v>1</v>
      </c>
      <c r="M3134">
        <v>1</v>
      </c>
      <c r="N3134" s="13" t="s">
        <v>94</v>
      </c>
      <c r="O3134" s="13" t="s">
        <v>95</v>
      </c>
      <c r="P3134">
        <v>31</v>
      </c>
      <c r="Q3134" s="13" t="s">
        <v>195</v>
      </c>
      <c r="R3134" s="13" t="s">
        <v>199</v>
      </c>
      <c r="S3134" s="13" t="s">
        <v>196</v>
      </c>
      <c r="T3134">
        <v>5</v>
      </c>
      <c r="U3134">
        <v>2</v>
      </c>
      <c r="V3134">
        <v>0</v>
      </c>
      <c r="W3134" s="13" t="s">
        <v>221</v>
      </c>
      <c r="X3134">
        <v>0.55000000000000004</v>
      </c>
    </row>
    <row r="3135" spans="1:24" x14ac:dyDescent="0.3">
      <c r="A3135">
        <v>3133</v>
      </c>
      <c r="B3135" t="s">
        <v>79</v>
      </c>
      <c r="C3135" t="s">
        <v>80</v>
      </c>
      <c r="D3135">
        <v>18.612817</v>
      </c>
      <c r="E3135">
        <v>73.879879000000003</v>
      </c>
      <c r="F3135" s="18">
        <v>45364</v>
      </c>
      <c r="G3135" s="19">
        <v>0.54166666666666696</v>
      </c>
      <c r="H3135">
        <v>13</v>
      </c>
      <c r="I3135" s="13" t="s">
        <v>194</v>
      </c>
      <c r="J3135">
        <v>0</v>
      </c>
      <c r="K3135" s="13" t="s">
        <v>214</v>
      </c>
      <c r="L3135">
        <v>6</v>
      </c>
      <c r="M3135">
        <v>1</v>
      </c>
      <c r="N3135" s="13" t="s">
        <v>192</v>
      </c>
      <c r="O3135" s="13" t="s">
        <v>97</v>
      </c>
      <c r="P3135">
        <v>24</v>
      </c>
      <c r="Q3135" s="13" t="s">
        <v>97</v>
      </c>
      <c r="R3135" s="13" t="s">
        <v>205</v>
      </c>
      <c r="S3135" s="13" t="s">
        <v>196</v>
      </c>
      <c r="T3135">
        <v>3</v>
      </c>
      <c r="U3135">
        <v>2</v>
      </c>
      <c r="V3135">
        <v>0</v>
      </c>
      <c r="W3135" s="13" t="s">
        <v>101</v>
      </c>
      <c r="X3135">
        <v>0.3</v>
      </c>
    </row>
    <row r="3136" spans="1:24" x14ac:dyDescent="0.3">
      <c r="A3136">
        <v>3134</v>
      </c>
      <c r="B3136" t="s">
        <v>203</v>
      </c>
      <c r="C3136" t="s">
        <v>203</v>
      </c>
      <c r="D3136">
        <v>28.747257000000001</v>
      </c>
      <c r="E3136">
        <v>76.835475000000002</v>
      </c>
      <c r="F3136" s="18">
        <v>44904</v>
      </c>
      <c r="G3136" s="19">
        <v>0.41666666666666702</v>
      </c>
      <c r="H3136">
        <v>10</v>
      </c>
      <c r="I3136" s="13" t="s">
        <v>211</v>
      </c>
      <c r="J3136">
        <v>0</v>
      </c>
      <c r="K3136" s="13" t="s">
        <v>92</v>
      </c>
      <c r="L3136">
        <v>4</v>
      </c>
      <c r="M3136">
        <v>0</v>
      </c>
      <c r="N3136" s="13" t="s">
        <v>192</v>
      </c>
      <c r="O3136" s="13" t="s">
        <v>97</v>
      </c>
      <c r="P3136">
        <v>34</v>
      </c>
      <c r="Q3136" s="13" t="s">
        <v>195</v>
      </c>
      <c r="R3136" s="13" t="s">
        <v>98</v>
      </c>
      <c r="S3136" s="13" t="s">
        <v>99</v>
      </c>
      <c r="T3136">
        <v>3</v>
      </c>
      <c r="U3136">
        <v>3</v>
      </c>
      <c r="V3136">
        <v>1</v>
      </c>
      <c r="W3136" s="13" t="s">
        <v>101</v>
      </c>
      <c r="X3136">
        <v>0.45</v>
      </c>
    </row>
    <row r="3137" spans="1:24" x14ac:dyDescent="0.3">
      <c r="A3137">
        <v>3135</v>
      </c>
      <c r="B3137" t="s">
        <v>79</v>
      </c>
      <c r="C3137" t="s">
        <v>80</v>
      </c>
      <c r="D3137">
        <v>18.476987000000001</v>
      </c>
      <c r="E3137">
        <v>73.990519000000006</v>
      </c>
      <c r="F3137" s="18">
        <v>45518</v>
      </c>
      <c r="G3137" s="19">
        <v>0.5</v>
      </c>
      <c r="H3137">
        <v>12</v>
      </c>
      <c r="I3137" s="13" t="s">
        <v>194</v>
      </c>
      <c r="J3137">
        <v>0</v>
      </c>
      <c r="K3137" s="13" t="s">
        <v>214</v>
      </c>
      <c r="L3137">
        <v>3</v>
      </c>
      <c r="M3137">
        <v>1</v>
      </c>
      <c r="N3137" s="13" t="s">
        <v>94</v>
      </c>
      <c r="O3137" s="13" t="s">
        <v>95</v>
      </c>
      <c r="P3137">
        <v>40</v>
      </c>
      <c r="Q3137" s="13" t="s">
        <v>195</v>
      </c>
      <c r="R3137" s="13" t="s">
        <v>208</v>
      </c>
      <c r="S3137" s="13" t="s">
        <v>193</v>
      </c>
      <c r="T3137">
        <v>4</v>
      </c>
      <c r="U3137">
        <v>2</v>
      </c>
      <c r="V3137">
        <v>0</v>
      </c>
      <c r="W3137" s="13" t="s">
        <v>101</v>
      </c>
      <c r="X3137">
        <v>0.45</v>
      </c>
    </row>
    <row r="3138" spans="1:24" x14ac:dyDescent="0.3">
      <c r="A3138">
        <v>3136</v>
      </c>
      <c r="B3138" t="s">
        <v>79</v>
      </c>
      <c r="C3138" t="s">
        <v>80</v>
      </c>
      <c r="D3138">
        <v>18.422599000000002</v>
      </c>
      <c r="E3138">
        <v>73.757120999999998</v>
      </c>
      <c r="F3138" s="18">
        <v>45576</v>
      </c>
      <c r="G3138" s="19">
        <v>0.70833333333333304</v>
      </c>
      <c r="H3138">
        <v>17</v>
      </c>
      <c r="I3138" s="13" t="s">
        <v>211</v>
      </c>
      <c r="J3138">
        <v>0</v>
      </c>
      <c r="K3138" s="13" t="s">
        <v>214</v>
      </c>
      <c r="L3138">
        <v>5</v>
      </c>
      <c r="M3138">
        <v>1</v>
      </c>
      <c r="N3138" s="13" t="s">
        <v>212</v>
      </c>
      <c r="O3138" s="13" t="s">
        <v>195</v>
      </c>
      <c r="P3138">
        <v>36</v>
      </c>
      <c r="Q3138" s="13" t="s">
        <v>97</v>
      </c>
      <c r="R3138" s="13" t="s">
        <v>199</v>
      </c>
      <c r="S3138" s="13" t="s">
        <v>196</v>
      </c>
      <c r="T3138">
        <v>2</v>
      </c>
      <c r="U3138">
        <v>2</v>
      </c>
      <c r="V3138">
        <v>1</v>
      </c>
      <c r="W3138" s="13" t="s">
        <v>101</v>
      </c>
      <c r="X3138">
        <v>0.6</v>
      </c>
    </row>
    <row r="3139" spans="1:24" x14ac:dyDescent="0.3">
      <c r="A3139">
        <v>3137</v>
      </c>
      <c r="B3139" t="s">
        <v>79</v>
      </c>
      <c r="C3139" t="s">
        <v>80</v>
      </c>
      <c r="D3139">
        <v>18.624610000000001</v>
      </c>
      <c r="E3139">
        <v>73.999157999999994</v>
      </c>
      <c r="F3139" s="18">
        <v>44788</v>
      </c>
      <c r="G3139" s="19">
        <v>0.58333333333333304</v>
      </c>
      <c r="H3139">
        <v>14</v>
      </c>
      <c r="I3139" s="13" t="s">
        <v>204</v>
      </c>
      <c r="J3139">
        <v>0</v>
      </c>
      <c r="K3139" s="13" t="s">
        <v>191</v>
      </c>
      <c r="L3139">
        <v>1</v>
      </c>
      <c r="M3139">
        <v>1</v>
      </c>
      <c r="N3139" s="13" t="s">
        <v>212</v>
      </c>
      <c r="O3139" s="13" t="s">
        <v>95</v>
      </c>
      <c r="P3139">
        <v>22</v>
      </c>
      <c r="Q3139" s="13" t="s">
        <v>195</v>
      </c>
      <c r="R3139" s="13" t="s">
        <v>199</v>
      </c>
      <c r="S3139" s="13" t="s">
        <v>193</v>
      </c>
      <c r="T3139">
        <v>4</v>
      </c>
      <c r="U3139">
        <v>4</v>
      </c>
      <c r="V3139">
        <v>0</v>
      </c>
      <c r="W3139" s="13" t="s">
        <v>101</v>
      </c>
      <c r="X3139">
        <v>0.45</v>
      </c>
    </row>
    <row r="3140" spans="1:24" x14ac:dyDescent="0.3">
      <c r="A3140">
        <v>3138</v>
      </c>
      <c r="B3140" t="s">
        <v>206</v>
      </c>
      <c r="C3140" t="s">
        <v>207</v>
      </c>
      <c r="D3140">
        <v>13.079309</v>
      </c>
      <c r="E3140">
        <v>77.733593999999997</v>
      </c>
      <c r="F3140" s="18">
        <v>45675</v>
      </c>
      <c r="G3140" s="19">
        <v>0.33333333333333298</v>
      </c>
      <c r="H3140">
        <v>8</v>
      </c>
      <c r="I3140" s="13" t="s">
        <v>219</v>
      </c>
      <c r="J3140">
        <v>1</v>
      </c>
      <c r="K3140" s="13" t="s">
        <v>214</v>
      </c>
      <c r="L3140">
        <v>1</v>
      </c>
      <c r="M3140">
        <v>0</v>
      </c>
      <c r="N3140" s="13" t="s">
        <v>212</v>
      </c>
      <c r="O3140" s="13" t="s">
        <v>195</v>
      </c>
      <c r="P3140">
        <v>31</v>
      </c>
      <c r="Q3140" s="13" t="s">
        <v>97</v>
      </c>
      <c r="R3140" s="13" t="s">
        <v>205</v>
      </c>
      <c r="S3140" s="13" t="s">
        <v>99</v>
      </c>
      <c r="T3140">
        <v>4</v>
      </c>
      <c r="U3140">
        <v>4</v>
      </c>
      <c r="V3140">
        <v>1</v>
      </c>
      <c r="W3140" s="13" t="s">
        <v>101</v>
      </c>
      <c r="X3140">
        <v>0.8</v>
      </c>
    </row>
    <row r="3141" spans="1:24" x14ac:dyDescent="0.3">
      <c r="A3141">
        <v>3139</v>
      </c>
      <c r="B3141" t="s">
        <v>197</v>
      </c>
      <c r="C3141" t="s">
        <v>198</v>
      </c>
      <c r="D3141">
        <v>30.750087000000001</v>
      </c>
      <c r="E3141">
        <v>76.757053999999997</v>
      </c>
      <c r="F3141" s="18">
        <v>45355</v>
      </c>
      <c r="G3141" s="19">
        <v>0.33333333333333298</v>
      </c>
      <c r="H3141">
        <v>8</v>
      </c>
      <c r="I3141" s="13" t="s">
        <v>204</v>
      </c>
      <c r="J3141">
        <v>0</v>
      </c>
      <c r="K3141" s="13" t="s">
        <v>92</v>
      </c>
      <c r="L3141">
        <v>4</v>
      </c>
      <c r="M3141">
        <v>0</v>
      </c>
      <c r="N3141" s="13" t="s">
        <v>94</v>
      </c>
      <c r="O3141" s="13" t="s">
        <v>95</v>
      </c>
      <c r="P3141">
        <v>39</v>
      </c>
      <c r="Q3141" s="13" t="s">
        <v>97</v>
      </c>
      <c r="R3141" s="13" t="s">
        <v>205</v>
      </c>
      <c r="S3141" s="13" t="s">
        <v>193</v>
      </c>
      <c r="T3141">
        <v>2</v>
      </c>
      <c r="U3141">
        <v>1</v>
      </c>
      <c r="V3141">
        <v>1</v>
      </c>
      <c r="W3141" s="13" t="s">
        <v>101</v>
      </c>
      <c r="X3141">
        <v>0.8</v>
      </c>
    </row>
    <row r="3142" spans="1:24" x14ac:dyDescent="0.3">
      <c r="A3142">
        <v>3140</v>
      </c>
      <c r="B3142" t="s">
        <v>217</v>
      </c>
      <c r="C3142" t="s">
        <v>218</v>
      </c>
      <c r="D3142">
        <v>22.663686999999999</v>
      </c>
      <c r="E3142">
        <v>88.383425000000003</v>
      </c>
      <c r="F3142" s="18">
        <v>44658</v>
      </c>
      <c r="G3142" s="19">
        <v>0.83333333333333304</v>
      </c>
      <c r="H3142">
        <v>20</v>
      </c>
      <c r="I3142" s="13" t="s">
        <v>202</v>
      </c>
      <c r="J3142">
        <v>0</v>
      </c>
      <c r="K3142" s="13" t="s">
        <v>92</v>
      </c>
      <c r="L3142">
        <v>1</v>
      </c>
      <c r="M3142">
        <v>0</v>
      </c>
      <c r="N3142" s="13" t="s">
        <v>212</v>
      </c>
      <c r="O3142" s="13" t="s">
        <v>195</v>
      </c>
      <c r="P3142">
        <v>22</v>
      </c>
      <c r="Q3142" s="13" t="s">
        <v>97</v>
      </c>
      <c r="R3142" s="13" t="s">
        <v>213</v>
      </c>
      <c r="S3142" s="13" t="s">
        <v>196</v>
      </c>
      <c r="T3142">
        <v>1</v>
      </c>
      <c r="U3142">
        <v>1</v>
      </c>
      <c r="V3142">
        <v>0</v>
      </c>
      <c r="W3142" s="13" t="s">
        <v>101</v>
      </c>
      <c r="X3142">
        <v>0.45</v>
      </c>
    </row>
    <row r="3143" spans="1:24" x14ac:dyDescent="0.3">
      <c r="A3143">
        <v>3141</v>
      </c>
      <c r="B3143" t="s">
        <v>206</v>
      </c>
      <c r="C3143" t="s">
        <v>207</v>
      </c>
      <c r="D3143">
        <v>12.977465</v>
      </c>
      <c r="E3143">
        <v>77.511227000000005</v>
      </c>
      <c r="F3143" s="18">
        <v>45618</v>
      </c>
      <c r="G3143" s="19">
        <v>0.70833333333333304</v>
      </c>
      <c r="H3143">
        <v>17</v>
      </c>
      <c r="I3143" s="13" t="s">
        <v>211</v>
      </c>
      <c r="J3143">
        <v>0</v>
      </c>
      <c r="K3143" s="13" t="s">
        <v>92</v>
      </c>
      <c r="L3143">
        <v>2</v>
      </c>
      <c r="M3143">
        <v>1</v>
      </c>
      <c r="N3143" s="13" t="s">
        <v>94</v>
      </c>
      <c r="O3143" s="13" t="s">
        <v>95</v>
      </c>
      <c r="P3143">
        <v>32</v>
      </c>
      <c r="Q3143" s="13" t="s">
        <v>97</v>
      </c>
      <c r="R3143" s="13" t="s">
        <v>213</v>
      </c>
      <c r="S3143" s="13" t="s">
        <v>196</v>
      </c>
      <c r="T3143">
        <v>4</v>
      </c>
      <c r="U3143">
        <v>4</v>
      </c>
      <c r="V3143">
        <v>1</v>
      </c>
      <c r="W3143" s="13" t="s">
        <v>101</v>
      </c>
      <c r="X3143">
        <v>0.8</v>
      </c>
    </row>
    <row r="3144" spans="1:24" x14ac:dyDescent="0.3">
      <c r="A3144">
        <v>3142</v>
      </c>
      <c r="B3144" t="s">
        <v>217</v>
      </c>
      <c r="C3144" t="s">
        <v>218</v>
      </c>
      <c r="D3144">
        <v>22.573212999999999</v>
      </c>
      <c r="E3144">
        <v>88.247562000000002</v>
      </c>
      <c r="F3144" s="18">
        <v>45062</v>
      </c>
      <c r="G3144" s="19">
        <v>0.875</v>
      </c>
      <c r="H3144">
        <v>21</v>
      </c>
      <c r="I3144" s="13" t="s">
        <v>215</v>
      </c>
      <c r="J3144">
        <v>0</v>
      </c>
      <c r="K3144" s="13" t="s">
        <v>214</v>
      </c>
      <c r="L3144">
        <v>6</v>
      </c>
      <c r="M3144">
        <v>0</v>
      </c>
      <c r="N3144" s="13" t="s">
        <v>192</v>
      </c>
      <c r="O3144" s="13" t="s">
        <v>97</v>
      </c>
      <c r="P3144">
        <v>18</v>
      </c>
      <c r="Q3144" s="13" t="s">
        <v>195</v>
      </c>
      <c r="R3144" s="13" t="s">
        <v>205</v>
      </c>
      <c r="S3144" s="13" t="s">
        <v>99</v>
      </c>
      <c r="T3144">
        <v>5</v>
      </c>
      <c r="U3144">
        <v>5</v>
      </c>
      <c r="V3144">
        <v>0</v>
      </c>
      <c r="W3144" s="13" t="s">
        <v>101</v>
      </c>
      <c r="X3144">
        <v>0.3</v>
      </c>
    </row>
    <row r="3145" spans="1:24" x14ac:dyDescent="0.3">
      <c r="A3145">
        <v>3143</v>
      </c>
      <c r="B3145" t="s">
        <v>200</v>
      </c>
      <c r="C3145" t="s">
        <v>201</v>
      </c>
      <c r="D3145">
        <v>12.966101999999999</v>
      </c>
      <c r="E3145">
        <v>80.260969000000003</v>
      </c>
      <c r="F3145" s="18">
        <v>44603</v>
      </c>
      <c r="G3145" s="19">
        <v>0.58333333333333304</v>
      </c>
      <c r="H3145">
        <v>14</v>
      </c>
      <c r="I3145" s="13" t="s">
        <v>211</v>
      </c>
      <c r="J3145">
        <v>0</v>
      </c>
      <c r="K3145" s="13" t="s">
        <v>191</v>
      </c>
      <c r="L3145">
        <v>4</v>
      </c>
      <c r="M3145">
        <v>0</v>
      </c>
      <c r="N3145" s="13" t="s">
        <v>94</v>
      </c>
      <c r="O3145" s="13" t="s">
        <v>95</v>
      </c>
      <c r="P3145">
        <v>21</v>
      </c>
      <c r="Q3145" s="13" t="s">
        <v>95</v>
      </c>
      <c r="R3145" s="13" t="s">
        <v>199</v>
      </c>
      <c r="S3145" s="13" t="s">
        <v>196</v>
      </c>
      <c r="T3145">
        <v>1</v>
      </c>
      <c r="U3145">
        <v>0</v>
      </c>
      <c r="V3145">
        <v>0</v>
      </c>
      <c r="W3145" s="13" t="s">
        <v>101</v>
      </c>
      <c r="X3145">
        <v>0.45</v>
      </c>
    </row>
    <row r="3146" spans="1:24" x14ac:dyDescent="0.3">
      <c r="A3146">
        <v>3144</v>
      </c>
      <c r="B3146" t="s">
        <v>200</v>
      </c>
      <c r="C3146" t="s">
        <v>201</v>
      </c>
      <c r="D3146">
        <v>12.836683000000001</v>
      </c>
      <c r="E3146">
        <v>80.241686000000001</v>
      </c>
      <c r="F3146" s="18">
        <v>45738</v>
      </c>
      <c r="G3146" s="19">
        <v>0.16666666666666699</v>
      </c>
      <c r="H3146">
        <v>4</v>
      </c>
      <c r="I3146" s="13" t="s">
        <v>219</v>
      </c>
      <c r="J3146">
        <v>1</v>
      </c>
      <c r="K3146" s="13" t="s">
        <v>214</v>
      </c>
      <c r="L3146">
        <v>2</v>
      </c>
      <c r="M3146">
        <v>1</v>
      </c>
      <c r="N3146" s="13" t="s">
        <v>192</v>
      </c>
      <c r="O3146" s="13" t="s">
        <v>97</v>
      </c>
      <c r="P3146">
        <v>16</v>
      </c>
      <c r="Q3146" s="13" t="s">
        <v>95</v>
      </c>
      <c r="R3146" s="13" t="s">
        <v>199</v>
      </c>
      <c r="S3146" s="13" t="s">
        <v>196</v>
      </c>
      <c r="T3146">
        <v>4</v>
      </c>
      <c r="U3146">
        <v>2</v>
      </c>
      <c r="V3146">
        <v>0</v>
      </c>
      <c r="W3146" s="13" t="s">
        <v>101</v>
      </c>
      <c r="X3146">
        <v>0.1</v>
      </c>
    </row>
    <row r="3147" spans="1:24" x14ac:dyDescent="0.3">
      <c r="A3147">
        <v>3145</v>
      </c>
      <c r="B3147" t="s">
        <v>190</v>
      </c>
      <c r="C3147" t="s">
        <v>80</v>
      </c>
      <c r="D3147">
        <v>18.935185000000001</v>
      </c>
      <c r="E3147">
        <v>72.757036999999997</v>
      </c>
      <c r="F3147" s="18">
        <v>44767</v>
      </c>
      <c r="G3147" s="19">
        <v>0.5</v>
      </c>
      <c r="H3147">
        <v>12</v>
      </c>
      <c r="I3147" s="13" t="s">
        <v>204</v>
      </c>
      <c r="J3147">
        <v>0</v>
      </c>
      <c r="K3147" s="13" t="s">
        <v>191</v>
      </c>
      <c r="L3147">
        <v>3</v>
      </c>
      <c r="M3147">
        <v>1</v>
      </c>
      <c r="N3147" s="13" t="s">
        <v>192</v>
      </c>
      <c r="O3147" s="13" t="s">
        <v>97</v>
      </c>
      <c r="P3147">
        <v>36</v>
      </c>
      <c r="Q3147" s="13" t="s">
        <v>97</v>
      </c>
      <c r="R3147" s="13" t="s">
        <v>208</v>
      </c>
      <c r="S3147" s="13" t="s">
        <v>196</v>
      </c>
      <c r="T3147">
        <v>1</v>
      </c>
      <c r="U3147">
        <v>1</v>
      </c>
      <c r="V3147">
        <v>0</v>
      </c>
      <c r="W3147" s="13" t="s">
        <v>101</v>
      </c>
      <c r="X3147">
        <v>0.3</v>
      </c>
    </row>
    <row r="3148" spans="1:24" x14ac:dyDescent="0.3">
      <c r="A3148">
        <v>3146</v>
      </c>
      <c r="B3148" t="s">
        <v>197</v>
      </c>
      <c r="C3148" t="s">
        <v>198</v>
      </c>
      <c r="D3148">
        <v>30.667546999999999</v>
      </c>
      <c r="E3148">
        <v>76.783023999999997</v>
      </c>
      <c r="F3148" s="18">
        <v>45715</v>
      </c>
      <c r="G3148" s="19">
        <v>0.83333333333333304</v>
      </c>
      <c r="H3148">
        <v>20</v>
      </c>
      <c r="I3148" s="13" t="s">
        <v>202</v>
      </c>
      <c r="J3148">
        <v>0</v>
      </c>
      <c r="K3148" s="13" t="s">
        <v>92</v>
      </c>
      <c r="L3148">
        <v>2</v>
      </c>
      <c r="M3148">
        <v>0</v>
      </c>
      <c r="N3148" s="13" t="s">
        <v>192</v>
      </c>
      <c r="O3148" s="13" t="s">
        <v>97</v>
      </c>
      <c r="P3148">
        <v>21</v>
      </c>
      <c r="Q3148" s="13" t="s">
        <v>97</v>
      </c>
      <c r="R3148" s="13" t="s">
        <v>205</v>
      </c>
      <c r="S3148" s="13" t="s">
        <v>196</v>
      </c>
      <c r="T3148">
        <v>1</v>
      </c>
      <c r="U3148">
        <v>0</v>
      </c>
      <c r="V3148">
        <v>0</v>
      </c>
      <c r="W3148" s="13" t="s">
        <v>101</v>
      </c>
      <c r="X3148">
        <v>0.3</v>
      </c>
    </row>
    <row r="3149" spans="1:24" x14ac:dyDescent="0.3">
      <c r="A3149">
        <v>3147</v>
      </c>
      <c r="B3149" t="s">
        <v>79</v>
      </c>
      <c r="C3149" t="s">
        <v>80</v>
      </c>
      <c r="D3149">
        <v>18.500057999999999</v>
      </c>
      <c r="E3149">
        <v>73.928302000000002</v>
      </c>
      <c r="F3149" s="18">
        <v>45413</v>
      </c>
      <c r="G3149" s="19">
        <v>0.66666666666666696</v>
      </c>
      <c r="H3149">
        <v>16</v>
      </c>
      <c r="I3149" s="13" t="s">
        <v>194</v>
      </c>
      <c r="J3149">
        <v>0</v>
      </c>
      <c r="K3149" s="13" t="s">
        <v>214</v>
      </c>
      <c r="L3149">
        <v>2</v>
      </c>
      <c r="M3149">
        <v>1</v>
      </c>
      <c r="N3149" s="13" t="s">
        <v>94</v>
      </c>
      <c r="O3149" s="13" t="s">
        <v>95</v>
      </c>
      <c r="P3149">
        <v>19</v>
      </c>
      <c r="Q3149" s="13" t="s">
        <v>97</v>
      </c>
      <c r="R3149" s="13" t="s">
        <v>213</v>
      </c>
      <c r="S3149" s="13" t="s">
        <v>196</v>
      </c>
      <c r="T3149">
        <v>3</v>
      </c>
      <c r="U3149">
        <v>1</v>
      </c>
      <c r="V3149">
        <v>0</v>
      </c>
      <c r="W3149" s="13" t="s">
        <v>101</v>
      </c>
      <c r="X3149">
        <v>0.65</v>
      </c>
    </row>
    <row r="3150" spans="1:24" x14ac:dyDescent="0.3">
      <c r="A3150">
        <v>3148</v>
      </c>
      <c r="B3150" t="s">
        <v>206</v>
      </c>
      <c r="C3150" t="s">
        <v>207</v>
      </c>
      <c r="D3150">
        <v>13.069326999999999</v>
      </c>
      <c r="E3150">
        <v>77.758296000000001</v>
      </c>
      <c r="F3150" s="18">
        <v>44831</v>
      </c>
      <c r="G3150" s="19">
        <v>0.875</v>
      </c>
      <c r="H3150">
        <v>21</v>
      </c>
      <c r="I3150" s="13" t="s">
        <v>215</v>
      </c>
      <c r="J3150">
        <v>0</v>
      </c>
      <c r="K3150" s="13" t="s">
        <v>214</v>
      </c>
      <c r="L3150">
        <v>6</v>
      </c>
      <c r="M3150">
        <v>1</v>
      </c>
      <c r="N3150" s="13" t="s">
        <v>94</v>
      </c>
      <c r="O3150" s="13" t="s">
        <v>95</v>
      </c>
      <c r="P3150">
        <v>15</v>
      </c>
      <c r="Q3150" s="13" t="s">
        <v>95</v>
      </c>
      <c r="R3150" s="13" t="s">
        <v>98</v>
      </c>
      <c r="S3150" s="13" t="s">
        <v>193</v>
      </c>
      <c r="T3150">
        <v>1</v>
      </c>
      <c r="U3150">
        <v>0</v>
      </c>
      <c r="V3150">
        <v>0</v>
      </c>
      <c r="W3150" s="13" t="s">
        <v>101</v>
      </c>
      <c r="X3150">
        <v>0.45</v>
      </c>
    </row>
    <row r="3151" spans="1:24" x14ac:dyDescent="0.3">
      <c r="A3151">
        <v>3149</v>
      </c>
      <c r="B3151" t="s">
        <v>190</v>
      </c>
      <c r="C3151" t="s">
        <v>80</v>
      </c>
      <c r="D3151">
        <v>18.970293000000002</v>
      </c>
      <c r="E3151">
        <v>72.862966</v>
      </c>
      <c r="F3151" s="18">
        <v>44877</v>
      </c>
      <c r="G3151" s="19">
        <v>0.66666666666666696</v>
      </c>
      <c r="H3151">
        <v>16</v>
      </c>
      <c r="I3151" s="13" t="s">
        <v>219</v>
      </c>
      <c r="J3151">
        <v>1</v>
      </c>
      <c r="K3151" s="13" t="s">
        <v>92</v>
      </c>
      <c r="L3151">
        <v>6</v>
      </c>
      <c r="M3151">
        <v>1</v>
      </c>
      <c r="N3151" s="13" t="s">
        <v>212</v>
      </c>
      <c r="O3151" s="13" t="s">
        <v>95</v>
      </c>
      <c r="P3151">
        <v>32</v>
      </c>
      <c r="Q3151" s="13" t="s">
        <v>95</v>
      </c>
      <c r="R3151" s="13" t="s">
        <v>98</v>
      </c>
      <c r="S3151" s="13" t="s">
        <v>99</v>
      </c>
      <c r="T3151">
        <v>3</v>
      </c>
      <c r="U3151">
        <v>3</v>
      </c>
      <c r="V3151">
        <v>0</v>
      </c>
      <c r="W3151" s="13" t="s">
        <v>101</v>
      </c>
      <c r="X3151">
        <v>0.65</v>
      </c>
    </row>
    <row r="3152" spans="1:24" x14ac:dyDescent="0.3">
      <c r="A3152">
        <v>3150</v>
      </c>
      <c r="B3152" t="s">
        <v>197</v>
      </c>
      <c r="C3152" t="s">
        <v>198</v>
      </c>
      <c r="D3152">
        <v>30.668772000000001</v>
      </c>
      <c r="E3152">
        <v>76.701194999999998</v>
      </c>
      <c r="F3152" s="18">
        <v>44654</v>
      </c>
      <c r="G3152" s="19">
        <v>4.1666666666666699E-2</v>
      </c>
      <c r="H3152">
        <v>1</v>
      </c>
      <c r="I3152" s="13" t="s">
        <v>89</v>
      </c>
      <c r="J3152">
        <v>1</v>
      </c>
      <c r="K3152" s="13" t="s">
        <v>92</v>
      </c>
      <c r="L3152">
        <v>4</v>
      </c>
      <c r="M3152">
        <v>0</v>
      </c>
      <c r="N3152" s="13" t="s">
        <v>192</v>
      </c>
      <c r="O3152" s="13" t="s">
        <v>97</v>
      </c>
      <c r="P3152">
        <v>23</v>
      </c>
      <c r="Q3152" s="13" t="s">
        <v>95</v>
      </c>
      <c r="R3152" s="13" t="s">
        <v>205</v>
      </c>
      <c r="S3152" s="13" t="s">
        <v>196</v>
      </c>
      <c r="T3152">
        <v>3</v>
      </c>
      <c r="U3152">
        <v>2</v>
      </c>
      <c r="V3152">
        <v>0</v>
      </c>
      <c r="W3152" s="13" t="s">
        <v>101</v>
      </c>
      <c r="X3152">
        <v>0.1</v>
      </c>
    </row>
    <row r="3153" spans="1:24" x14ac:dyDescent="0.3">
      <c r="A3153">
        <v>3151</v>
      </c>
      <c r="B3153" t="s">
        <v>206</v>
      </c>
      <c r="C3153" t="s">
        <v>207</v>
      </c>
      <c r="D3153">
        <v>12.852003</v>
      </c>
      <c r="E3153">
        <v>77.703250999999995</v>
      </c>
      <c r="F3153" s="18">
        <v>44759</v>
      </c>
      <c r="G3153" s="19">
        <v>4.1666666666666699E-2</v>
      </c>
      <c r="H3153">
        <v>1</v>
      </c>
      <c r="I3153" s="13" t="s">
        <v>89</v>
      </c>
      <c r="J3153">
        <v>1</v>
      </c>
      <c r="K3153" s="13" t="s">
        <v>191</v>
      </c>
      <c r="L3153">
        <v>4</v>
      </c>
      <c r="M3153">
        <v>0</v>
      </c>
      <c r="N3153" s="13" t="s">
        <v>94</v>
      </c>
      <c r="O3153" s="13" t="s">
        <v>95</v>
      </c>
      <c r="P3153">
        <v>18</v>
      </c>
      <c r="Q3153" s="13" t="s">
        <v>97</v>
      </c>
      <c r="R3153" s="13" t="s">
        <v>213</v>
      </c>
      <c r="S3153" s="13" t="s">
        <v>196</v>
      </c>
      <c r="T3153">
        <v>1</v>
      </c>
      <c r="U3153">
        <v>0</v>
      </c>
      <c r="V3153">
        <v>0</v>
      </c>
      <c r="W3153" s="13" t="s">
        <v>101</v>
      </c>
      <c r="X3153">
        <v>0.65</v>
      </c>
    </row>
    <row r="3154" spans="1:24" x14ac:dyDescent="0.3">
      <c r="A3154">
        <v>3152</v>
      </c>
      <c r="B3154" t="s">
        <v>200</v>
      </c>
      <c r="C3154" t="s">
        <v>201</v>
      </c>
      <c r="D3154">
        <v>13.199589</v>
      </c>
      <c r="E3154">
        <v>80.278355000000005</v>
      </c>
      <c r="F3154" s="18">
        <v>45245</v>
      </c>
      <c r="G3154" s="19">
        <v>0.29166666666666702</v>
      </c>
      <c r="H3154">
        <v>7</v>
      </c>
      <c r="I3154" s="13" t="s">
        <v>194</v>
      </c>
      <c r="J3154">
        <v>0</v>
      </c>
      <c r="K3154" s="13" t="s">
        <v>191</v>
      </c>
      <c r="L3154">
        <v>6</v>
      </c>
      <c r="M3154">
        <v>1</v>
      </c>
      <c r="N3154" s="13" t="s">
        <v>192</v>
      </c>
      <c r="O3154" s="13" t="s">
        <v>97</v>
      </c>
      <c r="P3154">
        <v>15</v>
      </c>
      <c r="Q3154" s="13" t="s">
        <v>97</v>
      </c>
      <c r="R3154" s="13" t="s">
        <v>208</v>
      </c>
      <c r="S3154" s="13" t="s">
        <v>196</v>
      </c>
      <c r="T3154">
        <v>3</v>
      </c>
      <c r="U3154">
        <v>0</v>
      </c>
      <c r="V3154">
        <v>0</v>
      </c>
      <c r="W3154" s="13" t="s">
        <v>101</v>
      </c>
      <c r="X3154">
        <v>0.3</v>
      </c>
    </row>
    <row r="3155" spans="1:24" x14ac:dyDescent="0.3">
      <c r="A3155">
        <v>3153</v>
      </c>
      <c r="B3155" t="s">
        <v>190</v>
      </c>
      <c r="C3155" t="s">
        <v>80</v>
      </c>
      <c r="D3155">
        <v>19.015737000000001</v>
      </c>
      <c r="E3155">
        <v>72.889804999999996</v>
      </c>
      <c r="F3155" s="18">
        <v>45734</v>
      </c>
      <c r="G3155" s="19">
        <v>0.875</v>
      </c>
      <c r="H3155">
        <v>21</v>
      </c>
      <c r="I3155" s="13" t="s">
        <v>215</v>
      </c>
      <c r="J3155">
        <v>0</v>
      </c>
      <c r="K3155" s="13" t="s">
        <v>191</v>
      </c>
      <c r="L3155">
        <v>4</v>
      </c>
      <c r="M3155">
        <v>1</v>
      </c>
      <c r="N3155" s="13" t="s">
        <v>212</v>
      </c>
      <c r="O3155" s="13" t="s">
        <v>195</v>
      </c>
      <c r="P3155">
        <v>34</v>
      </c>
      <c r="Q3155" s="13" t="s">
        <v>97</v>
      </c>
      <c r="R3155" s="13" t="s">
        <v>208</v>
      </c>
      <c r="S3155" s="13" t="s">
        <v>193</v>
      </c>
      <c r="T3155">
        <v>2</v>
      </c>
      <c r="U3155">
        <v>0</v>
      </c>
      <c r="V3155">
        <v>0</v>
      </c>
      <c r="W3155" s="13" t="s">
        <v>101</v>
      </c>
      <c r="X3155">
        <v>0.45</v>
      </c>
    </row>
    <row r="3156" spans="1:24" x14ac:dyDescent="0.3">
      <c r="A3156">
        <v>3154</v>
      </c>
      <c r="B3156" t="s">
        <v>206</v>
      </c>
      <c r="C3156" t="s">
        <v>207</v>
      </c>
      <c r="D3156">
        <v>13.043448</v>
      </c>
      <c r="E3156">
        <v>77.598490999999996</v>
      </c>
      <c r="F3156" s="18">
        <v>44593</v>
      </c>
      <c r="G3156" s="19">
        <v>0</v>
      </c>
      <c r="H3156">
        <v>0</v>
      </c>
      <c r="I3156" s="13" t="s">
        <v>215</v>
      </c>
      <c r="J3156">
        <v>0</v>
      </c>
      <c r="K3156" s="13" t="s">
        <v>92</v>
      </c>
      <c r="L3156">
        <v>3</v>
      </c>
      <c r="M3156">
        <v>1</v>
      </c>
      <c r="N3156" s="13" t="s">
        <v>212</v>
      </c>
      <c r="O3156" s="13" t="s">
        <v>95</v>
      </c>
      <c r="P3156">
        <v>31</v>
      </c>
      <c r="Q3156" s="13" t="s">
        <v>195</v>
      </c>
      <c r="R3156" s="13" t="s">
        <v>205</v>
      </c>
      <c r="S3156" s="13" t="s">
        <v>196</v>
      </c>
      <c r="T3156">
        <v>1</v>
      </c>
      <c r="U3156">
        <v>1</v>
      </c>
      <c r="V3156">
        <v>0</v>
      </c>
      <c r="W3156" s="13" t="s">
        <v>101</v>
      </c>
      <c r="X3156">
        <v>0.45</v>
      </c>
    </row>
    <row r="3157" spans="1:24" x14ac:dyDescent="0.3">
      <c r="A3157">
        <v>3155</v>
      </c>
      <c r="B3157" t="s">
        <v>217</v>
      </c>
      <c r="C3157" t="s">
        <v>218</v>
      </c>
      <c r="D3157">
        <v>22.454606999999999</v>
      </c>
      <c r="E3157">
        <v>88.264427999999995</v>
      </c>
      <c r="F3157" s="18">
        <v>45524</v>
      </c>
      <c r="G3157" s="19">
        <v>0.625</v>
      </c>
      <c r="H3157">
        <v>15</v>
      </c>
      <c r="I3157" s="13" t="s">
        <v>215</v>
      </c>
      <c r="J3157">
        <v>0</v>
      </c>
      <c r="K3157" s="13" t="s">
        <v>214</v>
      </c>
      <c r="L3157">
        <v>6</v>
      </c>
      <c r="M3157">
        <v>1</v>
      </c>
      <c r="N3157" s="13" t="s">
        <v>192</v>
      </c>
      <c r="O3157" s="13" t="s">
        <v>97</v>
      </c>
      <c r="P3157">
        <v>20</v>
      </c>
      <c r="Q3157" s="13" t="s">
        <v>97</v>
      </c>
      <c r="R3157" s="13" t="s">
        <v>213</v>
      </c>
      <c r="S3157" s="13" t="s">
        <v>196</v>
      </c>
      <c r="T3157">
        <v>3</v>
      </c>
      <c r="U3157">
        <v>3</v>
      </c>
      <c r="V3157">
        <v>0</v>
      </c>
      <c r="W3157" s="13" t="s">
        <v>101</v>
      </c>
      <c r="X3157">
        <v>0.3</v>
      </c>
    </row>
    <row r="3158" spans="1:24" x14ac:dyDescent="0.3">
      <c r="A3158">
        <v>3156</v>
      </c>
      <c r="B3158" t="s">
        <v>200</v>
      </c>
      <c r="C3158" t="s">
        <v>201</v>
      </c>
      <c r="D3158">
        <v>13.144088999999999</v>
      </c>
      <c r="E3158">
        <v>80.144205999999997</v>
      </c>
      <c r="F3158" s="18">
        <v>44689</v>
      </c>
      <c r="G3158" s="19">
        <v>0.66666666666666696</v>
      </c>
      <c r="H3158">
        <v>16</v>
      </c>
      <c r="I3158" s="13" t="s">
        <v>89</v>
      </c>
      <c r="J3158">
        <v>1</v>
      </c>
      <c r="K3158" s="13" t="s">
        <v>191</v>
      </c>
      <c r="L3158">
        <v>3</v>
      </c>
      <c r="M3158">
        <v>1</v>
      </c>
      <c r="N3158" s="13" t="s">
        <v>94</v>
      </c>
      <c r="O3158" s="13" t="s">
        <v>95</v>
      </c>
      <c r="P3158">
        <v>15</v>
      </c>
      <c r="Q3158" s="13" t="s">
        <v>95</v>
      </c>
      <c r="R3158" s="13" t="s">
        <v>199</v>
      </c>
      <c r="S3158" s="13" t="s">
        <v>193</v>
      </c>
      <c r="T3158">
        <v>3</v>
      </c>
      <c r="U3158">
        <v>0</v>
      </c>
      <c r="V3158">
        <v>0</v>
      </c>
      <c r="W3158" s="13" t="s">
        <v>101</v>
      </c>
      <c r="X3158">
        <v>0.45</v>
      </c>
    </row>
    <row r="3159" spans="1:24" x14ac:dyDescent="0.3">
      <c r="A3159">
        <v>3157</v>
      </c>
      <c r="B3159" t="s">
        <v>206</v>
      </c>
      <c r="C3159" t="s">
        <v>207</v>
      </c>
      <c r="D3159">
        <v>12.989259000000001</v>
      </c>
      <c r="E3159">
        <v>77.705989000000002</v>
      </c>
      <c r="F3159" s="18">
        <v>45151</v>
      </c>
      <c r="G3159" s="19">
        <v>0.54166666666666696</v>
      </c>
      <c r="H3159">
        <v>13</v>
      </c>
      <c r="I3159" s="13" t="s">
        <v>89</v>
      </c>
      <c r="J3159">
        <v>1</v>
      </c>
      <c r="K3159" s="13" t="s">
        <v>214</v>
      </c>
      <c r="L3159">
        <v>2</v>
      </c>
      <c r="M3159">
        <v>1</v>
      </c>
      <c r="N3159" s="13" t="s">
        <v>212</v>
      </c>
      <c r="O3159" s="13" t="s">
        <v>95</v>
      </c>
      <c r="P3159">
        <v>24</v>
      </c>
      <c r="Q3159" s="13" t="s">
        <v>195</v>
      </c>
      <c r="R3159" s="13" t="s">
        <v>205</v>
      </c>
      <c r="S3159" s="13" t="s">
        <v>196</v>
      </c>
      <c r="T3159">
        <v>3</v>
      </c>
      <c r="U3159">
        <v>0</v>
      </c>
      <c r="V3159">
        <v>0</v>
      </c>
      <c r="W3159" s="13" t="s">
        <v>101</v>
      </c>
      <c r="X3159">
        <v>0.45</v>
      </c>
    </row>
    <row r="3160" spans="1:24" x14ac:dyDescent="0.3">
      <c r="A3160">
        <v>3158</v>
      </c>
      <c r="B3160" t="s">
        <v>209</v>
      </c>
      <c r="C3160" t="s">
        <v>210</v>
      </c>
      <c r="D3160">
        <v>17.449479</v>
      </c>
      <c r="E3160">
        <v>78.522806000000003</v>
      </c>
      <c r="F3160" s="18">
        <v>45649</v>
      </c>
      <c r="G3160" s="19">
        <v>0.83333333333333304</v>
      </c>
      <c r="H3160">
        <v>20</v>
      </c>
      <c r="I3160" s="13" t="s">
        <v>204</v>
      </c>
      <c r="J3160">
        <v>0</v>
      </c>
      <c r="K3160" s="13" t="s">
        <v>92</v>
      </c>
      <c r="L3160">
        <v>6</v>
      </c>
      <c r="M3160">
        <v>0</v>
      </c>
      <c r="N3160" s="13" t="s">
        <v>212</v>
      </c>
      <c r="O3160" s="13" t="s">
        <v>95</v>
      </c>
      <c r="P3160">
        <v>26</v>
      </c>
      <c r="Q3160" s="13" t="s">
        <v>195</v>
      </c>
      <c r="R3160" s="13" t="s">
        <v>205</v>
      </c>
      <c r="S3160" s="13" t="s">
        <v>193</v>
      </c>
      <c r="T3160">
        <v>1</v>
      </c>
      <c r="U3160">
        <v>0</v>
      </c>
      <c r="V3160">
        <v>0</v>
      </c>
      <c r="W3160" s="13" t="s">
        <v>101</v>
      </c>
      <c r="X3160">
        <v>0.45</v>
      </c>
    </row>
    <row r="3161" spans="1:24" x14ac:dyDescent="0.3">
      <c r="A3161">
        <v>3159</v>
      </c>
      <c r="B3161" t="s">
        <v>190</v>
      </c>
      <c r="C3161" t="s">
        <v>80</v>
      </c>
      <c r="D3161">
        <v>19.235142</v>
      </c>
      <c r="E3161">
        <v>72.853048000000001</v>
      </c>
      <c r="F3161" s="18">
        <v>45487</v>
      </c>
      <c r="G3161" s="19">
        <v>4.1666666666666699E-2</v>
      </c>
      <c r="H3161">
        <v>1</v>
      </c>
      <c r="I3161" s="13" t="s">
        <v>89</v>
      </c>
      <c r="J3161">
        <v>1</v>
      </c>
      <c r="K3161" s="13" t="s">
        <v>92</v>
      </c>
      <c r="L3161">
        <v>4</v>
      </c>
      <c r="M3161">
        <v>1</v>
      </c>
      <c r="N3161" s="13" t="s">
        <v>192</v>
      </c>
      <c r="O3161" s="13" t="s">
        <v>97</v>
      </c>
      <c r="P3161">
        <v>28</v>
      </c>
      <c r="Q3161" s="13" t="s">
        <v>97</v>
      </c>
      <c r="R3161" s="13" t="s">
        <v>205</v>
      </c>
      <c r="S3161" s="13" t="s">
        <v>193</v>
      </c>
      <c r="T3161">
        <v>2</v>
      </c>
      <c r="U3161">
        <v>1</v>
      </c>
      <c r="V3161">
        <v>0</v>
      </c>
      <c r="W3161" s="13" t="s">
        <v>101</v>
      </c>
      <c r="X3161">
        <v>0.3</v>
      </c>
    </row>
    <row r="3162" spans="1:24" x14ac:dyDescent="0.3">
      <c r="A3162">
        <v>3160</v>
      </c>
      <c r="B3162" t="s">
        <v>217</v>
      </c>
      <c r="C3162" t="s">
        <v>218</v>
      </c>
      <c r="D3162">
        <v>22.660240999999999</v>
      </c>
      <c r="E3162">
        <v>88.287358999999995</v>
      </c>
      <c r="F3162" s="18">
        <v>45231</v>
      </c>
      <c r="G3162" s="19">
        <v>0.375</v>
      </c>
      <c r="H3162">
        <v>9</v>
      </c>
      <c r="I3162" s="13" t="s">
        <v>194</v>
      </c>
      <c r="J3162">
        <v>0</v>
      </c>
      <c r="K3162" s="13" t="s">
        <v>214</v>
      </c>
      <c r="L3162">
        <v>2</v>
      </c>
      <c r="M3162">
        <v>1</v>
      </c>
      <c r="N3162" s="13" t="s">
        <v>94</v>
      </c>
      <c r="O3162" s="13" t="s">
        <v>95</v>
      </c>
      <c r="P3162">
        <v>26</v>
      </c>
      <c r="Q3162" s="13" t="s">
        <v>195</v>
      </c>
      <c r="R3162" s="13" t="s">
        <v>98</v>
      </c>
      <c r="S3162" s="13" t="s">
        <v>196</v>
      </c>
      <c r="T3162">
        <v>2</v>
      </c>
      <c r="U3162">
        <v>1</v>
      </c>
      <c r="V3162">
        <v>1</v>
      </c>
      <c r="W3162" s="13" t="s">
        <v>101</v>
      </c>
      <c r="X3162">
        <v>0.6</v>
      </c>
    </row>
    <row r="3163" spans="1:24" x14ac:dyDescent="0.3">
      <c r="A3163">
        <v>3161</v>
      </c>
      <c r="B3163" t="s">
        <v>200</v>
      </c>
      <c r="C3163" t="s">
        <v>201</v>
      </c>
      <c r="D3163">
        <v>13.136200000000001</v>
      </c>
      <c r="E3163">
        <v>80.273543000000004</v>
      </c>
      <c r="F3163" s="18">
        <v>45728</v>
      </c>
      <c r="G3163" s="19">
        <v>0.75</v>
      </c>
      <c r="H3163">
        <v>18</v>
      </c>
      <c r="I3163" s="13" t="s">
        <v>194</v>
      </c>
      <c r="J3163">
        <v>0</v>
      </c>
      <c r="K3163" s="13" t="s">
        <v>191</v>
      </c>
      <c r="L3163">
        <v>3</v>
      </c>
      <c r="M3163">
        <v>0</v>
      </c>
      <c r="N3163" s="13" t="s">
        <v>192</v>
      </c>
      <c r="O3163" s="13" t="s">
        <v>97</v>
      </c>
      <c r="P3163">
        <v>40</v>
      </c>
      <c r="Q3163" s="13" t="s">
        <v>195</v>
      </c>
      <c r="R3163" s="13" t="s">
        <v>98</v>
      </c>
      <c r="S3163" s="13" t="s">
        <v>196</v>
      </c>
      <c r="T3163">
        <v>5</v>
      </c>
      <c r="U3163">
        <v>4</v>
      </c>
      <c r="V3163">
        <v>1</v>
      </c>
      <c r="W3163" s="13" t="s">
        <v>101</v>
      </c>
      <c r="X3163">
        <v>0.25</v>
      </c>
    </row>
    <row r="3164" spans="1:24" x14ac:dyDescent="0.3">
      <c r="A3164">
        <v>3162</v>
      </c>
      <c r="B3164" t="s">
        <v>79</v>
      </c>
      <c r="C3164" t="s">
        <v>80</v>
      </c>
      <c r="D3164">
        <v>18.689592000000001</v>
      </c>
      <c r="E3164">
        <v>73.893997999999996</v>
      </c>
      <c r="F3164" s="18">
        <v>45352</v>
      </c>
      <c r="G3164" s="19">
        <v>0.70833333333333304</v>
      </c>
      <c r="H3164">
        <v>17</v>
      </c>
      <c r="I3164" s="13" t="s">
        <v>211</v>
      </c>
      <c r="J3164">
        <v>0</v>
      </c>
      <c r="K3164" s="13" t="s">
        <v>92</v>
      </c>
      <c r="L3164">
        <v>2</v>
      </c>
      <c r="M3164">
        <v>1</v>
      </c>
      <c r="N3164" s="13" t="s">
        <v>192</v>
      </c>
      <c r="O3164" s="13" t="s">
        <v>97</v>
      </c>
      <c r="P3164">
        <v>36</v>
      </c>
      <c r="Q3164" s="13" t="s">
        <v>97</v>
      </c>
      <c r="R3164" s="13" t="s">
        <v>213</v>
      </c>
      <c r="S3164" s="13" t="s">
        <v>196</v>
      </c>
      <c r="T3164">
        <v>5</v>
      </c>
      <c r="U3164">
        <v>1</v>
      </c>
      <c r="V3164">
        <v>1</v>
      </c>
      <c r="W3164" s="13" t="s">
        <v>101</v>
      </c>
      <c r="X3164">
        <v>0.45</v>
      </c>
    </row>
    <row r="3165" spans="1:24" x14ac:dyDescent="0.3">
      <c r="A3165">
        <v>3163</v>
      </c>
      <c r="B3165" t="s">
        <v>190</v>
      </c>
      <c r="C3165" t="s">
        <v>80</v>
      </c>
      <c r="D3165">
        <v>18.860023000000002</v>
      </c>
      <c r="E3165">
        <v>72.82929</v>
      </c>
      <c r="F3165" s="18">
        <v>45543</v>
      </c>
      <c r="G3165" s="19">
        <v>0.25</v>
      </c>
      <c r="H3165">
        <v>6</v>
      </c>
      <c r="I3165" s="13" t="s">
        <v>89</v>
      </c>
      <c r="J3165">
        <v>1</v>
      </c>
      <c r="K3165" s="13" t="s">
        <v>92</v>
      </c>
      <c r="L3165">
        <v>2</v>
      </c>
      <c r="M3165">
        <v>0</v>
      </c>
      <c r="N3165" s="13" t="s">
        <v>94</v>
      </c>
      <c r="O3165" s="13" t="s">
        <v>95</v>
      </c>
      <c r="P3165">
        <v>21</v>
      </c>
      <c r="Q3165" s="13" t="s">
        <v>95</v>
      </c>
      <c r="R3165" s="13" t="s">
        <v>205</v>
      </c>
      <c r="S3165" s="13" t="s">
        <v>196</v>
      </c>
      <c r="T3165">
        <v>5</v>
      </c>
      <c r="U3165">
        <v>2</v>
      </c>
      <c r="V3165">
        <v>0</v>
      </c>
      <c r="W3165" s="13" t="s">
        <v>101</v>
      </c>
      <c r="X3165">
        <v>0.45</v>
      </c>
    </row>
    <row r="3166" spans="1:24" x14ac:dyDescent="0.3">
      <c r="A3166">
        <v>3164</v>
      </c>
      <c r="B3166" t="s">
        <v>200</v>
      </c>
      <c r="C3166" t="s">
        <v>201</v>
      </c>
      <c r="D3166">
        <v>13.020325</v>
      </c>
      <c r="E3166">
        <v>80.144872000000007</v>
      </c>
      <c r="F3166" s="18">
        <v>45316</v>
      </c>
      <c r="G3166" s="19">
        <v>0.875</v>
      </c>
      <c r="H3166">
        <v>21</v>
      </c>
      <c r="I3166" s="13" t="s">
        <v>202</v>
      </c>
      <c r="J3166">
        <v>0</v>
      </c>
      <c r="K3166" s="13" t="s">
        <v>191</v>
      </c>
      <c r="L3166">
        <v>6</v>
      </c>
      <c r="M3166">
        <v>1</v>
      </c>
      <c r="N3166" s="13" t="s">
        <v>94</v>
      </c>
      <c r="O3166" s="13" t="s">
        <v>95</v>
      </c>
      <c r="P3166">
        <v>24</v>
      </c>
      <c r="Q3166" s="13" t="s">
        <v>97</v>
      </c>
      <c r="R3166" s="13" t="s">
        <v>98</v>
      </c>
      <c r="S3166" s="13" t="s">
        <v>193</v>
      </c>
      <c r="T3166">
        <v>2</v>
      </c>
      <c r="U3166">
        <v>0</v>
      </c>
      <c r="V3166">
        <v>0</v>
      </c>
      <c r="W3166" s="13" t="s">
        <v>101</v>
      </c>
      <c r="X3166">
        <v>0.65</v>
      </c>
    </row>
    <row r="3167" spans="1:24" x14ac:dyDescent="0.3">
      <c r="A3167">
        <v>3165</v>
      </c>
      <c r="B3167" t="s">
        <v>203</v>
      </c>
      <c r="C3167" t="s">
        <v>203</v>
      </c>
      <c r="D3167">
        <v>28.848101</v>
      </c>
      <c r="E3167">
        <v>77.040740999999997</v>
      </c>
      <c r="F3167" s="18">
        <v>44865</v>
      </c>
      <c r="G3167" s="19">
        <v>0.70833333333333304</v>
      </c>
      <c r="H3167">
        <v>17</v>
      </c>
      <c r="I3167" s="13" t="s">
        <v>204</v>
      </c>
      <c r="J3167">
        <v>0</v>
      </c>
      <c r="K3167" s="13" t="s">
        <v>191</v>
      </c>
      <c r="L3167">
        <v>4</v>
      </c>
      <c r="M3167">
        <v>1</v>
      </c>
      <c r="N3167" s="13" t="s">
        <v>94</v>
      </c>
      <c r="O3167" s="13" t="s">
        <v>95</v>
      </c>
      <c r="P3167">
        <v>20</v>
      </c>
      <c r="Q3167" s="13" t="s">
        <v>97</v>
      </c>
      <c r="R3167" s="13" t="s">
        <v>205</v>
      </c>
      <c r="S3167" s="13" t="s">
        <v>196</v>
      </c>
      <c r="T3167">
        <v>1</v>
      </c>
      <c r="U3167">
        <v>1</v>
      </c>
      <c r="V3167">
        <v>1</v>
      </c>
      <c r="W3167" s="13" t="s">
        <v>101</v>
      </c>
      <c r="X3167">
        <v>0.8</v>
      </c>
    </row>
    <row r="3168" spans="1:24" x14ac:dyDescent="0.3">
      <c r="A3168">
        <v>3166</v>
      </c>
      <c r="B3168" t="s">
        <v>79</v>
      </c>
      <c r="C3168" t="s">
        <v>80</v>
      </c>
      <c r="D3168">
        <v>18.48386</v>
      </c>
      <c r="E3168">
        <v>73.968943999999993</v>
      </c>
      <c r="F3168" s="18">
        <v>44629</v>
      </c>
      <c r="G3168" s="19">
        <v>0</v>
      </c>
      <c r="H3168">
        <v>0</v>
      </c>
      <c r="I3168" s="13" t="s">
        <v>194</v>
      </c>
      <c r="J3168">
        <v>0</v>
      </c>
      <c r="K3168" s="13" t="s">
        <v>214</v>
      </c>
      <c r="L3168">
        <v>2</v>
      </c>
      <c r="M3168">
        <v>0</v>
      </c>
      <c r="N3168" s="13" t="s">
        <v>192</v>
      </c>
      <c r="O3168" s="13" t="s">
        <v>97</v>
      </c>
      <c r="P3168">
        <v>21</v>
      </c>
      <c r="Q3168" s="13" t="s">
        <v>95</v>
      </c>
      <c r="R3168" s="13" t="s">
        <v>205</v>
      </c>
      <c r="S3168" s="13" t="s">
        <v>193</v>
      </c>
      <c r="T3168">
        <v>5</v>
      </c>
      <c r="U3168">
        <v>5</v>
      </c>
      <c r="V3168">
        <v>0</v>
      </c>
      <c r="W3168" s="13" t="s">
        <v>101</v>
      </c>
      <c r="X3168">
        <v>0.1</v>
      </c>
    </row>
    <row r="3169" spans="1:24" x14ac:dyDescent="0.3">
      <c r="A3169">
        <v>3167</v>
      </c>
      <c r="B3169" t="s">
        <v>203</v>
      </c>
      <c r="C3169" t="s">
        <v>203</v>
      </c>
      <c r="D3169">
        <v>28.628228</v>
      </c>
      <c r="E3169">
        <v>76.893406999999996</v>
      </c>
      <c r="F3169" s="18">
        <v>45185</v>
      </c>
      <c r="G3169" s="19">
        <v>0.375</v>
      </c>
      <c r="H3169">
        <v>9</v>
      </c>
      <c r="I3169" s="13" t="s">
        <v>219</v>
      </c>
      <c r="J3169">
        <v>1</v>
      </c>
      <c r="K3169" s="13" t="s">
        <v>214</v>
      </c>
      <c r="L3169">
        <v>3</v>
      </c>
      <c r="M3169">
        <v>0</v>
      </c>
      <c r="N3169" s="13" t="s">
        <v>212</v>
      </c>
      <c r="O3169" s="13" t="s">
        <v>195</v>
      </c>
      <c r="P3169">
        <v>29</v>
      </c>
      <c r="Q3169" s="13" t="s">
        <v>97</v>
      </c>
      <c r="R3169" s="13" t="s">
        <v>205</v>
      </c>
      <c r="S3169" s="13" t="s">
        <v>196</v>
      </c>
      <c r="T3169">
        <v>2</v>
      </c>
      <c r="U3169">
        <v>1</v>
      </c>
      <c r="V3169">
        <v>1</v>
      </c>
      <c r="W3169" s="13" t="s">
        <v>101</v>
      </c>
      <c r="X3169">
        <v>0.6</v>
      </c>
    </row>
    <row r="3170" spans="1:24" x14ac:dyDescent="0.3">
      <c r="A3170">
        <v>3168</v>
      </c>
      <c r="B3170" t="s">
        <v>190</v>
      </c>
      <c r="C3170" t="s">
        <v>80</v>
      </c>
      <c r="D3170">
        <v>18.929652000000001</v>
      </c>
      <c r="E3170">
        <v>72.938395</v>
      </c>
      <c r="F3170" s="18">
        <v>45137</v>
      </c>
      <c r="G3170" s="19">
        <v>4.1666666666666699E-2</v>
      </c>
      <c r="H3170">
        <v>1</v>
      </c>
      <c r="I3170" s="13" t="s">
        <v>89</v>
      </c>
      <c r="J3170">
        <v>1</v>
      </c>
      <c r="K3170" s="13" t="s">
        <v>92</v>
      </c>
      <c r="L3170">
        <v>4</v>
      </c>
      <c r="M3170">
        <v>0</v>
      </c>
      <c r="N3170" s="13" t="s">
        <v>212</v>
      </c>
      <c r="O3170" s="13" t="s">
        <v>95</v>
      </c>
      <c r="P3170">
        <v>18</v>
      </c>
      <c r="Q3170" s="13" t="s">
        <v>95</v>
      </c>
      <c r="R3170" s="13" t="s">
        <v>208</v>
      </c>
      <c r="S3170" s="13" t="s">
        <v>193</v>
      </c>
      <c r="T3170">
        <v>3</v>
      </c>
      <c r="U3170">
        <v>3</v>
      </c>
      <c r="V3170">
        <v>0</v>
      </c>
      <c r="W3170" s="13" t="s">
        <v>101</v>
      </c>
      <c r="X3170">
        <v>0.45</v>
      </c>
    </row>
    <row r="3171" spans="1:24" x14ac:dyDescent="0.3">
      <c r="A3171">
        <v>3169</v>
      </c>
      <c r="B3171" t="s">
        <v>206</v>
      </c>
      <c r="C3171" t="s">
        <v>207</v>
      </c>
      <c r="D3171">
        <v>12.811396</v>
      </c>
      <c r="E3171">
        <v>77.450782000000004</v>
      </c>
      <c r="F3171" s="18">
        <v>44583</v>
      </c>
      <c r="G3171" s="19">
        <v>0.875</v>
      </c>
      <c r="H3171">
        <v>21</v>
      </c>
      <c r="I3171" s="13" t="s">
        <v>219</v>
      </c>
      <c r="J3171">
        <v>1</v>
      </c>
      <c r="K3171" s="13" t="s">
        <v>191</v>
      </c>
      <c r="L3171">
        <v>3</v>
      </c>
      <c r="M3171">
        <v>1</v>
      </c>
      <c r="N3171" s="13" t="s">
        <v>212</v>
      </c>
      <c r="O3171" s="13" t="s">
        <v>95</v>
      </c>
      <c r="P3171">
        <v>19</v>
      </c>
      <c r="Q3171" s="13" t="s">
        <v>97</v>
      </c>
      <c r="R3171" s="13" t="s">
        <v>213</v>
      </c>
      <c r="S3171" s="13" t="s">
        <v>193</v>
      </c>
      <c r="T3171">
        <v>3</v>
      </c>
      <c r="U3171">
        <v>2</v>
      </c>
      <c r="V3171">
        <v>0</v>
      </c>
      <c r="W3171" s="13" t="s">
        <v>101</v>
      </c>
      <c r="X3171">
        <v>0.65</v>
      </c>
    </row>
    <row r="3172" spans="1:24" x14ac:dyDescent="0.3">
      <c r="A3172">
        <v>3170</v>
      </c>
      <c r="B3172" t="s">
        <v>206</v>
      </c>
      <c r="C3172" t="s">
        <v>207</v>
      </c>
      <c r="D3172">
        <v>13.156461</v>
      </c>
      <c r="E3172">
        <v>77.516424999999998</v>
      </c>
      <c r="F3172" s="18">
        <v>45114</v>
      </c>
      <c r="G3172" s="19">
        <v>0</v>
      </c>
      <c r="H3172">
        <v>0</v>
      </c>
      <c r="I3172" s="13" t="s">
        <v>211</v>
      </c>
      <c r="J3172">
        <v>0</v>
      </c>
      <c r="K3172" s="13" t="s">
        <v>191</v>
      </c>
      <c r="L3172">
        <v>1</v>
      </c>
      <c r="M3172">
        <v>1</v>
      </c>
      <c r="N3172" s="13" t="s">
        <v>94</v>
      </c>
      <c r="O3172" s="13" t="s">
        <v>95</v>
      </c>
      <c r="P3172">
        <v>31</v>
      </c>
      <c r="Q3172" s="13" t="s">
        <v>95</v>
      </c>
      <c r="R3172" s="13" t="s">
        <v>205</v>
      </c>
      <c r="S3172" s="13" t="s">
        <v>196</v>
      </c>
      <c r="T3172">
        <v>3</v>
      </c>
      <c r="U3172">
        <v>3</v>
      </c>
      <c r="V3172">
        <v>0</v>
      </c>
      <c r="W3172" s="13" t="s">
        <v>101</v>
      </c>
      <c r="X3172">
        <v>0.45</v>
      </c>
    </row>
    <row r="3173" spans="1:24" x14ac:dyDescent="0.3">
      <c r="A3173">
        <v>3171</v>
      </c>
      <c r="B3173" t="s">
        <v>79</v>
      </c>
      <c r="C3173" t="s">
        <v>80</v>
      </c>
      <c r="D3173">
        <v>18.448027</v>
      </c>
      <c r="E3173">
        <v>73.960915999999997</v>
      </c>
      <c r="F3173" s="18">
        <v>45556</v>
      </c>
      <c r="G3173" s="19">
        <v>0.25</v>
      </c>
      <c r="H3173">
        <v>6</v>
      </c>
      <c r="I3173" s="13" t="s">
        <v>219</v>
      </c>
      <c r="J3173">
        <v>1</v>
      </c>
      <c r="K3173" s="13" t="s">
        <v>191</v>
      </c>
      <c r="L3173">
        <v>1</v>
      </c>
      <c r="M3173">
        <v>1</v>
      </c>
      <c r="N3173" s="13" t="s">
        <v>94</v>
      </c>
      <c r="O3173" s="13" t="s">
        <v>95</v>
      </c>
      <c r="P3173">
        <v>39</v>
      </c>
      <c r="Q3173" s="13" t="s">
        <v>95</v>
      </c>
      <c r="R3173" s="13" t="s">
        <v>213</v>
      </c>
      <c r="S3173" s="13" t="s">
        <v>196</v>
      </c>
      <c r="T3173">
        <v>3</v>
      </c>
      <c r="U3173">
        <v>3</v>
      </c>
      <c r="V3173">
        <v>0</v>
      </c>
      <c r="W3173" s="13" t="s">
        <v>101</v>
      </c>
      <c r="X3173">
        <v>0.45</v>
      </c>
    </row>
    <row r="3174" spans="1:24" x14ac:dyDescent="0.3">
      <c r="A3174">
        <v>3172</v>
      </c>
      <c r="B3174" t="s">
        <v>209</v>
      </c>
      <c r="C3174" t="s">
        <v>210</v>
      </c>
      <c r="D3174">
        <v>17.257428999999998</v>
      </c>
      <c r="E3174">
        <v>78.454561999999996</v>
      </c>
      <c r="F3174" s="18">
        <v>45370</v>
      </c>
      <c r="G3174" s="19">
        <v>0.91666666666666696</v>
      </c>
      <c r="H3174">
        <v>22</v>
      </c>
      <c r="I3174" s="13" t="s">
        <v>215</v>
      </c>
      <c r="J3174">
        <v>0</v>
      </c>
      <c r="K3174" s="13" t="s">
        <v>191</v>
      </c>
      <c r="L3174">
        <v>5</v>
      </c>
      <c r="M3174">
        <v>0</v>
      </c>
      <c r="N3174" s="13" t="s">
        <v>212</v>
      </c>
      <c r="O3174" s="13" t="s">
        <v>195</v>
      </c>
      <c r="P3174">
        <v>35</v>
      </c>
      <c r="Q3174" s="13" t="s">
        <v>95</v>
      </c>
      <c r="R3174" s="13" t="s">
        <v>208</v>
      </c>
      <c r="S3174" s="13" t="s">
        <v>99</v>
      </c>
      <c r="T3174">
        <v>1</v>
      </c>
      <c r="U3174">
        <v>1</v>
      </c>
      <c r="V3174">
        <v>0</v>
      </c>
      <c r="W3174" s="13" t="s">
        <v>101</v>
      </c>
      <c r="X3174">
        <v>0.45</v>
      </c>
    </row>
    <row r="3175" spans="1:24" x14ac:dyDescent="0.3">
      <c r="A3175">
        <v>3173</v>
      </c>
      <c r="B3175" t="s">
        <v>206</v>
      </c>
      <c r="C3175" t="s">
        <v>207</v>
      </c>
      <c r="D3175">
        <v>12.861402</v>
      </c>
      <c r="E3175">
        <v>77.603012000000007</v>
      </c>
      <c r="F3175" s="18">
        <v>45109</v>
      </c>
      <c r="G3175" s="19">
        <v>0.125</v>
      </c>
      <c r="H3175">
        <v>3</v>
      </c>
      <c r="I3175" s="13" t="s">
        <v>89</v>
      </c>
      <c r="J3175">
        <v>1</v>
      </c>
      <c r="K3175" s="13" t="s">
        <v>191</v>
      </c>
      <c r="L3175">
        <v>3</v>
      </c>
      <c r="M3175">
        <v>1</v>
      </c>
      <c r="N3175" s="13" t="s">
        <v>212</v>
      </c>
      <c r="O3175" s="13" t="s">
        <v>195</v>
      </c>
      <c r="P3175">
        <v>23</v>
      </c>
      <c r="Q3175" s="13" t="s">
        <v>95</v>
      </c>
      <c r="R3175" s="13" t="s">
        <v>205</v>
      </c>
      <c r="S3175" s="13" t="s">
        <v>196</v>
      </c>
      <c r="T3175">
        <v>4</v>
      </c>
      <c r="U3175">
        <v>2</v>
      </c>
      <c r="V3175">
        <v>0</v>
      </c>
      <c r="W3175" s="13" t="s">
        <v>101</v>
      </c>
      <c r="X3175">
        <v>0.25</v>
      </c>
    </row>
    <row r="3176" spans="1:24" x14ac:dyDescent="0.3">
      <c r="A3176">
        <v>3174</v>
      </c>
      <c r="B3176" t="s">
        <v>197</v>
      </c>
      <c r="C3176" t="s">
        <v>198</v>
      </c>
      <c r="D3176">
        <v>30.722815000000001</v>
      </c>
      <c r="E3176">
        <v>76.783385999999993</v>
      </c>
      <c r="F3176" s="18">
        <v>44748</v>
      </c>
      <c r="G3176" s="19">
        <v>0.5</v>
      </c>
      <c r="H3176">
        <v>12</v>
      </c>
      <c r="I3176" s="13" t="s">
        <v>194</v>
      </c>
      <c r="J3176">
        <v>0</v>
      </c>
      <c r="K3176" s="13" t="s">
        <v>214</v>
      </c>
      <c r="L3176">
        <v>1</v>
      </c>
      <c r="M3176">
        <v>0</v>
      </c>
      <c r="N3176" s="13" t="s">
        <v>212</v>
      </c>
      <c r="O3176" s="13" t="s">
        <v>95</v>
      </c>
      <c r="P3176">
        <v>30</v>
      </c>
      <c r="Q3176" s="13" t="s">
        <v>95</v>
      </c>
      <c r="R3176" s="13" t="s">
        <v>208</v>
      </c>
      <c r="S3176" s="13" t="s">
        <v>196</v>
      </c>
      <c r="T3176">
        <v>5</v>
      </c>
      <c r="U3176">
        <v>0</v>
      </c>
      <c r="V3176">
        <v>0</v>
      </c>
      <c r="W3176" s="13" t="s">
        <v>101</v>
      </c>
      <c r="X3176">
        <v>0.45</v>
      </c>
    </row>
    <row r="3177" spans="1:24" x14ac:dyDescent="0.3">
      <c r="A3177">
        <v>3175</v>
      </c>
      <c r="B3177" t="s">
        <v>209</v>
      </c>
      <c r="C3177" t="s">
        <v>210</v>
      </c>
      <c r="D3177">
        <v>17.573039999999999</v>
      </c>
      <c r="E3177">
        <v>78.355472000000006</v>
      </c>
      <c r="F3177" s="18">
        <v>44784</v>
      </c>
      <c r="G3177" s="19">
        <v>0.91666666666666696</v>
      </c>
      <c r="H3177">
        <v>22</v>
      </c>
      <c r="I3177" s="13" t="s">
        <v>202</v>
      </c>
      <c r="J3177">
        <v>0</v>
      </c>
      <c r="K3177" s="13" t="s">
        <v>214</v>
      </c>
      <c r="L3177">
        <v>3</v>
      </c>
      <c r="M3177">
        <v>1</v>
      </c>
      <c r="N3177" s="13" t="s">
        <v>212</v>
      </c>
      <c r="O3177" s="13" t="s">
        <v>195</v>
      </c>
      <c r="P3177">
        <v>31</v>
      </c>
      <c r="Q3177" s="13" t="s">
        <v>195</v>
      </c>
      <c r="R3177" s="13" t="s">
        <v>213</v>
      </c>
      <c r="S3177" s="13" t="s">
        <v>99</v>
      </c>
      <c r="T3177">
        <v>4</v>
      </c>
      <c r="U3177">
        <v>4</v>
      </c>
      <c r="V3177">
        <v>0</v>
      </c>
      <c r="W3177" s="13" t="s">
        <v>101</v>
      </c>
      <c r="X3177">
        <v>0.45</v>
      </c>
    </row>
    <row r="3178" spans="1:24" x14ac:dyDescent="0.3">
      <c r="A3178">
        <v>3176</v>
      </c>
      <c r="B3178" t="s">
        <v>209</v>
      </c>
      <c r="C3178" t="s">
        <v>210</v>
      </c>
      <c r="D3178">
        <v>17.384979999999999</v>
      </c>
      <c r="E3178">
        <v>78.581288999999998</v>
      </c>
      <c r="F3178" s="18">
        <v>45447</v>
      </c>
      <c r="G3178" s="19">
        <v>0.625</v>
      </c>
      <c r="H3178">
        <v>15</v>
      </c>
      <c r="I3178" s="13" t="s">
        <v>215</v>
      </c>
      <c r="J3178">
        <v>0</v>
      </c>
      <c r="K3178" s="13" t="s">
        <v>214</v>
      </c>
      <c r="L3178">
        <v>2</v>
      </c>
      <c r="M3178">
        <v>1</v>
      </c>
      <c r="N3178" s="13" t="s">
        <v>94</v>
      </c>
      <c r="O3178" s="13" t="s">
        <v>95</v>
      </c>
      <c r="P3178">
        <v>17</v>
      </c>
      <c r="Q3178" s="13" t="s">
        <v>95</v>
      </c>
      <c r="R3178" s="13" t="s">
        <v>205</v>
      </c>
      <c r="S3178" s="13" t="s">
        <v>196</v>
      </c>
      <c r="T3178">
        <v>4</v>
      </c>
      <c r="U3178">
        <v>4</v>
      </c>
      <c r="V3178">
        <v>0</v>
      </c>
      <c r="W3178" s="13" t="s">
        <v>101</v>
      </c>
      <c r="X3178">
        <v>0.45</v>
      </c>
    </row>
    <row r="3179" spans="1:24" x14ac:dyDescent="0.3">
      <c r="A3179">
        <v>3177</v>
      </c>
      <c r="B3179" t="s">
        <v>79</v>
      </c>
      <c r="C3179" t="s">
        <v>80</v>
      </c>
      <c r="D3179">
        <v>18.510777000000001</v>
      </c>
      <c r="E3179">
        <v>73.896135999999998</v>
      </c>
      <c r="F3179" s="18">
        <v>44867</v>
      </c>
      <c r="G3179" s="19">
        <v>0.54166666666666696</v>
      </c>
      <c r="H3179">
        <v>13</v>
      </c>
      <c r="I3179" s="13" t="s">
        <v>194</v>
      </c>
      <c r="J3179">
        <v>0</v>
      </c>
      <c r="K3179" s="13" t="s">
        <v>191</v>
      </c>
      <c r="L3179">
        <v>5</v>
      </c>
      <c r="M3179">
        <v>0</v>
      </c>
      <c r="N3179" s="13" t="s">
        <v>192</v>
      </c>
      <c r="O3179" s="13" t="s">
        <v>97</v>
      </c>
      <c r="P3179">
        <v>19</v>
      </c>
      <c r="Q3179" s="13" t="s">
        <v>97</v>
      </c>
      <c r="R3179" s="13" t="s">
        <v>98</v>
      </c>
      <c r="S3179" s="13" t="s">
        <v>193</v>
      </c>
      <c r="T3179">
        <v>4</v>
      </c>
      <c r="U3179">
        <v>0</v>
      </c>
      <c r="V3179">
        <v>0</v>
      </c>
      <c r="W3179" s="13" t="s">
        <v>101</v>
      </c>
      <c r="X3179">
        <v>0.3</v>
      </c>
    </row>
    <row r="3180" spans="1:24" x14ac:dyDescent="0.3">
      <c r="A3180">
        <v>3178</v>
      </c>
      <c r="B3180" t="s">
        <v>190</v>
      </c>
      <c r="C3180" t="s">
        <v>80</v>
      </c>
      <c r="D3180">
        <v>19.027334</v>
      </c>
      <c r="E3180">
        <v>72.712700999999996</v>
      </c>
      <c r="F3180" s="18">
        <v>45013</v>
      </c>
      <c r="G3180" s="19">
        <v>0.41666666666666702</v>
      </c>
      <c r="H3180">
        <v>10</v>
      </c>
      <c r="I3180" s="13" t="s">
        <v>215</v>
      </c>
      <c r="J3180">
        <v>0</v>
      </c>
      <c r="K3180" s="13" t="s">
        <v>191</v>
      </c>
      <c r="L3180">
        <v>4</v>
      </c>
      <c r="M3180">
        <v>0</v>
      </c>
      <c r="N3180" s="13" t="s">
        <v>212</v>
      </c>
      <c r="O3180" s="13" t="s">
        <v>195</v>
      </c>
      <c r="P3180">
        <v>19</v>
      </c>
      <c r="Q3180" s="13" t="s">
        <v>95</v>
      </c>
      <c r="R3180" s="13" t="s">
        <v>98</v>
      </c>
      <c r="S3180" s="13" t="s">
        <v>196</v>
      </c>
      <c r="T3180">
        <v>4</v>
      </c>
      <c r="U3180">
        <v>3</v>
      </c>
      <c r="V3180">
        <v>1</v>
      </c>
      <c r="W3180" s="13" t="s">
        <v>101</v>
      </c>
      <c r="X3180">
        <v>0.4</v>
      </c>
    </row>
    <row r="3181" spans="1:24" x14ac:dyDescent="0.3">
      <c r="A3181">
        <v>3179</v>
      </c>
      <c r="B3181" t="s">
        <v>206</v>
      </c>
      <c r="C3181" t="s">
        <v>207</v>
      </c>
      <c r="D3181">
        <v>12.913456</v>
      </c>
      <c r="E3181">
        <v>77.409454999999994</v>
      </c>
      <c r="F3181" s="18">
        <v>45054</v>
      </c>
      <c r="G3181" s="19">
        <v>0.875</v>
      </c>
      <c r="H3181">
        <v>21</v>
      </c>
      <c r="I3181" s="13" t="s">
        <v>204</v>
      </c>
      <c r="J3181">
        <v>0</v>
      </c>
      <c r="K3181" s="13" t="s">
        <v>214</v>
      </c>
      <c r="L3181">
        <v>6</v>
      </c>
      <c r="M3181">
        <v>1</v>
      </c>
      <c r="N3181" s="13" t="s">
        <v>192</v>
      </c>
      <c r="O3181" s="13" t="s">
        <v>97</v>
      </c>
      <c r="P3181">
        <v>36</v>
      </c>
      <c r="Q3181" s="13" t="s">
        <v>195</v>
      </c>
      <c r="R3181" s="13" t="s">
        <v>208</v>
      </c>
      <c r="S3181" s="13" t="s">
        <v>193</v>
      </c>
      <c r="T3181">
        <v>5</v>
      </c>
      <c r="U3181">
        <v>3</v>
      </c>
      <c r="V3181">
        <v>0</v>
      </c>
      <c r="W3181" s="13" t="s">
        <v>101</v>
      </c>
      <c r="X3181">
        <v>0.1</v>
      </c>
    </row>
    <row r="3182" spans="1:24" x14ac:dyDescent="0.3">
      <c r="A3182">
        <v>3180</v>
      </c>
      <c r="B3182" t="s">
        <v>79</v>
      </c>
      <c r="C3182" t="s">
        <v>80</v>
      </c>
      <c r="D3182">
        <v>18.693715999999998</v>
      </c>
      <c r="E3182">
        <v>73.810164</v>
      </c>
      <c r="F3182" s="18">
        <v>45715</v>
      </c>
      <c r="G3182" s="19">
        <v>0.54166666666666696</v>
      </c>
      <c r="H3182">
        <v>13</v>
      </c>
      <c r="I3182" s="13" t="s">
        <v>202</v>
      </c>
      <c r="J3182">
        <v>0</v>
      </c>
      <c r="K3182" s="13" t="s">
        <v>214</v>
      </c>
      <c r="L3182">
        <v>2</v>
      </c>
      <c r="M3182">
        <v>1</v>
      </c>
      <c r="N3182" s="13" t="s">
        <v>192</v>
      </c>
      <c r="O3182" s="13" t="s">
        <v>97</v>
      </c>
      <c r="P3182">
        <v>25</v>
      </c>
      <c r="Q3182" s="13" t="s">
        <v>195</v>
      </c>
      <c r="R3182" s="13" t="s">
        <v>208</v>
      </c>
      <c r="S3182" s="13" t="s">
        <v>193</v>
      </c>
      <c r="T3182">
        <v>3</v>
      </c>
      <c r="U3182">
        <v>2</v>
      </c>
      <c r="V3182">
        <v>0</v>
      </c>
      <c r="W3182" s="13" t="s">
        <v>101</v>
      </c>
      <c r="X3182">
        <v>0.1</v>
      </c>
    </row>
    <row r="3183" spans="1:24" x14ac:dyDescent="0.3">
      <c r="A3183">
        <v>3181</v>
      </c>
      <c r="B3183" t="s">
        <v>217</v>
      </c>
      <c r="C3183" t="s">
        <v>218</v>
      </c>
      <c r="D3183">
        <v>22.636278000000001</v>
      </c>
      <c r="E3183">
        <v>88.226780000000005</v>
      </c>
      <c r="F3183" s="18">
        <v>44773</v>
      </c>
      <c r="G3183" s="19">
        <v>0</v>
      </c>
      <c r="H3183">
        <v>0</v>
      </c>
      <c r="I3183" s="13" t="s">
        <v>89</v>
      </c>
      <c r="J3183">
        <v>1</v>
      </c>
      <c r="K3183" s="13" t="s">
        <v>92</v>
      </c>
      <c r="L3183">
        <v>5</v>
      </c>
      <c r="M3183">
        <v>1</v>
      </c>
      <c r="N3183" s="13" t="s">
        <v>192</v>
      </c>
      <c r="O3183" s="13" t="s">
        <v>97</v>
      </c>
      <c r="P3183">
        <v>40</v>
      </c>
      <c r="Q3183" s="13" t="s">
        <v>95</v>
      </c>
      <c r="R3183" s="13" t="s">
        <v>199</v>
      </c>
      <c r="S3183" s="13" t="s">
        <v>99</v>
      </c>
      <c r="T3183">
        <v>4</v>
      </c>
      <c r="U3183">
        <v>4</v>
      </c>
      <c r="V3183">
        <v>0</v>
      </c>
      <c r="W3183" s="13" t="s">
        <v>101</v>
      </c>
      <c r="X3183">
        <v>0.3</v>
      </c>
    </row>
    <row r="3184" spans="1:24" x14ac:dyDescent="0.3">
      <c r="A3184">
        <v>3182</v>
      </c>
      <c r="B3184" t="s">
        <v>203</v>
      </c>
      <c r="C3184" t="s">
        <v>203</v>
      </c>
      <c r="D3184">
        <v>28.839459999999999</v>
      </c>
      <c r="E3184">
        <v>77.026985999999994</v>
      </c>
      <c r="F3184" s="18">
        <v>44620</v>
      </c>
      <c r="G3184" s="19">
        <v>8.3333333333333301E-2</v>
      </c>
      <c r="H3184">
        <v>2</v>
      </c>
      <c r="I3184" s="13" t="s">
        <v>204</v>
      </c>
      <c r="J3184">
        <v>0</v>
      </c>
      <c r="K3184" s="13" t="s">
        <v>214</v>
      </c>
      <c r="L3184">
        <v>1</v>
      </c>
      <c r="M3184">
        <v>0</v>
      </c>
      <c r="N3184" s="13" t="s">
        <v>94</v>
      </c>
      <c r="O3184" s="13" t="s">
        <v>95</v>
      </c>
      <c r="P3184">
        <v>18</v>
      </c>
      <c r="Q3184" s="13" t="s">
        <v>195</v>
      </c>
      <c r="R3184" s="13" t="s">
        <v>205</v>
      </c>
      <c r="S3184" s="13" t="s">
        <v>196</v>
      </c>
      <c r="T3184">
        <v>3</v>
      </c>
      <c r="U3184">
        <v>1</v>
      </c>
      <c r="V3184">
        <v>0</v>
      </c>
      <c r="W3184" s="13" t="s">
        <v>101</v>
      </c>
      <c r="X3184">
        <v>0.45</v>
      </c>
    </row>
    <row r="3185" spans="1:24" x14ac:dyDescent="0.3">
      <c r="A3185">
        <v>3183</v>
      </c>
      <c r="B3185" t="s">
        <v>190</v>
      </c>
      <c r="C3185" t="s">
        <v>80</v>
      </c>
      <c r="D3185">
        <v>18.946387000000001</v>
      </c>
      <c r="E3185">
        <v>72.730587999999997</v>
      </c>
      <c r="F3185" s="18">
        <v>45192</v>
      </c>
      <c r="G3185" s="19">
        <v>0.125</v>
      </c>
      <c r="H3185">
        <v>3</v>
      </c>
      <c r="I3185" s="13" t="s">
        <v>219</v>
      </c>
      <c r="J3185">
        <v>1</v>
      </c>
      <c r="K3185" s="13" t="s">
        <v>214</v>
      </c>
      <c r="L3185">
        <v>6</v>
      </c>
      <c r="M3185">
        <v>0</v>
      </c>
      <c r="N3185" s="13" t="s">
        <v>192</v>
      </c>
      <c r="O3185" s="13" t="s">
        <v>97</v>
      </c>
      <c r="P3185">
        <v>40</v>
      </c>
      <c r="Q3185" s="13" t="s">
        <v>195</v>
      </c>
      <c r="R3185" s="13" t="s">
        <v>213</v>
      </c>
      <c r="S3185" s="13" t="s">
        <v>193</v>
      </c>
      <c r="T3185">
        <v>4</v>
      </c>
      <c r="U3185">
        <v>2</v>
      </c>
      <c r="V3185">
        <v>0</v>
      </c>
      <c r="W3185" s="13" t="s">
        <v>101</v>
      </c>
      <c r="X3185">
        <v>0.1</v>
      </c>
    </row>
    <row r="3186" spans="1:24" x14ac:dyDescent="0.3">
      <c r="A3186">
        <v>3184</v>
      </c>
      <c r="B3186" t="s">
        <v>79</v>
      </c>
      <c r="C3186" t="s">
        <v>80</v>
      </c>
      <c r="D3186">
        <v>18.682268000000001</v>
      </c>
      <c r="E3186">
        <v>73.767825999999999</v>
      </c>
      <c r="F3186" s="18">
        <v>45720</v>
      </c>
      <c r="G3186" s="19">
        <v>0.58333333333333304</v>
      </c>
      <c r="H3186">
        <v>14</v>
      </c>
      <c r="I3186" s="13" t="s">
        <v>215</v>
      </c>
      <c r="J3186">
        <v>0</v>
      </c>
      <c r="K3186" s="13" t="s">
        <v>92</v>
      </c>
      <c r="L3186">
        <v>6</v>
      </c>
      <c r="M3186">
        <v>1</v>
      </c>
      <c r="N3186" s="13" t="s">
        <v>192</v>
      </c>
      <c r="O3186" s="13" t="s">
        <v>97</v>
      </c>
      <c r="P3186">
        <v>36</v>
      </c>
      <c r="Q3186" s="13" t="s">
        <v>95</v>
      </c>
      <c r="R3186" s="13" t="s">
        <v>199</v>
      </c>
      <c r="S3186" s="13" t="s">
        <v>193</v>
      </c>
      <c r="T3186">
        <v>1</v>
      </c>
      <c r="U3186">
        <v>0</v>
      </c>
      <c r="V3186">
        <v>0</v>
      </c>
      <c r="W3186" s="13" t="s">
        <v>101</v>
      </c>
      <c r="X3186">
        <v>0.1</v>
      </c>
    </row>
    <row r="3187" spans="1:24" x14ac:dyDescent="0.3">
      <c r="A3187">
        <v>3185</v>
      </c>
      <c r="B3187" t="s">
        <v>206</v>
      </c>
      <c r="C3187" t="s">
        <v>207</v>
      </c>
      <c r="D3187">
        <v>12.924225</v>
      </c>
      <c r="E3187">
        <v>77.771686000000003</v>
      </c>
      <c r="F3187" s="18">
        <v>45297</v>
      </c>
      <c r="G3187" s="19">
        <v>0.75</v>
      </c>
      <c r="H3187">
        <v>18</v>
      </c>
      <c r="I3187" s="13" t="s">
        <v>219</v>
      </c>
      <c r="J3187">
        <v>1</v>
      </c>
      <c r="K3187" s="13" t="s">
        <v>191</v>
      </c>
      <c r="L3187">
        <v>5</v>
      </c>
      <c r="M3187">
        <v>0</v>
      </c>
      <c r="N3187" s="13" t="s">
        <v>212</v>
      </c>
      <c r="O3187" s="13" t="s">
        <v>95</v>
      </c>
      <c r="P3187">
        <v>18</v>
      </c>
      <c r="Q3187" s="13" t="s">
        <v>97</v>
      </c>
      <c r="R3187" s="13" t="s">
        <v>98</v>
      </c>
      <c r="S3187" s="13" t="s">
        <v>196</v>
      </c>
      <c r="T3187">
        <v>3</v>
      </c>
      <c r="U3187">
        <v>3</v>
      </c>
      <c r="V3187">
        <v>1</v>
      </c>
      <c r="W3187" s="13" t="s">
        <v>101</v>
      </c>
      <c r="X3187">
        <v>0.8</v>
      </c>
    </row>
    <row r="3188" spans="1:24" x14ac:dyDescent="0.3">
      <c r="A3188">
        <v>3186</v>
      </c>
      <c r="B3188" t="s">
        <v>79</v>
      </c>
      <c r="C3188" t="s">
        <v>80</v>
      </c>
      <c r="D3188">
        <v>18.477012999999999</v>
      </c>
      <c r="E3188">
        <v>73.970043000000004</v>
      </c>
      <c r="F3188" s="18">
        <v>44849</v>
      </c>
      <c r="G3188" s="19">
        <v>0.83333333333333304</v>
      </c>
      <c r="H3188">
        <v>20</v>
      </c>
      <c r="I3188" s="13" t="s">
        <v>219</v>
      </c>
      <c r="J3188">
        <v>1</v>
      </c>
      <c r="K3188" s="13" t="s">
        <v>92</v>
      </c>
      <c r="L3188">
        <v>3</v>
      </c>
      <c r="M3188">
        <v>1</v>
      </c>
      <c r="N3188" s="13" t="s">
        <v>212</v>
      </c>
      <c r="O3188" s="13" t="s">
        <v>195</v>
      </c>
      <c r="P3188">
        <v>29</v>
      </c>
      <c r="Q3188" s="13" t="s">
        <v>195</v>
      </c>
      <c r="R3188" s="13" t="s">
        <v>208</v>
      </c>
      <c r="S3188" s="13" t="s">
        <v>196</v>
      </c>
      <c r="T3188">
        <v>3</v>
      </c>
      <c r="U3188">
        <v>2</v>
      </c>
      <c r="V3188">
        <v>0</v>
      </c>
      <c r="W3188" s="13" t="s">
        <v>101</v>
      </c>
      <c r="X3188">
        <v>0.25</v>
      </c>
    </row>
    <row r="3189" spans="1:24" x14ac:dyDescent="0.3">
      <c r="A3189">
        <v>3187</v>
      </c>
      <c r="B3189" t="s">
        <v>209</v>
      </c>
      <c r="C3189" t="s">
        <v>210</v>
      </c>
      <c r="D3189">
        <v>17.547179</v>
      </c>
      <c r="E3189">
        <v>78.342010000000002</v>
      </c>
      <c r="F3189" s="18">
        <v>44807</v>
      </c>
      <c r="G3189" s="19">
        <v>0.41666666666666702</v>
      </c>
      <c r="H3189">
        <v>10</v>
      </c>
      <c r="I3189" s="13" t="s">
        <v>219</v>
      </c>
      <c r="J3189">
        <v>1</v>
      </c>
      <c r="K3189" s="13" t="s">
        <v>214</v>
      </c>
      <c r="L3189">
        <v>5</v>
      </c>
      <c r="M3189">
        <v>0</v>
      </c>
      <c r="N3189" s="13" t="s">
        <v>212</v>
      </c>
      <c r="O3189" s="13" t="s">
        <v>195</v>
      </c>
      <c r="P3189">
        <v>31</v>
      </c>
      <c r="Q3189" s="13" t="s">
        <v>97</v>
      </c>
      <c r="R3189" s="13" t="s">
        <v>98</v>
      </c>
      <c r="S3189" s="13" t="s">
        <v>196</v>
      </c>
      <c r="T3189">
        <v>1</v>
      </c>
      <c r="U3189">
        <v>0</v>
      </c>
      <c r="V3189">
        <v>1</v>
      </c>
      <c r="W3189" s="13" t="s">
        <v>101</v>
      </c>
      <c r="X3189">
        <v>0.6</v>
      </c>
    </row>
    <row r="3190" spans="1:24" x14ac:dyDescent="0.3">
      <c r="A3190">
        <v>3188</v>
      </c>
      <c r="B3190" t="s">
        <v>206</v>
      </c>
      <c r="C3190" t="s">
        <v>207</v>
      </c>
      <c r="D3190">
        <v>12.814287</v>
      </c>
      <c r="E3190">
        <v>77.544663999999997</v>
      </c>
      <c r="F3190" s="18">
        <v>45086</v>
      </c>
      <c r="G3190" s="19">
        <v>0</v>
      </c>
      <c r="H3190">
        <v>0</v>
      </c>
      <c r="I3190" s="13" t="s">
        <v>211</v>
      </c>
      <c r="J3190">
        <v>0</v>
      </c>
      <c r="K3190" s="13" t="s">
        <v>92</v>
      </c>
      <c r="L3190">
        <v>4</v>
      </c>
      <c r="M3190">
        <v>1</v>
      </c>
      <c r="N3190" s="13" t="s">
        <v>192</v>
      </c>
      <c r="O3190" s="13" t="s">
        <v>97</v>
      </c>
      <c r="P3190">
        <v>29</v>
      </c>
      <c r="Q3190" s="13" t="s">
        <v>95</v>
      </c>
      <c r="R3190" s="13" t="s">
        <v>199</v>
      </c>
      <c r="S3190" s="13" t="s">
        <v>196</v>
      </c>
      <c r="T3190">
        <v>5</v>
      </c>
      <c r="U3190">
        <v>1</v>
      </c>
      <c r="V3190">
        <v>0</v>
      </c>
      <c r="W3190" s="13" t="s">
        <v>101</v>
      </c>
      <c r="X3190">
        <v>0.1</v>
      </c>
    </row>
    <row r="3191" spans="1:24" x14ac:dyDescent="0.3">
      <c r="A3191">
        <v>3189</v>
      </c>
      <c r="B3191" t="s">
        <v>197</v>
      </c>
      <c r="C3191" t="s">
        <v>198</v>
      </c>
      <c r="D3191">
        <v>30.616993000000001</v>
      </c>
      <c r="E3191">
        <v>76.871100999999996</v>
      </c>
      <c r="F3191" s="18">
        <v>45727</v>
      </c>
      <c r="G3191" s="19">
        <v>0.75</v>
      </c>
      <c r="H3191">
        <v>18</v>
      </c>
      <c r="I3191" s="13" t="s">
        <v>215</v>
      </c>
      <c r="J3191">
        <v>0</v>
      </c>
      <c r="K3191" s="13" t="s">
        <v>191</v>
      </c>
      <c r="L3191">
        <v>6</v>
      </c>
      <c r="M3191">
        <v>0</v>
      </c>
      <c r="N3191" s="13" t="s">
        <v>192</v>
      </c>
      <c r="O3191" s="13" t="s">
        <v>97</v>
      </c>
      <c r="P3191">
        <v>25</v>
      </c>
      <c r="Q3191" s="13" t="s">
        <v>195</v>
      </c>
      <c r="R3191" s="13" t="s">
        <v>213</v>
      </c>
      <c r="S3191" s="13" t="s">
        <v>196</v>
      </c>
      <c r="T3191">
        <v>4</v>
      </c>
      <c r="U3191">
        <v>0</v>
      </c>
      <c r="V3191">
        <v>1</v>
      </c>
      <c r="W3191" s="13" t="s">
        <v>101</v>
      </c>
      <c r="X3191">
        <v>0.25</v>
      </c>
    </row>
    <row r="3192" spans="1:24" x14ac:dyDescent="0.3">
      <c r="A3192">
        <v>3190</v>
      </c>
      <c r="B3192" t="s">
        <v>200</v>
      </c>
      <c r="C3192" t="s">
        <v>201</v>
      </c>
      <c r="D3192">
        <v>13.024870999999999</v>
      </c>
      <c r="E3192">
        <v>80.173755999999997</v>
      </c>
      <c r="F3192" s="18">
        <v>44609</v>
      </c>
      <c r="G3192" s="19">
        <v>0.83333333333333304</v>
      </c>
      <c r="H3192">
        <v>20</v>
      </c>
      <c r="I3192" s="13" t="s">
        <v>202</v>
      </c>
      <c r="J3192">
        <v>0</v>
      </c>
      <c r="K3192" s="13" t="s">
        <v>92</v>
      </c>
      <c r="L3192">
        <v>2</v>
      </c>
      <c r="M3192">
        <v>0</v>
      </c>
      <c r="N3192" s="13" t="s">
        <v>212</v>
      </c>
      <c r="O3192" s="13" t="s">
        <v>195</v>
      </c>
      <c r="P3192">
        <v>27</v>
      </c>
      <c r="Q3192" s="13" t="s">
        <v>97</v>
      </c>
      <c r="R3192" s="13" t="s">
        <v>199</v>
      </c>
      <c r="S3192" s="13" t="s">
        <v>196</v>
      </c>
      <c r="T3192">
        <v>3</v>
      </c>
      <c r="U3192">
        <v>0</v>
      </c>
      <c r="V3192">
        <v>0</v>
      </c>
      <c r="W3192" s="13" t="s">
        <v>101</v>
      </c>
      <c r="X3192">
        <v>0.45</v>
      </c>
    </row>
    <row r="3193" spans="1:24" x14ac:dyDescent="0.3">
      <c r="A3193">
        <v>3191</v>
      </c>
      <c r="B3193" t="s">
        <v>203</v>
      </c>
      <c r="C3193" t="s">
        <v>203</v>
      </c>
      <c r="D3193">
        <v>28.876263999999999</v>
      </c>
      <c r="E3193">
        <v>76.861872000000005</v>
      </c>
      <c r="F3193" s="18">
        <v>45260</v>
      </c>
      <c r="G3193" s="19">
        <v>0.29166666666666702</v>
      </c>
      <c r="H3193">
        <v>7</v>
      </c>
      <c r="I3193" s="13" t="s">
        <v>202</v>
      </c>
      <c r="J3193">
        <v>0</v>
      </c>
      <c r="K3193" s="13" t="s">
        <v>214</v>
      </c>
      <c r="L3193">
        <v>3</v>
      </c>
      <c r="M3193">
        <v>0</v>
      </c>
      <c r="N3193" s="13" t="s">
        <v>94</v>
      </c>
      <c r="O3193" s="13" t="s">
        <v>95</v>
      </c>
      <c r="P3193">
        <v>39</v>
      </c>
      <c r="Q3193" s="13" t="s">
        <v>97</v>
      </c>
      <c r="R3193" s="13" t="s">
        <v>208</v>
      </c>
      <c r="S3193" s="13" t="s">
        <v>193</v>
      </c>
      <c r="T3193">
        <v>3</v>
      </c>
      <c r="U3193">
        <v>2</v>
      </c>
      <c r="V3193">
        <v>0</v>
      </c>
      <c r="W3193" s="13" t="s">
        <v>101</v>
      </c>
      <c r="X3193">
        <v>0.65</v>
      </c>
    </row>
    <row r="3194" spans="1:24" x14ac:dyDescent="0.3">
      <c r="A3194">
        <v>3192</v>
      </c>
      <c r="B3194" t="s">
        <v>79</v>
      </c>
      <c r="C3194" t="s">
        <v>80</v>
      </c>
      <c r="D3194">
        <v>18.406255000000002</v>
      </c>
      <c r="E3194">
        <v>73.987286999999995</v>
      </c>
      <c r="F3194" s="18">
        <v>45661</v>
      </c>
      <c r="G3194" s="19">
        <v>0.5</v>
      </c>
      <c r="H3194">
        <v>12</v>
      </c>
      <c r="I3194" s="13" t="s">
        <v>219</v>
      </c>
      <c r="J3194">
        <v>1</v>
      </c>
      <c r="K3194" s="13" t="s">
        <v>214</v>
      </c>
      <c r="L3194">
        <v>3</v>
      </c>
      <c r="M3194">
        <v>1</v>
      </c>
      <c r="N3194" s="13" t="s">
        <v>94</v>
      </c>
      <c r="O3194" s="13" t="s">
        <v>95</v>
      </c>
      <c r="P3194">
        <v>33</v>
      </c>
      <c r="Q3194" s="13" t="s">
        <v>195</v>
      </c>
      <c r="R3194" s="13" t="s">
        <v>213</v>
      </c>
      <c r="S3194" s="13" t="s">
        <v>196</v>
      </c>
      <c r="T3194">
        <v>5</v>
      </c>
      <c r="U3194">
        <v>0</v>
      </c>
      <c r="V3194">
        <v>0</v>
      </c>
      <c r="W3194" s="13" t="s">
        <v>101</v>
      </c>
      <c r="X3194">
        <v>0.45</v>
      </c>
    </row>
    <row r="3195" spans="1:24" x14ac:dyDescent="0.3">
      <c r="A3195">
        <v>3193</v>
      </c>
      <c r="B3195" t="s">
        <v>79</v>
      </c>
      <c r="C3195" t="s">
        <v>80</v>
      </c>
      <c r="D3195">
        <v>18.522099999999998</v>
      </c>
      <c r="E3195">
        <v>73.990292999999994</v>
      </c>
      <c r="F3195" s="18">
        <v>45192</v>
      </c>
      <c r="G3195" s="19">
        <v>0.5</v>
      </c>
      <c r="H3195">
        <v>12</v>
      </c>
      <c r="I3195" s="13" t="s">
        <v>219</v>
      </c>
      <c r="J3195">
        <v>1</v>
      </c>
      <c r="K3195" s="13" t="s">
        <v>92</v>
      </c>
      <c r="L3195">
        <v>6</v>
      </c>
      <c r="M3195">
        <v>0</v>
      </c>
      <c r="N3195" s="13" t="s">
        <v>212</v>
      </c>
      <c r="O3195" s="13" t="s">
        <v>95</v>
      </c>
      <c r="P3195">
        <v>22</v>
      </c>
      <c r="Q3195" s="13" t="s">
        <v>97</v>
      </c>
      <c r="R3195" s="13" t="s">
        <v>205</v>
      </c>
      <c r="S3195" s="13" t="s">
        <v>196</v>
      </c>
      <c r="T3195">
        <v>2</v>
      </c>
      <c r="U3195">
        <v>0</v>
      </c>
      <c r="V3195">
        <v>0</v>
      </c>
      <c r="W3195" s="13" t="s">
        <v>101</v>
      </c>
      <c r="X3195">
        <v>0.65</v>
      </c>
    </row>
    <row r="3196" spans="1:24" x14ac:dyDescent="0.3">
      <c r="A3196">
        <v>3194</v>
      </c>
      <c r="B3196" t="s">
        <v>217</v>
      </c>
      <c r="C3196" t="s">
        <v>218</v>
      </c>
      <c r="D3196">
        <v>22.695568999999999</v>
      </c>
      <c r="E3196">
        <v>88.256138000000007</v>
      </c>
      <c r="F3196" s="18">
        <v>45347</v>
      </c>
      <c r="G3196" s="19">
        <v>0.58333333333333304</v>
      </c>
      <c r="H3196">
        <v>14</v>
      </c>
      <c r="I3196" s="13" t="s">
        <v>89</v>
      </c>
      <c r="J3196">
        <v>1</v>
      </c>
      <c r="K3196" s="13" t="s">
        <v>214</v>
      </c>
      <c r="L3196">
        <v>2</v>
      </c>
      <c r="M3196">
        <v>0</v>
      </c>
      <c r="N3196" s="13" t="s">
        <v>192</v>
      </c>
      <c r="O3196" s="13" t="s">
        <v>97</v>
      </c>
      <c r="P3196">
        <v>26</v>
      </c>
      <c r="Q3196" s="13" t="s">
        <v>95</v>
      </c>
      <c r="R3196" s="13" t="s">
        <v>205</v>
      </c>
      <c r="S3196" s="13" t="s">
        <v>196</v>
      </c>
      <c r="T3196">
        <v>3</v>
      </c>
      <c r="U3196">
        <v>2</v>
      </c>
      <c r="V3196">
        <v>0</v>
      </c>
      <c r="W3196" s="13" t="s">
        <v>101</v>
      </c>
      <c r="X3196">
        <v>0.1</v>
      </c>
    </row>
    <row r="3197" spans="1:24" x14ac:dyDescent="0.3">
      <c r="A3197">
        <v>3195</v>
      </c>
      <c r="B3197" t="s">
        <v>200</v>
      </c>
      <c r="C3197" t="s">
        <v>201</v>
      </c>
      <c r="D3197">
        <v>13.068291</v>
      </c>
      <c r="E3197">
        <v>80.107856999999996</v>
      </c>
      <c r="F3197" s="18">
        <v>44885</v>
      </c>
      <c r="G3197" s="19">
        <v>4.1666666666666699E-2</v>
      </c>
      <c r="H3197">
        <v>1</v>
      </c>
      <c r="I3197" s="13" t="s">
        <v>89</v>
      </c>
      <c r="J3197">
        <v>1</v>
      </c>
      <c r="K3197" s="13" t="s">
        <v>92</v>
      </c>
      <c r="L3197">
        <v>4</v>
      </c>
      <c r="M3197">
        <v>0</v>
      </c>
      <c r="N3197" s="13" t="s">
        <v>192</v>
      </c>
      <c r="O3197" s="13" t="s">
        <v>97</v>
      </c>
      <c r="P3197">
        <v>30</v>
      </c>
      <c r="Q3197" s="13" t="s">
        <v>95</v>
      </c>
      <c r="R3197" s="13" t="s">
        <v>208</v>
      </c>
      <c r="S3197" s="13" t="s">
        <v>193</v>
      </c>
      <c r="T3197">
        <v>5</v>
      </c>
      <c r="U3197">
        <v>4</v>
      </c>
      <c r="V3197">
        <v>0</v>
      </c>
      <c r="W3197" s="13" t="s">
        <v>101</v>
      </c>
      <c r="X3197">
        <v>0.1</v>
      </c>
    </row>
    <row r="3198" spans="1:24" x14ac:dyDescent="0.3">
      <c r="A3198">
        <v>3196</v>
      </c>
      <c r="B3198" t="s">
        <v>200</v>
      </c>
      <c r="C3198" t="s">
        <v>201</v>
      </c>
      <c r="D3198">
        <v>13.017829000000001</v>
      </c>
      <c r="E3198">
        <v>80.107394999999997</v>
      </c>
      <c r="F3198" s="18">
        <v>45313</v>
      </c>
      <c r="G3198" s="19">
        <v>0.25</v>
      </c>
      <c r="H3198">
        <v>6</v>
      </c>
      <c r="I3198" s="13" t="s">
        <v>204</v>
      </c>
      <c r="J3198">
        <v>0</v>
      </c>
      <c r="K3198" s="13" t="s">
        <v>214</v>
      </c>
      <c r="L3198">
        <v>6</v>
      </c>
      <c r="M3198">
        <v>0</v>
      </c>
      <c r="N3198" s="13" t="s">
        <v>192</v>
      </c>
      <c r="O3198" s="13" t="s">
        <v>97</v>
      </c>
      <c r="P3198">
        <v>17</v>
      </c>
      <c r="Q3198" s="13" t="s">
        <v>97</v>
      </c>
      <c r="R3198" s="13" t="s">
        <v>98</v>
      </c>
      <c r="S3198" s="13" t="s">
        <v>196</v>
      </c>
      <c r="T3198">
        <v>2</v>
      </c>
      <c r="U3198">
        <v>1</v>
      </c>
      <c r="V3198">
        <v>0</v>
      </c>
      <c r="W3198" s="13" t="s">
        <v>101</v>
      </c>
      <c r="X3198">
        <v>0.3</v>
      </c>
    </row>
    <row r="3199" spans="1:24" x14ac:dyDescent="0.3">
      <c r="A3199">
        <v>3197</v>
      </c>
      <c r="B3199" t="s">
        <v>203</v>
      </c>
      <c r="C3199" t="s">
        <v>203</v>
      </c>
      <c r="D3199">
        <v>28.524774000000001</v>
      </c>
      <c r="E3199">
        <v>77.019411000000005</v>
      </c>
      <c r="F3199" s="18">
        <v>45490</v>
      </c>
      <c r="G3199" s="19">
        <v>0.875</v>
      </c>
      <c r="H3199">
        <v>21</v>
      </c>
      <c r="I3199" s="13" t="s">
        <v>194</v>
      </c>
      <c r="J3199">
        <v>0</v>
      </c>
      <c r="K3199" s="13" t="s">
        <v>191</v>
      </c>
      <c r="L3199">
        <v>4</v>
      </c>
      <c r="M3199">
        <v>0</v>
      </c>
      <c r="N3199" s="13" t="s">
        <v>94</v>
      </c>
      <c r="O3199" s="13" t="s">
        <v>95</v>
      </c>
      <c r="P3199">
        <v>35</v>
      </c>
      <c r="Q3199" s="13" t="s">
        <v>97</v>
      </c>
      <c r="R3199" s="13" t="s">
        <v>199</v>
      </c>
      <c r="S3199" s="13" t="s">
        <v>99</v>
      </c>
      <c r="T3199">
        <v>3</v>
      </c>
      <c r="U3199">
        <v>3</v>
      </c>
      <c r="V3199">
        <v>0</v>
      </c>
      <c r="W3199" s="13" t="s">
        <v>101</v>
      </c>
      <c r="X3199">
        <v>0.85</v>
      </c>
    </row>
    <row r="3200" spans="1:24" x14ac:dyDescent="0.3">
      <c r="A3200">
        <v>3198</v>
      </c>
      <c r="B3200" t="s">
        <v>190</v>
      </c>
      <c r="C3200" t="s">
        <v>80</v>
      </c>
      <c r="D3200">
        <v>19.067440999999999</v>
      </c>
      <c r="E3200">
        <v>72.740432999999996</v>
      </c>
      <c r="F3200" s="18">
        <v>44588</v>
      </c>
      <c r="G3200" s="19">
        <v>0</v>
      </c>
      <c r="H3200">
        <v>0</v>
      </c>
      <c r="I3200" s="13" t="s">
        <v>202</v>
      </c>
      <c r="J3200">
        <v>0</v>
      </c>
      <c r="K3200" s="13" t="s">
        <v>214</v>
      </c>
      <c r="L3200">
        <v>4</v>
      </c>
      <c r="M3200">
        <v>1</v>
      </c>
      <c r="N3200" s="13" t="s">
        <v>94</v>
      </c>
      <c r="O3200" s="13" t="s">
        <v>95</v>
      </c>
      <c r="P3200">
        <v>26</v>
      </c>
      <c r="Q3200" s="13" t="s">
        <v>95</v>
      </c>
      <c r="R3200" s="13" t="s">
        <v>205</v>
      </c>
      <c r="S3200" s="13" t="s">
        <v>196</v>
      </c>
      <c r="T3200">
        <v>1</v>
      </c>
      <c r="U3200">
        <v>1</v>
      </c>
      <c r="V3200">
        <v>0</v>
      </c>
      <c r="W3200" s="13" t="s">
        <v>101</v>
      </c>
      <c r="X3200">
        <v>0.45</v>
      </c>
    </row>
    <row r="3201" spans="1:24" x14ac:dyDescent="0.3">
      <c r="A3201">
        <v>3199</v>
      </c>
      <c r="B3201" t="s">
        <v>209</v>
      </c>
      <c r="C3201" t="s">
        <v>210</v>
      </c>
      <c r="D3201">
        <v>17.314136000000001</v>
      </c>
      <c r="E3201">
        <v>78.466392999999997</v>
      </c>
      <c r="F3201" s="18">
        <v>45627</v>
      </c>
      <c r="G3201" s="19">
        <v>0.83333333333333304</v>
      </c>
      <c r="H3201">
        <v>20</v>
      </c>
      <c r="I3201" s="13" t="s">
        <v>89</v>
      </c>
      <c r="J3201">
        <v>1</v>
      </c>
      <c r="K3201" s="13" t="s">
        <v>92</v>
      </c>
      <c r="L3201">
        <v>6</v>
      </c>
      <c r="M3201">
        <v>0</v>
      </c>
      <c r="N3201" s="13" t="s">
        <v>94</v>
      </c>
      <c r="O3201" s="13" t="s">
        <v>95</v>
      </c>
      <c r="P3201">
        <v>30</v>
      </c>
      <c r="Q3201" s="13" t="s">
        <v>195</v>
      </c>
      <c r="R3201" s="13" t="s">
        <v>208</v>
      </c>
      <c r="S3201" s="13" t="s">
        <v>196</v>
      </c>
      <c r="T3201">
        <v>2</v>
      </c>
      <c r="U3201">
        <v>0</v>
      </c>
      <c r="V3201">
        <v>0</v>
      </c>
      <c r="W3201" s="13" t="s">
        <v>101</v>
      </c>
      <c r="X3201">
        <v>0.45</v>
      </c>
    </row>
    <row r="3202" spans="1:24" x14ac:dyDescent="0.3">
      <c r="A3202">
        <v>3200</v>
      </c>
      <c r="B3202" t="s">
        <v>197</v>
      </c>
      <c r="C3202" t="s">
        <v>198</v>
      </c>
      <c r="D3202">
        <v>30.743365000000001</v>
      </c>
      <c r="E3202">
        <v>76.792670999999999</v>
      </c>
      <c r="F3202" s="18">
        <v>44943</v>
      </c>
      <c r="G3202" s="19">
        <v>0.79166666666666696</v>
      </c>
      <c r="H3202">
        <v>19</v>
      </c>
      <c r="I3202" s="13" t="s">
        <v>215</v>
      </c>
      <c r="J3202">
        <v>0</v>
      </c>
      <c r="K3202" s="13" t="s">
        <v>92</v>
      </c>
      <c r="L3202">
        <v>5</v>
      </c>
      <c r="M3202">
        <v>1</v>
      </c>
      <c r="N3202" s="13" t="s">
        <v>212</v>
      </c>
      <c r="O3202" s="13" t="s">
        <v>195</v>
      </c>
      <c r="P3202">
        <v>20</v>
      </c>
      <c r="Q3202" s="13" t="s">
        <v>97</v>
      </c>
      <c r="R3202" s="13" t="s">
        <v>199</v>
      </c>
      <c r="S3202" s="13" t="s">
        <v>99</v>
      </c>
      <c r="T3202">
        <v>2</v>
      </c>
      <c r="U3202">
        <v>2</v>
      </c>
      <c r="V3202">
        <v>1</v>
      </c>
      <c r="W3202" s="13" t="s">
        <v>101</v>
      </c>
      <c r="X3202">
        <v>0.8</v>
      </c>
    </row>
    <row r="3203" spans="1:24" x14ac:dyDescent="0.3">
      <c r="A3203">
        <v>3201</v>
      </c>
      <c r="B3203" t="s">
        <v>197</v>
      </c>
      <c r="C3203" t="s">
        <v>198</v>
      </c>
      <c r="D3203">
        <v>30.695291000000001</v>
      </c>
      <c r="E3203">
        <v>76.853976000000003</v>
      </c>
      <c r="F3203" s="18">
        <v>45587</v>
      </c>
      <c r="G3203" s="19">
        <v>0.79166666666666696</v>
      </c>
      <c r="H3203">
        <v>19</v>
      </c>
      <c r="I3203" s="13" t="s">
        <v>215</v>
      </c>
      <c r="J3203">
        <v>0</v>
      </c>
      <c r="K3203" s="13" t="s">
        <v>214</v>
      </c>
      <c r="L3203">
        <v>3</v>
      </c>
      <c r="M3203">
        <v>1</v>
      </c>
      <c r="N3203" s="13" t="s">
        <v>192</v>
      </c>
      <c r="O3203" s="13" t="s">
        <v>97</v>
      </c>
      <c r="P3203">
        <v>16</v>
      </c>
      <c r="Q3203" s="13" t="s">
        <v>195</v>
      </c>
      <c r="R3203" s="13" t="s">
        <v>98</v>
      </c>
      <c r="S3203" s="13" t="s">
        <v>196</v>
      </c>
      <c r="T3203">
        <v>1</v>
      </c>
      <c r="U3203">
        <v>1</v>
      </c>
      <c r="V3203">
        <v>1</v>
      </c>
      <c r="W3203" s="13" t="s">
        <v>101</v>
      </c>
      <c r="X3203">
        <v>0.25</v>
      </c>
    </row>
    <row r="3204" spans="1:24" x14ac:dyDescent="0.3">
      <c r="A3204">
        <v>3202</v>
      </c>
      <c r="B3204" t="s">
        <v>190</v>
      </c>
      <c r="C3204" t="s">
        <v>80</v>
      </c>
      <c r="D3204">
        <v>18.85277</v>
      </c>
      <c r="E3204">
        <v>72.862674999999996</v>
      </c>
      <c r="F3204" s="18">
        <v>44948</v>
      </c>
      <c r="G3204" s="19">
        <v>0.95833333333333304</v>
      </c>
      <c r="H3204">
        <v>23</v>
      </c>
      <c r="I3204" s="13" t="s">
        <v>89</v>
      </c>
      <c r="J3204">
        <v>1</v>
      </c>
      <c r="K3204" s="13" t="s">
        <v>191</v>
      </c>
      <c r="L3204">
        <v>2</v>
      </c>
      <c r="M3204">
        <v>1</v>
      </c>
      <c r="N3204" s="13" t="s">
        <v>94</v>
      </c>
      <c r="O3204" s="13" t="s">
        <v>95</v>
      </c>
      <c r="P3204">
        <v>38</v>
      </c>
      <c r="Q3204" s="13" t="s">
        <v>195</v>
      </c>
      <c r="R3204" s="13" t="s">
        <v>205</v>
      </c>
      <c r="S3204" s="13" t="s">
        <v>196</v>
      </c>
      <c r="T3204">
        <v>1</v>
      </c>
      <c r="U3204">
        <v>1</v>
      </c>
      <c r="V3204">
        <v>0</v>
      </c>
      <c r="W3204" s="13" t="s">
        <v>101</v>
      </c>
      <c r="X3204">
        <v>0.45</v>
      </c>
    </row>
    <row r="3205" spans="1:24" x14ac:dyDescent="0.3">
      <c r="A3205">
        <v>3203</v>
      </c>
      <c r="B3205" t="s">
        <v>200</v>
      </c>
      <c r="C3205" t="s">
        <v>201</v>
      </c>
      <c r="D3205">
        <v>12.837192</v>
      </c>
      <c r="E3205">
        <v>80.225341999999998</v>
      </c>
      <c r="F3205" s="18">
        <v>45336</v>
      </c>
      <c r="G3205" s="19">
        <v>0.79166666666666696</v>
      </c>
      <c r="H3205">
        <v>19</v>
      </c>
      <c r="I3205" s="13" t="s">
        <v>194</v>
      </c>
      <c r="J3205">
        <v>0</v>
      </c>
      <c r="K3205" s="13" t="s">
        <v>214</v>
      </c>
      <c r="L3205">
        <v>5</v>
      </c>
      <c r="M3205">
        <v>0</v>
      </c>
      <c r="N3205" s="13" t="s">
        <v>192</v>
      </c>
      <c r="O3205" s="13" t="s">
        <v>97</v>
      </c>
      <c r="P3205">
        <v>36</v>
      </c>
      <c r="Q3205" s="13" t="s">
        <v>195</v>
      </c>
      <c r="R3205" s="13" t="s">
        <v>205</v>
      </c>
      <c r="S3205" s="13" t="s">
        <v>193</v>
      </c>
      <c r="T3205">
        <v>1</v>
      </c>
      <c r="U3205">
        <v>0</v>
      </c>
      <c r="V3205">
        <v>1</v>
      </c>
      <c r="W3205" s="13" t="s">
        <v>101</v>
      </c>
      <c r="X3205">
        <v>0.25</v>
      </c>
    </row>
    <row r="3206" spans="1:24" x14ac:dyDescent="0.3">
      <c r="A3206">
        <v>3204</v>
      </c>
      <c r="B3206" t="s">
        <v>217</v>
      </c>
      <c r="C3206" t="s">
        <v>218</v>
      </c>
      <c r="D3206">
        <v>22.573734000000002</v>
      </c>
      <c r="E3206">
        <v>88.322204999999997</v>
      </c>
      <c r="F3206" s="18">
        <v>44598</v>
      </c>
      <c r="G3206" s="19">
        <v>0.83333333333333304</v>
      </c>
      <c r="H3206">
        <v>20</v>
      </c>
      <c r="I3206" s="13" t="s">
        <v>89</v>
      </c>
      <c r="J3206">
        <v>1</v>
      </c>
      <c r="K3206" s="13" t="s">
        <v>92</v>
      </c>
      <c r="L3206">
        <v>4</v>
      </c>
      <c r="M3206">
        <v>0</v>
      </c>
      <c r="N3206" s="13" t="s">
        <v>192</v>
      </c>
      <c r="O3206" s="13" t="s">
        <v>97</v>
      </c>
      <c r="P3206">
        <v>15</v>
      </c>
      <c r="Q3206" s="13" t="s">
        <v>95</v>
      </c>
      <c r="R3206" s="13" t="s">
        <v>213</v>
      </c>
      <c r="S3206" s="13" t="s">
        <v>193</v>
      </c>
      <c r="T3206">
        <v>2</v>
      </c>
      <c r="U3206">
        <v>0</v>
      </c>
      <c r="V3206">
        <v>0</v>
      </c>
      <c r="W3206" s="13" t="s">
        <v>101</v>
      </c>
      <c r="X3206">
        <v>0.1</v>
      </c>
    </row>
    <row r="3207" spans="1:24" x14ac:dyDescent="0.3">
      <c r="A3207">
        <v>3205</v>
      </c>
      <c r="B3207" t="s">
        <v>79</v>
      </c>
      <c r="C3207" t="s">
        <v>80</v>
      </c>
      <c r="D3207">
        <v>18.574005</v>
      </c>
      <c r="E3207">
        <v>73.831766999999999</v>
      </c>
      <c r="F3207" s="18">
        <v>44850</v>
      </c>
      <c r="G3207" s="19">
        <v>0</v>
      </c>
      <c r="H3207">
        <v>0</v>
      </c>
      <c r="I3207" s="13" t="s">
        <v>89</v>
      </c>
      <c r="J3207">
        <v>1</v>
      </c>
      <c r="K3207" s="13" t="s">
        <v>92</v>
      </c>
      <c r="L3207">
        <v>3</v>
      </c>
      <c r="M3207">
        <v>0</v>
      </c>
      <c r="N3207" s="13" t="s">
        <v>212</v>
      </c>
      <c r="O3207" s="13" t="s">
        <v>95</v>
      </c>
      <c r="P3207">
        <v>24</v>
      </c>
      <c r="Q3207" s="13" t="s">
        <v>195</v>
      </c>
      <c r="R3207" s="13" t="s">
        <v>208</v>
      </c>
      <c r="S3207" s="13" t="s">
        <v>193</v>
      </c>
      <c r="T3207">
        <v>2</v>
      </c>
      <c r="U3207">
        <v>2</v>
      </c>
      <c r="V3207">
        <v>0</v>
      </c>
      <c r="W3207" s="13" t="s">
        <v>101</v>
      </c>
      <c r="X3207">
        <v>0.45</v>
      </c>
    </row>
    <row r="3208" spans="1:24" x14ac:dyDescent="0.3">
      <c r="A3208">
        <v>3206</v>
      </c>
      <c r="B3208" t="s">
        <v>190</v>
      </c>
      <c r="C3208" t="s">
        <v>80</v>
      </c>
      <c r="D3208">
        <v>19.150183999999999</v>
      </c>
      <c r="E3208">
        <v>72.862188000000003</v>
      </c>
      <c r="F3208" s="18">
        <v>44586</v>
      </c>
      <c r="G3208" s="19">
        <v>0.91666666666666696</v>
      </c>
      <c r="H3208">
        <v>22</v>
      </c>
      <c r="I3208" s="13" t="s">
        <v>215</v>
      </c>
      <c r="J3208">
        <v>0</v>
      </c>
      <c r="K3208" s="13" t="s">
        <v>214</v>
      </c>
      <c r="L3208">
        <v>6</v>
      </c>
      <c r="M3208">
        <v>0</v>
      </c>
      <c r="N3208" s="13" t="s">
        <v>192</v>
      </c>
      <c r="O3208" s="13" t="s">
        <v>97</v>
      </c>
      <c r="P3208">
        <v>27</v>
      </c>
      <c r="Q3208" s="13" t="s">
        <v>195</v>
      </c>
      <c r="R3208" s="13" t="s">
        <v>213</v>
      </c>
      <c r="S3208" s="13" t="s">
        <v>99</v>
      </c>
      <c r="T3208">
        <v>2</v>
      </c>
      <c r="U3208">
        <v>2</v>
      </c>
      <c r="V3208">
        <v>0</v>
      </c>
      <c r="W3208" s="13" t="s">
        <v>101</v>
      </c>
      <c r="X3208">
        <v>0.3</v>
      </c>
    </row>
    <row r="3209" spans="1:24" x14ac:dyDescent="0.3">
      <c r="A3209">
        <v>3207</v>
      </c>
      <c r="B3209" t="s">
        <v>203</v>
      </c>
      <c r="C3209" t="s">
        <v>203</v>
      </c>
      <c r="D3209">
        <v>28.855433999999999</v>
      </c>
      <c r="E3209">
        <v>76.827421000000001</v>
      </c>
      <c r="F3209" s="18">
        <v>44918</v>
      </c>
      <c r="G3209" s="19">
        <v>0.83333333333333304</v>
      </c>
      <c r="H3209">
        <v>20</v>
      </c>
      <c r="I3209" s="13" t="s">
        <v>211</v>
      </c>
      <c r="J3209">
        <v>0</v>
      </c>
      <c r="K3209" s="13" t="s">
        <v>92</v>
      </c>
      <c r="L3209">
        <v>6</v>
      </c>
      <c r="M3209">
        <v>1</v>
      </c>
      <c r="N3209" s="13" t="s">
        <v>94</v>
      </c>
      <c r="O3209" s="13" t="s">
        <v>95</v>
      </c>
      <c r="P3209">
        <v>32</v>
      </c>
      <c r="Q3209" s="13" t="s">
        <v>95</v>
      </c>
      <c r="R3209" s="13" t="s">
        <v>205</v>
      </c>
      <c r="S3209" s="13" t="s">
        <v>193</v>
      </c>
      <c r="T3209">
        <v>1</v>
      </c>
      <c r="U3209">
        <v>1</v>
      </c>
      <c r="V3209">
        <v>0</v>
      </c>
      <c r="W3209" s="13" t="s">
        <v>101</v>
      </c>
      <c r="X3209">
        <v>0.45</v>
      </c>
    </row>
    <row r="3210" spans="1:24" x14ac:dyDescent="0.3">
      <c r="A3210">
        <v>3208</v>
      </c>
      <c r="B3210" t="s">
        <v>217</v>
      </c>
      <c r="C3210" t="s">
        <v>218</v>
      </c>
      <c r="D3210">
        <v>22.673200000000001</v>
      </c>
      <c r="E3210">
        <v>88.356071</v>
      </c>
      <c r="F3210" s="18">
        <v>44583</v>
      </c>
      <c r="G3210" s="19">
        <v>0.25</v>
      </c>
      <c r="H3210">
        <v>6</v>
      </c>
      <c r="I3210" s="13" t="s">
        <v>219</v>
      </c>
      <c r="J3210">
        <v>1</v>
      </c>
      <c r="K3210" s="13" t="s">
        <v>214</v>
      </c>
      <c r="L3210">
        <v>1</v>
      </c>
      <c r="M3210">
        <v>1</v>
      </c>
      <c r="N3210" s="13" t="s">
        <v>192</v>
      </c>
      <c r="O3210" s="13" t="s">
        <v>97</v>
      </c>
      <c r="P3210">
        <v>32</v>
      </c>
      <c r="Q3210" s="13" t="s">
        <v>95</v>
      </c>
      <c r="R3210" s="13" t="s">
        <v>98</v>
      </c>
      <c r="S3210" s="13" t="s">
        <v>196</v>
      </c>
      <c r="T3210">
        <v>2</v>
      </c>
      <c r="U3210">
        <v>2</v>
      </c>
      <c r="V3210">
        <v>0</v>
      </c>
      <c r="W3210" s="13" t="s">
        <v>101</v>
      </c>
      <c r="X3210">
        <v>0.1</v>
      </c>
    </row>
    <row r="3211" spans="1:24" x14ac:dyDescent="0.3">
      <c r="A3211">
        <v>3209</v>
      </c>
      <c r="B3211" t="s">
        <v>209</v>
      </c>
      <c r="C3211" t="s">
        <v>210</v>
      </c>
      <c r="D3211">
        <v>17.457252</v>
      </c>
      <c r="E3211">
        <v>78.365525000000005</v>
      </c>
      <c r="F3211" s="18">
        <v>44626</v>
      </c>
      <c r="G3211" s="19">
        <v>0.5</v>
      </c>
      <c r="H3211">
        <v>12</v>
      </c>
      <c r="I3211" s="13" t="s">
        <v>89</v>
      </c>
      <c r="J3211">
        <v>1</v>
      </c>
      <c r="K3211" s="13" t="s">
        <v>92</v>
      </c>
      <c r="L3211">
        <v>1</v>
      </c>
      <c r="M3211">
        <v>0</v>
      </c>
      <c r="N3211" s="13" t="s">
        <v>212</v>
      </c>
      <c r="O3211" s="13" t="s">
        <v>95</v>
      </c>
      <c r="P3211">
        <v>33</v>
      </c>
      <c r="Q3211" s="13" t="s">
        <v>97</v>
      </c>
      <c r="R3211" s="13" t="s">
        <v>208</v>
      </c>
      <c r="S3211" s="13" t="s">
        <v>196</v>
      </c>
      <c r="T3211">
        <v>5</v>
      </c>
      <c r="U3211">
        <v>5</v>
      </c>
      <c r="V3211">
        <v>0</v>
      </c>
      <c r="W3211" s="13" t="s">
        <v>101</v>
      </c>
      <c r="X3211">
        <v>0.65</v>
      </c>
    </row>
    <row r="3212" spans="1:24" x14ac:dyDescent="0.3">
      <c r="A3212">
        <v>3210</v>
      </c>
      <c r="B3212" t="s">
        <v>203</v>
      </c>
      <c r="C3212" t="s">
        <v>203</v>
      </c>
      <c r="D3212">
        <v>28.536035999999999</v>
      </c>
      <c r="E3212">
        <v>77.055407000000002</v>
      </c>
      <c r="F3212" s="18">
        <v>45148</v>
      </c>
      <c r="G3212" s="19">
        <v>0</v>
      </c>
      <c r="H3212">
        <v>0</v>
      </c>
      <c r="I3212" s="13" t="s">
        <v>202</v>
      </c>
      <c r="J3212">
        <v>0</v>
      </c>
      <c r="K3212" s="13" t="s">
        <v>92</v>
      </c>
      <c r="L3212">
        <v>1</v>
      </c>
      <c r="M3212">
        <v>0</v>
      </c>
      <c r="N3212" s="13" t="s">
        <v>94</v>
      </c>
      <c r="O3212" s="13" t="s">
        <v>95</v>
      </c>
      <c r="P3212">
        <v>31</v>
      </c>
      <c r="Q3212" s="13" t="s">
        <v>95</v>
      </c>
      <c r="R3212" s="13" t="s">
        <v>199</v>
      </c>
      <c r="S3212" s="13" t="s">
        <v>196</v>
      </c>
      <c r="T3212">
        <v>4</v>
      </c>
      <c r="U3212">
        <v>0</v>
      </c>
      <c r="V3212">
        <v>0</v>
      </c>
      <c r="W3212" s="13" t="s">
        <v>101</v>
      </c>
      <c r="X3212">
        <v>0.45</v>
      </c>
    </row>
    <row r="3213" spans="1:24" x14ac:dyDescent="0.3">
      <c r="A3213">
        <v>3211</v>
      </c>
      <c r="B3213" t="s">
        <v>209</v>
      </c>
      <c r="C3213" t="s">
        <v>210</v>
      </c>
      <c r="D3213">
        <v>17.406925999999999</v>
      </c>
      <c r="E3213">
        <v>78.467584000000002</v>
      </c>
      <c r="F3213" s="18">
        <v>44798</v>
      </c>
      <c r="G3213" s="19">
        <v>0.91666666666666696</v>
      </c>
      <c r="H3213">
        <v>22</v>
      </c>
      <c r="I3213" s="13" t="s">
        <v>202</v>
      </c>
      <c r="J3213">
        <v>0</v>
      </c>
      <c r="K3213" s="13" t="s">
        <v>214</v>
      </c>
      <c r="L3213">
        <v>3</v>
      </c>
      <c r="M3213">
        <v>0</v>
      </c>
      <c r="N3213" s="13" t="s">
        <v>94</v>
      </c>
      <c r="O3213" s="13" t="s">
        <v>95</v>
      </c>
      <c r="P3213">
        <v>37</v>
      </c>
      <c r="Q3213" s="13" t="s">
        <v>195</v>
      </c>
      <c r="R3213" s="13" t="s">
        <v>208</v>
      </c>
      <c r="S3213" s="13" t="s">
        <v>196</v>
      </c>
      <c r="T3213">
        <v>1</v>
      </c>
      <c r="U3213">
        <v>0</v>
      </c>
      <c r="V3213">
        <v>0</v>
      </c>
      <c r="W3213" s="13" t="s">
        <v>101</v>
      </c>
      <c r="X3213">
        <v>0.45</v>
      </c>
    </row>
    <row r="3214" spans="1:24" x14ac:dyDescent="0.3">
      <c r="A3214">
        <v>3212</v>
      </c>
      <c r="B3214" t="s">
        <v>217</v>
      </c>
      <c r="C3214" t="s">
        <v>218</v>
      </c>
      <c r="D3214">
        <v>22.523351999999999</v>
      </c>
      <c r="E3214">
        <v>88.269677999999999</v>
      </c>
      <c r="F3214" s="18">
        <v>44687</v>
      </c>
      <c r="G3214" s="19">
        <v>0.20833333333333301</v>
      </c>
      <c r="H3214">
        <v>5</v>
      </c>
      <c r="I3214" s="13" t="s">
        <v>211</v>
      </c>
      <c r="J3214">
        <v>0</v>
      </c>
      <c r="K3214" s="13" t="s">
        <v>214</v>
      </c>
      <c r="L3214">
        <v>5</v>
      </c>
      <c r="M3214">
        <v>1</v>
      </c>
      <c r="N3214" s="13" t="s">
        <v>94</v>
      </c>
      <c r="O3214" s="13" t="s">
        <v>95</v>
      </c>
      <c r="P3214">
        <v>39</v>
      </c>
      <c r="Q3214" s="13" t="s">
        <v>95</v>
      </c>
      <c r="R3214" s="13" t="s">
        <v>199</v>
      </c>
      <c r="S3214" s="13" t="s">
        <v>196</v>
      </c>
      <c r="T3214">
        <v>2</v>
      </c>
      <c r="U3214">
        <v>0</v>
      </c>
      <c r="V3214">
        <v>0</v>
      </c>
      <c r="W3214" s="13" t="s">
        <v>101</v>
      </c>
      <c r="X3214">
        <v>0.45</v>
      </c>
    </row>
    <row r="3215" spans="1:24" x14ac:dyDescent="0.3">
      <c r="A3215">
        <v>3213</v>
      </c>
      <c r="B3215" t="s">
        <v>190</v>
      </c>
      <c r="C3215" t="s">
        <v>80</v>
      </c>
      <c r="D3215">
        <v>18.805387</v>
      </c>
      <c r="E3215">
        <v>72.918473000000006</v>
      </c>
      <c r="F3215" s="18">
        <v>45065</v>
      </c>
      <c r="G3215" s="19">
        <v>0.33333333333333298</v>
      </c>
      <c r="H3215">
        <v>8</v>
      </c>
      <c r="I3215" s="13" t="s">
        <v>211</v>
      </c>
      <c r="J3215">
        <v>0</v>
      </c>
      <c r="K3215" s="13" t="s">
        <v>92</v>
      </c>
      <c r="L3215">
        <v>3</v>
      </c>
      <c r="M3215">
        <v>1</v>
      </c>
      <c r="N3215" s="13" t="s">
        <v>192</v>
      </c>
      <c r="O3215" s="13" t="s">
        <v>97</v>
      </c>
      <c r="P3215">
        <v>33</v>
      </c>
      <c r="Q3215" s="13" t="s">
        <v>97</v>
      </c>
      <c r="R3215" s="13" t="s">
        <v>213</v>
      </c>
      <c r="S3215" s="13" t="s">
        <v>196</v>
      </c>
      <c r="T3215">
        <v>2</v>
      </c>
      <c r="U3215">
        <v>2</v>
      </c>
      <c r="V3215">
        <v>1</v>
      </c>
      <c r="W3215" s="13" t="s">
        <v>101</v>
      </c>
      <c r="X3215">
        <v>0.45</v>
      </c>
    </row>
    <row r="3216" spans="1:24" x14ac:dyDescent="0.3">
      <c r="A3216">
        <v>3214</v>
      </c>
      <c r="B3216" t="s">
        <v>197</v>
      </c>
      <c r="C3216" t="s">
        <v>198</v>
      </c>
      <c r="D3216">
        <v>30.789905999999998</v>
      </c>
      <c r="E3216">
        <v>76.87097</v>
      </c>
      <c r="F3216" s="18">
        <v>44630</v>
      </c>
      <c r="G3216" s="19">
        <v>0.75</v>
      </c>
      <c r="H3216">
        <v>18</v>
      </c>
      <c r="I3216" s="13" t="s">
        <v>202</v>
      </c>
      <c r="J3216">
        <v>0</v>
      </c>
      <c r="K3216" s="13" t="s">
        <v>214</v>
      </c>
      <c r="L3216">
        <v>5</v>
      </c>
      <c r="M3216">
        <v>1</v>
      </c>
      <c r="N3216" s="13" t="s">
        <v>94</v>
      </c>
      <c r="O3216" s="13" t="s">
        <v>95</v>
      </c>
      <c r="P3216">
        <v>20</v>
      </c>
      <c r="Q3216" s="13" t="s">
        <v>97</v>
      </c>
      <c r="R3216" s="13" t="s">
        <v>199</v>
      </c>
      <c r="S3216" s="13" t="s">
        <v>193</v>
      </c>
      <c r="T3216">
        <v>1</v>
      </c>
      <c r="U3216">
        <v>0</v>
      </c>
      <c r="V3216">
        <v>1</v>
      </c>
      <c r="W3216" s="13" t="s">
        <v>101</v>
      </c>
      <c r="X3216">
        <v>0.8</v>
      </c>
    </row>
    <row r="3217" spans="1:24" x14ac:dyDescent="0.3">
      <c r="A3217">
        <v>3215</v>
      </c>
      <c r="B3217" t="s">
        <v>79</v>
      </c>
      <c r="C3217" t="s">
        <v>80</v>
      </c>
      <c r="D3217">
        <v>18.441662999999998</v>
      </c>
      <c r="E3217">
        <v>73.785098000000005</v>
      </c>
      <c r="F3217" s="18">
        <v>45548</v>
      </c>
      <c r="G3217" s="19">
        <v>8.3333333333333301E-2</v>
      </c>
      <c r="H3217">
        <v>2</v>
      </c>
      <c r="I3217" s="13" t="s">
        <v>211</v>
      </c>
      <c r="J3217">
        <v>0</v>
      </c>
      <c r="K3217" s="13" t="s">
        <v>92</v>
      </c>
      <c r="L3217">
        <v>3</v>
      </c>
      <c r="M3217">
        <v>0</v>
      </c>
      <c r="N3217" s="13" t="s">
        <v>212</v>
      </c>
      <c r="O3217" s="13" t="s">
        <v>95</v>
      </c>
      <c r="P3217">
        <v>39</v>
      </c>
      <c r="Q3217" s="13" t="s">
        <v>195</v>
      </c>
      <c r="R3217" s="13" t="s">
        <v>208</v>
      </c>
      <c r="S3217" s="13" t="s">
        <v>196</v>
      </c>
      <c r="T3217">
        <v>1</v>
      </c>
      <c r="U3217">
        <v>0</v>
      </c>
      <c r="V3217">
        <v>0</v>
      </c>
      <c r="W3217" s="13" t="s">
        <v>101</v>
      </c>
      <c r="X3217">
        <v>0.45</v>
      </c>
    </row>
    <row r="3218" spans="1:24" x14ac:dyDescent="0.3">
      <c r="A3218">
        <v>3216</v>
      </c>
      <c r="B3218" t="s">
        <v>200</v>
      </c>
      <c r="C3218" t="s">
        <v>201</v>
      </c>
      <c r="D3218">
        <v>13.190709</v>
      </c>
      <c r="E3218">
        <v>80.160767000000007</v>
      </c>
      <c r="F3218" s="18">
        <v>45259</v>
      </c>
      <c r="G3218" s="19">
        <v>0.70833333333333304</v>
      </c>
      <c r="H3218">
        <v>17</v>
      </c>
      <c r="I3218" s="13" t="s">
        <v>194</v>
      </c>
      <c r="J3218">
        <v>0</v>
      </c>
      <c r="K3218" s="13" t="s">
        <v>214</v>
      </c>
      <c r="L3218">
        <v>2</v>
      </c>
      <c r="M3218">
        <v>1</v>
      </c>
      <c r="N3218" s="13" t="s">
        <v>212</v>
      </c>
      <c r="O3218" s="13" t="s">
        <v>95</v>
      </c>
      <c r="P3218">
        <v>28</v>
      </c>
      <c r="Q3218" s="13" t="s">
        <v>95</v>
      </c>
      <c r="R3218" s="13" t="s">
        <v>208</v>
      </c>
      <c r="S3218" s="13" t="s">
        <v>193</v>
      </c>
      <c r="T3218">
        <v>3</v>
      </c>
      <c r="U3218">
        <v>0</v>
      </c>
      <c r="V3218">
        <v>1</v>
      </c>
      <c r="W3218" s="13" t="s">
        <v>101</v>
      </c>
      <c r="X3218">
        <v>0.6</v>
      </c>
    </row>
    <row r="3219" spans="1:24" x14ac:dyDescent="0.3">
      <c r="A3219">
        <v>3217</v>
      </c>
      <c r="B3219" t="s">
        <v>206</v>
      </c>
      <c r="C3219" t="s">
        <v>207</v>
      </c>
      <c r="D3219">
        <v>13.121074</v>
      </c>
      <c r="E3219">
        <v>77.473174</v>
      </c>
      <c r="F3219" s="18">
        <v>45601</v>
      </c>
      <c r="G3219" s="19">
        <v>4.1666666666666699E-2</v>
      </c>
      <c r="H3219">
        <v>1</v>
      </c>
      <c r="I3219" s="13" t="s">
        <v>215</v>
      </c>
      <c r="J3219">
        <v>0</v>
      </c>
      <c r="K3219" s="13" t="s">
        <v>92</v>
      </c>
      <c r="L3219">
        <v>3</v>
      </c>
      <c r="M3219">
        <v>0</v>
      </c>
      <c r="N3219" s="13" t="s">
        <v>94</v>
      </c>
      <c r="O3219" s="13" t="s">
        <v>95</v>
      </c>
      <c r="P3219">
        <v>40</v>
      </c>
      <c r="Q3219" s="13" t="s">
        <v>95</v>
      </c>
      <c r="R3219" s="13" t="s">
        <v>213</v>
      </c>
      <c r="S3219" s="13" t="s">
        <v>193</v>
      </c>
      <c r="T3219">
        <v>2</v>
      </c>
      <c r="U3219">
        <v>0</v>
      </c>
      <c r="V3219">
        <v>0</v>
      </c>
      <c r="W3219" s="13" t="s">
        <v>101</v>
      </c>
      <c r="X3219">
        <v>0.45</v>
      </c>
    </row>
    <row r="3220" spans="1:24" x14ac:dyDescent="0.3">
      <c r="A3220">
        <v>3218</v>
      </c>
      <c r="B3220" t="s">
        <v>79</v>
      </c>
      <c r="C3220" t="s">
        <v>80</v>
      </c>
      <c r="D3220">
        <v>18.606002</v>
      </c>
      <c r="E3220">
        <v>73.925217000000004</v>
      </c>
      <c r="F3220" s="18">
        <v>44776</v>
      </c>
      <c r="G3220" s="19">
        <v>0.54166666666666696</v>
      </c>
      <c r="H3220">
        <v>13</v>
      </c>
      <c r="I3220" s="13" t="s">
        <v>194</v>
      </c>
      <c r="J3220">
        <v>0</v>
      </c>
      <c r="K3220" s="13" t="s">
        <v>191</v>
      </c>
      <c r="L3220">
        <v>6</v>
      </c>
      <c r="M3220">
        <v>1</v>
      </c>
      <c r="N3220" s="13" t="s">
        <v>94</v>
      </c>
      <c r="O3220" s="13" t="s">
        <v>95</v>
      </c>
      <c r="P3220">
        <v>17</v>
      </c>
      <c r="Q3220" s="13" t="s">
        <v>97</v>
      </c>
      <c r="R3220" s="13" t="s">
        <v>213</v>
      </c>
      <c r="S3220" s="13" t="s">
        <v>196</v>
      </c>
      <c r="T3220">
        <v>4</v>
      </c>
      <c r="U3220">
        <v>4</v>
      </c>
      <c r="V3220">
        <v>0</v>
      </c>
      <c r="W3220" s="13" t="s">
        <v>101</v>
      </c>
      <c r="X3220">
        <v>0.65</v>
      </c>
    </row>
    <row r="3221" spans="1:24" x14ac:dyDescent="0.3">
      <c r="A3221">
        <v>3219</v>
      </c>
      <c r="B3221" t="s">
        <v>217</v>
      </c>
      <c r="C3221" t="s">
        <v>218</v>
      </c>
      <c r="D3221">
        <v>22.422177999999999</v>
      </c>
      <c r="E3221">
        <v>88.230080999999998</v>
      </c>
      <c r="F3221" s="18">
        <v>44605</v>
      </c>
      <c r="G3221" s="19">
        <v>0</v>
      </c>
      <c r="H3221">
        <v>0</v>
      </c>
      <c r="I3221" s="13" t="s">
        <v>89</v>
      </c>
      <c r="J3221">
        <v>1</v>
      </c>
      <c r="K3221" s="13" t="s">
        <v>191</v>
      </c>
      <c r="L3221">
        <v>2</v>
      </c>
      <c r="M3221">
        <v>1</v>
      </c>
      <c r="N3221" s="13" t="s">
        <v>94</v>
      </c>
      <c r="O3221" s="13" t="s">
        <v>95</v>
      </c>
      <c r="P3221">
        <v>29</v>
      </c>
      <c r="Q3221" s="13" t="s">
        <v>95</v>
      </c>
      <c r="R3221" s="13" t="s">
        <v>208</v>
      </c>
      <c r="S3221" s="13" t="s">
        <v>99</v>
      </c>
      <c r="T3221">
        <v>2</v>
      </c>
      <c r="U3221">
        <v>2</v>
      </c>
      <c r="V3221">
        <v>0</v>
      </c>
      <c r="W3221" s="13" t="s">
        <v>101</v>
      </c>
      <c r="X3221">
        <v>0.65</v>
      </c>
    </row>
    <row r="3222" spans="1:24" x14ac:dyDescent="0.3">
      <c r="A3222">
        <v>3220</v>
      </c>
      <c r="B3222" t="s">
        <v>197</v>
      </c>
      <c r="C3222" t="s">
        <v>198</v>
      </c>
      <c r="D3222">
        <v>30.788364999999999</v>
      </c>
      <c r="E3222">
        <v>76.715003999999993</v>
      </c>
      <c r="F3222" s="18">
        <v>45018</v>
      </c>
      <c r="G3222" s="19">
        <v>0.41666666666666702</v>
      </c>
      <c r="H3222">
        <v>10</v>
      </c>
      <c r="I3222" s="13" t="s">
        <v>89</v>
      </c>
      <c r="J3222">
        <v>1</v>
      </c>
      <c r="K3222" s="13" t="s">
        <v>92</v>
      </c>
      <c r="L3222">
        <v>1</v>
      </c>
      <c r="M3222">
        <v>1</v>
      </c>
      <c r="N3222" s="13" t="s">
        <v>212</v>
      </c>
      <c r="O3222" s="13" t="s">
        <v>195</v>
      </c>
      <c r="P3222">
        <v>23</v>
      </c>
      <c r="Q3222" s="13" t="s">
        <v>97</v>
      </c>
      <c r="R3222" s="13" t="s">
        <v>208</v>
      </c>
      <c r="S3222" s="13" t="s">
        <v>193</v>
      </c>
      <c r="T3222">
        <v>2</v>
      </c>
      <c r="U3222">
        <v>1</v>
      </c>
      <c r="V3222">
        <v>1</v>
      </c>
      <c r="W3222" s="13" t="s">
        <v>101</v>
      </c>
      <c r="X3222">
        <v>0.6</v>
      </c>
    </row>
    <row r="3223" spans="1:24" x14ac:dyDescent="0.3">
      <c r="A3223">
        <v>3221</v>
      </c>
      <c r="B3223" t="s">
        <v>190</v>
      </c>
      <c r="C3223" t="s">
        <v>80</v>
      </c>
      <c r="D3223">
        <v>18.871296000000001</v>
      </c>
      <c r="E3223">
        <v>72.835448</v>
      </c>
      <c r="F3223" s="18">
        <v>44752</v>
      </c>
      <c r="G3223" s="19">
        <v>0.95833333333333304</v>
      </c>
      <c r="H3223">
        <v>23</v>
      </c>
      <c r="I3223" s="13" t="s">
        <v>89</v>
      </c>
      <c r="J3223">
        <v>1</v>
      </c>
      <c r="K3223" s="13" t="s">
        <v>214</v>
      </c>
      <c r="L3223">
        <v>3</v>
      </c>
      <c r="M3223">
        <v>0</v>
      </c>
      <c r="N3223" s="13" t="s">
        <v>212</v>
      </c>
      <c r="O3223" s="13" t="s">
        <v>95</v>
      </c>
      <c r="P3223">
        <v>17</v>
      </c>
      <c r="Q3223" s="13" t="s">
        <v>95</v>
      </c>
      <c r="R3223" s="13" t="s">
        <v>208</v>
      </c>
      <c r="S3223" s="13" t="s">
        <v>196</v>
      </c>
      <c r="T3223">
        <v>1</v>
      </c>
      <c r="U3223">
        <v>1</v>
      </c>
      <c r="V3223">
        <v>0</v>
      </c>
      <c r="W3223" s="13" t="s">
        <v>101</v>
      </c>
      <c r="X3223">
        <v>0.45</v>
      </c>
    </row>
    <row r="3224" spans="1:24" x14ac:dyDescent="0.3">
      <c r="A3224">
        <v>3222</v>
      </c>
      <c r="B3224" t="s">
        <v>217</v>
      </c>
      <c r="C3224" t="s">
        <v>218</v>
      </c>
      <c r="D3224">
        <v>22.550695000000001</v>
      </c>
      <c r="E3224">
        <v>88.209609999999998</v>
      </c>
      <c r="F3224" s="18">
        <v>45239</v>
      </c>
      <c r="G3224" s="19">
        <v>0.16666666666666699</v>
      </c>
      <c r="H3224">
        <v>4</v>
      </c>
      <c r="I3224" s="13" t="s">
        <v>202</v>
      </c>
      <c r="J3224">
        <v>0</v>
      </c>
      <c r="K3224" s="13" t="s">
        <v>214</v>
      </c>
      <c r="L3224">
        <v>1</v>
      </c>
      <c r="M3224">
        <v>0</v>
      </c>
      <c r="N3224" s="13" t="s">
        <v>212</v>
      </c>
      <c r="O3224" s="13" t="s">
        <v>95</v>
      </c>
      <c r="P3224">
        <v>21</v>
      </c>
      <c r="Q3224" s="13" t="s">
        <v>95</v>
      </c>
      <c r="R3224" s="13" t="s">
        <v>199</v>
      </c>
      <c r="S3224" s="13" t="s">
        <v>193</v>
      </c>
      <c r="T3224">
        <v>3</v>
      </c>
      <c r="U3224">
        <v>3</v>
      </c>
      <c r="V3224">
        <v>0</v>
      </c>
      <c r="W3224" s="13" t="s">
        <v>101</v>
      </c>
      <c r="X3224">
        <v>0.45</v>
      </c>
    </row>
    <row r="3225" spans="1:24" x14ac:dyDescent="0.3">
      <c r="A3225">
        <v>3223</v>
      </c>
      <c r="B3225" t="s">
        <v>197</v>
      </c>
      <c r="C3225" t="s">
        <v>198</v>
      </c>
      <c r="D3225">
        <v>30.689561000000001</v>
      </c>
      <c r="E3225">
        <v>76.748951000000005</v>
      </c>
      <c r="F3225" s="18">
        <v>45342</v>
      </c>
      <c r="G3225" s="19">
        <v>0.375</v>
      </c>
      <c r="H3225">
        <v>9</v>
      </c>
      <c r="I3225" s="13" t="s">
        <v>215</v>
      </c>
      <c r="J3225">
        <v>0</v>
      </c>
      <c r="K3225" s="13" t="s">
        <v>92</v>
      </c>
      <c r="L3225">
        <v>4</v>
      </c>
      <c r="M3225">
        <v>1</v>
      </c>
      <c r="N3225" s="13" t="s">
        <v>192</v>
      </c>
      <c r="O3225" s="13" t="s">
        <v>97</v>
      </c>
      <c r="P3225">
        <v>21</v>
      </c>
      <c r="Q3225" s="13" t="s">
        <v>195</v>
      </c>
      <c r="R3225" s="13" t="s">
        <v>213</v>
      </c>
      <c r="S3225" s="13" t="s">
        <v>196</v>
      </c>
      <c r="T3225">
        <v>5</v>
      </c>
      <c r="U3225">
        <v>1</v>
      </c>
      <c r="V3225">
        <v>1</v>
      </c>
      <c r="W3225" s="13" t="s">
        <v>101</v>
      </c>
      <c r="X3225">
        <v>0.25</v>
      </c>
    </row>
    <row r="3226" spans="1:24" x14ac:dyDescent="0.3">
      <c r="A3226">
        <v>3224</v>
      </c>
      <c r="B3226" t="s">
        <v>217</v>
      </c>
      <c r="C3226" t="s">
        <v>218</v>
      </c>
      <c r="D3226">
        <v>22.432977999999999</v>
      </c>
      <c r="E3226">
        <v>88.475690999999998</v>
      </c>
      <c r="F3226" s="18">
        <v>44945</v>
      </c>
      <c r="G3226" s="19">
        <v>0.16666666666666699</v>
      </c>
      <c r="H3226">
        <v>4</v>
      </c>
      <c r="I3226" s="13" t="s">
        <v>202</v>
      </c>
      <c r="J3226">
        <v>0</v>
      </c>
      <c r="K3226" s="13" t="s">
        <v>214</v>
      </c>
      <c r="L3226">
        <v>1</v>
      </c>
      <c r="M3226">
        <v>0</v>
      </c>
      <c r="N3226" s="13" t="s">
        <v>192</v>
      </c>
      <c r="O3226" s="13" t="s">
        <v>97</v>
      </c>
      <c r="P3226">
        <v>30</v>
      </c>
      <c r="Q3226" s="13" t="s">
        <v>95</v>
      </c>
      <c r="R3226" s="13" t="s">
        <v>199</v>
      </c>
      <c r="S3226" s="13" t="s">
        <v>196</v>
      </c>
      <c r="T3226">
        <v>2</v>
      </c>
      <c r="U3226">
        <v>0</v>
      </c>
      <c r="V3226">
        <v>0</v>
      </c>
      <c r="W3226" s="13" t="s">
        <v>101</v>
      </c>
      <c r="X3226">
        <v>0.1</v>
      </c>
    </row>
    <row r="3227" spans="1:24" x14ac:dyDescent="0.3">
      <c r="A3227">
        <v>3225</v>
      </c>
      <c r="B3227" t="s">
        <v>200</v>
      </c>
      <c r="C3227" t="s">
        <v>201</v>
      </c>
      <c r="D3227">
        <v>13.045938</v>
      </c>
      <c r="E3227">
        <v>80.225999000000002</v>
      </c>
      <c r="F3227" s="18">
        <v>44627</v>
      </c>
      <c r="G3227" s="19">
        <v>0.58333333333333304</v>
      </c>
      <c r="H3227">
        <v>14</v>
      </c>
      <c r="I3227" s="13" t="s">
        <v>204</v>
      </c>
      <c r="J3227">
        <v>0</v>
      </c>
      <c r="K3227" s="13" t="s">
        <v>214</v>
      </c>
      <c r="L3227">
        <v>6</v>
      </c>
      <c r="M3227">
        <v>1</v>
      </c>
      <c r="N3227" s="13" t="s">
        <v>212</v>
      </c>
      <c r="O3227" s="13" t="s">
        <v>195</v>
      </c>
      <c r="P3227">
        <v>40</v>
      </c>
      <c r="Q3227" s="13" t="s">
        <v>97</v>
      </c>
      <c r="R3227" s="13" t="s">
        <v>98</v>
      </c>
      <c r="S3227" s="13" t="s">
        <v>196</v>
      </c>
      <c r="T3227">
        <v>1</v>
      </c>
      <c r="U3227">
        <v>0</v>
      </c>
      <c r="V3227">
        <v>0</v>
      </c>
      <c r="W3227" s="13" t="s">
        <v>101</v>
      </c>
      <c r="X3227">
        <v>0.45</v>
      </c>
    </row>
    <row r="3228" spans="1:24" x14ac:dyDescent="0.3">
      <c r="A3228">
        <v>3226</v>
      </c>
      <c r="B3228" t="s">
        <v>209</v>
      </c>
      <c r="C3228" t="s">
        <v>210</v>
      </c>
      <c r="D3228">
        <v>17.265103</v>
      </c>
      <c r="E3228">
        <v>78.524323999999993</v>
      </c>
      <c r="F3228" s="18">
        <v>45452</v>
      </c>
      <c r="G3228" s="19">
        <v>0.29166666666666702</v>
      </c>
      <c r="H3228">
        <v>7</v>
      </c>
      <c r="I3228" s="13" t="s">
        <v>89</v>
      </c>
      <c r="J3228">
        <v>1</v>
      </c>
      <c r="K3228" s="13" t="s">
        <v>92</v>
      </c>
      <c r="L3228">
        <v>6</v>
      </c>
      <c r="M3228">
        <v>1</v>
      </c>
      <c r="N3228" s="13" t="s">
        <v>94</v>
      </c>
      <c r="O3228" s="13" t="s">
        <v>95</v>
      </c>
      <c r="P3228">
        <v>30</v>
      </c>
      <c r="Q3228" s="13" t="s">
        <v>195</v>
      </c>
      <c r="R3228" s="13" t="s">
        <v>205</v>
      </c>
      <c r="S3228" s="13" t="s">
        <v>196</v>
      </c>
      <c r="T3228">
        <v>2</v>
      </c>
      <c r="U3228">
        <v>0</v>
      </c>
      <c r="V3228">
        <v>0</v>
      </c>
      <c r="W3228" s="13" t="s">
        <v>101</v>
      </c>
      <c r="X3228">
        <v>0.45</v>
      </c>
    </row>
    <row r="3229" spans="1:24" x14ac:dyDescent="0.3">
      <c r="A3229">
        <v>3227</v>
      </c>
      <c r="B3229" t="s">
        <v>206</v>
      </c>
      <c r="C3229" t="s">
        <v>207</v>
      </c>
      <c r="D3229">
        <v>12.949818</v>
      </c>
      <c r="E3229">
        <v>77.561847999999998</v>
      </c>
      <c r="F3229" s="18">
        <v>45759</v>
      </c>
      <c r="G3229" s="19">
        <v>0.58333333333333304</v>
      </c>
      <c r="H3229">
        <v>14</v>
      </c>
      <c r="I3229" s="13" t="s">
        <v>219</v>
      </c>
      <c r="J3229">
        <v>1</v>
      </c>
      <c r="K3229" s="13" t="s">
        <v>92</v>
      </c>
      <c r="L3229">
        <v>4</v>
      </c>
      <c r="M3229">
        <v>0</v>
      </c>
      <c r="N3229" s="13" t="s">
        <v>94</v>
      </c>
      <c r="O3229" s="13" t="s">
        <v>95</v>
      </c>
      <c r="P3229">
        <v>15</v>
      </c>
      <c r="Q3229" s="13" t="s">
        <v>97</v>
      </c>
      <c r="R3229" s="13" t="s">
        <v>199</v>
      </c>
      <c r="S3229" s="13" t="s">
        <v>196</v>
      </c>
      <c r="T3229">
        <v>3</v>
      </c>
      <c r="U3229">
        <v>3</v>
      </c>
      <c r="V3229">
        <v>0</v>
      </c>
      <c r="W3229" s="13" t="s">
        <v>101</v>
      </c>
      <c r="X3229">
        <v>0.65</v>
      </c>
    </row>
    <row r="3230" spans="1:24" x14ac:dyDescent="0.3">
      <c r="A3230">
        <v>3228</v>
      </c>
      <c r="B3230" t="s">
        <v>79</v>
      </c>
      <c r="C3230" t="s">
        <v>80</v>
      </c>
      <c r="D3230">
        <v>18.547685000000001</v>
      </c>
      <c r="E3230">
        <v>73.831091999999998</v>
      </c>
      <c r="F3230" s="18">
        <v>45320</v>
      </c>
      <c r="G3230" s="19">
        <v>0.33333333333333298</v>
      </c>
      <c r="H3230">
        <v>8</v>
      </c>
      <c r="I3230" s="13" t="s">
        <v>204</v>
      </c>
      <c r="J3230">
        <v>0</v>
      </c>
      <c r="K3230" s="13" t="s">
        <v>191</v>
      </c>
      <c r="L3230">
        <v>3</v>
      </c>
      <c r="M3230">
        <v>1</v>
      </c>
      <c r="N3230" s="13" t="s">
        <v>94</v>
      </c>
      <c r="O3230" s="13" t="s">
        <v>95</v>
      </c>
      <c r="P3230">
        <v>23</v>
      </c>
      <c r="Q3230" s="13" t="s">
        <v>95</v>
      </c>
      <c r="R3230" s="13" t="s">
        <v>213</v>
      </c>
      <c r="S3230" s="13" t="s">
        <v>193</v>
      </c>
      <c r="T3230">
        <v>1</v>
      </c>
      <c r="U3230">
        <v>0</v>
      </c>
      <c r="V3230">
        <v>1</v>
      </c>
      <c r="W3230" s="13" t="s">
        <v>101</v>
      </c>
      <c r="X3230">
        <v>0.6</v>
      </c>
    </row>
    <row r="3231" spans="1:24" x14ac:dyDescent="0.3">
      <c r="A3231">
        <v>3229</v>
      </c>
      <c r="B3231" t="s">
        <v>79</v>
      </c>
      <c r="C3231" t="s">
        <v>80</v>
      </c>
      <c r="D3231">
        <v>18.586919000000002</v>
      </c>
      <c r="E3231">
        <v>73.998025999999996</v>
      </c>
      <c r="F3231" s="18">
        <v>44941</v>
      </c>
      <c r="G3231" s="19">
        <v>0.5</v>
      </c>
      <c r="H3231">
        <v>12</v>
      </c>
      <c r="I3231" s="13" t="s">
        <v>89</v>
      </c>
      <c r="J3231">
        <v>1</v>
      </c>
      <c r="K3231" s="13" t="s">
        <v>92</v>
      </c>
      <c r="L3231">
        <v>2</v>
      </c>
      <c r="M3231">
        <v>0</v>
      </c>
      <c r="N3231" s="13" t="s">
        <v>94</v>
      </c>
      <c r="O3231" s="13" t="s">
        <v>95</v>
      </c>
      <c r="P3231">
        <v>18</v>
      </c>
      <c r="Q3231" s="13" t="s">
        <v>95</v>
      </c>
      <c r="R3231" s="13" t="s">
        <v>199</v>
      </c>
      <c r="S3231" s="13" t="s">
        <v>193</v>
      </c>
      <c r="T3231">
        <v>3</v>
      </c>
      <c r="U3231">
        <v>3</v>
      </c>
      <c r="V3231">
        <v>0</v>
      </c>
      <c r="W3231" s="13" t="s">
        <v>101</v>
      </c>
      <c r="X3231">
        <v>0.45</v>
      </c>
    </row>
    <row r="3232" spans="1:24" x14ac:dyDescent="0.3">
      <c r="A3232">
        <v>3230</v>
      </c>
      <c r="B3232" t="s">
        <v>217</v>
      </c>
      <c r="C3232" t="s">
        <v>218</v>
      </c>
      <c r="D3232">
        <v>22.585118999999999</v>
      </c>
      <c r="E3232">
        <v>88.400527999999994</v>
      </c>
      <c r="F3232" s="18">
        <v>45335</v>
      </c>
      <c r="G3232" s="19">
        <v>0.75</v>
      </c>
      <c r="H3232">
        <v>18</v>
      </c>
      <c r="I3232" s="13" t="s">
        <v>215</v>
      </c>
      <c r="J3232">
        <v>0</v>
      </c>
      <c r="K3232" s="13" t="s">
        <v>92</v>
      </c>
      <c r="L3232">
        <v>1</v>
      </c>
      <c r="M3232">
        <v>0</v>
      </c>
      <c r="N3232" s="13" t="s">
        <v>212</v>
      </c>
      <c r="O3232" s="13" t="s">
        <v>95</v>
      </c>
      <c r="P3232">
        <v>34</v>
      </c>
      <c r="Q3232" s="13" t="s">
        <v>97</v>
      </c>
      <c r="R3232" s="13" t="s">
        <v>205</v>
      </c>
      <c r="S3232" s="13" t="s">
        <v>196</v>
      </c>
      <c r="T3232">
        <v>1</v>
      </c>
      <c r="U3232">
        <v>0</v>
      </c>
      <c r="V3232">
        <v>1</v>
      </c>
      <c r="W3232" s="13" t="s">
        <v>101</v>
      </c>
      <c r="X3232">
        <v>0.8</v>
      </c>
    </row>
    <row r="3233" spans="1:24" x14ac:dyDescent="0.3">
      <c r="A3233">
        <v>3231</v>
      </c>
      <c r="B3233" t="s">
        <v>209</v>
      </c>
      <c r="C3233" t="s">
        <v>210</v>
      </c>
      <c r="D3233">
        <v>17.381276</v>
      </c>
      <c r="E3233">
        <v>78.597817000000006</v>
      </c>
      <c r="F3233" s="18">
        <v>44792</v>
      </c>
      <c r="G3233" s="19">
        <v>8.3333333333333301E-2</v>
      </c>
      <c r="H3233">
        <v>2</v>
      </c>
      <c r="I3233" s="13" t="s">
        <v>211</v>
      </c>
      <c r="J3233">
        <v>0</v>
      </c>
      <c r="K3233" s="13" t="s">
        <v>214</v>
      </c>
      <c r="L3233">
        <v>5</v>
      </c>
      <c r="M3233">
        <v>0</v>
      </c>
      <c r="N3233" s="13" t="s">
        <v>212</v>
      </c>
      <c r="O3233" s="13" t="s">
        <v>195</v>
      </c>
      <c r="P3233">
        <v>40</v>
      </c>
      <c r="Q3233" s="13" t="s">
        <v>195</v>
      </c>
      <c r="R3233" s="13" t="s">
        <v>213</v>
      </c>
      <c r="S3233" s="13" t="s">
        <v>193</v>
      </c>
      <c r="T3233">
        <v>1</v>
      </c>
      <c r="U3233">
        <v>0</v>
      </c>
      <c r="V3233">
        <v>0</v>
      </c>
      <c r="W3233" s="13" t="s">
        <v>101</v>
      </c>
      <c r="X3233">
        <v>0.25</v>
      </c>
    </row>
    <row r="3234" spans="1:24" x14ac:dyDescent="0.3">
      <c r="A3234">
        <v>3232</v>
      </c>
      <c r="B3234" t="s">
        <v>190</v>
      </c>
      <c r="C3234" t="s">
        <v>80</v>
      </c>
      <c r="D3234">
        <v>19.028088</v>
      </c>
      <c r="E3234">
        <v>72.908517000000003</v>
      </c>
      <c r="F3234" s="18">
        <v>45359</v>
      </c>
      <c r="G3234" s="19">
        <v>0.29166666666666702</v>
      </c>
      <c r="H3234">
        <v>7</v>
      </c>
      <c r="I3234" s="13" t="s">
        <v>211</v>
      </c>
      <c r="J3234">
        <v>0</v>
      </c>
      <c r="K3234" s="13" t="s">
        <v>214</v>
      </c>
      <c r="L3234">
        <v>4</v>
      </c>
      <c r="M3234">
        <v>0</v>
      </c>
      <c r="N3234" s="13" t="s">
        <v>212</v>
      </c>
      <c r="O3234" s="13" t="s">
        <v>95</v>
      </c>
      <c r="P3234">
        <v>31</v>
      </c>
      <c r="Q3234" s="13" t="s">
        <v>97</v>
      </c>
      <c r="R3234" s="13" t="s">
        <v>213</v>
      </c>
      <c r="S3234" s="13" t="s">
        <v>99</v>
      </c>
      <c r="T3234">
        <v>4</v>
      </c>
      <c r="U3234">
        <v>4</v>
      </c>
      <c r="V3234">
        <v>0</v>
      </c>
      <c r="W3234" s="13" t="s">
        <v>101</v>
      </c>
      <c r="X3234">
        <v>0.85</v>
      </c>
    </row>
    <row r="3235" spans="1:24" x14ac:dyDescent="0.3">
      <c r="A3235">
        <v>3233</v>
      </c>
      <c r="B3235" t="s">
        <v>217</v>
      </c>
      <c r="C3235" t="s">
        <v>218</v>
      </c>
      <c r="D3235">
        <v>22.661846000000001</v>
      </c>
      <c r="E3235">
        <v>88.304152999999999</v>
      </c>
      <c r="F3235" s="18">
        <v>45027</v>
      </c>
      <c r="G3235" s="19">
        <v>0</v>
      </c>
      <c r="H3235">
        <v>0</v>
      </c>
      <c r="I3235" s="13" t="s">
        <v>215</v>
      </c>
      <c r="J3235">
        <v>0</v>
      </c>
      <c r="K3235" s="13" t="s">
        <v>214</v>
      </c>
      <c r="L3235">
        <v>4</v>
      </c>
      <c r="M3235">
        <v>1</v>
      </c>
      <c r="N3235" s="13" t="s">
        <v>212</v>
      </c>
      <c r="O3235" s="13" t="s">
        <v>195</v>
      </c>
      <c r="P3235">
        <v>15</v>
      </c>
      <c r="Q3235" s="13" t="s">
        <v>95</v>
      </c>
      <c r="R3235" s="13" t="s">
        <v>208</v>
      </c>
      <c r="S3235" s="13" t="s">
        <v>193</v>
      </c>
      <c r="T3235">
        <v>5</v>
      </c>
      <c r="U3235">
        <v>3</v>
      </c>
      <c r="V3235">
        <v>0</v>
      </c>
      <c r="W3235" s="13" t="s">
        <v>101</v>
      </c>
      <c r="X3235">
        <v>0.25</v>
      </c>
    </row>
    <row r="3236" spans="1:24" x14ac:dyDescent="0.3">
      <c r="A3236">
        <v>3234</v>
      </c>
      <c r="B3236" t="s">
        <v>217</v>
      </c>
      <c r="C3236" t="s">
        <v>218</v>
      </c>
      <c r="D3236">
        <v>22.53332</v>
      </c>
      <c r="E3236">
        <v>88.458055999999999</v>
      </c>
      <c r="F3236" s="18">
        <v>45439</v>
      </c>
      <c r="G3236" s="19">
        <v>0.25</v>
      </c>
      <c r="H3236">
        <v>6</v>
      </c>
      <c r="I3236" s="13" t="s">
        <v>204</v>
      </c>
      <c r="J3236">
        <v>0</v>
      </c>
      <c r="K3236" s="13" t="s">
        <v>214</v>
      </c>
      <c r="L3236">
        <v>2</v>
      </c>
      <c r="M3236">
        <v>1</v>
      </c>
      <c r="N3236" s="13" t="s">
        <v>94</v>
      </c>
      <c r="O3236" s="13" t="s">
        <v>95</v>
      </c>
      <c r="P3236">
        <v>34</v>
      </c>
      <c r="Q3236" s="13" t="s">
        <v>195</v>
      </c>
      <c r="R3236" s="13" t="s">
        <v>98</v>
      </c>
      <c r="S3236" s="13" t="s">
        <v>196</v>
      </c>
      <c r="T3236">
        <v>1</v>
      </c>
      <c r="U3236">
        <v>0</v>
      </c>
      <c r="V3236">
        <v>0</v>
      </c>
      <c r="W3236" s="13" t="s">
        <v>101</v>
      </c>
      <c r="X3236">
        <v>0.45</v>
      </c>
    </row>
    <row r="3237" spans="1:24" x14ac:dyDescent="0.3">
      <c r="A3237">
        <v>3235</v>
      </c>
      <c r="B3237" t="s">
        <v>209</v>
      </c>
      <c r="C3237" t="s">
        <v>210</v>
      </c>
      <c r="D3237">
        <v>17.554561</v>
      </c>
      <c r="E3237">
        <v>78.211940999999996</v>
      </c>
      <c r="F3237" s="18">
        <v>45462</v>
      </c>
      <c r="G3237" s="19">
        <v>0.41666666666666702</v>
      </c>
      <c r="H3237">
        <v>10</v>
      </c>
      <c r="I3237" s="13" t="s">
        <v>194</v>
      </c>
      <c r="J3237">
        <v>0</v>
      </c>
      <c r="K3237" s="13" t="s">
        <v>191</v>
      </c>
      <c r="L3237">
        <v>2</v>
      </c>
      <c r="M3237">
        <v>0</v>
      </c>
      <c r="N3237" s="13" t="s">
        <v>192</v>
      </c>
      <c r="O3237" s="13" t="s">
        <v>97</v>
      </c>
      <c r="P3237">
        <v>30</v>
      </c>
      <c r="Q3237" s="13" t="s">
        <v>97</v>
      </c>
      <c r="R3237" s="13" t="s">
        <v>205</v>
      </c>
      <c r="S3237" s="13" t="s">
        <v>196</v>
      </c>
      <c r="T3237">
        <v>1</v>
      </c>
      <c r="U3237">
        <v>1</v>
      </c>
      <c r="V3237">
        <v>1</v>
      </c>
      <c r="W3237" s="13" t="s">
        <v>101</v>
      </c>
      <c r="X3237">
        <v>0.45</v>
      </c>
    </row>
    <row r="3238" spans="1:24" x14ac:dyDescent="0.3">
      <c r="A3238">
        <v>3236</v>
      </c>
      <c r="B3238" t="s">
        <v>197</v>
      </c>
      <c r="C3238" t="s">
        <v>198</v>
      </c>
      <c r="D3238">
        <v>30.765805</v>
      </c>
      <c r="E3238">
        <v>76.791672000000005</v>
      </c>
      <c r="F3238" s="18">
        <v>44761</v>
      </c>
      <c r="G3238" s="19">
        <v>0.625</v>
      </c>
      <c r="H3238">
        <v>15</v>
      </c>
      <c r="I3238" s="13" t="s">
        <v>215</v>
      </c>
      <c r="J3238">
        <v>0</v>
      </c>
      <c r="K3238" s="13" t="s">
        <v>214</v>
      </c>
      <c r="L3238">
        <v>5</v>
      </c>
      <c r="M3238">
        <v>0</v>
      </c>
      <c r="N3238" s="13" t="s">
        <v>212</v>
      </c>
      <c r="O3238" s="13" t="s">
        <v>195</v>
      </c>
      <c r="P3238">
        <v>27</v>
      </c>
      <c r="Q3238" s="13" t="s">
        <v>195</v>
      </c>
      <c r="R3238" s="13" t="s">
        <v>208</v>
      </c>
      <c r="S3238" s="13" t="s">
        <v>196</v>
      </c>
      <c r="T3238">
        <v>3</v>
      </c>
      <c r="U3238">
        <v>2</v>
      </c>
      <c r="V3238">
        <v>0</v>
      </c>
      <c r="W3238" s="13" t="s">
        <v>101</v>
      </c>
      <c r="X3238">
        <v>0.25</v>
      </c>
    </row>
    <row r="3239" spans="1:24" x14ac:dyDescent="0.3">
      <c r="A3239">
        <v>3237</v>
      </c>
      <c r="B3239" t="s">
        <v>203</v>
      </c>
      <c r="C3239" t="s">
        <v>203</v>
      </c>
      <c r="D3239">
        <v>28.790382999999999</v>
      </c>
      <c r="E3239">
        <v>77.201295999999999</v>
      </c>
      <c r="F3239" s="18">
        <v>44945</v>
      </c>
      <c r="G3239" s="19">
        <v>0.375</v>
      </c>
      <c r="H3239">
        <v>9</v>
      </c>
      <c r="I3239" s="13" t="s">
        <v>202</v>
      </c>
      <c r="J3239">
        <v>0</v>
      </c>
      <c r="K3239" s="13" t="s">
        <v>191</v>
      </c>
      <c r="L3239">
        <v>6</v>
      </c>
      <c r="M3239">
        <v>0</v>
      </c>
      <c r="N3239" s="13" t="s">
        <v>192</v>
      </c>
      <c r="O3239" s="13" t="s">
        <v>97</v>
      </c>
      <c r="P3239">
        <v>16</v>
      </c>
      <c r="Q3239" s="13" t="s">
        <v>195</v>
      </c>
      <c r="R3239" s="13" t="s">
        <v>213</v>
      </c>
      <c r="S3239" s="13" t="s">
        <v>193</v>
      </c>
      <c r="T3239">
        <v>3</v>
      </c>
      <c r="U3239">
        <v>0</v>
      </c>
      <c r="V3239">
        <v>1</v>
      </c>
      <c r="W3239" s="13" t="s">
        <v>101</v>
      </c>
      <c r="X3239">
        <v>0.25</v>
      </c>
    </row>
    <row r="3240" spans="1:24" x14ac:dyDescent="0.3">
      <c r="A3240">
        <v>3238</v>
      </c>
      <c r="B3240" t="s">
        <v>200</v>
      </c>
      <c r="C3240" t="s">
        <v>201</v>
      </c>
      <c r="D3240">
        <v>12.804397</v>
      </c>
      <c r="E3240">
        <v>80.225323000000003</v>
      </c>
      <c r="F3240" s="18">
        <v>45756</v>
      </c>
      <c r="G3240" s="19">
        <v>0.375</v>
      </c>
      <c r="H3240">
        <v>9</v>
      </c>
      <c r="I3240" s="13" t="s">
        <v>194</v>
      </c>
      <c r="J3240">
        <v>0</v>
      </c>
      <c r="K3240" s="13" t="s">
        <v>191</v>
      </c>
      <c r="L3240">
        <v>4</v>
      </c>
      <c r="M3240">
        <v>0</v>
      </c>
      <c r="N3240" s="13" t="s">
        <v>94</v>
      </c>
      <c r="O3240" s="13" t="s">
        <v>95</v>
      </c>
      <c r="P3240">
        <v>22</v>
      </c>
      <c r="Q3240" s="13" t="s">
        <v>97</v>
      </c>
      <c r="R3240" s="13" t="s">
        <v>205</v>
      </c>
      <c r="S3240" s="13" t="s">
        <v>196</v>
      </c>
      <c r="T3240">
        <v>3</v>
      </c>
      <c r="U3240">
        <v>3</v>
      </c>
      <c r="V3240">
        <v>1</v>
      </c>
      <c r="W3240" s="13" t="s">
        <v>101</v>
      </c>
      <c r="X3240">
        <v>0.8</v>
      </c>
    </row>
    <row r="3241" spans="1:24" x14ac:dyDescent="0.3">
      <c r="A3241">
        <v>3239</v>
      </c>
      <c r="B3241" t="s">
        <v>209</v>
      </c>
      <c r="C3241" t="s">
        <v>210</v>
      </c>
      <c r="D3241">
        <v>17.491171999999999</v>
      </c>
      <c r="E3241">
        <v>78.511474000000007</v>
      </c>
      <c r="F3241" s="18">
        <v>45278</v>
      </c>
      <c r="G3241" s="19">
        <v>8.3333333333333301E-2</v>
      </c>
      <c r="H3241">
        <v>2</v>
      </c>
      <c r="I3241" s="13" t="s">
        <v>204</v>
      </c>
      <c r="J3241">
        <v>0</v>
      </c>
      <c r="K3241" s="13" t="s">
        <v>191</v>
      </c>
      <c r="L3241">
        <v>5</v>
      </c>
      <c r="M3241">
        <v>1</v>
      </c>
      <c r="N3241" s="13" t="s">
        <v>212</v>
      </c>
      <c r="O3241" s="13" t="s">
        <v>195</v>
      </c>
      <c r="P3241">
        <v>35</v>
      </c>
      <c r="Q3241" s="13" t="s">
        <v>95</v>
      </c>
      <c r="R3241" s="13" t="s">
        <v>208</v>
      </c>
      <c r="S3241" s="13" t="s">
        <v>196</v>
      </c>
      <c r="T3241">
        <v>1</v>
      </c>
      <c r="U3241">
        <v>1</v>
      </c>
      <c r="V3241">
        <v>0</v>
      </c>
      <c r="W3241" s="13" t="s">
        <v>101</v>
      </c>
      <c r="X3241">
        <v>0.25</v>
      </c>
    </row>
    <row r="3242" spans="1:24" x14ac:dyDescent="0.3">
      <c r="A3242">
        <v>3240</v>
      </c>
      <c r="B3242" t="s">
        <v>217</v>
      </c>
      <c r="C3242" t="s">
        <v>218</v>
      </c>
      <c r="D3242">
        <v>22.523302000000001</v>
      </c>
      <c r="E3242">
        <v>88.293543</v>
      </c>
      <c r="F3242" s="18">
        <v>45648</v>
      </c>
      <c r="G3242" s="19">
        <v>0.33333333333333298</v>
      </c>
      <c r="H3242">
        <v>8</v>
      </c>
      <c r="I3242" s="13" t="s">
        <v>89</v>
      </c>
      <c r="J3242">
        <v>1</v>
      </c>
      <c r="K3242" s="13" t="s">
        <v>92</v>
      </c>
      <c r="L3242">
        <v>1</v>
      </c>
      <c r="M3242">
        <v>0</v>
      </c>
      <c r="N3242" s="13" t="s">
        <v>212</v>
      </c>
      <c r="O3242" s="13" t="s">
        <v>95</v>
      </c>
      <c r="P3242">
        <v>15</v>
      </c>
      <c r="Q3242" s="13" t="s">
        <v>97</v>
      </c>
      <c r="R3242" s="13" t="s">
        <v>199</v>
      </c>
      <c r="S3242" s="13" t="s">
        <v>99</v>
      </c>
      <c r="T3242">
        <v>2</v>
      </c>
      <c r="U3242">
        <v>2</v>
      </c>
      <c r="V3242">
        <v>1</v>
      </c>
      <c r="W3242" s="13" t="s">
        <v>101</v>
      </c>
      <c r="X3242">
        <v>1</v>
      </c>
    </row>
    <row r="3243" spans="1:24" x14ac:dyDescent="0.3">
      <c r="A3243">
        <v>3241</v>
      </c>
      <c r="B3243" t="s">
        <v>79</v>
      </c>
      <c r="C3243" t="s">
        <v>80</v>
      </c>
      <c r="D3243">
        <v>18.506056000000001</v>
      </c>
      <c r="E3243">
        <v>73.960684999999998</v>
      </c>
      <c r="F3243" s="18">
        <v>45065</v>
      </c>
      <c r="G3243" s="19">
        <v>0.54166666666666696</v>
      </c>
      <c r="H3243">
        <v>13</v>
      </c>
      <c r="I3243" s="13" t="s">
        <v>211</v>
      </c>
      <c r="J3243">
        <v>0</v>
      </c>
      <c r="K3243" s="13" t="s">
        <v>92</v>
      </c>
      <c r="L3243">
        <v>4</v>
      </c>
      <c r="M3243">
        <v>0</v>
      </c>
      <c r="N3243" s="13" t="s">
        <v>192</v>
      </c>
      <c r="O3243" s="13" t="s">
        <v>97</v>
      </c>
      <c r="P3243">
        <v>25</v>
      </c>
      <c r="Q3243" s="13" t="s">
        <v>95</v>
      </c>
      <c r="R3243" s="13" t="s">
        <v>208</v>
      </c>
      <c r="S3243" s="13" t="s">
        <v>193</v>
      </c>
      <c r="T3243">
        <v>4</v>
      </c>
      <c r="U3243">
        <v>3</v>
      </c>
      <c r="V3243">
        <v>0</v>
      </c>
      <c r="W3243" s="13" t="s">
        <v>101</v>
      </c>
      <c r="X3243">
        <v>0.1</v>
      </c>
    </row>
    <row r="3244" spans="1:24" x14ac:dyDescent="0.3">
      <c r="A3244">
        <v>3242</v>
      </c>
      <c r="B3244" t="s">
        <v>217</v>
      </c>
      <c r="C3244" t="s">
        <v>218</v>
      </c>
      <c r="D3244">
        <v>22.613098000000001</v>
      </c>
      <c r="E3244">
        <v>88.394019999999998</v>
      </c>
      <c r="F3244" s="18">
        <v>45347</v>
      </c>
      <c r="G3244" s="19">
        <v>0.16666666666666699</v>
      </c>
      <c r="H3244">
        <v>4</v>
      </c>
      <c r="I3244" s="13" t="s">
        <v>89</v>
      </c>
      <c r="J3244">
        <v>1</v>
      </c>
      <c r="K3244" s="13" t="s">
        <v>191</v>
      </c>
      <c r="L3244">
        <v>2</v>
      </c>
      <c r="M3244">
        <v>1</v>
      </c>
      <c r="N3244" s="13" t="s">
        <v>94</v>
      </c>
      <c r="O3244" s="13" t="s">
        <v>95</v>
      </c>
      <c r="P3244">
        <v>23</v>
      </c>
      <c r="Q3244" s="13" t="s">
        <v>95</v>
      </c>
      <c r="R3244" s="13" t="s">
        <v>213</v>
      </c>
      <c r="S3244" s="13" t="s">
        <v>196</v>
      </c>
      <c r="T3244">
        <v>2</v>
      </c>
      <c r="U3244">
        <v>0</v>
      </c>
      <c r="V3244">
        <v>0</v>
      </c>
      <c r="W3244" s="13" t="s">
        <v>101</v>
      </c>
      <c r="X3244">
        <v>0.45</v>
      </c>
    </row>
    <row r="3245" spans="1:24" x14ac:dyDescent="0.3">
      <c r="A3245">
        <v>3243</v>
      </c>
      <c r="B3245" t="s">
        <v>197</v>
      </c>
      <c r="C3245" t="s">
        <v>198</v>
      </c>
      <c r="D3245">
        <v>30.683160999999998</v>
      </c>
      <c r="E3245">
        <v>76.788702000000001</v>
      </c>
      <c r="F3245" s="18">
        <v>45021</v>
      </c>
      <c r="G3245" s="19">
        <v>0.91666666666666696</v>
      </c>
      <c r="H3245">
        <v>22</v>
      </c>
      <c r="I3245" s="13" t="s">
        <v>194</v>
      </c>
      <c r="J3245">
        <v>0</v>
      </c>
      <c r="K3245" s="13" t="s">
        <v>92</v>
      </c>
      <c r="L3245">
        <v>1</v>
      </c>
      <c r="M3245">
        <v>0</v>
      </c>
      <c r="N3245" s="13" t="s">
        <v>192</v>
      </c>
      <c r="O3245" s="13" t="s">
        <v>97</v>
      </c>
      <c r="P3245">
        <v>40</v>
      </c>
      <c r="Q3245" s="13" t="s">
        <v>195</v>
      </c>
      <c r="R3245" s="13" t="s">
        <v>213</v>
      </c>
      <c r="S3245" s="13" t="s">
        <v>193</v>
      </c>
      <c r="T3245">
        <v>3</v>
      </c>
      <c r="U3245">
        <v>1</v>
      </c>
      <c r="V3245">
        <v>0</v>
      </c>
      <c r="W3245" s="13" t="s">
        <v>101</v>
      </c>
      <c r="X3245">
        <v>0.1</v>
      </c>
    </row>
    <row r="3246" spans="1:24" x14ac:dyDescent="0.3">
      <c r="A3246">
        <v>3244</v>
      </c>
      <c r="B3246" t="s">
        <v>206</v>
      </c>
      <c r="C3246" t="s">
        <v>207</v>
      </c>
      <c r="D3246">
        <v>12.864884999999999</v>
      </c>
      <c r="E3246">
        <v>77.695577</v>
      </c>
      <c r="F3246" s="18">
        <v>44663</v>
      </c>
      <c r="G3246" s="19">
        <v>0.5</v>
      </c>
      <c r="H3246">
        <v>12</v>
      </c>
      <c r="I3246" s="13" t="s">
        <v>215</v>
      </c>
      <c r="J3246">
        <v>0</v>
      </c>
      <c r="K3246" s="13" t="s">
        <v>92</v>
      </c>
      <c r="L3246">
        <v>3</v>
      </c>
      <c r="M3246">
        <v>0</v>
      </c>
      <c r="N3246" s="13" t="s">
        <v>94</v>
      </c>
      <c r="O3246" s="13" t="s">
        <v>95</v>
      </c>
      <c r="P3246">
        <v>40</v>
      </c>
      <c r="Q3246" s="13" t="s">
        <v>195</v>
      </c>
      <c r="R3246" s="13" t="s">
        <v>199</v>
      </c>
      <c r="S3246" s="13" t="s">
        <v>196</v>
      </c>
      <c r="T3246">
        <v>4</v>
      </c>
      <c r="U3246">
        <v>2</v>
      </c>
      <c r="V3246">
        <v>0</v>
      </c>
      <c r="W3246" s="13" t="s">
        <v>101</v>
      </c>
      <c r="X3246">
        <v>0.45</v>
      </c>
    </row>
    <row r="3247" spans="1:24" x14ac:dyDescent="0.3">
      <c r="A3247">
        <v>3245</v>
      </c>
      <c r="B3247" t="s">
        <v>190</v>
      </c>
      <c r="C3247" t="s">
        <v>80</v>
      </c>
      <c r="D3247">
        <v>18.929765</v>
      </c>
      <c r="E3247">
        <v>72.876034000000004</v>
      </c>
      <c r="F3247" s="18">
        <v>45744</v>
      </c>
      <c r="G3247" s="19">
        <v>4.1666666666666699E-2</v>
      </c>
      <c r="H3247">
        <v>1</v>
      </c>
      <c r="I3247" s="13" t="s">
        <v>211</v>
      </c>
      <c r="J3247">
        <v>0</v>
      </c>
      <c r="K3247" s="13" t="s">
        <v>191</v>
      </c>
      <c r="L3247">
        <v>6</v>
      </c>
      <c r="M3247">
        <v>1</v>
      </c>
      <c r="N3247" s="13" t="s">
        <v>212</v>
      </c>
      <c r="O3247" s="13" t="s">
        <v>195</v>
      </c>
      <c r="P3247">
        <v>28</v>
      </c>
      <c r="Q3247" s="13" t="s">
        <v>97</v>
      </c>
      <c r="R3247" s="13" t="s">
        <v>205</v>
      </c>
      <c r="S3247" s="13" t="s">
        <v>196</v>
      </c>
      <c r="T3247">
        <v>2</v>
      </c>
      <c r="U3247">
        <v>1</v>
      </c>
      <c r="V3247">
        <v>0</v>
      </c>
      <c r="W3247" s="13" t="s">
        <v>101</v>
      </c>
      <c r="X3247">
        <v>0.45</v>
      </c>
    </row>
    <row r="3248" spans="1:24" x14ac:dyDescent="0.3">
      <c r="A3248">
        <v>3246</v>
      </c>
      <c r="B3248" t="s">
        <v>197</v>
      </c>
      <c r="C3248" t="s">
        <v>198</v>
      </c>
      <c r="D3248">
        <v>30.694219</v>
      </c>
      <c r="E3248">
        <v>76.744136999999995</v>
      </c>
      <c r="F3248" s="18">
        <v>44798</v>
      </c>
      <c r="G3248" s="19">
        <v>0</v>
      </c>
      <c r="H3248">
        <v>0</v>
      </c>
      <c r="I3248" s="13" t="s">
        <v>202</v>
      </c>
      <c r="J3248">
        <v>0</v>
      </c>
      <c r="K3248" s="13" t="s">
        <v>191</v>
      </c>
      <c r="L3248">
        <v>6</v>
      </c>
      <c r="M3248">
        <v>0</v>
      </c>
      <c r="N3248" s="13" t="s">
        <v>212</v>
      </c>
      <c r="O3248" s="13" t="s">
        <v>195</v>
      </c>
      <c r="P3248">
        <v>27</v>
      </c>
      <c r="Q3248" s="13" t="s">
        <v>95</v>
      </c>
      <c r="R3248" s="13" t="s">
        <v>213</v>
      </c>
      <c r="S3248" s="13" t="s">
        <v>193</v>
      </c>
      <c r="T3248">
        <v>4</v>
      </c>
      <c r="U3248">
        <v>3</v>
      </c>
      <c r="V3248">
        <v>0</v>
      </c>
      <c r="W3248" s="13" t="s">
        <v>101</v>
      </c>
      <c r="X3248">
        <v>0.25</v>
      </c>
    </row>
    <row r="3249" spans="1:24" x14ac:dyDescent="0.3">
      <c r="A3249">
        <v>3247</v>
      </c>
      <c r="B3249" t="s">
        <v>200</v>
      </c>
      <c r="C3249" t="s">
        <v>201</v>
      </c>
      <c r="D3249">
        <v>13.104919000000001</v>
      </c>
      <c r="E3249">
        <v>80.298426000000006</v>
      </c>
      <c r="F3249" s="18">
        <v>45667</v>
      </c>
      <c r="G3249" s="19">
        <v>0.54166666666666696</v>
      </c>
      <c r="H3249">
        <v>13</v>
      </c>
      <c r="I3249" s="13" t="s">
        <v>211</v>
      </c>
      <c r="J3249">
        <v>0</v>
      </c>
      <c r="K3249" s="13" t="s">
        <v>214</v>
      </c>
      <c r="L3249">
        <v>4</v>
      </c>
      <c r="M3249">
        <v>1</v>
      </c>
      <c r="N3249" s="13" t="s">
        <v>94</v>
      </c>
      <c r="O3249" s="13" t="s">
        <v>95</v>
      </c>
      <c r="P3249">
        <v>36</v>
      </c>
      <c r="Q3249" s="13" t="s">
        <v>95</v>
      </c>
      <c r="R3249" s="13" t="s">
        <v>213</v>
      </c>
      <c r="S3249" s="13" t="s">
        <v>196</v>
      </c>
      <c r="T3249">
        <v>4</v>
      </c>
      <c r="U3249">
        <v>3</v>
      </c>
      <c r="V3249">
        <v>0</v>
      </c>
      <c r="W3249" s="13" t="s">
        <v>101</v>
      </c>
      <c r="X3249">
        <v>0.45</v>
      </c>
    </row>
    <row r="3250" spans="1:24" x14ac:dyDescent="0.3">
      <c r="A3250">
        <v>3248</v>
      </c>
      <c r="B3250" t="s">
        <v>197</v>
      </c>
      <c r="C3250" t="s">
        <v>198</v>
      </c>
      <c r="D3250">
        <v>30.690928</v>
      </c>
      <c r="E3250">
        <v>76.719277000000005</v>
      </c>
      <c r="F3250" s="18">
        <v>45671</v>
      </c>
      <c r="G3250" s="19">
        <v>0.41666666666666702</v>
      </c>
      <c r="H3250">
        <v>10</v>
      </c>
      <c r="I3250" s="13" t="s">
        <v>215</v>
      </c>
      <c r="J3250">
        <v>0</v>
      </c>
      <c r="K3250" s="13" t="s">
        <v>214</v>
      </c>
      <c r="L3250">
        <v>2</v>
      </c>
      <c r="M3250">
        <v>0</v>
      </c>
      <c r="N3250" s="13" t="s">
        <v>94</v>
      </c>
      <c r="O3250" s="13" t="s">
        <v>95</v>
      </c>
      <c r="P3250">
        <v>19</v>
      </c>
      <c r="Q3250" s="13" t="s">
        <v>97</v>
      </c>
      <c r="R3250" s="13" t="s">
        <v>208</v>
      </c>
      <c r="S3250" s="13" t="s">
        <v>196</v>
      </c>
      <c r="T3250">
        <v>3</v>
      </c>
      <c r="U3250">
        <v>1</v>
      </c>
      <c r="V3250">
        <v>1</v>
      </c>
      <c r="W3250" s="13" t="s">
        <v>101</v>
      </c>
      <c r="X3250">
        <v>0.8</v>
      </c>
    </row>
    <row r="3251" spans="1:24" x14ac:dyDescent="0.3">
      <c r="A3251">
        <v>3249</v>
      </c>
      <c r="B3251" t="s">
        <v>203</v>
      </c>
      <c r="C3251" t="s">
        <v>203</v>
      </c>
      <c r="D3251">
        <v>28.767327000000002</v>
      </c>
      <c r="E3251">
        <v>76.930414999999996</v>
      </c>
      <c r="F3251" s="18">
        <v>44938</v>
      </c>
      <c r="G3251" s="19">
        <v>0.91666666666666696</v>
      </c>
      <c r="H3251">
        <v>22</v>
      </c>
      <c r="I3251" s="13" t="s">
        <v>202</v>
      </c>
      <c r="J3251">
        <v>0</v>
      </c>
      <c r="K3251" s="13" t="s">
        <v>191</v>
      </c>
      <c r="L3251">
        <v>3</v>
      </c>
      <c r="M3251">
        <v>0</v>
      </c>
      <c r="N3251" s="13" t="s">
        <v>212</v>
      </c>
      <c r="O3251" s="13" t="s">
        <v>95</v>
      </c>
      <c r="P3251">
        <v>33</v>
      </c>
      <c r="Q3251" s="13" t="s">
        <v>195</v>
      </c>
      <c r="R3251" s="13" t="s">
        <v>208</v>
      </c>
      <c r="S3251" s="13" t="s">
        <v>193</v>
      </c>
      <c r="T3251">
        <v>3</v>
      </c>
      <c r="U3251">
        <v>1</v>
      </c>
      <c r="V3251">
        <v>0</v>
      </c>
      <c r="W3251" s="13" t="s">
        <v>101</v>
      </c>
      <c r="X3251">
        <v>0.45</v>
      </c>
    </row>
    <row r="3252" spans="1:24" x14ac:dyDescent="0.3">
      <c r="A3252">
        <v>3250</v>
      </c>
      <c r="B3252" t="s">
        <v>206</v>
      </c>
      <c r="C3252" t="s">
        <v>207</v>
      </c>
      <c r="D3252">
        <v>12.889032</v>
      </c>
      <c r="E3252">
        <v>77.441603000000001</v>
      </c>
      <c r="F3252" s="18">
        <v>45117</v>
      </c>
      <c r="G3252" s="19">
        <v>0.79166666666666696</v>
      </c>
      <c r="H3252">
        <v>19</v>
      </c>
      <c r="I3252" s="13" t="s">
        <v>204</v>
      </c>
      <c r="J3252">
        <v>0</v>
      </c>
      <c r="K3252" s="13" t="s">
        <v>191</v>
      </c>
      <c r="L3252">
        <v>5</v>
      </c>
      <c r="M3252">
        <v>1</v>
      </c>
      <c r="N3252" s="13" t="s">
        <v>94</v>
      </c>
      <c r="O3252" s="13" t="s">
        <v>95</v>
      </c>
      <c r="P3252">
        <v>36</v>
      </c>
      <c r="Q3252" s="13" t="s">
        <v>97</v>
      </c>
      <c r="R3252" s="13" t="s">
        <v>98</v>
      </c>
      <c r="S3252" s="13" t="s">
        <v>196</v>
      </c>
      <c r="T3252">
        <v>3</v>
      </c>
      <c r="U3252">
        <v>3</v>
      </c>
      <c r="V3252">
        <v>1</v>
      </c>
      <c r="W3252" s="13" t="s">
        <v>101</v>
      </c>
      <c r="X3252">
        <v>0.8</v>
      </c>
    </row>
    <row r="3253" spans="1:24" x14ac:dyDescent="0.3">
      <c r="A3253">
        <v>3251</v>
      </c>
      <c r="B3253" t="s">
        <v>217</v>
      </c>
      <c r="C3253" t="s">
        <v>218</v>
      </c>
      <c r="D3253">
        <v>22.471598</v>
      </c>
      <c r="E3253">
        <v>88.284811000000005</v>
      </c>
      <c r="F3253" s="18">
        <v>45537</v>
      </c>
      <c r="G3253" s="19">
        <v>0.75</v>
      </c>
      <c r="H3253">
        <v>18</v>
      </c>
      <c r="I3253" s="13" t="s">
        <v>204</v>
      </c>
      <c r="J3253">
        <v>0</v>
      </c>
      <c r="K3253" s="13" t="s">
        <v>214</v>
      </c>
      <c r="L3253">
        <v>1</v>
      </c>
      <c r="M3253">
        <v>1</v>
      </c>
      <c r="N3253" s="13" t="s">
        <v>212</v>
      </c>
      <c r="O3253" s="13" t="s">
        <v>195</v>
      </c>
      <c r="P3253">
        <v>18</v>
      </c>
      <c r="Q3253" s="13" t="s">
        <v>97</v>
      </c>
      <c r="R3253" s="13" t="s">
        <v>205</v>
      </c>
      <c r="S3253" s="13" t="s">
        <v>193</v>
      </c>
      <c r="T3253">
        <v>5</v>
      </c>
      <c r="U3253">
        <v>4</v>
      </c>
      <c r="V3253">
        <v>1</v>
      </c>
      <c r="W3253" s="13" t="s">
        <v>101</v>
      </c>
      <c r="X3253">
        <v>0.6</v>
      </c>
    </row>
    <row r="3254" spans="1:24" x14ac:dyDescent="0.3">
      <c r="A3254">
        <v>3252</v>
      </c>
      <c r="B3254" t="s">
        <v>197</v>
      </c>
      <c r="C3254" t="s">
        <v>198</v>
      </c>
      <c r="D3254">
        <v>30.643733999999998</v>
      </c>
      <c r="E3254">
        <v>76.789524999999998</v>
      </c>
      <c r="F3254" s="18">
        <v>45612</v>
      </c>
      <c r="G3254" s="19">
        <v>0.41666666666666702</v>
      </c>
      <c r="H3254">
        <v>10</v>
      </c>
      <c r="I3254" s="13" t="s">
        <v>219</v>
      </c>
      <c r="J3254">
        <v>1</v>
      </c>
      <c r="K3254" s="13" t="s">
        <v>92</v>
      </c>
      <c r="L3254">
        <v>4</v>
      </c>
      <c r="M3254">
        <v>0</v>
      </c>
      <c r="N3254" s="13" t="s">
        <v>94</v>
      </c>
      <c r="O3254" s="13" t="s">
        <v>95</v>
      </c>
      <c r="P3254">
        <v>17</v>
      </c>
      <c r="Q3254" s="13" t="s">
        <v>195</v>
      </c>
      <c r="R3254" s="13" t="s">
        <v>199</v>
      </c>
      <c r="S3254" s="13" t="s">
        <v>196</v>
      </c>
      <c r="T3254">
        <v>3</v>
      </c>
      <c r="U3254">
        <v>1</v>
      </c>
      <c r="V3254">
        <v>1</v>
      </c>
      <c r="W3254" s="13" t="s">
        <v>101</v>
      </c>
      <c r="X3254">
        <v>0.6</v>
      </c>
    </row>
    <row r="3255" spans="1:24" x14ac:dyDescent="0.3">
      <c r="A3255">
        <v>3253</v>
      </c>
      <c r="B3255" t="s">
        <v>206</v>
      </c>
      <c r="C3255" t="s">
        <v>207</v>
      </c>
      <c r="D3255">
        <v>13.167266</v>
      </c>
      <c r="E3255">
        <v>77.776418000000007</v>
      </c>
      <c r="F3255" s="18">
        <v>45435</v>
      </c>
      <c r="G3255" s="19">
        <v>0.95833333333333304</v>
      </c>
      <c r="H3255">
        <v>23</v>
      </c>
      <c r="I3255" s="13" t="s">
        <v>202</v>
      </c>
      <c r="J3255">
        <v>0</v>
      </c>
      <c r="K3255" s="13" t="s">
        <v>191</v>
      </c>
      <c r="L3255">
        <v>5</v>
      </c>
      <c r="M3255">
        <v>0</v>
      </c>
      <c r="N3255" s="13" t="s">
        <v>94</v>
      </c>
      <c r="O3255" s="13" t="s">
        <v>95</v>
      </c>
      <c r="P3255">
        <v>38</v>
      </c>
      <c r="Q3255" s="13" t="s">
        <v>95</v>
      </c>
      <c r="R3255" s="13" t="s">
        <v>98</v>
      </c>
      <c r="S3255" s="13" t="s">
        <v>196</v>
      </c>
      <c r="T3255">
        <v>2</v>
      </c>
      <c r="U3255">
        <v>2</v>
      </c>
      <c r="V3255">
        <v>0</v>
      </c>
      <c r="W3255" s="13" t="s">
        <v>101</v>
      </c>
      <c r="X3255">
        <v>0.45</v>
      </c>
    </row>
    <row r="3256" spans="1:24" x14ac:dyDescent="0.3">
      <c r="A3256">
        <v>3254</v>
      </c>
      <c r="B3256" t="s">
        <v>79</v>
      </c>
      <c r="C3256" t="s">
        <v>80</v>
      </c>
      <c r="D3256">
        <v>18.516307999999999</v>
      </c>
      <c r="E3256">
        <v>73.765828999999997</v>
      </c>
      <c r="F3256" s="18">
        <v>45409</v>
      </c>
      <c r="G3256" s="19">
        <v>0.625</v>
      </c>
      <c r="H3256">
        <v>15</v>
      </c>
      <c r="I3256" s="13" t="s">
        <v>219</v>
      </c>
      <c r="J3256">
        <v>1</v>
      </c>
      <c r="K3256" s="13" t="s">
        <v>92</v>
      </c>
      <c r="L3256">
        <v>3</v>
      </c>
      <c r="M3256">
        <v>0</v>
      </c>
      <c r="N3256" s="13" t="s">
        <v>94</v>
      </c>
      <c r="O3256" s="13" t="s">
        <v>95</v>
      </c>
      <c r="P3256">
        <v>37</v>
      </c>
      <c r="Q3256" s="13" t="s">
        <v>95</v>
      </c>
      <c r="R3256" s="13" t="s">
        <v>205</v>
      </c>
      <c r="S3256" s="13" t="s">
        <v>99</v>
      </c>
      <c r="T3256">
        <v>2</v>
      </c>
      <c r="U3256">
        <v>2</v>
      </c>
      <c r="V3256">
        <v>0</v>
      </c>
      <c r="W3256" s="13" t="s">
        <v>101</v>
      </c>
      <c r="X3256">
        <v>0.65</v>
      </c>
    </row>
    <row r="3257" spans="1:24" x14ac:dyDescent="0.3">
      <c r="A3257">
        <v>3255</v>
      </c>
      <c r="B3257" t="s">
        <v>200</v>
      </c>
      <c r="C3257" t="s">
        <v>201</v>
      </c>
      <c r="D3257">
        <v>12.884651</v>
      </c>
      <c r="E3257">
        <v>80.134620999999996</v>
      </c>
      <c r="F3257" s="18">
        <v>45038</v>
      </c>
      <c r="G3257" s="19">
        <v>0.79166666666666696</v>
      </c>
      <c r="H3257">
        <v>19</v>
      </c>
      <c r="I3257" s="13" t="s">
        <v>219</v>
      </c>
      <c r="J3257">
        <v>1</v>
      </c>
      <c r="K3257" s="13" t="s">
        <v>191</v>
      </c>
      <c r="L3257">
        <v>6</v>
      </c>
      <c r="M3257">
        <v>0</v>
      </c>
      <c r="N3257" s="13" t="s">
        <v>192</v>
      </c>
      <c r="O3257" s="13" t="s">
        <v>97</v>
      </c>
      <c r="P3257">
        <v>32</v>
      </c>
      <c r="Q3257" s="13" t="s">
        <v>97</v>
      </c>
      <c r="R3257" s="13" t="s">
        <v>98</v>
      </c>
      <c r="S3257" s="13" t="s">
        <v>99</v>
      </c>
      <c r="T3257">
        <v>3</v>
      </c>
      <c r="U3257">
        <v>3</v>
      </c>
      <c r="V3257">
        <v>1</v>
      </c>
      <c r="W3257" s="13" t="s">
        <v>221</v>
      </c>
      <c r="X3257">
        <v>0.75</v>
      </c>
    </row>
    <row r="3258" spans="1:24" x14ac:dyDescent="0.3">
      <c r="A3258">
        <v>3256</v>
      </c>
      <c r="B3258" t="s">
        <v>200</v>
      </c>
      <c r="C3258" t="s">
        <v>201</v>
      </c>
      <c r="D3258">
        <v>13.175468</v>
      </c>
      <c r="E3258">
        <v>80.104463999999993</v>
      </c>
      <c r="F3258" s="18">
        <v>45647</v>
      </c>
      <c r="G3258" s="19">
        <v>0.625</v>
      </c>
      <c r="H3258">
        <v>15</v>
      </c>
      <c r="I3258" s="13" t="s">
        <v>219</v>
      </c>
      <c r="J3258">
        <v>1</v>
      </c>
      <c r="K3258" s="13" t="s">
        <v>92</v>
      </c>
      <c r="L3258">
        <v>5</v>
      </c>
      <c r="M3258">
        <v>0</v>
      </c>
      <c r="N3258" s="13" t="s">
        <v>212</v>
      </c>
      <c r="O3258" s="13" t="s">
        <v>95</v>
      </c>
      <c r="P3258">
        <v>16</v>
      </c>
      <c r="Q3258" s="13" t="s">
        <v>97</v>
      </c>
      <c r="R3258" s="13" t="s">
        <v>213</v>
      </c>
      <c r="S3258" s="13" t="s">
        <v>196</v>
      </c>
      <c r="T3258">
        <v>2</v>
      </c>
      <c r="U3258">
        <v>2</v>
      </c>
      <c r="V3258">
        <v>0</v>
      </c>
      <c r="W3258" s="13" t="s">
        <v>101</v>
      </c>
      <c r="X3258">
        <v>0.65</v>
      </c>
    </row>
    <row r="3259" spans="1:24" x14ac:dyDescent="0.3">
      <c r="A3259">
        <v>3257</v>
      </c>
      <c r="B3259" t="s">
        <v>190</v>
      </c>
      <c r="C3259" t="s">
        <v>80</v>
      </c>
      <c r="D3259">
        <v>19.041314</v>
      </c>
      <c r="E3259">
        <v>72.740427999999994</v>
      </c>
      <c r="F3259" s="18">
        <v>45130</v>
      </c>
      <c r="G3259" s="19">
        <v>4.1666666666666699E-2</v>
      </c>
      <c r="H3259">
        <v>1</v>
      </c>
      <c r="I3259" s="13" t="s">
        <v>89</v>
      </c>
      <c r="J3259">
        <v>1</v>
      </c>
      <c r="K3259" s="13" t="s">
        <v>92</v>
      </c>
      <c r="L3259">
        <v>5</v>
      </c>
      <c r="M3259">
        <v>1</v>
      </c>
      <c r="N3259" s="13" t="s">
        <v>192</v>
      </c>
      <c r="O3259" s="13" t="s">
        <v>97</v>
      </c>
      <c r="P3259">
        <v>25</v>
      </c>
      <c r="Q3259" s="13" t="s">
        <v>95</v>
      </c>
      <c r="R3259" s="13" t="s">
        <v>98</v>
      </c>
      <c r="S3259" s="13" t="s">
        <v>196</v>
      </c>
      <c r="T3259">
        <v>4</v>
      </c>
      <c r="U3259">
        <v>2</v>
      </c>
      <c r="V3259">
        <v>0</v>
      </c>
      <c r="W3259" s="13" t="s">
        <v>101</v>
      </c>
      <c r="X3259">
        <v>0.1</v>
      </c>
    </row>
    <row r="3260" spans="1:24" x14ac:dyDescent="0.3">
      <c r="A3260">
        <v>3258</v>
      </c>
      <c r="B3260" t="s">
        <v>217</v>
      </c>
      <c r="C3260" t="s">
        <v>218</v>
      </c>
      <c r="D3260">
        <v>22.683817999999999</v>
      </c>
      <c r="E3260">
        <v>88.485456999999997</v>
      </c>
      <c r="F3260" s="18">
        <v>45166</v>
      </c>
      <c r="G3260" s="19">
        <v>0.75</v>
      </c>
      <c r="H3260">
        <v>18</v>
      </c>
      <c r="I3260" s="13" t="s">
        <v>204</v>
      </c>
      <c r="J3260">
        <v>0</v>
      </c>
      <c r="K3260" s="13" t="s">
        <v>214</v>
      </c>
      <c r="L3260">
        <v>3</v>
      </c>
      <c r="M3260">
        <v>0</v>
      </c>
      <c r="N3260" s="13" t="s">
        <v>192</v>
      </c>
      <c r="O3260" s="13" t="s">
        <v>97</v>
      </c>
      <c r="P3260">
        <v>20</v>
      </c>
      <c r="Q3260" s="13" t="s">
        <v>195</v>
      </c>
      <c r="R3260" s="13" t="s">
        <v>199</v>
      </c>
      <c r="S3260" s="13" t="s">
        <v>196</v>
      </c>
      <c r="T3260">
        <v>2</v>
      </c>
      <c r="U3260">
        <v>0</v>
      </c>
      <c r="V3260">
        <v>1</v>
      </c>
      <c r="W3260" s="13" t="s">
        <v>101</v>
      </c>
      <c r="X3260">
        <v>0.25</v>
      </c>
    </row>
    <row r="3261" spans="1:24" x14ac:dyDescent="0.3">
      <c r="A3261">
        <v>3259</v>
      </c>
      <c r="B3261" t="s">
        <v>206</v>
      </c>
      <c r="C3261" t="s">
        <v>207</v>
      </c>
      <c r="D3261">
        <v>12.875088999999999</v>
      </c>
      <c r="E3261">
        <v>77.633295000000004</v>
      </c>
      <c r="F3261" s="18">
        <v>44910</v>
      </c>
      <c r="G3261" s="19">
        <v>0.54166666666666696</v>
      </c>
      <c r="H3261">
        <v>13</v>
      </c>
      <c r="I3261" s="13" t="s">
        <v>202</v>
      </c>
      <c r="J3261">
        <v>0</v>
      </c>
      <c r="K3261" s="13" t="s">
        <v>214</v>
      </c>
      <c r="L3261">
        <v>1</v>
      </c>
      <c r="M3261">
        <v>1</v>
      </c>
      <c r="N3261" s="13" t="s">
        <v>192</v>
      </c>
      <c r="O3261" s="13" t="s">
        <v>97</v>
      </c>
      <c r="P3261">
        <v>21</v>
      </c>
      <c r="Q3261" s="13" t="s">
        <v>95</v>
      </c>
      <c r="R3261" s="13" t="s">
        <v>199</v>
      </c>
      <c r="S3261" s="13" t="s">
        <v>196</v>
      </c>
      <c r="T3261">
        <v>2</v>
      </c>
      <c r="U3261">
        <v>2</v>
      </c>
      <c r="V3261">
        <v>0</v>
      </c>
      <c r="W3261" s="13" t="s">
        <v>101</v>
      </c>
      <c r="X3261">
        <v>0.1</v>
      </c>
    </row>
    <row r="3262" spans="1:24" x14ac:dyDescent="0.3">
      <c r="A3262">
        <v>3260</v>
      </c>
      <c r="B3262" t="s">
        <v>209</v>
      </c>
      <c r="C3262" t="s">
        <v>210</v>
      </c>
      <c r="D3262">
        <v>17.374164</v>
      </c>
      <c r="E3262">
        <v>78.294758000000002</v>
      </c>
      <c r="F3262" s="18">
        <v>44809</v>
      </c>
      <c r="G3262" s="19">
        <v>0.54166666666666696</v>
      </c>
      <c r="H3262">
        <v>13</v>
      </c>
      <c r="I3262" s="13" t="s">
        <v>204</v>
      </c>
      <c r="J3262">
        <v>0</v>
      </c>
      <c r="K3262" s="13" t="s">
        <v>191</v>
      </c>
      <c r="L3262">
        <v>3</v>
      </c>
      <c r="M3262">
        <v>0</v>
      </c>
      <c r="N3262" s="13" t="s">
        <v>212</v>
      </c>
      <c r="O3262" s="13" t="s">
        <v>195</v>
      </c>
      <c r="P3262">
        <v>23</v>
      </c>
      <c r="Q3262" s="13" t="s">
        <v>97</v>
      </c>
      <c r="R3262" s="13" t="s">
        <v>213</v>
      </c>
      <c r="S3262" s="13" t="s">
        <v>193</v>
      </c>
      <c r="T3262">
        <v>4</v>
      </c>
      <c r="U3262">
        <v>2</v>
      </c>
      <c r="V3262">
        <v>0</v>
      </c>
      <c r="W3262" s="13" t="s">
        <v>101</v>
      </c>
      <c r="X3262">
        <v>0.45</v>
      </c>
    </row>
    <row r="3263" spans="1:24" x14ac:dyDescent="0.3">
      <c r="A3263">
        <v>3261</v>
      </c>
      <c r="B3263" t="s">
        <v>209</v>
      </c>
      <c r="C3263" t="s">
        <v>210</v>
      </c>
      <c r="D3263">
        <v>17.422421</v>
      </c>
      <c r="E3263">
        <v>78.497237999999996</v>
      </c>
      <c r="F3263" s="18">
        <v>45643</v>
      </c>
      <c r="G3263" s="19">
        <v>8.3333333333333301E-2</v>
      </c>
      <c r="H3263">
        <v>2</v>
      </c>
      <c r="I3263" s="13" t="s">
        <v>215</v>
      </c>
      <c r="J3263">
        <v>0</v>
      </c>
      <c r="K3263" s="13" t="s">
        <v>191</v>
      </c>
      <c r="L3263">
        <v>1</v>
      </c>
      <c r="M3263">
        <v>0</v>
      </c>
      <c r="N3263" s="13" t="s">
        <v>192</v>
      </c>
      <c r="O3263" s="13" t="s">
        <v>97</v>
      </c>
      <c r="P3263">
        <v>34</v>
      </c>
      <c r="Q3263" s="13" t="s">
        <v>95</v>
      </c>
      <c r="R3263" s="13" t="s">
        <v>98</v>
      </c>
      <c r="S3263" s="13" t="s">
        <v>196</v>
      </c>
      <c r="T3263">
        <v>1</v>
      </c>
      <c r="U3263">
        <v>1</v>
      </c>
      <c r="V3263">
        <v>0</v>
      </c>
      <c r="W3263" s="13" t="s">
        <v>101</v>
      </c>
      <c r="X3263">
        <v>0.1</v>
      </c>
    </row>
    <row r="3264" spans="1:24" x14ac:dyDescent="0.3">
      <c r="A3264">
        <v>3262</v>
      </c>
      <c r="B3264" t="s">
        <v>217</v>
      </c>
      <c r="C3264" t="s">
        <v>218</v>
      </c>
      <c r="D3264">
        <v>22.496326</v>
      </c>
      <c r="E3264">
        <v>88.308396000000002</v>
      </c>
      <c r="F3264" s="18">
        <v>44875</v>
      </c>
      <c r="G3264" s="19">
        <v>0</v>
      </c>
      <c r="H3264">
        <v>0</v>
      </c>
      <c r="I3264" s="13" t="s">
        <v>202</v>
      </c>
      <c r="J3264">
        <v>0</v>
      </c>
      <c r="K3264" s="13" t="s">
        <v>191</v>
      </c>
      <c r="L3264">
        <v>1</v>
      </c>
      <c r="M3264">
        <v>1</v>
      </c>
      <c r="N3264" s="13" t="s">
        <v>212</v>
      </c>
      <c r="O3264" s="13" t="s">
        <v>95</v>
      </c>
      <c r="P3264">
        <v>34</v>
      </c>
      <c r="Q3264" s="13" t="s">
        <v>195</v>
      </c>
      <c r="R3264" s="13" t="s">
        <v>208</v>
      </c>
      <c r="S3264" s="13" t="s">
        <v>193</v>
      </c>
      <c r="T3264">
        <v>1</v>
      </c>
      <c r="U3264">
        <v>1</v>
      </c>
      <c r="V3264">
        <v>0</v>
      </c>
      <c r="W3264" s="13" t="s">
        <v>101</v>
      </c>
      <c r="X3264">
        <v>0.45</v>
      </c>
    </row>
    <row r="3265" spans="1:24" x14ac:dyDescent="0.3">
      <c r="A3265">
        <v>3263</v>
      </c>
      <c r="B3265" t="s">
        <v>190</v>
      </c>
      <c r="C3265" t="s">
        <v>80</v>
      </c>
      <c r="D3265">
        <v>18.971779999999999</v>
      </c>
      <c r="E3265">
        <v>72.943642999999994</v>
      </c>
      <c r="F3265" s="18">
        <v>44587</v>
      </c>
      <c r="G3265" s="19">
        <v>0.625</v>
      </c>
      <c r="H3265">
        <v>15</v>
      </c>
      <c r="I3265" s="13" t="s">
        <v>194</v>
      </c>
      <c r="J3265">
        <v>0</v>
      </c>
      <c r="K3265" s="13" t="s">
        <v>214</v>
      </c>
      <c r="L3265">
        <v>5</v>
      </c>
      <c r="M3265">
        <v>1</v>
      </c>
      <c r="N3265" s="13" t="s">
        <v>212</v>
      </c>
      <c r="O3265" s="13" t="s">
        <v>95</v>
      </c>
      <c r="P3265">
        <v>25</v>
      </c>
      <c r="Q3265" s="13" t="s">
        <v>95</v>
      </c>
      <c r="R3265" s="13" t="s">
        <v>213</v>
      </c>
      <c r="S3265" s="13" t="s">
        <v>196</v>
      </c>
      <c r="T3265">
        <v>1</v>
      </c>
      <c r="U3265">
        <v>0</v>
      </c>
      <c r="V3265">
        <v>0</v>
      </c>
      <c r="W3265" s="13" t="s">
        <v>101</v>
      </c>
      <c r="X3265">
        <v>0.45</v>
      </c>
    </row>
    <row r="3266" spans="1:24" x14ac:dyDescent="0.3">
      <c r="A3266">
        <v>3264</v>
      </c>
      <c r="B3266" t="s">
        <v>217</v>
      </c>
      <c r="C3266" t="s">
        <v>218</v>
      </c>
      <c r="D3266">
        <v>22.546305</v>
      </c>
      <c r="E3266">
        <v>88.397577999999996</v>
      </c>
      <c r="F3266" s="18">
        <v>45167</v>
      </c>
      <c r="G3266" s="19">
        <v>0.25</v>
      </c>
      <c r="H3266">
        <v>6</v>
      </c>
      <c r="I3266" s="13" t="s">
        <v>215</v>
      </c>
      <c r="J3266">
        <v>0</v>
      </c>
      <c r="K3266" s="13" t="s">
        <v>191</v>
      </c>
      <c r="L3266">
        <v>6</v>
      </c>
      <c r="M3266">
        <v>0</v>
      </c>
      <c r="N3266" s="13" t="s">
        <v>192</v>
      </c>
      <c r="O3266" s="13" t="s">
        <v>97</v>
      </c>
      <c r="P3266">
        <v>26</v>
      </c>
      <c r="Q3266" s="13" t="s">
        <v>97</v>
      </c>
      <c r="R3266" s="13" t="s">
        <v>98</v>
      </c>
      <c r="S3266" s="13" t="s">
        <v>193</v>
      </c>
      <c r="T3266">
        <v>5</v>
      </c>
      <c r="U3266">
        <v>0</v>
      </c>
      <c r="V3266">
        <v>0</v>
      </c>
      <c r="W3266" s="13" t="s">
        <v>101</v>
      </c>
      <c r="X3266">
        <v>0.3</v>
      </c>
    </row>
    <row r="3267" spans="1:24" x14ac:dyDescent="0.3">
      <c r="A3267">
        <v>3265</v>
      </c>
      <c r="B3267" t="s">
        <v>209</v>
      </c>
      <c r="C3267" t="s">
        <v>210</v>
      </c>
      <c r="D3267">
        <v>17.575634000000001</v>
      </c>
      <c r="E3267">
        <v>78.325377000000003</v>
      </c>
      <c r="F3267" s="18">
        <v>45277</v>
      </c>
      <c r="G3267" s="19">
        <v>0.70833333333333304</v>
      </c>
      <c r="H3267">
        <v>17</v>
      </c>
      <c r="I3267" s="13" t="s">
        <v>89</v>
      </c>
      <c r="J3267">
        <v>1</v>
      </c>
      <c r="K3267" s="13" t="s">
        <v>191</v>
      </c>
      <c r="L3267">
        <v>6</v>
      </c>
      <c r="M3267">
        <v>1</v>
      </c>
      <c r="N3267" s="13" t="s">
        <v>94</v>
      </c>
      <c r="O3267" s="13" t="s">
        <v>95</v>
      </c>
      <c r="P3267">
        <v>19</v>
      </c>
      <c r="Q3267" s="13" t="s">
        <v>195</v>
      </c>
      <c r="R3267" s="13" t="s">
        <v>199</v>
      </c>
      <c r="S3267" s="13" t="s">
        <v>196</v>
      </c>
      <c r="T3267">
        <v>1</v>
      </c>
      <c r="U3267">
        <v>0</v>
      </c>
      <c r="V3267">
        <v>1</v>
      </c>
      <c r="W3267" s="13" t="s">
        <v>101</v>
      </c>
      <c r="X3267">
        <v>0.6</v>
      </c>
    </row>
    <row r="3268" spans="1:24" x14ac:dyDescent="0.3">
      <c r="A3268">
        <v>3266</v>
      </c>
      <c r="B3268" t="s">
        <v>79</v>
      </c>
      <c r="C3268" t="s">
        <v>80</v>
      </c>
      <c r="D3268">
        <v>18.476793000000001</v>
      </c>
      <c r="E3268">
        <v>73.792587999999995</v>
      </c>
      <c r="F3268" s="18">
        <v>44620</v>
      </c>
      <c r="G3268" s="19">
        <v>4.1666666666666699E-2</v>
      </c>
      <c r="H3268">
        <v>1</v>
      </c>
      <c r="I3268" s="13" t="s">
        <v>204</v>
      </c>
      <c r="J3268">
        <v>0</v>
      </c>
      <c r="K3268" s="13" t="s">
        <v>191</v>
      </c>
      <c r="L3268">
        <v>6</v>
      </c>
      <c r="M3268">
        <v>1</v>
      </c>
      <c r="N3268" s="13" t="s">
        <v>94</v>
      </c>
      <c r="O3268" s="13" t="s">
        <v>95</v>
      </c>
      <c r="P3268">
        <v>40</v>
      </c>
      <c r="Q3268" s="13" t="s">
        <v>195</v>
      </c>
      <c r="R3268" s="13" t="s">
        <v>213</v>
      </c>
      <c r="S3268" s="13" t="s">
        <v>196</v>
      </c>
      <c r="T3268">
        <v>4</v>
      </c>
      <c r="U3268">
        <v>2</v>
      </c>
      <c r="V3268">
        <v>0</v>
      </c>
      <c r="W3268" s="13" t="s">
        <v>101</v>
      </c>
      <c r="X3268">
        <v>0.45</v>
      </c>
    </row>
    <row r="3269" spans="1:24" x14ac:dyDescent="0.3">
      <c r="A3269">
        <v>3267</v>
      </c>
      <c r="B3269" t="s">
        <v>209</v>
      </c>
      <c r="C3269" t="s">
        <v>210</v>
      </c>
      <c r="D3269">
        <v>17.311876999999999</v>
      </c>
      <c r="E3269">
        <v>78.355132999999995</v>
      </c>
      <c r="F3269" s="18">
        <v>44790</v>
      </c>
      <c r="G3269" s="19">
        <v>0.875</v>
      </c>
      <c r="H3269">
        <v>21</v>
      </c>
      <c r="I3269" s="13" t="s">
        <v>194</v>
      </c>
      <c r="J3269">
        <v>0</v>
      </c>
      <c r="K3269" s="13" t="s">
        <v>191</v>
      </c>
      <c r="L3269">
        <v>3</v>
      </c>
      <c r="M3269">
        <v>1</v>
      </c>
      <c r="N3269" s="13" t="s">
        <v>94</v>
      </c>
      <c r="O3269" s="13" t="s">
        <v>95</v>
      </c>
      <c r="P3269">
        <v>24</v>
      </c>
      <c r="Q3269" s="13" t="s">
        <v>195</v>
      </c>
      <c r="R3269" s="13" t="s">
        <v>205</v>
      </c>
      <c r="S3269" s="13" t="s">
        <v>196</v>
      </c>
      <c r="T3269">
        <v>3</v>
      </c>
      <c r="U3269">
        <v>3</v>
      </c>
      <c r="V3269">
        <v>0</v>
      </c>
      <c r="W3269" s="13" t="s">
        <v>101</v>
      </c>
      <c r="X3269">
        <v>0.45</v>
      </c>
    </row>
    <row r="3270" spans="1:24" x14ac:dyDescent="0.3">
      <c r="A3270">
        <v>3268</v>
      </c>
      <c r="B3270" t="s">
        <v>197</v>
      </c>
      <c r="C3270" t="s">
        <v>198</v>
      </c>
      <c r="D3270">
        <v>30.742598000000001</v>
      </c>
      <c r="E3270">
        <v>76.718384</v>
      </c>
      <c r="F3270" s="18">
        <v>44727</v>
      </c>
      <c r="G3270" s="19">
        <v>0.29166666666666702</v>
      </c>
      <c r="H3270">
        <v>7</v>
      </c>
      <c r="I3270" s="13" t="s">
        <v>194</v>
      </c>
      <c r="J3270">
        <v>0</v>
      </c>
      <c r="K3270" s="13" t="s">
        <v>214</v>
      </c>
      <c r="L3270">
        <v>2</v>
      </c>
      <c r="M3270">
        <v>1</v>
      </c>
      <c r="N3270" s="13" t="s">
        <v>94</v>
      </c>
      <c r="O3270" s="13" t="s">
        <v>95</v>
      </c>
      <c r="P3270">
        <v>23</v>
      </c>
      <c r="Q3270" s="13" t="s">
        <v>95</v>
      </c>
      <c r="R3270" s="13" t="s">
        <v>213</v>
      </c>
      <c r="S3270" s="13" t="s">
        <v>193</v>
      </c>
      <c r="T3270">
        <v>2</v>
      </c>
      <c r="U3270">
        <v>1</v>
      </c>
      <c r="V3270">
        <v>0</v>
      </c>
      <c r="W3270" s="13" t="s">
        <v>101</v>
      </c>
      <c r="X3270">
        <v>0.45</v>
      </c>
    </row>
    <row r="3271" spans="1:24" x14ac:dyDescent="0.3">
      <c r="A3271">
        <v>3269</v>
      </c>
      <c r="B3271" t="s">
        <v>209</v>
      </c>
      <c r="C3271" t="s">
        <v>210</v>
      </c>
      <c r="D3271">
        <v>17.561467</v>
      </c>
      <c r="E3271">
        <v>78.479710999999995</v>
      </c>
      <c r="F3271" s="18">
        <v>44617</v>
      </c>
      <c r="G3271" s="19">
        <v>0.29166666666666702</v>
      </c>
      <c r="H3271">
        <v>7</v>
      </c>
      <c r="I3271" s="13" t="s">
        <v>211</v>
      </c>
      <c r="J3271">
        <v>0</v>
      </c>
      <c r="K3271" s="13" t="s">
        <v>191</v>
      </c>
      <c r="L3271">
        <v>2</v>
      </c>
      <c r="M3271">
        <v>0</v>
      </c>
      <c r="N3271" s="13" t="s">
        <v>94</v>
      </c>
      <c r="O3271" s="13" t="s">
        <v>95</v>
      </c>
      <c r="P3271">
        <v>29</v>
      </c>
      <c r="Q3271" s="13" t="s">
        <v>95</v>
      </c>
      <c r="R3271" s="13" t="s">
        <v>199</v>
      </c>
      <c r="S3271" s="13" t="s">
        <v>196</v>
      </c>
      <c r="T3271">
        <v>2</v>
      </c>
      <c r="U3271">
        <v>0</v>
      </c>
      <c r="V3271">
        <v>0</v>
      </c>
      <c r="W3271" s="13" t="s">
        <v>101</v>
      </c>
      <c r="X3271">
        <v>0.45</v>
      </c>
    </row>
    <row r="3272" spans="1:24" x14ac:dyDescent="0.3">
      <c r="A3272">
        <v>3270</v>
      </c>
      <c r="B3272" t="s">
        <v>79</v>
      </c>
      <c r="C3272" t="s">
        <v>80</v>
      </c>
      <c r="D3272">
        <v>18.539401999999999</v>
      </c>
      <c r="E3272">
        <v>73.975410999999994</v>
      </c>
      <c r="F3272" s="18">
        <v>45064</v>
      </c>
      <c r="G3272" s="19">
        <v>0.25</v>
      </c>
      <c r="H3272">
        <v>6</v>
      </c>
      <c r="I3272" s="13" t="s">
        <v>202</v>
      </c>
      <c r="J3272">
        <v>0</v>
      </c>
      <c r="K3272" s="13" t="s">
        <v>92</v>
      </c>
      <c r="L3272">
        <v>4</v>
      </c>
      <c r="M3272">
        <v>1</v>
      </c>
      <c r="N3272" s="13" t="s">
        <v>212</v>
      </c>
      <c r="O3272" s="13" t="s">
        <v>95</v>
      </c>
      <c r="P3272">
        <v>30</v>
      </c>
      <c r="Q3272" s="13" t="s">
        <v>95</v>
      </c>
      <c r="R3272" s="13" t="s">
        <v>208</v>
      </c>
      <c r="S3272" s="13" t="s">
        <v>196</v>
      </c>
      <c r="T3272">
        <v>2</v>
      </c>
      <c r="U3272">
        <v>1</v>
      </c>
      <c r="V3272">
        <v>0</v>
      </c>
      <c r="W3272" s="13" t="s">
        <v>101</v>
      </c>
      <c r="X3272">
        <v>0.45</v>
      </c>
    </row>
    <row r="3273" spans="1:24" x14ac:dyDescent="0.3">
      <c r="A3273">
        <v>3271</v>
      </c>
      <c r="B3273" t="s">
        <v>209</v>
      </c>
      <c r="C3273" t="s">
        <v>210</v>
      </c>
      <c r="D3273">
        <v>17.511772000000001</v>
      </c>
      <c r="E3273">
        <v>78.546415999999994</v>
      </c>
      <c r="F3273" s="18">
        <v>44700</v>
      </c>
      <c r="G3273" s="19">
        <v>0.58333333333333304</v>
      </c>
      <c r="H3273">
        <v>14</v>
      </c>
      <c r="I3273" s="13" t="s">
        <v>202</v>
      </c>
      <c r="J3273">
        <v>0</v>
      </c>
      <c r="K3273" s="13" t="s">
        <v>191</v>
      </c>
      <c r="L3273">
        <v>1</v>
      </c>
      <c r="M3273">
        <v>1</v>
      </c>
      <c r="N3273" s="13" t="s">
        <v>94</v>
      </c>
      <c r="O3273" s="13" t="s">
        <v>95</v>
      </c>
      <c r="P3273">
        <v>37</v>
      </c>
      <c r="Q3273" s="13" t="s">
        <v>97</v>
      </c>
      <c r="R3273" s="13" t="s">
        <v>98</v>
      </c>
      <c r="S3273" s="13" t="s">
        <v>193</v>
      </c>
      <c r="T3273">
        <v>5</v>
      </c>
      <c r="U3273">
        <v>3</v>
      </c>
      <c r="V3273">
        <v>0</v>
      </c>
      <c r="W3273" s="13" t="s">
        <v>101</v>
      </c>
      <c r="X3273">
        <v>0.65</v>
      </c>
    </row>
    <row r="3274" spans="1:24" x14ac:dyDescent="0.3">
      <c r="A3274">
        <v>3272</v>
      </c>
      <c r="B3274" t="s">
        <v>190</v>
      </c>
      <c r="C3274" t="s">
        <v>80</v>
      </c>
      <c r="D3274">
        <v>18.852112000000002</v>
      </c>
      <c r="E3274">
        <v>72.766593999999998</v>
      </c>
      <c r="F3274" s="18">
        <v>45595</v>
      </c>
      <c r="G3274" s="19">
        <v>0.75</v>
      </c>
      <c r="H3274">
        <v>18</v>
      </c>
      <c r="I3274" s="13" t="s">
        <v>194</v>
      </c>
      <c r="J3274">
        <v>0</v>
      </c>
      <c r="K3274" s="13" t="s">
        <v>92</v>
      </c>
      <c r="L3274">
        <v>1</v>
      </c>
      <c r="M3274">
        <v>1</v>
      </c>
      <c r="N3274" s="13" t="s">
        <v>212</v>
      </c>
      <c r="O3274" s="13" t="s">
        <v>95</v>
      </c>
      <c r="P3274">
        <v>23</v>
      </c>
      <c r="Q3274" s="13" t="s">
        <v>97</v>
      </c>
      <c r="R3274" s="13" t="s">
        <v>205</v>
      </c>
      <c r="S3274" s="13" t="s">
        <v>196</v>
      </c>
      <c r="T3274">
        <v>4</v>
      </c>
      <c r="U3274">
        <v>1</v>
      </c>
      <c r="V3274">
        <v>1</v>
      </c>
      <c r="W3274" s="13" t="s">
        <v>101</v>
      </c>
      <c r="X3274">
        <v>0.8</v>
      </c>
    </row>
    <row r="3275" spans="1:24" x14ac:dyDescent="0.3">
      <c r="A3275">
        <v>3273</v>
      </c>
      <c r="B3275" t="s">
        <v>190</v>
      </c>
      <c r="C3275" t="s">
        <v>80</v>
      </c>
      <c r="D3275">
        <v>18.901185000000002</v>
      </c>
      <c r="E3275">
        <v>72.985780000000005</v>
      </c>
      <c r="F3275" s="18">
        <v>44777</v>
      </c>
      <c r="G3275" s="19">
        <v>0.58333333333333304</v>
      </c>
      <c r="H3275">
        <v>14</v>
      </c>
      <c r="I3275" s="13" t="s">
        <v>202</v>
      </c>
      <c r="J3275">
        <v>0</v>
      </c>
      <c r="K3275" s="13" t="s">
        <v>191</v>
      </c>
      <c r="L3275">
        <v>1</v>
      </c>
      <c r="M3275">
        <v>0</v>
      </c>
      <c r="N3275" s="13" t="s">
        <v>192</v>
      </c>
      <c r="O3275" s="13" t="s">
        <v>97</v>
      </c>
      <c r="P3275">
        <v>33</v>
      </c>
      <c r="Q3275" s="13" t="s">
        <v>195</v>
      </c>
      <c r="R3275" s="13" t="s">
        <v>213</v>
      </c>
      <c r="S3275" s="13" t="s">
        <v>99</v>
      </c>
      <c r="T3275">
        <v>1</v>
      </c>
      <c r="U3275">
        <v>1</v>
      </c>
      <c r="V3275">
        <v>0</v>
      </c>
      <c r="W3275" s="13" t="s">
        <v>101</v>
      </c>
      <c r="X3275">
        <v>0.3</v>
      </c>
    </row>
    <row r="3276" spans="1:24" x14ac:dyDescent="0.3">
      <c r="A3276">
        <v>3274</v>
      </c>
      <c r="B3276" t="s">
        <v>209</v>
      </c>
      <c r="C3276" t="s">
        <v>210</v>
      </c>
      <c r="D3276">
        <v>17.430221</v>
      </c>
      <c r="E3276">
        <v>78.534779</v>
      </c>
      <c r="F3276" s="18">
        <v>44938</v>
      </c>
      <c r="G3276" s="19">
        <v>0.58333333333333304</v>
      </c>
      <c r="H3276">
        <v>14</v>
      </c>
      <c r="I3276" s="13" t="s">
        <v>202</v>
      </c>
      <c r="J3276">
        <v>0</v>
      </c>
      <c r="K3276" s="13" t="s">
        <v>191</v>
      </c>
      <c r="L3276">
        <v>3</v>
      </c>
      <c r="M3276">
        <v>1</v>
      </c>
      <c r="N3276" s="13" t="s">
        <v>212</v>
      </c>
      <c r="O3276" s="13" t="s">
        <v>195</v>
      </c>
      <c r="P3276">
        <v>35</v>
      </c>
      <c r="Q3276" s="13" t="s">
        <v>97</v>
      </c>
      <c r="R3276" s="13" t="s">
        <v>199</v>
      </c>
      <c r="S3276" s="13" t="s">
        <v>196</v>
      </c>
      <c r="T3276">
        <v>5</v>
      </c>
      <c r="U3276">
        <v>2</v>
      </c>
      <c r="V3276">
        <v>0</v>
      </c>
      <c r="W3276" s="13" t="s">
        <v>101</v>
      </c>
      <c r="X3276">
        <v>0.45</v>
      </c>
    </row>
    <row r="3277" spans="1:24" x14ac:dyDescent="0.3">
      <c r="A3277">
        <v>3275</v>
      </c>
      <c r="B3277" t="s">
        <v>217</v>
      </c>
      <c r="C3277" t="s">
        <v>218</v>
      </c>
      <c r="D3277">
        <v>22.650338999999999</v>
      </c>
      <c r="E3277">
        <v>88.432501999999999</v>
      </c>
      <c r="F3277" s="18">
        <v>44998</v>
      </c>
      <c r="G3277" s="19">
        <v>0.20833333333333301</v>
      </c>
      <c r="H3277">
        <v>5</v>
      </c>
      <c r="I3277" s="13" t="s">
        <v>204</v>
      </c>
      <c r="J3277">
        <v>0</v>
      </c>
      <c r="K3277" s="13" t="s">
        <v>214</v>
      </c>
      <c r="L3277">
        <v>1</v>
      </c>
      <c r="M3277">
        <v>0</v>
      </c>
      <c r="N3277" s="13" t="s">
        <v>212</v>
      </c>
      <c r="O3277" s="13" t="s">
        <v>195</v>
      </c>
      <c r="P3277">
        <v>17</v>
      </c>
      <c r="Q3277" s="13" t="s">
        <v>97</v>
      </c>
      <c r="R3277" s="13" t="s">
        <v>208</v>
      </c>
      <c r="S3277" s="13" t="s">
        <v>196</v>
      </c>
      <c r="T3277">
        <v>2</v>
      </c>
      <c r="U3277">
        <v>2</v>
      </c>
      <c r="V3277">
        <v>0</v>
      </c>
      <c r="W3277" s="13" t="s">
        <v>101</v>
      </c>
      <c r="X3277">
        <v>0.45</v>
      </c>
    </row>
    <row r="3278" spans="1:24" x14ac:dyDescent="0.3">
      <c r="A3278">
        <v>3276</v>
      </c>
      <c r="B3278" t="s">
        <v>197</v>
      </c>
      <c r="C3278" t="s">
        <v>198</v>
      </c>
      <c r="D3278">
        <v>30.792171</v>
      </c>
      <c r="E3278">
        <v>76.872417999999996</v>
      </c>
      <c r="F3278" s="18">
        <v>44617</v>
      </c>
      <c r="G3278" s="19">
        <v>0.625</v>
      </c>
      <c r="H3278">
        <v>15</v>
      </c>
      <c r="I3278" s="13" t="s">
        <v>211</v>
      </c>
      <c r="J3278">
        <v>0</v>
      </c>
      <c r="K3278" s="13" t="s">
        <v>191</v>
      </c>
      <c r="L3278">
        <v>1</v>
      </c>
      <c r="M3278">
        <v>0</v>
      </c>
      <c r="N3278" s="13" t="s">
        <v>212</v>
      </c>
      <c r="O3278" s="13" t="s">
        <v>95</v>
      </c>
      <c r="P3278">
        <v>23</v>
      </c>
      <c r="Q3278" s="13" t="s">
        <v>95</v>
      </c>
      <c r="R3278" s="13" t="s">
        <v>205</v>
      </c>
      <c r="S3278" s="13" t="s">
        <v>196</v>
      </c>
      <c r="T3278">
        <v>2</v>
      </c>
      <c r="U3278">
        <v>0</v>
      </c>
      <c r="V3278">
        <v>0</v>
      </c>
      <c r="W3278" s="13" t="s">
        <v>101</v>
      </c>
      <c r="X3278">
        <v>0.45</v>
      </c>
    </row>
    <row r="3279" spans="1:24" x14ac:dyDescent="0.3">
      <c r="A3279">
        <v>3277</v>
      </c>
      <c r="B3279" t="s">
        <v>79</v>
      </c>
      <c r="C3279" t="s">
        <v>80</v>
      </c>
      <c r="D3279">
        <v>18.691679000000001</v>
      </c>
      <c r="E3279">
        <v>73.804855000000003</v>
      </c>
      <c r="F3279" s="18">
        <v>45323</v>
      </c>
      <c r="G3279" s="19">
        <v>0.79166666666666696</v>
      </c>
      <c r="H3279">
        <v>19</v>
      </c>
      <c r="I3279" s="13" t="s">
        <v>202</v>
      </c>
      <c r="J3279">
        <v>0</v>
      </c>
      <c r="K3279" s="13" t="s">
        <v>92</v>
      </c>
      <c r="L3279">
        <v>4</v>
      </c>
      <c r="M3279">
        <v>0</v>
      </c>
      <c r="N3279" s="13" t="s">
        <v>212</v>
      </c>
      <c r="O3279" s="13" t="s">
        <v>195</v>
      </c>
      <c r="P3279">
        <v>38</v>
      </c>
      <c r="Q3279" s="13" t="s">
        <v>97</v>
      </c>
      <c r="R3279" s="13" t="s">
        <v>205</v>
      </c>
      <c r="S3279" s="13" t="s">
        <v>99</v>
      </c>
      <c r="T3279">
        <v>2</v>
      </c>
      <c r="U3279">
        <v>2</v>
      </c>
      <c r="V3279">
        <v>1</v>
      </c>
      <c r="W3279" s="13" t="s">
        <v>101</v>
      </c>
      <c r="X3279">
        <v>0.8</v>
      </c>
    </row>
    <row r="3280" spans="1:24" x14ac:dyDescent="0.3">
      <c r="A3280">
        <v>3278</v>
      </c>
      <c r="B3280" t="s">
        <v>200</v>
      </c>
      <c r="C3280" t="s">
        <v>201</v>
      </c>
      <c r="D3280">
        <v>13.03665</v>
      </c>
      <c r="E3280">
        <v>80.279026000000002</v>
      </c>
      <c r="F3280" s="18">
        <v>44608</v>
      </c>
      <c r="G3280" s="19">
        <v>0.75</v>
      </c>
      <c r="H3280">
        <v>18</v>
      </c>
      <c r="I3280" s="13" t="s">
        <v>194</v>
      </c>
      <c r="J3280">
        <v>0</v>
      </c>
      <c r="K3280" s="13" t="s">
        <v>214</v>
      </c>
      <c r="L3280">
        <v>2</v>
      </c>
      <c r="M3280">
        <v>0</v>
      </c>
      <c r="N3280" s="13" t="s">
        <v>94</v>
      </c>
      <c r="O3280" s="13" t="s">
        <v>95</v>
      </c>
      <c r="P3280">
        <v>19</v>
      </c>
      <c r="Q3280" s="13" t="s">
        <v>195</v>
      </c>
      <c r="R3280" s="13" t="s">
        <v>208</v>
      </c>
      <c r="S3280" s="13" t="s">
        <v>196</v>
      </c>
      <c r="T3280">
        <v>2</v>
      </c>
      <c r="U3280">
        <v>0</v>
      </c>
      <c r="V3280">
        <v>1</v>
      </c>
      <c r="W3280" s="13" t="s">
        <v>101</v>
      </c>
      <c r="X3280">
        <v>0.6</v>
      </c>
    </row>
    <row r="3281" spans="1:24" x14ac:dyDescent="0.3">
      <c r="A3281">
        <v>3279</v>
      </c>
      <c r="B3281" t="s">
        <v>197</v>
      </c>
      <c r="C3281" t="s">
        <v>198</v>
      </c>
      <c r="D3281">
        <v>30.655508999999999</v>
      </c>
      <c r="E3281">
        <v>76.738607999999999</v>
      </c>
      <c r="F3281" s="18">
        <v>45088</v>
      </c>
      <c r="G3281" s="19">
        <v>0.66666666666666696</v>
      </c>
      <c r="H3281">
        <v>16</v>
      </c>
      <c r="I3281" s="13" t="s">
        <v>89</v>
      </c>
      <c r="J3281">
        <v>1</v>
      </c>
      <c r="K3281" s="13" t="s">
        <v>191</v>
      </c>
      <c r="L3281">
        <v>5</v>
      </c>
      <c r="M3281">
        <v>0</v>
      </c>
      <c r="N3281" s="13" t="s">
        <v>94</v>
      </c>
      <c r="O3281" s="13" t="s">
        <v>95</v>
      </c>
      <c r="P3281">
        <v>17</v>
      </c>
      <c r="Q3281" s="13" t="s">
        <v>95</v>
      </c>
      <c r="R3281" s="13" t="s">
        <v>205</v>
      </c>
      <c r="S3281" s="13" t="s">
        <v>196</v>
      </c>
      <c r="T3281">
        <v>5</v>
      </c>
      <c r="U3281">
        <v>1</v>
      </c>
      <c r="V3281">
        <v>0</v>
      </c>
      <c r="W3281" s="13" t="s">
        <v>101</v>
      </c>
      <c r="X3281">
        <v>0.45</v>
      </c>
    </row>
    <row r="3282" spans="1:24" x14ac:dyDescent="0.3">
      <c r="A3282">
        <v>3280</v>
      </c>
      <c r="B3282" t="s">
        <v>190</v>
      </c>
      <c r="C3282" t="s">
        <v>80</v>
      </c>
      <c r="D3282">
        <v>19.279686000000002</v>
      </c>
      <c r="E3282">
        <v>72.933098000000001</v>
      </c>
      <c r="F3282" s="18">
        <v>45462</v>
      </c>
      <c r="G3282" s="19">
        <v>0.125</v>
      </c>
      <c r="H3282">
        <v>3</v>
      </c>
      <c r="I3282" s="13" t="s">
        <v>194</v>
      </c>
      <c r="J3282">
        <v>0</v>
      </c>
      <c r="K3282" s="13" t="s">
        <v>92</v>
      </c>
      <c r="L3282">
        <v>6</v>
      </c>
      <c r="M3282">
        <v>1</v>
      </c>
      <c r="N3282" s="13" t="s">
        <v>192</v>
      </c>
      <c r="O3282" s="13" t="s">
        <v>97</v>
      </c>
      <c r="P3282">
        <v>28</v>
      </c>
      <c r="Q3282" s="13" t="s">
        <v>95</v>
      </c>
      <c r="R3282" s="13" t="s">
        <v>213</v>
      </c>
      <c r="S3282" s="13" t="s">
        <v>196</v>
      </c>
      <c r="T3282">
        <v>5</v>
      </c>
      <c r="U3282">
        <v>4</v>
      </c>
      <c r="V3282">
        <v>0</v>
      </c>
      <c r="W3282" s="13" t="s">
        <v>101</v>
      </c>
      <c r="X3282">
        <v>0.1</v>
      </c>
    </row>
    <row r="3283" spans="1:24" x14ac:dyDescent="0.3">
      <c r="A3283">
        <v>3281</v>
      </c>
      <c r="B3283" t="s">
        <v>217</v>
      </c>
      <c r="C3283" t="s">
        <v>218</v>
      </c>
      <c r="D3283">
        <v>22.555633</v>
      </c>
      <c r="E3283">
        <v>88.361318999999995</v>
      </c>
      <c r="F3283" s="18">
        <v>44789</v>
      </c>
      <c r="G3283" s="19">
        <v>0.875</v>
      </c>
      <c r="H3283">
        <v>21</v>
      </c>
      <c r="I3283" s="13" t="s">
        <v>215</v>
      </c>
      <c r="J3283">
        <v>0</v>
      </c>
      <c r="K3283" s="13" t="s">
        <v>92</v>
      </c>
      <c r="L3283">
        <v>2</v>
      </c>
      <c r="M3283">
        <v>0</v>
      </c>
      <c r="N3283" s="13" t="s">
        <v>192</v>
      </c>
      <c r="O3283" s="13" t="s">
        <v>97</v>
      </c>
      <c r="P3283">
        <v>29</v>
      </c>
      <c r="Q3283" s="13" t="s">
        <v>195</v>
      </c>
      <c r="R3283" s="13" t="s">
        <v>208</v>
      </c>
      <c r="S3283" s="13" t="s">
        <v>196</v>
      </c>
      <c r="T3283">
        <v>3</v>
      </c>
      <c r="U3283">
        <v>3</v>
      </c>
      <c r="V3283">
        <v>0</v>
      </c>
      <c r="W3283" s="13" t="s">
        <v>101</v>
      </c>
      <c r="X3283">
        <v>0.1</v>
      </c>
    </row>
    <row r="3284" spans="1:24" x14ac:dyDescent="0.3">
      <c r="A3284">
        <v>3282</v>
      </c>
      <c r="B3284" t="s">
        <v>190</v>
      </c>
      <c r="C3284" t="s">
        <v>80</v>
      </c>
      <c r="D3284">
        <v>18.997413000000002</v>
      </c>
      <c r="E3284">
        <v>72.989875999999995</v>
      </c>
      <c r="F3284" s="18">
        <v>45679</v>
      </c>
      <c r="G3284" s="19">
        <v>0.25</v>
      </c>
      <c r="H3284">
        <v>6</v>
      </c>
      <c r="I3284" s="13" t="s">
        <v>194</v>
      </c>
      <c r="J3284">
        <v>0</v>
      </c>
      <c r="K3284" s="13" t="s">
        <v>92</v>
      </c>
      <c r="L3284">
        <v>5</v>
      </c>
      <c r="M3284">
        <v>0</v>
      </c>
      <c r="N3284" s="13" t="s">
        <v>94</v>
      </c>
      <c r="O3284" s="13" t="s">
        <v>95</v>
      </c>
      <c r="P3284">
        <v>34</v>
      </c>
      <c r="Q3284" s="13" t="s">
        <v>97</v>
      </c>
      <c r="R3284" s="13" t="s">
        <v>213</v>
      </c>
      <c r="S3284" s="13" t="s">
        <v>196</v>
      </c>
      <c r="T3284">
        <v>3</v>
      </c>
      <c r="U3284">
        <v>3</v>
      </c>
      <c r="V3284">
        <v>0</v>
      </c>
      <c r="W3284" s="13" t="s">
        <v>101</v>
      </c>
      <c r="X3284">
        <v>0.65</v>
      </c>
    </row>
    <row r="3285" spans="1:24" x14ac:dyDescent="0.3">
      <c r="A3285">
        <v>3283</v>
      </c>
      <c r="B3285" t="s">
        <v>217</v>
      </c>
      <c r="C3285" t="s">
        <v>218</v>
      </c>
      <c r="D3285">
        <v>22.649279</v>
      </c>
      <c r="E3285">
        <v>88.472453999999999</v>
      </c>
      <c r="F3285" s="18">
        <v>45463</v>
      </c>
      <c r="G3285" s="19">
        <v>0.29166666666666702</v>
      </c>
      <c r="H3285">
        <v>7</v>
      </c>
      <c r="I3285" s="13" t="s">
        <v>202</v>
      </c>
      <c r="J3285">
        <v>0</v>
      </c>
      <c r="K3285" s="13" t="s">
        <v>214</v>
      </c>
      <c r="L3285">
        <v>1</v>
      </c>
      <c r="M3285">
        <v>0</v>
      </c>
      <c r="N3285" s="13" t="s">
        <v>94</v>
      </c>
      <c r="O3285" s="13" t="s">
        <v>95</v>
      </c>
      <c r="P3285">
        <v>16</v>
      </c>
      <c r="Q3285" s="13" t="s">
        <v>97</v>
      </c>
      <c r="R3285" s="13" t="s">
        <v>213</v>
      </c>
      <c r="S3285" s="13" t="s">
        <v>196</v>
      </c>
      <c r="T3285">
        <v>4</v>
      </c>
      <c r="U3285">
        <v>0</v>
      </c>
      <c r="V3285">
        <v>0</v>
      </c>
      <c r="W3285" s="13" t="s">
        <v>101</v>
      </c>
      <c r="X3285">
        <v>0.65</v>
      </c>
    </row>
    <row r="3286" spans="1:24" x14ac:dyDescent="0.3">
      <c r="A3286">
        <v>3284</v>
      </c>
      <c r="B3286" t="s">
        <v>197</v>
      </c>
      <c r="C3286" t="s">
        <v>198</v>
      </c>
      <c r="D3286">
        <v>30.786376000000001</v>
      </c>
      <c r="E3286">
        <v>76.841235999999995</v>
      </c>
      <c r="F3286" s="18">
        <v>44648</v>
      </c>
      <c r="G3286" s="19">
        <v>0.41666666666666702</v>
      </c>
      <c r="H3286">
        <v>10</v>
      </c>
      <c r="I3286" s="13" t="s">
        <v>204</v>
      </c>
      <c r="J3286">
        <v>0</v>
      </c>
      <c r="K3286" s="13" t="s">
        <v>214</v>
      </c>
      <c r="L3286">
        <v>5</v>
      </c>
      <c r="M3286">
        <v>1</v>
      </c>
      <c r="N3286" s="13" t="s">
        <v>94</v>
      </c>
      <c r="O3286" s="13" t="s">
        <v>95</v>
      </c>
      <c r="P3286">
        <v>37</v>
      </c>
      <c r="Q3286" s="13" t="s">
        <v>97</v>
      </c>
      <c r="R3286" s="13" t="s">
        <v>199</v>
      </c>
      <c r="S3286" s="13" t="s">
        <v>196</v>
      </c>
      <c r="T3286">
        <v>3</v>
      </c>
      <c r="U3286">
        <v>2</v>
      </c>
      <c r="V3286">
        <v>1</v>
      </c>
      <c r="W3286" s="13" t="s">
        <v>101</v>
      </c>
      <c r="X3286">
        <v>0.8</v>
      </c>
    </row>
    <row r="3287" spans="1:24" x14ac:dyDescent="0.3">
      <c r="A3287">
        <v>3285</v>
      </c>
      <c r="B3287" t="s">
        <v>203</v>
      </c>
      <c r="C3287" t="s">
        <v>203</v>
      </c>
      <c r="D3287">
        <v>28.885562</v>
      </c>
      <c r="E3287">
        <v>76.970484999999996</v>
      </c>
      <c r="F3287" s="18">
        <v>44824</v>
      </c>
      <c r="G3287" s="19">
        <v>0.20833333333333301</v>
      </c>
      <c r="H3287">
        <v>5</v>
      </c>
      <c r="I3287" s="13" t="s">
        <v>215</v>
      </c>
      <c r="J3287">
        <v>0</v>
      </c>
      <c r="K3287" s="13" t="s">
        <v>191</v>
      </c>
      <c r="L3287">
        <v>2</v>
      </c>
      <c r="M3287">
        <v>1</v>
      </c>
      <c r="N3287" s="13" t="s">
        <v>212</v>
      </c>
      <c r="O3287" s="13" t="s">
        <v>195</v>
      </c>
      <c r="P3287">
        <v>23</v>
      </c>
      <c r="Q3287" s="13" t="s">
        <v>97</v>
      </c>
      <c r="R3287" s="13" t="s">
        <v>208</v>
      </c>
      <c r="S3287" s="13" t="s">
        <v>196</v>
      </c>
      <c r="T3287">
        <v>4</v>
      </c>
      <c r="U3287">
        <v>2</v>
      </c>
      <c r="V3287">
        <v>0</v>
      </c>
      <c r="W3287" s="13" t="s">
        <v>101</v>
      </c>
      <c r="X3287">
        <v>0.45</v>
      </c>
    </row>
    <row r="3288" spans="1:24" x14ac:dyDescent="0.3">
      <c r="A3288">
        <v>3286</v>
      </c>
      <c r="B3288" t="s">
        <v>200</v>
      </c>
      <c r="C3288" t="s">
        <v>201</v>
      </c>
      <c r="D3288">
        <v>12.807076</v>
      </c>
      <c r="E3288">
        <v>80.216667000000001</v>
      </c>
      <c r="F3288" s="18">
        <v>45456</v>
      </c>
      <c r="G3288" s="19">
        <v>0.79166666666666696</v>
      </c>
      <c r="H3288">
        <v>19</v>
      </c>
      <c r="I3288" s="13" t="s">
        <v>202</v>
      </c>
      <c r="J3288">
        <v>0</v>
      </c>
      <c r="K3288" s="13" t="s">
        <v>191</v>
      </c>
      <c r="L3288">
        <v>2</v>
      </c>
      <c r="M3288">
        <v>1</v>
      </c>
      <c r="N3288" s="13" t="s">
        <v>192</v>
      </c>
      <c r="O3288" s="13" t="s">
        <v>97</v>
      </c>
      <c r="P3288">
        <v>16</v>
      </c>
      <c r="Q3288" s="13" t="s">
        <v>97</v>
      </c>
      <c r="R3288" s="13" t="s">
        <v>213</v>
      </c>
      <c r="S3288" s="13" t="s">
        <v>196</v>
      </c>
      <c r="T3288">
        <v>3</v>
      </c>
      <c r="U3288">
        <v>1</v>
      </c>
      <c r="V3288">
        <v>1</v>
      </c>
      <c r="W3288" s="13" t="s">
        <v>101</v>
      </c>
      <c r="X3288">
        <v>0.45</v>
      </c>
    </row>
    <row r="3289" spans="1:24" x14ac:dyDescent="0.3">
      <c r="A3289">
        <v>3287</v>
      </c>
      <c r="B3289" t="s">
        <v>206</v>
      </c>
      <c r="C3289" t="s">
        <v>207</v>
      </c>
      <c r="D3289">
        <v>12.929596</v>
      </c>
      <c r="E3289">
        <v>77.637441999999993</v>
      </c>
      <c r="F3289" s="18">
        <v>44973</v>
      </c>
      <c r="G3289" s="19">
        <v>0.625</v>
      </c>
      <c r="H3289">
        <v>15</v>
      </c>
      <c r="I3289" s="13" t="s">
        <v>202</v>
      </c>
      <c r="J3289">
        <v>0</v>
      </c>
      <c r="K3289" s="13" t="s">
        <v>214</v>
      </c>
      <c r="L3289">
        <v>4</v>
      </c>
      <c r="M3289">
        <v>1</v>
      </c>
      <c r="N3289" s="13" t="s">
        <v>94</v>
      </c>
      <c r="O3289" s="13" t="s">
        <v>95</v>
      </c>
      <c r="P3289">
        <v>24</v>
      </c>
      <c r="Q3289" s="13" t="s">
        <v>195</v>
      </c>
      <c r="R3289" s="13" t="s">
        <v>199</v>
      </c>
      <c r="S3289" s="13" t="s">
        <v>193</v>
      </c>
      <c r="T3289">
        <v>3</v>
      </c>
      <c r="U3289">
        <v>1</v>
      </c>
      <c r="V3289">
        <v>0</v>
      </c>
      <c r="W3289" s="13" t="s">
        <v>101</v>
      </c>
      <c r="X3289">
        <v>0.45</v>
      </c>
    </row>
    <row r="3290" spans="1:24" x14ac:dyDescent="0.3">
      <c r="A3290">
        <v>3288</v>
      </c>
      <c r="B3290" t="s">
        <v>200</v>
      </c>
      <c r="C3290" t="s">
        <v>201</v>
      </c>
      <c r="D3290">
        <v>12.890253</v>
      </c>
      <c r="E3290">
        <v>80.125048000000007</v>
      </c>
      <c r="F3290" s="18">
        <v>45071</v>
      </c>
      <c r="G3290" s="19">
        <v>4.1666666666666699E-2</v>
      </c>
      <c r="H3290">
        <v>1</v>
      </c>
      <c r="I3290" s="13" t="s">
        <v>202</v>
      </c>
      <c r="J3290">
        <v>0</v>
      </c>
      <c r="K3290" s="13" t="s">
        <v>214</v>
      </c>
      <c r="L3290">
        <v>2</v>
      </c>
      <c r="M3290">
        <v>1</v>
      </c>
      <c r="N3290" s="13" t="s">
        <v>192</v>
      </c>
      <c r="O3290" s="13" t="s">
        <v>97</v>
      </c>
      <c r="P3290">
        <v>23</v>
      </c>
      <c r="Q3290" s="13" t="s">
        <v>95</v>
      </c>
      <c r="R3290" s="13" t="s">
        <v>199</v>
      </c>
      <c r="S3290" s="13" t="s">
        <v>196</v>
      </c>
      <c r="T3290">
        <v>1</v>
      </c>
      <c r="U3290">
        <v>1</v>
      </c>
      <c r="V3290">
        <v>0</v>
      </c>
      <c r="W3290" s="13" t="s">
        <v>101</v>
      </c>
      <c r="X3290">
        <v>0.1</v>
      </c>
    </row>
    <row r="3291" spans="1:24" x14ac:dyDescent="0.3">
      <c r="A3291">
        <v>3289</v>
      </c>
      <c r="B3291" t="s">
        <v>190</v>
      </c>
      <c r="C3291" t="s">
        <v>80</v>
      </c>
      <c r="D3291">
        <v>18.990714000000001</v>
      </c>
      <c r="E3291">
        <v>72.829218999999995</v>
      </c>
      <c r="F3291" s="18">
        <v>45018</v>
      </c>
      <c r="G3291" s="19">
        <v>0.54166666666666696</v>
      </c>
      <c r="H3291">
        <v>13</v>
      </c>
      <c r="I3291" s="13" t="s">
        <v>89</v>
      </c>
      <c r="J3291">
        <v>1</v>
      </c>
      <c r="K3291" s="13" t="s">
        <v>214</v>
      </c>
      <c r="L3291">
        <v>1</v>
      </c>
      <c r="M3291">
        <v>0</v>
      </c>
      <c r="N3291" s="13" t="s">
        <v>192</v>
      </c>
      <c r="O3291" s="13" t="s">
        <v>97</v>
      </c>
      <c r="P3291">
        <v>33</v>
      </c>
      <c r="Q3291" s="13" t="s">
        <v>97</v>
      </c>
      <c r="R3291" s="13" t="s">
        <v>98</v>
      </c>
      <c r="S3291" s="13" t="s">
        <v>99</v>
      </c>
      <c r="T3291">
        <v>3</v>
      </c>
      <c r="U3291">
        <v>3</v>
      </c>
      <c r="V3291">
        <v>0</v>
      </c>
      <c r="W3291" s="13" t="s">
        <v>101</v>
      </c>
      <c r="X3291">
        <v>0.5</v>
      </c>
    </row>
    <row r="3292" spans="1:24" x14ac:dyDescent="0.3">
      <c r="A3292">
        <v>3290</v>
      </c>
      <c r="B3292" t="s">
        <v>190</v>
      </c>
      <c r="C3292" t="s">
        <v>80</v>
      </c>
      <c r="D3292">
        <v>19.198875000000001</v>
      </c>
      <c r="E3292">
        <v>72.796327000000005</v>
      </c>
      <c r="F3292" s="18">
        <v>45562</v>
      </c>
      <c r="G3292" s="19">
        <v>4.1666666666666699E-2</v>
      </c>
      <c r="H3292">
        <v>1</v>
      </c>
      <c r="I3292" s="13" t="s">
        <v>211</v>
      </c>
      <c r="J3292">
        <v>0</v>
      </c>
      <c r="K3292" s="13" t="s">
        <v>191</v>
      </c>
      <c r="L3292">
        <v>3</v>
      </c>
      <c r="M3292">
        <v>0</v>
      </c>
      <c r="N3292" s="13" t="s">
        <v>192</v>
      </c>
      <c r="O3292" s="13" t="s">
        <v>97</v>
      </c>
      <c r="P3292">
        <v>34</v>
      </c>
      <c r="Q3292" s="13" t="s">
        <v>195</v>
      </c>
      <c r="R3292" s="13" t="s">
        <v>98</v>
      </c>
      <c r="S3292" s="13" t="s">
        <v>196</v>
      </c>
      <c r="T3292">
        <v>3</v>
      </c>
      <c r="U3292">
        <v>0</v>
      </c>
      <c r="V3292">
        <v>0</v>
      </c>
      <c r="W3292" s="13" t="s">
        <v>101</v>
      </c>
      <c r="X3292">
        <v>0.1</v>
      </c>
    </row>
    <row r="3293" spans="1:24" x14ac:dyDescent="0.3">
      <c r="A3293">
        <v>3291</v>
      </c>
      <c r="B3293" t="s">
        <v>200</v>
      </c>
      <c r="C3293" t="s">
        <v>201</v>
      </c>
      <c r="D3293">
        <v>12.861668</v>
      </c>
      <c r="E3293">
        <v>80.143682999999996</v>
      </c>
      <c r="F3293" s="18">
        <v>45030</v>
      </c>
      <c r="G3293" s="19">
        <v>0.45833333333333298</v>
      </c>
      <c r="H3293">
        <v>11</v>
      </c>
      <c r="I3293" s="13" t="s">
        <v>211</v>
      </c>
      <c r="J3293">
        <v>0</v>
      </c>
      <c r="K3293" s="13" t="s">
        <v>92</v>
      </c>
      <c r="L3293">
        <v>4</v>
      </c>
      <c r="M3293">
        <v>1</v>
      </c>
      <c r="N3293" s="13" t="s">
        <v>94</v>
      </c>
      <c r="O3293" s="13" t="s">
        <v>95</v>
      </c>
      <c r="P3293">
        <v>37</v>
      </c>
      <c r="Q3293" s="13" t="s">
        <v>195</v>
      </c>
      <c r="R3293" s="13" t="s">
        <v>98</v>
      </c>
      <c r="S3293" s="13" t="s">
        <v>196</v>
      </c>
      <c r="T3293">
        <v>3</v>
      </c>
      <c r="U3293">
        <v>3</v>
      </c>
      <c r="V3293">
        <v>0</v>
      </c>
      <c r="W3293" s="13" t="s">
        <v>101</v>
      </c>
      <c r="X3293">
        <v>0.45</v>
      </c>
    </row>
    <row r="3294" spans="1:24" x14ac:dyDescent="0.3">
      <c r="A3294">
        <v>3292</v>
      </c>
      <c r="B3294" t="s">
        <v>197</v>
      </c>
      <c r="C3294" t="s">
        <v>198</v>
      </c>
      <c r="D3294">
        <v>30.737038999999999</v>
      </c>
      <c r="E3294">
        <v>76.871261000000004</v>
      </c>
      <c r="F3294" s="18">
        <v>45686</v>
      </c>
      <c r="G3294" s="19">
        <v>0.75</v>
      </c>
      <c r="H3294">
        <v>18</v>
      </c>
      <c r="I3294" s="13" t="s">
        <v>194</v>
      </c>
      <c r="J3294">
        <v>0</v>
      </c>
      <c r="K3294" s="13" t="s">
        <v>92</v>
      </c>
      <c r="L3294">
        <v>5</v>
      </c>
      <c r="M3294">
        <v>0</v>
      </c>
      <c r="N3294" s="13" t="s">
        <v>212</v>
      </c>
      <c r="O3294" s="13" t="s">
        <v>195</v>
      </c>
      <c r="P3294">
        <v>29</v>
      </c>
      <c r="Q3294" s="13" t="s">
        <v>97</v>
      </c>
      <c r="R3294" s="13" t="s">
        <v>98</v>
      </c>
      <c r="S3294" s="13" t="s">
        <v>193</v>
      </c>
      <c r="T3294">
        <v>1</v>
      </c>
      <c r="U3294">
        <v>0</v>
      </c>
      <c r="V3294">
        <v>1</v>
      </c>
      <c r="W3294" s="13" t="s">
        <v>101</v>
      </c>
      <c r="X3294">
        <v>0.6</v>
      </c>
    </row>
    <row r="3295" spans="1:24" x14ac:dyDescent="0.3">
      <c r="A3295">
        <v>3293</v>
      </c>
      <c r="B3295" t="s">
        <v>209</v>
      </c>
      <c r="C3295" t="s">
        <v>210</v>
      </c>
      <c r="D3295">
        <v>17.486736000000001</v>
      </c>
      <c r="E3295">
        <v>78.457677000000004</v>
      </c>
      <c r="F3295" s="18">
        <v>45092</v>
      </c>
      <c r="G3295" s="19">
        <v>0.25</v>
      </c>
      <c r="H3295">
        <v>6</v>
      </c>
      <c r="I3295" s="13" t="s">
        <v>202</v>
      </c>
      <c r="J3295">
        <v>0</v>
      </c>
      <c r="K3295" s="13" t="s">
        <v>191</v>
      </c>
      <c r="L3295">
        <v>6</v>
      </c>
      <c r="M3295">
        <v>1</v>
      </c>
      <c r="N3295" s="13" t="s">
        <v>94</v>
      </c>
      <c r="O3295" s="13" t="s">
        <v>95</v>
      </c>
      <c r="P3295">
        <v>19</v>
      </c>
      <c r="Q3295" s="13" t="s">
        <v>195</v>
      </c>
      <c r="R3295" s="13" t="s">
        <v>199</v>
      </c>
      <c r="S3295" s="13" t="s">
        <v>196</v>
      </c>
      <c r="T3295">
        <v>2</v>
      </c>
      <c r="U3295">
        <v>1</v>
      </c>
      <c r="V3295">
        <v>0</v>
      </c>
      <c r="W3295" s="13" t="s">
        <v>101</v>
      </c>
      <c r="X3295">
        <v>0.45</v>
      </c>
    </row>
    <row r="3296" spans="1:24" x14ac:dyDescent="0.3">
      <c r="A3296">
        <v>3294</v>
      </c>
      <c r="B3296" t="s">
        <v>206</v>
      </c>
      <c r="C3296" t="s">
        <v>207</v>
      </c>
      <c r="D3296">
        <v>12.826527</v>
      </c>
      <c r="E3296">
        <v>77.515744999999995</v>
      </c>
      <c r="F3296" s="18">
        <v>45658</v>
      </c>
      <c r="G3296" s="19">
        <v>0.83333333333333304</v>
      </c>
      <c r="H3296">
        <v>20</v>
      </c>
      <c r="I3296" s="13" t="s">
        <v>194</v>
      </c>
      <c r="J3296">
        <v>0</v>
      </c>
      <c r="K3296" s="13" t="s">
        <v>214</v>
      </c>
      <c r="L3296">
        <v>1</v>
      </c>
      <c r="M3296">
        <v>1</v>
      </c>
      <c r="N3296" s="13" t="s">
        <v>212</v>
      </c>
      <c r="O3296" s="13" t="s">
        <v>95</v>
      </c>
      <c r="P3296">
        <v>28</v>
      </c>
      <c r="Q3296" s="13" t="s">
        <v>195</v>
      </c>
      <c r="R3296" s="13" t="s">
        <v>208</v>
      </c>
      <c r="S3296" s="13" t="s">
        <v>196</v>
      </c>
      <c r="T3296">
        <v>2</v>
      </c>
      <c r="U3296">
        <v>0</v>
      </c>
      <c r="V3296">
        <v>0</v>
      </c>
      <c r="W3296" s="13" t="s">
        <v>101</v>
      </c>
      <c r="X3296">
        <v>0.45</v>
      </c>
    </row>
    <row r="3297" spans="1:24" x14ac:dyDescent="0.3">
      <c r="A3297">
        <v>3295</v>
      </c>
      <c r="B3297" t="s">
        <v>197</v>
      </c>
      <c r="C3297" t="s">
        <v>198</v>
      </c>
      <c r="D3297">
        <v>30.605039000000001</v>
      </c>
      <c r="E3297">
        <v>76.819895000000002</v>
      </c>
      <c r="F3297" s="18">
        <v>45124</v>
      </c>
      <c r="G3297" s="19">
        <v>0.20833333333333301</v>
      </c>
      <c r="H3297">
        <v>5</v>
      </c>
      <c r="I3297" s="13" t="s">
        <v>204</v>
      </c>
      <c r="J3297">
        <v>0</v>
      </c>
      <c r="K3297" s="13" t="s">
        <v>92</v>
      </c>
      <c r="L3297">
        <v>5</v>
      </c>
      <c r="M3297">
        <v>0</v>
      </c>
      <c r="N3297" s="13" t="s">
        <v>212</v>
      </c>
      <c r="O3297" s="13" t="s">
        <v>95</v>
      </c>
      <c r="P3297">
        <v>26</v>
      </c>
      <c r="Q3297" s="13" t="s">
        <v>97</v>
      </c>
      <c r="R3297" s="13" t="s">
        <v>98</v>
      </c>
      <c r="S3297" s="13" t="s">
        <v>193</v>
      </c>
      <c r="T3297">
        <v>2</v>
      </c>
      <c r="U3297">
        <v>1</v>
      </c>
      <c r="V3297">
        <v>0</v>
      </c>
      <c r="W3297" s="13" t="s">
        <v>101</v>
      </c>
      <c r="X3297">
        <v>0.65</v>
      </c>
    </row>
    <row r="3298" spans="1:24" x14ac:dyDescent="0.3">
      <c r="A3298">
        <v>3296</v>
      </c>
      <c r="B3298" t="s">
        <v>190</v>
      </c>
      <c r="C3298" t="s">
        <v>80</v>
      </c>
      <c r="D3298">
        <v>19.260760999999999</v>
      </c>
      <c r="E3298">
        <v>72.916803999999999</v>
      </c>
      <c r="F3298" s="18">
        <v>45665</v>
      </c>
      <c r="G3298" s="19">
        <v>0.20833333333333301</v>
      </c>
      <c r="H3298">
        <v>5</v>
      </c>
      <c r="I3298" s="13" t="s">
        <v>194</v>
      </c>
      <c r="J3298">
        <v>0</v>
      </c>
      <c r="K3298" s="13" t="s">
        <v>214</v>
      </c>
      <c r="L3298">
        <v>5</v>
      </c>
      <c r="M3298">
        <v>1</v>
      </c>
      <c r="N3298" s="13" t="s">
        <v>192</v>
      </c>
      <c r="O3298" s="13" t="s">
        <v>97</v>
      </c>
      <c r="P3298">
        <v>29</v>
      </c>
      <c r="Q3298" s="13" t="s">
        <v>97</v>
      </c>
      <c r="R3298" s="13" t="s">
        <v>208</v>
      </c>
      <c r="S3298" s="13" t="s">
        <v>99</v>
      </c>
      <c r="T3298">
        <v>5</v>
      </c>
      <c r="U3298">
        <v>5</v>
      </c>
      <c r="V3298">
        <v>0</v>
      </c>
      <c r="W3298" s="13" t="s">
        <v>101</v>
      </c>
      <c r="X3298">
        <v>0.5</v>
      </c>
    </row>
    <row r="3299" spans="1:24" x14ac:dyDescent="0.3">
      <c r="A3299">
        <v>3297</v>
      </c>
      <c r="B3299" t="s">
        <v>197</v>
      </c>
      <c r="C3299" t="s">
        <v>198</v>
      </c>
      <c r="D3299">
        <v>30.793790999999999</v>
      </c>
      <c r="E3299">
        <v>76.704068000000007</v>
      </c>
      <c r="F3299" s="18">
        <v>45634</v>
      </c>
      <c r="G3299" s="19">
        <v>0.16666666666666699</v>
      </c>
      <c r="H3299">
        <v>4</v>
      </c>
      <c r="I3299" s="13" t="s">
        <v>89</v>
      </c>
      <c r="J3299">
        <v>1</v>
      </c>
      <c r="K3299" s="13" t="s">
        <v>214</v>
      </c>
      <c r="L3299">
        <v>3</v>
      </c>
      <c r="M3299">
        <v>0</v>
      </c>
      <c r="N3299" s="13" t="s">
        <v>94</v>
      </c>
      <c r="O3299" s="13" t="s">
        <v>95</v>
      </c>
      <c r="P3299">
        <v>22</v>
      </c>
      <c r="Q3299" s="13" t="s">
        <v>95</v>
      </c>
      <c r="R3299" s="13" t="s">
        <v>98</v>
      </c>
      <c r="S3299" s="13" t="s">
        <v>193</v>
      </c>
      <c r="T3299">
        <v>5</v>
      </c>
      <c r="U3299">
        <v>0</v>
      </c>
      <c r="V3299">
        <v>0</v>
      </c>
      <c r="W3299" s="13" t="s">
        <v>101</v>
      </c>
      <c r="X3299">
        <v>0.45</v>
      </c>
    </row>
    <row r="3300" spans="1:24" x14ac:dyDescent="0.3">
      <c r="A3300">
        <v>3298</v>
      </c>
      <c r="B3300" t="s">
        <v>200</v>
      </c>
      <c r="C3300" t="s">
        <v>201</v>
      </c>
      <c r="D3300">
        <v>12.802250000000001</v>
      </c>
      <c r="E3300">
        <v>80.246583000000001</v>
      </c>
      <c r="F3300" s="18">
        <v>45077</v>
      </c>
      <c r="G3300" s="19">
        <v>0.95833333333333304</v>
      </c>
      <c r="H3300">
        <v>23</v>
      </c>
      <c r="I3300" s="13" t="s">
        <v>194</v>
      </c>
      <c r="J3300">
        <v>0</v>
      </c>
      <c r="K3300" s="13" t="s">
        <v>92</v>
      </c>
      <c r="L3300">
        <v>3</v>
      </c>
      <c r="M3300">
        <v>1</v>
      </c>
      <c r="N3300" s="13" t="s">
        <v>212</v>
      </c>
      <c r="O3300" s="13" t="s">
        <v>95</v>
      </c>
      <c r="P3300">
        <v>21</v>
      </c>
      <c r="Q3300" s="13" t="s">
        <v>195</v>
      </c>
      <c r="R3300" s="13" t="s">
        <v>98</v>
      </c>
      <c r="S3300" s="13" t="s">
        <v>196</v>
      </c>
      <c r="T3300">
        <v>4</v>
      </c>
      <c r="U3300">
        <v>4</v>
      </c>
      <c r="V3300">
        <v>0</v>
      </c>
      <c r="W3300" s="13" t="s">
        <v>101</v>
      </c>
      <c r="X3300">
        <v>0.45</v>
      </c>
    </row>
    <row r="3301" spans="1:24" x14ac:dyDescent="0.3">
      <c r="A3301">
        <v>3299</v>
      </c>
      <c r="B3301" t="s">
        <v>190</v>
      </c>
      <c r="C3301" t="s">
        <v>80</v>
      </c>
      <c r="D3301">
        <v>19.009446000000001</v>
      </c>
      <c r="E3301">
        <v>72.755392000000001</v>
      </c>
      <c r="F3301" s="18">
        <v>45657</v>
      </c>
      <c r="G3301" s="19">
        <v>0.70833333333333304</v>
      </c>
      <c r="H3301">
        <v>17</v>
      </c>
      <c r="I3301" s="13" t="s">
        <v>215</v>
      </c>
      <c r="J3301">
        <v>0</v>
      </c>
      <c r="K3301" s="13" t="s">
        <v>92</v>
      </c>
      <c r="L3301">
        <v>6</v>
      </c>
      <c r="M3301">
        <v>0</v>
      </c>
      <c r="N3301" s="13" t="s">
        <v>212</v>
      </c>
      <c r="O3301" s="13" t="s">
        <v>95</v>
      </c>
      <c r="P3301">
        <v>31</v>
      </c>
      <c r="Q3301" s="13" t="s">
        <v>195</v>
      </c>
      <c r="R3301" s="13" t="s">
        <v>208</v>
      </c>
      <c r="S3301" s="13" t="s">
        <v>196</v>
      </c>
      <c r="T3301">
        <v>4</v>
      </c>
      <c r="U3301">
        <v>2</v>
      </c>
      <c r="V3301">
        <v>1</v>
      </c>
      <c r="W3301" s="13" t="s">
        <v>101</v>
      </c>
      <c r="X3301">
        <v>0.6</v>
      </c>
    </row>
    <row r="3302" spans="1:24" x14ac:dyDescent="0.3">
      <c r="A3302">
        <v>3300</v>
      </c>
      <c r="B3302" t="s">
        <v>79</v>
      </c>
      <c r="C3302" t="s">
        <v>80</v>
      </c>
      <c r="D3302">
        <v>18.682085000000001</v>
      </c>
      <c r="E3302">
        <v>73.763367000000002</v>
      </c>
      <c r="F3302" s="18">
        <v>44734</v>
      </c>
      <c r="G3302" s="19">
        <v>8.3333333333333301E-2</v>
      </c>
      <c r="H3302">
        <v>2</v>
      </c>
      <c r="I3302" s="13" t="s">
        <v>194</v>
      </c>
      <c r="J3302">
        <v>0</v>
      </c>
      <c r="K3302" s="13" t="s">
        <v>191</v>
      </c>
      <c r="L3302">
        <v>2</v>
      </c>
      <c r="M3302">
        <v>0</v>
      </c>
      <c r="N3302" s="13" t="s">
        <v>212</v>
      </c>
      <c r="O3302" s="13" t="s">
        <v>95</v>
      </c>
      <c r="P3302">
        <v>27</v>
      </c>
      <c r="Q3302" s="13" t="s">
        <v>95</v>
      </c>
      <c r="R3302" s="13" t="s">
        <v>208</v>
      </c>
      <c r="S3302" s="13" t="s">
        <v>99</v>
      </c>
      <c r="T3302">
        <v>3</v>
      </c>
      <c r="U3302">
        <v>3</v>
      </c>
      <c r="V3302">
        <v>0</v>
      </c>
      <c r="W3302" s="13" t="s">
        <v>101</v>
      </c>
      <c r="X3302">
        <v>0.65</v>
      </c>
    </row>
    <row r="3303" spans="1:24" x14ac:dyDescent="0.3">
      <c r="A3303">
        <v>3301</v>
      </c>
      <c r="B3303" t="s">
        <v>206</v>
      </c>
      <c r="C3303" t="s">
        <v>207</v>
      </c>
      <c r="D3303">
        <v>13.133573</v>
      </c>
      <c r="E3303">
        <v>77.525837999999993</v>
      </c>
      <c r="F3303" s="18">
        <v>45390</v>
      </c>
      <c r="G3303" s="19">
        <v>0.16666666666666699</v>
      </c>
      <c r="H3303">
        <v>4</v>
      </c>
      <c r="I3303" s="13" t="s">
        <v>204</v>
      </c>
      <c r="J3303">
        <v>0</v>
      </c>
      <c r="K3303" s="13" t="s">
        <v>214</v>
      </c>
      <c r="L3303">
        <v>5</v>
      </c>
      <c r="M3303">
        <v>0</v>
      </c>
      <c r="N3303" s="13" t="s">
        <v>94</v>
      </c>
      <c r="O3303" s="13" t="s">
        <v>95</v>
      </c>
      <c r="P3303">
        <v>25</v>
      </c>
      <c r="Q3303" s="13" t="s">
        <v>95</v>
      </c>
      <c r="R3303" s="13" t="s">
        <v>208</v>
      </c>
      <c r="S3303" s="13" t="s">
        <v>193</v>
      </c>
      <c r="T3303">
        <v>1</v>
      </c>
      <c r="U3303">
        <v>1</v>
      </c>
      <c r="V3303">
        <v>0</v>
      </c>
      <c r="W3303" s="13" t="s">
        <v>101</v>
      </c>
      <c r="X3303">
        <v>0.45</v>
      </c>
    </row>
    <row r="3304" spans="1:24" x14ac:dyDescent="0.3">
      <c r="A3304">
        <v>3302</v>
      </c>
      <c r="B3304" t="s">
        <v>203</v>
      </c>
      <c r="C3304" t="s">
        <v>203</v>
      </c>
      <c r="D3304">
        <v>28.609808000000001</v>
      </c>
      <c r="E3304">
        <v>77.040059999999997</v>
      </c>
      <c r="F3304" s="18">
        <v>45053</v>
      </c>
      <c r="G3304" s="19">
        <v>0.45833333333333298</v>
      </c>
      <c r="H3304">
        <v>11</v>
      </c>
      <c r="I3304" s="13" t="s">
        <v>89</v>
      </c>
      <c r="J3304">
        <v>1</v>
      </c>
      <c r="K3304" s="13" t="s">
        <v>191</v>
      </c>
      <c r="L3304">
        <v>1</v>
      </c>
      <c r="M3304">
        <v>0</v>
      </c>
      <c r="N3304" s="13" t="s">
        <v>212</v>
      </c>
      <c r="O3304" s="13" t="s">
        <v>195</v>
      </c>
      <c r="P3304">
        <v>23</v>
      </c>
      <c r="Q3304" s="13" t="s">
        <v>95</v>
      </c>
      <c r="R3304" s="13" t="s">
        <v>205</v>
      </c>
      <c r="S3304" s="13" t="s">
        <v>196</v>
      </c>
      <c r="T3304">
        <v>5</v>
      </c>
      <c r="U3304">
        <v>3</v>
      </c>
      <c r="V3304">
        <v>0</v>
      </c>
      <c r="W3304" s="13" t="s">
        <v>101</v>
      </c>
      <c r="X3304">
        <v>0.25</v>
      </c>
    </row>
    <row r="3305" spans="1:24" x14ac:dyDescent="0.3">
      <c r="A3305">
        <v>3303</v>
      </c>
      <c r="B3305" t="s">
        <v>209</v>
      </c>
      <c r="C3305" t="s">
        <v>210</v>
      </c>
      <c r="D3305">
        <v>17.521885000000001</v>
      </c>
      <c r="E3305">
        <v>78.275772000000003</v>
      </c>
      <c r="F3305" s="18">
        <v>44693</v>
      </c>
      <c r="G3305" s="19">
        <v>0.45833333333333298</v>
      </c>
      <c r="H3305">
        <v>11</v>
      </c>
      <c r="I3305" s="13" t="s">
        <v>202</v>
      </c>
      <c r="J3305">
        <v>0</v>
      </c>
      <c r="K3305" s="13" t="s">
        <v>214</v>
      </c>
      <c r="L3305">
        <v>3</v>
      </c>
      <c r="M3305">
        <v>0</v>
      </c>
      <c r="N3305" s="13" t="s">
        <v>192</v>
      </c>
      <c r="O3305" s="13" t="s">
        <v>97</v>
      </c>
      <c r="P3305">
        <v>28</v>
      </c>
      <c r="Q3305" s="13" t="s">
        <v>95</v>
      </c>
      <c r="R3305" s="13" t="s">
        <v>98</v>
      </c>
      <c r="S3305" s="13" t="s">
        <v>196</v>
      </c>
      <c r="T3305">
        <v>2</v>
      </c>
      <c r="U3305">
        <v>1</v>
      </c>
      <c r="V3305">
        <v>0</v>
      </c>
      <c r="W3305" s="13" t="s">
        <v>101</v>
      </c>
      <c r="X3305">
        <v>0.1</v>
      </c>
    </row>
    <row r="3306" spans="1:24" x14ac:dyDescent="0.3">
      <c r="A3306">
        <v>3304</v>
      </c>
      <c r="B3306" t="s">
        <v>79</v>
      </c>
      <c r="C3306" t="s">
        <v>80</v>
      </c>
      <c r="D3306">
        <v>18.533280000000001</v>
      </c>
      <c r="E3306">
        <v>73.913178000000002</v>
      </c>
      <c r="F3306" s="18">
        <v>44900</v>
      </c>
      <c r="G3306" s="19">
        <v>4.1666666666666699E-2</v>
      </c>
      <c r="H3306">
        <v>1</v>
      </c>
      <c r="I3306" s="13" t="s">
        <v>204</v>
      </c>
      <c r="J3306">
        <v>0</v>
      </c>
      <c r="K3306" s="13" t="s">
        <v>191</v>
      </c>
      <c r="L3306">
        <v>2</v>
      </c>
      <c r="M3306">
        <v>0</v>
      </c>
      <c r="N3306" s="13" t="s">
        <v>212</v>
      </c>
      <c r="O3306" s="13" t="s">
        <v>195</v>
      </c>
      <c r="P3306">
        <v>27</v>
      </c>
      <c r="Q3306" s="13" t="s">
        <v>95</v>
      </c>
      <c r="R3306" s="13" t="s">
        <v>205</v>
      </c>
      <c r="S3306" s="13" t="s">
        <v>193</v>
      </c>
      <c r="T3306">
        <v>2</v>
      </c>
      <c r="U3306">
        <v>1</v>
      </c>
      <c r="V3306">
        <v>0</v>
      </c>
      <c r="W3306" s="13" t="s">
        <v>101</v>
      </c>
      <c r="X3306">
        <v>0.25</v>
      </c>
    </row>
    <row r="3307" spans="1:24" x14ac:dyDescent="0.3">
      <c r="A3307">
        <v>3305</v>
      </c>
      <c r="B3307" t="s">
        <v>197</v>
      </c>
      <c r="C3307" t="s">
        <v>198</v>
      </c>
      <c r="D3307">
        <v>30.750197</v>
      </c>
      <c r="E3307">
        <v>76.789676</v>
      </c>
      <c r="F3307" s="18">
        <v>45468</v>
      </c>
      <c r="G3307" s="19">
        <v>0.83333333333333304</v>
      </c>
      <c r="H3307">
        <v>20</v>
      </c>
      <c r="I3307" s="13" t="s">
        <v>215</v>
      </c>
      <c r="J3307">
        <v>0</v>
      </c>
      <c r="K3307" s="13" t="s">
        <v>92</v>
      </c>
      <c r="L3307">
        <v>4</v>
      </c>
      <c r="M3307">
        <v>1</v>
      </c>
      <c r="N3307" s="13" t="s">
        <v>94</v>
      </c>
      <c r="O3307" s="13" t="s">
        <v>95</v>
      </c>
      <c r="P3307">
        <v>18</v>
      </c>
      <c r="Q3307" s="13" t="s">
        <v>195</v>
      </c>
      <c r="R3307" s="13" t="s">
        <v>205</v>
      </c>
      <c r="S3307" s="13" t="s">
        <v>99</v>
      </c>
      <c r="T3307">
        <v>4</v>
      </c>
      <c r="U3307">
        <v>4</v>
      </c>
      <c r="V3307">
        <v>0</v>
      </c>
      <c r="W3307" s="13" t="s">
        <v>101</v>
      </c>
      <c r="X3307">
        <v>0.65</v>
      </c>
    </row>
    <row r="3308" spans="1:24" x14ac:dyDescent="0.3">
      <c r="A3308">
        <v>3306</v>
      </c>
      <c r="B3308" t="s">
        <v>209</v>
      </c>
      <c r="C3308" t="s">
        <v>210</v>
      </c>
      <c r="D3308">
        <v>17.224876999999999</v>
      </c>
      <c r="E3308">
        <v>78.351094000000003</v>
      </c>
      <c r="F3308" s="18">
        <v>45192</v>
      </c>
      <c r="G3308" s="19">
        <v>0.16666666666666699</v>
      </c>
      <c r="H3308">
        <v>4</v>
      </c>
      <c r="I3308" s="13" t="s">
        <v>219</v>
      </c>
      <c r="J3308">
        <v>1</v>
      </c>
      <c r="K3308" s="13" t="s">
        <v>214</v>
      </c>
      <c r="L3308">
        <v>1</v>
      </c>
      <c r="M3308">
        <v>1</v>
      </c>
      <c r="N3308" s="13" t="s">
        <v>192</v>
      </c>
      <c r="O3308" s="13" t="s">
        <v>97</v>
      </c>
      <c r="P3308">
        <v>29</v>
      </c>
      <c r="Q3308" s="13" t="s">
        <v>95</v>
      </c>
      <c r="R3308" s="13" t="s">
        <v>199</v>
      </c>
      <c r="S3308" s="13" t="s">
        <v>196</v>
      </c>
      <c r="T3308">
        <v>4</v>
      </c>
      <c r="U3308">
        <v>2</v>
      </c>
      <c r="V3308">
        <v>0</v>
      </c>
      <c r="W3308" s="13" t="s">
        <v>101</v>
      </c>
      <c r="X3308">
        <v>0.1</v>
      </c>
    </row>
    <row r="3309" spans="1:24" x14ac:dyDescent="0.3">
      <c r="A3309">
        <v>3307</v>
      </c>
      <c r="B3309" t="s">
        <v>190</v>
      </c>
      <c r="C3309" t="s">
        <v>80</v>
      </c>
      <c r="D3309">
        <v>18.968111</v>
      </c>
      <c r="E3309">
        <v>72.99427</v>
      </c>
      <c r="F3309" s="18">
        <v>45300</v>
      </c>
      <c r="G3309" s="19">
        <v>0.54166666666666696</v>
      </c>
      <c r="H3309">
        <v>13</v>
      </c>
      <c r="I3309" s="13" t="s">
        <v>215</v>
      </c>
      <c r="J3309">
        <v>0</v>
      </c>
      <c r="K3309" s="13" t="s">
        <v>214</v>
      </c>
      <c r="L3309">
        <v>1</v>
      </c>
      <c r="M3309">
        <v>0</v>
      </c>
      <c r="N3309" s="13" t="s">
        <v>192</v>
      </c>
      <c r="O3309" s="13" t="s">
        <v>97</v>
      </c>
      <c r="P3309">
        <v>38</v>
      </c>
      <c r="Q3309" s="13" t="s">
        <v>195</v>
      </c>
      <c r="R3309" s="13" t="s">
        <v>98</v>
      </c>
      <c r="S3309" s="13" t="s">
        <v>196</v>
      </c>
      <c r="T3309">
        <v>5</v>
      </c>
      <c r="U3309">
        <v>0</v>
      </c>
      <c r="V3309">
        <v>0</v>
      </c>
      <c r="W3309" s="13" t="s">
        <v>101</v>
      </c>
      <c r="X3309">
        <v>0.1</v>
      </c>
    </row>
    <row r="3310" spans="1:24" x14ac:dyDescent="0.3">
      <c r="A3310">
        <v>3308</v>
      </c>
      <c r="B3310" t="s">
        <v>190</v>
      </c>
      <c r="C3310" t="s">
        <v>80</v>
      </c>
      <c r="D3310">
        <v>18.966533999999999</v>
      </c>
      <c r="E3310">
        <v>72.799294000000003</v>
      </c>
      <c r="F3310" s="18">
        <v>44726</v>
      </c>
      <c r="G3310" s="19">
        <v>0.20833333333333301</v>
      </c>
      <c r="H3310">
        <v>5</v>
      </c>
      <c r="I3310" s="13" t="s">
        <v>215</v>
      </c>
      <c r="J3310">
        <v>0</v>
      </c>
      <c r="K3310" s="13" t="s">
        <v>92</v>
      </c>
      <c r="L3310">
        <v>3</v>
      </c>
      <c r="M3310">
        <v>0</v>
      </c>
      <c r="N3310" s="13" t="s">
        <v>212</v>
      </c>
      <c r="O3310" s="13" t="s">
        <v>95</v>
      </c>
      <c r="P3310">
        <v>33</v>
      </c>
      <c r="Q3310" s="13" t="s">
        <v>195</v>
      </c>
      <c r="R3310" s="13" t="s">
        <v>199</v>
      </c>
      <c r="S3310" s="13" t="s">
        <v>193</v>
      </c>
      <c r="T3310">
        <v>4</v>
      </c>
      <c r="U3310">
        <v>3</v>
      </c>
      <c r="V3310">
        <v>0</v>
      </c>
      <c r="W3310" s="13" t="s">
        <v>101</v>
      </c>
      <c r="X3310">
        <v>0.45</v>
      </c>
    </row>
    <row r="3311" spans="1:24" x14ac:dyDescent="0.3">
      <c r="A3311">
        <v>3309</v>
      </c>
      <c r="B3311" t="s">
        <v>203</v>
      </c>
      <c r="C3311" t="s">
        <v>203</v>
      </c>
      <c r="D3311">
        <v>28.576446000000001</v>
      </c>
      <c r="E3311">
        <v>77.191051999999999</v>
      </c>
      <c r="F3311" s="18">
        <v>44903</v>
      </c>
      <c r="G3311" s="19">
        <v>0.95833333333333304</v>
      </c>
      <c r="H3311">
        <v>23</v>
      </c>
      <c r="I3311" s="13" t="s">
        <v>202</v>
      </c>
      <c r="J3311">
        <v>0</v>
      </c>
      <c r="K3311" s="13" t="s">
        <v>191</v>
      </c>
      <c r="L3311">
        <v>1</v>
      </c>
      <c r="M3311">
        <v>1</v>
      </c>
      <c r="N3311" s="13" t="s">
        <v>192</v>
      </c>
      <c r="O3311" s="13" t="s">
        <v>97</v>
      </c>
      <c r="P3311">
        <v>22</v>
      </c>
      <c r="Q3311" s="13" t="s">
        <v>97</v>
      </c>
      <c r="R3311" s="13" t="s">
        <v>205</v>
      </c>
      <c r="S3311" s="13" t="s">
        <v>196</v>
      </c>
      <c r="T3311">
        <v>5</v>
      </c>
      <c r="U3311">
        <v>1</v>
      </c>
      <c r="V3311">
        <v>0</v>
      </c>
      <c r="W3311" s="13" t="s">
        <v>101</v>
      </c>
      <c r="X3311">
        <v>0.3</v>
      </c>
    </row>
    <row r="3312" spans="1:24" x14ac:dyDescent="0.3">
      <c r="A3312">
        <v>3310</v>
      </c>
      <c r="B3312" t="s">
        <v>206</v>
      </c>
      <c r="C3312" t="s">
        <v>207</v>
      </c>
      <c r="D3312">
        <v>12.863346</v>
      </c>
      <c r="E3312">
        <v>77.499329000000003</v>
      </c>
      <c r="F3312" s="18">
        <v>44670</v>
      </c>
      <c r="G3312" s="19">
        <v>0.5</v>
      </c>
      <c r="H3312">
        <v>12</v>
      </c>
      <c r="I3312" s="13" t="s">
        <v>215</v>
      </c>
      <c r="J3312">
        <v>0</v>
      </c>
      <c r="K3312" s="13" t="s">
        <v>214</v>
      </c>
      <c r="L3312">
        <v>1</v>
      </c>
      <c r="M3312">
        <v>1</v>
      </c>
      <c r="N3312" s="13" t="s">
        <v>192</v>
      </c>
      <c r="O3312" s="13" t="s">
        <v>97</v>
      </c>
      <c r="P3312">
        <v>15</v>
      </c>
      <c r="Q3312" s="13" t="s">
        <v>97</v>
      </c>
      <c r="R3312" s="13" t="s">
        <v>199</v>
      </c>
      <c r="S3312" s="13" t="s">
        <v>196</v>
      </c>
      <c r="T3312">
        <v>3</v>
      </c>
      <c r="U3312">
        <v>0</v>
      </c>
      <c r="V3312">
        <v>0</v>
      </c>
      <c r="W3312" s="13" t="s">
        <v>101</v>
      </c>
      <c r="X3312">
        <v>0.3</v>
      </c>
    </row>
    <row r="3313" spans="1:24" x14ac:dyDescent="0.3">
      <c r="A3313">
        <v>3311</v>
      </c>
      <c r="B3313" t="s">
        <v>203</v>
      </c>
      <c r="C3313" t="s">
        <v>203</v>
      </c>
      <c r="D3313">
        <v>28.648420000000002</v>
      </c>
      <c r="E3313">
        <v>76.929794999999999</v>
      </c>
      <c r="F3313" s="18">
        <v>45743</v>
      </c>
      <c r="G3313" s="19">
        <v>0.875</v>
      </c>
      <c r="H3313">
        <v>21</v>
      </c>
      <c r="I3313" s="13" t="s">
        <v>202</v>
      </c>
      <c r="J3313">
        <v>0</v>
      </c>
      <c r="K3313" s="13" t="s">
        <v>92</v>
      </c>
      <c r="L3313">
        <v>3</v>
      </c>
      <c r="M3313">
        <v>0</v>
      </c>
      <c r="N3313" s="13" t="s">
        <v>94</v>
      </c>
      <c r="O3313" s="13" t="s">
        <v>95</v>
      </c>
      <c r="P3313">
        <v>40</v>
      </c>
      <c r="Q3313" s="13" t="s">
        <v>95</v>
      </c>
      <c r="R3313" s="13" t="s">
        <v>98</v>
      </c>
      <c r="S3313" s="13" t="s">
        <v>196</v>
      </c>
      <c r="T3313">
        <v>2</v>
      </c>
      <c r="U3313">
        <v>1</v>
      </c>
      <c r="V3313">
        <v>0</v>
      </c>
      <c r="W3313" s="13" t="s">
        <v>101</v>
      </c>
      <c r="X3313">
        <v>0.45</v>
      </c>
    </row>
    <row r="3314" spans="1:24" x14ac:dyDescent="0.3">
      <c r="A3314">
        <v>3312</v>
      </c>
      <c r="B3314" t="s">
        <v>206</v>
      </c>
      <c r="C3314" t="s">
        <v>207</v>
      </c>
      <c r="D3314">
        <v>12.843779</v>
      </c>
      <c r="E3314">
        <v>77.653463000000002</v>
      </c>
      <c r="F3314" s="18">
        <v>45513</v>
      </c>
      <c r="G3314" s="19">
        <v>0.25</v>
      </c>
      <c r="H3314">
        <v>6</v>
      </c>
      <c r="I3314" s="13" t="s">
        <v>211</v>
      </c>
      <c r="J3314">
        <v>0</v>
      </c>
      <c r="K3314" s="13" t="s">
        <v>92</v>
      </c>
      <c r="L3314">
        <v>4</v>
      </c>
      <c r="M3314">
        <v>0</v>
      </c>
      <c r="N3314" s="13" t="s">
        <v>94</v>
      </c>
      <c r="O3314" s="13" t="s">
        <v>95</v>
      </c>
      <c r="P3314">
        <v>19</v>
      </c>
      <c r="Q3314" s="13" t="s">
        <v>195</v>
      </c>
      <c r="R3314" s="13" t="s">
        <v>98</v>
      </c>
      <c r="S3314" s="13" t="s">
        <v>196</v>
      </c>
      <c r="T3314">
        <v>2</v>
      </c>
      <c r="U3314">
        <v>2</v>
      </c>
      <c r="V3314">
        <v>0</v>
      </c>
      <c r="W3314" s="13" t="s">
        <v>101</v>
      </c>
      <c r="X3314">
        <v>0.45</v>
      </c>
    </row>
    <row r="3315" spans="1:24" x14ac:dyDescent="0.3">
      <c r="A3315">
        <v>3313</v>
      </c>
      <c r="B3315" t="s">
        <v>206</v>
      </c>
      <c r="C3315" t="s">
        <v>207</v>
      </c>
      <c r="D3315">
        <v>13.104501000000001</v>
      </c>
      <c r="E3315">
        <v>77.577712000000005</v>
      </c>
      <c r="F3315" s="18">
        <v>45685</v>
      </c>
      <c r="G3315" s="19">
        <v>0.83333333333333304</v>
      </c>
      <c r="H3315">
        <v>20</v>
      </c>
      <c r="I3315" s="13" t="s">
        <v>215</v>
      </c>
      <c r="J3315">
        <v>0</v>
      </c>
      <c r="K3315" s="13" t="s">
        <v>92</v>
      </c>
      <c r="L3315">
        <v>2</v>
      </c>
      <c r="M3315">
        <v>1</v>
      </c>
      <c r="N3315" s="13" t="s">
        <v>94</v>
      </c>
      <c r="O3315" s="13" t="s">
        <v>95</v>
      </c>
      <c r="P3315">
        <v>20</v>
      </c>
      <c r="Q3315" s="13" t="s">
        <v>195</v>
      </c>
      <c r="R3315" s="13" t="s">
        <v>213</v>
      </c>
      <c r="S3315" s="13" t="s">
        <v>196</v>
      </c>
      <c r="T3315">
        <v>5</v>
      </c>
      <c r="U3315">
        <v>3</v>
      </c>
      <c r="V3315">
        <v>0</v>
      </c>
      <c r="W3315" s="13" t="s">
        <v>101</v>
      </c>
      <c r="X3315">
        <v>0.45</v>
      </c>
    </row>
    <row r="3316" spans="1:24" x14ac:dyDescent="0.3">
      <c r="A3316">
        <v>3314</v>
      </c>
      <c r="B3316" t="s">
        <v>206</v>
      </c>
      <c r="C3316" t="s">
        <v>207</v>
      </c>
      <c r="D3316">
        <v>12.85431</v>
      </c>
      <c r="E3316">
        <v>77.488231999999996</v>
      </c>
      <c r="F3316" s="18">
        <v>45341</v>
      </c>
      <c r="G3316" s="19">
        <v>0.66666666666666696</v>
      </c>
      <c r="H3316">
        <v>16</v>
      </c>
      <c r="I3316" s="13" t="s">
        <v>204</v>
      </c>
      <c r="J3316">
        <v>0</v>
      </c>
      <c r="K3316" s="13" t="s">
        <v>92</v>
      </c>
      <c r="L3316">
        <v>1</v>
      </c>
      <c r="M3316">
        <v>0</v>
      </c>
      <c r="N3316" s="13" t="s">
        <v>192</v>
      </c>
      <c r="O3316" s="13" t="s">
        <v>97</v>
      </c>
      <c r="P3316">
        <v>38</v>
      </c>
      <c r="Q3316" s="13" t="s">
        <v>95</v>
      </c>
      <c r="R3316" s="13" t="s">
        <v>213</v>
      </c>
      <c r="S3316" s="13" t="s">
        <v>99</v>
      </c>
      <c r="T3316">
        <v>1</v>
      </c>
      <c r="U3316">
        <v>1</v>
      </c>
      <c r="V3316">
        <v>0</v>
      </c>
      <c r="W3316" s="13" t="s">
        <v>101</v>
      </c>
      <c r="X3316">
        <v>0.3</v>
      </c>
    </row>
    <row r="3317" spans="1:24" x14ac:dyDescent="0.3">
      <c r="A3317">
        <v>3315</v>
      </c>
      <c r="B3317" t="s">
        <v>79</v>
      </c>
      <c r="C3317" t="s">
        <v>80</v>
      </c>
      <c r="D3317">
        <v>18.519898000000001</v>
      </c>
      <c r="E3317">
        <v>73.893022999999999</v>
      </c>
      <c r="F3317" s="18">
        <v>44962</v>
      </c>
      <c r="G3317" s="19">
        <v>0.125</v>
      </c>
      <c r="H3317">
        <v>3</v>
      </c>
      <c r="I3317" s="13" t="s">
        <v>89</v>
      </c>
      <c r="J3317">
        <v>1</v>
      </c>
      <c r="K3317" s="13" t="s">
        <v>191</v>
      </c>
      <c r="L3317">
        <v>4</v>
      </c>
      <c r="M3317">
        <v>0</v>
      </c>
      <c r="N3317" s="13" t="s">
        <v>212</v>
      </c>
      <c r="O3317" s="13" t="s">
        <v>195</v>
      </c>
      <c r="P3317">
        <v>28</v>
      </c>
      <c r="Q3317" s="13" t="s">
        <v>95</v>
      </c>
      <c r="R3317" s="13" t="s">
        <v>199</v>
      </c>
      <c r="S3317" s="13" t="s">
        <v>196</v>
      </c>
      <c r="T3317">
        <v>4</v>
      </c>
      <c r="U3317">
        <v>1</v>
      </c>
      <c r="V3317">
        <v>0</v>
      </c>
      <c r="W3317" s="13" t="s">
        <v>101</v>
      </c>
      <c r="X3317">
        <v>0.25</v>
      </c>
    </row>
    <row r="3318" spans="1:24" x14ac:dyDescent="0.3">
      <c r="A3318">
        <v>3316</v>
      </c>
      <c r="B3318" t="s">
        <v>217</v>
      </c>
      <c r="C3318" t="s">
        <v>218</v>
      </c>
      <c r="D3318">
        <v>22.614203</v>
      </c>
      <c r="E3318">
        <v>88.449775000000002</v>
      </c>
      <c r="F3318" s="18">
        <v>44581</v>
      </c>
      <c r="G3318" s="19">
        <v>0.66666666666666696</v>
      </c>
      <c r="H3318">
        <v>16</v>
      </c>
      <c r="I3318" s="13" t="s">
        <v>202</v>
      </c>
      <c r="J3318">
        <v>0</v>
      </c>
      <c r="K3318" s="13" t="s">
        <v>191</v>
      </c>
      <c r="L3318">
        <v>1</v>
      </c>
      <c r="M3318">
        <v>1</v>
      </c>
      <c r="N3318" s="13" t="s">
        <v>192</v>
      </c>
      <c r="O3318" s="13" t="s">
        <v>97</v>
      </c>
      <c r="P3318">
        <v>40</v>
      </c>
      <c r="Q3318" s="13" t="s">
        <v>97</v>
      </c>
      <c r="R3318" s="13" t="s">
        <v>213</v>
      </c>
      <c r="S3318" s="13" t="s">
        <v>196</v>
      </c>
      <c r="T3318">
        <v>5</v>
      </c>
      <c r="U3318">
        <v>1</v>
      </c>
      <c r="V3318">
        <v>0</v>
      </c>
      <c r="W3318" s="13" t="s">
        <v>101</v>
      </c>
      <c r="X3318">
        <v>0.3</v>
      </c>
    </row>
    <row r="3319" spans="1:24" x14ac:dyDescent="0.3">
      <c r="A3319">
        <v>3317</v>
      </c>
      <c r="B3319" t="s">
        <v>197</v>
      </c>
      <c r="C3319" t="s">
        <v>198</v>
      </c>
      <c r="D3319">
        <v>30.673126</v>
      </c>
      <c r="E3319">
        <v>76.715384</v>
      </c>
      <c r="F3319" s="18">
        <v>44802</v>
      </c>
      <c r="G3319" s="19">
        <v>0.79166666666666696</v>
      </c>
      <c r="H3319">
        <v>19</v>
      </c>
      <c r="I3319" s="13" t="s">
        <v>204</v>
      </c>
      <c r="J3319">
        <v>0</v>
      </c>
      <c r="K3319" s="13" t="s">
        <v>214</v>
      </c>
      <c r="L3319">
        <v>4</v>
      </c>
      <c r="M3319">
        <v>0</v>
      </c>
      <c r="N3319" s="13" t="s">
        <v>94</v>
      </c>
      <c r="O3319" s="13" t="s">
        <v>95</v>
      </c>
      <c r="P3319">
        <v>15</v>
      </c>
      <c r="Q3319" s="13" t="s">
        <v>97</v>
      </c>
      <c r="R3319" s="13" t="s">
        <v>199</v>
      </c>
      <c r="S3319" s="13" t="s">
        <v>196</v>
      </c>
      <c r="T3319">
        <v>5</v>
      </c>
      <c r="U3319">
        <v>2</v>
      </c>
      <c r="V3319">
        <v>1</v>
      </c>
      <c r="W3319" s="13" t="s">
        <v>101</v>
      </c>
      <c r="X3319">
        <v>0.8</v>
      </c>
    </row>
    <row r="3320" spans="1:24" x14ac:dyDescent="0.3">
      <c r="A3320">
        <v>3318</v>
      </c>
      <c r="B3320" t="s">
        <v>197</v>
      </c>
      <c r="C3320" t="s">
        <v>198</v>
      </c>
      <c r="D3320">
        <v>30.684923999999999</v>
      </c>
      <c r="E3320">
        <v>76.834423000000001</v>
      </c>
      <c r="F3320" s="18">
        <v>45665</v>
      </c>
      <c r="G3320" s="19">
        <v>0.79166666666666696</v>
      </c>
      <c r="H3320">
        <v>19</v>
      </c>
      <c r="I3320" s="13" t="s">
        <v>194</v>
      </c>
      <c r="J3320">
        <v>0</v>
      </c>
      <c r="K3320" s="13" t="s">
        <v>214</v>
      </c>
      <c r="L3320">
        <v>5</v>
      </c>
      <c r="M3320">
        <v>0</v>
      </c>
      <c r="N3320" s="13" t="s">
        <v>94</v>
      </c>
      <c r="O3320" s="13" t="s">
        <v>95</v>
      </c>
      <c r="P3320">
        <v>18</v>
      </c>
      <c r="Q3320" s="13" t="s">
        <v>95</v>
      </c>
      <c r="R3320" s="13" t="s">
        <v>98</v>
      </c>
      <c r="S3320" s="13" t="s">
        <v>196</v>
      </c>
      <c r="T3320">
        <v>2</v>
      </c>
      <c r="U3320">
        <v>0</v>
      </c>
      <c r="V3320">
        <v>1</v>
      </c>
      <c r="W3320" s="13" t="s">
        <v>101</v>
      </c>
      <c r="X3320">
        <v>0.6</v>
      </c>
    </row>
    <row r="3321" spans="1:24" x14ac:dyDescent="0.3">
      <c r="A3321">
        <v>3319</v>
      </c>
      <c r="B3321" t="s">
        <v>197</v>
      </c>
      <c r="C3321" t="s">
        <v>198</v>
      </c>
      <c r="D3321">
        <v>30.725317</v>
      </c>
      <c r="E3321">
        <v>76.719318999999999</v>
      </c>
      <c r="F3321" s="18">
        <v>45748</v>
      </c>
      <c r="G3321" s="19">
        <v>0.20833333333333301</v>
      </c>
      <c r="H3321">
        <v>5</v>
      </c>
      <c r="I3321" s="13" t="s">
        <v>215</v>
      </c>
      <c r="J3321">
        <v>0</v>
      </c>
      <c r="K3321" s="13" t="s">
        <v>191</v>
      </c>
      <c r="L3321">
        <v>1</v>
      </c>
      <c r="M3321">
        <v>1</v>
      </c>
      <c r="N3321" s="13" t="s">
        <v>192</v>
      </c>
      <c r="O3321" s="13" t="s">
        <v>97</v>
      </c>
      <c r="P3321">
        <v>20</v>
      </c>
      <c r="Q3321" s="13" t="s">
        <v>95</v>
      </c>
      <c r="R3321" s="13" t="s">
        <v>213</v>
      </c>
      <c r="S3321" s="13" t="s">
        <v>193</v>
      </c>
      <c r="T3321">
        <v>4</v>
      </c>
      <c r="U3321">
        <v>2</v>
      </c>
      <c r="V3321">
        <v>0</v>
      </c>
      <c r="W3321" s="13" t="s">
        <v>101</v>
      </c>
      <c r="X3321">
        <v>0.1</v>
      </c>
    </row>
    <row r="3322" spans="1:24" x14ac:dyDescent="0.3">
      <c r="A3322">
        <v>3320</v>
      </c>
      <c r="B3322" t="s">
        <v>197</v>
      </c>
      <c r="C3322" t="s">
        <v>198</v>
      </c>
      <c r="D3322">
        <v>30.715923</v>
      </c>
      <c r="E3322">
        <v>76.742785999999995</v>
      </c>
      <c r="F3322" s="18">
        <v>45735</v>
      </c>
      <c r="G3322" s="19">
        <v>4.1666666666666699E-2</v>
      </c>
      <c r="H3322">
        <v>1</v>
      </c>
      <c r="I3322" s="13" t="s">
        <v>194</v>
      </c>
      <c r="J3322">
        <v>0</v>
      </c>
      <c r="K3322" s="13" t="s">
        <v>191</v>
      </c>
      <c r="L3322">
        <v>5</v>
      </c>
      <c r="M3322">
        <v>0</v>
      </c>
      <c r="N3322" s="13" t="s">
        <v>212</v>
      </c>
      <c r="O3322" s="13" t="s">
        <v>195</v>
      </c>
      <c r="P3322">
        <v>35</v>
      </c>
      <c r="Q3322" s="13" t="s">
        <v>95</v>
      </c>
      <c r="R3322" s="13" t="s">
        <v>208</v>
      </c>
      <c r="S3322" s="13" t="s">
        <v>193</v>
      </c>
      <c r="T3322">
        <v>5</v>
      </c>
      <c r="U3322">
        <v>5</v>
      </c>
      <c r="V3322">
        <v>0</v>
      </c>
      <c r="W3322" s="13" t="s">
        <v>101</v>
      </c>
      <c r="X3322">
        <v>0.25</v>
      </c>
    </row>
    <row r="3323" spans="1:24" x14ac:dyDescent="0.3">
      <c r="A3323">
        <v>3321</v>
      </c>
      <c r="B3323" t="s">
        <v>200</v>
      </c>
      <c r="C3323" t="s">
        <v>201</v>
      </c>
      <c r="D3323">
        <v>12.869171</v>
      </c>
      <c r="E3323">
        <v>80.161092999999994</v>
      </c>
      <c r="F3323" s="18">
        <v>45396</v>
      </c>
      <c r="G3323" s="19">
        <v>0.45833333333333298</v>
      </c>
      <c r="H3323">
        <v>11</v>
      </c>
      <c r="I3323" s="13" t="s">
        <v>89</v>
      </c>
      <c r="J3323">
        <v>1</v>
      </c>
      <c r="K3323" s="13" t="s">
        <v>92</v>
      </c>
      <c r="L3323">
        <v>3</v>
      </c>
      <c r="M3323">
        <v>0</v>
      </c>
      <c r="N3323" s="13" t="s">
        <v>94</v>
      </c>
      <c r="O3323" s="13" t="s">
        <v>95</v>
      </c>
      <c r="P3323">
        <v>21</v>
      </c>
      <c r="Q3323" s="13" t="s">
        <v>97</v>
      </c>
      <c r="R3323" s="13" t="s">
        <v>205</v>
      </c>
      <c r="S3323" s="13" t="s">
        <v>99</v>
      </c>
      <c r="T3323">
        <v>1</v>
      </c>
      <c r="U3323">
        <v>1</v>
      </c>
      <c r="V3323">
        <v>0</v>
      </c>
      <c r="W3323" s="13" t="s">
        <v>101</v>
      </c>
      <c r="X3323">
        <v>0.85</v>
      </c>
    </row>
    <row r="3324" spans="1:24" x14ac:dyDescent="0.3">
      <c r="A3324">
        <v>3322</v>
      </c>
      <c r="B3324" t="s">
        <v>200</v>
      </c>
      <c r="C3324" t="s">
        <v>201</v>
      </c>
      <c r="D3324">
        <v>12.890831</v>
      </c>
      <c r="E3324">
        <v>80.217380000000006</v>
      </c>
      <c r="F3324" s="18">
        <v>44618</v>
      </c>
      <c r="G3324" s="19">
        <v>0.58333333333333304</v>
      </c>
      <c r="H3324">
        <v>14</v>
      </c>
      <c r="I3324" s="13" t="s">
        <v>219</v>
      </c>
      <c r="J3324">
        <v>1</v>
      </c>
      <c r="K3324" s="13" t="s">
        <v>214</v>
      </c>
      <c r="L3324">
        <v>1</v>
      </c>
      <c r="M3324">
        <v>1</v>
      </c>
      <c r="N3324" s="13" t="s">
        <v>192</v>
      </c>
      <c r="O3324" s="13" t="s">
        <v>97</v>
      </c>
      <c r="P3324">
        <v>26</v>
      </c>
      <c r="Q3324" s="13" t="s">
        <v>95</v>
      </c>
      <c r="R3324" s="13" t="s">
        <v>98</v>
      </c>
      <c r="S3324" s="13" t="s">
        <v>99</v>
      </c>
      <c r="T3324">
        <v>1</v>
      </c>
      <c r="U3324">
        <v>1</v>
      </c>
      <c r="V3324">
        <v>0</v>
      </c>
      <c r="W3324" s="13" t="s">
        <v>101</v>
      </c>
      <c r="X3324">
        <v>0.3</v>
      </c>
    </row>
    <row r="3325" spans="1:24" x14ac:dyDescent="0.3">
      <c r="A3325">
        <v>3323</v>
      </c>
      <c r="B3325" t="s">
        <v>79</v>
      </c>
      <c r="C3325" t="s">
        <v>80</v>
      </c>
      <c r="D3325">
        <v>18.58597</v>
      </c>
      <c r="E3325">
        <v>73.925638000000006</v>
      </c>
      <c r="F3325" s="18">
        <v>45597</v>
      </c>
      <c r="G3325" s="19">
        <v>0.125</v>
      </c>
      <c r="H3325">
        <v>3</v>
      </c>
      <c r="I3325" s="13" t="s">
        <v>211</v>
      </c>
      <c r="J3325">
        <v>0</v>
      </c>
      <c r="K3325" s="13" t="s">
        <v>191</v>
      </c>
      <c r="L3325">
        <v>4</v>
      </c>
      <c r="M3325">
        <v>0</v>
      </c>
      <c r="N3325" s="13" t="s">
        <v>94</v>
      </c>
      <c r="O3325" s="13" t="s">
        <v>95</v>
      </c>
      <c r="P3325">
        <v>22</v>
      </c>
      <c r="Q3325" s="13" t="s">
        <v>95</v>
      </c>
      <c r="R3325" s="13" t="s">
        <v>205</v>
      </c>
      <c r="S3325" s="13" t="s">
        <v>99</v>
      </c>
      <c r="T3325">
        <v>4</v>
      </c>
      <c r="U3325">
        <v>4</v>
      </c>
      <c r="V3325">
        <v>0</v>
      </c>
      <c r="W3325" s="13" t="s">
        <v>220</v>
      </c>
      <c r="X3325">
        <v>0.75</v>
      </c>
    </row>
    <row r="3326" spans="1:24" x14ac:dyDescent="0.3">
      <c r="A3326">
        <v>3324</v>
      </c>
      <c r="B3326" t="s">
        <v>217</v>
      </c>
      <c r="C3326" t="s">
        <v>218</v>
      </c>
      <c r="D3326">
        <v>22.601047000000001</v>
      </c>
      <c r="E3326">
        <v>88.264448000000002</v>
      </c>
      <c r="F3326" s="18">
        <v>45573</v>
      </c>
      <c r="G3326" s="19">
        <v>0.25</v>
      </c>
      <c r="H3326">
        <v>6</v>
      </c>
      <c r="I3326" s="13" t="s">
        <v>215</v>
      </c>
      <c r="J3326">
        <v>0</v>
      </c>
      <c r="K3326" s="13" t="s">
        <v>214</v>
      </c>
      <c r="L3326">
        <v>5</v>
      </c>
      <c r="M3326">
        <v>0</v>
      </c>
      <c r="N3326" s="13" t="s">
        <v>94</v>
      </c>
      <c r="O3326" s="13" t="s">
        <v>95</v>
      </c>
      <c r="P3326">
        <v>24</v>
      </c>
      <c r="Q3326" s="13" t="s">
        <v>95</v>
      </c>
      <c r="R3326" s="13" t="s">
        <v>199</v>
      </c>
      <c r="S3326" s="13" t="s">
        <v>196</v>
      </c>
      <c r="T3326">
        <v>5</v>
      </c>
      <c r="U3326">
        <v>5</v>
      </c>
      <c r="V3326">
        <v>0</v>
      </c>
      <c r="W3326" s="13" t="s">
        <v>101</v>
      </c>
      <c r="X3326">
        <v>0.45</v>
      </c>
    </row>
    <row r="3327" spans="1:24" x14ac:dyDescent="0.3">
      <c r="A3327">
        <v>3325</v>
      </c>
      <c r="B3327" t="s">
        <v>197</v>
      </c>
      <c r="C3327" t="s">
        <v>198</v>
      </c>
      <c r="D3327">
        <v>30.667390000000001</v>
      </c>
      <c r="E3327">
        <v>76.729809000000003</v>
      </c>
      <c r="F3327" s="18">
        <v>45742</v>
      </c>
      <c r="G3327" s="19">
        <v>4.1666666666666699E-2</v>
      </c>
      <c r="H3327">
        <v>1</v>
      </c>
      <c r="I3327" s="13" t="s">
        <v>194</v>
      </c>
      <c r="J3327">
        <v>0</v>
      </c>
      <c r="K3327" s="13" t="s">
        <v>191</v>
      </c>
      <c r="L3327">
        <v>1</v>
      </c>
      <c r="M3327">
        <v>1</v>
      </c>
      <c r="N3327" s="13" t="s">
        <v>192</v>
      </c>
      <c r="O3327" s="13" t="s">
        <v>97</v>
      </c>
      <c r="P3327">
        <v>30</v>
      </c>
      <c r="Q3327" s="13" t="s">
        <v>95</v>
      </c>
      <c r="R3327" s="13" t="s">
        <v>199</v>
      </c>
      <c r="S3327" s="13" t="s">
        <v>193</v>
      </c>
      <c r="T3327">
        <v>2</v>
      </c>
      <c r="U3327">
        <v>0</v>
      </c>
      <c r="V3327">
        <v>0</v>
      </c>
      <c r="W3327" s="13" t="s">
        <v>101</v>
      </c>
      <c r="X3327">
        <v>0.1</v>
      </c>
    </row>
    <row r="3328" spans="1:24" x14ac:dyDescent="0.3">
      <c r="A3328">
        <v>3326</v>
      </c>
      <c r="B3328" t="s">
        <v>190</v>
      </c>
      <c r="C3328" t="s">
        <v>80</v>
      </c>
      <c r="D3328">
        <v>19.249341999999999</v>
      </c>
      <c r="E3328">
        <v>72.766248000000004</v>
      </c>
      <c r="F3328" s="18">
        <v>45212</v>
      </c>
      <c r="G3328" s="19">
        <v>0.58333333333333304</v>
      </c>
      <c r="H3328">
        <v>14</v>
      </c>
      <c r="I3328" s="13" t="s">
        <v>211</v>
      </c>
      <c r="J3328">
        <v>0</v>
      </c>
      <c r="K3328" s="13" t="s">
        <v>191</v>
      </c>
      <c r="L3328">
        <v>1</v>
      </c>
      <c r="M3328">
        <v>1</v>
      </c>
      <c r="N3328" s="13" t="s">
        <v>212</v>
      </c>
      <c r="O3328" s="13" t="s">
        <v>95</v>
      </c>
      <c r="P3328">
        <v>15</v>
      </c>
      <c r="Q3328" s="13" t="s">
        <v>97</v>
      </c>
      <c r="R3328" s="13" t="s">
        <v>205</v>
      </c>
      <c r="S3328" s="13" t="s">
        <v>196</v>
      </c>
      <c r="T3328">
        <v>5</v>
      </c>
      <c r="U3328">
        <v>4</v>
      </c>
      <c r="V3328">
        <v>0</v>
      </c>
      <c r="W3328" s="13" t="s">
        <v>101</v>
      </c>
      <c r="X3328">
        <v>0.65</v>
      </c>
    </row>
    <row r="3329" spans="1:24" x14ac:dyDescent="0.3">
      <c r="A3329">
        <v>3327</v>
      </c>
      <c r="B3329" t="s">
        <v>79</v>
      </c>
      <c r="C3329" t="s">
        <v>80</v>
      </c>
      <c r="D3329">
        <v>18.529240999999999</v>
      </c>
      <c r="E3329">
        <v>73.815276999999995</v>
      </c>
      <c r="F3329" s="18">
        <v>44577</v>
      </c>
      <c r="G3329" s="19">
        <v>0.58333333333333304</v>
      </c>
      <c r="H3329">
        <v>14</v>
      </c>
      <c r="I3329" s="13" t="s">
        <v>89</v>
      </c>
      <c r="J3329">
        <v>1</v>
      </c>
      <c r="K3329" s="13" t="s">
        <v>92</v>
      </c>
      <c r="L3329">
        <v>2</v>
      </c>
      <c r="M3329">
        <v>1</v>
      </c>
      <c r="N3329" s="13" t="s">
        <v>212</v>
      </c>
      <c r="O3329" s="13" t="s">
        <v>195</v>
      </c>
      <c r="P3329">
        <v>30</v>
      </c>
      <c r="Q3329" s="13" t="s">
        <v>95</v>
      </c>
      <c r="R3329" s="13" t="s">
        <v>208</v>
      </c>
      <c r="S3329" s="13" t="s">
        <v>193</v>
      </c>
      <c r="T3329">
        <v>5</v>
      </c>
      <c r="U3329">
        <v>4</v>
      </c>
      <c r="V3329">
        <v>0</v>
      </c>
      <c r="W3329" s="13" t="s">
        <v>101</v>
      </c>
      <c r="X3329">
        <v>0.25</v>
      </c>
    </row>
    <row r="3330" spans="1:24" x14ac:dyDescent="0.3">
      <c r="A3330">
        <v>3328</v>
      </c>
      <c r="B3330" t="s">
        <v>190</v>
      </c>
      <c r="C3330" t="s">
        <v>80</v>
      </c>
      <c r="D3330">
        <v>19.025559999999999</v>
      </c>
      <c r="E3330">
        <v>72.972989999999996</v>
      </c>
      <c r="F3330" s="18">
        <v>45651</v>
      </c>
      <c r="G3330" s="19">
        <v>0.83333333333333304</v>
      </c>
      <c r="H3330">
        <v>20</v>
      </c>
      <c r="I3330" s="13" t="s">
        <v>194</v>
      </c>
      <c r="J3330">
        <v>0</v>
      </c>
      <c r="K3330" s="13" t="s">
        <v>214</v>
      </c>
      <c r="L3330">
        <v>5</v>
      </c>
      <c r="M3330">
        <v>0</v>
      </c>
      <c r="N3330" s="13" t="s">
        <v>94</v>
      </c>
      <c r="O3330" s="13" t="s">
        <v>95</v>
      </c>
      <c r="P3330">
        <v>26</v>
      </c>
      <c r="Q3330" s="13" t="s">
        <v>195</v>
      </c>
      <c r="R3330" s="13" t="s">
        <v>199</v>
      </c>
      <c r="S3330" s="13" t="s">
        <v>196</v>
      </c>
      <c r="T3330">
        <v>3</v>
      </c>
      <c r="U3330">
        <v>2</v>
      </c>
      <c r="V3330">
        <v>0</v>
      </c>
      <c r="W3330" s="13" t="s">
        <v>101</v>
      </c>
      <c r="X3330">
        <v>0.45</v>
      </c>
    </row>
    <row r="3331" spans="1:24" x14ac:dyDescent="0.3">
      <c r="A3331">
        <v>3329</v>
      </c>
      <c r="B3331" t="s">
        <v>79</v>
      </c>
      <c r="C3331" t="s">
        <v>80</v>
      </c>
      <c r="D3331">
        <v>18.522352000000001</v>
      </c>
      <c r="E3331">
        <v>73.950505000000007</v>
      </c>
      <c r="F3331" s="18">
        <v>45460</v>
      </c>
      <c r="G3331" s="19">
        <v>0.29166666666666702</v>
      </c>
      <c r="H3331">
        <v>7</v>
      </c>
      <c r="I3331" s="13" t="s">
        <v>204</v>
      </c>
      <c r="J3331">
        <v>0</v>
      </c>
      <c r="K3331" s="13" t="s">
        <v>214</v>
      </c>
      <c r="L3331">
        <v>1</v>
      </c>
      <c r="M3331">
        <v>0</v>
      </c>
      <c r="N3331" s="13" t="s">
        <v>94</v>
      </c>
      <c r="O3331" s="13" t="s">
        <v>95</v>
      </c>
      <c r="P3331">
        <v>20</v>
      </c>
      <c r="Q3331" s="13" t="s">
        <v>95</v>
      </c>
      <c r="R3331" s="13" t="s">
        <v>208</v>
      </c>
      <c r="S3331" s="13" t="s">
        <v>99</v>
      </c>
      <c r="T3331">
        <v>1</v>
      </c>
      <c r="U3331">
        <v>1</v>
      </c>
      <c r="V3331">
        <v>0</v>
      </c>
      <c r="W3331" s="13" t="s">
        <v>101</v>
      </c>
      <c r="X3331">
        <v>0.65</v>
      </c>
    </row>
    <row r="3332" spans="1:24" x14ac:dyDescent="0.3">
      <c r="A3332">
        <v>3330</v>
      </c>
      <c r="B3332" t="s">
        <v>203</v>
      </c>
      <c r="C3332" t="s">
        <v>203</v>
      </c>
      <c r="D3332">
        <v>28.796161999999999</v>
      </c>
      <c r="E3332">
        <v>76.942887999999996</v>
      </c>
      <c r="F3332" s="18">
        <v>44972</v>
      </c>
      <c r="G3332" s="19">
        <v>8.3333333333333301E-2</v>
      </c>
      <c r="H3332">
        <v>2</v>
      </c>
      <c r="I3332" s="13" t="s">
        <v>194</v>
      </c>
      <c r="J3332">
        <v>0</v>
      </c>
      <c r="K3332" s="13" t="s">
        <v>214</v>
      </c>
      <c r="L3332">
        <v>2</v>
      </c>
      <c r="M3332">
        <v>0</v>
      </c>
      <c r="N3332" s="13" t="s">
        <v>94</v>
      </c>
      <c r="O3332" s="13" t="s">
        <v>95</v>
      </c>
      <c r="P3332">
        <v>33</v>
      </c>
      <c r="Q3332" s="13" t="s">
        <v>97</v>
      </c>
      <c r="R3332" s="13" t="s">
        <v>205</v>
      </c>
      <c r="S3332" s="13" t="s">
        <v>196</v>
      </c>
      <c r="T3332">
        <v>2</v>
      </c>
      <c r="U3332">
        <v>1</v>
      </c>
      <c r="V3332">
        <v>0</v>
      </c>
      <c r="W3332" s="13" t="s">
        <v>101</v>
      </c>
      <c r="X3332">
        <v>0.65</v>
      </c>
    </row>
    <row r="3333" spans="1:24" x14ac:dyDescent="0.3">
      <c r="A3333">
        <v>3331</v>
      </c>
      <c r="B3333" t="s">
        <v>209</v>
      </c>
      <c r="C3333" t="s">
        <v>210</v>
      </c>
      <c r="D3333">
        <v>17.398364999999998</v>
      </c>
      <c r="E3333">
        <v>78.354304999999997</v>
      </c>
      <c r="F3333" s="18">
        <v>45665</v>
      </c>
      <c r="G3333" s="19">
        <v>0.58333333333333304</v>
      </c>
      <c r="H3333">
        <v>14</v>
      </c>
      <c r="I3333" s="13" t="s">
        <v>194</v>
      </c>
      <c r="J3333">
        <v>0</v>
      </c>
      <c r="K3333" s="13" t="s">
        <v>92</v>
      </c>
      <c r="L3333">
        <v>5</v>
      </c>
      <c r="M3333">
        <v>0</v>
      </c>
      <c r="N3333" s="13" t="s">
        <v>192</v>
      </c>
      <c r="O3333" s="13" t="s">
        <v>97</v>
      </c>
      <c r="P3333">
        <v>25</v>
      </c>
      <c r="Q3333" s="13" t="s">
        <v>195</v>
      </c>
      <c r="R3333" s="13" t="s">
        <v>199</v>
      </c>
      <c r="S3333" s="13" t="s">
        <v>196</v>
      </c>
      <c r="T3333">
        <v>4</v>
      </c>
      <c r="U3333">
        <v>1</v>
      </c>
      <c r="V3333">
        <v>0</v>
      </c>
      <c r="W3333" s="13" t="s">
        <v>101</v>
      </c>
      <c r="X3333">
        <v>0.1</v>
      </c>
    </row>
    <row r="3334" spans="1:24" x14ac:dyDescent="0.3">
      <c r="A3334">
        <v>3332</v>
      </c>
      <c r="B3334" t="s">
        <v>206</v>
      </c>
      <c r="C3334" t="s">
        <v>207</v>
      </c>
      <c r="D3334">
        <v>13.059092</v>
      </c>
      <c r="E3334">
        <v>77.790819999999997</v>
      </c>
      <c r="F3334" s="18">
        <v>44634</v>
      </c>
      <c r="G3334" s="19">
        <v>0.375</v>
      </c>
      <c r="H3334">
        <v>9</v>
      </c>
      <c r="I3334" s="13" t="s">
        <v>204</v>
      </c>
      <c r="J3334">
        <v>0</v>
      </c>
      <c r="K3334" s="13" t="s">
        <v>191</v>
      </c>
      <c r="L3334">
        <v>5</v>
      </c>
      <c r="M3334">
        <v>1</v>
      </c>
      <c r="N3334" s="13" t="s">
        <v>192</v>
      </c>
      <c r="O3334" s="13" t="s">
        <v>97</v>
      </c>
      <c r="P3334">
        <v>27</v>
      </c>
      <c r="Q3334" s="13" t="s">
        <v>97</v>
      </c>
      <c r="R3334" s="13" t="s">
        <v>205</v>
      </c>
      <c r="S3334" s="13" t="s">
        <v>99</v>
      </c>
      <c r="T3334">
        <v>1</v>
      </c>
      <c r="U3334">
        <v>1</v>
      </c>
      <c r="V3334">
        <v>1</v>
      </c>
      <c r="W3334" s="13" t="s">
        <v>101</v>
      </c>
      <c r="X3334">
        <v>0.65</v>
      </c>
    </row>
    <row r="3335" spans="1:24" x14ac:dyDescent="0.3">
      <c r="A3335">
        <v>3333</v>
      </c>
      <c r="B3335" t="s">
        <v>190</v>
      </c>
      <c r="C3335" t="s">
        <v>80</v>
      </c>
      <c r="D3335">
        <v>19.06392</v>
      </c>
      <c r="E3335">
        <v>72.780270999999999</v>
      </c>
      <c r="F3335" s="18">
        <v>45441</v>
      </c>
      <c r="G3335" s="19">
        <v>0.75</v>
      </c>
      <c r="H3335">
        <v>18</v>
      </c>
      <c r="I3335" s="13" t="s">
        <v>194</v>
      </c>
      <c r="J3335">
        <v>0</v>
      </c>
      <c r="K3335" s="13" t="s">
        <v>214</v>
      </c>
      <c r="L3335">
        <v>2</v>
      </c>
      <c r="M3335">
        <v>1</v>
      </c>
      <c r="N3335" s="13" t="s">
        <v>94</v>
      </c>
      <c r="O3335" s="13" t="s">
        <v>95</v>
      </c>
      <c r="P3335">
        <v>22</v>
      </c>
      <c r="Q3335" s="13" t="s">
        <v>97</v>
      </c>
      <c r="R3335" s="13" t="s">
        <v>208</v>
      </c>
      <c r="S3335" s="13" t="s">
        <v>196</v>
      </c>
      <c r="T3335">
        <v>3</v>
      </c>
      <c r="U3335">
        <v>2</v>
      </c>
      <c r="V3335">
        <v>1</v>
      </c>
      <c r="W3335" s="13" t="s">
        <v>101</v>
      </c>
      <c r="X3335">
        <v>0.8</v>
      </c>
    </row>
    <row r="3336" spans="1:24" x14ac:dyDescent="0.3">
      <c r="A3336">
        <v>3334</v>
      </c>
      <c r="B3336" t="s">
        <v>217</v>
      </c>
      <c r="C3336" t="s">
        <v>218</v>
      </c>
      <c r="D3336">
        <v>22.543379999999999</v>
      </c>
      <c r="E3336">
        <v>88.492536999999999</v>
      </c>
      <c r="F3336" s="18">
        <v>45016</v>
      </c>
      <c r="G3336" s="19">
        <v>0.45833333333333298</v>
      </c>
      <c r="H3336">
        <v>11</v>
      </c>
      <c r="I3336" s="13" t="s">
        <v>211</v>
      </c>
      <c r="J3336">
        <v>0</v>
      </c>
      <c r="K3336" s="13" t="s">
        <v>191</v>
      </c>
      <c r="L3336">
        <v>6</v>
      </c>
      <c r="M3336">
        <v>1</v>
      </c>
      <c r="N3336" s="13" t="s">
        <v>212</v>
      </c>
      <c r="O3336" s="13" t="s">
        <v>195</v>
      </c>
      <c r="P3336">
        <v>26</v>
      </c>
      <c r="Q3336" s="13" t="s">
        <v>195</v>
      </c>
      <c r="R3336" s="13" t="s">
        <v>199</v>
      </c>
      <c r="S3336" s="13" t="s">
        <v>196</v>
      </c>
      <c r="T3336">
        <v>3</v>
      </c>
      <c r="U3336">
        <v>2</v>
      </c>
      <c r="V3336">
        <v>0</v>
      </c>
      <c r="W3336" s="13" t="s">
        <v>101</v>
      </c>
      <c r="X3336">
        <v>0.25</v>
      </c>
    </row>
    <row r="3337" spans="1:24" x14ac:dyDescent="0.3">
      <c r="A3337">
        <v>3335</v>
      </c>
      <c r="B3337" t="s">
        <v>203</v>
      </c>
      <c r="C3337" t="s">
        <v>203</v>
      </c>
      <c r="D3337">
        <v>28.663052</v>
      </c>
      <c r="E3337">
        <v>77.017542000000006</v>
      </c>
      <c r="F3337" s="18">
        <v>45329</v>
      </c>
      <c r="G3337" s="19">
        <v>0.91666666666666696</v>
      </c>
      <c r="H3337">
        <v>22</v>
      </c>
      <c r="I3337" s="13" t="s">
        <v>194</v>
      </c>
      <c r="J3337">
        <v>0</v>
      </c>
      <c r="K3337" s="13" t="s">
        <v>191</v>
      </c>
      <c r="L3337">
        <v>4</v>
      </c>
      <c r="M3337">
        <v>0</v>
      </c>
      <c r="N3337" s="13" t="s">
        <v>212</v>
      </c>
      <c r="O3337" s="13" t="s">
        <v>95</v>
      </c>
      <c r="P3337">
        <v>29</v>
      </c>
      <c r="Q3337" s="13" t="s">
        <v>97</v>
      </c>
      <c r="R3337" s="13" t="s">
        <v>205</v>
      </c>
      <c r="S3337" s="13" t="s">
        <v>193</v>
      </c>
      <c r="T3337">
        <v>2</v>
      </c>
      <c r="U3337">
        <v>2</v>
      </c>
      <c r="V3337">
        <v>0</v>
      </c>
      <c r="W3337" s="13" t="s">
        <v>101</v>
      </c>
      <c r="X3337">
        <v>0.65</v>
      </c>
    </row>
    <row r="3338" spans="1:24" x14ac:dyDescent="0.3">
      <c r="A3338">
        <v>3336</v>
      </c>
      <c r="B3338" t="s">
        <v>203</v>
      </c>
      <c r="C3338" t="s">
        <v>203</v>
      </c>
      <c r="D3338">
        <v>28.878658000000001</v>
      </c>
      <c r="E3338">
        <v>77.082085000000006</v>
      </c>
      <c r="F3338" s="18">
        <v>44652</v>
      </c>
      <c r="G3338" s="19">
        <v>0.125</v>
      </c>
      <c r="H3338">
        <v>3</v>
      </c>
      <c r="I3338" s="13" t="s">
        <v>211</v>
      </c>
      <c r="J3338">
        <v>0</v>
      </c>
      <c r="K3338" s="13" t="s">
        <v>191</v>
      </c>
      <c r="L3338">
        <v>3</v>
      </c>
      <c r="M3338">
        <v>0</v>
      </c>
      <c r="N3338" s="13" t="s">
        <v>192</v>
      </c>
      <c r="O3338" s="13" t="s">
        <v>97</v>
      </c>
      <c r="P3338">
        <v>28</v>
      </c>
      <c r="Q3338" s="13" t="s">
        <v>95</v>
      </c>
      <c r="R3338" s="13" t="s">
        <v>208</v>
      </c>
      <c r="S3338" s="13" t="s">
        <v>196</v>
      </c>
      <c r="T3338">
        <v>1</v>
      </c>
      <c r="U3338">
        <v>1</v>
      </c>
      <c r="V3338">
        <v>0</v>
      </c>
      <c r="W3338" s="13" t="s">
        <v>101</v>
      </c>
      <c r="X3338">
        <v>0.1</v>
      </c>
    </row>
    <row r="3339" spans="1:24" x14ac:dyDescent="0.3">
      <c r="A3339">
        <v>3337</v>
      </c>
      <c r="B3339" t="s">
        <v>209</v>
      </c>
      <c r="C3339" t="s">
        <v>210</v>
      </c>
      <c r="D3339">
        <v>17.384025000000001</v>
      </c>
      <c r="E3339">
        <v>78.435246000000006</v>
      </c>
      <c r="F3339" s="18">
        <v>44820</v>
      </c>
      <c r="G3339" s="19">
        <v>0.58333333333333304</v>
      </c>
      <c r="H3339">
        <v>14</v>
      </c>
      <c r="I3339" s="13" t="s">
        <v>211</v>
      </c>
      <c r="J3339">
        <v>0</v>
      </c>
      <c r="K3339" s="13" t="s">
        <v>214</v>
      </c>
      <c r="L3339">
        <v>1</v>
      </c>
      <c r="M3339">
        <v>0</v>
      </c>
      <c r="N3339" s="13" t="s">
        <v>94</v>
      </c>
      <c r="O3339" s="13" t="s">
        <v>95</v>
      </c>
      <c r="P3339">
        <v>16</v>
      </c>
      <c r="Q3339" s="13" t="s">
        <v>195</v>
      </c>
      <c r="R3339" s="13" t="s">
        <v>205</v>
      </c>
      <c r="S3339" s="13" t="s">
        <v>193</v>
      </c>
      <c r="T3339">
        <v>4</v>
      </c>
      <c r="U3339">
        <v>3</v>
      </c>
      <c r="V3339">
        <v>0</v>
      </c>
      <c r="W3339" s="13" t="s">
        <v>101</v>
      </c>
      <c r="X3339">
        <v>0.45</v>
      </c>
    </row>
    <row r="3340" spans="1:24" x14ac:dyDescent="0.3">
      <c r="A3340">
        <v>3338</v>
      </c>
      <c r="B3340" t="s">
        <v>190</v>
      </c>
      <c r="C3340" t="s">
        <v>80</v>
      </c>
      <c r="D3340">
        <v>19.244606000000001</v>
      </c>
      <c r="E3340">
        <v>72.997698999999997</v>
      </c>
      <c r="F3340" s="18">
        <v>44717</v>
      </c>
      <c r="G3340" s="19">
        <v>0.33333333333333298</v>
      </c>
      <c r="H3340">
        <v>8</v>
      </c>
      <c r="I3340" s="13" t="s">
        <v>89</v>
      </c>
      <c r="J3340">
        <v>1</v>
      </c>
      <c r="K3340" s="13" t="s">
        <v>191</v>
      </c>
      <c r="L3340">
        <v>5</v>
      </c>
      <c r="M3340">
        <v>0</v>
      </c>
      <c r="N3340" s="13" t="s">
        <v>212</v>
      </c>
      <c r="O3340" s="13" t="s">
        <v>95</v>
      </c>
      <c r="P3340">
        <v>23</v>
      </c>
      <c r="Q3340" s="13" t="s">
        <v>195</v>
      </c>
      <c r="R3340" s="13" t="s">
        <v>199</v>
      </c>
      <c r="S3340" s="13" t="s">
        <v>196</v>
      </c>
      <c r="T3340">
        <v>2</v>
      </c>
      <c r="U3340">
        <v>1</v>
      </c>
      <c r="V3340">
        <v>1</v>
      </c>
      <c r="W3340" s="13" t="s">
        <v>101</v>
      </c>
      <c r="X3340">
        <v>0.6</v>
      </c>
    </row>
    <row r="3341" spans="1:24" x14ac:dyDescent="0.3">
      <c r="A3341">
        <v>3339</v>
      </c>
      <c r="B3341" t="s">
        <v>203</v>
      </c>
      <c r="C3341" t="s">
        <v>203</v>
      </c>
      <c r="D3341">
        <v>28.442405999999998</v>
      </c>
      <c r="E3341">
        <v>76.954462000000007</v>
      </c>
      <c r="F3341" s="18">
        <v>44743</v>
      </c>
      <c r="G3341" s="19">
        <v>0.20833333333333301</v>
      </c>
      <c r="H3341">
        <v>5</v>
      </c>
      <c r="I3341" s="13" t="s">
        <v>211</v>
      </c>
      <c r="J3341">
        <v>0</v>
      </c>
      <c r="K3341" s="13" t="s">
        <v>214</v>
      </c>
      <c r="L3341">
        <v>4</v>
      </c>
      <c r="M3341">
        <v>0</v>
      </c>
      <c r="N3341" s="13" t="s">
        <v>94</v>
      </c>
      <c r="O3341" s="13" t="s">
        <v>95</v>
      </c>
      <c r="P3341">
        <v>22</v>
      </c>
      <c r="Q3341" s="13" t="s">
        <v>95</v>
      </c>
      <c r="R3341" s="13" t="s">
        <v>98</v>
      </c>
      <c r="S3341" s="13" t="s">
        <v>193</v>
      </c>
      <c r="T3341">
        <v>2</v>
      </c>
      <c r="U3341">
        <v>2</v>
      </c>
      <c r="V3341">
        <v>0</v>
      </c>
      <c r="W3341" s="13" t="s">
        <v>101</v>
      </c>
      <c r="X3341">
        <v>0.45</v>
      </c>
    </row>
    <row r="3342" spans="1:24" x14ac:dyDescent="0.3">
      <c r="A3342">
        <v>3340</v>
      </c>
      <c r="B3342" t="s">
        <v>79</v>
      </c>
      <c r="C3342" t="s">
        <v>80</v>
      </c>
      <c r="D3342">
        <v>18.603591999999999</v>
      </c>
      <c r="E3342">
        <v>73.991095999999999</v>
      </c>
      <c r="F3342" s="18">
        <v>45215</v>
      </c>
      <c r="G3342" s="19">
        <v>0</v>
      </c>
      <c r="H3342">
        <v>0</v>
      </c>
      <c r="I3342" s="13" t="s">
        <v>204</v>
      </c>
      <c r="J3342">
        <v>0</v>
      </c>
      <c r="K3342" s="13" t="s">
        <v>191</v>
      </c>
      <c r="L3342">
        <v>5</v>
      </c>
      <c r="M3342">
        <v>0</v>
      </c>
      <c r="N3342" s="13" t="s">
        <v>94</v>
      </c>
      <c r="O3342" s="13" t="s">
        <v>95</v>
      </c>
      <c r="P3342">
        <v>36</v>
      </c>
      <c r="Q3342" s="13" t="s">
        <v>95</v>
      </c>
      <c r="R3342" s="13" t="s">
        <v>98</v>
      </c>
      <c r="S3342" s="13" t="s">
        <v>99</v>
      </c>
      <c r="T3342">
        <v>2</v>
      </c>
      <c r="U3342">
        <v>2</v>
      </c>
      <c r="V3342">
        <v>0</v>
      </c>
      <c r="W3342" s="13" t="s">
        <v>101</v>
      </c>
      <c r="X3342">
        <v>0.65</v>
      </c>
    </row>
    <row r="3343" spans="1:24" x14ac:dyDescent="0.3">
      <c r="A3343">
        <v>3341</v>
      </c>
      <c r="B3343" t="s">
        <v>209</v>
      </c>
      <c r="C3343" t="s">
        <v>210</v>
      </c>
      <c r="D3343">
        <v>17.232545999999999</v>
      </c>
      <c r="E3343">
        <v>78.552831999999995</v>
      </c>
      <c r="F3343" s="18">
        <v>44678</v>
      </c>
      <c r="G3343" s="19">
        <v>0.91666666666666696</v>
      </c>
      <c r="H3343">
        <v>22</v>
      </c>
      <c r="I3343" s="13" t="s">
        <v>194</v>
      </c>
      <c r="J3343">
        <v>0</v>
      </c>
      <c r="K3343" s="13" t="s">
        <v>191</v>
      </c>
      <c r="L3343">
        <v>6</v>
      </c>
      <c r="M3343">
        <v>1</v>
      </c>
      <c r="N3343" s="13" t="s">
        <v>212</v>
      </c>
      <c r="O3343" s="13" t="s">
        <v>95</v>
      </c>
      <c r="P3343">
        <v>33</v>
      </c>
      <c r="Q3343" s="13" t="s">
        <v>195</v>
      </c>
      <c r="R3343" s="13" t="s">
        <v>199</v>
      </c>
      <c r="S3343" s="13" t="s">
        <v>193</v>
      </c>
      <c r="T3343">
        <v>2</v>
      </c>
      <c r="U3343">
        <v>1</v>
      </c>
      <c r="V3343">
        <v>0</v>
      </c>
      <c r="W3343" s="13" t="s">
        <v>101</v>
      </c>
      <c r="X3343">
        <v>0.45</v>
      </c>
    </row>
    <row r="3344" spans="1:24" x14ac:dyDescent="0.3">
      <c r="A3344">
        <v>3342</v>
      </c>
      <c r="B3344" t="s">
        <v>197</v>
      </c>
      <c r="C3344" t="s">
        <v>198</v>
      </c>
      <c r="D3344">
        <v>30.708874999999999</v>
      </c>
      <c r="E3344">
        <v>76.761734000000004</v>
      </c>
      <c r="F3344" s="18">
        <v>44726</v>
      </c>
      <c r="G3344" s="19">
        <v>0.70833333333333304</v>
      </c>
      <c r="H3344">
        <v>17</v>
      </c>
      <c r="I3344" s="13" t="s">
        <v>215</v>
      </c>
      <c r="J3344">
        <v>0</v>
      </c>
      <c r="K3344" s="13" t="s">
        <v>92</v>
      </c>
      <c r="L3344">
        <v>6</v>
      </c>
      <c r="M3344">
        <v>1</v>
      </c>
      <c r="N3344" s="13" t="s">
        <v>94</v>
      </c>
      <c r="O3344" s="13" t="s">
        <v>95</v>
      </c>
      <c r="P3344">
        <v>38</v>
      </c>
      <c r="Q3344" s="13" t="s">
        <v>97</v>
      </c>
      <c r="R3344" s="13" t="s">
        <v>208</v>
      </c>
      <c r="S3344" s="13" t="s">
        <v>196</v>
      </c>
      <c r="T3344">
        <v>5</v>
      </c>
      <c r="U3344">
        <v>1</v>
      </c>
      <c r="V3344">
        <v>1</v>
      </c>
      <c r="W3344" s="13" t="s">
        <v>101</v>
      </c>
      <c r="X3344">
        <v>0.8</v>
      </c>
    </row>
    <row r="3345" spans="1:24" x14ac:dyDescent="0.3">
      <c r="A3345">
        <v>3343</v>
      </c>
      <c r="B3345" t="s">
        <v>200</v>
      </c>
      <c r="C3345" t="s">
        <v>201</v>
      </c>
      <c r="D3345">
        <v>12.981966</v>
      </c>
      <c r="E3345">
        <v>80.101033000000001</v>
      </c>
      <c r="F3345" s="18">
        <v>45078</v>
      </c>
      <c r="G3345" s="19">
        <v>0.70833333333333304</v>
      </c>
      <c r="H3345">
        <v>17</v>
      </c>
      <c r="I3345" s="13" t="s">
        <v>202</v>
      </c>
      <c r="J3345">
        <v>0</v>
      </c>
      <c r="K3345" s="13" t="s">
        <v>214</v>
      </c>
      <c r="L3345">
        <v>4</v>
      </c>
      <c r="M3345">
        <v>0</v>
      </c>
      <c r="N3345" s="13" t="s">
        <v>94</v>
      </c>
      <c r="O3345" s="13" t="s">
        <v>95</v>
      </c>
      <c r="P3345">
        <v>18</v>
      </c>
      <c r="Q3345" s="13" t="s">
        <v>97</v>
      </c>
      <c r="R3345" s="13" t="s">
        <v>213</v>
      </c>
      <c r="S3345" s="13" t="s">
        <v>193</v>
      </c>
      <c r="T3345">
        <v>1</v>
      </c>
      <c r="U3345">
        <v>0</v>
      </c>
      <c r="V3345">
        <v>1</v>
      </c>
      <c r="W3345" s="13" t="s">
        <v>101</v>
      </c>
      <c r="X3345">
        <v>0.8</v>
      </c>
    </row>
    <row r="3346" spans="1:24" x14ac:dyDescent="0.3">
      <c r="A3346">
        <v>3344</v>
      </c>
      <c r="B3346" t="s">
        <v>206</v>
      </c>
      <c r="C3346" t="s">
        <v>207</v>
      </c>
      <c r="D3346">
        <v>13.013073</v>
      </c>
      <c r="E3346">
        <v>77.567753999999994</v>
      </c>
      <c r="F3346" s="18">
        <v>44583</v>
      </c>
      <c r="G3346" s="19">
        <v>0.375</v>
      </c>
      <c r="H3346">
        <v>9</v>
      </c>
      <c r="I3346" s="13" t="s">
        <v>219</v>
      </c>
      <c r="J3346">
        <v>1</v>
      </c>
      <c r="K3346" s="13" t="s">
        <v>191</v>
      </c>
      <c r="L3346">
        <v>5</v>
      </c>
      <c r="M3346">
        <v>0</v>
      </c>
      <c r="N3346" s="13" t="s">
        <v>212</v>
      </c>
      <c r="O3346" s="13" t="s">
        <v>95</v>
      </c>
      <c r="P3346">
        <v>25</v>
      </c>
      <c r="Q3346" s="13" t="s">
        <v>97</v>
      </c>
      <c r="R3346" s="13" t="s">
        <v>199</v>
      </c>
      <c r="S3346" s="13" t="s">
        <v>196</v>
      </c>
      <c r="T3346">
        <v>5</v>
      </c>
      <c r="U3346">
        <v>2</v>
      </c>
      <c r="V3346">
        <v>1</v>
      </c>
      <c r="W3346" s="13" t="s">
        <v>101</v>
      </c>
      <c r="X3346">
        <v>0.8</v>
      </c>
    </row>
    <row r="3347" spans="1:24" x14ac:dyDescent="0.3">
      <c r="A3347">
        <v>3345</v>
      </c>
      <c r="B3347" t="s">
        <v>206</v>
      </c>
      <c r="C3347" t="s">
        <v>207</v>
      </c>
      <c r="D3347">
        <v>13.092890000000001</v>
      </c>
      <c r="E3347">
        <v>77.535742999999997</v>
      </c>
      <c r="F3347" s="18">
        <v>45201</v>
      </c>
      <c r="G3347" s="19">
        <v>0.66666666666666696</v>
      </c>
      <c r="H3347">
        <v>16</v>
      </c>
      <c r="I3347" s="13" t="s">
        <v>204</v>
      </c>
      <c r="J3347">
        <v>0</v>
      </c>
      <c r="K3347" s="13" t="s">
        <v>214</v>
      </c>
      <c r="L3347">
        <v>2</v>
      </c>
      <c r="M3347">
        <v>0</v>
      </c>
      <c r="N3347" s="13" t="s">
        <v>212</v>
      </c>
      <c r="O3347" s="13" t="s">
        <v>195</v>
      </c>
      <c r="P3347">
        <v>18</v>
      </c>
      <c r="Q3347" s="13" t="s">
        <v>97</v>
      </c>
      <c r="R3347" s="13" t="s">
        <v>205</v>
      </c>
      <c r="S3347" s="13" t="s">
        <v>196</v>
      </c>
      <c r="T3347">
        <v>3</v>
      </c>
      <c r="U3347">
        <v>1</v>
      </c>
      <c r="V3347">
        <v>0</v>
      </c>
      <c r="W3347" s="13" t="s">
        <v>101</v>
      </c>
      <c r="X3347">
        <v>0.45</v>
      </c>
    </row>
    <row r="3348" spans="1:24" x14ac:dyDescent="0.3">
      <c r="A3348">
        <v>3346</v>
      </c>
      <c r="B3348" t="s">
        <v>200</v>
      </c>
      <c r="C3348" t="s">
        <v>201</v>
      </c>
      <c r="D3348">
        <v>12.950767000000001</v>
      </c>
      <c r="E3348">
        <v>80.119943000000006</v>
      </c>
      <c r="F3348" s="18">
        <v>45342</v>
      </c>
      <c r="G3348" s="19">
        <v>8.3333333333333301E-2</v>
      </c>
      <c r="H3348">
        <v>2</v>
      </c>
      <c r="I3348" s="13" t="s">
        <v>215</v>
      </c>
      <c r="J3348">
        <v>0</v>
      </c>
      <c r="K3348" s="13" t="s">
        <v>191</v>
      </c>
      <c r="L3348">
        <v>1</v>
      </c>
      <c r="M3348">
        <v>1</v>
      </c>
      <c r="N3348" s="13" t="s">
        <v>94</v>
      </c>
      <c r="O3348" s="13" t="s">
        <v>95</v>
      </c>
      <c r="P3348">
        <v>29</v>
      </c>
      <c r="Q3348" s="13" t="s">
        <v>95</v>
      </c>
      <c r="R3348" s="13" t="s">
        <v>199</v>
      </c>
      <c r="S3348" s="13" t="s">
        <v>196</v>
      </c>
      <c r="T3348">
        <v>3</v>
      </c>
      <c r="U3348">
        <v>1</v>
      </c>
      <c r="V3348">
        <v>0</v>
      </c>
      <c r="W3348" s="13" t="s">
        <v>101</v>
      </c>
      <c r="X3348">
        <v>0.45</v>
      </c>
    </row>
    <row r="3349" spans="1:24" x14ac:dyDescent="0.3">
      <c r="A3349">
        <v>3347</v>
      </c>
      <c r="B3349" t="s">
        <v>197</v>
      </c>
      <c r="C3349" t="s">
        <v>198</v>
      </c>
      <c r="D3349">
        <v>30.681218999999999</v>
      </c>
      <c r="E3349">
        <v>76.850525000000005</v>
      </c>
      <c r="F3349" s="18">
        <v>45312</v>
      </c>
      <c r="G3349" s="19">
        <v>0.875</v>
      </c>
      <c r="H3349">
        <v>21</v>
      </c>
      <c r="I3349" s="13" t="s">
        <v>89</v>
      </c>
      <c r="J3349">
        <v>1</v>
      </c>
      <c r="K3349" s="13" t="s">
        <v>92</v>
      </c>
      <c r="L3349">
        <v>1</v>
      </c>
      <c r="M3349">
        <v>0</v>
      </c>
      <c r="N3349" s="13" t="s">
        <v>192</v>
      </c>
      <c r="O3349" s="13" t="s">
        <v>97</v>
      </c>
      <c r="P3349">
        <v>37</v>
      </c>
      <c r="Q3349" s="13" t="s">
        <v>97</v>
      </c>
      <c r="R3349" s="13" t="s">
        <v>199</v>
      </c>
      <c r="S3349" s="13" t="s">
        <v>99</v>
      </c>
      <c r="T3349">
        <v>5</v>
      </c>
      <c r="U3349">
        <v>5</v>
      </c>
      <c r="V3349">
        <v>0</v>
      </c>
      <c r="W3349" s="13" t="s">
        <v>101</v>
      </c>
      <c r="X3349">
        <v>0.5</v>
      </c>
    </row>
    <row r="3350" spans="1:24" x14ac:dyDescent="0.3">
      <c r="A3350">
        <v>3348</v>
      </c>
      <c r="B3350" t="s">
        <v>209</v>
      </c>
      <c r="C3350" t="s">
        <v>210</v>
      </c>
      <c r="D3350">
        <v>17.553070000000002</v>
      </c>
      <c r="E3350">
        <v>78.537220000000005</v>
      </c>
      <c r="F3350" s="18">
        <v>45498</v>
      </c>
      <c r="G3350" s="19">
        <v>0.83333333333333304</v>
      </c>
      <c r="H3350">
        <v>20</v>
      </c>
      <c r="I3350" s="13" t="s">
        <v>202</v>
      </c>
      <c r="J3350">
        <v>0</v>
      </c>
      <c r="K3350" s="13" t="s">
        <v>92</v>
      </c>
      <c r="L3350">
        <v>5</v>
      </c>
      <c r="M3350">
        <v>0</v>
      </c>
      <c r="N3350" s="13" t="s">
        <v>94</v>
      </c>
      <c r="O3350" s="13" t="s">
        <v>95</v>
      </c>
      <c r="P3350">
        <v>18</v>
      </c>
      <c r="Q3350" s="13" t="s">
        <v>95</v>
      </c>
      <c r="R3350" s="13" t="s">
        <v>199</v>
      </c>
      <c r="S3350" s="13" t="s">
        <v>193</v>
      </c>
      <c r="T3350">
        <v>4</v>
      </c>
      <c r="U3350">
        <v>1</v>
      </c>
      <c r="V3350">
        <v>0</v>
      </c>
      <c r="W3350" s="13" t="s">
        <v>101</v>
      </c>
      <c r="X3350">
        <v>0.45</v>
      </c>
    </row>
    <row r="3351" spans="1:24" x14ac:dyDescent="0.3">
      <c r="A3351">
        <v>3349</v>
      </c>
      <c r="B3351" t="s">
        <v>209</v>
      </c>
      <c r="C3351" t="s">
        <v>210</v>
      </c>
      <c r="D3351">
        <v>17.416164999999999</v>
      </c>
      <c r="E3351">
        <v>78.272720000000007</v>
      </c>
      <c r="F3351" s="18">
        <v>45392</v>
      </c>
      <c r="G3351" s="19">
        <v>0.33333333333333298</v>
      </c>
      <c r="H3351">
        <v>8</v>
      </c>
      <c r="I3351" s="13" t="s">
        <v>194</v>
      </c>
      <c r="J3351">
        <v>0</v>
      </c>
      <c r="K3351" s="13" t="s">
        <v>214</v>
      </c>
      <c r="L3351">
        <v>6</v>
      </c>
      <c r="M3351">
        <v>0</v>
      </c>
      <c r="N3351" s="13" t="s">
        <v>192</v>
      </c>
      <c r="O3351" s="13" t="s">
        <v>97</v>
      </c>
      <c r="P3351">
        <v>25</v>
      </c>
      <c r="Q3351" s="13" t="s">
        <v>97</v>
      </c>
      <c r="R3351" s="13" t="s">
        <v>98</v>
      </c>
      <c r="S3351" s="13" t="s">
        <v>196</v>
      </c>
      <c r="T3351">
        <v>2</v>
      </c>
      <c r="U3351">
        <v>0</v>
      </c>
      <c r="V3351">
        <v>1</v>
      </c>
      <c r="W3351" s="13" t="s">
        <v>221</v>
      </c>
      <c r="X3351">
        <v>0.55000000000000004</v>
      </c>
    </row>
    <row r="3352" spans="1:24" x14ac:dyDescent="0.3">
      <c r="A3352">
        <v>3350</v>
      </c>
      <c r="B3352" t="s">
        <v>200</v>
      </c>
      <c r="C3352" t="s">
        <v>201</v>
      </c>
      <c r="D3352">
        <v>13.151956</v>
      </c>
      <c r="E3352">
        <v>80.299010999999993</v>
      </c>
      <c r="F3352" s="18">
        <v>44866</v>
      </c>
      <c r="G3352" s="19">
        <v>0.79166666666666696</v>
      </c>
      <c r="H3352">
        <v>19</v>
      </c>
      <c r="I3352" s="13" t="s">
        <v>215</v>
      </c>
      <c r="J3352">
        <v>0</v>
      </c>
      <c r="K3352" s="13" t="s">
        <v>214</v>
      </c>
      <c r="L3352">
        <v>1</v>
      </c>
      <c r="M3352">
        <v>0</v>
      </c>
      <c r="N3352" s="13" t="s">
        <v>94</v>
      </c>
      <c r="O3352" s="13" t="s">
        <v>95</v>
      </c>
      <c r="P3352">
        <v>30</v>
      </c>
      <c r="Q3352" s="13" t="s">
        <v>97</v>
      </c>
      <c r="R3352" s="13" t="s">
        <v>205</v>
      </c>
      <c r="S3352" s="13" t="s">
        <v>99</v>
      </c>
      <c r="T3352">
        <v>3</v>
      </c>
      <c r="U3352">
        <v>3</v>
      </c>
      <c r="V3352">
        <v>1</v>
      </c>
      <c r="W3352" s="13" t="s">
        <v>101</v>
      </c>
      <c r="X3352">
        <v>1</v>
      </c>
    </row>
    <row r="3353" spans="1:24" x14ac:dyDescent="0.3">
      <c r="A3353">
        <v>3351</v>
      </c>
      <c r="B3353" t="s">
        <v>197</v>
      </c>
      <c r="C3353" t="s">
        <v>198</v>
      </c>
      <c r="D3353">
        <v>30.659115</v>
      </c>
      <c r="E3353">
        <v>76.749881000000002</v>
      </c>
      <c r="F3353" s="18">
        <v>45254</v>
      </c>
      <c r="G3353" s="19">
        <v>0.58333333333333304</v>
      </c>
      <c r="H3353">
        <v>14</v>
      </c>
      <c r="I3353" s="13" t="s">
        <v>211</v>
      </c>
      <c r="J3353">
        <v>0</v>
      </c>
      <c r="K3353" s="13" t="s">
        <v>92</v>
      </c>
      <c r="L3353">
        <v>1</v>
      </c>
      <c r="M3353">
        <v>0</v>
      </c>
      <c r="N3353" s="13" t="s">
        <v>94</v>
      </c>
      <c r="O3353" s="13" t="s">
        <v>95</v>
      </c>
      <c r="P3353">
        <v>19</v>
      </c>
      <c r="Q3353" s="13" t="s">
        <v>95</v>
      </c>
      <c r="R3353" s="13" t="s">
        <v>208</v>
      </c>
      <c r="S3353" s="13" t="s">
        <v>193</v>
      </c>
      <c r="T3353">
        <v>3</v>
      </c>
      <c r="U3353">
        <v>0</v>
      </c>
      <c r="V3353">
        <v>0</v>
      </c>
      <c r="W3353" s="13" t="s">
        <v>101</v>
      </c>
      <c r="X3353">
        <v>0.45</v>
      </c>
    </row>
    <row r="3354" spans="1:24" x14ac:dyDescent="0.3">
      <c r="A3354">
        <v>3352</v>
      </c>
      <c r="B3354" t="s">
        <v>217</v>
      </c>
      <c r="C3354" t="s">
        <v>218</v>
      </c>
      <c r="D3354">
        <v>22.519694999999999</v>
      </c>
      <c r="E3354">
        <v>88.330954000000006</v>
      </c>
      <c r="F3354" s="18">
        <v>45060</v>
      </c>
      <c r="G3354" s="19">
        <v>0.75</v>
      </c>
      <c r="H3354">
        <v>18</v>
      </c>
      <c r="I3354" s="13" t="s">
        <v>89</v>
      </c>
      <c r="J3354">
        <v>1</v>
      </c>
      <c r="K3354" s="13" t="s">
        <v>214</v>
      </c>
      <c r="L3354">
        <v>6</v>
      </c>
      <c r="M3354">
        <v>0</v>
      </c>
      <c r="N3354" s="13" t="s">
        <v>212</v>
      </c>
      <c r="O3354" s="13" t="s">
        <v>195</v>
      </c>
      <c r="P3354">
        <v>24</v>
      </c>
      <c r="Q3354" s="13" t="s">
        <v>195</v>
      </c>
      <c r="R3354" s="13" t="s">
        <v>205</v>
      </c>
      <c r="S3354" s="13" t="s">
        <v>196</v>
      </c>
      <c r="T3354">
        <v>2</v>
      </c>
      <c r="U3354">
        <v>0</v>
      </c>
      <c r="V3354">
        <v>1</v>
      </c>
      <c r="W3354" s="13" t="s">
        <v>101</v>
      </c>
      <c r="X3354">
        <v>0.4</v>
      </c>
    </row>
    <row r="3355" spans="1:24" x14ac:dyDescent="0.3">
      <c r="A3355">
        <v>3353</v>
      </c>
      <c r="B3355" t="s">
        <v>206</v>
      </c>
      <c r="C3355" t="s">
        <v>207</v>
      </c>
      <c r="D3355">
        <v>13.186582</v>
      </c>
      <c r="E3355">
        <v>77.633915000000002</v>
      </c>
      <c r="F3355" s="18">
        <v>45418</v>
      </c>
      <c r="G3355" s="19">
        <v>0.125</v>
      </c>
      <c r="H3355">
        <v>3</v>
      </c>
      <c r="I3355" s="13" t="s">
        <v>204</v>
      </c>
      <c r="J3355">
        <v>0</v>
      </c>
      <c r="K3355" s="13" t="s">
        <v>191</v>
      </c>
      <c r="L3355">
        <v>5</v>
      </c>
      <c r="M3355">
        <v>1</v>
      </c>
      <c r="N3355" s="13" t="s">
        <v>94</v>
      </c>
      <c r="O3355" s="13" t="s">
        <v>95</v>
      </c>
      <c r="P3355">
        <v>18</v>
      </c>
      <c r="Q3355" s="13" t="s">
        <v>95</v>
      </c>
      <c r="R3355" s="13" t="s">
        <v>205</v>
      </c>
      <c r="S3355" s="13" t="s">
        <v>196</v>
      </c>
      <c r="T3355">
        <v>3</v>
      </c>
      <c r="U3355">
        <v>2</v>
      </c>
      <c r="V3355">
        <v>0</v>
      </c>
      <c r="W3355" s="13" t="s">
        <v>101</v>
      </c>
      <c r="X3355">
        <v>0.45</v>
      </c>
    </row>
    <row r="3356" spans="1:24" x14ac:dyDescent="0.3">
      <c r="A3356">
        <v>3354</v>
      </c>
      <c r="B3356" t="s">
        <v>200</v>
      </c>
      <c r="C3356" t="s">
        <v>201</v>
      </c>
      <c r="D3356">
        <v>13.105254</v>
      </c>
      <c r="E3356">
        <v>80.251276000000004</v>
      </c>
      <c r="F3356" s="18">
        <v>44698</v>
      </c>
      <c r="G3356" s="19">
        <v>0.5</v>
      </c>
      <c r="H3356">
        <v>12</v>
      </c>
      <c r="I3356" s="13" t="s">
        <v>215</v>
      </c>
      <c r="J3356">
        <v>0</v>
      </c>
      <c r="K3356" s="13" t="s">
        <v>214</v>
      </c>
      <c r="L3356">
        <v>4</v>
      </c>
      <c r="M3356">
        <v>1</v>
      </c>
      <c r="N3356" s="13" t="s">
        <v>192</v>
      </c>
      <c r="O3356" s="13" t="s">
        <v>97</v>
      </c>
      <c r="P3356">
        <v>39</v>
      </c>
      <c r="Q3356" s="13" t="s">
        <v>95</v>
      </c>
      <c r="R3356" s="13" t="s">
        <v>199</v>
      </c>
      <c r="S3356" s="13" t="s">
        <v>99</v>
      </c>
      <c r="T3356">
        <v>4</v>
      </c>
      <c r="U3356">
        <v>4</v>
      </c>
      <c r="V3356">
        <v>0</v>
      </c>
      <c r="W3356" s="13" t="s">
        <v>101</v>
      </c>
      <c r="X3356">
        <v>0.3</v>
      </c>
    </row>
    <row r="3357" spans="1:24" x14ac:dyDescent="0.3">
      <c r="A3357">
        <v>3355</v>
      </c>
      <c r="B3357" t="s">
        <v>203</v>
      </c>
      <c r="C3357" t="s">
        <v>203</v>
      </c>
      <c r="D3357">
        <v>28.541274999999999</v>
      </c>
      <c r="E3357">
        <v>76.845723000000007</v>
      </c>
      <c r="F3357" s="18">
        <v>44718</v>
      </c>
      <c r="G3357" s="19">
        <v>0</v>
      </c>
      <c r="H3357">
        <v>0</v>
      </c>
      <c r="I3357" s="13" t="s">
        <v>204</v>
      </c>
      <c r="J3357">
        <v>0</v>
      </c>
      <c r="K3357" s="13" t="s">
        <v>92</v>
      </c>
      <c r="L3357">
        <v>1</v>
      </c>
      <c r="M3357">
        <v>0</v>
      </c>
      <c r="N3357" s="13" t="s">
        <v>192</v>
      </c>
      <c r="O3357" s="13" t="s">
        <v>97</v>
      </c>
      <c r="P3357">
        <v>24</v>
      </c>
      <c r="Q3357" s="13" t="s">
        <v>95</v>
      </c>
      <c r="R3357" s="13" t="s">
        <v>208</v>
      </c>
      <c r="S3357" s="13" t="s">
        <v>193</v>
      </c>
      <c r="T3357">
        <v>5</v>
      </c>
      <c r="U3357">
        <v>1</v>
      </c>
      <c r="V3357">
        <v>0</v>
      </c>
      <c r="W3357" s="13" t="s">
        <v>101</v>
      </c>
      <c r="X3357">
        <v>0.1</v>
      </c>
    </row>
    <row r="3358" spans="1:24" x14ac:dyDescent="0.3">
      <c r="A3358">
        <v>3356</v>
      </c>
      <c r="B3358" t="s">
        <v>197</v>
      </c>
      <c r="C3358" t="s">
        <v>198</v>
      </c>
      <c r="D3358">
        <v>30.765519000000001</v>
      </c>
      <c r="E3358">
        <v>76.828440000000001</v>
      </c>
      <c r="F3358" s="18">
        <v>45162</v>
      </c>
      <c r="G3358" s="19">
        <v>0.45833333333333298</v>
      </c>
      <c r="H3358">
        <v>11</v>
      </c>
      <c r="I3358" s="13" t="s">
        <v>202</v>
      </c>
      <c r="J3358">
        <v>0</v>
      </c>
      <c r="K3358" s="13" t="s">
        <v>191</v>
      </c>
      <c r="L3358">
        <v>6</v>
      </c>
      <c r="M3358">
        <v>1</v>
      </c>
      <c r="N3358" s="13" t="s">
        <v>192</v>
      </c>
      <c r="O3358" s="13" t="s">
        <v>97</v>
      </c>
      <c r="P3358">
        <v>33</v>
      </c>
      <c r="Q3358" s="13" t="s">
        <v>195</v>
      </c>
      <c r="R3358" s="13" t="s">
        <v>199</v>
      </c>
      <c r="S3358" s="13" t="s">
        <v>193</v>
      </c>
      <c r="T3358">
        <v>2</v>
      </c>
      <c r="U3358">
        <v>1</v>
      </c>
      <c r="V3358">
        <v>0</v>
      </c>
      <c r="W3358" s="13" t="s">
        <v>101</v>
      </c>
      <c r="X3358">
        <v>0.1</v>
      </c>
    </row>
    <row r="3359" spans="1:24" x14ac:dyDescent="0.3">
      <c r="A3359">
        <v>3357</v>
      </c>
      <c r="B3359" t="s">
        <v>197</v>
      </c>
      <c r="C3359" t="s">
        <v>198</v>
      </c>
      <c r="D3359">
        <v>30.645046000000001</v>
      </c>
      <c r="E3359">
        <v>76.822715000000002</v>
      </c>
      <c r="F3359" s="18">
        <v>44754</v>
      </c>
      <c r="G3359" s="19">
        <v>0.625</v>
      </c>
      <c r="H3359">
        <v>15</v>
      </c>
      <c r="I3359" s="13" t="s">
        <v>215</v>
      </c>
      <c r="J3359">
        <v>0</v>
      </c>
      <c r="K3359" s="13" t="s">
        <v>214</v>
      </c>
      <c r="L3359">
        <v>6</v>
      </c>
      <c r="M3359">
        <v>0</v>
      </c>
      <c r="N3359" s="13" t="s">
        <v>212</v>
      </c>
      <c r="O3359" s="13" t="s">
        <v>195</v>
      </c>
      <c r="P3359">
        <v>19</v>
      </c>
      <c r="Q3359" s="13" t="s">
        <v>97</v>
      </c>
      <c r="R3359" s="13" t="s">
        <v>98</v>
      </c>
      <c r="S3359" s="13" t="s">
        <v>193</v>
      </c>
      <c r="T3359">
        <v>1</v>
      </c>
      <c r="U3359">
        <v>1</v>
      </c>
      <c r="V3359">
        <v>0</v>
      </c>
      <c r="W3359" s="13" t="s">
        <v>101</v>
      </c>
      <c r="X3359">
        <v>0.45</v>
      </c>
    </row>
    <row r="3360" spans="1:24" x14ac:dyDescent="0.3">
      <c r="A3360">
        <v>3358</v>
      </c>
      <c r="B3360" t="s">
        <v>190</v>
      </c>
      <c r="C3360" t="s">
        <v>80</v>
      </c>
      <c r="D3360">
        <v>19.103818</v>
      </c>
      <c r="E3360">
        <v>72.810695999999993</v>
      </c>
      <c r="F3360" s="18">
        <v>44611</v>
      </c>
      <c r="G3360" s="19">
        <v>0.29166666666666702</v>
      </c>
      <c r="H3360">
        <v>7</v>
      </c>
      <c r="I3360" s="13" t="s">
        <v>219</v>
      </c>
      <c r="J3360">
        <v>1</v>
      </c>
      <c r="K3360" s="13" t="s">
        <v>92</v>
      </c>
      <c r="L3360">
        <v>2</v>
      </c>
      <c r="M3360">
        <v>1</v>
      </c>
      <c r="N3360" s="13" t="s">
        <v>192</v>
      </c>
      <c r="O3360" s="13" t="s">
        <v>97</v>
      </c>
      <c r="P3360">
        <v>25</v>
      </c>
      <c r="Q3360" s="13" t="s">
        <v>97</v>
      </c>
      <c r="R3360" s="13" t="s">
        <v>205</v>
      </c>
      <c r="S3360" s="13" t="s">
        <v>196</v>
      </c>
      <c r="T3360">
        <v>1</v>
      </c>
      <c r="U3360">
        <v>0</v>
      </c>
      <c r="V3360">
        <v>0</v>
      </c>
      <c r="W3360" s="13" t="s">
        <v>101</v>
      </c>
      <c r="X3360">
        <v>0.3</v>
      </c>
    </row>
    <row r="3361" spans="1:24" x14ac:dyDescent="0.3">
      <c r="A3361">
        <v>3359</v>
      </c>
      <c r="B3361" t="s">
        <v>209</v>
      </c>
      <c r="C3361" t="s">
        <v>210</v>
      </c>
      <c r="D3361">
        <v>17.430762999999999</v>
      </c>
      <c r="E3361">
        <v>78.222406000000007</v>
      </c>
      <c r="F3361" s="18">
        <v>44728</v>
      </c>
      <c r="G3361" s="19">
        <v>0.91666666666666696</v>
      </c>
      <c r="H3361">
        <v>22</v>
      </c>
      <c r="I3361" s="13" t="s">
        <v>202</v>
      </c>
      <c r="J3361">
        <v>0</v>
      </c>
      <c r="K3361" s="13" t="s">
        <v>92</v>
      </c>
      <c r="L3361">
        <v>1</v>
      </c>
      <c r="M3361">
        <v>1</v>
      </c>
      <c r="N3361" s="13" t="s">
        <v>94</v>
      </c>
      <c r="O3361" s="13" t="s">
        <v>95</v>
      </c>
      <c r="P3361">
        <v>32</v>
      </c>
      <c r="Q3361" s="13" t="s">
        <v>195</v>
      </c>
      <c r="R3361" s="13" t="s">
        <v>98</v>
      </c>
      <c r="S3361" s="13" t="s">
        <v>196</v>
      </c>
      <c r="T3361">
        <v>1</v>
      </c>
      <c r="U3361">
        <v>1</v>
      </c>
      <c r="V3361">
        <v>0</v>
      </c>
      <c r="W3361" s="13" t="s">
        <v>101</v>
      </c>
      <c r="X3361">
        <v>0.45</v>
      </c>
    </row>
    <row r="3362" spans="1:24" x14ac:dyDescent="0.3">
      <c r="A3362">
        <v>3360</v>
      </c>
      <c r="B3362" t="s">
        <v>203</v>
      </c>
      <c r="C3362" t="s">
        <v>203</v>
      </c>
      <c r="D3362">
        <v>28.586480000000002</v>
      </c>
      <c r="E3362">
        <v>76.935846999999995</v>
      </c>
      <c r="F3362" s="18">
        <v>45151</v>
      </c>
      <c r="G3362" s="19">
        <v>8.3333333333333301E-2</v>
      </c>
      <c r="H3362">
        <v>2</v>
      </c>
      <c r="I3362" s="13" t="s">
        <v>89</v>
      </c>
      <c r="J3362">
        <v>1</v>
      </c>
      <c r="K3362" s="13" t="s">
        <v>191</v>
      </c>
      <c r="L3362">
        <v>1</v>
      </c>
      <c r="M3362">
        <v>0</v>
      </c>
      <c r="N3362" s="13" t="s">
        <v>212</v>
      </c>
      <c r="O3362" s="13" t="s">
        <v>95</v>
      </c>
      <c r="P3362">
        <v>25</v>
      </c>
      <c r="Q3362" s="13" t="s">
        <v>95</v>
      </c>
      <c r="R3362" s="13" t="s">
        <v>98</v>
      </c>
      <c r="S3362" s="13" t="s">
        <v>196</v>
      </c>
      <c r="T3362">
        <v>1</v>
      </c>
      <c r="U3362">
        <v>1</v>
      </c>
      <c r="V3362">
        <v>0</v>
      </c>
      <c r="W3362" s="13" t="s">
        <v>101</v>
      </c>
      <c r="X3362">
        <v>0.45</v>
      </c>
    </row>
    <row r="3363" spans="1:24" x14ac:dyDescent="0.3">
      <c r="A3363">
        <v>3361</v>
      </c>
      <c r="B3363" t="s">
        <v>79</v>
      </c>
      <c r="C3363" t="s">
        <v>80</v>
      </c>
      <c r="D3363">
        <v>18.653836999999999</v>
      </c>
      <c r="E3363">
        <v>73.931280000000001</v>
      </c>
      <c r="F3363" s="18">
        <v>44914</v>
      </c>
      <c r="G3363" s="19">
        <v>0.91666666666666696</v>
      </c>
      <c r="H3363">
        <v>22</v>
      </c>
      <c r="I3363" s="13" t="s">
        <v>204</v>
      </c>
      <c r="J3363">
        <v>0</v>
      </c>
      <c r="K3363" s="13" t="s">
        <v>214</v>
      </c>
      <c r="L3363">
        <v>4</v>
      </c>
      <c r="M3363">
        <v>1</v>
      </c>
      <c r="N3363" s="13" t="s">
        <v>212</v>
      </c>
      <c r="O3363" s="13" t="s">
        <v>95</v>
      </c>
      <c r="P3363">
        <v>37</v>
      </c>
      <c r="Q3363" s="13" t="s">
        <v>195</v>
      </c>
      <c r="R3363" s="13" t="s">
        <v>199</v>
      </c>
      <c r="S3363" s="13" t="s">
        <v>193</v>
      </c>
      <c r="T3363">
        <v>5</v>
      </c>
      <c r="U3363">
        <v>5</v>
      </c>
      <c r="V3363">
        <v>0</v>
      </c>
      <c r="W3363" s="13" t="s">
        <v>101</v>
      </c>
      <c r="X3363">
        <v>0.45</v>
      </c>
    </row>
    <row r="3364" spans="1:24" x14ac:dyDescent="0.3">
      <c r="A3364">
        <v>3362</v>
      </c>
      <c r="B3364" t="s">
        <v>217</v>
      </c>
      <c r="C3364" t="s">
        <v>218</v>
      </c>
      <c r="D3364">
        <v>22.484746000000001</v>
      </c>
      <c r="E3364">
        <v>88.451786999999996</v>
      </c>
      <c r="F3364" s="18">
        <v>44715</v>
      </c>
      <c r="G3364" s="19">
        <v>0.41666666666666702</v>
      </c>
      <c r="H3364">
        <v>10</v>
      </c>
      <c r="I3364" s="13" t="s">
        <v>211</v>
      </c>
      <c r="J3364">
        <v>0</v>
      </c>
      <c r="K3364" s="13" t="s">
        <v>92</v>
      </c>
      <c r="L3364">
        <v>6</v>
      </c>
      <c r="M3364">
        <v>1</v>
      </c>
      <c r="N3364" s="13" t="s">
        <v>94</v>
      </c>
      <c r="O3364" s="13" t="s">
        <v>95</v>
      </c>
      <c r="P3364">
        <v>17</v>
      </c>
      <c r="Q3364" s="13" t="s">
        <v>97</v>
      </c>
      <c r="R3364" s="13" t="s">
        <v>205</v>
      </c>
      <c r="S3364" s="13" t="s">
        <v>99</v>
      </c>
      <c r="T3364">
        <v>5</v>
      </c>
      <c r="U3364">
        <v>5</v>
      </c>
      <c r="V3364">
        <v>1</v>
      </c>
      <c r="W3364" s="13" t="s">
        <v>101</v>
      </c>
      <c r="X3364">
        <v>1</v>
      </c>
    </row>
    <row r="3365" spans="1:24" x14ac:dyDescent="0.3">
      <c r="A3365">
        <v>3363</v>
      </c>
      <c r="B3365" t="s">
        <v>203</v>
      </c>
      <c r="C3365" t="s">
        <v>203</v>
      </c>
      <c r="D3365">
        <v>28.403749999999999</v>
      </c>
      <c r="E3365">
        <v>76.991226999999995</v>
      </c>
      <c r="F3365" s="18">
        <v>45513</v>
      </c>
      <c r="G3365" s="19">
        <v>0.375</v>
      </c>
      <c r="H3365">
        <v>9</v>
      </c>
      <c r="I3365" s="13" t="s">
        <v>211</v>
      </c>
      <c r="J3365">
        <v>0</v>
      </c>
      <c r="K3365" s="13" t="s">
        <v>92</v>
      </c>
      <c r="L3365">
        <v>2</v>
      </c>
      <c r="M3365">
        <v>0</v>
      </c>
      <c r="N3365" s="13" t="s">
        <v>94</v>
      </c>
      <c r="O3365" s="13" t="s">
        <v>95</v>
      </c>
      <c r="P3365">
        <v>26</v>
      </c>
      <c r="Q3365" s="13" t="s">
        <v>97</v>
      </c>
      <c r="R3365" s="13" t="s">
        <v>213</v>
      </c>
      <c r="S3365" s="13" t="s">
        <v>196</v>
      </c>
      <c r="T3365">
        <v>5</v>
      </c>
      <c r="U3365">
        <v>2</v>
      </c>
      <c r="V3365">
        <v>1</v>
      </c>
      <c r="W3365" s="13" t="s">
        <v>101</v>
      </c>
      <c r="X3365">
        <v>0.8</v>
      </c>
    </row>
    <row r="3366" spans="1:24" x14ac:dyDescent="0.3">
      <c r="A3366">
        <v>3364</v>
      </c>
      <c r="B3366" t="s">
        <v>79</v>
      </c>
      <c r="C3366" t="s">
        <v>80</v>
      </c>
      <c r="D3366">
        <v>18.671924000000001</v>
      </c>
      <c r="E3366">
        <v>73.819509999999994</v>
      </c>
      <c r="F3366" s="18">
        <v>45465</v>
      </c>
      <c r="G3366" s="19">
        <v>0.54166666666666696</v>
      </c>
      <c r="H3366">
        <v>13</v>
      </c>
      <c r="I3366" s="13" t="s">
        <v>219</v>
      </c>
      <c r="J3366">
        <v>1</v>
      </c>
      <c r="K3366" s="13" t="s">
        <v>191</v>
      </c>
      <c r="L3366">
        <v>3</v>
      </c>
      <c r="M3366">
        <v>0</v>
      </c>
      <c r="N3366" s="13" t="s">
        <v>192</v>
      </c>
      <c r="O3366" s="13" t="s">
        <v>97</v>
      </c>
      <c r="P3366">
        <v>21</v>
      </c>
      <c r="Q3366" s="13" t="s">
        <v>97</v>
      </c>
      <c r="R3366" s="13" t="s">
        <v>205</v>
      </c>
      <c r="S3366" s="13" t="s">
        <v>196</v>
      </c>
      <c r="T3366">
        <v>3</v>
      </c>
      <c r="U3366">
        <v>3</v>
      </c>
      <c r="V3366">
        <v>0</v>
      </c>
      <c r="W3366" s="13" t="s">
        <v>101</v>
      </c>
      <c r="X3366">
        <v>0.3</v>
      </c>
    </row>
    <row r="3367" spans="1:24" x14ac:dyDescent="0.3">
      <c r="A3367">
        <v>3365</v>
      </c>
      <c r="B3367" t="s">
        <v>206</v>
      </c>
      <c r="C3367" t="s">
        <v>207</v>
      </c>
      <c r="D3367">
        <v>12.955527999999999</v>
      </c>
      <c r="E3367">
        <v>77.480208000000005</v>
      </c>
      <c r="F3367" s="18">
        <v>45605</v>
      </c>
      <c r="G3367" s="19">
        <v>0.41666666666666702</v>
      </c>
      <c r="H3367">
        <v>10</v>
      </c>
      <c r="I3367" s="13" t="s">
        <v>219</v>
      </c>
      <c r="J3367">
        <v>1</v>
      </c>
      <c r="K3367" s="13" t="s">
        <v>92</v>
      </c>
      <c r="L3367">
        <v>5</v>
      </c>
      <c r="M3367">
        <v>1</v>
      </c>
      <c r="N3367" s="13" t="s">
        <v>94</v>
      </c>
      <c r="O3367" s="13" t="s">
        <v>95</v>
      </c>
      <c r="P3367">
        <v>20</v>
      </c>
      <c r="Q3367" s="13" t="s">
        <v>97</v>
      </c>
      <c r="R3367" s="13" t="s">
        <v>199</v>
      </c>
      <c r="S3367" s="13" t="s">
        <v>193</v>
      </c>
      <c r="T3367">
        <v>3</v>
      </c>
      <c r="U3367">
        <v>3</v>
      </c>
      <c r="V3367">
        <v>1</v>
      </c>
      <c r="W3367" s="13" t="s">
        <v>101</v>
      </c>
      <c r="X3367">
        <v>0.8</v>
      </c>
    </row>
    <row r="3368" spans="1:24" x14ac:dyDescent="0.3">
      <c r="A3368">
        <v>3366</v>
      </c>
      <c r="B3368" t="s">
        <v>203</v>
      </c>
      <c r="C3368" t="s">
        <v>203</v>
      </c>
      <c r="D3368">
        <v>28.612228000000002</v>
      </c>
      <c r="E3368">
        <v>76.964495999999997</v>
      </c>
      <c r="F3368" s="18">
        <v>44833</v>
      </c>
      <c r="G3368" s="19">
        <v>0.91666666666666696</v>
      </c>
      <c r="H3368">
        <v>22</v>
      </c>
      <c r="I3368" s="13" t="s">
        <v>202</v>
      </c>
      <c r="J3368">
        <v>0</v>
      </c>
      <c r="K3368" s="13" t="s">
        <v>92</v>
      </c>
      <c r="L3368">
        <v>4</v>
      </c>
      <c r="M3368">
        <v>0</v>
      </c>
      <c r="N3368" s="13" t="s">
        <v>212</v>
      </c>
      <c r="O3368" s="13" t="s">
        <v>95</v>
      </c>
      <c r="P3368">
        <v>33</v>
      </c>
      <c r="Q3368" s="13" t="s">
        <v>97</v>
      </c>
      <c r="R3368" s="13" t="s">
        <v>205</v>
      </c>
      <c r="S3368" s="13" t="s">
        <v>193</v>
      </c>
      <c r="T3368">
        <v>1</v>
      </c>
      <c r="U3368">
        <v>0</v>
      </c>
      <c r="V3368">
        <v>0</v>
      </c>
      <c r="W3368" s="13" t="s">
        <v>101</v>
      </c>
      <c r="X3368">
        <v>0.65</v>
      </c>
    </row>
    <row r="3369" spans="1:24" x14ac:dyDescent="0.3">
      <c r="A3369">
        <v>3367</v>
      </c>
      <c r="B3369" t="s">
        <v>203</v>
      </c>
      <c r="C3369" t="s">
        <v>203</v>
      </c>
      <c r="D3369">
        <v>28.579433999999999</v>
      </c>
      <c r="E3369">
        <v>77.003203999999997</v>
      </c>
      <c r="F3369" s="18">
        <v>44816</v>
      </c>
      <c r="G3369" s="19">
        <v>0.125</v>
      </c>
      <c r="H3369">
        <v>3</v>
      </c>
      <c r="I3369" s="13" t="s">
        <v>204</v>
      </c>
      <c r="J3369">
        <v>0</v>
      </c>
      <c r="K3369" s="13" t="s">
        <v>214</v>
      </c>
      <c r="L3369">
        <v>1</v>
      </c>
      <c r="M3369">
        <v>0</v>
      </c>
      <c r="N3369" s="13" t="s">
        <v>94</v>
      </c>
      <c r="O3369" s="13" t="s">
        <v>95</v>
      </c>
      <c r="P3369">
        <v>26</v>
      </c>
      <c r="Q3369" s="13" t="s">
        <v>95</v>
      </c>
      <c r="R3369" s="13" t="s">
        <v>98</v>
      </c>
      <c r="S3369" s="13" t="s">
        <v>193</v>
      </c>
      <c r="T3369">
        <v>5</v>
      </c>
      <c r="U3369">
        <v>5</v>
      </c>
      <c r="V3369">
        <v>0</v>
      </c>
      <c r="W3369" s="13" t="s">
        <v>101</v>
      </c>
      <c r="X3369">
        <v>0.45</v>
      </c>
    </row>
    <row r="3370" spans="1:24" x14ac:dyDescent="0.3">
      <c r="A3370">
        <v>3368</v>
      </c>
      <c r="B3370" t="s">
        <v>203</v>
      </c>
      <c r="C3370" t="s">
        <v>203</v>
      </c>
      <c r="D3370">
        <v>28.873557999999999</v>
      </c>
      <c r="E3370">
        <v>77.110653999999997</v>
      </c>
      <c r="F3370" s="18">
        <v>45612</v>
      </c>
      <c r="G3370" s="19">
        <v>0.29166666666666702</v>
      </c>
      <c r="H3370">
        <v>7</v>
      </c>
      <c r="I3370" s="13" t="s">
        <v>219</v>
      </c>
      <c r="J3370">
        <v>1</v>
      </c>
      <c r="K3370" s="13" t="s">
        <v>92</v>
      </c>
      <c r="L3370">
        <v>5</v>
      </c>
      <c r="M3370">
        <v>0</v>
      </c>
      <c r="N3370" s="13" t="s">
        <v>192</v>
      </c>
      <c r="O3370" s="13" t="s">
        <v>97</v>
      </c>
      <c r="P3370">
        <v>15</v>
      </c>
      <c r="Q3370" s="13" t="s">
        <v>195</v>
      </c>
      <c r="R3370" s="13" t="s">
        <v>199</v>
      </c>
      <c r="S3370" s="13" t="s">
        <v>193</v>
      </c>
      <c r="T3370">
        <v>4</v>
      </c>
      <c r="U3370">
        <v>0</v>
      </c>
      <c r="V3370">
        <v>0</v>
      </c>
      <c r="W3370" s="13" t="s">
        <v>101</v>
      </c>
      <c r="X3370">
        <v>0.1</v>
      </c>
    </row>
    <row r="3371" spans="1:24" x14ac:dyDescent="0.3">
      <c r="A3371">
        <v>3369</v>
      </c>
      <c r="B3371" t="s">
        <v>190</v>
      </c>
      <c r="C3371" t="s">
        <v>80</v>
      </c>
      <c r="D3371">
        <v>18.882650000000002</v>
      </c>
      <c r="E3371">
        <v>72.966232000000005</v>
      </c>
      <c r="F3371" s="18">
        <v>44850</v>
      </c>
      <c r="G3371" s="19">
        <v>0.5</v>
      </c>
      <c r="H3371">
        <v>12</v>
      </c>
      <c r="I3371" s="13" t="s">
        <v>89</v>
      </c>
      <c r="J3371">
        <v>1</v>
      </c>
      <c r="K3371" s="13" t="s">
        <v>214</v>
      </c>
      <c r="L3371">
        <v>3</v>
      </c>
      <c r="M3371">
        <v>1</v>
      </c>
      <c r="N3371" s="13" t="s">
        <v>94</v>
      </c>
      <c r="O3371" s="13" t="s">
        <v>95</v>
      </c>
      <c r="P3371">
        <v>29</v>
      </c>
      <c r="Q3371" s="13" t="s">
        <v>95</v>
      </c>
      <c r="R3371" s="13" t="s">
        <v>213</v>
      </c>
      <c r="S3371" s="13" t="s">
        <v>196</v>
      </c>
      <c r="T3371">
        <v>2</v>
      </c>
      <c r="U3371">
        <v>2</v>
      </c>
      <c r="V3371">
        <v>0</v>
      </c>
      <c r="W3371" s="13" t="s">
        <v>101</v>
      </c>
      <c r="X3371">
        <v>0.45</v>
      </c>
    </row>
    <row r="3372" spans="1:24" x14ac:dyDescent="0.3">
      <c r="A3372">
        <v>3370</v>
      </c>
      <c r="B3372" t="s">
        <v>217</v>
      </c>
      <c r="C3372" t="s">
        <v>218</v>
      </c>
      <c r="D3372">
        <v>22.635808000000001</v>
      </c>
      <c r="E3372">
        <v>88.315933000000001</v>
      </c>
      <c r="F3372" s="18">
        <v>45540</v>
      </c>
      <c r="G3372" s="19">
        <v>0.75</v>
      </c>
      <c r="H3372">
        <v>18</v>
      </c>
      <c r="I3372" s="13" t="s">
        <v>202</v>
      </c>
      <c r="J3372">
        <v>0</v>
      </c>
      <c r="K3372" s="13" t="s">
        <v>214</v>
      </c>
      <c r="L3372">
        <v>6</v>
      </c>
      <c r="M3372">
        <v>1</v>
      </c>
      <c r="N3372" s="13" t="s">
        <v>192</v>
      </c>
      <c r="O3372" s="13" t="s">
        <v>97</v>
      </c>
      <c r="P3372">
        <v>19</v>
      </c>
      <c r="Q3372" s="13" t="s">
        <v>195</v>
      </c>
      <c r="R3372" s="13" t="s">
        <v>199</v>
      </c>
      <c r="S3372" s="13" t="s">
        <v>196</v>
      </c>
      <c r="T3372">
        <v>3</v>
      </c>
      <c r="U3372">
        <v>3</v>
      </c>
      <c r="V3372">
        <v>1</v>
      </c>
      <c r="W3372" s="13" t="s">
        <v>101</v>
      </c>
      <c r="X3372">
        <v>0.25</v>
      </c>
    </row>
    <row r="3373" spans="1:24" x14ac:dyDescent="0.3">
      <c r="A3373">
        <v>3371</v>
      </c>
      <c r="B3373" t="s">
        <v>206</v>
      </c>
      <c r="C3373" t="s">
        <v>207</v>
      </c>
      <c r="D3373">
        <v>13.128472</v>
      </c>
      <c r="E3373">
        <v>77.654054000000002</v>
      </c>
      <c r="F3373" s="18">
        <v>45210</v>
      </c>
      <c r="G3373" s="19">
        <v>0.125</v>
      </c>
      <c r="H3373">
        <v>3</v>
      </c>
      <c r="I3373" s="13" t="s">
        <v>194</v>
      </c>
      <c r="J3373">
        <v>0</v>
      </c>
      <c r="K3373" s="13" t="s">
        <v>92</v>
      </c>
      <c r="L3373">
        <v>3</v>
      </c>
      <c r="M3373">
        <v>0</v>
      </c>
      <c r="N3373" s="13" t="s">
        <v>212</v>
      </c>
      <c r="O3373" s="13" t="s">
        <v>95</v>
      </c>
      <c r="P3373">
        <v>19</v>
      </c>
      <c r="Q3373" s="13" t="s">
        <v>95</v>
      </c>
      <c r="R3373" s="13" t="s">
        <v>205</v>
      </c>
      <c r="S3373" s="13" t="s">
        <v>193</v>
      </c>
      <c r="T3373">
        <v>5</v>
      </c>
      <c r="U3373">
        <v>1</v>
      </c>
      <c r="V3373">
        <v>0</v>
      </c>
      <c r="W3373" s="13" t="s">
        <v>101</v>
      </c>
      <c r="X3373">
        <v>0.45</v>
      </c>
    </row>
    <row r="3374" spans="1:24" x14ac:dyDescent="0.3">
      <c r="A3374">
        <v>3372</v>
      </c>
      <c r="B3374" t="s">
        <v>79</v>
      </c>
      <c r="C3374" t="s">
        <v>80</v>
      </c>
      <c r="D3374">
        <v>18.587444999999999</v>
      </c>
      <c r="E3374">
        <v>73.965873999999999</v>
      </c>
      <c r="F3374" s="18">
        <v>45363</v>
      </c>
      <c r="G3374" s="19">
        <v>0.41666666666666702</v>
      </c>
      <c r="H3374">
        <v>10</v>
      </c>
      <c r="I3374" s="13" t="s">
        <v>215</v>
      </c>
      <c r="J3374">
        <v>0</v>
      </c>
      <c r="K3374" s="13" t="s">
        <v>191</v>
      </c>
      <c r="L3374">
        <v>4</v>
      </c>
      <c r="M3374">
        <v>0</v>
      </c>
      <c r="N3374" s="13" t="s">
        <v>212</v>
      </c>
      <c r="O3374" s="13" t="s">
        <v>195</v>
      </c>
      <c r="P3374">
        <v>32</v>
      </c>
      <c r="Q3374" s="13" t="s">
        <v>195</v>
      </c>
      <c r="R3374" s="13" t="s">
        <v>98</v>
      </c>
      <c r="S3374" s="13" t="s">
        <v>196</v>
      </c>
      <c r="T3374">
        <v>4</v>
      </c>
      <c r="U3374">
        <v>0</v>
      </c>
      <c r="V3374">
        <v>1</v>
      </c>
      <c r="W3374" s="13" t="s">
        <v>101</v>
      </c>
      <c r="X3374">
        <v>0.4</v>
      </c>
    </row>
    <row r="3375" spans="1:24" x14ac:dyDescent="0.3">
      <c r="A3375">
        <v>3373</v>
      </c>
      <c r="B3375" t="s">
        <v>206</v>
      </c>
      <c r="C3375" t="s">
        <v>207</v>
      </c>
      <c r="D3375">
        <v>13.017625000000001</v>
      </c>
      <c r="E3375">
        <v>77.515930999999995</v>
      </c>
      <c r="F3375" s="18">
        <v>44666</v>
      </c>
      <c r="G3375" s="19">
        <v>0.25</v>
      </c>
      <c r="H3375">
        <v>6</v>
      </c>
      <c r="I3375" s="13" t="s">
        <v>211</v>
      </c>
      <c r="J3375">
        <v>0</v>
      </c>
      <c r="K3375" s="13" t="s">
        <v>214</v>
      </c>
      <c r="L3375">
        <v>6</v>
      </c>
      <c r="M3375">
        <v>0</v>
      </c>
      <c r="N3375" s="13" t="s">
        <v>94</v>
      </c>
      <c r="O3375" s="13" t="s">
        <v>95</v>
      </c>
      <c r="P3375">
        <v>19</v>
      </c>
      <c r="Q3375" s="13" t="s">
        <v>95</v>
      </c>
      <c r="R3375" s="13" t="s">
        <v>205</v>
      </c>
      <c r="S3375" s="13" t="s">
        <v>193</v>
      </c>
      <c r="T3375">
        <v>4</v>
      </c>
      <c r="U3375">
        <v>0</v>
      </c>
      <c r="V3375">
        <v>0</v>
      </c>
      <c r="W3375" s="13" t="s">
        <v>101</v>
      </c>
      <c r="X3375">
        <v>0.45</v>
      </c>
    </row>
    <row r="3376" spans="1:24" x14ac:dyDescent="0.3">
      <c r="A3376">
        <v>3374</v>
      </c>
      <c r="B3376" t="s">
        <v>217</v>
      </c>
      <c r="C3376" t="s">
        <v>218</v>
      </c>
      <c r="D3376">
        <v>22.531517999999998</v>
      </c>
      <c r="E3376">
        <v>88.272986000000003</v>
      </c>
      <c r="F3376" s="18">
        <v>45719</v>
      </c>
      <c r="G3376" s="19">
        <v>0.91666666666666696</v>
      </c>
      <c r="H3376">
        <v>22</v>
      </c>
      <c r="I3376" s="13" t="s">
        <v>204</v>
      </c>
      <c r="J3376">
        <v>0</v>
      </c>
      <c r="K3376" s="13" t="s">
        <v>191</v>
      </c>
      <c r="L3376">
        <v>5</v>
      </c>
      <c r="M3376">
        <v>1</v>
      </c>
      <c r="N3376" s="13" t="s">
        <v>94</v>
      </c>
      <c r="O3376" s="13" t="s">
        <v>95</v>
      </c>
      <c r="P3376">
        <v>33</v>
      </c>
      <c r="Q3376" s="13" t="s">
        <v>95</v>
      </c>
      <c r="R3376" s="13" t="s">
        <v>205</v>
      </c>
      <c r="S3376" s="13" t="s">
        <v>196</v>
      </c>
      <c r="T3376">
        <v>2</v>
      </c>
      <c r="U3376">
        <v>2</v>
      </c>
      <c r="V3376">
        <v>0</v>
      </c>
      <c r="W3376" s="13" t="s">
        <v>101</v>
      </c>
      <c r="X3376">
        <v>0.45</v>
      </c>
    </row>
    <row r="3377" spans="1:24" x14ac:dyDescent="0.3">
      <c r="A3377">
        <v>3375</v>
      </c>
      <c r="B3377" t="s">
        <v>79</v>
      </c>
      <c r="C3377" t="s">
        <v>80</v>
      </c>
      <c r="D3377">
        <v>18.479282000000001</v>
      </c>
      <c r="E3377">
        <v>73.837558999999999</v>
      </c>
      <c r="F3377" s="18">
        <v>44721</v>
      </c>
      <c r="G3377" s="19">
        <v>0.91666666666666696</v>
      </c>
      <c r="H3377">
        <v>22</v>
      </c>
      <c r="I3377" s="13" t="s">
        <v>202</v>
      </c>
      <c r="J3377">
        <v>0</v>
      </c>
      <c r="K3377" s="13" t="s">
        <v>92</v>
      </c>
      <c r="L3377">
        <v>1</v>
      </c>
      <c r="M3377">
        <v>1</v>
      </c>
      <c r="N3377" s="13" t="s">
        <v>212</v>
      </c>
      <c r="O3377" s="13" t="s">
        <v>95</v>
      </c>
      <c r="P3377">
        <v>22</v>
      </c>
      <c r="Q3377" s="13" t="s">
        <v>95</v>
      </c>
      <c r="R3377" s="13" t="s">
        <v>208</v>
      </c>
      <c r="S3377" s="13" t="s">
        <v>196</v>
      </c>
      <c r="T3377">
        <v>5</v>
      </c>
      <c r="U3377">
        <v>2</v>
      </c>
      <c r="V3377">
        <v>0</v>
      </c>
      <c r="W3377" s="13" t="s">
        <v>101</v>
      </c>
      <c r="X3377">
        <v>0.45</v>
      </c>
    </row>
    <row r="3378" spans="1:24" x14ac:dyDescent="0.3">
      <c r="A3378">
        <v>3376</v>
      </c>
      <c r="B3378" t="s">
        <v>190</v>
      </c>
      <c r="C3378" t="s">
        <v>80</v>
      </c>
      <c r="D3378">
        <v>19.078603000000001</v>
      </c>
      <c r="E3378">
        <v>72.794353999999998</v>
      </c>
      <c r="F3378" s="18">
        <v>45202</v>
      </c>
      <c r="G3378" s="19">
        <v>0.66666666666666696</v>
      </c>
      <c r="H3378">
        <v>16</v>
      </c>
      <c r="I3378" s="13" t="s">
        <v>215</v>
      </c>
      <c r="J3378">
        <v>0</v>
      </c>
      <c r="K3378" s="13" t="s">
        <v>214</v>
      </c>
      <c r="L3378">
        <v>3</v>
      </c>
      <c r="M3378">
        <v>1</v>
      </c>
      <c r="N3378" s="13" t="s">
        <v>94</v>
      </c>
      <c r="O3378" s="13" t="s">
        <v>95</v>
      </c>
      <c r="P3378">
        <v>32</v>
      </c>
      <c r="Q3378" s="13" t="s">
        <v>95</v>
      </c>
      <c r="R3378" s="13" t="s">
        <v>98</v>
      </c>
      <c r="S3378" s="13" t="s">
        <v>193</v>
      </c>
      <c r="T3378">
        <v>1</v>
      </c>
      <c r="U3378">
        <v>1</v>
      </c>
      <c r="V3378">
        <v>0</v>
      </c>
      <c r="W3378" s="13" t="s">
        <v>101</v>
      </c>
      <c r="X3378">
        <v>0.45</v>
      </c>
    </row>
    <row r="3379" spans="1:24" x14ac:dyDescent="0.3">
      <c r="A3379">
        <v>3377</v>
      </c>
      <c r="B3379" t="s">
        <v>209</v>
      </c>
      <c r="C3379" t="s">
        <v>210</v>
      </c>
      <c r="D3379">
        <v>17.308902</v>
      </c>
      <c r="E3379">
        <v>78.384133000000006</v>
      </c>
      <c r="F3379" s="18">
        <v>44994</v>
      </c>
      <c r="G3379" s="19">
        <v>0.41666666666666702</v>
      </c>
      <c r="H3379">
        <v>10</v>
      </c>
      <c r="I3379" s="13" t="s">
        <v>202</v>
      </c>
      <c r="J3379">
        <v>0</v>
      </c>
      <c r="K3379" s="13" t="s">
        <v>214</v>
      </c>
      <c r="L3379">
        <v>5</v>
      </c>
      <c r="M3379">
        <v>1</v>
      </c>
      <c r="N3379" s="13" t="s">
        <v>192</v>
      </c>
      <c r="O3379" s="13" t="s">
        <v>97</v>
      </c>
      <c r="P3379">
        <v>34</v>
      </c>
      <c r="Q3379" s="13" t="s">
        <v>97</v>
      </c>
      <c r="R3379" s="13" t="s">
        <v>205</v>
      </c>
      <c r="S3379" s="13" t="s">
        <v>196</v>
      </c>
      <c r="T3379">
        <v>3</v>
      </c>
      <c r="U3379">
        <v>3</v>
      </c>
      <c r="V3379">
        <v>1</v>
      </c>
      <c r="W3379" s="13" t="s">
        <v>101</v>
      </c>
      <c r="X3379">
        <v>0.45</v>
      </c>
    </row>
    <row r="3380" spans="1:24" x14ac:dyDescent="0.3">
      <c r="A3380">
        <v>3378</v>
      </c>
      <c r="B3380" t="s">
        <v>200</v>
      </c>
      <c r="C3380" t="s">
        <v>201</v>
      </c>
      <c r="D3380">
        <v>12.915832</v>
      </c>
      <c r="E3380">
        <v>80.258888999999996</v>
      </c>
      <c r="F3380" s="18">
        <v>44691</v>
      </c>
      <c r="G3380" s="19">
        <v>0.58333333333333304</v>
      </c>
      <c r="H3380">
        <v>14</v>
      </c>
      <c r="I3380" s="13" t="s">
        <v>215</v>
      </c>
      <c r="J3380">
        <v>0</v>
      </c>
      <c r="K3380" s="13" t="s">
        <v>214</v>
      </c>
      <c r="L3380">
        <v>1</v>
      </c>
      <c r="M3380">
        <v>0</v>
      </c>
      <c r="N3380" s="13" t="s">
        <v>94</v>
      </c>
      <c r="O3380" s="13" t="s">
        <v>95</v>
      </c>
      <c r="P3380">
        <v>15</v>
      </c>
      <c r="Q3380" s="13" t="s">
        <v>97</v>
      </c>
      <c r="R3380" s="13" t="s">
        <v>199</v>
      </c>
      <c r="S3380" s="13" t="s">
        <v>99</v>
      </c>
      <c r="T3380">
        <v>4</v>
      </c>
      <c r="U3380">
        <v>4</v>
      </c>
      <c r="V3380">
        <v>0</v>
      </c>
      <c r="W3380" s="13" t="s">
        <v>101</v>
      </c>
      <c r="X3380">
        <v>0.85</v>
      </c>
    </row>
    <row r="3381" spans="1:24" x14ac:dyDescent="0.3">
      <c r="A3381">
        <v>3379</v>
      </c>
      <c r="B3381" t="s">
        <v>200</v>
      </c>
      <c r="C3381" t="s">
        <v>201</v>
      </c>
      <c r="D3381">
        <v>13.182475999999999</v>
      </c>
      <c r="E3381">
        <v>80.171200999999996</v>
      </c>
      <c r="F3381" s="18">
        <v>45085</v>
      </c>
      <c r="G3381" s="19">
        <v>0.125</v>
      </c>
      <c r="H3381">
        <v>3</v>
      </c>
      <c r="I3381" s="13" t="s">
        <v>202</v>
      </c>
      <c r="J3381">
        <v>0</v>
      </c>
      <c r="K3381" s="13" t="s">
        <v>92</v>
      </c>
      <c r="L3381">
        <v>2</v>
      </c>
      <c r="M3381">
        <v>0</v>
      </c>
      <c r="N3381" s="13" t="s">
        <v>212</v>
      </c>
      <c r="O3381" s="13" t="s">
        <v>95</v>
      </c>
      <c r="P3381">
        <v>38</v>
      </c>
      <c r="Q3381" s="13" t="s">
        <v>97</v>
      </c>
      <c r="R3381" s="13" t="s">
        <v>199</v>
      </c>
      <c r="S3381" s="13" t="s">
        <v>196</v>
      </c>
      <c r="T3381">
        <v>3</v>
      </c>
      <c r="U3381">
        <v>0</v>
      </c>
      <c r="V3381">
        <v>0</v>
      </c>
      <c r="W3381" s="13" t="s">
        <v>101</v>
      </c>
      <c r="X3381">
        <v>0.65</v>
      </c>
    </row>
    <row r="3382" spans="1:24" x14ac:dyDescent="0.3">
      <c r="A3382">
        <v>3380</v>
      </c>
      <c r="B3382" t="s">
        <v>200</v>
      </c>
      <c r="C3382" t="s">
        <v>201</v>
      </c>
      <c r="D3382">
        <v>13.022990999999999</v>
      </c>
      <c r="E3382">
        <v>80.230795000000001</v>
      </c>
      <c r="F3382" s="18">
        <v>45324</v>
      </c>
      <c r="G3382" s="19">
        <v>0.75</v>
      </c>
      <c r="H3382">
        <v>18</v>
      </c>
      <c r="I3382" s="13" t="s">
        <v>211</v>
      </c>
      <c r="J3382">
        <v>0</v>
      </c>
      <c r="K3382" s="13" t="s">
        <v>214</v>
      </c>
      <c r="L3382">
        <v>4</v>
      </c>
      <c r="M3382">
        <v>1</v>
      </c>
      <c r="N3382" s="13" t="s">
        <v>94</v>
      </c>
      <c r="O3382" s="13" t="s">
        <v>95</v>
      </c>
      <c r="P3382">
        <v>17</v>
      </c>
      <c r="Q3382" s="13" t="s">
        <v>97</v>
      </c>
      <c r="R3382" s="13" t="s">
        <v>98</v>
      </c>
      <c r="S3382" s="13" t="s">
        <v>193</v>
      </c>
      <c r="T3382">
        <v>5</v>
      </c>
      <c r="U3382">
        <v>3</v>
      </c>
      <c r="V3382">
        <v>1</v>
      </c>
      <c r="W3382" s="13" t="s">
        <v>101</v>
      </c>
      <c r="X3382">
        <v>0.8</v>
      </c>
    </row>
    <row r="3383" spans="1:24" x14ac:dyDescent="0.3">
      <c r="A3383">
        <v>3381</v>
      </c>
      <c r="B3383" t="s">
        <v>197</v>
      </c>
      <c r="C3383" t="s">
        <v>198</v>
      </c>
      <c r="D3383">
        <v>30.656403000000001</v>
      </c>
      <c r="E3383">
        <v>76.796137999999999</v>
      </c>
      <c r="F3383" s="18">
        <v>45225</v>
      </c>
      <c r="G3383" s="19">
        <v>0.83333333333333304</v>
      </c>
      <c r="H3383">
        <v>20</v>
      </c>
      <c r="I3383" s="13" t="s">
        <v>202</v>
      </c>
      <c r="J3383">
        <v>0</v>
      </c>
      <c r="K3383" s="13" t="s">
        <v>92</v>
      </c>
      <c r="L3383">
        <v>1</v>
      </c>
      <c r="M3383">
        <v>1</v>
      </c>
      <c r="N3383" s="13" t="s">
        <v>94</v>
      </c>
      <c r="O3383" s="13" t="s">
        <v>95</v>
      </c>
      <c r="P3383">
        <v>29</v>
      </c>
      <c r="Q3383" s="13" t="s">
        <v>97</v>
      </c>
      <c r="R3383" s="13" t="s">
        <v>205</v>
      </c>
      <c r="S3383" s="13" t="s">
        <v>193</v>
      </c>
      <c r="T3383">
        <v>1</v>
      </c>
      <c r="U3383">
        <v>0</v>
      </c>
      <c r="V3383">
        <v>0</v>
      </c>
      <c r="W3383" s="13" t="s">
        <v>101</v>
      </c>
      <c r="X3383">
        <v>0.65</v>
      </c>
    </row>
    <row r="3384" spans="1:24" x14ac:dyDescent="0.3">
      <c r="A3384">
        <v>3382</v>
      </c>
      <c r="B3384" t="s">
        <v>200</v>
      </c>
      <c r="C3384" t="s">
        <v>201</v>
      </c>
      <c r="D3384">
        <v>13.081975</v>
      </c>
      <c r="E3384">
        <v>80.182263000000006</v>
      </c>
      <c r="F3384" s="18">
        <v>45008</v>
      </c>
      <c r="G3384" s="19">
        <v>0.58333333333333304</v>
      </c>
      <c r="H3384">
        <v>14</v>
      </c>
      <c r="I3384" s="13" t="s">
        <v>202</v>
      </c>
      <c r="J3384">
        <v>0</v>
      </c>
      <c r="K3384" s="13" t="s">
        <v>214</v>
      </c>
      <c r="L3384">
        <v>3</v>
      </c>
      <c r="M3384">
        <v>0</v>
      </c>
      <c r="N3384" s="13" t="s">
        <v>94</v>
      </c>
      <c r="O3384" s="13" t="s">
        <v>95</v>
      </c>
      <c r="P3384">
        <v>17</v>
      </c>
      <c r="Q3384" s="13" t="s">
        <v>97</v>
      </c>
      <c r="R3384" s="13" t="s">
        <v>208</v>
      </c>
      <c r="S3384" s="13" t="s">
        <v>196</v>
      </c>
      <c r="T3384">
        <v>5</v>
      </c>
      <c r="U3384">
        <v>1</v>
      </c>
      <c r="V3384">
        <v>0</v>
      </c>
      <c r="W3384" s="13" t="s">
        <v>101</v>
      </c>
      <c r="X3384">
        <v>0.65</v>
      </c>
    </row>
    <row r="3385" spans="1:24" x14ac:dyDescent="0.3">
      <c r="A3385">
        <v>3383</v>
      </c>
      <c r="B3385" t="s">
        <v>203</v>
      </c>
      <c r="C3385" t="s">
        <v>203</v>
      </c>
      <c r="D3385">
        <v>28.664698000000001</v>
      </c>
      <c r="E3385">
        <v>76.932011000000003</v>
      </c>
      <c r="F3385" s="18">
        <v>45166</v>
      </c>
      <c r="G3385" s="19">
        <v>0.875</v>
      </c>
      <c r="H3385">
        <v>21</v>
      </c>
      <c r="I3385" s="13" t="s">
        <v>204</v>
      </c>
      <c r="J3385">
        <v>0</v>
      </c>
      <c r="K3385" s="13" t="s">
        <v>214</v>
      </c>
      <c r="L3385">
        <v>1</v>
      </c>
      <c r="M3385">
        <v>1</v>
      </c>
      <c r="N3385" s="13" t="s">
        <v>192</v>
      </c>
      <c r="O3385" s="13" t="s">
        <v>97</v>
      </c>
      <c r="P3385">
        <v>34</v>
      </c>
      <c r="Q3385" s="13" t="s">
        <v>195</v>
      </c>
      <c r="R3385" s="13" t="s">
        <v>213</v>
      </c>
      <c r="S3385" s="13" t="s">
        <v>193</v>
      </c>
      <c r="T3385">
        <v>5</v>
      </c>
      <c r="U3385">
        <v>0</v>
      </c>
      <c r="V3385">
        <v>0</v>
      </c>
      <c r="W3385" s="13" t="s">
        <v>101</v>
      </c>
      <c r="X3385">
        <v>0.1</v>
      </c>
    </row>
    <row r="3386" spans="1:24" x14ac:dyDescent="0.3">
      <c r="A3386">
        <v>3384</v>
      </c>
      <c r="B3386" t="s">
        <v>79</v>
      </c>
      <c r="C3386" t="s">
        <v>80</v>
      </c>
      <c r="D3386">
        <v>18.420265000000001</v>
      </c>
      <c r="E3386">
        <v>73.763982999999996</v>
      </c>
      <c r="F3386" s="18">
        <v>45739</v>
      </c>
      <c r="G3386" s="19">
        <v>0.16666666666666699</v>
      </c>
      <c r="H3386">
        <v>4</v>
      </c>
      <c r="I3386" s="13" t="s">
        <v>89</v>
      </c>
      <c r="J3386">
        <v>1</v>
      </c>
      <c r="K3386" s="13" t="s">
        <v>92</v>
      </c>
      <c r="L3386">
        <v>6</v>
      </c>
      <c r="M3386">
        <v>0</v>
      </c>
      <c r="N3386" s="13" t="s">
        <v>192</v>
      </c>
      <c r="O3386" s="13" t="s">
        <v>97</v>
      </c>
      <c r="P3386">
        <v>33</v>
      </c>
      <c r="Q3386" s="13" t="s">
        <v>95</v>
      </c>
      <c r="R3386" s="13" t="s">
        <v>213</v>
      </c>
      <c r="S3386" s="13" t="s">
        <v>196</v>
      </c>
      <c r="T3386">
        <v>4</v>
      </c>
      <c r="U3386">
        <v>3</v>
      </c>
      <c r="V3386">
        <v>0</v>
      </c>
      <c r="W3386" s="13" t="s">
        <v>101</v>
      </c>
      <c r="X3386">
        <v>0.1</v>
      </c>
    </row>
    <row r="3387" spans="1:24" x14ac:dyDescent="0.3">
      <c r="A3387">
        <v>3385</v>
      </c>
      <c r="B3387" t="s">
        <v>203</v>
      </c>
      <c r="C3387" t="s">
        <v>203</v>
      </c>
      <c r="D3387">
        <v>28.402429999999999</v>
      </c>
      <c r="E3387">
        <v>76.987345000000005</v>
      </c>
      <c r="F3387" s="18">
        <v>44711</v>
      </c>
      <c r="G3387" s="19">
        <v>0.83333333333333304</v>
      </c>
      <c r="H3387">
        <v>20</v>
      </c>
      <c r="I3387" s="13" t="s">
        <v>204</v>
      </c>
      <c r="J3387">
        <v>0</v>
      </c>
      <c r="K3387" s="13" t="s">
        <v>191</v>
      </c>
      <c r="L3387">
        <v>3</v>
      </c>
      <c r="M3387">
        <v>1</v>
      </c>
      <c r="N3387" s="13" t="s">
        <v>192</v>
      </c>
      <c r="O3387" s="13" t="s">
        <v>97</v>
      </c>
      <c r="P3387">
        <v>36</v>
      </c>
      <c r="Q3387" s="13" t="s">
        <v>97</v>
      </c>
      <c r="R3387" s="13" t="s">
        <v>98</v>
      </c>
      <c r="S3387" s="13" t="s">
        <v>99</v>
      </c>
      <c r="T3387">
        <v>5</v>
      </c>
      <c r="U3387">
        <v>5</v>
      </c>
      <c r="V3387">
        <v>0</v>
      </c>
      <c r="W3387" s="13" t="s">
        <v>101</v>
      </c>
      <c r="X3387">
        <v>0.5</v>
      </c>
    </row>
    <row r="3388" spans="1:24" x14ac:dyDescent="0.3">
      <c r="A3388">
        <v>3386</v>
      </c>
      <c r="B3388" t="s">
        <v>206</v>
      </c>
      <c r="C3388" t="s">
        <v>207</v>
      </c>
      <c r="D3388">
        <v>12.888533000000001</v>
      </c>
      <c r="E3388">
        <v>77.683604000000003</v>
      </c>
      <c r="F3388" s="18">
        <v>45423</v>
      </c>
      <c r="G3388" s="19">
        <v>0.41666666666666702</v>
      </c>
      <c r="H3388">
        <v>10</v>
      </c>
      <c r="I3388" s="13" t="s">
        <v>219</v>
      </c>
      <c r="J3388">
        <v>1</v>
      </c>
      <c r="K3388" s="13" t="s">
        <v>92</v>
      </c>
      <c r="L3388">
        <v>3</v>
      </c>
      <c r="M3388">
        <v>1</v>
      </c>
      <c r="N3388" s="13" t="s">
        <v>212</v>
      </c>
      <c r="O3388" s="13" t="s">
        <v>95</v>
      </c>
      <c r="P3388">
        <v>20</v>
      </c>
      <c r="Q3388" s="13" t="s">
        <v>97</v>
      </c>
      <c r="R3388" s="13" t="s">
        <v>205</v>
      </c>
      <c r="S3388" s="13" t="s">
        <v>196</v>
      </c>
      <c r="T3388">
        <v>2</v>
      </c>
      <c r="U3388">
        <v>0</v>
      </c>
      <c r="V3388">
        <v>1</v>
      </c>
      <c r="W3388" s="13" t="s">
        <v>101</v>
      </c>
      <c r="X3388">
        <v>0.8</v>
      </c>
    </row>
    <row r="3389" spans="1:24" x14ac:dyDescent="0.3">
      <c r="A3389">
        <v>3387</v>
      </c>
      <c r="B3389" t="s">
        <v>200</v>
      </c>
      <c r="C3389" t="s">
        <v>201</v>
      </c>
      <c r="D3389">
        <v>13.084857</v>
      </c>
      <c r="E3389">
        <v>80.297753999999998</v>
      </c>
      <c r="F3389" s="18">
        <v>44563</v>
      </c>
      <c r="G3389" s="19">
        <v>0.45833333333333298</v>
      </c>
      <c r="H3389">
        <v>11</v>
      </c>
      <c r="I3389" s="13" t="s">
        <v>89</v>
      </c>
      <c r="J3389">
        <v>1</v>
      </c>
      <c r="K3389" s="13" t="s">
        <v>92</v>
      </c>
      <c r="L3389">
        <v>3</v>
      </c>
      <c r="M3389">
        <v>0</v>
      </c>
      <c r="N3389" s="13" t="s">
        <v>94</v>
      </c>
      <c r="O3389" s="13" t="s">
        <v>95</v>
      </c>
      <c r="P3389">
        <v>23</v>
      </c>
      <c r="Q3389" s="13" t="s">
        <v>95</v>
      </c>
      <c r="R3389" s="13" t="s">
        <v>98</v>
      </c>
      <c r="S3389" s="13" t="s">
        <v>196</v>
      </c>
      <c r="T3389">
        <v>3</v>
      </c>
      <c r="U3389">
        <v>3</v>
      </c>
      <c r="V3389">
        <v>0</v>
      </c>
      <c r="W3389" s="13" t="s">
        <v>101</v>
      </c>
      <c r="X3389">
        <v>0.45</v>
      </c>
    </row>
    <row r="3390" spans="1:24" x14ac:dyDescent="0.3">
      <c r="A3390">
        <v>3388</v>
      </c>
      <c r="B3390" t="s">
        <v>190</v>
      </c>
      <c r="C3390" t="s">
        <v>80</v>
      </c>
      <c r="D3390">
        <v>18.89771</v>
      </c>
      <c r="E3390">
        <v>72.722426999999996</v>
      </c>
      <c r="F3390" s="18">
        <v>45605</v>
      </c>
      <c r="G3390" s="19">
        <v>0.16666666666666699</v>
      </c>
      <c r="H3390">
        <v>4</v>
      </c>
      <c r="I3390" s="13" t="s">
        <v>219</v>
      </c>
      <c r="J3390">
        <v>1</v>
      </c>
      <c r="K3390" s="13" t="s">
        <v>214</v>
      </c>
      <c r="L3390">
        <v>6</v>
      </c>
      <c r="M3390">
        <v>0</v>
      </c>
      <c r="N3390" s="13" t="s">
        <v>192</v>
      </c>
      <c r="O3390" s="13" t="s">
        <v>97</v>
      </c>
      <c r="P3390">
        <v>35</v>
      </c>
      <c r="Q3390" s="13" t="s">
        <v>95</v>
      </c>
      <c r="R3390" s="13" t="s">
        <v>98</v>
      </c>
      <c r="S3390" s="13" t="s">
        <v>196</v>
      </c>
      <c r="T3390">
        <v>2</v>
      </c>
      <c r="U3390">
        <v>0</v>
      </c>
      <c r="V3390">
        <v>0</v>
      </c>
      <c r="W3390" s="13" t="s">
        <v>101</v>
      </c>
      <c r="X3390">
        <v>0.1</v>
      </c>
    </row>
    <row r="3391" spans="1:24" x14ac:dyDescent="0.3">
      <c r="A3391">
        <v>3389</v>
      </c>
      <c r="B3391" t="s">
        <v>190</v>
      </c>
      <c r="C3391" t="s">
        <v>80</v>
      </c>
      <c r="D3391">
        <v>18.903490999999999</v>
      </c>
      <c r="E3391">
        <v>72.724801999999997</v>
      </c>
      <c r="F3391" s="18">
        <v>45360</v>
      </c>
      <c r="G3391" s="19">
        <v>0.95833333333333304</v>
      </c>
      <c r="H3391">
        <v>23</v>
      </c>
      <c r="I3391" s="13" t="s">
        <v>219</v>
      </c>
      <c r="J3391">
        <v>1</v>
      </c>
      <c r="K3391" s="13" t="s">
        <v>92</v>
      </c>
      <c r="L3391">
        <v>1</v>
      </c>
      <c r="M3391">
        <v>0</v>
      </c>
      <c r="N3391" s="13" t="s">
        <v>212</v>
      </c>
      <c r="O3391" s="13" t="s">
        <v>95</v>
      </c>
      <c r="P3391">
        <v>37</v>
      </c>
      <c r="Q3391" s="13" t="s">
        <v>97</v>
      </c>
      <c r="R3391" s="13" t="s">
        <v>98</v>
      </c>
      <c r="S3391" s="13" t="s">
        <v>193</v>
      </c>
      <c r="T3391">
        <v>5</v>
      </c>
      <c r="U3391">
        <v>4</v>
      </c>
      <c r="V3391">
        <v>0</v>
      </c>
      <c r="W3391" s="13" t="s">
        <v>101</v>
      </c>
      <c r="X3391">
        <v>0.65</v>
      </c>
    </row>
    <row r="3392" spans="1:24" x14ac:dyDescent="0.3">
      <c r="A3392">
        <v>3390</v>
      </c>
      <c r="B3392" t="s">
        <v>200</v>
      </c>
      <c r="C3392" t="s">
        <v>201</v>
      </c>
      <c r="D3392">
        <v>13.044829</v>
      </c>
      <c r="E3392">
        <v>80.193423999999993</v>
      </c>
      <c r="F3392" s="18">
        <v>44973</v>
      </c>
      <c r="G3392" s="19">
        <v>0.20833333333333301</v>
      </c>
      <c r="H3392">
        <v>5</v>
      </c>
      <c r="I3392" s="13" t="s">
        <v>202</v>
      </c>
      <c r="J3392">
        <v>0</v>
      </c>
      <c r="K3392" s="13" t="s">
        <v>214</v>
      </c>
      <c r="L3392">
        <v>5</v>
      </c>
      <c r="M3392">
        <v>1</v>
      </c>
      <c r="N3392" s="13" t="s">
        <v>192</v>
      </c>
      <c r="O3392" s="13" t="s">
        <v>97</v>
      </c>
      <c r="P3392">
        <v>15</v>
      </c>
      <c r="Q3392" s="13" t="s">
        <v>97</v>
      </c>
      <c r="R3392" s="13" t="s">
        <v>98</v>
      </c>
      <c r="S3392" s="13" t="s">
        <v>193</v>
      </c>
      <c r="T3392">
        <v>1</v>
      </c>
      <c r="U3392">
        <v>1</v>
      </c>
      <c r="V3392">
        <v>0</v>
      </c>
      <c r="W3392" s="13" t="s">
        <v>101</v>
      </c>
      <c r="X3392">
        <v>0.3</v>
      </c>
    </row>
    <row r="3393" spans="1:24" x14ac:dyDescent="0.3">
      <c r="A3393">
        <v>3391</v>
      </c>
      <c r="B3393" t="s">
        <v>79</v>
      </c>
      <c r="C3393" t="s">
        <v>80</v>
      </c>
      <c r="D3393">
        <v>18.419910999999999</v>
      </c>
      <c r="E3393">
        <v>73.937299999999993</v>
      </c>
      <c r="F3393" s="18">
        <v>44929</v>
      </c>
      <c r="G3393" s="19">
        <v>0</v>
      </c>
      <c r="H3393">
        <v>0</v>
      </c>
      <c r="I3393" s="13" t="s">
        <v>215</v>
      </c>
      <c r="J3393">
        <v>0</v>
      </c>
      <c r="K3393" s="13" t="s">
        <v>191</v>
      </c>
      <c r="L3393">
        <v>1</v>
      </c>
      <c r="M3393">
        <v>1</v>
      </c>
      <c r="N3393" s="13" t="s">
        <v>192</v>
      </c>
      <c r="O3393" s="13" t="s">
        <v>97</v>
      </c>
      <c r="P3393">
        <v>33</v>
      </c>
      <c r="Q3393" s="13" t="s">
        <v>95</v>
      </c>
      <c r="R3393" s="13" t="s">
        <v>205</v>
      </c>
      <c r="S3393" s="13" t="s">
        <v>193</v>
      </c>
      <c r="T3393">
        <v>5</v>
      </c>
      <c r="U3393">
        <v>2</v>
      </c>
      <c r="V3393">
        <v>0</v>
      </c>
      <c r="W3393" s="13" t="s">
        <v>101</v>
      </c>
      <c r="X3393">
        <v>0.1</v>
      </c>
    </row>
    <row r="3394" spans="1:24" x14ac:dyDescent="0.3">
      <c r="A3394">
        <v>3392</v>
      </c>
      <c r="B3394" t="s">
        <v>206</v>
      </c>
      <c r="C3394" t="s">
        <v>207</v>
      </c>
      <c r="D3394">
        <v>13.021896</v>
      </c>
      <c r="E3394">
        <v>77.680201999999994</v>
      </c>
      <c r="F3394" s="18">
        <v>44770</v>
      </c>
      <c r="G3394" s="19">
        <v>8.3333333333333301E-2</v>
      </c>
      <c r="H3394">
        <v>2</v>
      </c>
      <c r="I3394" s="13" t="s">
        <v>202</v>
      </c>
      <c r="J3394">
        <v>0</v>
      </c>
      <c r="K3394" s="13" t="s">
        <v>191</v>
      </c>
      <c r="L3394">
        <v>5</v>
      </c>
      <c r="M3394">
        <v>1</v>
      </c>
      <c r="N3394" s="13" t="s">
        <v>192</v>
      </c>
      <c r="O3394" s="13" t="s">
        <v>97</v>
      </c>
      <c r="P3394">
        <v>33</v>
      </c>
      <c r="Q3394" s="13" t="s">
        <v>95</v>
      </c>
      <c r="R3394" s="13" t="s">
        <v>208</v>
      </c>
      <c r="S3394" s="13" t="s">
        <v>196</v>
      </c>
      <c r="T3394">
        <v>3</v>
      </c>
      <c r="U3394">
        <v>2</v>
      </c>
      <c r="V3394">
        <v>0</v>
      </c>
      <c r="W3394" s="13" t="s">
        <v>101</v>
      </c>
      <c r="X3394">
        <v>0.1</v>
      </c>
    </row>
    <row r="3395" spans="1:24" x14ac:dyDescent="0.3">
      <c r="A3395">
        <v>3393</v>
      </c>
      <c r="B3395" t="s">
        <v>200</v>
      </c>
      <c r="C3395" t="s">
        <v>201</v>
      </c>
      <c r="D3395">
        <v>12.819473</v>
      </c>
      <c r="E3395">
        <v>80.294897000000006</v>
      </c>
      <c r="F3395" s="18">
        <v>45177</v>
      </c>
      <c r="G3395" s="19">
        <v>4.1666666666666699E-2</v>
      </c>
      <c r="H3395">
        <v>1</v>
      </c>
      <c r="I3395" s="13" t="s">
        <v>211</v>
      </c>
      <c r="J3395">
        <v>0</v>
      </c>
      <c r="K3395" s="13" t="s">
        <v>92</v>
      </c>
      <c r="L3395">
        <v>1</v>
      </c>
      <c r="M3395">
        <v>1</v>
      </c>
      <c r="N3395" s="13" t="s">
        <v>94</v>
      </c>
      <c r="O3395" s="13" t="s">
        <v>95</v>
      </c>
      <c r="P3395">
        <v>25</v>
      </c>
      <c r="Q3395" s="13" t="s">
        <v>95</v>
      </c>
      <c r="R3395" s="13" t="s">
        <v>213</v>
      </c>
      <c r="S3395" s="13" t="s">
        <v>196</v>
      </c>
      <c r="T3395">
        <v>5</v>
      </c>
      <c r="U3395">
        <v>0</v>
      </c>
      <c r="V3395">
        <v>0</v>
      </c>
      <c r="W3395" s="13" t="s">
        <v>101</v>
      </c>
      <c r="X3395">
        <v>0.45</v>
      </c>
    </row>
    <row r="3396" spans="1:24" x14ac:dyDescent="0.3">
      <c r="A3396">
        <v>3394</v>
      </c>
      <c r="B3396" t="s">
        <v>209</v>
      </c>
      <c r="C3396" t="s">
        <v>210</v>
      </c>
      <c r="D3396">
        <v>17.298164</v>
      </c>
      <c r="E3396">
        <v>78.338149999999999</v>
      </c>
      <c r="F3396" s="18">
        <v>45515</v>
      </c>
      <c r="G3396" s="19">
        <v>0.95833333333333304</v>
      </c>
      <c r="H3396">
        <v>23</v>
      </c>
      <c r="I3396" s="13" t="s">
        <v>89</v>
      </c>
      <c r="J3396">
        <v>1</v>
      </c>
      <c r="K3396" s="13" t="s">
        <v>214</v>
      </c>
      <c r="L3396">
        <v>4</v>
      </c>
      <c r="M3396">
        <v>0</v>
      </c>
      <c r="N3396" s="13" t="s">
        <v>94</v>
      </c>
      <c r="O3396" s="13" t="s">
        <v>95</v>
      </c>
      <c r="P3396">
        <v>36</v>
      </c>
      <c r="Q3396" s="13" t="s">
        <v>95</v>
      </c>
      <c r="R3396" s="13" t="s">
        <v>208</v>
      </c>
      <c r="S3396" s="13" t="s">
        <v>99</v>
      </c>
      <c r="T3396">
        <v>3</v>
      </c>
      <c r="U3396">
        <v>3</v>
      </c>
      <c r="V3396">
        <v>0</v>
      </c>
      <c r="W3396" s="13" t="s">
        <v>101</v>
      </c>
      <c r="X3396">
        <v>0.65</v>
      </c>
    </row>
    <row r="3397" spans="1:24" x14ac:dyDescent="0.3">
      <c r="A3397">
        <v>3395</v>
      </c>
      <c r="B3397" t="s">
        <v>190</v>
      </c>
      <c r="C3397" t="s">
        <v>80</v>
      </c>
      <c r="D3397">
        <v>19.185102000000001</v>
      </c>
      <c r="E3397">
        <v>72.712660999999997</v>
      </c>
      <c r="F3397" s="18">
        <v>45701</v>
      </c>
      <c r="G3397" s="19">
        <v>0.25</v>
      </c>
      <c r="H3397">
        <v>6</v>
      </c>
      <c r="I3397" s="13" t="s">
        <v>202</v>
      </c>
      <c r="J3397">
        <v>0</v>
      </c>
      <c r="K3397" s="13" t="s">
        <v>92</v>
      </c>
      <c r="L3397">
        <v>3</v>
      </c>
      <c r="M3397">
        <v>0</v>
      </c>
      <c r="N3397" s="13" t="s">
        <v>212</v>
      </c>
      <c r="O3397" s="13" t="s">
        <v>95</v>
      </c>
      <c r="P3397">
        <v>24</v>
      </c>
      <c r="Q3397" s="13" t="s">
        <v>95</v>
      </c>
      <c r="R3397" s="13" t="s">
        <v>199</v>
      </c>
      <c r="S3397" s="13" t="s">
        <v>193</v>
      </c>
      <c r="T3397">
        <v>5</v>
      </c>
      <c r="U3397">
        <v>1</v>
      </c>
      <c r="V3397">
        <v>0</v>
      </c>
      <c r="W3397" s="13" t="s">
        <v>101</v>
      </c>
      <c r="X3397">
        <v>0.45</v>
      </c>
    </row>
    <row r="3398" spans="1:24" x14ac:dyDescent="0.3">
      <c r="A3398">
        <v>3396</v>
      </c>
      <c r="B3398" t="s">
        <v>206</v>
      </c>
      <c r="C3398" t="s">
        <v>207</v>
      </c>
      <c r="D3398">
        <v>12.892443</v>
      </c>
      <c r="E3398">
        <v>77.587676999999999</v>
      </c>
      <c r="F3398" s="18">
        <v>45117</v>
      </c>
      <c r="G3398" s="19">
        <v>0.83333333333333304</v>
      </c>
      <c r="H3398">
        <v>20</v>
      </c>
      <c r="I3398" s="13" t="s">
        <v>204</v>
      </c>
      <c r="J3398">
        <v>0</v>
      </c>
      <c r="K3398" s="13" t="s">
        <v>214</v>
      </c>
      <c r="L3398">
        <v>5</v>
      </c>
      <c r="M3398">
        <v>0</v>
      </c>
      <c r="N3398" s="13" t="s">
        <v>192</v>
      </c>
      <c r="O3398" s="13" t="s">
        <v>97</v>
      </c>
      <c r="P3398">
        <v>22</v>
      </c>
      <c r="Q3398" s="13" t="s">
        <v>195</v>
      </c>
      <c r="R3398" s="13" t="s">
        <v>199</v>
      </c>
      <c r="S3398" s="13" t="s">
        <v>193</v>
      </c>
      <c r="T3398">
        <v>4</v>
      </c>
      <c r="U3398">
        <v>0</v>
      </c>
      <c r="V3398">
        <v>0</v>
      </c>
      <c r="W3398" s="13" t="s">
        <v>101</v>
      </c>
      <c r="X3398">
        <v>0.1</v>
      </c>
    </row>
    <row r="3399" spans="1:24" x14ac:dyDescent="0.3">
      <c r="A3399">
        <v>3397</v>
      </c>
      <c r="B3399" t="s">
        <v>200</v>
      </c>
      <c r="C3399" t="s">
        <v>201</v>
      </c>
      <c r="D3399">
        <v>12.960269</v>
      </c>
      <c r="E3399">
        <v>80.220174999999998</v>
      </c>
      <c r="F3399" s="18">
        <v>45465</v>
      </c>
      <c r="G3399" s="19">
        <v>0.70833333333333304</v>
      </c>
      <c r="H3399">
        <v>17</v>
      </c>
      <c r="I3399" s="13" t="s">
        <v>219</v>
      </c>
      <c r="J3399">
        <v>1</v>
      </c>
      <c r="K3399" s="13" t="s">
        <v>214</v>
      </c>
      <c r="L3399">
        <v>5</v>
      </c>
      <c r="M3399">
        <v>1</v>
      </c>
      <c r="N3399" s="13" t="s">
        <v>192</v>
      </c>
      <c r="O3399" s="13" t="s">
        <v>97</v>
      </c>
      <c r="P3399">
        <v>27</v>
      </c>
      <c r="Q3399" s="13" t="s">
        <v>195</v>
      </c>
      <c r="R3399" s="13" t="s">
        <v>205</v>
      </c>
      <c r="S3399" s="13" t="s">
        <v>196</v>
      </c>
      <c r="T3399">
        <v>5</v>
      </c>
      <c r="U3399">
        <v>5</v>
      </c>
      <c r="V3399">
        <v>1</v>
      </c>
      <c r="W3399" s="13" t="s">
        <v>101</v>
      </c>
      <c r="X3399">
        <v>0.25</v>
      </c>
    </row>
    <row r="3400" spans="1:24" x14ac:dyDescent="0.3">
      <c r="A3400">
        <v>3398</v>
      </c>
      <c r="B3400" t="s">
        <v>203</v>
      </c>
      <c r="C3400" t="s">
        <v>203</v>
      </c>
      <c r="D3400">
        <v>28.474931000000002</v>
      </c>
      <c r="E3400">
        <v>77.036238999999995</v>
      </c>
      <c r="F3400" s="18">
        <v>45021</v>
      </c>
      <c r="G3400" s="19">
        <v>0.45833333333333298</v>
      </c>
      <c r="H3400">
        <v>11</v>
      </c>
      <c r="I3400" s="13" t="s">
        <v>194</v>
      </c>
      <c r="J3400">
        <v>0</v>
      </c>
      <c r="K3400" s="13" t="s">
        <v>214</v>
      </c>
      <c r="L3400">
        <v>2</v>
      </c>
      <c r="M3400">
        <v>1</v>
      </c>
      <c r="N3400" s="13" t="s">
        <v>192</v>
      </c>
      <c r="O3400" s="13" t="s">
        <v>97</v>
      </c>
      <c r="P3400">
        <v>34</v>
      </c>
      <c r="Q3400" s="13" t="s">
        <v>195</v>
      </c>
      <c r="R3400" s="13" t="s">
        <v>213</v>
      </c>
      <c r="S3400" s="13" t="s">
        <v>196</v>
      </c>
      <c r="T3400">
        <v>2</v>
      </c>
      <c r="U3400">
        <v>1</v>
      </c>
      <c r="V3400">
        <v>0</v>
      </c>
      <c r="W3400" s="13" t="s">
        <v>101</v>
      </c>
      <c r="X3400">
        <v>0.1</v>
      </c>
    </row>
    <row r="3401" spans="1:24" x14ac:dyDescent="0.3">
      <c r="A3401">
        <v>3399</v>
      </c>
      <c r="B3401" t="s">
        <v>209</v>
      </c>
      <c r="C3401" t="s">
        <v>210</v>
      </c>
      <c r="D3401">
        <v>17.322244000000001</v>
      </c>
      <c r="E3401">
        <v>78.277578000000005</v>
      </c>
      <c r="F3401" s="18">
        <v>45132</v>
      </c>
      <c r="G3401" s="19">
        <v>0</v>
      </c>
      <c r="H3401">
        <v>0</v>
      </c>
      <c r="I3401" s="13" t="s">
        <v>215</v>
      </c>
      <c r="J3401">
        <v>0</v>
      </c>
      <c r="K3401" s="13" t="s">
        <v>191</v>
      </c>
      <c r="L3401">
        <v>4</v>
      </c>
      <c r="M3401">
        <v>0</v>
      </c>
      <c r="N3401" s="13" t="s">
        <v>212</v>
      </c>
      <c r="O3401" s="13" t="s">
        <v>95</v>
      </c>
      <c r="P3401">
        <v>25</v>
      </c>
      <c r="Q3401" s="13" t="s">
        <v>95</v>
      </c>
      <c r="R3401" s="13" t="s">
        <v>199</v>
      </c>
      <c r="S3401" s="13" t="s">
        <v>193</v>
      </c>
      <c r="T3401">
        <v>5</v>
      </c>
      <c r="U3401">
        <v>2</v>
      </c>
      <c r="V3401">
        <v>0</v>
      </c>
      <c r="W3401" s="13" t="s">
        <v>101</v>
      </c>
      <c r="X3401">
        <v>0.45</v>
      </c>
    </row>
    <row r="3402" spans="1:24" x14ac:dyDescent="0.3">
      <c r="A3402">
        <v>3400</v>
      </c>
      <c r="B3402" t="s">
        <v>197</v>
      </c>
      <c r="C3402" t="s">
        <v>198</v>
      </c>
      <c r="D3402">
        <v>30.728248000000001</v>
      </c>
      <c r="E3402">
        <v>76.872722999999993</v>
      </c>
      <c r="F3402" s="18">
        <v>45264</v>
      </c>
      <c r="G3402" s="19">
        <v>0.125</v>
      </c>
      <c r="H3402">
        <v>3</v>
      </c>
      <c r="I3402" s="13" t="s">
        <v>204</v>
      </c>
      <c r="J3402">
        <v>0</v>
      </c>
      <c r="K3402" s="13" t="s">
        <v>92</v>
      </c>
      <c r="L3402">
        <v>3</v>
      </c>
      <c r="M3402">
        <v>0</v>
      </c>
      <c r="N3402" s="13" t="s">
        <v>192</v>
      </c>
      <c r="O3402" s="13" t="s">
        <v>97</v>
      </c>
      <c r="P3402">
        <v>35</v>
      </c>
      <c r="Q3402" s="13" t="s">
        <v>95</v>
      </c>
      <c r="R3402" s="13" t="s">
        <v>98</v>
      </c>
      <c r="S3402" s="13" t="s">
        <v>196</v>
      </c>
      <c r="T3402">
        <v>2</v>
      </c>
      <c r="U3402">
        <v>0</v>
      </c>
      <c r="V3402">
        <v>0</v>
      </c>
      <c r="W3402" s="13" t="s">
        <v>101</v>
      </c>
      <c r="X3402">
        <v>0.1</v>
      </c>
    </row>
    <row r="3403" spans="1:24" x14ac:dyDescent="0.3">
      <c r="A3403">
        <v>3401</v>
      </c>
      <c r="B3403" t="s">
        <v>79</v>
      </c>
      <c r="C3403" t="s">
        <v>80</v>
      </c>
      <c r="D3403">
        <v>18.561257000000001</v>
      </c>
      <c r="E3403">
        <v>73.972368000000003</v>
      </c>
      <c r="F3403" s="18">
        <v>45335</v>
      </c>
      <c r="G3403" s="19">
        <v>0.83333333333333304</v>
      </c>
      <c r="H3403">
        <v>20</v>
      </c>
      <c r="I3403" s="13" t="s">
        <v>215</v>
      </c>
      <c r="J3403">
        <v>0</v>
      </c>
      <c r="K3403" s="13" t="s">
        <v>191</v>
      </c>
      <c r="L3403">
        <v>3</v>
      </c>
      <c r="M3403">
        <v>0</v>
      </c>
      <c r="N3403" s="13" t="s">
        <v>192</v>
      </c>
      <c r="O3403" s="13" t="s">
        <v>97</v>
      </c>
      <c r="P3403">
        <v>30</v>
      </c>
      <c r="Q3403" s="13" t="s">
        <v>95</v>
      </c>
      <c r="R3403" s="13" t="s">
        <v>199</v>
      </c>
      <c r="S3403" s="13" t="s">
        <v>196</v>
      </c>
      <c r="T3403">
        <v>1</v>
      </c>
      <c r="U3403">
        <v>0</v>
      </c>
      <c r="V3403">
        <v>0</v>
      </c>
      <c r="W3403" s="13" t="s">
        <v>101</v>
      </c>
      <c r="X3403">
        <v>0.1</v>
      </c>
    </row>
    <row r="3404" spans="1:24" x14ac:dyDescent="0.3">
      <c r="A3404">
        <v>3402</v>
      </c>
      <c r="B3404" t="s">
        <v>190</v>
      </c>
      <c r="C3404" t="s">
        <v>80</v>
      </c>
      <c r="D3404">
        <v>19.245460999999999</v>
      </c>
      <c r="E3404">
        <v>72.897090000000006</v>
      </c>
      <c r="F3404" s="18">
        <v>44944</v>
      </c>
      <c r="G3404" s="19">
        <v>0.54166666666666696</v>
      </c>
      <c r="H3404">
        <v>13</v>
      </c>
      <c r="I3404" s="13" t="s">
        <v>194</v>
      </c>
      <c r="J3404">
        <v>0</v>
      </c>
      <c r="K3404" s="13" t="s">
        <v>191</v>
      </c>
      <c r="L3404">
        <v>1</v>
      </c>
      <c r="M3404">
        <v>1</v>
      </c>
      <c r="N3404" s="13" t="s">
        <v>94</v>
      </c>
      <c r="O3404" s="13" t="s">
        <v>95</v>
      </c>
      <c r="P3404">
        <v>21</v>
      </c>
      <c r="Q3404" s="13" t="s">
        <v>95</v>
      </c>
      <c r="R3404" s="13" t="s">
        <v>98</v>
      </c>
      <c r="S3404" s="13" t="s">
        <v>196</v>
      </c>
      <c r="T3404">
        <v>4</v>
      </c>
      <c r="U3404">
        <v>4</v>
      </c>
      <c r="V3404">
        <v>0</v>
      </c>
      <c r="W3404" s="13" t="s">
        <v>101</v>
      </c>
      <c r="X3404">
        <v>0.45</v>
      </c>
    </row>
    <row r="3405" spans="1:24" x14ac:dyDescent="0.3">
      <c r="A3405">
        <v>3403</v>
      </c>
      <c r="B3405" t="s">
        <v>209</v>
      </c>
      <c r="C3405" t="s">
        <v>210</v>
      </c>
      <c r="D3405">
        <v>17.599974</v>
      </c>
      <c r="E3405">
        <v>78.515241000000003</v>
      </c>
      <c r="F3405" s="18">
        <v>45358</v>
      </c>
      <c r="G3405" s="19">
        <v>0.58333333333333304</v>
      </c>
      <c r="H3405">
        <v>14</v>
      </c>
      <c r="I3405" s="13" t="s">
        <v>202</v>
      </c>
      <c r="J3405">
        <v>0</v>
      </c>
      <c r="K3405" s="13" t="s">
        <v>92</v>
      </c>
      <c r="L3405">
        <v>6</v>
      </c>
      <c r="M3405">
        <v>0</v>
      </c>
      <c r="N3405" s="13" t="s">
        <v>94</v>
      </c>
      <c r="O3405" s="13" t="s">
        <v>95</v>
      </c>
      <c r="P3405">
        <v>22</v>
      </c>
      <c r="Q3405" s="13" t="s">
        <v>95</v>
      </c>
      <c r="R3405" s="13" t="s">
        <v>199</v>
      </c>
      <c r="S3405" s="13" t="s">
        <v>196</v>
      </c>
      <c r="T3405">
        <v>5</v>
      </c>
      <c r="U3405">
        <v>5</v>
      </c>
      <c r="V3405">
        <v>0</v>
      </c>
      <c r="W3405" s="13" t="s">
        <v>101</v>
      </c>
      <c r="X3405">
        <v>0.45</v>
      </c>
    </row>
    <row r="3406" spans="1:24" x14ac:dyDescent="0.3">
      <c r="A3406">
        <v>3404</v>
      </c>
      <c r="B3406" t="s">
        <v>190</v>
      </c>
      <c r="C3406" t="s">
        <v>80</v>
      </c>
      <c r="D3406">
        <v>19.150071000000001</v>
      </c>
      <c r="E3406">
        <v>72.940518999999995</v>
      </c>
      <c r="F3406" s="18">
        <v>45049</v>
      </c>
      <c r="G3406" s="19">
        <v>0.20833333333333301</v>
      </c>
      <c r="H3406">
        <v>5</v>
      </c>
      <c r="I3406" s="13" t="s">
        <v>194</v>
      </c>
      <c r="J3406">
        <v>0</v>
      </c>
      <c r="K3406" s="13" t="s">
        <v>92</v>
      </c>
      <c r="L3406">
        <v>2</v>
      </c>
      <c r="M3406">
        <v>1</v>
      </c>
      <c r="N3406" s="13" t="s">
        <v>192</v>
      </c>
      <c r="O3406" s="13" t="s">
        <v>97</v>
      </c>
      <c r="P3406">
        <v>24</v>
      </c>
      <c r="Q3406" s="13" t="s">
        <v>195</v>
      </c>
      <c r="R3406" s="13" t="s">
        <v>199</v>
      </c>
      <c r="S3406" s="13" t="s">
        <v>196</v>
      </c>
      <c r="T3406">
        <v>1</v>
      </c>
      <c r="U3406">
        <v>1</v>
      </c>
      <c r="V3406">
        <v>0</v>
      </c>
      <c r="W3406" s="13" t="s">
        <v>101</v>
      </c>
      <c r="X3406">
        <v>0.1</v>
      </c>
    </row>
    <row r="3407" spans="1:24" x14ac:dyDescent="0.3">
      <c r="A3407">
        <v>3405</v>
      </c>
      <c r="B3407" t="s">
        <v>197</v>
      </c>
      <c r="C3407" t="s">
        <v>198</v>
      </c>
      <c r="D3407">
        <v>30.764655000000001</v>
      </c>
      <c r="E3407">
        <v>76.767303999999996</v>
      </c>
      <c r="F3407" s="18">
        <v>44712</v>
      </c>
      <c r="G3407" s="19">
        <v>0.54166666666666696</v>
      </c>
      <c r="H3407">
        <v>13</v>
      </c>
      <c r="I3407" s="13" t="s">
        <v>215</v>
      </c>
      <c r="J3407">
        <v>0</v>
      </c>
      <c r="K3407" s="13" t="s">
        <v>92</v>
      </c>
      <c r="L3407">
        <v>4</v>
      </c>
      <c r="M3407">
        <v>1</v>
      </c>
      <c r="N3407" s="13" t="s">
        <v>94</v>
      </c>
      <c r="O3407" s="13" t="s">
        <v>95</v>
      </c>
      <c r="P3407">
        <v>26</v>
      </c>
      <c r="Q3407" s="13" t="s">
        <v>95</v>
      </c>
      <c r="R3407" s="13" t="s">
        <v>213</v>
      </c>
      <c r="S3407" s="13" t="s">
        <v>193</v>
      </c>
      <c r="T3407">
        <v>2</v>
      </c>
      <c r="U3407">
        <v>2</v>
      </c>
      <c r="V3407">
        <v>0</v>
      </c>
      <c r="W3407" s="13" t="s">
        <v>101</v>
      </c>
      <c r="X3407">
        <v>0.45</v>
      </c>
    </row>
    <row r="3408" spans="1:24" x14ac:dyDescent="0.3">
      <c r="A3408">
        <v>3406</v>
      </c>
      <c r="B3408" t="s">
        <v>79</v>
      </c>
      <c r="C3408" t="s">
        <v>80</v>
      </c>
      <c r="D3408">
        <v>18.436405000000001</v>
      </c>
      <c r="E3408">
        <v>73.760921999999994</v>
      </c>
      <c r="F3408" s="18">
        <v>44863</v>
      </c>
      <c r="G3408" s="19">
        <v>0</v>
      </c>
      <c r="H3408">
        <v>0</v>
      </c>
      <c r="I3408" s="13" t="s">
        <v>219</v>
      </c>
      <c r="J3408">
        <v>1</v>
      </c>
      <c r="K3408" s="13" t="s">
        <v>92</v>
      </c>
      <c r="L3408">
        <v>5</v>
      </c>
      <c r="M3408">
        <v>1</v>
      </c>
      <c r="N3408" s="13" t="s">
        <v>192</v>
      </c>
      <c r="O3408" s="13" t="s">
        <v>97</v>
      </c>
      <c r="P3408">
        <v>33</v>
      </c>
      <c r="Q3408" s="13" t="s">
        <v>195</v>
      </c>
      <c r="R3408" s="13" t="s">
        <v>205</v>
      </c>
      <c r="S3408" s="13" t="s">
        <v>193</v>
      </c>
      <c r="T3408">
        <v>4</v>
      </c>
      <c r="U3408">
        <v>4</v>
      </c>
      <c r="V3408">
        <v>0</v>
      </c>
      <c r="W3408" s="13" t="s">
        <v>101</v>
      </c>
      <c r="X3408">
        <v>0.1</v>
      </c>
    </row>
    <row r="3409" spans="1:24" x14ac:dyDescent="0.3">
      <c r="A3409">
        <v>3407</v>
      </c>
      <c r="B3409" t="s">
        <v>79</v>
      </c>
      <c r="C3409" t="s">
        <v>80</v>
      </c>
      <c r="D3409">
        <v>18.632709999999999</v>
      </c>
      <c r="E3409">
        <v>73.782938999999999</v>
      </c>
      <c r="F3409" s="18">
        <v>44712</v>
      </c>
      <c r="G3409" s="19">
        <v>0.25</v>
      </c>
      <c r="H3409">
        <v>6</v>
      </c>
      <c r="I3409" s="13" t="s">
        <v>215</v>
      </c>
      <c r="J3409">
        <v>0</v>
      </c>
      <c r="K3409" s="13" t="s">
        <v>92</v>
      </c>
      <c r="L3409">
        <v>5</v>
      </c>
      <c r="M3409">
        <v>1</v>
      </c>
      <c r="N3409" s="13" t="s">
        <v>192</v>
      </c>
      <c r="O3409" s="13" t="s">
        <v>97</v>
      </c>
      <c r="P3409">
        <v>29</v>
      </c>
      <c r="Q3409" s="13" t="s">
        <v>195</v>
      </c>
      <c r="R3409" s="13" t="s">
        <v>98</v>
      </c>
      <c r="S3409" s="13" t="s">
        <v>193</v>
      </c>
      <c r="T3409">
        <v>5</v>
      </c>
      <c r="U3409">
        <v>3</v>
      </c>
      <c r="V3409">
        <v>0</v>
      </c>
      <c r="W3409" s="13" t="s">
        <v>101</v>
      </c>
      <c r="X3409">
        <v>0.1</v>
      </c>
    </row>
    <row r="3410" spans="1:24" x14ac:dyDescent="0.3">
      <c r="A3410">
        <v>3408</v>
      </c>
      <c r="B3410" t="s">
        <v>209</v>
      </c>
      <c r="C3410" t="s">
        <v>210</v>
      </c>
      <c r="D3410">
        <v>17.271495000000002</v>
      </c>
      <c r="E3410">
        <v>78.455917999999997</v>
      </c>
      <c r="F3410" s="18">
        <v>44630</v>
      </c>
      <c r="G3410" s="19">
        <v>0.54166666666666696</v>
      </c>
      <c r="H3410">
        <v>13</v>
      </c>
      <c r="I3410" s="13" t="s">
        <v>202</v>
      </c>
      <c r="J3410">
        <v>0</v>
      </c>
      <c r="K3410" s="13" t="s">
        <v>191</v>
      </c>
      <c r="L3410">
        <v>5</v>
      </c>
      <c r="M3410">
        <v>0</v>
      </c>
      <c r="N3410" s="13" t="s">
        <v>192</v>
      </c>
      <c r="O3410" s="13" t="s">
        <v>97</v>
      </c>
      <c r="P3410">
        <v>37</v>
      </c>
      <c r="Q3410" s="13" t="s">
        <v>95</v>
      </c>
      <c r="R3410" s="13" t="s">
        <v>205</v>
      </c>
      <c r="S3410" s="13" t="s">
        <v>196</v>
      </c>
      <c r="T3410">
        <v>2</v>
      </c>
      <c r="U3410">
        <v>1</v>
      </c>
      <c r="V3410">
        <v>0</v>
      </c>
      <c r="W3410" s="13" t="s">
        <v>101</v>
      </c>
      <c r="X3410">
        <v>0.1</v>
      </c>
    </row>
    <row r="3411" spans="1:24" x14ac:dyDescent="0.3">
      <c r="A3411">
        <v>3409</v>
      </c>
      <c r="B3411" t="s">
        <v>206</v>
      </c>
      <c r="C3411" t="s">
        <v>207</v>
      </c>
      <c r="D3411">
        <v>12.912585999999999</v>
      </c>
      <c r="E3411">
        <v>77.649574000000001</v>
      </c>
      <c r="F3411" s="18">
        <v>45564</v>
      </c>
      <c r="G3411" s="19">
        <v>8.3333333333333301E-2</v>
      </c>
      <c r="H3411">
        <v>2</v>
      </c>
      <c r="I3411" s="13" t="s">
        <v>89</v>
      </c>
      <c r="J3411">
        <v>1</v>
      </c>
      <c r="K3411" s="13" t="s">
        <v>214</v>
      </c>
      <c r="L3411">
        <v>5</v>
      </c>
      <c r="M3411">
        <v>1</v>
      </c>
      <c r="N3411" s="13" t="s">
        <v>212</v>
      </c>
      <c r="O3411" s="13" t="s">
        <v>195</v>
      </c>
      <c r="P3411">
        <v>25</v>
      </c>
      <c r="Q3411" s="13" t="s">
        <v>95</v>
      </c>
      <c r="R3411" s="13" t="s">
        <v>205</v>
      </c>
      <c r="S3411" s="13" t="s">
        <v>196</v>
      </c>
      <c r="T3411">
        <v>5</v>
      </c>
      <c r="U3411">
        <v>4</v>
      </c>
      <c r="V3411">
        <v>0</v>
      </c>
      <c r="W3411" s="13" t="s">
        <v>101</v>
      </c>
      <c r="X3411">
        <v>0.25</v>
      </c>
    </row>
    <row r="3412" spans="1:24" x14ac:dyDescent="0.3">
      <c r="A3412">
        <v>3410</v>
      </c>
      <c r="B3412" t="s">
        <v>197</v>
      </c>
      <c r="C3412" t="s">
        <v>198</v>
      </c>
      <c r="D3412">
        <v>30.669112999999999</v>
      </c>
      <c r="E3412">
        <v>76.791201000000001</v>
      </c>
      <c r="F3412" s="18">
        <v>45388</v>
      </c>
      <c r="G3412" s="19">
        <v>0.45833333333333298</v>
      </c>
      <c r="H3412">
        <v>11</v>
      </c>
      <c r="I3412" s="13" t="s">
        <v>219</v>
      </c>
      <c r="J3412">
        <v>1</v>
      </c>
      <c r="K3412" s="13" t="s">
        <v>92</v>
      </c>
      <c r="L3412">
        <v>3</v>
      </c>
      <c r="M3412">
        <v>0</v>
      </c>
      <c r="N3412" s="13" t="s">
        <v>94</v>
      </c>
      <c r="O3412" s="13" t="s">
        <v>95</v>
      </c>
      <c r="P3412">
        <v>39</v>
      </c>
      <c r="Q3412" s="13" t="s">
        <v>95</v>
      </c>
      <c r="R3412" s="13" t="s">
        <v>199</v>
      </c>
      <c r="S3412" s="13" t="s">
        <v>196</v>
      </c>
      <c r="T3412">
        <v>4</v>
      </c>
      <c r="U3412">
        <v>3</v>
      </c>
      <c r="V3412">
        <v>0</v>
      </c>
      <c r="W3412" s="13" t="s">
        <v>101</v>
      </c>
      <c r="X3412">
        <v>0.45</v>
      </c>
    </row>
    <row r="3413" spans="1:24" x14ac:dyDescent="0.3">
      <c r="A3413">
        <v>3411</v>
      </c>
      <c r="B3413" t="s">
        <v>79</v>
      </c>
      <c r="C3413" t="s">
        <v>80</v>
      </c>
      <c r="D3413">
        <v>18.673038999999999</v>
      </c>
      <c r="E3413">
        <v>73.740092000000004</v>
      </c>
      <c r="F3413" s="18">
        <v>45030</v>
      </c>
      <c r="G3413" s="19">
        <v>0.75</v>
      </c>
      <c r="H3413">
        <v>18</v>
      </c>
      <c r="I3413" s="13" t="s">
        <v>211</v>
      </c>
      <c r="J3413">
        <v>0</v>
      </c>
      <c r="K3413" s="13" t="s">
        <v>214</v>
      </c>
      <c r="L3413">
        <v>4</v>
      </c>
      <c r="M3413">
        <v>1</v>
      </c>
      <c r="N3413" s="13" t="s">
        <v>94</v>
      </c>
      <c r="O3413" s="13" t="s">
        <v>95</v>
      </c>
      <c r="P3413">
        <v>24</v>
      </c>
      <c r="Q3413" s="13" t="s">
        <v>97</v>
      </c>
      <c r="R3413" s="13" t="s">
        <v>213</v>
      </c>
      <c r="S3413" s="13" t="s">
        <v>193</v>
      </c>
      <c r="T3413">
        <v>3</v>
      </c>
      <c r="U3413">
        <v>0</v>
      </c>
      <c r="V3413">
        <v>1</v>
      </c>
      <c r="W3413" s="13" t="s">
        <v>101</v>
      </c>
      <c r="X3413">
        <v>0.8</v>
      </c>
    </row>
    <row r="3414" spans="1:24" x14ac:dyDescent="0.3">
      <c r="A3414">
        <v>3412</v>
      </c>
      <c r="B3414" t="s">
        <v>203</v>
      </c>
      <c r="C3414" t="s">
        <v>203</v>
      </c>
      <c r="D3414">
        <v>28.779819</v>
      </c>
      <c r="E3414">
        <v>77.024575999999996</v>
      </c>
      <c r="F3414" s="18">
        <v>45087</v>
      </c>
      <c r="G3414" s="19">
        <v>4.1666666666666699E-2</v>
      </c>
      <c r="H3414">
        <v>1</v>
      </c>
      <c r="I3414" s="13" t="s">
        <v>219</v>
      </c>
      <c r="J3414">
        <v>1</v>
      </c>
      <c r="K3414" s="13" t="s">
        <v>92</v>
      </c>
      <c r="L3414">
        <v>1</v>
      </c>
      <c r="M3414">
        <v>0</v>
      </c>
      <c r="N3414" s="13" t="s">
        <v>94</v>
      </c>
      <c r="O3414" s="13" t="s">
        <v>95</v>
      </c>
      <c r="P3414">
        <v>24</v>
      </c>
      <c r="Q3414" s="13" t="s">
        <v>95</v>
      </c>
      <c r="R3414" s="13" t="s">
        <v>213</v>
      </c>
      <c r="S3414" s="13" t="s">
        <v>193</v>
      </c>
      <c r="T3414">
        <v>2</v>
      </c>
      <c r="U3414">
        <v>1</v>
      </c>
      <c r="V3414">
        <v>0</v>
      </c>
      <c r="W3414" s="13" t="s">
        <v>101</v>
      </c>
      <c r="X3414">
        <v>0.45</v>
      </c>
    </row>
    <row r="3415" spans="1:24" x14ac:dyDescent="0.3">
      <c r="A3415">
        <v>3413</v>
      </c>
      <c r="B3415" t="s">
        <v>79</v>
      </c>
      <c r="C3415" t="s">
        <v>80</v>
      </c>
      <c r="D3415">
        <v>18.416751000000001</v>
      </c>
      <c r="E3415">
        <v>73.861338000000003</v>
      </c>
      <c r="F3415" s="18">
        <v>45448</v>
      </c>
      <c r="G3415" s="19">
        <v>0.875</v>
      </c>
      <c r="H3415">
        <v>21</v>
      </c>
      <c r="I3415" s="13" t="s">
        <v>194</v>
      </c>
      <c r="J3415">
        <v>0</v>
      </c>
      <c r="K3415" s="13" t="s">
        <v>214</v>
      </c>
      <c r="L3415">
        <v>1</v>
      </c>
      <c r="M3415">
        <v>1</v>
      </c>
      <c r="N3415" s="13" t="s">
        <v>192</v>
      </c>
      <c r="O3415" s="13" t="s">
        <v>97</v>
      </c>
      <c r="P3415">
        <v>19</v>
      </c>
      <c r="Q3415" s="13" t="s">
        <v>97</v>
      </c>
      <c r="R3415" s="13" t="s">
        <v>208</v>
      </c>
      <c r="S3415" s="13" t="s">
        <v>193</v>
      </c>
      <c r="T3415">
        <v>5</v>
      </c>
      <c r="U3415">
        <v>0</v>
      </c>
      <c r="V3415">
        <v>0</v>
      </c>
      <c r="W3415" s="13" t="s">
        <v>101</v>
      </c>
      <c r="X3415">
        <v>0.3</v>
      </c>
    </row>
    <row r="3416" spans="1:24" x14ac:dyDescent="0.3">
      <c r="A3416">
        <v>3414</v>
      </c>
      <c r="B3416" t="s">
        <v>206</v>
      </c>
      <c r="C3416" t="s">
        <v>207</v>
      </c>
      <c r="D3416">
        <v>12.861280000000001</v>
      </c>
      <c r="E3416">
        <v>77.556799999999996</v>
      </c>
      <c r="F3416" s="18">
        <v>45752</v>
      </c>
      <c r="G3416" s="19">
        <v>0.58333333333333304</v>
      </c>
      <c r="H3416">
        <v>14</v>
      </c>
      <c r="I3416" s="13" t="s">
        <v>219</v>
      </c>
      <c r="J3416">
        <v>1</v>
      </c>
      <c r="K3416" s="13" t="s">
        <v>191</v>
      </c>
      <c r="L3416">
        <v>2</v>
      </c>
      <c r="M3416">
        <v>1</v>
      </c>
      <c r="N3416" s="13" t="s">
        <v>192</v>
      </c>
      <c r="O3416" s="13" t="s">
        <v>97</v>
      </c>
      <c r="P3416">
        <v>17</v>
      </c>
      <c r="Q3416" s="13" t="s">
        <v>95</v>
      </c>
      <c r="R3416" s="13" t="s">
        <v>205</v>
      </c>
      <c r="S3416" s="13" t="s">
        <v>196</v>
      </c>
      <c r="T3416">
        <v>3</v>
      </c>
      <c r="U3416">
        <v>3</v>
      </c>
      <c r="V3416">
        <v>0</v>
      </c>
      <c r="W3416" s="13" t="s">
        <v>101</v>
      </c>
      <c r="X3416">
        <v>0.1</v>
      </c>
    </row>
    <row r="3417" spans="1:24" x14ac:dyDescent="0.3">
      <c r="A3417">
        <v>3415</v>
      </c>
      <c r="B3417" t="s">
        <v>79</v>
      </c>
      <c r="C3417" t="s">
        <v>80</v>
      </c>
      <c r="D3417">
        <v>18.622807999999999</v>
      </c>
      <c r="E3417">
        <v>73.844857000000005</v>
      </c>
      <c r="F3417" s="18">
        <v>45259</v>
      </c>
      <c r="G3417" s="19">
        <v>0.625</v>
      </c>
      <c r="H3417">
        <v>15</v>
      </c>
      <c r="I3417" s="13" t="s">
        <v>194</v>
      </c>
      <c r="J3417">
        <v>0</v>
      </c>
      <c r="K3417" s="13" t="s">
        <v>214</v>
      </c>
      <c r="L3417">
        <v>3</v>
      </c>
      <c r="M3417">
        <v>1</v>
      </c>
      <c r="N3417" s="13" t="s">
        <v>192</v>
      </c>
      <c r="O3417" s="13" t="s">
        <v>97</v>
      </c>
      <c r="P3417">
        <v>36</v>
      </c>
      <c r="Q3417" s="13" t="s">
        <v>95</v>
      </c>
      <c r="R3417" s="13" t="s">
        <v>208</v>
      </c>
      <c r="S3417" s="13" t="s">
        <v>196</v>
      </c>
      <c r="T3417">
        <v>3</v>
      </c>
      <c r="U3417">
        <v>3</v>
      </c>
      <c r="V3417">
        <v>0</v>
      </c>
      <c r="W3417" s="13" t="s">
        <v>101</v>
      </c>
      <c r="X3417">
        <v>0.1</v>
      </c>
    </row>
    <row r="3418" spans="1:24" x14ac:dyDescent="0.3">
      <c r="A3418">
        <v>3416</v>
      </c>
      <c r="B3418" t="s">
        <v>79</v>
      </c>
      <c r="C3418" t="s">
        <v>80</v>
      </c>
      <c r="D3418">
        <v>18.699263999999999</v>
      </c>
      <c r="E3418">
        <v>73.841811000000007</v>
      </c>
      <c r="F3418" s="18">
        <v>44909</v>
      </c>
      <c r="G3418" s="19">
        <v>0.5</v>
      </c>
      <c r="H3418">
        <v>12</v>
      </c>
      <c r="I3418" s="13" t="s">
        <v>194</v>
      </c>
      <c r="J3418">
        <v>0</v>
      </c>
      <c r="K3418" s="13" t="s">
        <v>214</v>
      </c>
      <c r="L3418">
        <v>2</v>
      </c>
      <c r="M3418">
        <v>1</v>
      </c>
      <c r="N3418" s="13" t="s">
        <v>212</v>
      </c>
      <c r="O3418" s="13" t="s">
        <v>95</v>
      </c>
      <c r="P3418">
        <v>29</v>
      </c>
      <c r="Q3418" s="13" t="s">
        <v>97</v>
      </c>
      <c r="R3418" s="13" t="s">
        <v>199</v>
      </c>
      <c r="S3418" s="13" t="s">
        <v>99</v>
      </c>
      <c r="T3418">
        <v>2</v>
      </c>
      <c r="U3418">
        <v>2</v>
      </c>
      <c r="V3418">
        <v>0</v>
      </c>
      <c r="W3418" s="13" t="s">
        <v>101</v>
      </c>
      <c r="X3418">
        <v>0.85</v>
      </c>
    </row>
    <row r="3419" spans="1:24" x14ac:dyDescent="0.3">
      <c r="A3419">
        <v>3417</v>
      </c>
      <c r="B3419" t="s">
        <v>79</v>
      </c>
      <c r="C3419" t="s">
        <v>80</v>
      </c>
      <c r="D3419">
        <v>18.439754000000001</v>
      </c>
      <c r="E3419">
        <v>73.901009999999999</v>
      </c>
      <c r="F3419" s="18">
        <v>44715</v>
      </c>
      <c r="G3419" s="19">
        <v>0.125</v>
      </c>
      <c r="H3419">
        <v>3</v>
      </c>
      <c r="I3419" s="13" t="s">
        <v>211</v>
      </c>
      <c r="J3419">
        <v>0</v>
      </c>
      <c r="K3419" s="13" t="s">
        <v>92</v>
      </c>
      <c r="L3419">
        <v>3</v>
      </c>
      <c r="M3419">
        <v>0</v>
      </c>
      <c r="N3419" s="13" t="s">
        <v>192</v>
      </c>
      <c r="O3419" s="13" t="s">
        <v>97</v>
      </c>
      <c r="P3419">
        <v>39</v>
      </c>
      <c r="Q3419" s="13" t="s">
        <v>195</v>
      </c>
      <c r="R3419" s="13" t="s">
        <v>205</v>
      </c>
      <c r="S3419" s="13" t="s">
        <v>99</v>
      </c>
      <c r="T3419">
        <v>4</v>
      </c>
      <c r="U3419">
        <v>4</v>
      </c>
      <c r="V3419">
        <v>0</v>
      </c>
      <c r="W3419" s="13" t="s">
        <v>101</v>
      </c>
      <c r="X3419">
        <v>0.3</v>
      </c>
    </row>
    <row r="3420" spans="1:24" x14ac:dyDescent="0.3">
      <c r="A3420">
        <v>3418</v>
      </c>
      <c r="B3420" t="s">
        <v>190</v>
      </c>
      <c r="C3420" t="s">
        <v>80</v>
      </c>
      <c r="D3420">
        <v>18.977611</v>
      </c>
      <c r="E3420">
        <v>72.715029000000001</v>
      </c>
      <c r="F3420" s="18">
        <v>45218</v>
      </c>
      <c r="G3420" s="19">
        <v>0.375</v>
      </c>
      <c r="H3420">
        <v>9</v>
      </c>
      <c r="I3420" s="13" t="s">
        <v>202</v>
      </c>
      <c r="J3420">
        <v>0</v>
      </c>
      <c r="K3420" s="13" t="s">
        <v>92</v>
      </c>
      <c r="L3420">
        <v>5</v>
      </c>
      <c r="M3420">
        <v>1</v>
      </c>
      <c r="N3420" s="13" t="s">
        <v>94</v>
      </c>
      <c r="O3420" s="13" t="s">
        <v>95</v>
      </c>
      <c r="P3420">
        <v>25</v>
      </c>
      <c r="Q3420" s="13" t="s">
        <v>97</v>
      </c>
      <c r="R3420" s="13" t="s">
        <v>98</v>
      </c>
      <c r="S3420" s="13" t="s">
        <v>196</v>
      </c>
      <c r="T3420">
        <v>2</v>
      </c>
      <c r="U3420">
        <v>1</v>
      </c>
      <c r="V3420">
        <v>1</v>
      </c>
      <c r="W3420" s="13" t="s">
        <v>101</v>
      </c>
      <c r="X3420">
        <v>0.8</v>
      </c>
    </row>
    <row r="3421" spans="1:24" x14ac:dyDescent="0.3">
      <c r="A3421">
        <v>3419</v>
      </c>
      <c r="B3421" t="s">
        <v>190</v>
      </c>
      <c r="C3421" t="s">
        <v>80</v>
      </c>
      <c r="D3421">
        <v>18.881989999999998</v>
      </c>
      <c r="E3421">
        <v>72.998593999999997</v>
      </c>
      <c r="F3421" s="18">
        <v>45214</v>
      </c>
      <c r="G3421" s="19">
        <v>0.70833333333333304</v>
      </c>
      <c r="H3421">
        <v>17</v>
      </c>
      <c r="I3421" s="13" t="s">
        <v>89</v>
      </c>
      <c r="J3421">
        <v>1</v>
      </c>
      <c r="K3421" s="13" t="s">
        <v>191</v>
      </c>
      <c r="L3421">
        <v>2</v>
      </c>
      <c r="M3421">
        <v>0</v>
      </c>
      <c r="N3421" s="13" t="s">
        <v>192</v>
      </c>
      <c r="O3421" s="13" t="s">
        <v>97</v>
      </c>
      <c r="P3421">
        <v>38</v>
      </c>
      <c r="Q3421" s="13" t="s">
        <v>95</v>
      </c>
      <c r="R3421" s="13" t="s">
        <v>199</v>
      </c>
      <c r="S3421" s="13" t="s">
        <v>196</v>
      </c>
      <c r="T3421">
        <v>3</v>
      </c>
      <c r="U3421">
        <v>3</v>
      </c>
      <c r="V3421">
        <v>1</v>
      </c>
      <c r="W3421" s="13" t="s">
        <v>101</v>
      </c>
      <c r="X3421">
        <v>0.25</v>
      </c>
    </row>
    <row r="3422" spans="1:24" x14ac:dyDescent="0.3">
      <c r="A3422">
        <v>3420</v>
      </c>
      <c r="B3422" t="s">
        <v>197</v>
      </c>
      <c r="C3422" t="s">
        <v>198</v>
      </c>
      <c r="D3422">
        <v>30.721502000000001</v>
      </c>
      <c r="E3422">
        <v>76.880359999999996</v>
      </c>
      <c r="F3422" s="18">
        <v>45305</v>
      </c>
      <c r="G3422" s="19">
        <v>0.70833333333333304</v>
      </c>
      <c r="H3422">
        <v>17</v>
      </c>
      <c r="I3422" s="13" t="s">
        <v>89</v>
      </c>
      <c r="J3422">
        <v>1</v>
      </c>
      <c r="K3422" s="13" t="s">
        <v>191</v>
      </c>
      <c r="L3422">
        <v>2</v>
      </c>
      <c r="M3422">
        <v>0</v>
      </c>
      <c r="N3422" s="13" t="s">
        <v>212</v>
      </c>
      <c r="O3422" s="13" t="s">
        <v>195</v>
      </c>
      <c r="P3422">
        <v>31</v>
      </c>
      <c r="Q3422" s="13" t="s">
        <v>195</v>
      </c>
      <c r="R3422" s="13" t="s">
        <v>205</v>
      </c>
      <c r="S3422" s="13" t="s">
        <v>99</v>
      </c>
      <c r="T3422">
        <v>3</v>
      </c>
      <c r="U3422">
        <v>3</v>
      </c>
      <c r="V3422">
        <v>1</v>
      </c>
      <c r="W3422" s="13" t="s">
        <v>101</v>
      </c>
      <c r="X3422">
        <v>0.6</v>
      </c>
    </row>
    <row r="3423" spans="1:24" x14ac:dyDescent="0.3">
      <c r="A3423">
        <v>3421</v>
      </c>
      <c r="B3423" t="s">
        <v>217</v>
      </c>
      <c r="C3423" t="s">
        <v>218</v>
      </c>
      <c r="D3423">
        <v>22.461949000000001</v>
      </c>
      <c r="E3423">
        <v>88.229284000000007</v>
      </c>
      <c r="F3423" s="18">
        <v>45054</v>
      </c>
      <c r="G3423" s="19">
        <v>0.91666666666666696</v>
      </c>
      <c r="H3423">
        <v>22</v>
      </c>
      <c r="I3423" s="13" t="s">
        <v>204</v>
      </c>
      <c r="J3423">
        <v>0</v>
      </c>
      <c r="K3423" s="13" t="s">
        <v>92</v>
      </c>
      <c r="L3423">
        <v>4</v>
      </c>
      <c r="M3423">
        <v>0</v>
      </c>
      <c r="N3423" s="13" t="s">
        <v>192</v>
      </c>
      <c r="O3423" s="13" t="s">
        <v>97</v>
      </c>
      <c r="P3423">
        <v>30</v>
      </c>
      <c r="Q3423" s="13" t="s">
        <v>195</v>
      </c>
      <c r="R3423" s="13" t="s">
        <v>208</v>
      </c>
      <c r="S3423" s="13" t="s">
        <v>196</v>
      </c>
      <c r="T3423">
        <v>4</v>
      </c>
      <c r="U3423">
        <v>4</v>
      </c>
      <c r="V3423">
        <v>0</v>
      </c>
      <c r="W3423" s="13" t="s">
        <v>101</v>
      </c>
      <c r="X3423">
        <v>0.1</v>
      </c>
    </row>
    <row r="3424" spans="1:24" x14ac:dyDescent="0.3">
      <c r="A3424">
        <v>3422</v>
      </c>
      <c r="B3424" t="s">
        <v>200</v>
      </c>
      <c r="C3424" t="s">
        <v>201</v>
      </c>
      <c r="D3424">
        <v>13.186146000000001</v>
      </c>
      <c r="E3424">
        <v>80.281576999999999</v>
      </c>
      <c r="F3424" s="18">
        <v>45294</v>
      </c>
      <c r="G3424" s="19">
        <v>0.83333333333333304</v>
      </c>
      <c r="H3424">
        <v>20</v>
      </c>
      <c r="I3424" s="13" t="s">
        <v>194</v>
      </c>
      <c r="J3424">
        <v>0</v>
      </c>
      <c r="K3424" s="13" t="s">
        <v>191</v>
      </c>
      <c r="L3424">
        <v>2</v>
      </c>
      <c r="M3424">
        <v>0</v>
      </c>
      <c r="N3424" s="13" t="s">
        <v>94</v>
      </c>
      <c r="O3424" s="13" t="s">
        <v>95</v>
      </c>
      <c r="P3424">
        <v>21</v>
      </c>
      <c r="Q3424" s="13" t="s">
        <v>195</v>
      </c>
      <c r="R3424" s="13" t="s">
        <v>98</v>
      </c>
      <c r="S3424" s="13" t="s">
        <v>193</v>
      </c>
      <c r="T3424">
        <v>1</v>
      </c>
      <c r="U3424">
        <v>1</v>
      </c>
      <c r="V3424">
        <v>0</v>
      </c>
      <c r="W3424" s="13" t="s">
        <v>101</v>
      </c>
      <c r="X3424">
        <v>0.45</v>
      </c>
    </row>
    <row r="3425" spans="1:24" x14ac:dyDescent="0.3">
      <c r="A3425">
        <v>3423</v>
      </c>
      <c r="B3425" t="s">
        <v>190</v>
      </c>
      <c r="C3425" t="s">
        <v>80</v>
      </c>
      <c r="D3425">
        <v>18.971962999999999</v>
      </c>
      <c r="E3425">
        <v>72.850511999999995</v>
      </c>
      <c r="F3425" s="18">
        <v>45612</v>
      </c>
      <c r="G3425" s="19">
        <v>0.79166666666666696</v>
      </c>
      <c r="H3425">
        <v>19</v>
      </c>
      <c r="I3425" s="13" t="s">
        <v>219</v>
      </c>
      <c r="J3425">
        <v>1</v>
      </c>
      <c r="K3425" s="13" t="s">
        <v>191</v>
      </c>
      <c r="L3425">
        <v>2</v>
      </c>
      <c r="M3425">
        <v>0</v>
      </c>
      <c r="N3425" s="13" t="s">
        <v>192</v>
      </c>
      <c r="O3425" s="13" t="s">
        <v>97</v>
      </c>
      <c r="P3425">
        <v>28</v>
      </c>
      <c r="Q3425" s="13" t="s">
        <v>97</v>
      </c>
      <c r="R3425" s="13" t="s">
        <v>199</v>
      </c>
      <c r="S3425" s="13" t="s">
        <v>99</v>
      </c>
      <c r="T3425">
        <v>2</v>
      </c>
      <c r="U3425">
        <v>2</v>
      </c>
      <c r="V3425">
        <v>1</v>
      </c>
      <c r="W3425" s="13" t="s">
        <v>101</v>
      </c>
      <c r="X3425">
        <v>0.65</v>
      </c>
    </row>
    <row r="3426" spans="1:24" x14ac:dyDescent="0.3">
      <c r="A3426">
        <v>3424</v>
      </c>
      <c r="B3426" t="s">
        <v>197</v>
      </c>
      <c r="C3426" t="s">
        <v>198</v>
      </c>
      <c r="D3426">
        <v>30.765419999999999</v>
      </c>
      <c r="E3426">
        <v>76.744371000000001</v>
      </c>
      <c r="F3426" s="18">
        <v>44705</v>
      </c>
      <c r="G3426" s="19">
        <v>0.29166666666666702</v>
      </c>
      <c r="H3426">
        <v>7</v>
      </c>
      <c r="I3426" s="13" t="s">
        <v>215</v>
      </c>
      <c r="J3426">
        <v>0</v>
      </c>
      <c r="K3426" s="13" t="s">
        <v>191</v>
      </c>
      <c r="L3426">
        <v>1</v>
      </c>
      <c r="M3426">
        <v>0</v>
      </c>
      <c r="N3426" s="13" t="s">
        <v>212</v>
      </c>
      <c r="O3426" s="13" t="s">
        <v>95</v>
      </c>
      <c r="P3426">
        <v>26</v>
      </c>
      <c r="Q3426" s="13" t="s">
        <v>195</v>
      </c>
      <c r="R3426" s="13" t="s">
        <v>208</v>
      </c>
      <c r="S3426" s="13" t="s">
        <v>193</v>
      </c>
      <c r="T3426">
        <v>4</v>
      </c>
      <c r="U3426">
        <v>2</v>
      </c>
      <c r="V3426">
        <v>0</v>
      </c>
      <c r="W3426" s="13" t="s">
        <v>101</v>
      </c>
      <c r="X3426">
        <v>0.45</v>
      </c>
    </row>
    <row r="3427" spans="1:24" x14ac:dyDescent="0.3">
      <c r="A3427">
        <v>3425</v>
      </c>
      <c r="B3427" t="s">
        <v>206</v>
      </c>
      <c r="C3427" t="s">
        <v>207</v>
      </c>
      <c r="D3427">
        <v>13.135562</v>
      </c>
      <c r="E3427">
        <v>77.568049999999999</v>
      </c>
      <c r="F3427" s="18">
        <v>45442</v>
      </c>
      <c r="G3427" s="19">
        <v>0.875</v>
      </c>
      <c r="H3427">
        <v>21</v>
      </c>
      <c r="I3427" s="13" t="s">
        <v>202</v>
      </c>
      <c r="J3427">
        <v>0</v>
      </c>
      <c r="K3427" s="13" t="s">
        <v>191</v>
      </c>
      <c r="L3427">
        <v>3</v>
      </c>
      <c r="M3427">
        <v>0</v>
      </c>
      <c r="N3427" s="13" t="s">
        <v>94</v>
      </c>
      <c r="O3427" s="13" t="s">
        <v>95</v>
      </c>
      <c r="P3427">
        <v>15</v>
      </c>
      <c r="Q3427" s="13" t="s">
        <v>97</v>
      </c>
      <c r="R3427" s="13" t="s">
        <v>98</v>
      </c>
      <c r="S3427" s="13" t="s">
        <v>196</v>
      </c>
      <c r="T3427">
        <v>4</v>
      </c>
      <c r="U3427">
        <v>4</v>
      </c>
      <c r="V3427">
        <v>0</v>
      </c>
      <c r="W3427" s="13" t="s">
        <v>101</v>
      </c>
      <c r="X3427">
        <v>0.65</v>
      </c>
    </row>
    <row r="3428" spans="1:24" x14ac:dyDescent="0.3">
      <c r="A3428">
        <v>3426</v>
      </c>
      <c r="B3428" t="s">
        <v>206</v>
      </c>
      <c r="C3428" t="s">
        <v>207</v>
      </c>
      <c r="D3428">
        <v>13.052401</v>
      </c>
      <c r="E3428">
        <v>77.468404000000007</v>
      </c>
      <c r="F3428" s="18">
        <v>44568</v>
      </c>
      <c r="G3428" s="19">
        <v>0.83333333333333304</v>
      </c>
      <c r="H3428">
        <v>20</v>
      </c>
      <c r="I3428" s="13" t="s">
        <v>211</v>
      </c>
      <c r="J3428">
        <v>0</v>
      </c>
      <c r="K3428" s="13" t="s">
        <v>191</v>
      </c>
      <c r="L3428">
        <v>6</v>
      </c>
      <c r="M3428">
        <v>1</v>
      </c>
      <c r="N3428" s="13" t="s">
        <v>94</v>
      </c>
      <c r="O3428" s="13" t="s">
        <v>95</v>
      </c>
      <c r="P3428">
        <v>18</v>
      </c>
      <c r="Q3428" s="13" t="s">
        <v>97</v>
      </c>
      <c r="R3428" s="13" t="s">
        <v>208</v>
      </c>
      <c r="S3428" s="13" t="s">
        <v>196</v>
      </c>
      <c r="T3428">
        <v>5</v>
      </c>
      <c r="U3428">
        <v>0</v>
      </c>
      <c r="V3428">
        <v>0</v>
      </c>
      <c r="W3428" s="13" t="s">
        <v>101</v>
      </c>
      <c r="X3428">
        <v>0.65</v>
      </c>
    </row>
    <row r="3429" spans="1:24" x14ac:dyDescent="0.3">
      <c r="A3429">
        <v>3427</v>
      </c>
      <c r="B3429" t="s">
        <v>203</v>
      </c>
      <c r="C3429" t="s">
        <v>203</v>
      </c>
      <c r="D3429">
        <v>28.408321000000001</v>
      </c>
      <c r="E3429">
        <v>77.263149999999996</v>
      </c>
      <c r="F3429" s="18">
        <v>44661</v>
      </c>
      <c r="G3429" s="19">
        <v>8.3333333333333301E-2</v>
      </c>
      <c r="H3429">
        <v>2</v>
      </c>
      <c r="I3429" s="13" t="s">
        <v>89</v>
      </c>
      <c r="J3429">
        <v>1</v>
      </c>
      <c r="K3429" s="13" t="s">
        <v>214</v>
      </c>
      <c r="L3429">
        <v>2</v>
      </c>
      <c r="M3429">
        <v>1</v>
      </c>
      <c r="N3429" s="13" t="s">
        <v>192</v>
      </c>
      <c r="O3429" s="13" t="s">
        <v>97</v>
      </c>
      <c r="P3429">
        <v>22</v>
      </c>
      <c r="Q3429" s="13" t="s">
        <v>95</v>
      </c>
      <c r="R3429" s="13" t="s">
        <v>208</v>
      </c>
      <c r="S3429" s="13" t="s">
        <v>193</v>
      </c>
      <c r="T3429">
        <v>4</v>
      </c>
      <c r="U3429">
        <v>0</v>
      </c>
      <c r="V3429">
        <v>0</v>
      </c>
      <c r="W3429" s="13" t="s">
        <v>101</v>
      </c>
      <c r="X3429">
        <v>0.1</v>
      </c>
    </row>
    <row r="3430" spans="1:24" x14ac:dyDescent="0.3">
      <c r="A3430">
        <v>3428</v>
      </c>
      <c r="B3430" t="s">
        <v>190</v>
      </c>
      <c r="C3430" t="s">
        <v>80</v>
      </c>
      <c r="D3430">
        <v>18.824909999999999</v>
      </c>
      <c r="E3430">
        <v>72.901133000000002</v>
      </c>
      <c r="F3430" s="18">
        <v>44940</v>
      </c>
      <c r="G3430" s="19">
        <v>0.125</v>
      </c>
      <c r="H3430">
        <v>3</v>
      </c>
      <c r="I3430" s="13" t="s">
        <v>219</v>
      </c>
      <c r="J3430">
        <v>1</v>
      </c>
      <c r="K3430" s="13" t="s">
        <v>191</v>
      </c>
      <c r="L3430">
        <v>3</v>
      </c>
      <c r="M3430">
        <v>1</v>
      </c>
      <c r="N3430" s="13" t="s">
        <v>192</v>
      </c>
      <c r="O3430" s="13" t="s">
        <v>97</v>
      </c>
      <c r="P3430">
        <v>20</v>
      </c>
      <c r="Q3430" s="13" t="s">
        <v>95</v>
      </c>
      <c r="R3430" s="13" t="s">
        <v>98</v>
      </c>
      <c r="S3430" s="13" t="s">
        <v>193</v>
      </c>
      <c r="T3430">
        <v>4</v>
      </c>
      <c r="U3430">
        <v>4</v>
      </c>
      <c r="V3430">
        <v>0</v>
      </c>
      <c r="W3430" s="13" t="s">
        <v>101</v>
      </c>
      <c r="X3430">
        <v>0.1</v>
      </c>
    </row>
    <row r="3431" spans="1:24" x14ac:dyDescent="0.3">
      <c r="A3431">
        <v>3429</v>
      </c>
      <c r="B3431" t="s">
        <v>79</v>
      </c>
      <c r="C3431" t="s">
        <v>80</v>
      </c>
      <c r="D3431">
        <v>18.629221000000001</v>
      </c>
      <c r="E3431">
        <v>73.732997999999995</v>
      </c>
      <c r="F3431" s="18">
        <v>44674</v>
      </c>
      <c r="G3431" s="19">
        <v>0.5</v>
      </c>
      <c r="H3431">
        <v>12</v>
      </c>
      <c r="I3431" s="13" t="s">
        <v>219</v>
      </c>
      <c r="J3431">
        <v>1</v>
      </c>
      <c r="K3431" s="13" t="s">
        <v>92</v>
      </c>
      <c r="L3431">
        <v>4</v>
      </c>
      <c r="M3431">
        <v>0</v>
      </c>
      <c r="N3431" s="13" t="s">
        <v>212</v>
      </c>
      <c r="O3431" s="13" t="s">
        <v>195</v>
      </c>
      <c r="P3431">
        <v>31</v>
      </c>
      <c r="Q3431" s="13" t="s">
        <v>195</v>
      </c>
      <c r="R3431" s="13" t="s">
        <v>199</v>
      </c>
      <c r="S3431" s="13" t="s">
        <v>193</v>
      </c>
      <c r="T3431">
        <v>3</v>
      </c>
      <c r="U3431">
        <v>2</v>
      </c>
      <c r="V3431">
        <v>0</v>
      </c>
      <c r="W3431" s="13" t="s">
        <v>101</v>
      </c>
      <c r="X3431">
        <v>0.25</v>
      </c>
    </row>
    <row r="3432" spans="1:24" x14ac:dyDescent="0.3">
      <c r="A3432">
        <v>3430</v>
      </c>
      <c r="B3432" t="s">
        <v>79</v>
      </c>
      <c r="C3432" t="s">
        <v>80</v>
      </c>
      <c r="D3432">
        <v>18.410705</v>
      </c>
      <c r="E3432">
        <v>73.799102000000005</v>
      </c>
      <c r="F3432" s="18">
        <v>44798</v>
      </c>
      <c r="G3432" s="19">
        <v>0.875</v>
      </c>
      <c r="H3432">
        <v>21</v>
      </c>
      <c r="I3432" s="13" t="s">
        <v>202</v>
      </c>
      <c r="J3432">
        <v>0</v>
      </c>
      <c r="K3432" s="13" t="s">
        <v>191</v>
      </c>
      <c r="L3432">
        <v>3</v>
      </c>
      <c r="M3432">
        <v>0</v>
      </c>
      <c r="N3432" s="13" t="s">
        <v>94</v>
      </c>
      <c r="O3432" s="13" t="s">
        <v>95</v>
      </c>
      <c r="P3432">
        <v>33</v>
      </c>
      <c r="Q3432" s="13" t="s">
        <v>195</v>
      </c>
      <c r="R3432" s="13" t="s">
        <v>208</v>
      </c>
      <c r="S3432" s="13" t="s">
        <v>193</v>
      </c>
      <c r="T3432">
        <v>1</v>
      </c>
      <c r="U3432">
        <v>1</v>
      </c>
      <c r="V3432">
        <v>0</v>
      </c>
      <c r="W3432" s="13" t="s">
        <v>101</v>
      </c>
      <c r="X3432">
        <v>0.45</v>
      </c>
    </row>
    <row r="3433" spans="1:24" x14ac:dyDescent="0.3">
      <c r="A3433">
        <v>3431</v>
      </c>
      <c r="B3433" t="s">
        <v>209</v>
      </c>
      <c r="C3433" t="s">
        <v>210</v>
      </c>
      <c r="D3433">
        <v>17.261949999999999</v>
      </c>
      <c r="E3433">
        <v>78.419938000000002</v>
      </c>
      <c r="F3433" s="18">
        <v>45063</v>
      </c>
      <c r="G3433" s="19">
        <v>0.58333333333333304</v>
      </c>
      <c r="H3433">
        <v>14</v>
      </c>
      <c r="I3433" s="13" t="s">
        <v>194</v>
      </c>
      <c r="J3433">
        <v>0</v>
      </c>
      <c r="K3433" s="13" t="s">
        <v>214</v>
      </c>
      <c r="L3433">
        <v>3</v>
      </c>
      <c r="M3433">
        <v>0</v>
      </c>
      <c r="N3433" s="13" t="s">
        <v>192</v>
      </c>
      <c r="O3433" s="13" t="s">
        <v>97</v>
      </c>
      <c r="P3433">
        <v>38</v>
      </c>
      <c r="Q3433" s="13" t="s">
        <v>95</v>
      </c>
      <c r="R3433" s="13" t="s">
        <v>199</v>
      </c>
      <c r="S3433" s="13" t="s">
        <v>196</v>
      </c>
      <c r="T3433">
        <v>4</v>
      </c>
      <c r="U3433">
        <v>0</v>
      </c>
      <c r="V3433">
        <v>0</v>
      </c>
      <c r="W3433" s="13" t="s">
        <v>101</v>
      </c>
      <c r="X3433">
        <v>0.1</v>
      </c>
    </row>
    <row r="3434" spans="1:24" x14ac:dyDescent="0.3">
      <c r="A3434">
        <v>3432</v>
      </c>
      <c r="B3434" t="s">
        <v>197</v>
      </c>
      <c r="C3434" t="s">
        <v>198</v>
      </c>
      <c r="D3434">
        <v>30.658467000000002</v>
      </c>
      <c r="E3434">
        <v>76.840817000000001</v>
      </c>
      <c r="F3434" s="18">
        <v>45515</v>
      </c>
      <c r="G3434" s="19">
        <v>0.95833333333333304</v>
      </c>
      <c r="H3434">
        <v>23</v>
      </c>
      <c r="I3434" s="13" t="s">
        <v>89</v>
      </c>
      <c r="J3434">
        <v>1</v>
      </c>
      <c r="K3434" s="13" t="s">
        <v>214</v>
      </c>
      <c r="L3434">
        <v>1</v>
      </c>
      <c r="M3434">
        <v>1</v>
      </c>
      <c r="N3434" s="13" t="s">
        <v>212</v>
      </c>
      <c r="O3434" s="13" t="s">
        <v>195</v>
      </c>
      <c r="P3434">
        <v>15</v>
      </c>
      <c r="Q3434" s="13" t="s">
        <v>95</v>
      </c>
      <c r="R3434" s="13" t="s">
        <v>208</v>
      </c>
      <c r="S3434" s="13" t="s">
        <v>196</v>
      </c>
      <c r="T3434">
        <v>4</v>
      </c>
      <c r="U3434">
        <v>1</v>
      </c>
      <c r="V3434">
        <v>0</v>
      </c>
      <c r="W3434" s="13" t="s">
        <v>101</v>
      </c>
      <c r="X3434">
        <v>0.25</v>
      </c>
    </row>
    <row r="3435" spans="1:24" x14ac:dyDescent="0.3">
      <c r="A3435">
        <v>3433</v>
      </c>
      <c r="B3435" t="s">
        <v>203</v>
      </c>
      <c r="C3435" t="s">
        <v>203</v>
      </c>
      <c r="D3435">
        <v>28.583373000000002</v>
      </c>
      <c r="E3435">
        <v>76.832721000000006</v>
      </c>
      <c r="F3435" s="18">
        <v>45268</v>
      </c>
      <c r="G3435" s="19">
        <v>0.54166666666666696</v>
      </c>
      <c r="H3435">
        <v>13</v>
      </c>
      <c r="I3435" s="13" t="s">
        <v>211</v>
      </c>
      <c r="J3435">
        <v>0</v>
      </c>
      <c r="K3435" s="13" t="s">
        <v>191</v>
      </c>
      <c r="L3435">
        <v>2</v>
      </c>
      <c r="M3435">
        <v>1</v>
      </c>
      <c r="N3435" s="13" t="s">
        <v>192</v>
      </c>
      <c r="O3435" s="13" t="s">
        <v>97</v>
      </c>
      <c r="P3435">
        <v>25</v>
      </c>
      <c r="Q3435" s="13" t="s">
        <v>97</v>
      </c>
      <c r="R3435" s="13" t="s">
        <v>98</v>
      </c>
      <c r="S3435" s="13" t="s">
        <v>99</v>
      </c>
      <c r="T3435">
        <v>1</v>
      </c>
      <c r="U3435">
        <v>1</v>
      </c>
      <c r="V3435">
        <v>0</v>
      </c>
      <c r="W3435" s="13" t="s">
        <v>101</v>
      </c>
      <c r="X3435">
        <v>0.5</v>
      </c>
    </row>
    <row r="3436" spans="1:24" x14ac:dyDescent="0.3">
      <c r="A3436">
        <v>3434</v>
      </c>
      <c r="B3436" t="s">
        <v>79</v>
      </c>
      <c r="C3436" t="s">
        <v>80</v>
      </c>
      <c r="D3436">
        <v>18.681159999999998</v>
      </c>
      <c r="E3436">
        <v>73.876687000000004</v>
      </c>
      <c r="F3436" s="18">
        <v>44993</v>
      </c>
      <c r="G3436" s="19">
        <v>0</v>
      </c>
      <c r="H3436">
        <v>0</v>
      </c>
      <c r="I3436" s="13" t="s">
        <v>194</v>
      </c>
      <c r="J3436">
        <v>0</v>
      </c>
      <c r="K3436" s="13" t="s">
        <v>191</v>
      </c>
      <c r="L3436">
        <v>5</v>
      </c>
      <c r="M3436">
        <v>0</v>
      </c>
      <c r="N3436" s="13" t="s">
        <v>192</v>
      </c>
      <c r="O3436" s="13" t="s">
        <v>97</v>
      </c>
      <c r="P3436">
        <v>36</v>
      </c>
      <c r="Q3436" s="13" t="s">
        <v>95</v>
      </c>
      <c r="R3436" s="13" t="s">
        <v>205</v>
      </c>
      <c r="S3436" s="13" t="s">
        <v>99</v>
      </c>
      <c r="T3436">
        <v>5</v>
      </c>
      <c r="U3436">
        <v>5</v>
      </c>
      <c r="V3436">
        <v>0</v>
      </c>
      <c r="W3436" s="13" t="s">
        <v>216</v>
      </c>
      <c r="X3436">
        <v>0.4</v>
      </c>
    </row>
    <row r="3437" spans="1:24" x14ac:dyDescent="0.3">
      <c r="A3437">
        <v>3435</v>
      </c>
      <c r="B3437" t="s">
        <v>203</v>
      </c>
      <c r="C3437" t="s">
        <v>203</v>
      </c>
      <c r="D3437">
        <v>28.706966000000001</v>
      </c>
      <c r="E3437">
        <v>77.273133999999999</v>
      </c>
      <c r="F3437" s="18">
        <v>44823</v>
      </c>
      <c r="G3437" s="19">
        <v>0.625</v>
      </c>
      <c r="H3437">
        <v>15</v>
      </c>
      <c r="I3437" s="13" t="s">
        <v>204</v>
      </c>
      <c r="J3437">
        <v>0</v>
      </c>
      <c r="K3437" s="13" t="s">
        <v>191</v>
      </c>
      <c r="L3437">
        <v>2</v>
      </c>
      <c r="M3437">
        <v>1</v>
      </c>
      <c r="N3437" s="13" t="s">
        <v>94</v>
      </c>
      <c r="O3437" s="13" t="s">
        <v>95</v>
      </c>
      <c r="P3437">
        <v>24</v>
      </c>
      <c r="Q3437" s="13" t="s">
        <v>95</v>
      </c>
      <c r="R3437" s="13" t="s">
        <v>98</v>
      </c>
      <c r="S3437" s="13" t="s">
        <v>196</v>
      </c>
      <c r="T3437">
        <v>2</v>
      </c>
      <c r="U3437">
        <v>2</v>
      </c>
      <c r="V3437">
        <v>0</v>
      </c>
      <c r="W3437" s="13" t="s">
        <v>101</v>
      </c>
      <c r="X3437">
        <v>0.45</v>
      </c>
    </row>
    <row r="3438" spans="1:24" x14ac:dyDescent="0.3">
      <c r="A3438">
        <v>3436</v>
      </c>
      <c r="B3438" t="s">
        <v>209</v>
      </c>
      <c r="C3438" t="s">
        <v>210</v>
      </c>
      <c r="D3438">
        <v>17.448008999999999</v>
      </c>
      <c r="E3438">
        <v>78.363569999999996</v>
      </c>
      <c r="F3438" s="18">
        <v>44968</v>
      </c>
      <c r="G3438" s="19">
        <v>0.25</v>
      </c>
      <c r="H3438">
        <v>6</v>
      </c>
      <c r="I3438" s="13" t="s">
        <v>219</v>
      </c>
      <c r="J3438">
        <v>1</v>
      </c>
      <c r="K3438" s="13" t="s">
        <v>214</v>
      </c>
      <c r="L3438">
        <v>4</v>
      </c>
      <c r="M3438">
        <v>1</v>
      </c>
      <c r="N3438" s="13" t="s">
        <v>212</v>
      </c>
      <c r="O3438" s="13" t="s">
        <v>195</v>
      </c>
      <c r="P3438">
        <v>37</v>
      </c>
      <c r="Q3438" s="13" t="s">
        <v>95</v>
      </c>
      <c r="R3438" s="13" t="s">
        <v>205</v>
      </c>
      <c r="S3438" s="13" t="s">
        <v>196</v>
      </c>
      <c r="T3438">
        <v>4</v>
      </c>
      <c r="U3438">
        <v>4</v>
      </c>
      <c r="V3438">
        <v>0</v>
      </c>
      <c r="W3438" s="13" t="s">
        <v>101</v>
      </c>
      <c r="X3438">
        <v>0.25</v>
      </c>
    </row>
    <row r="3439" spans="1:24" x14ac:dyDescent="0.3">
      <c r="A3439">
        <v>3437</v>
      </c>
      <c r="B3439" t="s">
        <v>197</v>
      </c>
      <c r="C3439" t="s">
        <v>198</v>
      </c>
      <c r="D3439">
        <v>30.661117000000001</v>
      </c>
      <c r="E3439">
        <v>76.761313999999999</v>
      </c>
      <c r="F3439" s="18">
        <v>44660</v>
      </c>
      <c r="G3439" s="19">
        <v>4.1666666666666699E-2</v>
      </c>
      <c r="H3439">
        <v>1</v>
      </c>
      <c r="I3439" s="13" t="s">
        <v>219</v>
      </c>
      <c r="J3439">
        <v>1</v>
      </c>
      <c r="K3439" s="13" t="s">
        <v>92</v>
      </c>
      <c r="L3439">
        <v>1</v>
      </c>
      <c r="M3439">
        <v>0</v>
      </c>
      <c r="N3439" s="13" t="s">
        <v>212</v>
      </c>
      <c r="O3439" s="13" t="s">
        <v>195</v>
      </c>
      <c r="P3439">
        <v>24</v>
      </c>
      <c r="Q3439" s="13" t="s">
        <v>95</v>
      </c>
      <c r="R3439" s="13" t="s">
        <v>98</v>
      </c>
      <c r="S3439" s="13" t="s">
        <v>196</v>
      </c>
      <c r="T3439">
        <v>1</v>
      </c>
      <c r="U3439">
        <v>1</v>
      </c>
      <c r="V3439">
        <v>0</v>
      </c>
      <c r="W3439" s="13" t="s">
        <v>101</v>
      </c>
      <c r="X3439">
        <v>0.25</v>
      </c>
    </row>
    <row r="3440" spans="1:24" x14ac:dyDescent="0.3">
      <c r="A3440">
        <v>3438</v>
      </c>
      <c r="B3440" t="s">
        <v>200</v>
      </c>
      <c r="C3440" t="s">
        <v>201</v>
      </c>
      <c r="D3440">
        <v>13.173527</v>
      </c>
      <c r="E3440">
        <v>80.257474000000002</v>
      </c>
      <c r="F3440" s="18">
        <v>45370</v>
      </c>
      <c r="G3440" s="19">
        <v>0.54166666666666696</v>
      </c>
      <c r="H3440">
        <v>13</v>
      </c>
      <c r="I3440" s="13" t="s">
        <v>215</v>
      </c>
      <c r="J3440">
        <v>0</v>
      </c>
      <c r="K3440" s="13" t="s">
        <v>191</v>
      </c>
      <c r="L3440">
        <v>1</v>
      </c>
      <c r="M3440">
        <v>0</v>
      </c>
      <c r="N3440" s="13" t="s">
        <v>94</v>
      </c>
      <c r="O3440" s="13" t="s">
        <v>95</v>
      </c>
      <c r="P3440">
        <v>34</v>
      </c>
      <c r="Q3440" s="13" t="s">
        <v>95</v>
      </c>
      <c r="R3440" s="13" t="s">
        <v>199</v>
      </c>
      <c r="S3440" s="13" t="s">
        <v>196</v>
      </c>
      <c r="T3440">
        <v>3</v>
      </c>
      <c r="U3440">
        <v>2</v>
      </c>
      <c r="V3440">
        <v>0</v>
      </c>
      <c r="W3440" s="13" t="s">
        <v>101</v>
      </c>
      <c r="X3440">
        <v>0.45</v>
      </c>
    </row>
    <row r="3441" spans="1:24" x14ac:dyDescent="0.3">
      <c r="A3441">
        <v>3439</v>
      </c>
      <c r="B3441" t="s">
        <v>209</v>
      </c>
      <c r="C3441" t="s">
        <v>210</v>
      </c>
      <c r="D3441">
        <v>17.460799000000002</v>
      </c>
      <c r="E3441">
        <v>78.408091999999996</v>
      </c>
      <c r="F3441" s="18">
        <v>45252</v>
      </c>
      <c r="G3441" s="19">
        <v>0.66666666666666696</v>
      </c>
      <c r="H3441">
        <v>16</v>
      </c>
      <c r="I3441" s="13" t="s">
        <v>194</v>
      </c>
      <c r="J3441">
        <v>0</v>
      </c>
      <c r="K3441" s="13" t="s">
        <v>92</v>
      </c>
      <c r="L3441">
        <v>3</v>
      </c>
      <c r="M3441">
        <v>0</v>
      </c>
      <c r="N3441" s="13" t="s">
        <v>192</v>
      </c>
      <c r="O3441" s="13" t="s">
        <v>97</v>
      </c>
      <c r="P3441">
        <v>31</v>
      </c>
      <c r="Q3441" s="13" t="s">
        <v>95</v>
      </c>
      <c r="R3441" s="13" t="s">
        <v>98</v>
      </c>
      <c r="S3441" s="13" t="s">
        <v>99</v>
      </c>
      <c r="T3441">
        <v>5</v>
      </c>
      <c r="U3441">
        <v>5</v>
      </c>
      <c r="V3441">
        <v>0</v>
      </c>
      <c r="W3441" s="13" t="s">
        <v>101</v>
      </c>
      <c r="X3441">
        <v>0.3</v>
      </c>
    </row>
    <row r="3442" spans="1:24" x14ac:dyDescent="0.3">
      <c r="A3442">
        <v>3440</v>
      </c>
      <c r="B3442" t="s">
        <v>190</v>
      </c>
      <c r="C3442" t="s">
        <v>80</v>
      </c>
      <c r="D3442">
        <v>19.146049000000001</v>
      </c>
      <c r="E3442">
        <v>72.809693999999993</v>
      </c>
      <c r="F3442" s="18">
        <v>45395</v>
      </c>
      <c r="G3442" s="19">
        <v>0.25</v>
      </c>
      <c r="H3442">
        <v>6</v>
      </c>
      <c r="I3442" s="13" t="s">
        <v>219</v>
      </c>
      <c r="J3442">
        <v>1</v>
      </c>
      <c r="K3442" s="13" t="s">
        <v>191</v>
      </c>
      <c r="L3442">
        <v>1</v>
      </c>
      <c r="M3442">
        <v>1</v>
      </c>
      <c r="N3442" s="13" t="s">
        <v>192</v>
      </c>
      <c r="O3442" s="13" t="s">
        <v>97</v>
      </c>
      <c r="P3442">
        <v>40</v>
      </c>
      <c r="Q3442" s="13" t="s">
        <v>195</v>
      </c>
      <c r="R3442" s="13" t="s">
        <v>205</v>
      </c>
      <c r="S3442" s="13" t="s">
        <v>196</v>
      </c>
      <c r="T3442">
        <v>4</v>
      </c>
      <c r="U3442">
        <v>3</v>
      </c>
      <c r="V3442">
        <v>0</v>
      </c>
      <c r="W3442" s="13" t="s">
        <v>101</v>
      </c>
      <c r="X3442">
        <v>0.1</v>
      </c>
    </row>
    <row r="3443" spans="1:24" x14ac:dyDescent="0.3">
      <c r="A3443">
        <v>3441</v>
      </c>
      <c r="B3443" t="s">
        <v>209</v>
      </c>
      <c r="C3443" t="s">
        <v>210</v>
      </c>
      <c r="D3443">
        <v>17.260200999999999</v>
      </c>
      <c r="E3443">
        <v>78.207432999999995</v>
      </c>
      <c r="F3443" s="18">
        <v>45058</v>
      </c>
      <c r="G3443" s="19">
        <v>0.5</v>
      </c>
      <c r="H3443">
        <v>12</v>
      </c>
      <c r="I3443" s="13" t="s">
        <v>211</v>
      </c>
      <c r="J3443">
        <v>0</v>
      </c>
      <c r="K3443" s="13" t="s">
        <v>92</v>
      </c>
      <c r="L3443">
        <v>5</v>
      </c>
      <c r="M3443">
        <v>0</v>
      </c>
      <c r="N3443" s="13" t="s">
        <v>192</v>
      </c>
      <c r="O3443" s="13" t="s">
        <v>97</v>
      </c>
      <c r="P3443">
        <v>16</v>
      </c>
      <c r="Q3443" s="13" t="s">
        <v>195</v>
      </c>
      <c r="R3443" s="13" t="s">
        <v>199</v>
      </c>
      <c r="S3443" s="13" t="s">
        <v>196</v>
      </c>
      <c r="T3443">
        <v>3</v>
      </c>
      <c r="U3443">
        <v>2</v>
      </c>
      <c r="V3443">
        <v>0</v>
      </c>
      <c r="W3443" s="13" t="s">
        <v>101</v>
      </c>
      <c r="X3443">
        <v>0.1</v>
      </c>
    </row>
    <row r="3444" spans="1:24" x14ac:dyDescent="0.3">
      <c r="A3444">
        <v>3442</v>
      </c>
      <c r="B3444" t="s">
        <v>209</v>
      </c>
      <c r="C3444" t="s">
        <v>210</v>
      </c>
      <c r="D3444">
        <v>17.317990999999999</v>
      </c>
      <c r="E3444">
        <v>78.429456000000002</v>
      </c>
      <c r="F3444" s="18">
        <v>44800</v>
      </c>
      <c r="G3444" s="19">
        <v>0.25</v>
      </c>
      <c r="H3444">
        <v>6</v>
      </c>
      <c r="I3444" s="13" t="s">
        <v>219</v>
      </c>
      <c r="J3444">
        <v>1</v>
      </c>
      <c r="K3444" s="13" t="s">
        <v>92</v>
      </c>
      <c r="L3444">
        <v>3</v>
      </c>
      <c r="M3444">
        <v>1</v>
      </c>
      <c r="N3444" s="13" t="s">
        <v>94</v>
      </c>
      <c r="O3444" s="13" t="s">
        <v>95</v>
      </c>
      <c r="P3444">
        <v>30</v>
      </c>
      <c r="Q3444" s="13" t="s">
        <v>195</v>
      </c>
      <c r="R3444" s="13" t="s">
        <v>208</v>
      </c>
      <c r="S3444" s="13" t="s">
        <v>193</v>
      </c>
      <c r="T3444">
        <v>2</v>
      </c>
      <c r="U3444">
        <v>2</v>
      </c>
      <c r="V3444">
        <v>0</v>
      </c>
      <c r="W3444" s="13" t="s">
        <v>101</v>
      </c>
      <c r="X3444">
        <v>0.45</v>
      </c>
    </row>
    <row r="3445" spans="1:24" x14ac:dyDescent="0.3">
      <c r="A3445">
        <v>3443</v>
      </c>
      <c r="B3445" t="s">
        <v>200</v>
      </c>
      <c r="C3445" t="s">
        <v>201</v>
      </c>
      <c r="D3445">
        <v>12.889206</v>
      </c>
      <c r="E3445">
        <v>80.281217999999996</v>
      </c>
      <c r="F3445" s="18">
        <v>44676</v>
      </c>
      <c r="G3445" s="19">
        <v>0.70833333333333304</v>
      </c>
      <c r="H3445">
        <v>17</v>
      </c>
      <c r="I3445" s="13" t="s">
        <v>204</v>
      </c>
      <c r="J3445">
        <v>0</v>
      </c>
      <c r="K3445" s="13" t="s">
        <v>92</v>
      </c>
      <c r="L3445">
        <v>4</v>
      </c>
      <c r="M3445">
        <v>0</v>
      </c>
      <c r="N3445" s="13" t="s">
        <v>212</v>
      </c>
      <c r="O3445" s="13" t="s">
        <v>95</v>
      </c>
      <c r="P3445">
        <v>23</v>
      </c>
      <c r="Q3445" s="13" t="s">
        <v>195</v>
      </c>
      <c r="R3445" s="13" t="s">
        <v>205</v>
      </c>
      <c r="S3445" s="13" t="s">
        <v>193</v>
      </c>
      <c r="T3445">
        <v>5</v>
      </c>
      <c r="U3445">
        <v>1</v>
      </c>
      <c r="V3445">
        <v>1</v>
      </c>
      <c r="W3445" s="13" t="s">
        <v>101</v>
      </c>
      <c r="X3445">
        <v>0.6</v>
      </c>
    </row>
    <row r="3446" spans="1:24" x14ac:dyDescent="0.3">
      <c r="A3446">
        <v>3444</v>
      </c>
      <c r="B3446" t="s">
        <v>197</v>
      </c>
      <c r="C3446" t="s">
        <v>198</v>
      </c>
      <c r="D3446">
        <v>30.666042999999998</v>
      </c>
      <c r="E3446">
        <v>76.829471999999996</v>
      </c>
      <c r="F3446" s="18">
        <v>44917</v>
      </c>
      <c r="G3446" s="19">
        <v>0.83333333333333304</v>
      </c>
      <c r="H3446">
        <v>20</v>
      </c>
      <c r="I3446" s="13" t="s">
        <v>202</v>
      </c>
      <c r="J3446">
        <v>0</v>
      </c>
      <c r="K3446" s="13" t="s">
        <v>92</v>
      </c>
      <c r="L3446">
        <v>3</v>
      </c>
      <c r="M3446">
        <v>1</v>
      </c>
      <c r="N3446" s="13" t="s">
        <v>94</v>
      </c>
      <c r="O3446" s="13" t="s">
        <v>95</v>
      </c>
      <c r="P3446">
        <v>32</v>
      </c>
      <c r="Q3446" s="13" t="s">
        <v>97</v>
      </c>
      <c r="R3446" s="13" t="s">
        <v>98</v>
      </c>
      <c r="S3446" s="13" t="s">
        <v>196</v>
      </c>
      <c r="T3446">
        <v>1</v>
      </c>
      <c r="U3446">
        <v>1</v>
      </c>
      <c r="V3446">
        <v>0</v>
      </c>
      <c r="W3446" s="13" t="s">
        <v>101</v>
      </c>
      <c r="X3446">
        <v>0.65</v>
      </c>
    </row>
    <row r="3447" spans="1:24" x14ac:dyDescent="0.3">
      <c r="A3447">
        <v>3445</v>
      </c>
      <c r="B3447" t="s">
        <v>200</v>
      </c>
      <c r="C3447" t="s">
        <v>201</v>
      </c>
      <c r="D3447">
        <v>13.034204000000001</v>
      </c>
      <c r="E3447">
        <v>80.240844999999993</v>
      </c>
      <c r="F3447" s="18">
        <v>44836</v>
      </c>
      <c r="G3447" s="19">
        <v>0.95833333333333304</v>
      </c>
      <c r="H3447">
        <v>23</v>
      </c>
      <c r="I3447" s="13" t="s">
        <v>89</v>
      </c>
      <c r="J3447">
        <v>1</v>
      </c>
      <c r="K3447" s="13" t="s">
        <v>214</v>
      </c>
      <c r="L3447">
        <v>4</v>
      </c>
      <c r="M3447">
        <v>1</v>
      </c>
      <c r="N3447" s="13" t="s">
        <v>212</v>
      </c>
      <c r="O3447" s="13" t="s">
        <v>195</v>
      </c>
      <c r="P3447">
        <v>29</v>
      </c>
      <c r="Q3447" s="13" t="s">
        <v>195</v>
      </c>
      <c r="R3447" s="13" t="s">
        <v>98</v>
      </c>
      <c r="S3447" s="13" t="s">
        <v>196</v>
      </c>
      <c r="T3447">
        <v>2</v>
      </c>
      <c r="U3447">
        <v>2</v>
      </c>
      <c r="V3447">
        <v>0</v>
      </c>
      <c r="W3447" s="13" t="s">
        <v>101</v>
      </c>
      <c r="X3447">
        <v>0.25</v>
      </c>
    </row>
    <row r="3448" spans="1:24" x14ac:dyDescent="0.3">
      <c r="A3448">
        <v>3446</v>
      </c>
      <c r="B3448" t="s">
        <v>197</v>
      </c>
      <c r="C3448" t="s">
        <v>198</v>
      </c>
      <c r="D3448">
        <v>30.698564000000001</v>
      </c>
      <c r="E3448">
        <v>76.824470000000005</v>
      </c>
      <c r="F3448" s="18">
        <v>44606</v>
      </c>
      <c r="G3448" s="19">
        <v>0.125</v>
      </c>
      <c r="H3448">
        <v>3</v>
      </c>
      <c r="I3448" s="13" t="s">
        <v>204</v>
      </c>
      <c r="J3448">
        <v>0</v>
      </c>
      <c r="K3448" s="13" t="s">
        <v>191</v>
      </c>
      <c r="L3448">
        <v>3</v>
      </c>
      <c r="M3448">
        <v>0</v>
      </c>
      <c r="N3448" s="13" t="s">
        <v>192</v>
      </c>
      <c r="O3448" s="13" t="s">
        <v>97</v>
      </c>
      <c r="P3448">
        <v>38</v>
      </c>
      <c r="Q3448" s="13" t="s">
        <v>95</v>
      </c>
      <c r="R3448" s="13" t="s">
        <v>208</v>
      </c>
      <c r="S3448" s="13" t="s">
        <v>196</v>
      </c>
      <c r="T3448">
        <v>4</v>
      </c>
      <c r="U3448">
        <v>2</v>
      </c>
      <c r="V3448">
        <v>0</v>
      </c>
      <c r="W3448" s="13" t="s">
        <v>101</v>
      </c>
      <c r="X3448">
        <v>0.1</v>
      </c>
    </row>
    <row r="3449" spans="1:24" x14ac:dyDescent="0.3">
      <c r="A3449">
        <v>3447</v>
      </c>
      <c r="B3449" t="s">
        <v>200</v>
      </c>
      <c r="C3449" t="s">
        <v>201</v>
      </c>
      <c r="D3449">
        <v>12.918877</v>
      </c>
      <c r="E3449">
        <v>80.269030000000001</v>
      </c>
      <c r="F3449" s="18">
        <v>45036</v>
      </c>
      <c r="G3449" s="19">
        <v>0.95833333333333304</v>
      </c>
      <c r="H3449">
        <v>23</v>
      </c>
      <c r="I3449" s="13" t="s">
        <v>202</v>
      </c>
      <c r="J3449">
        <v>0</v>
      </c>
      <c r="K3449" s="13" t="s">
        <v>214</v>
      </c>
      <c r="L3449">
        <v>4</v>
      </c>
      <c r="M3449">
        <v>0</v>
      </c>
      <c r="N3449" s="13" t="s">
        <v>212</v>
      </c>
      <c r="O3449" s="13" t="s">
        <v>95</v>
      </c>
      <c r="P3449">
        <v>31</v>
      </c>
      <c r="Q3449" s="13" t="s">
        <v>95</v>
      </c>
      <c r="R3449" s="13" t="s">
        <v>205</v>
      </c>
      <c r="S3449" s="13" t="s">
        <v>193</v>
      </c>
      <c r="T3449">
        <v>1</v>
      </c>
      <c r="U3449">
        <v>0</v>
      </c>
      <c r="V3449">
        <v>0</v>
      </c>
      <c r="W3449" s="13" t="s">
        <v>101</v>
      </c>
      <c r="X3449">
        <v>0.45</v>
      </c>
    </row>
    <row r="3450" spans="1:24" x14ac:dyDescent="0.3">
      <c r="A3450">
        <v>3448</v>
      </c>
      <c r="B3450" t="s">
        <v>217</v>
      </c>
      <c r="C3450" t="s">
        <v>218</v>
      </c>
      <c r="D3450">
        <v>22.433357000000001</v>
      </c>
      <c r="E3450">
        <v>88.442192000000006</v>
      </c>
      <c r="F3450" s="18">
        <v>44795</v>
      </c>
      <c r="G3450" s="19">
        <v>0.75</v>
      </c>
      <c r="H3450">
        <v>18</v>
      </c>
      <c r="I3450" s="13" t="s">
        <v>204</v>
      </c>
      <c r="J3450">
        <v>0</v>
      </c>
      <c r="K3450" s="13" t="s">
        <v>191</v>
      </c>
      <c r="L3450">
        <v>2</v>
      </c>
      <c r="M3450">
        <v>1</v>
      </c>
      <c r="N3450" s="13" t="s">
        <v>192</v>
      </c>
      <c r="O3450" s="13" t="s">
        <v>97</v>
      </c>
      <c r="P3450">
        <v>17</v>
      </c>
      <c r="Q3450" s="13" t="s">
        <v>97</v>
      </c>
      <c r="R3450" s="13" t="s">
        <v>208</v>
      </c>
      <c r="S3450" s="13" t="s">
        <v>196</v>
      </c>
      <c r="T3450">
        <v>2</v>
      </c>
      <c r="U3450">
        <v>2</v>
      </c>
      <c r="V3450">
        <v>1</v>
      </c>
      <c r="W3450" s="13" t="s">
        <v>101</v>
      </c>
      <c r="X3450">
        <v>0.45</v>
      </c>
    </row>
    <row r="3451" spans="1:24" x14ac:dyDescent="0.3">
      <c r="A3451">
        <v>3449</v>
      </c>
      <c r="B3451" t="s">
        <v>206</v>
      </c>
      <c r="C3451" t="s">
        <v>207</v>
      </c>
      <c r="D3451">
        <v>12.955284000000001</v>
      </c>
      <c r="E3451">
        <v>77.621450999999993</v>
      </c>
      <c r="F3451" s="18">
        <v>45543</v>
      </c>
      <c r="G3451" s="19">
        <v>0.5</v>
      </c>
      <c r="H3451">
        <v>12</v>
      </c>
      <c r="I3451" s="13" t="s">
        <v>89</v>
      </c>
      <c r="J3451">
        <v>1</v>
      </c>
      <c r="K3451" s="13" t="s">
        <v>214</v>
      </c>
      <c r="L3451">
        <v>6</v>
      </c>
      <c r="M3451">
        <v>1</v>
      </c>
      <c r="N3451" s="13" t="s">
        <v>212</v>
      </c>
      <c r="O3451" s="13" t="s">
        <v>195</v>
      </c>
      <c r="P3451">
        <v>19</v>
      </c>
      <c r="Q3451" s="13" t="s">
        <v>95</v>
      </c>
      <c r="R3451" s="13" t="s">
        <v>213</v>
      </c>
      <c r="S3451" s="13" t="s">
        <v>193</v>
      </c>
      <c r="T3451">
        <v>1</v>
      </c>
      <c r="U3451">
        <v>0</v>
      </c>
      <c r="V3451">
        <v>0</v>
      </c>
      <c r="W3451" s="13" t="s">
        <v>101</v>
      </c>
      <c r="X3451">
        <v>0.25</v>
      </c>
    </row>
    <row r="3452" spans="1:24" x14ac:dyDescent="0.3">
      <c r="A3452">
        <v>3450</v>
      </c>
      <c r="B3452" t="s">
        <v>200</v>
      </c>
      <c r="C3452" t="s">
        <v>201</v>
      </c>
      <c r="D3452">
        <v>12.998379999999999</v>
      </c>
      <c r="E3452">
        <v>80.191238999999996</v>
      </c>
      <c r="F3452" s="18">
        <v>45083</v>
      </c>
      <c r="G3452" s="19">
        <v>0.95833333333333304</v>
      </c>
      <c r="H3452">
        <v>23</v>
      </c>
      <c r="I3452" s="13" t="s">
        <v>215</v>
      </c>
      <c r="J3452">
        <v>0</v>
      </c>
      <c r="K3452" s="13" t="s">
        <v>214</v>
      </c>
      <c r="L3452">
        <v>4</v>
      </c>
      <c r="M3452">
        <v>1</v>
      </c>
      <c r="N3452" s="13" t="s">
        <v>212</v>
      </c>
      <c r="O3452" s="13" t="s">
        <v>195</v>
      </c>
      <c r="P3452">
        <v>31</v>
      </c>
      <c r="Q3452" s="13" t="s">
        <v>95</v>
      </c>
      <c r="R3452" s="13" t="s">
        <v>98</v>
      </c>
      <c r="S3452" s="13" t="s">
        <v>196</v>
      </c>
      <c r="T3452">
        <v>1</v>
      </c>
      <c r="U3452">
        <v>1</v>
      </c>
      <c r="V3452">
        <v>0</v>
      </c>
      <c r="W3452" s="13" t="s">
        <v>101</v>
      </c>
      <c r="X3452">
        <v>0.25</v>
      </c>
    </row>
    <row r="3453" spans="1:24" x14ac:dyDescent="0.3">
      <c r="A3453">
        <v>3451</v>
      </c>
      <c r="B3453" t="s">
        <v>79</v>
      </c>
      <c r="C3453" t="s">
        <v>80</v>
      </c>
      <c r="D3453">
        <v>18.519006999999998</v>
      </c>
      <c r="E3453">
        <v>73.989970999999997</v>
      </c>
      <c r="F3453" s="18">
        <v>44725</v>
      </c>
      <c r="G3453" s="19">
        <v>0.83333333333333304</v>
      </c>
      <c r="H3453">
        <v>20</v>
      </c>
      <c r="I3453" s="13" t="s">
        <v>204</v>
      </c>
      <c r="J3453">
        <v>0</v>
      </c>
      <c r="K3453" s="13" t="s">
        <v>191</v>
      </c>
      <c r="L3453">
        <v>2</v>
      </c>
      <c r="M3453">
        <v>0</v>
      </c>
      <c r="N3453" s="13" t="s">
        <v>192</v>
      </c>
      <c r="O3453" s="13" t="s">
        <v>97</v>
      </c>
      <c r="P3453">
        <v>22</v>
      </c>
      <c r="Q3453" s="13" t="s">
        <v>97</v>
      </c>
      <c r="R3453" s="13" t="s">
        <v>199</v>
      </c>
      <c r="S3453" s="13" t="s">
        <v>193</v>
      </c>
      <c r="T3453">
        <v>1</v>
      </c>
      <c r="U3453">
        <v>1</v>
      </c>
      <c r="V3453">
        <v>0</v>
      </c>
      <c r="W3453" s="13" t="s">
        <v>101</v>
      </c>
      <c r="X3453">
        <v>0.3</v>
      </c>
    </row>
    <row r="3454" spans="1:24" x14ac:dyDescent="0.3">
      <c r="A3454">
        <v>3452</v>
      </c>
      <c r="B3454" t="s">
        <v>190</v>
      </c>
      <c r="C3454" t="s">
        <v>80</v>
      </c>
      <c r="D3454">
        <v>18.95964</v>
      </c>
      <c r="E3454">
        <v>72.875701000000007</v>
      </c>
      <c r="F3454" s="18">
        <v>45200</v>
      </c>
      <c r="G3454" s="19">
        <v>0.29166666666666702</v>
      </c>
      <c r="H3454">
        <v>7</v>
      </c>
      <c r="I3454" s="13" t="s">
        <v>89</v>
      </c>
      <c r="J3454">
        <v>1</v>
      </c>
      <c r="K3454" s="13" t="s">
        <v>92</v>
      </c>
      <c r="L3454">
        <v>1</v>
      </c>
      <c r="M3454">
        <v>1</v>
      </c>
      <c r="N3454" s="13" t="s">
        <v>94</v>
      </c>
      <c r="O3454" s="13" t="s">
        <v>95</v>
      </c>
      <c r="P3454">
        <v>38</v>
      </c>
      <c r="Q3454" s="13" t="s">
        <v>195</v>
      </c>
      <c r="R3454" s="13" t="s">
        <v>208</v>
      </c>
      <c r="S3454" s="13" t="s">
        <v>196</v>
      </c>
      <c r="T3454">
        <v>1</v>
      </c>
      <c r="U3454">
        <v>0</v>
      </c>
      <c r="V3454">
        <v>0</v>
      </c>
      <c r="W3454" s="13" t="s">
        <v>101</v>
      </c>
      <c r="X3454">
        <v>0.45</v>
      </c>
    </row>
    <row r="3455" spans="1:24" x14ac:dyDescent="0.3">
      <c r="A3455">
        <v>3453</v>
      </c>
      <c r="B3455" t="s">
        <v>206</v>
      </c>
      <c r="C3455" t="s">
        <v>207</v>
      </c>
      <c r="D3455">
        <v>13.106114</v>
      </c>
      <c r="E3455">
        <v>77.596807999999996</v>
      </c>
      <c r="F3455" s="18">
        <v>45081</v>
      </c>
      <c r="G3455" s="19">
        <v>0.375</v>
      </c>
      <c r="H3455">
        <v>9</v>
      </c>
      <c r="I3455" s="13" t="s">
        <v>89</v>
      </c>
      <c r="J3455">
        <v>1</v>
      </c>
      <c r="K3455" s="13" t="s">
        <v>92</v>
      </c>
      <c r="L3455">
        <v>1</v>
      </c>
      <c r="M3455">
        <v>1</v>
      </c>
      <c r="N3455" s="13" t="s">
        <v>94</v>
      </c>
      <c r="O3455" s="13" t="s">
        <v>95</v>
      </c>
      <c r="P3455">
        <v>37</v>
      </c>
      <c r="Q3455" s="13" t="s">
        <v>195</v>
      </c>
      <c r="R3455" s="13" t="s">
        <v>208</v>
      </c>
      <c r="S3455" s="13" t="s">
        <v>196</v>
      </c>
      <c r="T3455">
        <v>5</v>
      </c>
      <c r="U3455">
        <v>3</v>
      </c>
      <c r="V3455">
        <v>1</v>
      </c>
      <c r="W3455" s="13" t="s">
        <v>101</v>
      </c>
      <c r="X3455">
        <v>0.6</v>
      </c>
    </row>
    <row r="3456" spans="1:24" x14ac:dyDescent="0.3">
      <c r="A3456">
        <v>3454</v>
      </c>
      <c r="B3456" t="s">
        <v>79</v>
      </c>
      <c r="C3456" t="s">
        <v>80</v>
      </c>
      <c r="D3456">
        <v>18.457191000000002</v>
      </c>
      <c r="E3456">
        <v>73.973758000000004</v>
      </c>
      <c r="F3456" s="18">
        <v>44827</v>
      </c>
      <c r="G3456" s="19">
        <v>0.79166666666666696</v>
      </c>
      <c r="H3456">
        <v>19</v>
      </c>
      <c r="I3456" s="13" t="s">
        <v>211</v>
      </c>
      <c r="J3456">
        <v>0</v>
      </c>
      <c r="K3456" s="13" t="s">
        <v>214</v>
      </c>
      <c r="L3456">
        <v>6</v>
      </c>
      <c r="M3456">
        <v>0</v>
      </c>
      <c r="N3456" s="13" t="s">
        <v>94</v>
      </c>
      <c r="O3456" s="13" t="s">
        <v>95</v>
      </c>
      <c r="P3456">
        <v>24</v>
      </c>
      <c r="Q3456" s="13" t="s">
        <v>97</v>
      </c>
      <c r="R3456" s="13" t="s">
        <v>205</v>
      </c>
      <c r="S3456" s="13" t="s">
        <v>193</v>
      </c>
      <c r="T3456">
        <v>2</v>
      </c>
      <c r="U3456">
        <v>0</v>
      </c>
      <c r="V3456">
        <v>1</v>
      </c>
      <c r="W3456" s="13" t="s">
        <v>101</v>
      </c>
      <c r="X3456">
        <v>0.8</v>
      </c>
    </row>
    <row r="3457" spans="1:24" x14ac:dyDescent="0.3">
      <c r="A3457">
        <v>3455</v>
      </c>
      <c r="B3457" t="s">
        <v>190</v>
      </c>
      <c r="C3457" t="s">
        <v>80</v>
      </c>
      <c r="D3457">
        <v>19.187004000000002</v>
      </c>
      <c r="E3457">
        <v>72.992082999999994</v>
      </c>
      <c r="F3457" s="18">
        <v>45076</v>
      </c>
      <c r="G3457" s="19">
        <v>0.45833333333333298</v>
      </c>
      <c r="H3457">
        <v>11</v>
      </c>
      <c r="I3457" s="13" t="s">
        <v>215</v>
      </c>
      <c r="J3457">
        <v>0</v>
      </c>
      <c r="K3457" s="13" t="s">
        <v>214</v>
      </c>
      <c r="L3457">
        <v>5</v>
      </c>
      <c r="M3457">
        <v>1</v>
      </c>
      <c r="N3457" s="13" t="s">
        <v>94</v>
      </c>
      <c r="O3457" s="13" t="s">
        <v>95</v>
      </c>
      <c r="P3457">
        <v>22</v>
      </c>
      <c r="Q3457" s="13" t="s">
        <v>95</v>
      </c>
      <c r="R3457" s="13" t="s">
        <v>205</v>
      </c>
      <c r="S3457" s="13" t="s">
        <v>196</v>
      </c>
      <c r="T3457">
        <v>4</v>
      </c>
      <c r="U3457">
        <v>2</v>
      </c>
      <c r="V3457">
        <v>0</v>
      </c>
      <c r="W3457" s="13" t="s">
        <v>101</v>
      </c>
      <c r="X3457">
        <v>0.45</v>
      </c>
    </row>
    <row r="3458" spans="1:24" x14ac:dyDescent="0.3">
      <c r="A3458">
        <v>3456</v>
      </c>
      <c r="B3458" t="s">
        <v>206</v>
      </c>
      <c r="C3458" t="s">
        <v>207</v>
      </c>
      <c r="D3458">
        <v>13.025197</v>
      </c>
      <c r="E3458">
        <v>77.730068000000003</v>
      </c>
      <c r="F3458" s="18">
        <v>44919</v>
      </c>
      <c r="G3458" s="19">
        <v>0.125</v>
      </c>
      <c r="H3458">
        <v>3</v>
      </c>
      <c r="I3458" s="13" t="s">
        <v>219</v>
      </c>
      <c r="J3458">
        <v>1</v>
      </c>
      <c r="K3458" s="13" t="s">
        <v>191</v>
      </c>
      <c r="L3458">
        <v>2</v>
      </c>
      <c r="M3458">
        <v>0</v>
      </c>
      <c r="N3458" s="13" t="s">
        <v>212</v>
      </c>
      <c r="O3458" s="13" t="s">
        <v>95</v>
      </c>
      <c r="P3458">
        <v>24</v>
      </c>
      <c r="Q3458" s="13" t="s">
        <v>95</v>
      </c>
      <c r="R3458" s="13" t="s">
        <v>199</v>
      </c>
      <c r="S3458" s="13" t="s">
        <v>196</v>
      </c>
      <c r="T3458">
        <v>1</v>
      </c>
      <c r="U3458">
        <v>1</v>
      </c>
      <c r="V3458">
        <v>0</v>
      </c>
      <c r="W3458" s="13" t="s">
        <v>101</v>
      </c>
      <c r="X3458">
        <v>0.45</v>
      </c>
    </row>
    <row r="3459" spans="1:24" x14ac:dyDescent="0.3">
      <c r="A3459">
        <v>3457</v>
      </c>
      <c r="B3459" t="s">
        <v>190</v>
      </c>
      <c r="C3459" t="s">
        <v>80</v>
      </c>
      <c r="D3459">
        <v>18.989568999999999</v>
      </c>
      <c r="E3459">
        <v>72.926812999999996</v>
      </c>
      <c r="F3459" s="18">
        <v>45197</v>
      </c>
      <c r="G3459" s="19">
        <v>0.625</v>
      </c>
      <c r="H3459">
        <v>15</v>
      </c>
      <c r="I3459" s="13" t="s">
        <v>202</v>
      </c>
      <c r="J3459">
        <v>0</v>
      </c>
      <c r="K3459" s="13" t="s">
        <v>214</v>
      </c>
      <c r="L3459">
        <v>6</v>
      </c>
      <c r="M3459">
        <v>0</v>
      </c>
      <c r="N3459" s="13" t="s">
        <v>192</v>
      </c>
      <c r="O3459" s="13" t="s">
        <v>97</v>
      </c>
      <c r="P3459">
        <v>28</v>
      </c>
      <c r="Q3459" s="13" t="s">
        <v>95</v>
      </c>
      <c r="R3459" s="13" t="s">
        <v>199</v>
      </c>
      <c r="S3459" s="13" t="s">
        <v>196</v>
      </c>
      <c r="T3459">
        <v>2</v>
      </c>
      <c r="U3459">
        <v>1</v>
      </c>
      <c r="V3459">
        <v>0</v>
      </c>
      <c r="W3459" s="13" t="s">
        <v>101</v>
      </c>
      <c r="X3459">
        <v>0.1</v>
      </c>
    </row>
    <row r="3460" spans="1:24" x14ac:dyDescent="0.3">
      <c r="A3460">
        <v>3458</v>
      </c>
      <c r="B3460" t="s">
        <v>206</v>
      </c>
      <c r="C3460" t="s">
        <v>207</v>
      </c>
      <c r="D3460">
        <v>12.825379</v>
      </c>
      <c r="E3460">
        <v>77.612809999999996</v>
      </c>
      <c r="F3460" s="18">
        <v>45742</v>
      </c>
      <c r="G3460" s="19">
        <v>0.25</v>
      </c>
      <c r="H3460">
        <v>6</v>
      </c>
      <c r="I3460" s="13" t="s">
        <v>194</v>
      </c>
      <c r="J3460">
        <v>0</v>
      </c>
      <c r="K3460" s="13" t="s">
        <v>92</v>
      </c>
      <c r="L3460">
        <v>2</v>
      </c>
      <c r="M3460">
        <v>1</v>
      </c>
      <c r="N3460" s="13" t="s">
        <v>192</v>
      </c>
      <c r="O3460" s="13" t="s">
        <v>97</v>
      </c>
      <c r="P3460">
        <v>32</v>
      </c>
      <c r="Q3460" s="13" t="s">
        <v>97</v>
      </c>
      <c r="R3460" s="13" t="s">
        <v>208</v>
      </c>
      <c r="S3460" s="13" t="s">
        <v>193</v>
      </c>
      <c r="T3460">
        <v>5</v>
      </c>
      <c r="U3460">
        <v>0</v>
      </c>
      <c r="V3460">
        <v>0</v>
      </c>
      <c r="W3460" s="13" t="s">
        <v>101</v>
      </c>
      <c r="X3460">
        <v>0.3</v>
      </c>
    </row>
    <row r="3461" spans="1:24" x14ac:dyDescent="0.3">
      <c r="A3461">
        <v>3459</v>
      </c>
      <c r="B3461" t="s">
        <v>200</v>
      </c>
      <c r="C3461" t="s">
        <v>201</v>
      </c>
      <c r="D3461">
        <v>13.193073</v>
      </c>
      <c r="E3461">
        <v>80.241825000000006</v>
      </c>
      <c r="F3461" s="18">
        <v>45104</v>
      </c>
      <c r="G3461" s="19">
        <v>0</v>
      </c>
      <c r="H3461">
        <v>0</v>
      </c>
      <c r="I3461" s="13" t="s">
        <v>215</v>
      </c>
      <c r="J3461">
        <v>0</v>
      </c>
      <c r="K3461" s="13" t="s">
        <v>191</v>
      </c>
      <c r="L3461">
        <v>3</v>
      </c>
      <c r="M3461">
        <v>1</v>
      </c>
      <c r="N3461" s="13" t="s">
        <v>94</v>
      </c>
      <c r="O3461" s="13" t="s">
        <v>95</v>
      </c>
      <c r="P3461">
        <v>21</v>
      </c>
      <c r="Q3461" s="13" t="s">
        <v>95</v>
      </c>
      <c r="R3461" s="13" t="s">
        <v>205</v>
      </c>
      <c r="S3461" s="13" t="s">
        <v>196</v>
      </c>
      <c r="T3461">
        <v>4</v>
      </c>
      <c r="U3461">
        <v>4</v>
      </c>
      <c r="V3461">
        <v>0</v>
      </c>
      <c r="W3461" s="13" t="s">
        <v>101</v>
      </c>
      <c r="X3461">
        <v>0.45</v>
      </c>
    </row>
    <row r="3462" spans="1:24" x14ac:dyDescent="0.3">
      <c r="A3462">
        <v>3460</v>
      </c>
      <c r="B3462" t="s">
        <v>209</v>
      </c>
      <c r="C3462" t="s">
        <v>210</v>
      </c>
      <c r="D3462">
        <v>17.230705</v>
      </c>
      <c r="E3462">
        <v>78.451682000000005</v>
      </c>
      <c r="F3462" s="18">
        <v>45606</v>
      </c>
      <c r="G3462" s="19">
        <v>0.25</v>
      </c>
      <c r="H3462">
        <v>6</v>
      </c>
      <c r="I3462" s="13" t="s">
        <v>89</v>
      </c>
      <c r="J3462">
        <v>1</v>
      </c>
      <c r="K3462" s="13" t="s">
        <v>92</v>
      </c>
      <c r="L3462">
        <v>4</v>
      </c>
      <c r="M3462">
        <v>0</v>
      </c>
      <c r="N3462" s="13" t="s">
        <v>212</v>
      </c>
      <c r="O3462" s="13" t="s">
        <v>195</v>
      </c>
      <c r="P3462">
        <v>24</v>
      </c>
      <c r="Q3462" s="13" t="s">
        <v>195</v>
      </c>
      <c r="R3462" s="13" t="s">
        <v>98</v>
      </c>
      <c r="S3462" s="13" t="s">
        <v>196</v>
      </c>
      <c r="T3462">
        <v>3</v>
      </c>
      <c r="U3462">
        <v>0</v>
      </c>
      <c r="V3462">
        <v>0</v>
      </c>
      <c r="W3462" s="13" t="s">
        <v>101</v>
      </c>
      <c r="X3462">
        <v>0.25</v>
      </c>
    </row>
    <row r="3463" spans="1:24" x14ac:dyDescent="0.3">
      <c r="A3463">
        <v>3461</v>
      </c>
      <c r="B3463" t="s">
        <v>206</v>
      </c>
      <c r="C3463" t="s">
        <v>207</v>
      </c>
      <c r="D3463">
        <v>12.811377</v>
      </c>
      <c r="E3463">
        <v>77.476920000000007</v>
      </c>
      <c r="F3463" s="18">
        <v>45718</v>
      </c>
      <c r="G3463" s="19">
        <v>0.79166666666666696</v>
      </c>
      <c r="H3463">
        <v>19</v>
      </c>
      <c r="I3463" s="13" t="s">
        <v>89</v>
      </c>
      <c r="J3463">
        <v>1</v>
      </c>
      <c r="K3463" s="13" t="s">
        <v>92</v>
      </c>
      <c r="L3463">
        <v>6</v>
      </c>
      <c r="M3463">
        <v>0</v>
      </c>
      <c r="N3463" s="13" t="s">
        <v>94</v>
      </c>
      <c r="O3463" s="13" t="s">
        <v>95</v>
      </c>
      <c r="P3463">
        <v>19</v>
      </c>
      <c r="Q3463" s="13" t="s">
        <v>97</v>
      </c>
      <c r="R3463" s="13" t="s">
        <v>208</v>
      </c>
      <c r="S3463" s="13" t="s">
        <v>193</v>
      </c>
      <c r="T3463">
        <v>1</v>
      </c>
      <c r="U3463">
        <v>0</v>
      </c>
      <c r="V3463">
        <v>1</v>
      </c>
      <c r="W3463" s="13" t="s">
        <v>101</v>
      </c>
      <c r="X3463">
        <v>0.8</v>
      </c>
    </row>
    <row r="3464" spans="1:24" x14ac:dyDescent="0.3">
      <c r="A3464">
        <v>3462</v>
      </c>
      <c r="B3464" t="s">
        <v>203</v>
      </c>
      <c r="C3464" t="s">
        <v>203</v>
      </c>
      <c r="D3464">
        <v>28.422222999999999</v>
      </c>
      <c r="E3464">
        <v>77.20608</v>
      </c>
      <c r="F3464" s="18">
        <v>45549</v>
      </c>
      <c r="G3464" s="19">
        <v>0.5</v>
      </c>
      <c r="H3464">
        <v>12</v>
      </c>
      <c r="I3464" s="13" t="s">
        <v>219</v>
      </c>
      <c r="J3464">
        <v>1</v>
      </c>
      <c r="K3464" s="13" t="s">
        <v>92</v>
      </c>
      <c r="L3464">
        <v>3</v>
      </c>
      <c r="M3464">
        <v>0</v>
      </c>
      <c r="N3464" s="13" t="s">
        <v>212</v>
      </c>
      <c r="O3464" s="13" t="s">
        <v>195</v>
      </c>
      <c r="P3464">
        <v>21</v>
      </c>
      <c r="Q3464" s="13" t="s">
        <v>195</v>
      </c>
      <c r="R3464" s="13" t="s">
        <v>205</v>
      </c>
      <c r="S3464" s="13" t="s">
        <v>193</v>
      </c>
      <c r="T3464">
        <v>5</v>
      </c>
      <c r="U3464">
        <v>2</v>
      </c>
      <c r="V3464">
        <v>0</v>
      </c>
      <c r="W3464" s="13" t="s">
        <v>101</v>
      </c>
      <c r="X3464">
        <v>0.25</v>
      </c>
    </row>
    <row r="3465" spans="1:24" x14ac:dyDescent="0.3">
      <c r="A3465">
        <v>3463</v>
      </c>
      <c r="B3465" t="s">
        <v>200</v>
      </c>
      <c r="C3465" t="s">
        <v>201</v>
      </c>
      <c r="D3465">
        <v>13.079677999999999</v>
      </c>
      <c r="E3465">
        <v>80.115897000000004</v>
      </c>
      <c r="F3465" s="18">
        <v>44648</v>
      </c>
      <c r="G3465" s="19">
        <v>4.1666666666666699E-2</v>
      </c>
      <c r="H3465">
        <v>1</v>
      </c>
      <c r="I3465" s="13" t="s">
        <v>204</v>
      </c>
      <c r="J3465">
        <v>0</v>
      </c>
      <c r="K3465" s="13" t="s">
        <v>92</v>
      </c>
      <c r="L3465">
        <v>1</v>
      </c>
      <c r="M3465">
        <v>0</v>
      </c>
      <c r="N3465" s="13" t="s">
        <v>192</v>
      </c>
      <c r="O3465" s="13" t="s">
        <v>97</v>
      </c>
      <c r="P3465">
        <v>33</v>
      </c>
      <c r="Q3465" s="13" t="s">
        <v>95</v>
      </c>
      <c r="R3465" s="13" t="s">
        <v>208</v>
      </c>
      <c r="S3465" s="13" t="s">
        <v>196</v>
      </c>
      <c r="T3465">
        <v>5</v>
      </c>
      <c r="U3465">
        <v>4</v>
      </c>
      <c r="V3465">
        <v>0</v>
      </c>
      <c r="W3465" s="13" t="s">
        <v>101</v>
      </c>
      <c r="X3465">
        <v>0.1</v>
      </c>
    </row>
    <row r="3466" spans="1:24" x14ac:dyDescent="0.3">
      <c r="A3466">
        <v>3464</v>
      </c>
      <c r="B3466" t="s">
        <v>209</v>
      </c>
      <c r="C3466" t="s">
        <v>210</v>
      </c>
      <c r="D3466">
        <v>17.248474000000002</v>
      </c>
      <c r="E3466">
        <v>78.312866999999997</v>
      </c>
      <c r="F3466" s="18">
        <v>44569</v>
      </c>
      <c r="G3466" s="19">
        <v>0.875</v>
      </c>
      <c r="H3466">
        <v>21</v>
      </c>
      <c r="I3466" s="13" t="s">
        <v>219</v>
      </c>
      <c r="J3466">
        <v>1</v>
      </c>
      <c r="K3466" s="13" t="s">
        <v>214</v>
      </c>
      <c r="L3466">
        <v>2</v>
      </c>
      <c r="M3466">
        <v>1</v>
      </c>
      <c r="N3466" s="13" t="s">
        <v>94</v>
      </c>
      <c r="O3466" s="13" t="s">
        <v>95</v>
      </c>
      <c r="P3466">
        <v>38</v>
      </c>
      <c r="Q3466" s="13" t="s">
        <v>195</v>
      </c>
      <c r="R3466" s="13" t="s">
        <v>205</v>
      </c>
      <c r="S3466" s="13" t="s">
        <v>196</v>
      </c>
      <c r="T3466">
        <v>1</v>
      </c>
      <c r="U3466">
        <v>0</v>
      </c>
      <c r="V3466">
        <v>0</v>
      </c>
      <c r="W3466" s="13" t="s">
        <v>101</v>
      </c>
      <c r="X3466">
        <v>0.45</v>
      </c>
    </row>
    <row r="3467" spans="1:24" x14ac:dyDescent="0.3">
      <c r="A3467">
        <v>3465</v>
      </c>
      <c r="B3467" t="s">
        <v>203</v>
      </c>
      <c r="C3467" t="s">
        <v>203</v>
      </c>
      <c r="D3467">
        <v>28.897079000000002</v>
      </c>
      <c r="E3467">
        <v>77.213358999999997</v>
      </c>
      <c r="F3467" s="18">
        <v>45247</v>
      </c>
      <c r="G3467" s="19">
        <v>0.70833333333333304</v>
      </c>
      <c r="H3467">
        <v>17</v>
      </c>
      <c r="I3467" s="13" t="s">
        <v>211</v>
      </c>
      <c r="J3467">
        <v>0</v>
      </c>
      <c r="K3467" s="13" t="s">
        <v>191</v>
      </c>
      <c r="L3467">
        <v>6</v>
      </c>
      <c r="M3467">
        <v>1</v>
      </c>
      <c r="N3467" s="13" t="s">
        <v>192</v>
      </c>
      <c r="O3467" s="13" t="s">
        <v>97</v>
      </c>
      <c r="P3467">
        <v>18</v>
      </c>
      <c r="Q3467" s="13" t="s">
        <v>95</v>
      </c>
      <c r="R3467" s="13" t="s">
        <v>98</v>
      </c>
      <c r="S3467" s="13" t="s">
        <v>196</v>
      </c>
      <c r="T3467">
        <v>5</v>
      </c>
      <c r="U3467">
        <v>0</v>
      </c>
      <c r="V3467">
        <v>1</v>
      </c>
      <c r="W3467" s="13" t="s">
        <v>101</v>
      </c>
      <c r="X3467">
        <v>0.25</v>
      </c>
    </row>
    <row r="3468" spans="1:24" x14ac:dyDescent="0.3">
      <c r="A3468">
        <v>3466</v>
      </c>
      <c r="B3468" t="s">
        <v>206</v>
      </c>
      <c r="C3468" t="s">
        <v>207</v>
      </c>
      <c r="D3468">
        <v>13.136474</v>
      </c>
      <c r="E3468">
        <v>77.661873999999997</v>
      </c>
      <c r="F3468" s="18">
        <v>45148</v>
      </c>
      <c r="G3468" s="19">
        <v>0.79166666666666696</v>
      </c>
      <c r="H3468">
        <v>19</v>
      </c>
      <c r="I3468" s="13" t="s">
        <v>202</v>
      </c>
      <c r="J3468">
        <v>0</v>
      </c>
      <c r="K3468" s="13" t="s">
        <v>191</v>
      </c>
      <c r="L3468">
        <v>4</v>
      </c>
      <c r="M3468">
        <v>1</v>
      </c>
      <c r="N3468" s="13" t="s">
        <v>212</v>
      </c>
      <c r="O3468" s="13" t="s">
        <v>195</v>
      </c>
      <c r="P3468">
        <v>22</v>
      </c>
      <c r="Q3468" s="13" t="s">
        <v>97</v>
      </c>
      <c r="R3468" s="13" t="s">
        <v>208</v>
      </c>
      <c r="S3468" s="13" t="s">
        <v>196</v>
      </c>
      <c r="T3468">
        <v>2</v>
      </c>
      <c r="U3468">
        <v>0</v>
      </c>
      <c r="V3468">
        <v>1</v>
      </c>
      <c r="W3468" s="13" t="s">
        <v>101</v>
      </c>
      <c r="X3468">
        <v>0.6</v>
      </c>
    </row>
    <row r="3469" spans="1:24" x14ac:dyDescent="0.3">
      <c r="A3469">
        <v>3467</v>
      </c>
      <c r="B3469" t="s">
        <v>217</v>
      </c>
      <c r="C3469" t="s">
        <v>218</v>
      </c>
      <c r="D3469">
        <v>22.617457000000002</v>
      </c>
      <c r="E3469">
        <v>88.273167000000001</v>
      </c>
      <c r="F3469" s="18">
        <v>44716</v>
      </c>
      <c r="G3469" s="19">
        <v>0.41666666666666702</v>
      </c>
      <c r="H3469">
        <v>10</v>
      </c>
      <c r="I3469" s="13" t="s">
        <v>219</v>
      </c>
      <c r="J3469">
        <v>1</v>
      </c>
      <c r="K3469" s="13" t="s">
        <v>191</v>
      </c>
      <c r="L3469">
        <v>4</v>
      </c>
      <c r="M3469">
        <v>0</v>
      </c>
      <c r="N3469" s="13" t="s">
        <v>94</v>
      </c>
      <c r="O3469" s="13" t="s">
        <v>95</v>
      </c>
      <c r="P3469">
        <v>31</v>
      </c>
      <c r="Q3469" s="13" t="s">
        <v>97</v>
      </c>
      <c r="R3469" s="13" t="s">
        <v>213</v>
      </c>
      <c r="S3469" s="13" t="s">
        <v>193</v>
      </c>
      <c r="T3469">
        <v>2</v>
      </c>
      <c r="U3469">
        <v>1</v>
      </c>
      <c r="V3469">
        <v>1</v>
      </c>
      <c r="W3469" s="13" t="s">
        <v>101</v>
      </c>
      <c r="X3469">
        <v>0.8</v>
      </c>
    </row>
    <row r="3470" spans="1:24" x14ac:dyDescent="0.3">
      <c r="A3470">
        <v>3468</v>
      </c>
      <c r="B3470" t="s">
        <v>200</v>
      </c>
      <c r="C3470" t="s">
        <v>201</v>
      </c>
      <c r="D3470">
        <v>13.098466999999999</v>
      </c>
      <c r="E3470">
        <v>80.234910999999997</v>
      </c>
      <c r="F3470" s="18">
        <v>44721</v>
      </c>
      <c r="G3470" s="19">
        <v>0.375</v>
      </c>
      <c r="H3470">
        <v>9</v>
      </c>
      <c r="I3470" s="13" t="s">
        <v>202</v>
      </c>
      <c r="J3470">
        <v>0</v>
      </c>
      <c r="K3470" s="13" t="s">
        <v>92</v>
      </c>
      <c r="L3470">
        <v>3</v>
      </c>
      <c r="M3470">
        <v>0</v>
      </c>
      <c r="N3470" s="13" t="s">
        <v>212</v>
      </c>
      <c r="O3470" s="13" t="s">
        <v>195</v>
      </c>
      <c r="P3470">
        <v>39</v>
      </c>
      <c r="Q3470" s="13" t="s">
        <v>97</v>
      </c>
      <c r="R3470" s="13" t="s">
        <v>98</v>
      </c>
      <c r="S3470" s="13" t="s">
        <v>196</v>
      </c>
      <c r="T3470">
        <v>3</v>
      </c>
      <c r="U3470">
        <v>2</v>
      </c>
      <c r="V3470">
        <v>1</v>
      </c>
      <c r="W3470" s="13" t="s">
        <v>101</v>
      </c>
      <c r="X3470">
        <v>0.6</v>
      </c>
    </row>
    <row r="3471" spans="1:24" x14ac:dyDescent="0.3">
      <c r="A3471">
        <v>3469</v>
      </c>
      <c r="B3471" t="s">
        <v>200</v>
      </c>
      <c r="C3471" t="s">
        <v>201</v>
      </c>
      <c r="D3471">
        <v>13.112155</v>
      </c>
      <c r="E3471">
        <v>80.185644999999994</v>
      </c>
      <c r="F3471" s="18">
        <v>45304</v>
      </c>
      <c r="G3471" s="19">
        <v>0.5</v>
      </c>
      <c r="H3471">
        <v>12</v>
      </c>
      <c r="I3471" s="13" t="s">
        <v>219</v>
      </c>
      <c r="J3471">
        <v>1</v>
      </c>
      <c r="K3471" s="13" t="s">
        <v>191</v>
      </c>
      <c r="L3471">
        <v>2</v>
      </c>
      <c r="M3471">
        <v>1</v>
      </c>
      <c r="N3471" s="13" t="s">
        <v>94</v>
      </c>
      <c r="O3471" s="13" t="s">
        <v>95</v>
      </c>
      <c r="P3471">
        <v>22</v>
      </c>
      <c r="Q3471" s="13" t="s">
        <v>97</v>
      </c>
      <c r="R3471" s="13" t="s">
        <v>213</v>
      </c>
      <c r="S3471" s="13" t="s">
        <v>193</v>
      </c>
      <c r="T3471">
        <v>3</v>
      </c>
      <c r="U3471">
        <v>2</v>
      </c>
      <c r="V3471">
        <v>0</v>
      </c>
      <c r="W3471" s="13" t="s">
        <v>101</v>
      </c>
      <c r="X3471">
        <v>0.65</v>
      </c>
    </row>
    <row r="3472" spans="1:24" x14ac:dyDescent="0.3">
      <c r="A3472">
        <v>3470</v>
      </c>
      <c r="B3472" t="s">
        <v>209</v>
      </c>
      <c r="C3472" t="s">
        <v>210</v>
      </c>
      <c r="D3472">
        <v>17.249518999999999</v>
      </c>
      <c r="E3472">
        <v>78.216994</v>
      </c>
      <c r="F3472" s="18">
        <v>45656</v>
      </c>
      <c r="G3472" s="19">
        <v>0.45833333333333298</v>
      </c>
      <c r="H3472">
        <v>11</v>
      </c>
      <c r="I3472" s="13" t="s">
        <v>204</v>
      </c>
      <c r="J3472">
        <v>0</v>
      </c>
      <c r="K3472" s="13" t="s">
        <v>92</v>
      </c>
      <c r="L3472">
        <v>2</v>
      </c>
      <c r="M3472">
        <v>1</v>
      </c>
      <c r="N3472" s="13" t="s">
        <v>94</v>
      </c>
      <c r="O3472" s="13" t="s">
        <v>95</v>
      </c>
      <c r="P3472">
        <v>32</v>
      </c>
      <c r="Q3472" s="13" t="s">
        <v>195</v>
      </c>
      <c r="R3472" s="13" t="s">
        <v>213</v>
      </c>
      <c r="S3472" s="13" t="s">
        <v>193</v>
      </c>
      <c r="T3472">
        <v>4</v>
      </c>
      <c r="U3472">
        <v>2</v>
      </c>
      <c r="V3472">
        <v>0</v>
      </c>
      <c r="W3472" s="13" t="s">
        <v>101</v>
      </c>
      <c r="X3472">
        <v>0.45</v>
      </c>
    </row>
    <row r="3473" spans="1:24" x14ac:dyDescent="0.3">
      <c r="A3473">
        <v>3471</v>
      </c>
      <c r="B3473" t="s">
        <v>190</v>
      </c>
      <c r="C3473" t="s">
        <v>80</v>
      </c>
      <c r="D3473">
        <v>18.979365000000001</v>
      </c>
      <c r="E3473">
        <v>72.715596000000005</v>
      </c>
      <c r="F3473" s="18">
        <v>44868</v>
      </c>
      <c r="G3473" s="19">
        <v>0.95833333333333304</v>
      </c>
      <c r="H3473">
        <v>23</v>
      </c>
      <c r="I3473" s="13" t="s">
        <v>202</v>
      </c>
      <c r="J3473">
        <v>0</v>
      </c>
      <c r="K3473" s="13" t="s">
        <v>92</v>
      </c>
      <c r="L3473">
        <v>3</v>
      </c>
      <c r="M3473">
        <v>1</v>
      </c>
      <c r="N3473" s="13" t="s">
        <v>94</v>
      </c>
      <c r="O3473" s="13" t="s">
        <v>95</v>
      </c>
      <c r="P3473">
        <v>27</v>
      </c>
      <c r="Q3473" s="13" t="s">
        <v>95</v>
      </c>
      <c r="R3473" s="13" t="s">
        <v>208</v>
      </c>
      <c r="S3473" s="13" t="s">
        <v>196</v>
      </c>
      <c r="T3473">
        <v>5</v>
      </c>
      <c r="U3473">
        <v>2</v>
      </c>
      <c r="V3473">
        <v>0</v>
      </c>
      <c r="W3473" s="13" t="s">
        <v>101</v>
      </c>
      <c r="X3473">
        <v>0.45</v>
      </c>
    </row>
    <row r="3474" spans="1:24" x14ac:dyDescent="0.3">
      <c r="A3474">
        <v>3472</v>
      </c>
      <c r="B3474" t="s">
        <v>79</v>
      </c>
      <c r="C3474" t="s">
        <v>80</v>
      </c>
      <c r="D3474">
        <v>18.469083000000001</v>
      </c>
      <c r="E3474">
        <v>73.996263999999996</v>
      </c>
      <c r="F3474" s="18">
        <v>44638</v>
      </c>
      <c r="G3474" s="19">
        <v>0</v>
      </c>
      <c r="H3474">
        <v>0</v>
      </c>
      <c r="I3474" s="13" t="s">
        <v>211</v>
      </c>
      <c r="J3474">
        <v>0</v>
      </c>
      <c r="K3474" s="13" t="s">
        <v>191</v>
      </c>
      <c r="L3474">
        <v>3</v>
      </c>
      <c r="M3474">
        <v>0</v>
      </c>
      <c r="N3474" s="13" t="s">
        <v>212</v>
      </c>
      <c r="O3474" s="13" t="s">
        <v>95</v>
      </c>
      <c r="P3474">
        <v>25</v>
      </c>
      <c r="Q3474" s="13" t="s">
        <v>195</v>
      </c>
      <c r="R3474" s="13" t="s">
        <v>213</v>
      </c>
      <c r="S3474" s="13" t="s">
        <v>196</v>
      </c>
      <c r="T3474">
        <v>3</v>
      </c>
      <c r="U3474">
        <v>3</v>
      </c>
      <c r="V3474">
        <v>0</v>
      </c>
      <c r="W3474" s="13" t="s">
        <v>101</v>
      </c>
      <c r="X3474">
        <v>0.45</v>
      </c>
    </row>
    <row r="3475" spans="1:24" x14ac:dyDescent="0.3">
      <c r="A3475">
        <v>3473</v>
      </c>
      <c r="B3475" t="s">
        <v>217</v>
      </c>
      <c r="C3475" t="s">
        <v>218</v>
      </c>
      <c r="D3475">
        <v>22.491823</v>
      </c>
      <c r="E3475">
        <v>88.435844000000003</v>
      </c>
      <c r="F3475" s="18">
        <v>45702</v>
      </c>
      <c r="G3475" s="19">
        <v>0.875</v>
      </c>
      <c r="H3475">
        <v>21</v>
      </c>
      <c r="I3475" s="13" t="s">
        <v>211</v>
      </c>
      <c r="J3475">
        <v>0</v>
      </c>
      <c r="K3475" s="13" t="s">
        <v>214</v>
      </c>
      <c r="L3475">
        <v>2</v>
      </c>
      <c r="M3475">
        <v>1</v>
      </c>
      <c r="N3475" s="13" t="s">
        <v>212</v>
      </c>
      <c r="O3475" s="13" t="s">
        <v>95</v>
      </c>
      <c r="P3475">
        <v>37</v>
      </c>
      <c r="Q3475" s="13" t="s">
        <v>95</v>
      </c>
      <c r="R3475" s="13" t="s">
        <v>213</v>
      </c>
      <c r="S3475" s="13" t="s">
        <v>99</v>
      </c>
      <c r="T3475">
        <v>1</v>
      </c>
      <c r="U3475">
        <v>1</v>
      </c>
      <c r="V3475">
        <v>0</v>
      </c>
      <c r="W3475" s="13" t="s">
        <v>101</v>
      </c>
      <c r="X3475">
        <v>0.65</v>
      </c>
    </row>
    <row r="3476" spans="1:24" x14ac:dyDescent="0.3">
      <c r="A3476">
        <v>3474</v>
      </c>
      <c r="B3476" t="s">
        <v>197</v>
      </c>
      <c r="C3476" t="s">
        <v>198</v>
      </c>
      <c r="D3476">
        <v>30.735279999999999</v>
      </c>
      <c r="E3476">
        <v>76.704040000000006</v>
      </c>
      <c r="F3476" s="18">
        <v>45758</v>
      </c>
      <c r="G3476" s="19">
        <v>0.875</v>
      </c>
      <c r="H3476">
        <v>21</v>
      </c>
      <c r="I3476" s="13" t="s">
        <v>211</v>
      </c>
      <c r="J3476">
        <v>0</v>
      </c>
      <c r="K3476" s="13" t="s">
        <v>191</v>
      </c>
      <c r="L3476">
        <v>3</v>
      </c>
      <c r="M3476">
        <v>1</v>
      </c>
      <c r="N3476" s="13" t="s">
        <v>212</v>
      </c>
      <c r="O3476" s="13" t="s">
        <v>195</v>
      </c>
      <c r="P3476">
        <v>32</v>
      </c>
      <c r="Q3476" s="13" t="s">
        <v>95</v>
      </c>
      <c r="R3476" s="13" t="s">
        <v>213</v>
      </c>
      <c r="S3476" s="13" t="s">
        <v>99</v>
      </c>
      <c r="T3476">
        <v>1</v>
      </c>
      <c r="U3476">
        <v>1</v>
      </c>
      <c r="V3476">
        <v>0</v>
      </c>
      <c r="W3476" s="13" t="s">
        <v>101</v>
      </c>
      <c r="X3476">
        <v>0.45</v>
      </c>
    </row>
    <row r="3477" spans="1:24" x14ac:dyDescent="0.3">
      <c r="A3477">
        <v>3475</v>
      </c>
      <c r="B3477" t="s">
        <v>203</v>
      </c>
      <c r="C3477" t="s">
        <v>203</v>
      </c>
      <c r="D3477">
        <v>28.650549000000002</v>
      </c>
      <c r="E3477">
        <v>77.278872000000007</v>
      </c>
      <c r="F3477" s="18">
        <v>44624</v>
      </c>
      <c r="G3477" s="19">
        <v>0.375</v>
      </c>
      <c r="H3477">
        <v>9</v>
      </c>
      <c r="I3477" s="13" t="s">
        <v>211</v>
      </c>
      <c r="J3477">
        <v>0</v>
      </c>
      <c r="K3477" s="13" t="s">
        <v>92</v>
      </c>
      <c r="L3477">
        <v>4</v>
      </c>
      <c r="M3477">
        <v>0</v>
      </c>
      <c r="N3477" s="13" t="s">
        <v>94</v>
      </c>
      <c r="O3477" s="13" t="s">
        <v>95</v>
      </c>
      <c r="P3477">
        <v>26</v>
      </c>
      <c r="Q3477" s="13" t="s">
        <v>95</v>
      </c>
      <c r="R3477" s="13" t="s">
        <v>205</v>
      </c>
      <c r="S3477" s="13" t="s">
        <v>196</v>
      </c>
      <c r="T3477">
        <v>5</v>
      </c>
      <c r="U3477">
        <v>0</v>
      </c>
      <c r="V3477">
        <v>1</v>
      </c>
      <c r="W3477" s="13" t="s">
        <v>101</v>
      </c>
      <c r="X3477">
        <v>0.6</v>
      </c>
    </row>
    <row r="3478" spans="1:24" x14ac:dyDescent="0.3">
      <c r="A3478">
        <v>3476</v>
      </c>
      <c r="B3478" t="s">
        <v>206</v>
      </c>
      <c r="C3478" t="s">
        <v>207</v>
      </c>
      <c r="D3478">
        <v>12.901609000000001</v>
      </c>
      <c r="E3478">
        <v>77.504982999999996</v>
      </c>
      <c r="F3478" s="18">
        <v>45520</v>
      </c>
      <c r="G3478" s="19">
        <v>8.3333333333333301E-2</v>
      </c>
      <c r="H3478">
        <v>2</v>
      </c>
      <c r="I3478" s="13" t="s">
        <v>211</v>
      </c>
      <c r="J3478">
        <v>0</v>
      </c>
      <c r="K3478" s="13" t="s">
        <v>92</v>
      </c>
      <c r="L3478">
        <v>3</v>
      </c>
      <c r="M3478">
        <v>1</v>
      </c>
      <c r="N3478" s="13" t="s">
        <v>212</v>
      </c>
      <c r="O3478" s="13" t="s">
        <v>195</v>
      </c>
      <c r="P3478">
        <v>19</v>
      </c>
      <c r="Q3478" s="13" t="s">
        <v>97</v>
      </c>
      <c r="R3478" s="13" t="s">
        <v>213</v>
      </c>
      <c r="S3478" s="13" t="s">
        <v>193</v>
      </c>
      <c r="T3478">
        <v>4</v>
      </c>
      <c r="U3478">
        <v>3</v>
      </c>
      <c r="V3478">
        <v>0</v>
      </c>
      <c r="W3478" s="13" t="s">
        <v>101</v>
      </c>
      <c r="X3478">
        <v>0.45</v>
      </c>
    </row>
    <row r="3479" spans="1:24" x14ac:dyDescent="0.3">
      <c r="A3479">
        <v>3477</v>
      </c>
      <c r="B3479" t="s">
        <v>200</v>
      </c>
      <c r="C3479" t="s">
        <v>201</v>
      </c>
      <c r="D3479">
        <v>12.880808</v>
      </c>
      <c r="E3479">
        <v>80.224829999999997</v>
      </c>
      <c r="F3479" s="18">
        <v>44766</v>
      </c>
      <c r="G3479" s="19">
        <v>0.79166666666666696</v>
      </c>
      <c r="H3479">
        <v>19</v>
      </c>
      <c r="I3479" s="13" t="s">
        <v>89</v>
      </c>
      <c r="J3479">
        <v>1</v>
      </c>
      <c r="K3479" s="13" t="s">
        <v>92</v>
      </c>
      <c r="L3479">
        <v>1</v>
      </c>
      <c r="M3479">
        <v>1</v>
      </c>
      <c r="N3479" s="13" t="s">
        <v>192</v>
      </c>
      <c r="O3479" s="13" t="s">
        <v>97</v>
      </c>
      <c r="P3479">
        <v>37</v>
      </c>
      <c r="Q3479" s="13" t="s">
        <v>195</v>
      </c>
      <c r="R3479" s="13" t="s">
        <v>205</v>
      </c>
      <c r="S3479" s="13" t="s">
        <v>196</v>
      </c>
      <c r="T3479">
        <v>4</v>
      </c>
      <c r="U3479">
        <v>1</v>
      </c>
      <c r="V3479">
        <v>1</v>
      </c>
      <c r="W3479" s="13" t="s">
        <v>101</v>
      </c>
      <c r="X3479">
        <v>0.25</v>
      </c>
    </row>
    <row r="3480" spans="1:24" x14ac:dyDescent="0.3">
      <c r="A3480">
        <v>3478</v>
      </c>
      <c r="B3480" t="s">
        <v>200</v>
      </c>
      <c r="C3480" t="s">
        <v>201</v>
      </c>
      <c r="D3480">
        <v>13.010989</v>
      </c>
      <c r="E3480">
        <v>80.231369000000001</v>
      </c>
      <c r="F3480" s="18">
        <v>45343</v>
      </c>
      <c r="G3480" s="19">
        <v>4.1666666666666699E-2</v>
      </c>
      <c r="H3480">
        <v>1</v>
      </c>
      <c r="I3480" s="13" t="s">
        <v>194</v>
      </c>
      <c r="J3480">
        <v>0</v>
      </c>
      <c r="K3480" s="13" t="s">
        <v>92</v>
      </c>
      <c r="L3480">
        <v>6</v>
      </c>
      <c r="M3480">
        <v>1</v>
      </c>
      <c r="N3480" s="13" t="s">
        <v>94</v>
      </c>
      <c r="O3480" s="13" t="s">
        <v>95</v>
      </c>
      <c r="P3480">
        <v>16</v>
      </c>
      <c r="Q3480" s="13" t="s">
        <v>95</v>
      </c>
      <c r="R3480" s="13" t="s">
        <v>205</v>
      </c>
      <c r="S3480" s="13" t="s">
        <v>196</v>
      </c>
      <c r="T3480">
        <v>3</v>
      </c>
      <c r="U3480">
        <v>2</v>
      </c>
      <c r="V3480">
        <v>0</v>
      </c>
      <c r="W3480" s="13" t="s">
        <v>101</v>
      </c>
      <c r="X3480">
        <v>0.45</v>
      </c>
    </row>
    <row r="3481" spans="1:24" x14ac:dyDescent="0.3">
      <c r="A3481">
        <v>3479</v>
      </c>
      <c r="B3481" t="s">
        <v>79</v>
      </c>
      <c r="C3481" t="s">
        <v>80</v>
      </c>
      <c r="D3481">
        <v>18.510861999999999</v>
      </c>
      <c r="E3481">
        <v>73.790391</v>
      </c>
      <c r="F3481" s="18">
        <v>45524</v>
      </c>
      <c r="G3481" s="19">
        <v>0.5</v>
      </c>
      <c r="H3481">
        <v>12</v>
      </c>
      <c r="I3481" s="13" t="s">
        <v>215</v>
      </c>
      <c r="J3481">
        <v>0</v>
      </c>
      <c r="K3481" s="13" t="s">
        <v>191</v>
      </c>
      <c r="L3481">
        <v>3</v>
      </c>
      <c r="M3481">
        <v>1</v>
      </c>
      <c r="N3481" s="13" t="s">
        <v>94</v>
      </c>
      <c r="O3481" s="13" t="s">
        <v>95</v>
      </c>
      <c r="P3481">
        <v>29</v>
      </c>
      <c r="Q3481" s="13" t="s">
        <v>195</v>
      </c>
      <c r="R3481" s="13" t="s">
        <v>213</v>
      </c>
      <c r="S3481" s="13" t="s">
        <v>193</v>
      </c>
      <c r="T3481">
        <v>5</v>
      </c>
      <c r="U3481">
        <v>4</v>
      </c>
      <c r="V3481">
        <v>0</v>
      </c>
      <c r="W3481" s="13" t="s">
        <v>101</v>
      </c>
      <c r="X3481">
        <v>0.45</v>
      </c>
    </row>
    <row r="3482" spans="1:24" x14ac:dyDescent="0.3">
      <c r="A3482">
        <v>3480</v>
      </c>
      <c r="B3482" t="s">
        <v>203</v>
      </c>
      <c r="C3482" t="s">
        <v>203</v>
      </c>
      <c r="D3482">
        <v>28.782035</v>
      </c>
      <c r="E3482">
        <v>77.088903999999999</v>
      </c>
      <c r="F3482" s="18">
        <v>44594</v>
      </c>
      <c r="G3482" s="19">
        <v>0.125</v>
      </c>
      <c r="H3482">
        <v>3</v>
      </c>
      <c r="I3482" s="13" t="s">
        <v>194</v>
      </c>
      <c r="J3482">
        <v>0</v>
      </c>
      <c r="K3482" s="13" t="s">
        <v>92</v>
      </c>
      <c r="L3482">
        <v>5</v>
      </c>
      <c r="M3482">
        <v>1</v>
      </c>
      <c r="N3482" s="13" t="s">
        <v>212</v>
      </c>
      <c r="O3482" s="13" t="s">
        <v>195</v>
      </c>
      <c r="P3482">
        <v>35</v>
      </c>
      <c r="Q3482" s="13" t="s">
        <v>95</v>
      </c>
      <c r="R3482" s="13" t="s">
        <v>199</v>
      </c>
      <c r="S3482" s="13" t="s">
        <v>196</v>
      </c>
      <c r="T3482">
        <v>3</v>
      </c>
      <c r="U3482">
        <v>2</v>
      </c>
      <c r="V3482">
        <v>0</v>
      </c>
      <c r="W3482" s="13" t="s">
        <v>101</v>
      </c>
      <c r="X3482">
        <v>0.25</v>
      </c>
    </row>
    <row r="3483" spans="1:24" x14ac:dyDescent="0.3">
      <c r="A3483">
        <v>3481</v>
      </c>
      <c r="B3483" t="s">
        <v>206</v>
      </c>
      <c r="C3483" t="s">
        <v>207</v>
      </c>
      <c r="D3483">
        <v>12.89608</v>
      </c>
      <c r="E3483">
        <v>77.497843000000003</v>
      </c>
      <c r="F3483" s="18">
        <v>44697</v>
      </c>
      <c r="G3483" s="19">
        <v>0.16666666666666699</v>
      </c>
      <c r="H3483">
        <v>4</v>
      </c>
      <c r="I3483" s="13" t="s">
        <v>204</v>
      </c>
      <c r="J3483">
        <v>0</v>
      </c>
      <c r="K3483" s="13" t="s">
        <v>214</v>
      </c>
      <c r="L3483">
        <v>4</v>
      </c>
      <c r="M3483">
        <v>0</v>
      </c>
      <c r="N3483" s="13" t="s">
        <v>94</v>
      </c>
      <c r="O3483" s="13" t="s">
        <v>95</v>
      </c>
      <c r="P3483">
        <v>33</v>
      </c>
      <c r="Q3483" s="13" t="s">
        <v>95</v>
      </c>
      <c r="R3483" s="13" t="s">
        <v>98</v>
      </c>
      <c r="S3483" s="13" t="s">
        <v>196</v>
      </c>
      <c r="T3483">
        <v>1</v>
      </c>
      <c r="U3483">
        <v>0</v>
      </c>
      <c r="V3483">
        <v>0</v>
      </c>
      <c r="W3483" s="13" t="s">
        <v>101</v>
      </c>
      <c r="X3483">
        <v>0.45</v>
      </c>
    </row>
    <row r="3484" spans="1:24" x14ac:dyDescent="0.3">
      <c r="A3484">
        <v>3482</v>
      </c>
      <c r="B3484" t="s">
        <v>217</v>
      </c>
      <c r="C3484" t="s">
        <v>218</v>
      </c>
      <c r="D3484">
        <v>22.407117</v>
      </c>
      <c r="E3484">
        <v>88.386823000000007</v>
      </c>
      <c r="F3484" s="18">
        <v>45356</v>
      </c>
      <c r="G3484" s="19">
        <v>0.33333333333333298</v>
      </c>
      <c r="H3484">
        <v>8</v>
      </c>
      <c r="I3484" s="13" t="s">
        <v>215</v>
      </c>
      <c r="J3484">
        <v>0</v>
      </c>
      <c r="K3484" s="13" t="s">
        <v>92</v>
      </c>
      <c r="L3484">
        <v>2</v>
      </c>
      <c r="M3484">
        <v>0</v>
      </c>
      <c r="N3484" s="13" t="s">
        <v>94</v>
      </c>
      <c r="O3484" s="13" t="s">
        <v>95</v>
      </c>
      <c r="P3484">
        <v>37</v>
      </c>
      <c r="Q3484" s="13" t="s">
        <v>97</v>
      </c>
      <c r="R3484" s="13" t="s">
        <v>208</v>
      </c>
      <c r="S3484" s="13" t="s">
        <v>193</v>
      </c>
      <c r="T3484">
        <v>1</v>
      </c>
      <c r="U3484">
        <v>1</v>
      </c>
      <c r="V3484">
        <v>1</v>
      </c>
      <c r="W3484" s="13" t="s">
        <v>101</v>
      </c>
      <c r="X3484">
        <v>0.8</v>
      </c>
    </row>
    <row r="3485" spans="1:24" x14ac:dyDescent="0.3">
      <c r="A3485">
        <v>3483</v>
      </c>
      <c r="B3485" t="s">
        <v>217</v>
      </c>
      <c r="C3485" t="s">
        <v>218</v>
      </c>
      <c r="D3485">
        <v>22.603131000000001</v>
      </c>
      <c r="E3485">
        <v>88.357290000000006</v>
      </c>
      <c r="F3485" s="18">
        <v>44664</v>
      </c>
      <c r="G3485" s="19">
        <v>0.70833333333333304</v>
      </c>
      <c r="H3485">
        <v>17</v>
      </c>
      <c r="I3485" s="13" t="s">
        <v>194</v>
      </c>
      <c r="J3485">
        <v>0</v>
      </c>
      <c r="K3485" s="13" t="s">
        <v>191</v>
      </c>
      <c r="L3485">
        <v>2</v>
      </c>
      <c r="M3485">
        <v>0</v>
      </c>
      <c r="N3485" s="13" t="s">
        <v>192</v>
      </c>
      <c r="O3485" s="13" t="s">
        <v>97</v>
      </c>
      <c r="P3485">
        <v>15</v>
      </c>
      <c r="Q3485" s="13" t="s">
        <v>97</v>
      </c>
      <c r="R3485" s="13" t="s">
        <v>208</v>
      </c>
      <c r="S3485" s="13" t="s">
        <v>196</v>
      </c>
      <c r="T3485">
        <v>4</v>
      </c>
      <c r="U3485">
        <v>3</v>
      </c>
      <c r="V3485">
        <v>1</v>
      </c>
      <c r="W3485" s="13" t="s">
        <v>101</v>
      </c>
      <c r="X3485">
        <v>0.45</v>
      </c>
    </row>
    <row r="3486" spans="1:24" x14ac:dyDescent="0.3">
      <c r="A3486">
        <v>3484</v>
      </c>
      <c r="B3486" t="s">
        <v>200</v>
      </c>
      <c r="C3486" t="s">
        <v>201</v>
      </c>
      <c r="D3486">
        <v>13.190289</v>
      </c>
      <c r="E3486">
        <v>80.185905000000005</v>
      </c>
      <c r="F3486" s="18">
        <v>45014</v>
      </c>
      <c r="G3486" s="19">
        <v>0.25</v>
      </c>
      <c r="H3486">
        <v>6</v>
      </c>
      <c r="I3486" s="13" t="s">
        <v>194</v>
      </c>
      <c r="J3486">
        <v>0</v>
      </c>
      <c r="K3486" s="13" t="s">
        <v>92</v>
      </c>
      <c r="L3486">
        <v>2</v>
      </c>
      <c r="M3486">
        <v>1</v>
      </c>
      <c r="N3486" s="13" t="s">
        <v>94</v>
      </c>
      <c r="O3486" s="13" t="s">
        <v>95</v>
      </c>
      <c r="P3486">
        <v>26</v>
      </c>
      <c r="Q3486" s="13" t="s">
        <v>97</v>
      </c>
      <c r="R3486" s="13" t="s">
        <v>98</v>
      </c>
      <c r="S3486" s="13" t="s">
        <v>193</v>
      </c>
      <c r="T3486">
        <v>1</v>
      </c>
      <c r="U3486">
        <v>1</v>
      </c>
      <c r="V3486">
        <v>0</v>
      </c>
      <c r="W3486" s="13" t="s">
        <v>101</v>
      </c>
      <c r="X3486">
        <v>0.65</v>
      </c>
    </row>
    <row r="3487" spans="1:24" x14ac:dyDescent="0.3">
      <c r="A3487">
        <v>3485</v>
      </c>
      <c r="B3487" t="s">
        <v>79</v>
      </c>
      <c r="C3487" t="s">
        <v>80</v>
      </c>
      <c r="D3487">
        <v>18.449432000000002</v>
      </c>
      <c r="E3487">
        <v>73.871885000000006</v>
      </c>
      <c r="F3487" s="18">
        <v>44951</v>
      </c>
      <c r="G3487" s="19">
        <v>0.20833333333333301</v>
      </c>
      <c r="H3487">
        <v>5</v>
      </c>
      <c r="I3487" s="13" t="s">
        <v>194</v>
      </c>
      <c r="J3487">
        <v>0</v>
      </c>
      <c r="K3487" s="13" t="s">
        <v>92</v>
      </c>
      <c r="L3487">
        <v>3</v>
      </c>
      <c r="M3487">
        <v>1</v>
      </c>
      <c r="N3487" s="13" t="s">
        <v>212</v>
      </c>
      <c r="O3487" s="13" t="s">
        <v>195</v>
      </c>
      <c r="P3487">
        <v>16</v>
      </c>
      <c r="Q3487" s="13" t="s">
        <v>95</v>
      </c>
      <c r="R3487" s="13" t="s">
        <v>98</v>
      </c>
      <c r="S3487" s="13" t="s">
        <v>193</v>
      </c>
      <c r="T3487">
        <v>2</v>
      </c>
      <c r="U3487">
        <v>2</v>
      </c>
      <c r="V3487">
        <v>0</v>
      </c>
      <c r="W3487" s="13" t="s">
        <v>101</v>
      </c>
      <c r="X3487">
        <v>0.25</v>
      </c>
    </row>
    <row r="3488" spans="1:24" x14ac:dyDescent="0.3">
      <c r="A3488">
        <v>3486</v>
      </c>
      <c r="B3488" t="s">
        <v>197</v>
      </c>
      <c r="C3488" t="s">
        <v>198</v>
      </c>
      <c r="D3488">
        <v>30.760182</v>
      </c>
      <c r="E3488">
        <v>76.705878999999996</v>
      </c>
      <c r="F3488" s="18">
        <v>45038</v>
      </c>
      <c r="G3488" s="19">
        <v>0.66666666666666696</v>
      </c>
      <c r="H3488">
        <v>16</v>
      </c>
      <c r="I3488" s="13" t="s">
        <v>219</v>
      </c>
      <c r="J3488">
        <v>1</v>
      </c>
      <c r="K3488" s="13" t="s">
        <v>214</v>
      </c>
      <c r="L3488">
        <v>5</v>
      </c>
      <c r="M3488">
        <v>0</v>
      </c>
      <c r="N3488" s="13" t="s">
        <v>94</v>
      </c>
      <c r="O3488" s="13" t="s">
        <v>95</v>
      </c>
      <c r="P3488">
        <v>15</v>
      </c>
      <c r="Q3488" s="13" t="s">
        <v>195</v>
      </c>
      <c r="R3488" s="13" t="s">
        <v>205</v>
      </c>
      <c r="S3488" s="13" t="s">
        <v>196</v>
      </c>
      <c r="T3488">
        <v>3</v>
      </c>
      <c r="U3488">
        <v>2</v>
      </c>
      <c r="V3488">
        <v>0</v>
      </c>
      <c r="W3488" s="13" t="s">
        <v>221</v>
      </c>
      <c r="X3488">
        <v>0.55000000000000004</v>
      </c>
    </row>
    <row r="3489" spans="1:24" x14ac:dyDescent="0.3">
      <c r="A3489">
        <v>3487</v>
      </c>
      <c r="B3489" t="s">
        <v>217</v>
      </c>
      <c r="C3489" t="s">
        <v>218</v>
      </c>
      <c r="D3489">
        <v>22.659016999999999</v>
      </c>
      <c r="E3489">
        <v>88.337850000000003</v>
      </c>
      <c r="F3489" s="18">
        <v>45172</v>
      </c>
      <c r="G3489" s="19">
        <v>0.20833333333333301</v>
      </c>
      <c r="H3489">
        <v>5</v>
      </c>
      <c r="I3489" s="13" t="s">
        <v>89</v>
      </c>
      <c r="J3489">
        <v>1</v>
      </c>
      <c r="K3489" s="13" t="s">
        <v>214</v>
      </c>
      <c r="L3489">
        <v>3</v>
      </c>
      <c r="M3489">
        <v>0</v>
      </c>
      <c r="N3489" s="13" t="s">
        <v>192</v>
      </c>
      <c r="O3489" s="13" t="s">
        <v>97</v>
      </c>
      <c r="P3489">
        <v>35</v>
      </c>
      <c r="Q3489" s="13" t="s">
        <v>195</v>
      </c>
      <c r="R3489" s="13" t="s">
        <v>205</v>
      </c>
      <c r="S3489" s="13" t="s">
        <v>193</v>
      </c>
      <c r="T3489">
        <v>3</v>
      </c>
      <c r="U3489">
        <v>1</v>
      </c>
      <c r="V3489">
        <v>0</v>
      </c>
      <c r="W3489" s="13" t="s">
        <v>101</v>
      </c>
      <c r="X3489">
        <v>0.1</v>
      </c>
    </row>
    <row r="3490" spans="1:24" x14ac:dyDescent="0.3">
      <c r="A3490">
        <v>3488</v>
      </c>
      <c r="B3490" t="s">
        <v>79</v>
      </c>
      <c r="C3490" t="s">
        <v>80</v>
      </c>
      <c r="D3490">
        <v>18.578416000000001</v>
      </c>
      <c r="E3490">
        <v>73.915222</v>
      </c>
      <c r="F3490" s="18">
        <v>45413</v>
      </c>
      <c r="G3490" s="19">
        <v>0.83333333333333304</v>
      </c>
      <c r="H3490">
        <v>20</v>
      </c>
      <c r="I3490" s="13" t="s">
        <v>194</v>
      </c>
      <c r="J3490">
        <v>0</v>
      </c>
      <c r="K3490" s="13" t="s">
        <v>92</v>
      </c>
      <c r="L3490">
        <v>1</v>
      </c>
      <c r="M3490">
        <v>1</v>
      </c>
      <c r="N3490" s="13" t="s">
        <v>192</v>
      </c>
      <c r="O3490" s="13" t="s">
        <v>97</v>
      </c>
      <c r="P3490">
        <v>15</v>
      </c>
      <c r="Q3490" s="13" t="s">
        <v>195</v>
      </c>
      <c r="R3490" s="13" t="s">
        <v>213</v>
      </c>
      <c r="S3490" s="13" t="s">
        <v>196</v>
      </c>
      <c r="T3490">
        <v>2</v>
      </c>
      <c r="U3490">
        <v>2</v>
      </c>
      <c r="V3490">
        <v>0</v>
      </c>
      <c r="W3490" s="13" t="s">
        <v>101</v>
      </c>
      <c r="X3490">
        <v>0.1</v>
      </c>
    </row>
    <row r="3491" spans="1:24" x14ac:dyDescent="0.3">
      <c r="A3491">
        <v>3489</v>
      </c>
      <c r="B3491" t="s">
        <v>209</v>
      </c>
      <c r="C3491" t="s">
        <v>210</v>
      </c>
      <c r="D3491">
        <v>17.340820999999998</v>
      </c>
      <c r="E3491">
        <v>78.205302000000003</v>
      </c>
      <c r="F3491" s="18">
        <v>45432</v>
      </c>
      <c r="G3491" s="19">
        <v>0.33333333333333298</v>
      </c>
      <c r="H3491">
        <v>8</v>
      </c>
      <c r="I3491" s="13" t="s">
        <v>204</v>
      </c>
      <c r="J3491">
        <v>0</v>
      </c>
      <c r="K3491" s="13" t="s">
        <v>191</v>
      </c>
      <c r="L3491">
        <v>5</v>
      </c>
      <c r="M3491">
        <v>1</v>
      </c>
      <c r="N3491" s="13" t="s">
        <v>94</v>
      </c>
      <c r="O3491" s="13" t="s">
        <v>95</v>
      </c>
      <c r="P3491">
        <v>32</v>
      </c>
      <c r="Q3491" s="13" t="s">
        <v>97</v>
      </c>
      <c r="R3491" s="13" t="s">
        <v>208</v>
      </c>
      <c r="S3491" s="13" t="s">
        <v>196</v>
      </c>
      <c r="T3491">
        <v>4</v>
      </c>
      <c r="U3491">
        <v>1</v>
      </c>
      <c r="V3491">
        <v>1</v>
      </c>
      <c r="W3491" s="13" t="s">
        <v>101</v>
      </c>
      <c r="X3491">
        <v>0.8</v>
      </c>
    </row>
    <row r="3492" spans="1:24" x14ac:dyDescent="0.3">
      <c r="A3492">
        <v>3490</v>
      </c>
      <c r="B3492" t="s">
        <v>197</v>
      </c>
      <c r="C3492" t="s">
        <v>198</v>
      </c>
      <c r="D3492">
        <v>30.608965999999999</v>
      </c>
      <c r="E3492">
        <v>76.75027</v>
      </c>
      <c r="F3492" s="18">
        <v>45741</v>
      </c>
      <c r="G3492" s="19">
        <v>0.625</v>
      </c>
      <c r="H3492">
        <v>15</v>
      </c>
      <c r="I3492" s="13" t="s">
        <v>215</v>
      </c>
      <c r="J3492">
        <v>0</v>
      </c>
      <c r="K3492" s="13" t="s">
        <v>92</v>
      </c>
      <c r="L3492">
        <v>3</v>
      </c>
      <c r="M3492">
        <v>0</v>
      </c>
      <c r="N3492" s="13" t="s">
        <v>192</v>
      </c>
      <c r="O3492" s="13" t="s">
        <v>97</v>
      </c>
      <c r="P3492">
        <v>26</v>
      </c>
      <c r="Q3492" s="13" t="s">
        <v>95</v>
      </c>
      <c r="R3492" s="13" t="s">
        <v>199</v>
      </c>
      <c r="S3492" s="13" t="s">
        <v>99</v>
      </c>
      <c r="T3492">
        <v>4</v>
      </c>
      <c r="U3492">
        <v>4</v>
      </c>
      <c r="V3492">
        <v>0</v>
      </c>
      <c r="W3492" s="13" t="s">
        <v>101</v>
      </c>
      <c r="X3492">
        <v>0.3</v>
      </c>
    </row>
    <row r="3493" spans="1:24" x14ac:dyDescent="0.3">
      <c r="A3493">
        <v>3491</v>
      </c>
      <c r="B3493" t="s">
        <v>200</v>
      </c>
      <c r="C3493" t="s">
        <v>201</v>
      </c>
      <c r="D3493">
        <v>12.984885</v>
      </c>
      <c r="E3493">
        <v>80.198132000000001</v>
      </c>
      <c r="F3493" s="18">
        <v>45431</v>
      </c>
      <c r="G3493" s="19">
        <v>0.83333333333333304</v>
      </c>
      <c r="H3493">
        <v>20</v>
      </c>
      <c r="I3493" s="13" t="s">
        <v>89</v>
      </c>
      <c r="J3493">
        <v>1</v>
      </c>
      <c r="K3493" s="13" t="s">
        <v>214</v>
      </c>
      <c r="L3493">
        <v>4</v>
      </c>
      <c r="M3493">
        <v>0</v>
      </c>
      <c r="N3493" s="13" t="s">
        <v>192</v>
      </c>
      <c r="O3493" s="13" t="s">
        <v>97</v>
      </c>
      <c r="P3493">
        <v>19</v>
      </c>
      <c r="Q3493" s="13" t="s">
        <v>195</v>
      </c>
      <c r="R3493" s="13" t="s">
        <v>208</v>
      </c>
      <c r="S3493" s="13" t="s">
        <v>193</v>
      </c>
      <c r="T3493">
        <v>2</v>
      </c>
      <c r="U3493">
        <v>1</v>
      </c>
      <c r="V3493">
        <v>0</v>
      </c>
      <c r="W3493" s="13" t="s">
        <v>101</v>
      </c>
      <c r="X3493">
        <v>0.1</v>
      </c>
    </row>
    <row r="3494" spans="1:24" x14ac:dyDescent="0.3">
      <c r="A3494">
        <v>3492</v>
      </c>
      <c r="B3494" t="s">
        <v>200</v>
      </c>
      <c r="C3494" t="s">
        <v>201</v>
      </c>
      <c r="D3494">
        <v>13.134112</v>
      </c>
      <c r="E3494">
        <v>80.137366999999998</v>
      </c>
      <c r="F3494" s="18">
        <v>45697</v>
      </c>
      <c r="G3494" s="19">
        <v>0.16666666666666699</v>
      </c>
      <c r="H3494">
        <v>4</v>
      </c>
      <c r="I3494" s="13" t="s">
        <v>89</v>
      </c>
      <c r="J3494">
        <v>1</v>
      </c>
      <c r="K3494" s="13" t="s">
        <v>214</v>
      </c>
      <c r="L3494">
        <v>4</v>
      </c>
      <c r="M3494">
        <v>1</v>
      </c>
      <c r="N3494" s="13" t="s">
        <v>94</v>
      </c>
      <c r="O3494" s="13" t="s">
        <v>95</v>
      </c>
      <c r="P3494">
        <v>36</v>
      </c>
      <c r="Q3494" s="13" t="s">
        <v>195</v>
      </c>
      <c r="R3494" s="13" t="s">
        <v>205</v>
      </c>
      <c r="S3494" s="13" t="s">
        <v>193</v>
      </c>
      <c r="T3494">
        <v>5</v>
      </c>
      <c r="U3494">
        <v>2</v>
      </c>
      <c r="V3494">
        <v>0</v>
      </c>
      <c r="W3494" s="13" t="s">
        <v>101</v>
      </c>
      <c r="X3494">
        <v>0.45</v>
      </c>
    </row>
    <row r="3495" spans="1:24" x14ac:dyDescent="0.3">
      <c r="A3495">
        <v>3493</v>
      </c>
      <c r="B3495" t="s">
        <v>197</v>
      </c>
      <c r="C3495" t="s">
        <v>198</v>
      </c>
      <c r="D3495">
        <v>30.712118</v>
      </c>
      <c r="E3495">
        <v>76.775261</v>
      </c>
      <c r="F3495" s="18">
        <v>45731</v>
      </c>
      <c r="G3495" s="19">
        <v>4.1666666666666699E-2</v>
      </c>
      <c r="H3495">
        <v>1</v>
      </c>
      <c r="I3495" s="13" t="s">
        <v>219</v>
      </c>
      <c r="J3495">
        <v>1</v>
      </c>
      <c r="K3495" s="13" t="s">
        <v>92</v>
      </c>
      <c r="L3495">
        <v>4</v>
      </c>
      <c r="M3495">
        <v>1</v>
      </c>
      <c r="N3495" s="13" t="s">
        <v>192</v>
      </c>
      <c r="O3495" s="13" t="s">
        <v>97</v>
      </c>
      <c r="P3495">
        <v>40</v>
      </c>
      <c r="Q3495" s="13" t="s">
        <v>95</v>
      </c>
      <c r="R3495" s="13" t="s">
        <v>208</v>
      </c>
      <c r="S3495" s="13" t="s">
        <v>196</v>
      </c>
      <c r="T3495">
        <v>2</v>
      </c>
      <c r="U3495">
        <v>1</v>
      </c>
      <c r="V3495">
        <v>0</v>
      </c>
      <c r="W3495" s="13" t="s">
        <v>101</v>
      </c>
      <c r="X3495">
        <v>0.1</v>
      </c>
    </row>
    <row r="3496" spans="1:24" x14ac:dyDescent="0.3">
      <c r="A3496">
        <v>3494</v>
      </c>
      <c r="B3496" t="s">
        <v>190</v>
      </c>
      <c r="C3496" t="s">
        <v>80</v>
      </c>
      <c r="D3496">
        <v>19.260702999999999</v>
      </c>
      <c r="E3496">
        <v>72.892681999999994</v>
      </c>
      <c r="F3496" s="18">
        <v>45421</v>
      </c>
      <c r="G3496" s="19">
        <v>0.5</v>
      </c>
      <c r="H3496">
        <v>12</v>
      </c>
      <c r="I3496" s="13" t="s">
        <v>202</v>
      </c>
      <c r="J3496">
        <v>0</v>
      </c>
      <c r="K3496" s="13" t="s">
        <v>214</v>
      </c>
      <c r="L3496">
        <v>1</v>
      </c>
      <c r="M3496">
        <v>0</v>
      </c>
      <c r="N3496" s="13" t="s">
        <v>94</v>
      </c>
      <c r="O3496" s="13" t="s">
        <v>95</v>
      </c>
      <c r="P3496">
        <v>16</v>
      </c>
      <c r="Q3496" s="13" t="s">
        <v>95</v>
      </c>
      <c r="R3496" s="13" t="s">
        <v>205</v>
      </c>
      <c r="S3496" s="13" t="s">
        <v>196</v>
      </c>
      <c r="T3496">
        <v>2</v>
      </c>
      <c r="U3496">
        <v>1</v>
      </c>
      <c r="V3496">
        <v>0</v>
      </c>
      <c r="W3496" s="13" t="s">
        <v>101</v>
      </c>
      <c r="X3496">
        <v>0.45</v>
      </c>
    </row>
    <row r="3497" spans="1:24" x14ac:dyDescent="0.3">
      <c r="A3497">
        <v>3495</v>
      </c>
      <c r="B3497" t="s">
        <v>190</v>
      </c>
      <c r="C3497" t="s">
        <v>80</v>
      </c>
      <c r="D3497">
        <v>18.995722000000001</v>
      </c>
      <c r="E3497">
        <v>72.902140000000003</v>
      </c>
      <c r="F3497" s="18">
        <v>45525</v>
      </c>
      <c r="G3497" s="19">
        <v>0.79166666666666696</v>
      </c>
      <c r="H3497">
        <v>19</v>
      </c>
      <c r="I3497" s="13" t="s">
        <v>194</v>
      </c>
      <c r="J3497">
        <v>0</v>
      </c>
      <c r="K3497" s="13" t="s">
        <v>191</v>
      </c>
      <c r="L3497">
        <v>5</v>
      </c>
      <c r="M3497">
        <v>1</v>
      </c>
      <c r="N3497" s="13" t="s">
        <v>212</v>
      </c>
      <c r="O3497" s="13" t="s">
        <v>95</v>
      </c>
      <c r="P3497">
        <v>22</v>
      </c>
      <c r="Q3497" s="13" t="s">
        <v>97</v>
      </c>
      <c r="R3497" s="13" t="s">
        <v>208</v>
      </c>
      <c r="S3497" s="13" t="s">
        <v>193</v>
      </c>
      <c r="T3497">
        <v>4</v>
      </c>
      <c r="U3497">
        <v>4</v>
      </c>
      <c r="V3497">
        <v>1</v>
      </c>
      <c r="W3497" s="13" t="s">
        <v>101</v>
      </c>
      <c r="X3497">
        <v>0.8</v>
      </c>
    </row>
    <row r="3498" spans="1:24" x14ac:dyDescent="0.3">
      <c r="A3498">
        <v>3496</v>
      </c>
      <c r="B3498" t="s">
        <v>206</v>
      </c>
      <c r="C3498" t="s">
        <v>207</v>
      </c>
      <c r="D3498">
        <v>13.111758999999999</v>
      </c>
      <c r="E3498">
        <v>77.450283999999996</v>
      </c>
      <c r="F3498" s="18">
        <v>44613</v>
      </c>
      <c r="G3498" s="19">
        <v>0.54166666666666696</v>
      </c>
      <c r="H3498">
        <v>13</v>
      </c>
      <c r="I3498" s="13" t="s">
        <v>204</v>
      </c>
      <c r="J3498">
        <v>0</v>
      </c>
      <c r="K3498" s="13" t="s">
        <v>92</v>
      </c>
      <c r="L3498">
        <v>5</v>
      </c>
      <c r="M3498">
        <v>1</v>
      </c>
      <c r="N3498" s="13" t="s">
        <v>94</v>
      </c>
      <c r="O3498" s="13" t="s">
        <v>95</v>
      </c>
      <c r="P3498">
        <v>40</v>
      </c>
      <c r="Q3498" s="13" t="s">
        <v>97</v>
      </c>
      <c r="R3498" s="13" t="s">
        <v>208</v>
      </c>
      <c r="S3498" s="13" t="s">
        <v>193</v>
      </c>
      <c r="T3498">
        <v>1</v>
      </c>
      <c r="U3498">
        <v>0</v>
      </c>
      <c r="V3498">
        <v>0</v>
      </c>
      <c r="W3498" s="13" t="s">
        <v>101</v>
      </c>
      <c r="X3498">
        <v>0.65</v>
      </c>
    </row>
    <row r="3499" spans="1:24" x14ac:dyDescent="0.3">
      <c r="A3499">
        <v>3497</v>
      </c>
      <c r="B3499" t="s">
        <v>217</v>
      </c>
      <c r="C3499" t="s">
        <v>218</v>
      </c>
      <c r="D3499">
        <v>22.551641</v>
      </c>
      <c r="E3499">
        <v>88.346714000000006</v>
      </c>
      <c r="F3499" s="18">
        <v>44744</v>
      </c>
      <c r="G3499" s="19">
        <v>0.20833333333333301</v>
      </c>
      <c r="H3499">
        <v>5</v>
      </c>
      <c r="I3499" s="13" t="s">
        <v>219</v>
      </c>
      <c r="J3499">
        <v>1</v>
      </c>
      <c r="K3499" s="13" t="s">
        <v>92</v>
      </c>
      <c r="L3499">
        <v>3</v>
      </c>
      <c r="M3499">
        <v>0</v>
      </c>
      <c r="N3499" s="13" t="s">
        <v>94</v>
      </c>
      <c r="O3499" s="13" t="s">
        <v>95</v>
      </c>
      <c r="P3499">
        <v>15</v>
      </c>
      <c r="Q3499" s="13" t="s">
        <v>195</v>
      </c>
      <c r="R3499" s="13" t="s">
        <v>213</v>
      </c>
      <c r="S3499" s="13" t="s">
        <v>196</v>
      </c>
      <c r="T3499">
        <v>3</v>
      </c>
      <c r="U3499">
        <v>3</v>
      </c>
      <c r="V3499">
        <v>0</v>
      </c>
      <c r="W3499" s="13" t="s">
        <v>101</v>
      </c>
      <c r="X3499">
        <v>0.45</v>
      </c>
    </row>
    <row r="3500" spans="1:24" x14ac:dyDescent="0.3">
      <c r="A3500">
        <v>3498</v>
      </c>
      <c r="B3500" t="s">
        <v>209</v>
      </c>
      <c r="C3500" t="s">
        <v>210</v>
      </c>
      <c r="D3500">
        <v>17.574569</v>
      </c>
      <c r="E3500">
        <v>78.452641</v>
      </c>
      <c r="F3500" s="18">
        <v>44908</v>
      </c>
      <c r="G3500" s="19">
        <v>0.5</v>
      </c>
      <c r="H3500">
        <v>12</v>
      </c>
      <c r="I3500" s="13" t="s">
        <v>215</v>
      </c>
      <c r="J3500">
        <v>0</v>
      </c>
      <c r="K3500" s="13" t="s">
        <v>92</v>
      </c>
      <c r="L3500">
        <v>6</v>
      </c>
      <c r="M3500">
        <v>0</v>
      </c>
      <c r="N3500" s="13" t="s">
        <v>94</v>
      </c>
      <c r="O3500" s="13" t="s">
        <v>95</v>
      </c>
      <c r="P3500">
        <v>22</v>
      </c>
      <c r="Q3500" s="13" t="s">
        <v>195</v>
      </c>
      <c r="R3500" s="13" t="s">
        <v>199</v>
      </c>
      <c r="S3500" s="13" t="s">
        <v>193</v>
      </c>
      <c r="T3500">
        <v>3</v>
      </c>
      <c r="U3500">
        <v>1</v>
      </c>
      <c r="V3500">
        <v>0</v>
      </c>
      <c r="W3500" s="13" t="s">
        <v>101</v>
      </c>
      <c r="X3500">
        <v>0.45</v>
      </c>
    </row>
    <row r="3501" spans="1:24" x14ac:dyDescent="0.3">
      <c r="A3501">
        <v>3499</v>
      </c>
      <c r="B3501" t="s">
        <v>79</v>
      </c>
      <c r="C3501" t="s">
        <v>80</v>
      </c>
      <c r="D3501">
        <v>18.452745</v>
      </c>
      <c r="E3501">
        <v>73.806230999999997</v>
      </c>
      <c r="F3501" s="18">
        <v>44663</v>
      </c>
      <c r="G3501" s="19">
        <v>0.58333333333333304</v>
      </c>
      <c r="H3501">
        <v>14</v>
      </c>
      <c r="I3501" s="13" t="s">
        <v>215</v>
      </c>
      <c r="J3501">
        <v>0</v>
      </c>
      <c r="K3501" s="13" t="s">
        <v>191</v>
      </c>
      <c r="L3501">
        <v>4</v>
      </c>
      <c r="M3501">
        <v>1</v>
      </c>
      <c r="N3501" s="13" t="s">
        <v>192</v>
      </c>
      <c r="O3501" s="13" t="s">
        <v>97</v>
      </c>
      <c r="P3501">
        <v>21</v>
      </c>
      <c r="Q3501" s="13" t="s">
        <v>195</v>
      </c>
      <c r="R3501" s="13" t="s">
        <v>213</v>
      </c>
      <c r="S3501" s="13" t="s">
        <v>193</v>
      </c>
      <c r="T3501">
        <v>1</v>
      </c>
      <c r="U3501">
        <v>0</v>
      </c>
      <c r="V3501">
        <v>0</v>
      </c>
      <c r="W3501" s="13" t="s">
        <v>101</v>
      </c>
      <c r="X3501">
        <v>0.1</v>
      </c>
    </row>
    <row r="3502" spans="1:24" x14ac:dyDescent="0.3">
      <c r="A3502">
        <v>3500</v>
      </c>
      <c r="B3502" t="s">
        <v>200</v>
      </c>
      <c r="C3502" t="s">
        <v>201</v>
      </c>
      <c r="D3502">
        <v>13.153794</v>
      </c>
      <c r="E3502">
        <v>80.125494000000003</v>
      </c>
      <c r="F3502" s="18">
        <v>45601</v>
      </c>
      <c r="G3502" s="19">
        <v>0.66666666666666696</v>
      </c>
      <c r="H3502">
        <v>16</v>
      </c>
      <c r="I3502" s="13" t="s">
        <v>215</v>
      </c>
      <c r="J3502">
        <v>0</v>
      </c>
      <c r="K3502" s="13" t="s">
        <v>92</v>
      </c>
      <c r="L3502">
        <v>2</v>
      </c>
      <c r="M3502">
        <v>1</v>
      </c>
      <c r="N3502" s="13" t="s">
        <v>192</v>
      </c>
      <c r="O3502" s="13" t="s">
        <v>97</v>
      </c>
      <c r="P3502">
        <v>27</v>
      </c>
      <c r="Q3502" s="13" t="s">
        <v>95</v>
      </c>
      <c r="R3502" s="13" t="s">
        <v>98</v>
      </c>
      <c r="S3502" s="13" t="s">
        <v>193</v>
      </c>
      <c r="T3502">
        <v>1</v>
      </c>
      <c r="U3502">
        <v>1</v>
      </c>
      <c r="V3502">
        <v>0</v>
      </c>
      <c r="W3502" s="13" t="s">
        <v>101</v>
      </c>
      <c r="X3502">
        <v>0.1</v>
      </c>
    </row>
    <row r="3503" spans="1:24" x14ac:dyDescent="0.3">
      <c r="A3503">
        <v>3501</v>
      </c>
      <c r="B3503" t="s">
        <v>197</v>
      </c>
      <c r="C3503" t="s">
        <v>198</v>
      </c>
      <c r="D3503">
        <v>30.755438999999999</v>
      </c>
      <c r="E3503">
        <v>76.854921000000004</v>
      </c>
      <c r="F3503" s="18">
        <v>45448</v>
      </c>
      <c r="G3503" s="19">
        <v>0.70833333333333304</v>
      </c>
      <c r="H3503">
        <v>17</v>
      </c>
      <c r="I3503" s="13" t="s">
        <v>194</v>
      </c>
      <c r="J3503">
        <v>0</v>
      </c>
      <c r="K3503" s="13" t="s">
        <v>191</v>
      </c>
      <c r="L3503">
        <v>6</v>
      </c>
      <c r="M3503">
        <v>0</v>
      </c>
      <c r="N3503" s="13" t="s">
        <v>192</v>
      </c>
      <c r="O3503" s="13" t="s">
        <v>97</v>
      </c>
      <c r="P3503">
        <v>16</v>
      </c>
      <c r="Q3503" s="13" t="s">
        <v>195</v>
      </c>
      <c r="R3503" s="13" t="s">
        <v>213</v>
      </c>
      <c r="S3503" s="13" t="s">
        <v>196</v>
      </c>
      <c r="T3503">
        <v>4</v>
      </c>
      <c r="U3503">
        <v>4</v>
      </c>
      <c r="V3503">
        <v>1</v>
      </c>
      <c r="W3503" s="13" t="s">
        <v>101</v>
      </c>
      <c r="X3503">
        <v>0.25</v>
      </c>
    </row>
    <row r="3504" spans="1:24" x14ac:dyDescent="0.3">
      <c r="A3504">
        <v>3502</v>
      </c>
      <c r="B3504" t="s">
        <v>206</v>
      </c>
      <c r="C3504" t="s">
        <v>207</v>
      </c>
      <c r="D3504">
        <v>13.057123000000001</v>
      </c>
      <c r="E3504">
        <v>77.589751000000007</v>
      </c>
      <c r="F3504" s="18">
        <v>44723</v>
      </c>
      <c r="G3504" s="19">
        <v>0.95833333333333304</v>
      </c>
      <c r="H3504">
        <v>23</v>
      </c>
      <c r="I3504" s="13" t="s">
        <v>219</v>
      </c>
      <c r="J3504">
        <v>1</v>
      </c>
      <c r="K3504" s="13" t="s">
        <v>92</v>
      </c>
      <c r="L3504">
        <v>5</v>
      </c>
      <c r="M3504">
        <v>1</v>
      </c>
      <c r="N3504" s="13" t="s">
        <v>192</v>
      </c>
      <c r="O3504" s="13" t="s">
        <v>97</v>
      </c>
      <c r="P3504">
        <v>29</v>
      </c>
      <c r="Q3504" s="13" t="s">
        <v>97</v>
      </c>
      <c r="R3504" s="13" t="s">
        <v>208</v>
      </c>
      <c r="S3504" s="13" t="s">
        <v>196</v>
      </c>
      <c r="T3504">
        <v>2</v>
      </c>
      <c r="U3504">
        <v>0</v>
      </c>
      <c r="V3504">
        <v>0</v>
      </c>
      <c r="W3504" s="13" t="s">
        <v>101</v>
      </c>
      <c r="X3504">
        <v>0.3</v>
      </c>
    </row>
    <row r="3505" spans="1:24" x14ac:dyDescent="0.3">
      <c r="A3505">
        <v>3503</v>
      </c>
      <c r="B3505" t="s">
        <v>79</v>
      </c>
      <c r="C3505" t="s">
        <v>80</v>
      </c>
      <c r="D3505">
        <v>18.549084000000001</v>
      </c>
      <c r="E3505">
        <v>73.78</v>
      </c>
      <c r="F3505" s="18">
        <v>44904</v>
      </c>
      <c r="G3505" s="19">
        <v>0.29166666666666702</v>
      </c>
      <c r="H3505">
        <v>7</v>
      </c>
      <c r="I3505" s="13" t="s">
        <v>211</v>
      </c>
      <c r="J3505">
        <v>0</v>
      </c>
      <c r="K3505" s="13" t="s">
        <v>191</v>
      </c>
      <c r="L3505">
        <v>2</v>
      </c>
      <c r="M3505">
        <v>1</v>
      </c>
      <c r="N3505" s="13" t="s">
        <v>94</v>
      </c>
      <c r="O3505" s="13" t="s">
        <v>95</v>
      </c>
      <c r="P3505">
        <v>40</v>
      </c>
      <c r="Q3505" s="13" t="s">
        <v>97</v>
      </c>
      <c r="R3505" s="13" t="s">
        <v>205</v>
      </c>
      <c r="S3505" s="13" t="s">
        <v>196</v>
      </c>
      <c r="T3505">
        <v>3</v>
      </c>
      <c r="U3505">
        <v>0</v>
      </c>
      <c r="V3505">
        <v>0</v>
      </c>
      <c r="W3505" s="13" t="s">
        <v>101</v>
      </c>
      <c r="X3505">
        <v>0.65</v>
      </c>
    </row>
    <row r="3506" spans="1:24" x14ac:dyDescent="0.3">
      <c r="A3506">
        <v>3504</v>
      </c>
      <c r="B3506" t="s">
        <v>79</v>
      </c>
      <c r="C3506" t="s">
        <v>80</v>
      </c>
      <c r="D3506">
        <v>18.641501000000002</v>
      </c>
      <c r="E3506">
        <v>73.720223000000004</v>
      </c>
      <c r="F3506" s="18">
        <v>45534</v>
      </c>
      <c r="G3506" s="19">
        <v>0.5</v>
      </c>
      <c r="H3506">
        <v>12</v>
      </c>
      <c r="I3506" s="13" t="s">
        <v>211</v>
      </c>
      <c r="J3506">
        <v>0</v>
      </c>
      <c r="K3506" s="13" t="s">
        <v>214</v>
      </c>
      <c r="L3506">
        <v>6</v>
      </c>
      <c r="M3506">
        <v>1</v>
      </c>
      <c r="N3506" s="13" t="s">
        <v>192</v>
      </c>
      <c r="O3506" s="13" t="s">
        <v>97</v>
      </c>
      <c r="P3506">
        <v>20</v>
      </c>
      <c r="Q3506" s="13" t="s">
        <v>97</v>
      </c>
      <c r="R3506" s="13" t="s">
        <v>98</v>
      </c>
      <c r="S3506" s="13" t="s">
        <v>99</v>
      </c>
      <c r="T3506">
        <v>1</v>
      </c>
      <c r="U3506">
        <v>1</v>
      </c>
      <c r="V3506">
        <v>0</v>
      </c>
      <c r="W3506" s="13" t="s">
        <v>101</v>
      </c>
      <c r="X3506">
        <v>0.5</v>
      </c>
    </row>
    <row r="3507" spans="1:24" x14ac:dyDescent="0.3">
      <c r="A3507">
        <v>3505</v>
      </c>
      <c r="B3507" t="s">
        <v>200</v>
      </c>
      <c r="C3507" t="s">
        <v>201</v>
      </c>
      <c r="D3507">
        <v>12.944741</v>
      </c>
      <c r="E3507">
        <v>80.122553999999994</v>
      </c>
      <c r="F3507" s="18">
        <v>44577</v>
      </c>
      <c r="G3507" s="19">
        <v>8.3333333333333301E-2</v>
      </c>
      <c r="H3507">
        <v>2</v>
      </c>
      <c r="I3507" s="13" t="s">
        <v>89</v>
      </c>
      <c r="J3507">
        <v>1</v>
      </c>
      <c r="K3507" s="13" t="s">
        <v>214</v>
      </c>
      <c r="L3507">
        <v>2</v>
      </c>
      <c r="M3507">
        <v>1</v>
      </c>
      <c r="N3507" s="13" t="s">
        <v>212</v>
      </c>
      <c r="O3507" s="13" t="s">
        <v>195</v>
      </c>
      <c r="P3507">
        <v>27</v>
      </c>
      <c r="Q3507" s="13" t="s">
        <v>97</v>
      </c>
      <c r="R3507" s="13" t="s">
        <v>213</v>
      </c>
      <c r="S3507" s="13" t="s">
        <v>196</v>
      </c>
      <c r="T3507">
        <v>5</v>
      </c>
      <c r="U3507">
        <v>4</v>
      </c>
      <c r="V3507">
        <v>0</v>
      </c>
      <c r="W3507" s="13" t="s">
        <v>101</v>
      </c>
      <c r="X3507">
        <v>0.45</v>
      </c>
    </row>
    <row r="3508" spans="1:24" x14ac:dyDescent="0.3">
      <c r="A3508">
        <v>3506</v>
      </c>
      <c r="B3508" t="s">
        <v>197</v>
      </c>
      <c r="C3508" t="s">
        <v>198</v>
      </c>
      <c r="D3508">
        <v>30.728729000000001</v>
      </c>
      <c r="E3508">
        <v>76.892280999999997</v>
      </c>
      <c r="F3508" s="18">
        <v>45198</v>
      </c>
      <c r="G3508" s="19">
        <v>8.3333333333333301E-2</v>
      </c>
      <c r="H3508">
        <v>2</v>
      </c>
      <c r="I3508" s="13" t="s">
        <v>211</v>
      </c>
      <c r="J3508">
        <v>0</v>
      </c>
      <c r="K3508" s="13" t="s">
        <v>92</v>
      </c>
      <c r="L3508">
        <v>5</v>
      </c>
      <c r="M3508">
        <v>1</v>
      </c>
      <c r="N3508" s="13" t="s">
        <v>192</v>
      </c>
      <c r="O3508" s="13" t="s">
        <v>97</v>
      </c>
      <c r="P3508">
        <v>32</v>
      </c>
      <c r="Q3508" s="13" t="s">
        <v>95</v>
      </c>
      <c r="R3508" s="13" t="s">
        <v>205</v>
      </c>
      <c r="S3508" s="13" t="s">
        <v>196</v>
      </c>
      <c r="T3508">
        <v>5</v>
      </c>
      <c r="U3508">
        <v>1</v>
      </c>
      <c r="V3508">
        <v>0</v>
      </c>
      <c r="W3508" s="13" t="s">
        <v>101</v>
      </c>
      <c r="X3508">
        <v>0.1</v>
      </c>
    </row>
    <row r="3509" spans="1:24" x14ac:dyDescent="0.3">
      <c r="A3509">
        <v>3507</v>
      </c>
      <c r="B3509" t="s">
        <v>190</v>
      </c>
      <c r="C3509" t="s">
        <v>80</v>
      </c>
      <c r="D3509">
        <v>19.144286999999998</v>
      </c>
      <c r="E3509">
        <v>72.748182</v>
      </c>
      <c r="F3509" s="18">
        <v>45489</v>
      </c>
      <c r="G3509" s="19">
        <v>0.5</v>
      </c>
      <c r="H3509">
        <v>12</v>
      </c>
      <c r="I3509" s="13" t="s">
        <v>215</v>
      </c>
      <c r="J3509">
        <v>0</v>
      </c>
      <c r="K3509" s="13" t="s">
        <v>214</v>
      </c>
      <c r="L3509">
        <v>2</v>
      </c>
      <c r="M3509">
        <v>1</v>
      </c>
      <c r="N3509" s="13" t="s">
        <v>192</v>
      </c>
      <c r="O3509" s="13" t="s">
        <v>97</v>
      </c>
      <c r="P3509">
        <v>35</v>
      </c>
      <c r="Q3509" s="13" t="s">
        <v>195</v>
      </c>
      <c r="R3509" s="13" t="s">
        <v>208</v>
      </c>
      <c r="S3509" s="13" t="s">
        <v>193</v>
      </c>
      <c r="T3509">
        <v>1</v>
      </c>
      <c r="U3509">
        <v>0</v>
      </c>
      <c r="V3509">
        <v>0</v>
      </c>
      <c r="W3509" s="13" t="s">
        <v>101</v>
      </c>
      <c r="X3509">
        <v>0.1</v>
      </c>
    </row>
    <row r="3510" spans="1:24" x14ac:dyDescent="0.3">
      <c r="A3510">
        <v>3508</v>
      </c>
      <c r="B3510" t="s">
        <v>203</v>
      </c>
      <c r="C3510" t="s">
        <v>203</v>
      </c>
      <c r="D3510">
        <v>28.709392999999999</v>
      </c>
      <c r="E3510">
        <v>76.834108999999998</v>
      </c>
      <c r="F3510" s="18">
        <v>45281</v>
      </c>
      <c r="G3510" s="19">
        <v>0.20833333333333301</v>
      </c>
      <c r="H3510">
        <v>5</v>
      </c>
      <c r="I3510" s="13" t="s">
        <v>202</v>
      </c>
      <c r="J3510">
        <v>0</v>
      </c>
      <c r="K3510" s="13" t="s">
        <v>191</v>
      </c>
      <c r="L3510">
        <v>5</v>
      </c>
      <c r="M3510">
        <v>0</v>
      </c>
      <c r="N3510" s="13" t="s">
        <v>192</v>
      </c>
      <c r="O3510" s="13" t="s">
        <v>97</v>
      </c>
      <c r="P3510">
        <v>40</v>
      </c>
      <c r="Q3510" s="13" t="s">
        <v>97</v>
      </c>
      <c r="R3510" s="13" t="s">
        <v>213</v>
      </c>
      <c r="S3510" s="13" t="s">
        <v>196</v>
      </c>
      <c r="T3510">
        <v>2</v>
      </c>
      <c r="U3510">
        <v>1</v>
      </c>
      <c r="V3510">
        <v>0</v>
      </c>
      <c r="W3510" s="13" t="s">
        <v>101</v>
      </c>
      <c r="X3510">
        <v>0.3</v>
      </c>
    </row>
    <row r="3511" spans="1:24" x14ac:dyDescent="0.3">
      <c r="A3511">
        <v>3509</v>
      </c>
      <c r="B3511" t="s">
        <v>209</v>
      </c>
      <c r="C3511" t="s">
        <v>210</v>
      </c>
      <c r="D3511">
        <v>17.507861999999999</v>
      </c>
      <c r="E3511">
        <v>78.297162999999998</v>
      </c>
      <c r="F3511" s="18">
        <v>44579</v>
      </c>
      <c r="G3511" s="19">
        <v>4.1666666666666699E-2</v>
      </c>
      <c r="H3511">
        <v>1</v>
      </c>
      <c r="I3511" s="13" t="s">
        <v>215</v>
      </c>
      <c r="J3511">
        <v>0</v>
      </c>
      <c r="K3511" s="13" t="s">
        <v>214</v>
      </c>
      <c r="L3511">
        <v>5</v>
      </c>
      <c r="M3511">
        <v>0</v>
      </c>
      <c r="N3511" s="13" t="s">
        <v>94</v>
      </c>
      <c r="O3511" s="13" t="s">
        <v>95</v>
      </c>
      <c r="P3511">
        <v>36</v>
      </c>
      <c r="Q3511" s="13" t="s">
        <v>195</v>
      </c>
      <c r="R3511" s="13" t="s">
        <v>213</v>
      </c>
      <c r="S3511" s="13" t="s">
        <v>196</v>
      </c>
      <c r="T3511">
        <v>5</v>
      </c>
      <c r="U3511">
        <v>3</v>
      </c>
      <c r="V3511">
        <v>0</v>
      </c>
      <c r="W3511" s="13" t="s">
        <v>101</v>
      </c>
      <c r="X3511">
        <v>0.45</v>
      </c>
    </row>
    <row r="3512" spans="1:24" x14ac:dyDescent="0.3">
      <c r="A3512">
        <v>3510</v>
      </c>
      <c r="B3512" t="s">
        <v>200</v>
      </c>
      <c r="C3512" t="s">
        <v>201</v>
      </c>
      <c r="D3512">
        <v>12.90307</v>
      </c>
      <c r="E3512">
        <v>80.246302999999997</v>
      </c>
      <c r="F3512" s="18">
        <v>44855</v>
      </c>
      <c r="G3512" s="19">
        <v>0.25</v>
      </c>
      <c r="H3512">
        <v>6</v>
      </c>
      <c r="I3512" s="13" t="s">
        <v>211</v>
      </c>
      <c r="J3512">
        <v>0</v>
      </c>
      <c r="K3512" s="13" t="s">
        <v>191</v>
      </c>
      <c r="L3512">
        <v>3</v>
      </c>
      <c r="M3512">
        <v>1</v>
      </c>
      <c r="N3512" s="13" t="s">
        <v>192</v>
      </c>
      <c r="O3512" s="13" t="s">
        <v>97</v>
      </c>
      <c r="P3512">
        <v>21</v>
      </c>
      <c r="Q3512" s="13" t="s">
        <v>95</v>
      </c>
      <c r="R3512" s="13" t="s">
        <v>208</v>
      </c>
      <c r="S3512" s="13" t="s">
        <v>196</v>
      </c>
      <c r="T3512">
        <v>4</v>
      </c>
      <c r="U3512">
        <v>1</v>
      </c>
      <c r="V3512">
        <v>0</v>
      </c>
      <c r="W3512" s="13" t="s">
        <v>101</v>
      </c>
      <c r="X3512">
        <v>0.1</v>
      </c>
    </row>
    <row r="3513" spans="1:24" x14ac:dyDescent="0.3">
      <c r="A3513">
        <v>3511</v>
      </c>
      <c r="B3513" t="s">
        <v>79</v>
      </c>
      <c r="C3513" t="s">
        <v>80</v>
      </c>
      <c r="D3513">
        <v>18.624862</v>
      </c>
      <c r="E3513">
        <v>73.700947999999997</v>
      </c>
      <c r="F3513" s="18">
        <v>44953</v>
      </c>
      <c r="G3513" s="19">
        <v>0.66666666666666696</v>
      </c>
      <c r="H3513">
        <v>16</v>
      </c>
      <c r="I3513" s="13" t="s">
        <v>211</v>
      </c>
      <c r="J3513">
        <v>0</v>
      </c>
      <c r="K3513" s="13" t="s">
        <v>92</v>
      </c>
      <c r="L3513">
        <v>1</v>
      </c>
      <c r="M3513">
        <v>1</v>
      </c>
      <c r="N3513" s="13" t="s">
        <v>212</v>
      </c>
      <c r="O3513" s="13" t="s">
        <v>95</v>
      </c>
      <c r="P3513">
        <v>36</v>
      </c>
      <c r="Q3513" s="13" t="s">
        <v>97</v>
      </c>
      <c r="R3513" s="13" t="s">
        <v>199</v>
      </c>
      <c r="S3513" s="13" t="s">
        <v>196</v>
      </c>
      <c r="T3513">
        <v>1</v>
      </c>
      <c r="U3513">
        <v>1</v>
      </c>
      <c r="V3513">
        <v>0</v>
      </c>
      <c r="W3513" s="13" t="s">
        <v>101</v>
      </c>
      <c r="X3513">
        <v>0.65</v>
      </c>
    </row>
    <row r="3514" spans="1:24" x14ac:dyDescent="0.3">
      <c r="A3514">
        <v>3512</v>
      </c>
      <c r="B3514" t="s">
        <v>209</v>
      </c>
      <c r="C3514" t="s">
        <v>210</v>
      </c>
      <c r="D3514">
        <v>17.218824999999999</v>
      </c>
      <c r="E3514">
        <v>78.536655999999994</v>
      </c>
      <c r="F3514" s="18">
        <v>44864</v>
      </c>
      <c r="G3514" s="19">
        <v>4.1666666666666699E-2</v>
      </c>
      <c r="H3514">
        <v>1</v>
      </c>
      <c r="I3514" s="13" t="s">
        <v>89</v>
      </c>
      <c r="J3514">
        <v>1</v>
      </c>
      <c r="K3514" s="13" t="s">
        <v>191</v>
      </c>
      <c r="L3514">
        <v>5</v>
      </c>
      <c r="M3514">
        <v>0</v>
      </c>
      <c r="N3514" s="13" t="s">
        <v>94</v>
      </c>
      <c r="O3514" s="13" t="s">
        <v>95</v>
      </c>
      <c r="P3514">
        <v>24</v>
      </c>
      <c r="Q3514" s="13" t="s">
        <v>97</v>
      </c>
      <c r="R3514" s="13" t="s">
        <v>199</v>
      </c>
      <c r="S3514" s="13" t="s">
        <v>193</v>
      </c>
      <c r="T3514">
        <v>5</v>
      </c>
      <c r="U3514">
        <v>0</v>
      </c>
      <c r="V3514">
        <v>0</v>
      </c>
      <c r="W3514" s="13" t="s">
        <v>101</v>
      </c>
      <c r="X3514">
        <v>0.65</v>
      </c>
    </row>
    <row r="3515" spans="1:24" x14ac:dyDescent="0.3">
      <c r="A3515">
        <v>3513</v>
      </c>
      <c r="B3515" t="s">
        <v>203</v>
      </c>
      <c r="C3515" t="s">
        <v>203</v>
      </c>
      <c r="D3515">
        <v>28.867954000000001</v>
      </c>
      <c r="E3515">
        <v>76.931178000000003</v>
      </c>
      <c r="F3515" s="18">
        <v>45578</v>
      </c>
      <c r="G3515" s="19">
        <v>0.25</v>
      </c>
      <c r="H3515">
        <v>6</v>
      </c>
      <c r="I3515" s="13" t="s">
        <v>89</v>
      </c>
      <c r="J3515">
        <v>1</v>
      </c>
      <c r="K3515" s="13" t="s">
        <v>214</v>
      </c>
      <c r="L3515">
        <v>4</v>
      </c>
      <c r="M3515">
        <v>1</v>
      </c>
      <c r="N3515" s="13" t="s">
        <v>94</v>
      </c>
      <c r="O3515" s="13" t="s">
        <v>95</v>
      </c>
      <c r="P3515">
        <v>23</v>
      </c>
      <c r="Q3515" s="13" t="s">
        <v>195</v>
      </c>
      <c r="R3515" s="13" t="s">
        <v>199</v>
      </c>
      <c r="S3515" s="13" t="s">
        <v>196</v>
      </c>
      <c r="T3515">
        <v>3</v>
      </c>
      <c r="U3515">
        <v>3</v>
      </c>
      <c r="V3515">
        <v>0</v>
      </c>
      <c r="W3515" s="13" t="s">
        <v>101</v>
      </c>
      <c r="X3515">
        <v>0.45</v>
      </c>
    </row>
    <row r="3516" spans="1:24" x14ac:dyDescent="0.3">
      <c r="A3516">
        <v>3514</v>
      </c>
      <c r="B3516" t="s">
        <v>203</v>
      </c>
      <c r="C3516" t="s">
        <v>203</v>
      </c>
      <c r="D3516">
        <v>28.667086999999999</v>
      </c>
      <c r="E3516">
        <v>77.178719000000001</v>
      </c>
      <c r="F3516" s="18">
        <v>45185</v>
      </c>
      <c r="G3516" s="19">
        <v>0.5</v>
      </c>
      <c r="H3516">
        <v>12</v>
      </c>
      <c r="I3516" s="13" t="s">
        <v>219</v>
      </c>
      <c r="J3516">
        <v>1</v>
      </c>
      <c r="K3516" s="13" t="s">
        <v>191</v>
      </c>
      <c r="L3516">
        <v>3</v>
      </c>
      <c r="M3516">
        <v>1</v>
      </c>
      <c r="N3516" s="13" t="s">
        <v>192</v>
      </c>
      <c r="O3516" s="13" t="s">
        <v>97</v>
      </c>
      <c r="P3516">
        <v>15</v>
      </c>
      <c r="Q3516" s="13" t="s">
        <v>195</v>
      </c>
      <c r="R3516" s="13" t="s">
        <v>208</v>
      </c>
      <c r="S3516" s="13" t="s">
        <v>193</v>
      </c>
      <c r="T3516">
        <v>5</v>
      </c>
      <c r="U3516">
        <v>0</v>
      </c>
      <c r="V3516">
        <v>0</v>
      </c>
      <c r="W3516" s="13" t="s">
        <v>101</v>
      </c>
      <c r="X3516">
        <v>0.1</v>
      </c>
    </row>
    <row r="3517" spans="1:24" x14ac:dyDescent="0.3">
      <c r="A3517">
        <v>3515</v>
      </c>
      <c r="B3517" t="s">
        <v>206</v>
      </c>
      <c r="C3517" t="s">
        <v>207</v>
      </c>
      <c r="D3517">
        <v>12.972249</v>
      </c>
      <c r="E3517">
        <v>77.543783000000005</v>
      </c>
      <c r="F3517" s="18">
        <v>45154</v>
      </c>
      <c r="G3517" s="19">
        <v>0.45833333333333298</v>
      </c>
      <c r="H3517">
        <v>11</v>
      </c>
      <c r="I3517" s="13" t="s">
        <v>194</v>
      </c>
      <c r="J3517">
        <v>0</v>
      </c>
      <c r="K3517" s="13" t="s">
        <v>191</v>
      </c>
      <c r="L3517">
        <v>6</v>
      </c>
      <c r="M3517">
        <v>0</v>
      </c>
      <c r="N3517" s="13" t="s">
        <v>94</v>
      </c>
      <c r="O3517" s="13" t="s">
        <v>95</v>
      </c>
      <c r="P3517">
        <v>21</v>
      </c>
      <c r="Q3517" s="13" t="s">
        <v>97</v>
      </c>
      <c r="R3517" s="13" t="s">
        <v>199</v>
      </c>
      <c r="S3517" s="13" t="s">
        <v>196</v>
      </c>
      <c r="T3517">
        <v>1</v>
      </c>
      <c r="U3517">
        <v>1</v>
      </c>
      <c r="V3517">
        <v>0</v>
      </c>
      <c r="W3517" s="13" t="s">
        <v>101</v>
      </c>
      <c r="X3517">
        <v>0.65</v>
      </c>
    </row>
    <row r="3518" spans="1:24" x14ac:dyDescent="0.3">
      <c r="A3518">
        <v>3516</v>
      </c>
      <c r="B3518" t="s">
        <v>197</v>
      </c>
      <c r="C3518" t="s">
        <v>198</v>
      </c>
      <c r="D3518">
        <v>30.746749000000001</v>
      </c>
      <c r="E3518">
        <v>76.803838999999996</v>
      </c>
      <c r="F3518" s="18">
        <v>45162</v>
      </c>
      <c r="G3518" s="19">
        <v>0.20833333333333301</v>
      </c>
      <c r="H3518">
        <v>5</v>
      </c>
      <c r="I3518" s="13" t="s">
        <v>202</v>
      </c>
      <c r="J3518">
        <v>0</v>
      </c>
      <c r="K3518" s="13" t="s">
        <v>214</v>
      </c>
      <c r="L3518">
        <v>5</v>
      </c>
      <c r="M3518">
        <v>1</v>
      </c>
      <c r="N3518" s="13" t="s">
        <v>192</v>
      </c>
      <c r="O3518" s="13" t="s">
        <v>97</v>
      </c>
      <c r="P3518">
        <v>17</v>
      </c>
      <c r="Q3518" s="13" t="s">
        <v>97</v>
      </c>
      <c r="R3518" s="13" t="s">
        <v>98</v>
      </c>
      <c r="S3518" s="13" t="s">
        <v>196</v>
      </c>
      <c r="T3518">
        <v>1</v>
      </c>
      <c r="U3518">
        <v>1</v>
      </c>
      <c r="V3518">
        <v>0</v>
      </c>
      <c r="W3518" s="13" t="s">
        <v>101</v>
      </c>
      <c r="X3518">
        <v>0.3</v>
      </c>
    </row>
    <row r="3519" spans="1:24" x14ac:dyDescent="0.3">
      <c r="A3519">
        <v>3517</v>
      </c>
      <c r="B3519" t="s">
        <v>206</v>
      </c>
      <c r="C3519" t="s">
        <v>207</v>
      </c>
      <c r="D3519">
        <v>13.065782</v>
      </c>
      <c r="E3519">
        <v>77.630149000000003</v>
      </c>
      <c r="F3519" s="18">
        <v>45133</v>
      </c>
      <c r="G3519" s="19">
        <v>8.3333333333333301E-2</v>
      </c>
      <c r="H3519">
        <v>2</v>
      </c>
      <c r="I3519" s="13" t="s">
        <v>194</v>
      </c>
      <c r="J3519">
        <v>0</v>
      </c>
      <c r="K3519" s="13" t="s">
        <v>191</v>
      </c>
      <c r="L3519">
        <v>6</v>
      </c>
      <c r="M3519">
        <v>0</v>
      </c>
      <c r="N3519" s="13" t="s">
        <v>212</v>
      </c>
      <c r="O3519" s="13" t="s">
        <v>195</v>
      </c>
      <c r="P3519">
        <v>36</v>
      </c>
      <c r="Q3519" s="13" t="s">
        <v>95</v>
      </c>
      <c r="R3519" s="13" t="s">
        <v>213</v>
      </c>
      <c r="S3519" s="13" t="s">
        <v>196</v>
      </c>
      <c r="T3519">
        <v>2</v>
      </c>
      <c r="U3519">
        <v>2</v>
      </c>
      <c r="V3519">
        <v>0</v>
      </c>
      <c r="W3519" s="13" t="s">
        <v>101</v>
      </c>
      <c r="X3519">
        <v>0.25</v>
      </c>
    </row>
    <row r="3520" spans="1:24" x14ac:dyDescent="0.3">
      <c r="A3520">
        <v>3518</v>
      </c>
      <c r="B3520" t="s">
        <v>197</v>
      </c>
      <c r="C3520" t="s">
        <v>198</v>
      </c>
      <c r="D3520">
        <v>30.732398</v>
      </c>
      <c r="E3520">
        <v>76.715689999999995</v>
      </c>
      <c r="F3520" s="18">
        <v>44679</v>
      </c>
      <c r="G3520" s="19">
        <v>8.3333333333333301E-2</v>
      </c>
      <c r="H3520">
        <v>2</v>
      </c>
      <c r="I3520" s="13" t="s">
        <v>202</v>
      </c>
      <c r="J3520">
        <v>0</v>
      </c>
      <c r="K3520" s="13" t="s">
        <v>214</v>
      </c>
      <c r="L3520">
        <v>2</v>
      </c>
      <c r="M3520">
        <v>0</v>
      </c>
      <c r="N3520" s="13" t="s">
        <v>94</v>
      </c>
      <c r="O3520" s="13" t="s">
        <v>95</v>
      </c>
      <c r="P3520">
        <v>38</v>
      </c>
      <c r="Q3520" s="13" t="s">
        <v>195</v>
      </c>
      <c r="R3520" s="13" t="s">
        <v>208</v>
      </c>
      <c r="S3520" s="13" t="s">
        <v>193</v>
      </c>
      <c r="T3520">
        <v>1</v>
      </c>
      <c r="U3520">
        <v>0</v>
      </c>
      <c r="V3520">
        <v>0</v>
      </c>
      <c r="W3520" s="13" t="s">
        <v>101</v>
      </c>
      <c r="X3520">
        <v>0.45</v>
      </c>
    </row>
    <row r="3521" spans="1:24" x14ac:dyDescent="0.3">
      <c r="A3521">
        <v>3519</v>
      </c>
      <c r="B3521" t="s">
        <v>217</v>
      </c>
      <c r="C3521" t="s">
        <v>218</v>
      </c>
      <c r="D3521">
        <v>22.520416000000001</v>
      </c>
      <c r="E3521">
        <v>88.329509999999999</v>
      </c>
      <c r="F3521" s="18">
        <v>45006</v>
      </c>
      <c r="G3521" s="19">
        <v>0.20833333333333301</v>
      </c>
      <c r="H3521">
        <v>5</v>
      </c>
      <c r="I3521" s="13" t="s">
        <v>215</v>
      </c>
      <c r="J3521">
        <v>0</v>
      </c>
      <c r="K3521" s="13" t="s">
        <v>214</v>
      </c>
      <c r="L3521">
        <v>4</v>
      </c>
      <c r="M3521">
        <v>0</v>
      </c>
      <c r="N3521" s="13" t="s">
        <v>212</v>
      </c>
      <c r="O3521" s="13" t="s">
        <v>95</v>
      </c>
      <c r="P3521">
        <v>38</v>
      </c>
      <c r="Q3521" s="13" t="s">
        <v>195</v>
      </c>
      <c r="R3521" s="13" t="s">
        <v>213</v>
      </c>
      <c r="S3521" s="13" t="s">
        <v>196</v>
      </c>
      <c r="T3521">
        <v>2</v>
      </c>
      <c r="U3521">
        <v>1</v>
      </c>
      <c r="V3521">
        <v>0</v>
      </c>
      <c r="W3521" s="13" t="s">
        <v>101</v>
      </c>
      <c r="X3521">
        <v>0.45</v>
      </c>
    </row>
    <row r="3522" spans="1:24" x14ac:dyDescent="0.3">
      <c r="A3522">
        <v>3520</v>
      </c>
      <c r="B3522" t="s">
        <v>203</v>
      </c>
      <c r="C3522" t="s">
        <v>203</v>
      </c>
      <c r="D3522">
        <v>28.673798999999999</v>
      </c>
      <c r="E3522">
        <v>77.264017999999993</v>
      </c>
      <c r="F3522" s="18">
        <v>45313</v>
      </c>
      <c r="G3522" s="19">
        <v>0</v>
      </c>
      <c r="H3522">
        <v>0</v>
      </c>
      <c r="I3522" s="13" t="s">
        <v>204</v>
      </c>
      <c r="J3522">
        <v>0</v>
      </c>
      <c r="K3522" s="13" t="s">
        <v>92</v>
      </c>
      <c r="L3522">
        <v>3</v>
      </c>
      <c r="M3522">
        <v>0</v>
      </c>
      <c r="N3522" s="13" t="s">
        <v>212</v>
      </c>
      <c r="O3522" s="13" t="s">
        <v>95</v>
      </c>
      <c r="P3522">
        <v>37</v>
      </c>
      <c r="Q3522" s="13" t="s">
        <v>97</v>
      </c>
      <c r="R3522" s="13" t="s">
        <v>199</v>
      </c>
      <c r="S3522" s="13" t="s">
        <v>193</v>
      </c>
      <c r="T3522">
        <v>4</v>
      </c>
      <c r="U3522">
        <v>0</v>
      </c>
      <c r="V3522">
        <v>0</v>
      </c>
      <c r="W3522" s="13" t="s">
        <v>101</v>
      </c>
      <c r="X3522">
        <v>0.65</v>
      </c>
    </row>
    <row r="3523" spans="1:24" x14ac:dyDescent="0.3">
      <c r="A3523">
        <v>3521</v>
      </c>
      <c r="B3523" t="s">
        <v>197</v>
      </c>
      <c r="C3523" t="s">
        <v>198</v>
      </c>
      <c r="D3523">
        <v>30.736844000000001</v>
      </c>
      <c r="E3523">
        <v>76.897778000000002</v>
      </c>
      <c r="F3523" s="18">
        <v>45658</v>
      </c>
      <c r="G3523" s="19">
        <v>0.79166666666666696</v>
      </c>
      <c r="H3523">
        <v>19</v>
      </c>
      <c r="I3523" s="13" t="s">
        <v>194</v>
      </c>
      <c r="J3523">
        <v>0</v>
      </c>
      <c r="K3523" s="13" t="s">
        <v>191</v>
      </c>
      <c r="L3523">
        <v>1</v>
      </c>
      <c r="M3523">
        <v>1</v>
      </c>
      <c r="N3523" s="13" t="s">
        <v>192</v>
      </c>
      <c r="O3523" s="13" t="s">
        <v>97</v>
      </c>
      <c r="P3523">
        <v>24</v>
      </c>
      <c r="Q3523" s="13" t="s">
        <v>195</v>
      </c>
      <c r="R3523" s="13" t="s">
        <v>208</v>
      </c>
      <c r="S3523" s="13" t="s">
        <v>196</v>
      </c>
      <c r="T3523">
        <v>5</v>
      </c>
      <c r="U3523">
        <v>5</v>
      </c>
      <c r="V3523">
        <v>1</v>
      </c>
      <c r="W3523" s="13" t="s">
        <v>101</v>
      </c>
      <c r="X3523">
        <v>0.25</v>
      </c>
    </row>
    <row r="3524" spans="1:24" x14ac:dyDescent="0.3">
      <c r="A3524">
        <v>3522</v>
      </c>
      <c r="B3524" t="s">
        <v>79</v>
      </c>
      <c r="C3524" t="s">
        <v>80</v>
      </c>
      <c r="D3524">
        <v>18.548185</v>
      </c>
      <c r="E3524">
        <v>73.867350999999999</v>
      </c>
      <c r="F3524" s="18">
        <v>45502</v>
      </c>
      <c r="G3524" s="19">
        <v>0.83333333333333304</v>
      </c>
      <c r="H3524">
        <v>20</v>
      </c>
      <c r="I3524" s="13" t="s">
        <v>204</v>
      </c>
      <c r="J3524">
        <v>0</v>
      </c>
      <c r="K3524" s="13" t="s">
        <v>191</v>
      </c>
      <c r="L3524">
        <v>4</v>
      </c>
      <c r="M3524">
        <v>1</v>
      </c>
      <c r="N3524" s="13" t="s">
        <v>94</v>
      </c>
      <c r="O3524" s="13" t="s">
        <v>95</v>
      </c>
      <c r="P3524">
        <v>23</v>
      </c>
      <c r="Q3524" s="13" t="s">
        <v>97</v>
      </c>
      <c r="R3524" s="13" t="s">
        <v>213</v>
      </c>
      <c r="S3524" s="13" t="s">
        <v>99</v>
      </c>
      <c r="T3524">
        <v>4</v>
      </c>
      <c r="U3524">
        <v>4</v>
      </c>
      <c r="V3524">
        <v>0</v>
      </c>
      <c r="W3524" s="13" t="s">
        <v>101</v>
      </c>
      <c r="X3524">
        <v>0.85</v>
      </c>
    </row>
    <row r="3525" spans="1:24" x14ac:dyDescent="0.3">
      <c r="A3525">
        <v>3523</v>
      </c>
      <c r="B3525" t="s">
        <v>206</v>
      </c>
      <c r="C3525" t="s">
        <v>207</v>
      </c>
      <c r="D3525">
        <v>13.1747</v>
      </c>
      <c r="E3525">
        <v>77.704684999999998</v>
      </c>
      <c r="F3525" s="18">
        <v>45198</v>
      </c>
      <c r="G3525" s="19">
        <v>0.95833333333333304</v>
      </c>
      <c r="H3525">
        <v>23</v>
      </c>
      <c r="I3525" s="13" t="s">
        <v>211</v>
      </c>
      <c r="J3525">
        <v>0</v>
      </c>
      <c r="K3525" s="13" t="s">
        <v>191</v>
      </c>
      <c r="L3525">
        <v>1</v>
      </c>
      <c r="M3525">
        <v>1</v>
      </c>
      <c r="N3525" s="13" t="s">
        <v>94</v>
      </c>
      <c r="O3525" s="13" t="s">
        <v>95</v>
      </c>
      <c r="P3525">
        <v>25</v>
      </c>
      <c r="Q3525" s="13" t="s">
        <v>95</v>
      </c>
      <c r="R3525" s="13" t="s">
        <v>213</v>
      </c>
      <c r="S3525" s="13" t="s">
        <v>193</v>
      </c>
      <c r="T3525">
        <v>5</v>
      </c>
      <c r="U3525">
        <v>4</v>
      </c>
      <c r="V3525">
        <v>0</v>
      </c>
      <c r="W3525" s="13" t="s">
        <v>101</v>
      </c>
      <c r="X3525">
        <v>0.45</v>
      </c>
    </row>
    <row r="3526" spans="1:24" x14ac:dyDescent="0.3">
      <c r="A3526">
        <v>3524</v>
      </c>
      <c r="B3526" t="s">
        <v>197</v>
      </c>
      <c r="C3526" t="s">
        <v>198</v>
      </c>
      <c r="D3526">
        <v>30.603352999999998</v>
      </c>
      <c r="E3526">
        <v>76.788117999999997</v>
      </c>
      <c r="F3526" s="18">
        <v>44961</v>
      </c>
      <c r="G3526" s="19">
        <v>0.83333333333333304</v>
      </c>
      <c r="H3526">
        <v>20</v>
      </c>
      <c r="I3526" s="13" t="s">
        <v>219</v>
      </c>
      <c r="J3526">
        <v>1</v>
      </c>
      <c r="K3526" s="13" t="s">
        <v>214</v>
      </c>
      <c r="L3526">
        <v>5</v>
      </c>
      <c r="M3526">
        <v>1</v>
      </c>
      <c r="N3526" s="13" t="s">
        <v>192</v>
      </c>
      <c r="O3526" s="13" t="s">
        <v>97</v>
      </c>
      <c r="P3526">
        <v>30</v>
      </c>
      <c r="Q3526" s="13" t="s">
        <v>195</v>
      </c>
      <c r="R3526" s="13" t="s">
        <v>98</v>
      </c>
      <c r="S3526" s="13" t="s">
        <v>193</v>
      </c>
      <c r="T3526">
        <v>1</v>
      </c>
      <c r="U3526">
        <v>1</v>
      </c>
      <c r="V3526">
        <v>0</v>
      </c>
      <c r="W3526" s="13" t="s">
        <v>101</v>
      </c>
      <c r="X3526">
        <v>0.1</v>
      </c>
    </row>
    <row r="3527" spans="1:24" x14ac:dyDescent="0.3">
      <c r="A3527">
        <v>3525</v>
      </c>
      <c r="B3527" t="s">
        <v>209</v>
      </c>
      <c r="C3527" t="s">
        <v>210</v>
      </c>
      <c r="D3527">
        <v>17.586986</v>
      </c>
      <c r="E3527">
        <v>78.580101999999997</v>
      </c>
      <c r="F3527" s="18">
        <v>45631</v>
      </c>
      <c r="G3527" s="19">
        <v>0.20833333333333301</v>
      </c>
      <c r="H3527">
        <v>5</v>
      </c>
      <c r="I3527" s="13" t="s">
        <v>202</v>
      </c>
      <c r="J3527">
        <v>0</v>
      </c>
      <c r="K3527" s="13" t="s">
        <v>92</v>
      </c>
      <c r="L3527">
        <v>6</v>
      </c>
      <c r="M3527">
        <v>0</v>
      </c>
      <c r="N3527" s="13" t="s">
        <v>192</v>
      </c>
      <c r="O3527" s="13" t="s">
        <v>97</v>
      </c>
      <c r="P3527">
        <v>15</v>
      </c>
      <c r="Q3527" s="13" t="s">
        <v>97</v>
      </c>
      <c r="R3527" s="13" t="s">
        <v>205</v>
      </c>
      <c r="S3527" s="13" t="s">
        <v>196</v>
      </c>
      <c r="T3527">
        <v>2</v>
      </c>
      <c r="U3527">
        <v>2</v>
      </c>
      <c r="V3527">
        <v>0</v>
      </c>
      <c r="W3527" s="13" t="s">
        <v>101</v>
      </c>
      <c r="X3527">
        <v>0.3</v>
      </c>
    </row>
    <row r="3528" spans="1:24" x14ac:dyDescent="0.3">
      <c r="A3528">
        <v>3526</v>
      </c>
      <c r="B3528" t="s">
        <v>79</v>
      </c>
      <c r="C3528" t="s">
        <v>80</v>
      </c>
      <c r="D3528">
        <v>18.629072000000001</v>
      </c>
      <c r="E3528">
        <v>73.843401999999998</v>
      </c>
      <c r="F3528" s="18">
        <v>45256</v>
      </c>
      <c r="G3528" s="19">
        <v>0.33333333333333298</v>
      </c>
      <c r="H3528">
        <v>8</v>
      </c>
      <c r="I3528" s="13" t="s">
        <v>89</v>
      </c>
      <c r="J3528">
        <v>1</v>
      </c>
      <c r="K3528" s="13" t="s">
        <v>214</v>
      </c>
      <c r="L3528">
        <v>1</v>
      </c>
      <c r="M3528">
        <v>1</v>
      </c>
      <c r="N3528" s="13" t="s">
        <v>192</v>
      </c>
      <c r="O3528" s="13" t="s">
        <v>97</v>
      </c>
      <c r="P3528">
        <v>15</v>
      </c>
      <c r="Q3528" s="13" t="s">
        <v>95</v>
      </c>
      <c r="R3528" s="13" t="s">
        <v>208</v>
      </c>
      <c r="S3528" s="13" t="s">
        <v>196</v>
      </c>
      <c r="T3528">
        <v>4</v>
      </c>
      <c r="U3528">
        <v>2</v>
      </c>
      <c r="V3528">
        <v>1</v>
      </c>
      <c r="W3528" s="13" t="s">
        <v>101</v>
      </c>
      <c r="X3528">
        <v>0.25</v>
      </c>
    </row>
    <row r="3529" spans="1:24" x14ac:dyDescent="0.3">
      <c r="A3529">
        <v>3527</v>
      </c>
      <c r="B3529" t="s">
        <v>190</v>
      </c>
      <c r="C3529" t="s">
        <v>80</v>
      </c>
      <c r="D3529">
        <v>18.889209999999999</v>
      </c>
      <c r="E3529">
        <v>72.921773999999999</v>
      </c>
      <c r="F3529" s="18">
        <v>45594</v>
      </c>
      <c r="G3529" s="19">
        <v>0.79166666666666696</v>
      </c>
      <c r="H3529">
        <v>19</v>
      </c>
      <c r="I3529" s="13" t="s">
        <v>215</v>
      </c>
      <c r="J3529">
        <v>0</v>
      </c>
      <c r="K3529" s="13" t="s">
        <v>191</v>
      </c>
      <c r="L3529">
        <v>2</v>
      </c>
      <c r="M3529">
        <v>1</v>
      </c>
      <c r="N3529" s="13" t="s">
        <v>94</v>
      </c>
      <c r="O3529" s="13" t="s">
        <v>95</v>
      </c>
      <c r="P3529">
        <v>18</v>
      </c>
      <c r="Q3529" s="13" t="s">
        <v>97</v>
      </c>
      <c r="R3529" s="13" t="s">
        <v>205</v>
      </c>
      <c r="S3529" s="13" t="s">
        <v>196</v>
      </c>
      <c r="T3529">
        <v>4</v>
      </c>
      <c r="U3529">
        <v>3</v>
      </c>
      <c r="V3529">
        <v>1</v>
      </c>
      <c r="W3529" s="13" t="s">
        <v>101</v>
      </c>
      <c r="X3529">
        <v>0.8</v>
      </c>
    </row>
    <row r="3530" spans="1:24" x14ac:dyDescent="0.3">
      <c r="A3530">
        <v>3528</v>
      </c>
      <c r="B3530" t="s">
        <v>197</v>
      </c>
      <c r="C3530" t="s">
        <v>198</v>
      </c>
      <c r="D3530">
        <v>30.601344999999998</v>
      </c>
      <c r="E3530">
        <v>76.864241000000007</v>
      </c>
      <c r="F3530" s="18">
        <v>44581</v>
      </c>
      <c r="G3530" s="19">
        <v>0.875</v>
      </c>
      <c r="H3530">
        <v>21</v>
      </c>
      <c r="I3530" s="13" t="s">
        <v>202</v>
      </c>
      <c r="J3530">
        <v>0</v>
      </c>
      <c r="K3530" s="13" t="s">
        <v>191</v>
      </c>
      <c r="L3530">
        <v>1</v>
      </c>
      <c r="M3530">
        <v>1</v>
      </c>
      <c r="N3530" s="13" t="s">
        <v>94</v>
      </c>
      <c r="O3530" s="13" t="s">
        <v>95</v>
      </c>
      <c r="P3530">
        <v>37</v>
      </c>
      <c r="Q3530" s="13" t="s">
        <v>95</v>
      </c>
      <c r="R3530" s="13" t="s">
        <v>199</v>
      </c>
      <c r="S3530" s="13" t="s">
        <v>193</v>
      </c>
      <c r="T3530">
        <v>1</v>
      </c>
      <c r="U3530">
        <v>1</v>
      </c>
      <c r="V3530">
        <v>0</v>
      </c>
      <c r="W3530" s="13" t="s">
        <v>101</v>
      </c>
      <c r="X3530">
        <v>0.45</v>
      </c>
    </row>
    <row r="3531" spans="1:24" x14ac:dyDescent="0.3">
      <c r="A3531">
        <v>3529</v>
      </c>
      <c r="B3531" t="s">
        <v>79</v>
      </c>
      <c r="C3531" t="s">
        <v>80</v>
      </c>
      <c r="D3531">
        <v>18.452919999999999</v>
      </c>
      <c r="E3531">
        <v>73.844313</v>
      </c>
      <c r="F3531" s="18">
        <v>45210</v>
      </c>
      <c r="G3531" s="19">
        <v>0.20833333333333301</v>
      </c>
      <c r="H3531">
        <v>5</v>
      </c>
      <c r="I3531" s="13" t="s">
        <v>194</v>
      </c>
      <c r="J3531">
        <v>0</v>
      </c>
      <c r="K3531" s="13" t="s">
        <v>191</v>
      </c>
      <c r="L3531">
        <v>3</v>
      </c>
      <c r="M3531">
        <v>1</v>
      </c>
      <c r="N3531" s="13" t="s">
        <v>192</v>
      </c>
      <c r="O3531" s="13" t="s">
        <v>97</v>
      </c>
      <c r="P3531">
        <v>15</v>
      </c>
      <c r="Q3531" s="13" t="s">
        <v>95</v>
      </c>
      <c r="R3531" s="13" t="s">
        <v>199</v>
      </c>
      <c r="S3531" s="13" t="s">
        <v>193</v>
      </c>
      <c r="T3531">
        <v>2</v>
      </c>
      <c r="U3531">
        <v>2</v>
      </c>
      <c r="V3531">
        <v>0</v>
      </c>
      <c r="W3531" s="13" t="s">
        <v>101</v>
      </c>
      <c r="X3531">
        <v>0.1</v>
      </c>
    </row>
    <row r="3532" spans="1:24" x14ac:dyDescent="0.3">
      <c r="A3532">
        <v>3530</v>
      </c>
      <c r="B3532" t="s">
        <v>200</v>
      </c>
      <c r="C3532" t="s">
        <v>201</v>
      </c>
      <c r="D3532">
        <v>13.100713000000001</v>
      </c>
      <c r="E3532">
        <v>80.196342999999999</v>
      </c>
      <c r="F3532" s="18">
        <v>45720</v>
      </c>
      <c r="G3532" s="19">
        <v>0.79166666666666696</v>
      </c>
      <c r="H3532">
        <v>19</v>
      </c>
      <c r="I3532" s="13" t="s">
        <v>215</v>
      </c>
      <c r="J3532">
        <v>0</v>
      </c>
      <c r="K3532" s="13" t="s">
        <v>214</v>
      </c>
      <c r="L3532">
        <v>6</v>
      </c>
      <c r="M3532">
        <v>0</v>
      </c>
      <c r="N3532" s="13" t="s">
        <v>212</v>
      </c>
      <c r="O3532" s="13" t="s">
        <v>195</v>
      </c>
      <c r="P3532">
        <v>24</v>
      </c>
      <c r="Q3532" s="13" t="s">
        <v>195</v>
      </c>
      <c r="R3532" s="13" t="s">
        <v>213</v>
      </c>
      <c r="S3532" s="13" t="s">
        <v>196</v>
      </c>
      <c r="T3532">
        <v>2</v>
      </c>
      <c r="U3532">
        <v>2</v>
      </c>
      <c r="V3532">
        <v>1</v>
      </c>
      <c r="W3532" s="13" t="s">
        <v>101</v>
      </c>
      <c r="X3532">
        <v>0.4</v>
      </c>
    </row>
    <row r="3533" spans="1:24" x14ac:dyDescent="0.3">
      <c r="A3533">
        <v>3531</v>
      </c>
      <c r="B3533" t="s">
        <v>197</v>
      </c>
      <c r="C3533" t="s">
        <v>198</v>
      </c>
      <c r="D3533">
        <v>30.675260000000002</v>
      </c>
      <c r="E3533">
        <v>76.779919000000007</v>
      </c>
      <c r="F3533" s="18">
        <v>45701</v>
      </c>
      <c r="G3533" s="19">
        <v>0</v>
      </c>
      <c r="H3533">
        <v>0</v>
      </c>
      <c r="I3533" s="13" t="s">
        <v>202</v>
      </c>
      <c r="J3533">
        <v>0</v>
      </c>
      <c r="K3533" s="13" t="s">
        <v>214</v>
      </c>
      <c r="L3533">
        <v>5</v>
      </c>
      <c r="M3533">
        <v>0</v>
      </c>
      <c r="N3533" s="13" t="s">
        <v>192</v>
      </c>
      <c r="O3533" s="13" t="s">
        <v>97</v>
      </c>
      <c r="P3533">
        <v>31</v>
      </c>
      <c r="Q3533" s="13" t="s">
        <v>195</v>
      </c>
      <c r="R3533" s="13" t="s">
        <v>205</v>
      </c>
      <c r="S3533" s="13" t="s">
        <v>99</v>
      </c>
      <c r="T3533">
        <v>3</v>
      </c>
      <c r="U3533">
        <v>3</v>
      </c>
      <c r="V3533">
        <v>0</v>
      </c>
      <c r="W3533" s="13" t="s">
        <v>101</v>
      </c>
      <c r="X3533">
        <v>0.3</v>
      </c>
    </row>
    <row r="3534" spans="1:24" x14ac:dyDescent="0.3">
      <c r="A3534">
        <v>3532</v>
      </c>
      <c r="B3534" t="s">
        <v>217</v>
      </c>
      <c r="C3534" t="s">
        <v>218</v>
      </c>
      <c r="D3534">
        <v>22.520458999999999</v>
      </c>
      <c r="E3534">
        <v>88.228617</v>
      </c>
      <c r="F3534" s="18">
        <v>45041</v>
      </c>
      <c r="G3534" s="19">
        <v>0.54166666666666696</v>
      </c>
      <c r="H3534">
        <v>13</v>
      </c>
      <c r="I3534" s="13" t="s">
        <v>215</v>
      </c>
      <c r="J3534">
        <v>0</v>
      </c>
      <c r="K3534" s="13" t="s">
        <v>191</v>
      </c>
      <c r="L3534">
        <v>4</v>
      </c>
      <c r="M3534">
        <v>0</v>
      </c>
      <c r="N3534" s="13" t="s">
        <v>192</v>
      </c>
      <c r="O3534" s="13" t="s">
        <v>97</v>
      </c>
      <c r="P3534">
        <v>21</v>
      </c>
      <c r="Q3534" s="13" t="s">
        <v>97</v>
      </c>
      <c r="R3534" s="13" t="s">
        <v>208</v>
      </c>
      <c r="S3534" s="13" t="s">
        <v>99</v>
      </c>
      <c r="T3534">
        <v>3</v>
      </c>
      <c r="U3534">
        <v>3</v>
      </c>
      <c r="V3534">
        <v>0</v>
      </c>
      <c r="W3534" s="13" t="s">
        <v>101</v>
      </c>
      <c r="X3534">
        <v>0.5</v>
      </c>
    </row>
    <row r="3535" spans="1:24" x14ac:dyDescent="0.3">
      <c r="A3535">
        <v>3533</v>
      </c>
      <c r="B3535" t="s">
        <v>217</v>
      </c>
      <c r="C3535" t="s">
        <v>218</v>
      </c>
      <c r="D3535">
        <v>22.455618000000001</v>
      </c>
      <c r="E3535">
        <v>88.312759</v>
      </c>
      <c r="F3535" s="18">
        <v>45149</v>
      </c>
      <c r="G3535" s="19">
        <v>0.79166666666666696</v>
      </c>
      <c r="H3535">
        <v>19</v>
      </c>
      <c r="I3535" s="13" t="s">
        <v>211</v>
      </c>
      <c r="J3535">
        <v>0</v>
      </c>
      <c r="K3535" s="13" t="s">
        <v>92</v>
      </c>
      <c r="L3535">
        <v>5</v>
      </c>
      <c r="M3535">
        <v>1</v>
      </c>
      <c r="N3535" s="13" t="s">
        <v>94</v>
      </c>
      <c r="O3535" s="13" t="s">
        <v>95</v>
      </c>
      <c r="P3535">
        <v>25</v>
      </c>
      <c r="Q3535" s="13" t="s">
        <v>195</v>
      </c>
      <c r="R3535" s="13" t="s">
        <v>199</v>
      </c>
      <c r="S3535" s="13" t="s">
        <v>196</v>
      </c>
      <c r="T3535">
        <v>3</v>
      </c>
      <c r="U3535">
        <v>0</v>
      </c>
      <c r="V3535">
        <v>1</v>
      </c>
      <c r="W3535" s="13" t="s">
        <v>101</v>
      </c>
      <c r="X3535">
        <v>0.6</v>
      </c>
    </row>
    <row r="3536" spans="1:24" x14ac:dyDescent="0.3">
      <c r="A3536">
        <v>3534</v>
      </c>
      <c r="B3536" t="s">
        <v>200</v>
      </c>
      <c r="C3536" t="s">
        <v>201</v>
      </c>
      <c r="D3536">
        <v>13.030426</v>
      </c>
      <c r="E3536">
        <v>80.285824000000005</v>
      </c>
      <c r="F3536" s="18">
        <v>45664</v>
      </c>
      <c r="G3536" s="19">
        <v>0.66666666666666696</v>
      </c>
      <c r="H3536">
        <v>16</v>
      </c>
      <c r="I3536" s="13" t="s">
        <v>215</v>
      </c>
      <c r="J3536">
        <v>0</v>
      </c>
      <c r="K3536" s="13" t="s">
        <v>191</v>
      </c>
      <c r="L3536">
        <v>5</v>
      </c>
      <c r="M3536">
        <v>1</v>
      </c>
      <c r="N3536" s="13" t="s">
        <v>192</v>
      </c>
      <c r="O3536" s="13" t="s">
        <v>97</v>
      </c>
      <c r="P3536">
        <v>28</v>
      </c>
      <c r="Q3536" s="13" t="s">
        <v>97</v>
      </c>
      <c r="R3536" s="13" t="s">
        <v>98</v>
      </c>
      <c r="S3536" s="13" t="s">
        <v>99</v>
      </c>
      <c r="T3536">
        <v>2</v>
      </c>
      <c r="U3536">
        <v>2</v>
      </c>
      <c r="V3536">
        <v>0</v>
      </c>
      <c r="W3536" s="13" t="s">
        <v>101</v>
      </c>
      <c r="X3536">
        <v>0.5</v>
      </c>
    </row>
    <row r="3537" spans="1:24" x14ac:dyDescent="0.3">
      <c r="A3537">
        <v>3535</v>
      </c>
      <c r="B3537" t="s">
        <v>79</v>
      </c>
      <c r="C3537" t="s">
        <v>80</v>
      </c>
      <c r="D3537">
        <v>18.649895000000001</v>
      </c>
      <c r="E3537">
        <v>73.746483999999995</v>
      </c>
      <c r="F3537" s="18">
        <v>44631</v>
      </c>
      <c r="G3537" s="19">
        <v>0.33333333333333298</v>
      </c>
      <c r="H3537">
        <v>8</v>
      </c>
      <c r="I3537" s="13" t="s">
        <v>211</v>
      </c>
      <c r="J3537">
        <v>0</v>
      </c>
      <c r="K3537" s="13" t="s">
        <v>214</v>
      </c>
      <c r="L3537">
        <v>4</v>
      </c>
      <c r="M3537">
        <v>0</v>
      </c>
      <c r="N3537" s="13" t="s">
        <v>192</v>
      </c>
      <c r="O3537" s="13" t="s">
        <v>97</v>
      </c>
      <c r="P3537">
        <v>39</v>
      </c>
      <c r="Q3537" s="13" t="s">
        <v>97</v>
      </c>
      <c r="R3537" s="13" t="s">
        <v>213</v>
      </c>
      <c r="S3537" s="13" t="s">
        <v>193</v>
      </c>
      <c r="T3537">
        <v>4</v>
      </c>
      <c r="U3537">
        <v>1</v>
      </c>
      <c r="V3537">
        <v>1</v>
      </c>
      <c r="W3537" s="13" t="s">
        <v>101</v>
      </c>
      <c r="X3537">
        <v>0.45</v>
      </c>
    </row>
    <row r="3538" spans="1:24" x14ac:dyDescent="0.3">
      <c r="A3538">
        <v>3536</v>
      </c>
      <c r="B3538" t="s">
        <v>209</v>
      </c>
      <c r="C3538" t="s">
        <v>210</v>
      </c>
      <c r="D3538">
        <v>17.521667999999998</v>
      </c>
      <c r="E3538">
        <v>78.528311000000002</v>
      </c>
      <c r="F3538" s="18">
        <v>45591</v>
      </c>
      <c r="G3538" s="19">
        <v>0.29166666666666702</v>
      </c>
      <c r="H3538">
        <v>7</v>
      </c>
      <c r="I3538" s="13" t="s">
        <v>219</v>
      </c>
      <c r="J3538">
        <v>1</v>
      </c>
      <c r="K3538" s="13" t="s">
        <v>191</v>
      </c>
      <c r="L3538">
        <v>5</v>
      </c>
      <c r="M3538">
        <v>1</v>
      </c>
      <c r="N3538" s="13" t="s">
        <v>212</v>
      </c>
      <c r="O3538" s="13" t="s">
        <v>195</v>
      </c>
      <c r="P3538">
        <v>27</v>
      </c>
      <c r="Q3538" s="13" t="s">
        <v>97</v>
      </c>
      <c r="R3538" s="13" t="s">
        <v>199</v>
      </c>
      <c r="S3538" s="13" t="s">
        <v>99</v>
      </c>
      <c r="T3538">
        <v>1</v>
      </c>
      <c r="U3538">
        <v>1</v>
      </c>
      <c r="V3538">
        <v>0</v>
      </c>
      <c r="W3538" s="13" t="s">
        <v>101</v>
      </c>
      <c r="X3538">
        <v>0.65</v>
      </c>
    </row>
    <row r="3539" spans="1:24" x14ac:dyDescent="0.3">
      <c r="A3539">
        <v>3537</v>
      </c>
      <c r="B3539" t="s">
        <v>190</v>
      </c>
      <c r="C3539" t="s">
        <v>80</v>
      </c>
      <c r="D3539">
        <v>19.016179000000001</v>
      </c>
      <c r="E3539">
        <v>72.841913000000005</v>
      </c>
      <c r="F3539" s="18">
        <v>45475</v>
      </c>
      <c r="G3539" s="19">
        <v>0.875</v>
      </c>
      <c r="H3539">
        <v>21</v>
      </c>
      <c r="I3539" s="13" t="s">
        <v>215</v>
      </c>
      <c r="J3539">
        <v>0</v>
      </c>
      <c r="K3539" s="13" t="s">
        <v>191</v>
      </c>
      <c r="L3539">
        <v>1</v>
      </c>
      <c r="M3539">
        <v>1</v>
      </c>
      <c r="N3539" s="13" t="s">
        <v>94</v>
      </c>
      <c r="O3539" s="13" t="s">
        <v>95</v>
      </c>
      <c r="P3539">
        <v>35</v>
      </c>
      <c r="Q3539" s="13" t="s">
        <v>95</v>
      </c>
      <c r="R3539" s="13" t="s">
        <v>205</v>
      </c>
      <c r="S3539" s="13" t="s">
        <v>196</v>
      </c>
      <c r="T3539">
        <v>4</v>
      </c>
      <c r="U3539">
        <v>2</v>
      </c>
      <c r="V3539">
        <v>0</v>
      </c>
      <c r="W3539" s="13" t="s">
        <v>101</v>
      </c>
      <c r="X3539">
        <v>0.45</v>
      </c>
    </row>
    <row r="3540" spans="1:24" x14ac:dyDescent="0.3">
      <c r="A3540">
        <v>3538</v>
      </c>
      <c r="B3540" t="s">
        <v>203</v>
      </c>
      <c r="C3540" t="s">
        <v>203</v>
      </c>
      <c r="D3540">
        <v>28.607527999999999</v>
      </c>
      <c r="E3540">
        <v>77.162717999999998</v>
      </c>
      <c r="F3540" s="18">
        <v>44604</v>
      </c>
      <c r="G3540" s="19">
        <v>0.79166666666666696</v>
      </c>
      <c r="H3540">
        <v>19</v>
      </c>
      <c r="I3540" s="13" t="s">
        <v>219</v>
      </c>
      <c r="J3540">
        <v>1</v>
      </c>
      <c r="K3540" s="13" t="s">
        <v>214</v>
      </c>
      <c r="L3540">
        <v>3</v>
      </c>
      <c r="M3540">
        <v>1</v>
      </c>
      <c r="N3540" s="13" t="s">
        <v>192</v>
      </c>
      <c r="O3540" s="13" t="s">
        <v>97</v>
      </c>
      <c r="P3540">
        <v>27</v>
      </c>
      <c r="Q3540" s="13" t="s">
        <v>97</v>
      </c>
      <c r="R3540" s="13" t="s">
        <v>208</v>
      </c>
      <c r="S3540" s="13" t="s">
        <v>193</v>
      </c>
      <c r="T3540">
        <v>1</v>
      </c>
      <c r="U3540">
        <v>0</v>
      </c>
      <c r="V3540">
        <v>1</v>
      </c>
      <c r="W3540" s="13" t="s">
        <v>101</v>
      </c>
      <c r="X3540">
        <v>0.45</v>
      </c>
    </row>
    <row r="3541" spans="1:24" x14ac:dyDescent="0.3">
      <c r="A3541">
        <v>3539</v>
      </c>
      <c r="B3541" t="s">
        <v>206</v>
      </c>
      <c r="C3541" t="s">
        <v>207</v>
      </c>
      <c r="D3541">
        <v>12.988395000000001</v>
      </c>
      <c r="E3541">
        <v>77.729465000000005</v>
      </c>
      <c r="F3541" s="18">
        <v>44750</v>
      </c>
      <c r="G3541" s="19">
        <v>0.375</v>
      </c>
      <c r="H3541">
        <v>9</v>
      </c>
      <c r="I3541" s="13" t="s">
        <v>211</v>
      </c>
      <c r="J3541">
        <v>0</v>
      </c>
      <c r="K3541" s="13" t="s">
        <v>214</v>
      </c>
      <c r="L3541">
        <v>1</v>
      </c>
      <c r="M3541">
        <v>0</v>
      </c>
      <c r="N3541" s="13" t="s">
        <v>212</v>
      </c>
      <c r="O3541" s="13" t="s">
        <v>95</v>
      </c>
      <c r="P3541">
        <v>23</v>
      </c>
      <c r="Q3541" s="13" t="s">
        <v>195</v>
      </c>
      <c r="R3541" s="13" t="s">
        <v>208</v>
      </c>
      <c r="S3541" s="13" t="s">
        <v>196</v>
      </c>
      <c r="T3541">
        <v>5</v>
      </c>
      <c r="U3541">
        <v>2</v>
      </c>
      <c r="V3541">
        <v>1</v>
      </c>
      <c r="W3541" s="13" t="s">
        <v>101</v>
      </c>
      <c r="X3541">
        <v>0.6</v>
      </c>
    </row>
    <row r="3542" spans="1:24" x14ac:dyDescent="0.3">
      <c r="A3542">
        <v>3540</v>
      </c>
      <c r="B3542" t="s">
        <v>217</v>
      </c>
      <c r="C3542" t="s">
        <v>218</v>
      </c>
      <c r="D3542">
        <v>22.414037</v>
      </c>
      <c r="E3542">
        <v>88.358371000000005</v>
      </c>
      <c r="F3542" s="18">
        <v>44804</v>
      </c>
      <c r="G3542" s="19">
        <v>0.91666666666666696</v>
      </c>
      <c r="H3542">
        <v>22</v>
      </c>
      <c r="I3542" s="13" t="s">
        <v>194</v>
      </c>
      <c r="J3542">
        <v>0</v>
      </c>
      <c r="K3542" s="13" t="s">
        <v>92</v>
      </c>
      <c r="L3542">
        <v>1</v>
      </c>
      <c r="M3542">
        <v>0</v>
      </c>
      <c r="N3542" s="13" t="s">
        <v>94</v>
      </c>
      <c r="O3542" s="13" t="s">
        <v>95</v>
      </c>
      <c r="P3542">
        <v>17</v>
      </c>
      <c r="Q3542" s="13" t="s">
        <v>95</v>
      </c>
      <c r="R3542" s="13" t="s">
        <v>98</v>
      </c>
      <c r="S3542" s="13" t="s">
        <v>196</v>
      </c>
      <c r="T3542">
        <v>4</v>
      </c>
      <c r="U3542">
        <v>1</v>
      </c>
      <c r="V3542">
        <v>0</v>
      </c>
      <c r="W3542" s="13" t="s">
        <v>101</v>
      </c>
      <c r="X3542">
        <v>0.45</v>
      </c>
    </row>
    <row r="3543" spans="1:24" x14ac:dyDescent="0.3">
      <c r="A3543">
        <v>3541</v>
      </c>
      <c r="B3543" t="s">
        <v>197</v>
      </c>
      <c r="C3543" t="s">
        <v>198</v>
      </c>
      <c r="D3543">
        <v>30.636382000000001</v>
      </c>
      <c r="E3543">
        <v>76.718131</v>
      </c>
      <c r="F3543" s="18">
        <v>44646</v>
      </c>
      <c r="G3543" s="19">
        <v>0.125</v>
      </c>
      <c r="H3543">
        <v>3</v>
      </c>
      <c r="I3543" s="13" t="s">
        <v>219</v>
      </c>
      <c r="J3543">
        <v>1</v>
      </c>
      <c r="K3543" s="13" t="s">
        <v>92</v>
      </c>
      <c r="L3543">
        <v>3</v>
      </c>
      <c r="M3543">
        <v>0</v>
      </c>
      <c r="N3543" s="13" t="s">
        <v>192</v>
      </c>
      <c r="O3543" s="13" t="s">
        <v>97</v>
      </c>
      <c r="P3543">
        <v>37</v>
      </c>
      <c r="Q3543" s="13" t="s">
        <v>95</v>
      </c>
      <c r="R3543" s="13" t="s">
        <v>213</v>
      </c>
      <c r="S3543" s="13" t="s">
        <v>196</v>
      </c>
      <c r="T3543">
        <v>3</v>
      </c>
      <c r="U3543">
        <v>1</v>
      </c>
      <c r="V3543">
        <v>0</v>
      </c>
      <c r="W3543" s="13" t="s">
        <v>101</v>
      </c>
      <c r="X3543">
        <v>0.1</v>
      </c>
    </row>
    <row r="3544" spans="1:24" x14ac:dyDescent="0.3">
      <c r="A3544">
        <v>3542</v>
      </c>
      <c r="B3544" t="s">
        <v>190</v>
      </c>
      <c r="C3544" t="s">
        <v>80</v>
      </c>
      <c r="D3544">
        <v>19.258410999999999</v>
      </c>
      <c r="E3544">
        <v>72.766610999999997</v>
      </c>
      <c r="F3544" s="18">
        <v>45243</v>
      </c>
      <c r="G3544" s="19">
        <v>4.1666666666666699E-2</v>
      </c>
      <c r="H3544">
        <v>1</v>
      </c>
      <c r="I3544" s="13" t="s">
        <v>204</v>
      </c>
      <c r="J3544">
        <v>0</v>
      </c>
      <c r="K3544" s="13" t="s">
        <v>214</v>
      </c>
      <c r="L3544">
        <v>5</v>
      </c>
      <c r="M3544">
        <v>1</v>
      </c>
      <c r="N3544" s="13" t="s">
        <v>94</v>
      </c>
      <c r="O3544" s="13" t="s">
        <v>95</v>
      </c>
      <c r="P3544">
        <v>37</v>
      </c>
      <c r="Q3544" s="13" t="s">
        <v>95</v>
      </c>
      <c r="R3544" s="13" t="s">
        <v>98</v>
      </c>
      <c r="S3544" s="13" t="s">
        <v>196</v>
      </c>
      <c r="T3544">
        <v>5</v>
      </c>
      <c r="U3544">
        <v>5</v>
      </c>
      <c r="V3544">
        <v>0</v>
      </c>
      <c r="W3544" s="13" t="s">
        <v>101</v>
      </c>
      <c r="X3544">
        <v>0.45</v>
      </c>
    </row>
    <row r="3545" spans="1:24" x14ac:dyDescent="0.3">
      <c r="A3545">
        <v>3543</v>
      </c>
      <c r="B3545" t="s">
        <v>190</v>
      </c>
      <c r="C3545" t="s">
        <v>80</v>
      </c>
      <c r="D3545">
        <v>18.978936999999998</v>
      </c>
      <c r="E3545">
        <v>72.739883000000006</v>
      </c>
      <c r="F3545" s="18">
        <v>44758</v>
      </c>
      <c r="G3545" s="19">
        <v>0.58333333333333304</v>
      </c>
      <c r="H3545">
        <v>14</v>
      </c>
      <c r="I3545" s="13" t="s">
        <v>219</v>
      </c>
      <c r="J3545">
        <v>1</v>
      </c>
      <c r="K3545" s="13" t="s">
        <v>214</v>
      </c>
      <c r="L3545">
        <v>6</v>
      </c>
      <c r="M3545">
        <v>0</v>
      </c>
      <c r="N3545" s="13" t="s">
        <v>212</v>
      </c>
      <c r="O3545" s="13" t="s">
        <v>95</v>
      </c>
      <c r="P3545">
        <v>19</v>
      </c>
      <c r="Q3545" s="13" t="s">
        <v>195</v>
      </c>
      <c r="R3545" s="13" t="s">
        <v>98</v>
      </c>
      <c r="S3545" s="13" t="s">
        <v>196</v>
      </c>
      <c r="T3545">
        <v>1</v>
      </c>
      <c r="U3545">
        <v>1</v>
      </c>
      <c r="V3545">
        <v>0</v>
      </c>
      <c r="W3545" s="13" t="s">
        <v>101</v>
      </c>
      <c r="X3545">
        <v>0.45</v>
      </c>
    </row>
    <row r="3546" spans="1:24" x14ac:dyDescent="0.3">
      <c r="A3546">
        <v>3544</v>
      </c>
      <c r="B3546" t="s">
        <v>190</v>
      </c>
      <c r="C3546" t="s">
        <v>80</v>
      </c>
      <c r="D3546">
        <v>18.960947000000001</v>
      </c>
      <c r="E3546">
        <v>72.755764999999997</v>
      </c>
      <c r="F3546" s="18">
        <v>44812</v>
      </c>
      <c r="G3546" s="19">
        <v>0.41666666666666702</v>
      </c>
      <c r="H3546">
        <v>10</v>
      </c>
      <c r="I3546" s="13" t="s">
        <v>202</v>
      </c>
      <c r="J3546">
        <v>0</v>
      </c>
      <c r="K3546" s="13" t="s">
        <v>214</v>
      </c>
      <c r="L3546">
        <v>2</v>
      </c>
      <c r="M3546">
        <v>0</v>
      </c>
      <c r="N3546" s="13" t="s">
        <v>212</v>
      </c>
      <c r="O3546" s="13" t="s">
        <v>195</v>
      </c>
      <c r="P3546">
        <v>16</v>
      </c>
      <c r="Q3546" s="13" t="s">
        <v>195</v>
      </c>
      <c r="R3546" s="13" t="s">
        <v>208</v>
      </c>
      <c r="S3546" s="13" t="s">
        <v>196</v>
      </c>
      <c r="T3546">
        <v>4</v>
      </c>
      <c r="U3546">
        <v>1</v>
      </c>
      <c r="V3546">
        <v>1</v>
      </c>
      <c r="W3546" s="13" t="s">
        <v>101</v>
      </c>
      <c r="X3546">
        <v>0.4</v>
      </c>
    </row>
    <row r="3547" spans="1:24" x14ac:dyDescent="0.3">
      <c r="A3547">
        <v>3545</v>
      </c>
      <c r="B3547" t="s">
        <v>217</v>
      </c>
      <c r="C3547" t="s">
        <v>218</v>
      </c>
      <c r="D3547">
        <v>22.416895</v>
      </c>
      <c r="E3547">
        <v>88.442357999999999</v>
      </c>
      <c r="F3547" s="18">
        <v>45667</v>
      </c>
      <c r="G3547" s="19">
        <v>0.58333333333333304</v>
      </c>
      <c r="H3547">
        <v>14</v>
      </c>
      <c r="I3547" s="13" t="s">
        <v>211</v>
      </c>
      <c r="J3547">
        <v>0</v>
      </c>
      <c r="K3547" s="13" t="s">
        <v>191</v>
      </c>
      <c r="L3547">
        <v>4</v>
      </c>
      <c r="M3547">
        <v>0</v>
      </c>
      <c r="N3547" s="13" t="s">
        <v>94</v>
      </c>
      <c r="O3547" s="13" t="s">
        <v>95</v>
      </c>
      <c r="P3547">
        <v>18</v>
      </c>
      <c r="Q3547" s="13" t="s">
        <v>195</v>
      </c>
      <c r="R3547" s="13" t="s">
        <v>199</v>
      </c>
      <c r="S3547" s="13" t="s">
        <v>196</v>
      </c>
      <c r="T3547">
        <v>3</v>
      </c>
      <c r="U3547">
        <v>3</v>
      </c>
      <c r="V3547">
        <v>0</v>
      </c>
      <c r="W3547" s="13" t="s">
        <v>101</v>
      </c>
      <c r="X3547">
        <v>0.45</v>
      </c>
    </row>
    <row r="3548" spans="1:24" x14ac:dyDescent="0.3">
      <c r="A3548">
        <v>3546</v>
      </c>
      <c r="B3548" t="s">
        <v>209</v>
      </c>
      <c r="C3548" t="s">
        <v>210</v>
      </c>
      <c r="D3548">
        <v>17.334700000000002</v>
      </c>
      <c r="E3548">
        <v>78.235032000000004</v>
      </c>
      <c r="F3548" s="18">
        <v>44731</v>
      </c>
      <c r="G3548" s="19">
        <v>0.16666666666666699</v>
      </c>
      <c r="H3548">
        <v>4</v>
      </c>
      <c r="I3548" s="13" t="s">
        <v>89</v>
      </c>
      <c r="J3548">
        <v>1</v>
      </c>
      <c r="K3548" s="13" t="s">
        <v>92</v>
      </c>
      <c r="L3548">
        <v>3</v>
      </c>
      <c r="M3548">
        <v>1</v>
      </c>
      <c r="N3548" s="13" t="s">
        <v>192</v>
      </c>
      <c r="O3548" s="13" t="s">
        <v>97</v>
      </c>
      <c r="P3548">
        <v>20</v>
      </c>
      <c r="Q3548" s="13" t="s">
        <v>195</v>
      </c>
      <c r="R3548" s="13" t="s">
        <v>199</v>
      </c>
      <c r="S3548" s="13" t="s">
        <v>193</v>
      </c>
      <c r="T3548">
        <v>4</v>
      </c>
      <c r="U3548">
        <v>0</v>
      </c>
      <c r="V3548">
        <v>0</v>
      </c>
      <c r="W3548" s="13" t="s">
        <v>101</v>
      </c>
      <c r="X3548">
        <v>0.1</v>
      </c>
    </row>
    <row r="3549" spans="1:24" x14ac:dyDescent="0.3">
      <c r="A3549">
        <v>3547</v>
      </c>
      <c r="B3549" t="s">
        <v>206</v>
      </c>
      <c r="C3549" t="s">
        <v>207</v>
      </c>
      <c r="D3549">
        <v>13.012997</v>
      </c>
      <c r="E3549">
        <v>77.408111000000005</v>
      </c>
      <c r="F3549" s="18">
        <v>45587</v>
      </c>
      <c r="G3549" s="19">
        <v>8.3333333333333301E-2</v>
      </c>
      <c r="H3549">
        <v>2</v>
      </c>
      <c r="I3549" s="13" t="s">
        <v>215</v>
      </c>
      <c r="J3549">
        <v>0</v>
      </c>
      <c r="K3549" s="13" t="s">
        <v>191</v>
      </c>
      <c r="L3549">
        <v>6</v>
      </c>
      <c r="M3549">
        <v>0</v>
      </c>
      <c r="N3549" s="13" t="s">
        <v>94</v>
      </c>
      <c r="O3549" s="13" t="s">
        <v>95</v>
      </c>
      <c r="P3549">
        <v>17</v>
      </c>
      <c r="Q3549" s="13" t="s">
        <v>195</v>
      </c>
      <c r="R3549" s="13" t="s">
        <v>213</v>
      </c>
      <c r="S3549" s="13" t="s">
        <v>193</v>
      </c>
      <c r="T3549">
        <v>1</v>
      </c>
      <c r="U3549">
        <v>0</v>
      </c>
      <c r="V3549">
        <v>0</v>
      </c>
      <c r="W3549" s="13" t="s">
        <v>101</v>
      </c>
      <c r="X3549">
        <v>0.45</v>
      </c>
    </row>
    <row r="3550" spans="1:24" x14ac:dyDescent="0.3">
      <c r="A3550">
        <v>3548</v>
      </c>
      <c r="B3550" t="s">
        <v>197</v>
      </c>
      <c r="C3550" t="s">
        <v>198</v>
      </c>
      <c r="D3550">
        <v>30.680634000000001</v>
      </c>
      <c r="E3550">
        <v>76.883640999999997</v>
      </c>
      <c r="F3550" s="18">
        <v>44923</v>
      </c>
      <c r="G3550" s="19">
        <v>0.41666666666666702</v>
      </c>
      <c r="H3550">
        <v>10</v>
      </c>
      <c r="I3550" s="13" t="s">
        <v>194</v>
      </c>
      <c r="J3550">
        <v>0</v>
      </c>
      <c r="K3550" s="13" t="s">
        <v>191</v>
      </c>
      <c r="L3550">
        <v>5</v>
      </c>
      <c r="M3550">
        <v>1</v>
      </c>
      <c r="N3550" s="13" t="s">
        <v>212</v>
      </c>
      <c r="O3550" s="13" t="s">
        <v>95</v>
      </c>
      <c r="P3550">
        <v>19</v>
      </c>
      <c r="Q3550" s="13" t="s">
        <v>97</v>
      </c>
      <c r="R3550" s="13" t="s">
        <v>98</v>
      </c>
      <c r="S3550" s="13" t="s">
        <v>196</v>
      </c>
      <c r="T3550">
        <v>2</v>
      </c>
      <c r="U3550">
        <v>2</v>
      </c>
      <c r="V3550">
        <v>1</v>
      </c>
      <c r="W3550" s="13" t="s">
        <v>101</v>
      </c>
      <c r="X3550">
        <v>0.8</v>
      </c>
    </row>
    <row r="3551" spans="1:24" x14ac:dyDescent="0.3">
      <c r="A3551">
        <v>3549</v>
      </c>
      <c r="B3551" t="s">
        <v>197</v>
      </c>
      <c r="C3551" t="s">
        <v>198</v>
      </c>
      <c r="D3551">
        <v>30.643958000000001</v>
      </c>
      <c r="E3551">
        <v>76.796570000000003</v>
      </c>
      <c r="F3551" s="18">
        <v>45395</v>
      </c>
      <c r="G3551" s="19">
        <v>0.54166666666666696</v>
      </c>
      <c r="H3551">
        <v>13</v>
      </c>
      <c r="I3551" s="13" t="s">
        <v>219</v>
      </c>
      <c r="J3551">
        <v>1</v>
      </c>
      <c r="K3551" s="13" t="s">
        <v>191</v>
      </c>
      <c r="L3551">
        <v>6</v>
      </c>
      <c r="M3551">
        <v>1</v>
      </c>
      <c r="N3551" s="13" t="s">
        <v>94</v>
      </c>
      <c r="O3551" s="13" t="s">
        <v>95</v>
      </c>
      <c r="P3551">
        <v>15</v>
      </c>
      <c r="Q3551" s="13" t="s">
        <v>95</v>
      </c>
      <c r="R3551" s="13" t="s">
        <v>199</v>
      </c>
      <c r="S3551" s="13" t="s">
        <v>196</v>
      </c>
      <c r="T3551">
        <v>4</v>
      </c>
      <c r="U3551">
        <v>1</v>
      </c>
      <c r="V3551">
        <v>0</v>
      </c>
      <c r="W3551" s="13" t="s">
        <v>101</v>
      </c>
      <c r="X3551">
        <v>0.45</v>
      </c>
    </row>
    <row r="3552" spans="1:24" x14ac:dyDescent="0.3">
      <c r="A3552">
        <v>3550</v>
      </c>
      <c r="B3552" t="s">
        <v>200</v>
      </c>
      <c r="C3552" t="s">
        <v>201</v>
      </c>
      <c r="D3552">
        <v>13.169506</v>
      </c>
      <c r="E3552">
        <v>80.107816999999997</v>
      </c>
      <c r="F3552" s="18">
        <v>45386</v>
      </c>
      <c r="G3552" s="19">
        <v>0.79166666666666696</v>
      </c>
      <c r="H3552">
        <v>19</v>
      </c>
      <c r="I3552" s="13" t="s">
        <v>202</v>
      </c>
      <c r="J3552">
        <v>0</v>
      </c>
      <c r="K3552" s="13" t="s">
        <v>92</v>
      </c>
      <c r="L3552">
        <v>6</v>
      </c>
      <c r="M3552">
        <v>0</v>
      </c>
      <c r="N3552" s="13" t="s">
        <v>212</v>
      </c>
      <c r="O3552" s="13" t="s">
        <v>95</v>
      </c>
      <c r="P3552">
        <v>17</v>
      </c>
      <c r="Q3552" s="13" t="s">
        <v>195</v>
      </c>
      <c r="R3552" s="13" t="s">
        <v>208</v>
      </c>
      <c r="S3552" s="13" t="s">
        <v>196</v>
      </c>
      <c r="T3552">
        <v>1</v>
      </c>
      <c r="U3552">
        <v>1</v>
      </c>
      <c r="V3552">
        <v>1</v>
      </c>
      <c r="W3552" s="13" t="s">
        <v>101</v>
      </c>
      <c r="X3552">
        <v>0.6</v>
      </c>
    </row>
    <row r="3553" spans="1:24" x14ac:dyDescent="0.3">
      <c r="A3553">
        <v>3551</v>
      </c>
      <c r="B3553" t="s">
        <v>79</v>
      </c>
      <c r="C3553" t="s">
        <v>80</v>
      </c>
      <c r="D3553">
        <v>18.459634000000001</v>
      </c>
      <c r="E3553">
        <v>73.954293000000007</v>
      </c>
      <c r="F3553" s="18">
        <v>44738</v>
      </c>
      <c r="G3553" s="19">
        <v>0.33333333333333298</v>
      </c>
      <c r="H3553">
        <v>8</v>
      </c>
      <c r="I3553" s="13" t="s">
        <v>89</v>
      </c>
      <c r="J3553">
        <v>1</v>
      </c>
      <c r="K3553" s="13" t="s">
        <v>214</v>
      </c>
      <c r="L3553">
        <v>6</v>
      </c>
      <c r="M3553">
        <v>0</v>
      </c>
      <c r="N3553" s="13" t="s">
        <v>212</v>
      </c>
      <c r="O3553" s="13" t="s">
        <v>195</v>
      </c>
      <c r="P3553">
        <v>34</v>
      </c>
      <c r="Q3553" s="13" t="s">
        <v>97</v>
      </c>
      <c r="R3553" s="13" t="s">
        <v>213</v>
      </c>
      <c r="S3553" s="13" t="s">
        <v>196</v>
      </c>
      <c r="T3553">
        <v>3</v>
      </c>
      <c r="U3553">
        <v>3</v>
      </c>
      <c r="V3553">
        <v>1</v>
      </c>
      <c r="W3553" s="13" t="s">
        <v>101</v>
      </c>
      <c r="X3553">
        <v>0.6</v>
      </c>
    </row>
    <row r="3554" spans="1:24" x14ac:dyDescent="0.3">
      <c r="A3554">
        <v>3552</v>
      </c>
      <c r="B3554" t="s">
        <v>79</v>
      </c>
      <c r="C3554" t="s">
        <v>80</v>
      </c>
      <c r="D3554">
        <v>18.483355</v>
      </c>
      <c r="E3554">
        <v>73.898629999999997</v>
      </c>
      <c r="F3554" s="18">
        <v>45279</v>
      </c>
      <c r="G3554" s="19">
        <v>0.16666666666666699</v>
      </c>
      <c r="H3554">
        <v>4</v>
      </c>
      <c r="I3554" s="13" t="s">
        <v>215</v>
      </c>
      <c r="J3554">
        <v>0</v>
      </c>
      <c r="K3554" s="13" t="s">
        <v>191</v>
      </c>
      <c r="L3554">
        <v>6</v>
      </c>
      <c r="M3554">
        <v>1</v>
      </c>
      <c r="N3554" s="13" t="s">
        <v>94</v>
      </c>
      <c r="O3554" s="13" t="s">
        <v>95</v>
      </c>
      <c r="P3554">
        <v>20</v>
      </c>
      <c r="Q3554" s="13" t="s">
        <v>195</v>
      </c>
      <c r="R3554" s="13" t="s">
        <v>199</v>
      </c>
      <c r="S3554" s="13" t="s">
        <v>196</v>
      </c>
      <c r="T3554">
        <v>5</v>
      </c>
      <c r="U3554">
        <v>5</v>
      </c>
      <c r="V3554">
        <v>0</v>
      </c>
      <c r="W3554" s="13" t="s">
        <v>101</v>
      </c>
      <c r="X3554">
        <v>0.45</v>
      </c>
    </row>
    <row r="3555" spans="1:24" x14ac:dyDescent="0.3">
      <c r="A3555">
        <v>3553</v>
      </c>
      <c r="B3555" t="s">
        <v>79</v>
      </c>
      <c r="C3555" t="s">
        <v>80</v>
      </c>
      <c r="D3555">
        <v>18.513983</v>
      </c>
      <c r="E3555">
        <v>73.705055999999999</v>
      </c>
      <c r="F3555" s="18">
        <v>45222</v>
      </c>
      <c r="G3555" s="19">
        <v>0.54166666666666696</v>
      </c>
      <c r="H3555">
        <v>13</v>
      </c>
      <c r="I3555" s="13" t="s">
        <v>204</v>
      </c>
      <c r="J3555">
        <v>0</v>
      </c>
      <c r="K3555" s="13" t="s">
        <v>92</v>
      </c>
      <c r="L3555">
        <v>4</v>
      </c>
      <c r="M3555">
        <v>1</v>
      </c>
      <c r="N3555" s="13" t="s">
        <v>94</v>
      </c>
      <c r="O3555" s="13" t="s">
        <v>95</v>
      </c>
      <c r="P3555">
        <v>31</v>
      </c>
      <c r="Q3555" s="13" t="s">
        <v>97</v>
      </c>
      <c r="R3555" s="13" t="s">
        <v>98</v>
      </c>
      <c r="S3555" s="13" t="s">
        <v>196</v>
      </c>
      <c r="T3555">
        <v>2</v>
      </c>
      <c r="U3555">
        <v>2</v>
      </c>
      <c r="V3555">
        <v>0</v>
      </c>
      <c r="W3555" s="13" t="s">
        <v>101</v>
      </c>
      <c r="X3555">
        <v>0.65</v>
      </c>
    </row>
    <row r="3556" spans="1:24" x14ac:dyDescent="0.3">
      <c r="A3556">
        <v>3554</v>
      </c>
      <c r="B3556" t="s">
        <v>217</v>
      </c>
      <c r="C3556" t="s">
        <v>218</v>
      </c>
      <c r="D3556">
        <v>22.538516000000001</v>
      </c>
      <c r="E3556">
        <v>88.327470000000005</v>
      </c>
      <c r="F3556" s="18">
        <v>45123</v>
      </c>
      <c r="G3556" s="19">
        <v>0.54166666666666696</v>
      </c>
      <c r="H3556">
        <v>13</v>
      </c>
      <c r="I3556" s="13" t="s">
        <v>89</v>
      </c>
      <c r="J3556">
        <v>1</v>
      </c>
      <c r="K3556" s="13" t="s">
        <v>92</v>
      </c>
      <c r="L3556">
        <v>3</v>
      </c>
      <c r="M3556">
        <v>1</v>
      </c>
      <c r="N3556" s="13" t="s">
        <v>192</v>
      </c>
      <c r="O3556" s="13" t="s">
        <v>97</v>
      </c>
      <c r="P3556">
        <v>37</v>
      </c>
      <c r="Q3556" s="13" t="s">
        <v>195</v>
      </c>
      <c r="R3556" s="13" t="s">
        <v>205</v>
      </c>
      <c r="S3556" s="13" t="s">
        <v>99</v>
      </c>
      <c r="T3556">
        <v>1</v>
      </c>
      <c r="U3556">
        <v>1</v>
      </c>
      <c r="V3556">
        <v>0</v>
      </c>
      <c r="W3556" s="13" t="s">
        <v>101</v>
      </c>
      <c r="X3556">
        <v>0.3</v>
      </c>
    </row>
    <row r="3557" spans="1:24" x14ac:dyDescent="0.3">
      <c r="A3557">
        <v>3555</v>
      </c>
      <c r="B3557" t="s">
        <v>79</v>
      </c>
      <c r="C3557" t="s">
        <v>80</v>
      </c>
      <c r="D3557">
        <v>18.580217000000001</v>
      </c>
      <c r="E3557">
        <v>73.928693999999993</v>
      </c>
      <c r="F3557" s="18">
        <v>45435</v>
      </c>
      <c r="G3557" s="19">
        <v>0</v>
      </c>
      <c r="H3557">
        <v>0</v>
      </c>
      <c r="I3557" s="13" t="s">
        <v>202</v>
      </c>
      <c r="J3557">
        <v>0</v>
      </c>
      <c r="K3557" s="13" t="s">
        <v>214</v>
      </c>
      <c r="L3557">
        <v>3</v>
      </c>
      <c r="M3557">
        <v>0</v>
      </c>
      <c r="N3557" s="13" t="s">
        <v>192</v>
      </c>
      <c r="O3557" s="13" t="s">
        <v>97</v>
      </c>
      <c r="P3557">
        <v>18</v>
      </c>
      <c r="Q3557" s="13" t="s">
        <v>95</v>
      </c>
      <c r="R3557" s="13" t="s">
        <v>205</v>
      </c>
      <c r="S3557" s="13" t="s">
        <v>196</v>
      </c>
      <c r="T3557">
        <v>4</v>
      </c>
      <c r="U3557">
        <v>2</v>
      </c>
      <c r="V3557">
        <v>0</v>
      </c>
      <c r="W3557" s="13" t="s">
        <v>101</v>
      </c>
      <c r="X3557">
        <v>0.1</v>
      </c>
    </row>
    <row r="3558" spans="1:24" x14ac:dyDescent="0.3">
      <c r="A3558">
        <v>3556</v>
      </c>
      <c r="B3558" t="s">
        <v>190</v>
      </c>
      <c r="C3558" t="s">
        <v>80</v>
      </c>
      <c r="D3558">
        <v>19.019828</v>
      </c>
      <c r="E3558">
        <v>72.799239</v>
      </c>
      <c r="F3558" s="18">
        <v>44972</v>
      </c>
      <c r="G3558" s="19">
        <v>0.54166666666666696</v>
      </c>
      <c r="H3558">
        <v>13</v>
      </c>
      <c r="I3558" s="13" t="s">
        <v>194</v>
      </c>
      <c r="J3558">
        <v>0</v>
      </c>
      <c r="K3558" s="13" t="s">
        <v>92</v>
      </c>
      <c r="L3558">
        <v>3</v>
      </c>
      <c r="M3558">
        <v>1</v>
      </c>
      <c r="N3558" s="13" t="s">
        <v>192</v>
      </c>
      <c r="O3558" s="13" t="s">
        <v>97</v>
      </c>
      <c r="P3558">
        <v>38</v>
      </c>
      <c r="Q3558" s="13" t="s">
        <v>195</v>
      </c>
      <c r="R3558" s="13" t="s">
        <v>205</v>
      </c>
      <c r="S3558" s="13" t="s">
        <v>193</v>
      </c>
      <c r="T3558">
        <v>3</v>
      </c>
      <c r="U3558">
        <v>3</v>
      </c>
      <c r="V3558">
        <v>0</v>
      </c>
      <c r="W3558" s="13" t="s">
        <v>101</v>
      </c>
      <c r="X3558">
        <v>0.1</v>
      </c>
    </row>
    <row r="3559" spans="1:24" x14ac:dyDescent="0.3">
      <c r="A3559">
        <v>3557</v>
      </c>
      <c r="B3559" t="s">
        <v>200</v>
      </c>
      <c r="C3559" t="s">
        <v>201</v>
      </c>
      <c r="D3559">
        <v>13.183126</v>
      </c>
      <c r="E3559">
        <v>80.184002000000007</v>
      </c>
      <c r="F3559" s="18">
        <v>45461</v>
      </c>
      <c r="G3559" s="19">
        <v>0.95833333333333304</v>
      </c>
      <c r="H3559">
        <v>23</v>
      </c>
      <c r="I3559" s="13" t="s">
        <v>215</v>
      </c>
      <c r="J3559">
        <v>0</v>
      </c>
      <c r="K3559" s="13" t="s">
        <v>191</v>
      </c>
      <c r="L3559">
        <v>2</v>
      </c>
      <c r="M3559">
        <v>1</v>
      </c>
      <c r="N3559" s="13" t="s">
        <v>192</v>
      </c>
      <c r="O3559" s="13" t="s">
        <v>97</v>
      </c>
      <c r="P3559">
        <v>33</v>
      </c>
      <c r="Q3559" s="13" t="s">
        <v>95</v>
      </c>
      <c r="R3559" s="13" t="s">
        <v>199</v>
      </c>
      <c r="S3559" s="13" t="s">
        <v>193</v>
      </c>
      <c r="T3559">
        <v>3</v>
      </c>
      <c r="U3559">
        <v>3</v>
      </c>
      <c r="V3559">
        <v>0</v>
      </c>
      <c r="W3559" s="13" t="s">
        <v>101</v>
      </c>
      <c r="X3559">
        <v>0.1</v>
      </c>
    </row>
    <row r="3560" spans="1:24" x14ac:dyDescent="0.3">
      <c r="A3560">
        <v>3558</v>
      </c>
      <c r="B3560" t="s">
        <v>197</v>
      </c>
      <c r="C3560" t="s">
        <v>198</v>
      </c>
      <c r="D3560">
        <v>30.6554</v>
      </c>
      <c r="E3560">
        <v>76.751589999999993</v>
      </c>
      <c r="F3560" s="18">
        <v>45719</v>
      </c>
      <c r="G3560" s="19">
        <v>0.79166666666666696</v>
      </c>
      <c r="H3560">
        <v>19</v>
      </c>
      <c r="I3560" s="13" t="s">
        <v>204</v>
      </c>
      <c r="J3560">
        <v>0</v>
      </c>
      <c r="K3560" s="13" t="s">
        <v>214</v>
      </c>
      <c r="L3560">
        <v>5</v>
      </c>
      <c r="M3560">
        <v>1</v>
      </c>
      <c r="N3560" s="13" t="s">
        <v>192</v>
      </c>
      <c r="O3560" s="13" t="s">
        <v>97</v>
      </c>
      <c r="P3560">
        <v>22</v>
      </c>
      <c r="Q3560" s="13" t="s">
        <v>97</v>
      </c>
      <c r="R3560" s="13" t="s">
        <v>199</v>
      </c>
      <c r="S3560" s="13" t="s">
        <v>193</v>
      </c>
      <c r="T3560">
        <v>1</v>
      </c>
      <c r="U3560">
        <v>1</v>
      </c>
      <c r="V3560">
        <v>1</v>
      </c>
      <c r="W3560" s="13" t="s">
        <v>101</v>
      </c>
      <c r="X3560">
        <v>0.45</v>
      </c>
    </row>
    <row r="3561" spans="1:24" x14ac:dyDescent="0.3">
      <c r="A3561">
        <v>3559</v>
      </c>
      <c r="B3561" t="s">
        <v>217</v>
      </c>
      <c r="C3561" t="s">
        <v>218</v>
      </c>
      <c r="D3561">
        <v>22.419916000000001</v>
      </c>
      <c r="E3561">
        <v>88.292226999999997</v>
      </c>
      <c r="F3561" s="18">
        <v>45058</v>
      </c>
      <c r="G3561" s="19">
        <v>0.20833333333333301</v>
      </c>
      <c r="H3561">
        <v>5</v>
      </c>
      <c r="I3561" s="13" t="s">
        <v>211</v>
      </c>
      <c r="J3561">
        <v>0</v>
      </c>
      <c r="K3561" s="13" t="s">
        <v>92</v>
      </c>
      <c r="L3561">
        <v>6</v>
      </c>
      <c r="M3561">
        <v>0</v>
      </c>
      <c r="N3561" s="13" t="s">
        <v>212</v>
      </c>
      <c r="O3561" s="13" t="s">
        <v>95</v>
      </c>
      <c r="P3561">
        <v>18</v>
      </c>
      <c r="Q3561" s="13" t="s">
        <v>195</v>
      </c>
      <c r="R3561" s="13" t="s">
        <v>208</v>
      </c>
      <c r="S3561" s="13" t="s">
        <v>196</v>
      </c>
      <c r="T3561">
        <v>1</v>
      </c>
      <c r="U3561">
        <v>0</v>
      </c>
      <c r="V3561">
        <v>0</v>
      </c>
      <c r="W3561" s="13" t="s">
        <v>101</v>
      </c>
      <c r="X3561">
        <v>0.45</v>
      </c>
    </row>
    <row r="3562" spans="1:24" x14ac:dyDescent="0.3">
      <c r="A3562">
        <v>3560</v>
      </c>
      <c r="B3562" t="s">
        <v>79</v>
      </c>
      <c r="C3562" t="s">
        <v>80</v>
      </c>
      <c r="D3562">
        <v>18.487881000000002</v>
      </c>
      <c r="E3562">
        <v>73.905000000000001</v>
      </c>
      <c r="F3562" s="18">
        <v>44858</v>
      </c>
      <c r="G3562" s="19">
        <v>0.79166666666666696</v>
      </c>
      <c r="H3562">
        <v>19</v>
      </c>
      <c r="I3562" s="13" t="s">
        <v>204</v>
      </c>
      <c r="J3562">
        <v>0</v>
      </c>
      <c r="K3562" s="13" t="s">
        <v>191</v>
      </c>
      <c r="L3562">
        <v>4</v>
      </c>
      <c r="M3562">
        <v>0</v>
      </c>
      <c r="N3562" s="13" t="s">
        <v>94</v>
      </c>
      <c r="O3562" s="13" t="s">
        <v>95</v>
      </c>
      <c r="P3562">
        <v>25</v>
      </c>
      <c r="Q3562" s="13" t="s">
        <v>97</v>
      </c>
      <c r="R3562" s="13" t="s">
        <v>205</v>
      </c>
      <c r="S3562" s="13" t="s">
        <v>196</v>
      </c>
      <c r="T3562">
        <v>5</v>
      </c>
      <c r="U3562">
        <v>2</v>
      </c>
      <c r="V3562">
        <v>1</v>
      </c>
      <c r="W3562" s="13" t="s">
        <v>101</v>
      </c>
      <c r="X3562">
        <v>0.8</v>
      </c>
    </row>
    <row r="3563" spans="1:24" x14ac:dyDescent="0.3">
      <c r="A3563">
        <v>3561</v>
      </c>
      <c r="B3563" t="s">
        <v>203</v>
      </c>
      <c r="C3563" t="s">
        <v>203</v>
      </c>
      <c r="D3563">
        <v>28.664905000000001</v>
      </c>
      <c r="E3563">
        <v>77.216676000000007</v>
      </c>
      <c r="F3563" s="18">
        <v>45689</v>
      </c>
      <c r="G3563" s="19">
        <v>0.33333333333333298</v>
      </c>
      <c r="H3563">
        <v>8</v>
      </c>
      <c r="I3563" s="13" t="s">
        <v>219</v>
      </c>
      <c r="J3563">
        <v>1</v>
      </c>
      <c r="K3563" s="13" t="s">
        <v>214</v>
      </c>
      <c r="L3563">
        <v>4</v>
      </c>
      <c r="M3563">
        <v>1</v>
      </c>
      <c r="N3563" s="13" t="s">
        <v>94</v>
      </c>
      <c r="O3563" s="13" t="s">
        <v>95</v>
      </c>
      <c r="P3563">
        <v>31</v>
      </c>
      <c r="Q3563" s="13" t="s">
        <v>195</v>
      </c>
      <c r="R3563" s="13" t="s">
        <v>213</v>
      </c>
      <c r="S3563" s="13" t="s">
        <v>193</v>
      </c>
      <c r="T3563">
        <v>1</v>
      </c>
      <c r="U3563">
        <v>0</v>
      </c>
      <c r="V3563">
        <v>1</v>
      </c>
      <c r="W3563" s="13" t="s">
        <v>101</v>
      </c>
      <c r="X3563">
        <v>0.6</v>
      </c>
    </row>
    <row r="3564" spans="1:24" x14ac:dyDescent="0.3">
      <c r="A3564">
        <v>3562</v>
      </c>
      <c r="B3564" t="s">
        <v>209</v>
      </c>
      <c r="C3564" t="s">
        <v>210</v>
      </c>
      <c r="D3564">
        <v>17.237473999999999</v>
      </c>
      <c r="E3564">
        <v>78.582718999999997</v>
      </c>
      <c r="F3564" s="18">
        <v>45754</v>
      </c>
      <c r="G3564" s="19">
        <v>0.125</v>
      </c>
      <c r="H3564">
        <v>3</v>
      </c>
      <c r="I3564" s="13" t="s">
        <v>204</v>
      </c>
      <c r="J3564">
        <v>0</v>
      </c>
      <c r="K3564" s="13" t="s">
        <v>214</v>
      </c>
      <c r="L3564">
        <v>1</v>
      </c>
      <c r="M3564">
        <v>0</v>
      </c>
      <c r="N3564" s="13" t="s">
        <v>212</v>
      </c>
      <c r="O3564" s="13" t="s">
        <v>195</v>
      </c>
      <c r="P3564">
        <v>40</v>
      </c>
      <c r="Q3564" s="13" t="s">
        <v>95</v>
      </c>
      <c r="R3564" s="13" t="s">
        <v>98</v>
      </c>
      <c r="S3564" s="13" t="s">
        <v>196</v>
      </c>
      <c r="T3564">
        <v>1</v>
      </c>
      <c r="U3564">
        <v>0</v>
      </c>
      <c r="V3564">
        <v>0</v>
      </c>
      <c r="W3564" s="13" t="s">
        <v>101</v>
      </c>
      <c r="X3564">
        <v>0.25</v>
      </c>
    </row>
    <row r="3565" spans="1:24" x14ac:dyDescent="0.3">
      <c r="A3565">
        <v>3563</v>
      </c>
      <c r="B3565" t="s">
        <v>206</v>
      </c>
      <c r="C3565" t="s">
        <v>207</v>
      </c>
      <c r="D3565">
        <v>13.178213</v>
      </c>
      <c r="E3565">
        <v>77.404629999999997</v>
      </c>
      <c r="F3565" s="18">
        <v>45407</v>
      </c>
      <c r="G3565" s="19">
        <v>8.3333333333333301E-2</v>
      </c>
      <c r="H3565">
        <v>2</v>
      </c>
      <c r="I3565" s="13" t="s">
        <v>202</v>
      </c>
      <c r="J3565">
        <v>0</v>
      </c>
      <c r="K3565" s="13" t="s">
        <v>92</v>
      </c>
      <c r="L3565">
        <v>4</v>
      </c>
      <c r="M3565">
        <v>1</v>
      </c>
      <c r="N3565" s="13" t="s">
        <v>192</v>
      </c>
      <c r="O3565" s="13" t="s">
        <v>97</v>
      </c>
      <c r="P3565">
        <v>33</v>
      </c>
      <c r="Q3565" s="13" t="s">
        <v>95</v>
      </c>
      <c r="R3565" s="13" t="s">
        <v>205</v>
      </c>
      <c r="S3565" s="13" t="s">
        <v>196</v>
      </c>
      <c r="T3565">
        <v>2</v>
      </c>
      <c r="U3565">
        <v>1</v>
      </c>
      <c r="V3565">
        <v>0</v>
      </c>
      <c r="W3565" s="13" t="s">
        <v>101</v>
      </c>
      <c r="X3565">
        <v>0.1</v>
      </c>
    </row>
    <row r="3566" spans="1:24" x14ac:dyDescent="0.3">
      <c r="A3566">
        <v>3564</v>
      </c>
      <c r="B3566" t="s">
        <v>203</v>
      </c>
      <c r="C3566" t="s">
        <v>203</v>
      </c>
      <c r="D3566">
        <v>28.525898999999999</v>
      </c>
      <c r="E3566">
        <v>76.804792000000006</v>
      </c>
      <c r="F3566" s="18">
        <v>45370</v>
      </c>
      <c r="G3566" s="19">
        <v>8.3333333333333301E-2</v>
      </c>
      <c r="H3566">
        <v>2</v>
      </c>
      <c r="I3566" s="13" t="s">
        <v>215</v>
      </c>
      <c r="J3566">
        <v>0</v>
      </c>
      <c r="K3566" s="13" t="s">
        <v>92</v>
      </c>
      <c r="L3566">
        <v>3</v>
      </c>
      <c r="M3566">
        <v>1</v>
      </c>
      <c r="N3566" s="13" t="s">
        <v>94</v>
      </c>
      <c r="O3566" s="13" t="s">
        <v>95</v>
      </c>
      <c r="P3566">
        <v>33</v>
      </c>
      <c r="Q3566" s="13" t="s">
        <v>95</v>
      </c>
      <c r="R3566" s="13" t="s">
        <v>199</v>
      </c>
      <c r="S3566" s="13" t="s">
        <v>193</v>
      </c>
      <c r="T3566">
        <v>5</v>
      </c>
      <c r="U3566">
        <v>3</v>
      </c>
      <c r="V3566">
        <v>0</v>
      </c>
      <c r="W3566" s="13" t="s">
        <v>101</v>
      </c>
      <c r="X3566">
        <v>0.45</v>
      </c>
    </row>
    <row r="3567" spans="1:24" x14ac:dyDescent="0.3">
      <c r="A3567">
        <v>3565</v>
      </c>
      <c r="B3567" t="s">
        <v>209</v>
      </c>
      <c r="C3567" t="s">
        <v>210</v>
      </c>
      <c r="D3567">
        <v>17.245612000000001</v>
      </c>
      <c r="E3567">
        <v>78.559802000000005</v>
      </c>
      <c r="F3567" s="18">
        <v>44766</v>
      </c>
      <c r="G3567" s="19">
        <v>8.3333333333333301E-2</v>
      </c>
      <c r="H3567">
        <v>2</v>
      </c>
      <c r="I3567" s="13" t="s">
        <v>89</v>
      </c>
      <c r="J3567">
        <v>1</v>
      </c>
      <c r="K3567" s="13" t="s">
        <v>92</v>
      </c>
      <c r="L3567">
        <v>5</v>
      </c>
      <c r="M3567">
        <v>0</v>
      </c>
      <c r="N3567" s="13" t="s">
        <v>212</v>
      </c>
      <c r="O3567" s="13" t="s">
        <v>195</v>
      </c>
      <c r="P3567">
        <v>24</v>
      </c>
      <c r="Q3567" s="13" t="s">
        <v>95</v>
      </c>
      <c r="R3567" s="13" t="s">
        <v>205</v>
      </c>
      <c r="S3567" s="13" t="s">
        <v>193</v>
      </c>
      <c r="T3567">
        <v>1</v>
      </c>
      <c r="U3567">
        <v>1</v>
      </c>
      <c r="V3567">
        <v>0</v>
      </c>
      <c r="W3567" s="13" t="s">
        <v>101</v>
      </c>
      <c r="X3567">
        <v>0.25</v>
      </c>
    </row>
    <row r="3568" spans="1:24" x14ac:dyDescent="0.3">
      <c r="A3568">
        <v>3566</v>
      </c>
      <c r="B3568" t="s">
        <v>197</v>
      </c>
      <c r="C3568" t="s">
        <v>198</v>
      </c>
      <c r="D3568">
        <v>30.669056000000001</v>
      </c>
      <c r="E3568">
        <v>76.822571999999994</v>
      </c>
      <c r="F3568" s="18">
        <v>45422</v>
      </c>
      <c r="G3568" s="19">
        <v>0.41666666666666702</v>
      </c>
      <c r="H3568">
        <v>10</v>
      </c>
      <c r="I3568" s="13" t="s">
        <v>211</v>
      </c>
      <c r="J3568">
        <v>0</v>
      </c>
      <c r="K3568" s="13" t="s">
        <v>191</v>
      </c>
      <c r="L3568">
        <v>1</v>
      </c>
      <c r="M3568">
        <v>0</v>
      </c>
      <c r="N3568" s="13" t="s">
        <v>212</v>
      </c>
      <c r="O3568" s="13" t="s">
        <v>95</v>
      </c>
      <c r="P3568">
        <v>30</v>
      </c>
      <c r="Q3568" s="13" t="s">
        <v>195</v>
      </c>
      <c r="R3568" s="13" t="s">
        <v>208</v>
      </c>
      <c r="S3568" s="13" t="s">
        <v>196</v>
      </c>
      <c r="T3568">
        <v>1</v>
      </c>
      <c r="U3568">
        <v>1</v>
      </c>
      <c r="V3568">
        <v>1</v>
      </c>
      <c r="W3568" s="13" t="s">
        <v>101</v>
      </c>
      <c r="X3568">
        <v>0.6</v>
      </c>
    </row>
    <row r="3569" spans="1:24" x14ac:dyDescent="0.3">
      <c r="A3569">
        <v>3567</v>
      </c>
      <c r="B3569" t="s">
        <v>209</v>
      </c>
      <c r="C3569" t="s">
        <v>210</v>
      </c>
      <c r="D3569">
        <v>17.538671999999998</v>
      </c>
      <c r="E3569">
        <v>78.479288999999994</v>
      </c>
      <c r="F3569" s="18">
        <v>45192</v>
      </c>
      <c r="G3569" s="19">
        <v>0.25</v>
      </c>
      <c r="H3569">
        <v>6</v>
      </c>
      <c r="I3569" s="13" t="s">
        <v>219</v>
      </c>
      <c r="J3569">
        <v>1</v>
      </c>
      <c r="K3569" s="13" t="s">
        <v>92</v>
      </c>
      <c r="L3569">
        <v>3</v>
      </c>
      <c r="M3569">
        <v>1</v>
      </c>
      <c r="N3569" s="13" t="s">
        <v>192</v>
      </c>
      <c r="O3569" s="13" t="s">
        <v>97</v>
      </c>
      <c r="P3569">
        <v>26</v>
      </c>
      <c r="Q3569" s="13" t="s">
        <v>95</v>
      </c>
      <c r="R3569" s="13" t="s">
        <v>213</v>
      </c>
      <c r="S3569" s="13" t="s">
        <v>196</v>
      </c>
      <c r="T3569">
        <v>4</v>
      </c>
      <c r="U3569">
        <v>1</v>
      </c>
      <c r="V3569">
        <v>0</v>
      </c>
      <c r="W3569" s="13" t="s">
        <v>101</v>
      </c>
      <c r="X3569">
        <v>0.1</v>
      </c>
    </row>
    <row r="3570" spans="1:24" x14ac:dyDescent="0.3">
      <c r="A3570">
        <v>3568</v>
      </c>
      <c r="B3570" t="s">
        <v>197</v>
      </c>
      <c r="C3570" t="s">
        <v>198</v>
      </c>
      <c r="D3570">
        <v>30.728822000000001</v>
      </c>
      <c r="E3570">
        <v>76.714535999999995</v>
      </c>
      <c r="F3570" s="18">
        <v>44799</v>
      </c>
      <c r="G3570" s="19">
        <v>0.66666666666666696</v>
      </c>
      <c r="H3570">
        <v>16</v>
      </c>
      <c r="I3570" s="13" t="s">
        <v>211</v>
      </c>
      <c r="J3570">
        <v>0</v>
      </c>
      <c r="K3570" s="13" t="s">
        <v>214</v>
      </c>
      <c r="L3570">
        <v>5</v>
      </c>
      <c r="M3570">
        <v>0</v>
      </c>
      <c r="N3570" s="13" t="s">
        <v>192</v>
      </c>
      <c r="O3570" s="13" t="s">
        <v>97</v>
      </c>
      <c r="P3570">
        <v>38</v>
      </c>
      <c r="Q3570" s="13" t="s">
        <v>195</v>
      </c>
      <c r="R3570" s="13" t="s">
        <v>208</v>
      </c>
      <c r="S3570" s="13" t="s">
        <v>193</v>
      </c>
      <c r="T3570">
        <v>3</v>
      </c>
      <c r="U3570">
        <v>2</v>
      </c>
      <c r="V3570">
        <v>0</v>
      </c>
      <c r="W3570" s="13" t="s">
        <v>101</v>
      </c>
      <c r="X3570">
        <v>0.1</v>
      </c>
    </row>
    <row r="3571" spans="1:24" x14ac:dyDescent="0.3">
      <c r="A3571">
        <v>3569</v>
      </c>
      <c r="B3571" t="s">
        <v>217</v>
      </c>
      <c r="C3571" t="s">
        <v>218</v>
      </c>
      <c r="D3571">
        <v>22.670532999999999</v>
      </c>
      <c r="E3571">
        <v>88.249685999999997</v>
      </c>
      <c r="F3571" s="18">
        <v>45237</v>
      </c>
      <c r="G3571" s="19">
        <v>0.70833333333333304</v>
      </c>
      <c r="H3571">
        <v>17</v>
      </c>
      <c r="I3571" s="13" t="s">
        <v>215</v>
      </c>
      <c r="J3571">
        <v>0</v>
      </c>
      <c r="K3571" s="13" t="s">
        <v>214</v>
      </c>
      <c r="L3571">
        <v>2</v>
      </c>
      <c r="M3571">
        <v>1</v>
      </c>
      <c r="N3571" s="13" t="s">
        <v>192</v>
      </c>
      <c r="O3571" s="13" t="s">
        <v>97</v>
      </c>
      <c r="P3571">
        <v>34</v>
      </c>
      <c r="Q3571" s="13" t="s">
        <v>97</v>
      </c>
      <c r="R3571" s="13" t="s">
        <v>199</v>
      </c>
      <c r="S3571" s="13" t="s">
        <v>196</v>
      </c>
      <c r="T3571">
        <v>5</v>
      </c>
      <c r="U3571">
        <v>3</v>
      </c>
      <c r="V3571">
        <v>1</v>
      </c>
      <c r="W3571" s="13" t="s">
        <v>101</v>
      </c>
      <c r="X3571">
        <v>0.45</v>
      </c>
    </row>
    <row r="3572" spans="1:24" x14ac:dyDescent="0.3">
      <c r="A3572">
        <v>3570</v>
      </c>
      <c r="B3572" t="s">
        <v>206</v>
      </c>
      <c r="C3572" t="s">
        <v>207</v>
      </c>
      <c r="D3572">
        <v>12.986972</v>
      </c>
      <c r="E3572">
        <v>77.591864000000001</v>
      </c>
      <c r="F3572" s="18">
        <v>45089</v>
      </c>
      <c r="G3572" s="19">
        <v>0.125</v>
      </c>
      <c r="H3572">
        <v>3</v>
      </c>
      <c r="I3572" s="13" t="s">
        <v>204</v>
      </c>
      <c r="J3572">
        <v>0</v>
      </c>
      <c r="K3572" s="13" t="s">
        <v>214</v>
      </c>
      <c r="L3572">
        <v>3</v>
      </c>
      <c r="M3572">
        <v>0</v>
      </c>
      <c r="N3572" s="13" t="s">
        <v>94</v>
      </c>
      <c r="O3572" s="13" t="s">
        <v>95</v>
      </c>
      <c r="P3572">
        <v>34</v>
      </c>
      <c r="Q3572" s="13" t="s">
        <v>95</v>
      </c>
      <c r="R3572" s="13" t="s">
        <v>205</v>
      </c>
      <c r="S3572" s="13" t="s">
        <v>193</v>
      </c>
      <c r="T3572">
        <v>3</v>
      </c>
      <c r="U3572">
        <v>3</v>
      </c>
      <c r="V3572">
        <v>0</v>
      </c>
      <c r="W3572" s="13" t="s">
        <v>101</v>
      </c>
      <c r="X3572">
        <v>0.45</v>
      </c>
    </row>
    <row r="3573" spans="1:24" x14ac:dyDescent="0.3">
      <c r="A3573">
        <v>3571</v>
      </c>
      <c r="B3573" t="s">
        <v>206</v>
      </c>
      <c r="C3573" t="s">
        <v>207</v>
      </c>
      <c r="D3573">
        <v>13.195649</v>
      </c>
      <c r="E3573">
        <v>77.505737999999994</v>
      </c>
      <c r="F3573" s="18">
        <v>45171</v>
      </c>
      <c r="G3573" s="19">
        <v>0.33333333333333298</v>
      </c>
      <c r="H3573">
        <v>8</v>
      </c>
      <c r="I3573" s="13" t="s">
        <v>219</v>
      </c>
      <c r="J3573">
        <v>1</v>
      </c>
      <c r="K3573" s="13" t="s">
        <v>214</v>
      </c>
      <c r="L3573">
        <v>4</v>
      </c>
      <c r="M3573">
        <v>0</v>
      </c>
      <c r="N3573" s="13" t="s">
        <v>212</v>
      </c>
      <c r="O3573" s="13" t="s">
        <v>195</v>
      </c>
      <c r="P3573">
        <v>23</v>
      </c>
      <c r="Q3573" s="13" t="s">
        <v>97</v>
      </c>
      <c r="R3573" s="13" t="s">
        <v>205</v>
      </c>
      <c r="S3573" s="13" t="s">
        <v>196</v>
      </c>
      <c r="T3573">
        <v>5</v>
      </c>
      <c r="U3573">
        <v>4</v>
      </c>
      <c r="V3573">
        <v>1</v>
      </c>
      <c r="W3573" s="13" t="s">
        <v>101</v>
      </c>
      <c r="X3573">
        <v>0.6</v>
      </c>
    </row>
    <row r="3574" spans="1:24" x14ac:dyDescent="0.3">
      <c r="A3574">
        <v>3572</v>
      </c>
      <c r="B3574" t="s">
        <v>79</v>
      </c>
      <c r="C3574" t="s">
        <v>80</v>
      </c>
      <c r="D3574">
        <v>18.649304000000001</v>
      </c>
      <c r="E3574">
        <v>73.964551999999998</v>
      </c>
      <c r="F3574" s="18">
        <v>45410</v>
      </c>
      <c r="G3574" s="19">
        <v>0.91666666666666696</v>
      </c>
      <c r="H3574">
        <v>22</v>
      </c>
      <c r="I3574" s="13" t="s">
        <v>89</v>
      </c>
      <c r="J3574">
        <v>1</v>
      </c>
      <c r="K3574" s="13" t="s">
        <v>191</v>
      </c>
      <c r="L3574">
        <v>6</v>
      </c>
      <c r="M3574">
        <v>1</v>
      </c>
      <c r="N3574" s="13" t="s">
        <v>192</v>
      </c>
      <c r="O3574" s="13" t="s">
        <v>97</v>
      </c>
      <c r="P3574">
        <v>29</v>
      </c>
      <c r="Q3574" s="13" t="s">
        <v>95</v>
      </c>
      <c r="R3574" s="13" t="s">
        <v>205</v>
      </c>
      <c r="S3574" s="13" t="s">
        <v>196</v>
      </c>
      <c r="T3574">
        <v>4</v>
      </c>
      <c r="U3574">
        <v>2</v>
      </c>
      <c r="V3574">
        <v>0</v>
      </c>
      <c r="W3574" s="13" t="s">
        <v>101</v>
      </c>
      <c r="X3574">
        <v>0.1</v>
      </c>
    </row>
    <row r="3575" spans="1:24" x14ac:dyDescent="0.3">
      <c r="A3575">
        <v>3573</v>
      </c>
      <c r="B3575" t="s">
        <v>197</v>
      </c>
      <c r="C3575" t="s">
        <v>198</v>
      </c>
      <c r="D3575">
        <v>30.689447999999999</v>
      </c>
      <c r="E3575">
        <v>76.725029000000006</v>
      </c>
      <c r="F3575" s="18">
        <v>45078</v>
      </c>
      <c r="G3575" s="19">
        <v>4.1666666666666699E-2</v>
      </c>
      <c r="H3575">
        <v>1</v>
      </c>
      <c r="I3575" s="13" t="s">
        <v>202</v>
      </c>
      <c r="J3575">
        <v>0</v>
      </c>
      <c r="K3575" s="13" t="s">
        <v>92</v>
      </c>
      <c r="L3575">
        <v>2</v>
      </c>
      <c r="M3575">
        <v>0</v>
      </c>
      <c r="N3575" s="13" t="s">
        <v>212</v>
      </c>
      <c r="O3575" s="13" t="s">
        <v>195</v>
      </c>
      <c r="P3575">
        <v>24</v>
      </c>
      <c r="Q3575" s="13" t="s">
        <v>95</v>
      </c>
      <c r="R3575" s="13" t="s">
        <v>213</v>
      </c>
      <c r="S3575" s="13" t="s">
        <v>196</v>
      </c>
      <c r="T3575">
        <v>3</v>
      </c>
      <c r="U3575">
        <v>3</v>
      </c>
      <c r="V3575">
        <v>0</v>
      </c>
      <c r="W3575" s="13" t="s">
        <v>101</v>
      </c>
      <c r="X3575">
        <v>0.25</v>
      </c>
    </row>
    <row r="3576" spans="1:24" x14ac:dyDescent="0.3">
      <c r="A3576">
        <v>3574</v>
      </c>
      <c r="B3576" t="s">
        <v>197</v>
      </c>
      <c r="C3576" t="s">
        <v>198</v>
      </c>
      <c r="D3576">
        <v>30.796234999999999</v>
      </c>
      <c r="E3576">
        <v>76.795591000000002</v>
      </c>
      <c r="F3576" s="18">
        <v>45425</v>
      </c>
      <c r="G3576" s="19">
        <v>0.45833333333333298</v>
      </c>
      <c r="H3576">
        <v>11</v>
      </c>
      <c r="I3576" s="13" t="s">
        <v>204</v>
      </c>
      <c r="J3576">
        <v>0</v>
      </c>
      <c r="K3576" s="13" t="s">
        <v>191</v>
      </c>
      <c r="L3576">
        <v>6</v>
      </c>
      <c r="M3576">
        <v>0</v>
      </c>
      <c r="N3576" s="13" t="s">
        <v>212</v>
      </c>
      <c r="O3576" s="13" t="s">
        <v>195</v>
      </c>
      <c r="P3576">
        <v>33</v>
      </c>
      <c r="Q3576" s="13" t="s">
        <v>95</v>
      </c>
      <c r="R3576" s="13" t="s">
        <v>98</v>
      </c>
      <c r="S3576" s="13" t="s">
        <v>193</v>
      </c>
      <c r="T3576">
        <v>3</v>
      </c>
      <c r="U3576">
        <v>1</v>
      </c>
      <c r="V3576">
        <v>0</v>
      </c>
      <c r="W3576" s="13" t="s">
        <v>101</v>
      </c>
      <c r="X3576">
        <v>0.25</v>
      </c>
    </row>
    <row r="3577" spans="1:24" x14ac:dyDescent="0.3">
      <c r="A3577">
        <v>3575</v>
      </c>
      <c r="B3577" t="s">
        <v>206</v>
      </c>
      <c r="C3577" t="s">
        <v>207</v>
      </c>
      <c r="D3577">
        <v>12.884880000000001</v>
      </c>
      <c r="E3577">
        <v>77.784192000000004</v>
      </c>
      <c r="F3577" s="18">
        <v>44871</v>
      </c>
      <c r="G3577" s="19">
        <v>8.3333333333333301E-2</v>
      </c>
      <c r="H3577">
        <v>2</v>
      </c>
      <c r="I3577" s="13" t="s">
        <v>89</v>
      </c>
      <c r="J3577">
        <v>1</v>
      </c>
      <c r="K3577" s="13" t="s">
        <v>214</v>
      </c>
      <c r="L3577">
        <v>5</v>
      </c>
      <c r="M3577">
        <v>0</v>
      </c>
      <c r="N3577" s="13" t="s">
        <v>212</v>
      </c>
      <c r="O3577" s="13" t="s">
        <v>195</v>
      </c>
      <c r="P3577">
        <v>36</v>
      </c>
      <c r="Q3577" s="13" t="s">
        <v>95</v>
      </c>
      <c r="R3577" s="13" t="s">
        <v>199</v>
      </c>
      <c r="S3577" s="13" t="s">
        <v>193</v>
      </c>
      <c r="T3577">
        <v>5</v>
      </c>
      <c r="U3577">
        <v>4</v>
      </c>
      <c r="V3577">
        <v>0</v>
      </c>
      <c r="W3577" s="13" t="s">
        <v>101</v>
      </c>
      <c r="X3577">
        <v>0.25</v>
      </c>
    </row>
    <row r="3578" spans="1:24" x14ac:dyDescent="0.3">
      <c r="A3578">
        <v>3576</v>
      </c>
      <c r="B3578" t="s">
        <v>200</v>
      </c>
      <c r="C3578" t="s">
        <v>201</v>
      </c>
      <c r="D3578">
        <v>12.906304</v>
      </c>
      <c r="E3578">
        <v>80.174676000000005</v>
      </c>
      <c r="F3578" s="18">
        <v>45334</v>
      </c>
      <c r="G3578" s="19">
        <v>4.1666666666666699E-2</v>
      </c>
      <c r="H3578">
        <v>1</v>
      </c>
      <c r="I3578" s="13" t="s">
        <v>204</v>
      </c>
      <c r="J3578">
        <v>0</v>
      </c>
      <c r="K3578" s="13" t="s">
        <v>92</v>
      </c>
      <c r="L3578">
        <v>5</v>
      </c>
      <c r="M3578">
        <v>1</v>
      </c>
      <c r="N3578" s="13" t="s">
        <v>212</v>
      </c>
      <c r="O3578" s="13" t="s">
        <v>95</v>
      </c>
      <c r="P3578">
        <v>31</v>
      </c>
      <c r="Q3578" s="13" t="s">
        <v>195</v>
      </c>
      <c r="R3578" s="13" t="s">
        <v>199</v>
      </c>
      <c r="S3578" s="13" t="s">
        <v>196</v>
      </c>
      <c r="T3578">
        <v>3</v>
      </c>
      <c r="U3578">
        <v>2</v>
      </c>
      <c r="V3578">
        <v>0</v>
      </c>
      <c r="W3578" s="13" t="s">
        <v>101</v>
      </c>
      <c r="X3578">
        <v>0.45</v>
      </c>
    </row>
    <row r="3579" spans="1:24" x14ac:dyDescent="0.3">
      <c r="A3579">
        <v>3577</v>
      </c>
      <c r="B3579" t="s">
        <v>79</v>
      </c>
      <c r="C3579" t="s">
        <v>80</v>
      </c>
      <c r="D3579">
        <v>18.598811999999999</v>
      </c>
      <c r="E3579">
        <v>73.816676000000001</v>
      </c>
      <c r="F3579" s="18">
        <v>45180</v>
      </c>
      <c r="G3579" s="19">
        <v>0.41666666666666702</v>
      </c>
      <c r="H3579">
        <v>10</v>
      </c>
      <c r="I3579" s="13" t="s">
        <v>204</v>
      </c>
      <c r="J3579">
        <v>0</v>
      </c>
      <c r="K3579" s="13" t="s">
        <v>191</v>
      </c>
      <c r="L3579">
        <v>4</v>
      </c>
      <c r="M3579">
        <v>1</v>
      </c>
      <c r="N3579" s="13" t="s">
        <v>192</v>
      </c>
      <c r="O3579" s="13" t="s">
        <v>97</v>
      </c>
      <c r="P3579">
        <v>32</v>
      </c>
      <c r="Q3579" s="13" t="s">
        <v>97</v>
      </c>
      <c r="R3579" s="13" t="s">
        <v>213</v>
      </c>
      <c r="S3579" s="13" t="s">
        <v>196</v>
      </c>
      <c r="T3579">
        <v>3</v>
      </c>
      <c r="U3579">
        <v>3</v>
      </c>
      <c r="V3579">
        <v>1</v>
      </c>
      <c r="W3579" s="13" t="s">
        <v>101</v>
      </c>
      <c r="X3579">
        <v>0.45</v>
      </c>
    </row>
    <row r="3580" spans="1:24" x14ac:dyDescent="0.3">
      <c r="A3580">
        <v>3578</v>
      </c>
      <c r="B3580" t="s">
        <v>79</v>
      </c>
      <c r="C3580" t="s">
        <v>80</v>
      </c>
      <c r="D3580">
        <v>18.595313000000001</v>
      </c>
      <c r="E3580">
        <v>73.780659</v>
      </c>
      <c r="F3580" s="18">
        <v>44800</v>
      </c>
      <c r="G3580" s="19">
        <v>0.66666666666666696</v>
      </c>
      <c r="H3580">
        <v>16</v>
      </c>
      <c r="I3580" s="13" t="s">
        <v>219</v>
      </c>
      <c r="J3580">
        <v>1</v>
      </c>
      <c r="K3580" s="13" t="s">
        <v>191</v>
      </c>
      <c r="L3580">
        <v>5</v>
      </c>
      <c r="M3580">
        <v>0</v>
      </c>
      <c r="N3580" s="13" t="s">
        <v>212</v>
      </c>
      <c r="O3580" s="13" t="s">
        <v>195</v>
      </c>
      <c r="P3580">
        <v>30</v>
      </c>
      <c r="Q3580" s="13" t="s">
        <v>97</v>
      </c>
      <c r="R3580" s="13" t="s">
        <v>98</v>
      </c>
      <c r="S3580" s="13" t="s">
        <v>193</v>
      </c>
      <c r="T3580">
        <v>2</v>
      </c>
      <c r="U3580">
        <v>0</v>
      </c>
      <c r="V3580">
        <v>0</v>
      </c>
      <c r="W3580" s="13" t="s">
        <v>101</v>
      </c>
      <c r="X3580">
        <v>0.45</v>
      </c>
    </row>
    <row r="3581" spans="1:24" x14ac:dyDescent="0.3">
      <c r="A3581">
        <v>3579</v>
      </c>
      <c r="B3581" t="s">
        <v>209</v>
      </c>
      <c r="C3581" t="s">
        <v>210</v>
      </c>
      <c r="D3581">
        <v>17.266850999999999</v>
      </c>
      <c r="E3581">
        <v>78.408664999999999</v>
      </c>
      <c r="F3581" s="18">
        <v>45677</v>
      </c>
      <c r="G3581" s="19">
        <v>0.5</v>
      </c>
      <c r="H3581">
        <v>12</v>
      </c>
      <c r="I3581" s="13" t="s">
        <v>204</v>
      </c>
      <c r="J3581">
        <v>0</v>
      </c>
      <c r="K3581" s="13" t="s">
        <v>191</v>
      </c>
      <c r="L3581">
        <v>5</v>
      </c>
      <c r="M3581">
        <v>0</v>
      </c>
      <c r="N3581" s="13" t="s">
        <v>192</v>
      </c>
      <c r="O3581" s="13" t="s">
        <v>97</v>
      </c>
      <c r="P3581">
        <v>39</v>
      </c>
      <c r="Q3581" s="13" t="s">
        <v>95</v>
      </c>
      <c r="R3581" s="13" t="s">
        <v>213</v>
      </c>
      <c r="S3581" s="13" t="s">
        <v>196</v>
      </c>
      <c r="T3581">
        <v>2</v>
      </c>
      <c r="U3581">
        <v>1</v>
      </c>
      <c r="V3581">
        <v>0</v>
      </c>
      <c r="W3581" s="13" t="s">
        <v>101</v>
      </c>
      <c r="X3581">
        <v>0.1</v>
      </c>
    </row>
    <row r="3582" spans="1:24" x14ac:dyDescent="0.3">
      <c r="A3582">
        <v>3580</v>
      </c>
      <c r="B3582" t="s">
        <v>203</v>
      </c>
      <c r="C3582" t="s">
        <v>203</v>
      </c>
      <c r="D3582">
        <v>28.886203999999999</v>
      </c>
      <c r="E3582">
        <v>77.036868999999996</v>
      </c>
      <c r="F3582" s="18">
        <v>44805</v>
      </c>
      <c r="G3582" s="19">
        <v>0.375</v>
      </c>
      <c r="H3582">
        <v>9</v>
      </c>
      <c r="I3582" s="13" t="s">
        <v>202</v>
      </c>
      <c r="J3582">
        <v>0</v>
      </c>
      <c r="K3582" s="13" t="s">
        <v>191</v>
      </c>
      <c r="L3582">
        <v>3</v>
      </c>
      <c r="M3582">
        <v>1</v>
      </c>
      <c r="N3582" s="13" t="s">
        <v>192</v>
      </c>
      <c r="O3582" s="13" t="s">
        <v>97</v>
      </c>
      <c r="P3582">
        <v>28</v>
      </c>
      <c r="Q3582" s="13" t="s">
        <v>97</v>
      </c>
      <c r="R3582" s="13" t="s">
        <v>98</v>
      </c>
      <c r="S3582" s="13" t="s">
        <v>196</v>
      </c>
      <c r="T3582">
        <v>5</v>
      </c>
      <c r="U3582">
        <v>2</v>
      </c>
      <c r="V3582">
        <v>1</v>
      </c>
      <c r="W3582" s="13" t="s">
        <v>101</v>
      </c>
      <c r="X3582">
        <v>0.45</v>
      </c>
    </row>
    <row r="3583" spans="1:24" x14ac:dyDescent="0.3">
      <c r="A3583">
        <v>3581</v>
      </c>
      <c r="B3583" t="s">
        <v>200</v>
      </c>
      <c r="C3583" t="s">
        <v>201</v>
      </c>
      <c r="D3583">
        <v>13.047408000000001</v>
      </c>
      <c r="E3583">
        <v>80.296186000000006</v>
      </c>
      <c r="F3583" s="18">
        <v>45166</v>
      </c>
      <c r="G3583" s="19">
        <v>0.25</v>
      </c>
      <c r="H3583">
        <v>6</v>
      </c>
      <c r="I3583" s="13" t="s">
        <v>204</v>
      </c>
      <c r="J3583">
        <v>0</v>
      </c>
      <c r="K3583" s="13" t="s">
        <v>92</v>
      </c>
      <c r="L3583">
        <v>6</v>
      </c>
      <c r="M3583">
        <v>1</v>
      </c>
      <c r="N3583" s="13" t="s">
        <v>192</v>
      </c>
      <c r="O3583" s="13" t="s">
        <v>97</v>
      </c>
      <c r="P3583">
        <v>15</v>
      </c>
      <c r="Q3583" s="13" t="s">
        <v>97</v>
      </c>
      <c r="R3583" s="13" t="s">
        <v>205</v>
      </c>
      <c r="S3583" s="13" t="s">
        <v>193</v>
      </c>
      <c r="T3583">
        <v>4</v>
      </c>
      <c r="U3583">
        <v>2</v>
      </c>
      <c r="V3583">
        <v>0</v>
      </c>
      <c r="W3583" s="13" t="s">
        <v>101</v>
      </c>
      <c r="X3583">
        <v>0.3</v>
      </c>
    </row>
    <row r="3584" spans="1:24" x14ac:dyDescent="0.3">
      <c r="A3584">
        <v>3582</v>
      </c>
      <c r="B3584" t="s">
        <v>206</v>
      </c>
      <c r="C3584" t="s">
        <v>207</v>
      </c>
      <c r="D3584">
        <v>12.989395999999999</v>
      </c>
      <c r="E3584">
        <v>77.494510000000005</v>
      </c>
      <c r="F3584" s="18">
        <v>45437</v>
      </c>
      <c r="G3584" s="19">
        <v>0.375</v>
      </c>
      <c r="H3584">
        <v>9</v>
      </c>
      <c r="I3584" s="13" t="s">
        <v>219</v>
      </c>
      <c r="J3584">
        <v>1</v>
      </c>
      <c r="K3584" s="13" t="s">
        <v>191</v>
      </c>
      <c r="L3584">
        <v>4</v>
      </c>
      <c r="M3584">
        <v>1</v>
      </c>
      <c r="N3584" s="13" t="s">
        <v>94</v>
      </c>
      <c r="O3584" s="13" t="s">
        <v>95</v>
      </c>
      <c r="P3584">
        <v>32</v>
      </c>
      <c r="Q3584" s="13" t="s">
        <v>95</v>
      </c>
      <c r="R3584" s="13" t="s">
        <v>98</v>
      </c>
      <c r="S3584" s="13" t="s">
        <v>193</v>
      </c>
      <c r="T3584">
        <v>1</v>
      </c>
      <c r="U3584">
        <v>1</v>
      </c>
      <c r="V3584">
        <v>1</v>
      </c>
      <c r="W3584" s="13" t="s">
        <v>101</v>
      </c>
      <c r="X3584">
        <v>0.6</v>
      </c>
    </row>
    <row r="3585" spans="1:24" x14ac:dyDescent="0.3">
      <c r="A3585">
        <v>3583</v>
      </c>
      <c r="B3585" t="s">
        <v>206</v>
      </c>
      <c r="C3585" t="s">
        <v>207</v>
      </c>
      <c r="D3585">
        <v>13.152672000000001</v>
      </c>
      <c r="E3585">
        <v>77.622801999999993</v>
      </c>
      <c r="F3585" s="18">
        <v>44968</v>
      </c>
      <c r="G3585" s="19">
        <v>0.25</v>
      </c>
      <c r="H3585">
        <v>6</v>
      </c>
      <c r="I3585" s="13" t="s">
        <v>219</v>
      </c>
      <c r="J3585">
        <v>1</v>
      </c>
      <c r="K3585" s="13" t="s">
        <v>92</v>
      </c>
      <c r="L3585">
        <v>3</v>
      </c>
      <c r="M3585">
        <v>0</v>
      </c>
      <c r="N3585" s="13" t="s">
        <v>192</v>
      </c>
      <c r="O3585" s="13" t="s">
        <v>97</v>
      </c>
      <c r="P3585">
        <v>34</v>
      </c>
      <c r="Q3585" s="13" t="s">
        <v>97</v>
      </c>
      <c r="R3585" s="13" t="s">
        <v>98</v>
      </c>
      <c r="S3585" s="13" t="s">
        <v>99</v>
      </c>
      <c r="T3585">
        <v>1</v>
      </c>
      <c r="U3585">
        <v>1</v>
      </c>
      <c r="V3585">
        <v>0</v>
      </c>
      <c r="W3585" s="13" t="s">
        <v>101</v>
      </c>
      <c r="X3585">
        <v>0.5</v>
      </c>
    </row>
    <row r="3586" spans="1:24" x14ac:dyDescent="0.3">
      <c r="A3586">
        <v>3584</v>
      </c>
      <c r="B3586" t="s">
        <v>200</v>
      </c>
      <c r="C3586" t="s">
        <v>201</v>
      </c>
      <c r="D3586">
        <v>12.965336000000001</v>
      </c>
      <c r="E3586">
        <v>80.214144000000005</v>
      </c>
      <c r="F3586" s="18">
        <v>45724</v>
      </c>
      <c r="G3586" s="19">
        <v>0.70833333333333304</v>
      </c>
      <c r="H3586">
        <v>17</v>
      </c>
      <c r="I3586" s="13" t="s">
        <v>219</v>
      </c>
      <c r="J3586">
        <v>1</v>
      </c>
      <c r="K3586" s="13" t="s">
        <v>214</v>
      </c>
      <c r="L3586">
        <v>3</v>
      </c>
      <c r="M3586">
        <v>1</v>
      </c>
      <c r="N3586" s="13" t="s">
        <v>212</v>
      </c>
      <c r="O3586" s="13" t="s">
        <v>195</v>
      </c>
      <c r="P3586">
        <v>22</v>
      </c>
      <c r="Q3586" s="13" t="s">
        <v>97</v>
      </c>
      <c r="R3586" s="13" t="s">
        <v>208</v>
      </c>
      <c r="S3586" s="13" t="s">
        <v>193</v>
      </c>
      <c r="T3586">
        <v>5</v>
      </c>
      <c r="U3586">
        <v>4</v>
      </c>
      <c r="V3586">
        <v>1</v>
      </c>
      <c r="W3586" s="13" t="s">
        <v>101</v>
      </c>
      <c r="X3586">
        <v>0.6</v>
      </c>
    </row>
    <row r="3587" spans="1:24" x14ac:dyDescent="0.3">
      <c r="A3587">
        <v>3585</v>
      </c>
      <c r="B3587" t="s">
        <v>217</v>
      </c>
      <c r="C3587" t="s">
        <v>218</v>
      </c>
      <c r="D3587">
        <v>22.501132999999999</v>
      </c>
      <c r="E3587">
        <v>88.204688000000004</v>
      </c>
      <c r="F3587" s="18">
        <v>45075</v>
      </c>
      <c r="G3587" s="19">
        <v>0.125</v>
      </c>
      <c r="H3587">
        <v>3</v>
      </c>
      <c r="I3587" s="13" t="s">
        <v>204</v>
      </c>
      <c r="J3587">
        <v>0</v>
      </c>
      <c r="K3587" s="13" t="s">
        <v>214</v>
      </c>
      <c r="L3587">
        <v>3</v>
      </c>
      <c r="M3587">
        <v>0</v>
      </c>
      <c r="N3587" s="13" t="s">
        <v>192</v>
      </c>
      <c r="O3587" s="13" t="s">
        <v>97</v>
      </c>
      <c r="P3587">
        <v>23</v>
      </c>
      <c r="Q3587" s="13" t="s">
        <v>95</v>
      </c>
      <c r="R3587" s="13" t="s">
        <v>205</v>
      </c>
      <c r="S3587" s="13" t="s">
        <v>193</v>
      </c>
      <c r="T3587">
        <v>3</v>
      </c>
      <c r="U3587">
        <v>3</v>
      </c>
      <c r="V3587">
        <v>0</v>
      </c>
      <c r="W3587" s="13" t="s">
        <v>101</v>
      </c>
      <c r="X3587">
        <v>0.1</v>
      </c>
    </row>
    <row r="3588" spans="1:24" x14ac:dyDescent="0.3">
      <c r="A3588">
        <v>3586</v>
      </c>
      <c r="B3588" t="s">
        <v>79</v>
      </c>
      <c r="C3588" t="s">
        <v>80</v>
      </c>
      <c r="D3588">
        <v>18.479932000000002</v>
      </c>
      <c r="E3588">
        <v>73.917225999999999</v>
      </c>
      <c r="F3588" s="18">
        <v>45558</v>
      </c>
      <c r="G3588" s="19">
        <v>0.45833333333333298</v>
      </c>
      <c r="H3588">
        <v>11</v>
      </c>
      <c r="I3588" s="13" t="s">
        <v>204</v>
      </c>
      <c r="J3588">
        <v>0</v>
      </c>
      <c r="K3588" s="13" t="s">
        <v>191</v>
      </c>
      <c r="L3588">
        <v>5</v>
      </c>
      <c r="M3588">
        <v>1</v>
      </c>
      <c r="N3588" s="13" t="s">
        <v>212</v>
      </c>
      <c r="O3588" s="13" t="s">
        <v>195</v>
      </c>
      <c r="P3588">
        <v>20</v>
      </c>
      <c r="Q3588" s="13" t="s">
        <v>195</v>
      </c>
      <c r="R3588" s="13" t="s">
        <v>199</v>
      </c>
      <c r="S3588" s="13" t="s">
        <v>193</v>
      </c>
      <c r="T3588">
        <v>2</v>
      </c>
      <c r="U3588">
        <v>0</v>
      </c>
      <c r="V3588">
        <v>0</v>
      </c>
      <c r="W3588" s="13" t="s">
        <v>101</v>
      </c>
      <c r="X3588">
        <v>0.25</v>
      </c>
    </row>
    <row r="3589" spans="1:24" x14ac:dyDescent="0.3">
      <c r="A3589">
        <v>3587</v>
      </c>
      <c r="B3589" t="s">
        <v>200</v>
      </c>
      <c r="C3589" t="s">
        <v>201</v>
      </c>
      <c r="D3589">
        <v>13.072898</v>
      </c>
      <c r="E3589">
        <v>80.160242999999994</v>
      </c>
      <c r="F3589" s="18">
        <v>45678</v>
      </c>
      <c r="G3589" s="19">
        <v>0.29166666666666702</v>
      </c>
      <c r="H3589">
        <v>7</v>
      </c>
      <c r="I3589" s="13" t="s">
        <v>215</v>
      </c>
      <c r="J3589">
        <v>0</v>
      </c>
      <c r="K3589" s="13" t="s">
        <v>191</v>
      </c>
      <c r="L3589">
        <v>4</v>
      </c>
      <c r="M3589">
        <v>1</v>
      </c>
      <c r="N3589" s="13" t="s">
        <v>192</v>
      </c>
      <c r="O3589" s="13" t="s">
        <v>97</v>
      </c>
      <c r="P3589">
        <v>32</v>
      </c>
      <c r="Q3589" s="13" t="s">
        <v>97</v>
      </c>
      <c r="R3589" s="13" t="s">
        <v>98</v>
      </c>
      <c r="S3589" s="13" t="s">
        <v>193</v>
      </c>
      <c r="T3589">
        <v>1</v>
      </c>
      <c r="U3589">
        <v>0</v>
      </c>
      <c r="V3589">
        <v>0</v>
      </c>
      <c r="W3589" s="13" t="s">
        <v>101</v>
      </c>
      <c r="X3589">
        <v>0.3</v>
      </c>
    </row>
    <row r="3590" spans="1:24" x14ac:dyDescent="0.3">
      <c r="A3590">
        <v>3588</v>
      </c>
      <c r="B3590" t="s">
        <v>217</v>
      </c>
      <c r="C3590" t="s">
        <v>218</v>
      </c>
      <c r="D3590">
        <v>22.437033</v>
      </c>
      <c r="E3590">
        <v>88.254517000000007</v>
      </c>
      <c r="F3590" s="18">
        <v>45468</v>
      </c>
      <c r="G3590" s="19">
        <v>0</v>
      </c>
      <c r="H3590">
        <v>0</v>
      </c>
      <c r="I3590" s="13" t="s">
        <v>215</v>
      </c>
      <c r="J3590">
        <v>0</v>
      </c>
      <c r="K3590" s="13" t="s">
        <v>214</v>
      </c>
      <c r="L3590">
        <v>3</v>
      </c>
      <c r="M3590">
        <v>0</v>
      </c>
      <c r="N3590" s="13" t="s">
        <v>192</v>
      </c>
      <c r="O3590" s="13" t="s">
        <v>97</v>
      </c>
      <c r="P3590">
        <v>38</v>
      </c>
      <c r="Q3590" s="13" t="s">
        <v>95</v>
      </c>
      <c r="R3590" s="13" t="s">
        <v>199</v>
      </c>
      <c r="S3590" s="13" t="s">
        <v>196</v>
      </c>
      <c r="T3590">
        <v>2</v>
      </c>
      <c r="U3590">
        <v>0</v>
      </c>
      <c r="V3590">
        <v>0</v>
      </c>
      <c r="W3590" s="13" t="s">
        <v>101</v>
      </c>
      <c r="X3590">
        <v>0.1</v>
      </c>
    </row>
    <row r="3591" spans="1:24" x14ac:dyDescent="0.3">
      <c r="A3591">
        <v>3589</v>
      </c>
      <c r="B3591" t="s">
        <v>79</v>
      </c>
      <c r="C3591" t="s">
        <v>80</v>
      </c>
      <c r="D3591">
        <v>18.428709000000001</v>
      </c>
      <c r="E3591">
        <v>73.967499000000004</v>
      </c>
      <c r="F3591" s="18">
        <v>45032</v>
      </c>
      <c r="G3591" s="19">
        <v>4.1666666666666699E-2</v>
      </c>
      <c r="H3591">
        <v>1</v>
      </c>
      <c r="I3591" s="13" t="s">
        <v>89</v>
      </c>
      <c r="J3591">
        <v>1</v>
      </c>
      <c r="K3591" s="13" t="s">
        <v>92</v>
      </c>
      <c r="L3591">
        <v>6</v>
      </c>
      <c r="M3591">
        <v>1</v>
      </c>
      <c r="N3591" s="13" t="s">
        <v>212</v>
      </c>
      <c r="O3591" s="13" t="s">
        <v>95</v>
      </c>
      <c r="P3591">
        <v>32</v>
      </c>
      <c r="Q3591" s="13" t="s">
        <v>95</v>
      </c>
      <c r="R3591" s="13" t="s">
        <v>98</v>
      </c>
      <c r="S3591" s="13" t="s">
        <v>196</v>
      </c>
      <c r="T3591">
        <v>4</v>
      </c>
      <c r="U3591">
        <v>4</v>
      </c>
      <c r="V3591">
        <v>0</v>
      </c>
      <c r="W3591" s="13" t="s">
        <v>101</v>
      </c>
      <c r="X3591">
        <v>0.45</v>
      </c>
    </row>
    <row r="3592" spans="1:24" x14ac:dyDescent="0.3">
      <c r="A3592">
        <v>3590</v>
      </c>
      <c r="B3592" t="s">
        <v>190</v>
      </c>
      <c r="C3592" t="s">
        <v>80</v>
      </c>
      <c r="D3592">
        <v>18.940480999999998</v>
      </c>
      <c r="E3592">
        <v>72.810663000000005</v>
      </c>
      <c r="F3592" s="18">
        <v>44861</v>
      </c>
      <c r="G3592" s="19">
        <v>8.3333333333333301E-2</v>
      </c>
      <c r="H3592">
        <v>2</v>
      </c>
      <c r="I3592" s="13" t="s">
        <v>202</v>
      </c>
      <c r="J3592">
        <v>0</v>
      </c>
      <c r="K3592" s="13" t="s">
        <v>214</v>
      </c>
      <c r="L3592">
        <v>5</v>
      </c>
      <c r="M3592">
        <v>1</v>
      </c>
      <c r="N3592" s="13" t="s">
        <v>94</v>
      </c>
      <c r="O3592" s="13" t="s">
        <v>95</v>
      </c>
      <c r="P3592">
        <v>27</v>
      </c>
      <c r="Q3592" s="13" t="s">
        <v>95</v>
      </c>
      <c r="R3592" s="13" t="s">
        <v>199</v>
      </c>
      <c r="S3592" s="13" t="s">
        <v>193</v>
      </c>
      <c r="T3592">
        <v>4</v>
      </c>
      <c r="U3592">
        <v>2</v>
      </c>
      <c r="V3592">
        <v>0</v>
      </c>
      <c r="W3592" s="13" t="s">
        <v>101</v>
      </c>
      <c r="X3592">
        <v>0.45</v>
      </c>
    </row>
    <row r="3593" spans="1:24" x14ac:dyDescent="0.3">
      <c r="A3593">
        <v>3591</v>
      </c>
      <c r="B3593" t="s">
        <v>203</v>
      </c>
      <c r="C3593" t="s">
        <v>203</v>
      </c>
      <c r="D3593">
        <v>28.744287</v>
      </c>
      <c r="E3593">
        <v>77.289109999999994</v>
      </c>
      <c r="F3593" s="18">
        <v>44765</v>
      </c>
      <c r="G3593" s="19">
        <v>0.20833333333333301</v>
      </c>
      <c r="H3593">
        <v>5</v>
      </c>
      <c r="I3593" s="13" t="s">
        <v>219</v>
      </c>
      <c r="J3593">
        <v>1</v>
      </c>
      <c r="K3593" s="13" t="s">
        <v>214</v>
      </c>
      <c r="L3593">
        <v>1</v>
      </c>
      <c r="M3593">
        <v>0</v>
      </c>
      <c r="N3593" s="13" t="s">
        <v>212</v>
      </c>
      <c r="O3593" s="13" t="s">
        <v>195</v>
      </c>
      <c r="P3593">
        <v>22</v>
      </c>
      <c r="Q3593" s="13" t="s">
        <v>97</v>
      </c>
      <c r="R3593" s="13" t="s">
        <v>213</v>
      </c>
      <c r="S3593" s="13" t="s">
        <v>193</v>
      </c>
      <c r="T3593">
        <v>1</v>
      </c>
      <c r="U3593">
        <v>0</v>
      </c>
      <c r="V3593">
        <v>0</v>
      </c>
      <c r="W3593" s="13" t="s">
        <v>101</v>
      </c>
      <c r="X3593">
        <v>0.45</v>
      </c>
    </row>
    <row r="3594" spans="1:24" x14ac:dyDescent="0.3">
      <c r="A3594">
        <v>3592</v>
      </c>
      <c r="B3594" t="s">
        <v>79</v>
      </c>
      <c r="C3594" t="s">
        <v>80</v>
      </c>
      <c r="D3594">
        <v>18.513767000000001</v>
      </c>
      <c r="E3594">
        <v>73.726845999999995</v>
      </c>
      <c r="F3594" s="18">
        <v>45118</v>
      </c>
      <c r="G3594" s="19">
        <v>0.83333333333333304</v>
      </c>
      <c r="H3594">
        <v>20</v>
      </c>
      <c r="I3594" s="13" t="s">
        <v>215</v>
      </c>
      <c r="J3594">
        <v>0</v>
      </c>
      <c r="K3594" s="13" t="s">
        <v>92</v>
      </c>
      <c r="L3594">
        <v>1</v>
      </c>
      <c r="M3594">
        <v>1</v>
      </c>
      <c r="N3594" s="13" t="s">
        <v>192</v>
      </c>
      <c r="O3594" s="13" t="s">
        <v>97</v>
      </c>
      <c r="P3594">
        <v>32</v>
      </c>
      <c r="Q3594" s="13" t="s">
        <v>95</v>
      </c>
      <c r="R3594" s="13" t="s">
        <v>213</v>
      </c>
      <c r="S3594" s="13" t="s">
        <v>193</v>
      </c>
      <c r="T3594">
        <v>5</v>
      </c>
      <c r="U3594">
        <v>1</v>
      </c>
      <c r="V3594">
        <v>0</v>
      </c>
      <c r="W3594" s="13" t="s">
        <v>101</v>
      </c>
      <c r="X3594">
        <v>0.1</v>
      </c>
    </row>
    <row r="3595" spans="1:24" x14ac:dyDescent="0.3">
      <c r="A3595">
        <v>3593</v>
      </c>
      <c r="B3595" t="s">
        <v>203</v>
      </c>
      <c r="C3595" t="s">
        <v>203</v>
      </c>
      <c r="D3595">
        <v>28.569127999999999</v>
      </c>
      <c r="E3595">
        <v>77.281560999999996</v>
      </c>
      <c r="F3595" s="18">
        <v>44831</v>
      </c>
      <c r="G3595" s="19">
        <v>4.1666666666666699E-2</v>
      </c>
      <c r="H3595">
        <v>1</v>
      </c>
      <c r="I3595" s="13" t="s">
        <v>215</v>
      </c>
      <c r="J3595">
        <v>0</v>
      </c>
      <c r="K3595" s="13" t="s">
        <v>92</v>
      </c>
      <c r="L3595">
        <v>1</v>
      </c>
      <c r="M3595">
        <v>1</v>
      </c>
      <c r="N3595" s="13" t="s">
        <v>192</v>
      </c>
      <c r="O3595" s="13" t="s">
        <v>97</v>
      </c>
      <c r="P3595">
        <v>34</v>
      </c>
      <c r="Q3595" s="13" t="s">
        <v>95</v>
      </c>
      <c r="R3595" s="13" t="s">
        <v>98</v>
      </c>
      <c r="S3595" s="13" t="s">
        <v>193</v>
      </c>
      <c r="T3595">
        <v>4</v>
      </c>
      <c r="U3595">
        <v>1</v>
      </c>
      <c r="V3595">
        <v>0</v>
      </c>
      <c r="W3595" s="13" t="s">
        <v>101</v>
      </c>
      <c r="X3595">
        <v>0.1</v>
      </c>
    </row>
    <row r="3596" spans="1:24" x14ac:dyDescent="0.3">
      <c r="A3596">
        <v>3594</v>
      </c>
      <c r="B3596" t="s">
        <v>206</v>
      </c>
      <c r="C3596" t="s">
        <v>207</v>
      </c>
      <c r="D3596">
        <v>12.904258</v>
      </c>
      <c r="E3596">
        <v>77.595217000000005</v>
      </c>
      <c r="F3596" s="18">
        <v>44850</v>
      </c>
      <c r="G3596" s="19">
        <v>0.20833333333333301</v>
      </c>
      <c r="H3596">
        <v>5</v>
      </c>
      <c r="I3596" s="13" t="s">
        <v>89</v>
      </c>
      <c r="J3596">
        <v>1</v>
      </c>
      <c r="K3596" s="13" t="s">
        <v>191</v>
      </c>
      <c r="L3596">
        <v>5</v>
      </c>
      <c r="M3596">
        <v>0</v>
      </c>
      <c r="N3596" s="13" t="s">
        <v>192</v>
      </c>
      <c r="O3596" s="13" t="s">
        <v>97</v>
      </c>
      <c r="P3596">
        <v>24</v>
      </c>
      <c r="Q3596" s="13" t="s">
        <v>95</v>
      </c>
      <c r="R3596" s="13" t="s">
        <v>208</v>
      </c>
      <c r="S3596" s="13" t="s">
        <v>99</v>
      </c>
      <c r="T3596">
        <v>3</v>
      </c>
      <c r="U3596">
        <v>3</v>
      </c>
      <c r="V3596">
        <v>0</v>
      </c>
      <c r="W3596" s="13" t="s">
        <v>101</v>
      </c>
      <c r="X3596">
        <v>0.3</v>
      </c>
    </row>
    <row r="3597" spans="1:24" x14ac:dyDescent="0.3">
      <c r="A3597">
        <v>3595</v>
      </c>
      <c r="B3597" t="s">
        <v>197</v>
      </c>
      <c r="C3597" t="s">
        <v>198</v>
      </c>
      <c r="D3597">
        <v>30.680713000000001</v>
      </c>
      <c r="E3597">
        <v>76.740271000000007</v>
      </c>
      <c r="F3597" s="18">
        <v>45724</v>
      </c>
      <c r="G3597" s="19">
        <v>0.70833333333333304</v>
      </c>
      <c r="H3597">
        <v>17</v>
      </c>
      <c r="I3597" s="13" t="s">
        <v>219</v>
      </c>
      <c r="J3597">
        <v>1</v>
      </c>
      <c r="K3597" s="13" t="s">
        <v>191</v>
      </c>
      <c r="L3597">
        <v>1</v>
      </c>
      <c r="M3597">
        <v>1</v>
      </c>
      <c r="N3597" s="13" t="s">
        <v>94</v>
      </c>
      <c r="O3597" s="13" t="s">
        <v>95</v>
      </c>
      <c r="P3597">
        <v>35</v>
      </c>
      <c r="Q3597" s="13" t="s">
        <v>195</v>
      </c>
      <c r="R3597" s="13" t="s">
        <v>199</v>
      </c>
      <c r="S3597" s="13" t="s">
        <v>193</v>
      </c>
      <c r="T3597">
        <v>5</v>
      </c>
      <c r="U3597">
        <v>5</v>
      </c>
      <c r="V3597">
        <v>1</v>
      </c>
      <c r="W3597" s="13" t="s">
        <v>101</v>
      </c>
      <c r="X3597">
        <v>0.6</v>
      </c>
    </row>
    <row r="3598" spans="1:24" x14ac:dyDescent="0.3">
      <c r="A3598">
        <v>3596</v>
      </c>
      <c r="B3598" t="s">
        <v>209</v>
      </c>
      <c r="C3598" t="s">
        <v>210</v>
      </c>
      <c r="D3598">
        <v>17.387336000000001</v>
      </c>
      <c r="E3598">
        <v>78.449104000000005</v>
      </c>
      <c r="F3598" s="18">
        <v>44637</v>
      </c>
      <c r="G3598" s="19">
        <v>0.91666666666666696</v>
      </c>
      <c r="H3598">
        <v>22</v>
      </c>
      <c r="I3598" s="13" t="s">
        <v>202</v>
      </c>
      <c r="J3598">
        <v>0</v>
      </c>
      <c r="K3598" s="13" t="s">
        <v>92</v>
      </c>
      <c r="L3598">
        <v>1</v>
      </c>
      <c r="M3598">
        <v>1</v>
      </c>
      <c r="N3598" s="13" t="s">
        <v>212</v>
      </c>
      <c r="O3598" s="13" t="s">
        <v>195</v>
      </c>
      <c r="P3598">
        <v>31</v>
      </c>
      <c r="Q3598" s="13" t="s">
        <v>97</v>
      </c>
      <c r="R3598" s="13" t="s">
        <v>199</v>
      </c>
      <c r="S3598" s="13" t="s">
        <v>193</v>
      </c>
      <c r="T3598">
        <v>5</v>
      </c>
      <c r="U3598">
        <v>1</v>
      </c>
      <c r="V3598">
        <v>0</v>
      </c>
      <c r="W3598" s="13" t="s">
        <v>101</v>
      </c>
      <c r="X3598">
        <v>0.45</v>
      </c>
    </row>
    <row r="3599" spans="1:24" x14ac:dyDescent="0.3">
      <c r="A3599">
        <v>3597</v>
      </c>
      <c r="B3599" t="s">
        <v>190</v>
      </c>
      <c r="C3599" t="s">
        <v>80</v>
      </c>
      <c r="D3599">
        <v>19.290030999999999</v>
      </c>
      <c r="E3599">
        <v>72.742035999999999</v>
      </c>
      <c r="F3599" s="18">
        <v>45311</v>
      </c>
      <c r="G3599" s="19">
        <v>0.83333333333333304</v>
      </c>
      <c r="H3599">
        <v>20</v>
      </c>
      <c r="I3599" s="13" t="s">
        <v>219</v>
      </c>
      <c r="J3599">
        <v>1</v>
      </c>
      <c r="K3599" s="13" t="s">
        <v>191</v>
      </c>
      <c r="L3599">
        <v>2</v>
      </c>
      <c r="M3599">
        <v>1</v>
      </c>
      <c r="N3599" s="13" t="s">
        <v>192</v>
      </c>
      <c r="O3599" s="13" t="s">
        <v>97</v>
      </c>
      <c r="P3599">
        <v>38</v>
      </c>
      <c r="Q3599" s="13" t="s">
        <v>97</v>
      </c>
      <c r="R3599" s="13" t="s">
        <v>208</v>
      </c>
      <c r="S3599" s="13" t="s">
        <v>196</v>
      </c>
      <c r="T3599">
        <v>5</v>
      </c>
      <c r="U3599">
        <v>4</v>
      </c>
      <c r="V3599">
        <v>0</v>
      </c>
      <c r="W3599" s="13" t="s">
        <v>101</v>
      </c>
      <c r="X3599">
        <v>0.3</v>
      </c>
    </row>
    <row r="3600" spans="1:24" x14ac:dyDescent="0.3">
      <c r="A3600">
        <v>3598</v>
      </c>
      <c r="B3600" t="s">
        <v>190</v>
      </c>
      <c r="C3600" t="s">
        <v>80</v>
      </c>
      <c r="D3600">
        <v>18.983739</v>
      </c>
      <c r="E3600">
        <v>72.867057000000003</v>
      </c>
      <c r="F3600" s="18">
        <v>45117</v>
      </c>
      <c r="G3600" s="19">
        <v>0.83333333333333304</v>
      </c>
      <c r="H3600">
        <v>20</v>
      </c>
      <c r="I3600" s="13" t="s">
        <v>204</v>
      </c>
      <c r="J3600">
        <v>0</v>
      </c>
      <c r="K3600" s="13" t="s">
        <v>92</v>
      </c>
      <c r="L3600">
        <v>2</v>
      </c>
      <c r="M3600">
        <v>0</v>
      </c>
      <c r="N3600" s="13" t="s">
        <v>192</v>
      </c>
      <c r="O3600" s="13" t="s">
        <v>97</v>
      </c>
      <c r="P3600">
        <v>39</v>
      </c>
      <c r="Q3600" s="13" t="s">
        <v>97</v>
      </c>
      <c r="R3600" s="13" t="s">
        <v>98</v>
      </c>
      <c r="S3600" s="13" t="s">
        <v>196</v>
      </c>
      <c r="T3600">
        <v>2</v>
      </c>
      <c r="U3600">
        <v>1</v>
      </c>
      <c r="V3600">
        <v>0</v>
      </c>
      <c r="W3600" s="13" t="s">
        <v>101</v>
      </c>
      <c r="X3600">
        <v>0.3</v>
      </c>
    </row>
    <row r="3601" spans="1:24" x14ac:dyDescent="0.3">
      <c r="A3601">
        <v>3599</v>
      </c>
      <c r="B3601" t="s">
        <v>203</v>
      </c>
      <c r="C3601" t="s">
        <v>203</v>
      </c>
      <c r="D3601">
        <v>28.581607000000002</v>
      </c>
      <c r="E3601">
        <v>76.819720000000004</v>
      </c>
      <c r="F3601" s="18">
        <v>45759</v>
      </c>
      <c r="G3601" s="19">
        <v>0.41666666666666702</v>
      </c>
      <c r="H3601">
        <v>10</v>
      </c>
      <c r="I3601" s="13" t="s">
        <v>219</v>
      </c>
      <c r="J3601">
        <v>1</v>
      </c>
      <c r="K3601" s="13" t="s">
        <v>191</v>
      </c>
      <c r="L3601">
        <v>4</v>
      </c>
      <c r="M3601">
        <v>0</v>
      </c>
      <c r="N3601" s="13" t="s">
        <v>192</v>
      </c>
      <c r="O3601" s="13" t="s">
        <v>97</v>
      </c>
      <c r="P3601">
        <v>26</v>
      </c>
      <c r="Q3601" s="13" t="s">
        <v>97</v>
      </c>
      <c r="R3601" s="13" t="s">
        <v>199</v>
      </c>
      <c r="S3601" s="13" t="s">
        <v>196</v>
      </c>
      <c r="T3601">
        <v>4</v>
      </c>
      <c r="U3601">
        <v>1</v>
      </c>
      <c r="V3601">
        <v>1</v>
      </c>
      <c r="W3601" s="13" t="s">
        <v>101</v>
      </c>
      <c r="X3601">
        <v>0.45</v>
      </c>
    </row>
    <row r="3602" spans="1:24" x14ac:dyDescent="0.3">
      <c r="A3602">
        <v>3600</v>
      </c>
      <c r="B3602" t="s">
        <v>203</v>
      </c>
      <c r="C3602" t="s">
        <v>203</v>
      </c>
      <c r="D3602">
        <v>28.589853999999999</v>
      </c>
      <c r="E3602">
        <v>77.270745000000005</v>
      </c>
      <c r="F3602" s="18">
        <v>45476</v>
      </c>
      <c r="G3602" s="19">
        <v>0.375</v>
      </c>
      <c r="H3602">
        <v>9</v>
      </c>
      <c r="I3602" s="13" t="s">
        <v>194</v>
      </c>
      <c r="J3602">
        <v>0</v>
      </c>
      <c r="K3602" s="13" t="s">
        <v>191</v>
      </c>
      <c r="L3602">
        <v>2</v>
      </c>
      <c r="M3602">
        <v>1</v>
      </c>
      <c r="N3602" s="13" t="s">
        <v>192</v>
      </c>
      <c r="O3602" s="13" t="s">
        <v>97</v>
      </c>
      <c r="P3602">
        <v>38</v>
      </c>
      <c r="Q3602" s="13" t="s">
        <v>97</v>
      </c>
      <c r="R3602" s="13" t="s">
        <v>205</v>
      </c>
      <c r="S3602" s="13" t="s">
        <v>193</v>
      </c>
      <c r="T3602">
        <v>3</v>
      </c>
      <c r="U3602">
        <v>2</v>
      </c>
      <c r="V3602">
        <v>1</v>
      </c>
      <c r="W3602" s="13" t="s">
        <v>101</v>
      </c>
      <c r="X3602">
        <v>0.45</v>
      </c>
    </row>
    <row r="3603" spans="1:24" x14ac:dyDescent="0.3">
      <c r="A3603">
        <v>3601</v>
      </c>
      <c r="B3603" t="s">
        <v>203</v>
      </c>
      <c r="C3603" t="s">
        <v>203</v>
      </c>
      <c r="D3603">
        <v>28.809114999999998</v>
      </c>
      <c r="E3603">
        <v>76.803493000000003</v>
      </c>
      <c r="F3603" s="18">
        <v>45737</v>
      </c>
      <c r="G3603" s="19">
        <v>0.79166666666666696</v>
      </c>
      <c r="H3603">
        <v>19</v>
      </c>
      <c r="I3603" s="13" t="s">
        <v>211</v>
      </c>
      <c r="J3603">
        <v>0</v>
      </c>
      <c r="K3603" s="13" t="s">
        <v>214</v>
      </c>
      <c r="L3603">
        <v>3</v>
      </c>
      <c r="M3603">
        <v>1</v>
      </c>
      <c r="N3603" s="13" t="s">
        <v>212</v>
      </c>
      <c r="O3603" s="13" t="s">
        <v>95</v>
      </c>
      <c r="P3603">
        <v>28</v>
      </c>
      <c r="Q3603" s="13" t="s">
        <v>97</v>
      </c>
      <c r="R3603" s="13" t="s">
        <v>98</v>
      </c>
      <c r="S3603" s="13" t="s">
        <v>196</v>
      </c>
      <c r="T3603">
        <v>2</v>
      </c>
      <c r="U3603">
        <v>1</v>
      </c>
      <c r="V3603">
        <v>1</v>
      </c>
      <c r="W3603" s="13" t="s">
        <v>101</v>
      </c>
      <c r="X3603">
        <v>0.8</v>
      </c>
    </row>
    <row r="3604" spans="1:24" x14ac:dyDescent="0.3">
      <c r="A3604">
        <v>3602</v>
      </c>
      <c r="B3604" t="s">
        <v>197</v>
      </c>
      <c r="C3604" t="s">
        <v>198</v>
      </c>
      <c r="D3604">
        <v>30.709717999999999</v>
      </c>
      <c r="E3604">
        <v>76.837383000000003</v>
      </c>
      <c r="F3604" s="18">
        <v>44780</v>
      </c>
      <c r="G3604" s="19">
        <v>0.375</v>
      </c>
      <c r="H3604">
        <v>9</v>
      </c>
      <c r="I3604" s="13" t="s">
        <v>89</v>
      </c>
      <c r="J3604">
        <v>1</v>
      </c>
      <c r="K3604" s="13" t="s">
        <v>191</v>
      </c>
      <c r="L3604">
        <v>1</v>
      </c>
      <c r="M3604">
        <v>1</v>
      </c>
      <c r="N3604" s="13" t="s">
        <v>192</v>
      </c>
      <c r="O3604" s="13" t="s">
        <v>97</v>
      </c>
      <c r="P3604">
        <v>27</v>
      </c>
      <c r="Q3604" s="13" t="s">
        <v>195</v>
      </c>
      <c r="R3604" s="13" t="s">
        <v>199</v>
      </c>
      <c r="S3604" s="13" t="s">
        <v>193</v>
      </c>
      <c r="T3604">
        <v>4</v>
      </c>
      <c r="U3604">
        <v>0</v>
      </c>
      <c r="V3604">
        <v>1</v>
      </c>
      <c r="W3604" s="13" t="s">
        <v>101</v>
      </c>
      <c r="X3604">
        <v>0.25</v>
      </c>
    </row>
    <row r="3605" spans="1:24" x14ac:dyDescent="0.3">
      <c r="A3605">
        <v>3603</v>
      </c>
      <c r="B3605" t="s">
        <v>209</v>
      </c>
      <c r="C3605" t="s">
        <v>210</v>
      </c>
      <c r="D3605">
        <v>17.488489999999999</v>
      </c>
      <c r="E3605">
        <v>78.421116999999995</v>
      </c>
      <c r="F3605" s="18">
        <v>45674</v>
      </c>
      <c r="G3605" s="19">
        <v>8.3333333333333301E-2</v>
      </c>
      <c r="H3605">
        <v>2</v>
      </c>
      <c r="I3605" s="13" t="s">
        <v>211</v>
      </c>
      <c r="J3605">
        <v>0</v>
      </c>
      <c r="K3605" s="13" t="s">
        <v>92</v>
      </c>
      <c r="L3605">
        <v>3</v>
      </c>
      <c r="M3605">
        <v>1</v>
      </c>
      <c r="N3605" s="13" t="s">
        <v>212</v>
      </c>
      <c r="O3605" s="13" t="s">
        <v>95</v>
      </c>
      <c r="P3605">
        <v>22</v>
      </c>
      <c r="Q3605" s="13" t="s">
        <v>195</v>
      </c>
      <c r="R3605" s="13" t="s">
        <v>205</v>
      </c>
      <c r="S3605" s="13" t="s">
        <v>193</v>
      </c>
      <c r="T3605">
        <v>5</v>
      </c>
      <c r="U3605">
        <v>2</v>
      </c>
      <c r="V3605">
        <v>0</v>
      </c>
      <c r="W3605" s="13" t="s">
        <v>101</v>
      </c>
      <c r="X3605">
        <v>0.45</v>
      </c>
    </row>
    <row r="3606" spans="1:24" x14ac:dyDescent="0.3">
      <c r="A3606">
        <v>3604</v>
      </c>
      <c r="B3606" t="s">
        <v>206</v>
      </c>
      <c r="C3606" t="s">
        <v>207</v>
      </c>
      <c r="D3606">
        <v>13.0631</v>
      </c>
      <c r="E3606">
        <v>77.411010000000005</v>
      </c>
      <c r="F3606" s="18">
        <v>45170</v>
      </c>
      <c r="G3606" s="19">
        <v>8.3333333333333301E-2</v>
      </c>
      <c r="H3606">
        <v>2</v>
      </c>
      <c r="I3606" s="13" t="s">
        <v>211</v>
      </c>
      <c r="J3606">
        <v>0</v>
      </c>
      <c r="K3606" s="13" t="s">
        <v>191</v>
      </c>
      <c r="L3606">
        <v>1</v>
      </c>
      <c r="M3606">
        <v>1</v>
      </c>
      <c r="N3606" s="13" t="s">
        <v>94</v>
      </c>
      <c r="O3606" s="13" t="s">
        <v>95</v>
      </c>
      <c r="P3606">
        <v>26</v>
      </c>
      <c r="Q3606" s="13" t="s">
        <v>95</v>
      </c>
      <c r="R3606" s="13" t="s">
        <v>213</v>
      </c>
      <c r="S3606" s="13" t="s">
        <v>99</v>
      </c>
      <c r="T3606">
        <v>1</v>
      </c>
      <c r="U3606">
        <v>1</v>
      </c>
      <c r="V3606">
        <v>0</v>
      </c>
      <c r="W3606" s="13" t="s">
        <v>101</v>
      </c>
      <c r="X3606">
        <v>0.65</v>
      </c>
    </row>
    <row r="3607" spans="1:24" x14ac:dyDescent="0.3">
      <c r="A3607">
        <v>3605</v>
      </c>
      <c r="B3607" t="s">
        <v>209</v>
      </c>
      <c r="C3607" t="s">
        <v>210</v>
      </c>
      <c r="D3607">
        <v>17.361668000000002</v>
      </c>
      <c r="E3607">
        <v>78.312302000000003</v>
      </c>
      <c r="F3607" s="18">
        <v>45680</v>
      </c>
      <c r="G3607" s="19">
        <v>0.33333333333333298</v>
      </c>
      <c r="H3607">
        <v>8</v>
      </c>
      <c r="I3607" s="13" t="s">
        <v>202</v>
      </c>
      <c r="J3607">
        <v>0</v>
      </c>
      <c r="K3607" s="13" t="s">
        <v>191</v>
      </c>
      <c r="L3607">
        <v>5</v>
      </c>
      <c r="M3607">
        <v>0</v>
      </c>
      <c r="N3607" s="13" t="s">
        <v>192</v>
      </c>
      <c r="O3607" s="13" t="s">
        <v>97</v>
      </c>
      <c r="P3607">
        <v>39</v>
      </c>
      <c r="Q3607" s="13" t="s">
        <v>97</v>
      </c>
      <c r="R3607" s="13" t="s">
        <v>98</v>
      </c>
      <c r="S3607" s="13" t="s">
        <v>196</v>
      </c>
      <c r="T3607">
        <v>5</v>
      </c>
      <c r="U3607">
        <v>1</v>
      </c>
      <c r="V3607">
        <v>1</v>
      </c>
      <c r="W3607" s="13" t="s">
        <v>101</v>
      </c>
      <c r="X3607">
        <v>0.45</v>
      </c>
    </row>
    <row r="3608" spans="1:24" x14ac:dyDescent="0.3">
      <c r="A3608">
        <v>3606</v>
      </c>
      <c r="B3608" t="s">
        <v>206</v>
      </c>
      <c r="C3608" t="s">
        <v>207</v>
      </c>
      <c r="D3608">
        <v>12.917482</v>
      </c>
      <c r="E3608">
        <v>77.438097999999997</v>
      </c>
      <c r="F3608" s="18">
        <v>44912</v>
      </c>
      <c r="G3608" s="19">
        <v>0.54166666666666696</v>
      </c>
      <c r="H3608">
        <v>13</v>
      </c>
      <c r="I3608" s="13" t="s">
        <v>219</v>
      </c>
      <c r="J3608">
        <v>1</v>
      </c>
      <c r="K3608" s="13" t="s">
        <v>92</v>
      </c>
      <c r="L3608">
        <v>6</v>
      </c>
      <c r="M3608">
        <v>0</v>
      </c>
      <c r="N3608" s="13" t="s">
        <v>94</v>
      </c>
      <c r="O3608" s="13" t="s">
        <v>95</v>
      </c>
      <c r="P3608">
        <v>26</v>
      </c>
      <c r="Q3608" s="13" t="s">
        <v>97</v>
      </c>
      <c r="R3608" s="13" t="s">
        <v>199</v>
      </c>
      <c r="S3608" s="13" t="s">
        <v>196</v>
      </c>
      <c r="T3608">
        <v>5</v>
      </c>
      <c r="U3608">
        <v>3</v>
      </c>
      <c r="V3608">
        <v>0</v>
      </c>
      <c r="W3608" s="13" t="s">
        <v>101</v>
      </c>
      <c r="X3608">
        <v>0.65</v>
      </c>
    </row>
    <row r="3609" spans="1:24" x14ac:dyDescent="0.3">
      <c r="A3609">
        <v>3607</v>
      </c>
      <c r="B3609" t="s">
        <v>190</v>
      </c>
      <c r="C3609" t="s">
        <v>80</v>
      </c>
      <c r="D3609">
        <v>19.139932000000002</v>
      </c>
      <c r="E3609">
        <v>72.786075999999994</v>
      </c>
      <c r="F3609" s="18">
        <v>45338</v>
      </c>
      <c r="G3609" s="19">
        <v>0</v>
      </c>
      <c r="H3609">
        <v>0</v>
      </c>
      <c r="I3609" s="13" t="s">
        <v>211</v>
      </c>
      <c r="J3609">
        <v>0</v>
      </c>
      <c r="K3609" s="13" t="s">
        <v>92</v>
      </c>
      <c r="L3609">
        <v>4</v>
      </c>
      <c r="M3609">
        <v>1</v>
      </c>
      <c r="N3609" s="13" t="s">
        <v>212</v>
      </c>
      <c r="O3609" s="13" t="s">
        <v>95</v>
      </c>
      <c r="P3609">
        <v>35</v>
      </c>
      <c r="Q3609" s="13" t="s">
        <v>195</v>
      </c>
      <c r="R3609" s="13" t="s">
        <v>199</v>
      </c>
      <c r="S3609" s="13" t="s">
        <v>196</v>
      </c>
      <c r="T3609">
        <v>4</v>
      </c>
      <c r="U3609">
        <v>2</v>
      </c>
      <c r="V3609">
        <v>0</v>
      </c>
      <c r="W3609" s="13" t="s">
        <v>101</v>
      </c>
      <c r="X3609">
        <v>0.45</v>
      </c>
    </row>
    <row r="3610" spans="1:24" x14ac:dyDescent="0.3">
      <c r="A3610">
        <v>3608</v>
      </c>
      <c r="B3610" t="s">
        <v>209</v>
      </c>
      <c r="C3610" t="s">
        <v>210</v>
      </c>
      <c r="D3610">
        <v>17.578441999999999</v>
      </c>
      <c r="E3610">
        <v>78.434269</v>
      </c>
      <c r="F3610" s="18">
        <v>44857</v>
      </c>
      <c r="G3610" s="19">
        <v>0.58333333333333304</v>
      </c>
      <c r="H3610">
        <v>14</v>
      </c>
      <c r="I3610" s="13" t="s">
        <v>89</v>
      </c>
      <c r="J3610">
        <v>1</v>
      </c>
      <c r="K3610" s="13" t="s">
        <v>191</v>
      </c>
      <c r="L3610">
        <v>1</v>
      </c>
      <c r="M3610">
        <v>0</v>
      </c>
      <c r="N3610" s="13" t="s">
        <v>94</v>
      </c>
      <c r="O3610" s="13" t="s">
        <v>95</v>
      </c>
      <c r="P3610">
        <v>36</v>
      </c>
      <c r="Q3610" s="13" t="s">
        <v>95</v>
      </c>
      <c r="R3610" s="13" t="s">
        <v>199</v>
      </c>
      <c r="S3610" s="13" t="s">
        <v>196</v>
      </c>
      <c r="T3610">
        <v>1</v>
      </c>
      <c r="U3610">
        <v>1</v>
      </c>
      <c r="V3610">
        <v>0</v>
      </c>
      <c r="W3610" s="13" t="s">
        <v>101</v>
      </c>
      <c r="X3610">
        <v>0.45</v>
      </c>
    </row>
    <row r="3611" spans="1:24" x14ac:dyDescent="0.3">
      <c r="A3611">
        <v>3609</v>
      </c>
      <c r="B3611" t="s">
        <v>206</v>
      </c>
      <c r="C3611" t="s">
        <v>207</v>
      </c>
      <c r="D3611">
        <v>13.054895</v>
      </c>
      <c r="E3611">
        <v>77.628923</v>
      </c>
      <c r="F3611" s="18">
        <v>45576</v>
      </c>
      <c r="G3611" s="19">
        <v>4.1666666666666699E-2</v>
      </c>
      <c r="H3611">
        <v>1</v>
      </c>
      <c r="I3611" s="13" t="s">
        <v>211</v>
      </c>
      <c r="J3611">
        <v>0</v>
      </c>
      <c r="K3611" s="13" t="s">
        <v>191</v>
      </c>
      <c r="L3611">
        <v>3</v>
      </c>
      <c r="M3611">
        <v>0</v>
      </c>
      <c r="N3611" s="13" t="s">
        <v>212</v>
      </c>
      <c r="O3611" s="13" t="s">
        <v>95</v>
      </c>
      <c r="P3611">
        <v>24</v>
      </c>
      <c r="Q3611" s="13" t="s">
        <v>95</v>
      </c>
      <c r="R3611" s="13" t="s">
        <v>205</v>
      </c>
      <c r="S3611" s="13" t="s">
        <v>99</v>
      </c>
      <c r="T3611">
        <v>5</v>
      </c>
      <c r="U3611">
        <v>5</v>
      </c>
      <c r="V3611">
        <v>0</v>
      </c>
      <c r="W3611" s="13" t="s">
        <v>101</v>
      </c>
      <c r="X3611">
        <v>0.65</v>
      </c>
    </row>
    <row r="3612" spans="1:24" x14ac:dyDescent="0.3">
      <c r="A3612">
        <v>3610</v>
      </c>
      <c r="B3612" t="s">
        <v>79</v>
      </c>
      <c r="C3612" t="s">
        <v>80</v>
      </c>
      <c r="D3612">
        <v>18.494022999999999</v>
      </c>
      <c r="E3612">
        <v>73.710168999999993</v>
      </c>
      <c r="F3612" s="18">
        <v>44993</v>
      </c>
      <c r="G3612" s="19">
        <v>0.54166666666666696</v>
      </c>
      <c r="H3612">
        <v>13</v>
      </c>
      <c r="I3612" s="13" t="s">
        <v>194</v>
      </c>
      <c r="J3612">
        <v>0</v>
      </c>
      <c r="K3612" s="13" t="s">
        <v>191</v>
      </c>
      <c r="L3612">
        <v>2</v>
      </c>
      <c r="M3612">
        <v>1</v>
      </c>
      <c r="N3612" s="13" t="s">
        <v>212</v>
      </c>
      <c r="O3612" s="13" t="s">
        <v>195</v>
      </c>
      <c r="P3612">
        <v>38</v>
      </c>
      <c r="Q3612" s="13" t="s">
        <v>97</v>
      </c>
      <c r="R3612" s="13" t="s">
        <v>208</v>
      </c>
      <c r="S3612" s="13" t="s">
        <v>99</v>
      </c>
      <c r="T3612">
        <v>1</v>
      </c>
      <c r="U3612">
        <v>1</v>
      </c>
      <c r="V3612">
        <v>0</v>
      </c>
      <c r="W3612" s="13" t="s">
        <v>216</v>
      </c>
      <c r="X3612">
        <v>0.75</v>
      </c>
    </row>
    <row r="3613" spans="1:24" x14ac:dyDescent="0.3">
      <c r="A3613">
        <v>3611</v>
      </c>
      <c r="B3613" t="s">
        <v>217</v>
      </c>
      <c r="C3613" t="s">
        <v>218</v>
      </c>
      <c r="D3613">
        <v>22.576922</v>
      </c>
      <c r="E3613">
        <v>88.360403000000005</v>
      </c>
      <c r="F3613" s="18">
        <v>45066</v>
      </c>
      <c r="G3613" s="19">
        <v>0.70833333333333304</v>
      </c>
      <c r="H3613">
        <v>17</v>
      </c>
      <c r="I3613" s="13" t="s">
        <v>219</v>
      </c>
      <c r="J3613">
        <v>1</v>
      </c>
      <c r="K3613" s="13" t="s">
        <v>191</v>
      </c>
      <c r="L3613">
        <v>4</v>
      </c>
      <c r="M3613">
        <v>1</v>
      </c>
      <c r="N3613" s="13" t="s">
        <v>192</v>
      </c>
      <c r="O3613" s="13" t="s">
        <v>97</v>
      </c>
      <c r="P3613">
        <v>15</v>
      </c>
      <c r="Q3613" s="13" t="s">
        <v>97</v>
      </c>
      <c r="R3613" s="13" t="s">
        <v>98</v>
      </c>
      <c r="S3613" s="13" t="s">
        <v>196</v>
      </c>
      <c r="T3613">
        <v>2</v>
      </c>
      <c r="U3613">
        <v>2</v>
      </c>
      <c r="V3613">
        <v>1</v>
      </c>
      <c r="W3613" s="13" t="s">
        <v>101</v>
      </c>
      <c r="X3613">
        <v>0.45</v>
      </c>
    </row>
    <row r="3614" spans="1:24" x14ac:dyDescent="0.3">
      <c r="A3614">
        <v>3612</v>
      </c>
      <c r="B3614" t="s">
        <v>217</v>
      </c>
      <c r="C3614" t="s">
        <v>218</v>
      </c>
      <c r="D3614">
        <v>22.591166999999999</v>
      </c>
      <c r="E3614">
        <v>88.241258000000002</v>
      </c>
      <c r="F3614" s="18">
        <v>45114</v>
      </c>
      <c r="G3614" s="19">
        <v>0.45833333333333298</v>
      </c>
      <c r="H3614">
        <v>11</v>
      </c>
      <c r="I3614" s="13" t="s">
        <v>211</v>
      </c>
      <c r="J3614">
        <v>0</v>
      </c>
      <c r="K3614" s="13" t="s">
        <v>214</v>
      </c>
      <c r="L3614">
        <v>2</v>
      </c>
      <c r="M3614">
        <v>1</v>
      </c>
      <c r="N3614" s="13" t="s">
        <v>94</v>
      </c>
      <c r="O3614" s="13" t="s">
        <v>95</v>
      </c>
      <c r="P3614">
        <v>25</v>
      </c>
      <c r="Q3614" s="13" t="s">
        <v>195</v>
      </c>
      <c r="R3614" s="13" t="s">
        <v>205</v>
      </c>
      <c r="S3614" s="13" t="s">
        <v>193</v>
      </c>
      <c r="T3614">
        <v>4</v>
      </c>
      <c r="U3614">
        <v>2</v>
      </c>
      <c r="V3614">
        <v>0</v>
      </c>
      <c r="W3614" s="13" t="s">
        <v>101</v>
      </c>
      <c r="X3614">
        <v>0.45</v>
      </c>
    </row>
    <row r="3615" spans="1:24" x14ac:dyDescent="0.3">
      <c r="A3615">
        <v>3613</v>
      </c>
      <c r="B3615" t="s">
        <v>203</v>
      </c>
      <c r="C3615" t="s">
        <v>203</v>
      </c>
      <c r="D3615">
        <v>28.670818000000001</v>
      </c>
      <c r="E3615">
        <v>76.981497000000005</v>
      </c>
      <c r="F3615" s="18">
        <v>45464</v>
      </c>
      <c r="G3615" s="19">
        <v>0.41666666666666702</v>
      </c>
      <c r="H3615">
        <v>10</v>
      </c>
      <c r="I3615" s="13" t="s">
        <v>211</v>
      </c>
      <c r="J3615">
        <v>0</v>
      </c>
      <c r="K3615" s="13" t="s">
        <v>191</v>
      </c>
      <c r="L3615">
        <v>3</v>
      </c>
      <c r="M3615">
        <v>0</v>
      </c>
      <c r="N3615" s="13" t="s">
        <v>212</v>
      </c>
      <c r="O3615" s="13" t="s">
        <v>95</v>
      </c>
      <c r="P3615">
        <v>37</v>
      </c>
      <c r="Q3615" s="13" t="s">
        <v>97</v>
      </c>
      <c r="R3615" s="13" t="s">
        <v>213</v>
      </c>
      <c r="S3615" s="13" t="s">
        <v>196</v>
      </c>
      <c r="T3615">
        <v>3</v>
      </c>
      <c r="U3615">
        <v>0</v>
      </c>
      <c r="V3615">
        <v>1</v>
      </c>
      <c r="W3615" s="13" t="s">
        <v>101</v>
      </c>
      <c r="X3615">
        <v>0.8</v>
      </c>
    </row>
    <row r="3616" spans="1:24" x14ac:dyDescent="0.3">
      <c r="A3616">
        <v>3614</v>
      </c>
      <c r="B3616" t="s">
        <v>209</v>
      </c>
      <c r="C3616" t="s">
        <v>210</v>
      </c>
      <c r="D3616">
        <v>17.453482000000001</v>
      </c>
      <c r="E3616">
        <v>78.558327000000006</v>
      </c>
      <c r="F3616" s="18">
        <v>45030</v>
      </c>
      <c r="G3616" s="19">
        <v>0.91666666666666696</v>
      </c>
      <c r="H3616">
        <v>22</v>
      </c>
      <c r="I3616" s="13" t="s">
        <v>211</v>
      </c>
      <c r="J3616">
        <v>0</v>
      </c>
      <c r="K3616" s="13" t="s">
        <v>191</v>
      </c>
      <c r="L3616">
        <v>1</v>
      </c>
      <c r="M3616">
        <v>0</v>
      </c>
      <c r="N3616" s="13" t="s">
        <v>94</v>
      </c>
      <c r="O3616" s="13" t="s">
        <v>95</v>
      </c>
      <c r="P3616">
        <v>28</v>
      </c>
      <c r="Q3616" s="13" t="s">
        <v>195</v>
      </c>
      <c r="R3616" s="13" t="s">
        <v>213</v>
      </c>
      <c r="S3616" s="13" t="s">
        <v>196</v>
      </c>
      <c r="T3616">
        <v>5</v>
      </c>
      <c r="U3616">
        <v>1</v>
      </c>
      <c r="V3616">
        <v>0</v>
      </c>
      <c r="W3616" s="13" t="s">
        <v>101</v>
      </c>
      <c r="X3616">
        <v>0.45</v>
      </c>
    </row>
    <row r="3617" spans="1:24" x14ac:dyDescent="0.3">
      <c r="A3617">
        <v>3615</v>
      </c>
      <c r="B3617" t="s">
        <v>190</v>
      </c>
      <c r="C3617" t="s">
        <v>80</v>
      </c>
      <c r="D3617">
        <v>18.942907999999999</v>
      </c>
      <c r="E3617">
        <v>72.870013999999998</v>
      </c>
      <c r="F3617" s="18">
        <v>45422</v>
      </c>
      <c r="G3617" s="19">
        <v>0.29166666666666702</v>
      </c>
      <c r="H3617">
        <v>7</v>
      </c>
      <c r="I3617" s="13" t="s">
        <v>211</v>
      </c>
      <c r="J3617">
        <v>0</v>
      </c>
      <c r="K3617" s="13" t="s">
        <v>214</v>
      </c>
      <c r="L3617">
        <v>5</v>
      </c>
      <c r="M3617">
        <v>1</v>
      </c>
      <c r="N3617" s="13" t="s">
        <v>94</v>
      </c>
      <c r="O3617" s="13" t="s">
        <v>95</v>
      </c>
      <c r="P3617">
        <v>30</v>
      </c>
      <c r="Q3617" s="13" t="s">
        <v>97</v>
      </c>
      <c r="R3617" s="13" t="s">
        <v>213</v>
      </c>
      <c r="S3617" s="13" t="s">
        <v>99</v>
      </c>
      <c r="T3617">
        <v>5</v>
      </c>
      <c r="U3617">
        <v>5</v>
      </c>
      <c r="V3617">
        <v>0</v>
      </c>
      <c r="W3617" s="13" t="s">
        <v>101</v>
      </c>
      <c r="X3617">
        <v>0.85</v>
      </c>
    </row>
    <row r="3618" spans="1:24" x14ac:dyDescent="0.3">
      <c r="A3618">
        <v>3616</v>
      </c>
      <c r="B3618" t="s">
        <v>206</v>
      </c>
      <c r="C3618" t="s">
        <v>207</v>
      </c>
      <c r="D3618">
        <v>13.01008</v>
      </c>
      <c r="E3618">
        <v>77.716395000000006</v>
      </c>
      <c r="F3618" s="18">
        <v>44783</v>
      </c>
      <c r="G3618" s="19">
        <v>0.5</v>
      </c>
      <c r="H3618">
        <v>12</v>
      </c>
      <c r="I3618" s="13" t="s">
        <v>194</v>
      </c>
      <c r="J3618">
        <v>0</v>
      </c>
      <c r="K3618" s="13" t="s">
        <v>191</v>
      </c>
      <c r="L3618">
        <v>2</v>
      </c>
      <c r="M3618">
        <v>1</v>
      </c>
      <c r="N3618" s="13" t="s">
        <v>212</v>
      </c>
      <c r="O3618" s="13" t="s">
        <v>95</v>
      </c>
      <c r="P3618">
        <v>40</v>
      </c>
      <c r="Q3618" s="13" t="s">
        <v>97</v>
      </c>
      <c r="R3618" s="13" t="s">
        <v>208</v>
      </c>
      <c r="S3618" s="13" t="s">
        <v>196</v>
      </c>
      <c r="T3618">
        <v>5</v>
      </c>
      <c r="U3618">
        <v>2</v>
      </c>
      <c r="V3618">
        <v>0</v>
      </c>
      <c r="W3618" s="13" t="s">
        <v>101</v>
      </c>
      <c r="X3618">
        <v>0.65</v>
      </c>
    </row>
    <row r="3619" spans="1:24" x14ac:dyDescent="0.3">
      <c r="A3619">
        <v>3617</v>
      </c>
      <c r="B3619" t="s">
        <v>217</v>
      </c>
      <c r="C3619" t="s">
        <v>218</v>
      </c>
      <c r="D3619">
        <v>22.528534000000001</v>
      </c>
      <c r="E3619">
        <v>88.321596999999997</v>
      </c>
      <c r="F3619" s="18">
        <v>45491</v>
      </c>
      <c r="G3619" s="19">
        <v>0.45833333333333298</v>
      </c>
      <c r="H3619">
        <v>11</v>
      </c>
      <c r="I3619" s="13" t="s">
        <v>202</v>
      </c>
      <c r="J3619">
        <v>0</v>
      </c>
      <c r="K3619" s="13" t="s">
        <v>191</v>
      </c>
      <c r="L3619">
        <v>4</v>
      </c>
      <c r="M3619">
        <v>0</v>
      </c>
      <c r="N3619" s="13" t="s">
        <v>94</v>
      </c>
      <c r="O3619" s="13" t="s">
        <v>95</v>
      </c>
      <c r="P3619">
        <v>19</v>
      </c>
      <c r="Q3619" s="13" t="s">
        <v>97</v>
      </c>
      <c r="R3619" s="13" t="s">
        <v>205</v>
      </c>
      <c r="S3619" s="13" t="s">
        <v>193</v>
      </c>
      <c r="T3619">
        <v>5</v>
      </c>
      <c r="U3619">
        <v>3</v>
      </c>
      <c r="V3619">
        <v>0</v>
      </c>
      <c r="W3619" s="13" t="s">
        <v>101</v>
      </c>
      <c r="X3619">
        <v>0.65</v>
      </c>
    </row>
    <row r="3620" spans="1:24" x14ac:dyDescent="0.3">
      <c r="A3620">
        <v>3618</v>
      </c>
      <c r="B3620" t="s">
        <v>197</v>
      </c>
      <c r="C3620" t="s">
        <v>198</v>
      </c>
      <c r="D3620">
        <v>30.715508</v>
      </c>
      <c r="E3620">
        <v>76.798941999999997</v>
      </c>
      <c r="F3620" s="18">
        <v>45017</v>
      </c>
      <c r="G3620" s="19">
        <v>0.625</v>
      </c>
      <c r="H3620">
        <v>15</v>
      </c>
      <c r="I3620" s="13" t="s">
        <v>219</v>
      </c>
      <c r="J3620">
        <v>1</v>
      </c>
      <c r="K3620" s="13" t="s">
        <v>214</v>
      </c>
      <c r="L3620">
        <v>3</v>
      </c>
      <c r="M3620">
        <v>0</v>
      </c>
      <c r="N3620" s="13" t="s">
        <v>212</v>
      </c>
      <c r="O3620" s="13" t="s">
        <v>95</v>
      </c>
      <c r="P3620">
        <v>26</v>
      </c>
      <c r="Q3620" s="13" t="s">
        <v>97</v>
      </c>
      <c r="R3620" s="13" t="s">
        <v>208</v>
      </c>
      <c r="S3620" s="13" t="s">
        <v>193</v>
      </c>
      <c r="T3620">
        <v>4</v>
      </c>
      <c r="U3620">
        <v>1</v>
      </c>
      <c r="V3620">
        <v>0</v>
      </c>
      <c r="W3620" s="13" t="s">
        <v>101</v>
      </c>
      <c r="X3620">
        <v>0.65</v>
      </c>
    </row>
    <row r="3621" spans="1:24" x14ac:dyDescent="0.3">
      <c r="A3621">
        <v>3619</v>
      </c>
      <c r="B3621" t="s">
        <v>206</v>
      </c>
      <c r="C3621" t="s">
        <v>207</v>
      </c>
      <c r="D3621">
        <v>13.056786000000001</v>
      </c>
      <c r="E3621">
        <v>77.435989000000006</v>
      </c>
      <c r="F3621" s="18">
        <v>44863</v>
      </c>
      <c r="G3621" s="19">
        <v>0.79166666666666696</v>
      </c>
      <c r="H3621">
        <v>19</v>
      </c>
      <c r="I3621" s="13" t="s">
        <v>219</v>
      </c>
      <c r="J3621">
        <v>1</v>
      </c>
      <c r="K3621" s="13" t="s">
        <v>191</v>
      </c>
      <c r="L3621">
        <v>5</v>
      </c>
      <c r="M3621">
        <v>1</v>
      </c>
      <c r="N3621" s="13" t="s">
        <v>212</v>
      </c>
      <c r="O3621" s="13" t="s">
        <v>95</v>
      </c>
      <c r="P3621">
        <v>26</v>
      </c>
      <c r="Q3621" s="13" t="s">
        <v>97</v>
      </c>
      <c r="R3621" s="13" t="s">
        <v>199</v>
      </c>
      <c r="S3621" s="13" t="s">
        <v>193</v>
      </c>
      <c r="T3621">
        <v>4</v>
      </c>
      <c r="U3621">
        <v>1</v>
      </c>
      <c r="V3621">
        <v>1</v>
      </c>
      <c r="W3621" s="13" t="s">
        <v>101</v>
      </c>
      <c r="X3621">
        <v>0.8</v>
      </c>
    </row>
    <row r="3622" spans="1:24" x14ac:dyDescent="0.3">
      <c r="A3622">
        <v>3620</v>
      </c>
      <c r="B3622" t="s">
        <v>197</v>
      </c>
      <c r="C3622" t="s">
        <v>198</v>
      </c>
      <c r="D3622">
        <v>30.712440999999998</v>
      </c>
      <c r="E3622">
        <v>76.720382999999998</v>
      </c>
      <c r="F3622" s="18">
        <v>44639</v>
      </c>
      <c r="G3622" s="19">
        <v>8.3333333333333301E-2</v>
      </c>
      <c r="H3622">
        <v>2</v>
      </c>
      <c r="I3622" s="13" t="s">
        <v>219</v>
      </c>
      <c r="J3622">
        <v>1</v>
      </c>
      <c r="K3622" s="13" t="s">
        <v>191</v>
      </c>
      <c r="L3622">
        <v>2</v>
      </c>
      <c r="M3622">
        <v>1</v>
      </c>
      <c r="N3622" s="13" t="s">
        <v>192</v>
      </c>
      <c r="O3622" s="13" t="s">
        <v>97</v>
      </c>
      <c r="P3622">
        <v>25</v>
      </c>
      <c r="Q3622" s="13" t="s">
        <v>95</v>
      </c>
      <c r="R3622" s="13" t="s">
        <v>208</v>
      </c>
      <c r="S3622" s="13" t="s">
        <v>196</v>
      </c>
      <c r="T3622">
        <v>2</v>
      </c>
      <c r="U3622">
        <v>0</v>
      </c>
      <c r="V3622">
        <v>0</v>
      </c>
      <c r="W3622" s="13" t="s">
        <v>101</v>
      </c>
      <c r="X3622">
        <v>0.1</v>
      </c>
    </row>
    <row r="3623" spans="1:24" x14ac:dyDescent="0.3">
      <c r="A3623">
        <v>3621</v>
      </c>
      <c r="B3623" t="s">
        <v>200</v>
      </c>
      <c r="C3623" t="s">
        <v>201</v>
      </c>
      <c r="D3623">
        <v>13.049407</v>
      </c>
      <c r="E3623">
        <v>80.225222000000002</v>
      </c>
      <c r="F3623" s="18">
        <v>45068</v>
      </c>
      <c r="G3623" s="19">
        <v>0.75</v>
      </c>
      <c r="H3623">
        <v>18</v>
      </c>
      <c r="I3623" s="13" t="s">
        <v>204</v>
      </c>
      <c r="J3623">
        <v>0</v>
      </c>
      <c r="K3623" s="13" t="s">
        <v>191</v>
      </c>
      <c r="L3623">
        <v>5</v>
      </c>
      <c r="M3623">
        <v>1</v>
      </c>
      <c r="N3623" s="13" t="s">
        <v>94</v>
      </c>
      <c r="O3623" s="13" t="s">
        <v>95</v>
      </c>
      <c r="P3623">
        <v>31</v>
      </c>
      <c r="Q3623" s="13" t="s">
        <v>97</v>
      </c>
      <c r="R3623" s="13" t="s">
        <v>205</v>
      </c>
      <c r="S3623" s="13" t="s">
        <v>193</v>
      </c>
      <c r="T3623">
        <v>3</v>
      </c>
      <c r="U3623">
        <v>1</v>
      </c>
      <c r="V3623">
        <v>1</v>
      </c>
      <c r="W3623" s="13" t="s">
        <v>101</v>
      </c>
      <c r="X3623">
        <v>0.8</v>
      </c>
    </row>
    <row r="3624" spans="1:24" x14ac:dyDescent="0.3">
      <c r="A3624">
        <v>3622</v>
      </c>
      <c r="B3624" t="s">
        <v>197</v>
      </c>
      <c r="C3624" t="s">
        <v>198</v>
      </c>
      <c r="D3624">
        <v>30.687642</v>
      </c>
      <c r="E3624">
        <v>76.842753000000002</v>
      </c>
      <c r="F3624" s="18">
        <v>44747</v>
      </c>
      <c r="G3624" s="19">
        <v>0.70833333333333304</v>
      </c>
      <c r="H3624">
        <v>17</v>
      </c>
      <c r="I3624" s="13" t="s">
        <v>215</v>
      </c>
      <c r="J3624">
        <v>0</v>
      </c>
      <c r="K3624" s="13" t="s">
        <v>191</v>
      </c>
      <c r="L3624">
        <v>3</v>
      </c>
      <c r="M3624">
        <v>1</v>
      </c>
      <c r="N3624" s="13" t="s">
        <v>212</v>
      </c>
      <c r="O3624" s="13" t="s">
        <v>95</v>
      </c>
      <c r="P3624">
        <v>20</v>
      </c>
      <c r="Q3624" s="13" t="s">
        <v>97</v>
      </c>
      <c r="R3624" s="13" t="s">
        <v>199</v>
      </c>
      <c r="S3624" s="13" t="s">
        <v>196</v>
      </c>
      <c r="T3624">
        <v>2</v>
      </c>
      <c r="U3624">
        <v>0</v>
      </c>
      <c r="V3624">
        <v>1</v>
      </c>
      <c r="W3624" s="13" t="s">
        <v>101</v>
      </c>
      <c r="X3624">
        <v>0.8</v>
      </c>
    </row>
    <row r="3625" spans="1:24" x14ac:dyDescent="0.3">
      <c r="A3625">
        <v>3623</v>
      </c>
      <c r="B3625" t="s">
        <v>209</v>
      </c>
      <c r="C3625" t="s">
        <v>210</v>
      </c>
      <c r="D3625">
        <v>17.481354</v>
      </c>
      <c r="E3625">
        <v>78.437271999999993</v>
      </c>
      <c r="F3625" s="18">
        <v>45168</v>
      </c>
      <c r="G3625" s="19">
        <v>0.75</v>
      </c>
      <c r="H3625">
        <v>18</v>
      </c>
      <c r="I3625" s="13" t="s">
        <v>194</v>
      </c>
      <c r="J3625">
        <v>0</v>
      </c>
      <c r="K3625" s="13" t="s">
        <v>92</v>
      </c>
      <c r="L3625">
        <v>4</v>
      </c>
      <c r="M3625">
        <v>0</v>
      </c>
      <c r="N3625" s="13" t="s">
        <v>94</v>
      </c>
      <c r="O3625" s="13" t="s">
        <v>95</v>
      </c>
      <c r="P3625">
        <v>15</v>
      </c>
      <c r="Q3625" s="13" t="s">
        <v>97</v>
      </c>
      <c r="R3625" s="13" t="s">
        <v>208</v>
      </c>
      <c r="S3625" s="13" t="s">
        <v>196</v>
      </c>
      <c r="T3625">
        <v>5</v>
      </c>
      <c r="U3625">
        <v>5</v>
      </c>
      <c r="V3625">
        <v>1</v>
      </c>
      <c r="W3625" s="13" t="s">
        <v>101</v>
      </c>
      <c r="X3625">
        <v>0.8</v>
      </c>
    </row>
    <row r="3626" spans="1:24" x14ac:dyDescent="0.3">
      <c r="A3626">
        <v>3624</v>
      </c>
      <c r="B3626" t="s">
        <v>203</v>
      </c>
      <c r="C3626" t="s">
        <v>203</v>
      </c>
      <c r="D3626">
        <v>28.892817999999998</v>
      </c>
      <c r="E3626">
        <v>77.025270000000006</v>
      </c>
      <c r="F3626" s="18">
        <v>45388</v>
      </c>
      <c r="G3626" s="19">
        <v>0.58333333333333304</v>
      </c>
      <c r="H3626">
        <v>14</v>
      </c>
      <c r="I3626" s="13" t="s">
        <v>219</v>
      </c>
      <c r="J3626">
        <v>1</v>
      </c>
      <c r="K3626" s="13" t="s">
        <v>92</v>
      </c>
      <c r="L3626">
        <v>5</v>
      </c>
      <c r="M3626">
        <v>1</v>
      </c>
      <c r="N3626" s="13" t="s">
        <v>94</v>
      </c>
      <c r="O3626" s="13" t="s">
        <v>95</v>
      </c>
      <c r="P3626">
        <v>31</v>
      </c>
      <c r="Q3626" s="13" t="s">
        <v>95</v>
      </c>
      <c r="R3626" s="13" t="s">
        <v>213</v>
      </c>
      <c r="S3626" s="13" t="s">
        <v>196</v>
      </c>
      <c r="T3626">
        <v>3</v>
      </c>
      <c r="U3626">
        <v>1</v>
      </c>
      <c r="V3626">
        <v>0</v>
      </c>
      <c r="W3626" s="13" t="s">
        <v>101</v>
      </c>
      <c r="X3626">
        <v>0.45</v>
      </c>
    </row>
    <row r="3627" spans="1:24" x14ac:dyDescent="0.3">
      <c r="A3627">
        <v>3625</v>
      </c>
      <c r="B3627" t="s">
        <v>200</v>
      </c>
      <c r="C3627" t="s">
        <v>201</v>
      </c>
      <c r="D3627">
        <v>13.192788999999999</v>
      </c>
      <c r="E3627">
        <v>80.192122999999995</v>
      </c>
      <c r="F3627" s="18">
        <v>45704</v>
      </c>
      <c r="G3627" s="19">
        <v>4.1666666666666699E-2</v>
      </c>
      <c r="H3627">
        <v>1</v>
      </c>
      <c r="I3627" s="13" t="s">
        <v>89</v>
      </c>
      <c r="J3627">
        <v>1</v>
      </c>
      <c r="K3627" s="13" t="s">
        <v>191</v>
      </c>
      <c r="L3627">
        <v>1</v>
      </c>
      <c r="M3627">
        <v>1</v>
      </c>
      <c r="N3627" s="13" t="s">
        <v>94</v>
      </c>
      <c r="O3627" s="13" t="s">
        <v>95</v>
      </c>
      <c r="P3627">
        <v>23</v>
      </c>
      <c r="Q3627" s="13" t="s">
        <v>95</v>
      </c>
      <c r="R3627" s="13" t="s">
        <v>208</v>
      </c>
      <c r="S3627" s="13" t="s">
        <v>196</v>
      </c>
      <c r="T3627">
        <v>4</v>
      </c>
      <c r="U3627">
        <v>3</v>
      </c>
      <c r="V3627">
        <v>0</v>
      </c>
      <c r="W3627" s="13" t="s">
        <v>101</v>
      </c>
      <c r="X3627">
        <v>0.45</v>
      </c>
    </row>
    <row r="3628" spans="1:24" x14ac:dyDescent="0.3">
      <c r="A3628">
        <v>3626</v>
      </c>
      <c r="B3628" t="s">
        <v>203</v>
      </c>
      <c r="C3628" t="s">
        <v>203</v>
      </c>
      <c r="D3628">
        <v>28.564796000000001</v>
      </c>
      <c r="E3628">
        <v>77.112132000000003</v>
      </c>
      <c r="F3628" s="18">
        <v>45446</v>
      </c>
      <c r="G3628" s="19">
        <v>0.5</v>
      </c>
      <c r="H3628">
        <v>12</v>
      </c>
      <c r="I3628" s="13" t="s">
        <v>204</v>
      </c>
      <c r="J3628">
        <v>0</v>
      </c>
      <c r="K3628" s="13" t="s">
        <v>191</v>
      </c>
      <c r="L3628">
        <v>3</v>
      </c>
      <c r="M3628">
        <v>1</v>
      </c>
      <c r="N3628" s="13" t="s">
        <v>94</v>
      </c>
      <c r="O3628" s="13" t="s">
        <v>95</v>
      </c>
      <c r="P3628">
        <v>19</v>
      </c>
      <c r="Q3628" s="13" t="s">
        <v>97</v>
      </c>
      <c r="R3628" s="13" t="s">
        <v>213</v>
      </c>
      <c r="S3628" s="13" t="s">
        <v>196</v>
      </c>
      <c r="T3628">
        <v>3</v>
      </c>
      <c r="U3628">
        <v>2</v>
      </c>
      <c r="V3628">
        <v>0</v>
      </c>
      <c r="W3628" s="13" t="s">
        <v>101</v>
      </c>
      <c r="X3628">
        <v>0.65</v>
      </c>
    </row>
    <row r="3629" spans="1:24" x14ac:dyDescent="0.3">
      <c r="A3629">
        <v>3627</v>
      </c>
      <c r="B3629" t="s">
        <v>209</v>
      </c>
      <c r="C3629" t="s">
        <v>210</v>
      </c>
      <c r="D3629">
        <v>17.590682000000001</v>
      </c>
      <c r="E3629">
        <v>78.521930999999995</v>
      </c>
      <c r="F3629" s="18">
        <v>45302</v>
      </c>
      <c r="G3629" s="19">
        <v>0.625</v>
      </c>
      <c r="H3629">
        <v>15</v>
      </c>
      <c r="I3629" s="13" t="s">
        <v>202</v>
      </c>
      <c r="J3629">
        <v>0</v>
      </c>
      <c r="K3629" s="13" t="s">
        <v>191</v>
      </c>
      <c r="L3629">
        <v>4</v>
      </c>
      <c r="M3629">
        <v>0</v>
      </c>
      <c r="N3629" s="13" t="s">
        <v>212</v>
      </c>
      <c r="O3629" s="13" t="s">
        <v>195</v>
      </c>
      <c r="P3629">
        <v>33</v>
      </c>
      <c r="Q3629" s="13" t="s">
        <v>95</v>
      </c>
      <c r="R3629" s="13" t="s">
        <v>205</v>
      </c>
      <c r="S3629" s="13" t="s">
        <v>196</v>
      </c>
      <c r="T3629">
        <v>5</v>
      </c>
      <c r="U3629">
        <v>4</v>
      </c>
      <c r="V3629">
        <v>0</v>
      </c>
      <c r="W3629" s="13" t="s">
        <v>101</v>
      </c>
      <c r="X3629">
        <v>0.25</v>
      </c>
    </row>
    <row r="3630" spans="1:24" x14ac:dyDescent="0.3">
      <c r="A3630">
        <v>3628</v>
      </c>
      <c r="B3630" t="s">
        <v>79</v>
      </c>
      <c r="C3630" t="s">
        <v>80</v>
      </c>
      <c r="D3630">
        <v>18.684103</v>
      </c>
      <c r="E3630">
        <v>73.954094999999995</v>
      </c>
      <c r="F3630" s="18">
        <v>45013</v>
      </c>
      <c r="G3630" s="19">
        <v>4.1666666666666699E-2</v>
      </c>
      <c r="H3630">
        <v>1</v>
      </c>
      <c r="I3630" s="13" t="s">
        <v>215</v>
      </c>
      <c r="J3630">
        <v>0</v>
      </c>
      <c r="K3630" s="13" t="s">
        <v>214</v>
      </c>
      <c r="L3630">
        <v>2</v>
      </c>
      <c r="M3630">
        <v>1</v>
      </c>
      <c r="N3630" s="13" t="s">
        <v>212</v>
      </c>
      <c r="O3630" s="13" t="s">
        <v>195</v>
      </c>
      <c r="P3630">
        <v>27</v>
      </c>
      <c r="Q3630" s="13" t="s">
        <v>195</v>
      </c>
      <c r="R3630" s="13" t="s">
        <v>98</v>
      </c>
      <c r="S3630" s="13" t="s">
        <v>196</v>
      </c>
      <c r="T3630">
        <v>5</v>
      </c>
      <c r="U3630">
        <v>5</v>
      </c>
      <c r="V3630">
        <v>0</v>
      </c>
      <c r="W3630" s="13" t="s">
        <v>101</v>
      </c>
      <c r="X3630">
        <v>0.25</v>
      </c>
    </row>
    <row r="3631" spans="1:24" x14ac:dyDescent="0.3">
      <c r="A3631">
        <v>3629</v>
      </c>
      <c r="B3631" t="s">
        <v>190</v>
      </c>
      <c r="C3631" t="s">
        <v>80</v>
      </c>
      <c r="D3631">
        <v>19.292037000000001</v>
      </c>
      <c r="E3631">
        <v>72.952211000000005</v>
      </c>
      <c r="F3631" s="18">
        <v>45199</v>
      </c>
      <c r="G3631" s="19">
        <v>8.3333333333333301E-2</v>
      </c>
      <c r="H3631">
        <v>2</v>
      </c>
      <c r="I3631" s="13" t="s">
        <v>219</v>
      </c>
      <c r="J3631">
        <v>1</v>
      </c>
      <c r="K3631" s="13" t="s">
        <v>214</v>
      </c>
      <c r="L3631">
        <v>1</v>
      </c>
      <c r="M3631">
        <v>1</v>
      </c>
      <c r="N3631" s="13" t="s">
        <v>192</v>
      </c>
      <c r="O3631" s="13" t="s">
        <v>97</v>
      </c>
      <c r="P3631">
        <v>24</v>
      </c>
      <c r="Q3631" s="13" t="s">
        <v>95</v>
      </c>
      <c r="R3631" s="13" t="s">
        <v>98</v>
      </c>
      <c r="S3631" s="13" t="s">
        <v>99</v>
      </c>
      <c r="T3631">
        <v>4</v>
      </c>
      <c r="U3631">
        <v>4</v>
      </c>
      <c r="V3631">
        <v>0</v>
      </c>
      <c r="W3631" s="13" t="s">
        <v>101</v>
      </c>
      <c r="X3631">
        <v>0.3</v>
      </c>
    </row>
    <row r="3632" spans="1:24" x14ac:dyDescent="0.3">
      <c r="A3632">
        <v>3630</v>
      </c>
      <c r="B3632" t="s">
        <v>197</v>
      </c>
      <c r="C3632" t="s">
        <v>198</v>
      </c>
      <c r="D3632">
        <v>30.768222000000002</v>
      </c>
      <c r="E3632">
        <v>76.838633999999999</v>
      </c>
      <c r="F3632" s="18">
        <v>45218</v>
      </c>
      <c r="G3632" s="19">
        <v>0.5</v>
      </c>
      <c r="H3632">
        <v>12</v>
      </c>
      <c r="I3632" s="13" t="s">
        <v>202</v>
      </c>
      <c r="J3632">
        <v>0</v>
      </c>
      <c r="K3632" s="13" t="s">
        <v>191</v>
      </c>
      <c r="L3632">
        <v>6</v>
      </c>
      <c r="M3632">
        <v>1</v>
      </c>
      <c r="N3632" s="13" t="s">
        <v>192</v>
      </c>
      <c r="O3632" s="13" t="s">
        <v>97</v>
      </c>
      <c r="P3632">
        <v>21</v>
      </c>
      <c r="Q3632" s="13" t="s">
        <v>95</v>
      </c>
      <c r="R3632" s="13" t="s">
        <v>208</v>
      </c>
      <c r="S3632" s="13" t="s">
        <v>196</v>
      </c>
      <c r="T3632">
        <v>3</v>
      </c>
      <c r="U3632">
        <v>3</v>
      </c>
      <c r="V3632">
        <v>0</v>
      </c>
      <c r="W3632" s="13" t="s">
        <v>101</v>
      </c>
      <c r="X3632">
        <v>0.1</v>
      </c>
    </row>
    <row r="3633" spans="1:24" x14ac:dyDescent="0.3">
      <c r="A3633">
        <v>3631</v>
      </c>
      <c r="B3633" t="s">
        <v>206</v>
      </c>
      <c r="C3633" t="s">
        <v>207</v>
      </c>
      <c r="D3633">
        <v>13.158227999999999</v>
      </c>
      <c r="E3633">
        <v>77.799735999999996</v>
      </c>
      <c r="F3633" s="18">
        <v>45374</v>
      </c>
      <c r="G3633" s="19">
        <v>0.79166666666666696</v>
      </c>
      <c r="H3633">
        <v>19</v>
      </c>
      <c r="I3633" s="13" t="s">
        <v>219</v>
      </c>
      <c r="J3633">
        <v>1</v>
      </c>
      <c r="K3633" s="13" t="s">
        <v>191</v>
      </c>
      <c r="L3633">
        <v>6</v>
      </c>
      <c r="M3633">
        <v>0</v>
      </c>
      <c r="N3633" s="13" t="s">
        <v>94</v>
      </c>
      <c r="O3633" s="13" t="s">
        <v>95</v>
      </c>
      <c r="P3633">
        <v>16</v>
      </c>
      <c r="Q3633" s="13" t="s">
        <v>97</v>
      </c>
      <c r="R3633" s="13" t="s">
        <v>205</v>
      </c>
      <c r="S3633" s="13" t="s">
        <v>193</v>
      </c>
      <c r="T3633">
        <v>4</v>
      </c>
      <c r="U3633">
        <v>4</v>
      </c>
      <c r="V3633">
        <v>1</v>
      </c>
      <c r="W3633" s="13" t="s">
        <v>101</v>
      </c>
      <c r="X3633">
        <v>0.8</v>
      </c>
    </row>
    <row r="3634" spans="1:24" x14ac:dyDescent="0.3">
      <c r="A3634">
        <v>3632</v>
      </c>
      <c r="B3634" t="s">
        <v>197</v>
      </c>
      <c r="C3634" t="s">
        <v>198</v>
      </c>
      <c r="D3634">
        <v>30.708382</v>
      </c>
      <c r="E3634">
        <v>76.852327000000002</v>
      </c>
      <c r="F3634" s="18">
        <v>44653</v>
      </c>
      <c r="G3634" s="19">
        <v>0.16666666666666699</v>
      </c>
      <c r="H3634">
        <v>4</v>
      </c>
      <c r="I3634" s="13" t="s">
        <v>219</v>
      </c>
      <c r="J3634">
        <v>1</v>
      </c>
      <c r="K3634" s="13" t="s">
        <v>92</v>
      </c>
      <c r="L3634">
        <v>2</v>
      </c>
      <c r="M3634">
        <v>1</v>
      </c>
      <c r="N3634" s="13" t="s">
        <v>94</v>
      </c>
      <c r="O3634" s="13" t="s">
        <v>95</v>
      </c>
      <c r="P3634">
        <v>16</v>
      </c>
      <c r="Q3634" s="13" t="s">
        <v>95</v>
      </c>
      <c r="R3634" s="13" t="s">
        <v>199</v>
      </c>
      <c r="S3634" s="13" t="s">
        <v>99</v>
      </c>
      <c r="T3634">
        <v>2</v>
      </c>
      <c r="U3634">
        <v>2</v>
      </c>
      <c r="V3634">
        <v>0</v>
      </c>
      <c r="W3634" s="13" t="s">
        <v>101</v>
      </c>
      <c r="X3634">
        <v>0.65</v>
      </c>
    </row>
    <row r="3635" spans="1:24" x14ac:dyDescent="0.3">
      <c r="A3635">
        <v>3633</v>
      </c>
      <c r="B3635" t="s">
        <v>217</v>
      </c>
      <c r="C3635" t="s">
        <v>218</v>
      </c>
      <c r="D3635">
        <v>22.673978999999999</v>
      </c>
      <c r="E3635">
        <v>88.330931000000007</v>
      </c>
      <c r="F3635" s="18">
        <v>45086</v>
      </c>
      <c r="G3635" s="19">
        <v>0.58333333333333304</v>
      </c>
      <c r="H3635">
        <v>14</v>
      </c>
      <c r="I3635" s="13" t="s">
        <v>211</v>
      </c>
      <c r="J3635">
        <v>0</v>
      </c>
      <c r="K3635" s="13" t="s">
        <v>191</v>
      </c>
      <c r="L3635">
        <v>3</v>
      </c>
      <c r="M3635">
        <v>0</v>
      </c>
      <c r="N3635" s="13" t="s">
        <v>212</v>
      </c>
      <c r="O3635" s="13" t="s">
        <v>195</v>
      </c>
      <c r="P3635">
        <v>29</v>
      </c>
      <c r="Q3635" s="13" t="s">
        <v>95</v>
      </c>
      <c r="R3635" s="13" t="s">
        <v>98</v>
      </c>
      <c r="S3635" s="13" t="s">
        <v>196</v>
      </c>
      <c r="T3635">
        <v>1</v>
      </c>
      <c r="U3635">
        <v>1</v>
      </c>
      <c r="V3635">
        <v>0</v>
      </c>
      <c r="W3635" s="13" t="s">
        <v>101</v>
      </c>
      <c r="X3635">
        <v>0.25</v>
      </c>
    </row>
    <row r="3636" spans="1:24" x14ac:dyDescent="0.3">
      <c r="A3636">
        <v>3634</v>
      </c>
      <c r="B3636" t="s">
        <v>209</v>
      </c>
      <c r="C3636" t="s">
        <v>210</v>
      </c>
      <c r="D3636">
        <v>17.258662000000001</v>
      </c>
      <c r="E3636">
        <v>78.418192000000005</v>
      </c>
      <c r="F3636" s="18">
        <v>44652</v>
      </c>
      <c r="G3636" s="19">
        <v>0.20833333333333301</v>
      </c>
      <c r="H3636">
        <v>5</v>
      </c>
      <c r="I3636" s="13" t="s">
        <v>211</v>
      </c>
      <c r="J3636">
        <v>0</v>
      </c>
      <c r="K3636" s="13" t="s">
        <v>191</v>
      </c>
      <c r="L3636">
        <v>3</v>
      </c>
      <c r="M3636">
        <v>0</v>
      </c>
      <c r="N3636" s="13" t="s">
        <v>212</v>
      </c>
      <c r="O3636" s="13" t="s">
        <v>195</v>
      </c>
      <c r="P3636">
        <v>35</v>
      </c>
      <c r="Q3636" s="13" t="s">
        <v>97</v>
      </c>
      <c r="R3636" s="13" t="s">
        <v>205</v>
      </c>
      <c r="S3636" s="13" t="s">
        <v>196</v>
      </c>
      <c r="T3636">
        <v>5</v>
      </c>
      <c r="U3636">
        <v>2</v>
      </c>
      <c r="V3636">
        <v>0</v>
      </c>
      <c r="W3636" s="13" t="s">
        <v>101</v>
      </c>
      <c r="X3636">
        <v>0.45</v>
      </c>
    </row>
    <row r="3637" spans="1:24" x14ac:dyDescent="0.3">
      <c r="A3637">
        <v>3635</v>
      </c>
      <c r="B3637" t="s">
        <v>190</v>
      </c>
      <c r="C3637" t="s">
        <v>80</v>
      </c>
      <c r="D3637">
        <v>19.052159</v>
      </c>
      <c r="E3637">
        <v>72.798546999999999</v>
      </c>
      <c r="F3637" s="18">
        <v>45566</v>
      </c>
      <c r="G3637" s="19">
        <v>0.58333333333333304</v>
      </c>
      <c r="H3637">
        <v>14</v>
      </c>
      <c r="I3637" s="13" t="s">
        <v>215</v>
      </c>
      <c r="J3637">
        <v>0</v>
      </c>
      <c r="K3637" s="13" t="s">
        <v>214</v>
      </c>
      <c r="L3637">
        <v>2</v>
      </c>
      <c r="M3637">
        <v>1</v>
      </c>
      <c r="N3637" s="13" t="s">
        <v>94</v>
      </c>
      <c r="O3637" s="13" t="s">
        <v>95</v>
      </c>
      <c r="P3637">
        <v>19</v>
      </c>
      <c r="Q3637" s="13" t="s">
        <v>95</v>
      </c>
      <c r="R3637" s="13" t="s">
        <v>205</v>
      </c>
      <c r="S3637" s="13" t="s">
        <v>193</v>
      </c>
      <c r="T3637">
        <v>4</v>
      </c>
      <c r="U3637">
        <v>3</v>
      </c>
      <c r="V3637">
        <v>0</v>
      </c>
      <c r="W3637" s="13" t="s">
        <v>101</v>
      </c>
      <c r="X3637">
        <v>0.45</v>
      </c>
    </row>
    <row r="3638" spans="1:24" x14ac:dyDescent="0.3">
      <c r="A3638">
        <v>3636</v>
      </c>
      <c r="B3638" t="s">
        <v>79</v>
      </c>
      <c r="C3638" t="s">
        <v>80</v>
      </c>
      <c r="D3638">
        <v>18.583199</v>
      </c>
      <c r="E3638">
        <v>73.932257000000007</v>
      </c>
      <c r="F3638" s="18">
        <v>45491</v>
      </c>
      <c r="G3638" s="19">
        <v>0.875</v>
      </c>
      <c r="H3638">
        <v>21</v>
      </c>
      <c r="I3638" s="13" t="s">
        <v>202</v>
      </c>
      <c r="J3638">
        <v>0</v>
      </c>
      <c r="K3638" s="13" t="s">
        <v>214</v>
      </c>
      <c r="L3638">
        <v>3</v>
      </c>
      <c r="M3638">
        <v>0</v>
      </c>
      <c r="N3638" s="13" t="s">
        <v>94</v>
      </c>
      <c r="O3638" s="13" t="s">
        <v>95</v>
      </c>
      <c r="P3638">
        <v>40</v>
      </c>
      <c r="Q3638" s="13" t="s">
        <v>195</v>
      </c>
      <c r="R3638" s="13" t="s">
        <v>205</v>
      </c>
      <c r="S3638" s="13" t="s">
        <v>196</v>
      </c>
      <c r="T3638">
        <v>4</v>
      </c>
      <c r="U3638">
        <v>3</v>
      </c>
      <c r="V3638">
        <v>0</v>
      </c>
      <c r="W3638" s="13" t="s">
        <v>101</v>
      </c>
      <c r="X3638">
        <v>0.45</v>
      </c>
    </row>
    <row r="3639" spans="1:24" x14ac:dyDescent="0.3">
      <c r="A3639">
        <v>3637</v>
      </c>
      <c r="B3639" t="s">
        <v>203</v>
      </c>
      <c r="C3639" t="s">
        <v>203</v>
      </c>
      <c r="D3639">
        <v>28.761557</v>
      </c>
      <c r="E3639">
        <v>77.137457999999995</v>
      </c>
      <c r="F3639" s="18">
        <v>45317</v>
      </c>
      <c r="G3639" s="19">
        <v>0.33333333333333298</v>
      </c>
      <c r="H3639">
        <v>8</v>
      </c>
      <c r="I3639" s="13" t="s">
        <v>211</v>
      </c>
      <c r="J3639">
        <v>0</v>
      </c>
      <c r="K3639" s="13" t="s">
        <v>214</v>
      </c>
      <c r="L3639">
        <v>2</v>
      </c>
      <c r="M3639">
        <v>0</v>
      </c>
      <c r="N3639" s="13" t="s">
        <v>192</v>
      </c>
      <c r="O3639" s="13" t="s">
        <v>97</v>
      </c>
      <c r="P3639">
        <v>25</v>
      </c>
      <c r="Q3639" s="13" t="s">
        <v>195</v>
      </c>
      <c r="R3639" s="13" t="s">
        <v>213</v>
      </c>
      <c r="S3639" s="13" t="s">
        <v>196</v>
      </c>
      <c r="T3639">
        <v>4</v>
      </c>
      <c r="U3639">
        <v>0</v>
      </c>
      <c r="V3639">
        <v>1</v>
      </c>
      <c r="W3639" s="13" t="s">
        <v>101</v>
      </c>
      <c r="X3639">
        <v>0.25</v>
      </c>
    </row>
    <row r="3640" spans="1:24" x14ac:dyDescent="0.3">
      <c r="A3640">
        <v>3638</v>
      </c>
      <c r="B3640" t="s">
        <v>79</v>
      </c>
      <c r="C3640" t="s">
        <v>80</v>
      </c>
      <c r="D3640">
        <v>18.699178</v>
      </c>
      <c r="E3640">
        <v>73.789366000000001</v>
      </c>
      <c r="F3640" s="18">
        <v>44599</v>
      </c>
      <c r="G3640" s="19">
        <v>0.83333333333333304</v>
      </c>
      <c r="H3640">
        <v>20</v>
      </c>
      <c r="I3640" s="13" t="s">
        <v>204</v>
      </c>
      <c r="J3640">
        <v>0</v>
      </c>
      <c r="K3640" s="13" t="s">
        <v>214</v>
      </c>
      <c r="L3640">
        <v>6</v>
      </c>
      <c r="M3640">
        <v>0</v>
      </c>
      <c r="N3640" s="13" t="s">
        <v>212</v>
      </c>
      <c r="O3640" s="13" t="s">
        <v>195</v>
      </c>
      <c r="P3640">
        <v>22</v>
      </c>
      <c r="Q3640" s="13" t="s">
        <v>95</v>
      </c>
      <c r="R3640" s="13" t="s">
        <v>208</v>
      </c>
      <c r="S3640" s="13" t="s">
        <v>193</v>
      </c>
      <c r="T3640">
        <v>5</v>
      </c>
      <c r="U3640">
        <v>4</v>
      </c>
      <c r="V3640">
        <v>0</v>
      </c>
      <c r="W3640" s="13" t="s">
        <v>101</v>
      </c>
      <c r="X3640">
        <v>0.25</v>
      </c>
    </row>
    <row r="3641" spans="1:24" x14ac:dyDescent="0.3">
      <c r="A3641">
        <v>3639</v>
      </c>
      <c r="B3641" t="s">
        <v>206</v>
      </c>
      <c r="C3641" t="s">
        <v>207</v>
      </c>
      <c r="D3641">
        <v>13.179233999999999</v>
      </c>
      <c r="E3641">
        <v>77.460961999999995</v>
      </c>
      <c r="F3641" s="18">
        <v>45218</v>
      </c>
      <c r="G3641" s="19">
        <v>8.3333333333333301E-2</v>
      </c>
      <c r="H3641">
        <v>2</v>
      </c>
      <c r="I3641" s="13" t="s">
        <v>202</v>
      </c>
      <c r="J3641">
        <v>0</v>
      </c>
      <c r="K3641" s="13" t="s">
        <v>92</v>
      </c>
      <c r="L3641">
        <v>5</v>
      </c>
      <c r="M3641">
        <v>1</v>
      </c>
      <c r="N3641" s="13" t="s">
        <v>94</v>
      </c>
      <c r="O3641" s="13" t="s">
        <v>95</v>
      </c>
      <c r="P3641">
        <v>19</v>
      </c>
      <c r="Q3641" s="13" t="s">
        <v>95</v>
      </c>
      <c r="R3641" s="13" t="s">
        <v>208</v>
      </c>
      <c r="S3641" s="13" t="s">
        <v>193</v>
      </c>
      <c r="T3641">
        <v>3</v>
      </c>
      <c r="U3641">
        <v>2</v>
      </c>
      <c r="V3641">
        <v>0</v>
      </c>
      <c r="W3641" s="13" t="s">
        <v>101</v>
      </c>
      <c r="X3641">
        <v>0.45</v>
      </c>
    </row>
    <row r="3642" spans="1:24" x14ac:dyDescent="0.3">
      <c r="A3642">
        <v>3640</v>
      </c>
      <c r="B3642" t="s">
        <v>217</v>
      </c>
      <c r="C3642" t="s">
        <v>218</v>
      </c>
      <c r="D3642">
        <v>22.540979</v>
      </c>
      <c r="E3642">
        <v>88.470003000000005</v>
      </c>
      <c r="F3642" s="18">
        <v>44881</v>
      </c>
      <c r="G3642" s="19">
        <v>0.5</v>
      </c>
      <c r="H3642">
        <v>12</v>
      </c>
      <c r="I3642" s="13" t="s">
        <v>194</v>
      </c>
      <c r="J3642">
        <v>0</v>
      </c>
      <c r="K3642" s="13" t="s">
        <v>92</v>
      </c>
      <c r="L3642">
        <v>1</v>
      </c>
      <c r="M3642">
        <v>1</v>
      </c>
      <c r="N3642" s="13" t="s">
        <v>94</v>
      </c>
      <c r="O3642" s="13" t="s">
        <v>95</v>
      </c>
      <c r="P3642">
        <v>34</v>
      </c>
      <c r="Q3642" s="13" t="s">
        <v>97</v>
      </c>
      <c r="R3642" s="13" t="s">
        <v>98</v>
      </c>
      <c r="S3642" s="13" t="s">
        <v>196</v>
      </c>
      <c r="T3642">
        <v>1</v>
      </c>
      <c r="U3642">
        <v>0</v>
      </c>
      <c r="V3642">
        <v>0</v>
      </c>
      <c r="W3642" s="13" t="s">
        <v>101</v>
      </c>
      <c r="X3642">
        <v>0.65</v>
      </c>
    </row>
    <row r="3643" spans="1:24" x14ac:dyDescent="0.3">
      <c r="A3643">
        <v>3641</v>
      </c>
      <c r="B3643" t="s">
        <v>197</v>
      </c>
      <c r="C3643" t="s">
        <v>198</v>
      </c>
      <c r="D3643">
        <v>30.65643</v>
      </c>
      <c r="E3643">
        <v>76.829847000000001</v>
      </c>
      <c r="F3643" s="18">
        <v>45197</v>
      </c>
      <c r="G3643" s="19">
        <v>0.54166666666666696</v>
      </c>
      <c r="H3643">
        <v>13</v>
      </c>
      <c r="I3643" s="13" t="s">
        <v>202</v>
      </c>
      <c r="J3643">
        <v>0</v>
      </c>
      <c r="K3643" s="13" t="s">
        <v>191</v>
      </c>
      <c r="L3643">
        <v>3</v>
      </c>
      <c r="M3643">
        <v>1</v>
      </c>
      <c r="N3643" s="13" t="s">
        <v>94</v>
      </c>
      <c r="O3643" s="13" t="s">
        <v>95</v>
      </c>
      <c r="P3643">
        <v>18</v>
      </c>
      <c r="Q3643" s="13" t="s">
        <v>195</v>
      </c>
      <c r="R3643" s="13" t="s">
        <v>98</v>
      </c>
      <c r="S3643" s="13" t="s">
        <v>193</v>
      </c>
      <c r="T3643">
        <v>1</v>
      </c>
      <c r="U3643">
        <v>1</v>
      </c>
      <c r="V3643">
        <v>0</v>
      </c>
      <c r="W3643" s="13" t="s">
        <v>101</v>
      </c>
      <c r="X3643">
        <v>0.45</v>
      </c>
    </row>
    <row r="3644" spans="1:24" x14ac:dyDescent="0.3">
      <c r="A3644">
        <v>3642</v>
      </c>
      <c r="B3644" t="s">
        <v>209</v>
      </c>
      <c r="C3644" t="s">
        <v>210</v>
      </c>
      <c r="D3644">
        <v>17.314893000000001</v>
      </c>
      <c r="E3644">
        <v>78.431894</v>
      </c>
      <c r="F3644" s="18">
        <v>44591</v>
      </c>
      <c r="G3644" s="19">
        <v>4.1666666666666699E-2</v>
      </c>
      <c r="H3644">
        <v>1</v>
      </c>
      <c r="I3644" s="13" t="s">
        <v>89</v>
      </c>
      <c r="J3644">
        <v>1</v>
      </c>
      <c r="K3644" s="13" t="s">
        <v>92</v>
      </c>
      <c r="L3644">
        <v>2</v>
      </c>
      <c r="M3644">
        <v>0</v>
      </c>
      <c r="N3644" s="13" t="s">
        <v>94</v>
      </c>
      <c r="O3644" s="13" t="s">
        <v>95</v>
      </c>
      <c r="P3644">
        <v>37</v>
      </c>
      <c r="Q3644" s="13" t="s">
        <v>95</v>
      </c>
      <c r="R3644" s="13" t="s">
        <v>98</v>
      </c>
      <c r="S3644" s="13" t="s">
        <v>196</v>
      </c>
      <c r="T3644">
        <v>3</v>
      </c>
      <c r="U3644">
        <v>2</v>
      </c>
      <c r="V3644">
        <v>0</v>
      </c>
      <c r="W3644" s="13" t="s">
        <v>101</v>
      </c>
      <c r="X3644">
        <v>0.45</v>
      </c>
    </row>
    <row r="3645" spans="1:24" x14ac:dyDescent="0.3">
      <c r="A3645">
        <v>3643</v>
      </c>
      <c r="B3645" t="s">
        <v>190</v>
      </c>
      <c r="C3645" t="s">
        <v>80</v>
      </c>
      <c r="D3645">
        <v>19.000247999999999</v>
      </c>
      <c r="E3645">
        <v>72.955008000000007</v>
      </c>
      <c r="F3645" s="18">
        <v>45131</v>
      </c>
      <c r="G3645" s="19">
        <v>0.75</v>
      </c>
      <c r="H3645">
        <v>18</v>
      </c>
      <c r="I3645" s="13" t="s">
        <v>204</v>
      </c>
      <c r="J3645">
        <v>0</v>
      </c>
      <c r="K3645" s="13" t="s">
        <v>92</v>
      </c>
      <c r="L3645">
        <v>2</v>
      </c>
      <c r="M3645">
        <v>1</v>
      </c>
      <c r="N3645" s="13" t="s">
        <v>192</v>
      </c>
      <c r="O3645" s="13" t="s">
        <v>97</v>
      </c>
      <c r="P3645">
        <v>26</v>
      </c>
      <c r="Q3645" s="13" t="s">
        <v>97</v>
      </c>
      <c r="R3645" s="13" t="s">
        <v>98</v>
      </c>
      <c r="S3645" s="13" t="s">
        <v>193</v>
      </c>
      <c r="T3645">
        <v>1</v>
      </c>
      <c r="U3645">
        <v>0</v>
      </c>
      <c r="V3645">
        <v>1</v>
      </c>
      <c r="W3645" s="13" t="s">
        <v>101</v>
      </c>
      <c r="X3645">
        <v>0.45</v>
      </c>
    </row>
    <row r="3646" spans="1:24" x14ac:dyDescent="0.3">
      <c r="A3646">
        <v>3644</v>
      </c>
      <c r="B3646" t="s">
        <v>209</v>
      </c>
      <c r="C3646" t="s">
        <v>210</v>
      </c>
      <c r="D3646">
        <v>17.453258999999999</v>
      </c>
      <c r="E3646">
        <v>78.263503999999998</v>
      </c>
      <c r="F3646" s="18">
        <v>45611</v>
      </c>
      <c r="G3646" s="19">
        <v>8.3333333333333301E-2</v>
      </c>
      <c r="H3646">
        <v>2</v>
      </c>
      <c r="I3646" s="13" t="s">
        <v>211</v>
      </c>
      <c r="J3646">
        <v>0</v>
      </c>
      <c r="K3646" s="13" t="s">
        <v>214</v>
      </c>
      <c r="L3646">
        <v>6</v>
      </c>
      <c r="M3646">
        <v>0</v>
      </c>
      <c r="N3646" s="13" t="s">
        <v>192</v>
      </c>
      <c r="O3646" s="13" t="s">
        <v>97</v>
      </c>
      <c r="P3646">
        <v>22</v>
      </c>
      <c r="Q3646" s="13" t="s">
        <v>195</v>
      </c>
      <c r="R3646" s="13" t="s">
        <v>213</v>
      </c>
      <c r="S3646" s="13" t="s">
        <v>196</v>
      </c>
      <c r="T3646">
        <v>5</v>
      </c>
      <c r="U3646">
        <v>3</v>
      </c>
      <c r="V3646">
        <v>0</v>
      </c>
      <c r="W3646" s="13" t="s">
        <v>101</v>
      </c>
      <c r="X3646">
        <v>0.1</v>
      </c>
    </row>
    <row r="3647" spans="1:24" x14ac:dyDescent="0.3">
      <c r="A3647">
        <v>3645</v>
      </c>
      <c r="B3647" t="s">
        <v>200</v>
      </c>
      <c r="C3647" t="s">
        <v>201</v>
      </c>
      <c r="D3647">
        <v>12.806469999999999</v>
      </c>
      <c r="E3647">
        <v>80.270128</v>
      </c>
      <c r="F3647" s="18">
        <v>45083</v>
      </c>
      <c r="G3647" s="19">
        <v>0.75</v>
      </c>
      <c r="H3647">
        <v>18</v>
      </c>
      <c r="I3647" s="13" t="s">
        <v>215</v>
      </c>
      <c r="J3647">
        <v>0</v>
      </c>
      <c r="K3647" s="13" t="s">
        <v>92</v>
      </c>
      <c r="L3647">
        <v>3</v>
      </c>
      <c r="M3647">
        <v>0</v>
      </c>
      <c r="N3647" s="13" t="s">
        <v>192</v>
      </c>
      <c r="O3647" s="13" t="s">
        <v>97</v>
      </c>
      <c r="P3647">
        <v>26</v>
      </c>
      <c r="Q3647" s="13" t="s">
        <v>97</v>
      </c>
      <c r="R3647" s="13" t="s">
        <v>208</v>
      </c>
      <c r="S3647" s="13" t="s">
        <v>196</v>
      </c>
      <c r="T3647">
        <v>3</v>
      </c>
      <c r="U3647">
        <v>2</v>
      </c>
      <c r="V3647">
        <v>1</v>
      </c>
      <c r="W3647" s="13" t="s">
        <v>101</v>
      </c>
      <c r="X3647">
        <v>0.45</v>
      </c>
    </row>
    <row r="3648" spans="1:24" x14ac:dyDescent="0.3">
      <c r="A3648">
        <v>3646</v>
      </c>
      <c r="B3648" t="s">
        <v>190</v>
      </c>
      <c r="C3648" t="s">
        <v>80</v>
      </c>
      <c r="D3648">
        <v>19.214110999999999</v>
      </c>
      <c r="E3648">
        <v>72.769126</v>
      </c>
      <c r="F3648" s="18">
        <v>45554</v>
      </c>
      <c r="G3648" s="19">
        <v>0.66666666666666696</v>
      </c>
      <c r="H3648">
        <v>16</v>
      </c>
      <c r="I3648" s="13" t="s">
        <v>202</v>
      </c>
      <c r="J3648">
        <v>0</v>
      </c>
      <c r="K3648" s="13" t="s">
        <v>214</v>
      </c>
      <c r="L3648">
        <v>4</v>
      </c>
      <c r="M3648">
        <v>1</v>
      </c>
      <c r="N3648" s="13" t="s">
        <v>212</v>
      </c>
      <c r="O3648" s="13" t="s">
        <v>95</v>
      </c>
      <c r="P3648">
        <v>26</v>
      </c>
      <c r="Q3648" s="13" t="s">
        <v>195</v>
      </c>
      <c r="R3648" s="13" t="s">
        <v>205</v>
      </c>
      <c r="S3648" s="13" t="s">
        <v>193</v>
      </c>
      <c r="T3648">
        <v>3</v>
      </c>
      <c r="U3648">
        <v>0</v>
      </c>
      <c r="V3648">
        <v>0</v>
      </c>
      <c r="W3648" s="13" t="s">
        <v>101</v>
      </c>
      <c r="X3648">
        <v>0.45</v>
      </c>
    </row>
    <row r="3649" spans="1:24" x14ac:dyDescent="0.3">
      <c r="A3649">
        <v>3647</v>
      </c>
      <c r="B3649" t="s">
        <v>79</v>
      </c>
      <c r="C3649" t="s">
        <v>80</v>
      </c>
      <c r="D3649">
        <v>18.478133</v>
      </c>
      <c r="E3649">
        <v>73.899623000000005</v>
      </c>
      <c r="F3649" s="18">
        <v>45162</v>
      </c>
      <c r="G3649" s="19">
        <v>0.79166666666666696</v>
      </c>
      <c r="H3649">
        <v>19</v>
      </c>
      <c r="I3649" s="13" t="s">
        <v>202</v>
      </c>
      <c r="J3649">
        <v>0</v>
      </c>
      <c r="K3649" s="13" t="s">
        <v>214</v>
      </c>
      <c r="L3649">
        <v>4</v>
      </c>
      <c r="M3649">
        <v>0</v>
      </c>
      <c r="N3649" s="13" t="s">
        <v>212</v>
      </c>
      <c r="O3649" s="13" t="s">
        <v>95</v>
      </c>
      <c r="P3649">
        <v>34</v>
      </c>
      <c r="Q3649" s="13" t="s">
        <v>97</v>
      </c>
      <c r="R3649" s="13" t="s">
        <v>205</v>
      </c>
      <c r="S3649" s="13" t="s">
        <v>193</v>
      </c>
      <c r="T3649">
        <v>2</v>
      </c>
      <c r="U3649">
        <v>1</v>
      </c>
      <c r="V3649">
        <v>1</v>
      </c>
      <c r="W3649" s="13" t="s">
        <v>101</v>
      </c>
      <c r="X3649">
        <v>0.8</v>
      </c>
    </row>
    <row r="3650" spans="1:24" x14ac:dyDescent="0.3">
      <c r="A3650">
        <v>3648</v>
      </c>
      <c r="B3650" t="s">
        <v>200</v>
      </c>
      <c r="C3650" t="s">
        <v>201</v>
      </c>
      <c r="D3650">
        <v>13.037348</v>
      </c>
      <c r="E3650">
        <v>80.283686000000003</v>
      </c>
      <c r="F3650" s="18">
        <v>44650</v>
      </c>
      <c r="G3650" s="19">
        <v>0.20833333333333301</v>
      </c>
      <c r="H3650">
        <v>5</v>
      </c>
      <c r="I3650" s="13" t="s">
        <v>194</v>
      </c>
      <c r="J3650">
        <v>0</v>
      </c>
      <c r="K3650" s="13" t="s">
        <v>214</v>
      </c>
      <c r="L3650">
        <v>3</v>
      </c>
      <c r="M3650">
        <v>1</v>
      </c>
      <c r="N3650" s="13" t="s">
        <v>212</v>
      </c>
      <c r="O3650" s="13" t="s">
        <v>95</v>
      </c>
      <c r="P3650">
        <v>35</v>
      </c>
      <c r="Q3650" s="13" t="s">
        <v>97</v>
      </c>
      <c r="R3650" s="13" t="s">
        <v>98</v>
      </c>
      <c r="S3650" s="13" t="s">
        <v>193</v>
      </c>
      <c r="T3650">
        <v>5</v>
      </c>
      <c r="U3650">
        <v>0</v>
      </c>
      <c r="V3650">
        <v>0</v>
      </c>
      <c r="W3650" s="13" t="s">
        <v>101</v>
      </c>
      <c r="X3650">
        <v>0.65</v>
      </c>
    </row>
    <row r="3651" spans="1:24" x14ac:dyDescent="0.3">
      <c r="A3651">
        <v>3649</v>
      </c>
      <c r="B3651" t="s">
        <v>197</v>
      </c>
      <c r="C3651" t="s">
        <v>198</v>
      </c>
      <c r="D3651">
        <v>30.740261</v>
      </c>
      <c r="E3651">
        <v>76.704155999999998</v>
      </c>
      <c r="F3651" s="18">
        <v>45132</v>
      </c>
      <c r="G3651" s="19">
        <v>0.95833333333333304</v>
      </c>
      <c r="H3651">
        <v>23</v>
      </c>
      <c r="I3651" s="13" t="s">
        <v>215</v>
      </c>
      <c r="J3651">
        <v>0</v>
      </c>
      <c r="K3651" s="13" t="s">
        <v>214</v>
      </c>
      <c r="L3651">
        <v>3</v>
      </c>
      <c r="M3651">
        <v>0</v>
      </c>
      <c r="N3651" s="13" t="s">
        <v>212</v>
      </c>
      <c r="O3651" s="13" t="s">
        <v>195</v>
      </c>
      <c r="P3651">
        <v>34</v>
      </c>
      <c r="Q3651" s="13" t="s">
        <v>95</v>
      </c>
      <c r="R3651" s="13" t="s">
        <v>208</v>
      </c>
      <c r="S3651" s="13" t="s">
        <v>196</v>
      </c>
      <c r="T3651">
        <v>1</v>
      </c>
      <c r="U3651">
        <v>1</v>
      </c>
      <c r="V3651">
        <v>0</v>
      </c>
      <c r="W3651" s="13" t="s">
        <v>101</v>
      </c>
      <c r="X3651">
        <v>0.25</v>
      </c>
    </row>
    <row r="3652" spans="1:24" x14ac:dyDescent="0.3">
      <c r="A3652">
        <v>3650</v>
      </c>
      <c r="B3652" t="s">
        <v>200</v>
      </c>
      <c r="C3652" t="s">
        <v>201</v>
      </c>
      <c r="D3652">
        <v>12.948212</v>
      </c>
      <c r="E3652">
        <v>80.224529000000004</v>
      </c>
      <c r="F3652" s="18">
        <v>44632</v>
      </c>
      <c r="G3652" s="19">
        <v>0.29166666666666702</v>
      </c>
      <c r="H3652">
        <v>7</v>
      </c>
      <c r="I3652" s="13" t="s">
        <v>219</v>
      </c>
      <c r="J3652">
        <v>1</v>
      </c>
      <c r="K3652" s="13" t="s">
        <v>214</v>
      </c>
      <c r="L3652">
        <v>4</v>
      </c>
      <c r="M3652">
        <v>0</v>
      </c>
      <c r="N3652" s="13" t="s">
        <v>192</v>
      </c>
      <c r="O3652" s="13" t="s">
        <v>97</v>
      </c>
      <c r="P3652">
        <v>38</v>
      </c>
      <c r="Q3652" s="13" t="s">
        <v>95</v>
      </c>
      <c r="R3652" s="13" t="s">
        <v>213</v>
      </c>
      <c r="S3652" s="13" t="s">
        <v>196</v>
      </c>
      <c r="T3652">
        <v>5</v>
      </c>
      <c r="U3652">
        <v>0</v>
      </c>
      <c r="V3652">
        <v>0</v>
      </c>
      <c r="W3652" s="13" t="s">
        <v>101</v>
      </c>
      <c r="X3652">
        <v>0.1</v>
      </c>
    </row>
    <row r="3653" spans="1:24" x14ac:dyDescent="0.3">
      <c r="A3653">
        <v>3651</v>
      </c>
      <c r="B3653" t="s">
        <v>206</v>
      </c>
      <c r="C3653" t="s">
        <v>207</v>
      </c>
      <c r="D3653">
        <v>12.839212</v>
      </c>
      <c r="E3653">
        <v>77.746195</v>
      </c>
      <c r="F3653" s="18">
        <v>44790</v>
      </c>
      <c r="G3653" s="19">
        <v>0.70833333333333304</v>
      </c>
      <c r="H3653">
        <v>17</v>
      </c>
      <c r="I3653" s="13" t="s">
        <v>194</v>
      </c>
      <c r="J3653">
        <v>0</v>
      </c>
      <c r="K3653" s="13" t="s">
        <v>191</v>
      </c>
      <c r="L3653">
        <v>2</v>
      </c>
      <c r="M3653">
        <v>1</v>
      </c>
      <c r="N3653" s="13" t="s">
        <v>94</v>
      </c>
      <c r="O3653" s="13" t="s">
        <v>95</v>
      </c>
      <c r="P3653">
        <v>18</v>
      </c>
      <c r="Q3653" s="13" t="s">
        <v>97</v>
      </c>
      <c r="R3653" s="13" t="s">
        <v>213</v>
      </c>
      <c r="S3653" s="13" t="s">
        <v>193</v>
      </c>
      <c r="T3653">
        <v>5</v>
      </c>
      <c r="U3653">
        <v>2</v>
      </c>
      <c r="V3653">
        <v>1</v>
      </c>
      <c r="W3653" s="13" t="s">
        <v>101</v>
      </c>
      <c r="X3653">
        <v>0.8</v>
      </c>
    </row>
    <row r="3654" spans="1:24" x14ac:dyDescent="0.3">
      <c r="A3654">
        <v>3652</v>
      </c>
      <c r="B3654" t="s">
        <v>203</v>
      </c>
      <c r="C3654" t="s">
        <v>203</v>
      </c>
      <c r="D3654">
        <v>28.520952999999999</v>
      </c>
      <c r="E3654">
        <v>77.215355000000002</v>
      </c>
      <c r="F3654" s="18">
        <v>45710</v>
      </c>
      <c r="G3654" s="19">
        <v>0.5</v>
      </c>
      <c r="H3654">
        <v>12</v>
      </c>
      <c r="I3654" s="13" t="s">
        <v>219</v>
      </c>
      <c r="J3654">
        <v>1</v>
      </c>
      <c r="K3654" s="13" t="s">
        <v>214</v>
      </c>
      <c r="L3654">
        <v>1</v>
      </c>
      <c r="M3654">
        <v>1</v>
      </c>
      <c r="N3654" s="13" t="s">
        <v>192</v>
      </c>
      <c r="O3654" s="13" t="s">
        <v>97</v>
      </c>
      <c r="P3654">
        <v>16</v>
      </c>
      <c r="Q3654" s="13" t="s">
        <v>195</v>
      </c>
      <c r="R3654" s="13" t="s">
        <v>205</v>
      </c>
      <c r="S3654" s="13" t="s">
        <v>196</v>
      </c>
      <c r="T3654">
        <v>1</v>
      </c>
      <c r="U3654">
        <v>0</v>
      </c>
      <c r="V3654">
        <v>0</v>
      </c>
      <c r="W3654" s="13" t="s">
        <v>101</v>
      </c>
      <c r="X3654">
        <v>0.1</v>
      </c>
    </row>
    <row r="3655" spans="1:24" x14ac:dyDescent="0.3">
      <c r="A3655">
        <v>3653</v>
      </c>
      <c r="B3655" t="s">
        <v>209</v>
      </c>
      <c r="C3655" t="s">
        <v>210</v>
      </c>
      <c r="D3655">
        <v>17.353179000000001</v>
      </c>
      <c r="E3655">
        <v>78.302745000000002</v>
      </c>
      <c r="F3655" s="18">
        <v>44575</v>
      </c>
      <c r="G3655" s="19">
        <v>0.95833333333333304</v>
      </c>
      <c r="H3655">
        <v>23</v>
      </c>
      <c r="I3655" s="13" t="s">
        <v>211</v>
      </c>
      <c r="J3655">
        <v>0</v>
      </c>
      <c r="K3655" s="13" t="s">
        <v>191</v>
      </c>
      <c r="L3655">
        <v>3</v>
      </c>
      <c r="M3655">
        <v>0</v>
      </c>
      <c r="N3655" s="13" t="s">
        <v>192</v>
      </c>
      <c r="O3655" s="13" t="s">
        <v>97</v>
      </c>
      <c r="P3655">
        <v>36</v>
      </c>
      <c r="Q3655" s="13" t="s">
        <v>195</v>
      </c>
      <c r="R3655" s="13" t="s">
        <v>98</v>
      </c>
      <c r="S3655" s="13" t="s">
        <v>196</v>
      </c>
      <c r="T3655">
        <v>2</v>
      </c>
      <c r="U3655">
        <v>0</v>
      </c>
      <c r="V3655">
        <v>0</v>
      </c>
      <c r="W3655" s="13" t="s">
        <v>101</v>
      </c>
      <c r="X3655">
        <v>0.1</v>
      </c>
    </row>
    <row r="3656" spans="1:24" x14ac:dyDescent="0.3">
      <c r="A3656">
        <v>3654</v>
      </c>
      <c r="B3656" t="s">
        <v>217</v>
      </c>
      <c r="C3656" t="s">
        <v>218</v>
      </c>
      <c r="D3656">
        <v>22.444713</v>
      </c>
      <c r="E3656">
        <v>88.495491000000001</v>
      </c>
      <c r="F3656" s="18">
        <v>45088</v>
      </c>
      <c r="G3656" s="19">
        <v>0.45833333333333298</v>
      </c>
      <c r="H3656">
        <v>11</v>
      </c>
      <c r="I3656" s="13" t="s">
        <v>89</v>
      </c>
      <c r="J3656">
        <v>1</v>
      </c>
      <c r="K3656" s="13" t="s">
        <v>214</v>
      </c>
      <c r="L3656">
        <v>6</v>
      </c>
      <c r="M3656">
        <v>0</v>
      </c>
      <c r="N3656" s="13" t="s">
        <v>212</v>
      </c>
      <c r="O3656" s="13" t="s">
        <v>195</v>
      </c>
      <c r="P3656">
        <v>28</v>
      </c>
      <c r="Q3656" s="13" t="s">
        <v>95</v>
      </c>
      <c r="R3656" s="13" t="s">
        <v>213</v>
      </c>
      <c r="S3656" s="13" t="s">
        <v>99</v>
      </c>
      <c r="T3656">
        <v>5</v>
      </c>
      <c r="U3656">
        <v>5</v>
      </c>
      <c r="V3656">
        <v>0</v>
      </c>
      <c r="W3656" s="13" t="s">
        <v>101</v>
      </c>
      <c r="X3656">
        <v>0.45</v>
      </c>
    </row>
    <row r="3657" spans="1:24" x14ac:dyDescent="0.3">
      <c r="A3657">
        <v>3655</v>
      </c>
      <c r="B3657" t="s">
        <v>79</v>
      </c>
      <c r="C3657" t="s">
        <v>80</v>
      </c>
      <c r="D3657">
        <v>18.679682</v>
      </c>
      <c r="E3657">
        <v>73.747118999999998</v>
      </c>
      <c r="F3657" s="18">
        <v>45177</v>
      </c>
      <c r="G3657" s="19">
        <v>0.125</v>
      </c>
      <c r="H3657">
        <v>3</v>
      </c>
      <c r="I3657" s="13" t="s">
        <v>211</v>
      </c>
      <c r="J3657">
        <v>0</v>
      </c>
      <c r="K3657" s="13" t="s">
        <v>92</v>
      </c>
      <c r="L3657">
        <v>5</v>
      </c>
      <c r="M3657">
        <v>0</v>
      </c>
      <c r="N3657" s="13" t="s">
        <v>192</v>
      </c>
      <c r="O3657" s="13" t="s">
        <v>97</v>
      </c>
      <c r="P3657">
        <v>34</v>
      </c>
      <c r="Q3657" s="13" t="s">
        <v>95</v>
      </c>
      <c r="R3657" s="13" t="s">
        <v>213</v>
      </c>
      <c r="S3657" s="13" t="s">
        <v>196</v>
      </c>
      <c r="T3657">
        <v>3</v>
      </c>
      <c r="U3657">
        <v>0</v>
      </c>
      <c r="V3657">
        <v>0</v>
      </c>
      <c r="W3657" s="13" t="s">
        <v>101</v>
      </c>
      <c r="X3657">
        <v>0.1</v>
      </c>
    </row>
    <row r="3658" spans="1:24" x14ac:dyDescent="0.3">
      <c r="A3658">
        <v>3656</v>
      </c>
      <c r="B3658" t="s">
        <v>217</v>
      </c>
      <c r="C3658" t="s">
        <v>218</v>
      </c>
      <c r="D3658">
        <v>22.436620999999999</v>
      </c>
      <c r="E3658">
        <v>88.288801000000007</v>
      </c>
      <c r="F3658" s="18">
        <v>44765</v>
      </c>
      <c r="G3658" s="19">
        <v>0.20833333333333301</v>
      </c>
      <c r="H3658">
        <v>5</v>
      </c>
      <c r="I3658" s="13" t="s">
        <v>219</v>
      </c>
      <c r="J3658">
        <v>1</v>
      </c>
      <c r="K3658" s="13" t="s">
        <v>92</v>
      </c>
      <c r="L3658">
        <v>4</v>
      </c>
      <c r="M3658">
        <v>1</v>
      </c>
      <c r="N3658" s="13" t="s">
        <v>192</v>
      </c>
      <c r="O3658" s="13" t="s">
        <v>97</v>
      </c>
      <c r="P3658">
        <v>29</v>
      </c>
      <c r="Q3658" s="13" t="s">
        <v>195</v>
      </c>
      <c r="R3658" s="13" t="s">
        <v>208</v>
      </c>
      <c r="S3658" s="13" t="s">
        <v>99</v>
      </c>
      <c r="T3658">
        <v>1</v>
      </c>
      <c r="U3658">
        <v>1</v>
      </c>
      <c r="V3658">
        <v>0</v>
      </c>
      <c r="W3658" s="13" t="s">
        <v>101</v>
      </c>
      <c r="X3658">
        <v>0.3</v>
      </c>
    </row>
    <row r="3659" spans="1:24" x14ac:dyDescent="0.3">
      <c r="A3659">
        <v>3657</v>
      </c>
      <c r="B3659" t="s">
        <v>190</v>
      </c>
      <c r="C3659" t="s">
        <v>80</v>
      </c>
      <c r="D3659">
        <v>19.215078999999999</v>
      </c>
      <c r="E3659">
        <v>72.815244000000007</v>
      </c>
      <c r="F3659" s="18">
        <v>44616</v>
      </c>
      <c r="G3659" s="19">
        <v>0.79166666666666696</v>
      </c>
      <c r="H3659">
        <v>19</v>
      </c>
      <c r="I3659" s="13" t="s">
        <v>202</v>
      </c>
      <c r="J3659">
        <v>0</v>
      </c>
      <c r="K3659" s="13" t="s">
        <v>92</v>
      </c>
      <c r="L3659">
        <v>1</v>
      </c>
      <c r="M3659">
        <v>0</v>
      </c>
      <c r="N3659" s="13" t="s">
        <v>94</v>
      </c>
      <c r="O3659" s="13" t="s">
        <v>95</v>
      </c>
      <c r="P3659">
        <v>25</v>
      </c>
      <c r="Q3659" s="13" t="s">
        <v>97</v>
      </c>
      <c r="R3659" s="13" t="s">
        <v>208</v>
      </c>
      <c r="S3659" s="13" t="s">
        <v>196</v>
      </c>
      <c r="T3659">
        <v>5</v>
      </c>
      <c r="U3659">
        <v>0</v>
      </c>
      <c r="V3659">
        <v>1</v>
      </c>
      <c r="W3659" s="13" t="s">
        <v>101</v>
      </c>
      <c r="X3659">
        <v>0.8</v>
      </c>
    </row>
    <row r="3660" spans="1:24" x14ac:dyDescent="0.3">
      <c r="A3660">
        <v>3658</v>
      </c>
      <c r="B3660" t="s">
        <v>206</v>
      </c>
      <c r="C3660" t="s">
        <v>207</v>
      </c>
      <c r="D3660">
        <v>12.829884</v>
      </c>
      <c r="E3660">
        <v>77.712650999999994</v>
      </c>
      <c r="F3660" s="18">
        <v>45351</v>
      </c>
      <c r="G3660" s="19">
        <v>0.75</v>
      </c>
      <c r="H3660">
        <v>18</v>
      </c>
      <c r="I3660" s="13" t="s">
        <v>202</v>
      </c>
      <c r="J3660">
        <v>0</v>
      </c>
      <c r="K3660" s="13" t="s">
        <v>92</v>
      </c>
      <c r="L3660">
        <v>2</v>
      </c>
      <c r="M3660">
        <v>1</v>
      </c>
      <c r="N3660" s="13" t="s">
        <v>94</v>
      </c>
      <c r="O3660" s="13" t="s">
        <v>95</v>
      </c>
      <c r="P3660">
        <v>21</v>
      </c>
      <c r="Q3660" s="13" t="s">
        <v>97</v>
      </c>
      <c r="R3660" s="13" t="s">
        <v>213</v>
      </c>
      <c r="S3660" s="13" t="s">
        <v>99</v>
      </c>
      <c r="T3660">
        <v>5</v>
      </c>
      <c r="U3660">
        <v>5</v>
      </c>
      <c r="V3660">
        <v>1</v>
      </c>
      <c r="W3660" s="13" t="s">
        <v>101</v>
      </c>
      <c r="X3660">
        <v>1</v>
      </c>
    </row>
    <row r="3661" spans="1:24" x14ac:dyDescent="0.3">
      <c r="A3661">
        <v>3659</v>
      </c>
      <c r="B3661" t="s">
        <v>209</v>
      </c>
      <c r="C3661" t="s">
        <v>210</v>
      </c>
      <c r="D3661">
        <v>17.203683999999999</v>
      </c>
      <c r="E3661">
        <v>78.457120000000003</v>
      </c>
      <c r="F3661" s="18">
        <v>44691</v>
      </c>
      <c r="G3661" s="19">
        <v>0.79166666666666696</v>
      </c>
      <c r="H3661">
        <v>19</v>
      </c>
      <c r="I3661" s="13" t="s">
        <v>215</v>
      </c>
      <c r="J3661">
        <v>0</v>
      </c>
      <c r="K3661" s="13" t="s">
        <v>92</v>
      </c>
      <c r="L3661">
        <v>1</v>
      </c>
      <c r="M3661">
        <v>0</v>
      </c>
      <c r="N3661" s="13" t="s">
        <v>94</v>
      </c>
      <c r="O3661" s="13" t="s">
        <v>95</v>
      </c>
      <c r="P3661">
        <v>33</v>
      </c>
      <c r="Q3661" s="13" t="s">
        <v>97</v>
      </c>
      <c r="R3661" s="13" t="s">
        <v>98</v>
      </c>
      <c r="S3661" s="13" t="s">
        <v>196</v>
      </c>
      <c r="T3661">
        <v>3</v>
      </c>
      <c r="U3661">
        <v>2</v>
      </c>
      <c r="V3661">
        <v>1</v>
      </c>
      <c r="W3661" s="13" t="s">
        <v>101</v>
      </c>
      <c r="X3661">
        <v>0.8</v>
      </c>
    </row>
    <row r="3662" spans="1:24" x14ac:dyDescent="0.3">
      <c r="A3662">
        <v>3660</v>
      </c>
      <c r="B3662" t="s">
        <v>209</v>
      </c>
      <c r="C3662" t="s">
        <v>210</v>
      </c>
      <c r="D3662">
        <v>17.359034000000001</v>
      </c>
      <c r="E3662">
        <v>78.389396000000005</v>
      </c>
      <c r="F3662" s="18">
        <v>45047</v>
      </c>
      <c r="G3662" s="19">
        <v>0.75</v>
      </c>
      <c r="H3662">
        <v>18</v>
      </c>
      <c r="I3662" s="13" t="s">
        <v>204</v>
      </c>
      <c r="J3662">
        <v>0</v>
      </c>
      <c r="K3662" s="13" t="s">
        <v>92</v>
      </c>
      <c r="L3662">
        <v>6</v>
      </c>
      <c r="M3662">
        <v>1</v>
      </c>
      <c r="N3662" s="13" t="s">
        <v>192</v>
      </c>
      <c r="O3662" s="13" t="s">
        <v>97</v>
      </c>
      <c r="P3662">
        <v>24</v>
      </c>
      <c r="Q3662" s="13" t="s">
        <v>195</v>
      </c>
      <c r="R3662" s="13" t="s">
        <v>208</v>
      </c>
      <c r="S3662" s="13" t="s">
        <v>196</v>
      </c>
      <c r="T3662">
        <v>1</v>
      </c>
      <c r="U3662">
        <v>1</v>
      </c>
      <c r="V3662">
        <v>1</v>
      </c>
      <c r="W3662" s="13" t="s">
        <v>101</v>
      </c>
      <c r="X3662">
        <v>0.25</v>
      </c>
    </row>
    <row r="3663" spans="1:24" x14ac:dyDescent="0.3">
      <c r="A3663">
        <v>3661</v>
      </c>
      <c r="B3663" t="s">
        <v>203</v>
      </c>
      <c r="C3663" t="s">
        <v>203</v>
      </c>
      <c r="D3663">
        <v>28.680212999999998</v>
      </c>
      <c r="E3663">
        <v>76.801312999999993</v>
      </c>
      <c r="F3663" s="18">
        <v>44828</v>
      </c>
      <c r="G3663" s="19">
        <v>0.45833333333333298</v>
      </c>
      <c r="H3663">
        <v>11</v>
      </c>
      <c r="I3663" s="13" t="s">
        <v>219</v>
      </c>
      <c r="J3663">
        <v>1</v>
      </c>
      <c r="K3663" s="13" t="s">
        <v>214</v>
      </c>
      <c r="L3663">
        <v>6</v>
      </c>
      <c r="M3663">
        <v>1</v>
      </c>
      <c r="N3663" s="13" t="s">
        <v>94</v>
      </c>
      <c r="O3663" s="13" t="s">
        <v>95</v>
      </c>
      <c r="P3663">
        <v>15</v>
      </c>
      <c r="Q3663" s="13" t="s">
        <v>97</v>
      </c>
      <c r="R3663" s="13" t="s">
        <v>213</v>
      </c>
      <c r="S3663" s="13" t="s">
        <v>99</v>
      </c>
      <c r="T3663">
        <v>3</v>
      </c>
      <c r="U3663">
        <v>3</v>
      </c>
      <c r="V3663">
        <v>0</v>
      </c>
      <c r="W3663" s="13" t="s">
        <v>101</v>
      </c>
      <c r="X3663">
        <v>0.85</v>
      </c>
    </row>
    <row r="3664" spans="1:24" x14ac:dyDescent="0.3">
      <c r="A3664">
        <v>3662</v>
      </c>
      <c r="B3664" t="s">
        <v>197</v>
      </c>
      <c r="C3664" t="s">
        <v>198</v>
      </c>
      <c r="D3664">
        <v>30.777274999999999</v>
      </c>
      <c r="E3664">
        <v>76.820451000000006</v>
      </c>
      <c r="F3664" s="18">
        <v>44781</v>
      </c>
      <c r="G3664" s="19">
        <v>0.70833333333333304</v>
      </c>
      <c r="H3664">
        <v>17</v>
      </c>
      <c r="I3664" s="13" t="s">
        <v>204</v>
      </c>
      <c r="J3664">
        <v>0</v>
      </c>
      <c r="K3664" s="13" t="s">
        <v>92</v>
      </c>
      <c r="L3664">
        <v>2</v>
      </c>
      <c r="M3664">
        <v>0</v>
      </c>
      <c r="N3664" s="13" t="s">
        <v>212</v>
      </c>
      <c r="O3664" s="13" t="s">
        <v>95</v>
      </c>
      <c r="P3664">
        <v>19</v>
      </c>
      <c r="Q3664" s="13" t="s">
        <v>95</v>
      </c>
      <c r="R3664" s="13" t="s">
        <v>205</v>
      </c>
      <c r="S3664" s="13" t="s">
        <v>193</v>
      </c>
      <c r="T3664">
        <v>2</v>
      </c>
      <c r="U3664">
        <v>1</v>
      </c>
      <c r="V3664">
        <v>1</v>
      </c>
      <c r="W3664" s="13" t="s">
        <v>101</v>
      </c>
      <c r="X3664">
        <v>0.6</v>
      </c>
    </row>
    <row r="3665" spans="1:24" x14ac:dyDescent="0.3">
      <c r="A3665">
        <v>3663</v>
      </c>
      <c r="B3665" t="s">
        <v>190</v>
      </c>
      <c r="C3665" t="s">
        <v>80</v>
      </c>
      <c r="D3665">
        <v>18.908064</v>
      </c>
      <c r="E3665">
        <v>72.764722000000006</v>
      </c>
      <c r="F3665" s="18">
        <v>45080</v>
      </c>
      <c r="G3665" s="19">
        <v>0.16666666666666699</v>
      </c>
      <c r="H3665">
        <v>4</v>
      </c>
      <c r="I3665" s="13" t="s">
        <v>219</v>
      </c>
      <c r="J3665">
        <v>1</v>
      </c>
      <c r="K3665" s="13" t="s">
        <v>191</v>
      </c>
      <c r="L3665">
        <v>1</v>
      </c>
      <c r="M3665">
        <v>0</v>
      </c>
      <c r="N3665" s="13" t="s">
        <v>212</v>
      </c>
      <c r="O3665" s="13" t="s">
        <v>95</v>
      </c>
      <c r="P3665">
        <v>17</v>
      </c>
      <c r="Q3665" s="13" t="s">
        <v>95</v>
      </c>
      <c r="R3665" s="13" t="s">
        <v>213</v>
      </c>
      <c r="S3665" s="13" t="s">
        <v>196</v>
      </c>
      <c r="T3665">
        <v>3</v>
      </c>
      <c r="U3665">
        <v>2</v>
      </c>
      <c r="V3665">
        <v>0</v>
      </c>
      <c r="W3665" s="13" t="s">
        <v>101</v>
      </c>
      <c r="X3665">
        <v>0.45</v>
      </c>
    </row>
    <row r="3666" spans="1:24" x14ac:dyDescent="0.3">
      <c r="A3666">
        <v>3664</v>
      </c>
      <c r="B3666" t="s">
        <v>217</v>
      </c>
      <c r="C3666" t="s">
        <v>218</v>
      </c>
      <c r="D3666">
        <v>22.416646</v>
      </c>
      <c r="E3666">
        <v>88.480688000000001</v>
      </c>
      <c r="F3666" s="18">
        <v>44601</v>
      </c>
      <c r="G3666" s="19">
        <v>0.41666666666666702</v>
      </c>
      <c r="H3666">
        <v>10</v>
      </c>
      <c r="I3666" s="13" t="s">
        <v>194</v>
      </c>
      <c r="J3666">
        <v>0</v>
      </c>
      <c r="K3666" s="13" t="s">
        <v>191</v>
      </c>
      <c r="L3666">
        <v>3</v>
      </c>
      <c r="M3666">
        <v>0</v>
      </c>
      <c r="N3666" s="13" t="s">
        <v>192</v>
      </c>
      <c r="O3666" s="13" t="s">
        <v>97</v>
      </c>
      <c r="P3666">
        <v>37</v>
      </c>
      <c r="Q3666" s="13" t="s">
        <v>95</v>
      </c>
      <c r="R3666" s="13" t="s">
        <v>205</v>
      </c>
      <c r="S3666" s="13" t="s">
        <v>193</v>
      </c>
      <c r="T3666">
        <v>1</v>
      </c>
      <c r="U3666">
        <v>0</v>
      </c>
      <c r="V3666">
        <v>1</v>
      </c>
      <c r="W3666" s="13" t="s">
        <v>101</v>
      </c>
      <c r="X3666">
        <v>0.25</v>
      </c>
    </row>
    <row r="3667" spans="1:24" x14ac:dyDescent="0.3">
      <c r="A3667">
        <v>3665</v>
      </c>
      <c r="B3667" t="s">
        <v>190</v>
      </c>
      <c r="C3667" t="s">
        <v>80</v>
      </c>
      <c r="D3667">
        <v>18.846212000000001</v>
      </c>
      <c r="E3667">
        <v>72.804811999999998</v>
      </c>
      <c r="F3667" s="18">
        <v>45003</v>
      </c>
      <c r="G3667" s="19">
        <v>0.41666666666666702</v>
      </c>
      <c r="H3667">
        <v>10</v>
      </c>
      <c r="I3667" s="13" t="s">
        <v>219</v>
      </c>
      <c r="J3667">
        <v>1</v>
      </c>
      <c r="K3667" s="13" t="s">
        <v>191</v>
      </c>
      <c r="L3667">
        <v>4</v>
      </c>
      <c r="M3667">
        <v>1</v>
      </c>
      <c r="N3667" s="13" t="s">
        <v>212</v>
      </c>
      <c r="O3667" s="13" t="s">
        <v>95</v>
      </c>
      <c r="P3667">
        <v>34</v>
      </c>
      <c r="Q3667" s="13" t="s">
        <v>97</v>
      </c>
      <c r="R3667" s="13" t="s">
        <v>213</v>
      </c>
      <c r="S3667" s="13" t="s">
        <v>193</v>
      </c>
      <c r="T3667">
        <v>4</v>
      </c>
      <c r="U3667">
        <v>1</v>
      </c>
      <c r="V3667">
        <v>1</v>
      </c>
      <c r="W3667" s="13" t="s">
        <v>101</v>
      </c>
      <c r="X3667">
        <v>0.8</v>
      </c>
    </row>
    <row r="3668" spans="1:24" x14ac:dyDescent="0.3">
      <c r="A3668">
        <v>3666</v>
      </c>
      <c r="B3668" t="s">
        <v>79</v>
      </c>
      <c r="C3668" t="s">
        <v>80</v>
      </c>
      <c r="D3668">
        <v>18.451091000000002</v>
      </c>
      <c r="E3668">
        <v>73.844385000000003</v>
      </c>
      <c r="F3668" s="18">
        <v>44747</v>
      </c>
      <c r="G3668" s="19">
        <v>0.58333333333333304</v>
      </c>
      <c r="H3668">
        <v>14</v>
      </c>
      <c r="I3668" s="13" t="s">
        <v>215</v>
      </c>
      <c r="J3668">
        <v>0</v>
      </c>
      <c r="K3668" s="13" t="s">
        <v>214</v>
      </c>
      <c r="L3668">
        <v>3</v>
      </c>
      <c r="M3668">
        <v>1</v>
      </c>
      <c r="N3668" s="13" t="s">
        <v>94</v>
      </c>
      <c r="O3668" s="13" t="s">
        <v>95</v>
      </c>
      <c r="P3668">
        <v>24</v>
      </c>
      <c r="Q3668" s="13" t="s">
        <v>95</v>
      </c>
      <c r="R3668" s="13" t="s">
        <v>213</v>
      </c>
      <c r="S3668" s="13" t="s">
        <v>196</v>
      </c>
      <c r="T3668">
        <v>1</v>
      </c>
      <c r="U3668">
        <v>0</v>
      </c>
      <c r="V3668">
        <v>0</v>
      </c>
      <c r="W3668" s="13" t="s">
        <v>101</v>
      </c>
      <c r="X3668">
        <v>0.45</v>
      </c>
    </row>
    <row r="3669" spans="1:24" x14ac:dyDescent="0.3">
      <c r="A3669">
        <v>3667</v>
      </c>
      <c r="B3669" t="s">
        <v>197</v>
      </c>
      <c r="C3669" t="s">
        <v>198</v>
      </c>
      <c r="D3669">
        <v>30.736042000000001</v>
      </c>
      <c r="E3669">
        <v>76.825380999999993</v>
      </c>
      <c r="F3669" s="18">
        <v>44733</v>
      </c>
      <c r="G3669" s="19">
        <v>8.3333333333333301E-2</v>
      </c>
      <c r="H3669">
        <v>2</v>
      </c>
      <c r="I3669" s="13" t="s">
        <v>215</v>
      </c>
      <c r="J3669">
        <v>0</v>
      </c>
      <c r="K3669" s="13" t="s">
        <v>214</v>
      </c>
      <c r="L3669">
        <v>3</v>
      </c>
      <c r="M3669">
        <v>0</v>
      </c>
      <c r="N3669" s="13" t="s">
        <v>94</v>
      </c>
      <c r="O3669" s="13" t="s">
        <v>95</v>
      </c>
      <c r="P3669">
        <v>28</v>
      </c>
      <c r="Q3669" s="13" t="s">
        <v>95</v>
      </c>
      <c r="R3669" s="13" t="s">
        <v>199</v>
      </c>
      <c r="S3669" s="13" t="s">
        <v>196</v>
      </c>
      <c r="T3669">
        <v>3</v>
      </c>
      <c r="U3669">
        <v>3</v>
      </c>
      <c r="V3669">
        <v>0</v>
      </c>
      <c r="W3669" s="13" t="s">
        <v>101</v>
      </c>
      <c r="X3669">
        <v>0.45</v>
      </c>
    </row>
    <row r="3670" spans="1:24" x14ac:dyDescent="0.3">
      <c r="A3670">
        <v>3668</v>
      </c>
      <c r="B3670" t="s">
        <v>203</v>
      </c>
      <c r="C3670" t="s">
        <v>203</v>
      </c>
      <c r="D3670">
        <v>28.643875999999999</v>
      </c>
      <c r="E3670">
        <v>76.972577000000001</v>
      </c>
      <c r="F3670" s="18">
        <v>44702</v>
      </c>
      <c r="G3670" s="19">
        <v>0.25</v>
      </c>
      <c r="H3670">
        <v>6</v>
      </c>
      <c r="I3670" s="13" t="s">
        <v>219</v>
      </c>
      <c r="J3670">
        <v>1</v>
      </c>
      <c r="K3670" s="13" t="s">
        <v>214</v>
      </c>
      <c r="L3670">
        <v>1</v>
      </c>
      <c r="M3670">
        <v>0</v>
      </c>
      <c r="N3670" s="13" t="s">
        <v>192</v>
      </c>
      <c r="O3670" s="13" t="s">
        <v>97</v>
      </c>
      <c r="P3670">
        <v>29</v>
      </c>
      <c r="Q3670" s="13" t="s">
        <v>195</v>
      </c>
      <c r="R3670" s="13" t="s">
        <v>213</v>
      </c>
      <c r="S3670" s="13" t="s">
        <v>196</v>
      </c>
      <c r="T3670">
        <v>4</v>
      </c>
      <c r="U3670">
        <v>1</v>
      </c>
      <c r="V3670">
        <v>0</v>
      </c>
      <c r="W3670" s="13" t="s">
        <v>101</v>
      </c>
      <c r="X3670">
        <v>0.1</v>
      </c>
    </row>
    <row r="3671" spans="1:24" x14ac:dyDescent="0.3">
      <c r="A3671">
        <v>3669</v>
      </c>
      <c r="B3671" t="s">
        <v>203</v>
      </c>
      <c r="C3671" t="s">
        <v>203</v>
      </c>
      <c r="D3671">
        <v>28.880312</v>
      </c>
      <c r="E3671">
        <v>77.035989000000001</v>
      </c>
      <c r="F3671" s="18">
        <v>45233</v>
      </c>
      <c r="G3671" s="19">
        <v>0.83333333333333304</v>
      </c>
      <c r="H3671">
        <v>20</v>
      </c>
      <c r="I3671" s="13" t="s">
        <v>211</v>
      </c>
      <c r="J3671">
        <v>0</v>
      </c>
      <c r="K3671" s="13" t="s">
        <v>92</v>
      </c>
      <c r="L3671">
        <v>4</v>
      </c>
      <c r="M3671">
        <v>1</v>
      </c>
      <c r="N3671" s="13" t="s">
        <v>94</v>
      </c>
      <c r="O3671" s="13" t="s">
        <v>95</v>
      </c>
      <c r="P3671">
        <v>16</v>
      </c>
      <c r="Q3671" s="13" t="s">
        <v>95</v>
      </c>
      <c r="R3671" s="13" t="s">
        <v>98</v>
      </c>
      <c r="S3671" s="13" t="s">
        <v>196</v>
      </c>
      <c r="T3671">
        <v>1</v>
      </c>
      <c r="U3671">
        <v>1</v>
      </c>
      <c r="V3671">
        <v>0</v>
      </c>
      <c r="W3671" s="13" t="s">
        <v>101</v>
      </c>
      <c r="X3671">
        <v>0.45</v>
      </c>
    </row>
    <row r="3672" spans="1:24" x14ac:dyDescent="0.3">
      <c r="A3672">
        <v>3670</v>
      </c>
      <c r="B3672" t="s">
        <v>200</v>
      </c>
      <c r="C3672" t="s">
        <v>201</v>
      </c>
      <c r="D3672">
        <v>13.083850999999999</v>
      </c>
      <c r="E3672">
        <v>80.246222000000003</v>
      </c>
      <c r="F3672" s="18">
        <v>45700</v>
      </c>
      <c r="G3672" s="19">
        <v>0.58333333333333304</v>
      </c>
      <c r="H3672">
        <v>14</v>
      </c>
      <c r="I3672" s="13" t="s">
        <v>194</v>
      </c>
      <c r="J3672">
        <v>0</v>
      </c>
      <c r="K3672" s="13" t="s">
        <v>92</v>
      </c>
      <c r="L3672">
        <v>4</v>
      </c>
      <c r="M3672">
        <v>0</v>
      </c>
      <c r="N3672" s="13" t="s">
        <v>192</v>
      </c>
      <c r="O3672" s="13" t="s">
        <v>97</v>
      </c>
      <c r="P3672">
        <v>15</v>
      </c>
      <c r="Q3672" s="13" t="s">
        <v>195</v>
      </c>
      <c r="R3672" s="13" t="s">
        <v>213</v>
      </c>
      <c r="S3672" s="13" t="s">
        <v>196</v>
      </c>
      <c r="T3672">
        <v>1</v>
      </c>
      <c r="U3672">
        <v>1</v>
      </c>
      <c r="V3672">
        <v>0</v>
      </c>
      <c r="W3672" s="13" t="s">
        <v>101</v>
      </c>
      <c r="X3672">
        <v>0.1</v>
      </c>
    </row>
    <row r="3673" spans="1:24" x14ac:dyDescent="0.3">
      <c r="A3673">
        <v>3671</v>
      </c>
      <c r="B3673" t="s">
        <v>203</v>
      </c>
      <c r="C3673" t="s">
        <v>203</v>
      </c>
      <c r="D3673">
        <v>28.731328999999999</v>
      </c>
      <c r="E3673">
        <v>76.851647999999997</v>
      </c>
      <c r="F3673" s="18">
        <v>45394</v>
      </c>
      <c r="G3673" s="19">
        <v>0.45833333333333298</v>
      </c>
      <c r="H3673">
        <v>11</v>
      </c>
      <c r="I3673" s="13" t="s">
        <v>211</v>
      </c>
      <c r="J3673">
        <v>0</v>
      </c>
      <c r="K3673" s="13" t="s">
        <v>92</v>
      </c>
      <c r="L3673">
        <v>2</v>
      </c>
      <c r="M3673">
        <v>1</v>
      </c>
      <c r="N3673" s="13" t="s">
        <v>94</v>
      </c>
      <c r="O3673" s="13" t="s">
        <v>95</v>
      </c>
      <c r="P3673">
        <v>17</v>
      </c>
      <c r="Q3673" s="13" t="s">
        <v>95</v>
      </c>
      <c r="R3673" s="13" t="s">
        <v>205</v>
      </c>
      <c r="S3673" s="13" t="s">
        <v>196</v>
      </c>
      <c r="T3673">
        <v>4</v>
      </c>
      <c r="U3673">
        <v>3</v>
      </c>
      <c r="V3673">
        <v>0</v>
      </c>
      <c r="W3673" s="13" t="s">
        <v>101</v>
      </c>
      <c r="X3673">
        <v>0.45</v>
      </c>
    </row>
    <row r="3674" spans="1:24" x14ac:dyDescent="0.3">
      <c r="A3674">
        <v>3672</v>
      </c>
      <c r="B3674" t="s">
        <v>197</v>
      </c>
      <c r="C3674" t="s">
        <v>198</v>
      </c>
      <c r="D3674">
        <v>30.713789999999999</v>
      </c>
      <c r="E3674">
        <v>76.863358000000005</v>
      </c>
      <c r="F3674" s="18">
        <v>45102</v>
      </c>
      <c r="G3674" s="19">
        <v>0.625</v>
      </c>
      <c r="H3674">
        <v>15</v>
      </c>
      <c r="I3674" s="13" t="s">
        <v>89</v>
      </c>
      <c r="J3674">
        <v>1</v>
      </c>
      <c r="K3674" s="13" t="s">
        <v>92</v>
      </c>
      <c r="L3674">
        <v>3</v>
      </c>
      <c r="M3674">
        <v>0</v>
      </c>
      <c r="N3674" s="13" t="s">
        <v>94</v>
      </c>
      <c r="O3674" s="13" t="s">
        <v>95</v>
      </c>
      <c r="P3674">
        <v>16</v>
      </c>
      <c r="Q3674" s="13" t="s">
        <v>95</v>
      </c>
      <c r="R3674" s="13" t="s">
        <v>213</v>
      </c>
      <c r="S3674" s="13" t="s">
        <v>99</v>
      </c>
      <c r="T3674">
        <v>2</v>
      </c>
      <c r="U3674">
        <v>2</v>
      </c>
      <c r="V3674">
        <v>0</v>
      </c>
      <c r="W3674" s="13" t="s">
        <v>101</v>
      </c>
      <c r="X3674">
        <v>0.65</v>
      </c>
    </row>
    <row r="3675" spans="1:24" x14ac:dyDescent="0.3">
      <c r="A3675">
        <v>3673</v>
      </c>
      <c r="B3675" t="s">
        <v>209</v>
      </c>
      <c r="C3675" t="s">
        <v>210</v>
      </c>
      <c r="D3675">
        <v>17.357120999999999</v>
      </c>
      <c r="E3675">
        <v>78.596256999999994</v>
      </c>
      <c r="F3675" s="18">
        <v>44686</v>
      </c>
      <c r="G3675" s="19">
        <v>0.70833333333333304</v>
      </c>
      <c r="H3675">
        <v>17</v>
      </c>
      <c r="I3675" s="13" t="s">
        <v>202</v>
      </c>
      <c r="J3675">
        <v>0</v>
      </c>
      <c r="K3675" s="13" t="s">
        <v>214</v>
      </c>
      <c r="L3675">
        <v>5</v>
      </c>
      <c r="M3675">
        <v>0</v>
      </c>
      <c r="N3675" s="13" t="s">
        <v>94</v>
      </c>
      <c r="O3675" s="13" t="s">
        <v>95</v>
      </c>
      <c r="P3675">
        <v>38</v>
      </c>
      <c r="Q3675" s="13" t="s">
        <v>195</v>
      </c>
      <c r="R3675" s="13" t="s">
        <v>98</v>
      </c>
      <c r="S3675" s="13" t="s">
        <v>193</v>
      </c>
      <c r="T3675">
        <v>4</v>
      </c>
      <c r="U3675">
        <v>4</v>
      </c>
      <c r="V3675">
        <v>1</v>
      </c>
      <c r="W3675" s="13" t="s">
        <v>101</v>
      </c>
      <c r="X3675">
        <v>0.6</v>
      </c>
    </row>
    <row r="3676" spans="1:24" x14ac:dyDescent="0.3">
      <c r="A3676">
        <v>3674</v>
      </c>
      <c r="B3676" t="s">
        <v>79</v>
      </c>
      <c r="C3676" t="s">
        <v>80</v>
      </c>
      <c r="D3676">
        <v>18.471996000000001</v>
      </c>
      <c r="E3676">
        <v>73.974751999999995</v>
      </c>
      <c r="F3676" s="18">
        <v>45395</v>
      </c>
      <c r="G3676" s="19">
        <v>8.3333333333333301E-2</v>
      </c>
      <c r="H3676">
        <v>2</v>
      </c>
      <c r="I3676" s="13" t="s">
        <v>219</v>
      </c>
      <c r="J3676">
        <v>1</v>
      </c>
      <c r="K3676" s="13" t="s">
        <v>191</v>
      </c>
      <c r="L3676">
        <v>6</v>
      </c>
      <c r="M3676">
        <v>1</v>
      </c>
      <c r="N3676" s="13" t="s">
        <v>192</v>
      </c>
      <c r="O3676" s="13" t="s">
        <v>97</v>
      </c>
      <c r="P3676">
        <v>27</v>
      </c>
      <c r="Q3676" s="13" t="s">
        <v>195</v>
      </c>
      <c r="R3676" s="13" t="s">
        <v>208</v>
      </c>
      <c r="S3676" s="13" t="s">
        <v>99</v>
      </c>
      <c r="T3676">
        <v>2</v>
      </c>
      <c r="U3676">
        <v>2</v>
      </c>
      <c r="V3676">
        <v>0</v>
      </c>
      <c r="W3676" s="13" t="s">
        <v>101</v>
      </c>
      <c r="X3676">
        <v>0.3</v>
      </c>
    </row>
    <row r="3677" spans="1:24" x14ac:dyDescent="0.3">
      <c r="A3677">
        <v>3675</v>
      </c>
      <c r="B3677" t="s">
        <v>203</v>
      </c>
      <c r="C3677" t="s">
        <v>203</v>
      </c>
      <c r="D3677">
        <v>28.870477000000001</v>
      </c>
      <c r="E3677">
        <v>76.879234999999994</v>
      </c>
      <c r="F3677" s="18">
        <v>44635</v>
      </c>
      <c r="G3677" s="19">
        <v>0.16666666666666699</v>
      </c>
      <c r="H3677">
        <v>4</v>
      </c>
      <c r="I3677" s="13" t="s">
        <v>215</v>
      </c>
      <c r="J3677">
        <v>0</v>
      </c>
      <c r="K3677" s="13" t="s">
        <v>214</v>
      </c>
      <c r="L3677">
        <v>2</v>
      </c>
      <c r="M3677">
        <v>0</v>
      </c>
      <c r="N3677" s="13" t="s">
        <v>192</v>
      </c>
      <c r="O3677" s="13" t="s">
        <v>97</v>
      </c>
      <c r="P3677">
        <v>23</v>
      </c>
      <c r="Q3677" s="13" t="s">
        <v>95</v>
      </c>
      <c r="R3677" s="13" t="s">
        <v>208</v>
      </c>
      <c r="S3677" s="13" t="s">
        <v>99</v>
      </c>
      <c r="T3677">
        <v>3</v>
      </c>
      <c r="U3677">
        <v>3</v>
      </c>
      <c r="V3677">
        <v>0</v>
      </c>
      <c r="W3677" s="13" t="s">
        <v>101</v>
      </c>
      <c r="X3677">
        <v>0.3</v>
      </c>
    </row>
    <row r="3678" spans="1:24" x14ac:dyDescent="0.3">
      <c r="A3678">
        <v>3676</v>
      </c>
      <c r="B3678" t="s">
        <v>206</v>
      </c>
      <c r="C3678" t="s">
        <v>207</v>
      </c>
      <c r="D3678">
        <v>13.112826</v>
      </c>
      <c r="E3678">
        <v>77.672729000000004</v>
      </c>
      <c r="F3678" s="18">
        <v>45314</v>
      </c>
      <c r="G3678" s="19">
        <v>0.58333333333333304</v>
      </c>
      <c r="H3678">
        <v>14</v>
      </c>
      <c r="I3678" s="13" t="s">
        <v>215</v>
      </c>
      <c r="J3678">
        <v>0</v>
      </c>
      <c r="K3678" s="13" t="s">
        <v>92</v>
      </c>
      <c r="L3678">
        <v>6</v>
      </c>
      <c r="M3678">
        <v>0</v>
      </c>
      <c r="N3678" s="13" t="s">
        <v>212</v>
      </c>
      <c r="O3678" s="13" t="s">
        <v>95</v>
      </c>
      <c r="P3678">
        <v>19</v>
      </c>
      <c r="Q3678" s="13" t="s">
        <v>95</v>
      </c>
      <c r="R3678" s="13" t="s">
        <v>205</v>
      </c>
      <c r="S3678" s="13" t="s">
        <v>193</v>
      </c>
      <c r="T3678">
        <v>1</v>
      </c>
      <c r="U3678">
        <v>0</v>
      </c>
      <c r="V3678">
        <v>0</v>
      </c>
      <c r="W3678" s="13" t="s">
        <v>101</v>
      </c>
      <c r="X3678">
        <v>0.45</v>
      </c>
    </row>
    <row r="3679" spans="1:24" x14ac:dyDescent="0.3">
      <c r="A3679">
        <v>3677</v>
      </c>
      <c r="B3679" t="s">
        <v>200</v>
      </c>
      <c r="C3679" t="s">
        <v>201</v>
      </c>
      <c r="D3679">
        <v>13.043664</v>
      </c>
      <c r="E3679">
        <v>80.258363000000003</v>
      </c>
      <c r="F3679" s="18">
        <v>45382</v>
      </c>
      <c r="G3679" s="19">
        <v>0.25</v>
      </c>
      <c r="H3679">
        <v>6</v>
      </c>
      <c r="I3679" s="13" t="s">
        <v>89</v>
      </c>
      <c r="J3679">
        <v>1</v>
      </c>
      <c r="K3679" s="13" t="s">
        <v>92</v>
      </c>
      <c r="L3679">
        <v>6</v>
      </c>
      <c r="M3679">
        <v>1</v>
      </c>
      <c r="N3679" s="13" t="s">
        <v>192</v>
      </c>
      <c r="O3679" s="13" t="s">
        <v>97</v>
      </c>
      <c r="P3679">
        <v>16</v>
      </c>
      <c r="Q3679" s="13" t="s">
        <v>97</v>
      </c>
      <c r="R3679" s="13" t="s">
        <v>213</v>
      </c>
      <c r="S3679" s="13" t="s">
        <v>196</v>
      </c>
      <c r="T3679">
        <v>2</v>
      </c>
      <c r="U3679">
        <v>0</v>
      </c>
      <c r="V3679">
        <v>0</v>
      </c>
      <c r="W3679" s="13" t="s">
        <v>101</v>
      </c>
      <c r="X3679">
        <v>0.3</v>
      </c>
    </row>
    <row r="3680" spans="1:24" x14ac:dyDescent="0.3">
      <c r="A3680">
        <v>3678</v>
      </c>
      <c r="B3680" t="s">
        <v>203</v>
      </c>
      <c r="C3680" t="s">
        <v>203</v>
      </c>
      <c r="D3680">
        <v>28.522563999999999</v>
      </c>
      <c r="E3680">
        <v>77.003521000000006</v>
      </c>
      <c r="F3680" s="18">
        <v>44896</v>
      </c>
      <c r="G3680" s="19">
        <v>0.375</v>
      </c>
      <c r="H3680">
        <v>9</v>
      </c>
      <c r="I3680" s="13" t="s">
        <v>202</v>
      </c>
      <c r="J3680">
        <v>0</v>
      </c>
      <c r="K3680" s="13" t="s">
        <v>214</v>
      </c>
      <c r="L3680">
        <v>3</v>
      </c>
      <c r="M3680">
        <v>0</v>
      </c>
      <c r="N3680" s="13" t="s">
        <v>212</v>
      </c>
      <c r="O3680" s="13" t="s">
        <v>195</v>
      </c>
      <c r="P3680">
        <v>30</v>
      </c>
      <c r="Q3680" s="13" t="s">
        <v>195</v>
      </c>
      <c r="R3680" s="13" t="s">
        <v>208</v>
      </c>
      <c r="S3680" s="13" t="s">
        <v>196</v>
      </c>
      <c r="T3680">
        <v>3</v>
      </c>
      <c r="U3680">
        <v>3</v>
      </c>
      <c r="V3680">
        <v>1</v>
      </c>
      <c r="W3680" s="13" t="s">
        <v>101</v>
      </c>
      <c r="X3680">
        <v>0.4</v>
      </c>
    </row>
    <row r="3681" spans="1:24" x14ac:dyDescent="0.3">
      <c r="A3681">
        <v>3679</v>
      </c>
      <c r="B3681" t="s">
        <v>217</v>
      </c>
      <c r="C3681" t="s">
        <v>218</v>
      </c>
      <c r="D3681">
        <v>22.507144</v>
      </c>
      <c r="E3681">
        <v>88.205274000000003</v>
      </c>
      <c r="F3681" s="18">
        <v>45534</v>
      </c>
      <c r="G3681" s="19">
        <v>0.54166666666666696</v>
      </c>
      <c r="H3681">
        <v>13</v>
      </c>
      <c r="I3681" s="13" t="s">
        <v>211</v>
      </c>
      <c r="J3681">
        <v>0</v>
      </c>
      <c r="K3681" s="13" t="s">
        <v>92</v>
      </c>
      <c r="L3681">
        <v>6</v>
      </c>
      <c r="M3681">
        <v>0</v>
      </c>
      <c r="N3681" s="13" t="s">
        <v>212</v>
      </c>
      <c r="O3681" s="13" t="s">
        <v>95</v>
      </c>
      <c r="P3681">
        <v>16</v>
      </c>
      <c r="Q3681" s="13" t="s">
        <v>195</v>
      </c>
      <c r="R3681" s="13" t="s">
        <v>208</v>
      </c>
      <c r="S3681" s="13" t="s">
        <v>193</v>
      </c>
      <c r="T3681">
        <v>1</v>
      </c>
      <c r="U3681">
        <v>0</v>
      </c>
      <c r="V3681">
        <v>0</v>
      </c>
      <c r="W3681" s="13" t="s">
        <v>101</v>
      </c>
      <c r="X3681">
        <v>0.45</v>
      </c>
    </row>
    <row r="3682" spans="1:24" x14ac:dyDescent="0.3">
      <c r="A3682">
        <v>3680</v>
      </c>
      <c r="B3682" t="s">
        <v>200</v>
      </c>
      <c r="C3682" t="s">
        <v>201</v>
      </c>
      <c r="D3682">
        <v>12.807969</v>
      </c>
      <c r="E3682">
        <v>80.215277999999998</v>
      </c>
      <c r="F3682" s="18">
        <v>45574</v>
      </c>
      <c r="G3682" s="19">
        <v>0.70833333333333304</v>
      </c>
      <c r="H3682">
        <v>17</v>
      </c>
      <c r="I3682" s="13" t="s">
        <v>194</v>
      </c>
      <c r="J3682">
        <v>0</v>
      </c>
      <c r="K3682" s="13" t="s">
        <v>191</v>
      </c>
      <c r="L3682">
        <v>5</v>
      </c>
      <c r="M3682">
        <v>1</v>
      </c>
      <c r="N3682" s="13" t="s">
        <v>192</v>
      </c>
      <c r="O3682" s="13" t="s">
        <v>97</v>
      </c>
      <c r="P3682">
        <v>29</v>
      </c>
      <c r="Q3682" s="13" t="s">
        <v>97</v>
      </c>
      <c r="R3682" s="13" t="s">
        <v>208</v>
      </c>
      <c r="S3682" s="13" t="s">
        <v>193</v>
      </c>
      <c r="T3682">
        <v>2</v>
      </c>
      <c r="U3682">
        <v>2</v>
      </c>
      <c r="V3682">
        <v>1</v>
      </c>
      <c r="W3682" s="13" t="s">
        <v>101</v>
      </c>
      <c r="X3682">
        <v>0.45</v>
      </c>
    </row>
    <row r="3683" spans="1:24" x14ac:dyDescent="0.3">
      <c r="A3683">
        <v>3681</v>
      </c>
      <c r="B3683" t="s">
        <v>206</v>
      </c>
      <c r="C3683" t="s">
        <v>207</v>
      </c>
      <c r="D3683">
        <v>12.902187</v>
      </c>
      <c r="E3683">
        <v>77.593134000000006</v>
      </c>
      <c r="F3683" s="18">
        <v>45545</v>
      </c>
      <c r="G3683" s="19">
        <v>0.79166666666666696</v>
      </c>
      <c r="H3683">
        <v>19</v>
      </c>
      <c r="I3683" s="13" t="s">
        <v>215</v>
      </c>
      <c r="J3683">
        <v>0</v>
      </c>
      <c r="K3683" s="13" t="s">
        <v>92</v>
      </c>
      <c r="L3683">
        <v>3</v>
      </c>
      <c r="M3683">
        <v>1</v>
      </c>
      <c r="N3683" s="13" t="s">
        <v>212</v>
      </c>
      <c r="O3683" s="13" t="s">
        <v>95</v>
      </c>
      <c r="P3683">
        <v>17</v>
      </c>
      <c r="Q3683" s="13" t="s">
        <v>97</v>
      </c>
      <c r="R3683" s="13" t="s">
        <v>205</v>
      </c>
      <c r="S3683" s="13" t="s">
        <v>196</v>
      </c>
      <c r="T3683">
        <v>3</v>
      </c>
      <c r="U3683">
        <v>3</v>
      </c>
      <c r="V3683">
        <v>1</v>
      </c>
      <c r="W3683" s="13" t="s">
        <v>101</v>
      </c>
      <c r="X3683">
        <v>0.8</v>
      </c>
    </row>
    <row r="3684" spans="1:24" x14ac:dyDescent="0.3">
      <c r="A3684">
        <v>3682</v>
      </c>
      <c r="B3684" t="s">
        <v>79</v>
      </c>
      <c r="C3684" t="s">
        <v>80</v>
      </c>
      <c r="D3684">
        <v>18.627559999999999</v>
      </c>
      <c r="E3684">
        <v>73.738774000000006</v>
      </c>
      <c r="F3684" s="18">
        <v>44686</v>
      </c>
      <c r="G3684" s="19">
        <v>0.625</v>
      </c>
      <c r="H3684">
        <v>15</v>
      </c>
      <c r="I3684" s="13" t="s">
        <v>202</v>
      </c>
      <c r="J3684">
        <v>0</v>
      </c>
      <c r="K3684" s="13" t="s">
        <v>214</v>
      </c>
      <c r="L3684">
        <v>2</v>
      </c>
      <c r="M3684">
        <v>0</v>
      </c>
      <c r="N3684" s="13" t="s">
        <v>94</v>
      </c>
      <c r="O3684" s="13" t="s">
        <v>95</v>
      </c>
      <c r="P3684">
        <v>40</v>
      </c>
      <c r="Q3684" s="13" t="s">
        <v>195</v>
      </c>
      <c r="R3684" s="13" t="s">
        <v>213</v>
      </c>
      <c r="S3684" s="13" t="s">
        <v>196</v>
      </c>
      <c r="T3684">
        <v>4</v>
      </c>
      <c r="U3684">
        <v>3</v>
      </c>
      <c r="V3684">
        <v>0</v>
      </c>
      <c r="W3684" s="13" t="s">
        <v>101</v>
      </c>
      <c r="X3684">
        <v>0.45</v>
      </c>
    </row>
    <row r="3685" spans="1:24" x14ac:dyDescent="0.3">
      <c r="A3685">
        <v>3683</v>
      </c>
      <c r="B3685" t="s">
        <v>200</v>
      </c>
      <c r="C3685" t="s">
        <v>201</v>
      </c>
      <c r="D3685">
        <v>13.152049</v>
      </c>
      <c r="E3685">
        <v>80.137084999999999</v>
      </c>
      <c r="F3685" s="18">
        <v>45083</v>
      </c>
      <c r="G3685" s="19">
        <v>0.16666666666666699</v>
      </c>
      <c r="H3685">
        <v>4</v>
      </c>
      <c r="I3685" s="13" t="s">
        <v>215</v>
      </c>
      <c r="J3685">
        <v>0</v>
      </c>
      <c r="K3685" s="13" t="s">
        <v>92</v>
      </c>
      <c r="L3685">
        <v>3</v>
      </c>
      <c r="M3685">
        <v>1</v>
      </c>
      <c r="N3685" s="13" t="s">
        <v>212</v>
      </c>
      <c r="O3685" s="13" t="s">
        <v>95</v>
      </c>
      <c r="P3685">
        <v>39</v>
      </c>
      <c r="Q3685" s="13" t="s">
        <v>95</v>
      </c>
      <c r="R3685" s="13" t="s">
        <v>208</v>
      </c>
      <c r="S3685" s="13" t="s">
        <v>193</v>
      </c>
      <c r="T3685">
        <v>2</v>
      </c>
      <c r="U3685">
        <v>2</v>
      </c>
      <c r="V3685">
        <v>0</v>
      </c>
      <c r="W3685" s="13" t="s">
        <v>101</v>
      </c>
      <c r="X3685">
        <v>0.45</v>
      </c>
    </row>
    <row r="3686" spans="1:24" x14ac:dyDescent="0.3">
      <c r="A3686">
        <v>3684</v>
      </c>
      <c r="B3686" t="s">
        <v>217</v>
      </c>
      <c r="C3686" t="s">
        <v>218</v>
      </c>
      <c r="D3686">
        <v>22.485795</v>
      </c>
      <c r="E3686">
        <v>88.380872999999994</v>
      </c>
      <c r="F3686" s="18">
        <v>44649</v>
      </c>
      <c r="G3686" s="19">
        <v>0.5</v>
      </c>
      <c r="H3686">
        <v>12</v>
      </c>
      <c r="I3686" s="13" t="s">
        <v>215</v>
      </c>
      <c r="J3686">
        <v>0</v>
      </c>
      <c r="K3686" s="13" t="s">
        <v>191</v>
      </c>
      <c r="L3686">
        <v>5</v>
      </c>
      <c r="M3686">
        <v>0</v>
      </c>
      <c r="N3686" s="13" t="s">
        <v>94</v>
      </c>
      <c r="O3686" s="13" t="s">
        <v>95</v>
      </c>
      <c r="P3686">
        <v>19</v>
      </c>
      <c r="Q3686" s="13" t="s">
        <v>95</v>
      </c>
      <c r="R3686" s="13" t="s">
        <v>205</v>
      </c>
      <c r="S3686" s="13" t="s">
        <v>193</v>
      </c>
      <c r="T3686">
        <v>1</v>
      </c>
      <c r="U3686">
        <v>0</v>
      </c>
      <c r="V3686">
        <v>0</v>
      </c>
      <c r="W3686" s="13" t="s">
        <v>101</v>
      </c>
      <c r="X3686">
        <v>0.45</v>
      </c>
    </row>
    <row r="3687" spans="1:24" x14ac:dyDescent="0.3">
      <c r="A3687">
        <v>3685</v>
      </c>
      <c r="B3687" t="s">
        <v>79</v>
      </c>
      <c r="C3687" t="s">
        <v>80</v>
      </c>
      <c r="D3687">
        <v>18.441929999999999</v>
      </c>
      <c r="E3687">
        <v>73.818995000000001</v>
      </c>
      <c r="F3687" s="18">
        <v>45754</v>
      </c>
      <c r="G3687" s="19">
        <v>8.3333333333333301E-2</v>
      </c>
      <c r="H3687">
        <v>2</v>
      </c>
      <c r="I3687" s="13" t="s">
        <v>204</v>
      </c>
      <c r="J3687">
        <v>0</v>
      </c>
      <c r="K3687" s="13" t="s">
        <v>214</v>
      </c>
      <c r="L3687">
        <v>5</v>
      </c>
      <c r="M3687">
        <v>1</v>
      </c>
      <c r="N3687" s="13" t="s">
        <v>212</v>
      </c>
      <c r="O3687" s="13" t="s">
        <v>195</v>
      </c>
      <c r="P3687">
        <v>30</v>
      </c>
      <c r="Q3687" s="13" t="s">
        <v>95</v>
      </c>
      <c r="R3687" s="13" t="s">
        <v>98</v>
      </c>
      <c r="S3687" s="13" t="s">
        <v>193</v>
      </c>
      <c r="T3687">
        <v>5</v>
      </c>
      <c r="U3687">
        <v>0</v>
      </c>
      <c r="V3687">
        <v>0</v>
      </c>
      <c r="W3687" s="13" t="s">
        <v>101</v>
      </c>
      <c r="X3687">
        <v>0.25</v>
      </c>
    </row>
    <row r="3688" spans="1:24" x14ac:dyDescent="0.3">
      <c r="A3688">
        <v>3686</v>
      </c>
      <c r="B3688" t="s">
        <v>190</v>
      </c>
      <c r="C3688" t="s">
        <v>80</v>
      </c>
      <c r="D3688">
        <v>18.927319000000001</v>
      </c>
      <c r="E3688">
        <v>72.875035999999994</v>
      </c>
      <c r="F3688" s="18">
        <v>45309</v>
      </c>
      <c r="G3688" s="19">
        <v>0.16666666666666699</v>
      </c>
      <c r="H3688">
        <v>4</v>
      </c>
      <c r="I3688" s="13" t="s">
        <v>202</v>
      </c>
      <c r="J3688">
        <v>0</v>
      </c>
      <c r="K3688" s="13" t="s">
        <v>191</v>
      </c>
      <c r="L3688">
        <v>4</v>
      </c>
      <c r="M3688">
        <v>1</v>
      </c>
      <c r="N3688" s="13" t="s">
        <v>94</v>
      </c>
      <c r="O3688" s="13" t="s">
        <v>95</v>
      </c>
      <c r="P3688">
        <v>24</v>
      </c>
      <c r="Q3688" s="13" t="s">
        <v>95</v>
      </c>
      <c r="R3688" s="13" t="s">
        <v>199</v>
      </c>
      <c r="S3688" s="13" t="s">
        <v>196</v>
      </c>
      <c r="T3688">
        <v>2</v>
      </c>
      <c r="U3688">
        <v>1</v>
      </c>
      <c r="V3688">
        <v>0</v>
      </c>
      <c r="W3688" s="13" t="s">
        <v>101</v>
      </c>
      <c r="X3688">
        <v>0.45</v>
      </c>
    </row>
    <row r="3689" spans="1:24" x14ac:dyDescent="0.3">
      <c r="A3689">
        <v>3687</v>
      </c>
      <c r="B3689" t="s">
        <v>200</v>
      </c>
      <c r="C3689" t="s">
        <v>201</v>
      </c>
      <c r="D3689">
        <v>13.144752</v>
      </c>
      <c r="E3689">
        <v>80.259872999999999</v>
      </c>
      <c r="F3689" s="18">
        <v>45026</v>
      </c>
      <c r="G3689" s="19">
        <v>0.16666666666666699</v>
      </c>
      <c r="H3689">
        <v>4</v>
      </c>
      <c r="I3689" s="13" t="s">
        <v>204</v>
      </c>
      <c r="J3689">
        <v>0</v>
      </c>
      <c r="K3689" s="13" t="s">
        <v>92</v>
      </c>
      <c r="L3689">
        <v>5</v>
      </c>
      <c r="M3689">
        <v>1</v>
      </c>
      <c r="N3689" s="13" t="s">
        <v>94</v>
      </c>
      <c r="O3689" s="13" t="s">
        <v>95</v>
      </c>
      <c r="P3689">
        <v>34</v>
      </c>
      <c r="Q3689" s="13" t="s">
        <v>97</v>
      </c>
      <c r="R3689" s="13" t="s">
        <v>205</v>
      </c>
      <c r="S3689" s="13" t="s">
        <v>193</v>
      </c>
      <c r="T3689">
        <v>5</v>
      </c>
      <c r="U3689">
        <v>5</v>
      </c>
      <c r="V3689">
        <v>0</v>
      </c>
      <c r="W3689" s="13" t="s">
        <v>101</v>
      </c>
      <c r="X3689">
        <v>0.65</v>
      </c>
    </row>
    <row r="3690" spans="1:24" x14ac:dyDescent="0.3">
      <c r="A3690">
        <v>3688</v>
      </c>
      <c r="B3690" t="s">
        <v>206</v>
      </c>
      <c r="C3690" t="s">
        <v>207</v>
      </c>
      <c r="D3690">
        <v>13.021055</v>
      </c>
      <c r="E3690">
        <v>77.556370000000001</v>
      </c>
      <c r="F3690" s="18">
        <v>45578</v>
      </c>
      <c r="G3690" s="19">
        <v>0.41666666666666702</v>
      </c>
      <c r="H3690">
        <v>10</v>
      </c>
      <c r="I3690" s="13" t="s">
        <v>89</v>
      </c>
      <c r="J3690">
        <v>1</v>
      </c>
      <c r="K3690" s="13" t="s">
        <v>191</v>
      </c>
      <c r="L3690">
        <v>1</v>
      </c>
      <c r="M3690">
        <v>0</v>
      </c>
      <c r="N3690" s="13" t="s">
        <v>94</v>
      </c>
      <c r="O3690" s="13" t="s">
        <v>95</v>
      </c>
      <c r="P3690">
        <v>34</v>
      </c>
      <c r="Q3690" s="13" t="s">
        <v>97</v>
      </c>
      <c r="R3690" s="13" t="s">
        <v>98</v>
      </c>
      <c r="S3690" s="13" t="s">
        <v>196</v>
      </c>
      <c r="T3690">
        <v>2</v>
      </c>
      <c r="U3690">
        <v>2</v>
      </c>
      <c r="V3690">
        <v>1</v>
      </c>
      <c r="W3690" s="13" t="s">
        <v>101</v>
      </c>
      <c r="X3690">
        <v>0.8</v>
      </c>
    </row>
    <row r="3691" spans="1:24" x14ac:dyDescent="0.3">
      <c r="A3691">
        <v>3689</v>
      </c>
      <c r="B3691" t="s">
        <v>197</v>
      </c>
      <c r="C3691" t="s">
        <v>198</v>
      </c>
      <c r="D3691">
        <v>30.608506999999999</v>
      </c>
      <c r="E3691">
        <v>76.744517999999999</v>
      </c>
      <c r="F3691" s="18">
        <v>44912</v>
      </c>
      <c r="G3691" s="19">
        <v>0.70833333333333304</v>
      </c>
      <c r="H3691">
        <v>17</v>
      </c>
      <c r="I3691" s="13" t="s">
        <v>219</v>
      </c>
      <c r="J3691">
        <v>1</v>
      </c>
      <c r="K3691" s="13" t="s">
        <v>214</v>
      </c>
      <c r="L3691">
        <v>4</v>
      </c>
      <c r="M3691">
        <v>0</v>
      </c>
      <c r="N3691" s="13" t="s">
        <v>212</v>
      </c>
      <c r="O3691" s="13" t="s">
        <v>95</v>
      </c>
      <c r="P3691">
        <v>24</v>
      </c>
      <c r="Q3691" s="13" t="s">
        <v>97</v>
      </c>
      <c r="R3691" s="13" t="s">
        <v>205</v>
      </c>
      <c r="S3691" s="13" t="s">
        <v>196</v>
      </c>
      <c r="T3691">
        <v>2</v>
      </c>
      <c r="U3691">
        <v>0</v>
      </c>
      <c r="V3691">
        <v>1</v>
      </c>
      <c r="W3691" s="13" t="s">
        <v>101</v>
      </c>
      <c r="X3691">
        <v>0.8</v>
      </c>
    </row>
    <row r="3692" spans="1:24" x14ac:dyDescent="0.3">
      <c r="A3692">
        <v>3690</v>
      </c>
      <c r="B3692" t="s">
        <v>197</v>
      </c>
      <c r="C3692" t="s">
        <v>198</v>
      </c>
      <c r="D3692">
        <v>30.709637000000001</v>
      </c>
      <c r="E3692">
        <v>76.887801999999994</v>
      </c>
      <c r="F3692" s="18">
        <v>45660</v>
      </c>
      <c r="G3692" s="19">
        <v>0.66666666666666696</v>
      </c>
      <c r="H3692">
        <v>16</v>
      </c>
      <c r="I3692" s="13" t="s">
        <v>211</v>
      </c>
      <c r="J3692">
        <v>0</v>
      </c>
      <c r="K3692" s="13" t="s">
        <v>191</v>
      </c>
      <c r="L3692">
        <v>1</v>
      </c>
      <c r="M3692">
        <v>0</v>
      </c>
      <c r="N3692" s="13" t="s">
        <v>94</v>
      </c>
      <c r="O3692" s="13" t="s">
        <v>95</v>
      </c>
      <c r="P3692">
        <v>15</v>
      </c>
      <c r="Q3692" s="13" t="s">
        <v>97</v>
      </c>
      <c r="R3692" s="13" t="s">
        <v>208</v>
      </c>
      <c r="S3692" s="13" t="s">
        <v>196</v>
      </c>
      <c r="T3692">
        <v>3</v>
      </c>
      <c r="U3692">
        <v>0</v>
      </c>
      <c r="V3692">
        <v>0</v>
      </c>
      <c r="W3692" s="13" t="s">
        <v>101</v>
      </c>
      <c r="X3692">
        <v>0.65</v>
      </c>
    </row>
    <row r="3693" spans="1:24" x14ac:dyDescent="0.3">
      <c r="A3693">
        <v>3691</v>
      </c>
      <c r="B3693" t="s">
        <v>203</v>
      </c>
      <c r="C3693" t="s">
        <v>203</v>
      </c>
      <c r="D3693">
        <v>28.493048999999999</v>
      </c>
      <c r="E3693">
        <v>77.168599</v>
      </c>
      <c r="F3693" s="18">
        <v>44721</v>
      </c>
      <c r="G3693" s="19">
        <v>0.58333333333333304</v>
      </c>
      <c r="H3693">
        <v>14</v>
      </c>
      <c r="I3693" s="13" t="s">
        <v>202</v>
      </c>
      <c r="J3693">
        <v>0</v>
      </c>
      <c r="K3693" s="13" t="s">
        <v>92</v>
      </c>
      <c r="L3693">
        <v>5</v>
      </c>
      <c r="M3693">
        <v>1</v>
      </c>
      <c r="N3693" s="13" t="s">
        <v>192</v>
      </c>
      <c r="O3693" s="13" t="s">
        <v>97</v>
      </c>
      <c r="P3693">
        <v>24</v>
      </c>
      <c r="Q3693" s="13" t="s">
        <v>97</v>
      </c>
      <c r="R3693" s="13" t="s">
        <v>199</v>
      </c>
      <c r="S3693" s="13" t="s">
        <v>196</v>
      </c>
      <c r="T3693">
        <v>2</v>
      </c>
      <c r="U3693">
        <v>1</v>
      </c>
      <c r="V3693">
        <v>0</v>
      </c>
      <c r="W3693" s="13" t="s">
        <v>101</v>
      </c>
      <c r="X3693">
        <v>0.3</v>
      </c>
    </row>
    <row r="3694" spans="1:24" x14ac:dyDescent="0.3">
      <c r="A3694">
        <v>3692</v>
      </c>
      <c r="B3694" t="s">
        <v>203</v>
      </c>
      <c r="C3694" t="s">
        <v>203</v>
      </c>
      <c r="D3694">
        <v>28.587996</v>
      </c>
      <c r="E3694">
        <v>76.870441</v>
      </c>
      <c r="F3694" s="18">
        <v>45099</v>
      </c>
      <c r="G3694" s="19">
        <v>0.75</v>
      </c>
      <c r="H3694">
        <v>18</v>
      </c>
      <c r="I3694" s="13" t="s">
        <v>202</v>
      </c>
      <c r="J3694">
        <v>0</v>
      </c>
      <c r="K3694" s="13" t="s">
        <v>191</v>
      </c>
      <c r="L3694">
        <v>4</v>
      </c>
      <c r="M3694">
        <v>0</v>
      </c>
      <c r="N3694" s="13" t="s">
        <v>212</v>
      </c>
      <c r="O3694" s="13" t="s">
        <v>195</v>
      </c>
      <c r="P3694">
        <v>25</v>
      </c>
      <c r="Q3694" s="13" t="s">
        <v>97</v>
      </c>
      <c r="R3694" s="13" t="s">
        <v>213</v>
      </c>
      <c r="S3694" s="13" t="s">
        <v>196</v>
      </c>
      <c r="T3694">
        <v>3</v>
      </c>
      <c r="U3694">
        <v>0</v>
      </c>
      <c r="V3694">
        <v>1</v>
      </c>
      <c r="W3694" s="13" t="s">
        <v>101</v>
      </c>
      <c r="X3694">
        <v>0.6</v>
      </c>
    </row>
    <row r="3695" spans="1:24" x14ac:dyDescent="0.3">
      <c r="A3695">
        <v>3693</v>
      </c>
      <c r="B3695" t="s">
        <v>217</v>
      </c>
      <c r="C3695" t="s">
        <v>218</v>
      </c>
      <c r="D3695">
        <v>22.517854</v>
      </c>
      <c r="E3695">
        <v>88.293914000000001</v>
      </c>
      <c r="F3695" s="18">
        <v>45083</v>
      </c>
      <c r="G3695" s="19">
        <v>0</v>
      </c>
      <c r="H3695">
        <v>0</v>
      </c>
      <c r="I3695" s="13" t="s">
        <v>215</v>
      </c>
      <c r="J3695">
        <v>0</v>
      </c>
      <c r="K3695" s="13" t="s">
        <v>92</v>
      </c>
      <c r="L3695">
        <v>2</v>
      </c>
      <c r="M3695">
        <v>0</v>
      </c>
      <c r="N3695" s="13" t="s">
        <v>94</v>
      </c>
      <c r="O3695" s="13" t="s">
        <v>95</v>
      </c>
      <c r="P3695">
        <v>32</v>
      </c>
      <c r="Q3695" s="13" t="s">
        <v>95</v>
      </c>
      <c r="R3695" s="13" t="s">
        <v>199</v>
      </c>
      <c r="S3695" s="13" t="s">
        <v>193</v>
      </c>
      <c r="T3695">
        <v>3</v>
      </c>
      <c r="U3695">
        <v>1</v>
      </c>
      <c r="V3695">
        <v>0</v>
      </c>
      <c r="W3695" s="13" t="s">
        <v>101</v>
      </c>
      <c r="X3695">
        <v>0.45</v>
      </c>
    </row>
    <row r="3696" spans="1:24" x14ac:dyDescent="0.3">
      <c r="A3696">
        <v>3694</v>
      </c>
      <c r="B3696" t="s">
        <v>79</v>
      </c>
      <c r="C3696" t="s">
        <v>80</v>
      </c>
      <c r="D3696">
        <v>18.508773000000001</v>
      </c>
      <c r="E3696">
        <v>73.711078999999998</v>
      </c>
      <c r="F3696" s="18">
        <v>44790</v>
      </c>
      <c r="G3696" s="19">
        <v>0.70833333333333304</v>
      </c>
      <c r="H3696">
        <v>17</v>
      </c>
      <c r="I3696" s="13" t="s">
        <v>194</v>
      </c>
      <c r="J3696">
        <v>0</v>
      </c>
      <c r="K3696" s="13" t="s">
        <v>214</v>
      </c>
      <c r="L3696">
        <v>6</v>
      </c>
      <c r="M3696">
        <v>1</v>
      </c>
      <c r="N3696" s="13" t="s">
        <v>212</v>
      </c>
      <c r="O3696" s="13" t="s">
        <v>195</v>
      </c>
      <c r="P3696">
        <v>33</v>
      </c>
      <c r="Q3696" s="13" t="s">
        <v>97</v>
      </c>
      <c r="R3696" s="13" t="s">
        <v>208</v>
      </c>
      <c r="S3696" s="13" t="s">
        <v>99</v>
      </c>
      <c r="T3696">
        <v>4</v>
      </c>
      <c r="U3696">
        <v>4</v>
      </c>
      <c r="V3696">
        <v>1</v>
      </c>
      <c r="W3696" s="13" t="s">
        <v>101</v>
      </c>
      <c r="X3696">
        <v>0.8</v>
      </c>
    </row>
    <row r="3697" spans="1:24" x14ac:dyDescent="0.3">
      <c r="A3697">
        <v>3695</v>
      </c>
      <c r="B3697" t="s">
        <v>206</v>
      </c>
      <c r="C3697" t="s">
        <v>207</v>
      </c>
      <c r="D3697">
        <v>12.888658</v>
      </c>
      <c r="E3697">
        <v>77.734575000000007</v>
      </c>
      <c r="F3697" s="18">
        <v>45081</v>
      </c>
      <c r="G3697" s="19">
        <v>0.91666666666666696</v>
      </c>
      <c r="H3697">
        <v>22</v>
      </c>
      <c r="I3697" s="13" t="s">
        <v>89</v>
      </c>
      <c r="J3697">
        <v>1</v>
      </c>
      <c r="K3697" s="13" t="s">
        <v>214</v>
      </c>
      <c r="L3697">
        <v>1</v>
      </c>
      <c r="M3697">
        <v>0</v>
      </c>
      <c r="N3697" s="13" t="s">
        <v>192</v>
      </c>
      <c r="O3697" s="13" t="s">
        <v>97</v>
      </c>
      <c r="P3697">
        <v>30</v>
      </c>
      <c r="Q3697" s="13" t="s">
        <v>97</v>
      </c>
      <c r="R3697" s="13" t="s">
        <v>213</v>
      </c>
      <c r="S3697" s="13" t="s">
        <v>99</v>
      </c>
      <c r="T3697">
        <v>1</v>
      </c>
      <c r="U3697">
        <v>1</v>
      </c>
      <c r="V3697">
        <v>0</v>
      </c>
      <c r="W3697" s="13" t="s">
        <v>101</v>
      </c>
      <c r="X3697">
        <v>0.5</v>
      </c>
    </row>
    <row r="3698" spans="1:24" x14ac:dyDescent="0.3">
      <c r="A3698">
        <v>3696</v>
      </c>
      <c r="B3698" t="s">
        <v>217</v>
      </c>
      <c r="C3698" t="s">
        <v>218</v>
      </c>
      <c r="D3698">
        <v>22.602779000000002</v>
      </c>
      <c r="E3698">
        <v>88.221368999999996</v>
      </c>
      <c r="F3698" s="18">
        <v>44929</v>
      </c>
      <c r="G3698" s="19">
        <v>0.16666666666666699</v>
      </c>
      <c r="H3698">
        <v>4</v>
      </c>
      <c r="I3698" s="13" t="s">
        <v>215</v>
      </c>
      <c r="J3698">
        <v>0</v>
      </c>
      <c r="K3698" s="13" t="s">
        <v>191</v>
      </c>
      <c r="L3698">
        <v>6</v>
      </c>
      <c r="M3698">
        <v>0</v>
      </c>
      <c r="N3698" s="13" t="s">
        <v>212</v>
      </c>
      <c r="O3698" s="13" t="s">
        <v>95</v>
      </c>
      <c r="P3698">
        <v>33</v>
      </c>
      <c r="Q3698" s="13" t="s">
        <v>95</v>
      </c>
      <c r="R3698" s="13" t="s">
        <v>98</v>
      </c>
      <c r="S3698" s="13" t="s">
        <v>196</v>
      </c>
      <c r="T3698">
        <v>1</v>
      </c>
      <c r="U3698">
        <v>0</v>
      </c>
      <c r="V3698">
        <v>0</v>
      </c>
      <c r="W3698" s="13" t="s">
        <v>101</v>
      </c>
      <c r="X3698">
        <v>0.45</v>
      </c>
    </row>
    <row r="3699" spans="1:24" x14ac:dyDescent="0.3">
      <c r="A3699">
        <v>3697</v>
      </c>
      <c r="B3699" t="s">
        <v>200</v>
      </c>
      <c r="C3699" t="s">
        <v>201</v>
      </c>
      <c r="D3699">
        <v>12.874726000000001</v>
      </c>
      <c r="E3699">
        <v>80.246612999999996</v>
      </c>
      <c r="F3699" s="18">
        <v>44916</v>
      </c>
      <c r="G3699" s="19">
        <v>0.79166666666666696</v>
      </c>
      <c r="H3699">
        <v>19</v>
      </c>
      <c r="I3699" s="13" t="s">
        <v>194</v>
      </c>
      <c r="J3699">
        <v>0</v>
      </c>
      <c r="K3699" s="13" t="s">
        <v>214</v>
      </c>
      <c r="L3699">
        <v>4</v>
      </c>
      <c r="M3699">
        <v>1</v>
      </c>
      <c r="N3699" s="13" t="s">
        <v>192</v>
      </c>
      <c r="O3699" s="13" t="s">
        <v>97</v>
      </c>
      <c r="P3699">
        <v>40</v>
      </c>
      <c r="Q3699" s="13" t="s">
        <v>95</v>
      </c>
      <c r="R3699" s="13" t="s">
        <v>205</v>
      </c>
      <c r="S3699" s="13" t="s">
        <v>99</v>
      </c>
      <c r="T3699">
        <v>3</v>
      </c>
      <c r="U3699">
        <v>3</v>
      </c>
      <c r="V3699">
        <v>1</v>
      </c>
      <c r="W3699" s="13" t="s">
        <v>101</v>
      </c>
      <c r="X3699">
        <v>0.45</v>
      </c>
    </row>
    <row r="3700" spans="1:24" x14ac:dyDescent="0.3">
      <c r="A3700">
        <v>3698</v>
      </c>
      <c r="B3700" t="s">
        <v>203</v>
      </c>
      <c r="C3700" t="s">
        <v>203</v>
      </c>
      <c r="D3700">
        <v>28.633745000000001</v>
      </c>
      <c r="E3700">
        <v>76.822002999999995</v>
      </c>
      <c r="F3700" s="18">
        <v>45750</v>
      </c>
      <c r="G3700" s="19">
        <v>0.125</v>
      </c>
      <c r="H3700">
        <v>3</v>
      </c>
      <c r="I3700" s="13" t="s">
        <v>202</v>
      </c>
      <c r="J3700">
        <v>0</v>
      </c>
      <c r="K3700" s="13" t="s">
        <v>191</v>
      </c>
      <c r="L3700">
        <v>3</v>
      </c>
      <c r="M3700">
        <v>0</v>
      </c>
      <c r="N3700" s="13" t="s">
        <v>192</v>
      </c>
      <c r="O3700" s="13" t="s">
        <v>97</v>
      </c>
      <c r="P3700">
        <v>39</v>
      </c>
      <c r="Q3700" s="13" t="s">
        <v>95</v>
      </c>
      <c r="R3700" s="13" t="s">
        <v>205</v>
      </c>
      <c r="S3700" s="13" t="s">
        <v>193</v>
      </c>
      <c r="T3700">
        <v>4</v>
      </c>
      <c r="U3700">
        <v>2</v>
      </c>
      <c r="V3700">
        <v>0</v>
      </c>
      <c r="W3700" s="13" t="s">
        <v>101</v>
      </c>
      <c r="X3700">
        <v>0.1</v>
      </c>
    </row>
    <row r="3701" spans="1:24" x14ac:dyDescent="0.3">
      <c r="A3701">
        <v>3699</v>
      </c>
      <c r="B3701" t="s">
        <v>217</v>
      </c>
      <c r="C3701" t="s">
        <v>218</v>
      </c>
      <c r="D3701">
        <v>22.595193999999999</v>
      </c>
      <c r="E3701">
        <v>88.392961999999997</v>
      </c>
      <c r="F3701" s="18">
        <v>44909</v>
      </c>
      <c r="G3701" s="19">
        <v>4.1666666666666699E-2</v>
      </c>
      <c r="H3701">
        <v>1</v>
      </c>
      <c r="I3701" s="13" t="s">
        <v>194</v>
      </c>
      <c r="J3701">
        <v>0</v>
      </c>
      <c r="K3701" s="13" t="s">
        <v>214</v>
      </c>
      <c r="L3701">
        <v>3</v>
      </c>
      <c r="M3701">
        <v>1</v>
      </c>
      <c r="N3701" s="13" t="s">
        <v>94</v>
      </c>
      <c r="O3701" s="13" t="s">
        <v>95</v>
      </c>
      <c r="P3701">
        <v>15</v>
      </c>
      <c r="Q3701" s="13" t="s">
        <v>95</v>
      </c>
      <c r="R3701" s="13" t="s">
        <v>199</v>
      </c>
      <c r="S3701" s="13" t="s">
        <v>196</v>
      </c>
      <c r="T3701">
        <v>1</v>
      </c>
      <c r="U3701">
        <v>1</v>
      </c>
      <c r="V3701">
        <v>0</v>
      </c>
      <c r="W3701" s="13" t="s">
        <v>101</v>
      </c>
      <c r="X3701">
        <v>0.45</v>
      </c>
    </row>
    <row r="3702" spans="1:24" x14ac:dyDescent="0.3">
      <c r="A3702">
        <v>3700</v>
      </c>
      <c r="B3702" t="s">
        <v>79</v>
      </c>
      <c r="C3702" t="s">
        <v>80</v>
      </c>
      <c r="D3702">
        <v>18.478863</v>
      </c>
      <c r="E3702">
        <v>73.921430999999998</v>
      </c>
      <c r="F3702" s="18">
        <v>45696</v>
      </c>
      <c r="G3702" s="19">
        <v>0.41666666666666702</v>
      </c>
      <c r="H3702">
        <v>10</v>
      </c>
      <c r="I3702" s="13" t="s">
        <v>219</v>
      </c>
      <c r="J3702">
        <v>1</v>
      </c>
      <c r="K3702" s="13" t="s">
        <v>214</v>
      </c>
      <c r="L3702">
        <v>4</v>
      </c>
      <c r="M3702">
        <v>1</v>
      </c>
      <c r="N3702" s="13" t="s">
        <v>212</v>
      </c>
      <c r="O3702" s="13" t="s">
        <v>195</v>
      </c>
      <c r="P3702">
        <v>25</v>
      </c>
      <c r="Q3702" s="13" t="s">
        <v>97</v>
      </c>
      <c r="R3702" s="13" t="s">
        <v>213</v>
      </c>
      <c r="S3702" s="13" t="s">
        <v>196</v>
      </c>
      <c r="T3702">
        <v>2</v>
      </c>
      <c r="U3702">
        <v>1</v>
      </c>
      <c r="V3702">
        <v>1</v>
      </c>
      <c r="W3702" s="13" t="s">
        <v>101</v>
      </c>
      <c r="X3702">
        <v>0.6</v>
      </c>
    </row>
    <row r="3703" spans="1:24" x14ac:dyDescent="0.3">
      <c r="A3703">
        <v>3701</v>
      </c>
      <c r="B3703" t="s">
        <v>200</v>
      </c>
      <c r="C3703" t="s">
        <v>201</v>
      </c>
      <c r="D3703">
        <v>13.073786</v>
      </c>
      <c r="E3703">
        <v>80.236485000000002</v>
      </c>
      <c r="F3703" s="18">
        <v>44764</v>
      </c>
      <c r="G3703" s="19">
        <v>0.83333333333333304</v>
      </c>
      <c r="H3703">
        <v>20</v>
      </c>
      <c r="I3703" s="13" t="s">
        <v>211</v>
      </c>
      <c r="J3703">
        <v>0</v>
      </c>
      <c r="K3703" s="13" t="s">
        <v>214</v>
      </c>
      <c r="L3703">
        <v>4</v>
      </c>
      <c r="M3703">
        <v>0</v>
      </c>
      <c r="N3703" s="13" t="s">
        <v>192</v>
      </c>
      <c r="O3703" s="13" t="s">
        <v>97</v>
      </c>
      <c r="P3703">
        <v>35</v>
      </c>
      <c r="Q3703" s="13" t="s">
        <v>195</v>
      </c>
      <c r="R3703" s="13" t="s">
        <v>98</v>
      </c>
      <c r="S3703" s="13" t="s">
        <v>193</v>
      </c>
      <c r="T3703">
        <v>3</v>
      </c>
      <c r="U3703">
        <v>0</v>
      </c>
      <c r="V3703">
        <v>0</v>
      </c>
      <c r="W3703" s="13" t="s">
        <v>101</v>
      </c>
      <c r="X3703">
        <v>0.1</v>
      </c>
    </row>
    <row r="3704" spans="1:24" x14ac:dyDescent="0.3">
      <c r="A3704">
        <v>3702</v>
      </c>
      <c r="B3704" t="s">
        <v>200</v>
      </c>
      <c r="C3704" t="s">
        <v>201</v>
      </c>
      <c r="D3704">
        <v>12.910225000000001</v>
      </c>
      <c r="E3704">
        <v>80.265923000000001</v>
      </c>
      <c r="F3704" s="18">
        <v>44655</v>
      </c>
      <c r="G3704" s="19">
        <v>0.75</v>
      </c>
      <c r="H3704">
        <v>18</v>
      </c>
      <c r="I3704" s="13" t="s">
        <v>204</v>
      </c>
      <c r="J3704">
        <v>0</v>
      </c>
      <c r="K3704" s="13" t="s">
        <v>214</v>
      </c>
      <c r="L3704">
        <v>2</v>
      </c>
      <c r="M3704">
        <v>1</v>
      </c>
      <c r="N3704" s="13" t="s">
        <v>212</v>
      </c>
      <c r="O3704" s="13" t="s">
        <v>195</v>
      </c>
      <c r="P3704">
        <v>26</v>
      </c>
      <c r="Q3704" s="13" t="s">
        <v>95</v>
      </c>
      <c r="R3704" s="13" t="s">
        <v>199</v>
      </c>
      <c r="S3704" s="13" t="s">
        <v>196</v>
      </c>
      <c r="T3704">
        <v>3</v>
      </c>
      <c r="U3704">
        <v>3</v>
      </c>
      <c r="V3704">
        <v>1</v>
      </c>
      <c r="W3704" s="13" t="s">
        <v>101</v>
      </c>
      <c r="X3704">
        <v>0.4</v>
      </c>
    </row>
    <row r="3705" spans="1:24" x14ac:dyDescent="0.3">
      <c r="A3705">
        <v>3703</v>
      </c>
      <c r="B3705" t="s">
        <v>190</v>
      </c>
      <c r="C3705" t="s">
        <v>80</v>
      </c>
      <c r="D3705">
        <v>18.991909</v>
      </c>
      <c r="E3705">
        <v>72.908935999999997</v>
      </c>
      <c r="F3705" s="18">
        <v>45038</v>
      </c>
      <c r="G3705" s="19">
        <v>0.70833333333333304</v>
      </c>
      <c r="H3705">
        <v>17</v>
      </c>
      <c r="I3705" s="13" t="s">
        <v>219</v>
      </c>
      <c r="J3705">
        <v>1</v>
      </c>
      <c r="K3705" s="13" t="s">
        <v>92</v>
      </c>
      <c r="L3705">
        <v>1</v>
      </c>
      <c r="M3705">
        <v>1</v>
      </c>
      <c r="N3705" s="13" t="s">
        <v>212</v>
      </c>
      <c r="O3705" s="13" t="s">
        <v>95</v>
      </c>
      <c r="P3705">
        <v>15</v>
      </c>
      <c r="Q3705" s="13" t="s">
        <v>97</v>
      </c>
      <c r="R3705" s="13" t="s">
        <v>98</v>
      </c>
      <c r="S3705" s="13" t="s">
        <v>196</v>
      </c>
      <c r="T3705">
        <v>3</v>
      </c>
      <c r="U3705">
        <v>2</v>
      </c>
      <c r="V3705">
        <v>1</v>
      </c>
      <c r="W3705" s="13" t="s">
        <v>221</v>
      </c>
      <c r="X3705">
        <v>0.9</v>
      </c>
    </row>
    <row r="3706" spans="1:24" x14ac:dyDescent="0.3">
      <c r="A3706">
        <v>3704</v>
      </c>
      <c r="B3706" t="s">
        <v>217</v>
      </c>
      <c r="C3706" t="s">
        <v>218</v>
      </c>
      <c r="D3706">
        <v>22.685269000000002</v>
      </c>
      <c r="E3706">
        <v>88.262608999999998</v>
      </c>
      <c r="F3706" s="18">
        <v>45037</v>
      </c>
      <c r="G3706" s="19">
        <v>0.54166666666666696</v>
      </c>
      <c r="H3706">
        <v>13</v>
      </c>
      <c r="I3706" s="13" t="s">
        <v>211</v>
      </c>
      <c r="J3706">
        <v>0</v>
      </c>
      <c r="K3706" s="13" t="s">
        <v>92</v>
      </c>
      <c r="L3706">
        <v>3</v>
      </c>
      <c r="M3706">
        <v>1</v>
      </c>
      <c r="N3706" s="13" t="s">
        <v>192</v>
      </c>
      <c r="O3706" s="13" t="s">
        <v>97</v>
      </c>
      <c r="P3706">
        <v>36</v>
      </c>
      <c r="Q3706" s="13" t="s">
        <v>97</v>
      </c>
      <c r="R3706" s="13" t="s">
        <v>205</v>
      </c>
      <c r="S3706" s="13" t="s">
        <v>196</v>
      </c>
      <c r="T3706">
        <v>4</v>
      </c>
      <c r="U3706">
        <v>2</v>
      </c>
      <c r="V3706">
        <v>0</v>
      </c>
      <c r="W3706" s="13" t="s">
        <v>101</v>
      </c>
      <c r="X3706">
        <v>0.3</v>
      </c>
    </row>
    <row r="3707" spans="1:24" x14ac:dyDescent="0.3">
      <c r="A3707">
        <v>3705</v>
      </c>
      <c r="B3707" t="s">
        <v>200</v>
      </c>
      <c r="C3707" t="s">
        <v>201</v>
      </c>
      <c r="D3707">
        <v>13.128577</v>
      </c>
      <c r="E3707">
        <v>80.123990000000006</v>
      </c>
      <c r="F3707" s="18">
        <v>45073</v>
      </c>
      <c r="G3707" s="19">
        <v>0.875</v>
      </c>
      <c r="H3707">
        <v>21</v>
      </c>
      <c r="I3707" s="13" t="s">
        <v>219</v>
      </c>
      <c r="J3707">
        <v>1</v>
      </c>
      <c r="K3707" s="13" t="s">
        <v>92</v>
      </c>
      <c r="L3707">
        <v>2</v>
      </c>
      <c r="M3707">
        <v>1</v>
      </c>
      <c r="N3707" s="13" t="s">
        <v>192</v>
      </c>
      <c r="O3707" s="13" t="s">
        <v>97</v>
      </c>
      <c r="P3707">
        <v>24</v>
      </c>
      <c r="Q3707" s="13" t="s">
        <v>195</v>
      </c>
      <c r="R3707" s="13" t="s">
        <v>199</v>
      </c>
      <c r="S3707" s="13" t="s">
        <v>193</v>
      </c>
      <c r="T3707">
        <v>4</v>
      </c>
      <c r="U3707">
        <v>2</v>
      </c>
      <c r="V3707">
        <v>0</v>
      </c>
      <c r="W3707" s="13" t="s">
        <v>101</v>
      </c>
      <c r="X3707">
        <v>0.1</v>
      </c>
    </row>
    <row r="3708" spans="1:24" x14ac:dyDescent="0.3">
      <c r="A3708">
        <v>3706</v>
      </c>
      <c r="B3708" t="s">
        <v>197</v>
      </c>
      <c r="C3708" t="s">
        <v>198</v>
      </c>
      <c r="D3708">
        <v>30.672635</v>
      </c>
      <c r="E3708">
        <v>76.860688999999994</v>
      </c>
      <c r="F3708" s="18">
        <v>44865</v>
      </c>
      <c r="G3708" s="19">
        <v>0.20833333333333301</v>
      </c>
      <c r="H3708">
        <v>5</v>
      </c>
      <c r="I3708" s="13" t="s">
        <v>204</v>
      </c>
      <c r="J3708">
        <v>0</v>
      </c>
      <c r="K3708" s="13" t="s">
        <v>92</v>
      </c>
      <c r="L3708">
        <v>5</v>
      </c>
      <c r="M3708">
        <v>0</v>
      </c>
      <c r="N3708" s="13" t="s">
        <v>212</v>
      </c>
      <c r="O3708" s="13" t="s">
        <v>195</v>
      </c>
      <c r="P3708">
        <v>26</v>
      </c>
      <c r="Q3708" s="13" t="s">
        <v>97</v>
      </c>
      <c r="R3708" s="13" t="s">
        <v>213</v>
      </c>
      <c r="S3708" s="13" t="s">
        <v>99</v>
      </c>
      <c r="T3708">
        <v>2</v>
      </c>
      <c r="U3708">
        <v>2</v>
      </c>
      <c r="V3708">
        <v>0</v>
      </c>
      <c r="W3708" s="13" t="s">
        <v>101</v>
      </c>
      <c r="X3708">
        <v>0.65</v>
      </c>
    </row>
    <row r="3709" spans="1:24" x14ac:dyDescent="0.3">
      <c r="A3709">
        <v>3707</v>
      </c>
      <c r="B3709" t="s">
        <v>200</v>
      </c>
      <c r="C3709" t="s">
        <v>201</v>
      </c>
      <c r="D3709">
        <v>12.895268</v>
      </c>
      <c r="E3709">
        <v>80.149012999999997</v>
      </c>
      <c r="F3709" s="18">
        <v>44832</v>
      </c>
      <c r="G3709" s="19">
        <v>0.91666666666666696</v>
      </c>
      <c r="H3709">
        <v>22</v>
      </c>
      <c r="I3709" s="13" t="s">
        <v>194</v>
      </c>
      <c r="J3709">
        <v>0</v>
      </c>
      <c r="K3709" s="13" t="s">
        <v>191</v>
      </c>
      <c r="L3709">
        <v>1</v>
      </c>
      <c r="M3709">
        <v>0</v>
      </c>
      <c r="N3709" s="13" t="s">
        <v>192</v>
      </c>
      <c r="O3709" s="13" t="s">
        <v>97</v>
      </c>
      <c r="P3709">
        <v>34</v>
      </c>
      <c r="Q3709" s="13" t="s">
        <v>95</v>
      </c>
      <c r="R3709" s="13" t="s">
        <v>208</v>
      </c>
      <c r="S3709" s="13" t="s">
        <v>196</v>
      </c>
      <c r="T3709">
        <v>1</v>
      </c>
      <c r="U3709">
        <v>1</v>
      </c>
      <c r="V3709">
        <v>0</v>
      </c>
      <c r="W3709" s="13" t="s">
        <v>101</v>
      </c>
      <c r="X3709">
        <v>0.1</v>
      </c>
    </row>
    <row r="3710" spans="1:24" x14ac:dyDescent="0.3">
      <c r="A3710">
        <v>3708</v>
      </c>
      <c r="B3710" t="s">
        <v>79</v>
      </c>
      <c r="C3710" t="s">
        <v>80</v>
      </c>
      <c r="D3710">
        <v>18.614833000000001</v>
      </c>
      <c r="E3710">
        <v>73.749509000000003</v>
      </c>
      <c r="F3710" s="18">
        <v>44736</v>
      </c>
      <c r="G3710" s="19">
        <v>0.375</v>
      </c>
      <c r="H3710">
        <v>9</v>
      </c>
      <c r="I3710" s="13" t="s">
        <v>211</v>
      </c>
      <c r="J3710">
        <v>0</v>
      </c>
      <c r="K3710" s="13" t="s">
        <v>191</v>
      </c>
      <c r="L3710">
        <v>1</v>
      </c>
      <c r="M3710">
        <v>1</v>
      </c>
      <c r="N3710" s="13" t="s">
        <v>212</v>
      </c>
      <c r="O3710" s="13" t="s">
        <v>195</v>
      </c>
      <c r="P3710">
        <v>18</v>
      </c>
      <c r="Q3710" s="13" t="s">
        <v>195</v>
      </c>
      <c r="R3710" s="13" t="s">
        <v>199</v>
      </c>
      <c r="S3710" s="13" t="s">
        <v>99</v>
      </c>
      <c r="T3710">
        <v>5</v>
      </c>
      <c r="U3710">
        <v>5</v>
      </c>
      <c r="V3710">
        <v>1</v>
      </c>
      <c r="W3710" s="13" t="s">
        <v>101</v>
      </c>
      <c r="X3710">
        <v>0.6</v>
      </c>
    </row>
    <row r="3711" spans="1:24" x14ac:dyDescent="0.3">
      <c r="A3711">
        <v>3709</v>
      </c>
      <c r="B3711" t="s">
        <v>190</v>
      </c>
      <c r="C3711" t="s">
        <v>80</v>
      </c>
      <c r="D3711">
        <v>19.270966000000001</v>
      </c>
      <c r="E3711">
        <v>72.757418999999999</v>
      </c>
      <c r="F3711" s="18">
        <v>45306</v>
      </c>
      <c r="G3711" s="19">
        <v>0.58333333333333304</v>
      </c>
      <c r="H3711">
        <v>14</v>
      </c>
      <c r="I3711" s="13" t="s">
        <v>204</v>
      </c>
      <c r="J3711">
        <v>0</v>
      </c>
      <c r="K3711" s="13" t="s">
        <v>214</v>
      </c>
      <c r="L3711">
        <v>6</v>
      </c>
      <c r="M3711">
        <v>0</v>
      </c>
      <c r="N3711" s="13" t="s">
        <v>212</v>
      </c>
      <c r="O3711" s="13" t="s">
        <v>95</v>
      </c>
      <c r="P3711">
        <v>29</v>
      </c>
      <c r="Q3711" s="13" t="s">
        <v>97</v>
      </c>
      <c r="R3711" s="13" t="s">
        <v>98</v>
      </c>
      <c r="S3711" s="13" t="s">
        <v>193</v>
      </c>
      <c r="T3711">
        <v>3</v>
      </c>
      <c r="U3711">
        <v>0</v>
      </c>
      <c r="V3711">
        <v>0</v>
      </c>
      <c r="W3711" s="13" t="s">
        <v>101</v>
      </c>
      <c r="X3711">
        <v>0.65</v>
      </c>
    </row>
    <row r="3712" spans="1:24" x14ac:dyDescent="0.3">
      <c r="A3712">
        <v>3710</v>
      </c>
      <c r="B3712" t="s">
        <v>209</v>
      </c>
      <c r="C3712" t="s">
        <v>210</v>
      </c>
      <c r="D3712">
        <v>17.233796000000002</v>
      </c>
      <c r="E3712">
        <v>78.352080000000001</v>
      </c>
      <c r="F3712" s="18">
        <v>44930</v>
      </c>
      <c r="G3712" s="19">
        <v>0.45833333333333298</v>
      </c>
      <c r="H3712">
        <v>11</v>
      </c>
      <c r="I3712" s="13" t="s">
        <v>194</v>
      </c>
      <c r="J3712">
        <v>0</v>
      </c>
      <c r="K3712" s="13" t="s">
        <v>92</v>
      </c>
      <c r="L3712">
        <v>2</v>
      </c>
      <c r="M3712">
        <v>0</v>
      </c>
      <c r="N3712" s="13" t="s">
        <v>94</v>
      </c>
      <c r="O3712" s="13" t="s">
        <v>95</v>
      </c>
      <c r="P3712">
        <v>31</v>
      </c>
      <c r="Q3712" s="13" t="s">
        <v>95</v>
      </c>
      <c r="R3712" s="13" t="s">
        <v>98</v>
      </c>
      <c r="S3712" s="13" t="s">
        <v>196</v>
      </c>
      <c r="T3712">
        <v>1</v>
      </c>
      <c r="U3712">
        <v>1</v>
      </c>
      <c r="V3712">
        <v>0</v>
      </c>
      <c r="W3712" s="13" t="s">
        <v>101</v>
      </c>
      <c r="X3712">
        <v>0.45</v>
      </c>
    </row>
    <row r="3713" spans="1:24" x14ac:dyDescent="0.3">
      <c r="A3713">
        <v>3711</v>
      </c>
      <c r="B3713" t="s">
        <v>79</v>
      </c>
      <c r="C3713" t="s">
        <v>80</v>
      </c>
      <c r="D3713">
        <v>18.531742999999999</v>
      </c>
      <c r="E3713">
        <v>73.761472999999995</v>
      </c>
      <c r="F3713" s="18">
        <v>45191</v>
      </c>
      <c r="G3713" s="19">
        <v>0.33333333333333298</v>
      </c>
      <c r="H3713">
        <v>8</v>
      </c>
      <c r="I3713" s="13" t="s">
        <v>211</v>
      </c>
      <c r="J3713">
        <v>0</v>
      </c>
      <c r="K3713" s="13" t="s">
        <v>191</v>
      </c>
      <c r="L3713">
        <v>4</v>
      </c>
      <c r="M3713">
        <v>0</v>
      </c>
      <c r="N3713" s="13" t="s">
        <v>212</v>
      </c>
      <c r="O3713" s="13" t="s">
        <v>195</v>
      </c>
      <c r="P3713">
        <v>30</v>
      </c>
      <c r="Q3713" s="13" t="s">
        <v>97</v>
      </c>
      <c r="R3713" s="13" t="s">
        <v>208</v>
      </c>
      <c r="S3713" s="13" t="s">
        <v>196</v>
      </c>
      <c r="T3713">
        <v>3</v>
      </c>
      <c r="U3713">
        <v>2</v>
      </c>
      <c r="V3713">
        <v>1</v>
      </c>
      <c r="W3713" s="13" t="s">
        <v>101</v>
      </c>
      <c r="X3713">
        <v>0.6</v>
      </c>
    </row>
    <row r="3714" spans="1:24" x14ac:dyDescent="0.3">
      <c r="A3714">
        <v>3712</v>
      </c>
      <c r="B3714" t="s">
        <v>79</v>
      </c>
      <c r="C3714" t="s">
        <v>80</v>
      </c>
      <c r="D3714">
        <v>18.507671999999999</v>
      </c>
      <c r="E3714">
        <v>73.819873999999999</v>
      </c>
      <c r="F3714" s="18">
        <v>44895</v>
      </c>
      <c r="G3714" s="19">
        <v>0.58333333333333304</v>
      </c>
      <c r="H3714">
        <v>14</v>
      </c>
      <c r="I3714" s="13" t="s">
        <v>194</v>
      </c>
      <c r="J3714">
        <v>0</v>
      </c>
      <c r="K3714" s="13" t="s">
        <v>214</v>
      </c>
      <c r="L3714">
        <v>3</v>
      </c>
      <c r="M3714">
        <v>1</v>
      </c>
      <c r="N3714" s="13" t="s">
        <v>192</v>
      </c>
      <c r="O3714" s="13" t="s">
        <v>97</v>
      </c>
      <c r="P3714">
        <v>26</v>
      </c>
      <c r="Q3714" s="13" t="s">
        <v>97</v>
      </c>
      <c r="R3714" s="13" t="s">
        <v>213</v>
      </c>
      <c r="S3714" s="13" t="s">
        <v>99</v>
      </c>
      <c r="T3714">
        <v>4</v>
      </c>
      <c r="U3714">
        <v>4</v>
      </c>
      <c r="V3714">
        <v>0</v>
      </c>
      <c r="W3714" s="13" t="s">
        <v>101</v>
      </c>
      <c r="X3714">
        <v>0.5</v>
      </c>
    </row>
    <row r="3715" spans="1:24" x14ac:dyDescent="0.3">
      <c r="A3715">
        <v>3713</v>
      </c>
      <c r="B3715" t="s">
        <v>200</v>
      </c>
      <c r="C3715" t="s">
        <v>201</v>
      </c>
      <c r="D3715">
        <v>13.181609</v>
      </c>
      <c r="E3715">
        <v>80.111414999999994</v>
      </c>
      <c r="F3715" s="18">
        <v>44623</v>
      </c>
      <c r="G3715" s="19">
        <v>0.41666666666666702</v>
      </c>
      <c r="H3715">
        <v>10</v>
      </c>
      <c r="I3715" s="13" t="s">
        <v>202</v>
      </c>
      <c r="J3715">
        <v>0</v>
      </c>
      <c r="K3715" s="13" t="s">
        <v>92</v>
      </c>
      <c r="L3715">
        <v>5</v>
      </c>
      <c r="M3715">
        <v>0</v>
      </c>
      <c r="N3715" s="13" t="s">
        <v>192</v>
      </c>
      <c r="O3715" s="13" t="s">
        <v>97</v>
      </c>
      <c r="P3715">
        <v>20</v>
      </c>
      <c r="Q3715" s="13" t="s">
        <v>97</v>
      </c>
      <c r="R3715" s="13" t="s">
        <v>208</v>
      </c>
      <c r="S3715" s="13" t="s">
        <v>196</v>
      </c>
      <c r="T3715">
        <v>1</v>
      </c>
      <c r="U3715">
        <v>0</v>
      </c>
      <c r="V3715">
        <v>1</v>
      </c>
      <c r="W3715" s="13" t="s">
        <v>101</v>
      </c>
      <c r="X3715">
        <v>0.45</v>
      </c>
    </row>
    <row r="3716" spans="1:24" x14ac:dyDescent="0.3">
      <c r="A3716">
        <v>3714</v>
      </c>
      <c r="B3716" t="s">
        <v>200</v>
      </c>
      <c r="C3716" t="s">
        <v>201</v>
      </c>
      <c r="D3716">
        <v>12.877694</v>
      </c>
      <c r="E3716">
        <v>80.214263000000003</v>
      </c>
      <c r="F3716" s="18">
        <v>45745</v>
      </c>
      <c r="G3716" s="19">
        <v>0.58333333333333304</v>
      </c>
      <c r="H3716">
        <v>14</v>
      </c>
      <c r="I3716" s="13" t="s">
        <v>219</v>
      </c>
      <c r="J3716">
        <v>1</v>
      </c>
      <c r="K3716" s="13" t="s">
        <v>214</v>
      </c>
      <c r="L3716">
        <v>4</v>
      </c>
      <c r="M3716">
        <v>0</v>
      </c>
      <c r="N3716" s="13" t="s">
        <v>212</v>
      </c>
      <c r="O3716" s="13" t="s">
        <v>95</v>
      </c>
      <c r="P3716">
        <v>30</v>
      </c>
      <c r="Q3716" s="13" t="s">
        <v>97</v>
      </c>
      <c r="R3716" s="13" t="s">
        <v>208</v>
      </c>
      <c r="S3716" s="13" t="s">
        <v>196</v>
      </c>
      <c r="T3716">
        <v>5</v>
      </c>
      <c r="U3716">
        <v>2</v>
      </c>
      <c r="V3716">
        <v>0</v>
      </c>
      <c r="W3716" s="13" t="s">
        <v>101</v>
      </c>
      <c r="X3716">
        <v>0.65</v>
      </c>
    </row>
    <row r="3717" spans="1:24" x14ac:dyDescent="0.3">
      <c r="A3717">
        <v>3715</v>
      </c>
      <c r="B3717" t="s">
        <v>206</v>
      </c>
      <c r="C3717" t="s">
        <v>207</v>
      </c>
      <c r="D3717">
        <v>13.139227999999999</v>
      </c>
      <c r="E3717">
        <v>77.585696999999996</v>
      </c>
      <c r="F3717" s="18">
        <v>45223</v>
      </c>
      <c r="G3717" s="19">
        <v>0.75</v>
      </c>
      <c r="H3717">
        <v>18</v>
      </c>
      <c r="I3717" s="13" t="s">
        <v>215</v>
      </c>
      <c r="J3717">
        <v>0</v>
      </c>
      <c r="K3717" s="13" t="s">
        <v>214</v>
      </c>
      <c r="L3717">
        <v>1</v>
      </c>
      <c r="M3717">
        <v>0</v>
      </c>
      <c r="N3717" s="13" t="s">
        <v>94</v>
      </c>
      <c r="O3717" s="13" t="s">
        <v>95</v>
      </c>
      <c r="P3717">
        <v>22</v>
      </c>
      <c r="Q3717" s="13" t="s">
        <v>97</v>
      </c>
      <c r="R3717" s="13" t="s">
        <v>213</v>
      </c>
      <c r="S3717" s="13" t="s">
        <v>196</v>
      </c>
      <c r="T3717">
        <v>4</v>
      </c>
      <c r="U3717">
        <v>4</v>
      </c>
      <c r="V3717">
        <v>1</v>
      </c>
      <c r="W3717" s="13" t="s">
        <v>101</v>
      </c>
      <c r="X3717">
        <v>0.8</v>
      </c>
    </row>
    <row r="3718" spans="1:24" x14ac:dyDescent="0.3">
      <c r="A3718">
        <v>3716</v>
      </c>
      <c r="B3718" t="s">
        <v>190</v>
      </c>
      <c r="C3718" t="s">
        <v>80</v>
      </c>
      <c r="D3718">
        <v>18.938444</v>
      </c>
      <c r="E3718">
        <v>72.787805000000006</v>
      </c>
      <c r="F3718" s="18">
        <v>44731</v>
      </c>
      <c r="G3718" s="19">
        <v>0.875</v>
      </c>
      <c r="H3718">
        <v>21</v>
      </c>
      <c r="I3718" s="13" t="s">
        <v>89</v>
      </c>
      <c r="J3718">
        <v>1</v>
      </c>
      <c r="K3718" s="13" t="s">
        <v>214</v>
      </c>
      <c r="L3718">
        <v>5</v>
      </c>
      <c r="M3718">
        <v>0</v>
      </c>
      <c r="N3718" s="13" t="s">
        <v>192</v>
      </c>
      <c r="O3718" s="13" t="s">
        <v>97</v>
      </c>
      <c r="P3718">
        <v>29</v>
      </c>
      <c r="Q3718" s="13" t="s">
        <v>95</v>
      </c>
      <c r="R3718" s="13" t="s">
        <v>208</v>
      </c>
      <c r="S3718" s="13" t="s">
        <v>196</v>
      </c>
      <c r="T3718">
        <v>4</v>
      </c>
      <c r="U3718">
        <v>2</v>
      </c>
      <c r="V3718">
        <v>0</v>
      </c>
      <c r="W3718" s="13" t="s">
        <v>101</v>
      </c>
      <c r="X3718">
        <v>0.1</v>
      </c>
    </row>
    <row r="3719" spans="1:24" x14ac:dyDescent="0.3">
      <c r="A3719">
        <v>3717</v>
      </c>
      <c r="B3719" t="s">
        <v>206</v>
      </c>
      <c r="C3719" t="s">
        <v>207</v>
      </c>
      <c r="D3719">
        <v>13.024089999999999</v>
      </c>
      <c r="E3719">
        <v>77.738913999999994</v>
      </c>
      <c r="F3719" s="18">
        <v>45613</v>
      </c>
      <c r="G3719" s="19">
        <v>0.5</v>
      </c>
      <c r="H3719">
        <v>12</v>
      </c>
      <c r="I3719" s="13" t="s">
        <v>89</v>
      </c>
      <c r="J3719">
        <v>1</v>
      </c>
      <c r="K3719" s="13" t="s">
        <v>214</v>
      </c>
      <c r="L3719">
        <v>2</v>
      </c>
      <c r="M3719">
        <v>1</v>
      </c>
      <c r="N3719" s="13" t="s">
        <v>192</v>
      </c>
      <c r="O3719" s="13" t="s">
        <v>97</v>
      </c>
      <c r="P3719">
        <v>34</v>
      </c>
      <c r="Q3719" s="13" t="s">
        <v>195</v>
      </c>
      <c r="R3719" s="13" t="s">
        <v>208</v>
      </c>
      <c r="S3719" s="13" t="s">
        <v>193</v>
      </c>
      <c r="T3719">
        <v>1</v>
      </c>
      <c r="U3719">
        <v>1</v>
      </c>
      <c r="V3719">
        <v>0</v>
      </c>
      <c r="W3719" s="13" t="s">
        <v>101</v>
      </c>
      <c r="X3719">
        <v>0.1</v>
      </c>
    </row>
    <row r="3720" spans="1:24" x14ac:dyDescent="0.3">
      <c r="A3720">
        <v>3718</v>
      </c>
      <c r="B3720" t="s">
        <v>209</v>
      </c>
      <c r="C3720" t="s">
        <v>210</v>
      </c>
      <c r="D3720">
        <v>17.491291</v>
      </c>
      <c r="E3720">
        <v>78.290041000000002</v>
      </c>
      <c r="F3720" s="18">
        <v>45194</v>
      </c>
      <c r="G3720" s="19">
        <v>0.54166666666666696</v>
      </c>
      <c r="H3720">
        <v>13</v>
      </c>
      <c r="I3720" s="13" t="s">
        <v>204</v>
      </c>
      <c r="J3720">
        <v>0</v>
      </c>
      <c r="K3720" s="13" t="s">
        <v>214</v>
      </c>
      <c r="L3720">
        <v>1</v>
      </c>
      <c r="M3720">
        <v>0</v>
      </c>
      <c r="N3720" s="13" t="s">
        <v>212</v>
      </c>
      <c r="O3720" s="13" t="s">
        <v>95</v>
      </c>
      <c r="P3720">
        <v>39</v>
      </c>
      <c r="Q3720" s="13" t="s">
        <v>195</v>
      </c>
      <c r="R3720" s="13" t="s">
        <v>199</v>
      </c>
      <c r="S3720" s="13" t="s">
        <v>193</v>
      </c>
      <c r="T3720">
        <v>1</v>
      </c>
      <c r="U3720">
        <v>1</v>
      </c>
      <c r="V3720">
        <v>0</v>
      </c>
      <c r="W3720" s="13" t="s">
        <v>101</v>
      </c>
      <c r="X3720">
        <v>0.45</v>
      </c>
    </row>
    <row r="3721" spans="1:24" x14ac:dyDescent="0.3">
      <c r="A3721">
        <v>3719</v>
      </c>
      <c r="B3721" t="s">
        <v>209</v>
      </c>
      <c r="C3721" t="s">
        <v>210</v>
      </c>
      <c r="D3721">
        <v>17.522078</v>
      </c>
      <c r="E3721">
        <v>78.214066000000003</v>
      </c>
      <c r="F3721" s="18">
        <v>45550</v>
      </c>
      <c r="G3721" s="19">
        <v>0.25</v>
      </c>
      <c r="H3721">
        <v>6</v>
      </c>
      <c r="I3721" s="13" t="s">
        <v>89</v>
      </c>
      <c r="J3721">
        <v>1</v>
      </c>
      <c r="K3721" s="13" t="s">
        <v>92</v>
      </c>
      <c r="L3721">
        <v>4</v>
      </c>
      <c r="M3721">
        <v>0</v>
      </c>
      <c r="N3721" s="13" t="s">
        <v>212</v>
      </c>
      <c r="O3721" s="13" t="s">
        <v>195</v>
      </c>
      <c r="P3721">
        <v>29</v>
      </c>
      <c r="Q3721" s="13" t="s">
        <v>195</v>
      </c>
      <c r="R3721" s="13" t="s">
        <v>199</v>
      </c>
      <c r="S3721" s="13" t="s">
        <v>196</v>
      </c>
      <c r="T3721">
        <v>2</v>
      </c>
      <c r="U3721">
        <v>2</v>
      </c>
      <c r="V3721">
        <v>0</v>
      </c>
      <c r="W3721" s="13" t="s">
        <v>101</v>
      </c>
      <c r="X3721">
        <v>0.25</v>
      </c>
    </row>
    <row r="3722" spans="1:24" x14ac:dyDescent="0.3">
      <c r="A3722">
        <v>3720</v>
      </c>
      <c r="B3722" t="s">
        <v>217</v>
      </c>
      <c r="C3722" t="s">
        <v>218</v>
      </c>
      <c r="D3722">
        <v>22.584819</v>
      </c>
      <c r="E3722">
        <v>88.358872000000005</v>
      </c>
      <c r="F3722" s="18">
        <v>45295</v>
      </c>
      <c r="G3722" s="19">
        <v>0.875</v>
      </c>
      <c r="H3722">
        <v>21</v>
      </c>
      <c r="I3722" s="13" t="s">
        <v>202</v>
      </c>
      <c r="J3722">
        <v>0</v>
      </c>
      <c r="K3722" s="13" t="s">
        <v>191</v>
      </c>
      <c r="L3722">
        <v>4</v>
      </c>
      <c r="M3722">
        <v>0</v>
      </c>
      <c r="N3722" s="13" t="s">
        <v>94</v>
      </c>
      <c r="O3722" s="13" t="s">
        <v>95</v>
      </c>
      <c r="P3722">
        <v>17</v>
      </c>
      <c r="Q3722" s="13" t="s">
        <v>95</v>
      </c>
      <c r="R3722" s="13" t="s">
        <v>213</v>
      </c>
      <c r="S3722" s="13" t="s">
        <v>193</v>
      </c>
      <c r="T3722">
        <v>5</v>
      </c>
      <c r="U3722">
        <v>3</v>
      </c>
      <c r="V3722">
        <v>0</v>
      </c>
      <c r="W3722" s="13" t="s">
        <v>101</v>
      </c>
      <c r="X3722">
        <v>0.45</v>
      </c>
    </row>
    <row r="3723" spans="1:24" x14ac:dyDescent="0.3">
      <c r="A3723">
        <v>3721</v>
      </c>
      <c r="B3723" t="s">
        <v>206</v>
      </c>
      <c r="C3723" t="s">
        <v>207</v>
      </c>
      <c r="D3723">
        <v>12.834054</v>
      </c>
      <c r="E3723">
        <v>77.733131999999998</v>
      </c>
      <c r="F3723" s="18">
        <v>45208</v>
      </c>
      <c r="G3723" s="19">
        <v>0.45833333333333298</v>
      </c>
      <c r="H3723">
        <v>11</v>
      </c>
      <c r="I3723" s="13" t="s">
        <v>204</v>
      </c>
      <c r="J3723">
        <v>0</v>
      </c>
      <c r="K3723" s="13" t="s">
        <v>214</v>
      </c>
      <c r="L3723">
        <v>4</v>
      </c>
      <c r="M3723">
        <v>1</v>
      </c>
      <c r="N3723" s="13" t="s">
        <v>212</v>
      </c>
      <c r="O3723" s="13" t="s">
        <v>195</v>
      </c>
      <c r="P3723">
        <v>25</v>
      </c>
      <c r="Q3723" s="13" t="s">
        <v>95</v>
      </c>
      <c r="R3723" s="13" t="s">
        <v>98</v>
      </c>
      <c r="S3723" s="13" t="s">
        <v>99</v>
      </c>
      <c r="T3723">
        <v>1</v>
      </c>
      <c r="U3723">
        <v>1</v>
      </c>
      <c r="V3723">
        <v>0</v>
      </c>
      <c r="W3723" s="13" t="s">
        <v>101</v>
      </c>
      <c r="X3723">
        <v>0.45</v>
      </c>
    </row>
    <row r="3724" spans="1:24" x14ac:dyDescent="0.3">
      <c r="A3724">
        <v>3722</v>
      </c>
      <c r="B3724" t="s">
        <v>197</v>
      </c>
      <c r="C3724" t="s">
        <v>198</v>
      </c>
      <c r="D3724">
        <v>30.798248000000001</v>
      </c>
      <c r="E3724">
        <v>76.718980000000002</v>
      </c>
      <c r="F3724" s="18">
        <v>44674</v>
      </c>
      <c r="G3724" s="19">
        <v>0.375</v>
      </c>
      <c r="H3724">
        <v>9</v>
      </c>
      <c r="I3724" s="13" t="s">
        <v>219</v>
      </c>
      <c r="J3724">
        <v>1</v>
      </c>
      <c r="K3724" s="13" t="s">
        <v>191</v>
      </c>
      <c r="L3724">
        <v>6</v>
      </c>
      <c r="M3724">
        <v>0</v>
      </c>
      <c r="N3724" s="13" t="s">
        <v>192</v>
      </c>
      <c r="O3724" s="13" t="s">
        <v>97</v>
      </c>
      <c r="P3724">
        <v>27</v>
      </c>
      <c r="Q3724" s="13" t="s">
        <v>95</v>
      </c>
      <c r="R3724" s="13" t="s">
        <v>205</v>
      </c>
      <c r="S3724" s="13" t="s">
        <v>99</v>
      </c>
      <c r="T3724">
        <v>1</v>
      </c>
      <c r="U3724">
        <v>1</v>
      </c>
      <c r="V3724">
        <v>1</v>
      </c>
      <c r="W3724" s="13" t="s">
        <v>101</v>
      </c>
      <c r="X3724">
        <v>0.45</v>
      </c>
    </row>
    <row r="3725" spans="1:24" x14ac:dyDescent="0.3">
      <c r="A3725">
        <v>3723</v>
      </c>
      <c r="B3725" t="s">
        <v>197</v>
      </c>
      <c r="C3725" t="s">
        <v>198</v>
      </c>
      <c r="D3725">
        <v>30.750561000000001</v>
      </c>
      <c r="E3725">
        <v>76.710260000000005</v>
      </c>
      <c r="F3725" s="18">
        <v>44782</v>
      </c>
      <c r="G3725" s="19">
        <v>0.66666666666666696</v>
      </c>
      <c r="H3725">
        <v>16</v>
      </c>
      <c r="I3725" s="13" t="s">
        <v>215</v>
      </c>
      <c r="J3725">
        <v>0</v>
      </c>
      <c r="K3725" s="13" t="s">
        <v>214</v>
      </c>
      <c r="L3725">
        <v>1</v>
      </c>
      <c r="M3725">
        <v>0</v>
      </c>
      <c r="N3725" s="13" t="s">
        <v>94</v>
      </c>
      <c r="O3725" s="13" t="s">
        <v>95</v>
      </c>
      <c r="P3725">
        <v>17</v>
      </c>
      <c r="Q3725" s="13" t="s">
        <v>97</v>
      </c>
      <c r="R3725" s="13" t="s">
        <v>98</v>
      </c>
      <c r="S3725" s="13" t="s">
        <v>99</v>
      </c>
      <c r="T3725">
        <v>3</v>
      </c>
      <c r="U3725">
        <v>3</v>
      </c>
      <c r="V3725">
        <v>0</v>
      </c>
      <c r="W3725" s="13" t="s">
        <v>101</v>
      </c>
      <c r="X3725">
        <v>0.85</v>
      </c>
    </row>
    <row r="3726" spans="1:24" x14ac:dyDescent="0.3">
      <c r="A3726">
        <v>3724</v>
      </c>
      <c r="B3726" t="s">
        <v>206</v>
      </c>
      <c r="C3726" t="s">
        <v>207</v>
      </c>
      <c r="D3726">
        <v>12.907260000000001</v>
      </c>
      <c r="E3726">
        <v>77.555242000000007</v>
      </c>
      <c r="F3726" s="18">
        <v>45657</v>
      </c>
      <c r="G3726" s="19">
        <v>0.625</v>
      </c>
      <c r="H3726">
        <v>15</v>
      </c>
      <c r="I3726" s="13" t="s">
        <v>215</v>
      </c>
      <c r="J3726">
        <v>0</v>
      </c>
      <c r="K3726" s="13" t="s">
        <v>92</v>
      </c>
      <c r="L3726">
        <v>6</v>
      </c>
      <c r="M3726">
        <v>1</v>
      </c>
      <c r="N3726" s="13" t="s">
        <v>192</v>
      </c>
      <c r="O3726" s="13" t="s">
        <v>97</v>
      </c>
      <c r="P3726">
        <v>25</v>
      </c>
      <c r="Q3726" s="13" t="s">
        <v>97</v>
      </c>
      <c r="R3726" s="13" t="s">
        <v>205</v>
      </c>
      <c r="S3726" s="13" t="s">
        <v>193</v>
      </c>
      <c r="T3726">
        <v>2</v>
      </c>
      <c r="U3726">
        <v>1</v>
      </c>
      <c r="V3726">
        <v>0</v>
      </c>
      <c r="W3726" s="13" t="s">
        <v>101</v>
      </c>
      <c r="X3726">
        <v>0.3</v>
      </c>
    </row>
    <row r="3727" spans="1:24" x14ac:dyDescent="0.3">
      <c r="A3727">
        <v>3725</v>
      </c>
      <c r="B3727" t="s">
        <v>203</v>
      </c>
      <c r="C3727" t="s">
        <v>203</v>
      </c>
      <c r="D3727">
        <v>28.718565000000002</v>
      </c>
      <c r="E3727">
        <v>77.215248000000003</v>
      </c>
      <c r="F3727" s="18">
        <v>45255</v>
      </c>
      <c r="G3727" s="19">
        <v>0.45833333333333298</v>
      </c>
      <c r="H3727">
        <v>11</v>
      </c>
      <c r="I3727" s="13" t="s">
        <v>219</v>
      </c>
      <c r="J3727">
        <v>1</v>
      </c>
      <c r="K3727" s="13" t="s">
        <v>214</v>
      </c>
      <c r="L3727">
        <v>3</v>
      </c>
      <c r="M3727">
        <v>0</v>
      </c>
      <c r="N3727" s="13" t="s">
        <v>192</v>
      </c>
      <c r="O3727" s="13" t="s">
        <v>97</v>
      </c>
      <c r="P3727">
        <v>19</v>
      </c>
      <c r="Q3727" s="13" t="s">
        <v>97</v>
      </c>
      <c r="R3727" s="13" t="s">
        <v>213</v>
      </c>
      <c r="S3727" s="13" t="s">
        <v>196</v>
      </c>
      <c r="T3727">
        <v>4</v>
      </c>
      <c r="U3727">
        <v>2</v>
      </c>
      <c r="V3727">
        <v>0</v>
      </c>
      <c r="W3727" s="13" t="s">
        <v>101</v>
      </c>
      <c r="X3727">
        <v>0.3</v>
      </c>
    </row>
    <row r="3728" spans="1:24" x14ac:dyDescent="0.3">
      <c r="A3728">
        <v>3726</v>
      </c>
      <c r="B3728" t="s">
        <v>206</v>
      </c>
      <c r="C3728" t="s">
        <v>207</v>
      </c>
      <c r="D3728">
        <v>13.09835</v>
      </c>
      <c r="E3728">
        <v>77.471232999999998</v>
      </c>
      <c r="F3728" s="18">
        <v>44967</v>
      </c>
      <c r="G3728" s="19">
        <v>0.70833333333333304</v>
      </c>
      <c r="H3728">
        <v>17</v>
      </c>
      <c r="I3728" s="13" t="s">
        <v>211</v>
      </c>
      <c r="J3728">
        <v>0</v>
      </c>
      <c r="K3728" s="13" t="s">
        <v>214</v>
      </c>
      <c r="L3728">
        <v>5</v>
      </c>
      <c r="M3728">
        <v>0</v>
      </c>
      <c r="N3728" s="13" t="s">
        <v>212</v>
      </c>
      <c r="O3728" s="13" t="s">
        <v>95</v>
      </c>
      <c r="P3728">
        <v>38</v>
      </c>
      <c r="Q3728" s="13" t="s">
        <v>195</v>
      </c>
      <c r="R3728" s="13" t="s">
        <v>199</v>
      </c>
      <c r="S3728" s="13" t="s">
        <v>196</v>
      </c>
      <c r="T3728">
        <v>2</v>
      </c>
      <c r="U3728">
        <v>2</v>
      </c>
      <c r="V3728">
        <v>1</v>
      </c>
      <c r="W3728" s="13" t="s">
        <v>101</v>
      </c>
      <c r="X3728">
        <v>0.6</v>
      </c>
    </row>
    <row r="3729" spans="1:24" x14ac:dyDescent="0.3">
      <c r="A3729">
        <v>3727</v>
      </c>
      <c r="B3729" t="s">
        <v>206</v>
      </c>
      <c r="C3729" t="s">
        <v>207</v>
      </c>
      <c r="D3729">
        <v>13.071223</v>
      </c>
      <c r="E3729">
        <v>77.465924999999999</v>
      </c>
      <c r="F3729" s="18">
        <v>45540</v>
      </c>
      <c r="G3729" s="19">
        <v>0.875</v>
      </c>
      <c r="H3729">
        <v>21</v>
      </c>
      <c r="I3729" s="13" t="s">
        <v>202</v>
      </c>
      <c r="J3729">
        <v>0</v>
      </c>
      <c r="K3729" s="13" t="s">
        <v>92</v>
      </c>
      <c r="L3729">
        <v>4</v>
      </c>
      <c r="M3729">
        <v>0</v>
      </c>
      <c r="N3729" s="13" t="s">
        <v>94</v>
      </c>
      <c r="O3729" s="13" t="s">
        <v>95</v>
      </c>
      <c r="P3729">
        <v>32</v>
      </c>
      <c r="Q3729" s="13" t="s">
        <v>95</v>
      </c>
      <c r="R3729" s="13" t="s">
        <v>199</v>
      </c>
      <c r="S3729" s="13" t="s">
        <v>193</v>
      </c>
      <c r="T3729">
        <v>2</v>
      </c>
      <c r="U3729">
        <v>1</v>
      </c>
      <c r="V3729">
        <v>0</v>
      </c>
      <c r="W3729" s="13" t="s">
        <v>101</v>
      </c>
      <c r="X3729">
        <v>0.45</v>
      </c>
    </row>
    <row r="3730" spans="1:24" x14ac:dyDescent="0.3">
      <c r="A3730">
        <v>3728</v>
      </c>
      <c r="B3730" t="s">
        <v>203</v>
      </c>
      <c r="C3730" t="s">
        <v>203</v>
      </c>
      <c r="D3730">
        <v>28.711414000000001</v>
      </c>
      <c r="E3730">
        <v>77.109046000000006</v>
      </c>
      <c r="F3730" s="18">
        <v>44643</v>
      </c>
      <c r="G3730" s="19">
        <v>0.54166666666666696</v>
      </c>
      <c r="H3730">
        <v>13</v>
      </c>
      <c r="I3730" s="13" t="s">
        <v>194</v>
      </c>
      <c r="J3730">
        <v>0</v>
      </c>
      <c r="K3730" s="13" t="s">
        <v>214</v>
      </c>
      <c r="L3730">
        <v>1</v>
      </c>
      <c r="M3730">
        <v>1</v>
      </c>
      <c r="N3730" s="13" t="s">
        <v>94</v>
      </c>
      <c r="O3730" s="13" t="s">
        <v>95</v>
      </c>
      <c r="P3730">
        <v>24</v>
      </c>
      <c r="Q3730" s="13" t="s">
        <v>95</v>
      </c>
      <c r="R3730" s="13" t="s">
        <v>208</v>
      </c>
      <c r="S3730" s="13" t="s">
        <v>196</v>
      </c>
      <c r="T3730">
        <v>3</v>
      </c>
      <c r="U3730">
        <v>3</v>
      </c>
      <c r="V3730">
        <v>0</v>
      </c>
      <c r="W3730" s="13" t="s">
        <v>101</v>
      </c>
      <c r="X3730">
        <v>0.45</v>
      </c>
    </row>
    <row r="3731" spans="1:24" x14ac:dyDescent="0.3">
      <c r="A3731">
        <v>3729</v>
      </c>
      <c r="B3731" t="s">
        <v>217</v>
      </c>
      <c r="C3731" t="s">
        <v>218</v>
      </c>
      <c r="D3731">
        <v>22.673317000000001</v>
      </c>
      <c r="E3731">
        <v>88.247213000000002</v>
      </c>
      <c r="F3731" s="18">
        <v>45655</v>
      </c>
      <c r="G3731" s="19">
        <v>0.75</v>
      </c>
      <c r="H3731">
        <v>18</v>
      </c>
      <c r="I3731" s="13" t="s">
        <v>89</v>
      </c>
      <c r="J3731">
        <v>1</v>
      </c>
      <c r="K3731" s="13" t="s">
        <v>191</v>
      </c>
      <c r="L3731">
        <v>2</v>
      </c>
      <c r="M3731">
        <v>0</v>
      </c>
      <c r="N3731" s="13" t="s">
        <v>192</v>
      </c>
      <c r="O3731" s="13" t="s">
        <v>97</v>
      </c>
      <c r="P3731">
        <v>31</v>
      </c>
      <c r="Q3731" s="13" t="s">
        <v>97</v>
      </c>
      <c r="R3731" s="13" t="s">
        <v>213</v>
      </c>
      <c r="S3731" s="13" t="s">
        <v>193</v>
      </c>
      <c r="T3731">
        <v>2</v>
      </c>
      <c r="U3731">
        <v>1</v>
      </c>
      <c r="V3731">
        <v>1</v>
      </c>
      <c r="W3731" s="13" t="s">
        <v>101</v>
      </c>
      <c r="X3731">
        <v>0.45</v>
      </c>
    </row>
    <row r="3732" spans="1:24" x14ac:dyDescent="0.3">
      <c r="A3732">
        <v>3730</v>
      </c>
      <c r="B3732" t="s">
        <v>209</v>
      </c>
      <c r="C3732" t="s">
        <v>210</v>
      </c>
      <c r="D3732">
        <v>17.522209</v>
      </c>
      <c r="E3732">
        <v>78.414399000000003</v>
      </c>
      <c r="F3732" s="18">
        <v>45622</v>
      </c>
      <c r="G3732" s="19">
        <v>0.20833333333333301</v>
      </c>
      <c r="H3732">
        <v>5</v>
      </c>
      <c r="I3732" s="13" t="s">
        <v>215</v>
      </c>
      <c r="J3732">
        <v>0</v>
      </c>
      <c r="K3732" s="13" t="s">
        <v>214</v>
      </c>
      <c r="L3732">
        <v>2</v>
      </c>
      <c r="M3732">
        <v>1</v>
      </c>
      <c r="N3732" s="13" t="s">
        <v>192</v>
      </c>
      <c r="O3732" s="13" t="s">
        <v>97</v>
      </c>
      <c r="P3732">
        <v>16</v>
      </c>
      <c r="Q3732" s="13" t="s">
        <v>195</v>
      </c>
      <c r="R3732" s="13" t="s">
        <v>208</v>
      </c>
      <c r="S3732" s="13" t="s">
        <v>196</v>
      </c>
      <c r="T3732">
        <v>5</v>
      </c>
      <c r="U3732">
        <v>2</v>
      </c>
      <c r="V3732">
        <v>0</v>
      </c>
      <c r="W3732" s="13" t="s">
        <v>101</v>
      </c>
      <c r="X3732">
        <v>0.1</v>
      </c>
    </row>
    <row r="3733" spans="1:24" x14ac:dyDescent="0.3">
      <c r="A3733">
        <v>3731</v>
      </c>
      <c r="B3733" t="s">
        <v>79</v>
      </c>
      <c r="C3733" t="s">
        <v>80</v>
      </c>
      <c r="D3733">
        <v>18.440954999999999</v>
      </c>
      <c r="E3733">
        <v>73.825694999999996</v>
      </c>
      <c r="F3733" s="18">
        <v>45016</v>
      </c>
      <c r="G3733" s="19">
        <v>0.16666666666666699</v>
      </c>
      <c r="H3733">
        <v>4</v>
      </c>
      <c r="I3733" s="13" t="s">
        <v>211</v>
      </c>
      <c r="J3733">
        <v>0</v>
      </c>
      <c r="K3733" s="13" t="s">
        <v>92</v>
      </c>
      <c r="L3733">
        <v>5</v>
      </c>
      <c r="M3733">
        <v>0</v>
      </c>
      <c r="N3733" s="13" t="s">
        <v>94</v>
      </c>
      <c r="O3733" s="13" t="s">
        <v>95</v>
      </c>
      <c r="P3733">
        <v>34</v>
      </c>
      <c r="Q3733" s="13" t="s">
        <v>97</v>
      </c>
      <c r="R3733" s="13" t="s">
        <v>213</v>
      </c>
      <c r="S3733" s="13" t="s">
        <v>196</v>
      </c>
      <c r="T3733">
        <v>3</v>
      </c>
      <c r="U3733">
        <v>0</v>
      </c>
      <c r="V3733">
        <v>0</v>
      </c>
      <c r="W3733" s="13" t="s">
        <v>101</v>
      </c>
      <c r="X3733">
        <v>0.65</v>
      </c>
    </row>
    <row r="3734" spans="1:24" x14ac:dyDescent="0.3">
      <c r="A3734">
        <v>3732</v>
      </c>
      <c r="B3734" t="s">
        <v>190</v>
      </c>
      <c r="C3734" t="s">
        <v>80</v>
      </c>
      <c r="D3734">
        <v>18.812753000000001</v>
      </c>
      <c r="E3734">
        <v>72.820851000000005</v>
      </c>
      <c r="F3734" s="18">
        <v>45014</v>
      </c>
      <c r="G3734" s="19">
        <v>0.25</v>
      </c>
      <c r="H3734">
        <v>6</v>
      </c>
      <c r="I3734" s="13" t="s">
        <v>194</v>
      </c>
      <c r="J3734">
        <v>0</v>
      </c>
      <c r="K3734" s="13" t="s">
        <v>214</v>
      </c>
      <c r="L3734">
        <v>4</v>
      </c>
      <c r="M3734">
        <v>0</v>
      </c>
      <c r="N3734" s="13" t="s">
        <v>94</v>
      </c>
      <c r="O3734" s="13" t="s">
        <v>95</v>
      </c>
      <c r="P3734">
        <v>32</v>
      </c>
      <c r="Q3734" s="13" t="s">
        <v>95</v>
      </c>
      <c r="R3734" s="13" t="s">
        <v>213</v>
      </c>
      <c r="S3734" s="13" t="s">
        <v>196</v>
      </c>
      <c r="T3734">
        <v>1</v>
      </c>
      <c r="U3734">
        <v>1</v>
      </c>
      <c r="V3734">
        <v>0</v>
      </c>
      <c r="W3734" s="13" t="s">
        <v>101</v>
      </c>
      <c r="X3734">
        <v>0.45</v>
      </c>
    </row>
    <row r="3735" spans="1:24" x14ac:dyDescent="0.3">
      <c r="A3735">
        <v>3733</v>
      </c>
      <c r="B3735" t="s">
        <v>206</v>
      </c>
      <c r="C3735" t="s">
        <v>207</v>
      </c>
      <c r="D3735">
        <v>13.024004</v>
      </c>
      <c r="E3735">
        <v>77.792096999999998</v>
      </c>
      <c r="F3735" s="18">
        <v>44651</v>
      </c>
      <c r="G3735" s="19">
        <v>0.875</v>
      </c>
      <c r="H3735">
        <v>21</v>
      </c>
      <c r="I3735" s="13" t="s">
        <v>202</v>
      </c>
      <c r="J3735">
        <v>0</v>
      </c>
      <c r="K3735" s="13" t="s">
        <v>214</v>
      </c>
      <c r="L3735">
        <v>2</v>
      </c>
      <c r="M3735">
        <v>1</v>
      </c>
      <c r="N3735" s="13" t="s">
        <v>192</v>
      </c>
      <c r="O3735" s="13" t="s">
        <v>97</v>
      </c>
      <c r="P3735">
        <v>36</v>
      </c>
      <c r="Q3735" s="13" t="s">
        <v>95</v>
      </c>
      <c r="R3735" s="13" t="s">
        <v>98</v>
      </c>
      <c r="S3735" s="13" t="s">
        <v>99</v>
      </c>
      <c r="T3735">
        <v>1</v>
      </c>
      <c r="U3735">
        <v>1</v>
      </c>
      <c r="V3735">
        <v>0</v>
      </c>
      <c r="W3735" s="13" t="s">
        <v>101</v>
      </c>
      <c r="X3735">
        <v>0.3</v>
      </c>
    </row>
    <row r="3736" spans="1:24" x14ac:dyDescent="0.3">
      <c r="A3736">
        <v>3734</v>
      </c>
      <c r="B3736" t="s">
        <v>197</v>
      </c>
      <c r="C3736" t="s">
        <v>198</v>
      </c>
      <c r="D3736">
        <v>30.70074</v>
      </c>
      <c r="E3736">
        <v>76.789001999999996</v>
      </c>
      <c r="F3736" s="18">
        <v>44923</v>
      </c>
      <c r="G3736" s="19">
        <v>4.1666666666666699E-2</v>
      </c>
      <c r="H3736">
        <v>1</v>
      </c>
      <c r="I3736" s="13" t="s">
        <v>194</v>
      </c>
      <c r="J3736">
        <v>0</v>
      </c>
      <c r="K3736" s="13" t="s">
        <v>191</v>
      </c>
      <c r="L3736">
        <v>2</v>
      </c>
      <c r="M3736">
        <v>0</v>
      </c>
      <c r="N3736" s="13" t="s">
        <v>212</v>
      </c>
      <c r="O3736" s="13" t="s">
        <v>95</v>
      </c>
      <c r="P3736">
        <v>28</v>
      </c>
      <c r="Q3736" s="13" t="s">
        <v>195</v>
      </c>
      <c r="R3736" s="13" t="s">
        <v>208</v>
      </c>
      <c r="S3736" s="13" t="s">
        <v>193</v>
      </c>
      <c r="T3736">
        <v>2</v>
      </c>
      <c r="U3736">
        <v>2</v>
      </c>
      <c r="V3736">
        <v>0</v>
      </c>
      <c r="W3736" s="13" t="s">
        <v>101</v>
      </c>
      <c r="X3736">
        <v>0.45</v>
      </c>
    </row>
    <row r="3737" spans="1:24" x14ac:dyDescent="0.3">
      <c r="A3737">
        <v>3735</v>
      </c>
      <c r="B3737" t="s">
        <v>197</v>
      </c>
      <c r="C3737" t="s">
        <v>198</v>
      </c>
      <c r="D3737">
        <v>30.764489999999999</v>
      </c>
      <c r="E3737">
        <v>76.853246999999996</v>
      </c>
      <c r="F3737" s="18">
        <v>45461</v>
      </c>
      <c r="G3737" s="19">
        <v>0.83333333333333304</v>
      </c>
      <c r="H3737">
        <v>20</v>
      </c>
      <c r="I3737" s="13" t="s">
        <v>215</v>
      </c>
      <c r="J3737">
        <v>0</v>
      </c>
      <c r="K3737" s="13" t="s">
        <v>214</v>
      </c>
      <c r="L3737">
        <v>6</v>
      </c>
      <c r="M3737">
        <v>1</v>
      </c>
      <c r="N3737" s="13" t="s">
        <v>94</v>
      </c>
      <c r="O3737" s="13" t="s">
        <v>95</v>
      </c>
      <c r="P3737">
        <v>32</v>
      </c>
      <c r="Q3737" s="13" t="s">
        <v>95</v>
      </c>
      <c r="R3737" s="13" t="s">
        <v>208</v>
      </c>
      <c r="S3737" s="13" t="s">
        <v>196</v>
      </c>
      <c r="T3737">
        <v>5</v>
      </c>
      <c r="U3737">
        <v>5</v>
      </c>
      <c r="V3737">
        <v>0</v>
      </c>
      <c r="W3737" s="13" t="s">
        <v>101</v>
      </c>
      <c r="X3737">
        <v>0.45</v>
      </c>
    </row>
    <row r="3738" spans="1:24" x14ac:dyDescent="0.3">
      <c r="A3738">
        <v>3736</v>
      </c>
      <c r="B3738" t="s">
        <v>197</v>
      </c>
      <c r="C3738" t="s">
        <v>198</v>
      </c>
      <c r="D3738">
        <v>30.607005999999998</v>
      </c>
      <c r="E3738">
        <v>76.820452000000003</v>
      </c>
      <c r="F3738" s="18">
        <v>45678</v>
      </c>
      <c r="G3738" s="19">
        <v>0.54166666666666696</v>
      </c>
      <c r="H3738">
        <v>13</v>
      </c>
      <c r="I3738" s="13" t="s">
        <v>215</v>
      </c>
      <c r="J3738">
        <v>0</v>
      </c>
      <c r="K3738" s="13" t="s">
        <v>92</v>
      </c>
      <c r="L3738">
        <v>4</v>
      </c>
      <c r="M3738">
        <v>0</v>
      </c>
      <c r="N3738" s="13" t="s">
        <v>212</v>
      </c>
      <c r="O3738" s="13" t="s">
        <v>195</v>
      </c>
      <c r="P3738">
        <v>32</v>
      </c>
      <c r="Q3738" s="13" t="s">
        <v>95</v>
      </c>
      <c r="R3738" s="13" t="s">
        <v>208</v>
      </c>
      <c r="S3738" s="13" t="s">
        <v>196</v>
      </c>
      <c r="T3738">
        <v>2</v>
      </c>
      <c r="U3738">
        <v>0</v>
      </c>
      <c r="V3738">
        <v>0</v>
      </c>
      <c r="W3738" s="13" t="s">
        <v>101</v>
      </c>
      <c r="X3738">
        <v>0.25</v>
      </c>
    </row>
    <row r="3739" spans="1:24" x14ac:dyDescent="0.3">
      <c r="A3739">
        <v>3737</v>
      </c>
      <c r="B3739" t="s">
        <v>206</v>
      </c>
      <c r="C3739" t="s">
        <v>207</v>
      </c>
      <c r="D3739">
        <v>12.801386000000001</v>
      </c>
      <c r="E3739">
        <v>77.483171999999996</v>
      </c>
      <c r="F3739" s="18">
        <v>45336</v>
      </c>
      <c r="G3739" s="19">
        <v>0.66666666666666696</v>
      </c>
      <c r="H3739">
        <v>16</v>
      </c>
      <c r="I3739" s="13" t="s">
        <v>194</v>
      </c>
      <c r="J3739">
        <v>0</v>
      </c>
      <c r="K3739" s="13" t="s">
        <v>214</v>
      </c>
      <c r="L3739">
        <v>1</v>
      </c>
      <c r="M3739">
        <v>1</v>
      </c>
      <c r="N3739" s="13" t="s">
        <v>192</v>
      </c>
      <c r="O3739" s="13" t="s">
        <v>97</v>
      </c>
      <c r="P3739">
        <v>18</v>
      </c>
      <c r="Q3739" s="13" t="s">
        <v>97</v>
      </c>
      <c r="R3739" s="13" t="s">
        <v>98</v>
      </c>
      <c r="S3739" s="13" t="s">
        <v>196</v>
      </c>
      <c r="T3739">
        <v>3</v>
      </c>
      <c r="U3739">
        <v>2</v>
      </c>
      <c r="V3739">
        <v>0</v>
      </c>
      <c r="W3739" s="13" t="s">
        <v>101</v>
      </c>
      <c r="X3739">
        <v>0.3</v>
      </c>
    </row>
    <row r="3740" spans="1:24" x14ac:dyDescent="0.3">
      <c r="A3740">
        <v>3738</v>
      </c>
      <c r="B3740" t="s">
        <v>206</v>
      </c>
      <c r="C3740" t="s">
        <v>207</v>
      </c>
      <c r="D3740">
        <v>12.80358</v>
      </c>
      <c r="E3740">
        <v>77.598056999999997</v>
      </c>
      <c r="F3740" s="18">
        <v>45621</v>
      </c>
      <c r="G3740" s="19">
        <v>0.79166666666666696</v>
      </c>
      <c r="H3740">
        <v>19</v>
      </c>
      <c r="I3740" s="13" t="s">
        <v>204</v>
      </c>
      <c r="J3740">
        <v>0</v>
      </c>
      <c r="K3740" s="13" t="s">
        <v>191</v>
      </c>
      <c r="L3740">
        <v>5</v>
      </c>
      <c r="M3740">
        <v>1</v>
      </c>
      <c r="N3740" s="13" t="s">
        <v>94</v>
      </c>
      <c r="O3740" s="13" t="s">
        <v>95</v>
      </c>
      <c r="P3740">
        <v>17</v>
      </c>
      <c r="Q3740" s="13" t="s">
        <v>95</v>
      </c>
      <c r="R3740" s="13" t="s">
        <v>213</v>
      </c>
      <c r="S3740" s="13" t="s">
        <v>193</v>
      </c>
      <c r="T3740">
        <v>1</v>
      </c>
      <c r="U3740">
        <v>0</v>
      </c>
      <c r="V3740">
        <v>1</v>
      </c>
      <c r="W3740" s="13" t="s">
        <v>101</v>
      </c>
      <c r="X3740">
        <v>0.6</v>
      </c>
    </row>
    <row r="3741" spans="1:24" x14ac:dyDescent="0.3">
      <c r="A3741">
        <v>3739</v>
      </c>
      <c r="B3741" t="s">
        <v>200</v>
      </c>
      <c r="C3741" t="s">
        <v>201</v>
      </c>
      <c r="D3741">
        <v>12.987271</v>
      </c>
      <c r="E3741">
        <v>80.131333999999995</v>
      </c>
      <c r="F3741" s="18">
        <v>45050</v>
      </c>
      <c r="G3741" s="19">
        <v>0.75</v>
      </c>
      <c r="H3741">
        <v>18</v>
      </c>
      <c r="I3741" s="13" t="s">
        <v>202</v>
      </c>
      <c r="J3741">
        <v>0</v>
      </c>
      <c r="K3741" s="13" t="s">
        <v>92</v>
      </c>
      <c r="L3741">
        <v>4</v>
      </c>
      <c r="M3741">
        <v>1</v>
      </c>
      <c r="N3741" s="13" t="s">
        <v>192</v>
      </c>
      <c r="O3741" s="13" t="s">
        <v>97</v>
      </c>
      <c r="P3741">
        <v>23</v>
      </c>
      <c r="Q3741" s="13" t="s">
        <v>95</v>
      </c>
      <c r="R3741" s="13" t="s">
        <v>213</v>
      </c>
      <c r="S3741" s="13" t="s">
        <v>196</v>
      </c>
      <c r="T3741">
        <v>5</v>
      </c>
      <c r="U3741">
        <v>0</v>
      </c>
      <c r="V3741">
        <v>1</v>
      </c>
      <c r="W3741" s="13" t="s">
        <v>101</v>
      </c>
      <c r="X3741">
        <v>0.25</v>
      </c>
    </row>
    <row r="3742" spans="1:24" x14ac:dyDescent="0.3">
      <c r="A3742">
        <v>3740</v>
      </c>
      <c r="B3742" t="s">
        <v>203</v>
      </c>
      <c r="C3742" t="s">
        <v>203</v>
      </c>
      <c r="D3742">
        <v>28.776734999999999</v>
      </c>
      <c r="E3742">
        <v>77.175394999999995</v>
      </c>
      <c r="F3742" s="18">
        <v>44599</v>
      </c>
      <c r="G3742" s="19">
        <v>0.125</v>
      </c>
      <c r="H3742">
        <v>3</v>
      </c>
      <c r="I3742" s="13" t="s">
        <v>204</v>
      </c>
      <c r="J3742">
        <v>0</v>
      </c>
      <c r="K3742" s="13" t="s">
        <v>92</v>
      </c>
      <c r="L3742">
        <v>1</v>
      </c>
      <c r="M3742">
        <v>1</v>
      </c>
      <c r="N3742" s="13" t="s">
        <v>212</v>
      </c>
      <c r="O3742" s="13" t="s">
        <v>195</v>
      </c>
      <c r="P3742">
        <v>23</v>
      </c>
      <c r="Q3742" s="13" t="s">
        <v>195</v>
      </c>
      <c r="R3742" s="13" t="s">
        <v>208</v>
      </c>
      <c r="S3742" s="13" t="s">
        <v>196</v>
      </c>
      <c r="T3742">
        <v>2</v>
      </c>
      <c r="U3742">
        <v>2</v>
      </c>
      <c r="V3742">
        <v>0</v>
      </c>
      <c r="W3742" s="13" t="s">
        <v>101</v>
      </c>
      <c r="X3742">
        <v>0.25</v>
      </c>
    </row>
    <row r="3743" spans="1:24" x14ac:dyDescent="0.3">
      <c r="A3743">
        <v>3741</v>
      </c>
      <c r="B3743" t="s">
        <v>197</v>
      </c>
      <c r="C3743" t="s">
        <v>198</v>
      </c>
      <c r="D3743">
        <v>30.669753</v>
      </c>
      <c r="E3743">
        <v>76.838419999999999</v>
      </c>
      <c r="F3743" s="18">
        <v>45701</v>
      </c>
      <c r="G3743" s="19">
        <v>0.25</v>
      </c>
      <c r="H3743">
        <v>6</v>
      </c>
      <c r="I3743" s="13" t="s">
        <v>202</v>
      </c>
      <c r="J3743">
        <v>0</v>
      </c>
      <c r="K3743" s="13" t="s">
        <v>214</v>
      </c>
      <c r="L3743">
        <v>5</v>
      </c>
      <c r="M3743">
        <v>0</v>
      </c>
      <c r="N3743" s="13" t="s">
        <v>192</v>
      </c>
      <c r="O3743" s="13" t="s">
        <v>97</v>
      </c>
      <c r="P3743">
        <v>31</v>
      </c>
      <c r="Q3743" s="13" t="s">
        <v>97</v>
      </c>
      <c r="R3743" s="13" t="s">
        <v>98</v>
      </c>
      <c r="S3743" s="13" t="s">
        <v>196</v>
      </c>
      <c r="T3743">
        <v>5</v>
      </c>
      <c r="U3743">
        <v>0</v>
      </c>
      <c r="V3743">
        <v>0</v>
      </c>
      <c r="W3743" s="13" t="s">
        <v>101</v>
      </c>
      <c r="X3743">
        <v>0.3</v>
      </c>
    </row>
    <row r="3744" spans="1:24" x14ac:dyDescent="0.3">
      <c r="A3744">
        <v>3742</v>
      </c>
      <c r="B3744" t="s">
        <v>79</v>
      </c>
      <c r="C3744" t="s">
        <v>80</v>
      </c>
      <c r="D3744">
        <v>18.662430000000001</v>
      </c>
      <c r="E3744">
        <v>73.999971000000002</v>
      </c>
      <c r="F3744" s="18">
        <v>44663</v>
      </c>
      <c r="G3744" s="19">
        <v>0.16666666666666699</v>
      </c>
      <c r="H3744">
        <v>4</v>
      </c>
      <c r="I3744" s="13" t="s">
        <v>215</v>
      </c>
      <c r="J3744">
        <v>0</v>
      </c>
      <c r="K3744" s="13" t="s">
        <v>92</v>
      </c>
      <c r="L3744">
        <v>2</v>
      </c>
      <c r="M3744">
        <v>1</v>
      </c>
      <c r="N3744" s="13" t="s">
        <v>94</v>
      </c>
      <c r="O3744" s="13" t="s">
        <v>95</v>
      </c>
      <c r="P3744">
        <v>22</v>
      </c>
      <c r="Q3744" s="13" t="s">
        <v>95</v>
      </c>
      <c r="R3744" s="13" t="s">
        <v>208</v>
      </c>
      <c r="S3744" s="13" t="s">
        <v>196</v>
      </c>
      <c r="T3744">
        <v>5</v>
      </c>
      <c r="U3744">
        <v>5</v>
      </c>
      <c r="V3744">
        <v>0</v>
      </c>
      <c r="W3744" s="13" t="s">
        <v>101</v>
      </c>
      <c r="X3744">
        <v>0.45</v>
      </c>
    </row>
    <row r="3745" spans="1:24" x14ac:dyDescent="0.3">
      <c r="A3745">
        <v>3743</v>
      </c>
      <c r="B3745" t="s">
        <v>209</v>
      </c>
      <c r="C3745" t="s">
        <v>210</v>
      </c>
      <c r="D3745">
        <v>17.429414999999999</v>
      </c>
      <c r="E3745">
        <v>78.464140999999998</v>
      </c>
      <c r="F3745" s="18">
        <v>45624</v>
      </c>
      <c r="G3745" s="19">
        <v>0</v>
      </c>
      <c r="H3745">
        <v>0</v>
      </c>
      <c r="I3745" s="13" t="s">
        <v>202</v>
      </c>
      <c r="J3745">
        <v>0</v>
      </c>
      <c r="K3745" s="13" t="s">
        <v>214</v>
      </c>
      <c r="L3745">
        <v>4</v>
      </c>
      <c r="M3745">
        <v>0</v>
      </c>
      <c r="N3745" s="13" t="s">
        <v>94</v>
      </c>
      <c r="O3745" s="13" t="s">
        <v>95</v>
      </c>
      <c r="P3745">
        <v>25</v>
      </c>
      <c r="Q3745" s="13" t="s">
        <v>95</v>
      </c>
      <c r="R3745" s="13" t="s">
        <v>199</v>
      </c>
      <c r="S3745" s="13" t="s">
        <v>196</v>
      </c>
      <c r="T3745">
        <v>4</v>
      </c>
      <c r="U3745">
        <v>2</v>
      </c>
      <c r="V3745">
        <v>0</v>
      </c>
      <c r="W3745" s="13" t="s">
        <v>101</v>
      </c>
      <c r="X3745">
        <v>0.45</v>
      </c>
    </row>
    <row r="3746" spans="1:24" x14ac:dyDescent="0.3">
      <c r="A3746">
        <v>3744</v>
      </c>
      <c r="B3746" t="s">
        <v>200</v>
      </c>
      <c r="C3746" t="s">
        <v>201</v>
      </c>
      <c r="D3746">
        <v>12.926247</v>
      </c>
      <c r="E3746">
        <v>80.103256000000002</v>
      </c>
      <c r="F3746" s="18">
        <v>44911</v>
      </c>
      <c r="G3746" s="19">
        <v>0.20833333333333301</v>
      </c>
      <c r="H3746">
        <v>5</v>
      </c>
      <c r="I3746" s="13" t="s">
        <v>211</v>
      </c>
      <c r="J3746">
        <v>0</v>
      </c>
      <c r="K3746" s="13" t="s">
        <v>191</v>
      </c>
      <c r="L3746">
        <v>3</v>
      </c>
      <c r="M3746">
        <v>0</v>
      </c>
      <c r="N3746" s="13" t="s">
        <v>192</v>
      </c>
      <c r="O3746" s="13" t="s">
        <v>97</v>
      </c>
      <c r="P3746">
        <v>32</v>
      </c>
      <c r="Q3746" s="13" t="s">
        <v>97</v>
      </c>
      <c r="R3746" s="13" t="s">
        <v>205</v>
      </c>
      <c r="S3746" s="13" t="s">
        <v>99</v>
      </c>
      <c r="T3746">
        <v>1</v>
      </c>
      <c r="U3746">
        <v>1</v>
      </c>
      <c r="V3746">
        <v>0</v>
      </c>
      <c r="W3746" s="13" t="s">
        <v>101</v>
      </c>
      <c r="X3746">
        <v>0.5</v>
      </c>
    </row>
    <row r="3747" spans="1:24" x14ac:dyDescent="0.3">
      <c r="A3747">
        <v>3745</v>
      </c>
      <c r="B3747" t="s">
        <v>217</v>
      </c>
      <c r="C3747" t="s">
        <v>218</v>
      </c>
      <c r="D3747">
        <v>22.460381000000002</v>
      </c>
      <c r="E3747">
        <v>88.248703000000006</v>
      </c>
      <c r="F3747" s="18">
        <v>45552</v>
      </c>
      <c r="G3747" s="19">
        <v>0.58333333333333304</v>
      </c>
      <c r="H3747">
        <v>14</v>
      </c>
      <c r="I3747" s="13" t="s">
        <v>215</v>
      </c>
      <c r="J3747">
        <v>0</v>
      </c>
      <c r="K3747" s="13" t="s">
        <v>214</v>
      </c>
      <c r="L3747">
        <v>4</v>
      </c>
      <c r="M3747">
        <v>0</v>
      </c>
      <c r="N3747" s="13" t="s">
        <v>192</v>
      </c>
      <c r="O3747" s="13" t="s">
        <v>97</v>
      </c>
      <c r="P3747">
        <v>25</v>
      </c>
      <c r="Q3747" s="13" t="s">
        <v>97</v>
      </c>
      <c r="R3747" s="13" t="s">
        <v>208</v>
      </c>
      <c r="S3747" s="13" t="s">
        <v>99</v>
      </c>
      <c r="T3747">
        <v>1</v>
      </c>
      <c r="U3747">
        <v>1</v>
      </c>
      <c r="V3747">
        <v>0</v>
      </c>
      <c r="W3747" s="13" t="s">
        <v>101</v>
      </c>
      <c r="X3747">
        <v>0.5</v>
      </c>
    </row>
    <row r="3748" spans="1:24" x14ac:dyDescent="0.3">
      <c r="A3748">
        <v>3746</v>
      </c>
      <c r="B3748" t="s">
        <v>197</v>
      </c>
      <c r="C3748" t="s">
        <v>198</v>
      </c>
      <c r="D3748">
        <v>30.709712</v>
      </c>
      <c r="E3748">
        <v>76.751616999999996</v>
      </c>
      <c r="F3748" s="18">
        <v>44581</v>
      </c>
      <c r="G3748" s="19">
        <v>0.79166666666666696</v>
      </c>
      <c r="H3748">
        <v>19</v>
      </c>
      <c r="I3748" s="13" t="s">
        <v>202</v>
      </c>
      <c r="J3748">
        <v>0</v>
      </c>
      <c r="K3748" s="13" t="s">
        <v>191</v>
      </c>
      <c r="L3748">
        <v>6</v>
      </c>
      <c r="M3748">
        <v>1</v>
      </c>
      <c r="N3748" s="13" t="s">
        <v>192</v>
      </c>
      <c r="O3748" s="13" t="s">
        <v>97</v>
      </c>
      <c r="P3748">
        <v>15</v>
      </c>
      <c r="Q3748" s="13" t="s">
        <v>97</v>
      </c>
      <c r="R3748" s="13" t="s">
        <v>208</v>
      </c>
      <c r="S3748" s="13" t="s">
        <v>196</v>
      </c>
      <c r="T3748">
        <v>5</v>
      </c>
      <c r="U3748">
        <v>1</v>
      </c>
      <c r="V3748">
        <v>1</v>
      </c>
      <c r="W3748" s="13" t="s">
        <v>101</v>
      </c>
      <c r="X3748">
        <v>0.45</v>
      </c>
    </row>
    <row r="3749" spans="1:24" x14ac:dyDescent="0.3">
      <c r="A3749">
        <v>3747</v>
      </c>
      <c r="B3749" t="s">
        <v>79</v>
      </c>
      <c r="C3749" t="s">
        <v>80</v>
      </c>
      <c r="D3749">
        <v>18.625688</v>
      </c>
      <c r="E3749">
        <v>73.928679000000002</v>
      </c>
      <c r="F3749" s="18">
        <v>44787</v>
      </c>
      <c r="G3749" s="19">
        <v>0.66666666666666696</v>
      </c>
      <c r="H3749">
        <v>16</v>
      </c>
      <c r="I3749" s="13" t="s">
        <v>89</v>
      </c>
      <c r="J3749">
        <v>1</v>
      </c>
      <c r="K3749" s="13" t="s">
        <v>92</v>
      </c>
      <c r="L3749">
        <v>4</v>
      </c>
      <c r="M3749">
        <v>0</v>
      </c>
      <c r="N3749" s="13" t="s">
        <v>212</v>
      </c>
      <c r="O3749" s="13" t="s">
        <v>95</v>
      </c>
      <c r="P3749">
        <v>34</v>
      </c>
      <c r="Q3749" s="13" t="s">
        <v>97</v>
      </c>
      <c r="R3749" s="13" t="s">
        <v>208</v>
      </c>
      <c r="S3749" s="13" t="s">
        <v>196</v>
      </c>
      <c r="T3749">
        <v>5</v>
      </c>
      <c r="U3749">
        <v>5</v>
      </c>
      <c r="V3749">
        <v>0</v>
      </c>
      <c r="W3749" s="13" t="s">
        <v>101</v>
      </c>
      <c r="X3749">
        <v>0.65</v>
      </c>
    </row>
    <row r="3750" spans="1:24" x14ac:dyDescent="0.3">
      <c r="A3750">
        <v>3748</v>
      </c>
      <c r="B3750" t="s">
        <v>203</v>
      </c>
      <c r="C3750" t="s">
        <v>203</v>
      </c>
      <c r="D3750">
        <v>28.558800999999999</v>
      </c>
      <c r="E3750">
        <v>76.953159999999997</v>
      </c>
      <c r="F3750" s="18">
        <v>45416</v>
      </c>
      <c r="G3750" s="19">
        <v>0.70833333333333304</v>
      </c>
      <c r="H3750">
        <v>17</v>
      </c>
      <c r="I3750" s="13" t="s">
        <v>219</v>
      </c>
      <c r="J3750">
        <v>1</v>
      </c>
      <c r="K3750" s="13" t="s">
        <v>214</v>
      </c>
      <c r="L3750">
        <v>5</v>
      </c>
      <c r="M3750">
        <v>1</v>
      </c>
      <c r="N3750" s="13" t="s">
        <v>94</v>
      </c>
      <c r="O3750" s="13" t="s">
        <v>95</v>
      </c>
      <c r="P3750">
        <v>24</v>
      </c>
      <c r="Q3750" s="13" t="s">
        <v>97</v>
      </c>
      <c r="R3750" s="13" t="s">
        <v>208</v>
      </c>
      <c r="S3750" s="13" t="s">
        <v>196</v>
      </c>
      <c r="T3750">
        <v>3</v>
      </c>
      <c r="U3750">
        <v>3</v>
      </c>
      <c r="V3750">
        <v>1</v>
      </c>
      <c r="W3750" s="13" t="s">
        <v>101</v>
      </c>
      <c r="X3750">
        <v>0.8</v>
      </c>
    </row>
    <row r="3751" spans="1:24" x14ac:dyDescent="0.3">
      <c r="A3751">
        <v>3749</v>
      </c>
      <c r="B3751" t="s">
        <v>206</v>
      </c>
      <c r="C3751" t="s">
        <v>207</v>
      </c>
      <c r="D3751">
        <v>13.024065999999999</v>
      </c>
      <c r="E3751">
        <v>77.543063000000004</v>
      </c>
      <c r="F3751" s="18">
        <v>45352</v>
      </c>
      <c r="G3751" s="19">
        <v>0.75</v>
      </c>
      <c r="H3751">
        <v>18</v>
      </c>
      <c r="I3751" s="13" t="s">
        <v>211</v>
      </c>
      <c r="J3751">
        <v>0</v>
      </c>
      <c r="K3751" s="13" t="s">
        <v>214</v>
      </c>
      <c r="L3751">
        <v>5</v>
      </c>
      <c r="M3751">
        <v>1</v>
      </c>
      <c r="N3751" s="13" t="s">
        <v>192</v>
      </c>
      <c r="O3751" s="13" t="s">
        <v>97</v>
      </c>
      <c r="P3751">
        <v>18</v>
      </c>
      <c r="Q3751" s="13" t="s">
        <v>97</v>
      </c>
      <c r="R3751" s="13" t="s">
        <v>205</v>
      </c>
      <c r="S3751" s="13" t="s">
        <v>196</v>
      </c>
      <c r="T3751">
        <v>3</v>
      </c>
      <c r="U3751">
        <v>2</v>
      </c>
      <c r="V3751">
        <v>1</v>
      </c>
      <c r="W3751" s="13" t="s">
        <v>101</v>
      </c>
      <c r="X3751">
        <v>0.45</v>
      </c>
    </row>
    <row r="3752" spans="1:24" x14ac:dyDescent="0.3">
      <c r="A3752">
        <v>3750</v>
      </c>
      <c r="B3752" t="s">
        <v>79</v>
      </c>
      <c r="C3752" t="s">
        <v>80</v>
      </c>
      <c r="D3752">
        <v>18.463698999999998</v>
      </c>
      <c r="E3752">
        <v>73.775141000000005</v>
      </c>
      <c r="F3752" s="18">
        <v>45466</v>
      </c>
      <c r="G3752" s="19">
        <v>4.1666666666666699E-2</v>
      </c>
      <c r="H3752">
        <v>1</v>
      </c>
      <c r="I3752" s="13" t="s">
        <v>89</v>
      </c>
      <c r="J3752">
        <v>1</v>
      </c>
      <c r="K3752" s="13" t="s">
        <v>92</v>
      </c>
      <c r="L3752">
        <v>3</v>
      </c>
      <c r="M3752">
        <v>1</v>
      </c>
      <c r="N3752" s="13" t="s">
        <v>192</v>
      </c>
      <c r="O3752" s="13" t="s">
        <v>97</v>
      </c>
      <c r="P3752">
        <v>30</v>
      </c>
      <c r="Q3752" s="13" t="s">
        <v>95</v>
      </c>
      <c r="R3752" s="13" t="s">
        <v>213</v>
      </c>
      <c r="S3752" s="13" t="s">
        <v>196</v>
      </c>
      <c r="T3752">
        <v>3</v>
      </c>
      <c r="U3752">
        <v>2</v>
      </c>
      <c r="V3752">
        <v>0</v>
      </c>
      <c r="W3752" s="13" t="s">
        <v>101</v>
      </c>
      <c r="X3752">
        <v>0.1</v>
      </c>
    </row>
    <row r="3753" spans="1:24" x14ac:dyDescent="0.3">
      <c r="A3753">
        <v>3751</v>
      </c>
      <c r="B3753" t="s">
        <v>206</v>
      </c>
      <c r="C3753" t="s">
        <v>207</v>
      </c>
      <c r="D3753">
        <v>12.832972</v>
      </c>
      <c r="E3753">
        <v>77.501386999999994</v>
      </c>
      <c r="F3753" s="18">
        <v>45140</v>
      </c>
      <c r="G3753" s="19">
        <v>0.625</v>
      </c>
      <c r="H3753">
        <v>15</v>
      </c>
      <c r="I3753" s="13" t="s">
        <v>194</v>
      </c>
      <c r="J3753">
        <v>0</v>
      </c>
      <c r="K3753" s="13" t="s">
        <v>92</v>
      </c>
      <c r="L3753">
        <v>3</v>
      </c>
      <c r="M3753">
        <v>0</v>
      </c>
      <c r="N3753" s="13" t="s">
        <v>192</v>
      </c>
      <c r="O3753" s="13" t="s">
        <v>97</v>
      </c>
      <c r="P3753">
        <v>35</v>
      </c>
      <c r="Q3753" s="13" t="s">
        <v>97</v>
      </c>
      <c r="R3753" s="13" t="s">
        <v>213</v>
      </c>
      <c r="S3753" s="13" t="s">
        <v>196</v>
      </c>
      <c r="T3753">
        <v>2</v>
      </c>
      <c r="U3753">
        <v>1</v>
      </c>
      <c r="V3753">
        <v>0</v>
      </c>
      <c r="W3753" s="13" t="s">
        <v>101</v>
      </c>
      <c r="X3753">
        <v>0.3</v>
      </c>
    </row>
    <row r="3754" spans="1:24" x14ac:dyDescent="0.3">
      <c r="A3754">
        <v>3752</v>
      </c>
      <c r="B3754" t="s">
        <v>217</v>
      </c>
      <c r="C3754" t="s">
        <v>218</v>
      </c>
      <c r="D3754">
        <v>22.697711000000002</v>
      </c>
      <c r="E3754">
        <v>88.211567000000002</v>
      </c>
      <c r="F3754" s="18">
        <v>44905</v>
      </c>
      <c r="G3754" s="19">
        <v>0.33333333333333298</v>
      </c>
      <c r="H3754">
        <v>8</v>
      </c>
      <c r="I3754" s="13" t="s">
        <v>219</v>
      </c>
      <c r="J3754">
        <v>1</v>
      </c>
      <c r="K3754" s="13" t="s">
        <v>92</v>
      </c>
      <c r="L3754">
        <v>5</v>
      </c>
      <c r="M3754">
        <v>1</v>
      </c>
      <c r="N3754" s="13" t="s">
        <v>192</v>
      </c>
      <c r="O3754" s="13" t="s">
        <v>97</v>
      </c>
      <c r="P3754">
        <v>29</v>
      </c>
      <c r="Q3754" s="13" t="s">
        <v>195</v>
      </c>
      <c r="R3754" s="13" t="s">
        <v>199</v>
      </c>
      <c r="S3754" s="13" t="s">
        <v>193</v>
      </c>
      <c r="T3754">
        <v>4</v>
      </c>
      <c r="U3754">
        <v>2</v>
      </c>
      <c r="V3754">
        <v>1</v>
      </c>
      <c r="W3754" s="13" t="s">
        <v>101</v>
      </c>
      <c r="X3754">
        <v>0.25</v>
      </c>
    </row>
    <row r="3755" spans="1:24" x14ac:dyDescent="0.3">
      <c r="A3755">
        <v>3753</v>
      </c>
      <c r="B3755" t="s">
        <v>206</v>
      </c>
      <c r="C3755" t="s">
        <v>207</v>
      </c>
      <c r="D3755">
        <v>13.047791</v>
      </c>
      <c r="E3755">
        <v>77.419172000000003</v>
      </c>
      <c r="F3755" s="18">
        <v>45156</v>
      </c>
      <c r="G3755" s="19">
        <v>0.29166666666666702</v>
      </c>
      <c r="H3755">
        <v>7</v>
      </c>
      <c r="I3755" s="13" t="s">
        <v>211</v>
      </c>
      <c r="J3755">
        <v>0</v>
      </c>
      <c r="K3755" s="13" t="s">
        <v>191</v>
      </c>
      <c r="L3755">
        <v>6</v>
      </c>
      <c r="M3755">
        <v>0</v>
      </c>
      <c r="N3755" s="13" t="s">
        <v>192</v>
      </c>
      <c r="O3755" s="13" t="s">
        <v>97</v>
      </c>
      <c r="P3755">
        <v>20</v>
      </c>
      <c r="Q3755" s="13" t="s">
        <v>195</v>
      </c>
      <c r="R3755" s="13" t="s">
        <v>205</v>
      </c>
      <c r="S3755" s="13" t="s">
        <v>196</v>
      </c>
      <c r="T3755">
        <v>5</v>
      </c>
      <c r="U3755">
        <v>3</v>
      </c>
      <c r="V3755">
        <v>0</v>
      </c>
      <c r="W3755" s="13" t="s">
        <v>101</v>
      </c>
      <c r="X3755">
        <v>0.1</v>
      </c>
    </row>
    <row r="3756" spans="1:24" x14ac:dyDescent="0.3">
      <c r="A3756">
        <v>3754</v>
      </c>
      <c r="B3756" t="s">
        <v>203</v>
      </c>
      <c r="C3756" t="s">
        <v>203</v>
      </c>
      <c r="D3756">
        <v>28.834945000000001</v>
      </c>
      <c r="E3756">
        <v>77.170468999999997</v>
      </c>
      <c r="F3756" s="18">
        <v>45139</v>
      </c>
      <c r="G3756" s="19">
        <v>0.33333333333333298</v>
      </c>
      <c r="H3756">
        <v>8</v>
      </c>
      <c r="I3756" s="13" t="s">
        <v>215</v>
      </c>
      <c r="J3756">
        <v>0</v>
      </c>
      <c r="K3756" s="13" t="s">
        <v>191</v>
      </c>
      <c r="L3756">
        <v>5</v>
      </c>
      <c r="M3756">
        <v>0</v>
      </c>
      <c r="N3756" s="13" t="s">
        <v>192</v>
      </c>
      <c r="O3756" s="13" t="s">
        <v>97</v>
      </c>
      <c r="P3756">
        <v>34</v>
      </c>
      <c r="Q3756" s="13" t="s">
        <v>195</v>
      </c>
      <c r="R3756" s="13" t="s">
        <v>213</v>
      </c>
      <c r="S3756" s="13" t="s">
        <v>193</v>
      </c>
      <c r="T3756">
        <v>2</v>
      </c>
      <c r="U3756">
        <v>0</v>
      </c>
      <c r="V3756">
        <v>1</v>
      </c>
      <c r="W3756" s="13" t="s">
        <v>101</v>
      </c>
      <c r="X3756">
        <v>0.25</v>
      </c>
    </row>
    <row r="3757" spans="1:24" x14ac:dyDescent="0.3">
      <c r="A3757">
        <v>3755</v>
      </c>
      <c r="B3757" t="s">
        <v>79</v>
      </c>
      <c r="C3757" t="s">
        <v>80</v>
      </c>
      <c r="D3757">
        <v>18.672861000000001</v>
      </c>
      <c r="E3757">
        <v>73.917299</v>
      </c>
      <c r="F3757" s="18">
        <v>44637</v>
      </c>
      <c r="G3757" s="19">
        <v>0</v>
      </c>
      <c r="H3757">
        <v>0</v>
      </c>
      <c r="I3757" s="13" t="s">
        <v>202</v>
      </c>
      <c r="J3757">
        <v>0</v>
      </c>
      <c r="K3757" s="13" t="s">
        <v>92</v>
      </c>
      <c r="L3757">
        <v>1</v>
      </c>
      <c r="M3757">
        <v>1</v>
      </c>
      <c r="N3757" s="13" t="s">
        <v>192</v>
      </c>
      <c r="O3757" s="13" t="s">
        <v>97</v>
      </c>
      <c r="P3757">
        <v>18</v>
      </c>
      <c r="Q3757" s="13" t="s">
        <v>195</v>
      </c>
      <c r="R3757" s="13" t="s">
        <v>98</v>
      </c>
      <c r="S3757" s="13" t="s">
        <v>193</v>
      </c>
      <c r="T3757">
        <v>1</v>
      </c>
      <c r="U3757">
        <v>0</v>
      </c>
      <c r="V3757">
        <v>0</v>
      </c>
      <c r="W3757" s="13" t="s">
        <v>101</v>
      </c>
      <c r="X3757">
        <v>0.1</v>
      </c>
    </row>
    <row r="3758" spans="1:24" x14ac:dyDescent="0.3">
      <c r="A3758">
        <v>3756</v>
      </c>
      <c r="B3758" t="s">
        <v>190</v>
      </c>
      <c r="C3758" t="s">
        <v>80</v>
      </c>
      <c r="D3758">
        <v>19.139382999999999</v>
      </c>
      <c r="E3758">
        <v>72.993195</v>
      </c>
      <c r="F3758" s="18">
        <v>45016</v>
      </c>
      <c r="G3758" s="19">
        <v>0.16666666666666699</v>
      </c>
      <c r="H3758">
        <v>4</v>
      </c>
      <c r="I3758" s="13" t="s">
        <v>211</v>
      </c>
      <c r="J3758">
        <v>0</v>
      </c>
      <c r="K3758" s="13" t="s">
        <v>191</v>
      </c>
      <c r="L3758">
        <v>3</v>
      </c>
      <c r="M3758">
        <v>0</v>
      </c>
      <c r="N3758" s="13" t="s">
        <v>94</v>
      </c>
      <c r="O3758" s="13" t="s">
        <v>95</v>
      </c>
      <c r="P3758">
        <v>22</v>
      </c>
      <c r="Q3758" s="13" t="s">
        <v>195</v>
      </c>
      <c r="R3758" s="13" t="s">
        <v>208</v>
      </c>
      <c r="S3758" s="13" t="s">
        <v>193</v>
      </c>
      <c r="T3758">
        <v>4</v>
      </c>
      <c r="U3758">
        <v>2</v>
      </c>
      <c r="V3758">
        <v>0</v>
      </c>
      <c r="W3758" s="13" t="s">
        <v>101</v>
      </c>
      <c r="X3758">
        <v>0.45</v>
      </c>
    </row>
    <row r="3759" spans="1:24" x14ac:dyDescent="0.3">
      <c r="A3759">
        <v>3757</v>
      </c>
      <c r="B3759" t="s">
        <v>200</v>
      </c>
      <c r="C3759" t="s">
        <v>201</v>
      </c>
      <c r="D3759">
        <v>13.151126</v>
      </c>
      <c r="E3759">
        <v>80.191242000000003</v>
      </c>
      <c r="F3759" s="18">
        <v>44851</v>
      </c>
      <c r="G3759" s="19">
        <v>8.3333333333333301E-2</v>
      </c>
      <c r="H3759">
        <v>2</v>
      </c>
      <c r="I3759" s="13" t="s">
        <v>204</v>
      </c>
      <c r="J3759">
        <v>0</v>
      </c>
      <c r="K3759" s="13" t="s">
        <v>214</v>
      </c>
      <c r="L3759">
        <v>1</v>
      </c>
      <c r="M3759">
        <v>0</v>
      </c>
      <c r="N3759" s="13" t="s">
        <v>94</v>
      </c>
      <c r="O3759" s="13" t="s">
        <v>95</v>
      </c>
      <c r="P3759">
        <v>24</v>
      </c>
      <c r="Q3759" s="13" t="s">
        <v>195</v>
      </c>
      <c r="R3759" s="13" t="s">
        <v>208</v>
      </c>
      <c r="S3759" s="13" t="s">
        <v>193</v>
      </c>
      <c r="T3759">
        <v>2</v>
      </c>
      <c r="U3759">
        <v>0</v>
      </c>
      <c r="V3759">
        <v>0</v>
      </c>
      <c r="W3759" s="13" t="s">
        <v>101</v>
      </c>
      <c r="X3759">
        <v>0.45</v>
      </c>
    </row>
    <row r="3760" spans="1:24" x14ac:dyDescent="0.3">
      <c r="A3760">
        <v>3758</v>
      </c>
      <c r="B3760" t="s">
        <v>209</v>
      </c>
      <c r="C3760" t="s">
        <v>210</v>
      </c>
      <c r="D3760">
        <v>17.249428999999999</v>
      </c>
      <c r="E3760">
        <v>78.250044000000003</v>
      </c>
      <c r="F3760" s="18">
        <v>44664</v>
      </c>
      <c r="G3760" s="19">
        <v>0.5</v>
      </c>
      <c r="H3760">
        <v>12</v>
      </c>
      <c r="I3760" s="13" t="s">
        <v>194</v>
      </c>
      <c r="J3760">
        <v>0</v>
      </c>
      <c r="K3760" s="13" t="s">
        <v>214</v>
      </c>
      <c r="L3760">
        <v>2</v>
      </c>
      <c r="M3760">
        <v>1</v>
      </c>
      <c r="N3760" s="13" t="s">
        <v>212</v>
      </c>
      <c r="O3760" s="13" t="s">
        <v>95</v>
      </c>
      <c r="P3760">
        <v>32</v>
      </c>
      <c r="Q3760" s="13" t="s">
        <v>97</v>
      </c>
      <c r="R3760" s="13" t="s">
        <v>208</v>
      </c>
      <c r="S3760" s="13" t="s">
        <v>196</v>
      </c>
      <c r="T3760">
        <v>2</v>
      </c>
      <c r="U3760">
        <v>2</v>
      </c>
      <c r="V3760">
        <v>0</v>
      </c>
      <c r="W3760" s="13" t="s">
        <v>101</v>
      </c>
      <c r="X3760">
        <v>0.65</v>
      </c>
    </row>
    <row r="3761" spans="1:24" x14ac:dyDescent="0.3">
      <c r="A3761">
        <v>3759</v>
      </c>
      <c r="B3761" t="s">
        <v>217</v>
      </c>
      <c r="C3761" t="s">
        <v>218</v>
      </c>
      <c r="D3761">
        <v>22.643170000000001</v>
      </c>
      <c r="E3761">
        <v>88.244974999999997</v>
      </c>
      <c r="F3761" s="18">
        <v>44619</v>
      </c>
      <c r="G3761" s="19">
        <v>0.125</v>
      </c>
      <c r="H3761">
        <v>3</v>
      </c>
      <c r="I3761" s="13" t="s">
        <v>89</v>
      </c>
      <c r="J3761">
        <v>1</v>
      </c>
      <c r="K3761" s="13" t="s">
        <v>214</v>
      </c>
      <c r="L3761">
        <v>1</v>
      </c>
      <c r="M3761">
        <v>1</v>
      </c>
      <c r="N3761" s="13" t="s">
        <v>192</v>
      </c>
      <c r="O3761" s="13" t="s">
        <v>97</v>
      </c>
      <c r="P3761">
        <v>34</v>
      </c>
      <c r="Q3761" s="13" t="s">
        <v>97</v>
      </c>
      <c r="R3761" s="13" t="s">
        <v>208</v>
      </c>
      <c r="S3761" s="13" t="s">
        <v>196</v>
      </c>
      <c r="T3761">
        <v>1</v>
      </c>
      <c r="U3761">
        <v>1</v>
      </c>
      <c r="V3761">
        <v>0</v>
      </c>
      <c r="W3761" s="13" t="s">
        <v>101</v>
      </c>
      <c r="X3761">
        <v>0.3</v>
      </c>
    </row>
    <row r="3762" spans="1:24" x14ac:dyDescent="0.3">
      <c r="A3762">
        <v>3760</v>
      </c>
      <c r="B3762" t="s">
        <v>206</v>
      </c>
      <c r="C3762" t="s">
        <v>207</v>
      </c>
      <c r="D3762">
        <v>12.930755</v>
      </c>
      <c r="E3762">
        <v>77.611857999999998</v>
      </c>
      <c r="F3762" s="18">
        <v>45015</v>
      </c>
      <c r="G3762" s="19">
        <v>8.3333333333333301E-2</v>
      </c>
      <c r="H3762">
        <v>2</v>
      </c>
      <c r="I3762" s="13" t="s">
        <v>202</v>
      </c>
      <c r="J3762">
        <v>0</v>
      </c>
      <c r="K3762" s="13" t="s">
        <v>191</v>
      </c>
      <c r="L3762">
        <v>2</v>
      </c>
      <c r="M3762">
        <v>0</v>
      </c>
      <c r="N3762" s="13" t="s">
        <v>94</v>
      </c>
      <c r="O3762" s="13" t="s">
        <v>95</v>
      </c>
      <c r="P3762">
        <v>32</v>
      </c>
      <c r="Q3762" s="13" t="s">
        <v>95</v>
      </c>
      <c r="R3762" s="13" t="s">
        <v>213</v>
      </c>
      <c r="S3762" s="13" t="s">
        <v>196</v>
      </c>
      <c r="T3762">
        <v>4</v>
      </c>
      <c r="U3762">
        <v>0</v>
      </c>
      <c r="V3762">
        <v>0</v>
      </c>
      <c r="W3762" s="13" t="s">
        <v>101</v>
      </c>
      <c r="X3762">
        <v>0.45</v>
      </c>
    </row>
    <row r="3763" spans="1:24" x14ac:dyDescent="0.3">
      <c r="A3763">
        <v>3761</v>
      </c>
      <c r="B3763" t="s">
        <v>79</v>
      </c>
      <c r="C3763" t="s">
        <v>80</v>
      </c>
      <c r="D3763">
        <v>18.472763</v>
      </c>
      <c r="E3763">
        <v>73.706988999999993</v>
      </c>
      <c r="F3763" s="18">
        <v>44787</v>
      </c>
      <c r="G3763" s="19">
        <v>0.66666666666666696</v>
      </c>
      <c r="H3763">
        <v>16</v>
      </c>
      <c r="I3763" s="13" t="s">
        <v>89</v>
      </c>
      <c r="J3763">
        <v>1</v>
      </c>
      <c r="K3763" s="13" t="s">
        <v>214</v>
      </c>
      <c r="L3763">
        <v>1</v>
      </c>
      <c r="M3763">
        <v>1</v>
      </c>
      <c r="N3763" s="13" t="s">
        <v>212</v>
      </c>
      <c r="O3763" s="13" t="s">
        <v>95</v>
      </c>
      <c r="P3763">
        <v>15</v>
      </c>
      <c r="Q3763" s="13" t="s">
        <v>95</v>
      </c>
      <c r="R3763" s="13" t="s">
        <v>199</v>
      </c>
      <c r="S3763" s="13" t="s">
        <v>193</v>
      </c>
      <c r="T3763">
        <v>1</v>
      </c>
      <c r="U3763">
        <v>0</v>
      </c>
      <c r="V3763">
        <v>0</v>
      </c>
      <c r="W3763" s="13" t="s">
        <v>101</v>
      </c>
      <c r="X3763">
        <v>0.45</v>
      </c>
    </row>
    <row r="3764" spans="1:24" x14ac:dyDescent="0.3">
      <c r="A3764">
        <v>3762</v>
      </c>
      <c r="B3764" t="s">
        <v>190</v>
      </c>
      <c r="C3764" t="s">
        <v>80</v>
      </c>
      <c r="D3764">
        <v>19.233900999999999</v>
      </c>
      <c r="E3764">
        <v>72.867348000000007</v>
      </c>
      <c r="F3764" s="18">
        <v>45144</v>
      </c>
      <c r="G3764" s="19">
        <v>0.66666666666666696</v>
      </c>
      <c r="H3764">
        <v>16</v>
      </c>
      <c r="I3764" s="13" t="s">
        <v>89</v>
      </c>
      <c r="J3764">
        <v>1</v>
      </c>
      <c r="K3764" s="13" t="s">
        <v>92</v>
      </c>
      <c r="L3764">
        <v>3</v>
      </c>
      <c r="M3764">
        <v>1</v>
      </c>
      <c r="N3764" s="13" t="s">
        <v>212</v>
      </c>
      <c r="O3764" s="13" t="s">
        <v>95</v>
      </c>
      <c r="P3764">
        <v>38</v>
      </c>
      <c r="Q3764" s="13" t="s">
        <v>97</v>
      </c>
      <c r="R3764" s="13" t="s">
        <v>208</v>
      </c>
      <c r="S3764" s="13" t="s">
        <v>196</v>
      </c>
      <c r="T3764">
        <v>1</v>
      </c>
      <c r="U3764">
        <v>0</v>
      </c>
      <c r="V3764">
        <v>0</v>
      </c>
      <c r="W3764" s="13" t="s">
        <v>101</v>
      </c>
      <c r="X3764">
        <v>0.65</v>
      </c>
    </row>
    <row r="3765" spans="1:24" x14ac:dyDescent="0.3">
      <c r="A3765">
        <v>3763</v>
      </c>
      <c r="B3765" t="s">
        <v>79</v>
      </c>
      <c r="C3765" t="s">
        <v>80</v>
      </c>
      <c r="D3765">
        <v>18.457445</v>
      </c>
      <c r="E3765">
        <v>73.785624999999996</v>
      </c>
      <c r="F3765" s="18">
        <v>45348</v>
      </c>
      <c r="G3765" s="19">
        <v>8.3333333333333301E-2</v>
      </c>
      <c r="H3765">
        <v>2</v>
      </c>
      <c r="I3765" s="13" t="s">
        <v>204</v>
      </c>
      <c r="J3765">
        <v>0</v>
      </c>
      <c r="K3765" s="13" t="s">
        <v>92</v>
      </c>
      <c r="L3765">
        <v>4</v>
      </c>
      <c r="M3765">
        <v>1</v>
      </c>
      <c r="N3765" s="13" t="s">
        <v>192</v>
      </c>
      <c r="O3765" s="13" t="s">
        <v>97</v>
      </c>
      <c r="P3765">
        <v>38</v>
      </c>
      <c r="Q3765" s="13" t="s">
        <v>195</v>
      </c>
      <c r="R3765" s="13" t="s">
        <v>98</v>
      </c>
      <c r="S3765" s="13" t="s">
        <v>196</v>
      </c>
      <c r="T3765">
        <v>5</v>
      </c>
      <c r="U3765">
        <v>4</v>
      </c>
      <c r="V3765">
        <v>0</v>
      </c>
      <c r="W3765" s="13" t="s">
        <v>101</v>
      </c>
      <c r="X3765">
        <v>0.1</v>
      </c>
    </row>
    <row r="3766" spans="1:24" x14ac:dyDescent="0.3">
      <c r="A3766">
        <v>3764</v>
      </c>
      <c r="B3766" t="s">
        <v>190</v>
      </c>
      <c r="C3766" t="s">
        <v>80</v>
      </c>
      <c r="D3766">
        <v>19.195803999999999</v>
      </c>
      <c r="E3766">
        <v>72.894013999999999</v>
      </c>
      <c r="F3766" s="18">
        <v>44877</v>
      </c>
      <c r="G3766" s="19">
        <v>0.54166666666666696</v>
      </c>
      <c r="H3766">
        <v>13</v>
      </c>
      <c r="I3766" s="13" t="s">
        <v>219</v>
      </c>
      <c r="J3766">
        <v>1</v>
      </c>
      <c r="K3766" s="13" t="s">
        <v>214</v>
      </c>
      <c r="L3766">
        <v>1</v>
      </c>
      <c r="M3766">
        <v>0</v>
      </c>
      <c r="N3766" s="13" t="s">
        <v>94</v>
      </c>
      <c r="O3766" s="13" t="s">
        <v>95</v>
      </c>
      <c r="P3766">
        <v>36</v>
      </c>
      <c r="Q3766" s="13" t="s">
        <v>195</v>
      </c>
      <c r="R3766" s="13" t="s">
        <v>213</v>
      </c>
      <c r="S3766" s="13" t="s">
        <v>193</v>
      </c>
      <c r="T3766">
        <v>1</v>
      </c>
      <c r="U3766">
        <v>0</v>
      </c>
      <c r="V3766">
        <v>0</v>
      </c>
      <c r="W3766" s="13" t="s">
        <v>101</v>
      </c>
      <c r="X3766">
        <v>0.45</v>
      </c>
    </row>
    <row r="3767" spans="1:24" x14ac:dyDescent="0.3">
      <c r="A3767">
        <v>3765</v>
      </c>
      <c r="B3767" t="s">
        <v>209</v>
      </c>
      <c r="C3767" t="s">
        <v>210</v>
      </c>
      <c r="D3767">
        <v>17.463338</v>
      </c>
      <c r="E3767">
        <v>78.259242999999998</v>
      </c>
      <c r="F3767" s="18">
        <v>45620</v>
      </c>
      <c r="G3767" s="19">
        <v>0.54166666666666696</v>
      </c>
      <c r="H3767">
        <v>13</v>
      </c>
      <c r="I3767" s="13" t="s">
        <v>89</v>
      </c>
      <c r="J3767">
        <v>1</v>
      </c>
      <c r="K3767" s="13" t="s">
        <v>191</v>
      </c>
      <c r="L3767">
        <v>6</v>
      </c>
      <c r="M3767">
        <v>0</v>
      </c>
      <c r="N3767" s="13" t="s">
        <v>94</v>
      </c>
      <c r="O3767" s="13" t="s">
        <v>95</v>
      </c>
      <c r="P3767">
        <v>35</v>
      </c>
      <c r="Q3767" s="13" t="s">
        <v>95</v>
      </c>
      <c r="R3767" s="13" t="s">
        <v>213</v>
      </c>
      <c r="S3767" s="13" t="s">
        <v>99</v>
      </c>
      <c r="T3767">
        <v>1</v>
      </c>
      <c r="U3767">
        <v>1</v>
      </c>
      <c r="V3767">
        <v>0</v>
      </c>
      <c r="W3767" s="13" t="s">
        <v>101</v>
      </c>
      <c r="X3767">
        <v>0.65</v>
      </c>
    </row>
    <row r="3768" spans="1:24" x14ac:dyDescent="0.3">
      <c r="A3768">
        <v>3766</v>
      </c>
      <c r="B3768" t="s">
        <v>203</v>
      </c>
      <c r="C3768" t="s">
        <v>203</v>
      </c>
      <c r="D3768">
        <v>28.437785000000002</v>
      </c>
      <c r="E3768">
        <v>77.191802999999993</v>
      </c>
      <c r="F3768" s="18">
        <v>44753</v>
      </c>
      <c r="G3768" s="19">
        <v>0.95833333333333304</v>
      </c>
      <c r="H3768">
        <v>23</v>
      </c>
      <c r="I3768" s="13" t="s">
        <v>204</v>
      </c>
      <c r="J3768">
        <v>0</v>
      </c>
      <c r="K3768" s="13" t="s">
        <v>92</v>
      </c>
      <c r="L3768">
        <v>6</v>
      </c>
      <c r="M3768">
        <v>1</v>
      </c>
      <c r="N3768" s="13" t="s">
        <v>212</v>
      </c>
      <c r="O3768" s="13" t="s">
        <v>95</v>
      </c>
      <c r="P3768">
        <v>31</v>
      </c>
      <c r="Q3768" s="13" t="s">
        <v>195</v>
      </c>
      <c r="R3768" s="13" t="s">
        <v>98</v>
      </c>
      <c r="S3768" s="13" t="s">
        <v>196</v>
      </c>
      <c r="T3768">
        <v>5</v>
      </c>
      <c r="U3768">
        <v>4</v>
      </c>
      <c r="V3768">
        <v>0</v>
      </c>
      <c r="W3768" s="13" t="s">
        <v>101</v>
      </c>
      <c r="X3768">
        <v>0.45</v>
      </c>
    </row>
    <row r="3769" spans="1:24" x14ac:dyDescent="0.3">
      <c r="A3769">
        <v>3767</v>
      </c>
      <c r="B3769" t="s">
        <v>190</v>
      </c>
      <c r="C3769" t="s">
        <v>80</v>
      </c>
      <c r="D3769">
        <v>19.059759</v>
      </c>
      <c r="E3769">
        <v>72.774941999999996</v>
      </c>
      <c r="F3769" s="18">
        <v>45395</v>
      </c>
      <c r="G3769" s="19">
        <v>0.29166666666666702</v>
      </c>
      <c r="H3769">
        <v>7</v>
      </c>
      <c r="I3769" s="13" t="s">
        <v>219</v>
      </c>
      <c r="J3769">
        <v>1</v>
      </c>
      <c r="K3769" s="13" t="s">
        <v>191</v>
      </c>
      <c r="L3769">
        <v>6</v>
      </c>
      <c r="M3769">
        <v>1</v>
      </c>
      <c r="N3769" s="13" t="s">
        <v>94</v>
      </c>
      <c r="O3769" s="13" t="s">
        <v>95</v>
      </c>
      <c r="P3769">
        <v>20</v>
      </c>
      <c r="Q3769" s="13" t="s">
        <v>195</v>
      </c>
      <c r="R3769" s="13" t="s">
        <v>199</v>
      </c>
      <c r="S3769" s="13" t="s">
        <v>196</v>
      </c>
      <c r="T3769">
        <v>2</v>
      </c>
      <c r="U3769">
        <v>0</v>
      </c>
      <c r="V3769">
        <v>0</v>
      </c>
      <c r="W3769" s="13" t="s">
        <v>101</v>
      </c>
      <c r="X3769">
        <v>0.45</v>
      </c>
    </row>
    <row r="3770" spans="1:24" x14ac:dyDescent="0.3">
      <c r="A3770">
        <v>3768</v>
      </c>
      <c r="B3770" t="s">
        <v>79</v>
      </c>
      <c r="C3770" t="s">
        <v>80</v>
      </c>
      <c r="D3770">
        <v>18.582982000000001</v>
      </c>
      <c r="E3770">
        <v>73.865054999999998</v>
      </c>
      <c r="F3770" s="18">
        <v>45402</v>
      </c>
      <c r="G3770" s="19">
        <v>4.1666666666666699E-2</v>
      </c>
      <c r="H3770">
        <v>1</v>
      </c>
      <c r="I3770" s="13" t="s">
        <v>219</v>
      </c>
      <c r="J3770">
        <v>1</v>
      </c>
      <c r="K3770" s="13" t="s">
        <v>191</v>
      </c>
      <c r="L3770">
        <v>5</v>
      </c>
      <c r="M3770">
        <v>1</v>
      </c>
      <c r="N3770" s="13" t="s">
        <v>212</v>
      </c>
      <c r="O3770" s="13" t="s">
        <v>195</v>
      </c>
      <c r="P3770">
        <v>39</v>
      </c>
      <c r="Q3770" s="13" t="s">
        <v>195</v>
      </c>
      <c r="R3770" s="13" t="s">
        <v>205</v>
      </c>
      <c r="S3770" s="13" t="s">
        <v>196</v>
      </c>
      <c r="T3770">
        <v>4</v>
      </c>
      <c r="U3770">
        <v>0</v>
      </c>
      <c r="V3770">
        <v>0</v>
      </c>
      <c r="W3770" s="13" t="s">
        <v>101</v>
      </c>
      <c r="X3770">
        <v>0.25</v>
      </c>
    </row>
    <row r="3771" spans="1:24" x14ac:dyDescent="0.3">
      <c r="A3771">
        <v>3769</v>
      </c>
      <c r="B3771" t="s">
        <v>206</v>
      </c>
      <c r="C3771" t="s">
        <v>207</v>
      </c>
      <c r="D3771">
        <v>13.107473000000001</v>
      </c>
      <c r="E3771">
        <v>77.535155000000003</v>
      </c>
      <c r="F3771" s="18">
        <v>45025</v>
      </c>
      <c r="G3771" s="19">
        <v>0.79166666666666696</v>
      </c>
      <c r="H3771">
        <v>19</v>
      </c>
      <c r="I3771" s="13" t="s">
        <v>89</v>
      </c>
      <c r="J3771">
        <v>1</v>
      </c>
      <c r="K3771" s="13" t="s">
        <v>191</v>
      </c>
      <c r="L3771">
        <v>3</v>
      </c>
      <c r="M3771">
        <v>0</v>
      </c>
      <c r="N3771" s="13" t="s">
        <v>212</v>
      </c>
      <c r="O3771" s="13" t="s">
        <v>95</v>
      </c>
      <c r="P3771">
        <v>35</v>
      </c>
      <c r="Q3771" s="13" t="s">
        <v>97</v>
      </c>
      <c r="R3771" s="13" t="s">
        <v>98</v>
      </c>
      <c r="S3771" s="13" t="s">
        <v>196</v>
      </c>
      <c r="T3771">
        <v>4</v>
      </c>
      <c r="U3771">
        <v>1</v>
      </c>
      <c r="V3771">
        <v>1</v>
      </c>
      <c r="W3771" s="13" t="s">
        <v>101</v>
      </c>
      <c r="X3771">
        <v>0.8</v>
      </c>
    </row>
    <row r="3772" spans="1:24" x14ac:dyDescent="0.3">
      <c r="A3772">
        <v>3770</v>
      </c>
      <c r="B3772" t="s">
        <v>203</v>
      </c>
      <c r="C3772" t="s">
        <v>203</v>
      </c>
      <c r="D3772">
        <v>28.650427000000001</v>
      </c>
      <c r="E3772">
        <v>76.921156999999994</v>
      </c>
      <c r="F3772" s="18">
        <v>45204</v>
      </c>
      <c r="G3772" s="19">
        <v>0.54166666666666696</v>
      </c>
      <c r="H3772">
        <v>13</v>
      </c>
      <c r="I3772" s="13" t="s">
        <v>202</v>
      </c>
      <c r="J3772">
        <v>0</v>
      </c>
      <c r="K3772" s="13" t="s">
        <v>191</v>
      </c>
      <c r="L3772">
        <v>1</v>
      </c>
      <c r="M3772">
        <v>1</v>
      </c>
      <c r="N3772" s="13" t="s">
        <v>212</v>
      </c>
      <c r="O3772" s="13" t="s">
        <v>195</v>
      </c>
      <c r="P3772">
        <v>18</v>
      </c>
      <c r="Q3772" s="13" t="s">
        <v>97</v>
      </c>
      <c r="R3772" s="13" t="s">
        <v>98</v>
      </c>
      <c r="S3772" s="13" t="s">
        <v>196</v>
      </c>
      <c r="T3772">
        <v>4</v>
      </c>
      <c r="U3772">
        <v>3</v>
      </c>
      <c r="V3772">
        <v>0</v>
      </c>
      <c r="W3772" s="13" t="s">
        <v>101</v>
      </c>
      <c r="X3772">
        <v>0.45</v>
      </c>
    </row>
    <row r="3773" spans="1:24" x14ac:dyDescent="0.3">
      <c r="A3773">
        <v>3771</v>
      </c>
      <c r="B3773" t="s">
        <v>79</v>
      </c>
      <c r="C3773" t="s">
        <v>80</v>
      </c>
      <c r="D3773">
        <v>18.691493000000001</v>
      </c>
      <c r="E3773">
        <v>73.938588999999993</v>
      </c>
      <c r="F3773" s="18">
        <v>45445</v>
      </c>
      <c r="G3773" s="19">
        <v>0.125</v>
      </c>
      <c r="H3773">
        <v>3</v>
      </c>
      <c r="I3773" s="13" t="s">
        <v>89</v>
      </c>
      <c r="J3773">
        <v>1</v>
      </c>
      <c r="K3773" s="13" t="s">
        <v>92</v>
      </c>
      <c r="L3773">
        <v>3</v>
      </c>
      <c r="M3773">
        <v>0</v>
      </c>
      <c r="N3773" s="13" t="s">
        <v>94</v>
      </c>
      <c r="O3773" s="13" t="s">
        <v>95</v>
      </c>
      <c r="P3773">
        <v>37</v>
      </c>
      <c r="Q3773" s="13" t="s">
        <v>95</v>
      </c>
      <c r="R3773" s="13" t="s">
        <v>208</v>
      </c>
      <c r="S3773" s="13" t="s">
        <v>193</v>
      </c>
      <c r="T3773">
        <v>5</v>
      </c>
      <c r="U3773">
        <v>3</v>
      </c>
      <c r="V3773">
        <v>0</v>
      </c>
      <c r="W3773" s="13" t="s">
        <v>101</v>
      </c>
      <c r="X3773">
        <v>0.45</v>
      </c>
    </row>
    <row r="3774" spans="1:24" x14ac:dyDescent="0.3">
      <c r="A3774">
        <v>3772</v>
      </c>
      <c r="B3774" t="s">
        <v>206</v>
      </c>
      <c r="C3774" t="s">
        <v>207</v>
      </c>
      <c r="D3774">
        <v>12.967385</v>
      </c>
      <c r="E3774">
        <v>77.464855999999997</v>
      </c>
      <c r="F3774" s="18">
        <v>44859</v>
      </c>
      <c r="G3774" s="19">
        <v>0.33333333333333298</v>
      </c>
      <c r="H3774">
        <v>8</v>
      </c>
      <c r="I3774" s="13" t="s">
        <v>215</v>
      </c>
      <c r="J3774">
        <v>0</v>
      </c>
      <c r="K3774" s="13" t="s">
        <v>214</v>
      </c>
      <c r="L3774">
        <v>3</v>
      </c>
      <c r="M3774">
        <v>0</v>
      </c>
      <c r="N3774" s="13" t="s">
        <v>212</v>
      </c>
      <c r="O3774" s="13" t="s">
        <v>95</v>
      </c>
      <c r="P3774">
        <v>18</v>
      </c>
      <c r="Q3774" s="13" t="s">
        <v>97</v>
      </c>
      <c r="R3774" s="13" t="s">
        <v>199</v>
      </c>
      <c r="S3774" s="13" t="s">
        <v>196</v>
      </c>
      <c r="T3774">
        <v>4</v>
      </c>
      <c r="U3774">
        <v>0</v>
      </c>
      <c r="V3774">
        <v>1</v>
      </c>
      <c r="W3774" s="13" t="s">
        <v>101</v>
      </c>
      <c r="X3774">
        <v>0.8</v>
      </c>
    </row>
    <row r="3775" spans="1:24" x14ac:dyDescent="0.3">
      <c r="A3775">
        <v>3773</v>
      </c>
      <c r="B3775" t="s">
        <v>203</v>
      </c>
      <c r="C3775" t="s">
        <v>203</v>
      </c>
      <c r="D3775">
        <v>28.810289000000001</v>
      </c>
      <c r="E3775">
        <v>77.093462000000002</v>
      </c>
      <c r="F3775" s="18">
        <v>44670</v>
      </c>
      <c r="G3775" s="19">
        <v>0.375</v>
      </c>
      <c r="H3775">
        <v>9</v>
      </c>
      <c r="I3775" s="13" t="s">
        <v>215</v>
      </c>
      <c r="J3775">
        <v>0</v>
      </c>
      <c r="K3775" s="13" t="s">
        <v>191</v>
      </c>
      <c r="L3775">
        <v>6</v>
      </c>
      <c r="M3775">
        <v>0</v>
      </c>
      <c r="N3775" s="13" t="s">
        <v>212</v>
      </c>
      <c r="O3775" s="13" t="s">
        <v>195</v>
      </c>
      <c r="P3775">
        <v>17</v>
      </c>
      <c r="Q3775" s="13" t="s">
        <v>97</v>
      </c>
      <c r="R3775" s="13" t="s">
        <v>205</v>
      </c>
      <c r="S3775" s="13" t="s">
        <v>193</v>
      </c>
      <c r="T3775">
        <v>4</v>
      </c>
      <c r="U3775">
        <v>0</v>
      </c>
      <c r="V3775">
        <v>1</v>
      </c>
      <c r="W3775" s="13" t="s">
        <v>101</v>
      </c>
      <c r="X3775">
        <v>0.6</v>
      </c>
    </row>
    <row r="3776" spans="1:24" x14ac:dyDescent="0.3">
      <c r="A3776">
        <v>3774</v>
      </c>
      <c r="B3776" t="s">
        <v>206</v>
      </c>
      <c r="C3776" t="s">
        <v>207</v>
      </c>
      <c r="D3776">
        <v>12.824156</v>
      </c>
      <c r="E3776">
        <v>77.663679999999999</v>
      </c>
      <c r="F3776" s="18">
        <v>44565</v>
      </c>
      <c r="G3776" s="19">
        <v>0.45833333333333298</v>
      </c>
      <c r="H3776">
        <v>11</v>
      </c>
      <c r="I3776" s="13" t="s">
        <v>215</v>
      </c>
      <c r="J3776">
        <v>0</v>
      </c>
      <c r="K3776" s="13" t="s">
        <v>191</v>
      </c>
      <c r="L3776">
        <v>6</v>
      </c>
      <c r="M3776">
        <v>0</v>
      </c>
      <c r="N3776" s="13" t="s">
        <v>212</v>
      </c>
      <c r="O3776" s="13" t="s">
        <v>95</v>
      </c>
      <c r="P3776">
        <v>24</v>
      </c>
      <c r="Q3776" s="13" t="s">
        <v>95</v>
      </c>
      <c r="R3776" s="13" t="s">
        <v>98</v>
      </c>
      <c r="S3776" s="13" t="s">
        <v>196</v>
      </c>
      <c r="T3776">
        <v>5</v>
      </c>
      <c r="U3776">
        <v>3</v>
      </c>
      <c r="V3776">
        <v>0</v>
      </c>
      <c r="W3776" s="13" t="s">
        <v>101</v>
      </c>
      <c r="X3776">
        <v>0.45</v>
      </c>
    </row>
    <row r="3777" spans="1:24" x14ac:dyDescent="0.3">
      <c r="A3777">
        <v>3775</v>
      </c>
      <c r="B3777" t="s">
        <v>200</v>
      </c>
      <c r="C3777" t="s">
        <v>201</v>
      </c>
      <c r="D3777">
        <v>12.850446</v>
      </c>
      <c r="E3777">
        <v>80.128620999999995</v>
      </c>
      <c r="F3777" s="18">
        <v>45619</v>
      </c>
      <c r="G3777" s="19">
        <v>0.70833333333333304</v>
      </c>
      <c r="H3777">
        <v>17</v>
      </c>
      <c r="I3777" s="13" t="s">
        <v>219</v>
      </c>
      <c r="J3777">
        <v>1</v>
      </c>
      <c r="K3777" s="13" t="s">
        <v>214</v>
      </c>
      <c r="L3777">
        <v>3</v>
      </c>
      <c r="M3777">
        <v>0</v>
      </c>
      <c r="N3777" s="13" t="s">
        <v>212</v>
      </c>
      <c r="O3777" s="13" t="s">
        <v>195</v>
      </c>
      <c r="P3777">
        <v>27</v>
      </c>
      <c r="Q3777" s="13" t="s">
        <v>97</v>
      </c>
      <c r="R3777" s="13" t="s">
        <v>205</v>
      </c>
      <c r="S3777" s="13" t="s">
        <v>99</v>
      </c>
      <c r="T3777">
        <v>1</v>
      </c>
      <c r="U3777">
        <v>1</v>
      </c>
      <c r="V3777">
        <v>1</v>
      </c>
      <c r="W3777" s="13" t="s">
        <v>101</v>
      </c>
      <c r="X3777">
        <v>0.8</v>
      </c>
    </row>
    <row r="3778" spans="1:24" x14ac:dyDescent="0.3">
      <c r="A3778">
        <v>3776</v>
      </c>
      <c r="B3778" t="s">
        <v>209</v>
      </c>
      <c r="C3778" t="s">
        <v>210</v>
      </c>
      <c r="D3778">
        <v>17.563929000000002</v>
      </c>
      <c r="E3778">
        <v>78.300822999999994</v>
      </c>
      <c r="F3778" s="18">
        <v>45297</v>
      </c>
      <c r="G3778" s="19">
        <v>0.625</v>
      </c>
      <c r="H3778">
        <v>15</v>
      </c>
      <c r="I3778" s="13" t="s">
        <v>219</v>
      </c>
      <c r="J3778">
        <v>1</v>
      </c>
      <c r="K3778" s="13" t="s">
        <v>92</v>
      </c>
      <c r="L3778">
        <v>5</v>
      </c>
      <c r="M3778">
        <v>1</v>
      </c>
      <c r="N3778" s="13" t="s">
        <v>212</v>
      </c>
      <c r="O3778" s="13" t="s">
        <v>95</v>
      </c>
      <c r="P3778">
        <v>18</v>
      </c>
      <c r="Q3778" s="13" t="s">
        <v>95</v>
      </c>
      <c r="R3778" s="13" t="s">
        <v>199</v>
      </c>
      <c r="S3778" s="13" t="s">
        <v>196</v>
      </c>
      <c r="T3778">
        <v>5</v>
      </c>
      <c r="U3778">
        <v>0</v>
      </c>
      <c r="V3778">
        <v>0</v>
      </c>
      <c r="W3778" s="13" t="s">
        <v>101</v>
      </c>
      <c r="X3778">
        <v>0.45</v>
      </c>
    </row>
    <row r="3779" spans="1:24" x14ac:dyDescent="0.3">
      <c r="A3779">
        <v>3777</v>
      </c>
      <c r="B3779" t="s">
        <v>190</v>
      </c>
      <c r="C3779" t="s">
        <v>80</v>
      </c>
      <c r="D3779">
        <v>19.232942000000001</v>
      </c>
      <c r="E3779">
        <v>72.844089999999994</v>
      </c>
      <c r="F3779" s="18">
        <v>44673</v>
      </c>
      <c r="G3779" s="19">
        <v>0.95833333333333304</v>
      </c>
      <c r="H3779">
        <v>23</v>
      </c>
      <c r="I3779" s="13" t="s">
        <v>211</v>
      </c>
      <c r="J3779">
        <v>0</v>
      </c>
      <c r="K3779" s="13" t="s">
        <v>191</v>
      </c>
      <c r="L3779">
        <v>3</v>
      </c>
      <c r="M3779">
        <v>0</v>
      </c>
      <c r="N3779" s="13" t="s">
        <v>192</v>
      </c>
      <c r="O3779" s="13" t="s">
        <v>97</v>
      </c>
      <c r="P3779">
        <v>34</v>
      </c>
      <c r="Q3779" s="13" t="s">
        <v>95</v>
      </c>
      <c r="R3779" s="13" t="s">
        <v>208</v>
      </c>
      <c r="S3779" s="13" t="s">
        <v>196</v>
      </c>
      <c r="T3779">
        <v>1</v>
      </c>
      <c r="U3779">
        <v>1</v>
      </c>
      <c r="V3779">
        <v>0</v>
      </c>
      <c r="W3779" s="13" t="s">
        <v>101</v>
      </c>
      <c r="X3779">
        <v>0.1</v>
      </c>
    </row>
    <row r="3780" spans="1:24" x14ac:dyDescent="0.3">
      <c r="A3780">
        <v>3778</v>
      </c>
      <c r="B3780" t="s">
        <v>190</v>
      </c>
      <c r="C3780" t="s">
        <v>80</v>
      </c>
      <c r="D3780">
        <v>18.829920999999999</v>
      </c>
      <c r="E3780">
        <v>72.797387999999998</v>
      </c>
      <c r="F3780" s="18">
        <v>44698</v>
      </c>
      <c r="G3780" s="19">
        <v>0.45833333333333298</v>
      </c>
      <c r="H3780">
        <v>11</v>
      </c>
      <c r="I3780" s="13" t="s">
        <v>215</v>
      </c>
      <c r="J3780">
        <v>0</v>
      </c>
      <c r="K3780" s="13" t="s">
        <v>214</v>
      </c>
      <c r="L3780">
        <v>5</v>
      </c>
      <c r="M3780">
        <v>1</v>
      </c>
      <c r="N3780" s="13" t="s">
        <v>94</v>
      </c>
      <c r="O3780" s="13" t="s">
        <v>95</v>
      </c>
      <c r="P3780">
        <v>26</v>
      </c>
      <c r="Q3780" s="13" t="s">
        <v>95</v>
      </c>
      <c r="R3780" s="13" t="s">
        <v>213</v>
      </c>
      <c r="S3780" s="13" t="s">
        <v>99</v>
      </c>
      <c r="T3780">
        <v>2</v>
      </c>
      <c r="U3780">
        <v>2</v>
      </c>
      <c r="V3780">
        <v>0</v>
      </c>
      <c r="W3780" s="13" t="s">
        <v>101</v>
      </c>
      <c r="X3780">
        <v>0.65</v>
      </c>
    </row>
    <row r="3781" spans="1:24" x14ac:dyDescent="0.3">
      <c r="A3781">
        <v>3779</v>
      </c>
      <c r="B3781" t="s">
        <v>217</v>
      </c>
      <c r="C3781" t="s">
        <v>218</v>
      </c>
      <c r="D3781">
        <v>22.483630000000002</v>
      </c>
      <c r="E3781">
        <v>88.262523999999999</v>
      </c>
      <c r="F3781" s="18">
        <v>44715</v>
      </c>
      <c r="G3781" s="19">
        <v>0.45833333333333298</v>
      </c>
      <c r="H3781">
        <v>11</v>
      </c>
      <c r="I3781" s="13" t="s">
        <v>211</v>
      </c>
      <c r="J3781">
        <v>0</v>
      </c>
      <c r="K3781" s="13" t="s">
        <v>191</v>
      </c>
      <c r="L3781">
        <v>1</v>
      </c>
      <c r="M3781">
        <v>0</v>
      </c>
      <c r="N3781" s="13" t="s">
        <v>212</v>
      </c>
      <c r="O3781" s="13" t="s">
        <v>195</v>
      </c>
      <c r="P3781">
        <v>18</v>
      </c>
      <c r="Q3781" s="13" t="s">
        <v>95</v>
      </c>
      <c r="R3781" s="13" t="s">
        <v>205</v>
      </c>
      <c r="S3781" s="13" t="s">
        <v>99</v>
      </c>
      <c r="T3781">
        <v>5</v>
      </c>
      <c r="U3781">
        <v>5</v>
      </c>
      <c r="V3781">
        <v>0</v>
      </c>
      <c r="W3781" s="13" t="s">
        <v>101</v>
      </c>
      <c r="X3781">
        <v>0.45</v>
      </c>
    </row>
    <row r="3782" spans="1:24" x14ac:dyDescent="0.3">
      <c r="A3782">
        <v>3780</v>
      </c>
      <c r="B3782" t="s">
        <v>197</v>
      </c>
      <c r="C3782" t="s">
        <v>198</v>
      </c>
      <c r="D3782">
        <v>30.732852000000001</v>
      </c>
      <c r="E3782">
        <v>76.836843000000002</v>
      </c>
      <c r="F3782" s="18">
        <v>45575</v>
      </c>
      <c r="G3782" s="19">
        <v>0.70833333333333304</v>
      </c>
      <c r="H3782">
        <v>17</v>
      </c>
      <c r="I3782" s="13" t="s">
        <v>202</v>
      </c>
      <c r="J3782">
        <v>0</v>
      </c>
      <c r="K3782" s="13" t="s">
        <v>92</v>
      </c>
      <c r="L3782">
        <v>5</v>
      </c>
      <c r="M3782">
        <v>0</v>
      </c>
      <c r="N3782" s="13" t="s">
        <v>212</v>
      </c>
      <c r="O3782" s="13" t="s">
        <v>195</v>
      </c>
      <c r="P3782">
        <v>31</v>
      </c>
      <c r="Q3782" s="13" t="s">
        <v>195</v>
      </c>
      <c r="R3782" s="13" t="s">
        <v>213</v>
      </c>
      <c r="S3782" s="13" t="s">
        <v>99</v>
      </c>
      <c r="T3782">
        <v>4</v>
      </c>
      <c r="U3782">
        <v>4</v>
      </c>
      <c r="V3782">
        <v>1</v>
      </c>
      <c r="W3782" s="13" t="s">
        <v>101</v>
      </c>
      <c r="X3782">
        <v>0.6</v>
      </c>
    </row>
    <row r="3783" spans="1:24" x14ac:dyDescent="0.3">
      <c r="A3783">
        <v>3781</v>
      </c>
      <c r="B3783" t="s">
        <v>200</v>
      </c>
      <c r="C3783" t="s">
        <v>201</v>
      </c>
      <c r="D3783">
        <v>12.871613999999999</v>
      </c>
      <c r="E3783">
        <v>80.109634</v>
      </c>
      <c r="F3783" s="18">
        <v>44626</v>
      </c>
      <c r="G3783" s="19">
        <v>0.20833333333333301</v>
      </c>
      <c r="H3783">
        <v>5</v>
      </c>
      <c r="I3783" s="13" t="s">
        <v>89</v>
      </c>
      <c r="J3783">
        <v>1</v>
      </c>
      <c r="K3783" s="13" t="s">
        <v>191</v>
      </c>
      <c r="L3783">
        <v>6</v>
      </c>
      <c r="M3783">
        <v>1</v>
      </c>
      <c r="N3783" s="13" t="s">
        <v>212</v>
      </c>
      <c r="O3783" s="13" t="s">
        <v>95</v>
      </c>
      <c r="P3783">
        <v>35</v>
      </c>
      <c r="Q3783" s="13" t="s">
        <v>195</v>
      </c>
      <c r="R3783" s="13" t="s">
        <v>213</v>
      </c>
      <c r="S3783" s="13" t="s">
        <v>193</v>
      </c>
      <c r="T3783">
        <v>3</v>
      </c>
      <c r="U3783">
        <v>2</v>
      </c>
      <c r="V3783">
        <v>0</v>
      </c>
      <c r="W3783" s="13" t="s">
        <v>101</v>
      </c>
      <c r="X3783">
        <v>0.45</v>
      </c>
    </row>
    <row r="3784" spans="1:24" x14ac:dyDescent="0.3">
      <c r="A3784">
        <v>3782</v>
      </c>
      <c r="B3784" t="s">
        <v>206</v>
      </c>
      <c r="C3784" t="s">
        <v>207</v>
      </c>
      <c r="D3784">
        <v>12.922233</v>
      </c>
      <c r="E3784">
        <v>77.485574</v>
      </c>
      <c r="F3784" s="18">
        <v>45523</v>
      </c>
      <c r="G3784" s="19">
        <v>0.70833333333333304</v>
      </c>
      <c r="H3784">
        <v>17</v>
      </c>
      <c r="I3784" s="13" t="s">
        <v>204</v>
      </c>
      <c r="J3784">
        <v>0</v>
      </c>
      <c r="K3784" s="13" t="s">
        <v>214</v>
      </c>
      <c r="L3784">
        <v>1</v>
      </c>
      <c r="M3784">
        <v>1</v>
      </c>
      <c r="N3784" s="13" t="s">
        <v>94</v>
      </c>
      <c r="O3784" s="13" t="s">
        <v>95</v>
      </c>
      <c r="P3784">
        <v>16</v>
      </c>
      <c r="Q3784" s="13" t="s">
        <v>97</v>
      </c>
      <c r="R3784" s="13" t="s">
        <v>199</v>
      </c>
      <c r="S3784" s="13" t="s">
        <v>193</v>
      </c>
      <c r="T3784">
        <v>4</v>
      </c>
      <c r="U3784">
        <v>2</v>
      </c>
      <c r="V3784">
        <v>1</v>
      </c>
      <c r="W3784" s="13" t="s">
        <v>101</v>
      </c>
      <c r="X3784">
        <v>0.8</v>
      </c>
    </row>
    <row r="3785" spans="1:24" x14ac:dyDescent="0.3">
      <c r="A3785">
        <v>3783</v>
      </c>
      <c r="B3785" t="s">
        <v>79</v>
      </c>
      <c r="C3785" t="s">
        <v>80</v>
      </c>
      <c r="D3785">
        <v>18.600914</v>
      </c>
      <c r="E3785">
        <v>73.943883999999997</v>
      </c>
      <c r="F3785" s="18">
        <v>45560</v>
      </c>
      <c r="G3785" s="19">
        <v>0.5</v>
      </c>
      <c r="H3785">
        <v>12</v>
      </c>
      <c r="I3785" s="13" t="s">
        <v>194</v>
      </c>
      <c r="J3785">
        <v>0</v>
      </c>
      <c r="K3785" s="13" t="s">
        <v>214</v>
      </c>
      <c r="L3785">
        <v>4</v>
      </c>
      <c r="M3785">
        <v>0</v>
      </c>
      <c r="N3785" s="13" t="s">
        <v>192</v>
      </c>
      <c r="O3785" s="13" t="s">
        <v>97</v>
      </c>
      <c r="P3785">
        <v>19</v>
      </c>
      <c r="Q3785" s="13" t="s">
        <v>97</v>
      </c>
      <c r="R3785" s="13" t="s">
        <v>205</v>
      </c>
      <c r="S3785" s="13" t="s">
        <v>196</v>
      </c>
      <c r="T3785">
        <v>1</v>
      </c>
      <c r="U3785">
        <v>0</v>
      </c>
      <c r="V3785">
        <v>0</v>
      </c>
      <c r="W3785" s="13" t="s">
        <v>101</v>
      </c>
      <c r="X3785">
        <v>0.3</v>
      </c>
    </row>
    <row r="3786" spans="1:24" x14ac:dyDescent="0.3">
      <c r="A3786">
        <v>3784</v>
      </c>
      <c r="B3786" t="s">
        <v>203</v>
      </c>
      <c r="C3786" t="s">
        <v>203</v>
      </c>
      <c r="D3786">
        <v>28.740983</v>
      </c>
      <c r="E3786">
        <v>77.056093000000004</v>
      </c>
      <c r="F3786" s="18">
        <v>44866</v>
      </c>
      <c r="G3786" s="19">
        <v>0.875</v>
      </c>
      <c r="H3786">
        <v>21</v>
      </c>
      <c r="I3786" s="13" t="s">
        <v>215</v>
      </c>
      <c r="J3786">
        <v>0</v>
      </c>
      <c r="K3786" s="13" t="s">
        <v>92</v>
      </c>
      <c r="L3786">
        <v>6</v>
      </c>
      <c r="M3786">
        <v>0</v>
      </c>
      <c r="N3786" s="13" t="s">
        <v>192</v>
      </c>
      <c r="O3786" s="13" t="s">
        <v>97</v>
      </c>
      <c r="P3786">
        <v>22</v>
      </c>
      <c r="Q3786" s="13" t="s">
        <v>195</v>
      </c>
      <c r="R3786" s="13" t="s">
        <v>213</v>
      </c>
      <c r="S3786" s="13" t="s">
        <v>196</v>
      </c>
      <c r="T3786">
        <v>5</v>
      </c>
      <c r="U3786">
        <v>3</v>
      </c>
      <c r="V3786">
        <v>0</v>
      </c>
      <c r="W3786" s="13" t="s">
        <v>101</v>
      </c>
      <c r="X3786">
        <v>0.1</v>
      </c>
    </row>
    <row r="3787" spans="1:24" x14ac:dyDescent="0.3">
      <c r="A3787">
        <v>3785</v>
      </c>
      <c r="B3787" t="s">
        <v>197</v>
      </c>
      <c r="C3787" t="s">
        <v>198</v>
      </c>
      <c r="D3787">
        <v>30.600902999999999</v>
      </c>
      <c r="E3787">
        <v>76.716594999999998</v>
      </c>
      <c r="F3787" s="18">
        <v>44659</v>
      </c>
      <c r="G3787" s="19">
        <v>4.1666666666666699E-2</v>
      </c>
      <c r="H3787">
        <v>1</v>
      </c>
      <c r="I3787" s="13" t="s">
        <v>211</v>
      </c>
      <c r="J3787">
        <v>0</v>
      </c>
      <c r="K3787" s="13" t="s">
        <v>191</v>
      </c>
      <c r="L3787">
        <v>5</v>
      </c>
      <c r="M3787">
        <v>1</v>
      </c>
      <c r="N3787" s="13" t="s">
        <v>212</v>
      </c>
      <c r="O3787" s="13" t="s">
        <v>195</v>
      </c>
      <c r="P3787">
        <v>35</v>
      </c>
      <c r="Q3787" s="13" t="s">
        <v>195</v>
      </c>
      <c r="R3787" s="13" t="s">
        <v>98</v>
      </c>
      <c r="S3787" s="13" t="s">
        <v>196</v>
      </c>
      <c r="T3787">
        <v>4</v>
      </c>
      <c r="U3787">
        <v>2</v>
      </c>
      <c r="V3787">
        <v>0</v>
      </c>
      <c r="W3787" s="13" t="s">
        <v>101</v>
      </c>
      <c r="X3787">
        <v>0.25</v>
      </c>
    </row>
    <row r="3788" spans="1:24" x14ac:dyDescent="0.3">
      <c r="A3788">
        <v>3786</v>
      </c>
      <c r="B3788" t="s">
        <v>209</v>
      </c>
      <c r="C3788" t="s">
        <v>210</v>
      </c>
      <c r="D3788">
        <v>17.255407000000002</v>
      </c>
      <c r="E3788">
        <v>78.360951999999997</v>
      </c>
      <c r="F3788" s="18">
        <v>44737</v>
      </c>
      <c r="G3788" s="19">
        <v>0.70833333333333304</v>
      </c>
      <c r="H3788">
        <v>17</v>
      </c>
      <c r="I3788" s="13" t="s">
        <v>219</v>
      </c>
      <c r="J3788">
        <v>1</v>
      </c>
      <c r="K3788" s="13" t="s">
        <v>214</v>
      </c>
      <c r="L3788">
        <v>3</v>
      </c>
      <c r="M3788">
        <v>0</v>
      </c>
      <c r="N3788" s="13" t="s">
        <v>192</v>
      </c>
      <c r="O3788" s="13" t="s">
        <v>97</v>
      </c>
      <c r="P3788">
        <v>33</v>
      </c>
      <c r="Q3788" s="13" t="s">
        <v>195</v>
      </c>
      <c r="R3788" s="13" t="s">
        <v>205</v>
      </c>
      <c r="S3788" s="13" t="s">
        <v>193</v>
      </c>
      <c r="T3788">
        <v>5</v>
      </c>
      <c r="U3788">
        <v>0</v>
      </c>
      <c r="V3788">
        <v>1</v>
      </c>
      <c r="W3788" s="13" t="s">
        <v>101</v>
      </c>
      <c r="X3788">
        <v>0.25</v>
      </c>
    </row>
    <row r="3789" spans="1:24" x14ac:dyDescent="0.3">
      <c r="A3789">
        <v>3787</v>
      </c>
      <c r="B3789" t="s">
        <v>197</v>
      </c>
      <c r="C3789" t="s">
        <v>198</v>
      </c>
      <c r="D3789">
        <v>30.736253000000001</v>
      </c>
      <c r="E3789">
        <v>76.890316999999996</v>
      </c>
      <c r="F3789" s="18">
        <v>45240</v>
      </c>
      <c r="G3789" s="19">
        <v>0.625</v>
      </c>
      <c r="H3789">
        <v>15</v>
      </c>
      <c r="I3789" s="13" t="s">
        <v>211</v>
      </c>
      <c r="J3789">
        <v>0</v>
      </c>
      <c r="K3789" s="13" t="s">
        <v>214</v>
      </c>
      <c r="L3789">
        <v>2</v>
      </c>
      <c r="M3789">
        <v>1</v>
      </c>
      <c r="N3789" s="13" t="s">
        <v>192</v>
      </c>
      <c r="O3789" s="13" t="s">
        <v>97</v>
      </c>
      <c r="P3789">
        <v>30</v>
      </c>
      <c r="Q3789" s="13" t="s">
        <v>195</v>
      </c>
      <c r="R3789" s="13" t="s">
        <v>205</v>
      </c>
      <c r="S3789" s="13" t="s">
        <v>196</v>
      </c>
      <c r="T3789">
        <v>4</v>
      </c>
      <c r="U3789">
        <v>4</v>
      </c>
      <c r="V3789">
        <v>0</v>
      </c>
      <c r="W3789" s="13" t="s">
        <v>101</v>
      </c>
      <c r="X3789">
        <v>0.1</v>
      </c>
    </row>
    <row r="3790" spans="1:24" x14ac:dyDescent="0.3">
      <c r="A3790">
        <v>3788</v>
      </c>
      <c r="B3790" t="s">
        <v>217</v>
      </c>
      <c r="C3790" t="s">
        <v>218</v>
      </c>
      <c r="D3790">
        <v>22.510840000000002</v>
      </c>
      <c r="E3790">
        <v>88.252020999999999</v>
      </c>
      <c r="F3790" s="18">
        <v>45300</v>
      </c>
      <c r="G3790" s="19">
        <v>0.875</v>
      </c>
      <c r="H3790">
        <v>21</v>
      </c>
      <c r="I3790" s="13" t="s">
        <v>215</v>
      </c>
      <c r="J3790">
        <v>0</v>
      </c>
      <c r="K3790" s="13" t="s">
        <v>92</v>
      </c>
      <c r="L3790">
        <v>2</v>
      </c>
      <c r="M3790">
        <v>1</v>
      </c>
      <c r="N3790" s="13" t="s">
        <v>94</v>
      </c>
      <c r="O3790" s="13" t="s">
        <v>95</v>
      </c>
      <c r="P3790">
        <v>17</v>
      </c>
      <c r="Q3790" s="13" t="s">
        <v>195</v>
      </c>
      <c r="R3790" s="13" t="s">
        <v>208</v>
      </c>
      <c r="S3790" s="13" t="s">
        <v>196</v>
      </c>
      <c r="T3790">
        <v>1</v>
      </c>
      <c r="U3790">
        <v>1</v>
      </c>
      <c r="V3790">
        <v>0</v>
      </c>
      <c r="W3790" s="13" t="s">
        <v>101</v>
      </c>
      <c r="X3790">
        <v>0.45</v>
      </c>
    </row>
    <row r="3791" spans="1:24" x14ac:dyDescent="0.3">
      <c r="A3791">
        <v>3789</v>
      </c>
      <c r="B3791" t="s">
        <v>190</v>
      </c>
      <c r="C3791" t="s">
        <v>80</v>
      </c>
      <c r="D3791">
        <v>19.094017999999998</v>
      </c>
      <c r="E3791">
        <v>72.728370999999996</v>
      </c>
      <c r="F3791" s="18">
        <v>44781</v>
      </c>
      <c r="G3791" s="19">
        <v>0.16666666666666699</v>
      </c>
      <c r="H3791">
        <v>4</v>
      </c>
      <c r="I3791" s="13" t="s">
        <v>204</v>
      </c>
      <c r="J3791">
        <v>0</v>
      </c>
      <c r="K3791" s="13" t="s">
        <v>92</v>
      </c>
      <c r="L3791">
        <v>3</v>
      </c>
      <c r="M3791">
        <v>0</v>
      </c>
      <c r="N3791" s="13" t="s">
        <v>192</v>
      </c>
      <c r="O3791" s="13" t="s">
        <v>97</v>
      </c>
      <c r="P3791">
        <v>23</v>
      </c>
      <c r="Q3791" s="13" t="s">
        <v>95</v>
      </c>
      <c r="R3791" s="13" t="s">
        <v>205</v>
      </c>
      <c r="S3791" s="13" t="s">
        <v>193</v>
      </c>
      <c r="T3791">
        <v>4</v>
      </c>
      <c r="U3791">
        <v>3</v>
      </c>
      <c r="V3791">
        <v>0</v>
      </c>
      <c r="W3791" s="13" t="s">
        <v>101</v>
      </c>
      <c r="X3791">
        <v>0.1</v>
      </c>
    </row>
    <row r="3792" spans="1:24" x14ac:dyDescent="0.3">
      <c r="A3792">
        <v>3790</v>
      </c>
      <c r="B3792" t="s">
        <v>79</v>
      </c>
      <c r="C3792" t="s">
        <v>80</v>
      </c>
      <c r="D3792">
        <v>18.555607999999999</v>
      </c>
      <c r="E3792">
        <v>73.944067000000004</v>
      </c>
      <c r="F3792" s="18">
        <v>45186</v>
      </c>
      <c r="G3792" s="19">
        <v>0.625</v>
      </c>
      <c r="H3792">
        <v>15</v>
      </c>
      <c r="I3792" s="13" t="s">
        <v>89</v>
      </c>
      <c r="J3792">
        <v>1</v>
      </c>
      <c r="K3792" s="13" t="s">
        <v>191</v>
      </c>
      <c r="L3792">
        <v>1</v>
      </c>
      <c r="M3792">
        <v>1</v>
      </c>
      <c r="N3792" s="13" t="s">
        <v>94</v>
      </c>
      <c r="O3792" s="13" t="s">
        <v>95</v>
      </c>
      <c r="P3792">
        <v>15</v>
      </c>
      <c r="Q3792" s="13" t="s">
        <v>95</v>
      </c>
      <c r="R3792" s="13" t="s">
        <v>208</v>
      </c>
      <c r="S3792" s="13" t="s">
        <v>193</v>
      </c>
      <c r="T3792">
        <v>5</v>
      </c>
      <c r="U3792">
        <v>5</v>
      </c>
      <c r="V3792">
        <v>0</v>
      </c>
      <c r="W3792" s="13" t="s">
        <v>101</v>
      </c>
      <c r="X3792">
        <v>0.45</v>
      </c>
    </row>
    <row r="3793" spans="1:24" x14ac:dyDescent="0.3">
      <c r="A3793">
        <v>3791</v>
      </c>
      <c r="B3793" t="s">
        <v>197</v>
      </c>
      <c r="C3793" t="s">
        <v>198</v>
      </c>
      <c r="D3793">
        <v>30.793012000000001</v>
      </c>
      <c r="E3793">
        <v>76.708501999999996</v>
      </c>
      <c r="F3793" s="18">
        <v>44962</v>
      </c>
      <c r="G3793" s="19">
        <v>0.70833333333333304</v>
      </c>
      <c r="H3793">
        <v>17</v>
      </c>
      <c r="I3793" s="13" t="s">
        <v>89</v>
      </c>
      <c r="J3793">
        <v>1</v>
      </c>
      <c r="K3793" s="13" t="s">
        <v>92</v>
      </c>
      <c r="L3793">
        <v>4</v>
      </c>
      <c r="M3793">
        <v>1</v>
      </c>
      <c r="N3793" s="13" t="s">
        <v>192</v>
      </c>
      <c r="O3793" s="13" t="s">
        <v>97</v>
      </c>
      <c r="P3793">
        <v>34</v>
      </c>
      <c r="Q3793" s="13" t="s">
        <v>97</v>
      </c>
      <c r="R3793" s="13" t="s">
        <v>213</v>
      </c>
      <c r="S3793" s="13" t="s">
        <v>99</v>
      </c>
      <c r="T3793">
        <v>1</v>
      </c>
      <c r="U3793">
        <v>1</v>
      </c>
      <c r="V3793">
        <v>1</v>
      </c>
      <c r="W3793" s="13" t="s">
        <v>101</v>
      </c>
      <c r="X3793">
        <v>0.65</v>
      </c>
    </row>
    <row r="3794" spans="1:24" x14ac:dyDescent="0.3">
      <c r="A3794">
        <v>3792</v>
      </c>
      <c r="B3794" t="s">
        <v>209</v>
      </c>
      <c r="C3794" t="s">
        <v>210</v>
      </c>
      <c r="D3794">
        <v>17.545103999999998</v>
      </c>
      <c r="E3794">
        <v>78.205287999999996</v>
      </c>
      <c r="F3794" s="18">
        <v>45509</v>
      </c>
      <c r="G3794" s="19">
        <v>0.91666666666666696</v>
      </c>
      <c r="H3794">
        <v>22</v>
      </c>
      <c r="I3794" s="13" t="s">
        <v>204</v>
      </c>
      <c r="J3794">
        <v>0</v>
      </c>
      <c r="K3794" s="13" t="s">
        <v>214</v>
      </c>
      <c r="L3794">
        <v>6</v>
      </c>
      <c r="M3794">
        <v>0</v>
      </c>
      <c r="N3794" s="13" t="s">
        <v>94</v>
      </c>
      <c r="O3794" s="13" t="s">
        <v>95</v>
      </c>
      <c r="P3794">
        <v>34</v>
      </c>
      <c r="Q3794" s="13" t="s">
        <v>195</v>
      </c>
      <c r="R3794" s="13" t="s">
        <v>208</v>
      </c>
      <c r="S3794" s="13" t="s">
        <v>196</v>
      </c>
      <c r="T3794">
        <v>3</v>
      </c>
      <c r="U3794">
        <v>2</v>
      </c>
      <c r="V3794">
        <v>0</v>
      </c>
      <c r="W3794" s="13" t="s">
        <v>101</v>
      </c>
      <c r="X3794">
        <v>0.45</v>
      </c>
    </row>
    <row r="3795" spans="1:24" x14ac:dyDescent="0.3">
      <c r="A3795">
        <v>3793</v>
      </c>
      <c r="B3795" t="s">
        <v>217</v>
      </c>
      <c r="C3795" t="s">
        <v>218</v>
      </c>
      <c r="D3795">
        <v>22.576632</v>
      </c>
      <c r="E3795">
        <v>88.449312000000006</v>
      </c>
      <c r="F3795" s="18">
        <v>45453</v>
      </c>
      <c r="G3795" s="19">
        <v>0.70833333333333304</v>
      </c>
      <c r="H3795">
        <v>17</v>
      </c>
      <c r="I3795" s="13" t="s">
        <v>204</v>
      </c>
      <c r="J3795">
        <v>0</v>
      </c>
      <c r="K3795" s="13" t="s">
        <v>191</v>
      </c>
      <c r="L3795">
        <v>1</v>
      </c>
      <c r="M3795">
        <v>0</v>
      </c>
      <c r="N3795" s="13" t="s">
        <v>192</v>
      </c>
      <c r="O3795" s="13" t="s">
        <v>97</v>
      </c>
      <c r="P3795">
        <v>28</v>
      </c>
      <c r="Q3795" s="13" t="s">
        <v>97</v>
      </c>
      <c r="R3795" s="13" t="s">
        <v>199</v>
      </c>
      <c r="S3795" s="13" t="s">
        <v>196</v>
      </c>
      <c r="T3795">
        <v>4</v>
      </c>
      <c r="U3795">
        <v>1</v>
      </c>
      <c r="V3795">
        <v>1</v>
      </c>
      <c r="W3795" s="13" t="s">
        <v>101</v>
      </c>
      <c r="X3795">
        <v>0.45</v>
      </c>
    </row>
    <row r="3796" spans="1:24" x14ac:dyDescent="0.3">
      <c r="A3796">
        <v>3794</v>
      </c>
      <c r="B3796" t="s">
        <v>190</v>
      </c>
      <c r="C3796" t="s">
        <v>80</v>
      </c>
      <c r="D3796">
        <v>18.911010999999998</v>
      </c>
      <c r="E3796">
        <v>72.842399</v>
      </c>
      <c r="F3796" s="18">
        <v>45201</v>
      </c>
      <c r="G3796" s="19">
        <v>0.625</v>
      </c>
      <c r="H3796">
        <v>15</v>
      </c>
      <c r="I3796" s="13" t="s">
        <v>204</v>
      </c>
      <c r="J3796">
        <v>0</v>
      </c>
      <c r="K3796" s="13" t="s">
        <v>191</v>
      </c>
      <c r="L3796">
        <v>6</v>
      </c>
      <c r="M3796">
        <v>0</v>
      </c>
      <c r="N3796" s="13" t="s">
        <v>192</v>
      </c>
      <c r="O3796" s="13" t="s">
        <v>97</v>
      </c>
      <c r="P3796">
        <v>19</v>
      </c>
      <c r="Q3796" s="13" t="s">
        <v>95</v>
      </c>
      <c r="R3796" s="13" t="s">
        <v>205</v>
      </c>
      <c r="S3796" s="13" t="s">
        <v>196</v>
      </c>
      <c r="T3796">
        <v>5</v>
      </c>
      <c r="U3796">
        <v>4</v>
      </c>
      <c r="V3796">
        <v>0</v>
      </c>
      <c r="W3796" s="13" t="s">
        <v>101</v>
      </c>
      <c r="X3796">
        <v>0.1</v>
      </c>
    </row>
    <row r="3797" spans="1:24" x14ac:dyDescent="0.3">
      <c r="A3797">
        <v>3795</v>
      </c>
      <c r="B3797" t="s">
        <v>79</v>
      </c>
      <c r="C3797" t="s">
        <v>80</v>
      </c>
      <c r="D3797">
        <v>18.599181999999999</v>
      </c>
      <c r="E3797">
        <v>73.929773999999995</v>
      </c>
      <c r="F3797" s="18">
        <v>45298</v>
      </c>
      <c r="G3797" s="19">
        <v>0.125</v>
      </c>
      <c r="H3797">
        <v>3</v>
      </c>
      <c r="I3797" s="13" t="s">
        <v>89</v>
      </c>
      <c r="J3797">
        <v>1</v>
      </c>
      <c r="K3797" s="13" t="s">
        <v>92</v>
      </c>
      <c r="L3797">
        <v>1</v>
      </c>
      <c r="M3797">
        <v>0</v>
      </c>
      <c r="N3797" s="13" t="s">
        <v>94</v>
      </c>
      <c r="O3797" s="13" t="s">
        <v>95</v>
      </c>
      <c r="P3797">
        <v>36</v>
      </c>
      <c r="Q3797" s="13" t="s">
        <v>95</v>
      </c>
      <c r="R3797" s="13" t="s">
        <v>205</v>
      </c>
      <c r="S3797" s="13" t="s">
        <v>99</v>
      </c>
      <c r="T3797">
        <v>2</v>
      </c>
      <c r="U3797">
        <v>2</v>
      </c>
      <c r="V3797">
        <v>0</v>
      </c>
      <c r="W3797" s="13" t="s">
        <v>101</v>
      </c>
      <c r="X3797">
        <v>0.65</v>
      </c>
    </row>
    <row r="3798" spans="1:24" x14ac:dyDescent="0.3">
      <c r="A3798">
        <v>3796</v>
      </c>
      <c r="B3798" t="s">
        <v>200</v>
      </c>
      <c r="C3798" t="s">
        <v>201</v>
      </c>
      <c r="D3798">
        <v>13.071225999999999</v>
      </c>
      <c r="E3798">
        <v>80.235352000000006</v>
      </c>
      <c r="F3798" s="18">
        <v>45689</v>
      </c>
      <c r="G3798" s="19">
        <v>0.29166666666666702</v>
      </c>
      <c r="H3798">
        <v>7</v>
      </c>
      <c r="I3798" s="13" t="s">
        <v>219</v>
      </c>
      <c r="J3798">
        <v>1</v>
      </c>
      <c r="K3798" s="13" t="s">
        <v>92</v>
      </c>
      <c r="L3798">
        <v>4</v>
      </c>
      <c r="M3798">
        <v>1</v>
      </c>
      <c r="N3798" s="13" t="s">
        <v>94</v>
      </c>
      <c r="O3798" s="13" t="s">
        <v>95</v>
      </c>
      <c r="P3798">
        <v>26</v>
      </c>
      <c r="Q3798" s="13" t="s">
        <v>95</v>
      </c>
      <c r="R3798" s="13" t="s">
        <v>199</v>
      </c>
      <c r="S3798" s="13" t="s">
        <v>196</v>
      </c>
      <c r="T3798">
        <v>1</v>
      </c>
      <c r="U3798">
        <v>1</v>
      </c>
      <c r="V3798">
        <v>0</v>
      </c>
      <c r="W3798" s="13" t="s">
        <v>101</v>
      </c>
      <c r="X3798">
        <v>0.45</v>
      </c>
    </row>
    <row r="3799" spans="1:24" x14ac:dyDescent="0.3">
      <c r="A3799">
        <v>3797</v>
      </c>
      <c r="B3799" t="s">
        <v>79</v>
      </c>
      <c r="C3799" t="s">
        <v>80</v>
      </c>
      <c r="D3799">
        <v>18.511410000000001</v>
      </c>
      <c r="E3799">
        <v>73.712976999999995</v>
      </c>
      <c r="F3799" s="18">
        <v>44676</v>
      </c>
      <c r="G3799" s="19">
        <v>0.20833333333333301</v>
      </c>
      <c r="H3799">
        <v>5</v>
      </c>
      <c r="I3799" s="13" t="s">
        <v>204</v>
      </c>
      <c r="J3799">
        <v>0</v>
      </c>
      <c r="K3799" s="13" t="s">
        <v>92</v>
      </c>
      <c r="L3799">
        <v>1</v>
      </c>
      <c r="M3799">
        <v>0</v>
      </c>
      <c r="N3799" s="13" t="s">
        <v>212</v>
      </c>
      <c r="O3799" s="13" t="s">
        <v>95</v>
      </c>
      <c r="P3799">
        <v>26</v>
      </c>
      <c r="Q3799" s="13" t="s">
        <v>95</v>
      </c>
      <c r="R3799" s="13" t="s">
        <v>199</v>
      </c>
      <c r="S3799" s="13" t="s">
        <v>196</v>
      </c>
      <c r="T3799">
        <v>3</v>
      </c>
      <c r="U3799">
        <v>3</v>
      </c>
      <c r="V3799">
        <v>0</v>
      </c>
      <c r="W3799" s="13" t="s">
        <v>101</v>
      </c>
      <c r="X3799">
        <v>0.45</v>
      </c>
    </row>
    <row r="3800" spans="1:24" x14ac:dyDescent="0.3">
      <c r="A3800">
        <v>3798</v>
      </c>
      <c r="B3800" t="s">
        <v>200</v>
      </c>
      <c r="C3800" t="s">
        <v>201</v>
      </c>
      <c r="D3800">
        <v>13.183234000000001</v>
      </c>
      <c r="E3800">
        <v>80.198492000000002</v>
      </c>
      <c r="F3800" s="18">
        <v>45718</v>
      </c>
      <c r="G3800" s="19">
        <v>0.70833333333333304</v>
      </c>
      <c r="H3800">
        <v>17</v>
      </c>
      <c r="I3800" s="13" t="s">
        <v>89</v>
      </c>
      <c r="J3800">
        <v>1</v>
      </c>
      <c r="K3800" s="13" t="s">
        <v>191</v>
      </c>
      <c r="L3800">
        <v>1</v>
      </c>
      <c r="M3800">
        <v>1</v>
      </c>
      <c r="N3800" s="13" t="s">
        <v>212</v>
      </c>
      <c r="O3800" s="13" t="s">
        <v>195</v>
      </c>
      <c r="P3800">
        <v>38</v>
      </c>
      <c r="Q3800" s="13" t="s">
        <v>97</v>
      </c>
      <c r="R3800" s="13" t="s">
        <v>98</v>
      </c>
      <c r="S3800" s="13" t="s">
        <v>99</v>
      </c>
      <c r="T3800">
        <v>5</v>
      </c>
      <c r="U3800">
        <v>5</v>
      </c>
      <c r="V3800">
        <v>1</v>
      </c>
      <c r="W3800" s="13" t="s">
        <v>101</v>
      </c>
      <c r="X3800">
        <v>0.8</v>
      </c>
    </row>
    <row r="3801" spans="1:24" x14ac:dyDescent="0.3">
      <c r="A3801">
        <v>3799</v>
      </c>
      <c r="B3801" t="s">
        <v>206</v>
      </c>
      <c r="C3801" t="s">
        <v>207</v>
      </c>
      <c r="D3801">
        <v>13.176167</v>
      </c>
      <c r="E3801">
        <v>77.710272000000003</v>
      </c>
      <c r="F3801" s="18">
        <v>45055</v>
      </c>
      <c r="G3801" s="19">
        <v>0.5</v>
      </c>
      <c r="H3801">
        <v>12</v>
      </c>
      <c r="I3801" s="13" t="s">
        <v>215</v>
      </c>
      <c r="J3801">
        <v>0</v>
      </c>
      <c r="K3801" s="13" t="s">
        <v>92</v>
      </c>
      <c r="L3801">
        <v>4</v>
      </c>
      <c r="M3801">
        <v>1</v>
      </c>
      <c r="N3801" s="13" t="s">
        <v>192</v>
      </c>
      <c r="O3801" s="13" t="s">
        <v>97</v>
      </c>
      <c r="P3801">
        <v>20</v>
      </c>
      <c r="Q3801" s="13" t="s">
        <v>195</v>
      </c>
      <c r="R3801" s="13" t="s">
        <v>208</v>
      </c>
      <c r="S3801" s="13" t="s">
        <v>99</v>
      </c>
      <c r="T3801">
        <v>2</v>
      </c>
      <c r="U3801">
        <v>2</v>
      </c>
      <c r="V3801">
        <v>0</v>
      </c>
      <c r="W3801" s="13" t="s">
        <v>101</v>
      </c>
      <c r="X3801">
        <v>0.3</v>
      </c>
    </row>
    <row r="3802" spans="1:24" x14ac:dyDescent="0.3">
      <c r="A3802">
        <v>3800</v>
      </c>
      <c r="B3802" t="s">
        <v>197</v>
      </c>
      <c r="C3802" t="s">
        <v>198</v>
      </c>
      <c r="D3802">
        <v>30.779703000000001</v>
      </c>
      <c r="E3802">
        <v>76.765101999999999</v>
      </c>
      <c r="F3802" s="18">
        <v>45195</v>
      </c>
      <c r="G3802" s="19">
        <v>0.25</v>
      </c>
      <c r="H3802">
        <v>6</v>
      </c>
      <c r="I3802" s="13" t="s">
        <v>215</v>
      </c>
      <c r="J3802">
        <v>0</v>
      </c>
      <c r="K3802" s="13" t="s">
        <v>214</v>
      </c>
      <c r="L3802">
        <v>6</v>
      </c>
      <c r="M3802">
        <v>1</v>
      </c>
      <c r="N3802" s="13" t="s">
        <v>212</v>
      </c>
      <c r="O3802" s="13" t="s">
        <v>95</v>
      </c>
      <c r="P3802">
        <v>33</v>
      </c>
      <c r="Q3802" s="13" t="s">
        <v>95</v>
      </c>
      <c r="R3802" s="13" t="s">
        <v>98</v>
      </c>
      <c r="S3802" s="13" t="s">
        <v>193</v>
      </c>
      <c r="T3802">
        <v>2</v>
      </c>
      <c r="U3802">
        <v>2</v>
      </c>
      <c r="V3802">
        <v>0</v>
      </c>
      <c r="W3802" s="13" t="s">
        <v>101</v>
      </c>
      <c r="X3802">
        <v>0.45</v>
      </c>
    </row>
    <row r="3803" spans="1:24" x14ac:dyDescent="0.3">
      <c r="A3803">
        <v>3801</v>
      </c>
      <c r="B3803" t="s">
        <v>203</v>
      </c>
      <c r="C3803" t="s">
        <v>203</v>
      </c>
      <c r="D3803">
        <v>28.733039999999999</v>
      </c>
      <c r="E3803">
        <v>77.144543999999996</v>
      </c>
      <c r="F3803" s="18">
        <v>45668</v>
      </c>
      <c r="G3803" s="19">
        <v>0.79166666666666696</v>
      </c>
      <c r="H3803">
        <v>19</v>
      </c>
      <c r="I3803" s="13" t="s">
        <v>219</v>
      </c>
      <c r="J3803">
        <v>1</v>
      </c>
      <c r="K3803" s="13" t="s">
        <v>214</v>
      </c>
      <c r="L3803">
        <v>3</v>
      </c>
      <c r="M3803">
        <v>0</v>
      </c>
      <c r="N3803" s="13" t="s">
        <v>94</v>
      </c>
      <c r="O3803" s="13" t="s">
        <v>95</v>
      </c>
      <c r="P3803">
        <v>40</v>
      </c>
      <c r="Q3803" s="13" t="s">
        <v>97</v>
      </c>
      <c r="R3803" s="13" t="s">
        <v>98</v>
      </c>
      <c r="S3803" s="13" t="s">
        <v>196</v>
      </c>
      <c r="T3803">
        <v>4</v>
      </c>
      <c r="U3803">
        <v>1</v>
      </c>
      <c r="V3803">
        <v>1</v>
      </c>
      <c r="W3803" s="13" t="s">
        <v>101</v>
      </c>
      <c r="X3803">
        <v>0.8</v>
      </c>
    </row>
    <row r="3804" spans="1:24" x14ac:dyDescent="0.3">
      <c r="A3804">
        <v>3802</v>
      </c>
      <c r="B3804" t="s">
        <v>217</v>
      </c>
      <c r="C3804" t="s">
        <v>218</v>
      </c>
      <c r="D3804">
        <v>22.568839000000001</v>
      </c>
      <c r="E3804">
        <v>88.465293000000003</v>
      </c>
      <c r="F3804" s="18">
        <v>44854</v>
      </c>
      <c r="G3804" s="19">
        <v>8.3333333333333301E-2</v>
      </c>
      <c r="H3804">
        <v>2</v>
      </c>
      <c r="I3804" s="13" t="s">
        <v>202</v>
      </c>
      <c r="J3804">
        <v>0</v>
      </c>
      <c r="K3804" s="13" t="s">
        <v>191</v>
      </c>
      <c r="L3804">
        <v>1</v>
      </c>
      <c r="M3804">
        <v>0</v>
      </c>
      <c r="N3804" s="13" t="s">
        <v>192</v>
      </c>
      <c r="O3804" s="13" t="s">
        <v>97</v>
      </c>
      <c r="P3804">
        <v>27</v>
      </c>
      <c r="Q3804" s="13" t="s">
        <v>95</v>
      </c>
      <c r="R3804" s="13" t="s">
        <v>98</v>
      </c>
      <c r="S3804" s="13" t="s">
        <v>99</v>
      </c>
      <c r="T3804">
        <v>3</v>
      </c>
      <c r="U3804">
        <v>3</v>
      </c>
      <c r="V3804">
        <v>0</v>
      </c>
      <c r="W3804" s="13" t="s">
        <v>101</v>
      </c>
      <c r="X3804">
        <v>0.3</v>
      </c>
    </row>
    <row r="3805" spans="1:24" x14ac:dyDescent="0.3">
      <c r="A3805">
        <v>3803</v>
      </c>
      <c r="B3805" t="s">
        <v>206</v>
      </c>
      <c r="C3805" t="s">
        <v>207</v>
      </c>
      <c r="D3805">
        <v>12.843007999999999</v>
      </c>
      <c r="E3805">
        <v>77.519848999999994</v>
      </c>
      <c r="F3805" s="18">
        <v>45352</v>
      </c>
      <c r="G3805" s="19">
        <v>0.16666666666666699</v>
      </c>
      <c r="H3805">
        <v>4</v>
      </c>
      <c r="I3805" s="13" t="s">
        <v>211</v>
      </c>
      <c r="J3805">
        <v>0</v>
      </c>
      <c r="K3805" s="13" t="s">
        <v>92</v>
      </c>
      <c r="L3805">
        <v>5</v>
      </c>
      <c r="M3805">
        <v>0</v>
      </c>
      <c r="N3805" s="13" t="s">
        <v>212</v>
      </c>
      <c r="O3805" s="13" t="s">
        <v>95</v>
      </c>
      <c r="P3805">
        <v>25</v>
      </c>
      <c r="Q3805" s="13" t="s">
        <v>95</v>
      </c>
      <c r="R3805" s="13" t="s">
        <v>208</v>
      </c>
      <c r="S3805" s="13" t="s">
        <v>193</v>
      </c>
      <c r="T3805">
        <v>1</v>
      </c>
      <c r="U3805">
        <v>1</v>
      </c>
      <c r="V3805">
        <v>0</v>
      </c>
      <c r="W3805" s="13" t="s">
        <v>101</v>
      </c>
      <c r="X3805">
        <v>0.45</v>
      </c>
    </row>
    <row r="3806" spans="1:24" x14ac:dyDescent="0.3">
      <c r="A3806">
        <v>3804</v>
      </c>
      <c r="B3806" t="s">
        <v>190</v>
      </c>
      <c r="C3806" t="s">
        <v>80</v>
      </c>
      <c r="D3806">
        <v>19.143018000000001</v>
      </c>
      <c r="E3806">
        <v>72.775417000000004</v>
      </c>
      <c r="F3806" s="18">
        <v>45728</v>
      </c>
      <c r="G3806" s="19">
        <v>0.875</v>
      </c>
      <c r="H3806">
        <v>21</v>
      </c>
      <c r="I3806" s="13" t="s">
        <v>194</v>
      </c>
      <c r="J3806">
        <v>0</v>
      </c>
      <c r="K3806" s="13" t="s">
        <v>191</v>
      </c>
      <c r="L3806">
        <v>4</v>
      </c>
      <c r="M3806">
        <v>0</v>
      </c>
      <c r="N3806" s="13" t="s">
        <v>94</v>
      </c>
      <c r="O3806" s="13" t="s">
        <v>95</v>
      </c>
      <c r="P3806">
        <v>22</v>
      </c>
      <c r="Q3806" s="13" t="s">
        <v>97</v>
      </c>
      <c r="R3806" s="13" t="s">
        <v>213</v>
      </c>
      <c r="S3806" s="13" t="s">
        <v>193</v>
      </c>
      <c r="T3806">
        <v>4</v>
      </c>
      <c r="U3806">
        <v>3</v>
      </c>
      <c r="V3806">
        <v>0</v>
      </c>
      <c r="W3806" s="13" t="s">
        <v>101</v>
      </c>
      <c r="X3806">
        <v>0.65</v>
      </c>
    </row>
    <row r="3807" spans="1:24" x14ac:dyDescent="0.3">
      <c r="A3807">
        <v>3805</v>
      </c>
      <c r="B3807" t="s">
        <v>200</v>
      </c>
      <c r="C3807" t="s">
        <v>201</v>
      </c>
      <c r="D3807">
        <v>12.830031</v>
      </c>
      <c r="E3807">
        <v>80.145923999999994</v>
      </c>
      <c r="F3807" s="18">
        <v>45415</v>
      </c>
      <c r="G3807" s="19">
        <v>0.875</v>
      </c>
      <c r="H3807">
        <v>21</v>
      </c>
      <c r="I3807" s="13" t="s">
        <v>211</v>
      </c>
      <c r="J3807">
        <v>0</v>
      </c>
      <c r="K3807" s="13" t="s">
        <v>191</v>
      </c>
      <c r="L3807">
        <v>2</v>
      </c>
      <c r="M3807">
        <v>0</v>
      </c>
      <c r="N3807" s="13" t="s">
        <v>94</v>
      </c>
      <c r="O3807" s="13" t="s">
        <v>95</v>
      </c>
      <c r="P3807">
        <v>17</v>
      </c>
      <c r="Q3807" s="13" t="s">
        <v>95</v>
      </c>
      <c r="R3807" s="13" t="s">
        <v>199</v>
      </c>
      <c r="S3807" s="13" t="s">
        <v>196</v>
      </c>
      <c r="T3807">
        <v>1</v>
      </c>
      <c r="U3807">
        <v>0</v>
      </c>
      <c r="V3807">
        <v>0</v>
      </c>
      <c r="W3807" s="13" t="s">
        <v>101</v>
      </c>
      <c r="X3807">
        <v>0.45</v>
      </c>
    </row>
    <row r="3808" spans="1:24" x14ac:dyDescent="0.3">
      <c r="A3808">
        <v>3806</v>
      </c>
      <c r="B3808" t="s">
        <v>217</v>
      </c>
      <c r="C3808" t="s">
        <v>218</v>
      </c>
      <c r="D3808">
        <v>22.534967999999999</v>
      </c>
      <c r="E3808">
        <v>88.490700000000004</v>
      </c>
      <c r="F3808" s="18">
        <v>45334</v>
      </c>
      <c r="G3808" s="19">
        <v>0.79166666666666696</v>
      </c>
      <c r="H3808">
        <v>19</v>
      </c>
      <c r="I3808" s="13" t="s">
        <v>204</v>
      </c>
      <c r="J3808">
        <v>0</v>
      </c>
      <c r="K3808" s="13" t="s">
        <v>92</v>
      </c>
      <c r="L3808">
        <v>4</v>
      </c>
      <c r="M3808">
        <v>1</v>
      </c>
      <c r="N3808" s="13" t="s">
        <v>94</v>
      </c>
      <c r="O3808" s="13" t="s">
        <v>95</v>
      </c>
      <c r="P3808">
        <v>17</v>
      </c>
      <c r="Q3808" s="13" t="s">
        <v>97</v>
      </c>
      <c r="R3808" s="13" t="s">
        <v>208</v>
      </c>
      <c r="S3808" s="13" t="s">
        <v>196</v>
      </c>
      <c r="T3808">
        <v>5</v>
      </c>
      <c r="U3808">
        <v>4</v>
      </c>
      <c r="V3808">
        <v>1</v>
      </c>
      <c r="W3808" s="13" t="s">
        <v>101</v>
      </c>
      <c r="X3808">
        <v>0.8</v>
      </c>
    </row>
    <row r="3809" spans="1:24" x14ac:dyDescent="0.3">
      <c r="A3809">
        <v>3807</v>
      </c>
      <c r="B3809" t="s">
        <v>197</v>
      </c>
      <c r="C3809" t="s">
        <v>198</v>
      </c>
      <c r="D3809">
        <v>30.736374000000001</v>
      </c>
      <c r="E3809">
        <v>76.760932999999994</v>
      </c>
      <c r="F3809" s="18">
        <v>45301</v>
      </c>
      <c r="G3809" s="19">
        <v>8.3333333333333301E-2</v>
      </c>
      <c r="H3809">
        <v>2</v>
      </c>
      <c r="I3809" s="13" t="s">
        <v>194</v>
      </c>
      <c r="J3809">
        <v>0</v>
      </c>
      <c r="K3809" s="13" t="s">
        <v>191</v>
      </c>
      <c r="L3809">
        <v>3</v>
      </c>
      <c r="M3809">
        <v>0</v>
      </c>
      <c r="N3809" s="13" t="s">
        <v>212</v>
      </c>
      <c r="O3809" s="13" t="s">
        <v>95</v>
      </c>
      <c r="P3809">
        <v>26</v>
      </c>
      <c r="Q3809" s="13" t="s">
        <v>95</v>
      </c>
      <c r="R3809" s="13" t="s">
        <v>213</v>
      </c>
      <c r="S3809" s="13" t="s">
        <v>196</v>
      </c>
      <c r="T3809">
        <v>4</v>
      </c>
      <c r="U3809">
        <v>0</v>
      </c>
      <c r="V3809">
        <v>0</v>
      </c>
      <c r="W3809" s="13" t="s">
        <v>101</v>
      </c>
      <c r="X3809">
        <v>0.45</v>
      </c>
    </row>
    <row r="3810" spans="1:24" x14ac:dyDescent="0.3">
      <c r="A3810">
        <v>3808</v>
      </c>
      <c r="B3810" t="s">
        <v>190</v>
      </c>
      <c r="C3810" t="s">
        <v>80</v>
      </c>
      <c r="D3810">
        <v>19.237956000000001</v>
      </c>
      <c r="E3810">
        <v>72.817671000000004</v>
      </c>
      <c r="F3810" s="18">
        <v>44594</v>
      </c>
      <c r="G3810" s="19">
        <v>0.25</v>
      </c>
      <c r="H3810">
        <v>6</v>
      </c>
      <c r="I3810" s="13" t="s">
        <v>194</v>
      </c>
      <c r="J3810">
        <v>0</v>
      </c>
      <c r="K3810" s="13" t="s">
        <v>214</v>
      </c>
      <c r="L3810">
        <v>5</v>
      </c>
      <c r="M3810">
        <v>1</v>
      </c>
      <c r="N3810" s="13" t="s">
        <v>212</v>
      </c>
      <c r="O3810" s="13" t="s">
        <v>195</v>
      </c>
      <c r="P3810">
        <v>36</v>
      </c>
      <c r="Q3810" s="13" t="s">
        <v>195</v>
      </c>
      <c r="R3810" s="13" t="s">
        <v>205</v>
      </c>
      <c r="S3810" s="13" t="s">
        <v>99</v>
      </c>
      <c r="T3810">
        <v>4</v>
      </c>
      <c r="U3810">
        <v>4</v>
      </c>
      <c r="V3810">
        <v>0</v>
      </c>
      <c r="W3810" s="13" t="s">
        <v>101</v>
      </c>
      <c r="X3810">
        <v>0.45</v>
      </c>
    </row>
    <row r="3811" spans="1:24" x14ac:dyDescent="0.3">
      <c r="A3811">
        <v>3809</v>
      </c>
      <c r="B3811" t="s">
        <v>209</v>
      </c>
      <c r="C3811" t="s">
        <v>210</v>
      </c>
      <c r="D3811">
        <v>17.506034</v>
      </c>
      <c r="E3811">
        <v>78.481521000000001</v>
      </c>
      <c r="F3811" s="18">
        <v>44908</v>
      </c>
      <c r="G3811" s="19">
        <v>0.70833333333333304</v>
      </c>
      <c r="H3811">
        <v>17</v>
      </c>
      <c r="I3811" s="13" t="s">
        <v>215</v>
      </c>
      <c r="J3811">
        <v>0</v>
      </c>
      <c r="K3811" s="13" t="s">
        <v>191</v>
      </c>
      <c r="L3811">
        <v>4</v>
      </c>
      <c r="M3811">
        <v>0</v>
      </c>
      <c r="N3811" s="13" t="s">
        <v>94</v>
      </c>
      <c r="O3811" s="13" t="s">
        <v>95</v>
      </c>
      <c r="P3811">
        <v>17</v>
      </c>
      <c r="Q3811" s="13" t="s">
        <v>95</v>
      </c>
      <c r="R3811" s="13" t="s">
        <v>199</v>
      </c>
      <c r="S3811" s="13" t="s">
        <v>193</v>
      </c>
      <c r="T3811">
        <v>4</v>
      </c>
      <c r="U3811">
        <v>4</v>
      </c>
      <c r="V3811">
        <v>1</v>
      </c>
      <c r="W3811" s="13" t="s">
        <v>101</v>
      </c>
      <c r="X3811">
        <v>0.6</v>
      </c>
    </row>
    <row r="3812" spans="1:24" x14ac:dyDescent="0.3">
      <c r="A3812">
        <v>3810</v>
      </c>
      <c r="B3812" t="s">
        <v>190</v>
      </c>
      <c r="C3812" t="s">
        <v>80</v>
      </c>
      <c r="D3812">
        <v>19.075057000000001</v>
      </c>
      <c r="E3812">
        <v>72.933608000000007</v>
      </c>
      <c r="F3812" s="18">
        <v>45473</v>
      </c>
      <c r="G3812" s="19">
        <v>0.91666666666666696</v>
      </c>
      <c r="H3812">
        <v>22</v>
      </c>
      <c r="I3812" s="13" t="s">
        <v>89</v>
      </c>
      <c r="J3812">
        <v>1</v>
      </c>
      <c r="K3812" s="13" t="s">
        <v>191</v>
      </c>
      <c r="L3812">
        <v>3</v>
      </c>
      <c r="M3812">
        <v>0</v>
      </c>
      <c r="N3812" s="13" t="s">
        <v>212</v>
      </c>
      <c r="O3812" s="13" t="s">
        <v>95</v>
      </c>
      <c r="P3812">
        <v>29</v>
      </c>
      <c r="Q3812" s="13" t="s">
        <v>95</v>
      </c>
      <c r="R3812" s="13" t="s">
        <v>98</v>
      </c>
      <c r="S3812" s="13" t="s">
        <v>193</v>
      </c>
      <c r="T3812">
        <v>4</v>
      </c>
      <c r="U3812">
        <v>1</v>
      </c>
      <c r="V3812">
        <v>0</v>
      </c>
      <c r="W3812" s="13" t="s">
        <v>101</v>
      </c>
      <c r="X3812">
        <v>0.45</v>
      </c>
    </row>
    <row r="3813" spans="1:24" x14ac:dyDescent="0.3">
      <c r="A3813">
        <v>3811</v>
      </c>
      <c r="B3813" t="s">
        <v>217</v>
      </c>
      <c r="C3813" t="s">
        <v>218</v>
      </c>
      <c r="D3813">
        <v>22.654952999999999</v>
      </c>
      <c r="E3813">
        <v>88.328793000000005</v>
      </c>
      <c r="F3813" s="18">
        <v>45347</v>
      </c>
      <c r="G3813" s="19">
        <v>0.70833333333333304</v>
      </c>
      <c r="H3813">
        <v>17</v>
      </c>
      <c r="I3813" s="13" t="s">
        <v>89</v>
      </c>
      <c r="J3813">
        <v>1</v>
      </c>
      <c r="K3813" s="13" t="s">
        <v>214</v>
      </c>
      <c r="L3813">
        <v>6</v>
      </c>
      <c r="M3813">
        <v>0</v>
      </c>
      <c r="N3813" s="13" t="s">
        <v>212</v>
      </c>
      <c r="O3813" s="13" t="s">
        <v>195</v>
      </c>
      <c r="P3813">
        <v>26</v>
      </c>
      <c r="Q3813" s="13" t="s">
        <v>97</v>
      </c>
      <c r="R3813" s="13" t="s">
        <v>98</v>
      </c>
      <c r="S3813" s="13" t="s">
        <v>193</v>
      </c>
      <c r="T3813">
        <v>5</v>
      </c>
      <c r="U3813">
        <v>2</v>
      </c>
      <c r="V3813">
        <v>1</v>
      </c>
      <c r="W3813" s="13" t="s">
        <v>101</v>
      </c>
      <c r="X3813">
        <v>0.6</v>
      </c>
    </row>
    <row r="3814" spans="1:24" x14ac:dyDescent="0.3">
      <c r="A3814">
        <v>3812</v>
      </c>
      <c r="B3814" t="s">
        <v>209</v>
      </c>
      <c r="C3814" t="s">
        <v>210</v>
      </c>
      <c r="D3814">
        <v>17.483986999999999</v>
      </c>
      <c r="E3814">
        <v>78.368032999999997</v>
      </c>
      <c r="F3814" s="18">
        <v>45483</v>
      </c>
      <c r="G3814" s="19">
        <v>0.45833333333333298</v>
      </c>
      <c r="H3814">
        <v>11</v>
      </c>
      <c r="I3814" s="13" t="s">
        <v>194</v>
      </c>
      <c r="J3814">
        <v>0</v>
      </c>
      <c r="K3814" s="13" t="s">
        <v>214</v>
      </c>
      <c r="L3814">
        <v>2</v>
      </c>
      <c r="M3814">
        <v>0</v>
      </c>
      <c r="N3814" s="13" t="s">
        <v>212</v>
      </c>
      <c r="O3814" s="13" t="s">
        <v>195</v>
      </c>
      <c r="P3814">
        <v>15</v>
      </c>
      <c r="Q3814" s="13" t="s">
        <v>195</v>
      </c>
      <c r="R3814" s="13" t="s">
        <v>205</v>
      </c>
      <c r="S3814" s="13" t="s">
        <v>99</v>
      </c>
      <c r="T3814">
        <v>4</v>
      </c>
      <c r="U3814">
        <v>4</v>
      </c>
      <c r="V3814">
        <v>0</v>
      </c>
      <c r="W3814" s="13" t="s">
        <v>101</v>
      </c>
      <c r="X3814">
        <v>0.45</v>
      </c>
    </row>
    <row r="3815" spans="1:24" x14ac:dyDescent="0.3">
      <c r="A3815">
        <v>3813</v>
      </c>
      <c r="B3815" t="s">
        <v>200</v>
      </c>
      <c r="C3815" t="s">
        <v>201</v>
      </c>
      <c r="D3815">
        <v>13.11849</v>
      </c>
      <c r="E3815">
        <v>80.241069999999993</v>
      </c>
      <c r="F3815" s="18">
        <v>45753</v>
      </c>
      <c r="G3815" s="19">
        <v>0.91666666666666696</v>
      </c>
      <c r="H3815">
        <v>22</v>
      </c>
      <c r="I3815" s="13" t="s">
        <v>89</v>
      </c>
      <c r="J3815">
        <v>1</v>
      </c>
      <c r="K3815" s="13" t="s">
        <v>92</v>
      </c>
      <c r="L3815">
        <v>5</v>
      </c>
      <c r="M3815">
        <v>0</v>
      </c>
      <c r="N3815" s="13" t="s">
        <v>94</v>
      </c>
      <c r="O3815" s="13" t="s">
        <v>95</v>
      </c>
      <c r="P3815">
        <v>29</v>
      </c>
      <c r="Q3815" s="13" t="s">
        <v>195</v>
      </c>
      <c r="R3815" s="13" t="s">
        <v>98</v>
      </c>
      <c r="S3815" s="13" t="s">
        <v>196</v>
      </c>
      <c r="T3815">
        <v>5</v>
      </c>
      <c r="U3815">
        <v>3</v>
      </c>
      <c r="V3815">
        <v>0</v>
      </c>
      <c r="W3815" s="13" t="s">
        <v>101</v>
      </c>
      <c r="X3815">
        <v>0.45</v>
      </c>
    </row>
    <row r="3816" spans="1:24" x14ac:dyDescent="0.3">
      <c r="A3816">
        <v>3814</v>
      </c>
      <c r="B3816" t="s">
        <v>217</v>
      </c>
      <c r="C3816" t="s">
        <v>218</v>
      </c>
      <c r="D3816">
        <v>22.653299000000001</v>
      </c>
      <c r="E3816">
        <v>88.376480000000001</v>
      </c>
      <c r="F3816" s="18">
        <v>44681</v>
      </c>
      <c r="G3816" s="19">
        <v>0.41666666666666702</v>
      </c>
      <c r="H3816">
        <v>10</v>
      </c>
      <c r="I3816" s="13" t="s">
        <v>219</v>
      </c>
      <c r="J3816">
        <v>1</v>
      </c>
      <c r="K3816" s="13" t="s">
        <v>191</v>
      </c>
      <c r="L3816">
        <v>6</v>
      </c>
      <c r="M3816">
        <v>0</v>
      </c>
      <c r="N3816" s="13" t="s">
        <v>94</v>
      </c>
      <c r="O3816" s="13" t="s">
        <v>95</v>
      </c>
      <c r="P3816">
        <v>36</v>
      </c>
      <c r="Q3816" s="13" t="s">
        <v>97</v>
      </c>
      <c r="R3816" s="13" t="s">
        <v>205</v>
      </c>
      <c r="S3816" s="13" t="s">
        <v>99</v>
      </c>
      <c r="T3816">
        <v>1</v>
      </c>
      <c r="U3816">
        <v>1</v>
      </c>
      <c r="V3816">
        <v>1</v>
      </c>
      <c r="W3816" s="13" t="s">
        <v>101</v>
      </c>
      <c r="X3816">
        <v>1</v>
      </c>
    </row>
    <row r="3817" spans="1:24" x14ac:dyDescent="0.3">
      <c r="A3817">
        <v>3815</v>
      </c>
      <c r="B3817" t="s">
        <v>197</v>
      </c>
      <c r="C3817" t="s">
        <v>198</v>
      </c>
      <c r="D3817">
        <v>30.646246999999999</v>
      </c>
      <c r="E3817">
        <v>76.716309999999993</v>
      </c>
      <c r="F3817" s="18">
        <v>45568</v>
      </c>
      <c r="G3817" s="19">
        <v>0.125</v>
      </c>
      <c r="H3817">
        <v>3</v>
      </c>
      <c r="I3817" s="13" t="s">
        <v>202</v>
      </c>
      <c r="J3817">
        <v>0</v>
      </c>
      <c r="K3817" s="13" t="s">
        <v>214</v>
      </c>
      <c r="L3817">
        <v>5</v>
      </c>
      <c r="M3817">
        <v>1</v>
      </c>
      <c r="N3817" s="13" t="s">
        <v>212</v>
      </c>
      <c r="O3817" s="13" t="s">
        <v>95</v>
      </c>
      <c r="P3817">
        <v>30</v>
      </c>
      <c r="Q3817" s="13" t="s">
        <v>95</v>
      </c>
      <c r="R3817" s="13" t="s">
        <v>208</v>
      </c>
      <c r="S3817" s="13" t="s">
        <v>196</v>
      </c>
      <c r="T3817">
        <v>2</v>
      </c>
      <c r="U3817">
        <v>1</v>
      </c>
      <c r="V3817">
        <v>0</v>
      </c>
      <c r="W3817" s="13" t="s">
        <v>101</v>
      </c>
      <c r="X3817">
        <v>0.45</v>
      </c>
    </row>
    <row r="3818" spans="1:24" x14ac:dyDescent="0.3">
      <c r="A3818">
        <v>3816</v>
      </c>
      <c r="B3818" t="s">
        <v>197</v>
      </c>
      <c r="C3818" t="s">
        <v>198</v>
      </c>
      <c r="D3818">
        <v>30.711216</v>
      </c>
      <c r="E3818">
        <v>76.881639000000007</v>
      </c>
      <c r="F3818" s="18">
        <v>45529</v>
      </c>
      <c r="G3818" s="19">
        <v>0.29166666666666702</v>
      </c>
      <c r="H3818">
        <v>7</v>
      </c>
      <c r="I3818" s="13" t="s">
        <v>89</v>
      </c>
      <c r="J3818">
        <v>1</v>
      </c>
      <c r="K3818" s="13" t="s">
        <v>191</v>
      </c>
      <c r="L3818">
        <v>6</v>
      </c>
      <c r="M3818">
        <v>0</v>
      </c>
      <c r="N3818" s="13" t="s">
        <v>212</v>
      </c>
      <c r="O3818" s="13" t="s">
        <v>95</v>
      </c>
      <c r="P3818">
        <v>34</v>
      </c>
      <c r="Q3818" s="13" t="s">
        <v>95</v>
      </c>
      <c r="R3818" s="13" t="s">
        <v>208</v>
      </c>
      <c r="S3818" s="13" t="s">
        <v>193</v>
      </c>
      <c r="T3818">
        <v>4</v>
      </c>
      <c r="U3818">
        <v>1</v>
      </c>
      <c r="V3818">
        <v>0</v>
      </c>
      <c r="W3818" s="13" t="s">
        <v>101</v>
      </c>
      <c r="X3818">
        <v>0.45</v>
      </c>
    </row>
    <row r="3819" spans="1:24" x14ac:dyDescent="0.3">
      <c r="A3819">
        <v>3817</v>
      </c>
      <c r="B3819" t="s">
        <v>209</v>
      </c>
      <c r="C3819" t="s">
        <v>210</v>
      </c>
      <c r="D3819">
        <v>17.496451</v>
      </c>
      <c r="E3819">
        <v>78.474620999999999</v>
      </c>
      <c r="F3819" s="18">
        <v>45044</v>
      </c>
      <c r="G3819" s="19">
        <v>0.91666666666666696</v>
      </c>
      <c r="H3819">
        <v>22</v>
      </c>
      <c r="I3819" s="13" t="s">
        <v>211</v>
      </c>
      <c r="J3819">
        <v>0</v>
      </c>
      <c r="K3819" s="13" t="s">
        <v>214</v>
      </c>
      <c r="L3819">
        <v>1</v>
      </c>
      <c r="M3819">
        <v>0</v>
      </c>
      <c r="N3819" s="13" t="s">
        <v>192</v>
      </c>
      <c r="O3819" s="13" t="s">
        <v>97</v>
      </c>
      <c r="P3819">
        <v>36</v>
      </c>
      <c r="Q3819" s="13" t="s">
        <v>97</v>
      </c>
      <c r="R3819" s="13" t="s">
        <v>205</v>
      </c>
      <c r="S3819" s="13" t="s">
        <v>196</v>
      </c>
      <c r="T3819">
        <v>4</v>
      </c>
      <c r="U3819">
        <v>4</v>
      </c>
      <c r="V3819">
        <v>0</v>
      </c>
      <c r="W3819" s="13" t="s">
        <v>101</v>
      </c>
      <c r="X3819">
        <v>0.3</v>
      </c>
    </row>
    <row r="3820" spans="1:24" x14ac:dyDescent="0.3">
      <c r="A3820">
        <v>3818</v>
      </c>
      <c r="B3820" t="s">
        <v>217</v>
      </c>
      <c r="C3820" t="s">
        <v>218</v>
      </c>
      <c r="D3820">
        <v>22.416008999999999</v>
      </c>
      <c r="E3820">
        <v>88.468053999999995</v>
      </c>
      <c r="F3820" s="18">
        <v>44739</v>
      </c>
      <c r="G3820" s="19">
        <v>0</v>
      </c>
      <c r="H3820">
        <v>0</v>
      </c>
      <c r="I3820" s="13" t="s">
        <v>204</v>
      </c>
      <c r="J3820">
        <v>0</v>
      </c>
      <c r="K3820" s="13" t="s">
        <v>92</v>
      </c>
      <c r="L3820">
        <v>5</v>
      </c>
      <c r="M3820">
        <v>1</v>
      </c>
      <c r="N3820" s="13" t="s">
        <v>94</v>
      </c>
      <c r="O3820" s="13" t="s">
        <v>95</v>
      </c>
      <c r="P3820">
        <v>31</v>
      </c>
      <c r="Q3820" s="13" t="s">
        <v>95</v>
      </c>
      <c r="R3820" s="13" t="s">
        <v>205</v>
      </c>
      <c r="S3820" s="13" t="s">
        <v>196</v>
      </c>
      <c r="T3820">
        <v>3</v>
      </c>
      <c r="U3820">
        <v>1</v>
      </c>
      <c r="V3820">
        <v>0</v>
      </c>
      <c r="W3820" s="13" t="s">
        <v>101</v>
      </c>
      <c r="X3820">
        <v>0.45</v>
      </c>
    </row>
    <row r="3821" spans="1:24" x14ac:dyDescent="0.3">
      <c r="A3821">
        <v>3819</v>
      </c>
      <c r="B3821" t="s">
        <v>190</v>
      </c>
      <c r="C3821" t="s">
        <v>80</v>
      </c>
      <c r="D3821">
        <v>19.045870000000001</v>
      </c>
      <c r="E3821">
        <v>72.853077999999996</v>
      </c>
      <c r="F3821" s="18">
        <v>45220</v>
      </c>
      <c r="G3821" s="19">
        <v>0.45833333333333298</v>
      </c>
      <c r="H3821">
        <v>11</v>
      </c>
      <c r="I3821" s="13" t="s">
        <v>219</v>
      </c>
      <c r="J3821">
        <v>1</v>
      </c>
      <c r="K3821" s="13" t="s">
        <v>191</v>
      </c>
      <c r="L3821">
        <v>4</v>
      </c>
      <c r="M3821">
        <v>0</v>
      </c>
      <c r="N3821" s="13" t="s">
        <v>192</v>
      </c>
      <c r="O3821" s="13" t="s">
        <v>97</v>
      </c>
      <c r="P3821">
        <v>39</v>
      </c>
      <c r="Q3821" s="13" t="s">
        <v>97</v>
      </c>
      <c r="R3821" s="13" t="s">
        <v>98</v>
      </c>
      <c r="S3821" s="13" t="s">
        <v>196</v>
      </c>
      <c r="T3821">
        <v>3</v>
      </c>
      <c r="U3821">
        <v>0</v>
      </c>
      <c r="V3821">
        <v>0</v>
      </c>
      <c r="W3821" s="13" t="s">
        <v>101</v>
      </c>
      <c r="X3821">
        <v>0.3</v>
      </c>
    </row>
    <row r="3822" spans="1:24" x14ac:dyDescent="0.3">
      <c r="A3822">
        <v>3820</v>
      </c>
      <c r="B3822" t="s">
        <v>200</v>
      </c>
      <c r="C3822" t="s">
        <v>201</v>
      </c>
      <c r="D3822">
        <v>13.036251</v>
      </c>
      <c r="E3822">
        <v>80.261127999999999</v>
      </c>
      <c r="F3822" s="18">
        <v>45709</v>
      </c>
      <c r="G3822" s="19">
        <v>0.16666666666666699</v>
      </c>
      <c r="H3822">
        <v>4</v>
      </c>
      <c r="I3822" s="13" t="s">
        <v>211</v>
      </c>
      <c r="J3822">
        <v>0</v>
      </c>
      <c r="K3822" s="13" t="s">
        <v>214</v>
      </c>
      <c r="L3822">
        <v>5</v>
      </c>
      <c r="M3822">
        <v>1</v>
      </c>
      <c r="N3822" s="13" t="s">
        <v>192</v>
      </c>
      <c r="O3822" s="13" t="s">
        <v>97</v>
      </c>
      <c r="P3822">
        <v>30</v>
      </c>
      <c r="Q3822" s="13" t="s">
        <v>195</v>
      </c>
      <c r="R3822" s="13" t="s">
        <v>199</v>
      </c>
      <c r="S3822" s="13" t="s">
        <v>196</v>
      </c>
      <c r="T3822">
        <v>5</v>
      </c>
      <c r="U3822">
        <v>1</v>
      </c>
      <c r="V3822">
        <v>0</v>
      </c>
      <c r="W3822" s="13" t="s">
        <v>101</v>
      </c>
      <c r="X3822">
        <v>0.1</v>
      </c>
    </row>
    <row r="3823" spans="1:24" x14ac:dyDescent="0.3">
      <c r="A3823">
        <v>3821</v>
      </c>
      <c r="B3823" t="s">
        <v>206</v>
      </c>
      <c r="C3823" t="s">
        <v>207</v>
      </c>
      <c r="D3823">
        <v>13.099059</v>
      </c>
      <c r="E3823">
        <v>77.752893999999998</v>
      </c>
      <c r="F3823" s="18">
        <v>45553</v>
      </c>
      <c r="G3823" s="19">
        <v>0.875</v>
      </c>
      <c r="H3823">
        <v>21</v>
      </c>
      <c r="I3823" s="13" t="s">
        <v>194</v>
      </c>
      <c r="J3823">
        <v>0</v>
      </c>
      <c r="K3823" s="13" t="s">
        <v>92</v>
      </c>
      <c r="L3823">
        <v>3</v>
      </c>
      <c r="M3823">
        <v>0</v>
      </c>
      <c r="N3823" s="13" t="s">
        <v>212</v>
      </c>
      <c r="O3823" s="13" t="s">
        <v>195</v>
      </c>
      <c r="P3823">
        <v>27</v>
      </c>
      <c r="Q3823" s="13" t="s">
        <v>95</v>
      </c>
      <c r="R3823" s="13" t="s">
        <v>98</v>
      </c>
      <c r="S3823" s="13" t="s">
        <v>196</v>
      </c>
      <c r="T3823">
        <v>1</v>
      </c>
      <c r="U3823">
        <v>0</v>
      </c>
      <c r="V3823">
        <v>0</v>
      </c>
      <c r="W3823" s="13" t="s">
        <v>101</v>
      </c>
      <c r="X3823">
        <v>0.25</v>
      </c>
    </row>
    <row r="3824" spans="1:24" x14ac:dyDescent="0.3">
      <c r="A3824">
        <v>3822</v>
      </c>
      <c r="B3824" t="s">
        <v>206</v>
      </c>
      <c r="C3824" t="s">
        <v>207</v>
      </c>
      <c r="D3824">
        <v>13.099482</v>
      </c>
      <c r="E3824">
        <v>77.624285</v>
      </c>
      <c r="F3824" s="18">
        <v>44711</v>
      </c>
      <c r="G3824" s="19">
        <v>0.79166666666666696</v>
      </c>
      <c r="H3824">
        <v>19</v>
      </c>
      <c r="I3824" s="13" t="s">
        <v>204</v>
      </c>
      <c r="J3824">
        <v>0</v>
      </c>
      <c r="K3824" s="13" t="s">
        <v>92</v>
      </c>
      <c r="L3824">
        <v>2</v>
      </c>
      <c r="M3824">
        <v>1</v>
      </c>
      <c r="N3824" s="13" t="s">
        <v>212</v>
      </c>
      <c r="O3824" s="13" t="s">
        <v>195</v>
      </c>
      <c r="P3824">
        <v>16</v>
      </c>
      <c r="Q3824" s="13" t="s">
        <v>97</v>
      </c>
      <c r="R3824" s="13" t="s">
        <v>98</v>
      </c>
      <c r="S3824" s="13" t="s">
        <v>196</v>
      </c>
      <c r="T3824">
        <v>1</v>
      </c>
      <c r="U3824">
        <v>1</v>
      </c>
      <c r="V3824">
        <v>1</v>
      </c>
      <c r="W3824" s="13" t="s">
        <v>101</v>
      </c>
      <c r="X3824">
        <v>0.6</v>
      </c>
    </row>
    <row r="3825" spans="1:24" x14ac:dyDescent="0.3">
      <c r="A3825">
        <v>3823</v>
      </c>
      <c r="B3825" t="s">
        <v>209</v>
      </c>
      <c r="C3825" t="s">
        <v>210</v>
      </c>
      <c r="D3825">
        <v>17.587026000000002</v>
      </c>
      <c r="E3825">
        <v>78.289249999999996</v>
      </c>
      <c r="F3825" s="18">
        <v>44562</v>
      </c>
      <c r="G3825" s="19">
        <v>0.79166666666666696</v>
      </c>
      <c r="H3825">
        <v>19</v>
      </c>
      <c r="I3825" s="13" t="s">
        <v>219</v>
      </c>
      <c r="J3825">
        <v>1</v>
      </c>
      <c r="K3825" s="13" t="s">
        <v>191</v>
      </c>
      <c r="L3825">
        <v>4</v>
      </c>
      <c r="M3825">
        <v>1</v>
      </c>
      <c r="N3825" s="13" t="s">
        <v>94</v>
      </c>
      <c r="O3825" s="13" t="s">
        <v>95</v>
      </c>
      <c r="P3825">
        <v>16</v>
      </c>
      <c r="Q3825" s="13" t="s">
        <v>195</v>
      </c>
      <c r="R3825" s="13" t="s">
        <v>98</v>
      </c>
      <c r="S3825" s="13" t="s">
        <v>196</v>
      </c>
      <c r="T3825">
        <v>2</v>
      </c>
      <c r="U3825">
        <v>1</v>
      </c>
      <c r="V3825">
        <v>1</v>
      </c>
      <c r="W3825" s="13" t="s">
        <v>101</v>
      </c>
      <c r="X3825">
        <v>0.6</v>
      </c>
    </row>
    <row r="3826" spans="1:24" x14ac:dyDescent="0.3">
      <c r="A3826">
        <v>3824</v>
      </c>
      <c r="B3826" t="s">
        <v>190</v>
      </c>
      <c r="C3826" t="s">
        <v>80</v>
      </c>
      <c r="D3826">
        <v>19.212343000000001</v>
      </c>
      <c r="E3826">
        <v>72.831524000000002</v>
      </c>
      <c r="F3826" s="18">
        <v>44760</v>
      </c>
      <c r="G3826" s="19">
        <v>0</v>
      </c>
      <c r="H3826">
        <v>0</v>
      </c>
      <c r="I3826" s="13" t="s">
        <v>204</v>
      </c>
      <c r="J3826">
        <v>0</v>
      </c>
      <c r="K3826" s="13" t="s">
        <v>92</v>
      </c>
      <c r="L3826">
        <v>5</v>
      </c>
      <c r="M3826">
        <v>0</v>
      </c>
      <c r="N3826" s="13" t="s">
        <v>192</v>
      </c>
      <c r="O3826" s="13" t="s">
        <v>97</v>
      </c>
      <c r="P3826">
        <v>35</v>
      </c>
      <c r="Q3826" s="13" t="s">
        <v>97</v>
      </c>
      <c r="R3826" s="13" t="s">
        <v>98</v>
      </c>
      <c r="S3826" s="13" t="s">
        <v>193</v>
      </c>
      <c r="T3826">
        <v>1</v>
      </c>
      <c r="U3826">
        <v>1</v>
      </c>
      <c r="V3826">
        <v>0</v>
      </c>
      <c r="W3826" s="13" t="s">
        <v>101</v>
      </c>
      <c r="X3826">
        <v>0.3</v>
      </c>
    </row>
    <row r="3827" spans="1:24" x14ac:dyDescent="0.3">
      <c r="A3827">
        <v>3825</v>
      </c>
      <c r="B3827" t="s">
        <v>206</v>
      </c>
      <c r="C3827" t="s">
        <v>207</v>
      </c>
      <c r="D3827">
        <v>12.982943000000001</v>
      </c>
      <c r="E3827">
        <v>77.463497000000004</v>
      </c>
      <c r="F3827" s="18">
        <v>45101</v>
      </c>
      <c r="G3827" s="19">
        <v>0.25</v>
      </c>
      <c r="H3827">
        <v>6</v>
      </c>
      <c r="I3827" s="13" t="s">
        <v>219</v>
      </c>
      <c r="J3827">
        <v>1</v>
      </c>
      <c r="K3827" s="13" t="s">
        <v>92</v>
      </c>
      <c r="L3827">
        <v>3</v>
      </c>
      <c r="M3827">
        <v>0</v>
      </c>
      <c r="N3827" s="13" t="s">
        <v>94</v>
      </c>
      <c r="O3827" s="13" t="s">
        <v>95</v>
      </c>
      <c r="P3827">
        <v>19</v>
      </c>
      <c r="Q3827" s="13" t="s">
        <v>97</v>
      </c>
      <c r="R3827" s="13" t="s">
        <v>213</v>
      </c>
      <c r="S3827" s="13" t="s">
        <v>196</v>
      </c>
      <c r="T3827">
        <v>3</v>
      </c>
      <c r="U3827">
        <v>2</v>
      </c>
      <c r="V3827">
        <v>0</v>
      </c>
      <c r="W3827" s="13" t="s">
        <v>101</v>
      </c>
      <c r="X3827">
        <v>0.65</v>
      </c>
    </row>
    <row r="3828" spans="1:24" x14ac:dyDescent="0.3">
      <c r="A3828">
        <v>3826</v>
      </c>
      <c r="B3828" t="s">
        <v>79</v>
      </c>
      <c r="C3828" t="s">
        <v>80</v>
      </c>
      <c r="D3828">
        <v>18.644210999999999</v>
      </c>
      <c r="E3828">
        <v>73.706310000000002</v>
      </c>
      <c r="F3828" s="18">
        <v>44700</v>
      </c>
      <c r="G3828" s="19">
        <v>0.45833333333333298</v>
      </c>
      <c r="H3828">
        <v>11</v>
      </c>
      <c r="I3828" s="13" t="s">
        <v>202</v>
      </c>
      <c r="J3828">
        <v>0</v>
      </c>
      <c r="K3828" s="13" t="s">
        <v>92</v>
      </c>
      <c r="L3828">
        <v>3</v>
      </c>
      <c r="M3828">
        <v>0</v>
      </c>
      <c r="N3828" s="13" t="s">
        <v>94</v>
      </c>
      <c r="O3828" s="13" t="s">
        <v>95</v>
      </c>
      <c r="P3828">
        <v>32</v>
      </c>
      <c r="Q3828" s="13" t="s">
        <v>97</v>
      </c>
      <c r="R3828" s="13" t="s">
        <v>205</v>
      </c>
      <c r="S3828" s="13" t="s">
        <v>196</v>
      </c>
      <c r="T3828">
        <v>3</v>
      </c>
      <c r="U3828">
        <v>3</v>
      </c>
      <c r="V3828">
        <v>0</v>
      </c>
      <c r="W3828" s="13" t="s">
        <v>101</v>
      </c>
      <c r="X3828">
        <v>0.65</v>
      </c>
    </row>
    <row r="3829" spans="1:24" x14ac:dyDescent="0.3">
      <c r="A3829">
        <v>3827</v>
      </c>
      <c r="B3829" t="s">
        <v>79</v>
      </c>
      <c r="C3829" t="s">
        <v>80</v>
      </c>
      <c r="D3829">
        <v>18.510142999999999</v>
      </c>
      <c r="E3829">
        <v>73.966172999999998</v>
      </c>
      <c r="F3829" s="18">
        <v>44929</v>
      </c>
      <c r="G3829" s="19">
        <v>0.375</v>
      </c>
      <c r="H3829">
        <v>9</v>
      </c>
      <c r="I3829" s="13" t="s">
        <v>215</v>
      </c>
      <c r="J3829">
        <v>0</v>
      </c>
      <c r="K3829" s="13" t="s">
        <v>191</v>
      </c>
      <c r="L3829">
        <v>6</v>
      </c>
      <c r="M3829">
        <v>1</v>
      </c>
      <c r="N3829" s="13" t="s">
        <v>192</v>
      </c>
      <c r="O3829" s="13" t="s">
        <v>97</v>
      </c>
      <c r="P3829">
        <v>38</v>
      </c>
      <c r="Q3829" s="13" t="s">
        <v>97</v>
      </c>
      <c r="R3829" s="13" t="s">
        <v>213</v>
      </c>
      <c r="S3829" s="13" t="s">
        <v>196</v>
      </c>
      <c r="T3829">
        <v>2</v>
      </c>
      <c r="U3829">
        <v>1</v>
      </c>
      <c r="V3829">
        <v>1</v>
      </c>
      <c r="W3829" s="13" t="s">
        <v>101</v>
      </c>
      <c r="X3829">
        <v>0.45</v>
      </c>
    </row>
    <row r="3830" spans="1:24" x14ac:dyDescent="0.3">
      <c r="A3830">
        <v>3828</v>
      </c>
      <c r="B3830" t="s">
        <v>206</v>
      </c>
      <c r="C3830" t="s">
        <v>207</v>
      </c>
      <c r="D3830">
        <v>12.885183</v>
      </c>
      <c r="E3830">
        <v>77.618390000000005</v>
      </c>
      <c r="F3830" s="18">
        <v>44753</v>
      </c>
      <c r="G3830" s="19">
        <v>0.83333333333333304</v>
      </c>
      <c r="H3830">
        <v>20</v>
      </c>
      <c r="I3830" s="13" t="s">
        <v>204</v>
      </c>
      <c r="J3830">
        <v>0</v>
      </c>
      <c r="K3830" s="13" t="s">
        <v>214</v>
      </c>
      <c r="L3830">
        <v>5</v>
      </c>
      <c r="M3830">
        <v>0</v>
      </c>
      <c r="N3830" s="13" t="s">
        <v>192</v>
      </c>
      <c r="O3830" s="13" t="s">
        <v>97</v>
      </c>
      <c r="P3830">
        <v>16</v>
      </c>
      <c r="Q3830" s="13" t="s">
        <v>97</v>
      </c>
      <c r="R3830" s="13" t="s">
        <v>213</v>
      </c>
      <c r="S3830" s="13" t="s">
        <v>196</v>
      </c>
      <c r="T3830">
        <v>3</v>
      </c>
      <c r="U3830">
        <v>3</v>
      </c>
      <c r="V3830">
        <v>0</v>
      </c>
      <c r="W3830" s="13" t="s">
        <v>101</v>
      </c>
      <c r="X3830">
        <v>0.3</v>
      </c>
    </row>
    <row r="3831" spans="1:24" x14ac:dyDescent="0.3">
      <c r="A3831">
        <v>3829</v>
      </c>
      <c r="B3831" t="s">
        <v>190</v>
      </c>
      <c r="C3831" t="s">
        <v>80</v>
      </c>
      <c r="D3831">
        <v>18.872883000000002</v>
      </c>
      <c r="E3831">
        <v>72.734171000000003</v>
      </c>
      <c r="F3831" s="18">
        <v>44640</v>
      </c>
      <c r="G3831" s="19">
        <v>0.58333333333333304</v>
      </c>
      <c r="H3831">
        <v>14</v>
      </c>
      <c r="I3831" s="13" t="s">
        <v>89</v>
      </c>
      <c r="J3831">
        <v>1</v>
      </c>
      <c r="K3831" s="13" t="s">
        <v>92</v>
      </c>
      <c r="L3831">
        <v>4</v>
      </c>
      <c r="M3831">
        <v>0</v>
      </c>
      <c r="N3831" s="13" t="s">
        <v>94</v>
      </c>
      <c r="O3831" s="13" t="s">
        <v>95</v>
      </c>
      <c r="P3831">
        <v>17</v>
      </c>
      <c r="Q3831" s="13" t="s">
        <v>195</v>
      </c>
      <c r="R3831" s="13" t="s">
        <v>98</v>
      </c>
      <c r="S3831" s="13" t="s">
        <v>196</v>
      </c>
      <c r="T3831">
        <v>1</v>
      </c>
      <c r="U3831">
        <v>0</v>
      </c>
      <c r="V3831">
        <v>0</v>
      </c>
      <c r="W3831" s="13" t="s">
        <v>101</v>
      </c>
      <c r="X3831">
        <v>0.45</v>
      </c>
    </row>
    <row r="3832" spans="1:24" x14ac:dyDescent="0.3">
      <c r="A3832">
        <v>3830</v>
      </c>
      <c r="B3832" t="s">
        <v>203</v>
      </c>
      <c r="C3832" t="s">
        <v>203</v>
      </c>
      <c r="D3832">
        <v>28.406542999999999</v>
      </c>
      <c r="E3832">
        <v>76.877025000000003</v>
      </c>
      <c r="F3832" s="18">
        <v>44900</v>
      </c>
      <c r="G3832" s="19">
        <v>0.54166666666666696</v>
      </c>
      <c r="H3832">
        <v>13</v>
      </c>
      <c r="I3832" s="13" t="s">
        <v>204</v>
      </c>
      <c r="J3832">
        <v>0</v>
      </c>
      <c r="K3832" s="13" t="s">
        <v>92</v>
      </c>
      <c r="L3832">
        <v>1</v>
      </c>
      <c r="M3832">
        <v>1</v>
      </c>
      <c r="N3832" s="13" t="s">
        <v>212</v>
      </c>
      <c r="O3832" s="13" t="s">
        <v>195</v>
      </c>
      <c r="P3832">
        <v>37</v>
      </c>
      <c r="Q3832" s="13" t="s">
        <v>195</v>
      </c>
      <c r="R3832" s="13" t="s">
        <v>208</v>
      </c>
      <c r="S3832" s="13" t="s">
        <v>193</v>
      </c>
      <c r="T3832">
        <v>3</v>
      </c>
      <c r="U3832">
        <v>1</v>
      </c>
      <c r="V3832">
        <v>0</v>
      </c>
      <c r="W3832" s="13" t="s">
        <v>101</v>
      </c>
      <c r="X3832">
        <v>0.25</v>
      </c>
    </row>
    <row r="3833" spans="1:24" x14ac:dyDescent="0.3">
      <c r="A3833">
        <v>3831</v>
      </c>
      <c r="B3833" t="s">
        <v>79</v>
      </c>
      <c r="C3833" t="s">
        <v>80</v>
      </c>
      <c r="D3833">
        <v>18.613309000000001</v>
      </c>
      <c r="E3833">
        <v>73.918306999999999</v>
      </c>
      <c r="F3833" s="18">
        <v>45340</v>
      </c>
      <c r="G3833" s="19">
        <v>0.5</v>
      </c>
      <c r="H3833">
        <v>12</v>
      </c>
      <c r="I3833" s="13" t="s">
        <v>89</v>
      </c>
      <c r="J3833">
        <v>1</v>
      </c>
      <c r="K3833" s="13" t="s">
        <v>92</v>
      </c>
      <c r="L3833">
        <v>2</v>
      </c>
      <c r="M3833">
        <v>0</v>
      </c>
      <c r="N3833" s="13" t="s">
        <v>94</v>
      </c>
      <c r="O3833" s="13" t="s">
        <v>95</v>
      </c>
      <c r="P3833">
        <v>27</v>
      </c>
      <c r="Q3833" s="13" t="s">
        <v>97</v>
      </c>
      <c r="R3833" s="13" t="s">
        <v>208</v>
      </c>
      <c r="S3833" s="13" t="s">
        <v>196</v>
      </c>
      <c r="T3833">
        <v>1</v>
      </c>
      <c r="U3833">
        <v>1</v>
      </c>
      <c r="V3833">
        <v>0</v>
      </c>
      <c r="W3833" s="13" t="s">
        <v>101</v>
      </c>
      <c r="X3833">
        <v>0.65</v>
      </c>
    </row>
    <row r="3834" spans="1:24" x14ac:dyDescent="0.3">
      <c r="A3834">
        <v>3832</v>
      </c>
      <c r="B3834" t="s">
        <v>79</v>
      </c>
      <c r="C3834" t="s">
        <v>80</v>
      </c>
      <c r="D3834">
        <v>18.611840000000001</v>
      </c>
      <c r="E3834">
        <v>73.894012000000004</v>
      </c>
      <c r="F3834" s="18">
        <v>44838</v>
      </c>
      <c r="G3834" s="19">
        <v>8.3333333333333301E-2</v>
      </c>
      <c r="H3834">
        <v>2</v>
      </c>
      <c r="I3834" s="13" t="s">
        <v>215</v>
      </c>
      <c r="J3834">
        <v>0</v>
      </c>
      <c r="K3834" s="13" t="s">
        <v>92</v>
      </c>
      <c r="L3834">
        <v>1</v>
      </c>
      <c r="M3834">
        <v>0</v>
      </c>
      <c r="N3834" s="13" t="s">
        <v>192</v>
      </c>
      <c r="O3834" s="13" t="s">
        <v>97</v>
      </c>
      <c r="P3834">
        <v>29</v>
      </c>
      <c r="Q3834" s="13" t="s">
        <v>95</v>
      </c>
      <c r="R3834" s="13" t="s">
        <v>199</v>
      </c>
      <c r="S3834" s="13" t="s">
        <v>196</v>
      </c>
      <c r="T3834">
        <v>2</v>
      </c>
      <c r="U3834">
        <v>1</v>
      </c>
      <c r="V3834">
        <v>0</v>
      </c>
      <c r="W3834" s="13" t="s">
        <v>101</v>
      </c>
      <c r="X3834">
        <v>0.1</v>
      </c>
    </row>
    <row r="3835" spans="1:24" x14ac:dyDescent="0.3">
      <c r="A3835">
        <v>3833</v>
      </c>
      <c r="B3835" t="s">
        <v>203</v>
      </c>
      <c r="C3835" t="s">
        <v>203</v>
      </c>
      <c r="D3835">
        <v>28.898513000000001</v>
      </c>
      <c r="E3835">
        <v>76.949691999999999</v>
      </c>
      <c r="F3835" s="18">
        <v>45401</v>
      </c>
      <c r="G3835" s="19">
        <v>0.58333333333333304</v>
      </c>
      <c r="H3835">
        <v>14</v>
      </c>
      <c r="I3835" s="13" t="s">
        <v>211</v>
      </c>
      <c r="J3835">
        <v>0</v>
      </c>
      <c r="K3835" s="13" t="s">
        <v>92</v>
      </c>
      <c r="L3835">
        <v>2</v>
      </c>
      <c r="M3835">
        <v>1</v>
      </c>
      <c r="N3835" s="13" t="s">
        <v>94</v>
      </c>
      <c r="O3835" s="13" t="s">
        <v>95</v>
      </c>
      <c r="P3835">
        <v>16</v>
      </c>
      <c r="Q3835" s="13" t="s">
        <v>95</v>
      </c>
      <c r="R3835" s="13" t="s">
        <v>213</v>
      </c>
      <c r="S3835" s="13" t="s">
        <v>193</v>
      </c>
      <c r="T3835">
        <v>3</v>
      </c>
      <c r="U3835">
        <v>1</v>
      </c>
      <c r="V3835">
        <v>0</v>
      </c>
      <c r="W3835" s="13" t="s">
        <v>101</v>
      </c>
      <c r="X3835">
        <v>0.45</v>
      </c>
    </row>
    <row r="3836" spans="1:24" x14ac:dyDescent="0.3">
      <c r="A3836">
        <v>3834</v>
      </c>
      <c r="B3836" t="s">
        <v>79</v>
      </c>
      <c r="C3836" t="s">
        <v>80</v>
      </c>
      <c r="D3836">
        <v>18.421367</v>
      </c>
      <c r="E3836">
        <v>73.960037999999997</v>
      </c>
      <c r="F3836" s="18">
        <v>44671</v>
      </c>
      <c r="G3836" s="19">
        <v>0.66666666666666696</v>
      </c>
      <c r="H3836">
        <v>16</v>
      </c>
      <c r="I3836" s="13" t="s">
        <v>194</v>
      </c>
      <c r="J3836">
        <v>0</v>
      </c>
      <c r="K3836" s="13" t="s">
        <v>214</v>
      </c>
      <c r="L3836">
        <v>1</v>
      </c>
      <c r="M3836">
        <v>0</v>
      </c>
      <c r="N3836" s="13" t="s">
        <v>94</v>
      </c>
      <c r="O3836" s="13" t="s">
        <v>95</v>
      </c>
      <c r="P3836">
        <v>32</v>
      </c>
      <c r="Q3836" s="13" t="s">
        <v>195</v>
      </c>
      <c r="R3836" s="13" t="s">
        <v>199</v>
      </c>
      <c r="S3836" s="13" t="s">
        <v>99</v>
      </c>
      <c r="T3836">
        <v>3</v>
      </c>
      <c r="U3836">
        <v>3</v>
      </c>
      <c r="V3836">
        <v>0</v>
      </c>
      <c r="W3836" s="13" t="s">
        <v>101</v>
      </c>
      <c r="X3836">
        <v>0.65</v>
      </c>
    </row>
    <row r="3837" spans="1:24" x14ac:dyDescent="0.3">
      <c r="A3837">
        <v>3835</v>
      </c>
      <c r="B3837" t="s">
        <v>190</v>
      </c>
      <c r="C3837" t="s">
        <v>80</v>
      </c>
      <c r="D3837">
        <v>19.116049</v>
      </c>
      <c r="E3837">
        <v>72.890219000000002</v>
      </c>
      <c r="F3837" s="18">
        <v>44850</v>
      </c>
      <c r="G3837" s="19">
        <v>0.125</v>
      </c>
      <c r="H3837">
        <v>3</v>
      </c>
      <c r="I3837" s="13" t="s">
        <v>89</v>
      </c>
      <c r="J3837">
        <v>1</v>
      </c>
      <c r="K3837" s="13" t="s">
        <v>191</v>
      </c>
      <c r="L3837">
        <v>6</v>
      </c>
      <c r="M3837">
        <v>1</v>
      </c>
      <c r="N3837" s="13" t="s">
        <v>192</v>
      </c>
      <c r="O3837" s="13" t="s">
        <v>97</v>
      </c>
      <c r="P3837">
        <v>21</v>
      </c>
      <c r="Q3837" s="13" t="s">
        <v>195</v>
      </c>
      <c r="R3837" s="13" t="s">
        <v>98</v>
      </c>
      <c r="S3837" s="13" t="s">
        <v>196</v>
      </c>
      <c r="T3837">
        <v>4</v>
      </c>
      <c r="U3837">
        <v>4</v>
      </c>
      <c r="V3837">
        <v>0</v>
      </c>
      <c r="W3837" s="13" t="s">
        <v>101</v>
      </c>
      <c r="X3837">
        <v>0.1</v>
      </c>
    </row>
    <row r="3838" spans="1:24" x14ac:dyDescent="0.3">
      <c r="A3838">
        <v>3836</v>
      </c>
      <c r="B3838" t="s">
        <v>79</v>
      </c>
      <c r="C3838" t="s">
        <v>80</v>
      </c>
      <c r="D3838">
        <v>18.505566999999999</v>
      </c>
      <c r="E3838">
        <v>73.741777999999996</v>
      </c>
      <c r="F3838" s="18">
        <v>45041</v>
      </c>
      <c r="G3838" s="19">
        <v>0.25</v>
      </c>
      <c r="H3838">
        <v>6</v>
      </c>
      <c r="I3838" s="13" t="s">
        <v>215</v>
      </c>
      <c r="J3838">
        <v>0</v>
      </c>
      <c r="K3838" s="13" t="s">
        <v>214</v>
      </c>
      <c r="L3838">
        <v>5</v>
      </c>
      <c r="M3838">
        <v>0</v>
      </c>
      <c r="N3838" s="13" t="s">
        <v>212</v>
      </c>
      <c r="O3838" s="13" t="s">
        <v>195</v>
      </c>
      <c r="P3838">
        <v>34</v>
      </c>
      <c r="Q3838" s="13" t="s">
        <v>95</v>
      </c>
      <c r="R3838" s="13" t="s">
        <v>98</v>
      </c>
      <c r="S3838" s="13" t="s">
        <v>193</v>
      </c>
      <c r="T3838">
        <v>5</v>
      </c>
      <c r="U3838">
        <v>0</v>
      </c>
      <c r="V3838">
        <v>0</v>
      </c>
      <c r="W3838" s="13" t="s">
        <v>101</v>
      </c>
      <c r="X3838">
        <v>0.25</v>
      </c>
    </row>
    <row r="3839" spans="1:24" x14ac:dyDescent="0.3">
      <c r="A3839">
        <v>3837</v>
      </c>
      <c r="B3839" t="s">
        <v>190</v>
      </c>
      <c r="C3839" t="s">
        <v>80</v>
      </c>
      <c r="D3839">
        <v>19.068207000000001</v>
      </c>
      <c r="E3839">
        <v>72.874948000000003</v>
      </c>
      <c r="F3839" s="18">
        <v>44722</v>
      </c>
      <c r="G3839" s="19">
        <v>0.91666666666666696</v>
      </c>
      <c r="H3839">
        <v>22</v>
      </c>
      <c r="I3839" s="13" t="s">
        <v>211</v>
      </c>
      <c r="J3839">
        <v>0</v>
      </c>
      <c r="K3839" s="13" t="s">
        <v>92</v>
      </c>
      <c r="L3839">
        <v>5</v>
      </c>
      <c r="M3839">
        <v>0</v>
      </c>
      <c r="N3839" s="13" t="s">
        <v>192</v>
      </c>
      <c r="O3839" s="13" t="s">
        <v>97</v>
      </c>
      <c r="P3839">
        <v>25</v>
      </c>
      <c r="Q3839" s="13" t="s">
        <v>95</v>
      </c>
      <c r="R3839" s="13" t="s">
        <v>213</v>
      </c>
      <c r="S3839" s="13" t="s">
        <v>193</v>
      </c>
      <c r="T3839">
        <v>5</v>
      </c>
      <c r="U3839">
        <v>0</v>
      </c>
      <c r="V3839">
        <v>0</v>
      </c>
      <c r="W3839" s="13" t="s">
        <v>101</v>
      </c>
      <c r="X3839">
        <v>0.1</v>
      </c>
    </row>
    <row r="3840" spans="1:24" x14ac:dyDescent="0.3">
      <c r="A3840">
        <v>3838</v>
      </c>
      <c r="B3840" t="s">
        <v>190</v>
      </c>
      <c r="C3840" t="s">
        <v>80</v>
      </c>
      <c r="D3840">
        <v>18.903794999999999</v>
      </c>
      <c r="E3840">
        <v>72.715783000000002</v>
      </c>
      <c r="F3840" s="18">
        <v>44578</v>
      </c>
      <c r="G3840" s="19">
        <v>0.375</v>
      </c>
      <c r="H3840">
        <v>9</v>
      </c>
      <c r="I3840" s="13" t="s">
        <v>204</v>
      </c>
      <c r="J3840">
        <v>0</v>
      </c>
      <c r="K3840" s="13" t="s">
        <v>214</v>
      </c>
      <c r="L3840">
        <v>6</v>
      </c>
      <c r="M3840">
        <v>0</v>
      </c>
      <c r="N3840" s="13" t="s">
        <v>94</v>
      </c>
      <c r="O3840" s="13" t="s">
        <v>95</v>
      </c>
      <c r="P3840">
        <v>32</v>
      </c>
      <c r="Q3840" s="13" t="s">
        <v>195</v>
      </c>
      <c r="R3840" s="13" t="s">
        <v>208</v>
      </c>
      <c r="S3840" s="13" t="s">
        <v>196</v>
      </c>
      <c r="T3840">
        <v>1</v>
      </c>
      <c r="U3840">
        <v>1</v>
      </c>
      <c r="V3840">
        <v>1</v>
      </c>
      <c r="W3840" s="13" t="s">
        <v>101</v>
      </c>
      <c r="X3840">
        <v>0.6</v>
      </c>
    </row>
    <row r="3841" spans="1:24" x14ac:dyDescent="0.3">
      <c r="A3841">
        <v>3839</v>
      </c>
      <c r="B3841" t="s">
        <v>197</v>
      </c>
      <c r="C3841" t="s">
        <v>198</v>
      </c>
      <c r="D3841">
        <v>30.617787</v>
      </c>
      <c r="E3841">
        <v>76.725702999999996</v>
      </c>
      <c r="F3841" s="18">
        <v>44867</v>
      </c>
      <c r="G3841" s="19">
        <v>0.875</v>
      </c>
      <c r="H3841">
        <v>21</v>
      </c>
      <c r="I3841" s="13" t="s">
        <v>194</v>
      </c>
      <c r="J3841">
        <v>0</v>
      </c>
      <c r="K3841" s="13" t="s">
        <v>191</v>
      </c>
      <c r="L3841">
        <v>5</v>
      </c>
      <c r="M3841">
        <v>0</v>
      </c>
      <c r="N3841" s="13" t="s">
        <v>212</v>
      </c>
      <c r="O3841" s="13" t="s">
        <v>195</v>
      </c>
      <c r="P3841">
        <v>19</v>
      </c>
      <c r="Q3841" s="13" t="s">
        <v>195</v>
      </c>
      <c r="R3841" s="13" t="s">
        <v>213</v>
      </c>
      <c r="S3841" s="13" t="s">
        <v>193</v>
      </c>
      <c r="T3841">
        <v>4</v>
      </c>
      <c r="U3841">
        <v>0</v>
      </c>
      <c r="V3841">
        <v>0</v>
      </c>
      <c r="W3841" s="13" t="s">
        <v>101</v>
      </c>
      <c r="X3841">
        <v>0.25</v>
      </c>
    </row>
    <row r="3842" spans="1:24" x14ac:dyDescent="0.3">
      <c r="A3842">
        <v>3840</v>
      </c>
      <c r="B3842" t="s">
        <v>209</v>
      </c>
      <c r="C3842" t="s">
        <v>210</v>
      </c>
      <c r="D3842">
        <v>17.277225999999999</v>
      </c>
      <c r="E3842">
        <v>78.242653000000004</v>
      </c>
      <c r="F3842" s="18">
        <v>45475</v>
      </c>
      <c r="G3842" s="19">
        <v>0</v>
      </c>
      <c r="H3842">
        <v>0</v>
      </c>
      <c r="I3842" s="13" t="s">
        <v>215</v>
      </c>
      <c r="J3842">
        <v>0</v>
      </c>
      <c r="K3842" s="13" t="s">
        <v>92</v>
      </c>
      <c r="L3842">
        <v>4</v>
      </c>
      <c r="M3842">
        <v>0</v>
      </c>
      <c r="N3842" s="13" t="s">
        <v>212</v>
      </c>
      <c r="O3842" s="13" t="s">
        <v>95</v>
      </c>
      <c r="P3842">
        <v>18</v>
      </c>
      <c r="Q3842" s="13" t="s">
        <v>95</v>
      </c>
      <c r="R3842" s="13" t="s">
        <v>199</v>
      </c>
      <c r="S3842" s="13" t="s">
        <v>196</v>
      </c>
      <c r="T3842">
        <v>4</v>
      </c>
      <c r="U3842">
        <v>3</v>
      </c>
      <c r="V3842">
        <v>0</v>
      </c>
      <c r="W3842" s="13" t="s">
        <v>101</v>
      </c>
      <c r="X3842">
        <v>0.45</v>
      </c>
    </row>
    <row r="3843" spans="1:24" x14ac:dyDescent="0.3">
      <c r="A3843">
        <v>3841</v>
      </c>
      <c r="B3843" t="s">
        <v>206</v>
      </c>
      <c r="C3843" t="s">
        <v>207</v>
      </c>
      <c r="D3843">
        <v>12.86393</v>
      </c>
      <c r="E3843">
        <v>77.715935999999999</v>
      </c>
      <c r="F3843" s="18">
        <v>45156</v>
      </c>
      <c r="G3843" s="19">
        <v>0.29166666666666702</v>
      </c>
      <c r="H3843">
        <v>7</v>
      </c>
      <c r="I3843" s="13" t="s">
        <v>211</v>
      </c>
      <c r="J3843">
        <v>0</v>
      </c>
      <c r="K3843" s="13" t="s">
        <v>214</v>
      </c>
      <c r="L3843">
        <v>1</v>
      </c>
      <c r="M3843">
        <v>1</v>
      </c>
      <c r="N3843" s="13" t="s">
        <v>192</v>
      </c>
      <c r="O3843" s="13" t="s">
        <v>97</v>
      </c>
      <c r="P3843">
        <v>38</v>
      </c>
      <c r="Q3843" s="13" t="s">
        <v>97</v>
      </c>
      <c r="R3843" s="13" t="s">
        <v>213</v>
      </c>
      <c r="S3843" s="13" t="s">
        <v>196</v>
      </c>
      <c r="T3843">
        <v>2</v>
      </c>
      <c r="U3843">
        <v>1</v>
      </c>
      <c r="V3843">
        <v>0</v>
      </c>
      <c r="W3843" s="13" t="s">
        <v>101</v>
      </c>
      <c r="X3843">
        <v>0.3</v>
      </c>
    </row>
    <row r="3844" spans="1:24" x14ac:dyDescent="0.3">
      <c r="A3844">
        <v>3842</v>
      </c>
      <c r="B3844" t="s">
        <v>206</v>
      </c>
      <c r="C3844" t="s">
        <v>207</v>
      </c>
      <c r="D3844">
        <v>12.994201</v>
      </c>
      <c r="E3844">
        <v>77.546749000000005</v>
      </c>
      <c r="F3844" s="18">
        <v>44593</v>
      </c>
      <c r="G3844" s="19">
        <v>0.58333333333333304</v>
      </c>
      <c r="H3844">
        <v>14</v>
      </c>
      <c r="I3844" s="13" t="s">
        <v>215</v>
      </c>
      <c r="J3844">
        <v>0</v>
      </c>
      <c r="K3844" s="13" t="s">
        <v>191</v>
      </c>
      <c r="L3844">
        <v>5</v>
      </c>
      <c r="M3844">
        <v>1</v>
      </c>
      <c r="N3844" s="13" t="s">
        <v>212</v>
      </c>
      <c r="O3844" s="13" t="s">
        <v>95</v>
      </c>
      <c r="P3844">
        <v>24</v>
      </c>
      <c r="Q3844" s="13" t="s">
        <v>195</v>
      </c>
      <c r="R3844" s="13" t="s">
        <v>205</v>
      </c>
      <c r="S3844" s="13" t="s">
        <v>196</v>
      </c>
      <c r="T3844">
        <v>1</v>
      </c>
      <c r="U3844">
        <v>0</v>
      </c>
      <c r="V3844">
        <v>0</v>
      </c>
      <c r="W3844" s="13" t="s">
        <v>101</v>
      </c>
      <c r="X3844">
        <v>0.45</v>
      </c>
    </row>
    <row r="3845" spans="1:24" x14ac:dyDescent="0.3">
      <c r="A3845">
        <v>3843</v>
      </c>
      <c r="B3845" t="s">
        <v>203</v>
      </c>
      <c r="C3845" t="s">
        <v>203</v>
      </c>
      <c r="D3845">
        <v>28.477668999999999</v>
      </c>
      <c r="E3845">
        <v>77.108665999999999</v>
      </c>
      <c r="F3845" s="18">
        <v>44574</v>
      </c>
      <c r="G3845" s="19">
        <v>0.91666666666666696</v>
      </c>
      <c r="H3845">
        <v>22</v>
      </c>
      <c r="I3845" s="13" t="s">
        <v>202</v>
      </c>
      <c r="J3845">
        <v>0</v>
      </c>
      <c r="K3845" s="13" t="s">
        <v>92</v>
      </c>
      <c r="L3845">
        <v>1</v>
      </c>
      <c r="M3845">
        <v>1</v>
      </c>
      <c r="N3845" s="13" t="s">
        <v>212</v>
      </c>
      <c r="O3845" s="13" t="s">
        <v>95</v>
      </c>
      <c r="P3845">
        <v>15</v>
      </c>
      <c r="Q3845" s="13" t="s">
        <v>95</v>
      </c>
      <c r="R3845" s="13" t="s">
        <v>98</v>
      </c>
      <c r="S3845" s="13" t="s">
        <v>99</v>
      </c>
      <c r="T3845">
        <v>2</v>
      </c>
      <c r="U3845">
        <v>2</v>
      </c>
      <c r="V3845">
        <v>0</v>
      </c>
      <c r="W3845" s="13" t="s">
        <v>101</v>
      </c>
      <c r="X3845">
        <v>0.65</v>
      </c>
    </row>
    <row r="3846" spans="1:24" x14ac:dyDescent="0.3">
      <c r="A3846">
        <v>3844</v>
      </c>
      <c r="B3846" t="s">
        <v>79</v>
      </c>
      <c r="C3846" t="s">
        <v>80</v>
      </c>
      <c r="D3846">
        <v>18.599191999999999</v>
      </c>
      <c r="E3846">
        <v>73.996447000000003</v>
      </c>
      <c r="F3846" s="18">
        <v>45450</v>
      </c>
      <c r="G3846" s="19">
        <v>0.70833333333333304</v>
      </c>
      <c r="H3846">
        <v>17</v>
      </c>
      <c r="I3846" s="13" t="s">
        <v>211</v>
      </c>
      <c r="J3846">
        <v>0</v>
      </c>
      <c r="K3846" s="13" t="s">
        <v>214</v>
      </c>
      <c r="L3846">
        <v>4</v>
      </c>
      <c r="M3846">
        <v>1</v>
      </c>
      <c r="N3846" s="13" t="s">
        <v>94</v>
      </c>
      <c r="O3846" s="13" t="s">
        <v>95</v>
      </c>
      <c r="P3846">
        <v>16</v>
      </c>
      <c r="Q3846" s="13" t="s">
        <v>97</v>
      </c>
      <c r="R3846" s="13" t="s">
        <v>213</v>
      </c>
      <c r="S3846" s="13" t="s">
        <v>196</v>
      </c>
      <c r="T3846">
        <v>1</v>
      </c>
      <c r="U3846">
        <v>1</v>
      </c>
      <c r="V3846">
        <v>1</v>
      </c>
      <c r="W3846" s="13" t="s">
        <v>101</v>
      </c>
      <c r="X3846">
        <v>0.8</v>
      </c>
    </row>
    <row r="3847" spans="1:24" x14ac:dyDescent="0.3">
      <c r="A3847">
        <v>3845</v>
      </c>
      <c r="B3847" t="s">
        <v>190</v>
      </c>
      <c r="C3847" t="s">
        <v>80</v>
      </c>
      <c r="D3847">
        <v>19.066106000000001</v>
      </c>
      <c r="E3847">
        <v>72.888829999999999</v>
      </c>
      <c r="F3847" s="18">
        <v>44584</v>
      </c>
      <c r="G3847" s="19">
        <v>0.83333333333333304</v>
      </c>
      <c r="H3847">
        <v>20</v>
      </c>
      <c r="I3847" s="13" t="s">
        <v>89</v>
      </c>
      <c r="J3847">
        <v>1</v>
      </c>
      <c r="K3847" s="13" t="s">
        <v>214</v>
      </c>
      <c r="L3847">
        <v>2</v>
      </c>
      <c r="M3847">
        <v>0</v>
      </c>
      <c r="N3847" s="13" t="s">
        <v>192</v>
      </c>
      <c r="O3847" s="13" t="s">
        <v>97</v>
      </c>
      <c r="P3847">
        <v>37</v>
      </c>
      <c r="Q3847" s="13" t="s">
        <v>195</v>
      </c>
      <c r="R3847" s="13" t="s">
        <v>98</v>
      </c>
      <c r="S3847" s="13" t="s">
        <v>99</v>
      </c>
      <c r="T3847">
        <v>3</v>
      </c>
      <c r="U3847">
        <v>3</v>
      </c>
      <c r="V3847">
        <v>0</v>
      </c>
      <c r="W3847" s="13" t="s">
        <v>101</v>
      </c>
      <c r="X3847">
        <v>0.3</v>
      </c>
    </row>
    <row r="3848" spans="1:24" x14ac:dyDescent="0.3">
      <c r="A3848">
        <v>3846</v>
      </c>
      <c r="B3848" t="s">
        <v>190</v>
      </c>
      <c r="C3848" t="s">
        <v>80</v>
      </c>
      <c r="D3848">
        <v>19.286922000000001</v>
      </c>
      <c r="E3848">
        <v>72.861841999999996</v>
      </c>
      <c r="F3848" s="18">
        <v>45630</v>
      </c>
      <c r="G3848" s="19">
        <v>8.3333333333333301E-2</v>
      </c>
      <c r="H3848">
        <v>2</v>
      </c>
      <c r="I3848" s="13" t="s">
        <v>194</v>
      </c>
      <c r="J3848">
        <v>0</v>
      </c>
      <c r="K3848" s="13" t="s">
        <v>191</v>
      </c>
      <c r="L3848">
        <v>1</v>
      </c>
      <c r="M3848">
        <v>0</v>
      </c>
      <c r="N3848" s="13" t="s">
        <v>212</v>
      </c>
      <c r="O3848" s="13" t="s">
        <v>95</v>
      </c>
      <c r="P3848">
        <v>28</v>
      </c>
      <c r="Q3848" s="13" t="s">
        <v>95</v>
      </c>
      <c r="R3848" s="13" t="s">
        <v>199</v>
      </c>
      <c r="S3848" s="13" t="s">
        <v>196</v>
      </c>
      <c r="T3848">
        <v>2</v>
      </c>
      <c r="U3848">
        <v>0</v>
      </c>
      <c r="V3848">
        <v>0</v>
      </c>
      <c r="W3848" s="13" t="s">
        <v>101</v>
      </c>
      <c r="X3848">
        <v>0.45</v>
      </c>
    </row>
    <row r="3849" spans="1:24" x14ac:dyDescent="0.3">
      <c r="A3849">
        <v>3847</v>
      </c>
      <c r="B3849" t="s">
        <v>217</v>
      </c>
      <c r="C3849" t="s">
        <v>218</v>
      </c>
      <c r="D3849">
        <v>22.453379999999999</v>
      </c>
      <c r="E3849">
        <v>88.369557999999998</v>
      </c>
      <c r="F3849" s="18">
        <v>45157</v>
      </c>
      <c r="G3849" s="19">
        <v>0.625</v>
      </c>
      <c r="H3849">
        <v>15</v>
      </c>
      <c r="I3849" s="13" t="s">
        <v>219</v>
      </c>
      <c r="J3849">
        <v>1</v>
      </c>
      <c r="K3849" s="13" t="s">
        <v>214</v>
      </c>
      <c r="L3849">
        <v>4</v>
      </c>
      <c r="M3849">
        <v>0</v>
      </c>
      <c r="N3849" s="13" t="s">
        <v>212</v>
      </c>
      <c r="O3849" s="13" t="s">
        <v>195</v>
      </c>
      <c r="P3849">
        <v>23</v>
      </c>
      <c r="Q3849" s="13" t="s">
        <v>97</v>
      </c>
      <c r="R3849" s="13" t="s">
        <v>213</v>
      </c>
      <c r="S3849" s="13" t="s">
        <v>196</v>
      </c>
      <c r="T3849">
        <v>4</v>
      </c>
      <c r="U3849">
        <v>1</v>
      </c>
      <c r="V3849">
        <v>0</v>
      </c>
      <c r="W3849" s="13" t="s">
        <v>101</v>
      </c>
      <c r="X3849">
        <v>0.45</v>
      </c>
    </row>
    <row r="3850" spans="1:24" x14ac:dyDescent="0.3">
      <c r="A3850">
        <v>3848</v>
      </c>
      <c r="B3850" t="s">
        <v>206</v>
      </c>
      <c r="C3850" t="s">
        <v>207</v>
      </c>
      <c r="D3850">
        <v>12.987691</v>
      </c>
      <c r="E3850">
        <v>77.579066999999995</v>
      </c>
      <c r="F3850" s="18">
        <v>45312</v>
      </c>
      <c r="G3850" s="19">
        <v>0.70833333333333304</v>
      </c>
      <c r="H3850">
        <v>17</v>
      </c>
      <c r="I3850" s="13" t="s">
        <v>89</v>
      </c>
      <c r="J3850">
        <v>1</v>
      </c>
      <c r="K3850" s="13" t="s">
        <v>191</v>
      </c>
      <c r="L3850">
        <v>4</v>
      </c>
      <c r="M3850">
        <v>0</v>
      </c>
      <c r="N3850" s="13" t="s">
        <v>94</v>
      </c>
      <c r="O3850" s="13" t="s">
        <v>95</v>
      </c>
      <c r="P3850">
        <v>22</v>
      </c>
      <c r="Q3850" s="13" t="s">
        <v>97</v>
      </c>
      <c r="R3850" s="13" t="s">
        <v>98</v>
      </c>
      <c r="S3850" s="13" t="s">
        <v>196</v>
      </c>
      <c r="T3850">
        <v>1</v>
      </c>
      <c r="U3850">
        <v>1</v>
      </c>
      <c r="V3850">
        <v>1</v>
      </c>
      <c r="W3850" s="13" t="s">
        <v>101</v>
      </c>
      <c r="X3850">
        <v>0.8</v>
      </c>
    </row>
    <row r="3851" spans="1:24" x14ac:dyDescent="0.3">
      <c r="A3851">
        <v>3849</v>
      </c>
      <c r="B3851" t="s">
        <v>197</v>
      </c>
      <c r="C3851" t="s">
        <v>198</v>
      </c>
      <c r="D3851">
        <v>30.746683999999998</v>
      </c>
      <c r="E3851">
        <v>76.854838000000001</v>
      </c>
      <c r="F3851" s="18">
        <v>45624</v>
      </c>
      <c r="G3851" s="19">
        <v>0.70833333333333304</v>
      </c>
      <c r="H3851">
        <v>17</v>
      </c>
      <c r="I3851" s="13" t="s">
        <v>202</v>
      </c>
      <c r="J3851">
        <v>0</v>
      </c>
      <c r="K3851" s="13" t="s">
        <v>191</v>
      </c>
      <c r="L3851">
        <v>3</v>
      </c>
      <c r="M3851">
        <v>1</v>
      </c>
      <c r="N3851" s="13" t="s">
        <v>192</v>
      </c>
      <c r="O3851" s="13" t="s">
        <v>97</v>
      </c>
      <c r="P3851">
        <v>34</v>
      </c>
      <c r="Q3851" s="13" t="s">
        <v>97</v>
      </c>
      <c r="R3851" s="13" t="s">
        <v>205</v>
      </c>
      <c r="S3851" s="13" t="s">
        <v>193</v>
      </c>
      <c r="T3851">
        <v>3</v>
      </c>
      <c r="U3851">
        <v>0</v>
      </c>
      <c r="V3851">
        <v>1</v>
      </c>
      <c r="W3851" s="13" t="s">
        <v>101</v>
      </c>
      <c r="X3851">
        <v>0.45</v>
      </c>
    </row>
    <row r="3852" spans="1:24" x14ac:dyDescent="0.3">
      <c r="A3852">
        <v>3850</v>
      </c>
      <c r="B3852" t="s">
        <v>217</v>
      </c>
      <c r="C3852" t="s">
        <v>218</v>
      </c>
      <c r="D3852">
        <v>22.411847999999999</v>
      </c>
      <c r="E3852">
        <v>88.267587000000006</v>
      </c>
      <c r="F3852" s="18">
        <v>45468</v>
      </c>
      <c r="G3852" s="19">
        <v>0.54166666666666696</v>
      </c>
      <c r="H3852">
        <v>13</v>
      </c>
      <c r="I3852" s="13" t="s">
        <v>215</v>
      </c>
      <c r="J3852">
        <v>0</v>
      </c>
      <c r="K3852" s="13" t="s">
        <v>191</v>
      </c>
      <c r="L3852">
        <v>1</v>
      </c>
      <c r="M3852">
        <v>1</v>
      </c>
      <c r="N3852" s="13" t="s">
        <v>192</v>
      </c>
      <c r="O3852" s="13" t="s">
        <v>97</v>
      </c>
      <c r="P3852">
        <v>19</v>
      </c>
      <c r="Q3852" s="13" t="s">
        <v>95</v>
      </c>
      <c r="R3852" s="13" t="s">
        <v>98</v>
      </c>
      <c r="S3852" s="13" t="s">
        <v>196</v>
      </c>
      <c r="T3852">
        <v>4</v>
      </c>
      <c r="U3852">
        <v>0</v>
      </c>
      <c r="V3852">
        <v>0</v>
      </c>
      <c r="W3852" s="13" t="s">
        <v>101</v>
      </c>
      <c r="X3852">
        <v>0.1</v>
      </c>
    </row>
    <row r="3853" spans="1:24" x14ac:dyDescent="0.3">
      <c r="A3853">
        <v>3851</v>
      </c>
      <c r="B3853" t="s">
        <v>197</v>
      </c>
      <c r="C3853" t="s">
        <v>198</v>
      </c>
      <c r="D3853">
        <v>30.669563</v>
      </c>
      <c r="E3853">
        <v>76.741703999999999</v>
      </c>
      <c r="F3853" s="18">
        <v>45616</v>
      </c>
      <c r="G3853" s="19">
        <v>0.5</v>
      </c>
      <c r="H3853">
        <v>12</v>
      </c>
      <c r="I3853" s="13" t="s">
        <v>194</v>
      </c>
      <c r="J3853">
        <v>0</v>
      </c>
      <c r="K3853" s="13" t="s">
        <v>92</v>
      </c>
      <c r="L3853">
        <v>3</v>
      </c>
      <c r="M3853">
        <v>0</v>
      </c>
      <c r="N3853" s="13" t="s">
        <v>212</v>
      </c>
      <c r="O3853" s="13" t="s">
        <v>195</v>
      </c>
      <c r="P3853">
        <v>34</v>
      </c>
      <c r="Q3853" s="13" t="s">
        <v>95</v>
      </c>
      <c r="R3853" s="13" t="s">
        <v>208</v>
      </c>
      <c r="S3853" s="13" t="s">
        <v>99</v>
      </c>
      <c r="T3853">
        <v>5</v>
      </c>
      <c r="U3853">
        <v>5</v>
      </c>
      <c r="V3853">
        <v>0</v>
      </c>
      <c r="W3853" s="13" t="s">
        <v>101</v>
      </c>
      <c r="X3853">
        <v>0.45</v>
      </c>
    </row>
    <row r="3854" spans="1:24" x14ac:dyDescent="0.3">
      <c r="A3854">
        <v>3852</v>
      </c>
      <c r="B3854" t="s">
        <v>217</v>
      </c>
      <c r="C3854" t="s">
        <v>218</v>
      </c>
      <c r="D3854">
        <v>22.664341</v>
      </c>
      <c r="E3854">
        <v>88.428520000000006</v>
      </c>
      <c r="F3854" s="18">
        <v>44717</v>
      </c>
      <c r="G3854" s="19">
        <v>0</v>
      </c>
      <c r="H3854">
        <v>0</v>
      </c>
      <c r="I3854" s="13" t="s">
        <v>89</v>
      </c>
      <c r="J3854">
        <v>1</v>
      </c>
      <c r="K3854" s="13" t="s">
        <v>92</v>
      </c>
      <c r="L3854">
        <v>4</v>
      </c>
      <c r="M3854">
        <v>0</v>
      </c>
      <c r="N3854" s="13" t="s">
        <v>94</v>
      </c>
      <c r="O3854" s="13" t="s">
        <v>95</v>
      </c>
      <c r="P3854">
        <v>18</v>
      </c>
      <c r="Q3854" s="13" t="s">
        <v>95</v>
      </c>
      <c r="R3854" s="13" t="s">
        <v>205</v>
      </c>
      <c r="S3854" s="13" t="s">
        <v>99</v>
      </c>
      <c r="T3854">
        <v>3</v>
      </c>
      <c r="U3854">
        <v>3</v>
      </c>
      <c r="V3854">
        <v>0</v>
      </c>
      <c r="W3854" s="13" t="s">
        <v>101</v>
      </c>
      <c r="X3854">
        <v>0.65</v>
      </c>
    </row>
    <row r="3855" spans="1:24" x14ac:dyDescent="0.3">
      <c r="A3855">
        <v>3853</v>
      </c>
      <c r="B3855" t="s">
        <v>79</v>
      </c>
      <c r="C3855" t="s">
        <v>80</v>
      </c>
      <c r="D3855">
        <v>18.425550999999999</v>
      </c>
      <c r="E3855">
        <v>73.823381999999995</v>
      </c>
      <c r="F3855" s="18">
        <v>45026</v>
      </c>
      <c r="G3855" s="19">
        <v>0.70833333333333304</v>
      </c>
      <c r="H3855">
        <v>17</v>
      </c>
      <c r="I3855" s="13" t="s">
        <v>204</v>
      </c>
      <c r="J3855">
        <v>0</v>
      </c>
      <c r="K3855" s="13" t="s">
        <v>191</v>
      </c>
      <c r="L3855">
        <v>5</v>
      </c>
      <c r="M3855">
        <v>0</v>
      </c>
      <c r="N3855" s="13" t="s">
        <v>94</v>
      </c>
      <c r="O3855" s="13" t="s">
        <v>95</v>
      </c>
      <c r="P3855">
        <v>22</v>
      </c>
      <c r="Q3855" s="13" t="s">
        <v>97</v>
      </c>
      <c r="R3855" s="13" t="s">
        <v>199</v>
      </c>
      <c r="S3855" s="13" t="s">
        <v>196</v>
      </c>
      <c r="T3855">
        <v>4</v>
      </c>
      <c r="U3855">
        <v>2</v>
      </c>
      <c r="V3855">
        <v>1</v>
      </c>
      <c r="W3855" s="13" t="s">
        <v>101</v>
      </c>
      <c r="X3855">
        <v>0.8</v>
      </c>
    </row>
    <row r="3856" spans="1:24" x14ac:dyDescent="0.3">
      <c r="A3856">
        <v>3854</v>
      </c>
      <c r="B3856" t="s">
        <v>200</v>
      </c>
      <c r="C3856" t="s">
        <v>201</v>
      </c>
      <c r="D3856">
        <v>13.191554999999999</v>
      </c>
      <c r="E3856">
        <v>80.225763000000001</v>
      </c>
      <c r="F3856" s="18">
        <v>45521</v>
      </c>
      <c r="G3856" s="19">
        <v>0.41666666666666702</v>
      </c>
      <c r="H3856">
        <v>10</v>
      </c>
      <c r="I3856" s="13" t="s">
        <v>219</v>
      </c>
      <c r="J3856">
        <v>1</v>
      </c>
      <c r="K3856" s="13" t="s">
        <v>214</v>
      </c>
      <c r="L3856">
        <v>6</v>
      </c>
      <c r="M3856">
        <v>1</v>
      </c>
      <c r="N3856" s="13" t="s">
        <v>192</v>
      </c>
      <c r="O3856" s="13" t="s">
        <v>97</v>
      </c>
      <c r="P3856">
        <v>17</v>
      </c>
      <c r="Q3856" s="13" t="s">
        <v>195</v>
      </c>
      <c r="R3856" s="13" t="s">
        <v>199</v>
      </c>
      <c r="S3856" s="13" t="s">
        <v>193</v>
      </c>
      <c r="T3856">
        <v>1</v>
      </c>
      <c r="U3856">
        <v>0</v>
      </c>
      <c r="V3856">
        <v>1</v>
      </c>
      <c r="W3856" s="13" t="s">
        <v>101</v>
      </c>
      <c r="X3856">
        <v>0.25</v>
      </c>
    </row>
    <row r="3857" spans="1:24" x14ac:dyDescent="0.3">
      <c r="A3857">
        <v>3855</v>
      </c>
      <c r="B3857" t="s">
        <v>206</v>
      </c>
      <c r="C3857" t="s">
        <v>207</v>
      </c>
      <c r="D3857">
        <v>13.055783</v>
      </c>
      <c r="E3857">
        <v>77.508103000000006</v>
      </c>
      <c r="F3857" s="18">
        <v>45661</v>
      </c>
      <c r="G3857" s="19">
        <v>0.91666666666666696</v>
      </c>
      <c r="H3857">
        <v>22</v>
      </c>
      <c r="I3857" s="13" t="s">
        <v>219</v>
      </c>
      <c r="J3857">
        <v>1</v>
      </c>
      <c r="K3857" s="13" t="s">
        <v>92</v>
      </c>
      <c r="L3857">
        <v>1</v>
      </c>
      <c r="M3857">
        <v>0</v>
      </c>
      <c r="N3857" s="13" t="s">
        <v>94</v>
      </c>
      <c r="O3857" s="13" t="s">
        <v>95</v>
      </c>
      <c r="P3857">
        <v>32</v>
      </c>
      <c r="Q3857" s="13" t="s">
        <v>97</v>
      </c>
      <c r="R3857" s="13" t="s">
        <v>213</v>
      </c>
      <c r="S3857" s="13" t="s">
        <v>196</v>
      </c>
      <c r="T3857">
        <v>5</v>
      </c>
      <c r="U3857">
        <v>5</v>
      </c>
      <c r="V3857">
        <v>0</v>
      </c>
      <c r="W3857" s="13" t="s">
        <v>101</v>
      </c>
      <c r="X3857">
        <v>0.65</v>
      </c>
    </row>
    <row r="3858" spans="1:24" x14ac:dyDescent="0.3">
      <c r="A3858">
        <v>3856</v>
      </c>
      <c r="B3858" t="s">
        <v>217</v>
      </c>
      <c r="C3858" t="s">
        <v>218</v>
      </c>
      <c r="D3858">
        <v>22.672946</v>
      </c>
      <c r="E3858">
        <v>88.393015000000005</v>
      </c>
      <c r="F3858" s="18">
        <v>45608</v>
      </c>
      <c r="G3858" s="19">
        <v>0.875</v>
      </c>
      <c r="H3858">
        <v>21</v>
      </c>
      <c r="I3858" s="13" t="s">
        <v>215</v>
      </c>
      <c r="J3858">
        <v>0</v>
      </c>
      <c r="K3858" s="13" t="s">
        <v>214</v>
      </c>
      <c r="L3858">
        <v>1</v>
      </c>
      <c r="M3858">
        <v>1</v>
      </c>
      <c r="N3858" s="13" t="s">
        <v>212</v>
      </c>
      <c r="O3858" s="13" t="s">
        <v>95</v>
      </c>
      <c r="P3858">
        <v>22</v>
      </c>
      <c r="Q3858" s="13" t="s">
        <v>195</v>
      </c>
      <c r="R3858" s="13" t="s">
        <v>208</v>
      </c>
      <c r="S3858" s="13" t="s">
        <v>193</v>
      </c>
      <c r="T3858">
        <v>3</v>
      </c>
      <c r="U3858">
        <v>2</v>
      </c>
      <c r="V3858">
        <v>0</v>
      </c>
      <c r="W3858" s="13" t="s">
        <v>101</v>
      </c>
      <c r="X3858">
        <v>0.45</v>
      </c>
    </row>
    <row r="3859" spans="1:24" x14ac:dyDescent="0.3">
      <c r="A3859">
        <v>3857</v>
      </c>
      <c r="B3859" t="s">
        <v>203</v>
      </c>
      <c r="C3859" t="s">
        <v>203</v>
      </c>
      <c r="D3859">
        <v>28.841795000000001</v>
      </c>
      <c r="E3859">
        <v>76.812974999999994</v>
      </c>
      <c r="F3859" s="18">
        <v>44641</v>
      </c>
      <c r="G3859" s="19">
        <v>0.41666666666666702</v>
      </c>
      <c r="H3859">
        <v>10</v>
      </c>
      <c r="I3859" s="13" t="s">
        <v>204</v>
      </c>
      <c r="J3859">
        <v>0</v>
      </c>
      <c r="K3859" s="13" t="s">
        <v>214</v>
      </c>
      <c r="L3859">
        <v>3</v>
      </c>
      <c r="M3859">
        <v>1</v>
      </c>
      <c r="N3859" s="13" t="s">
        <v>192</v>
      </c>
      <c r="O3859" s="13" t="s">
        <v>97</v>
      </c>
      <c r="P3859">
        <v>27</v>
      </c>
      <c r="Q3859" s="13" t="s">
        <v>195</v>
      </c>
      <c r="R3859" s="13" t="s">
        <v>213</v>
      </c>
      <c r="S3859" s="13" t="s">
        <v>196</v>
      </c>
      <c r="T3859">
        <v>1</v>
      </c>
      <c r="U3859">
        <v>0</v>
      </c>
      <c r="V3859">
        <v>1</v>
      </c>
      <c r="W3859" s="13" t="s">
        <v>101</v>
      </c>
      <c r="X3859">
        <v>0.25</v>
      </c>
    </row>
    <row r="3860" spans="1:24" x14ac:dyDescent="0.3">
      <c r="A3860">
        <v>3858</v>
      </c>
      <c r="B3860" t="s">
        <v>209</v>
      </c>
      <c r="C3860" t="s">
        <v>210</v>
      </c>
      <c r="D3860">
        <v>17.274747000000001</v>
      </c>
      <c r="E3860">
        <v>78.421790000000001</v>
      </c>
      <c r="F3860" s="18">
        <v>45471</v>
      </c>
      <c r="G3860" s="19">
        <v>0.41666666666666702</v>
      </c>
      <c r="H3860">
        <v>10</v>
      </c>
      <c r="I3860" s="13" t="s">
        <v>211</v>
      </c>
      <c r="J3860">
        <v>0</v>
      </c>
      <c r="K3860" s="13" t="s">
        <v>214</v>
      </c>
      <c r="L3860">
        <v>4</v>
      </c>
      <c r="M3860">
        <v>0</v>
      </c>
      <c r="N3860" s="13" t="s">
        <v>212</v>
      </c>
      <c r="O3860" s="13" t="s">
        <v>195</v>
      </c>
      <c r="P3860">
        <v>18</v>
      </c>
      <c r="Q3860" s="13" t="s">
        <v>97</v>
      </c>
      <c r="R3860" s="13" t="s">
        <v>205</v>
      </c>
      <c r="S3860" s="13" t="s">
        <v>193</v>
      </c>
      <c r="T3860">
        <v>1</v>
      </c>
      <c r="U3860">
        <v>1</v>
      </c>
      <c r="V3860">
        <v>1</v>
      </c>
      <c r="W3860" s="13" t="s">
        <v>101</v>
      </c>
      <c r="X3860">
        <v>0.6</v>
      </c>
    </row>
    <row r="3861" spans="1:24" x14ac:dyDescent="0.3">
      <c r="A3861">
        <v>3859</v>
      </c>
      <c r="B3861" t="s">
        <v>203</v>
      </c>
      <c r="C3861" t="s">
        <v>203</v>
      </c>
      <c r="D3861">
        <v>28.686619</v>
      </c>
      <c r="E3861">
        <v>76.952528999999998</v>
      </c>
      <c r="F3861" s="18">
        <v>45355</v>
      </c>
      <c r="G3861" s="19">
        <v>0</v>
      </c>
      <c r="H3861">
        <v>0</v>
      </c>
      <c r="I3861" s="13" t="s">
        <v>204</v>
      </c>
      <c r="J3861">
        <v>0</v>
      </c>
      <c r="K3861" s="13" t="s">
        <v>214</v>
      </c>
      <c r="L3861">
        <v>3</v>
      </c>
      <c r="M3861">
        <v>0</v>
      </c>
      <c r="N3861" s="13" t="s">
        <v>192</v>
      </c>
      <c r="O3861" s="13" t="s">
        <v>97</v>
      </c>
      <c r="P3861">
        <v>24</v>
      </c>
      <c r="Q3861" s="13" t="s">
        <v>95</v>
      </c>
      <c r="R3861" s="13" t="s">
        <v>205</v>
      </c>
      <c r="S3861" s="13" t="s">
        <v>99</v>
      </c>
      <c r="T3861">
        <v>5</v>
      </c>
      <c r="U3861">
        <v>5</v>
      </c>
      <c r="V3861">
        <v>0</v>
      </c>
      <c r="W3861" s="13" t="s">
        <v>101</v>
      </c>
      <c r="X3861">
        <v>0.3</v>
      </c>
    </row>
    <row r="3862" spans="1:24" x14ac:dyDescent="0.3">
      <c r="A3862">
        <v>3860</v>
      </c>
      <c r="B3862" t="s">
        <v>217</v>
      </c>
      <c r="C3862" t="s">
        <v>218</v>
      </c>
      <c r="D3862">
        <v>22.686838000000002</v>
      </c>
      <c r="E3862">
        <v>88.314994999999996</v>
      </c>
      <c r="F3862" s="18">
        <v>45591</v>
      </c>
      <c r="G3862" s="19">
        <v>0.79166666666666696</v>
      </c>
      <c r="H3862">
        <v>19</v>
      </c>
      <c r="I3862" s="13" t="s">
        <v>219</v>
      </c>
      <c r="J3862">
        <v>1</v>
      </c>
      <c r="K3862" s="13" t="s">
        <v>92</v>
      </c>
      <c r="L3862">
        <v>5</v>
      </c>
      <c r="M3862">
        <v>0</v>
      </c>
      <c r="N3862" s="13" t="s">
        <v>192</v>
      </c>
      <c r="O3862" s="13" t="s">
        <v>97</v>
      </c>
      <c r="P3862">
        <v>19</v>
      </c>
      <c r="Q3862" s="13" t="s">
        <v>97</v>
      </c>
      <c r="R3862" s="13" t="s">
        <v>205</v>
      </c>
      <c r="S3862" s="13" t="s">
        <v>196</v>
      </c>
      <c r="T3862">
        <v>2</v>
      </c>
      <c r="U3862">
        <v>1</v>
      </c>
      <c r="V3862">
        <v>1</v>
      </c>
      <c r="W3862" s="13" t="s">
        <v>101</v>
      </c>
      <c r="X3862">
        <v>0.45</v>
      </c>
    </row>
    <row r="3863" spans="1:24" x14ac:dyDescent="0.3">
      <c r="A3863">
        <v>3861</v>
      </c>
      <c r="B3863" t="s">
        <v>190</v>
      </c>
      <c r="C3863" t="s">
        <v>80</v>
      </c>
      <c r="D3863">
        <v>18.943152000000001</v>
      </c>
      <c r="E3863">
        <v>72.833291000000003</v>
      </c>
      <c r="F3863" s="18">
        <v>44870</v>
      </c>
      <c r="G3863" s="19">
        <v>0.33333333333333298</v>
      </c>
      <c r="H3863">
        <v>8</v>
      </c>
      <c r="I3863" s="13" t="s">
        <v>219</v>
      </c>
      <c r="J3863">
        <v>1</v>
      </c>
      <c r="K3863" s="13" t="s">
        <v>92</v>
      </c>
      <c r="L3863">
        <v>2</v>
      </c>
      <c r="M3863">
        <v>1</v>
      </c>
      <c r="N3863" s="13" t="s">
        <v>94</v>
      </c>
      <c r="O3863" s="13" t="s">
        <v>95</v>
      </c>
      <c r="P3863">
        <v>24</v>
      </c>
      <c r="Q3863" s="13" t="s">
        <v>97</v>
      </c>
      <c r="R3863" s="13" t="s">
        <v>205</v>
      </c>
      <c r="S3863" s="13" t="s">
        <v>196</v>
      </c>
      <c r="T3863">
        <v>2</v>
      </c>
      <c r="U3863">
        <v>0</v>
      </c>
      <c r="V3863">
        <v>1</v>
      </c>
      <c r="W3863" s="13" t="s">
        <v>101</v>
      </c>
      <c r="X3863">
        <v>0.8</v>
      </c>
    </row>
    <row r="3864" spans="1:24" x14ac:dyDescent="0.3">
      <c r="A3864">
        <v>3862</v>
      </c>
      <c r="B3864" t="s">
        <v>209</v>
      </c>
      <c r="C3864" t="s">
        <v>210</v>
      </c>
      <c r="D3864">
        <v>17.553495000000002</v>
      </c>
      <c r="E3864">
        <v>78.324392000000003</v>
      </c>
      <c r="F3864" s="18">
        <v>44826</v>
      </c>
      <c r="G3864" s="19">
        <v>0.20833333333333301</v>
      </c>
      <c r="H3864">
        <v>5</v>
      </c>
      <c r="I3864" s="13" t="s">
        <v>202</v>
      </c>
      <c r="J3864">
        <v>0</v>
      </c>
      <c r="K3864" s="13" t="s">
        <v>191</v>
      </c>
      <c r="L3864">
        <v>2</v>
      </c>
      <c r="M3864">
        <v>0</v>
      </c>
      <c r="N3864" s="13" t="s">
        <v>212</v>
      </c>
      <c r="O3864" s="13" t="s">
        <v>195</v>
      </c>
      <c r="P3864">
        <v>25</v>
      </c>
      <c r="Q3864" s="13" t="s">
        <v>95</v>
      </c>
      <c r="R3864" s="13" t="s">
        <v>213</v>
      </c>
      <c r="S3864" s="13" t="s">
        <v>193</v>
      </c>
      <c r="T3864">
        <v>2</v>
      </c>
      <c r="U3864">
        <v>2</v>
      </c>
      <c r="V3864">
        <v>0</v>
      </c>
      <c r="W3864" s="13" t="s">
        <v>101</v>
      </c>
      <c r="X3864">
        <v>0.25</v>
      </c>
    </row>
    <row r="3865" spans="1:24" x14ac:dyDescent="0.3">
      <c r="A3865">
        <v>3863</v>
      </c>
      <c r="B3865" t="s">
        <v>190</v>
      </c>
      <c r="C3865" t="s">
        <v>80</v>
      </c>
      <c r="D3865">
        <v>19.155913999999999</v>
      </c>
      <c r="E3865">
        <v>72.737894999999995</v>
      </c>
      <c r="F3865" s="18">
        <v>45398</v>
      </c>
      <c r="G3865" s="19">
        <v>0.75</v>
      </c>
      <c r="H3865">
        <v>18</v>
      </c>
      <c r="I3865" s="13" t="s">
        <v>215</v>
      </c>
      <c r="J3865">
        <v>0</v>
      </c>
      <c r="K3865" s="13" t="s">
        <v>191</v>
      </c>
      <c r="L3865">
        <v>5</v>
      </c>
      <c r="M3865">
        <v>0</v>
      </c>
      <c r="N3865" s="13" t="s">
        <v>212</v>
      </c>
      <c r="O3865" s="13" t="s">
        <v>195</v>
      </c>
      <c r="P3865">
        <v>17</v>
      </c>
      <c r="Q3865" s="13" t="s">
        <v>97</v>
      </c>
      <c r="R3865" s="13" t="s">
        <v>205</v>
      </c>
      <c r="S3865" s="13" t="s">
        <v>99</v>
      </c>
      <c r="T3865">
        <v>4</v>
      </c>
      <c r="U3865">
        <v>4</v>
      </c>
      <c r="V3865">
        <v>1</v>
      </c>
      <c r="W3865" s="13" t="s">
        <v>101</v>
      </c>
      <c r="X3865">
        <v>0.8</v>
      </c>
    </row>
    <row r="3866" spans="1:24" x14ac:dyDescent="0.3">
      <c r="A3866">
        <v>3864</v>
      </c>
      <c r="B3866" t="s">
        <v>79</v>
      </c>
      <c r="C3866" t="s">
        <v>80</v>
      </c>
      <c r="D3866">
        <v>18.490777999999999</v>
      </c>
      <c r="E3866">
        <v>73.960390000000004</v>
      </c>
      <c r="F3866" s="18">
        <v>45214</v>
      </c>
      <c r="G3866" s="19">
        <v>0.5</v>
      </c>
      <c r="H3866">
        <v>12</v>
      </c>
      <c r="I3866" s="13" t="s">
        <v>89</v>
      </c>
      <c r="J3866">
        <v>1</v>
      </c>
      <c r="K3866" s="13" t="s">
        <v>191</v>
      </c>
      <c r="L3866">
        <v>1</v>
      </c>
      <c r="M3866">
        <v>0</v>
      </c>
      <c r="N3866" s="13" t="s">
        <v>192</v>
      </c>
      <c r="O3866" s="13" t="s">
        <v>97</v>
      </c>
      <c r="P3866">
        <v>27</v>
      </c>
      <c r="Q3866" s="13" t="s">
        <v>195</v>
      </c>
      <c r="R3866" s="13" t="s">
        <v>213</v>
      </c>
      <c r="S3866" s="13" t="s">
        <v>193</v>
      </c>
      <c r="T3866">
        <v>3</v>
      </c>
      <c r="U3866">
        <v>1</v>
      </c>
      <c r="V3866">
        <v>0</v>
      </c>
      <c r="W3866" s="13" t="s">
        <v>101</v>
      </c>
      <c r="X3866">
        <v>0.1</v>
      </c>
    </row>
    <row r="3867" spans="1:24" x14ac:dyDescent="0.3">
      <c r="A3867">
        <v>3865</v>
      </c>
      <c r="B3867" t="s">
        <v>79</v>
      </c>
      <c r="C3867" t="s">
        <v>80</v>
      </c>
      <c r="D3867">
        <v>18.434518000000001</v>
      </c>
      <c r="E3867">
        <v>73.916334000000006</v>
      </c>
      <c r="F3867" s="18">
        <v>44646</v>
      </c>
      <c r="G3867" s="19">
        <v>0.5</v>
      </c>
      <c r="H3867">
        <v>12</v>
      </c>
      <c r="I3867" s="13" t="s">
        <v>219</v>
      </c>
      <c r="J3867">
        <v>1</v>
      </c>
      <c r="K3867" s="13" t="s">
        <v>92</v>
      </c>
      <c r="L3867">
        <v>3</v>
      </c>
      <c r="M3867">
        <v>0</v>
      </c>
      <c r="N3867" s="13" t="s">
        <v>192</v>
      </c>
      <c r="O3867" s="13" t="s">
        <v>97</v>
      </c>
      <c r="P3867">
        <v>27</v>
      </c>
      <c r="Q3867" s="13" t="s">
        <v>97</v>
      </c>
      <c r="R3867" s="13" t="s">
        <v>199</v>
      </c>
      <c r="S3867" s="13" t="s">
        <v>196</v>
      </c>
      <c r="T3867">
        <v>4</v>
      </c>
      <c r="U3867">
        <v>2</v>
      </c>
      <c r="V3867">
        <v>0</v>
      </c>
      <c r="W3867" s="13" t="s">
        <v>101</v>
      </c>
      <c r="X3867">
        <v>0.3</v>
      </c>
    </row>
    <row r="3868" spans="1:24" x14ac:dyDescent="0.3">
      <c r="A3868">
        <v>3866</v>
      </c>
      <c r="B3868" t="s">
        <v>200</v>
      </c>
      <c r="C3868" t="s">
        <v>201</v>
      </c>
      <c r="D3868">
        <v>13.181794999999999</v>
      </c>
      <c r="E3868">
        <v>80.130797999999999</v>
      </c>
      <c r="F3868" s="18">
        <v>44583</v>
      </c>
      <c r="G3868" s="19">
        <v>0.25</v>
      </c>
      <c r="H3868">
        <v>6</v>
      </c>
      <c r="I3868" s="13" t="s">
        <v>219</v>
      </c>
      <c r="J3868">
        <v>1</v>
      </c>
      <c r="K3868" s="13" t="s">
        <v>191</v>
      </c>
      <c r="L3868">
        <v>5</v>
      </c>
      <c r="M3868">
        <v>1</v>
      </c>
      <c r="N3868" s="13" t="s">
        <v>94</v>
      </c>
      <c r="O3868" s="13" t="s">
        <v>95</v>
      </c>
      <c r="P3868">
        <v>30</v>
      </c>
      <c r="Q3868" s="13" t="s">
        <v>97</v>
      </c>
      <c r="R3868" s="13" t="s">
        <v>213</v>
      </c>
      <c r="S3868" s="13" t="s">
        <v>99</v>
      </c>
      <c r="T3868">
        <v>1</v>
      </c>
      <c r="U3868">
        <v>1</v>
      </c>
      <c r="V3868">
        <v>0</v>
      </c>
      <c r="W3868" s="13" t="s">
        <v>101</v>
      </c>
      <c r="X3868">
        <v>0.85</v>
      </c>
    </row>
    <row r="3869" spans="1:24" x14ac:dyDescent="0.3">
      <c r="A3869">
        <v>3867</v>
      </c>
      <c r="B3869" t="s">
        <v>197</v>
      </c>
      <c r="C3869" t="s">
        <v>198</v>
      </c>
      <c r="D3869">
        <v>30.746030999999999</v>
      </c>
      <c r="E3869">
        <v>76.810558</v>
      </c>
      <c r="F3869" s="18">
        <v>45323</v>
      </c>
      <c r="G3869" s="19">
        <v>0.875</v>
      </c>
      <c r="H3869">
        <v>21</v>
      </c>
      <c r="I3869" s="13" t="s">
        <v>202</v>
      </c>
      <c r="J3869">
        <v>0</v>
      </c>
      <c r="K3869" s="13" t="s">
        <v>191</v>
      </c>
      <c r="L3869">
        <v>2</v>
      </c>
      <c r="M3869">
        <v>1</v>
      </c>
      <c r="N3869" s="13" t="s">
        <v>212</v>
      </c>
      <c r="O3869" s="13" t="s">
        <v>195</v>
      </c>
      <c r="P3869">
        <v>21</v>
      </c>
      <c r="Q3869" s="13" t="s">
        <v>195</v>
      </c>
      <c r="R3869" s="13" t="s">
        <v>208</v>
      </c>
      <c r="S3869" s="13" t="s">
        <v>193</v>
      </c>
      <c r="T3869">
        <v>3</v>
      </c>
      <c r="U3869">
        <v>3</v>
      </c>
      <c r="V3869">
        <v>0</v>
      </c>
      <c r="W3869" s="13" t="s">
        <v>101</v>
      </c>
      <c r="X3869">
        <v>0.25</v>
      </c>
    </row>
    <row r="3870" spans="1:24" x14ac:dyDescent="0.3">
      <c r="A3870">
        <v>3868</v>
      </c>
      <c r="B3870" t="s">
        <v>203</v>
      </c>
      <c r="C3870" t="s">
        <v>203</v>
      </c>
      <c r="D3870">
        <v>28.887407</v>
      </c>
      <c r="E3870">
        <v>77.272651999999994</v>
      </c>
      <c r="F3870" s="18">
        <v>45461</v>
      </c>
      <c r="G3870" s="19">
        <v>0.25</v>
      </c>
      <c r="H3870">
        <v>6</v>
      </c>
      <c r="I3870" s="13" t="s">
        <v>215</v>
      </c>
      <c r="J3870">
        <v>0</v>
      </c>
      <c r="K3870" s="13" t="s">
        <v>92</v>
      </c>
      <c r="L3870">
        <v>2</v>
      </c>
      <c r="M3870">
        <v>1</v>
      </c>
      <c r="N3870" s="13" t="s">
        <v>192</v>
      </c>
      <c r="O3870" s="13" t="s">
        <v>97</v>
      </c>
      <c r="P3870">
        <v>19</v>
      </c>
      <c r="Q3870" s="13" t="s">
        <v>97</v>
      </c>
      <c r="R3870" s="13" t="s">
        <v>98</v>
      </c>
      <c r="S3870" s="13" t="s">
        <v>196</v>
      </c>
      <c r="T3870">
        <v>3</v>
      </c>
      <c r="U3870">
        <v>1</v>
      </c>
      <c r="V3870">
        <v>0</v>
      </c>
      <c r="W3870" s="13" t="s">
        <v>101</v>
      </c>
      <c r="X3870">
        <v>0.3</v>
      </c>
    </row>
    <row r="3871" spans="1:24" x14ac:dyDescent="0.3">
      <c r="A3871">
        <v>3869</v>
      </c>
      <c r="B3871" t="s">
        <v>217</v>
      </c>
      <c r="C3871" t="s">
        <v>218</v>
      </c>
      <c r="D3871">
        <v>22.499213000000001</v>
      </c>
      <c r="E3871">
        <v>88.306985999999995</v>
      </c>
      <c r="F3871" s="18">
        <v>45728</v>
      </c>
      <c r="G3871" s="19">
        <v>0.75</v>
      </c>
      <c r="H3871">
        <v>18</v>
      </c>
      <c r="I3871" s="13" t="s">
        <v>194</v>
      </c>
      <c r="J3871">
        <v>0</v>
      </c>
      <c r="K3871" s="13" t="s">
        <v>214</v>
      </c>
      <c r="L3871">
        <v>3</v>
      </c>
      <c r="M3871">
        <v>1</v>
      </c>
      <c r="N3871" s="13" t="s">
        <v>192</v>
      </c>
      <c r="O3871" s="13" t="s">
        <v>97</v>
      </c>
      <c r="P3871">
        <v>24</v>
      </c>
      <c r="Q3871" s="13" t="s">
        <v>97</v>
      </c>
      <c r="R3871" s="13" t="s">
        <v>213</v>
      </c>
      <c r="S3871" s="13" t="s">
        <v>196</v>
      </c>
      <c r="T3871">
        <v>2</v>
      </c>
      <c r="U3871">
        <v>1</v>
      </c>
      <c r="V3871">
        <v>1</v>
      </c>
      <c r="W3871" s="13" t="s">
        <v>101</v>
      </c>
      <c r="X3871">
        <v>0.45</v>
      </c>
    </row>
    <row r="3872" spans="1:24" x14ac:dyDescent="0.3">
      <c r="A3872">
        <v>3870</v>
      </c>
      <c r="B3872" t="s">
        <v>203</v>
      </c>
      <c r="C3872" t="s">
        <v>203</v>
      </c>
      <c r="D3872">
        <v>28.512284000000001</v>
      </c>
      <c r="E3872">
        <v>77.184409000000002</v>
      </c>
      <c r="F3872" s="18">
        <v>45109</v>
      </c>
      <c r="G3872" s="19">
        <v>0.33333333333333298</v>
      </c>
      <c r="H3872">
        <v>8</v>
      </c>
      <c r="I3872" s="13" t="s">
        <v>89</v>
      </c>
      <c r="J3872">
        <v>1</v>
      </c>
      <c r="K3872" s="13" t="s">
        <v>214</v>
      </c>
      <c r="L3872">
        <v>2</v>
      </c>
      <c r="M3872">
        <v>0</v>
      </c>
      <c r="N3872" s="13" t="s">
        <v>94</v>
      </c>
      <c r="O3872" s="13" t="s">
        <v>95</v>
      </c>
      <c r="P3872">
        <v>28</v>
      </c>
      <c r="Q3872" s="13" t="s">
        <v>97</v>
      </c>
      <c r="R3872" s="13" t="s">
        <v>205</v>
      </c>
      <c r="S3872" s="13" t="s">
        <v>193</v>
      </c>
      <c r="T3872">
        <v>1</v>
      </c>
      <c r="U3872">
        <v>1</v>
      </c>
      <c r="V3872">
        <v>1</v>
      </c>
      <c r="W3872" s="13" t="s">
        <v>101</v>
      </c>
      <c r="X3872">
        <v>0.8</v>
      </c>
    </row>
    <row r="3873" spans="1:24" x14ac:dyDescent="0.3">
      <c r="A3873">
        <v>3871</v>
      </c>
      <c r="B3873" t="s">
        <v>200</v>
      </c>
      <c r="C3873" t="s">
        <v>201</v>
      </c>
      <c r="D3873">
        <v>13.163468</v>
      </c>
      <c r="E3873">
        <v>80.170432000000005</v>
      </c>
      <c r="F3873" s="18">
        <v>45335</v>
      </c>
      <c r="G3873" s="19">
        <v>0.66666666666666696</v>
      </c>
      <c r="H3873">
        <v>16</v>
      </c>
      <c r="I3873" s="13" t="s">
        <v>215</v>
      </c>
      <c r="J3873">
        <v>0</v>
      </c>
      <c r="K3873" s="13" t="s">
        <v>214</v>
      </c>
      <c r="L3873">
        <v>1</v>
      </c>
      <c r="M3873">
        <v>0</v>
      </c>
      <c r="N3873" s="13" t="s">
        <v>192</v>
      </c>
      <c r="O3873" s="13" t="s">
        <v>97</v>
      </c>
      <c r="P3873">
        <v>30</v>
      </c>
      <c r="Q3873" s="13" t="s">
        <v>195</v>
      </c>
      <c r="R3873" s="13" t="s">
        <v>213</v>
      </c>
      <c r="S3873" s="13" t="s">
        <v>196</v>
      </c>
      <c r="T3873">
        <v>3</v>
      </c>
      <c r="U3873">
        <v>2</v>
      </c>
      <c r="V3873">
        <v>0</v>
      </c>
      <c r="W3873" s="13" t="s">
        <v>101</v>
      </c>
      <c r="X3873">
        <v>0.1</v>
      </c>
    </row>
    <row r="3874" spans="1:24" x14ac:dyDescent="0.3">
      <c r="A3874">
        <v>3872</v>
      </c>
      <c r="B3874" t="s">
        <v>206</v>
      </c>
      <c r="C3874" t="s">
        <v>207</v>
      </c>
      <c r="D3874">
        <v>12.872712999999999</v>
      </c>
      <c r="E3874">
        <v>77.500158999999996</v>
      </c>
      <c r="F3874" s="18">
        <v>45559</v>
      </c>
      <c r="G3874" s="19">
        <v>0.79166666666666696</v>
      </c>
      <c r="H3874">
        <v>19</v>
      </c>
      <c r="I3874" s="13" t="s">
        <v>215</v>
      </c>
      <c r="J3874">
        <v>0</v>
      </c>
      <c r="K3874" s="13" t="s">
        <v>214</v>
      </c>
      <c r="L3874">
        <v>6</v>
      </c>
      <c r="M3874">
        <v>1</v>
      </c>
      <c r="N3874" s="13" t="s">
        <v>192</v>
      </c>
      <c r="O3874" s="13" t="s">
        <v>97</v>
      </c>
      <c r="P3874">
        <v>29</v>
      </c>
      <c r="Q3874" s="13" t="s">
        <v>97</v>
      </c>
      <c r="R3874" s="13" t="s">
        <v>208</v>
      </c>
      <c r="S3874" s="13" t="s">
        <v>196</v>
      </c>
      <c r="T3874">
        <v>3</v>
      </c>
      <c r="U3874">
        <v>3</v>
      </c>
      <c r="V3874">
        <v>1</v>
      </c>
      <c r="W3874" s="13" t="s">
        <v>101</v>
      </c>
      <c r="X3874">
        <v>0.45</v>
      </c>
    </row>
    <row r="3875" spans="1:24" x14ac:dyDescent="0.3">
      <c r="A3875">
        <v>3873</v>
      </c>
      <c r="B3875" t="s">
        <v>203</v>
      </c>
      <c r="C3875" t="s">
        <v>203</v>
      </c>
      <c r="D3875">
        <v>28.640653</v>
      </c>
      <c r="E3875">
        <v>76.842001999999994</v>
      </c>
      <c r="F3875" s="18">
        <v>45036</v>
      </c>
      <c r="G3875" s="19">
        <v>0.16666666666666699</v>
      </c>
      <c r="H3875">
        <v>4</v>
      </c>
      <c r="I3875" s="13" t="s">
        <v>202</v>
      </c>
      <c r="J3875">
        <v>0</v>
      </c>
      <c r="K3875" s="13" t="s">
        <v>191</v>
      </c>
      <c r="L3875">
        <v>5</v>
      </c>
      <c r="M3875">
        <v>1</v>
      </c>
      <c r="N3875" s="13" t="s">
        <v>192</v>
      </c>
      <c r="O3875" s="13" t="s">
        <v>97</v>
      </c>
      <c r="P3875">
        <v>20</v>
      </c>
      <c r="Q3875" s="13" t="s">
        <v>95</v>
      </c>
      <c r="R3875" s="13" t="s">
        <v>208</v>
      </c>
      <c r="S3875" s="13" t="s">
        <v>99</v>
      </c>
      <c r="T3875">
        <v>5</v>
      </c>
      <c r="U3875">
        <v>5</v>
      </c>
      <c r="V3875">
        <v>0</v>
      </c>
      <c r="W3875" s="13" t="s">
        <v>101</v>
      </c>
      <c r="X3875">
        <v>0.3</v>
      </c>
    </row>
    <row r="3876" spans="1:24" x14ac:dyDescent="0.3">
      <c r="A3876">
        <v>3874</v>
      </c>
      <c r="B3876" t="s">
        <v>200</v>
      </c>
      <c r="C3876" t="s">
        <v>201</v>
      </c>
      <c r="D3876">
        <v>13.065723999999999</v>
      </c>
      <c r="E3876">
        <v>80.167541</v>
      </c>
      <c r="F3876" s="18">
        <v>45070</v>
      </c>
      <c r="G3876" s="19">
        <v>8.3333333333333301E-2</v>
      </c>
      <c r="H3876">
        <v>2</v>
      </c>
      <c r="I3876" s="13" t="s">
        <v>194</v>
      </c>
      <c r="J3876">
        <v>0</v>
      </c>
      <c r="K3876" s="13" t="s">
        <v>191</v>
      </c>
      <c r="L3876">
        <v>5</v>
      </c>
      <c r="M3876">
        <v>0</v>
      </c>
      <c r="N3876" s="13" t="s">
        <v>192</v>
      </c>
      <c r="O3876" s="13" t="s">
        <v>97</v>
      </c>
      <c r="P3876">
        <v>18</v>
      </c>
      <c r="Q3876" s="13" t="s">
        <v>95</v>
      </c>
      <c r="R3876" s="13" t="s">
        <v>213</v>
      </c>
      <c r="S3876" s="13" t="s">
        <v>193</v>
      </c>
      <c r="T3876">
        <v>5</v>
      </c>
      <c r="U3876">
        <v>5</v>
      </c>
      <c r="V3876">
        <v>0</v>
      </c>
      <c r="W3876" s="13" t="s">
        <v>101</v>
      </c>
      <c r="X3876">
        <v>0.1</v>
      </c>
    </row>
    <row r="3877" spans="1:24" x14ac:dyDescent="0.3">
      <c r="A3877">
        <v>3875</v>
      </c>
      <c r="B3877" t="s">
        <v>209</v>
      </c>
      <c r="C3877" t="s">
        <v>210</v>
      </c>
      <c r="D3877">
        <v>17.522718000000001</v>
      </c>
      <c r="E3877">
        <v>78.344418000000005</v>
      </c>
      <c r="F3877" s="18">
        <v>45261</v>
      </c>
      <c r="G3877" s="19">
        <v>0.375</v>
      </c>
      <c r="H3877">
        <v>9</v>
      </c>
      <c r="I3877" s="13" t="s">
        <v>211</v>
      </c>
      <c r="J3877">
        <v>0</v>
      </c>
      <c r="K3877" s="13" t="s">
        <v>191</v>
      </c>
      <c r="L3877">
        <v>3</v>
      </c>
      <c r="M3877">
        <v>1</v>
      </c>
      <c r="N3877" s="13" t="s">
        <v>212</v>
      </c>
      <c r="O3877" s="13" t="s">
        <v>95</v>
      </c>
      <c r="P3877">
        <v>16</v>
      </c>
      <c r="Q3877" s="13" t="s">
        <v>195</v>
      </c>
      <c r="R3877" s="13" t="s">
        <v>98</v>
      </c>
      <c r="S3877" s="13" t="s">
        <v>196</v>
      </c>
      <c r="T3877">
        <v>3</v>
      </c>
      <c r="U3877">
        <v>3</v>
      </c>
      <c r="V3877">
        <v>1</v>
      </c>
      <c r="W3877" s="13" t="s">
        <v>101</v>
      </c>
      <c r="X3877">
        <v>0.6</v>
      </c>
    </row>
    <row r="3878" spans="1:24" x14ac:dyDescent="0.3">
      <c r="A3878">
        <v>3876</v>
      </c>
      <c r="B3878" t="s">
        <v>190</v>
      </c>
      <c r="C3878" t="s">
        <v>80</v>
      </c>
      <c r="D3878">
        <v>19.043210999999999</v>
      </c>
      <c r="E3878">
        <v>72.914181999999997</v>
      </c>
      <c r="F3878" s="18">
        <v>45276</v>
      </c>
      <c r="G3878" s="19">
        <v>0.375</v>
      </c>
      <c r="H3878">
        <v>9</v>
      </c>
      <c r="I3878" s="13" t="s">
        <v>219</v>
      </c>
      <c r="J3878">
        <v>1</v>
      </c>
      <c r="K3878" s="13" t="s">
        <v>191</v>
      </c>
      <c r="L3878">
        <v>1</v>
      </c>
      <c r="M3878">
        <v>1</v>
      </c>
      <c r="N3878" s="13" t="s">
        <v>192</v>
      </c>
      <c r="O3878" s="13" t="s">
        <v>97</v>
      </c>
      <c r="P3878">
        <v>36</v>
      </c>
      <c r="Q3878" s="13" t="s">
        <v>195</v>
      </c>
      <c r="R3878" s="13" t="s">
        <v>205</v>
      </c>
      <c r="S3878" s="13" t="s">
        <v>193</v>
      </c>
      <c r="T3878">
        <v>5</v>
      </c>
      <c r="U3878">
        <v>4</v>
      </c>
      <c r="V3878">
        <v>1</v>
      </c>
      <c r="W3878" s="13" t="s">
        <v>101</v>
      </c>
      <c r="X3878">
        <v>0.25</v>
      </c>
    </row>
    <row r="3879" spans="1:24" x14ac:dyDescent="0.3">
      <c r="A3879">
        <v>3877</v>
      </c>
      <c r="B3879" t="s">
        <v>203</v>
      </c>
      <c r="C3879" t="s">
        <v>203</v>
      </c>
      <c r="D3879">
        <v>28.765522000000001</v>
      </c>
      <c r="E3879">
        <v>77.017391000000003</v>
      </c>
      <c r="F3879" s="18">
        <v>45653</v>
      </c>
      <c r="G3879" s="19">
        <v>0.79166666666666696</v>
      </c>
      <c r="H3879">
        <v>19</v>
      </c>
      <c r="I3879" s="13" t="s">
        <v>211</v>
      </c>
      <c r="J3879">
        <v>0</v>
      </c>
      <c r="K3879" s="13" t="s">
        <v>191</v>
      </c>
      <c r="L3879">
        <v>4</v>
      </c>
      <c r="M3879">
        <v>0</v>
      </c>
      <c r="N3879" s="13" t="s">
        <v>212</v>
      </c>
      <c r="O3879" s="13" t="s">
        <v>195</v>
      </c>
      <c r="P3879">
        <v>17</v>
      </c>
      <c r="Q3879" s="13" t="s">
        <v>97</v>
      </c>
      <c r="R3879" s="13" t="s">
        <v>213</v>
      </c>
      <c r="S3879" s="13" t="s">
        <v>196</v>
      </c>
      <c r="T3879">
        <v>2</v>
      </c>
      <c r="U3879">
        <v>1</v>
      </c>
      <c r="V3879">
        <v>1</v>
      </c>
      <c r="W3879" s="13" t="s">
        <v>101</v>
      </c>
      <c r="X3879">
        <v>0.6</v>
      </c>
    </row>
    <row r="3880" spans="1:24" x14ac:dyDescent="0.3">
      <c r="A3880">
        <v>3878</v>
      </c>
      <c r="B3880" t="s">
        <v>209</v>
      </c>
      <c r="C3880" t="s">
        <v>210</v>
      </c>
      <c r="D3880">
        <v>17.462688</v>
      </c>
      <c r="E3880">
        <v>78.255073999999993</v>
      </c>
      <c r="F3880" s="18">
        <v>44917</v>
      </c>
      <c r="G3880" s="19">
        <v>0.16666666666666699</v>
      </c>
      <c r="H3880">
        <v>4</v>
      </c>
      <c r="I3880" s="13" t="s">
        <v>202</v>
      </c>
      <c r="J3880">
        <v>0</v>
      </c>
      <c r="K3880" s="13" t="s">
        <v>191</v>
      </c>
      <c r="L3880">
        <v>5</v>
      </c>
      <c r="M3880">
        <v>0</v>
      </c>
      <c r="N3880" s="13" t="s">
        <v>94</v>
      </c>
      <c r="O3880" s="13" t="s">
        <v>95</v>
      </c>
      <c r="P3880">
        <v>22</v>
      </c>
      <c r="Q3880" s="13" t="s">
        <v>97</v>
      </c>
      <c r="R3880" s="13" t="s">
        <v>208</v>
      </c>
      <c r="S3880" s="13" t="s">
        <v>196</v>
      </c>
      <c r="T3880">
        <v>3</v>
      </c>
      <c r="U3880">
        <v>3</v>
      </c>
      <c r="V3880">
        <v>0</v>
      </c>
      <c r="W3880" s="13" t="s">
        <v>101</v>
      </c>
      <c r="X3880">
        <v>0.65</v>
      </c>
    </row>
    <row r="3881" spans="1:24" x14ac:dyDescent="0.3">
      <c r="A3881">
        <v>3879</v>
      </c>
      <c r="B3881" t="s">
        <v>79</v>
      </c>
      <c r="C3881" t="s">
        <v>80</v>
      </c>
      <c r="D3881">
        <v>18.651944</v>
      </c>
      <c r="E3881">
        <v>73.818563999999995</v>
      </c>
      <c r="F3881" s="18">
        <v>44743</v>
      </c>
      <c r="G3881" s="19">
        <v>8.3333333333333301E-2</v>
      </c>
      <c r="H3881">
        <v>2</v>
      </c>
      <c r="I3881" s="13" t="s">
        <v>211</v>
      </c>
      <c r="J3881">
        <v>0</v>
      </c>
      <c r="K3881" s="13" t="s">
        <v>191</v>
      </c>
      <c r="L3881">
        <v>4</v>
      </c>
      <c r="M3881">
        <v>0</v>
      </c>
      <c r="N3881" s="13" t="s">
        <v>192</v>
      </c>
      <c r="O3881" s="13" t="s">
        <v>97</v>
      </c>
      <c r="P3881">
        <v>28</v>
      </c>
      <c r="Q3881" s="13" t="s">
        <v>95</v>
      </c>
      <c r="R3881" s="13" t="s">
        <v>199</v>
      </c>
      <c r="S3881" s="13" t="s">
        <v>193</v>
      </c>
      <c r="T3881">
        <v>5</v>
      </c>
      <c r="U3881">
        <v>1</v>
      </c>
      <c r="V3881">
        <v>0</v>
      </c>
      <c r="W3881" s="13" t="s">
        <v>101</v>
      </c>
      <c r="X3881">
        <v>0.1</v>
      </c>
    </row>
    <row r="3882" spans="1:24" x14ac:dyDescent="0.3">
      <c r="A3882">
        <v>3880</v>
      </c>
      <c r="B3882" t="s">
        <v>79</v>
      </c>
      <c r="C3882" t="s">
        <v>80</v>
      </c>
      <c r="D3882">
        <v>18.439724999999999</v>
      </c>
      <c r="E3882">
        <v>73.989182999999997</v>
      </c>
      <c r="F3882" s="18">
        <v>44760</v>
      </c>
      <c r="G3882" s="19">
        <v>4.1666666666666699E-2</v>
      </c>
      <c r="H3882">
        <v>1</v>
      </c>
      <c r="I3882" s="13" t="s">
        <v>204</v>
      </c>
      <c r="J3882">
        <v>0</v>
      </c>
      <c r="K3882" s="13" t="s">
        <v>191</v>
      </c>
      <c r="L3882">
        <v>1</v>
      </c>
      <c r="M3882">
        <v>1</v>
      </c>
      <c r="N3882" s="13" t="s">
        <v>192</v>
      </c>
      <c r="O3882" s="13" t="s">
        <v>97</v>
      </c>
      <c r="P3882">
        <v>15</v>
      </c>
      <c r="Q3882" s="13" t="s">
        <v>95</v>
      </c>
      <c r="R3882" s="13" t="s">
        <v>205</v>
      </c>
      <c r="S3882" s="13" t="s">
        <v>196</v>
      </c>
      <c r="T3882">
        <v>5</v>
      </c>
      <c r="U3882">
        <v>3</v>
      </c>
      <c r="V3882">
        <v>0</v>
      </c>
      <c r="W3882" s="13" t="s">
        <v>101</v>
      </c>
      <c r="X3882">
        <v>0.1</v>
      </c>
    </row>
    <row r="3883" spans="1:24" x14ac:dyDescent="0.3">
      <c r="A3883">
        <v>3881</v>
      </c>
      <c r="B3883" t="s">
        <v>203</v>
      </c>
      <c r="C3883" t="s">
        <v>203</v>
      </c>
      <c r="D3883">
        <v>28.458901999999998</v>
      </c>
      <c r="E3883">
        <v>77.157934999999995</v>
      </c>
      <c r="F3883" s="18">
        <v>45603</v>
      </c>
      <c r="G3883" s="19">
        <v>0.875</v>
      </c>
      <c r="H3883">
        <v>21</v>
      </c>
      <c r="I3883" s="13" t="s">
        <v>202</v>
      </c>
      <c r="J3883">
        <v>0</v>
      </c>
      <c r="K3883" s="13" t="s">
        <v>191</v>
      </c>
      <c r="L3883">
        <v>3</v>
      </c>
      <c r="M3883">
        <v>1</v>
      </c>
      <c r="N3883" s="13" t="s">
        <v>94</v>
      </c>
      <c r="O3883" s="13" t="s">
        <v>95</v>
      </c>
      <c r="P3883">
        <v>37</v>
      </c>
      <c r="Q3883" s="13" t="s">
        <v>97</v>
      </c>
      <c r="R3883" s="13" t="s">
        <v>208</v>
      </c>
      <c r="S3883" s="13" t="s">
        <v>196</v>
      </c>
      <c r="T3883">
        <v>2</v>
      </c>
      <c r="U3883">
        <v>0</v>
      </c>
      <c r="V3883">
        <v>0</v>
      </c>
      <c r="W3883" s="13" t="s">
        <v>101</v>
      </c>
      <c r="X3883">
        <v>0.65</v>
      </c>
    </row>
    <row r="3884" spans="1:24" x14ac:dyDescent="0.3">
      <c r="A3884">
        <v>3882</v>
      </c>
      <c r="B3884" t="s">
        <v>190</v>
      </c>
      <c r="C3884" t="s">
        <v>80</v>
      </c>
      <c r="D3884">
        <v>18.878625</v>
      </c>
      <c r="E3884">
        <v>72.903936999999999</v>
      </c>
      <c r="F3884" s="18">
        <v>45566</v>
      </c>
      <c r="G3884" s="19">
        <v>0.41666666666666702</v>
      </c>
      <c r="H3884">
        <v>10</v>
      </c>
      <c r="I3884" s="13" t="s">
        <v>215</v>
      </c>
      <c r="J3884">
        <v>0</v>
      </c>
      <c r="K3884" s="13" t="s">
        <v>92</v>
      </c>
      <c r="L3884">
        <v>1</v>
      </c>
      <c r="M3884">
        <v>1</v>
      </c>
      <c r="N3884" s="13" t="s">
        <v>192</v>
      </c>
      <c r="O3884" s="13" t="s">
        <v>97</v>
      </c>
      <c r="P3884">
        <v>34</v>
      </c>
      <c r="Q3884" s="13" t="s">
        <v>95</v>
      </c>
      <c r="R3884" s="13" t="s">
        <v>208</v>
      </c>
      <c r="S3884" s="13" t="s">
        <v>99</v>
      </c>
      <c r="T3884">
        <v>2</v>
      </c>
      <c r="U3884">
        <v>2</v>
      </c>
      <c r="V3884">
        <v>1</v>
      </c>
      <c r="W3884" s="13" t="s">
        <v>101</v>
      </c>
      <c r="X3884">
        <v>0.45</v>
      </c>
    </row>
    <row r="3885" spans="1:24" x14ac:dyDescent="0.3">
      <c r="A3885">
        <v>3883</v>
      </c>
      <c r="B3885" t="s">
        <v>79</v>
      </c>
      <c r="C3885" t="s">
        <v>80</v>
      </c>
      <c r="D3885">
        <v>18.573129999999999</v>
      </c>
      <c r="E3885">
        <v>73.994152999999997</v>
      </c>
      <c r="F3885" s="18">
        <v>44858</v>
      </c>
      <c r="G3885" s="19">
        <v>0.20833333333333301</v>
      </c>
      <c r="H3885">
        <v>5</v>
      </c>
      <c r="I3885" s="13" t="s">
        <v>204</v>
      </c>
      <c r="J3885">
        <v>0</v>
      </c>
      <c r="K3885" s="13" t="s">
        <v>191</v>
      </c>
      <c r="L3885">
        <v>2</v>
      </c>
      <c r="M3885">
        <v>0</v>
      </c>
      <c r="N3885" s="13" t="s">
        <v>192</v>
      </c>
      <c r="O3885" s="13" t="s">
        <v>97</v>
      </c>
      <c r="P3885">
        <v>36</v>
      </c>
      <c r="Q3885" s="13" t="s">
        <v>95</v>
      </c>
      <c r="R3885" s="13" t="s">
        <v>213</v>
      </c>
      <c r="S3885" s="13" t="s">
        <v>196</v>
      </c>
      <c r="T3885">
        <v>4</v>
      </c>
      <c r="U3885">
        <v>4</v>
      </c>
      <c r="V3885">
        <v>0</v>
      </c>
      <c r="W3885" s="13" t="s">
        <v>101</v>
      </c>
      <c r="X3885">
        <v>0.1</v>
      </c>
    </row>
    <row r="3886" spans="1:24" x14ac:dyDescent="0.3">
      <c r="A3886">
        <v>3884</v>
      </c>
      <c r="B3886" t="s">
        <v>217</v>
      </c>
      <c r="C3886" t="s">
        <v>218</v>
      </c>
      <c r="D3886">
        <v>22.439475000000002</v>
      </c>
      <c r="E3886">
        <v>88.475392999999997</v>
      </c>
      <c r="F3886" s="18">
        <v>45522</v>
      </c>
      <c r="G3886" s="19">
        <v>0.33333333333333298</v>
      </c>
      <c r="H3886">
        <v>8</v>
      </c>
      <c r="I3886" s="13" t="s">
        <v>89</v>
      </c>
      <c r="J3886">
        <v>1</v>
      </c>
      <c r="K3886" s="13" t="s">
        <v>92</v>
      </c>
      <c r="L3886">
        <v>6</v>
      </c>
      <c r="M3886">
        <v>1</v>
      </c>
      <c r="N3886" s="13" t="s">
        <v>192</v>
      </c>
      <c r="O3886" s="13" t="s">
        <v>97</v>
      </c>
      <c r="P3886">
        <v>35</v>
      </c>
      <c r="Q3886" s="13" t="s">
        <v>195</v>
      </c>
      <c r="R3886" s="13" t="s">
        <v>208</v>
      </c>
      <c r="S3886" s="13" t="s">
        <v>196</v>
      </c>
      <c r="T3886">
        <v>5</v>
      </c>
      <c r="U3886">
        <v>0</v>
      </c>
      <c r="V3886">
        <v>1</v>
      </c>
      <c r="W3886" s="13" t="s">
        <v>101</v>
      </c>
      <c r="X3886">
        <v>0.25</v>
      </c>
    </row>
    <row r="3887" spans="1:24" x14ac:dyDescent="0.3">
      <c r="A3887">
        <v>3885</v>
      </c>
      <c r="B3887" t="s">
        <v>200</v>
      </c>
      <c r="C3887" t="s">
        <v>201</v>
      </c>
      <c r="D3887">
        <v>13.037015</v>
      </c>
      <c r="E3887">
        <v>80.284165999999999</v>
      </c>
      <c r="F3887" s="18">
        <v>45760</v>
      </c>
      <c r="G3887" s="19">
        <v>0</v>
      </c>
      <c r="H3887">
        <v>0</v>
      </c>
      <c r="I3887" s="13" t="s">
        <v>89</v>
      </c>
      <c r="J3887">
        <v>1</v>
      </c>
      <c r="K3887" s="13" t="s">
        <v>191</v>
      </c>
      <c r="L3887">
        <v>3</v>
      </c>
      <c r="M3887">
        <v>1</v>
      </c>
      <c r="N3887" s="13" t="s">
        <v>212</v>
      </c>
      <c r="O3887" s="13" t="s">
        <v>95</v>
      </c>
      <c r="P3887">
        <v>32</v>
      </c>
      <c r="Q3887" s="13" t="s">
        <v>95</v>
      </c>
      <c r="R3887" s="13" t="s">
        <v>213</v>
      </c>
      <c r="S3887" s="13" t="s">
        <v>196</v>
      </c>
      <c r="T3887">
        <v>5</v>
      </c>
      <c r="U3887">
        <v>5</v>
      </c>
      <c r="V3887">
        <v>0</v>
      </c>
      <c r="W3887" s="13" t="s">
        <v>101</v>
      </c>
      <c r="X3887">
        <v>0.45</v>
      </c>
    </row>
    <row r="3888" spans="1:24" x14ac:dyDescent="0.3">
      <c r="A3888">
        <v>3886</v>
      </c>
      <c r="B3888" t="s">
        <v>206</v>
      </c>
      <c r="C3888" t="s">
        <v>207</v>
      </c>
      <c r="D3888">
        <v>12.922209000000001</v>
      </c>
      <c r="E3888">
        <v>77.688999999999993</v>
      </c>
      <c r="F3888" s="18">
        <v>45417</v>
      </c>
      <c r="G3888" s="19">
        <v>0.45833333333333298</v>
      </c>
      <c r="H3888">
        <v>11</v>
      </c>
      <c r="I3888" s="13" t="s">
        <v>89</v>
      </c>
      <c r="J3888">
        <v>1</v>
      </c>
      <c r="K3888" s="13" t="s">
        <v>214</v>
      </c>
      <c r="L3888">
        <v>4</v>
      </c>
      <c r="M3888">
        <v>1</v>
      </c>
      <c r="N3888" s="13" t="s">
        <v>212</v>
      </c>
      <c r="O3888" s="13" t="s">
        <v>195</v>
      </c>
      <c r="P3888">
        <v>17</v>
      </c>
      <c r="Q3888" s="13" t="s">
        <v>97</v>
      </c>
      <c r="R3888" s="13" t="s">
        <v>199</v>
      </c>
      <c r="S3888" s="13" t="s">
        <v>193</v>
      </c>
      <c r="T3888">
        <v>2</v>
      </c>
      <c r="U3888">
        <v>0</v>
      </c>
      <c r="V3888">
        <v>0</v>
      </c>
      <c r="W3888" s="13" t="s">
        <v>101</v>
      </c>
      <c r="X3888">
        <v>0.45</v>
      </c>
    </row>
    <row r="3889" spans="1:24" x14ac:dyDescent="0.3">
      <c r="A3889">
        <v>3887</v>
      </c>
      <c r="B3889" t="s">
        <v>200</v>
      </c>
      <c r="C3889" t="s">
        <v>201</v>
      </c>
      <c r="D3889">
        <v>12.80153</v>
      </c>
      <c r="E3889">
        <v>80.157124999999994</v>
      </c>
      <c r="F3889" s="18">
        <v>45529</v>
      </c>
      <c r="G3889" s="19">
        <v>0.54166666666666696</v>
      </c>
      <c r="H3889">
        <v>13</v>
      </c>
      <c r="I3889" s="13" t="s">
        <v>89</v>
      </c>
      <c r="J3889">
        <v>1</v>
      </c>
      <c r="K3889" s="13" t="s">
        <v>92</v>
      </c>
      <c r="L3889">
        <v>4</v>
      </c>
      <c r="M3889">
        <v>0</v>
      </c>
      <c r="N3889" s="13" t="s">
        <v>212</v>
      </c>
      <c r="O3889" s="13" t="s">
        <v>195</v>
      </c>
      <c r="P3889">
        <v>23</v>
      </c>
      <c r="Q3889" s="13" t="s">
        <v>195</v>
      </c>
      <c r="R3889" s="13" t="s">
        <v>199</v>
      </c>
      <c r="S3889" s="13" t="s">
        <v>193</v>
      </c>
      <c r="T3889">
        <v>4</v>
      </c>
      <c r="U3889">
        <v>2</v>
      </c>
      <c r="V3889">
        <v>0</v>
      </c>
      <c r="W3889" s="13" t="s">
        <v>101</v>
      </c>
      <c r="X3889">
        <v>0.25</v>
      </c>
    </row>
    <row r="3890" spans="1:24" x14ac:dyDescent="0.3">
      <c r="A3890">
        <v>3888</v>
      </c>
      <c r="B3890" t="s">
        <v>200</v>
      </c>
      <c r="C3890" t="s">
        <v>201</v>
      </c>
      <c r="D3890">
        <v>13.065873</v>
      </c>
      <c r="E3890">
        <v>80.135585000000006</v>
      </c>
      <c r="F3890" s="18">
        <v>44688</v>
      </c>
      <c r="G3890" s="19">
        <v>0.125</v>
      </c>
      <c r="H3890">
        <v>3</v>
      </c>
      <c r="I3890" s="13" t="s">
        <v>219</v>
      </c>
      <c r="J3890">
        <v>1</v>
      </c>
      <c r="K3890" s="13" t="s">
        <v>214</v>
      </c>
      <c r="L3890">
        <v>4</v>
      </c>
      <c r="M3890">
        <v>0</v>
      </c>
      <c r="N3890" s="13" t="s">
        <v>212</v>
      </c>
      <c r="O3890" s="13" t="s">
        <v>195</v>
      </c>
      <c r="P3890">
        <v>30</v>
      </c>
      <c r="Q3890" s="13" t="s">
        <v>95</v>
      </c>
      <c r="R3890" s="13" t="s">
        <v>208</v>
      </c>
      <c r="S3890" s="13" t="s">
        <v>193</v>
      </c>
      <c r="T3890">
        <v>4</v>
      </c>
      <c r="U3890">
        <v>3</v>
      </c>
      <c r="V3890">
        <v>0</v>
      </c>
      <c r="W3890" s="13" t="s">
        <v>101</v>
      </c>
      <c r="X3890">
        <v>0.25</v>
      </c>
    </row>
    <row r="3891" spans="1:24" x14ac:dyDescent="0.3">
      <c r="A3891">
        <v>3889</v>
      </c>
      <c r="B3891" t="s">
        <v>79</v>
      </c>
      <c r="C3891" t="s">
        <v>80</v>
      </c>
      <c r="D3891">
        <v>18.594916999999999</v>
      </c>
      <c r="E3891">
        <v>73.709242000000003</v>
      </c>
      <c r="F3891" s="18">
        <v>45350</v>
      </c>
      <c r="G3891" s="19">
        <v>0.83333333333333304</v>
      </c>
      <c r="H3891">
        <v>20</v>
      </c>
      <c r="I3891" s="13" t="s">
        <v>194</v>
      </c>
      <c r="J3891">
        <v>0</v>
      </c>
      <c r="K3891" s="13" t="s">
        <v>191</v>
      </c>
      <c r="L3891">
        <v>4</v>
      </c>
      <c r="M3891">
        <v>0</v>
      </c>
      <c r="N3891" s="13" t="s">
        <v>212</v>
      </c>
      <c r="O3891" s="13" t="s">
        <v>95</v>
      </c>
      <c r="P3891">
        <v>22</v>
      </c>
      <c r="Q3891" s="13" t="s">
        <v>95</v>
      </c>
      <c r="R3891" s="13" t="s">
        <v>98</v>
      </c>
      <c r="S3891" s="13" t="s">
        <v>193</v>
      </c>
      <c r="T3891">
        <v>3</v>
      </c>
      <c r="U3891">
        <v>0</v>
      </c>
      <c r="V3891">
        <v>0</v>
      </c>
      <c r="W3891" s="13" t="s">
        <v>101</v>
      </c>
      <c r="X3891">
        <v>0.45</v>
      </c>
    </row>
    <row r="3892" spans="1:24" x14ac:dyDescent="0.3">
      <c r="A3892">
        <v>3890</v>
      </c>
      <c r="B3892" t="s">
        <v>197</v>
      </c>
      <c r="C3892" t="s">
        <v>198</v>
      </c>
      <c r="D3892">
        <v>30.629733000000002</v>
      </c>
      <c r="E3892">
        <v>76.788228000000004</v>
      </c>
      <c r="F3892" s="18">
        <v>45564</v>
      </c>
      <c r="G3892" s="19">
        <v>0.33333333333333298</v>
      </c>
      <c r="H3892">
        <v>8</v>
      </c>
      <c r="I3892" s="13" t="s">
        <v>89</v>
      </c>
      <c r="J3892">
        <v>1</v>
      </c>
      <c r="K3892" s="13" t="s">
        <v>214</v>
      </c>
      <c r="L3892">
        <v>3</v>
      </c>
      <c r="M3892">
        <v>1</v>
      </c>
      <c r="N3892" s="13" t="s">
        <v>212</v>
      </c>
      <c r="O3892" s="13" t="s">
        <v>195</v>
      </c>
      <c r="P3892">
        <v>16</v>
      </c>
      <c r="Q3892" s="13" t="s">
        <v>97</v>
      </c>
      <c r="R3892" s="13" t="s">
        <v>205</v>
      </c>
      <c r="S3892" s="13" t="s">
        <v>196</v>
      </c>
      <c r="T3892">
        <v>2</v>
      </c>
      <c r="U3892">
        <v>0</v>
      </c>
      <c r="V3892">
        <v>1</v>
      </c>
      <c r="W3892" s="13" t="s">
        <v>101</v>
      </c>
      <c r="X3892">
        <v>0.6</v>
      </c>
    </row>
    <row r="3893" spans="1:24" x14ac:dyDescent="0.3">
      <c r="A3893">
        <v>3891</v>
      </c>
      <c r="B3893" t="s">
        <v>79</v>
      </c>
      <c r="C3893" t="s">
        <v>80</v>
      </c>
      <c r="D3893">
        <v>18.612728000000001</v>
      </c>
      <c r="E3893">
        <v>73.850810999999993</v>
      </c>
      <c r="F3893" s="18">
        <v>45066</v>
      </c>
      <c r="G3893" s="19">
        <v>0.33333333333333298</v>
      </c>
      <c r="H3893">
        <v>8</v>
      </c>
      <c r="I3893" s="13" t="s">
        <v>219</v>
      </c>
      <c r="J3893">
        <v>1</v>
      </c>
      <c r="K3893" s="13" t="s">
        <v>92</v>
      </c>
      <c r="L3893">
        <v>5</v>
      </c>
      <c r="M3893">
        <v>1</v>
      </c>
      <c r="N3893" s="13" t="s">
        <v>212</v>
      </c>
      <c r="O3893" s="13" t="s">
        <v>95</v>
      </c>
      <c r="P3893">
        <v>38</v>
      </c>
      <c r="Q3893" s="13" t="s">
        <v>97</v>
      </c>
      <c r="R3893" s="13" t="s">
        <v>213</v>
      </c>
      <c r="S3893" s="13" t="s">
        <v>196</v>
      </c>
      <c r="T3893">
        <v>2</v>
      </c>
      <c r="U3893">
        <v>1</v>
      </c>
      <c r="V3893">
        <v>1</v>
      </c>
      <c r="W3893" s="13" t="s">
        <v>101</v>
      </c>
      <c r="X3893">
        <v>0.8</v>
      </c>
    </row>
    <row r="3894" spans="1:24" x14ac:dyDescent="0.3">
      <c r="A3894">
        <v>3892</v>
      </c>
      <c r="B3894" t="s">
        <v>79</v>
      </c>
      <c r="C3894" t="s">
        <v>80</v>
      </c>
      <c r="D3894">
        <v>18.495850999999998</v>
      </c>
      <c r="E3894">
        <v>73.839878999999996</v>
      </c>
      <c r="F3894" s="18">
        <v>45430</v>
      </c>
      <c r="G3894" s="19">
        <v>0.125</v>
      </c>
      <c r="H3894">
        <v>3</v>
      </c>
      <c r="I3894" s="13" t="s">
        <v>219</v>
      </c>
      <c r="J3894">
        <v>1</v>
      </c>
      <c r="K3894" s="13" t="s">
        <v>191</v>
      </c>
      <c r="L3894">
        <v>5</v>
      </c>
      <c r="M3894">
        <v>0</v>
      </c>
      <c r="N3894" s="13" t="s">
        <v>192</v>
      </c>
      <c r="O3894" s="13" t="s">
        <v>97</v>
      </c>
      <c r="P3894">
        <v>35</v>
      </c>
      <c r="Q3894" s="13" t="s">
        <v>95</v>
      </c>
      <c r="R3894" s="13" t="s">
        <v>205</v>
      </c>
      <c r="S3894" s="13" t="s">
        <v>196</v>
      </c>
      <c r="T3894">
        <v>4</v>
      </c>
      <c r="U3894">
        <v>2</v>
      </c>
      <c r="V3894">
        <v>0</v>
      </c>
      <c r="W3894" s="13" t="s">
        <v>101</v>
      </c>
      <c r="X3894">
        <v>0.1</v>
      </c>
    </row>
    <row r="3895" spans="1:24" x14ac:dyDescent="0.3">
      <c r="A3895">
        <v>3893</v>
      </c>
      <c r="B3895" t="s">
        <v>206</v>
      </c>
      <c r="C3895" t="s">
        <v>207</v>
      </c>
      <c r="D3895">
        <v>12.909255</v>
      </c>
      <c r="E3895">
        <v>77.540351000000001</v>
      </c>
      <c r="F3895" s="18">
        <v>45234</v>
      </c>
      <c r="G3895" s="19">
        <v>0.20833333333333301</v>
      </c>
      <c r="H3895">
        <v>5</v>
      </c>
      <c r="I3895" s="13" t="s">
        <v>219</v>
      </c>
      <c r="J3895">
        <v>1</v>
      </c>
      <c r="K3895" s="13" t="s">
        <v>214</v>
      </c>
      <c r="L3895">
        <v>1</v>
      </c>
      <c r="M3895">
        <v>1</v>
      </c>
      <c r="N3895" s="13" t="s">
        <v>94</v>
      </c>
      <c r="O3895" s="13" t="s">
        <v>95</v>
      </c>
      <c r="P3895">
        <v>19</v>
      </c>
      <c r="Q3895" s="13" t="s">
        <v>95</v>
      </c>
      <c r="R3895" s="13" t="s">
        <v>199</v>
      </c>
      <c r="S3895" s="13" t="s">
        <v>196</v>
      </c>
      <c r="T3895">
        <v>1</v>
      </c>
      <c r="U3895">
        <v>0</v>
      </c>
      <c r="V3895">
        <v>0</v>
      </c>
      <c r="W3895" s="13" t="s">
        <v>101</v>
      </c>
      <c r="X3895">
        <v>0.45</v>
      </c>
    </row>
    <row r="3896" spans="1:24" x14ac:dyDescent="0.3">
      <c r="A3896">
        <v>3894</v>
      </c>
      <c r="B3896" t="s">
        <v>79</v>
      </c>
      <c r="C3896" t="s">
        <v>80</v>
      </c>
      <c r="D3896">
        <v>18.633997999999998</v>
      </c>
      <c r="E3896">
        <v>73.968034000000003</v>
      </c>
      <c r="F3896" s="18">
        <v>45543</v>
      </c>
      <c r="G3896" s="19">
        <v>0.70833333333333304</v>
      </c>
      <c r="H3896">
        <v>17</v>
      </c>
      <c r="I3896" s="13" t="s">
        <v>89</v>
      </c>
      <c r="J3896">
        <v>1</v>
      </c>
      <c r="K3896" s="13" t="s">
        <v>214</v>
      </c>
      <c r="L3896">
        <v>2</v>
      </c>
      <c r="M3896">
        <v>0</v>
      </c>
      <c r="N3896" s="13" t="s">
        <v>192</v>
      </c>
      <c r="O3896" s="13" t="s">
        <v>97</v>
      </c>
      <c r="P3896">
        <v>25</v>
      </c>
      <c r="Q3896" s="13" t="s">
        <v>195</v>
      </c>
      <c r="R3896" s="13" t="s">
        <v>205</v>
      </c>
      <c r="S3896" s="13" t="s">
        <v>196</v>
      </c>
      <c r="T3896">
        <v>1</v>
      </c>
      <c r="U3896">
        <v>0</v>
      </c>
      <c r="V3896">
        <v>1</v>
      </c>
      <c r="W3896" s="13" t="s">
        <v>101</v>
      </c>
      <c r="X3896">
        <v>0.25</v>
      </c>
    </row>
    <row r="3897" spans="1:24" x14ac:dyDescent="0.3">
      <c r="A3897">
        <v>3895</v>
      </c>
      <c r="B3897" t="s">
        <v>203</v>
      </c>
      <c r="C3897" t="s">
        <v>203</v>
      </c>
      <c r="D3897">
        <v>28.471367999999998</v>
      </c>
      <c r="E3897">
        <v>76.876054999999994</v>
      </c>
      <c r="F3897" s="18">
        <v>45434</v>
      </c>
      <c r="G3897" s="19">
        <v>0.66666666666666696</v>
      </c>
      <c r="H3897">
        <v>16</v>
      </c>
      <c r="I3897" s="13" t="s">
        <v>194</v>
      </c>
      <c r="J3897">
        <v>0</v>
      </c>
      <c r="K3897" s="13" t="s">
        <v>92</v>
      </c>
      <c r="L3897">
        <v>3</v>
      </c>
      <c r="M3897">
        <v>1</v>
      </c>
      <c r="N3897" s="13" t="s">
        <v>212</v>
      </c>
      <c r="O3897" s="13" t="s">
        <v>195</v>
      </c>
      <c r="P3897">
        <v>28</v>
      </c>
      <c r="Q3897" s="13" t="s">
        <v>95</v>
      </c>
      <c r="R3897" s="13" t="s">
        <v>199</v>
      </c>
      <c r="S3897" s="13" t="s">
        <v>193</v>
      </c>
      <c r="T3897">
        <v>3</v>
      </c>
      <c r="U3897">
        <v>3</v>
      </c>
      <c r="V3897">
        <v>0</v>
      </c>
      <c r="W3897" s="13" t="s">
        <v>101</v>
      </c>
      <c r="X3897">
        <v>0.25</v>
      </c>
    </row>
    <row r="3898" spans="1:24" x14ac:dyDescent="0.3">
      <c r="A3898">
        <v>3896</v>
      </c>
      <c r="B3898" t="s">
        <v>197</v>
      </c>
      <c r="C3898" t="s">
        <v>198</v>
      </c>
      <c r="D3898">
        <v>30.607282000000001</v>
      </c>
      <c r="E3898">
        <v>76.797231999999994</v>
      </c>
      <c r="F3898" s="18">
        <v>45166</v>
      </c>
      <c r="G3898" s="19">
        <v>0.66666666666666696</v>
      </c>
      <c r="H3898">
        <v>16</v>
      </c>
      <c r="I3898" s="13" t="s">
        <v>204</v>
      </c>
      <c r="J3898">
        <v>0</v>
      </c>
      <c r="K3898" s="13" t="s">
        <v>191</v>
      </c>
      <c r="L3898">
        <v>1</v>
      </c>
      <c r="M3898">
        <v>0</v>
      </c>
      <c r="N3898" s="13" t="s">
        <v>192</v>
      </c>
      <c r="O3898" s="13" t="s">
        <v>97</v>
      </c>
      <c r="P3898">
        <v>28</v>
      </c>
      <c r="Q3898" s="13" t="s">
        <v>97</v>
      </c>
      <c r="R3898" s="13" t="s">
        <v>98</v>
      </c>
      <c r="S3898" s="13" t="s">
        <v>196</v>
      </c>
      <c r="T3898">
        <v>1</v>
      </c>
      <c r="U3898">
        <v>1</v>
      </c>
      <c r="V3898">
        <v>0</v>
      </c>
      <c r="W3898" s="13" t="s">
        <v>101</v>
      </c>
      <c r="X3898">
        <v>0.3</v>
      </c>
    </row>
    <row r="3899" spans="1:24" x14ac:dyDescent="0.3">
      <c r="A3899">
        <v>3897</v>
      </c>
      <c r="B3899" t="s">
        <v>79</v>
      </c>
      <c r="C3899" t="s">
        <v>80</v>
      </c>
      <c r="D3899">
        <v>18.520367</v>
      </c>
      <c r="E3899">
        <v>73.830455999999998</v>
      </c>
      <c r="F3899" s="18">
        <v>44863</v>
      </c>
      <c r="G3899" s="19">
        <v>0.29166666666666702</v>
      </c>
      <c r="H3899">
        <v>7</v>
      </c>
      <c r="I3899" s="13" t="s">
        <v>219</v>
      </c>
      <c r="J3899">
        <v>1</v>
      </c>
      <c r="K3899" s="13" t="s">
        <v>92</v>
      </c>
      <c r="L3899">
        <v>6</v>
      </c>
      <c r="M3899">
        <v>1</v>
      </c>
      <c r="N3899" s="13" t="s">
        <v>192</v>
      </c>
      <c r="O3899" s="13" t="s">
        <v>97</v>
      </c>
      <c r="P3899">
        <v>35</v>
      </c>
      <c r="Q3899" s="13" t="s">
        <v>97</v>
      </c>
      <c r="R3899" s="13" t="s">
        <v>205</v>
      </c>
      <c r="S3899" s="13" t="s">
        <v>193</v>
      </c>
      <c r="T3899">
        <v>4</v>
      </c>
      <c r="U3899">
        <v>2</v>
      </c>
      <c r="V3899">
        <v>0</v>
      </c>
      <c r="W3899" s="13" t="s">
        <v>101</v>
      </c>
      <c r="X3899">
        <v>0.3</v>
      </c>
    </row>
    <row r="3900" spans="1:24" x14ac:dyDescent="0.3">
      <c r="A3900">
        <v>3898</v>
      </c>
      <c r="B3900" t="s">
        <v>206</v>
      </c>
      <c r="C3900" t="s">
        <v>207</v>
      </c>
      <c r="D3900">
        <v>12.980117999999999</v>
      </c>
      <c r="E3900">
        <v>77.726142999999993</v>
      </c>
      <c r="F3900" s="18">
        <v>44982</v>
      </c>
      <c r="G3900" s="19">
        <v>0.875</v>
      </c>
      <c r="H3900">
        <v>21</v>
      </c>
      <c r="I3900" s="13" t="s">
        <v>219</v>
      </c>
      <c r="J3900">
        <v>1</v>
      </c>
      <c r="K3900" s="13" t="s">
        <v>191</v>
      </c>
      <c r="L3900">
        <v>2</v>
      </c>
      <c r="M3900">
        <v>0</v>
      </c>
      <c r="N3900" s="13" t="s">
        <v>192</v>
      </c>
      <c r="O3900" s="13" t="s">
        <v>97</v>
      </c>
      <c r="P3900">
        <v>36</v>
      </c>
      <c r="Q3900" s="13" t="s">
        <v>95</v>
      </c>
      <c r="R3900" s="13" t="s">
        <v>213</v>
      </c>
      <c r="S3900" s="13" t="s">
        <v>196</v>
      </c>
      <c r="T3900">
        <v>4</v>
      </c>
      <c r="U3900">
        <v>4</v>
      </c>
      <c r="V3900">
        <v>0</v>
      </c>
      <c r="W3900" s="13" t="s">
        <v>101</v>
      </c>
      <c r="X3900">
        <v>0.1</v>
      </c>
    </row>
    <row r="3901" spans="1:24" x14ac:dyDescent="0.3">
      <c r="A3901">
        <v>3899</v>
      </c>
      <c r="B3901" t="s">
        <v>79</v>
      </c>
      <c r="C3901" t="s">
        <v>80</v>
      </c>
      <c r="D3901">
        <v>18.522653999999999</v>
      </c>
      <c r="E3901">
        <v>73.985490999999996</v>
      </c>
      <c r="F3901" s="18">
        <v>44907</v>
      </c>
      <c r="G3901" s="19">
        <v>0.79166666666666696</v>
      </c>
      <c r="H3901">
        <v>19</v>
      </c>
      <c r="I3901" s="13" t="s">
        <v>204</v>
      </c>
      <c r="J3901">
        <v>0</v>
      </c>
      <c r="K3901" s="13" t="s">
        <v>92</v>
      </c>
      <c r="L3901">
        <v>3</v>
      </c>
      <c r="M3901">
        <v>0</v>
      </c>
      <c r="N3901" s="13" t="s">
        <v>94</v>
      </c>
      <c r="O3901" s="13" t="s">
        <v>95</v>
      </c>
      <c r="P3901">
        <v>21</v>
      </c>
      <c r="Q3901" s="13" t="s">
        <v>97</v>
      </c>
      <c r="R3901" s="13" t="s">
        <v>98</v>
      </c>
      <c r="S3901" s="13" t="s">
        <v>196</v>
      </c>
      <c r="T3901">
        <v>4</v>
      </c>
      <c r="U3901">
        <v>4</v>
      </c>
      <c r="V3901">
        <v>1</v>
      </c>
      <c r="W3901" s="13" t="s">
        <v>101</v>
      </c>
      <c r="X3901">
        <v>0.8</v>
      </c>
    </row>
    <row r="3902" spans="1:24" x14ac:dyDescent="0.3">
      <c r="A3902">
        <v>3900</v>
      </c>
      <c r="B3902" t="s">
        <v>200</v>
      </c>
      <c r="C3902" t="s">
        <v>201</v>
      </c>
      <c r="D3902">
        <v>12.810145</v>
      </c>
      <c r="E3902">
        <v>80.159296999999995</v>
      </c>
      <c r="F3902" s="18">
        <v>45237</v>
      </c>
      <c r="G3902" s="19">
        <v>8.3333333333333301E-2</v>
      </c>
      <c r="H3902">
        <v>2</v>
      </c>
      <c r="I3902" s="13" t="s">
        <v>215</v>
      </c>
      <c r="J3902">
        <v>0</v>
      </c>
      <c r="K3902" s="13" t="s">
        <v>214</v>
      </c>
      <c r="L3902">
        <v>6</v>
      </c>
      <c r="M3902">
        <v>1</v>
      </c>
      <c r="N3902" s="13" t="s">
        <v>212</v>
      </c>
      <c r="O3902" s="13" t="s">
        <v>195</v>
      </c>
      <c r="P3902">
        <v>23</v>
      </c>
      <c r="Q3902" s="13" t="s">
        <v>95</v>
      </c>
      <c r="R3902" s="13" t="s">
        <v>208</v>
      </c>
      <c r="S3902" s="13" t="s">
        <v>196</v>
      </c>
      <c r="T3902">
        <v>5</v>
      </c>
      <c r="U3902">
        <v>5</v>
      </c>
      <c r="V3902">
        <v>0</v>
      </c>
      <c r="W3902" s="13" t="s">
        <v>101</v>
      </c>
      <c r="X3902">
        <v>0.25</v>
      </c>
    </row>
    <row r="3903" spans="1:24" x14ac:dyDescent="0.3">
      <c r="A3903">
        <v>3901</v>
      </c>
      <c r="B3903" t="s">
        <v>197</v>
      </c>
      <c r="C3903" t="s">
        <v>198</v>
      </c>
      <c r="D3903">
        <v>30.679027999999999</v>
      </c>
      <c r="E3903">
        <v>76.801687000000001</v>
      </c>
      <c r="F3903" s="18">
        <v>44696</v>
      </c>
      <c r="G3903" s="19">
        <v>0.875</v>
      </c>
      <c r="H3903">
        <v>21</v>
      </c>
      <c r="I3903" s="13" t="s">
        <v>89</v>
      </c>
      <c r="J3903">
        <v>1</v>
      </c>
      <c r="K3903" s="13" t="s">
        <v>214</v>
      </c>
      <c r="L3903">
        <v>5</v>
      </c>
      <c r="M3903">
        <v>1</v>
      </c>
      <c r="N3903" s="13" t="s">
        <v>212</v>
      </c>
      <c r="O3903" s="13" t="s">
        <v>195</v>
      </c>
      <c r="P3903">
        <v>27</v>
      </c>
      <c r="Q3903" s="13" t="s">
        <v>97</v>
      </c>
      <c r="R3903" s="13" t="s">
        <v>208</v>
      </c>
      <c r="S3903" s="13" t="s">
        <v>196</v>
      </c>
      <c r="T3903">
        <v>2</v>
      </c>
      <c r="U3903">
        <v>1</v>
      </c>
      <c r="V3903">
        <v>0</v>
      </c>
      <c r="W3903" s="13" t="s">
        <v>101</v>
      </c>
      <c r="X3903">
        <v>0.45</v>
      </c>
    </row>
    <row r="3904" spans="1:24" x14ac:dyDescent="0.3">
      <c r="A3904">
        <v>3902</v>
      </c>
      <c r="B3904" t="s">
        <v>203</v>
      </c>
      <c r="C3904" t="s">
        <v>203</v>
      </c>
      <c r="D3904">
        <v>28.785740000000001</v>
      </c>
      <c r="E3904">
        <v>76.853791999999999</v>
      </c>
      <c r="F3904" s="18">
        <v>45158</v>
      </c>
      <c r="G3904" s="19">
        <v>0.54166666666666696</v>
      </c>
      <c r="H3904">
        <v>13</v>
      </c>
      <c r="I3904" s="13" t="s">
        <v>89</v>
      </c>
      <c r="J3904">
        <v>1</v>
      </c>
      <c r="K3904" s="13" t="s">
        <v>92</v>
      </c>
      <c r="L3904">
        <v>4</v>
      </c>
      <c r="M3904">
        <v>1</v>
      </c>
      <c r="N3904" s="13" t="s">
        <v>94</v>
      </c>
      <c r="O3904" s="13" t="s">
        <v>95</v>
      </c>
      <c r="P3904">
        <v>33</v>
      </c>
      <c r="Q3904" s="13" t="s">
        <v>195</v>
      </c>
      <c r="R3904" s="13" t="s">
        <v>213</v>
      </c>
      <c r="S3904" s="13" t="s">
        <v>196</v>
      </c>
      <c r="T3904">
        <v>2</v>
      </c>
      <c r="U3904">
        <v>2</v>
      </c>
      <c r="V3904">
        <v>0</v>
      </c>
      <c r="W3904" s="13" t="s">
        <v>101</v>
      </c>
      <c r="X3904">
        <v>0.45</v>
      </c>
    </row>
    <row r="3905" spans="1:24" x14ac:dyDescent="0.3">
      <c r="A3905">
        <v>3903</v>
      </c>
      <c r="B3905" t="s">
        <v>203</v>
      </c>
      <c r="C3905" t="s">
        <v>203</v>
      </c>
      <c r="D3905">
        <v>28.749283999999999</v>
      </c>
      <c r="E3905">
        <v>77.171830999999997</v>
      </c>
      <c r="F3905" s="18">
        <v>44916</v>
      </c>
      <c r="G3905" s="19">
        <v>0.375</v>
      </c>
      <c r="H3905">
        <v>9</v>
      </c>
      <c r="I3905" s="13" t="s">
        <v>194</v>
      </c>
      <c r="J3905">
        <v>0</v>
      </c>
      <c r="K3905" s="13" t="s">
        <v>214</v>
      </c>
      <c r="L3905">
        <v>2</v>
      </c>
      <c r="M3905">
        <v>0</v>
      </c>
      <c r="N3905" s="13" t="s">
        <v>212</v>
      </c>
      <c r="O3905" s="13" t="s">
        <v>195</v>
      </c>
      <c r="P3905">
        <v>15</v>
      </c>
      <c r="Q3905" s="13" t="s">
        <v>195</v>
      </c>
      <c r="R3905" s="13" t="s">
        <v>213</v>
      </c>
      <c r="S3905" s="13" t="s">
        <v>193</v>
      </c>
      <c r="T3905">
        <v>5</v>
      </c>
      <c r="U3905">
        <v>5</v>
      </c>
      <c r="V3905">
        <v>1</v>
      </c>
      <c r="W3905" s="13" t="s">
        <v>101</v>
      </c>
      <c r="X3905">
        <v>0.4</v>
      </c>
    </row>
    <row r="3906" spans="1:24" x14ac:dyDescent="0.3">
      <c r="A3906">
        <v>3904</v>
      </c>
      <c r="B3906" t="s">
        <v>217</v>
      </c>
      <c r="C3906" t="s">
        <v>218</v>
      </c>
      <c r="D3906">
        <v>22.563882</v>
      </c>
      <c r="E3906">
        <v>88.322423000000001</v>
      </c>
      <c r="F3906" s="18">
        <v>45416</v>
      </c>
      <c r="G3906" s="19">
        <v>0.5</v>
      </c>
      <c r="H3906">
        <v>12</v>
      </c>
      <c r="I3906" s="13" t="s">
        <v>219</v>
      </c>
      <c r="J3906">
        <v>1</v>
      </c>
      <c r="K3906" s="13" t="s">
        <v>92</v>
      </c>
      <c r="L3906">
        <v>1</v>
      </c>
      <c r="M3906">
        <v>1</v>
      </c>
      <c r="N3906" s="13" t="s">
        <v>212</v>
      </c>
      <c r="O3906" s="13" t="s">
        <v>195</v>
      </c>
      <c r="P3906">
        <v>17</v>
      </c>
      <c r="Q3906" s="13" t="s">
        <v>95</v>
      </c>
      <c r="R3906" s="13" t="s">
        <v>208</v>
      </c>
      <c r="S3906" s="13" t="s">
        <v>193</v>
      </c>
      <c r="T3906">
        <v>4</v>
      </c>
      <c r="U3906">
        <v>4</v>
      </c>
      <c r="V3906">
        <v>0</v>
      </c>
      <c r="W3906" s="13" t="s">
        <v>101</v>
      </c>
      <c r="X3906">
        <v>0.25</v>
      </c>
    </row>
    <row r="3907" spans="1:24" x14ac:dyDescent="0.3">
      <c r="A3907">
        <v>3905</v>
      </c>
      <c r="B3907" t="s">
        <v>79</v>
      </c>
      <c r="C3907" t="s">
        <v>80</v>
      </c>
      <c r="D3907">
        <v>18.475439999999999</v>
      </c>
      <c r="E3907">
        <v>73.817682000000005</v>
      </c>
      <c r="F3907" s="18">
        <v>44698</v>
      </c>
      <c r="G3907" s="19">
        <v>8.3333333333333301E-2</v>
      </c>
      <c r="H3907">
        <v>2</v>
      </c>
      <c r="I3907" s="13" t="s">
        <v>215</v>
      </c>
      <c r="J3907">
        <v>0</v>
      </c>
      <c r="K3907" s="13" t="s">
        <v>92</v>
      </c>
      <c r="L3907">
        <v>2</v>
      </c>
      <c r="M3907">
        <v>1</v>
      </c>
      <c r="N3907" s="13" t="s">
        <v>192</v>
      </c>
      <c r="O3907" s="13" t="s">
        <v>97</v>
      </c>
      <c r="P3907">
        <v>31</v>
      </c>
      <c r="Q3907" s="13" t="s">
        <v>97</v>
      </c>
      <c r="R3907" s="13" t="s">
        <v>205</v>
      </c>
      <c r="S3907" s="13" t="s">
        <v>196</v>
      </c>
      <c r="T3907">
        <v>2</v>
      </c>
      <c r="U3907">
        <v>1</v>
      </c>
      <c r="V3907">
        <v>0</v>
      </c>
      <c r="W3907" s="13" t="s">
        <v>101</v>
      </c>
      <c r="X3907">
        <v>0.3</v>
      </c>
    </row>
    <row r="3908" spans="1:24" x14ac:dyDescent="0.3">
      <c r="A3908">
        <v>3906</v>
      </c>
      <c r="B3908" t="s">
        <v>190</v>
      </c>
      <c r="C3908" t="s">
        <v>80</v>
      </c>
      <c r="D3908">
        <v>19.245466</v>
      </c>
      <c r="E3908">
        <v>72.866692999999998</v>
      </c>
      <c r="F3908" s="18">
        <v>44616</v>
      </c>
      <c r="G3908" s="19">
        <v>0.91666666666666696</v>
      </c>
      <c r="H3908">
        <v>22</v>
      </c>
      <c r="I3908" s="13" t="s">
        <v>202</v>
      </c>
      <c r="J3908">
        <v>0</v>
      </c>
      <c r="K3908" s="13" t="s">
        <v>92</v>
      </c>
      <c r="L3908">
        <v>1</v>
      </c>
      <c r="M3908">
        <v>1</v>
      </c>
      <c r="N3908" s="13" t="s">
        <v>192</v>
      </c>
      <c r="O3908" s="13" t="s">
        <v>97</v>
      </c>
      <c r="P3908">
        <v>37</v>
      </c>
      <c r="Q3908" s="13" t="s">
        <v>95</v>
      </c>
      <c r="R3908" s="13" t="s">
        <v>205</v>
      </c>
      <c r="S3908" s="13" t="s">
        <v>196</v>
      </c>
      <c r="T3908">
        <v>4</v>
      </c>
      <c r="U3908">
        <v>0</v>
      </c>
      <c r="V3908">
        <v>0</v>
      </c>
      <c r="W3908" s="13" t="s">
        <v>101</v>
      </c>
      <c r="X3908">
        <v>0.1</v>
      </c>
    </row>
    <row r="3909" spans="1:24" x14ac:dyDescent="0.3">
      <c r="A3909">
        <v>3907</v>
      </c>
      <c r="B3909" t="s">
        <v>79</v>
      </c>
      <c r="C3909" t="s">
        <v>80</v>
      </c>
      <c r="D3909">
        <v>18.483415999999998</v>
      </c>
      <c r="E3909">
        <v>73.974120999999997</v>
      </c>
      <c r="F3909" s="18">
        <v>45118</v>
      </c>
      <c r="G3909" s="19">
        <v>4.1666666666666699E-2</v>
      </c>
      <c r="H3909">
        <v>1</v>
      </c>
      <c r="I3909" s="13" t="s">
        <v>215</v>
      </c>
      <c r="J3909">
        <v>0</v>
      </c>
      <c r="K3909" s="13" t="s">
        <v>191</v>
      </c>
      <c r="L3909">
        <v>4</v>
      </c>
      <c r="M3909">
        <v>1</v>
      </c>
      <c r="N3909" s="13" t="s">
        <v>192</v>
      </c>
      <c r="O3909" s="13" t="s">
        <v>97</v>
      </c>
      <c r="P3909">
        <v>40</v>
      </c>
      <c r="Q3909" s="13" t="s">
        <v>95</v>
      </c>
      <c r="R3909" s="13" t="s">
        <v>199</v>
      </c>
      <c r="S3909" s="13" t="s">
        <v>196</v>
      </c>
      <c r="T3909">
        <v>3</v>
      </c>
      <c r="U3909">
        <v>3</v>
      </c>
      <c r="V3909">
        <v>0</v>
      </c>
      <c r="W3909" s="13" t="s">
        <v>101</v>
      </c>
      <c r="X3909">
        <v>0.1</v>
      </c>
    </row>
    <row r="3910" spans="1:24" x14ac:dyDescent="0.3">
      <c r="A3910">
        <v>3908</v>
      </c>
      <c r="B3910" t="s">
        <v>203</v>
      </c>
      <c r="C3910" t="s">
        <v>203</v>
      </c>
      <c r="D3910">
        <v>28.755189999999999</v>
      </c>
      <c r="E3910">
        <v>76.907803999999999</v>
      </c>
      <c r="F3910" s="18">
        <v>44724</v>
      </c>
      <c r="G3910" s="19">
        <v>0.79166666666666696</v>
      </c>
      <c r="H3910">
        <v>19</v>
      </c>
      <c r="I3910" s="13" t="s">
        <v>89</v>
      </c>
      <c r="J3910">
        <v>1</v>
      </c>
      <c r="K3910" s="13" t="s">
        <v>92</v>
      </c>
      <c r="L3910">
        <v>2</v>
      </c>
      <c r="M3910">
        <v>1</v>
      </c>
      <c r="N3910" s="13" t="s">
        <v>212</v>
      </c>
      <c r="O3910" s="13" t="s">
        <v>195</v>
      </c>
      <c r="P3910">
        <v>29</v>
      </c>
      <c r="Q3910" s="13" t="s">
        <v>195</v>
      </c>
      <c r="R3910" s="13" t="s">
        <v>205</v>
      </c>
      <c r="S3910" s="13" t="s">
        <v>196</v>
      </c>
      <c r="T3910">
        <v>1</v>
      </c>
      <c r="U3910">
        <v>0</v>
      </c>
      <c r="V3910">
        <v>1</v>
      </c>
      <c r="W3910" s="13" t="s">
        <v>101</v>
      </c>
      <c r="X3910">
        <v>0.4</v>
      </c>
    </row>
    <row r="3911" spans="1:24" x14ac:dyDescent="0.3">
      <c r="A3911">
        <v>3909</v>
      </c>
      <c r="B3911" t="s">
        <v>197</v>
      </c>
      <c r="C3911" t="s">
        <v>198</v>
      </c>
      <c r="D3911">
        <v>30.781928000000001</v>
      </c>
      <c r="E3911">
        <v>76.738775000000004</v>
      </c>
      <c r="F3911" s="18">
        <v>45597</v>
      </c>
      <c r="G3911" s="19">
        <v>0.20833333333333301</v>
      </c>
      <c r="H3911">
        <v>5</v>
      </c>
      <c r="I3911" s="13" t="s">
        <v>211</v>
      </c>
      <c r="J3911">
        <v>0</v>
      </c>
      <c r="K3911" s="13" t="s">
        <v>214</v>
      </c>
      <c r="L3911">
        <v>4</v>
      </c>
      <c r="M3911">
        <v>1</v>
      </c>
      <c r="N3911" s="13" t="s">
        <v>94</v>
      </c>
      <c r="O3911" s="13" t="s">
        <v>95</v>
      </c>
      <c r="P3911">
        <v>23</v>
      </c>
      <c r="Q3911" s="13" t="s">
        <v>97</v>
      </c>
      <c r="R3911" s="13" t="s">
        <v>98</v>
      </c>
      <c r="S3911" s="13" t="s">
        <v>196</v>
      </c>
      <c r="T3911">
        <v>4</v>
      </c>
      <c r="U3911">
        <v>4</v>
      </c>
      <c r="V3911">
        <v>0</v>
      </c>
      <c r="W3911" s="13" t="s">
        <v>220</v>
      </c>
      <c r="X3911">
        <v>0.75</v>
      </c>
    </row>
    <row r="3912" spans="1:24" x14ac:dyDescent="0.3">
      <c r="A3912">
        <v>3910</v>
      </c>
      <c r="B3912" t="s">
        <v>209</v>
      </c>
      <c r="C3912" t="s">
        <v>210</v>
      </c>
      <c r="D3912">
        <v>17.535257999999999</v>
      </c>
      <c r="E3912">
        <v>78.589962</v>
      </c>
      <c r="F3912" s="18">
        <v>45355</v>
      </c>
      <c r="G3912" s="19">
        <v>0.70833333333333304</v>
      </c>
      <c r="H3912">
        <v>17</v>
      </c>
      <c r="I3912" s="13" t="s">
        <v>204</v>
      </c>
      <c r="J3912">
        <v>0</v>
      </c>
      <c r="K3912" s="13" t="s">
        <v>92</v>
      </c>
      <c r="L3912">
        <v>5</v>
      </c>
      <c r="M3912">
        <v>1</v>
      </c>
      <c r="N3912" s="13" t="s">
        <v>212</v>
      </c>
      <c r="O3912" s="13" t="s">
        <v>95</v>
      </c>
      <c r="P3912">
        <v>32</v>
      </c>
      <c r="Q3912" s="13" t="s">
        <v>195</v>
      </c>
      <c r="R3912" s="13" t="s">
        <v>98</v>
      </c>
      <c r="S3912" s="13" t="s">
        <v>196</v>
      </c>
      <c r="T3912">
        <v>1</v>
      </c>
      <c r="U3912">
        <v>1</v>
      </c>
      <c r="V3912">
        <v>1</v>
      </c>
      <c r="W3912" s="13" t="s">
        <v>101</v>
      </c>
      <c r="X3912">
        <v>0.6</v>
      </c>
    </row>
    <row r="3913" spans="1:24" x14ac:dyDescent="0.3">
      <c r="A3913">
        <v>3911</v>
      </c>
      <c r="B3913" t="s">
        <v>190</v>
      </c>
      <c r="C3913" t="s">
        <v>80</v>
      </c>
      <c r="D3913">
        <v>18.991911000000002</v>
      </c>
      <c r="E3913">
        <v>72.817414999999997</v>
      </c>
      <c r="F3913" s="18">
        <v>45468</v>
      </c>
      <c r="G3913" s="19">
        <v>0.75</v>
      </c>
      <c r="H3913">
        <v>18</v>
      </c>
      <c r="I3913" s="13" t="s">
        <v>215</v>
      </c>
      <c r="J3913">
        <v>0</v>
      </c>
      <c r="K3913" s="13" t="s">
        <v>191</v>
      </c>
      <c r="L3913">
        <v>3</v>
      </c>
      <c r="M3913">
        <v>0</v>
      </c>
      <c r="N3913" s="13" t="s">
        <v>192</v>
      </c>
      <c r="O3913" s="13" t="s">
        <v>97</v>
      </c>
      <c r="P3913">
        <v>18</v>
      </c>
      <c r="Q3913" s="13" t="s">
        <v>97</v>
      </c>
      <c r="R3913" s="13" t="s">
        <v>199</v>
      </c>
      <c r="S3913" s="13" t="s">
        <v>193</v>
      </c>
      <c r="T3913">
        <v>5</v>
      </c>
      <c r="U3913">
        <v>5</v>
      </c>
      <c r="V3913">
        <v>1</v>
      </c>
      <c r="W3913" s="13" t="s">
        <v>101</v>
      </c>
      <c r="X3913">
        <v>0.45</v>
      </c>
    </row>
    <row r="3914" spans="1:24" x14ac:dyDescent="0.3">
      <c r="A3914">
        <v>3912</v>
      </c>
      <c r="B3914" t="s">
        <v>209</v>
      </c>
      <c r="C3914" t="s">
        <v>210</v>
      </c>
      <c r="D3914">
        <v>17.510847999999999</v>
      </c>
      <c r="E3914">
        <v>78.597159000000005</v>
      </c>
      <c r="F3914" s="18">
        <v>45404</v>
      </c>
      <c r="G3914" s="19">
        <v>0.25</v>
      </c>
      <c r="H3914">
        <v>6</v>
      </c>
      <c r="I3914" s="13" t="s">
        <v>204</v>
      </c>
      <c r="J3914">
        <v>0</v>
      </c>
      <c r="K3914" s="13" t="s">
        <v>214</v>
      </c>
      <c r="L3914">
        <v>6</v>
      </c>
      <c r="M3914">
        <v>1</v>
      </c>
      <c r="N3914" s="13" t="s">
        <v>212</v>
      </c>
      <c r="O3914" s="13" t="s">
        <v>95</v>
      </c>
      <c r="P3914">
        <v>32</v>
      </c>
      <c r="Q3914" s="13" t="s">
        <v>95</v>
      </c>
      <c r="R3914" s="13" t="s">
        <v>98</v>
      </c>
      <c r="S3914" s="13" t="s">
        <v>196</v>
      </c>
      <c r="T3914">
        <v>2</v>
      </c>
      <c r="U3914">
        <v>0</v>
      </c>
      <c r="V3914">
        <v>0</v>
      </c>
      <c r="W3914" s="13" t="s">
        <v>101</v>
      </c>
      <c r="X3914">
        <v>0.45</v>
      </c>
    </row>
    <row r="3915" spans="1:24" x14ac:dyDescent="0.3">
      <c r="A3915">
        <v>3913</v>
      </c>
      <c r="B3915" t="s">
        <v>200</v>
      </c>
      <c r="C3915" t="s">
        <v>201</v>
      </c>
      <c r="D3915">
        <v>12.838717000000001</v>
      </c>
      <c r="E3915">
        <v>80.113583000000006</v>
      </c>
      <c r="F3915" s="18">
        <v>45193</v>
      </c>
      <c r="G3915" s="19">
        <v>0.70833333333333304</v>
      </c>
      <c r="H3915">
        <v>17</v>
      </c>
      <c r="I3915" s="13" t="s">
        <v>89</v>
      </c>
      <c r="J3915">
        <v>1</v>
      </c>
      <c r="K3915" s="13" t="s">
        <v>214</v>
      </c>
      <c r="L3915">
        <v>5</v>
      </c>
      <c r="M3915">
        <v>1</v>
      </c>
      <c r="N3915" s="13" t="s">
        <v>192</v>
      </c>
      <c r="O3915" s="13" t="s">
        <v>97</v>
      </c>
      <c r="P3915">
        <v>26</v>
      </c>
      <c r="Q3915" s="13" t="s">
        <v>195</v>
      </c>
      <c r="R3915" s="13" t="s">
        <v>213</v>
      </c>
      <c r="S3915" s="13" t="s">
        <v>193</v>
      </c>
      <c r="T3915">
        <v>5</v>
      </c>
      <c r="U3915">
        <v>4</v>
      </c>
      <c r="V3915">
        <v>1</v>
      </c>
      <c r="W3915" s="13" t="s">
        <v>101</v>
      </c>
      <c r="X3915">
        <v>0.25</v>
      </c>
    </row>
    <row r="3916" spans="1:24" x14ac:dyDescent="0.3">
      <c r="A3916">
        <v>3914</v>
      </c>
      <c r="B3916" t="s">
        <v>206</v>
      </c>
      <c r="C3916" t="s">
        <v>207</v>
      </c>
      <c r="D3916">
        <v>13.161598</v>
      </c>
      <c r="E3916">
        <v>77.557489000000004</v>
      </c>
      <c r="F3916" s="18">
        <v>45626</v>
      </c>
      <c r="G3916" s="19">
        <v>0.875</v>
      </c>
      <c r="H3916">
        <v>21</v>
      </c>
      <c r="I3916" s="13" t="s">
        <v>219</v>
      </c>
      <c r="J3916">
        <v>1</v>
      </c>
      <c r="K3916" s="13" t="s">
        <v>191</v>
      </c>
      <c r="L3916">
        <v>6</v>
      </c>
      <c r="M3916">
        <v>0</v>
      </c>
      <c r="N3916" s="13" t="s">
        <v>212</v>
      </c>
      <c r="O3916" s="13" t="s">
        <v>195</v>
      </c>
      <c r="P3916">
        <v>17</v>
      </c>
      <c r="Q3916" s="13" t="s">
        <v>95</v>
      </c>
      <c r="R3916" s="13" t="s">
        <v>199</v>
      </c>
      <c r="S3916" s="13" t="s">
        <v>196</v>
      </c>
      <c r="T3916">
        <v>1</v>
      </c>
      <c r="U3916">
        <v>0</v>
      </c>
      <c r="V3916">
        <v>0</v>
      </c>
      <c r="W3916" s="13" t="s">
        <v>101</v>
      </c>
      <c r="X3916">
        <v>0.25</v>
      </c>
    </row>
    <row r="3917" spans="1:24" x14ac:dyDescent="0.3">
      <c r="A3917">
        <v>3915</v>
      </c>
      <c r="B3917" t="s">
        <v>200</v>
      </c>
      <c r="C3917" t="s">
        <v>201</v>
      </c>
      <c r="D3917">
        <v>12.938979</v>
      </c>
      <c r="E3917">
        <v>80.253336000000004</v>
      </c>
      <c r="F3917" s="18">
        <v>44984</v>
      </c>
      <c r="G3917" s="19">
        <v>0.33333333333333298</v>
      </c>
      <c r="H3917">
        <v>8</v>
      </c>
      <c r="I3917" s="13" t="s">
        <v>204</v>
      </c>
      <c r="J3917">
        <v>0</v>
      </c>
      <c r="K3917" s="13" t="s">
        <v>92</v>
      </c>
      <c r="L3917">
        <v>5</v>
      </c>
      <c r="M3917">
        <v>0</v>
      </c>
      <c r="N3917" s="13" t="s">
        <v>94</v>
      </c>
      <c r="O3917" s="13" t="s">
        <v>95</v>
      </c>
      <c r="P3917">
        <v>30</v>
      </c>
      <c r="Q3917" s="13" t="s">
        <v>195</v>
      </c>
      <c r="R3917" s="13" t="s">
        <v>208</v>
      </c>
      <c r="S3917" s="13" t="s">
        <v>193</v>
      </c>
      <c r="T3917">
        <v>2</v>
      </c>
      <c r="U3917">
        <v>0</v>
      </c>
      <c r="V3917">
        <v>1</v>
      </c>
      <c r="W3917" s="13" t="s">
        <v>101</v>
      </c>
      <c r="X3917">
        <v>0.6</v>
      </c>
    </row>
    <row r="3918" spans="1:24" x14ac:dyDescent="0.3">
      <c r="A3918">
        <v>3916</v>
      </c>
      <c r="B3918" t="s">
        <v>200</v>
      </c>
      <c r="C3918" t="s">
        <v>201</v>
      </c>
      <c r="D3918">
        <v>13.064989000000001</v>
      </c>
      <c r="E3918">
        <v>80.161705999999995</v>
      </c>
      <c r="F3918" s="18">
        <v>44593</v>
      </c>
      <c r="G3918" s="19">
        <v>0.375</v>
      </c>
      <c r="H3918">
        <v>9</v>
      </c>
      <c r="I3918" s="13" t="s">
        <v>215</v>
      </c>
      <c r="J3918">
        <v>0</v>
      </c>
      <c r="K3918" s="13" t="s">
        <v>214</v>
      </c>
      <c r="L3918">
        <v>4</v>
      </c>
      <c r="M3918">
        <v>0</v>
      </c>
      <c r="N3918" s="13" t="s">
        <v>94</v>
      </c>
      <c r="O3918" s="13" t="s">
        <v>95</v>
      </c>
      <c r="P3918">
        <v>17</v>
      </c>
      <c r="Q3918" s="13" t="s">
        <v>195</v>
      </c>
      <c r="R3918" s="13" t="s">
        <v>98</v>
      </c>
      <c r="S3918" s="13" t="s">
        <v>196</v>
      </c>
      <c r="T3918">
        <v>4</v>
      </c>
      <c r="U3918">
        <v>0</v>
      </c>
      <c r="V3918">
        <v>1</v>
      </c>
      <c r="W3918" s="13" t="s">
        <v>101</v>
      </c>
      <c r="X3918">
        <v>0.6</v>
      </c>
    </row>
    <row r="3919" spans="1:24" x14ac:dyDescent="0.3">
      <c r="A3919">
        <v>3917</v>
      </c>
      <c r="B3919" t="s">
        <v>209</v>
      </c>
      <c r="C3919" t="s">
        <v>210</v>
      </c>
      <c r="D3919">
        <v>17.461728999999998</v>
      </c>
      <c r="E3919">
        <v>78.418996000000007</v>
      </c>
      <c r="F3919" s="18">
        <v>45321</v>
      </c>
      <c r="G3919" s="19">
        <v>4.1666666666666699E-2</v>
      </c>
      <c r="H3919">
        <v>1</v>
      </c>
      <c r="I3919" s="13" t="s">
        <v>215</v>
      </c>
      <c r="J3919">
        <v>0</v>
      </c>
      <c r="K3919" s="13" t="s">
        <v>92</v>
      </c>
      <c r="L3919">
        <v>6</v>
      </c>
      <c r="M3919">
        <v>1</v>
      </c>
      <c r="N3919" s="13" t="s">
        <v>212</v>
      </c>
      <c r="O3919" s="13" t="s">
        <v>195</v>
      </c>
      <c r="P3919">
        <v>31</v>
      </c>
      <c r="Q3919" s="13" t="s">
        <v>95</v>
      </c>
      <c r="R3919" s="13" t="s">
        <v>199</v>
      </c>
      <c r="S3919" s="13" t="s">
        <v>193</v>
      </c>
      <c r="T3919">
        <v>2</v>
      </c>
      <c r="U3919">
        <v>0</v>
      </c>
      <c r="V3919">
        <v>0</v>
      </c>
      <c r="W3919" s="13" t="s">
        <v>101</v>
      </c>
      <c r="X3919">
        <v>0.25</v>
      </c>
    </row>
    <row r="3920" spans="1:24" x14ac:dyDescent="0.3">
      <c r="A3920">
        <v>3918</v>
      </c>
      <c r="B3920" t="s">
        <v>206</v>
      </c>
      <c r="C3920" t="s">
        <v>207</v>
      </c>
      <c r="D3920">
        <v>13.155813999999999</v>
      </c>
      <c r="E3920">
        <v>77.466399999999993</v>
      </c>
      <c r="F3920" s="18">
        <v>44844</v>
      </c>
      <c r="G3920" s="19">
        <v>0.79166666666666696</v>
      </c>
      <c r="H3920">
        <v>19</v>
      </c>
      <c r="I3920" s="13" t="s">
        <v>204</v>
      </c>
      <c r="J3920">
        <v>0</v>
      </c>
      <c r="K3920" s="13" t="s">
        <v>214</v>
      </c>
      <c r="L3920">
        <v>6</v>
      </c>
      <c r="M3920">
        <v>1</v>
      </c>
      <c r="N3920" s="13" t="s">
        <v>94</v>
      </c>
      <c r="O3920" s="13" t="s">
        <v>95</v>
      </c>
      <c r="P3920">
        <v>28</v>
      </c>
      <c r="Q3920" s="13" t="s">
        <v>97</v>
      </c>
      <c r="R3920" s="13" t="s">
        <v>98</v>
      </c>
      <c r="S3920" s="13" t="s">
        <v>99</v>
      </c>
      <c r="T3920">
        <v>4</v>
      </c>
      <c r="U3920">
        <v>4</v>
      </c>
      <c r="V3920">
        <v>1</v>
      </c>
      <c r="W3920" s="13" t="s">
        <v>101</v>
      </c>
      <c r="X3920">
        <v>1</v>
      </c>
    </row>
    <row r="3921" spans="1:24" x14ac:dyDescent="0.3">
      <c r="A3921">
        <v>3919</v>
      </c>
      <c r="B3921" t="s">
        <v>197</v>
      </c>
      <c r="C3921" t="s">
        <v>198</v>
      </c>
      <c r="D3921">
        <v>30.779947</v>
      </c>
      <c r="E3921">
        <v>76.707346999999999</v>
      </c>
      <c r="F3921" s="18">
        <v>44648</v>
      </c>
      <c r="G3921" s="19">
        <v>0.83333333333333304</v>
      </c>
      <c r="H3921">
        <v>20</v>
      </c>
      <c r="I3921" s="13" t="s">
        <v>204</v>
      </c>
      <c r="J3921">
        <v>0</v>
      </c>
      <c r="K3921" s="13" t="s">
        <v>92</v>
      </c>
      <c r="L3921">
        <v>2</v>
      </c>
      <c r="M3921">
        <v>1</v>
      </c>
      <c r="N3921" s="13" t="s">
        <v>212</v>
      </c>
      <c r="O3921" s="13" t="s">
        <v>95</v>
      </c>
      <c r="P3921">
        <v>37</v>
      </c>
      <c r="Q3921" s="13" t="s">
        <v>195</v>
      </c>
      <c r="R3921" s="13" t="s">
        <v>199</v>
      </c>
      <c r="S3921" s="13" t="s">
        <v>193</v>
      </c>
      <c r="T3921">
        <v>3</v>
      </c>
      <c r="U3921">
        <v>1</v>
      </c>
      <c r="V3921">
        <v>0</v>
      </c>
      <c r="W3921" s="13" t="s">
        <v>101</v>
      </c>
      <c r="X3921">
        <v>0.45</v>
      </c>
    </row>
    <row r="3922" spans="1:24" x14ac:dyDescent="0.3">
      <c r="A3922">
        <v>3920</v>
      </c>
      <c r="B3922" t="s">
        <v>209</v>
      </c>
      <c r="C3922" t="s">
        <v>210</v>
      </c>
      <c r="D3922">
        <v>17.423767999999999</v>
      </c>
      <c r="E3922">
        <v>78.396816999999999</v>
      </c>
      <c r="F3922" s="18">
        <v>45644</v>
      </c>
      <c r="G3922" s="19">
        <v>0.54166666666666696</v>
      </c>
      <c r="H3922">
        <v>13</v>
      </c>
      <c r="I3922" s="13" t="s">
        <v>194</v>
      </c>
      <c r="J3922">
        <v>0</v>
      </c>
      <c r="K3922" s="13" t="s">
        <v>92</v>
      </c>
      <c r="L3922">
        <v>4</v>
      </c>
      <c r="M3922">
        <v>1</v>
      </c>
      <c r="N3922" s="13" t="s">
        <v>94</v>
      </c>
      <c r="O3922" s="13" t="s">
        <v>95</v>
      </c>
      <c r="P3922">
        <v>27</v>
      </c>
      <c r="Q3922" s="13" t="s">
        <v>195</v>
      </c>
      <c r="R3922" s="13" t="s">
        <v>98</v>
      </c>
      <c r="S3922" s="13" t="s">
        <v>193</v>
      </c>
      <c r="T3922">
        <v>1</v>
      </c>
      <c r="U3922">
        <v>1</v>
      </c>
      <c r="V3922">
        <v>0</v>
      </c>
      <c r="W3922" s="13" t="s">
        <v>101</v>
      </c>
      <c r="X3922">
        <v>0.45</v>
      </c>
    </row>
    <row r="3923" spans="1:24" x14ac:dyDescent="0.3">
      <c r="A3923">
        <v>3921</v>
      </c>
      <c r="B3923" t="s">
        <v>217</v>
      </c>
      <c r="C3923" t="s">
        <v>218</v>
      </c>
      <c r="D3923">
        <v>22.519582</v>
      </c>
      <c r="E3923">
        <v>88.440427</v>
      </c>
      <c r="F3923" s="18">
        <v>45021</v>
      </c>
      <c r="G3923" s="19">
        <v>0.83333333333333304</v>
      </c>
      <c r="H3923">
        <v>20</v>
      </c>
      <c r="I3923" s="13" t="s">
        <v>194</v>
      </c>
      <c r="J3923">
        <v>0</v>
      </c>
      <c r="K3923" s="13" t="s">
        <v>92</v>
      </c>
      <c r="L3923">
        <v>6</v>
      </c>
      <c r="M3923">
        <v>1</v>
      </c>
      <c r="N3923" s="13" t="s">
        <v>94</v>
      </c>
      <c r="O3923" s="13" t="s">
        <v>95</v>
      </c>
      <c r="P3923">
        <v>24</v>
      </c>
      <c r="Q3923" s="13" t="s">
        <v>97</v>
      </c>
      <c r="R3923" s="13" t="s">
        <v>199</v>
      </c>
      <c r="S3923" s="13" t="s">
        <v>196</v>
      </c>
      <c r="T3923">
        <v>5</v>
      </c>
      <c r="U3923">
        <v>3</v>
      </c>
      <c r="V3923">
        <v>0</v>
      </c>
      <c r="W3923" s="13" t="s">
        <v>101</v>
      </c>
      <c r="X3923">
        <v>0.65</v>
      </c>
    </row>
    <row r="3924" spans="1:24" x14ac:dyDescent="0.3">
      <c r="A3924">
        <v>3922</v>
      </c>
      <c r="B3924" t="s">
        <v>206</v>
      </c>
      <c r="C3924" t="s">
        <v>207</v>
      </c>
      <c r="D3924">
        <v>13.119834000000001</v>
      </c>
      <c r="E3924">
        <v>77.733185000000006</v>
      </c>
      <c r="F3924" s="18">
        <v>44708</v>
      </c>
      <c r="G3924" s="19">
        <v>0.875</v>
      </c>
      <c r="H3924">
        <v>21</v>
      </c>
      <c r="I3924" s="13" t="s">
        <v>211</v>
      </c>
      <c r="J3924">
        <v>0</v>
      </c>
      <c r="K3924" s="13" t="s">
        <v>92</v>
      </c>
      <c r="L3924">
        <v>3</v>
      </c>
      <c r="M3924">
        <v>1</v>
      </c>
      <c r="N3924" s="13" t="s">
        <v>212</v>
      </c>
      <c r="O3924" s="13" t="s">
        <v>95</v>
      </c>
      <c r="P3924">
        <v>40</v>
      </c>
      <c r="Q3924" s="13" t="s">
        <v>95</v>
      </c>
      <c r="R3924" s="13" t="s">
        <v>205</v>
      </c>
      <c r="S3924" s="13" t="s">
        <v>193</v>
      </c>
      <c r="T3924">
        <v>4</v>
      </c>
      <c r="U3924">
        <v>3</v>
      </c>
      <c r="V3924">
        <v>0</v>
      </c>
      <c r="W3924" s="13" t="s">
        <v>101</v>
      </c>
      <c r="X3924">
        <v>0.45</v>
      </c>
    </row>
    <row r="3925" spans="1:24" x14ac:dyDescent="0.3">
      <c r="A3925">
        <v>3923</v>
      </c>
      <c r="B3925" t="s">
        <v>209</v>
      </c>
      <c r="C3925" t="s">
        <v>210</v>
      </c>
      <c r="D3925">
        <v>17.586770000000001</v>
      </c>
      <c r="E3925">
        <v>78.354856999999996</v>
      </c>
      <c r="F3925" s="18">
        <v>45513</v>
      </c>
      <c r="G3925" s="19">
        <v>0.66666666666666696</v>
      </c>
      <c r="H3925">
        <v>16</v>
      </c>
      <c r="I3925" s="13" t="s">
        <v>211</v>
      </c>
      <c r="J3925">
        <v>0</v>
      </c>
      <c r="K3925" s="13" t="s">
        <v>191</v>
      </c>
      <c r="L3925">
        <v>1</v>
      </c>
      <c r="M3925">
        <v>0</v>
      </c>
      <c r="N3925" s="13" t="s">
        <v>94</v>
      </c>
      <c r="O3925" s="13" t="s">
        <v>95</v>
      </c>
      <c r="P3925">
        <v>17</v>
      </c>
      <c r="Q3925" s="13" t="s">
        <v>97</v>
      </c>
      <c r="R3925" s="13" t="s">
        <v>199</v>
      </c>
      <c r="S3925" s="13" t="s">
        <v>193</v>
      </c>
      <c r="T3925">
        <v>5</v>
      </c>
      <c r="U3925">
        <v>3</v>
      </c>
      <c r="V3925">
        <v>0</v>
      </c>
      <c r="W3925" s="13" t="s">
        <v>101</v>
      </c>
      <c r="X3925">
        <v>0.65</v>
      </c>
    </row>
    <row r="3926" spans="1:24" x14ac:dyDescent="0.3">
      <c r="A3926">
        <v>3924</v>
      </c>
      <c r="B3926" t="s">
        <v>217</v>
      </c>
      <c r="C3926" t="s">
        <v>218</v>
      </c>
      <c r="D3926">
        <v>22.594553000000001</v>
      </c>
      <c r="E3926">
        <v>88.252898999999999</v>
      </c>
      <c r="F3926" s="18">
        <v>45017</v>
      </c>
      <c r="G3926" s="19">
        <v>0.33333333333333298</v>
      </c>
      <c r="H3926">
        <v>8</v>
      </c>
      <c r="I3926" s="13" t="s">
        <v>219</v>
      </c>
      <c r="J3926">
        <v>1</v>
      </c>
      <c r="K3926" s="13" t="s">
        <v>214</v>
      </c>
      <c r="L3926">
        <v>1</v>
      </c>
      <c r="M3926">
        <v>1</v>
      </c>
      <c r="N3926" s="13" t="s">
        <v>212</v>
      </c>
      <c r="O3926" s="13" t="s">
        <v>95</v>
      </c>
      <c r="P3926">
        <v>27</v>
      </c>
      <c r="Q3926" s="13" t="s">
        <v>97</v>
      </c>
      <c r="R3926" s="13" t="s">
        <v>205</v>
      </c>
      <c r="S3926" s="13" t="s">
        <v>196</v>
      </c>
      <c r="T3926">
        <v>4</v>
      </c>
      <c r="U3926">
        <v>3</v>
      </c>
      <c r="V3926">
        <v>1</v>
      </c>
      <c r="W3926" s="13" t="s">
        <v>101</v>
      </c>
      <c r="X3926">
        <v>0.8</v>
      </c>
    </row>
    <row r="3927" spans="1:24" x14ac:dyDescent="0.3">
      <c r="A3927">
        <v>3925</v>
      </c>
      <c r="B3927" t="s">
        <v>190</v>
      </c>
      <c r="C3927" t="s">
        <v>80</v>
      </c>
      <c r="D3927">
        <v>19.008029000000001</v>
      </c>
      <c r="E3927">
        <v>72.997550000000004</v>
      </c>
      <c r="F3927" s="18">
        <v>45692</v>
      </c>
      <c r="G3927" s="19">
        <v>0.58333333333333304</v>
      </c>
      <c r="H3927">
        <v>14</v>
      </c>
      <c r="I3927" s="13" t="s">
        <v>215</v>
      </c>
      <c r="J3927">
        <v>0</v>
      </c>
      <c r="K3927" s="13" t="s">
        <v>214</v>
      </c>
      <c r="L3927">
        <v>2</v>
      </c>
      <c r="M3927">
        <v>1</v>
      </c>
      <c r="N3927" s="13" t="s">
        <v>94</v>
      </c>
      <c r="O3927" s="13" t="s">
        <v>95</v>
      </c>
      <c r="P3927">
        <v>26</v>
      </c>
      <c r="Q3927" s="13" t="s">
        <v>95</v>
      </c>
      <c r="R3927" s="13" t="s">
        <v>213</v>
      </c>
      <c r="S3927" s="13" t="s">
        <v>99</v>
      </c>
      <c r="T3927">
        <v>4</v>
      </c>
      <c r="U3927">
        <v>4</v>
      </c>
      <c r="V3927">
        <v>0</v>
      </c>
      <c r="W3927" s="13" t="s">
        <v>101</v>
      </c>
      <c r="X3927">
        <v>0.65</v>
      </c>
    </row>
    <row r="3928" spans="1:24" x14ac:dyDescent="0.3">
      <c r="A3928">
        <v>3926</v>
      </c>
      <c r="B3928" t="s">
        <v>79</v>
      </c>
      <c r="C3928" t="s">
        <v>80</v>
      </c>
      <c r="D3928">
        <v>18.540368000000001</v>
      </c>
      <c r="E3928">
        <v>73.944810000000004</v>
      </c>
      <c r="F3928" s="18">
        <v>44697</v>
      </c>
      <c r="G3928" s="19">
        <v>0.41666666666666702</v>
      </c>
      <c r="H3928">
        <v>10</v>
      </c>
      <c r="I3928" s="13" t="s">
        <v>204</v>
      </c>
      <c r="J3928">
        <v>0</v>
      </c>
      <c r="K3928" s="13" t="s">
        <v>92</v>
      </c>
      <c r="L3928">
        <v>6</v>
      </c>
      <c r="M3928">
        <v>1</v>
      </c>
      <c r="N3928" s="13" t="s">
        <v>212</v>
      </c>
      <c r="O3928" s="13" t="s">
        <v>95</v>
      </c>
      <c r="P3928">
        <v>29</v>
      </c>
      <c r="Q3928" s="13" t="s">
        <v>97</v>
      </c>
      <c r="R3928" s="13" t="s">
        <v>98</v>
      </c>
      <c r="S3928" s="13" t="s">
        <v>196</v>
      </c>
      <c r="T3928">
        <v>2</v>
      </c>
      <c r="U3928">
        <v>2</v>
      </c>
      <c r="V3928">
        <v>1</v>
      </c>
      <c r="W3928" s="13" t="s">
        <v>101</v>
      </c>
      <c r="X3928">
        <v>0.8</v>
      </c>
    </row>
    <row r="3929" spans="1:24" x14ac:dyDescent="0.3">
      <c r="A3929">
        <v>3927</v>
      </c>
      <c r="B3929" t="s">
        <v>79</v>
      </c>
      <c r="C3929" t="s">
        <v>80</v>
      </c>
      <c r="D3929">
        <v>18.670206</v>
      </c>
      <c r="E3929">
        <v>73.947815000000006</v>
      </c>
      <c r="F3929" s="18">
        <v>44638</v>
      </c>
      <c r="G3929" s="19">
        <v>0.875</v>
      </c>
      <c r="H3929">
        <v>21</v>
      </c>
      <c r="I3929" s="13" t="s">
        <v>211</v>
      </c>
      <c r="J3929">
        <v>0</v>
      </c>
      <c r="K3929" s="13" t="s">
        <v>92</v>
      </c>
      <c r="L3929">
        <v>3</v>
      </c>
      <c r="M3929">
        <v>0</v>
      </c>
      <c r="N3929" s="13" t="s">
        <v>192</v>
      </c>
      <c r="O3929" s="13" t="s">
        <v>97</v>
      </c>
      <c r="P3929">
        <v>17</v>
      </c>
      <c r="Q3929" s="13" t="s">
        <v>95</v>
      </c>
      <c r="R3929" s="13" t="s">
        <v>98</v>
      </c>
      <c r="S3929" s="13" t="s">
        <v>99</v>
      </c>
      <c r="T3929">
        <v>1</v>
      </c>
      <c r="U3929">
        <v>1</v>
      </c>
      <c r="V3929">
        <v>0</v>
      </c>
      <c r="W3929" s="13" t="s">
        <v>101</v>
      </c>
      <c r="X3929">
        <v>0.3</v>
      </c>
    </row>
    <row r="3930" spans="1:24" x14ac:dyDescent="0.3">
      <c r="A3930">
        <v>3928</v>
      </c>
      <c r="B3930" t="s">
        <v>206</v>
      </c>
      <c r="C3930" t="s">
        <v>207</v>
      </c>
      <c r="D3930">
        <v>13.057192000000001</v>
      </c>
      <c r="E3930">
        <v>77.556229000000002</v>
      </c>
      <c r="F3930" s="18">
        <v>44584</v>
      </c>
      <c r="G3930" s="19">
        <v>0.875</v>
      </c>
      <c r="H3930">
        <v>21</v>
      </c>
      <c r="I3930" s="13" t="s">
        <v>89</v>
      </c>
      <c r="J3930">
        <v>1</v>
      </c>
      <c r="K3930" s="13" t="s">
        <v>191</v>
      </c>
      <c r="L3930">
        <v>5</v>
      </c>
      <c r="M3930">
        <v>0</v>
      </c>
      <c r="N3930" s="13" t="s">
        <v>212</v>
      </c>
      <c r="O3930" s="13" t="s">
        <v>195</v>
      </c>
      <c r="P3930">
        <v>32</v>
      </c>
      <c r="Q3930" s="13" t="s">
        <v>195</v>
      </c>
      <c r="R3930" s="13" t="s">
        <v>205</v>
      </c>
      <c r="S3930" s="13" t="s">
        <v>99</v>
      </c>
      <c r="T3930">
        <v>3</v>
      </c>
      <c r="U3930">
        <v>3</v>
      </c>
      <c r="V3930">
        <v>0</v>
      </c>
      <c r="W3930" s="13" t="s">
        <v>101</v>
      </c>
      <c r="X3930">
        <v>0.45</v>
      </c>
    </row>
    <row r="3931" spans="1:24" x14ac:dyDescent="0.3">
      <c r="A3931">
        <v>3929</v>
      </c>
      <c r="B3931" t="s">
        <v>209</v>
      </c>
      <c r="C3931" t="s">
        <v>210</v>
      </c>
      <c r="D3931">
        <v>17.465679000000002</v>
      </c>
      <c r="E3931">
        <v>78.485941999999994</v>
      </c>
      <c r="F3931" s="18">
        <v>45419</v>
      </c>
      <c r="G3931" s="19">
        <v>0.66666666666666696</v>
      </c>
      <c r="H3931">
        <v>16</v>
      </c>
      <c r="I3931" s="13" t="s">
        <v>215</v>
      </c>
      <c r="J3931">
        <v>0</v>
      </c>
      <c r="K3931" s="13" t="s">
        <v>214</v>
      </c>
      <c r="L3931">
        <v>1</v>
      </c>
      <c r="M3931">
        <v>1</v>
      </c>
      <c r="N3931" s="13" t="s">
        <v>94</v>
      </c>
      <c r="O3931" s="13" t="s">
        <v>95</v>
      </c>
      <c r="P3931">
        <v>37</v>
      </c>
      <c r="Q3931" s="13" t="s">
        <v>95</v>
      </c>
      <c r="R3931" s="13" t="s">
        <v>213</v>
      </c>
      <c r="S3931" s="13" t="s">
        <v>196</v>
      </c>
      <c r="T3931">
        <v>3</v>
      </c>
      <c r="U3931">
        <v>0</v>
      </c>
      <c r="V3931">
        <v>0</v>
      </c>
      <c r="W3931" s="13" t="s">
        <v>101</v>
      </c>
      <c r="X3931">
        <v>0.45</v>
      </c>
    </row>
    <row r="3932" spans="1:24" x14ac:dyDescent="0.3">
      <c r="A3932">
        <v>3930</v>
      </c>
      <c r="B3932" t="s">
        <v>79</v>
      </c>
      <c r="C3932" t="s">
        <v>80</v>
      </c>
      <c r="D3932">
        <v>18.522034999999999</v>
      </c>
      <c r="E3932">
        <v>73.775514999999999</v>
      </c>
      <c r="F3932" s="18">
        <v>45359</v>
      </c>
      <c r="G3932" s="19">
        <v>0.20833333333333301</v>
      </c>
      <c r="H3932">
        <v>5</v>
      </c>
      <c r="I3932" s="13" t="s">
        <v>211</v>
      </c>
      <c r="J3932">
        <v>0</v>
      </c>
      <c r="K3932" s="13" t="s">
        <v>191</v>
      </c>
      <c r="L3932">
        <v>1</v>
      </c>
      <c r="M3932">
        <v>1</v>
      </c>
      <c r="N3932" s="13" t="s">
        <v>192</v>
      </c>
      <c r="O3932" s="13" t="s">
        <v>97</v>
      </c>
      <c r="P3932">
        <v>39</v>
      </c>
      <c r="Q3932" s="13" t="s">
        <v>95</v>
      </c>
      <c r="R3932" s="13" t="s">
        <v>208</v>
      </c>
      <c r="S3932" s="13" t="s">
        <v>196</v>
      </c>
      <c r="T3932">
        <v>3</v>
      </c>
      <c r="U3932">
        <v>3</v>
      </c>
      <c r="V3932">
        <v>0</v>
      </c>
      <c r="W3932" s="13" t="s">
        <v>101</v>
      </c>
      <c r="X3932">
        <v>0.1</v>
      </c>
    </row>
    <row r="3933" spans="1:24" x14ac:dyDescent="0.3">
      <c r="A3933">
        <v>3931</v>
      </c>
      <c r="B3933" t="s">
        <v>190</v>
      </c>
      <c r="C3933" t="s">
        <v>80</v>
      </c>
      <c r="D3933">
        <v>19.017583999999999</v>
      </c>
      <c r="E3933">
        <v>72.810754000000003</v>
      </c>
      <c r="F3933" s="18">
        <v>44595</v>
      </c>
      <c r="G3933" s="19">
        <v>0.58333333333333304</v>
      </c>
      <c r="H3933">
        <v>14</v>
      </c>
      <c r="I3933" s="13" t="s">
        <v>202</v>
      </c>
      <c r="J3933">
        <v>0</v>
      </c>
      <c r="K3933" s="13" t="s">
        <v>191</v>
      </c>
      <c r="L3933">
        <v>4</v>
      </c>
      <c r="M3933">
        <v>0</v>
      </c>
      <c r="N3933" s="13" t="s">
        <v>212</v>
      </c>
      <c r="O3933" s="13" t="s">
        <v>95</v>
      </c>
      <c r="P3933">
        <v>29</v>
      </c>
      <c r="Q3933" s="13" t="s">
        <v>95</v>
      </c>
      <c r="R3933" s="13" t="s">
        <v>208</v>
      </c>
      <c r="S3933" s="13" t="s">
        <v>196</v>
      </c>
      <c r="T3933">
        <v>3</v>
      </c>
      <c r="U3933">
        <v>0</v>
      </c>
      <c r="V3933">
        <v>0</v>
      </c>
      <c r="W3933" s="13" t="s">
        <v>101</v>
      </c>
      <c r="X3933">
        <v>0.45</v>
      </c>
    </row>
    <row r="3934" spans="1:24" x14ac:dyDescent="0.3">
      <c r="A3934">
        <v>3932</v>
      </c>
      <c r="B3934" t="s">
        <v>200</v>
      </c>
      <c r="C3934" t="s">
        <v>201</v>
      </c>
      <c r="D3934">
        <v>12.998466000000001</v>
      </c>
      <c r="E3934">
        <v>80.126253000000005</v>
      </c>
      <c r="F3934" s="18">
        <v>45099</v>
      </c>
      <c r="G3934" s="19">
        <v>4.1666666666666699E-2</v>
      </c>
      <c r="H3934">
        <v>1</v>
      </c>
      <c r="I3934" s="13" t="s">
        <v>202</v>
      </c>
      <c r="J3934">
        <v>0</v>
      </c>
      <c r="K3934" s="13" t="s">
        <v>214</v>
      </c>
      <c r="L3934">
        <v>2</v>
      </c>
      <c r="M3934">
        <v>0</v>
      </c>
      <c r="N3934" s="13" t="s">
        <v>212</v>
      </c>
      <c r="O3934" s="13" t="s">
        <v>95</v>
      </c>
      <c r="P3934">
        <v>40</v>
      </c>
      <c r="Q3934" s="13" t="s">
        <v>95</v>
      </c>
      <c r="R3934" s="13" t="s">
        <v>205</v>
      </c>
      <c r="S3934" s="13" t="s">
        <v>196</v>
      </c>
      <c r="T3934">
        <v>1</v>
      </c>
      <c r="U3934">
        <v>1</v>
      </c>
      <c r="V3934">
        <v>0</v>
      </c>
      <c r="W3934" s="13" t="s">
        <v>101</v>
      </c>
      <c r="X3934">
        <v>0.45</v>
      </c>
    </row>
    <row r="3935" spans="1:24" x14ac:dyDescent="0.3">
      <c r="A3935">
        <v>3933</v>
      </c>
      <c r="B3935" t="s">
        <v>203</v>
      </c>
      <c r="C3935" t="s">
        <v>203</v>
      </c>
      <c r="D3935">
        <v>28.447410999999999</v>
      </c>
      <c r="E3935">
        <v>76.929160999999993</v>
      </c>
      <c r="F3935" s="18">
        <v>45512</v>
      </c>
      <c r="G3935" s="19">
        <v>0.33333333333333298</v>
      </c>
      <c r="H3935">
        <v>8</v>
      </c>
      <c r="I3935" s="13" t="s">
        <v>202</v>
      </c>
      <c r="J3935">
        <v>0</v>
      </c>
      <c r="K3935" s="13" t="s">
        <v>92</v>
      </c>
      <c r="L3935">
        <v>2</v>
      </c>
      <c r="M3935">
        <v>0</v>
      </c>
      <c r="N3935" s="13" t="s">
        <v>192</v>
      </c>
      <c r="O3935" s="13" t="s">
        <v>97</v>
      </c>
      <c r="P3935">
        <v>22</v>
      </c>
      <c r="Q3935" s="13" t="s">
        <v>97</v>
      </c>
      <c r="R3935" s="13" t="s">
        <v>199</v>
      </c>
      <c r="S3935" s="13" t="s">
        <v>193</v>
      </c>
      <c r="T3935">
        <v>3</v>
      </c>
      <c r="U3935">
        <v>3</v>
      </c>
      <c r="V3935">
        <v>1</v>
      </c>
      <c r="W3935" s="13" t="s">
        <v>101</v>
      </c>
      <c r="X3935">
        <v>0.45</v>
      </c>
    </row>
    <row r="3936" spans="1:24" x14ac:dyDescent="0.3">
      <c r="A3936">
        <v>3934</v>
      </c>
      <c r="B3936" t="s">
        <v>79</v>
      </c>
      <c r="C3936" t="s">
        <v>80</v>
      </c>
      <c r="D3936">
        <v>18.442454999999999</v>
      </c>
      <c r="E3936">
        <v>73.735733999999994</v>
      </c>
      <c r="F3936" s="18">
        <v>44630</v>
      </c>
      <c r="G3936" s="19">
        <v>0.625</v>
      </c>
      <c r="H3936">
        <v>15</v>
      </c>
      <c r="I3936" s="13" t="s">
        <v>202</v>
      </c>
      <c r="J3936">
        <v>0</v>
      </c>
      <c r="K3936" s="13" t="s">
        <v>191</v>
      </c>
      <c r="L3936">
        <v>5</v>
      </c>
      <c r="M3936">
        <v>0</v>
      </c>
      <c r="N3936" s="13" t="s">
        <v>192</v>
      </c>
      <c r="O3936" s="13" t="s">
        <v>97</v>
      </c>
      <c r="P3936">
        <v>17</v>
      </c>
      <c r="Q3936" s="13" t="s">
        <v>195</v>
      </c>
      <c r="R3936" s="13" t="s">
        <v>213</v>
      </c>
      <c r="S3936" s="13" t="s">
        <v>196</v>
      </c>
      <c r="T3936">
        <v>5</v>
      </c>
      <c r="U3936">
        <v>2</v>
      </c>
      <c r="V3936">
        <v>0</v>
      </c>
      <c r="W3936" s="13" t="s">
        <v>101</v>
      </c>
      <c r="X3936">
        <v>0.1</v>
      </c>
    </row>
    <row r="3937" spans="1:24" x14ac:dyDescent="0.3">
      <c r="A3937">
        <v>3935</v>
      </c>
      <c r="B3937" t="s">
        <v>190</v>
      </c>
      <c r="C3937" t="s">
        <v>80</v>
      </c>
      <c r="D3937">
        <v>19.278676000000001</v>
      </c>
      <c r="E3937">
        <v>72.935834</v>
      </c>
      <c r="F3937" s="18">
        <v>44892</v>
      </c>
      <c r="G3937" s="19">
        <v>0.625</v>
      </c>
      <c r="H3937">
        <v>15</v>
      </c>
      <c r="I3937" s="13" t="s">
        <v>89</v>
      </c>
      <c r="J3937">
        <v>1</v>
      </c>
      <c r="K3937" s="13" t="s">
        <v>92</v>
      </c>
      <c r="L3937">
        <v>6</v>
      </c>
      <c r="M3937">
        <v>0</v>
      </c>
      <c r="N3937" s="13" t="s">
        <v>212</v>
      </c>
      <c r="O3937" s="13" t="s">
        <v>95</v>
      </c>
      <c r="P3937">
        <v>35</v>
      </c>
      <c r="Q3937" s="13" t="s">
        <v>95</v>
      </c>
      <c r="R3937" s="13" t="s">
        <v>205</v>
      </c>
      <c r="S3937" s="13" t="s">
        <v>99</v>
      </c>
      <c r="T3937">
        <v>2</v>
      </c>
      <c r="U3937">
        <v>2</v>
      </c>
      <c r="V3937">
        <v>0</v>
      </c>
      <c r="W3937" s="13" t="s">
        <v>101</v>
      </c>
      <c r="X3937">
        <v>0.65</v>
      </c>
    </row>
    <row r="3938" spans="1:24" x14ac:dyDescent="0.3">
      <c r="A3938">
        <v>3936</v>
      </c>
      <c r="B3938" t="s">
        <v>206</v>
      </c>
      <c r="C3938" t="s">
        <v>207</v>
      </c>
      <c r="D3938">
        <v>12.8935</v>
      </c>
      <c r="E3938">
        <v>77.728408999999999</v>
      </c>
      <c r="F3938" s="18">
        <v>45682</v>
      </c>
      <c r="G3938" s="19">
        <v>0.45833333333333298</v>
      </c>
      <c r="H3938">
        <v>11</v>
      </c>
      <c r="I3938" s="13" t="s">
        <v>219</v>
      </c>
      <c r="J3938">
        <v>1</v>
      </c>
      <c r="K3938" s="13" t="s">
        <v>191</v>
      </c>
      <c r="L3938">
        <v>1</v>
      </c>
      <c r="M3938">
        <v>0</v>
      </c>
      <c r="N3938" s="13" t="s">
        <v>192</v>
      </c>
      <c r="O3938" s="13" t="s">
        <v>97</v>
      </c>
      <c r="P3938">
        <v>31</v>
      </c>
      <c r="Q3938" s="13" t="s">
        <v>195</v>
      </c>
      <c r="R3938" s="13" t="s">
        <v>208</v>
      </c>
      <c r="S3938" s="13" t="s">
        <v>193</v>
      </c>
      <c r="T3938">
        <v>5</v>
      </c>
      <c r="U3938">
        <v>1</v>
      </c>
      <c r="V3938">
        <v>0</v>
      </c>
      <c r="W3938" s="13" t="s">
        <v>101</v>
      </c>
      <c r="X3938">
        <v>0.1</v>
      </c>
    </row>
    <row r="3939" spans="1:24" x14ac:dyDescent="0.3">
      <c r="A3939">
        <v>3937</v>
      </c>
      <c r="B3939" t="s">
        <v>200</v>
      </c>
      <c r="C3939" t="s">
        <v>201</v>
      </c>
      <c r="D3939">
        <v>12.803057000000001</v>
      </c>
      <c r="E3939">
        <v>80.256022999999999</v>
      </c>
      <c r="F3939" s="18">
        <v>45636</v>
      </c>
      <c r="G3939" s="19">
        <v>0.875</v>
      </c>
      <c r="H3939">
        <v>21</v>
      </c>
      <c r="I3939" s="13" t="s">
        <v>215</v>
      </c>
      <c r="J3939">
        <v>0</v>
      </c>
      <c r="K3939" s="13" t="s">
        <v>214</v>
      </c>
      <c r="L3939">
        <v>2</v>
      </c>
      <c r="M3939">
        <v>0</v>
      </c>
      <c r="N3939" s="13" t="s">
        <v>212</v>
      </c>
      <c r="O3939" s="13" t="s">
        <v>95</v>
      </c>
      <c r="P3939">
        <v>30</v>
      </c>
      <c r="Q3939" s="13" t="s">
        <v>95</v>
      </c>
      <c r="R3939" s="13" t="s">
        <v>205</v>
      </c>
      <c r="S3939" s="13" t="s">
        <v>196</v>
      </c>
      <c r="T3939">
        <v>2</v>
      </c>
      <c r="U3939">
        <v>2</v>
      </c>
      <c r="V3939">
        <v>0</v>
      </c>
      <c r="W3939" s="13" t="s">
        <v>101</v>
      </c>
      <c r="X3939">
        <v>0.45</v>
      </c>
    </row>
    <row r="3940" spans="1:24" x14ac:dyDescent="0.3">
      <c r="A3940">
        <v>3938</v>
      </c>
      <c r="B3940" t="s">
        <v>209</v>
      </c>
      <c r="C3940" t="s">
        <v>210</v>
      </c>
      <c r="D3940">
        <v>17.371711000000001</v>
      </c>
      <c r="E3940">
        <v>78.378765000000001</v>
      </c>
      <c r="F3940" s="18">
        <v>44914</v>
      </c>
      <c r="G3940" s="19">
        <v>0.75</v>
      </c>
      <c r="H3940">
        <v>18</v>
      </c>
      <c r="I3940" s="13" t="s">
        <v>204</v>
      </c>
      <c r="J3940">
        <v>0</v>
      </c>
      <c r="K3940" s="13" t="s">
        <v>191</v>
      </c>
      <c r="L3940">
        <v>5</v>
      </c>
      <c r="M3940">
        <v>1</v>
      </c>
      <c r="N3940" s="13" t="s">
        <v>94</v>
      </c>
      <c r="O3940" s="13" t="s">
        <v>95</v>
      </c>
      <c r="P3940">
        <v>32</v>
      </c>
      <c r="Q3940" s="13" t="s">
        <v>97</v>
      </c>
      <c r="R3940" s="13" t="s">
        <v>208</v>
      </c>
      <c r="S3940" s="13" t="s">
        <v>193</v>
      </c>
      <c r="T3940">
        <v>1</v>
      </c>
      <c r="U3940">
        <v>0</v>
      </c>
      <c r="V3940">
        <v>1</v>
      </c>
      <c r="W3940" s="13" t="s">
        <v>101</v>
      </c>
      <c r="X3940">
        <v>0.8</v>
      </c>
    </row>
    <row r="3941" spans="1:24" x14ac:dyDescent="0.3">
      <c r="A3941">
        <v>3939</v>
      </c>
      <c r="B3941" t="s">
        <v>203</v>
      </c>
      <c r="C3941" t="s">
        <v>203</v>
      </c>
      <c r="D3941">
        <v>28.694678</v>
      </c>
      <c r="E3941">
        <v>77.129649000000001</v>
      </c>
      <c r="F3941" s="18">
        <v>44908</v>
      </c>
      <c r="G3941" s="19">
        <v>4.1666666666666699E-2</v>
      </c>
      <c r="H3941">
        <v>1</v>
      </c>
      <c r="I3941" s="13" t="s">
        <v>215</v>
      </c>
      <c r="J3941">
        <v>0</v>
      </c>
      <c r="K3941" s="13" t="s">
        <v>214</v>
      </c>
      <c r="L3941">
        <v>2</v>
      </c>
      <c r="M3941">
        <v>0</v>
      </c>
      <c r="N3941" s="13" t="s">
        <v>192</v>
      </c>
      <c r="O3941" s="13" t="s">
        <v>97</v>
      </c>
      <c r="P3941">
        <v>19</v>
      </c>
      <c r="Q3941" s="13" t="s">
        <v>95</v>
      </c>
      <c r="R3941" s="13" t="s">
        <v>213</v>
      </c>
      <c r="S3941" s="13" t="s">
        <v>196</v>
      </c>
      <c r="T3941">
        <v>5</v>
      </c>
      <c r="U3941">
        <v>0</v>
      </c>
      <c r="V3941">
        <v>0</v>
      </c>
      <c r="W3941" s="13" t="s">
        <v>101</v>
      </c>
      <c r="X3941">
        <v>0.1</v>
      </c>
    </row>
    <row r="3942" spans="1:24" x14ac:dyDescent="0.3">
      <c r="A3942">
        <v>3940</v>
      </c>
      <c r="B3942" t="s">
        <v>206</v>
      </c>
      <c r="C3942" t="s">
        <v>207</v>
      </c>
      <c r="D3942">
        <v>13.077173999999999</v>
      </c>
      <c r="E3942">
        <v>77.429072000000005</v>
      </c>
      <c r="F3942" s="18">
        <v>45627</v>
      </c>
      <c r="G3942" s="19">
        <v>0.5</v>
      </c>
      <c r="H3942">
        <v>12</v>
      </c>
      <c r="I3942" s="13" t="s">
        <v>89</v>
      </c>
      <c r="J3942">
        <v>1</v>
      </c>
      <c r="K3942" s="13" t="s">
        <v>92</v>
      </c>
      <c r="L3942">
        <v>6</v>
      </c>
      <c r="M3942">
        <v>0</v>
      </c>
      <c r="N3942" s="13" t="s">
        <v>94</v>
      </c>
      <c r="O3942" s="13" t="s">
        <v>95</v>
      </c>
      <c r="P3942">
        <v>36</v>
      </c>
      <c r="Q3942" s="13" t="s">
        <v>95</v>
      </c>
      <c r="R3942" s="13" t="s">
        <v>199</v>
      </c>
      <c r="S3942" s="13" t="s">
        <v>193</v>
      </c>
      <c r="T3942">
        <v>3</v>
      </c>
      <c r="U3942">
        <v>2</v>
      </c>
      <c r="V3942">
        <v>0</v>
      </c>
      <c r="W3942" s="13" t="s">
        <v>101</v>
      </c>
      <c r="X3942">
        <v>0.45</v>
      </c>
    </row>
    <row r="3943" spans="1:24" x14ac:dyDescent="0.3">
      <c r="A3943">
        <v>3941</v>
      </c>
      <c r="B3943" t="s">
        <v>197</v>
      </c>
      <c r="C3943" t="s">
        <v>198</v>
      </c>
      <c r="D3943">
        <v>30.721758000000001</v>
      </c>
      <c r="E3943">
        <v>76.796047000000002</v>
      </c>
      <c r="F3943" s="18">
        <v>44946</v>
      </c>
      <c r="G3943" s="19">
        <v>0.125</v>
      </c>
      <c r="H3943">
        <v>3</v>
      </c>
      <c r="I3943" s="13" t="s">
        <v>211</v>
      </c>
      <c r="J3943">
        <v>0</v>
      </c>
      <c r="K3943" s="13" t="s">
        <v>191</v>
      </c>
      <c r="L3943">
        <v>4</v>
      </c>
      <c r="M3943">
        <v>0</v>
      </c>
      <c r="N3943" s="13" t="s">
        <v>212</v>
      </c>
      <c r="O3943" s="13" t="s">
        <v>195</v>
      </c>
      <c r="P3943">
        <v>37</v>
      </c>
      <c r="Q3943" s="13" t="s">
        <v>95</v>
      </c>
      <c r="R3943" s="13" t="s">
        <v>205</v>
      </c>
      <c r="S3943" s="13" t="s">
        <v>196</v>
      </c>
      <c r="T3943">
        <v>2</v>
      </c>
      <c r="U3943">
        <v>1</v>
      </c>
      <c r="V3943">
        <v>0</v>
      </c>
      <c r="W3943" s="13" t="s">
        <v>101</v>
      </c>
      <c r="X3943">
        <v>0.25</v>
      </c>
    </row>
    <row r="3944" spans="1:24" x14ac:dyDescent="0.3">
      <c r="A3944">
        <v>3942</v>
      </c>
      <c r="B3944" t="s">
        <v>200</v>
      </c>
      <c r="C3944" t="s">
        <v>201</v>
      </c>
      <c r="D3944">
        <v>13.196199</v>
      </c>
      <c r="E3944">
        <v>80.283580000000001</v>
      </c>
      <c r="F3944" s="18">
        <v>45146</v>
      </c>
      <c r="G3944" s="19">
        <v>0.16666666666666699</v>
      </c>
      <c r="H3944">
        <v>4</v>
      </c>
      <c r="I3944" s="13" t="s">
        <v>215</v>
      </c>
      <c r="J3944">
        <v>0</v>
      </c>
      <c r="K3944" s="13" t="s">
        <v>92</v>
      </c>
      <c r="L3944">
        <v>1</v>
      </c>
      <c r="M3944">
        <v>0</v>
      </c>
      <c r="N3944" s="13" t="s">
        <v>212</v>
      </c>
      <c r="O3944" s="13" t="s">
        <v>95</v>
      </c>
      <c r="P3944">
        <v>31</v>
      </c>
      <c r="Q3944" s="13" t="s">
        <v>97</v>
      </c>
      <c r="R3944" s="13" t="s">
        <v>213</v>
      </c>
      <c r="S3944" s="13" t="s">
        <v>196</v>
      </c>
      <c r="T3944">
        <v>1</v>
      </c>
      <c r="U3944">
        <v>1</v>
      </c>
      <c r="V3944">
        <v>0</v>
      </c>
      <c r="W3944" s="13" t="s">
        <v>101</v>
      </c>
      <c r="X3944">
        <v>0.65</v>
      </c>
    </row>
    <row r="3945" spans="1:24" x14ac:dyDescent="0.3">
      <c r="A3945">
        <v>3943</v>
      </c>
      <c r="B3945" t="s">
        <v>197</v>
      </c>
      <c r="C3945" t="s">
        <v>198</v>
      </c>
      <c r="D3945">
        <v>30.647413</v>
      </c>
      <c r="E3945">
        <v>76.742277000000001</v>
      </c>
      <c r="F3945" s="18">
        <v>44644</v>
      </c>
      <c r="G3945" s="19">
        <v>0.58333333333333304</v>
      </c>
      <c r="H3945">
        <v>14</v>
      </c>
      <c r="I3945" s="13" t="s">
        <v>202</v>
      </c>
      <c r="J3945">
        <v>0</v>
      </c>
      <c r="K3945" s="13" t="s">
        <v>214</v>
      </c>
      <c r="L3945">
        <v>2</v>
      </c>
      <c r="M3945">
        <v>1</v>
      </c>
      <c r="N3945" s="13" t="s">
        <v>212</v>
      </c>
      <c r="O3945" s="13" t="s">
        <v>95</v>
      </c>
      <c r="P3945">
        <v>20</v>
      </c>
      <c r="Q3945" s="13" t="s">
        <v>195</v>
      </c>
      <c r="R3945" s="13" t="s">
        <v>98</v>
      </c>
      <c r="S3945" s="13" t="s">
        <v>193</v>
      </c>
      <c r="T3945">
        <v>5</v>
      </c>
      <c r="U3945">
        <v>2</v>
      </c>
      <c r="V3945">
        <v>0</v>
      </c>
      <c r="W3945" s="13" t="s">
        <v>101</v>
      </c>
      <c r="X3945">
        <v>0.45</v>
      </c>
    </row>
    <row r="3946" spans="1:24" x14ac:dyDescent="0.3">
      <c r="A3946">
        <v>3944</v>
      </c>
      <c r="B3946" t="s">
        <v>79</v>
      </c>
      <c r="C3946" t="s">
        <v>80</v>
      </c>
      <c r="D3946">
        <v>18.499379000000001</v>
      </c>
      <c r="E3946">
        <v>73.828239999999994</v>
      </c>
      <c r="F3946" s="18">
        <v>44688</v>
      </c>
      <c r="G3946" s="19">
        <v>4.1666666666666699E-2</v>
      </c>
      <c r="H3946">
        <v>1</v>
      </c>
      <c r="I3946" s="13" t="s">
        <v>219</v>
      </c>
      <c r="J3946">
        <v>1</v>
      </c>
      <c r="K3946" s="13" t="s">
        <v>214</v>
      </c>
      <c r="L3946">
        <v>2</v>
      </c>
      <c r="M3946">
        <v>0</v>
      </c>
      <c r="N3946" s="13" t="s">
        <v>212</v>
      </c>
      <c r="O3946" s="13" t="s">
        <v>95</v>
      </c>
      <c r="P3946">
        <v>40</v>
      </c>
      <c r="Q3946" s="13" t="s">
        <v>195</v>
      </c>
      <c r="R3946" s="13" t="s">
        <v>205</v>
      </c>
      <c r="S3946" s="13" t="s">
        <v>196</v>
      </c>
      <c r="T3946">
        <v>4</v>
      </c>
      <c r="U3946">
        <v>1</v>
      </c>
      <c r="V3946">
        <v>0</v>
      </c>
      <c r="W3946" s="13" t="s">
        <v>101</v>
      </c>
      <c r="X3946">
        <v>0.45</v>
      </c>
    </row>
    <row r="3947" spans="1:24" x14ac:dyDescent="0.3">
      <c r="A3947">
        <v>3945</v>
      </c>
      <c r="B3947" t="s">
        <v>209</v>
      </c>
      <c r="C3947" t="s">
        <v>210</v>
      </c>
      <c r="D3947">
        <v>17.380717000000001</v>
      </c>
      <c r="E3947">
        <v>78.411664000000002</v>
      </c>
      <c r="F3947" s="18">
        <v>45175</v>
      </c>
      <c r="G3947" s="19">
        <v>0.91666666666666696</v>
      </c>
      <c r="H3947">
        <v>22</v>
      </c>
      <c r="I3947" s="13" t="s">
        <v>194</v>
      </c>
      <c r="J3947">
        <v>0</v>
      </c>
      <c r="K3947" s="13" t="s">
        <v>214</v>
      </c>
      <c r="L3947">
        <v>4</v>
      </c>
      <c r="M3947">
        <v>0</v>
      </c>
      <c r="N3947" s="13" t="s">
        <v>212</v>
      </c>
      <c r="O3947" s="13" t="s">
        <v>95</v>
      </c>
      <c r="P3947">
        <v>25</v>
      </c>
      <c r="Q3947" s="13" t="s">
        <v>95</v>
      </c>
      <c r="R3947" s="13" t="s">
        <v>213</v>
      </c>
      <c r="S3947" s="13" t="s">
        <v>99</v>
      </c>
      <c r="T3947">
        <v>1</v>
      </c>
      <c r="U3947">
        <v>1</v>
      </c>
      <c r="V3947">
        <v>0</v>
      </c>
      <c r="W3947" s="13" t="s">
        <v>101</v>
      </c>
      <c r="X3947">
        <v>0.65</v>
      </c>
    </row>
    <row r="3948" spans="1:24" x14ac:dyDescent="0.3">
      <c r="A3948">
        <v>3946</v>
      </c>
      <c r="B3948" t="s">
        <v>197</v>
      </c>
      <c r="C3948" t="s">
        <v>198</v>
      </c>
      <c r="D3948">
        <v>30.627645000000001</v>
      </c>
      <c r="E3948">
        <v>76.886987000000005</v>
      </c>
      <c r="F3948" s="18">
        <v>45111</v>
      </c>
      <c r="G3948" s="19">
        <v>0.45833333333333298</v>
      </c>
      <c r="H3948">
        <v>11</v>
      </c>
      <c r="I3948" s="13" t="s">
        <v>215</v>
      </c>
      <c r="J3948">
        <v>0</v>
      </c>
      <c r="K3948" s="13" t="s">
        <v>191</v>
      </c>
      <c r="L3948">
        <v>1</v>
      </c>
      <c r="M3948">
        <v>1</v>
      </c>
      <c r="N3948" s="13" t="s">
        <v>212</v>
      </c>
      <c r="O3948" s="13" t="s">
        <v>95</v>
      </c>
      <c r="P3948">
        <v>31</v>
      </c>
      <c r="Q3948" s="13" t="s">
        <v>95</v>
      </c>
      <c r="R3948" s="13" t="s">
        <v>213</v>
      </c>
      <c r="S3948" s="13" t="s">
        <v>193</v>
      </c>
      <c r="T3948">
        <v>5</v>
      </c>
      <c r="U3948">
        <v>5</v>
      </c>
      <c r="V3948">
        <v>0</v>
      </c>
      <c r="W3948" s="13" t="s">
        <v>101</v>
      </c>
      <c r="X3948">
        <v>0.45</v>
      </c>
    </row>
    <row r="3949" spans="1:24" x14ac:dyDescent="0.3">
      <c r="A3949">
        <v>3947</v>
      </c>
      <c r="B3949" t="s">
        <v>79</v>
      </c>
      <c r="C3949" t="s">
        <v>80</v>
      </c>
      <c r="D3949">
        <v>18.552892</v>
      </c>
      <c r="E3949">
        <v>73.940709999999996</v>
      </c>
      <c r="F3949" s="18">
        <v>44887</v>
      </c>
      <c r="G3949" s="19">
        <v>0.79166666666666696</v>
      </c>
      <c r="H3949">
        <v>19</v>
      </c>
      <c r="I3949" s="13" t="s">
        <v>215</v>
      </c>
      <c r="J3949">
        <v>0</v>
      </c>
      <c r="K3949" s="13" t="s">
        <v>214</v>
      </c>
      <c r="L3949">
        <v>4</v>
      </c>
      <c r="M3949">
        <v>0</v>
      </c>
      <c r="N3949" s="13" t="s">
        <v>192</v>
      </c>
      <c r="O3949" s="13" t="s">
        <v>97</v>
      </c>
      <c r="P3949">
        <v>24</v>
      </c>
      <c r="Q3949" s="13" t="s">
        <v>97</v>
      </c>
      <c r="R3949" s="13" t="s">
        <v>208</v>
      </c>
      <c r="S3949" s="13" t="s">
        <v>193</v>
      </c>
      <c r="T3949">
        <v>1</v>
      </c>
      <c r="U3949">
        <v>1</v>
      </c>
      <c r="V3949">
        <v>1</v>
      </c>
      <c r="W3949" s="13" t="s">
        <v>101</v>
      </c>
      <c r="X3949">
        <v>0.45</v>
      </c>
    </row>
    <row r="3950" spans="1:24" x14ac:dyDescent="0.3">
      <c r="A3950">
        <v>3948</v>
      </c>
      <c r="B3950" t="s">
        <v>209</v>
      </c>
      <c r="C3950" t="s">
        <v>210</v>
      </c>
      <c r="D3950">
        <v>17.535926</v>
      </c>
      <c r="E3950">
        <v>78.493658999999994</v>
      </c>
      <c r="F3950" s="18">
        <v>45291</v>
      </c>
      <c r="G3950" s="19">
        <v>0.83333333333333304</v>
      </c>
      <c r="H3950">
        <v>20</v>
      </c>
      <c r="I3950" s="13" t="s">
        <v>89</v>
      </c>
      <c r="J3950">
        <v>1</v>
      </c>
      <c r="K3950" s="13" t="s">
        <v>214</v>
      </c>
      <c r="L3950">
        <v>3</v>
      </c>
      <c r="M3950">
        <v>1</v>
      </c>
      <c r="N3950" s="13" t="s">
        <v>94</v>
      </c>
      <c r="O3950" s="13" t="s">
        <v>95</v>
      </c>
      <c r="P3950">
        <v>28</v>
      </c>
      <c r="Q3950" s="13" t="s">
        <v>97</v>
      </c>
      <c r="R3950" s="13" t="s">
        <v>199</v>
      </c>
      <c r="S3950" s="13" t="s">
        <v>193</v>
      </c>
      <c r="T3950">
        <v>4</v>
      </c>
      <c r="U3950">
        <v>2</v>
      </c>
      <c r="V3950">
        <v>0</v>
      </c>
      <c r="W3950" s="13" t="s">
        <v>101</v>
      </c>
      <c r="X3950">
        <v>0.65</v>
      </c>
    </row>
    <row r="3951" spans="1:24" x14ac:dyDescent="0.3">
      <c r="A3951">
        <v>3949</v>
      </c>
      <c r="B3951" t="s">
        <v>217</v>
      </c>
      <c r="C3951" t="s">
        <v>218</v>
      </c>
      <c r="D3951">
        <v>22.553291999999999</v>
      </c>
      <c r="E3951">
        <v>88.487983</v>
      </c>
      <c r="F3951" s="18">
        <v>45074</v>
      </c>
      <c r="G3951" s="19">
        <v>0.33333333333333298</v>
      </c>
      <c r="H3951">
        <v>8</v>
      </c>
      <c r="I3951" s="13" t="s">
        <v>89</v>
      </c>
      <c r="J3951">
        <v>1</v>
      </c>
      <c r="K3951" s="13" t="s">
        <v>92</v>
      </c>
      <c r="L3951">
        <v>5</v>
      </c>
      <c r="M3951">
        <v>0</v>
      </c>
      <c r="N3951" s="13" t="s">
        <v>192</v>
      </c>
      <c r="O3951" s="13" t="s">
        <v>97</v>
      </c>
      <c r="P3951">
        <v>19</v>
      </c>
      <c r="Q3951" s="13" t="s">
        <v>97</v>
      </c>
      <c r="R3951" s="13" t="s">
        <v>208</v>
      </c>
      <c r="S3951" s="13" t="s">
        <v>193</v>
      </c>
      <c r="T3951">
        <v>1</v>
      </c>
      <c r="U3951">
        <v>1</v>
      </c>
      <c r="V3951">
        <v>1</v>
      </c>
      <c r="W3951" s="13" t="s">
        <v>101</v>
      </c>
      <c r="X3951">
        <v>0.45</v>
      </c>
    </row>
    <row r="3952" spans="1:24" x14ac:dyDescent="0.3">
      <c r="A3952">
        <v>3950</v>
      </c>
      <c r="B3952" t="s">
        <v>200</v>
      </c>
      <c r="C3952" t="s">
        <v>201</v>
      </c>
      <c r="D3952">
        <v>12.912884</v>
      </c>
      <c r="E3952">
        <v>80.222292999999993</v>
      </c>
      <c r="F3952" s="18">
        <v>44915</v>
      </c>
      <c r="G3952" s="19">
        <v>0.75</v>
      </c>
      <c r="H3952">
        <v>18</v>
      </c>
      <c r="I3952" s="13" t="s">
        <v>215</v>
      </c>
      <c r="J3952">
        <v>0</v>
      </c>
      <c r="K3952" s="13" t="s">
        <v>92</v>
      </c>
      <c r="L3952">
        <v>2</v>
      </c>
      <c r="M3952">
        <v>0</v>
      </c>
      <c r="N3952" s="13" t="s">
        <v>94</v>
      </c>
      <c r="O3952" s="13" t="s">
        <v>95</v>
      </c>
      <c r="P3952">
        <v>22</v>
      </c>
      <c r="Q3952" s="13" t="s">
        <v>95</v>
      </c>
      <c r="R3952" s="13" t="s">
        <v>205</v>
      </c>
      <c r="S3952" s="13" t="s">
        <v>196</v>
      </c>
      <c r="T3952">
        <v>1</v>
      </c>
      <c r="U3952">
        <v>0</v>
      </c>
      <c r="V3952">
        <v>1</v>
      </c>
      <c r="W3952" s="13" t="s">
        <v>101</v>
      </c>
      <c r="X3952">
        <v>0.6</v>
      </c>
    </row>
    <row r="3953" spans="1:24" x14ac:dyDescent="0.3">
      <c r="A3953">
        <v>3951</v>
      </c>
      <c r="B3953" t="s">
        <v>217</v>
      </c>
      <c r="C3953" t="s">
        <v>218</v>
      </c>
      <c r="D3953">
        <v>22.682524000000001</v>
      </c>
      <c r="E3953">
        <v>88.412971999999996</v>
      </c>
      <c r="F3953" s="18">
        <v>45230</v>
      </c>
      <c r="G3953" s="19">
        <v>0.45833333333333298</v>
      </c>
      <c r="H3953">
        <v>11</v>
      </c>
      <c r="I3953" s="13" t="s">
        <v>215</v>
      </c>
      <c r="J3953">
        <v>0</v>
      </c>
      <c r="K3953" s="13" t="s">
        <v>92</v>
      </c>
      <c r="L3953">
        <v>3</v>
      </c>
      <c r="M3953">
        <v>1</v>
      </c>
      <c r="N3953" s="13" t="s">
        <v>192</v>
      </c>
      <c r="O3953" s="13" t="s">
        <v>97</v>
      </c>
      <c r="P3953">
        <v>24</v>
      </c>
      <c r="Q3953" s="13" t="s">
        <v>195</v>
      </c>
      <c r="R3953" s="13" t="s">
        <v>208</v>
      </c>
      <c r="S3953" s="13" t="s">
        <v>193</v>
      </c>
      <c r="T3953">
        <v>3</v>
      </c>
      <c r="U3953">
        <v>3</v>
      </c>
      <c r="V3953">
        <v>0</v>
      </c>
      <c r="W3953" s="13" t="s">
        <v>101</v>
      </c>
      <c r="X3953">
        <v>0.1</v>
      </c>
    </row>
    <row r="3954" spans="1:24" x14ac:dyDescent="0.3">
      <c r="A3954">
        <v>3952</v>
      </c>
      <c r="B3954" t="s">
        <v>200</v>
      </c>
      <c r="C3954" t="s">
        <v>201</v>
      </c>
      <c r="D3954">
        <v>12.935147000000001</v>
      </c>
      <c r="E3954">
        <v>80.119895999999997</v>
      </c>
      <c r="F3954" s="18">
        <v>44694</v>
      </c>
      <c r="G3954" s="19">
        <v>0.70833333333333304</v>
      </c>
      <c r="H3954">
        <v>17</v>
      </c>
      <c r="I3954" s="13" t="s">
        <v>211</v>
      </c>
      <c r="J3954">
        <v>0</v>
      </c>
      <c r="K3954" s="13" t="s">
        <v>214</v>
      </c>
      <c r="L3954">
        <v>1</v>
      </c>
      <c r="M3954">
        <v>1</v>
      </c>
      <c r="N3954" s="13" t="s">
        <v>192</v>
      </c>
      <c r="O3954" s="13" t="s">
        <v>97</v>
      </c>
      <c r="P3954">
        <v>21</v>
      </c>
      <c r="Q3954" s="13" t="s">
        <v>97</v>
      </c>
      <c r="R3954" s="13" t="s">
        <v>98</v>
      </c>
      <c r="S3954" s="13" t="s">
        <v>196</v>
      </c>
      <c r="T3954">
        <v>1</v>
      </c>
      <c r="U3954">
        <v>1</v>
      </c>
      <c r="V3954">
        <v>1</v>
      </c>
      <c r="W3954" s="13" t="s">
        <v>101</v>
      </c>
      <c r="X3954">
        <v>0.45</v>
      </c>
    </row>
    <row r="3955" spans="1:24" x14ac:dyDescent="0.3">
      <c r="A3955">
        <v>3953</v>
      </c>
      <c r="B3955" t="s">
        <v>203</v>
      </c>
      <c r="C3955" t="s">
        <v>203</v>
      </c>
      <c r="D3955">
        <v>28.805357000000001</v>
      </c>
      <c r="E3955">
        <v>76.996397999999999</v>
      </c>
      <c r="F3955" s="18">
        <v>45337</v>
      </c>
      <c r="G3955" s="19">
        <v>4.1666666666666699E-2</v>
      </c>
      <c r="H3955">
        <v>1</v>
      </c>
      <c r="I3955" s="13" t="s">
        <v>202</v>
      </c>
      <c r="J3955">
        <v>0</v>
      </c>
      <c r="K3955" s="13" t="s">
        <v>92</v>
      </c>
      <c r="L3955">
        <v>5</v>
      </c>
      <c r="M3955">
        <v>1</v>
      </c>
      <c r="N3955" s="13" t="s">
        <v>212</v>
      </c>
      <c r="O3955" s="13" t="s">
        <v>95</v>
      </c>
      <c r="P3955">
        <v>24</v>
      </c>
      <c r="Q3955" s="13" t="s">
        <v>95</v>
      </c>
      <c r="R3955" s="13" t="s">
        <v>98</v>
      </c>
      <c r="S3955" s="13" t="s">
        <v>99</v>
      </c>
      <c r="T3955">
        <v>5</v>
      </c>
      <c r="U3955">
        <v>5</v>
      </c>
      <c r="V3955">
        <v>0</v>
      </c>
      <c r="W3955" s="13" t="s">
        <v>101</v>
      </c>
      <c r="X3955">
        <v>0.65</v>
      </c>
    </row>
    <row r="3956" spans="1:24" x14ac:dyDescent="0.3">
      <c r="A3956">
        <v>3954</v>
      </c>
      <c r="B3956" t="s">
        <v>79</v>
      </c>
      <c r="C3956" t="s">
        <v>80</v>
      </c>
      <c r="D3956">
        <v>18.481385</v>
      </c>
      <c r="E3956">
        <v>73.854163</v>
      </c>
      <c r="F3956" s="18">
        <v>45729</v>
      </c>
      <c r="G3956" s="19">
        <v>0.875</v>
      </c>
      <c r="H3956">
        <v>21</v>
      </c>
      <c r="I3956" s="13" t="s">
        <v>202</v>
      </c>
      <c r="J3956">
        <v>0</v>
      </c>
      <c r="K3956" s="13" t="s">
        <v>191</v>
      </c>
      <c r="L3956">
        <v>6</v>
      </c>
      <c r="M3956">
        <v>0</v>
      </c>
      <c r="N3956" s="13" t="s">
        <v>94</v>
      </c>
      <c r="O3956" s="13" t="s">
        <v>95</v>
      </c>
      <c r="P3956">
        <v>35</v>
      </c>
      <c r="Q3956" s="13" t="s">
        <v>95</v>
      </c>
      <c r="R3956" s="13" t="s">
        <v>199</v>
      </c>
      <c r="S3956" s="13" t="s">
        <v>99</v>
      </c>
      <c r="T3956">
        <v>5</v>
      </c>
      <c r="U3956">
        <v>5</v>
      </c>
      <c r="V3956">
        <v>0</v>
      </c>
      <c r="W3956" s="13" t="s">
        <v>101</v>
      </c>
      <c r="X3956">
        <v>0.65</v>
      </c>
    </row>
    <row r="3957" spans="1:24" x14ac:dyDescent="0.3">
      <c r="A3957">
        <v>3955</v>
      </c>
      <c r="B3957" t="s">
        <v>197</v>
      </c>
      <c r="C3957" t="s">
        <v>198</v>
      </c>
      <c r="D3957">
        <v>30.765363000000001</v>
      </c>
      <c r="E3957">
        <v>76.815054000000003</v>
      </c>
      <c r="F3957" s="18">
        <v>44596</v>
      </c>
      <c r="G3957" s="19">
        <v>0.54166666666666696</v>
      </c>
      <c r="H3957">
        <v>13</v>
      </c>
      <c r="I3957" s="13" t="s">
        <v>211</v>
      </c>
      <c r="J3957">
        <v>0</v>
      </c>
      <c r="K3957" s="13" t="s">
        <v>214</v>
      </c>
      <c r="L3957">
        <v>5</v>
      </c>
      <c r="M3957">
        <v>1</v>
      </c>
      <c r="N3957" s="13" t="s">
        <v>94</v>
      </c>
      <c r="O3957" s="13" t="s">
        <v>95</v>
      </c>
      <c r="P3957">
        <v>15</v>
      </c>
      <c r="Q3957" s="13" t="s">
        <v>97</v>
      </c>
      <c r="R3957" s="13" t="s">
        <v>213</v>
      </c>
      <c r="S3957" s="13" t="s">
        <v>99</v>
      </c>
      <c r="T3957">
        <v>4</v>
      </c>
      <c r="U3957">
        <v>4</v>
      </c>
      <c r="V3957">
        <v>0</v>
      </c>
      <c r="W3957" s="13" t="s">
        <v>101</v>
      </c>
      <c r="X3957">
        <v>0.85</v>
      </c>
    </row>
    <row r="3958" spans="1:24" x14ac:dyDescent="0.3">
      <c r="A3958">
        <v>3956</v>
      </c>
      <c r="B3958" t="s">
        <v>206</v>
      </c>
      <c r="C3958" t="s">
        <v>207</v>
      </c>
      <c r="D3958">
        <v>12.837854999999999</v>
      </c>
      <c r="E3958">
        <v>77.412654000000003</v>
      </c>
      <c r="F3958" s="18">
        <v>44936</v>
      </c>
      <c r="G3958" s="19">
        <v>0.95833333333333304</v>
      </c>
      <c r="H3958">
        <v>23</v>
      </c>
      <c r="I3958" s="13" t="s">
        <v>215</v>
      </c>
      <c r="J3958">
        <v>0</v>
      </c>
      <c r="K3958" s="13" t="s">
        <v>214</v>
      </c>
      <c r="L3958">
        <v>1</v>
      </c>
      <c r="M3958">
        <v>1</v>
      </c>
      <c r="N3958" s="13" t="s">
        <v>94</v>
      </c>
      <c r="O3958" s="13" t="s">
        <v>95</v>
      </c>
      <c r="P3958">
        <v>17</v>
      </c>
      <c r="Q3958" s="13" t="s">
        <v>95</v>
      </c>
      <c r="R3958" s="13" t="s">
        <v>208</v>
      </c>
      <c r="S3958" s="13" t="s">
        <v>196</v>
      </c>
      <c r="T3958">
        <v>3</v>
      </c>
      <c r="U3958">
        <v>0</v>
      </c>
      <c r="V3958">
        <v>0</v>
      </c>
      <c r="W3958" s="13" t="s">
        <v>101</v>
      </c>
      <c r="X3958">
        <v>0.45</v>
      </c>
    </row>
    <row r="3959" spans="1:24" x14ac:dyDescent="0.3">
      <c r="A3959">
        <v>3957</v>
      </c>
      <c r="B3959" t="s">
        <v>206</v>
      </c>
      <c r="C3959" t="s">
        <v>207</v>
      </c>
      <c r="D3959">
        <v>13.061887</v>
      </c>
      <c r="E3959">
        <v>77.501812000000001</v>
      </c>
      <c r="F3959" s="18">
        <v>44639</v>
      </c>
      <c r="G3959" s="19">
        <v>0.33333333333333298</v>
      </c>
      <c r="H3959">
        <v>8</v>
      </c>
      <c r="I3959" s="13" t="s">
        <v>219</v>
      </c>
      <c r="J3959">
        <v>1</v>
      </c>
      <c r="K3959" s="13" t="s">
        <v>92</v>
      </c>
      <c r="L3959">
        <v>6</v>
      </c>
      <c r="M3959">
        <v>1</v>
      </c>
      <c r="N3959" s="13" t="s">
        <v>94</v>
      </c>
      <c r="O3959" s="13" t="s">
        <v>95</v>
      </c>
      <c r="P3959">
        <v>38</v>
      </c>
      <c r="Q3959" s="13" t="s">
        <v>95</v>
      </c>
      <c r="R3959" s="13" t="s">
        <v>98</v>
      </c>
      <c r="S3959" s="13" t="s">
        <v>196</v>
      </c>
      <c r="T3959">
        <v>3</v>
      </c>
      <c r="U3959">
        <v>0</v>
      </c>
      <c r="V3959">
        <v>1</v>
      </c>
      <c r="W3959" s="13" t="s">
        <v>101</v>
      </c>
      <c r="X3959">
        <v>0.6</v>
      </c>
    </row>
    <row r="3960" spans="1:24" x14ac:dyDescent="0.3">
      <c r="A3960">
        <v>3958</v>
      </c>
      <c r="B3960" t="s">
        <v>190</v>
      </c>
      <c r="C3960" t="s">
        <v>80</v>
      </c>
      <c r="D3960">
        <v>18.810413</v>
      </c>
      <c r="E3960">
        <v>72.767376999999996</v>
      </c>
      <c r="F3960" s="18">
        <v>45646</v>
      </c>
      <c r="G3960" s="19">
        <v>4.1666666666666699E-2</v>
      </c>
      <c r="H3960">
        <v>1</v>
      </c>
      <c r="I3960" s="13" t="s">
        <v>211</v>
      </c>
      <c r="J3960">
        <v>0</v>
      </c>
      <c r="K3960" s="13" t="s">
        <v>214</v>
      </c>
      <c r="L3960">
        <v>3</v>
      </c>
      <c r="M3960">
        <v>0</v>
      </c>
      <c r="N3960" s="13" t="s">
        <v>192</v>
      </c>
      <c r="O3960" s="13" t="s">
        <v>97</v>
      </c>
      <c r="P3960">
        <v>23</v>
      </c>
      <c r="Q3960" s="13" t="s">
        <v>95</v>
      </c>
      <c r="R3960" s="13" t="s">
        <v>205</v>
      </c>
      <c r="S3960" s="13" t="s">
        <v>196</v>
      </c>
      <c r="T3960">
        <v>5</v>
      </c>
      <c r="U3960">
        <v>4</v>
      </c>
      <c r="V3960">
        <v>0</v>
      </c>
      <c r="W3960" s="13" t="s">
        <v>101</v>
      </c>
      <c r="X3960">
        <v>0.1</v>
      </c>
    </row>
    <row r="3961" spans="1:24" x14ac:dyDescent="0.3">
      <c r="A3961">
        <v>3959</v>
      </c>
      <c r="B3961" t="s">
        <v>79</v>
      </c>
      <c r="C3961" t="s">
        <v>80</v>
      </c>
      <c r="D3961">
        <v>18.632850000000001</v>
      </c>
      <c r="E3961">
        <v>73.752931000000004</v>
      </c>
      <c r="F3961" s="18">
        <v>45327</v>
      </c>
      <c r="G3961" s="19">
        <v>4.1666666666666699E-2</v>
      </c>
      <c r="H3961">
        <v>1</v>
      </c>
      <c r="I3961" s="13" t="s">
        <v>204</v>
      </c>
      <c r="J3961">
        <v>0</v>
      </c>
      <c r="K3961" s="13" t="s">
        <v>191</v>
      </c>
      <c r="L3961">
        <v>4</v>
      </c>
      <c r="M3961">
        <v>1</v>
      </c>
      <c r="N3961" s="13" t="s">
        <v>94</v>
      </c>
      <c r="O3961" s="13" t="s">
        <v>95</v>
      </c>
      <c r="P3961">
        <v>34</v>
      </c>
      <c r="Q3961" s="13" t="s">
        <v>95</v>
      </c>
      <c r="R3961" s="13" t="s">
        <v>98</v>
      </c>
      <c r="S3961" s="13" t="s">
        <v>196</v>
      </c>
      <c r="T3961">
        <v>5</v>
      </c>
      <c r="U3961">
        <v>2</v>
      </c>
      <c r="V3961">
        <v>0</v>
      </c>
      <c r="W3961" s="13" t="s">
        <v>101</v>
      </c>
      <c r="X3961">
        <v>0.45</v>
      </c>
    </row>
    <row r="3962" spans="1:24" x14ac:dyDescent="0.3">
      <c r="A3962">
        <v>3960</v>
      </c>
      <c r="B3962" t="s">
        <v>79</v>
      </c>
      <c r="C3962" t="s">
        <v>80</v>
      </c>
      <c r="D3962">
        <v>18.613864</v>
      </c>
      <c r="E3962">
        <v>73.949218000000002</v>
      </c>
      <c r="F3962" s="18">
        <v>44985</v>
      </c>
      <c r="G3962" s="19">
        <v>0.5</v>
      </c>
      <c r="H3962">
        <v>12</v>
      </c>
      <c r="I3962" s="13" t="s">
        <v>215</v>
      </c>
      <c r="J3962">
        <v>0</v>
      </c>
      <c r="K3962" s="13" t="s">
        <v>92</v>
      </c>
      <c r="L3962">
        <v>3</v>
      </c>
      <c r="M3962">
        <v>1</v>
      </c>
      <c r="N3962" s="13" t="s">
        <v>212</v>
      </c>
      <c r="O3962" s="13" t="s">
        <v>95</v>
      </c>
      <c r="P3962">
        <v>34</v>
      </c>
      <c r="Q3962" s="13" t="s">
        <v>97</v>
      </c>
      <c r="R3962" s="13" t="s">
        <v>213</v>
      </c>
      <c r="S3962" s="13" t="s">
        <v>193</v>
      </c>
      <c r="T3962">
        <v>5</v>
      </c>
      <c r="U3962">
        <v>4</v>
      </c>
      <c r="V3962">
        <v>0</v>
      </c>
      <c r="W3962" s="13" t="s">
        <v>101</v>
      </c>
      <c r="X3962">
        <v>0.65</v>
      </c>
    </row>
    <row r="3963" spans="1:24" x14ac:dyDescent="0.3">
      <c r="A3963">
        <v>3961</v>
      </c>
      <c r="B3963" t="s">
        <v>206</v>
      </c>
      <c r="C3963" t="s">
        <v>207</v>
      </c>
      <c r="D3963">
        <v>13.060309999999999</v>
      </c>
      <c r="E3963">
        <v>77.625209999999996</v>
      </c>
      <c r="F3963" s="18">
        <v>44595</v>
      </c>
      <c r="G3963" s="19">
        <v>0.45833333333333298</v>
      </c>
      <c r="H3963">
        <v>11</v>
      </c>
      <c r="I3963" s="13" t="s">
        <v>202</v>
      </c>
      <c r="J3963">
        <v>0</v>
      </c>
      <c r="K3963" s="13" t="s">
        <v>191</v>
      </c>
      <c r="L3963">
        <v>6</v>
      </c>
      <c r="M3963">
        <v>1</v>
      </c>
      <c r="N3963" s="13" t="s">
        <v>94</v>
      </c>
      <c r="O3963" s="13" t="s">
        <v>95</v>
      </c>
      <c r="P3963">
        <v>39</v>
      </c>
      <c r="Q3963" s="13" t="s">
        <v>95</v>
      </c>
      <c r="R3963" s="13" t="s">
        <v>213</v>
      </c>
      <c r="S3963" s="13" t="s">
        <v>196</v>
      </c>
      <c r="T3963">
        <v>5</v>
      </c>
      <c r="U3963">
        <v>4</v>
      </c>
      <c r="V3963">
        <v>0</v>
      </c>
      <c r="W3963" s="13" t="s">
        <v>101</v>
      </c>
      <c r="X3963">
        <v>0.45</v>
      </c>
    </row>
    <row r="3964" spans="1:24" x14ac:dyDescent="0.3">
      <c r="A3964">
        <v>3962</v>
      </c>
      <c r="B3964" t="s">
        <v>200</v>
      </c>
      <c r="C3964" t="s">
        <v>201</v>
      </c>
      <c r="D3964">
        <v>12.804430999999999</v>
      </c>
      <c r="E3964">
        <v>80.153807</v>
      </c>
      <c r="F3964" s="18">
        <v>45139</v>
      </c>
      <c r="G3964" s="19">
        <v>0.91666666666666696</v>
      </c>
      <c r="H3964">
        <v>22</v>
      </c>
      <c r="I3964" s="13" t="s">
        <v>215</v>
      </c>
      <c r="J3964">
        <v>0</v>
      </c>
      <c r="K3964" s="13" t="s">
        <v>214</v>
      </c>
      <c r="L3964">
        <v>2</v>
      </c>
      <c r="M3964">
        <v>0</v>
      </c>
      <c r="N3964" s="13" t="s">
        <v>212</v>
      </c>
      <c r="O3964" s="13" t="s">
        <v>195</v>
      </c>
      <c r="P3964">
        <v>28</v>
      </c>
      <c r="Q3964" s="13" t="s">
        <v>95</v>
      </c>
      <c r="R3964" s="13" t="s">
        <v>213</v>
      </c>
      <c r="S3964" s="13" t="s">
        <v>196</v>
      </c>
      <c r="T3964">
        <v>5</v>
      </c>
      <c r="U3964">
        <v>3</v>
      </c>
      <c r="V3964">
        <v>0</v>
      </c>
      <c r="W3964" s="13" t="s">
        <v>101</v>
      </c>
      <c r="X3964">
        <v>0.25</v>
      </c>
    </row>
    <row r="3965" spans="1:24" x14ac:dyDescent="0.3">
      <c r="A3965">
        <v>3963</v>
      </c>
      <c r="B3965" t="s">
        <v>217</v>
      </c>
      <c r="C3965" t="s">
        <v>218</v>
      </c>
      <c r="D3965">
        <v>22.560403000000001</v>
      </c>
      <c r="E3965">
        <v>88.436916999999994</v>
      </c>
      <c r="F3965" s="18">
        <v>45508</v>
      </c>
      <c r="G3965" s="19">
        <v>0.45833333333333298</v>
      </c>
      <c r="H3965">
        <v>11</v>
      </c>
      <c r="I3965" s="13" t="s">
        <v>89</v>
      </c>
      <c r="J3965">
        <v>1</v>
      </c>
      <c r="K3965" s="13" t="s">
        <v>214</v>
      </c>
      <c r="L3965">
        <v>6</v>
      </c>
      <c r="M3965">
        <v>0</v>
      </c>
      <c r="N3965" s="13" t="s">
        <v>192</v>
      </c>
      <c r="O3965" s="13" t="s">
        <v>97</v>
      </c>
      <c r="P3965">
        <v>38</v>
      </c>
      <c r="Q3965" s="13" t="s">
        <v>95</v>
      </c>
      <c r="R3965" s="13" t="s">
        <v>205</v>
      </c>
      <c r="S3965" s="13" t="s">
        <v>196</v>
      </c>
      <c r="T3965">
        <v>1</v>
      </c>
      <c r="U3965">
        <v>0</v>
      </c>
      <c r="V3965">
        <v>0</v>
      </c>
      <c r="W3965" s="13" t="s">
        <v>101</v>
      </c>
      <c r="X3965">
        <v>0.1</v>
      </c>
    </row>
    <row r="3966" spans="1:24" x14ac:dyDescent="0.3">
      <c r="A3966">
        <v>3964</v>
      </c>
      <c r="B3966" t="s">
        <v>217</v>
      </c>
      <c r="C3966" t="s">
        <v>218</v>
      </c>
      <c r="D3966">
        <v>22.564657</v>
      </c>
      <c r="E3966">
        <v>88.425201999999999</v>
      </c>
      <c r="F3966" s="18">
        <v>45690</v>
      </c>
      <c r="G3966" s="19">
        <v>0.79166666666666696</v>
      </c>
      <c r="H3966">
        <v>19</v>
      </c>
      <c r="I3966" s="13" t="s">
        <v>89</v>
      </c>
      <c r="J3966">
        <v>1</v>
      </c>
      <c r="K3966" s="13" t="s">
        <v>214</v>
      </c>
      <c r="L3966">
        <v>4</v>
      </c>
      <c r="M3966">
        <v>1</v>
      </c>
      <c r="N3966" s="13" t="s">
        <v>212</v>
      </c>
      <c r="O3966" s="13" t="s">
        <v>195</v>
      </c>
      <c r="P3966">
        <v>40</v>
      </c>
      <c r="Q3966" s="13" t="s">
        <v>97</v>
      </c>
      <c r="R3966" s="13" t="s">
        <v>213</v>
      </c>
      <c r="S3966" s="13" t="s">
        <v>99</v>
      </c>
      <c r="T3966">
        <v>2</v>
      </c>
      <c r="U3966">
        <v>2</v>
      </c>
      <c r="V3966">
        <v>1</v>
      </c>
      <c r="W3966" s="13" t="s">
        <v>101</v>
      </c>
      <c r="X3966">
        <v>0.8</v>
      </c>
    </row>
    <row r="3967" spans="1:24" x14ac:dyDescent="0.3">
      <c r="A3967">
        <v>3965</v>
      </c>
      <c r="B3967" t="s">
        <v>197</v>
      </c>
      <c r="C3967" t="s">
        <v>198</v>
      </c>
      <c r="D3967">
        <v>30.721343000000001</v>
      </c>
      <c r="E3967">
        <v>76.854202000000001</v>
      </c>
      <c r="F3967" s="18">
        <v>44563</v>
      </c>
      <c r="G3967" s="19">
        <v>0</v>
      </c>
      <c r="H3967">
        <v>0</v>
      </c>
      <c r="I3967" s="13" t="s">
        <v>89</v>
      </c>
      <c r="J3967">
        <v>1</v>
      </c>
      <c r="K3967" s="13" t="s">
        <v>214</v>
      </c>
      <c r="L3967">
        <v>2</v>
      </c>
      <c r="M3967">
        <v>0</v>
      </c>
      <c r="N3967" s="13" t="s">
        <v>192</v>
      </c>
      <c r="O3967" s="13" t="s">
        <v>97</v>
      </c>
      <c r="P3967">
        <v>32</v>
      </c>
      <c r="Q3967" s="13" t="s">
        <v>95</v>
      </c>
      <c r="R3967" s="13" t="s">
        <v>205</v>
      </c>
      <c r="S3967" s="13" t="s">
        <v>196</v>
      </c>
      <c r="T3967">
        <v>2</v>
      </c>
      <c r="U3967">
        <v>0</v>
      </c>
      <c r="V3967">
        <v>0</v>
      </c>
      <c r="W3967" s="13" t="s">
        <v>101</v>
      </c>
      <c r="X3967">
        <v>0.1</v>
      </c>
    </row>
    <row r="3968" spans="1:24" x14ac:dyDescent="0.3">
      <c r="A3968">
        <v>3966</v>
      </c>
      <c r="B3968" t="s">
        <v>200</v>
      </c>
      <c r="C3968" t="s">
        <v>201</v>
      </c>
      <c r="D3968">
        <v>12.828279</v>
      </c>
      <c r="E3968">
        <v>80.181376999999998</v>
      </c>
      <c r="F3968" s="18">
        <v>45342</v>
      </c>
      <c r="G3968" s="19">
        <v>0.79166666666666696</v>
      </c>
      <c r="H3968">
        <v>19</v>
      </c>
      <c r="I3968" s="13" t="s">
        <v>215</v>
      </c>
      <c r="J3968">
        <v>0</v>
      </c>
      <c r="K3968" s="13" t="s">
        <v>92</v>
      </c>
      <c r="L3968">
        <v>3</v>
      </c>
      <c r="M3968">
        <v>0</v>
      </c>
      <c r="N3968" s="13" t="s">
        <v>212</v>
      </c>
      <c r="O3968" s="13" t="s">
        <v>95</v>
      </c>
      <c r="P3968">
        <v>19</v>
      </c>
      <c r="Q3968" s="13" t="s">
        <v>97</v>
      </c>
      <c r="R3968" s="13" t="s">
        <v>98</v>
      </c>
      <c r="S3968" s="13" t="s">
        <v>193</v>
      </c>
      <c r="T3968">
        <v>1</v>
      </c>
      <c r="U3968">
        <v>0</v>
      </c>
      <c r="V3968">
        <v>1</v>
      </c>
      <c r="W3968" s="13" t="s">
        <v>101</v>
      </c>
      <c r="X3968">
        <v>0.8</v>
      </c>
    </row>
    <row r="3969" spans="1:24" x14ac:dyDescent="0.3">
      <c r="A3969">
        <v>3967</v>
      </c>
      <c r="B3969" t="s">
        <v>203</v>
      </c>
      <c r="C3969" t="s">
        <v>203</v>
      </c>
      <c r="D3969">
        <v>28.463090000000001</v>
      </c>
      <c r="E3969">
        <v>77.156452999999999</v>
      </c>
      <c r="F3969" s="18">
        <v>44811</v>
      </c>
      <c r="G3969" s="19">
        <v>0.5</v>
      </c>
      <c r="H3969">
        <v>12</v>
      </c>
      <c r="I3969" s="13" t="s">
        <v>194</v>
      </c>
      <c r="J3969">
        <v>0</v>
      </c>
      <c r="K3969" s="13" t="s">
        <v>191</v>
      </c>
      <c r="L3969">
        <v>2</v>
      </c>
      <c r="M3969">
        <v>1</v>
      </c>
      <c r="N3969" s="13" t="s">
        <v>212</v>
      </c>
      <c r="O3969" s="13" t="s">
        <v>195</v>
      </c>
      <c r="P3969">
        <v>32</v>
      </c>
      <c r="Q3969" s="13" t="s">
        <v>95</v>
      </c>
      <c r="R3969" s="13" t="s">
        <v>199</v>
      </c>
      <c r="S3969" s="13" t="s">
        <v>196</v>
      </c>
      <c r="T3969">
        <v>2</v>
      </c>
      <c r="U3969">
        <v>1</v>
      </c>
      <c r="V3969">
        <v>0</v>
      </c>
      <c r="W3969" s="13" t="s">
        <v>101</v>
      </c>
      <c r="X3969">
        <v>0.25</v>
      </c>
    </row>
    <row r="3970" spans="1:24" x14ac:dyDescent="0.3">
      <c r="A3970">
        <v>3968</v>
      </c>
      <c r="B3970" t="s">
        <v>190</v>
      </c>
      <c r="C3970" t="s">
        <v>80</v>
      </c>
      <c r="D3970">
        <v>18.958444</v>
      </c>
      <c r="E3970">
        <v>72.718340999999995</v>
      </c>
      <c r="F3970" s="18">
        <v>44969</v>
      </c>
      <c r="G3970" s="19">
        <v>4.1666666666666699E-2</v>
      </c>
      <c r="H3970">
        <v>1</v>
      </c>
      <c r="I3970" s="13" t="s">
        <v>89</v>
      </c>
      <c r="J3970">
        <v>1</v>
      </c>
      <c r="K3970" s="13" t="s">
        <v>214</v>
      </c>
      <c r="L3970">
        <v>2</v>
      </c>
      <c r="M3970">
        <v>0</v>
      </c>
      <c r="N3970" s="13" t="s">
        <v>192</v>
      </c>
      <c r="O3970" s="13" t="s">
        <v>97</v>
      </c>
      <c r="P3970">
        <v>37</v>
      </c>
      <c r="Q3970" s="13" t="s">
        <v>95</v>
      </c>
      <c r="R3970" s="13" t="s">
        <v>205</v>
      </c>
      <c r="S3970" s="13" t="s">
        <v>193</v>
      </c>
      <c r="T3970">
        <v>3</v>
      </c>
      <c r="U3970">
        <v>3</v>
      </c>
      <c r="V3970">
        <v>0</v>
      </c>
      <c r="W3970" s="13" t="s">
        <v>101</v>
      </c>
      <c r="X3970">
        <v>0.1</v>
      </c>
    </row>
    <row r="3971" spans="1:24" x14ac:dyDescent="0.3">
      <c r="A3971">
        <v>3969</v>
      </c>
      <c r="B3971" t="s">
        <v>190</v>
      </c>
      <c r="C3971" t="s">
        <v>80</v>
      </c>
      <c r="D3971">
        <v>18.868102</v>
      </c>
      <c r="E3971">
        <v>72.889649000000006</v>
      </c>
      <c r="F3971" s="18">
        <v>45698</v>
      </c>
      <c r="G3971" s="19">
        <v>8.3333333333333301E-2</v>
      </c>
      <c r="H3971">
        <v>2</v>
      </c>
      <c r="I3971" s="13" t="s">
        <v>204</v>
      </c>
      <c r="J3971">
        <v>0</v>
      </c>
      <c r="K3971" s="13" t="s">
        <v>214</v>
      </c>
      <c r="L3971">
        <v>2</v>
      </c>
      <c r="M3971">
        <v>1</v>
      </c>
      <c r="N3971" s="13" t="s">
        <v>94</v>
      </c>
      <c r="O3971" s="13" t="s">
        <v>95</v>
      </c>
      <c r="P3971">
        <v>29</v>
      </c>
      <c r="Q3971" s="13" t="s">
        <v>95</v>
      </c>
      <c r="R3971" s="13" t="s">
        <v>199</v>
      </c>
      <c r="S3971" s="13" t="s">
        <v>196</v>
      </c>
      <c r="T3971">
        <v>4</v>
      </c>
      <c r="U3971">
        <v>3</v>
      </c>
      <c r="V3971">
        <v>0</v>
      </c>
      <c r="W3971" s="13" t="s">
        <v>101</v>
      </c>
      <c r="X3971">
        <v>0.45</v>
      </c>
    </row>
    <row r="3972" spans="1:24" x14ac:dyDescent="0.3">
      <c r="A3972">
        <v>3970</v>
      </c>
      <c r="B3972" t="s">
        <v>200</v>
      </c>
      <c r="C3972" t="s">
        <v>201</v>
      </c>
      <c r="D3972">
        <v>12.925717000000001</v>
      </c>
      <c r="E3972">
        <v>80.157837999999998</v>
      </c>
      <c r="F3972" s="18">
        <v>45614</v>
      </c>
      <c r="G3972" s="19">
        <v>0.54166666666666696</v>
      </c>
      <c r="H3972">
        <v>13</v>
      </c>
      <c r="I3972" s="13" t="s">
        <v>204</v>
      </c>
      <c r="J3972">
        <v>0</v>
      </c>
      <c r="K3972" s="13" t="s">
        <v>92</v>
      </c>
      <c r="L3972">
        <v>4</v>
      </c>
      <c r="M3972">
        <v>0</v>
      </c>
      <c r="N3972" s="13" t="s">
        <v>94</v>
      </c>
      <c r="O3972" s="13" t="s">
        <v>95</v>
      </c>
      <c r="P3972">
        <v>40</v>
      </c>
      <c r="Q3972" s="13" t="s">
        <v>97</v>
      </c>
      <c r="R3972" s="13" t="s">
        <v>205</v>
      </c>
      <c r="S3972" s="13" t="s">
        <v>196</v>
      </c>
      <c r="T3972">
        <v>5</v>
      </c>
      <c r="U3972">
        <v>5</v>
      </c>
      <c r="V3972">
        <v>0</v>
      </c>
      <c r="W3972" s="13" t="s">
        <v>101</v>
      </c>
      <c r="X3972">
        <v>0.65</v>
      </c>
    </row>
    <row r="3973" spans="1:24" x14ac:dyDescent="0.3">
      <c r="A3973">
        <v>3971</v>
      </c>
      <c r="B3973" t="s">
        <v>209</v>
      </c>
      <c r="C3973" t="s">
        <v>210</v>
      </c>
      <c r="D3973">
        <v>17.303836</v>
      </c>
      <c r="E3973">
        <v>78.429652000000004</v>
      </c>
      <c r="F3973" s="18">
        <v>45567</v>
      </c>
      <c r="G3973" s="19">
        <v>0.95833333333333304</v>
      </c>
      <c r="H3973">
        <v>23</v>
      </c>
      <c r="I3973" s="13" t="s">
        <v>194</v>
      </c>
      <c r="J3973">
        <v>0</v>
      </c>
      <c r="K3973" s="13" t="s">
        <v>191</v>
      </c>
      <c r="L3973">
        <v>6</v>
      </c>
      <c r="M3973">
        <v>0</v>
      </c>
      <c r="N3973" s="13" t="s">
        <v>192</v>
      </c>
      <c r="O3973" s="13" t="s">
        <v>97</v>
      </c>
      <c r="P3973">
        <v>21</v>
      </c>
      <c r="Q3973" s="13" t="s">
        <v>195</v>
      </c>
      <c r="R3973" s="13" t="s">
        <v>205</v>
      </c>
      <c r="S3973" s="13" t="s">
        <v>193</v>
      </c>
      <c r="T3973">
        <v>5</v>
      </c>
      <c r="U3973">
        <v>4</v>
      </c>
      <c r="V3973">
        <v>0</v>
      </c>
      <c r="W3973" s="13" t="s">
        <v>101</v>
      </c>
      <c r="X3973">
        <v>0.1</v>
      </c>
    </row>
    <row r="3974" spans="1:24" x14ac:dyDescent="0.3">
      <c r="A3974">
        <v>3972</v>
      </c>
      <c r="B3974" t="s">
        <v>197</v>
      </c>
      <c r="C3974" t="s">
        <v>198</v>
      </c>
      <c r="D3974">
        <v>30.681588000000001</v>
      </c>
      <c r="E3974">
        <v>76.812550999999999</v>
      </c>
      <c r="F3974" s="18">
        <v>45731</v>
      </c>
      <c r="G3974" s="19">
        <v>0.66666666666666696</v>
      </c>
      <c r="H3974">
        <v>16</v>
      </c>
      <c r="I3974" s="13" t="s">
        <v>219</v>
      </c>
      <c r="J3974">
        <v>1</v>
      </c>
      <c r="K3974" s="13" t="s">
        <v>191</v>
      </c>
      <c r="L3974">
        <v>3</v>
      </c>
      <c r="M3974">
        <v>1</v>
      </c>
      <c r="N3974" s="13" t="s">
        <v>212</v>
      </c>
      <c r="O3974" s="13" t="s">
        <v>195</v>
      </c>
      <c r="P3974">
        <v>32</v>
      </c>
      <c r="Q3974" s="13" t="s">
        <v>95</v>
      </c>
      <c r="R3974" s="13" t="s">
        <v>98</v>
      </c>
      <c r="S3974" s="13" t="s">
        <v>196</v>
      </c>
      <c r="T3974">
        <v>4</v>
      </c>
      <c r="U3974">
        <v>3</v>
      </c>
      <c r="V3974">
        <v>0</v>
      </c>
      <c r="W3974" s="13" t="s">
        <v>101</v>
      </c>
      <c r="X3974">
        <v>0.25</v>
      </c>
    </row>
    <row r="3975" spans="1:24" x14ac:dyDescent="0.3">
      <c r="A3975">
        <v>3973</v>
      </c>
      <c r="B3975" t="s">
        <v>209</v>
      </c>
      <c r="C3975" t="s">
        <v>210</v>
      </c>
      <c r="D3975">
        <v>17.580912999999999</v>
      </c>
      <c r="E3975">
        <v>78.546763999999996</v>
      </c>
      <c r="F3975" s="18">
        <v>45727</v>
      </c>
      <c r="G3975" s="19">
        <v>0.45833333333333298</v>
      </c>
      <c r="H3975">
        <v>11</v>
      </c>
      <c r="I3975" s="13" t="s">
        <v>215</v>
      </c>
      <c r="J3975">
        <v>0</v>
      </c>
      <c r="K3975" s="13" t="s">
        <v>92</v>
      </c>
      <c r="L3975">
        <v>3</v>
      </c>
      <c r="M3975">
        <v>1</v>
      </c>
      <c r="N3975" s="13" t="s">
        <v>212</v>
      </c>
      <c r="O3975" s="13" t="s">
        <v>95</v>
      </c>
      <c r="P3975">
        <v>31</v>
      </c>
      <c r="Q3975" s="13" t="s">
        <v>195</v>
      </c>
      <c r="R3975" s="13" t="s">
        <v>98</v>
      </c>
      <c r="S3975" s="13" t="s">
        <v>99</v>
      </c>
      <c r="T3975">
        <v>2</v>
      </c>
      <c r="U3975">
        <v>2</v>
      </c>
      <c r="V3975">
        <v>0</v>
      </c>
      <c r="W3975" s="13" t="s">
        <v>101</v>
      </c>
      <c r="X3975">
        <v>0.65</v>
      </c>
    </row>
    <row r="3976" spans="1:24" x14ac:dyDescent="0.3">
      <c r="A3976">
        <v>3974</v>
      </c>
      <c r="B3976" t="s">
        <v>217</v>
      </c>
      <c r="C3976" t="s">
        <v>218</v>
      </c>
      <c r="D3976">
        <v>22.530159000000001</v>
      </c>
      <c r="E3976">
        <v>88.297576000000007</v>
      </c>
      <c r="F3976" s="18">
        <v>44652</v>
      </c>
      <c r="G3976" s="19">
        <v>0.91666666666666696</v>
      </c>
      <c r="H3976">
        <v>22</v>
      </c>
      <c r="I3976" s="13" t="s">
        <v>211</v>
      </c>
      <c r="J3976">
        <v>0</v>
      </c>
      <c r="K3976" s="13" t="s">
        <v>92</v>
      </c>
      <c r="L3976">
        <v>5</v>
      </c>
      <c r="M3976">
        <v>0</v>
      </c>
      <c r="N3976" s="13" t="s">
        <v>212</v>
      </c>
      <c r="O3976" s="13" t="s">
        <v>95</v>
      </c>
      <c r="P3976">
        <v>36</v>
      </c>
      <c r="Q3976" s="13" t="s">
        <v>95</v>
      </c>
      <c r="R3976" s="13" t="s">
        <v>98</v>
      </c>
      <c r="S3976" s="13" t="s">
        <v>196</v>
      </c>
      <c r="T3976">
        <v>3</v>
      </c>
      <c r="U3976">
        <v>2</v>
      </c>
      <c r="V3976">
        <v>0</v>
      </c>
      <c r="W3976" s="13" t="s">
        <v>101</v>
      </c>
      <c r="X3976">
        <v>0.45</v>
      </c>
    </row>
    <row r="3977" spans="1:24" x14ac:dyDescent="0.3">
      <c r="A3977">
        <v>3975</v>
      </c>
      <c r="B3977" t="s">
        <v>203</v>
      </c>
      <c r="C3977" t="s">
        <v>203</v>
      </c>
      <c r="D3977">
        <v>28.741240999999999</v>
      </c>
      <c r="E3977">
        <v>77.136229999999998</v>
      </c>
      <c r="F3977" s="18">
        <v>45574</v>
      </c>
      <c r="G3977" s="19">
        <v>0.125</v>
      </c>
      <c r="H3977">
        <v>3</v>
      </c>
      <c r="I3977" s="13" t="s">
        <v>194</v>
      </c>
      <c r="J3977">
        <v>0</v>
      </c>
      <c r="K3977" s="13" t="s">
        <v>191</v>
      </c>
      <c r="L3977">
        <v>5</v>
      </c>
      <c r="M3977">
        <v>0</v>
      </c>
      <c r="N3977" s="13" t="s">
        <v>94</v>
      </c>
      <c r="O3977" s="13" t="s">
        <v>95</v>
      </c>
      <c r="P3977">
        <v>26</v>
      </c>
      <c r="Q3977" s="13" t="s">
        <v>195</v>
      </c>
      <c r="R3977" s="13" t="s">
        <v>208</v>
      </c>
      <c r="S3977" s="13" t="s">
        <v>196</v>
      </c>
      <c r="T3977">
        <v>2</v>
      </c>
      <c r="U3977">
        <v>1</v>
      </c>
      <c r="V3977">
        <v>0</v>
      </c>
      <c r="W3977" s="13" t="s">
        <v>101</v>
      </c>
      <c r="X3977">
        <v>0.45</v>
      </c>
    </row>
    <row r="3978" spans="1:24" x14ac:dyDescent="0.3">
      <c r="A3978">
        <v>3976</v>
      </c>
      <c r="B3978" t="s">
        <v>217</v>
      </c>
      <c r="C3978" t="s">
        <v>218</v>
      </c>
      <c r="D3978">
        <v>22.496383000000002</v>
      </c>
      <c r="E3978">
        <v>88.414140000000003</v>
      </c>
      <c r="F3978" s="18">
        <v>45446</v>
      </c>
      <c r="G3978" s="19">
        <v>0.66666666666666696</v>
      </c>
      <c r="H3978">
        <v>16</v>
      </c>
      <c r="I3978" s="13" t="s">
        <v>204</v>
      </c>
      <c r="J3978">
        <v>0</v>
      </c>
      <c r="K3978" s="13" t="s">
        <v>191</v>
      </c>
      <c r="L3978">
        <v>3</v>
      </c>
      <c r="M3978">
        <v>1</v>
      </c>
      <c r="N3978" s="13" t="s">
        <v>94</v>
      </c>
      <c r="O3978" s="13" t="s">
        <v>95</v>
      </c>
      <c r="P3978">
        <v>34</v>
      </c>
      <c r="Q3978" s="13" t="s">
        <v>97</v>
      </c>
      <c r="R3978" s="13" t="s">
        <v>208</v>
      </c>
      <c r="S3978" s="13" t="s">
        <v>196</v>
      </c>
      <c r="T3978">
        <v>1</v>
      </c>
      <c r="U3978">
        <v>1</v>
      </c>
      <c r="V3978">
        <v>0</v>
      </c>
      <c r="W3978" s="13" t="s">
        <v>101</v>
      </c>
      <c r="X3978">
        <v>0.65</v>
      </c>
    </row>
    <row r="3979" spans="1:24" x14ac:dyDescent="0.3">
      <c r="A3979">
        <v>3977</v>
      </c>
      <c r="B3979" t="s">
        <v>200</v>
      </c>
      <c r="C3979" t="s">
        <v>201</v>
      </c>
      <c r="D3979">
        <v>12.803447</v>
      </c>
      <c r="E3979">
        <v>80.190025000000006</v>
      </c>
      <c r="F3979" s="18">
        <v>45594</v>
      </c>
      <c r="G3979" s="19">
        <v>0.875</v>
      </c>
      <c r="H3979">
        <v>21</v>
      </c>
      <c r="I3979" s="13" t="s">
        <v>215</v>
      </c>
      <c r="J3979">
        <v>0</v>
      </c>
      <c r="K3979" s="13" t="s">
        <v>92</v>
      </c>
      <c r="L3979">
        <v>3</v>
      </c>
      <c r="M3979">
        <v>1</v>
      </c>
      <c r="N3979" s="13" t="s">
        <v>94</v>
      </c>
      <c r="O3979" s="13" t="s">
        <v>95</v>
      </c>
      <c r="P3979">
        <v>20</v>
      </c>
      <c r="Q3979" s="13" t="s">
        <v>95</v>
      </c>
      <c r="R3979" s="13" t="s">
        <v>205</v>
      </c>
      <c r="S3979" s="13" t="s">
        <v>99</v>
      </c>
      <c r="T3979">
        <v>4</v>
      </c>
      <c r="U3979">
        <v>4</v>
      </c>
      <c r="V3979">
        <v>0</v>
      </c>
      <c r="W3979" s="13" t="s">
        <v>101</v>
      </c>
      <c r="X3979">
        <v>0.65</v>
      </c>
    </row>
    <row r="3980" spans="1:24" x14ac:dyDescent="0.3">
      <c r="A3980">
        <v>3978</v>
      </c>
      <c r="B3980" t="s">
        <v>206</v>
      </c>
      <c r="C3980" t="s">
        <v>207</v>
      </c>
      <c r="D3980">
        <v>12.91882</v>
      </c>
      <c r="E3980">
        <v>77.429458999999994</v>
      </c>
      <c r="F3980" s="18">
        <v>44833</v>
      </c>
      <c r="G3980" s="19">
        <v>4.1666666666666699E-2</v>
      </c>
      <c r="H3980">
        <v>1</v>
      </c>
      <c r="I3980" s="13" t="s">
        <v>202</v>
      </c>
      <c r="J3980">
        <v>0</v>
      </c>
      <c r="K3980" s="13" t="s">
        <v>214</v>
      </c>
      <c r="L3980">
        <v>6</v>
      </c>
      <c r="M3980">
        <v>1</v>
      </c>
      <c r="N3980" s="13" t="s">
        <v>192</v>
      </c>
      <c r="O3980" s="13" t="s">
        <v>97</v>
      </c>
      <c r="P3980">
        <v>21</v>
      </c>
      <c r="Q3980" s="13" t="s">
        <v>195</v>
      </c>
      <c r="R3980" s="13" t="s">
        <v>205</v>
      </c>
      <c r="S3980" s="13" t="s">
        <v>193</v>
      </c>
      <c r="T3980">
        <v>1</v>
      </c>
      <c r="U3980">
        <v>1</v>
      </c>
      <c r="V3980">
        <v>0</v>
      </c>
      <c r="W3980" s="13" t="s">
        <v>101</v>
      </c>
      <c r="X3980">
        <v>0.1</v>
      </c>
    </row>
    <row r="3981" spans="1:24" x14ac:dyDescent="0.3">
      <c r="A3981">
        <v>3979</v>
      </c>
      <c r="B3981" t="s">
        <v>206</v>
      </c>
      <c r="C3981" t="s">
        <v>207</v>
      </c>
      <c r="D3981">
        <v>13.116656000000001</v>
      </c>
      <c r="E3981">
        <v>77.773627000000005</v>
      </c>
      <c r="F3981" s="18">
        <v>44934</v>
      </c>
      <c r="G3981" s="19">
        <v>0.125</v>
      </c>
      <c r="H3981">
        <v>3</v>
      </c>
      <c r="I3981" s="13" t="s">
        <v>89</v>
      </c>
      <c r="J3981">
        <v>1</v>
      </c>
      <c r="K3981" s="13" t="s">
        <v>92</v>
      </c>
      <c r="L3981">
        <v>1</v>
      </c>
      <c r="M3981">
        <v>1</v>
      </c>
      <c r="N3981" s="13" t="s">
        <v>212</v>
      </c>
      <c r="O3981" s="13" t="s">
        <v>195</v>
      </c>
      <c r="P3981">
        <v>24</v>
      </c>
      <c r="Q3981" s="13" t="s">
        <v>97</v>
      </c>
      <c r="R3981" s="13" t="s">
        <v>199</v>
      </c>
      <c r="S3981" s="13" t="s">
        <v>196</v>
      </c>
      <c r="T3981">
        <v>3</v>
      </c>
      <c r="U3981">
        <v>1</v>
      </c>
      <c r="V3981">
        <v>0</v>
      </c>
      <c r="W3981" s="13" t="s">
        <v>101</v>
      </c>
      <c r="X3981">
        <v>0.45</v>
      </c>
    </row>
    <row r="3982" spans="1:24" x14ac:dyDescent="0.3">
      <c r="A3982">
        <v>3980</v>
      </c>
      <c r="B3982" t="s">
        <v>190</v>
      </c>
      <c r="C3982" t="s">
        <v>80</v>
      </c>
      <c r="D3982">
        <v>19.120132999999999</v>
      </c>
      <c r="E3982">
        <v>72.982572000000005</v>
      </c>
      <c r="F3982" s="18">
        <v>45729</v>
      </c>
      <c r="G3982" s="19">
        <v>0.58333333333333304</v>
      </c>
      <c r="H3982">
        <v>14</v>
      </c>
      <c r="I3982" s="13" t="s">
        <v>202</v>
      </c>
      <c r="J3982">
        <v>0</v>
      </c>
      <c r="K3982" s="13" t="s">
        <v>92</v>
      </c>
      <c r="L3982">
        <v>6</v>
      </c>
      <c r="M3982">
        <v>0</v>
      </c>
      <c r="N3982" s="13" t="s">
        <v>192</v>
      </c>
      <c r="O3982" s="13" t="s">
        <v>97</v>
      </c>
      <c r="P3982">
        <v>29</v>
      </c>
      <c r="Q3982" s="13" t="s">
        <v>95</v>
      </c>
      <c r="R3982" s="13" t="s">
        <v>208</v>
      </c>
      <c r="S3982" s="13" t="s">
        <v>193</v>
      </c>
      <c r="T3982">
        <v>5</v>
      </c>
      <c r="U3982">
        <v>4</v>
      </c>
      <c r="V3982">
        <v>0</v>
      </c>
      <c r="W3982" s="13" t="s">
        <v>101</v>
      </c>
      <c r="X3982">
        <v>0.1</v>
      </c>
    </row>
    <row r="3983" spans="1:24" x14ac:dyDescent="0.3">
      <c r="A3983">
        <v>3981</v>
      </c>
      <c r="B3983" t="s">
        <v>79</v>
      </c>
      <c r="C3983" t="s">
        <v>80</v>
      </c>
      <c r="D3983">
        <v>18.588255</v>
      </c>
      <c r="E3983">
        <v>73.914642999999998</v>
      </c>
      <c r="F3983" s="18">
        <v>45047</v>
      </c>
      <c r="G3983" s="19">
        <v>0.79166666666666696</v>
      </c>
      <c r="H3983">
        <v>19</v>
      </c>
      <c r="I3983" s="13" t="s">
        <v>204</v>
      </c>
      <c r="J3983">
        <v>0</v>
      </c>
      <c r="K3983" s="13" t="s">
        <v>214</v>
      </c>
      <c r="L3983">
        <v>3</v>
      </c>
      <c r="M3983">
        <v>0</v>
      </c>
      <c r="N3983" s="13" t="s">
        <v>192</v>
      </c>
      <c r="O3983" s="13" t="s">
        <v>97</v>
      </c>
      <c r="P3983">
        <v>39</v>
      </c>
      <c r="Q3983" s="13" t="s">
        <v>195</v>
      </c>
      <c r="R3983" s="13" t="s">
        <v>98</v>
      </c>
      <c r="S3983" s="13" t="s">
        <v>196</v>
      </c>
      <c r="T3983">
        <v>3</v>
      </c>
      <c r="U3983">
        <v>2</v>
      </c>
      <c r="V3983">
        <v>1</v>
      </c>
      <c r="W3983" s="13" t="s">
        <v>101</v>
      </c>
      <c r="X3983">
        <v>0.25</v>
      </c>
    </row>
    <row r="3984" spans="1:24" x14ac:dyDescent="0.3">
      <c r="A3984">
        <v>3982</v>
      </c>
      <c r="B3984" t="s">
        <v>217</v>
      </c>
      <c r="C3984" t="s">
        <v>218</v>
      </c>
      <c r="D3984">
        <v>22.49166</v>
      </c>
      <c r="E3984">
        <v>88.461515000000006</v>
      </c>
      <c r="F3984" s="18">
        <v>45058</v>
      </c>
      <c r="G3984" s="19">
        <v>0</v>
      </c>
      <c r="H3984">
        <v>0</v>
      </c>
      <c r="I3984" s="13" t="s">
        <v>211</v>
      </c>
      <c r="J3984">
        <v>0</v>
      </c>
      <c r="K3984" s="13" t="s">
        <v>92</v>
      </c>
      <c r="L3984">
        <v>6</v>
      </c>
      <c r="M3984">
        <v>0</v>
      </c>
      <c r="N3984" s="13" t="s">
        <v>94</v>
      </c>
      <c r="O3984" s="13" t="s">
        <v>95</v>
      </c>
      <c r="P3984">
        <v>40</v>
      </c>
      <c r="Q3984" s="13" t="s">
        <v>95</v>
      </c>
      <c r="R3984" s="13" t="s">
        <v>213</v>
      </c>
      <c r="S3984" s="13" t="s">
        <v>196</v>
      </c>
      <c r="T3984">
        <v>1</v>
      </c>
      <c r="U3984">
        <v>1</v>
      </c>
      <c r="V3984">
        <v>0</v>
      </c>
      <c r="W3984" s="13" t="s">
        <v>101</v>
      </c>
      <c r="X3984">
        <v>0.45</v>
      </c>
    </row>
    <row r="3985" spans="1:24" x14ac:dyDescent="0.3">
      <c r="A3985">
        <v>3983</v>
      </c>
      <c r="B3985" t="s">
        <v>200</v>
      </c>
      <c r="C3985" t="s">
        <v>201</v>
      </c>
      <c r="D3985">
        <v>13.134176999999999</v>
      </c>
      <c r="E3985">
        <v>80.290553000000003</v>
      </c>
      <c r="F3985" s="18">
        <v>45752</v>
      </c>
      <c r="G3985" s="19">
        <v>4.1666666666666699E-2</v>
      </c>
      <c r="H3985">
        <v>1</v>
      </c>
      <c r="I3985" s="13" t="s">
        <v>219</v>
      </c>
      <c r="J3985">
        <v>1</v>
      </c>
      <c r="K3985" s="13" t="s">
        <v>214</v>
      </c>
      <c r="L3985">
        <v>2</v>
      </c>
      <c r="M3985">
        <v>0</v>
      </c>
      <c r="N3985" s="13" t="s">
        <v>192</v>
      </c>
      <c r="O3985" s="13" t="s">
        <v>97</v>
      </c>
      <c r="P3985">
        <v>31</v>
      </c>
      <c r="Q3985" s="13" t="s">
        <v>95</v>
      </c>
      <c r="R3985" s="13" t="s">
        <v>98</v>
      </c>
      <c r="S3985" s="13" t="s">
        <v>196</v>
      </c>
      <c r="T3985">
        <v>2</v>
      </c>
      <c r="U3985">
        <v>2</v>
      </c>
      <c r="V3985">
        <v>0</v>
      </c>
      <c r="W3985" s="13" t="s">
        <v>101</v>
      </c>
      <c r="X3985">
        <v>0.1</v>
      </c>
    </row>
    <row r="3986" spans="1:24" x14ac:dyDescent="0.3">
      <c r="A3986">
        <v>3984</v>
      </c>
      <c r="B3986" t="s">
        <v>197</v>
      </c>
      <c r="C3986" t="s">
        <v>198</v>
      </c>
      <c r="D3986">
        <v>30.651363</v>
      </c>
      <c r="E3986">
        <v>76.731212999999997</v>
      </c>
      <c r="F3986" s="18">
        <v>44605</v>
      </c>
      <c r="G3986" s="19">
        <v>0.75</v>
      </c>
      <c r="H3986">
        <v>18</v>
      </c>
      <c r="I3986" s="13" t="s">
        <v>89</v>
      </c>
      <c r="J3986">
        <v>1</v>
      </c>
      <c r="K3986" s="13" t="s">
        <v>92</v>
      </c>
      <c r="L3986">
        <v>4</v>
      </c>
      <c r="M3986">
        <v>1</v>
      </c>
      <c r="N3986" s="13" t="s">
        <v>192</v>
      </c>
      <c r="O3986" s="13" t="s">
        <v>97</v>
      </c>
      <c r="P3986">
        <v>17</v>
      </c>
      <c r="Q3986" s="13" t="s">
        <v>195</v>
      </c>
      <c r="R3986" s="13" t="s">
        <v>205</v>
      </c>
      <c r="S3986" s="13" t="s">
        <v>196</v>
      </c>
      <c r="T3986">
        <v>1</v>
      </c>
      <c r="U3986">
        <v>1</v>
      </c>
      <c r="V3986">
        <v>1</v>
      </c>
      <c r="W3986" s="13" t="s">
        <v>101</v>
      </c>
      <c r="X3986">
        <v>0.25</v>
      </c>
    </row>
    <row r="3987" spans="1:24" x14ac:dyDescent="0.3">
      <c r="A3987">
        <v>3985</v>
      </c>
      <c r="B3987" t="s">
        <v>209</v>
      </c>
      <c r="C3987" t="s">
        <v>210</v>
      </c>
      <c r="D3987">
        <v>17.474328</v>
      </c>
      <c r="E3987">
        <v>78.242956000000007</v>
      </c>
      <c r="F3987" s="18">
        <v>45662</v>
      </c>
      <c r="G3987" s="19">
        <v>0.41666666666666702</v>
      </c>
      <c r="H3987">
        <v>10</v>
      </c>
      <c r="I3987" s="13" t="s">
        <v>89</v>
      </c>
      <c r="J3987">
        <v>1</v>
      </c>
      <c r="K3987" s="13" t="s">
        <v>191</v>
      </c>
      <c r="L3987">
        <v>4</v>
      </c>
      <c r="M3987">
        <v>0</v>
      </c>
      <c r="N3987" s="13" t="s">
        <v>192</v>
      </c>
      <c r="O3987" s="13" t="s">
        <v>97</v>
      </c>
      <c r="P3987">
        <v>17</v>
      </c>
      <c r="Q3987" s="13" t="s">
        <v>97</v>
      </c>
      <c r="R3987" s="13" t="s">
        <v>98</v>
      </c>
      <c r="S3987" s="13" t="s">
        <v>196</v>
      </c>
      <c r="T3987">
        <v>3</v>
      </c>
      <c r="U3987">
        <v>3</v>
      </c>
      <c r="V3987">
        <v>1</v>
      </c>
      <c r="W3987" s="13" t="s">
        <v>101</v>
      </c>
      <c r="X3987">
        <v>0.45</v>
      </c>
    </row>
    <row r="3988" spans="1:24" x14ac:dyDescent="0.3">
      <c r="A3988">
        <v>3986</v>
      </c>
      <c r="B3988" t="s">
        <v>79</v>
      </c>
      <c r="C3988" t="s">
        <v>80</v>
      </c>
      <c r="D3988">
        <v>18.685962</v>
      </c>
      <c r="E3988">
        <v>73.801636000000002</v>
      </c>
      <c r="F3988" s="18">
        <v>45266</v>
      </c>
      <c r="G3988" s="19">
        <v>0.5</v>
      </c>
      <c r="H3988">
        <v>12</v>
      </c>
      <c r="I3988" s="13" t="s">
        <v>194</v>
      </c>
      <c r="J3988">
        <v>0</v>
      </c>
      <c r="K3988" s="13" t="s">
        <v>214</v>
      </c>
      <c r="L3988">
        <v>4</v>
      </c>
      <c r="M3988">
        <v>1</v>
      </c>
      <c r="N3988" s="13" t="s">
        <v>192</v>
      </c>
      <c r="O3988" s="13" t="s">
        <v>97</v>
      </c>
      <c r="P3988">
        <v>32</v>
      </c>
      <c r="Q3988" s="13" t="s">
        <v>95</v>
      </c>
      <c r="R3988" s="13" t="s">
        <v>213</v>
      </c>
      <c r="S3988" s="13" t="s">
        <v>193</v>
      </c>
      <c r="T3988">
        <v>3</v>
      </c>
      <c r="U3988">
        <v>1</v>
      </c>
      <c r="V3988">
        <v>0</v>
      </c>
      <c r="W3988" s="13" t="s">
        <v>101</v>
      </c>
      <c r="X3988">
        <v>0.1</v>
      </c>
    </row>
    <row r="3989" spans="1:24" x14ac:dyDescent="0.3">
      <c r="A3989">
        <v>3987</v>
      </c>
      <c r="B3989" t="s">
        <v>209</v>
      </c>
      <c r="C3989" t="s">
        <v>210</v>
      </c>
      <c r="D3989">
        <v>17.491502000000001</v>
      </c>
      <c r="E3989">
        <v>78.273381999999998</v>
      </c>
      <c r="F3989" s="18">
        <v>44571</v>
      </c>
      <c r="G3989" s="19">
        <v>0.25</v>
      </c>
      <c r="H3989">
        <v>6</v>
      </c>
      <c r="I3989" s="13" t="s">
        <v>204</v>
      </c>
      <c r="J3989">
        <v>0</v>
      </c>
      <c r="K3989" s="13" t="s">
        <v>92</v>
      </c>
      <c r="L3989">
        <v>1</v>
      </c>
      <c r="M3989">
        <v>0</v>
      </c>
      <c r="N3989" s="13" t="s">
        <v>192</v>
      </c>
      <c r="O3989" s="13" t="s">
        <v>97</v>
      </c>
      <c r="P3989">
        <v>33</v>
      </c>
      <c r="Q3989" s="13" t="s">
        <v>97</v>
      </c>
      <c r="R3989" s="13" t="s">
        <v>213</v>
      </c>
      <c r="S3989" s="13" t="s">
        <v>193</v>
      </c>
      <c r="T3989">
        <v>1</v>
      </c>
      <c r="U3989">
        <v>0</v>
      </c>
      <c r="V3989">
        <v>0</v>
      </c>
      <c r="W3989" s="13" t="s">
        <v>101</v>
      </c>
      <c r="X3989">
        <v>0.3</v>
      </c>
    </row>
    <row r="3990" spans="1:24" x14ac:dyDescent="0.3">
      <c r="A3990">
        <v>3988</v>
      </c>
      <c r="B3990" t="s">
        <v>190</v>
      </c>
      <c r="C3990" t="s">
        <v>80</v>
      </c>
      <c r="D3990">
        <v>18.943739999999998</v>
      </c>
      <c r="E3990">
        <v>72.860743999999997</v>
      </c>
      <c r="F3990" s="18">
        <v>45153</v>
      </c>
      <c r="G3990" s="19">
        <v>0.54166666666666696</v>
      </c>
      <c r="H3990">
        <v>13</v>
      </c>
      <c r="I3990" s="13" t="s">
        <v>215</v>
      </c>
      <c r="J3990">
        <v>0</v>
      </c>
      <c r="K3990" s="13" t="s">
        <v>214</v>
      </c>
      <c r="L3990">
        <v>5</v>
      </c>
      <c r="M3990">
        <v>0</v>
      </c>
      <c r="N3990" s="13" t="s">
        <v>212</v>
      </c>
      <c r="O3990" s="13" t="s">
        <v>195</v>
      </c>
      <c r="P3990">
        <v>37</v>
      </c>
      <c r="Q3990" s="13" t="s">
        <v>95</v>
      </c>
      <c r="R3990" s="13" t="s">
        <v>98</v>
      </c>
      <c r="S3990" s="13" t="s">
        <v>196</v>
      </c>
      <c r="T3990">
        <v>4</v>
      </c>
      <c r="U3990">
        <v>0</v>
      </c>
      <c r="V3990">
        <v>0</v>
      </c>
      <c r="W3990" s="13" t="s">
        <v>101</v>
      </c>
      <c r="X3990">
        <v>0.25</v>
      </c>
    </row>
    <row r="3991" spans="1:24" x14ac:dyDescent="0.3">
      <c r="A3991">
        <v>3989</v>
      </c>
      <c r="B3991" t="s">
        <v>197</v>
      </c>
      <c r="C3991" t="s">
        <v>198</v>
      </c>
      <c r="D3991">
        <v>30.700552999999999</v>
      </c>
      <c r="E3991">
        <v>76.778951000000006</v>
      </c>
      <c r="F3991" s="18">
        <v>45254</v>
      </c>
      <c r="G3991" s="19">
        <v>0</v>
      </c>
      <c r="H3991">
        <v>0</v>
      </c>
      <c r="I3991" s="13" t="s">
        <v>211</v>
      </c>
      <c r="J3991">
        <v>0</v>
      </c>
      <c r="K3991" s="13" t="s">
        <v>191</v>
      </c>
      <c r="L3991">
        <v>1</v>
      </c>
      <c r="M3991">
        <v>0</v>
      </c>
      <c r="N3991" s="13" t="s">
        <v>94</v>
      </c>
      <c r="O3991" s="13" t="s">
        <v>95</v>
      </c>
      <c r="P3991">
        <v>16</v>
      </c>
      <c r="Q3991" s="13" t="s">
        <v>95</v>
      </c>
      <c r="R3991" s="13" t="s">
        <v>199</v>
      </c>
      <c r="S3991" s="13" t="s">
        <v>193</v>
      </c>
      <c r="T3991">
        <v>1</v>
      </c>
      <c r="U3991">
        <v>0</v>
      </c>
      <c r="V3991">
        <v>0</v>
      </c>
      <c r="W3991" s="13" t="s">
        <v>101</v>
      </c>
      <c r="X3991">
        <v>0.45</v>
      </c>
    </row>
    <row r="3992" spans="1:24" x14ac:dyDescent="0.3">
      <c r="A3992">
        <v>3990</v>
      </c>
      <c r="B3992" t="s">
        <v>203</v>
      </c>
      <c r="C3992" t="s">
        <v>203</v>
      </c>
      <c r="D3992">
        <v>28.809557999999999</v>
      </c>
      <c r="E3992">
        <v>77.234387999999996</v>
      </c>
      <c r="F3992" s="18">
        <v>45064</v>
      </c>
      <c r="G3992" s="19">
        <v>0.45833333333333298</v>
      </c>
      <c r="H3992">
        <v>11</v>
      </c>
      <c r="I3992" s="13" t="s">
        <v>202</v>
      </c>
      <c r="J3992">
        <v>0</v>
      </c>
      <c r="K3992" s="13" t="s">
        <v>214</v>
      </c>
      <c r="L3992">
        <v>3</v>
      </c>
      <c r="M3992">
        <v>1</v>
      </c>
      <c r="N3992" s="13" t="s">
        <v>192</v>
      </c>
      <c r="O3992" s="13" t="s">
        <v>97</v>
      </c>
      <c r="P3992">
        <v>26</v>
      </c>
      <c r="Q3992" s="13" t="s">
        <v>95</v>
      </c>
      <c r="R3992" s="13" t="s">
        <v>199</v>
      </c>
      <c r="S3992" s="13" t="s">
        <v>193</v>
      </c>
      <c r="T3992">
        <v>3</v>
      </c>
      <c r="U3992">
        <v>1</v>
      </c>
      <c r="V3992">
        <v>0</v>
      </c>
      <c r="W3992" s="13" t="s">
        <v>101</v>
      </c>
      <c r="X3992">
        <v>0.1</v>
      </c>
    </row>
    <row r="3993" spans="1:24" x14ac:dyDescent="0.3">
      <c r="A3993">
        <v>3991</v>
      </c>
      <c r="B3993" t="s">
        <v>197</v>
      </c>
      <c r="C3993" t="s">
        <v>198</v>
      </c>
      <c r="D3993">
        <v>30.635093000000001</v>
      </c>
      <c r="E3993">
        <v>76.775109</v>
      </c>
      <c r="F3993" s="18">
        <v>44875</v>
      </c>
      <c r="G3993" s="19">
        <v>0.25</v>
      </c>
      <c r="H3993">
        <v>6</v>
      </c>
      <c r="I3993" s="13" t="s">
        <v>202</v>
      </c>
      <c r="J3993">
        <v>0</v>
      </c>
      <c r="K3993" s="13" t="s">
        <v>191</v>
      </c>
      <c r="L3993">
        <v>4</v>
      </c>
      <c r="M3993">
        <v>1</v>
      </c>
      <c r="N3993" s="13" t="s">
        <v>94</v>
      </c>
      <c r="O3993" s="13" t="s">
        <v>95</v>
      </c>
      <c r="P3993">
        <v>27</v>
      </c>
      <c r="Q3993" s="13" t="s">
        <v>195</v>
      </c>
      <c r="R3993" s="13" t="s">
        <v>208</v>
      </c>
      <c r="S3993" s="13" t="s">
        <v>196</v>
      </c>
      <c r="T3993">
        <v>2</v>
      </c>
      <c r="U3993">
        <v>2</v>
      </c>
      <c r="V3993">
        <v>0</v>
      </c>
      <c r="W3993" s="13" t="s">
        <v>101</v>
      </c>
      <c r="X3993">
        <v>0.45</v>
      </c>
    </row>
    <row r="3994" spans="1:24" x14ac:dyDescent="0.3">
      <c r="A3994">
        <v>3992</v>
      </c>
      <c r="B3994" t="s">
        <v>217</v>
      </c>
      <c r="C3994" t="s">
        <v>218</v>
      </c>
      <c r="D3994">
        <v>22.622112999999999</v>
      </c>
      <c r="E3994">
        <v>88.277918999999997</v>
      </c>
      <c r="F3994" s="18">
        <v>45249</v>
      </c>
      <c r="G3994" s="19">
        <v>0.375</v>
      </c>
      <c r="H3994">
        <v>9</v>
      </c>
      <c r="I3994" s="13" t="s">
        <v>89</v>
      </c>
      <c r="J3994">
        <v>1</v>
      </c>
      <c r="K3994" s="13" t="s">
        <v>214</v>
      </c>
      <c r="L3994">
        <v>6</v>
      </c>
      <c r="M3994">
        <v>1</v>
      </c>
      <c r="N3994" s="13" t="s">
        <v>94</v>
      </c>
      <c r="O3994" s="13" t="s">
        <v>95</v>
      </c>
      <c r="P3994">
        <v>34</v>
      </c>
      <c r="Q3994" s="13" t="s">
        <v>97</v>
      </c>
      <c r="R3994" s="13" t="s">
        <v>98</v>
      </c>
      <c r="S3994" s="13" t="s">
        <v>196</v>
      </c>
      <c r="T3994">
        <v>1</v>
      </c>
      <c r="U3994">
        <v>1</v>
      </c>
      <c r="V3994">
        <v>1</v>
      </c>
      <c r="W3994" s="13" t="s">
        <v>101</v>
      </c>
      <c r="X3994">
        <v>0.8</v>
      </c>
    </row>
    <row r="3995" spans="1:24" x14ac:dyDescent="0.3">
      <c r="A3995">
        <v>3993</v>
      </c>
      <c r="B3995" t="s">
        <v>197</v>
      </c>
      <c r="C3995" t="s">
        <v>198</v>
      </c>
      <c r="D3995">
        <v>30.730463</v>
      </c>
      <c r="E3995">
        <v>76.857125999999994</v>
      </c>
      <c r="F3995" s="18">
        <v>44596</v>
      </c>
      <c r="G3995" s="19">
        <v>0.70833333333333304</v>
      </c>
      <c r="H3995">
        <v>17</v>
      </c>
      <c r="I3995" s="13" t="s">
        <v>211</v>
      </c>
      <c r="J3995">
        <v>0</v>
      </c>
      <c r="K3995" s="13" t="s">
        <v>214</v>
      </c>
      <c r="L3995">
        <v>4</v>
      </c>
      <c r="M3995">
        <v>0</v>
      </c>
      <c r="N3995" s="13" t="s">
        <v>212</v>
      </c>
      <c r="O3995" s="13" t="s">
        <v>95</v>
      </c>
      <c r="P3995">
        <v>25</v>
      </c>
      <c r="Q3995" s="13" t="s">
        <v>95</v>
      </c>
      <c r="R3995" s="13" t="s">
        <v>213</v>
      </c>
      <c r="S3995" s="13" t="s">
        <v>196</v>
      </c>
      <c r="T3995">
        <v>3</v>
      </c>
      <c r="U3995">
        <v>1</v>
      </c>
      <c r="V3995">
        <v>1</v>
      </c>
      <c r="W3995" s="13" t="s">
        <v>101</v>
      </c>
      <c r="X3995">
        <v>0.6</v>
      </c>
    </row>
    <row r="3996" spans="1:24" x14ac:dyDescent="0.3">
      <c r="A3996">
        <v>3994</v>
      </c>
      <c r="B3996" t="s">
        <v>79</v>
      </c>
      <c r="C3996" t="s">
        <v>80</v>
      </c>
      <c r="D3996">
        <v>18.587629</v>
      </c>
      <c r="E3996">
        <v>73.747247999999999</v>
      </c>
      <c r="F3996" s="18">
        <v>45053</v>
      </c>
      <c r="G3996" s="19">
        <v>0.95833333333333304</v>
      </c>
      <c r="H3996">
        <v>23</v>
      </c>
      <c r="I3996" s="13" t="s">
        <v>89</v>
      </c>
      <c r="J3996">
        <v>1</v>
      </c>
      <c r="K3996" s="13" t="s">
        <v>214</v>
      </c>
      <c r="L3996">
        <v>5</v>
      </c>
      <c r="M3996">
        <v>0</v>
      </c>
      <c r="N3996" s="13" t="s">
        <v>192</v>
      </c>
      <c r="O3996" s="13" t="s">
        <v>97</v>
      </c>
      <c r="P3996">
        <v>18</v>
      </c>
      <c r="Q3996" s="13" t="s">
        <v>195</v>
      </c>
      <c r="R3996" s="13" t="s">
        <v>208</v>
      </c>
      <c r="S3996" s="13" t="s">
        <v>193</v>
      </c>
      <c r="T3996">
        <v>2</v>
      </c>
      <c r="U3996">
        <v>0</v>
      </c>
      <c r="V3996">
        <v>0</v>
      </c>
      <c r="W3996" s="13" t="s">
        <v>101</v>
      </c>
      <c r="X3996">
        <v>0.1</v>
      </c>
    </row>
    <row r="3997" spans="1:24" x14ac:dyDescent="0.3">
      <c r="A3997">
        <v>3995</v>
      </c>
      <c r="B3997" t="s">
        <v>79</v>
      </c>
      <c r="C3997" t="s">
        <v>80</v>
      </c>
      <c r="D3997">
        <v>18.628613000000001</v>
      </c>
      <c r="E3997">
        <v>73.872493000000006</v>
      </c>
      <c r="F3997" s="18">
        <v>45202</v>
      </c>
      <c r="G3997" s="19">
        <v>0.45833333333333298</v>
      </c>
      <c r="H3997">
        <v>11</v>
      </c>
      <c r="I3997" s="13" t="s">
        <v>215</v>
      </c>
      <c r="J3997">
        <v>0</v>
      </c>
      <c r="K3997" s="13" t="s">
        <v>92</v>
      </c>
      <c r="L3997">
        <v>3</v>
      </c>
      <c r="M3997">
        <v>0</v>
      </c>
      <c r="N3997" s="13" t="s">
        <v>212</v>
      </c>
      <c r="O3997" s="13" t="s">
        <v>95</v>
      </c>
      <c r="P3997">
        <v>25</v>
      </c>
      <c r="Q3997" s="13" t="s">
        <v>195</v>
      </c>
      <c r="R3997" s="13" t="s">
        <v>199</v>
      </c>
      <c r="S3997" s="13" t="s">
        <v>196</v>
      </c>
      <c r="T3997">
        <v>2</v>
      </c>
      <c r="U3997">
        <v>1</v>
      </c>
      <c r="V3997">
        <v>0</v>
      </c>
      <c r="W3997" s="13" t="s">
        <v>101</v>
      </c>
      <c r="X3997">
        <v>0.45</v>
      </c>
    </row>
    <row r="3998" spans="1:24" x14ac:dyDescent="0.3">
      <c r="A3998">
        <v>3996</v>
      </c>
      <c r="B3998" t="s">
        <v>203</v>
      </c>
      <c r="C3998" t="s">
        <v>203</v>
      </c>
      <c r="D3998">
        <v>28.501525000000001</v>
      </c>
      <c r="E3998">
        <v>77.008466999999996</v>
      </c>
      <c r="F3998" s="18">
        <v>44900</v>
      </c>
      <c r="G3998" s="19">
        <v>0.83333333333333304</v>
      </c>
      <c r="H3998">
        <v>20</v>
      </c>
      <c r="I3998" s="13" t="s">
        <v>204</v>
      </c>
      <c r="J3998">
        <v>0</v>
      </c>
      <c r="K3998" s="13" t="s">
        <v>214</v>
      </c>
      <c r="L3998">
        <v>5</v>
      </c>
      <c r="M3998">
        <v>0</v>
      </c>
      <c r="N3998" s="13" t="s">
        <v>94</v>
      </c>
      <c r="O3998" s="13" t="s">
        <v>95</v>
      </c>
      <c r="P3998">
        <v>20</v>
      </c>
      <c r="Q3998" s="13" t="s">
        <v>195</v>
      </c>
      <c r="R3998" s="13" t="s">
        <v>98</v>
      </c>
      <c r="S3998" s="13" t="s">
        <v>99</v>
      </c>
      <c r="T3998">
        <v>3</v>
      </c>
      <c r="U3998">
        <v>3</v>
      </c>
      <c r="V3998">
        <v>0</v>
      </c>
      <c r="W3998" s="13" t="s">
        <v>101</v>
      </c>
      <c r="X3998">
        <v>0.65</v>
      </c>
    </row>
    <row r="3999" spans="1:24" x14ac:dyDescent="0.3">
      <c r="A3999">
        <v>3997</v>
      </c>
      <c r="B3999" t="s">
        <v>79</v>
      </c>
      <c r="C3999" t="s">
        <v>80</v>
      </c>
      <c r="D3999">
        <v>18.435987000000001</v>
      </c>
      <c r="E3999">
        <v>73.991491999999994</v>
      </c>
      <c r="F3999" s="18">
        <v>45027</v>
      </c>
      <c r="G3999" s="19">
        <v>0.75</v>
      </c>
      <c r="H3999">
        <v>18</v>
      </c>
      <c r="I3999" s="13" t="s">
        <v>215</v>
      </c>
      <c r="J3999">
        <v>0</v>
      </c>
      <c r="K3999" s="13" t="s">
        <v>214</v>
      </c>
      <c r="L3999">
        <v>4</v>
      </c>
      <c r="M3999">
        <v>1</v>
      </c>
      <c r="N3999" s="13" t="s">
        <v>192</v>
      </c>
      <c r="O3999" s="13" t="s">
        <v>97</v>
      </c>
      <c r="P3999">
        <v>28</v>
      </c>
      <c r="Q3999" s="13" t="s">
        <v>195</v>
      </c>
      <c r="R3999" s="13" t="s">
        <v>205</v>
      </c>
      <c r="S3999" s="13" t="s">
        <v>196</v>
      </c>
      <c r="T3999">
        <v>5</v>
      </c>
      <c r="U3999">
        <v>2</v>
      </c>
      <c r="V3999">
        <v>1</v>
      </c>
      <c r="W3999" s="13" t="s">
        <v>101</v>
      </c>
      <c r="X3999">
        <v>0.25</v>
      </c>
    </row>
    <row r="4000" spans="1:24" x14ac:dyDescent="0.3">
      <c r="A4000">
        <v>3998</v>
      </c>
      <c r="B4000" t="s">
        <v>200</v>
      </c>
      <c r="C4000" t="s">
        <v>201</v>
      </c>
      <c r="D4000">
        <v>13.192653</v>
      </c>
      <c r="E4000">
        <v>80.170616999999993</v>
      </c>
      <c r="F4000" s="18">
        <v>44615</v>
      </c>
      <c r="G4000" s="19">
        <v>0.33333333333333298</v>
      </c>
      <c r="H4000">
        <v>8</v>
      </c>
      <c r="I4000" s="13" t="s">
        <v>194</v>
      </c>
      <c r="J4000">
        <v>0</v>
      </c>
      <c r="K4000" s="13" t="s">
        <v>191</v>
      </c>
      <c r="L4000">
        <v>4</v>
      </c>
      <c r="M4000">
        <v>0</v>
      </c>
      <c r="N4000" s="13" t="s">
        <v>94</v>
      </c>
      <c r="O4000" s="13" t="s">
        <v>95</v>
      </c>
      <c r="P4000">
        <v>24</v>
      </c>
      <c r="Q4000" s="13" t="s">
        <v>97</v>
      </c>
      <c r="R4000" s="13" t="s">
        <v>199</v>
      </c>
      <c r="S4000" s="13" t="s">
        <v>196</v>
      </c>
      <c r="T4000">
        <v>3</v>
      </c>
      <c r="U4000">
        <v>2</v>
      </c>
      <c r="V4000">
        <v>1</v>
      </c>
      <c r="W4000" s="13" t="s">
        <v>101</v>
      </c>
      <c r="X4000">
        <v>0.8</v>
      </c>
    </row>
    <row r="4001" spans="1:24" x14ac:dyDescent="0.3">
      <c r="A4001">
        <v>3999</v>
      </c>
      <c r="B4001" t="s">
        <v>79</v>
      </c>
      <c r="C4001" t="s">
        <v>80</v>
      </c>
      <c r="D4001">
        <v>18.401629</v>
      </c>
      <c r="E4001">
        <v>73.997001999999995</v>
      </c>
      <c r="F4001" s="18">
        <v>45366</v>
      </c>
      <c r="G4001" s="19">
        <v>0.75</v>
      </c>
      <c r="H4001">
        <v>18</v>
      </c>
      <c r="I4001" s="13" t="s">
        <v>211</v>
      </c>
      <c r="J4001">
        <v>0</v>
      </c>
      <c r="K4001" s="13" t="s">
        <v>214</v>
      </c>
      <c r="L4001">
        <v>4</v>
      </c>
      <c r="M4001">
        <v>0</v>
      </c>
      <c r="N4001" s="13" t="s">
        <v>212</v>
      </c>
      <c r="O4001" s="13" t="s">
        <v>195</v>
      </c>
      <c r="P4001">
        <v>32</v>
      </c>
      <c r="Q4001" s="13" t="s">
        <v>97</v>
      </c>
      <c r="R4001" s="13" t="s">
        <v>205</v>
      </c>
      <c r="S4001" s="13" t="s">
        <v>196</v>
      </c>
      <c r="T4001">
        <v>1</v>
      </c>
      <c r="U4001">
        <v>0</v>
      </c>
      <c r="V4001">
        <v>1</v>
      </c>
      <c r="W4001" s="13" t="s">
        <v>101</v>
      </c>
      <c r="X4001">
        <v>0.6</v>
      </c>
    </row>
    <row r="4002" spans="1:24" x14ac:dyDescent="0.3">
      <c r="A4002">
        <v>4000</v>
      </c>
      <c r="B4002" t="s">
        <v>206</v>
      </c>
      <c r="C4002" t="s">
        <v>207</v>
      </c>
      <c r="D4002">
        <v>12.819232</v>
      </c>
      <c r="E4002">
        <v>77.618215000000006</v>
      </c>
      <c r="F4002" s="18">
        <v>44715</v>
      </c>
      <c r="G4002" s="19">
        <v>0.58333333333333304</v>
      </c>
      <c r="H4002">
        <v>14</v>
      </c>
      <c r="I4002" s="13" t="s">
        <v>211</v>
      </c>
      <c r="J4002">
        <v>0</v>
      </c>
      <c r="K4002" s="13" t="s">
        <v>214</v>
      </c>
      <c r="L4002">
        <v>3</v>
      </c>
      <c r="M4002">
        <v>0</v>
      </c>
      <c r="N4002" s="13" t="s">
        <v>94</v>
      </c>
      <c r="O4002" s="13" t="s">
        <v>95</v>
      </c>
      <c r="P4002">
        <v>36</v>
      </c>
      <c r="Q4002" s="13" t="s">
        <v>195</v>
      </c>
      <c r="R4002" s="13" t="s">
        <v>205</v>
      </c>
      <c r="S4002" s="13" t="s">
        <v>196</v>
      </c>
      <c r="T4002">
        <v>4</v>
      </c>
      <c r="U4002">
        <v>0</v>
      </c>
      <c r="V4002">
        <v>0</v>
      </c>
      <c r="W4002" s="13" t="s">
        <v>101</v>
      </c>
      <c r="X4002">
        <v>0.45</v>
      </c>
    </row>
    <row r="4003" spans="1:24" x14ac:dyDescent="0.3">
      <c r="A4003">
        <v>4001</v>
      </c>
      <c r="B4003" t="s">
        <v>217</v>
      </c>
      <c r="C4003" t="s">
        <v>218</v>
      </c>
      <c r="D4003">
        <v>22.537343</v>
      </c>
      <c r="E4003">
        <v>88.273100999999997</v>
      </c>
      <c r="F4003" s="18">
        <v>44857</v>
      </c>
      <c r="G4003" s="19">
        <v>0.70833333333333304</v>
      </c>
      <c r="H4003">
        <v>17</v>
      </c>
      <c r="I4003" s="13" t="s">
        <v>89</v>
      </c>
      <c r="J4003">
        <v>1</v>
      </c>
      <c r="K4003" s="13" t="s">
        <v>214</v>
      </c>
      <c r="L4003">
        <v>5</v>
      </c>
      <c r="M4003">
        <v>0</v>
      </c>
      <c r="N4003" s="13" t="s">
        <v>94</v>
      </c>
      <c r="O4003" s="13" t="s">
        <v>95</v>
      </c>
      <c r="P4003">
        <v>38</v>
      </c>
      <c r="Q4003" s="13" t="s">
        <v>95</v>
      </c>
      <c r="R4003" s="13" t="s">
        <v>205</v>
      </c>
      <c r="S4003" s="13" t="s">
        <v>196</v>
      </c>
      <c r="T4003">
        <v>1</v>
      </c>
      <c r="U4003">
        <v>0</v>
      </c>
      <c r="V4003">
        <v>1</v>
      </c>
      <c r="W4003" s="13" t="s">
        <v>101</v>
      </c>
      <c r="X4003">
        <v>0.6</v>
      </c>
    </row>
    <row r="4004" spans="1:24" x14ac:dyDescent="0.3">
      <c r="A4004">
        <v>4002</v>
      </c>
      <c r="B4004" t="s">
        <v>209</v>
      </c>
      <c r="C4004" t="s">
        <v>210</v>
      </c>
      <c r="D4004">
        <v>17.409247000000001</v>
      </c>
      <c r="E4004">
        <v>78.388581000000002</v>
      </c>
      <c r="F4004" s="18">
        <v>44942</v>
      </c>
      <c r="G4004" s="19">
        <v>0.75</v>
      </c>
      <c r="H4004">
        <v>18</v>
      </c>
      <c r="I4004" s="13" t="s">
        <v>204</v>
      </c>
      <c r="J4004">
        <v>0</v>
      </c>
      <c r="K4004" s="13" t="s">
        <v>92</v>
      </c>
      <c r="L4004">
        <v>5</v>
      </c>
      <c r="M4004">
        <v>1</v>
      </c>
      <c r="N4004" s="13" t="s">
        <v>192</v>
      </c>
      <c r="O4004" s="13" t="s">
        <v>97</v>
      </c>
      <c r="P4004">
        <v>36</v>
      </c>
      <c r="Q4004" s="13" t="s">
        <v>97</v>
      </c>
      <c r="R4004" s="13" t="s">
        <v>199</v>
      </c>
      <c r="S4004" s="13" t="s">
        <v>196</v>
      </c>
      <c r="T4004">
        <v>2</v>
      </c>
      <c r="U4004">
        <v>2</v>
      </c>
      <c r="V4004">
        <v>1</v>
      </c>
      <c r="W4004" s="13" t="s">
        <v>101</v>
      </c>
      <c r="X4004">
        <v>0.45</v>
      </c>
    </row>
    <row r="4005" spans="1:24" x14ac:dyDescent="0.3">
      <c r="A4005">
        <v>4003</v>
      </c>
      <c r="B4005" t="s">
        <v>203</v>
      </c>
      <c r="C4005" t="s">
        <v>203</v>
      </c>
      <c r="D4005">
        <v>28.532499000000001</v>
      </c>
      <c r="E4005">
        <v>77.195335</v>
      </c>
      <c r="F4005" s="18">
        <v>45524</v>
      </c>
      <c r="G4005" s="19">
        <v>0.16666666666666699</v>
      </c>
      <c r="H4005">
        <v>4</v>
      </c>
      <c r="I4005" s="13" t="s">
        <v>215</v>
      </c>
      <c r="J4005">
        <v>0</v>
      </c>
      <c r="K4005" s="13" t="s">
        <v>92</v>
      </c>
      <c r="L4005">
        <v>5</v>
      </c>
      <c r="M4005">
        <v>1</v>
      </c>
      <c r="N4005" s="13" t="s">
        <v>94</v>
      </c>
      <c r="O4005" s="13" t="s">
        <v>95</v>
      </c>
      <c r="P4005">
        <v>22</v>
      </c>
      <c r="Q4005" s="13" t="s">
        <v>95</v>
      </c>
      <c r="R4005" s="13" t="s">
        <v>205</v>
      </c>
      <c r="S4005" s="13" t="s">
        <v>99</v>
      </c>
      <c r="T4005">
        <v>5</v>
      </c>
      <c r="U4005">
        <v>5</v>
      </c>
      <c r="V4005">
        <v>0</v>
      </c>
      <c r="W4005" s="13" t="s">
        <v>101</v>
      </c>
      <c r="X4005">
        <v>0.65</v>
      </c>
    </row>
    <row r="4006" spans="1:24" x14ac:dyDescent="0.3">
      <c r="A4006">
        <v>4004</v>
      </c>
      <c r="B4006" t="s">
        <v>209</v>
      </c>
      <c r="C4006" t="s">
        <v>210</v>
      </c>
      <c r="D4006">
        <v>17.244204</v>
      </c>
      <c r="E4006">
        <v>78.546736999999993</v>
      </c>
      <c r="F4006" s="18">
        <v>44604</v>
      </c>
      <c r="G4006" s="19">
        <v>0.16666666666666699</v>
      </c>
      <c r="H4006">
        <v>4</v>
      </c>
      <c r="I4006" s="13" t="s">
        <v>219</v>
      </c>
      <c r="J4006">
        <v>1</v>
      </c>
      <c r="K4006" s="13" t="s">
        <v>214</v>
      </c>
      <c r="L4006">
        <v>1</v>
      </c>
      <c r="M4006">
        <v>1</v>
      </c>
      <c r="N4006" s="13" t="s">
        <v>192</v>
      </c>
      <c r="O4006" s="13" t="s">
        <v>97</v>
      </c>
      <c r="P4006">
        <v>19</v>
      </c>
      <c r="Q4006" s="13" t="s">
        <v>195</v>
      </c>
      <c r="R4006" s="13" t="s">
        <v>208</v>
      </c>
      <c r="S4006" s="13" t="s">
        <v>196</v>
      </c>
      <c r="T4006">
        <v>5</v>
      </c>
      <c r="U4006">
        <v>5</v>
      </c>
      <c r="V4006">
        <v>0</v>
      </c>
      <c r="W4006" s="13" t="s">
        <v>101</v>
      </c>
      <c r="X4006">
        <v>0.1</v>
      </c>
    </row>
    <row r="4007" spans="1:24" x14ac:dyDescent="0.3">
      <c r="A4007">
        <v>4005</v>
      </c>
      <c r="B4007" t="s">
        <v>209</v>
      </c>
      <c r="C4007" t="s">
        <v>210</v>
      </c>
      <c r="D4007">
        <v>17.476281</v>
      </c>
      <c r="E4007">
        <v>78.539203999999998</v>
      </c>
      <c r="F4007" s="18">
        <v>44673</v>
      </c>
      <c r="G4007" s="19">
        <v>0</v>
      </c>
      <c r="H4007">
        <v>0</v>
      </c>
      <c r="I4007" s="13" t="s">
        <v>211</v>
      </c>
      <c r="J4007">
        <v>0</v>
      </c>
      <c r="K4007" s="13" t="s">
        <v>191</v>
      </c>
      <c r="L4007">
        <v>3</v>
      </c>
      <c r="M4007">
        <v>0</v>
      </c>
      <c r="N4007" s="13" t="s">
        <v>94</v>
      </c>
      <c r="O4007" s="13" t="s">
        <v>95</v>
      </c>
      <c r="P4007">
        <v>35</v>
      </c>
      <c r="Q4007" s="13" t="s">
        <v>95</v>
      </c>
      <c r="R4007" s="13" t="s">
        <v>208</v>
      </c>
      <c r="S4007" s="13" t="s">
        <v>99</v>
      </c>
      <c r="T4007">
        <v>2</v>
      </c>
      <c r="U4007">
        <v>2</v>
      </c>
      <c r="V4007">
        <v>0</v>
      </c>
      <c r="W4007" s="13" t="s">
        <v>101</v>
      </c>
      <c r="X4007">
        <v>0.65</v>
      </c>
    </row>
    <row r="4008" spans="1:24" x14ac:dyDescent="0.3">
      <c r="A4008">
        <v>4006</v>
      </c>
      <c r="B4008" t="s">
        <v>217</v>
      </c>
      <c r="C4008" t="s">
        <v>218</v>
      </c>
      <c r="D4008">
        <v>22.478622999999999</v>
      </c>
      <c r="E4008">
        <v>88.261189000000002</v>
      </c>
      <c r="F4008" s="18">
        <v>45012</v>
      </c>
      <c r="G4008" s="19">
        <v>0.95833333333333304</v>
      </c>
      <c r="H4008">
        <v>23</v>
      </c>
      <c r="I4008" s="13" t="s">
        <v>204</v>
      </c>
      <c r="J4008">
        <v>0</v>
      </c>
      <c r="K4008" s="13" t="s">
        <v>191</v>
      </c>
      <c r="L4008">
        <v>1</v>
      </c>
      <c r="M4008">
        <v>1</v>
      </c>
      <c r="N4008" s="13" t="s">
        <v>192</v>
      </c>
      <c r="O4008" s="13" t="s">
        <v>97</v>
      </c>
      <c r="P4008">
        <v>24</v>
      </c>
      <c r="Q4008" s="13" t="s">
        <v>195</v>
      </c>
      <c r="R4008" s="13" t="s">
        <v>199</v>
      </c>
      <c r="S4008" s="13" t="s">
        <v>196</v>
      </c>
      <c r="T4008">
        <v>1</v>
      </c>
      <c r="U4008">
        <v>1</v>
      </c>
      <c r="V4008">
        <v>0</v>
      </c>
      <c r="W4008" s="13" t="s">
        <v>101</v>
      </c>
      <c r="X4008">
        <v>0.1</v>
      </c>
    </row>
    <row r="4009" spans="1:24" x14ac:dyDescent="0.3">
      <c r="A4009">
        <v>4007</v>
      </c>
      <c r="B4009" t="s">
        <v>206</v>
      </c>
      <c r="C4009" t="s">
        <v>207</v>
      </c>
      <c r="D4009">
        <v>13.164826</v>
      </c>
      <c r="E4009">
        <v>77.455462999999995</v>
      </c>
      <c r="F4009" s="18">
        <v>44684</v>
      </c>
      <c r="G4009" s="19">
        <v>0.58333333333333304</v>
      </c>
      <c r="H4009">
        <v>14</v>
      </c>
      <c r="I4009" s="13" t="s">
        <v>215</v>
      </c>
      <c r="J4009">
        <v>0</v>
      </c>
      <c r="K4009" s="13" t="s">
        <v>214</v>
      </c>
      <c r="L4009">
        <v>6</v>
      </c>
      <c r="M4009">
        <v>1</v>
      </c>
      <c r="N4009" s="13" t="s">
        <v>212</v>
      </c>
      <c r="O4009" s="13" t="s">
        <v>195</v>
      </c>
      <c r="P4009">
        <v>17</v>
      </c>
      <c r="Q4009" s="13" t="s">
        <v>195</v>
      </c>
      <c r="R4009" s="13" t="s">
        <v>213</v>
      </c>
      <c r="S4009" s="13" t="s">
        <v>196</v>
      </c>
      <c r="T4009">
        <v>4</v>
      </c>
      <c r="U4009">
        <v>1</v>
      </c>
      <c r="V4009">
        <v>0</v>
      </c>
      <c r="W4009" s="13" t="s">
        <v>101</v>
      </c>
      <c r="X4009">
        <v>0.25</v>
      </c>
    </row>
    <row r="4010" spans="1:24" x14ac:dyDescent="0.3">
      <c r="A4010">
        <v>4008</v>
      </c>
      <c r="B4010" t="s">
        <v>200</v>
      </c>
      <c r="C4010" t="s">
        <v>201</v>
      </c>
      <c r="D4010">
        <v>12.834533</v>
      </c>
      <c r="E4010">
        <v>80.255917999999994</v>
      </c>
      <c r="F4010" s="18">
        <v>44892</v>
      </c>
      <c r="G4010" s="19">
        <v>0.33333333333333298</v>
      </c>
      <c r="H4010">
        <v>8</v>
      </c>
      <c r="I4010" s="13" t="s">
        <v>89</v>
      </c>
      <c r="J4010">
        <v>1</v>
      </c>
      <c r="K4010" s="13" t="s">
        <v>92</v>
      </c>
      <c r="L4010">
        <v>2</v>
      </c>
      <c r="M4010">
        <v>0</v>
      </c>
      <c r="N4010" s="13" t="s">
        <v>212</v>
      </c>
      <c r="O4010" s="13" t="s">
        <v>195</v>
      </c>
      <c r="P4010">
        <v>40</v>
      </c>
      <c r="Q4010" s="13" t="s">
        <v>97</v>
      </c>
      <c r="R4010" s="13" t="s">
        <v>205</v>
      </c>
      <c r="S4010" s="13" t="s">
        <v>196</v>
      </c>
      <c r="T4010">
        <v>5</v>
      </c>
      <c r="U4010">
        <v>5</v>
      </c>
      <c r="V4010">
        <v>1</v>
      </c>
      <c r="W4010" s="13" t="s">
        <v>101</v>
      </c>
      <c r="X4010">
        <v>0.6</v>
      </c>
    </row>
    <row r="4011" spans="1:24" x14ac:dyDescent="0.3">
      <c r="A4011">
        <v>4009</v>
      </c>
      <c r="B4011" t="s">
        <v>200</v>
      </c>
      <c r="C4011" t="s">
        <v>201</v>
      </c>
      <c r="D4011">
        <v>12.975993000000001</v>
      </c>
      <c r="E4011">
        <v>80.275660999999999</v>
      </c>
      <c r="F4011" s="18">
        <v>45193</v>
      </c>
      <c r="G4011" s="19">
        <v>0.41666666666666702</v>
      </c>
      <c r="H4011">
        <v>10</v>
      </c>
      <c r="I4011" s="13" t="s">
        <v>89</v>
      </c>
      <c r="J4011">
        <v>1</v>
      </c>
      <c r="K4011" s="13" t="s">
        <v>214</v>
      </c>
      <c r="L4011">
        <v>4</v>
      </c>
      <c r="M4011">
        <v>0</v>
      </c>
      <c r="N4011" s="13" t="s">
        <v>192</v>
      </c>
      <c r="O4011" s="13" t="s">
        <v>97</v>
      </c>
      <c r="P4011">
        <v>28</v>
      </c>
      <c r="Q4011" s="13" t="s">
        <v>97</v>
      </c>
      <c r="R4011" s="13" t="s">
        <v>199</v>
      </c>
      <c r="S4011" s="13" t="s">
        <v>196</v>
      </c>
      <c r="T4011">
        <v>2</v>
      </c>
      <c r="U4011">
        <v>1</v>
      </c>
      <c r="V4011">
        <v>1</v>
      </c>
      <c r="W4011" s="13" t="s">
        <v>101</v>
      </c>
      <c r="X4011">
        <v>0.45</v>
      </c>
    </row>
    <row r="4012" spans="1:24" x14ac:dyDescent="0.3">
      <c r="A4012">
        <v>4010</v>
      </c>
      <c r="B4012" t="s">
        <v>209</v>
      </c>
      <c r="C4012" t="s">
        <v>210</v>
      </c>
      <c r="D4012">
        <v>17.405892000000001</v>
      </c>
      <c r="E4012">
        <v>78.326768000000001</v>
      </c>
      <c r="F4012" s="18">
        <v>45431</v>
      </c>
      <c r="G4012" s="19">
        <v>0.625</v>
      </c>
      <c r="H4012">
        <v>15</v>
      </c>
      <c r="I4012" s="13" t="s">
        <v>89</v>
      </c>
      <c r="J4012">
        <v>1</v>
      </c>
      <c r="K4012" s="13" t="s">
        <v>92</v>
      </c>
      <c r="L4012">
        <v>3</v>
      </c>
      <c r="M4012">
        <v>0</v>
      </c>
      <c r="N4012" s="13" t="s">
        <v>212</v>
      </c>
      <c r="O4012" s="13" t="s">
        <v>95</v>
      </c>
      <c r="P4012">
        <v>17</v>
      </c>
      <c r="Q4012" s="13" t="s">
        <v>97</v>
      </c>
      <c r="R4012" s="13" t="s">
        <v>213</v>
      </c>
      <c r="S4012" s="13" t="s">
        <v>99</v>
      </c>
      <c r="T4012">
        <v>4</v>
      </c>
      <c r="U4012">
        <v>4</v>
      </c>
      <c r="V4012">
        <v>0</v>
      </c>
      <c r="W4012" s="13" t="s">
        <v>101</v>
      </c>
      <c r="X4012">
        <v>0.85</v>
      </c>
    </row>
    <row r="4013" spans="1:24" x14ac:dyDescent="0.3">
      <c r="A4013">
        <v>4011</v>
      </c>
      <c r="B4013" t="s">
        <v>197</v>
      </c>
      <c r="C4013" t="s">
        <v>198</v>
      </c>
      <c r="D4013">
        <v>30.705169000000001</v>
      </c>
      <c r="E4013">
        <v>76.857613999999998</v>
      </c>
      <c r="F4013" s="18">
        <v>44926</v>
      </c>
      <c r="G4013" s="19">
        <v>4.1666666666666699E-2</v>
      </c>
      <c r="H4013">
        <v>1</v>
      </c>
      <c r="I4013" s="13" t="s">
        <v>219</v>
      </c>
      <c r="J4013">
        <v>1</v>
      </c>
      <c r="K4013" s="13" t="s">
        <v>191</v>
      </c>
      <c r="L4013">
        <v>2</v>
      </c>
      <c r="M4013">
        <v>1</v>
      </c>
      <c r="N4013" s="13" t="s">
        <v>212</v>
      </c>
      <c r="O4013" s="13" t="s">
        <v>195</v>
      </c>
      <c r="P4013">
        <v>20</v>
      </c>
      <c r="Q4013" s="13" t="s">
        <v>95</v>
      </c>
      <c r="R4013" s="13" t="s">
        <v>213</v>
      </c>
      <c r="S4013" s="13" t="s">
        <v>196</v>
      </c>
      <c r="T4013">
        <v>4</v>
      </c>
      <c r="U4013">
        <v>1</v>
      </c>
      <c r="V4013">
        <v>0</v>
      </c>
      <c r="W4013" s="13" t="s">
        <v>101</v>
      </c>
      <c r="X4013">
        <v>0.25</v>
      </c>
    </row>
    <row r="4014" spans="1:24" x14ac:dyDescent="0.3">
      <c r="A4014">
        <v>4012</v>
      </c>
      <c r="B4014" t="s">
        <v>79</v>
      </c>
      <c r="C4014" t="s">
        <v>80</v>
      </c>
      <c r="D4014">
        <v>18.537848</v>
      </c>
      <c r="E4014">
        <v>73.996425000000002</v>
      </c>
      <c r="F4014" s="18">
        <v>44846</v>
      </c>
      <c r="G4014" s="19">
        <v>0.16666666666666699</v>
      </c>
      <c r="H4014">
        <v>4</v>
      </c>
      <c r="I4014" s="13" t="s">
        <v>194</v>
      </c>
      <c r="J4014">
        <v>0</v>
      </c>
      <c r="K4014" s="13" t="s">
        <v>191</v>
      </c>
      <c r="L4014">
        <v>3</v>
      </c>
      <c r="M4014">
        <v>0</v>
      </c>
      <c r="N4014" s="13" t="s">
        <v>192</v>
      </c>
      <c r="O4014" s="13" t="s">
        <v>97</v>
      </c>
      <c r="P4014">
        <v>21</v>
      </c>
      <c r="Q4014" s="13" t="s">
        <v>195</v>
      </c>
      <c r="R4014" s="13" t="s">
        <v>98</v>
      </c>
      <c r="S4014" s="13" t="s">
        <v>196</v>
      </c>
      <c r="T4014">
        <v>4</v>
      </c>
      <c r="U4014">
        <v>2</v>
      </c>
      <c r="V4014">
        <v>0</v>
      </c>
      <c r="W4014" s="13" t="s">
        <v>101</v>
      </c>
      <c r="X4014">
        <v>0.1</v>
      </c>
    </row>
    <row r="4015" spans="1:24" x14ac:dyDescent="0.3">
      <c r="A4015">
        <v>4013</v>
      </c>
      <c r="B4015" t="s">
        <v>200</v>
      </c>
      <c r="C4015" t="s">
        <v>201</v>
      </c>
      <c r="D4015">
        <v>13.169898</v>
      </c>
      <c r="E4015">
        <v>80.234004999999996</v>
      </c>
      <c r="F4015" s="18">
        <v>44961</v>
      </c>
      <c r="G4015" s="19">
        <v>0.66666666666666696</v>
      </c>
      <c r="H4015">
        <v>16</v>
      </c>
      <c r="I4015" s="13" t="s">
        <v>219</v>
      </c>
      <c r="J4015">
        <v>1</v>
      </c>
      <c r="K4015" s="13" t="s">
        <v>92</v>
      </c>
      <c r="L4015">
        <v>4</v>
      </c>
      <c r="M4015">
        <v>1</v>
      </c>
      <c r="N4015" s="13" t="s">
        <v>94</v>
      </c>
      <c r="O4015" s="13" t="s">
        <v>95</v>
      </c>
      <c r="P4015">
        <v>25</v>
      </c>
      <c r="Q4015" s="13" t="s">
        <v>97</v>
      </c>
      <c r="R4015" s="13" t="s">
        <v>213</v>
      </c>
      <c r="S4015" s="13" t="s">
        <v>196</v>
      </c>
      <c r="T4015">
        <v>4</v>
      </c>
      <c r="U4015">
        <v>0</v>
      </c>
      <c r="V4015">
        <v>0</v>
      </c>
      <c r="W4015" s="13" t="s">
        <v>101</v>
      </c>
      <c r="X4015">
        <v>0.65</v>
      </c>
    </row>
    <row r="4016" spans="1:24" x14ac:dyDescent="0.3">
      <c r="A4016">
        <v>4014</v>
      </c>
      <c r="B4016" t="s">
        <v>190</v>
      </c>
      <c r="C4016" t="s">
        <v>80</v>
      </c>
      <c r="D4016">
        <v>19.149542</v>
      </c>
      <c r="E4016">
        <v>72.821680999999998</v>
      </c>
      <c r="F4016" s="18">
        <v>45676</v>
      </c>
      <c r="G4016" s="19">
        <v>0.45833333333333298</v>
      </c>
      <c r="H4016">
        <v>11</v>
      </c>
      <c r="I4016" s="13" t="s">
        <v>89</v>
      </c>
      <c r="J4016">
        <v>1</v>
      </c>
      <c r="K4016" s="13" t="s">
        <v>191</v>
      </c>
      <c r="L4016">
        <v>4</v>
      </c>
      <c r="M4016">
        <v>0</v>
      </c>
      <c r="N4016" s="13" t="s">
        <v>212</v>
      </c>
      <c r="O4016" s="13" t="s">
        <v>95</v>
      </c>
      <c r="P4016">
        <v>32</v>
      </c>
      <c r="Q4016" s="13" t="s">
        <v>195</v>
      </c>
      <c r="R4016" s="13" t="s">
        <v>199</v>
      </c>
      <c r="S4016" s="13" t="s">
        <v>196</v>
      </c>
      <c r="T4016">
        <v>5</v>
      </c>
      <c r="U4016">
        <v>2</v>
      </c>
      <c r="V4016">
        <v>0</v>
      </c>
      <c r="W4016" s="13" t="s">
        <v>101</v>
      </c>
      <c r="X4016">
        <v>0.45</v>
      </c>
    </row>
    <row r="4017" spans="1:24" x14ac:dyDescent="0.3">
      <c r="A4017">
        <v>4015</v>
      </c>
      <c r="B4017" t="s">
        <v>209</v>
      </c>
      <c r="C4017" t="s">
        <v>210</v>
      </c>
      <c r="D4017">
        <v>17.386254000000001</v>
      </c>
      <c r="E4017">
        <v>78.288197999999994</v>
      </c>
      <c r="F4017" s="18">
        <v>45196</v>
      </c>
      <c r="G4017" s="19">
        <v>0.83333333333333304</v>
      </c>
      <c r="H4017">
        <v>20</v>
      </c>
      <c r="I4017" s="13" t="s">
        <v>194</v>
      </c>
      <c r="J4017">
        <v>0</v>
      </c>
      <c r="K4017" s="13" t="s">
        <v>191</v>
      </c>
      <c r="L4017">
        <v>4</v>
      </c>
      <c r="M4017">
        <v>1</v>
      </c>
      <c r="N4017" s="13" t="s">
        <v>212</v>
      </c>
      <c r="O4017" s="13" t="s">
        <v>95</v>
      </c>
      <c r="P4017">
        <v>38</v>
      </c>
      <c r="Q4017" s="13" t="s">
        <v>97</v>
      </c>
      <c r="R4017" s="13" t="s">
        <v>199</v>
      </c>
      <c r="S4017" s="13" t="s">
        <v>196</v>
      </c>
      <c r="T4017">
        <v>5</v>
      </c>
      <c r="U4017">
        <v>3</v>
      </c>
      <c r="V4017">
        <v>0</v>
      </c>
      <c r="W4017" s="13" t="s">
        <v>101</v>
      </c>
      <c r="X4017">
        <v>0.65</v>
      </c>
    </row>
    <row r="4018" spans="1:24" x14ac:dyDescent="0.3">
      <c r="A4018">
        <v>4016</v>
      </c>
      <c r="B4018" t="s">
        <v>206</v>
      </c>
      <c r="C4018" t="s">
        <v>207</v>
      </c>
      <c r="D4018">
        <v>12.946262000000001</v>
      </c>
      <c r="E4018">
        <v>77.622750999999994</v>
      </c>
      <c r="F4018" s="18">
        <v>44733</v>
      </c>
      <c r="G4018" s="19">
        <v>0.16666666666666699</v>
      </c>
      <c r="H4018">
        <v>4</v>
      </c>
      <c r="I4018" s="13" t="s">
        <v>215</v>
      </c>
      <c r="J4018">
        <v>0</v>
      </c>
      <c r="K4018" s="13" t="s">
        <v>92</v>
      </c>
      <c r="L4018">
        <v>1</v>
      </c>
      <c r="M4018">
        <v>1</v>
      </c>
      <c r="N4018" s="13" t="s">
        <v>212</v>
      </c>
      <c r="O4018" s="13" t="s">
        <v>195</v>
      </c>
      <c r="P4018">
        <v>30</v>
      </c>
      <c r="Q4018" s="13" t="s">
        <v>95</v>
      </c>
      <c r="R4018" s="13" t="s">
        <v>98</v>
      </c>
      <c r="S4018" s="13" t="s">
        <v>193</v>
      </c>
      <c r="T4018">
        <v>1</v>
      </c>
      <c r="U4018">
        <v>0</v>
      </c>
      <c r="V4018">
        <v>0</v>
      </c>
      <c r="W4018" s="13" t="s">
        <v>101</v>
      </c>
      <c r="X4018">
        <v>0.25</v>
      </c>
    </row>
    <row r="4019" spans="1:24" x14ac:dyDescent="0.3">
      <c r="A4019">
        <v>4017</v>
      </c>
      <c r="B4019" t="s">
        <v>206</v>
      </c>
      <c r="C4019" t="s">
        <v>207</v>
      </c>
      <c r="D4019">
        <v>13.062567</v>
      </c>
      <c r="E4019">
        <v>77.672049000000001</v>
      </c>
      <c r="F4019" s="18">
        <v>45425</v>
      </c>
      <c r="G4019" s="19">
        <v>0.375</v>
      </c>
      <c r="H4019">
        <v>9</v>
      </c>
      <c r="I4019" s="13" t="s">
        <v>204</v>
      </c>
      <c r="J4019">
        <v>0</v>
      </c>
      <c r="K4019" s="13" t="s">
        <v>92</v>
      </c>
      <c r="L4019">
        <v>5</v>
      </c>
      <c r="M4019">
        <v>0</v>
      </c>
      <c r="N4019" s="13" t="s">
        <v>94</v>
      </c>
      <c r="O4019" s="13" t="s">
        <v>95</v>
      </c>
      <c r="P4019">
        <v>38</v>
      </c>
      <c r="Q4019" s="13" t="s">
        <v>195</v>
      </c>
      <c r="R4019" s="13" t="s">
        <v>208</v>
      </c>
      <c r="S4019" s="13" t="s">
        <v>196</v>
      </c>
      <c r="T4019">
        <v>5</v>
      </c>
      <c r="U4019">
        <v>5</v>
      </c>
      <c r="V4019">
        <v>1</v>
      </c>
      <c r="W4019" s="13" t="s">
        <v>101</v>
      </c>
      <c r="X4019">
        <v>0.6</v>
      </c>
    </row>
    <row r="4020" spans="1:24" x14ac:dyDescent="0.3">
      <c r="A4020">
        <v>4018</v>
      </c>
      <c r="B4020" t="s">
        <v>79</v>
      </c>
      <c r="C4020" t="s">
        <v>80</v>
      </c>
      <c r="D4020">
        <v>18.424924000000001</v>
      </c>
      <c r="E4020">
        <v>73.977907000000002</v>
      </c>
      <c r="F4020" s="18">
        <v>45255</v>
      </c>
      <c r="G4020" s="19">
        <v>0.95833333333333304</v>
      </c>
      <c r="H4020">
        <v>23</v>
      </c>
      <c r="I4020" s="13" t="s">
        <v>219</v>
      </c>
      <c r="J4020">
        <v>1</v>
      </c>
      <c r="K4020" s="13" t="s">
        <v>92</v>
      </c>
      <c r="L4020">
        <v>3</v>
      </c>
      <c r="M4020">
        <v>1</v>
      </c>
      <c r="N4020" s="13" t="s">
        <v>212</v>
      </c>
      <c r="O4020" s="13" t="s">
        <v>195</v>
      </c>
      <c r="P4020">
        <v>28</v>
      </c>
      <c r="Q4020" s="13" t="s">
        <v>195</v>
      </c>
      <c r="R4020" s="13" t="s">
        <v>208</v>
      </c>
      <c r="S4020" s="13" t="s">
        <v>99</v>
      </c>
      <c r="T4020">
        <v>4</v>
      </c>
      <c r="U4020">
        <v>4</v>
      </c>
      <c r="V4020">
        <v>0</v>
      </c>
      <c r="W4020" s="13" t="s">
        <v>101</v>
      </c>
      <c r="X4020">
        <v>0.45</v>
      </c>
    </row>
    <row r="4021" spans="1:24" x14ac:dyDescent="0.3">
      <c r="A4021">
        <v>4019</v>
      </c>
      <c r="B4021" t="s">
        <v>203</v>
      </c>
      <c r="C4021" t="s">
        <v>203</v>
      </c>
      <c r="D4021">
        <v>28.692135</v>
      </c>
      <c r="E4021">
        <v>77.260831999999994</v>
      </c>
      <c r="F4021" s="18">
        <v>45507</v>
      </c>
      <c r="G4021" s="19">
        <v>0.33333333333333298</v>
      </c>
      <c r="H4021">
        <v>8</v>
      </c>
      <c r="I4021" s="13" t="s">
        <v>219</v>
      </c>
      <c r="J4021">
        <v>1</v>
      </c>
      <c r="K4021" s="13" t="s">
        <v>214</v>
      </c>
      <c r="L4021">
        <v>6</v>
      </c>
      <c r="M4021">
        <v>1</v>
      </c>
      <c r="N4021" s="13" t="s">
        <v>212</v>
      </c>
      <c r="O4021" s="13" t="s">
        <v>95</v>
      </c>
      <c r="P4021">
        <v>35</v>
      </c>
      <c r="Q4021" s="13" t="s">
        <v>97</v>
      </c>
      <c r="R4021" s="13" t="s">
        <v>213</v>
      </c>
      <c r="S4021" s="13" t="s">
        <v>193</v>
      </c>
      <c r="T4021">
        <v>4</v>
      </c>
      <c r="U4021">
        <v>0</v>
      </c>
      <c r="V4021">
        <v>1</v>
      </c>
      <c r="W4021" s="13" t="s">
        <v>101</v>
      </c>
      <c r="X4021">
        <v>0.8</v>
      </c>
    </row>
    <row r="4022" spans="1:24" x14ac:dyDescent="0.3">
      <c r="A4022">
        <v>4020</v>
      </c>
      <c r="B4022" t="s">
        <v>203</v>
      </c>
      <c r="C4022" t="s">
        <v>203</v>
      </c>
      <c r="D4022">
        <v>28.506425</v>
      </c>
      <c r="E4022">
        <v>76.869714999999999</v>
      </c>
      <c r="F4022" s="18">
        <v>45538</v>
      </c>
      <c r="G4022" s="19">
        <v>8.3333333333333301E-2</v>
      </c>
      <c r="H4022">
        <v>2</v>
      </c>
      <c r="I4022" s="13" t="s">
        <v>215</v>
      </c>
      <c r="J4022">
        <v>0</v>
      </c>
      <c r="K4022" s="13" t="s">
        <v>191</v>
      </c>
      <c r="L4022">
        <v>1</v>
      </c>
      <c r="M4022">
        <v>0</v>
      </c>
      <c r="N4022" s="13" t="s">
        <v>94</v>
      </c>
      <c r="O4022" s="13" t="s">
        <v>95</v>
      </c>
      <c r="P4022">
        <v>15</v>
      </c>
      <c r="Q4022" s="13" t="s">
        <v>95</v>
      </c>
      <c r="R4022" s="13" t="s">
        <v>205</v>
      </c>
      <c r="S4022" s="13" t="s">
        <v>193</v>
      </c>
      <c r="T4022">
        <v>5</v>
      </c>
      <c r="U4022">
        <v>0</v>
      </c>
      <c r="V4022">
        <v>0</v>
      </c>
      <c r="W4022" s="13" t="s">
        <v>101</v>
      </c>
      <c r="X4022">
        <v>0.45</v>
      </c>
    </row>
    <row r="4023" spans="1:24" x14ac:dyDescent="0.3">
      <c r="A4023">
        <v>4021</v>
      </c>
      <c r="B4023" t="s">
        <v>209</v>
      </c>
      <c r="C4023" t="s">
        <v>210</v>
      </c>
      <c r="D4023">
        <v>17.527007999999999</v>
      </c>
      <c r="E4023">
        <v>78.406386999999995</v>
      </c>
      <c r="F4023" s="18">
        <v>45380</v>
      </c>
      <c r="G4023" s="19">
        <v>0.29166666666666702</v>
      </c>
      <c r="H4023">
        <v>7</v>
      </c>
      <c r="I4023" s="13" t="s">
        <v>211</v>
      </c>
      <c r="J4023">
        <v>0</v>
      </c>
      <c r="K4023" s="13" t="s">
        <v>191</v>
      </c>
      <c r="L4023">
        <v>3</v>
      </c>
      <c r="M4023">
        <v>0</v>
      </c>
      <c r="N4023" s="13" t="s">
        <v>192</v>
      </c>
      <c r="O4023" s="13" t="s">
        <v>97</v>
      </c>
      <c r="P4023">
        <v>34</v>
      </c>
      <c r="Q4023" s="13" t="s">
        <v>95</v>
      </c>
      <c r="R4023" s="13" t="s">
        <v>213</v>
      </c>
      <c r="S4023" s="13" t="s">
        <v>196</v>
      </c>
      <c r="T4023">
        <v>4</v>
      </c>
      <c r="U4023">
        <v>4</v>
      </c>
      <c r="V4023">
        <v>0</v>
      </c>
      <c r="W4023" s="13" t="s">
        <v>101</v>
      </c>
      <c r="X4023">
        <v>0.1</v>
      </c>
    </row>
    <row r="4024" spans="1:24" x14ac:dyDescent="0.3">
      <c r="A4024">
        <v>4022</v>
      </c>
      <c r="B4024" t="s">
        <v>200</v>
      </c>
      <c r="C4024" t="s">
        <v>201</v>
      </c>
      <c r="D4024">
        <v>12.893295</v>
      </c>
      <c r="E4024">
        <v>80.254756</v>
      </c>
      <c r="F4024" s="18">
        <v>45236</v>
      </c>
      <c r="G4024" s="19">
        <v>0.79166666666666696</v>
      </c>
      <c r="H4024">
        <v>19</v>
      </c>
      <c r="I4024" s="13" t="s">
        <v>204</v>
      </c>
      <c r="J4024">
        <v>0</v>
      </c>
      <c r="K4024" s="13" t="s">
        <v>191</v>
      </c>
      <c r="L4024">
        <v>3</v>
      </c>
      <c r="M4024">
        <v>0</v>
      </c>
      <c r="N4024" s="13" t="s">
        <v>212</v>
      </c>
      <c r="O4024" s="13" t="s">
        <v>95</v>
      </c>
      <c r="P4024">
        <v>27</v>
      </c>
      <c r="Q4024" s="13" t="s">
        <v>97</v>
      </c>
      <c r="R4024" s="13" t="s">
        <v>213</v>
      </c>
      <c r="S4024" s="13" t="s">
        <v>196</v>
      </c>
      <c r="T4024">
        <v>4</v>
      </c>
      <c r="U4024">
        <v>2</v>
      </c>
      <c r="V4024">
        <v>1</v>
      </c>
      <c r="W4024" s="13" t="s">
        <v>101</v>
      </c>
      <c r="X4024">
        <v>0.8</v>
      </c>
    </row>
    <row r="4025" spans="1:24" x14ac:dyDescent="0.3">
      <c r="A4025">
        <v>4023</v>
      </c>
      <c r="B4025" t="s">
        <v>206</v>
      </c>
      <c r="C4025" t="s">
        <v>207</v>
      </c>
      <c r="D4025">
        <v>13.108525999999999</v>
      </c>
      <c r="E4025">
        <v>77.779252999999997</v>
      </c>
      <c r="F4025" s="18">
        <v>45503</v>
      </c>
      <c r="G4025" s="19">
        <v>0.91666666666666696</v>
      </c>
      <c r="H4025">
        <v>22</v>
      </c>
      <c r="I4025" s="13" t="s">
        <v>215</v>
      </c>
      <c r="J4025">
        <v>0</v>
      </c>
      <c r="K4025" s="13" t="s">
        <v>92</v>
      </c>
      <c r="L4025">
        <v>6</v>
      </c>
      <c r="M4025">
        <v>1</v>
      </c>
      <c r="N4025" s="13" t="s">
        <v>94</v>
      </c>
      <c r="O4025" s="13" t="s">
        <v>95</v>
      </c>
      <c r="P4025">
        <v>15</v>
      </c>
      <c r="Q4025" s="13" t="s">
        <v>95</v>
      </c>
      <c r="R4025" s="13" t="s">
        <v>199</v>
      </c>
      <c r="S4025" s="13" t="s">
        <v>193</v>
      </c>
      <c r="T4025">
        <v>2</v>
      </c>
      <c r="U4025">
        <v>0</v>
      </c>
      <c r="V4025">
        <v>0</v>
      </c>
      <c r="W4025" s="13" t="s">
        <v>101</v>
      </c>
      <c r="X4025">
        <v>0.45</v>
      </c>
    </row>
    <row r="4026" spans="1:24" x14ac:dyDescent="0.3">
      <c r="A4026">
        <v>4024</v>
      </c>
      <c r="B4026" t="s">
        <v>197</v>
      </c>
      <c r="C4026" t="s">
        <v>198</v>
      </c>
      <c r="D4026">
        <v>30.691002999999998</v>
      </c>
      <c r="E4026">
        <v>76.798473999999999</v>
      </c>
      <c r="F4026" s="18">
        <v>45446</v>
      </c>
      <c r="G4026" s="19">
        <v>0.33333333333333298</v>
      </c>
      <c r="H4026">
        <v>8</v>
      </c>
      <c r="I4026" s="13" t="s">
        <v>204</v>
      </c>
      <c r="J4026">
        <v>0</v>
      </c>
      <c r="K4026" s="13" t="s">
        <v>92</v>
      </c>
      <c r="L4026">
        <v>1</v>
      </c>
      <c r="M4026">
        <v>0</v>
      </c>
      <c r="N4026" s="13" t="s">
        <v>192</v>
      </c>
      <c r="O4026" s="13" t="s">
        <v>97</v>
      </c>
      <c r="P4026">
        <v>35</v>
      </c>
      <c r="Q4026" s="13" t="s">
        <v>97</v>
      </c>
      <c r="R4026" s="13" t="s">
        <v>208</v>
      </c>
      <c r="S4026" s="13" t="s">
        <v>196</v>
      </c>
      <c r="T4026">
        <v>5</v>
      </c>
      <c r="U4026">
        <v>2</v>
      </c>
      <c r="V4026">
        <v>1</v>
      </c>
      <c r="W4026" s="13" t="s">
        <v>101</v>
      </c>
      <c r="X4026">
        <v>0.45</v>
      </c>
    </row>
    <row r="4027" spans="1:24" x14ac:dyDescent="0.3">
      <c r="A4027">
        <v>4025</v>
      </c>
      <c r="B4027" t="s">
        <v>203</v>
      </c>
      <c r="C4027" t="s">
        <v>203</v>
      </c>
      <c r="D4027">
        <v>28.473884999999999</v>
      </c>
      <c r="E4027">
        <v>77.156951000000007</v>
      </c>
      <c r="F4027" s="18">
        <v>44917</v>
      </c>
      <c r="G4027" s="19">
        <v>0.58333333333333304</v>
      </c>
      <c r="H4027">
        <v>14</v>
      </c>
      <c r="I4027" s="13" t="s">
        <v>202</v>
      </c>
      <c r="J4027">
        <v>0</v>
      </c>
      <c r="K4027" s="13" t="s">
        <v>214</v>
      </c>
      <c r="L4027">
        <v>6</v>
      </c>
      <c r="M4027">
        <v>0</v>
      </c>
      <c r="N4027" s="13" t="s">
        <v>94</v>
      </c>
      <c r="O4027" s="13" t="s">
        <v>95</v>
      </c>
      <c r="P4027">
        <v>19</v>
      </c>
      <c r="Q4027" s="13" t="s">
        <v>195</v>
      </c>
      <c r="R4027" s="13" t="s">
        <v>98</v>
      </c>
      <c r="S4027" s="13" t="s">
        <v>196</v>
      </c>
      <c r="T4027">
        <v>2</v>
      </c>
      <c r="U4027">
        <v>0</v>
      </c>
      <c r="V4027">
        <v>0</v>
      </c>
      <c r="W4027" s="13" t="s">
        <v>101</v>
      </c>
      <c r="X4027">
        <v>0.45</v>
      </c>
    </row>
    <row r="4028" spans="1:24" x14ac:dyDescent="0.3">
      <c r="A4028">
        <v>4026</v>
      </c>
      <c r="B4028" t="s">
        <v>206</v>
      </c>
      <c r="C4028" t="s">
        <v>207</v>
      </c>
      <c r="D4028">
        <v>13.068835999999999</v>
      </c>
      <c r="E4028">
        <v>77.481172000000001</v>
      </c>
      <c r="F4028" s="18">
        <v>44836</v>
      </c>
      <c r="G4028" s="19">
        <v>0.91666666666666696</v>
      </c>
      <c r="H4028">
        <v>22</v>
      </c>
      <c r="I4028" s="13" t="s">
        <v>89</v>
      </c>
      <c r="J4028">
        <v>1</v>
      </c>
      <c r="K4028" s="13" t="s">
        <v>191</v>
      </c>
      <c r="L4028">
        <v>3</v>
      </c>
      <c r="M4028">
        <v>0</v>
      </c>
      <c r="N4028" s="13" t="s">
        <v>94</v>
      </c>
      <c r="O4028" s="13" t="s">
        <v>95</v>
      </c>
      <c r="P4028">
        <v>38</v>
      </c>
      <c r="Q4028" s="13" t="s">
        <v>95</v>
      </c>
      <c r="R4028" s="13" t="s">
        <v>199</v>
      </c>
      <c r="S4028" s="13" t="s">
        <v>193</v>
      </c>
      <c r="T4028">
        <v>1</v>
      </c>
      <c r="U4028">
        <v>0</v>
      </c>
      <c r="V4028">
        <v>0</v>
      </c>
      <c r="W4028" s="13" t="s">
        <v>101</v>
      </c>
      <c r="X4028">
        <v>0.45</v>
      </c>
    </row>
    <row r="4029" spans="1:24" x14ac:dyDescent="0.3">
      <c r="A4029">
        <v>4027</v>
      </c>
      <c r="B4029" t="s">
        <v>206</v>
      </c>
      <c r="C4029" t="s">
        <v>207</v>
      </c>
      <c r="D4029">
        <v>13.14404</v>
      </c>
      <c r="E4029">
        <v>77.675405999999995</v>
      </c>
      <c r="F4029" s="18">
        <v>45490</v>
      </c>
      <c r="G4029" s="19">
        <v>0.66666666666666696</v>
      </c>
      <c r="H4029">
        <v>16</v>
      </c>
      <c r="I4029" s="13" t="s">
        <v>194</v>
      </c>
      <c r="J4029">
        <v>0</v>
      </c>
      <c r="K4029" s="13" t="s">
        <v>191</v>
      </c>
      <c r="L4029">
        <v>5</v>
      </c>
      <c r="M4029">
        <v>1</v>
      </c>
      <c r="N4029" s="13" t="s">
        <v>94</v>
      </c>
      <c r="O4029" s="13" t="s">
        <v>95</v>
      </c>
      <c r="P4029">
        <v>29</v>
      </c>
      <c r="Q4029" s="13" t="s">
        <v>95</v>
      </c>
      <c r="R4029" s="13" t="s">
        <v>98</v>
      </c>
      <c r="S4029" s="13" t="s">
        <v>193</v>
      </c>
      <c r="T4029">
        <v>2</v>
      </c>
      <c r="U4029">
        <v>1</v>
      </c>
      <c r="V4029">
        <v>0</v>
      </c>
      <c r="W4029" s="13" t="s">
        <v>101</v>
      </c>
      <c r="X4029">
        <v>0.45</v>
      </c>
    </row>
    <row r="4030" spans="1:24" x14ac:dyDescent="0.3">
      <c r="A4030">
        <v>4028</v>
      </c>
      <c r="B4030" t="s">
        <v>209</v>
      </c>
      <c r="C4030" t="s">
        <v>210</v>
      </c>
      <c r="D4030">
        <v>17.518348</v>
      </c>
      <c r="E4030">
        <v>78.578370000000007</v>
      </c>
      <c r="F4030" s="18">
        <v>45205</v>
      </c>
      <c r="G4030" s="19">
        <v>0.95833333333333304</v>
      </c>
      <c r="H4030">
        <v>23</v>
      </c>
      <c r="I4030" s="13" t="s">
        <v>211</v>
      </c>
      <c r="J4030">
        <v>0</v>
      </c>
      <c r="K4030" s="13" t="s">
        <v>191</v>
      </c>
      <c r="L4030">
        <v>3</v>
      </c>
      <c r="M4030">
        <v>0</v>
      </c>
      <c r="N4030" s="13" t="s">
        <v>192</v>
      </c>
      <c r="O4030" s="13" t="s">
        <v>97</v>
      </c>
      <c r="P4030">
        <v>27</v>
      </c>
      <c r="Q4030" s="13" t="s">
        <v>95</v>
      </c>
      <c r="R4030" s="13" t="s">
        <v>213</v>
      </c>
      <c r="S4030" s="13" t="s">
        <v>99</v>
      </c>
      <c r="T4030">
        <v>4</v>
      </c>
      <c r="U4030">
        <v>4</v>
      </c>
      <c r="V4030">
        <v>0</v>
      </c>
      <c r="W4030" s="13" t="s">
        <v>101</v>
      </c>
      <c r="X4030">
        <v>0.3</v>
      </c>
    </row>
    <row r="4031" spans="1:24" x14ac:dyDescent="0.3">
      <c r="A4031">
        <v>4029</v>
      </c>
      <c r="B4031" t="s">
        <v>217</v>
      </c>
      <c r="C4031" t="s">
        <v>218</v>
      </c>
      <c r="D4031">
        <v>22.485330999999999</v>
      </c>
      <c r="E4031">
        <v>88.423891999999995</v>
      </c>
      <c r="F4031" s="18">
        <v>45412</v>
      </c>
      <c r="G4031" s="19">
        <v>0.75</v>
      </c>
      <c r="H4031">
        <v>18</v>
      </c>
      <c r="I4031" s="13" t="s">
        <v>215</v>
      </c>
      <c r="J4031">
        <v>0</v>
      </c>
      <c r="K4031" s="13" t="s">
        <v>214</v>
      </c>
      <c r="L4031">
        <v>3</v>
      </c>
      <c r="M4031">
        <v>1</v>
      </c>
      <c r="N4031" s="13" t="s">
        <v>212</v>
      </c>
      <c r="O4031" s="13" t="s">
        <v>95</v>
      </c>
      <c r="P4031">
        <v>33</v>
      </c>
      <c r="Q4031" s="13" t="s">
        <v>97</v>
      </c>
      <c r="R4031" s="13" t="s">
        <v>213</v>
      </c>
      <c r="S4031" s="13" t="s">
        <v>99</v>
      </c>
      <c r="T4031">
        <v>4</v>
      </c>
      <c r="U4031">
        <v>4</v>
      </c>
      <c r="V4031">
        <v>1</v>
      </c>
      <c r="W4031" s="13" t="s">
        <v>101</v>
      </c>
      <c r="X4031">
        <v>1</v>
      </c>
    </row>
    <row r="4032" spans="1:24" x14ac:dyDescent="0.3">
      <c r="A4032">
        <v>4030</v>
      </c>
      <c r="B4032" t="s">
        <v>209</v>
      </c>
      <c r="C4032" t="s">
        <v>210</v>
      </c>
      <c r="D4032">
        <v>17.301121999999999</v>
      </c>
      <c r="E4032">
        <v>78.576769999999996</v>
      </c>
      <c r="F4032" s="18">
        <v>45472</v>
      </c>
      <c r="G4032" s="19">
        <v>0.41666666666666702</v>
      </c>
      <c r="H4032">
        <v>10</v>
      </c>
      <c r="I4032" s="13" t="s">
        <v>219</v>
      </c>
      <c r="J4032">
        <v>1</v>
      </c>
      <c r="K4032" s="13" t="s">
        <v>214</v>
      </c>
      <c r="L4032">
        <v>4</v>
      </c>
      <c r="M4032">
        <v>1</v>
      </c>
      <c r="N4032" s="13" t="s">
        <v>94</v>
      </c>
      <c r="O4032" s="13" t="s">
        <v>95</v>
      </c>
      <c r="P4032">
        <v>28</v>
      </c>
      <c r="Q4032" s="13" t="s">
        <v>97</v>
      </c>
      <c r="R4032" s="13" t="s">
        <v>199</v>
      </c>
      <c r="S4032" s="13" t="s">
        <v>193</v>
      </c>
      <c r="T4032">
        <v>5</v>
      </c>
      <c r="U4032">
        <v>5</v>
      </c>
      <c r="V4032">
        <v>1</v>
      </c>
      <c r="W4032" s="13" t="s">
        <v>101</v>
      </c>
      <c r="X4032">
        <v>0.8</v>
      </c>
    </row>
    <row r="4033" spans="1:24" x14ac:dyDescent="0.3">
      <c r="A4033">
        <v>4031</v>
      </c>
      <c r="B4033" t="s">
        <v>203</v>
      </c>
      <c r="C4033" t="s">
        <v>203</v>
      </c>
      <c r="D4033">
        <v>28.642471</v>
      </c>
      <c r="E4033">
        <v>77.173851999999997</v>
      </c>
      <c r="F4033" s="18">
        <v>45587</v>
      </c>
      <c r="G4033" s="19">
        <v>0.375</v>
      </c>
      <c r="H4033">
        <v>9</v>
      </c>
      <c r="I4033" s="13" t="s">
        <v>215</v>
      </c>
      <c r="J4033">
        <v>0</v>
      </c>
      <c r="K4033" s="13" t="s">
        <v>214</v>
      </c>
      <c r="L4033">
        <v>4</v>
      </c>
      <c r="M4033">
        <v>0</v>
      </c>
      <c r="N4033" s="13" t="s">
        <v>192</v>
      </c>
      <c r="O4033" s="13" t="s">
        <v>97</v>
      </c>
      <c r="P4033">
        <v>23</v>
      </c>
      <c r="Q4033" s="13" t="s">
        <v>97</v>
      </c>
      <c r="R4033" s="13" t="s">
        <v>213</v>
      </c>
      <c r="S4033" s="13" t="s">
        <v>196</v>
      </c>
      <c r="T4033">
        <v>1</v>
      </c>
      <c r="U4033">
        <v>1</v>
      </c>
      <c r="V4033">
        <v>1</v>
      </c>
      <c r="W4033" s="13" t="s">
        <v>101</v>
      </c>
      <c r="X4033">
        <v>0.45</v>
      </c>
    </row>
    <row r="4034" spans="1:24" x14ac:dyDescent="0.3">
      <c r="A4034">
        <v>4032</v>
      </c>
      <c r="B4034" t="s">
        <v>200</v>
      </c>
      <c r="C4034" t="s">
        <v>201</v>
      </c>
      <c r="D4034">
        <v>12.968137</v>
      </c>
      <c r="E4034">
        <v>80.229947999999993</v>
      </c>
      <c r="F4034" s="18">
        <v>45144</v>
      </c>
      <c r="G4034" s="19">
        <v>0.75</v>
      </c>
      <c r="H4034">
        <v>18</v>
      </c>
      <c r="I4034" s="13" t="s">
        <v>89</v>
      </c>
      <c r="J4034">
        <v>1</v>
      </c>
      <c r="K4034" s="13" t="s">
        <v>214</v>
      </c>
      <c r="L4034">
        <v>4</v>
      </c>
      <c r="M4034">
        <v>1</v>
      </c>
      <c r="N4034" s="13" t="s">
        <v>212</v>
      </c>
      <c r="O4034" s="13" t="s">
        <v>95</v>
      </c>
      <c r="P4034">
        <v>25</v>
      </c>
      <c r="Q4034" s="13" t="s">
        <v>97</v>
      </c>
      <c r="R4034" s="13" t="s">
        <v>208</v>
      </c>
      <c r="S4034" s="13" t="s">
        <v>193</v>
      </c>
      <c r="T4034">
        <v>5</v>
      </c>
      <c r="U4034">
        <v>0</v>
      </c>
      <c r="V4034">
        <v>1</v>
      </c>
      <c r="W4034" s="13" t="s">
        <v>101</v>
      </c>
      <c r="X4034">
        <v>0.8</v>
      </c>
    </row>
    <row r="4035" spans="1:24" x14ac:dyDescent="0.3">
      <c r="A4035">
        <v>4033</v>
      </c>
      <c r="B4035" t="s">
        <v>197</v>
      </c>
      <c r="C4035" t="s">
        <v>198</v>
      </c>
      <c r="D4035">
        <v>30.685189999999999</v>
      </c>
      <c r="E4035">
        <v>76.704560000000001</v>
      </c>
      <c r="F4035" s="18">
        <v>44718</v>
      </c>
      <c r="G4035" s="19">
        <v>0.16666666666666699</v>
      </c>
      <c r="H4035">
        <v>4</v>
      </c>
      <c r="I4035" s="13" t="s">
        <v>204</v>
      </c>
      <c r="J4035">
        <v>0</v>
      </c>
      <c r="K4035" s="13" t="s">
        <v>92</v>
      </c>
      <c r="L4035">
        <v>1</v>
      </c>
      <c r="M4035">
        <v>0</v>
      </c>
      <c r="N4035" s="13" t="s">
        <v>192</v>
      </c>
      <c r="O4035" s="13" t="s">
        <v>97</v>
      </c>
      <c r="P4035">
        <v>37</v>
      </c>
      <c r="Q4035" s="13" t="s">
        <v>95</v>
      </c>
      <c r="R4035" s="13" t="s">
        <v>208</v>
      </c>
      <c r="S4035" s="13" t="s">
        <v>196</v>
      </c>
      <c r="T4035">
        <v>1</v>
      </c>
      <c r="U4035">
        <v>1</v>
      </c>
      <c r="V4035">
        <v>0</v>
      </c>
      <c r="W4035" s="13" t="s">
        <v>101</v>
      </c>
      <c r="X4035">
        <v>0.1</v>
      </c>
    </row>
    <row r="4036" spans="1:24" x14ac:dyDescent="0.3">
      <c r="A4036">
        <v>4034</v>
      </c>
      <c r="B4036" t="s">
        <v>206</v>
      </c>
      <c r="C4036" t="s">
        <v>207</v>
      </c>
      <c r="D4036">
        <v>13.136369</v>
      </c>
      <c r="E4036">
        <v>77.464417999999995</v>
      </c>
      <c r="F4036" s="18">
        <v>45567</v>
      </c>
      <c r="G4036" s="19">
        <v>0.45833333333333298</v>
      </c>
      <c r="H4036">
        <v>11</v>
      </c>
      <c r="I4036" s="13" t="s">
        <v>194</v>
      </c>
      <c r="J4036">
        <v>0</v>
      </c>
      <c r="K4036" s="13" t="s">
        <v>214</v>
      </c>
      <c r="L4036">
        <v>5</v>
      </c>
      <c r="M4036">
        <v>0</v>
      </c>
      <c r="N4036" s="13" t="s">
        <v>212</v>
      </c>
      <c r="O4036" s="13" t="s">
        <v>195</v>
      </c>
      <c r="P4036">
        <v>25</v>
      </c>
      <c r="Q4036" s="13" t="s">
        <v>95</v>
      </c>
      <c r="R4036" s="13" t="s">
        <v>208</v>
      </c>
      <c r="S4036" s="13" t="s">
        <v>193</v>
      </c>
      <c r="T4036">
        <v>2</v>
      </c>
      <c r="U4036">
        <v>2</v>
      </c>
      <c r="V4036">
        <v>0</v>
      </c>
      <c r="W4036" s="13" t="s">
        <v>101</v>
      </c>
      <c r="X4036">
        <v>0.25</v>
      </c>
    </row>
    <row r="4037" spans="1:24" x14ac:dyDescent="0.3">
      <c r="A4037">
        <v>4035</v>
      </c>
      <c r="B4037" t="s">
        <v>217</v>
      </c>
      <c r="C4037" t="s">
        <v>218</v>
      </c>
      <c r="D4037">
        <v>22.557435000000002</v>
      </c>
      <c r="E4037">
        <v>88.439322000000004</v>
      </c>
      <c r="F4037" s="18">
        <v>44988</v>
      </c>
      <c r="G4037" s="19">
        <v>0.41666666666666702</v>
      </c>
      <c r="H4037">
        <v>10</v>
      </c>
      <c r="I4037" s="13" t="s">
        <v>211</v>
      </c>
      <c r="J4037">
        <v>0</v>
      </c>
      <c r="K4037" s="13" t="s">
        <v>214</v>
      </c>
      <c r="L4037">
        <v>4</v>
      </c>
      <c r="M4037">
        <v>1</v>
      </c>
      <c r="N4037" s="13" t="s">
        <v>192</v>
      </c>
      <c r="O4037" s="13" t="s">
        <v>97</v>
      </c>
      <c r="P4037">
        <v>23</v>
      </c>
      <c r="Q4037" s="13" t="s">
        <v>97</v>
      </c>
      <c r="R4037" s="13" t="s">
        <v>98</v>
      </c>
      <c r="S4037" s="13" t="s">
        <v>193</v>
      </c>
      <c r="T4037">
        <v>2</v>
      </c>
      <c r="U4037">
        <v>1</v>
      </c>
      <c r="V4037">
        <v>1</v>
      </c>
      <c r="W4037" s="13" t="s">
        <v>101</v>
      </c>
      <c r="X4037">
        <v>0.45</v>
      </c>
    </row>
    <row r="4038" spans="1:24" x14ac:dyDescent="0.3">
      <c r="A4038">
        <v>4036</v>
      </c>
      <c r="B4038" t="s">
        <v>209</v>
      </c>
      <c r="C4038" t="s">
        <v>210</v>
      </c>
      <c r="D4038">
        <v>17.284258000000001</v>
      </c>
      <c r="E4038">
        <v>78.394417000000004</v>
      </c>
      <c r="F4038" s="18">
        <v>44658</v>
      </c>
      <c r="G4038" s="19">
        <v>0.75</v>
      </c>
      <c r="H4038">
        <v>18</v>
      </c>
      <c r="I4038" s="13" t="s">
        <v>202</v>
      </c>
      <c r="J4038">
        <v>0</v>
      </c>
      <c r="K4038" s="13" t="s">
        <v>214</v>
      </c>
      <c r="L4038">
        <v>1</v>
      </c>
      <c r="M4038">
        <v>0</v>
      </c>
      <c r="N4038" s="13" t="s">
        <v>94</v>
      </c>
      <c r="O4038" s="13" t="s">
        <v>95</v>
      </c>
      <c r="P4038">
        <v>16</v>
      </c>
      <c r="Q4038" s="13" t="s">
        <v>195</v>
      </c>
      <c r="R4038" s="13" t="s">
        <v>98</v>
      </c>
      <c r="S4038" s="13" t="s">
        <v>196</v>
      </c>
      <c r="T4038">
        <v>5</v>
      </c>
      <c r="U4038">
        <v>2</v>
      </c>
      <c r="V4038">
        <v>1</v>
      </c>
      <c r="W4038" s="13" t="s">
        <v>101</v>
      </c>
      <c r="X4038">
        <v>0.6</v>
      </c>
    </row>
    <row r="4039" spans="1:24" x14ac:dyDescent="0.3">
      <c r="A4039">
        <v>4037</v>
      </c>
      <c r="B4039" t="s">
        <v>190</v>
      </c>
      <c r="C4039" t="s">
        <v>80</v>
      </c>
      <c r="D4039">
        <v>19.133087</v>
      </c>
      <c r="E4039">
        <v>72.895235999999997</v>
      </c>
      <c r="F4039" s="18">
        <v>45317</v>
      </c>
      <c r="G4039" s="19">
        <v>0.125</v>
      </c>
      <c r="H4039">
        <v>3</v>
      </c>
      <c r="I4039" s="13" t="s">
        <v>211</v>
      </c>
      <c r="J4039">
        <v>0</v>
      </c>
      <c r="K4039" s="13" t="s">
        <v>214</v>
      </c>
      <c r="L4039">
        <v>3</v>
      </c>
      <c r="M4039">
        <v>0</v>
      </c>
      <c r="N4039" s="13" t="s">
        <v>212</v>
      </c>
      <c r="O4039" s="13" t="s">
        <v>95</v>
      </c>
      <c r="P4039">
        <v>34</v>
      </c>
      <c r="Q4039" s="13" t="s">
        <v>95</v>
      </c>
      <c r="R4039" s="13" t="s">
        <v>199</v>
      </c>
      <c r="S4039" s="13" t="s">
        <v>196</v>
      </c>
      <c r="T4039">
        <v>5</v>
      </c>
      <c r="U4039">
        <v>2</v>
      </c>
      <c r="V4039">
        <v>0</v>
      </c>
      <c r="W4039" s="13" t="s">
        <v>101</v>
      </c>
      <c r="X4039">
        <v>0.45</v>
      </c>
    </row>
    <row r="4040" spans="1:24" x14ac:dyDescent="0.3">
      <c r="A4040">
        <v>4038</v>
      </c>
      <c r="B4040" t="s">
        <v>209</v>
      </c>
      <c r="C4040" t="s">
        <v>210</v>
      </c>
      <c r="D4040">
        <v>17.386801999999999</v>
      </c>
      <c r="E4040">
        <v>78.275272000000001</v>
      </c>
      <c r="F4040" s="18">
        <v>44617</v>
      </c>
      <c r="G4040" s="19">
        <v>0.95833333333333304</v>
      </c>
      <c r="H4040">
        <v>23</v>
      </c>
      <c r="I4040" s="13" t="s">
        <v>211</v>
      </c>
      <c r="J4040">
        <v>0</v>
      </c>
      <c r="K4040" s="13" t="s">
        <v>92</v>
      </c>
      <c r="L4040">
        <v>6</v>
      </c>
      <c r="M4040">
        <v>0</v>
      </c>
      <c r="N4040" s="13" t="s">
        <v>192</v>
      </c>
      <c r="O4040" s="13" t="s">
        <v>97</v>
      </c>
      <c r="P4040">
        <v>30</v>
      </c>
      <c r="Q4040" s="13" t="s">
        <v>97</v>
      </c>
      <c r="R4040" s="13" t="s">
        <v>199</v>
      </c>
      <c r="S4040" s="13" t="s">
        <v>193</v>
      </c>
      <c r="T4040">
        <v>4</v>
      </c>
      <c r="U4040">
        <v>4</v>
      </c>
      <c r="V4040">
        <v>0</v>
      </c>
      <c r="W4040" s="13" t="s">
        <v>101</v>
      </c>
      <c r="X4040">
        <v>0.3</v>
      </c>
    </row>
    <row r="4041" spans="1:24" x14ac:dyDescent="0.3">
      <c r="A4041">
        <v>4039</v>
      </c>
      <c r="B4041" t="s">
        <v>200</v>
      </c>
      <c r="C4041" t="s">
        <v>201</v>
      </c>
      <c r="D4041">
        <v>12.958838999999999</v>
      </c>
      <c r="E4041">
        <v>80.212485000000001</v>
      </c>
      <c r="F4041" s="18">
        <v>45625</v>
      </c>
      <c r="G4041" s="19">
        <v>0.75</v>
      </c>
      <c r="H4041">
        <v>18</v>
      </c>
      <c r="I4041" s="13" t="s">
        <v>211</v>
      </c>
      <c r="J4041">
        <v>0</v>
      </c>
      <c r="K4041" s="13" t="s">
        <v>92</v>
      </c>
      <c r="L4041">
        <v>6</v>
      </c>
      <c r="M4041">
        <v>0</v>
      </c>
      <c r="N4041" s="13" t="s">
        <v>94</v>
      </c>
      <c r="O4041" s="13" t="s">
        <v>95</v>
      </c>
      <c r="P4041">
        <v>15</v>
      </c>
      <c r="Q4041" s="13" t="s">
        <v>97</v>
      </c>
      <c r="R4041" s="13" t="s">
        <v>205</v>
      </c>
      <c r="S4041" s="13" t="s">
        <v>196</v>
      </c>
      <c r="T4041">
        <v>5</v>
      </c>
      <c r="U4041">
        <v>4</v>
      </c>
      <c r="V4041">
        <v>1</v>
      </c>
      <c r="W4041" s="13" t="s">
        <v>101</v>
      </c>
      <c r="X4041">
        <v>0.8</v>
      </c>
    </row>
    <row r="4042" spans="1:24" x14ac:dyDescent="0.3">
      <c r="A4042">
        <v>4040</v>
      </c>
      <c r="B4042" t="s">
        <v>209</v>
      </c>
      <c r="C4042" t="s">
        <v>210</v>
      </c>
      <c r="D4042">
        <v>17.272451</v>
      </c>
      <c r="E4042">
        <v>78.292539000000005</v>
      </c>
      <c r="F4042" s="18">
        <v>44728</v>
      </c>
      <c r="G4042" s="19">
        <v>0.375</v>
      </c>
      <c r="H4042">
        <v>9</v>
      </c>
      <c r="I4042" s="13" t="s">
        <v>202</v>
      </c>
      <c r="J4042">
        <v>0</v>
      </c>
      <c r="K4042" s="13" t="s">
        <v>214</v>
      </c>
      <c r="L4042">
        <v>4</v>
      </c>
      <c r="M4042">
        <v>1</v>
      </c>
      <c r="N4042" s="13" t="s">
        <v>212</v>
      </c>
      <c r="O4042" s="13" t="s">
        <v>95</v>
      </c>
      <c r="P4042">
        <v>18</v>
      </c>
      <c r="Q4042" s="13" t="s">
        <v>97</v>
      </c>
      <c r="R4042" s="13" t="s">
        <v>98</v>
      </c>
      <c r="S4042" s="13" t="s">
        <v>196</v>
      </c>
      <c r="T4042">
        <v>1</v>
      </c>
      <c r="U4042">
        <v>1</v>
      </c>
      <c r="V4042">
        <v>1</v>
      </c>
      <c r="W4042" s="13" t="s">
        <v>101</v>
      </c>
      <c r="X4042">
        <v>0.8</v>
      </c>
    </row>
    <row r="4043" spans="1:24" x14ac:dyDescent="0.3">
      <c r="A4043">
        <v>4041</v>
      </c>
      <c r="B4043" t="s">
        <v>197</v>
      </c>
      <c r="C4043" t="s">
        <v>198</v>
      </c>
      <c r="D4043">
        <v>30.781904999999998</v>
      </c>
      <c r="E4043">
        <v>76.719766000000007</v>
      </c>
      <c r="F4043" s="18">
        <v>44903</v>
      </c>
      <c r="G4043" s="19">
        <v>0.875</v>
      </c>
      <c r="H4043">
        <v>21</v>
      </c>
      <c r="I4043" s="13" t="s">
        <v>202</v>
      </c>
      <c r="J4043">
        <v>0</v>
      </c>
      <c r="K4043" s="13" t="s">
        <v>214</v>
      </c>
      <c r="L4043">
        <v>4</v>
      </c>
      <c r="M4043">
        <v>1</v>
      </c>
      <c r="N4043" s="13" t="s">
        <v>94</v>
      </c>
      <c r="O4043" s="13" t="s">
        <v>95</v>
      </c>
      <c r="P4043">
        <v>20</v>
      </c>
      <c r="Q4043" s="13" t="s">
        <v>195</v>
      </c>
      <c r="R4043" s="13" t="s">
        <v>213</v>
      </c>
      <c r="S4043" s="13" t="s">
        <v>196</v>
      </c>
      <c r="T4043">
        <v>4</v>
      </c>
      <c r="U4043">
        <v>1</v>
      </c>
      <c r="V4043">
        <v>0</v>
      </c>
      <c r="W4043" s="13" t="s">
        <v>101</v>
      </c>
      <c r="X4043">
        <v>0.45</v>
      </c>
    </row>
    <row r="4044" spans="1:24" x14ac:dyDescent="0.3">
      <c r="A4044">
        <v>4042</v>
      </c>
      <c r="B4044" t="s">
        <v>200</v>
      </c>
      <c r="C4044" t="s">
        <v>201</v>
      </c>
      <c r="D4044">
        <v>12.802141000000001</v>
      </c>
      <c r="E4044">
        <v>80.114106000000007</v>
      </c>
      <c r="F4044" s="18">
        <v>45422</v>
      </c>
      <c r="G4044" s="19">
        <v>0.20833333333333301</v>
      </c>
      <c r="H4044">
        <v>5</v>
      </c>
      <c r="I4044" s="13" t="s">
        <v>211</v>
      </c>
      <c r="J4044">
        <v>0</v>
      </c>
      <c r="K4044" s="13" t="s">
        <v>214</v>
      </c>
      <c r="L4044">
        <v>4</v>
      </c>
      <c r="M4044">
        <v>0</v>
      </c>
      <c r="N4044" s="13" t="s">
        <v>94</v>
      </c>
      <c r="O4044" s="13" t="s">
        <v>95</v>
      </c>
      <c r="P4044">
        <v>36</v>
      </c>
      <c r="Q4044" s="13" t="s">
        <v>95</v>
      </c>
      <c r="R4044" s="13" t="s">
        <v>98</v>
      </c>
      <c r="S4044" s="13" t="s">
        <v>196</v>
      </c>
      <c r="T4044">
        <v>2</v>
      </c>
      <c r="U4044">
        <v>0</v>
      </c>
      <c r="V4044">
        <v>0</v>
      </c>
      <c r="W4044" s="13" t="s">
        <v>101</v>
      </c>
      <c r="X4044">
        <v>0.45</v>
      </c>
    </row>
    <row r="4045" spans="1:24" x14ac:dyDescent="0.3">
      <c r="A4045">
        <v>4043</v>
      </c>
      <c r="B4045" t="s">
        <v>197</v>
      </c>
      <c r="C4045" t="s">
        <v>198</v>
      </c>
      <c r="D4045">
        <v>30.722570000000001</v>
      </c>
      <c r="E4045">
        <v>76.892840000000007</v>
      </c>
      <c r="F4045" s="18">
        <v>45317</v>
      </c>
      <c r="G4045" s="19">
        <v>0.33333333333333298</v>
      </c>
      <c r="H4045">
        <v>8</v>
      </c>
      <c r="I4045" s="13" t="s">
        <v>211</v>
      </c>
      <c r="J4045">
        <v>0</v>
      </c>
      <c r="K4045" s="13" t="s">
        <v>92</v>
      </c>
      <c r="L4045">
        <v>5</v>
      </c>
      <c r="M4045">
        <v>1</v>
      </c>
      <c r="N4045" s="13" t="s">
        <v>212</v>
      </c>
      <c r="O4045" s="13" t="s">
        <v>95</v>
      </c>
      <c r="P4045">
        <v>35</v>
      </c>
      <c r="Q4045" s="13" t="s">
        <v>95</v>
      </c>
      <c r="R4045" s="13" t="s">
        <v>98</v>
      </c>
      <c r="S4045" s="13" t="s">
        <v>196</v>
      </c>
      <c r="T4045">
        <v>4</v>
      </c>
      <c r="U4045">
        <v>4</v>
      </c>
      <c r="V4045">
        <v>1</v>
      </c>
      <c r="W4045" s="13" t="s">
        <v>101</v>
      </c>
      <c r="X4045">
        <v>0.6</v>
      </c>
    </row>
    <row r="4046" spans="1:24" x14ac:dyDescent="0.3">
      <c r="A4046">
        <v>4044</v>
      </c>
      <c r="B4046" t="s">
        <v>217</v>
      </c>
      <c r="C4046" t="s">
        <v>218</v>
      </c>
      <c r="D4046">
        <v>22.462257999999999</v>
      </c>
      <c r="E4046">
        <v>88.496939999999995</v>
      </c>
      <c r="F4046" s="18">
        <v>44932</v>
      </c>
      <c r="G4046" s="19">
        <v>0.16666666666666699</v>
      </c>
      <c r="H4046">
        <v>4</v>
      </c>
      <c r="I4046" s="13" t="s">
        <v>211</v>
      </c>
      <c r="J4046">
        <v>0</v>
      </c>
      <c r="K4046" s="13" t="s">
        <v>191</v>
      </c>
      <c r="L4046">
        <v>5</v>
      </c>
      <c r="M4046">
        <v>1</v>
      </c>
      <c r="N4046" s="13" t="s">
        <v>192</v>
      </c>
      <c r="O4046" s="13" t="s">
        <v>97</v>
      </c>
      <c r="P4046">
        <v>32</v>
      </c>
      <c r="Q4046" s="13" t="s">
        <v>95</v>
      </c>
      <c r="R4046" s="13" t="s">
        <v>98</v>
      </c>
      <c r="S4046" s="13" t="s">
        <v>196</v>
      </c>
      <c r="T4046">
        <v>3</v>
      </c>
      <c r="U4046">
        <v>2</v>
      </c>
      <c r="V4046">
        <v>0</v>
      </c>
      <c r="W4046" s="13" t="s">
        <v>101</v>
      </c>
      <c r="X4046">
        <v>0.1</v>
      </c>
    </row>
    <row r="4047" spans="1:24" x14ac:dyDescent="0.3">
      <c r="A4047">
        <v>4045</v>
      </c>
      <c r="B4047" t="s">
        <v>203</v>
      </c>
      <c r="C4047" t="s">
        <v>203</v>
      </c>
      <c r="D4047">
        <v>28.500444000000002</v>
      </c>
      <c r="E4047">
        <v>77.042731000000003</v>
      </c>
      <c r="F4047" s="18">
        <v>45181</v>
      </c>
      <c r="G4047" s="19">
        <v>0.29166666666666702</v>
      </c>
      <c r="H4047">
        <v>7</v>
      </c>
      <c r="I4047" s="13" t="s">
        <v>215</v>
      </c>
      <c r="J4047">
        <v>0</v>
      </c>
      <c r="K4047" s="13" t="s">
        <v>214</v>
      </c>
      <c r="L4047">
        <v>3</v>
      </c>
      <c r="M4047">
        <v>0</v>
      </c>
      <c r="N4047" s="13" t="s">
        <v>212</v>
      </c>
      <c r="O4047" s="13" t="s">
        <v>95</v>
      </c>
      <c r="P4047">
        <v>20</v>
      </c>
      <c r="Q4047" s="13" t="s">
        <v>95</v>
      </c>
      <c r="R4047" s="13" t="s">
        <v>205</v>
      </c>
      <c r="S4047" s="13" t="s">
        <v>196</v>
      </c>
      <c r="T4047">
        <v>4</v>
      </c>
      <c r="U4047">
        <v>1</v>
      </c>
      <c r="V4047">
        <v>0</v>
      </c>
      <c r="W4047" s="13" t="s">
        <v>101</v>
      </c>
      <c r="X4047">
        <v>0.45</v>
      </c>
    </row>
    <row r="4048" spans="1:24" x14ac:dyDescent="0.3">
      <c r="A4048">
        <v>4046</v>
      </c>
      <c r="B4048" t="s">
        <v>197</v>
      </c>
      <c r="C4048" t="s">
        <v>198</v>
      </c>
      <c r="D4048">
        <v>30.635117999999999</v>
      </c>
      <c r="E4048">
        <v>76.890108999999995</v>
      </c>
      <c r="F4048" s="18">
        <v>45432</v>
      </c>
      <c r="G4048" s="19">
        <v>0.29166666666666702</v>
      </c>
      <c r="H4048">
        <v>7</v>
      </c>
      <c r="I4048" s="13" t="s">
        <v>204</v>
      </c>
      <c r="J4048">
        <v>0</v>
      </c>
      <c r="K4048" s="13" t="s">
        <v>92</v>
      </c>
      <c r="L4048">
        <v>2</v>
      </c>
      <c r="M4048">
        <v>1</v>
      </c>
      <c r="N4048" s="13" t="s">
        <v>192</v>
      </c>
      <c r="O4048" s="13" t="s">
        <v>97</v>
      </c>
      <c r="P4048">
        <v>37</v>
      </c>
      <c r="Q4048" s="13" t="s">
        <v>95</v>
      </c>
      <c r="R4048" s="13" t="s">
        <v>205</v>
      </c>
      <c r="S4048" s="13" t="s">
        <v>196</v>
      </c>
      <c r="T4048">
        <v>4</v>
      </c>
      <c r="U4048">
        <v>2</v>
      </c>
      <c r="V4048">
        <v>0</v>
      </c>
      <c r="W4048" s="13" t="s">
        <v>101</v>
      </c>
      <c r="X4048">
        <v>0.1</v>
      </c>
    </row>
    <row r="4049" spans="1:24" x14ac:dyDescent="0.3">
      <c r="A4049">
        <v>4047</v>
      </c>
      <c r="B4049" t="s">
        <v>190</v>
      </c>
      <c r="C4049" t="s">
        <v>80</v>
      </c>
      <c r="D4049">
        <v>18.991728999999999</v>
      </c>
      <c r="E4049">
        <v>72.871465999999998</v>
      </c>
      <c r="F4049" s="18">
        <v>44671</v>
      </c>
      <c r="G4049" s="19">
        <v>0.58333333333333304</v>
      </c>
      <c r="H4049">
        <v>14</v>
      </c>
      <c r="I4049" s="13" t="s">
        <v>194</v>
      </c>
      <c r="J4049">
        <v>0</v>
      </c>
      <c r="K4049" s="13" t="s">
        <v>92</v>
      </c>
      <c r="L4049">
        <v>3</v>
      </c>
      <c r="M4049">
        <v>0</v>
      </c>
      <c r="N4049" s="13" t="s">
        <v>212</v>
      </c>
      <c r="O4049" s="13" t="s">
        <v>95</v>
      </c>
      <c r="P4049">
        <v>28</v>
      </c>
      <c r="Q4049" s="13" t="s">
        <v>95</v>
      </c>
      <c r="R4049" s="13" t="s">
        <v>199</v>
      </c>
      <c r="S4049" s="13" t="s">
        <v>193</v>
      </c>
      <c r="T4049">
        <v>3</v>
      </c>
      <c r="U4049">
        <v>3</v>
      </c>
      <c r="V4049">
        <v>0</v>
      </c>
      <c r="W4049" s="13" t="s">
        <v>101</v>
      </c>
      <c r="X4049">
        <v>0.45</v>
      </c>
    </row>
    <row r="4050" spans="1:24" x14ac:dyDescent="0.3">
      <c r="A4050">
        <v>4048</v>
      </c>
      <c r="B4050" t="s">
        <v>200</v>
      </c>
      <c r="C4050" t="s">
        <v>201</v>
      </c>
      <c r="D4050">
        <v>13.143699</v>
      </c>
      <c r="E4050">
        <v>80.197399000000004</v>
      </c>
      <c r="F4050" s="18">
        <v>44768</v>
      </c>
      <c r="G4050" s="19">
        <v>0</v>
      </c>
      <c r="H4050">
        <v>0</v>
      </c>
      <c r="I4050" s="13" t="s">
        <v>215</v>
      </c>
      <c r="J4050">
        <v>0</v>
      </c>
      <c r="K4050" s="13" t="s">
        <v>191</v>
      </c>
      <c r="L4050">
        <v>5</v>
      </c>
      <c r="M4050">
        <v>0</v>
      </c>
      <c r="N4050" s="13" t="s">
        <v>94</v>
      </c>
      <c r="O4050" s="13" t="s">
        <v>95</v>
      </c>
      <c r="P4050">
        <v>31</v>
      </c>
      <c r="Q4050" s="13" t="s">
        <v>97</v>
      </c>
      <c r="R4050" s="13" t="s">
        <v>98</v>
      </c>
      <c r="S4050" s="13" t="s">
        <v>193</v>
      </c>
      <c r="T4050">
        <v>4</v>
      </c>
      <c r="U4050">
        <v>1</v>
      </c>
      <c r="V4050">
        <v>0</v>
      </c>
      <c r="W4050" s="13" t="s">
        <v>101</v>
      </c>
      <c r="X4050">
        <v>0.65</v>
      </c>
    </row>
    <row r="4051" spans="1:24" x14ac:dyDescent="0.3">
      <c r="A4051">
        <v>4049</v>
      </c>
      <c r="B4051" t="s">
        <v>200</v>
      </c>
      <c r="C4051" t="s">
        <v>201</v>
      </c>
      <c r="D4051">
        <v>12.875156</v>
      </c>
      <c r="E4051">
        <v>80.198710000000005</v>
      </c>
      <c r="F4051" s="18">
        <v>45571</v>
      </c>
      <c r="G4051" s="19">
        <v>0.29166666666666702</v>
      </c>
      <c r="H4051">
        <v>7</v>
      </c>
      <c r="I4051" s="13" t="s">
        <v>89</v>
      </c>
      <c r="J4051">
        <v>1</v>
      </c>
      <c r="K4051" s="13" t="s">
        <v>214</v>
      </c>
      <c r="L4051">
        <v>3</v>
      </c>
      <c r="M4051">
        <v>1</v>
      </c>
      <c r="N4051" s="13" t="s">
        <v>192</v>
      </c>
      <c r="O4051" s="13" t="s">
        <v>97</v>
      </c>
      <c r="P4051">
        <v>30</v>
      </c>
      <c r="Q4051" s="13" t="s">
        <v>97</v>
      </c>
      <c r="R4051" s="13" t="s">
        <v>213</v>
      </c>
      <c r="S4051" s="13" t="s">
        <v>99</v>
      </c>
      <c r="T4051">
        <v>4</v>
      </c>
      <c r="U4051">
        <v>4</v>
      </c>
      <c r="V4051">
        <v>0</v>
      </c>
      <c r="W4051" s="13" t="s">
        <v>101</v>
      </c>
      <c r="X4051">
        <v>0.5</v>
      </c>
    </row>
    <row r="4052" spans="1:24" x14ac:dyDescent="0.3">
      <c r="A4052">
        <v>4050</v>
      </c>
      <c r="B4052" t="s">
        <v>200</v>
      </c>
      <c r="C4052" t="s">
        <v>201</v>
      </c>
      <c r="D4052">
        <v>13.101488</v>
      </c>
      <c r="E4052">
        <v>80.166134999999997</v>
      </c>
      <c r="F4052" s="18">
        <v>45563</v>
      </c>
      <c r="G4052" s="19">
        <v>0.58333333333333304</v>
      </c>
      <c r="H4052">
        <v>14</v>
      </c>
      <c r="I4052" s="13" t="s">
        <v>219</v>
      </c>
      <c r="J4052">
        <v>1</v>
      </c>
      <c r="K4052" s="13" t="s">
        <v>92</v>
      </c>
      <c r="L4052">
        <v>6</v>
      </c>
      <c r="M4052">
        <v>0</v>
      </c>
      <c r="N4052" s="13" t="s">
        <v>94</v>
      </c>
      <c r="O4052" s="13" t="s">
        <v>95</v>
      </c>
      <c r="P4052">
        <v>34</v>
      </c>
      <c r="Q4052" s="13" t="s">
        <v>95</v>
      </c>
      <c r="R4052" s="13" t="s">
        <v>213</v>
      </c>
      <c r="S4052" s="13" t="s">
        <v>193</v>
      </c>
      <c r="T4052">
        <v>3</v>
      </c>
      <c r="U4052">
        <v>2</v>
      </c>
      <c r="V4052">
        <v>0</v>
      </c>
      <c r="W4052" s="13" t="s">
        <v>101</v>
      </c>
      <c r="X4052">
        <v>0.45</v>
      </c>
    </row>
    <row r="4053" spans="1:24" x14ac:dyDescent="0.3">
      <c r="A4053">
        <v>4051</v>
      </c>
      <c r="B4053" t="s">
        <v>203</v>
      </c>
      <c r="C4053" t="s">
        <v>203</v>
      </c>
      <c r="D4053">
        <v>28.804991999999999</v>
      </c>
      <c r="E4053">
        <v>77.121729999999999</v>
      </c>
      <c r="F4053" s="18">
        <v>44890</v>
      </c>
      <c r="G4053" s="19">
        <v>0.5</v>
      </c>
      <c r="H4053">
        <v>12</v>
      </c>
      <c r="I4053" s="13" t="s">
        <v>211</v>
      </c>
      <c r="J4053">
        <v>0</v>
      </c>
      <c r="K4053" s="13" t="s">
        <v>92</v>
      </c>
      <c r="L4053">
        <v>5</v>
      </c>
      <c r="M4053">
        <v>0</v>
      </c>
      <c r="N4053" s="13" t="s">
        <v>212</v>
      </c>
      <c r="O4053" s="13" t="s">
        <v>95</v>
      </c>
      <c r="P4053">
        <v>20</v>
      </c>
      <c r="Q4053" s="13" t="s">
        <v>95</v>
      </c>
      <c r="R4053" s="13" t="s">
        <v>98</v>
      </c>
      <c r="S4053" s="13" t="s">
        <v>193</v>
      </c>
      <c r="T4053">
        <v>5</v>
      </c>
      <c r="U4053">
        <v>5</v>
      </c>
      <c r="V4053">
        <v>0</v>
      </c>
      <c r="W4053" s="13" t="s">
        <v>101</v>
      </c>
      <c r="X4053">
        <v>0.45</v>
      </c>
    </row>
    <row r="4054" spans="1:24" x14ac:dyDescent="0.3">
      <c r="A4054">
        <v>4052</v>
      </c>
      <c r="B4054" t="s">
        <v>217</v>
      </c>
      <c r="C4054" t="s">
        <v>218</v>
      </c>
      <c r="D4054">
        <v>22.576587</v>
      </c>
      <c r="E4054">
        <v>88.421220000000005</v>
      </c>
      <c r="F4054" s="18">
        <v>44615</v>
      </c>
      <c r="G4054" s="19">
        <v>0.375</v>
      </c>
      <c r="H4054">
        <v>9</v>
      </c>
      <c r="I4054" s="13" t="s">
        <v>194</v>
      </c>
      <c r="J4054">
        <v>0</v>
      </c>
      <c r="K4054" s="13" t="s">
        <v>92</v>
      </c>
      <c r="L4054">
        <v>1</v>
      </c>
      <c r="M4054">
        <v>1</v>
      </c>
      <c r="N4054" s="13" t="s">
        <v>212</v>
      </c>
      <c r="O4054" s="13" t="s">
        <v>195</v>
      </c>
      <c r="P4054">
        <v>29</v>
      </c>
      <c r="Q4054" s="13" t="s">
        <v>95</v>
      </c>
      <c r="R4054" s="13" t="s">
        <v>199</v>
      </c>
      <c r="S4054" s="13" t="s">
        <v>196</v>
      </c>
      <c r="T4054">
        <v>5</v>
      </c>
      <c r="U4054">
        <v>1</v>
      </c>
      <c r="V4054">
        <v>1</v>
      </c>
      <c r="W4054" s="13" t="s">
        <v>101</v>
      </c>
      <c r="X4054">
        <v>0.4</v>
      </c>
    </row>
    <row r="4055" spans="1:24" x14ac:dyDescent="0.3">
      <c r="A4055">
        <v>4053</v>
      </c>
      <c r="B4055" t="s">
        <v>79</v>
      </c>
      <c r="C4055" t="s">
        <v>80</v>
      </c>
      <c r="D4055">
        <v>18.447841</v>
      </c>
      <c r="E4055">
        <v>73.837590000000006</v>
      </c>
      <c r="F4055" s="18">
        <v>45472</v>
      </c>
      <c r="G4055" s="19">
        <v>0.20833333333333301</v>
      </c>
      <c r="H4055">
        <v>5</v>
      </c>
      <c r="I4055" s="13" t="s">
        <v>219</v>
      </c>
      <c r="J4055">
        <v>1</v>
      </c>
      <c r="K4055" s="13" t="s">
        <v>214</v>
      </c>
      <c r="L4055">
        <v>2</v>
      </c>
      <c r="M4055">
        <v>1</v>
      </c>
      <c r="N4055" s="13" t="s">
        <v>192</v>
      </c>
      <c r="O4055" s="13" t="s">
        <v>97</v>
      </c>
      <c r="P4055">
        <v>27</v>
      </c>
      <c r="Q4055" s="13" t="s">
        <v>97</v>
      </c>
      <c r="R4055" s="13" t="s">
        <v>208</v>
      </c>
      <c r="S4055" s="13" t="s">
        <v>196</v>
      </c>
      <c r="T4055">
        <v>2</v>
      </c>
      <c r="U4055">
        <v>0</v>
      </c>
      <c r="V4055">
        <v>0</v>
      </c>
      <c r="W4055" s="13" t="s">
        <v>101</v>
      </c>
      <c r="X4055">
        <v>0.3</v>
      </c>
    </row>
    <row r="4056" spans="1:24" x14ac:dyDescent="0.3">
      <c r="A4056">
        <v>4054</v>
      </c>
      <c r="B4056" t="s">
        <v>203</v>
      </c>
      <c r="C4056" t="s">
        <v>203</v>
      </c>
      <c r="D4056">
        <v>28.436443000000001</v>
      </c>
      <c r="E4056">
        <v>77.204046000000005</v>
      </c>
      <c r="F4056" s="18">
        <v>44906</v>
      </c>
      <c r="G4056" s="19">
        <v>0.83333333333333304</v>
      </c>
      <c r="H4056">
        <v>20</v>
      </c>
      <c r="I4056" s="13" t="s">
        <v>89</v>
      </c>
      <c r="J4056">
        <v>1</v>
      </c>
      <c r="K4056" s="13" t="s">
        <v>214</v>
      </c>
      <c r="L4056">
        <v>2</v>
      </c>
      <c r="M4056">
        <v>1</v>
      </c>
      <c r="N4056" s="13" t="s">
        <v>94</v>
      </c>
      <c r="O4056" s="13" t="s">
        <v>95</v>
      </c>
      <c r="P4056">
        <v>39</v>
      </c>
      <c r="Q4056" s="13" t="s">
        <v>95</v>
      </c>
      <c r="R4056" s="13" t="s">
        <v>205</v>
      </c>
      <c r="S4056" s="13" t="s">
        <v>193</v>
      </c>
      <c r="T4056">
        <v>2</v>
      </c>
      <c r="U4056">
        <v>0</v>
      </c>
      <c r="V4056">
        <v>0</v>
      </c>
      <c r="W4056" s="13" t="s">
        <v>101</v>
      </c>
      <c r="X4056">
        <v>0.45</v>
      </c>
    </row>
    <row r="4057" spans="1:24" x14ac:dyDescent="0.3">
      <c r="A4057">
        <v>4055</v>
      </c>
      <c r="B4057" t="s">
        <v>200</v>
      </c>
      <c r="C4057" t="s">
        <v>201</v>
      </c>
      <c r="D4057">
        <v>12.927906999999999</v>
      </c>
      <c r="E4057">
        <v>80.205974999999995</v>
      </c>
      <c r="F4057" s="18">
        <v>44864</v>
      </c>
      <c r="G4057" s="19">
        <v>0.41666666666666702</v>
      </c>
      <c r="H4057">
        <v>10</v>
      </c>
      <c r="I4057" s="13" t="s">
        <v>89</v>
      </c>
      <c r="J4057">
        <v>1</v>
      </c>
      <c r="K4057" s="13" t="s">
        <v>191</v>
      </c>
      <c r="L4057">
        <v>4</v>
      </c>
      <c r="M4057">
        <v>1</v>
      </c>
      <c r="N4057" s="13" t="s">
        <v>94</v>
      </c>
      <c r="O4057" s="13" t="s">
        <v>95</v>
      </c>
      <c r="P4057">
        <v>27</v>
      </c>
      <c r="Q4057" s="13" t="s">
        <v>195</v>
      </c>
      <c r="R4057" s="13" t="s">
        <v>98</v>
      </c>
      <c r="S4057" s="13" t="s">
        <v>99</v>
      </c>
      <c r="T4057">
        <v>5</v>
      </c>
      <c r="U4057">
        <v>5</v>
      </c>
      <c r="V4057">
        <v>1</v>
      </c>
      <c r="W4057" s="13" t="s">
        <v>101</v>
      </c>
      <c r="X4057">
        <v>0.8</v>
      </c>
    </row>
    <row r="4058" spans="1:24" x14ac:dyDescent="0.3">
      <c r="A4058">
        <v>4056</v>
      </c>
      <c r="B4058" t="s">
        <v>206</v>
      </c>
      <c r="C4058" t="s">
        <v>207</v>
      </c>
      <c r="D4058">
        <v>13.118141</v>
      </c>
      <c r="E4058">
        <v>77.431978999999998</v>
      </c>
      <c r="F4058" s="18">
        <v>45539</v>
      </c>
      <c r="G4058" s="19">
        <v>0.33333333333333298</v>
      </c>
      <c r="H4058">
        <v>8</v>
      </c>
      <c r="I4058" s="13" t="s">
        <v>194</v>
      </c>
      <c r="J4058">
        <v>0</v>
      </c>
      <c r="K4058" s="13" t="s">
        <v>92</v>
      </c>
      <c r="L4058">
        <v>3</v>
      </c>
      <c r="M4058">
        <v>1</v>
      </c>
      <c r="N4058" s="13" t="s">
        <v>212</v>
      </c>
      <c r="O4058" s="13" t="s">
        <v>95</v>
      </c>
      <c r="P4058">
        <v>15</v>
      </c>
      <c r="Q4058" s="13" t="s">
        <v>97</v>
      </c>
      <c r="R4058" s="13" t="s">
        <v>205</v>
      </c>
      <c r="S4058" s="13" t="s">
        <v>99</v>
      </c>
      <c r="T4058">
        <v>1</v>
      </c>
      <c r="U4058">
        <v>1</v>
      </c>
      <c r="V4058">
        <v>1</v>
      </c>
      <c r="W4058" s="13" t="s">
        <v>101</v>
      </c>
      <c r="X4058">
        <v>1</v>
      </c>
    </row>
    <row r="4059" spans="1:24" x14ac:dyDescent="0.3">
      <c r="A4059">
        <v>4057</v>
      </c>
      <c r="B4059" t="s">
        <v>209</v>
      </c>
      <c r="C4059" t="s">
        <v>210</v>
      </c>
      <c r="D4059">
        <v>17.487795999999999</v>
      </c>
      <c r="E4059">
        <v>78.323948000000001</v>
      </c>
      <c r="F4059" s="18">
        <v>44807</v>
      </c>
      <c r="G4059" s="19">
        <v>0.54166666666666696</v>
      </c>
      <c r="H4059">
        <v>13</v>
      </c>
      <c r="I4059" s="13" t="s">
        <v>219</v>
      </c>
      <c r="J4059">
        <v>1</v>
      </c>
      <c r="K4059" s="13" t="s">
        <v>92</v>
      </c>
      <c r="L4059">
        <v>5</v>
      </c>
      <c r="M4059">
        <v>0</v>
      </c>
      <c r="N4059" s="13" t="s">
        <v>192</v>
      </c>
      <c r="O4059" s="13" t="s">
        <v>97</v>
      </c>
      <c r="P4059">
        <v>39</v>
      </c>
      <c r="Q4059" s="13" t="s">
        <v>195</v>
      </c>
      <c r="R4059" s="13" t="s">
        <v>205</v>
      </c>
      <c r="S4059" s="13" t="s">
        <v>196</v>
      </c>
      <c r="T4059">
        <v>2</v>
      </c>
      <c r="U4059">
        <v>2</v>
      </c>
      <c r="V4059">
        <v>0</v>
      </c>
      <c r="W4059" s="13" t="s">
        <v>101</v>
      </c>
      <c r="X4059">
        <v>0.1</v>
      </c>
    </row>
    <row r="4060" spans="1:24" x14ac:dyDescent="0.3">
      <c r="A4060">
        <v>4058</v>
      </c>
      <c r="B4060" t="s">
        <v>209</v>
      </c>
      <c r="C4060" t="s">
        <v>210</v>
      </c>
      <c r="D4060">
        <v>17.205971999999999</v>
      </c>
      <c r="E4060">
        <v>78.432249999999996</v>
      </c>
      <c r="F4060" s="18">
        <v>45504</v>
      </c>
      <c r="G4060" s="19">
        <v>0.75</v>
      </c>
      <c r="H4060">
        <v>18</v>
      </c>
      <c r="I4060" s="13" t="s">
        <v>194</v>
      </c>
      <c r="J4060">
        <v>0</v>
      </c>
      <c r="K4060" s="13" t="s">
        <v>92</v>
      </c>
      <c r="L4060">
        <v>3</v>
      </c>
      <c r="M4060">
        <v>1</v>
      </c>
      <c r="N4060" s="13" t="s">
        <v>94</v>
      </c>
      <c r="O4060" s="13" t="s">
        <v>95</v>
      </c>
      <c r="P4060">
        <v>19</v>
      </c>
      <c r="Q4060" s="13" t="s">
        <v>95</v>
      </c>
      <c r="R4060" s="13" t="s">
        <v>213</v>
      </c>
      <c r="S4060" s="13" t="s">
        <v>196</v>
      </c>
      <c r="T4060">
        <v>1</v>
      </c>
      <c r="U4060">
        <v>1</v>
      </c>
      <c r="V4060">
        <v>1</v>
      </c>
      <c r="W4060" s="13" t="s">
        <v>101</v>
      </c>
      <c r="X4060">
        <v>0.6</v>
      </c>
    </row>
    <row r="4061" spans="1:24" x14ac:dyDescent="0.3">
      <c r="A4061">
        <v>4059</v>
      </c>
      <c r="B4061" t="s">
        <v>79</v>
      </c>
      <c r="C4061" t="s">
        <v>80</v>
      </c>
      <c r="D4061">
        <v>18.627427999999998</v>
      </c>
      <c r="E4061">
        <v>73.919245000000004</v>
      </c>
      <c r="F4061" s="18">
        <v>44730</v>
      </c>
      <c r="G4061" s="19">
        <v>0.25</v>
      </c>
      <c r="H4061">
        <v>6</v>
      </c>
      <c r="I4061" s="13" t="s">
        <v>219</v>
      </c>
      <c r="J4061">
        <v>1</v>
      </c>
      <c r="K4061" s="13" t="s">
        <v>92</v>
      </c>
      <c r="L4061">
        <v>4</v>
      </c>
      <c r="M4061">
        <v>1</v>
      </c>
      <c r="N4061" s="13" t="s">
        <v>212</v>
      </c>
      <c r="O4061" s="13" t="s">
        <v>95</v>
      </c>
      <c r="P4061">
        <v>40</v>
      </c>
      <c r="Q4061" s="13" t="s">
        <v>95</v>
      </c>
      <c r="R4061" s="13" t="s">
        <v>199</v>
      </c>
      <c r="S4061" s="13" t="s">
        <v>196</v>
      </c>
      <c r="T4061">
        <v>4</v>
      </c>
      <c r="U4061">
        <v>4</v>
      </c>
      <c r="V4061">
        <v>0</v>
      </c>
      <c r="W4061" s="13" t="s">
        <v>101</v>
      </c>
      <c r="X4061">
        <v>0.45</v>
      </c>
    </row>
    <row r="4062" spans="1:24" x14ac:dyDescent="0.3">
      <c r="A4062">
        <v>4060</v>
      </c>
      <c r="B4062" t="s">
        <v>190</v>
      </c>
      <c r="C4062" t="s">
        <v>80</v>
      </c>
      <c r="D4062">
        <v>19.291823999999998</v>
      </c>
      <c r="E4062">
        <v>72.824528999999998</v>
      </c>
      <c r="F4062" s="18">
        <v>44729</v>
      </c>
      <c r="G4062" s="19">
        <v>0.79166666666666696</v>
      </c>
      <c r="H4062">
        <v>19</v>
      </c>
      <c r="I4062" s="13" t="s">
        <v>211</v>
      </c>
      <c r="J4062">
        <v>0</v>
      </c>
      <c r="K4062" s="13" t="s">
        <v>92</v>
      </c>
      <c r="L4062">
        <v>5</v>
      </c>
      <c r="M4062">
        <v>0</v>
      </c>
      <c r="N4062" s="13" t="s">
        <v>212</v>
      </c>
      <c r="O4062" s="13" t="s">
        <v>95</v>
      </c>
      <c r="P4062">
        <v>38</v>
      </c>
      <c r="Q4062" s="13" t="s">
        <v>97</v>
      </c>
      <c r="R4062" s="13" t="s">
        <v>208</v>
      </c>
      <c r="S4062" s="13" t="s">
        <v>196</v>
      </c>
      <c r="T4062">
        <v>5</v>
      </c>
      <c r="U4062">
        <v>2</v>
      </c>
      <c r="V4062">
        <v>1</v>
      </c>
      <c r="W4062" s="13" t="s">
        <v>101</v>
      </c>
      <c r="X4062">
        <v>0.8</v>
      </c>
    </row>
    <row r="4063" spans="1:24" x14ac:dyDescent="0.3">
      <c r="A4063">
        <v>4061</v>
      </c>
      <c r="B4063" t="s">
        <v>209</v>
      </c>
      <c r="C4063" t="s">
        <v>210</v>
      </c>
      <c r="D4063">
        <v>17.376293</v>
      </c>
      <c r="E4063">
        <v>78.360213000000002</v>
      </c>
      <c r="F4063" s="18">
        <v>45511</v>
      </c>
      <c r="G4063" s="19">
        <v>0.83333333333333304</v>
      </c>
      <c r="H4063">
        <v>20</v>
      </c>
      <c r="I4063" s="13" t="s">
        <v>194</v>
      </c>
      <c r="J4063">
        <v>0</v>
      </c>
      <c r="K4063" s="13" t="s">
        <v>191</v>
      </c>
      <c r="L4063">
        <v>6</v>
      </c>
      <c r="M4063">
        <v>1</v>
      </c>
      <c r="N4063" s="13" t="s">
        <v>212</v>
      </c>
      <c r="O4063" s="13" t="s">
        <v>195</v>
      </c>
      <c r="P4063">
        <v>37</v>
      </c>
      <c r="Q4063" s="13" t="s">
        <v>95</v>
      </c>
      <c r="R4063" s="13" t="s">
        <v>205</v>
      </c>
      <c r="S4063" s="13" t="s">
        <v>196</v>
      </c>
      <c r="T4063">
        <v>5</v>
      </c>
      <c r="U4063">
        <v>2</v>
      </c>
      <c r="V4063">
        <v>0</v>
      </c>
      <c r="W4063" s="13" t="s">
        <v>101</v>
      </c>
      <c r="X4063">
        <v>0.25</v>
      </c>
    </row>
    <row r="4064" spans="1:24" x14ac:dyDescent="0.3">
      <c r="A4064">
        <v>4062</v>
      </c>
      <c r="B4064" t="s">
        <v>190</v>
      </c>
      <c r="C4064" t="s">
        <v>80</v>
      </c>
      <c r="D4064">
        <v>19.067488000000001</v>
      </c>
      <c r="E4064">
        <v>72.979198999999994</v>
      </c>
      <c r="F4064" s="18">
        <v>45536</v>
      </c>
      <c r="G4064" s="19">
        <v>0.45833333333333298</v>
      </c>
      <c r="H4064">
        <v>11</v>
      </c>
      <c r="I4064" s="13" t="s">
        <v>89</v>
      </c>
      <c r="J4064">
        <v>1</v>
      </c>
      <c r="K4064" s="13" t="s">
        <v>191</v>
      </c>
      <c r="L4064">
        <v>5</v>
      </c>
      <c r="M4064">
        <v>1</v>
      </c>
      <c r="N4064" s="13" t="s">
        <v>212</v>
      </c>
      <c r="O4064" s="13" t="s">
        <v>95</v>
      </c>
      <c r="P4064">
        <v>37</v>
      </c>
      <c r="Q4064" s="13" t="s">
        <v>95</v>
      </c>
      <c r="R4064" s="13" t="s">
        <v>213</v>
      </c>
      <c r="S4064" s="13" t="s">
        <v>193</v>
      </c>
      <c r="T4064">
        <v>4</v>
      </c>
      <c r="U4064">
        <v>4</v>
      </c>
      <c r="V4064">
        <v>0</v>
      </c>
      <c r="W4064" s="13" t="s">
        <v>101</v>
      </c>
      <c r="X4064">
        <v>0.45</v>
      </c>
    </row>
    <row r="4065" spans="1:24" x14ac:dyDescent="0.3">
      <c r="A4065">
        <v>4063</v>
      </c>
      <c r="B4065" t="s">
        <v>79</v>
      </c>
      <c r="C4065" t="s">
        <v>80</v>
      </c>
      <c r="D4065">
        <v>18.437093999999998</v>
      </c>
      <c r="E4065">
        <v>73.835145999999995</v>
      </c>
      <c r="F4065" s="18">
        <v>45684</v>
      </c>
      <c r="G4065" s="19">
        <v>0.54166666666666696</v>
      </c>
      <c r="H4065">
        <v>13</v>
      </c>
      <c r="I4065" s="13" t="s">
        <v>204</v>
      </c>
      <c r="J4065">
        <v>0</v>
      </c>
      <c r="K4065" s="13" t="s">
        <v>191</v>
      </c>
      <c r="L4065">
        <v>6</v>
      </c>
      <c r="M4065">
        <v>1</v>
      </c>
      <c r="N4065" s="13" t="s">
        <v>94</v>
      </c>
      <c r="O4065" s="13" t="s">
        <v>95</v>
      </c>
      <c r="P4065">
        <v>18</v>
      </c>
      <c r="Q4065" s="13" t="s">
        <v>195</v>
      </c>
      <c r="R4065" s="13" t="s">
        <v>213</v>
      </c>
      <c r="S4065" s="13" t="s">
        <v>196</v>
      </c>
      <c r="T4065">
        <v>1</v>
      </c>
      <c r="U4065">
        <v>0</v>
      </c>
      <c r="V4065">
        <v>0</v>
      </c>
      <c r="W4065" s="13" t="s">
        <v>101</v>
      </c>
      <c r="X4065">
        <v>0.45</v>
      </c>
    </row>
    <row r="4066" spans="1:24" x14ac:dyDescent="0.3">
      <c r="A4066">
        <v>4064</v>
      </c>
      <c r="B4066" t="s">
        <v>200</v>
      </c>
      <c r="C4066" t="s">
        <v>201</v>
      </c>
      <c r="D4066">
        <v>12.895541</v>
      </c>
      <c r="E4066">
        <v>80.228989999999996</v>
      </c>
      <c r="F4066" s="18">
        <v>45390</v>
      </c>
      <c r="G4066" s="19">
        <v>0.875</v>
      </c>
      <c r="H4066">
        <v>21</v>
      </c>
      <c r="I4066" s="13" t="s">
        <v>204</v>
      </c>
      <c r="J4066">
        <v>0</v>
      </c>
      <c r="K4066" s="13" t="s">
        <v>214</v>
      </c>
      <c r="L4066">
        <v>3</v>
      </c>
      <c r="M4066">
        <v>1</v>
      </c>
      <c r="N4066" s="13" t="s">
        <v>94</v>
      </c>
      <c r="O4066" s="13" t="s">
        <v>95</v>
      </c>
      <c r="P4066">
        <v>20</v>
      </c>
      <c r="Q4066" s="13" t="s">
        <v>195</v>
      </c>
      <c r="R4066" s="13" t="s">
        <v>213</v>
      </c>
      <c r="S4066" s="13" t="s">
        <v>196</v>
      </c>
      <c r="T4066">
        <v>1</v>
      </c>
      <c r="U4066">
        <v>1</v>
      </c>
      <c r="V4066">
        <v>0</v>
      </c>
      <c r="W4066" s="13" t="s">
        <v>101</v>
      </c>
      <c r="X4066">
        <v>0.45</v>
      </c>
    </row>
    <row r="4067" spans="1:24" x14ac:dyDescent="0.3">
      <c r="A4067">
        <v>4065</v>
      </c>
      <c r="B4067" t="s">
        <v>190</v>
      </c>
      <c r="C4067" t="s">
        <v>80</v>
      </c>
      <c r="D4067">
        <v>19.277450999999999</v>
      </c>
      <c r="E4067">
        <v>72.941855000000004</v>
      </c>
      <c r="F4067" s="18">
        <v>45489</v>
      </c>
      <c r="G4067" s="19">
        <v>0.29166666666666702</v>
      </c>
      <c r="H4067">
        <v>7</v>
      </c>
      <c r="I4067" s="13" t="s">
        <v>215</v>
      </c>
      <c r="J4067">
        <v>0</v>
      </c>
      <c r="K4067" s="13" t="s">
        <v>191</v>
      </c>
      <c r="L4067">
        <v>4</v>
      </c>
      <c r="M4067">
        <v>1</v>
      </c>
      <c r="N4067" s="13" t="s">
        <v>192</v>
      </c>
      <c r="O4067" s="13" t="s">
        <v>97</v>
      </c>
      <c r="P4067">
        <v>30</v>
      </c>
      <c r="Q4067" s="13" t="s">
        <v>195</v>
      </c>
      <c r="R4067" s="13" t="s">
        <v>213</v>
      </c>
      <c r="S4067" s="13" t="s">
        <v>196</v>
      </c>
      <c r="T4067">
        <v>1</v>
      </c>
      <c r="U4067">
        <v>0</v>
      </c>
      <c r="V4067">
        <v>0</v>
      </c>
      <c r="W4067" s="13" t="s">
        <v>101</v>
      </c>
      <c r="X4067">
        <v>0.1</v>
      </c>
    </row>
    <row r="4068" spans="1:24" x14ac:dyDescent="0.3">
      <c r="A4068">
        <v>4066</v>
      </c>
      <c r="B4068" t="s">
        <v>197</v>
      </c>
      <c r="C4068" t="s">
        <v>198</v>
      </c>
      <c r="D4068">
        <v>30.685459000000002</v>
      </c>
      <c r="E4068">
        <v>76.878030999999993</v>
      </c>
      <c r="F4068" s="18">
        <v>45177</v>
      </c>
      <c r="G4068" s="19">
        <v>0.79166666666666696</v>
      </c>
      <c r="H4068">
        <v>19</v>
      </c>
      <c r="I4068" s="13" t="s">
        <v>211</v>
      </c>
      <c r="J4068">
        <v>0</v>
      </c>
      <c r="K4068" s="13" t="s">
        <v>214</v>
      </c>
      <c r="L4068">
        <v>1</v>
      </c>
      <c r="M4068">
        <v>0</v>
      </c>
      <c r="N4068" s="13" t="s">
        <v>212</v>
      </c>
      <c r="O4068" s="13" t="s">
        <v>195</v>
      </c>
      <c r="P4068">
        <v>19</v>
      </c>
      <c r="Q4068" s="13" t="s">
        <v>195</v>
      </c>
      <c r="R4068" s="13" t="s">
        <v>98</v>
      </c>
      <c r="S4068" s="13" t="s">
        <v>193</v>
      </c>
      <c r="T4068">
        <v>5</v>
      </c>
      <c r="U4068">
        <v>3</v>
      </c>
      <c r="V4068">
        <v>1</v>
      </c>
      <c r="W4068" s="13" t="s">
        <v>101</v>
      </c>
      <c r="X4068">
        <v>0.4</v>
      </c>
    </row>
    <row r="4069" spans="1:24" x14ac:dyDescent="0.3">
      <c r="A4069">
        <v>4067</v>
      </c>
      <c r="B4069" t="s">
        <v>197</v>
      </c>
      <c r="C4069" t="s">
        <v>198</v>
      </c>
      <c r="D4069">
        <v>30.671700999999999</v>
      </c>
      <c r="E4069">
        <v>76.731639000000001</v>
      </c>
      <c r="F4069" s="18">
        <v>44662</v>
      </c>
      <c r="G4069" s="19">
        <v>0.66666666666666696</v>
      </c>
      <c r="H4069">
        <v>16</v>
      </c>
      <c r="I4069" s="13" t="s">
        <v>204</v>
      </c>
      <c r="J4069">
        <v>0</v>
      </c>
      <c r="K4069" s="13" t="s">
        <v>92</v>
      </c>
      <c r="L4069">
        <v>1</v>
      </c>
      <c r="M4069">
        <v>0</v>
      </c>
      <c r="N4069" s="13" t="s">
        <v>192</v>
      </c>
      <c r="O4069" s="13" t="s">
        <v>97</v>
      </c>
      <c r="P4069">
        <v>36</v>
      </c>
      <c r="Q4069" s="13" t="s">
        <v>195</v>
      </c>
      <c r="R4069" s="13" t="s">
        <v>213</v>
      </c>
      <c r="S4069" s="13" t="s">
        <v>193</v>
      </c>
      <c r="T4069">
        <v>1</v>
      </c>
      <c r="U4069">
        <v>0</v>
      </c>
      <c r="V4069">
        <v>0</v>
      </c>
      <c r="W4069" s="13" t="s">
        <v>101</v>
      </c>
      <c r="X4069">
        <v>0.1</v>
      </c>
    </row>
    <row r="4070" spans="1:24" x14ac:dyDescent="0.3">
      <c r="A4070">
        <v>4068</v>
      </c>
      <c r="B4070" t="s">
        <v>79</v>
      </c>
      <c r="C4070" t="s">
        <v>80</v>
      </c>
      <c r="D4070">
        <v>18.569013999999999</v>
      </c>
      <c r="E4070">
        <v>73.823652999999993</v>
      </c>
      <c r="F4070" s="18">
        <v>44572</v>
      </c>
      <c r="G4070" s="19">
        <v>8.3333333333333301E-2</v>
      </c>
      <c r="H4070">
        <v>2</v>
      </c>
      <c r="I4070" s="13" t="s">
        <v>215</v>
      </c>
      <c r="J4070">
        <v>0</v>
      </c>
      <c r="K4070" s="13" t="s">
        <v>191</v>
      </c>
      <c r="L4070">
        <v>4</v>
      </c>
      <c r="M4070">
        <v>1</v>
      </c>
      <c r="N4070" s="13" t="s">
        <v>212</v>
      </c>
      <c r="O4070" s="13" t="s">
        <v>95</v>
      </c>
      <c r="P4070">
        <v>33</v>
      </c>
      <c r="Q4070" s="13" t="s">
        <v>95</v>
      </c>
      <c r="R4070" s="13" t="s">
        <v>208</v>
      </c>
      <c r="S4070" s="13" t="s">
        <v>196</v>
      </c>
      <c r="T4070">
        <v>2</v>
      </c>
      <c r="U4070">
        <v>1</v>
      </c>
      <c r="V4070">
        <v>0</v>
      </c>
      <c r="W4070" s="13" t="s">
        <v>101</v>
      </c>
      <c r="X4070">
        <v>0.45</v>
      </c>
    </row>
    <row r="4071" spans="1:24" x14ac:dyDescent="0.3">
      <c r="A4071">
        <v>4069</v>
      </c>
      <c r="B4071" t="s">
        <v>190</v>
      </c>
      <c r="C4071" t="s">
        <v>80</v>
      </c>
      <c r="D4071">
        <v>18.822807000000001</v>
      </c>
      <c r="E4071">
        <v>72.707076999999998</v>
      </c>
      <c r="F4071" s="18">
        <v>45705</v>
      </c>
      <c r="G4071" s="19">
        <v>0.29166666666666702</v>
      </c>
      <c r="H4071">
        <v>7</v>
      </c>
      <c r="I4071" s="13" t="s">
        <v>204</v>
      </c>
      <c r="J4071">
        <v>0</v>
      </c>
      <c r="K4071" s="13" t="s">
        <v>191</v>
      </c>
      <c r="L4071">
        <v>4</v>
      </c>
      <c r="M4071">
        <v>1</v>
      </c>
      <c r="N4071" s="13" t="s">
        <v>192</v>
      </c>
      <c r="O4071" s="13" t="s">
        <v>97</v>
      </c>
      <c r="P4071">
        <v>26</v>
      </c>
      <c r="Q4071" s="13" t="s">
        <v>97</v>
      </c>
      <c r="R4071" s="13" t="s">
        <v>199</v>
      </c>
      <c r="S4071" s="13" t="s">
        <v>193</v>
      </c>
      <c r="T4071">
        <v>5</v>
      </c>
      <c r="U4071">
        <v>4</v>
      </c>
      <c r="V4071">
        <v>0</v>
      </c>
      <c r="W4071" s="13" t="s">
        <v>101</v>
      </c>
      <c r="X4071">
        <v>0.3</v>
      </c>
    </row>
    <row r="4072" spans="1:24" x14ac:dyDescent="0.3">
      <c r="A4072">
        <v>4070</v>
      </c>
      <c r="B4072" t="s">
        <v>209</v>
      </c>
      <c r="C4072" t="s">
        <v>210</v>
      </c>
      <c r="D4072">
        <v>17.256636</v>
      </c>
      <c r="E4072">
        <v>78.305600999999996</v>
      </c>
      <c r="F4072" s="18">
        <v>44648</v>
      </c>
      <c r="G4072" s="19">
        <v>0.79166666666666696</v>
      </c>
      <c r="H4072">
        <v>19</v>
      </c>
      <c r="I4072" s="13" t="s">
        <v>204</v>
      </c>
      <c r="J4072">
        <v>0</v>
      </c>
      <c r="K4072" s="13" t="s">
        <v>191</v>
      </c>
      <c r="L4072">
        <v>3</v>
      </c>
      <c r="M4072">
        <v>1</v>
      </c>
      <c r="N4072" s="13" t="s">
        <v>212</v>
      </c>
      <c r="O4072" s="13" t="s">
        <v>95</v>
      </c>
      <c r="P4072">
        <v>39</v>
      </c>
      <c r="Q4072" s="13" t="s">
        <v>97</v>
      </c>
      <c r="R4072" s="13" t="s">
        <v>213</v>
      </c>
      <c r="S4072" s="13" t="s">
        <v>193</v>
      </c>
      <c r="T4072">
        <v>1</v>
      </c>
      <c r="U4072">
        <v>0</v>
      </c>
      <c r="V4072">
        <v>1</v>
      </c>
      <c r="W4072" s="13" t="s">
        <v>101</v>
      </c>
      <c r="X4072">
        <v>0.8</v>
      </c>
    </row>
    <row r="4073" spans="1:24" x14ac:dyDescent="0.3">
      <c r="A4073">
        <v>4071</v>
      </c>
      <c r="B4073" t="s">
        <v>209</v>
      </c>
      <c r="C4073" t="s">
        <v>210</v>
      </c>
      <c r="D4073">
        <v>17.364854999999999</v>
      </c>
      <c r="E4073">
        <v>78.571735000000004</v>
      </c>
      <c r="F4073" s="18">
        <v>44864</v>
      </c>
      <c r="G4073" s="19">
        <v>0.83333333333333304</v>
      </c>
      <c r="H4073">
        <v>20</v>
      </c>
      <c r="I4073" s="13" t="s">
        <v>89</v>
      </c>
      <c r="J4073">
        <v>1</v>
      </c>
      <c r="K4073" s="13" t="s">
        <v>191</v>
      </c>
      <c r="L4073">
        <v>2</v>
      </c>
      <c r="M4073">
        <v>1</v>
      </c>
      <c r="N4073" s="13" t="s">
        <v>94</v>
      </c>
      <c r="O4073" s="13" t="s">
        <v>95</v>
      </c>
      <c r="P4073">
        <v>32</v>
      </c>
      <c r="Q4073" s="13" t="s">
        <v>195</v>
      </c>
      <c r="R4073" s="13" t="s">
        <v>208</v>
      </c>
      <c r="S4073" s="13" t="s">
        <v>99</v>
      </c>
      <c r="T4073">
        <v>1</v>
      </c>
      <c r="U4073">
        <v>1</v>
      </c>
      <c r="V4073">
        <v>0</v>
      </c>
      <c r="W4073" s="13" t="s">
        <v>101</v>
      </c>
      <c r="X4073">
        <v>0.65</v>
      </c>
    </row>
    <row r="4074" spans="1:24" x14ac:dyDescent="0.3">
      <c r="A4074">
        <v>4072</v>
      </c>
      <c r="B4074" t="s">
        <v>79</v>
      </c>
      <c r="C4074" t="s">
        <v>80</v>
      </c>
      <c r="D4074">
        <v>18.533481999999999</v>
      </c>
      <c r="E4074">
        <v>73.731189999999998</v>
      </c>
      <c r="F4074" s="18">
        <v>44878</v>
      </c>
      <c r="G4074" s="19">
        <v>0.375</v>
      </c>
      <c r="H4074">
        <v>9</v>
      </c>
      <c r="I4074" s="13" t="s">
        <v>89</v>
      </c>
      <c r="J4074">
        <v>1</v>
      </c>
      <c r="K4074" s="13" t="s">
        <v>214</v>
      </c>
      <c r="L4074">
        <v>2</v>
      </c>
      <c r="M4074">
        <v>1</v>
      </c>
      <c r="N4074" s="13" t="s">
        <v>94</v>
      </c>
      <c r="O4074" s="13" t="s">
        <v>95</v>
      </c>
      <c r="P4074">
        <v>31</v>
      </c>
      <c r="Q4074" s="13" t="s">
        <v>95</v>
      </c>
      <c r="R4074" s="13" t="s">
        <v>199</v>
      </c>
      <c r="S4074" s="13" t="s">
        <v>193</v>
      </c>
      <c r="T4074">
        <v>4</v>
      </c>
      <c r="U4074">
        <v>4</v>
      </c>
      <c r="V4074">
        <v>1</v>
      </c>
      <c r="W4074" s="13" t="s">
        <v>101</v>
      </c>
      <c r="X4074">
        <v>0.6</v>
      </c>
    </row>
    <row r="4075" spans="1:24" x14ac:dyDescent="0.3">
      <c r="A4075">
        <v>4073</v>
      </c>
      <c r="B4075" t="s">
        <v>209</v>
      </c>
      <c r="C4075" t="s">
        <v>210</v>
      </c>
      <c r="D4075">
        <v>17.437742</v>
      </c>
      <c r="E4075">
        <v>78.388751999999997</v>
      </c>
      <c r="F4075" s="18">
        <v>45307</v>
      </c>
      <c r="G4075" s="19">
        <v>8.3333333333333301E-2</v>
      </c>
      <c r="H4075">
        <v>2</v>
      </c>
      <c r="I4075" s="13" t="s">
        <v>215</v>
      </c>
      <c r="J4075">
        <v>0</v>
      </c>
      <c r="K4075" s="13" t="s">
        <v>92</v>
      </c>
      <c r="L4075">
        <v>6</v>
      </c>
      <c r="M4075">
        <v>0</v>
      </c>
      <c r="N4075" s="13" t="s">
        <v>192</v>
      </c>
      <c r="O4075" s="13" t="s">
        <v>97</v>
      </c>
      <c r="P4075">
        <v>28</v>
      </c>
      <c r="Q4075" s="13" t="s">
        <v>95</v>
      </c>
      <c r="R4075" s="13" t="s">
        <v>205</v>
      </c>
      <c r="S4075" s="13" t="s">
        <v>196</v>
      </c>
      <c r="T4075">
        <v>2</v>
      </c>
      <c r="U4075">
        <v>1</v>
      </c>
      <c r="V4075">
        <v>0</v>
      </c>
      <c r="W4075" s="13" t="s">
        <v>101</v>
      </c>
      <c r="X4075">
        <v>0.1</v>
      </c>
    </row>
    <row r="4076" spans="1:24" x14ac:dyDescent="0.3">
      <c r="A4076">
        <v>4074</v>
      </c>
      <c r="B4076" t="s">
        <v>79</v>
      </c>
      <c r="C4076" t="s">
        <v>80</v>
      </c>
      <c r="D4076">
        <v>18.452423</v>
      </c>
      <c r="E4076">
        <v>73.776927000000001</v>
      </c>
      <c r="F4076" s="18">
        <v>45651</v>
      </c>
      <c r="G4076" s="19">
        <v>0.29166666666666702</v>
      </c>
      <c r="H4076">
        <v>7</v>
      </c>
      <c r="I4076" s="13" t="s">
        <v>194</v>
      </c>
      <c r="J4076">
        <v>0</v>
      </c>
      <c r="K4076" s="13" t="s">
        <v>191</v>
      </c>
      <c r="L4076">
        <v>5</v>
      </c>
      <c r="M4076">
        <v>1</v>
      </c>
      <c r="N4076" s="13" t="s">
        <v>212</v>
      </c>
      <c r="O4076" s="13" t="s">
        <v>195</v>
      </c>
      <c r="P4076">
        <v>18</v>
      </c>
      <c r="Q4076" s="13" t="s">
        <v>97</v>
      </c>
      <c r="R4076" s="13" t="s">
        <v>205</v>
      </c>
      <c r="S4076" s="13" t="s">
        <v>196</v>
      </c>
      <c r="T4076">
        <v>2</v>
      </c>
      <c r="U4076">
        <v>1</v>
      </c>
      <c r="V4076">
        <v>0</v>
      </c>
      <c r="W4076" s="13" t="s">
        <v>101</v>
      </c>
      <c r="X4076">
        <v>0.45</v>
      </c>
    </row>
    <row r="4077" spans="1:24" x14ac:dyDescent="0.3">
      <c r="A4077">
        <v>4075</v>
      </c>
      <c r="B4077" t="s">
        <v>206</v>
      </c>
      <c r="C4077" t="s">
        <v>207</v>
      </c>
      <c r="D4077">
        <v>13.118318</v>
      </c>
      <c r="E4077">
        <v>77.751512000000005</v>
      </c>
      <c r="F4077" s="18">
        <v>45290</v>
      </c>
      <c r="G4077" s="19">
        <v>0.45833333333333298</v>
      </c>
      <c r="H4077">
        <v>11</v>
      </c>
      <c r="I4077" s="13" t="s">
        <v>219</v>
      </c>
      <c r="J4077">
        <v>1</v>
      </c>
      <c r="K4077" s="13" t="s">
        <v>92</v>
      </c>
      <c r="L4077">
        <v>5</v>
      </c>
      <c r="M4077">
        <v>1</v>
      </c>
      <c r="N4077" s="13" t="s">
        <v>94</v>
      </c>
      <c r="O4077" s="13" t="s">
        <v>95</v>
      </c>
      <c r="P4077">
        <v>18</v>
      </c>
      <c r="Q4077" s="13" t="s">
        <v>95</v>
      </c>
      <c r="R4077" s="13" t="s">
        <v>208</v>
      </c>
      <c r="S4077" s="13" t="s">
        <v>196</v>
      </c>
      <c r="T4077">
        <v>5</v>
      </c>
      <c r="U4077">
        <v>5</v>
      </c>
      <c r="V4077">
        <v>0</v>
      </c>
      <c r="W4077" s="13" t="s">
        <v>101</v>
      </c>
      <c r="X4077">
        <v>0.45</v>
      </c>
    </row>
    <row r="4078" spans="1:24" x14ac:dyDescent="0.3">
      <c r="A4078">
        <v>4076</v>
      </c>
      <c r="B4078" t="s">
        <v>206</v>
      </c>
      <c r="C4078" t="s">
        <v>207</v>
      </c>
      <c r="D4078">
        <v>12.986592999999999</v>
      </c>
      <c r="E4078">
        <v>77.791179</v>
      </c>
      <c r="F4078" s="18">
        <v>45719</v>
      </c>
      <c r="G4078" s="19">
        <v>0.45833333333333298</v>
      </c>
      <c r="H4078">
        <v>11</v>
      </c>
      <c r="I4078" s="13" t="s">
        <v>204</v>
      </c>
      <c r="J4078">
        <v>0</v>
      </c>
      <c r="K4078" s="13" t="s">
        <v>214</v>
      </c>
      <c r="L4078">
        <v>4</v>
      </c>
      <c r="M4078">
        <v>0</v>
      </c>
      <c r="N4078" s="13" t="s">
        <v>94</v>
      </c>
      <c r="O4078" s="13" t="s">
        <v>95</v>
      </c>
      <c r="P4078">
        <v>26</v>
      </c>
      <c r="Q4078" s="13" t="s">
        <v>95</v>
      </c>
      <c r="R4078" s="13" t="s">
        <v>213</v>
      </c>
      <c r="S4078" s="13" t="s">
        <v>193</v>
      </c>
      <c r="T4078">
        <v>4</v>
      </c>
      <c r="U4078">
        <v>0</v>
      </c>
      <c r="V4078">
        <v>0</v>
      </c>
      <c r="W4078" s="13" t="s">
        <v>101</v>
      </c>
      <c r="X4078">
        <v>0.45</v>
      </c>
    </row>
    <row r="4079" spans="1:24" x14ac:dyDescent="0.3">
      <c r="A4079">
        <v>4077</v>
      </c>
      <c r="B4079" t="s">
        <v>190</v>
      </c>
      <c r="C4079" t="s">
        <v>80</v>
      </c>
      <c r="D4079">
        <v>18.860502</v>
      </c>
      <c r="E4079">
        <v>72.827601999999999</v>
      </c>
      <c r="F4079" s="18">
        <v>45260</v>
      </c>
      <c r="G4079" s="19">
        <v>0.91666666666666696</v>
      </c>
      <c r="H4079">
        <v>22</v>
      </c>
      <c r="I4079" s="13" t="s">
        <v>202</v>
      </c>
      <c r="J4079">
        <v>0</v>
      </c>
      <c r="K4079" s="13" t="s">
        <v>92</v>
      </c>
      <c r="L4079">
        <v>3</v>
      </c>
      <c r="M4079">
        <v>0</v>
      </c>
      <c r="N4079" s="13" t="s">
        <v>192</v>
      </c>
      <c r="O4079" s="13" t="s">
        <v>97</v>
      </c>
      <c r="P4079">
        <v>15</v>
      </c>
      <c r="Q4079" s="13" t="s">
        <v>195</v>
      </c>
      <c r="R4079" s="13" t="s">
        <v>208</v>
      </c>
      <c r="S4079" s="13" t="s">
        <v>196</v>
      </c>
      <c r="T4079">
        <v>1</v>
      </c>
      <c r="U4079">
        <v>1</v>
      </c>
      <c r="V4079">
        <v>0</v>
      </c>
      <c r="W4079" s="13" t="s">
        <v>101</v>
      </c>
      <c r="X4079">
        <v>0.1</v>
      </c>
    </row>
    <row r="4080" spans="1:24" x14ac:dyDescent="0.3">
      <c r="A4080">
        <v>4078</v>
      </c>
      <c r="B4080" t="s">
        <v>190</v>
      </c>
      <c r="C4080" t="s">
        <v>80</v>
      </c>
      <c r="D4080">
        <v>18.967509</v>
      </c>
      <c r="E4080">
        <v>72.700923000000003</v>
      </c>
      <c r="F4080" s="18">
        <v>45400</v>
      </c>
      <c r="G4080" s="19">
        <v>0.54166666666666696</v>
      </c>
      <c r="H4080">
        <v>13</v>
      </c>
      <c r="I4080" s="13" t="s">
        <v>202</v>
      </c>
      <c r="J4080">
        <v>0</v>
      </c>
      <c r="K4080" s="13" t="s">
        <v>191</v>
      </c>
      <c r="L4080">
        <v>6</v>
      </c>
      <c r="M4080">
        <v>0</v>
      </c>
      <c r="N4080" s="13" t="s">
        <v>192</v>
      </c>
      <c r="O4080" s="13" t="s">
        <v>97</v>
      </c>
      <c r="P4080">
        <v>30</v>
      </c>
      <c r="Q4080" s="13" t="s">
        <v>97</v>
      </c>
      <c r="R4080" s="13" t="s">
        <v>98</v>
      </c>
      <c r="S4080" s="13" t="s">
        <v>193</v>
      </c>
      <c r="T4080">
        <v>2</v>
      </c>
      <c r="U4080">
        <v>1</v>
      </c>
      <c r="V4080">
        <v>0</v>
      </c>
      <c r="W4080" s="13" t="s">
        <v>101</v>
      </c>
      <c r="X4080">
        <v>0.3</v>
      </c>
    </row>
    <row r="4081" spans="1:24" x14ac:dyDescent="0.3">
      <c r="A4081">
        <v>4079</v>
      </c>
      <c r="B4081" t="s">
        <v>206</v>
      </c>
      <c r="C4081" t="s">
        <v>207</v>
      </c>
      <c r="D4081">
        <v>13.158346</v>
      </c>
      <c r="E4081">
        <v>77.609570000000005</v>
      </c>
      <c r="F4081" s="18">
        <v>45705</v>
      </c>
      <c r="G4081" s="19">
        <v>0.25</v>
      </c>
      <c r="H4081">
        <v>6</v>
      </c>
      <c r="I4081" s="13" t="s">
        <v>204</v>
      </c>
      <c r="J4081">
        <v>0</v>
      </c>
      <c r="K4081" s="13" t="s">
        <v>214</v>
      </c>
      <c r="L4081">
        <v>5</v>
      </c>
      <c r="M4081">
        <v>1</v>
      </c>
      <c r="N4081" s="13" t="s">
        <v>192</v>
      </c>
      <c r="O4081" s="13" t="s">
        <v>97</v>
      </c>
      <c r="P4081">
        <v>16</v>
      </c>
      <c r="Q4081" s="13" t="s">
        <v>195</v>
      </c>
      <c r="R4081" s="13" t="s">
        <v>205</v>
      </c>
      <c r="S4081" s="13" t="s">
        <v>196</v>
      </c>
      <c r="T4081">
        <v>3</v>
      </c>
      <c r="U4081">
        <v>2</v>
      </c>
      <c r="V4081">
        <v>0</v>
      </c>
      <c r="W4081" s="13" t="s">
        <v>101</v>
      </c>
      <c r="X4081">
        <v>0.1</v>
      </c>
    </row>
    <row r="4082" spans="1:24" x14ac:dyDescent="0.3">
      <c r="A4082">
        <v>4080</v>
      </c>
      <c r="B4082" t="s">
        <v>200</v>
      </c>
      <c r="C4082" t="s">
        <v>201</v>
      </c>
      <c r="D4082">
        <v>13.065896</v>
      </c>
      <c r="E4082">
        <v>80.114266000000001</v>
      </c>
      <c r="F4082" s="18">
        <v>45338</v>
      </c>
      <c r="G4082" s="19">
        <v>0</v>
      </c>
      <c r="H4082">
        <v>0</v>
      </c>
      <c r="I4082" s="13" t="s">
        <v>211</v>
      </c>
      <c r="J4082">
        <v>0</v>
      </c>
      <c r="K4082" s="13" t="s">
        <v>191</v>
      </c>
      <c r="L4082">
        <v>1</v>
      </c>
      <c r="M4082">
        <v>1</v>
      </c>
      <c r="N4082" s="13" t="s">
        <v>212</v>
      </c>
      <c r="O4082" s="13" t="s">
        <v>95</v>
      </c>
      <c r="P4082">
        <v>32</v>
      </c>
      <c r="Q4082" s="13" t="s">
        <v>95</v>
      </c>
      <c r="R4082" s="13" t="s">
        <v>213</v>
      </c>
      <c r="S4082" s="13" t="s">
        <v>196</v>
      </c>
      <c r="T4082">
        <v>2</v>
      </c>
      <c r="U4082">
        <v>2</v>
      </c>
      <c r="V4082">
        <v>0</v>
      </c>
      <c r="W4082" s="13" t="s">
        <v>101</v>
      </c>
      <c r="X4082">
        <v>0.45</v>
      </c>
    </row>
    <row r="4083" spans="1:24" x14ac:dyDescent="0.3">
      <c r="A4083">
        <v>4081</v>
      </c>
      <c r="B4083" t="s">
        <v>217</v>
      </c>
      <c r="C4083" t="s">
        <v>218</v>
      </c>
      <c r="D4083">
        <v>22.490898999999999</v>
      </c>
      <c r="E4083">
        <v>88.333265999999995</v>
      </c>
      <c r="F4083" s="18">
        <v>44713</v>
      </c>
      <c r="G4083" s="19">
        <v>0.70833333333333304</v>
      </c>
      <c r="H4083">
        <v>17</v>
      </c>
      <c r="I4083" s="13" t="s">
        <v>194</v>
      </c>
      <c r="J4083">
        <v>0</v>
      </c>
      <c r="K4083" s="13" t="s">
        <v>92</v>
      </c>
      <c r="L4083">
        <v>5</v>
      </c>
      <c r="M4083">
        <v>0</v>
      </c>
      <c r="N4083" s="13" t="s">
        <v>212</v>
      </c>
      <c r="O4083" s="13" t="s">
        <v>95</v>
      </c>
      <c r="P4083">
        <v>32</v>
      </c>
      <c r="Q4083" s="13" t="s">
        <v>97</v>
      </c>
      <c r="R4083" s="13" t="s">
        <v>205</v>
      </c>
      <c r="S4083" s="13" t="s">
        <v>196</v>
      </c>
      <c r="T4083">
        <v>5</v>
      </c>
      <c r="U4083">
        <v>2</v>
      </c>
      <c r="V4083">
        <v>1</v>
      </c>
      <c r="W4083" s="13" t="s">
        <v>101</v>
      </c>
      <c r="X4083">
        <v>0.8</v>
      </c>
    </row>
    <row r="4084" spans="1:24" x14ac:dyDescent="0.3">
      <c r="A4084">
        <v>4082</v>
      </c>
      <c r="B4084" t="s">
        <v>209</v>
      </c>
      <c r="C4084" t="s">
        <v>210</v>
      </c>
      <c r="D4084">
        <v>17.244508</v>
      </c>
      <c r="E4084">
        <v>78.295452999999995</v>
      </c>
      <c r="F4084" s="18">
        <v>45061</v>
      </c>
      <c r="G4084" s="19">
        <v>4.1666666666666699E-2</v>
      </c>
      <c r="H4084">
        <v>1</v>
      </c>
      <c r="I4084" s="13" t="s">
        <v>204</v>
      </c>
      <c r="J4084">
        <v>0</v>
      </c>
      <c r="K4084" s="13" t="s">
        <v>191</v>
      </c>
      <c r="L4084">
        <v>2</v>
      </c>
      <c r="M4084">
        <v>0</v>
      </c>
      <c r="N4084" s="13" t="s">
        <v>94</v>
      </c>
      <c r="O4084" s="13" t="s">
        <v>95</v>
      </c>
      <c r="P4084">
        <v>16</v>
      </c>
      <c r="Q4084" s="13" t="s">
        <v>95</v>
      </c>
      <c r="R4084" s="13" t="s">
        <v>205</v>
      </c>
      <c r="S4084" s="13" t="s">
        <v>196</v>
      </c>
      <c r="T4084">
        <v>2</v>
      </c>
      <c r="U4084">
        <v>0</v>
      </c>
      <c r="V4084">
        <v>0</v>
      </c>
      <c r="W4084" s="13" t="s">
        <v>101</v>
      </c>
      <c r="X4084">
        <v>0.45</v>
      </c>
    </row>
    <row r="4085" spans="1:24" x14ac:dyDescent="0.3">
      <c r="A4085">
        <v>4083</v>
      </c>
      <c r="B4085" t="s">
        <v>203</v>
      </c>
      <c r="C4085" t="s">
        <v>203</v>
      </c>
      <c r="D4085">
        <v>28.611999999999998</v>
      </c>
      <c r="E4085">
        <v>76.918407999999999</v>
      </c>
      <c r="F4085" s="18">
        <v>44651</v>
      </c>
      <c r="G4085" s="19">
        <v>0.58333333333333304</v>
      </c>
      <c r="H4085">
        <v>14</v>
      </c>
      <c r="I4085" s="13" t="s">
        <v>202</v>
      </c>
      <c r="J4085">
        <v>0</v>
      </c>
      <c r="K4085" s="13" t="s">
        <v>191</v>
      </c>
      <c r="L4085">
        <v>2</v>
      </c>
      <c r="M4085">
        <v>0</v>
      </c>
      <c r="N4085" s="13" t="s">
        <v>192</v>
      </c>
      <c r="O4085" s="13" t="s">
        <v>97</v>
      </c>
      <c r="P4085">
        <v>27</v>
      </c>
      <c r="Q4085" s="13" t="s">
        <v>195</v>
      </c>
      <c r="R4085" s="13" t="s">
        <v>205</v>
      </c>
      <c r="S4085" s="13" t="s">
        <v>196</v>
      </c>
      <c r="T4085">
        <v>2</v>
      </c>
      <c r="U4085">
        <v>0</v>
      </c>
      <c r="V4085">
        <v>0</v>
      </c>
      <c r="W4085" s="13" t="s">
        <v>101</v>
      </c>
      <c r="X4085">
        <v>0.1</v>
      </c>
    </row>
    <row r="4086" spans="1:24" x14ac:dyDescent="0.3">
      <c r="A4086">
        <v>4084</v>
      </c>
      <c r="B4086" t="s">
        <v>209</v>
      </c>
      <c r="C4086" t="s">
        <v>210</v>
      </c>
      <c r="D4086">
        <v>17.401834000000001</v>
      </c>
      <c r="E4086">
        <v>78.551952</v>
      </c>
      <c r="F4086" s="18">
        <v>44636</v>
      </c>
      <c r="G4086" s="19">
        <v>0.16666666666666699</v>
      </c>
      <c r="H4086">
        <v>4</v>
      </c>
      <c r="I4086" s="13" t="s">
        <v>194</v>
      </c>
      <c r="J4086">
        <v>0</v>
      </c>
      <c r="K4086" s="13" t="s">
        <v>214</v>
      </c>
      <c r="L4086">
        <v>2</v>
      </c>
      <c r="M4086">
        <v>1</v>
      </c>
      <c r="N4086" s="13" t="s">
        <v>212</v>
      </c>
      <c r="O4086" s="13" t="s">
        <v>95</v>
      </c>
      <c r="P4086">
        <v>33</v>
      </c>
      <c r="Q4086" s="13" t="s">
        <v>195</v>
      </c>
      <c r="R4086" s="13" t="s">
        <v>199</v>
      </c>
      <c r="S4086" s="13" t="s">
        <v>99</v>
      </c>
      <c r="T4086">
        <v>5</v>
      </c>
      <c r="U4086">
        <v>5</v>
      </c>
      <c r="V4086">
        <v>0</v>
      </c>
      <c r="W4086" s="13" t="s">
        <v>101</v>
      </c>
      <c r="X4086">
        <v>0.65</v>
      </c>
    </row>
    <row r="4087" spans="1:24" x14ac:dyDescent="0.3">
      <c r="A4087">
        <v>4085</v>
      </c>
      <c r="B4087" t="s">
        <v>79</v>
      </c>
      <c r="C4087" t="s">
        <v>80</v>
      </c>
      <c r="D4087">
        <v>18.519531000000001</v>
      </c>
      <c r="E4087">
        <v>73.761895999999993</v>
      </c>
      <c r="F4087" s="18">
        <v>45098</v>
      </c>
      <c r="G4087" s="19">
        <v>0.5</v>
      </c>
      <c r="H4087">
        <v>12</v>
      </c>
      <c r="I4087" s="13" t="s">
        <v>194</v>
      </c>
      <c r="J4087">
        <v>0</v>
      </c>
      <c r="K4087" s="13" t="s">
        <v>92</v>
      </c>
      <c r="L4087">
        <v>1</v>
      </c>
      <c r="M4087">
        <v>1</v>
      </c>
      <c r="N4087" s="13" t="s">
        <v>212</v>
      </c>
      <c r="O4087" s="13" t="s">
        <v>195</v>
      </c>
      <c r="P4087">
        <v>39</v>
      </c>
      <c r="Q4087" s="13" t="s">
        <v>95</v>
      </c>
      <c r="R4087" s="13" t="s">
        <v>98</v>
      </c>
      <c r="S4087" s="13" t="s">
        <v>193</v>
      </c>
      <c r="T4087">
        <v>5</v>
      </c>
      <c r="U4087">
        <v>3</v>
      </c>
      <c r="V4087">
        <v>0</v>
      </c>
      <c r="W4087" s="13" t="s">
        <v>101</v>
      </c>
      <c r="X4087">
        <v>0.25</v>
      </c>
    </row>
    <row r="4088" spans="1:24" x14ac:dyDescent="0.3">
      <c r="A4088">
        <v>4086</v>
      </c>
      <c r="B4088" t="s">
        <v>200</v>
      </c>
      <c r="C4088" t="s">
        <v>201</v>
      </c>
      <c r="D4088">
        <v>13.120077999999999</v>
      </c>
      <c r="E4088">
        <v>80.281840000000003</v>
      </c>
      <c r="F4088" s="18">
        <v>45104</v>
      </c>
      <c r="G4088" s="19">
        <v>0.79166666666666696</v>
      </c>
      <c r="H4088">
        <v>19</v>
      </c>
      <c r="I4088" s="13" t="s">
        <v>215</v>
      </c>
      <c r="J4088">
        <v>0</v>
      </c>
      <c r="K4088" s="13" t="s">
        <v>191</v>
      </c>
      <c r="L4088">
        <v>4</v>
      </c>
      <c r="M4088">
        <v>0</v>
      </c>
      <c r="N4088" s="13" t="s">
        <v>212</v>
      </c>
      <c r="O4088" s="13" t="s">
        <v>195</v>
      </c>
      <c r="P4088">
        <v>19</v>
      </c>
      <c r="Q4088" s="13" t="s">
        <v>97</v>
      </c>
      <c r="R4088" s="13" t="s">
        <v>208</v>
      </c>
      <c r="S4088" s="13" t="s">
        <v>193</v>
      </c>
      <c r="T4088">
        <v>4</v>
      </c>
      <c r="U4088">
        <v>1</v>
      </c>
      <c r="V4088">
        <v>1</v>
      </c>
      <c r="W4088" s="13" t="s">
        <v>101</v>
      </c>
      <c r="X4088">
        <v>0.6</v>
      </c>
    </row>
    <row r="4089" spans="1:24" x14ac:dyDescent="0.3">
      <c r="A4089">
        <v>4087</v>
      </c>
      <c r="B4089" t="s">
        <v>190</v>
      </c>
      <c r="C4089" t="s">
        <v>80</v>
      </c>
      <c r="D4089">
        <v>19.265267000000001</v>
      </c>
      <c r="E4089">
        <v>72.912670000000006</v>
      </c>
      <c r="F4089" s="18">
        <v>45240</v>
      </c>
      <c r="G4089" s="19">
        <v>0.91666666666666696</v>
      </c>
      <c r="H4089">
        <v>22</v>
      </c>
      <c r="I4089" s="13" t="s">
        <v>211</v>
      </c>
      <c r="J4089">
        <v>0</v>
      </c>
      <c r="K4089" s="13" t="s">
        <v>214</v>
      </c>
      <c r="L4089">
        <v>5</v>
      </c>
      <c r="M4089">
        <v>0</v>
      </c>
      <c r="N4089" s="13" t="s">
        <v>192</v>
      </c>
      <c r="O4089" s="13" t="s">
        <v>97</v>
      </c>
      <c r="P4089">
        <v>24</v>
      </c>
      <c r="Q4089" s="13" t="s">
        <v>195</v>
      </c>
      <c r="R4089" s="13" t="s">
        <v>98</v>
      </c>
      <c r="S4089" s="13" t="s">
        <v>196</v>
      </c>
      <c r="T4089">
        <v>2</v>
      </c>
      <c r="U4089">
        <v>1</v>
      </c>
      <c r="V4089">
        <v>0</v>
      </c>
      <c r="W4089" s="13" t="s">
        <v>101</v>
      </c>
      <c r="X4089">
        <v>0.1</v>
      </c>
    </row>
    <row r="4090" spans="1:24" x14ac:dyDescent="0.3">
      <c r="A4090">
        <v>4088</v>
      </c>
      <c r="B4090" t="s">
        <v>200</v>
      </c>
      <c r="C4090" t="s">
        <v>201</v>
      </c>
      <c r="D4090">
        <v>13.079708</v>
      </c>
      <c r="E4090">
        <v>80.251384000000002</v>
      </c>
      <c r="F4090" s="18">
        <v>45583</v>
      </c>
      <c r="G4090" s="19">
        <v>0.125</v>
      </c>
      <c r="H4090">
        <v>3</v>
      </c>
      <c r="I4090" s="13" t="s">
        <v>211</v>
      </c>
      <c r="J4090">
        <v>0</v>
      </c>
      <c r="K4090" s="13" t="s">
        <v>191</v>
      </c>
      <c r="L4090">
        <v>4</v>
      </c>
      <c r="M4090">
        <v>1</v>
      </c>
      <c r="N4090" s="13" t="s">
        <v>212</v>
      </c>
      <c r="O4090" s="13" t="s">
        <v>95</v>
      </c>
      <c r="P4090">
        <v>27</v>
      </c>
      <c r="Q4090" s="13" t="s">
        <v>95</v>
      </c>
      <c r="R4090" s="13" t="s">
        <v>205</v>
      </c>
      <c r="S4090" s="13" t="s">
        <v>193</v>
      </c>
      <c r="T4090">
        <v>3</v>
      </c>
      <c r="U4090">
        <v>2</v>
      </c>
      <c r="V4090">
        <v>0</v>
      </c>
      <c r="W4090" s="13" t="s">
        <v>101</v>
      </c>
      <c r="X4090">
        <v>0.45</v>
      </c>
    </row>
    <row r="4091" spans="1:24" x14ac:dyDescent="0.3">
      <c r="A4091">
        <v>4089</v>
      </c>
      <c r="B4091" t="s">
        <v>217</v>
      </c>
      <c r="C4091" t="s">
        <v>218</v>
      </c>
      <c r="D4091">
        <v>22.605163999999998</v>
      </c>
      <c r="E4091">
        <v>88.332943</v>
      </c>
      <c r="F4091" s="18">
        <v>44955</v>
      </c>
      <c r="G4091" s="19">
        <v>0</v>
      </c>
      <c r="H4091">
        <v>0</v>
      </c>
      <c r="I4091" s="13" t="s">
        <v>89</v>
      </c>
      <c r="J4091">
        <v>1</v>
      </c>
      <c r="K4091" s="13" t="s">
        <v>92</v>
      </c>
      <c r="L4091">
        <v>1</v>
      </c>
      <c r="M4091">
        <v>1</v>
      </c>
      <c r="N4091" s="13" t="s">
        <v>94</v>
      </c>
      <c r="O4091" s="13" t="s">
        <v>95</v>
      </c>
      <c r="P4091">
        <v>19</v>
      </c>
      <c r="Q4091" s="13" t="s">
        <v>195</v>
      </c>
      <c r="R4091" s="13" t="s">
        <v>199</v>
      </c>
      <c r="S4091" s="13" t="s">
        <v>193</v>
      </c>
      <c r="T4091">
        <v>4</v>
      </c>
      <c r="U4091">
        <v>0</v>
      </c>
      <c r="V4091">
        <v>0</v>
      </c>
      <c r="W4091" s="13" t="s">
        <v>101</v>
      </c>
      <c r="X4091">
        <v>0.45</v>
      </c>
    </row>
    <row r="4092" spans="1:24" x14ac:dyDescent="0.3">
      <c r="A4092">
        <v>4090</v>
      </c>
      <c r="B4092" t="s">
        <v>203</v>
      </c>
      <c r="C4092" t="s">
        <v>203</v>
      </c>
      <c r="D4092">
        <v>28.578762999999999</v>
      </c>
      <c r="E4092">
        <v>76.804625000000001</v>
      </c>
      <c r="F4092" s="18">
        <v>45461</v>
      </c>
      <c r="G4092" s="19">
        <v>0.20833333333333301</v>
      </c>
      <c r="H4092">
        <v>5</v>
      </c>
      <c r="I4092" s="13" t="s">
        <v>215</v>
      </c>
      <c r="J4092">
        <v>0</v>
      </c>
      <c r="K4092" s="13" t="s">
        <v>92</v>
      </c>
      <c r="L4092">
        <v>4</v>
      </c>
      <c r="M4092">
        <v>1</v>
      </c>
      <c r="N4092" s="13" t="s">
        <v>212</v>
      </c>
      <c r="O4092" s="13" t="s">
        <v>95</v>
      </c>
      <c r="P4092">
        <v>23</v>
      </c>
      <c r="Q4092" s="13" t="s">
        <v>195</v>
      </c>
      <c r="R4092" s="13" t="s">
        <v>199</v>
      </c>
      <c r="S4092" s="13" t="s">
        <v>196</v>
      </c>
      <c r="T4092">
        <v>2</v>
      </c>
      <c r="U4092">
        <v>1</v>
      </c>
      <c r="V4092">
        <v>0</v>
      </c>
      <c r="W4092" s="13" t="s">
        <v>101</v>
      </c>
      <c r="X4092">
        <v>0.45</v>
      </c>
    </row>
    <row r="4093" spans="1:24" x14ac:dyDescent="0.3">
      <c r="A4093">
        <v>4091</v>
      </c>
      <c r="B4093" t="s">
        <v>197</v>
      </c>
      <c r="C4093" t="s">
        <v>198</v>
      </c>
      <c r="D4093">
        <v>30.761678</v>
      </c>
      <c r="E4093">
        <v>76.899964999999995</v>
      </c>
      <c r="F4093" s="18">
        <v>45293</v>
      </c>
      <c r="G4093" s="19">
        <v>0.125</v>
      </c>
      <c r="H4093">
        <v>3</v>
      </c>
      <c r="I4093" s="13" t="s">
        <v>215</v>
      </c>
      <c r="J4093">
        <v>0</v>
      </c>
      <c r="K4093" s="13" t="s">
        <v>191</v>
      </c>
      <c r="L4093">
        <v>5</v>
      </c>
      <c r="M4093">
        <v>1</v>
      </c>
      <c r="N4093" s="13" t="s">
        <v>94</v>
      </c>
      <c r="O4093" s="13" t="s">
        <v>95</v>
      </c>
      <c r="P4093">
        <v>30</v>
      </c>
      <c r="Q4093" s="13" t="s">
        <v>95</v>
      </c>
      <c r="R4093" s="13" t="s">
        <v>208</v>
      </c>
      <c r="S4093" s="13" t="s">
        <v>196</v>
      </c>
      <c r="T4093">
        <v>4</v>
      </c>
      <c r="U4093">
        <v>4</v>
      </c>
      <c r="V4093">
        <v>0</v>
      </c>
      <c r="W4093" s="13" t="s">
        <v>101</v>
      </c>
      <c r="X4093">
        <v>0.45</v>
      </c>
    </row>
    <row r="4094" spans="1:24" x14ac:dyDescent="0.3">
      <c r="A4094">
        <v>4092</v>
      </c>
      <c r="B4094" t="s">
        <v>217</v>
      </c>
      <c r="C4094" t="s">
        <v>218</v>
      </c>
      <c r="D4094">
        <v>22.664121000000002</v>
      </c>
      <c r="E4094">
        <v>88.312332999999995</v>
      </c>
      <c r="F4094" s="18">
        <v>44786</v>
      </c>
      <c r="G4094" s="19">
        <v>0.75</v>
      </c>
      <c r="H4094">
        <v>18</v>
      </c>
      <c r="I4094" s="13" t="s">
        <v>219</v>
      </c>
      <c r="J4094">
        <v>1</v>
      </c>
      <c r="K4094" s="13" t="s">
        <v>191</v>
      </c>
      <c r="L4094">
        <v>3</v>
      </c>
      <c r="M4094">
        <v>1</v>
      </c>
      <c r="N4094" s="13" t="s">
        <v>192</v>
      </c>
      <c r="O4094" s="13" t="s">
        <v>97</v>
      </c>
      <c r="P4094">
        <v>32</v>
      </c>
      <c r="Q4094" s="13" t="s">
        <v>97</v>
      </c>
      <c r="R4094" s="13" t="s">
        <v>213</v>
      </c>
      <c r="S4094" s="13" t="s">
        <v>193</v>
      </c>
      <c r="T4094">
        <v>5</v>
      </c>
      <c r="U4094">
        <v>2</v>
      </c>
      <c r="V4094">
        <v>1</v>
      </c>
      <c r="W4094" s="13" t="s">
        <v>101</v>
      </c>
      <c r="X4094">
        <v>0.45</v>
      </c>
    </row>
    <row r="4095" spans="1:24" x14ac:dyDescent="0.3">
      <c r="A4095">
        <v>4093</v>
      </c>
      <c r="B4095" t="s">
        <v>79</v>
      </c>
      <c r="C4095" t="s">
        <v>80</v>
      </c>
      <c r="D4095">
        <v>18.441770999999999</v>
      </c>
      <c r="E4095">
        <v>73.789444000000003</v>
      </c>
      <c r="F4095" s="18">
        <v>45190</v>
      </c>
      <c r="G4095" s="19">
        <v>0.79166666666666696</v>
      </c>
      <c r="H4095">
        <v>19</v>
      </c>
      <c r="I4095" s="13" t="s">
        <v>202</v>
      </c>
      <c r="J4095">
        <v>0</v>
      </c>
      <c r="K4095" s="13" t="s">
        <v>214</v>
      </c>
      <c r="L4095">
        <v>4</v>
      </c>
      <c r="M4095">
        <v>0</v>
      </c>
      <c r="N4095" s="13" t="s">
        <v>94</v>
      </c>
      <c r="O4095" s="13" t="s">
        <v>95</v>
      </c>
      <c r="P4095">
        <v>26</v>
      </c>
      <c r="Q4095" s="13" t="s">
        <v>97</v>
      </c>
      <c r="R4095" s="13" t="s">
        <v>98</v>
      </c>
      <c r="S4095" s="13" t="s">
        <v>193</v>
      </c>
      <c r="T4095">
        <v>3</v>
      </c>
      <c r="U4095">
        <v>2</v>
      </c>
      <c r="V4095">
        <v>1</v>
      </c>
      <c r="W4095" s="13" t="s">
        <v>101</v>
      </c>
      <c r="X4095">
        <v>0.8</v>
      </c>
    </row>
    <row r="4096" spans="1:24" x14ac:dyDescent="0.3">
      <c r="A4096">
        <v>4094</v>
      </c>
      <c r="B4096" t="s">
        <v>206</v>
      </c>
      <c r="C4096" t="s">
        <v>207</v>
      </c>
      <c r="D4096">
        <v>12.835482000000001</v>
      </c>
      <c r="E4096">
        <v>77.472148000000004</v>
      </c>
      <c r="F4096" s="18">
        <v>45473</v>
      </c>
      <c r="G4096" s="19">
        <v>0</v>
      </c>
      <c r="H4096">
        <v>0</v>
      </c>
      <c r="I4096" s="13" t="s">
        <v>89</v>
      </c>
      <c r="J4096">
        <v>1</v>
      </c>
      <c r="K4096" s="13" t="s">
        <v>191</v>
      </c>
      <c r="L4096">
        <v>1</v>
      </c>
      <c r="M4096">
        <v>1</v>
      </c>
      <c r="N4096" s="13" t="s">
        <v>94</v>
      </c>
      <c r="O4096" s="13" t="s">
        <v>95</v>
      </c>
      <c r="P4096">
        <v>40</v>
      </c>
      <c r="Q4096" s="13" t="s">
        <v>95</v>
      </c>
      <c r="R4096" s="13" t="s">
        <v>199</v>
      </c>
      <c r="S4096" s="13" t="s">
        <v>196</v>
      </c>
      <c r="T4096">
        <v>5</v>
      </c>
      <c r="U4096">
        <v>4</v>
      </c>
      <c r="V4096">
        <v>0</v>
      </c>
      <c r="W4096" s="13" t="s">
        <v>101</v>
      </c>
      <c r="X4096">
        <v>0.45</v>
      </c>
    </row>
    <row r="4097" spans="1:24" x14ac:dyDescent="0.3">
      <c r="A4097">
        <v>4095</v>
      </c>
      <c r="B4097" t="s">
        <v>203</v>
      </c>
      <c r="C4097" t="s">
        <v>203</v>
      </c>
      <c r="D4097">
        <v>28.573810000000002</v>
      </c>
      <c r="E4097">
        <v>76.821988000000005</v>
      </c>
      <c r="F4097" s="18">
        <v>44751</v>
      </c>
      <c r="G4097" s="19">
        <v>8.3333333333333301E-2</v>
      </c>
      <c r="H4097">
        <v>2</v>
      </c>
      <c r="I4097" s="13" t="s">
        <v>219</v>
      </c>
      <c r="J4097">
        <v>1</v>
      </c>
      <c r="K4097" s="13" t="s">
        <v>92</v>
      </c>
      <c r="L4097">
        <v>3</v>
      </c>
      <c r="M4097">
        <v>0</v>
      </c>
      <c r="N4097" s="13" t="s">
        <v>192</v>
      </c>
      <c r="O4097" s="13" t="s">
        <v>97</v>
      </c>
      <c r="P4097">
        <v>39</v>
      </c>
      <c r="Q4097" s="13" t="s">
        <v>95</v>
      </c>
      <c r="R4097" s="13" t="s">
        <v>98</v>
      </c>
      <c r="S4097" s="13" t="s">
        <v>196</v>
      </c>
      <c r="T4097">
        <v>1</v>
      </c>
      <c r="U4097">
        <v>1</v>
      </c>
      <c r="V4097">
        <v>0</v>
      </c>
      <c r="W4097" s="13" t="s">
        <v>101</v>
      </c>
      <c r="X4097">
        <v>0.1</v>
      </c>
    </row>
    <row r="4098" spans="1:24" x14ac:dyDescent="0.3">
      <c r="A4098">
        <v>4096</v>
      </c>
      <c r="B4098" t="s">
        <v>209</v>
      </c>
      <c r="C4098" t="s">
        <v>210</v>
      </c>
      <c r="D4098">
        <v>17.351336</v>
      </c>
      <c r="E4098">
        <v>78.376085000000003</v>
      </c>
      <c r="F4098" s="18">
        <v>45509</v>
      </c>
      <c r="G4098" s="19">
        <v>0.16666666666666699</v>
      </c>
      <c r="H4098">
        <v>4</v>
      </c>
      <c r="I4098" s="13" t="s">
        <v>204</v>
      </c>
      <c r="J4098">
        <v>0</v>
      </c>
      <c r="K4098" s="13" t="s">
        <v>191</v>
      </c>
      <c r="L4098">
        <v>5</v>
      </c>
      <c r="M4098">
        <v>0</v>
      </c>
      <c r="N4098" s="13" t="s">
        <v>94</v>
      </c>
      <c r="O4098" s="13" t="s">
        <v>95</v>
      </c>
      <c r="P4098">
        <v>38</v>
      </c>
      <c r="Q4098" s="13" t="s">
        <v>195</v>
      </c>
      <c r="R4098" s="13" t="s">
        <v>199</v>
      </c>
      <c r="S4098" s="13" t="s">
        <v>99</v>
      </c>
      <c r="T4098">
        <v>4</v>
      </c>
      <c r="U4098">
        <v>4</v>
      </c>
      <c r="V4098">
        <v>0</v>
      </c>
      <c r="W4098" s="13" t="s">
        <v>101</v>
      </c>
      <c r="X4098">
        <v>0.65</v>
      </c>
    </row>
    <row r="4099" spans="1:24" x14ac:dyDescent="0.3">
      <c r="A4099">
        <v>4097</v>
      </c>
      <c r="B4099" t="s">
        <v>79</v>
      </c>
      <c r="C4099" t="s">
        <v>80</v>
      </c>
      <c r="D4099">
        <v>18.627402</v>
      </c>
      <c r="E4099">
        <v>73.762324000000007</v>
      </c>
      <c r="F4099" s="18">
        <v>45035</v>
      </c>
      <c r="G4099" s="19">
        <v>0.54166666666666696</v>
      </c>
      <c r="H4099">
        <v>13</v>
      </c>
      <c r="I4099" s="13" t="s">
        <v>194</v>
      </c>
      <c r="J4099">
        <v>0</v>
      </c>
      <c r="K4099" s="13" t="s">
        <v>92</v>
      </c>
      <c r="L4099">
        <v>6</v>
      </c>
      <c r="M4099">
        <v>1</v>
      </c>
      <c r="N4099" s="13" t="s">
        <v>212</v>
      </c>
      <c r="O4099" s="13" t="s">
        <v>95</v>
      </c>
      <c r="P4099">
        <v>31</v>
      </c>
      <c r="Q4099" s="13" t="s">
        <v>97</v>
      </c>
      <c r="R4099" s="13" t="s">
        <v>199</v>
      </c>
      <c r="S4099" s="13" t="s">
        <v>99</v>
      </c>
      <c r="T4099">
        <v>4</v>
      </c>
      <c r="U4099">
        <v>4</v>
      </c>
      <c r="V4099">
        <v>0</v>
      </c>
      <c r="W4099" s="13" t="s">
        <v>101</v>
      </c>
      <c r="X4099">
        <v>0.85</v>
      </c>
    </row>
    <row r="4100" spans="1:24" x14ac:dyDescent="0.3">
      <c r="A4100">
        <v>4098</v>
      </c>
      <c r="B4100" t="s">
        <v>206</v>
      </c>
      <c r="C4100" t="s">
        <v>207</v>
      </c>
      <c r="D4100">
        <v>13.114393</v>
      </c>
      <c r="E4100">
        <v>77.587952999999999</v>
      </c>
      <c r="F4100" s="18">
        <v>44651</v>
      </c>
      <c r="G4100" s="19">
        <v>0.91666666666666696</v>
      </c>
      <c r="H4100">
        <v>22</v>
      </c>
      <c r="I4100" s="13" t="s">
        <v>202</v>
      </c>
      <c r="J4100">
        <v>0</v>
      </c>
      <c r="K4100" s="13" t="s">
        <v>92</v>
      </c>
      <c r="L4100">
        <v>1</v>
      </c>
      <c r="M4100">
        <v>1</v>
      </c>
      <c r="N4100" s="13" t="s">
        <v>192</v>
      </c>
      <c r="O4100" s="13" t="s">
        <v>97</v>
      </c>
      <c r="P4100">
        <v>32</v>
      </c>
      <c r="Q4100" s="13" t="s">
        <v>97</v>
      </c>
      <c r="R4100" s="13" t="s">
        <v>208</v>
      </c>
      <c r="S4100" s="13" t="s">
        <v>193</v>
      </c>
      <c r="T4100">
        <v>3</v>
      </c>
      <c r="U4100">
        <v>1</v>
      </c>
      <c r="V4100">
        <v>0</v>
      </c>
      <c r="W4100" s="13" t="s">
        <v>101</v>
      </c>
      <c r="X4100">
        <v>0.3</v>
      </c>
    </row>
    <row r="4101" spans="1:24" x14ac:dyDescent="0.3">
      <c r="A4101">
        <v>4099</v>
      </c>
      <c r="B4101" t="s">
        <v>209</v>
      </c>
      <c r="C4101" t="s">
        <v>210</v>
      </c>
      <c r="D4101">
        <v>17.219148000000001</v>
      </c>
      <c r="E4101">
        <v>78.473219999999998</v>
      </c>
      <c r="F4101" s="18">
        <v>45603</v>
      </c>
      <c r="G4101" s="19">
        <v>0.83333333333333304</v>
      </c>
      <c r="H4101">
        <v>20</v>
      </c>
      <c r="I4101" s="13" t="s">
        <v>202</v>
      </c>
      <c r="J4101">
        <v>0</v>
      </c>
      <c r="K4101" s="13" t="s">
        <v>191</v>
      </c>
      <c r="L4101">
        <v>5</v>
      </c>
      <c r="M4101">
        <v>1</v>
      </c>
      <c r="N4101" s="13" t="s">
        <v>94</v>
      </c>
      <c r="O4101" s="13" t="s">
        <v>95</v>
      </c>
      <c r="P4101">
        <v>24</v>
      </c>
      <c r="Q4101" s="13" t="s">
        <v>95</v>
      </c>
      <c r="R4101" s="13" t="s">
        <v>199</v>
      </c>
      <c r="S4101" s="13" t="s">
        <v>196</v>
      </c>
      <c r="T4101">
        <v>4</v>
      </c>
      <c r="U4101">
        <v>1</v>
      </c>
      <c r="V4101">
        <v>0</v>
      </c>
      <c r="W4101" s="13" t="s">
        <v>101</v>
      </c>
      <c r="X4101">
        <v>0.45</v>
      </c>
    </row>
    <row r="4102" spans="1:24" x14ac:dyDescent="0.3">
      <c r="A4102">
        <v>4100</v>
      </c>
      <c r="B4102" t="s">
        <v>206</v>
      </c>
      <c r="C4102" t="s">
        <v>207</v>
      </c>
      <c r="D4102">
        <v>13.182508</v>
      </c>
      <c r="E4102">
        <v>77.610842000000005</v>
      </c>
      <c r="F4102" s="18">
        <v>44966</v>
      </c>
      <c r="G4102" s="19">
        <v>8.3333333333333301E-2</v>
      </c>
      <c r="H4102">
        <v>2</v>
      </c>
      <c r="I4102" s="13" t="s">
        <v>202</v>
      </c>
      <c r="J4102">
        <v>0</v>
      </c>
      <c r="K4102" s="13" t="s">
        <v>191</v>
      </c>
      <c r="L4102">
        <v>1</v>
      </c>
      <c r="M4102">
        <v>1</v>
      </c>
      <c r="N4102" s="13" t="s">
        <v>94</v>
      </c>
      <c r="O4102" s="13" t="s">
        <v>95</v>
      </c>
      <c r="P4102">
        <v>15</v>
      </c>
      <c r="Q4102" s="13" t="s">
        <v>95</v>
      </c>
      <c r="R4102" s="13" t="s">
        <v>199</v>
      </c>
      <c r="S4102" s="13" t="s">
        <v>196</v>
      </c>
      <c r="T4102">
        <v>3</v>
      </c>
      <c r="U4102">
        <v>1</v>
      </c>
      <c r="V4102">
        <v>0</v>
      </c>
      <c r="W4102" s="13" t="s">
        <v>101</v>
      </c>
      <c r="X4102">
        <v>0.45</v>
      </c>
    </row>
    <row r="4103" spans="1:24" x14ac:dyDescent="0.3">
      <c r="A4103">
        <v>4101</v>
      </c>
      <c r="B4103" t="s">
        <v>209</v>
      </c>
      <c r="C4103" t="s">
        <v>210</v>
      </c>
      <c r="D4103">
        <v>17.278780999999999</v>
      </c>
      <c r="E4103">
        <v>78.530941999999996</v>
      </c>
      <c r="F4103" s="18">
        <v>44694</v>
      </c>
      <c r="G4103" s="19">
        <v>0.29166666666666702</v>
      </c>
      <c r="H4103">
        <v>7</v>
      </c>
      <c r="I4103" s="13" t="s">
        <v>211</v>
      </c>
      <c r="J4103">
        <v>0</v>
      </c>
      <c r="K4103" s="13" t="s">
        <v>191</v>
      </c>
      <c r="L4103">
        <v>5</v>
      </c>
      <c r="M4103">
        <v>1</v>
      </c>
      <c r="N4103" s="13" t="s">
        <v>192</v>
      </c>
      <c r="O4103" s="13" t="s">
        <v>97</v>
      </c>
      <c r="P4103">
        <v>28</v>
      </c>
      <c r="Q4103" s="13" t="s">
        <v>97</v>
      </c>
      <c r="R4103" s="13" t="s">
        <v>213</v>
      </c>
      <c r="S4103" s="13" t="s">
        <v>193</v>
      </c>
      <c r="T4103">
        <v>5</v>
      </c>
      <c r="U4103">
        <v>2</v>
      </c>
      <c r="V4103">
        <v>0</v>
      </c>
      <c r="W4103" s="13" t="s">
        <v>101</v>
      </c>
      <c r="X4103">
        <v>0.3</v>
      </c>
    </row>
    <row r="4104" spans="1:24" x14ac:dyDescent="0.3">
      <c r="A4104">
        <v>4102</v>
      </c>
      <c r="B4104" t="s">
        <v>200</v>
      </c>
      <c r="C4104" t="s">
        <v>201</v>
      </c>
      <c r="D4104">
        <v>13.164089000000001</v>
      </c>
      <c r="E4104">
        <v>80.248587999999998</v>
      </c>
      <c r="F4104" s="18">
        <v>45510</v>
      </c>
      <c r="G4104" s="19">
        <v>8.3333333333333301E-2</v>
      </c>
      <c r="H4104">
        <v>2</v>
      </c>
      <c r="I4104" s="13" t="s">
        <v>215</v>
      </c>
      <c r="J4104">
        <v>0</v>
      </c>
      <c r="K4104" s="13" t="s">
        <v>191</v>
      </c>
      <c r="L4104">
        <v>4</v>
      </c>
      <c r="M4104">
        <v>0</v>
      </c>
      <c r="N4104" s="13" t="s">
        <v>212</v>
      </c>
      <c r="O4104" s="13" t="s">
        <v>195</v>
      </c>
      <c r="P4104">
        <v>31</v>
      </c>
      <c r="Q4104" s="13" t="s">
        <v>195</v>
      </c>
      <c r="R4104" s="13" t="s">
        <v>98</v>
      </c>
      <c r="S4104" s="13" t="s">
        <v>193</v>
      </c>
      <c r="T4104">
        <v>1</v>
      </c>
      <c r="U4104">
        <v>1</v>
      </c>
      <c r="V4104">
        <v>0</v>
      </c>
      <c r="W4104" s="13" t="s">
        <v>101</v>
      </c>
      <c r="X4104">
        <v>0.25</v>
      </c>
    </row>
    <row r="4105" spans="1:24" x14ac:dyDescent="0.3">
      <c r="A4105">
        <v>4103</v>
      </c>
      <c r="B4105" t="s">
        <v>79</v>
      </c>
      <c r="C4105" t="s">
        <v>80</v>
      </c>
      <c r="D4105">
        <v>18.687429000000002</v>
      </c>
      <c r="E4105">
        <v>73.966288000000006</v>
      </c>
      <c r="F4105" s="18">
        <v>44989</v>
      </c>
      <c r="G4105" s="19">
        <v>0.20833333333333301</v>
      </c>
      <c r="H4105">
        <v>5</v>
      </c>
      <c r="I4105" s="13" t="s">
        <v>219</v>
      </c>
      <c r="J4105">
        <v>1</v>
      </c>
      <c r="K4105" s="13" t="s">
        <v>191</v>
      </c>
      <c r="L4105">
        <v>1</v>
      </c>
      <c r="M4105">
        <v>1</v>
      </c>
      <c r="N4105" s="13" t="s">
        <v>212</v>
      </c>
      <c r="O4105" s="13" t="s">
        <v>195</v>
      </c>
      <c r="P4105">
        <v>39</v>
      </c>
      <c r="Q4105" s="13" t="s">
        <v>95</v>
      </c>
      <c r="R4105" s="13" t="s">
        <v>213</v>
      </c>
      <c r="S4105" s="13" t="s">
        <v>196</v>
      </c>
      <c r="T4105">
        <v>3</v>
      </c>
      <c r="U4105">
        <v>2</v>
      </c>
      <c r="V4105">
        <v>0</v>
      </c>
      <c r="W4105" s="13" t="s">
        <v>101</v>
      </c>
      <c r="X4105">
        <v>0.25</v>
      </c>
    </row>
    <row r="4106" spans="1:24" x14ac:dyDescent="0.3">
      <c r="A4106">
        <v>4104</v>
      </c>
      <c r="B4106" t="s">
        <v>209</v>
      </c>
      <c r="C4106" t="s">
        <v>210</v>
      </c>
      <c r="D4106">
        <v>17.570574000000001</v>
      </c>
      <c r="E4106">
        <v>78.390670999999998</v>
      </c>
      <c r="F4106" s="18">
        <v>44564</v>
      </c>
      <c r="G4106" s="19">
        <v>0.20833333333333301</v>
      </c>
      <c r="H4106">
        <v>5</v>
      </c>
      <c r="I4106" s="13" t="s">
        <v>204</v>
      </c>
      <c r="J4106">
        <v>0</v>
      </c>
      <c r="K4106" s="13" t="s">
        <v>214</v>
      </c>
      <c r="L4106">
        <v>5</v>
      </c>
      <c r="M4106">
        <v>1</v>
      </c>
      <c r="N4106" s="13" t="s">
        <v>212</v>
      </c>
      <c r="O4106" s="13" t="s">
        <v>95</v>
      </c>
      <c r="P4106">
        <v>34</v>
      </c>
      <c r="Q4106" s="13" t="s">
        <v>95</v>
      </c>
      <c r="R4106" s="13" t="s">
        <v>213</v>
      </c>
      <c r="S4106" s="13" t="s">
        <v>193</v>
      </c>
      <c r="T4106">
        <v>1</v>
      </c>
      <c r="U4106">
        <v>1</v>
      </c>
      <c r="V4106">
        <v>0</v>
      </c>
      <c r="W4106" s="13" t="s">
        <v>101</v>
      </c>
      <c r="X4106">
        <v>0.45</v>
      </c>
    </row>
    <row r="4107" spans="1:24" x14ac:dyDescent="0.3">
      <c r="A4107">
        <v>4105</v>
      </c>
      <c r="B4107" t="s">
        <v>206</v>
      </c>
      <c r="C4107" t="s">
        <v>207</v>
      </c>
      <c r="D4107">
        <v>13.194317</v>
      </c>
      <c r="E4107">
        <v>77.454566999999997</v>
      </c>
      <c r="F4107" s="18">
        <v>44625</v>
      </c>
      <c r="G4107" s="19">
        <v>0.83333333333333304</v>
      </c>
      <c r="H4107">
        <v>20</v>
      </c>
      <c r="I4107" s="13" t="s">
        <v>219</v>
      </c>
      <c r="J4107">
        <v>1</v>
      </c>
      <c r="K4107" s="13" t="s">
        <v>92</v>
      </c>
      <c r="L4107">
        <v>4</v>
      </c>
      <c r="M4107">
        <v>0</v>
      </c>
      <c r="N4107" s="13" t="s">
        <v>192</v>
      </c>
      <c r="O4107" s="13" t="s">
        <v>97</v>
      </c>
      <c r="P4107">
        <v>35</v>
      </c>
      <c r="Q4107" s="13" t="s">
        <v>97</v>
      </c>
      <c r="R4107" s="13" t="s">
        <v>208</v>
      </c>
      <c r="S4107" s="13" t="s">
        <v>196</v>
      </c>
      <c r="T4107">
        <v>3</v>
      </c>
      <c r="U4107">
        <v>3</v>
      </c>
      <c r="V4107">
        <v>0</v>
      </c>
      <c r="W4107" s="13" t="s">
        <v>101</v>
      </c>
      <c r="X4107">
        <v>0.3</v>
      </c>
    </row>
    <row r="4108" spans="1:24" x14ac:dyDescent="0.3">
      <c r="A4108">
        <v>4106</v>
      </c>
      <c r="B4108" t="s">
        <v>209</v>
      </c>
      <c r="C4108" t="s">
        <v>210</v>
      </c>
      <c r="D4108">
        <v>17.289839000000001</v>
      </c>
      <c r="E4108">
        <v>78.439565000000002</v>
      </c>
      <c r="F4108" s="18">
        <v>45552</v>
      </c>
      <c r="G4108" s="19">
        <v>8.3333333333333301E-2</v>
      </c>
      <c r="H4108">
        <v>2</v>
      </c>
      <c r="I4108" s="13" t="s">
        <v>215</v>
      </c>
      <c r="J4108">
        <v>0</v>
      </c>
      <c r="K4108" s="13" t="s">
        <v>214</v>
      </c>
      <c r="L4108">
        <v>5</v>
      </c>
      <c r="M4108">
        <v>0</v>
      </c>
      <c r="N4108" s="13" t="s">
        <v>192</v>
      </c>
      <c r="O4108" s="13" t="s">
        <v>97</v>
      </c>
      <c r="P4108">
        <v>40</v>
      </c>
      <c r="Q4108" s="13" t="s">
        <v>195</v>
      </c>
      <c r="R4108" s="13" t="s">
        <v>213</v>
      </c>
      <c r="S4108" s="13" t="s">
        <v>196</v>
      </c>
      <c r="T4108">
        <v>3</v>
      </c>
      <c r="U4108">
        <v>2</v>
      </c>
      <c r="V4108">
        <v>0</v>
      </c>
      <c r="W4108" s="13" t="s">
        <v>101</v>
      </c>
      <c r="X4108">
        <v>0.1</v>
      </c>
    </row>
    <row r="4109" spans="1:24" x14ac:dyDescent="0.3">
      <c r="A4109">
        <v>4107</v>
      </c>
      <c r="B4109" t="s">
        <v>190</v>
      </c>
      <c r="C4109" t="s">
        <v>80</v>
      </c>
      <c r="D4109">
        <v>18.808159</v>
      </c>
      <c r="E4109">
        <v>72.898033999999996</v>
      </c>
      <c r="F4109" s="18">
        <v>45103</v>
      </c>
      <c r="G4109" s="19">
        <v>0.95833333333333304</v>
      </c>
      <c r="H4109">
        <v>23</v>
      </c>
      <c r="I4109" s="13" t="s">
        <v>204</v>
      </c>
      <c r="J4109">
        <v>0</v>
      </c>
      <c r="K4109" s="13" t="s">
        <v>92</v>
      </c>
      <c r="L4109">
        <v>4</v>
      </c>
      <c r="M4109">
        <v>0</v>
      </c>
      <c r="N4109" s="13" t="s">
        <v>212</v>
      </c>
      <c r="O4109" s="13" t="s">
        <v>95</v>
      </c>
      <c r="P4109">
        <v>24</v>
      </c>
      <c r="Q4109" s="13" t="s">
        <v>195</v>
      </c>
      <c r="R4109" s="13" t="s">
        <v>213</v>
      </c>
      <c r="S4109" s="13" t="s">
        <v>193</v>
      </c>
      <c r="T4109">
        <v>5</v>
      </c>
      <c r="U4109">
        <v>0</v>
      </c>
      <c r="V4109">
        <v>0</v>
      </c>
      <c r="W4109" s="13" t="s">
        <v>101</v>
      </c>
      <c r="X4109">
        <v>0.45</v>
      </c>
    </row>
    <row r="4110" spans="1:24" x14ac:dyDescent="0.3">
      <c r="A4110">
        <v>4108</v>
      </c>
      <c r="B4110" t="s">
        <v>209</v>
      </c>
      <c r="C4110" t="s">
        <v>210</v>
      </c>
      <c r="D4110">
        <v>17.451730000000001</v>
      </c>
      <c r="E4110">
        <v>78.240115000000003</v>
      </c>
      <c r="F4110" s="18">
        <v>44797</v>
      </c>
      <c r="G4110" s="19">
        <v>0.79166666666666696</v>
      </c>
      <c r="H4110">
        <v>19</v>
      </c>
      <c r="I4110" s="13" t="s">
        <v>194</v>
      </c>
      <c r="J4110">
        <v>0</v>
      </c>
      <c r="K4110" s="13" t="s">
        <v>214</v>
      </c>
      <c r="L4110">
        <v>2</v>
      </c>
      <c r="M4110">
        <v>1</v>
      </c>
      <c r="N4110" s="13" t="s">
        <v>212</v>
      </c>
      <c r="O4110" s="13" t="s">
        <v>195</v>
      </c>
      <c r="P4110">
        <v>36</v>
      </c>
      <c r="Q4110" s="13" t="s">
        <v>97</v>
      </c>
      <c r="R4110" s="13" t="s">
        <v>208</v>
      </c>
      <c r="S4110" s="13" t="s">
        <v>196</v>
      </c>
      <c r="T4110">
        <v>3</v>
      </c>
      <c r="U4110">
        <v>0</v>
      </c>
      <c r="V4110">
        <v>1</v>
      </c>
      <c r="W4110" s="13" t="s">
        <v>101</v>
      </c>
      <c r="X4110">
        <v>0.6</v>
      </c>
    </row>
    <row r="4111" spans="1:24" x14ac:dyDescent="0.3">
      <c r="A4111">
        <v>4109</v>
      </c>
      <c r="B4111" t="s">
        <v>197</v>
      </c>
      <c r="C4111" t="s">
        <v>198</v>
      </c>
      <c r="D4111">
        <v>30.660852999999999</v>
      </c>
      <c r="E4111">
        <v>76.882379999999998</v>
      </c>
      <c r="F4111" s="18">
        <v>44858</v>
      </c>
      <c r="G4111" s="19">
        <v>0.125</v>
      </c>
      <c r="H4111">
        <v>3</v>
      </c>
      <c r="I4111" s="13" t="s">
        <v>204</v>
      </c>
      <c r="J4111">
        <v>0</v>
      </c>
      <c r="K4111" s="13" t="s">
        <v>214</v>
      </c>
      <c r="L4111">
        <v>2</v>
      </c>
      <c r="M4111">
        <v>1</v>
      </c>
      <c r="N4111" s="13" t="s">
        <v>94</v>
      </c>
      <c r="O4111" s="13" t="s">
        <v>95</v>
      </c>
      <c r="P4111">
        <v>38</v>
      </c>
      <c r="Q4111" s="13" t="s">
        <v>195</v>
      </c>
      <c r="R4111" s="13" t="s">
        <v>208</v>
      </c>
      <c r="S4111" s="13" t="s">
        <v>196</v>
      </c>
      <c r="T4111">
        <v>4</v>
      </c>
      <c r="U4111">
        <v>3</v>
      </c>
      <c r="V4111">
        <v>0</v>
      </c>
      <c r="W4111" s="13" t="s">
        <v>101</v>
      </c>
      <c r="X4111">
        <v>0.45</v>
      </c>
    </row>
    <row r="4112" spans="1:24" x14ac:dyDescent="0.3">
      <c r="A4112">
        <v>4110</v>
      </c>
      <c r="B4112" t="s">
        <v>190</v>
      </c>
      <c r="C4112" t="s">
        <v>80</v>
      </c>
      <c r="D4112">
        <v>19.021660000000001</v>
      </c>
      <c r="E4112">
        <v>72.919748999999996</v>
      </c>
      <c r="F4112" s="18">
        <v>44915</v>
      </c>
      <c r="G4112" s="19">
        <v>0.66666666666666696</v>
      </c>
      <c r="H4112">
        <v>16</v>
      </c>
      <c r="I4112" s="13" t="s">
        <v>215</v>
      </c>
      <c r="J4112">
        <v>0</v>
      </c>
      <c r="K4112" s="13" t="s">
        <v>214</v>
      </c>
      <c r="L4112">
        <v>1</v>
      </c>
      <c r="M4112">
        <v>0</v>
      </c>
      <c r="N4112" s="13" t="s">
        <v>212</v>
      </c>
      <c r="O4112" s="13" t="s">
        <v>195</v>
      </c>
      <c r="P4112">
        <v>19</v>
      </c>
      <c r="Q4112" s="13" t="s">
        <v>95</v>
      </c>
      <c r="R4112" s="13" t="s">
        <v>205</v>
      </c>
      <c r="S4112" s="13" t="s">
        <v>196</v>
      </c>
      <c r="T4112">
        <v>1</v>
      </c>
      <c r="U4112">
        <v>0</v>
      </c>
      <c r="V4112">
        <v>0</v>
      </c>
      <c r="W4112" s="13" t="s">
        <v>101</v>
      </c>
      <c r="X4112">
        <v>0.25</v>
      </c>
    </row>
    <row r="4113" spans="1:24" x14ac:dyDescent="0.3">
      <c r="A4113">
        <v>4111</v>
      </c>
      <c r="B4113" t="s">
        <v>217</v>
      </c>
      <c r="C4113" t="s">
        <v>218</v>
      </c>
      <c r="D4113">
        <v>22.620137</v>
      </c>
      <c r="E4113">
        <v>88.386274999999998</v>
      </c>
      <c r="F4113" s="18">
        <v>45056</v>
      </c>
      <c r="G4113" s="19">
        <v>8.3333333333333301E-2</v>
      </c>
      <c r="H4113">
        <v>2</v>
      </c>
      <c r="I4113" s="13" t="s">
        <v>194</v>
      </c>
      <c r="J4113">
        <v>0</v>
      </c>
      <c r="K4113" s="13" t="s">
        <v>214</v>
      </c>
      <c r="L4113">
        <v>3</v>
      </c>
      <c r="M4113">
        <v>1</v>
      </c>
      <c r="N4113" s="13" t="s">
        <v>192</v>
      </c>
      <c r="O4113" s="13" t="s">
        <v>97</v>
      </c>
      <c r="P4113">
        <v>34</v>
      </c>
      <c r="Q4113" s="13" t="s">
        <v>95</v>
      </c>
      <c r="R4113" s="13" t="s">
        <v>208</v>
      </c>
      <c r="S4113" s="13" t="s">
        <v>196</v>
      </c>
      <c r="T4113">
        <v>2</v>
      </c>
      <c r="U4113">
        <v>2</v>
      </c>
      <c r="V4113">
        <v>0</v>
      </c>
      <c r="W4113" s="13" t="s">
        <v>101</v>
      </c>
      <c r="X4113">
        <v>0.1</v>
      </c>
    </row>
    <row r="4114" spans="1:24" x14ac:dyDescent="0.3">
      <c r="A4114">
        <v>4112</v>
      </c>
      <c r="B4114" t="s">
        <v>217</v>
      </c>
      <c r="C4114" t="s">
        <v>218</v>
      </c>
      <c r="D4114">
        <v>22.632892999999999</v>
      </c>
      <c r="E4114">
        <v>88.325298000000004</v>
      </c>
      <c r="F4114" s="18">
        <v>44740</v>
      </c>
      <c r="G4114" s="19">
        <v>0.625</v>
      </c>
      <c r="H4114">
        <v>15</v>
      </c>
      <c r="I4114" s="13" t="s">
        <v>215</v>
      </c>
      <c r="J4114">
        <v>0</v>
      </c>
      <c r="K4114" s="13" t="s">
        <v>92</v>
      </c>
      <c r="L4114">
        <v>1</v>
      </c>
      <c r="M4114">
        <v>0</v>
      </c>
      <c r="N4114" s="13" t="s">
        <v>212</v>
      </c>
      <c r="O4114" s="13" t="s">
        <v>195</v>
      </c>
      <c r="P4114">
        <v>25</v>
      </c>
      <c r="Q4114" s="13" t="s">
        <v>95</v>
      </c>
      <c r="R4114" s="13" t="s">
        <v>98</v>
      </c>
      <c r="S4114" s="13" t="s">
        <v>196</v>
      </c>
      <c r="T4114">
        <v>4</v>
      </c>
      <c r="U4114">
        <v>4</v>
      </c>
      <c r="V4114">
        <v>0</v>
      </c>
      <c r="W4114" s="13" t="s">
        <v>101</v>
      </c>
      <c r="X4114">
        <v>0.25</v>
      </c>
    </row>
    <row r="4115" spans="1:24" x14ac:dyDescent="0.3">
      <c r="A4115">
        <v>4113</v>
      </c>
      <c r="B4115" t="s">
        <v>209</v>
      </c>
      <c r="C4115" t="s">
        <v>210</v>
      </c>
      <c r="D4115">
        <v>17.488674</v>
      </c>
      <c r="E4115">
        <v>78.540897999999999</v>
      </c>
      <c r="F4115" s="18">
        <v>45407</v>
      </c>
      <c r="G4115" s="19">
        <v>0.41666666666666702</v>
      </c>
      <c r="H4115">
        <v>10</v>
      </c>
      <c r="I4115" s="13" t="s">
        <v>202</v>
      </c>
      <c r="J4115">
        <v>0</v>
      </c>
      <c r="K4115" s="13" t="s">
        <v>214</v>
      </c>
      <c r="L4115">
        <v>2</v>
      </c>
      <c r="M4115">
        <v>0</v>
      </c>
      <c r="N4115" s="13" t="s">
        <v>212</v>
      </c>
      <c r="O4115" s="13" t="s">
        <v>95</v>
      </c>
      <c r="P4115">
        <v>32</v>
      </c>
      <c r="Q4115" s="13" t="s">
        <v>97</v>
      </c>
      <c r="R4115" s="13" t="s">
        <v>98</v>
      </c>
      <c r="S4115" s="13" t="s">
        <v>196</v>
      </c>
      <c r="T4115">
        <v>2</v>
      </c>
      <c r="U4115">
        <v>1</v>
      </c>
      <c r="V4115">
        <v>1</v>
      </c>
      <c r="W4115" s="13" t="s">
        <v>101</v>
      </c>
      <c r="X4115">
        <v>0.8</v>
      </c>
    </row>
    <row r="4116" spans="1:24" x14ac:dyDescent="0.3">
      <c r="A4116">
        <v>4114</v>
      </c>
      <c r="B4116" t="s">
        <v>197</v>
      </c>
      <c r="C4116" t="s">
        <v>198</v>
      </c>
      <c r="D4116">
        <v>30.690062000000001</v>
      </c>
      <c r="E4116">
        <v>76.821425000000005</v>
      </c>
      <c r="F4116" s="18">
        <v>44740</v>
      </c>
      <c r="G4116" s="19">
        <v>0.625</v>
      </c>
      <c r="H4116">
        <v>15</v>
      </c>
      <c r="I4116" s="13" t="s">
        <v>215</v>
      </c>
      <c r="J4116">
        <v>0</v>
      </c>
      <c r="K4116" s="13" t="s">
        <v>191</v>
      </c>
      <c r="L4116">
        <v>3</v>
      </c>
      <c r="M4116">
        <v>1</v>
      </c>
      <c r="N4116" s="13" t="s">
        <v>192</v>
      </c>
      <c r="O4116" s="13" t="s">
        <v>97</v>
      </c>
      <c r="P4116">
        <v>20</v>
      </c>
      <c r="Q4116" s="13" t="s">
        <v>195</v>
      </c>
      <c r="R4116" s="13" t="s">
        <v>208</v>
      </c>
      <c r="S4116" s="13" t="s">
        <v>196</v>
      </c>
      <c r="T4116">
        <v>2</v>
      </c>
      <c r="U4116">
        <v>1</v>
      </c>
      <c r="V4116">
        <v>0</v>
      </c>
      <c r="W4116" s="13" t="s">
        <v>101</v>
      </c>
      <c r="X4116">
        <v>0.1</v>
      </c>
    </row>
    <row r="4117" spans="1:24" x14ac:dyDescent="0.3">
      <c r="A4117">
        <v>4115</v>
      </c>
      <c r="B4117" t="s">
        <v>190</v>
      </c>
      <c r="C4117" t="s">
        <v>80</v>
      </c>
      <c r="D4117">
        <v>18.879864000000001</v>
      </c>
      <c r="E4117">
        <v>72.898236999999995</v>
      </c>
      <c r="F4117" s="18">
        <v>45176</v>
      </c>
      <c r="G4117" s="19">
        <v>0.45833333333333298</v>
      </c>
      <c r="H4117">
        <v>11</v>
      </c>
      <c r="I4117" s="13" t="s">
        <v>202</v>
      </c>
      <c r="J4117">
        <v>0</v>
      </c>
      <c r="K4117" s="13" t="s">
        <v>92</v>
      </c>
      <c r="L4117">
        <v>3</v>
      </c>
      <c r="M4117">
        <v>1</v>
      </c>
      <c r="N4117" s="13" t="s">
        <v>94</v>
      </c>
      <c r="O4117" s="13" t="s">
        <v>95</v>
      </c>
      <c r="P4117">
        <v>35</v>
      </c>
      <c r="Q4117" s="13" t="s">
        <v>97</v>
      </c>
      <c r="R4117" s="13" t="s">
        <v>213</v>
      </c>
      <c r="S4117" s="13" t="s">
        <v>196</v>
      </c>
      <c r="T4117">
        <v>1</v>
      </c>
      <c r="U4117">
        <v>1</v>
      </c>
      <c r="V4117">
        <v>0</v>
      </c>
      <c r="W4117" s="13" t="s">
        <v>101</v>
      </c>
      <c r="X4117">
        <v>0.65</v>
      </c>
    </row>
    <row r="4118" spans="1:24" x14ac:dyDescent="0.3">
      <c r="A4118">
        <v>4116</v>
      </c>
      <c r="B4118" t="s">
        <v>203</v>
      </c>
      <c r="C4118" t="s">
        <v>203</v>
      </c>
      <c r="D4118">
        <v>28.616197</v>
      </c>
      <c r="E4118">
        <v>77.248900000000006</v>
      </c>
      <c r="F4118" s="18">
        <v>44717</v>
      </c>
      <c r="G4118" s="19">
        <v>0.25</v>
      </c>
      <c r="H4118">
        <v>6</v>
      </c>
      <c r="I4118" s="13" t="s">
        <v>89</v>
      </c>
      <c r="J4118">
        <v>1</v>
      </c>
      <c r="K4118" s="13" t="s">
        <v>92</v>
      </c>
      <c r="L4118">
        <v>5</v>
      </c>
      <c r="M4118">
        <v>0</v>
      </c>
      <c r="N4118" s="13" t="s">
        <v>94</v>
      </c>
      <c r="O4118" s="13" t="s">
        <v>95</v>
      </c>
      <c r="P4118">
        <v>19</v>
      </c>
      <c r="Q4118" s="13" t="s">
        <v>97</v>
      </c>
      <c r="R4118" s="13" t="s">
        <v>98</v>
      </c>
      <c r="S4118" s="13" t="s">
        <v>196</v>
      </c>
      <c r="T4118">
        <v>2</v>
      </c>
      <c r="U4118">
        <v>0</v>
      </c>
      <c r="V4118">
        <v>0</v>
      </c>
      <c r="W4118" s="13" t="s">
        <v>101</v>
      </c>
      <c r="X4118">
        <v>0.65</v>
      </c>
    </row>
    <row r="4119" spans="1:24" x14ac:dyDescent="0.3">
      <c r="A4119">
        <v>4117</v>
      </c>
      <c r="B4119" t="s">
        <v>200</v>
      </c>
      <c r="C4119" t="s">
        <v>201</v>
      </c>
      <c r="D4119">
        <v>12.900662000000001</v>
      </c>
      <c r="E4119">
        <v>80.194230000000005</v>
      </c>
      <c r="F4119" s="18">
        <v>44911</v>
      </c>
      <c r="G4119" s="19">
        <v>0.95833333333333304</v>
      </c>
      <c r="H4119">
        <v>23</v>
      </c>
      <c r="I4119" s="13" t="s">
        <v>211</v>
      </c>
      <c r="J4119">
        <v>0</v>
      </c>
      <c r="K4119" s="13" t="s">
        <v>214</v>
      </c>
      <c r="L4119">
        <v>3</v>
      </c>
      <c r="M4119">
        <v>0</v>
      </c>
      <c r="N4119" s="13" t="s">
        <v>192</v>
      </c>
      <c r="O4119" s="13" t="s">
        <v>97</v>
      </c>
      <c r="P4119">
        <v>30</v>
      </c>
      <c r="Q4119" s="13" t="s">
        <v>95</v>
      </c>
      <c r="R4119" s="13" t="s">
        <v>199</v>
      </c>
      <c r="S4119" s="13" t="s">
        <v>196</v>
      </c>
      <c r="T4119">
        <v>1</v>
      </c>
      <c r="U4119">
        <v>0</v>
      </c>
      <c r="V4119">
        <v>0</v>
      </c>
      <c r="W4119" s="13" t="s">
        <v>101</v>
      </c>
      <c r="X4119">
        <v>0.1</v>
      </c>
    </row>
    <row r="4120" spans="1:24" x14ac:dyDescent="0.3">
      <c r="A4120">
        <v>4118</v>
      </c>
      <c r="B4120" t="s">
        <v>206</v>
      </c>
      <c r="C4120" t="s">
        <v>207</v>
      </c>
      <c r="D4120">
        <v>12.882866999999999</v>
      </c>
      <c r="E4120">
        <v>77.435412999999997</v>
      </c>
      <c r="F4120" s="18">
        <v>44695</v>
      </c>
      <c r="G4120" s="19">
        <v>0.45833333333333298</v>
      </c>
      <c r="H4120">
        <v>11</v>
      </c>
      <c r="I4120" s="13" t="s">
        <v>219</v>
      </c>
      <c r="J4120">
        <v>1</v>
      </c>
      <c r="K4120" s="13" t="s">
        <v>191</v>
      </c>
      <c r="L4120">
        <v>2</v>
      </c>
      <c r="M4120">
        <v>1</v>
      </c>
      <c r="N4120" s="13" t="s">
        <v>212</v>
      </c>
      <c r="O4120" s="13" t="s">
        <v>195</v>
      </c>
      <c r="P4120">
        <v>25</v>
      </c>
      <c r="Q4120" s="13" t="s">
        <v>97</v>
      </c>
      <c r="R4120" s="13" t="s">
        <v>98</v>
      </c>
      <c r="S4120" s="13" t="s">
        <v>196</v>
      </c>
      <c r="T4120">
        <v>5</v>
      </c>
      <c r="U4120">
        <v>0</v>
      </c>
      <c r="V4120">
        <v>0</v>
      </c>
      <c r="W4120" s="13" t="s">
        <v>101</v>
      </c>
      <c r="X4120">
        <v>0.45</v>
      </c>
    </row>
    <row r="4121" spans="1:24" x14ac:dyDescent="0.3">
      <c r="A4121">
        <v>4119</v>
      </c>
      <c r="B4121" t="s">
        <v>200</v>
      </c>
      <c r="C4121" t="s">
        <v>201</v>
      </c>
      <c r="D4121">
        <v>12.94234</v>
      </c>
      <c r="E4121">
        <v>80.279217000000003</v>
      </c>
      <c r="F4121" s="18">
        <v>44801</v>
      </c>
      <c r="G4121" s="19">
        <v>0.45833333333333298</v>
      </c>
      <c r="H4121">
        <v>11</v>
      </c>
      <c r="I4121" s="13" t="s">
        <v>89</v>
      </c>
      <c r="J4121">
        <v>1</v>
      </c>
      <c r="K4121" s="13" t="s">
        <v>191</v>
      </c>
      <c r="L4121">
        <v>6</v>
      </c>
      <c r="M4121">
        <v>1</v>
      </c>
      <c r="N4121" s="13" t="s">
        <v>94</v>
      </c>
      <c r="O4121" s="13" t="s">
        <v>95</v>
      </c>
      <c r="P4121">
        <v>15</v>
      </c>
      <c r="Q4121" s="13" t="s">
        <v>195</v>
      </c>
      <c r="R4121" s="13" t="s">
        <v>98</v>
      </c>
      <c r="S4121" s="13" t="s">
        <v>99</v>
      </c>
      <c r="T4121">
        <v>5</v>
      </c>
      <c r="U4121">
        <v>5</v>
      </c>
      <c r="V4121">
        <v>0</v>
      </c>
      <c r="W4121" s="13" t="s">
        <v>101</v>
      </c>
      <c r="X4121">
        <v>0.65</v>
      </c>
    </row>
    <row r="4122" spans="1:24" x14ac:dyDescent="0.3">
      <c r="A4122">
        <v>4120</v>
      </c>
      <c r="B4122" t="s">
        <v>79</v>
      </c>
      <c r="C4122" t="s">
        <v>80</v>
      </c>
      <c r="D4122">
        <v>18.619955999999998</v>
      </c>
      <c r="E4122">
        <v>73.909187000000003</v>
      </c>
      <c r="F4122" s="18">
        <v>45205</v>
      </c>
      <c r="G4122" s="19">
        <v>0.75</v>
      </c>
      <c r="H4122">
        <v>18</v>
      </c>
      <c r="I4122" s="13" t="s">
        <v>211</v>
      </c>
      <c r="J4122">
        <v>0</v>
      </c>
      <c r="K4122" s="13" t="s">
        <v>214</v>
      </c>
      <c r="L4122">
        <v>4</v>
      </c>
      <c r="M4122">
        <v>1</v>
      </c>
      <c r="N4122" s="13" t="s">
        <v>94</v>
      </c>
      <c r="O4122" s="13" t="s">
        <v>95</v>
      </c>
      <c r="P4122">
        <v>30</v>
      </c>
      <c r="Q4122" s="13" t="s">
        <v>195</v>
      </c>
      <c r="R4122" s="13" t="s">
        <v>205</v>
      </c>
      <c r="S4122" s="13" t="s">
        <v>196</v>
      </c>
      <c r="T4122">
        <v>4</v>
      </c>
      <c r="U4122">
        <v>1</v>
      </c>
      <c r="V4122">
        <v>1</v>
      </c>
      <c r="W4122" s="13" t="s">
        <v>101</v>
      </c>
      <c r="X4122">
        <v>0.6</v>
      </c>
    </row>
    <row r="4123" spans="1:24" x14ac:dyDescent="0.3">
      <c r="A4123">
        <v>4121</v>
      </c>
      <c r="B4123" t="s">
        <v>197</v>
      </c>
      <c r="C4123" t="s">
        <v>198</v>
      </c>
      <c r="D4123">
        <v>30.784855</v>
      </c>
      <c r="E4123">
        <v>76.806106999999997</v>
      </c>
      <c r="F4123" s="18">
        <v>45086</v>
      </c>
      <c r="G4123" s="19">
        <v>0.375</v>
      </c>
      <c r="H4123">
        <v>9</v>
      </c>
      <c r="I4123" s="13" t="s">
        <v>211</v>
      </c>
      <c r="J4123">
        <v>0</v>
      </c>
      <c r="K4123" s="13" t="s">
        <v>191</v>
      </c>
      <c r="L4123">
        <v>6</v>
      </c>
      <c r="M4123">
        <v>1</v>
      </c>
      <c r="N4123" s="13" t="s">
        <v>212</v>
      </c>
      <c r="O4123" s="13" t="s">
        <v>195</v>
      </c>
      <c r="P4123">
        <v>20</v>
      </c>
      <c r="Q4123" s="13" t="s">
        <v>97</v>
      </c>
      <c r="R4123" s="13" t="s">
        <v>199</v>
      </c>
      <c r="S4123" s="13" t="s">
        <v>193</v>
      </c>
      <c r="T4123">
        <v>3</v>
      </c>
      <c r="U4123">
        <v>1</v>
      </c>
      <c r="V4123">
        <v>1</v>
      </c>
      <c r="W4123" s="13" t="s">
        <v>101</v>
      </c>
      <c r="X4123">
        <v>0.6</v>
      </c>
    </row>
    <row r="4124" spans="1:24" x14ac:dyDescent="0.3">
      <c r="A4124">
        <v>4122</v>
      </c>
      <c r="B4124" t="s">
        <v>209</v>
      </c>
      <c r="C4124" t="s">
        <v>210</v>
      </c>
      <c r="D4124">
        <v>17.522549999999999</v>
      </c>
      <c r="E4124">
        <v>78.350999999999999</v>
      </c>
      <c r="F4124" s="18">
        <v>45132</v>
      </c>
      <c r="G4124" s="19">
        <v>0</v>
      </c>
      <c r="H4124">
        <v>0</v>
      </c>
      <c r="I4124" s="13" t="s">
        <v>215</v>
      </c>
      <c r="J4124">
        <v>0</v>
      </c>
      <c r="K4124" s="13" t="s">
        <v>191</v>
      </c>
      <c r="L4124">
        <v>4</v>
      </c>
      <c r="M4124">
        <v>0</v>
      </c>
      <c r="N4124" s="13" t="s">
        <v>212</v>
      </c>
      <c r="O4124" s="13" t="s">
        <v>195</v>
      </c>
      <c r="P4124">
        <v>31</v>
      </c>
      <c r="Q4124" s="13" t="s">
        <v>95</v>
      </c>
      <c r="R4124" s="13" t="s">
        <v>208</v>
      </c>
      <c r="S4124" s="13" t="s">
        <v>193</v>
      </c>
      <c r="T4124">
        <v>4</v>
      </c>
      <c r="U4124">
        <v>0</v>
      </c>
      <c r="V4124">
        <v>0</v>
      </c>
      <c r="W4124" s="13" t="s">
        <v>101</v>
      </c>
      <c r="X4124">
        <v>0.25</v>
      </c>
    </row>
    <row r="4125" spans="1:24" x14ac:dyDescent="0.3">
      <c r="A4125">
        <v>4123</v>
      </c>
      <c r="B4125" t="s">
        <v>200</v>
      </c>
      <c r="C4125" t="s">
        <v>201</v>
      </c>
      <c r="D4125">
        <v>13.183408999999999</v>
      </c>
      <c r="E4125">
        <v>80.257543999999996</v>
      </c>
      <c r="F4125" s="18">
        <v>45209</v>
      </c>
      <c r="G4125" s="19">
        <v>0.66666666666666696</v>
      </c>
      <c r="H4125">
        <v>16</v>
      </c>
      <c r="I4125" s="13" t="s">
        <v>215</v>
      </c>
      <c r="J4125">
        <v>0</v>
      </c>
      <c r="K4125" s="13" t="s">
        <v>214</v>
      </c>
      <c r="L4125">
        <v>4</v>
      </c>
      <c r="M4125">
        <v>1</v>
      </c>
      <c r="N4125" s="13" t="s">
        <v>94</v>
      </c>
      <c r="O4125" s="13" t="s">
        <v>95</v>
      </c>
      <c r="P4125">
        <v>16</v>
      </c>
      <c r="Q4125" s="13" t="s">
        <v>97</v>
      </c>
      <c r="R4125" s="13" t="s">
        <v>199</v>
      </c>
      <c r="S4125" s="13" t="s">
        <v>196</v>
      </c>
      <c r="T4125">
        <v>5</v>
      </c>
      <c r="U4125">
        <v>3</v>
      </c>
      <c r="V4125">
        <v>0</v>
      </c>
      <c r="W4125" s="13" t="s">
        <v>101</v>
      </c>
      <c r="X4125">
        <v>0.65</v>
      </c>
    </row>
    <row r="4126" spans="1:24" x14ac:dyDescent="0.3">
      <c r="A4126">
        <v>4124</v>
      </c>
      <c r="B4126" t="s">
        <v>217</v>
      </c>
      <c r="C4126" t="s">
        <v>218</v>
      </c>
      <c r="D4126">
        <v>22.504470000000001</v>
      </c>
      <c r="E4126">
        <v>88.211010000000002</v>
      </c>
      <c r="F4126" s="18">
        <v>45640</v>
      </c>
      <c r="G4126" s="19">
        <v>4.1666666666666699E-2</v>
      </c>
      <c r="H4126">
        <v>1</v>
      </c>
      <c r="I4126" s="13" t="s">
        <v>219</v>
      </c>
      <c r="J4126">
        <v>1</v>
      </c>
      <c r="K4126" s="13" t="s">
        <v>191</v>
      </c>
      <c r="L4126">
        <v>1</v>
      </c>
      <c r="M4126">
        <v>1</v>
      </c>
      <c r="N4126" s="13" t="s">
        <v>212</v>
      </c>
      <c r="O4126" s="13" t="s">
        <v>95</v>
      </c>
      <c r="P4126">
        <v>20</v>
      </c>
      <c r="Q4126" s="13" t="s">
        <v>97</v>
      </c>
      <c r="R4126" s="13" t="s">
        <v>208</v>
      </c>
      <c r="S4126" s="13" t="s">
        <v>196</v>
      </c>
      <c r="T4126">
        <v>3</v>
      </c>
      <c r="U4126">
        <v>0</v>
      </c>
      <c r="V4126">
        <v>0</v>
      </c>
      <c r="W4126" s="13" t="s">
        <v>101</v>
      </c>
      <c r="X4126">
        <v>0.65</v>
      </c>
    </row>
    <row r="4127" spans="1:24" x14ac:dyDescent="0.3">
      <c r="A4127">
        <v>4125</v>
      </c>
      <c r="B4127" t="s">
        <v>197</v>
      </c>
      <c r="C4127" t="s">
        <v>198</v>
      </c>
      <c r="D4127">
        <v>30.664705999999999</v>
      </c>
      <c r="E4127">
        <v>76.720481000000007</v>
      </c>
      <c r="F4127" s="18">
        <v>45208</v>
      </c>
      <c r="G4127" s="19">
        <v>0.25</v>
      </c>
      <c r="H4127">
        <v>6</v>
      </c>
      <c r="I4127" s="13" t="s">
        <v>204</v>
      </c>
      <c r="J4127">
        <v>0</v>
      </c>
      <c r="K4127" s="13" t="s">
        <v>191</v>
      </c>
      <c r="L4127">
        <v>1</v>
      </c>
      <c r="M4127">
        <v>1</v>
      </c>
      <c r="N4127" s="13" t="s">
        <v>212</v>
      </c>
      <c r="O4127" s="13" t="s">
        <v>195</v>
      </c>
      <c r="P4127">
        <v>33</v>
      </c>
      <c r="Q4127" s="13" t="s">
        <v>195</v>
      </c>
      <c r="R4127" s="13" t="s">
        <v>199</v>
      </c>
      <c r="S4127" s="13" t="s">
        <v>196</v>
      </c>
      <c r="T4127">
        <v>5</v>
      </c>
      <c r="U4127">
        <v>2</v>
      </c>
      <c r="V4127">
        <v>0</v>
      </c>
      <c r="W4127" s="13" t="s">
        <v>101</v>
      </c>
      <c r="X4127">
        <v>0.25</v>
      </c>
    </row>
    <row r="4128" spans="1:24" x14ac:dyDescent="0.3">
      <c r="A4128">
        <v>4126</v>
      </c>
      <c r="B4128" t="s">
        <v>203</v>
      </c>
      <c r="C4128" t="s">
        <v>203</v>
      </c>
      <c r="D4128">
        <v>28.494795</v>
      </c>
      <c r="E4128">
        <v>76.866401999999994</v>
      </c>
      <c r="F4128" s="18">
        <v>45085</v>
      </c>
      <c r="G4128" s="19">
        <v>0.58333333333333304</v>
      </c>
      <c r="H4128">
        <v>14</v>
      </c>
      <c r="I4128" s="13" t="s">
        <v>202</v>
      </c>
      <c r="J4128">
        <v>0</v>
      </c>
      <c r="K4128" s="13" t="s">
        <v>92</v>
      </c>
      <c r="L4128">
        <v>6</v>
      </c>
      <c r="M4128">
        <v>0</v>
      </c>
      <c r="N4128" s="13" t="s">
        <v>192</v>
      </c>
      <c r="O4128" s="13" t="s">
        <v>97</v>
      </c>
      <c r="P4128">
        <v>35</v>
      </c>
      <c r="Q4128" s="13" t="s">
        <v>97</v>
      </c>
      <c r="R4128" s="13" t="s">
        <v>199</v>
      </c>
      <c r="S4128" s="13" t="s">
        <v>193</v>
      </c>
      <c r="T4128">
        <v>5</v>
      </c>
      <c r="U4128">
        <v>5</v>
      </c>
      <c r="V4128">
        <v>0</v>
      </c>
      <c r="W4128" s="13" t="s">
        <v>101</v>
      </c>
      <c r="X4128">
        <v>0.3</v>
      </c>
    </row>
    <row r="4129" spans="1:24" x14ac:dyDescent="0.3">
      <c r="A4129">
        <v>4127</v>
      </c>
      <c r="B4129" t="s">
        <v>217</v>
      </c>
      <c r="C4129" t="s">
        <v>218</v>
      </c>
      <c r="D4129">
        <v>22.631126999999999</v>
      </c>
      <c r="E4129">
        <v>88.223134000000002</v>
      </c>
      <c r="F4129" s="18">
        <v>45409</v>
      </c>
      <c r="G4129" s="19">
        <v>0.33333333333333298</v>
      </c>
      <c r="H4129">
        <v>8</v>
      </c>
      <c r="I4129" s="13" t="s">
        <v>219</v>
      </c>
      <c r="J4129">
        <v>1</v>
      </c>
      <c r="K4129" s="13" t="s">
        <v>214</v>
      </c>
      <c r="L4129">
        <v>5</v>
      </c>
      <c r="M4129">
        <v>1</v>
      </c>
      <c r="N4129" s="13" t="s">
        <v>212</v>
      </c>
      <c r="O4129" s="13" t="s">
        <v>95</v>
      </c>
      <c r="P4129">
        <v>32</v>
      </c>
      <c r="Q4129" s="13" t="s">
        <v>97</v>
      </c>
      <c r="R4129" s="13" t="s">
        <v>208</v>
      </c>
      <c r="S4129" s="13" t="s">
        <v>196</v>
      </c>
      <c r="T4129">
        <v>5</v>
      </c>
      <c r="U4129">
        <v>3</v>
      </c>
      <c r="V4129">
        <v>1</v>
      </c>
      <c r="W4129" s="13" t="s">
        <v>101</v>
      </c>
      <c r="X4129">
        <v>0.8</v>
      </c>
    </row>
    <row r="4130" spans="1:24" x14ac:dyDescent="0.3">
      <c r="A4130">
        <v>4128</v>
      </c>
      <c r="B4130" t="s">
        <v>203</v>
      </c>
      <c r="C4130" t="s">
        <v>203</v>
      </c>
      <c r="D4130">
        <v>28.766646999999999</v>
      </c>
      <c r="E4130">
        <v>76.827560000000005</v>
      </c>
      <c r="F4130" s="18">
        <v>45593</v>
      </c>
      <c r="G4130" s="19">
        <v>0.625</v>
      </c>
      <c r="H4130">
        <v>15</v>
      </c>
      <c r="I4130" s="13" t="s">
        <v>204</v>
      </c>
      <c r="J4130">
        <v>0</v>
      </c>
      <c r="K4130" s="13" t="s">
        <v>191</v>
      </c>
      <c r="L4130">
        <v>5</v>
      </c>
      <c r="M4130">
        <v>0</v>
      </c>
      <c r="N4130" s="13" t="s">
        <v>212</v>
      </c>
      <c r="O4130" s="13" t="s">
        <v>195</v>
      </c>
      <c r="P4130">
        <v>23</v>
      </c>
      <c r="Q4130" s="13" t="s">
        <v>97</v>
      </c>
      <c r="R4130" s="13" t="s">
        <v>208</v>
      </c>
      <c r="S4130" s="13" t="s">
        <v>196</v>
      </c>
      <c r="T4130">
        <v>5</v>
      </c>
      <c r="U4130">
        <v>1</v>
      </c>
      <c r="V4130">
        <v>0</v>
      </c>
      <c r="W4130" s="13" t="s">
        <v>101</v>
      </c>
      <c r="X4130">
        <v>0.45</v>
      </c>
    </row>
    <row r="4131" spans="1:24" x14ac:dyDescent="0.3">
      <c r="A4131">
        <v>4129</v>
      </c>
      <c r="B4131" t="s">
        <v>190</v>
      </c>
      <c r="C4131" t="s">
        <v>80</v>
      </c>
      <c r="D4131">
        <v>19.29954</v>
      </c>
      <c r="E4131">
        <v>72.720118999999997</v>
      </c>
      <c r="F4131" s="18">
        <v>44931</v>
      </c>
      <c r="G4131" s="19">
        <v>0.125</v>
      </c>
      <c r="H4131">
        <v>3</v>
      </c>
      <c r="I4131" s="13" t="s">
        <v>202</v>
      </c>
      <c r="J4131">
        <v>0</v>
      </c>
      <c r="K4131" s="13" t="s">
        <v>214</v>
      </c>
      <c r="L4131">
        <v>2</v>
      </c>
      <c r="M4131">
        <v>0</v>
      </c>
      <c r="N4131" s="13" t="s">
        <v>212</v>
      </c>
      <c r="O4131" s="13" t="s">
        <v>95</v>
      </c>
      <c r="P4131">
        <v>15</v>
      </c>
      <c r="Q4131" s="13" t="s">
        <v>95</v>
      </c>
      <c r="R4131" s="13" t="s">
        <v>208</v>
      </c>
      <c r="S4131" s="13" t="s">
        <v>196</v>
      </c>
      <c r="T4131">
        <v>4</v>
      </c>
      <c r="U4131">
        <v>1</v>
      </c>
      <c r="V4131">
        <v>0</v>
      </c>
      <c r="W4131" s="13" t="s">
        <v>101</v>
      </c>
      <c r="X4131">
        <v>0.45</v>
      </c>
    </row>
    <row r="4132" spans="1:24" x14ac:dyDescent="0.3">
      <c r="A4132">
        <v>4130</v>
      </c>
      <c r="B4132" t="s">
        <v>190</v>
      </c>
      <c r="C4132" t="s">
        <v>80</v>
      </c>
      <c r="D4132">
        <v>19.178687</v>
      </c>
      <c r="E4132">
        <v>72.760666000000001</v>
      </c>
      <c r="F4132" s="18">
        <v>44686</v>
      </c>
      <c r="G4132" s="19">
        <v>0.95833333333333304</v>
      </c>
      <c r="H4132">
        <v>23</v>
      </c>
      <c r="I4132" s="13" t="s">
        <v>202</v>
      </c>
      <c r="J4132">
        <v>0</v>
      </c>
      <c r="K4132" s="13" t="s">
        <v>214</v>
      </c>
      <c r="L4132">
        <v>1</v>
      </c>
      <c r="M4132">
        <v>0</v>
      </c>
      <c r="N4132" s="13" t="s">
        <v>94</v>
      </c>
      <c r="O4132" s="13" t="s">
        <v>95</v>
      </c>
      <c r="P4132">
        <v>25</v>
      </c>
      <c r="Q4132" s="13" t="s">
        <v>97</v>
      </c>
      <c r="R4132" s="13" t="s">
        <v>98</v>
      </c>
      <c r="S4132" s="13" t="s">
        <v>193</v>
      </c>
      <c r="T4132">
        <v>2</v>
      </c>
      <c r="U4132">
        <v>2</v>
      </c>
      <c r="V4132">
        <v>0</v>
      </c>
      <c r="W4132" s="13" t="s">
        <v>101</v>
      </c>
      <c r="X4132">
        <v>0.65</v>
      </c>
    </row>
    <row r="4133" spans="1:24" x14ac:dyDescent="0.3">
      <c r="A4133">
        <v>4131</v>
      </c>
      <c r="B4133" t="s">
        <v>79</v>
      </c>
      <c r="C4133" t="s">
        <v>80</v>
      </c>
      <c r="D4133">
        <v>18.400901999999999</v>
      </c>
      <c r="E4133">
        <v>73.843990000000005</v>
      </c>
      <c r="F4133" s="18">
        <v>44972</v>
      </c>
      <c r="G4133" s="19">
        <v>0.95833333333333304</v>
      </c>
      <c r="H4133">
        <v>23</v>
      </c>
      <c r="I4133" s="13" t="s">
        <v>194</v>
      </c>
      <c r="J4133">
        <v>0</v>
      </c>
      <c r="K4133" s="13" t="s">
        <v>191</v>
      </c>
      <c r="L4133">
        <v>3</v>
      </c>
      <c r="M4133">
        <v>0</v>
      </c>
      <c r="N4133" s="13" t="s">
        <v>212</v>
      </c>
      <c r="O4133" s="13" t="s">
        <v>95</v>
      </c>
      <c r="P4133">
        <v>28</v>
      </c>
      <c r="Q4133" s="13" t="s">
        <v>195</v>
      </c>
      <c r="R4133" s="13" t="s">
        <v>208</v>
      </c>
      <c r="S4133" s="13" t="s">
        <v>193</v>
      </c>
      <c r="T4133">
        <v>4</v>
      </c>
      <c r="U4133">
        <v>2</v>
      </c>
      <c r="V4133">
        <v>0</v>
      </c>
      <c r="W4133" s="13" t="s">
        <v>101</v>
      </c>
      <c r="X4133">
        <v>0.45</v>
      </c>
    </row>
    <row r="4134" spans="1:24" x14ac:dyDescent="0.3">
      <c r="A4134">
        <v>4132</v>
      </c>
      <c r="B4134" t="s">
        <v>200</v>
      </c>
      <c r="C4134" t="s">
        <v>201</v>
      </c>
      <c r="D4134">
        <v>12.991413</v>
      </c>
      <c r="E4134">
        <v>80.264667000000003</v>
      </c>
      <c r="F4134" s="18">
        <v>45133</v>
      </c>
      <c r="G4134" s="19">
        <v>0.58333333333333304</v>
      </c>
      <c r="H4134">
        <v>14</v>
      </c>
      <c r="I4134" s="13" t="s">
        <v>194</v>
      </c>
      <c r="J4134">
        <v>0</v>
      </c>
      <c r="K4134" s="13" t="s">
        <v>214</v>
      </c>
      <c r="L4134">
        <v>1</v>
      </c>
      <c r="M4134">
        <v>0</v>
      </c>
      <c r="N4134" s="13" t="s">
        <v>212</v>
      </c>
      <c r="O4134" s="13" t="s">
        <v>195</v>
      </c>
      <c r="P4134">
        <v>19</v>
      </c>
      <c r="Q4134" s="13" t="s">
        <v>97</v>
      </c>
      <c r="R4134" s="13" t="s">
        <v>208</v>
      </c>
      <c r="S4134" s="13" t="s">
        <v>193</v>
      </c>
      <c r="T4134">
        <v>3</v>
      </c>
      <c r="U4134">
        <v>3</v>
      </c>
      <c r="V4134">
        <v>0</v>
      </c>
      <c r="W4134" s="13" t="s">
        <v>101</v>
      </c>
      <c r="X4134">
        <v>0.45</v>
      </c>
    </row>
    <row r="4135" spans="1:24" x14ac:dyDescent="0.3">
      <c r="A4135">
        <v>4133</v>
      </c>
      <c r="B4135" t="s">
        <v>217</v>
      </c>
      <c r="C4135" t="s">
        <v>218</v>
      </c>
      <c r="D4135">
        <v>22.688417999999999</v>
      </c>
      <c r="E4135">
        <v>88.478995999999995</v>
      </c>
      <c r="F4135" s="18">
        <v>45467</v>
      </c>
      <c r="G4135" s="19">
        <v>0.29166666666666702</v>
      </c>
      <c r="H4135">
        <v>7</v>
      </c>
      <c r="I4135" s="13" t="s">
        <v>204</v>
      </c>
      <c r="J4135">
        <v>0</v>
      </c>
      <c r="K4135" s="13" t="s">
        <v>92</v>
      </c>
      <c r="L4135">
        <v>1</v>
      </c>
      <c r="M4135">
        <v>1</v>
      </c>
      <c r="N4135" s="13" t="s">
        <v>192</v>
      </c>
      <c r="O4135" s="13" t="s">
        <v>97</v>
      </c>
      <c r="P4135">
        <v>22</v>
      </c>
      <c r="Q4135" s="13" t="s">
        <v>97</v>
      </c>
      <c r="R4135" s="13" t="s">
        <v>205</v>
      </c>
      <c r="S4135" s="13" t="s">
        <v>196</v>
      </c>
      <c r="T4135">
        <v>2</v>
      </c>
      <c r="U4135">
        <v>2</v>
      </c>
      <c r="V4135">
        <v>0</v>
      </c>
      <c r="W4135" s="13" t="s">
        <v>101</v>
      </c>
      <c r="X4135">
        <v>0.3</v>
      </c>
    </row>
    <row r="4136" spans="1:24" x14ac:dyDescent="0.3">
      <c r="A4136">
        <v>4134</v>
      </c>
      <c r="B4136" t="s">
        <v>190</v>
      </c>
      <c r="C4136" t="s">
        <v>80</v>
      </c>
      <c r="D4136">
        <v>18.980941000000001</v>
      </c>
      <c r="E4136">
        <v>72.982118999999997</v>
      </c>
      <c r="F4136" s="18">
        <v>45439</v>
      </c>
      <c r="G4136" s="19">
        <v>0.375</v>
      </c>
      <c r="H4136">
        <v>9</v>
      </c>
      <c r="I4136" s="13" t="s">
        <v>204</v>
      </c>
      <c r="J4136">
        <v>0</v>
      </c>
      <c r="K4136" s="13" t="s">
        <v>191</v>
      </c>
      <c r="L4136">
        <v>4</v>
      </c>
      <c r="M4136">
        <v>0</v>
      </c>
      <c r="N4136" s="13" t="s">
        <v>94</v>
      </c>
      <c r="O4136" s="13" t="s">
        <v>95</v>
      </c>
      <c r="P4136">
        <v>33</v>
      </c>
      <c r="Q4136" s="13" t="s">
        <v>97</v>
      </c>
      <c r="R4136" s="13" t="s">
        <v>213</v>
      </c>
      <c r="S4136" s="13" t="s">
        <v>99</v>
      </c>
      <c r="T4136">
        <v>5</v>
      </c>
      <c r="U4136">
        <v>5</v>
      </c>
      <c r="V4136">
        <v>1</v>
      </c>
      <c r="W4136" s="13" t="s">
        <v>101</v>
      </c>
      <c r="X4136">
        <v>1</v>
      </c>
    </row>
    <row r="4137" spans="1:24" x14ac:dyDescent="0.3">
      <c r="A4137">
        <v>4135</v>
      </c>
      <c r="B4137" t="s">
        <v>217</v>
      </c>
      <c r="C4137" t="s">
        <v>218</v>
      </c>
      <c r="D4137">
        <v>22.607634000000001</v>
      </c>
      <c r="E4137">
        <v>88.277407999999994</v>
      </c>
      <c r="F4137" s="18">
        <v>45331</v>
      </c>
      <c r="G4137" s="19">
        <v>0.875</v>
      </c>
      <c r="H4137">
        <v>21</v>
      </c>
      <c r="I4137" s="13" t="s">
        <v>211</v>
      </c>
      <c r="J4137">
        <v>0</v>
      </c>
      <c r="K4137" s="13" t="s">
        <v>92</v>
      </c>
      <c r="L4137">
        <v>1</v>
      </c>
      <c r="M4137">
        <v>1</v>
      </c>
      <c r="N4137" s="13" t="s">
        <v>192</v>
      </c>
      <c r="O4137" s="13" t="s">
        <v>97</v>
      </c>
      <c r="P4137">
        <v>39</v>
      </c>
      <c r="Q4137" s="13" t="s">
        <v>95</v>
      </c>
      <c r="R4137" s="13" t="s">
        <v>199</v>
      </c>
      <c r="S4137" s="13" t="s">
        <v>193</v>
      </c>
      <c r="T4137">
        <v>3</v>
      </c>
      <c r="U4137">
        <v>3</v>
      </c>
      <c r="V4137">
        <v>0</v>
      </c>
      <c r="W4137" s="13" t="s">
        <v>101</v>
      </c>
      <c r="X4137">
        <v>0.1</v>
      </c>
    </row>
    <row r="4138" spans="1:24" x14ac:dyDescent="0.3">
      <c r="A4138">
        <v>4136</v>
      </c>
      <c r="B4138" t="s">
        <v>190</v>
      </c>
      <c r="C4138" t="s">
        <v>80</v>
      </c>
      <c r="D4138">
        <v>19.203258999999999</v>
      </c>
      <c r="E4138">
        <v>72.8977</v>
      </c>
      <c r="F4138" s="18">
        <v>45526</v>
      </c>
      <c r="G4138" s="19">
        <v>0.125</v>
      </c>
      <c r="H4138">
        <v>3</v>
      </c>
      <c r="I4138" s="13" t="s">
        <v>202</v>
      </c>
      <c r="J4138">
        <v>0</v>
      </c>
      <c r="K4138" s="13" t="s">
        <v>92</v>
      </c>
      <c r="L4138">
        <v>5</v>
      </c>
      <c r="M4138">
        <v>0</v>
      </c>
      <c r="N4138" s="13" t="s">
        <v>94</v>
      </c>
      <c r="O4138" s="13" t="s">
        <v>95</v>
      </c>
      <c r="P4138">
        <v>25</v>
      </c>
      <c r="Q4138" s="13" t="s">
        <v>195</v>
      </c>
      <c r="R4138" s="13" t="s">
        <v>205</v>
      </c>
      <c r="S4138" s="13" t="s">
        <v>99</v>
      </c>
      <c r="T4138">
        <v>3</v>
      </c>
      <c r="U4138">
        <v>3</v>
      </c>
      <c r="V4138">
        <v>0</v>
      </c>
      <c r="W4138" s="13" t="s">
        <v>101</v>
      </c>
      <c r="X4138">
        <v>0.65</v>
      </c>
    </row>
    <row r="4139" spans="1:24" x14ac:dyDescent="0.3">
      <c r="A4139">
        <v>4137</v>
      </c>
      <c r="B4139" t="s">
        <v>197</v>
      </c>
      <c r="C4139" t="s">
        <v>198</v>
      </c>
      <c r="D4139">
        <v>30.736097999999998</v>
      </c>
      <c r="E4139">
        <v>76.706123000000005</v>
      </c>
      <c r="F4139" s="18">
        <v>44842</v>
      </c>
      <c r="G4139" s="19">
        <v>0</v>
      </c>
      <c r="H4139">
        <v>0</v>
      </c>
      <c r="I4139" s="13" t="s">
        <v>219</v>
      </c>
      <c r="J4139">
        <v>1</v>
      </c>
      <c r="K4139" s="13" t="s">
        <v>214</v>
      </c>
      <c r="L4139">
        <v>3</v>
      </c>
      <c r="M4139">
        <v>1</v>
      </c>
      <c r="N4139" s="13" t="s">
        <v>192</v>
      </c>
      <c r="O4139" s="13" t="s">
        <v>97</v>
      </c>
      <c r="P4139">
        <v>40</v>
      </c>
      <c r="Q4139" s="13" t="s">
        <v>95</v>
      </c>
      <c r="R4139" s="13" t="s">
        <v>213</v>
      </c>
      <c r="S4139" s="13" t="s">
        <v>196</v>
      </c>
      <c r="T4139">
        <v>5</v>
      </c>
      <c r="U4139">
        <v>3</v>
      </c>
      <c r="V4139">
        <v>0</v>
      </c>
      <c r="W4139" s="13" t="s">
        <v>101</v>
      </c>
      <c r="X4139">
        <v>0.1</v>
      </c>
    </row>
    <row r="4140" spans="1:24" x14ac:dyDescent="0.3">
      <c r="A4140">
        <v>4138</v>
      </c>
      <c r="B4140" t="s">
        <v>206</v>
      </c>
      <c r="C4140" t="s">
        <v>207</v>
      </c>
      <c r="D4140">
        <v>13.107929</v>
      </c>
      <c r="E4140">
        <v>77.665111999999993</v>
      </c>
      <c r="F4140" s="18">
        <v>45594</v>
      </c>
      <c r="G4140" s="19">
        <v>0.125</v>
      </c>
      <c r="H4140">
        <v>3</v>
      </c>
      <c r="I4140" s="13" t="s">
        <v>215</v>
      </c>
      <c r="J4140">
        <v>0</v>
      </c>
      <c r="K4140" s="13" t="s">
        <v>214</v>
      </c>
      <c r="L4140">
        <v>3</v>
      </c>
      <c r="M4140">
        <v>1</v>
      </c>
      <c r="N4140" s="13" t="s">
        <v>94</v>
      </c>
      <c r="O4140" s="13" t="s">
        <v>95</v>
      </c>
      <c r="P4140">
        <v>23</v>
      </c>
      <c r="Q4140" s="13" t="s">
        <v>97</v>
      </c>
      <c r="R4140" s="13" t="s">
        <v>205</v>
      </c>
      <c r="S4140" s="13" t="s">
        <v>99</v>
      </c>
      <c r="T4140">
        <v>1</v>
      </c>
      <c r="U4140">
        <v>1</v>
      </c>
      <c r="V4140">
        <v>0</v>
      </c>
      <c r="W4140" s="13" t="s">
        <v>101</v>
      </c>
      <c r="X4140">
        <v>0.85</v>
      </c>
    </row>
    <row r="4141" spans="1:24" x14ac:dyDescent="0.3">
      <c r="A4141">
        <v>4139</v>
      </c>
      <c r="B4141" t="s">
        <v>217</v>
      </c>
      <c r="C4141" t="s">
        <v>218</v>
      </c>
      <c r="D4141">
        <v>22.652383</v>
      </c>
      <c r="E4141">
        <v>88.253431000000006</v>
      </c>
      <c r="F4141" s="18">
        <v>44792</v>
      </c>
      <c r="G4141" s="19">
        <v>0.625</v>
      </c>
      <c r="H4141">
        <v>15</v>
      </c>
      <c r="I4141" s="13" t="s">
        <v>211</v>
      </c>
      <c r="J4141">
        <v>0</v>
      </c>
      <c r="K4141" s="13" t="s">
        <v>92</v>
      </c>
      <c r="L4141">
        <v>6</v>
      </c>
      <c r="M4141">
        <v>1</v>
      </c>
      <c r="N4141" s="13" t="s">
        <v>212</v>
      </c>
      <c r="O4141" s="13" t="s">
        <v>195</v>
      </c>
      <c r="P4141">
        <v>19</v>
      </c>
      <c r="Q4141" s="13" t="s">
        <v>95</v>
      </c>
      <c r="R4141" s="13" t="s">
        <v>98</v>
      </c>
      <c r="S4141" s="13" t="s">
        <v>196</v>
      </c>
      <c r="T4141">
        <v>3</v>
      </c>
      <c r="U4141">
        <v>0</v>
      </c>
      <c r="V4141">
        <v>0</v>
      </c>
      <c r="W4141" s="13" t="s">
        <v>101</v>
      </c>
      <c r="X4141">
        <v>0.25</v>
      </c>
    </row>
    <row r="4142" spans="1:24" x14ac:dyDescent="0.3">
      <c r="A4142">
        <v>4140</v>
      </c>
      <c r="B4142" t="s">
        <v>190</v>
      </c>
      <c r="C4142" t="s">
        <v>80</v>
      </c>
      <c r="D4142">
        <v>19.141894000000001</v>
      </c>
      <c r="E4142">
        <v>72.977276000000003</v>
      </c>
      <c r="F4142" s="18">
        <v>45291</v>
      </c>
      <c r="G4142" s="19">
        <v>0.29166666666666702</v>
      </c>
      <c r="H4142">
        <v>7</v>
      </c>
      <c r="I4142" s="13" t="s">
        <v>89</v>
      </c>
      <c r="J4142">
        <v>1</v>
      </c>
      <c r="K4142" s="13" t="s">
        <v>214</v>
      </c>
      <c r="L4142">
        <v>5</v>
      </c>
      <c r="M4142">
        <v>1</v>
      </c>
      <c r="N4142" s="13" t="s">
        <v>212</v>
      </c>
      <c r="O4142" s="13" t="s">
        <v>195</v>
      </c>
      <c r="P4142">
        <v>40</v>
      </c>
      <c r="Q4142" s="13" t="s">
        <v>95</v>
      </c>
      <c r="R4142" s="13" t="s">
        <v>208</v>
      </c>
      <c r="S4142" s="13" t="s">
        <v>193</v>
      </c>
      <c r="T4142">
        <v>1</v>
      </c>
      <c r="U4142">
        <v>1</v>
      </c>
      <c r="V4142">
        <v>0</v>
      </c>
      <c r="W4142" s="13" t="s">
        <v>101</v>
      </c>
      <c r="X4142">
        <v>0.25</v>
      </c>
    </row>
    <row r="4143" spans="1:24" x14ac:dyDescent="0.3">
      <c r="A4143">
        <v>4141</v>
      </c>
      <c r="B4143" t="s">
        <v>79</v>
      </c>
      <c r="C4143" t="s">
        <v>80</v>
      </c>
      <c r="D4143">
        <v>18.440303</v>
      </c>
      <c r="E4143">
        <v>73.976643999999993</v>
      </c>
      <c r="F4143" s="18">
        <v>45524</v>
      </c>
      <c r="G4143" s="19">
        <v>0.5</v>
      </c>
      <c r="H4143">
        <v>12</v>
      </c>
      <c r="I4143" s="13" t="s">
        <v>215</v>
      </c>
      <c r="J4143">
        <v>0</v>
      </c>
      <c r="K4143" s="13" t="s">
        <v>191</v>
      </c>
      <c r="L4143">
        <v>1</v>
      </c>
      <c r="M4143">
        <v>0</v>
      </c>
      <c r="N4143" s="13" t="s">
        <v>94</v>
      </c>
      <c r="O4143" s="13" t="s">
        <v>95</v>
      </c>
      <c r="P4143">
        <v>34</v>
      </c>
      <c r="Q4143" s="13" t="s">
        <v>97</v>
      </c>
      <c r="R4143" s="13" t="s">
        <v>208</v>
      </c>
      <c r="S4143" s="13" t="s">
        <v>99</v>
      </c>
      <c r="T4143">
        <v>1</v>
      </c>
      <c r="U4143">
        <v>1</v>
      </c>
      <c r="V4143">
        <v>0</v>
      </c>
      <c r="W4143" s="13" t="s">
        <v>101</v>
      </c>
      <c r="X4143">
        <v>0.85</v>
      </c>
    </row>
    <row r="4144" spans="1:24" x14ac:dyDescent="0.3">
      <c r="A4144">
        <v>4142</v>
      </c>
      <c r="B4144" t="s">
        <v>206</v>
      </c>
      <c r="C4144" t="s">
        <v>207</v>
      </c>
      <c r="D4144">
        <v>13.127905</v>
      </c>
      <c r="E4144">
        <v>77.725523999999993</v>
      </c>
      <c r="F4144" s="18">
        <v>45634</v>
      </c>
      <c r="G4144" s="19">
        <v>4.1666666666666699E-2</v>
      </c>
      <c r="H4144">
        <v>1</v>
      </c>
      <c r="I4144" s="13" t="s">
        <v>89</v>
      </c>
      <c r="J4144">
        <v>1</v>
      </c>
      <c r="K4144" s="13" t="s">
        <v>191</v>
      </c>
      <c r="L4144">
        <v>1</v>
      </c>
      <c r="M4144">
        <v>0</v>
      </c>
      <c r="N4144" s="13" t="s">
        <v>192</v>
      </c>
      <c r="O4144" s="13" t="s">
        <v>97</v>
      </c>
      <c r="P4144">
        <v>17</v>
      </c>
      <c r="Q4144" s="13" t="s">
        <v>95</v>
      </c>
      <c r="R4144" s="13" t="s">
        <v>98</v>
      </c>
      <c r="S4144" s="13" t="s">
        <v>196</v>
      </c>
      <c r="T4144">
        <v>1</v>
      </c>
      <c r="U4144">
        <v>0</v>
      </c>
      <c r="V4144">
        <v>0</v>
      </c>
      <c r="W4144" s="13" t="s">
        <v>101</v>
      </c>
      <c r="X4144">
        <v>0.1</v>
      </c>
    </row>
    <row r="4145" spans="1:24" x14ac:dyDescent="0.3">
      <c r="A4145">
        <v>4143</v>
      </c>
      <c r="B4145" t="s">
        <v>200</v>
      </c>
      <c r="C4145" t="s">
        <v>201</v>
      </c>
      <c r="D4145">
        <v>12.988825</v>
      </c>
      <c r="E4145">
        <v>80.252466999999996</v>
      </c>
      <c r="F4145" s="18">
        <v>44948</v>
      </c>
      <c r="G4145" s="19">
        <v>0</v>
      </c>
      <c r="H4145">
        <v>0</v>
      </c>
      <c r="I4145" s="13" t="s">
        <v>89</v>
      </c>
      <c r="J4145">
        <v>1</v>
      </c>
      <c r="K4145" s="13" t="s">
        <v>214</v>
      </c>
      <c r="L4145">
        <v>4</v>
      </c>
      <c r="M4145">
        <v>0</v>
      </c>
      <c r="N4145" s="13" t="s">
        <v>94</v>
      </c>
      <c r="O4145" s="13" t="s">
        <v>95</v>
      </c>
      <c r="P4145">
        <v>27</v>
      </c>
      <c r="Q4145" s="13" t="s">
        <v>95</v>
      </c>
      <c r="R4145" s="13" t="s">
        <v>205</v>
      </c>
      <c r="S4145" s="13" t="s">
        <v>99</v>
      </c>
      <c r="T4145">
        <v>2</v>
      </c>
      <c r="U4145">
        <v>2</v>
      </c>
      <c r="V4145">
        <v>0</v>
      </c>
      <c r="W4145" s="13" t="s">
        <v>101</v>
      </c>
      <c r="X4145">
        <v>0.65</v>
      </c>
    </row>
    <row r="4146" spans="1:24" x14ac:dyDescent="0.3">
      <c r="A4146">
        <v>4144</v>
      </c>
      <c r="B4146" t="s">
        <v>79</v>
      </c>
      <c r="C4146" t="s">
        <v>80</v>
      </c>
      <c r="D4146">
        <v>18.592407999999999</v>
      </c>
      <c r="E4146">
        <v>73.892241999999996</v>
      </c>
      <c r="F4146" s="18">
        <v>44888</v>
      </c>
      <c r="G4146" s="19">
        <v>8.3333333333333301E-2</v>
      </c>
      <c r="H4146">
        <v>2</v>
      </c>
      <c r="I4146" s="13" t="s">
        <v>194</v>
      </c>
      <c r="J4146">
        <v>0</v>
      </c>
      <c r="K4146" s="13" t="s">
        <v>191</v>
      </c>
      <c r="L4146">
        <v>4</v>
      </c>
      <c r="M4146">
        <v>0</v>
      </c>
      <c r="N4146" s="13" t="s">
        <v>212</v>
      </c>
      <c r="O4146" s="13" t="s">
        <v>195</v>
      </c>
      <c r="P4146">
        <v>40</v>
      </c>
      <c r="Q4146" s="13" t="s">
        <v>95</v>
      </c>
      <c r="R4146" s="13" t="s">
        <v>205</v>
      </c>
      <c r="S4146" s="13" t="s">
        <v>196</v>
      </c>
      <c r="T4146">
        <v>3</v>
      </c>
      <c r="U4146">
        <v>0</v>
      </c>
      <c r="V4146">
        <v>0</v>
      </c>
      <c r="W4146" s="13" t="s">
        <v>101</v>
      </c>
      <c r="X4146">
        <v>0.25</v>
      </c>
    </row>
    <row r="4147" spans="1:24" x14ac:dyDescent="0.3">
      <c r="A4147">
        <v>4145</v>
      </c>
      <c r="B4147" t="s">
        <v>190</v>
      </c>
      <c r="C4147" t="s">
        <v>80</v>
      </c>
      <c r="D4147">
        <v>18.902232999999999</v>
      </c>
      <c r="E4147">
        <v>72.981033999999994</v>
      </c>
      <c r="F4147" s="18">
        <v>44693</v>
      </c>
      <c r="G4147" s="19">
        <v>0.79166666666666696</v>
      </c>
      <c r="H4147">
        <v>19</v>
      </c>
      <c r="I4147" s="13" t="s">
        <v>202</v>
      </c>
      <c r="J4147">
        <v>0</v>
      </c>
      <c r="K4147" s="13" t="s">
        <v>191</v>
      </c>
      <c r="L4147">
        <v>1</v>
      </c>
      <c r="M4147">
        <v>1</v>
      </c>
      <c r="N4147" s="13" t="s">
        <v>94</v>
      </c>
      <c r="O4147" s="13" t="s">
        <v>95</v>
      </c>
      <c r="P4147">
        <v>23</v>
      </c>
      <c r="Q4147" s="13" t="s">
        <v>95</v>
      </c>
      <c r="R4147" s="13" t="s">
        <v>98</v>
      </c>
      <c r="S4147" s="13" t="s">
        <v>193</v>
      </c>
      <c r="T4147">
        <v>2</v>
      </c>
      <c r="U4147">
        <v>0</v>
      </c>
      <c r="V4147">
        <v>1</v>
      </c>
      <c r="W4147" s="13" t="s">
        <v>101</v>
      </c>
      <c r="X4147">
        <v>0.6</v>
      </c>
    </row>
    <row r="4148" spans="1:24" x14ac:dyDescent="0.3">
      <c r="A4148">
        <v>4146</v>
      </c>
      <c r="B4148" t="s">
        <v>217</v>
      </c>
      <c r="C4148" t="s">
        <v>218</v>
      </c>
      <c r="D4148">
        <v>22.487597999999998</v>
      </c>
      <c r="E4148">
        <v>88.329313999999997</v>
      </c>
      <c r="F4148" s="18">
        <v>45726</v>
      </c>
      <c r="G4148" s="19">
        <v>0.33333333333333298</v>
      </c>
      <c r="H4148">
        <v>8</v>
      </c>
      <c r="I4148" s="13" t="s">
        <v>204</v>
      </c>
      <c r="J4148">
        <v>0</v>
      </c>
      <c r="K4148" s="13" t="s">
        <v>191</v>
      </c>
      <c r="L4148">
        <v>6</v>
      </c>
      <c r="M4148">
        <v>1</v>
      </c>
      <c r="N4148" s="13" t="s">
        <v>94</v>
      </c>
      <c r="O4148" s="13" t="s">
        <v>95</v>
      </c>
      <c r="P4148">
        <v>31</v>
      </c>
      <c r="Q4148" s="13" t="s">
        <v>95</v>
      </c>
      <c r="R4148" s="13" t="s">
        <v>213</v>
      </c>
      <c r="S4148" s="13" t="s">
        <v>193</v>
      </c>
      <c r="T4148">
        <v>2</v>
      </c>
      <c r="U4148">
        <v>1</v>
      </c>
      <c r="V4148">
        <v>1</v>
      </c>
      <c r="W4148" s="13" t="s">
        <v>101</v>
      </c>
      <c r="X4148">
        <v>0.6</v>
      </c>
    </row>
    <row r="4149" spans="1:24" x14ac:dyDescent="0.3">
      <c r="A4149">
        <v>4147</v>
      </c>
      <c r="B4149" t="s">
        <v>200</v>
      </c>
      <c r="C4149" t="s">
        <v>201</v>
      </c>
      <c r="D4149">
        <v>13.103774</v>
      </c>
      <c r="E4149">
        <v>80.258784000000006</v>
      </c>
      <c r="F4149" s="18">
        <v>45276</v>
      </c>
      <c r="G4149" s="19">
        <v>0.29166666666666702</v>
      </c>
      <c r="H4149">
        <v>7</v>
      </c>
      <c r="I4149" s="13" t="s">
        <v>219</v>
      </c>
      <c r="J4149">
        <v>1</v>
      </c>
      <c r="K4149" s="13" t="s">
        <v>214</v>
      </c>
      <c r="L4149">
        <v>2</v>
      </c>
      <c r="M4149">
        <v>0</v>
      </c>
      <c r="N4149" s="13" t="s">
        <v>212</v>
      </c>
      <c r="O4149" s="13" t="s">
        <v>195</v>
      </c>
      <c r="P4149">
        <v>25</v>
      </c>
      <c r="Q4149" s="13" t="s">
        <v>195</v>
      </c>
      <c r="R4149" s="13" t="s">
        <v>98</v>
      </c>
      <c r="S4149" s="13" t="s">
        <v>99</v>
      </c>
      <c r="T4149">
        <v>1</v>
      </c>
      <c r="U4149">
        <v>1</v>
      </c>
      <c r="V4149">
        <v>0</v>
      </c>
      <c r="W4149" s="13" t="s">
        <v>101</v>
      </c>
      <c r="X4149">
        <v>0.45</v>
      </c>
    </row>
    <row r="4150" spans="1:24" x14ac:dyDescent="0.3">
      <c r="A4150">
        <v>4148</v>
      </c>
      <c r="B4150" t="s">
        <v>206</v>
      </c>
      <c r="C4150" t="s">
        <v>207</v>
      </c>
      <c r="D4150">
        <v>12.895130999999999</v>
      </c>
      <c r="E4150">
        <v>77.584090000000003</v>
      </c>
      <c r="F4150" s="18">
        <v>44952</v>
      </c>
      <c r="G4150" s="19">
        <v>0.45833333333333298</v>
      </c>
      <c r="H4150">
        <v>11</v>
      </c>
      <c r="I4150" s="13" t="s">
        <v>202</v>
      </c>
      <c r="J4150">
        <v>0</v>
      </c>
      <c r="K4150" s="13" t="s">
        <v>214</v>
      </c>
      <c r="L4150">
        <v>2</v>
      </c>
      <c r="M4150">
        <v>0</v>
      </c>
      <c r="N4150" s="13" t="s">
        <v>94</v>
      </c>
      <c r="O4150" s="13" t="s">
        <v>95</v>
      </c>
      <c r="P4150">
        <v>30</v>
      </c>
      <c r="Q4150" s="13" t="s">
        <v>95</v>
      </c>
      <c r="R4150" s="13" t="s">
        <v>208</v>
      </c>
      <c r="S4150" s="13" t="s">
        <v>196</v>
      </c>
      <c r="T4150">
        <v>5</v>
      </c>
      <c r="U4150">
        <v>2</v>
      </c>
      <c r="V4150">
        <v>0</v>
      </c>
      <c r="W4150" s="13" t="s">
        <v>101</v>
      </c>
      <c r="X4150">
        <v>0.45</v>
      </c>
    </row>
    <row r="4151" spans="1:24" x14ac:dyDescent="0.3">
      <c r="A4151">
        <v>4149</v>
      </c>
      <c r="B4151" t="s">
        <v>209</v>
      </c>
      <c r="C4151" t="s">
        <v>210</v>
      </c>
      <c r="D4151">
        <v>17.343322000000001</v>
      </c>
      <c r="E4151">
        <v>78.568624999999997</v>
      </c>
      <c r="F4151" s="18">
        <v>44602</v>
      </c>
      <c r="G4151" s="19">
        <v>0.20833333333333301</v>
      </c>
      <c r="H4151">
        <v>5</v>
      </c>
      <c r="I4151" s="13" t="s">
        <v>202</v>
      </c>
      <c r="J4151">
        <v>0</v>
      </c>
      <c r="K4151" s="13" t="s">
        <v>214</v>
      </c>
      <c r="L4151">
        <v>5</v>
      </c>
      <c r="M4151">
        <v>0</v>
      </c>
      <c r="N4151" s="13" t="s">
        <v>192</v>
      </c>
      <c r="O4151" s="13" t="s">
        <v>97</v>
      </c>
      <c r="P4151">
        <v>16</v>
      </c>
      <c r="Q4151" s="13" t="s">
        <v>97</v>
      </c>
      <c r="R4151" s="13" t="s">
        <v>208</v>
      </c>
      <c r="S4151" s="13" t="s">
        <v>99</v>
      </c>
      <c r="T4151">
        <v>2</v>
      </c>
      <c r="U4151">
        <v>2</v>
      </c>
      <c r="V4151">
        <v>0</v>
      </c>
      <c r="W4151" s="13" t="s">
        <v>101</v>
      </c>
      <c r="X4151">
        <v>0.5</v>
      </c>
    </row>
    <row r="4152" spans="1:24" x14ac:dyDescent="0.3">
      <c r="A4152">
        <v>4150</v>
      </c>
      <c r="B4152" t="s">
        <v>197</v>
      </c>
      <c r="C4152" t="s">
        <v>198</v>
      </c>
      <c r="D4152">
        <v>30.661643999999999</v>
      </c>
      <c r="E4152">
        <v>76.815481000000005</v>
      </c>
      <c r="F4152" s="18">
        <v>45117</v>
      </c>
      <c r="G4152" s="19">
        <v>0.16666666666666699</v>
      </c>
      <c r="H4152">
        <v>4</v>
      </c>
      <c r="I4152" s="13" t="s">
        <v>204</v>
      </c>
      <c r="J4152">
        <v>0</v>
      </c>
      <c r="K4152" s="13" t="s">
        <v>92</v>
      </c>
      <c r="L4152">
        <v>3</v>
      </c>
      <c r="M4152">
        <v>1</v>
      </c>
      <c r="N4152" s="13" t="s">
        <v>94</v>
      </c>
      <c r="O4152" s="13" t="s">
        <v>95</v>
      </c>
      <c r="P4152">
        <v>32</v>
      </c>
      <c r="Q4152" s="13" t="s">
        <v>195</v>
      </c>
      <c r="R4152" s="13" t="s">
        <v>208</v>
      </c>
      <c r="S4152" s="13" t="s">
        <v>193</v>
      </c>
      <c r="T4152">
        <v>5</v>
      </c>
      <c r="U4152">
        <v>4</v>
      </c>
      <c r="V4152">
        <v>0</v>
      </c>
      <c r="W4152" s="13" t="s">
        <v>101</v>
      </c>
      <c r="X4152">
        <v>0.45</v>
      </c>
    </row>
    <row r="4153" spans="1:24" x14ac:dyDescent="0.3">
      <c r="A4153">
        <v>4151</v>
      </c>
      <c r="B4153" t="s">
        <v>190</v>
      </c>
      <c r="C4153" t="s">
        <v>80</v>
      </c>
      <c r="D4153">
        <v>19.025676000000001</v>
      </c>
      <c r="E4153">
        <v>72.793978999999993</v>
      </c>
      <c r="F4153" s="18">
        <v>44593</v>
      </c>
      <c r="G4153" s="19">
        <v>0.875</v>
      </c>
      <c r="H4153">
        <v>21</v>
      </c>
      <c r="I4153" s="13" t="s">
        <v>215</v>
      </c>
      <c r="J4153">
        <v>0</v>
      </c>
      <c r="K4153" s="13" t="s">
        <v>92</v>
      </c>
      <c r="L4153">
        <v>3</v>
      </c>
      <c r="M4153">
        <v>0</v>
      </c>
      <c r="N4153" s="13" t="s">
        <v>192</v>
      </c>
      <c r="O4153" s="13" t="s">
        <v>97</v>
      </c>
      <c r="P4153">
        <v>34</v>
      </c>
      <c r="Q4153" s="13" t="s">
        <v>97</v>
      </c>
      <c r="R4153" s="13" t="s">
        <v>199</v>
      </c>
      <c r="S4153" s="13" t="s">
        <v>196</v>
      </c>
      <c r="T4153">
        <v>5</v>
      </c>
      <c r="U4153">
        <v>0</v>
      </c>
      <c r="V4153">
        <v>0</v>
      </c>
      <c r="W4153" s="13" t="s">
        <v>101</v>
      </c>
      <c r="X4153">
        <v>0.3</v>
      </c>
    </row>
    <row r="4154" spans="1:24" x14ac:dyDescent="0.3">
      <c r="A4154">
        <v>4152</v>
      </c>
      <c r="B4154" t="s">
        <v>190</v>
      </c>
      <c r="C4154" t="s">
        <v>80</v>
      </c>
      <c r="D4154">
        <v>19.236763</v>
      </c>
      <c r="E4154">
        <v>72.988382000000001</v>
      </c>
      <c r="F4154" s="18">
        <v>45359</v>
      </c>
      <c r="G4154" s="19">
        <v>0.79166666666666696</v>
      </c>
      <c r="H4154">
        <v>19</v>
      </c>
      <c r="I4154" s="13" t="s">
        <v>211</v>
      </c>
      <c r="J4154">
        <v>0</v>
      </c>
      <c r="K4154" s="13" t="s">
        <v>92</v>
      </c>
      <c r="L4154">
        <v>3</v>
      </c>
      <c r="M4154">
        <v>0</v>
      </c>
      <c r="N4154" s="13" t="s">
        <v>192</v>
      </c>
      <c r="O4154" s="13" t="s">
        <v>97</v>
      </c>
      <c r="P4154">
        <v>35</v>
      </c>
      <c r="Q4154" s="13" t="s">
        <v>97</v>
      </c>
      <c r="R4154" s="13" t="s">
        <v>208</v>
      </c>
      <c r="S4154" s="13" t="s">
        <v>193</v>
      </c>
      <c r="T4154">
        <v>3</v>
      </c>
      <c r="U4154">
        <v>1</v>
      </c>
      <c r="V4154">
        <v>1</v>
      </c>
      <c r="W4154" s="13" t="s">
        <v>101</v>
      </c>
      <c r="X4154">
        <v>0.45</v>
      </c>
    </row>
    <row r="4155" spans="1:24" x14ac:dyDescent="0.3">
      <c r="A4155">
        <v>4153</v>
      </c>
      <c r="B4155" t="s">
        <v>209</v>
      </c>
      <c r="C4155" t="s">
        <v>210</v>
      </c>
      <c r="D4155">
        <v>17.528766000000001</v>
      </c>
      <c r="E4155">
        <v>78.365109000000004</v>
      </c>
      <c r="F4155" s="18">
        <v>45419</v>
      </c>
      <c r="G4155" s="19">
        <v>0.25</v>
      </c>
      <c r="H4155">
        <v>6</v>
      </c>
      <c r="I4155" s="13" t="s">
        <v>215</v>
      </c>
      <c r="J4155">
        <v>0</v>
      </c>
      <c r="K4155" s="13" t="s">
        <v>214</v>
      </c>
      <c r="L4155">
        <v>4</v>
      </c>
      <c r="M4155">
        <v>1</v>
      </c>
      <c r="N4155" s="13" t="s">
        <v>192</v>
      </c>
      <c r="O4155" s="13" t="s">
        <v>97</v>
      </c>
      <c r="P4155">
        <v>36</v>
      </c>
      <c r="Q4155" s="13" t="s">
        <v>95</v>
      </c>
      <c r="R4155" s="13" t="s">
        <v>199</v>
      </c>
      <c r="S4155" s="13" t="s">
        <v>196</v>
      </c>
      <c r="T4155">
        <v>1</v>
      </c>
      <c r="U4155">
        <v>0</v>
      </c>
      <c r="V4155">
        <v>0</v>
      </c>
      <c r="W4155" s="13" t="s">
        <v>101</v>
      </c>
      <c r="X4155">
        <v>0.1</v>
      </c>
    </row>
    <row r="4156" spans="1:24" x14ac:dyDescent="0.3">
      <c r="A4156">
        <v>4154</v>
      </c>
      <c r="B4156" t="s">
        <v>203</v>
      </c>
      <c r="C4156" t="s">
        <v>203</v>
      </c>
      <c r="D4156">
        <v>28.432728000000001</v>
      </c>
      <c r="E4156">
        <v>76.830866</v>
      </c>
      <c r="F4156" s="18">
        <v>45607</v>
      </c>
      <c r="G4156" s="19">
        <v>0.16666666666666699</v>
      </c>
      <c r="H4156">
        <v>4</v>
      </c>
      <c r="I4156" s="13" t="s">
        <v>204</v>
      </c>
      <c r="J4156">
        <v>0</v>
      </c>
      <c r="K4156" s="13" t="s">
        <v>214</v>
      </c>
      <c r="L4156">
        <v>6</v>
      </c>
      <c r="M4156">
        <v>1</v>
      </c>
      <c r="N4156" s="13" t="s">
        <v>192</v>
      </c>
      <c r="O4156" s="13" t="s">
        <v>97</v>
      </c>
      <c r="P4156">
        <v>32</v>
      </c>
      <c r="Q4156" s="13" t="s">
        <v>95</v>
      </c>
      <c r="R4156" s="13" t="s">
        <v>98</v>
      </c>
      <c r="S4156" s="13" t="s">
        <v>196</v>
      </c>
      <c r="T4156">
        <v>2</v>
      </c>
      <c r="U4156">
        <v>1</v>
      </c>
      <c r="V4156">
        <v>0</v>
      </c>
      <c r="W4156" s="13" t="s">
        <v>101</v>
      </c>
      <c r="X4156">
        <v>0.1</v>
      </c>
    </row>
    <row r="4157" spans="1:24" x14ac:dyDescent="0.3">
      <c r="A4157">
        <v>4155</v>
      </c>
      <c r="B4157" t="s">
        <v>206</v>
      </c>
      <c r="C4157" t="s">
        <v>207</v>
      </c>
      <c r="D4157">
        <v>13.108395</v>
      </c>
      <c r="E4157">
        <v>77.760638</v>
      </c>
      <c r="F4157" s="18">
        <v>45212</v>
      </c>
      <c r="G4157" s="19">
        <v>0.83333333333333304</v>
      </c>
      <c r="H4157">
        <v>20</v>
      </c>
      <c r="I4157" s="13" t="s">
        <v>211</v>
      </c>
      <c r="J4157">
        <v>0</v>
      </c>
      <c r="K4157" s="13" t="s">
        <v>191</v>
      </c>
      <c r="L4157">
        <v>3</v>
      </c>
      <c r="M4157">
        <v>0</v>
      </c>
      <c r="N4157" s="13" t="s">
        <v>94</v>
      </c>
      <c r="O4157" s="13" t="s">
        <v>95</v>
      </c>
      <c r="P4157">
        <v>37</v>
      </c>
      <c r="Q4157" s="13" t="s">
        <v>95</v>
      </c>
      <c r="R4157" s="13" t="s">
        <v>205</v>
      </c>
      <c r="S4157" s="13" t="s">
        <v>193</v>
      </c>
      <c r="T4157">
        <v>1</v>
      </c>
      <c r="U4157">
        <v>0</v>
      </c>
      <c r="V4157">
        <v>0</v>
      </c>
      <c r="W4157" s="13" t="s">
        <v>101</v>
      </c>
      <c r="X4157">
        <v>0.45</v>
      </c>
    </row>
    <row r="4158" spans="1:24" x14ac:dyDescent="0.3">
      <c r="A4158">
        <v>4156</v>
      </c>
      <c r="B4158" t="s">
        <v>206</v>
      </c>
      <c r="C4158" t="s">
        <v>207</v>
      </c>
      <c r="D4158">
        <v>12.925777999999999</v>
      </c>
      <c r="E4158">
        <v>77.638723999999996</v>
      </c>
      <c r="F4158" s="18">
        <v>45656</v>
      </c>
      <c r="G4158" s="19">
        <v>0.625</v>
      </c>
      <c r="H4158">
        <v>15</v>
      </c>
      <c r="I4158" s="13" t="s">
        <v>204</v>
      </c>
      <c r="J4158">
        <v>0</v>
      </c>
      <c r="K4158" s="13" t="s">
        <v>214</v>
      </c>
      <c r="L4158">
        <v>1</v>
      </c>
      <c r="M4158">
        <v>0</v>
      </c>
      <c r="N4158" s="13" t="s">
        <v>212</v>
      </c>
      <c r="O4158" s="13" t="s">
        <v>95</v>
      </c>
      <c r="P4158">
        <v>35</v>
      </c>
      <c r="Q4158" s="13" t="s">
        <v>97</v>
      </c>
      <c r="R4158" s="13" t="s">
        <v>208</v>
      </c>
      <c r="S4158" s="13" t="s">
        <v>196</v>
      </c>
      <c r="T4158">
        <v>3</v>
      </c>
      <c r="U4158">
        <v>3</v>
      </c>
      <c r="V4158">
        <v>0</v>
      </c>
      <c r="W4158" s="13" t="s">
        <v>101</v>
      </c>
      <c r="X4158">
        <v>0.65</v>
      </c>
    </row>
    <row r="4159" spans="1:24" x14ac:dyDescent="0.3">
      <c r="A4159">
        <v>4157</v>
      </c>
      <c r="B4159" t="s">
        <v>197</v>
      </c>
      <c r="C4159" t="s">
        <v>198</v>
      </c>
      <c r="D4159">
        <v>30.677251999999999</v>
      </c>
      <c r="E4159">
        <v>76.726245000000006</v>
      </c>
      <c r="F4159" s="18">
        <v>44945</v>
      </c>
      <c r="G4159" s="19">
        <v>0.54166666666666696</v>
      </c>
      <c r="H4159">
        <v>13</v>
      </c>
      <c r="I4159" s="13" t="s">
        <v>202</v>
      </c>
      <c r="J4159">
        <v>0</v>
      </c>
      <c r="K4159" s="13" t="s">
        <v>191</v>
      </c>
      <c r="L4159">
        <v>6</v>
      </c>
      <c r="M4159">
        <v>1</v>
      </c>
      <c r="N4159" s="13" t="s">
        <v>94</v>
      </c>
      <c r="O4159" s="13" t="s">
        <v>95</v>
      </c>
      <c r="P4159">
        <v>23</v>
      </c>
      <c r="Q4159" s="13" t="s">
        <v>97</v>
      </c>
      <c r="R4159" s="13" t="s">
        <v>199</v>
      </c>
      <c r="S4159" s="13" t="s">
        <v>196</v>
      </c>
      <c r="T4159">
        <v>3</v>
      </c>
      <c r="U4159">
        <v>1</v>
      </c>
      <c r="V4159">
        <v>0</v>
      </c>
      <c r="W4159" s="13" t="s">
        <v>101</v>
      </c>
      <c r="X4159">
        <v>0.65</v>
      </c>
    </row>
    <row r="4160" spans="1:24" x14ac:dyDescent="0.3">
      <c r="A4160">
        <v>4158</v>
      </c>
      <c r="B4160" t="s">
        <v>217</v>
      </c>
      <c r="C4160" t="s">
        <v>218</v>
      </c>
      <c r="D4160">
        <v>22.524726000000001</v>
      </c>
      <c r="E4160">
        <v>88.434302000000002</v>
      </c>
      <c r="F4160" s="18">
        <v>44602</v>
      </c>
      <c r="G4160" s="19">
        <v>4.1666666666666699E-2</v>
      </c>
      <c r="H4160">
        <v>1</v>
      </c>
      <c r="I4160" s="13" t="s">
        <v>202</v>
      </c>
      <c r="J4160">
        <v>0</v>
      </c>
      <c r="K4160" s="13" t="s">
        <v>92</v>
      </c>
      <c r="L4160">
        <v>1</v>
      </c>
      <c r="M4160">
        <v>1</v>
      </c>
      <c r="N4160" s="13" t="s">
        <v>212</v>
      </c>
      <c r="O4160" s="13" t="s">
        <v>195</v>
      </c>
      <c r="P4160">
        <v>29</v>
      </c>
      <c r="Q4160" s="13" t="s">
        <v>95</v>
      </c>
      <c r="R4160" s="13" t="s">
        <v>98</v>
      </c>
      <c r="S4160" s="13" t="s">
        <v>196</v>
      </c>
      <c r="T4160">
        <v>2</v>
      </c>
      <c r="U4160">
        <v>1</v>
      </c>
      <c r="V4160">
        <v>0</v>
      </c>
      <c r="W4160" s="13" t="s">
        <v>101</v>
      </c>
      <c r="X4160">
        <v>0.25</v>
      </c>
    </row>
    <row r="4161" spans="1:24" x14ac:dyDescent="0.3">
      <c r="A4161">
        <v>4159</v>
      </c>
      <c r="B4161" t="s">
        <v>203</v>
      </c>
      <c r="C4161" t="s">
        <v>203</v>
      </c>
      <c r="D4161">
        <v>28.533702999999999</v>
      </c>
      <c r="E4161">
        <v>76.836072999999999</v>
      </c>
      <c r="F4161" s="18">
        <v>45316</v>
      </c>
      <c r="G4161" s="19">
        <v>0.375</v>
      </c>
      <c r="H4161">
        <v>9</v>
      </c>
      <c r="I4161" s="13" t="s">
        <v>202</v>
      </c>
      <c r="J4161">
        <v>0</v>
      </c>
      <c r="K4161" s="13" t="s">
        <v>191</v>
      </c>
      <c r="L4161">
        <v>2</v>
      </c>
      <c r="M4161">
        <v>0</v>
      </c>
      <c r="N4161" s="13" t="s">
        <v>212</v>
      </c>
      <c r="O4161" s="13" t="s">
        <v>195</v>
      </c>
      <c r="P4161">
        <v>21</v>
      </c>
      <c r="Q4161" s="13" t="s">
        <v>195</v>
      </c>
      <c r="R4161" s="13" t="s">
        <v>199</v>
      </c>
      <c r="S4161" s="13" t="s">
        <v>196</v>
      </c>
      <c r="T4161">
        <v>4</v>
      </c>
      <c r="U4161">
        <v>3</v>
      </c>
      <c r="V4161">
        <v>1</v>
      </c>
      <c r="W4161" s="13" t="s">
        <v>101</v>
      </c>
      <c r="X4161">
        <v>0.4</v>
      </c>
    </row>
    <row r="4162" spans="1:24" x14ac:dyDescent="0.3">
      <c r="A4162">
        <v>4160</v>
      </c>
      <c r="B4162" t="s">
        <v>209</v>
      </c>
      <c r="C4162" t="s">
        <v>210</v>
      </c>
      <c r="D4162">
        <v>17.276261999999999</v>
      </c>
      <c r="E4162">
        <v>78.366652000000002</v>
      </c>
      <c r="F4162" s="18">
        <v>45389</v>
      </c>
      <c r="G4162" s="19">
        <v>0.625</v>
      </c>
      <c r="H4162">
        <v>15</v>
      </c>
      <c r="I4162" s="13" t="s">
        <v>89</v>
      </c>
      <c r="J4162">
        <v>1</v>
      </c>
      <c r="K4162" s="13" t="s">
        <v>191</v>
      </c>
      <c r="L4162">
        <v>6</v>
      </c>
      <c r="M4162">
        <v>1</v>
      </c>
      <c r="N4162" s="13" t="s">
        <v>94</v>
      </c>
      <c r="O4162" s="13" t="s">
        <v>95</v>
      </c>
      <c r="P4162">
        <v>30</v>
      </c>
      <c r="Q4162" s="13" t="s">
        <v>95</v>
      </c>
      <c r="R4162" s="13" t="s">
        <v>98</v>
      </c>
      <c r="S4162" s="13" t="s">
        <v>196</v>
      </c>
      <c r="T4162">
        <v>2</v>
      </c>
      <c r="U4162">
        <v>1</v>
      </c>
      <c r="V4162">
        <v>0</v>
      </c>
      <c r="W4162" s="13" t="s">
        <v>101</v>
      </c>
      <c r="X4162">
        <v>0.45</v>
      </c>
    </row>
    <row r="4163" spans="1:24" x14ac:dyDescent="0.3">
      <c r="A4163">
        <v>4161</v>
      </c>
      <c r="B4163" t="s">
        <v>206</v>
      </c>
      <c r="C4163" t="s">
        <v>207</v>
      </c>
      <c r="D4163">
        <v>13.137262</v>
      </c>
      <c r="E4163">
        <v>77.448768000000001</v>
      </c>
      <c r="F4163" s="18">
        <v>44954</v>
      </c>
      <c r="G4163" s="19">
        <v>0.75</v>
      </c>
      <c r="H4163">
        <v>18</v>
      </c>
      <c r="I4163" s="13" t="s">
        <v>219</v>
      </c>
      <c r="J4163">
        <v>1</v>
      </c>
      <c r="K4163" s="13" t="s">
        <v>191</v>
      </c>
      <c r="L4163">
        <v>5</v>
      </c>
      <c r="M4163">
        <v>0</v>
      </c>
      <c r="N4163" s="13" t="s">
        <v>94</v>
      </c>
      <c r="O4163" s="13" t="s">
        <v>95</v>
      </c>
      <c r="P4163">
        <v>22</v>
      </c>
      <c r="Q4163" s="13" t="s">
        <v>195</v>
      </c>
      <c r="R4163" s="13" t="s">
        <v>98</v>
      </c>
      <c r="S4163" s="13" t="s">
        <v>99</v>
      </c>
      <c r="T4163">
        <v>2</v>
      </c>
      <c r="U4163">
        <v>2</v>
      </c>
      <c r="V4163">
        <v>1</v>
      </c>
      <c r="W4163" s="13" t="s">
        <v>101</v>
      </c>
      <c r="X4163">
        <v>0.8</v>
      </c>
    </row>
    <row r="4164" spans="1:24" x14ac:dyDescent="0.3">
      <c r="A4164">
        <v>4162</v>
      </c>
      <c r="B4164" t="s">
        <v>79</v>
      </c>
      <c r="C4164" t="s">
        <v>80</v>
      </c>
      <c r="D4164">
        <v>18.516672</v>
      </c>
      <c r="E4164">
        <v>73.846486999999996</v>
      </c>
      <c r="F4164" s="18">
        <v>45105</v>
      </c>
      <c r="G4164" s="19">
        <v>0.95833333333333304</v>
      </c>
      <c r="H4164">
        <v>23</v>
      </c>
      <c r="I4164" s="13" t="s">
        <v>194</v>
      </c>
      <c r="J4164">
        <v>0</v>
      </c>
      <c r="K4164" s="13" t="s">
        <v>191</v>
      </c>
      <c r="L4164">
        <v>3</v>
      </c>
      <c r="M4164">
        <v>0</v>
      </c>
      <c r="N4164" s="13" t="s">
        <v>192</v>
      </c>
      <c r="O4164" s="13" t="s">
        <v>97</v>
      </c>
      <c r="P4164">
        <v>36</v>
      </c>
      <c r="Q4164" s="13" t="s">
        <v>97</v>
      </c>
      <c r="R4164" s="13" t="s">
        <v>213</v>
      </c>
      <c r="S4164" s="13" t="s">
        <v>193</v>
      </c>
      <c r="T4164">
        <v>1</v>
      </c>
      <c r="U4164">
        <v>0</v>
      </c>
      <c r="V4164">
        <v>0</v>
      </c>
      <c r="W4164" s="13" t="s">
        <v>101</v>
      </c>
      <c r="X4164">
        <v>0.3</v>
      </c>
    </row>
    <row r="4165" spans="1:24" x14ac:dyDescent="0.3">
      <c r="A4165">
        <v>4163</v>
      </c>
      <c r="B4165" t="s">
        <v>203</v>
      </c>
      <c r="C4165" t="s">
        <v>203</v>
      </c>
      <c r="D4165">
        <v>28.628741000000002</v>
      </c>
      <c r="E4165">
        <v>76.880469000000005</v>
      </c>
      <c r="F4165" s="18">
        <v>44630</v>
      </c>
      <c r="G4165" s="19">
        <v>0.91666666666666696</v>
      </c>
      <c r="H4165">
        <v>22</v>
      </c>
      <c r="I4165" s="13" t="s">
        <v>202</v>
      </c>
      <c r="J4165">
        <v>0</v>
      </c>
      <c r="K4165" s="13" t="s">
        <v>191</v>
      </c>
      <c r="L4165">
        <v>2</v>
      </c>
      <c r="M4165">
        <v>1</v>
      </c>
      <c r="N4165" s="13" t="s">
        <v>94</v>
      </c>
      <c r="O4165" s="13" t="s">
        <v>95</v>
      </c>
      <c r="P4165">
        <v>26</v>
      </c>
      <c r="Q4165" s="13" t="s">
        <v>97</v>
      </c>
      <c r="R4165" s="13" t="s">
        <v>205</v>
      </c>
      <c r="S4165" s="13" t="s">
        <v>193</v>
      </c>
      <c r="T4165">
        <v>2</v>
      </c>
      <c r="U4165">
        <v>1</v>
      </c>
      <c r="V4165">
        <v>0</v>
      </c>
      <c r="W4165" s="13" t="s">
        <v>101</v>
      </c>
      <c r="X4165">
        <v>0.65</v>
      </c>
    </row>
    <row r="4166" spans="1:24" x14ac:dyDescent="0.3">
      <c r="A4166">
        <v>4164</v>
      </c>
      <c r="B4166" t="s">
        <v>197</v>
      </c>
      <c r="C4166" t="s">
        <v>198</v>
      </c>
      <c r="D4166">
        <v>30.62716</v>
      </c>
      <c r="E4166">
        <v>76.751013</v>
      </c>
      <c r="F4166" s="18">
        <v>44802</v>
      </c>
      <c r="G4166" s="19">
        <v>0.79166666666666696</v>
      </c>
      <c r="H4166">
        <v>19</v>
      </c>
      <c r="I4166" s="13" t="s">
        <v>204</v>
      </c>
      <c r="J4166">
        <v>0</v>
      </c>
      <c r="K4166" s="13" t="s">
        <v>92</v>
      </c>
      <c r="L4166">
        <v>4</v>
      </c>
      <c r="M4166">
        <v>0</v>
      </c>
      <c r="N4166" s="13" t="s">
        <v>94</v>
      </c>
      <c r="O4166" s="13" t="s">
        <v>95</v>
      </c>
      <c r="P4166">
        <v>24</v>
      </c>
      <c r="Q4166" s="13" t="s">
        <v>95</v>
      </c>
      <c r="R4166" s="13" t="s">
        <v>213</v>
      </c>
      <c r="S4166" s="13" t="s">
        <v>193</v>
      </c>
      <c r="T4166">
        <v>2</v>
      </c>
      <c r="U4166">
        <v>2</v>
      </c>
      <c r="V4166">
        <v>1</v>
      </c>
      <c r="W4166" s="13" t="s">
        <v>101</v>
      </c>
      <c r="X4166">
        <v>0.6</v>
      </c>
    </row>
    <row r="4167" spans="1:24" x14ac:dyDescent="0.3">
      <c r="A4167">
        <v>4165</v>
      </c>
      <c r="B4167" t="s">
        <v>209</v>
      </c>
      <c r="C4167" t="s">
        <v>210</v>
      </c>
      <c r="D4167">
        <v>17.475397000000001</v>
      </c>
      <c r="E4167">
        <v>78.424485000000004</v>
      </c>
      <c r="F4167" s="18">
        <v>44855</v>
      </c>
      <c r="G4167" s="19">
        <v>0.625</v>
      </c>
      <c r="H4167">
        <v>15</v>
      </c>
      <c r="I4167" s="13" t="s">
        <v>211</v>
      </c>
      <c r="J4167">
        <v>0</v>
      </c>
      <c r="K4167" s="13" t="s">
        <v>191</v>
      </c>
      <c r="L4167">
        <v>1</v>
      </c>
      <c r="M4167">
        <v>0</v>
      </c>
      <c r="N4167" s="13" t="s">
        <v>94</v>
      </c>
      <c r="O4167" s="13" t="s">
        <v>95</v>
      </c>
      <c r="P4167">
        <v>21</v>
      </c>
      <c r="Q4167" s="13" t="s">
        <v>195</v>
      </c>
      <c r="R4167" s="13" t="s">
        <v>199</v>
      </c>
      <c r="S4167" s="13" t="s">
        <v>196</v>
      </c>
      <c r="T4167">
        <v>5</v>
      </c>
      <c r="U4167">
        <v>1</v>
      </c>
      <c r="V4167">
        <v>0</v>
      </c>
      <c r="W4167" s="13" t="s">
        <v>101</v>
      </c>
      <c r="X4167">
        <v>0.45</v>
      </c>
    </row>
    <row r="4168" spans="1:24" x14ac:dyDescent="0.3">
      <c r="A4168">
        <v>4166</v>
      </c>
      <c r="B4168" t="s">
        <v>79</v>
      </c>
      <c r="C4168" t="s">
        <v>80</v>
      </c>
      <c r="D4168">
        <v>18.604728000000001</v>
      </c>
      <c r="E4168">
        <v>73.850583</v>
      </c>
      <c r="F4168" s="18">
        <v>45311</v>
      </c>
      <c r="G4168" s="19">
        <v>0</v>
      </c>
      <c r="H4168">
        <v>0</v>
      </c>
      <c r="I4168" s="13" t="s">
        <v>219</v>
      </c>
      <c r="J4168">
        <v>1</v>
      </c>
      <c r="K4168" s="13" t="s">
        <v>214</v>
      </c>
      <c r="L4168">
        <v>6</v>
      </c>
      <c r="M4168">
        <v>1</v>
      </c>
      <c r="N4168" s="13" t="s">
        <v>192</v>
      </c>
      <c r="O4168" s="13" t="s">
        <v>97</v>
      </c>
      <c r="P4168">
        <v>22</v>
      </c>
      <c r="Q4168" s="13" t="s">
        <v>95</v>
      </c>
      <c r="R4168" s="13" t="s">
        <v>98</v>
      </c>
      <c r="S4168" s="13" t="s">
        <v>196</v>
      </c>
      <c r="T4168">
        <v>2</v>
      </c>
      <c r="U4168">
        <v>0</v>
      </c>
      <c r="V4168">
        <v>0</v>
      </c>
      <c r="W4168" s="13" t="s">
        <v>101</v>
      </c>
      <c r="X4168">
        <v>0.1</v>
      </c>
    </row>
    <row r="4169" spans="1:24" x14ac:dyDescent="0.3">
      <c r="A4169">
        <v>4167</v>
      </c>
      <c r="B4169" t="s">
        <v>79</v>
      </c>
      <c r="C4169" t="s">
        <v>80</v>
      </c>
      <c r="D4169">
        <v>18.477985</v>
      </c>
      <c r="E4169">
        <v>73.986810000000006</v>
      </c>
      <c r="F4169" s="18">
        <v>45405</v>
      </c>
      <c r="G4169" s="19">
        <v>0.25</v>
      </c>
      <c r="H4169">
        <v>6</v>
      </c>
      <c r="I4169" s="13" t="s">
        <v>215</v>
      </c>
      <c r="J4169">
        <v>0</v>
      </c>
      <c r="K4169" s="13" t="s">
        <v>92</v>
      </c>
      <c r="L4169">
        <v>5</v>
      </c>
      <c r="M4169">
        <v>1</v>
      </c>
      <c r="N4169" s="13" t="s">
        <v>192</v>
      </c>
      <c r="O4169" s="13" t="s">
        <v>97</v>
      </c>
      <c r="P4169">
        <v>38</v>
      </c>
      <c r="Q4169" s="13" t="s">
        <v>195</v>
      </c>
      <c r="R4169" s="13" t="s">
        <v>205</v>
      </c>
      <c r="S4169" s="13" t="s">
        <v>196</v>
      </c>
      <c r="T4169">
        <v>3</v>
      </c>
      <c r="U4169">
        <v>0</v>
      </c>
      <c r="V4169">
        <v>0</v>
      </c>
      <c r="W4169" s="13" t="s">
        <v>101</v>
      </c>
      <c r="X4169">
        <v>0.1</v>
      </c>
    </row>
    <row r="4170" spans="1:24" x14ac:dyDescent="0.3">
      <c r="A4170">
        <v>4168</v>
      </c>
      <c r="B4170" t="s">
        <v>203</v>
      </c>
      <c r="C4170" t="s">
        <v>203</v>
      </c>
      <c r="D4170">
        <v>28.821605999999999</v>
      </c>
      <c r="E4170">
        <v>76.861221</v>
      </c>
      <c r="F4170" s="18">
        <v>45290</v>
      </c>
      <c r="G4170" s="19">
        <v>4.1666666666666699E-2</v>
      </c>
      <c r="H4170">
        <v>1</v>
      </c>
      <c r="I4170" s="13" t="s">
        <v>219</v>
      </c>
      <c r="J4170">
        <v>1</v>
      </c>
      <c r="K4170" s="13" t="s">
        <v>92</v>
      </c>
      <c r="L4170">
        <v>3</v>
      </c>
      <c r="M4170">
        <v>0</v>
      </c>
      <c r="N4170" s="13" t="s">
        <v>212</v>
      </c>
      <c r="O4170" s="13" t="s">
        <v>195</v>
      </c>
      <c r="P4170">
        <v>37</v>
      </c>
      <c r="Q4170" s="13" t="s">
        <v>95</v>
      </c>
      <c r="R4170" s="13" t="s">
        <v>205</v>
      </c>
      <c r="S4170" s="13" t="s">
        <v>196</v>
      </c>
      <c r="T4170">
        <v>5</v>
      </c>
      <c r="U4170">
        <v>3</v>
      </c>
      <c r="V4170">
        <v>0</v>
      </c>
      <c r="W4170" s="13" t="s">
        <v>101</v>
      </c>
      <c r="X4170">
        <v>0.25</v>
      </c>
    </row>
    <row r="4171" spans="1:24" x14ac:dyDescent="0.3">
      <c r="A4171">
        <v>4169</v>
      </c>
      <c r="B4171" t="s">
        <v>209</v>
      </c>
      <c r="C4171" t="s">
        <v>210</v>
      </c>
      <c r="D4171">
        <v>17.504142999999999</v>
      </c>
      <c r="E4171">
        <v>78.470951999999997</v>
      </c>
      <c r="F4171" s="18">
        <v>45554</v>
      </c>
      <c r="G4171" s="19">
        <v>8.3333333333333301E-2</v>
      </c>
      <c r="H4171">
        <v>2</v>
      </c>
      <c r="I4171" s="13" t="s">
        <v>202</v>
      </c>
      <c r="J4171">
        <v>0</v>
      </c>
      <c r="K4171" s="13" t="s">
        <v>191</v>
      </c>
      <c r="L4171">
        <v>5</v>
      </c>
      <c r="M4171">
        <v>1</v>
      </c>
      <c r="N4171" s="13" t="s">
        <v>212</v>
      </c>
      <c r="O4171" s="13" t="s">
        <v>195</v>
      </c>
      <c r="P4171">
        <v>27</v>
      </c>
      <c r="Q4171" s="13" t="s">
        <v>95</v>
      </c>
      <c r="R4171" s="13" t="s">
        <v>98</v>
      </c>
      <c r="S4171" s="13" t="s">
        <v>196</v>
      </c>
      <c r="T4171">
        <v>2</v>
      </c>
      <c r="U4171">
        <v>1</v>
      </c>
      <c r="V4171">
        <v>0</v>
      </c>
      <c r="W4171" s="13" t="s">
        <v>101</v>
      </c>
      <c r="X4171">
        <v>0.25</v>
      </c>
    </row>
    <row r="4172" spans="1:24" x14ac:dyDescent="0.3">
      <c r="A4172">
        <v>4170</v>
      </c>
      <c r="B4172" t="s">
        <v>200</v>
      </c>
      <c r="C4172" t="s">
        <v>201</v>
      </c>
      <c r="D4172">
        <v>12.955984000000001</v>
      </c>
      <c r="E4172">
        <v>80.227486999999996</v>
      </c>
      <c r="F4172" s="18">
        <v>44859</v>
      </c>
      <c r="G4172" s="19">
        <v>0.33333333333333298</v>
      </c>
      <c r="H4172">
        <v>8</v>
      </c>
      <c r="I4172" s="13" t="s">
        <v>215</v>
      </c>
      <c r="J4172">
        <v>0</v>
      </c>
      <c r="K4172" s="13" t="s">
        <v>191</v>
      </c>
      <c r="L4172">
        <v>6</v>
      </c>
      <c r="M4172">
        <v>1</v>
      </c>
      <c r="N4172" s="13" t="s">
        <v>94</v>
      </c>
      <c r="O4172" s="13" t="s">
        <v>95</v>
      </c>
      <c r="P4172">
        <v>33</v>
      </c>
      <c r="Q4172" s="13" t="s">
        <v>97</v>
      </c>
      <c r="R4172" s="13" t="s">
        <v>208</v>
      </c>
      <c r="S4172" s="13" t="s">
        <v>193</v>
      </c>
      <c r="T4172">
        <v>2</v>
      </c>
      <c r="U4172">
        <v>0</v>
      </c>
      <c r="V4172">
        <v>1</v>
      </c>
      <c r="W4172" s="13" t="s">
        <v>101</v>
      </c>
      <c r="X4172">
        <v>0.8</v>
      </c>
    </row>
    <row r="4173" spans="1:24" x14ac:dyDescent="0.3">
      <c r="A4173">
        <v>4171</v>
      </c>
      <c r="B4173" t="s">
        <v>190</v>
      </c>
      <c r="C4173" t="s">
        <v>80</v>
      </c>
      <c r="D4173">
        <v>19.232322</v>
      </c>
      <c r="E4173">
        <v>72.955577000000005</v>
      </c>
      <c r="F4173" s="18">
        <v>45067</v>
      </c>
      <c r="G4173" s="19">
        <v>0.16666666666666699</v>
      </c>
      <c r="H4173">
        <v>4</v>
      </c>
      <c r="I4173" s="13" t="s">
        <v>89</v>
      </c>
      <c r="J4173">
        <v>1</v>
      </c>
      <c r="K4173" s="13" t="s">
        <v>214</v>
      </c>
      <c r="L4173">
        <v>4</v>
      </c>
      <c r="M4173">
        <v>1</v>
      </c>
      <c r="N4173" s="13" t="s">
        <v>212</v>
      </c>
      <c r="O4173" s="13" t="s">
        <v>95</v>
      </c>
      <c r="P4173">
        <v>32</v>
      </c>
      <c r="Q4173" s="13" t="s">
        <v>97</v>
      </c>
      <c r="R4173" s="13" t="s">
        <v>208</v>
      </c>
      <c r="S4173" s="13" t="s">
        <v>196</v>
      </c>
      <c r="T4173">
        <v>5</v>
      </c>
      <c r="U4173">
        <v>4</v>
      </c>
      <c r="V4173">
        <v>0</v>
      </c>
      <c r="W4173" s="13" t="s">
        <v>101</v>
      </c>
      <c r="X4173">
        <v>0.65</v>
      </c>
    </row>
    <row r="4174" spans="1:24" x14ac:dyDescent="0.3">
      <c r="A4174">
        <v>4172</v>
      </c>
      <c r="B4174" t="s">
        <v>209</v>
      </c>
      <c r="C4174" t="s">
        <v>210</v>
      </c>
      <c r="D4174">
        <v>17.244005000000001</v>
      </c>
      <c r="E4174">
        <v>78.279280999999997</v>
      </c>
      <c r="F4174" s="18">
        <v>44920</v>
      </c>
      <c r="G4174" s="19">
        <v>0.375</v>
      </c>
      <c r="H4174">
        <v>9</v>
      </c>
      <c r="I4174" s="13" t="s">
        <v>89</v>
      </c>
      <c r="J4174">
        <v>1</v>
      </c>
      <c r="K4174" s="13" t="s">
        <v>92</v>
      </c>
      <c r="L4174">
        <v>5</v>
      </c>
      <c r="M4174">
        <v>0</v>
      </c>
      <c r="N4174" s="13" t="s">
        <v>94</v>
      </c>
      <c r="O4174" s="13" t="s">
        <v>95</v>
      </c>
      <c r="P4174">
        <v>16</v>
      </c>
      <c r="Q4174" s="13" t="s">
        <v>97</v>
      </c>
      <c r="R4174" s="13" t="s">
        <v>208</v>
      </c>
      <c r="S4174" s="13" t="s">
        <v>196</v>
      </c>
      <c r="T4174">
        <v>1</v>
      </c>
      <c r="U4174">
        <v>0</v>
      </c>
      <c r="V4174">
        <v>1</v>
      </c>
      <c r="W4174" s="13" t="s">
        <v>101</v>
      </c>
      <c r="X4174">
        <v>0.8</v>
      </c>
    </row>
    <row r="4175" spans="1:24" x14ac:dyDescent="0.3">
      <c r="A4175">
        <v>4173</v>
      </c>
      <c r="B4175" t="s">
        <v>206</v>
      </c>
      <c r="C4175" t="s">
        <v>207</v>
      </c>
      <c r="D4175">
        <v>12.944027999999999</v>
      </c>
      <c r="E4175">
        <v>77.497324000000006</v>
      </c>
      <c r="F4175" s="18">
        <v>45218</v>
      </c>
      <c r="G4175" s="19">
        <v>0.33333333333333298</v>
      </c>
      <c r="H4175">
        <v>8</v>
      </c>
      <c r="I4175" s="13" t="s">
        <v>202</v>
      </c>
      <c r="J4175">
        <v>0</v>
      </c>
      <c r="K4175" s="13" t="s">
        <v>92</v>
      </c>
      <c r="L4175">
        <v>5</v>
      </c>
      <c r="M4175">
        <v>0</v>
      </c>
      <c r="N4175" s="13" t="s">
        <v>192</v>
      </c>
      <c r="O4175" s="13" t="s">
        <v>97</v>
      </c>
      <c r="P4175">
        <v>26</v>
      </c>
      <c r="Q4175" s="13" t="s">
        <v>97</v>
      </c>
      <c r="R4175" s="13" t="s">
        <v>208</v>
      </c>
      <c r="S4175" s="13" t="s">
        <v>196</v>
      </c>
      <c r="T4175">
        <v>2</v>
      </c>
      <c r="U4175">
        <v>0</v>
      </c>
      <c r="V4175">
        <v>1</v>
      </c>
      <c r="W4175" s="13" t="s">
        <v>101</v>
      </c>
      <c r="X4175">
        <v>0.45</v>
      </c>
    </row>
    <row r="4176" spans="1:24" x14ac:dyDescent="0.3">
      <c r="A4176">
        <v>4174</v>
      </c>
      <c r="B4176" t="s">
        <v>197</v>
      </c>
      <c r="C4176" t="s">
        <v>198</v>
      </c>
      <c r="D4176">
        <v>30.601458000000001</v>
      </c>
      <c r="E4176">
        <v>76.776094000000001</v>
      </c>
      <c r="F4176" s="18">
        <v>44872</v>
      </c>
      <c r="G4176" s="19">
        <v>0.70833333333333304</v>
      </c>
      <c r="H4176">
        <v>17</v>
      </c>
      <c r="I4176" s="13" t="s">
        <v>204</v>
      </c>
      <c r="J4176">
        <v>0</v>
      </c>
      <c r="K4176" s="13" t="s">
        <v>92</v>
      </c>
      <c r="L4176">
        <v>1</v>
      </c>
      <c r="M4176">
        <v>1</v>
      </c>
      <c r="N4176" s="13" t="s">
        <v>192</v>
      </c>
      <c r="O4176" s="13" t="s">
        <v>97</v>
      </c>
      <c r="P4176">
        <v>24</v>
      </c>
      <c r="Q4176" s="13" t="s">
        <v>195</v>
      </c>
      <c r="R4176" s="13" t="s">
        <v>98</v>
      </c>
      <c r="S4176" s="13" t="s">
        <v>196</v>
      </c>
      <c r="T4176">
        <v>1</v>
      </c>
      <c r="U4176">
        <v>0</v>
      </c>
      <c r="V4176">
        <v>1</v>
      </c>
      <c r="W4176" s="13" t="s">
        <v>101</v>
      </c>
      <c r="X4176">
        <v>0.25</v>
      </c>
    </row>
    <row r="4177" spans="1:24" x14ac:dyDescent="0.3">
      <c r="A4177">
        <v>4175</v>
      </c>
      <c r="B4177" t="s">
        <v>206</v>
      </c>
      <c r="C4177" t="s">
        <v>207</v>
      </c>
      <c r="D4177">
        <v>13.191269</v>
      </c>
      <c r="E4177">
        <v>77.427408</v>
      </c>
      <c r="F4177" s="18">
        <v>44794</v>
      </c>
      <c r="G4177" s="19">
        <v>0.95833333333333304</v>
      </c>
      <c r="H4177">
        <v>23</v>
      </c>
      <c r="I4177" s="13" t="s">
        <v>89</v>
      </c>
      <c r="J4177">
        <v>1</v>
      </c>
      <c r="K4177" s="13" t="s">
        <v>191</v>
      </c>
      <c r="L4177">
        <v>2</v>
      </c>
      <c r="M4177">
        <v>1</v>
      </c>
      <c r="N4177" s="13" t="s">
        <v>212</v>
      </c>
      <c r="O4177" s="13" t="s">
        <v>195</v>
      </c>
      <c r="P4177">
        <v>18</v>
      </c>
      <c r="Q4177" s="13" t="s">
        <v>97</v>
      </c>
      <c r="R4177" s="13" t="s">
        <v>98</v>
      </c>
      <c r="S4177" s="13" t="s">
        <v>196</v>
      </c>
      <c r="T4177">
        <v>1</v>
      </c>
      <c r="U4177">
        <v>0</v>
      </c>
      <c r="V4177">
        <v>0</v>
      </c>
      <c r="W4177" s="13" t="s">
        <v>101</v>
      </c>
      <c r="X4177">
        <v>0.45</v>
      </c>
    </row>
    <row r="4178" spans="1:24" x14ac:dyDescent="0.3">
      <c r="A4178">
        <v>4176</v>
      </c>
      <c r="B4178" t="s">
        <v>79</v>
      </c>
      <c r="C4178" t="s">
        <v>80</v>
      </c>
      <c r="D4178">
        <v>18.625305999999998</v>
      </c>
      <c r="E4178">
        <v>73.921536000000003</v>
      </c>
      <c r="F4178" s="18">
        <v>45061</v>
      </c>
      <c r="G4178" s="19">
        <v>0.25</v>
      </c>
      <c r="H4178">
        <v>6</v>
      </c>
      <c r="I4178" s="13" t="s">
        <v>204</v>
      </c>
      <c r="J4178">
        <v>0</v>
      </c>
      <c r="K4178" s="13" t="s">
        <v>92</v>
      </c>
      <c r="L4178">
        <v>5</v>
      </c>
      <c r="M4178">
        <v>0</v>
      </c>
      <c r="N4178" s="13" t="s">
        <v>212</v>
      </c>
      <c r="O4178" s="13" t="s">
        <v>95</v>
      </c>
      <c r="P4178">
        <v>34</v>
      </c>
      <c r="Q4178" s="13" t="s">
        <v>95</v>
      </c>
      <c r="R4178" s="13" t="s">
        <v>199</v>
      </c>
      <c r="S4178" s="13" t="s">
        <v>193</v>
      </c>
      <c r="T4178">
        <v>1</v>
      </c>
      <c r="U4178">
        <v>1</v>
      </c>
      <c r="V4178">
        <v>0</v>
      </c>
      <c r="W4178" s="13" t="s">
        <v>101</v>
      </c>
      <c r="X4178">
        <v>0.45</v>
      </c>
    </row>
    <row r="4179" spans="1:24" x14ac:dyDescent="0.3">
      <c r="A4179">
        <v>4177</v>
      </c>
      <c r="B4179" t="s">
        <v>203</v>
      </c>
      <c r="C4179" t="s">
        <v>203</v>
      </c>
      <c r="D4179">
        <v>28.598818999999999</v>
      </c>
      <c r="E4179">
        <v>77.286454000000006</v>
      </c>
      <c r="F4179" s="18">
        <v>45287</v>
      </c>
      <c r="G4179" s="19">
        <v>0</v>
      </c>
      <c r="H4179">
        <v>0</v>
      </c>
      <c r="I4179" s="13" t="s">
        <v>194</v>
      </c>
      <c r="J4179">
        <v>0</v>
      </c>
      <c r="K4179" s="13" t="s">
        <v>214</v>
      </c>
      <c r="L4179">
        <v>1</v>
      </c>
      <c r="M4179">
        <v>1</v>
      </c>
      <c r="N4179" s="13" t="s">
        <v>94</v>
      </c>
      <c r="O4179" s="13" t="s">
        <v>95</v>
      </c>
      <c r="P4179">
        <v>28</v>
      </c>
      <c r="Q4179" s="13" t="s">
        <v>97</v>
      </c>
      <c r="R4179" s="13" t="s">
        <v>98</v>
      </c>
      <c r="S4179" s="13" t="s">
        <v>193</v>
      </c>
      <c r="T4179">
        <v>3</v>
      </c>
      <c r="U4179">
        <v>3</v>
      </c>
      <c r="V4179">
        <v>0</v>
      </c>
      <c r="W4179" s="13" t="s">
        <v>101</v>
      </c>
      <c r="X4179">
        <v>0.65</v>
      </c>
    </row>
    <row r="4180" spans="1:24" x14ac:dyDescent="0.3">
      <c r="A4180">
        <v>4178</v>
      </c>
      <c r="B4180" t="s">
        <v>79</v>
      </c>
      <c r="C4180" t="s">
        <v>80</v>
      </c>
      <c r="D4180">
        <v>18.564330999999999</v>
      </c>
      <c r="E4180">
        <v>73.936395000000005</v>
      </c>
      <c r="F4180" s="18">
        <v>45737</v>
      </c>
      <c r="G4180" s="19">
        <v>0.83333333333333304</v>
      </c>
      <c r="H4180">
        <v>20</v>
      </c>
      <c r="I4180" s="13" t="s">
        <v>211</v>
      </c>
      <c r="J4180">
        <v>0</v>
      </c>
      <c r="K4180" s="13" t="s">
        <v>214</v>
      </c>
      <c r="L4180">
        <v>3</v>
      </c>
      <c r="M4180">
        <v>0</v>
      </c>
      <c r="N4180" s="13" t="s">
        <v>94</v>
      </c>
      <c r="O4180" s="13" t="s">
        <v>95</v>
      </c>
      <c r="P4180">
        <v>40</v>
      </c>
      <c r="Q4180" s="13" t="s">
        <v>195</v>
      </c>
      <c r="R4180" s="13" t="s">
        <v>199</v>
      </c>
      <c r="S4180" s="13" t="s">
        <v>196</v>
      </c>
      <c r="T4180">
        <v>1</v>
      </c>
      <c r="U4180">
        <v>0</v>
      </c>
      <c r="V4180">
        <v>0</v>
      </c>
      <c r="W4180" s="13" t="s">
        <v>101</v>
      </c>
      <c r="X4180">
        <v>0.45</v>
      </c>
    </row>
    <row r="4181" spans="1:24" x14ac:dyDescent="0.3">
      <c r="A4181">
        <v>4179</v>
      </c>
      <c r="B4181" t="s">
        <v>197</v>
      </c>
      <c r="C4181" t="s">
        <v>198</v>
      </c>
      <c r="D4181">
        <v>30.625743</v>
      </c>
      <c r="E4181">
        <v>76.749405999999993</v>
      </c>
      <c r="F4181" s="18">
        <v>44812</v>
      </c>
      <c r="G4181" s="19">
        <v>0.45833333333333298</v>
      </c>
      <c r="H4181">
        <v>11</v>
      </c>
      <c r="I4181" s="13" t="s">
        <v>202</v>
      </c>
      <c r="J4181">
        <v>0</v>
      </c>
      <c r="K4181" s="13" t="s">
        <v>92</v>
      </c>
      <c r="L4181">
        <v>2</v>
      </c>
      <c r="M4181">
        <v>1</v>
      </c>
      <c r="N4181" s="13" t="s">
        <v>192</v>
      </c>
      <c r="O4181" s="13" t="s">
        <v>97</v>
      </c>
      <c r="P4181">
        <v>28</v>
      </c>
      <c r="Q4181" s="13" t="s">
        <v>97</v>
      </c>
      <c r="R4181" s="13" t="s">
        <v>98</v>
      </c>
      <c r="S4181" s="13" t="s">
        <v>99</v>
      </c>
      <c r="T4181">
        <v>1</v>
      </c>
      <c r="U4181">
        <v>1</v>
      </c>
      <c r="V4181">
        <v>0</v>
      </c>
      <c r="W4181" s="13" t="s">
        <v>101</v>
      </c>
      <c r="X4181">
        <v>0.5</v>
      </c>
    </row>
    <row r="4182" spans="1:24" x14ac:dyDescent="0.3">
      <c r="A4182">
        <v>4180</v>
      </c>
      <c r="B4182" t="s">
        <v>197</v>
      </c>
      <c r="C4182" t="s">
        <v>198</v>
      </c>
      <c r="D4182">
        <v>30.680519</v>
      </c>
      <c r="E4182">
        <v>76.723640000000003</v>
      </c>
      <c r="F4182" s="18">
        <v>45716</v>
      </c>
      <c r="G4182" s="19">
        <v>0.45833333333333298</v>
      </c>
      <c r="H4182">
        <v>11</v>
      </c>
      <c r="I4182" s="13" t="s">
        <v>211</v>
      </c>
      <c r="J4182">
        <v>0</v>
      </c>
      <c r="K4182" s="13" t="s">
        <v>92</v>
      </c>
      <c r="L4182">
        <v>4</v>
      </c>
      <c r="M4182">
        <v>1</v>
      </c>
      <c r="N4182" s="13" t="s">
        <v>192</v>
      </c>
      <c r="O4182" s="13" t="s">
        <v>97</v>
      </c>
      <c r="P4182">
        <v>19</v>
      </c>
      <c r="Q4182" s="13" t="s">
        <v>95</v>
      </c>
      <c r="R4182" s="13" t="s">
        <v>199</v>
      </c>
      <c r="S4182" s="13" t="s">
        <v>193</v>
      </c>
      <c r="T4182">
        <v>1</v>
      </c>
      <c r="U4182">
        <v>1</v>
      </c>
      <c r="V4182">
        <v>0</v>
      </c>
      <c r="W4182" s="13" t="s">
        <v>101</v>
      </c>
      <c r="X4182">
        <v>0.1</v>
      </c>
    </row>
    <row r="4183" spans="1:24" x14ac:dyDescent="0.3">
      <c r="A4183">
        <v>4181</v>
      </c>
      <c r="B4183" t="s">
        <v>209</v>
      </c>
      <c r="C4183" t="s">
        <v>210</v>
      </c>
      <c r="D4183">
        <v>17.507290000000001</v>
      </c>
      <c r="E4183">
        <v>78.299964000000003</v>
      </c>
      <c r="F4183" s="18">
        <v>45659</v>
      </c>
      <c r="G4183" s="19">
        <v>0.33333333333333298</v>
      </c>
      <c r="H4183">
        <v>8</v>
      </c>
      <c r="I4183" s="13" t="s">
        <v>202</v>
      </c>
      <c r="J4183">
        <v>0</v>
      </c>
      <c r="K4183" s="13" t="s">
        <v>214</v>
      </c>
      <c r="L4183">
        <v>3</v>
      </c>
      <c r="M4183">
        <v>0</v>
      </c>
      <c r="N4183" s="13" t="s">
        <v>94</v>
      </c>
      <c r="O4183" s="13" t="s">
        <v>95</v>
      </c>
      <c r="P4183">
        <v>39</v>
      </c>
      <c r="Q4183" s="13" t="s">
        <v>97</v>
      </c>
      <c r="R4183" s="13" t="s">
        <v>199</v>
      </c>
      <c r="S4183" s="13" t="s">
        <v>196</v>
      </c>
      <c r="T4183">
        <v>2</v>
      </c>
      <c r="U4183">
        <v>1</v>
      </c>
      <c r="V4183">
        <v>1</v>
      </c>
      <c r="W4183" s="13" t="s">
        <v>101</v>
      </c>
      <c r="X4183">
        <v>0.8</v>
      </c>
    </row>
    <row r="4184" spans="1:24" x14ac:dyDescent="0.3">
      <c r="A4184">
        <v>4182</v>
      </c>
      <c r="B4184" t="s">
        <v>200</v>
      </c>
      <c r="C4184" t="s">
        <v>201</v>
      </c>
      <c r="D4184">
        <v>12.958780000000001</v>
      </c>
      <c r="E4184">
        <v>80.171951000000007</v>
      </c>
      <c r="F4184" s="18">
        <v>45004</v>
      </c>
      <c r="G4184" s="19">
        <v>0.66666666666666696</v>
      </c>
      <c r="H4184">
        <v>16</v>
      </c>
      <c r="I4184" s="13" t="s">
        <v>89</v>
      </c>
      <c r="J4184">
        <v>1</v>
      </c>
      <c r="K4184" s="13" t="s">
        <v>191</v>
      </c>
      <c r="L4184">
        <v>5</v>
      </c>
      <c r="M4184">
        <v>1</v>
      </c>
      <c r="N4184" s="13" t="s">
        <v>94</v>
      </c>
      <c r="O4184" s="13" t="s">
        <v>95</v>
      </c>
      <c r="P4184">
        <v>18</v>
      </c>
      <c r="Q4184" s="13" t="s">
        <v>95</v>
      </c>
      <c r="R4184" s="13" t="s">
        <v>199</v>
      </c>
      <c r="S4184" s="13" t="s">
        <v>196</v>
      </c>
      <c r="T4184">
        <v>2</v>
      </c>
      <c r="U4184">
        <v>1</v>
      </c>
      <c r="V4184">
        <v>0</v>
      </c>
      <c r="W4184" s="13" t="s">
        <v>101</v>
      </c>
      <c r="X4184">
        <v>0.45</v>
      </c>
    </row>
    <row r="4185" spans="1:24" x14ac:dyDescent="0.3">
      <c r="A4185">
        <v>4183</v>
      </c>
      <c r="B4185" t="s">
        <v>203</v>
      </c>
      <c r="C4185" t="s">
        <v>203</v>
      </c>
      <c r="D4185">
        <v>28.730207</v>
      </c>
      <c r="E4185">
        <v>77.289657000000005</v>
      </c>
      <c r="F4185" s="18">
        <v>44857</v>
      </c>
      <c r="G4185" s="19">
        <v>0.83333333333333304</v>
      </c>
      <c r="H4185">
        <v>20</v>
      </c>
      <c r="I4185" s="13" t="s">
        <v>89</v>
      </c>
      <c r="J4185">
        <v>1</v>
      </c>
      <c r="K4185" s="13" t="s">
        <v>214</v>
      </c>
      <c r="L4185">
        <v>6</v>
      </c>
      <c r="M4185">
        <v>0</v>
      </c>
      <c r="N4185" s="13" t="s">
        <v>192</v>
      </c>
      <c r="O4185" s="13" t="s">
        <v>97</v>
      </c>
      <c r="P4185">
        <v>23</v>
      </c>
      <c r="Q4185" s="13" t="s">
        <v>97</v>
      </c>
      <c r="R4185" s="13" t="s">
        <v>205</v>
      </c>
      <c r="S4185" s="13" t="s">
        <v>193</v>
      </c>
      <c r="T4185">
        <v>5</v>
      </c>
      <c r="U4185">
        <v>2</v>
      </c>
      <c r="V4185">
        <v>0</v>
      </c>
      <c r="W4185" s="13" t="s">
        <v>101</v>
      </c>
      <c r="X4185">
        <v>0.3</v>
      </c>
    </row>
    <row r="4186" spans="1:24" x14ac:dyDescent="0.3">
      <c r="A4186">
        <v>4184</v>
      </c>
      <c r="B4186" t="s">
        <v>206</v>
      </c>
      <c r="C4186" t="s">
        <v>207</v>
      </c>
      <c r="D4186">
        <v>13.086823000000001</v>
      </c>
      <c r="E4186">
        <v>77.768466000000004</v>
      </c>
      <c r="F4186" s="18">
        <v>45322</v>
      </c>
      <c r="G4186" s="19">
        <v>4.1666666666666699E-2</v>
      </c>
      <c r="H4186">
        <v>1</v>
      </c>
      <c r="I4186" s="13" t="s">
        <v>194</v>
      </c>
      <c r="J4186">
        <v>0</v>
      </c>
      <c r="K4186" s="13" t="s">
        <v>92</v>
      </c>
      <c r="L4186">
        <v>6</v>
      </c>
      <c r="M4186">
        <v>1</v>
      </c>
      <c r="N4186" s="13" t="s">
        <v>192</v>
      </c>
      <c r="O4186" s="13" t="s">
        <v>97</v>
      </c>
      <c r="P4186">
        <v>35</v>
      </c>
      <c r="Q4186" s="13" t="s">
        <v>97</v>
      </c>
      <c r="R4186" s="13" t="s">
        <v>205</v>
      </c>
      <c r="S4186" s="13" t="s">
        <v>196</v>
      </c>
      <c r="T4186">
        <v>1</v>
      </c>
      <c r="U4186">
        <v>1</v>
      </c>
      <c r="V4186">
        <v>0</v>
      </c>
      <c r="W4186" s="13" t="s">
        <v>101</v>
      </c>
      <c r="X4186">
        <v>0.3</v>
      </c>
    </row>
    <row r="4187" spans="1:24" x14ac:dyDescent="0.3">
      <c r="A4187">
        <v>4185</v>
      </c>
      <c r="B4187" t="s">
        <v>197</v>
      </c>
      <c r="C4187" t="s">
        <v>198</v>
      </c>
      <c r="D4187">
        <v>30.605257999999999</v>
      </c>
      <c r="E4187">
        <v>76.713667000000001</v>
      </c>
      <c r="F4187" s="18">
        <v>44635</v>
      </c>
      <c r="G4187" s="19">
        <v>0.54166666666666696</v>
      </c>
      <c r="H4187">
        <v>13</v>
      </c>
      <c r="I4187" s="13" t="s">
        <v>215</v>
      </c>
      <c r="J4187">
        <v>0</v>
      </c>
      <c r="K4187" s="13" t="s">
        <v>191</v>
      </c>
      <c r="L4187">
        <v>5</v>
      </c>
      <c r="M4187">
        <v>0</v>
      </c>
      <c r="N4187" s="13" t="s">
        <v>192</v>
      </c>
      <c r="O4187" s="13" t="s">
        <v>97</v>
      </c>
      <c r="P4187">
        <v>39</v>
      </c>
      <c r="Q4187" s="13" t="s">
        <v>97</v>
      </c>
      <c r="R4187" s="13" t="s">
        <v>205</v>
      </c>
      <c r="S4187" s="13" t="s">
        <v>196</v>
      </c>
      <c r="T4187">
        <v>3</v>
      </c>
      <c r="U4187">
        <v>0</v>
      </c>
      <c r="V4187">
        <v>0</v>
      </c>
      <c r="W4187" s="13" t="s">
        <v>101</v>
      </c>
      <c r="X4187">
        <v>0.3</v>
      </c>
    </row>
    <row r="4188" spans="1:24" x14ac:dyDescent="0.3">
      <c r="A4188">
        <v>4186</v>
      </c>
      <c r="B4188" t="s">
        <v>203</v>
      </c>
      <c r="C4188" t="s">
        <v>203</v>
      </c>
      <c r="D4188">
        <v>28.735175000000002</v>
      </c>
      <c r="E4188">
        <v>76.823745000000002</v>
      </c>
      <c r="F4188" s="18">
        <v>45189</v>
      </c>
      <c r="G4188" s="19">
        <v>0.95833333333333304</v>
      </c>
      <c r="H4188">
        <v>23</v>
      </c>
      <c r="I4188" s="13" t="s">
        <v>194</v>
      </c>
      <c r="J4188">
        <v>0</v>
      </c>
      <c r="K4188" s="13" t="s">
        <v>191</v>
      </c>
      <c r="L4188">
        <v>4</v>
      </c>
      <c r="M4188">
        <v>1</v>
      </c>
      <c r="N4188" s="13" t="s">
        <v>94</v>
      </c>
      <c r="O4188" s="13" t="s">
        <v>95</v>
      </c>
      <c r="P4188">
        <v>34</v>
      </c>
      <c r="Q4188" s="13" t="s">
        <v>195</v>
      </c>
      <c r="R4188" s="13" t="s">
        <v>205</v>
      </c>
      <c r="S4188" s="13" t="s">
        <v>196</v>
      </c>
      <c r="T4188">
        <v>3</v>
      </c>
      <c r="U4188">
        <v>0</v>
      </c>
      <c r="V4188">
        <v>0</v>
      </c>
      <c r="W4188" s="13" t="s">
        <v>101</v>
      </c>
      <c r="X4188">
        <v>0.45</v>
      </c>
    </row>
    <row r="4189" spans="1:24" x14ac:dyDescent="0.3">
      <c r="A4189">
        <v>4187</v>
      </c>
      <c r="B4189" t="s">
        <v>197</v>
      </c>
      <c r="C4189" t="s">
        <v>198</v>
      </c>
      <c r="D4189">
        <v>30.654947</v>
      </c>
      <c r="E4189">
        <v>76.878490999999997</v>
      </c>
      <c r="F4189" s="18">
        <v>45624</v>
      </c>
      <c r="G4189" s="19">
        <v>0.41666666666666702</v>
      </c>
      <c r="H4189">
        <v>10</v>
      </c>
      <c r="I4189" s="13" t="s">
        <v>202</v>
      </c>
      <c r="J4189">
        <v>0</v>
      </c>
      <c r="K4189" s="13" t="s">
        <v>214</v>
      </c>
      <c r="L4189">
        <v>2</v>
      </c>
      <c r="M4189">
        <v>1</v>
      </c>
      <c r="N4189" s="13" t="s">
        <v>192</v>
      </c>
      <c r="O4189" s="13" t="s">
        <v>97</v>
      </c>
      <c r="P4189">
        <v>33</v>
      </c>
      <c r="Q4189" s="13" t="s">
        <v>195</v>
      </c>
      <c r="R4189" s="13" t="s">
        <v>98</v>
      </c>
      <c r="S4189" s="13" t="s">
        <v>99</v>
      </c>
      <c r="T4189">
        <v>3</v>
      </c>
      <c r="U4189">
        <v>3</v>
      </c>
      <c r="V4189">
        <v>1</v>
      </c>
      <c r="W4189" s="13" t="s">
        <v>101</v>
      </c>
      <c r="X4189">
        <v>0.45</v>
      </c>
    </row>
    <row r="4190" spans="1:24" x14ac:dyDescent="0.3">
      <c r="A4190">
        <v>4188</v>
      </c>
      <c r="B4190" t="s">
        <v>200</v>
      </c>
      <c r="C4190" t="s">
        <v>201</v>
      </c>
      <c r="D4190">
        <v>13.029833</v>
      </c>
      <c r="E4190">
        <v>80.236069999999998</v>
      </c>
      <c r="F4190" s="18">
        <v>45537</v>
      </c>
      <c r="G4190" s="19">
        <v>0.75</v>
      </c>
      <c r="H4190">
        <v>18</v>
      </c>
      <c r="I4190" s="13" t="s">
        <v>204</v>
      </c>
      <c r="J4190">
        <v>0</v>
      </c>
      <c r="K4190" s="13" t="s">
        <v>92</v>
      </c>
      <c r="L4190">
        <v>5</v>
      </c>
      <c r="M4190">
        <v>0</v>
      </c>
      <c r="N4190" s="13" t="s">
        <v>94</v>
      </c>
      <c r="O4190" s="13" t="s">
        <v>95</v>
      </c>
      <c r="P4190">
        <v>27</v>
      </c>
      <c r="Q4190" s="13" t="s">
        <v>195</v>
      </c>
      <c r="R4190" s="13" t="s">
        <v>98</v>
      </c>
      <c r="S4190" s="13" t="s">
        <v>196</v>
      </c>
      <c r="T4190">
        <v>2</v>
      </c>
      <c r="U4190">
        <v>2</v>
      </c>
      <c r="V4190">
        <v>1</v>
      </c>
      <c r="W4190" s="13" t="s">
        <v>101</v>
      </c>
      <c r="X4190">
        <v>0.6</v>
      </c>
    </row>
    <row r="4191" spans="1:24" x14ac:dyDescent="0.3">
      <c r="A4191">
        <v>4189</v>
      </c>
      <c r="B4191" t="s">
        <v>190</v>
      </c>
      <c r="C4191" t="s">
        <v>80</v>
      </c>
      <c r="D4191">
        <v>19.043647</v>
      </c>
      <c r="E4191">
        <v>72.787653000000006</v>
      </c>
      <c r="F4191" s="18">
        <v>45468</v>
      </c>
      <c r="G4191" s="19">
        <v>0.79166666666666696</v>
      </c>
      <c r="H4191">
        <v>19</v>
      </c>
      <c r="I4191" s="13" t="s">
        <v>215</v>
      </c>
      <c r="J4191">
        <v>0</v>
      </c>
      <c r="K4191" s="13" t="s">
        <v>214</v>
      </c>
      <c r="L4191">
        <v>1</v>
      </c>
      <c r="M4191">
        <v>1</v>
      </c>
      <c r="N4191" s="13" t="s">
        <v>212</v>
      </c>
      <c r="O4191" s="13" t="s">
        <v>195</v>
      </c>
      <c r="P4191">
        <v>39</v>
      </c>
      <c r="Q4191" s="13" t="s">
        <v>97</v>
      </c>
      <c r="R4191" s="13" t="s">
        <v>213</v>
      </c>
      <c r="S4191" s="13" t="s">
        <v>196</v>
      </c>
      <c r="T4191">
        <v>3</v>
      </c>
      <c r="U4191">
        <v>2</v>
      </c>
      <c r="V4191">
        <v>1</v>
      </c>
      <c r="W4191" s="13" t="s">
        <v>101</v>
      </c>
      <c r="X4191">
        <v>0.6</v>
      </c>
    </row>
    <row r="4192" spans="1:24" x14ac:dyDescent="0.3">
      <c r="A4192">
        <v>4190</v>
      </c>
      <c r="B4192" t="s">
        <v>203</v>
      </c>
      <c r="C4192" t="s">
        <v>203</v>
      </c>
      <c r="D4192">
        <v>28.815175</v>
      </c>
      <c r="E4192">
        <v>77.291145999999998</v>
      </c>
      <c r="F4192" s="18">
        <v>44590</v>
      </c>
      <c r="G4192" s="19">
        <v>0.75</v>
      </c>
      <c r="H4192">
        <v>18</v>
      </c>
      <c r="I4192" s="13" t="s">
        <v>219</v>
      </c>
      <c r="J4192">
        <v>1</v>
      </c>
      <c r="K4192" s="13" t="s">
        <v>92</v>
      </c>
      <c r="L4192">
        <v>6</v>
      </c>
      <c r="M4192">
        <v>1</v>
      </c>
      <c r="N4192" s="13" t="s">
        <v>212</v>
      </c>
      <c r="O4192" s="13" t="s">
        <v>195</v>
      </c>
      <c r="P4192">
        <v>34</v>
      </c>
      <c r="Q4192" s="13" t="s">
        <v>195</v>
      </c>
      <c r="R4192" s="13" t="s">
        <v>98</v>
      </c>
      <c r="S4192" s="13" t="s">
        <v>99</v>
      </c>
      <c r="T4192">
        <v>3</v>
      </c>
      <c r="U4192">
        <v>3</v>
      </c>
      <c r="V4192">
        <v>1</v>
      </c>
      <c r="W4192" s="13" t="s">
        <v>101</v>
      </c>
      <c r="X4192">
        <v>0.6</v>
      </c>
    </row>
    <row r="4193" spans="1:24" x14ac:dyDescent="0.3">
      <c r="A4193">
        <v>4191</v>
      </c>
      <c r="B4193" t="s">
        <v>206</v>
      </c>
      <c r="C4193" t="s">
        <v>207</v>
      </c>
      <c r="D4193">
        <v>12.877234</v>
      </c>
      <c r="E4193">
        <v>77.736840999999998</v>
      </c>
      <c r="F4193" s="18">
        <v>45420</v>
      </c>
      <c r="G4193" s="19">
        <v>0.25</v>
      </c>
      <c r="H4193">
        <v>6</v>
      </c>
      <c r="I4193" s="13" t="s">
        <v>194</v>
      </c>
      <c r="J4193">
        <v>0</v>
      </c>
      <c r="K4193" s="13" t="s">
        <v>214</v>
      </c>
      <c r="L4193">
        <v>5</v>
      </c>
      <c r="M4193">
        <v>0</v>
      </c>
      <c r="N4193" s="13" t="s">
        <v>212</v>
      </c>
      <c r="O4193" s="13" t="s">
        <v>95</v>
      </c>
      <c r="P4193">
        <v>34</v>
      </c>
      <c r="Q4193" s="13" t="s">
        <v>195</v>
      </c>
      <c r="R4193" s="13" t="s">
        <v>205</v>
      </c>
      <c r="S4193" s="13" t="s">
        <v>193</v>
      </c>
      <c r="T4193">
        <v>5</v>
      </c>
      <c r="U4193">
        <v>0</v>
      </c>
      <c r="V4193">
        <v>0</v>
      </c>
      <c r="W4193" s="13" t="s">
        <v>101</v>
      </c>
      <c r="X4193">
        <v>0.45</v>
      </c>
    </row>
    <row r="4194" spans="1:24" x14ac:dyDescent="0.3">
      <c r="A4194">
        <v>4192</v>
      </c>
      <c r="B4194" t="s">
        <v>217</v>
      </c>
      <c r="C4194" t="s">
        <v>218</v>
      </c>
      <c r="D4194">
        <v>22.464725999999999</v>
      </c>
      <c r="E4194">
        <v>88.450734999999995</v>
      </c>
      <c r="F4194" s="18">
        <v>44580</v>
      </c>
      <c r="G4194" s="19">
        <v>0.29166666666666702</v>
      </c>
      <c r="H4194">
        <v>7</v>
      </c>
      <c r="I4194" s="13" t="s">
        <v>194</v>
      </c>
      <c r="J4194">
        <v>0</v>
      </c>
      <c r="K4194" s="13" t="s">
        <v>214</v>
      </c>
      <c r="L4194">
        <v>6</v>
      </c>
      <c r="M4194">
        <v>1</v>
      </c>
      <c r="N4194" s="13" t="s">
        <v>94</v>
      </c>
      <c r="O4194" s="13" t="s">
        <v>95</v>
      </c>
      <c r="P4194">
        <v>28</v>
      </c>
      <c r="Q4194" s="13" t="s">
        <v>97</v>
      </c>
      <c r="R4194" s="13" t="s">
        <v>98</v>
      </c>
      <c r="S4194" s="13" t="s">
        <v>196</v>
      </c>
      <c r="T4194">
        <v>4</v>
      </c>
      <c r="U4194">
        <v>2</v>
      </c>
      <c r="V4194">
        <v>0</v>
      </c>
      <c r="W4194" s="13" t="s">
        <v>101</v>
      </c>
      <c r="X4194">
        <v>0.65</v>
      </c>
    </row>
    <row r="4195" spans="1:24" x14ac:dyDescent="0.3">
      <c r="A4195">
        <v>4193</v>
      </c>
      <c r="B4195" t="s">
        <v>190</v>
      </c>
      <c r="C4195" t="s">
        <v>80</v>
      </c>
      <c r="D4195">
        <v>19.244436</v>
      </c>
      <c r="E4195">
        <v>72.830454000000003</v>
      </c>
      <c r="F4195" s="18">
        <v>45493</v>
      </c>
      <c r="G4195" s="19">
        <v>0.41666666666666702</v>
      </c>
      <c r="H4195">
        <v>10</v>
      </c>
      <c r="I4195" s="13" t="s">
        <v>219</v>
      </c>
      <c r="J4195">
        <v>1</v>
      </c>
      <c r="K4195" s="13" t="s">
        <v>214</v>
      </c>
      <c r="L4195">
        <v>4</v>
      </c>
      <c r="M4195">
        <v>1</v>
      </c>
      <c r="N4195" s="13" t="s">
        <v>94</v>
      </c>
      <c r="O4195" s="13" t="s">
        <v>95</v>
      </c>
      <c r="P4195">
        <v>32</v>
      </c>
      <c r="Q4195" s="13" t="s">
        <v>195</v>
      </c>
      <c r="R4195" s="13" t="s">
        <v>98</v>
      </c>
      <c r="S4195" s="13" t="s">
        <v>193</v>
      </c>
      <c r="T4195">
        <v>3</v>
      </c>
      <c r="U4195">
        <v>3</v>
      </c>
      <c r="V4195">
        <v>1</v>
      </c>
      <c r="W4195" s="13" t="s">
        <v>101</v>
      </c>
      <c r="X4195">
        <v>0.6</v>
      </c>
    </row>
    <row r="4196" spans="1:24" x14ac:dyDescent="0.3">
      <c r="A4196">
        <v>4194</v>
      </c>
      <c r="B4196" t="s">
        <v>217</v>
      </c>
      <c r="C4196" t="s">
        <v>218</v>
      </c>
      <c r="D4196">
        <v>22.409034999999999</v>
      </c>
      <c r="E4196">
        <v>88.279007000000007</v>
      </c>
      <c r="F4196" s="18">
        <v>44976</v>
      </c>
      <c r="G4196" s="19">
        <v>4.1666666666666699E-2</v>
      </c>
      <c r="H4196">
        <v>1</v>
      </c>
      <c r="I4196" s="13" t="s">
        <v>89</v>
      </c>
      <c r="J4196">
        <v>1</v>
      </c>
      <c r="K4196" s="13" t="s">
        <v>92</v>
      </c>
      <c r="L4196">
        <v>4</v>
      </c>
      <c r="M4196">
        <v>0</v>
      </c>
      <c r="N4196" s="13" t="s">
        <v>212</v>
      </c>
      <c r="O4196" s="13" t="s">
        <v>195</v>
      </c>
      <c r="P4196">
        <v>26</v>
      </c>
      <c r="Q4196" s="13" t="s">
        <v>95</v>
      </c>
      <c r="R4196" s="13" t="s">
        <v>208</v>
      </c>
      <c r="S4196" s="13" t="s">
        <v>196</v>
      </c>
      <c r="T4196">
        <v>2</v>
      </c>
      <c r="U4196">
        <v>1</v>
      </c>
      <c r="V4196">
        <v>0</v>
      </c>
      <c r="W4196" s="13" t="s">
        <v>101</v>
      </c>
      <c r="X4196">
        <v>0.25</v>
      </c>
    </row>
    <row r="4197" spans="1:24" x14ac:dyDescent="0.3">
      <c r="A4197">
        <v>4195</v>
      </c>
      <c r="B4197" t="s">
        <v>217</v>
      </c>
      <c r="C4197" t="s">
        <v>218</v>
      </c>
      <c r="D4197">
        <v>22.429144999999998</v>
      </c>
      <c r="E4197">
        <v>88.470685000000003</v>
      </c>
      <c r="F4197" s="18">
        <v>44912</v>
      </c>
      <c r="G4197" s="19">
        <v>0.875</v>
      </c>
      <c r="H4197">
        <v>21</v>
      </c>
      <c r="I4197" s="13" t="s">
        <v>219</v>
      </c>
      <c r="J4197">
        <v>1</v>
      </c>
      <c r="K4197" s="13" t="s">
        <v>214</v>
      </c>
      <c r="L4197">
        <v>3</v>
      </c>
      <c r="M4197">
        <v>1</v>
      </c>
      <c r="N4197" s="13" t="s">
        <v>192</v>
      </c>
      <c r="O4197" s="13" t="s">
        <v>97</v>
      </c>
      <c r="P4197">
        <v>36</v>
      </c>
      <c r="Q4197" s="13" t="s">
        <v>97</v>
      </c>
      <c r="R4197" s="13" t="s">
        <v>199</v>
      </c>
      <c r="S4197" s="13" t="s">
        <v>196</v>
      </c>
      <c r="T4197">
        <v>1</v>
      </c>
      <c r="U4197">
        <v>1</v>
      </c>
      <c r="V4197">
        <v>0</v>
      </c>
      <c r="W4197" s="13" t="s">
        <v>101</v>
      </c>
      <c r="X4197">
        <v>0.3</v>
      </c>
    </row>
    <row r="4198" spans="1:24" x14ac:dyDescent="0.3">
      <c r="A4198">
        <v>4196</v>
      </c>
      <c r="B4198" t="s">
        <v>190</v>
      </c>
      <c r="C4198" t="s">
        <v>80</v>
      </c>
      <c r="D4198">
        <v>18.918426</v>
      </c>
      <c r="E4198">
        <v>72.717600000000004</v>
      </c>
      <c r="F4198" s="18">
        <v>45042</v>
      </c>
      <c r="G4198" s="19">
        <v>0.54166666666666696</v>
      </c>
      <c r="H4198">
        <v>13</v>
      </c>
      <c r="I4198" s="13" t="s">
        <v>194</v>
      </c>
      <c r="J4198">
        <v>0</v>
      </c>
      <c r="K4198" s="13" t="s">
        <v>92</v>
      </c>
      <c r="L4198">
        <v>4</v>
      </c>
      <c r="M4198">
        <v>1</v>
      </c>
      <c r="N4198" s="13" t="s">
        <v>94</v>
      </c>
      <c r="O4198" s="13" t="s">
        <v>95</v>
      </c>
      <c r="P4198">
        <v>33</v>
      </c>
      <c r="Q4198" s="13" t="s">
        <v>97</v>
      </c>
      <c r="R4198" s="13" t="s">
        <v>213</v>
      </c>
      <c r="S4198" s="13" t="s">
        <v>99</v>
      </c>
      <c r="T4198">
        <v>1</v>
      </c>
      <c r="U4198">
        <v>1</v>
      </c>
      <c r="V4198">
        <v>0</v>
      </c>
      <c r="W4198" s="13" t="s">
        <v>101</v>
      </c>
      <c r="X4198">
        <v>0.85</v>
      </c>
    </row>
    <row r="4199" spans="1:24" x14ac:dyDescent="0.3">
      <c r="A4199">
        <v>4197</v>
      </c>
      <c r="B4199" t="s">
        <v>203</v>
      </c>
      <c r="C4199" t="s">
        <v>203</v>
      </c>
      <c r="D4199">
        <v>28.452762</v>
      </c>
      <c r="E4199">
        <v>77.240195999999997</v>
      </c>
      <c r="F4199" s="18">
        <v>44881</v>
      </c>
      <c r="G4199" s="19">
        <v>0.25</v>
      </c>
      <c r="H4199">
        <v>6</v>
      </c>
      <c r="I4199" s="13" t="s">
        <v>194</v>
      </c>
      <c r="J4199">
        <v>0</v>
      </c>
      <c r="K4199" s="13" t="s">
        <v>92</v>
      </c>
      <c r="L4199">
        <v>4</v>
      </c>
      <c r="M4199">
        <v>1</v>
      </c>
      <c r="N4199" s="13" t="s">
        <v>192</v>
      </c>
      <c r="O4199" s="13" t="s">
        <v>97</v>
      </c>
      <c r="P4199">
        <v>27</v>
      </c>
      <c r="Q4199" s="13" t="s">
        <v>95</v>
      </c>
      <c r="R4199" s="13" t="s">
        <v>205</v>
      </c>
      <c r="S4199" s="13" t="s">
        <v>99</v>
      </c>
      <c r="T4199">
        <v>5</v>
      </c>
      <c r="U4199">
        <v>5</v>
      </c>
      <c r="V4199">
        <v>0</v>
      </c>
      <c r="W4199" s="13" t="s">
        <v>101</v>
      </c>
      <c r="X4199">
        <v>0.3</v>
      </c>
    </row>
    <row r="4200" spans="1:24" x14ac:dyDescent="0.3">
      <c r="A4200">
        <v>4198</v>
      </c>
      <c r="B4200" t="s">
        <v>79</v>
      </c>
      <c r="C4200" t="s">
        <v>80</v>
      </c>
      <c r="D4200">
        <v>18.644949</v>
      </c>
      <c r="E4200">
        <v>73.807839000000001</v>
      </c>
      <c r="F4200" s="18">
        <v>45012</v>
      </c>
      <c r="G4200" s="19">
        <v>0.33333333333333298</v>
      </c>
      <c r="H4200">
        <v>8</v>
      </c>
      <c r="I4200" s="13" t="s">
        <v>204</v>
      </c>
      <c r="J4200">
        <v>0</v>
      </c>
      <c r="K4200" s="13" t="s">
        <v>92</v>
      </c>
      <c r="L4200">
        <v>1</v>
      </c>
      <c r="M4200">
        <v>1</v>
      </c>
      <c r="N4200" s="13" t="s">
        <v>212</v>
      </c>
      <c r="O4200" s="13" t="s">
        <v>195</v>
      </c>
      <c r="P4200">
        <v>40</v>
      </c>
      <c r="Q4200" s="13" t="s">
        <v>97</v>
      </c>
      <c r="R4200" s="13" t="s">
        <v>213</v>
      </c>
      <c r="S4200" s="13" t="s">
        <v>196</v>
      </c>
      <c r="T4200">
        <v>1</v>
      </c>
      <c r="U4200">
        <v>0</v>
      </c>
      <c r="V4200">
        <v>1</v>
      </c>
      <c r="W4200" s="13" t="s">
        <v>101</v>
      </c>
      <c r="X4200">
        <v>0.6</v>
      </c>
    </row>
    <row r="4201" spans="1:24" x14ac:dyDescent="0.3">
      <c r="A4201">
        <v>4199</v>
      </c>
      <c r="B4201" t="s">
        <v>217</v>
      </c>
      <c r="C4201" t="s">
        <v>218</v>
      </c>
      <c r="D4201">
        <v>22.650597999999999</v>
      </c>
      <c r="E4201">
        <v>88.310631000000001</v>
      </c>
      <c r="F4201" s="18">
        <v>44778</v>
      </c>
      <c r="G4201" s="19">
        <v>0.20833333333333301</v>
      </c>
      <c r="H4201">
        <v>5</v>
      </c>
      <c r="I4201" s="13" t="s">
        <v>211</v>
      </c>
      <c r="J4201">
        <v>0</v>
      </c>
      <c r="K4201" s="13" t="s">
        <v>214</v>
      </c>
      <c r="L4201">
        <v>3</v>
      </c>
      <c r="M4201">
        <v>0</v>
      </c>
      <c r="N4201" s="13" t="s">
        <v>212</v>
      </c>
      <c r="O4201" s="13" t="s">
        <v>95</v>
      </c>
      <c r="P4201">
        <v>31</v>
      </c>
      <c r="Q4201" s="13" t="s">
        <v>195</v>
      </c>
      <c r="R4201" s="13" t="s">
        <v>205</v>
      </c>
      <c r="S4201" s="13" t="s">
        <v>196</v>
      </c>
      <c r="T4201">
        <v>4</v>
      </c>
      <c r="U4201">
        <v>0</v>
      </c>
      <c r="V4201">
        <v>0</v>
      </c>
      <c r="W4201" s="13" t="s">
        <v>101</v>
      </c>
      <c r="X4201">
        <v>0.45</v>
      </c>
    </row>
    <row r="4202" spans="1:24" x14ac:dyDescent="0.3">
      <c r="A4202">
        <v>4200</v>
      </c>
      <c r="B4202" t="s">
        <v>217</v>
      </c>
      <c r="C4202" t="s">
        <v>218</v>
      </c>
      <c r="D4202">
        <v>22.42361</v>
      </c>
      <c r="E4202">
        <v>88.371499999999997</v>
      </c>
      <c r="F4202" s="18">
        <v>45199</v>
      </c>
      <c r="G4202" s="19">
        <v>0.29166666666666702</v>
      </c>
      <c r="H4202">
        <v>7</v>
      </c>
      <c r="I4202" s="13" t="s">
        <v>219</v>
      </c>
      <c r="J4202">
        <v>1</v>
      </c>
      <c r="K4202" s="13" t="s">
        <v>92</v>
      </c>
      <c r="L4202">
        <v>5</v>
      </c>
      <c r="M4202">
        <v>1</v>
      </c>
      <c r="N4202" s="13" t="s">
        <v>192</v>
      </c>
      <c r="O4202" s="13" t="s">
        <v>97</v>
      </c>
      <c r="P4202">
        <v>31</v>
      </c>
      <c r="Q4202" s="13" t="s">
        <v>95</v>
      </c>
      <c r="R4202" s="13" t="s">
        <v>208</v>
      </c>
      <c r="S4202" s="13" t="s">
        <v>193</v>
      </c>
      <c r="T4202">
        <v>2</v>
      </c>
      <c r="U4202">
        <v>0</v>
      </c>
      <c r="V4202">
        <v>0</v>
      </c>
      <c r="W4202" s="13" t="s">
        <v>101</v>
      </c>
      <c r="X4202">
        <v>0.1</v>
      </c>
    </row>
    <row r="4203" spans="1:24" x14ac:dyDescent="0.3">
      <c r="A4203">
        <v>4201</v>
      </c>
      <c r="B4203" t="s">
        <v>209</v>
      </c>
      <c r="C4203" t="s">
        <v>210</v>
      </c>
      <c r="D4203">
        <v>17.385459000000001</v>
      </c>
      <c r="E4203">
        <v>78.493166000000002</v>
      </c>
      <c r="F4203" s="18">
        <v>45582</v>
      </c>
      <c r="G4203" s="19">
        <v>0.58333333333333304</v>
      </c>
      <c r="H4203">
        <v>14</v>
      </c>
      <c r="I4203" s="13" t="s">
        <v>202</v>
      </c>
      <c r="J4203">
        <v>0</v>
      </c>
      <c r="K4203" s="13" t="s">
        <v>214</v>
      </c>
      <c r="L4203">
        <v>1</v>
      </c>
      <c r="M4203">
        <v>0</v>
      </c>
      <c r="N4203" s="13" t="s">
        <v>94</v>
      </c>
      <c r="O4203" s="13" t="s">
        <v>95</v>
      </c>
      <c r="P4203">
        <v>33</v>
      </c>
      <c r="Q4203" s="13" t="s">
        <v>97</v>
      </c>
      <c r="R4203" s="13" t="s">
        <v>213</v>
      </c>
      <c r="S4203" s="13" t="s">
        <v>193</v>
      </c>
      <c r="T4203">
        <v>5</v>
      </c>
      <c r="U4203">
        <v>0</v>
      </c>
      <c r="V4203">
        <v>0</v>
      </c>
      <c r="W4203" s="13" t="s">
        <v>101</v>
      </c>
      <c r="X4203">
        <v>0.65</v>
      </c>
    </row>
    <row r="4204" spans="1:24" x14ac:dyDescent="0.3">
      <c r="A4204">
        <v>4202</v>
      </c>
      <c r="B4204" t="s">
        <v>203</v>
      </c>
      <c r="C4204" t="s">
        <v>203</v>
      </c>
      <c r="D4204">
        <v>28.435886</v>
      </c>
      <c r="E4204">
        <v>76.885485000000003</v>
      </c>
      <c r="F4204" s="18">
        <v>44914</v>
      </c>
      <c r="G4204" s="19">
        <v>0.45833333333333298</v>
      </c>
      <c r="H4204">
        <v>11</v>
      </c>
      <c r="I4204" s="13" t="s">
        <v>204</v>
      </c>
      <c r="J4204">
        <v>0</v>
      </c>
      <c r="K4204" s="13" t="s">
        <v>191</v>
      </c>
      <c r="L4204">
        <v>1</v>
      </c>
      <c r="M4204">
        <v>1</v>
      </c>
      <c r="N4204" s="13" t="s">
        <v>212</v>
      </c>
      <c r="O4204" s="13" t="s">
        <v>195</v>
      </c>
      <c r="P4204">
        <v>21</v>
      </c>
      <c r="Q4204" s="13" t="s">
        <v>97</v>
      </c>
      <c r="R4204" s="13" t="s">
        <v>213</v>
      </c>
      <c r="S4204" s="13" t="s">
        <v>196</v>
      </c>
      <c r="T4204">
        <v>5</v>
      </c>
      <c r="U4204">
        <v>5</v>
      </c>
      <c r="V4204">
        <v>0</v>
      </c>
      <c r="W4204" s="13" t="s">
        <v>101</v>
      </c>
      <c r="X4204">
        <v>0.45</v>
      </c>
    </row>
    <row r="4205" spans="1:24" x14ac:dyDescent="0.3">
      <c r="A4205">
        <v>4203</v>
      </c>
      <c r="B4205" t="s">
        <v>203</v>
      </c>
      <c r="C4205" t="s">
        <v>203</v>
      </c>
      <c r="D4205">
        <v>28.634450999999999</v>
      </c>
      <c r="E4205">
        <v>77.132307999999995</v>
      </c>
      <c r="F4205" s="18">
        <v>45619</v>
      </c>
      <c r="G4205" s="19">
        <v>0.58333333333333304</v>
      </c>
      <c r="H4205">
        <v>14</v>
      </c>
      <c r="I4205" s="13" t="s">
        <v>219</v>
      </c>
      <c r="J4205">
        <v>1</v>
      </c>
      <c r="K4205" s="13" t="s">
        <v>191</v>
      </c>
      <c r="L4205">
        <v>2</v>
      </c>
      <c r="M4205">
        <v>1</v>
      </c>
      <c r="N4205" s="13" t="s">
        <v>212</v>
      </c>
      <c r="O4205" s="13" t="s">
        <v>95</v>
      </c>
      <c r="P4205">
        <v>21</v>
      </c>
      <c r="Q4205" s="13" t="s">
        <v>195</v>
      </c>
      <c r="R4205" s="13" t="s">
        <v>98</v>
      </c>
      <c r="S4205" s="13" t="s">
        <v>196</v>
      </c>
      <c r="T4205">
        <v>1</v>
      </c>
      <c r="U4205">
        <v>1</v>
      </c>
      <c r="V4205">
        <v>0</v>
      </c>
      <c r="W4205" s="13" t="s">
        <v>101</v>
      </c>
      <c r="X4205">
        <v>0.45</v>
      </c>
    </row>
    <row r="4206" spans="1:24" x14ac:dyDescent="0.3">
      <c r="A4206">
        <v>4204</v>
      </c>
      <c r="B4206" t="s">
        <v>203</v>
      </c>
      <c r="C4206" t="s">
        <v>203</v>
      </c>
      <c r="D4206">
        <v>28.530950000000001</v>
      </c>
      <c r="E4206">
        <v>76.923766000000001</v>
      </c>
      <c r="F4206" s="18">
        <v>45548</v>
      </c>
      <c r="G4206" s="19">
        <v>0.54166666666666696</v>
      </c>
      <c r="H4206">
        <v>13</v>
      </c>
      <c r="I4206" s="13" t="s">
        <v>211</v>
      </c>
      <c r="J4206">
        <v>0</v>
      </c>
      <c r="K4206" s="13" t="s">
        <v>214</v>
      </c>
      <c r="L4206">
        <v>3</v>
      </c>
      <c r="M4206">
        <v>0</v>
      </c>
      <c r="N4206" s="13" t="s">
        <v>94</v>
      </c>
      <c r="O4206" s="13" t="s">
        <v>95</v>
      </c>
      <c r="P4206">
        <v>17</v>
      </c>
      <c r="Q4206" s="13" t="s">
        <v>195</v>
      </c>
      <c r="R4206" s="13" t="s">
        <v>205</v>
      </c>
      <c r="S4206" s="13" t="s">
        <v>196</v>
      </c>
      <c r="T4206">
        <v>4</v>
      </c>
      <c r="U4206">
        <v>0</v>
      </c>
      <c r="V4206">
        <v>0</v>
      </c>
      <c r="W4206" s="13" t="s">
        <v>101</v>
      </c>
      <c r="X4206">
        <v>0.45</v>
      </c>
    </row>
    <row r="4207" spans="1:24" x14ac:dyDescent="0.3">
      <c r="A4207">
        <v>4205</v>
      </c>
      <c r="B4207" t="s">
        <v>203</v>
      </c>
      <c r="C4207" t="s">
        <v>203</v>
      </c>
      <c r="D4207">
        <v>28.601022</v>
      </c>
      <c r="E4207">
        <v>76.838427999999993</v>
      </c>
      <c r="F4207" s="18">
        <v>44728</v>
      </c>
      <c r="G4207" s="19">
        <v>0.375</v>
      </c>
      <c r="H4207">
        <v>9</v>
      </c>
      <c r="I4207" s="13" t="s">
        <v>202</v>
      </c>
      <c r="J4207">
        <v>0</v>
      </c>
      <c r="K4207" s="13" t="s">
        <v>214</v>
      </c>
      <c r="L4207">
        <v>3</v>
      </c>
      <c r="M4207">
        <v>1</v>
      </c>
      <c r="N4207" s="13" t="s">
        <v>192</v>
      </c>
      <c r="O4207" s="13" t="s">
        <v>97</v>
      </c>
      <c r="P4207">
        <v>23</v>
      </c>
      <c r="Q4207" s="13" t="s">
        <v>97</v>
      </c>
      <c r="R4207" s="13" t="s">
        <v>205</v>
      </c>
      <c r="S4207" s="13" t="s">
        <v>196</v>
      </c>
      <c r="T4207">
        <v>2</v>
      </c>
      <c r="U4207">
        <v>1</v>
      </c>
      <c r="V4207">
        <v>1</v>
      </c>
      <c r="W4207" s="13" t="s">
        <v>101</v>
      </c>
      <c r="X4207">
        <v>0.45</v>
      </c>
    </row>
    <row r="4208" spans="1:24" x14ac:dyDescent="0.3">
      <c r="A4208">
        <v>4206</v>
      </c>
      <c r="B4208" t="s">
        <v>203</v>
      </c>
      <c r="C4208" t="s">
        <v>203</v>
      </c>
      <c r="D4208">
        <v>28.812268</v>
      </c>
      <c r="E4208">
        <v>77.128896999999995</v>
      </c>
      <c r="F4208" s="18">
        <v>44752</v>
      </c>
      <c r="G4208" s="19">
        <v>0.95833333333333304</v>
      </c>
      <c r="H4208">
        <v>23</v>
      </c>
      <c r="I4208" s="13" t="s">
        <v>89</v>
      </c>
      <c r="J4208">
        <v>1</v>
      </c>
      <c r="K4208" s="13" t="s">
        <v>214</v>
      </c>
      <c r="L4208">
        <v>5</v>
      </c>
      <c r="M4208">
        <v>1</v>
      </c>
      <c r="N4208" s="13" t="s">
        <v>192</v>
      </c>
      <c r="O4208" s="13" t="s">
        <v>97</v>
      </c>
      <c r="P4208">
        <v>32</v>
      </c>
      <c r="Q4208" s="13" t="s">
        <v>95</v>
      </c>
      <c r="R4208" s="13" t="s">
        <v>205</v>
      </c>
      <c r="S4208" s="13" t="s">
        <v>196</v>
      </c>
      <c r="T4208">
        <v>4</v>
      </c>
      <c r="U4208">
        <v>3</v>
      </c>
      <c r="V4208">
        <v>0</v>
      </c>
      <c r="W4208" s="13" t="s">
        <v>101</v>
      </c>
      <c r="X4208">
        <v>0.1</v>
      </c>
    </row>
    <row r="4209" spans="1:24" x14ac:dyDescent="0.3">
      <c r="A4209">
        <v>4207</v>
      </c>
      <c r="B4209" t="s">
        <v>209</v>
      </c>
      <c r="C4209" t="s">
        <v>210</v>
      </c>
      <c r="D4209">
        <v>17.357187</v>
      </c>
      <c r="E4209">
        <v>78.327287999999996</v>
      </c>
      <c r="F4209" s="18">
        <v>44577</v>
      </c>
      <c r="G4209" s="19">
        <v>0.45833333333333298</v>
      </c>
      <c r="H4209">
        <v>11</v>
      </c>
      <c r="I4209" s="13" t="s">
        <v>89</v>
      </c>
      <c r="J4209">
        <v>1</v>
      </c>
      <c r="K4209" s="13" t="s">
        <v>191</v>
      </c>
      <c r="L4209">
        <v>3</v>
      </c>
      <c r="M4209">
        <v>1</v>
      </c>
      <c r="N4209" s="13" t="s">
        <v>212</v>
      </c>
      <c r="O4209" s="13" t="s">
        <v>195</v>
      </c>
      <c r="P4209">
        <v>16</v>
      </c>
      <c r="Q4209" s="13" t="s">
        <v>97</v>
      </c>
      <c r="R4209" s="13" t="s">
        <v>199</v>
      </c>
      <c r="S4209" s="13" t="s">
        <v>196</v>
      </c>
      <c r="T4209">
        <v>1</v>
      </c>
      <c r="U4209">
        <v>1</v>
      </c>
      <c r="V4209">
        <v>0</v>
      </c>
      <c r="W4209" s="13" t="s">
        <v>101</v>
      </c>
      <c r="X4209">
        <v>0.45</v>
      </c>
    </row>
    <row r="4210" spans="1:24" x14ac:dyDescent="0.3">
      <c r="A4210">
        <v>4208</v>
      </c>
      <c r="B4210" t="s">
        <v>200</v>
      </c>
      <c r="C4210" t="s">
        <v>201</v>
      </c>
      <c r="D4210">
        <v>12.898733999999999</v>
      </c>
      <c r="E4210">
        <v>80.231229999999996</v>
      </c>
      <c r="F4210" s="18">
        <v>45532</v>
      </c>
      <c r="G4210" s="19">
        <v>0</v>
      </c>
      <c r="H4210">
        <v>0</v>
      </c>
      <c r="I4210" s="13" t="s">
        <v>194</v>
      </c>
      <c r="J4210">
        <v>0</v>
      </c>
      <c r="K4210" s="13" t="s">
        <v>92</v>
      </c>
      <c r="L4210">
        <v>4</v>
      </c>
      <c r="M4210">
        <v>0</v>
      </c>
      <c r="N4210" s="13" t="s">
        <v>212</v>
      </c>
      <c r="O4210" s="13" t="s">
        <v>195</v>
      </c>
      <c r="P4210">
        <v>17</v>
      </c>
      <c r="Q4210" s="13" t="s">
        <v>95</v>
      </c>
      <c r="R4210" s="13" t="s">
        <v>208</v>
      </c>
      <c r="S4210" s="13" t="s">
        <v>196</v>
      </c>
      <c r="T4210">
        <v>2</v>
      </c>
      <c r="U4210">
        <v>1</v>
      </c>
      <c r="V4210">
        <v>0</v>
      </c>
      <c r="W4210" s="13" t="s">
        <v>101</v>
      </c>
      <c r="X4210">
        <v>0.25</v>
      </c>
    </row>
    <row r="4211" spans="1:24" x14ac:dyDescent="0.3">
      <c r="A4211">
        <v>4209</v>
      </c>
      <c r="B4211" t="s">
        <v>190</v>
      </c>
      <c r="C4211" t="s">
        <v>80</v>
      </c>
      <c r="D4211">
        <v>19.059881000000001</v>
      </c>
      <c r="E4211">
        <v>72.967387000000002</v>
      </c>
      <c r="F4211" s="18">
        <v>45475</v>
      </c>
      <c r="G4211" s="19">
        <v>0.75</v>
      </c>
      <c r="H4211">
        <v>18</v>
      </c>
      <c r="I4211" s="13" t="s">
        <v>215</v>
      </c>
      <c r="J4211">
        <v>0</v>
      </c>
      <c r="K4211" s="13" t="s">
        <v>191</v>
      </c>
      <c r="L4211">
        <v>6</v>
      </c>
      <c r="M4211">
        <v>0</v>
      </c>
      <c r="N4211" s="13" t="s">
        <v>94</v>
      </c>
      <c r="O4211" s="13" t="s">
        <v>95</v>
      </c>
      <c r="P4211">
        <v>21</v>
      </c>
      <c r="Q4211" s="13" t="s">
        <v>195</v>
      </c>
      <c r="R4211" s="13" t="s">
        <v>208</v>
      </c>
      <c r="S4211" s="13" t="s">
        <v>196</v>
      </c>
      <c r="T4211">
        <v>1</v>
      </c>
      <c r="U4211">
        <v>1</v>
      </c>
      <c r="V4211">
        <v>1</v>
      </c>
      <c r="W4211" s="13" t="s">
        <v>101</v>
      </c>
      <c r="X4211">
        <v>0.6</v>
      </c>
    </row>
    <row r="4212" spans="1:24" x14ac:dyDescent="0.3">
      <c r="A4212">
        <v>4210</v>
      </c>
      <c r="B4212" t="s">
        <v>206</v>
      </c>
      <c r="C4212" t="s">
        <v>207</v>
      </c>
      <c r="D4212">
        <v>12.895744000000001</v>
      </c>
      <c r="E4212">
        <v>77.439145999999994</v>
      </c>
      <c r="F4212" s="18">
        <v>44882</v>
      </c>
      <c r="G4212" s="19">
        <v>0.75</v>
      </c>
      <c r="H4212">
        <v>18</v>
      </c>
      <c r="I4212" s="13" t="s">
        <v>202</v>
      </c>
      <c r="J4212">
        <v>0</v>
      </c>
      <c r="K4212" s="13" t="s">
        <v>214</v>
      </c>
      <c r="L4212">
        <v>4</v>
      </c>
      <c r="M4212">
        <v>0</v>
      </c>
      <c r="N4212" s="13" t="s">
        <v>94</v>
      </c>
      <c r="O4212" s="13" t="s">
        <v>95</v>
      </c>
      <c r="P4212">
        <v>24</v>
      </c>
      <c r="Q4212" s="13" t="s">
        <v>97</v>
      </c>
      <c r="R4212" s="13" t="s">
        <v>98</v>
      </c>
      <c r="S4212" s="13" t="s">
        <v>196</v>
      </c>
      <c r="T4212">
        <v>4</v>
      </c>
      <c r="U4212">
        <v>1</v>
      </c>
      <c r="V4212">
        <v>1</v>
      </c>
      <c r="W4212" s="13" t="s">
        <v>101</v>
      </c>
      <c r="X4212">
        <v>0.8</v>
      </c>
    </row>
    <row r="4213" spans="1:24" x14ac:dyDescent="0.3">
      <c r="A4213">
        <v>4211</v>
      </c>
      <c r="B4213" t="s">
        <v>206</v>
      </c>
      <c r="C4213" t="s">
        <v>207</v>
      </c>
      <c r="D4213">
        <v>13.168979999999999</v>
      </c>
      <c r="E4213">
        <v>77.757673999999994</v>
      </c>
      <c r="F4213" s="18">
        <v>45544</v>
      </c>
      <c r="G4213" s="19">
        <v>0.625</v>
      </c>
      <c r="H4213">
        <v>15</v>
      </c>
      <c r="I4213" s="13" t="s">
        <v>204</v>
      </c>
      <c r="J4213">
        <v>0</v>
      </c>
      <c r="K4213" s="13" t="s">
        <v>214</v>
      </c>
      <c r="L4213">
        <v>4</v>
      </c>
      <c r="M4213">
        <v>1</v>
      </c>
      <c r="N4213" s="13" t="s">
        <v>212</v>
      </c>
      <c r="O4213" s="13" t="s">
        <v>195</v>
      </c>
      <c r="P4213">
        <v>26</v>
      </c>
      <c r="Q4213" s="13" t="s">
        <v>97</v>
      </c>
      <c r="R4213" s="13" t="s">
        <v>208</v>
      </c>
      <c r="S4213" s="13" t="s">
        <v>196</v>
      </c>
      <c r="T4213">
        <v>2</v>
      </c>
      <c r="U4213">
        <v>1</v>
      </c>
      <c r="V4213">
        <v>0</v>
      </c>
      <c r="W4213" s="13" t="s">
        <v>101</v>
      </c>
      <c r="X4213">
        <v>0.45</v>
      </c>
    </row>
    <row r="4214" spans="1:24" x14ac:dyDescent="0.3">
      <c r="A4214">
        <v>4212</v>
      </c>
      <c r="B4214" t="s">
        <v>190</v>
      </c>
      <c r="C4214" t="s">
        <v>80</v>
      </c>
      <c r="D4214">
        <v>18.931975999999999</v>
      </c>
      <c r="E4214">
        <v>72.703526999999994</v>
      </c>
      <c r="F4214" s="18">
        <v>45685</v>
      </c>
      <c r="G4214" s="19">
        <v>0.54166666666666696</v>
      </c>
      <c r="H4214">
        <v>13</v>
      </c>
      <c r="I4214" s="13" t="s">
        <v>215</v>
      </c>
      <c r="J4214">
        <v>0</v>
      </c>
      <c r="K4214" s="13" t="s">
        <v>191</v>
      </c>
      <c r="L4214">
        <v>5</v>
      </c>
      <c r="M4214">
        <v>1</v>
      </c>
      <c r="N4214" s="13" t="s">
        <v>212</v>
      </c>
      <c r="O4214" s="13" t="s">
        <v>195</v>
      </c>
      <c r="P4214">
        <v>39</v>
      </c>
      <c r="Q4214" s="13" t="s">
        <v>195</v>
      </c>
      <c r="R4214" s="13" t="s">
        <v>98</v>
      </c>
      <c r="S4214" s="13" t="s">
        <v>196</v>
      </c>
      <c r="T4214">
        <v>2</v>
      </c>
      <c r="U4214">
        <v>1</v>
      </c>
      <c r="V4214">
        <v>0</v>
      </c>
      <c r="W4214" s="13" t="s">
        <v>101</v>
      </c>
      <c r="X4214">
        <v>0.25</v>
      </c>
    </row>
    <row r="4215" spans="1:24" x14ac:dyDescent="0.3">
      <c r="A4215">
        <v>4213</v>
      </c>
      <c r="B4215" t="s">
        <v>200</v>
      </c>
      <c r="C4215" t="s">
        <v>201</v>
      </c>
      <c r="D4215">
        <v>13.122641</v>
      </c>
      <c r="E4215">
        <v>80.113793000000001</v>
      </c>
      <c r="F4215" s="18">
        <v>45601</v>
      </c>
      <c r="G4215" s="19">
        <v>0.75</v>
      </c>
      <c r="H4215">
        <v>18</v>
      </c>
      <c r="I4215" s="13" t="s">
        <v>215</v>
      </c>
      <c r="J4215">
        <v>0</v>
      </c>
      <c r="K4215" s="13" t="s">
        <v>191</v>
      </c>
      <c r="L4215">
        <v>2</v>
      </c>
      <c r="M4215">
        <v>1</v>
      </c>
      <c r="N4215" s="13" t="s">
        <v>212</v>
      </c>
      <c r="O4215" s="13" t="s">
        <v>95</v>
      </c>
      <c r="P4215">
        <v>19</v>
      </c>
      <c r="Q4215" s="13" t="s">
        <v>97</v>
      </c>
      <c r="R4215" s="13" t="s">
        <v>213</v>
      </c>
      <c r="S4215" s="13" t="s">
        <v>196</v>
      </c>
      <c r="T4215">
        <v>2</v>
      </c>
      <c r="U4215">
        <v>0</v>
      </c>
      <c r="V4215">
        <v>1</v>
      </c>
      <c r="W4215" s="13" t="s">
        <v>101</v>
      </c>
      <c r="X4215">
        <v>0.8</v>
      </c>
    </row>
    <row r="4216" spans="1:24" x14ac:dyDescent="0.3">
      <c r="A4216">
        <v>4214</v>
      </c>
      <c r="B4216" t="s">
        <v>203</v>
      </c>
      <c r="C4216" t="s">
        <v>203</v>
      </c>
      <c r="D4216">
        <v>28.701286</v>
      </c>
      <c r="E4216">
        <v>77.141902999999999</v>
      </c>
      <c r="F4216" s="18">
        <v>44862</v>
      </c>
      <c r="G4216" s="19">
        <v>0.375</v>
      </c>
      <c r="H4216">
        <v>9</v>
      </c>
      <c r="I4216" s="13" t="s">
        <v>211</v>
      </c>
      <c r="J4216">
        <v>0</v>
      </c>
      <c r="K4216" s="13" t="s">
        <v>92</v>
      </c>
      <c r="L4216">
        <v>2</v>
      </c>
      <c r="M4216">
        <v>0</v>
      </c>
      <c r="N4216" s="13" t="s">
        <v>192</v>
      </c>
      <c r="O4216" s="13" t="s">
        <v>97</v>
      </c>
      <c r="P4216">
        <v>19</v>
      </c>
      <c r="Q4216" s="13" t="s">
        <v>97</v>
      </c>
      <c r="R4216" s="13" t="s">
        <v>98</v>
      </c>
      <c r="S4216" s="13" t="s">
        <v>196</v>
      </c>
      <c r="T4216">
        <v>3</v>
      </c>
      <c r="U4216">
        <v>1</v>
      </c>
      <c r="V4216">
        <v>1</v>
      </c>
      <c r="W4216" s="13" t="s">
        <v>101</v>
      </c>
      <c r="X4216">
        <v>0.45</v>
      </c>
    </row>
    <row r="4217" spans="1:24" x14ac:dyDescent="0.3">
      <c r="A4217">
        <v>4215</v>
      </c>
      <c r="B4217" t="s">
        <v>190</v>
      </c>
      <c r="C4217" t="s">
        <v>80</v>
      </c>
      <c r="D4217">
        <v>19.268604</v>
      </c>
      <c r="E4217">
        <v>72.852183999999994</v>
      </c>
      <c r="F4217" s="18">
        <v>45710</v>
      </c>
      <c r="G4217" s="19">
        <v>0.625</v>
      </c>
      <c r="H4217">
        <v>15</v>
      </c>
      <c r="I4217" s="13" t="s">
        <v>219</v>
      </c>
      <c r="J4217">
        <v>1</v>
      </c>
      <c r="K4217" s="13" t="s">
        <v>92</v>
      </c>
      <c r="L4217">
        <v>4</v>
      </c>
      <c r="M4217">
        <v>1</v>
      </c>
      <c r="N4217" s="13" t="s">
        <v>192</v>
      </c>
      <c r="O4217" s="13" t="s">
        <v>97</v>
      </c>
      <c r="P4217">
        <v>31</v>
      </c>
      <c r="Q4217" s="13" t="s">
        <v>195</v>
      </c>
      <c r="R4217" s="13" t="s">
        <v>208</v>
      </c>
      <c r="S4217" s="13" t="s">
        <v>196</v>
      </c>
      <c r="T4217">
        <v>3</v>
      </c>
      <c r="U4217">
        <v>3</v>
      </c>
      <c r="V4217">
        <v>0</v>
      </c>
      <c r="W4217" s="13" t="s">
        <v>101</v>
      </c>
      <c r="X4217">
        <v>0.1</v>
      </c>
    </row>
    <row r="4218" spans="1:24" x14ac:dyDescent="0.3">
      <c r="A4218">
        <v>4216</v>
      </c>
      <c r="B4218" t="s">
        <v>200</v>
      </c>
      <c r="C4218" t="s">
        <v>201</v>
      </c>
      <c r="D4218">
        <v>13.12168</v>
      </c>
      <c r="E4218">
        <v>80.276867999999993</v>
      </c>
      <c r="F4218" s="18">
        <v>45379</v>
      </c>
      <c r="G4218" s="19">
        <v>0.83333333333333304</v>
      </c>
      <c r="H4218">
        <v>20</v>
      </c>
      <c r="I4218" s="13" t="s">
        <v>202</v>
      </c>
      <c r="J4218">
        <v>0</v>
      </c>
      <c r="K4218" s="13" t="s">
        <v>191</v>
      </c>
      <c r="L4218">
        <v>1</v>
      </c>
      <c r="M4218">
        <v>1</v>
      </c>
      <c r="N4218" s="13" t="s">
        <v>212</v>
      </c>
      <c r="O4218" s="13" t="s">
        <v>95</v>
      </c>
      <c r="P4218">
        <v>27</v>
      </c>
      <c r="Q4218" s="13" t="s">
        <v>95</v>
      </c>
      <c r="R4218" s="13" t="s">
        <v>199</v>
      </c>
      <c r="S4218" s="13" t="s">
        <v>196</v>
      </c>
      <c r="T4218">
        <v>4</v>
      </c>
      <c r="U4218">
        <v>3</v>
      </c>
      <c r="V4218">
        <v>0</v>
      </c>
      <c r="W4218" s="13" t="s">
        <v>101</v>
      </c>
      <c r="X4218">
        <v>0.45</v>
      </c>
    </row>
    <row r="4219" spans="1:24" x14ac:dyDescent="0.3">
      <c r="A4219">
        <v>4217</v>
      </c>
      <c r="B4219" t="s">
        <v>203</v>
      </c>
      <c r="C4219" t="s">
        <v>203</v>
      </c>
      <c r="D4219">
        <v>28.439326000000001</v>
      </c>
      <c r="E4219">
        <v>76.945183</v>
      </c>
      <c r="F4219" s="18">
        <v>45704</v>
      </c>
      <c r="G4219" s="19">
        <v>0.375</v>
      </c>
      <c r="H4219">
        <v>9</v>
      </c>
      <c r="I4219" s="13" t="s">
        <v>89</v>
      </c>
      <c r="J4219">
        <v>1</v>
      </c>
      <c r="K4219" s="13" t="s">
        <v>214</v>
      </c>
      <c r="L4219">
        <v>4</v>
      </c>
      <c r="M4219">
        <v>0</v>
      </c>
      <c r="N4219" s="13" t="s">
        <v>94</v>
      </c>
      <c r="O4219" s="13" t="s">
        <v>95</v>
      </c>
      <c r="P4219">
        <v>26</v>
      </c>
      <c r="Q4219" s="13" t="s">
        <v>97</v>
      </c>
      <c r="R4219" s="13" t="s">
        <v>205</v>
      </c>
      <c r="S4219" s="13" t="s">
        <v>196</v>
      </c>
      <c r="T4219">
        <v>5</v>
      </c>
      <c r="U4219">
        <v>1</v>
      </c>
      <c r="V4219">
        <v>1</v>
      </c>
      <c r="W4219" s="13" t="s">
        <v>101</v>
      </c>
      <c r="X4219">
        <v>0.8</v>
      </c>
    </row>
    <row r="4220" spans="1:24" x14ac:dyDescent="0.3">
      <c r="A4220">
        <v>4218</v>
      </c>
      <c r="B4220" t="s">
        <v>206</v>
      </c>
      <c r="C4220" t="s">
        <v>207</v>
      </c>
      <c r="D4220">
        <v>13.015447</v>
      </c>
      <c r="E4220">
        <v>77.784261999999998</v>
      </c>
      <c r="F4220" s="18">
        <v>45652</v>
      </c>
      <c r="G4220" s="19">
        <v>0.25</v>
      </c>
      <c r="H4220">
        <v>6</v>
      </c>
      <c r="I4220" s="13" t="s">
        <v>202</v>
      </c>
      <c r="J4220">
        <v>0</v>
      </c>
      <c r="K4220" s="13" t="s">
        <v>214</v>
      </c>
      <c r="L4220">
        <v>5</v>
      </c>
      <c r="M4220">
        <v>1</v>
      </c>
      <c r="N4220" s="13" t="s">
        <v>212</v>
      </c>
      <c r="O4220" s="13" t="s">
        <v>95</v>
      </c>
      <c r="P4220">
        <v>18</v>
      </c>
      <c r="Q4220" s="13" t="s">
        <v>95</v>
      </c>
      <c r="R4220" s="13" t="s">
        <v>98</v>
      </c>
      <c r="S4220" s="13" t="s">
        <v>196</v>
      </c>
      <c r="T4220">
        <v>3</v>
      </c>
      <c r="U4220">
        <v>2</v>
      </c>
      <c r="V4220">
        <v>0</v>
      </c>
      <c r="W4220" s="13" t="s">
        <v>101</v>
      </c>
      <c r="X4220">
        <v>0.45</v>
      </c>
    </row>
    <row r="4221" spans="1:24" x14ac:dyDescent="0.3">
      <c r="A4221">
        <v>4219</v>
      </c>
      <c r="B4221" t="s">
        <v>190</v>
      </c>
      <c r="C4221" t="s">
        <v>80</v>
      </c>
      <c r="D4221">
        <v>19.136182999999999</v>
      </c>
      <c r="E4221">
        <v>72.909895000000006</v>
      </c>
      <c r="F4221" s="18">
        <v>44947</v>
      </c>
      <c r="G4221" s="19">
        <v>0.41666666666666702</v>
      </c>
      <c r="H4221">
        <v>10</v>
      </c>
      <c r="I4221" s="13" t="s">
        <v>219</v>
      </c>
      <c r="J4221">
        <v>1</v>
      </c>
      <c r="K4221" s="13" t="s">
        <v>214</v>
      </c>
      <c r="L4221">
        <v>3</v>
      </c>
      <c r="M4221">
        <v>1</v>
      </c>
      <c r="N4221" s="13" t="s">
        <v>212</v>
      </c>
      <c r="O4221" s="13" t="s">
        <v>195</v>
      </c>
      <c r="P4221">
        <v>26</v>
      </c>
      <c r="Q4221" s="13" t="s">
        <v>97</v>
      </c>
      <c r="R4221" s="13" t="s">
        <v>199</v>
      </c>
      <c r="S4221" s="13" t="s">
        <v>196</v>
      </c>
      <c r="T4221">
        <v>4</v>
      </c>
      <c r="U4221">
        <v>1</v>
      </c>
      <c r="V4221">
        <v>1</v>
      </c>
      <c r="W4221" s="13" t="s">
        <v>101</v>
      </c>
      <c r="X4221">
        <v>0.6</v>
      </c>
    </row>
    <row r="4222" spans="1:24" x14ac:dyDescent="0.3">
      <c r="A4222">
        <v>4220</v>
      </c>
      <c r="B4222" t="s">
        <v>197</v>
      </c>
      <c r="C4222" t="s">
        <v>198</v>
      </c>
      <c r="D4222">
        <v>30.766266999999999</v>
      </c>
      <c r="E4222">
        <v>76.870147000000003</v>
      </c>
      <c r="F4222" s="18">
        <v>44788</v>
      </c>
      <c r="G4222" s="19">
        <v>0.5</v>
      </c>
      <c r="H4222">
        <v>12</v>
      </c>
      <c r="I4222" s="13" t="s">
        <v>204</v>
      </c>
      <c r="J4222">
        <v>0</v>
      </c>
      <c r="K4222" s="13" t="s">
        <v>214</v>
      </c>
      <c r="L4222">
        <v>5</v>
      </c>
      <c r="M4222">
        <v>0</v>
      </c>
      <c r="N4222" s="13" t="s">
        <v>212</v>
      </c>
      <c r="O4222" s="13" t="s">
        <v>95</v>
      </c>
      <c r="P4222">
        <v>15</v>
      </c>
      <c r="Q4222" s="13" t="s">
        <v>95</v>
      </c>
      <c r="R4222" s="13" t="s">
        <v>208</v>
      </c>
      <c r="S4222" s="13" t="s">
        <v>196</v>
      </c>
      <c r="T4222">
        <v>5</v>
      </c>
      <c r="U4222">
        <v>2</v>
      </c>
      <c r="V4222">
        <v>0</v>
      </c>
      <c r="W4222" s="13" t="s">
        <v>101</v>
      </c>
      <c r="X4222">
        <v>0.45</v>
      </c>
    </row>
    <row r="4223" spans="1:24" x14ac:dyDescent="0.3">
      <c r="A4223">
        <v>4221</v>
      </c>
      <c r="B4223" t="s">
        <v>79</v>
      </c>
      <c r="C4223" t="s">
        <v>80</v>
      </c>
      <c r="D4223">
        <v>18.677444999999999</v>
      </c>
      <c r="E4223">
        <v>73.790090000000006</v>
      </c>
      <c r="F4223" s="18">
        <v>45493</v>
      </c>
      <c r="G4223" s="19">
        <v>0.54166666666666696</v>
      </c>
      <c r="H4223">
        <v>13</v>
      </c>
      <c r="I4223" s="13" t="s">
        <v>219</v>
      </c>
      <c r="J4223">
        <v>1</v>
      </c>
      <c r="K4223" s="13" t="s">
        <v>92</v>
      </c>
      <c r="L4223">
        <v>6</v>
      </c>
      <c r="M4223">
        <v>0</v>
      </c>
      <c r="N4223" s="13" t="s">
        <v>212</v>
      </c>
      <c r="O4223" s="13" t="s">
        <v>95</v>
      </c>
      <c r="P4223">
        <v>36</v>
      </c>
      <c r="Q4223" s="13" t="s">
        <v>97</v>
      </c>
      <c r="R4223" s="13" t="s">
        <v>199</v>
      </c>
      <c r="S4223" s="13" t="s">
        <v>196</v>
      </c>
      <c r="T4223">
        <v>5</v>
      </c>
      <c r="U4223">
        <v>2</v>
      </c>
      <c r="V4223">
        <v>0</v>
      </c>
      <c r="W4223" s="13" t="s">
        <v>101</v>
      </c>
      <c r="X4223">
        <v>0.65</v>
      </c>
    </row>
    <row r="4224" spans="1:24" x14ac:dyDescent="0.3">
      <c r="A4224">
        <v>4222</v>
      </c>
      <c r="B4224" t="s">
        <v>200</v>
      </c>
      <c r="C4224" t="s">
        <v>201</v>
      </c>
      <c r="D4224">
        <v>13.04665</v>
      </c>
      <c r="E4224">
        <v>80.155474999999996</v>
      </c>
      <c r="F4224" s="18">
        <v>44701</v>
      </c>
      <c r="G4224" s="19">
        <v>0.41666666666666702</v>
      </c>
      <c r="H4224">
        <v>10</v>
      </c>
      <c r="I4224" s="13" t="s">
        <v>211</v>
      </c>
      <c r="J4224">
        <v>0</v>
      </c>
      <c r="K4224" s="13" t="s">
        <v>191</v>
      </c>
      <c r="L4224">
        <v>2</v>
      </c>
      <c r="M4224">
        <v>0</v>
      </c>
      <c r="N4224" s="13" t="s">
        <v>212</v>
      </c>
      <c r="O4224" s="13" t="s">
        <v>95</v>
      </c>
      <c r="P4224">
        <v>35</v>
      </c>
      <c r="Q4224" s="13" t="s">
        <v>97</v>
      </c>
      <c r="R4224" s="13" t="s">
        <v>213</v>
      </c>
      <c r="S4224" s="13" t="s">
        <v>196</v>
      </c>
      <c r="T4224">
        <v>1</v>
      </c>
      <c r="U4224">
        <v>0</v>
      </c>
      <c r="V4224">
        <v>1</v>
      </c>
      <c r="W4224" s="13" t="s">
        <v>101</v>
      </c>
      <c r="X4224">
        <v>0.8</v>
      </c>
    </row>
    <row r="4225" spans="1:24" x14ac:dyDescent="0.3">
      <c r="A4225">
        <v>4223</v>
      </c>
      <c r="B4225" t="s">
        <v>206</v>
      </c>
      <c r="C4225" t="s">
        <v>207</v>
      </c>
      <c r="D4225">
        <v>12.895020000000001</v>
      </c>
      <c r="E4225">
        <v>77.655451999999997</v>
      </c>
      <c r="F4225" s="18">
        <v>45524</v>
      </c>
      <c r="G4225" s="19">
        <v>0.29166666666666702</v>
      </c>
      <c r="H4225">
        <v>7</v>
      </c>
      <c r="I4225" s="13" t="s">
        <v>215</v>
      </c>
      <c r="J4225">
        <v>0</v>
      </c>
      <c r="K4225" s="13" t="s">
        <v>92</v>
      </c>
      <c r="L4225">
        <v>5</v>
      </c>
      <c r="M4225">
        <v>1</v>
      </c>
      <c r="N4225" s="13" t="s">
        <v>94</v>
      </c>
      <c r="O4225" s="13" t="s">
        <v>95</v>
      </c>
      <c r="P4225">
        <v>31</v>
      </c>
      <c r="Q4225" s="13" t="s">
        <v>97</v>
      </c>
      <c r="R4225" s="13" t="s">
        <v>98</v>
      </c>
      <c r="S4225" s="13" t="s">
        <v>196</v>
      </c>
      <c r="T4225">
        <v>4</v>
      </c>
      <c r="U4225">
        <v>4</v>
      </c>
      <c r="V4225">
        <v>0</v>
      </c>
      <c r="W4225" s="13" t="s">
        <v>101</v>
      </c>
      <c r="X4225">
        <v>0.65</v>
      </c>
    </row>
    <row r="4226" spans="1:24" x14ac:dyDescent="0.3">
      <c r="A4226">
        <v>4224</v>
      </c>
      <c r="B4226" t="s">
        <v>217</v>
      </c>
      <c r="C4226" t="s">
        <v>218</v>
      </c>
      <c r="D4226">
        <v>22.545401999999999</v>
      </c>
      <c r="E4226">
        <v>88.474294999999998</v>
      </c>
      <c r="F4226" s="18">
        <v>45421</v>
      </c>
      <c r="G4226" s="19">
        <v>0.70833333333333304</v>
      </c>
      <c r="H4226">
        <v>17</v>
      </c>
      <c r="I4226" s="13" t="s">
        <v>202</v>
      </c>
      <c r="J4226">
        <v>0</v>
      </c>
      <c r="K4226" s="13" t="s">
        <v>191</v>
      </c>
      <c r="L4226">
        <v>1</v>
      </c>
      <c r="M4226">
        <v>1</v>
      </c>
      <c r="N4226" s="13" t="s">
        <v>212</v>
      </c>
      <c r="O4226" s="13" t="s">
        <v>195</v>
      </c>
      <c r="P4226">
        <v>28</v>
      </c>
      <c r="Q4226" s="13" t="s">
        <v>195</v>
      </c>
      <c r="R4226" s="13" t="s">
        <v>208</v>
      </c>
      <c r="S4226" s="13" t="s">
        <v>193</v>
      </c>
      <c r="T4226">
        <v>5</v>
      </c>
      <c r="U4226">
        <v>2</v>
      </c>
      <c r="V4226">
        <v>1</v>
      </c>
      <c r="W4226" s="13" t="s">
        <v>101</v>
      </c>
      <c r="X4226">
        <v>0.4</v>
      </c>
    </row>
    <row r="4227" spans="1:24" x14ac:dyDescent="0.3">
      <c r="A4227">
        <v>4225</v>
      </c>
      <c r="B4227" t="s">
        <v>200</v>
      </c>
      <c r="C4227" t="s">
        <v>201</v>
      </c>
      <c r="D4227">
        <v>13.024730999999999</v>
      </c>
      <c r="E4227">
        <v>80.239553000000001</v>
      </c>
      <c r="F4227" s="18">
        <v>44846</v>
      </c>
      <c r="G4227" s="19">
        <v>0.75</v>
      </c>
      <c r="H4227">
        <v>18</v>
      </c>
      <c r="I4227" s="13" t="s">
        <v>194</v>
      </c>
      <c r="J4227">
        <v>0</v>
      </c>
      <c r="K4227" s="13" t="s">
        <v>214</v>
      </c>
      <c r="L4227">
        <v>5</v>
      </c>
      <c r="M4227">
        <v>0</v>
      </c>
      <c r="N4227" s="13" t="s">
        <v>212</v>
      </c>
      <c r="O4227" s="13" t="s">
        <v>95</v>
      </c>
      <c r="P4227">
        <v>39</v>
      </c>
      <c r="Q4227" s="13" t="s">
        <v>97</v>
      </c>
      <c r="R4227" s="13" t="s">
        <v>205</v>
      </c>
      <c r="S4227" s="13" t="s">
        <v>193</v>
      </c>
      <c r="T4227">
        <v>3</v>
      </c>
      <c r="U4227">
        <v>0</v>
      </c>
      <c r="V4227">
        <v>1</v>
      </c>
      <c r="W4227" s="13" t="s">
        <v>101</v>
      </c>
      <c r="X4227">
        <v>0.8</v>
      </c>
    </row>
    <row r="4228" spans="1:24" x14ac:dyDescent="0.3">
      <c r="A4228">
        <v>4226</v>
      </c>
      <c r="B4228" t="s">
        <v>217</v>
      </c>
      <c r="C4228" t="s">
        <v>218</v>
      </c>
      <c r="D4228">
        <v>22.619088999999999</v>
      </c>
      <c r="E4228">
        <v>88.216302999999996</v>
      </c>
      <c r="F4228" s="18">
        <v>45466</v>
      </c>
      <c r="G4228" s="19">
        <v>0.125</v>
      </c>
      <c r="H4228">
        <v>3</v>
      </c>
      <c r="I4228" s="13" t="s">
        <v>89</v>
      </c>
      <c r="J4228">
        <v>1</v>
      </c>
      <c r="K4228" s="13" t="s">
        <v>92</v>
      </c>
      <c r="L4228">
        <v>5</v>
      </c>
      <c r="M4228">
        <v>1</v>
      </c>
      <c r="N4228" s="13" t="s">
        <v>192</v>
      </c>
      <c r="O4228" s="13" t="s">
        <v>97</v>
      </c>
      <c r="P4228">
        <v>33</v>
      </c>
      <c r="Q4228" s="13" t="s">
        <v>95</v>
      </c>
      <c r="R4228" s="13" t="s">
        <v>208</v>
      </c>
      <c r="S4228" s="13" t="s">
        <v>196</v>
      </c>
      <c r="T4228">
        <v>5</v>
      </c>
      <c r="U4228">
        <v>0</v>
      </c>
      <c r="V4228">
        <v>0</v>
      </c>
      <c r="W4228" s="13" t="s">
        <v>101</v>
      </c>
      <c r="X4228">
        <v>0.1</v>
      </c>
    </row>
    <row r="4229" spans="1:24" x14ac:dyDescent="0.3">
      <c r="A4229">
        <v>4227</v>
      </c>
      <c r="B4229" t="s">
        <v>197</v>
      </c>
      <c r="C4229" t="s">
        <v>198</v>
      </c>
      <c r="D4229">
        <v>30.632736000000001</v>
      </c>
      <c r="E4229">
        <v>76.834711999999996</v>
      </c>
      <c r="F4229" s="18">
        <v>45376</v>
      </c>
      <c r="G4229" s="19">
        <v>0.29166666666666702</v>
      </c>
      <c r="H4229">
        <v>7</v>
      </c>
      <c r="I4229" s="13" t="s">
        <v>204</v>
      </c>
      <c r="J4229">
        <v>0</v>
      </c>
      <c r="K4229" s="13" t="s">
        <v>191</v>
      </c>
      <c r="L4229">
        <v>6</v>
      </c>
      <c r="M4229">
        <v>1</v>
      </c>
      <c r="N4229" s="13" t="s">
        <v>192</v>
      </c>
      <c r="O4229" s="13" t="s">
        <v>97</v>
      </c>
      <c r="P4229">
        <v>36</v>
      </c>
      <c r="Q4229" s="13" t="s">
        <v>97</v>
      </c>
      <c r="R4229" s="13" t="s">
        <v>98</v>
      </c>
      <c r="S4229" s="13" t="s">
        <v>99</v>
      </c>
      <c r="T4229">
        <v>3</v>
      </c>
      <c r="U4229">
        <v>3</v>
      </c>
      <c r="V4229">
        <v>0</v>
      </c>
      <c r="W4229" s="13" t="s">
        <v>216</v>
      </c>
      <c r="X4229">
        <v>0.6</v>
      </c>
    </row>
    <row r="4230" spans="1:24" x14ac:dyDescent="0.3">
      <c r="A4230">
        <v>4228</v>
      </c>
      <c r="B4230" t="s">
        <v>190</v>
      </c>
      <c r="C4230" t="s">
        <v>80</v>
      </c>
      <c r="D4230">
        <v>19.230443999999999</v>
      </c>
      <c r="E4230">
        <v>72.723799999999997</v>
      </c>
      <c r="F4230" s="18">
        <v>44669</v>
      </c>
      <c r="G4230" s="19">
        <v>0.58333333333333304</v>
      </c>
      <c r="H4230">
        <v>14</v>
      </c>
      <c r="I4230" s="13" t="s">
        <v>204</v>
      </c>
      <c r="J4230">
        <v>0</v>
      </c>
      <c r="K4230" s="13" t="s">
        <v>191</v>
      </c>
      <c r="L4230">
        <v>5</v>
      </c>
      <c r="M4230">
        <v>0</v>
      </c>
      <c r="N4230" s="13" t="s">
        <v>212</v>
      </c>
      <c r="O4230" s="13" t="s">
        <v>95</v>
      </c>
      <c r="P4230">
        <v>37</v>
      </c>
      <c r="Q4230" s="13" t="s">
        <v>97</v>
      </c>
      <c r="R4230" s="13" t="s">
        <v>199</v>
      </c>
      <c r="S4230" s="13" t="s">
        <v>196</v>
      </c>
      <c r="T4230">
        <v>5</v>
      </c>
      <c r="U4230">
        <v>3</v>
      </c>
      <c r="V4230">
        <v>0</v>
      </c>
      <c r="W4230" s="13" t="s">
        <v>101</v>
      </c>
      <c r="X4230">
        <v>0.65</v>
      </c>
    </row>
    <row r="4231" spans="1:24" x14ac:dyDescent="0.3">
      <c r="A4231">
        <v>4229</v>
      </c>
      <c r="B4231" t="s">
        <v>203</v>
      </c>
      <c r="C4231" t="s">
        <v>203</v>
      </c>
      <c r="D4231">
        <v>28.732597999999999</v>
      </c>
      <c r="E4231">
        <v>77.232676999999995</v>
      </c>
      <c r="F4231" s="18">
        <v>44870</v>
      </c>
      <c r="G4231" s="19">
        <v>0.66666666666666696</v>
      </c>
      <c r="H4231">
        <v>16</v>
      </c>
      <c r="I4231" s="13" t="s">
        <v>219</v>
      </c>
      <c r="J4231">
        <v>1</v>
      </c>
      <c r="K4231" s="13" t="s">
        <v>92</v>
      </c>
      <c r="L4231">
        <v>3</v>
      </c>
      <c r="M4231">
        <v>0</v>
      </c>
      <c r="N4231" s="13" t="s">
        <v>94</v>
      </c>
      <c r="O4231" s="13" t="s">
        <v>95</v>
      </c>
      <c r="P4231">
        <v>32</v>
      </c>
      <c r="Q4231" s="13" t="s">
        <v>195</v>
      </c>
      <c r="R4231" s="13" t="s">
        <v>98</v>
      </c>
      <c r="S4231" s="13" t="s">
        <v>196</v>
      </c>
      <c r="T4231">
        <v>5</v>
      </c>
      <c r="U4231">
        <v>4</v>
      </c>
      <c r="V4231">
        <v>0</v>
      </c>
      <c r="W4231" s="13" t="s">
        <v>101</v>
      </c>
      <c r="X4231">
        <v>0.45</v>
      </c>
    </row>
    <row r="4232" spans="1:24" x14ac:dyDescent="0.3">
      <c r="A4232">
        <v>4230</v>
      </c>
      <c r="B4232" t="s">
        <v>200</v>
      </c>
      <c r="C4232" t="s">
        <v>201</v>
      </c>
      <c r="D4232">
        <v>13.101572000000001</v>
      </c>
      <c r="E4232">
        <v>80.122990999999999</v>
      </c>
      <c r="F4232" s="18">
        <v>45068</v>
      </c>
      <c r="G4232" s="19">
        <v>0.91666666666666696</v>
      </c>
      <c r="H4232">
        <v>22</v>
      </c>
      <c r="I4232" s="13" t="s">
        <v>204</v>
      </c>
      <c r="J4232">
        <v>0</v>
      </c>
      <c r="K4232" s="13" t="s">
        <v>214</v>
      </c>
      <c r="L4232">
        <v>5</v>
      </c>
      <c r="M4232">
        <v>1</v>
      </c>
      <c r="N4232" s="13" t="s">
        <v>192</v>
      </c>
      <c r="O4232" s="13" t="s">
        <v>97</v>
      </c>
      <c r="P4232">
        <v>35</v>
      </c>
      <c r="Q4232" s="13" t="s">
        <v>97</v>
      </c>
      <c r="R4232" s="13" t="s">
        <v>199</v>
      </c>
      <c r="S4232" s="13" t="s">
        <v>193</v>
      </c>
      <c r="T4232">
        <v>3</v>
      </c>
      <c r="U4232">
        <v>1</v>
      </c>
      <c r="V4232">
        <v>0</v>
      </c>
      <c r="W4232" s="13" t="s">
        <v>101</v>
      </c>
      <c r="X4232">
        <v>0.3</v>
      </c>
    </row>
    <row r="4233" spans="1:24" x14ac:dyDescent="0.3">
      <c r="A4233">
        <v>4231</v>
      </c>
      <c r="B4233" t="s">
        <v>200</v>
      </c>
      <c r="C4233" t="s">
        <v>201</v>
      </c>
      <c r="D4233">
        <v>13.164642000000001</v>
      </c>
      <c r="E4233">
        <v>80.213808999999998</v>
      </c>
      <c r="F4233" s="18">
        <v>44934</v>
      </c>
      <c r="G4233" s="19">
        <v>0.54166666666666696</v>
      </c>
      <c r="H4233">
        <v>13</v>
      </c>
      <c r="I4233" s="13" t="s">
        <v>89</v>
      </c>
      <c r="J4233">
        <v>1</v>
      </c>
      <c r="K4233" s="13" t="s">
        <v>214</v>
      </c>
      <c r="L4233">
        <v>1</v>
      </c>
      <c r="M4233">
        <v>1</v>
      </c>
      <c r="N4233" s="13" t="s">
        <v>94</v>
      </c>
      <c r="O4233" s="13" t="s">
        <v>95</v>
      </c>
      <c r="P4233">
        <v>38</v>
      </c>
      <c r="Q4233" s="13" t="s">
        <v>95</v>
      </c>
      <c r="R4233" s="13" t="s">
        <v>98</v>
      </c>
      <c r="S4233" s="13" t="s">
        <v>193</v>
      </c>
      <c r="T4233">
        <v>2</v>
      </c>
      <c r="U4233">
        <v>2</v>
      </c>
      <c r="V4233">
        <v>0</v>
      </c>
      <c r="W4233" s="13" t="s">
        <v>101</v>
      </c>
      <c r="X4233">
        <v>0.45</v>
      </c>
    </row>
    <row r="4234" spans="1:24" x14ac:dyDescent="0.3">
      <c r="A4234">
        <v>4232</v>
      </c>
      <c r="B4234" t="s">
        <v>206</v>
      </c>
      <c r="C4234" t="s">
        <v>207</v>
      </c>
      <c r="D4234">
        <v>12.95697</v>
      </c>
      <c r="E4234">
        <v>77.755831000000001</v>
      </c>
      <c r="F4234" s="18">
        <v>44831</v>
      </c>
      <c r="G4234" s="19">
        <v>0.29166666666666702</v>
      </c>
      <c r="H4234">
        <v>7</v>
      </c>
      <c r="I4234" s="13" t="s">
        <v>215</v>
      </c>
      <c r="J4234">
        <v>0</v>
      </c>
      <c r="K4234" s="13" t="s">
        <v>214</v>
      </c>
      <c r="L4234">
        <v>5</v>
      </c>
      <c r="M4234">
        <v>1</v>
      </c>
      <c r="N4234" s="13" t="s">
        <v>192</v>
      </c>
      <c r="O4234" s="13" t="s">
        <v>97</v>
      </c>
      <c r="P4234">
        <v>22</v>
      </c>
      <c r="Q4234" s="13" t="s">
        <v>195</v>
      </c>
      <c r="R4234" s="13" t="s">
        <v>213</v>
      </c>
      <c r="S4234" s="13" t="s">
        <v>193</v>
      </c>
      <c r="T4234">
        <v>2</v>
      </c>
      <c r="U4234">
        <v>2</v>
      </c>
      <c r="V4234">
        <v>0</v>
      </c>
      <c r="W4234" s="13" t="s">
        <v>101</v>
      </c>
      <c r="X4234">
        <v>0.1</v>
      </c>
    </row>
    <row r="4235" spans="1:24" x14ac:dyDescent="0.3">
      <c r="A4235">
        <v>4233</v>
      </c>
      <c r="B4235" t="s">
        <v>190</v>
      </c>
      <c r="C4235" t="s">
        <v>80</v>
      </c>
      <c r="D4235">
        <v>19.230646</v>
      </c>
      <c r="E4235">
        <v>72.898629</v>
      </c>
      <c r="F4235" s="18">
        <v>45103</v>
      </c>
      <c r="G4235" s="19">
        <v>0.66666666666666696</v>
      </c>
      <c r="H4235">
        <v>16</v>
      </c>
      <c r="I4235" s="13" t="s">
        <v>204</v>
      </c>
      <c r="J4235">
        <v>0</v>
      </c>
      <c r="K4235" s="13" t="s">
        <v>214</v>
      </c>
      <c r="L4235">
        <v>3</v>
      </c>
      <c r="M4235">
        <v>0</v>
      </c>
      <c r="N4235" s="13" t="s">
        <v>94</v>
      </c>
      <c r="O4235" s="13" t="s">
        <v>95</v>
      </c>
      <c r="P4235">
        <v>21</v>
      </c>
      <c r="Q4235" s="13" t="s">
        <v>97</v>
      </c>
      <c r="R4235" s="13" t="s">
        <v>98</v>
      </c>
      <c r="S4235" s="13" t="s">
        <v>196</v>
      </c>
      <c r="T4235">
        <v>1</v>
      </c>
      <c r="U4235">
        <v>0</v>
      </c>
      <c r="V4235">
        <v>0</v>
      </c>
      <c r="W4235" s="13" t="s">
        <v>101</v>
      </c>
      <c r="X4235">
        <v>0.65</v>
      </c>
    </row>
    <row r="4236" spans="1:24" x14ac:dyDescent="0.3">
      <c r="A4236">
        <v>4234</v>
      </c>
      <c r="B4236" t="s">
        <v>197</v>
      </c>
      <c r="C4236" t="s">
        <v>198</v>
      </c>
      <c r="D4236">
        <v>30.754496</v>
      </c>
      <c r="E4236">
        <v>76.747792000000004</v>
      </c>
      <c r="F4236" s="18">
        <v>45103</v>
      </c>
      <c r="G4236" s="19">
        <v>0.66666666666666696</v>
      </c>
      <c r="H4236">
        <v>16</v>
      </c>
      <c r="I4236" s="13" t="s">
        <v>204</v>
      </c>
      <c r="J4236">
        <v>0</v>
      </c>
      <c r="K4236" s="13" t="s">
        <v>92</v>
      </c>
      <c r="L4236">
        <v>6</v>
      </c>
      <c r="M4236">
        <v>0</v>
      </c>
      <c r="N4236" s="13" t="s">
        <v>192</v>
      </c>
      <c r="O4236" s="13" t="s">
        <v>97</v>
      </c>
      <c r="P4236">
        <v>37</v>
      </c>
      <c r="Q4236" s="13" t="s">
        <v>95</v>
      </c>
      <c r="R4236" s="13" t="s">
        <v>98</v>
      </c>
      <c r="S4236" s="13" t="s">
        <v>196</v>
      </c>
      <c r="T4236">
        <v>1</v>
      </c>
      <c r="U4236">
        <v>0</v>
      </c>
      <c r="V4236">
        <v>0</v>
      </c>
      <c r="W4236" s="13" t="s">
        <v>101</v>
      </c>
      <c r="X4236">
        <v>0.1</v>
      </c>
    </row>
    <row r="4237" spans="1:24" x14ac:dyDescent="0.3">
      <c r="A4237">
        <v>4235</v>
      </c>
      <c r="B4237" t="s">
        <v>197</v>
      </c>
      <c r="C4237" t="s">
        <v>198</v>
      </c>
      <c r="D4237">
        <v>30.730504</v>
      </c>
      <c r="E4237">
        <v>76.727472000000006</v>
      </c>
      <c r="F4237" s="18">
        <v>45527</v>
      </c>
      <c r="G4237" s="19">
        <v>0.41666666666666702</v>
      </c>
      <c r="H4237">
        <v>10</v>
      </c>
      <c r="I4237" s="13" t="s">
        <v>211</v>
      </c>
      <c r="J4237">
        <v>0</v>
      </c>
      <c r="K4237" s="13" t="s">
        <v>92</v>
      </c>
      <c r="L4237">
        <v>3</v>
      </c>
      <c r="M4237">
        <v>0</v>
      </c>
      <c r="N4237" s="13" t="s">
        <v>212</v>
      </c>
      <c r="O4237" s="13" t="s">
        <v>195</v>
      </c>
      <c r="P4237">
        <v>35</v>
      </c>
      <c r="Q4237" s="13" t="s">
        <v>97</v>
      </c>
      <c r="R4237" s="13" t="s">
        <v>213</v>
      </c>
      <c r="S4237" s="13" t="s">
        <v>193</v>
      </c>
      <c r="T4237">
        <v>4</v>
      </c>
      <c r="U4237">
        <v>3</v>
      </c>
      <c r="V4237">
        <v>1</v>
      </c>
      <c r="W4237" s="13" t="s">
        <v>101</v>
      </c>
      <c r="X4237">
        <v>0.6</v>
      </c>
    </row>
    <row r="4238" spans="1:24" x14ac:dyDescent="0.3">
      <c r="A4238">
        <v>4236</v>
      </c>
      <c r="B4238" t="s">
        <v>203</v>
      </c>
      <c r="C4238" t="s">
        <v>203</v>
      </c>
      <c r="D4238">
        <v>28.502917</v>
      </c>
      <c r="E4238">
        <v>76.850326999999993</v>
      </c>
      <c r="F4238" s="18">
        <v>45307</v>
      </c>
      <c r="G4238" s="19">
        <v>8.3333333333333301E-2</v>
      </c>
      <c r="H4238">
        <v>2</v>
      </c>
      <c r="I4238" s="13" t="s">
        <v>215</v>
      </c>
      <c r="J4238">
        <v>0</v>
      </c>
      <c r="K4238" s="13" t="s">
        <v>214</v>
      </c>
      <c r="L4238">
        <v>4</v>
      </c>
      <c r="M4238">
        <v>0</v>
      </c>
      <c r="N4238" s="13" t="s">
        <v>212</v>
      </c>
      <c r="O4238" s="13" t="s">
        <v>95</v>
      </c>
      <c r="P4238">
        <v>17</v>
      </c>
      <c r="Q4238" s="13" t="s">
        <v>195</v>
      </c>
      <c r="R4238" s="13" t="s">
        <v>205</v>
      </c>
      <c r="S4238" s="13" t="s">
        <v>196</v>
      </c>
      <c r="T4238">
        <v>2</v>
      </c>
      <c r="U4238">
        <v>2</v>
      </c>
      <c r="V4238">
        <v>0</v>
      </c>
      <c r="W4238" s="13" t="s">
        <v>101</v>
      </c>
      <c r="X4238">
        <v>0.45</v>
      </c>
    </row>
    <row r="4239" spans="1:24" x14ac:dyDescent="0.3">
      <c r="A4239">
        <v>4237</v>
      </c>
      <c r="B4239" t="s">
        <v>197</v>
      </c>
      <c r="C4239" t="s">
        <v>198</v>
      </c>
      <c r="D4239">
        <v>30.620497</v>
      </c>
      <c r="E4239">
        <v>76.710149000000001</v>
      </c>
      <c r="F4239" s="18">
        <v>45275</v>
      </c>
      <c r="G4239" s="19">
        <v>4.1666666666666699E-2</v>
      </c>
      <c r="H4239">
        <v>1</v>
      </c>
      <c r="I4239" s="13" t="s">
        <v>211</v>
      </c>
      <c r="J4239">
        <v>0</v>
      </c>
      <c r="K4239" s="13" t="s">
        <v>92</v>
      </c>
      <c r="L4239">
        <v>5</v>
      </c>
      <c r="M4239">
        <v>0</v>
      </c>
      <c r="N4239" s="13" t="s">
        <v>212</v>
      </c>
      <c r="O4239" s="13" t="s">
        <v>95</v>
      </c>
      <c r="P4239">
        <v>23</v>
      </c>
      <c r="Q4239" s="13" t="s">
        <v>95</v>
      </c>
      <c r="R4239" s="13" t="s">
        <v>205</v>
      </c>
      <c r="S4239" s="13" t="s">
        <v>196</v>
      </c>
      <c r="T4239">
        <v>4</v>
      </c>
      <c r="U4239">
        <v>4</v>
      </c>
      <c r="V4239">
        <v>0</v>
      </c>
      <c r="W4239" s="13" t="s">
        <v>101</v>
      </c>
      <c r="X4239">
        <v>0.45</v>
      </c>
    </row>
    <row r="4240" spans="1:24" x14ac:dyDescent="0.3">
      <c r="A4240">
        <v>4238</v>
      </c>
      <c r="B4240" t="s">
        <v>203</v>
      </c>
      <c r="C4240" t="s">
        <v>203</v>
      </c>
      <c r="D4240">
        <v>28.487216</v>
      </c>
      <c r="E4240">
        <v>77.024441999999993</v>
      </c>
      <c r="F4240" s="18">
        <v>45749</v>
      </c>
      <c r="G4240" s="19">
        <v>0.16666666666666699</v>
      </c>
      <c r="H4240">
        <v>4</v>
      </c>
      <c r="I4240" s="13" t="s">
        <v>194</v>
      </c>
      <c r="J4240">
        <v>0</v>
      </c>
      <c r="K4240" s="13" t="s">
        <v>92</v>
      </c>
      <c r="L4240">
        <v>3</v>
      </c>
      <c r="M4240">
        <v>0</v>
      </c>
      <c r="N4240" s="13" t="s">
        <v>94</v>
      </c>
      <c r="O4240" s="13" t="s">
        <v>95</v>
      </c>
      <c r="P4240">
        <v>26</v>
      </c>
      <c r="Q4240" s="13" t="s">
        <v>95</v>
      </c>
      <c r="R4240" s="13" t="s">
        <v>199</v>
      </c>
      <c r="S4240" s="13" t="s">
        <v>196</v>
      </c>
      <c r="T4240">
        <v>2</v>
      </c>
      <c r="U4240">
        <v>0</v>
      </c>
      <c r="V4240">
        <v>0</v>
      </c>
      <c r="W4240" s="13" t="s">
        <v>101</v>
      </c>
      <c r="X4240">
        <v>0.45</v>
      </c>
    </row>
    <row r="4241" spans="1:24" x14ac:dyDescent="0.3">
      <c r="A4241">
        <v>4239</v>
      </c>
      <c r="B4241" t="s">
        <v>203</v>
      </c>
      <c r="C4241" t="s">
        <v>203</v>
      </c>
      <c r="D4241">
        <v>28.475957999999999</v>
      </c>
      <c r="E4241">
        <v>77.211865000000003</v>
      </c>
      <c r="F4241" s="18">
        <v>45514</v>
      </c>
      <c r="G4241" s="19">
        <v>0.54166666666666696</v>
      </c>
      <c r="H4241">
        <v>13</v>
      </c>
      <c r="I4241" s="13" t="s">
        <v>219</v>
      </c>
      <c r="J4241">
        <v>1</v>
      </c>
      <c r="K4241" s="13" t="s">
        <v>214</v>
      </c>
      <c r="L4241">
        <v>2</v>
      </c>
      <c r="M4241">
        <v>0</v>
      </c>
      <c r="N4241" s="13" t="s">
        <v>212</v>
      </c>
      <c r="O4241" s="13" t="s">
        <v>95</v>
      </c>
      <c r="P4241">
        <v>30</v>
      </c>
      <c r="Q4241" s="13" t="s">
        <v>195</v>
      </c>
      <c r="R4241" s="13" t="s">
        <v>199</v>
      </c>
      <c r="S4241" s="13" t="s">
        <v>193</v>
      </c>
      <c r="T4241">
        <v>5</v>
      </c>
      <c r="U4241">
        <v>2</v>
      </c>
      <c r="V4241">
        <v>0</v>
      </c>
      <c r="W4241" s="13" t="s">
        <v>101</v>
      </c>
      <c r="X4241">
        <v>0.45</v>
      </c>
    </row>
    <row r="4242" spans="1:24" x14ac:dyDescent="0.3">
      <c r="A4242">
        <v>4240</v>
      </c>
      <c r="B4242" t="s">
        <v>209</v>
      </c>
      <c r="C4242" t="s">
        <v>210</v>
      </c>
      <c r="D4242">
        <v>17.394866</v>
      </c>
      <c r="E4242">
        <v>78.23151</v>
      </c>
      <c r="F4242" s="18">
        <v>45362</v>
      </c>
      <c r="G4242" s="19">
        <v>0.5</v>
      </c>
      <c r="H4242">
        <v>12</v>
      </c>
      <c r="I4242" s="13" t="s">
        <v>204</v>
      </c>
      <c r="J4242">
        <v>0</v>
      </c>
      <c r="K4242" s="13" t="s">
        <v>191</v>
      </c>
      <c r="L4242">
        <v>1</v>
      </c>
      <c r="M4242">
        <v>1</v>
      </c>
      <c r="N4242" s="13" t="s">
        <v>212</v>
      </c>
      <c r="O4242" s="13" t="s">
        <v>195</v>
      </c>
      <c r="P4242">
        <v>29</v>
      </c>
      <c r="Q4242" s="13" t="s">
        <v>97</v>
      </c>
      <c r="R4242" s="13" t="s">
        <v>213</v>
      </c>
      <c r="S4242" s="13" t="s">
        <v>193</v>
      </c>
      <c r="T4242">
        <v>1</v>
      </c>
      <c r="U4242">
        <v>1</v>
      </c>
      <c r="V4242">
        <v>0</v>
      </c>
      <c r="W4242" s="13" t="s">
        <v>101</v>
      </c>
      <c r="X4242">
        <v>0.45</v>
      </c>
    </row>
    <row r="4243" spans="1:24" x14ac:dyDescent="0.3">
      <c r="A4243">
        <v>4241</v>
      </c>
      <c r="B4243" t="s">
        <v>197</v>
      </c>
      <c r="C4243" t="s">
        <v>198</v>
      </c>
      <c r="D4243">
        <v>30.612542000000001</v>
      </c>
      <c r="E4243">
        <v>76.780454000000006</v>
      </c>
      <c r="F4243" s="18">
        <v>45048</v>
      </c>
      <c r="G4243" s="19">
        <v>0.16666666666666699</v>
      </c>
      <c r="H4243">
        <v>4</v>
      </c>
      <c r="I4243" s="13" t="s">
        <v>215</v>
      </c>
      <c r="J4243">
        <v>0</v>
      </c>
      <c r="K4243" s="13" t="s">
        <v>191</v>
      </c>
      <c r="L4243">
        <v>2</v>
      </c>
      <c r="M4243">
        <v>0</v>
      </c>
      <c r="N4243" s="13" t="s">
        <v>192</v>
      </c>
      <c r="O4243" s="13" t="s">
        <v>97</v>
      </c>
      <c r="P4243">
        <v>20</v>
      </c>
      <c r="Q4243" s="13" t="s">
        <v>195</v>
      </c>
      <c r="R4243" s="13" t="s">
        <v>98</v>
      </c>
      <c r="S4243" s="13" t="s">
        <v>193</v>
      </c>
      <c r="T4243">
        <v>3</v>
      </c>
      <c r="U4243">
        <v>2</v>
      </c>
      <c r="V4243">
        <v>0</v>
      </c>
      <c r="W4243" s="13" t="s">
        <v>101</v>
      </c>
      <c r="X4243">
        <v>0.1</v>
      </c>
    </row>
    <row r="4244" spans="1:24" x14ac:dyDescent="0.3">
      <c r="A4244">
        <v>4242</v>
      </c>
      <c r="B4244" t="s">
        <v>217</v>
      </c>
      <c r="C4244" t="s">
        <v>218</v>
      </c>
      <c r="D4244">
        <v>22.680655999999999</v>
      </c>
      <c r="E4244">
        <v>88.290042999999997</v>
      </c>
      <c r="F4244" s="18">
        <v>45679</v>
      </c>
      <c r="G4244" s="19">
        <v>0.29166666666666702</v>
      </c>
      <c r="H4244">
        <v>7</v>
      </c>
      <c r="I4244" s="13" t="s">
        <v>194</v>
      </c>
      <c r="J4244">
        <v>0</v>
      </c>
      <c r="K4244" s="13" t="s">
        <v>191</v>
      </c>
      <c r="L4244">
        <v>6</v>
      </c>
      <c r="M4244">
        <v>1</v>
      </c>
      <c r="N4244" s="13" t="s">
        <v>94</v>
      </c>
      <c r="O4244" s="13" t="s">
        <v>95</v>
      </c>
      <c r="P4244">
        <v>35</v>
      </c>
      <c r="Q4244" s="13" t="s">
        <v>195</v>
      </c>
      <c r="R4244" s="13" t="s">
        <v>205</v>
      </c>
      <c r="S4244" s="13" t="s">
        <v>196</v>
      </c>
      <c r="T4244">
        <v>2</v>
      </c>
      <c r="U4244">
        <v>1</v>
      </c>
      <c r="V4244">
        <v>0</v>
      </c>
      <c r="W4244" s="13" t="s">
        <v>101</v>
      </c>
      <c r="X4244">
        <v>0.45</v>
      </c>
    </row>
    <row r="4245" spans="1:24" x14ac:dyDescent="0.3">
      <c r="A4245">
        <v>4243</v>
      </c>
      <c r="B4245" t="s">
        <v>200</v>
      </c>
      <c r="C4245" t="s">
        <v>201</v>
      </c>
      <c r="D4245">
        <v>12.950049</v>
      </c>
      <c r="E4245">
        <v>80.200269000000006</v>
      </c>
      <c r="F4245" s="18">
        <v>44600</v>
      </c>
      <c r="G4245" s="19">
        <v>8.3333333333333301E-2</v>
      </c>
      <c r="H4245">
        <v>2</v>
      </c>
      <c r="I4245" s="13" t="s">
        <v>215</v>
      </c>
      <c r="J4245">
        <v>0</v>
      </c>
      <c r="K4245" s="13" t="s">
        <v>92</v>
      </c>
      <c r="L4245">
        <v>3</v>
      </c>
      <c r="M4245">
        <v>0</v>
      </c>
      <c r="N4245" s="13" t="s">
        <v>212</v>
      </c>
      <c r="O4245" s="13" t="s">
        <v>195</v>
      </c>
      <c r="P4245">
        <v>21</v>
      </c>
      <c r="Q4245" s="13" t="s">
        <v>95</v>
      </c>
      <c r="R4245" s="13" t="s">
        <v>199</v>
      </c>
      <c r="S4245" s="13" t="s">
        <v>196</v>
      </c>
      <c r="T4245">
        <v>3</v>
      </c>
      <c r="U4245">
        <v>2</v>
      </c>
      <c r="V4245">
        <v>0</v>
      </c>
      <c r="W4245" s="13" t="s">
        <v>101</v>
      </c>
      <c r="X4245">
        <v>0.25</v>
      </c>
    </row>
    <row r="4246" spans="1:24" x14ac:dyDescent="0.3">
      <c r="A4246">
        <v>4244</v>
      </c>
      <c r="B4246" t="s">
        <v>217</v>
      </c>
      <c r="C4246" t="s">
        <v>218</v>
      </c>
      <c r="D4246">
        <v>22.613797000000002</v>
      </c>
      <c r="E4246">
        <v>88.296857000000003</v>
      </c>
      <c r="F4246" s="18">
        <v>45175</v>
      </c>
      <c r="G4246" s="19">
        <v>0.25</v>
      </c>
      <c r="H4246">
        <v>6</v>
      </c>
      <c r="I4246" s="13" t="s">
        <v>194</v>
      </c>
      <c r="J4246">
        <v>0</v>
      </c>
      <c r="K4246" s="13" t="s">
        <v>191</v>
      </c>
      <c r="L4246">
        <v>6</v>
      </c>
      <c r="M4246">
        <v>1</v>
      </c>
      <c r="N4246" s="13" t="s">
        <v>192</v>
      </c>
      <c r="O4246" s="13" t="s">
        <v>97</v>
      </c>
      <c r="P4246">
        <v>25</v>
      </c>
      <c r="Q4246" s="13" t="s">
        <v>95</v>
      </c>
      <c r="R4246" s="13" t="s">
        <v>213</v>
      </c>
      <c r="S4246" s="13" t="s">
        <v>99</v>
      </c>
      <c r="T4246">
        <v>3</v>
      </c>
      <c r="U4246">
        <v>3</v>
      </c>
      <c r="V4246">
        <v>0</v>
      </c>
      <c r="W4246" s="13" t="s">
        <v>101</v>
      </c>
      <c r="X4246">
        <v>0.3</v>
      </c>
    </row>
    <row r="4247" spans="1:24" x14ac:dyDescent="0.3">
      <c r="A4247">
        <v>4245</v>
      </c>
      <c r="B4247" t="s">
        <v>190</v>
      </c>
      <c r="C4247" t="s">
        <v>80</v>
      </c>
      <c r="D4247">
        <v>19.183412000000001</v>
      </c>
      <c r="E4247">
        <v>72.950384</v>
      </c>
      <c r="F4247" s="18">
        <v>44923</v>
      </c>
      <c r="G4247" s="19">
        <v>0.5</v>
      </c>
      <c r="H4247">
        <v>12</v>
      </c>
      <c r="I4247" s="13" t="s">
        <v>194</v>
      </c>
      <c r="J4247">
        <v>0</v>
      </c>
      <c r="K4247" s="13" t="s">
        <v>214</v>
      </c>
      <c r="L4247">
        <v>6</v>
      </c>
      <c r="M4247">
        <v>0</v>
      </c>
      <c r="N4247" s="13" t="s">
        <v>94</v>
      </c>
      <c r="O4247" s="13" t="s">
        <v>95</v>
      </c>
      <c r="P4247">
        <v>33</v>
      </c>
      <c r="Q4247" s="13" t="s">
        <v>95</v>
      </c>
      <c r="R4247" s="13" t="s">
        <v>208</v>
      </c>
      <c r="S4247" s="13" t="s">
        <v>196</v>
      </c>
      <c r="T4247">
        <v>3</v>
      </c>
      <c r="U4247">
        <v>3</v>
      </c>
      <c r="V4247">
        <v>0</v>
      </c>
      <c r="W4247" s="13" t="s">
        <v>101</v>
      </c>
      <c r="X4247">
        <v>0.45</v>
      </c>
    </row>
    <row r="4248" spans="1:24" x14ac:dyDescent="0.3">
      <c r="A4248">
        <v>4246</v>
      </c>
      <c r="B4248" t="s">
        <v>209</v>
      </c>
      <c r="C4248" t="s">
        <v>210</v>
      </c>
      <c r="D4248">
        <v>17.469484000000001</v>
      </c>
      <c r="E4248">
        <v>78.300646</v>
      </c>
      <c r="F4248" s="18">
        <v>45312</v>
      </c>
      <c r="G4248" s="19">
        <v>8.3333333333333301E-2</v>
      </c>
      <c r="H4248">
        <v>2</v>
      </c>
      <c r="I4248" s="13" t="s">
        <v>89</v>
      </c>
      <c r="J4248">
        <v>1</v>
      </c>
      <c r="K4248" s="13" t="s">
        <v>191</v>
      </c>
      <c r="L4248">
        <v>6</v>
      </c>
      <c r="M4248">
        <v>1</v>
      </c>
      <c r="N4248" s="13" t="s">
        <v>192</v>
      </c>
      <c r="O4248" s="13" t="s">
        <v>97</v>
      </c>
      <c r="P4248">
        <v>17</v>
      </c>
      <c r="Q4248" s="13" t="s">
        <v>95</v>
      </c>
      <c r="R4248" s="13" t="s">
        <v>213</v>
      </c>
      <c r="S4248" s="13" t="s">
        <v>196</v>
      </c>
      <c r="T4248">
        <v>5</v>
      </c>
      <c r="U4248">
        <v>1</v>
      </c>
      <c r="V4248">
        <v>0</v>
      </c>
      <c r="W4248" s="13" t="s">
        <v>101</v>
      </c>
      <c r="X4248">
        <v>0.1</v>
      </c>
    </row>
    <row r="4249" spans="1:24" x14ac:dyDescent="0.3">
      <c r="A4249">
        <v>4247</v>
      </c>
      <c r="B4249" t="s">
        <v>217</v>
      </c>
      <c r="C4249" t="s">
        <v>218</v>
      </c>
      <c r="D4249">
        <v>22.469999000000001</v>
      </c>
      <c r="E4249">
        <v>88.432046999999997</v>
      </c>
      <c r="F4249" s="18">
        <v>45457</v>
      </c>
      <c r="G4249" s="19">
        <v>4.1666666666666699E-2</v>
      </c>
      <c r="H4249">
        <v>1</v>
      </c>
      <c r="I4249" s="13" t="s">
        <v>211</v>
      </c>
      <c r="J4249">
        <v>0</v>
      </c>
      <c r="K4249" s="13" t="s">
        <v>191</v>
      </c>
      <c r="L4249">
        <v>1</v>
      </c>
      <c r="M4249">
        <v>0</v>
      </c>
      <c r="N4249" s="13" t="s">
        <v>192</v>
      </c>
      <c r="O4249" s="13" t="s">
        <v>97</v>
      </c>
      <c r="P4249">
        <v>30</v>
      </c>
      <c r="Q4249" s="13" t="s">
        <v>95</v>
      </c>
      <c r="R4249" s="13" t="s">
        <v>208</v>
      </c>
      <c r="S4249" s="13" t="s">
        <v>193</v>
      </c>
      <c r="T4249">
        <v>4</v>
      </c>
      <c r="U4249">
        <v>2</v>
      </c>
      <c r="V4249">
        <v>0</v>
      </c>
      <c r="W4249" s="13" t="s">
        <v>101</v>
      </c>
      <c r="X4249">
        <v>0.1</v>
      </c>
    </row>
    <row r="4250" spans="1:24" x14ac:dyDescent="0.3">
      <c r="A4250">
        <v>4248</v>
      </c>
      <c r="B4250" t="s">
        <v>217</v>
      </c>
      <c r="C4250" t="s">
        <v>218</v>
      </c>
      <c r="D4250">
        <v>22.428764999999999</v>
      </c>
      <c r="E4250">
        <v>88.417362999999995</v>
      </c>
      <c r="F4250" s="18">
        <v>44751</v>
      </c>
      <c r="G4250" s="19">
        <v>0.54166666666666696</v>
      </c>
      <c r="H4250">
        <v>13</v>
      </c>
      <c r="I4250" s="13" t="s">
        <v>219</v>
      </c>
      <c r="J4250">
        <v>1</v>
      </c>
      <c r="K4250" s="13" t="s">
        <v>214</v>
      </c>
      <c r="L4250">
        <v>1</v>
      </c>
      <c r="M4250">
        <v>1</v>
      </c>
      <c r="N4250" s="13" t="s">
        <v>94</v>
      </c>
      <c r="O4250" s="13" t="s">
        <v>95</v>
      </c>
      <c r="P4250">
        <v>19</v>
      </c>
      <c r="Q4250" s="13" t="s">
        <v>95</v>
      </c>
      <c r="R4250" s="13" t="s">
        <v>98</v>
      </c>
      <c r="S4250" s="13" t="s">
        <v>196</v>
      </c>
      <c r="T4250">
        <v>1</v>
      </c>
      <c r="U4250">
        <v>1</v>
      </c>
      <c r="V4250">
        <v>0</v>
      </c>
      <c r="W4250" s="13" t="s">
        <v>101</v>
      </c>
      <c r="X4250">
        <v>0.45</v>
      </c>
    </row>
    <row r="4251" spans="1:24" x14ac:dyDescent="0.3">
      <c r="A4251">
        <v>4249</v>
      </c>
      <c r="B4251" t="s">
        <v>200</v>
      </c>
      <c r="C4251" t="s">
        <v>201</v>
      </c>
      <c r="D4251">
        <v>12.849367000000001</v>
      </c>
      <c r="E4251">
        <v>80.100753999999995</v>
      </c>
      <c r="F4251" s="18">
        <v>44906</v>
      </c>
      <c r="G4251" s="19">
        <v>0.91666666666666696</v>
      </c>
      <c r="H4251">
        <v>22</v>
      </c>
      <c r="I4251" s="13" t="s">
        <v>89</v>
      </c>
      <c r="J4251">
        <v>1</v>
      </c>
      <c r="K4251" s="13" t="s">
        <v>92</v>
      </c>
      <c r="L4251">
        <v>2</v>
      </c>
      <c r="M4251">
        <v>1</v>
      </c>
      <c r="N4251" s="13" t="s">
        <v>192</v>
      </c>
      <c r="O4251" s="13" t="s">
        <v>97</v>
      </c>
      <c r="P4251">
        <v>18</v>
      </c>
      <c r="Q4251" s="13" t="s">
        <v>97</v>
      </c>
      <c r="R4251" s="13" t="s">
        <v>199</v>
      </c>
      <c r="S4251" s="13" t="s">
        <v>193</v>
      </c>
      <c r="T4251">
        <v>1</v>
      </c>
      <c r="U4251">
        <v>1</v>
      </c>
      <c r="V4251">
        <v>0</v>
      </c>
      <c r="W4251" s="13" t="s">
        <v>101</v>
      </c>
      <c r="X4251">
        <v>0.3</v>
      </c>
    </row>
    <row r="4252" spans="1:24" x14ac:dyDescent="0.3">
      <c r="A4252">
        <v>4250</v>
      </c>
      <c r="B4252" t="s">
        <v>197</v>
      </c>
      <c r="C4252" t="s">
        <v>198</v>
      </c>
      <c r="D4252">
        <v>30.662151000000001</v>
      </c>
      <c r="E4252">
        <v>76.881511000000003</v>
      </c>
      <c r="F4252" s="18">
        <v>45717</v>
      </c>
      <c r="G4252" s="19">
        <v>0.79166666666666696</v>
      </c>
      <c r="H4252">
        <v>19</v>
      </c>
      <c r="I4252" s="13" t="s">
        <v>219</v>
      </c>
      <c r="J4252">
        <v>1</v>
      </c>
      <c r="K4252" s="13" t="s">
        <v>92</v>
      </c>
      <c r="L4252">
        <v>3</v>
      </c>
      <c r="M4252">
        <v>0</v>
      </c>
      <c r="N4252" s="13" t="s">
        <v>94</v>
      </c>
      <c r="O4252" s="13" t="s">
        <v>95</v>
      </c>
      <c r="P4252">
        <v>38</v>
      </c>
      <c r="Q4252" s="13" t="s">
        <v>97</v>
      </c>
      <c r="R4252" s="13" t="s">
        <v>205</v>
      </c>
      <c r="S4252" s="13" t="s">
        <v>99</v>
      </c>
      <c r="T4252">
        <v>1</v>
      </c>
      <c r="U4252">
        <v>1</v>
      </c>
      <c r="V4252">
        <v>1</v>
      </c>
      <c r="W4252" s="13" t="s">
        <v>101</v>
      </c>
      <c r="X4252">
        <v>1</v>
      </c>
    </row>
    <row r="4253" spans="1:24" x14ac:dyDescent="0.3">
      <c r="A4253">
        <v>4251</v>
      </c>
      <c r="B4253" t="s">
        <v>200</v>
      </c>
      <c r="C4253" t="s">
        <v>201</v>
      </c>
      <c r="D4253">
        <v>12.809011</v>
      </c>
      <c r="E4253">
        <v>80.224879999999999</v>
      </c>
      <c r="F4253" s="18">
        <v>45487</v>
      </c>
      <c r="G4253" s="19">
        <v>0.375</v>
      </c>
      <c r="H4253">
        <v>9</v>
      </c>
      <c r="I4253" s="13" t="s">
        <v>89</v>
      </c>
      <c r="J4253">
        <v>1</v>
      </c>
      <c r="K4253" s="13" t="s">
        <v>92</v>
      </c>
      <c r="L4253">
        <v>3</v>
      </c>
      <c r="M4253">
        <v>0</v>
      </c>
      <c r="N4253" s="13" t="s">
        <v>192</v>
      </c>
      <c r="O4253" s="13" t="s">
        <v>97</v>
      </c>
      <c r="P4253">
        <v>28</v>
      </c>
      <c r="Q4253" s="13" t="s">
        <v>97</v>
      </c>
      <c r="R4253" s="13" t="s">
        <v>208</v>
      </c>
      <c r="S4253" s="13" t="s">
        <v>196</v>
      </c>
      <c r="T4253">
        <v>3</v>
      </c>
      <c r="U4253">
        <v>3</v>
      </c>
      <c r="V4253">
        <v>1</v>
      </c>
      <c r="W4253" s="13" t="s">
        <v>101</v>
      </c>
      <c r="X4253">
        <v>0.45</v>
      </c>
    </row>
    <row r="4254" spans="1:24" x14ac:dyDescent="0.3">
      <c r="A4254">
        <v>4252</v>
      </c>
      <c r="B4254" t="s">
        <v>206</v>
      </c>
      <c r="C4254" t="s">
        <v>207</v>
      </c>
      <c r="D4254">
        <v>12.82372</v>
      </c>
      <c r="E4254">
        <v>77.711447000000007</v>
      </c>
      <c r="F4254" s="18">
        <v>45751</v>
      </c>
      <c r="G4254" s="19">
        <v>0.5</v>
      </c>
      <c r="H4254">
        <v>12</v>
      </c>
      <c r="I4254" s="13" t="s">
        <v>211</v>
      </c>
      <c r="J4254">
        <v>0</v>
      </c>
      <c r="K4254" s="13" t="s">
        <v>214</v>
      </c>
      <c r="L4254">
        <v>2</v>
      </c>
      <c r="M4254">
        <v>1</v>
      </c>
      <c r="N4254" s="13" t="s">
        <v>192</v>
      </c>
      <c r="O4254" s="13" t="s">
        <v>97</v>
      </c>
      <c r="P4254">
        <v>29</v>
      </c>
      <c r="Q4254" s="13" t="s">
        <v>95</v>
      </c>
      <c r="R4254" s="13" t="s">
        <v>205</v>
      </c>
      <c r="S4254" s="13" t="s">
        <v>193</v>
      </c>
      <c r="T4254">
        <v>1</v>
      </c>
      <c r="U4254">
        <v>0</v>
      </c>
      <c r="V4254">
        <v>0</v>
      </c>
      <c r="W4254" s="13" t="s">
        <v>101</v>
      </c>
      <c r="X4254">
        <v>0.1</v>
      </c>
    </row>
    <row r="4255" spans="1:24" x14ac:dyDescent="0.3">
      <c r="A4255">
        <v>4253</v>
      </c>
      <c r="B4255" t="s">
        <v>79</v>
      </c>
      <c r="C4255" t="s">
        <v>80</v>
      </c>
      <c r="D4255">
        <v>18.637204000000001</v>
      </c>
      <c r="E4255">
        <v>73.938748000000004</v>
      </c>
      <c r="F4255" s="18">
        <v>45067</v>
      </c>
      <c r="G4255" s="19">
        <v>0.91666666666666696</v>
      </c>
      <c r="H4255">
        <v>22</v>
      </c>
      <c r="I4255" s="13" t="s">
        <v>89</v>
      </c>
      <c r="J4255">
        <v>1</v>
      </c>
      <c r="K4255" s="13" t="s">
        <v>191</v>
      </c>
      <c r="L4255">
        <v>6</v>
      </c>
      <c r="M4255">
        <v>0</v>
      </c>
      <c r="N4255" s="13" t="s">
        <v>94</v>
      </c>
      <c r="O4255" s="13" t="s">
        <v>95</v>
      </c>
      <c r="P4255">
        <v>35</v>
      </c>
      <c r="Q4255" s="13" t="s">
        <v>195</v>
      </c>
      <c r="R4255" s="13" t="s">
        <v>213</v>
      </c>
      <c r="S4255" s="13" t="s">
        <v>193</v>
      </c>
      <c r="T4255">
        <v>1</v>
      </c>
      <c r="U4255">
        <v>1</v>
      </c>
      <c r="V4255">
        <v>0</v>
      </c>
      <c r="W4255" s="13" t="s">
        <v>101</v>
      </c>
      <c r="X4255">
        <v>0.45</v>
      </c>
    </row>
    <row r="4256" spans="1:24" x14ac:dyDescent="0.3">
      <c r="A4256">
        <v>4254</v>
      </c>
      <c r="B4256" t="s">
        <v>200</v>
      </c>
      <c r="C4256" t="s">
        <v>201</v>
      </c>
      <c r="D4256">
        <v>13.087043</v>
      </c>
      <c r="E4256">
        <v>80.165998999999999</v>
      </c>
      <c r="F4256" s="18">
        <v>44901</v>
      </c>
      <c r="G4256" s="19">
        <v>0.75</v>
      </c>
      <c r="H4256">
        <v>18</v>
      </c>
      <c r="I4256" s="13" t="s">
        <v>215</v>
      </c>
      <c r="J4256">
        <v>0</v>
      </c>
      <c r="K4256" s="13" t="s">
        <v>214</v>
      </c>
      <c r="L4256">
        <v>2</v>
      </c>
      <c r="M4256">
        <v>1</v>
      </c>
      <c r="N4256" s="13" t="s">
        <v>192</v>
      </c>
      <c r="O4256" s="13" t="s">
        <v>97</v>
      </c>
      <c r="P4256">
        <v>25</v>
      </c>
      <c r="Q4256" s="13" t="s">
        <v>97</v>
      </c>
      <c r="R4256" s="13" t="s">
        <v>208</v>
      </c>
      <c r="S4256" s="13" t="s">
        <v>193</v>
      </c>
      <c r="T4256">
        <v>2</v>
      </c>
      <c r="U4256">
        <v>2</v>
      </c>
      <c r="V4256">
        <v>1</v>
      </c>
      <c r="W4256" s="13" t="s">
        <v>101</v>
      </c>
      <c r="X4256">
        <v>0.45</v>
      </c>
    </row>
    <row r="4257" spans="1:24" x14ac:dyDescent="0.3">
      <c r="A4257">
        <v>4255</v>
      </c>
      <c r="B4257" t="s">
        <v>200</v>
      </c>
      <c r="C4257" t="s">
        <v>201</v>
      </c>
      <c r="D4257">
        <v>12.889874000000001</v>
      </c>
      <c r="E4257">
        <v>80.295513999999997</v>
      </c>
      <c r="F4257" s="18">
        <v>44630</v>
      </c>
      <c r="G4257" s="19">
        <v>0.54166666666666696</v>
      </c>
      <c r="H4257">
        <v>13</v>
      </c>
      <c r="I4257" s="13" t="s">
        <v>202</v>
      </c>
      <c r="J4257">
        <v>0</v>
      </c>
      <c r="K4257" s="13" t="s">
        <v>214</v>
      </c>
      <c r="L4257">
        <v>3</v>
      </c>
      <c r="M4257">
        <v>0</v>
      </c>
      <c r="N4257" s="13" t="s">
        <v>212</v>
      </c>
      <c r="O4257" s="13" t="s">
        <v>195</v>
      </c>
      <c r="P4257">
        <v>37</v>
      </c>
      <c r="Q4257" s="13" t="s">
        <v>97</v>
      </c>
      <c r="R4257" s="13" t="s">
        <v>98</v>
      </c>
      <c r="S4257" s="13" t="s">
        <v>196</v>
      </c>
      <c r="T4257">
        <v>4</v>
      </c>
      <c r="U4257">
        <v>2</v>
      </c>
      <c r="V4257">
        <v>0</v>
      </c>
      <c r="W4257" s="13" t="s">
        <v>101</v>
      </c>
      <c r="X4257">
        <v>0.45</v>
      </c>
    </row>
    <row r="4258" spans="1:24" x14ac:dyDescent="0.3">
      <c r="A4258">
        <v>4256</v>
      </c>
      <c r="B4258" t="s">
        <v>190</v>
      </c>
      <c r="C4258" t="s">
        <v>80</v>
      </c>
      <c r="D4258">
        <v>18.934350999999999</v>
      </c>
      <c r="E4258">
        <v>72.746706000000003</v>
      </c>
      <c r="F4258" s="18">
        <v>45623</v>
      </c>
      <c r="G4258" s="19">
        <v>0.54166666666666696</v>
      </c>
      <c r="H4258">
        <v>13</v>
      </c>
      <c r="I4258" s="13" t="s">
        <v>194</v>
      </c>
      <c r="J4258">
        <v>0</v>
      </c>
      <c r="K4258" s="13" t="s">
        <v>92</v>
      </c>
      <c r="L4258">
        <v>4</v>
      </c>
      <c r="M4258">
        <v>0</v>
      </c>
      <c r="N4258" s="13" t="s">
        <v>94</v>
      </c>
      <c r="O4258" s="13" t="s">
        <v>95</v>
      </c>
      <c r="P4258">
        <v>35</v>
      </c>
      <c r="Q4258" s="13" t="s">
        <v>195</v>
      </c>
      <c r="R4258" s="13" t="s">
        <v>205</v>
      </c>
      <c r="S4258" s="13" t="s">
        <v>196</v>
      </c>
      <c r="T4258">
        <v>2</v>
      </c>
      <c r="U4258">
        <v>1</v>
      </c>
      <c r="V4258">
        <v>0</v>
      </c>
      <c r="W4258" s="13" t="s">
        <v>101</v>
      </c>
      <c r="X4258">
        <v>0.45</v>
      </c>
    </row>
    <row r="4259" spans="1:24" x14ac:dyDescent="0.3">
      <c r="A4259">
        <v>4257</v>
      </c>
      <c r="B4259" t="s">
        <v>197</v>
      </c>
      <c r="C4259" t="s">
        <v>198</v>
      </c>
      <c r="D4259">
        <v>30.758371</v>
      </c>
      <c r="E4259">
        <v>76.885643000000002</v>
      </c>
      <c r="F4259" s="18">
        <v>45691</v>
      </c>
      <c r="G4259" s="19">
        <v>0.95833333333333304</v>
      </c>
      <c r="H4259">
        <v>23</v>
      </c>
      <c r="I4259" s="13" t="s">
        <v>204</v>
      </c>
      <c r="J4259">
        <v>0</v>
      </c>
      <c r="K4259" s="13" t="s">
        <v>214</v>
      </c>
      <c r="L4259">
        <v>2</v>
      </c>
      <c r="M4259">
        <v>1</v>
      </c>
      <c r="N4259" s="13" t="s">
        <v>212</v>
      </c>
      <c r="O4259" s="13" t="s">
        <v>195</v>
      </c>
      <c r="P4259">
        <v>37</v>
      </c>
      <c r="Q4259" s="13" t="s">
        <v>97</v>
      </c>
      <c r="R4259" s="13" t="s">
        <v>205</v>
      </c>
      <c r="S4259" s="13" t="s">
        <v>193</v>
      </c>
      <c r="T4259">
        <v>1</v>
      </c>
      <c r="U4259">
        <v>1</v>
      </c>
      <c r="V4259">
        <v>0</v>
      </c>
      <c r="W4259" s="13" t="s">
        <v>101</v>
      </c>
      <c r="X4259">
        <v>0.45</v>
      </c>
    </row>
    <row r="4260" spans="1:24" x14ac:dyDescent="0.3">
      <c r="A4260">
        <v>4258</v>
      </c>
      <c r="B4260" t="s">
        <v>197</v>
      </c>
      <c r="C4260" t="s">
        <v>198</v>
      </c>
      <c r="D4260">
        <v>30.648281000000001</v>
      </c>
      <c r="E4260">
        <v>76.726048000000006</v>
      </c>
      <c r="F4260" s="18">
        <v>45064</v>
      </c>
      <c r="G4260" s="19">
        <v>0.66666666666666696</v>
      </c>
      <c r="H4260">
        <v>16</v>
      </c>
      <c r="I4260" s="13" t="s">
        <v>202</v>
      </c>
      <c r="J4260">
        <v>0</v>
      </c>
      <c r="K4260" s="13" t="s">
        <v>92</v>
      </c>
      <c r="L4260">
        <v>4</v>
      </c>
      <c r="M4260">
        <v>1</v>
      </c>
      <c r="N4260" s="13" t="s">
        <v>212</v>
      </c>
      <c r="O4260" s="13" t="s">
        <v>195</v>
      </c>
      <c r="P4260">
        <v>23</v>
      </c>
      <c r="Q4260" s="13" t="s">
        <v>195</v>
      </c>
      <c r="R4260" s="13" t="s">
        <v>208</v>
      </c>
      <c r="S4260" s="13" t="s">
        <v>196</v>
      </c>
      <c r="T4260">
        <v>2</v>
      </c>
      <c r="U4260">
        <v>2</v>
      </c>
      <c r="V4260">
        <v>0</v>
      </c>
      <c r="W4260" s="13" t="s">
        <v>101</v>
      </c>
      <c r="X4260">
        <v>0.25</v>
      </c>
    </row>
    <row r="4261" spans="1:24" x14ac:dyDescent="0.3">
      <c r="A4261">
        <v>4259</v>
      </c>
      <c r="B4261" t="s">
        <v>197</v>
      </c>
      <c r="C4261" t="s">
        <v>198</v>
      </c>
      <c r="D4261">
        <v>30.708157</v>
      </c>
      <c r="E4261">
        <v>76.867180000000005</v>
      </c>
      <c r="F4261" s="18">
        <v>45718</v>
      </c>
      <c r="G4261" s="19">
        <v>0.33333333333333298</v>
      </c>
      <c r="H4261">
        <v>8</v>
      </c>
      <c r="I4261" s="13" t="s">
        <v>89</v>
      </c>
      <c r="J4261">
        <v>1</v>
      </c>
      <c r="K4261" s="13" t="s">
        <v>191</v>
      </c>
      <c r="L4261">
        <v>4</v>
      </c>
      <c r="M4261">
        <v>0</v>
      </c>
      <c r="N4261" s="13" t="s">
        <v>94</v>
      </c>
      <c r="O4261" s="13" t="s">
        <v>95</v>
      </c>
      <c r="P4261">
        <v>26</v>
      </c>
      <c r="Q4261" s="13" t="s">
        <v>195</v>
      </c>
      <c r="R4261" s="13" t="s">
        <v>98</v>
      </c>
      <c r="S4261" s="13" t="s">
        <v>99</v>
      </c>
      <c r="T4261">
        <v>3</v>
      </c>
      <c r="U4261">
        <v>3</v>
      </c>
      <c r="V4261">
        <v>1</v>
      </c>
      <c r="W4261" s="13" t="s">
        <v>101</v>
      </c>
      <c r="X4261">
        <v>0.8</v>
      </c>
    </row>
    <row r="4262" spans="1:24" x14ac:dyDescent="0.3">
      <c r="A4262">
        <v>4260</v>
      </c>
      <c r="B4262" t="s">
        <v>197</v>
      </c>
      <c r="C4262" t="s">
        <v>198</v>
      </c>
      <c r="D4262">
        <v>30.718236999999998</v>
      </c>
      <c r="E4262">
        <v>76.871363000000002</v>
      </c>
      <c r="F4262" s="18">
        <v>45381</v>
      </c>
      <c r="G4262" s="19">
        <v>4.1666666666666699E-2</v>
      </c>
      <c r="H4262">
        <v>1</v>
      </c>
      <c r="I4262" s="13" t="s">
        <v>219</v>
      </c>
      <c r="J4262">
        <v>1</v>
      </c>
      <c r="K4262" s="13" t="s">
        <v>214</v>
      </c>
      <c r="L4262">
        <v>2</v>
      </c>
      <c r="M4262">
        <v>0</v>
      </c>
      <c r="N4262" s="13" t="s">
        <v>94</v>
      </c>
      <c r="O4262" s="13" t="s">
        <v>95</v>
      </c>
      <c r="P4262">
        <v>15</v>
      </c>
      <c r="Q4262" s="13" t="s">
        <v>95</v>
      </c>
      <c r="R4262" s="13" t="s">
        <v>213</v>
      </c>
      <c r="S4262" s="13" t="s">
        <v>196</v>
      </c>
      <c r="T4262">
        <v>5</v>
      </c>
      <c r="U4262">
        <v>3</v>
      </c>
      <c r="V4262">
        <v>0</v>
      </c>
      <c r="W4262" s="13" t="s">
        <v>101</v>
      </c>
      <c r="X4262">
        <v>0.45</v>
      </c>
    </row>
    <row r="4263" spans="1:24" x14ac:dyDescent="0.3">
      <c r="A4263">
        <v>4261</v>
      </c>
      <c r="B4263" t="s">
        <v>200</v>
      </c>
      <c r="C4263" t="s">
        <v>201</v>
      </c>
      <c r="D4263">
        <v>12.825322999999999</v>
      </c>
      <c r="E4263">
        <v>80.299836999999997</v>
      </c>
      <c r="F4263" s="18">
        <v>45175</v>
      </c>
      <c r="G4263" s="19">
        <v>0.16666666666666699</v>
      </c>
      <c r="H4263">
        <v>4</v>
      </c>
      <c r="I4263" s="13" t="s">
        <v>194</v>
      </c>
      <c r="J4263">
        <v>0</v>
      </c>
      <c r="K4263" s="13" t="s">
        <v>214</v>
      </c>
      <c r="L4263">
        <v>4</v>
      </c>
      <c r="M4263">
        <v>1</v>
      </c>
      <c r="N4263" s="13" t="s">
        <v>192</v>
      </c>
      <c r="O4263" s="13" t="s">
        <v>97</v>
      </c>
      <c r="P4263">
        <v>40</v>
      </c>
      <c r="Q4263" s="13" t="s">
        <v>95</v>
      </c>
      <c r="R4263" s="13" t="s">
        <v>199</v>
      </c>
      <c r="S4263" s="13" t="s">
        <v>196</v>
      </c>
      <c r="T4263">
        <v>1</v>
      </c>
      <c r="U4263">
        <v>1</v>
      </c>
      <c r="V4263">
        <v>0</v>
      </c>
      <c r="W4263" s="13" t="s">
        <v>101</v>
      </c>
      <c r="X4263">
        <v>0.1</v>
      </c>
    </row>
    <row r="4264" spans="1:24" x14ac:dyDescent="0.3">
      <c r="A4264">
        <v>4262</v>
      </c>
      <c r="B4264" t="s">
        <v>200</v>
      </c>
      <c r="C4264" t="s">
        <v>201</v>
      </c>
      <c r="D4264">
        <v>13.070594</v>
      </c>
      <c r="E4264">
        <v>80.182354000000004</v>
      </c>
      <c r="F4264" s="18">
        <v>45596</v>
      </c>
      <c r="G4264" s="19">
        <v>0.5</v>
      </c>
      <c r="H4264">
        <v>12</v>
      </c>
      <c r="I4264" s="13" t="s">
        <v>202</v>
      </c>
      <c r="J4264">
        <v>0</v>
      </c>
      <c r="K4264" s="13" t="s">
        <v>191</v>
      </c>
      <c r="L4264">
        <v>5</v>
      </c>
      <c r="M4264">
        <v>1</v>
      </c>
      <c r="N4264" s="13" t="s">
        <v>212</v>
      </c>
      <c r="O4264" s="13" t="s">
        <v>95</v>
      </c>
      <c r="P4264">
        <v>28</v>
      </c>
      <c r="Q4264" s="13" t="s">
        <v>195</v>
      </c>
      <c r="R4264" s="13" t="s">
        <v>199</v>
      </c>
      <c r="S4264" s="13" t="s">
        <v>196</v>
      </c>
      <c r="T4264">
        <v>4</v>
      </c>
      <c r="U4264">
        <v>1</v>
      </c>
      <c r="V4264">
        <v>0</v>
      </c>
      <c r="W4264" s="13" t="s">
        <v>101</v>
      </c>
      <c r="X4264">
        <v>0.45</v>
      </c>
    </row>
    <row r="4265" spans="1:24" x14ac:dyDescent="0.3">
      <c r="A4265">
        <v>4263</v>
      </c>
      <c r="B4265" t="s">
        <v>197</v>
      </c>
      <c r="C4265" t="s">
        <v>198</v>
      </c>
      <c r="D4265">
        <v>30.753633000000001</v>
      </c>
      <c r="E4265">
        <v>76.856273000000002</v>
      </c>
      <c r="F4265" s="18">
        <v>44803</v>
      </c>
      <c r="G4265" s="19">
        <v>0.875</v>
      </c>
      <c r="H4265">
        <v>21</v>
      </c>
      <c r="I4265" s="13" t="s">
        <v>215</v>
      </c>
      <c r="J4265">
        <v>0</v>
      </c>
      <c r="K4265" s="13" t="s">
        <v>214</v>
      </c>
      <c r="L4265">
        <v>5</v>
      </c>
      <c r="M4265">
        <v>1</v>
      </c>
      <c r="N4265" s="13" t="s">
        <v>192</v>
      </c>
      <c r="O4265" s="13" t="s">
        <v>97</v>
      </c>
      <c r="P4265">
        <v>24</v>
      </c>
      <c r="Q4265" s="13" t="s">
        <v>195</v>
      </c>
      <c r="R4265" s="13" t="s">
        <v>205</v>
      </c>
      <c r="S4265" s="13" t="s">
        <v>193</v>
      </c>
      <c r="T4265">
        <v>4</v>
      </c>
      <c r="U4265">
        <v>4</v>
      </c>
      <c r="V4265">
        <v>0</v>
      </c>
      <c r="W4265" s="13" t="s">
        <v>101</v>
      </c>
      <c r="X4265">
        <v>0.1</v>
      </c>
    </row>
    <row r="4266" spans="1:24" x14ac:dyDescent="0.3">
      <c r="A4266">
        <v>4264</v>
      </c>
      <c r="B4266" t="s">
        <v>217</v>
      </c>
      <c r="C4266" t="s">
        <v>218</v>
      </c>
      <c r="D4266">
        <v>22.654035</v>
      </c>
      <c r="E4266">
        <v>88.436571999999998</v>
      </c>
      <c r="F4266" s="18">
        <v>44860</v>
      </c>
      <c r="G4266" s="19">
        <v>0.45833333333333298</v>
      </c>
      <c r="H4266">
        <v>11</v>
      </c>
      <c r="I4266" s="13" t="s">
        <v>194</v>
      </c>
      <c r="J4266">
        <v>0</v>
      </c>
      <c r="K4266" s="13" t="s">
        <v>92</v>
      </c>
      <c r="L4266">
        <v>6</v>
      </c>
      <c r="M4266">
        <v>0</v>
      </c>
      <c r="N4266" s="13" t="s">
        <v>192</v>
      </c>
      <c r="O4266" s="13" t="s">
        <v>97</v>
      </c>
      <c r="P4266">
        <v>27</v>
      </c>
      <c r="Q4266" s="13" t="s">
        <v>195</v>
      </c>
      <c r="R4266" s="13" t="s">
        <v>98</v>
      </c>
      <c r="S4266" s="13" t="s">
        <v>193</v>
      </c>
      <c r="T4266">
        <v>4</v>
      </c>
      <c r="U4266">
        <v>1</v>
      </c>
      <c r="V4266">
        <v>0</v>
      </c>
      <c r="W4266" s="13" t="s">
        <v>101</v>
      </c>
      <c r="X4266">
        <v>0.1</v>
      </c>
    </row>
    <row r="4267" spans="1:24" x14ac:dyDescent="0.3">
      <c r="A4267">
        <v>4265</v>
      </c>
      <c r="B4267" t="s">
        <v>79</v>
      </c>
      <c r="C4267" t="s">
        <v>80</v>
      </c>
      <c r="D4267">
        <v>18.678546999999998</v>
      </c>
      <c r="E4267">
        <v>73.980327000000003</v>
      </c>
      <c r="F4267" s="18">
        <v>45470</v>
      </c>
      <c r="G4267" s="19">
        <v>0.75</v>
      </c>
      <c r="H4267">
        <v>18</v>
      </c>
      <c r="I4267" s="13" t="s">
        <v>202</v>
      </c>
      <c r="J4267">
        <v>0</v>
      </c>
      <c r="K4267" s="13" t="s">
        <v>191</v>
      </c>
      <c r="L4267">
        <v>6</v>
      </c>
      <c r="M4267">
        <v>0</v>
      </c>
      <c r="N4267" s="13" t="s">
        <v>192</v>
      </c>
      <c r="O4267" s="13" t="s">
        <v>97</v>
      </c>
      <c r="P4267">
        <v>34</v>
      </c>
      <c r="Q4267" s="13" t="s">
        <v>195</v>
      </c>
      <c r="R4267" s="13" t="s">
        <v>205</v>
      </c>
      <c r="S4267" s="13" t="s">
        <v>196</v>
      </c>
      <c r="T4267">
        <v>1</v>
      </c>
      <c r="U4267">
        <v>1</v>
      </c>
      <c r="V4267">
        <v>1</v>
      </c>
      <c r="W4267" s="13" t="s">
        <v>101</v>
      </c>
      <c r="X4267">
        <v>0.25</v>
      </c>
    </row>
    <row r="4268" spans="1:24" x14ac:dyDescent="0.3">
      <c r="A4268">
        <v>4266</v>
      </c>
      <c r="B4268" t="s">
        <v>200</v>
      </c>
      <c r="C4268" t="s">
        <v>201</v>
      </c>
      <c r="D4268">
        <v>12.876735999999999</v>
      </c>
      <c r="E4268">
        <v>80.287699000000003</v>
      </c>
      <c r="F4268" s="18">
        <v>45359</v>
      </c>
      <c r="G4268" s="19">
        <v>0.58333333333333304</v>
      </c>
      <c r="H4268">
        <v>14</v>
      </c>
      <c r="I4268" s="13" t="s">
        <v>211</v>
      </c>
      <c r="J4268">
        <v>0</v>
      </c>
      <c r="K4268" s="13" t="s">
        <v>92</v>
      </c>
      <c r="L4268">
        <v>5</v>
      </c>
      <c r="M4268">
        <v>0</v>
      </c>
      <c r="N4268" s="13" t="s">
        <v>192</v>
      </c>
      <c r="O4268" s="13" t="s">
        <v>97</v>
      </c>
      <c r="P4268">
        <v>40</v>
      </c>
      <c r="Q4268" s="13" t="s">
        <v>95</v>
      </c>
      <c r="R4268" s="13" t="s">
        <v>199</v>
      </c>
      <c r="S4268" s="13" t="s">
        <v>196</v>
      </c>
      <c r="T4268">
        <v>3</v>
      </c>
      <c r="U4268">
        <v>3</v>
      </c>
      <c r="V4268">
        <v>0</v>
      </c>
      <c r="W4268" s="13" t="s">
        <v>101</v>
      </c>
      <c r="X4268">
        <v>0.1</v>
      </c>
    </row>
    <row r="4269" spans="1:24" x14ac:dyDescent="0.3">
      <c r="A4269">
        <v>4267</v>
      </c>
      <c r="B4269" t="s">
        <v>203</v>
      </c>
      <c r="C4269" t="s">
        <v>203</v>
      </c>
      <c r="D4269">
        <v>28.881914999999999</v>
      </c>
      <c r="E4269">
        <v>76.880052000000006</v>
      </c>
      <c r="F4269" s="18">
        <v>45272</v>
      </c>
      <c r="G4269" s="19">
        <v>0.875</v>
      </c>
      <c r="H4269">
        <v>21</v>
      </c>
      <c r="I4269" s="13" t="s">
        <v>215</v>
      </c>
      <c r="J4269">
        <v>0</v>
      </c>
      <c r="K4269" s="13" t="s">
        <v>214</v>
      </c>
      <c r="L4269">
        <v>3</v>
      </c>
      <c r="M4269">
        <v>1</v>
      </c>
      <c r="N4269" s="13" t="s">
        <v>192</v>
      </c>
      <c r="O4269" s="13" t="s">
        <v>97</v>
      </c>
      <c r="P4269">
        <v>37</v>
      </c>
      <c r="Q4269" s="13" t="s">
        <v>195</v>
      </c>
      <c r="R4269" s="13" t="s">
        <v>98</v>
      </c>
      <c r="S4269" s="13" t="s">
        <v>196</v>
      </c>
      <c r="T4269">
        <v>5</v>
      </c>
      <c r="U4269">
        <v>2</v>
      </c>
      <c r="V4269">
        <v>0</v>
      </c>
      <c r="W4269" s="13" t="s">
        <v>101</v>
      </c>
      <c r="X4269">
        <v>0.1</v>
      </c>
    </row>
    <row r="4270" spans="1:24" x14ac:dyDescent="0.3">
      <c r="A4270">
        <v>4268</v>
      </c>
      <c r="B4270" t="s">
        <v>200</v>
      </c>
      <c r="C4270" t="s">
        <v>201</v>
      </c>
      <c r="D4270">
        <v>12.935693000000001</v>
      </c>
      <c r="E4270">
        <v>80.100201999999996</v>
      </c>
      <c r="F4270" s="18">
        <v>45345</v>
      </c>
      <c r="G4270" s="19">
        <v>8.3333333333333301E-2</v>
      </c>
      <c r="H4270">
        <v>2</v>
      </c>
      <c r="I4270" s="13" t="s">
        <v>211</v>
      </c>
      <c r="J4270">
        <v>0</v>
      </c>
      <c r="K4270" s="13" t="s">
        <v>214</v>
      </c>
      <c r="L4270">
        <v>3</v>
      </c>
      <c r="M4270">
        <v>1</v>
      </c>
      <c r="N4270" s="13" t="s">
        <v>192</v>
      </c>
      <c r="O4270" s="13" t="s">
        <v>97</v>
      </c>
      <c r="P4270">
        <v>20</v>
      </c>
      <c r="Q4270" s="13" t="s">
        <v>95</v>
      </c>
      <c r="R4270" s="13" t="s">
        <v>199</v>
      </c>
      <c r="S4270" s="13" t="s">
        <v>196</v>
      </c>
      <c r="T4270">
        <v>4</v>
      </c>
      <c r="U4270">
        <v>0</v>
      </c>
      <c r="V4270">
        <v>0</v>
      </c>
      <c r="W4270" s="13" t="s">
        <v>101</v>
      </c>
      <c r="X4270">
        <v>0.1</v>
      </c>
    </row>
    <row r="4271" spans="1:24" x14ac:dyDescent="0.3">
      <c r="A4271">
        <v>4269</v>
      </c>
      <c r="B4271" t="s">
        <v>203</v>
      </c>
      <c r="C4271" t="s">
        <v>203</v>
      </c>
      <c r="D4271">
        <v>28.562359000000001</v>
      </c>
      <c r="E4271">
        <v>76.805576000000002</v>
      </c>
      <c r="F4271" s="18">
        <v>44974</v>
      </c>
      <c r="G4271" s="19">
        <v>0</v>
      </c>
      <c r="H4271">
        <v>0</v>
      </c>
      <c r="I4271" s="13" t="s">
        <v>211</v>
      </c>
      <c r="J4271">
        <v>0</v>
      </c>
      <c r="K4271" s="13" t="s">
        <v>92</v>
      </c>
      <c r="L4271">
        <v>6</v>
      </c>
      <c r="M4271">
        <v>0</v>
      </c>
      <c r="N4271" s="13" t="s">
        <v>212</v>
      </c>
      <c r="O4271" s="13" t="s">
        <v>195</v>
      </c>
      <c r="P4271">
        <v>34</v>
      </c>
      <c r="Q4271" s="13" t="s">
        <v>95</v>
      </c>
      <c r="R4271" s="13" t="s">
        <v>199</v>
      </c>
      <c r="S4271" s="13" t="s">
        <v>196</v>
      </c>
      <c r="T4271">
        <v>4</v>
      </c>
      <c r="U4271">
        <v>1</v>
      </c>
      <c r="V4271">
        <v>0</v>
      </c>
      <c r="W4271" s="13" t="s">
        <v>101</v>
      </c>
      <c r="X4271">
        <v>0.25</v>
      </c>
    </row>
    <row r="4272" spans="1:24" x14ac:dyDescent="0.3">
      <c r="A4272">
        <v>4270</v>
      </c>
      <c r="B4272" t="s">
        <v>197</v>
      </c>
      <c r="C4272" t="s">
        <v>198</v>
      </c>
      <c r="D4272">
        <v>30.788965999999999</v>
      </c>
      <c r="E4272">
        <v>76.716614000000007</v>
      </c>
      <c r="F4272" s="18">
        <v>44602</v>
      </c>
      <c r="G4272" s="19">
        <v>4.1666666666666699E-2</v>
      </c>
      <c r="H4272">
        <v>1</v>
      </c>
      <c r="I4272" s="13" t="s">
        <v>202</v>
      </c>
      <c r="J4272">
        <v>0</v>
      </c>
      <c r="K4272" s="13" t="s">
        <v>214</v>
      </c>
      <c r="L4272">
        <v>1</v>
      </c>
      <c r="M4272">
        <v>1</v>
      </c>
      <c r="N4272" s="13" t="s">
        <v>212</v>
      </c>
      <c r="O4272" s="13" t="s">
        <v>195</v>
      </c>
      <c r="P4272">
        <v>28</v>
      </c>
      <c r="Q4272" s="13" t="s">
        <v>95</v>
      </c>
      <c r="R4272" s="13" t="s">
        <v>98</v>
      </c>
      <c r="S4272" s="13" t="s">
        <v>193</v>
      </c>
      <c r="T4272">
        <v>4</v>
      </c>
      <c r="U4272">
        <v>0</v>
      </c>
      <c r="V4272">
        <v>0</v>
      </c>
      <c r="W4272" s="13" t="s">
        <v>101</v>
      </c>
      <c r="X4272">
        <v>0.25</v>
      </c>
    </row>
    <row r="4273" spans="1:24" x14ac:dyDescent="0.3">
      <c r="A4273">
        <v>4271</v>
      </c>
      <c r="B4273" t="s">
        <v>217</v>
      </c>
      <c r="C4273" t="s">
        <v>218</v>
      </c>
      <c r="D4273">
        <v>22.478245000000001</v>
      </c>
      <c r="E4273">
        <v>88.280332999999999</v>
      </c>
      <c r="F4273" s="18">
        <v>44894</v>
      </c>
      <c r="G4273" s="19">
        <v>0.75</v>
      </c>
      <c r="H4273">
        <v>18</v>
      </c>
      <c r="I4273" s="13" t="s">
        <v>215</v>
      </c>
      <c r="J4273">
        <v>0</v>
      </c>
      <c r="K4273" s="13" t="s">
        <v>191</v>
      </c>
      <c r="L4273">
        <v>4</v>
      </c>
      <c r="M4273">
        <v>0</v>
      </c>
      <c r="N4273" s="13" t="s">
        <v>94</v>
      </c>
      <c r="O4273" s="13" t="s">
        <v>95</v>
      </c>
      <c r="P4273">
        <v>28</v>
      </c>
      <c r="Q4273" s="13" t="s">
        <v>97</v>
      </c>
      <c r="R4273" s="13" t="s">
        <v>205</v>
      </c>
      <c r="S4273" s="13" t="s">
        <v>196</v>
      </c>
      <c r="T4273">
        <v>3</v>
      </c>
      <c r="U4273">
        <v>2</v>
      </c>
      <c r="V4273">
        <v>1</v>
      </c>
      <c r="W4273" s="13" t="s">
        <v>101</v>
      </c>
      <c r="X4273">
        <v>0.8</v>
      </c>
    </row>
    <row r="4274" spans="1:24" x14ac:dyDescent="0.3">
      <c r="A4274">
        <v>4272</v>
      </c>
      <c r="B4274" t="s">
        <v>197</v>
      </c>
      <c r="C4274" t="s">
        <v>198</v>
      </c>
      <c r="D4274">
        <v>30.640896000000001</v>
      </c>
      <c r="E4274">
        <v>76.733187000000001</v>
      </c>
      <c r="F4274" s="18">
        <v>45434</v>
      </c>
      <c r="G4274" s="19">
        <v>0.875</v>
      </c>
      <c r="H4274">
        <v>21</v>
      </c>
      <c r="I4274" s="13" t="s">
        <v>194</v>
      </c>
      <c r="J4274">
        <v>0</v>
      </c>
      <c r="K4274" s="13" t="s">
        <v>214</v>
      </c>
      <c r="L4274">
        <v>1</v>
      </c>
      <c r="M4274">
        <v>1</v>
      </c>
      <c r="N4274" s="13" t="s">
        <v>192</v>
      </c>
      <c r="O4274" s="13" t="s">
        <v>97</v>
      </c>
      <c r="P4274">
        <v>23</v>
      </c>
      <c r="Q4274" s="13" t="s">
        <v>195</v>
      </c>
      <c r="R4274" s="13" t="s">
        <v>213</v>
      </c>
      <c r="S4274" s="13" t="s">
        <v>193</v>
      </c>
      <c r="T4274">
        <v>1</v>
      </c>
      <c r="U4274">
        <v>1</v>
      </c>
      <c r="V4274">
        <v>0</v>
      </c>
      <c r="W4274" s="13" t="s">
        <v>101</v>
      </c>
      <c r="X4274">
        <v>0.1</v>
      </c>
    </row>
    <row r="4275" spans="1:24" x14ac:dyDescent="0.3">
      <c r="A4275">
        <v>4273</v>
      </c>
      <c r="B4275" t="s">
        <v>206</v>
      </c>
      <c r="C4275" t="s">
        <v>207</v>
      </c>
      <c r="D4275">
        <v>13.056817000000001</v>
      </c>
      <c r="E4275">
        <v>77.563276000000002</v>
      </c>
      <c r="F4275" s="18">
        <v>45658</v>
      </c>
      <c r="G4275" s="19">
        <v>0.29166666666666702</v>
      </c>
      <c r="H4275">
        <v>7</v>
      </c>
      <c r="I4275" s="13" t="s">
        <v>194</v>
      </c>
      <c r="J4275">
        <v>0</v>
      </c>
      <c r="K4275" s="13" t="s">
        <v>92</v>
      </c>
      <c r="L4275">
        <v>4</v>
      </c>
      <c r="M4275">
        <v>0</v>
      </c>
      <c r="N4275" s="13" t="s">
        <v>212</v>
      </c>
      <c r="O4275" s="13" t="s">
        <v>195</v>
      </c>
      <c r="P4275">
        <v>21</v>
      </c>
      <c r="Q4275" s="13" t="s">
        <v>95</v>
      </c>
      <c r="R4275" s="13" t="s">
        <v>98</v>
      </c>
      <c r="S4275" s="13" t="s">
        <v>196</v>
      </c>
      <c r="T4275">
        <v>5</v>
      </c>
      <c r="U4275">
        <v>0</v>
      </c>
      <c r="V4275">
        <v>0</v>
      </c>
      <c r="W4275" s="13" t="s">
        <v>101</v>
      </c>
      <c r="X4275">
        <v>0.25</v>
      </c>
    </row>
    <row r="4276" spans="1:24" x14ac:dyDescent="0.3">
      <c r="A4276">
        <v>4274</v>
      </c>
      <c r="B4276" t="s">
        <v>206</v>
      </c>
      <c r="C4276" t="s">
        <v>207</v>
      </c>
      <c r="D4276">
        <v>13.126274</v>
      </c>
      <c r="E4276">
        <v>77.499643000000006</v>
      </c>
      <c r="F4276" s="18">
        <v>45129</v>
      </c>
      <c r="G4276" s="19">
        <v>0.41666666666666702</v>
      </c>
      <c r="H4276">
        <v>10</v>
      </c>
      <c r="I4276" s="13" t="s">
        <v>219</v>
      </c>
      <c r="J4276">
        <v>1</v>
      </c>
      <c r="K4276" s="13" t="s">
        <v>191</v>
      </c>
      <c r="L4276">
        <v>5</v>
      </c>
      <c r="M4276">
        <v>1</v>
      </c>
      <c r="N4276" s="13" t="s">
        <v>212</v>
      </c>
      <c r="O4276" s="13" t="s">
        <v>95</v>
      </c>
      <c r="P4276">
        <v>40</v>
      </c>
      <c r="Q4276" s="13" t="s">
        <v>97</v>
      </c>
      <c r="R4276" s="13" t="s">
        <v>208</v>
      </c>
      <c r="S4276" s="13" t="s">
        <v>193</v>
      </c>
      <c r="T4276">
        <v>1</v>
      </c>
      <c r="U4276">
        <v>1</v>
      </c>
      <c r="V4276">
        <v>1</v>
      </c>
      <c r="W4276" s="13" t="s">
        <v>101</v>
      </c>
      <c r="X4276">
        <v>0.8</v>
      </c>
    </row>
    <row r="4277" spans="1:24" x14ac:dyDescent="0.3">
      <c r="A4277">
        <v>4275</v>
      </c>
      <c r="B4277" t="s">
        <v>197</v>
      </c>
      <c r="C4277" t="s">
        <v>198</v>
      </c>
      <c r="D4277">
        <v>30.797715</v>
      </c>
      <c r="E4277">
        <v>76.871857000000006</v>
      </c>
      <c r="F4277" s="18">
        <v>44868</v>
      </c>
      <c r="G4277" s="19">
        <v>4.1666666666666699E-2</v>
      </c>
      <c r="H4277">
        <v>1</v>
      </c>
      <c r="I4277" s="13" t="s">
        <v>202</v>
      </c>
      <c r="J4277">
        <v>0</v>
      </c>
      <c r="K4277" s="13" t="s">
        <v>214</v>
      </c>
      <c r="L4277">
        <v>2</v>
      </c>
      <c r="M4277">
        <v>1</v>
      </c>
      <c r="N4277" s="13" t="s">
        <v>94</v>
      </c>
      <c r="O4277" s="13" t="s">
        <v>95</v>
      </c>
      <c r="P4277">
        <v>22</v>
      </c>
      <c r="Q4277" s="13" t="s">
        <v>195</v>
      </c>
      <c r="R4277" s="13" t="s">
        <v>208</v>
      </c>
      <c r="S4277" s="13" t="s">
        <v>196</v>
      </c>
      <c r="T4277">
        <v>5</v>
      </c>
      <c r="U4277">
        <v>5</v>
      </c>
      <c r="V4277">
        <v>0</v>
      </c>
      <c r="W4277" s="13" t="s">
        <v>101</v>
      </c>
      <c r="X4277">
        <v>0.45</v>
      </c>
    </row>
    <row r="4278" spans="1:24" x14ac:dyDescent="0.3">
      <c r="A4278">
        <v>4276</v>
      </c>
      <c r="B4278" t="s">
        <v>209</v>
      </c>
      <c r="C4278" t="s">
        <v>210</v>
      </c>
      <c r="D4278">
        <v>17.590847</v>
      </c>
      <c r="E4278">
        <v>78.358125999999999</v>
      </c>
      <c r="F4278" s="18">
        <v>45034</v>
      </c>
      <c r="G4278" s="19">
        <v>0.54166666666666696</v>
      </c>
      <c r="H4278">
        <v>13</v>
      </c>
      <c r="I4278" s="13" t="s">
        <v>215</v>
      </c>
      <c r="J4278">
        <v>0</v>
      </c>
      <c r="K4278" s="13" t="s">
        <v>191</v>
      </c>
      <c r="L4278">
        <v>1</v>
      </c>
      <c r="M4278">
        <v>1</v>
      </c>
      <c r="N4278" s="13" t="s">
        <v>192</v>
      </c>
      <c r="O4278" s="13" t="s">
        <v>97</v>
      </c>
      <c r="P4278">
        <v>37</v>
      </c>
      <c r="Q4278" s="13" t="s">
        <v>195</v>
      </c>
      <c r="R4278" s="13" t="s">
        <v>213</v>
      </c>
      <c r="S4278" s="13" t="s">
        <v>193</v>
      </c>
      <c r="T4278">
        <v>5</v>
      </c>
      <c r="U4278">
        <v>2</v>
      </c>
      <c r="V4278">
        <v>0</v>
      </c>
      <c r="W4278" s="13" t="s">
        <v>101</v>
      </c>
      <c r="X4278">
        <v>0.1</v>
      </c>
    </row>
    <row r="4279" spans="1:24" x14ac:dyDescent="0.3">
      <c r="A4279">
        <v>4277</v>
      </c>
      <c r="B4279" t="s">
        <v>190</v>
      </c>
      <c r="C4279" t="s">
        <v>80</v>
      </c>
      <c r="D4279">
        <v>18.813984999999999</v>
      </c>
      <c r="E4279">
        <v>72.724665999999999</v>
      </c>
      <c r="F4279" s="18">
        <v>45104</v>
      </c>
      <c r="G4279" s="19">
        <v>0.70833333333333304</v>
      </c>
      <c r="H4279">
        <v>17</v>
      </c>
      <c r="I4279" s="13" t="s">
        <v>215</v>
      </c>
      <c r="J4279">
        <v>0</v>
      </c>
      <c r="K4279" s="13" t="s">
        <v>191</v>
      </c>
      <c r="L4279">
        <v>6</v>
      </c>
      <c r="M4279">
        <v>0</v>
      </c>
      <c r="N4279" s="13" t="s">
        <v>192</v>
      </c>
      <c r="O4279" s="13" t="s">
        <v>97</v>
      </c>
      <c r="P4279">
        <v>21</v>
      </c>
      <c r="Q4279" s="13" t="s">
        <v>195</v>
      </c>
      <c r="R4279" s="13" t="s">
        <v>208</v>
      </c>
      <c r="S4279" s="13" t="s">
        <v>193</v>
      </c>
      <c r="T4279">
        <v>5</v>
      </c>
      <c r="U4279">
        <v>2</v>
      </c>
      <c r="V4279">
        <v>1</v>
      </c>
      <c r="W4279" s="13" t="s">
        <v>101</v>
      </c>
      <c r="X4279">
        <v>0.25</v>
      </c>
    </row>
    <row r="4280" spans="1:24" x14ac:dyDescent="0.3">
      <c r="A4280">
        <v>4278</v>
      </c>
      <c r="B4280" t="s">
        <v>197</v>
      </c>
      <c r="C4280" t="s">
        <v>198</v>
      </c>
      <c r="D4280">
        <v>30.637844000000001</v>
      </c>
      <c r="E4280">
        <v>76.831226999999998</v>
      </c>
      <c r="F4280" s="18">
        <v>44823</v>
      </c>
      <c r="G4280" s="19">
        <v>0.5</v>
      </c>
      <c r="H4280">
        <v>12</v>
      </c>
      <c r="I4280" s="13" t="s">
        <v>204</v>
      </c>
      <c r="J4280">
        <v>0</v>
      </c>
      <c r="K4280" s="13" t="s">
        <v>214</v>
      </c>
      <c r="L4280">
        <v>2</v>
      </c>
      <c r="M4280">
        <v>1</v>
      </c>
      <c r="N4280" s="13" t="s">
        <v>94</v>
      </c>
      <c r="O4280" s="13" t="s">
        <v>95</v>
      </c>
      <c r="P4280">
        <v>39</v>
      </c>
      <c r="Q4280" s="13" t="s">
        <v>195</v>
      </c>
      <c r="R4280" s="13" t="s">
        <v>199</v>
      </c>
      <c r="S4280" s="13" t="s">
        <v>196</v>
      </c>
      <c r="T4280">
        <v>3</v>
      </c>
      <c r="U4280">
        <v>1</v>
      </c>
      <c r="V4280">
        <v>0</v>
      </c>
      <c r="W4280" s="13" t="s">
        <v>101</v>
      </c>
      <c r="X4280">
        <v>0.45</v>
      </c>
    </row>
    <row r="4281" spans="1:24" x14ac:dyDescent="0.3">
      <c r="A4281">
        <v>4279</v>
      </c>
      <c r="B4281" t="s">
        <v>203</v>
      </c>
      <c r="C4281" t="s">
        <v>203</v>
      </c>
      <c r="D4281">
        <v>28.557580000000002</v>
      </c>
      <c r="E4281">
        <v>77.282960000000003</v>
      </c>
      <c r="F4281" s="18">
        <v>45026</v>
      </c>
      <c r="G4281" s="19">
        <v>0.91666666666666696</v>
      </c>
      <c r="H4281">
        <v>22</v>
      </c>
      <c r="I4281" s="13" t="s">
        <v>204</v>
      </c>
      <c r="J4281">
        <v>0</v>
      </c>
      <c r="K4281" s="13" t="s">
        <v>92</v>
      </c>
      <c r="L4281">
        <v>3</v>
      </c>
      <c r="M4281">
        <v>1</v>
      </c>
      <c r="N4281" s="13" t="s">
        <v>212</v>
      </c>
      <c r="O4281" s="13" t="s">
        <v>95</v>
      </c>
      <c r="P4281">
        <v>36</v>
      </c>
      <c r="Q4281" s="13" t="s">
        <v>95</v>
      </c>
      <c r="R4281" s="13" t="s">
        <v>98</v>
      </c>
      <c r="S4281" s="13" t="s">
        <v>196</v>
      </c>
      <c r="T4281">
        <v>3</v>
      </c>
      <c r="U4281">
        <v>0</v>
      </c>
      <c r="V4281">
        <v>0</v>
      </c>
      <c r="W4281" s="13" t="s">
        <v>101</v>
      </c>
      <c r="X4281">
        <v>0.45</v>
      </c>
    </row>
    <row r="4282" spans="1:24" x14ac:dyDescent="0.3">
      <c r="A4282">
        <v>4280</v>
      </c>
      <c r="B4282" t="s">
        <v>206</v>
      </c>
      <c r="C4282" t="s">
        <v>207</v>
      </c>
      <c r="D4282">
        <v>13.03026</v>
      </c>
      <c r="E4282">
        <v>77.667271</v>
      </c>
      <c r="F4282" s="18">
        <v>45536</v>
      </c>
      <c r="G4282" s="19">
        <v>0.5</v>
      </c>
      <c r="H4282">
        <v>12</v>
      </c>
      <c r="I4282" s="13" t="s">
        <v>89</v>
      </c>
      <c r="J4282">
        <v>1</v>
      </c>
      <c r="K4282" s="13" t="s">
        <v>92</v>
      </c>
      <c r="L4282">
        <v>3</v>
      </c>
      <c r="M4282">
        <v>0</v>
      </c>
      <c r="N4282" s="13" t="s">
        <v>94</v>
      </c>
      <c r="O4282" s="13" t="s">
        <v>95</v>
      </c>
      <c r="P4282">
        <v>30</v>
      </c>
      <c r="Q4282" s="13" t="s">
        <v>195</v>
      </c>
      <c r="R4282" s="13" t="s">
        <v>98</v>
      </c>
      <c r="S4282" s="13" t="s">
        <v>196</v>
      </c>
      <c r="T4282">
        <v>1</v>
      </c>
      <c r="U4282">
        <v>0</v>
      </c>
      <c r="V4282">
        <v>0</v>
      </c>
      <c r="W4282" s="13" t="s">
        <v>101</v>
      </c>
      <c r="X4282">
        <v>0.45</v>
      </c>
    </row>
    <row r="4283" spans="1:24" x14ac:dyDescent="0.3">
      <c r="A4283">
        <v>4281</v>
      </c>
      <c r="B4283" t="s">
        <v>206</v>
      </c>
      <c r="C4283" t="s">
        <v>207</v>
      </c>
      <c r="D4283">
        <v>12.973412</v>
      </c>
      <c r="E4283">
        <v>77.525971999999996</v>
      </c>
      <c r="F4283" s="18">
        <v>44914</v>
      </c>
      <c r="G4283" s="19">
        <v>0.875</v>
      </c>
      <c r="H4283">
        <v>21</v>
      </c>
      <c r="I4283" s="13" t="s">
        <v>204</v>
      </c>
      <c r="J4283">
        <v>0</v>
      </c>
      <c r="K4283" s="13" t="s">
        <v>214</v>
      </c>
      <c r="L4283">
        <v>1</v>
      </c>
      <c r="M4283">
        <v>0</v>
      </c>
      <c r="N4283" s="13" t="s">
        <v>192</v>
      </c>
      <c r="O4283" s="13" t="s">
        <v>97</v>
      </c>
      <c r="P4283">
        <v>31</v>
      </c>
      <c r="Q4283" s="13" t="s">
        <v>97</v>
      </c>
      <c r="R4283" s="13" t="s">
        <v>208</v>
      </c>
      <c r="S4283" s="13" t="s">
        <v>193</v>
      </c>
      <c r="T4283">
        <v>3</v>
      </c>
      <c r="U4283">
        <v>0</v>
      </c>
      <c r="V4283">
        <v>0</v>
      </c>
      <c r="W4283" s="13" t="s">
        <v>101</v>
      </c>
      <c r="X4283">
        <v>0.3</v>
      </c>
    </row>
    <row r="4284" spans="1:24" x14ac:dyDescent="0.3">
      <c r="A4284">
        <v>4282</v>
      </c>
      <c r="B4284" t="s">
        <v>190</v>
      </c>
      <c r="C4284" t="s">
        <v>80</v>
      </c>
      <c r="D4284">
        <v>18.955995000000001</v>
      </c>
      <c r="E4284">
        <v>72.930346</v>
      </c>
      <c r="F4284" s="18">
        <v>45263</v>
      </c>
      <c r="G4284" s="19">
        <v>0.20833333333333301</v>
      </c>
      <c r="H4284">
        <v>5</v>
      </c>
      <c r="I4284" s="13" t="s">
        <v>89</v>
      </c>
      <c r="J4284">
        <v>1</v>
      </c>
      <c r="K4284" s="13" t="s">
        <v>214</v>
      </c>
      <c r="L4284">
        <v>3</v>
      </c>
      <c r="M4284">
        <v>1</v>
      </c>
      <c r="N4284" s="13" t="s">
        <v>212</v>
      </c>
      <c r="O4284" s="13" t="s">
        <v>195</v>
      </c>
      <c r="P4284">
        <v>32</v>
      </c>
      <c r="Q4284" s="13" t="s">
        <v>97</v>
      </c>
      <c r="R4284" s="13" t="s">
        <v>213</v>
      </c>
      <c r="S4284" s="13" t="s">
        <v>99</v>
      </c>
      <c r="T4284">
        <v>1</v>
      </c>
      <c r="U4284">
        <v>1</v>
      </c>
      <c r="V4284">
        <v>0</v>
      </c>
      <c r="W4284" s="13" t="s">
        <v>101</v>
      </c>
      <c r="X4284">
        <v>0.65</v>
      </c>
    </row>
    <row r="4285" spans="1:24" x14ac:dyDescent="0.3">
      <c r="A4285">
        <v>4283</v>
      </c>
      <c r="B4285" t="s">
        <v>217</v>
      </c>
      <c r="C4285" t="s">
        <v>218</v>
      </c>
      <c r="D4285">
        <v>22.403300000000002</v>
      </c>
      <c r="E4285">
        <v>88.308644000000001</v>
      </c>
      <c r="F4285" s="18">
        <v>45412</v>
      </c>
      <c r="G4285" s="19">
        <v>0.16666666666666699</v>
      </c>
      <c r="H4285">
        <v>4</v>
      </c>
      <c r="I4285" s="13" t="s">
        <v>215</v>
      </c>
      <c r="J4285">
        <v>0</v>
      </c>
      <c r="K4285" s="13" t="s">
        <v>191</v>
      </c>
      <c r="L4285">
        <v>6</v>
      </c>
      <c r="M4285">
        <v>1</v>
      </c>
      <c r="N4285" s="13" t="s">
        <v>94</v>
      </c>
      <c r="O4285" s="13" t="s">
        <v>95</v>
      </c>
      <c r="P4285">
        <v>16</v>
      </c>
      <c r="Q4285" s="13" t="s">
        <v>195</v>
      </c>
      <c r="R4285" s="13" t="s">
        <v>205</v>
      </c>
      <c r="S4285" s="13" t="s">
        <v>196</v>
      </c>
      <c r="T4285">
        <v>2</v>
      </c>
      <c r="U4285">
        <v>0</v>
      </c>
      <c r="V4285">
        <v>0</v>
      </c>
      <c r="W4285" s="13" t="s">
        <v>101</v>
      </c>
      <c r="X4285">
        <v>0.45</v>
      </c>
    </row>
    <row r="4286" spans="1:24" x14ac:dyDescent="0.3">
      <c r="A4286">
        <v>4284</v>
      </c>
      <c r="B4286" t="s">
        <v>197</v>
      </c>
      <c r="C4286" t="s">
        <v>198</v>
      </c>
      <c r="D4286">
        <v>30.630417000000001</v>
      </c>
      <c r="E4286">
        <v>76.778378000000004</v>
      </c>
      <c r="F4286" s="18">
        <v>45170</v>
      </c>
      <c r="G4286" s="19">
        <v>0.625</v>
      </c>
      <c r="H4286">
        <v>15</v>
      </c>
      <c r="I4286" s="13" t="s">
        <v>211</v>
      </c>
      <c r="J4286">
        <v>0</v>
      </c>
      <c r="K4286" s="13" t="s">
        <v>92</v>
      </c>
      <c r="L4286">
        <v>3</v>
      </c>
      <c r="M4286">
        <v>0</v>
      </c>
      <c r="N4286" s="13" t="s">
        <v>94</v>
      </c>
      <c r="O4286" s="13" t="s">
        <v>95</v>
      </c>
      <c r="P4286">
        <v>19</v>
      </c>
      <c r="Q4286" s="13" t="s">
        <v>97</v>
      </c>
      <c r="R4286" s="13" t="s">
        <v>213</v>
      </c>
      <c r="S4286" s="13" t="s">
        <v>99</v>
      </c>
      <c r="T4286">
        <v>1</v>
      </c>
      <c r="U4286">
        <v>1</v>
      </c>
      <c r="V4286">
        <v>0</v>
      </c>
      <c r="W4286" s="13" t="s">
        <v>101</v>
      </c>
      <c r="X4286">
        <v>0.85</v>
      </c>
    </row>
    <row r="4287" spans="1:24" x14ac:dyDescent="0.3">
      <c r="A4287">
        <v>4285</v>
      </c>
      <c r="B4287" t="s">
        <v>200</v>
      </c>
      <c r="C4287" t="s">
        <v>201</v>
      </c>
      <c r="D4287">
        <v>13.050072999999999</v>
      </c>
      <c r="E4287">
        <v>80.187816999999995</v>
      </c>
      <c r="F4287" s="18">
        <v>45484</v>
      </c>
      <c r="G4287" s="19">
        <v>0.83333333333333304</v>
      </c>
      <c r="H4287">
        <v>20</v>
      </c>
      <c r="I4287" s="13" t="s">
        <v>202</v>
      </c>
      <c r="J4287">
        <v>0</v>
      </c>
      <c r="K4287" s="13" t="s">
        <v>92</v>
      </c>
      <c r="L4287">
        <v>5</v>
      </c>
      <c r="M4287">
        <v>1</v>
      </c>
      <c r="N4287" s="13" t="s">
        <v>94</v>
      </c>
      <c r="O4287" s="13" t="s">
        <v>95</v>
      </c>
      <c r="P4287">
        <v>18</v>
      </c>
      <c r="Q4287" s="13" t="s">
        <v>195</v>
      </c>
      <c r="R4287" s="13" t="s">
        <v>208</v>
      </c>
      <c r="S4287" s="13" t="s">
        <v>193</v>
      </c>
      <c r="T4287">
        <v>3</v>
      </c>
      <c r="U4287">
        <v>3</v>
      </c>
      <c r="V4287">
        <v>0</v>
      </c>
      <c r="W4287" s="13" t="s">
        <v>101</v>
      </c>
      <c r="X4287">
        <v>0.45</v>
      </c>
    </row>
    <row r="4288" spans="1:24" x14ac:dyDescent="0.3">
      <c r="A4288">
        <v>4286</v>
      </c>
      <c r="B4288" t="s">
        <v>190</v>
      </c>
      <c r="C4288" t="s">
        <v>80</v>
      </c>
      <c r="D4288">
        <v>18.858166000000001</v>
      </c>
      <c r="E4288">
        <v>72.908460000000005</v>
      </c>
      <c r="F4288" s="18">
        <v>44604</v>
      </c>
      <c r="G4288" s="19">
        <v>8.3333333333333301E-2</v>
      </c>
      <c r="H4288">
        <v>2</v>
      </c>
      <c r="I4288" s="13" t="s">
        <v>219</v>
      </c>
      <c r="J4288">
        <v>1</v>
      </c>
      <c r="K4288" s="13" t="s">
        <v>214</v>
      </c>
      <c r="L4288">
        <v>1</v>
      </c>
      <c r="M4288">
        <v>0</v>
      </c>
      <c r="N4288" s="13" t="s">
        <v>212</v>
      </c>
      <c r="O4288" s="13" t="s">
        <v>195</v>
      </c>
      <c r="P4288">
        <v>34</v>
      </c>
      <c r="Q4288" s="13" t="s">
        <v>95</v>
      </c>
      <c r="R4288" s="13" t="s">
        <v>199</v>
      </c>
      <c r="S4288" s="13" t="s">
        <v>196</v>
      </c>
      <c r="T4288">
        <v>1</v>
      </c>
      <c r="U4288">
        <v>0</v>
      </c>
      <c r="V4288">
        <v>0</v>
      </c>
      <c r="W4288" s="13" t="s">
        <v>101</v>
      </c>
      <c r="X4288">
        <v>0.25</v>
      </c>
    </row>
    <row r="4289" spans="1:24" x14ac:dyDescent="0.3">
      <c r="A4289">
        <v>4287</v>
      </c>
      <c r="B4289" t="s">
        <v>217</v>
      </c>
      <c r="C4289" t="s">
        <v>218</v>
      </c>
      <c r="D4289">
        <v>22.601063</v>
      </c>
      <c r="E4289">
        <v>88.368990999999994</v>
      </c>
      <c r="F4289" s="18">
        <v>44661</v>
      </c>
      <c r="G4289" s="19">
        <v>8.3333333333333301E-2</v>
      </c>
      <c r="H4289">
        <v>2</v>
      </c>
      <c r="I4289" s="13" t="s">
        <v>89</v>
      </c>
      <c r="J4289">
        <v>1</v>
      </c>
      <c r="K4289" s="13" t="s">
        <v>214</v>
      </c>
      <c r="L4289">
        <v>3</v>
      </c>
      <c r="M4289">
        <v>0</v>
      </c>
      <c r="N4289" s="13" t="s">
        <v>192</v>
      </c>
      <c r="O4289" s="13" t="s">
        <v>97</v>
      </c>
      <c r="P4289">
        <v>24</v>
      </c>
      <c r="Q4289" s="13" t="s">
        <v>95</v>
      </c>
      <c r="R4289" s="13" t="s">
        <v>205</v>
      </c>
      <c r="S4289" s="13" t="s">
        <v>193</v>
      </c>
      <c r="T4289">
        <v>2</v>
      </c>
      <c r="U4289">
        <v>1</v>
      </c>
      <c r="V4289">
        <v>0</v>
      </c>
      <c r="W4289" s="13" t="s">
        <v>101</v>
      </c>
      <c r="X4289">
        <v>0.1</v>
      </c>
    </row>
    <row r="4290" spans="1:24" x14ac:dyDescent="0.3">
      <c r="A4290">
        <v>4288</v>
      </c>
      <c r="B4290" t="s">
        <v>206</v>
      </c>
      <c r="C4290" t="s">
        <v>207</v>
      </c>
      <c r="D4290">
        <v>12.985476999999999</v>
      </c>
      <c r="E4290">
        <v>77.432025999999993</v>
      </c>
      <c r="F4290" s="18">
        <v>45244</v>
      </c>
      <c r="G4290" s="19">
        <v>0.70833333333333304</v>
      </c>
      <c r="H4290">
        <v>17</v>
      </c>
      <c r="I4290" s="13" t="s">
        <v>215</v>
      </c>
      <c r="J4290">
        <v>0</v>
      </c>
      <c r="K4290" s="13" t="s">
        <v>214</v>
      </c>
      <c r="L4290">
        <v>6</v>
      </c>
      <c r="M4290">
        <v>1</v>
      </c>
      <c r="N4290" s="13" t="s">
        <v>94</v>
      </c>
      <c r="O4290" s="13" t="s">
        <v>95</v>
      </c>
      <c r="P4290">
        <v>38</v>
      </c>
      <c r="Q4290" s="13" t="s">
        <v>97</v>
      </c>
      <c r="R4290" s="13" t="s">
        <v>205</v>
      </c>
      <c r="S4290" s="13" t="s">
        <v>196</v>
      </c>
      <c r="T4290">
        <v>4</v>
      </c>
      <c r="U4290">
        <v>0</v>
      </c>
      <c r="V4290">
        <v>1</v>
      </c>
      <c r="W4290" s="13" t="s">
        <v>101</v>
      </c>
      <c r="X4290">
        <v>0.8</v>
      </c>
    </row>
    <row r="4291" spans="1:24" x14ac:dyDescent="0.3">
      <c r="A4291">
        <v>4289</v>
      </c>
      <c r="B4291" t="s">
        <v>200</v>
      </c>
      <c r="C4291" t="s">
        <v>201</v>
      </c>
      <c r="D4291">
        <v>12.888945</v>
      </c>
      <c r="E4291">
        <v>80.110332999999997</v>
      </c>
      <c r="F4291" s="18">
        <v>44584</v>
      </c>
      <c r="G4291" s="19">
        <v>0.66666666666666696</v>
      </c>
      <c r="H4291">
        <v>16</v>
      </c>
      <c r="I4291" s="13" t="s">
        <v>89</v>
      </c>
      <c r="J4291">
        <v>1</v>
      </c>
      <c r="K4291" s="13" t="s">
        <v>92</v>
      </c>
      <c r="L4291">
        <v>4</v>
      </c>
      <c r="M4291">
        <v>0</v>
      </c>
      <c r="N4291" s="13" t="s">
        <v>192</v>
      </c>
      <c r="O4291" s="13" t="s">
        <v>97</v>
      </c>
      <c r="P4291">
        <v>17</v>
      </c>
      <c r="Q4291" s="13" t="s">
        <v>195</v>
      </c>
      <c r="R4291" s="13" t="s">
        <v>208</v>
      </c>
      <c r="S4291" s="13" t="s">
        <v>196</v>
      </c>
      <c r="T4291">
        <v>5</v>
      </c>
      <c r="U4291">
        <v>2</v>
      </c>
      <c r="V4291">
        <v>0</v>
      </c>
      <c r="W4291" s="13" t="s">
        <v>101</v>
      </c>
      <c r="X4291">
        <v>0.1</v>
      </c>
    </row>
    <row r="4292" spans="1:24" x14ac:dyDescent="0.3">
      <c r="A4292">
        <v>4290</v>
      </c>
      <c r="B4292" t="s">
        <v>209</v>
      </c>
      <c r="C4292" t="s">
        <v>210</v>
      </c>
      <c r="D4292">
        <v>17.501508000000001</v>
      </c>
      <c r="E4292">
        <v>78.273742999999996</v>
      </c>
      <c r="F4292" s="18">
        <v>45051</v>
      </c>
      <c r="G4292" s="19">
        <v>0.16666666666666699</v>
      </c>
      <c r="H4292">
        <v>4</v>
      </c>
      <c r="I4292" s="13" t="s">
        <v>211</v>
      </c>
      <c r="J4292">
        <v>0</v>
      </c>
      <c r="K4292" s="13" t="s">
        <v>191</v>
      </c>
      <c r="L4292">
        <v>2</v>
      </c>
      <c r="M4292">
        <v>0</v>
      </c>
      <c r="N4292" s="13" t="s">
        <v>192</v>
      </c>
      <c r="O4292" s="13" t="s">
        <v>97</v>
      </c>
      <c r="P4292">
        <v>32</v>
      </c>
      <c r="Q4292" s="13" t="s">
        <v>97</v>
      </c>
      <c r="R4292" s="13" t="s">
        <v>208</v>
      </c>
      <c r="S4292" s="13" t="s">
        <v>193</v>
      </c>
      <c r="T4292">
        <v>3</v>
      </c>
      <c r="U4292">
        <v>2</v>
      </c>
      <c r="V4292">
        <v>0</v>
      </c>
      <c r="W4292" s="13" t="s">
        <v>101</v>
      </c>
      <c r="X4292">
        <v>0.3</v>
      </c>
    </row>
    <row r="4293" spans="1:24" x14ac:dyDescent="0.3">
      <c r="A4293">
        <v>4291</v>
      </c>
      <c r="B4293" t="s">
        <v>200</v>
      </c>
      <c r="C4293" t="s">
        <v>201</v>
      </c>
      <c r="D4293">
        <v>13.187286</v>
      </c>
      <c r="E4293">
        <v>80.281250999999997</v>
      </c>
      <c r="F4293" s="18">
        <v>45686</v>
      </c>
      <c r="G4293" s="19">
        <v>0.41666666666666702</v>
      </c>
      <c r="H4293">
        <v>10</v>
      </c>
      <c r="I4293" s="13" t="s">
        <v>194</v>
      </c>
      <c r="J4293">
        <v>0</v>
      </c>
      <c r="K4293" s="13" t="s">
        <v>92</v>
      </c>
      <c r="L4293">
        <v>1</v>
      </c>
      <c r="M4293">
        <v>0</v>
      </c>
      <c r="N4293" s="13" t="s">
        <v>192</v>
      </c>
      <c r="O4293" s="13" t="s">
        <v>97</v>
      </c>
      <c r="P4293">
        <v>15</v>
      </c>
      <c r="Q4293" s="13" t="s">
        <v>97</v>
      </c>
      <c r="R4293" s="13" t="s">
        <v>208</v>
      </c>
      <c r="S4293" s="13" t="s">
        <v>196</v>
      </c>
      <c r="T4293">
        <v>3</v>
      </c>
      <c r="U4293">
        <v>2</v>
      </c>
      <c r="V4293">
        <v>1</v>
      </c>
      <c r="W4293" s="13" t="s">
        <v>101</v>
      </c>
      <c r="X4293">
        <v>0.45</v>
      </c>
    </row>
    <row r="4294" spans="1:24" x14ac:dyDescent="0.3">
      <c r="A4294">
        <v>4292</v>
      </c>
      <c r="B4294" t="s">
        <v>209</v>
      </c>
      <c r="C4294" t="s">
        <v>210</v>
      </c>
      <c r="D4294">
        <v>17.304684999999999</v>
      </c>
      <c r="E4294">
        <v>78.210442</v>
      </c>
      <c r="F4294" s="18">
        <v>44751</v>
      </c>
      <c r="G4294" s="19">
        <v>0.95833333333333304</v>
      </c>
      <c r="H4294">
        <v>23</v>
      </c>
      <c r="I4294" s="13" t="s">
        <v>219</v>
      </c>
      <c r="J4294">
        <v>1</v>
      </c>
      <c r="K4294" s="13" t="s">
        <v>214</v>
      </c>
      <c r="L4294">
        <v>4</v>
      </c>
      <c r="M4294">
        <v>0</v>
      </c>
      <c r="N4294" s="13" t="s">
        <v>212</v>
      </c>
      <c r="O4294" s="13" t="s">
        <v>195</v>
      </c>
      <c r="P4294">
        <v>15</v>
      </c>
      <c r="Q4294" s="13" t="s">
        <v>195</v>
      </c>
      <c r="R4294" s="13" t="s">
        <v>208</v>
      </c>
      <c r="S4294" s="13" t="s">
        <v>193</v>
      </c>
      <c r="T4294">
        <v>2</v>
      </c>
      <c r="U4294">
        <v>0</v>
      </c>
      <c r="V4294">
        <v>0</v>
      </c>
      <c r="W4294" s="13" t="s">
        <v>101</v>
      </c>
      <c r="X4294">
        <v>0.25</v>
      </c>
    </row>
    <row r="4295" spans="1:24" x14ac:dyDescent="0.3">
      <c r="A4295">
        <v>4293</v>
      </c>
      <c r="B4295" t="s">
        <v>190</v>
      </c>
      <c r="C4295" t="s">
        <v>80</v>
      </c>
      <c r="D4295">
        <v>19.095362999999999</v>
      </c>
      <c r="E4295">
        <v>72.951295999999999</v>
      </c>
      <c r="F4295" s="18">
        <v>45101</v>
      </c>
      <c r="G4295" s="19">
        <v>0.54166666666666696</v>
      </c>
      <c r="H4295">
        <v>13</v>
      </c>
      <c r="I4295" s="13" t="s">
        <v>219</v>
      </c>
      <c r="J4295">
        <v>1</v>
      </c>
      <c r="K4295" s="13" t="s">
        <v>214</v>
      </c>
      <c r="L4295">
        <v>5</v>
      </c>
      <c r="M4295">
        <v>0</v>
      </c>
      <c r="N4295" s="13" t="s">
        <v>192</v>
      </c>
      <c r="O4295" s="13" t="s">
        <v>97</v>
      </c>
      <c r="P4295">
        <v>30</v>
      </c>
      <c r="Q4295" s="13" t="s">
        <v>97</v>
      </c>
      <c r="R4295" s="13" t="s">
        <v>208</v>
      </c>
      <c r="S4295" s="13" t="s">
        <v>196</v>
      </c>
      <c r="T4295">
        <v>5</v>
      </c>
      <c r="U4295">
        <v>3</v>
      </c>
      <c r="V4295">
        <v>0</v>
      </c>
      <c r="W4295" s="13" t="s">
        <v>101</v>
      </c>
      <c r="X4295">
        <v>0.3</v>
      </c>
    </row>
    <row r="4296" spans="1:24" x14ac:dyDescent="0.3">
      <c r="A4296">
        <v>4294</v>
      </c>
      <c r="B4296" t="s">
        <v>197</v>
      </c>
      <c r="C4296" t="s">
        <v>198</v>
      </c>
      <c r="D4296">
        <v>30.670732999999998</v>
      </c>
      <c r="E4296">
        <v>76.859361000000007</v>
      </c>
      <c r="F4296" s="18">
        <v>45403</v>
      </c>
      <c r="G4296" s="19">
        <v>4.1666666666666699E-2</v>
      </c>
      <c r="H4296">
        <v>1</v>
      </c>
      <c r="I4296" s="13" t="s">
        <v>89</v>
      </c>
      <c r="J4296">
        <v>1</v>
      </c>
      <c r="K4296" s="13" t="s">
        <v>214</v>
      </c>
      <c r="L4296">
        <v>3</v>
      </c>
      <c r="M4296">
        <v>0</v>
      </c>
      <c r="N4296" s="13" t="s">
        <v>94</v>
      </c>
      <c r="O4296" s="13" t="s">
        <v>95</v>
      </c>
      <c r="P4296">
        <v>32</v>
      </c>
      <c r="Q4296" s="13" t="s">
        <v>97</v>
      </c>
      <c r="R4296" s="13" t="s">
        <v>213</v>
      </c>
      <c r="S4296" s="13" t="s">
        <v>193</v>
      </c>
      <c r="T4296">
        <v>3</v>
      </c>
      <c r="U4296">
        <v>1</v>
      </c>
      <c r="V4296">
        <v>0</v>
      </c>
      <c r="W4296" s="13" t="s">
        <v>101</v>
      </c>
      <c r="X4296">
        <v>0.65</v>
      </c>
    </row>
    <row r="4297" spans="1:24" x14ac:dyDescent="0.3">
      <c r="A4297">
        <v>4295</v>
      </c>
      <c r="B4297" t="s">
        <v>217</v>
      </c>
      <c r="C4297" t="s">
        <v>218</v>
      </c>
      <c r="D4297">
        <v>22.527068</v>
      </c>
      <c r="E4297">
        <v>88.260013999999998</v>
      </c>
      <c r="F4297" s="18">
        <v>45130</v>
      </c>
      <c r="G4297" s="19">
        <v>0.125</v>
      </c>
      <c r="H4297">
        <v>3</v>
      </c>
      <c r="I4297" s="13" t="s">
        <v>89</v>
      </c>
      <c r="J4297">
        <v>1</v>
      </c>
      <c r="K4297" s="13" t="s">
        <v>92</v>
      </c>
      <c r="L4297">
        <v>6</v>
      </c>
      <c r="M4297">
        <v>0</v>
      </c>
      <c r="N4297" s="13" t="s">
        <v>94</v>
      </c>
      <c r="O4297" s="13" t="s">
        <v>95</v>
      </c>
      <c r="P4297">
        <v>30</v>
      </c>
      <c r="Q4297" s="13" t="s">
        <v>95</v>
      </c>
      <c r="R4297" s="13" t="s">
        <v>208</v>
      </c>
      <c r="S4297" s="13" t="s">
        <v>193</v>
      </c>
      <c r="T4297">
        <v>2</v>
      </c>
      <c r="U4297">
        <v>2</v>
      </c>
      <c r="V4297">
        <v>0</v>
      </c>
      <c r="W4297" s="13" t="s">
        <v>101</v>
      </c>
      <c r="X4297">
        <v>0.45</v>
      </c>
    </row>
    <row r="4298" spans="1:24" x14ac:dyDescent="0.3">
      <c r="A4298">
        <v>4296</v>
      </c>
      <c r="B4298" t="s">
        <v>203</v>
      </c>
      <c r="C4298" t="s">
        <v>203</v>
      </c>
      <c r="D4298">
        <v>28.848413999999998</v>
      </c>
      <c r="E4298">
        <v>77.022408999999996</v>
      </c>
      <c r="F4298" s="18">
        <v>44856</v>
      </c>
      <c r="G4298" s="19">
        <v>0.66666666666666696</v>
      </c>
      <c r="H4298">
        <v>16</v>
      </c>
      <c r="I4298" s="13" t="s">
        <v>219</v>
      </c>
      <c r="J4298">
        <v>1</v>
      </c>
      <c r="K4298" s="13" t="s">
        <v>214</v>
      </c>
      <c r="L4298">
        <v>4</v>
      </c>
      <c r="M4298">
        <v>0</v>
      </c>
      <c r="N4298" s="13" t="s">
        <v>212</v>
      </c>
      <c r="O4298" s="13" t="s">
        <v>195</v>
      </c>
      <c r="P4298">
        <v>39</v>
      </c>
      <c r="Q4298" s="13" t="s">
        <v>97</v>
      </c>
      <c r="R4298" s="13" t="s">
        <v>213</v>
      </c>
      <c r="S4298" s="13" t="s">
        <v>193</v>
      </c>
      <c r="T4298">
        <v>2</v>
      </c>
      <c r="U4298">
        <v>0</v>
      </c>
      <c r="V4298">
        <v>0</v>
      </c>
      <c r="W4298" s="13" t="s">
        <v>101</v>
      </c>
      <c r="X4298">
        <v>0.45</v>
      </c>
    </row>
    <row r="4299" spans="1:24" x14ac:dyDescent="0.3">
      <c r="A4299">
        <v>4297</v>
      </c>
      <c r="B4299" t="s">
        <v>79</v>
      </c>
      <c r="C4299" t="s">
        <v>80</v>
      </c>
      <c r="D4299">
        <v>18.675227</v>
      </c>
      <c r="E4299">
        <v>73.987453000000002</v>
      </c>
      <c r="F4299" s="18">
        <v>45457</v>
      </c>
      <c r="G4299" s="19">
        <v>0.5</v>
      </c>
      <c r="H4299">
        <v>12</v>
      </c>
      <c r="I4299" s="13" t="s">
        <v>211</v>
      </c>
      <c r="J4299">
        <v>0</v>
      </c>
      <c r="K4299" s="13" t="s">
        <v>92</v>
      </c>
      <c r="L4299">
        <v>2</v>
      </c>
      <c r="M4299">
        <v>1</v>
      </c>
      <c r="N4299" s="13" t="s">
        <v>94</v>
      </c>
      <c r="O4299" s="13" t="s">
        <v>95</v>
      </c>
      <c r="P4299">
        <v>25</v>
      </c>
      <c r="Q4299" s="13" t="s">
        <v>195</v>
      </c>
      <c r="R4299" s="13" t="s">
        <v>205</v>
      </c>
      <c r="S4299" s="13" t="s">
        <v>196</v>
      </c>
      <c r="T4299">
        <v>3</v>
      </c>
      <c r="U4299">
        <v>3</v>
      </c>
      <c r="V4299">
        <v>0</v>
      </c>
      <c r="W4299" s="13" t="s">
        <v>101</v>
      </c>
      <c r="X4299">
        <v>0.45</v>
      </c>
    </row>
    <row r="4300" spans="1:24" x14ac:dyDescent="0.3">
      <c r="A4300">
        <v>4298</v>
      </c>
      <c r="B4300" t="s">
        <v>217</v>
      </c>
      <c r="C4300" t="s">
        <v>218</v>
      </c>
      <c r="D4300">
        <v>22.427285999999999</v>
      </c>
      <c r="E4300">
        <v>88.445994999999996</v>
      </c>
      <c r="F4300" s="18">
        <v>44653</v>
      </c>
      <c r="G4300" s="19">
        <v>4.1666666666666699E-2</v>
      </c>
      <c r="H4300">
        <v>1</v>
      </c>
      <c r="I4300" s="13" t="s">
        <v>219</v>
      </c>
      <c r="J4300">
        <v>1</v>
      </c>
      <c r="K4300" s="13" t="s">
        <v>214</v>
      </c>
      <c r="L4300">
        <v>1</v>
      </c>
      <c r="M4300">
        <v>1</v>
      </c>
      <c r="N4300" s="13" t="s">
        <v>94</v>
      </c>
      <c r="O4300" s="13" t="s">
        <v>95</v>
      </c>
      <c r="P4300">
        <v>24</v>
      </c>
      <c r="Q4300" s="13" t="s">
        <v>95</v>
      </c>
      <c r="R4300" s="13" t="s">
        <v>205</v>
      </c>
      <c r="S4300" s="13" t="s">
        <v>193</v>
      </c>
      <c r="T4300">
        <v>5</v>
      </c>
      <c r="U4300">
        <v>3</v>
      </c>
      <c r="V4300">
        <v>0</v>
      </c>
      <c r="W4300" s="13" t="s">
        <v>101</v>
      </c>
      <c r="X4300">
        <v>0.45</v>
      </c>
    </row>
    <row r="4301" spans="1:24" x14ac:dyDescent="0.3">
      <c r="A4301">
        <v>4299</v>
      </c>
      <c r="B4301" t="s">
        <v>197</v>
      </c>
      <c r="C4301" t="s">
        <v>198</v>
      </c>
      <c r="D4301">
        <v>30.759528</v>
      </c>
      <c r="E4301">
        <v>76.876986000000002</v>
      </c>
      <c r="F4301" s="18">
        <v>45216</v>
      </c>
      <c r="G4301" s="19">
        <v>0.66666666666666696</v>
      </c>
      <c r="H4301">
        <v>16</v>
      </c>
      <c r="I4301" s="13" t="s">
        <v>215</v>
      </c>
      <c r="J4301">
        <v>0</v>
      </c>
      <c r="K4301" s="13" t="s">
        <v>191</v>
      </c>
      <c r="L4301">
        <v>1</v>
      </c>
      <c r="M4301">
        <v>0</v>
      </c>
      <c r="N4301" s="13" t="s">
        <v>94</v>
      </c>
      <c r="O4301" s="13" t="s">
        <v>95</v>
      </c>
      <c r="P4301">
        <v>38</v>
      </c>
      <c r="Q4301" s="13" t="s">
        <v>97</v>
      </c>
      <c r="R4301" s="13" t="s">
        <v>213</v>
      </c>
      <c r="S4301" s="13" t="s">
        <v>193</v>
      </c>
      <c r="T4301">
        <v>1</v>
      </c>
      <c r="U4301">
        <v>1</v>
      </c>
      <c r="V4301">
        <v>0</v>
      </c>
      <c r="W4301" s="13" t="s">
        <v>101</v>
      </c>
      <c r="X4301">
        <v>0.65</v>
      </c>
    </row>
    <row r="4302" spans="1:24" x14ac:dyDescent="0.3">
      <c r="A4302">
        <v>4300</v>
      </c>
      <c r="B4302" t="s">
        <v>203</v>
      </c>
      <c r="C4302" t="s">
        <v>203</v>
      </c>
      <c r="D4302">
        <v>28.610520000000001</v>
      </c>
      <c r="E4302">
        <v>76.901505</v>
      </c>
      <c r="F4302" s="18">
        <v>45448</v>
      </c>
      <c r="G4302" s="19">
        <v>0.54166666666666696</v>
      </c>
      <c r="H4302">
        <v>13</v>
      </c>
      <c r="I4302" s="13" t="s">
        <v>194</v>
      </c>
      <c r="J4302">
        <v>0</v>
      </c>
      <c r="K4302" s="13" t="s">
        <v>214</v>
      </c>
      <c r="L4302">
        <v>2</v>
      </c>
      <c r="M4302">
        <v>0</v>
      </c>
      <c r="N4302" s="13" t="s">
        <v>94</v>
      </c>
      <c r="O4302" s="13" t="s">
        <v>95</v>
      </c>
      <c r="P4302">
        <v>35</v>
      </c>
      <c r="Q4302" s="13" t="s">
        <v>95</v>
      </c>
      <c r="R4302" s="13" t="s">
        <v>199</v>
      </c>
      <c r="S4302" s="13" t="s">
        <v>193</v>
      </c>
      <c r="T4302">
        <v>1</v>
      </c>
      <c r="U4302">
        <v>1</v>
      </c>
      <c r="V4302">
        <v>0</v>
      </c>
      <c r="W4302" s="13" t="s">
        <v>101</v>
      </c>
      <c r="X4302">
        <v>0.45</v>
      </c>
    </row>
    <row r="4303" spans="1:24" x14ac:dyDescent="0.3">
      <c r="A4303">
        <v>4301</v>
      </c>
      <c r="B4303" t="s">
        <v>190</v>
      </c>
      <c r="C4303" t="s">
        <v>80</v>
      </c>
      <c r="D4303">
        <v>19.238325</v>
      </c>
      <c r="E4303">
        <v>72.805490000000006</v>
      </c>
      <c r="F4303" s="18">
        <v>44819</v>
      </c>
      <c r="G4303" s="19">
        <v>0.625</v>
      </c>
      <c r="H4303">
        <v>15</v>
      </c>
      <c r="I4303" s="13" t="s">
        <v>202</v>
      </c>
      <c r="J4303">
        <v>0</v>
      </c>
      <c r="K4303" s="13" t="s">
        <v>214</v>
      </c>
      <c r="L4303">
        <v>2</v>
      </c>
      <c r="M4303">
        <v>1</v>
      </c>
      <c r="N4303" s="13" t="s">
        <v>212</v>
      </c>
      <c r="O4303" s="13" t="s">
        <v>95</v>
      </c>
      <c r="P4303">
        <v>15</v>
      </c>
      <c r="Q4303" s="13" t="s">
        <v>195</v>
      </c>
      <c r="R4303" s="13" t="s">
        <v>213</v>
      </c>
      <c r="S4303" s="13" t="s">
        <v>193</v>
      </c>
      <c r="T4303">
        <v>1</v>
      </c>
      <c r="U4303">
        <v>0</v>
      </c>
      <c r="V4303">
        <v>0</v>
      </c>
      <c r="W4303" s="13" t="s">
        <v>101</v>
      </c>
      <c r="X4303">
        <v>0.45</v>
      </c>
    </row>
    <row r="4304" spans="1:24" x14ac:dyDescent="0.3">
      <c r="A4304">
        <v>4302</v>
      </c>
      <c r="B4304" t="s">
        <v>79</v>
      </c>
      <c r="C4304" t="s">
        <v>80</v>
      </c>
      <c r="D4304">
        <v>18.548604999999998</v>
      </c>
      <c r="E4304">
        <v>73.830425000000005</v>
      </c>
      <c r="F4304" s="18">
        <v>44827</v>
      </c>
      <c r="G4304" s="19">
        <v>0.83333333333333304</v>
      </c>
      <c r="H4304">
        <v>20</v>
      </c>
      <c r="I4304" s="13" t="s">
        <v>211</v>
      </c>
      <c r="J4304">
        <v>0</v>
      </c>
      <c r="K4304" s="13" t="s">
        <v>191</v>
      </c>
      <c r="L4304">
        <v>5</v>
      </c>
      <c r="M4304">
        <v>1</v>
      </c>
      <c r="N4304" s="13" t="s">
        <v>94</v>
      </c>
      <c r="O4304" s="13" t="s">
        <v>95</v>
      </c>
      <c r="P4304">
        <v>20</v>
      </c>
      <c r="Q4304" s="13" t="s">
        <v>97</v>
      </c>
      <c r="R4304" s="13" t="s">
        <v>98</v>
      </c>
      <c r="S4304" s="13" t="s">
        <v>193</v>
      </c>
      <c r="T4304">
        <v>3</v>
      </c>
      <c r="U4304">
        <v>3</v>
      </c>
      <c r="V4304">
        <v>0</v>
      </c>
      <c r="W4304" s="13" t="s">
        <v>101</v>
      </c>
      <c r="X4304">
        <v>0.65</v>
      </c>
    </row>
    <row r="4305" spans="1:24" x14ac:dyDescent="0.3">
      <c r="A4305">
        <v>4303</v>
      </c>
      <c r="B4305" t="s">
        <v>206</v>
      </c>
      <c r="C4305" t="s">
        <v>207</v>
      </c>
      <c r="D4305">
        <v>12.900468</v>
      </c>
      <c r="E4305">
        <v>77.526787999999996</v>
      </c>
      <c r="F4305" s="18">
        <v>45629</v>
      </c>
      <c r="G4305" s="19">
        <v>0.625</v>
      </c>
      <c r="H4305">
        <v>15</v>
      </c>
      <c r="I4305" s="13" t="s">
        <v>215</v>
      </c>
      <c r="J4305">
        <v>0</v>
      </c>
      <c r="K4305" s="13" t="s">
        <v>92</v>
      </c>
      <c r="L4305">
        <v>5</v>
      </c>
      <c r="M4305">
        <v>1</v>
      </c>
      <c r="N4305" s="13" t="s">
        <v>94</v>
      </c>
      <c r="O4305" s="13" t="s">
        <v>95</v>
      </c>
      <c r="P4305">
        <v>24</v>
      </c>
      <c r="Q4305" s="13" t="s">
        <v>95</v>
      </c>
      <c r="R4305" s="13" t="s">
        <v>98</v>
      </c>
      <c r="S4305" s="13" t="s">
        <v>196</v>
      </c>
      <c r="T4305">
        <v>3</v>
      </c>
      <c r="U4305">
        <v>3</v>
      </c>
      <c r="V4305">
        <v>0</v>
      </c>
      <c r="W4305" s="13" t="s">
        <v>101</v>
      </c>
      <c r="X4305">
        <v>0.45</v>
      </c>
    </row>
    <row r="4306" spans="1:24" x14ac:dyDescent="0.3">
      <c r="A4306">
        <v>4304</v>
      </c>
      <c r="B4306" t="s">
        <v>200</v>
      </c>
      <c r="C4306" t="s">
        <v>201</v>
      </c>
      <c r="D4306">
        <v>13.008077999999999</v>
      </c>
      <c r="E4306">
        <v>80.132941000000002</v>
      </c>
      <c r="F4306" s="18">
        <v>45328</v>
      </c>
      <c r="G4306" s="19">
        <v>0</v>
      </c>
      <c r="H4306">
        <v>0</v>
      </c>
      <c r="I4306" s="13" t="s">
        <v>215</v>
      </c>
      <c r="J4306">
        <v>0</v>
      </c>
      <c r="K4306" s="13" t="s">
        <v>191</v>
      </c>
      <c r="L4306">
        <v>2</v>
      </c>
      <c r="M4306">
        <v>1</v>
      </c>
      <c r="N4306" s="13" t="s">
        <v>192</v>
      </c>
      <c r="O4306" s="13" t="s">
        <v>97</v>
      </c>
      <c r="P4306">
        <v>24</v>
      </c>
      <c r="Q4306" s="13" t="s">
        <v>195</v>
      </c>
      <c r="R4306" s="13" t="s">
        <v>213</v>
      </c>
      <c r="S4306" s="13" t="s">
        <v>196</v>
      </c>
      <c r="T4306">
        <v>1</v>
      </c>
      <c r="U4306">
        <v>1</v>
      </c>
      <c r="V4306">
        <v>0</v>
      </c>
      <c r="W4306" s="13" t="s">
        <v>101</v>
      </c>
      <c r="X4306">
        <v>0.1</v>
      </c>
    </row>
    <row r="4307" spans="1:24" x14ac:dyDescent="0.3">
      <c r="A4307">
        <v>4305</v>
      </c>
      <c r="B4307" t="s">
        <v>197</v>
      </c>
      <c r="C4307" t="s">
        <v>198</v>
      </c>
      <c r="D4307">
        <v>30.741194</v>
      </c>
      <c r="E4307">
        <v>76.798216999999994</v>
      </c>
      <c r="F4307" s="18">
        <v>45637</v>
      </c>
      <c r="G4307" s="19">
        <v>0.95833333333333304</v>
      </c>
      <c r="H4307">
        <v>23</v>
      </c>
      <c r="I4307" s="13" t="s">
        <v>194</v>
      </c>
      <c r="J4307">
        <v>0</v>
      </c>
      <c r="K4307" s="13" t="s">
        <v>92</v>
      </c>
      <c r="L4307">
        <v>1</v>
      </c>
      <c r="M4307">
        <v>1</v>
      </c>
      <c r="N4307" s="13" t="s">
        <v>94</v>
      </c>
      <c r="O4307" s="13" t="s">
        <v>95</v>
      </c>
      <c r="P4307">
        <v>27</v>
      </c>
      <c r="Q4307" s="13" t="s">
        <v>97</v>
      </c>
      <c r="R4307" s="13" t="s">
        <v>208</v>
      </c>
      <c r="S4307" s="13" t="s">
        <v>196</v>
      </c>
      <c r="T4307">
        <v>4</v>
      </c>
      <c r="U4307">
        <v>0</v>
      </c>
      <c r="V4307">
        <v>0</v>
      </c>
      <c r="W4307" s="13" t="s">
        <v>101</v>
      </c>
      <c r="X4307">
        <v>0.65</v>
      </c>
    </row>
    <row r="4308" spans="1:24" x14ac:dyDescent="0.3">
      <c r="A4308">
        <v>4306</v>
      </c>
      <c r="B4308" t="s">
        <v>200</v>
      </c>
      <c r="C4308" t="s">
        <v>201</v>
      </c>
      <c r="D4308">
        <v>12.83108</v>
      </c>
      <c r="E4308">
        <v>80.124510999999998</v>
      </c>
      <c r="F4308" s="18">
        <v>45430</v>
      </c>
      <c r="G4308" s="19">
        <v>4.1666666666666699E-2</v>
      </c>
      <c r="H4308">
        <v>1</v>
      </c>
      <c r="I4308" s="13" t="s">
        <v>219</v>
      </c>
      <c r="J4308">
        <v>1</v>
      </c>
      <c r="K4308" s="13" t="s">
        <v>214</v>
      </c>
      <c r="L4308">
        <v>1</v>
      </c>
      <c r="M4308">
        <v>1</v>
      </c>
      <c r="N4308" s="13" t="s">
        <v>212</v>
      </c>
      <c r="O4308" s="13" t="s">
        <v>195</v>
      </c>
      <c r="P4308">
        <v>18</v>
      </c>
      <c r="Q4308" s="13" t="s">
        <v>97</v>
      </c>
      <c r="R4308" s="13" t="s">
        <v>98</v>
      </c>
      <c r="S4308" s="13" t="s">
        <v>196</v>
      </c>
      <c r="T4308">
        <v>2</v>
      </c>
      <c r="U4308">
        <v>1</v>
      </c>
      <c r="V4308">
        <v>0</v>
      </c>
      <c r="W4308" s="13" t="s">
        <v>101</v>
      </c>
      <c r="X4308">
        <v>0.45</v>
      </c>
    </row>
    <row r="4309" spans="1:24" x14ac:dyDescent="0.3">
      <c r="A4309">
        <v>4307</v>
      </c>
      <c r="B4309" t="s">
        <v>190</v>
      </c>
      <c r="C4309" t="s">
        <v>80</v>
      </c>
      <c r="D4309">
        <v>19.289960000000001</v>
      </c>
      <c r="E4309">
        <v>72.839792000000003</v>
      </c>
      <c r="F4309" s="18">
        <v>45364</v>
      </c>
      <c r="G4309" s="19">
        <v>0.33333333333333298</v>
      </c>
      <c r="H4309">
        <v>8</v>
      </c>
      <c r="I4309" s="13" t="s">
        <v>194</v>
      </c>
      <c r="J4309">
        <v>0</v>
      </c>
      <c r="K4309" s="13" t="s">
        <v>191</v>
      </c>
      <c r="L4309">
        <v>3</v>
      </c>
      <c r="M4309">
        <v>1</v>
      </c>
      <c r="N4309" s="13" t="s">
        <v>94</v>
      </c>
      <c r="O4309" s="13" t="s">
        <v>95</v>
      </c>
      <c r="P4309">
        <v>37</v>
      </c>
      <c r="Q4309" s="13" t="s">
        <v>95</v>
      </c>
      <c r="R4309" s="13" t="s">
        <v>208</v>
      </c>
      <c r="S4309" s="13" t="s">
        <v>196</v>
      </c>
      <c r="T4309">
        <v>1</v>
      </c>
      <c r="U4309">
        <v>0</v>
      </c>
      <c r="V4309">
        <v>1</v>
      </c>
      <c r="W4309" s="13" t="s">
        <v>101</v>
      </c>
      <c r="X4309">
        <v>0.6</v>
      </c>
    </row>
    <row r="4310" spans="1:24" x14ac:dyDescent="0.3">
      <c r="A4310">
        <v>4308</v>
      </c>
      <c r="B4310" t="s">
        <v>217</v>
      </c>
      <c r="C4310" t="s">
        <v>218</v>
      </c>
      <c r="D4310">
        <v>22.681132999999999</v>
      </c>
      <c r="E4310">
        <v>88.376964999999998</v>
      </c>
      <c r="F4310" s="18">
        <v>45109</v>
      </c>
      <c r="G4310" s="19">
        <v>0.875</v>
      </c>
      <c r="H4310">
        <v>21</v>
      </c>
      <c r="I4310" s="13" t="s">
        <v>89</v>
      </c>
      <c r="J4310">
        <v>1</v>
      </c>
      <c r="K4310" s="13" t="s">
        <v>92</v>
      </c>
      <c r="L4310">
        <v>3</v>
      </c>
      <c r="M4310">
        <v>0</v>
      </c>
      <c r="N4310" s="13" t="s">
        <v>94</v>
      </c>
      <c r="O4310" s="13" t="s">
        <v>95</v>
      </c>
      <c r="P4310">
        <v>25</v>
      </c>
      <c r="Q4310" s="13" t="s">
        <v>95</v>
      </c>
      <c r="R4310" s="13" t="s">
        <v>208</v>
      </c>
      <c r="S4310" s="13" t="s">
        <v>196</v>
      </c>
      <c r="T4310">
        <v>3</v>
      </c>
      <c r="U4310">
        <v>1</v>
      </c>
      <c r="V4310">
        <v>0</v>
      </c>
      <c r="W4310" s="13" t="s">
        <v>101</v>
      </c>
      <c r="X4310">
        <v>0.45</v>
      </c>
    </row>
    <row r="4311" spans="1:24" x14ac:dyDescent="0.3">
      <c r="A4311">
        <v>4309</v>
      </c>
      <c r="B4311" t="s">
        <v>200</v>
      </c>
      <c r="C4311" t="s">
        <v>201</v>
      </c>
      <c r="D4311">
        <v>12.909471999999999</v>
      </c>
      <c r="E4311">
        <v>80.164681999999999</v>
      </c>
      <c r="F4311" s="18">
        <v>44707</v>
      </c>
      <c r="G4311" s="19">
        <v>0.375</v>
      </c>
      <c r="H4311">
        <v>9</v>
      </c>
      <c r="I4311" s="13" t="s">
        <v>202</v>
      </c>
      <c r="J4311">
        <v>0</v>
      </c>
      <c r="K4311" s="13" t="s">
        <v>214</v>
      </c>
      <c r="L4311">
        <v>5</v>
      </c>
      <c r="M4311">
        <v>0</v>
      </c>
      <c r="N4311" s="13" t="s">
        <v>192</v>
      </c>
      <c r="O4311" s="13" t="s">
        <v>97</v>
      </c>
      <c r="P4311">
        <v>24</v>
      </c>
      <c r="Q4311" s="13" t="s">
        <v>195</v>
      </c>
      <c r="R4311" s="13" t="s">
        <v>98</v>
      </c>
      <c r="S4311" s="13" t="s">
        <v>196</v>
      </c>
      <c r="T4311">
        <v>1</v>
      </c>
      <c r="U4311">
        <v>0</v>
      </c>
      <c r="V4311">
        <v>1</v>
      </c>
      <c r="W4311" s="13" t="s">
        <v>101</v>
      </c>
      <c r="X4311">
        <v>0.25</v>
      </c>
    </row>
    <row r="4312" spans="1:24" x14ac:dyDescent="0.3">
      <c r="A4312">
        <v>4310</v>
      </c>
      <c r="B4312" t="s">
        <v>197</v>
      </c>
      <c r="C4312" t="s">
        <v>198</v>
      </c>
      <c r="D4312">
        <v>30.709209999999999</v>
      </c>
      <c r="E4312">
        <v>76.721435</v>
      </c>
      <c r="F4312" s="18">
        <v>45051</v>
      </c>
      <c r="G4312" s="19">
        <v>0.75</v>
      </c>
      <c r="H4312">
        <v>18</v>
      </c>
      <c r="I4312" s="13" t="s">
        <v>211</v>
      </c>
      <c r="J4312">
        <v>0</v>
      </c>
      <c r="K4312" s="13" t="s">
        <v>214</v>
      </c>
      <c r="L4312">
        <v>4</v>
      </c>
      <c r="M4312">
        <v>1</v>
      </c>
      <c r="N4312" s="13" t="s">
        <v>192</v>
      </c>
      <c r="O4312" s="13" t="s">
        <v>97</v>
      </c>
      <c r="P4312">
        <v>19</v>
      </c>
      <c r="Q4312" s="13" t="s">
        <v>97</v>
      </c>
      <c r="R4312" s="13" t="s">
        <v>199</v>
      </c>
      <c r="S4312" s="13" t="s">
        <v>193</v>
      </c>
      <c r="T4312">
        <v>3</v>
      </c>
      <c r="U4312">
        <v>1</v>
      </c>
      <c r="V4312">
        <v>1</v>
      </c>
      <c r="W4312" s="13" t="s">
        <v>101</v>
      </c>
      <c r="X4312">
        <v>0.45</v>
      </c>
    </row>
    <row r="4313" spans="1:24" x14ac:dyDescent="0.3">
      <c r="A4313">
        <v>4311</v>
      </c>
      <c r="B4313" t="s">
        <v>197</v>
      </c>
      <c r="C4313" t="s">
        <v>198</v>
      </c>
      <c r="D4313">
        <v>30.728081</v>
      </c>
      <c r="E4313">
        <v>76.862104000000002</v>
      </c>
      <c r="F4313" s="18">
        <v>44753</v>
      </c>
      <c r="G4313" s="19">
        <v>0.625</v>
      </c>
      <c r="H4313">
        <v>15</v>
      </c>
      <c r="I4313" s="13" t="s">
        <v>204</v>
      </c>
      <c r="J4313">
        <v>0</v>
      </c>
      <c r="K4313" s="13" t="s">
        <v>214</v>
      </c>
      <c r="L4313">
        <v>5</v>
      </c>
      <c r="M4313">
        <v>1</v>
      </c>
      <c r="N4313" s="13" t="s">
        <v>212</v>
      </c>
      <c r="O4313" s="13" t="s">
        <v>95</v>
      </c>
      <c r="P4313">
        <v>40</v>
      </c>
      <c r="Q4313" s="13" t="s">
        <v>95</v>
      </c>
      <c r="R4313" s="13" t="s">
        <v>205</v>
      </c>
      <c r="S4313" s="13" t="s">
        <v>193</v>
      </c>
      <c r="T4313">
        <v>1</v>
      </c>
      <c r="U4313">
        <v>0</v>
      </c>
      <c r="V4313">
        <v>0</v>
      </c>
      <c r="W4313" s="13" t="s">
        <v>101</v>
      </c>
      <c r="X4313">
        <v>0.45</v>
      </c>
    </row>
    <row r="4314" spans="1:24" x14ac:dyDescent="0.3">
      <c r="A4314">
        <v>4312</v>
      </c>
      <c r="B4314" t="s">
        <v>203</v>
      </c>
      <c r="C4314" t="s">
        <v>203</v>
      </c>
      <c r="D4314">
        <v>28.540721000000001</v>
      </c>
      <c r="E4314">
        <v>76.813537999999994</v>
      </c>
      <c r="F4314" s="18">
        <v>44821</v>
      </c>
      <c r="G4314" s="19">
        <v>0.29166666666666702</v>
      </c>
      <c r="H4314">
        <v>7</v>
      </c>
      <c r="I4314" s="13" t="s">
        <v>219</v>
      </c>
      <c r="J4314">
        <v>1</v>
      </c>
      <c r="K4314" s="13" t="s">
        <v>191</v>
      </c>
      <c r="L4314">
        <v>4</v>
      </c>
      <c r="M4314">
        <v>0</v>
      </c>
      <c r="N4314" s="13" t="s">
        <v>212</v>
      </c>
      <c r="O4314" s="13" t="s">
        <v>195</v>
      </c>
      <c r="P4314">
        <v>15</v>
      </c>
      <c r="Q4314" s="13" t="s">
        <v>97</v>
      </c>
      <c r="R4314" s="13" t="s">
        <v>98</v>
      </c>
      <c r="S4314" s="13" t="s">
        <v>99</v>
      </c>
      <c r="T4314">
        <v>1</v>
      </c>
      <c r="U4314">
        <v>1</v>
      </c>
      <c r="V4314">
        <v>0</v>
      </c>
      <c r="W4314" s="13" t="s">
        <v>101</v>
      </c>
      <c r="X4314">
        <v>0.65</v>
      </c>
    </row>
    <row r="4315" spans="1:24" x14ac:dyDescent="0.3">
      <c r="A4315">
        <v>4313</v>
      </c>
      <c r="B4315" t="s">
        <v>209</v>
      </c>
      <c r="C4315" t="s">
        <v>210</v>
      </c>
      <c r="D4315">
        <v>17.498557999999999</v>
      </c>
      <c r="E4315">
        <v>78.492714000000007</v>
      </c>
      <c r="F4315" s="18">
        <v>44599</v>
      </c>
      <c r="G4315" s="19">
        <v>0.25</v>
      </c>
      <c r="H4315">
        <v>6</v>
      </c>
      <c r="I4315" s="13" t="s">
        <v>204</v>
      </c>
      <c r="J4315">
        <v>0</v>
      </c>
      <c r="K4315" s="13" t="s">
        <v>92</v>
      </c>
      <c r="L4315">
        <v>3</v>
      </c>
      <c r="M4315">
        <v>0</v>
      </c>
      <c r="N4315" s="13" t="s">
        <v>94</v>
      </c>
      <c r="O4315" s="13" t="s">
        <v>95</v>
      </c>
      <c r="P4315">
        <v>38</v>
      </c>
      <c r="Q4315" s="13" t="s">
        <v>95</v>
      </c>
      <c r="R4315" s="13" t="s">
        <v>199</v>
      </c>
      <c r="S4315" s="13" t="s">
        <v>193</v>
      </c>
      <c r="T4315">
        <v>2</v>
      </c>
      <c r="U4315">
        <v>0</v>
      </c>
      <c r="V4315">
        <v>0</v>
      </c>
      <c r="W4315" s="13" t="s">
        <v>101</v>
      </c>
      <c r="X4315">
        <v>0.45</v>
      </c>
    </row>
    <row r="4316" spans="1:24" x14ac:dyDescent="0.3">
      <c r="A4316">
        <v>4314</v>
      </c>
      <c r="B4316" t="s">
        <v>197</v>
      </c>
      <c r="C4316" t="s">
        <v>198</v>
      </c>
      <c r="D4316">
        <v>30.667528000000001</v>
      </c>
      <c r="E4316">
        <v>76.833731</v>
      </c>
      <c r="F4316" s="18">
        <v>45500</v>
      </c>
      <c r="G4316" s="19">
        <v>0.375</v>
      </c>
      <c r="H4316">
        <v>9</v>
      </c>
      <c r="I4316" s="13" t="s">
        <v>219</v>
      </c>
      <c r="J4316">
        <v>1</v>
      </c>
      <c r="K4316" s="13" t="s">
        <v>214</v>
      </c>
      <c r="L4316">
        <v>1</v>
      </c>
      <c r="M4316">
        <v>1</v>
      </c>
      <c r="N4316" s="13" t="s">
        <v>192</v>
      </c>
      <c r="O4316" s="13" t="s">
        <v>97</v>
      </c>
      <c r="P4316">
        <v>19</v>
      </c>
      <c r="Q4316" s="13" t="s">
        <v>97</v>
      </c>
      <c r="R4316" s="13" t="s">
        <v>213</v>
      </c>
      <c r="S4316" s="13" t="s">
        <v>196</v>
      </c>
      <c r="T4316">
        <v>4</v>
      </c>
      <c r="U4316">
        <v>3</v>
      </c>
      <c r="V4316">
        <v>1</v>
      </c>
      <c r="W4316" s="13" t="s">
        <v>101</v>
      </c>
      <c r="X4316">
        <v>0.45</v>
      </c>
    </row>
    <row r="4317" spans="1:24" x14ac:dyDescent="0.3">
      <c r="A4317">
        <v>4315</v>
      </c>
      <c r="B4317" t="s">
        <v>197</v>
      </c>
      <c r="C4317" t="s">
        <v>198</v>
      </c>
      <c r="D4317">
        <v>30.755817</v>
      </c>
      <c r="E4317">
        <v>76.733106000000006</v>
      </c>
      <c r="F4317" s="18">
        <v>45384</v>
      </c>
      <c r="G4317" s="19">
        <v>0.79166666666666696</v>
      </c>
      <c r="H4317">
        <v>19</v>
      </c>
      <c r="I4317" s="13" t="s">
        <v>215</v>
      </c>
      <c r="J4317">
        <v>0</v>
      </c>
      <c r="K4317" s="13" t="s">
        <v>92</v>
      </c>
      <c r="L4317">
        <v>2</v>
      </c>
      <c r="M4317">
        <v>0</v>
      </c>
      <c r="N4317" s="13" t="s">
        <v>212</v>
      </c>
      <c r="O4317" s="13" t="s">
        <v>195</v>
      </c>
      <c r="P4317">
        <v>40</v>
      </c>
      <c r="Q4317" s="13" t="s">
        <v>195</v>
      </c>
      <c r="R4317" s="13" t="s">
        <v>208</v>
      </c>
      <c r="S4317" s="13" t="s">
        <v>193</v>
      </c>
      <c r="T4317">
        <v>2</v>
      </c>
      <c r="U4317">
        <v>1</v>
      </c>
      <c r="V4317">
        <v>1</v>
      </c>
      <c r="W4317" s="13" t="s">
        <v>101</v>
      </c>
      <c r="X4317">
        <v>0.4</v>
      </c>
    </row>
    <row r="4318" spans="1:24" x14ac:dyDescent="0.3">
      <c r="A4318">
        <v>4316</v>
      </c>
      <c r="B4318" t="s">
        <v>206</v>
      </c>
      <c r="C4318" t="s">
        <v>207</v>
      </c>
      <c r="D4318">
        <v>12.869942999999999</v>
      </c>
      <c r="E4318">
        <v>77.600851000000006</v>
      </c>
      <c r="F4318" s="18">
        <v>44999</v>
      </c>
      <c r="G4318" s="19">
        <v>0.875</v>
      </c>
      <c r="H4318">
        <v>21</v>
      </c>
      <c r="I4318" s="13" t="s">
        <v>215</v>
      </c>
      <c r="J4318">
        <v>0</v>
      </c>
      <c r="K4318" s="13" t="s">
        <v>191</v>
      </c>
      <c r="L4318">
        <v>2</v>
      </c>
      <c r="M4318">
        <v>1</v>
      </c>
      <c r="N4318" s="13" t="s">
        <v>192</v>
      </c>
      <c r="O4318" s="13" t="s">
        <v>97</v>
      </c>
      <c r="P4318">
        <v>18</v>
      </c>
      <c r="Q4318" s="13" t="s">
        <v>97</v>
      </c>
      <c r="R4318" s="13" t="s">
        <v>199</v>
      </c>
      <c r="S4318" s="13" t="s">
        <v>196</v>
      </c>
      <c r="T4318">
        <v>1</v>
      </c>
      <c r="U4318">
        <v>1</v>
      </c>
      <c r="V4318">
        <v>0</v>
      </c>
      <c r="W4318" s="13" t="s">
        <v>101</v>
      </c>
      <c r="X4318">
        <v>0.3</v>
      </c>
    </row>
    <row r="4319" spans="1:24" x14ac:dyDescent="0.3">
      <c r="A4319">
        <v>4317</v>
      </c>
      <c r="B4319" t="s">
        <v>206</v>
      </c>
      <c r="C4319" t="s">
        <v>207</v>
      </c>
      <c r="D4319">
        <v>12.815708000000001</v>
      </c>
      <c r="E4319">
        <v>77.633404999999996</v>
      </c>
      <c r="F4319" s="18">
        <v>44635</v>
      </c>
      <c r="G4319" s="19">
        <v>0.54166666666666696</v>
      </c>
      <c r="H4319">
        <v>13</v>
      </c>
      <c r="I4319" s="13" t="s">
        <v>215</v>
      </c>
      <c r="J4319">
        <v>0</v>
      </c>
      <c r="K4319" s="13" t="s">
        <v>92</v>
      </c>
      <c r="L4319">
        <v>1</v>
      </c>
      <c r="M4319">
        <v>0</v>
      </c>
      <c r="N4319" s="13" t="s">
        <v>192</v>
      </c>
      <c r="O4319" s="13" t="s">
        <v>97</v>
      </c>
      <c r="P4319">
        <v>22</v>
      </c>
      <c r="Q4319" s="13" t="s">
        <v>95</v>
      </c>
      <c r="R4319" s="13" t="s">
        <v>98</v>
      </c>
      <c r="S4319" s="13" t="s">
        <v>196</v>
      </c>
      <c r="T4319">
        <v>4</v>
      </c>
      <c r="U4319">
        <v>1</v>
      </c>
      <c r="V4319">
        <v>0</v>
      </c>
      <c r="W4319" s="13" t="s">
        <v>101</v>
      </c>
      <c r="X4319">
        <v>0.1</v>
      </c>
    </row>
    <row r="4320" spans="1:24" x14ac:dyDescent="0.3">
      <c r="A4320">
        <v>4318</v>
      </c>
      <c r="B4320" t="s">
        <v>79</v>
      </c>
      <c r="C4320" t="s">
        <v>80</v>
      </c>
      <c r="D4320">
        <v>18.407589000000002</v>
      </c>
      <c r="E4320">
        <v>73.805097000000004</v>
      </c>
      <c r="F4320" s="18">
        <v>45452</v>
      </c>
      <c r="G4320" s="19">
        <v>0.20833333333333301</v>
      </c>
      <c r="H4320">
        <v>5</v>
      </c>
      <c r="I4320" s="13" t="s">
        <v>89</v>
      </c>
      <c r="J4320">
        <v>1</v>
      </c>
      <c r="K4320" s="13" t="s">
        <v>92</v>
      </c>
      <c r="L4320">
        <v>2</v>
      </c>
      <c r="M4320">
        <v>1</v>
      </c>
      <c r="N4320" s="13" t="s">
        <v>192</v>
      </c>
      <c r="O4320" s="13" t="s">
        <v>97</v>
      </c>
      <c r="P4320">
        <v>40</v>
      </c>
      <c r="Q4320" s="13" t="s">
        <v>195</v>
      </c>
      <c r="R4320" s="13" t="s">
        <v>98</v>
      </c>
      <c r="S4320" s="13" t="s">
        <v>196</v>
      </c>
      <c r="T4320">
        <v>5</v>
      </c>
      <c r="U4320">
        <v>2</v>
      </c>
      <c r="V4320">
        <v>0</v>
      </c>
      <c r="W4320" s="13" t="s">
        <v>101</v>
      </c>
      <c r="X4320">
        <v>0.1</v>
      </c>
    </row>
    <row r="4321" spans="1:24" x14ac:dyDescent="0.3">
      <c r="A4321">
        <v>4319</v>
      </c>
      <c r="B4321" t="s">
        <v>209</v>
      </c>
      <c r="C4321" t="s">
        <v>210</v>
      </c>
      <c r="D4321">
        <v>17.321535999999998</v>
      </c>
      <c r="E4321">
        <v>78.260119000000003</v>
      </c>
      <c r="F4321" s="18">
        <v>44765</v>
      </c>
      <c r="G4321" s="19">
        <v>0.83333333333333304</v>
      </c>
      <c r="H4321">
        <v>20</v>
      </c>
      <c r="I4321" s="13" t="s">
        <v>219</v>
      </c>
      <c r="J4321">
        <v>1</v>
      </c>
      <c r="K4321" s="13" t="s">
        <v>92</v>
      </c>
      <c r="L4321">
        <v>3</v>
      </c>
      <c r="M4321">
        <v>1</v>
      </c>
      <c r="N4321" s="13" t="s">
        <v>192</v>
      </c>
      <c r="O4321" s="13" t="s">
        <v>97</v>
      </c>
      <c r="P4321">
        <v>17</v>
      </c>
      <c r="Q4321" s="13" t="s">
        <v>97</v>
      </c>
      <c r="R4321" s="13" t="s">
        <v>199</v>
      </c>
      <c r="S4321" s="13" t="s">
        <v>196</v>
      </c>
      <c r="T4321">
        <v>1</v>
      </c>
      <c r="U4321">
        <v>1</v>
      </c>
      <c r="V4321">
        <v>0</v>
      </c>
      <c r="W4321" s="13" t="s">
        <v>101</v>
      </c>
      <c r="X4321">
        <v>0.3</v>
      </c>
    </row>
    <row r="4322" spans="1:24" x14ac:dyDescent="0.3">
      <c r="A4322">
        <v>4320</v>
      </c>
      <c r="B4322" t="s">
        <v>209</v>
      </c>
      <c r="C4322" t="s">
        <v>210</v>
      </c>
      <c r="D4322">
        <v>17.305810999999999</v>
      </c>
      <c r="E4322">
        <v>78.599386999999993</v>
      </c>
      <c r="F4322" s="18">
        <v>45760</v>
      </c>
      <c r="G4322" s="19">
        <v>0.33333333333333298</v>
      </c>
      <c r="H4322">
        <v>8</v>
      </c>
      <c r="I4322" s="13" t="s">
        <v>89</v>
      </c>
      <c r="J4322">
        <v>1</v>
      </c>
      <c r="K4322" s="13" t="s">
        <v>214</v>
      </c>
      <c r="L4322">
        <v>2</v>
      </c>
      <c r="M4322">
        <v>0</v>
      </c>
      <c r="N4322" s="13" t="s">
        <v>94</v>
      </c>
      <c r="O4322" s="13" t="s">
        <v>95</v>
      </c>
      <c r="P4322">
        <v>19</v>
      </c>
      <c r="Q4322" s="13" t="s">
        <v>97</v>
      </c>
      <c r="R4322" s="13" t="s">
        <v>199</v>
      </c>
      <c r="S4322" s="13" t="s">
        <v>196</v>
      </c>
      <c r="T4322">
        <v>2</v>
      </c>
      <c r="U4322">
        <v>1</v>
      </c>
      <c r="V4322">
        <v>1</v>
      </c>
      <c r="W4322" s="13" t="s">
        <v>101</v>
      </c>
      <c r="X4322">
        <v>0.8</v>
      </c>
    </row>
    <row r="4323" spans="1:24" x14ac:dyDescent="0.3">
      <c r="A4323">
        <v>4321</v>
      </c>
      <c r="B4323" t="s">
        <v>209</v>
      </c>
      <c r="C4323" t="s">
        <v>210</v>
      </c>
      <c r="D4323">
        <v>17.552980000000002</v>
      </c>
      <c r="E4323">
        <v>78.531313999999995</v>
      </c>
      <c r="F4323" s="18">
        <v>45130</v>
      </c>
      <c r="G4323" s="19">
        <v>0.33333333333333298</v>
      </c>
      <c r="H4323">
        <v>8</v>
      </c>
      <c r="I4323" s="13" t="s">
        <v>89</v>
      </c>
      <c r="J4323">
        <v>1</v>
      </c>
      <c r="K4323" s="13" t="s">
        <v>191</v>
      </c>
      <c r="L4323">
        <v>5</v>
      </c>
      <c r="M4323">
        <v>1</v>
      </c>
      <c r="N4323" s="13" t="s">
        <v>94</v>
      </c>
      <c r="O4323" s="13" t="s">
        <v>95</v>
      </c>
      <c r="P4323">
        <v>22</v>
      </c>
      <c r="Q4323" s="13" t="s">
        <v>195</v>
      </c>
      <c r="R4323" s="13" t="s">
        <v>98</v>
      </c>
      <c r="S4323" s="13" t="s">
        <v>193</v>
      </c>
      <c r="T4323">
        <v>3</v>
      </c>
      <c r="U4323">
        <v>1</v>
      </c>
      <c r="V4323">
        <v>1</v>
      </c>
      <c r="W4323" s="13" t="s">
        <v>101</v>
      </c>
      <c r="X4323">
        <v>0.6</v>
      </c>
    </row>
    <row r="4324" spans="1:24" x14ac:dyDescent="0.3">
      <c r="A4324">
        <v>4322</v>
      </c>
      <c r="B4324" t="s">
        <v>200</v>
      </c>
      <c r="C4324" t="s">
        <v>201</v>
      </c>
      <c r="D4324">
        <v>13.113479</v>
      </c>
      <c r="E4324">
        <v>80.148315999999994</v>
      </c>
      <c r="F4324" s="18">
        <v>45611</v>
      </c>
      <c r="G4324" s="19">
        <v>0</v>
      </c>
      <c r="H4324">
        <v>0</v>
      </c>
      <c r="I4324" s="13" t="s">
        <v>211</v>
      </c>
      <c r="J4324">
        <v>0</v>
      </c>
      <c r="K4324" s="13" t="s">
        <v>214</v>
      </c>
      <c r="L4324">
        <v>5</v>
      </c>
      <c r="M4324">
        <v>1</v>
      </c>
      <c r="N4324" s="13" t="s">
        <v>94</v>
      </c>
      <c r="O4324" s="13" t="s">
        <v>95</v>
      </c>
      <c r="P4324">
        <v>38</v>
      </c>
      <c r="Q4324" s="13" t="s">
        <v>97</v>
      </c>
      <c r="R4324" s="13" t="s">
        <v>205</v>
      </c>
      <c r="S4324" s="13" t="s">
        <v>196</v>
      </c>
      <c r="T4324">
        <v>5</v>
      </c>
      <c r="U4324">
        <v>3</v>
      </c>
      <c r="V4324">
        <v>0</v>
      </c>
      <c r="W4324" s="13" t="s">
        <v>101</v>
      </c>
      <c r="X4324">
        <v>0.65</v>
      </c>
    </row>
    <row r="4325" spans="1:24" x14ac:dyDescent="0.3">
      <c r="A4325">
        <v>4323</v>
      </c>
      <c r="B4325" t="s">
        <v>217</v>
      </c>
      <c r="C4325" t="s">
        <v>218</v>
      </c>
      <c r="D4325">
        <v>22.517101</v>
      </c>
      <c r="E4325">
        <v>88.484489999999994</v>
      </c>
      <c r="F4325" s="18">
        <v>45598</v>
      </c>
      <c r="G4325" s="19">
        <v>0.125</v>
      </c>
      <c r="H4325">
        <v>3</v>
      </c>
      <c r="I4325" s="13" t="s">
        <v>219</v>
      </c>
      <c r="J4325">
        <v>1</v>
      </c>
      <c r="K4325" s="13" t="s">
        <v>214</v>
      </c>
      <c r="L4325">
        <v>4</v>
      </c>
      <c r="M4325">
        <v>1</v>
      </c>
      <c r="N4325" s="13" t="s">
        <v>192</v>
      </c>
      <c r="O4325" s="13" t="s">
        <v>97</v>
      </c>
      <c r="P4325">
        <v>17</v>
      </c>
      <c r="Q4325" s="13" t="s">
        <v>95</v>
      </c>
      <c r="R4325" s="13" t="s">
        <v>199</v>
      </c>
      <c r="S4325" s="13" t="s">
        <v>193</v>
      </c>
      <c r="T4325">
        <v>3</v>
      </c>
      <c r="U4325">
        <v>2</v>
      </c>
      <c r="V4325">
        <v>0</v>
      </c>
      <c r="W4325" s="13" t="s">
        <v>101</v>
      </c>
      <c r="X4325">
        <v>0.1</v>
      </c>
    </row>
    <row r="4326" spans="1:24" x14ac:dyDescent="0.3">
      <c r="A4326">
        <v>4324</v>
      </c>
      <c r="B4326" t="s">
        <v>190</v>
      </c>
      <c r="C4326" t="s">
        <v>80</v>
      </c>
      <c r="D4326">
        <v>19.202764999999999</v>
      </c>
      <c r="E4326">
        <v>72.923946999999998</v>
      </c>
      <c r="F4326" s="18">
        <v>44772</v>
      </c>
      <c r="G4326" s="19">
        <v>0</v>
      </c>
      <c r="H4326">
        <v>0</v>
      </c>
      <c r="I4326" s="13" t="s">
        <v>219</v>
      </c>
      <c r="J4326">
        <v>1</v>
      </c>
      <c r="K4326" s="13" t="s">
        <v>191</v>
      </c>
      <c r="L4326">
        <v>5</v>
      </c>
      <c r="M4326">
        <v>1</v>
      </c>
      <c r="N4326" s="13" t="s">
        <v>94</v>
      </c>
      <c r="O4326" s="13" t="s">
        <v>95</v>
      </c>
      <c r="P4326">
        <v>19</v>
      </c>
      <c r="Q4326" s="13" t="s">
        <v>95</v>
      </c>
      <c r="R4326" s="13" t="s">
        <v>213</v>
      </c>
      <c r="S4326" s="13" t="s">
        <v>196</v>
      </c>
      <c r="T4326">
        <v>1</v>
      </c>
      <c r="U4326">
        <v>0</v>
      </c>
      <c r="V4326">
        <v>0</v>
      </c>
      <c r="W4326" s="13" t="s">
        <v>101</v>
      </c>
      <c r="X4326">
        <v>0.45</v>
      </c>
    </row>
    <row r="4327" spans="1:24" x14ac:dyDescent="0.3">
      <c r="A4327">
        <v>4325</v>
      </c>
      <c r="B4327" t="s">
        <v>217</v>
      </c>
      <c r="C4327" t="s">
        <v>218</v>
      </c>
      <c r="D4327">
        <v>22.456161999999999</v>
      </c>
      <c r="E4327">
        <v>88.336006999999995</v>
      </c>
      <c r="F4327" s="18">
        <v>45070</v>
      </c>
      <c r="G4327" s="19">
        <v>0.79166666666666696</v>
      </c>
      <c r="H4327">
        <v>19</v>
      </c>
      <c r="I4327" s="13" t="s">
        <v>194</v>
      </c>
      <c r="J4327">
        <v>0</v>
      </c>
      <c r="K4327" s="13" t="s">
        <v>191</v>
      </c>
      <c r="L4327">
        <v>1</v>
      </c>
      <c r="M4327">
        <v>0</v>
      </c>
      <c r="N4327" s="13" t="s">
        <v>192</v>
      </c>
      <c r="O4327" s="13" t="s">
        <v>97</v>
      </c>
      <c r="P4327">
        <v>27</v>
      </c>
      <c r="Q4327" s="13" t="s">
        <v>97</v>
      </c>
      <c r="R4327" s="13" t="s">
        <v>199</v>
      </c>
      <c r="S4327" s="13" t="s">
        <v>196</v>
      </c>
      <c r="T4327">
        <v>1</v>
      </c>
      <c r="U4327">
        <v>1</v>
      </c>
      <c r="V4327">
        <v>1</v>
      </c>
      <c r="W4327" s="13" t="s">
        <v>101</v>
      </c>
      <c r="X4327">
        <v>0.45</v>
      </c>
    </row>
    <row r="4328" spans="1:24" x14ac:dyDescent="0.3">
      <c r="A4328">
        <v>4326</v>
      </c>
      <c r="B4328" t="s">
        <v>209</v>
      </c>
      <c r="C4328" t="s">
        <v>210</v>
      </c>
      <c r="D4328">
        <v>17.420558</v>
      </c>
      <c r="E4328">
        <v>78.429659000000001</v>
      </c>
      <c r="F4328" s="18">
        <v>45727</v>
      </c>
      <c r="G4328" s="19">
        <v>0</v>
      </c>
      <c r="H4328">
        <v>0</v>
      </c>
      <c r="I4328" s="13" t="s">
        <v>215</v>
      </c>
      <c r="J4328">
        <v>0</v>
      </c>
      <c r="K4328" s="13" t="s">
        <v>191</v>
      </c>
      <c r="L4328">
        <v>4</v>
      </c>
      <c r="M4328">
        <v>0</v>
      </c>
      <c r="N4328" s="13" t="s">
        <v>94</v>
      </c>
      <c r="O4328" s="13" t="s">
        <v>95</v>
      </c>
      <c r="P4328">
        <v>18</v>
      </c>
      <c r="Q4328" s="13" t="s">
        <v>95</v>
      </c>
      <c r="R4328" s="13" t="s">
        <v>208</v>
      </c>
      <c r="S4328" s="13" t="s">
        <v>196</v>
      </c>
      <c r="T4328">
        <v>5</v>
      </c>
      <c r="U4328">
        <v>4</v>
      </c>
      <c r="V4328">
        <v>0</v>
      </c>
      <c r="W4328" s="13" t="s">
        <v>101</v>
      </c>
      <c r="X4328">
        <v>0.45</v>
      </c>
    </row>
    <row r="4329" spans="1:24" x14ac:dyDescent="0.3">
      <c r="A4329">
        <v>4327</v>
      </c>
      <c r="B4329" t="s">
        <v>209</v>
      </c>
      <c r="C4329" t="s">
        <v>210</v>
      </c>
      <c r="D4329">
        <v>17.245729000000001</v>
      </c>
      <c r="E4329">
        <v>78.328619000000003</v>
      </c>
      <c r="F4329" s="18">
        <v>45741</v>
      </c>
      <c r="G4329" s="19">
        <v>0.375</v>
      </c>
      <c r="H4329">
        <v>9</v>
      </c>
      <c r="I4329" s="13" t="s">
        <v>215</v>
      </c>
      <c r="J4329">
        <v>0</v>
      </c>
      <c r="K4329" s="13" t="s">
        <v>92</v>
      </c>
      <c r="L4329">
        <v>4</v>
      </c>
      <c r="M4329">
        <v>1</v>
      </c>
      <c r="N4329" s="13" t="s">
        <v>192</v>
      </c>
      <c r="O4329" s="13" t="s">
        <v>97</v>
      </c>
      <c r="P4329">
        <v>28</v>
      </c>
      <c r="Q4329" s="13" t="s">
        <v>97</v>
      </c>
      <c r="R4329" s="13" t="s">
        <v>213</v>
      </c>
      <c r="S4329" s="13" t="s">
        <v>193</v>
      </c>
      <c r="T4329">
        <v>2</v>
      </c>
      <c r="U4329">
        <v>0</v>
      </c>
      <c r="V4329">
        <v>1</v>
      </c>
      <c r="W4329" s="13" t="s">
        <v>101</v>
      </c>
      <c r="X4329">
        <v>0.45</v>
      </c>
    </row>
    <row r="4330" spans="1:24" x14ac:dyDescent="0.3">
      <c r="A4330">
        <v>4328</v>
      </c>
      <c r="B4330" t="s">
        <v>217</v>
      </c>
      <c r="C4330" t="s">
        <v>218</v>
      </c>
      <c r="D4330">
        <v>22.675115000000002</v>
      </c>
      <c r="E4330">
        <v>88.201466999999994</v>
      </c>
      <c r="F4330" s="18">
        <v>45302</v>
      </c>
      <c r="G4330" s="19">
        <v>0.16666666666666699</v>
      </c>
      <c r="H4330">
        <v>4</v>
      </c>
      <c r="I4330" s="13" t="s">
        <v>202</v>
      </c>
      <c r="J4330">
        <v>0</v>
      </c>
      <c r="K4330" s="13" t="s">
        <v>191</v>
      </c>
      <c r="L4330">
        <v>4</v>
      </c>
      <c r="M4330">
        <v>0</v>
      </c>
      <c r="N4330" s="13" t="s">
        <v>94</v>
      </c>
      <c r="O4330" s="13" t="s">
        <v>95</v>
      </c>
      <c r="P4330">
        <v>29</v>
      </c>
      <c r="Q4330" s="13" t="s">
        <v>95</v>
      </c>
      <c r="R4330" s="13" t="s">
        <v>199</v>
      </c>
      <c r="S4330" s="13" t="s">
        <v>193</v>
      </c>
      <c r="T4330">
        <v>3</v>
      </c>
      <c r="U4330">
        <v>2</v>
      </c>
      <c r="V4330">
        <v>0</v>
      </c>
      <c r="W4330" s="13" t="s">
        <v>101</v>
      </c>
      <c r="X4330">
        <v>0.45</v>
      </c>
    </row>
    <row r="4331" spans="1:24" x14ac:dyDescent="0.3">
      <c r="A4331">
        <v>4329</v>
      </c>
      <c r="B4331" t="s">
        <v>206</v>
      </c>
      <c r="C4331" t="s">
        <v>207</v>
      </c>
      <c r="D4331">
        <v>12.811196000000001</v>
      </c>
      <c r="E4331">
        <v>77.454796000000002</v>
      </c>
      <c r="F4331" s="18">
        <v>45734</v>
      </c>
      <c r="G4331" s="19">
        <v>0.5</v>
      </c>
      <c r="H4331">
        <v>12</v>
      </c>
      <c r="I4331" s="13" t="s">
        <v>215</v>
      </c>
      <c r="J4331">
        <v>0</v>
      </c>
      <c r="K4331" s="13" t="s">
        <v>92</v>
      </c>
      <c r="L4331">
        <v>5</v>
      </c>
      <c r="M4331">
        <v>0</v>
      </c>
      <c r="N4331" s="13" t="s">
        <v>212</v>
      </c>
      <c r="O4331" s="13" t="s">
        <v>95</v>
      </c>
      <c r="P4331">
        <v>17</v>
      </c>
      <c r="Q4331" s="13" t="s">
        <v>195</v>
      </c>
      <c r="R4331" s="13" t="s">
        <v>213</v>
      </c>
      <c r="S4331" s="13" t="s">
        <v>196</v>
      </c>
      <c r="T4331">
        <v>1</v>
      </c>
      <c r="U4331">
        <v>0</v>
      </c>
      <c r="V4331">
        <v>0</v>
      </c>
      <c r="W4331" s="13" t="s">
        <v>101</v>
      </c>
      <c r="X4331">
        <v>0.45</v>
      </c>
    </row>
    <row r="4332" spans="1:24" x14ac:dyDescent="0.3">
      <c r="A4332">
        <v>4330</v>
      </c>
      <c r="B4332" t="s">
        <v>197</v>
      </c>
      <c r="C4332" t="s">
        <v>198</v>
      </c>
      <c r="D4332">
        <v>30.611080000000001</v>
      </c>
      <c r="E4332">
        <v>76.776370999999997</v>
      </c>
      <c r="F4332" s="18">
        <v>44719</v>
      </c>
      <c r="G4332" s="19">
        <v>4.1666666666666699E-2</v>
      </c>
      <c r="H4332">
        <v>1</v>
      </c>
      <c r="I4332" s="13" t="s">
        <v>215</v>
      </c>
      <c r="J4332">
        <v>0</v>
      </c>
      <c r="K4332" s="13" t="s">
        <v>92</v>
      </c>
      <c r="L4332">
        <v>3</v>
      </c>
      <c r="M4332">
        <v>0</v>
      </c>
      <c r="N4332" s="13" t="s">
        <v>212</v>
      </c>
      <c r="O4332" s="13" t="s">
        <v>195</v>
      </c>
      <c r="P4332">
        <v>26</v>
      </c>
      <c r="Q4332" s="13" t="s">
        <v>95</v>
      </c>
      <c r="R4332" s="13" t="s">
        <v>208</v>
      </c>
      <c r="S4332" s="13" t="s">
        <v>99</v>
      </c>
      <c r="T4332">
        <v>1</v>
      </c>
      <c r="U4332">
        <v>1</v>
      </c>
      <c r="V4332">
        <v>0</v>
      </c>
      <c r="W4332" s="13" t="s">
        <v>101</v>
      </c>
      <c r="X4332">
        <v>0.45</v>
      </c>
    </row>
    <row r="4333" spans="1:24" x14ac:dyDescent="0.3">
      <c r="A4333">
        <v>4331</v>
      </c>
      <c r="B4333" t="s">
        <v>197</v>
      </c>
      <c r="C4333" t="s">
        <v>198</v>
      </c>
      <c r="D4333">
        <v>30.796783000000001</v>
      </c>
      <c r="E4333">
        <v>76.794025000000005</v>
      </c>
      <c r="F4333" s="18">
        <v>44594</v>
      </c>
      <c r="G4333" s="19">
        <v>0.5</v>
      </c>
      <c r="H4333">
        <v>12</v>
      </c>
      <c r="I4333" s="13" t="s">
        <v>194</v>
      </c>
      <c r="J4333">
        <v>0</v>
      </c>
      <c r="K4333" s="13" t="s">
        <v>214</v>
      </c>
      <c r="L4333">
        <v>3</v>
      </c>
      <c r="M4333">
        <v>0</v>
      </c>
      <c r="N4333" s="13" t="s">
        <v>192</v>
      </c>
      <c r="O4333" s="13" t="s">
        <v>97</v>
      </c>
      <c r="P4333">
        <v>21</v>
      </c>
      <c r="Q4333" s="13" t="s">
        <v>195</v>
      </c>
      <c r="R4333" s="13" t="s">
        <v>98</v>
      </c>
      <c r="S4333" s="13" t="s">
        <v>193</v>
      </c>
      <c r="T4333">
        <v>2</v>
      </c>
      <c r="U4333">
        <v>1</v>
      </c>
      <c r="V4333">
        <v>0</v>
      </c>
      <c r="W4333" s="13" t="s">
        <v>101</v>
      </c>
      <c r="X4333">
        <v>0.1</v>
      </c>
    </row>
    <row r="4334" spans="1:24" x14ac:dyDescent="0.3">
      <c r="A4334">
        <v>4332</v>
      </c>
      <c r="B4334" t="s">
        <v>190</v>
      </c>
      <c r="C4334" t="s">
        <v>80</v>
      </c>
      <c r="D4334">
        <v>18.882798999999999</v>
      </c>
      <c r="E4334">
        <v>72.987195</v>
      </c>
      <c r="F4334" s="18">
        <v>45643</v>
      </c>
      <c r="G4334" s="19">
        <v>4.1666666666666699E-2</v>
      </c>
      <c r="H4334">
        <v>1</v>
      </c>
      <c r="I4334" s="13" t="s">
        <v>215</v>
      </c>
      <c r="J4334">
        <v>0</v>
      </c>
      <c r="K4334" s="13" t="s">
        <v>92</v>
      </c>
      <c r="L4334">
        <v>2</v>
      </c>
      <c r="M4334">
        <v>0</v>
      </c>
      <c r="N4334" s="13" t="s">
        <v>212</v>
      </c>
      <c r="O4334" s="13" t="s">
        <v>195</v>
      </c>
      <c r="P4334">
        <v>32</v>
      </c>
      <c r="Q4334" s="13" t="s">
        <v>97</v>
      </c>
      <c r="R4334" s="13" t="s">
        <v>98</v>
      </c>
      <c r="S4334" s="13" t="s">
        <v>99</v>
      </c>
      <c r="T4334">
        <v>2</v>
      </c>
      <c r="U4334">
        <v>2</v>
      </c>
      <c r="V4334">
        <v>0</v>
      </c>
      <c r="W4334" s="13" t="s">
        <v>101</v>
      </c>
      <c r="X4334">
        <v>0.65</v>
      </c>
    </row>
    <row r="4335" spans="1:24" x14ac:dyDescent="0.3">
      <c r="A4335">
        <v>4333</v>
      </c>
      <c r="B4335" t="s">
        <v>79</v>
      </c>
      <c r="C4335" t="s">
        <v>80</v>
      </c>
      <c r="D4335">
        <v>18.649604</v>
      </c>
      <c r="E4335">
        <v>73.895581000000007</v>
      </c>
      <c r="F4335" s="18">
        <v>45351</v>
      </c>
      <c r="G4335" s="19">
        <v>0.91666666666666696</v>
      </c>
      <c r="H4335">
        <v>22</v>
      </c>
      <c r="I4335" s="13" t="s">
        <v>202</v>
      </c>
      <c r="J4335">
        <v>0</v>
      </c>
      <c r="K4335" s="13" t="s">
        <v>191</v>
      </c>
      <c r="L4335">
        <v>2</v>
      </c>
      <c r="M4335">
        <v>0</v>
      </c>
      <c r="N4335" s="13" t="s">
        <v>192</v>
      </c>
      <c r="O4335" s="13" t="s">
        <v>97</v>
      </c>
      <c r="P4335">
        <v>31</v>
      </c>
      <c r="Q4335" s="13" t="s">
        <v>95</v>
      </c>
      <c r="R4335" s="13" t="s">
        <v>208</v>
      </c>
      <c r="S4335" s="13" t="s">
        <v>196</v>
      </c>
      <c r="T4335">
        <v>5</v>
      </c>
      <c r="U4335">
        <v>0</v>
      </c>
      <c r="V4335">
        <v>0</v>
      </c>
      <c r="W4335" s="13" t="s">
        <v>101</v>
      </c>
      <c r="X4335">
        <v>0.1</v>
      </c>
    </row>
    <row r="4336" spans="1:24" x14ac:dyDescent="0.3">
      <c r="A4336">
        <v>4334</v>
      </c>
      <c r="B4336" t="s">
        <v>209</v>
      </c>
      <c r="C4336" t="s">
        <v>210</v>
      </c>
      <c r="D4336">
        <v>17.597693</v>
      </c>
      <c r="E4336">
        <v>78.318752000000003</v>
      </c>
      <c r="F4336" s="18">
        <v>44634</v>
      </c>
      <c r="G4336" s="19">
        <v>0.5</v>
      </c>
      <c r="H4336">
        <v>12</v>
      </c>
      <c r="I4336" s="13" t="s">
        <v>204</v>
      </c>
      <c r="J4336">
        <v>0</v>
      </c>
      <c r="K4336" s="13" t="s">
        <v>191</v>
      </c>
      <c r="L4336">
        <v>2</v>
      </c>
      <c r="M4336">
        <v>0</v>
      </c>
      <c r="N4336" s="13" t="s">
        <v>212</v>
      </c>
      <c r="O4336" s="13" t="s">
        <v>95</v>
      </c>
      <c r="P4336">
        <v>20</v>
      </c>
      <c r="Q4336" s="13" t="s">
        <v>97</v>
      </c>
      <c r="R4336" s="13" t="s">
        <v>213</v>
      </c>
      <c r="S4336" s="13" t="s">
        <v>196</v>
      </c>
      <c r="T4336">
        <v>1</v>
      </c>
      <c r="U4336">
        <v>1</v>
      </c>
      <c r="V4336">
        <v>0</v>
      </c>
      <c r="W4336" s="13" t="s">
        <v>101</v>
      </c>
      <c r="X4336">
        <v>0.65</v>
      </c>
    </row>
    <row r="4337" spans="1:24" x14ac:dyDescent="0.3">
      <c r="A4337">
        <v>4335</v>
      </c>
      <c r="B4337" t="s">
        <v>200</v>
      </c>
      <c r="C4337" t="s">
        <v>201</v>
      </c>
      <c r="D4337">
        <v>12.933082000000001</v>
      </c>
      <c r="E4337">
        <v>80.119542999999993</v>
      </c>
      <c r="F4337" s="18">
        <v>45546</v>
      </c>
      <c r="G4337" s="19">
        <v>0.41666666666666702</v>
      </c>
      <c r="H4337">
        <v>10</v>
      </c>
      <c r="I4337" s="13" t="s">
        <v>194</v>
      </c>
      <c r="J4337">
        <v>0</v>
      </c>
      <c r="K4337" s="13" t="s">
        <v>191</v>
      </c>
      <c r="L4337">
        <v>6</v>
      </c>
      <c r="M4337">
        <v>1</v>
      </c>
      <c r="N4337" s="13" t="s">
        <v>212</v>
      </c>
      <c r="O4337" s="13" t="s">
        <v>95</v>
      </c>
      <c r="P4337">
        <v>20</v>
      </c>
      <c r="Q4337" s="13" t="s">
        <v>195</v>
      </c>
      <c r="R4337" s="13" t="s">
        <v>98</v>
      </c>
      <c r="S4337" s="13" t="s">
        <v>196</v>
      </c>
      <c r="T4337">
        <v>1</v>
      </c>
      <c r="U4337">
        <v>1</v>
      </c>
      <c r="V4337">
        <v>1</v>
      </c>
      <c r="W4337" s="13" t="s">
        <v>101</v>
      </c>
      <c r="X4337">
        <v>0.6</v>
      </c>
    </row>
    <row r="4338" spans="1:24" x14ac:dyDescent="0.3">
      <c r="A4338">
        <v>4336</v>
      </c>
      <c r="B4338" t="s">
        <v>200</v>
      </c>
      <c r="C4338" t="s">
        <v>201</v>
      </c>
      <c r="D4338">
        <v>12.875693</v>
      </c>
      <c r="E4338">
        <v>80.233383000000003</v>
      </c>
      <c r="F4338" s="18">
        <v>45406</v>
      </c>
      <c r="G4338" s="19">
        <v>0.41666666666666702</v>
      </c>
      <c r="H4338">
        <v>10</v>
      </c>
      <c r="I4338" s="13" t="s">
        <v>194</v>
      </c>
      <c r="J4338">
        <v>0</v>
      </c>
      <c r="K4338" s="13" t="s">
        <v>191</v>
      </c>
      <c r="L4338">
        <v>4</v>
      </c>
      <c r="M4338">
        <v>0</v>
      </c>
      <c r="N4338" s="13" t="s">
        <v>212</v>
      </c>
      <c r="O4338" s="13" t="s">
        <v>95</v>
      </c>
      <c r="P4338">
        <v>37</v>
      </c>
      <c r="Q4338" s="13" t="s">
        <v>195</v>
      </c>
      <c r="R4338" s="13" t="s">
        <v>199</v>
      </c>
      <c r="S4338" s="13" t="s">
        <v>196</v>
      </c>
      <c r="T4338">
        <v>1</v>
      </c>
      <c r="U4338">
        <v>1</v>
      </c>
      <c r="V4338">
        <v>1</v>
      </c>
      <c r="W4338" s="13" t="s">
        <v>101</v>
      </c>
      <c r="X4338">
        <v>0.6</v>
      </c>
    </row>
    <row r="4339" spans="1:24" x14ac:dyDescent="0.3">
      <c r="A4339">
        <v>4337</v>
      </c>
      <c r="B4339" t="s">
        <v>190</v>
      </c>
      <c r="C4339" t="s">
        <v>80</v>
      </c>
      <c r="D4339">
        <v>19.075849000000002</v>
      </c>
      <c r="E4339">
        <v>72.945323999999999</v>
      </c>
      <c r="F4339" s="18">
        <v>45132</v>
      </c>
      <c r="G4339" s="19">
        <v>8.3333333333333301E-2</v>
      </c>
      <c r="H4339">
        <v>2</v>
      </c>
      <c r="I4339" s="13" t="s">
        <v>215</v>
      </c>
      <c r="J4339">
        <v>0</v>
      </c>
      <c r="K4339" s="13" t="s">
        <v>214</v>
      </c>
      <c r="L4339">
        <v>1</v>
      </c>
      <c r="M4339">
        <v>0</v>
      </c>
      <c r="N4339" s="13" t="s">
        <v>94</v>
      </c>
      <c r="O4339" s="13" t="s">
        <v>95</v>
      </c>
      <c r="P4339">
        <v>33</v>
      </c>
      <c r="Q4339" s="13" t="s">
        <v>95</v>
      </c>
      <c r="R4339" s="13" t="s">
        <v>98</v>
      </c>
      <c r="S4339" s="13" t="s">
        <v>196</v>
      </c>
      <c r="T4339">
        <v>5</v>
      </c>
      <c r="U4339">
        <v>3</v>
      </c>
      <c r="V4339">
        <v>0</v>
      </c>
      <c r="W4339" s="13" t="s">
        <v>101</v>
      </c>
      <c r="X4339">
        <v>0.45</v>
      </c>
    </row>
    <row r="4340" spans="1:24" x14ac:dyDescent="0.3">
      <c r="A4340">
        <v>4338</v>
      </c>
      <c r="B4340" t="s">
        <v>190</v>
      </c>
      <c r="C4340" t="s">
        <v>80</v>
      </c>
      <c r="D4340">
        <v>19.041723999999999</v>
      </c>
      <c r="E4340">
        <v>72.933966999999996</v>
      </c>
      <c r="F4340" s="18">
        <v>45734</v>
      </c>
      <c r="G4340" s="19">
        <v>0.125</v>
      </c>
      <c r="H4340">
        <v>3</v>
      </c>
      <c r="I4340" s="13" t="s">
        <v>215</v>
      </c>
      <c r="J4340">
        <v>0</v>
      </c>
      <c r="K4340" s="13" t="s">
        <v>92</v>
      </c>
      <c r="L4340">
        <v>6</v>
      </c>
      <c r="M4340">
        <v>0</v>
      </c>
      <c r="N4340" s="13" t="s">
        <v>212</v>
      </c>
      <c r="O4340" s="13" t="s">
        <v>95</v>
      </c>
      <c r="P4340">
        <v>22</v>
      </c>
      <c r="Q4340" s="13" t="s">
        <v>195</v>
      </c>
      <c r="R4340" s="13" t="s">
        <v>208</v>
      </c>
      <c r="S4340" s="13" t="s">
        <v>99</v>
      </c>
      <c r="T4340">
        <v>5</v>
      </c>
      <c r="U4340">
        <v>5</v>
      </c>
      <c r="V4340">
        <v>0</v>
      </c>
      <c r="W4340" s="13" t="s">
        <v>101</v>
      </c>
      <c r="X4340">
        <v>0.65</v>
      </c>
    </row>
    <row r="4341" spans="1:24" x14ac:dyDescent="0.3">
      <c r="A4341">
        <v>4339</v>
      </c>
      <c r="B4341" t="s">
        <v>190</v>
      </c>
      <c r="C4341" t="s">
        <v>80</v>
      </c>
      <c r="D4341">
        <v>18.989398000000001</v>
      </c>
      <c r="E4341">
        <v>72.954584999999994</v>
      </c>
      <c r="F4341" s="18">
        <v>44711</v>
      </c>
      <c r="G4341" s="19">
        <v>0</v>
      </c>
      <c r="H4341">
        <v>0</v>
      </c>
      <c r="I4341" s="13" t="s">
        <v>204</v>
      </c>
      <c r="J4341">
        <v>0</v>
      </c>
      <c r="K4341" s="13" t="s">
        <v>92</v>
      </c>
      <c r="L4341">
        <v>6</v>
      </c>
      <c r="M4341">
        <v>1</v>
      </c>
      <c r="N4341" s="13" t="s">
        <v>94</v>
      </c>
      <c r="O4341" s="13" t="s">
        <v>95</v>
      </c>
      <c r="P4341">
        <v>34</v>
      </c>
      <c r="Q4341" s="13" t="s">
        <v>95</v>
      </c>
      <c r="R4341" s="13" t="s">
        <v>205</v>
      </c>
      <c r="S4341" s="13" t="s">
        <v>193</v>
      </c>
      <c r="T4341">
        <v>4</v>
      </c>
      <c r="U4341">
        <v>0</v>
      </c>
      <c r="V4341">
        <v>0</v>
      </c>
      <c r="W4341" s="13" t="s">
        <v>101</v>
      </c>
      <c r="X4341">
        <v>0.45</v>
      </c>
    </row>
    <row r="4342" spans="1:24" x14ac:dyDescent="0.3">
      <c r="A4342">
        <v>4340</v>
      </c>
      <c r="B4342" t="s">
        <v>200</v>
      </c>
      <c r="C4342" t="s">
        <v>201</v>
      </c>
      <c r="D4342">
        <v>12.929508</v>
      </c>
      <c r="E4342">
        <v>80.212970999999996</v>
      </c>
      <c r="F4342" s="18">
        <v>44620</v>
      </c>
      <c r="G4342" s="19">
        <v>0.41666666666666702</v>
      </c>
      <c r="H4342">
        <v>10</v>
      </c>
      <c r="I4342" s="13" t="s">
        <v>204</v>
      </c>
      <c r="J4342">
        <v>0</v>
      </c>
      <c r="K4342" s="13" t="s">
        <v>191</v>
      </c>
      <c r="L4342">
        <v>2</v>
      </c>
      <c r="M4342">
        <v>0</v>
      </c>
      <c r="N4342" s="13" t="s">
        <v>192</v>
      </c>
      <c r="O4342" s="13" t="s">
        <v>97</v>
      </c>
      <c r="P4342">
        <v>40</v>
      </c>
      <c r="Q4342" s="13" t="s">
        <v>95</v>
      </c>
      <c r="R4342" s="13" t="s">
        <v>205</v>
      </c>
      <c r="S4342" s="13" t="s">
        <v>193</v>
      </c>
      <c r="T4342">
        <v>1</v>
      </c>
      <c r="U4342">
        <v>0</v>
      </c>
      <c r="V4342">
        <v>1</v>
      </c>
      <c r="W4342" s="13" t="s">
        <v>101</v>
      </c>
      <c r="X4342">
        <v>0.25</v>
      </c>
    </row>
    <row r="4343" spans="1:24" x14ac:dyDescent="0.3">
      <c r="A4343">
        <v>4341</v>
      </c>
      <c r="B4343" t="s">
        <v>203</v>
      </c>
      <c r="C4343" t="s">
        <v>203</v>
      </c>
      <c r="D4343">
        <v>28.719124000000001</v>
      </c>
      <c r="E4343">
        <v>76.839215999999993</v>
      </c>
      <c r="F4343" s="18">
        <v>44954</v>
      </c>
      <c r="G4343" s="19">
        <v>0.79166666666666696</v>
      </c>
      <c r="H4343">
        <v>19</v>
      </c>
      <c r="I4343" s="13" t="s">
        <v>219</v>
      </c>
      <c r="J4343">
        <v>1</v>
      </c>
      <c r="K4343" s="13" t="s">
        <v>214</v>
      </c>
      <c r="L4343">
        <v>5</v>
      </c>
      <c r="M4343">
        <v>1</v>
      </c>
      <c r="N4343" s="13" t="s">
        <v>212</v>
      </c>
      <c r="O4343" s="13" t="s">
        <v>195</v>
      </c>
      <c r="P4343">
        <v>22</v>
      </c>
      <c r="Q4343" s="13" t="s">
        <v>97</v>
      </c>
      <c r="R4343" s="13" t="s">
        <v>205</v>
      </c>
      <c r="S4343" s="13" t="s">
        <v>196</v>
      </c>
      <c r="T4343">
        <v>4</v>
      </c>
      <c r="U4343">
        <v>2</v>
      </c>
      <c r="V4343">
        <v>1</v>
      </c>
      <c r="W4343" s="13" t="s">
        <v>101</v>
      </c>
      <c r="X4343">
        <v>0.6</v>
      </c>
    </row>
    <row r="4344" spans="1:24" x14ac:dyDescent="0.3">
      <c r="A4344">
        <v>4342</v>
      </c>
      <c r="B4344" t="s">
        <v>200</v>
      </c>
      <c r="C4344" t="s">
        <v>201</v>
      </c>
      <c r="D4344">
        <v>13.028318000000001</v>
      </c>
      <c r="E4344">
        <v>80.189276000000007</v>
      </c>
      <c r="F4344" s="18">
        <v>45751</v>
      </c>
      <c r="G4344" s="19">
        <v>0.16666666666666699</v>
      </c>
      <c r="H4344">
        <v>4</v>
      </c>
      <c r="I4344" s="13" t="s">
        <v>211</v>
      </c>
      <c r="J4344">
        <v>0</v>
      </c>
      <c r="K4344" s="13" t="s">
        <v>214</v>
      </c>
      <c r="L4344">
        <v>6</v>
      </c>
      <c r="M4344">
        <v>0</v>
      </c>
      <c r="N4344" s="13" t="s">
        <v>94</v>
      </c>
      <c r="O4344" s="13" t="s">
        <v>95</v>
      </c>
      <c r="P4344">
        <v>39</v>
      </c>
      <c r="Q4344" s="13" t="s">
        <v>95</v>
      </c>
      <c r="R4344" s="13" t="s">
        <v>98</v>
      </c>
      <c r="S4344" s="13" t="s">
        <v>196</v>
      </c>
      <c r="T4344">
        <v>3</v>
      </c>
      <c r="U4344">
        <v>3</v>
      </c>
      <c r="V4344">
        <v>0</v>
      </c>
      <c r="W4344" s="13" t="s">
        <v>101</v>
      </c>
      <c r="X4344">
        <v>0.45</v>
      </c>
    </row>
    <row r="4345" spans="1:24" x14ac:dyDescent="0.3">
      <c r="A4345">
        <v>4343</v>
      </c>
      <c r="B4345" t="s">
        <v>197</v>
      </c>
      <c r="C4345" t="s">
        <v>198</v>
      </c>
      <c r="D4345">
        <v>30.733944000000001</v>
      </c>
      <c r="E4345">
        <v>76.732034999999996</v>
      </c>
      <c r="F4345" s="18">
        <v>44775</v>
      </c>
      <c r="G4345" s="19">
        <v>0.83333333333333304</v>
      </c>
      <c r="H4345">
        <v>20</v>
      </c>
      <c r="I4345" s="13" t="s">
        <v>215</v>
      </c>
      <c r="J4345">
        <v>0</v>
      </c>
      <c r="K4345" s="13" t="s">
        <v>92</v>
      </c>
      <c r="L4345">
        <v>1</v>
      </c>
      <c r="M4345">
        <v>0</v>
      </c>
      <c r="N4345" s="13" t="s">
        <v>192</v>
      </c>
      <c r="O4345" s="13" t="s">
        <v>97</v>
      </c>
      <c r="P4345">
        <v>28</v>
      </c>
      <c r="Q4345" s="13" t="s">
        <v>195</v>
      </c>
      <c r="R4345" s="13" t="s">
        <v>205</v>
      </c>
      <c r="S4345" s="13" t="s">
        <v>196</v>
      </c>
      <c r="T4345">
        <v>5</v>
      </c>
      <c r="U4345">
        <v>3</v>
      </c>
      <c r="V4345">
        <v>0</v>
      </c>
      <c r="W4345" s="13" t="s">
        <v>101</v>
      </c>
      <c r="X4345">
        <v>0.1</v>
      </c>
    </row>
    <row r="4346" spans="1:24" x14ac:dyDescent="0.3">
      <c r="A4346">
        <v>4344</v>
      </c>
      <c r="B4346" t="s">
        <v>217</v>
      </c>
      <c r="C4346" t="s">
        <v>218</v>
      </c>
      <c r="D4346">
        <v>22.658645</v>
      </c>
      <c r="E4346">
        <v>88.300047000000006</v>
      </c>
      <c r="F4346" s="18">
        <v>44724</v>
      </c>
      <c r="G4346" s="19">
        <v>0</v>
      </c>
      <c r="H4346">
        <v>0</v>
      </c>
      <c r="I4346" s="13" t="s">
        <v>89</v>
      </c>
      <c r="J4346">
        <v>1</v>
      </c>
      <c r="K4346" s="13" t="s">
        <v>92</v>
      </c>
      <c r="L4346">
        <v>5</v>
      </c>
      <c r="M4346">
        <v>1</v>
      </c>
      <c r="N4346" s="13" t="s">
        <v>212</v>
      </c>
      <c r="O4346" s="13" t="s">
        <v>195</v>
      </c>
      <c r="P4346">
        <v>15</v>
      </c>
      <c r="Q4346" s="13" t="s">
        <v>95</v>
      </c>
      <c r="R4346" s="13" t="s">
        <v>205</v>
      </c>
      <c r="S4346" s="13" t="s">
        <v>196</v>
      </c>
      <c r="T4346">
        <v>5</v>
      </c>
      <c r="U4346">
        <v>4</v>
      </c>
      <c r="V4346">
        <v>0</v>
      </c>
      <c r="W4346" s="13" t="s">
        <v>101</v>
      </c>
      <c r="X4346">
        <v>0.25</v>
      </c>
    </row>
    <row r="4347" spans="1:24" x14ac:dyDescent="0.3">
      <c r="A4347">
        <v>4345</v>
      </c>
      <c r="B4347" t="s">
        <v>197</v>
      </c>
      <c r="C4347" t="s">
        <v>198</v>
      </c>
      <c r="D4347">
        <v>30.771266000000001</v>
      </c>
      <c r="E4347">
        <v>76.816485</v>
      </c>
      <c r="F4347" s="18">
        <v>44947</v>
      </c>
      <c r="G4347" s="19">
        <v>0.79166666666666696</v>
      </c>
      <c r="H4347">
        <v>19</v>
      </c>
      <c r="I4347" s="13" t="s">
        <v>219</v>
      </c>
      <c r="J4347">
        <v>1</v>
      </c>
      <c r="K4347" s="13" t="s">
        <v>92</v>
      </c>
      <c r="L4347">
        <v>5</v>
      </c>
      <c r="M4347">
        <v>1</v>
      </c>
      <c r="N4347" s="13" t="s">
        <v>212</v>
      </c>
      <c r="O4347" s="13" t="s">
        <v>95</v>
      </c>
      <c r="P4347">
        <v>29</v>
      </c>
      <c r="Q4347" s="13" t="s">
        <v>97</v>
      </c>
      <c r="R4347" s="13" t="s">
        <v>213</v>
      </c>
      <c r="S4347" s="13" t="s">
        <v>196</v>
      </c>
      <c r="T4347">
        <v>3</v>
      </c>
      <c r="U4347">
        <v>3</v>
      </c>
      <c r="V4347">
        <v>1</v>
      </c>
      <c r="W4347" s="13" t="s">
        <v>101</v>
      </c>
      <c r="X4347">
        <v>0.8</v>
      </c>
    </row>
    <row r="4348" spans="1:24" x14ac:dyDescent="0.3">
      <c r="A4348">
        <v>4346</v>
      </c>
      <c r="B4348" t="s">
        <v>209</v>
      </c>
      <c r="C4348" t="s">
        <v>210</v>
      </c>
      <c r="D4348">
        <v>17.275406</v>
      </c>
      <c r="E4348">
        <v>78.510962000000006</v>
      </c>
      <c r="F4348" s="18">
        <v>45051</v>
      </c>
      <c r="G4348" s="19">
        <v>0.70833333333333304</v>
      </c>
      <c r="H4348">
        <v>17</v>
      </c>
      <c r="I4348" s="13" t="s">
        <v>211</v>
      </c>
      <c r="J4348">
        <v>0</v>
      </c>
      <c r="K4348" s="13" t="s">
        <v>92</v>
      </c>
      <c r="L4348">
        <v>5</v>
      </c>
      <c r="M4348">
        <v>1</v>
      </c>
      <c r="N4348" s="13" t="s">
        <v>94</v>
      </c>
      <c r="O4348" s="13" t="s">
        <v>95</v>
      </c>
      <c r="P4348">
        <v>25</v>
      </c>
      <c r="Q4348" s="13" t="s">
        <v>95</v>
      </c>
      <c r="R4348" s="13" t="s">
        <v>205</v>
      </c>
      <c r="S4348" s="13" t="s">
        <v>99</v>
      </c>
      <c r="T4348">
        <v>4</v>
      </c>
      <c r="U4348">
        <v>4</v>
      </c>
      <c r="V4348">
        <v>1</v>
      </c>
      <c r="W4348" s="13" t="s">
        <v>101</v>
      </c>
      <c r="X4348">
        <v>0.8</v>
      </c>
    </row>
    <row r="4349" spans="1:24" x14ac:dyDescent="0.3">
      <c r="A4349">
        <v>4347</v>
      </c>
      <c r="B4349" t="s">
        <v>79</v>
      </c>
      <c r="C4349" t="s">
        <v>80</v>
      </c>
      <c r="D4349">
        <v>18.486388999999999</v>
      </c>
      <c r="E4349">
        <v>73.801922000000005</v>
      </c>
      <c r="F4349" s="18">
        <v>45636</v>
      </c>
      <c r="G4349" s="19">
        <v>8.3333333333333301E-2</v>
      </c>
      <c r="H4349">
        <v>2</v>
      </c>
      <c r="I4349" s="13" t="s">
        <v>215</v>
      </c>
      <c r="J4349">
        <v>0</v>
      </c>
      <c r="K4349" s="13" t="s">
        <v>214</v>
      </c>
      <c r="L4349">
        <v>6</v>
      </c>
      <c r="M4349">
        <v>0</v>
      </c>
      <c r="N4349" s="13" t="s">
        <v>212</v>
      </c>
      <c r="O4349" s="13" t="s">
        <v>95</v>
      </c>
      <c r="P4349">
        <v>19</v>
      </c>
      <c r="Q4349" s="13" t="s">
        <v>95</v>
      </c>
      <c r="R4349" s="13" t="s">
        <v>208</v>
      </c>
      <c r="S4349" s="13" t="s">
        <v>196</v>
      </c>
      <c r="T4349">
        <v>1</v>
      </c>
      <c r="U4349">
        <v>0</v>
      </c>
      <c r="V4349">
        <v>0</v>
      </c>
      <c r="W4349" s="13" t="s">
        <v>101</v>
      </c>
      <c r="X4349">
        <v>0.45</v>
      </c>
    </row>
    <row r="4350" spans="1:24" x14ac:dyDescent="0.3">
      <c r="A4350">
        <v>4348</v>
      </c>
      <c r="B4350" t="s">
        <v>200</v>
      </c>
      <c r="C4350" t="s">
        <v>201</v>
      </c>
      <c r="D4350">
        <v>13.032444</v>
      </c>
      <c r="E4350">
        <v>80.138141000000005</v>
      </c>
      <c r="F4350" s="18">
        <v>44974</v>
      </c>
      <c r="G4350" s="19">
        <v>0.25</v>
      </c>
      <c r="H4350">
        <v>6</v>
      </c>
      <c r="I4350" s="13" t="s">
        <v>211</v>
      </c>
      <c r="J4350">
        <v>0</v>
      </c>
      <c r="K4350" s="13" t="s">
        <v>191</v>
      </c>
      <c r="L4350">
        <v>3</v>
      </c>
      <c r="M4350">
        <v>1</v>
      </c>
      <c r="N4350" s="13" t="s">
        <v>212</v>
      </c>
      <c r="O4350" s="13" t="s">
        <v>95</v>
      </c>
      <c r="P4350">
        <v>40</v>
      </c>
      <c r="Q4350" s="13" t="s">
        <v>95</v>
      </c>
      <c r="R4350" s="13" t="s">
        <v>98</v>
      </c>
      <c r="S4350" s="13" t="s">
        <v>196</v>
      </c>
      <c r="T4350">
        <v>5</v>
      </c>
      <c r="U4350">
        <v>4</v>
      </c>
      <c r="V4350">
        <v>0</v>
      </c>
      <c r="W4350" s="13" t="s">
        <v>101</v>
      </c>
      <c r="X4350">
        <v>0.45</v>
      </c>
    </row>
    <row r="4351" spans="1:24" x14ac:dyDescent="0.3">
      <c r="A4351">
        <v>4349</v>
      </c>
      <c r="B4351" t="s">
        <v>197</v>
      </c>
      <c r="C4351" t="s">
        <v>198</v>
      </c>
      <c r="D4351">
        <v>30.609100000000002</v>
      </c>
      <c r="E4351">
        <v>76.701892999999998</v>
      </c>
      <c r="F4351" s="18">
        <v>44917</v>
      </c>
      <c r="G4351" s="19">
        <v>0.83333333333333304</v>
      </c>
      <c r="H4351">
        <v>20</v>
      </c>
      <c r="I4351" s="13" t="s">
        <v>202</v>
      </c>
      <c r="J4351">
        <v>0</v>
      </c>
      <c r="K4351" s="13" t="s">
        <v>214</v>
      </c>
      <c r="L4351">
        <v>1</v>
      </c>
      <c r="M4351">
        <v>0</v>
      </c>
      <c r="N4351" s="13" t="s">
        <v>212</v>
      </c>
      <c r="O4351" s="13" t="s">
        <v>195</v>
      </c>
      <c r="P4351">
        <v>34</v>
      </c>
      <c r="Q4351" s="13" t="s">
        <v>195</v>
      </c>
      <c r="R4351" s="13" t="s">
        <v>208</v>
      </c>
      <c r="S4351" s="13" t="s">
        <v>196</v>
      </c>
      <c r="T4351">
        <v>2</v>
      </c>
      <c r="U4351">
        <v>1</v>
      </c>
      <c r="V4351">
        <v>0</v>
      </c>
      <c r="W4351" s="13" t="s">
        <v>101</v>
      </c>
      <c r="X4351">
        <v>0.25</v>
      </c>
    </row>
    <row r="4352" spans="1:24" x14ac:dyDescent="0.3">
      <c r="A4352">
        <v>4350</v>
      </c>
      <c r="B4352" t="s">
        <v>209</v>
      </c>
      <c r="C4352" t="s">
        <v>210</v>
      </c>
      <c r="D4352">
        <v>17.245265</v>
      </c>
      <c r="E4352">
        <v>78.397868000000003</v>
      </c>
      <c r="F4352" s="18">
        <v>44835</v>
      </c>
      <c r="G4352" s="19">
        <v>0.83333333333333304</v>
      </c>
      <c r="H4352">
        <v>20</v>
      </c>
      <c r="I4352" s="13" t="s">
        <v>219</v>
      </c>
      <c r="J4352">
        <v>1</v>
      </c>
      <c r="K4352" s="13" t="s">
        <v>191</v>
      </c>
      <c r="L4352">
        <v>6</v>
      </c>
      <c r="M4352">
        <v>0</v>
      </c>
      <c r="N4352" s="13" t="s">
        <v>94</v>
      </c>
      <c r="O4352" s="13" t="s">
        <v>95</v>
      </c>
      <c r="P4352">
        <v>34</v>
      </c>
      <c r="Q4352" s="13" t="s">
        <v>195</v>
      </c>
      <c r="R4352" s="13" t="s">
        <v>98</v>
      </c>
      <c r="S4352" s="13" t="s">
        <v>196</v>
      </c>
      <c r="T4352">
        <v>5</v>
      </c>
      <c r="U4352">
        <v>0</v>
      </c>
      <c r="V4352">
        <v>0</v>
      </c>
      <c r="W4352" s="13" t="s">
        <v>101</v>
      </c>
      <c r="X4352">
        <v>0.45</v>
      </c>
    </row>
    <row r="4353" spans="1:24" x14ac:dyDescent="0.3">
      <c r="A4353">
        <v>4351</v>
      </c>
      <c r="B4353" t="s">
        <v>217</v>
      </c>
      <c r="C4353" t="s">
        <v>218</v>
      </c>
      <c r="D4353">
        <v>22.620992999999999</v>
      </c>
      <c r="E4353">
        <v>88.331565999999995</v>
      </c>
      <c r="F4353" s="18">
        <v>45193</v>
      </c>
      <c r="G4353" s="19">
        <v>0.58333333333333304</v>
      </c>
      <c r="H4353">
        <v>14</v>
      </c>
      <c r="I4353" s="13" t="s">
        <v>89</v>
      </c>
      <c r="J4353">
        <v>1</v>
      </c>
      <c r="K4353" s="13" t="s">
        <v>214</v>
      </c>
      <c r="L4353">
        <v>4</v>
      </c>
      <c r="M4353">
        <v>0</v>
      </c>
      <c r="N4353" s="13" t="s">
        <v>94</v>
      </c>
      <c r="O4353" s="13" t="s">
        <v>95</v>
      </c>
      <c r="P4353">
        <v>39</v>
      </c>
      <c r="Q4353" s="13" t="s">
        <v>97</v>
      </c>
      <c r="R4353" s="13" t="s">
        <v>98</v>
      </c>
      <c r="S4353" s="13" t="s">
        <v>193</v>
      </c>
      <c r="T4353">
        <v>4</v>
      </c>
      <c r="U4353">
        <v>3</v>
      </c>
      <c r="V4353">
        <v>0</v>
      </c>
      <c r="W4353" s="13" t="s">
        <v>101</v>
      </c>
      <c r="X4353">
        <v>0.65</v>
      </c>
    </row>
    <row r="4354" spans="1:24" x14ac:dyDescent="0.3">
      <c r="A4354">
        <v>4352</v>
      </c>
      <c r="B4354" t="s">
        <v>190</v>
      </c>
      <c r="C4354" t="s">
        <v>80</v>
      </c>
      <c r="D4354">
        <v>19.241094</v>
      </c>
      <c r="E4354">
        <v>72.787311000000003</v>
      </c>
      <c r="F4354" s="18">
        <v>44723</v>
      </c>
      <c r="G4354" s="19">
        <v>0.20833333333333301</v>
      </c>
      <c r="H4354">
        <v>5</v>
      </c>
      <c r="I4354" s="13" t="s">
        <v>219</v>
      </c>
      <c r="J4354">
        <v>1</v>
      </c>
      <c r="K4354" s="13" t="s">
        <v>191</v>
      </c>
      <c r="L4354">
        <v>2</v>
      </c>
      <c r="M4354">
        <v>1</v>
      </c>
      <c r="N4354" s="13" t="s">
        <v>94</v>
      </c>
      <c r="O4354" s="13" t="s">
        <v>95</v>
      </c>
      <c r="P4354">
        <v>22</v>
      </c>
      <c r="Q4354" s="13" t="s">
        <v>95</v>
      </c>
      <c r="R4354" s="13" t="s">
        <v>98</v>
      </c>
      <c r="S4354" s="13" t="s">
        <v>196</v>
      </c>
      <c r="T4354">
        <v>2</v>
      </c>
      <c r="U4354">
        <v>1</v>
      </c>
      <c r="V4354">
        <v>0</v>
      </c>
      <c r="W4354" s="13" t="s">
        <v>101</v>
      </c>
      <c r="X4354">
        <v>0.45</v>
      </c>
    </row>
    <row r="4355" spans="1:24" x14ac:dyDescent="0.3">
      <c r="A4355">
        <v>4353</v>
      </c>
      <c r="B4355" t="s">
        <v>209</v>
      </c>
      <c r="C4355" t="s">
        <v>210</v>
      </c>
      <c r="D4355">
        <v>17.417618000000001</v>
      </c>
      <c r="E4355">
        <v>78.206328999999997</v>
      </c>
      <c r="F4355" s="18">
        <v>44736</v>
      </c>
      <c r="G4355" s="19">
        <v>0.875</v>
      </c>
      <c r="H4355">
        <v>21</v>
      </c>
      <c r="I4355" s="13" t="s">
        <v>211</v>
      </c>
      <c r="J4355">
        <v>0</v>
      </c>
      <c r="K4355" s="13" t="s">
        <v>191</v>
      </c>
      <c r="L4355">
        <v>4</v>
      </c>
      <c r="M4355">
        <v>0</v>
      </c>
      <c r="N4355" s="13" t="s">
        <v>212</v>
      </c>
      <c r="O4355" s="13" t="s">
        <v>95</v>
      </c>
      <c r="P4355">
        <v>15</v>
      </c>
      <c r="Q4355" s="13" t="s">
        <v>97</v>
      </c>
      <c r="R4355" s="13" t="s">
        <v>208</v>
      </c>
      <c r="S4355" s="13" t="s">
        <v>193</v>
      </c>
      <c r="T4355">
        <v>4</v>
      </c>
      <c r="U4355">
        <v>1</v>
      </c>
      <c r="V4355">
        <v>0</v>
      </c>
      <c r="W4355" s="13" t="s">
        <v>101</v>
      </c>
      <c r="X4355">
        <v>0.65</v>
      </c>
    </row>
    <row r="4356" spans="1:24" x14ac:dyDescent="0.3">
      <c r="A4356">
        <v>4354</v>
      </c>
      <c r="B4356" t="s">
        <v>79</v>
      </c>
      <c r="C4356" t="s">
        <v>80</v>
      </c>
      <c r="D4356">
        <v>18.682762</v>
      </c>
      <c r="E4356">
        <v>73.761842999999999</v>
      </c>
      <c r="F4356" s="18">
        <v>44699</v>
      </c>
      <c r="G4356" s="19">
        <v>0.29166666666666702</v>
      </c>
      <c r="H4356">
        <v>7</v>
      </c>
      <c r="I4356" s="13" t="s">
        <v>194</v>
      </c>
      <c r="J4356">
        <v>0</v>
      </c>
      <c r="K4356" s="13" t="s">
        <v>191</v>
      </c>
      <c r="L4356">
        <v>2</v>
      </c>
      <c r="M4356">
        <v>1</v>
      </c>
      <c r="N4356" s="13" t="s">
        <v>94</v>
      </c>
      <c r="O4356" s="13" t="s">
        <v>95</v>
      </c>
      <c r="P4356">
        <v>30</v>
      </c>
      <c r="Q4356" s="13" t="s">
        <v>95</v>
      </c>
      <c r="R4356" s="13" t="s">
        <v>98</v>
      </c>
      <c r="S4356" s="13" t="s">
        <v>196</v>
      </c>
      <c r="T4356">
        <v>2</v>
      </c>
      <c r="U4356">
        <v>0</v>
      </c>
      <c r="V4356">
        <v>0</v>
      </c>
      <c r="W4356" s="13" t="s">
        <v>101</v>
      </c>
      <c r="X4356">
        <v>0.45</v>
      </c>
    </row>
    <row r="4357" spans="1:24" x14ac:dyDescent="0.3">
      <c r="A4357">
        <v>4355</v>
      </c>
      <c r="B4357" t="s">
        <v>203</v>
      </c>
      <c r="C4357" t="s">
        <v>203</v>
      </c>
      <c r="D4357">
        <v>28.589286999999999</v>
      </c>
      <c r="E4357">
        <v>77.155683999999994</v>
      </c>
      <c r="F4357" s="18">
        <v>44797</v>
      </c>
      <c r="G4357" s="19">
        <v>0.41666666666666702</v>
      </c>
      <c r="H4357">
        <v>10</v>
      </c>
      <c r="I4357" s="13" t="s">
        <v>194</v>
      </c>
      <c r="J4357">
        <v>0</v>
      </c>
      <c r="K4357" s="13" t="s">
        <v>214</v>
      </c>
      <c r="L4357">
        <v>1</v>
      </c>
      <c r="M4357">
        <v>1</v>
      </c>
      <c r="N4357" s="13" t="s">
        <v>94</v>
      </c>
      <c r="O4357" s="13" t="s">
        <v>95</v>
      </c>
      <c r="P4357">
        <v>28</v>
      </c>
      <c r="Q4357" s="13" t="s">
        <v>195</v>
      </c>
      <c r="R4357" s="13" t="s">
        <v>205</v>
      </c>
      <c r="S4357" s="13" t="s">
        <v>196</v>
      </c>
      <c r="T4357">
        <v>1</v>
      </c>
      <c r="U4357">
        <v>0</v>
      </c>
      <c r="V4357">
        <v>1</v>
      </c>
      <c r="W4357" s="13" t="s">
        <v>101</v>
      </c>
      <c r="X4357">
        <v>0.6</v>
      </c>
    </row>
    <row r="4358" spans="1:24" x14ac:dyDescent="0.3">
      <c r="A4358">
        <v>4356</v>
      </c>
      <c r="B4358" t="s">
        <v>79</v>
      </c>
      <c r="C4358" t="s">
        <v>80</v>
      </c>
      <c r="D4358">
        <v>18.673660000000002</v>
      </c>
      <c r="E4358">
        <v>73.704909999999998</v>
      </c>
      <c r="F4358" s="18">
        <v>44712</v>
      </c>
      <c r="G4358" s="19">
        <v>0.25</v>
      </c>
      <c r="H4358">
        <v>6</v>
      </c>
      <c r="I4358" s="13" t="s">
        <v>215</v>
      </c>
      <c r="J4358">
        <v>0</v>
      </c>
      <c r="K4358" s="13" t="s">
        <v>214</v>
      </c>
      <c r="L4358">
        <v>2</v>
      </c>
      <c r="M4358">
        <v>1</v>
      </c>
      <c r="N4358" s="13" t="s">
        <v>192</v>
      </c>
      <c r="O4358" s="13" t="s">
        <v>97</v>
      </c>
      <c r="P4358">
        <v>22</v>
      </c>
      <c r="Q4358" s="13" t="s">
        <v>195</v>
      </c>
      <c r="R4358" s="13" t="s">
        <v>199</v>
      </c>
      <c r="S4358" s="13" t="s">
        <v>196</v>
      </c>
      <c r="T4358">
        <v>5</v>
      </c>
      <c r="U4358">
        <v>4</v>
      </c>
      <c r="V4358">
        <v>0</v>
      </c>
      <c r="W4358" s="13" t="s">
        <v>101</v>
      </c>
      <c r="X4358">
        <v>0.1</v>
      </c>
    </row>
    <row r="4359" spans="1:24" x14ac:dyDescent="0.3">
      <c r="A4359">
        <v>4357</v>
      </c>
      <c r="B4359" t="s">
        <v>217</v>
      </c>
      <c r="C4359" t="s">
        <v>218</v>
      </c>
      <c r="D4359">
        <v>22.556761000000002</v>
      </c>
      <c r="E4359">
        <v>88.338497000000004</v>
      </c>
      <c r="F4359" s="18">
        <v>45702</v>
      </c>
      <c r="G4359" s="19">
        <v>0.125</v>
      </c>
      <c r="H4359">
        <v>3</v>
      </c>
      <c r="I4359" s="13" t="s">
        <v>211</v>
      </c>
      <c r="J4359">
        <v>0</v>
      </c>
      <c r="K4359" s="13" t="s">
        <v>191</v>
      </c>
      <c r="L4359">
        <v>2</v>
      </c>
      <c r="M4359">
        <v>1</v>
      </c>
      <c r="N4359" s="13" t="s">
        <v>192</v>
      </c>
      <c r="O4359" s="13" t="s">
        <v>97</v>
      </c>
      <c r="P4359">
        <v>20</v>
      </c>
      <c r="Q4359" s="13" t="s">
        <v>97</v>
      </c>
      <c r="R4359" s="13" t="s">
        <v>199</v>
      </c>
      <c r="S4359" s="13" t="s">
        <v>196</v>
      </c>
      <c r="T4359">
        <v>4</v>
      </c>
      <c r="U4359">
        <v>4</v>
      </c>
      <c r="V4359">
        <v>0</v>
      </c>
      <c r="W4359" s="13" t="s">
        <v>101</v>
      </c>
      <c r="X4359">
        <v>0.3</v>
      </c>
    </row>
    <row r="4360" spans="1:24" x14ac:dyDescent="0.3">
      <c r="A4360">
        <v>4358</v>
      </c>
      <c r="B4360" t="s">
        <v>203</v>
      </c>
      <c r="C4360" t="s">
        <v>203</v>
      </c>
      <c r="D4360">
        <v>28.571587000000001</v>
      </c>
      <c r="E4360">
        <v>76.917486999999994</v>
      </c>
      <c r="F4360" s="18">
        <v>45314</v>
      </c>
      <c r="G4360" s="19">
        <v>0.16666666666666699</v>
      </c>
      <c r="H4360">
        <v>4</v>
      </c>
      <c r="I4360" s="13" t="s">
        <v>215</v>
      </c>
      <c r="J4360">
        <v>0</v>
      </c>
      <c r="K4360" s="13" t="s">
        <v>214</v>
      </c>
      <c r="L4360">
        <v>6</v>
      </c>
      <c r="M4360">
        <v>0</v>
      </c>
      <c r="N4360" s="13" t="s">
        <v>212</v>
      </c>
      <c r="O4360" s="13" t="s">
        <v>195</v>
      </c>
      <c r="P4360">
        <v>22</v>
      </c>
      <c r="Q4360" s="13" t="s">
        <v>95</v>
      </c>
      <c r="R4360" s="13" t="s">
        <v>208</v>
      </c>
      <c r="S4360" s="13" t="s">
        <v>193</v>
      </c>
      <c r="T4360">
        <v>1</v>
      </c>
      <c r="U4360">
        <v>1</v>
      </c>
      <c r="V4360">
        <v>0</v>
      </c>
      <c r="W4360" s="13" t="s">
        <v>101</v>
      </c>
      <c r="X4360">
        <v>0.25</v>
      </c>
    </row>
    <row r="4361" spans="1:24" x14ac:dyDescent="0.3">
      <c r="A4361">
        <v>4359</v>
      </c>
      <c r="B4361" t="s">
        <v>79</v>
      </c>
      <c r="C4361" t="s">
        <v>80</v>
      </c>
      <c r="D4361">
        <v>18.465045</v>
      </c>
      <c r="E4361">
        <v>73.752724999999998</v>
      </c>
      <c r="F4361" s="18">
        <v>45043</v>
      </c>
      <c r="G4361" s="19">
        <v>8.3333333333333301E-2</v>
      </c>
      <c r="H4361">
        <v>2</v>
      </c>
      <c r="I4361" s="13" t="s">
        <v>202</v>
      </c>
      <c r="J4361">
        <v>0</v>
      </c>
      <c r="K4361" s="13" t="s">
        <v>92</v>
      </c>
      <c r="L4361">
        <v>5</v>
      </c>
      <c r="M4361">
        <v>1</v>
      </c>
      <c r="N4361" s="13" t="s">
        <v>212</v>
      </c>
      <c r="O4361" s="13" t="s">
        <v>195</v>
      </c>
      <c r="P4361">
        <v>15</v>
      </c>
      <c r="Q4361" s="13" t="s">
        <v>97</v>
      </c>
      <c r="R4361" s="13" t="s">
        <v>205</v>
      </c>
      <c r="S4361" s="13" t="s">
        <v>193</v>
      </c>
      <c r="T4361">
        <v>4</v>
      </c>
      <c r="U4361">
        <v>3</v>
      </c>
      <c r="V4361">
        <v>0</v>
      </c>
      <c r="W4361" s="13" t="s">
        <v>101</v>
      </c>
      <c r="X4361">
        <v>0.45</v>
      </c>
    </row>
    <row r="4362" spans="1:24" x14ac:dyDescent="0.3">
      <c r="A4362">
        <v>4360</v>
      </c>
      <c r="B4362" t="s">
        <v>190</v>
      </c>
      <c r="C4362" t="s">
        <v>80</v>
      </c>
      <c r="D4362">
        <v>19.180349</v>
      </c>
      <c r="E4362">
        <v>72.795737000000003</v>
      </c>
      <c r="F4362" s="18">
        <v>45533</v>
      </c>
      <c r="G4362" s="19">
        <v>0.25</v>
      </c>
      <c r="H4362">
        <v>6</v>
      </c>
      <c r="I4362" s="13" t="s">
        <v>202</v>
      </c>
      <c r="J4362">
        <v>0</v>
      </c>
      <c r="K4362" s="13" t="s">
        <v>214</v>
      </c>
      <c r="L4362">
        <v>1</v>
      </c>
      <c r="M4362">
        <v>1</v>
      </c>
      <c r="N4362" s="13" t="s">
        <v>212</v>
      </c>
      <c r="O4362" s="13" t="s">
        <v>95</v>
      </c>
      <c r="P4362">
        <v>24</v>
      </c>
      <c r="Q4362" s="13" t="s">
        <v>97</v>
      </c>
      <c r="R4362" s="13" t="s">
        <v>98</v>
      </c>
      <c r="S4362" s="13" t="s">
        <v>99</v>
      </c>
      <c r="T4362">
        <v>2</v>
      </c>
      <c r="U4362">
        <v>2</v>
      </c>
      <c r="V4362">
        <v>0</v>
      </c>
      <c r="W4362" s="13" t="s">
        <v>101</v>
      </c>
      <c r="X4362">
        <v>0.85</v>
      </c>
    </row>
    <row r="4363" spans="1:24" x14ac:dyDescent="0.3">
      <c r="A4363">
        <v>4361</v>
      </c>
      <c r="B4363" t="s">
        <v>197</v>
      </c>
      <c r="C4363" t="s">
        <v>198</v>
      </c>
      <c r="D4363">
        <v>30.648741000000001</v>
      </c>
      <c r="E4363">
        <v>76.825355999999999</v>
      </c>
      <c r="F4363" s="18">
        <v>45229</v>
      </c>
      <c r="G4363" s="19">
        <v>0.66666666666666696</v>
      </c>
      <c r="H4363">
        <v>16</v>
      </c>
      <c r="I4363" s="13" t="s">
        <v>204</v>
      </c>
      <c r="J4363">
        <v>0</v>
      </c>
      <c r="K4363" s="13" t="s">
        <v>191</v>
      </c>
      <c r="L4363">
        <v>4</v>
      </c>
      <c r="M4363">
        <v>1</v>
      </c>
      <c r="N4363" s="13" t="s">
        <v>212</v>
      </c>
      <c r="O4363" s="13" t="s">
        <v>95</v>
      </c>
      <c r="P4363">
        <v>25</v>
      </c>
      <c r="Q4363" s="13" t="s">
        <v>195</v>
      </c>
      <c r="R4363" s="13" t="s">
        <v>98</v>
      </c>
      <c r="S4363" s="13" t="s">
        <v>193</v>
      </c>
      <c r="T4363">
        <v>2</v>
      </c>
      <c r="U4363">
        <v>2</v>
      </c>
      <c r="V4363">
        <v>0</v>
      </c>
      <c r="W4363" s="13" t="s">
        <v>101</v>
      </c>
      <c r="X4363">
        <v>0.45</v>
      </c>
    </row>
    <row r="4364" spans="1:24" x14ac:dyDescent="0.3">
      <c r="A4364">
        <v>4362</v>
      </c>
      <c r="B4364" t="s">
        <v>79</v>
      </c>
      <c r="C4364" t="s">
        <v>80</v>
      </c>
      <c r="D4364">
        <v>18.643429000000001</v>
      </c>
      <c r="E4364">
        <v>73.773904999999999</v>
      </c>
      <c r="F4364" s="18">
        <v>45462</v>
      </c>
      <c r="G4364" s="19">
        <v>0.5</v>
      </c>
      <c r="H4364">
        <v>12</v>
      </c>
      <c r="I4364" s="13" t="s">
        <v>194</v>
      </c>
      <c r="J4364">
        <v>0</v>
      </c>
      <c r="K4364" s="13" t="s">
        <v>191</v>
      </c>
      <c r="L4364">
        <v>1</v>
      </c>
      <c r="M4364">
        <v>0</v>
      </c>
      <c r="N4364" s="13" t="s">
        <v>192</v>
      </c>
      <c r="O4364" s="13" t="s">
        <v>97</v>
      </c>
      <c r="P4364">
        <v>24</v>
      </c>
      <c r="Q4364" s="13" t="s">
        <v>97</v>
      </c>
      <c r="R4364" s="13" t="s">
        <v>208</v>
      </c>
      <c r="S4364" s="13" t="s">
        <v>196</v>
      </c>
      <c r="T4364">
        <v>4</v>
      </c>
      <c r="U4364">
        <v>0</v>
      </c>
      <c r="V4364">
        <v>0</v>
      </c>
      <c r="W4364" s="13" t="s">
        <v>101</v>
      </c>
      <c r="X4364">
        <v>0.3</v>
      </c>
    </row>
    <row r="4365" spans="1:24" x14ac:dyDescent="0.3">
      <c r="A4365">
        <v>4363</v>
      </c>
      <c r="B4365" t="s">
        <v>203</v>
      </c>
      <c r="C4365" t="s">
        <v>203</v>
      </c>
      <c r="D4365">
        <v>28.882766</v>
      </c>
      <c r="E4365">
        <v>77.191711999999995</v>
      </c>
      <c r="F4365" s="18">
        <v>45725</v>
      </c>
      <c r="G4365" s="19">
        <v>0.58333333333333304</v>
      </c>
      <c r="H4365">
        <v>14</v>
      </c>
      <c r="I4365" s="13" t="s">
        <v>89</v>
      </c>
      <c r="J4365">
        <v>1</v>
      </c>
      <c r="K4365" s="13" t="s">
        <v>214</v>
      </c>
      <c r="L4365">
        <v>6</v>
      </c>
      <c r="M4365">
        <v>1</v>
      </c>
      <c r="N4365" s="13" t="s">
        <v>212</v>
      </c>
      <c r="O4365" s="13" t="s">
        <v>95</v>
      </c>
      <c r="P4365">
        <v>25</v>
      </c>
      <c r="Q4365" s="13" t="s">
        <v>195</v>
      </c>
      <c r="R4365" s="13" t="s">
        <v>98</v>
      </c>
      <c r="S4365" s="13" t="s">
        <v>196</v>
      </c>
      <c r="T4365">
        <v>4</v>
      </c>
      <c r="U4365">
        <v>4</v>
      </c>
      <c r="V4365">
        <v>0</v>
      </c>
      <c r="W4365" s="13" t="s">
        <v>101</v>
      </c>
      <c r="X4365">
        <v>0.45</v>
      </c>
    </row>
    <row r="4366" spans="1:24" x14ac:dyDescent="0.3">
      <c r="A4366">
        <v>4364</v>
      </c>
      <c r="B4366" t="s">
        <v>206</v>
      </c>
      <c r="C4366" t="s">
        <v>207</v>
      </c>
      <c r="D4366">
        <v>12.842971</v>
      </c>
      <c r="E4366">
        <v>77.665852999999998</v>
      </c>
      <c r="F4366" s="18">
        <v>44749</v>
      </c>
      <c r="G4366" s="19">
        <v>0.75</v>
      </c>
      <c r="H4366">
        <v>18</v>
      </c>
      <c r="I4366" s="13" t="s">
        <v>202</v>
      </c>
      <c r="J4366">
        <v>0</v>
      </c>
      <c r="K4366" s="13" t="s">
        <v>92</v>
      </c>
      <c r="L4366">
        <v>3</v>
      </c>
      <c r="M4366">
        <v>1</v>
      </c>
      <c r="N4366" s="13" t="s">
        <v>212</v>
      </c>
      <c r="O4366" s="13" t="s">
        <v>95</v>
      </c>
      <c r="P4366">
        <v>32</v>
      </c>
      <c r="Q4366" s="13" t="s">
        <v>97</v>
      </c>
      <c r="R4366" s="13" t="s">
        <v>213</v>
      </c>
      <c r="S4366" s="13" t="s">
        <v>196</v>
      </c>
      <c r="T4366">
        <v>2</v>
      </c>
      <c r="U4366">
        <v>0</v>
      </c>
      <c r="V4366">
        <v>1</v>
      </c>
      <c r="W4366" s="13" t="s">
        <v>101</v>
      </c>
      <c r="X4366">
        <v>0.8</v>
      </c>
    </row>
    <row r="4367" spans="1:24" x14ac:dyDescent="0.3">
      <c r="A4367">
        <v>4365</v>
      </c>
      <c r="B4367" t="s">
        <v>217</v>
      </c>
      <c r="C4367" t="s">
        <v>218</v>
      </c>
      <c r="D4367">
        <v>22.416418</v>
      </c>
      <c r="E4367">
        <v>88.389207999999996</v>
      </c>
      <c r="F4367" s="18">
        <v>45244</v>
      </c>
      <c r="G4367" s="19">
        <v>4.1666666666666699E-2</v>
      </c>
      <c r="H4367">
        <v>1</v>
      </c>
      <c r="I4367" s="13" t="s">
        <v>215</v>
      </c>
      <c r="J4367">
        <v>0</v>
      </c>
      <c r="K4367" s="13" t="s">
        <v>92</v>
      </c>
      <c r="L4367">
        <v>6</v>
      </c>
      <c r="M4367">
        <v>1</v>
      </c>
      <c r="N4367" s="13" t="s">
        <v>192</v>
      </c>
      <c r="O4367" s="13" t="s">
        <v>97</v>
      </c>
      <c r="P4367">
        <v>24</v>
      </c>
      <c r="Q4367" s="13" t="s">
        <v>95</v>
      </c>
      <c r="R4367" s="13" t="s">
        <v>213</v>
      </c>
      <c r="S4367" s="13" t="s">
        <v>193</v>
      </c>
      <c r="T4367">
        <v>5</v>
      </c>
      <c r="U4367">
        <v>0</v>
      </c>
      <c r="V4367">
        <v>0</v>
      </c>
      <c r="W4367" s="13" t="s">
        <v>101</v>
      </c>
      <c r="X4367">
        <v>0.1</v>
      </c>
    </row>
    <row r="4368" spans="1:24" x14ac:dyDescent="0.3">
      <c r="A4368">
        <v>4366</v>
      </c>
      <c r="B4368" t="s">
        <v>190</v>
      </c>
      <c r="C4368" t="s">
        <v>80</v>
      </c>
      <c r="D4368">
        <v>18.921112999999998</v>
      </c>
      <c r="E4368">
        <v>72.876485000000002</v>
      </c>
      <c r="F4368" s="18">
        <v>45455</v>
      </c>
      <c r="G4368" s="19">
        <v>0.45833333333333298</v>
      </c>
      <c r="H4368">
        <v>11</v>
      </c>
      <c r="I4368" s="13" t="s">
        <v>194</v>
      </c>
      <c r="J4368">
        <v>0</v>
      </c>
      <c r="K4368" s="13" t="s">
        <v>214</v>
      </c>
      <c r="L4368">
        <v>1</v>
      </c>
      <c r="M4368">
        <v>1</v>
      </c>
      <c r="N4368" s="13" t="s">
        <v>94</v>
      </c>
      <c r="O4368" s="13" t="s">
        <v>95</v>
      </c>
      <c r="P4368">
        <v>26</v>
      </c>
      <c r="Q4368" s="13" t="s">
        <v>195</v>
      </c>
      <c r="R4368" s="13" t="s">
        <v>98</v>
      </c>
      <c r="S4368" s="13" t="s">
        <v>193</v>
      </c>
      <c r="T4368">
        <v>4</v>
      </c>
      <c r="U4368">
        <v>2</v>
      </c>
      <c r="V4368">
        <v>0</v>
      </c>
      <c r="W4368" s="13" t="s">
        <v>101</v>
      </c>
      <c r="X4368">
        <v>0.45</v>
      </c>
    </row>
    <row r="4369" spans="1:24" x14ac:dyDescent="0.3">
      <c r="A4369">
        <v>4367</v>
      </c>
      <c r="B4369" t="s">
        <v>79</v>
      </c>
      <c r="C4369" t="s">
        <v>80</v>
      </c>
      <c r="D4369">
        <v>18.634799999999998</v>
      </c>
      <c r="E4369">
        <v>73.988356999999993</v>
      </c>
      <c r="F4369" s="18">
        <v>45538</v>
      </c>
      <c r="G4369" s="19">
        <v>0.29166666666666702</v>
      </c>
      <c r="H4369">
        <v>7</v>
      </c>
      <c r="I4369" s="13" t="s">
        <v>215</v>
      </c>
      <c r="J4369">
        <v>0</v>
      </c>
      <c r="K4369" s="13" t="s">
        <v>191</v>
      </c>
      <c r="L4369">
        <v>2</v>
      </c>
      <c r="M4369">
        <v>1</v>
      </c>
      <c r="N4369" s="13" t="s">
        <v>212</v>
      </c>
      <c r="O4369" s="13" t="s">
        <v>95</v>
      </c>
      <c r="P4369">
        <v>18</v>
      </c>
      <c r="Q4369" s="13" t="s">
        <v>95</v>
      </c>
      <c r="R4369" s="13" t="s">
        <v>213</v>
      </c>
      <c r="S4369" s="13" t="s">
        <v>193</v>
      </c>
      <c r="T4369">
        <v>5</v>
      </c>
      <c r="U4369">
        <v>2</v>
      </c>
      <c r="V4369">
        <v>0</v>
      </c>
      <c r="W4369" s="13" t="s">
        <v>101</v>
      </c>
      <c r="X4369">
        <v>0.45</v>
      </c>
    </row>
    <row r="4370" spans="1:24" x14ac:dyDescent="0.3">
      <c r="A4370">
        <v>4368</v>
      </c>
      <c r="B4370" t="s">
        <v>206</v>
      </c>
      <c r="C4370" t="s">
        <v>207</v>
      </c>
      <c r="D4370">
        <v>13.018457</v>
      </c>
      <c r="E4370">
        <v>77.601027999999999</v>
      </c>
      <c r="F4370" s="18">
        <v>45364</v>
      </c>
      <c r="G4370" s="19">
        <v>0.70833333333333304</v>
      </c>
      <c r="H4370">
        <v>17</v>
      </c>
      <c r="I4370" s="13" t="s">
        <v>194</v>
      </c>
      <c r="J4370">
        <v>0</v>
      </c>
      <c r="K4370" s="13" t="s">
        <v>191</v>
      </c>
      <c r="L4370">
        <v>6</v>
      </c>
      <c r="M4370">
        <v>1</v>
      </c>
      <c r="N4370" s="13" t="s">
        <v>212</v>
      </c>
      <c r="O4370" s="13" t="s">
        <v>95</v>
      </c>
      <c r="P4370">
        <v>25</v>
      </c>
      <c r="Q4370" s="13" t="s">
        <v>195</v>
      </c>
      <c r="R4370" s="13" t="s">
        <v>98</v>
      </c>
      <c r="S4370" s="13" t="s">
        <v>196</v>
      </c>
      <c r="T4370">
        <v>5</v>
      </c>
      <c r="U4370">
        <v>4</v>
      </c>
      <c r="V4370">
        <v>1</v>
      </c>
      <c r="W4370" s="13" t="s">
        <v>101</v>
      </c>
      <c r="X4370">
        <v>0.6</v>
      </c>
    </row>
    <row r="4371" spans="1:24" x14ac:dyDescent="0.3">
      <c r="A4371">
        <v>4369</v>
      </c>
      <c r="B4371" t="s">
        <v>190</v>
      </c>
      <c r="C4371" t="s">
        <v>80</v>
      </c>
      <c r="D4371">
        <v>19.192336999999998</v>
      </c>
      <c r="E4371">
        <v>72.753986999999995</v>
      </c>
      <c r="F4371" s="18">
        <v>45673</v>
      </c>
      <c r="G4371" s="19">
        <v>0.83333333333333304</v>
      </c>
      <c r="H4371">
        <v>20</v>
      </c>
      <c r="I4371" s="13" t="s">
        <v>202</v>
      </c>
      <c r="J4371">
        <v>0</v>
      </c>
      <c r="K4371" s="13" t="s">
        <v>214</v>
      </c>
      <c r="L4371">
        <v>4</v>
      </c>
      <c r="M4371">
        <v>1</v>
      </c>
      <c r="N4371" s="13" t="s">
        <v>192</v>
      </c>
      <c r="O4371" s="13" t="s">
        <v>97</v>
      </c>
      <c r="P4371">
        <v>25</v>
      </c>
      <c r="Q4371" s="13" t="s">
        <v>195</v>
      </c>
      <c r="R4371" s="13" t="s">
        <v>205</v>
      </c>
      <c r="S4371" s="13" t="s">
        <v>193</v>
      </c>
      <c r="T4371">
        <v>5</v>
      </c>
      <c r="U4371">
        <v>1</v>
      </c>
      <c r="V4371">
        <v>0</v>
      </c>
      <c r="W4371" s="13" t="s">
        <v>101</v>
      </c>
      <c r="X4371">
        <v>0.1</v>
      </c>
    </row>
    <row r="4372" spans="1:24" x14ac:dyDescent="0.3">
      <c r="A4372">
        <v>4370</v>
      </c>
      <c r="B4372" t="s">
        <v>217</v>
      </c>
      <c r="C4372" t="s">
        <v>218</v>
      </c>
      <c r="D4372">
        <v>22.564219999999999</v>
      </c>
      <c r="E4372">
        <v>88.417188999999993</v>
      </c>
      <c r="F4372" s="18">
        <v>45468</v>
      </c>
      <c r="G4372" s="19">
        <v>0.95833333333333304</v>
      </c>
      <c r="H4372">
        <v>23</v>
      </c>
      <c r="I4372" s="13" t="s">
        <v>215</v>
      </c>
      <c r="J4372">
        <v>0</v>
      </c>
      <c r="K4372" s="13" t="s">
        <v>214</v>
      </c>
      <c r="L4372">
        <v>1</v>
      </c>
      <c r="M4372">
        <v>1</v>
      </c>
      <c r="N4372" s="13" t="s">
        <v>94</v>
      </c>
      <c r="O4372" s="13" t="s">
        <v>95</v>
      </c>
      <c r="P4372">
        <v>16</v>
      </c>
      <c r="Q4372" s="13" t="s">
        <v>95</v>
      </c>
      <c r="R4372" s="13" t="s">
        <v>208</v>
      </c>
      <c r="S4372" s="13" t="s">
        <v>99</v>
      </c>
      <c r="T4372">
        <v>3</v>
      </c>
      <c r="U4372">
        <v>3</v>
      </c>
      <c r="V4372">
        <v>0</v>
      </c>
      <c r="W4372" s="13" t="s">
        <v>101</v>
      </c>
      <c r="X4372">
        <v>0.65</v>
      </c>
    </row>
    <row r="4373" spans="1:24" x14ac:dyDescent="0.3">
      <c r="A4373">
        <v>4371</v>
      </c>
      <c r="B4373" t="s">
        <v>217</v>
      </c>
      <c r="C4373" t="s">
        <v>218</v>
      </c>
      <c r="D4373">
        <v>22.660955999999999</v>
      </c>
      <c r="E4373">
        <v>88.338036000000002</v>
      </c>
      <c r="F4373" s="18">
        <v>45743</v>
      </c>
      <c r="G4373" s="19">
        <v>0.75</v>
      </c>
      <c r="H4373">
        <v>18</v>
      </c>
      <c r="I4373" s="13" t="s">
        <v>202</v>
      </c>
      <c r="J4373">
        <v>0</v>
      </c>
      <c r="K4373" s="13" t="s">
        <v>92</v>
      </c>
      <c r="L4373">
        <v>5</v>
      </c>
      <c r="M4373">
        <v>0</v>
      </c>
      <c r="N4373" s="13" t="s">
        <v>192</v>
      </c>
      <c r="O4373" s="13" t="s">
        <v>97</v>
      </c>
      <c r="P4373">
        <v>34</v>
      </c>
      <c r="Q4373" s="13" t="s">
        <v>195</v>
      </c>
      <c r="R4373" s="13" t="s">
        <v>98</v>
      </c>
      <c r="S4373" s="13" t="s">
        <v>196</v>
      </c>
      <c r="T4373">
        <v>5</v>
      </c>
      <c r="U4373">
        <v>3</v>
      </c>
      <c r="V4373">
        <v>1</v>
      </c>
      <c r="W4373" s="13" t="s">
        <v>101</v>
      </c>
      <c r="X4373">
        <v>0.25</v>
      </c>
    </row>
    <row r="4374" spans="1:24" x14ac:dyDescent="0.3">
      <c r="A4374">
        <v>4372</v>
      </c>
      <c r="B4374" t="s">
        <v>197</v>
      </c>
      <c r="C4374" t="s">
        <v>198</v>
      </c>
      <c r="D4374">
        <v>30.623904</v>
      </c>
      <c r="E4374">
        <v>76.880324999999999</v>
      </c>
      <c r="F4374" s="18">
        <v>45609</v>
      </c>
      <c r="G4374" s="19">
        <v>0.25</v>
      </c>
      <c r="H4374">
        <v>6</v>
      </c>
      <c r="I4374" s="13" t="s">
        <v>194</v>
      </c>
      <c r="J4374">
        <v>0</v>
      </c>
      <c r="K4374" s="13" t="s">
        <v>92</v>
      </c>
      <c r="L4374">
        <v>4</v>
      </c>
      <c r="M4374">
        <v>1</v>
      </c>
      <c r="N4374" s="13" t="s">
        <v>212</v>
      </c>
      <c r="O4374" s="13" t="s">
        <v>195</v>
      </c>
      <c r="P4374">
        <v>19</v>
      </c>
      <c r="Q4374" s="13" t="s">
        <v>95</v>
      </c>
      <c r="R4374" s="13" t="s">
        <v>98</v>
      </c>
      <c r="S4374" s="13" t="s">
        <v>193</v>
      </c>
      <c r="T4374">
        <v>3</v>
      </c>
      <c r="U4374">
        <v>2</v>
      </c>
      <c r="V4374">
        <v>0</v>
      </c>
      <c r="W4374" s="13" t="s">
        <v>101</v>
      </c>
      <c r="X4374">
        <v>0.25</v>
      </c>
    </row>
    <row r="4375" spans="1:24" x14ac:dyDescent="0.3">
      <c r="A4375">
        <v>4373</v>
      </c>
      <c r="B4375" t="s">
        <v>200</v>
      </c>
      <c r="C4375" t="s">
        <v>201</v>
      </c>
      <c r="D4375">
        <v>12.900805</v>
      </c>
      <c r="E4375">
        <v>80.188648000000001</v>
      </c>
      <c r="F4375" s="18">
        <v>45099</v>
      </c>
      <c r="G4375" s="19">
        <v>0.79166666666666696</v>
      </c>
      <c r="H4375">
        <v>19</v>
      </c>
      <c r="I4375" s="13" t="s">
        <v>202</v>
      </c>
      <c r="J4375">
        <v>0</v>
      </c>
      <c r="K4375" s="13" t="s">
        <v>191</v>
      </c>
      <c r="L4375">
        <v>6</v>
      </c>
      <c r="M4375">
        <v>1</v>
      </c>
      <c r="N4375" s="13" t="s">
        <v>212</v>
      </c>
      <c r="O4375" s="13" t="s">
        <v>195</v>
      </c>
      <c r="P4375">
        <v>20</v>
      </c>
      <c r="Q4375" s="13" t="s">
        <v>97</v>
      </c>
      <c r="R4375" s="13" t="s">
        <v>208</v>
      </c>
      <c r="S4375" s="13" t="s">
        <v>196</v>
      </c>
      <c r="T4375">
        <v>4</v>
      </c>
      <c r="U4375">
        <v>4</v>
      </c>
      <c r="V4375">
        <v>1</v>
      </c>
      <c r="W4375" s="13" t="s">
        <v>101</v>
      </c>
      <c r="X4375">
        <v>0.6</v>
      </c>
    </row>
    <row r="4376" spans="1:24" x14ac:dyDescent="0.3">
      <c r="A4376">
        <v>4374</v>
      </c>
      <c r="B4376" t="s">
        <v>79</v>
      </c>
      <c r="C4376" t="s">
        <v>80</v>
      </c>
      <c r="D4376">
        <v>18.695194000000001</v>
      </c>
      <c r="E4376">
        <v>73.909013000000002</v>
      </c>
      <c r="F4376" s="18">
        <v>45170</v>
      </c>
      <c r="G4376" s="19">
        <v>0.91666666666666696</v>
      </c>
      <c r="H4376">
        <v>22</v>
      </c>
      <c r="I4376" s="13" t="s">
        <v>211</v>
      </c>
      <c r="J4376">
        <v>0</v>
      </c>
      <c r="K4376" s="13" t="s">
        <v>191</v>
      </c>
      <c r="L4376">
        <v>3</v>
      </c>
      <c r="M4376">
        <v>1</v>
      </c>
      <c r="N4376" s="13" t="s">
        <v>212</v>
      </c>
      <c r="O4376" s="13" t="s">
        <v>195</v>
      </c>
      <c r="P4376">
        <v>34</v>
      </c>
      <c r="Q4376" s="13" t="s">
        <v>195</v>
      </c>
      <c r="R4376" s="13" t="s">
        <v>208</v>
      </c>
      <c r="S4376" s="13" t="s">
        <v>196</v>
      </c>
      <c r="T4376">
        <v>4</v>
      </c>
      <c r="U4376">
        <v>4</v>
      </c>
      <c r="V4376">
        <v>0</v>
      </c>
      <c r="W4376" s="13" t="s">
        <v>101</v>
      </c>
      <c r="X4376">
        <v>0.25</v>
      </c>
    </row>
    <row r="4377" spans="1:24" x14ac:dyDescent="0.3">
      <c r="A4377">
        <v>4375</v>
      </c>
      <c r="B4377" t="s">
        <v>203</v>
      </c>
      <c r="C4377" t="s">
        <v>203</v>
      </c>
      <c r="D4377">
        <v>28.899722000000001</v>
      </c>
      <c r="E4377">
        <v>76.929941999999997</v>
      </c>
      <c r="F4377" s="18">
        <v>45212</v>
      </c>
      <c r="G4377" s="19">
        <v>0.33333333333333298</v>
      </c>
      <c r="H4377">
        <v>8</v>
      </c>
      <c r="I4377" s="13" t="s">
        <v>211</v>
      </c>
      <c r="J4377">
        <v>0</v>
      </c>
      <c r="K4377" s="13" t="s">
        <v>191</v>
      </c>
      <c r="L4377">
        <v>4</v>
      </c>
      <c r="M4377">
        <v>1</v>
      </c>
      <c r="N4377" s="13" t="s">
        <v>192</v>
      </c>
      <c r="O4377" s="13" t="s">
        <v>97</v>
      </c>
      <c r="P4377">
        <v>30</v>
      </c>
      <c r="Q4377" s="13" t="s">
        <v>97</v>
      </c>
      <c r="R4377" s="13" t="s">
        <v>213</v>
      </c>
      <c r="S4377" s="13" t="s">
        <v>99</v>
      </c>
      <c r="T4377">
        <v>2</v>
      </c>
      <c r="U4377">
        <v>2</v>
      </c>
      <c r="V4377">
        <v>1</v>
      </c>
      <c r="W4377" s="13" t="s">
        <v>101</v>
      </c>
      <c r="X4377">
        <v>0.65</v>
      </c>
    </row>
    <row r="4378" spans="1:24" x14ac:dyDescent="0.3">
      <c r="A4378">
        <v>4376</v>
      </c>
      <c r="B4378" t="s">
        <v>200</v>
      </c>
      <c r="C4378" t="s">
        <v>201</v>
      </c>
      <c r="D4378">
        <v>13.186773000000001</v>
      </c>
      <c r="E4378">
        <v>80.223555000000005</v>
      </c>
      <c r="F4378" s="18">
        <v>45097</v>
      </c>
      <c r="G4378" s="19">
        <v>0.5</v>
      </c>
      <c r="H4378">
        <v>12</v>
      </c>
      <c r="I4378" s="13" t="s">
        <v>215</v>
      </c>
      <c r="J4378">
        <v>0</v>
      </c>
      <c r="K4378" s="13" t="s">
        <v>214</v>
      </c>
      <c r="L4378">
        <v>6</v>
      </c>
      <c r="M4378">
        <v>0</v>
      </c>
      <c r="N4378" s="13" t="s">
        <v>192</v>
      </c>
      <c r="O4378" s="13" t="s">
        <v>97</v>
      </c>
      <c r="P4378">
        <v>21</v>
      </c>
      <c r="Q4378" s="13" t="s">
        <v>95</v>
      </c>
      <c r="R4378" s="13" t="s">
        <v>199</v>
      </c>
      <c r="S4378" s="13" t="s">
        <v>193</v>
      </c>
      <c r="T4378">
        <v>4</v>
      </c>
      <c r="U4378">
        <v>4</v>
      </c>
      <c r="V4378">
        <v>0</v>
      </c>
      <c r="W4378" s="13" t="s">
        <v>101</v>
      </c>
      <c r="X4378">
        <v>0.1</v>
      </c>
    </row>
    <row r="4379" spans="1:24" x14ac:dyDescent="0.3">
      <c r="A4379">
        <v>4377</v>
      </c>
      <c r="B4379" t="s">
        <v>209</v>
      </c>
      <c r="C4379" t="s">
        <v>210</v>
      </c>
      <c r="D4379">
        <v>17.377911000000001</v>
      </c>
      <c r="E4379">
        <v>78.555892</v>
      </c>
      <c r="F4379" s="18">
        <v>45289</v>
      </c>
      <c r="G4379" s="19">
        <v>0.58333333333333304</v>
      </c>
      <c r="H4379">
        <v>14</v>
      </c>
      <c r="I4379" s="13" t="s">
        <v>211</v>
      </c>
      <c r="J4379">
        <v>0</v>
      </c>
      <c r="K4379" s="13" t="s">
        <v>214</v>
      </c>
      <c r="L4379">
        <v>2</v>
      </c>
      <c r="M4379">
        <v>0</v>
      </c>
      <c r="N4379" s="13" t="s">
        <v>212</v>
      </c>
      <c r="O4379" s="13" t="s">
        <v>195</v>
      </c>
      <c r="P4379">
        <v>23</v>
      </c>
      <c r="Q4379" s="13" t="s">
        <v>95</v>
      </c>
      <c r="R4379" s="13" t="s">
        <v>213</v>
      </c>
      <c r="S4379" s="13" t="s">
        <v>196</v>
      </c>
      <c r="T4379">
        <v>5</v>
      </c>
      <c r="U4379">
        <v>2</v>
      </c>
      <c r="V4379">
        <v>0</v>
      </c>
      <c r="W4379" s="13" t="s">
        <v>101</v>
      </c>
      <c r="X4379">
        <v>0.25</v>
      </c>
    </row>
    <row r="4380" spans="1:24" x14ac:dyDescent="0.3">
      <c r="A4380">
        <v>4378</v>
      </c>
      <c r="B4380" t="s">
        <v>200</v>
      </c>
      <c r="C4380" t="s">
        <v>201</v>
      </c>
      <c r="D4380">
        <v>13.047682999999999</v>
      </c>
      <c r="E4380">
        <v>80.153537</v>
      </c>
      <c r="F4380" s="18">
        <v>45675</v>
      </c>
      <c r="G4380" s="19">
        <v>0.79166666666666696</v>
      </c>
      <c r="H4380">
        <v>19</v>
      </c>
      <c r="I4380" s="13" t="s">
        <v>219</v>
      </c>
      <c r="J4380">
        <v>1</v>
      </c>
      <c r="K4380" s="13" t="s">
        <v>191</v>
      </c>
      <c r="L4380">
        <v>1</v>
      </c>
      <c r="M4380">
        <v>0</v>
      </c>
      <c r="N4380" s="13" t="s">
        <v>192</v>
      </c>
      <c r="O4380" s="13" t="s">
        <v>97</v>
      </c>
      <c r="P4380">
        <v>34</v>
      </c>
      <c r="Q4380" s="13" t="s">
        <v>195</v>
      </c>
      <c r="R4380" s="13" t="s">
        <v>208</v>
      </c>
      <c r="S4380" s="13" t="s">
        <v>99</v>
      </c>
      <c r="T4380">
        <v>3</v>
      </c>
      <c r="U4380">
        <v>3</v>
      </c>
      <c r="V4380">
        <v>1</v>
      </c>
      <c r="W4380" s="13" t="s">
        <v>101</v>
      </c>
      <c r="X4380">
        <v>0.45</v>
      </c>
    </row>
    <row r="4381" spans="1:24" x14ac:dyDescent="0.3">
      <c r="A4381">
        <v>4379</v>
      </c>
      <c r="B4381" t="s">
        <v>197</v>
      </c>
      <c r="C4381" t="s">
        <v>198</v>
      </c>
      <c r="D4381">
        <v>30.673165000000001</v>
      </c>
      <c r="E4381">
        <v>76.790785</v>
      </c>
      <c r="F4381" s="18">
        <v>44753</v>
      </c>
      <c r="G4381" s="19">
        <v>0.29166666666666702</v>
      </c>
      <c r="H4381">
        <v>7</v>
      </c>
      <c r="I4381" s="13" t="s">
        <v>204</v>
      </c>
      <c r="J4381">
        <v>0</v>
      </c>
      <c r="K4381" s="13" t="s">
        <v>191</v>
      </c>
      <c r="L4381">
        <v>6</v>
      </c>
      <c r="M4381">
        <v>1</v>
      </c>
      <c r="N4381" s="13" t="s">
        <v>212</v>
      </c>
      <c r="O4381" s="13" t="s">
        <v>195</v>
      </c>
      <c r="P4381">
        <v>37</v>
      </c>
      <c r="Q4381" s="13" t="s">
        <v>97</v>
      </c>
      <c r="R4381" s="13" t="s">
        <v>213</v>
      </c>
      <c r="S4381" s="13" t="s">
        <v>193</v>
      </c>
      <c r="T4381">
        <v>1</v>
      </c>
      <c r="U4381">
        <v>0</v>
      </c>
      <c r="V4381">
        <v>0</v>
      </c>
      <c r="W4381" s="13" t="s">
        <v>101</v>
      </c>
      <c r="X4381">
        <v>0.45</v>
      </c>
    </row>
    <row r="4382" spans="1:24" x14ac:dyDescent="0.3">
      <c r="A4382">
        <v>4380</v>
      </c>
      <c r="B4382" t="s">
        <v>79</v>
      </c>
      <c r="C4382" t="s">
        <v>80</v>
      </c>
      <c r="D4382">
        <v>18.457844000000001</v>
      </c>
      <c r="E4382">
        <v>73.933884000000006</v>
      </c>
      <c r="F4382" s="18">
        <v>45148</v>
      </c>
      <c r="G4382" s="19">
        <v>0.29166666666666702</v>
      </c>
      <c r="H4382">
        <v>7</v>
      </c>
      <c r="I4382" s="13" t="s">
        <v>202</v>
      </c>
      <c r="J4382">
        <v>0</v>
      </c>
      <c r="K4382" s="13" t="s">
        <v>191</v>
      </c>
      <c r="L4382">
        <v>4</v>
      </c>
      <c r="M4382">
        <v>1</v>
      </c>
      <c r="N4382" s="13" t="s">
        <v>212</v>
      </c>
      <c r="O4382" s="13" t="s">
        <v>195</v>
      </c>
      <c r="P4382">
        <v>40</v>
      </c>
      <c r="Q4382" s="13" t="s">
        <v>95</v>
      </c>
      <c r="R4382" s="13" t="s">
        <v>208</v>
      </c>
      <c r="S4382" s="13" t="s">
        <v>196</v>
      </c>
      <c r="T4382">
        <v>2</v>
      </c>
      <c r="U4382">
        <v>1</v>
      </c>
      <c r="V4382">
        <v>0</v>
      </c>
      <c r="W4382" s="13" t="s">
        <v>101</v>
      </c>
      <c r="X4382">
        <v>0.25</v>
      </c>
    </row>
    <row r="4383" spans="1:24" x14ac:dyDescent="0.3">
      <c r="A4383">
        <v>4381</v>
      </c>
      <c r="B4383" t="s">
        <v>203</v>
      </c>
      <c r="C4383" t="s">
        <v>203</v>
      </c>
      <c r="D4383">
        <v>28.856967000000001</v>
      </c>
      <c r="E4383">
        <v>77.048249999999996</v>
      </c>
      <c r="F4383" s="18">
        <v>44777</v>
      </c>
      <c r="G4383" s="19">
        <v>0.91666666666666696</v>
      </c>
      <c r="H4383">
        <v>22</v>
      </c>
      <c r="I4383" s="13" t="s">
        <v>202</v>
      </c>
      <c r="J4383">
        <v>0</v>
      </c>
      <c r="K4383" s="13" t="s">
        <v>92</v>
      </c>
      <c r="L4383">
        <v>4</v>
      </c>
      <c r="M4383">
        <v>0</v>
      </c>
      <c r="N4383" s="13" t="s">
        <v>212</v>
      </c>
      <c r="O4383" s="13" t="s">
        <v>95</v>
      </c>
      <c r="P4383">
        <v>35</v>
      </c>
      <c r="Q4383" s="13" t="s">
        <v>195</v>
      </c>
      <c r="R4383" s="13" t="s">
        <v>98</v>
      </c>
      <c r="S4383" s="13" t="s">
        <v>196</v>
      </c>
      <c r="T4383">
        <v>1</v>
      </c>
      <c r="U4383">
        <v>1</v>
      </c>
      <c r="V4383">
        <v>0</v>
      </c>
      <c r="W4383" s="13" t="s">
        <v>101</v>
      </c>
      <c r="X4383">
        <v>0.45</v>
      </c>
    </row>
    <row r="4384" spans="1:24" x14ac:dyDescent="0.3">
      <c r="A4384">
        <v>4382</v>
      </c>
      <c r="B4384" t="s">
        <v>217</v>
      </c>
      <c r="C4384" t="s">
        <v>218</v>
      </c>
      <c r="D4384">
        <v>22.480163999999998</v>
      </c>
      <c r="E4384">
        <v>88.337057999999999</v>
      </c>
      <c r="F4384" s="18">
        <v>45100</v>
      </c>
      <c r="G4384" s="19">
        <v>0.54166666666666696</v>
      </c>
      <c r="H4384">
        <v>13</v>
      </c>
      <c r="I4384" s="13" t="s">
        <v>211</v>
      </c>
      <c r="J4384">
        <v>0</v>
      </c>
      <c r="K4384" s="13" t="s">
        <v>92</v>
      </c>
      <c r="L4384">
        <v>3</v>
      </c>
      <c r="M4384">
        <v>1</v>
      </c>
      <c r="N4384" s="13" t="s">
        <v>94</v>
      </c>
      <c r="O4384" s="13" t="s">
        <v>95</v>
      </c>
      <c r="P4384">
        <v>21</v>
      </c>
      <c r="Q4384" s="13" t="s">
        <v>95</v>
      </c>
      <c r="R4384" s="13" t="s">
        <v>213</v>
      </c>
      <c r="S4384" s="13" t="s">
        <v>99</v>
      </c>
      <c r="T4384">
        <v>2</v>
      </c>
      <c r="U4384">
        <v>2</v>
      </c>
      <c r="V4384">
        <v>0</v>
      </c>
      <c r="W4384" s="13" t="s">
        <v>101</v>
      </c>
      <c r="X4384">
        <v>0.65</v>
      </c>
    </row>
    <row r="4385" spans="1:24" x14ac:dyDescent="0.3">
      <c r="A4385">
        <v>4383</v>
      </c>
      <c r="B4385" t="s">
        <v>217</v>
      </c>
      <c r="C4385" t="s">
        <v>218</v>
      </c>
      <c r="D4385">
        <v>22.492985000000001</v>
      </c>
      <c r="E4385">
        <v>88.487244000000004</v>
      </c>
      <c r="F4385" s="18">
        <v>45332</v>
      </c>
      <c r="G4385" s="19">
        <v>0.79166666666666696</v>
      </c>
      <c r="H4385">
        <v>19</v>
      </c>
      <c r="I4385" s="13" t="s">
        <v>219</v>
      </c>
      <c r="J4385">
        <v>1</v>
      </c>
      <c r="K4385" s="13" t="s">
        <v>191</v>
      </c>
      <c r="L4385">
        <v>3</v>
      </c>
      <c r="M4385">
        <v>0</v>
      </c>
      <c r="N4385" s="13" t="s">
        <v>212</v>
      </c>
      <c r="O4385" s="13" t="s">
        <v>195</v>
      </c>
      <c r="P4385">
        <v>29</v>
      </c>
      <c r="Q4385" s="13" t="s">
        <v>97</v>
      </c>
      <c r="R4385" s="13" t="s">
        <v>98</v>
      </c>
      <c r="S4385" s="13" t="s">
        <v>196</v>
      </c>
      <c r="T4385">
        <v>2</v>
      </c>
      <c r="U4385">
        <v>0</v>
      </c>
      <c r="V4385">
        <v>1</v>
      </c>
      <c r="W4385" s="13" t="s">
        <v>101</v>
      </c>
      <c r="X4385">
        <v>0.6</v>
      </c>
    </row>
    <row r="4386" spans="1:24" x14ac:dyDescent="0.3">
      <c r="A4386">
        <v>4384</v>
      </c>
      <c r="B4386" t="s">
        <v>79</v>
      </c>
      <c r="C4386" t="s">
        <v>80</v>
      </c>
      <c r="D4386">
        <v>18.427544999999999</v>
      </c>
      <c r="E4386">
        <v>73.913903000000005</v>
      </c>
      <c r="F4386" s="18">
        <v>45008</v>
      </c>
      <c r="G4386" s="19">
        <v>0.79166666666666696</v>
      </c>
      <c r="H4386">
        <v>19</v>
      </c>
      <c r="I4386" s="13" t="s">
        <v>202</v>
      </c>
      <c r="J4386">
        <v>0</v>
      </c>
      <c r="K4386" s="13" t="s">
        <v>92</v>
      </c>
      <c r="L4386">
        <v>6</v>
      </c>
      <c r="M4386">
        <v>0</v>
      </c>
      <c r="N4386" s="13" t="s">
        <v>212</v>
      </c>
      <c r="O4386" s="13" t="s">
        <v>195</v>
      </c>
      <c r="P4386">
        <v>23</v>
      </c>
      <c r="Q4386" s="13" t="s">
        <v>97</v>
      </c>
      <c r="R4386" s="13" t="s">
        <v>213</v>
      </c>
      <c r="S4386" s="13" t="s">
        <v>193</v>
      </c>
      <c r="T4386">
        <v>5</v>
      </c>
      <c r="U4386">
        <v>5</v>
      </c>
      <c r="V4386">
        <v>1</v>
      </c>
      <c r="W4386" s="13" t="s">
        <v>101</v>
      </c>
      <c r="X4386">
        <v>0.6</v>
      </c>
    </row>
    <row r="4387" spans="1:24" x14ac:dyDescent="0.3">
      <c r="A4387">
        <v>4385</v>
      </c>
      <c r="B4387" t="s">
        <v>197</v>
      </c>
      <c r="C4387" t="s">
        <v>198</v>
      </c>
      <c r="D4387">
        <v>30.677983999999999</v>
      </c>
      <c r="E4387">
        <v>76.812174999999996</v>
      </c>
      <c r="F4387" s="18">
        <v>44636</v>
      </c>
      <c r="G4387" s="19">
        <v>0.75</v>
      </c>
      <c r="H4387">
        <v>18</v>
      </c>
      <c r="I4387" s="13" t="s">
        <v>194</v>
      </c>
      <c r="J4387">
        <v>0</v>
      </c>
      <c r="K4387" s="13" t="s">
        <v>191</v>
      </c>
      <c r="L4387">
        <v>2</v>
      </c>
      <c r="M4387">
        <v>0</v>
      </c>
      <c r="N4387" s="13" t="s">
        <v>192</v>
      </c>
      <c r="O4387" s="13" t="s">
        <v>97</v>
      </c>
      <c r="P4387">
        <v>26</v>
      </c>
      <c r="Q4387" s="13" t="s">
        <v>97</v>
      </c>
      <c r="R4387" s="13" t="s">
        <v>213</v>
      </c>
      <c r="S4387" s="13" t="s">
        <v>196</v>
      </c>
      <c r="T4387">
        <v>3</v>
      </c>
      <c r="U4387">
        <v>0</v>
      </c>
      <c r="V4387">
        <v>1</v>
      </c>
      <c r="W4387" s="13" t="s">
        <v>101</v>
      </c>
      <c r="X4387">
        <v>0.45</v>
      </c>
    </row>
    <row r="4388" spans="1:24" x14ac:dyDescent="0.3">
      <c r="A4388">
        <v>4386</v>
      </c>
      <c r="B4388" t="s">
        <v>209</v>
      </c>
      <c r="C4388" t="s">
        <v>210</v>
      </c>
      <c r="D4388">
        <v>17.428173000000001</v>
      </c>
      <c r="E4388">
        <v>78.294546999999994</v>
      </c>
      <c r="F4388" s="18">
        <v>45180</v>
      </c>
      <c r="G4388" s="19">
        <v>0.375</v>
      </c>
      <c r="H4388">
        <v>9</v>
      </c>
      <c r="I4388" s="13" t="s">
        <v>204</v>
      </c>
      <c r="J4388">
        <v>0</v>
      </c>
      <c r="K4388" s="13" t="s">
        <v>214</v>
      </c>
      <c r="L4388">
        <v>3</v>
      </c>
      <c r="M4388">
        <v>0</v>
      </c>
      <c r="N4388" s="13" t="s">
        <v>212</v>
      </c>
      <c r="O4388" s="13" t="s">
        <v>195</v>
      </c>
      <c r="P4388">
        <v>34</v>
      </c>
      <c r="Q4388" s="13" t="s">
        <v>97</v>
      </c>
      <c r="R4388" s="13" t="s">
        <v>199</v>
      </c>
      <c r="S4388" s="13" t="s">
        <v>99</v>
      </c>
      <c r="T4388">
        <v>3</v>
      </c>
      <c r="U4388">
        <v>3</v>
      </c>
      <c r="V4388">
        <v>1</v>
      </c>
      <c r="W4388" s="13" t="s">
        <v>101</v>
      </c>
      <c r="X4388">
        <v>0.8</v>
      </c>
    </row>
    <row r="4389" spans="1:24" x14ac:dyDescent="0.3">
      <c r="A4389">
        <v>4387</v>
      </c>
      <c r="B4389" t="s">
        <v>79</v>
      </c>
      <c r="C4389" t="s">
        <v>80</v>
      </c>
      <c r="D4389">
        <v>18.670380999999999</v>
      </c>
      <c r="E4389">
        <v>73.849389000000002</v>
      </c>
      <c r="F4389" s="18">
        <v>45094</v>
      </c>
      <c r="G4389" s="19">
        <v>0.125</v>
      </c>
      <c r="H4389">
        <v>3</v>
      </c>
      <c r="I4389" s="13" t="s">
        <v>219</v>
      </c>
      <c r="J4389">
        <v>1</v>
      </c>
      <c r="K4389" s="13" t="s">
        <v>191</v>
      </c>
      <c r="L4389">
        <v>4</v>
      </c>
      <c r="M4389">
        <v>1</v>
      </c>
      <c r="N4389" s="13" t="s">
        <v>192</v>
      </c>
      <c r="O4389" s="13" t="s">
        <v>97</v>
      </c>
      <c r="P4389">
        <v>18</v>
      </c>
      <c r="Q4389" s="13" t="s">
        <v>195</v>
      </c>
      <c r="R4389" s="13" t="s">
        <v>213</v>
      </c>
      <c r="S4389" s="13" t="s">
        <v>196</v>
      </c>
      <c r="T4389">
        <v>1</v>
      </c>
      <c r="U4389">
        <v>1</v>
      </c>
      <c r="V4389">
        <v>0</v>
      </c>
      <c r="W4389" s="13" t="s">
        <v>101</v>
      </c>
      <c r="X4389">
        <v>0.1</v>
      </c>
    </row>
    <row r="4390" spans="1:24" x14ac:dyDescent="0.3">
      <c r="A4390">
        <v>4388</v>
      </c>
      <c r="B4390" t="s">
        <v>209</v>
      </c>
      <c r="C4390" t="s">
        <v>210</v>
      </c>
      <c r="D4390">
        <v>17.212154000000002</v>
      </c>
      <c r="E4390">
        <v>78.283495000000002</v>
      </c>
      <c r="F4390" s="18">
        <v>44775</v>
      </c>
      <c r="G4390" s="19">
        <v>0.875</v>
      </c>
      <c r="H4390">
        <v>21</v>
      </c>
      <c r="I4390" s="13" t="s">
        <v>215</v>
      </c>
      <c r="J4390">
        <v>0</v>
      </c>
      <c r="K4390" s="13" t="s">
        <v>92</v>
      </c>
      <c r="L4390">
        <v>6</v>
      </c>
      <c r="M4390">
        <v>1</v>
      </c>
      <c r="N4390" s="13" t="s">
        <v>94</v>
      </c>
      <c r="O4390" s="13" t="s">
        <v>95</v>
      </c>
      <c r="P4390">
        <v>24</v>
      </c>
      <c r="Q4390" s="13" t="s">
        <v>97</v>
      </c>
      <c r="R4390" s="13" t="s">
        <v>205</v>
      </c>
      <c r="S4390" s="13" t="s">
        <v>196</v>
      </c>
      <c r="T4390">
        <v>1</v>
      </c>
      <c r="U4390">
        <v>1</v>
      </c>
      <c r="V4390">
        <v>0</v>
      </c>
      <c r="W4390" s="13" t="s">
        <v>101</v>
      </c>
      <c r="X4390">
        <v>0.65</v>
      </c>
    </row>
    <row r="4391" spans="1:24" x14ac:dyDescent="0.3">
      <c r="A4391">
        <v>4389</v>
      </c>
      <c r="B4391" t="s">
        <v>190</v>
      </c>
      <c r="C4391" t="s">
        <v>80</v>
      </c>
      <c r="D4391">
        <v>18.909272000000001</v>
      </c>
      <c r="E4391">
        <v>72.997714000000002</v>
      </c>
      <c r="F4391" s="18">
        <v>44994</v>
      </c>
      <c r="G4391" s="19">
        <v>0.33333333333333298</v>
      </c>
      <c r="H4391">
        <v>8</v>
      </c>
      <c r="I4391" s="13" t="s">
        <v>202</v>
      </c>
      <c r="J4391">
        <v>0</v>
      </c>
      <c r="K4391" s="13" t="s">
        <v>214</v>
      </c>
      <c r="L4391">
        <v>4</v>
      </c>
      <c r="M4391">
        <v>0</v>
      </c>
      <c r="N4391" s="13" t="s">
        <v>212</v>
      </c>
      <c r="O4391" s="13" t="s">
        <v>95</v>
      </c>
      <c r="P4391">
        <v>37</v>
      </c>
      <c r="Q4391" s="13" t="s">
        <v>195</v>
      </c>
      <c r="R4391" s="13" t="s">
        <v>98</v>
      </c>
      <c r="S4391" s="13" t="s">
        <v>99</v>
      </c>
      <c r="T4391">
        <v>5</v>
      </c>
      <c r="U4391">
        <v>5</v>
      </c>
      <c r="V4391">
        <v>1</v>
      </c>
      <c r="W4391" s="13" t="s">
        <v>101</v>
      </c>
      <c r="X4391">
        <v>0.8</v>
      </c>
    </row>
    <row r="4392" spans="1:24" x14ac:dyDescent="0.3">
      <c r="A4392">
        <v>4390</v>
      </c>
      <c r="B4392" t="s">
        <v>79</v>
      </c>
      <c r="C4392" t="s">
        <v>80</v>
      </c>
      <c r="D4392">
        <v>18.480360999999998</v>
      </c>
      <c r="E4392">
        <v>73.763121999999996</v>
      </c>
      <c r="F4392" s="18">
        <v>45353</v>
      </c>
      <c r="G4392" s="19">
        <v>0.29166666666666702</v>
      </c>
      <c r="H4392">
        <v>7</v>
      </c>
      <c r="I4392" s="13" t="s">
        <v>219</v>
      </c>
      <c r="J4392">
        <v>1</v>
      </c>
      <c r="K4392" s="13" t="s">
        <v>92</v>
      </c>
      <c r="L4392">
        <v>3</v>
      </c>
      <c r="M4392">
        <v>0</v>
      </c>
      <c r="N4392" s="13" t="s">
        <v>192</v>
      </c>
      <c r="O4392" s="13" t="s">
        <v>97</v>
      </c>
      <c r="P4392">
        <v>15</v>
      </c>
      <c r="Q4392" s="13" t="s">
        <v>97</v>
      </c>
      <c r="R4392" s="13" t="s">
        <v>98</v>
      </c>
      <c r="S4392" s="13" t="s">
        <v>193</v>
      </c>
      <c r="T4392">
        <v>1</v>
      </c>
      <c r="U4392">
        <v>0</v>
      </c>
      <c r="V4392">
        <v>0</v>
      </c>
      <c r="W4392" s="13" t="s">
        <v>101</v>
      </c>
      <c r="X4392">
        <v>0.3</v>
      </c>
    </row>
    <row r="4393" spans="1:24" x14ac:dyDescent="0.3">
      <c r="A4393">
        <v>4391</v>
      </c>
      <c r="B4393" t="s">
        <v>206</v>
      </c>
      <c r="C4393" t="s">
        <v>207</v>
      </c>
      <c r="D4393">
        <v>13.16441</v>
      </c>
      <c r="E4393">
        <v>77.576571999999999</v>
      </c>
      <c r="F4393" s="18">
        <v>45343</v>
      </c>
      <c r="G4393" s="19">
        <v>0.75</v>
      </c>
      <c r="H4393">
        <v>18</v>
      </c>
      <c r="I4393" s="13" t="s">
        <v>194</v>
      </c>
      <c r="J4393">
        <v>0</v>
      </c>
      <c r="K4393" s="13" t="s">
        <v>214</v>
      </c>
      <c r="L4393">
        <v>5</v>
      </c>
      <c r="M4393">
        <v>1</v>
      </c>
      <c r="N4393" s="13" t="s">
        <v>192</v>
      </c>
      <c r="O4393" s="13" t="s">
        <v>97</v>
      </c>
      <c r="P4393">
        <v>27</v>
      </c>
      <c r="Q4393" s="13" t="s">
        <v>195</v>
      </c>
      <c r="R4393" s="13" t="s">
        <v>98</v>
      </c>
      <c r="S4393" s="13" t="s">
        <v>193</v>
      </c>
      <c r="T4393">
        <v>2</v>
      </c>
      <c r="U4393">
        <v>2</v>
      </c>
      <c r="V4393">
        <v>1</v>
      </c>
      <c r="W4393" s="13" t="s">
        <v>101</v>
      </c>
      <c r="X4393">
        <v>0.25</v>
      </c>
    </row>
    <row r="4394" spans="1:24" x14ac:dyDescent="0.3">
      <c r="A4394">
        <v>4392</v>
      </c>
      <c r="B4394" t="s">
        <v>200</v>
      </c>
      <c r="C4394" t="s">
        <v>201</v>
      </c>
      <c r="D4394">
        <v>12.854244</v>
      </c>
      <c r="E4394">
        <v>80.184235999999999</v>
      </c>
      <c r="F4394" s="18">
        <v>44659</v>
      </c>
      <c r="G4394" s="19">
        <v>0.375</v>
      </c>
      <c r="H4394">
        <v>9</v>
      </c>
      <c r="I4394" s="13" t="s">
        <v>211</v>
      </c>
      <c r="J4394">
        <v>0</v>
      </c>
      <c r="K4394" s="13" t="s">
        <v>214</v>
      </c>
      <c r="L4394">
        <v>2</v>
      </c>
      <c r="M4394">
        <v>0</v>
      </c>
      <c r="N4394" s="13" t="s">
        <v>192</v>
      </c>
      <c r="O4394" s="13" t="s">
        <v>97</v>
      </c>
      <c r="P4394">
        <v>33</v>
      </c>
      <c r="Q4394" s="13" t="s">
        <v>195</v>
      </c>
      <c r="R4394" s="13" t="s">
        <v>98</v>
      </c>
      <c r="S4394" s="13" t="s">
        <v>196</v>
      </c>
      <c r="T4394">
        <v>1</v>
      </c>
      <c r="U4394">
        <v>1</v>
      </c>
      <c r="V4394">
        <v>1</v>
      </c>
      <c r="W4394" s="13" t="s">
        <v>101</v>
      </c>
      <c r="X4394">
        <v>0.25</v>
      </c>
    </row>
    <row r="4395" spans="1:24" x14ac:dyDescent="0.3">
      <c r="A4395">
        <v>4393</v>
      </c>
      <c r="B4395" t="s">
        <v>197</v>
      </c>
      <c r="C4395" t="s">
        <v>198</v>
      </c>
      <c r="D4395">
        <v>30.73122</v>
      </c>
      <c r="E4395">
        <v>76.864902999999998</v>
      </c>
      <c r="F4395" s="18">
        <v>45086</v>
      </c>
      <c r="G4395" s="19">
        <v>0.25</v>
      </c>
      <c r="H4395">
        <v>6</v>
      </c>
      <c r="I4395" s="13" t="s">
        <v>211</v>
      </c>
      <c r="J4395">
        <v>0</v>
      </c>
      <c r="K4395" s="13" t="s">
        <v>92</v>
      </c>
      <c r="L4395">
        <v>4</v>
      </c>
      <c r="M4395">
        <v>1</v>
      </c>
      <c r="N4395" s="13" t="s">
        <v>212</v>
      </c>
      <c r="O4395" s="13" t="s">
        <v>95</v>
      </c>
      <c r="P4395">
        <v>32</v>
      </c>
      <c r="Q4395" s="13" t="s">
        <v>95</v>
      </c>
      <c r="R4395" s="13" t="s">
        <v>213</v>
      </c>
      <c r="S4395" s="13" t="s">
        <v>196</v>
      </c>
      <c r="T4395">
        <v>2</v>
      </c>
      <c r="U4395">
        <v>1</v>
      </c>
      <c r="V4395">
        <v>0</v>
      </c>
      <c r="W4395" s="13" t="s">
        <v>101</v>
      </c>
      <c r="X4395">
        <v>0.45</v>
      </c>
    </row>
    <row r="4396" spans="1:24" x14ac:dyDescent="0.3">
      <c r="A4396">
        <v>4394</v>
      </c>
      <c r="B4396" t="s">
        <v>206</v>
      </c>
      <c r="C4396" t="s">
        <v>207</v>
      </c>
      <c r="D4396">
        <v>13.191143</v>
      </c>
      <c r="E4396">
        <v>77.422326999999996</v>
      </c>
      <c r="F4396" s="18">
        <v>44591</v>
      </c>
      <c r="G4396" s="19">
        <v>0.33333333333333298</v>
      </c>
      <c r="H4396">
        <v>8</v>
      </c>
      <c r="I4396" s="13" t="s">
        <v>89</v>
      </c>
      <c r="J4396">
        <v>1</v>
      </c>
      <c r="K4396" s="13" t="s">
        <v>191</v>
      </c>
      <c r="L4396">
        <v>2</v>
      </c>
      <c r="M4396">
        <v>0</v>
      </c>
      <c r="N4396" s="13" t="s">
        <v>212</v>
      </c>
      <c r="O4396" s="13" t="s">
        <v>95</v>
      </c>
      <c r="P4396">
        <v>31</v>
      </c>
      <c r="Q4396" s="13" t="s">
        <v>195</v>
      </c>
      <c r="R4396" s="13" t="s">
        <v>98</v>
      </c>
      <c r="S4396" s="13" t="s">
        <v>196</v>
      </c>
      <c r="T4396">
        <v>5</v>
      </c>
      <c r="U4396">
        <v>3</v>
      </c>
      <c r="V4396">
        <v>1</v>
      </c>
      <c r="W4396" s="13" t="s">
        <v>101</v>
      </c>
      <c r="X4396">
        <v>0.6</v>
      </c>
    </row>
    <row r="4397" spans="1:24" x14ac:dyDescent="0.3">
      <c r="A4397">
        <v>4395</v>
      </c>
      <c r="B4397" t="s">
        <v>200</v>
      </c>
      <c r="C4397" t="s">
        <v>201</v>
      </c>
      <c r="D4397">
        <v>12.890623</v>
      </c>
      <c r="E4397">
        <v>80.236131</v>
      </c>
      <c r="F4397" s="18">
        <v>45467</v>
      </c>
      <c r="G4397" s="19">
        <v>0.95833333333333304</v>
      </c>
      <c r="H4397">
        <v>23</v>
      </c>
      <c r="I4397" s="13" t="s">
        <v>204</v>
      </c>
      <c r="J4397">
        <v>0</v>
      </c>
      <c r="K4397" s="13" t="s">
        <v>92</v>
      </c>
      <c r="L4397">
        <v>4</v>
      </c>
      <c r="M4397">
        <v>0</v>
      </c>
      <c r="N4397" s="13" t="s">
        <v>94</v>
      </c>
      <c r="O4397" s="13" t="s">
        <v>95</v>
      </c>
      <c r="P4397">
        <v>21</v>
      </c>
      <c r="Q4397" s="13" t="s">
        <v>95</v>
      </c>
      <c r="R4397" s="13" t="s">
        <v>199</v>
      </c>
      <c r="S4397" s="13" t="s">
        <v>196</v>
      </c>
      <c r="T4397">
        <v>1</v>
      </c>
      <c r="U4397">
        <v>0</v>
      </c>
      <c r="V4397">
        <v>0</v>
      </c>
      <c r="W4397" s="13" t="s">
        <v>101</v>
      </c>
      <c r="X4397">
        <v>0.45</v>
      </c>
    </row>
    <row r="4398" spans="1:24" x14ac:dyDescent="0.3">
      <c r="A4398">
        <v>4396</v>
      </c>
      <c r="B4398" t="s">
        <v>79</v>
      </c>
      <c r="C4398" t="s">
        <v>80</v>
      </c>
      <c r="D4398">
        <v>18.621953000000001</v>
      </c>
      <c r="E4398">
        <v>73.962512000000004</v>
      </c>
      <c r="F4398" s="18">
        <v>44893</v>
      </c>
      <c r="G4398" s="19">
        <v>0.95833333333333304</v>
      </c>
      <c r="H4398">
        <v>23</v>
      </c>
      <c r="I4398" s="13" t="s">
        <v>204</v>
      </c>
      <c r="J4398">
        <v>0</v>
      </c>
      <c r="K4398" s="13" t="s">
        <v>92</v>
      </c>
      <c r="L4398">
        <v>6</v>
      </c>
      <c r="M4398">
        <v>1</v>
      </c>
      <c r="N4398" s="13" t="s">
        <v>94</v>
      </c>
      <c r="O4398" s="13" t="s">
        <v>95</v>
      </c>
      <c r="P4398">
        <v>39</v>
      </c>
      <c r="Q4398" s="13" t="s">
        <v>95</v>
      </c>
      <c r="R4398" s="13" t="s">
        <v>199</v>
      </c>
      <c r="S4398" s="13" t="s">
        <v>193</v>
      </c>
      <c r="T4398">
        <v>1</v>
      </c>
      <c r="U4398">
        <v>0</v>
      </c>
      <c r="V4398">
        <v>0</v>
      </c>
      <c r="W4398" s="13" t="s">
        <v>101</v>
      </c>
      <c r="X4398">
        <v>0.45</v>
      </c>
    </row>
    <row r="4399" spans="1:24" x14ac:dyDescent="0.3">
      <c r="A4399">
        <v>4397</v>
      </c>
      <c r="B4399" t="s">
        <v>200</v>
      </c>
      <c r="C4399" t="s">
        <v>201</v>
      </c>
      <c r="D4399">
        <v>13.188134</v>
      </c>
      <c r="E4399">
        <v>80.230469999999997</v>
      </c>
      <c r="F4399" s="18">
        <v>44720</v>
      </c>
      <c r="G4399" s="19">
        <v>0.83333333333333304</v>
      </c>
      <c r="H4399">
        <v>20</v>
      </c>
      <c r="I4399" s="13" t="s">
        <v>194</v>
      </c>
      <c r="J4399">
        <v>0</v>
      </c>
      <c r="K4399" s="13" t="s">
        <v>191</v>
      </c>
      <c r="L4399">
        <v>5</v>
      </c>
      <c r="M4399">
        <v>0</v>
      </c>
      <c r="N4399" s="13" t="s">
        <v>192</v>
      </c>
      <c r="O4399" s="13" t="s">
        <v>97</v>
      </c>
      <c r="P4399">
        <v>39</v>
      </c>
      <c r="Q4399" s="13" t="s">
        <v>195</v>
      </c>
      <c r="R4399" s="13" t="s">
        <v>213</v>
      </c>
      <c r="S4399" s="13" t="s">
        <v>99</v>
      </c>
      <c r="T4399">
        <v>3</v>
      </c>
      <c r="U4399">
        <v>3</v>
      </c>
      <c r="V4399">
        <v>0</v>
      </c>
      <c r="W4399" s="13" t="s">
        <v>101</v>
      </c>
      <c r="X4399">
        <v>0.3</v>
      </c>
    </row>
    <row r="4400" spans="1:24" x14ac:dyDescent="0.3">
      <c r="A4400">
        <v>4398</v>
      </c>
      <c r="B4400" t="s">
        <v>206</v>
      </c>
      <c r="C4400" t="s">
        <v>207</v>
      </c>
      <c r="D4400">
        <v>12.920105</v>
      </c>
      <c r="E4400">
        <v>77.488157999999999</v>
      </c>
      <c r="F4400" s="18">
        <v>44776</v>
      </c>
      <c r="G4400" s="19">
        <v>0.20833333333333301</v>
      </c>
      <c r="H4400">
        <v>5</v>
      </c>
      <c r="I4400" s="13" t="s">
        <v>194</v>
      </c>
      <c r="J4400">
        <v>0</v>
      </c>
      <c r="K4400" s="13" t="s">
        <v>92</v>
      </c>
      <c r="L4400">
        <v>1</v>
      </c>
      <c r="M4400">
        <v>0</v>
      </c>
      <c r="N4400" s="13" t="s">
        <v>212</v>
      </c>
      <c r="O4400" s="13" t="s">
        <v>195</v>
      </c>
      <c r="P4400">
        <v>15</v>
      </c>
      <c r="Q4400" s="13" t="s">
        <v>95</v>
      </c>
      <c r="R4400" s="13" t="s">
        <v>205</v>
      </c>
      <c r="S4400" s="13" t="s">
        <v>196</v>
      </c>
      <c r="T4400">
        <v>5</v>
      </c>
      <c r="U4400">
        <v>1</v>
      </c>
      <c r="V4400">
        <v>0</v>
      </c>
      <c r="W4400" s="13" t="s">
        <v>101</v>
      </c>
      <c r="X4400">
        <v>0.25</v>
      </c>
    </row>
    <row r="4401" spans="1:24" x14ac:dyDescent="0.3">
      <c r="A4401">
        <v>4399</v>
      </c>
      <c r="B4401" t="s">
        <v>79</v>
      </c>
      <c r="C4401" t="s">
        <v>80</v>
      </c>
      <c r="D4401">
        <v>18.612648</v>
      </c>
      <c r="E4401">
        <v>73.932528000000005</v>
      </c>
      <c r="F4401" s="18">
        <v>45365</v>
      </c>
      <c r="G4401" s="19">
        <v>0.20833333333333301</v>
      </c>
      <c r="H4401">
        <v>5</v>
      </c>
      <c r="I4401" s="13" t="s">
        <v>202</v>
      </c>
      <c r="J4401">
        <v>0</v>
      </c>
      <c r="K4401" s="13" t="s">
        <v>191</v>
      </c>
      <c r="L4401">
        <v>5</v>
      </c>
      <c r="M4401">
        <v>1</v>
      </c>
      <c r="N4401" s="13" t="s">
        <v>94</v>
      </c>
      <c r="O4401" s="13" t="s">
        <v>95</v>
      </c>
      <c r="P4401">
        <v>24</v>
      </c>
      <c r="Q4401" s="13" t="s">
        <v>195</v>
      </c>
      <c r="R4401" s="13" t="s">
        <v>199</v>
      </c>
      <c r="S4401" s="13" t="s">
        <v>99</v>
      </c>
      <c r="T4401">
        <v>3</v>
      </c>
      <c r="U4401">
        <v>3</v>
      </c>
      <c r="V4401">
        <v>0</v>
      </c>
      <c r="W4401" s="13" t="s">
        <v>101</v>
      </c>
      <c r="X4401">
        <v>0.65</v>
      </c>
    </row>
    <row r="4402" spans="1:24" x14ac:dyDescent="0.3">
      <c r="A4402">
        <v>4400</v>
      </c>
      <c r="B4402" t="s">
        <v>206</v>
      </c>
      <c r="C4402" t="s">
        <v>207</v>
      </c>
      <c r="D4402">
        <v>12.846871999999999</v>
      </c>
      <c r="E4402">
        <v>77.418063000000004</v>
      </c>
      <c r="F4402" s="18">
        <v>44930</v>
      </c>
      <c r="G4402" s="19">
        <v>0.875</v>
      </c>
      <c r="H4402">
        <v>21</v>
      </c>
      <c r="I4402" s="13" t="s">
        <v>194</v>
      </c>
      <c r="J4402">
        <v>0</v>
      </c>
      <c r="K4402" s="13" t="s">
        <v>92</v>
      </c>
      <c r="L4402">
        <v>6</v>
      </c>
      <c r="M4402">
        <v>1</v>
      </c>
      <c r="N4402" s="13" t="s">
        <v>94</v>
      </c>
      <c r="O4402" s="13" t="s">
        <v>95</v>
      </c>
      <c r="P4402">
        <v>18</v>
      </c>
      <c r="Q4402" s="13" t="s">
        <v>195</v>
      </c>
      <c r="R4402" s="13" t="s">
        <v>199</v>
      </c>
      <c r="S4402" s="13" t="s">
        <v>196</v>
      </c>
      <c r="T4402">
        <v>3</v>
      </c>
      <c r="U4402">
        <v>3</v>
      </c>
      <c r="V4402">
        <v>0</v>
      </c>
      <c r="W4402" s="13" t="s">
        <v>101</v>
      </c>
      <c r="X4402">
        <v>0.45</v>
      </c>
    </row>
    <row r="4403" spans="1:24" x14ac:dyDescent="0.3">
      <c r="A4403">
        <v>4401</v>
      </c>
      <c r="B4403" t="s">
        <v>206</v>
      </c>
      <c r="C4403" t="s">
        <v>207</v>
      </c>
      <c r="D4403">
        <v>13.197594</v>
      </c>
      <c r="E4403">
        <v>77.414856999999998</v>
      </c>
      <c r="F4403" s="18">
        <v>45426</v>
      </c>
      <c r="G4403" s="19">
        <v>8.3333333333333301E-2</v>
      </c>
      <c r="H4403">
        <v>2</v>
      </c>
      <c r="I4403" s="13" t="s">
        <v>215</v>
      </c>
      <c r="J4403">
        <v>0</v>
      </c>
      <c r="K4403" s="13" t="s">
        <v>191</v>
      </c>
      <c r="L4403">
        <v>2</v>
      </c>
      <c r="M4403">
        <v>0</v>
      </c>
      <c r="N4403" s="13" t="s">
        <v>212</v>
      </c>
      <c r="O4403" s="13" t="s">
        <v>195</v>
      </c>
      <c r="P4403">
        <v>39</v>
      </c>
      <c r="Q4403" s="13" t="s">
        <v>95</v>
      </c>
      <c r="R4403" s="13" t="s">
        <v>199</v>
      </c>
      <c r="S4403" s="13" t="s">
        <v>193</v>
      </c>
      <c r="T4403">
        <v>1</v>
      </c>
      <c r="U4403">
        <v>1</v>
      </c>
      <c r="V4403">
        <v>0</v>
      </c>
      <c r="W4403" s="13" t="s">
        <v>101</v>
      </c>
      <c r="X4403">
        <v>0.25</v>
      </c>
    </row>
    <row r="4404" spans="1:24" x14ac:dyDescent="0.3">
      <c r="A4404">
        <v>4402</v>
      </c>
      <c r="B4404" t="s">
        <v>190</v>
      </c>
      <c r="C4404" t="s">
        <v>80</v>
      </c>
      <c r="D4404">
        <v>18.961777000000001</v>
      </c>
      <c r="E4404">
        <v>72.830535999999995</v>
      </c>
      <c r="F4404" s="18">
        <v>45467</v>
      </c>
      <c r="G4404" s="19">
        <v>0.79166666666666696</v>
      </c>
      <c r="H4404">
        <v>19</v>
      </c>
      <c r="I4404" s="13" t="s">
        <v>204</v>
      </c>
      <c r="J4404">
        <v>0</v>
      </c>
      <c r="K4404" s="13" t="s">
        <v>92</v>
      </c>
      <c r="L4404">
        <v>5</v>
      </c>
      <c r="M4404">
        <v>1</v>
      </c>
      <c r="N4404" s="13" t="s">
        <v>192</v>
      </c>
      <c r="O4404" s="13" t="s">
        <v>97</v>
      </c>
      <c r="P4404">
        <v>30</v>
      </c>
      <c r="Q4404" s="13" t="s">
        <v>97</v>
      </c>
      <c r="R4404" s="13" t="s">
        <v>213</v>
      </c>
      <c r="S4404" s="13" t="s">
        <v>99</v>
      </c>
      <c r="T4404">
        <v>5</v>
      </c>
      <c r="U4404">
        <v>5</v>
      </c>
      <c r="V4404">
        <v>1</v>
      </c>
      <c r="W4404" s="13" t="s">
        <v>101</v>
      </c>
      <c r="X4404">
        <v>0.65</v>
      </c>
    </row>
    <row r="4405" spans="1:24" x14ac:dyDescent="0.3">
      <c r="A4405">
        <v>4403</v>
      </c>
      <c r="B4405" t="s">
        <v>190</v>
      </c>
      <c r="C4405" t="s">
        <v>80</v>
      </c>
      <c r="D4405">
        <v>18.898329</v>
      </c>
      <c r="E4405">
        <v>72.773027999999996</v>
      </c>
      <c r="F4405" s="18">
        <v>45197</v>
      </c>
      <c r="G4405" s="19">
        <v>0.91666666666666696</v>
      </c>
      <c r="H4405">
        <v>22</v>
      </c>
      <c r="I4405" s="13" t="s">
        <v>202</v>
      </c>
      <c r="J4405">
        <v>0</v>
      </c>
      <c r="K4405" s="13" t="s">
        <v>191</v>
      </c>
      <c r="L4405">
        <v>2</v>
      </c>
      <c r="M4405">
        <v>1</v>
      </c>
      <c r="N4405" s="13" t="s">
        <v>192</v>
      </c>
      <c r="O4405" s="13" t="s">
        <v>97</v>
      </c>
      <c r="P4405">
        <v>36</v>
      </c>
      <c r="Q4405" s="13" t="s">
        <v>195</v>
      </c>
      <c r="R4405" s="13" t="s">
        <v>213</v>
      </c>
      <c r="S4405" s="13" t="s">
        <v>196</v>
      </c>
      <c r="T4405">
        <v>3</v>
      </c>
      <c r="U4405">
        <v>2</v>
      </c>
      <c r="V4405">
        <v>0</v>
      </c>
      <c r="W4405" s="13" t="s">
        <v>101</v>
      </c>
      <c r="X4405">
        <v>0.1</v>
      </c>
    </row>
    <row r="4406" spans="1:24" x14ac:dyDescent="0.3">
      <c r="A4406">
        <v>4404</v>
      </c>
      <c r="B4406" t="s">
        <v>200</v>
      </c>
      <c r="C4406" t="s">
        <v>201</v>
      </c>
      <c r="D4406">
        <v>13.134200999999999</v>
      </c>
      <c r="E4406">
        <v>80.198233999999999</v>
      </c>
      <c r="F4406" s="18">
        <v>44828</v>
      </c>
      <c r="G4406" s="19">
        <v>0.29166666666666702</v>
      </c>
      <c r="H4406">
        <v>7</v>
      </c>
      <c r="I4406" s="13" t="s">
        <v>219</v>
      </c>
      <c r="J4406">
        <v>1</v>
      </c>
      <c r="K4406" s="13" t="s">
        <v>191</v>
      </c>
      <c r="L4406">
        <v>2</v>
      </c>
      <c r="M4406">
        <v>0</v>
      </c>
      <c r="N4406" s="13" t="s">
        <v>192</v>
      </c>
      <c r="O4406" s="13" t="s">
        <v>97</v>
      </c>
      <c r="P4406">
        <v>19</v>
      </c>
      <c r="Q4406" s="13" t="s">
        <v>195</v>
      </c>
      <c r="R4406" s="13" t="s">
        <v>205</v>
      </c>
      <c r="S4406" s="13" t="s">
        <v>196</v>
      </c>
      <c r="T4406">
        <v>5</v>
      </c>
      <c r="U4406">
        <v>3</v>
      </c>
      <c r="V4406">
        <v>0</v>
      </c>
      <c r="W4406" s="13" t="s">
        <v>101</v>
      </c>
      <c r="X4406">
        <v>0.1</v>
      </c>
    </row>
    <row r="4407" spans="1:24" x14ac:dyDescent="0.3">
      <c r="A4407">
        <v>4405</v>
      </c>
      <c r="B4407" t="s">
        <v>200</v>
      </c>
      <c r="C4407" t="s">
        <v>201</v>
      </c>
      <c r="D4407">
        <v>12.920957</v>
      </c>
      <c r="E4407">
        <v>80.266576999999998</v>
      </c>
      <c r="F4407" s="18">
        <v>45429</v>
      </c>
      <c r="G4407" s="19">
        <v>0.41666666666666702</v>
      </c>
      <c r="H4407">
        <v>10</v>
      </c>
      <c r="I4407" s="13" t="s">
        <v>211</v>
      </c>
      <c r="J4407">
        <v>0</v>
      </c>
      <c r="K4407" s="13" t="s">
        <v>191</v>
      </c>
      <c r="L4407">
        <v>3</v>
      </c>
      <c r="M4407">
        <v>1</v>
      </c>
      <c r="N4407" s="13" t="s">
        <v>212</v>
      </c>
      <c r="O4407" s="13" t="s">
        <v>95</v>
      </c>
      <c r="P4407">
        <v>21</v>
      </c>
      <c r="Q4407" s="13" t="s">
        <v>97</v>
      </c>
      <c r="R4407" s="13" t="s">
        <v>199</v>
      </c>
      <c r="S4407" s="13" t="s">
        <v>196</v>
      </c>
      <c r="T4407">
        <v>5</v>
      </c>
      <c r="U4407">
        <v>5</v>
      </c>
      <c r="V4407">
        <v>1</v>
      </c>
      <c r="W4407" s="13" t="s">
        <v>101</v>
      </c>
      <c r="X4407">
        <v>0.8</v>
      </c>
    </row>
    <row r="4408" spans="1:24" x14ac:dyDescent="0.3">
      <c r="A4408">
        <v>4406</v>
      </c>
      <c r="B4408" t="s">
        <v>190</v>
      </c>
      <c r="C4408" t="s">
        <v>80</v>
      </c>
      <c r="D4408">
        <v>19.277435000000001</v>
      </c>
      <c r="E4408">
        <v>72.842861999999997</v>
      </c>
      <c r="F4408" s="18">
        <v>45286</v>
      </c>
      <c r="G4408" s="19">
        <v>0.95833333333333304</v>
      </c>
      <c r="H4408">
        <v>23</v>
      </c>
      <c r="I4408" s="13" t="s">
        <v>215</v>
      </c>
      <c r="J4408">
        <v>0</v>
      </c>
      <c r="K4408" s="13" t="s">
        <v>92</v>
      </c>
      <c r="L4408">
        <v>4</v>
      </c>
      <c r="M4408">
        <v>1</v>
      </c>
      <c r="N4408" s="13" t="s">
        <v>94</v>
      </c>
      <c r="O4408" s="13" t="s">
        <v>95</v>
      </c>
      <c r="P4408">
        <v>26</v>
      </c>
      <c r="Q4408" s="13" t="s">
        <v>95</v>
      </c>
      <c r="R4408" s="13" t="s">
        <v>98</v>
      </c>
      <c r="S4408" s="13" t="s">
        <v>196</v>
      </c>
      <c r="T4408">
        <v>4</v>
      </c>
      <c r="U4408">
        <v>4</v>
      </c>
      <c r="V4408">
        <v>0</v>
      </c>
      <c r="W4408" s="13" t="s">
        <v>101</v>
      </c>
      <c r="X4408">
        <v>0.45</v>
      </c>
    </row>
    <row r="4409" spans="1:24" x14ac:dyDescent="0.3">
      <c r="A4409">
        <v>4407</v>
      </c>
      <c r="B4409" t="s">
        <v>190</v>
      </c>
      <c r="C4409" t="s">
        <v>80</v>
      </c>
      <c r="D4409">
        <v>18.912835999999999</v>
      </c>
      <c r="E4409">
        <v>72.784502000000003</v>
      </c>
      <c r="F4409" s="18">
        <v>44879</v>
      </c>
      <c r="G4409" s="19">
        <v>0.45833333333333298</v>
      </c>
      <c r="H4409">
        <v>11</v>
      </c>
      <c r="I4409" s="13" t="s">
        <v>204</v>
      </c>
      <c r="J4409">
        <v>0</v>
      </c>
      <c r="K4409" s="13" t="s">
        <v>214</v>
      </c>
      <c r="L4409">
        <v>3</v>
      </c>
      <c r="M4409">
        <v>0</v>
      </c>
      <c r="N4409" s="13" t="s">
        <v>192</v>
      </c>
      <c r="O4409" s="13" t="s">
        <v>97</v>
      </c>
      <c r="P4409">
        <v>27</v>
      </c>
      <c r="Q4409" s="13" t="s">
        <v>97</v>
      </c>
      <c r="R4409" s="13" t="s">
        <v>199</v>
      </c>
      <c r="S4409" s="13" t="s">
        <v>196</v>
      </c>
      <c r="T4409">
        <v>2</v>
      </c>
      <c r="U4409">
        <v>1</v>
      </c>
      <c r="V4409">
        <v>0</v>
      </c>
      <c r="W4409" s="13" t="s">
        <v>101</v>
      </c>
      <c r="X4409">
        <v>0.3</v>
      </c>
    </row>
    <row r="4410" spans="1:24" x14ac:dyDescent="0.3">
      <c r="A4410">
        <v>4408</v>
      </c>
      <c r="B4410" t="s">
        <v>206</v>
      </c>
      <c r="C4410" t="s">
        <v>207</v>
      </c>
      <c r="D4410">
        <v>12.840712</v>
      </c>
      <c r="E4410">
        <v>77.495560999999995</v>
      </c>
      <c r="F4410" s="18">
        <v>44714</v>
      </c>
      <c r="G4410" s="19">
        <v>0</v>
      </c>
      <c r="H4410">
        <v>0</v>
      </c>
      <c r="I4410" s="13" t="s">
        <v>202</v>
      </c>
      <c r="J4410">
        <v>0</v>
      </c>
      <c r="K4410" s="13" t="s">
        <v>214</v>
      </c>
      <c r="L4410">
        <v>1</v>
      </c>
      <c r="M4410">
        <v>0</v>
      </c>
      <c r="N4410" s="13" t="s">
        <v>94</v>
      </c>
      <c r="O4410" s="13" t="s">
        <v>95</v>
      </c>
      <c r="P4410">
        <v>22</v>
      </c>
      <c r="Q4410" s="13" t="s">
        <v>95</v>
      </c>
      <c r="R4410" s="13" t="s">
        <v>213</v>
      </c>
      <c r="S4410" s="13" t="s">
        <v>193</v>
      </c>
      <c r="T4410">
        <v>5</v>
      </c>
      <c r="U4410">
        <v>0</v>
      </c>
      <c r="V4410">
        <v>0</v>
      </c>
      <c r="W4410" s="13" t="s">
        <v>101</v>
      </c>
      <c r="X4410">
        <v>0.45</v>
      </c>
    </row>
    <row r="4411" spans="1:24" x14ac:dyDescent="0.3">
      <c r="A4411">
        <v>4409</v>
      </c>
      <c r="B4411" t="s">
        <v>209</v>
      </c>
      <c r="C4411" t="s">
        <v>210</v>
      </c>
      <c r="D4411">
        <v>17.375468000000001</v>
      </c>
      <c r="E4411">
        <v>78.380409999999998</v>
      </c>
      <c r="F4411" s="18">
        <v>45547</v>
      </c>
      <c r="G4411" s="19">
        <v>0.875</v>
      </c>
      <c r="H4411">
        <v>21</v>
      </c>
      <c r="I4411" s="13" t="s">
        <v>202</v>
      </c>
      <c r="J4411">
        <v>0</v>
      </c>
      <c r="K4411" s="13" t="s">
        <v>92</v>
      </c>
      <c r="L4411">
        <v>2</v>
      </c>
      <c r="M4411">
        <v>0</v>
      </c>
      <c r="N4411" s="13" t="s">
        <v>192</v>
      </c>
      <c r="O4411" s="13" t="s">
        <v>97</v>
      </c>
      <c r="P4411">
        <v>31</v>
      </c>
      <c r="Q4411" s="13" t="s">
        <v>97</v>
      </c>
      <c r="R4411" s="13" t="s">
        <v>98</v>
      </c>
      <c r="S4411" s="13" t="s">
        <v>193</v>
      </c>
      <c r="T4411">
        <v>2</v>
      </c>
      <c r="U4411">
        <v>0</v>
      </c>
      <c r="V4411">
        <v>0</v>
      </c>
      <c r="W4411" s="13" t="s">
        <v>101</v>
      </c>
      <c r="X4411">
        <v>0.3</v>
      </c>
    </row>
    <row r="4412" spans="1:24" x14ac:dyDescent="0.3">
      <c r="A4412">
        <v>4410</v>
      </c>
      <c r="B4412" t="s">
        <v>79</v>
      </c>
      <c r="C4412" t="s">
        <v>80</v>
      </c>
      <c r="D4412">
        <v>18.678466</v>
      </c>
      <c r="E4412">
        <v>73.988578000000004</v>
      </c>
      <c r="F4412" s="18">
        <v>45301</v>
      </c>
      <c r="G4412" s="19">
        <v>0.625</v>
      </c>
      <c r="H4412">
        <v>15</v>
      </c>
      <c r="I4412" s="13" t="s">
        <v>194</v>
      </c>
      <c r="J4412">
        <v>0</v>
      </c>
      <c r="K4412" s="13" t="s">
        <v>92</v>
      </c>
      <c r="L4412">
        <v>3</v>
      </c>
      <c r="M4412">
        <v>0</v>
      </c>
      <c r="N4412" s="13" t="s">
        <v>192</v>
      </c>
      <c r="O4412" s="13" t="s">
        <v>97</v>
      </c>
      <c r="P4412">
        <v>21</v>
      </c>
      <c r="Q4412" s="13" t="s">
        <v>195</v>
      </c>
      <c r="R4412" s="13" t="s">
        <v>208</v>
      </c>
      <c r="S4412" s="13" t="s">
        <v>196</v>
      </c>
      <c r="T4412">
        <v>1</v>
      </c>
      <c r="U4412">
        <v>1</v>
      </c>
      <c r="V4412">
        <v>0</v>
      </c>
      <c r="W4412" s="13" t="s">
        <v>101</v>
      </c>
      <c r="X4412">
        <v>0.1</v>
      </c>
    </row>
    <row r="4413" spans="1:24" x14ac:dyDescent="0.3">
      <c r="A4413">
        <v>4411</v>
      </c>
      <c r="B4413" t="s">
        <v>200</v>
      </c>
      <c r="C4413" t="s">
        <v>201</v>
      </c>
      <c r="D4413">
        <v>12.961124</v>
      </c>
      <c r="E4413">
        <v>80.112981000000005</v>
      </c>
      <c r="F4413" s="18">
        <v>45433</v>
      </c>
      <c r="G4413" s="19">
        <v>0.125</v>
      </c>
      <c r="H4413">
        <v>3</v>
      </c>
      <c r="I4413" s="13" t="s">
        <v>215</v>
      </c>
      <c r="J4413">
        <v>0</v>
      </c>
      <c r="K4413" s="13" t="s">
        <v>214</v>
      </c>
      <c r="L4413">
        <v>4</v>
      </c>
      <c r="M4413">
        <v>0</v>
      </c>
      <c r="N4413" s="13" t="s">
        <v>192</v>
      </c>
      <c r="O4413" s="13" t="s">
        <v>97</v>
      </c>
      <c r="P4413">
        <v>34</v>
      </c>
      <c r="Q4413" s="13" t="s">
        <v>95</v>
      </c>
      <c r="R4413" s="13" t="s">
        <v>98</v>
      </c>
      <c r="S4413" s="13" t="s">
        <v>193</v>
      </c>
      <c r="T4413">
        <v>1</v>
      </c>
      <c r="U4413">
        <v>0</v>
      </c>
      <c r="V4413">
        <v>0</v>
      </c>
      <c r="W4413" s="13" t="s">
        <v>101</v>
      </c>
      <c r="X4413">
        <v>0.1</v>
      </c>
    </row>
    <row r="4414" spans="1:24" x14ac:dyDescent="0.3">
      <c r="A4414">
        <v>4412</v>
      </c>
      <c r="B4414" t="s">
        <v>200</v>
      </c>
      <c r="C4414" t="s">
        <v>201</v>
      </c>
      <c r="D4414">
        <v>12.950008</v>
      </c>
      <c r="E4414">
        <v>80.286564999999996</v>
      </c>
      <c r="F4414" s="18">
        <v>45698</v>
      </c>
      <c r="G4414" s="19">
        <v>0.79166666666666696</v>
      </c>
      <c r="H4414">
        <v>19</v>
      </c>
      <c r="I4414" s="13" t="s">
        <v>204</v>
      </c>
      <c r="J4414">
        <v>0</v>
      </c>
      <c r="K4414" s="13" t="s">
        <v>214</v>
      </c>
      <c r="L4414">
        <v>3</v>
      </c>
      <c r="M4414">
        <v>0</v>
      </c>
      <c r="N4414" s="13" t="s">
        <v>192</v>
      </c>
      <c r="O4414" s="13" t="s">
        <v>97</v>
      </c>
      <c r="P4414">
        <v>38</v>
      </c>
      <c r="Q4414" s="13" t="s">
        <v>97</v>
      </c>
      <c r="R4414" s="13" t="s">
        <v>98</v>
      </c>
      <c r="S4414" s="13" t="s">
        <v>196</v>
      </c>
      <c r="T4414">
        <v>4</v>
      </c>
      <c r="U4414">
        <v>0</v>
      </c>
      <c r="V4414">
        <v>1</v>
      </c>
      <c r="W4414" s="13" t="s">
        <v>101</v>
      </c>
      <c r="X4414">
        <v>0.45</v>
      </c>
    </row>
    <row r="4415" spans="1:24" x14ac:dyDescent="0.3">
      <c r="A4415">
        <v>4413</v>
      </c>
      <c r="B4415" t="s">
        <v>203</v>
      </c>
      <c r="C4415" t="s">
        <v>203</v>
      </c>
      <c r="D4415">
        <v>28.620823999999999</v>
      </c>
      <c r="E4415">
        <v>77.114328</v>
      </c>
      <c r="F4415" s="18">
        <v>44757</v>
      </c>
      <c r="G4415" s="19">
        <v>0.375</v>
      </c>
      <c r="H4415">
        <v>9</v>
      </c>
      <c r="I4415" s="13" t="s">
        <v>211</v>
      </c>
      <c r="J4415">
        <v>0</v>
      </c>
      <c r="K4415" s="13" t="s">
        <v>214</v>
      </c>
      <c r="L4415">
        <v>4</v>
      </c>
      <c r="M4415">
        <v>0</v>
      </c>
      <c r="N4415" s="13" t="s">
        <v>212</v>
      </c>
      <c r="O4415" s="13" t="s">
        <v>95</v>
      </c>
      <c r="P4415">
        <v>38</v>
      </c>
      <c r="Q4415" s="13" t="s">
        <v>97</v>
      </c>
      <c r="R4415" s="13" t="s">
        <v>208</v>
      </c>
      <c r="S4415" s="13" t="s">
        <v>196</v>
      </c>
      <c r="T4415">
        <v>2</v>
      </c>
      <c r="U4415">
        <v>2</v>
      </c>
      <c r="V4415">
        <v>1</v>
      </c>
      <c r="W4415" s="13" t="s">
        <v>101</v>
      </c>
      <c r="X4415">
        <v>0.8</v>
      </c>
    </row>
    <row r="4416" spans="1:24" x14ac:dyDescent="0.3">
      <c r="A4416">
        <v>4414</v>
      </c>
      <c r="B4416" t="s">
        <v>206</v>
      </c>
      <c r="C4416" t="s">
        <v>207</v>
      </c>
      <c r="D4416">
        <v>13.057693</v>
      </c>
      <c r="E4416">
        <v>77.666042000000004</v>
      </c>
      <c r="F4416" s="18">
        <v>45119</v>
      </c>
      <c r="G4416" s="19">
        <v>0.66666666666666696</v>
      </c>
      <c r="H4416">
        <v>16</v>
      </c>
      <c r="I4416" s="13" t="s">
        <v>194</v>
      </c>
      <c r="J4416">
        <v>0</v>
      </c>
      <c r="K4416" s="13" t="s">
        <v>214</v>
      </c>
      <c r="L4416">
        <v>4</v>
      </c>
      <c r="M4416">
        <v>1</v>
      </c>
      <c r="N4416" s="13" t="s">
        <v>212</v>
      </c>
      <c r="O4416" s="13" t="s">
        <v>95</v>
      </c>
      <c r="P4416">
        <v>31</v>
      </c>
      <c r="Q4416" s="13" t="s">
        <v>97</v>
      </c>
      <c r="R4416" s="13" t="s">
        <v>199</v>
      </c>
      <c r="S4416" s="13" t="s">
        <v>193</v>
      </c>
      <c r="T4416">
        <v>2</v>
      </c>
      <c r="U4416">
        <v>1</v>
      </c>
      <c r="V4416">
        <v>0</v>
      </c>
      <c r="W4416" s="13" t="s">
        <v>101</v>
      </c>
      <c r="X4416">
        <v>0.65</v>
      </c>
    </row>
    <row r="4417" spans="1:24" x14ac:dyDescent="0.3">
      <c r="A4417">
        <v>4415</v>
      </c>
      <c r="B4417" t="s">
        <v>197</v>
      </c>
      <c r="C4417" t="s">
        <v>198</v>
      </c>
      <c r="D4417">
        <v>30.710408000000001</v>
      </c>
      <c r="E4417">
        <v>76.839780000000005</v>
      </c>
      <c r="F4417" s="18">
        <v>45092</v>
      </c>
      <c r="G4417" s="19">
        <v>0.33333333333333298</v>
      </c>
      <c r="H4417">
        <v>8</v>
      </c>
      <c r="I4417" s="13" t="s">
        <v>202</v>
      </c>
      <c r="J4417">
        <v>0</v>
      </c>
      <c r="K4417" s="13" t="s">
        <v>214</v>
      </c>
      <c r="L4417">
        <v>6</v>
      </c>
      <c r="M4417">
        <v>1</v>
      </c>
      <c r="N4417" s="13" t="s">
        <v>212</v>
      </c>
      <c r="O4417" s="13" t="s">
        <v>95</v>
      </c>
      <c r="P4417">
        <v>16</v>
      </c>
      <c r="Q4417" s="13" t="s">
        <v>97</v>
      </c>
      <c r="R4417" s="13" t="s">
        <v>208</v>
      </c>
      <c r="S4417" s="13" t="s">
        <v>196</v>
      </c>
      <c r="T4417">
        <v>1</v>
      </c>
      <c r="U4417">
        <v>0</v>
      </c>
      <c r="V4417">
        <v>1</v>
      </c>
      <c r="W4417" s="13" t="s">
        <v>101</v>
      </c>
      <c r="X4417">
        <v>0.8</v>
      </c>
    </row>
    <row r="4418" spans="1:24" x14ac:dyDescent="0.3">
      <c r="A4418">
        <v>4416</v>
      </c>
      <c r="B4418" t="s">
        <v>197</v>
      </c>
      <c r="C4418" t="s">
        <v>198</v>
      </c>
      <c r="D4418">
        <v>30.776402999999998</v>
      </c>
      <c r="E4418">
        <v>76.717336000000003</v>
      </c>
      <c r="F4418" s="18">
        <v>45538</v>
      </c>
      <c r="G4418" s="19">
        <v>0.95833333333333304</v>
      </c>
      <c r="H4418">
        <v>23</v>
      </c>
      <c r="I4418" s="13" t="s">
        <v>215</v>
      </c>
      <c r="J4418">
        <v>0</v>
      </c>
      <c r="K4418" s="13" t="s">
        <v>191</v>
      </c>
      <c r="L4418">
        <v>6</v>
      </c>
      <c r="M4418">
        <v>1</v>
      </c>
      <c r="N4418" s="13" t="s">
        <v>94</v>
      </c>
      <c r="O4418" s="13" t="s">
        <v>95</v>
      </c>
      <c r="P4418">
        <v>20</v>
      </c>
      <c r="Q4418" s="13" t="s">
        <v>97</v>
      </c>
      <c r="R4418" s="13" t="s">
        <v>213</v>
      </c>
      <c r="S4418" s="13" t="s">
        <v>193</v>
      </c>
      <c r="T4418">
        <v>1</v>
      </c>
      <c r="U4418">
        <v>1</v>
      </c>
      <c r="V4418">
        <v>0</v>
      </c>
      <c r="W4418" s="13" t="s">
        <v>101</v>
      </c>
      <c r="X4418">
        <v>0.65</v>
      </c>
    </row>
    <row r="4419" spans="1:24" x14ac:dyDescent="0.3">
      <c r="A4419">
        <v>4417</v>
      </c>
      <c r="B4419" t="s">
        <v>79</v>
      </c>
      <c r="C4419" t="s">
        <v>80</v>
      </c>
      <c r="D4419">
        <v>18.566875</v>
      </c>
      <c r="E4419">
        <v>73.860005000000001</v>
      </c>
      <c r="F4419" s="18">
        <v>45017</v>
      </c>
      <c r="G4419" s="19">
        <v>4.1666666666666699E-2</v>
      </c>
      <c r="H4419">
        <v>1</v>
      </c>
      <c r="I4419" s="13" t="s">
        <v>219</v>
      </c>
      <c r="J4419">
        <v>1</v>
      </c>
      <c r="K4419" s="13" t="s">
        <v>92</v>
      </c>
      <c r="L4419">
        <v>5</v>
      </c>
      <c r="M4419">
        <v>1</v>
      </c>
      <c r="N4419" s="13" t="s">
        <v>94</v>
      </c>
      <c r="O4419" s="13" t="s">
        <v>95</v>
      </c>
      <c r="P4419">
        <v>26</v>
      </c>
      <c r="Q4419" s="13" t="s">
        <v>95</v>
      </c>
      <c r="R4419" s="13" t="s">
        <v>98</v>
      </c>
      <c r="S4419" s="13" t="s">
        <v>196</v>
      </c>
      <c r="T4419">
        <v>1</v>
      </c>
      <c r="U4419">
        <v>0</v>
      </c>
      <c r="V4419">
        <v>0</v>
      </c>
      <c r="W4419" s="13" t="s">
        <v>101</v>
      </c>
      <c r="X4419">
        <v>0.45</v>
      </c>
    </row>
    <row r="4420" spans="1:24" x14ac:dyDescent="0.3">
      <c r="A4420">
        <v>4418</v>
      </c>
      <c r="B4420" t="s">
        <v>190</v>
      </c>
      <c r="C4420" t="s">
        <v>80</v>
      </c>
      <c r="D4420">
        <v>19.077158000000001</v>
      </c>
      <c r="E4420">
        <v>72.766812000000002</v>
      </c>
      <c r="F4420" s="18">
        <v>45253</v>
      </c>
      <c r="G4420" s="19">
        <v>0.29166666666666702</v>
      </c>
      <c r="H4420">
        <v>7</v>
      </c>
      <c r="I4420" s="13" t="s">
        <v>202</v>
      </c>
      <c r="J4420">
        <v>0</v>
      </c>
      <c r="K4420" s="13" t="s">
        <v>191</v>
      </c>
      <c r="L4420">
        <v>2</v>
      </c>
      <c r="M4420">
        <v>0</v>
      </c>
      <c r="N4420" s="13" t="s">
        <v>192</v>
      </c>
      <c r="O4420" s="13" t="s">
        <v>97</v>
      </c>
      <c r="P4420">
        <v>28</v>
      </c>
      <c r="Q4420" s="13" t="s">
        <v>97</v>
      </c>
      <c r="R4420" s="13" t="s">
        <v>98</v>
      </c>
      <c r="S4420" s="13" t="s">
        <v>196</v>
      </c>
      <c r="T4420">
        <v>5</v>
      </c>
      <c r="U4420">
        <v>5</v>
      </c>
      <c r="V4420">
        <v>0</v>
      </c>
      <c r="W4420" s="13" t="s">
        <v>101</v>
      </c>
      <c r="X4420">
        <v>0.3</v>
      </c>
    </row>
    <row r="4421" spans="1:24" x14ac:dyDescent="0.3">
      <c r="A4421">
        <v>4419</v>
      </c>
      <c r="B4421" t="s">
        <v>79</v>
      </c>
      <c r="C4421" t="s">
        <v>80</v>
      </c>
      <c r="D4421">
        <v>18.505976</v>
      </c>
      <c r="E4421">
        <v>73.736645999999993</v>
      </c>
      <c r="F4421" s="18">
        <v>45003</v>
      </c>
      <c r="G4421" s="19">
        <v>0.75</v>
      </c>
      <c r="H4421">
        <v>18</v>
      </c>
      <c r="I4421" s="13" t="s">
        <v>219</v>
      </c>
      <c r="J4421">
        <v>1</v>
      </c>
      <c r="K4421" s="13" t="s">
        <v>214</v>
      </c>
      <c r="L4421">
        <v>5</v>
      </c>
      <c r="M4421">
        <v>0</v>
      </c>
      <c r="N4421" s="13" t="s">
        <v>192</v>
      </c>
      <c r="O4421" s="13" t="s">
        <v>97</v>
      </c>
      <c r="P4421">
        <v>17</v>
      </c>
      <c r="Q4421" s="13" t="s">
        <v>97</v>
      </c>
      <c r="R4421" s="13" t="s">
        <v>199</v>
      </c>
      <c r="S4421" s="13" t="s">
        <v>196</v>
      </c>
      <c r="T4421">
        <v>3</v>
      </c>
      <c r="U4421">
        <v>0</v>
      </c>
      <c r="V4421">
        <v>1</v>
      </c>
      <c r="W4421" s="13" t="s">
        <v>101</v>
      </c>
      <c r="X4421">
        <v>0.45</v>
      </c>
    </row>
    <row r="4422" spans="1:24" x14ac:dyDescent="0.3">
      <c r="A4422">
        <v>4420</v>
      </c>
      <c r="B4422" t="s">
        <v>197</v>
      </c>
      <c r="C4422" t="s">
        <v>198</v>
      </c>
      <c r="D4422">
        <v>30.710214000000001</v>
      </c>
      <c r="E4422">
        <v>76.765371000000002</v>
      </c>
      <c r="F4422" s="18">
        <v>45593</v>
      </c>
      <c r="G4422" s="19">
        <v>8.3333333333333301E-2</v>
      </c>
      <c r="H4422">
        <v>2</v>
      </c>
      <c r="I4422" s="13" t="s">
        <v>204</v>
      </c>
      <c r="J4422">
        <v>0</v>
      </c>
      <c r="K4422" s="13" t="s">
        <v>191</v>
      </c>
      <c r="L4422">
        <v>6</v>
      </c>
      <c r="M4422">
        <v>1</v>
      </c>
      <c r="N4422" s="13" t="s">
        <v>94</v>
      </c>
      <c r="O4422" s="13" t="s">
        <v>95</v>
      </c>
      <c r="P4422">
        <v>26</v>
      </c>
      <c r="Q4422" s="13" t="s">
        <v>95</v>
      </c>
      <c r="R4422" s="13" t="s">
        <v>205</v>
      </c>
      <c r="S4422" s="13" t="s">
        <v>196</v>
      </c>
      <c r="T4422">
        <v>4</v>
      </c>
      <c r="U4422">
        <v>4</v>
      </c>
      <c r="V4422">
        <v>0</v>
      </c>
      <c r="W4422" s="13" t="s">
        <v>101</v>
      </c>
      <c r="X4422">
        <v>0.45</v>
      </c>
    </row>
    <row r="4423" spans="1:24" x14ac:dyDescent="0.3">
      <c r="A4423">
        <v>4421</v>
      </c>
      <c r="B4423" t="s">
        <v>200</v>
      </c>
      <c r="C4423" t="s">
        <v>201</v>
      </c>
      <c r="D4423">
        <v>12.840674999999999</v>
      </c>
      <c r="E4423">
        <v>80.172055999999998</v>
      </c>
      <c r="F4423" s="18">
        <v>45179</v>
      </c>
      <c r="G4423" s="19">
        <v>0.875</v>
      </c>
      <c r="H4423">
        <v>21</v>
      </c>
      <c r="I4423" s="13" t="s">
        <v>89</v>
      </c>
      <c r="J4423">
        <v>1</v>
      </c>
      <c r="K4423" s="13" t="s">
        <v>92</v>
      </c>
      <c r="L4423">
        <v>1</v>
      </c>
      <c r="M4423">
        <v>0</v>
      </c>
      <c r="N4423" s="13" t="s">
        <v>212</v>
      </c>
      <c r="O4423" s="13" t="s">
        <v>95</v>
      </c>
      <c r="P4423">
        <v>32</v>
      </c>
      <c r="Q4423" s="13" t="s">
        <v>97</v>
      </c>
      <c r="R4423" s="13" t="s">
        <v>98</v>
      </c>
      <c r="S4423" s="13" t="s">
        <v>196</v>
      </c>
      <c r="T4423">
        <v>4</v>
      </c>
      <c r="U4423">
        <v>2</v>
      </c>
      <c r="V4423">
        <v>0</v>
      </c>
      <c r="W4423" s="13" t="s">
        <v>101</v>
      </c>
      <c r="X4423">
        <v>0.65</v>
      </c>
    </row>
    <row r="4424" spans="1:24" x14ac:dyDescent="0.3">
      <c r="A4424">
        <v>4422</v>
      </c>
      <c r="B4424" t="s">
        <v>203</v>
      </c>
      <c r="C4424" t="s">
        <v>203</v>
      </c>
      <c r="D4424">
        <v>28.814195000000002</v>
      </c>
      <c r="E4424">
        <v>76.920389</v>
      </c>
      <c r="F4424" s="18">
        <v>44637</v>
      </c>
      <c r="G4424" s="19">
        <v>4.1666666666666699E-2</v>
      </c>
      <c r="H4424">
        <v>1</v>
      </c>
      <c r="I4424" s="13" t="s">
        <v>202</v>
      </c>
      <c r="J4424">
        <v>0</v>
      </c>
      <c r="K4424" s="13" t="s">
        <v>214</v>
      </c>
      <c r="L4424">
        <v>1</v>
      </c>
      <c r="M4424">
        <v>1</v>
      </c>
      <c r="N4424" s="13" t="s">
        <v>212</v>
      </c>
      <c r="O4424" s="13" t="s">
        <v>195</v>
      </c>
      <c r="P4424">
        <v>22</v>
      </c>
      <c r="Q4424" s="13" t="s">
        <v>95</v>
      </c>
      <c r="R4424" s="13" t="s">
        <v>208</v>
      </c>
      <c r="S4424" s="13" t="s">
        <v>99</v>
      </c>
      <c r="T4424">
        <v>5</v>
      </c>
      <c r="U4424">
        <v>5</v>
      </c>
      <c r="V4424">
        <v>0</v>
      </c>
      <c r="W4424" s="13" t="s">
        <v>101</v>
      </c>
      <c r="X4424">
        <v>0.45</v>
      </c>
    </row>
    <row r="4425" spans="1:24" x14ac:dyDescent="0.3">
      <c r="A4425">
        <v>4423</v>
      </c>
      <c r="B4425" t="s">
        <v>197</v>
      </c>
      <c r="C4425" t="s">
        <v>198</v>
      </c>
      <c r="D4425">
        <v>30.632277999999999</v>
      </c>
      <c r="E4425">
        <v>76.888450000000006</v>
      </c>
      <c r="F4425" s="18">
        <v>45572</v>
      </c>
      <c r="G4425" s="19">
        <v>0.66666666666666696</v>
      </c>
      <c r="H4425">
        <v>16</v>
      </c>
      <c r="I4425" s="13" t="s">
        <v>204</v>
      </c>
      <c r="J4425">
        <v>0</v>
      </c>
      <c r="K4425" s="13" t="s">
        <v>92</v>
      </c>
      <c r="L4425">
        <v>4</v>
      </c>
      <c r="M4425">
        <v>1</v>
      </c>
      <c r="N4425" s="13" t="s">
        <v>192</v>
      </c>
      <c r="O4425" s="13" t="s">
        <v>97</v>
      </c>
      <c r="P4425">
        <v>15</v>
      </c>
      <c r="Q4425" s="13" t="s">
        <v>97</v>
      </c>
      <c r="R4425" s="13" t="s">
        <v>98</v>
      </c>
      <c r="S4425" s="13" t="s">
        <v>196</v>
      </c>
      <c r="T4425">
        <v>2</v>
      </c>
      <c r="U4425">
        <v>0</v>
      </c>
      <c r="V4425">
        <v>0</v>
      </c>
      <c r="W4425" s="13" t="s">
        <v>101</v>
      </c>
      <c r="X4425">
        <v>0.3</v>
      </c>
    </row>
    <row r="4426" spans="1:24" x14ac:dyDescent="0.3">
      <c r="A4426">
        <v>4424</v>
      </c>
      <c r="B4426" t="s">
        <v>79</v>
      </c>
      <c r="C4426" t="s">
        <v>80</v>
      </c>
      <c r="D4426">
        <v>18.608322999999999</v>
      </c>
      <c r="E4426">
        <v>73.768396999999993</v>
      </c>
      <c r="F4426" s="18">
        <v>44979</v>
      </c>
      <c r="G4426" s="19">
        <v>0.95833333333333304</v>
      </c>
      <c r="H4426">
        <v>23</v>
      </c>
      <c r="I4426" s="13" t="s">
        <v>194</v>
      </c>
      <c r="J4426">
        <v>0</v>
      </c>
      <c r="K4426" s="13" t="s">
        <v>191</v>
      </c>
      <c r="L4426">
        <v>2</v>
      </c>
      <c r="M4426">
        <v>1</v>
      </c>
      <c r="N4426" s="13" t="s">
        <v>192</v>
      </c>
      <c r="O4426" s="13" t="s">
        <v>97</v>
      </c>
      <c r="P4426">
        <v>27</v>
      </c>
      <c r="Q4426" s="13" t="s">
        <v>195</v>
      </c>
      <c r="R4426" s="13" t="s">
        <v>208</v>
      </c>
      <c r="S4426" s="13" t="s">
        <v>99</v>
      </c>
      <c r="T4426">
        <v>3</v>
      </c>
      <c r="U4426">
        <v>3</v>
      </c>
      <c r="V4426">
        <v>0</v>
      </c>
      <c r="W4426" s="13" t="s">
        <v>101</v>
      </c>
      <c r="X4426">
        <v>0.3</v>
      </c>
    </row>
    <row r="4427" spans="1:24" x14ac:dyDescent="0.3">
      <c r="A4427">
        <v>4425</v>
      </c>
      <c r="B4427" t="s">
        <v>209</v>
      </c>
      <c r="C4427" t="s">
        <v>210</v>
      </c>
      <c r="D4427">
        <v>17.543520999999998</v>
      </c>
      <c r="E4427">
        <v>78.536568000000003</v>
      </c>
      <c r="F4427" s="18">
        <v>44964</v>
      </c>
      <c r="G4427" s="19">
        <v>0.375</v>
      </c>
      <c r="H4427">
        <v>9</v>
      </c>
      <c r="I4427" s="13" t="s">
        <v>215</v>
      </c>
      <c r="J4427">
        <v>0</v>
      </c>
      <c r="K4427" s="13" t="s">
        <v>191</v>
      </c>
      <c r="L4427">
        <v>5</v>
      </c>
      <c r="M4427">
        <v>0</v>
      </c>
      <c r="N4427" s="13" t="s">
        <v>94</v>
      </c>
      <c r="O4427" s="13" t="s">
        <v>95</v>
      </c>
      <c r="P4427">
        <v>18</v>
      </c>
      <c r="Q4427" s="13" t="s">
        <v>97</v>
      </c>
      <c r="R4427" s="13" t="s">
        <v>98</v>
      </c>
      <c r="S4427" s="13" t="s">
        <v>196</v>
      </c>
      <c r="T4427">
        <v>5</v>
      </c>
      <c r="U4427">
        <v>4</v>
      </c>
      <c r="V4427">
        <v>1</v>
      </c>
      <c r="W4427" s="13" t="s">
        <v>101</v>
      </c>
      <c r="X4427">
        <v>0.8</v>
      </c>
    </row>
    <row r="4428" spans="1:24" x14ac:dyDescent="0.3">
      <c r="A4428">
        <v>4426</v>
      </c>
      <c r="B4428" t="s">
        <v>190</v>
      </c>
      <c r="C4428" t="s">
        <v>80</v>
      </c>
      <c r="D4428">
        <v>19.214580999999999</v>
      </c>
      <c r="E4428">
        <v>72.735489999999999</v>
      </c>
      <c r="F4428" s="18">
        <v>45646</v>
      </c>
      <c r="G4428" s="19">
        <v>0.20833333333333301</v>
      </c>
      <c r="H4428">
        <v>5</v>
      </c>
      <c r="I4428" s="13" t="s">
        <v>211</v>
      </c>
      <c r="J4428">
        <v>0</v>
      </c>
      <c r="K4428" s="13" t="s">
        <v>214</v>
      </c>
      <c r="L4428">
        <v>6</v>
      </c>
      <c r="M4428">
        <v>1</v>
      </c>
      <c r="N4428" s="13" t="s">
        <v>212</v>
      </c>
      <c r="O4428" s="13" t="s">
        <v>195</v>
      </c>
      <c r="P4428">
        <v>16</v>
      </c>
      <c r="Q4428" s="13" t="s">
        <v>95</v>
      </c>
      <c r="R4428" s="13" t="s">
        <v>205</v>
      </c>
      <c r="S4428" s="13" t="s">
        <v>196</v>
      </c>
      <c r="T4428">
        <v>2</v>
      </c>
      <c r="U4428">
        <v>1</v>
      </c>
      <c r="V4428">
        <v>0</v>
      </c>
      <c r="W4428" s="13" t="s">
        <v>101</v>
      </c>
      <c r="X4428">
        <v>0.25</v>
      </c>
    </row>
    <row r="4429" spans="1:24" x14ac:dyDescent="0.3">
      <c r="A4429">
        <v>4427</v>
      </c>
      <c r="B4429" t="s">
        <v>209</v>
      </c>
      <c r="C4429" t="s">
        <v>210</v>
      </c>
      <c r="D4429">
        <v>17.36824</v>
      </c>
      <c r="E4429">
        <v>78.426755</v>
      </c>
      <c r="F4429" s="18">
        <v>45347</v>
      </c>
      <c r="G4429" s="19">
        <v>0.25</v>
      </c>
      <c r="H4429">
        <v>6</v>
      </c>
      <c r="I4429" s="13" t="s">
        <v>89</v>
      </c>
      <c r="J4429">
        <v>1</v>
      </c>
      <c r="K4429" s="13" t="s">
        <v>214</v>
      </c>
      <c r="L4429">
        <v>6</v>
      </c>
      <c r="M4429">
        <v>1</v>
      </c>
      <c r="N4429" s="13" t="s">
        <v>94</v>
      </c>
      <c r="O4429" s="13" t="s">
        <v>95</v>
      </c>
      <c r="P4429">
        <v>26</v>
      </c>
      <c r="Q4429" s="13" t="s">
        <v>195</v>
      </c>
      <c r="R4429" s="13" t="s">
        <v>213</v>
      </c>
      <c r="S4429" s="13" t="s">
        <v>193</v>
      </c>
      <c r="T4429">
        <v>3</v>
      </c>
      <c r="U4429">
        <v>0</v>
      </c>
      <c r="V4429">
        <v>0</v>
      </c>
      <c r="W4429" s="13" t="s">
        <v>101</v>
      </c>
      <c r="X4429">
        <v>0.45</v>
      </c>
    </row>
    <row r="4430" spans="1:24" x14ac:dyDescent="0.3">
      <c r="A4430">
        <v>4428</v>
      </c>
      <c r="B4430" t="s">
        <v>203</v>
      </c>
      <c r="C4430" t="s">
        <v>203</v>
      </c>
      <c r="D4430">
        <v>28.757189</v>
      </c>
      <c r="E4430">
        <v>77.225579999999994</v>
      </c>
      <c r="F4430" s="18">
        <v>44606</v>
      </c>
      <c r="G4430" s="19">
        <v>0.91666666666666696</v>
      </c>
      <c r="H4430">
        <v>22</v>
      </c>
      <c r="I4430" s="13" t="s">
        <v>204</v>
      </c>
      <c r="J4430">
        <v>0</v>
      </c>
      <c r="K4430" s="13" t="s">
        <v>191</v>
      </c>
      <c r="L4430">
        <v>2</v>
      </c>
      <c r="M4430">
        <v>1</v>
      </c>
      <c r="N4430" s="13" t="s">
        <v>192</v>
      </c>
      <c r="O4430" s="13" t="s">
        <v>97</v>
      </c>
      <c r="P4430">
        <v>31</v>
      </c>
      <c r="Q4430" s="13" t="s">
        <v>97</v>
      </c>
      <c r="R4430" s="13" t="s">
        <v>98</v>
      </c>
      <c r="S4430" s="13" t="s">
        <v>196</v>
      </c>
      <c r="T4430">
        <v>5</v>
      </c>
      <c r="U4430">
        <v>4</v>
      </c>
      <c r="V4430">
        <v>0</v>
      </c>
      <c r="W4430" s="13" t="s">
        <v>101</v>
      </c>
      <c r="X4430">
        <v>0.3</v>
      </c>
    </row>
    <row r="4431" spans="1:24" x14ac:dyDescent="0.3">
      <c r="A4431">
        <v>4429</v>
      </c>
      <c r="B4431" t="s">
        <v>206</v>
      </c>
      <c r="C4431" t="s">
        <v>207</v>
      </c>
      <c r="D4431">
        <v>12.824412000000001</v>
      </c>
      <c r="E4431">
        <v>77.417700999999994</v>
      </c>
      <c r="F4431" s="18">
        <v>45149</v>
      </c>
      <c r="G4431" s="19">
        <v>0.75</v>
      </c>
      <c r="H4431">
        <v>18</v>
      </c>
      <c r="I4431" s="13" t="s">
        <v>211</v>
      </c>
      <c r="J4431">
        <v>0</v>
      </c>
      <c r="K4431" s="13" t="s">
        <v>191</v>
      </c>
      <c r="L4431">
        <v>3</v>
      </c>
      <c r="M4431">
        <v>0</v>
      </c>
      <c r="N4431" s="13" t="s">
        <v>192</v>
      </c>
      <c r="O4431" s="13" t="s">
        <v>97</v>
      </c>
      <c r="P4431">
        <v>18</v>
      </c>
      <c r="Q4431" s="13" t="s">
        <v>97</v>
      </c>
      <c r="R4431" s="13" t="s">
        <v>205</v>
      </c>
      <c r="S4431" s="13" t="s">
        <v>99</v>
      </c>
      <c r="T4431">
        <v>3</v>
      </c>
      <c r="U4431">
        <v>3</v>
      </c>
      <c r="V4431">
        <v>1</v>
      </c>
      <c r="W4431" s="13" t="s">
        <v>101</v>
      </c>
      <c r="X4431">
        <v>0.65</v>
      </c>
    </row>
    <row r="4432" spans="1:24" x14ac:dyDescent="0.3">
      <c r="A4432">
        <v>4430</v>
      </c>
      <c r="B4432" t="s">
        <v>217</v>
      </c>
      <c r="C4432" t="s">
        <v>218</v>
      </c>
      <c r="D4432">
        <v>22.581600999999999</v>
      </c>
      <c r="E4432">
        <v>88.36627</v>
      </c>
      <c r="F4432" s="18">
        <v>44864</v>
      </c>
      <c r="G4432" s="19">
        <v>0.70833333333333304</v>
      </c>
      <c r="H4432">
        <v>17</v>
      </c>
      <c r="I4432" s="13" t="s">
        <v>89</v>
      </c>
      <c r="J4432">
        <v>1</v>
      </c>
      <c r="K4432" s="13" t="s">
        <v>92</v>
      </c>
      <c r="L4432">
        <v>1</v>
      </c>
      <c r="M4432">
        <v>0</v>
      </c>
      <c r="N4432" s="13" t="s">
        <v>192</v>
      </c>
      <c r="O4432" s="13" t="s">
        <v>97</v>
      </c>
      <c r="P4432">
        <v>20</v>
      </c>
      <c r="Q4432" s="13" t="s">
        <v>97</v>
      </c>
      <c r="R4432" s="13" t="s">
        <v>208</v>
      </c>
      <c r="S4432" s="13" t="s">
        <v>196</v>
      </c>
      <c r="T4432">
        <v>3</v>
      </c>
      <c r="U4432">
        <v>1</v>
      </c>
      <c r="V4432">
        <v>1</v>
      </c>
      <c r="W4432" s="13" t="s">
        <v>101</v>
      </c>
      <c r="X4432">
        <v>0.45</v>
      </c>
    </row>
    <row r="4433" spans="1:24" x14ac:dyDescent="0.3">
      <c r="A4433">
        <v>4431</v>
      </c>
      <c r="B4433" t="s">
        <v>206</v>
      </c>
      <c r="C4433" t="s">
        <v>207</v>
      </c>
      <c r="D4433">
        <v>12.886711</v>
      </c>
      <c r="E4433">
        <v>77.751419999999996</v>
      </c>
      <c r="F4433" s="18">
        <v>45498</v>
      </c>
      <c r="G4433" s="19">
        <v>0.16666666666666699</v>
      </c>
      <c r="H4433">
        <v>4</v>
      </c>
      <c r="I4433" s="13" t="s">
        <v>202</v>
      </c>
      <c r="J4433">
        <v>0</v>
      </c>
      <c r="K4433" s="13" t="s">
        <v>214</v>
      </c>
      <c r="L4433">
        <v>6</v>
      </c>
      <c r="M4433">
        <v>0</v>
      </c>
      <c r="N4433" s="13" t="s">
        <v>192</v>
      </c>
      <c r="O4433" s="13" t="s">
        <v>97</v>
      </c>
      <c r="P4433">
        <v>22</v>
      </c>
      <c r="Q4433" s="13" t="s">
        <v>95</v>
      </c>
      <c r="R4433" s="13" t="s">
        <v>205</v>
      </c>
      <c r="S4433" s="13" t="s">
        <v>99</v>
      </c>
      <c r="T4433">
        <v>2</v>
      </c>
      <c r="U4433">
        <v>2</v>
      </c>
      <c r="V4433">
        <v>0</v>
      </c>
      <c r="W4433" s="13" t="s">
        <v>101</v>
      </c>
      <c r="X4433">
        <v>0.3</v>
      </c>
    </row>
    <row r="4434" spans="1:24" x14ac:dyDescent="0.3">
      <c r="A4434">
        <v>4432</v>
      </c>
      <c r="B4434" t="s">
        <v>206</v>
      </c>
      <c r="C4434" t="s">
        <v>207</v>
      </c>
      <c r="D4434">
        <v>12.854932</v>
      </c>
      <c r="E4434">
        <v>77.750221999999994</v>
      </c>
      <c r="F4434" s="18">
        <v>44721</v>
      </c>
      <c r="G4434" s="19">
        <v>0.375</v>
      </c>
      <c r="H4434">
        <v>9</v>
      </c>
      <c r="I4434" s="13" t="s">
        <v>202</v>
      </c>
      <c r="J4434">
        <v>0</v>
      </c>
      <c r="K4434" s="13" t="s">
        <v>214</v>
      </c>
      <c r="L4434">
        <v>4</v>
      </c>
      <c r="M4434">
        <v>0</v>
      </c>
      <c r="N4434" s="13" t="s">
        <v>94</v>
      </c>
      <c r="O4434" s="13" t="s">
        <v>95</v>
      </c>
      <c r="P4434">
        <v>22</v>
      </c>
      <c r="Q4434" s="13" t="s">
        <v>195</v>
      </c>
      <c r="R4434" s="13" t="s">
        <v>199</v>
      </c>
      <c r="S4434" s="13" t="s">
        <v>193</v>
      </c>
      <c r="T4434">
        <v>4</v>
      </c>
      <c r="U4434">
        <v>3</v>
      </c>
      <c r="V4434">
        <v>1</v>
      </c>
      <c r="W4434" s="13" t="s">
        <v>101</v>
      </c>
      <c r="X4434">
        <v>0.6</v>
      </c>
    </row>
    <row r="4435" spans="1:24" x14ac:dyDescent="0.3">
      <c r="A4435">
        <v>4433</v>
      </c>
      <c r="B4435" t="s">
        <v>79</v>
      </c>
      <c r="C4435" t="s">
        <v>80</v>
      </c>
      <c r="D4435">
        <v>18.675594</v>
      </c>
      <c r="E4435">
        <v>73.711736999999999</v>
      </c>
      <c r="F4435" s="18">
        <v>45560</v>
      </c>
      <c r="G4435" s="19">
        <v>0.95833333333333304</v>
      </c>
      <c r="H4435">
        <v>23</v>
      </c>
      <c r="I4435" s="13" t="s">
        <v>194</v>
      </c>
      <c r="J4435">
        <v>0</v>
      </c>
      <c r="K4435" s="13" t="s">
        <v>92</v>
      </c>
      <c r="L4435">
        <v>4</v>
      </c>
      <c r="M4435">
        <v>1</v>
      </c>
      <c r="N4435" s="13" t="s">
        <v>212</v>
      </c>
      <c r="O4435" s="13" t="s">
        <v>95</v>
      </c>
      <c r="P4435">
        <v>25</v>
      </c>
      <c r="Q4435" s="13" t="s">
        <v>95</v>
      </c>
      <c r="R4435" s="13" t="s">
        <v>98</v>
      </c>
      <c r="S4435" s="13" t="s">
        <v>193</v>
      </c>
      <c r="T4435">
        <v>4</v>
      </c>
      <c r="U4435">
        <v>2</v>
      </c>
      <c r="V4435">
        <v>0</v>
      </c>
      <c r="W4435" s="13" t="s">
        <v>101</v>
      </c>
      <c r="X4435">
        <v>0.45</v>
      </c>
    </row>
    <row r="4436" spans="1:24" x14ac:dyDescent="0.3">
      <c r="A4436">
        <v>4434</v>
      </c>
      <c r="B4436" t="s">
        <v>79</v>
      </c>
      <c r="C4436" t="s">
        <v>80</v>
      </c>
      <c r="D4436">
        <v>18.470904000000001</v>
      </c>
      <c r="E4436">
        <v>73.928905999999998</v>
      </c>
      <c r="F4436" s="18">
        <v>44710</v>
      </c>
      <c r="G4436" s="19">
        <v>0.16666666666666699</v>
      </c>
      <c r="H4436">
        <v>4</v>
      </c>
      <c r="I4436" s="13" t="s">
        <v>89</v>
      </c>
      <c r="J4436">
        <v>1</v>
      </c>
      <c r="K4436" s="13" t="s">
        <v>214</v>
      </c>
      <c r="L4436">
        <v>4</v>
      </c>
      <c r="M4436">
        <v>0</v>
      </c>
      <c r="N4436" s="13" t="s">
        <v>94</v>
      </c>
      <c r="O4436" s="13" t="s">
        <v>95</v>
      </c>
      <c r="P4436">
        <v>37</v>
      </c>
      <c r="Q4436" s="13" t="s">
        <v>97</v>
      </c>
      <c r="R4436" s="13" t="s">
        <v>208</v>
      </c>
      <c r="S4436" s="13" t="s">
        <v>193</v>
      </c>
      <c r="T4436">
        <v>2</v>
      </c>
      <c r="U4436">
        <v>0</v>
      </c>
      <c r="V4436">
        <v>0</v>
      </c>
      <c r="W4436" s="13" t="s">
        <v>101</v>
      </c>
      <c r="X4436">
        <v>0.65</v>
      </c>
    </row>
    <row r="4437" spans="1:24" x14ac:dyDescent="0.3">
      <c r="A4437">
        <v>4435</v>
      </c>
      <c r="B4437" t="s">
        <v>79</v>
      </c>
      <c r="C4437" t="s">
        <v>80</v>
      </c>
      <c r="D4437">
        <v>18.440190999999999</v>
      </c>
      <c r="E4437">
        <v>73.924876999999995</v>
      </c>
      <c r="F4437" s="18">
        <v>45130</v>
      </c>
      <c r="G4437" s="19">
        <v>0.83333333333333304</v>
      </c>
      <c r="H4437">
        <v>20</v>
      </c>
      <c r="I4437" s="13" t="s">
        <v>89</v>
      </c>
      <c r="J4437">
        <v>1</v>
      </c>
      <c r="K4437" s="13" t="s">
        <v>214</v>
      </c>
      <c r="L4437">
        <v>4</v>
      </c>
      <c r="M4437">
        <v>1</v>
      </c>
      <c r="N4437" s="13" t="s">
        <v>212</v>
      </c>
      <c r="O4437" s="13" t="s">
        <v>95</v>
      </c>
      <c r="P4437">
        <v>26</v>
      </c>
      <c r="Q4437" s="13" t="s">
        <v>195</v>
      </c>
      <c r="R4437" s="13" t="s">
        <v>213</v>
      </c>
      <c r="S4437" s="13" t="s">
        <v>196</v>
      </c>
      <c r="T4437">
        <v>5</v>
      </c>
      <c r="U4437">
        <v>3</v>
      </c>
      <c r="V4437">
        <v>0</v>
      </c>
      <c r="W4437" s="13" t="s">
        <v>101</v>
      </c>
      <c r="X4437">
        <v>0.45</v>
      </c>
    </row>
    <row r="4438" spans="1:24" x14ac:dyDescent="0.3">
      <c r="A4438">
        <v>4436</v>
      </c>
      <c r="B4438" t="s">
        <v>206</v>
      </c>
      <c r="C4438" t="s">
        <v>207</v>
      </c>
      <c r="D4438">
        <v>13.016517</v>
      </c>
      <c r="E4438">
        <v>77.739209000000002</v>
      </c>
      <c r="F4438" s="18">
        <v>45399</v>
      </c>
      <c r="G4438" s="19">
        <v>0.20833333333333301</v>
      </c>
      <c r="H4438">
        <v>5</v>
      </c>
      <c r="I4438" s="13" t="s">
        <v>194</v>
      </c>
      <c r="J4438">
        <v>0</v>
      </c>
      <c r="K4438" s="13" t="s">
        <v>191</v>
      </c>
      <c r="L4438">
        <v>3</v>
      </c>
      <c r="M4438">
        <v>1</v>
      </c>
      <c r="N4438" s="13" t="s">
        <v>94</v>
      </c>
      <c r="O4438" s="13" t="s">
        <v>95</v>
      </c>
      <c r="P4438">
        <v>26</v>
      </c>
      <c r="Q4438" s="13" t="s">
        <v>195</v>
      </c>
      <c r="R4438" s="13" t="s">
        <v>98</v>
      </c>
      <c r="S4438" s="13" t="s">
        <v>99</v>
      </c>
      <c r="T4438">
        <v>5</v>
      </c>
      <c r="U4438">
        <v>5</v>
      </c>
      <c r="V4438">
        <v>0</v>
      </c>
      <c r="W4438" s="13" t="s">
        <v>101</v>
      </c>
      <c r="X4438">
        <v>0.65</v>
      </c>
    </row>
    <row r="4439" spans="1:24" x14ac:dyDescent="0.3">
      <c r="A4439">
        <v>4437</v>
      </c>
      <c r="B4439" t="s">
        <v>190</v>
      </c>
      <c r="C4439" t="s">
        <v>80</v>
      </c>
      <c r="D4439">
        <v>19.069524000000001</v>
      </c>
      <c r="E4439">
        <v>72.770191999999994</v>
      </c>
      <c r="F4439" s="18">
        <v>45088</v>
      </c>
      <c r="G4439" s="19">
        <v>0.625</v>
      </c>
      <c r="H4439">
        <v>15</v>
      </c>
      <c r="I4439" s="13" t="s">
        <v>89</v>
      </c>
      <c r="J4439">
        <v>1</v>
      </c>
      <c r="K4439" s="13" t="s">
        <v>191</v>
      </c>
      <c r="L4439">
        <v>4</v>
      </c>
      <c r="M4439">
        <v>1</v>
      </c>
      <c r="N4439" s="13" t="s">
        <v>94</v>
      </c>
      <c r="O4439" s="13" t="s">
        <v>95</v>
      </c>
      <c r="P4439">
        <v>36</v>
      </c>
      <c r="Q4439" s="13" t="s">
        <v>97</v>
      </c>
      <c r="R4439" s="13" t="s">
        <v>98</v>
      </c>
      <c r="S4439" s="13" t="s">
        <v>99</v>
      </c>
      <c r="T4439">
        <v>3</v>
      </c>
      <c r="U4439">
        <v>3</v>
      </c>
      <c r="V4439">
        <v>0</v>
      </c>
      <c r="W4439" s="13" t="s">
        <v>101</v>
      </c>
      <c r="X4439">
        <v>0.85</v>
      </c>
    </row>
    <row r="4440" spans="1:24" x14ac:dyDescent="0.3">
      <c r="A4440">
        <v>4438</v>
      </c>
      <c r="B4440" t="s">
        <v>79</v>
      </c>
      <c r="C4440" t="s">
        <v>80</v>
      </c>
      <c r="D4440">
        <v>18.685614000000001</v>
      </c>
      <c r="E4440">
        <v>73.751734999999996</v>
      </c>
      <c r="F4440" s="18">
        <v>45509</v>
      </c>
      <c r="G4440" s="19">
        <v>0.95833333333333304</v>
      </c>
      <c r="H4440">
        <v>23</v>
      </c>
      <c r="I4440" s="13" t="s">
        <v>204</v>
      </c>
      <c r="J4440">
        <v>0</v>
      </c>
      <c r="K4440" s="13" t="s">
        <v>214</v>
      </c>
      <c r="L4440">
        <v>5</v>
      </c>
      <c r="M4440">
        <v>0</v>
      </c>
      <c r="N4440" s="13" t="s">
        <v>94</v>
      </c>
      <c r="O4440" s="13" t="s">
        <v>95</v>
      </c>
      <c r="P4440">
        <v>21</v>
      </c>
      <c r="Q4440" s="13" t="s">
        <v>97</v>
      </c>
      <c r="R4440" s="13" t="s">
        <v>208</v>
      </c>
      <c r="S4440" s="13" t="s">
        <v>196</v>
      </c>
      <c r="T4440">
        <v>3</v>
      </c>
      <c r="U4440">
        <v>2</v>
      </c>
      <c r="V4440">
        <v>0</v>
      </c>
      <c r="W4440" s="13" t="s">
        <v>101</v>
      </c>
      <c r="X4440">
        <v>0.65</v>
      </c>
    </row>
    <row r="4441" spans="1:24" x14ac:dyDescent="0.3">
      <c r="A4441">
        <v>4439</v>
      </c>
      <c r="B4441" t="s">
        <v>203</v>
      </c>
      <c r="C4441" t="s">
        <v>203</v>
      </c>
      <c r="D4441">
        <v>28.760783</v>
      </c>
      <c r="E4441">
        <v>76.956824999999995</v>
      </c>
      <c r="F4441" s="18">
        <v>44812</v>
      </c>
      <c r="G4441" s="19">
        <v>0.83333333333333304</v>
      </c>
      <c r="H4441">
        <v>20</v>
      </c>
      <c r="I4441" s="13" t="s">
        <v>202</v>
      </c>
      <c r="J4441">
        <v>0</v>
      </c>
      <c r="K4441" s="13" t="s">
        <v>92</v>
      </c>
      <c r="L4441">
        <v>1</v>
      </c>
      <c r="M4441">
        <v>0</v>
      </c>
      <c r="N4441" s="13" t="s">
        <v>212</v>
      </c>
      <c r="O4441" s="13" t="s">
        <v>195</v>
      </c>
      <c r="P4441">
        <v>24</v>
      </c>
      <c r="Q4441" s="13" t="s">
        <v>97</v>
      </c>
      <c r="R4441" s="13" t="s">
        <v>208</v>
      </c>
      <c r="S4441" s="13" t="s">
        <v>196</v>
      </c>
      <c r="T4441">
        <v>1</v>
      </c>
      <c r="U4441">
        <v>1</v>
      </c>
      <c r="V4441">
        <v>0</v>
      </c>
      <c r="W4441" s="13" t="s">
        <v>101</v>
      </c>
      <c r="X4441">
        <v>0.45</v>
      </c>
    </row>
    <row r="4442" spans="1:24" x14ac:dyDescent="0.3">
      <c r="A4442">
        <v>4440</v>
      </c>
      <c r="B4442" t="s">
        <v>209</v>
      </c>
      <c r="C4442" t="s">
        <v>210</v>
      </c>
      <c r="D4442">
        <v>17.32274</v>
      </c>
      <c r="E4442">
        <v>78.332059999999998</v>
      </c>
      <c r="F4442" s="18">
        <v>45731</v>
      </c>
      <c r="G4442" s="19">
        <v>0.45833333333333298</v>
      </c>
      <c r="H4442">
        <v>11</v>
      </c>
      <c r="I4442" s="13" t="s">
        <v>219</v>
      </c>
      <c r="J4442">
        <v>1</v>
      </c>
      <c r="K4442" s="13" t="s">
        <v>92</v>
      </c>
      <c r="L4442">
        <v>4</v>
      </c>
      <c r="M4442">
        <v>1</v>
      </c>
      <c r="N4442" s="13" t="s">
        <v>94</v>
      </c>
      <c r="O4442" s="13" t="s">
        <v>95</v>
      </c>
      <c r="P4442">
        <v>31</v>
      </c>
      <c r="Q4442" s="13" t="s">
        <v>195</v>
      </c>
      <c r="R4442" s="13" t="s">
        <v>98</v>
      </c>
      <c r="S4442" s="13" t="s">
        <v>196</v>
      </c>
      <c r="T4442">
        <v>3</v>
      </c>
      <c r="U4442">
        <v>1</v>
      </c>
      <c r="V4442">
        <v>0</v>
      </c>
      <c r="W4442" s="13" t="s">
        <v>101</v>
      </c>
      <c r="X4442">
        <v>0.45</v>
      </c>
    </row>
    <row r="4443" spans="1:24" x14ac:dyDescent="0.3">
      <c r="A4443">
        <v>4441</v>
      </c>
      <c r="B4443" t="s">
        <v>200</v>
      </c>
      <c r="C4443" t="s">
        <v>201</v>
      </c>
      <c r="D4443">
        <v>13.053037</v>
      </c>
      <c r="E4443">
        <v>80.256861999999998</v>
      </c>
      <c r="F4443" s="18">
        <v>45580</v>
      </c>
      <c r="G4443" s="19">
        <v>0.54166666666666696</v>
      </c>
      <c r="H4443">
        <v>13</v>
      </c>
      <c r="I4443" s="13" t="s">
        <v>215</v>
      </c>
      <c r="J4443">
        <v>0</v>
      </c>
      <c r="K4443" s="13" t="s">
        <v>214</v>
      </c>
      <c r="L4443">
        <v>2</v>
      </c>
      <c r="M4443">
        <v>0</v>
      </c>
      <c r="N4443" s="13" t="s">
        <v>212</v>
      </c>
      <c r="O4443" s="13" t="s">
        <v>95</v>
      </c>
      <c r="P4443">
        <v>24</v>
      </c>
      <c r="Q4443" s="13" t="s">
        <v>97</v>
      </c>
      <c r="R4443" s="13" t="s">
        <v>213</v>
      </c>
      <c r="S4443" s="13" t="s">
        <v>196</v>
      </c>
      <c r="T4443">
        <v>1</v>
      </c>
      <c r="U4443">
        <v>0</v>
      </c>
      <c r="V4443">
        <v>0</v>
      </c>
      <c r="W4443" s="13" t="s">
        <v>101</v>
      </c>
      <c r="X4443">
        <v>0.65</v>
      </c>
    </row>
    <row r="4444" spans="1:24" x14ac:dyDescent="0.3">
      <c r="A4444">
        <v>4442</v>
      </c>
      <c r="B4444" t="s">
        <v>217</v>
      </c>
      <c r="C4444" t="s">
        <v>218</v>
      </c>
      <c r="D4444">
        <v>22.631557000000001</v>
      </c>
      <c r="E4444">
        <v>88.469882999999996</v>
      </c>
      <c r="F4444" s="18">
        <v>45420</v>
      </c>
      <c r="G4444" s="19">
        <v>0.95833333333333304</v>
      </c>
      <c r="H4444">
        <v>23</v>
      </c>
      <c r="I4444" s="13" t="s">
        <v>194</v>
      </c>
      <c r="J4444">
        <v>0</v>
      </c>
      <c r="K4444" s="13" t="s">
        <v>191</v>
      </c>
      <c r="L4444">
        <v>3</v>
      </c>
      <c r="M4444">
        <v>1</v>
      </c>
      <c r="N4444" s="13" t="s">
        <v>192</v>
      </c>
      <c r="O4444" s="13" t="s">
        <v>97</v>
      </c>
      <c r="P4444">
        <v>17</v>
      </c>
      <c r="Q4444" s="13" t="s">
        <v>97</v>
      </c>
      <c r="R4444" s="13" t="s">
        <v>199</v>
      </c>
      <c r="S4444" s="13" t="s">
        <v>99</v>
      </c>
      <c r="T4444">
        <v>1</v>
      </c>
      <c r="U4444">
        <v>1</v>
      </c>
      <c r="V4444">
        <v>0</v>
      </c>
      <c r="W4444" s="13" t="s">
        <v>101</v>
      </c>
      <c r="X4444">
        <v>0.5</v>
      </c>
    </row>
    <row r="4445" spans="1:24" x14ac:dyDescent="0.3">
      <c r="A4445">
        <v>4443</v>
      </c>
      <c r="B4445" t="s">
        <v>217</v>
      </c>
      <c r="C4445" t="s">
        <v>218</v>
      </c>
      <c r="D4445">
        <v>22.690245000000001</v>
      </c>
      <c r="E4445">
        <v>88.324036000000007</v>
      </c>
      <c r="F4445" s="18">
        <v>45674</v>
      </c>
      <c r="G4445" s="19">
        <v>0.375</v>
      </c>
      <c r="H4445">
        <v>9</v>
      </c>
      <c r="I4445" s="13" t="s">
        <v>211</v>
      </c>
      <c r="J4445">
        <v>0</v>
      </c>
      <c r="K4445" s="13" t="s">
        <v>191</v>
      </c>
      <c r="L4445">
        <v>4</v>
      </c>
      <c r="M4445">
        <v>1</v>
      </c>
      <c r="N4445" s="13" t="s">
        <v>192</v>
      </c>
      <c r="O4445" s="13" t="s">
        <v>97</v>
      </c>
      <c r="P4445">
        <v>32</v>
      </c>
      <c r="Q4445" s="13" t="s">
        <v>97</v>
      </c>
      <c r="R4445" s="13" t="s">
        <v>208</v>
      </c>
      <c r="S4445" s="13" t="s">
        <v>196</v>
      </c>
      <c r="T4445">
        <v>2</v>
      </c>
      <c r="U4445">
        <v>2</v>
      </c>
      <c r="V4445">
        <v>1</v>
      </c>
      <c r="W4445" s="13" t="s">
        <v>101</v>
      </c>
      <c r="X4445">
        <v>0.45</v>
      </c>
    </row>
    <row r="4446" spans="1:24" x14ac:dyDescent="0.3">
      <c r="A4446">
        <v>4444</v>
      </c>
      <c r="B4446" t="s">
        <v>200</v>
      </c>
      <c r="C4446" t="s">
        <v>201</v>
      </c>
      <c r="D4446">
        <v>12.936386000000001</v>
      </c>
      <c r="E4446">
        <v>80.131067999999999</v>
      </c>
      <c r="F4446" s="18">
        <v>45245</v>
      </c>
      <c r="G4446" s="19">
        <v>8.3333333333333301E-2</v>
      </c>
      <c r="H4446">
        <v>2</v>
      </c>
      <c r="I4446" s="13" t="s">
        <v>194</v>
      </c>
      <c r="J4446">
        <v>0</v>
      </c>
      <c r="K4446" s="13" t="s">
        <v>92</v>
      </c>
      <c r="L4446">
        <v>4</v>
      </c>
      <c r="M4446">
        <v>0</v>
      </c>
      <c r="N4446" s="13" t="s">
        <v>212</v>
      </c>
      <c r="O4446" s="13" t="s">
        <v>95</v>
      </c>
      <c r="P4446">
        <v>18</v>
      </c>
      <c r="Q4446" s="13" t="s">
        <v>95</v>
      </c>
      <c r="R4446" s="13" t="s">
        <v>213</v>
      </c>
      <c r="S4446" s="13" t="s">
        <v>196</v>
      </c>
      <c r="T4446">
        <v>2</v>
      </c>
      <c r="U4446">
        <v>1</v>
      </c>
      <c r="V4446">
        <v>0</v>
      </c>
      <c r="W4446" s="13" t="s">
        <v>101</v>
      </c>
      <c r="X4446">
        <v>0.45</v>
      </c>
    </row>
    <row r="4447" spans="1:24" x14ac:dyDescent="0.3">
      <c r="A4447">
        <v>4445</v>
      </c>
      <c r="B4447" t="s">
        <v>197</v>
      </c>
      <c r="C4447" t="s">
        <v>198</v>
      </c>
      <c r="D4447">
        <v>30.619575999999999</v>
      </c>
      <c r="E4447">
        <v>76.846615</v>
      </c>
      <c r="F4447" s="18">
        <v>44760</v>
      </c>
      <c r="G4447" s="19">
        <v>0.58333333333333304</v>
      </c>
      <c r="H4447">
        <v>14</v>
      </c>
      <c r="I4447" s="13" t="s">
        <v>204</v>
      </c>
      <c r="J4447">
        <v>0</v>
      </c>
      <c r="K4447" s="13" t="s">
        <v>191</v>
      </c>
      <c r="L4447">
        <v>6</v>
      </c>
      <c r="M4447">
        <v>1</v>
      </c>
      <c r="N4447" s="13" t="s">
        <v>212</v>
      </c>
      <c r="O4447" s="13" t="s">
        <v>195</v>
      </c>
      <c r="P4447">
        <v>39</v>
      </c>
      <c r="Q4447" s="13" t="s">
        <v>97</v>
      </c>
      <c r="R4447" s="13" t="s">
        <v>98</v>
      </c>
      <c r="S4447" s="13" t="s">
        <v>193</v>
      </c>
      <c r="T4447">
        <v>5</v>
      </c>
      <c r="U4447">
        <v>0</v>
      </c>
      <c r="V4447">
        <v>0</v>
      </c>
      <c r="W4447" s="13" t="s">
        <v>101</v>
      </c>
      <c r="X4447">
        <v>0.45</v>
      </c>
    </row>
    <row r="4448" spans="1:24" x14ac:dyDescent="0.3">
      <c r="A4448">
        <v>4446</v>
      </c>
      <c r="B4448" t="s">
        <v>217</v>
      </c>
      <c r="C4448" t="s">
        <v>218</v>
      </c>
      <c r="D4448">
        <v>22.579585999999999</v>
      </c>
      <c r="E4448">
        <v>88.321617000000003</v>
      </c>
      <c r="F4448" s="18">
        <v>44840</v>
      </c>
      <c r="G4448" s="19">
        <v>0.41666666666666702</v>
      </c>
      <c r="H4448">
        <v>10</v>
      </c>
      <c r="I4448" s="13" t="s">
        <v>202</v>
      </c>
      <c r="J4448">
        <v>0</v>
      </c>
      <c r="K4448" s="13" t="s">
        <v>214</v>
      </c>
      <c r="L4448">
        <v>4</v>
      </c>
      <c r="M4448">
        <v>0</v>
      </c>
      <c r="N4448" s="13" t="s">
        <v>192</v>
      </c>
      <c r="O4448" s="13" t="s">
        <v>97</v>
      </c>
      <c r="P4448">
        <v>18</v>
      </c>
      <c r="Q4448" s="13" t="s">
        <v>195</v>
      </c>
      <c r="R4448" s="13" t="s">
        <v>208</v>
      </c>
      <c r="S4448" s="13" t="s">
        <v>196</v>
      </c>
      <c r="T4448">
        <v>3</v>
      </c>
      <c r="U4448">
        <v>3</v>
      </c>
      <c r="V4448">
        <v>1</v>
      </c>
      <c r="W4448" s="13" t="s">
        <v>101</v>
      </c>
      <c r="X4448">
        <v>0.25</v>
      </c>
    </row>
    <row r="4449" spans="1:24" x14ac:dyDescent="0.3">
      <c r="A4449">
        <v>4447</v>
      </c>
      <c r="B4449" t="s">
        <v>190</v>
      </c>
      <c r="C4449" t="s">
        <v>80</v>
      </c>
      <c r="D4449">
        <v>19.000247999999999</v>
      </c>
      <c r="E4449">
        <v>72.800612999999998</v>
      </c>
      <c r="F4449" s="18">
        <v>44726</v>
      </c>
      <c r="G4449" s="19">
        <v>0.875</v>
      </c>
      <c r="H4449">
        <v>21</v>
      </c>
      <c r="I4449" s="13" t="s">
        <v>215</v>
      </c>
      <c r="J4449">
        <v>0</v>
      </c>
      <c r="K4449" s="13" t="s">
        <v>191</v>
      </c>
      <c r="L4449">
        <v>5</v>
      </c>
      <c r="M4449">
        <v>1</v>
      </c>
      <c r="N4449" s="13" t="s">
        <v>212</v>
      </c>
      <c r="O4449" s="13" t="s">
        <v>195</v>
      </c>
      <c r="P4449">
        <v>38</v>
      </c>
      <c r="Q4449" s="13" t="s">
        <v>95</v>
      </c>
      <c r="R4449" s="13" t="s">
        <v>199</v>
      </c>
      <c r="S4449" s="13" t="s">
        <v>193</v>
      </c>
      <c r="T4449">
        <v>3</v>
      </c>
      <c r="U4449">
        <v>0</v>
      </c>
      <c r="V4449">
        <v>0</v>
      </c>
      <c r="W4449" s="13" t="s">
        <v>101</v>
      </c>
      <c r="X4449">
        <v>0.25</v>
      </c>
    </row>
    <row r="4450" spans="1:24" x14ac:dyDescent="0.3">
      <c r="A4450">
        <v>4448</v>
      </c>
      <c r="B4450" t="s">
        <v>209</v>
      </c>
      <c r="C4450" t="s">
        <v>210</v>
      </c>
      <c r="D4450">
        <v>17.203185000000001</v>
      </c>
      <c r="E4450">
        <v>78.578081999999995</v>
      </c>
      <c r="F4450" s="18">
        <v>45275</v>
      </c>
      <c r="G4450" s="19">
        <v>0.16666666666666699</v>
      </c>
      <c r="H4450">
        <v>4</v>
      </c>
      <c r="I4450" s="13" t="s">
        <v>211</v>
      </c>
      <c r="J4450">
        <v>0</v>
      </c>
      <c r="K4450" s="13" t="s">
        <v>191</v>
      </c>
      <c r="L4450">
        <v>3</v>
      </c>
      <c r="M4450">
        <v>1</v>
      </c>
      <c r="N4450" s="13" t="s">
        <v>94</v>
      </c>
      <c r="O4450" s="13" t="s">
        <v>95</v>
      </c>
      <c r="P4450">
        <v>27</v>
      </c>
      <c r="Q4450" s="13" t="s">
        <v>95</v>
      </c>
      <c r="R4450" s="13" t="s">
        <v>199</v>
      </c>
      <c r="S4450" s="13" t="s">
        <v>99</v>
      </c>
      <c r="T4450">
        <v>1</v>
      </c>
      <c r="U4450">
        <v>1</v>
      </c>
      <c r="V4450">
        <v>0</v>
      </c>
      <c r="W4450" s="13" t="s">
        <v>101</v>
      </c>
      <c r="X4450">
        <v>0.65</v>
      </c>
    </row>
    <row r="4451" spans="1:24" x14ac:dyDescent="0.3">
      <c r="A4451">
        <v>4449</v>
      </c>
      <c r="B4451" t="s">
        <v>200</v>
      </c>
      <c r="C4451" t="s">
        <v>201</v>
      </c>
      <c r="D4451">
        <v>13.064536</v>
      </c>
      <c r="E4451">
        <v>80.182760000000002</v>
      </c>
      <c r="F4451" s="18">
        <v>45224</v>
      </c>
      <c r="G4451" s="19">
        <v>0.125</v>
      </c>
      <c r="H4451">
        <v>3</v>
      </c>
      <c r="I4451" s="13" t="s">
        <v>194</v>
      </c>
      <c r="J4451">
        <v>0</v>
      </c>
      <c r="K4451" s="13" t="s">
        <v>191</v>
      </c>
      <c r="L4451">
        <v>6</v>
      </c>
      <c r="M4451">
        <v>1</v>
      </c>
      <c r="N4451" s="13" t="s">
        <v>192</v>
      </c>
      <c r="O4451" s="13" t="s">
        <v>97</v>
      </c>
      <c r="P4451">
        <v>37</v>
      </c>
      <c r="Q4451" s="13" t="s">
        <v>95</v>
      </c>
      <c r="R4451" s="13" t="s">
        <v>213</v>
      </c>
      <c r="S4451" s="13" t="s">
        <v>196</v>
      </c>
      <c r="T4451">
        <v>1</v>
      </c>
      <c r="U4451">
        <v>1</v>
      </c>
      <c r="V4451">
        <v>0</v>
      </c>
      <c r="W4451" s="13" t="s">
        <v>101</v>
      </c>
      <c r="X4451">
        <v>0.1</v>
      </c>
    </row>
    <row r="4452" spans="1:24" x14ac:dyDescent="0.3">
      <c r="A4452">
        <v>4450</v>
      </c>
      <c r="B4452" t="s">
        <v>206</v>
      </c>
      <c r="C4452" t="s">
        <v>207</v>
      </c>
      <c r="D4452">
        <v>13.038330999999999</v>
      </c>
      <c r="E4452">
        <v>77.511204000000006</v>
      </c>
      <c r="F4452" s="18">
        <v>44914</v>
      </c>
      <c r="G4452" s="19">
        <v>0.25</v>
      </c>
      <c r="H4452">
        <v>6</v>
      </c>
      <c r="I4452" s="13" t="s">
        <v>204</v>
      </c>
      <c r="J4452">
        <v>0</v>
      </c>
      <c r="K4452" s="13" t="s">
        <v>92</v>
      </c>
      <c r="L4452">
        <v>2</v>
      </c>
      <c r="M4452">
        <v>1</v>
      </c>
      <c r="N4452" s="13" t="s">
        <v>94</v>
      </c>
      <c r="O4452" s="13" t="s">
        <v>95</v>
      </c>
      <c r="P4452">
        <v>18</v>
      </c>
      <c r="Q4452" s="13" t="s">
        <v>195</v>
      </c>
      <c r="R4452" s="13" t="s">
        <v>98</v>
      </c>
      <c r="S4452" s="13" t="s">
        <v>193</v>
      </c>
      <c r="T4452">
        <v>4</v>
      </c>
      <c r="U4452">
        <v>1</v>
      </c>
      <c r="V4452">
        <v>0</v>
      </c>
      <c r="W4452" s="13" t="s">
        <v>101</v>
      </c>
      <c r="X4452">
        <v>0.45</v>
      </c>
    </row>
    <row r="4453" spans="1:24" x14ac:dyDescent="0.3">
      <c r="A4453">
        <v>4451</v>
      </c>
      <c r="B4453" t="s">
        <v>206</v>
      </c>
      <c r="C4453" t="s">
        <v>207</v>
      </c>
      <c r="D4453">
        <v>12.81696</v>
      </c>
      <c r="E4453">
        <v>77.408426000000006</v>
      </c>
      <c r="F4453" s="18">
        <v>45513</v>
      </c>
      <c r="G4453" s="19">
        <v>0.29166666666666702</v>
      </c>
      <c r="H4453">
        <v>7</v>
      </c>
      <c r="I4453" s="13" t="s">
        <v>211</v>
      </c>
      <c r="J4453">
        <v>0</v>
      </c>
      <c r="K4453" s="13" t="s">
        <v>191</v>
      </c>
      <c r="L4453">
        <v>3</v>
      </c>
      <c r="M4453">
        <v>0</v>
      </c>
      <c r="N4453" s="13" t="s">
        <v>192</v>
      </c>
      <c r="O4453" s="13" t="s">
        <v>97</v>
      </c>
      <c r="P4453">
        <v>29</v>
      </c>
      <c r="Q4453" s="13" t="s">
        <v>97</v>
      </c>
      <c r="R4453" s="13" t="s">
        <v>199</v>
      </c>
      <c r="S4453" s="13" t="s">
        <v>196</v>
      </c>
      <c r="T4453">
        <v>2</v>
      </c>
      <c r="U4453">
        <v>2</v>
      </c>
      <c r="V4453">
        <v>0</v>
      </c>
      <c r="W4453" s="13" t="s">
        <v>101</v>
      </c>
      <c r="X4453">
        <v>0.3</v>
      </c>
    </row>
    <row r="4454" spans="1:24" x14ac:dyDescent="0.3">
      <c r="A4454">
        <v>4452</v>
      </c>
      <c r="B4454" t="s">
        <v>197</v>
      </c>
      <c r="C4454" t="s">
        <v>198</v>
      </c>
      <c r="D4454">
        <v>30.755617999999998</v>
      </c>
      <c r="E4454">
        <v>76.805277000000004</v>
      </c>
      <c r="F4454" s="18">
        <v>45186</v>
      </c>
      <c r="G4454" s="19">
        <v>0.29166666666666702</v>
      </c>
      <c r="H4454">
        <v>7</v>
      </c>
      <c r="I4454" s="13" t="s">
        <v>89</v>
      </c>
      <c r="J4454">
        <v>1</v>
      </c>
      <c r="K4454" s="13" t="s">
        <v>92</v>
      </c>
      <c r="L4454">
        <v>2</v>
      </c>
      <c r="M4454">
        <v>1</v>
      </c>
      <c r="N4454" s="13" t="s">
        <v>212</v>
      </c>
      <c r="O4454" s="13" t="s">
        <v>195</v>
      </c>
      <c r="P4454">
        <v>30</v>
      </c>
      <c r="Q4454" s="13" t="s">
        <v>97</v>
      </c>
      <c r="R4454" s="13" t="s">
        <v>98</v>
      </c>
      <c r="S4454" s="13" t="s">
        <v>196</v>
      </c>
      <c r="T4454">
        <v>3</v>
      </c>
      <c r="U4454">
        <v>1</v>
      </c>
      <c r="V4454">
        <v>0</v>
      </c>
      <c r="W4454" s="13" t="s">
        <v>101</v>
      </c>
      <c r="X4454">
        <v>0.45</v>
      </c>
    </row>
    <row r="4455" spans="1:24" x14ac:dyDescent="0.3">
      <c r="A4455">
        <v>4453</v>
      </c>
      <c r="B4455" t="s">
        <v>203</v>
      </c>
      <c r="C4455" t="s">
        <v>203</v>
      </c>
      <c r="D4455">
        <v>28.528410999999998</v>
      </c>
      <c r="E4455">
        <v>76.820661000000001</v>
      </c>
      <c r="F4455" s="18">
        <v>45685</v>
      </c>
      <c r="G4455" s="19">
        <v>0.625</v>
      </c>
      <c r="H4455">
        <v>15</v>
      </c>
      <c r="I4455" s="13" t="s">
        <v>215</v>
      </c>
      <c r="J4455">
        <v>0</v>
      </c>
      <c r="K4455" s="13" t="s">
        <v>92</v>
      </c>
      <c r="L4455">
        <v>2</v>
      </c>
      <c r="M4455">
        <v>1</v>
      </c>
      <c r="N4455" s="13" t="s">
        <v>94</v>
      </c>
      <c r="O4455" s="13" t="s">
        <v>95</v>
      </c>
      <c r="P4455">
        <v>32</v>
      </c>
      <c r="Q4455" s="13" t="s">
        <v>97</v>
      </c>
      <c r="R4455" s="13" t="s">
        <v>205</v>
      </c>
      <c r="S4455" s="13" t="s">
        <v>196</v>
      </c>
      <c r="T4455">
        <v>5</v>
      </c>
      <c r="U4455">
        <v>4</v>
      </c>
      <c r="V4455">
        <v>0</v>
      </c>
      <c r="W4455" s="13" t="s">
        <v>101</v>
      </c>
      <c r="X4455">
        <v>0.65</v>
      </c>
    </row>
    <row r="4456" spans="1:24" x14ac:dyDescent="0.3">
      <c r="A4456">
        <v>4454</v>
      </c>
      <c r="B4456" t="s">
        <v>197</v>
      </c>
      <c r="C4456" t="s">
        <v>198</v>
      </c>
      <c r="D4456">
        <v>30.669450000000001</v>
      </c>
      <c r="E4456">
        <v>76.799323999999999</v>
      </c>
      <c r="F4456" s="18">
        <v>45519</v>
      </c>
      <c r="G4456" s="19">
        <v>8.3333333333333301E-2</v>
      </c>
      <c r="H4456">
        <v>2</v>
      </c>
      <c r="I4456" s="13" t="s">
        <v>202</v>
      </c>
      <c r="J4456">
        <v>0</v>
      </c>
      <c r="K4456" s="13" t="s">
        <v>214</v>
      </c>
      <c r="L4456">
        <v>5</v>
      </c>
      <c r="M4456">
        <v>1</v>
      </c>
      <c r="N4456" s="13" t="s">
        <v>94</v>
      </c>
      <c r="O4456" s="13" t="s">
        <v>95</v>
      </c>
      <c r="P4456">
        <v>31</v>
      </c>
      <c r="Q4456" s="13" t="s">
        <v>95</v>
      </c>
      <c r="R4456" s="13" t="s">
        <v>205</v>
      </c>
      <c r="S4456" s="13" t="s">
        <v>196</v>
      </c>
      <c r="T4456">
        <v>5</v>
      </c>
      <c r="U4456">
        <v>4</v>
      </c>
      <c r="V4456">
        <v>0</v>
      </c>
      <c r="W4456" s="13" t="s">
        <v>101</v>
      </c>
      <c r="X4456">
        <v>0.45</v>
      </c>
    </row>
    <row r="4457" spans="1:24" x14ac:dyDescent="0.3">
      <c r="A4457">
        <v>4455</v>
      </c>
      <c r="B4457" t="s">
        <v>217</v>
      </c>
      <c r="C4457" t="s">
        <v>218</v>
      </c>
      <c r="D4457">
        <v>22.670940999999999</v>
      </c>
      <c r="E4457">
        <v>88.386594000000002</v>
      </c>
      <c r="F4457" s="18">
        <v>45704</v>
      </c>
      <c r="G4457" s="19">
        <v>0.875</v>
      </c>
      <c r="H4457">
        <v>21</v>
      </c>
      <c r="I4457" s="13" t="s">
        <v>89</v>
      </c>
      <c r="J4457">
        <v>1</v>
      </c>
      <c r="K4457" s="13" t="s">
        <v>191</v>
      </c>
      <c r="L4457">
        <v>2</v>
      </c>
      <c r="M4457">
        <v>1</v>
      </c>
      <c r="N4457" s="13" t="s">
        <v>212</v>
      </c>
      <c r="O4457" s="13" t="s">
        <v>195</v>
      </c>
      <c r="P4457">
        <v>21</v>
      </c>
      <c r="Q4457" s="13" t="s">
        <v>95</v>
      </c>
      <c r="R4457" s="13" t="s">
        <v>208</v>
      </c>
      <c r="S4457" s="13" t="s">
        <v>196</v>
      </c>
      <c r="T4457">
        <v>4</v>
      </c>
      <c r="U4457">
        <v>0</v>
      </c>
      <c r="V4457">
        <v>0</v>
      </c>
      <c r="W4457" s="13" t="s">
        <v>101</v>
      </c>
      <c r="X4457">
        <v>0.25</v>
      </c>
    </row>
    <row r="4458" spans="1:24" x14ac:dyDescent="0.3">
      <c r="A4458">
        <v>4456</v>
      </c>
      <c r="B4458" t="s">
        <v>209</v>
      </c>
      <c r="C4458" t="s">
        <v>210</v>
      </c>
      <c r="D4458">
        <v>17.374274</v>
      </c>
      <c r="E4458">
        <v>78.558378000000005</v>
      </c>
      <c r="F4458" s="18">
        <v>45705</v>
      </c>
      <c r="G4458" s="19">
        <v>0.29166666666666702</v>
      </c>
      <c r="H4458">
        <v>7</v>
      </c>
      <c r="I4458" s="13" t="s">
        <v>204</v>
      </c>
      <c r="J4458">
        <v>0</v>
      </c>
      <c r="K4458" s="13" t="s">
        <v>191</v>
      </c>
      <c r="L4458">
        <v>6</v>
      </c>
      <c r="M4458">
        <v>1</v>
      </c>
      <c r="N4458" s="13" t="s">
        <v>212</v>
      </c>
      <c r="O4458" s="13" t="s">
        <v>95</v>
      </c>
      <c r="P4458">
        <v>31</v>
      </c>
      <c r="Q4458" s="13" t="s">
        <v>97</v>
      </c>
      <c r="R4458" s="13" t="s">
        <v>213</v>
      </c>
      <c r="S4458" s="13" t="s">
        <v>196</v>
      </c>
      <c r="T4458">
        <v>1</v>
      </c>
      <c r="U4458">
        <v>1</v>
      </c>
      <c r="V4458">
        <v>0</v>
      </c>
      <c r="W4458" s="13" t="s">
        <v>101</v>
      </c>
      <c r="X4458">
        <v>0.65</v>
      </c>
    </row>
    <row r="4459" spans="1:24" x14ac:dyDescent="0.3">
      <c r="A4459">
        <v>4457</v>
      </c>
      <c r="B4459" t="s">
        <v>190</v>
      </c>
      <c r="C4459" t="s">
        <v>80</v>
      </c>
      <c r="D4459">
        <v>19.154014</v>
      </c>
      <c r="E4459">
        <v>72.813542999999996</v>
      </c>
      <c r="F4459" s="18">
        <v>44805</v>
      </c>
      <c r="G4459" s="19">
        <v>0.70833333333333304</v>
      </c>
      <c r="H4459">
        <v>17</v>
      </c>
      <c r="I4459" s="13" t="s">
        <v>202</v>
      </c>
      <c r="J4459">
        <v>0</v>
      </c>
      <c r="K4459" s="13" t="s">
        <v>214</v>
      </c>
      <c r="L4459">
        <v>4</v>
      </c>
      <c r="M4459">
        <v>1</v>
      </c>
      <c r="N4459" s="13" t="s">
        <v>94</v>
      </c>
      <c r="O4459" s="13" t="s">
        <v>95</v>
      </c>
      <c r="P4459">
        <v>21</v>
      </c>
      <c r="Q4459" s="13" t="s">
        <v>97</v>
      </c>
      <c r="R4459" s="13" t="s">
        <v>98</v>
      </c>
      <c r="S4459" s="13" t="s">
        <v>99</v>
      </c>
      <c r="T4459">
        <v>3</v>
      </c>
      <c r="U4459">
        <v>3</v>
      </c>
      <c r="V4459">
        <v>1</v>
      </c>
      <c r="W4459" s="13" t="s">
        <v>101</v>
      </c>
      <c r="X4459">
        <v>1</v>
      </c>
    </row>
    <row r="4460" spans="1:24" x14ac:dyDescent="0.3">
      <c r="A4460">
        <v>4458</v>
      </c>
      <c r="B4460" t="s">
        <v>203</v>
      </c>
      <c r="C4460" t="s">
        <v>203</v>
      </c>
      <c r="D4460">
        <v>28.640713999999999</v>
      </c>
      <c r="E4460">
        <v>77.173955000000007</v>
      </c>
      <c r="F4460" s="18">
        <v>45642</v>
      </c>
      <c r="G4460" s="19">
        <v>0.33333333333333298</v>
      </c>
      <c r="H4460">
        <v>8</v>
      </c>
      <c r="I4460" s="13" t="s">
        <v>204</v>
      </c>
      <c r="J4460">
        <v>0</v>
      </c>
      <c r="K4460" s="13" t="s">
        <v>92</v>
      </c>
      <c r="L4460">
        <v>2</v>
      </c>
      <c r="M4460">
        <v>0</v>
      </c>
      <c r="N4460" s="13" t="s">
        <v>94</v>
      </c>
      <c r="O4460" s="13" t="s">
        <v>95</v>
      </c>
      <c r="P4460">
        <v>35</v>
      </c>
      <c r="Q4460" s="13" t="s">
        <v>97</v>
      </c>
      <c r="R4460" s="13" t="s">
        <v>208</v>
      </c>
      <c r="S4460" s="13" t="s">
        <v>193</v>
      </c>
      <c r="T4460">
        <v>1</v>
      </c>
      <c r="U4460">
        <v>0</v>
      </c>
      <c r="V4460">
        <v>1</v>
      </c>
      <c r="W4460" s="13" t="s">
        <v>101</v>
      </c>
      <c r="X4460">
        <v>0.8</v>
      </c>
    </row>
    <row r="4461" spans="1:24" x14ac:dyDescent="0.3">
      <c r="A4461">
        <v>4459</v>
      </c>
      <c r="B4461" t="s">
        <v>206</v>
      </c>
      <c r="C4461" t="s">
        <v>207</v>
      </c>
      <c r="D4461">
        <v>12.971297</v>
      </c>
      <c r="E4461">
        <v>77.705420000000004</v>
      </c>
      <c r="F4461" s="18">
        <v>45748</v>
      </c>
      <c r="G4461" s="19">
        <v>0.58333333333333304</v>
      </c>
      <c r="H4461">
        <v>14</v>
      </c>
      <c r="I4461" s="13" t="s">
        <v>215</v>
      </c>
      <c r="J4461">
        <v>0</v>
      </c>
      <c r="K4461" s="13" t="s">
        <v>92</v>
      </c>
      <c r="L4461">
        <v>3</v>
      </c>
      <c r="M4461">
        <v>1</v>
      </c>
      <c r="N4461" s="13" t="s">
        <v>212</v>
      </c>
      <c r="O4461" s="13" t="s">
        <v>95</v>
      </c>
      <c r="P4461">
        <v>39</v>
      </c>
      <c r="Q4461" s="13" t="s">
        <v>195</v>
      </c>
      <c r="R4461" s="13" t="s">
        <v>208</v>
      </c>
      <c r="S4461" s="13" t="s">
        <v>193</v>
      </c>
      <c r="T4461">
        <v>2</v>
      </c>
      <c r="U4461">
        <v>0</v>
      </c>
      <c r="V4461">
        <v>0</v>
      </c>
      <c r="W4461" s="13" t="s">
        <v>101</v>
      </c>
      <c r="X4461">
        <v>0.45</v>
      </c>
    </row>
    <row r="4462" spans="1:24" x14ac:dyDescent="0.3">
      <c r="A4462">
        <v>4460</v>
      </c>
      <c r="B4462" t="s">
        <v>190</v>
      </c>
      <c r="C4462" t="s">
        <v>80</v>
      </c>
      <c r="D4462">
        <v>18.987964999999999</v>
      </c>
      <c r="E4462">
        <v>72.815617000000003</v>
      </c>
      <c r="F4462" s="18">
        <v>45194</v>
      </c>
      <c r="G4462" s="19">
        <v>0.20833333333333301</v>
      </c>
      <c r="H4462">
        <v>5</v>
      </c>
      <c r="I4462" s="13" t="s">
        <v>204</v>
      </c>
      <c r="J4462">
        <v>0</v>
      </c>
      <c r="K4462" s="13" t="s">
        <v>214</v>
      </c>
      <c r="L4462">
        <v>2</v>
      </c>
      <c r="M4462">
        <v>1</v>
      </c>
      <c r="N4462" s="13" t="s">
        <v>212</v>
      </c>
      <c r="O4462" s="13" t="s">
        <v>195</v>
      </c>
      <c r="P4462">
        <v>20</v>
      </c>
      <c r="Q4462" s="13" t="s">
        <v>97</v>
      </c>
      <c r="R4462" s="13" t="s">
        <v>208</v>
      </c>
      <c r="S4462" s="13" t="s">
        <v>196</v>
      </c>
      <c r="T4462">
        <v>5</v>
      </c>
      <c r="U4462">
        <v>5</v>
      </c>
      <c r="V4462">
        <v>0</v>
      </c>
      <c r="W4462" s="13" t="s">
        <v>101</v>
      </c>
      <c r="X4462">
        <v>0.45</v>
      </c>
    </row>
    <row r="4463" spans="1:24" x14ac:dyDescent="0.3">
      <c r="A4463">
        <v>4461</v>
      </c>
      <c r="B4463" t="s">
        <v>79</v>
      </c>
      <c r="C4463" t="s">
        <v>80</v>
      </c>
      <c r="D4463">
        <v>18.566652999999999</v>
      </c>
      <c r="E4463">
        <v>73.775620000000004</v>
      </c>
      <c r="F4463" s="18">
        <v>45275</v>
      </c>
      <c r="G4463" s="19">
        <v>0</v>
      </c>
      <c r="H4463">
        <v>0</v>
      </c>
      <c r="I4463" s="13" t="s">
        <v>211</v>
      </c>
      <c r="J4463">
        <v>0</v>
      </c>
      <c r="K4463" s="13" t="s">
        <v>214</v>
      </c>
      <c r="L4463">
        <v>5</v>
      </c>
      <c r="M4463">
        <v>0</v>
      </c>
      <c r="N4463" s="13" t="s">
        <v>212</v>
      </c>
      <c r="O4463" s="13" t="s">
        <v>95</v>
      </c>
      <c r="P4463">
        <v>33</v>
      </c>
      <c r="Q4463" s="13" t="s">
        <v>95</v>
      </c>
      <c r="R4463" s="13" t="s">
        <v>213</v>
      </c>
      <c r="S4463" s="13" t="s">
        <v>196</v>
      </c>
      <c r="T4463">
        <v>1</v>
      </c>
      <c r="U4463">
        <v>0</v>
      </c>
      <c r="V4463">
        <v>0</v>
      </c>
      <c r="W4463" s="13" t="s">
        <v>101</v>
      </c>
      <c r="X4463">
        <v>0.45</v>
      </c>
    </row>
    <row r="4464" spans="1:24" x14ac:dyDescent="0.3">
      <c r="A4464">
        <v>4462</v>
      </c>
      <c r="B4464" t="s">
        <v>209</v>
      </c>
      <c r="C4464" t="s">
        <v>210</v>
      </c>
      <c r="D4464">
        <v>17.257753999999998</v>
      </c>
      <c r="E4464">
        <v>78.55377</v>
      </c>
      <c r="F4464" s="18">
        <v>44820</v>
      </c>
      <c r="G4464" s="19">
        <v>0.125</v>
      </c>
      <c r="H4464">
        <v>3</v>
      </c>
      <c r="I4464" s="13" t="s">
        <v>211</v>
      </c>
      <c r="J4464">
        <v>0</v>
      </c>
      <c r="K4464" s="13" t="s">
        <v>92</v>
      </c>
      <c r="L4464">
        <v>5</v>
      </c>
      <c r="M4464">
        <v>0</v>
      </c>
      <c r="N4464" s="13" t="s">
        <v>192</v>
      </c>
      <c r="O4464" s="13" t="s">
        <v>97</v>
      </c>
      <c r="P4464">
        <v>22</v>
      </c>
      <c r="Q4464" s="13" t="s">
        <v>95</v>
      </c>
      <c r="R4464" s="13" t="s">
        <v>213</v>
      </c>
      <c r="S4464" s="13" t="s">
        <v>196</v>
      </c>
      <c r="T4464">
        <v>1</v>
      </c>
      <c r="U4464">
        <v>1</v>
      </c>
      <c r="V4464">
        <v>0</v>
      </c>
      <c r="W4464" s="13" t="s">
        <v>101</v>
      </c>
      <c r="X4464">
        <v>0.1</v>
      </c>
    </row>
    <row r="4465" spans="1:24" x14ac:dyDescent="0.3">
      <c r="A4465">
        <v>4463</v>
      </c>
      <c r="B4465" t="s">
        <v>190</v>
      </c>
      <c r="C4465" t="s">
        <v>80</v>
      </c>
      <c r="D4465">
        <v>19.273962999999998</v>
      </c>
      <c r="E4465">
        <v>72.893242999999998</v>
      </c>
      <c r="F4465" s="18">
        <v>45460</v>
      </c>
      <c r="G4465" s="19">
        <v>0.625</v>
      </c>
      <c r="H4465">
        <v>15</v>
      </c>
      <c r="I4465" s="13" t="s">
        <v>204</v>
      </c>
      <c r="J4465">
        <v>0</v>
      </c>
      <c r="K4465" s="13" t="s">
        <v>214</v>
      </c>
      <c r="L4465">
        <v>5</v>
      </c>
      <c r="M4465">
        <v>0</v>
      </c>
      <c r="N4465" s="13" t="s">
        <v>94</v>
      </c>
      <c r="O4465" s="13" t="s">
        <v>95</v>
      </c>
      <c r="P4465">
        <v>39</v>
      </c>
      <c r="Q4465" s="13" t="s">
        <v>97</v>
      </c>
      <c r="R4465" s="13" t="s">
        <v>98</v>
      </c>
      <c r="S4465" s="13" t="s">
        <v>196</v>
      </c>
      <c r="T4465">
        <v>1</v>
      </c>
      <c r="U4465">
        <v>1</v>
      </c>
      <c r="V4465">
        <v>0</v>
      </c>
      <c r="W4465" s="13" t="s">
        <v>101</v>
      </c>
      <c r="X4465">
        <v>0.65</v>
      </c>
    </row>
    <row r="4466" spans="1:24" x14ac:dyDescent="0.3">
      <c r="A4466">
        <v>4464</v>
      </c>
      <c r="B4466" t="s">
        <v>79</v>
      </c>
      <c r="C4466" t="s">
        <v>80</v>
      </c>
      <c r="D4466">
        <v>18.644835</v>
      </c>
      <c r="E4466">
        <v>73.975063000000006</v>
      </c>
      <c r="F4466" s="18">
        <v>44651</v>
      </c>
      <c r="G4466" s="19">
        <v>0.125</v>
      </c>
      <c r="H4466">
        <v>3</v>
      </c>
      <c r="I4466" s="13" t="s">
        <v>202</v>
      </c>
      <c r="J4466">
        <v>0</v>
      </c>
      <c r="K4466" s="13" t="s">
        <v>92</v>
      </c>
      <c r="L4466">
        <v>3</v>
      </c>
      <c r="M4466">
        <v>1</v>
      </c>
      <c r="N4466" s="13" t="s">
        <v>192</v>
      </c>
      <c r="O4466" s="13" t="s">
        <v>97</v>
      </c>
      <c r="P4466">
        <v>37</v>
      </c>
      <c r="Q4466" s="13" t="s">
        <v>95</v>
      </c>
      <c r="R4466" s="13" t="s">
        <v>213</v>
      </c>
      <c r="S4466" s="13" t="s">
        <v>193</v>
      </c>
      <c r="T4466">
        <v>4</v>
      </c>
      <c r="U4466">
        <v>3</v>
      </c>
      <c r="V4466">
        <v>0</v>
      </c>
      <c r="W4466" s="13" t="s">
        <v>101</v>
      </c>
      <c r="X4466">
        <v>0.1</v>
      </c>
    </row>
    <row r="4467" spans="1:24" x14ac:dyDescent="0.3">
      <c r="A4467">
        <v>4465</v>
      </c>
      <c r="B4467" t="s">
        <v>206</v>
      </c>
      <c r="C4467" t="s">
        <v>207</v>
      </c>
      <c r="D4467">
        <v>12.915872</v>
      </c>
      <c r="E4467">
        <v>77.698696999999996</v>
      </c>
      <c r="F4467" s="18">
        <v>45432</v>
      </c>
      <c r="G4467" s="19">
        <v>0.45833333333333298</v>
      </c>
      <c r="H4467">
        <v>11</v>
      </c>
      <c r="I4467" s="13" t="s">
        <v>204</v>
      </c>
      <c r="J4467">
        <v>0</v>
      </c>
      <c r="K4467" s="13" t="s">
        <v>92</v>
      </c>
      <c r="L4467">
        <v>6</v>
      </c>
      <c r="M4467">
        <v>0</v>
      </c>
      <c r="N4467" s="13" t="s">
        <v>192</v>
      </c>
      <c r="O4467" s="13" t="s">
        <v>97</v>
      </c>
      <c r="P4467">
        <v>40</v>
      </c>
      <c r="Q4467" s="13" t="s">
        <v>195</v>
      </c>
      <c r="R4467" s="13" t="s">
        <v>199</v>
      </c>
      <c r="S4467" s="13" t="s">
        <v>196</v>
      </c>
      <c r="T4467">
        <v>2</v>
      </c>
      <c r="U4467">
        <v>1</v>
      </c>
      <c r="V4467">
        <v>0</v>
      </c>
      <c r="W4467" s="13" t="s">
        <v>101</v>
      </c>
      <c r="X4467">
        <v>0.1</v>
      </c>
    </row>
    <row r="4468" spans="1:24" x14ac:dyDescent="0.3">
      <c r="A4468">
        <v>4466</v>
      </c>
      <c r="B4468" t="s">
        <v>217</v>
      </c>
      <c r="C4468" t="s">
        <v>218</v>
      </c>
      <c r="D4468">
        <v>22.621058000000001</v>
      </c>
      <c r="E4468">
        <v>88.472902000000005</v>
      </c>
      <c r="F4468" s="18">
        <v>45400</v>
      </c>
      <c r="G4468" s="19">
        <v>0</v>
      </c>
      <c r="H4468">
        <v>0</v>
      </c>
      <c r="I4468" s="13" t="s">
        <v>202</v>
      </c>
      <c r="J4468">
        <v>0</v>
      </c>
      <c r="K4468" s="13" t="s">
        <v>92</v>
      </c>
      <c r="L4468">
        <v>4</v>
      </c>
      <c r="M4468">
        <v>0</v>
      </c>
      <c r="N4468" s="13" t="s">
        <v>94</v>
      </c>
      <c r="O4468" s="13" t="s">
        <v>95</v>
      </c>
      <c r="P4468">
        <v>26</v>
      </c>
      <c r="Q4468" s="13" t="s">
        <v>195</v>
      </c>
      <c r="R4468" s="13" t="s">
        <v>199</v>
      </c>
      <c r="S4468" s="13" t="s">
        <v>193</v>
      </c>
      <c r="T4468">
        <v>1</v>
      </c>
      <c r="U4468">
        <v>0</v>
      </c>
      <c r="V4468">
        <v>0</v>
      </c>
      <c r="W4468" s="13" t="s">
        <v>101</v>
      </c>
      <c r="X4468">
        <v>0.45</v>
      </c>
    </row>
    <row r="4469" spans="1:24" x14ac:dyDescent="0.3">
      <c r="A4469">
        <v>4467</v>
      </c>
      <c r="B4469" t="s">
        <v>209</v>
      </c>
      <c r="C4469" t="s">
        <v>210</v>
      </c>
      <c r="D4469">
        <v>17.309359000000001</v>
      </c>
      <c r="E4469">
        <v>78.349395000000001</v>
      </c>
      <c r="F4469" s="18">
        <v>45159</v>
      </c>
      <c r="G4469" s="19">
        <v>0.54166666666666696</v>
      </c>
      <c r="H4469">
        <v>13</v>
      </c>
      <c r="I4469" s="13" t="s">
        <v>204</v>
      </c>
      <c r="J4469">
        <v>0</v>
      </c>
      <c r="K4469" s="13" t="s">
        <v>214</v>
      </c>
      <c r="L4469">
        <v>2</v>
      </c>
      <c r="M4469">
        <v>1</v>
      </c>
      <c r="N4469" s="13" t="s">
        <v>94</v>
      </c>
      <c r="O4469" s="13" t="s">
        <v>95</v>
      </c>
      <c r="P4469">
        <v>22</v>
      </c>
      <c r="Q4469" s="13" t="s">
        <v>195</v>
      </c>
      <c r="R4469" s="13" t="s">
        <v>205</v>
      </c>
      <c r="S4469" s="13" t="s">
        <v>196</v>
      </c>
      <c r="T4469">
        <v>4</v>
      </c>
      <c r="U4469">
        <v>3</v>
      </c>
      <c r="V4469">
        <v>0</v>
      </c>
      <c r="W4469" s="13" t="s">
        <v>101</v>
      </c>
      <c r="X4469">
        <v>0.45</v>
      </c>
    </row>
    <row r="4470" spans="1:24" x14ac:dyDescent="0.3">
      <c r="A4470">
        <v>4468</v>
      </c>
      <c r="B4470" t="s">
        <v>200</v>
      </c>
      <c r="C4470" t="s">
        <v>201</v>
      </c>
      <c r="D4470">
        <v>13.119884000000001</v>
      </c>
      <c r="E4470">
        <v>80.137941999999995</v>
      </c>
      <c r="F4470" s="18">
        <v>45572</v>
      </c>
      <c r="G4470" s="19">
        <v>0.16666666666666699</v>
      </c>
      <c r="H4470">
        <v>4</v>
      </c>
      <c r="I4470" s="13" t="s">
        <v>204</v>
      </c>
      <c r="J4470">
        <v>0</v>
      </c>
      <c r="K4470" s="13" t="s">
        <v>214</v>
      </c>
      <c r="L4470">
        <v>6</v>
      </c>
      <c r="M4470">
        <v>1</v>
      </c>
      <c r="N4470" s="13" t="s">
        <v>212</v>
      </c>
      <c r="O4470" s="13" t="s">
        <v>95</v>
      </c>
      <c r="P4470">
        <v>21</v>
      </c>
      <c r="Q4470" s="13" t="s">
        <v>195</v>
      </c>
      <c r="R4470" s="13" t="s">
        <v>213</v>
      </c>
      <c r="S4470" s="13" t="s">
        <v>99</v>
      </c>
      <c r="T4470">
        <v>1</v>
      </c>
      <c r="U4470">
        <v>1</v>
      </c>
      <c r="V4470">
        <v>0</v>
      </c>
      <c r="W4470" s="13" t="s">
        <v>101</v>
      </c>
      <c r="X4470">
        <v>0.65</v>
      </c>
    </row>
    <row r="4471" spans="1:24" x14ac:dyDescent="0.3">
      <c r="A4471">
        <v>4469</v>
      </c>
      <c r="B4471" t="s">
        <v>217</v>
      </c>
      <c r="C4471" t="s">
        <v>218</v>
      </c>
      <c r="D4471">
        <v>22.50187</v>
      </c>
      <c r="E4471">
        <v>88.350328000000005</v>
      </c>
      <c r="F4471" s="18">
        <v>45468</v>
      </c>
      <c r="G4471" s="19">
        <v>0.91666666666666696</v>
      </c>
      <c r="H4471">
        <v>22</v>
      </c>
      <c r="I4471" s="13" t="s">
        <v>215</v>
      </c>
      <c r="J4471">
        <v>0</v>
      </c>
      <c r="K4471" s="13" t="s">
        <v>191</v>
      </c>
      <c r="L4471">
        <v>5</v>
      </c>
      <c r="M4471">
        <v>1</v>
      </c>
      <c r="N4471" s="13" t="s">
        <v>192</v>
      </c>
      <c r="O4471" s="13" t="s">
        <v>97</v>
      </c>
      <c r="P4471">
        <v>22</v>
      </c>
      <c r="Q4471" s="13" t="s">
        <v>95</v>
      </c>
      <c r="R4471" s="13" t="s">
        <v>213</v>
      </c>
      <c r="S4471" s="13" t="s">
        <v>193</v>
      </c>
      <c r="T4471">
        <v>5</v>
      </c>
      <c r="U4471">
        <v>2</v>
      </c>
      <c r="V4471">
        <v>0</v>
      </c>
      <c r="W4471" s="13" t="s">
        <v>101</v>
      </c>
      <c r="X4471">
        <v>0.1</v>
      </c>
    </row>
    <row r="4472" spans="1:24" x14ac:dyDescent="0.3">
      <c r="A4472">
        <v>4470</v>
      </c>
      <c r="B4472" t="s">
        <v>190</v>
      </c>
      <c r="C4472" t="s">
        <v>80</v>
      </c>
      <c r="D4472">
        <v>18.807556999999999</v>
      </c>
      <c r="E4472">
        <v>72.785037000000003</v>
      </c>
      <c r="F4472" s="18">
        <v>45634</v>
      </c>
      <c r="G4472" s="19">
        <v>0.41666666666666702</v>
      </c>
      <c r="H4472">
        <v>10</v>
      </c>
      <c r="I4472" s="13" t="s">
        <v>89</v>
      </c>
      <c r="J4472">
        <v>1</v>
      </c>
      <c r="K4472" s="13" t="s">
        <v>92</v>
      </c>
      <c r="L4472">
        <v>6</v>
      </c>
      <c r="M4472">
        <v>1</v>
      </c>
      <c r="N4472" s="13" t="s">
        <v>192</v>
      </c>
      <c r="O4472" s="13" t="s">
        <v>97</v>
      </c>
      <c r="P4472">
        <v>20</v>
      </c>
      <c r="Q4472" s="13" t="s">
        <v>97</v>
      </c>
      <c r="R4472" s="13" t="s">
        <v>213</v>
      </c>
      <c r="S4472" s="13" t="s">
        <v>193</v>
      </c>
      <c r="T4472">
        <v>5</v>
      </c>
      <c r="U4472">
        <v>1</v>
      </c>
      <c r="V4472">
        <v>1</v>
      </c>
      <c r="W4472" s="13" t="s">
        <v>101</v>
      </c>
      <c r="X4472">
        <v>0.45</v>
      </c>
    </row>
    <row r="4473" spans="1:24" x14ac:dyDescent="0.3">
      <c r="A4473">
        <v>4471</v>
      </c>
      <c r="B4473" t="s">
        <v>203</v>
      </c>
      <c r="C4473" t="s">
        <v>203</v>
      </c>
      <c r="D4473">
        <v>28.618403000000001</v>
      </c>
      <c r="E4473">
        <v>77.229882000000003</v>
      </c>
      <c r="F4473" s="18">
        <v>45200</v>
      </c>
      <c r="G4473" s="19">
        <v>0.83333333333333304</v>
      </c>
      <c r="H4473">
        <v>20</v>
      </c>
      <c r="I4473" s="13" t="s">
        <v>89</v>
      </c>
      <c r="J4473">
        <v>1</v>
      </c>
      <c r="K4473" s="13" t="s">
        <v>214</v>
      </c>
      <c r="L4473">
        <v>2</v>
      </c>
      <c r="M4473">
        <v>1</v>
      </c>
      <c r="N4473" s="13" t="s">
        <v>212</v>
      </c>
      <c r="O4473" s="13" t="s">
        <v>195</v>
      </c>
      <c r="P4473">
        <v>15</v>
      </c>
      <c r="Q4473" s="13" t="s">
        <v>95</v>
      </c>
      <c r="R4473" s="13" t="s">
        <v>213</v>
      </c>
      <c r="S4473" s="13" t="s">
        <v>196</v>
      </c>
      <c r="T4473">
        <v>1</v>
      </c>
      <c r="U4473">
        <v>0</v>
      </c>
      <c r="V4473">
        <v>0</v>
      </c>
      <c r="W4473" s="13" t="s">
        <v>101</v>
      </c>
      <c r="X4473">
        <v>0.25</v>
      </c>
    </row>
    <row r="4474" spans="1:24" x14ac:dyDescent="0.3">
      <c r="A4474">
        <v>4472</v>
      </c>
      <c r="B4474" t="s">
        <v>209</v>
      </c>
      <c r="C4474" t="s">
        <v>210</v>
      </c>
      <c r="D4474">
        <v>17.242716000000001</v>
      </c>
      <c r="E4474">
        <v>78.344306000000003</v>
      </c>
      <c r="F4474" s="18">
        <v>45667</v>
      </c>
      <c r="G4474" s="19">
        <v>0.91666666666666696</v>
      </c>
      <c r="H4474">
        <v>22</v>
      </c>
      <c r="I4474" s="13" t="s">
        <v>211</v>
      </c>
      <c r="J4474">
        <v>0</v>
      </c>
      <c r="K4474" s="13" t="s">
        <v>191</v>
      </c>
      <c r="L4474">
        <v>4</v>
      </c>
      <c r="M4474">
        <v>1</v>
      </c>
      <c r="N4474" s="13" t="s">
        <v>192</v>
      </c>
      <c r="O4474" s="13" t="s">
        <v>97</v>
      </c>
      <c r="P4474">
        <v>22</v>
      </c>
      <c r="Q4474" s="13" t="s">
        <v>195</v>
      </c>
      <c r="R4474" s="13" t="s">
        <v>208</v>
      </c>
      <c r="S4474" s="13" t="s">
        <v>196</v>
      </c>
      <c r="T4474">
        <v>5</v>
      </c>
      <c r="U4474">
        <v>2</v>
      </c>
      <c r="V4474">
        <v>0</v>
      </c>
      <c r="W4474" s="13" t="s">
        <v>101</v>
      </c>
      <c r="X4474">
        <v>0.1</v>
      </c>
    </row>
    <row r="4475" spans="1:24" x14ac:dyDescent="0.3">
      <c r="A4475">
        <v>4473</v>
      </c>
      <c r="B4475" t="s">
        <v>79</v>
      </c>
      <c r="C4475" t="s">
        <v>80</v>
      </c>
      <c r="D4475">
        <v>18.628409000000001</v>
      </c>
      <c r="E4475">
        <v>73.843639999999994</v>
      </c>
      <c r="F4475" s="18">
        <v>45548</v>
      </c>
      <c r="G4475" s="19">
        <v>0.25</v>
      </c>
      <c r="H4475">
        <v>6</v>
      </c>
      <c r="I4475" s="13" t="s">
        <v>211</v>
      </c>
      <c r="J4475">
        <v>0</v>
      </c>
      <c r="K4475" s="13" t="s">
        <v>214</v>
      </c>
      <c r="L4475">
        <v>1</v>
      </c>
      <c r="M4475">
        <v>1</v>
      </c>
      <c r="N4475" s="13" t="s">
        <v>212</v>
      </c>
      <c r="O4475" s="13" t="s">
        <v>195</v>
      </c>
      <c r="P4475">
        <v>20</v>
      </c>
      <c r="Q4475" s="13" t="s">
        <v>97</v>
      </c>
      <c r="R4475" s="13" t="s">
        <v>205</v>
      </c>
      <c r="S4475" s="13" t="s">
        <v>193</v>
      </c>
      <c r="T4475">
        <v>1</v>
      </c>
      <c r="U4475">
        <v>0</v>
      </c>
      <c r="V4475">
        <v>0</v>
      </c>
      <c r="W4475" s="13" t="s">
        <v>101</v>
      </c>
      <c r="X4475">
        <v>0.45</v>
      </c>
    </row>
    <row r="4476" spans="1:24" x14ac:dyDescent="0.3">
      <c r="A4476">
        <v>4474</v>
      </c>
      <c r="B4476" t="s">
        <v>200</v>
      </c>
      <c r="C4476" t="s">
        <v>201</v>
      </c>
      <c r="D4476">
        <v>12.954767</v>
      </c>
      <c r="E4476">
        <v>80.197839000000002</v>
      </c>
      <c r="F4476" s="18">
        <v>45597</v>
      </c>
      <c r="G4476" s="19">
        <v>0.66666666666666696</v>
      </c>
      <c r="H4476">
        <v>16</v>
      </c>
      <c r="I4476" s="13" t="s">
        <v>211</v>
      </c>
      <c r="J4476">
        <v>0</v>
      </c>
      <c r="K4476" s="13" t="s">
        <v>92</v>
      </c>
      <c r="L4476">
        <v>6</v>
      </c>
      <c r="M4476">
        <v>0</v>
      </c>
      <c r="N4476" s="13" t="s">
        <v>212</v>
      </c>
      <c r="O4476" s="13" t="s">
        <v>95</v>
      </c>
      <c r="P4476">
        <v>38</v>
      </c>
      <c r="Q4476" s="13" t="s">
        <v>195</v>
      </c>
      <c r="R4476" s="13" t="s">
        <v>98</v>
      </c>
      <c r="S4476" s="13" t="s">
        <v>196</v>
      </c>
      <c r="T4476">
        <v>3</v>
      </c>
      <c r="U4476">
        <v>3</v>
      </c>
      <c r="V4476">
        <v>0</v>
      </c>
      <c r="W4476" s="13" t="s">
        <v>220</v>
      </c>
      <c r="X4476">
        <v>0.55000000000000004</v>
      </c>
    </row>
    <row r="4477" spans="1:24" x14ac:dyDescent="0.3">
      <c r="A4477">
        <v>4475</v>
      </c>
      <c r="B4477" t="s">
        <v>217</v>
      </c>
      <c r="C4477" t="s">
        <v>218</v>
      </c>
      <c r="D4477">
        <v>22.597394000000001</v>
      </c>
      <c r="E4477">
        <v>88.235324000000006</v>
      </c>
      <c r="F4477" s="18">
        <v>44956</v>
      </c>
      <c r="G4477" s="19">
        <v>0.625</v>
      </c>
      <c r="H4477">
        <v>15</v>
      </c>
      <c r="I4477" s="13" t="s">
        <v>204</v>
      </c>
      <c r="J4477">
        <v>0</v>
      </c>
      <c r="K4477" s="13" t="s">
        <v>214</v>
      </c>
      <c r="L4477">
        <v>2</v>
      </c>
      <c r="M4477">
        <v>1</v>
      </c>
      <c r="N4477" s="13" t="s">
        <v>192</v>
      </c>
      <c r="O4477" s="13" t="s">
        <v>97</v>
      </c>
      <c r="P4477">
        <v>25</v>
      </c>
      <c r="Q4477" s="13" t="s">
        <v>95</v>
      </c>
      <c r="R4477" s="13" t="s">
        <v>98</v>
      </c>
      <c r="S4477" s="13" t="s">
        <v>196</v>
      </c>
      <c r="T4477">
        <v>1</v>
      </c>
      <c r="U4477">
        <v>0</v>
      </c>
      <c r="V4477">
        <v>0</v>
      </c>
      <c r="W4477" s="13" t="s">
        <v>101</v>
      </c>
      <c r="X4477">
        <v>0.1</v>
      </c>
    </row>
    <row r="4478" spans="1:24" x14ac:dyDescent="0.3">
      <c r="A4478">
        <v>4476</v>
      </c>
      <c r="B4478" t="s">
        <v>209</v>
      </c>
      <c r="C4478" t="s">
        <v>210</v>
      </c>
      <c r="D4478">
        <v>17.509419000000001</v>
      </c>
      <c r="E4478">
        <v>78.411484999999999</v>
      </c>
      <c r="F4478" s="18">
        <v>44769</v>
      </c>
      <c r="G4478" s="19">
        <v>0.45833333333333298</v>
      </c>
      <c r="H4478">
        <v>11</v>
      </c>
      <c r="I4478" s="13" t="s">
        <v>194</v>
      </c>
      <c r="J4478">
        <v>0</v>
      </c>
      <c r="K4478" s="13" t="s">
        <v>191</v>
      </c>
      <c r="L4478">
        <v>1</v>
      </c>
      <c r="M4478">
        <v>0</v>
      </c>
      <c r="N4478" s="13" t="s">
        <v>212</v>
      </c>
      <c r="O4478" s="13" t="s">
        <v>195</v>
      </c>
      <c r="P4478">
        <v>32</v>
      </c>
      <c r="Q4478" s="13" t="s">
        <v>95</v>
      </c>
      <c r="R4478" s="13" t="s">
        <v>213</v>
      </c>
      <c r="S4478" s="13" t="s">
        <v>196</v>
      </c>
      <c r="T4478">
        <v>5</v>
      </c>
      <c r="U4478">
        <v>0</v>
      </c>
      <c r="V4478">
        <v>0</v>
      </c>
      <c r="W4478" s="13" t="s">
        <v>101</v>
      </c>
      <c r="X4478">
        <v>0.25</v>
      </c>
    </row>
    <row r="4479" spans="1:24" x14ac:dyDescent="0.3">
      <c r="A4479">
        <v>4477</v>
      </c>
      <c r="B4479" t="s">
        <v>190</v>
      </c>
      <c r="C4479" t="s">
        <v>80</v>
      </c>
      <c r="D4479">
        <v>19.279868</v>
      </c>
      <c r="E4479">
        <v>72.718452999999997</v>
      </c>
      <c r="F4479" s="18">
        <v>45554</v>
      </c>
      <c r="G4479" s="19">
        <v>0.125</v>
      </c>
      <c r="H4479">
        <v>3</v>
      </c>
      <c r="I4479" s="13" t="s">
        <v>202</v>
      </c>
      <c r="J4479">
        <v>0</v>
      </c>
      <c r="K4479" s="13" t="s">
        <v>92</v>
      </c>
      <c r="L4479">
        <v>4</v>
      </c>
      <c r="M4479">
        <v>0</v>
      </c>
      <c r="N4479" s="13" t="s">
        <v>192</v>
      </c>
      <c r="O4479" s="13" t="s">
        <v>97</v>
      </c>
      <c r="P4479">
        <v>34</v>
      </c>
      <c r="Q4479" s="13" t="s">
        <v>95</v>
      </c>
      <c r="R4479" s="13" t="s">
        <v>98</v>
      </c>
      <c r="S4479" s="13" t="s">
        <v>193</v>
      </c>
      <c r="T4479">
        <v>5</v>
      </c>
      <c r="U4479">
        <v>2</v>
      </c>
      <c r="V4479">
        <v>0</v>
      </c>
      <c r="W4479" s="13" t="s">
        <v>101</v>
      </c>
      <c r="X4479">
        <v>0.1</v>
      </c>
    </row>
    <row r="4480" spans="1:24" x14ac:dyDescent="0.3">
      <c r="A4480">
        <v>4478</v>
      </c>
      <c r="B4480" t="s">
        <v>197</v>
      </c>
      <c r="C4480" t="s">
        <v>198</v>
      </c>
      <c r="D4480">
        <v>30.664935</v>
      </c>
      <c r="E4480">
        <v>76.749330999999998</v>
      </c>
      <c r="F4480" s="18">
        <v>45270</v>
      </c>
      <c r="G4480" s="19">
        <v>0.5</v>
      </c>
      <c r="H4480">
        <v>12</v>
      </c>
      <c r="I4480" s="13" t="s">
        <v>89</v>
      </c>
      <c r="J4480">
        <v>1</v>
      </c>
      <c r="K4480" s="13" t="s">
        <v>214</v>
      </c>
      <c r="L4480">
        <v>6</v>
      </c>
      <c r="M4480">
        <v>1</v>
      </c>
      <c r="N4480" s="13" t="s">
        <v>192</v>
      </c>
      <c r="O4480" s="13" t="s">
        <v>97</v>
      </c>
      <c r="P4480">
        <v>25</v>
      </c>
      <c r="Q4480" s="13" t="s">
        <v>195</v>
      </c>
      <c r="R4480" s="13" t="s">
        <v>205</v>
      </c>
      <c r="S4480" s="13" t="s">
        <v>196</v>
      </c>
      <c r="T4480">
        <v>3</v>
      </c>
      <c r="U4480">
        <v>1</v>
      </c>
      <c r="V4480">
        <v>0</v>
      </c>
      <c r="W4480" s="13" t="s">
        <v>101</v>
      </c>
      <c r="X4480">
        <v>0.1</v>
      </c>
    </row>
    <row r="4481" spans="1:24" x14ac:dyDescent="0.3">
      <c r="A4481">
        <v>4479</v>
      </c>
      <c r="B4481" t="s">
        <v>79</v>
      </c>
      <c r="C4481" t="s">
        <v>80</v>
      </c>
      <c r="D4481">
        <v>18.597736000000001</v>
      </c>
      <c r="E4481">
        <v>73.931106999999997</v>
      </c>
      <c r="F4481" s="18">
        <v>44971</v>
      </c>
      <c r="G4481" s="19">
        <v>0.79166666666666696</v>
      </c>
      <c r="H4481">
        <v>19</v>
      </c>
      <c r="I4481" s="13" t="s">
        <v>215</v>
      </c>
      <c r="J4481">
        <v>0</v>
      </c>
      <c r="K4481" s="13" t="s">
        <v>191</v>
      </c>
      <c r="L4481">
        <v>3</v>
      </c>
      <c r="M4481">
        <v>1</v>
      </c>
      <c r="N4481" s="13" t="s">
        <v>192</v>
      </c>
      <c r="O4481" s="13" t="s">
        <v>97</v>
      </c>
      <c r="P4481">
        <v>34</v>
      </c>
      <c r="Q4481" s="13" t="s">
        <v>195</v>
      </c>
      <c r="R4481" s="13" t="s">
        <v>213</v>
      </c>
      <c r="S4481" s="13" t="s">
        <v>196</v>
      </c>
      <c r="T4481">
        <v>1</v>
      </c>
      <c r="U4481">
        <v>0</v>
      </c>
      <c r="V4481">
        <v>1</v>
      </c>
      <c r="W4481" s="13" t="s">
        <v>101</v>
      </c>
      <c r="X4481">
        <v>0.25</v>
      </c>
    </row>
    <row r="4482" spans="1:24" x14ac:dyDescent="0.3">
      <c r="A4482">
        <v>4480</v>
      </c>
      <c r="B4482" t="s">
        <v>190</v>
      </c>
      <c r="C4482" t="s">
        <v>80</v>
      </c>
      <c r="D4482">
        <v>18.844353000000002</v>
      </c>
      <c r="E4482">
        <v>72.873588999999996</v>
      </c>
      <c r="F4482" s="18">
        <v>45211</v>
      </c>
      <c r="G4482" s="19">
        <v>0.95833333333333304</v>
      </c>
      <c r="H4482">
        <v>23</v>
      </c>
      <c r="I4482" s="13" t="s">
        <v>202</v>
      </c>
      <c r="J4482">
        <v>0</v>
      </c>
      <c r="K4482" s="13" t="s">
        <v>92</v>
      </c>
      <c r="L4482">
        <v>5</v>
      </c>
      <c r="M4482">
        <v>1</v>
      </c>
      <c r="N4482" s="13" t="s">
        <v>94</v>
      </c>
      <c r="O4482" s="13" t="s">
        <v>95</v>
      </c>
      <c r="P4482">
        <v>23</v>
      </c>
      <c r="Q4482" s="13" t="s">
        <v>195</v>
      </c>
      <c r="R4482" s="13" t="s">
        <v>199</v>
      </c>
      <c r="S4482" s="13" t="s">
        <v>196</v>
      </c>
      <c r="T4482">
        <v>4</v>
      </c>
      <c r="U4482">
        <v>4</v>
      </c>
      <c r="V4482">
        <v>0</v>
      </c>
      <c r="W4482" s="13" t="s">
        <v>101</v>
      </c>
      <c r="X4482">
        <v>0.45</v>
      </c>
    </row>
    <row r="4483" spans="1:24" x14ac:dyDescent="0.3">
      <c r="A4483">
        <v>4481</v>
      </c>
      <c r="B4483" t="s">
        <v>206</v>
      </c>
      <c r="C4483" t="s">
        <v>207</v>
      </c>
      <c r="D4483">
        <v>12.887183</v>
      </c>
      <c r="E4483">
        <v>77.577348999999998</v>
      </c>
      <c r="F4483" s="18">
        <v>45300</v>
      </c>
      <c r="G4483" s="19">
        <v>0.70833333333333304</v>
      </c>
      <c r="H4483">
        <v>17</v>
      </c>
      <c r="I4483" s="13" t="s">
        <v>215</v>
      </c>
      <c r="J4483">
        <v>0</v>
      </c>
      <c r="K4483" s="13" t="s">
        <v>214</v>
      </c>
      <c r="L4483">
        <v>4</v>
      </c>
      <c r="M4483">
        <v>0</v>
      </c>
      <c r="N4483" s="13" t="s">
        <v>192</v>
      </c>
      <c r="O4483" s="13" t="s">
        <v>97</v>
      </c>
      <c r="P4483">
        <v>30</v>
      </c>
      <c r="Q4483" s="13" t="s">
        <v>97</v>
      </c>
      <c r="R4483" s="13" t="s">
        <v>213</v>
      </c>
      <c r="S4483" s="13" t="s">
        <v>193</v>
      </c>
      <c r="T4483">
        <v>5</v>
      </c>
      <c r="U4483">
        <v>0</v>
      </c>
      <c r="V4483">
        <v>1</v>
      </c>
      <c r="W4483" s="13" t="s">
        <v>101</v>
      </c>
      <c r="X4483">
        <v>0.45</v>
      </c>
    </row>
    <row r="4484" spans="1:24" x14ac:dyDescent="0.3">
      <c r="A4484">
        <v>4482</v>
      </c>
      <c r="B4484" t="s">
        <v>206</v>
      </c>
      <c r="C4484" t="s">
        <v>207</v>
      </c>
      <c r="D4484">
        <v>13.116671</v>
      </c>
      <c r="E4484">
        <v>77.408745999999994</v>
      </c>
      <c r="F4484" s="18">
        <v>44924</v>
      </c>
      <c r="G4484" s="19">
        <v>0.70833333333333304</v>
      </c>
      <c r="H4484">
        <v>17</v>
      </c>
      <c r="I4484" s="13" t="s">
        <v>202</v>
      </c>
      <c r="J4484">
        <v>0</v>
      </c>
      <c r="K4484" s="13" t="s">
        <v>214</v>
      </c>
      <c r="L4484">
        <v>6</v>
      </c>
      <c r="M4484">
        <v>0</v>
      </c>
      <c r="N4484" s="13" t="s">
        <v>94</v>
      </c>
      <c r="O4484" s="13" t="s">
        <v>95</v>
      </c>
      <c r="P4484">
        <v>20</v>
      </c>
      <c r="Q4484" s="13" t="s">
        <v>195</v>
      </c>
      <c r="R4484" s="13" t="s">
        <v>199</v>
      </c>
      <c r="S4484" s="13" t="s">
        <v>196</v>
      </c>
      <c r="T4484">
        <v>5</v>
      </c>
      <c r="U4484">
        <v>5</v>
      </c>
      <c r="V4484">
        <v>1</v>
      </c>
      <c r="W4484" s="13" t="s">
        <v>101</v>
      </c>
      <c r="X4484">
        <v>0.6</v>
      </c>
    </row>
    <row r="4485" spans="1:24" x14ac:dyDescent="0.3">
      <c r="A4485">
        <v>4483</v>
      </c>
      <c r="B4485" t="s">
        <v>206</v>
      </c>
      <c r="C4485" t="s">
        <v>207</v>
      </c>
      <c r="D4485">
        <v>12.975463</v>
      </c>
      <c r="E4485">
        <v>77.635874999999999</v>
      </c>
      <c r="F4485" s="18">
        <v>45041</v>
      </c>
      <c r="G4485" s="19">
        <v>0.91666666666666696</v>
      </c>
      <c r="H4485">
        <v>22</v>
      </c>
      <c r="I4485" s="13" t="s">
        <v>215</v>
      </c>
      <c r="J4485">
        <v>0</v>
      </c>
      <c r="K4485" s="13" t="s">
        <v>214</v>
      </c>
      <c r="L4485">
        <v>2</v>
      </c>
      <c r="M4485">
        <v>1</v>
      </c>
      <c r="N4485" s="13" t="s">
        <v>94</v>
      </c>
      <c r="O4485" s="13" t="s">
        <v>95</v>
      </c>
      <c r="P4485">
        <v>39</v>
      </c>
      <c r="Q4485" s="13" t="s">
        <v>95</v>
      </c>
      <c r="R4485" s="13" t="s">
        <v>205</v>
      </c>
      <c r="S4485" s="13" t="s">
        <v>193</v>
      </c>
      <c r="T4485">
        <v>3</v>
      </c>
      <c r="U4485">
        <v>3</v>
      </c>
      <c r="V4485">
        <v>0</v>
      </c>
      <c r="W4485" s="13" t="s">
        <v>101</v>
      </c>
      <c r="X4485">
        <v>0.45</v>
      </c>
    </row>
    <row r="4486" spans="1:24" x14ac:dyDescent="0.3">
      <c r="A4486">
        <v>4484</v>
      </c>
      <c r="B4486" t="s">
        <v>217</v>
      </c>
      <c r="C4486" t="s">
        <v>218</v>
      </c>
      <c r="D4486">
        <v>22.428173999999999</v>
      </c>
      <c r="E4486">
        <v>88.456378999999998</v>
      </c>
      <c r="F4486" s="18">
        <v>45186</v>
      </c>
      <c r="G4486" s="19">
        <v>0</v>
      </c>
      <c r="H4486">
        <v>0</v>
      </c>
      <c r="I4486" s="13" t="s">
        <v>89</v>
      </c>
      <c r="J4486">
        <v>1</v>
      </c>
      <c r="K4486" s="13" t="s">
        <v>191</v>
      </c>
      <c r="L4486">
        <v>4</v>
      </c>
      <c r="M4486">
        <v>0</v>
      </c>
      <c r="N4486" s="13" t="s">
        <v>192</v>
      </c>
      <c r="O4486" s="13" t="s">
        <v>97</v>
      </c>
      <c r="P4486">
        <v>21</v>
      </c>
      <c r="Q4486" s="13" t="s">
        <v>97</v>
      </c>
      <c r="R4486" s="13" t="s">
        <v>199</v>
      </c>
      <c r="S4486" s="13" t="s">
        <v>99</v>
      </c>
      <c r="T4486">
        <v>3</v>
      </c>
      <c r="U4486">
        <v>3</v>
      </c>
      <c r="V4486">
        <v>0</v>
      </c>
      <c r="W4486" s="13" t="s">
        <v>101</v>
      </c>
      <c r="X4486">
        <v>0.5</v>
      </c>
    </row>
    <row r="4487" spans="1:24" x14ac:dyDescent="0.3">
      <c r="A4487">
        <v>4485</v>
      </c>
      <c r="B4487" t="s">
        <v>206</v>
      </c>
      <c r="C4487" t="s">
        <v>207</v>
      </c>
      <c r="D4487">
        <v>13.106398</v>
      </c>
      <c r="E4487">
        <v>77.444295999999994</v>
      </c>
      <c r="F4487" s="18">
        <v>45225</v>
      </c>
      <c r="G4487" s="19">
        <v>0.70833333333333304</v>
      </c>
      <c r="H4487">
        <v>17</v>
      </c>
      <c r="I4487" s="13" t="s">
        <v>202</v>
      </c>
      <c r="J4487">
        <v>0</v>
      </c>
      <c r="K4487" s="13" t="s">
        <v>214</v>
      </c>
      <c r="L4487">
        <v>5</v>
      </c>
      <c r="M4487">
        <v>1</v>
      </c>
      <c r="N4487" s="13" t="s">
        <v>212</v>
      </c>
      <c r="O4487" s="13" t="s">
        <v>95</v>
      </c>
      <c r="P4487">
        <v>34</v>
      </c>
      <c r="Q4487" s="13" t="s">
        <v>195</v>
      </c>
      <c r="R4487" s="13" t="s">
        <v>98</v>
      </c>
      <c r="S4487" s="13" t="s">
        <v>196</v>
      </c>
      <c r="T4487">
        <v>2</v>
      </c>
      <c r="U4487">
        <v>2</v>
      </c>
      <c r="V4487">
        <v>1</v>
      </c>
      <c r="W4487" s="13" t="s">
        <v>101</v>
      </c>
      <c r="X4487">
        <v>0.6</v>
      </c>
    </row>
    <row r="4488" spans="1:24" x14ac:dyDescent="0.3">
      <c r="A4488">
        <v>4486</v>
      </c>
      <c r="B4488" t="s">
        <v>209</v>
      </c>
      <c r="C4488" t="s">
        <v>210</v>
      </c>
      <c r="D4488">
        <v>17.253782000000001</v>
      </c>
      <c r="E4488">
        <v>78.543988999999996</v>
      </c>
      <c r="F4488" s="18">
        <v>45649</v>
      </c>
      <c r="G4488" s="19">
        <v>0.83333333333333304</v>
      </c>
      <c r="H4488">
        <v>20</v>
      </c>
      <c r="I4488" s="13" t="s">
        <v>204</v>
      </c>
      <c r="J4488">
        <v>0</v>
      </c>
      <c r="K4488" s="13" t="s">
        <v>92</v>
      </c>
      <c r="L4488">
        <v>3</v>
      </c>
      <c r="M4488">
        <v>1</v>
      </c>
      <c r="N4488" s="13" t="s">
        <v>94</v>
      </c>
      <c r="O4488" s="13" t="s">
        <v>95</v>
      </c>
      <c r="P4488">
        <v>22</v>
      </c>
      <c r="Q4488" s="13" t="s">
        <v>195</v>
      </c>
      <c r="R4488" s="13" t="s">
        <v>205</v>
      </c>
      <c r="S4488" s="13" t="s">
        <v>196</v>
      </c>
      <c r="T4488">
        <v>4</v>
      </c>
      <c r="U4488">
        <v>4</v>
      </c>
      <c r="V4488">
        <v>0</v>
      </c>
      <c r="W4488" s="13" t="s">
        <v>101</v>
      </c>
      <c r="X4488">
        <v>0.45</v>
      </c>
    </row>
    <row r="4489" spans="1:24" x14ac:dyDescent="0.3">
      <c r="A4489">
        <v>4487</v>
      </c>
      <c r="B4489" t="s">
        <v>203</v>
      </c>
      <c r="C4489" t="s">
        <v>203</v>
      </c>
      <c r="D4489">
        <v>28.846959999999999</v>
      </c>
      <c r="E4489">
        <v>77.110151000000002</v>
      </c>
      <c r="F4489" s="18">
        <v>44901</v>
      </c>
      <c r="G4489" s="19">
        <v>0</v>
      </c>
      <c r="H4489">
        <v>0</v>
      </c>
      <c r="I4489" s="13" t="s">
        <v>215</v>
      </c>
      <c r="J4489">
        <v>0</v>
      </c>
      <c r="K4489" s="13" t="s">
        <v>92</v>
      </c>
      <c r="L4489">
        <v>4</v>
      </c>
      <c r="M4489">
        <v>1</v>
      </c>
      <c r="N4489" s="13" t="s">
        <v>192</v>
      </c>
      <c r="O4489" s="13" t="s">
        <v>97</v>
      </c>
      <c r="P4489">
        <v>31</v>
      </c>
      <c r="Q4489" s="13" t="s">
        <v>95</v>
      </c>
      <c r="R4489" s="13" t="s">
        <v>208</v>
      </c>
      <c r="S4489" s="13" t="s">
        <v>196</v>
      </c>
      <c r="T4489">
        <v>5</v>
      </c>
      <c r="U4489">
        <v>5</v>
      </c>
      <c r="V4489">
        <v>0</v>
      </c>
      <c r="W4489" s="13" t="s">
        <v>101</v>
      </c>
      <c r="X4489">
        <v>0.1</v>
      </c>
    </row>
    <row r="4490" spans="1:24" x14ac:dyDescent="0.3">
      <c r="A4490">
        <v>4488</v>
      </c>
      <c r="B4490" t="s">
        <v>79</v>
      </c>
      <c r="C4490" t="s">
        <v>80</v>
      </c>
      <c r="D4490">
        <v>18.547067999999999</v>
      </c>
      <c r="E4490">
        <v>73.802905999999993</v>
      </c>
      <c r="F4490" s="18">
        <v>45114</v>
      </c>
      <c r="G4490" s="19">
        <v>0.54166666666666696</v>
      </c>
      <c r="H4490">
        <v>13</v>
      </c>
      <c r="I4490" s="13" t="s">
        <v>211</v>
      </c>
      <c r="J4490">
        <v>0</v>
      </c>
      <c r="K4490" s="13" t="s">
        <v>92</v>
      </c>
      <c r="L4490">
        <v>1</v>
      </c>
      <c r="M4490">
        <v>0</v>
      </c>
      <c r="N4490" s="13" t="s">
        <v>94</v>
      </c>
      <c r="O4490" s="13" t="s">
        <v>95</v>
      </c>
      <c r="P4490">
        <v>28</v>
      </c>
      <c r="Q4490" s="13" t="s">
        <v>97</v>
      </c>
      <c r="R4490" s="13" t="s">
        <v>205</v>
      </c>
      <c r="S4490" s="13" t="s">
        <v>196</v>
      </c>
      <c r="T4490">
        <v>4</v>
      </c>
      <c r="U4490">
        <v>0</v>
      </c>
      <c r="V4490">
        <v>0</v>
      </c>
      <c r="W4490" s="13" t="s">
        <v>101</v>
      </c>
      <c r="X4490">
        <v>0.65</v>
      </c>
    </row>
    <row r="4491" spans="1:24" x14ac:dyDescent="0.3">
      <c r="A4491">
        <v>4489</v>
      </c>
      <c r="B4491" t="s">
        <v>200</v>
      </c>
      <c r="C4491" t="s">
        <v>201</v>
      </c>
      <c r="D4491">
        <v>12.87119</v>
      </c>
      <c r="E4491">
        <v>80.117872000000006</v>
      </c>
      <c r="F4491" s="18">
        <v>45647</v>
      </c>
      <c r="G4491" s="19">
        <v>0.33333333333333298</v>
      </c>
      <c r="H4491">
        <v>8</v>
      </c>
      <c r="I4491" s="13" t="s">
        <v>219</v>
      </c>
      <c r="J4491">
        <v>1</v>
      </c>
      <c r="K4491" s="13" t="s">
        <v>191</v>
      </c>
      <c r="L4491">
        <v>1</v>
      </c>
      <c r="M4491">
        <v>0</v>
      </c>
      <c r="N4491" s="13" t="s">
        <v>94</v>
      </c>
      <c r="O4491" s="13" t="s">
        <v>95</v>
      </c>
      <c r="P4491">
        <v>37</v>
      </c>
      <c r="Q4491" s="13" t="s">
        <v>97</v>
      </c>
      <c r="R4491" s="13" t="s">
        <v>208</v>
      </c>
      <c r="S4491" s="13" t="s">
        <v>193</v>
      </c>
      <c r="T4491">
        <v>3</v>
      </c>
      <c r="U4491">
        <v>1</v>
      </c>
      <c r="V4491">
        <v>1</v>
      </c>
      <c r="W4491" s="13" t="s">
        <v>101</v>
      </c>
      <c r="X4491">
        <v>0.8</v>
      </c>
    </row>
    <row r="4492" spans="1:24" x14ac:dyDescent="0.3">
      <c r="A4492">
        <v>4490</v>
      </c>
      <c r="B4492" t="s">
        <v>209</v>
      </c>
      <c r="C4492" t="s">
        <v>210</v>
      </c>
      <c r="D4492">
        <v>17.275189000000001</v>
      </c>
      <c r="E4492">
        <v>78.539620999999997</v>
      </c>
      <c r="F4492" s="18">
        <v>44780</v>
      </c>
      <c r="G4492" s="19">
        <v>0.66666666666666696</v>
      </c>
      <c r="H4492">
        <v>16</v>
      </c>
      <c r="I4492" s="13" t="s">
        <v>89</v>
      </c>
      <c r="J4492">
        <v>1</v>
      </c>
      <c r="K4492" s="13" t="s">
        <v>214</v>
      </c>
      <c r="L4492">
        <v>3</v>
      </c>
      <c r="M4492">
        <v>0</v>
      </c>
      <c r="N4492" s="13" t="s">
        <v>192</v>
      </c>
      <c r="O4492" s="13" t="s">
        <v>97</v>
      </c>
      <c r="P4492">
        <v>15</v>
      </c>
      <c r="Q4492" s="13" t="s">
        <v>95</v>
      </c>
      <c r="R4492" s="13" t="s">
        <v>213</v>
      </c>
      <c r="S4492" s="13" t="s">
        <v>196</v>
      </c>
      <c r="T4492">
        <v>4</v>
      </c>
      <c r="U4492">
        <v>2</v>
      </c>
      <c r="V4492">
        <v>0</v>
      </c>
      <c r="W4492" s="13" t="s">
        <v>101</v>
      </c>
      <c r="X4492">
        <v>0.1</v>
      </c>
    </row>
    <row r="4493" spans="1:24" x14ac:dyDescent="0.3">
      <c r="A4493">
        <v>4491</v>
      </c>
      <c r="B4493" t="s">
        <v>203</v>
      </c>
      <c r="C4493" t="s">
        <v>203</v>
      </c>
      <c r="D4493">
        <v>28.5686</v>
      </c>
      <c r="E4493">
        <v>76.903036</v>
      </c>
      <c r="F4493" s="18">
        <v>45324</v>
      </c>
      <c r="G4493" s="19">
        <v>0.33333333333333298</v>
      </c>
      <c r="H4493">
        <v>8</v>
      </c>
      <c r="I4493" s="13" t="s">
        <v>211</v>
      </c>
      <c r="J4493">
        <v>0</v>
      </c>
      <c r="K4493" s="13" t="s">
        <v>214</v>
      </c>
      <c r="L4493">
        <v>2</v>
      </c>
      <c r="M4493">
        <v>1</v>
      </c>
      <c r="N4493" s="13" t="s">
        <v>94</v>
      </c>
      <c r="O4493" s="13" t="s">
        <v>95</v>
      </c>
      <c r="P4493">
        <v>25</v>
      </c>
      <c r="Q4493" s="13" t="s">
        <v>195</v>
      </c>
      <c r="R4493" s="13" t="s">
        <v>213</v>
      </c>
      <c r="S4493" s="13" t="s">
        <v>99</v>
      </c>
      <c r="T4493">
        <v>1</v>
      </c>
      <c r="U4493">
        <v>1</v>
      </c>
      <c r="V4493">
        <v>1</v>
      </c>
      <c r="W4493" s="13" t="s">
        <v>101</v>
      </c>
      <c r="X4493">
        <v>0.8</v>
      </c>
    </row>
    <row r="4494" spans="1:24" x14ac:dyDescent="0.3">
      <c r="A4494">
        <v>4492</v>
      </c>
      <c r="B4494" t="s">
        <v>197</v>
      </c>
      <c r="C4494" t="s">
        <v>198</v>
      </c>
      <c r="D4494">
        <v>30.735218</v>
      </c>
      <c r="E4494">
        <v>76.721226000000001</v>
      </c>
      <c r="F4494" s="18">
        <v>44706</v>
      </c>
      <c r="G4494" s="19">
        <v>0.125</v>
      </c>
      <c r="H4494">
        <v>3</v>
      </c>
      <c r="I4494" s="13" t="s">
        <v>194</v>
      </c>
      <c r="J4494">
        <v>0</v>
      </c>
      <c r="K4494" s="13" t="s">
        <v>191</v>
      </c>
      <c r="L4494">
        <v>4</v>
      </c>
      <c r="M4494">
        <v>1</v>
      </c>
      <c r="N4494" s="13" t="s">
        <v>192</v>
      </c>
      <c r="O4494" s="13" t="s">
        <v>97</v>
      </c>
      <c r="P4494">
        <v>15</v>
      </c>
      <c r="Q4494" s="13" t="s">
        <v>95</v>
      </c>
      <c r="R4494" s="13" t="s">
        <v>205</v>
      </c>
      <c r="S4494" s="13" t="s">
        <v>99</v>
      </c>
      <c r="T4494">
        <v>1</v>
      </c>
      <c r="U4494">
        <v>1</v>
      </c>
      <c r="V4494">
        <v>0</v>
      </c>
      <c r="W4494" s="13" t="s">
        <v>101</v>
      </c>
      <c r="X4494">
        <v>0.3</v>
      </c>
    </row>
    <row r="4495" spans="1:24" x14ac:dyDescent="0.3">
      <c r="A4495">
        <v>4493</v>
      </c>
      <c r="B4495" t="s">
        <v>206</v>
      </c>
      <c r="C4495" t="s">
        <v>207</v>
      </c>
      <c r="D4495">
        <v>13.175794</v>
      </c>
      <c r="E4495">
        <v>77.439957000000007</v>
      </c>
      <c r="F4495" s="18">
        <v>45206</v>
      </c>
      <c r="G4495" s="19">
        <v>0.41666666666666702</v>
      </c>
      <c r="H4495">
        <v>10</v>
      </c>
      <c r="I4495" s="13" t="s">
        <v>219</v>
      </c>
      <c r="J4495">
        <v>1</v>
      </c>
      <c r="K4495" s="13" t="s">
        <v>92</v>
      </c>
      <c r="L4495">
        <v>2</v>
      </c>
      <c r="M4495">
        <v>1</v>
      </c>
      <c r="N4495" s="13" t="s">
        <v>192</v>
      </c>
      <c r="O4495" s="13" t="s">
        <v>97</v>
      </c>
      <c r="P4495">
        <v>27</v>
      </c>
      <c r="Q4495" s="13" t="s">
        <v>195</v>
      </c>
      <c r="R4495" s="13" t="s">
        <v>199</v>
      </c>
      <c r="S4495" s="13" t="s">
        <v>196</v>
      </c>
      <c r="T4495">
        <v>1</v>
      </c>
      <c r="U4495">
        <v>0</v>
      </c>
      <c r="V4495">
        <v>1</v>
      </c>
      <c r="W4495" s="13" t="s">
        <v>101</v>
      </c>
      <c r="X4495">
        <v>0.25</v>
      </c>
    </row>
    <row r="4496" spans="1:24" x14ac:dyDescent="0.3">
      <c r="A4496">
        <v>4494</v>
      </c>
      <c r="B4496" t="s">
        <v>217</v>
      </c>
      <c r="C4496" t="s">
        <v>218</v>
      </c>
      <c r="D4496">
        <v>22.435357</v>
      </c>
      <c r="E4496">
        <v>88.497860000000003</v>
      </c>
      <c r="F4496" s="18">
        <v>45370</v>
      </c>
      <c r="G4496" s="19">
        <v>0.41666666666666702</v>
      </c>
      <c r="H4496">
        <v>10</v>
      </c>
      <c r="I4496" s="13" t="s">
        <v>215</v>
      </c>
      <c r="J4496">
        <v>0</v>
      </c>
      <c r="K4496" s="13" t="s">
        <v>214</v>
      </c>
      <c r="L4496">
        <v>1</v>
      </c>
      <c r="M4496">
        <v>1</v>
      </c>
      <c r="N4496" s="13" t="s">
        <v>212</v>
      </c>
      <c r="O4496" s="13" t="s">
        <v>195</v>
      </c>
      <c r="P4496">
        <v>18</v>
      </c>
      <c r="Q4496" s="13" t="s">
        <v>97</v>
      </c>
      <c r="R4496" s="13" t="s">
        <v>208</v>
      </c>
      <c r="S4496" s="13" t="s">
        <v>196</v>
      </c>
      <c r="T4496">
        <v>2</v>
      </c>
      <c r="U4496">
        <v>0</v>
      </c>
      <c r="V4496">
        <v>1</v>
      </c>
      <c r="W4496" s="13" t="s">
        <v>101</v>
      </c>
      <c r="X4496">
        <v>0.6</v>
      </c>
    </row>
    <row r="4497" spans="1:24" x14ac:dyDescent="0.3">
      <c r="A4497">
        <v>4495</v>
      </c>
      <c r="B4497" t="s">
        <v>197</v>
      </c>
      <c r="C4497" t="s">
        <v>198</v>
      </c>
      <c r="D4497">
        <v>30.676141000000001</v>
      </c>
      <c r="E4497">
        <v>76.730062000000004</v>
      </c>
      <c r="F4497" s="18">
        <v>45606</v>
      </c>
      <c r="G4497" s="19">
        <v>0.375</v>
      </c>
      <c r="H4497">
        <v>9</v>
      </c>
      <c r="I4497" s="13" t="s">
        <v>89</v>
      </c>
      <c r="J4497">
        <v>1</v>
      </c>
      <c r="K4497" s="13" t="s">
        <v>191</v>
      </c>
      <c r="L4497">
        <v>4</v>
      </c>
      <c r="M4497">
        <v>1</v>
      </c>
      <c r="N4497" s="13" t="s">
        <v>192</v>
      </c>
      <c r="O4497" s="13" t="s">
        <v>97</v>
      </c>
      <c r="P4497">
        <v>38</v>
      </c>
      <c r="Q4497" s="13" t="s">
        <v>195</v>
      </c>
      <c r="R4497" s="13" t="s">
        <v>208</v>
      </c>
      <c r="S4497" s="13" t="s">
        <v>193</v>
      </c>
      <c r="T4497">
        <v>5</v>
      </c>
      <c r="U4497">
        <v>4</v>
      </c>
      <c r="V4497">
        <v>1</v>
      </c>
      <c r="W4497" s="13" t="s">
        <v>101</v>
      </c>
      <c r="X4497">
        <v>0.25</v>
      </c>
    </row>
    <row r="4498" spans="1:24" x14ac:dyDescent="0.3">
      <c r="A4498">
        <v>4496</v>
      </c>
      <c r="B4498" t="s">
        <v>190</v>
      </c>
      <c r="C4498" t="s">
        <v>80</v>
      </c>
      <c r="D4498">
        <v>19.252213000000001</v>
      </c>
      <c r="E4498">
        <v>72.881928000000002</v>
      </c>
      <c r="F4498" s="18">
        <v>44589</v>
      </c>
      <c r="G4498" s="19">
        <v>0.83333333333333304</v>
      </c>
      <c r="H4498">
        <v>20</v>
      </c>
      <c r="I4498" s="13" t="s">
        <v>211</v>
      </c>
      <c r="J4498">
        <v>0</v>
      </c>
      <c r="K4498" s="13" t="s">
        <v>214</v>
      </c>
      <c r="L4498">
        <v>2</v>
      </c>
      <c r="M4498">
        <v>0</v>
      </c>
      <c r="N4498" s="13" t="s">
        <v>94</v>
      </c>
      <c r="O4498" s="13" t="s">
        <v>95</v>
      </c>
      <c r="P4498">
        <v>40</v>
      </c>
      <c r="Q4498" s="13" t="s">
        <v>97</v>
      </c>
      <c r="R4498" s="13" t="s">
        <v>98</v>
      </c>
      <c r="S4498" s="13" t="s">
        <v>196</v>
      </c>
      <c r="T4498">
        <v>3</v>
      </c>
      <c r="U4498">
        <v>2</v>
      </c>
      <c r="V4498">
        <v>0</v>
      </c>
      <c r="W4498" s="13" t="s">
        <v>101</v>
      </c>
      <c r="X4498">
        <v>0.65</v>
      </c>
    </row>
    <row r="4499" spans="1:24" x14ac:dyDescent="0.3">
      <c r="A4499">
        <v>4497</v>
      </c>
      <c r="B4499" t="s">
        <v>197</v>
      </c>
      <c r="C4499" t="s">
        <v>198</v>
      </c>
      <c r="D4499">
        <v>30.691946999999999</v>
      </c>
      <c r="E4499">
        <v>76.863761999999994</v>
      </c>
      <c r="F4499" s="18">
        <v>44625</v>
      </c>
      <c r="G4499" s="19">
        <v>0.625</v>
      </c>
      <c r="H4499">
        <v>15</v>
      </c>
      <c r="I4499" s="13" t="s">
        <v>219</v>
      </c>
      <c r="J4499">
        <v>1</v>
      </c>
      <c r="K4499" s="13" t="s">
        <v>214</v>
      </c>
      <c r="L4499">
        <v>1</v>
      </c>
      <c r="M4499">
        <v>0</v>
      </c>
      <c r="N4499" s="13" t="s">
        <v>212</v>
      </c>
      <c r="O4499" s="13" t="s">
        <v>195</v>
      </c>
      <c r="P4499">
        <v>20</v>
      </c>
      <c r="Q4499" s="13" t="s">
        <v>195</v>
      </c>
      <c r="R4499" s="13" t="s">
        <v>208</v>
      </c>
      <c r="S4499" s="13" t="s">
        <v>196</v>
      </c>
      <c r="T4499">
        <v>2</v>
      </c>
      <c r="U4499">
        <v>2</v>
      </c>
      <c r="V4499">
        <v>0</v>
      </c>
      <c r="W4499" s="13" t="s">
        <v>101</v>
      </c>
      <c r="X4499">
        <v>0.25</v>
      </c>
    </row>
    <row r="4500" spans="1:24" x14ac:dyDescent="0.3">
      <c r="A4500">
        <v>4498</v>
      </c>
      <c r="B4500" t="s">
        <v>206</v>
      </c>
      <c r="C4500" t="s">
        <v>207</v>
      </c>
      <c r="D4500">
        <v>12.922392</v>
      </c>
      <c r="E4500">
        <v>77.676692000000003</v>
      </c>
      <c r="F4500" s="18">
        <v>45122</v>
      </c>
      <c r="G4500" s="19">
        <v>0.70833333333333304</v>
      </c>
      <c r="H4500">
        <v>17</v>
      </c>
      <c r="I4500" s="13" t="s">
        <v>219</v>
      </c>
      <c r="J4500">
        <v>1</v>
      </c>
      <c r="K4500" s="13" t="s">
        <v>214</v>
      </c>
      <c r="L4500">
        <v>1</v>
      </c>
      <c r="M4500">
        <v>1</v>
      </c>
      <c r="N4500" s="13" t="s">
        <v>94</v>
      </c>
      <c r="O4500" s="13" t="s">
        <v>95</v>
      </c>
      <c r="P4500">
        <v>38</v>
      </c>
      <c r="Q4500" s="13" t="s">
        <v>97</v>
      </c>
      <c r="R4500" s="13" t="s">
        <v>199</v>
      </c>
      <c r="S4500" s="13" t="s">
        <v>196</v>
      </c>
      <c r="T4500">
        <v>2</v>
      </c>
      <c r="U4500">
        <v>0</v>
      </c>
      <c r="V4500">
        <v>1</v>
      </c>
      <c r="W4500" s="13" t="s">
        <v>101</v>
      </c>
      <c r="X4500">
        <v>0.8</v>
      </c>
    </row>
    <row r="4501" spans="1:24" x14ac:dyDescent="0.3">
      <c r="A4501">
        <v>4499</v>
      </c>
      <c r="B4501" t="s">
        <v>197</v>
      </c>
      <c r="C4501" t="s">
        <v>198</v>
      </c>
      <c r="D4501">
        <v>30.672277999999999</v>
      </c>
      <c r="E4501">
        <v>76.882084000000006</v>
      </c>
      <c r="F4501" s="18">
        <v>45200</v>
      </c>
      <c r="G4501" s="19">
        <v>0.20833333333333301</v>
      </c>
      <c r="H4501">
        <v>5</v>
      </c>
      <c r="I4501" s="13" t="s">
        <v>89</v>
      </c>
      <c r="J4501">
        <v>1</v>
      </c>
      <c r="K4501" s="13" t="s">
        <v>214</v>
      </c>
      <c r="L4501">
        <v>3</v>
      </c>
      <c r="M4501">
        <v>1</v>
      </c>
      <c r="N4501" s="13" t="s">
        <v>212</v>
      </c>
      <c r="O4501" s="13" t="s">
        <v>195</v>
      </c>
      <c r="P4501">
        <v>39</v>
      </c>
      <c r="Q4501" s="13" t="s">
        <v>97</v>
      </c>
      <c r="R4501" s="13" t="s">
        <v>205</v>
      </c>
      <c r="S4501" s="13" t="s">
        <v>196</v>
      </c>
      <c r="T4501">
        <v>3</v>
      </c>
      <c r="U4501">
        <v>1</v>
      </c>
      <c r="V4501">
        <v>0</v>
      </c>
      <c r="W4501" s="13" t="s">
        <v>101</v>
      </c>
      <c r="X4501">
        <v>0.45</v>
      </c>
    </row>
    <row r="4502" spans="1:24" x14ac:dyDescent="0.3">
      <c r="A4502">
        <v>4500</v>
      </c>
      <c r="B4502" t="s">
        <v>200</v>
      </c>
      <c r="C4502" t="s">
        <v>201</v>
      </c>
      <c r="D4502">
        <v>12.852345</v>
      </c>
      <c r="E4502">
        <v>80.294484999999995</v>
      </c>
      <c r="F4502" s="18">
        <v>45508</v>
      </c>
      <c r="G4502" s="19">
        <v>0.70833333333333304</v>
      </c>
      <c r="H4502">
        <v>17</v>
      </c>
      <c r="I4502" s="13" t="s">
        <v>89</v>
      </c>
      <c r="J4502">
        <v>1</v>
      </c>
      <c r="K4502" s="13" t="s">
        <v>214</v>
      </c>
      <c r="L4502">
        <v>2</v>
      </c>
      <c r="M4502">
        <v>0</v>
      </c>
      <c r="N4502" s="13" t="s">
        <v>94</v>
      </c>
      <c r="O4502" s="13" t="s">
        <v>95</v>
      </c>
      <c r="P4502">
        <v>32</v>
      </c>
      <c r="Q4502" s="13" t="s">
        <v>97</v>
      </c>
      <c r="R4502" s="13" t="s">
        <v>213</v>
      </c>
      <c r="S4502" s="13" t="s">
        <v>193</v>
      </c>
      <c r="T4502">
        <v>3</v>
      </c>
      <c r="U4502">
        <v>3</v>
      </c>
      <c r="V4502">
        <v>1</v>
      </c>
      <c r="W4502" s="13" t="s">
        <v>101</v>
      </c>
      <c r="X4502">
        <v>0.8</v>
      </c>
    </row>
    <row r="4503" spans="1:24" x14ac:dyDescent="0.3">
      <c r="A4503">
        <v>4501</v>
      </c>
      <c r="B4503" t="s">
        <v>190</v>
      </c>
      <c r="C4503" t="s">
        <v>80</v>
      </c>
      <c r="D4503">
        <v>19.175263000000001</v>
      </c>
      <c r="E4503">
        <v>72.902079999999998</v>
      </c>
      <c r="F4503" s="18">
        <v>45189</v>
      </c>
      <c r="G4503" s="19">
        <v>0.91666666666666696</v>
      </c>
      <c r="H4503">
        <v>22</v>
      </c>
      <c r="I4503" s="13" t="s">
        <v>194</v>
      </c>
      <c r="J4503">
        <v>0</v>
      </c>
      <c r="K4503" s="13" t="s">
        <v>214</v>
      </c>
      <c r="L4503">
        <v>3</v>
      </c>
      <c r="M4503">
        <v>1</v>
      </c>
      <c r="N4503" s="13" t="s">
        <v>94</v>
      </c>
      <c r="O4503" s="13" t="s">
        <v>95</v>
      </c>
      <c r="P4503">
        <v>22</v>
      </c>
      <c r="Q4503" s="13" t="s">
        <v>95</v>
      </c>
      <c r="R4503" s="13" t="s">
        <v>208</v>
      </c>
      <c r="S4503" s="13" t="s">
        <v>99</v>
      </c>
      <c r="T4503">
        <v>2</v>
      </c>
      <c r="U4503">
        <v>2</v>
      </c>
      <c r="V4503">
        <v>0</v>
      </c>
      <c r="W4503" s="13" t="s">
        <v>101</v>
      </c>
      <c r="X4503">
        <v>0.65</v>
      </c>
    </row>
    <row r="4504" spans="1:24" x14ac:dyDescent="0.3">
      <c r="A4504">
        <v>4502</v>
      </c>
      <c r="B4504" t="s">
        <v>79</v>
      </c>
      <c r="C4504" t="s">
        <v>80</v>
      </c>
      <c r="D4504">
        <v>18.424699</v>
      </c>
      <c r="E4504">
        <v>73.828103999999996</v>
      </c>
      <c r="F4504" s="18">
        <v>45186</v>
      </c>
      <c r="G4504" s="19">
        <v>0.54166666666666696</v>
      </c>
      <c r="H4504">
        <v>13</v>
      </c>
      <c r="I4504" s="13" t="s">
        <v>89</v>
      </c>
      <c r="J4504">
        <v>1</v>
      </c>
      <c r="K4504" s="13" t="s">
        <v>191</v>
      </c>
      <c r="L4504">
        <v>3</v>
      </c>
      <c r="M4504">
        <v>1</v>
      </c>
      <c r="N4504" s="13" t="s">
        <v>212</v>
      </c>
      <c r="O4504" s="13" t="s">
        <v>95</v>
      </c>
      <c r="P4504">
        <v>23</v>
      </c>
      <c r="Q4504" s="13" t="s">
        <v>95</v>
      </c>
      <c r="R4504" s="13" t="s">
        <v>213</v>
      </c>
      <c r="S4504" s="13" t="s">
        <v>196</v>
      </c>
      <c r="T4504">
        <v>1</v>
      </c>
      <c r="U4504">
        <v>0</v>
      </c>
      <c r="V4504">
        <v>0</v>
      </c>
      <c r="W4504" s="13" t="s">
        <v>101</v>
      </c>
      <c r="X4504">
        <v>0.45</v>
      </c>
    </row>
    <row r="4505" spans="1:24" x14ac:dyDescent="0.3">
      <c r="A4505">
        <v>4503</v>
      </c>
      <c r="B4505" t="s">
        <v>190</v>
      </c>
      <c r="C4505" t="s">
        <v>80</v>
      </c>
      <c r="D4505">
        <v>19.140857</v>
      </c>
      <c r="E4505">
        <v>72.844708999999995</v>
      </c>
      <c r="F4505" s="18">
        <v>45099</v>
      </c>
      <c r="G4505" s="19">
        <v>0.54166666666666696</v>
      </c>
      <c r="H4505">
        <v>13</v>
      </c>
      <c r="I4505" s="13" t="s">
        <v>202</v>
      </c>
      <c r="J4505">
        <v>0</v>
      </c>
      <c r="K4505" s="13" t="s">
        <v>191</v>
      </c>
      <c r="L4505">
        <v>6</v>
      </c>
      <c r="M4505">
        <v>0</v>
      </c>
      <c r="N4505" s="13" t="s">
        <v>212</v>
      </c>
      <c r="O4505" s="13" t="s">
        <v>95</v>
      </c>
      <c r="P4505">
        <v>19</v>
      </c>
      <c r="Q4505" s="13" t="s">
        <v>97</v>
      </c>
      <c r="R4505" s="13" t="s">
        <v>199</v>
      </c>
      <c r="S4505" s="13" t="s">
        <v>193</v>
      </c>
      <c r="T4505">
        <v>4</v>
      </c>
      <c r="U4505">
        <v>0</v>
      </c>
      <c r="V4505">
        <v>0</v>
      </c>
      <c r="W4505" s="13" t="s">
        <v>101</v>
      </c>
      <c r="X4505">
        <v>0.65</v>
      </c>
    </row>
    <row r="4506" spans="1:24" x14ac:dyDescent="0.3">
      <c r="A4506">
        <v>4504</v>
      </c>
      <c r="B4506" t="s">
        <v>200</v>
      </c>
      <c r="C4506" t="s">
        <v>201</v>
      </c>
      <c r="D4506">
        <v>13.036521</v>
      </c>
      <c r="E4506">
        <v>80.261865</v>
      </c>
      <c r="F4506" s="18">
        <v>44587</v>
      </c>
      <c r="G4506" s="19">
        <v>0.5</v>
      </c>
      <c r="H4506">
        <v>12</v>
      </c>
      <c r="I4506" s="13" t="s">
        <v>194</v>
      </c>
      <c r="J4506">
        <v>0</v>
      </c>
      <c r="K4506" s="13" t="s">
        <v>214</v>
      </c>
      <c r="L4506">
        <v>1</v>
      </c>
      <c r="M4506">
        <v>1</v>
      </c>
      <c r="N4506" s="13" t="s">
        <v>94</v>
      </c>
      <c r="O4506" s="13" t="s">
        <v>95</v>
      </c>
      <c r="P4506">
        <v>36</v>
      </c>
      <c r="Q4506" s="13" t="s">
        <v>97</v>
      </c>
      <c r="R4506" s="13" t="s">
        <v>208</v>
      </c>
      <c r="S4506" s="13" t="s">
        <v>193</v>
      </c>
      <c r="T4506">
        <v>2</v>
      </c>
      <c r="U4506">
        <v>1</v>
      </c>
      <c r="V4506">
        <v>0</v>
      </c>
      <c r="W4506" s="13" t="s">
        <v>101</v>
      </c>
      <c r="X4506">
        <v>0.65</v>
      </c>
    </row>
    <row r="4507" spans="1:24" x14ac:dyDescent="0.3">
      <c r="A4507">
        <v>4505</v>
      </c>
      <c r="B4507" t="s">
        <v>209</v>
      </c>
      <c r="C4507" t="s">
        <v>210</v>
      </c>
      <c r="D4507">
        <v>17.450142</v>
      </c>
      <c r="E4507">
        <v>78.455387000000002</v>
      </c>
      <c r="F4507" s="18">
        <v>45600</v>
      </c>
      <c r="G4507" s="19">
        <v>0.70833333333333304</v>
      </c>
      <c r="H4507">
        <v>17</v>
      </c>
      <c r="I4507" s="13" t="s">
        <v>204</v>
      </c>
      <c r="J4507">
        <v>0</v>
      </c>
      <c r="K4507" s="13" t="s">
        <v>191</v>
      </c>
      <c r="L4507">
        <v>6</v>
      </c>
      <c r="M4507">
        <v>1</v>
      </c>
      <c r="N4507" s="13" t="s">
        <v>192</v>
      </c>
      <c r="O4507" s="13" t="s">
        <v>97</v>
      </c>
      <c r="P4507">
        <v>31</v>
      </c>
      <c r="Q4507" s="13" t="s">
        <v>97</v>
      </c>
      <c r="R4507" s="13" t="s">
        <v>205</v>
      </c>
      <c r="S4507" s="13" t="s">
        <v>193</v>
      </c>
      <c r="T4507">
        <v>4</v>
      </c>
      <c r="U4507">
        <v>0</v>
      </c>
      <c r="V4507">
        <v>1</v>
      </c>
      <c r="W4507" s="13" t="s">
        <v>101</v>
      </c>
      <c r="X4507">
        <v>0.45</v>
      </c>
    </row>
    <row r="4508" spans="1:24" x14ac:dyDescent="0.3">
      <c r="A4508">
        <v>4506</v>
      </c>
      <c r="B4508" t="s">
        <v>217</v>
      </c>
      <c r="C4508" t="s">
        <v>218</v>
      </c>
      <c r="D4508">
        <v>22.540230999999999</v>
      </c>
      <c r="E4508">
        <v>88.468159999999997</v>
      </c>
      <c r="F4508" s="18">
        <v>45200</v>
      </c>
      <c r="G4508" s="19">
        <v>0.91666666666666696</v>
      </c>
      <c r="H4508">
        <v>22</v>
      </c>
      <c r="I4508" s="13" t="s">
        <v>89</v>
      </c>
      <c r="J4508">
        <v>1</v>
      </c>
      <c r="K4508" s="13" t="s">
        <v>214</v>
      </c>
      <c r="L4508">
        <v>2</v>
      </c>
      <c r="M4508">
        <v>1</v>
      </c>
      <c r="N4508" s="13" t="s">
        <v>212</v>
      </c>
      <c r="O4508" s="13" t="s">
        <v>195</v>
      </c>
      <c r="P4508">
        <v>31</v>
      </c>
      <c r="Q4508" s="13" t="s">
        <v>97</v>
      </c>
      <c r="R4508" s="13" t="s">
        <v>98</v>
      </c>
      <c r="S4508" s="13" t="s">
        <v>196</v>
      </c>
      <c r="T4508">
        <v>2</v>
      </c>
      <c r="U4508">
        <v>0</v>
      </c>
      <c r="V4508">
        <v>0</v>
      </c>
      <c r="W4508" s="13" t="s">
        <v>101</v>
      </c>
      <c r="X4508">
        <v>0.45</v>
      </c>
    </row>
    <row r="4509" spans="1:24" x14ac:dyDescent="0.3">
      <c r="A4509">
        <v>4507</v>
      </c>
      <c r="B4509" t="s">
        <v>190</v>
      </c>
      <c r="C4509" t="s">
        <v>80</v>
      </c>
      <c r="D4509">
        <v>18.838397000000001</v>
      </c>
      <c r="E4509">
        <v>72.768141999999997</v>
      </c>
      <c r="F4509" s="18">
        <v>44581</v>
      </c>
      <c r="G4509" s="19">
        <v>0.95833333333333304</v>
      </c>
      <c r="H4509">
        <v>23</v>
      </c>
      <c r="I4509" s="13" t="s">
        <v>202</v>
      </c>
      <c r="J4509">
        <v>0</v>
      </c>
      <c r="K4509" s="13" t="s">
        <v>214</v>
      </c>
      <c r="L4509">
        <v>2</v>
      </c>
      <c r="M4509">
        <v>0</v>
      </c>
      <c r="N4509" s="13" t="s">
        <v>94</v>
      </c>
      <c r="O4509" s="13" t="s">
        <v>95</v>
      </c>
      <c r="P4509">
        <v>30</v>
      </c>
      <c r="Q4509" s="13" t="s">
        <v>195</v>
      </c>
      <c r="R4509" s="13" t="s">
        <v>199</v>
      </c>
      <c r="S4509" s="13" t="s">
        <v>193</v>
      </c>
      <c r="T4509">
        <v>1</v>
      </c>
      <c r="U4509">
        <v>1</v>
      </c>
      <c r="V4509">
        <v>0</v>
      </c>
      <c r="W4509" s="13" t="s">
        <v>101</v>
      </c>
      <c r="X4509">
        <v>0.45</v>
      </c>
    </row>
    <row r="4510" spans="1:24" x14ac:dyDescent="0.3">
      <c r="A4510">
        <v>4508</v>
      </c>
      <c r="B4510" t="s">
        <v>200</v>
      </c>
      <c r="C4510" t="s">
        <v>201</v>
      </c>
      <c r="D4510">
        <v>12.93666</v>
      </c>
      <c r="E4510">
        <v>80.280176999999995</v>
      </c>
      <c r="F4510" s="18">
        <v>44959</v>
      </c>
      <c r="G4510" s="19">
        <v>0.70833333333333304</v>
      </c>
      <c r="H4510">
        <v>17</v>
      </c>
      <c r="I4510" s="13" t="s">
        <v>202</v>
      </c>
      <c r="J4510">
        <v>0</v>
      </c>
      <c r="K4510" s="13" t="s">
        <v>92</v>
      </c>
      <c r="L4510">
        <v>1</v>
      </c>
      <c r="M4510">
        <v>1</v>
      </c>
      <c r="N4510" s="13" t="s">
        <v>192</v>
      </c>
      <c r="O4510" s="13" t="s">
        <v>97</v>
      </c>
      <c r="P4510">
        <v>26</v>
      </c>
      <c r="Q4510" s="13" t="s">
        <v>97</v>
      </c>
      <c r="R4510" s="13" t="s">
        <v>205</v>
      </c>
      <c r="S4510" s="13" t="s">
        <v>193</v>
      </c>
      <c r="T4510">
        <v>1</v>
      </c>
      <c r="U4510">
        <v>0</v>
      </c>
      <c r="V4510">
        <v>1</v>
      </c>
      <c r="W4510" s="13" t="s">
        <v>101</v>
      </c>
      <c r="X4510">
        <v>0.45</v>
      </c>
    </row>
    <row r="4511" spans="1:24" x14ac:dyDescent="0.3">
      <c r="A4511">
        <v>4509</v>
      </c>
      <c r="B4511" t="s">
        <v>209</v>
      </c>
      <c r="C4511" t="s">
        <v>210</v>
      </c>
      <c r="D4511">
        <v>17.335297000000001</v>
      </c>
      <c r="E4511">
        <v>78.244201000000004</v>
      </c>
      <c r="F4511" s="18">
        <v>45605</v>
      </c>
      <c r="G4511" s="19">
        <v>0.58333333333333304</v>
      </c>
      <c r="H4511">
        <v>14</v>
      </c>
      <c r="I4511" s="13" t="s">
        <v>219</v>
      </c>
      <c r="J4511">
        <v>1</v>
      </c>
      <c r="K4511" s="13" t="s">
        <v>214</v>
      </c>
      <c r="L4511">
        <v>6</v>
      </c>
      <c r="M4511">
        <v>0</v>
      </c>
      <c r="N4511" s="13" t="s">
        <v>212</v>
      </c>
      <c r="O4511" s="13" t="s">
        <v>195</v>
      </c>
      <c r="P4511">
        <v>37</v>
      </c>
      <c r="Q4511" s="13" t="s">
        <v>195</v>
      </c>
      <c r="R4511" s="13" t="s">
        <v>199</v>
      </c>
      <c r="S4511" s="13" t="s">
        <v>196</v>
      </c>
      <c r="T4511">
        <v>4</v>
      </c>
      <c r="U4511">
        <v>0</v>
      </c>
      <c r="V4511">
        <v>0</v>
      </c>
      <c r="W4511" s="13" t="s">
        <v>101</v>
      </c>
      <c r="X4511">
        <v>0.25</v>
      </c>
    </row>
    <row r="4512" spans="1:24" x14ac:dyDescent="0.3">
      <c r="A4512">
        <v>4510</v>
      </c>
      <c r="B4512" t="s">
        <v>209</v>
      </c>
      <c r="C4512" t="s">
        <v>210</v>
      </c>
      <c r="D4512">
        <v>17.227352</v>
      </c>
      <c r="E4512">
        <v>78.406809999999993</v>
      </c>
      <c r="F4512" s="18">
        <v>44645</v>
      </c>
      <c r="G4512" s="19">
        <v>0.75</v>
      </c>
      <c r="H4512">
        <v>18</v>
      </c>
      <c r="I4512" s="13" t="s">
        <v>211</v>
      </c>
      <c r="J4512">
        <v>0</v>
      </c>
      <c r="K4512" s="13" t="s">
        <v>92</v>
      </c>
      <c r="L4512">
        <v>2</v>
      </c>
      <c r="M4512">
        <v>0</v>
      </c>
      <c r="N4512" s="13" t="s">
        <v>192</v>
      </c>
      <c r="O4512" s="13" t="s">
        <v>97</v>
      </c>
      <c r="P4512">
        <v>31</v>
      </c>
      <c r="Q4512" s="13" t="s">
        <v>195</v>
      </c>
      <c r="R4512" s="13" t="s">
        <v>98</v>
      </c>
      <c r="S4512" s="13" t="s">
        <v>196</v>
      </c>
      <c r="T4512">
        <v>4</v>
      </c>
      <c r="U4512">
        <v>1</v>
      </c>
      <c r="V4512">
        <v>1</v>
      </c>
      <c r="W4512" s="13" t="s">
        <v>101</v>
      </c>
      <c r="X4512">
        <v>0.25</v>
      </c>
    </row>
    <row r="4513" spans="1:24" x14ac:dyDescent="0.3">
      <c r="A4513">
        <v>4511</v>
      </c>
      <c r="B4513" t="s">
        <v>200</v>
      </c>
      <c r="C4513" t="s">
        <v>201</v>
      </c>
      <c r="D4513">
        <v>12.845238999999999</v>
      </c>
      <c r="E4513">
        <v>80.195003</v>
      </c>
      <c r="F4513" s="18">
        <v>45168</v>
      </c>
      <c r="G4513" s="19">
        <v>0.70833333333333304</v>
      </c>
      <c r="H4513">
        <v>17</v>
      </c>
      <c r="I4513" s="13" t="s">
        <v>194</v>
      </c>
      <c r="J4513">
        <v>0</v>
      </c>
      <c r="K4513" s="13" t="s">
        <v>92</v>
      </c>
      <c r="L4513">
        <v>1</v>
      </c>
      <c r="M4513">
        <v>0</v>
      </c>
      <c r="N4513" s="13" t="s">
        <v>212</v>
      </c>
      <c r="O4513" s="13" t="s">
        <v>95</v>
      </c>
      <c r="P4513">
        <v>32</v>
      </c>
      <c r="Q4513" s="13" t="s">
        <v>195</v>
      </c>
      <c r="R4513" s="13" t="s">
        <v>213</v>
      </c>
      <c r="S4513" s="13" t="s">
        <v>193</v>
      </c>
      <c r="T4513">
        <v>1</v>
      </c>
      <c r="U4513">
        <v>1</v>
      </c>
      <c r="V4513">
        <v>1</v>
      </c>
      <c r="W4513" s="13" t="s">
        <v>101</v>
      </c>
      <c r="X4513">
        <v>0.6</v>
      </c>
    </row>
    <row r="4514" spans="1:24" x14ac:dyDescent="0.3">
      <c r="A4514">
        <v>4512</v>
      </c>
      <c r="B4514" t="s">
        <v>200</v>
      </c>
      <c r="C4514" t="s">
        <v>201</v>
      </c>
      <c r="D4514">
        <v>13.052071</v>
      </c>
      <c r="E4514">
        <v>80.298919999999995</v>
      </c>
      <c r="F4514" s="18">
        <v>45351</v>
      </c>
      <c r="G4514" s="19">
        <v>0.45833333333333298</v>
      </c>
      <c r="H4514">
        <v>11</v>
      </c>
      <c r="I4514" s="13" t="s">
        <v>202</v>
      </c>
      <c r="J4514">
        <v>0</v>
      </c>
      <c r="K4514" s="13" t="s">
        <v>191</v>
      </c>
      <c r="L4514">
        <v>5</v>
      </c>
      <c r="M4514">
        <v>1</v>
      </c>
      <c r="N4514" s="13" t="s">
        <v>212</v>
      </c>
      <c r="O4514" s="13" t="s">
        <v>95</v>
      </c>
      <c r="P4514">
        <v>26</v>
      </c>
      <c r="Q4514" s="13" t="s">
        <v>95</v>
      </c>
      <c r="R4514" s="13" t="s">
        <v>98</v>
      </c>
      <c r="S4514" s="13" t="s">
        <v>193</v>
      </c>
      <c r="T4514">
        <v>5</v>
      </c>
      <c r="U4514">
        <v>1</v>
      </c>
      <c r="V4514">
        <v>0</v>
      </c>
      <c r="W4514" s="13" t="s">
        <v>101</v>
      </c>
      <c r="X4514">
        <v>0.45</v>
      </c>
    </row>
    <row r="4515" spans="1:24" x14ac:dyDescent="0.3">
      <c r="A4515">
        <v>4513</v>
      </c>
      <c r="B4515" t="s">
        <v>209</v>
      </c>
      <c r="C4515" t="s">
        <v>210</v>
      </c>
      <c r="D4515">
        <v>17.311454999999999</v>
      </c>
      <c r="E4515">
        <v>78.258217999999999</v>
      </c>
      <c r="F4515" s="18">
        <v>44856</v>
      </c>
      <c r="G4515" s="19">
        <v>0.79166666666666696</v>
      </c>
      <c r="H4515">
        <v>19</v>
      </c>
      <c r="I4515" s="13" t="s">
        <v>219</v>
      </c>
      <c r="J4515">
        <v>1</v>
      </c>
      <c r="K4515" s="13" t="s">
        <v>191</v>
      </c>
      <c r="L4515">
        <v>1</v>
      </c>
      <c r="M4515">
        <v>0</v>
      </c>
      <c r="N4515" s="13" t="s">
        <v>94</v>
      </c>
      <c r="O4515" s="13" t="s">
        <v>95</v>
      </c>
      <c r="P4515">
        <v>15</v>
      </c>
      <c r="Q4515" s="13" t="s">
        <v>195</v>
      </c>
      <c r="R4515" s="13" t="s">
        <v>98</v>
      </c>
      <c r="S4515" s="13" t="s">
        <v>196</v>
      </c>
      <c r="T4515">
        <v>3</v>
      </c>
      <c r="U4515">
        <v>3</v>
      </c>
      <c r="V4515">
        <v>1</v>
      </c>
      <c r="W4515" s="13" t="s">
        <v>101</v>
      </c>
      <c r="X4515">
        <v>0.6</v>
      </c>
    </row>
    <row r="4516" spans="1:24" x14ac:dyDescent="0.3">
      <c r="A4516">
        <v>4514</v>
      </c>
      <c r="B4516" t="s">
        <v>203</v>
      </c>
      <c r="C4516" t="s">
        <v>203</v>
      </c>
      <c r="D4516">
        <v>28.676331999999999</v>
      </c>
      <c r="E4516">
        <v>77.053888999999998</v>
      </c>
      <c r="F4516" s="18">
        <v>44964</v>
      </c>
      <c r="G4516" s="19">
        <v>0.20833333333333301</v>
      </c>
      <c r="H4516">
        <v>5</v>
      </c>
      <c r="I4516" s="13" t="s">
        <v>215</v>
      </c>
      <c r="J4516">
        <v>0</v>
      </c>
      <c r="K4516" s="13" t="s">
        <v>92</v>
      </c>
      <c r="L4516">
        <v>6</v>
      </c>
      <c r="M4516">
        <v>0</v>
      </c>
      <c r="N4516" s="13" t="s">
        <v>212</v>
      </c>
      <c r="O4516" s="13" t="s">
        <v>195</v>
      </c>
      <c r="P4516">
        <v>18</v>
      </c>
      <c r="Q4516" s="13" t="s">
        <v>97</v>
      </c>
      <c r="R4516" s="13" t="s">
        <v>208</v>
      </c>
      <c r="S4516" s="13" t="s">
        <v>196</v>
      </c>
      <c r="T4516">
        <v>3</v>
      </c>
      <c r="U4516">
        <v>0</v>
      </c>
      <c r="V4516">
        <v>0</v>
      </c>
      <c r="W4516" s="13" t="s">
        <v>101</v>
      </c>
      <c r="X4516">
        <v>0.45</v>
      </c>
    </row>
    <row r="4517" spans="1:24" x14ac:dyDescent="0.3">
      <c r="A4517">
        <v>4515</v>
      </c>
      <c r="B4517" t="s">
        <v>197</v>
      </c>
      <c r="C4517" t="s">
        <v>198</v>
      </c>
      <c r="D4517">
        <v>30.636903</v>
      </c>
      <c r="E4517">
        <v>76.776253999999994</v>
      </c>
      <c r="F4517" s="18">
        <v>45748</v>
      </c>
      <c r="G4517" s="19">
        <v>0.79166666666666696</v>
      </c>
      <c r="H4517">
        <v>19</v>
      </c>
      <c r="I4517" s="13" t="s">
        <v>215</v>
      </c>
      <c r="J4517">
        <v>0</v>
      </c>
      <c r="K4517" s="13" t="s">
        <v>191</v>
      </c>
      <c r="L4517">
        <v>5</v>
      </c>
      <c r="M4517">
        <v>1</v>
      </c>
      <c r="N4517" s="13" t="s">
        <v>212</v>
      </c>
      <c r="O4517" s="13" t="s">
        <v>195</v>
      </c>
      <c r="P4517">
        <v>28</v>
      </c>
      <c r="Q4517" s="13" t="s">
        <v>97</v>
      </c>
      <c r="R4517" s="13" t="s">
        <v>208</v>
      </c>
      <c r="S4517" s="13" t="s">
        <v>196</v>
      </c>
      <c r="T4517">
        <v>3</v>
      </c>
      <c r="U4517">
        <v>2</v>
      </c>
      <c r="V4517">
        <v>1</v>
      </c>
      <c r="W4517" s="13" t="s">
        <v>101</v>
      </c>
      <c r="X4517">
        <v>0.6</v>
      </c>
    </row>
    <row r="4518" spans="1:24" x14ac:dyDescent="0.3">
      <c r="A4518">
        <v>4516</v>
      </c>
      <c r="B4518" t="s">
        <v>200</v>
      </c>
      <c r="C4518" t="s">
        <v>201</v>
      </c>
      <c r="D4518">
        <v>12.999181</v>
      </c>
      <c r="E4518">
        <v>80.277455000000003</v>
      </c>
      <c r="F4518" s="18">
        <v>45227</v>
      </c>
      <c r="G4518" s="19">
        <v>4.1666666666666699E-2</v>
      </c>
      <c r="H4518">
        <v>1</v>
      </c>
      <c r="I4518" s="13" t="s">
        <v>219</v>
      </c>
      <c r="J4518">
        <v>1</v>
      </c>
      <c r="K4518" s="13" t="s">
        <v>92</v>
      </c>
      <c r="L4518">
        <v>6</v>
      </c>
      <c r="M4518">
        <v>0</v>
      </c>
      <c r="N4518" s="13" t="s">
        <v>192</v>
      </c>
      <c r="O4518" s="13" t="s">
        <v>97</v>
      </c>
      <c r="P4518">
        <v>37</v>
      </c>
      <c r="Q4518" s="13" t="s">
        <v>195</v>
      </c>
      <c r="R4518" s="13" t="s">
        <v>208</v>
      </c>
      <c r="S4518" s="13" t="s">
        <v>196</v>
      </c>
      <c r="T4518">
        <v>4</v>
      </c>
      <c r="U4518">
        <v>0</v>
      </c>
      <c r="V4518">
        <v>0</v>
      </c>
      <c r="W4518" s="13" t="s">
        <v>101</v>
      </c>
      <c r="X4518">
        <v>0.1</v>
      </c>
    </row>
    <row r="4519" spans="1:24" x14ac:dyDescent="0.3">
      <c r="A4519">
        <v>4517</v>
      </c>
      <c r="B4519" t="s">
        <v>79</v>
      </c>
      <c r="C4519" t="s">
        <v>80</v>
      </c>
      <c r="D4519">
        <v>18.504683</v>
      </c>
      <c r="E4519">
        <v>73.827864000000005</v>
      </c>
      <c r="F4519" s="18">
        <v>44585</v>
      </c>
      <c r="G4519" s="19">
        <v>0.20833333333333301</v>
      </c>
      <c r="H4519">
        <v>5</v>
      </c>
      <c r="I4519" s="13" t="s">
        <v>204</v>
      </c>
      <c r="J4519">
        <v>0</v>
      </c>
      <c r="K4519" s="13" t="s">
        <v>191</v>
      </c>
      <c r="L4519">
        <v>3</v>
      </c>
      <c r="M4519">
        <v>1</v>
      </c>
      <c r="N4519" s="13" t="s">
        <v>192</v>
      </c>
      <c r="O4519" s="13" t="s">
        <v>97</v>
      </c>
      <c r="P4519">
        <v>40</v>
      </c>
      <c r="Q4519" s="13" t="s">
        <v>95</v>
      </c>
      <c r="R4519" s="13" t="s">
        <v>208</v>
      </c>
      <c r="S4519" s="13" t="s">
        <v>196</v>
      </c>
      <c r="T4519">
        <v>3</v>
      </c>
      <c r="U4519">
        <v>3</v>
      </c>
      <c r="V4519">
        <v>0</v>
      </c>
      <c r="W4519" s="13" t="s">
        <v>101</v>
      </c>
      <c r="X4519">
        <v>0.1</v>
      </c>
    </row>
    <row r="4520" spans="1:24" x14ac:dyDescent="0.3">
      <c r="A4520">
        <v>4518</v>
      </c>
      <c r="B4520" t="s">
        <v>217</v>
      </c>
      <c r="C4520" t="s">
        <v>218</v>
      </c>
      <c r="D4520">
        <v>22.641425999999999</v>
      </c>
      <c r="E4520">
        <v>88.268259</v>
      </c>
      <c r="F4520" s="18">
        <v>44746</v>
      </c>
      <c r="G4520" s="19">
        <v>0.70833333333333304</v>
      </c>
      <c r="H4520">
        <v>17</v>
      </c>
      <c r="I4520" s="13" t="s">
        <v>204</v>
      </c>
      <c r="J4520">
        <v>0</v>
      </c>
      <c r="K4520" s="13" t="s">
        <v>214</v>
      </c>
      <c r="L4520">
        <v>5</v>
      </c>
      <c r="M4520">
        <v>1</v>
      </c>
      <c r="N4520" s="13" t="s">
        <v>94</v>
      </c>
      <c r="O4520" s="13" t="s">
        <v>95</v>
      </c>
      <c r="P4520">
        <v>29</v>
      </c>
      <c r="Q4520" s="13" t="s">
        <v>97</v>
      </c>
      <c r="R4520" s="13" t="s">
        <v>199</v>
      </c>
      <c r="S4520" s="13" t="s">
        <v>196</v>
      </c>
      <c r="T4520">
        <v>1</v>
      </c>
      <c r="U4520">
        <v>0</v>
      </c>
      <c r="V4520">
        <v>1</v>
      </c>
      <c r="W4520" s="13" t="s">
        <v>101</v>
      </c>
      <c r="X4520">
        <v>0.8</v>
      </c>
    </row>
    <row r="4521" spans="1:24" x14ac:dyDescent="0.3">
      <c r="A4521">
        <v>4519</v>
      </c>
      <c r="B4521" t="s">
        <v>203</v>
      </c>
      <c r="C4521" t="s">
        <v>203</v>
      </c>
      <c r="D4521">
        <v>28.713162000000001</v>
      </c>
      <c r="E4521">
        <v>77.105363999999994</v>
      </c>
      <c r="F4521" s="18">
        <v>44968</v>
      </c>
      <c r="G4521" s="19">
        <v>0.16666666666666699</v>
      </c>
      <c r="H4521">
        <v>4</v>
      </c>
      <c r="I4521" s="13" t="s">
        <v>219</v>
      </c>
      <c r="J4521">
        <v>1</v>
      </c>
      <c r="K4521" s="13" t="s">
        <v>191</v>
      </c>
      <c r="L4521">
        <v>4</v>
      </c>
      <c r="M4521">
        <v>0</v>
      </c>
      <c r="N4521" s="13" t="s">
        <v>94</v>
      </c>
      <c r="O4521" s="13" t="s">
        <v>95</v>
      </c>
      <c r="P4521">
        <v>36</v>
      </c>
      <c r="Q4521" s="13" t="s">
        <v>95</v>
      </c>
      <c r="R4521" s="13" t="s">
        <v>199</v>
      </c>
      <c r="S4521" s="13" t="s">
        <v>196</v>
      </c>
      <c r="T4521">
        <v>5</v>
      </c>
      <c r="U4521">
        <v>2</v>
      </c>
      <c r="V4521">
        <v>0</v>
      </c>
      <c r="W4521" s="13" t="s">
        <v>101</v>
      </c>
      <c r="X4521">
        <v>0.45</v>
      </c>
    </row>
    <row r="4522" spans="1:24" x14ac:dyDescent="0.3">
      <c r="A4522">
        <v>4520</v>
      </c>
      <c r="B4522" t="s">
        <v>190</v>
      </c>
      <c r="C4522" t="s">
        <v>80</v>
      </c>
      <c r="D4522">
        <v>18.903119</v>
      </c>
      <c r="E4522">
        <v>72.843584000000007</v>
      </c>
      <c r="F4522" s="18">
        <v>45190</v>
      </c>
      <c r="G4522" s="19">
        <v>0.66666666666666696</v>
      </c>
      <c r="H4522">
        <v>16</v>
      </c>
      <c r="I4522" s="13" t="s">
        <v>202</v>
      </c>
      <c r="J4522">
        <v>0</v>
      </c>
      <c r="K4522" s="13" t="s">
        <v>191</v>
      </c>
      <c r="L4522">
        <v>3</v>
      </c>
      <c r="M4522">
        <v>0</v>
      </c>
      <c r="N4522" s="13" t="s">
        <v>212</v>
      </c>
      <c r="O4522" s="13" t="s">
        <v>195</v>
      </c>
      <c r="P4522">
        <v>36</v>
      </c>
      <c r="Q4522" s="13" t="s">
        <v>195</v>
      </c>
      <c r="R4522" s="13" t="s">
        <v>205</v>
      </c>
      <c r="S4522" s="13" t="s">
        <v>193</v>
      </c>
      <c r="T4522">
        <v>1</v>
      </c>
      <c r="U4522">
        <v>1</v>
      </c>
      <c r="V4522">
        <v>0</v>
      </c>
      <c r="W4522" s="13" t="s">
        <v>101</v>
      </c>
      <c r="X4522">
        <v>0.25</v>
      </c>
    </row>
    <row r="4523" spans="1:24" x14ac:dyDescent="0.3">
      <c r="A4523">
        <v>4521</v>
      </c>
      <c r="B4523" t="s">
        <v>79</v>
      </c>
      <c r="C4523" t="s">
        <v>80</v>
      </c>
      <c r="D4523">
        <v>18.551870000000001</v>
      </c>
      <c r="E4523">
        <v>73.858418999999998</v>
      </c>
      <c r="F4523" s="18">
        <v>45135</v>
      </c>
      <c r="G4523" s="19">
        <v>0.33333333333333298</v>
      </c>
      <c r="H4523">
        <v>8</v>
      </c>
      <c r="I4523" s="13" t="s">
        <v>211</v>
      </c>
      <c r="J4523">
        <v>0</v>
      </c>
      <c r="K4523" s="13" t="s">
        <v>191</v>
      </c>
      <c r="L4523">
        <v>6</v>
      </c>
      <c r="M4523">
        <v>1</v>
      </c>
      <c r="N4523" s="13" t="s">
        <v>94</v>
      </c>
      <c r="O4523" s="13" t="s">
        <v>95</v>
      </c>
      <c r="P4523">
        <v>34</v>
      </c>
      <c r="Q4523" s="13" t="s">
        <v>97</v>
      </c>
      <c r="R4523" s="13" t="s">
        <v>98</v>
      </c>
      <c r="S4523" s="13" t="s">
        <v>193</v>
      </c>
      <c r="T4523">
        <v>3</v>
      </c>
      <c r="U4523">
        <v>0</v>
      </c>
      <c r="V4523">
        <v>1</v>
      </c>
      <c r="W4523" s="13" t="s">
        <v>101</v>
      </c>
      <c r="X4523">
        <v>0.8</v>
      </c>
    </row>
    <row r="4524" spans="1:24" x14ac:dyDescent="0.3">
      <c r="A4524">
        <v>4522</v>
      </c>
      <c r="B4524" t="s">
        <v>197</v>
      </c>
      <c r="C4524" t="s">
        <v>198</v>
      </c>
      <c r="D4524">
        <v>30.643122999999999</v>
      </c>
      <c r="E4524">
        <v>76.761635999999996</v>
      </c>
      <c r="F4524" s="18">
        <v>45739</v>
      </c>
      <c r="G4524" s="19">
        <v>0.91666666666666696</v>
      </c>
      <c r="H4524">
        <v>22</v>
      </c>
      <c r="I4524" s="13" t="s">
        <v>89</v>
      </c>
      <c r="J4524">
        <v>1</v>
      </c>
      <c r="K4524" s="13" t="s">
        <v>214</v>
      </c>
      <c r="L4524">
        <v>1</v>
      </c>
      <c r="M4524">
        <v>0</v>
      </c>
      <c r="N4524" s="13" t="s">
        <v>192</v>
      </c>
      <c r="O4524" s="13" t="s">
        <v>97</v>
      </c>
      <c r="P4524">
        <v>25</v>
      </c>
      <c r="Q4524" s="13" t="s">
        <v>195</v>
      </c>
      <c r="R4524" s="13" t="s">
        <v>213</v>
      </c>
      <c r="S4524" s="13" t="s">
        <v>196</v>
      </c>
      <c r="T4524">
        <v>3</v>
      </c>
      <c r="U4524">
        <v>1</v>
      </c>
      <c r="V4524">
        <v>0</v>
      </c>
      <c r="W4524" s="13" t="s">
        <v>101</v>
      </c>
      <c r="X4524">
        <v>0.1</v>
      </c>
    </row>
    <row r="4525" spans="1:24" x14ac:dyDescent="0.3">
      <c r="A4525">
        <v>4523</v>
      </c>
      <c r="B4525" t="s">
        <v>200</v>
      </c>
      <c r="C4525" t="s">
        <v>201</v>
      </c>
      <c r="D4525">
        <v>12.831270999999999</v>
      </c>
      <c r="E4525">
        <v>80.276484999999994</v>
      </c>
      <c r="F4525" s="18">
        <v>45624</v>
      </c>
      <c r="G4525" s="19">
        <v>0.5</v>
      </c>
      <c r="H4525">
        <v>12</v>
      </c>
      <c r="I4525" s="13" t="s">
        <v>202</v>
      </c>
      <c r="J4525">
        <v>0</v>
      </c>
      <c r="K4525" s="13" t="s">
        <v>214</v>
      </c>
      <c r="L4525">
        <v>2</v>
      </c>
      <c r="M4525">
        <v>0</v>
      </c>
      <c r="N4525" s="13" t="s">
        <v>212</v>
      </c>
      <c r="O4525" s="13" t="s">
        <v>195</v>
      </c>
      <c r="P4525">
        <v>31</v>
      </c>
      <c r="Q4525" s="13" t="s">
        <v>97</v>
      </c>
      <c r="R4525" s="13" t="s">
        <v>205</v>
      </c>
      <c r="S4525" s="13" t="s">
        <v>196</v>
      </c>
      <c r="T4525">
        <v>5</v>
      </c>
      <c r="U4525">
        <v>0</v>
      </c>
      <c r="V4525">
        <v>0</v>
      </c>
      <c r="W4525" s="13" t="s">
        <v>101</v>
      </c>
      <c r="X4525">
        <v>0.45</v>
      </c>
    </row>
    <row r="4526" spans="1:24" x14ac:dyDescent="0.3">
      <c r="A4526">
        <v>4524</v>
      </c>
      <c r="B4526" t="s">
        <v>197</v>
      </c>
      <c r="C4526" t="s">
        <v>198</v>
      </c>
      <c r="D4526">
        <v>30.639189999999999</v>
      </c>
      <c r="E4526">
        <v>76.818861999999996</v>
      </c>
      <c r="F4526" s="18">
        <v>44696</v>
      </c>
      <c r="G4526" s="19">
        <v>0.5</v>
      </c>
      <c r="H4526">
        <v>12</v>
      </c>
      <c r="I4526" s="13" t="s">
        <v>89</v>
      </c>
      <c r="J4526">
        <v>1</v>
      </c>
      <c r="K4526" s="13" t="s">
        <v>92</v>
      </c>
      <c r="L4526">
        <v>4</v>
      </c>
      <c r="M4526">
        <v>1</v>
      </c>
      <c r="N4526" s="13" t="s">
        <v>94</v>
      </c>
      <c r="O4526" s="13" t="s">
        <v>95</v>
      </c>
      <c r="P4526">
        <v>33</v>
      </c>
      <c r="Q4526" s="13" t="s">
        <v>195</v>
      </c>
      <c r="R4526" s="13" t="s">
        <v>199</v>
      </c>
      <c r="S4526" s="13" t="s">
        <v>196</v>
      </c>
      <c r="T4526">
        <v>2</v>
      </c>
      <c r="U4526">
        <v>2</v>
      </c>
      <c r="V4526">
        <v>0</v>
      </c>
      <c r="W4526" s="13" t="s">
        <v>101</v>
      </c>
      <c r="X4526">
        <v>0.45</v>
      </c>
    </row>
    <row r="4527" spans="1:24" x14ac:dyDescent="0.3">
      <c r="A4527">
        <v>4525</v>
      </c>
      <c r="B4527" t="s">
        <v>206</v>
      </c>
      <c r="C4527" t="s">
        <v>207</v>
      </c>
      <c r="D4527">
        <v>12.887295</v>
      </c>
      <c r="E4527">
        <v>77.783861999999999</v>
      </c>
      <c r="F4527" s="18">
        <v>44987</v>
      </c>
      <c r="G4527" s="19">
        <v>0.91666666666666696</v>
      </c>
      <c r="H4527">
        <v>22</v>
      </c>
      <c r="I4527" s="13" t="s">
        <v>202</v>
      </c>
      <c r="J4527">
        <v>0</v>
      </c>
      <c r="K4527" s="13" t="s">
        <v>214</v>
      </c>
      <c r="L4527">
        <v>6</v>
      </c>
      <c r="M4527">
        <v>0</v>
      </c>
      <c r="N4527" s="13" t="s">
        <v>212</v>
      </c>
      <c r="O4527" s="13" t="s">
        <v>195</v>
      </c>
      <c r="P4527">
        <v>17</v>
      </c>
      <c r="Q4527" s="13" t="s">
        <v>95</v>
      </c>
      <c r="R4527" s="13" t="s">
        <v>98</v>
      </c>
      <c r="S4527" s="13" t="s">
        <v>196</v>
      </c>
      <c r="T4527">
        <v>1</v>
      </c>
      <c r="U4527">
        <v>1</v>
      </c>
      <c r="V4527">
        <v>0</v>
      </c>
      <c r="W4527" s="13" t="s">
        <v>101</v>
      </c>
      <c r="X4527">
        <v>0.25</v>
      </c>
    </row>
    <row r="4528" spans="1:24" x14ac:dyDescent="0.3">
      <c r="A4528">
        <v>4526</v>
      </c>
      <c r="B4528" t="s">
        <v>203</v>
      </c>
      <c r="C4528" t="s">
        <v>203</v>
      </c>
      <c r="D4528">
        <v>28.756986999999999</v>
      </c>
      <c r="E4528">
        <v>77.216986000000006</v>
      </c>
      <c r="F4528" s="18">
        <v>45255</v>
      </c>
      <c r="G4528" s="19">
        <v>0.29166666666666702</v>
      </c>
      <c r="H4528">
        <v>7</v>
      </c>
      <c r="I4528" s="13" t="s">
        <v>219</v>
      </c>
      <c r="J4528">
        <v>1</v>
      </c>
      <c r="K4528" s="13" t="s">
        <v>214</v>
      </c>
      <c r="L4528">
        <v>4</v>
      </c>
      <c r="M4528">
        <v>1</v>
      </c>
      <c r="N4528" s="13" t="s">
        <v>212</v>
      </c>
      <c r="O4528" s="13" t="s">
        <v>95</v>
      </c>
      <c r="P4528">
        <v>20</v>
      </c>
      <c r="Q4528" s="13" t="s">
        <v>95</v>
      </c>
      <c r="R4528" s="13" t="s">
        <v>205</v>
      </c>
      <c r="S4528" s="13" t="s">
        <v>196</v>
      </c>
      <c r="T4528">
        <v>2</v>
      </c>
      <c r="U4528">
        <v>0</v>
      </c>
      <c r="V4528">
        <v>0</v>
      </c>
      <c r="W4528" s="13" t="s">
        <v>101</v>
      </c>
      <c r="X4528">
        <v>0.45</v>
      </c>
    </row>
    <row r="4529" spans="1:24" x14ac:dyDescent="0.3">
      <c r="A4529">
        <v>4527</v>
      </c>
      <c r="B4529" t="s">
        <v>79</v>
      </c>
      <c r="C4529" t="s">
        <v>80</v>
      </c>
      <c r="D4529">
        <v>18.601637</v>
      </c>
      <c r="E4529">
        <v>73.962853999999993</v>
      </c>
      <c r="F4529" s="18">
        <v>45480</v>
      </c>
      <c r="G4529" s="19">
        <v>0.54166666666666696</v>
      </c>
      <c r="H4529">
        <v>13</v>
      </c>
      <c r="I4529" s="13" t="s">
        <v>89</v>
      </c>
      <c r="J4529">
        <v>1</v>
      </c>
      <c r="K4529" s="13" t="s">
        <v>92</v>
      </c>
      <c r="L4529">
        <v>2</v>
      </c>
      <c r="M4529">
        <v>0</v>
      </c>
      <c r="N4529" s="13" t="s">
        <v>94</v>
      </c>
      <c r="O4529" s="13" t="s">
        <v>95</v>
      </c>
      <c r="P4529">
        <v>38</v>
      </c>
      <c r="Q4529" s="13" t="s">
        <v>195</v>
      </c>
      <c r="R4529" s="13" t="s">
        <v>208</v>
      </c>
      <c r="S4529" s="13" t="s">
        <v>196</v>
      </c>
      <c r="T4529">
        <v>2</v>
      </c>
      <c r="U4529">
        <v>1</v>
      </c>
      <c r="V4529">
        <v>0</v>
      </c>
      <c r="W4529" s="13" t="s">
        <v>101</v>
      </c>
      <c r="X4529">
        <v>0.45</v>
      </c>
    </row>
    <row r="4530" spans="1:24" x14ac:dyDescent="0.3">
      <c r="A4530">
        <v>4528</v>
      </c>
      <c r="B4530" t="s">
        <v>209</v>
      </c>
      <c r="C4530" t="s">
        <v>210</v>
      </c>
      <c r="D4530">
        <v>17.43403</v>
      </c>
      <c r="E4530">
        <v>78.282814999999999</v>
      </c>
      <c r="F4530" s="18">
        <v>44743</v>
      </c>
      <c r="G4530" s="19">
        <v>0.79166666666666696</v>
      </c>
      <c r="H4530">
        <v>19</v>
      </c>
      <c r="I4530" s="13" t="s">
        <v>211</v>
      </c>
      <c r="J4530">
        <v>0</v>
      </c>
      <c r="K4530" s="13" t="s">
        <v>191</v>
      </c>
      <c r="L4530">
        <v>2</v>
      </c>
      <c r="M4530">
        <v>0</v>
      </c>
      <c r="N4530" s="13" t="s">
        <v>212</v>
      </c>
      <c r="O4530" s="13" t="s">
        <v>95</v>
      </c>
      <c r="P4530">
        <v>25</v>
      </c>
      <c r="Q4530" s="13" t="s">
        <v>195</v>
      </c>
      <c r="R4530" s="13" t="s">
        <v>208</v>
      </c>
      <c r="S4530" s="13" t="s">
        <v>193</v>
      </c>
      <c r="T4530">
        <v>1</v>
      </c>
      <c r="U4530">
        <v>1</v>
      </c>
      <c r="V4530">
        <v>1</v>
      </c>
      <c r="W4530" s="13" t="s">
        <v>101</v>
      </c>
      <c r="X4530">
        <v>0.6</v>
      </c>
    </row>
    <row r="4531" spans="1:24" x14ac:dyDescent="0.3">
      <c r="A4531">
        <v>4529</v>
      </c>
      <c r="B4531" t="s">
        <v>200</v>
      </c>
      <c r="C4531" t="s">
        <v>201</v>
      </c>
      <c r="D4531">
        <v>12.827596</v>
      </c>
      <c r="E4531">
        <v>80.265653</v>
      </c>
      <c r="F4531" s="18">
        <v>45521</v>
      </c>
      <c r="G4531" s="19">
        <v>0.16666666666666699</v>
      </c>
      <c r="H4531">
        <v>4</v>
      </c>
      <c r="I4531" s="13" t="s">
        <v>219</v>
      </c>
      <c r="J4531">
        <v>1</v>
      </c>
      <c r="K4531" s="13" t="s">
        <v>191</v>
      </c>
      <c r="L4531">
        <v>1</v>
      </c>
      <c r="M4531">
        <v>1</v>
      </c>
      <c r="N4531" s="13" t="s">
        <v>94</v>
      </c>
      <c r="O4531" s="13" t="s">
        <v>95</v>
      </c>
      <c r="P4531">
        <v>28</v>
      </c>
      <c r="Q4531" s="13" t="s">
        <v>95</v>
      </c>
      <c r="R4531" s="13" t="s">
        <v>208</v>
      </c>
      <c r="S4531" s="13" t="s">
        <v>196</v>
      </c>
      <c r="T4531">
        <v>4</v>
      </c>
      <c r="U4531">
        <v>1</v>
      </c>
      <c r="V4531">
        <v>0</v>
      </c>
      <c r="W4531" s="13" t="s">
        <v>101</v>
      </c>
      <c r="X4531">
        <v>0.45</v>
      </c>
    </row>
    <row r="4532" spans="1:24" x14ac:dyDescent="0.3">
      <c r="A4532">
        <v>4530</v>
      </c>
      <c r="B4532" t="s">
        <v>190</v>
      </c>
      <c r="C4532" t="s">
        <v>80</v>
      </c>
      <c r="D4532">
        <v>19.083732999999999</v>
      </c>
      <c r="E4532">
        <v>72.703577999999993</v>
      </c>
      <c r="F4532" s="18">
        <v>45740</v>
      </c>
      <c r="G4532" s="19">
        <v>0.25</v>
      </c>
      <c r="H4532">
        <v>6</v>
      </c>
      <c r="I4532" s="13" t="s">
        <v>204</v>
      </c>
      <c r="J4532">
        <v>0</v>
      </c>
      <c r="K4532" s="13" t="s">
        <v>214</v>
      </c>
      <c r="L4532">
        <v>6</v>
      </c>
      <c r="M4532">
        <v>1</v>
      </c>
      <c r="N4532" s="13" t="s">
        <v>212</v>
      </c>
      <c r="O4532" s="13" t="s">
        <v>195</v>
      </c>
      <c r="P4532">
        <v>35</v>
      </c>
      <c r="Q4532" s="13" t="s">
        <v>97</v>
      </c>
      <c r="R4532" s="13" t="s">
        <v>208</v>
      </c>
      <c r="S4532" s="13" t="s">
        <v>193</v>
      </c>
      <c r="T4532">
        <v>4</v>
      </c>
      <c r="U4532">
        <v>3</v>
      </c>
      <c r="V4532">
        <v>0</v>
      </c>
      <c r="W4532" s="13" t="s">
        <v>101</v>
      </c>
      <c r="X4532">
        <v>0.45</v>
      </c>
    </row>
    <row r="4533" spans="1:24" x14ac:dyDescent="0.3">
      <c r="A4533">
        <v>4531</v>
      </c>
      <c r="B4533" t="s">
        <v>200</v>
      </c>
      <c r="C4533" t="s">
        <v>201</v>
      </c>
      <c r="D4533">
        <v>13.083411999999999</v>
      </c>
      <c r="E4533">
        <v>80.237881999999999</v>
      </c>
      <c r="F4533" s="18">
        <v>45097</v>
      </c>
      <c r="G4533" s="19">
        <v>0.79166666666666696</v>
      </c>
      <c r="H4533">
        <v>19</v>
      </c>
      <c r="I4533" s="13" t="s">
        <v>215</v>
      </c>
      <c r="J4533">
        <v>0</v>
      </c>
      <c r="K4533" s="13" t="s">
        <v>92</v>
      </c>
      <c r="L4533">
        <v>4</v>
      </c>
      <c r="M4533">
        <v>1</v>
      </c>
      <c r="N4533" s="13" t="s">
        <v>192</v>
      </c>
      <c r="O4533" s="13" t="s">
        <v>97</v>
      </c>
      <c r="P4533">
        <v>31</v>
      </c>
      <c r="Q4533" s="13" t="s">
        <v>97</v>
      </c>
      <c r="R4533" s="13" t="s">
        <v>208</v>
      </c>
      <c r="S4533" s="13" t="s">
        <v>196</v>
      </c>
      <c r="T4533">
        <v>4</v>
      </c>
      <c r="U4533">
        <v>0</v>
      </c>
      <c r="V4533">
        <v>1</v>
      </c>
      <c r="W4533" s="13" t="s">
        <v>101</v>
      </c>
      <c r="X4533">
        <v>0.45</v>
      </c>
    </row>
    <row r="4534" spans="1:24" x14ac:dyDescent="0.3">
      <c r="A4534">
        <v>4532</v>
      </c>
      <c r="B4534" t="s">
        <v>209</v>
      </c>
      <c r="C4534" t="s">
        <v>210</v>
      </c>
      <c r="D4534">
        <v>17.525946000000001</v>
      </c>
      <c r="E4534">
        <v>78.589367999999993</v>
      </c>
      <c r="F4534" s="18">
        <v>45657</v>
      </c>
      <c r="G4534" s="19">
        <v>4.1666666666666699E-2</v>
      </c>
      <c r="H4534">
        <v>1</v>
      </c>
      <c r="I4534" s="13" t="s">
        <v>215</v>
      </c>
      <c r="J4534">
        <v>0</v>
      </c>
      <c r="K4534" s="13" t="s">
        <v>92</v>
      </c>
      <c r="L4534">
        <v>5</v>
      </c>
      <c r="M4534">
        <v>1</v>
      </c>
      <c r="N4534" s="13" t="s">
        <v>192</v>
      </c>
      <c r="O4534" s="13" t="s">
        <v>97</v>
      </c>
      <c r="P4534">
        <v>34</v>
      </c>
      <c r="Q4534" s="13" t="s">
        <v>95</v>
      </c>
      <c r="R4534" s="13" t="s">
        <v>208</v>
      </c>
      <c r="S4534" s="13" t="s">
        <v>196</v>
      </c>
      <c r="T4534">
        <v>2</v>
      </c>
      <c r="U4534">
        <v>1</v>
      </c>
      <c r="V4534">
        <v>0</v>
      </c>
      <c r="W4534" s="13" t="s">
        <v>101</v>
      </c>
      <c r="X4534">
        <v>0.1</v>
      </c>
    </row>
    <row r="4535" spans="1:24" x14ac:dyDescent="0.3">
      <c r="A4535">
        <v>4533</v>
      </c>
      <c r="B4535" t="s">
        <v>200</v>
      </c>
      <c r="C4535" t="s">
        <v>201</v>
      </c>
      <c r="D4535">
        <v>12.869536999999999</v>
      </c>
      <c r="E4535">
        <v>80.131079</v>
      </c>
      <c r="F4535" s="18">
        <v>45484</v>
      </c>
      <c r="G4535" s="19">
        <v>8.3333333333333301E-2</v>
      </c>
      <c r="H4535">
        <v>2</v>
      </c>
      <c r="I4535" s="13" t="s">
        <v>202</v>
      </c>
      <c r="J4535">
        <v>0</v>
      </c>
      <c r="K4535" s="13" t="s">
        <v>214</v>
      </c>
      <c r="L4535">
        <v>6</v>
      </c>
      <c r="M4535">
        <v>0</v>
      </c>
      <c r="N4535" s="13" t="s">
        <v>94</v>
      </c>
      <c r="O4535" s="13" t="s">
        <v>95</v>
      </c>
      <c r="P4535">
        <v>27</v>
      </c>
      <c r="Q4535" s="13" t="s">
        <v>95</v>
      </c>
      <c r="R4535" s="13" t="s">
        <v>213</v>
      </c>
      <c r="S4535" s="13" t="s">
        <v>193</v>
      </c>
      <c r="T4535">
        <v>3</v>
      </c>
      <c r="U4535">
        <v>1</v>
      </c>
      <c r="V4535">
        <v>0</v>
      </c>
      <c r="W4535" s="13" t="s">
        <v>101</v>
      </c>
      <c r="X4535">
        <v>0.45</v>
      </c>
    </row>
    <row r="4536" spans="1:24" x14ac:dyDescent="0.3">
      <c r="A4536">
        <v>4534</v>
      </c>
      <c r="B4536" t="s">
        <v>190</v>
      </c>
      <c r="C4536" t="s">
        <v>80</v>
      </c>
      <c r="D4536">
        <v>19.290965</v>
      </c>
      <c r="E4536">
        <v>72.856334000000004</v>
      </c>
      <c r="F4536" s="18">
        <v>44740</v>
      </c>
      <c r="G4536" s="19">
        <v>4.1666666666666699E-2</v>
      </c>
      <c r="H4536">
        <v>1</v>
      </c>
      <c r="I4536" s="13" t="s">
        <v>215</v>
      </c>
      <c r="J4536">
        <v>0</v>
      </c>
      <c r="K4536" s="13" t="s">
        <v>92</v>
      </c>
      <c r="L4536">
        <v>3</v>
      </c>
      <c r="M4536">
        <v>0</v>
      </c>
      <c r="N4536" s="13" t="s">
        <v>94</v>
      </c>
      <c r="O4536" s="13" t="s">
        <v>95</v>
      </c>
      <c r="P4536">
        <v>34</v>
      </c>
      <c r="Q4536" s="13" t="s">
        <v>195</v>
      </c>
      <c r="R4536" s="13" t="s">
        <v>208</v>
      </c>
      <c r="S4536" s="13" t="s">
        <v>193</v>
      </c>
      <c r="T4536">
        <v>5</v>
      </c>
      <c r="U4536">
        <v>3</v>
      </c>
      <c r="V4536">
        <v>0</v>
      </c>
      <c r="W4536" s="13" t="s">
        <v>101</v>
      </c>
      <c r="X4536">
        <v>0.45</v>
      </c>
    </row>
    <row r="4537" spans="1:24" x14ac:dyDescent="0.3">
      <c r="A4537">
        <v>4535</v>
      </c>
      <c r="B4537" t="s">
        <v>79</v>
      </c>
      <c r="C4537" t="s">
        <v>80</v>
      </c>
      <c r="D4537">
        <v>18.501650000000001</v>
      </c>
      <c r="E4537">
        <v>73.926924999999997</v>
      </c>
      <c r="F4537" s="18">
        <v>45055</v>
      </c>
      <c r="G4537" s="19">
        <v>0.83333333333333304</v>
      </c>
      <c r="H4537">
        <v>20</v>
      </c>
      <c r="I4537" s="13" t="s">
        <v>215</v>
      </c>
      <c r="J4537">
        <v>0</v>
      </c>
      <c r="K4537" s="13" t="s">
        <v>92</v>
      </c>
      <c r="L4537">
        <v>2</v>
      </c>
      <c r="M4537">
        <v>0</v>
      </c>
      <c r="N4537" s="13" t="s">
        <v>212</v>
      </c>
      <c r="O4537" s="13" t="s">
        <v>195</v>
      </c>
      <c r="P4537">
        <v>23</v>
      </c>
      <c r="Q4537" s="13" t="s">
        <v>95</v>
      </c>
      <c r="R4537" s="13" t="s">
        <v>213</v>
      </c>
      <c r="S4537" s="13" t="s">
        <v>193</v>
      </c>
      <c r="T4537">
        <v>5</v>
      </c>
      <c r="U4537">
        <v>1</v>
      </c>
      <c r="V4537">
        <v>0</v>
      </c>
      <c r="W4537" s="13" t="s">
        <v>101</v>
      </c>
      <c r="X4537">
        <v>0.25</v>
      </c>
    </row>
    <row r="4538" spans="1:24" x14ac:dyDescent="0.3">
      <c r="A4538">
        <v>4536</v>
      </c>
      <c r="B4538" t="s">
        <v>217</v>
      </c>
      <c r="C4538" t="s">
        <v>218</v>
      </c>
      <c r="D4538">
        <v>22.62706</v>
      </c>
      <c r="E4538">
        <v>88.491476000000006</v>
      </c>
      <c r="F4538" s="18">
        <v>44994</v>
      </c>
      <c r="G4538" s="19">
        <v>0.25</v>
      </c>
      <c r="H4538">
        <v>6</v>
      </c>
      <c r="I4538" s="13" t="s">
        <v>202</v>
      </c>
      <c r="J4538">
        <v>0</v>
      </c>
      <c r="K4538" s="13" t="s">
        <v>191</v>
      </c>
      <c r="L4538">
        <v>3</v>
      </c>
      <c r="M4538">
        <v>0</v>
      </c>
      <c r="N4538" s="13" t="s">
        <v>212</v>
      </c>
      <c r="O4538" s="13" t="s">
        <v>95</v>
      </c>
      <c r="P4538">
        <v>22</v>
      </c>
      <c r="Q4538" s="13" t="s">
        <v>97</v>
      </c>
      <c r="R4538" s="13" t="s">
        <v>213</v>
      </c>
      <c r="S4538" s="13" t="s">
        <v>99</v>
      </c>
      <c r="T4538">
        <v>3</v>
      </c>
      <c r="U4538">
        <v>3</v>
      </c>
      <c r="V4538">
        <v>0</v>
      </c>
      <c r="W4538" s="13" t="s">
        <v>101</v>
      </c>
      <c r="X4538">
        <v>0.85</v>
      </c>
    </row>
    <row r="4539" spans="1:24" x14ac:dyDescent="0.3">
      <c r="A4539">
        <v>4537</v>
      </c>
      <c r="B4539" t="s">
        <v>190</v>
      </c>
      <c r="C4539" t="s">
        <v>80</v>
      </c>
      <c r="D4539">
        <v>19.124739000000002</v>
      </c>
      <c r="E4539">
        <v>72.974812</v>
      </c>
      <c r="F4539" s="18">
        <v>45482</v>
      </c>
      <c r="G4539" s="19">
        <v>0.66666666666666696</v>
      </c>
      <c r="H4539">
        <v>16</v>
      </c>
      <c r="I4539" s="13" t="s">
        <v>215</v>
      </c>
      <c r="J4539">
        <v>0</v>
      </c>
      <c r="K4539" s="13" t="s">
        <v>214</v>
      </c>
      <c r="L4539">
        <v>4</v>
      </c>
      <c r="M4539">
        <v>1</v>
      </c>
      <c r="N4539" s="13" t="s">
        <v>212</v>
      </c>
      <c r="O4539" s="13" t="s">
        <v>195</v>
      </c>
      <c r="P4539">
        <v>17</v>
      </c>
      <c r="Q4539" s="13" t="s">
        <v>195</v>
      </c>
      <c r="R4539" s="13" t="s">
        <v>208</v>
      </c>
      <c r="S4539" s="13" t="s">
        <v>196</v>
      </c>
      <c r="T4539">
        <v>5</v>
      </c>
      <c r="U4539">
        <v>3</v>
      </c>
      <c r="V4539">
        <v>0</v>
      </c>
      <c r="W4539" s="13" t="s">
        <v>101</v>
      </c>
      <c r="X4539">
        <v>0.25</v>
      </c>
    </row>
    <row r="4540" spans="1:24" x14ac:dyDescent="0.3">
      <c r="A4540">
        <v>4538</v>
      </c>
      <c r="B4540" t="s">
        <v>206</v>
      </c>
      <c r="C4540" t="s">
        <v>207</v>
      </c>
      <c r="D4540">
        <v>13.090394</v>
      </c>
      <c r="E4540">
        <v>77.422888999999998</v>
      </c>
      <c r="F4540" s="18">
        <v>44900</v>
      </c>
      <c r="G4540" s="19">
        <v>0.79166666666666696</v>
      </c>
      <c r="H4540">
        <v>19</v>
      </c>
      <c r="I4540" s="13" t="s">
        <v>204</v>
      </c>
      <c r="J4540">
        <v>0</v>
      </c>
      <c r="K4540" s="13" t="s">
        <v>92</v>
      </c>
      <c r="L4540">
        <v>1</v>
      </c>
      <c r="M4540">
        <v>1</v>
      </c>
      <c r="N4540" s="13" t="s">
        <v>192</v>
      </c>
      <c r="O4540" s="13" t="s">
        <v>97</v>
      </c>
      <c r="P4540">
        <v>26</v>
      </c>
      <c r="Q4540" s="13" t="s">
        <v>97</v>
      </c>
      <c r="R4540" s="13" t="s">
        <v>205</v>
      </c>
      <c r="S4540" s="13" t="s">
        <v>196</v>
      </c>
      <c r="T4540">
        <v>3</v>
      </c>
      <c r="U4540">
        <v>1</v>
      </c>
      <c r="V4540">
        <v>1</v>
      </c>
      <c r="W4540" s="13" t="s">
        <v>101</v>
      </c>
      <c r="X4540">
        <v>0.45</v>
      </c>
    </row>
    <row r="4541" spans="1:24" x14ac:dyDescent="0.3">
      <c r="A4541">
        <v>4539</v>
      </c>
      <c r="B4541" t="s">
        <v>206</v>
      </c>
      <c r="C4541" t="s">
        <v>207</v>
      </c>
      <c r="D4541">
        <v>12.908127</v>
      </c>
      <c r="E4541">
        <v>77.450023999999999</v>
      </c>
      <c r="F4541" s="18">
        <v>44750</v>
      </c>
      <c r="G4541" s="19">
        <v>0.33333333333333298</v>
      </c>
      <c r="H4541">
        <v>8</v>
      </c>
      <c r="I4541" s="13" t="s">
        <v>211</v>
      </c>
      <c r="J4541">
        <v>0</v>
      </c>
      <c r="K4541" s="13" t="s">
        <v>92</v>
      </c>
      <c r="L4541">
        <v>1</v>
      </c>
      <c r="M4541">
        <v>0</v>
      </c>
      <c r="N4541" s="13" t="s">
        <v>192</v>
      </c>
      <c r="O4541" s="13" t="s">
        <v>97</v>
      </c>
      <c r="P4541">
        <v>37</v>
      </c>
      <c r="Q4541" s="13" t="s">
        <v>195</v>
      </c>
      <c r="R4541" s="13" t="s">
        <v>98</v>
      </c>
      <c r="S4541" s="13" t="s">
        <v>196</v>
      </c>
      <c r="T4541">
        <v>3</v>
      </c>
      <c r="U4541">
        <v>1</v>
      </c>
      <c r="V4541">
        <v>1</v>
      </c>
      <c r="W4541" s="13" t="s">
        <v>101</v>
      </c>
      <c r="X4541">
        <v>0.25</v>
      </c>
    </row>
    <row r="4542" spans="1:24" x14ac:dyDescent="0.3">
      <c r="A4542">
        <v>4540</v>
      </c>
      <c r="B4542" t="s">
        <v>197</v>
      </c>
      <c r="C4542" t="s">
        <v>198</v>
      </c>
      <c r="D4542">
        <v>30.716881000000001</v>
      </c>
      <c r="E4542">
        <v>76.798128000000005</v>
      </c>
      <c r="F4542" s="18">
        <v>44971</v>
      </c>
      <c r="G4542" s="19">
        <v>0.33333333333333298</v>
      </c>
      <c r="H4542">
        <v>8</v>
      </c>
      <c r="I4542" s="13" t="s">
        <v>215</v>
      </c>
      <c r="J4542">
        <v>0</v>
      </c>
      <c r="K4542" s="13" t="s">
        <v>191</v>
      </c>
      <c r="L4542">
        <v>3</v>
      </c>
      <c r="M4542">
        <v>0</v>
      </c>
      <c r="N4542" s="13" t="s">
        <v>212</v>
      </c>
      <c r="O4542" s="13" t="s">
        <v>95</v>
      </c>
      <c r="P4542">
        <v>30</v>
      </c>
      <c r="Q4542" s="13" t="s">
        <v>97</v>
      </c>
      <c r="R4542" s="13" t="s">
        <v>208</v>
      </c>
      <c r="S4542" s="13" t="s">
        <v>196</v>
      </c>
      <c r="T4542">
        <v>4</v>
      </c>
      <c r="U4542">
        <v>1</v>
      </c>
      <c r="V4542">
        <v>1</v>
      </c>
      <c r="W4542" s="13" t="s">
        <v>101</v>
      </c>
      <c r="X4542">
        <v>0.8</v>
      </c>
    </row>
    <row r="4543" spans="1:24" x14ac:dyDescent="0.3">
      <c r="A4543">
        <v>4541</v>
      </c>
      <c r="B4543" t="s">
        <v>206</v>
      </c>
      <c r="C4543" t="s">
        <v>207</v>
      </c>
      <c r="D4543">
        <v>13.127335</v>
      </c>
      <c r="E4543">
        <v>77.785988000000003</v>
      </c>
      <c r="F4543" s="18">
        <v>45245</v>
      </c>
      <c r="G4543" s="19">
        <v>0.66666666666666696</v>
      </c>
      <c r="H4543">
        <v>16</v>
      </c>
      <c r="I4543" s="13" t="s">
        <v>194</v>
      </c>
      <c r="J4543">
        <v>0</v>
      </c>
      <c r="K4543" s="13" t="s">
        <v>191</v>
      </c>
      <c r="L4543">
        <v>6</v>
      </c>
      <c r="M4543">
        <v>1</v>
      </c>
      <c r="N4543" s="13" t="s">
        <v>94</v>
      </c>
      <c r="O4543" s="13" t="s">
        <v>95</v>
      </c>
      <c r="P4543">
        <v>35</v>
      </c>
      <c r="Q4543" s="13" t="s">
        <v>95</v>
      </c>
      <c r="R4543" s="13" t="s">
        <v>208</v>
      </c>
      <c r="S4543" s="13" t="s">
        <v>193</v>
      </c>
      <c r="T4543">
        <v>4</v>
      </c>
      <c r="U4543">
        <v>4</v>
      </c>
      <c r="V4543">
        <v>0</v>
      </c>
      <c r="W4543" s="13" t="s">
        <v>101</v>
      </c>
      <c r="X4543">
        <v>0.45</v>
      </c>
    </row>
    <row r="4544" spans="1:24" x14ac:dyDescent="0.3">
      <c r="A4544">
        <v>4542</v>
      </c>
      <c r="B4544" t="s">
        <v>203</v>
      </c>
      <c r="C4544" t="s">
        <v>203</v>
      </c>
      <c r="D4544">
        <v>28.599682999999999</v>
      </c>
      <c r="E4544">
        <v>76.955618000000001</v>
      </c>
      <c r="F4544" s="18">
        <v>45570</v>
      </c>
      <c r="G4544" s="19">
        <v>0.5</v>
      </c>
      <c r="H4544">
        <v>12</v>
      </c>
      <c r="I4544" s="13" t="s">
        <v>219</v>
      </c>
      <c r="J4544">
        <v>1</v>
      </c>
      <c r="K4544" s="13" t="s">
        <v>92</v>
      </c>
      <c r="L4544">
        <v>2</v>
      </c>
      <c r="M4544">
        <v>0</v>
      </c>
      <c r="N4544" s="13" t="s">
        <v>94</v>
      </c>
      <c r="O4544" s="13" t="s">
        <v>95</v>
      </c>
      <c r="P4544">
        <v>21</v>
      </c>
      <c r="Q4544" s="13" t="s">
        <v>195</v>
      </c>
      <c r="R4544" s="13" t="s">
        <v>205</v>
      </c>
      <c r="S4544" s="13" t="s">
        <v>193</v>
      </c>
      <c r="T4544">
        <v>1</v>
      </c>
      <c r="U4544">
        <v>0</v>
      </c>
      <c r="V4544">
        <v>0</v>
      </c>
      <c r="W4544" s="13" t="s">
        <v>101</v>
      </c>
      <c r="X4544">
        <v>0.45</v>
      </c>
    </row>
    <row r="4545" spans="1:24" x14ac:dyDescent="0.3">
      <c r="A4545">
        <v>4543</v>
      </c>
      <c r="B4545" t="s">
        <v>209</v>
      </c>
      <c r="C4545" t="s">
        <v>210</v>
      </c>
      <c r="D4545">
        <v>17.505932000000001</v>
      </c>
      <c r="E4545">
        <v>78.290689</v>
      </c>
      <c r="F4545" s="18">
        <v>45494</v>
      </c>
      <c r="G4545" s="19">
        <v>0.875</v>
      </c>
      <c r="H4545">
        <v>21</v>
      </c>
      <c r="I4545" s="13" t="s">
        <v>89</v>
      </c>
      <c r="J4545">
        <v>1</v>
      </c>
      <c r="K4545" s="13" t="s">
        <v>214</v>
      </c>
      <c r="L4545">
        <v>1</v>
      </c>
      <c r="M4545">
        <v>0</v>
      </c>
      <c r="N4545" s="13" t="s">
        <v>212</v>
      </c>
      <c r="O4545" s="13" t="s">
        <v>95</v>
      </c>
      <c r="P4545">
        <v>17</v>
      </c>
      <c r="Q4545" s="13" t="s">
        <v>195</v>
      </c>
      <c r="R4545" s="13" t="s">
        <v>199</v>
      </c>
      <c r="S4545" s="13" t="s">
        <v>196</v>
      </c>
      <c r="T4545">
        <v>2</v>
      </c>
      <c r="U4545">
        <v>0</v>
      </c>
      <c r="V4545">
        <v>0</v>
      </c>
      <c r="W4545" s="13" t="s">
        <v>101</v>
      </c>
      <c r="X4545">
        <v>0.45</v>
      </c>
    </row>
    <row r="4546" spans="1:24" x14ac:dyDescent="0.3">
      <c r="A4546">
        <v>4544</v>
      </c>
      <c r="B4546" t="s">
        <v>200</v>
      </c>
      <c r="C4546" t="s">
        <v>201</v>
      </c>
      <c r="D4546">
        <v>13.011989</v>
      </c>
      <c r="E4546">
        <v>80.214535999999995</v>
      </c>
      <c r="F4546" s="18">
        <v>45437</v>
      </c>
      <c r="G4546" s="19">
        <v>8.3333333333333301E-2</v>
      </c>
      <c r="H4546">
        <v>2</v>
      </c>
      <c r="I4546" s="13" t="s">
        <v>219</v>
      </c>
      <c r="J4546">
        <v>1</v>
      </c>
      <c r="K4546" s="13" t="s">
        <v>191</v>
      </c>
      <c r="L4546">
        <v>1</v>
      </c>
      <c r="M4546">
        <v>0</v>
      </c>
      <c r="N4546" s="13" t="s">
        <v>212</v>
      </c>
      <c r="O4546" s="13" t="s">
        <v>95</v>
      </c>
      <c r="P4546">
        <v>27</v>
      </c>
      <c r="Q4546" s="13" t="s">
        <v>95</v>
      </c>
      <c r="R4546" s="13" t="s">
        <v>98</v>
      </c>
      <c r="S4546" s="13" t="s">
        <v>196</v>
      </c>
      <c r="T4546">
        <v>4</v>
      </c>
      <c r="U4546">
        <v>0</v>
      </c>
      <c r="V4546">
        <v>0</v>
      </c>
      <c r="W4546" s="13" t="s">
        <v>101</v>
      </c>
      <c r="X4546">
        <v>0.45</v>
      </c>
    </row>
    <row r="4547" spans="1:24" x14ac:dyDescent="0.3">
      <c r="A4547">
        <v>4545</v>
      </c>
      <c r="B4547" t="s">
        <v>200</v>
      </c>
      <c r="C4547" t="s">
        <v>201</v>
      </c>
      <c r="D4547">
        <v>12.875933</v>
      </c>
      <c r="E4547">
        <v>80.268281000000002</v>
      </c>
      <c r="F4547" s="18">
        <v>45520</v>
      </c>
      <c r="G4547" s="19">
        <v>0.75</v>
      </c>
      <c r="H4547">
        <v>18</v>
      </c>
      <c r="I4547" s="13" t="s">
        <v>211</v>
      </c>
      <c r="J4547">
        <v>0</v>
      </c>
      <c r="K4547" s="13" t="s">
        <v>92</v>
      </c>
      <c r="L4547">
        <v>5</v>
      </c>
      <c r="M4547">
        <v>0</v>
      </c>
      <c r="N4547" s="13" t="s">
        <v>94</v>
      </c>
      <c r="O4547" s="13" t="s">
        <v>95</v>
      </c>
      <c r="P4547">
        <v>36</v>
      </c>
      <c r="Q4547" s="13" t="s">
        <v>195</v>
      </c>
      <c r="R4547" s="13" t="s">
        <v>98</v>
      </c>
      <c r="S4547" s="13" t="s">
        <v>193</v>
      </c>
      <c r="T4547">
        <v>3</v>
      </c>
      <c r="U4547">
        <v>3</v>
      </c>
      <c r="V4547">
        <v>1</v>
      </c>
      <c r="W4547" s="13" t="s">
        <v>101</v>
      </c>
      <c r="X4547">
        <v>0.6</v>
      </c>
    </row>
    <row r="4548" spans="1:24" x14ac:dyDescent="0.3">
      <c r="A4548">
        <v>4546</v>
      </c>
      <c r="B4548" t="s">
        <v>203</v>
      </c>
      <c r="C4548" t="s">
        <v>203</v>
      </c>
      <c r="D4548">
        <v>28.42963</v>
      </c>
      <c r="E4548">
        <v>77.124566000000002</v>
      </c>
      <c r="F4548" s="18">
        <v>45161</v>
      </c>
      <c r="G4548" s="19">
        <v>0.41666666666666702</v>
      </c>
      <c r="H4548">
        <v>10</v>
      </c>
      <c r="I4548" s="13" t="s">
        <v>194</v>
      </c>
      <c r="J4548">
        <v>0</v>
      </c>
      <c r="K4548" s="13" t="s">
        <v>92</v>
      </c>
      <c r="L4548">
        <v>2</v>
      </c>
      <c r="M4548">
        <v>0</v>
      </c>
      <c r="N4548" s="13" t="s">
        <v>94</v>
      </c>
      <c r="O4548" s="13" t="s">
        <v>95</v>
      </c>
      <c r="P4548">
        <v>38</v>
      </c>
      <c r="Q4548" s="13" t="s">
        <v>97</v>
      </c>
      <c r="R4548" s="13" t="s">
        <v>208</v>
      </c>
      <c r="S4548" s="13" t="s">
        <v>196</v>
      </c>
      <c r="T4548">
        <v>3</v>
      </c>
      <c r="U4548">
        <v>1</v>
      </c>
      <c r="V4548">
        <v>1</v>
      </c>
      <c r="W4548" s="13" t="s">
        <v>101</v>
      </c>
      <c r="X4548">
        <v>0.8</v>
      </c>
    </row>
    <row r="4549" spans="1:24" x14ac:dyDescent="0.3">
      <c r="A4549">
        <v>4547</v>
      </c>
      <c r="B4549" t="s">
        <v>200</v>
      </c>
      <c r="C4549" t="s">
        <v>201</v>
      </c>
      <c r="D4549">
        <v>12.815571</v>
      </c>
      <c r="E4549">
        <v>80.158473999999998</v>
      </c>
      <c r="F4549" s="18">
        <v>44933</v>
      </c>
      <c r="G4549" s="19">
        <v>0.25</v>
      </c>
      <c r="H4549">
        <v>6</v>
      </c>
      <c r="I4549" s="13" t="s">
        <v>219</v>
      </c>
      <c r="J4549">
        <v>1</v>
      </c>
      <c r="K4549" s="13" t="s">
        <v>191</v>
      </c>
      <c r="L4549">
        <v>1</v>
      </c>
      <c r="M4549">
        <v>0</v>
      </c>
      <c r="N4549" s="13" t="s">
        <v>192</v>
      </c>
      <c r="O4549" s="13" t="s">
        <v>97</v>
      </c>
      <c r="P4549">
        <v>27</v>
      </c>
      <c r="Q4549" s="13" t="s">
        <v>97</v>
      </c>
      <c r="R4549" s="13" t="s">
        <v>208</v>
      </c>
      <c r="S4549" s="13" t="s">
        <v>196</v>
      </c>
      <c r="T4549">
        <v>4</v>
      </c>
      <c r="U4549">
        <v>1</v>
      </c>
      <c r="V4549">
        <v>0</v>
      </c>
      <c r="W4549" s="13" t="s">
        <v>101</v>
      </c>
      <c r="X4549">
        <v>0.3</v>
      </c>
    </row>
    <row r="4550" spans="1:24" x14ac:dyDescent="0.3">
      <c r="A4550">
        <v>4548</v>
      </c>
      <c r="B4550" t="s">
        <v>200</v>
      </c>
      <c r="C4550" t="s">
        <v>201</v>
      </c>
      <c r="D4550">
        <v>12.98851</v>
      </c>
      <c r="E4550">
        <v>80.274880999999993</v>
      </c>
      <c r="F4550" s="18">
        <v>45331</v>
      </c>
      <c r="G4550" s="19">
        <v>0.95833333333333304</v>
      </c>
      <c r="H4550">
        <v>23</v>
      </c>
      <c r="I4550" s="13" t="s">
        <v>211</v>
      </c>
      <c r="J4550">
        <v>0</v>
      </c>
      <c r="K4550" s="13" t="s">
        <v>214</v>
      </c>
      <c r="L4550">
        <v>4</v>
      </c>
      <c r="M4550">
        <v>0</v>
      </c>
      <c r="N4550" s="13" t="s">
        <v>212</v>
      </c>
      <c r="O4550" s="13" t="s">
        <v>195</v>
      </c>
      <c r="P4550">
        <v>22</v>
      </c>
      <c r="Q4550" s="13" t="s">
        <v>95</v>
      </c>
      <c r="R4550" s="13" t="s">
        <v>199</v>
      </c>
      <c r="S4550" s="13" t="s">
        <v>196</v>
      </c>
      <c r="T4550">
        <v>3</v>
      </c>
      <c r="U4550">
        <v>3</v>
      </c>
      <c r="V4550">
        <v>0</v>
      </c>
      <c r="W4550" s="13" t="s">
        <v>101</v>
      </c>
      <c r="X4550">
        <v>0.25</v>
      </c>
    </row>
    <row r="4551" spans="1:24" x14ac:dyDescent="0.3">
      <c r="A4551">
        <v>4549</v>
      </c>
      <c r="B4551" t="s">
        <v>197</v>
      </c>
      <c r="C4551" t="s">
        <v>198</v>
      </c>
      <c r="D4551">
        <v>30.650774999999999</v>
      </c>
      <c r="E4551">
        <v>76.824939999999998</v>
      </c>
      <c r="F4551" s="18">
        <v>45579</v>
      </c>
      <c r="G4551" s="19">
        <v>0.16666666666666699</v>
      </c>
      <c r="H4551">
        <v>4</v>
      </c>
      <c r="I4551" s="13" t="s">
        <v>204</v>
      </c>
      <c r="J4551">
        <v>0</v>
      </c>
      <c r="K4551" s="13" t="s">
        <v>92</v>
      </c>
      <c r="L4551">
        <v>3</v>
      </c>
      <c r="M4551">
        <v>0</v>
      </c>
      <c r="N4551" s="13" t="s">
        <v>212</v>
      </c>
      <c r="O4551" s="13" t="s">
        <v>95</v>
      </c>
      <c r="P4551">
        <v>22</v>
      </c>
      <c r="Q4551" s="13" t="s">
        <v>95</v>
      </c>
      <c r="R4551" s="13" t="s">
        <v>199</v>
      </c>
      <c r="S4551" s="13" t="s">
        <v>196</v>
      </c>
      <c r="T4551">
        <v>3</v>
      </c>
      <c r="U4551">
        <v>3</v>
      </c>
      <c r="V4551">
        <v>0</v>
      </c>
      <c r="W4551" s="13" t="s">
        <v>101</v>
      </c>
      <c r="X4551">
        <v>0.45</v>
      </c>
    </row>
    <row r="4552" spans="1:24" x14ac:dyDescent="0.3">
      <c r="A4552">
        <v>4550</v>
      </c>
      <c r="B4552" t="s">
        <v>200</v>
      </c>
      <c r="C4552" t="s">
        <v>201</v>
      </c>
      <c r="D4552">
        <v>13.014068</v>
      </c>
      <c r="E4552">
        <v>80.295614</v>
      </c>
      <c r="F4552" s="18">
        <v>44724</v>
      </c>
      <c r="G4552" s="19">
        <v>0.91666666666666696</v>
      </c>
      <c r="H4552">
        <v>22</v>
      </c>
      <c r="I4552" s="13" t="s">
        <v>89</v>
      </c>
      <c r="J4552">
        <v>1</v>
      </c>
      <c r="K4552" s="13" t="s">
        <v>214</v>
      </c>
      <c r="L4552">
        <v>4</v>
      </c>
      <c r="M4552">
        <v>0</v>
      </c>
      <c r="N4552" s="13" t="s">
        <v>212</v>
      </c>
      <c r="O4552" s="13" t="s">
        <v>95</v>
      </c>
      <c r="P4552">
        <v>39</v>
      </c>
      <c r="Q4552" s="13" t="s">
        <v>195</v>
      </c>
      <c r="R4552" s="13" t="s">
        <v>205</v>
      </c>
      <c r="S4552" s="13" t="s">
        <v>193</v>
      </c>
      <c r="T4552">
        <v>3</v>
      </c>
      <c r="U4552">
        <v>0</v>
      </c>
      <c r="V4552">
        <v>0</v>
      </c>
      <c r="W4552" s="13" t="s">
        <v>101</v>
      </c>
      <c r="X4552">
        <v>0.45</v>
      </c>
    </row>
    <row r="4553" spans="1:24" x14ac:dyDescent="0.3">
      <c r="A4553">
        <v>4551</v>
      </c>
      <c r="B4553" t="s">
        <v>209</v>
      </c>
      <c r="C4553" t="s">
        <v>210</v>
      </c>
      <c r="D4553">
        <v>17.493193999999999</v>
      </c>
      <c r="E4553">
        <v>78.579553000000004</v>
      </c>
      <c r="F4553" s="18">
        <v>45645</v>
      </c>
      <c r="G4553" s="19">
        <v>0.375</v>
      </c>
      <c r="H4553">
        <v>9</v>
      </c>
      <c r="I4553" s="13" t="s">
        <v>202</v>
      </c>
      <c r="J4553">
        <v>0</v>
      </c>
      <c r="K4553" s="13" t="s">
        <v>191</v>
      </c>
      <c r="L4553">
        <v>1</v>
      </c>
      <c r="M4553">
        <v>0</v>
      </c>
      <c r="N4553" s="13" t="s">
        <v>192</v>
      </c>
      <c r="O4553" s="13" t="s">
        <v>97</v>
      </c>
      <c r="P4553">
        <v>32</v>
      </c>
      <c r="Q4553" s="13" t="s">
        <v>195</v>
      </c>
      <c r="R4553" s="13" t="s">
        <v>199</v>
      </c>
      <c r="S4553" s="13" t="s">
        <v>196</v>
      </c>
      <c r="T4553">
        <v>4</v>
      </c>
      <c r="U4553">
        <v>0</v>
      </c>
      <c r="V4553">
        <v>1</v>
      </c>
      <c r="W4553" s="13" t="s">
        <v>101</v>
      </c>
      <c r="X4553">
        <v>0.25</v>
      </c>
    </row>
    <row r="4554" spans="1:24" x14ac:dyDescent="0.3">
      <c r="A4554">
        <v>4552</v>
      </c>
      <c r="B4554" t="s">
        <v>200</v>
      </c>
      <c r="C4554" t="s">
        <v>201</v>
      </c>
      <c r="D4554">
        <v>13.037934</v>
      </c>
      <c r="E4554">
        <v>80.109048000000001</v>
      </c>
      <c r="F4554" s="18">
        <v>44807</v>
      </c>
      <c r="G4554" s="19">
        <v>0.95833333333333304</v>
      </c>
      <c r="H4554">
        <v>23</v>
      </c>
      <c r="I4554" s="13" t="s">
        <v>219</v>
      </c>
      <c r="J4554">
        <v>1</v>
      </c>
      <c r="K4554" s="13" t="s">
        <v>92</v>
      </c>
      <c r="L4554">
        <v>4</v>
      </c>
      <c r="M4554">
        <v>0</v>
      </c>
      <c r="N4554" s="13" t="s">
        <v>192</v>
      </c>
      <c r="O4554" s="13" t="s">
        <v>97</v>
      </c>
      <c r="P4554">
        <v>16</v>
      </c>
      <c r="Q4554" s="13" t="s">
        <v>97</v>
      </c>
      <c r="R4554" s="13" t="s">
        <v>98</v>
      </c>
      <c r="S4554" s="13" t="s">
        <v>99</v>
      </c>
      <c r="T4554">
        <v>4</v>
      </c>
      <c r="U4554">
        <v>4</v>
      </c>
      <c r="V4554">
        <v>0</v>
      </c>
      <c r="W4554" s="13" t="s">
        <v>101</v>
      </c>
      <c r="X4554">
        <v>0.5</v>
      </c>
    </row>
    <row r="4555" spans="1:24" x14ac:dyDescent="0.3">
      <c r="A4555">
        <v>4553</v>
      </c>
      <c r="B4555" t="s">
        <v>190</v>
      </c>
      <c r="C4555" t="s">
        <v>80</v>
      </c>
      <c r="D4555">
        <v>18.899792000000001</v>
      </c>
      <c r="E4555">
        <v>72.945689000000002</v>
      </c>
      <c r="F4555" s="18">
        <v>44709</v>
      </c>
      <c r="G4555" s="19">
        <v>0</v>
      </c>
      <c r="H4555">
        <v>0</v>
      </c>
      <c r="I4555" s="13" t="s">
        <v>219</v>
      </c>
      <c r="J4555">
        <v>1</v>
      </c>
      <c r="K4555" s="13" t="s">
        <v>214</v>
      </c>
      <c r="L4555">
        <v>1</v>
      </c>
      <c r="M4555">
        <v>0</v>
      </c>
      <c r="N4555" s="13" t="s">
        <v>212</v>
      </c>
      <c r="O4555" s="13" t="s">
        <v>195</v>
      </c>
      <c r="P4555">
        <v>26</v>
      </c>
      <c r="Q4555" s="13" t="s">
        <v>195</v>
      </c>
      <c r="R4555" s="13" t="s">
        <v>208</v>
      </c>
      <c r="S4555" s="13" t="s">
        <v>196</v>
      </c>
      <c r="T4555">
        <v>1</v>
      </c>
      <c r="U4555">
        <v>1</v>
      </c>
      <c r="V4555">
        <v>0</v>
      </c>
      <c r="W4555" s="13" t="s">
        <v>101</v>
      </c>
      <c r="X4555">
        <v>0.25</v>
      </c>
    </row>
    <row r="4556" spans="1:24" x14ac:dyDescent="0.3">
      <c r="A4556">
        <v>4554</v>
      </c>
      <c r="B4556" t="s">
        <v>217</v>
      </c>
      <c r="C4556" t="s">
        <v>218</v>
      </c>
      <c r="D4556">
        <v>22.602103</v>
      </c>
      <c r="E4556">
        <v>88.214905999999999</v>
      </c>
      <c r="F4556" s="18">
        <v>45746</v>
      </c>
      <c r="G4556" s="19">
        <v>0.95833333333333304</v>
      </c>
      <c r="H4556">
        <v>23</v>
      </c>
      <c r="I4556" s="13" t="s">
        <v>89</v>
      </c>
      <c r="J4556">
        <v>1</v>
      </c>
      <c r="K4556" s="13" t="s">
        <v>191</v>
      </c>
      <c r="L4556">
        <v>3</v>
      </c>
      <c r="M4556">
        <v>0</v>
      </c>
      <c r="N4556" s="13" t="s">
        <v>212</v>
      </c>
      <c r="O4556" s="13" t="s">
        <v>95</v>
      </c>
      <c r="P4556">
        <v>17</v>
      </c>
      <c r="Q4556" s="13" t="s">
        <v>95</v>
      </c>
      <c r="R4556" s="13" t="s">
        <v>205</v>
      </c>
      <c r="S4556" s="13" t="s">
        <v>196</v>
      </c>
      <c r="T4556">
        <v>3</v>
      </c>
      <c r="U4556">
        <v>3</v>
      </c>
      <c r="V4556">
        <v>0</v>
      </c>
      <c r="W4556" s="13" t="s">
        <v>101</v>
      </c>
      <c r="X4556">
        <v>0.45</v>
      </c>
    </row>
    <row r="4557" spans="1:24" x14ac:dyDescent="0.3">
      <c r="A4557">
        <v>4555</v>
      </c>
      <c r="B4557" t="s">
        <v>206</v>
      </c>
      <c r="C4557" t="s">
        <v>207</v>
      </c>
      <c r="D4557">
        <v>12.977252999999999</v>
      </c>
      <c r="E4557">
        <v>77.758414999999999</v>
      </c>
      <c r="F4557" s="18">
        <v>45731</v>
      </c>
      <c r="G4557" s="19">
        <v>0.83333333333333304</v>
      </c>
      <c r="H4557">
        <v>20</v>
      </c>
      <c r="I4557" s="13" t="s">
        <v>219</v>
      </c>
      <c r="J4557">
        <v>1</v>
      </c>
      <c r="K4557" s="13" t="s">
        <v>92</v>
      </c>
      <c r="L4557">
        <v>2</v>
      </c>
      <c r="M4557">
        <v>1</v>
      </c>
      <c r="N4557" s="13" t="s">
        <v>94</v>
      </c>
      <c r="O4557" s="13" t="s">
        <v>95</v>
      </c>
      <c r="P4557">
        <v>30</v>
      </c>
      <c r="Q4557" s="13" t="s">
        <v>195</v>
      </c>
      <c r="R4557" s="13" t="s">
        <v>205</v>
      </c>
      <c r="S4557" s="13" t="s">
        <v>196</v>
      </c>
      <c r="T4557">
        <v>3</v>
      </c>
      <c r="U4557">
        <v>0</v>
      </c>
      <c r="V4557">
        <v>0</v>
      </c>
      <c r="W4557" s="13" t="s">
        <v>101</v>
      </c>
      <c r="X4557">
        <v>0.45</v>
      </c>
    </row>
    <row r="4558" spans="1:24" x14ac:dyDescent="0.3">
      <c r="A4558">
        <v>4556</v>
      </c>
      <c r="B4558" t="s">
        <v>79</v>
      </c>
      <c r="C4558" t="s">
        <v>80</v>
      </c>
      <c r="D4558">
        <v>18.440017999999998</v>
      </c>
      <c r="E4558">
        <v>73.922911999999997</v>
      </c>
      <c r="F4558" s="18">
        <v>45545</v>
      </c>
      <c r="G4558" s="19">
        <v>0</v>
      </c>
      <c r="H4558">
        <v>0</v>
      </c>
      <c r="I4558" s="13" t="s">
        <v>215</v>
      </c>
      <c r="J4558">
        <v>0</v>
      </c>
      <c r="K4558" s="13" t="s">
        <v>92</v>
      </c>
      <c r="L4558">
        <v>6</v>
      </c>
      <c r="M4558">
        <v>1</v>
      </c>
      <c r="N4558" s="13" t="s">
        <v>192</v>
      </c>
      <c r="O4558" s="13" t="s">
        <v>97</v>
      </c>
      <c r="P4558">
        <v>30</v>
      </c>
      <c r="Q4558" s="13" t="s">
        <v>95</v>
      </c>
      <c r="R4558" s="13" t="s">
        <v>208</v>
      </c>
      <c r="S4558" s="13" t="s">
        <v>196</v>
      </c>
      <c r="T4558">
        <v>5</v>
      </c>
      <c r="U4558">
        <v>1</v>
      </c>
      <c r="V4558">
        <v>0</v>
      </c>
      <c r="W4558" s="13" t="s">
        <v>101</v>
      </c>
      <c r="X4558">
        <v>0.1</v>
      </c>
    </row>
    <row r="4559" spans="1:24" x14ac:dyDescent="0.3">
      <c r="A4559">
        <v>4557</v>
      </c>
      <c r="B4559" t="s">
        <v>206</v>
      </c>
      <c r="C4559" t="s">
        <v>207</v>
      </c>
      <c r="D4559">
        <v>13.064216999999999</v>
      </c>
      <c r="E4559">
        <v>77.526702</v>
      </c>
      <c r="F4559" s="18">
        <v>45580</v>
      </c>
      <c r="G4559" s="19">
        <v>0.16666666666666699</v>
      </c>
      <c r="H4559">
        <v>4</v>
      </c>
      <c r="I4559" s="13" t="s">
        <v>215</v>
      </c>
      <c r="J4559">
        <v>0</v>
      </c>
      <c r="K4559" s="13" t="s">
        <v>214</v>
      </c>
      <c r="L4559">
        <v>5</v>
      </c>
      <c r="M4559">
        <v>0</v>
      </c>
      <c r="N4559" s="13" t="s">
        <v>192</v>
      </c>
      <c r="O4559" s="13" t="s">
        <v>97</v>
      </c>
      <c r="P4559">
        <v>31</v>
      </c>
      <c r="Q4559" s="13" t="s">
        <v>95</v>
      </c>
      <c r="R4559" s="13" t="s">
        <v>199</v>
      </c>
      <c r="S4559" s="13" t="s">
        <v>196</v>
      </c>
      <c r="T4559">
        <v>3</v>
      </c>
      <c r="U4559">
        <v>0</v>
      </c>
      <c r="V4559">
        <v>0</v>
      </c>
      <c r="W4559" s="13" t="s">
        <v>101</v>
      </c>
      <c r="X4559">
        <v>0.1</v>
      </c>
    </row>
    <row r="4560" spans="1:24" x14ac:dyDescent="0.3">
      <c r="A4560">
        <v>4558</v>
      </c>
      <c r="B4560" t="s">
        <v>200</v>
      </c>
      <c r="C4560" t="s">
        <v>201</v>
      </c>
      <c r="D4560">
        <v>12.860617</v>
      </c>
      <c r="E4560">
        <v>80.192036999999999</v>
      </c>
      <c r="F4560" s="18">
        <v>45550</v>
      </c>
      <c r="G4560" s="19">
        <v>0.125</v>
      </c>
      <c r="H4560">
        <v>3</v>
      </c>
      <c r="I4560" s="13" t="s">
        <v>89</v>
      </c>
      <c r="J4560">
        <v>1</v>
      </c>
      <c r="K4560" s="13" t="s">
        <v>92</v>
      </c>
      <c r="L4560">
        <v>3</v>
      </c>
      <c r="M4560">
        <v>1</v>
      </c>
      <c r="N4560" s="13" t="s">
        <v>192</v>
      </c>
      <c r="O4560" s="13" t="s">
        <v>97</v>
      </c>
      <c r="P4560">
        <v>22</v>
      </c>
      <c r="Q4560" s="13" t="s">
        <v>95</v>
      </c>
      <c r="R4560" s="13" t="s">
        <v>208</v>
      </c>
      <c r="S4560" s="13" t="s">
        <v>196</v>
      </c>
      <c r="T4560">
        <v>5</v>
      </c>
      <c r="U4560">
        <v>2</v>
      </c>
      <c r="V4560">
        <v>0</v>
      </c>
      <c r="W4560" s="13" t="s">
        <v>101</v>
      </c>
      <c r="X4560">
        <v>0.1</v>
      </c>
    </row>
    <row r="4561" spans="1:24" x14ac:dyDescent="0.3">
      <c r="A4561">
        <v>4559</v>
      </c>
      <c r="B4561" t="s">
        <v>206</v>
      </c>
      <c r="C4561" t="s">
        <v>207</v>
      </c>
      <c r="D4561">
        <v>13.115477</v>
      </c>
      <c r="E4561">
        <v>77.517144000000002</v>
      </c>
      <c r="F4561" s="18">
        <v>44954</v>
      </c>
      <c r="G4561" s="19">
        <v>0.75</v>
      </c>
      <c r="H4561">
        <v>18</v>
      </c>
      <c r="I4561" s="13" t="s">
        <v>219</v>
      </c>
      <c r="J4561">
        <v>1</v>
      </c>
      <c r="K4561" s="13" t="s">
        <v>92</v>
      </c>
      <c r="L4561">
        <v>4</v>
      </c>
      <c r="M4561">
        <v>1</v>
      </c>
      <c r="N4561" s="13" t="s">
        <v>212</v>
      </c>
      <c r="O4561" s="13" t="s">
        <v>195</v>
      </c>
      <c r="P4561">
        <v>27</v>
      </c>
      <c r="Q4561" s="13" t="s">
        <v>97</v>
      </c>
      <c r="R4561" s="13" t="s">
        <v>208</v>
      </c>
      <c r="S4561" s="13" t="s">
        <v>196</v>
      </c>
      <c r="T4561">
        <v>1</v>
      </c>
      <c r="U4561">
        <v>0</v>
      </c>
      <c r="V4561">
        <v>1</v>
      </c>
      <c r="W4561" s="13" t="s">
        <v>101</v>
      </c>
      <c r="X4561">
        <v>0.6</v>
      </c>
    </row>
    <row r="4562" spans="1:24" x14ac:dyDescent="0.3">
      <c r="A4562">
        <v>4560</v>
      </c>
      <c r="B4562" t="s">
        <v>203</v>
      </c>
      <c r="C4562" t="s">
        <v>203</v>
      </c>
      <c r="D4562">
        <v>28.433402000000001</v>
      </c>
      <c r="E4562">
        <v>76.883683000000005</v>
      </c>
      <c r="F4562" s="18">
        <v>45029</v>
      </c>
      <c r="G4562" s="19">
        <v>0.75</v>
      </c>
      <c r="H4562">
        <v>18</v>
      </c>
      <c r="I4562" s="13" t="s">
        <v>202</v>
      </c>
      <c r="J4562">
        <v>0</v>
      </c>
      <c r="K4562" s="13" t="s">
        <v>214</v>
      </c>
      <c r="L4562">
        <v>1</v>
      </c>
      <c r="M4562">
        <v>0</v>
      </c>
      <c r="N4562" s="13" t="s">
        <v>192</v>
      </c>
      <c r="O4562" s="13" t="s">
        <v>97</v>
      </c>
      <c r="P4562">
        <v>29</v>
      </c>
      <c r="Q4562" s="13" t="s">
        <v>97</v>
      </c>
      <c r="R4562" s="13" t="s">
        <v>208</v>
      </c>
      <c r="S4562" s="13" t="s">
        <v>196</v>
      </c>
      <c r="T4562">
        <v>3</v>
      </c>
      <c r="U4562">
        <v>2</v>
      </c>
      <c r="V4562">
        <v>1</v>
      </c>
      <c r="W4562" s="13" t="s">
        <v>101</v>
      </c>
      <c r="X4562">
        <v>0.45</v>
      </c>
    </row>
    <row r="4563" spans="1:24" x14ac:dyDescent="0.3">
      <c r="A4563">
        <v>4561</v>
      </c>
      <c r="B4563" t="s">
        <v>190</v>
      </c>
      <c r="C4563" t="s">
        <v>80</v>
      </c>
      <c r="D4563">
        <v>18.829169</v>
      </c>
      <c r="E4563">
        <v>72.814125000000004</v>
      </c>
      <c r="F4563" s="18">
        <v>45303</v>
      </c>
      <c r="G4563" s="19">
        <v>4.1666666666666699E-2</v>
      </c>
      <c r="H4563">
        <v>1</v>
      </c>
      <c r="I4563" s="13" t="s">
        <v>211</v>
      </c>
      <c r="J4563">
        <v>0</v>
      </c>
      <c r="K4563" s="13" t="s">
        <v>214</v>
      </c>
      <c r="L4563">
        <v>5</v>
      </c>
      <c r="M4563">
        <v>0</v>
      </c>
      <c r="N4563" s="13" t="s">
        <v>212</v>
      </c>
      <c r="O4563" s="13" t="s">
        <v>195</v>
      </c>
      <c r="P4563">
        <v>19</v>
      </c>
      <c r="Q4563" s="13" t="s">
        <v>195</v>
      </c>
      <c r="R4563" s="13" t="s">
        <v>199</v>
      </c>
      <c r="S4563" s="13" t="s">
        <v>193</v>
      </c>
      <c r="T4563">
        <v>2</v>
      </c>
      <c r="U4563">
        <v>1</v>
      </c>
      <c r="V4563">
        <v>0</v>
      </c>
      <c r="W4563" s="13" t="s">
        <v>101</v>
      </c>
      <c r="X4563">
        <v>0.25</v>
      </c>
    </row>
    <row r="4564" spans="1:24" x14ac:dyDescent="0.3">
      <c r="A4564">
        <v>4562</v>
      </c>
      <c r="B4564" t="s">
        <v>79</v>
      </c>
      <c r="C4564" t="s">
        <v>80</v>
      </c>
      <c r="D4564">
        <v>18.478702999999999</v>
      </c>
      <c r="E4564">
        <v>73.974288999999999</v>
      </c>
      <c r="F4564" s="18">
        <v>45563</v>
      </c>
      <c r="G4564" s="19">
        <v>0.66666666666666696</v>
      </c>
      <c r="H4564">
        <v>16</v>
      </c>
      <c r="I4564" s="13" t="s">
        <v>219</v>
      </c>
      <c r="J4564">
        <v>1</v>
      </c>
      <c r="K4564" s="13" t="s">
        <v>214</v>
      </c>
      <c r="L4564">
        <v>1</v>
      </c>
      <c r="M4564">
        <v>1</v>
      </c>
      <c r="N4564" s="13" t="s">
        <v>192</v>
      </c>
      <c r="O4564" s="13" t="s">
        <v>97</v>
      </c>
      <c r="P4564">
        <v>22</v>
      </c>
      <c r="Q4564" s="13" t="s">
        <v>95</v>
      </c>
      <c r="R4564" s="13" t="s">
        <v>199</v>
      </c>
      <c r="S4564" s="13" t="s">
        <v>196</v>
      </c>
      <c r="T4564">
        <v>4</v>
      </c>
      <c r="U4564">
        <v>4</v>
      </c>
      <c r="V4564">
        <v>0</v>
      </c>
      <c r="W4564" s="13" t="s">
        <v>101</v>
      </c>
      <c r="X4564">
        <v>0.1</v>
      </c>
    </row>
    <row r="4565" spans="1:24" x14ac:dyDescent="0.3">
      <c r="A4565">
        <v>4563</v>
      </c>
      <c r="B4565" t="s">
        <v>209</v>
      </c>
      <c r="C4565" t="s">
        <v>210</v>
      </c>
      <c r="D4565">
        <v>17.494228</v>
      </c>
      <c r="E4565">
        <v>78.396156000000005</v>
      </c>
      <c r="F4565" s="18">
        <v>45019</v>
      </c>
      <c r="G4565" s="19">
        <v>0.29166666666666702</v>
      </c>
      <c r="H4565">
        <v>7</v>
      </c>
      <c r="I4565" s="13" t="s">
        <v>204</v>
      </c>
      <c r="J4565">
        <v>0</v>
      </c>
      <c r="K4565" s="13" t="s">
        <v>92</v>
      </c>
      <c r="L4565">
        <v>5</v>
      </c>
      <c r="M4565">
        <v>1</v>
      </c>
      <c r="N4565" s="13" t="s">
        <v>94</v>
      </c>
      <c r="O4565" s="13" t="s">
        <v>95</v>
      </c>
      <c r="P4565">
        <v>26</v>
      </c>
      <c r="Q4565" s="13" t="s">
        <v>95</v>
      </c>
      <c r="R4565" s="13" t="s">
        <v>98</v>
      </c>
      <c r="S4565" s="13" t="s">
        <v>99</v>
      </c>
      <c r="T4565">
        <v>4</v>
      </c>
      <c r="U4565">
        <v>4</v>
      </c>
      <c r="V4565">
        <v>0</v>
      </c>
      <c r="W4565" s="13" t="s">
        <v>101</v>
      </c>
      <c r="X4565">
        <v>0.65</v>
      </c>
    </row>
    <row r="4566" spans="1:24" x14ac:dyDescent="0.3">
      <c r="A4566">
        <v>4564</v>
      </c>
      <c r="B4566" t="s">
        <v>190</v>
      </c>
      <c r="C4566" t="s">
        <v>80</v>
      </c>
      <c r="D4566">
        <v>19.168374</v>
      </c>
      <c r="E4566">
        <v>72.733355000000003</v>
      </c>
      <c r="F4566" s="18">
        <v>45752</v>
      </c>
      <c r="G4566" s="19">
        <v>0.33333333333333298</v>
      </c>
      <c r="H4566">
        <v>8</v>
      </c>
      <c r="I4566" s="13" t="s">
        <v>219</v>
      </c>
      <c r="J4566">
        <v>1</v>
      </c>
      <c r="K4566" s="13" t="s">
        <v>191</v>
      </c>
      <c r="L4566">
        <v>2</v>
      </c>
      <c r="M4566">
        <v>0</v>
      </c>
      <c r="N4566" s="13" t="s">
        <v>212</v>
      </c>
      <c r="O4566" s="13" t="s">
        <v>95</v>
      </c>
      <c r="P4566">
        <v>22</v>
      </c>
      <c r="Q4566" s="13" t="s">
        <v>97</v>
      </c>
      <c r="R4566" s="13" t="s">
        <v>199</v>
      </c>
      <c r="S4566" s="13" t="s">
        <v>193</v>
      </c>
      <c r="T4566">
        <v>4</v>
      </c>
      <c r="U4566">
        <v>2</v>
      </c>
      <c r="V4566">
        <v>1</v>
      </c>
      <c r="W4566" s="13" t="s">
        <v>101</v>
      </c>
      <c r="X4566">
        <v>0.8</v>
      </c>
    </row>
    <row r="4567" spans="1:24" x14ac:dyDescent="0.3">
      <c r="A4567">
        <v>4565</v>
      </c>
      <c r="B4567" t="s">
        <v>203</v>
      </c>
      <c r="C4567" t="s">
        <v>203</v>
      </c>
      <c r="D4567">
        <v>28.451194000000001</v>
      </c>
      <c r="E4567">
        <v>77.058858999999998</v>
      </c>
      <c r="F4567" s="18">
        <v>45667</v>
      </c>
      <c r="G4567" s="19">
        <v>0.75</v>
      </c>
      <c r="H4567">
        <v>18</v>
      </c>
      <c r="I4567" s="13" t="s">
        <v>211</v>
      </c>
      <c r="J4567">
        <v>0</v>
      </c>
      <c r="K4567" s="13" t="s">
        <v>191</v>
      </c>
      <c r="L4567">
        <v>6</v>
      </c>
      <c r="M4567">
        <v>0</v>
      </c>
      <c r="N4567" s="13" t="s">
        <v>94</v>
      </c>
      <c r="O4567" s="13" t="s">
        <v>95</v>
      </c>
      <c r="P4567">
        <v>39</v>
      </c>
      <c r="Q4567" s="13" t="s">
        <v>97</v>
      </c>
      <c r="R4567" s="13" t="s">
        <v>98</v>
      </c>
      <c r="S4567" s="13" t="s">
        <v>99</v>
      </c>
      <c r="T4567">
        <v>4</v>
      </c>
      <c r="U4567">
        <v>4</v>
      </c>
      <c r="V4567">
        <v>1</v>
      </c>
      <c r="W4567" s="13" t="s">
        <v>101</v>
      </c>
      <c r="X4567">
        <v>1</v>
      </c>
    </row>
    <row r="4568" spans="1:24" x14ac:dyDescent="0.3">
      <c r="A4568">
        <v>4566</v>
      </c>
      <c r="B4568" t="s">
        <v>206</v>
      </c>
      <c r="C4568" t="s">
        <v>207</v>
      </c>
      <c r="D4568">
        <v>12.908242</v>
      </c>
      <c r="E4568">
        <v>77.668847999999997</v>
      </c>
      <c r="F4568" s="18">
        <v>44642</v>
      </c>
      <c r="G4568" s="19">
        <v>0.25</v>
      </c>
      <c r="H4568">
        <v>6</v>
      </c>
      <c r="I4568" s="13" t="s">
        <v>215</v>
      </c>
      <c r="J4568">
        <v>0</v>
      </c>
      <c r="K4568" s="13" t="s">
        <v>92</v>
      </c>
      <c r="L4568">
        <v>4</v>
      </c>
      <c r="M4568">
        <v>1</v>
      </c>
      <c r="N4568" s="13" t="s">
        <v>94</v>
      </c>
      <c r="O4568" s="13" t="s">
        <v>95</v>
      </c>
      <c r="P4568">
        <v>20</v>
      </c>
      <c r="Q4568" s="13" t="s">
        <v>97</v>
      </c>
      <c r="R4568" s="13" t="s">
        <v>208</v>
      </c>
      <c r="S4568" s="13" t="s">
        <v>196</v>
      </c>
      <c r="T4568">
        <v>1</v>
      </c>
      <c r="U4568">
        <v>0</v>
      </c>
      <c r="V4568">
        <v>0</v>
      </c>
      <c r="W4568" s="13" t="s">
        <v>101</v>
      </c>
      <c r="X4568">
        <v>0.65</v>
      </c>
    </row>
    <row r="4569" spans="1:24" x14ac:dyDescent="0.3">
      <c r="A4569">
        <v>4567</v>
      </c>
      <c r="B4569" t="s">
        <v>206</v>
      </c>
      <c r="C4569" t="s">
        <v>207</v>
      </c>
      <c r="D4569">
        <v>12.811652</v>
      </c>
      <c r="E4569">
        <v>77.589909000000006</v>
      </c>
      <c r="F4569" s="18">
        <v>45478</v>
      </c>
      <c r="G4569" s="19">
        <v>0.70833333333333304</v>
      </c>
      <c r="H4569">
        <v>17</v>
      </c>
      <c r="I4569" s="13" t="s">
        <v>211</v>
      </c>
      <c r="J4569">
        <v>0</v>
      </c>
      <c r="K4569" s="13" t="s">
        <v>191</v>
      </c>
      <c r="L4569">
        <v>3</v>
      </c>
      <c r="M4569">
        <v>0</v>
      </c>
      <c r="N4569" s="13" t="s">
        <v>94</v>
      </c>
      <c r="O4569" s="13" t="s">
        <v>95</v>
      </c>
      <c r="P4569">
        <v>31</v>
      </c>
      <c r="Q4569" s="13" t="s">
        <v>195</v>
      </c>
      <c r="R4569" s="13" t="s">
        <v>205</v>
      </c>
      <c r="S4569" s="13" t="s">
        <v>193</v>
      </c>
      <c r="T4569">
        <v>3</v>
      </c>
      <c r="U4569">
        <v>0</v>
      </c>
      <c r="V4569">
        <v>1</v>
      </c>
      <c r="W4569" s="13" t="s">
        <v>101</v>
      </c>
      <c r="X4569">
        <v>0.6</v>
      </c>
    </row>
    <row r="4570" spans="1:24" x14ac:dyDescent="0.3">
      <c r="A4570">
        <v>4568</v>
      </c>
      <c r="B4570" t="s">
        <v>217</v>
      </c>
      <c r="C4570" t="s">
        <v>218</v>
      </c>
      <c r="D4570">
        <v>22.530332999999999</v>
      </c>
      <c r="E4570">
        <v>88.350730999999996</v>
      </c>
      <c r="F4570" s="18">
        <v>45733</v>
      </c>
      <c r="G4570" s="19">
        <v>0.54166666666666696</v>
      </c>
      <c r="H4570">
        <v>13</v>
      </c>
      <c r="I4570" s="13" t="s">
        <v>204</v>
      </c>
      <c r="J4570">
        <v>0</v>
      </c>
      <c r="K4570" s="13" t="s">
        <v>214</v>
      </c>
      <c r="L4570">
        <v>3</v>
      </c>
      <c r="M4570">
        <v>1</v>
      </c>
      <c r="N4570" s="13" t="s">
        <v>192</v>
      </c>
      <c r="O4570" s="13" t="s">
        <v>97</v>
      </c>
      <c r="P4570">
        <v>25</v>
      </c>
      <c r="Q4570" s="13" t="s">
        <v>195</v>
      </c>
      <c r="R4570" s="13" t="s">
        <v>199</v>
      </c>
      <c r="S4570" s="13" t="s">
        <v>196</v>
      </c>
      <c r="T4570">
        <v>4</v>
      </c>
      <c r="U4570">
        <v>2</v>
      </c>
      <c r="V4570">
        <v>0</v>
      </c>
      <c r="W4570" s="13" t="s">
        <v>101</v>
      </c>
      <c r="X4570">
        <v>0.1</v>
      </c>
    </row>
    <row r="4571" spans="1:24" x14ac:dyDescent="0.3">
      <c r="A4571">
        <v>4569</v>
      </c>
      <c r="B4571" t="s">
        <v>217</v>
      </c>
      <c r="C4571" t="s">
        <v>218</v>
      </c>
      <c r="D4571">
        <v>22.693290999999999</v>
      </c>
      <c r="E4571">
        <v>88.393553999999995</v>
      </c>
      <c r="F4571" s="18">
        <v>45255</v>
      </c>
      <c r="G4571" s="19">
        <v>0.29166666666666702</v>
      </c>
      <c r="H4571">
        <v>7</v>
      </c>
      <c r="I4571" s="13" t="s">
        <v>219</v>
      </c>
      <c r="J4571">
        <v>1</v>
      </c>
      <c r="K4571" s="13" t="s">
        <v>191</v>
      </c>
      <c r="L4571">
        <v>2</v>
      </c>
      <c r="M4571">
        <v>1</v>
      </c>
      <c r="N4571" s="13" t="s">
        <v>94</v>
      </c>
      <c r="O4571" s="13" t="s">
        <v>95</v>
      </c>
      <c r="P4571">
        <v>38</v>
      </c>
      <c r="Q4571" s="13" t="s">
        <v>97</v>
      </c>
      <c r="R4571" s="13" t="s">
        <v>199</v>
      </c>
      <c r="S4571" s="13" t="s">
        <v>196</v>
      </c>
      <c r="T4571">
        <v>2</v>
      </c>
      <c r="U4571">
        <v>1</v>
      </c>
      <c r="V4571">
        <v>0</v>
      </c>
      <c r="W4571" s="13" t="s">
        <v>101</v>
      </c>
      <c r="X4571">
        <v>0.65</v>
      </c>
    </row>
    <row r="4572" spans="1:24" x14ac:dyDescent="0.3">
      <c r="A4572">
        <v>4570</v>
      </c>
      <c r="B4572" t="s">
        <v>79</v>
      </c>
      <c r="C4572" t="s">
        <v>80</v>
      </c>
      <c r="D4572">
        <v>18.60211</v>
      </c>
      <c r="E4572">
        <v>73.892689000000004</v>
      </c>
      <c r="F4572" s="18">
        <v>45111</v>
      </c>
      <c r="G4572" s="19">
        <v>4.1666666666666699E-2</v>
      </c>
      <c r="H4572">
        <v>1</v>
      </c>
      <c r="I4572" s="13" t="s">
        <v>215</v>
      </c>
      <c r="J4572">
        <v>0</v>
      </c>
      <c r="K4572" s="13" t="s">
        <v>92</v>
      </c>
      <c r="L4572">
        <v>1</v>
      </c>
      <c r="M4572">
        <v>1</v>
      </c>
      <c r="N4572" s="13" t="s">
        <v>94</v>
      </c>
      <c r="O4572" s="13" t="s">
        <v>95</v>
      </c>
      <c r="P4572">
        <v>32</v>
      </c>
      <c r="Q4572" s="13" t="s">
        <v>195</v>
      </c>
      <c r="R4572" s="13" t="s">
        <v>208</v>
      </c>
      <c r="S4572" s="13" t="s">
        <v>193</v>
      </c>
      <c r="T4572">
        <v>3</v>
      </c>
      <c r="U4572">
        <v>1</v>
      </c>
      <c r="V4572">
        <v>0</v>
      </c>
      <c r="W4572" s="13" t="s">
        <v>101</v>
      </c>
      <c r="X4572">
        <v>0.45</v>
      </c>
    </row>
    <row r="4573" spans="1:24" x14ac:dyDescent="0.3">
      <c r="A4573">
        <v>4571</v>
      </c>
      <c r="B4573" t="s">
        <v>190</v>
      </c>
      <c r="C4573" t="s">
        <v>80</v>
      </c>
      <c r="D4573">
        <v>18.910827000000001</v>
      </c>
      <c r="E4573">
        <v>72.767197999999993</v>
      </c>
      <c r="F4573" s="18">
        <v>45752</v>
      </c>
      <c r="G4573" s="19">
        <v>0.5</v>
      </c>
      <c r="H4573">
        <v>12</v>
      </c>
      <c r="I4573" s="13" t="s">
        <v>219</v>
      </c>
      <c r="J4573">
        <v>1</v>
      </c>
      <c r="K4573" s="13" t="s">
        <v>191</v>
      </c>
      <c r="L4573">
        <v>6</v>
      </c>
      <c r="M4573">
        <v>0</v>
      </c>
      <c r="N4573" s="13" t="s">
        <v>192</v>
      </c>
      <c r="O4573" s="13" t="s">
        <v>97</v>
      </c>
      <c r="P4573">
        <v>21</v>
      </c>
      <c r="Q4573" s="13" t="s">
        <v>95</v>
      </c>
      <c r="R4573" s="13" t="s">
        <v>213</v>
      </c>
      <c r="S4573" s="13" t="s">
        <v>196</v>
      </c>
      <c r="T4573">
        <v>5</v>
      </c>
      <c r="U4573">
        <v>1</v>
      </c>
      <c r="V4573">
        <v>0</v>
      </c>
      <c r="W4573" s="13" t="s">
        <v>101</v>
      </c>
      <c r="X4573">
        <v>0.1</v>
      </c>
    </row>
    <row r="4574" spans="1:24" x14ac:dyDescent="0.3">
      <c r="A4574">
        <v>4572</v>
      </c>
      <c r="B4574" t="s">
        <v>79</v>
      </c>
      <c r="C4574" t="s">
        <v>80</v>
      </c>
      <c r="D4574">
        <v>18.488734000000001</v>
      </c>
      <c r="E4574">
        <v>73.870797999999994</v>
      </c>
      <c r="F4574" s="18">
        <v>44901</v>
      </c>
      <c r="G4574" s="19">
        <v>0.29166666666666702</v>
      </c>
      <c r="H4574">
        <v>7</v>
      </c>
      <c r="I4574" s="13" t="s">
        <v>215</v>
      </c>
      <c r="J4574">
        <v>0</v>
      </c>
      <c r="K4574" s="13" t="s">
        <v>191</v>
      </c>
      <c r="L4574">
        <v>2</v>
      </c>
      <c r="M4574">
        <v>1</v>
      </c>
      <c r="N4574" s="13" t="s">
        <v>192</v>
      </c>
      <c r="O4574" s="13" t="s">
        <v>97</v>
      </c>
      <c r="P4574">
        <v>29</v>
      </c>
      <c r="Q4574" s="13" t="s">
        <v>195</v>
      </c>
      <c r="R4574" s="13" t="s">
        <v>199</v>
      </c>
      <c r="S4574" s="13" t="s">
        <v>196</v>
      </c>
      <c r="T4574">
        <v>4</v>
      </c>
      <c r="U4574">
        <v>1</v>
      </c>
      <c r="V4574">
        <v>0</v>
      </c>
      <c r="W4574" s="13" t="s">
        <v>101</v>
      </c>
      <c r="X4574">
        <v>0.1</v>
      </c>
    </row>
    <row r="4575" spans="1:24" x14ac:dyDescent="0.3">
      <c r="A4575">
        <v>4573</v>
      </c>
      <c r="B4575" t="s">
        <v>206</v>
      </c>
      <c r="C4575" t="s">
        <v>207</v>
      </c>
      <c r="D4575">
        <v>13.134988999999999</v>
      </c>
      <c r="E4575">
        <v>77.544483</v>
      </c>
      <c r="F4575" s="18">
        <v>45538</v>
      </c>
      <c r="G4575" s="19">
        <v>0.45833333333333298</v>
      </c>
      <c r="H4575">
        <v>11</v>
      </c>
      <c r="I4575" s="13" t="s">
        <v>215</v>
      </c>
      <c r="J4575">
        <v>0</v>
      </c>
      <c r="K4575" s="13" t="s">
        <v>92</v>
      </c>
      <c r="L4575">
        <v>3</v>
      </c>
      <c r="M4575">
        <v>1</v>
      </c>
      <c r="N4575" s="13" t="s">
        <v>94</v>
      </c>
      <c r="O4575" s="13" t="s">
        <v>95</v>
      </c>
      <c r="P4575">
        <v>34</v>
      </c>
      <c r="Q4575" s="13" t="s">
        <v>97</v>
      </c>
      <c r="R4575" s="13" t="s">
        <v>205</v>
      </c>
      <c r="S4575" s="13" t="s">
        <v>196</v>
      </c>
      <c r="T4575">
        <v>1</v>
      </c>
      <c r="U4575">
        <v>0</v>
      </c>
      <c r="V4575">
        <v>0</v>
      </c>
      <c r="W4575" s="13" t="s">
        <v>101</v>
      </c>
      <c r="X4575">
        <v>0.65</v>
      </c>
    </row>
    <row r="4576" spans="1:24" x14ac:dyDescent="0.3">
      <c r="A4576">
        <v>4574</v>
      </c>
      <c r="B4576" t="s">
        <v>79</v>
      </c>
      <c r="C4576" t="s">
        <v>80</v>
      </c>
      <c r="D4576">
        <v>18.490870999999999</v>
      </c>
      <c r="E4576">
        <v>73.795383999999999</v>
      </c>
      <c r="F4576" s="18">
        <v>44799</v>
      </c>
      <c r="G4576" s="19">
        <v>0.95833333333333304</v>
      </c>
      <c r="H4576">
        <v>23</v>
      </c>
      <c r="I4576" s="13" t="s">
        <v>211</v>
      </c>
      <c r="J4576">
        <v>0</v>
      </c>
      <c r="K4576" s="13" t="s">
        <v>191</v>
      </c>
      <c r="L4576">
        <v>6</v>
      </c>
      <c r="M4576">
        <v>1</v>
      </c>
      <c r="N4576" s="13" t="s">
        <v>212</v>
      </c>
      <c r="O4576" s="13" t="s">
        <v>195</v>
      </c>
      <c r="P4576">
        <v>29</v>
      </c>
      <c r="Q4576" s="13" t="s">
        <v>97</v>
      </c>
      <c r="R4576" s="13" t="s">
        <v>205</v>
      </c>
      <c r="S4576" s="13" t="s">
        <v>196</v>
      </c>
      <c r="T4576">
        <v>4</v>
      </c>
      <c r="U4576">
        <v>2</v>
      </c>
      <c r="V4576">
        <v>0</v>
      </c>
      <c r="W4576" s="13" t="s">
        <v>101</v>
      </c>
      <c r="X4576">
        <v>0.45</v>
      </c>
    </row>
    <row r="4577" spans="1:24" x14ac:dyDescent="0.3">
      <c r="A4577">
        <v>4575</v>
      </c>
      <c r="B4577" t="s">
        <v>203</v>
      </c>
      <c r="C4577" t="s">
        <v>203</v>
      </c>
      <c r="D4577">
        <v>28.493407999999999</v>
      </c>
      <c r="E4577">
        <v>77.144164000000004</v>
      </c>
      <c r="F4577" s="18">
        <v>45187</v>
      </c>
      <c r="G4577" s="19">
        <v>0.45833333333333298</v>
      </c>
      <c r="H4577">
        <v>11</v>
      </c>
      <c r="I4577" s="13" t="s">
        <v>204</v>
      </c>
      <c r="J4577">
        <v>0</v>
      </c>
      <c r="K4577" s="13" t="s">
        <v>191</v>
      </c>
      <c r="L4577">
        <v>5</v>
      </c>
      <c r="M4577">
        <v>1</v>
      </c>
      <c r="N4577" s="13" t="s">
        <v>94</v>
      </c>
      <c r="O4577" s="13" t="s">
        <v>95</v>
      </c>
      <c r="P4577">
        <v>29</v>
      </c>
      <c r="Q4577" s="13" t="s">
        <v>97</v>
      </c>
      <c r="R4577" s="13" t="s">
        <v>213</v>
      </c>
      <c r="S4577" s="13" t="s">
        <v>193</v>
      </c>
      <c r="T4577">
        <v>5</v>
      </c>
      <c r="U4577">
        <v>4</v>
      </c>
      <c r="V4577">
        <v>0</v>
      </c>
      <c r="W4577" s="13" t="s">
        <v>101</v>
      </c>
      <c r="X4577">
        <v>0.65</v>
      </c>
    </row>
    <row r="4578" spans="1:24" x14ac:dyDescent="0.3">
      <c r="A4578">
        <v>4576</v>
      </c>
      <c r="B4578" t="s">
        <v>217</v>
      </c>
      <c r="C4578" t="s">
        <v>218</v>
      </c>
      <c r="D4578">
        <v>22.441032</v>
      </c>
      <c r="E4578">
        <v>88.272109</v>
      </c>
      <c r="F4578" s="18">
        <v>45549</v>
      </c>
      <c r="G4578" s="19">
        <v>0.20833333333333301</v>
      </c>
      <c r="H4578">
        <v>5</v>
      </c>
      <c r="I4578" s="13" t="s">
        <v>219</v>
      </c>
      <c r="J4578">
        <v>1</v>
      </c>
      <c r="K4578" s="13" t="s">
        <v>92</v>
      </c>
      <c r="L4578">
        <v>1</v>
      </c>
      <c r="M4578">
        <v>0</v>
      </c>
      <c r="N4578" s="13" t="s">
        <v>192</v>
      </c>
      <c r="O4578" s="13" t="s">
        <v>97</v>
      </c>
      <c r="P4578">
        <v>35</v>
      </c>
      <c r="Q4578" s="13" t="s">
        <v>97</v>
      </c>
      <c r="R4578" s="13" t="s">
        <v>98</v>
      </c>
      <c r="S4578" s="13" t="s">
        <v>196</v>
      </c>
      <c r="T4578">
        <v>1</v>
      </c>
      <c r="U4578">
        <v>1</v>
      </c>
      <c r="V4578">
        <v>0</v>
      </c>
      <c r="W4578" s="13" t="s">
        <v>101</v>
      </c>
      <c r="X4578">
        <v>0.3</v>
      </c>
    </row>
    <row r="4579" spans="1:24" x14ac:dyDescent="0.3">
      <c r="A4579">
        <v>4577</v>
      </c>
      <c r="B4579" t="s">
        <v>79</v>
      </c>
      <c r="C4579" t="s">
        <v>80</v>
      </c>
      <c r="D4579">
        <v>18.504778000000002</v>
      </c>
      <c r="E4579">
        <v>73.762254999999996</v>
      </c>
      <c r="F4579" s="18">
        <v>44835</v>
      </c>
      <c r="G4579" s="19">
        <v>8.3333333333333301E-2</v>
      </c>
      <c r="H4579">
        <v>2</v>
      </c>
      <c r="I4579" s="13" t="s">
        <v>219</v>
      </c>
      <c r="J4579">
        <v>1</v>
      </c>
      <c r="K4579" s="13" t="s">
        <v>191</v>
      </c>
      <c r="L4579">
        <v>5</v>
      </c>
      <c r="M4579">
        <v>0</v>
      </c>
      <c r="N4579" s="13" t="s">
        <v>192</v>
      </c>
      <c r="O4579" s="13" t="s">
        <v>97</v>
      </c>
      <c r="P4579">
        <v>28</v>
      </c>
      <c r="Q4579" s="13" t="s">
        <v>95</v>
      </c>
      <c r="R4579" s="13" t="s">
        <v>98</v>
      </c>
      <c r="S4579" s="13" t="s">
        <v>193</v>
      </c>
      <c r="T4579">
        <v>1</v>
      </c>
      <c r="U4579">
        <v>0</v>
      </c>
      <c r="V4579">
        <v>0</v>
      </c>
      <c r="W4579" s="13" t="s">
        <v>101</v>
      </c>
      <c r="X4579">
        <v>0.1</v>
      </c>
    </row>
    <row r="4580" spans="1:24" x14ac:dyDescent="0.3">
      <c r="A4580">
        <v>4578</v>
      </c>
      <c r="B4580" t="s">
        <v>190</v>
      </c>
      <c r="C4580" t="s">
        <v>80</v>
      </c>
      <c r="D4580">
        <v>19.037326</v>
      </c>
      <c r="E4580">
        <v>72.919578000000001</v>
      </c>
      <c r="F4580" s="18">
        <v>45338</v>
      </c>
      <c r="G4580" s="19">
        <v>0.75</v>
      </c>
      <c r="H4580">
        <v>18</v>
      </c>
      <c r="I4580" s="13" t="s">
        <v>211</v>
      </c>
      <c r="J4580">
        <v>0</v>
      </c>
      <c r="K4580" s="13" t="s">
        <v>191</v>
      </c>
      <c r="L4580">
        <v>6</v>
      </c>
      <c r="M4580">
        <v>0</v>
      </c>
      <c r="N4580" s="13" t="s">
        <v>212</v>
      </c>
      <c r="O4580" s="13" t="s">
        <v>195</v>
      </c>
      <c r="P4580">
        <v>36</v>
      </c>
      <c r="Q4580" s="13" t="s">
        <v>195</v>
      </c>
      <c r="R4580" s="13" t="s">
        <v>205</v>
      </c>
      <c r="S4580" s="13" t="s">
        <v>196</v>
      </c>
      <c r="T4580">
        <v>4</v>
      </c>
      <c r="U4580">
        <v>0</v>
      </c>
      <c r="V4580">
        <v>1</v>
      </c>
      <c r="W4580" s="13" t="s">
        <v>101</v>
      </c>
      <c r="X4580">
        <v>0.4</v>
      </c>
    </row>
    <row r="4581" spans="1:24" x14ac:dyDescent="0.3">
      <c r="A4581">
        <v>4579</v>
      </c>
      <c r="B4581" t="s">
        <v>206</v>
      </c>
      <c r="C4581" t="s">
        <v>207</v>
      </c>
      <c r="D4581">
        <v>13.194312</v>
      </c>
      <c r="E4581">
        <v>77.657375000000002</v>
      </c>
      <c r="F4581" s="18">
        <v>45718</v>
      </c>
      <c r="G4581" s="19">
        <v>0.375</v>
      </c>
      <c r="H4581">
        <v>9</v>
      </c>
      <c r="I4581" s="13" t="s">
        <v>89</v>
      </c>
      <c r="J4581">
        <v>1</v>
      </c>
      <c r="K4581" s="13" t="s">
        <v>214</v>
      </c>
      <c r="L4581">
        <v>3</v>
      </c>
      <c r="M4581">
        <v>1</v>
      </c>
      <c r="N4581" s="13" t="s">
        <v>212</v>
      </c>
      <c r="O4581" s="13" t="s">
        <v>195</v>
      </c>
      <c r="P4581">
        <v>15</v>
      </c>
      <c r="Q4581" s="13" t="s">
        <v>97</v>
      </c>
      <c r="R4581" s="13" t="s">
        <v>213</v>
      </c>
      <c r="S4581" s="13" t="s">
        <v>193</v>
      </c>
      <c r="T4581">
        <v>5</v>
      </c>
      <c r="U4581">
        <v>1</v>
      </c>
      <c r="V4581">
        <v>1</v>
      </c>
      <c r="W4581" s="13" t="s">
        <v>101</v>
      </c>
      <c r="X4581">
        <v>0.6</v>
      </c>
    </row>
    <row r="4582" spans="1:24" x14ac:dyDescent="0.3">
      <c r="A4582">
        <v>4580</v>
      </c>
      <c r="B4582" t="s">
        <v>206</v>
      </c>
      <c r="C4582" t="s">
        <v>207</v>
      </c>
      <c r="D4582">
        <v>13.043583</v>
      </c>
      <c r="E4582">
        <v>77.571332999999996</v>
      </c>
      <c r="F4582" s="18">
        <v>45103</v>
      </c>
      <c r="G4582" s="19">
        <v>0.875</v>
      </c>
      <c r="H4582">
        <v>21</v>
      </c>
      <c r="I4582" s="13" t="s">
        <v>204</v>
      </c>
      <c r="J4582">
        <v>0</v>
      </c>
      <c r="K4582" s="13" t="s">
        <v>214</v>
      </c>
      <c r="L4582">
        <v>2</v>
      </c>
      <c r="M4582">
        <v>0</v>
      </c>
      <c r="N4582" s="13" t="s">
        <v>94</v>
      </c>
      <c r="O4582" s="13" t="s">
        <v>95</v>
      </c>
      <c r="P4582">
        <v>28</v>
      </c>
      <c r="Q4582" s="13" t="s">
        <v>195</v>
      </c>
      <c r="R4582" s="13" t="s">
        <v>205</v>
      </c>
      <c r="S4582" s="13" t="s">
        <v>196</v>
      </c>
      <c r="T4582">
        <v>1</v>
      </c>
      <c r="U4582">
        <v>1</v>
      </c>
      <c r="V4582">
        <v>0</v>
      </c>
      <c r="W4582" s="13" t="s">
        <v>101</v>
      </c>
      <c r="X4582">
        <v>0.45</v>
      </c>
    </row>
    <row r="4583" spans="1:24" x14ac:dyDescent="0.3">
      <c r="A4583">
        <v>4581</v>
      </c>
      <c r="B4583" t="s">
        <v>190</v>
      </c>
      <c r="C4583" t="s">
        <v>80</v>
      </c>
      <c r="D4583">
        <v>19.099224</v>
      </c>
      <c r="E4583">
        <v>72.992852999999997</v>
      </c>
      <c r="F4583" s="18">
        <v>44934</v>
      </c>
      <c r="G4583" s="19">
        <v>0.75</v>
      </c>
      <c r="H4583">
        <v>18</v>
      </c>
      <c r="I4583" s="13" t="s">
        <v>89</v>
      </c>
      <c r="J4583">
        <v>1</v>
      </c>
      <c r="K4583" s="13" t="s">
        <v>214</v>
      </c>
      <c r="L4583">
        <v>5</v>
      </c>
      <c r="M4583">
        <v>1</v>
      </c>
      <c r="N4583" s="13" t="s">
        <v>94</v>
      </c>
      <c r="O4583" s="13" t="s">
        <v>95</v>
      </c>
      <c r="P4583">
        <v>34</v>
      </c>
      <c r="Q4583" s="13" t="s">
        <v>195</v>
      </c>
      <c r="R4583" s="13" t="s">
        <v>98</v>
      </c>
      <c r="S4583" s="13" t="s">
        <v>196</v>
      </c>
      <c r="T4583">
        <v>3</v>
      </c>
      <c r="U4583">
        <v>0</v>
      </c>
      <c r="V4583">
        <v>1</v>
      </c>
      <c r="W4583" s="13" t="s">
        <v>101</v>
      </c>
      <c r="X4583">
        <v>0.6</v>
      </c>
    </row>
    <row r="4584" spans="1:24" x14ac:dyDescent="0.3">
      <c r="A4584">
        <v>4582</v>
      </c>
      <c r="B4584" t="s">
        <v>206</v>
      </c>
      <c r="C4584" t="s">
        <v>207</v>
      </c>
      <c r="D4584">
        <v>13.017842999999999</v>
      </c>
      <c r="E4584">
        <v>77.513665000000003</v>
      </c>
      <c r="F4584" s="18">
        <v>44880</v>
      </c>
      <c r="G4584" s="19">
        <v>0.54166666666666696</v>
      </c>
      <c r="H4584">
        <v>13</v>
      </c>
      <c r="I4584" s="13" t="s">
        <v>215</v>
      </c>
      <c r="J4584">
        <v>0</v>
      </c>
      <c r="K4584" s="13" t="s">
        <v>92</v>
      </c>
      <c r="L4584">
        <v>5</v>
      </c>
      <c r="M4584">
        <v>0</v>
      </c>
      <c r="N4584" s="13" t="s">
        <v>212</v>
      </c>
      <c r="O4584" s="13" t="s">
        <v>195</v>
      </c>
      <c r="P4584">
        <v>40</v>
      </c>
      <c r="Q4584" s="13" t="s">
        <v>95</v>
      </c>
      <c r="R4584" s="13" t="s">
        <v>213</v>
      </c>
      <c r="S4584" s="13" t="s">
        <v>196</v>
      </c>
      <c r="T4584">
        <v>2</v>
      </c>
      <c r="U4584">
        <v>1</v>
      </c>
      <c r="V4584">
        <v>0</v>
      </c>
      <c r="W4584" s="13" t="s">
        <v>101</v>
      </c>
      <c r="X4584">
        <v>0.25</v>
      </c>
    </row>
    <row r="4585" spans="1:24" x14ac:dyDescent="0.3">
      <c r="A4585">
        <v>4583</v>
      </c>
      <c r="B4585" t="s">
        <v>206</v>
      </c>
      <c r="C4585" t="s">
        <v>207</v>
      </c>
      <c r="D4585">
        <v>13.191782</v>
      </c>
      <c r="E4585">
        <v>77.628754000000001</v>
      </c>
      <c r="F4585" s="18">
        <v>45603</v>
      </c>
      <c r="G4585" s="19">
        <v>0.25</v>
      </c>
      <c r="H4585">
        <v>6</v>
      </c>
      <c r="I4585" s="13" t="s">
        <v>202</v>
      </c>
      <c r="J4585">
        <v>0</v>
      </c>
      <c r="K4585" s="13" t="s">
        <v>214</v>
      </c>
      <c r="L4585">
        <v>2</v>
      </c>
      <c r="M4585">
        <v>0</v>
      </c>
      <c r="N4585" s="13" t="s">
        <v>192</v>
      </c>
      <c r="O4585" s="13" t="s">
        <v>97</v>
      </c>
      <c r="P4585">
        <v>38</v>
      </c>
      <c r="Q4585" s="13" t="s">
        <v>97</v>
      </c>
      <c r="R4585" s="13" t="s">
        <v>205</v>
      </c>
      <c r="S4585" s="13" t="s">
        <v>99</v>
      </c>
      <c r="T4585">
        <v>2</v>
      </c>
      <c r="U4585">
        <v>2</v>
      </c>
      <c r="V4585">
        <v>0</v>
      </c>
      <c r="W4585" s="13" t="s">
        <v>101</v>
      </c>
      <c r="X4585">
        <v>0.5</v>
      </c>
    </row>
    <row r="4586" spans="1:24" x14ac:dyDescent="0.3">
      <c r="A4586">
        <v>4584</v>
      </c>
      <c r="B4586" t="s">
        <v>217</v>
      </c>
      <c r="C4586" t="s">
        <v>218</v>
      </c>
      <c r="D4586">
        <v>22.554234999999998</v>
      </c>
      <c r="E4586">
        <v>88.390812999999994</v>
      </c>
      <c r="F4586" s="18">
        <v>45735</v>
      </c>
      <c r="G4586" s="19">
        <v>0.75</v>
      </c>
      <c r="H4586">
        <v>18</v>
      </c>
      <c r="I4586" s="13" t="s">
        <v>194</v>
      </c>
      <c r="J4586">
        <v>0</v>
      </c>
      <c r="K4586" s="13" t="s">
        <v>191</v>
      </c>
      <c r="L4586">
        <v>2</v>
      </c>
      <c r="M4586">
        <v>1</v>
      </c>
      <c r="N4586" s="13" t="s">
        <v>192</v>
      </c>
      <c r="O4586" s="13" t="s">
        <v>97</v>
      </c>
      <c r="P4586">
        <v>26</v>
      </c>
      <c r="Q4586" s="13" t="s">
        <v>195</v>
      </c>
      <c r="R4586" s="13" t="s">
        <v>213</v>
      </c>
      <c r="S4586" s="13" t="s">
        <v>196</v>
      </c>
      <c r="T4586">
        <v>4</v>
      </c>
      <c r="U4586">
        <v>2</v>
      </c>
      <c r="V4586">
        <v>1</v>
      </c>
      <c r="W4586" s="13" t="s">
        <v>101</v>
      </c>
      <c r="X4586">
        <v>0.25</v>
      </c>
    </row>
    <row r="4587" spans="1:24" x14ac:dyDescent="0.3">
      <c r="A4587">
        <v>4585</v>
      </c>
      <c r="B4587" t="s">
        <v>217</v>
      </c>
      <c r="C4587" t="s">
        <v>218</v>
      </c>
      <c r="D4587">
        <v>22.48751</v>
      </c>
      <c r="E4587">
        <v>88.342808000000005</v>
      </c>
      <c r="F4587" s="18">
        <v>45106</v>
      </c>
      <c r="G4587" s="19">
        <v>0.41666666666666702</v>
      </c>
      <c r="H4587">
        <v>10</v>
      </c>
      <c r="I4587" s="13" t="s">
        <v>202</v>
      </c>
      <c r="J4587">
        <v>0</v>
      </c>
      <c r="K4587" s="13" t="s">
        <v>92</v>
      </c>
      <c r="L4587">
        <v>3</v>
      </c>
      <c r="M4587">
        <v>0</v>
      </c>
      <c r="N4587" s="13" t="s">
        <v>192</v>
      </c>
      <c r="O4587" s="13" t="s">
        <v>97</v>
      </c>
      <c r="P4587">
        <v>18</v>
      </c>
      <c r="Q4587" s="13" t="s">
        <v>195</v>
      </c>
      <c r="R4587" s="13" t="s">
        <v>205</v>
      </c>
      <c r="S4587" s="13" t="s">
        <v>196</v>
      </c>
      <c r="T4587">
        <v>2</v>
      </c>
      <c r="U4587">
        <v>2</v>
      </c>
      <c r="V4587">
        <v>1</v>
      </c>
      <c r="W4587" s="13" t="s">
        <v>101</v>
      </c>
      <c r="X4587">
        <v>0.25</v>
      </c>
    </row>
    <row r="4588" spans="1:24" x14ac:dyDescent="0.3">
      <c r="A4588">
        <v>4586</v>
      </c>
      <c r="B4588" t="s">
        <v>197</v>
      </c>
      <c r="C4588" t="s">
        <v>198</v>
      </c>
      <c r="D4588">
        <v>30.705456000000002</v>
      </c>
      <c r="E4588">
        <v>76.780260999999996</v>
      </c>
      <c r="F4588" s="18">
        <v>45076</v>
      </c>
      <c r="G4588" s="19">
        <v>0.875</v>
      </c>
      <c r="H4588">
        <v>21</v>
      </c>
      <c r="I4588" s="13" t="s">
        <v>215</v>
      </c>
      <c r="J4588">
        <v>0</v>
      </c>
      <c r="K4588" s="13" t="s">
        <v>214</v>
      </c>
      <c r="L4588">
        <v>2</v>
      </c>
      <c r="M4588">
        <v>1</v>
      </c>
      <c r="N4588" s="13" t="s">
        <v>212</v>
      </c>
      <c r="O4588" s="13" t="s">
        <v>195</v>
      </c>
      <c r="P4588">
        <v>20</v>
      </c>
      <c r="Q4588" s="13" t="s">
        <v>195</v>
      </c>
      <c r="R4588" s="13" t="s">
        <v>199</v>
      </c>
      <c r="S4588" s="13" t="s">
        <v>196</v>
      </c>
      <c r="T4588">
        <v>4</v>
      </c>
      <c r="U4588">
        <v>1</v>
      </c>
      <c r="V4588">
        <v>0</v>
      </c>
      <c r="W4588" s="13" t="s">
        <v>101</v>
      </c>
      <c r="X4588">
        <v>0.25</v>
      </c>
    </row>
    <row r="4589" spans="1:24" x14ac:dyDescent="0.3">
      <c r="A4589">
        <v>4587</v>
      </c>
      <c r="B4589" t="s">
        <v>209</v>
      </c>
      <c r="C4589" t="s">
        <v>210</v>
      </c>
      <c r="D4589">
        <v>17.405125000000002</v>
      </c>
      <c r="E4589">
        <v>78.425182000000007</v>
      </c>
      <c r="F4589" s="18">
        <v>44969</v>
      </c>
      <c r="G4589" s="19">
        <v>0.20833333333333301</v>
      </c>
      <c r="H4589">
        <v>5</v>
      </c>
      <c r="I4589" s="13" t="s">
        <v>89</v>
      </c>
      <c r="J4589">
        <v>1</v>
      </c>
      <c r="K4589" s="13" t="s">
        <v>191</v>
      </c>
      <c r="L4589">
        <v>5</v>
      </c>
      <c r="M4589">
        <v>0</v>
      </c>
      <c r="N4589" s="13" t="s">
        <v>192</v>
      </c>
      <c r="O4589" s="13" t="s">
        <v>97</v>
      </c>
      <c r="P4589">
        <v>37</v>
      </c>
      <c r="Q4589" s="13" t="s">
        <v>195</v>
      </c>
      <c r="R4589" s="13" t="s">
        <v>199</v>
      </c>
      <c r="S4589" s="13" t="s">
        <v>196</v>
      </c>
      <c r="T4589">
        <v>4</v>
      </c>
      <c r="U4589">
        <v>4</v>
      </c>
      <c r="V4589">
        <v>0</v>
      </c>
      <c r="W4589" s="13" t="s">
        <v>101</v>
      </c>
      <c r="X4589">
        <v>0.1</v>
      </c>
    </row>
    <row r="4590" spans="1:24" x14ac:dyDescent="0.3">
      <c r="A4590">
        <v>4588</v>
      </c>
      <c r="B4590" t="s">
        <v>79</v>
      </c>
      <c r="C4590" t="s">
        <v>80</v>
      </c>
      <c r="D4590">
        <v>18.658580000000001</v>
      </c>
      <c r="E4590">
        <v>73.815166000000005</v>
      </c>
      <c r="F4590" s="18">
        <v>44606</v>
      </c>
      <c r="G4590" s="19">
        <v>0.33333333333333298</v>
      </c>
      <c r="H4590">
        <v>8</v>
      </c>
      <c r="I4590" s="13" t="s">
        <v>204</v>
      </c>
      <c r="J4590">
        <v>0</v>
      </c>
      <c r="K4590" s="13" t="s">
        <v>191</v>
      </c>
      <c r="L4590">
        <v>1</v>
      </c>
      <c r="M4590">
        <v>1</v>
      </c>
      <c r="N4590" s="13" t="s">
        <v>212</v>
      </c>
      <c r="O4590" s="13" t="s">
        <v>95</v>
      </c>
      <c r="P4590">
        <v>20</v>
      </c>
      <c r="Q4590" s="13" t="s">
        <v>97</v>
      </c>
      <c r="R4590" s="13" t="s">
        <v>199</v>
      </c>
      <c r="S4590" s="13" t="s">
        <v>193</v>
      </c>
      <c r="T4590">
        <v>2</v>
      </c>
      <c r="U4590">
        <v>2</v>
      </c>
      <c r="V4590">
        <v>1</v>
      </c>
      <c r="W4590" s="13" t="s">
        <v>101</v>
      </c>
      <c r="X4590">
        <v>0.8</v>
      </c>
    </row>
    <row r="4591" spans="1:24" x14ac:dyDescent="0.3">
      <c r="A4591">
        <v>4589</v>
      </c>
      <c r="B4591" t="s">
        <v>79</v>
      </c>
      <c r="C4591" t="s">
        <v>80</v>
      </c>
      <c r="D4591">
        <v>18.469919999999998</v>
      </c>
      <c r="E4591">
        <v>73.812078</v>
      </c>
      <c r="F4591" s="18">
        <v>44879</v>
      </c>
      <c r="G4591" s="19">
        <v>0.29166666666666702</v>
      </c>
      <c r="H4591">
        <v>7</v>
      </c>
      <c r="I4591" s="13" t="s">
        <v>204</v>
      </c>
      <c r="J4591">
        <v>0</v>
      </c>
      <c r="K4591" s="13" t="s">
        <v>214</v>
      </c>
      <c r="L4591">
        <v>6</v>
      </c>
      <c r="M4591">
        <v>1</v>
      </c>
      <c r="N4591" s="13" t="s">
        <v>212</v>
      </c>
      <c r="O4591" s="13" t="s">
        <v>195</v>
      </c>
      <c r="P4591">
        <v>19</v>
      </c>
      <c r="Q4591" s="13" t="s">
        <v>195</v>
      </c>
      <c r="R4591" s="13" t="s">
        <v>213</v>
      </c>
      <c r="S4591" s="13" t="s">
        <v>193</v>
      </c>
      <c r="T4591">
        <v>4</v>
      </c>
      <c r="U4591">
        <v>0</v>
      </c>
      <c r="V4591">
        <v>0</v>
      </c>
      <c r="W4591" s="13" t="s">
        <v>101</v>
      </c>
      <c r="X4591">
        <v>0.25</v>
      </c>
    </row>
    <row r="4592" spans="1:24" x14ac:dyDescent="0.3">
      <c r="A4592">
        <v>4590</v>
      </c>
      <c r="B4592" t="s">
        <v>203</v>
      </c>
      <c r="C4592" t="s">
        <v>203</v>
      </c>
      <c r="D4592">
        <v>28.785806999999998</v>
      </c>
      <c r="E4592">
        <v>76.932008999999994</v>
      </c>
      <c r="F4592" s="18">
        <v>45145</v>
      </c>
      <c r="G4592" s="19">
        <v>0.45833333333333298</v>
      </c>
      <c r="H4592">
        <v>11</v>
      </c>
      <c r="I4592" s="13" t="s">
        <v>204</v>
      </c>
      <c r="J4592">
        <v>0</v>
      </c>
      <c r="K4592" s="13" t="s">
        <v>92</v>
      </c>
      <c r="L4592">
        <v>4</v>
      </c>
      <c r="M4592">
        <v>0</v>
      </c>
      <c r="N4592" s="13" t="s">
        <v>192</v>
      </c>
      <c r="O4592" s="13" t="s">
        <v>97</v>
      </c>
      <c r="P4592">
        <v>30</v>
      </c>
      <c r="Q4592" s="13" t="s">
        <v>97</v>
      </c>
      <c r="R4592" s="13" t="s">
        <v>213</v>
      </c>
      <c r="S4592" s="13" t="s">
        <v>196</v>
      </c>
      <c r="T4592">
        <v>1</v>
      </c>
      <c r="U4592">
        <v>1</v>
      </c>
      <c r="V4592">
        <v>0</v>
      </c>
      <c r="W4592" s="13" t="s">
        <v>101</v>
      </c>
      <c r="X4592">
        <v>0.3</v>
      </c>
    </row>
    <row r="4593" spans="1:24" x14ac:dyDescent="0.3">
      <c r="A4593">
        <v>4591</v>
      </c>
      <c r="B4593" t="s">
        <v>79</v>
      </c>
      <c r="C4593" t="s">
        <v>80</v>
      </c>
      <c r="D4593">
        <v>18.554656999999999</v>
      </c>
      <c r="E4593">
        <v>73.753517000000002</v>
      </c>
      <c r="F4593" s="18">
        <v>44589</v>
      </c>
      <c r="G4593" s="19">
        <v>0.70833333333333304</v>
      </c>
      <c r="H4593">
        <v>17</v>
      </c>
      <c r="I4593" s="13" t="s">
        <v>211</v>
      </c>
      <c r="J4593">
        <v>0</v>
      </c>
      <c r="K4593" s="13" t="s">
        <v>191</v>
      </c>
      <c r="L4593">
        <v>3</v>
      </c>
      <c r="M4593">
        <v>0</v>
      </c>
      <c r="N4593" s="13" t="s">
        <v>212</v>
      </c>
      <c r="O4593" s="13" t="s">
        <v>95</v>
      </c>
      <c r="P4593">
        <v>19</v>
      </c>
      <c r="Q4593" s="13" t="s">
        <v>97</v>
      </c>
      <c r="R4593" s="13" t="s">
        <v>98</v>
      </c>
      <c r="S4593" s="13" t="s">
        <v>193</v>
      </c>
      <c r="T4593">
        <v>1</v>
      </c>
      <c r="U4593">
        <v>0</v>
      </c>
      <c r="V4593">
        <v>1</v>
      </c>
      <c r="W4593" s="13" t="s">
        <v>101</v>
      </c>
      <c r="X4593">
        <v>0.8</v>
      </c>
    </row>
    <row r="4594" spans="1:24" x14ac:dyDescent="0.3">
      <c r="A4594">
        <v>4592</v>
      </c>
      <c r="B4594" t="s">
        <v>190</v>
      </c>
      <c r="C4594" t="s">
        <v>80</v>
      </c>
      <c r="D4594">
        <v>19.238056</v>
      </c>
      <c r="E4594">
        <v>72.799279999999996</v>
      </c>
      <c r="F4594" s="18">
        <v>44677</v>
      </c>
      <c r="G4594" s="19">
        <v>0.875</v>
      </c>
      <c r="H4594">
        <v>21</v>
      </c>
      <c r="I4594" s="13" t="s">
        <v>215</v>
      </c>
      <c r="J4594">
        <v>0</v>
      </c>
      <c r="K4594" s="13" t="s">
        <v>92</v>
      </c>
      <c r="L4594">
        <v>1</v>
      </c>
      <c r="M4594">
        <v>1</v>
      </c>
      <c r="N4594" s="13" t="s">
        <v>212</v>
      </c>
      <c r="O4594" s="13" t="s">
        <v>95</v>
      </c>
      <c r="P4594">
        <v>26</v>
      </c>
      <c r="Q4594" s="13" t="s">
        <v>95</v>
      </c>
      <c r="R4594" s="13" t="s">
        <v>205</v>
      </c>
      <c r="S4594" s="13" t="s">
        <v>196</v>
      </c>
      <c r="T4594">
        <v>4</v>
      </c>
      <c r="U4594">
        <v>3</v>
      </c>
      <c r="V4594">
        <v>0</v>
      </c>
      <c r="W4594" s="13" t="s">
        <v>101</v>
      </c>
      <c r="X4594">
        <v>0.45</v>
      </c>
    </row>
    <row r="4595" spans="1:24" x14ac:dyDescent="0.3">
      <c r="A4595">
        <v>4593</v>
      </c>
      <c r="B4595" t="s">
        <v>206</v>
      </c>
      <c r="C4595" t="s">
        <v>207</v>
      </c>
      <c r="D4595">
        <v>12.8568</v>
      </c>
      <c r="E4595">
        <v>77.461629000000002</v>
      </c>
      <c r="F4595" s="18">
        <v>45364</v>
      </c>
      <c r="G4595" s="19">
        <v>0.29166666666666702</v>
      </c>
      <c r="H4595">
        <v>7</v>
      </c>
      <c r="I4595" s="13" t="s">
        <v>194</v>
      </c>
      <c r="J4595">
        <v>0</v>
      </c>
      <c r="K4595" s="13" t="s">
        <v>214</v>
      </c>
      <c r="L4595">
        <v>3</v>
      </c>
      <c r="M4595">
        <v>1</v>
      </c>
      <c r="N4595" s="13" t="s">
        <v>192</v>
      </c>
      <c r="O4595" s="13" t="s">
        <v>97</v>
      </c>
      <c r="P4595">
        <v>34</v>
      </c>
      <c r="Q4595" s="13" t="s">
        <v>195</v>
      </c>
      <c r="R4595" s="13" t="s">
        <v>199</v>
      </c>
      <c r="S4595" s="13" t="s">
        <v>196</v>
      </c>
      <c r="T4595">
        <v>3</v>
      </c>
      <c r="U4595">
        <v>3</v>
      </c>
      <c r="V4595">
        <v>0</v>
      </c>
      <c r="W4595" s="13" t="s">
        <v>101</v>
      </c>
      <c r="X4595">
        <v>0.1</v>
      </c>
    </row>
    <row r="4596" spans="1:24" x14ac:dyDescent="0.3">
      <c r="A4596">
        <v>4594</v>
      </c>
      <c r="B4596" t="s">
        <v>190</v>
      </c>
      <c r="C4596" t="s">
        <v>80</v>
      </c>
      <c r="D4596">
        <v>19.294571999999999</v>
      </c>
      <c r="E4596">
        <v>72.965581</v>
      </c>
      <c r="F4596" s="18">
        <v>45359</v>
      </c>
      <c r="G4596" s="19">
        <v>0.79166666666666696</v>
      </c>
      <c r="H4596">
        <v>19</v>
      </c>
      <c r="I4596" s="13" t="s">
        <v>211</v>
      </c>
      <c r="J4596">
        <v>0</v>
      </c>
      <c r="K4596" s="13" t="s">
        <v>92</v>
      </c>
      <c r="L4596">
        <v>2</v>
      </c>
      <c r="M4596">
        <v>1</v>
      </c>
      <c r="N4596" s="13" t="s">
        <v>192</v>
      </c>
      <c r="O4596" s="13" t="s">
        <v>97</v>
      </c>
      <c r="P4596">
        <v>15</v>
      </c>
      <c r="Q4596" s="13" t="s">
        <v>195</v>
      </c>
      <c r="R4596" s="13" t="s">
        <v>98</v>
      </c>
      <c r="S4596" s="13" t="s">
        <v>196</v>
      </c>
      <c r="T4596">
        <v>4</v>
      </c>
      <c r="U4596">
        <v>0</v>
      </c>
      <c r="V4596">
        <v>1</v>
      </c>
      <c r="W4596" s="13" t="s">
        <v>101</v>
      </c>
      <c r="X4596">
        <v>0.25</v>
      </c>
    </row>
    <row r="4597" spans="1:24" x14ac:dyDescent="0.3">
      <c r="A4597">
        <v>4595</v>
      </c>
      <c r="B4597" t="s">
        <v>206</v>
      </c>
      <c r="C4597" t="s">
        <v>207</v>
      </c>
      <c r="D4597">
        <v>12.883478999999999</v>
      </c>
      <c r="E4597">
        <v>77.536135999999999</v>
      </c>
      <c r="F4597" s="18">
        <v>44568</v>
      </c>
      <c r="G4597" s="19">
        <v>0.75</v>
      </c>
      <c r="H4597">
        <v>18</v>
      </c>
      <c r="I4597" s="13" t="s">
        <v>211</v>
      </c>
      <c r="J4597">
        <v>0</v>
      </c>
      <c r="K4597" s="13" t="s">
        <v>191</v>
      </c>
      <c r="L4597">
        <v>3</v>
      </c>
      <c r="M4597">
        <v>0</v>
      </c>
      <c r="N4597" s="13" t="s">
        <v>212</v>
      </c>
      <c r="O4597" s="13" t="s">
        <v>195</v>
      </c>
      <c r="P4597">
        <v>34</v>
      </c>
      <c r="Q4597" s="13" t="s">
        <v>195</v>
      </c>
      <c r="R4597" s="13" t="s">
        <v>213</v>
      </c>
      <c r="S4597" s="13" t="s">
        <v>196</v>
      </c>
      <c r="T4597">
        <v>1</v>
      </c>
      <c r="U4597">
        <v>0</v>
      </c>
      <c r="V4597">
        <v>1</v>
      </c>
      <c r="W4597" s="13" t="s">
        <v>101</v>
      </c>
      <c r="X4597">
        <v>0.4</v>
      </c>
    </row>
    <row r="4598" spans="1:24" x14ac:dyDescent="0.3">
      <c r="A4598">
        <v>4596</v>
      </c>
      <c r="B4598" t="s">
        <v>200</v>
      </c>
      <c r="C4598" t="s">
        <v>201</v>
      </c>
      <c r="D4598">
        <v>13.098584000000001</v>
      </c>
      <c r="E4598">
        <v>80.181252999999998</v>
      </c>
      <c r="F4598" s="18">
        <v>45334</v>
      </c>
      <c r="G4598" s="19">
        <v>0.41666666666666702</v>
      </c>
      <c r="H4598">
        <v>10</v>
      </c>
      <c r="I4598" s="13" t="s">
        <v>204</v>
      </c>
      <c r="J4598">
        <v>0</v>
      </c>
      <c r="K4598" s="13" t="s">
        <v>214</v>
      </c>
      <c r="L4598">
        <v>3</v>
      </c>
      <c r="M4598">
        <v>0</v>
      </c>
      <c r="N4598" s="13" t="s">
        <v>192</v>
      </c>
      <c r="O4598" s="13" t="s">
        <v>97</v>
      </c>
      <c r="P4598">
        <v>33</v>
      </c>
      <c r="Q4598" s="13" t="s">
        <v>195</v>
      </c>
      <c r="R4598" s="13" t="s">
        <v>98</v>
      </c>
      <c r="S4598" s="13" t="s">
        <v>196</v>
      </c>
      <c r="T4598">
        <v>2</v>
      </c>
      <c r="U4598">
        <v>2</v>
      </c>
      <c r="V4598">
        <v>1</v>
      </c>
      <c r="W4598" s="13" t="s">
        <v>101</v>
      </c>
      <c r="X4598">
        <v>0.25</v>
      </c>
    </row>
    <row r="4599" spans="1:24" x14ac:dyDescent="0.3">
      <c r="A4599">
        <v>4597</v>
      </c>
      <c r="B4599" t="s">
        <v>197</v>
      </c>
      <c r="C4599" t="s">
        <v>198</v>
      </c>
      <c r="D4599">
        <v>30.614179</v>
      </c>
      <c r="E4599">
        <v>76.836832000000001</v>
      </c>
      <c r="F4599" s="18">
        <v>45132</v>
      </c>
      <c r="G4599" s="19">
        <v>0.70833333333333304</v>
      </c>
      <c r="H4599">
        <v>17</v>
      </c>
      <c r="I4599" s="13" t="s">
        <v>215</v>
      </c>
      <c r="J4599">
        <v>0</v>
      </c>
      <c r="K4599" s="13" t="s">
        <v>214</v>
      </c>
      <c r="L4599">
        <v>1</v>
      </c>
      <c r="M4599">
        <v>0</v>
      </c>
      <c r="N4599" s="13" t="s">
        <v>192</v>
      </c>
      <c r="O4599" s="13" t="s">
        <v>97</v>
      </c>
      <c r="P4599">
        <v>24</v>
      </c>
      <c r="Q4599" s="13" t="s">
        <v>195</v>
      </c>
      <c r="R4599" s="13" t="s">
        <v>98</v>
      </c>
      <c r="S4599" s="13" t="s">
        <v>193</v>
      </c>
      <c r="T4599">
        <v>1</v>
      </c>
      <c r="U4599">
        <v>0</v>
      </c>
      <c r="V4599">
        <v>1</v>
      </c>
      <c r="W4599" s="13" t="s">
        <v>101</v>
      </c>
      <c r="X4599">
        <v>0.25</v>
      </c>
    </row>
    <row r="4600" spans="1:24" x14ac:dyDescent="0.3">
      <c r="A4600">
        <v>4598</v>
      </c>
      <c r="B4600" t="s">
        <v>206</v>
      </c>
      <c r="C4600" t="s">
        <v>207</v>
      </c>
      <c r="D4600">
        <v>13.173384</v>
      </c>
      <c r="E4600">
        <v>77.466210000000004</v>
      </c>
      <c r="F4600" s="18">
        <v>44785</v>
      </c>
      <c r="G4600" s="19">
        <v>0</v>
      </c>
      <c r="H4600">
        <v>0</v>
      </c>
      <c r="I4600" s="13" t="s">
        <v>211</v>
      </c>
      <c r="J4600">
        <v>0</v>
      </c>
      <c r="K4600" s="13" t="s">
        <v>191</v>
      </c>
      <c r="L4600">
        <v>2</v>
      </c>
      <c r="M4600">
        <v>0</v>
      </c>
      <c r="N4600" s="13" t="s">
        <v>192</v>
      </c>
      <c r="O4600" s="13" t="s">
        <v>97</v>
      </c>
      <c r="P4600">
        <v>29</v>
      </c>
      <c r="Q4600" s="13" t="s">
        <v>95</v>
      </c>
      <c r="R4600" s="13" t="s">
        <v>208</v>
      </c>
      <c r="S4600" s="13" t="s">
        <v>196</v>
      </c>
      <c r="T4600">
        <v>3</v>
      </c>
      <c r="U4600">
        <v>0</v>
      </c>
      <c r="V4600">
        <v>0</v>
      </c>
      <c r="W4600" s="13" t="s">
        <v>101</v>
      </c>
      <c r="X4600">
        <v>0.1</v>
      </c>
    </row>
    <row r="4601" spans="1:24" x14ac:dyDescent="0.3">
      <c r="A4601">
        <v>4599</v>
      </c>
      <c r="B4601" t="s">
        <v>217</v>
      </c>
      <c r="C4601" t="s">
        <v>218</v>
      </c>
      <c r="D4601">
        <v>22.548672</v>
      </c>
      <c r="E4601">
        <v>88.226945000000001</v>
      </c>
      <c r="F4601" s="18">
        <v>45014</v>
      </c>
      <c r="G4601" s="19">
        <v>0.75</v>
      </c>
      <c r="H4601">
        <v>18</v>
      </c>
      <c r="I4601" s="13" t="s">
        <v>194</v>
      </c>
      <c r="J4601">
        <v>0</v>
      </c>
      <c r="K4601" s="13" t="s">
        <v>191</v>
      </c>
      <c r="L4601">
        <v>4</v>
      </c>
      <c r="M4601">
        <v>0</v>
      </c>
      <c r="N4601" s="13" t="s">
        <v>94</v>
      </c>
      <c r="O4601" s="13" t="s">
        <v>95</v>
      </c>
      <c r="P4601">
        <v>38</v>
      </c>
      <c r="Q4601" s="13" t="s">
        <v>97</v>
      </c>
      <c r="R4601" s="13" t="s">
        <v>213</v>
      </c>
      <c r="S4601" s="13" t="s">
        <v>196</v>
      </c>
      <c r="T4601">
        <v>2</v>
      </c>
      <c r="U4601">
        <v>1</v>
      </c>
      <c r="V4601">
        <v>1</v>
      </c>
      <c r="W4601" s="13" t="s">
        <v>101</v>
      </c>
      <c r="X4601">
        <v>0.8</v>
      </c>
    </row>
    <row r="4602" spans="1:24" x14ac:dyDescent="0.3">
      <c r="A4602">
        <v>4600</v>
      </c>
      <c r="B4602" t="s">
        <v>197</v>
      </c>
      <c r="C4602" t="s">
        <v>198</v>
      </c>
      <c r="D4602">
        <v>30.625878</v>
      </c>
      <c r="E4602">
        <v>76.817606999999995</v>
      </c>
      <c r="F4602" s="18">
        <v>44811</v>
      </c>
      <c r="G4602" s="19">
        <v>0.16666666666666699</v>
      </c>
      <c r="H4602">
        <v>4</v>
      </c>
      <c r="I4602" s="13" t="s">
        <v>194</v>
      </c>
      <c r="J4602">
        <v>0</v>
      </c>
      <c r="K4602" s="13" t="s">
        <v>92</v>
      </c>
      <c r="L4602">
        <v>1</v>
      </c>
      <c r="M4602">
        <v>0</v>
      </c>
      <c r="N4602" s="13" t="s">
        <v>192</v>
      </c>
      <c r="O4602" s="13" t="s">
        <v>97</v>
      </c>
      <c r="P4602">
        <v>37</v>
      </c>
      <c r="Q4602" s="13" t="s">
        <v>195</v>
      </c>
      <c r="R4602" s="13" t="s">
        <v>213</v>
      </c>
      <c r="S4602" s="13" t="s">
        <v>196</v>
      </c>
      <c r="T4602">
        <v>4</v>
      </c>
      <c r="U4602">
        <v>4</v>
      </c>
      <c r="V4602">
        <v>0</v>
      </c>
      <c r="W4602" s="13" t="s">
        <v>101</v>
      </c>
      <c r="X4602">
        <v>0.1</v>
      </c>
    </row>
    <row r="4603" spans="1:24" x14ac:dyDescent="0.3">
      <c r="A4603">
        <v>4601</v>
      </c>
      <c r="B4603" t="s">
        <v>79</v>
      </c>
      <c r="C4603" t="s">
        <v>80</v>
      </c>
      <c r="D4603">
        <v>18.427634999999999</v>
      </c>
      <c r="E4603">
        <v>73.888129000000006</v>
      </c>
      <c r="F4603" s="18">
        <v>45668</v>
      </c>
      <c r="G4603" s="19">
        <v>0.875</v>
      </c>
      <c r="H4603">
        <v>21</v>
      </c>
      <c r="I4603" s="13" t="s">
        <v>219</v>
      </c>
      <c r="J4603">
        <v>1</v>
      </c>
      <c r="K4603" s="13" t="s">
        <v>214</v>
      </c>
      <c r="L4603">
        <v>6</v>
      </c>
      <c r="M4603">
        <v>1</v>
      </c>
      <c r="N4603" s="13" t="s">
        <v>212</v>
      </c>
      <c r="O4603" s="13" t="s">
        <v>95</v>
      </c>
      <c r="P4603">
        <v>18</v>
      </c>
      <c r="Q4603" s="13" t="s">
        <v>97</v>
      </c>
      <c r="R4603" s="13" t="s">
        <v>98</v>
      </c>
      <c r="S4603" s="13" t="s">
        <v>196</v>
      </c>
      <c r="T4603">
        <v>1</v>
      </c>
      <c r="U4603">
        <v>1</v>
      </c>
      <c r="V4603">
        <v>0</v>
      </c>
      <c r="W4603" s="13" t="s">
        <v>101</v>
      </c>
      <c r="X4603">
        <v>0.65</v>
      </c>
    </row>
    <row r="4604" spans="1:24" x14ac:dyDescent="0.3">
      <c r="A4604">
        <v>4602</v>
      </c>
      <c r="B4604" t="s">
        <v>203</v>
      </c>
      <c r="C4604" t="s">
        <v>203</v>
      </c>
      <c r="D4604">
        <v>28.867270999999999</v>
      </c>
      <c r="E4604">
        <v>77.291435000000007</v>
      </c>
      <c r="F4604" s="18">
        <v>45747</v>
      </c>
      <c r="G4604" s="19">
        <v>0.54166666666666696</v>
      </c>
      <c r="H4604">
        <v>13</v>
      </c>
      <c r="I4604" s="13" t="s">
        <v>204</v>
      </c>
      <c r="J4604">
        <v>0</v>
      </c>
      <c r="K4604" s="13" t="s">
        <v>191</v>
      </c>
      <c r="L4604">
        <v>6</v>
      </c>
      <c r="M4604">
        <v>1</v>
      </c>
      <c r="N4604" s="13" t="s">
        <v>192</v>
      </c>
      <c r="O4604" s="13" t="s">
        <v>97</v>
      </c>
      <c r="P4604">
        <v>23</v>
      </c>
      <c r="Q4604" s="13" t="s">
        <v>95</v>
      </c>
      <c r="R4604" s="13" t="s">
        <v>213</v>
      </c>
      <c r="S4604" s="13" t="s">
        <v>196</v>
      </c>
      <c r="T4604">
        <v>4</v>
      </c>
      <c r="U4604">
        <v>3</v>
      </c>
      <c r="V4604">
        <v>0</v>
      </c>
      <c r="W4604" s="13" t="s">
        <v>101</v>
      </c>
      <c r="X4604">
        <v>0.1</v>
      </c>
    </row>
    <row r="4605" spans="1:24" x14ac:dyDescent="0.3">
      <c r="A4605">
        <v>4603</v>
      </c>
      <c r="B4605" t="s">
        <v>217</v>
      </c>
      <c r="C4605" t="s">
        <v>218</v>
      </c>
      <c r="D4605">
        <v>22.440269000000001</v>
      </c>
      <c r="E4605">
        <v>88.409745000000001</v>
      </c>
      <c r="F4605" s="18">
        <v>44585</v>
      </c>
      <c r="G4605" s="19">
        <v>0.5</v>
      </c>
      <c r="H4605">
        <v>12</v>
      </c>
      <c r="I4605" s="13" t="s">
        <v>204</v>
      </c>
      <c r="J4605">
        <v>0</v>
      </c>
      <c r="K4605" s="13" t="s">
        <v>191</v>
      </c>
      <c r="L4605">
        <v>5</v>
      </c>
      <c r="M4605">
        <v>1</v>
      </c>
      <c r="N4605" s="13" t="s">
        <v>94</v>
      </c>
      <c r="O4605" s="13" t="s">
        <v>95</v>
      </c>
      <c r="P4605">
        <v>31</v>
      </c>
      <c r="Q4605" s="13" t="s">
        <v>97</v>
      </c>
      <c r="R4605" s="13" t="s">
        <v>98</v>
      </c>
      <c r="S4605" s="13" t="s">
        <v>193</v>
      </c>
      <c r="T4605">
        <v>3</v>
      </c>
      <c r="U4605">
        <v>2</v>
      </c>
      <c r="V4605">
        <v>0</v>
      </c>
      <c r="W4605" s="13" t="s">
        <v>101</v>
      </c>
      <c r="X4605">
        <v>0.65</v>
      </c>
    </row>
    <row r="4606" spans="1:24" x14ac:dyDescent="0.3">
      <c r="A4606">
        <v>4604</v>
      </c>
      <c r="B4606" t="s">
        <v>190</v>
      </c>
      <c r="C4606" t="s">
        <v>80</v>
      </c>
      <c r="D4606">
        <v>19.204979999999999</v>
      </c>
      <c r="E4606">
        <v>72.841082999999998</v>
      </c>
      <c r="F4606" s="18">
        <v>45734</v>
      </c>
      <c r="G4606" s="19">
        <v>0.33333333333333298</v>
      </c>
      <c r="H4606">
        <v>8</v>
      </c>
      <c r="I4606" s="13" t="s">
        <v>215</v>
      </c>
      <c r="J4606">
        <v>0</v>
      </c>
      <c r="K4606" s="13" t="s">
        <v>214</v>
      </c>
      <c r="L4606">
        <v>5</v>
      </c>
      <c r="M4606">
        <v>1</v>
      </c>
      <c r="N4606" s="13" t="s">
        <v>212</v>
      </c>
      <c r="O4606" s="13" t="s">
        <v>95</v>
      </c>
      <c r="P4606">
        <v>33</v>
      </c>
      <c r="Q4606" s="13" t="s">
        <v>195</v>
      </c>
      <c r="R4606" s="13" t="s">
        <v>205</v>
      </c>
      <c r="S4606" s="13" t="s">
        <v>99</v>
      </c>
      <c r="T4606">
        <v>1</v>
      </c>
      <c r="U4606">
        <v>1</v>
      </c>
      <c r="V4606">
        <v>1</v>
      </c>
      <c r="W4606" s="13" t="s">
        <v>101</v>
      </c>
      <c r="X4606">
        <v>0.8</v>
      </c>
    </row>
    <row r="4607" spans="1:24" x14ac:dyDescent="0.3">
      <c r="A4607">
        <v>4605</v>
      </c>
      <c r="B4607" t="s">
        <v>206</v>
      </c>
      <c r="C4607" t="s">
        <v>207</v>
      </c>
      <c r="D4607">
        <v>13.002190000000001</v>
      </c>
      <c r="E4607">
        <v>77.621979999999994</v>
      </c>
      <c r="F4607" s="18">
        <v>44563</v>
      </c>
      <c r="G4607" s="19">
        <v>8.3333333333333301E-2</v>
      </c>
      <c r="H4607">
        <v>2</v>
      </c>
      <c r="I4607" s="13" t="s">
        <v>89</v>
      </c>
      <c r="J4607">
        <v>1</v>
      </c>
      <c r="K4607" s="13" t="s">
        <v>214</v>
      </c>
      <c r="L4607">
        <v>1</v>
      </c>
      <c r="M4607">
        <v>0</v>
      </c>
      <c r="N4607" s="13" t="s">
        <v>94</v>
      </c>
      <c r="O4607" s="13" t="s">
        <v>95</v>
      </c>
      <c r="P4607">
        <v>25</v>
      </c>
      <c r="Q4607" s="13" t="s">
        <v>95</v>
      </c>
      <c r="R4607" s="13" t="s">
        <v>208</v>
      </c>
      <c r="S4607" s="13" t="s">
        <v>196</v>
      </c>
      <c r="T4607">
        <v>3</v>
      </c>
      <c r="U4607">
        <v>3</v>
      </c>
      <c r="V4607">
        <v>0</v>
      </c>
      <c r="W4607" s="13" t="s">
        <v>101</v>
      </c>
      <c r="X4607">
        <v>0.45</v>
      </c>
    </row>
    <row r="4608" spans="1:24" x14ac:dyDescent="0.3">
      <c r="A4608">
        <v>4606</v>
      </c>
      <c r="B4608" t="s">
        <v>217</v>
      </c>
      <c r="C4608" t="s">
        <v>218</v>
      </c>
      <c r="D4608">
        <v>22.418486000000001</v>
      </c>
      <c r="E4608">
        <v>88.431545999999997</v>
      </c>
      <c r="F4608" s="18">
        <v>45035</v>
      </c>
      <c r="G4608" s="19">
        <v>0.20833333333333301</v>
      </c>
      <c r="H4608">
        <v>5</v>
      </c>
      <c r="I4608" s="13" t="s">
        <v>194</v>
      </c>
      <c r="J4608">
        <v>0</v>
      </c>
      <c r="K4608" s="13" t="s">
        <v>191</v>
      </c>
      <c r="L4608">
        <v>5</v>
      </c>
      <c r="M4608">
        <v>1</v>
      </c>
      <c r="N4608" s="13" t="s">
        <v>192</v>
      </c>
      <c r="O4608" s="13" t="s">
        <v>97</v>
      </c>
      <c r="P4608">
        <v>33</v>
      </c>
      <c r="Q4608" s="13" t="s">
        <v>195</v>
      </c>
      <c r="R4608" s="13" t="s">
        <v>213</v>
      </c>
      <c r="S4608" s="13" t="s">
        <v>196</v>
      </c>
      <c r="T4608">
        <v>4</v>
      </c>
      <c r="U4608">
        <v>2</v>
      </c>
      <c r="V4608">
        <v>0</v>
      </c>
      <c r="W4608" s="13" t="s">
        <v>101</v>
      </c>
      <c r="X4608">
        <v>0.1</v>
      </c>
    </row>
    <row r="4609" spans="1:24" x14ac:dyDescent="0.3">
      <c r="A4609">
        <v>4607</v>
      </c>
      <c r="B4609" t="s">
        <v>209</v>
      </c>
      <c r="C4609" t="s">
        <v>210</v>
      </c>
      <c r="D4609">
        <v>17.249264</v>
      </c>
      <c r="E4609">
        <v>78.276263</v>
      </c>
      <c r="F4609" s="18">
        <v>44854</v>
      </c>
      <c r="G4609" s="19">
        <v>0.75</v>
      </c>
      <c r="H4609">
        <v>18</v>
      </c>
      <c r="I4609" s="13" t="s">
        <v>202</v>
      </c>
      <c r="J4609">
        <v>0</v>
      </c>
      <c r="K4609" s="13" t="s">
        <v>214</v>
      </c>
      <c r="L4609">
        <v>6</v>
      </c>
      <c r="M4609">
        <v>0</v>
      </c>
      <c r="N4609" s="13" t="s">
        <v>94</v>
      </c>
      <c r="O4609" s="13" t="s">
        <v>95</v>
      </c>
      <c r="P4609">
        <v>32</v>
      </c>
      <c r="Q4609" s="13" t="s">
        <v>195</v>
      </c>
      <c r="R4609" s="13" t="s">
        <v>213</v>
      </c>
      <c r="S4609" s="13" t="s">
        <v>193</v>
      </c>
      <c r="T4609">
        <v>3</v>
      </c>
      <c r="U4609">
        <v>2</v>
      </c>
      <c r="V4609">
        <v>1</v>
      </c>
      <c r="W4609" s="13" t="s">
        <v>101</v>
      </c>
      <c r="X4609">
        <v>0.6</v>
      </c>
    </row>
    <row r="4610" spans="1:24" x14ac:dyDescent="0.3">
      <c r="A4610">
        <v>4608</v>
      </c>
      <c r="B4610" t="s">
        <v>209</v>
      </c>
      <c r="C4610" t="s">
        <v>210</v>
      </c>
      <c r="D4610">
        <v>17.340579000000002</v>
      </c>
      <c r="E4610">
        <v>78.254166999999995</v>
      </c>
      <c r="F4610" s="18">
        <v>45733</v>
      </c>
      <c r="G4610" s="19">
        <v>0.70833333333333304</v>
      </c>
      <c r="H4610">
        <v>17</v>
      </c>
      <c r="I4610" s="13" t="s">
        <v>204</v>
      </c>
      <c r="J4610">
        <v>0</v>
      </c>
      <c r="K4610" s="13" t="s">
        <v>92</v>
      </c>
      <c r="L4610">
        <v>2</v>
      </c>
      <c r="M4610">
        <v>0</v>
      </c>
      <c r="N4610" s="13" t="s">
        <v>212</v>
      </c>
      <c r="O4610" s="13" t="s">
        <v>195</v>
      </c>
      <c r="P4610">
        <v>33</v>
      </c>
      <c r="Q4610" s="13" t="s">
        <v>97</v>
      </c>
      <c r="R4610" s="13" t="s">
        <v>213</v>
      </c>
      <c r="S4610" s="13" t="s">
        <v>196</v>
      </c>
      <c r="T4610">
        <v>1</v>
      </c>
      <c r="U4610">
        <v>0</v>
      </c>
      <c r="V4610">
        <v>1</v>
      </c>
      <c r="W4610" s="13" t="s">
        <v>101</v>
      </c>
      <c r="X4610">
        <v>0.6</v>
      </c>
    </row>
    <row r="4611" spans="1:24" x14ac:dyDescent="0.3">
      <c r="A4611">
        <v>4609</v>
      </c>
      <c r="B4611" t="s">
        <v>79</v>
      </c>
      <c r="C4611" t="s">
        <v>80</v>
      </c>
      <c r="D4611">
        <v>18.515597</v>
      </c>
      <c r="E4611">
        <v>73.962703000000005</v>
      </c>
      <c r="F4611" s="18">
        <v>45567</v>
      </c>
      <c r="G4611" s="19">
        <v>0.66666666666666696</v>
      </c>
      <c r="H4611">
        <v>16</v>
      </c>
      <c r="I4611" s="13" t="s">
        <v>194</v>
      </c>
      <c r="J4611">
        <v>0</v>
      </c>
      <c r="K4611" s="13" t="s">
        <v>214</v>
      </c>
      <c r="L4611">
        <v>6</v>
      </c>
      <c r="M4611">
        <v>1</v>
      </c>
      <c r="N4611" s="13" t="s">
        <v>94</v>
      </c>
      <c r="O4611" s="13" t="s">
        <v>95</v>
      </c>
      <c r="P4611">
        <v>25</v>
      </c>
      <c r="Q4611" s="13" t="s">
        <v>95</v>
      </c>
      <c r="R4611" s="13" t="s">
        <v>213</v>
      </c>
      <c r="S4611" s="13" t="s">
        <v>196</v>
      </c>
      <c r="T4611">
        <v>4</v>
      </c>
      <c r="U4611">
        <v>4</v>
      </c>
      <c r="V4611">
        <v>0</v>
      </c>
      <c r="W4611" s="13" t="s">
        <v>101</v>
      </c>
      <c r="X4611">
        <v>0.45</v>
      </c>
    </row>
    <row r="4612" spans="1:24" x14ac:dyDescent="0.3">
      <c r="A4612">
        <v>4610</v>
      </c>
      <c r="B4612" t="s">
        <v>79</v>
      </c>
      <c r="C4612" t="s">
        <v>80</v>
      </c>
      <c r="D4612">
        <v>18.435126</v>
      </c>
      <c r="E4612">
        <v>73.852172999999993</v>
      </c>
      <c r="F4612" s="18">
        <v>45298</v>
      </c>
      <c r="G4612" s="19">
        <v>0.20833333333333301</v>
      </c>
      <c r="H4612">
        <v>5</v>
      </c>
      <c r="I4612" s="13" t="s">
        <v>89</v>
      </c>
      <c r="J4612">
        <v>1</v>
      </c>
      <c r="K4612" s="13" t="s">
        <v>92</v>
      </c>
      <c r="L4612">
        <v>4</v>
      </c>
      <c r="M4612">
        <v>0</v>
      </c>
      <c r="N4612" s="13" t="s">
        <v>94</v>
      </c>
      <c r="O4612" s="13" t="s">
        <v>95</v>
      </c>
      <c r="P4612">
        <v>28</v>
      </c>
      <c r="Q4612" s="13" t="s">
        <v>95</v>
      </c>
      <c r="R4612" s="13" t="s">
        <v>199</v>
      </c>
      <c r="S4612" s="13" t="s">
        <v>196</v>
      </c>
      <c r="T4612">
        <v>2</v>
      </c>
      <c r="U4612">
        <v>2</v>
      </c>
      <c r="V4612">
        <v>0</v>
      </c>
      <c r="W4612" s="13" t="s">
        <v>101</v>
      </c>
      <c r="X4612">
        <v>0.45</v>
      </c>
    </row>
    <row r="4613" spans="1:24" x14ac:dyDescent="0.3">
      <c r="A4613">
        <v>4611</v>
      </c>
      <c r="B4613" t="s">
        <v>209</v>
      </c>
      <c r="C4613" t="s">
        <v>210</v>
      </c>
      <c r="D4613">
        <v>17.480723999999999</v>
      </c>
      <c r="E4613">
        <v>78.278229999999994</v>
      </c>
      <c r="F4613" s="18">
        <v>45186</v>
      </c>
      <c r="G4613" s="19">
        <v>0.5</v>
      </c>
      <c r="H4613">
        <v>12</v>
      </c>
      <c r="I4613" s="13" t="s">
        <v>89</v>
      </c>
      <c r="J4613">
        <v>1</v>
      </c>
      <c r="K4613" s="13" t="s">
        <v>191</v>
      </c>
      <c r="L4613">
        <v>3</v>
      </c>
      <c r="M4613">
        <v>0</v>
      </c>
      <c r="N4613" s="13" t="s">
        <v>94</v>
      </c>
      <c r="O4613" s="13" t="s">
        <v>95</v>
      </c>
      <c r="P4613">
        <v>39</v>
      </c>
      <c r="Q4613" s="13" t="s">
        <v>195</v>
      </c>
      <c r="R4613" s="13" t="s">
        <v>208</v>
      </c>
      <c r="S4613" s="13" t="s">
        <v>196</v>
      </c>
      <c r="T4613">
        <v>3</v>
      </c>
      <c r="U4613">
        <v>0</v>
      </c>
      <c r="V4613">
        <v>0</v>
      </c>
      <c r="W4613" s="13" t="s">
        <v>101</v>
      </c>
      <c r="X4613">
        <v>0.45</v>
      </c>
    </row>
    <row r="4614" spans="1:24" x14ac:dyDescent="0.3">
      <c r="A4614">
        <v>4612</v>
      </c>
      <c r="B4614" t="s">
        <v>190</v>
      </c>
      <c r="C4614" t="s">
        <v>80</v>
      </c>
      <c r="D4614">
        <v>18.966069999999998</v>
      </c>
      <c r="E4614">
        <v>72.737435000000005</v>
      </c>
      <c r="F4614" s="18">
        <v>45470</v>
      </c>
      <c r="G4614" s="19">
        <v>0.5</v>
      </c>
      <c r="H4614">
        <v>12</v>
      </c>
      <c r="I4614" s="13" t="s">
        <v>202</v>
      </c>
      <c r="J4614">
        <v>0</v>
      </c>
      <c r="K4614" s="13" t="s">
        <v>214</v>
      </c>
      <c r="L4614">
        <v>3</v>
      </c>
      <c r="M4614">
        <v>0</v>
      </c>
      <c r="N4614" s="13" t="s">
        <v>192</v>
      </c>
      <c r="O4614" s="13" t="s">
        <v>97</v>
      </c>
      <c r="P4614">
        <v>30</v>
      </c>
      <c r="Q4614" s="13" t="s">
        <v>97</v>
      </c>
      <c r="R4614" s="13" t="s">
        <v>213</v>
      </c>
      <c r="S4614" s="13" t="s">
        <v>196</v>
      </c>
      <c r="T4614">
        <v>3</v>
      </c>
      <c r="U4614">
        <v>3</v>
      </c>
      <c r="V4614">
        <v>0</v>
      </c>
      <c r="W4614" s="13" t="s">
        <v>101</v>
      </c>
      <c r="X4614">
        <v>0.3</v>
      </c>
    </row>
    <row r="4615" spans="1:24" x14ac:dyDescent="0.3">
      <c r="A4615">
        <v>4613</v>
      </c>
      <c r="B4615" t="s">
        <v>200</v>
      </c>
      <c r="C4615" t="s">
        <v>201</v>
      </c>
      <c r="D4615">
        <v>12.969884</v>
      </c>
      <c r="E4615">
        <v>80.255951999999994</v>
      </c>
      <c r="F4615" s="18">
        <v>44911</v>
      </c>
      <c r="G4615" s="19">
        <v>0.41666666666666702</v>
      </c>
      <c r="H4615">
        <v>10</v>
      </c>
      <c r="I4615" s="13" t="s">
        <v>211</v>
      </c>
      <c r="J4615">
        <v>0</v>
      </c>
      <c r="K4615" s="13" t="s">
        <v>191</v>
      </c>
      <c r="L4615">
        <v>4</v>
      </c>
      <c r="M4615">
        <v>1</v>
      </c>
      <c r="N4615" s="13" t="s">
        <v>192</v>
      </c>
      <c r="O4615" s="13" t="s">
        <v>97</v>
      </c>
      <c r="P4615">
        <v>23</v>
      </c>
      <c r="Q4615" s="13" t="s">
        <v>97</v>
      </c>
      <c r="R4615" s="13" t="s">
        <v>205</v>
      </c>
      <c r="S4615" s="13" t="s">
        <v>196</v>
      </c>
      <c r="T4615">
        <v>1</v>
      </c>
      <c r="U4615">
        <v>0</v>
      </c>
      <c r="V4615">
        <v>1</v>
      </c>
      <c r="W4615" s="13" t="s">
        <v>101</v>
      </c>
      <c r="X4615">
        <v>0.45</v>
      </c>
    </row>
    <row r="4616" spans="1:24" x14ac:dyDescent="0.3">
      <c r="A4616">
        <v>4614</v>
      </c>
      <c r="B4616" t="s">
        <v>206</v>
      </c>
      <c r="C4616" t="s">
        <v>207</v>
      </c>
      <c r="D4616">
        <v>12.891660999999999</v>
      </c>
      <c r="E4616">
        <v>77.400093999999996</v>
      </c>
      <c r="F4616" s="18">
        <v>44879</v>
      </c>
      <c r="G4616" s="19">
        <v>0.58333333333333304</v>
      </c>
      <c r="H4616">
        <v>14</v>
      </c>
      <c r="I4616" s="13" t="s">
        <v>204</v>
      </c>
      <c r="J4616">
        <v>0</v>
      </c>
      <c r="K4616" s="13" t="s">
        <v>214</v>
      </c>
      <c r="L4616">
        <v>2</v>
      </c>
      <c r="M4616">
        <v>1</v>
      </c>
      <c r="N4616" s="13" t="s">
        <v>212</v>
      </c>
      <c r="O4616" s="13" t="s">
        <v>95</v>
      </c>
      <c r="P4616">
        <v>39</v>
      </c>
      <c r="Q4616" s="13" t="s">
        <v>195</v>
      </c>
      <c r="R4616" s="13" t="s">
        <v>208</v>
      </c>
      <c r="S4616" s="13" t="s">
        <v>196</v>
      </c>
      <c r="T4616">
        <v>3</v>
      </c>
      <c r="U4616">
        <v>3</v>
      </c>
      <c r="V4616">
        <v>0</v>
      </c>
      <c r="W4616" s="13" t="s">
        <v>101</v>
      </c>
      <c r="X4616">
        <v>0.45</v>
      </c>
    </row>
    <row r="4617" spans="1:24" x14ac:dyDescent="0.3">
      <c r="A4617">
        <v>4615</v>
      </c>
      <c r="B4617" t="s">
        <v>209</v>
      </c>
      <c r="C4617" t="s">
        <v>210</v>
      </c>
      <c r="D4617">
        <v>17.460197999999998</v>
      </c>
      <c r="E4617">
        <v>78.484863000000004</v>
      </c>
      <c r="F4617" s="18">
        <v>45564</v>
      </c>
      <c r="G4617" s="19">
        <v>0.875</v>
      </c>
      <c r="H4617">
        <v>21</v>
      </c>
      <c r="I4617" s="13" t="s">
        <v>89</v>
      </c>
      <c r="J4617">
        <v>1</v>
      </c>
      <c r="K4617" s="13" t="s">
        <v>92</v>
      </c>
      <c r="L4617">
        <v>3</v>
      </c>
      <c r="M4617">
        <v>0</v>
      </c>
      <c r="N4617" s="13" t="s">
        <v>212</v>
      </c>
      <c r="O4617" s="13" t="s">
        <v>195</v>
      </c>
      <c r="P4617">
        <v>39</v>
      </c>
      <c r="Q4617" s="13" t="s">
        <v>97</v>
      </c>
      <c r="R4617" s="13" t="s">
        <v>205</v>
      </c>
      <c r="S4617" s="13" t="s">
        <v>196</v>
      </c>
      <c r="T4617">
        <v>4</v>
      </c>
      <c r="U4617">
        <v>4</v>
      </c>
      <c r="V4617">
        <v>0</v>
      </c>
      <c r="W4617" s="13" t="s">
        <v>101</v>
      </c>
      <c r="X4617">
        <v>0.45</v>
      </c>
    </row>
    <row r="4618" spans="1:24" x14ac:dyDescent="0.3">
      <c r="A4618">
        <v>4616</v>
      </c>
      <c r="B4618" t="s">
        <v>190</v>
      </c>
      <c r="C4618" t="s">
        <v>80</v>
      </c>
      <c r="D4618">
        <v>18.995768000000002</v>
      </c>
      <c r="E4618">
        <v>72.915910999999994</v>
      </c>
      <c r="F4618" s="18">
        <v>44974</v>
      </c>
      <c r="G4618" s="19">
        <v>8.3333333333333301E-2</v>
      </c>
      <c r="H4618">
        <v>2</v>
      </c>
      <c r="I4618" s="13" t="s">
        <v>211</v>
      </c>
      <c r="J4618">
        <v>0</v>
      </c>
      <c r="K4618" s="13" t="s">
        <v>92</v>
      </c>
      <c r="L4618">
        <v>1</v>
      </c>
      <c r="M4618">
        <v>0</v>
      </c>
      <c r="N4618" s="13" t="s">
        <v>212</v>
      </c>
      <c r="O4618" s="13" t="s">
        <v>195</v>
      </c>
      <c r="P4618">
        <v>18</v>
      </c>
      <c r="Q4618" s="13" t="s">
        <v>195</v>
      </c>
      <c r="R4618" s="13" t="s">
        <v>98</v>
      </c>
      <c r="S4618" s="13" t="s">
        <v>196</v>
      </c>
      <c r="T4618">
        <v>1</v>
      </c>
      <c r="U4618">
        <v>0</v>
      </c>
      <c r="V4618">
        <v>0</v>
      </c>
      <c r="W4618" s="13" t="s">
        <v>101</v>
      </c>
      <c r="X4618">
        <v>0.25</v>
      </c>
    </row>
    <row r="4619" spans="1:24" x14ac:dyDescent="0.3">
      <c r="A4619">
        <v>4617</v>
      </c>
      <c r="B4619" t="s">
        <v>190</v>
      </c>
      <c r="C4619" t="s">
        <v>80</v>
      </c>
      <c r="D4619">
        <v>19.246524999999998</v>
      </c>
      <c r="E4619">
        <v>72.836944000000003</v>
      </c>
      <c r="F4619" s="18">
        <v>45141</v>
      </c>
      <c r="G4619" s="19">
        <v>0.83333333333333304</v>
      </c>
      <c r="H4619">
        <v>20</v>
      </c>
      <c r="I4619" s="13" t="s">
        <v>202</v>
      </c>
      <c r="J4619">
        <v>0</v>
      </c>
      <c r="K4619" s="13" t="s">
        <v>92</v>
      </c>
      <c r="L4619">
        <v>6</v>
      </c>
      <c r="M4619">
        <v>1</v>
      </c>
      <c r="N4619" s="13" t="s">
        <v>192</v>
      </c>
      <c r="O4619" s="13" t="s">
        <v>97</v>
      </c>
      <c r="P4619">
        <v>40</v>
      </c>
      <c r="Q4619" s="13" t="s">
        <v>195</v>
      </c>
      <c r="R4619" s="13" t="s">
        <v>98</v>
      </c>
      <c r="S4619" s="13" t="s">
        <v>196</v>
      </c>
      <c r="T4619">
        <v>1</v>
      </c>
      <c r="U4619">
        <v>0</v>
      </c>
      <c r="V4619">
        <v>0</v>
      </c>
      <c r="W4619" s="13" t="s">
        <v>101</v>
      </c>
      <c r="X4619">
        <v>0.1</v>
      </c>
    </row>
    <row r="4620" spans="1:24" x14ac:dyDescent="0.3">
      <c r="A4620">
        <v>4618</v>
      </c>
      <c r="B4620" t="s">
        <v>79</v>
      </c>
      <c r="C4620" t="s">
        <v>80</v>
      </c>
      <c r="D4620">
        <v>18.562521</v>
      </c>
      <c r="E4620">
        <v>73.746593000000004</v>
      </c>
      <c r="F4620" s="18">
        <v>45148</v>
      </c>
      <c r="G4620" s="19">
        <v>0.75</v>
      </c>
      <c r="H4620">
        <v>18</v>
      </c>
      <c r="I4620" s="13" t="s">
        <v>202</v>
      </c>
      <c r="J4620">
        <v>0</v>
      </c>
      <c r="K4620" s="13" t="s">
        <v>214</v>
      </c>
      <c r="L4620">
        <v>5</v>
      </c>
      <c r="M4620">
        <v>1</v>
      </c>
      <c r="N4620" s="13" t="s">
        <v>94</v>
      </c>
      <c r="O4620" s="13" t="s">
        <v>95</v>
      </c>
      <c r="P4620">
        <v>39</v>
      </c>
      <c r="Q4620" s="13" t="s">
        <v>195</v>
      </c>
      <c r="R4620" s="13" t="s">
        <v>213</v>
      </c>
      <c r="S4620" s="13" t="s">
        <v>99</v>
      </c>
      <c r="T4620">
        <v>2</v>
      </c>
      <c r="U4620">
        <v>2</v>
      </c>
      <c r="V4620">
        <v>1</v>
      </c>
      <c r="W4620" s="13" t="s">
        <v>101</v>
      </c>
      <c r="X4620">
        <v>0.8</v>
      </c>
    </row>
    <row r="4621" spans="1:24" x14ac:dyDescent="0.3">
      <c r="A4621">
        <v>4619</v>
      </c>
      <c r="B4621" t="s">
        <v>190</v>
      </c>
      <c r="C4621" t="s">
        <v>80</v>
      </c>
      <c r="D4621">
        <v>19.020745000000002</v>
      </c>
      <c r="E4621">
        <v>72.731099</v>
      </c>
      <c r="F4621" s="18">
        <v>45220</v>
      </c>
      <c r="G4621" s="19">
        <v>0.125</v>
      </c>
      <c r="H4621">
        <v>3</v>
      </c>
      <c r="I4621" s="13" t="s">
        <v>219</v>
      </c>
      <c r="J4621">
        <v>1</v>
      </c>
      <c r="K4621" s="13" t="s">
        <v>92</v>
      </c>
      <c r="L4621">
        <v>2</v>
      </c>
      <c r="M4621">
        <v>0</v>
      </c>
      <c r="N4621" s="13" t="s">
        <v>212</v>
      </c>
      <c r="O4621" s="13" t="s">
        <v>195</v>
      </c>
      <c r="P4621">
        <v>32</v>
      </c>
      <c r="Q4621" s="13" t="s">
        <v>95</v>
      </c>
      <c r="R4621" s="13" t="s">
        <v>199</v>
      </c>
      <c r="S4621" s="13" t="s">
        <v>196</v>
      </c>
      <c r="T4621">
        <v>4</v>
      </c>
      <c r="U4621">
        <v>4</v>
      </c>
      <c r="V4621">
        <v>0</v>
      </c>
      <c r="W4621" s="13" t="s">
        <v>101</v>
      </c>
      <c r="X4621">
        <v>0.25</v>
      </c>
    </row>
    <row r="4622" spans="1:24" x14ac:dyDescent="0.3">
      <c r="A4622">
        <v>4620</v>
      </c>
      <c r="B4622" t="s">
        <v>200</v>
      </c>
      <c r="C4622" t="s">
        <v>201</v>
      </c>
      <c r="D4622">
        <v>13.165908</v>
      </c>
      <c r="E4622">
        <v>80.156330999999994</v>
      </c>
      <c r="F4622" s="18">
        <v>44753</v>
      </c>
      <c r="G4622" s="19">
        <v>0.20833333333333301</v>
      </c>
      <c r="H4622">
        <v>5</v>
      </c>
      <c r="I4622" s="13" t="s">
        <v>204</v>
      </c>
      <c r="J4622">
        <v>0</v>
      </c>
      <c r="K4622" s="13" t="s">
        <v>92</v>
      </c>
      <c r="L4622">
        <v>3</v>
      </c>
      <c r="M4622">
        <v>0</v>
      </c>
      <c r="N4622" s="13" t="s">
        <v>192</v>
      </c>
      <c r="O4622" s="13" t="s">
        <v>97</v>
      </c>
      <c r="P4622">
        <v>20</v>
      </c>
      <c r="Q4622" s="13" t="s">
        <v>195</v>
      </c>
      <c r="R4622" s="13" t="s">
        <v>213</v>
      </c>
      <c r="S4622" s="13" t="s">
        <v>99</v>
      </c>
      <c r="T4622">
        <v>5</v>
      </c>
      <c r="U4622">
        <v>5</v>
      </c>
      <c r="V4622">
        <v>0</v>
      </c>
      <c r="W4622" s="13" t="s">
        <v>101</v>
      </c>
      <c r="X4622">
        <v>0.3</v>
      </c>
    </row>
    <row r="4623" spans="1:24" x14ac:dyDescent="0.3">
      <c r="A4623">
        <v>4621</v>
      </c>
      <c r="B4623" t="s">
        <v>217</v>
      </c>
      <c r="C4623" t="s">
        <v>218</v>
      </c>
      <c r="D4623">
        <v>22.649830999999999</v>
      </c>
      <c r="E4623">
        <v>88.304298000000003</v>
      </c>
      <c r="F4623" s="18">
        <v>44957</v>
      </c>
      <c r="G4623" s="19">
        <v>0.125</v>
      </c>
      <c r="H4623">
        <v>3</v>
      </c>
      <c r="I4623" s="13" t="s">
        <v>215</v>
      </c>
      <c r="J4623">
        <v>0</v>
      </c>
      <c r="K4623" s="13" t="s">
        <v>214</v>
      </c>
      <c r="L4623">
        <v>5</v>
      </c>
      <c r="M4623">
        <v>1</v>
      </c>
      <c r="N4623" s="13" t="s">
        <v>212</v>
      </c>
      <c r="O4623" s="13" t="s">
        <v>95</v>
      </c>
      <c r="P4623">
        <v>17</v>
      </c>
      <c r="Q4623" s="13" t="s">
        <v>97</v>
      </c>
      <c r="R4623" s="13" t="s">
        <v>205</v>
      </c>
      <c r="S4623" s="13" t="s">
        <v>196</v>
      </c>
      <c r="T4623">
        <v>2</v>
      </c>
      <c r="U4623">
        <v>2</v>
      </c>
      <c r="V4623">
        <v>0</v>
      </c>
      <c r="W4623" s="13" t="s">
        <v>101</v>
      </c>
      <c r="X4623">
        <v>0.65</v>
      </c>
    </row>
    <row r="4624" spans="1:24" x14ac:dyDescent="0.3">
      <c r="A4624">
        <v>4622</v>
      </c>
      <c r="B4624" t="s">
        <v>206</v>
      </c>
      <c r="C4624" t="s">
        <v>207</v>
      </c>
      <c r="D4624">
        <v>12.961014</v>
      </c>
      <c r="E4624">
        <v>77.618746999999999</v>
      </c>
      <c r="F4624" s="18">
        <v>45228</v>
      </c>
      <c r="G4624" s="19">
        <v>0.125</v>
      </c>
      <c r="H4624">
        <v>3</v>
      </c>
      <c r="I4624" s="13" t="s">
        <v>89</v>
      </c>
      <c r="J4624">
        <v>1</v>
      </c>
      <c r="K4624" s="13" t="s">
        <v>92</v>
      </c>
      <c r="L4624">
        <v>4</v>
      </c>
      <c r="M4624">
        <v>1</v>
      </c>
      <c r="N4624" s="13" t="s">
        <v>192</v>
      </c>
      <c r="O4624" s="13" t="s">
        <v>97</v>
      </c>
      <c r="P4624">
        <v>22</v>
      </c>
      <c r="Q4624" s="13" t="s">
        <v>95</v>
      </c>
      <c r="R4624" s="13" t="s">
        <v>98</v>
      </c>
      <c r="S4624" s="13" t="s">
        <v>196</v>
      </c>
      <c r="T4624">
        <v>4</v>
      </c>
      <c r="U4624">
        <v>4</v>
      </c>
      <c r="V4624">
        <v>0</v>
      </c>
      <c r="W4624" s="13" t="s">
        <v>101</v>
      </c>
      <c r="X4624">
        <v>0.1</v>
      </c>
    </row>
    <row r="4625" spans="1:24" x14ac:dyDescent="0.3">
      <c r="A4625">
        <v>4623</v>
      </c>
      <c r="B4625" t="s">
        <v>206</v>
      </c>
      <c r="C4625" t="s">
        <v>207</v>
      </c>
      <c r="D4625">
        <v>12.96564</v>
      </c>
      <c r="E4625">
        <v>77.739822000000004</v>
      </c>
      <c r="F4625" s="18">
        <v>45761</v>
      </c>
      <c r="G4625" s="19">
        <v>0.125</v>
      </c>
      <c r="H4625">
        <v>3</v>
      </c>
      <c r="I4625" s="13" t="s">
        <v>204</v>
      </c>
      <c r="J4625">
        <v>0</v>
      </c>
      <c r="K4625" s="13" t="s">
        <v>191</v>
      </c>
      <c r="L4625">
        <v>3</v>
      </c>
      <c r="M4625">
        <v>0</v>
      </c>
      <c r="N4625" s="13" t="s">
        <v>94</v>
      </c>
      <c r="O4625" s="13" t="s">
        <v>95</v>
      </c>
      <c r="P4625">
        <v>18</v>
      </c>
      <c r="Q4625" s="13" t="s">
        <v>95</v>
      </c>
      <c r="R4625" s="13" t="s">
        <v>98</v>
      </c>
      <c r="S4625" s="13" t="s">
        <v>196</v>
      </c>
      <c r="T4625">
        <v>5</v>
      </c>
      <c r="U4625">
        <v>0</v>
      </c>
      <c r="V4625">
        <v>0</v>
      </c>
      <c r="W4625" s="13" t="s">
        <v>101</v>
      </c>
      <c r="X4625">
        <v>0.45</v>
      </c>
    </row>
    <row r="4626" spans="1:24" x14ac:dyDescent="0.3">
      <c r="A4626">
        <v>4624</v>
      </c>
      <c r="B4626" t="s">
        <v>203</v>
      </c>
      <c r="C4626" t="s">
        <v>203</v>
      </c>
      <c r="D4626">
        <v>28.401882000000001</v>
      </c>
      <c r="E4626">
        <v>77.080783999999994</v>
      </c>
      <c r="F4626" s="18">
        <v>44969</v>
      </c>
      <c r="G4626" s="19">
        <v>0.33333333333333298</v>
      </c>
      <c r="H4626">
        <v>8</v>
      </c>
      <c r="I4626" s="13" t="s">
        <v>89</v>
      </c>
      <c r="J4626">
        <v>1</v>
      </c>
      <c r="K4626" s="13" t="s">
        <v>214</v>
      </c>
      <c r="L4626">
        <v>6</v>
      </c>
      <c r="M4626">
        <v>1</v>
      </c>
      <c r="N4626" s="13" t="s">
        <v>212</v>
      </c>
      <c r="O4626" s="13" t="s">
        <v>195</v>
      </c>
      <c r="P4626">
        <v>30</v>
      </c>
      <c r="Q4626" s="13" t="s">
        <v>97</v>
      </c>
      <c r="R4626" s="13" t="s">
        <v>98</v>
      </c>
      <c r="S4626" s="13" t="s">
        <v>99</v>
      </c>
      <c r="T4626">
        <v>2</v>
      </c>
      <c r="U4626">
        <v>2</v>
      </c>
      <c r="V4626">
        <v>1</v>
      </c>
      <c r="W4626" s="13" t="s">
        <v>101</v>
      </c>
      <c r="X4626">
        <v>0.8</v>
      </c>
    </row>
    <row r="4627" spans="1:24" x14ac:dyDescent="0.3">
      <c r="A4627">
        <v>4625</v>
      </c>
      <c r="B4627" t="s">
        <v>200</v>
      </c>
      <c r="C4627" t="s">
        <v>201</v>
      </c>
      <c r="D4627">
        <v>13.138163</v>
      </c>
      <c r="E4627">
        <v>80.108908</v>
      </c>
      <c r="F4627" s="18">
        <v>45260</v>
      </c>
      <c r="G4627" s="19">
        <v>0.25</v>
      </c>
      <c r="H4627">
        <v>6</v>
      </c>
      <c r="I4627" s="13" t="s">
        <v>202</v>
      </c>
      <c r="J4627">
        <v>0</v>
      </c>
      <c r="K4627" s="13" t="s">
        <v>92</v>
      </c>
      <c r="L4627">
        <v>3</v>
      </c>
      <c r="M4627">
        <v>1</v>
      </c>
      <c r="N4627" s="13" t="s">
        <v>192</v>
      </c>
      <c r="O4627" s="13" t="s">
        <v>97</v>
      </c>
      <c r="P4627">
        <v>23</v>
      </c>
      <c r="Q4627" s="13" t="s">
        <v>97</v>
      </c>
      <c r="R4627" s="13" t="s">
        <v>208</v>
      </c>
      <c r="S4627" s="13" t="s">
        <v>193</v>
      </c>
      <c r="T4627">
        <v>2</v>
      </c>
      <c r="U4627">
        <v>0</v>
      </c>
      <c r="V4627">
        <v>0</v>
      </c>
      <c r="W4627" s="13" t="s">
        <v>101</v>
      </c>
      <c r="X4627">
        <v>0.3</v>
      </c>
    </row>
    <row r="4628" spans="1:24" x14ac:dyDescent="0.3">
      <c r="A4628">
        <v>4626</v>
      </c>
      <c r="B4628" t="s">
        <v>79</v>
      </c>
      <c r="C4628" t="s">
        <v>80</v>
      </c>
      <c r="D4628">
        <v>18.450256</v>
      </c>
      <c r="E4628">
        <v>73.766242000000005</v>
      </c>
      <c r="F4628" s="18">
        <v>45507</v>
      </c>
      <c r="G4628" s="19">
        <v>0.125</v>
      </c>
      <c r="H4628">
        <v>3</v>
      </c>
      <c r="I4628" s="13" t="s">
        <v>219</v>
      </c>
      <c r="J4628">
        <v>1</v>
      </c>
      <c r="K4628" s="13" t="s">
        <v>191</v>
      </c>
      <c r="L4628">
        <v>1</v>
      </c>
      <c r="M4628">
        <v>0</v>
      </c>
      <c r="N4628" s="13" t="s">
        <v>212</v>
      </c>
      <c r="O4628" s="13" t="s">
        <v>95</v>
      </c>
      <c r="P4628">
        <v>20</v>
      </c>
      <c r="Q4628" s="13" t="s">
        <v>95</v>
      </c>
      <c r="R4628" s="13" t="s">
        <v>98</v>
      </c>
      <c r="S4628" s="13" t="s">
        <v>196</v>
      </c>
      <c r="T4628">
        <v>2</v>
      </c>
      <c r="U4628">
        <v>1</v>
      </c>
      <c r="V4628">
        <v>0</v>
      </c>
      <c r="W4628" s="13" t="s">
        <v>101</v>
      </c>
      <c r="X4628">
        <v>0.45</v>
      </c>
    </row>
    <row r="4629" spans="1:24" x14ac:dyDescent="0.3">
      <c r="A4629">
        <v>4627</v>
      </c>
      <c r="B4629" t="s">
        <v>190</v>
      </c>
      <c r="C4629" t="s">
        <v>80</v>
      </c>
      <c r="D4629">
        <v>19.009053999999999</v>
      </c>
      <c r="E4629">
        <v>72.760765000000006</v>
      </c>
      <c r="F4629" s="18">
        <v>45113</v>
      </c>
      <c r="G4629" s="19">
        <v>0.75</v>
      </c>
      <c r="H4629">
        <v>18</v>
      </c>
      <c r="I4629" s="13" t="s">
        <v>202</v>
      </c>
      <c r="J4629">
        <v>0</v>
      </c>
      <c r="K4629" s="13" t="s">
        <v>214</v>
      </c>
      <c r="L4629">
        <v>3</v>
      </c>
      <c r="M4629">
        <v>0</v>
      </c>
      <c r="N4629" s="13" t="s">
        <v>212</v>
      </c>
      <c r="O4629" s="13" t="s">
        <v>95</v>
      </c>
      <c r="P4629">
        <v>39</v>
      </c>
      <c r="Q4629" s="13" t="s">
        <v>97</v>
      </c>
      <c r="R4629" s="13" t="s">
        <v>208</v>
      </c>
      <c r="S4629" s="13" t="s">
        <v>99</v>
      </c>
      <c r="T4629">
        <v>3</v>
      </c>
      <c r="U4629">
        <v>3</v>
      </c>
      <c r="V4629">
        <v>1</v>
      </c>
      <c r="W4629" s="13" t="s">
        <v>101</v>
      </c>
      <c r="X4629">
        <v>1</v>
      </c>
    </row>
    <row r="4630" spans="1:24" x14ac:dyDescent="0.3">
      <c r="A4630">
        <v>4628</v>
      </c>
      <c r="B4630" t="s">
        <v>209</v>
      </c>
      <c r="C4630" t="s">
        <v>210</v>
      </c>
      <c r="D4630">
        <v>17.523910000000001</v>
      </c>
      <c r="E4630">
        <v>78.243099999999998</v>
      </c>
      <c r="F4630" s="18">
        <v>45414</v>
      </c>
      <c r="G4630" s="19">
        <v>0.91666666666666696</v>
      </c>
      <c r="H4630">
        <v>22</v>
      </c>
      <c r="I4630" s="13" t="s">
        <v>202</v>
      </c>
      <c r="J4630">
        <v>0</v>
      </c>
      <c r="K4630" s="13" t="s">
        <v>214</v>
      </c>
      <c r="L4630">
        <v>5</v>
      </c>
      <c r="M4630">
        <v>0</v>
      </c>
      <c r="N4630" s="13" t="s">
        <v>192</v>
      </c>
      <c r="O4630" s="13" t="s">
        <v>97</v>
      </c>
      <c r="P4630">
        <v>38</v>
      </c>
      <c r="Q4630" s="13" t="s">
        <v>97</v>
      </c>
      <c r="R4630" s="13" t="s">
        <v>98</v>
      </c>
      <c r="S4630" s="13" t="s">
        <v>193</v>
      </c>
      <c r="T4630">
        <v>2</v>
      </c>
      <c r="U4630">
        <v>2</v>
      </c>
      <c r="V4630">
        <v>0</v>
      </c>
      <c r="W4630" s="13" t="s">
        <v>101</v>
      </c>
      <c r="X4630">
        <v>0.3</v>
      </c>
    </row>
    <row r="4631" spans="1:24" x14ac:dyDescent="0.3">
      <c r="A4631">
        <v>4629</v>
      </c>
      <c r="B4631" t="s">
        <v>79</v>
      </c>
      <c r="C4631" t="s">
        <v>80</v>
      </c>
      <c r="D4631">
        <v>18.531535000000002</v>
      </c>
      <c r="E4631">
        <v>73.836721999999995</v>
      </c>
      <c r="F4631" s="18">
        <v>44643</v>
      </c>
      <c r="G4631" s="19">
        <v>4.1666666666666699E-2</v>
      </c>
      <c r="H4631">
        <v>1</v>
      </c>
      <c r="I4631" s="13" t="s">
        <v>194</v>
      </c>
      <c r="J4631">
        <v>0</v>
      </c>
      <c r="K4631" s="13" t="s">
        <v>214</v>
      </c>
      <c r="L4631">
        <v>2</v>
      </c>
      <c r="M4631">
        <v>1</v>
      </c>
      <c r="N4631" s="13" t="s">
        <v>94</v>
      </c>
      <c r="O4631" s="13" t="s">
        <v>95</v>
      </c>
      <c r="P4631">
        <v>34</v>
      </c>
      <c r="Q4631" s="13" t="s">
        <v>95</v>
      </c>
      <c r="R4631" s="13" t="s">
        <v>208</v>
      </c>
      <c r="S4631" s="13" t="s">
        <v>196</v>
      </c>
      <c r="T4631">
        <v>2</v>
      </c>
      <c r="U4631">
        <v>0</v>
      </c>
      <c r="V4631">
        <v>0</v>
      </c>
      <c r="W4631" s="13" t="s">
        <v>101</v>
      </c>
      <c r="X4631">
        <v>0.45</v>
      </c>
    </row>
    <row r="4632" spans="1:24" x14ac:dyDescent="0.3">
      <c r="A4632">
        <v>4630</v>
      </c>
      <c r="B4632" t="s">
        <v>200</v>
      </c>
      <c r="C4632" t="s">
        <v>201</v>
      </c>
      <c r="D4632">
        <v>13.18327</v>
      </c>
      <c r="E4632">
        <v>80.247719000000004</v>
      </c>
      <c r="F4632" s="18">
        <v>45603</v>
      </c>
      <c r="G4632" s="19">
        <v>0.33333333333333298</v>
      </c>
      <c r="H4632">
        <v>8</v>
      </c>
      <c r="I4632" s="13" t="s">
        <v>202</v>
      </c>
      <c r="J4632">
        <v>0</v>
      </c>
      <c r="K4632" s="13" t="s">
        <v>214</v>
      </c>
      <c r="L4632">
        <v>3</v>
      </c>
      <c r="M4632">
        <v>0</v>
      </c>
      <c r="N4632" s="13" t="s">
        <v>192</v>
      </c>
      <c r="O4632" s="13" t="s">
        <v>97</v>
      </c>
      <c r="P4632">
        <v>22</v>
      </c>
      <c r="Q4632" s="13" t="s">
        <v>195</v>
      </c>
      <c r="R4632" s="13" t="s">
        <v>98</v>
      </c>
      <c r="S4632" s="13" t="s">
        <v>193</v>
      </c>
      <c r="T4632">
        <v>1</v>
      </c>
      <c r="U4632">
        <v>0</v>
      </c>
      <c r="V4632">
        <v>1</v>
      </c>
      <c r="W4632" s="13" t="s">
        <v>101</v>
      </c>
      <c r="X4632">
        <v>0.25</v>
      </c>
    </row>
    <row r="4633" spans="1:24" x14ac:dyDescent="0.3">
      <c r="A4633">
        <v>4631</v>
      </c>
      <c r="B4633" t="s">
        <v>203</v>
      </c>
      <c r="C4633" t="s">
        <v>203</v>
      </c>
      <c r="D4633">
        <v>28.666661000000001</v>
      </c>
      <c r="E4633">
        <v>77.274107999999998</v>
      </c>
      <c r="F4633" s="18">
        <v>44800</v>
      </c>
      <c r="G4633" s="19">
        <v>0.33333333333333298</v>
      </c>
      <c r="H4633">
        <v>8</v>
      </c>
      <c r="I4633" s="13" t="s">
        <v>219</v>
      </c>
      <c r="J4633">
        <v>1</v>
      </c>
      <c r="K4633" s="13" t="s">
        <v>214</v>
      </c>
      <c r="L4633">
        <v>3</v>
      </c>
      <c r="M4633">
        <v>1</v>
      </c>
      <c r="N4633" s="13" t="s">
        <v>192</v>
      </c>
      <c r="O4633" s="13" t="s">
        <v>97</v>
      </c>
      <c r="P4633">
        <v>22</v>
      </c>
      <c r="Q4633" s="13" t="s">
        <v>195</v>
      </c>
      <c r="R4633" s="13" t="s">
        <v>199</v>
      </c>
      <c r="S4633" s="13" t="s">
        <v>196</v>
      </c>
      <c r="T4633">
        <v>5</v>
      </c>
      <c r="U4633">
        <v>0</v>
      </c>
      <c r="V4633">
        <v>1</v>
      </c>
      <c r="W4633" s="13" t="s">
        <v>101</v>
      </c>
      <c r="X4633">
        <v>0.25</v>
      </c>
    </row>
    <row r="4634" spans="1:24" x14ac:dyDescent="0.3">
      <c r="A4634">
        <v>4632</v>
      </c>
      <c r="B4634" t="s">
        <v>209</v>
      </c>
      <c r="C4634" t="s">
        <v>210</v>
      </c>
      <c r="D4634">
        <v>17.228427</v>
      </c>
      <c r="E4634">
        <v>78.451053999999999</v>
      </c>
      <c r="F4634" s="18">
        <v>44799</v>
      </c>
      <c r="G4634" s="19">
        <v>0.54166666666666696</v>
      </c>
      <c r="H4634">
        <v>13</v>
      </c>
      <c r="I4634" s="13" t="s">
        <v>211</v>
      </c>
      <c r="J4634">
        <v>0</v>
      </c>
      <c r="K4634" s="13" t="s">
        <v>92</v>
      </c>
      <c r="L4634">
        <v>3</v>
      </c>
      <c r="M4634">
        <v>1</v>
      </c>
      <c r="N4634" s="13" t="s">
        <v>94</v>
      </c>
      <c r="O4634" s="13" t="s">
        <v>95</v>
      </c>
      <c r="P4634">
        <v>23</v>
      </c>
      <c r="Q4634" s="13" t="s">
        <v>195</v>
      </c>
      <c r="R4634" s="13" t="s">
        <v>205</v>
      </c>
      <c r="S4634" s="13" t="s">
        <v>196</v>
      </c>
      <c r="T4634">
        <v>4</v>
      </c>
      <c r="U4634">
        <v>2</v>
      </c>
      <c r="V4634">
        <v>0</v>
      </c>
      <c r="W4634" s="13" t="s">
        <v>101</v>
      </c>
      <c r="X4634">
        <v>0.45</v>
      </c>
    </row>
    <row r="4635" spans="1:24" x14ac:dyDescent="0.3">
      <c r="A4635">
        <v>4633</v>
      </c>
      <c r="B4635" t="s">
        <v>209</v>
      </c>
      <c r="C4635" t="s">
        <v>210</v>
      </c>
      <c r="D4635">
        <v>17.224909</v>
      </c>
      <c r="E4635">
        <v>78.208478999999997</v>
      </c>
      <c r="F4635" s="18">
        <v>44854</v>
      </c>
      <c r="G4635" s="19">
        <v>0.41666666666666702</v>
      </c>
      <c r="H4635">
        <v>10</v>
      </c>
      <c r="I4635" s="13" t="s">
        <v>202</v>
      </c>
      <c r="J4635">
        <v>0</v>
      </c>
      <c r="K4635" s="13" t="s">
        <v>92</v>
      </c>
      <c r="L4635">
        <v>3</v>
      </c>
      <c r="M4635">
        <v>1</v>
      </c>
      <c r="N4635" s="13" t="s">
        <v>212</v>
      </c>
      <c r="O4635" s="13" t="s">
        <v>195</v>
      </c>
      <c r="P4635">
        <v>30</v>
      </c>
      <c r="Q4635" s="13" t="s">
        <v>195</v>
      </c>
      <c r="R4635" s="13" t="s">
        <v>208</v>
      </c>
      <c r="S4635" s="13" t="s">
        <v>193</v>
      </c>
      <c r="T4635">
        <v>1</v>
      </c>
      <c r="U4635">
        <v>0</v>
      </c>
      <c r="V4635">
        <v>1</v>
      </c>
      <c r="W4635" s="13" t="s">
        <v>101</v>
      </c>
      <c r="X4635">
        <v>0.4</v>
      </c>
    </row>
    <row r="4636" spans="1:24" x14ac:dyDescent="0.3">
      <c r="A4636">
        <v>4634</v>
      </c>
      <c r="B4636" t="s">
        <v>209</v>
      </c>
      <c r="C4636" t="s">
        <v>210</v>
      </c>
      <c r="D4636">
        <v>17.591781999999998</v>
      </c>
      <c r="E4636">
        <v>78.396401999999995</v>
      </c>
      <c r="F4636" s="18">
        <v>45595</v>
      </c>
      <c r="G4636" s="19">
        <v>8.3333333333333301E-2</v>
      </c>
      <c r="H4636">
        <v>2</v>
      </c>
      <c r="I4636" s="13" t="s">
        <v>194</v>
      </c>
      <c r="J4636">
        <v>0</v>
      </c>
      <c r="K4636" s="13" t="s">
        <v>191</v>
      </c>
      <c r="L4636">
        <v>4</v>
      </c>
      <c r="M4636">
        <v>0</v>
      </c>
      <c r="N4636" s="13" t="s">
        <v>192</v>
      </c>
      <c r="O4636" s="13" t="s">
        <v>97</v>
      </c>
      <c r="P4636">
        <v>32</v>
      </c>
      <c r="Q4636" s="13" t="s">
        <v>95</v>
      </c>
      <c r="R4636" s="13" t="s">
        <v>205</v>
      </c>
      <c r="S4636" s="13" t="s">
        <v>193</v>
      </c>
      <c r="T4636">
        <v>2</v>
      </c>
      <c r="U4636">
        <v>2</v>
      </c>
      <c r="V4636">
        <v>0</v>
      </c>
      <c r="W4636" s="13" t="s">
        <v>101</v>
      </c>
      <c r="X4636">
        <v>0.1</v>
      </c>
    </row>
    <row r="4637" spans="1:24" x14ac:dyDescent="0.3">
      <c r="A4637">
        <v>4635</v>
      </c>
      <c r="B4637" t="s">
        <v>203</v>
      </c>
      <c r="C4637" t="s">
        <v>203</v>
      </c>
      <c r="D4637">
        <v>28.480879999999999</v>
      </c>
      <c r="E4637">
        <v>76.876411000000004</v>
      </c>
      <c r="F4637" s="18">
        <v>45656</v>
      </c>
      <c r="G4637" s="19">
        <v>0.625</v>
      </c>
      <c r="H4637">
        <v>15</v>
      </c>
      <c r="I4637" s="13" t="s">
        <v>204</v>
      </c>
      <c r="J4637">
        <v>0</v>
      </c>
      <c r="K4637" s="13" t="s">
        <v>92</v>
      </c>
      <c r="L4637">
        <v>4</v>
      </c>
      <c r="M4637">
        <v>0</v>
      </c>
      <c r="N4637" s="13" t="s">
        <v>192</v>
      </c>
      <c r="O4637" s="13" t="s">
        <v>97</v>
      </c>
      <c r="P4637">
        <v>21</v>
      </c>
      <c r="Q4637" s="13" t="s">
        <v>195</v>
      </c>
      <c r="R4637" s="13" t="s">
        <v>208</v>
      </c>
      <c r="S4637" s="13" t="s">
        <v>193</v>
      </c>
      <c r="T4637">
        <v>3</v>
      </c>
      <c r="U4637">
        <v>0</v>
      </c>
      <c r="V4637">
        <v>0</v>
      </c>
      <c r="W4637" s="13" t="s">
        <v>101</v>
      </c>
      <c r="X4637">
        <v>0.1</v>
      </c>
    </row>
    <row r="4638" spans="1:24" x14ac:dyDescent="0.3">
      <c r="A4638">
        <v>4636</v>
      </c>
      <c r="B4638" t="s">
        <v>206</v>
      </c>
      <c r="C4638" t="s">
        <v>207</v>
      </c>
      <c r="D4638">
        <v>13.066753</v>
      </c>
      <c r="E4638">
        <v>77.682550000000006</v>
      </c>
      <c r="F4638" s="18">
        <v>44991</v>
      </c>
      <c r="G4638" s="19">
        <v>4.1666666666666699E-2</v>
      </c>
      <c r="H4638">
        <v>1</v>
      </c>
      <c r="I4638" s="13" t="s">
        <v>204</v>
      </c>
      <c r="J4638">
        <v>0</v>
      </c>
      <c r="K4638" s="13" t="s">
        <v>92</v>
      </c>
      <c r="L4638">
        <v>1</v>
      </c>
      <c r="M4638">
        <v>1</v>
      </c>
      <c r="N4638" s="13" t="s">
        <v>94</v>
      </c>
      <c r="O4638" s="13" t="s">
        <v>95</v>
      </c>
      <c r="P4638">
        <v>28</v>
      </c>
      <c r="Q4638" s="13" t="s">
        <v>95</v>
      </c>
      <c r="R4638" s="13" t="s">
        <v>213</v>
      </c>
      <c r="S4638" s="13" t="s">
        <v>99</v>
      </c>
      <c r="T4638">
        <v>1</v>
      </c>
      <c r="U4638">
        <v>1</v>
      </c>
      <c r="V4638">
        <v>0</v>
      </c>
      <c r="W4638" s="13" t="s">
        <v>101</v>
      </c>
      <c r="X4638">
        <v>0.65</v>
      </c>
    </row>
    <row r="4639" spans="1:24" x14ac:dyDescent="0.3">
      <c r="A4639">
        <v>4637</v>
      </c>
      <c r="B4639" t="s">
        <v>190</v>
      </c>
      <c r="C4639" t="s">
        <v>80</v>
      </c>
      <c r="D4639">
        <v>18.91628</v>
      </c>
      <c r="E4639">
        <v>72.715046000000001</v>
      </c>
      <c r="F4639" s="18">
        <v>45422</v>
      </c>
      <c r="G4639" s="19">
        <v>0.5</v>
      </c>
      <c r="H4639">
        <v>12</v>
      </c>
      <c r="I4639" s="13" t="s">
        <v>211</v>
      </c>
      <c r="J4639">
        <v>0</v>
      </c>
      <c r="K4639" s="13" t="s">
        <v>214</v>
      </c>
      <c r="L4639">
        <v>2</v>
      </c>
      <c r="M4639">
        <v>1</v>
      </c>
      <c r="N4639" s="13" t="s">
        <v>94</v>
      </c>
      <c r="O4639" s="13" t="s">
        <v>95</v>
      </c>
      <c r="P4639">
        <v>33</v>
      </c>
      <c r="Q4639" s="13" t="s">
        <v>195</v>
      </c>
      <c r="R4639" s="13" t="s">
        <v>205</v>
      </c>
      <c r="S4639" s="13" t="s">
        <v>196</v>
      </c>
      <c r="T4639">
        <v>2</v>
      </c>
      <c r="U4639">
        <v>2</v>
      </c>
      <c r="V4639">
        <v>0</v>
      </c>
      <c r="W4639" s="13" t="s">
        <v>101</v>
      </c>
      <c r="X4639">
        <v>0.45</v>
      </c>
    </row>
    <row r="4640" spans="1:24" x14ac:dyDescent="0.3">
      <c r="A4640">
        <v>4638</v>
      </c>
      <c r="B4640" t="s">
        <v>217</v>
      </c>
      <c r="C4640" t="s">
        <v>218</v>
      </c>
      <c r="D4640">
        <v>22.474730999999998</v>
      </c>
      <c r="E4640">
        <v>88.332401000000004</v>
      </c>
      <c r="F4640" s="18">
        <v>45279</v>
      </c>
      <c r="G4640" s="19">
        <v>0.41666666666666702</v>
      </c>
      <c r="H4640">
        <v>10</v>
      </c>
      <c r="I4640" s="13" t="s">
        <v>215</v>
      </c>
      <c r="J4640">
        <v>0</v>
      </c>
      <c r="K4640" s="13" t="s">
        <v>92</v>
      </c>
      <c r="L4640">
        <v>1</v>
      </c>
      <c r="M4640">
        <v>1</v>
      </c>
      <c r="N4640" s="13" t="s">
        <v>94</v>
      </c>
      <c r="O4640" s="13" t="s">
        <v>95</v>
      </c>
      <c r="P4640">
        <v>24</v>
      </c>
      <c r="Q4640" s="13" t="s">
        <v>95</v>
      </c>
      <c r="R4640" s="13" t="s">
        <v>208</v>
      </c>
      <c r="S4640" s="13" t="s">
        <v>196</v>
      </c>
      <c r="T4640">
        <v>5</v>
      </c>
      <c r="U4640">
        <v>3</v>
      </c>
      <c r="V4640">
        <v>1</v>
      </c>
      <c r="W4640" s="13" t="s">
        <v>101</v>
      </c>
      <c r="X4640">
        <v>0.6</v>
      </c>
    </row>
    <row r="4641" spans="1:24" x14ac:dyDescent="0.3">
      <c r="A4641">
        <v>4639</v>
      </c>
      <c r="B4641" t="s">
        <v>217</v>
      </c>
      <c r="C4641" t="s">
        <v>218</v>
      </c>
      <c r="D4641">
        <v>22.494696999999999</v>
      </c>
      <c r="E4641">
        <v>88.415278000000001</v>
      </c>
      <c r="F4641" s="18">
        <v>45417</v>
      </c>
      <c r="G4641" s="19">
        <v>8.3333333333333301E-2</v>
      </c>
      <c r="H4641">
        <v>2</v>
      </c>
      <c r="I4641" s="13" t="s">
        <v>89</v>
      </c>
      <c r="J4641">
        <v>1</v>
      </c>
      <c r="K4641" s="13" t="s">
        <v>191</v>
      </c>
      <c r="L4641">
        <v>2</v>
      </c>
      <c r="M4641">
        <v>0</v>
      </c>
      <c r="N4641" s="13" t="s">
        <v>94</v>
      </c>
      <c r="O4641" s="13" t="s">
        <v>95</v>
      </c>
      <c r="P4641">
        <v>27</v>
      </c>
      <c r="Q4641" s="13" t="s">
        <v>95</v>
      </c>
      <c r="R4641" s="13" t="s">
        <v>98</v>
      </c>
      <c r="S4641" s="13" t="s">
        <v>196</v>
      </c>
      <c r="T4641">
        <v>3</v>
      </c>
      <c r="U4641">
        <v>1</v>
      </c>
      <c r="V4641">
        <v>0</v>
      </c>
      <c r="W4641" s="13" t="s">
        <v>101</v>
      </c>
      <c r="X4641">
        <v>0.45</v>
      </c>
    </row>
    <row r="4642" spans="1:24" x14ac:dyDescent="0.3">
      <c r="A4642">
        <v>4640</v>
      </c>
      <c r="B4642" t="s">
        <v>209</v>
      </c>
      <c r="C4642" t="s">
        <v>210</v>
      </c>
      <c r="D4642">
        <v>17.40916</v>
      </c>
      <c r="E4642">
        <v>78.345062999999996</v>
      </c>
      <c r="F4642" s="18">
        <v>44915</v>
      </c>
      <c r="G4642" s="19">
        <v>0.75</v>
      </c>
      <c r="H4642">
        <v>18</v>
      </c>
      <c r="I4642" s="13" t="s">
        <v>215</v>
      </c>
      <c r="J4642">
        <v>0</v>
      </c>
      <c r="K4642" s="13" t="s">
        <v>92</v>
      </c>
      <c r="L4642">
        <v>2</v>
      </c>
      <c r="M4642">
        <v>0</v>
      </c>
      <c r="N4642" s="13" t="s">
        <v>212</v>
      </c>
      <c r="O4642" s="13" t="s">
        <v>95</v>
      </c>
      <c r="P4642">
        <v>20</v>
      </c>
      <c r="Q4642" s="13" t="s">
        <v>95</v>
      </c>
      <c r="R4642" s="13" t="s">
        <v>208</v>
      </c>
      <c r="S4642" s="13" t="s">
        <v>196</v>
      </c>
      <c r="T4642">
        <v>2</v>
      </c>
      <c r="U4642">
        <v>1</v>
      </c>
      <c r="V4642">
        <v>1</v>
      </c>
      <c r="W4642" s="13" t="s">
        <v>101</v>
      </c>
      <c r="X4642">
        <v>0.6</v>
      </c>
    </row>
    <row r="4643" spans="1:24" x14ac:dyDescent="0.3">
      <c r="A4643">
        <v>4641</v>
      </c>
      <c r="B4643" t="s">
        <v>209</v>
      </c>
      <c r="C4643" t="s">
        <v>210</v>
      </c>
      <c r="D4643">
        <v>17.37227</v>
      </c>
      <c r="E4643">
        <v>78.523587000000006</v>
      </c>
      <c r="F4643" s="18">
        <v>45291</v>
      </c>
      <c r="G4643" s="19">
        <v>0.33333333333333298</v>
      </c>
      <c r="H4643">
        <v>8</v>
      </c>
      <c r="I4643" s="13" t="s">
        <v>89</v>
      </c>
      <c r="J4643">
        <v>1</v>
      </c>
      <c r="K4643" s="13" t="s">
        <v>92</v>
      </c>
      <c r="L4643">
        <v>5</v>
      </c>
      <c r="M4643">
        <v>0</v>
      </c>
      <c r="N4643" s="13" t="s">
        <v>94</v>
      </c>
      <c r="O4643" s="13" t="s">
        <v>95</v>
      </c>
      <c r="P4643">
        <v>28</v>
      </c>
      <c r="Q4643" s="13" t="s">
        <v>97</v>
      </c>
      <c r="R4643" s="13" t="s">
        <v>208</v>
      </c>
      <c r="S4643" s="13" t="s">
        <v>193</v>
      </c>
      <c r="T4643">
        <v>4</v>
      </c>
      <c r="U4643">
        <v>4</v>
      </c>
      <c r="V4643">
        <v>1</v>
      </c>
      <c r="W4643" s="13" t="s">
        <v>101</v>
      </c>
      <c r="X4643">
        <v>0.8</v>
      </c>
    </row>
    <row r="4644" spans="1:24" x14ac:dyDescent="0.3">
      <c r="A4644">
        <v>4642</v>
      </c>
      <c r="B4644" t="s">
        <v>190</v>
      </c>
      <c r="C4644" t="s">
        <v>80</v>
      </c>
      <c r="D4644">
        <v>18.80659</v>
      </c>
      <c r="E4644">
        <v>72.895977000000002</v>
      </c>
      <c r="F4644" s="18">
        <v>45579</v>
      </c>
      <c r="G4644" s="19">
        <v>0.83333333333333304</v>
      </c>
      <c r="H4644">
        <v>20</v>
      </c>
      <c r="I4644" s="13" t="s">
        <v>204</v>
      </c>
      <c r="J4644">
        <v>0</v>
      </c>
      <c r="K4644" s="13" t="s">
        <v>214</v>
      </c>
      <c r="L4644">
        <v>6</v>
      </c>
      <c r="M4644">
        <v>1</v>
      </c>
      <c r="N4644" s="13" t="s">
        <v>192</v>
      </c>
      <c r="O4644" s="13" t="s">
        <v>97</v>
      </c>
      <c r="P4644">
        <v>37</v>
      </c>
      <c r="Q4644" s="13" t="s">
        <v>97</v>
      </c>
      <c r="R4644" s="13" t="s">
        <v>199</v>
      </c>
      <c r="S4644" s="13" t="s">
        <v>193</v>
      </c>
      <c r="T4644">
        <v>1</v>
      </c>
      <c r="U4644">
        <v>1</v>
      </c>
      <c r="V4644">
        <v>0</v>
      </c>
      <c r="W4644" s="13" t="s">
        <v>101</v>
      </c>
      <c r="X4644">
        <v>0.3</v>
      </c>
    </row>
    <row r="4645" spans="1:24" x14ac:dyDescent="0.3">
      <c r="A4645">
        <v>4643</v>
      </c>
      <c r="B4645" t="s">
        <v>200</v>
      </c>
      <c r="C4645" t="s">
        <v>201</v>
      </c>
      <c r="D4645">
        <v>13.186260000000001</v>
      </c>
      <c r="E4645">
        <v>80.217465000000004</v>
      </c>
      <c r="F4645" s="18">
        <v>45178</v>
      </c>
      <c r="G4645" s="19">
        <v>0.375</v>
      </c>
      <c r="H4645">
        <v>9</v>
      </c>
      <c r="I4645" s="13" t="s">
        <v>219</v>
      </c>
      <c r="J4645">
        <v>1</v>
      </c>
      <c r="K4645" s="13" t="s">
        <v>92</v>
      </c>
      <c r="L4645">
        <v>6</v>
      </c>
      <c r="M4645">
        <v>1</v>
      </c>
      <c r="N4645" s="13" t="s">
        <v>94</v>
      </c>
      <c r="O4645" s="13" t="s">
        <v>95</v>
      </c>
      <c r="P4645">
        <v>30</v>
      </c>
      <c r="Q4645" s="13" t="s">
        <v>97</v>
      </c>
      <c r="R4645" s="13" t="s">
        <v>213</v>
      </c>
      <c r="S4645" s="13" t="s">
        <v>196</v>
      </c>
      <c r="T4645">
        <v>1</v>
      </c>
      <c r="U4645">
        <v>1</v>
      </c>
      <c r="V4645">
        <v>1</v>
      </c>
      <c r="W4645" s="13" t="s">
        <v>101</v>
      </c>
      <c r="X4645">
        <v>0.8</v>
      </c>
    </row>
    <row r="4646" spans="1:24" x14ac:dyDescent="0.3">
      <c r="A4646">
        <v>4644</v>
      </c>
      <c r="B4646" t="s">
        <v>206</v>
      </c>
      <c r="C4646" t="s">
        <v>207</v>
      </c>
      <c r="D4646">
        <v>13.093033999999999</v>
      </c>
      <c r="E4646">
        <v>77.624799999999993</v>
      </c>
      <c r="F4646" s="18">
        <v>44870</v>
      </c>
      <c r="G4646" s="19">
        <v>0.83333333333333304</v>
      </c>
      <c r="H4646">
        <v>20</v>
      </c>
      <c r="I4646" s="13" t="s">
        <v>219</v>
      </c>
      <c r="J4646">
        <v>1</v>
      </c>
      <c r="K4646" s="13" t="s">
        <v>214</v>
      </c>
      <c r="L4646">
        <v>4</v>
      </c>
      <c r="M4646">
        <v>1</v>
      </c>
      <c r="N4646" s="13" t="s">
        <v>192</v>
      </c>
      <c r="O4646" s="13" t="s">
        <v>97</v>
      </c>
      <c r="P4646">
        <v>20</v>
      </c>
      <c r="Q4646" s="13" t="s">
        <v>195</v>
      </c>
      <c r="R4646" s="13" t="s">
        <v>205</v>
      </c>
      <c r="S4646" s="13" t="s">
        <v>196</v>
      </c>
      <c r="T4646">
        <v>3</v>
      </c>
      <c r="U4646">
        <v>0</v>
      </c>
      <c r="V4646">
        <v>0</v>
      </c>
      <c r="W4646" s="13" t="s">
        <v>101</v>
      </c>
      <c r="X4646">
        <v>0.1</v>
      </c>
    </row>
    <row r="4647" spans="1:24" x14ac:dyDescent="0.3">
      <c r="A4647">
        <v>4645</v>
      </c>
      <c r="B4647" t="s">
        <v>200</v>
      </c>
      <c r="C4647" t="s">
        <v>201</v>
      </c>
      <c r="D4647">
        <v>13.073762</v>
      </c>
      <c r="E4647">
        <v>80.124765999999994</v>
      </c>
      <c r="F4647" s="18">
        <v>44698</v>
      </c>
      <c r="G4647" s="19">
        <v>0.5</v>
      </c>
      <c r="H4647">
        <v>12</v>
      </c>
      <c r="I4647" s="13" t="s">
        <v>215</v>
      </c>
      <c r="J4647">
        <v>0</v>
      </c>
      <c r="K4647" s="13" t="s">
        <v>191</v>
      </c>
      <c r="L4647">
        <v>6</v>
      </c>
      <c r="M4647">
        <v>1</v>
      </c>
      <c r="N4647" s="13" t="s">
        <v>192</v>
      </c>
      <c r="O4647" s="13" t="s">
        <v>97</v>
      </c>
      <c r="P4647">
        <v>34</v>
      </c>
      <c r="Q4647" s="13" t="s">
        <v>195</v>
      </c>
      <c r="R4647" s="13" t="s">
        <v>213</v>
      </c>
      <c r="S4647" s="13" t="s">
        <v>196</v>
      </c>
      <c r="T4647">
        <v>2</v>
      </c>
      <c r="U4647">
        <v>2</v>
      </c>
      <c r="V4647">
        <v>0</v>
      </c>
      <c r="W4647" s="13" t="s">
        <v>101</v>
      </c>
      <c r="X4647">
        <v>0.1</v>
      </c>
    </row>
    <row r="4648" spans="1:24" x14ac:dyDescent="0.3">
      <c r="A4648">
        <v>4646</v>
      </c>
      <c r="B4648" t="s">
        <v>209</v>
      </c>
      <c r="C4648" t="s">
        <v>210</v>
      </c>
      <c r="D4648">
        <v>17.464037999999999</v>
      </c>
      <c r="E4648">
        <v>78.594157999999993</v>
      </c>
      <c r="F4648" s="18">
        <v>44685</v>
      </c>
      <c r="G4648" s="19">
        <v>0.91666666666666696</v>
      </c>
      <c r="H4648">
        <v>22</v>
      </c>
      <c r="I4648" s="13" t="s">
        <v>194</v>
      </c>
      <c r="J4648">
        <v>0</v>
      </c>
      <c r="K4648" s="13" t="s">
        <v>191</v>
      </c>
      <c r="L4648">
        <v>4</v>
      </c>
      <c r="M4648">
        <v>1</v>
      </c>
      <c r="N4648" s="13" t="s">
        <v>212</v>
      </c>
      <c r="O4648" s="13" t="s">
        <v>95</v>
      </c>
      <c r="P4648">
        <v>20</v>
      </c>
      <c r="Q4648" s="13" t="s">
        <v>97</v>
      </c>
      <c r="R4648" s="13" t="s">
        <v>205</v>
      </c>
      <c r="S4648" s="13" t="s">
        <v>196</v>
      </c>
      <c r="T4648">
        <v>2</v>
      </c>
      <c r="U4648">
        <v>0</v>
      </c>
      <c r="V4648">
        <v>0</v>
      </c>
      <c r="W4648" s="13" t="s">
        <v>101</v>
      </c>
      <c r="X4648">
        <v>0.65</v>
      </c>
    </row>
    <row r="4649" spans="1:24" x14ac:dyDescent="0.3">
      <c r="A4649">
        <v>4647</v>
      </c>
      <c r="B4649" t="s">
        <v>209</v>
      </c>
      <c r="C4649" t="s">
        <v>210</v>
      </c>
      <c r="D4649">
        <v>17.22025</v>
      </c>
      <c r="E4649">
        <v>78.569151000000005</v>
      </c>
      <c r="F4649" s="18">
        <v>45000</v>
      </c>
      <c r="G4649" s="19">
        <v>0.91666666666666696</v>
      </c>
      <c r="H4649">
        <v>22</v>
      </c>
      <c r="I4649" s="13" t="s">
        <v>194</v>
      </c>
      <c r="J4649">
        <v>0</v>
      </c>
      <c r="K4649" s="13" t="s">
        <v>191</v>
      </c>
      <c r="L4649">
        <v>4</v>
      </c>
      <c r="M4649">
        <v>0</v>
      </c>
      <c r="N4649" s="13" t="s">
        <v>212</v>
      </c>
      <c r="O4649" s="13" t="s">
        <v>95</v>
      </c>
      <c r="P4649">
        <v>25</v>
      </c>
      <c r="Q4649" s="13" t="s">
        <v>195</v>
      </c>
      <c r="R4649" s="13" t="s">
        <v>199</v>
      </c>
      <c r="S4649" s="13" t="s">
        <v>193</v>
      </c>
      <c r="T4649">
        <v>3</v>
      </c>
      <c r="U4649">
        <v>0</v>
      </c>
      <c r="V4649">
        <v>0</v>
      </c>
      <c r="W4649" s="13" t="s">
        <v>101</v>
      </c>
      <c r="X4649">
        <v>0.45</v>
      </c>
    </row>
    <row r="4650" spans="1:24" x14ac:dyDescent="0.3">
      <c r="A4650">
        <v>4648</v>
      </c>
      <c r="B4650" t="s">
        <v>197</v>
      </c>
      <c r="C4650" t="s">
        <v>198</v>
      </c>
      <c r="D4650">
        <v>30.662051999999999</v>
      </c>
      <c r="E4650">
        <v>76.899741000000006</v>
      </c>
      <c r="F4650" s="18">
        <v>45648</v>
      </c>
      <c r="G4650" s="19">
        <v>8.3333333333333301E-2</v>
      </c>
      <c r="H4650">
        <v>2</v>
      </c>
      <c r="I4650" s="13" t="s">
        <v>89</v>
      </c>
      <c r="J4650">
        <v>1</v>
      </c>
      <c r="K4650" s="13" t="s">
        <v>92</v>
      </c>
      <c r="L4650">
        <v>5</v>
      </c>
      <c r="M4650">
        <v>0</v>
      </c>
      <c r="N4650" s="13" t="s">
        <v>94</v>
      </c>
      <c r="O4650" s="13" t="s">
        <v>95</v>
      </c>
      <c r="P4650">
        <v>22</v>
      </c>
      <c r="Q4650" s="13" t="s">
        <v>95</v>
      </c>
      <c r="R4650" s="13" t="s">
        <v>98</v>
      </c>
      <c r="S4650" s="13" t="s">
        <v>196</v>
      </c>
      <c r="T4650">
        <v>5</v>
      </c>
      <c r="U4650">
        <v>4</v>
      </c>
      <c r="V4650">
        <v>0</v>
      </c>
      <c r="W4650" s="13" t="s">
        <v>101</v>
      </c>
      <c r="X4650">
        <v>0.45</v>
      </c>
    </row>
    <row r="4651" spans="1:24" x14ac:dyDescent="0.3">
      <c r="A4651">
        <v>4649</v>
      </c>
      <c r="B4651" t="s">
        <v>200</v>
      </c>
      <c r="C4651" t="s">
        <v>201</v>
      </c>
      <c r="D4651">
        <v>13.162317</v>
      </c>
      <c r="E4651">
        <v>80.124656000000002</v>
      </c>
      <c r="F4651" s="18">
        <v>45649</v>
      </c>
      <c r="G4651" s="19">
        <v>0.45833333333333298</v>
      </c>
      <c r="H4651">
        <v>11</v>
      </c>
      <c r="I4651" s="13" t="s">
        <v>204</v>
      </c>
      <c r="J4651">
        <v>0</v>
      </c>
      <c r="K4651" s="13" t="s">
        <v>92</v>
      </c>
      <c r="L4651">
        <v>1</v>
      </c>
      <c r="M4651">
        <v>0</v>
      </c>
      <c r="N4651" s="13" t="s">
        <v>192</v>
      </c>
      <c r="O4651" s="13" t="s">
        <v>97</v>
      </c>
      <c r="P4651">
        <v>17</v>
      </c>
      <c r="Q4651" s="13" t="s">
        <v>95</v>
      </c>
      <c r="R4651" s="13" t="s">
        <v>205</v>
      </c>
      <c r="S4651" s="13" t="s">
        <v>196</v>
      </c>
      <c r="T4651">
        <v>4</v>
      </c>
      <c r="U4651">
        <v>3</v>
      </c>
      <c r="V4651">
        <v>0</v>
      </c>
      <c r="W4651" s="13" t="s">
        <v>101</v>
      </c>
      <c r="X4651">
        <v>0.1</v>
      </c>
    </row>
    <row r="4652" spans="1:24" x14ac:dyDescent="0.3">
      <c r="A4652">
        <v>4650</v>
      </c>
      <c r="B4652" t="s">
        <v>217</v>
      </c>
      <c r="C4652" t="s">
        <v>218</v>
      </c>
      <c r="D4652">
        <v>22.625474000000001</v>
      </c>
      <c r="E4652">
        <v>88.304483000000005</v>
      </c>
      <c r="F4652" s="18">
        <v>45036</v>
      </c>
      <c r="G4652" s="19">
        <v>0.54166666666666696</v>
      </c>
      <c r="H4652">
        <v>13</v>
      </c>
      <c r="I4652" s="13" t="s">
        <v>202</v>
      </c>
      <c r="J4652">
        <v>0</v>
      </c>
      <c r="K4652" s="13" t="s">
        <v>191</v>
      </c>
      <c r="L4652">
        <v>2</v>
      </c>
      <c r="M4652">
        <v>1</v>
      </c>
      <c r="N4652" s="13" t="s">
        <v>94</v>
      </c>
      <c r="O4652" s="13" t="s">
        <v>95</v>
      </c>
      <c r="P4652">
        <v>39</v>
      </c>
      <c r="Q4652" s="13" t="s">
        <v>195</v>
      </c>
      <c r="R4652" s="13" t="s">
        <v>205</v>
      </c>
      <c r="S4652" s="13" t="s">
        <v>196</v>
      </c>
      <c r="T4652">
        <v>4</v>
      </c>
      <c r="U4652">
        <v>1</v>
      </c>
      <c r="V4652">
        <v>0</v>
      </c>
      <c r="W4652" s="13" t="s">
        <v>101</v>
      </c>
      <c r="X4652">
        <v>0.45</v>
      </c>
    </row>
    <row r="4653" spans="1:24" x14ac:dyDescent="0.3">
      <c r="A4653">
        <v>4651</v>
      </c>
      <c r="B4653" t="s">
        <v>190</v>
      </c>
      <c r="C4653" t="s">
        <v>80</v>
      </c>
      <c r="D4653">
        <v>19.076193</v>
      </c>
      <c r="E4653">
        <v>72.745295999999996</v>
      </c>
      <c r="F4653" s="18">
        <v>44923</v>
      </c>
      <c r="G4653" s="19">
        <v>0.625</v>
      </c>
      <c r="H4653">
        <v>15</v>
      </c>
      <c r="I4653" s="13" t="s">
        <v>194</v>
      </c>
      <c r="J4653">
        <v>0</v>
      </c>
      <c r="K4653" s="13" t="s">
        <v>214</v>
      </c>
      <c r="L4653">
        <v>3</v>
      </c>
      <c r="M4653">
        <v>0</v>
      </c>
      <c r="N4653" s="13" t="s">
        <v>212</v>
      </c>
      <c r="O4653" s="13" t="s">
        <v>195</v>
      </c>
      <c r="P4653">
        <v>15</v>
      </c>
      <c r="Q4653" s="13" t="s">
        <v>97</v>
      </c>
      <c r="R4653" s="13" t="s">
        <v>98</v>
      </c>
      <c r="S4653" s="13" t="s">
        <v>99</v>
      </c>
      <c r="T4653">
        <v>5</v>
      </c>
      <c r="U4653">
        <v>5</v>
      </c>
      <c r="V4653">
        <v>0</v>
      </c>
      <c r="W4653" s="13" t="s">
        <v>101</v>
      </c>
      <c r="X4653">
        <v>0.65</v>
      </c>
    </row>
    <row r="4654" spans="1:24" x14ac:dyDescent="0.3">
      <c r="A4654">
        <v>4652</v>
      </c>
      <c r="B4654" t="s">
        <v>200</v>
      </c>
      <c r="C4654" t="s">
        <v>201</v>
      </c>
      <c r="D4654">
        <v>13.110730999999999</v>
      </c>
      <c r="E4654">
        <v>80.187371999999996</v>
      </c>
      <c r="F4654" s="18">
        <v>45507</v>
      </c>
      <c r="G4654" s="19">
        <v>0.75</v>
      </c>
      <c r="H4654">
        <v>18</v>
      </c>
      <c r="I4654" s="13" t="s">
        <v>219</v>
      </c>
      <c r="J4654">
        <v>1</v>
      </c>
      <c r="K4654" s="13" t="s">
        <v>92</v>
      </c>
      <c r="L4654">
        <v>3</v>
      </c>
      <c r="M4654">
        <v>0</v>
      </c>
      <c r="N4654" s="13" t="s">
        <v>192</v>
      </c>
      <c r="O4654" s="13" t="s">
        <v>97</v>
      </c>
      <c r="P4654">
        <v>28</v>
      </c>
      <c r="Q4654" s="13" t="s">
        <v>97</v>
      </c>
      <c r="R4654" s="13" t="s">
        <v>208</v>
      </c>
      <c r="S4654" s="13" t="s">
        <v>99</v>
      </c>
      <c r="T4654">
        <v>4</v>
      </c>
      <c r="U4654">
        <v>4</v>
      </c>
      <c r="V4654">
        <v>1</v>
      </c>
      <c r="W4654" s="13" t="s">
        <v>101</v>
      </c>
      <c r="X4654">
        <v>0.65</v>
      </c>
    </row>
    <row r="4655" spans="1:24" x14ac:dyDescent="0.3">
      <c r="A4655">
        <v>4653</v>
      </c>
      <c r="B4655" t="s">
        <v>79</v>
      </c>
      <c r="C4655" t="s">
        <v>80</v>
      </c>
      <c r="D4655">
        <v>18.659071999999998</v>
      </c>
      <c r="E4655">
        <v>73.935174000000004</v>
      </c>
      <c r="F4655" s="18">
        <v>45629</v>
      </c>
      <c r="G4655" s="19">
        <v>0.125</v>
      </c>
      <c r="H4655">
        <v>3</v>
      </c>
      <c r="I4655" s="13" t="s">
        <v>215</v>
      </c>
      <c r="J4655">
        <v>0</v>
      </c>
      <c r="K4655" s="13" t="s">
        <v>92</v>
      </c>
      <c r="L4655">
        <v>3</v>
      </c>
      <c r="M4655">
        <v>1</v>
      </c>
      <c r="N4655" s="13" t="s">
        <v>212</v>
      </c>
      <c r="O4655" s="13" t="s">
        <v>95</v>
      </c>
      <c r="P4655">
        <v>21</v>
      </c>
      <c r="Q4655" s="13" t="s">
        <v>95</v>
      </c>
      <c r="R4655" s="13" t="s">
        <v>208</v>
      </c>
      <c r="S4655" s="13" t="s">
        <v>196</v>
      </c>
      <c r="T4655">
        <v>3</v>
      </c>
      <c r="U4655">
        <v>2</v>
      </c>
      <c r="V4655">
        <v>0</v>
      </c>
      <c r="W4655" s="13" t="s">
        <v>101</v>
      </c>
      <c r="X4655">
        <v>0.45</v>
      </c>
    </row>
    <row r="4656" spans="1:24" x14ac:dyDescent="0.3">
      <c r="A4656">
        <v>4654</v>
      </c>
      <c r="B4656" t="s">
        <v>206</v>
      </c>
      <c r="C4656" t="s">
        <v>207</v>
      </c>
      <c r="D4656">
        <v>13.179672</v>
      </c>
      <c r="E4656">
        <v>77.641745</v>
      </c>
      <c r="F4656" s="18">
        <v>44690</v>
      </c>
      <c r="G4656" s="19">
        <v>0.33333333333333298</v>
      </c>
      <c r="H4656">
        <v>8</v>
      </c>
      <c r="I4656" s="13" t="s">
        <v>204</v>
      </c>
      <c r="J4656">
        <v>0</v>
      </c>
      <c r="K4656" s="13" t="s">
        <v>92</v>
      </c>
      <c r="L4656">
        <v>4</v>
      </c>
      <c r="M4656">
        <v>0</v>
      </c>
      <c r="N4656" s="13" t="s">
        <v>94</v>
      </c>
      <c r="O4656" s="13" t="s">
        <v>95</v>
      </c>
      <c r="P4656">
        <v>27</v>
      </c>
      <c r="Q4656" s="13" t="s">
        <v>195</v>
      </c>
      <c r="R4656" s="13" t="s">
        <v>205</v>
      </c>
      <c r="S4656" s="13" t="s">
        <v>196</v>
      </c>
      <c r="T4656">
        <v>4</v>
      </c>
      <c r="U4656">
        <v>1</v>
      </c>
      <c r="V4656">
        <v>1</v>
      </c>
      <c r="W4656" s="13" t="s">
        <v>101</v>
      </c>
      <c r="X4656">
        <v>0.6</v>
      </c>
    </row>
    <row r="4657" spans="1:24" x14ac:dyDescent="0.3">
      <c r="A4657">
        <v>4655</v>
      </c>
      <c r="B4657" t="s">
        <v>217</v>
      </c>
      <c r="C4657" t="s">
        <v>218</v>
      </c>
      <c r="D4657">
        <v>22.539847000000002</v>
      </c>
      <c r="E4657">
        <v>88.22542</v>
      </c>
      <c r="F4657" s="18">
        <v>44843</v>
      </c>
      <c r="G4657" s="19">
        <v>0.5</v>
      </c>
      <c r="H4657">
        <v>12</v>
      </c>
      <c r="I4657" s="13" t="s">
        <v>89</v>
      </c>
      <c r="J4657">
        <v>1</v>
      </c>
      <c r="K4657" s="13" t="s">
        <v>92</v>
      </c>
      <c r="L4657">
        <v>2</v>
      </c>
      <c r="M4657">
        <v>1</v>
      </c>
      <c r="N4657" s="13" t="s">
        <v>212</v>
      </c>
      <c r="O4657" s="13" t="s">
        <v>195</v>
      </c>
      <c r="P4657">
        <v>19</v>
      </c>
      <c r="Q4657" s="13" t="s">
        <v>195</v>
      </c>
      <c r="R4657" s="13" t="s">
        <v>213</v>
      </c>
      <c r="S4657" s="13" t="s">
        <v>196</v>
      </c>
      <c r="T4657">
        <v>5</v>
      </c>
      <c r="U4657">
        <v>3</v>
      </c>
      <c r="V4657">
        <v>0</v>
      </c>
      <c r="W4657" s="13" t="s">
        <v>101</v>
      </c>
      <c r="X4657">
        <v>0.25</v>
      </c>
    </row>
    <row r="4658" spans="1:24" x14ac:dyDescent="0.3">
      <c r="A4658">
        <v>4656</v>
      </c>
      <c r="B4658" t="s">
        <v>190</v>
      </c>
      <c r="C4658" t="s">
        <v>80</v>
      </c>
      <c r="D4658">
        <v>18.845890000000001</v>
      </c>
      <c r="E4658">
        <v>72.925047000000006</v>
      </c>
      <c r="F4658" s="18">
        <v>45590</v>
      </c>
      <c r="G4658" s="19">
        <v>0</v>
      </c>
      <c r="H4658">
        <v>0</v>
      </c>
      <c r="I4658" s="13" t="s">
        <v>211</v>
      </c>
      <c r="J4658">
        <v>0</v>
      </c>
      <c r="K4658" s="13" t="s">
        <v>191</v>
      </c>
      <c r="L4658">
        <v>2</v>
      </c>
      <c r="M4658">
        <v>0</v>
      </c>
      <c r="N4658" s="13" t="s">
        <v>192</v>
      </c>
      <c r="O4658" s="13" t="s">
        <v>97</v>
      </c>
      <c r="P4658">
        <v>39</v>
      </c>
      <c r="Q4658" s="13" t="s">
        <v>195</v>
      </c>
      <c r="R4658" s="13" t="s">
        <v>213</v>
      </c>
      <c r="S4658" s="13" t="s">
        <v>196</v>
      </c>
      <c r="T4658">
        <v>4</v>
      </c>
      <c r="U4658">
        <v>2</v>
      </c>
      <c r="V4658">
        <v>0</v>
      </c>
      <c r="W4658" s="13" t="s">
        <v>101</v>
      </c>
      <c r="X4658">
        <v>0.1</v>
      </c>
    </row>
    <row r="4659" spans="1:24" x14ac:dyDescent="0.3">
      <c r="A4659">
        <v>4657</v>
      </c>
      <c r="B4659" t="s">
        <v>190</v>
      </c>
      <c r="C4659" t="s">
        <v>80</v>
      </c>
      <c r="D4659">
        <v>19.069894000000001</v>
      </c>
      <c r="E4659">
        <v>72.930411000000007</v>
      </c>
      <c r="F4659" s="18">
        <v>45476</v>
      </c>
      <c r="G4659" s="19">
        <v>0.66666666666666696</v>
      </c>
      <c r="H4659">
        <v>16</v>
      </c>
      <c r="I4659" s="13" t="s">
        <v>194</v>
      </c>
      <c r="J4659">
        <v>0</v>
      </c>
      <c r="K4659" s="13" t="s">
        <v>214</v>
      </c>
      <c r="L4659">
        <v>2</v>
      </c>
      <c r="M4659">
        <v>1</v>
      </c>
      <c r="N4659" s="13" t="s">
        <v>192</v>
      </c>
      <c r="O4659" s="13" t="s">
        <v>97</v>
      </c>
      <c r="P4659">
        <v>20</v>
      </c>
      <c r="Q4659" s="13" t="s">
        <v>97</v>
      </c>
      <c r="R4659" s="13" t="s">
        <v>199</v>
      </c>
      <c r="S4659" s="13" t="s">
        <v>196</v>
      </c>
      <c r="T4659">
        <v>1</v>
      </c>
      <c r="U4659">
        <v>1</v>
      </c>
      <c r="V4659">
        <v>0</v>
      </c>
      <c r="W4659" s="13" t="s">
        <v>101</v>
      </c>
      <c r="X4659">
        <v>0.3</v>
      </c>
    </row>
    <row r="4660" spans="1:24" x14ac:dyDescent="0.3">
      <c r="A4660">
        <v>4658</v>
      </c>
      <c r="B4660" t="s">
        <v>209</v>
      </c>
      <c r="C4660" t="s">
        <v>210</v>
      </c>
      <c r="D4660">
        <v>17.336307999999999</v>
      </c>
      <c r="E4660">
        <v>78.336432000000002</v>
      </c>
      <c r="F4660" s="18">
        <v>45150</v>
      </c>
      <c r="G4660" s="19">
        <v>0.54166666666666696</v>
      </c>
      <c r="H4660">
        <v>13</v>
      </c>
      <c r="I4660" s="13" t="s">
        <v>219</v>
      </c>
      <c r="J4660">
        <v>1</v>
      </c>
      <c r="K4660" s="13" t="s">
        <v>214</v>
      </c>
      <c r="L4660">
        <v>2</v>
      </c>
      <c r="M4660">
        <v>0</v>
      </c>
      <c r="N4660" s="13" t="s">
        <v>94</v>
      </c>
      <c r="O4660" s="13" t="s">
        <v>95</v>
      </c>
      <c r="P4660">
        <v>35</v>
      </c>
      <c r="Q4660" s="13" t="s">
        <v>97</v>
      </c>
      <c r="R4660" s="13" t="s">
        <v>208</v>
      </c>
      <c r="S4660" s="13" t="s">
        <v>193</v>
      </c>
      <c r="T4660">
        <v>3</v>
      </c>
      <c r="U4660">
        <v>2</v>
      </c>
      <c r="V4660">
        <v>0</v>
      </c>
      <c r="W4660" s="13" t="s">
        <v>101</v>
      </c>
      <c r="X4660">
        <v>0.65</v>
      </c>
    </row>
    <row r="4661" spans="1:24" x14ac:dyDescent="0.3">
      <c r="A4661">
        <v>4659</v>
      </c>
      <c r="B4661" t="s">
        <v>206</v>
      </c>
      <c r="C4661" t="s">
        <v>207</v>
      </c>
      <c r="D4661">
        <v>13.077749000000001</v>
      </c>
      <c r="E4661">
        <v>77.601899000000003</v>
      </c>
      <c r="F4661" s="18">
        <v>44836</v>
      </c>
      <c r="G4661" s="19">
        <v>0.16666666666666699</v>
      </c>
      <c r="H4661">
        <v>4</v>
      </c>
      <c r="I4661" s="13" t="s">
        <v>89</v>
      </c>
      <c r="J4661">
        <v>1</v>
      </c>
      <c r="K4661" s="13" t="s">
        <v>214</v>
      </c>
      <c r="L4661">
        <v>6</v>
      </c>
      <c r="M4661">
        <v>0</v>
      </c>
      <c r="N4661" s="13" t="s">
        <v>212</v>
      </c>
      <c r="O4661" s="13" t="s">
        <v>95</v>
      </c>
      <c r="P4661">
        <v>17</v>
      </c>
      <c r="Q4661" s="13" t="s">
        <v>195</v>
      </c>
      <c r="R4661" s="13" t="s">
        <v>208</v>
      </c>
      <c r="S4661" s="13" t="s">
        <v>193</v>
      </c>
      <c r="T4661">
        <v>5</v>
      </c>
      <c r="U4661">
        <v>0</v>
      </c>
      <c r="V4661">
        <v>0</v>
      </c>
      <c r="W4661" s="13" t="s">
        <v>101</v>
      </c>
      <c r="X4661">
        <v>0.45</v>
      </c>
    </row>
    <row r="4662" spans="1:24" x14ac:dyDescent="0.3">
      <c r="A4662">
        <v>4660</v>
      </c>
      <c r="B4662" t="s">
        <v>209</v>
      </c>
      <c r="C4662" t="s">
        <v>210</v>
      </c>
      <c r="D4662">
        <v>17.506789000000001</v>
      </c>
      <c r="E4662">
        <v>78.329718</v>
      </c>
      <c r="F4662" s="18">
        <v>45083</v>
      </c>
      <c r="G4662" s="19">
        <v>0.70833333333333304</v>
      </c>
      <c r="H4662">
        <v>17</v>
      </c>
      <c r="I4662" s="13" t="s">
        <v>215</v>
      </c>
      <c r="J4662">
        <v>0</v>
      </c>
      <c r="K4662" s="13" t="s">
        <v>191</v>
      </c>
      <c r="L4662">
        <v>5</v>
      </c>
      <c r="M4662">
        <v>1</v>
      </c>
      <c r="N4662" s="13" t="s">
        <v>212</v>
      </c>
      <c r="O4662" s="13" t="s">
        <v>95</v>
      </c>
      <c r="P4662">
        <v>24</v>
      </c>
      <c r="Q4662" s="13" t="s">
        <v>97</v>
      </c>
      <c r="R4662" s="13" t="s">
        <v>205</v>
      </c>
      <c r="S4662" s="13" t="s">
        <v>193</v>
      </c>
      <c r="T4662">
        <v>5</v>
      </c>
      <c r="U4662">
        <v>5</v>
      </c>
      <c r="V4662">
        <v>1</v>
      </c>
      <c r="W4662" s="13" t="s">
        <v>101</v>
      </c>
      <c r="X4662">
        <v>0.8</v>
      </c>
    </row>
    <row r="4663" spans="1:24" x14ac:dyDescent="0.3">
      <c r="A4663">
        <v>4661</v>
      </c>
      <c r="B4663" t="s">
        <v>190</v>
      </c>
      <c r="C4663" t="s">
        <v>80</v>
      </c>
      <c r="D4663">
        <v>19.02394</v>
      </c>
      <c r="E4663">
        <v>72.763261</v>
      </c>
      <c r="F4663" s="18">
        <v>44854</v>
      </c>
      <c r="G4663" s="19">
        <v>0.125</v>
      </c>
      <c r="H4663">
        <v>3</v>
      </c>
      <c r="I4663" s="13" t="s">
        <v>202</v>
      </c>
      <c r="J4663">
        <v>0</v>
      </c>
      <c r="K4663" s="13" t="s">
        <v>214</v>
      </c>
      <c r="L4663">
        <v>5</v>
      </c>
      <c r="M4663">
        <v>1</v>
      </c>
      <c r="N4663" s="13" t="s">
        <v>192</v>
      </c>
      <c r="O4663" s="13" t="s">
        <v>97</v>
      </c>
      <c r="P4663">
        <v>27</v>
      </c>
      <c r="Q4663" s="13" t="s">
        <v>195</v>
      </c>
      <c r="R4663" s="13" t="s">
        <v>199</v>
      </c>
      <c r="S4663" s="13" t="s">
        <v>193</v>
      </c>
      <c r="T4663">
        <v>3</v>
      </c>
      <c r="U4663">
        <v>1</v>
      </c>
      <c r="V4663">
        <v>0</v>
      </c>
      <c r="W4663" s="13" t="s">
        <v>101</v>
      </c>
      <c r="X4663">
        <v>0.1</v>
      </c>
    </row>
    <row r="4664" spans="1:24" x14ac:dyDescent="0.3">
      <c r="A4664">
        <v>4662</v>
      </c>
      <c r="B4664" t="s">
        <v>190</v>
      </c>
      <c r="C4664" t="s">
        <v>80</v>
      </c>
      <c r="D4664">
        <v>19.261475999999998</v>
      </c>
      <c r="E4664">
        <v>72.955586999999994</v>
      </c>
      <c r="F4664" s="18">
        <v>45446</v>
      </c>
      <c r="G4664" s="19">
        <v>0.75</v>
      </c>
      <c r="H4664">
        <v>18</v>
      </c>
      <c r="I4664" s="13" t="s">
        <v>204</v>
      </c>
      <c r="J4664">
        <v>0</v>
      </c>
      <c r="K4664" s="13" t="s">
        <v>191</v>
      </c>
      <c r="L4664">
        <v>1</v>
      </c>
      <c r="M4664">
        <v>0</v>
      </c>
      <c r="N4664" s="13" t="s">
        <v>94</v>
      </c>
      <c r="O4664" s="13" t="s">
        <v>95</v>
      </c>
      <c r="P4664">
        <v>21</v>
      </c>
      <c r="Q4664" s="13" t="s">
        <v>97</v>
      </c>
      <c r="R4664" s="13" t="s">
        <v>199</v>
      </c>
      <c r="S4664" s="13" t="s">
        <v>196</v>
      </c>
      <c r="T4664">
        <v>5</v>
      </c>
      <c r="U4664">
        <v>4</v>
      </c>
      <c r="V4664">
        <v>1</v>
      </c>
      <c r="W4664" s="13" t="s">
        <v>101</v>
      </c>
      <c r="X4664">
        <v>0.8</v>
      </c>
    </row>
    <row r="4665" spans="1:24" x14ac:dyDescent="0.3">
      <c r="A4665">
        <v>4663</v>
      </c>
      <c r="B4665" t="s">
        <v>190</v>
      </c>
      <c r="C4665" t="s">
        <v>80</v>
      </c>
      <c r="D4665">
        <v>18.956543</v>
      </c>
      <c r="E4665">
        <v>72.726104000000007</v>
      </c>
      <c r="F4665" s="18">
        <v>44967</v>
      </c>
      <c r="G4665" s="19">
        <v>0.45833333333333298</v>
      </c>
      <c r="H4665">
        <v>11</v>
      </c>
      <c r="I4665" s="13" t="s">
        <v>211</v>
      </c>
      <c r="J4665">
        <v>0</v>
      </c>
      <c r="K4665" s="13" t="s">
        <v>214</v>
      </c>
      <c r="L4665">
        <v>3</v>
      </c>
      <c r="M4665">
        <v>0</v>
      </c>
      <c r="N4665" s="13" t="s">
        <v>212</v>
      </c>
      <c r="O4665" s="13" t="s">
        <v>95</v>
      </c>
      <c r="P4665">
        <v>18</v>
      </c>
      <c r="Q4665" s="13" t="s">
        <v>95</v>
      </c>
      <c r="R4665" s="13" t="s">
        <v>199</v>
      </c>
      <c r="S4665" s="13" t="s">
        <v>193</v>
      </c>
      <c r="T4665">
        <v>4</v>
      </c>
      <c r="U4665">
        <v>4</v>
      </c>
      <c r="V4665">
        <v>0</v>
      </c>
      <c r="W4665" s="13" t="s">
        <v>101</v>
      </c>
      <c r="X4665">
        <v>0.45</v>
      </c>
    </row>
    <row r="4666" spans="1:24" x14ac:dyDescent="0.3">
      <c r="A4666">
        <v>4664</v>
      </c>
      <c r="B4666" t="s">
        <v>206</v>
      </c>
      <c r="C4666" t="s">
        <v>207</v>
      </c>
      <c r="D4666">
        <v>13.108772</v>
      </c>
      <c r="E4666">
        <v>77.563927000000007</v>
      </c>
      <c r="F4666" s="18">
        <v>44616</v>
      </c>
      <c r="G4666" s="19">
        <v>0.54166666666666696</v>
      </c>
      <c r="H4666">
        <v>13</v>
      </c>
      <c r="I4666" s="13" t="s">
        <v>202</v>
      </c>
      <c r="J4666">
        <v>0</v>
      </c>
      <c r="K4666" s="13" t="s">
        <v>191</v>
      </c>
      <c r="L4666">
        <v>4</v>
      </c>
      <c r="M4666">
        <v>1</v>
      </c>
      <c r="N4666" s="13" t="s">
        <v>212</v>
      </c>
      <c r="O4666" s="13" t="s">
        <v>195</v>
      </c>
      <c r="P4666">
        <v>22</v>
      </c>
      <c r="Q4666" s="13" t="s">
        <v>95</v>
      </c>
      <c r="R4666" s="13" t="s">
        <v>208</v>
      </c>
      <c r="S4666" s="13" t="s">
        <v>196</v>
      </c>
      <c r="T4666">
        <v>3</v>
      </c>
      <c r="U4666">
        <v>1</v>
      </c>
      <c r="V4666">
        <v>0</v>
      </c>
      <c r="W4666" s="13" t="s">
        <v>101</v>
      </c>
      <c r="X4666">
        <v>0.25</v>
      </c>
    </row>
    <row r="4667" spans="1:24" x14ac:dyDescent="0.3">
      <c r="A4667">
        <v>4665</v>
      </c>
      <c r="B4667" t="s">
        <v>79</v>
      </c>
      <c r="C4667" t="s">
        <v>80</v>
      </c>
      <c r="D4667">
        <v>18.660115000000001</v>
      </c>
      <c r="E4667">
        <v>73.887674000000004</v>
      </c>
      <c r="F4667" s="18">
        <v>44801</v>
      </c>
      <c r="G4667" s="19">
        <v>0.25</v>
      </c>
      <c r="H4667">
        <v>6</v>
      </c>
      <c r="I4667" s="13" t="s">
        <v>89</v>
      </c>
      <c r="J4667">
        <v>1</v>
      </c>
      <c r="K4667" s="13" t="s">
        <v>191</v>
      </c>
      <c r="L4667">
        <v>4</v>
      </c>
      <c r="M4667">
        <v>0</v>
      </c>
      <c r="N4667" s="13" t="s">
        <v>192</v>
      </c>
      <c r="O4667" s="13" t="s">
        <v>97</v>
      </c>
      <c r="P4667">
        <v>39</v>
      </c>
      <c r="Q4667" s="13" t="s">
        <v>97</v>
      </c>
      <c r="R4667" s="13" t="s">
        <v>199</v>
      </c>
      <c r="S4667" s="13" t="s">
        <v>196</v>
      </c>
      <c r="T4667">
        <v>2</v>
      </c>
      <c r="U4667">
        <v>0</v>
      </c>
      <c r="V4667">
        <v>0</v>
      </c>
      <c r="W4667" s="13" t="s">
        <v>101</v>
      </c>
      <c r="X4667">
        <v>0.3</v>
      </c>
    </row>
    <row r="4668" spans="1:24" x14ac:dyDescent="0.3">
      <c r="A4668">
        <v>4666</v>
      </c>
      <c r="B4668" t="s">
        <v>79</v>
      </c>
      <c r="C4668" t="s">
        <v>80</v>
      </c>
      <c r="D4668">
        <v>18.431386</v>
      </c>
      <c r="E4668">
        <v>73.935817</v>
      </c>
      <c r="F4668" s="18">
        <v>44986</v>
      </c>
      <c r="G4668" s="19">
        <v>8.3333333333333301E-2</v>
      </c>
      <c r="H4668">
        <v>2</v>
      </c>
      <c r="I4668" s="13" t="s">
        <v>194</v>
      </c>
      <c r="J4668">
        <v>0</v>
      </c>
      <c r="K4668" s="13" t="s">
        <v>214</v>
      </c>
      <c r="L4668">
        <v>5</v>
      </c>
      <c r="M4668">
        <v>0</v>
      </c>
      <c r="N4668" s="13" t="s">
        <v>212</v>
      </c>
      <c r="O4668" s="13" t="s">
        <v>95</v>
      </c>
      <c r="P4668">
        <v>37</v>
      </c>
      <c r="Q4668" s="13" t="s">
        <v>95</v>
      </c>
      <c r="R4668" s="13" t="s">
        <v>98</v>
      </c>
      <c r="S4668" s="13" t="s">
        <v>196</v>
      </c>
      <c r="T4668">
        <v>2</v>
      </c>
      <c r="U4668">
        <v>1</v>
      </c>
      <c r="V4668">
        <v>0</v>
      </c>
      <c r="W4668" s="13" t="s">
        <v>101</v>
      </c>
      <c r="X4668">
        <v>0.45</v>
      </c>
    </row>
    <row r="4669" spans="1:24" x14ac:dyDescent="0.3">
      <c r="A4669">
        <v>4667</v>
      </c>
      <c r="B4669" t="s">
        <v>206</v>
      </c>
      <c r="C4669" t="s">
        <v>207</v>
      </c>
      <c r="D4669">
        <v>13.130779</v>
      </c>
      <c r="E4669">
        <v>77.740699000000006</v>
      </c>
      <c r="F4669" s="18">
        <v>45416</v>
      </c>
      <c r="G4669" s="19">
        <v>0.25</v>
      </c>
      <c r="H4669">
        <v>6</v>
      </c>
      <c r="I4669" s="13" t="s">
        <v>219</v>
      </c>
      <c r="J4669">
        <v>1</v>
      </c>
      <c r="K4669" s="13" t="s">
        <v>92</v>
      </c>
      <c r="L4669">
        <v>5</v>
      </c>
      <c r="M4669">
        <v>1</v>
      </c>
      <c r="N4669" s="13" t="s">
        <v>192</v>
      </c>
      <c r="O4669" s="13" t="s">
        <v>97</v>
      </c>
      <c r="P4669">
        <v>31</v>
      </c>
      <c r="Q4669" s="13" t="s">
        <v>97</v>
      </c>
      <c r="R4669" s="13" t="s">
        <v>199</v>
      </c>
      <c r="S4669" s="13" t="s">
        <v>196</v>
      </c>
      <c r="T4669">
        <v>5</v>
      </c>
      <c r="U4669">
        <v>2</v>
      </c>
      <c r="V4669">
        <v>0</v>
      </c>
      <c r="W4669" s="13" t="s">
        <v>101</v>
      </c>
      <c r="X4669">
        <v>0.3</v>
      </c>
    </row>
    <row r="4670" spans="1:24" x14ac:dyDescent="0.3">
      <c r="A4670">
        <v>4668</v>
      </c>
      <c r="B4670" t="s">
        <v>206</v>
      </c>
      <c r="C4670" t="s">
        <v>207</v>
      </c>
      <c r="D4670">
        <v>13.058861</v>
      </c>
      <c r="E4670">
        <v>77.502466999999996</v>
      </c>
      <c r="F4670" s="18">
        <v>45127</v>
      </c>
      <c r="G4670" s="19">
        <v>4.1666666666666699E-2</v>
      </c>
      <c r="H4670">
        <v>1</v>
      </c>
      <c r="I4670" s="13" t="s">
        <v>202</v>
      </c>
      <c r="J4670">
        <v>0</v>
      </c>
      <c r="K4670" s="13" t="s">
        <v>191</v>
      </c>
      <c r="L4670">
        <v>5</v>
      </c>
      <c r="M4670">
        <v>0</v>
      </c>
      <c r="N4670" s="13" t="s">
        <v>192</v>
      </c>
      <c r="O4670" s="13" t="s">
        <v>97</v>
      </c>
      <c r="P4670">
        <v>33</v>
      </c>
      <c r="Q4670" s="13" t="s">
        <v>95</v>
      </c>
      <c r="R4670" s="13" t="s">
        <v>199</v>
      </c>
      <c r="S4670" s="13" t="s">
        <v>196</v>
      </c>
      <c r="T4670">
        <v>3</v>
      </c>
      <c r="U4670">
        <v>1</v>
      </c>
      <c r="V4670">
        <v>0</v>
      </c>
      <c r="W4670" s="13" t="s">
        <v>101</v>
      </c>
      <c r="X4670">
        <v>0.1</v>
      </c>
    </row>
    <row r="4671" spans="1:24" x14ac:dyDescent="0.3">
      <c r="A4671">
        <v>4669</v>
      </c>
      <c r="B4671" t="s">
        <v>206</v>
      </c>
      <c r="C4671" t="s">
        <v>207</v>
      </c>
      <c r="D4671">
        <v>13.113303</v>
      </c>
      <c r="E4671">
        <v>77.573172999999997</v>
      </c>
      <c r="F4671" s="18">
        <v>45724</v>
      </c>
      <c r="G4671" s="19">
        <v>4.1666666666666699E-2</v>
      </c>
      <c r="H4671">
        <v>1</v>
      </c>
      <c r="I4671" s="13" t="s">
        <v>219</v>
      </c>
      <c r="J4671">
        <v>1</v>
      </c>
      <c r="K4671" s="13" t="s">
        <v>92</v>
      </c>
      <c r="L4671">
        <v>5</v>
      </c>
      <c r="M4671">
        <v>1</v>
      </c>
      <c r="N4671" s="13" t="s">
        <v>94</v>
      </c>
      <c r="O4671" s="13" t="s">
        <v>95</v>
      </c>
      <c r="P4671">
        <v>19</v>
      </c>
      <c r="Q4671" s="13" t="s">
        <v>195</v>
      </c>
      <c r="R4671" s="13" t="s">
        <v>199</v>
      </c>
      <c r="S4671" s="13" t="s">
        <v>193</v>
      </c>
      <c r="T4671">
        <v>4</v>
      </c>
      <c r="U4671">
        <v>1</v>
      </c>
      <c r="V4671">
        <v>0</v>
      </c>
      <c r="W4671" s="13" t="s">
        <v>101</v>
      </c>
      <c r="X4671">
        <v>0.45</v>
      </c>
    </row>
    <row r="4672" spans="1:24" x14ac:dyDescent="0.3">
      <c r="A4672">
        <v>4670</v>
      </c>
      <c r="B4672" t="s">
        <v>206</v>
      </c>
      <c r="C4672" t="s">
        <v>207</v>
      </c>
      <c r="D4672">
        <v>12.868615999999999</v>
      </c>
      <c r="E4672">
        <v>77.766104999999996</v>
      </c>
      <c r="F4672" s="18">
        <v>44864</v>
      </c>
      <c r="G4672" s="19">
        <v>0.54166666666666696</v>
      </c>
      <c r="H4672">
        <v>13</v>
      </c>
      <c r="I4672" s="13" t="s">
        <v>89</v>
      </c>
      <c r="J4672">
        <v>1</v>
      </c>
      <c r="K4672" s="13" t="s">
        <v>191</v>
      </c>
      <c r="L4672">
        <v>6</v>
      </c>
      <c r="M4672">
        <v>1</v>
      </c>
      <c r="N4672" s="13" t="s">
        <v>212</v>
      </c>
      <c r="O4672" s="13" t="s">
        <v>95</v>
      </c>
      <c r="P4672">
        <v>26</v>
      </c>
      <c r="Q4672" s="13" t="s">
        <v>195</v>
      </c>
      <c r="R4672" s="13" t="s">
        <v>205</v>
      </c>
      <c r="S4672" s="13" t="s">
        <v>196</v>
      </c>
      <c r="T4672">
        <v>3</v>
      </c>
      <c r="U4672">
        <v>2</v>
      </c>
      <c r="V4672">
        <v>0</v>
      </c>
      <c r="W4672" s="13" t="s">
        <v>101</v>
      </c>
      <c r="X4672">
        <v>0.45</v>
      </c>
    </row>
    <row r="4673" spans="1:24" x14ac:dyDescent="0.3">
      <c r="A4673">
        <v>4671</v>
      </c>
      <c r="B4673" t="s">
        <v>79</v>
      </c>
      <c r="C4673" t="s">
        <v>80</v>
      </c>
      <c r="D4673">
        <v>18.426691999999999</v>
      </c>
      <c r="E4673">
        <v>73.801087999999993</v>
      </c>
      <c r="F4673" s="18">
        <v>44945</v>
      </c>
      <c r="G4673" s="19">
        <v>0.20833333333333301</v>
      </c>
      <c r="H4673">
        <v>5</v>
      </c>
      <c r="I4673" s="13" t="s">
        <v>202</v>
      </c>
      <c r="J4673">
        <v>0</v>
      </c>
      <c r="K4673" s="13" t="s">
        <v>92</v>
      </c>
      <c r="L4673">
        <v>5</v>
      </c>
      <c r="M4673">
        <v>0</v>
      </c>
      <c r="N4673" s="13" t="s">
        <v>192</v>
      </c>
      <c r="O4673" s="13" t="s">
        <v>97</v>
      </c>
      <c r="P4673">
        <v>39</v>
      </c>
      <c r="Q4673" s="13" t="s">
        <v>97</v>
      </c>
      <c r="R4673" s="13" t="s">
        <v>98</v>
      </c>
      <c r="S4673" s="13" t="s">
        <v>193</v>
      </c>
      <c r="T4673">
        <v>2</v>
      </c>
      <c r="U4673">
        <v>1</v>
      </c>
      <c r="V4673">
        <v>0</v>
      </c>
      <c r="W4673" s="13" t="s">
        <v>101</v>
      </c>
      <c r="X4673">
        <v>0.3</v>
      </c>
    </row>
    <row r="4674" spans="1:24" x14ac:dyDescent="0.3">
      <c r="A4674">
        <v>4672</v>
      </c>
      <c r="B4674" t="s">
        <v>200</v>
      </c>
      <c r="C4674" t="s">
        <v>201</v>
      </c>
      <c r="D4674">
        <v>13.095613</v>
      </c>
      <c r="E4674">
        <v>80.101006999999996</v>
      </c>
      <c r="F4674" s="18">
        <v>45666</v>
      </c>
      <c r="G4674" s="19">
        <v>0.33333333333333298</v>
      </c>
      <c r="H4674">
        <v>8</v>
      </c>
      <c r="I4674" s="13" t="s">
        <v>202</v>
      </c>
      <c r="J4674">
        <v>0</v>
      </c>
      <c r="K4674" s="13" t="s">
        <v>214</v>
      </c>
      <c r="L4674">
        <v>6</v>
      </c>
      <c r="M4674">
        <v>1</v>
      </c>
      <c r="N4674" s="13" t="s">
        <v>94</v>
      </c>
      <c r="O4674" s="13" t="s">
        <v>95</v>
      </c>
      <c r="P4674">
        <v>22</v>
      </c>
      <c r="Q4674" s="13" t="s">
        <v>97</v>
      </c>
      <c r="R4674" s="13" t="s">
        <v>213</v>
      </c>
      <c r="S4674" s="13" t="s">
        <v>196</v>
      </c>
      <c r="T4674">
        <v>5</v>
      </c>
      <c r="U4674">
        <v>5</v>
      </c>
      <c r="V4674">
        <v>1</v>
      </c>
      <c r="W4674" s="13" t="s">
        <v>101</v>
      </c>
      <c r="X4674">
        <v>0.8</v>
      </c>
    </row>
    <row r="4675" spans="1:24" x14ac:dyDescent="0.3">
      <c r="A4675">
        <v>4673</v>
      </c>
      <c r="B4675" t="s">
        <v>203</v>
      </c>
      <c r="C4675" t="s">
        <v>203</v>
      </c>
      <c r="D4675">
        <v>28.545107000000002</v>
      </c>
      <c r="E4675">
        <v>77.204397</v>
      </c>
      <c r="F4675" s="18">
        <v>44673</v>
      </c>
      <c r="G4675" s="19">
        <v>0.29166666666666702</v>
      </c>
      <c r="H4675">
        <v>7</v>
      </c>
      <c r="I4675" s="13" t="s">
        <v>211</v>
      </c>
      <c r="J4675">
        <v>0</v>
      </c>
      <c r="K4675" s="13" t="s">
        <v>191</v>
      </c>
      <c r="L4675">
        <v>4</v>
      </c>
      <c r="M4675">
        <v>0</v>
      </c>
      <c r="N4675" s="13" t="s">
        <v>94</v>
      </c>
      <c r="O4675" s="13" t="s">
        <v>95</v>
      </c>
      <c r="P4675">
        <v>36</v>
      </c>
      <c r="Q4675" s="13" t="s">
        <v>195</v>
      </c>
      <c r="R4675" s="13" t="s">
        <v>208</v>
      </c>
      <c r="S4675" s="13" t="s">
        <v>196</v>
      </c>
      <c r="T4675">
        <v>2</v>
      </c>
      <c r="U4675">
        <v>1</v>
      </c>
      <c r="V4675">
        <v>0</v>
      </c>
      <c r="W4675" s="13" t="s">
        <v>101</v>
      </c>
      <c r="X4675">
        <v>0.45</v>
      </c>
    </row>
    <row r="4676" spans="1:24" x14ac:dyDescent="0.3">
      <c r="A4676">
        <v>4674</v>
      </c>
      <c r="B4676" t="s">
        <v>200</v>
      </c>
      <c r="C4676" t="s">
        <v>201</v>
      </c>
      <c r="D4676">
        <v>13.020792</v>
      </c>
      <c r="E4676">
        <v>80.288117</v>
      </c>
      <c r="F4676" s="18">
        <v>45407</v>
      </c>
      <c r="G4676" s="19">
        <v>0.79166666666666696</v>
      </c>
      <c r="H4676">
        <v>19</v>
      </c>
      <c r="I4676" s="13" t="s">
        <v>202</v>
      </c>
      <c r="J4676">
        <v>0</v>
      </c>
      <c r="K4676" s="13" t="s">
        <v>92</v>
      </c>
      <c r="L4676">
        <v>3</v>
      </c>
      <c r="M4676">
        <v>0</v>
      </c>
      <c r="N4676" s="13" t="s">
        <v>192</v>
      </c>
      <c r="O4676" s="13" t="s">
        <v>97</v>
      </c>
      <c r="P4676">
        <v>28</v>
      </c>
      <c r="Q4676" s="13" t="s">
        <v>97</v>
      </c>
      <c r="R4676" s="13" t="s">
        <v>208</v>
      </c>
      <c r="S4676" s="13" t="s">
        <v>196</v>
      </c>
      <c r="T4676">
        <v>5</v>
      </c>
      <c r="U4676">
        <v>1</v>
      </c>
      <c r="V4676">
        <v>1</v>
      </c>
      <c r="W4676" s="13" t="s">
        <v>101</v>
      </c>
      <c r="X4676">
        <v>0.45</v>
      </c>
    </row>
    <row r="4677" spans="1:24" x14ac:dyDescent="0.3">
      <c r="A4677">
        <v>4675</v>
      </c>
      <c r="B4677" t="s">
        <v>190</v>
      </c>
      <c r="C4677" t="s">
        <v>80</v>
      </c>
      <c r="D4677">
        <v>18.936837000000001</v>
      </c>
      <c r="E4677">
        <v>72.963583</v>
      </c>
      <c r="F4677" s="18">
        <v>45688</v>
      </c>
      <c r="G4677" s="19">
        <v>0.75</v>
      </c>
      <c r="H4677">
        <v>18</v>
      </c>
      <c r="I4677" s="13" t="s">
        <v>211</v>
      </c>
      <c r="J4677">
        <v>0</v>
      </c>
      <c r="K4677" s="13" t="s">
        <v>191</v>
      </c>
      <c r="L4677">
        <v>1</v>
      </c>
      <c r="M4677">
        <v>0</v>
      </c>
      <c r="N4677" s="13" t="s">
        <v>94</v>
      </c>
      <c r="O4677" s="13" t="s">
        <v>95</v>
      </c>
      <c r="P4677">
        <v>35</v>
      </c>
      <c r="Q4677" s="13" t="s">
        <v>97</v>
      </c>
      <c r="R4677" s="13" t="s">
        <v>98</v>
      </c>
      <c r="S4677" s="13" t="s">
        <v>196</v>
      </c>
      <c r="T4677">
        <v>5</v>
      </c>
      <c r="U4677">
        <v>5</v>
      </c>
      <c r="V4677">
        <v>1</v>
      </c>
      <c r="W4677" s="13" t="s">
        <v>101</v>
      </c>
      <c r="X4677">
        <v>0.8</v>
      </c>
    </row>
    <row r="4678" spans="1:24" x14ac:dyDescent="0.3">
      <c r="A4678">
        <v>4676</v>
      </c>
      <c r="B4678" t="s">
        <v>209</v>
      </c>
      <c r="C4678" t="s">
        <v>210</v>
      </c>
      <c r="D4678">
        <v>17.474954</v>
      </c>
      <c r="E4678">
        <v>78.320800000000006</v>
      </c>
      <c r="F4678" s="18">
        <v>45609</v>
      </c>
      <c r="G4678" s="19">
        <v>0.5</v>
      </c>
      <c r="H4678">
        <v>12</v>
      </c>
      <c r="I4678" s="13" t="s">
        <v>194</v>
      </c>
      <c r="J4678">
        <v>0</v>
      </c>
      <c r="K4678" s="13" t="s">
        <v>214</v>
      </c>
      <c r="L4678">
        <v>5</v>
      </c>
      <c r="M4678">
        <v>1</v>
      </c>
      <c r="N4678" s="13" t="s">
        <v>192</v>
      </c>
      <c r="O4678" s="13" t="s">
        <v>97</v>
      </c>
      <c r="P4678">
        <v>19</v>
      </c>
      <c r="Q4678" s="13" t="s">
        <v>195</v>
      </c>
      <c r="R4678" s="13" t="s">
        <v>205</v>
      </c>
      <c r="S4678" s="13" t="s">
        <v>193</v>
      </c>
      <c r="T4678">
        <v>3</v>
      </c>
      <c r="U4678">
        <v>0</v>
      </c>
      <c r="V4678">
        <v>0</v>
      </c>
      <c r="W4678" s="13" t="s">
        <v>101</v>
      </c>
      <c r="X4678">
        <v>0.1</v>
      </c>
    </row>
    <row r="4679" spans="1:24" x14ac:dyDescent="0.3">
      <c r="A4679">
        <v>4677</v>
      </c>
      <c r="B4679" t="s">
        <v>200</v>
      </c>
      <c r="C4679" t="s">
        <v>201</v>
      </c>
      <c r="D4679">
        <v>13.121636000000001</v>
      </c>
      <c r="E4679">
        <v>80.232039999999998</v>
      </c>
      <c r="F4679" s="18">
        <v>45146</v>
      </c>
      <c r="G4679" s="19">
        <v>0.20833333333333301</v>
      </c>
      <c r="H4679">
        <v>5</v>
      </c>
      <c r="I4679" s="13" t="s">
        <v>215</v>
      </c>
      <c r="J4679">
        <v>0</v>
      </c>
      <c r="K4679" s="13" t="s">
        <v>214</v>
      </c>
      <c r="L4679">
        <v>6</v>
      </c>
      <c r="M4679">
        <v>0</v>
      </c>
      <c r="N4679" s="13" t="s">
        <v>94</v>
      </c>
      <c r="O4679" s="13" t="s">
        <v>95</v>
      </c>
      <c r="P4679">
        <v>25</v>
      </c>
      <c r="Q4679" s="13" t="s">
        <v>97</v>
      </c>
      <c r="R4679" s="13" t="s">
        <v>98</v>
      </c>
      <c r="S4679" s="13" t="s">
        <v>196</v>
      </c>
      <c r="T4679">
        <v>2</v>
      </c>
      <c r="U4679">
        <v>0</v>
      </c>
      <c r="V4679">
        <v>0</v>
      </c>
      <c r="W4679" s="13" t="s">
        <v>101</v>
      </c>
      <c r="X4679">
        <v>0.65</v>
      </c>
    </row>
    <row r="4680" spans="1:24" x14ac:dyDescent="0.3">
      <c r="A4680">
        <v>4678</v>
      </c>
      <c r="B4680" t="s">
        <v>190</v>
      </c>
      <c r="C4680" t="s">
        <v>80</v>
      </c>
      <c r="D4680">
        <v>19.242007999999998</v>
      </c>
      <c r="E4680">
        <v>72.746063000000007</v>
      </c>
      <c r="F4680" s="18">
        <v>45678</v>
      </c>
      <c r="G4680" s="19">
        <v>0.125</v>
      </c>
      <c r="H4680">
        <v>3</v>
      </c>
      <c r="I4680" s="13" t="s">
        <v>215</v>
      </c>
      <c r="J4680">
        <v>0</v>
      </c>
      <c r="K4680" s="13" t="s">
        <v>92</v>
      </c>
      <c r="L4680">
        <v>4</v>
      </c>
      <c r="M4680">
        <v>1</v>
      </c>
      <c r="N4680" s="13" t="s">
        <v>94</v>
      </c>
      <c r="O4680" s="13" t="s">
        <v>95</v>
      </c>
      <c r="P4680">
        <v>38</v>
      </c>
      <c r="Q4680" s="13" t="s">
        <v>95</v>
      </c>
      <c r="R4680" s="13" t="s">
        <v>213</v>
      </c>
      <c r="S4680" s="13" t="s">
        <v>99</v>
      </c>
      <c r="T4680">
        <v>4</v>
      </c>
      <c r="U4680">
        <v>4</v>
      </c>
      <c r="V4680">
        <v>0</v>
      </c>
      <c r="W4680" s="13" t="s">
        <v>101</v>
      </c>
      <c r="X4680">
        <v>0.65</v>
      </c>
    </row>
    <row r="4681" spans="1:24" x14ac:dyDescent="0.3">
      <c r="A4681">
        <v>4679</v>
      </c>
      <c r="B4681" t="s">
        <v>197</v>
      </c>
      <c r="C4681" t="s">
        <v>198</v>
      </c>
      <c r="D4681">
        <v>30.682822000000002</v>
      </c>
      <c r="E4681">
        <v>76.804145000000005</v>
      </c>
      <c r="F4681" s="18">
        <v>45002</v>
      </c>
      <c r="G4681" s="19">
        <v>0.45833333333333298</v>
      </c>
      <c r="H4681">
        <v>11</v>
      </c>
      <c r="I4681" s="13" t="s">
        <v>211</v>
      </c>
      <c r="J4681">
        <v>0</v>
      </c>
      <c r="K4681" s="13" t="s">
        <v>191</v>
      </c>
      <c r="L4681">
        <v>5</v>
      </c>
      <c r="M4681">
        <v>0</v>
      </c>
      <c r="N4681" s="13" t="s">
        <v>212</v>
      </c>
      <c r="O4681" s="13" t="s">
        <v>95</v>
      </c>
      <c r="P4681">
        <v>35</v>
      </c>
      <c r="Q4681" s="13" t="s">
        <v>195</v>
      </c>
      <c r="R4681" s="13" t="s">
        <v>98</v>
      </c>
      <c r="S4681" s="13" t="s">
        <v>193</v>
      </c>
      <c r="T4681">
        <v>1</v>
      </c>
      <c r="U4681">
        <v>1</v>
      </c>
      <c r="V4681">
        <v>0</v>
      </c>
      <c r="W4681" s="13" t="s">
        <v>101</v>
      </c>
      <c r="X4681">
        <v>0.45</v>
      </c>
    </row>
    <row r="4682" spans="1:24" x14ac:dyDescent="0.3">
      <c r="A4682">
        <v>4680</v>
      </c>
      <c r="B4682" t="s">
        <v>217</v>
      </c>
      <c r="C4682" t="s">
        <v>218</v>
      </c>
      <c r="D4682">
        <v>22.609919999999999</v>
      </c>
      <c r="E4682">
        <v>88.368616000000003</v>
      </c>
      <c r="F4682" s="18">
        <v>45683</v>
      </c>
      <c r="G4682" s="19">
        <v>0.66666666666666696</v>
      </c>
      <c r="H4682">
        <v>16</v>
      </c>
      <c r="I4682" s="13" t="s">
        <v>89</v>
      </c>
      <c r="J4682">
        <v>1</v>
      </c>
      <c r="K4682" s="13" t="s">
        <v>191</v>
      </c>
      <c r="L4682">
        <v>6</v>
      </c>
      <c r="M4682">
        <v>0</v>
      </c>
      <c r="N4682" s="13" t="s">
        <v>192</v>
      </c>
      <c r="O4682" s="13" t="s">
        <v>97</v>
      </c>
      <c r="P4682">
        <v>20</v>
      </c>
      <c r="Q4682" s="13" t="s">
        <v>97</v>
      </c>
      <c r="R4682" s="13" t="s">
        <v>199</v>
      </c>
      <c r="S4682" s="13" t="s">
        <v>196</v>
      </c>
      <c r="T4682">
        <v>5</v>
      </c>
      <c r="U4682">
        <v>2</v>
      </c>
      <c r="V4682">
        <v>0</v>
      </c>
      <c r="W4682" s="13" t="s">
        <v>101</v>
      </c>
      <c r="X4682">
        <v>0.3</v>
      </c>
    </row>
    <row r="4683" spans="1:24" x14ac:dyDescent="0.3">
      <c r="A4683">
        <v>4681</v>
      </c>
      <c r="B4683" t="s">
        <v>79</v>
      </c>
      <c r="C4683" t="s">
        <v>80</v>
      </c>
      <c r="D4683">
        <v>18.444427999999998</v>
      </c>
      <c r="E4683">
        <v>73.739895000000004</v>
      </c>
      <c r="F4683" s="18">
        <v>45235</v>
      </c>
      <c r="G4683" s="19">
        <v>0.29166666666666702</v>
      </c>
      <c r="H4683">
        <v>7</v>
      </c>
      <c r="I4683" s="13" t="s">
        <v>89</v>
      </c>
      <c r="J4683">
        <v>1</v>
      </c>
      <c r="K4683" s="13" t="s">
        <v>214</v>
      </c>
      <c r="L4683">
        <v>1</v>
      </c>
      <c r="M4683">
        <v>0</v>
      </c>
      <c r="N4683" s="13" t="s">
        <v>94</v>
      </c>
      <c r="O4683" s="13" t="s">
        <v>95</v>
      </c>
      <c r="P4683">
        <v>34</v>
      </c>
      <c r="Q4683" s="13" t="s">
        <v>97</v>
      </c>
      <c r="R4683" s="13" t="s">
        <v>199</v>
      </c>
      <c r="S4683" s="13" t="s">
        <v>196</v>
      </c>
      <c r="T4683">
        <v>1</v>
      </c>
      <c r="U4683">
        <v>0</v>
      </c>
      <c r="V4683">
        <v>0</v>
      </c>
      <c r="W4683" s="13" t="s">
        <v>101</v>
      </c>
      <c r="X4683">
        <v>0.65</v>
      </c>
    </row>
    <row r="4684" spans="1:24" x14ac:dyDescent="0.3">
      <c r="A4684">
        <v>4682</v>
      </c>
      <c r="B4684" t="s">
        <v>217</v>
      </c>
      <c r="C4684" t="s">
        <v>218</v>
      </c>
      <c r="D4684">
        <v>22.677430000000001</v>
      </c>
      <c r="E4684">
        <v>88.378749999999997</v>
      </c>
      <c r="F4684" s="18">
        <v>44676</v>
      </c>
      <c r="G4684" s="19">
        <v>0.58333333333333304</v>
      </c>
      <c r="H4684">
        <v>14</v>
      </c>
      <c r="I4684" s="13" t="s">
        <v>204</v>
      </c>
      <c r="J4684">
        <v>0</v>
      </c>
      <c r="K4684" s="13" t="s">
        <v>191</v>
      </c>
      <c r="L4684">
        <v>2</v>
      </c>
      <c r="M4684">
        <v>0</v>
      </c>
      <c r="N4684" s="13" t="s">
        <v>192</v>
      </c>
      <c r="O4684" s="13" t="s">
        <v>97</v>
      </c>
      <c r="P4684">
        <v>26</v>
      </c>
      <c r="Q4684" s="13" t="s">
        <v>95</v>
      </c>
      <c r="R4684" s="13" t="s">
        <v>205</v>
      </c>
      <c r="S4684" s="13" t="s">
        <v>196</v>
      </c>
      <c r="T4684">
        <v>5</v>
      </c>
      <c r="U4684">
        <v>5</v>
      </c>
      <c r="V4684">
        <v>0</v>
      </c>
      <c r="W4684" s="13" t="s">
        <v>101</v>
      </c>
      <c r="X4684">
        <v>0.1</v>
      </c>
    </row>
    <row r="4685" spans="1:24" x14ac:dyDescent="0.3">
      <c r="A4685">
        <v>4683</v>
      </c>
      <c r="B4685" t="s">
        <v>217</v>
      </c>
      <c r="C4685" t="s">
        <v>218</v>
      </c>
      <c r="D4685">
        <v>22.484686</v>
      </c>
      <c r="E4685">
        <v>88.377900999999994</v>
      </c>
      <c r="F4685" s="18">
        <v>45169</v>
      </c>
      <c r="G4685" s="19">
        <v>0</v>
      </c>
      <c r="H4685">
        <v>0</v>
      </c>
      <c r="I4685" s="13" t="s">
        <v>202</v>
      </c>
      <c r="J4685">
        <v>0</v>
      </c>
      <c r="K4685" s="13" t="s">
        <v>92</v>
      </c>
      <c r="L4685">
        <v>6</v>
      </c>
      <c r="M4685">
        <v>0</v>
      </c>
      <c r="N4685" s="13" t="s">
        <v>94</v>
      </c>
      <c r="O4685" s="13" t="s">
        <v>95</v>
      </c>
      <c r="P4685">
        <v>30</v>
      </c>
      <c r="Q4685" s="13" t="s">
        <v>95</v>
      </c>
      <c r="R4685" s="13" t="s">
        <v>199</v>
      </c>
      <c r="S4685" s="13" t="s">
        <v>193</v>
      </c>
      <c r="T4685">
        <v>5</v>
      </c>
      <c r="U4685">
        <v>4</v>
      </c>
      <c r="V4685">
        <v>0</v>
      </c>
      <c r="W4685" s="13" t="s">
        <v>101</v>
      </c>
      <c r="X4685">
        <v>0.45</v>
      </c>
    </row>
    <row r="4686" spans="1:24" x14ac:dyDescent="0.3">
      <c r="A4686">
        <v>4684</v>
      </c>
      <c r="B4686" t="s">
        <v>79</v>
      </c>
      <c r="C4686" t="s">
        <v>80</v>
      </c>
      <c r="D4686">
        <v>18.473845000000001</v>
      </c>
      <c r="E4686">
        <v>73.855716000000001</v>
      </c>
      <c r="F4686" s="18">
        <v>45675</v>
      </c>
      <c r="G4686" s="19">
        <v>0.58333333333333304</v>
      </c>
      <c r="H4686">
        <v>14</v>
      </c>
      <c r="I4686" s="13" t="s">
        <v>219</v>
      </c>
      <c r="J4686">
        <v>1</v>
      </c>
      <c r="K4686" s="13" t="s">
        <v>92</v>
      </c>
      <c r="L4686">
        <v>1</v>
      </c>
      <c r="M4686">
        <v>1</v>
      </c>
      <c r="N4686" s="13" t="s">
        <v>192</v>
      </c>
      <c r="O4686" s="13" t="s">
        <v>97</v>
      </c>
      <c r="P4686">
        <v>15</v>
      </c>
      <c r="Q4686" s="13" t="s">
        <v>95</v>
      </c>
      <c r="R4686" s="13" t="s">
        <v>205</v>
      </c>
      <c r="S4686" s="13" t="s">
        <v>196</v>
      </c>
      <c r="T4686">
        <v>5</v>
      </c>
      <c r="U4686">
        <v>4</v>
      </c>
      <c r="V4686">
        <v>0</v>
      </c>
      <c r="W4686" s="13" t="s">
        <v>101</v>
      </c>
      <c r="X4686">
        <v>0.1</v>
      </c>
    </row>
    <row r="4687" spans="1:24" x14ac:dyDescent="0.3">
      <c r="A4687">
        <v>4685</v>
      </c>
      <c r="B4687" t="s">
        <v>203</v>
      </c>
      <c r="C4687" t="s">
        <v>203</v>
      </c>
      <c r="D4687">
        <v>28.694414999999999</v>
      </c>
      <c r="E4687">
        <v>77.148302000000001</v>
      </c>
      <c r="F4687" s="18">
        <v>45239</v>
      </c>
      <c r="G4687" s="19">
        <v>0.125</v>
      </c>
      <c r="H4687">
        <v>3</v>
      </c>
      <c r="I4687" s="13" t="s">
        <v>202</v>
      </c>
      <c r="J4687">
        <v>0</v>
      </c>
      <c r="K4687" s="13" t="s">
        <v>92</v>
      </c>
      <c r="L4687">
        <v>1</v>
      </c>
      <c r="M4687">
        <v>0</v>
      </c>
      <c r="N4687" s="13" t="s">
        <v>94</v>
      </c>
      <c r="O4687" s="13" t="s">
        <v>95</v>
      </c>
      <c r="P4687">
        <v>32</v>
      </c>
      <c r="Q4687" s="13" t="s">
        <v>95</v>
      </c>
      <c r="R4687" s="13" t="s">
        <v>98</v>
      </c>
      <c r="S4687" s="13" t="s">
        <v>196</v>
      </c>
      <c r="T4687">
        <v>1</v>
      </c>
      <c r="U4687">
        <v>1</v>
      </c>
      <c r="V4687">
        <v>0</v>
      </c>
      <c r="W4687" s="13" t="s">
        <v>101</v>
      </c>
      <c r="X4687">
        <v>0.45</v>
      </c>
    </row>
    <row r="4688" spans="1:24" x14ac:dyDescent="0.3">
      <c r="A4688">
        <v>4686</v>
      </c>
      <c r="B4688" t="s">
        <v>217</v>
      </c>
      <c r="C4688" t="s">
        <v>218</v>
      </c>
      <c r="D4688">
        <v>22.480321</v>
      </c>
      <c r="E4688">
        <v>88.268154999999993</v>
      </c>
      <c r="F4688" s="18">
        <v>45602</v>
      </c>
      <c r="G4688" s="19">
        <v>0.66666666666666696</v>
      </c>
      <c r="H4688">
        <v>16</v>
      </c>
      <c r="I4688" s="13" t="s">
        <v>194</v>
      </c>
      <c r="J4688">
        <v>0</v>
      </c>
      <c r="K4688" s="13" t="s">
        <v>92</v>
      </c>
      <c r="L4688">
        <v>4</v>
      </c>
      <c r="M4688">
        <v>0</v>
      </c>
      <c r="N4688" s="13" t="s">
        <v>94</v>
      </c>
      <c r="O4688" s="13" t="s">
        <v>95</v>
      </c>
      <c r="P4688">
        <v>29</v>
      </c>
      <c r="Q4688" s="13" t="s">
        <v>195</v>
      </c>
      <c r="R4688" s="13" t="s">
        <v>98</v>
      </c>
      <c r="S4688" s="13" t="s">
        <v>196</v>
      </c>
      <c r="T4688">
        <v>1</v>
      </c>
      <c r="U4688">
        <v>0</v>
      </c>
      <c r="V4688">
        <v>0</v>
      </c>
      <c r="W4688" s="13" t="s">
        <v>101</v>
      </c>
      <c r="X4688">
        <v>0.45</v>
      </c>
    </row>
    <row r="4689" spans="1:24" x14ac:dyDescent="0.3">
      <c r="A4689">
        <v>4687</v>
      </c>
      <c r="B4689" t="s">
        <v>203</v>
      </c>
      <c r="C4689" t="s">
        <v>203</v>
      </c>
      <c r="D4689">
        <v>28.602696000000002</v>
      </c>
      <c r="E4689">
        <v>77.033760999999998</v>
      </c>
      <c r="F4689" s="18">
        <v>45015</v>
      </c>
      <c r="G4689" s="19">
        <v>4.1666666666666699E-2</v>
      </c>
      <c r="H4689">
        <v>1</v>
      </c>
      <c r="I4689" s="13" t="s">
        <v>202</v>
      </c>
      <c r="J4689">
        <v>0</v>
      </c>
      <c r="K4689" s="13" t="s">
        <v>92</v>
      </c>
      <c r="L4689">
        <v>4</v>
      </c>
      <c r="M4689">
        <v>1</v>
      </c>
      <c r="N4689" s="13" t="s">
        <v>94</v>
      </c>
      <c r="O4689" s="13" t="s">
        <v>95</v>
      </c>
      <c r="P4689">
        <v>29</v>
      </c>
      <c r="Q4689" s="13" t="s">
        <v>195</v>
      </c>
      <c r="R4689" s="13" t="s">
        <v>98</v>
      </c>
      <c r="S4689" s="13" t="s">
        <v>196</v>
      </c>
      <c r="T4689">
        <v>4</v>
      </c>
      <c r="U4689">
        <v>1</v>
      </c>
      <c r="V4689">
        <v>0</v>
      </c>
      <c r="W4689" s="13" t="s">
        <v>101</v>
      </c>
      <c r="X4689">
        <v>0.45</v>
      </c>
    </row>
    <row r="4690" spans="1:24" x14ac:dyDescent="0.3">
      <c r="A4690">
        <v>4688</v>
      </c>
      <c r="B4690" t="s">
        <v>206</v>
      </c>
      <c r="C4690" t="s">
        <v>207</v>
      </c>
      <c r="D4690">
        <v>12.905324999999999</v>
      </c>
      <c r="E4690">
        <v>77.732748999999998</v>
      </c>
      <c r="F4690" s="18">
        <v>44687</v>
      </c>
      <c r="G4690" s="19">
        <v>0.45833333333333298</v>
      </c>
      <c r="H4690">
        <v>11</v>
      </c>
      <c r="I4690" s="13" t="s">
        <v>211</v>
      </c>
      <c r="J4690">
        <v>0</v>
      </c>
      <c r="K4690" s="13" t="s">
        <v>214</v>
      </c>
      <c r="L4690">
        <v>5</v>
      </c>
      <c r="M4690">
        <v>1</v>
      </c>
      <c r="N4690" s="13" t="s">
        <v>94</v>
      </c>
      <c r="O4690" s="13" t="s">
        <v>95</v>
      </c>
      <c r="P4690">
        <v>40</v>
      </c>
      <c r="Q4690" s="13" t="s">
        <v>95</v>
      </c>
      <c r="R4690" s="13" t="s">
        <v>208</v>
      </c>
      <c r="S4690" s="13" t="s">
        <v>196</v>
      </c>
      <c r="T4690">
        <v>1</v>
      </c>
      <c r="U4690">
        <v>0</v>
      </c>
      <c r="V4690">
        <v>0</v>
      </c>
      <c r="W4690" s="13" t="s">
        <v>101</v>
      </c>
      <c r="X4690">
        <v>0.45</v>
      </c>
    </row>
    <row r="4691" spans="1:24" x14ac:dyDescent="0.3">
      <c r="A4691">
        <v>4689</v>
      </c>
      <c r="B4691" t="s">
        <v>217</v>
      </c>
      <c r="C4691" t="s">
        <v>218</v>
      </c>
      <c r="D4691">
        <v>22.504275</v>
      </c>
      <c r="E4691">
        <v>88.290375999999995</v>
      </c>
      <c r="F4691" s="18">
        <v>44701</v>
      </c>
      <c r="G4691" s="19">
        <v>0.875</v>
      </c>
      <c r="H4691">
        <v>21</v>
      </c>
      <c r="I4691" s="13" t="s">
        <v>211</v>
      </c>
      <c r="J4691">
        <v>0</v>
      </c>
      <c r="K4691" s="13" t="s">
        <v>214</v>
      </c>
      <c r="L4691">
        <v>5</v>
      </c>
      <c r="M4691">
        <v>1</v>
      </c>
      <c r="N4691" s="13" t="s">
        <v>212</v>
      </c>
      <c r="O4691" s="13" t="s">
        <v>195</v>
      </c>
      <c r="P4691">
        <v>23</v>
      </c>
      <c r="Q4691" s="13" t="s">
        <v>97</v>
      </c>
      <c r="R4691" s="13" t="s">
        <v>98</v>
      </c>
      <c r="S4691" s="13" t="s">
        <v>196</v>
      </c>
      <c r="T4691">
        <v>2</v>
      </c>
      <c r="U4691">
        <v>1</v>
      </c>
      <c r="V4691">
        <v>0</v>
      </c>
      <c r="W4691" s="13" t="s">
        <v>101</v>
      </c>
      <c r="X4691">
        <v>0.45</v>
      </c>
    </row>
    <row r="4692" spans="1:24" x14ac:dyDescent="0.3">
      <c r="A4692">
        <v>4690</v>
      </c>
      <c r="B4692" t="s">
        <v>200</v>
      </c>
      <c r="C4692" t="s">
        <v>201</v>
      </c>
      <c r="D4692">
        <v>12.95539</v>
      </c>
      <c r="E4692">
        <v>80.180245999999997</v>
      </c>
      <c r="F4692" s="18">
        <v>44646</v>
      </c>
      <c r="G4692" s="19">
        <v>0.41666666666666702</v>
      </c>
      <c r="H4692">
        <v>10</v>
      </c>
      <c r="I4692" s="13" t="s">
        <v>219</v>
      </c>
      <c r="J4692">
        <v>1</v>
      </c>
      <c r="K4692" s="13" t="s">
        <v>214</v>
      </c>
      <c r="L4692">
        <v>2</v>
      </c>
      <c r="M4692">
        <v>1</v>
      </c>
      <c r="N4692" s="13" t="s">
        <v>212</v>
      </c>
      <c r="O4692" s="13" t="s">
        <v>195</v>
      </c>
      <c r="P4692">
        <v>31</v>
      </c>
      <c r="Q4692" s="13" t="s">
        <v>97</v>
      </c>
      <c r="R4692" s="13" t="s">
        <v>98</v>
      </c>
      <c r="S4692" s="13" t="s">
        <v>196</v>
      </c>
      <c r="T4692">
        <v>4</v>
      </c>
      <c r="U4692">
        <v>3</v>
      </c>
      <c r="V4692">
        <v>1</v>
      </c>
      <c r="W4692" s="13" t="s">
        <v>101</v>
      </c>
      <c r="X4692">
        <v>0.6</v>
      </c>
    </row>
    <row r="4693" spans="1:24" x14ac:dyDescent="0.3">
      <c r="A4693">
        <v>4691</v>
      </c>
      <c r="B4693" t="s">
        <v>217</v>
      </c>
      <c r="C4693" t="s">
        <v>218</v>
      </c>
      <c r="D4693">
        <v>22.46574</v>
      </c>
      <c r="E4693">
        <v>88.354117000000002</v>
      </c>
      <c r="F4693" s="18">
        <v>45512</v>
      </c>
      <c r="G4693" s="19">
        <v>0</v>
      </c>
      <c r="H4693">
        <v>0</v>
      </c>
      <c r="I4693" s="13" t="s">
        <v>202</v>
      </c>
      <c r="J4693">
        <v>0</v>
      </c>
      <c r="K4693" s="13" t="s">
        <v>191</v>
      </c>
      <c r="L4693">
        <v>5</v>
      </c>
      <c r="M4693">
        <v>0</v>
      </c>
      <c r="N4693" s="13" t="s">
        <v>212</v>
      </c>
      <c r="O4693" s="13" t="s">
        <v>195</v>
      </c>
      <c r="P4693">
        <v>25</v>
      </c>
      <c r="Q4693" s="13" t="s">
        <v>95</v>
      </c>
      <c r="R4693" s="13" t="s">
        <v>205</v>
      </c>
      <c r="S4693" s="13" t="s">
        <v>99</v>
      </c>
      <c r="T4693">
        <v>5</v>
      </c>
      <c r="U4693">
        <v>5</v>
      </c>
      <c r="V4693">
        <v>0</v>
      </c>
      <c r="W4693" s="13" t="s">
        <v>101</v>
      </c>
      <c r="X4693">
        <v>0.45</v>
      </c>
    </row>
    <row r="4694" spans="1:24" x14ac:dyDescent="0.3">
      <c r="A4694">
        <v>4692</v>
      </c>
      <c r="B4694" t="s">
        <v>79</v>
      </c>
      <c r="C4694" t="s">
        <v>80</v>
      </c>
      <c r="D4694">
        <v>18.527000000000001</v>
      </c>
      <c r="E4694">
        <v>73.934556000000001</v>
      </c>
      <c r="F4694" s="18">
        <v>44737</v>
      </c>
      <c r="G4694" s="19">
        <v>0</v>
      </c>
      <c r="H4694">
        <v>0</v>
      </c>
      <c r="I4694" s="13" t="s">
        <v>219</v>
      </c>
      <c r="J4694">
        <v>1</v>
      </c>
      <c r="K4694" s="13" t="s">
        <v>214</v>
      </c>
      <c r="L4694">
        <v>6</v>
      </c>
      <c r="M4694">
        <v>1</v>
      </c>
      <c r="N4694" s="13" t="s">
        <v>212</v>
      </c>
      <c r="O4694" s="13" t="s">
        <v>95</v>
      </c>
      <c r="P4694">
        <v>20</v>
      </c>
      <c r="Q4694" s="13" t="s">
        <v>95</v>
      </c>
      <c r="R4694" s="13" t="s">
        <v>98</v>
      </c>
      <c r="S4694" s="13" t="s">
        <v>196</v>
      </c>
      <c r="T4694">
        <v>2</v>
      </c>
      <c r="U4694">
        <v>2</v>
      </c>
      <c r="V4694">
        <v>0</v>
      </c>
      <c r="W4694" s="13" t="s">
        <v>101</v>
      </c>
      <c r="X4694">
        <v>0.45</v>
      </c>
    </row>
    <row r="4695" spans="1:24" x14ac:dyDescent="0.3">
      <c r="A4695">
        <v>4693</v>
      </c>
      <c r="B4695" t="s">
        <v>209</v>
      </c>
      <c r="C4695" t="s">
        <v>210</v>
      </c>
      <c r="D4695">
        <v>17.339777999999999</v>
      </c>
      <c r="E4695">
        <v>78.272090000000006</v>
      </c>
      <c r="F4695" s="18">
        <v>45372</v>
      </c>
      <c r="G4695" s="19">
        <v>0.66666666666666696</v>
      </c>
      <c r="H4695">
        <v>16</v>
      </c>
      <c r="I4695" s="13" t="s">
        <v>202</v>
      </c>
      <c r="J4695">
        <v>0</v>
      </c>
      <c r="K4695" s="13" t="s">
        <v>191</v>
      </c>
      <c r="L4695">
        <v>3</v>
      </c>
      <c r="M4695">
        <v>0</v>
      </c>
      <c r="N4695" s="13" t="s">
        <v>94</v>
      </c>
      <c r="O4695" s="13" t="s">
        <v>95</v>
      </c>
      <c r="P4695">
        <v>30</v>
      </c>
      <c r="Q4695" s="13" t="s">
        <v>195</v>
      </c>
      <c r="R4695" s="13" t="s">
        <v>98</v>
      </c>
      <c r="S4695" s="13" t="s">
        <v>193</v>
      </c>
      <c r="T4695">
        <v>3</v>
      </c>
      <c r="U4695">
        <v>0</v>
      </c>
      <c r="V4695">
        <v>0</v>
      </c>
      <c r="W4695" s="13" t="s">
        <v>101</v>
      </c>
      <c r="X4695">
        <v>0.45</v>
      </c>
    </row>
    <row r="4696" spans="1:24" x14ac:dyDescent="0.3">
      <c r="A4696">
        <v>4694</v>
      </c>
      <c r="B4696" t="s">
        <v>197</v>
      </c>
      <c r="C4696" t="s">
        <v>198</v>
      </c>
      <c r="D4696">
        <v>30.793165999999999</v>
      </c>
      <c r="E4696">
        <v>76.795398000000006</v>
      </c>
      <c r="F4696" s="18">
        <v>45218</v>
      </c>
      <c r="G4696" s="19">
        <v>0.54166666666666696</v>
      </c>
      <c r="H4696">
        <v>13</v>
      </c>
      <c r="I4696" s="13" t="s">
        <v>202</v>
      </c>
      <c r="J4696">
        <v>0</v>
      </c>
      <c r="K4696" s="13" t="s">
        <v>191</v>
      </c>
      <c r="L4696">
        <v>2</v>
      </c>
      <c r="M4696">
        <v>0</v>
      </c>
      <c r="N4696" s="13" t="s">
        <v>192</v>
      </c>
      <c r="O4696" s="13" t="s">
        <v>97</v>
      </c>
      <c r="P4696">
        <v>33</v>
      </c>
      <c r="Q4696" s="13" t="s">
        <v>95</v>
      </c>
      <c r="R4696" s="13" t="s">
        <v>199</v>
      </c>
      <c r="S4696" s="13" t="s">
        <v>196</v>
      </c>
      <c r="T4696">
        <v>1</v>
      </c>
      <c r="U4696">
        <v>0</v>
      </c>
      <c r="V4696">
        <v>0</v>
      </c>
      <c r="W4696" s="13" t="s">
        <v>101</v>
      </c>
      <c r="X4696">
        <v>0.1</v>
      </c>
    </row>
    <row r="4697" spans="1:24" x14ac:dyDescent="0.3">
      <c r="A4697">
        <v>4695</v>
      </c>
      <c r="B4697" t="s">
        <v>197</v>
      </c>
      <c r="C4697" t="s">
        <v>198</v>
      </c>
      <c r="D4697">
        <v>30.622320999999999</v>
      </c>
      <c r="E4697">
        <v>76.832367000000005</v>
      </c>
      <c r="F4697" s="18">
        <v>44679</v>
      </c>
      <c r="G4697" s="19">
        <v>0.54166666666666696</v>
      </c>
      <c r="H4697">
        <v>13</v>
      </c>
      <c r="I4697" s="13" t="s">
        <v>202</v>
      </c>
      <c r="J4697">
        <v>0</v>
      </c>
      <c r="K4697" s="13" t="s">
        <v>214</v>
      </c>
      <c r="L4697">
        <v>5</v>
      </c>
      <c r="M4697">
        <v>0</v>
      </c>
      <c r="N4697" s="13" t="s">
        <v>192</v>
      </c>
      <c r="O4697" s="13" t="s">
        <v>97</v>
      </c>
      <c r="P4697">
        <v>18</v>
      </c>
      <c r="Q4697" s="13" t="s">
        <v>97</v>
      </c>
      <c r="R4697" s="13" t="s">
        <v>213</v>
      </c>
      <c r="S4697" s="13" t="s">
        <v>193</v>
      </c>
      <c r="T4697">
        <v>1</v>
      </c>
      <c r="U4697">
        <v>1</v>
      </c>
      <c r="V4697">
        <v>0</v>
      </c>
      <c r="W4697" s="13" t="s">
        <v>101</v>
      </c>
      <c r="X4697">
        <v>0.3</v>
      </c>
    </row>
    <row r="4698" spans="1:24" x14ac:dyDescent="0.3">
      <c r="A4698">
        <v>4696</v>
      </c>
      <c r="B4698" t="s">
        <v>200</v>
      </c>
      <c r="C4698" t="s">
        <v>201</v>
      </c>
      <c r="D4698">
        <v>12.905585</v>
      </c>
      <c r="E4698">
        <v>80.295514999999995</v>
      </c>
      <c r="F4698" s="18">
        <v>45157</v>
      </c>
      <c r="G4698" s="19">
        <v>0.125</v>
      </c>
      <c r="H4698">
        <v>3</v>
      </c>
      <c r="I4698" s="13" t="s">
        <v>219</v>
      </c>
      <c r="J4698">
        <v>1</v>
      </c>
      <c r="K4698" s="13" t="s">
        <v>92</v>
      </c>
      <c r="L4698">
        <v>2</v>
      </c>
      <c r="M4698">
        <v>0</v>
      </c>
      <c r="N4698" s="13" t="s">
        <v>212</v>
      </c>
      <c r="O4698" s="13" t="s">
        <v>195</v>
      </c>
      <c r="P4698">
        <v>34</v>
      </c>
      <c r="Q4698" s="13" t="s">
        <v>195</v>
      </c>
      <c r="R4698" s="13" t="s">
        <v>208</v>
      </c>
      <c r="S4698" s="13" t="s">
        <v>193</v>
      </c>
      <c r="T4698">
        <v>1</v>
      </c>
      <c r="U4698">
        <v>0</v>
      </c>
      <c r="V4698">
        <v>0</v>
      </c>
      <c r="W4698" s="13" t="s">
        <v>101</v>
      </c>
      <c r="X4698">
        <v>0.25</v>
      </c>
    </row>
    <row r="4699" spans="1:24" x14ac:dyDescent="0.3">
      <c r="A4699">
        <v>4697</v>
      </c>
      <c r="B4699" t="s">
        <v>203</v>
      </c>
      <c r="C4699" t="s">
        <v>203</v>
      </c>
      <c r="D4699">
        <v>28.692736</v>
      </c>
      <c r="E4699">
        <v>77.036141000000001</v>
      </c>
      <c r="F4699" s="18">
        <v>45173</v>
      </c>
      <c r="G4699" s="19">
        <v>4.1666666666666699E-2</v>
      </c>
      <c r="H4699">
        <v>1</v>
      </c>
      <c r="I4699" s="13" t="s">
        <v>204</v>
      </c>
      <c r="J4699">
        <v>0</v>
      </c>
      <c r="K4699" s="13" t="s">
        <v>214</v>
      </c>
      <c r="L4699">
        <v>2</v>
      </c>
      <c r="M4699">
        <v>0</v>
      </c>
      <c r="N4699" s="13" t="s">
        <v>212</v>
      </c>
      <c r="O4699" s="13" t="s">
        <v>195</v>
      </c>
      <c r="P4699">
        <v>24</v>
      </c>
      <c r="Q4699" s="13" t="s">
        <v>95</v>
      </c>
      <c r="R4699" s="13" t="s">
        <v>213</v>
      </c>
      <c r="S4699" s="13" t="s">
        <v>99</v>
      </c>
      <c r="T4699">
        <v>1</v>
      </c>
      <c r="U4699">
        <v>1</v>
      </c>
      <c r="V4699">
        <v>0</v>
      </c>
      <c r="W4699" s="13" t="s">
        <v>101</v>
      </c>
      <c r="X4699">
        <v>0.45</v>
      </c>
    </row>
    <row r="4700" spans="1:24" x14ac:dyDescent="0.3">
      <c r="A4700">
        <v>4698</v>
      </c>
      <c r="B4700" t="s">
        <v>190</v>
      </c>
      <c r="C4700" t="s">
        <v>80</v>
      </c>
      <c r="D4700">
        <v>18.960656</v>
      </c>
      <c r="E4700">
        <v>72.701622</v>
      </c>
      <c r="F4700" s="18">
        <v>45277</v>
      </c>
      <c r="G4700" s="19">
        <v>0.375</v>
      </c>
      <c r="H4700">
        <v>9</v>
      </c>
      <c r="I4700" s="13" t="s">
        <v>89</v>
      </c>
      <c r="J4700">
        <v>1</v>
      </c>
      <c r="K4700" s="13" t="s">
        <v>214</v>
      </c>
      <c r="L4700">
        <v>3</v>
      </c>
      <c r="M4700">
        <v>1</v>
      </c>
      <c r="N4700" s="13" t="s">
        <v>94</v>
      </c>
      <c r="O4700" s="13" t="s">
        <v>95</v>
      </c>
      <c r="P4700">
        <v>33</v>
      </c>
      <c r="Q4700" s="13" t="s">
        <v>195</v>
      </c>
      <c r="R4700" s="13" t="s">
        <v>199</v>
      </c>
      <c r="S4700" s="13" t="s">
        <v>196</v>
      </c>
      <c r="T4700">
        <v>2</v>
      </c>
      <c r="U4700">
        <v>2</v>
      </c>
      <c r="V4700">
        <v>1</v>
      </c>
      <c r="W4700" s="13" t="s">
        <v>101</v>
      </c>
      <c r="X4700">
        <v>0.6</v>
      </c>
    </row>
    <row r="4701" spans="1:24" x14ac:dyDescent="0.3">
      <c r="A4701">
        <v>4699</v>
      </c>
      <c r="B4701" t="s">
        <v>197</v>
      </c>
      <c r="C4701" t="s">
        <v>198</v>
      </c>
      <c r="D4701">
        <v>30.796789</v>
      </c>
      <c r="E4701">
        <v>76.853859</v>
      </c>
      <c r="F4701" s="18">
        <v>45408</v>
      </c>
      <c r="G4701" s="19">
        <v>0.375</v>
      </c>
      <c r="H4701">
        <v>9</v>
      </c>
      <c r="I4701" s="13" t="s">
        <v>211</v>
      </c>
      <c r="J4701">
        <v>0</v>
      </c>
      <c r="K4701" s="13" t="s">
        <v>92</v>
      </c>
      <c r="L4701">
        <v>4</v>
      </c>
      <c r="M4701">
        <v>1</v>
      </c>
      <c r="N4701" s="13" t="s">
        <v>192</v>
      </c>
      <c r="O4701" s="13" t="s">
        <v>97</v>
      </c>
      <c r="P4701">
        <v>18</v>
      </c>
      <c r="Q4701" s="13" t="s">
        <v>97</v>
      </c>
      <c r="R4701" s="13" t="s">
        <v>213</v>
      </c>
      <c r="S4701" s="13" t="s">
        <v>196</v>
      </c>
      <c r="T4701">
        <v>2</v>
      </c>
      <c r="U4701">
        <v>0</v>
      </c>
      <c r="V4701">
        <v>1</v>
      </c>
      <c r="W4701" s="13" t="s">
        <v>101</v>
      </c>
      <c r="X4701">
        <v>0.45</v>
      </c>
    </row>
    <row r="4702" spans="1:24" x14ac:dyDescent="0.3">
      <c r="A4702">
        <v>4700</v>
      </c>
      <c r="B4702" t="s">
        <v>206</v>
      </c>
      <c r="C4702" t="s">
        <v>207</v>
      </c>
      <c r="D4702">
        <v>13.075284999999999</v>
      </c>
      <c r="E4702">
        <v>77.436062000000007</v>
      </c>
      <c r="F4702" s="18">
        <v>45440</v>
      </c>
      <c r="G4702" s="19">
        <v>0.375</v>
      </c>
      <c r="H4702">
        <v>9</v>
      </c>
      <c r="I4702" s="13" t="s">
        <v>215</v>
      </c>
      <c r="J4702">
        <v>0</v>
      </c>
      <c r="K4702" s="13" t="s">
        <v>92</v>
      </c>
      <c r="L4702">
        <v>3</v>
      </c>
      <c r="M4702">
        <v>0</v>
      </c>
      <c r="N4702" s="13" t="s">
        <v>212</v>
      </c>
      <c r="O4702" s="13" t="s">
        <v>195</v>
      </c>
      <c r="P4702">
        <v>36</v>
      </c>
      <c r="Q4702" s="13" t="s">
        <v>97</v>
      </c>
      <c r="R4702" s="13" t="s">
        <v>98</v>
      </c>
      <c r="S4702" s="13" t="s">
        <v>99</v>
      </c>
      <c r="T4702">
        <v>2</v>
      </c>
      <c r="U4702">
        <v>2</v>
      </c>
      <c r="V4702">
        <v>1</v>
      </c>
      <c r="W4702" s="13" t="s">
        <v>101</v>
      </c>
      <c r="X4702">
        <v>0.8</v>
      </c>
    </row>
    <row r="4703" spans="1:24" x14ac:dyDescent="0.3">
      <c r="A4703">
        <v>4701</v>
      </c>
      <c r="B4703" t="s">
        <v>206</v>
      </c>
      <c r="C4703" t="s">
        <v>207</v>
      </c>
      <c r="D4703">
        <v>12.94624</v>
      </c>
      <c r="E4703">
        <v>77.773650000000004</v>
      </c>
      <c r="F4703" s="18">
        <v>45479</v>
      </c>
      <c r="G4703" s="19">
        <v>0.70833333333333304</v>
      </c>
      <c r="H4703">
        <v>17</v>
      </c>
      <c r="I4703" s="13" t="s">
        <v>219</v>
      </c>
      <c r="J4703">
        <v>1</v>
      </c>
      <c r="K4703" s="13" t="s">
        <v>92</v>
      </c>
      <c r="L4703">
        <v>4</v>
      </c>
      <c r="M4703">
        <v>1</v>
      </c>
      <c r="N4703" s="13" t="s">
        <v>212</v>
      </c>
      <c r="O4703" s="13" t="s">
        <v>95</v>
      </c>
      <c r="P4703">
        <v>28</v>
      </c>
      <c r="Q4703" s="13" t="s">
        <v>195</v>
      </c>
      <c r="R4703" s="13" t="s">
        <v>199</v>
      </c>
      <c r="S4703" s="13" t="s">
        <v>196</v>
      </c>
      <c r="T4703">
        <v>2</v>
      </c>
      <c r="U4703">
        <v>1</v>
      </c>
      <c r="V4703">
        <v>1</v>
      </c>
      <c r="W4703" s="13" t="s">
        <v>101</v>
      </c>
      <c r="X4703">
        <v>0.6</v>
      </c>
    </row>
    <row r="4704" spans="1:24" x14ac:dyDescent="0.3">
      <c r="A4704">
        <v>4702</v>
      </c>
      <c r="B4704" t="s">
        <v>190</v>
      </c>
      <c r="C4704" t="s">
        <v>80</v>
      </c>
      <c r="D4704">
        <v>18.984667999999999</v>
      </c>
      <c r="E4704">
        <v>72.788713000000001</v>
      </c>
      <c r="F4704" s="18">
        <v>45619</v>
      </c>
      <c r="G4704" s="19">
        <v>0.33333333333333298</v>
      </c>
      <c r="H4704">
        <v>8</v>
      </c>
      <c r="I4704" s="13" t="s">
        <v>219</v>
      </c>
      <c r="J4704">
        <v>1</v>
      </c>
      <c r="K4704" s="13" t="s">
        <v>191</v>
      </c>
      <c r="L4704">
        <v>1</v>
      </c>
      <c r="M4704">
        <v>0</v>
      </c>
      <c r="N4704" s="13" t="s">
        <v>212</v>
      </c>
      <c r="O4704" s="13" t="s">
        <v>95</v>
      </c>
      <c r="P4704">
        <v>17</v>
      </c>
      <c r="Q4704" s="13" t="s">
        <v>195</v>
      </c>
      <c r="R4704" s="13" t="s">
        <v>98</v>
      </c>
      <c r="S4704" s="13" t="s">
        <v>196</v>
      </c>
      <c r="T4704">
        <v>5</v>
      </c>
      <c r="U4704">
        <v>1</v>
      </c>
      <c r="V4704">
        <v>1</v>
      </c>
      <c r="W4704" s="13" t="s">
        <v>101</v>
      </c>
      <c r="X4704">
        <v>0.6</v>
      </c>
    </row>
    <row r="4705" spans="1:24" x14ac:dyDescent="0.3">
      <c r="A4705">
        <v>4703</v>
      </c>
      <c r="B4705" t="s">
        <v>200</v>
      </c>
      <c r="C4705" t="s">
        <v>201</v>
      </c>
      <c r="D4705">
        <v>13.09037</v>
      </c>
      <c r="E4705">
        <v>80.256853000000007</v>
      </c>
      <c r="F4705" s="18">
        <v>45103</v>
      </c>
      <c r="G4705" s="19">
        <v>0.54166666666666696</v>
      </c>
      <c r="H4705">
        <v>13</v>
      </c>
      <c r="I4705" s="13" t="s">
        <v>204</v>
      </c>
      <c r="J4705">
        <v>0</v>
      </c>
      <c r="K4705" s="13" t="s">
        <v>92</v>
      </c>
      <c r="L4705">
        <v>1</v>
      </c>
      <c r="M4705">
        <v>0</v>
      </c>
      <c r="N4705" s="13" t="s">
        <v>192</v>
      </c>
      <c r="O4705" s="13" t="s">
        <v>97</v>
      </c>
      <c r="P4705">
        <v>23</v>
      </c>
      <c r="Q4705" s="13" t="s">
        <v>195</v>
      </c>
      <c r="R4705" s="13" t="s">
        <v>213</v>
      </c>
      <c r="S4705" s="13" t="s">
        <v>193</v>
      </c>
      <c r="T4705">
        <v>1</v>
      </c>
      <c r="U4705">
        <v>1</v>
      </c>
      <c r="V4705">
        <v>0</v>
      </c>
      <c r="W4705" s="13" t="s">
        <v>101</v>
      </c>
      <c r="X4705">
        <v>0.1</v>
      </c>
    </row>
    <row r="4706" spans="1:24" x14ac:dyDescent="0.3">
      <c r="A4706">
        <v>4704</v>
      </c>
      <c r="B4706" t="s">
        <v>217</v>
      </c>
      <c r="C4706" t="s">
        <v>218</v>
      </c>
      <c r="D4706">
        <v>22.632819000000001</v>
      </c>
      <c r="E4706">
        <v>88.431501999999995</v>
      </c>
      <c r="F4706" s="18">
        <v>45285</v>
      </c>
      <c r="G4706" s="19">
        <v>0.25</v>
      </c>
      <c r="H4706">
        <v>6</v>
      </c>
      <c r="I4706" s="13" t="s">
        <v>204</v>
      </c>
      <c r="J4706">
        <v>0</v>
      </c>
      <c r="K4706" s="13" t="s">
        <v>214</v>
      </c>
      <c r="L4706">
        <v>1</v>
      </c>
      <c r="M4706">
        <v>1</v>
      </c>
      <c r="N4706" s="13" t="s">
        <v>94</v>
      </c>
      <c r="O4706" s="13" t="s">
        <v>95</v>
      </c>
      <c r="P4706">
        <v>23</v>
      </c>
      <c r="Q4706" s="13" t="s">
        <v>195</v>
      </c>
      <c r="R4706" s="13" t="s">
        <v>205</v>
      </c>
      <c r="S4706" s="13" t="s">
        <v>196</v>
      </c>
      <c r="T4706">
        <v>5</v>
      </c>
      <c r="U4706">
        <v>4</v>
      </c>
      <c r="V4706">
        <v>0</v>
      </c>
      <c r="W4706" s="13" t="s">
        <v>101</v>
      </c>
      <c r="X4706">
        <v>0.45</v>
      </c>
    </row>
    <row r="4707" spans="1:24" x14ac:dyDescent="0.3">
      <c r="A4707">
        <v>4705</v>
      </c>
      <c r="B4707" t="s">
        <v>203</v>
      </c>
      <c r="C4707" t="s">
        <v>203</v>
      </c>
      <c r="D4707">
        <v>28.653790999999998</v>
      </c>
      <c r="E4707">
        <v>77.221877000000006</v>
      </c>
      <c r="F4707" s="18">
        <v>44606</v>
      </c>
      <c r="G4707" s="19">
        <v>0.66666666666666696</v>
      </c>
      <c r="H4707">
        <v>16</v>
      </c>
      <c r="I4707" s="13" t="s">
        <v>204</v>
      </c>
      <c r="J4707">
        <v>0</v>
      </c>
      <c r="K4707" s="13" t="s">
        <v>92</v>
      </c>
      <c r="L4707">
        <v>5</v>
      </c>
      <c r="M4707">
        <v>0</v>
      </c>
      <c r="N4707" s="13" t="s">
        <v>212</v>
      </c>
      <c r="O4707" s="13" t="s">
        <v>195</v>
      </c>
      <c r="P4707">
        <v>38</v>
      </c>
      <c r="Q4707" s="13" t="s">
        <v>95</v>
      </c>
      <c r="R4707" s="13" t="s">
        <v>205</v>
      </c>
      <c r="S4707" s="13" t="s">
        <v>196</v>
      </c>
      <c r="T4707">
        <v>5</v>
      </c>
      <c r="U4707">
        <v>0</v>
      </c>
      <c r="V4707">
        <v>0</v>
      </c>
      <c r="W4707" s="13" t="s">
        <v>101</v>
      </c>
      <c r="X4707">
        <v>0.25</v>
      </c>
    </row>
    <row r="4708" spans="1:24" x14ac:dyDescent="0.3">
      <c r="A4708">
        <v>4706</v>
      </c>
      <c r="B4708" t="s">
        <v>197</v>
      </c>
      <c r="C4708" t="s">
        <v>198</v>
      </c>
      <c r="D4708">
        <v>30.659783000000001</v>
      </c>
      <c r="E4708">
        <v>76.881901999999997</v>
      </c>
      <c r="F4708" s="18">
        <v>44635</v>
      </c>
      <c r="G4708" s="19">
        <v>0.625</v>
      </c>
      <c r="H4708">
        <v>15</v>
      </c>
      <c r="I4708" s="13" t="s">
        <v>215</v>
      </c>
      <c r="J4708">
        <v>0</v>
      </c>
      <c r="K4708" s="13" t="s">
        <v>191</v>
      </c>
      <c r="L4708">
        <v>5</v>
      </c>
      <c r="M4708">
        <v>0</v>
      </c>
      <c r="N4708" s="13" t="s">
        <v>192</v>
      </c>
      <c r="O4708" s="13" t="s">
        <v>97</v>
      </c>
      <c r="P4708">
        <v>24</v>
      </c>
      <c r="Q4708" s="13" t="s">
        <v>97</v>
      </c>
      <c r="R4708" s="13" t="s">
        <v>213</v>
      </c>
      <c r="S4708" s="13" t="s">
        <v>99</v>
      </c>
      <c r="T4708">
        <v>5</v>
      </c>
      <c r="U4708">
        <v>5</v>
      </c>
      <c r="V4708">
        <v>0</v>
      </c>
      <c r="W4708" s="13" t="s">
        <v>101</v>
      </c>
      <c r="X4708">
        <v>0.5</v>
      </c>
    </row>
    <row r="4709" spans="1:24" x14ac:dyDescent="0.3">
      <c r="A4709">
        <v>4707</v>
      </c>
      <c r="B4709" t="s">
        <v>190</v>
      </c>
      <c r="C4709" t="s">
        <v>80</v>
      </c>
      <c r="D4709">
        <v>18.825873000000001</v>
      </c>
      <c r="E4709">
        <v>72.763069999999999</v>
      </c>
      <c r="F4709" s="18">
        <v>44815</v>
      </c>
      <c r="G4709" s="19">
        <v>0</v>
      </c>
      <c r="H4709">
        <v>0</v>
      </c>
      <c r="I4709" s="13" t="s">
        <v>89</v>
      </c>
      <c r="J4709">
        <v>1</v>
      </c>
      <c r="K4709" s="13" t="s">
        <v>92</v>
      </c>
      <c r="L4709">
        <v>6</v>
      </c>
      <c r="M4709">
        <v>1</v>
      </c>
      <c r="N4709" s="13" t="s">
        <v>192</v>
      </c>
      <c r="O4709" s="13" t="s">
        <v>97</v>
      </c>
      <c r="P4709">
        <v>34</v>
      </c>
      <c r="Q4709" s="13" t="s">
        <v>95</v>
      </c>
      <c r="R4709" s="13" t="s">
        <v>205</v>
      </c>
      <c r="S4709" s="13" t="s">
        <v>196</v>
      </c>
      <c r="T4709">
        <v>1</v>
      </c>
      <c r="U4709">
        <v>1</v>
      </c>
      <c r="V4709">
        <v>0</v>
      </c>
      <c r="W4709" s="13" t="s">
        <v>101</v>
      </c>
      <c r="X4709">
        <v>0.1</v>
      </c>
    </row>
    <row r="4710" spans="1:24" x14ac:dyDescent="0.3">
      <c r="A4710">
        <v>4708</v>
      </c>
      <c r="B4710" t="s">
        <v>190</v>
      </c>
      <c r="C4710" t="s">
        <v>80</v>
      </c>
      <c r="D4710">
        <v>19.150227000000001</v>
      </c>
      <c r="E4710">
        <v>72.947941999999998</v>
      </c>
      <c r="F4710" s="18">
        <v>44754</v>
      </c>
      <c r="G4710" s="19">
        <v>0.95833333333333304</v>
      </c>
      <c r="H4710">
        <v>23</v>
      </c>
      <c r="I4710" s="13" t="s">
        <v>215</v>
      </c>
      <c r="J4710">
        <v>0</v>
      </c>
      <c r="K4710" s="13" t="s">
        <v>92</v>
      </c>
      <c r="L4710">
        <v>6</v>
      </c>
      <c r="M4710">
        <v>0</v>
      </c>
      <c r="N4710" s="13" t="s">
        <v>94</v>
      </c>
      <c r="O4710" s="13" t="s">
        <v>95</v>
      </c>
      <c r="P4710">
        <v>22</v>
      </c>
      <c r="Q4710" s="13" t="s">
        <v>195</v>
      </c>
      <c r="R4710" s="13" t="s">
        <v>208</v>
      </c>
      <c r="S4710" s="13" t="s">
        <v>196</v>
      </c>
      <c r="T4710">
        <v>1</v>
      </c>
      <c r="U4710">
        <v>0</v>
      </c>
      <c r="V4710">
        <v>0</v>
      </c>
      <c r="W4710" s="13" t="s">
        <v>101</v>
      </c>
      <c r="X4710">
        <v>0.45</v>
      </c>
    </row>
    <row r="4711" spans="1:24" x14ac:dyDescent="0.3">
      <c r="A4711">
        <v>4709</v>
      </c>
      <c r="B4711" t="s">
        <v>79</v>
      </c>
      <c r="C4711" t="s">
        <v>80</v>
      </c>
      <c r="D4711">
        <v>18.501149000000002</v>
      </c>
      <c r="E4711">
        <v>73.733035000000001</v>
      </c>
      <c r="F4711" s="18">
        <v>45708</v>
      </c>
      <c r="G4711" s="19">
        <v>0.58333333333333304</v>
      </c>
      <c r="H4711">
        <v>14</v>
      </c>
      <c r="I4711" s="13" t="s">
        <v>202</v>
      </c>
      <c r="J4711">
        <v>0</v>
      </c>
      <c r="K4711" s="13" t="s">
        <v>191</v>
      </c>
      <c r="L4711">
        <v>1</v>
      </c>
      <c r="M4711">
        <v>0</v>
      </c>
      <c r="N4711" s="13" t="s">
        <v>212</v>
      </c>
      <c r="O4711" s="13" t="s">
        <v>95</v>
      </c>
      <c r="P4711">
        <v>26</v>
      </c>
      <c r="Q4711" s="13" t="s">
        <v>95</v>
      </c>
      <c r="R4711" s="13" t="s">
        <v>199</v>
      </c>
      <c r="S4711" s="13" t="s">
        <v>196</v>
      </c>
      <c r="T4711">
        <v>3</v>
      </c>
      <c r="U4711">
        <v>0</v>
      </c>
      <c r="V4711">
        <v>0</v>
      </c>
      <c r="W4711" s="13" t="s">
        <v>101</v>
      </c>
      <c r="X4711">
        <v>0.45</v>
      </c>
    </row>
    <row r="4712" spans="1:24" x14ac:dyDescent="0.3">
      <c r="A4712">
        <v>4710</v>
      </c>
      <c r="B4712" t="s">
        <v>203</v>
      </c>
      <c r="C4712" t="s">
        <v>203</v>
      </c>
      <c r="D4712">
        <v>28.775580999999999</v>
      </c>
      <c r="E4712">
        <v>76.842365000000001</v>
      </c>
      <c r="F4712" s="18">
        <v>45566</v>
      </c>
      <c r="G4712" s="19">
        <v>0.29166666666666702</v>
      </c>
      <c r="H4712">
        <v>7</v>
      </c>
      <c r="I4712" s="13" t="s">
        <v>215</v>
      </c>
      <c r="J4712">
        <v>0</v>
      </c>
      <c r="K4712" s="13" t="s">
        <v>92</v>
      </c>
      <c r="L4712">
        <v>2</v>
      </c>
      <c r="M4712">
        <v>0</v>
      </c>
      <c r="N4712" s="13" t="s">
        <v>94</v>
      </c>
      <c r="O4712" s="13" t="s">
        <v>95</v>
      </c>
      <c r="P4712">
        <v>27</v>
      </c>
      <c r="Q4712" s="13" t="s">
        <v>95</v>
      </c>
      <c r="R4712" s="13" t="s">
        <v>199</v>
      </c>
      <c r="S4712" s="13" t="s">
        <v>99</v>
      </c>
      <c r="T4712">
        <v>4</v>
      </c>
      <c r="U4712">
        <v>4</v>
      </c>
      <c r="V4712">
        <v>0</v>
      </c>
      <c r="W4712" s="13" t="s">
        <v>101</v>
      </c>
      <c r="X4712">
        <v>0.65</v>
      </c>
    </row>
    <row r="4713" spans="1:24" x14ac:dyDescent="0.3">
      <c r="A4713">
        <v>4711</v>
      </c>
      <c r="B4713" t="s">
        <v>79</v>
      </c>
      <c r="C4713" t="s">
        <v>80</v>
      </c>
      <c r="D4713">
        <v>18.659034999999999</v>
      </c>
      <c r="E4713">
        <v>73.908769000000007</v>
      </c>
      <c r="F4713" s="18">
        <v>44566</v>
      </c>
      <c r="G4713" s="19">
        <v>0.83333333333333304</v>
      </c>
      <c r="H4713">
        <v>20</v>
      </c>
      <c r="I4713" s="13" t="s">
        <v>194</v>
      </c>
      <c r="J4713">
        <v>0</v>
      </c>
      <c r="K4713" s="13" t="s">
        <v>214</v>
      </c>
      <c r="L4713">
        <v>2</v>
      </c>
      <c r="M4713">
        <v>1</v>
      </c>
      <c r="N4713" s="13" t="s">
        <v>192</v>
      </c>
      <c r="O4713" s="13" t="s">
        <v>97</v>
      </c>
      <c r="P4713">
        <v>18</v>
      </c>
      <c r="Q4713" s="13" t="s">
        <v>195</v>
      </c>
      <c r="R4713" s="13" t="s">
        <v>98</v>
      </c>
      <c r="S4713" s="13" t="s">
        <v>193</v>
      </c>
      <c r="T4713">
        <v>2</v>
      </c>
      <c r="U4713">
        <v>2</v>
      </c>
      <c r="V4713">
        <v>0</v>
      </c>
      <c r="W4713" s="13" t="s">
        <v>101</v>
      </c>
      <c r="X4713">
        <v>0.1</v>
      </c>
    </row>
    <row r="4714" spans="1:24" x14ac:dyDescent="0.3">
      <c r="A4714">
        <v>4712</v>
      </c>
      <c r="B4714" t="s">
        <v>203</v>
      </c>
      <c r="C4714" t="s">
        <v>203</v>
      </c>
      <c r="D4714">
        <v>28.795013999999998</v>
      </c>
      <c r="E4714">
        <v>76.965011000000004</v>
      </c>
      <c r="F4714" s="18">
        <v>44672</v>
      </c>
      <c r="G4714" s="19">
        <v>0.25</v>
      </c>
      <c r="H4714">
        <v>6</v>
      </c>
      <c r="I4714" s="13" t="s">
        <v>202</v>
      </c>
      <c r="J4714">
        <v>0</v>
      </c>
      <c r="K4714" s="13" t="s">
        <v>191</v>
      </c>
      <c r="L4714">
        <v>4</v>
      </c>
      <c r="M4714">
        <v>1</v>
      </c>
      <c r="N4714" s="13" t="s">
        <v>192</v>
      </c>
      <c r="O4714" s="13" t="s">
        <v>97</v>
      </c>
      <c r="P4714">
        <v>39</v>
      </c>
      <c r="Q4714" s="13" t="s">
        <v>195</v>
      </c>
      <c r="R4714" s="13" t="s">
        <v>208</v>
      </c>
      <c r="S4714" s="13" t="s">
        <v>196</v>
      </c>
      <c r="T4714">
        <v>5</v>
      </c>
      <c r="U4714">
        <v>3</v>
      </c>
      <c r="V4714">
        <v>0</v>
      </c>
      <c r="W4714" s="13" t="s">
        <v>101</v>
      </c>
      <c r="X4714">
        <v>0.1</v>
      </c>
    </row>
    <row r="4715" spans="1:24" x14ac:dyDescent="0.3">
      <c r="A4715">
        <v>4713</v>
      </c>
      <c r="B4715" t="s">
        <v>190</v>
      </c>
      <c r="C4715" t="s">
        <v>80</v>
      </c>
      <c r="D4715">
        <v>18.932974999999999</v>
      </c>
      <c r="E4715">
        <v>72.721965999999995</v>
      </c>
      <c r="F4715" s="18">
        <v>44663</v>
      </c>
      <c r="G4715" s="19">
        <v>0.91666666666666696</v>
      </c>
      <c r="H4715">
        <v>22</v>
      </c>
      <c r="I4715" s="13" t="s">
        <v>215</v>
      </c>
      <c r="J4715">
        <v>0</v>
      </c>
      <c r="K4715" s="13" t="s">
        <v>92</v>
      </c>
      <c r="L4715">
        <v>2</v>
      </c>
      <c r="M4715">
        <v>0</v>
      </c>
      <c r="N4715" s="13" t="s">
        <v>94</v>
      </c>
      <c r="O4715" s="13" t="s">
        <v>95</v>
      </c>
      <c r="P4715">
        <v>32</v>
      </c>
      <c r="Q4715" s="13" t="s">
        <v>97</v>
      </c>
      <c r="R4715" s="13" t="s">
        <v>213</v>
      </c>
      <c r="S4715" s="13" t="s">
        <v>196</v>
      </c>
      <c r="T4715">
        <v>3</v>
      </c>
      <c r="U4715">
        <v>1</v>
      </c>
      <c r="V4715">
        <v>0</v>
      </c>
      <c r="W4715" s="13" t="s">
        <v>101</v>
      </c>
      <c r="X4715">
        <v>0.65</v>
      </c>
    </row>
    <row r="4716" spans="1:24" x14ac:dyDescent="0.3">
      <c r="A4716">
        <v>4714</v>
      </c>
      <c r="B4716" t="s">
        <v>190</v>
      </c>
      <c r="C4716" t="s">
        <v>80</v>
      </c>
      <c r="D4716">
        <v>19.049101</v>
      </c>
      <c r="E4716">
        <v>72.725990999999993</v>
      </c>
      <c r="F4716" s="18">
        <v>45160</v>
      </c>
      <c r="G4716" s="19">
        <v>0.95833333333333304</v>
      </c>
      <c r="H4716">
        <v>23</v>
      </c>
      <c r="I4716" s="13" t="s">
        <v>215</v>
      </c>
      <c r="J4716">
        <v>0</v>
      </c>
      <c r="K4716" s="13" t="s">
        <v>214</v>
      </c>
      <c r="L4716">
        <v>1</v>
      </c>
      <c r="M4716">
        <v>0</v>
      </c>
      <c r="N4716" s="13" t="s">
        <v>94</v>
      </c>
      <c r="O4716" s="13" t="s">
        <v>95</v>
      </c>
      <c r="P4716">
        <v>40</v>
      </c>
      <c r="Q4716" s="13" t="s">
        <v>95</v>
      </c>
      <c r="R4716" s="13" t="s">
        <v>208</v>
      </c>
      <c r="S4716" s="13" t="s">
        <v>196</v>
      </c>
      <c r="T4716">
        <v>4</v>
      </c>
      <c r="U4716">
        <v>3</v>
      </c>
      <c r="V4716">
        <v>0</v>
      </c>
      <c r="W4716" s="13" t="s">
        <v>101</v>
      </c>
      <c r="X4716">
        <v>0.45</v>
      </c>
    </row>
    <row r="4717" spans="1:24" x14ac:dyDescent="0.3">
      <c r="A4717">
        <v>4715</v>
      </c>
      <c r="B4717" t="s">
        <v>200</v>
      </c>
      <c r="C4717" t="s">
        <v>201</v>
      </c>
      <c r="D4717">
        <v>13.166828000000001</v>
      </c>
      <c r="E4717">
        <v>80.188292000000004</v>
      </c>
      <c r="F4717" s="18">
        <v>44750</v>
      </c>
      <c r="G4717" s="19">
        <v>0.25</v>
      </c>
      <c r="H4717">
        <v>6</v>
      </c>
      <c r="I4717" s="13" t="s">
        <v>211</v>
      </c>
      <c r="J4717">
        <v>0</v>
      </c>
      <c r="K4717" s="13" t="s">
        <v>92</v>
      </c>
      <c r="L4717">
        <v>1</v>
      </c>
      <c r="M4717">
        <v>0</v>
      </c>
      <c r="N4717" s="13" t="s">
        <v>192</v>
      </c>
      <c r="O4717" s="13" t="s">
        <v>97</v>
      </c>
      <c r="P4717">
        <v>40</v>
      </c>
      <c r="Q4717" s="13" t="s">
        <v>95</v>
      </c>
      <c r="R4717" s="13" t="s">
        <v>205</v>
      </c>
      <c r="S4717" s="13" t="s">
        <v>99</v>
      </c>
      <c r="T4717">
        <v>5</v>
      </c>
      <c r="U4717">
        <v>5</v>
      </c>
      <c r="V4717">
        <v>0</v>
      </c>
      <c r="W4717" s="13" t="s">
        <v>101</v>
      </c>
      <c r="X4717">
        <v>0.3</v>
      </c>
    </row>
    <row r="4718" spans="1:24" x14ac:dyDescent="0.3">
      <c r="A4718">
        <v>4716</v>
      </c>
      <c r="B4718" t="s">
        <v>197</v>
      </c>
      <c r="C4718" t="s">
        <v>198</v>
      </c>
      <c r="D4718">
        <v>30.743130000000001</v>
      </c>
      <c r="E4718">
        <v>76.806477000000001</v>
      </c>
      <c r="F4718" s="18">
        <v>44571</v>
      </c>
      <c r="G4718" s="19">
        <v>0</v>
      </c>
      <c r="H4718">
        <v>0</v>
      </c>
      <c r="I4718" s="13" t="s">
        <v>204</v>
      </c>
      <c r="J4718">
        <v>0</v>
      </c>
      <c r="K4718" s="13" t="s">
        <v>191</v>
      </c>
      <c r="L4718">
        <v>1</v>
      </c>
      <c r="M4718">
        <v>0</v>
      </c>
      <c r="N4718" s="13" t="s">
        <v>212</v>
      </c>
      <c r="O4718" s="13" t="s">
        <v>95</v>
      </c>
      <c r="P4718">
        <v>34</v>
      </c>
      <c r="Q4718" s="13" t="s">
        <v>97</v>
      </c>
      <c r="R4718" s="13" t="s">
        <v>199</v>
      </c>
      <c r="S4718" s="13" t="s">
        <v>196</v>
      </c>
      <c r="T4718">
        <v>3</v>
      </c>
      <c r="U4718">
        <v>3</v>
      </c>
      <c r="V4718">
        <v>0</v>
      </c>
      <c r="W4718" s="13" t="s">
        <v>101</v>
      </c>
      <c r="X4718">
        <v>0.65</v>
      </c>
    </row>
    <row r="4719" spans="1:24" x14ac:dyDescent="0.3">
      <c r="A4719">
        <v>4717</v>
      </c>
      <c r="B4719" t="s">
        <v>197</v>
      </c>
      <c r="C4719" t="s">
        <v>198</v>
      </c>
      <c r="D4719">
        <v>30.651945000000001</v>
      </c>
      <c r="E4719">
        <v>76.856936000000005</v>
      </c>
      <c r="F4719" s="18">
        <v>44823</v>
      </c>
      <c r="G4719" s="19">
        <v>0.33333333333333298</v>
      </c>
      <c r="H4719">
        <v>8</v>
      </c>
      <c r="I4719" s="13" t="s">
        <v>204</v>
      </c>
      <c r="J4719">
        <v>0</v>
      </c>
      <c r="K4719" s="13" t="s">
        <v>92</v>
      </c>
      <c r="L4719">
        <v>3</v>
      </c>
      <c r="M4719">
        <v>1</v>
      </c>
      <c r="N4719" s="13" t="s">
        <v>212</v>
      </c>
      <c r="O4719" s="13" t="s">
        <v>195</v>
      </c>
      <c r="P4719">
        <v>32</v>
      </c>
      <c r="Q4719" s="13" t="s">
        <v>195</v>
      </c>
      <c r="R4719" s="13" t="s">
        <v>199</v>
      </c>
      <c r="S4719" s="13" t="s">
        <v>193</v>
      </c>
      <c r="T4719">
        <v>1</v>
      </c>
      <c r="U4719">
        <v>0</v>
      </c>
      <c r="V4719">
        <v>1</v>
      </c>
      <c r="W4719" s="13" t="s">
        <v>101</v>
      </c>
      <c r="X4719">
        <v>0.4</v>
      </c>
    </row>
    <row r="4720" spans="1:24" x14ac:dyDescent="0.3">
      <c r="A4720">
        <v>4718</v>
      </c>
      <c r="B4720" t="s">
        <v>200</v>
      </c>
      <c r="C4720" t="s">
        <v>201</v>
      </c>
      <c r="D4720">
        <v>12.805493999999999</v>
      </c>
      <c r="E4720">
        <v>80.198561999999995</v>
      </c>
      <c r="F4720" s="18">
        <v>45395</v>
      </c>
      <c r="G4720" s="19">
        <v>0.29166666666666702</v>
      </c>
      <c r="H4720">
        <v>7</v>
      </c>
      <c r="I4720" s="13" t="s">
        <v>219</v>
      </c>
      <c r="J4720">
        <v>1</v>
      </c>
      <c r="K4720" s="13" t="s">
        <v>92</v>
      </c>
      <c r="L4720">
        <v>2</v>
      </c>
      <c r="M4720">
        <v>1</v>
      </c>
      <c r="N4720" s="13" t="s">
        <v>192</v>
      </c>
      <c r="O4720" s="13" t="s">
        <v>97</v>
      </c>
      <c r="P4720">
        <v>29</v>
      </c>
      <c r="Q4720" s="13" t="s">
        <v>95</v>
      </c>
      <c r="R4720" s="13" t="s">
        <v>213</v>
      </c>
      <c r="S4720" s="13" t="s">
        <v>196</v>
      </c>
      <c r="T4720">
        <v>3</v>
      </c>
      <c r="U4720">
        <v>3</v>
      </c>
      <c r="V4720">
        <v>0</v>
      </c>
      <c r="W4720" s="13" t="s">
        <v>101</v>
      </c>
      <c r="X4720">
        <v>0.1</v>
      </c>
    </row>
    <row r="4721" spans="1:24" x14ac:dyDescent="0.3">
      <c r="A4721">
        <v>4719</v>
      </c>
      <c r="B4721" t="s">
        <v>200</v>
      </c>
      <c r="C4721" t="s">
        <v>201</v>
      </c>
      <c r="D4721">
        <v>12.921084</v>
      </c>
      <c r="E4721">
        <v>80.260864999999995</v>
      </c>
      <c r="F4721" s="18">
        <v>45028</v>
      </c>
      <c r="G4721" s="19">
        <v>0.70833333333333304</v>
      </c>
      <c r="H4721">
        <v>17</v>
      </c>
      <c r="I4721" s="13" t="s">
        <v>194</v>
      </c>
      <c r="J4721">
        <v>0</v>
      </c>
      <c r="K4721" s="13" t="s">
        <v>214</v>
      </c>
      <c r="L4721">
        <v>5</v>
      </c>
      <c r="M4721">
        <v>1</v>
      </c>
      <c r="N4721" s="13" t="s">
        <v>94</v>
      </c>
      <c r="O4721" s="13" t="s">
        <v>95</v>
      </c>
      <c r="P4721">
        <v>17</v>
      </c>
      <c r="Q4721" s="13" t="s">
        <v>97</v>
      </c>
      <c r="R4721" s="13" t="s">
        <v>199</v>
      </c>
      <c r="S4721" s="13" t="s">
        <v>193</v>
      </c>
      <c r="T4721">
        <v>5</v>
      </c>
      <c r="U4721">
        <v>4</v>
      </c>
      <c r="V4721">
        <v>1</v>
      </c>
      <c r="W4721" s="13" t="s">
        <v>101</v>
      </c>
      <c r="X4721">
        <v>0.8</v>
      </c>
    </row>
    <row r="4722" spans="1:24" x14ac:dyDescent="0.3">
      <c r="A4722">
        <v>4720</v>
      </c>
      <c r="B4722" t="s">
        <v>206</v>
      </c>
      <c r="C4722" t="s">
        <v>207</v>
      </c>
      <c r="D4722">
        <v>13.199342</v>
      </c>
      <c r="E4722">
        <v>77.514038999999997</v>
      </c>
      <c r="F4722" s="18">
        <v>44719</v>
      </c>
      <c r="G4722" s="19">
        <v>0.375</v>
      </c>
      <c r="H4722">
        <v>9</v>
      </c>
      <c r="I4722" s="13" t="s">
        <v>215</v>
      </c>
      <c r="J4722">
        <v>0</v>
      </c>
      <c r="K4722" s="13" t="s">
        <v>214</v>
      </c>
      <c r="L4722">
        <v>2</v>
      </c>
      <c r="M4722">
        <v>0</v>
      </c>
      <c r="N4722" s="13" t="s">
        <v>192</v>
      </c>
      <c r="O4722" s="13" t="s">
        <v>97</v>
      </c>
      <c r="P4722">
        <v>27</v>
      </c>
      <c r="Q4722" s="13" t="s">
        <v>97</v>
      </c>
      <c r="R4722" s="13" t="s">
        <v>208</v>
      </c>
      <c r="S4722" s="13" t="s">
        <v>193</v>
      </c>
      <c r="T4722">
        <v>3</v>
      </c>
      <c r="U4722">
        <v>1</v>
      </c>
      <c r="V4722">
        <v>1</v>
      </c>
      <c r="W4722" s="13" t="s">
        <v>101</v>
      </c>
      <c r="X4722">
        <v>0.45</v>
      </c>
    </row>
    <row r="4723" spans="1:24" x14ac:dyDescent="0.3">
      <c r="A4723">
        <v>4721</v>
      </c>
      <c r="B4723" t="s">
        <v>209</v>
      </c>
      <c r="C4723" t="s">
        <v>210</v>
      </c>
      <c r="D4723">
        <v>17.303117</v>
      </c>
      <c r="E4723">
        <v>78.477142000000001</v>
      </c>
      <c r="F4723" s="18">
        <v>44581</v>
      </c>
      <c r="G4723" s="19">
        <v>0.66666666666666696</v>
      </c>
      <c r="H4723">
        <v>16</v>
      </c>
      <c r="I4723" s="13" t="s">
        <v>202</v>
      </c>
      <c r="J4723">
        <v>0</v>
      </c>
      <c r="K4723" s="13" t="s">
        <v>214</v>
      </c>
      <c r="L4723">
        <v>1</v>
      </c>
      <c r="M4723">
        <v>0</v>
      </c>
      <c r="N4723" s="13" t="s">
        <v>94</v>
      </c>
      <c r="O4723" s="13" t="s">
        <v>95</v>
      </c>
      <c r="P4723">
        <v>15</v>
      </c>
      <c r="Q4723" s="13" t="s">
        <v>97</v>
      </c>
      <c r="R4723" s="13" t="s">
        <v>98</v>
      </c>
      <c r="S4723" s="13" t="s">
        <v>99</v>
      </c>
      <c r="T4723">
        <v>5</v>
      </c>
      <c r="U4723">
        <v>5</v>
      </c>
      <c r="V4723">
        <v>0</v>
      </c>
      <c r="W4723" s="13" t="s">
        <v>101</v>
      </c>
      <c r="X4723">
        <v>0.85</v>
      </c>
    </row>
    <row r="4724" spans="1:24" x14ac:dyDescent="0.3">
      <c r="A4724">
        <v>4722</v>
      </c>
      <c r="B4724" t="s">
        <v>79</v>
      </c>
      <c r="C4724" t="s">
        <v>80</v>
      </c>
      <c r="D4724">
        <v>18.503122000000001</v>
      </c>
      <c r="E4724">
        <v>73.769593999999998</v>
      </c>
      <c r="F4724" s="18">
        <v>45554</v>
      </c>
      <c r="G4724" s="19">
        <v>0.95833333333333304</v>
      </c>
      <c r="H4724">
        <v>23</v>
      </c>
      <c r="I4724" s="13" t="s">
        <v>202</v>
      </c>
      <c r="J4724">
        <v>0</v>
      </c>
      <c r="K4724" s="13" t="s">
        <v>92</v>
      </c>
      <c r="L4724">
        <v>1</v>
      </c>
      <c r="M4724">
        <v>1</v>
      </c>
      <c r="N4724" s="13" t="s">
        <v>192</v>
      </c>
      <c r="O4724" s="13" t="s">
        <v>97</v>
      </c>
      <c r="P4724">
        <v>40</v>
      </c>
      <c r="Q4724" s="13" t="s">
        <v>95</v>
      </c>
      <c r="R4724" s="13" t="s">
        <v>213</v>
      </c>
      <c r="S4724" s="13" t="s">
        <v>99</v>
      </c>
      <c r="T4724">
        <v>2</v>
      </c>
      <c r="U4724">
        <v>2</v>
      </c>
      <c r="V4724">
        <v>0</v>
      </c>
      <c r="W4724" s="13" t="s">
        <v>101</v>
      </c>
      <c r="X4724">
        <v>0.3</v>
      </c>
    </row>
    <row r="4725" spans="1:24" x14ac:dyDescent="0.3">
      <c r="A4725">
        <v>4723</v>
      </c>
      <c r="B4725" t="s">
        <v>190</v>
      </c>
      <c r="C4725" t="s">
        <v>80</v>
      </c>
      <c r="D4725">
        <v>18.851731000000001</v>
      </c>
      <c r="E4725">
        <v>72.930971999999997</v>
      </c>
      <c r="F4725" s="18">
        <v>45504</v>
      </c>
      <c r="G4725" s="19">
        <v>0.29166666666666702</v>
      </c>
      <c r="H4725">
        <v>7</v>
      </c>
      <c r="I4725" s="13" t="s">
        <v>194</v>
      </c>
      <c r="J4725">
        <v>0</v>
      </c>
      <c r="K4725" s="13" t="s">
        <v>92</v>
      </c>
      <c r="L4725">
        <v>4</v>
      </c>
      <c r="M4725">
        <v>1</v>
      </c>
      <c r="N4725" s="13" t="s">
        <v>94</v>
      </c>
      <c r="O4725" s="13" t="s">
        <v>95</v>
      </c>
      <c r="P4725">
        <v>25</v>
      </c>
      <c r="Q4725" s="13" t="s">
        <v>95</v>
      </c>
      <c r="R4725" s="13" t="s">
        <v>199</v>
      </c>
      <c r="S4725" s="13" t="s">
        <v>193</v>
      </c>
      <c r="T4725">
        <v>5</v>
      </c>
      <c r="U4725">
        <v>3</v>
      </c>
      <c r="V4725">
        <v>0</v>
      </c>
      <c r="W4725" s="13" t="s">
        <v>101</v>
      </c>
      <c r="X4725">
        <v>0.45</v>
      </c>
    </row>
    <row r="4726" spans="1:24" x14ac:dyDescent="0.3">
      <c r="A4726">
        <v>4724</v>
      </c>
      <c r="B4726" t="s">
        <v>197</v>
      </c>
      <c r="C4726" t="s">
        <v>198</v>
      </c>
      <c r="D4726">
        <v>30.7501</v>
      </c>
      <c r="E4726">
        <v>76.760086000000001</v>
      </c>
      <c r="F4726" s="18">
        <v>44852</v>
      </c>
      <c r="G4726" s="19">
        <v>0.41666666666666702</v>
      </c>
      <c r="H4726">
        <v>10</v>
      </c>
      <c r="I4726" s="13" t="s">
        <v>215</v>
      </c>
      <c r="J4726">
        <v>0</v>
      </c>
      <c r="K4726" s="13" t="s">
        <v>191</v>
      </c>
      <c r="L4726">
        <v>2</v>
      </c>
      <c r="M4726">
        <v>0</v>
      </c>
      <c r="N4726" s="13" t="s">
        <v>192</v>
      </c>
      <c r="O4726" s="13" t="s">
        <v>97</v>
      </c>
      <c r="P4726">
        <v>22</v>
      </c>
      <c r="Q4726" s="13" t="s">
        <v>195</v>
      </c>
      <c r="R4726" s="13" t="s">
        <v>205</v>
      </c>
      <c r="S4726" s="13" t="s">
        <v>196</v>
      </c>
      <c r="T4726">
        <v>4</v>
      </c>
      <c r="U4726">
        <v>0</v>
      </c>
      <c r="V4726">
        <v>1</v>
      </c>
      <c r="W4726" s="13" t="s">
        <v>101</v>
      </c>
      <c r="X4726">
        <v>0.25</v>
      </c>
    </row>
    <row r="4727" spans="1:24" x14ac:dyDescent="0.3">
      <c r="A4727">
        <v>4725</v>
      </c>
      <c r="B4727" t="s">
        <v>206</v>
      </c>
      <c r="C4727" t="s">
        <v>207</v>
      </c>
      <c r="D4727">
        <v>13.095077</v>
      </c>
      <c r="E4727">
        <v>77.424617999999995</v>
      </c>
      <c r="F4727" s="18">
        <v>44698</v>
      </c>
      <c r="G4727" s="19">
        <v>0.70833333333333304</v>
      </c>
      <c r="H4727">
        <v>17</v>
      </c>
      <c r="I4727" s="13" t="s">
        <v>215</v>
      </c>
      <c r="J4727">
        <v>0</v>
      </c>
      <c r="K4727" s="13" t="s">
        <v>92</v>
      </c>
      <c r="L4727">
        <v>1</v>
      </c>
      <c r="M4727">
        <v>1</v>
      </c>
      <c r="N4727" s="13" t="s">
        <v>94</v>
      </c>
      <c r="O4727" s="13" t="s">
        <v>95</v>
      </c>
      <c r="P4727">
        <v>20</v>
      </c>
      <c r="Q4727" s="13" t="s">
        <v>195</v>
      </c>
      <c r="R4727" s="13" t="s">
        <v>98</v>
      </c>
      <c r="S4727" s="13" t="s">
        <v>196</v>
      </c>
      <c r="T4727">
        <v>3</v>
      </c>
      <c r="U4727">
        <v>3</v>
      </c>
      <c r="V4727">
        <v>1</v>
      </c>
      <c r="W4727" s="13" t="s">
        <v>101</v>
      </c>
      <c r="X4727">
        <v>0.6</v>
      </c>
    </row>
    <row r="4728" spans="1:24" x14ac:dyDescent="0.3">
      <c r="A4728">
        <v>4726</v>
      </c>
      <c r="B4728" t="s">
        <v>197</v>
      </c>
      <c r="C4728" t="s">
        <v>198</v>
      </c>
      <c r="D4728">
        <v>30.736433999999999</v>
      </c>
      <c r="E4728">
        <v>76.706890000000001</v>
      </c>
      <c r="F4728" s="18">
        <v>45658</v>
      </c>
      <c r="G4728" s="19">
        <v>0.33333333333333298</v>
      </c>
      <c r="H4728">
        <v>8</v>
      </c>
      <c r="I4728" s="13" t="s">
        <v>194</v>
      </c>
      <c r="J4728">
        <v>0</v>
      </c>
      <c r="K4728" s="13" t="s">
        <v>191</v>
      </c>
      <c r="L4728">
        <v>6</v>
      </c>
      <c r="M4728">
        <v>0</v>
      </c>
      <c r="N4728" s="13" t="s">
        <v>192</v>
      </c>
      <c r="O4728" s="13" t="s">
        <v>97</v>
      </c>
      <c r="P4728">
        <v>19</v>
      </c>
      <c r="Q4728" s="13" t="s">
        <v>97</v>
      </c>
      <c r="R4728" s="13" t="s">
        <v>199</v>
      </c>
      <c r="S4728" s="13" t="s">
        <v>196</v>
      </c>
      <c r="T4728">
        <v>3</v>
      </c>
      <c r="U4728">
        <v>1</v>
      </c>
      <c r="V4728">
        <v>1</v>
      </c>
      <c r="W4728" s="13" t="s">
        <v>101</v>
      </c>
      <c r="X4728">
        <v>0.45</v>
      </c>
    </row>
    <row r="4729" spans="1:24" x14ac:dyDescent="0.3">
      <c r="A4729">
        <v>4727</v>
      </c>
      <c r="B4729" t="s">
        <v>203</v>
      </c>
      <c r="C4729" t="s">
        <v>203</v>
      </c>
      <c r="D4729">
        <v>28.502558000000001</v>
      </c>
      <c r="E4729">
        <v>77.090350999999998</v>
      </c>
      <c r="F4729" s="18">
        <v>44615</v>
      </c>
      <c r="G4729" s="19">
        <v>0.83333333333333304</v>
      </c>
      <c r="H4729">
        <v>20</v>
      </c>
      <c r="I4729" s="13" t="s">
        <v>194</v>
      </c>
      <c r="J4729">
        <v>0</v>
      </c>
      <c r="K4729" s="13" t="s">
        <v>214</v>
      </c>
      <c r="L4729">
        <v>3</v>
      </c>
      <c r="M4729">
        <v>1</v>
      </c>
      <c r="N4729" s="13" t="s">
        <v>192</v>
      </c>
      <c r="O4729" s="13" t="s">
        <v>97</v>
      </c>
      <c r="P4729">
        <v>16</v>
      </c>
      <c r="Q4729" s="13" t="s">
        <v>195</v>
      </c>
      <c r="R4729" s="13" t="s">
        <v>205</v>
      </c>
      <c r="S4729" s="13" t="s">
        <v>196</v>
      </c>
      <c r="T4729">
        <v>1</v>
      </c>
      <c r="U4729">
        <v>0</v>
      </c>
      <c r="V4729">
        <v>0</v>
      </c>
      <c r="W4729" s="13" t="s">
        <v>101</v>
      </c>
      <c r="X4729">
        <v>0.1</v>
      </c>
    </row>
    <row r="4730" spans="1:24" x14ac:dyDescent="0.3">
      <c r="A4730">
        <v>4728</v>
      </c>
      <c r="B4730" t="s">
        <v>79</v>
      </c>
      <c r="C4730" t="s">
        <v>80</v>
      </c>
      <c r="D4730">
        <v>18.554444</v>
      </c>
      <c r="E4730">
        <v>73.706767999999997</v>
      </c>
      <c r="F4730" s="18">
        <v>44832</v>
      </c>
      <c r="G4730" s="19">
        <v>0.83333333333333304</v>
      </c>
      <c r="H4730">
        <v>20</v>
      </c>
      <c r="I4730" s="13" t="s">
        <v>194</v>
      </c>
      <c r="J4730">
        <v>0</v>
      </c>
      <c r="K4730" s="13" t="s">
        <v>191</v>
      </c>
      <c r="L4730">
        <v>2</v>
      </c>
      <c r="M4730">
        <v>1</v>
      </c>
      <c r="N4730" s="13" t="s">
        <v>212</v>
      </c>
      <c r="O4730" s="13" t="s">
        <v>95</v>
      </c>
      <c r="P4730">
        <v>33</v>
      </c>
      <c r="Q4730" s="13" t="s">
        <v>95</v>
      </c>
      <c r="R4730" s="13" t="s">
        <v>205</v>
      </c>
      <c r="S4730" s="13" t="s">
        <v>193</v>
      </c>
      <c r="T4730">
        <v>3</v>
      </c>
      <c r="U4730">
        <v>1</v>
      </c>
      <c r="V4730">
        <v>0</v>
      </c>
      <c r="W4730" s="13" t="s">
        <v>101</v>
      </c>
      <c r="X4730">
        <v>0.45</v>
      </c>
    </row>
    <row r="4731" spans="1:24" x14ac:dyDescent="0.3">
      <c r="A4731">
        <v>4729</v>
      </c>
      <c r="B4731" t="s">
        <v>217</v>
      </c>
      <c r="C4731" t="s">
        <v>218</v>
      </c>
      <c r="D4731">
        <v>22.546634000000001</v>
      </c>
      <c r="E4731">
        <v>88.417441999999994</v>
      </c>
      <c r="F4731" s="18">
        <v>44990</v>
      </c>
      <c r="G4731" s="19">
        <v>0.33333333333333298</v>
      </c>
      <c r="H4731">
        <v>8</v>
      </c>
      <c r="I4731" s="13" t="s">
        <v>89</v>
      </c>
      <c r="J4731">
        <v>1</v>
      </c>
      <c r="K4731" s="13" t="s">
        <v>92</v>
      </c>
      <c r="L4731">
        <v>1</v>
      </c>
      <c r="M4731">
        <v>1</v>
      </c>
      <c r="N4731" s="13" t="s">
        <v>212</v>
      </c>
      <c r="O4731" s="13" t="s">
        <v>95</v>
      </c>
      <c r="P4731">
        <v>28</v>
      </c>
      <c r="Q4731" s="13" t="s">
        <v>95</v>
      </c>
      <c r="R4731" s="13" t="s">
        <v>213</v>
      </c>
      <c r="S4731" s="13" t="s">
        <v>193</v>
      </c>
      <c r="T4731">
        <v>2</v>
      </c>
      <c r="U4731">
        <v>0</v>
      </c>
      <c r="V4731">
        <v>1</v>
      </c>
      <c r="W4731" s="13" t="s">
        <v>101</v>
      </c>
      <c r="X4731">
        <v>0.6</v>
      </c>
    </row>
    <row r="4732" spans="1:24" x14ac:dyDescent="0.3">
      <c r="A4732">
        <v>4730</v>
      </c>
      <c r="B4732" t="s">
        <v>217</v>
      </c>
      <c r="C4732" t="s">
        <v>218</v>
      </c>
      <c r="D4732">
        <v>22.621369999999999</v>
      </c>
      <c r="E4732">
        <v>88.213189999999997</v>
      </c>
      <c r="F4732" s="18">
        <v>45566</v>
      </c>
      <c r="G4732" s="19">
        <v>0.625</v>
      </c>
      <c r="H4732">
        <v>15</v>
      </c>
      <c r="I4732" s="13" t="s">
        <v>215</v>
      </c>
      <c r="J4732">
        <v>0</v>
      </c>
      <c r="K4732" s="13" t="s">
        <v>191</v>
      </c>
      <c r="L4732">
        <v>4</v>
      </c>
      <c r="M4732">
        <v>1</v>
      </c>
      <c r="N4732" s="13" t="s">
        <v>192</v>
      </c>
      <c r="O4732" s="13" t="s">
        <v>97</v>
      </c>
      <c r="P4732">
        <v>32</v>
      </c>
      <c r="Q4732" s="13" t="s">
        <v>195</v>
      </c>
      <c r="R4732" s="13" t="s">
        <v>213</v>
      </c>
      <c r="S4732" s="13" t="s">
        <v>193</v>
      </c>
      <c r="T4732">
        <v>4</v>
      </c>
      <c r="U4732">
        <v>4</v>
      </c>
      <c r="V4732">
        <v>0</v>
      </c>
      <c r="W4732" s="13" t="s">
        <v>101</v>
      </c>
      <c r="X4732">
        <v>0.1</v>
      </c>
    </row>
    <row r="4733" spans="1:24" x14ac:dyDescent="0.3">
      <c r="A4733">
        <v>4731</v>
      </c>
      <c r="B4733" t="s">
        <v>79</v>
      </c>
      <c r="C4733" t="s">
        <v>80</v>
      </c>
      <c r="D4733">
        <v>18.505395</v>
      </c>
      <c r="E4733">
        <v>73.835047000000003</v>
      </c>
      <c r="F4733" s="18">
        <v>45439</v>
      </c>
      <c r="G4733" s="19">
        <v>0.125</v>
      </c>
      <c r="H4733">
        <v>3</v>
      </c>
      <c r="I4733" s="13" t="s">
        <v>204</v>
      </c>
      <c r="J4733">
        <v>0</v>
      </c>
      <c r="K4733" s="13" t="s">
        <v>92</v>
      </c>
      <c r="L4733">
        <v>5</v>
      </c>
      <c r="M4733">
        <v>1</v>
      </c>
      <c r="N4733" s="13" t="s">
        <v>212</v>
      </c>
      <c r="O4733" s="13" t="s">
        <v>95</v>
      </c>
      <c r="P4733">
        <v>31</v>
      </c>
      <c r="Q4733" s="13" t="s">
        <v>95</v>
      </c>
      <c r="R4733" s="13" t="s">
        <v>205</v>
      </c>
      <c r="S4733" s="13" t="s">
        <v>99</v>
      </c>
      <c r="T4733">
        <v>1</v>
      </c>
      <c r="U4733">
        <v>1</v>
      </c>
      <c r="V4733">
        <v>0</v>
      </c>
      <c r="W4733" s="13" t="s">
        <v>101</v>
      </c>
      <c r="X4733">
        <v>0.65</v>
      </c>
    </row>
    <row r="4734" spans="1:24" x14ac:dyDescent="0.3">
      <c r="A4734">
        <v>4732</v>
      </c>
      <c r="B4734" t="s">
        <v>217</v>
      </c>
      <c r="C4734" t="s">
        <v>218</v>
      </c>
      <c r="D4734">
        <v>22.504583</v>
      </c>
      <c r="E4734">
        <v>88.403316000000004</v>
      </c>
      <c r="F4734" s="18">
        <v>45504</v>
      </c>
      <c r="G4734" s="19">
        <v>0.20833333333333301</v>
      </c>
      <c r="H4734">
        <v>5</v>
      </c>
      <c r="I4734" s="13" t="s">
        <v>194</v>
      </c>
      <c r="J4734">
        <v>0</v>
      </c>
      <c r="K4734" s="13" t="s">
        <v>92</v>
      </c>
      <c r="L4734">
        <v>2</v>
      </c>
      <c r="M4734">
        <v>1</v>
      </c>
      <c r="N4734" s="13" t="s">
        <v>192</v>
      </c>
      <c r="O4734" s="13" t="s">
        <v>97</v>
      </c>
      <c r="P4734">
        <v>30</v>
      </c>
      <c r="Q4734" s="13" t="s">
        <v>95</v>
      </c>
      <c r="R4734" s="13" t="s">
        <v>199</v>
      </c>
      <c r="S4734" s="13" t="s">
        <v>196</v>
      </c>
      <c r="T4734">
        <v>2</v>
      </c>
      <c r="U4734">
        <v>0</v>
      </c>
      <c r="V4734">
        <v>0</v>
      </c>
      <c r="W4734" s="13" t="s">
        <v>101</v>
      </c>
      <c r="X4734">
        <v>0.1</v>
      </c>
    </row>
    <row r="4735" spans="1:24" x14ac:dyDescent="0.3">
      <c r="A4735">
        <v>4733</v>
      </c>
      <c r="B4735" t="s">
        <v>79</v>
      </c>
      <c r="C4735" t="s">
        <v>80</v>
      </c>
      <c r="D4735">
        <v>18.522226</v>
      </c>
      <c r="E4735">
        <v>73.876512000000005</v>
      </c>
      <c r="F4735" s="18">
        <v>45608</v>
      </c>
      <c r="G4735" s="19">
        <v>0.20833333333333301</v>
      </c>
      <c r="H4735">
        <v>5</v>
      </c>
      <c r="I4735" s="13" t="s">
        <v>215</v>
      </c>
      <c r="J4735">
        <v>0</v>
      </c>
      <c r="K4735" s="13" t="s">
        <v>92</v>
      </c>
      <c r="L4735">
        <v>5</v>
      </c>
      <c r="M4735">
        <v>1</v>
      </c>
      <c r="N4735" s="13" t="s">
        <v>212</v>
      </c>
      <c r="O4735" s="13" t="s">
        <v>95</v>
      </c>
      <c r="P4735">
        <v>32</v>
      </c>
      <c r="Q4735" s="13" t="s">
        <v>195</v>
      </c>
      <c r="R4735" s="13" t="s">
        <v>208</v>
      </c>
      <c r="S4735" s="13" t="s">
        <v>196</v>
      </c>
      <c r="T4735">
        <v>5</v>
      </c>
      <c r="U4735">
        <v>5</v>
      </c>
      <c r="V4735">
        <v>0</v>
      </c>
      <c r="W4735" s="13" t="s">
        <v>101</v>
      </c>
      <c r="X4735">
        <v>0.45</v>
      </c>
    </row>
    <row r="4736" spans="1:24" x14ac:dyDescent="0.3">
      <c r="A4736">
        <v>4734</v>
      </c>
      <c r="B4736" t="s">
        <v>190</v>
      </c>
      <c r="C4736" t="s">
        <v>80</v>
      </c>
      <c r="D4736">
        <v>18.938580999999999</v>
      </c>
      <c r="E4736">
        <v>72.896026000000006</v>
      </c>
      <c r="F4736" s="18">
        <v>45504</v>
      </c>
      <c r="G4736" s="19">
        <v>0.83333333333333304</v>
      </c>
      <c r="H4736">
        <v>20</v>
      </c>
      <c r="I4736" s="13" t="s">
        <v>194</v>
      </c>
      <c r="J4736">
        <v>0</v>
      </c>
      <c r="K4736" s="13" t="s">
        <v>214</v>
      </c>
      <c r="L4736">
        <v>5</v>
      </c>
      <c r="M4736">
        <v>1</v>
      </c>
      <c r="N4736" s="13" t="s">
        <v>212</v>
      </c>
      <c r="O4736" s="13" t="s">
        <v>195</v>
      </c>
      <c r="P4736">
        <v>29</v>
      </c>
      <c r="Q4736" s="13" t="s">
        <v>95</v>
      </c>
      <c r="R4736" s="13" t="s">
        <v>205</v>
      </c>
      <c r="S4736" s="13" t="s">
        <v>193</v>
      </c>
      <c r="T4736">
        <v>4</v>
      </c>
      <c r="U4736">
        <v>1</v>
      </c>
      <c r="V4736">
        <v>0</v>
      </c>
      <c r="W4736" s="13" t="s">
        <v>101</v>
      </c>
      <c r="X4736">
        <v>0.25</v>
      </c>
    </row>
    <row r="4737" spans="1:24" x14ac:dyDescent="0.3">
      <c r="A4737">
        <v>4735</v>
      </c>
      <c r="B4737" t="s">
        <v>217</v>
      </c>
      <c r="C4737" t="s">
        <v>218</v>
      </c>
      <c r="D4737">
        <v>22.457001999999999</v>
      </c>
      <c r="E4737">
        <v>88.253501999999997</v>
      </c>
      <c r="F4737" s="18">
        <v>45364</v>
      </c>
      <c r="G4737" s="19">
        <v>0</v>
      </c>
      <c r="H4737">
        <v>0</v>
      </c>
      <c r="I4737" s="13" t="s">
        <v>194</v>
      </c>
      <c r="J4737">
        <v>0</v>
      </c>
      <c r="K4737" s="13" t="s">
        <v>214</v>
      </c>
      <c r="L4737">
        <v>1</v>
      </c>
      <c r="M4737">
        <v>0</v>
      </c>
      <c r="N4737" s="13" t="s">
        <v>212</v>
      </c>
      <c r="O4737" s="13" t="s">
        <v>95</v>
      </c>
      <c r="P4737">
        <v>21</v>
      </c>
      <c r="Q4737" s="13" t="s">
        <v>95</v>
      </c>
      <c r="R4737" s="13" t="s">
        <v>213</v>
      </c>
      <c r="S4737" s="13" t="s">
        <v>196</v>
      </c>
      <c r="T4737">
        <v>1</v>
      </c>
      <c r="U4737">
        <v>1</v>
      </c>
      <c r="V4737">
        <v>0</v>
      </c>
      <c r="W4737" s="13" t="s">
        <v>101</v>
      </c>
      <c r="X4737">
        <v>0.45</v>
      </c>
    </row>
    <row r="4738" spans="1:24" x14ac:dyDescent="0.3">
      <c r="A4738">
        <v>4736</v>
      </c>
      <c r="B4738" t="s">
        <v>79</v>
      </c>
      <c r="C4738" t="s">
        <v>80</v>
      </c>
      <c r="D4738">
        <v>18.630378</v>
      </c>
      <c r="E4738">
        <v>73.923019999999994</v>
      </c>
      <c r="F4738" s="18">
        <v>45743</v>
      </c>
      <c r="G4738" s="19">
        <v>8.3333333333333301E-2</v>
      </c>
      <c r="H4738">
        <v>2</v>
      </c>
      <c r="I4738" s="13" t="s">
        <v>202</v>
      </c>
      <c r="J4738">
        <v>0</v>
      </c>
      <c r="K4738" s="13" t="s">
        <v>214</v>
      </c>
      <c r="L4738">
        <v>3</v>
      </c>
      <c r="M4738">
        <v>0</v>
      </c>
      <c r="N4738" s="13" t="s">
        <v>212</v>
      </c>
      <c r="O4738" s="13" t="s">
        <v>95</v>
      </c>
      <c r="P4738">
        <v>25</v>
      </c>
      <c r="Q4738" s="13" t="s">
        <v>97</v>
      </c>
      <c r="R4738" s="13" t="s">
        <v>213</v>
      </c>
      <c r="S4738" s="13" t="s">
        <v>193</v>
      </c>
      <c r="T4738">
        <v>4</v>
      </c>
      <c r="U4738">
        <v>1</v>
      </c>
      <c r="V4738">
        <v>0</v>
      </c>
      <c r="W4738" s="13" t="s">
        <v>101</v>
      </c>
      <c r="X4738">
        <v>0.65</v>
      </c>
    </row>
    <row r="4739" spans="1:24" x14ac:dyDescent="0.3">
      <c r="A4739">
        <v>4737</v>
      </c>
      <c r="B4739" t="s">
        <v>206</v>
      </c>
      <c r="C4739" t="s">
        <v>207</v>
      </c>
      <c r="D4739">
        <v>13.117357999999999</v>
      </c>
      <c r="E4739">
        <v>77.520356000000007</v>
      </c>
      <c r="F4739" s="18">
        <v>45517</v>
      </c>
      <c r="G4739" s="19">
        <v>0.25</v>
      </c>
      <c r="H4739">
        <v>6</v>
      </c>
      <c r="I4739" s="13" t="s">
        <v>215</v>
      </c>
      <c r="J4739">
        <v>0</v>
      </c>
      <c r="K4739" s="13" t="s">
        <v>214</v>
      </c>
      <c r="L4739">
        <v>6</v>
      </c>
      <c r="M4739">
        <v>0</v>
      </c>
      <c r="N4739" s="13" t="s">
        <v>212</v>
      </c>
      <c r="O4739" s="13" t="s">
        <v>195</v>
      </c>
      <c r="P4739">
        <v>23</v>
      </c>
      <c r="Q4739" s="13" t="s">
        <v>97</v>
      </c>
      <c r="R4739" s="13" t="s">
        <v>98</v>
      </c>
      <c r="S4739" s="13" t="s">
        <v>196</v>
      </c>
      <c r="T4739">
        <v>3</v>
      </c>
      <c r="U4739">
        <v>0</v>
      </c>
      <c r="V4739">
        <v>0</v>
      </c>
      <c r="W4739" s="13" t="s">
        <v>101</v>
      </c>
      <c r="X4739">
        <v>0.45</v>
      </c>
    </row>
    <row r="4740" spans="1:24" x14ac:dyDescent="0.3">
      <c r="A4740">
        <v>4738</v>
      </c>
      <c r="B4740" t="s">
        <v>206</v>
      </c>
      <c r="C4740" t="s">
        <v>207</v>
      </c>
      <c r="D4740">
        <v>12.910546</v>
      </c>
      <c r="E4740">
        <v>77.598219999999998</v>
      </c>
      <c r="F4740" s="18">
        <v>45167</v>
      </c>
      <c r="G4740" s="19">
        <v>0.54166666666666696</v>
      </c>
      <c r="H4740">
        <v>13</v>
      </c>
      <c r="I4740" s="13" t="s">
        <v>215</v>
      </c>
      <c r="J4740">
        <v>0</v>
      </c>
      <c r="K4740" s="13" t="s">
        <v>191</v>
      </c>
      <c r="L4740">
        <v>1</v>
      </c>
      <c r="M4740">
        <v>1</v>
      </c>
      <c r="N4740" s="13" t="s">
        <v>212</v>
      </c>
      <c r="O4740" s="13" t="s">
        <v>95</v>
      </c>
      <c r="P4740">
        <v>23</v>
      </c>
      <c r="Q4740" s="13" t="s">
        <v>97</v>
      </c>
      <c r="R4740" s="13" t="s">
        <v>213</v>
      </c>
      <c r="S4740" s="13" t="s">
        <v>193</v>
      </c>
      <c r="T4740">
        <v>4</v>
      </c>
      <c r="U4740">
        <v>1</v>
      </c>
      <c r="V4740">
        <v>0</v>
      </c>
      <c r="W4740" s="13" t="s">
        <v>101</v>
      </c>
      <c r="X4740">
        <v>0.65</v>
      </c>
    </row>
    <row r="4741" spans="1:24" x14ac:dyDescent="0.3">
      <c r="A4741">
        <v>4739</v>
      </c>
      <c r="B4741" t="s">
        <v>79</v>
      </c>
      <c r="C4741" t="s">
        <v>80</v>
      </c>
      <c r="D4741">
        <v>18.578081999999998</v>
      </c>
      <c r="E4741">
        <v>73.706327000000002</v>
      </c>
      <c r="F4741" s="18">
        <v>45676</v>
      </c>
      <c r="G4741" s="19">
        <v>8.3333333333333301E-2</v>
      </c>
      <c r="H4741">
        <v>2</v>
      </c>
      <c r="I4741" s="13" t="s">
        <v>89</v>
      </c>
      <c r="J4741">
        <v>1</v>
      </c>
      <c r="K4741" s="13" t="s">
        <v>214</v>
      </c>
      <c r="L4741">
        <v>2</v>
      </c>
      <c r="M4741">
        <v>1</v>
      </c>
      <c r="N4741" s="13" t="s">
        <v>192</v>
      </c>
      <c r="O4741" s="13" t="s">
        <v>97</v>
      </c>
      <c r="P4741">
        <v>21</v>
      </c>
      <c r="Q4741" s="13" t="s">
        <v>195</v>
      </c>
      <c r="R4741" s="13" t="s">
        <v>199</v>
      </c>
      <c r="S4741" s="13" t="s">
        <v>99</v>
      </c>
      <c r="T4741">
        <v>1</v>
      </c>
      <c r="U4741">
        <v>1</v>
      </c>
      <c r="V4741">
        <v>0</v>
      </c>
      <c r="W4741" s="13" t="s">
        <v>101</v>
      </c>
      <c r="X4741">
        <v>0.3</v>
      </c>
    </row>
    <row r="4742" spans="1:24" x14ac:dyDescent="0.3">
      <c r="A4742">
        <v>4740</v>
      </c>
      <c r="B4742" t="s">
        <v>203</v>
      </c>
      <c r="C4742" t="s">
        <v>203</v>
      </c>
      <c r="D4742">
        <v>28.410423999999999</v>
      </c>
      <c r="E4742">
        <v>77.042935</v>
      </c>
      <c r="F4742" s="18">
        <v>45696</v>
      </c>
      <c r="G4742" s="19">
        <v>0.66666666666666696</v>
      </c>
      <c r="H4742">
        <v>16</v>
      </c>
      <c r="I4742" s="13" t="s">
        <v>219</v>
      </c>
      <c r="J4742">
        <v>1</v>
      </c>
      <c r="K4742" s="13" t="s">
        <v>191</v>
      </c>
      <c r="L4742">
        <v>5</v>
      </c>
      <c r="M4742">
        <v>1</v>
      </c>
      <c r="N4742" s="13" t="s">
        <v>192</v>
      </c>
      <c r="O4742" s="13" t="s">
        <v>97</v>
      </c>
      <c r="P4742">
        <v>33</v>
      </c>
      <c r="Q4742" s="13" t="s">
        <v>195</v>
      </c>
      <c r="R4742" s="13" t="s">
        <v>98</v>
      </c>
      <c r="S4742" s="13" t="s">
        <v>196</v>
      </c>
      <c r="T4742">
        <v>4</v>
      </c>
      <c r="U4742">
        <v>1</v>
      </c>
      <c r="V4742">
        <v>0</v>
      </c>
      <c r="W4742" s="13" t="s">
        <v>101</v>
      </c>
      <c r="X4742">
        <v>0.1</v>
      </c>
    </row>
    <row r="4743" spans="1:24" x14ac:dyDescent="0.3">
      <c r="A4743">
        <v>4741</v>
      </c>
      <c r="B4743" t="s">
        <v>197</v>
      </c>
      <c r="C4743" t="s">
        <v>198</v>
      </c>
      <c r="D4743">
        <v>30.636928000000001</v>
      </c>
      <c r="E4743">
        <v>76.871697999999995</v>
      </c>
      <c r="F4743" s="18">
        <v>44902</v>
      </c>
      <c r="G4743" s="19">
        <v>0.75</v>
      </c>
      <c r="H4743">
        <v>18</v>
      </c>
      <c r="I4743" s="13" t="s">
        <v>194</v>
      </c>
      <c r="J4743">
        <v>0</v>
      </c>
      <c r="K4743" s="13" t="s">
        <v>191</v>
      </c>
      <c r="L4743">
        <v>4</v>
      </c>
      <c r="M4743">
        <v>0</v>
      </c>
      <c r="N4743" s="13" t="s">
        <v>212</v>
      </c>
      <c r="O4743" s="13" t="s">
        <v>195</v>
      </c>
      <c r="P4743">
        <v>35</v>
      </c>
      <c r="Q4743" s="13" t="s">
        <v>195</v>
      </c>
      <c r="R4743" s="13" t="s">
        <v>205</v>
      </c>
      <c r="S4743" s="13" t="s">
        <v>196</v>
      </c>
      <c r="T4743">
        <v>5</v>
      </c>
      <c r="U4743">
        <v>5</v>
      </c>
      <c r="V4743">
        <v>1</v>
      </c>
      <c r="W4743" s="13" t="s">
        <v>101</v>
      </c>
      <c r="X4743">
        <v>0.4</v>
      </c>
    </row>
    <row r="4744" spans="1:24" x14ac:dyDescent="0.3">
      <c r="A4744">
        <v>4742</v>
      </c>
      <c r="B4744" t="s">
        <v>217</v>
      </c>
      <c r="C4744" t="s">
        <v>218</v>
      </c>
      <c r="D4744">
        <v>22.650245999999999</v>
      </c>
      <c r="E4744">
        <v>88.206183999999993</v>
      </c>
      <c r="F4744" s="18">
        <v>44970</v>
      </c>
      <c r="G4744" s="19">
        <v>0.58333333333333304</v>
      </c>
      <c r="H4744">
        <v>14</v>
      </c>
      <c r="I4744" s="13" t="s">
        <v>204</v>
      </c>
      <c r="J4744">
        <v>0</v>
      </c>
      <c r="K4744" s="13" t="s">
        <v>191</v>
      </c>
      <c r="L4744">
        <v>3</v>
      </c>
      <c r="M4744">
        <v>0</v>
      </c>
      <c r="N4744" s="13" t="s">
        <v>94</v>
      </c>
      <c r="O4744" s="13" t="s">
        <v>95</v>
      </c>
      <c r="P4744">
        <v>34</v>
      </c>
      <c r="Q4744" s="13" t="s">
        <v>97</v>
      </c>
      <c r="R4744" s="13" t="s">
        <v>208</v>
      </c>
      <c r="S4744" s="13" t="s">
        <v>193</v>
      </c>
      <c r="T4744">
        <v>5</v>
      </c>
      <c r="U4744">
        <v>5</v>
      </c>
      <c r="V4744">
        <v>0</v>
      </c>
      <c r="W4744" s="13" t="s">
        <v>101</v>
      </c>
      <c r="X4744">
        <v>0.65</v>
      </c>
    </row>
    <row r="4745" spans="1:24" x14ac:dyDescent="0.3">
      <c r="A4745">
        <v>4743</v>
      </c>
      <c r="B4745" t="s">
        <v>209</v>
      </c>
      <c r="C4745" t="s">
        <v>210</v>
      </c>
      <c r="D4745">
        <v>17.318033</v>
      </c>
      <c r="E4745">
        <v>78.297533000000001</v>
      </c>
      <c r="F4745" s="18">
        <v>45625</v>
      </c>
      <c r="G4745" s="19">
        <v>0.5</v>
      </c>
      <c r="H4745">
        <v>12</v>
      </c>
      <c r="I4745" s="13" t="s">
        <v>211</v>
      </c>
      <c r="J4745">
        <v>0</v>
      </c>
      <c r="K4745" s="13" t="s">
        <v>191</v>
      </c>
      <c r="L4745">
        <v>5</v>
      </c>
      <c r="M4745">
        <v>1</v>
      </c>
      <c r="N4745" s="13" t="s">
        <v>192</v>
      </c>
      <c r="O4745" s="13" t="s">
        <v>97</v>
      </c>
      <c r="P4745">
        <v>18</v>
      </c>
      <c r="Q4745" s="13" t="s">
        <v>195</v>
      </c>
      <c r="R4745" s="13" t="s">
        <v>98</v>
      </c>
      <c r="S4745" s="13" t="s">
        <v>196</v>
      </c>
      <c r="T4745">
        <v>3</v>
      </c>
      <c r="U4745">
        <v>0</v>
      </c>
      <c r="V4745">
        <v>0</v>
      </c>
      <c r="W4745" s="13" t="s">
        <v>101</v>
      </c>
      <c r="X4745">
        <v>0.1</v>
      </c>
    </row>
    <row r="4746" spans="1:24" x14ac:dyDescent="0.3">
      <c r="A4746">
        <v>4744</v>
      </c>
      <c r="B4746" t="s">
        <v>203</v>
      </c>
      <c r="C4746" t="s">
        <v>203</v>
      </c>
      <c r="D4746">
        <v>28.569616</v>
      </c>
      <c r="E4746">
        <v>77.186552000000006</v>
      </c>
      <c r="F4746" s="18">
        <v>45039</v>
      </c>
      <c r="G4746" s="19">
        <v>0.33333333333333298</v>
      </c>
      <c r="H4746">
        <v>8</v>
      </c>
      <c r="I4746" s="13" t="s">
        <v>89</v>
      </c>
      <c r="J4746">
        <v>1</v>
      </c>
      <c r="K4746" s="13" t="s">
        <v>92</v>
      </c>
      <c r="L4746">
        <v>2</v>
      </c>
      <c r="M4746">
        <v>0</v>
      </c>
      <c r="N4746" s="13" t="s">
        <v>94</v>
      </c>
      <c r="O4746" s="13" t="s">
        <v>95</v>
      </c>
      <c r="P4746">
        <v>22</v>
      </c>
      <c r="Q4746" s="13" t="s">
        <v>97</v>
      </c>
      <c r="R4746" s="13" t="s">
        <v>98</v>
      </c>
      <c r="S4746" s="13" t="s">
        <v>196</v>
      </c>
      <c r="T4746">
        <v>1</v>
      </c>
      <c r="U4746">
        <v>0</v>
      </c>
      <c r="V4746">
        <v>1</v>
      </c>
      <c r="W4746" s="13" t="s">
        <v>101</v>
      </c>
      <c r="X4746">
        <v>0.8</v>
      </c>
    </row>
    <row r="4747" spans="1:24" x14ac:dyDescent="0.3">
      <c r="A4747">
        <v>4745</v>
      </c>
      <c r="B4747" t="s">
        <v>197</v>
      </c>
      <c r="C4747" t="s">
        <v>198</v>
      </c>
      <c r="D4747">
        <v>30.614146999999999</v>
      </c>
      <c r="E4747">
        <v>76.883578</v>
      </c>
      <c r="F4747" s="18">
        <v>45262</v>
      </c>
      <c r="G4747" s="19">
        <v>8.3333333333333301E-2</v>
      </c>
      <c r="H4747">
        <v>2</v>
      </c>
      <c r="I4747" s="13" t="s">
        <v>219</v>
      </c>
      <c r="J4747">
        <v>1</v>
      </c>
      <c r="K4747" s="13" t="s">
        <v>92</v>
      </c>
      <c r="L4747">
        <v>5</v>
      </c>
      <c r="M4747">
        <v>1</v>
      </c>
      <c r="N4747" s="13" t="s">
        <v>192</v>
      </c>
      <c r="O4747" s="13" t="s">
        <v>97</v>
      </c>
      <c r="P4747">
        <v>19</v>
      </c>
      <c r="Q4747" s="13" t="s">
        <v>95</v>
      </c>
      <c r="R4747" s="13" t="s">
        <v>208</v>
      </c>
      <c r="S4747" s="13" t="s">
        <v>196</v>
      </c>
      <c r="T4747">
        <v>4</v>
      </c>
      <c r="U4747">
        <v>4</v>
      </c>
      <c r="V4747">
        <v>0</v>
      </c>
      <c r="W4747" s="13" t="s">
        <v>101</v>
      </c>
      <c r="X4747">
        <v>0.1</v>
      </c>
    </row>
    <row r="4748" spans="1:24" x14ac:dyDescent="0.3">
      <c r="A4748">
        <v>4746</v>
      </c>
      <c r="B4748" t="s">
        <v>197</v>
      </c>
      <c r="C4748" t="s">
        <v>198</v>
      </c>
      <c r="D4748">
        <v>30.761130999999999</v>
      </c>
      <c r="E4748">
        <v>76.809107999999995</v>
      </c>
      <c r="F4748" s="18">
        <v>45727</v>
      </c>
      <c r="G4748" s="19">
        <v>0.79166666666666696</v>
      </c>
      <c r="H4748">
        <v>19</v>
      </c>
      <c r="I4748" s="13" t="s">
        <v>215</v>
      </c>
      <c r="J4748">
        <v>0</v>
      </c>
      <c r="K4748" s="13" t="s">
        <v>92</v>
      </c>
      <c r="L4748">
        <v>4</v>
      </c>
      <c r="M4748">
        <v>0</v>
      </c>
      <c r="N4748" s="13" t="s">
        <v>212</v>
      </c>
      <c r="O4748" s="13" t="s">
        <v>195</v>
      </c>
      <c r="P4748">
        <v>17</v>
      </c>
      <c r="Q4748" s="13" t="s">
        <v>95</v>
      </c>
      <c r="R4748" s="13" t="s">
        <v>205</v>
      </c>
      <c r="S4748" s="13" t="s">
        <v>99</v>
      </c>
      <c r="T4748">
        <v>1</v>
      </c>
      <c r="U4748">
        <v>1</v>
      </c>
      <c r="V4748">
        <v>1</v>
      </c>
      <c r="W4748" s="13" t="s">
        <v>101</v>
      </c>
      <c r="X4748">
        <v>0.6</v>
      </c>
    </row>
    <row r="4749" spans="1:24" x14ac:dyDescent="0.3">
      <c r="A4749">
        <v>4747</v>
      </c>
      <c r="B4749" t="s">
        <v>217</v>
      </c>
      <c r="C4749" t="s">
        <v>218</v>
      </c>
      <c r="D4749">
        <v>22.469035000000002</v>
      </c>
      <c r="E4749">
        <v>88.244547999999995</v>
      </c>
      <c r="F4749" s="18">
        <v>45761</v>
      </c>
      <c r="G4749" s="19">
        <v>0.16666666666666699</v>
      </c>
      <c r="H4749">
        <v>4</v>
      </c>
      <c r="I4749" s="13" t="s">
        <v>204</v>
      </c>
      <c r="J4749">
        <v>0</v>
      </c>
      <c r="K4749" s="13" t="s">
        <v>92</v>
      </c>
      <c r="L4749">
        <v>5</v>
      </c>
      <c r="M4749">
        <v>0</v>
      </c>
      <c r="N4749" s="13" t="s">
        <v>192</v>
      </c>
      <c r="O4749" s="13" t="s">
        <v>97</v>
      </c>
      <c r="P4749">
        <v>25</v>
      </c>
      <c r="Q4749" s="13" t="s">
        <v>95</v>
      </c>
      <c r="R4749" s="13" t="s">
        <v>98</v>
      </c>
      <c r="S4749" s="13" t="s">
        <v>196</v>
      </c>
      <c r="T4749">
        <v>4</v>
      </c>
      <c r="U4749">
        <v>1</v>
      </c>
      <c r="V4749">
        <v>0</v>
      </c>
      <c r="W4749" s="13" t="s">
        <v>101</v>
      </c>
      <c r="X4749">
        <v>0.1</v>
      </c>
    </row>
    <row r="4750" spans="1:24" x14ac:dyDescent="0.3">
      <c r="A4750">
        <v>4748</v>
      </c>
      <c r="B4750" t="s">
        <v>200</v>
      </c>
      <c r="C4750" t="s">
        <v>201</v>
      </c>
      <c r="D4750">
        <v>12.980328</v>
      </c>
      <c r="E4750">
        <v>80.276251999999999</v>
      </c>
      <c r="F4750" s="18">
        <v>44913</v>
      </c>
      <c r="G4750" s="19">
        <v>0.58333333333333304</v>
      </c>
      <c r="H4750">
        <v>14</v>
      </c>
      <c r="I4750" s="13" t="s">
        <v>89</v>
      </c>
      <c r="J4750">
        <v>1</v>
      </c>
      <c r="K4750" s="13" t="s">
        <v>191</v>
      </c>
      <c r="L4750">
        <v>2</v>
      </c>
      <c r="M4750">
        <v>0</v>
      </c>
      <c r="N4750" s="13" t="s">
        <v>94</v>
      </c>
      <c r="O4750" s="13" t="s">
        <v>95</v>
      </c>
      <c r="P4750">
        <v>37</v>
      </c>
      <c r="Q4750" s="13" t="s">
        <v>95</v>
      </c>
      <c r="R4750" s="13" t="s">
        <v>208</v>
      </c>
      <c r="S4750" s="13" t="s">
        <v>193</v>
      </c>
      <c r="T4750">
        <v>3</v>
      </c>
      <c r="U4750">
        <v>1</v>
      </c>
      <c r="V4750">
        <v>0</v>
      </c>
      <c r="W4750" s="13" t="s">
        <v>101</v>
      </c>
      <c r="X4750">
        <v>0.45</v>
      </c>
    </row>
    <row r="4751" spans="1:24" x14ac:dyDescent="0.3">
      <c r="A4751">
        <v>4749</v>
      </c>
      <c r="B4751" t="s">
        <v>79</v>
      </c>
      <c r="C4751" t="s">
        <v>80</v>
      </c>
      <c r="D4751">
        <v>18.510535000000001</v>
      </c>
      <c r="E4751">
        <v>73.900890000000004</v>
      </c>
      <c r="F4751" s="18">
        <v>45556</v>
      </c>
      <c r="G4751" s="19">
        <v>0.41666666666666702</v>
      </c>
      <c r="H4751">
        <v>10</v>
      </c>
      <c r="I4751" s="13" t="s">
        <v>219</v>
      </c>
      <c r="J4751">
        <v>1</v>
      </c>
      <c r="K4751" s="13" t="s">
        <v>92</v>
      </c>
      <c r="L4751">
        <v>3</v>
      </c>
      <c r="M4751">
        <v>0</v>
      </c>
      <c r="N4751" s="13" t="s">
        <v>94</v>
      </c>
      <c r="O4751" s="13" t="s">
        <v>95</v>
      </c>
      <c r="P4751">
        <v>33</v>
      </c>
      <c r="Q4751" s="13" t="s">
        <v>195</v>
      </c>
      <c r="R4751" s="13" t="s">
        <v>208</v>
      </c>
      <c r="S4751" s="13" t="s">
        <v>196</v>
      </c>
      <c r="T4751">
        <v>5</v>
      </c>
      <c r="U4751">
        <v>5</v>
      </c>
      <c r="V4751">
        <v>1</v>
      </c>
      <c r="W4751" s="13" t="s">
        <v>101</v>
      </c>
      <c r="X4751">
        <v>0.6</v>
      </c>
    </row>
    <row r="4752" spans="1:24" x14ac:dyDescent="0.3">
      <c r="A4752">
        <v>4750</v>
      </c>
      <c r="B4752" t="s">
        <v>203</v>
      </c>
      <c r="C4752" t="s">
        <v>203</v>
      </c>
      <c r="D4752">
        <v>28.560704999999999</v>
      </c>
      <c r="E4752">
        <v>76.944716999999997</v>
      </c>
      <c r="F4752" s="18">
        <v>45199</v>
      </c>
      <c r="G4752" s="19">
        <v>0.58333333333333304</v>
      </c>
      <c r="H4752">
        <v>14</v>
      </c>
      <c r="I4752" s="13" t="s">
        <v>219</v>
      </c>
      <c r="J4752">
        <v>1</v>
      </c>
      <c r="K4752" s="13" t="s">
        <v>92</v>
      </c>
      <c r="L4752">
        <v>1</v>
      </c>
      <c r="M4752">
        <v>1</v>
      </c>
      <c r="N4752" s="13" t="s">
        <v>212</v>
      </c>
      <c r="O4752" s="13" t="s">
        <v>195</v>
      </c>
      <c r="P4752">
        <v>18</v>
      </c>
      <c r="Q4752" s="13" t="s">
        <v>97</v>
      </c>
      <c r="R4752" s="13" t="s">
        <v>199</v>
      </c>
      <c r="S4752" s="13" t="s">
        <v>193</v>
      </c>
      <c r="T4752">
        <v>4</v>
      </c>
      <c r="U4752">
        <v>3</v>
      </c>
      <c r="V4752">
        <v>0</v>
      </c>
      <c r="W4752" s="13" t="s">
        <v>101</v>
      </c>
      <c r="X4752">
        <v>0.45</v>
      </c>
    </row>
    <row r="4753" spans="1:24" x14ac:dyDescent="0.3">
      <c r="A4753">
        <v>4751</v>
      </c>
      <c r="B4753" t="s">
        <v>79</v>
      </c>
      <c r="C4753" t="s">
        <v>80</v>
      </c>
      <c r="D4753">
        <v>18.450489999999999</v>
      </c>
      <c r="E4753">
        <v>73.738032000000004</v>
      </c>
      <c r="F4753" s="18">
        <v>45216</v>
      </c>
      <c r="G4753" s="19">
        <v>0.66666666666666696</v>
      </c>
      <c r="H4753">
        <v>16</v>
      </c>
      <c r="I4753" s="13" t="s">
        <v>215</v>
      </c>
      <c r="J4753">
        <v>0</v>
      </c>
      <c r="K4753" s="13" t="s">
        <v>191</v>
      </c>
      <c r="L4753">
        <v>1</v>
      </c>
      <c r="M4753">
        <v>1</v>
      </c>
      <c r="N4753" s="13" t="s">
        <v>212</v>
      </c>
      <c r="O4753" s="13" t="s">
        <v>95</v>
      </c>
      <c r="P4753">
        <v>29</v>
      </c>
      <c r="Q4753" s="13" t="s">
        <v>97</v>
      </c>
      <c r="R4753" s="13" t="s">
        <v>205</v>
      </c>
      <c r="S4753" s="13" t="s">
        <v>193</v>
      </c>
      <c r="T4753">
        <v>5</v>
      </c>
      <c r="U4753">
        <v>5</v>
      </c>
      <c r="V4753">
        <v>0</v>
      </c>
      <c r="W4753" s="13" t="s">
        <v>101</v>
      </c>
      <c r="X4753">
        <v>0.65</v>
      </c>
    </row>
    <row r="4754" spans="1:24" x14ac:dyDescent="0.3">
      <c r="A4754">
        <v>4752</v>
      </c>
      <c r="B4754" t="s">
        <v>197</v>
      </c>
      <c r="C4754" t="s">
        <v>198</v>
      </c>
      <c r="D4754">
        <v>30.617864999999998</v>
      </c>
      <c r="E4754">
        <v>76.734780999999998</v>
      </c>
      <c r="F4754" s="18">
        <v>45502</v>
      </c>
      <c r="G4754" s="19">
        <v>0.29166666666666702</v>
      </c>
      <c r="H4754">
        <v>7</v>
      </c>
      <c r="I4754" s="13" t="s">
        <v>204</v>
      </c>
      <c r="J4754">
        <v>0</v>
      </c>
      <c r="K4754" s="13" t="s">
        <v>191</v>
      </c>
      <c r="L4754">
        <v>4</v>
      </c>
      <c r="M4754">
        <v>0</v>
      </c>
      <c r="N4754" s="13" t="s">
        <v>212</v>
      </c>
      <c r="O4754" s="13" t="s">
        <v>195</v>
      </c>
      <c r="P4754">
        <v>21</v>
      </c>
      <c r="Q4754" s="13" t="s">
        <v>195</v>
      </c>
      <c r="R4754" s="13" t="s">
        <v>205</v>
      </c>
      <c r="S4754" s="13" t="s">
        <v>99</v>
      </c>
      <c r="T4754">
        <v>3</v>
      </c>
      <c r="U4754">
        <v>3</v>
      </c>
      <c r="V4754">
        <v>0</v>
      </c>
      <c r="W4754" s="13" t="s">
        <v>101</v>
      </c>
      <c r="X4754">
        <v>0.45</v>
      </c>
    </row>
    <row r="4755" spans="1:24" x14ac:dyDescent="0.3">
      <c r="A4755">
        <v>4753</v>
      </c>
      <c r="B4755" t="s">
        <v>197</v>
      </c>
      <c r="C4755" t="s">
        <v>198</v>
      </c>
      <c r="D4755">
        <v>30.618615999999999</v>
      </c>
      <c r="E4755">
        <v>76.737027999999995</v>
      </c>
      <c r="F4755" s="18">
        <v>45166</v>
      </c>
      <c r="G4755" s="19">
        <v>0.5</v>
      </c>
      <c r="H4755">
        <v>12</v>
      </c>
      <c r="I4755" s="13" t="s">
        <v>204</v>
      </c>
      <c r="J4755">
        <v>0</v>
      </c>
      <c r="K4755" s="13" t="s">
        <v>214</v>
      </c>
      <c r="L4755">
        <v>4</v>
      </c>
      <c r="M4755">
        <v>0</v>
      </c>
      <c r="N4755" s="13" t="s">
        <v>94</v>
      </c>
      <c r="O4755" s="13" t="s">
        <v>95</v>
      </c>
      <c r="P4755">
        <v>26</v>
      </c>
      <c r="Q4755" s="13" t="s">
        <v>95</v>
      </c>
      <c r="R4755" s="13" t="s">
        <v>208</v>
      </c>
      <c r="S4755" s="13" t="s">
        <v>193</v>
      </c>
      <c r="T4755">
        <v>1</v>
      </c>
      <c r="U4755">
        <v>1</v>
      </c>
      <c r="V4755">
        <v>0</v>
      </c>
      <c r="W4755" s="13" t="s">
        <v>101</v>
      </c>
      <c r="X4755">
        <v>0.45</v>
      </c>
    </row>
    <row r="4756" spans="1:24" x14ac:dyDescent="0.3">
      <c r="A4756">
        <v>4754</v>
      </c>
      <c r="B4756" t="s">
        <v>190</v>
      </c>
      <c r="C4756" t="s">
        <v>80</v>
      </c>
      <c r="D4756">
        <v>19.245286</v>
      </c>
      <c r="E4756">
        <v>72.852706999999995</v>
      </c>
      <c r="F4756" s="18">
        <v>44974</v>
      </c>
      <c r="G4756" s="19">
        <v>0</v>
      </c>
      <c r="H4756">
        <v>0</v>
      </c>
      <c r="I4756" s="13" t="s">
        <v>211</v>
      </c>
      <c r="J4756">
        <v>0</v>
      </c>
      <c r="K4756" s="13" t="s">
        <v>191</v>
      </c>
      <c r="L4756">
        <v>4</v>
      </c>
      <c r="M4756">
        <v>1</v>
      </c>
      <c r="N4756" s="13" t="s">
        <v>212</v>
      </c>
      <c r="O4756" s="13" t="s">
        <v>195</v>
      </c>
      <c r="P4756">
        <v>21</v>
      </c>
      <c r="Q4756" s="13" t="s">
        <v>95</v>
      </c>
      <c r="R4756" s="13" t="s">
        <v>208</v>
      </c>
      <c r="S4756" s="13" t="s">
        <v>99</v>
      </c>
      <c r="T4756">
        <v>3</v>
      </c>
      <c r="U4756">
        <v>3</v>
      </c>
      <c r="V4756">
        <v>0</v>
      </c>
      <c r="W4756" s="13" t="s">
        <v>101</v>
      </c>
      <c r="X4756">
        <v>0.45</v>
      </c>
    </row>
    <row r="4757" spans="1:24" x14ac:dyDescent="0.3">
      <c r="A4757">
        <v>4755</v>
      </c>
      <c r="B4757" t="s">
        <v>190</v>
      </c>
      <c r="C4757" t="s">
        <v>80</v>
      </c>
      <c r="D4757">
        <v>19.133527999999998</v>
      </c>
      <c r="E4757">
        <v>72.861626000000001</v>
      </c>
      <c r="F4757" s="18">
        <v>44933</v>
      </c>
      <c r="G4757" s="19">
        <v>0.66666666666666696</v>
      </c>
      <c r="H4757">
        <v>16</v>
      </c>
      <c r="I4757" s="13" t="s">
        <v>219</v>
      </c>
      <c r="J4757">
        <v>1</v>
      </c>
      <c r="K4757" s="13" t="s">
        <v>214</v>
      </c>
      <c r="L4757">
        <v>2</v>
      </c>
      <c r="M4757">
        <v>1</v>
      </c>
      <c r="N4757" s="13" t="s">
        <v>192</v>
      </c>
      <c r="O4757" s="13" t="s">
        <v>97</v>
      </c>
      <c r="P4757">
        <v>38</v>
      </c>
      <c r="Q4757" s="13" t="s">
        <v>195</v>
      </c>
      <c r="R4757" s="13" t="s">
        <v>205</v>
      </c>
      <c r="S4757" s="13" t="s">
        <v>193</v>
      </c>
      <c r="T4757">
        <v>3</v>
      </c>
      <c r="U4757">
        <v>3</v>
      </c>
      <c r="V4757">
        <v>0</v>
      </c>
      <c r="W4757" s="13" t="s">
        <v>101</v>
      </c>
      <c r="X4757">
        <v>0.1</v>
      </c>
    </row>
    <row r="4758" spans="1:24" x14ac:dyDescent="0.3">
      <c r="A4758">
        <v>4756</v>
      </c>
      <c r="B4758" t="s">
        <v>200</v>
      </c>
      <c r="C4758" t="s">
        <v>201</v>
      </c>
      <c r="D4758">
        <v>12.905303999999999</v>
      </c>
      <c r="E4758">
        <v>80.180541000000005</v>
      </c>
      <c r="F4758" s="18">
        <v>45046</v>
      </c>
      <c r="G4758" s="19">
        <v>0.79166666666666696</v>
      </c>
      <c r="H4758">
        <v>19</v>
      </c>
      <c r="I4758" s="13" t="s">
        <v>89</v>
      </c>
      <c r="J4758">
        <v>1</v>
      </c>
      <c r="K4758" s="13" t="s">
        <v>191</v>
      </c>
      <c r="L4758">
        <v>6</v>
      </c>
      <c r="M4758">
        <v>0</v>
      </c>
      <c r="N4758" s="13" t="s">
        <v>212</v>
      </c>
      <c r="O4758" s="13" t="s">
        <v>95</v>
      </c>
      <c r="P4758">
        <v>33</v>
      </c>
      <c r="Q4758" s="13" t="s">
        <v>97</v>
      </c>
      <c r="R4758" s="13" t="s">
        <v>98</v>
      </c>
      <c r="S4758" s="13" t="s">
        <v>196</v>
      </c>
      <c r="T4758">
        <v>3</v>
      </c>
      <c r="U4758">
        <v>0</v>
      </c>
      <c r="V4758">
        <v>1</v>
      </c>
      <c r="W4758" s="13" t="s">
        <v>101</v>
      </c>
      <c r="X4758">
        <v>0.8</v>
      </c>
    </row>
    <row r="4759" spans="1:24" x14ac:dyDescent="0.3">
      <c r="A4759">
        <v>4757</v>
      </c>
      <c r="B4759" t="s">
        <v>79</v>
      </c>
      <c r="C4759" t="s">
        <v>80</v>
      </c>
      <c r="D4759">
        <v>18.581568000000001</v>
      </c>
      <c r="E4759">
        <v>73.713331999999994</v>
      </c>
      <c r="F4759" s="18">
        <v>45343</v>
      </c>
      <c r="G4759" s="19">
        <v>0.41666666666666702</v>
      </c>
      <c r="H4759">
        <v>10</v>
      </c>
      <c r="I4759" s="13" t="s">
        <v>194</v>
      </c>
      <c r="J4759">
        <v>0</v>
      </c>
      <c r="K4759" s="13" t="s">
        <v>214</v>
      </c>
      <c r="L4759">
        <v>1</v>
      </c>
      <c r="M4759">
        <v>0</v>
      </c>
      <c r="N4759" s="13" t="s">
        <v>192</v>
      </c>
      <c r="O4759" s="13" t="s">
        <v>97</v>
      </c>
      <c r="P4759">
        <v>21</v>
      </c>
      <c r="Q4759" s="13" t="s">
        <v>97</v>
      </c>
      <c r="R4759" s="13" t="s">
        <v>213</v>
      </c>
      <c r="S4759" s="13" t="s">
        <v>196</v>
      </c>
      <c r="T4759">
        <v>5</v>
      </c>
      <c r="U4759">
        <v>2</v>
      </c>
      <c r="V4759">
        <v>1</v>
      </c>
      <c r="W4759" s="13" t="s">
        <v>101</v>
      </c>
      <c r="X4759">
        <v>0.45</v>
      </c>
    </row>
    <row r="4760" spans="1:24" x14ac:dyDescent="0.3">
      <c r="A4760">
        <v>4758</v>
      </c>
      <c r="B4760" t="s">
        <v>79</v>
      </c>
      <c r="C4760" t="s">
        <v>80</v>
      </c>
      <c r="D4760">
        <v>18.529526000000001</v>
      </c>
      <c r="E4760">
        <v>73.892163999999994</v>
      </c>
      <c r="F4760" s="18">
        <v>45067</v>
      </c>
      <c r="G4760" s="19">
        <v>0.875</v>
      </c>
      <c r="H4760">
        <v>21</v>
      </c>
      <c r="I4760" s="13" t="s">
        <v>89</v>
      </c>
      <c r="J4760">
        <v>1</v>
      </c>
      <c r="K4760" s="13" t="s">
        <v>191</v>
      </c>
      <c r="L4760">
        <v>6</v>
      </c>
      <c r="M4760">
        <v>0</v>
      </c>
      <c r="N4760" s="13" t="s">
        <v>94</v>
      </c>
      <c r="O4760" s="13" t="s">
        <v>95</v>
      </c>
      <c r="P4760">
        <v>15</v>
      </c>
      <c r="Q4760" s="13" t="s">
        <v>97</v>
      </c>
      <c r="R4760" s="13" t="s">
        <v>199</v>
      </c>
      <c r="S4760" s="13" t="s">
        <v>99</v>
      </c>
      <c r="T4760">
        <v>2</v>
      </c>
      <c r="U4760">
        <v>2</v>
      </c>
      <c r="V4760">
        <v>0</v>
      </c>
      <c r="W4760" s="13" t="s">
        <v>101</v>
      </c>
      <c r="X4760">
        <v>0.85</v>
      </c>
    </row>
    <row r="4761" spans="1:24" x14ac:dyDescent="0.3">
      <c r="A4761">
        <v>4759</v>
      </c>
      <c r="B4761" t="s">
        <v>79</v>
      </c>
      <c r="C4761" t="s">
        <v>80</v>
      </c>
      <c r="D4761">
        <v>18.611401000000001</v>
      </c>
      <c r="E4761">
        <v>73.884816000000001</v>
      </c>
      <c r="F4761" s="18">
        <v>44768</v>
      </c>
      <c r="G4761" s="19">
        <v>0.5</v>
      </c>
      <c r="H4761">
        <v>12</v>
      </c>
      <c r="I4761" s="13" t="s">
        <v>215</v>
      </c>
      <c r="J4761">
        <v>0</v>
      </c>
      <c r="K4761" s="13" t="s">
        <v>214</v>
      </c>
      <c r="L4761">
        <v>5</v>
      </c>
      <c r="M4761">
        <v>1</v>
      </c>
      <c r="N4761" s="13" t="s">
        <v>94</v>
      </c>
      <c r="O4761" s="13" t="s">
        <v>95</v>
      </c>
      <c r="P4761">
        <v>23</v>
      </c>
      <c r="Q4761" s="13" t="s">
        <v>97</v>
      </c>
      <c r="R4761" s="13" t="s">
        <v>208</v>
      </c>
      <c r="S4761" s="13" t="s">
        <v>196</v>
      </c>
      <c r="T4761">
        <v>4</v>
      </c>
      <c r="U4761">
        <v>2</v>
      </c>
      <c r="V4761">
        <v>0</v>
      </c>
      <c r="W4761" s="13" t="s">
        <v>101</v>
      </c>
      <c r="X4761">
        <v>0.65</v>
      </c>
    </row>
    <row r="4762" spans="1:24" x14ac:dyDescent="0.3">
      <c r="A4762">
        <v>4760</v>
      </c>
      <c r="B4762" t="s">
        <v>197</v>
      </c>
      <c r="C4762" t="s">
        <v>198</v>
      </c>
      <c r="D4762">
        <v>30.646768000000002</v>
      </c>
      <c r="E4762">
        <v>76.732245000000006</v>
      </c>
      <c r="F4762" s="18">
        <v>45191</v>
      </c>
      <c r="G4762" s="19">
        <v>0.25</v>
      </c>
      <c r="H4762">
        <v>6</v>
      </c>
      <c r="I4762" s="13" t="s">
        <v>211</v>
      </c>
      <c r="J4762">
        <v>0</v>
      </c>
      <c r="K4762" s="13" t="s">
        <v>214</v>
      </c>
      <c r="L4762">
        <v>1</v>
      </c>
      <c r="M4762">
        <v>0</v>
      </c>
      <c r="N4762" s="13" t="s">
        <v>192</v>
      </c>
      <c r="O4762" s="13" t="s">
        <v>97</v>
      </c>
      <c r="P4762">
        <v>17</v>
      </c>
      <c r="Q4762" s="13" t="s">
        <v>97</v>
      </c>
      <c r="R4762" s="13" t="s">
        <v>205</v>
      </c>
      <c r="S4762" s="13" t="s">
        <v>196</v>
      </c>
      <c r="T4762">
        <v>5</v>
      </c>
      <c r="U4762">
        <v>4</v>
      </c>
      <c r="V4762">
        <v>0</v>
      </c>
      <c r="W4762" s="13" t="s">
        <v>101</v>
      </c>
      <c r="X4762">
        <v>0.3</v>
      </c>
    </row>
    <row r="4763" spans="1:24" x14ac:dyDescent="0.3">
      <c r="A4763">
        <v>4761</v>
      </c>
      <c r="B4763" t="s">
        <v>217</v>
      </c>
      <c r="C4763" t="s">
        <v>218</v>
      </c>
      <c r="D4763">
        <v>22.464793</v>
      </c>
      <c r="E4763">
        <v>88.462746999999993</v>
      </c>
      <c r="F4763" s="18">
        <v>44730</v>
      </c>
      <c r="G4763" s="19">
        <v>0.58333333333333304</v>
      </c>
      <c r="H4763">
        <v>14</v>
      </c>
      <c r="I4763" s="13" t="s">
        <v>219</v>
      </c>
      <c r="J4763">
        <v>1</v>
      </c>
      <c r="K4763" s="13" t="s">
        <v>191</v>
      </c>
      <c r="L4763">
        <v>6</v>
      </c>
      <c r="M4763">
        <v>1</v>
      </c>
      <c r="N4763" s="13" t="s">
        <v>212</v>
      </c>
      <c r="O4763" s="13" t="s">
        <v>95</v>
      </c>
      <c r="P4763">
        <v>29</v>
      </c>
      <c r="Q4763" s="13" t="s">
        <v>195</v>
      </c>
      <c r="R4763" s="13" t="s">
        <v>199</v>
      </c>
      <c r="S4763" s="13" t="s">
        <v>193</v>
      </c>
      <c r="T4763">
        <v>3</v>
      </c>
      <c r="U4763">
        <v>1</v>
      </c>
      <c r="V4763">
        <v>0</v>
      </c>
      <c r="W4763" s="13" t="s">
        <v>101</v>
      </c>
      <c r="X4763">
        <v>0.45</v>
      </c>
    </row>
    <row r="4764" spans="1:24" x14ac:dyDescent="0.3">
      <c r="A4764">
        <v>4762</v>
      </c>
      <c r="B4764" t="s">
        <v>217</v>
      </c>
      <c r="C4764" t="s">
        <v>218</v>
      </c>
      <c r="D4764">
        <v>22.621670000000002</v>
      </c>
      <c r="E4764">
        <v>88.319985000000003</v>
      </c>
      <c r="F4764" s="18">
        <v>45166</v>
      </c>
      <c r="G4764" s="19">
        <v>0.5</v>
      </c>
      <c r="H4764">
        <v>12</v>
      </c>
      <c r="I4764" s="13" t="s">
        <v>204</v>
      </c>
      <c r="J4764">
        <v>0</v>
      </c>
      <c r="K4764" s="13" t="s">
        <v>92</v>
      </c>
      <c r="L4764">
        <v>1</v>
      </c>
      <c r="M4764">
        <v>1</v>
      </c>
      <c r="N4764" s="13" t="s">
        <v>212</v>
      </c>
      <c r="O4764" s="13" t="s">
        <v>95</v>
      </c>
      <c r="P4764">
        <v>36</v>
      </c>
      <c r="Q4764" s="13" t="s">
        <v>195</v>
      </c>
      <c r="R4764" s="13" t="s">
        <v>98</v>
      </c>
      <c r="S4764" s="13" t="s">
        <v>196</v>
      </c>
      <c r="T4764">
        <v>1</v>
      </c>
      <c r="U4764">
        <v>1</v>
      </c>
      <c r="V4764">
        <v>0</v>
      </c>
      <c r="W4764" s="13" t="s">
        <v>101</v>
      </c>
      <c r="X4764">
        <v>0.45</v>
      </c>
    </row>
    <row r="4765" spans="1:24" x14ac:dyDescent="0.3">
      <c r="A4765">
        <v>4763</v>
      </c>
      <c r="B4765" t="s">
        <v>217</v>
      </c>
      <c r="C4765" t="s">
        <v>218</v>
      </c>
      <c r="D4765">
        <v>22.58999</v>
      </c>
      <c r="E4765">
        <v>88.446020000000004</v>
      </c>
      <c r="F4765" s="18">
        <v>44739</v>
      </c>
      <c r="G4765" s="19">
        <v>0</v>
      </c>
      <c r="H4765">
        <v>0</v>
      </c>
      <c r="I4765" s="13" t="s">
        <v>204</v>
      </c>
      <c r="J4765">
        <v>0</v>
      </c>
      <c r="K4765" s="13" t="s">
        <v>191</v>
      </c>
      <c r="L4765">
        <v>4</v>
      </c>
      <c r="M4765">
        <v>1</v>
      </c>
      <c r="N4765" s="13" t="s">
        <v>192</v>
      </c>
      <c r="O4765" s="13" t="s">
        <v>97</v>
      </c>
      <c r="P4765">
        <v>28</v>
      </c>
      <c r="Q4765" s="13" t="s">
        <v>95</v>
      </c>
      <c r="R4765" s="13" t="s">
        <v>208</v>
      </c>
      <c r="S4765" s="13" t="s">
        <v>196</v>
      </c>
      <c r="T4765">
        <v>1</v>
      </c>
      <c r="U4765">
        <v>0</v>
      </c>
      <c r="V4765">
        <v>0</v>
      </c>
      <c r="W4765" s="13" t="s">
        <v>101</v>
      </c>
      <c r="X4765">
        <v>0.1</v>
      </c>
    </row>
    <row r="4766" spans="1:24" x14ac:dyDescent="0.3">
      <c r="A4766">
        <v>4764</v>
      </c>
      <c r="B4766" t="s">
        <v>200</v>
      </c>
      <c r="C4766" t="s">
        <v>201</v>
      </c>
      <c r="D4766">
        <v>12.822290000000001</v>
      </c>
      <c r="E4766">
        <v>80.258236999999994</v>
      </c>
      <c r="F4766" s="18">
        <v>45520</v>
      </c>
      <c r="G4766" s="19">
        <v>0.58333333333333304</v>
      </c>
      <c r="H4766">
        <v>14</v>
      </c>
      <c r="I4766" s="13" t="s">
        <v>211</v>
      </c>
      <c r="J4766">
        <v>0</v>
      </c>
      <c r="K4766" s="13" t="s">
        <v>191</v>
      </c>
      <c r="L4766">
        <v>4</v>
      </c>
      <c r="M4766">
        <v>0</v>
      </c>
      <c r="N4766" s="13" t="s">
        <v>192</v>
      </c>
      <c r="O4766" s="13" t="s">
        <v>97</v>
      </c>
      <c r="P4766">
        <v>34</v>
      </c>
      <c r="Q4766" s="13" t="s">
        <v>97</v>
      </c>
      <c r="R4766" s="13" t="s">
        <v>205</v>
      </c>
      <c r="S4766" s="13" t="s">
        <v>99</v>
      </c>
      <c r="T4766">
        <v>5</v>
      </c>
      <c r="U4766">
        <v>5</v>
      </c>
      <c r="V4766">
        <v>0</v>
      </c>
      <c r="W4766" s="13" t="s">
        <v>101</v>
      </c>
      <c r="X4766">
        <v>0.5</v>
      </c>
    </row>
    <row r="4767" spans="1:24" x14ac:dyDescent="0.3">
      <c r="A4767">
        <v>4765</v>
      </c>
      <c r="B4767" t="s">
        <v>209</v>
      </c>
      <c r="C4767" t="s">
        <v>210</v>
      </c>
      <c r="D4767">
        <v>17.286148000000001</v>
      </c>
      <c r="E4767">
        <v>78.556633000000005</v>
      </c>
      <c r="F4767" s="18">
        <v>45046</v>
      </c>
      <c r="G4767" s="19">
        <v>0.95833333333333304</v>
      </c>
      <c r="H4767">
        <v>23</v>
      </c>
      <c r="I4767" s="13" t="s">
        <v>89</v>
      </c>
      <c r="J4767">
        <v>1</v>
      </c>
      <c r="K4767" s="13" t="s">
        <v>92</v>
      </c>
      <c r="L4767">
        <v>4</v>
      </c>
      <c r="M4767">
        <v>1</v>
      </c>
      <c r="N4767" s="13" t="s">
        <v>94</v>
      </c>
      <c r="O4767" s="13" t="s">
        <v>95</v>
      </c>
      <c r="P4767">
        <v>37</v>
      </c>
      <c r="Q4767" s="13" t="s">
        <v>95</v>
      </c>
      <c r="R4767" s="13" t="s">
        <v>98</v>
      </c>
      <c r="S4767" s="13" t="s">
        <v>193</v>
      </c>
      <c r="T4767">
        <v>1</v>
      </c>
      <c r="U4767">
        <v>1</v>
      </c>
      <c r="V4767">
        <v>0</v>
      </c>
      <c r="W4767" s="13" t="s">
        <v>101</v>
      </c>
      <c r="X4767">
        <v>0.45</v>
      </c>
    </row>
    <row r="4768" spans="1:24" x14ac:dyDescent="0.3">
      <c r="A4768">
        <v>4766</v>
      </c>
      <c r="B4768" t="s">
        <v>200</v>
      </c>
      <c r="C4768" t="s">
        <v>201</v>
      </c>
      <c r="D4768">
        <v>12.947357999999999</v>
      </c>
      <c r="E4768">
        <v>80.267336999999998</v>
      </c>
      <c r="F4768" s="18">
        <v>44654</v>
      </c>
      <c r="G4768" s="19">
        <v>0.875</v>
      </c>
      <c r="H4768">
        <v>21</v>
      </c>
      <c r="I4768" s="13" t="s">
        <v>89</v>
      </c>
      <c r="J4768">
        <v>1</v>
      </c>
      <c r="K4768" s="13" t="s">
        <v>214</v>
      </c>
      <c r="L4768">
        <v>3</v>
      </c>
      <c r="M4768">
        <v>1</v>
      </c>
      <c r="N4768" s="13" t="s">
        <v>94</v>
      </c>
      <c r="O4768" s="13" t="s">
        <v>95</v>
      </c>
      <c r="P4768">
        <v>26</v>
      </c>
      <c r="Q4768" s="13" t="s">
        <v>97</v>
      </c>
      <c r="R4768" s="13" t="s">
        <v>98</v>
      </c>
      <c r="S4768" s="13" t="s">
        <v>196</v>
      </c>
      <c r="T4768">
        <v>1</v>
      </c>
      <c r="U4768">
        <v>1</v>
      </c>
      <c r="V4768">
        <v>0</v>
      </c>
      <c r="W4768" s="13" t="s">
        <v>101</v>
      </c>
      <c r="X4768">
        <v>0.65</v>
      </c>
    </row>
    <row r="4769" spans="1:24" x14ac:dyDescent="0.3">
      <c r="A4769">
        <v>4767</v>
      </c>
      <c r="B4769" t="s">
        <v>217</v>
      </c>
      <c r="C4769" t="s">
        <v>218</v>
      </c>
      <c r="D4769">
        <v>22.400223</v>
      </c>
      <c r="E4769">
        <v>88.365324000000001</v>
      </c>
      <c r="F4769" s="18">
        <v>45214</v>
      </c>
      <c r="G4769" s="19">
        <v>0.70833333333333304</v>
      </c>
      <c r="H4769">
        <v>17</v>
      </c>
      <c r="I4769" s="13" t="s">
        <v>89</v>
      </c>
      <c r="J4769">
        <v>1</v>
      </c>
      <c r="K4769" s="13" t="s">
        <v>92</v>
      </c>
      <c r="L4769">
        <v>5</v>
      </c>
      <c r="M4769">
        <v>0</v>
      </c>
      <c r="N4769" s="13" t="s">
        <v>94</v>
      </c>
      <c r="O4769" s="13" t="s">
        <v>95</v>
      </c>
      <c r="P4769">
        <v>24</v>
      </c>
      <c r="Q4769" s="13" t="s">
        <v>97</v>
      </c>
      <c r="R4769" s="13" t="s">
        <v>213</v>
      </c>
      <c r="S4769" s="13" t="s">
        <v>196</v>
      </c>
      <c r="T4769">
        <v>4</v>
      </c>
      <c r="U4769">
        <v>2</v>
      </c>
      <c r="V4769">
        <v>1</v>
      </c>
      <c r="W4769" s="13" t="s">
        <v>101</v>
      </c>
      <c r="X4769">
        <v>0.8</v>
      </c>
    </row>
    <row r="4770" spans="1:24" x14ac:dyDescent="0.3">
      <c r="A4770">
        <v>4768</v>
      </c>
      <c r="B4770" t="s">
        <v>209</v>
      </c>
      <c r="C4770" t="s">
        <v>210</v>
      </c>
      <c r="D4770">
        <v>17.301119</v>
      </c>
      <c r="E4770">
        <v>78.295866000000004</v>
      </c>
      <c r="F4770" s="18">
        <v>45670</v>
      </c>
      <c r="G4770" s="19">
        <v>0.58333333333333304</v>
      </c>
      <c r="H4770">
        <v>14</v>
      </c>
      <c r="I4770" s="13" t="s">
        <v>204</v>
      </c>
      <c r="J4770">
        <v>0</v>
      </c>
      <c r="K4770" s="13" t="s">
        <v>214</v>
      </c>
      <c r="L4770">
        <v>4</v>
      </c>
      <c r="M4770">
        <v>0</v>
      </c>
      <c r="N4770" s="13" t="s">
        <v>94</v>
      </c>
      <c r="O4770" s="13" t="s">
        <v>95</v>
      </c>
      <c r="P4770">
        <v>35</v>
      </c>
      <c r="Q4770" s="13" t="s">
        <v>95</v>
      </c>
      <c r="R4770" s="13" t="s">
        <v>208</v>
      </c>
      <c r="S4770" s="13" t="s">
        <v>193</v>
      </c>
      <c r="T4770">
        <v>2</v>
      </c>
      <c r="U4770">
        <v>2</v>
      </c>
      <c r="V4770">
        <v>0</v>
      </c>
      <c r="W4770" s="13" t="s">
        <v>101</v>
      </c>
      <c r="X4770">
        <v>0.45</v>
      </c>
    </row>
    <row r="4771" spans="1:24" x14ac:dyDescent="0.3">
      <c r="A4771">
        <v>4769</v>
      </c>
      <c r="B4771" t="s">
        <v>206</v>
      </c>
      <c r="C4771" t="s">
        <v>207</v>
      </c>
      <c r="D4771">
        <v>13.019906000000001</v>
      </c>
      <c r="E4771">
        <v>77.585440000000006</v>
      </c>
      <c r="F4771" s="18">
        <v>44583</v>
      </c>
      <c r="G4771" s="19">
        <v>8.3333333333333301E-2</v>
      </c>
      <c r="H4771">
        <v>2</v>
      </c>
      <c r="I4771" s="13" t="s">
        <v>219</v>
      </c>
      <c r="J4771">
        <v>1</v>
      </c>
      <c r="K4771" s="13" t="s">
        <v>92</v>
      </c>
      <c r="L4771">
        <v>5</v>
      </c>
      <c r="M4771">
        <v>0</v>
      </c>
      <c r="N4771" s="13" t="s">
        <v>192</v>
      </c>
      <c r="O4771" s="13" t="s">
        <v>97</v>
      </c>
      <c r="P4771">
        <v>39</v>
      </c>
      <c r="Q4771" s="13" t="s">
        <v>97</v>
      </c>
      <c r="R4771" s="13" t="s">
        <v>98</v>
      </c>
      <c r="S4771" s="13" t="s">
        <v>196</v>
      </c>
      <c r="T4771">
        <v>2</v>
      </c>
      <c r="U4771">
        <v>0</v>
      </c>
      <c r="V4771">
        <v>0</v>
      </c>
      <c r="W4771" s="13" t="s">
        <v>101</v>
      </c>
      <c r="X4771">
        <v>0.3</v>
      </c>
    </row>
    <row r="4772" spans="1:24" x14ac:dyDescent="0.3">
      <c r="A4772">
        <v>4770</v>
      </c>
      <c r="B4772" t="s">
        <v>203</v>
      </c>
      <c r="C4772" t="s">
        <v>203</v>
      </c>
      <c r="D4772">
        <v>28.570053000000001</v>
      </c>
      <c r="E4772">
        <v>76.967544000000004</v>
      </c>
      <c r="F4772" s="18">
        <v>44719</v>
      </c>
      <c r="G4772" s="19">
        <v>0.83333333333333304</v>
      </c>
      <c r="H4772">
        <v>20</v>
      </c>
      <c r="I4772" s="13" t="s">
        <v>215</v>
      </c>
      <c r="J4772">
        <v>0</v>
      </c>
      <c r="K4772" s="13" t="s">
        <v>191</v>
      </c>
      <c r="L4772">
        <v>5</v>
      </c>
      <c r="M4772">
        <v>1</v>
      </c>
      <c r="N4772" s="13" t="s">
        <v>192</v>
      </c>
      <c r="O4772" s="13" t="s">
        <v>97</v>
      </c>
      <c r="P4772">
        <v>35</v>
      </c>
      <c r="Q4772" s="13" t="s">
        <v>195</v>
      </c>
      <c r="R4772" s="13" t="s">
        <v>199</v>
      </c>
      <c r="S4772" s="13" t="s">
        <v>196</v>
      </c>
      <c r="T4772">
        <v>2</v>
      </c>
      <c r="U4772">
        <v>2</v>
      </c>
      <c r="V4772">
        <v>0</v>
      </c>
      <c r="W4772" s="13" t="s">
        <v>101</v>
      </c>
      <c r="X4772">
        <v>0.1</v>
      </c>
    </row>
    <row r="4773" spans="1:24" x14ac:dyDescent="0.3">
      <c r="A4773">
        <v>4771</v>
      </c>
      <c r="B4773" t="s">
        <v>206</v>
      </c>
      <c r="C4773" t="s">
        <v>207</v>
      </c>
      <c r="D4773">
        <v>13.095604</v>
      </c>
      <c r="E4773">
        <v>77.717354</v>
      </c>
      <c r="F4773" s="18">
        <v>45013</v>
      </c>
      <c r="G4773" s="19">
        <v>0.5</v>
      </c>
      <c r="H4773">
        <v>12</v>
      </c>
      <c r="I4773" s="13" t="s">
        <v>215</v>
      </c>
      <c r="J4773">
        <v>0</v>
      </c>
      <c r="K4773" s="13" t="s">
        <v>214</v>
      </c>
      <c r="L4773">
        <v>3</v>
      </c>
      <c r="M4773">
        <v>1</v>
      </c>
      <c r="N4773" s="13" t="s">
        <v>212</v>
      </c>
      <c r="O4773" s="13" t="s">
        <v>195</v>
      </c>
      <c r="P4773">
        <v>24</v>
      </c>
      <c r="Q4773" s="13" t="s">
        <v>95</v>
      </c>
      <c r="R4773" s="13" t="s">
        <v>208</v>
      </c>
      <c r="S4773" s="13" t="s">
        <v>196</v>
      </c>
      <c r="T4773">
        <v>3</v>
      </c>
      <c r="U4773">
        <v>1</v>
      </c>
      <c r="V4773">
        <v>0</v>
      </c>
      <c r="W4773" s="13" t="s">
        <v>101</v>
      </c>
      <c r="X4773">
        <v>0.25</v>
      </c>
    </row>
    <row r="4774" spans="1:24" x14ac:dyDescent="0.3">
      <c r="A4774">
        <v>4772</v>
      </c>
      <c r="B4774" t="s">
        <v>209</v>
      </c>
      <c r="C4774" t="s">
        <v>210</v>
      </c>
      <c r="D4774">
        <v>17.572759000000001</v>
      </c>
      <c r="E4774">
        <v>78.213046000000006</v>
      </c>
      <c r="F4774" s="18">
        <v>44925</v>
      </c>
      <c r="G4774" s="19">
        <v>0.5</v>
      </c>
      <c r="H4774">
        <v>12</v>
      </c>
      <c r="I4774" s="13" t="s">
        <v>211</v>
      </c>
      <c r="J4774">
        <v>0</v>
      </c>
      <c r="K4774" s="13" t="s">
        <v>92</v>
      </c>
      <c r="L4774">
        <v>5</v>
      </c>
      <c r="M4774">
        <v>1</v>
      </c>
      <c r="N4774" s="13" t="s">
        <v>192</v>
      </c>
      <c r="O4774" s="13" t="s">
        <v>97</v>
      </c>
      <c r="P4774">
        <v>17</v>
      </c>
      <c r="Q4774" s="13" t="s">
        <v>195</v>
      </c>
      <c r="R4774" s="13" t="s">
        <v>213</v>
      </c>
      <c r="S4774" s="13" t="s">
        <v>196</v>
      </c>
      <c r="T4774">
        <v>4</v>
      </c>
      <c r="U4774">
        <v>4</v>
      </c>
      <c r="V4774">
        <v>0</v>
      </c>
      <c r="W4774" s="13" t="s">
        <v>101</v>
      </c>
      <c r="X4774">
        <v>0.1</v>
      </c>
    </row>
    <row r="4775" spans="1:24" x14ac:dyDescent="0.3">
      <c r="A4775">
        <v>4773</v>
      </c>
      <c r="B4775" t="s">
        <v>206</v>
      </c>
      <c r="C4775" t="s">
        <v>207</v>
      </c>
      <c r="D4775">
        <v>13.037715</v>
      </c>
      <c r="E4775">
        <v>77.623766000000003</v>
      </c>
      <c r="F4775" s="18">
        <v>45702</v>
      </c>
      <c r="G4775" s="19">
        <v>0.5</v>
      </c>
      <c r="H4775">
        <v>12</v>
      </c>
      <c r="I4775" s="13" t="s">
        <v>211</v>
      </c>
      <c r="J4775">
        <v>0</v>
      </c>
      <c r="K4775" s="13" t="s">
        <v>214</v>
      </c>
      <c r="L4775">
        <v>3</v>
      </c>
      <c r="M4775">
        <v>0</v>
      </c>
      <c r="N4775" s="13" t="s">
        <v>212</v>
      </c>
      <c r="O4775" s="13" t="s">
        <v>195</v>
      </c>
      <c r="P4775">
        <v>26</v>
      </c>
      <c r="Q4775" s="13" t="s">
        <v>97</v>
      </c>
      <c r="R4775" s="13" t="s">
        <v>205</v>
      </c>
      <c r="S4775" s="13" t="s">
        <v>99</v>
      </c>
      <c r="T4775">
        <v>2</v>
      </c>
      <c r="U4775">
        <v>2</v>
      </c>
      <c r="V4775">
        <v>0</v>
      </c>
      <c r="W4775" s="13" t="s">
        <v>101</v>
      </c>
      <c r="X4775">
        <v>0.65</v>
      </c>
    </row>
    <row r="4776" spans="1:24" x14ac:dyDescent="0.3">
      <c r="A4776">
        <v>4774</v>
      </c>
      <c r="B4776" t="s">
        <v>190</v>
      </c>
      <c r="C4776" t="s">
        <v>80</v>
      </c>
      <c r="D4776">
        <v>19.155636999999999</v>
      </c>
      <c r="E4776">
        <v>72.918161999999995</v>
      </c>
      <c r="F4776" s="18">
        <v>45042</v>
      </c>
      <c r="G4776" s="19">
        <v>8.3333333333333301E-2</v>
      </c>
      <c r="H4776">
        <v>2</v>
      </c>
      <c r="I4776" s="13" t="s">
        <v>194</v>
      </c>
      <c r="J4776">
        <v>0</v>
      </c>
      <c r="K4776" s="13" t="s">
        <v>92</v>
      </c>
      <c r="L4776">
        <v>3</v>
      </c>
      <c r="M4776">
        <v>0</v>
      </c>
      <c r="N4776" s="13" t="s">
        <v>212</v>
      </c>
      <c r="O4776" s="13" t="s">
        <v>195</v>
      </c>
      <c r="P4776">
        <v>28</v>
      </c>
      <c r="Q4776" s="13" t="s">
        <v>195</v>
      </c>
      <c r="R4776" s="13" t="s">
        <v>208</v>
      </c>
      <c r="S4776" s="13" t="s">
        <v>196</v>
      </c>
      <c r="T4776">
        <v>5</v>
      </c>
      <c r="U4776">
        <v>4</v>
      </c>
      <c r="V4776">
        <v>0</v>
      </c>
      <c r="W4776" s="13" t="s">
        <v>101</v>
      </c>
      <c r="X4776">
        <v>0.25</v>
      </c>
    </row>
    <row r="4777" spans="1:24" x14ac:dyDescent="0.3">
      <c r="A4777">
        <v>4775</v>
      </c>
      <c r="B4777" t="s">
        <v>206</v>
      </c>
      <c r="C4777" t="s">
        <v>207</v>
      </c>
      <c r="D4777">
        <v>12.851044999999999</v>
      </c>
      <c r="E4777">
        <v>77.570959000000002</v>
      </c>
      <c r="F4777" s="18">
        <v>45052</v>
      </c>
      <c r="G4777" s="19">
        <v>0</v>
      </c>
      <c r="H4777">
        <v>0</v>
      </c>
      <c r="I4777" s="13" t="s">
        <v>219</v>
      </c>
      <c r="J4777">
        <v>1</v>
      </c>
      <c r="K4777" s="13" t="s">
        <v>214</v>
      </c>
      <c r="L4777">
        <v>4</v>
      </c>
      <c r="M4777">
        <v>0</v>
      </c>
      <c r="N4777" s="13" t="s">
        <v>192</v>
      </c>
      <c r="O4777" s="13" t="s">
        <v>97</v>
      </c>
      <c r="P4777">
        <v>30</v>
      </c>
      <c r="Q4777" s="13" t="s">
        <v>95</v>
      </c>
      <c r="R4777" s="13" t="s">
        <v>208</v>
      </c>
      <c r="S4777" s="13" t="s">
        <v>193</v>
      </c>
      <c r="T4777">
        <v>1</v>
      </c>
      <c r="U4777">
        <v>0</v>
      </c>
      <c r="V4777">
        <v>0</v>
      </c>
      <c r="W4777" s="13" t="s">
        <v>101</v>
      </c>
      <c r="X4777">
        <v>0.1</v>
      </c>
    </row>
    <row r="4778" spans="1:24" x14ac:dyDescent="0.3">
      <c r="A4778">
        <v>4776</v>
      </c>
      <c r="B4778" t="s">
        <v>203</v>
      </c>
      <c r="C4778" t="s">
        <v>203</v>
      </c>
      <c r="D4778">
        <v>28.781262000000002</v>
      </c>
      <c r="E4778">
        <v>77.298231000000001</v>
      </c>
      <c r="F4778" s="18">
        <v>45093</v>
      </c>
      <c r="G4778" s="19">
        <v>0.58333333333333304</v>
      </c>
      <c r="H4778">
        <v>14</v>
      </c>
      <c r="I4778" s="13" t="s">
        <v>211</v>
      </c>
      <c r="J4778">
        <v>0</v>
      </c>
      <c r="K4778" s="13" t="s">
        <v>214</v>
      </c>
      <c r="L4778">
        <v>5</v>
      </c>
      <c r="M4778">
        <v>1</v>
      </c>
      <c r="N4778" s="13" t="s">
        <v>94</v>
      </c>
      <c r="O4778" s="13" t="s">
        <v>95</v>
      </c>
      <c r="P4778">
        <v>24</v>
      </c>
      <c r="Q4778" s="13" t="s">
        <v>97</v>
      </c>
      <c r="R4778" s="13" t="s">
        <v>213</v>
      </c>
      <c r="S4778" s="13" t="s">
        <v>196</v>
      </c>
      <c r="T4778">
        <v>4</v>
      </c>
      <c r="U4778">
        <v>1</v>
      </c>
      <c r="V4778">
        <v>0</v>
      </c>
      <c r="W4778" s="13" t="s">
        <v>101</v>
      </c>
      <c r="X4778">
        <v>0.65</v>
      </c>
    </row>
    <row r="4779" spans="1:24" x14ac:dyDescent="0.3">
      <c r="A4779">
        <v>4777</v>
      </c>
      <c r="B4779" t="s">
        <v>79</v>
      </c>
      <c r="C4779" t="s">
        <v>80</v>
      </c>
      <c r="D4779">
        <v>18.573836</v>
      </c>
      <c r="E4779">
        <v>73.965339999999998</v>
      </c>
      <c r="F4779" s="18">
        <v>45579</v>
      </c>
      <c r="G4779" s="19">
        <v>0.25</v>
      </c>
      <c r="H4779">
        <v>6</v>
      </c>
      <c r="I4779" s="13" t="s">
        <v>204</v>
      </c>
      <c r="J4779">
        <v>0</v>
      </c>
      <c r="K4779" s="13" t="s">
        <v>92</v>
      </c>
      <c r="L4779">
        <v>5</v>
      </c>
      <c r="M4779">
        <v>0</v>
      </c>
      <c r="N4779" s="13" t="s">
        <v>192</v>
      </c>
      <c r="O4779" s="13" t="s">
        <v>97</v>
      </c>
      <c r="P4779">
        <v>24</v>
      </c>
      <c r="Q4779" s="13" t="s">
        <v>195</v>
      </c>
      <c r="R4779" s="13" t="s">
        <v>208</v>
      </c>
      <c r="S4779" s="13" t="s">
        <v>196</v>
      </c>
      <c r="T4779">
        <v>5</v>
      </c>
      <c r="U4779">
        <v>1</v>
      </c>
      <c r="V4779">
        <v>0</v>
      </c>
      <c r="W4779" s="13" t="s">
        <v>101</v>
      </c>
      <c r="X4779">
        <v>0.1</v>
      </c>
    </row>
    <row r="4780" spans="1:24" x14ac:dyDescent="0.3">
      <c r="A4780">
        <v>4778</v>
      </c>
      <c r="B4780" t="s">
        <v>206</v>
      </c>
      <c r="C4780" t="s">
        <v>207</v>
      </c>
      <c r="D4780">
        <v>12.81992</v>
      </c>
      <c r="E4780">
        <v>77.506096999999997</v>
      </c>
      <c r="F4780" s="18">
        <v>45102</v>
      </c>
      <c r="G4780" s="19">
        <v>0.625</v>
      </c>
      <c r="H4780">
        <v>15</v>
      </c>
      <c r="I4780" s="13" t="s">
        <v>89</v>
      </c>
      <c r="J4780">
        <v>1</v>
      </c>
      <c r="K4780" s="13" t="s">
        <v>92</v>
      </c>
      <c r="L4780">
        <v>5</v>
      </c>
      <c r="M4780">
        <v>0</v>
      </c>
      <c r="N4780" s="13" t="s">
        <v>212</v>
      </c>
      <c r="O4780" s="13" t="s">
        <v>95</v>
      </c>
      <c r="P4780">
        <v>37</v>
      </c>
      <c r="Q4780" s="13" t="s">
        <v>95</v>
      </c>
      <c r="R4780" s="13" t="s">
        <v>98</v>
      </c>
      <c r="S4780" s="13" t="s">
        <v>193</v>
      </c>
      <c r="T4780">
        <v>2</v>
      </c>
      <c r="U4780">
        <v>0</v>
      </c>
      <c r="V4780">
        <v>0</v>
      </c>
      <c r="W4780" s="13" t="s">
        <v>101</v>
      </c>
      <c r="X4780">
        <v>0.45</v>
      </c>
    </row>
    <row r="4781" spans="1:24" x14ac:dyDescent="0.3">
      <c r="A4781">
        <v>4779</v>
      </c>
      <c r="B4781" t="s">
        <v>79</v>
      </c>
      <c r="C4781" t="s">
        <v>80</v>
      </c>
      <c r="D4781">
        <v>18.530448</v>
      </c>
      <c r="E4781">
        <v>73.738169999999997</v>
      </c>
      <c r="F4781" s="18">
        <v>44911</v>
      </c>
      <c r="G4781" s="19">
        <v>0.54166666666666696</v>
      </c>
      <c r="H4781">
        <v>13</v>
      </c>
      <c r="I4781" s="13" t="s">
        <v>211</v>
      </c>
      <c r="J4781">
        <v>0</v>
      </c>
      <c r="K4781" s="13" t="s">
        <v>92</v>
      </c>
      <c r="L4781">
        <v>6</v>
      </c>
      <c r="M4781">
        <v>0</v>
      </c>
      <c r="N4781" s="13" t="s">
        <v>192</v>
      </c>
      <c r="O4781" s="13" t="s">
        <v>97</v>
      </c>
      <c r="P4781">
        <v>28</v>
      </c>
      <c r="Q4781" s="13" t="s">
        <v>95</v>
      </c>
      <c r="R4781" s="13" t="s">
        <v>205</v>
      </c>
      <c r="S4781" s="13" t="s">
        <v>196</v>
      </c>
      <c r="T4781">
        <v>3</v>
      </c>
      <c r="U4781">
        <v>1</v>
      </c>
      <c r="V4781">
        <v>0</v>
      </c>
      <c r="W4781" s="13" t="s">
        <v>101</v>
      </c>
      <c r="X4781">
        <v>0.1</v>
      </c>
    </row>
    <row r="4782" spans="1:24" x14ac:dyDescent="0.3">
      <c r="A4782">
        <v>4780</v>
      </c>
      <c r="B4782" t="s">
        <v>206</v>
      </c>
      <c r="C4782" t="s">
        <v>207</v>
      </c>
      <c r="D4782">
        <v>13.001472</v>
      </c>
      <c r="E4782">
        <v>77.791230999999996</v>
      </c>
      <c r="F4782" s="18">
        <v>45253</v>
      </c>
      <c r="G4782" s="19">
        <v>0.75</v>
      </c>
      <c r="H4782">
        <v>18</v>
      </c>
      <c r="I4782" s="13" t="s">
        <v>202</v>
      </c>
      <c r="J4782">
        <v>0</v>
      </c>
      <c r="K4782" s="13" t="s">
        <v>191</v>
      </c>
      <c r="L4782">
        <v>6</v>
      </c>
      <c r="M4782">
        <v>1</v>
      </c>
      <c r="N4782" s="13" t="s">
        <v>94</v>
      </c>
      <c r="O4782" s="13" t="s">
        <v>95</v>
      </c>
      <c r="P4782">
        <v>16</v>
      </c>
      <c r="Q4782" s="13" t="s">
        <v>195</v>
      </c>
      <c r="R4782" s="13" t="s">
        <v>98</v>
      </c>
      <c r="S4782" s="13" t="s">
        <v>99</v>
      </c>
      <c r="T4782">
        <v>3</v>
      </c>
      <c r="U4782">
        <v>3</v>
      </c>
      <c r="V4782">
        <v>1</v>
      </c>
      <c r="W4782" s="13" t="s">
        <v>101</v>
      </c>
      <c r="X4782">
        <v>0.8</v>
      </c>
    </row>
    <row r="4783" spans="1:24" x14ac:dyDescent="0.3">
      <c r="A4783">
        <v>4781</v>
      </c>
      <c r="B4783" t="s">
        <v>203</v>
      </c>
      <c r="C4783" t="s">
        <v>203</v>
      </c>
      <c r="D4783">
        <v>28.867853</v>
      </c>
      <c r="E4783">
        <v>77.084286000000006</v>
      </c>
      <c r="F4783" s="18">
        <v>45167</v>
      </c>
      <c r="G4783" s="19">
        <v>0.79166666666666696</v>
      </c>
      <c r="H4783">
        <v>19</v>
      </c>
      <c r="I4783" s="13" t="s">
        <v>215</v>
      </c>
      <c r="J4783">
        <v>0</v>
      </c>
      <c r="K4783" s="13" t="s">
        <v>191</v>
      </c>
      <c r="L4783">
        <v>2</v>
      </c>
      <c r="M4783">
        <v>0</v>
      </c>
      <c r="N4783" s="13" t="s">
        <v>212</v>
      </c>
      <c r="O4783" s="13" t="s">
        <v>195</v>
      </c>
      <c r="P4783">
        <v>30</v>
      </c>
      <c r="Q4783" s="13" t="s">
        <v>195</v>
      </c>
      <c r="R4783" s="13" t="s">
        <v>213</v>
      </c>
      <c r="S4783" s="13" t="s">
        <v>196</v>
      </c>
      <c r="T4783">
        <v>5</v>
      </c>
      <c r="U4783">
        <v>5</v>
      </c>
      <c r="V4783">
        <v>1</v>
      </c>
      <c r="W4783" s="13" t="s">
        <v>101</v>
      </c>
      <c r="X4783">
        <v>0.4</v>
      </c>
    </row>
    <row r="4784" spans="1:24" x14ac:dyDescent="0.3">
      <c r="A4784">
        <v>4782</v>
      </c>
      <c r="B4784" t="s">
        <v>190</v>
      </c>
      <c r="C4784" t="s">
        <v>80</v>
      </c>
      <c r="D4784">
        <v>19.090938000000001</v>
      </c>
      <c r="E4784">
        <v>72.780598999999995</v>
      </c>
      <c r="F4784" s="18">
        <v>45745</v>
      </c>
      <c r="G4784" s="19">
        <v>0.125</v>
      </c>
      <c r="H4784">
        <v>3</v>
      </c>
      <c r="I4784" s="13" t="s">
        <v>219</v>
      </c>
      <c r="J4784">
        <v>1</v>
      </c>
      <c r="K4784" s="13" t="s">
        <v>191</v>
      </c>
      <c r="L4784">
        <v>5</v>
      </c>
      <c r="M4784">
        <v>0</v>
      </c>
      <c r="N4784" s="13" t="s">
        <v>94</v>
      </c>
      <c r="O4784" s="13" t="s">
        <v>95</v>
      </c>
      <c r="P4784">
        <v>31</v>
      </c>
      <c r="Q4784" s="13" t="s">
        <v>95</v>
      </c>
      <c r="R4784" s="13" t="s">
        <v>205</v>
      </c>
      <c r="S4784" s="13" t="s">
        <v>193</v>
      </c>
      <c r="T4784">
        <v>1</v>
      </c>
      <c r="U4784">
        <v>1</v>
      </c>
      <c r="V4784">
        <v>0</v>
      </c>
      <c r="W4784" s="13" t="s">
        <v>101</v>
      </c>
      <c r="X4784">
        <v>0.45</v>
      </c>
    </row>
    <row r="4785" spans="1:24" x14ac:dyDescent="0.3">
      <c r="A4785">
        <v>4783</v>
      </c>
      <c r="B4785" t="s">
        <v>190</v>
      </c>
      <c r="C4785" t="s">
        <v>80</v>
      </c>
      <c r="D4785">
        <v>19.179653999999999</v>
      </c>
      <c r="E4785">
        <v>72.805946000000006</v>
      </c>
      <c r="F4785" s="18">
        <v>45449</v>
      </c>
      <c r="G4785" s="19">
        <v>0</v>
      </c>
      <c r="H4785">
        <v>0</v>
      </c>
      <c r="I4785" s="13" t="s">
        <v>202</v>
      </c>
      <c r="J4785">
        <v>0</v>
      </c>
      <c r="K4785" s="13" t="s">
        <v>214</v>
      </c>
      <c r="L4785">
        <v>1</v>
      </c>
      <c r="M4785">
        <v>0</v>
      </c>
      <c r="N4785" s="13" t="s">
        <v>192</v>
      </c>
      <c r="O4785" s="13" t="s">
        <v>97</v>
      </c>
      <c r="P4785">
        <v>19</v>
      </c>
      <c r="Q4785" s="13" t="s">
        <v>95</v>
      </c>
      <c r="R4785" s="13" t="s">
        <v>205</v>
      </c>
      <c r="S4785" s="13" t="s">
        <v>193</v>
      </c>
      <c r="T4785">
        <v>3</v>
      </c>
      <c r="U4785">
        <v>0</v>
      </c>
      <c r="V4785">
        <v>0</v>
      </c>
      <c r="W4785" s="13" t="s">
        <v>101</v>
      </c>
      <c r="X4785">
        <v>0.1</v>
      </c>
    </row>
    <row r="4786" spans="1:24" x14ac:dyDescent="0.3">
      <c r="A4786">
        <v>4784</v>
      </c>
      <c r="B4786" t="s">
        <v>203</v>
      </c>
      <c r="C4786" t="s">
        <v>203</v>
      </c>
      <c r="D4786">
        <v>28.627766000000001</v>
      </c>
      <c r="E4786">
        <v>77.156492</v>
      </c>
      <c r="F4786" s="18">
        <v>44619</v>
      </c>
      <c r="G4786" s="19">
        <v>0.54166666666666696</v>
      </c>
      <c r="H4786">
        <v>13</v>
      </c>
      <c r="I4786" s="13" t="s">
        <v>89</v>
      </c>
      <c r="J4786">
        <v>1</v>
      </c>
      <c r="K4786" s="13" t="s">
        <v>214</v>
      </c>
      <c r="L4786">
        <v>5</v>
      </c>
      <c r="M4786">
        <v>1</v>
      </c>
      <c r="N4786" s="13" t="s">
        <v>212</v>
      </c>
      <c r="O4786" s="13" t="s">
        <v>95</v>
      </c>
      <c r="P4786">
        <v>26</v>
      </c>
      <c r="Q4786" s="13" t="s">
        <v>195</v>
      </c>
      <c r="R4786" s="13" t="s">
        <v>199</v>
      </c>
      <c r="S4786" s="13" t="s">
        <v>196</v>
      </c>
      <c r="T4786">
        <v>4</v>
      </c>
      <c r="U4786">
        <v>2</v>
      </c>
      <c r="V4786">
        <v>0</v>
      </c>
      <c r="W4786" s="13" t="s">
        <v>101</v>
      </c>
      <c r="X4786">
        <v>0.45</v>
      </c>
    </row>
    <row r="4787" spans="1:24" x14ac:dyDescent="0.3">
      <c r="A4787">
        <v>4785</v>
      </c>
      <c r="B4787" t="s">
        <v>79</v>
      </c>
      <c r="C4787" t="s">
        <v>80</v>
      </c>
      <c r="D4787">
        <v>18.525020000000001</v>
      </c>
      <c r="E4787">
        <v>73.762973000000002</v>
      </c>
      <c r="F4787" s="18">
        <v>44684</v>
      </c>
      <c r="G4787" s="19">
        <v>0.125</v>
      </c>
      <c r="H4787">
        <v>3</v>
      </c>
      <c r="I4787" s="13" t="s">
        <v>215</v>
      </c>
      <c r="J4787">
        <v>0</v>
      </c>
      <c r="K4787" s="13" t="s">
        <v>92</v>
      </c>
      <c r="L4787">
        <v>2</v>
      </c>
      <c r="M4787">
        <v>1</v>
      </c>
      <c r="N4787" s="13" t="s">
        <v>212</v>
      </c>
      <c r="O4787" s="13" t="s">
        <v>95</v>
      </c>
      <c r="P4787">
        <v>26</v>
      </c>
      <c r="Q4787" s="13" t="s">
        <v>195</v>
      </c>
      <c r="R4787" s="13" t="s">
        <v>98</v>
      </c>
      <c r="S4787" s="13" t="s">
        <v>196</v>
      </c>
      <c r="T4787">
        <v>2</v>
      </c>
      <c r="U4787">
        <v>0</v>
      </c>
      <c r="V4787">
        <v>0</v>
      </c>
      <c r="W4787" s="13" t="s">
        <v>101</v>
      </c>
      <c r="X4787">
        <v>0.45</v>
      </c>
    </row>
    <row r="4788" spans="1:24" x14ac:dyDescent="0.3">
      <c r="A4788">
        <v>4786</v>
      </c>
      <c r="B4788" t="s">
        <v>200</v>
      </c>
      <c r="C4788" t="s">
        <v>201</v>
      </c>
      <c r="D4788">
        <v>13.129486</v>
      </c>
      <c r="E4788">
        <v>80.272429000000002</v>
      </c>
      <c r="F4788" s="18">
        <v>44777</v>
      </c>
      <c r="G4788" s="19">
        <v>0.125</v>
      </c>
      <c r="H4788">
        <v>3</v>
      </c>
      <c r="I4788" s="13" t="s">
        <v>202</v>
      </c>
      <c r="J4788">
        <v>0</v>
      </c>
      <c r="K4788" s="13" t="s">
        <v>214</v>
      </c>
      <c r="L4788">
        <v>6</v>
      </c>
      <c r="M4788">
        <v>0</v>
      </c>
      <c r="N4788" s="13" t="s">
        <v>212</v>
      </c>
      <c r="O4788" s="13" t="s">
        <v>95</v>
      </c>
      <c r="P4788">
        <v>20</v>
      </c>
      <c r="Q4788" s="13" t="s">
        <v>95</v>
      </c>
      <c r="R4788" s="13" t="s">
        <v>213</v>
      </c>
      <c r="S4788" s="13" t="s">
        <v>193</v>
      </c>
      <c r="T4788">
        <v>3</v>
      </c>
      <c r="U4788">
        <v>1</v>
      </c>
      <c r="V4788">
        <v>0</v>
      </c>
      <c r="W4788" s="13" t="s">
        <v>101</v>
      </c>
      <c r="X4788">
        <v>0.45</v>
      </c>
    </row>
    <row r="4789" spans="1:24" x14ac:dyDescent="0.3">
      <c r="A4789">
        <v>4787</v>
      </c>
      <c r="B4789" t="s">
        <v>203</v>
      </c>
      <c r="C4789" t="s">
        <v>203</v>
      </c>
      <c r="D4789">
        <v>28.847242000000001</v>
      </c>
      <c r="E4789">
        <v>77.263672999999997</v>
      </c>
      <c r="F4789" s="18">
        <v>44763</v>
      </c>
      <c r="G4789" s="19">
        <v>0.79166666666666696</v>
      </c>
      <c r="H4789">
        <v>19</v>
      </c>
      <c r="I4789" s="13" t="s">
        <v>202</v>
      </c>
      <c r="J4789">
        <v>0</v>
      </c>
      <c r="K4789" s="13" t="s">
        <v>214</v>
      </c>
      <c r="L4789">
        <v>1</v>
      </c>
      <c r="M4789">
        <v>1</v>
      </c>
      <c r="N4789" s="13" t="s">
        <v>212</v>
      </c>
      <c r="O4789" s="13" t="s">
        <v>95</v>
      </c>
      <c r="P4789">
        <v>29</v>
      </c>
      <c r="Q4789" s="13" t="s">
        <v>97</v>
      </c>
      <c r="R4789" s="13" t="s">
        <v>98</v>
      </c>
      <c r="S4789" s="13" t="s">
        <v>99</v>
      </c>
      <c r="T4789">
        <v>1</v>
      </c>
      <c r="U4789">
        <v>1</v>
      </c>
      <c r="V4789">
        <v>1</v>
      </c>
      <c r="W4789" s="13" t="s">
        <v>101</v>
      </c>
      <c r="X4789">
        <v>1</v>
      </c>
    </row>
    <row r="4790" spans="1:24" x14ac:dyDescent="0.3">
      <c r="A4790">
        <v>4788</v>
      </c>
      <c r="B4790" t="s">
        <v>206</v>
      </c>
      <c r="C4790" t="s">
        <v>207</v>
      </c>
      <c r="D4790">
        <v>12.962622</v>
      </c>
      <c r="E4790">
        <v>77.704811000000007</v>
      </c>
      <c r="F4790" s="18">
        <v>44892</v>
      </c>
      <c r="G4790" s="19">
        <v>0</v>
      </c>
      <c r="H4790">
        <v>0</v>
      </c>
      <c r="I4790" s="13" t="s">
        <v>89</v>
      </c>
      <c r="J4790">
        <v>1</v>
      </c>
      <c r="K4790" s="13" t="s">
        <v>92</v>
      </c>
      <c r="L4790">
        <v>1</v>
      </c>
      <c r="M4790">
        <v>0</v>
      </c>
      <c r="N4790" s="13" t="s">
        <v>192</v>
      </c>
      <c r="O4790" s="13" t="s">
        <v>97</v>
      </c>
      <c r="P4790">
        <v>40</v>
      </c>
      <c r="Q4790" s="13" t="s">
        <v>95</v>
      </c>
      <c r="R4790" s="13" t="s">
        <v>199</v>
      </c>
      <c r="S4790" s="13" t="s">
        <v>196</v>
      </c>
      <c r="T4790">
        <v>3</v>
      </c>
      <c r="U4790">
        <v>0</v>
      </c>
      <c r="V4790">
        <v>0</v>
      </c>
      <c r="W4790" s="13" t="s">
        <v>101</v>
      </c>
      <c r="X4790">
        <v>0.1</v>
      </c>
    </row>
    <row r="4791" spans="1:24" x14ac:dyDescent="0.3">
      <c r="A4791">
        <v>4789</v>
      </c>
      <c r="B4791" t="s">
        <v>206</v>
      </c>
      <c r="C4791" t="s">
        <v>207</v>
      </c>
      <c r="D4791">
        <v>13.064747000000001</v>
      </c>
      <c r="E4791">
        <v>77.683650999999998</v>
      </c>
      <c r="F4791" s="18">
        <v>45508</v>
      </c>
      <c r="G4791" s="19">
        <v>0.33333333333333298</v>
      </c>
      <c r="H4791">
        <v>8</v>
      </c>
      <c r="I4791" s="13" t="s">
        <v>89</v>
      </c>
      <c r="J4791">
        <v>1</v>
      </c>
      <c r="K4791" s="13" t="s">
        <v>214</v>
      </c>
      <c r="L4791">
        <v>4</v>
      </c>
      <c r="M4791">
        <v>0</v>
      </c>
      <c r="N4791" s="13" t="s">
        <v>192</v>
      </c>
      <c r="O4791" s="13" t="s">
        <v>97</v>
      </c>
      <c r="P4791">
        <v>29</v>
      </c>
      <c r="Q4791" s="13" t="s">
        <v>97</v>
      </c>
      <c r="R4791" s="13" t="s">
        <v>199</v>
      </c>
      <c r="S4791" s="13" t="s">
        <v>193</v>
      </c>
      <c r="T4791">
        <v>5</v>
      </c>
      <c r="U4791">
        <v>4</v>
      </c>
      <c r="V4791">
        <v>1</v>
      </c>
      <c r="W4791" s="13" t="s">
        <v>101</v>
      </c>
      <c r="X4791">
        <v>0.45</v>
      </c>
    </row>
    <row r="4792" spans="1:24" x14ac:dyDescent="0.3">
      <c r="A4792">
        <v>4790</v>
      </c>
      <c r="B4792" t="s">
        <v>203</v>
      </c>
      <c r="C4792" t="s">
        <v>203</v>
      </c>
      <c r="D4792">
        <v>28.617937999999999</v>
      </c>
      <c r="E4792">
        <v>76.996528999999995</v>
      </c>
      <c r="F4792" s="18">
        <v>45436</v>
      </c>
      <c r="G4792" s="19">
        <v>0.5</v>
      </c>
      <c r="H4792">
        <v>12</v>
      </c>
      <c r="I4792" s="13" t="s">
        <v>211</v>
      </c>
      <c r="J4792">
        <v>0</v>
      </c>
      <c r="K4792" s="13" t="s">
        <v>92</v>
      </c>
      <c r="L4792">
        <v>3</v>
      </c>
      <c r="M4792">
        <v>0</v>
      </c>
      <c r="N4792" s="13" t="s">
        <v>94</v>
      </c>
      <c r="O4792" s="13" t="s">
        <v>95</v>
      </c>
      <c r="P4792">
        <v>19</v>
      </c>
      <c r="Q4792" s="13" t="s">
        <v>97</v>
      </c>
      <c r="R4792" s="13" t="s">
        <v>199</v>
      </c>
      <c r="S4792" s="13" t="s">
        <v>196</v>
      </c>
      <c r="T4792">
        <v>2</v>
      </c>
      <c r="U4792">
        <v>1</v>
      </c>
      <c r="V4792">
        <v>0</v>
      </c>
      <c r="W4792" s="13" t="s">
        <v>101</v>
      </c>
      <c r="X4792">
        <v>0.65</v>
      </c>
    </row>
    <row r="4793" spans="1:24" x14ac:dyDescent="0.3">
      <c r="A4793">
        <v>4791</v>
      </c>
      <c r="B4793" t="s">
        <v>200</v>
      </c>
      <c r="C4793" t="s">
        <v>201</v>
      </c>
      <c r="D4793">
        <v>12.984553</v>
      </c>
      <c r="E4793">
        <v>80.200491999999997</v>
      </c>
      <c r="F4793" s="18">
        <v>44909</v>
      </c>
      <c r="G4793" s="19">
        <v>0.25</v>
      </c>
      <c r="H4793">
        <v>6</v>
      </c>
      <c r="I4793" s="13" t="s">
        <v>194</v>
      </c>
      <c r="J4793">
        <v>0</v>
      </c>
      <c r="K4793" s="13" t="s">
        <v>92</v>
      </c>
      <c r="L4793">
        <v>1</v>
      </c>
      <c r="M4793">
        <v>1</v>
      </c>
      <c r="N4793" s="13" t="s">
        <v>192</v>
      </c>
      <c r="O4793" s="13" t="s">
        <v>97</v>
      </c>
      <c r="P4793">
        <v>35</v>
      </c>
      <c r="Q4793" s="13" t="s">
        <v>95</v>
      </c>
      <c r="R4793" s="13" t="s">
        <v>199</v>
      </c>
      <c r="S4793" s="13" t="s">
        <v>196</v>
      </c>
      <c r="T4793">
        <v>5</v>
      </c>
      <c r="U4793">
        <v>5</v>
      </c>
      <c r="V4793">
        <v>0</v>
      </c>
      <c r="W4793" s="13" t="s">
        <v>101</v>
      </c>
      <c r="X4793">
        <v>0.1</v>
      </c>
    </row>
    <row r="4794" spans="1:24" x14ac:dyDescent="0.3">
      <c r="A4794">
        <v>4792</v>
      </c>
      <c r="B4794" t="s">
        <v>217</v>
      </c>
      <c r="C4794" t="s">
        <v>218</v>
      </c>
      <c r="D4794">
        <v>22.645225</v>
      </c>
      <c r="E4794">
        <v>88.360480999999993</v>
      </c>
      <c r="F4794" s="18">
        <v>45306</v>
      </c>
      <c r="G4794" s="19">
        <v>0</v>
      </c>
      <c r="H4794">
        <v>0</v>
      </c>
      <c r="I4794" s="13" t="s">
        <v>204</v>
      </c>
      <c r="J4794">
        <v>0</v>
      </c>
      <c r="K4794" s="13" t="s">
        <v>92</v>
      </c>
      <c r="L4794">
        <v>1</v>
      </c>
      <c r="M4794">
        <v>1</v>
      </c>
      <c r="N4794" s="13" t="s">
        <v>212</v>
      </c>
      <c r="O4794" s="13" t="s">
        <v>195</v>
      </c>
      <c r="P4794">
        <v>31</v>
      </c>
      <c r="Q4794" s="13" t="s">
        <v>195</v>
      </c>
      <c r="R4794" s="13" t="s">
        <v>208</v>
      </c>
      <c r="S4794" s="13" t="s">
        <v>196</v>
      </c>
      <c r="T4794">
        <v>5</v>
      </c>
      <c r="U4794">
        <v>0</v>
      </c>
      <c r="V4794">
        <v>0</v>
      </c>
      <c r="W4794" s="13" t="s">
        <v>101</v>
      </c>
      <c r="X4794">
        <v>0.25</v>
      </c>
    </row>
    <row r="4795" spans="1:24" x14ac:dyDescent="0.3">
      <c r="A4795">
        <v>4793</v>
      </c>
      <c r="B4795" t="s">
        <v>217</v>
      </c>
      <c r="C4795" t="s">
        <v>218</v>
      </c>
      <c r="D4795">
        <v>22.659589</v>
      </c>
      <c r="E4795">
        <v>88.278233999999998</v>
      </c>
      <c r="F4795" s="18">
        <v>44691</v>
      </c>
      <c r="G4795" s="19">
        <v>0.66666666666666696</v>
      </c>
      <c r="H4795">
        <v>16</v>
      </c>
      <c r="I4795" s="13" t="s">
        <v>215</v>
      </c>
      <c r="J4795">
        <v>0</v>
      </c>
      <c r="K4795" s="13" t="s">
        <v>214</v>
      </c>
      <c r="L4795">
        <v>6</v>
      </c>
      <c r="M4795">
        <v>1</v>
      </c>
      <c r="N4795" s="13" t="s">
        <v>94</v>
      </c>
      <c r="O4795" s="13" t="s">
        <v>95</v>
      </c>
      <c r="P4795">
        <v>30</v>
      </c>
      <c r="Q4795" s="13" t="s">
        <v>95</v>
      </c>
      <c r="R4795" s="13" t="s">
        <v>199</v>
      </c>
      <c r="S4795" s="13" t="s">
        <v>196</v>
      </c>
      <c r="T4795">
        <v>3</v>
      </c>
      <c r="U4795">
        <v>2</v>
      </c>
      <c r="V4795">
        <v>0</v>
      </c>
      <c r="W4795" s="13" t="s">
        <v>101</v>
      </c>
      <c r="X4795">
        <v>0.45</v>
      </c>
    </row>
    <row r="4796" spans="1:24" x14ac:dyDescent="0.3">
      <c r="A4796">
        <v>4794</v>
      </c>
      <c r="B4796" t="s">
        <v>79</v>
      </c>
      <c r="C4796" t="s">
        <v>80</v>
      </c>
      <c r="D4796">
        <v>18.664399</v>
      </c>
      <c r="E4796">
        <v>73.973845999999995</v>
      </c>
      <c r="F4796" s="18">
        <v>44991</v>
      </c>
      <c r="G4796" s="19">
        <v>0.70833333333333304</v>
      </c>
      <c r="H4796">
        <v>17</v>
      </c>
      <c r="I4796" s="13" t="s">
        <v>204</v>
      </c>
      <c r="J4796">
        <v>0</v>
      </c>
      <c r="K4796" s="13" t="s">
        <v>191</v>
      </c>
      <c r="L4796">
        <v>4</v>
      </c>
      <c r="M4796">
        <v>1</v>
      </c>
      <c r="N4796" s="13" t="s">
        <v>212</v>
      </c>
      <c r="O4796" s="13" t="s">
        <v>95</v>
      </c>
      <c r="P4796">
        <v>37</v>
      </c>
      <c r="Q4796" s="13" t="s">
        <v>95</v>
      </c>
      <c r="R4796" s="13" t="s">
        <v>98</v>
      </c>
      <c r="S4796" s="13" t="s">
        <v>99</v>
      </c>
      <c r="T4796">
        <v>1</v>
      </c>
      <c r="U4796">
        <v>1</v>
      </c>
      <c r="V4796">
        <v>1</v>
      </c>
      <c r="W4796" s="13" t="s">
        <v>101</v>
      </c>
      <c r="X4796">
        <v>0.8</v>
      </c>
    </row>
    <row r="4797" spans="1:24" x14ac:dyDescent="0.3">
      <c r="A4797">
        <v>4795</v>
      </c>
      <c r="B4797" t="s">
        <v>203</v>
      </c>
      <c r="C4797" t="s">
        <v>203</v>
      </c>
      <c r="D4797">
        <v>28.760742</v>
      </c>
      <c r="E4797">
        <v>77.279363000000004</v>
      </c>
      <c r="F4797" s="18">
        <v>45035</v>
      </c>
      <c r="G4797" s="19">
        <v>0.66666666666666696</v>
      </c>
      <c r="H4797">
        <v>16</v>
      </c>
      <c r="I4797" s="13" t="s">
        <v>194</v>
      </c>
      <c r="J4797">
        <v>0</v>
      </c>
      <c r="K4797" s="13" t="s">
        <v>214</v>
      </c>
      <c r="L4797">
        <v>1</v>
      </c>
      <c r="M4797">
        <v>0</v>
      </c>
      <c r="N4797" s="13" t="s">
        <v>94</v>
      </c>
      <c r="O4797" s="13" t="s">
        <v>95</v>
      </c>
      <c r="P4797">
        <v>27</v>
      </c>
      <c r="Q4797" s="13" t="s">
        <v>97</v>
      </c>
      <c r="R4797" s="13" t="s">
        <v>199</v>
      </c>
      <c r="S4797" s="13" t="s">
        <v>196</v>
      </c>
      <c r="T4797">
        <v>3</v>
      </c>
      <c r="U4797">
        <v>3</v>
      </c>
      <c r="V4797">
        <v>0</v>
      </c>
      <c r="W4797" s="13" t="s">
        <v>101</v>
      </c>
      <c r="X4797">
        <v>0.65</v>
      </c>
    </row>
    <row r="4798" spans="1:24" x14ac:dyDescent="0.3">
      <c r="A4798">
        <v>4796</v>
      </c>
      <c r="B4798" t="s">
        <v>190</v>
      </c>
      <c r="C4798" t="s">
        <v>80</v>
      </c>
      <c r="D4798">
        <v>19.295425999999999</v>
      </c>
      <c r="E4798">
        <v>72.902011999999999</v>
      </c>
      <c r="F4798" s="18">
        <v>45079</v>
      </c>
      <c r="G4798" s="19">
        <v>0.54166666666666696</v>
      </c>
      <c r="H4798">
        <v>13</v>
      </c>
      <c r="I4798" s="13" t="s">
        <v>211</v>
      </c>
      <c r="J4798">
        <v>0</v>
      </c>
      <c r="K4798" s="13" t="s">
        <v>92</v>
      </c>
      <c r="L4798">
        <v>6</v>
      </c>
      <c r="M4798">
        <v>1</v>
      </c>
      <c r="N4798" s="13" t="s">
        <v>192</v>
      </c>
      <c r="O4798" s="13" t="s">
        <v>97</v>
      </c>
      <c r="P4798">
        <v>25</v>
      </c>
      <c r="Q4798" s="13" t="s">
        <v>97</v>
      </c>
      <c r="R4798" s="13" t="s">
        <v>199</v>
      </c>
      <c r="S4798" s="13" t="s">
        <v>99</v>
      </c>
      <c r="T4798">
        <v>1</v>
      </c>
      <c r="U4798">
        <v>1</v>
      </c>
      <c r="V4798">
        <v>0</v>
      </c>
      <c r="W4798" s="13" t="s">
        <v>101</v>
      </c>
      <c r="X4798">
        <v>0.5</v>
      </c>
    </row>
    <row r="4799" spans="1:24" x14ac:dyDescent="0.3">
      <c r="A4799">
        <v>4797</v>
      </c>
      <c r="B4799" t="s">
        <v>197</v>
      </c>
      <c r="C4799" t="s">
        <v>198</v>
      </c>
      <c r="D4799">
        <v>30.754999999999999</v>
      </c>
      <c r="E4799">
        <v>76.782005999999996</v>
      </c>
      <c r="F4799" s="18">
        <v>45205</v>
      </c>
      <c r="G4799" s="19">
        <v>0</v>
      </c>
      <c r="H4799">
        <v>0</v>
      </c>
      <c r="I4799" s="13" t="s">
        <v>211</v>
      </c>
      <c r="J4799">
        <v>0</v>
      </c>
      <c r="K4799" s="13" t="s">
        <v>191</v>
      </c>
      <c r="L4799">
        <v>1</v>
      </c>
      <c r="M4799">
        <v>0</v>
      </c>
      <c r="N4799" s="13" t="s">
        <v>192</v>
      </c>
      <c r="O4799" s="13" t="s">
        <v>97</v>
      </c>
      <c r="P4799">
        <v>27</v>
      </c>
      <c r="Q4799" s="13" t="s">
        <v>95</v>
      </c>
      <c r="R4799" s="13" t="s">
        <v>213</v>
      </c>
      <c r="S4799" s="13" t="s">
        <v>99</v>
      </c>
      <c r="T4799">
        <v>3</v>
      </c>
      <c r="U4799">
        <v>3</v>
      </c>
      <c r="V4799">
        <v>0</v>
      </c>
      <c r="W4799" s="13" t="s">
        <v>101</v>
      </c>
      <c r="X4799">
        <v>0.3</v>
      </c>
    </row>
    <row r="4800" spans="1:24" x14ac:dyDescent="0.3">
      <c r="A4800">
        <v>4798</v>
      </c>
      <c r="B4800" t="s">
        <v>200</v>
      </c>
      <c r="C4800" t="s">
        <v>201</v>
      </c>
      <c r="D4800">
        <v>12.869719</v>
      </c>
      <c r="E4800">
        <v>80.283276999999998</v>
      </c>
      <c r="F4800" s="18">
        <v>44899</v>
      </c>
      <c r="G4800" s="19">
        <v>0.125</v>
      </c>
      <c r="H4800">
        <v>3</v>
      </c>
      <c r="I4800" s="13" t="s">
        <v>89</v>
      </c>
      <c r="J4800">
        <v>1</v>
      </c>
      <c r="K4800" s="13" t="s">
        <v>214</v>
      </c>
      <c r="L4800">
        <v>2</v>
      </c>
      <c r="M4800">
        <v>0</v>
      </c>
      <c r="N4800" s="13" t="s">
        <v>192</v>
      </c>
      <c r="O4800" s="13" t="s">
        <v>97</v>
      </c>
      <c r="P4800">
        <v>26</v>
      </c>
      <c r="Q4800" s="13" t="s">
        <v>95</v>
      </c>
      <c r="R4800" s="13" t="s">
        <v>208</v>
      </c>
      <c r="S4800" s="13" t="s">
        <v>196</v>
      </c>
      <c r="T4800">
        <v>1</v>
      </c>
      <c r="U4800">
        <v>0</v>
      </c>
      <c r="V4800">
        <v>0</v>
      </c>
      <c r="W4800" s="13" t="s">
        <v>101</v>
      </c>
      <c r="X4800">
        <v>0.1</v>
      </c>
    </row>
    <row r="4801" spans="1:24" x14ac:dyDescent="0.3">
      <c r="A4801">
        <v>4799</v>
      </c>
      <c r="B4801" t="s">
        <v>206</v>
      </c>
      <c r="C4801" t="s">
        <v>207</v>
      </c>
      <c r="D4801">
        <v>12.891285</v>
      </c>
      <c r="E4801">
        <v>77.630399999999995</v>
      </c>
      <c r="F4801" s="18">
        <v>44567</v>
      </c>
      <c r="G4801" s="19">
        <v>0.58333333333333304</v>
      </c>
      <c r="H4801">
        <v>14</v>
      </c>
      <c r="I4801" s="13" t="s">
        <v>202</v>
      </c>
      <c r="J4801">
        <v>0</v>
      </c>
      <c r="K4801" s="13" t="s">
        <v>92</v>
      </c>
      <c r="L4801">
        <v>5</v>
      </c>
      <c r="M4801">
        <v>1</v>
      </c>
      <c r="N4801" s="13" t="s">
        <v>192</v>
      </c>
      <c r="O4801" s="13" t="s">
        <v>97</v>
      </c>
      <c r="P4801">
        <v>39</v>
      </c>
      <c r="Q4801" s="13" t="s">
        <v>97</v>
      </c>
      <c r="R4801" s="13" t="s">
        <v>199</v>
      </c>
      <c r="S4801" s="13" t="s">
        <v>196</v>
      </c>
      <c r="T4801">
        <v>3</v>
      </c>
      <c r="U4801">
        <v>2</v>
      </c>
      <c r="V4801">
        <v>0</v>
      </c>
      <c r="W4801" s="13" t="s">
        <v>101</v>
      </c>
      <c r="X4801">
        <v>0.3</v>
      </c>
    </row>
    <row r="4802" spans="1:24" x14ac:dyDescent="0.3">
      <c r="A4802">
        <v>4800</v>
      </c>
      <c r="B4802" t="s">
        <v>197</v>
      </c>
      <c r="C4802" t="s">
        <v>198</v>
      </c>
      <c r="D4802">
        <v>30.658531</v>
      </c>
      <c r="E4802">
        <v>76.864323999999996</v>
      </c>
      <c r="F4802" s="18">
        <v>44607</v>
      </c>
      <c r="G4802" s="19">
        <v>0.66666666666666696</v>
      </c>
      <c r="H4802">
        <v>16</v>
      </c>
      <c r="I4802" s="13" t="s">
        <v>215</v>
      </c>
      <c r="J4802">
        <v>0</v>
      </c>
      <c r="K4802" s="13" t="s">
        <v>92</v>
      </c>
      <c r="L4802">
        <v>5</v>
      </c>
      <c r="M4802">
        <v>0</v>
      </c>
      <c r="N4802" s="13" t="s">
        <v>94</v>
      </c>
      <c r="O4802" s="13" t="s">
        <v>95</v>
      </c>
      <c r="P4802">
        <v>19</v>
      </c>
      <c r="Q4802" s="13" t="s">
        <v>195</v>
      </c>
      <c r="R4802" s="13" t="s">
        <v>205</v>
      </c>
      <c r="S4802" s="13" t="s">
        <v>196</v>
      </c>
      <c r="T4802">
        <v>4</v>
      </c>
      <c r="U4802">
        <v>3</v>
      </c>
      <c r="V4802">
        <v>0</v>
      </c>
      <c r="W4802" s="13" t="s">
        <v>101</v>
      </c>
      <c r="X4802">
        <v>0.45</v>
      </c>
    </row>
    <row r="4803" spans="1:24" x14ac:dyDescent="0.3">
      <c r="A4803">
        <v>4801</v>
      </c>
      <c r="B4803" t="s">
        <v>209</v>
      </c>
      <c r="C4803" t="s">
        <v>210</v>
      </c>
      <c r="D4803">
        <v>17.407513999999999</v>
      </c>
      <c r="E4803">
        <v>78.529431000000002</v>
      </c>
      <c r="F4803" s="18">
        <v>45696</v>
      </c>
      <c r="G4803" s="19">
        <v>0.625</v>
      </c>
      <c r="H4803">
        <v>15</v>
      </c>
      <c r="I4803" s="13" t="s">
        <v>219</v>
      </c>
      <c r="J4803">
        <v>1</v>
      </c>
      <c r="K4803" s="13" t="s">
        <v>214</v>
      </c>
      <c r="L4803">
        <v>2</v>
      </c>
      <c r="M4803">
        <v>1</v>
      </c>
      <c r="N4803" s="13" t="s">
        <v>192</v>
      </c>
      <c r="O4803" s="13" t="s">
        <v>97</v>
      </c>
      <c r="P4803">
        <v>28</v>
      </c>
      <c r="Q4803" s="13" t="s">
        <v>97</v>
      </c>
      <c r="R4803" s="13" t="s">
        <v>208</v>
      </c>
      <c r="S4803" s="13" t="s">
        <v>193</v>
      </c>
      <c r="T4803">
        <v>5</v>
      </c>
      <c r="U4803">
        <v>5</v>
      </c>
      <c r="V4803">
        <v>0</v>
      </c>
      <c r="W4803" s="13" t="s">
        <v>101</v>
      </c>
      <c r="X4803">
        <v>0.3</v>
      </c>
    </row>
    <row r="4804" spans="1:24" x14ac:dyDescent="0.3">
      <c r="A4804">
        <v>4802</v>
      </c>
      <c r="B4804" t="s">
        <v>209</v>
      </c>
      <c r="C4804" t="s">
        <v>210</v>
      </c>
      <c r="D4804">
        <v>17.455241000000001</v>
      </c>
      <c r="E4804">
        <v>78.259997999999996</v>
      </c>
      <c r="F4804" s="18">
        <v>44825</v>
      </c>
      <c r="G4804" s="19">
        <v>0.70833333333333304</v>
      </c>
      <c r="H4804">
        <v>17</v>
      </c>
      <c r="I4804" s="13" t="s">
        <v>194</v>
      </c>
      <c r="J4804">
        <v>0</v>
      </c>
      <c r="K4804" s="13" t="s">
        <v>92</v>
      </c>
      <c r="L4804">
        <v>6</v>
      </c>
      <c r="M4804">
        <v>0</v>
      </c>
      <c r="N4804" s="13" t="s">
        <v>212</v>
      </c>
      <c r="O4804" s="13" t="s">
        <v>195</v>
      </c>
      <c r="P4804">
        <v>28</v>
      </c>
      <c r="Q4804" s="13" t="s">
        <v>97</v>
      </c>
      <c r="R4804" s="13" t="s">
        <v>205</v>
      </c>
      <c r="S4804" s="13" t="s">
        <v>196</v>
      </c>
      <c r="T4804">
        <v>2</v>
      </c>
      <c r="U4804">
        <v>1</v>
      </c>
      <c r="V4804">
        <v>1</v>
      </c>
      <c r="W4804" s="13" t="s">
        <v>101</v>
      </c>
      <c r="X4804">
        <v>0.6</v>
      </c>
    </row>
    <row r="4805" spans="1:24" x14ac:dyDescent="0.3">
      <c r="A4805">
        <v>4803</v>
      </c>
      <c r="B4805" t="s">
        <v>217</v>
      </c>
      <c r="C4805" t="s">
        <v>218</v>
      </c>
      <c r="D4805">
        <v>22.580241000000001</v>
      </c>
      <c r="E4805">
        <v>88.348484999999997</v>
      </c>
      <c r="F4805" s="18">
        <v>45628</v>
      </c>
      <c r="G4805" s="19">
        <v>0.33333333333333298</v>
      </c>
      <c r="H4805">
        <v>8</v>
      </c>
      <c r="I4805" s="13" t="s">
        <v>204</v>
      </c>
      <c r="J4805">
        <v>0</v>
      </c>
      <c r="K4805" s="13" t="s">
        <v>191</v>
      </c>
      <c r="L4805">
        <v>2</v>
      </c>
      <c r="M4805">
        <v>1</v>
      </c>
      <c r="N4805" s="13" t="s">
        <v>212</v>
      </c>
      <c r="O4805" s="13" t="s">
        <v>95</v>
      </c>
      <c r="P4805">
        <v>22</v>
      </c>
      <c r="Q4805" s="13" t="s">
        <v>97</v>
      </c>
      <c r="R4805" s="13" t="s">
        <v>213</v>
      </c>
      <c r="S4805" s="13" t="s">
        <v>193</v>
      </c>
      <c r="T4805">
        <v>4</v>
      </c>
      <c r="U4805">
        <v>3</v>
      </c>
      <c r="V4805">
        <v>1</v>
      </c>
      <c r="W4805" s="13" t="s">
        <v>101</v>
      </c>
      <c r="X4805">
        <v>0.8</v>
      </c>
    </row>
    <row r="4806" spans="1:24" x14ac:dyDescent="0.3">
      <c r="A4806">
        <v>4804</v>
      </c>
      <c r="B4806" t="s">
        <v>206</v>
      </c>
      <c r="C4806" t="s">
        <v>207</v>
      </c>
      <c r="D4806">
        <v>12.83</v>
      </c>
      <c r="E4806">
        <v>77.405422000000002</v>
      </c>
      <c r="F4806" s="18">
        <v>45597</v>
      </c>
      <c r="G4806" s="19">
        <v>0.66666666666666696</v>
      </c>
      <c r="H4806">
        <v>16</v>
      </c>
      <c r="I4806" s="13" t="s">
        <v>211</v>
      </c>
      <c r="J4806">
        <v>0</v>
      </c>
      <c r="K4806" s="13" t="s">
        <v>214</v>
      </c>
      <c r="L4806">
        <v>5</v>
      </c>
      <c r="M4806">
        <v>1</v>
      </c>
      <c r="N4806" s="13" t="s">
        <v>94</v>
      </c>
      <c r="O4806" s="13" t="s">
        <v>95</v>
      </c>
      <c r="P4806">
        <v>22</v>
      </c>
      <c r="Q4806" s="13" t="s">
        <v>195</v>
      </c>
      <c r="R4806" s="13" t="s">
        <v>98</v>
      </c>
      <c r="S4806" s="13" t="s">
        <v>196</v>
      </c>
      <c r="T4806">
        <v>1</v>
      </c>
      <c r="U4806">
        <v>0</v>
      </c>
      <c r="V4806">
        <v>0</v>
      </c>
      <c r="W4806" s="13" t="s">
        <v>220</v>
      </c>
      <c r="X4806">
        <v>0.55000000000000004</v>
      </c>
    </row>
    <row r="4807" spans="1:24" x14ac:dyDescent="0.3">
      <c r="A4807">
        <v>4805</v>
      </c>
      <c r="B4807" t="s">
        <v>200</v>
      </c>
      <c r="C4807" t="s">
        <v>201</v>
      </c>
      <c r="D4807">
        <v>13.072578999999999</v>
      </c>
      <c r="E4807">
        <v>80.158956000000003</v>
      </c>
      <c r="F4807" s="18">
        <v>44732</v>
      </c>
      <c r="G4807" s="19">
        <v>0.54166666666666696</v>
      </c>
      <c r="H4807">
        <v>13</v>
      </c>
      <c r="I4807" s="13" t="s">
        <v>204</v>
      </c>
      <c r="J4807">
        <v>0</v>
      </c>
      <c r="K4807" s="13" t="s">
        <v>191</v>
      </c>
      <c r="L4807">
        <v>2</v>
      </c>
      <c r="M4807">
        <v>0</v>
      </c>
      <c r="N4807" s="13" t="s">
        <v>94</v>
      </c>
      <c r="O4807" s="13" t="s">
        <v>95</v>
      </c>
      <c r="P4807">
        <v>34</v>
      </c>
      <c r="Q4807" s="13" t="s">
        <v>95</v>
      </c>
      <c r="R4807" s="13" t="s">
        <v>98</v>
      </c>
      <c r="S4807" s="13" t="s">
        <v>196</v>
      </c>
      <c r="T4807">
        <v>2</v>
      </c>
      <c r="U4807">
        <v>1</v>
      </c>
      <c r="V4807">
        <v>0</v>
      </c>
      <c r="W4807" s="13" t="s">
        <v>101</v>
      </c>
      <c r="X4807">
        <v>0.45</v>
      </c>
    </row>
    <row r="4808" spans="1:24" x14ac:dyDescent="0.3">
      <c r="A4808">
        <v>4806</v>
      </c>
      <c r="B4808" t="s">
        <v>209</v>
      </c>
      <c r="C4808" t="s">
        <v>210</v>
      </c>
      <c r="D4808">
        <v>17.538045</v>
      </c>
      <c r="E4808">
        <v>78.371116999999998</v>
      </c>
      <c r="F4808" s="18">
        <v>45257</v>
      </c>
      <c r="G4808" s="19">
        <v>0.375</v>
      </c>
      <c r="H4808">
        <v>9</v>
      </c>
      <c r="I4808" s="13" t="s">
        <v>204</v>
      </c>
      <c r="J4808">
        <v>0</v>
      </c>
      <c r="K4808" s="13" t="s">
        <v>191</v>
      </c>
      <c r="L4808">
        <v>1</v>
      </c>
      <c r="M4808">
        <v>1</v>
      </c>
      <c r="N4808" s="13" t="s">
        <v>192</v>
      </c>
      <c r="O4808" s="13" t="s">
        <v>97</v>
      </c>
      <c r="P4808">
        <v>31</v>
      </c>
      <c r="Q4808" s="13" t="s">
        <v>97</v>
      </c>
      <c r="R4808" s="13" t="s">
        <v>213</v>
      </c>
      <c r="S4808" s="13" t="s">
        <v>196</v>
      </c>
      <c r="T4808">
        <v>4</v>
      </c>
      <c r="U4808">
        <v>0</v>
      </c>
      <c r="V4808">
        <v>1</v>
      </c>
      <c r="W4808" s="13" t="s">
        <v>101</v>
      </c>
      <c r="X4808">
        <v>0.45</v>
      </c>
    </row>
    <row r="4809" spans="1:24" x14ac:dyDescent="0.3">
      <c r="A4809">
        <v>4807</v>
      </c>
      <c r="B4809" t="s">
        <v>206</v>
      </c>
      <c r="C4809" t="s">
        <v>207</v>
      </c>
      <c r="D4809">
        <v>13.112807999999999</v>
      </c>
      <c r="E4809">
        <v>77.587029000000001</v>
      </c>
      <c r="F4809" s="18">
        <v>44901</v>
      </c>
      <c r="G4809" s="19">
        <v>0.375</v>
      </c>
      <c r="H4809">
        <v>9</v>
      </c>
      <c r="I4809" s="13" t="s">
        <v>215</v>
      </c>
      <c r="J4809">
        <v>0</v>
      </c>
      <c r="K4809" s="13" t="s">
        <v>92</v>
      </c>
      <c r="L4809">
        <v>1</v>
      </c>
      <c r="M4809">
        <v>1</v>
      </c>
      <c r="N4809" s="13" t="s">
        <v>212</v>
      </c>
      <c r="O4809" s="13" t="s">
        <v>195</v>
      </c>
      <c r="P4809">
        <v>26</v>
      </c>
      <c r="Q4809" s="13" t="s">
        <v>195</v>
      </c>
      <c r="R4809" s="13" t="s">
        <v>98</v>
      </c>
      <c r="S4809" s="13" t="s">
        <v>196</v>
      </c>
      <c r="T4809">
        <v>5</v>
      </c>
      <c r="U4809">
        <v>0</v>
      </c>
      <c r="V4809">
        <v>1</v>
      </c>
      <c r="W4809" s="13" t="s">
        <v>101</v>
      </c>
      <c r="X4809">
        <v>0.4</v>
      </c>
    </row>
    <row r="4810" spans="1:24" x14ac:dyDescent="0.3">
      <c r="A4810">
        <v>4808</v>
      </c>
      <c r="B4810" t="s">
        <v>206</v>
      </c>
      <c r="C4810" t="s">
        <v>207</v>
      </c>
      <c r="D4810">
        <v>13.196232</v>
      </c>
      <c r="E4810">
        <v>77.471352999999993</v>
      </c>
      <c r="F4810" s="18">
        <v>44601</v>
      </c>
      <c r="G4810" s="19">
        <v>0.91666666666666696</v>
      </c>
      <c r="H4810">
        <v>22</v>
      </c>
      <c r="I4810" s="13" t="s">
        <v>194</v>
      </c>
      <c r="J4810">
        <v>0</v>
      </c>
      <c r="K4810" s="13" t="s">
        <v>191</v>
      </c>
      <c r="L4810">
        <v>5</v>
      </c>
      <c r="M4810">
        <v>0</v>
      </c>
      <c r="N4810" s="13" t="s">
        <v>94</v>
      </c>
      <c r="O4810" s="13" t="s">
        <v>95</v>
      </c>
      <c r="P4810">
        <v>35</v>
      </c>
      <c r="Q4810" s="13" t="s">
        <v>97</v>
      </c>
      <c r="R4810" s="13" t="s">
        <v>213</v>
      </c>
      <c r="S4810" s="13" t="s">
        <v>193</v>
      </c>
      <c r="T4810">
        <v>2</v>
      </c>
      <c r="U4810">
        <v>0</v>
      </c>
      <c r="V4810">
        <v>0</v>
      </c>
      <c r="W4810" s="13" t="s">
        <v>101</v>
      </c>
      <c r="X4810">
        <v>0.65</v>
      </c>
    </row>
    <row r="4811" spans="1:24" x14ac:dyDescent="0.3">
      <c r="A4811">
        <v>4809</v>
      </c>
      <c r="B4811" t="s">
        <v>190</v>
      </c>
      <c r="C4811" t="s">
        <v>80</v>
      </c>
      <c r="D4811">
        <v>18.963453000000001</v>
      </c>
      <c r="E4811">
        <v>72.880657999999997</v>
      </c>
      <c r="F4811" s="18">
        <v>45691</v>
      </c>
      <c r="G4811" s="19">
        <v>0.20833333333333301</v>
      </c>
      <c r="H4811">
        <v>5</v>
      </c>
      <c r="I4811" s="13" t="s">
        <v>204</v>
      </c>
      <c r="J4811">
        <v>0</v>
      </c>
      <c r="K4811" s="13" t="s">
        <v>92</v>
      </c>
      <c r="L4811">
        <v>6</v>
      </c>
      <c r="M4811">
        <v>1</v>
      </c>
      <c r="N4811" s="13" t="s">
        <v>94</v>
      </c>
      <c r="O4811" s="13" t="s">
        <v>95</v>
      </c>
      <c r="P4811">
        <v>35</v>
      </c>
      <c r="Q4811" s="13" t="s">
        <v>195</v>
      </c>
      <c r="R4811" s="13" t="s">
        <v>199</v>
      </c>
      <c r="S4811" s="13" t="s">
        <v>196</v>
      </c>
      <c r="T4811">
        <v>4</v>
      </c>
      <c r="U4811">
        <v>3</v>
      </c>
      <c r="V4811">
        <v>0</v>
      </c>
      <c r="W4811" s="13" t="s">
        <v>101</v>
      </c>
      <c r="X4811">
        <v>0.45</v>
      </c>
    </row>
    <row r="4812" spans="1:24" x14ac:dyDescent="0.3">
      <c r="A4812">
        <v>4810</v>
      </c>
      <c r="B4812" t="s">
        <v>206</v>
      </c>
      <c r="C4812" t="s">
        <v>207</v>
      </c>
      <c r="D4812">
        <v>12.92459</v>
      </c>
      <c r="E4812">
        <v>77.559611000000004</v>
      </c>
      <c r="F4812" s="18">
        <v>44746</v>
      </c>
      <c r="G4812" s="19">
        <v>0.41666666666666702</v>
      </c>
      <c r="H4812">
        <v>10</v>
      </c>
      <c r="I4812" s="13" t="s">
        <v>204</v>
      </c>
      <c r="J4812">
        <v>0</v>
      </c>
      <c r="K4812" s="13" t="s">
        <v>191</v>
      </c>
      <c r="L4812">
        <v>6</v>
      </c>
      <c r="M4812">
        <v>1</v>
      </c>
      <c r="N4812" s="13" t="s">
        <v>94</v>
      </c>
      <c r="O4812" s="13" t="s">
        <v>95</v>
      </c>
      <c r="P4812">
        <v>23</v>
      </c>
      <c r="Q4812" s="13" t="s">
        <v>195</v>
      </c>
      <c r="R4812" s="13" t="s">
        <v>199</v>
      </c>
      <c r="S4812" s="13" t="s">
        <v>196</v>
      </c>
      <c r="T4812">
        <v>5</v>
      </c>
      <c r="U4812">
        <v>5</v>
      </c>
      <c r="V4812">
        <v>1</v>
      </c>
      <c r="W4812" s="13" t="s">
        <v>101</v>
      </c>
      <c r="X4812">
        <v>0.6</v>
      </c>
    </row>
    <row r="4813" spans="1:24" x14ac:dyDescent="0.3">
      <c r="A4813">
        <v>4811</v>
      </c>
      <c r="B4813" t="s">
        <v>79</v>
      </c>
      <c r="C4813" t="s">
        <v>80</v>
      </c>
      <c r="D4813">
        <v>18.634105000000002</v>
      </c>
      <c r="E4813">
        <v>73.944010000000006</v>
      </c>
      <c r="F4813" s="18">
        <v>44780</v>
      </c>
      <c r="G4813" s="19">
        <v>0.33333333333333298</v>
      </c>
      <c r="H4813">
        <v>8</v>
      </c>
      <c r="I4813" s="13" t="s">
        <v>89</v>
      </c>
      <c r="J4813">
        <v>1</v>
      </c>
      <c r="K4813" s="13" t="s">
        <v>214</v>
      </c>
      <c r="L4813">
        <v>4</v>
      </c>
      <c r="M4813">
        <v>0</v>
      </c>
      <c r="N4813" s="13" t="s">
        <v>192</v>
      </c>
      <c r="O4813" s="13" t="s">
        <v>97</v>
      </c>
      <c r="P4813">
        <v>26</v>
      </c>
      <c r="Q4813" s="13" t="s">
        <v>195</v>
      </c>
      <c r="R4813" s="13" t="s">
        <v>199</v>
      </c>
      <c r="S4813" s="13" t="s">
        <v>193</v>
      </c>
      <c r="T4813">
        <v>4</v>
      </c>
      <c r="U4813">
        <v>3</v>
      </c>
      <c r="V4813">
        <v>1</v>
      </c>
      <c r="W4813" s="13" t="s">
        <v>101</v>
      </c>
      <c r="X4813">
        <v>0.25</v>
      </c>
    </row>
    <row r="4814" spans="1:24" x14ac:dyDescent="0.3">
      <c r="A4814">
        <v>4812</v>
      </c>
      <c r="B4814" t="s">
        <v>197</v>
      </c>
      <c r="C4814" t="s">
        <v>198</v>
      </c>
      <c r="D4814">
        <v>30.735379999999999</v>
      </c>
      <c r="E4814">
        <v>76.709990000000005</v>
      </c>
      <c r="F4814" s="18">
        <v>45747</v>
      </c>
      <c r="G4814" s="19">
        <v>0.875</v>
      </c>
      <c r="H4814">
        <v>21</v>
      </c>
      <c r="I4814" s="13" t="s">
        <v>204</v>
      </c>
      <c r="J4814">
        <v>0</v>
      </c>
      <c r="K4814" s="13" t="s">
        <v>92</v>
      </c>
      <c r="L4814">
        <v>6</v>
      </c>
      <c r="M4814">
        <v>0</v>
      </c>
      <c r="N4814" s="13" t="s">
        <v>212</v>
      </c>
      <c r="O4814" s="13" t="s">
        <v>95</v>
      </c>
      <c r="P4814">
        <v>21</v>
      </c>
      <c r="Q4814" s="13" t="s">
        <v>95</v>
      </c>
      <c r="R4814" s="13" t="s">
        <v>208</v>
      </c>
      <c r="S4814" s="13" t="s">
        <v>99</v>
      </c>
      <c r="T4814">
        <v>5</v>
      </c>
      <c r="U4814">
        <v>5</v>
      </c>
      <c r="V4814">
        <v>0</v>
      </c>
      <c r="W4814" s="13" t="s">
        <v>101</v>
      </c>
      <c r="X4814">
        <v>0.65</v>
      </c>
    </row>
    <row r="4815" spans="1:24" x14ac:dyDescent="0.3">
      <c r="A4815">
        <v>4813</v>
      </c>
      <c r="B4815" t="s">
        <v>209</v>
      </c>
      <c r="C4815" t="s">
        <v>210</v>
      </c>
      <c r="D4815">
        <v>17.558827999999998</v>
      </c>
      <c r="E4815">
        <v>78.312810999999996</v>
      </c>
      <c r="F4815" s="18">
        <v>45046</v>
      </c>
      <c r="G4815" s="19">
        <v>0.45833333333333298</v>
      </c>
      <c r="H4815">
        <v>11</v>
      </c>
      <c r="I4815" s="13" t="s">
        <v>89</v>
      </c>
      <c r="J4815">
        <v>1</v>
      </c>
      <c r="K4815" s="13" t="s">
        <v>214</v>
      </c>
      <c r="L4815">
        <v>2</v>
      </c>
      <c r="M4815">
        <v>0</v>
      </c>
      <c r="N4815" s="13" t="s">
        <v>212</v>
      </c>
      <c r="O4815" s="13" t="s">
        <v>195</v>
      </c>
      <c r="P4815">
        <v>22</v>
      </c>
      <c r="Q4815" s="13" t="s">
        <v>95</v>
      </c>
      <c r="R4815" s="13" t="s">
        <v>208</v>
      </c>
      <c r="S4815" s="13" t="s">
        <v>196</v>
      </c>
      <c r="T4815">
        <v>2</v>
      </c>
      <c r="U4815">
        <v>1</v>
      </c>
      <c r="V4815">
        <v>0</v>
      </c>
      <c r="W4815" s="13" t="s">
        <v>101</v>
      </c>
      <c r="X4815">
        <v>0.25</v>
      </c>
    </row>
    <row r="4816" spans="1:24" x14ac:dyDescent="0.3">
      <c r="A4816">
        <v>4814</v>
      </c>
      <c r="B4816" t="s">
        <v>190</v>
      </c>
      <c r="C4816" t="s">
        <v>80</v>
      </c>
      <c r="D4816">
        <v>19.062785000000002</v>
      </c>
      <c r="E4816">
        <v>72.846394000000004</v>
      </c>
      <c r="F4816" s="18">
        <v>45509</v>
      </c>
      <c r="G4816" s="19">
        <v>0.95833333333333304</v>
      </c>
      <c r="H4816">
        <v>23</v>
      </c>
      <c r="I4816" s="13" t="s">
        <v>204</v>
      </c>
      <c r="J4816">
        <v>0</v>
      </c>
      <c r="K4816" s="13" t="s">
        <v>191</v>
      </c>
      <c r="L4816">
        <v>6</v>
      </c>
      <c r="M4816">
        <v>0</v>
      </c>
      <c r="N4816" s="13" t="s">
        <v>192</v>
      </c>
      <c r="O4816" s="13" t="s">
        <v>97</v>
      </c>
      <c r="P4816">
        <v>39</v>
      </c>
      <c r="Q4816" s="13" t="s">
        <v>95</v>
      </c>
      <c r="R4816" s="13" t="s">
        <v>208</v>
      </c>
      <c r="S4816" s="13" t="s">
        <v>99</v>
      </c>
      <c r="T4816">
        <v>3</v>
      </c>
      <c r="U4816">
        <v>3</v>
      </c>
      <c r="V4816">
        <v>0</v>
      </c>
      <c r="W4816" s="13" t="s">
        <v>101</v>
      </c>
      <c r="X4816">
        <v>0.3</v>
      </c>
    </row>
    <row r="4817" spans="1:24" x14ac:dyDescent="0.3">
      <c r="A4817">
        <v>4815</v>
      </c>
      <c r="B4817" t="s">
        <v>200</v>
      </c>
      <c r="C4817" t="s">
        <v>201</v>
      </c>
      <c r="D4817">
        <v>13.007842</v>
      </c>
      <c r="E4817">
        <v>80.263723999999996</v>
      </c>
      <c r="F4817" s="18">
        <v>45089</v>
      </c>
      <c r="G4817" s="19">
        <v>0.20833333333333301</v>
      </c>
      <c r="H4817">
        <v>5</v>
      </c>
      <c r="I4817" s="13" t="s">
        <v>204</v>
      </c>
      <c r="J4817">
        <v>0</v>
      </c>
      <c r="K4817" s="13" t="s">
        <v>92</v>
      </c>
      <c r="L4817">
        <v>2</v>
      </c>
      <c r="M4817">
        <v>1</v>
      </c>
      <c r="N4817" s="13" t="s">
        <v>212</v>
      </c>
      <c r="O4817" s="13" t="s">
        <v>95</v>
      </c>
      <c r="P4817">
        <v>25</v>
      </c>
      <c r="Q4817" s="13" t="s">
        <v>195</v>
      </c>
      <c r="R4817" s="13" t="s">
        <v>208</v>
      </c>
      <c r="S4817" s="13" t="s">
        <v>196</v>
      </c>
      <c r="T4817">
        <v>4</v>
      </c>
      <c r="U4817">
        <v>1</v>
      </c>
      <c r="V4817">
        <v>0</v>
      </c>
      <c r="W4817" s="13" t="s">
        <v>101</v>
      </c>
      <c r="X4817">
        <v>0.45</v>
      </c>
    </row>
    <row r="4818" spans="1:24" x14ac:dyDescent="0.3">
      <c r="A4818">
        <v>4816</v>
      </c>
      <c r="B4818" t="s">
        <v>190</v>
      </c>
      <c r="C4818" t="s">
        <v>80</v>
      </c>
      <c r="D4818">
        <v>18.939965999999998</v>
      </c>
      <c r="E4818">
        <v>72.725029000000006</v>
      </c>
      <c r="F4818" s="18">
        <v>45407</v>
      </c>
      <c r="G4818" s="19">
        <v>0.75</v>
      </c>
      <c r="H4818">
        <v>18</v>
      </c>
      <c r="I4818" s="13" t="s">
        <v>202</v>
      </c>
      <c r="J4818">
        <v>0</v>
      </c>
      <c r="K4818" s="13" t="s">
        <v>92</v>
      </c>
      <c r="L4818">
        <v>3</v>
      </c>
      <c r="M4818">
        <v>1</v>
      </c>
      <c r="N4818" s="13" t="s">
        <v>212</v>
      </c>
      <c r="O4818" s="13" t="s">
        <v>95</v>
      </c>
      <c r="P4818">
        <v>19</v>
      </c>
      <c r="Q4818" s="13" t="s">
        <v>97</v>
      </c>
      <c r="R4818" s="13" t="s">
        <v>205</v>
      </c>
      <c r="S4818" s="13" t="s">
        <v>196</v>
      </c>
      <c r="T4818">
        <v>5</v>
      </c>
      <c r="U4818">
        <v>0</v>
      </c>
      <c r="V4818">
        <v>1</v>
      </c>
      <c r="W4818" s="13" t="s">
        <v>101</v>
      </c>
      <c r="X4818">
        <v>0.8</v>
      </c>
    </row>
    <row r="4819" spans="1:24" x14ac:dyDescent="0.3">
      <c r="A4819">
        <v>4817</v>
      </c>
      <c r="B4819" t="s">
        <v>200</v>
      </c>
      <c r="C4819" t="s">
        <v>201</v>
      </c>
      <c r="D4819">
        <v>12.826656</v>
      </c>
      <c r="E4819">
        <v>80.147582</v>
      </c>
      <c r="F4819" s="18">
        <v>45670</v>
      </c>
      <c r="G4819" s="19">
        <v>0</v>
      </c>
      <c r="H4819">
        <v>0</v>
      </c>
      <c r="I4819" s="13" t="s">
        <v>204</v>
      </c>
      <c r="J4819">
        <v>0</v>
      </c>
      <c r="K4819" s="13" t="s">
        <v>191</v>
      </c>
      <c r="L4819">
        <v>1</v>
      </c>
      <c r="M4819">
        <v>1</v>
      </c>
      <c r="N4819" s="13" t="s">
        <v>94</v>
      </c>
      <c r="O4819" s="13" t="s">
        <v>95</v>
      </c>
      <c r="P4819">
        <v>40</v>
      </c>
      <c r="Q4819" s="13" t="s">
        <v>95</v>
      </c>
      <c r="R4819" s="13" t="s">
        <v>199</v>
      </c>
      <c r="S4819" s="13" t="s">
        <v>196</v>
      </c>
      <c r="T4819">
        <v>5</v>
      </c>
      <c r="U4819">
        <v>0</v>
      </c>
      <c r="V4819">
        <v>0</v>
      </c>
      <c r="W4819" s="13" t="s">
        <v>101</v>
      </c>
      <c r="X4819">
        <v>0.45</v>
      </c>
    </row>
    <row r="4820" spans="1:24" x14ac:dyDescent="0.3">
      <c r="A4820">
        <v>4818</v>
      </c>
      <c r="B4820" t="s">
        <v>197</v>
      </c>
      <c r="C4820" t="s">
        <v>198</v>
      </c>
      <c r="D4820">
        <v>30.718430000000001</v>
      </c>
      <c r="E4820">
        <v>76.855044000000007</v>
      </c>
      <c r="F4820" s="18">
        <v>44629</v>
      </c>
      <c r="G4820" s="19">
        <v>0.375</v>
      </c>
      <c r="H4820">
        <v>9</v>
      </c>
      <c r="I4820" s="13" t="s">
        <v>194</v>
      </c>
      <c r="J4820">
        <v>0</v>
      </c>
      <c r="K4820" s="13" t="s">
        <v>214</v>
      </c>
      <c r="L4820">
        <v>4</v>
      </c>
      <c r="M4820">
        <v>1</v>
      </c>
      <c r="N4820" s="13" t="s">
        <v>94</v>
      </c>
      <c r="O4820" s="13" t="s">
        <v>95</v>
      </c>
      <c r="P4820">
        <v>19</v>
      </c>
      <c r="Q4820" s="13" t="s">
        <v>97</v>
      </c>
      <c r="R4820" s="13" t="s">
        <v>98</v>
      </c>
      <c r="S4820" s="13" t="s">
        <v>196</v>
      </c>
      <c r="T4820">
        <v>2</v>
      </c>
      <c r="U4820">
        <v>1</v>
      </c>
      <c r="V4820">
        <v>1</v>
      </c>
      <c r="W4820" s="13" t="s">
        <v>101</v>
      </c>
      <c r="X4820">
        <v>0.8</v>
      </c>
    </row>
    <row r="4821" spans="1:24" x14ac:dyDescent="0.3">
      <c r="A4821">
        <v>4819</v>
      </c>
      <c r="B4821" t="s">
        <v>217</v>
      </c>
      <c r="C4821" t="s">
        <v>218</v>
      </c>
      <c r="D4821">
        <v>22.609355999999998</v>
      </c>
      <c r="E4821">
        <v>88.234741999999997</v>
      </c>
      <c r="F4821" s="18">
        <v>45218</v>
      </c>
      <c r="G4821" s="19">
        <v>0.29166666666666702</v>
      </c>
      <c r="H4821">
        <v>7</v>
      </c>
      <c r="I4821" s="13" t="s">
        <v>202</v>
      </c>
      <c r="J4821">
        <v>0</v>
      </c>
      <c r="K4821" s="13" t="s">
        <v>191</v>
      </c>
      <c r="L4821">
        <v>2</v>
      </c>
      <c r="M4821">
        <v>1</v>
      </c>
      <c r="N4821" s="13" t="s">
        <v>212</v>
      </c>
      <c r="O4821" s="13" t="s">
        <v>195</v>
      </c>
      <c r="P4821">
        <v>29</v>
      </c>
      <c r="Q4821" s="13" t="s">
        <v>97</v>
      </c>
      <c r="R4821" s="13" t="s">
        <v>208</v>
      </c>
      <c r="S4821" s="13" t="s">
        <v>193</v>
      </c>
      <c r="T4821">
        <v>4</v>
      </c>
      <c r="U4821">
        <v>2</v>
      </c>
      <c r="V4821">
        <v>0</v>
      </c>
      <c r="W4821" s="13" t="s">
        <v>101</v>
      </c>
      <c r="X4821">
        <v>0.45</v>
      </c>
    </row>
    <row r="4822" spans="1:24" x14ac:dyDescent="0.3">
      <c r="A4822">
        <v>4820</v>
      </c>
      <c r="B4822" t="s">
        <v>203</v>
      </c>
      <c r="C4822" t="s">
        <v>203</v>
      </c>
      <c r="D4822">
        <v>28.859324999999998</v>
      </c>
      <c r="E4822">
        <v>77.158507999999998</v>
      </c>
      <c r="F4822" s="18">
        <v>44584</v>
      </c>
      <c r="G4822" s="19">
        <v>0.16666666666666699</v>
      </c>
      <c r="H4822">
        <v>4</v>
      </c>
      <c r="I4822" s="13" t="s">
        <v>89</v>
      </c>
      <c r="J4822">
        <v>1</v>
      </c>
      <c r="K4822" s="13" t="s">
        <v>92</v>
      </c>
      <c r="L4822">
        <v>3</v>
      </c>
      <c r="M4822">
        <v>0</v>
      </c>
      <c r="N4822" s="13" t="s">
        <v>192</v>
      </c>
      <c r="O4822" s="13" t="s">
        <v>97</v>
      </c>
      <c r="P4822">
        <v>15</v>
      </c>
      <c r="Q4822" s="13" t="s">
        <v>195</v>
      </c>
      <c r="R4822" s="13" t="s">
        <v>213</v>
      </c>
      <c r="S4822" s="13" t="s">
        <v>196</v>
      </c>
      <c r="T4822">
        <v>5</v>
      </c>
      <c r="U4822">
        <v>1</v>
      </c>
      <c r="V4822">
        <v>0</v>
      </c>
      <c r="W4822" s="13" t="s">
        <v>101</v>
      </c>
      <c r="X4822">
        <v>0.1</v>
      </c>
    </row>
    <row r="4823" spans="1:24" x14ac:dyDescent="0.3">
      <c r="A4823">
        <v>4821</v>
      </c>
      <c r="B4823" t="s">
        <v>79</v>
      </c>
      <c r="C4823" t="s">
        <v>80</v>
      </c>
      <c r="D4823">
        <v>18.669204000000001</v>
      </c>
      <c r="E4823">
        <v>73.990325999999996</v>
      </c>
      <c r="F4823" s="18">
        <v>45648</v>
      </c>
      <c r="G4823" s="19">
        <v>0.75</v>
      </c>
      <c r="H4823">
        <v>18</v>
      </c>
      <c r="I4823" s="13" t="s">
        <v>89</v>
      </c>
      <c r="J4823">
        <v>1</v>
      </c>
      <c r="K4823" s="13" t="s">
        <v>191</v>
      </c>
      <c r="L4823">
        <v>6</v>
      </c>
      <c r="M4823">
        <v>1</v>
      </c>
      <c r="N4823" s="13" t="s">
        <v>212</v>
      </c>
      <c r="O4823" s="13" t="s">
        <v>195</v>
      </c>
      <c r="P4823">
        <v>22</v>
      </c>
      <c r="Q4823" s="13" t="s">
        <v>97</v>
      </c>
      <c r="R4823" s="13" t="s">
        <v>213</v>
      </c>
      <c r="S4823" s="13" t="s">
        <v>196</v>
      </c>
      <c r="T4823">
        <v>5</v>
      </c>
      <c r="U4823">
        <v>0</v>
      </c>
      <c r="V4823">
        <v>1</v>
      </c>
      <c r="W4823" s="13" t="s">
        <v>101</v>
      </c>
      <c r="X4823">
        <v>0.6</v>
      </c>
    </row>
    <row r="4824" spans="1:24" x14ac:dyDescent="0.3">
      <c r="A4824">
        <v>4822</v>
      </c>
      <c r="B4824" t="s">
        <v>200</v>
      </c>
      <c r="C4824" t="s">
        <v>201</v>
      </c>
      <c r="D4824">
        <v>13.162978000000001</v>
      </c>
      <c r="E4824">
        <v>80.212145000000007</v>
      </c>
      <c r="F4824" s="18">
        <v>45561</v>
      </c>
      <c r="G4824" s="19">
        <v>0.66666666666666696</v>
      </c>
      <c r="H4824">
        <v>16</v>
      </c>
      <c r="I4824" s="13" t="s">
        <v>202</v>
      </c>
      <c r="J4824">
        <v>0</v>
      </c>
      <c r="K4824" s="13" t="s">
        <v>214</v>
      </c>
      <c r="L4824">
        <v>3</v>
      </c>
      <c r="M4824">
        <v>0</v>
      </c>
      <c r="N4824" s="13" t="s">
        <v>212</v>
      </c>
      <c r="O4824" s="13" t="s">
        <v>95</v>
      </c>
      <c r="P4824">
        <v>17</v>
      </c>
      <c r="Q4824" s="13" t="s">
        <v>95</v>
      </c>
      <c r="R4824" s="13" t="s">
        <v>205</v>
      </c>
      <c r="S4824" s="13" t="s">
        <v>99</v>
      </c>
      <c r="T4824">
        <v>4</v>
      </c>
      <c r="U4824">
        <v>4</v>
      </c>
      <c r="V4824">
        <v>0</v>
      </c>
      <c r="W4824" s="13" t="s">
        <v>101</v>
      </c>
      <c r="X4824">
        <v>0.65</v>
      </c>
    </row>
    <row r="4825" spans="1:24" x14ac:dyDescent="0.3">
      <c r="A4825">
        <v>4823</v>
      </c>
      <c r="B4825" t="s">
        <v>206</v>
      </c>
      <c r="C4825" t="s">
        <v>207</v>
      </c>
      <c r="D4825">
        <v>13.017407</v>
      </c>
      <c r="E4825">
        <v>77.552890000000005</v>
      </c>
      <c r="F4825" s="18">
        <v>45518</v>
      </c>
      <c r="G4825" s="19">
        <v>0.875</v>
      </c>
      <c r="H4825">
        <v>21</v>
      </c>
      <c r="I4825" s="13" t="s">
        <v>194</v>
      </c>
      <c r="J4825">
        <v>0</v>
      </c>
      <c r="K4825" s="13" t="s">
        <v>92</v>
      </c>
      <c r="L4825">
        <v>4</v>
      </c>
      <c r="M4825">
        <v>0</v>
      </c>
      <c r="N4825" s="13" t="s">
        <v>192</v>
      </c>
      <c r="O4825" s="13" t="s">
        <v>97</v>
      </c>
      <c r="P4825">
        <v>39</v>
      </c>
      <c r="Q4825" s="13" t="s">
        <v>195</v>
      </c>
      <c r="R4825" s="13" t="s">
        <v>205</v>
      </c>
      <c r="S4825" s="13" t="s">
        <v>196</v>
      </c>
      <c r="T4825">
        <v>1</v>
      </c>
      <c r="U4825">
        <v>0</v>
      </c>
      <c r="V4825">
        <v>0</v>
      </c>
      <c r="W4825" s="13" t="s">
        <v>101</v>
      </c>
      <c r="X4825">
        <v>0.1</v>
      </c>
    </row>
    <row r="4826" spans="1:24" x14ac:dyDescent="0.3">
      <c r="A4826">
        <v>4824</v>
      </c>
      <c r="B4826" t="s">
        <v>200</v>
      </c>
      <c r="C4826" t="s">
        <v>201</v>
      </c>
      <c r="D4826">
        <v>12.979358</v>
      </c>
      <c r="E4826">
        <v>80.239249000000001</v>
      </c>
      <c r="F4826" s="18">
        <v>45002</v>
      </c>
      <c r="G4826" s="19">
        <v>8.3333333333333301E-2</v>
      </c>
      <c r="H4826">
        <v>2</v>
      </c>
      <c r="I4826" s="13" t="s">
        <v>211</v>
      </c>
      <c r="J4826">
        <v>0</v>
      </c>
      <c r="K4826" s="13" t="s">
        <v>191</v>
      </c>
      <c r="L4826">
        <v>3</v>
      </c>
      <c r="M4826">
        <v>0</v>
      </c>
      <c r="N4826" s="13" t="s">
        <v>192</v>
      </c>
      <c r="O4826" s="13" t="s">
        <v>97</v>
      </c>
      <c r="P4826">
        <v>28</v>
      </c>
      <c r="Q4826" s="13" t="s">
        <v>95</v>
      </c>
      <c r="R4826" s="13" t="s">
        <v>98</v>
      </c>
      <c r="S4826" s="13" t="s">
        <v>196</v>
      </c>
      <c r="T4826">
        <v>2</v>
      </c>
      <c r="U4826">
        <v>2</v>
      </c>
      <c r="V4826">
        <v>0</v>
      </c>
      <c r="W4826" s="13" t="s">
        <v>101</v>
      </c>
      <c r="X4826">
        <v>0.1</v>
      </c>
    </row>
    <row r="4827" spans="1:24" x14ac:dyDescent="0.3">
      <c r="A4827">
        <v>4825</v>
      </c>
      <c r="B4827" t="s">
        <v>79</v>
      </c>
      <c r="C4827" t="s">
        <v>80</v>
      </c>
      <c r="D4827">
        <v>18.542428999999998</v>
      </c>
      <c r="E4827">
        <v>73.925349999999995</v>
      </c>
      <c r="F4827" s="18">
        <v>44928</v>
      </c>
      <c r="G4827" s="19">
        <v>0.58333333333333304</v>
      </c>
      <c r="H4827">
        <v>14</v>
      </c>
      <c r="I4827" s="13" t="s">
        <v>204</v>
      </c>
      <c r="J4827">
        <v>0</v>
      </c>
      <c r="K4827" s="13" t="s">
        <v>191</v>
      </c>
      <c r="L4827">
        <v>3</v>
      </c>
      <c r="M4827">
        <v>1</v>
      </c>
      <c r="N4827" s="13" t="s">
        <v>94</v>
      </c>
      <c r="O4827" s="13" t="s">
        <v>95</v>
      </c>
      <c r="P4827">
        <v>29</v>
      </c>
      <c r="Q4827" s="13" t="s">
        <v>95</v>
      </c>
      <c r="R4827" s="13" t="s">
        <v>208</v>
      </c>
      <c r="S4827" s="13" t="s">
        <v>196</v>
      </c>
      <c r="T4827">
        <v>1</v>
      </c>
      <c r="U4827">
        <v>0</v>
      </c>
      <c r="V4827">
        <v>0</v>
      </c>
      <c r="W4827" s="13" t="s">
        <v>101</v>
      </c>
      <c r="X4827">
        <v>0.45</v>
      </c>
    </row>
    <row r="4828" spans="1:24" x14ac:dyDescent="0.3">
      <c r="A4828">
        <v>4826</v>
      </c>
      <c r="B4828" t="s">
        <v>190</v>
      </c>
      <c r="C4828" t="s">
        <v>80</v>
      </c>
      <c r="D4828">
        <v>18.884048</v>
      </c>
      <c r="E4828">
        <v>72.918657999999994</v>
      </c>
      <c r="F4828" s="18">
        <v>44662</v>
      </c>
      <c r="G4828" s="19">
        <v>4.1666666666666699E-2</v>
      </c>
      <c r="H4828">
        <v>1</v>
      </c>
      <c r="I4828" s="13" t="s">
        <v>204</v>
      </c>
      <c r="J4828">
        <v>0</v>
      </c>
      <c r="K4828" s="13" t="s">
        <v>92</v>
      </c>
      <c r="L4828">
        <v>1</v>
      </c>
      <c r="M4828">
        <v>0</v>
      </c>
      <c r="N4828" s="13" t="s">
        <v>212</v>
      </c>
      <c r="O4828" s="13" t="s">
        <v>195</v>
      </c>
      <c r="P4828">
        <v>16</v>
      </c>
      <c r="Q4828" s="13" t="s">
        <v>95</v>
      </c>
      <c r="R4828" s="13" t="s">
        <v>98</v>
      </c>
      <c r="S4828" s="13" t="s">
        <v>196</v>
      </c>
      <c r="T4828">
        <v>5</v>
      </c>
      <c r="U4828">
        <v>2</v>
      </c>
      <c r="V4828">
        <v>0</v>
      </c>
      <c r="W4828" s="13" t="s">
        <v>101</v>
      </c>
      <c r="X4828">
        <v>0.25</v>
      </c>
    </row>
    <row r="4829" spans="1:24" x14ac:dyDescent="0.3">
      <c r="A4829">
        <v>4827</v>
      </c>
      <c r="B4829" t="s">
        <v>79</v>
      </c>
      <c r="C4829" t="s">
        <v>80</v>
      </c>
      <c r="D4829">
        <v>18.521653000000001</v>
      </c>
      <c r="E4829">
        <v>73.767054999999999</v>
      </c>
      <c r="F4829" s="18">
        <v>45649</v>
      </c>
      <c r="G4829" s="19">
        <v>8.3333333333333301E-2</v>
      </c>
      <c r="H4829">
        <v>2</v>
      </c>
      <c r="I4829" s="13" t="s">
        <v>204</v>
      </c>
      <c r="J4829">
        <v>0</v>
      </c>
      <c r="K4829" s="13" t="s">
        <v>191</v>
      </c>
      <c r="L4829">
        <v>1</v>
      </c>
      <c r="M4829">
        <v>0</v>
      </c>
      <c r="N4829" s="13" t="s">
        <v>94</v>
      </c>
      <c r="O4829" s="13" t="s">
        <v>95</v>
      </c>
      <c r="P4829">
        <v>32</v>
      </c>
      <c r="Q4829" s="13" t="s">
        <v>97</v>
      </c>
      <c r="R4829" s="13" t="s">
        <v>205</v>
      </c>
      <c r="S4829" s="13" t="s">
        <v>196</v>
      </c>
      <c r="T4829">
        <v>1</v>
      </c>
      <c r="U4829">
        <v>0</v>
      </c>
      <c r="V4829">
        <v>0</v>
      </c>
      <c r="W4829" s="13" t="s">
        <v>101</v>
      </c>
      <c r="X4829">
        <v>0.65</v>
      </c>
    </row>
    <row r="4830" spans="1:24" x14ac:dyDescent="0.3">
      <c r="A4830">
        <v>4828</v>
      </c>
      <c r="B4830" t="s">
        <v>209</v>
      </c>
      <c r="C4830" t="s">
        <v>210</v>
      </c>
      <c r="D4830">
        <v>17.527719000000001</v>
      </c>
      <c r="E4830">
        <v>78.247477000000003</v>
      </c>
      <c r="F4830" s="18">
        <v>44777</v>
      </c>
      <c r="G4830" s="19">
        <v>0.625</v>
      </c>
      <c r="H4830">
        <v>15</v>
      </c>
      <c r="I4830" s="13" t="s">
        <v>202</v>
      </c>
      <c r="J4830">
        <v>0</v>
      </c>
      <c r="K4830" s="13" t="s">
        <v>92</v>
      </c>
      <c r="L4830">
        <v>1</v>
      </c>
      <c r="M4830">
        <v>0</v>
      </c>
      <c r="N4830" s="13" t="s">
        <v>94</v>
      </c>
      <c r="O4830" s="13" t="s">
        <v>95</v>
      </c>
      <c r="P4830">
        <v>21</v>
      </c>
      <c r="Q4830" s="13" t="s">
        <v>195</v>
      </c>
      <c r="R4830" s="13" t="s">
        <v>98</v>
      </c>
      <c r="S4830" s="13" t="s">
        <v>193</v>
      </c>
      <c r="T4830">
        <v>4</v>
      </c>
      <c r="U4830">
        <v>2</v>
      </c>
      <c r="V4830">
        <v>0</v>
      </c>
      <c r="W4830" s="13" t="s">
        <v>101</v>
      </c>
      <c r="X4830">
        <v>0.45</v>
      </c>
    </row>
    <row r="4831" spans="1:24" x14ac:dyDescent="0.3">
      <c r="A4831">
        <v>4829</v>
      </c>
      <c r="B4831" t="s">
        <v>203</v>
      </c>
      <c r="C4831" t="s">
        <v>203</v>
      </c>
      <c r="D4831">
        <v>28.682369000000001</v>
      </c>
      <c r="E4831">
        <v>77.043678999999997</v>
      </c>
      <c r="F4831" s="18">
        <v>45294</v>
      </c>
      <c r="G4831" s="19">
        <v>4.1666666666666699E-2</v>
      </c>
      <c r="H4831">
        <v>1</v>
      </c>
      <c r="I4831" s="13" t="s">
        <v>194</v>
      </c>
      <c r="J4831">
        <v>0</v>
      </c>
      <c r="K4831" s="13" t="s">
        <v>92</v>
      </c>
      <c r="L4831">
        <v>3</v>
      </c>
      <c r="M4831">
        <v>0</v>
      </c>
      <c r="N4831" s="13" t="s">
        <v>212</v>
      </c>
      <c r="O4831" s="13" t="s">
        <v>95</v>
      </c>
      <c r="P4831">
        <v>27</v>
      </c>
      <c r="Q4831" s="13" t="s">
        <v>195</v>
      </c>
      <c r="R4831" s="13" t="s">
        <v>98</v>
      </c>
      <c r="S4831" s="13" t="s">
        <v>196</v>
      </c>
      <c r="T4831">
        <v>4</v>
      </c>
      <c r="U4831">
        <v>3</v>
      </c>
      <c r="V4831">
        <v>0</v>
      </c>
      <c r="W4831" s="13" t="s">
        <v>101</v>
      </c>
      <c r="X4831">
        <v>0.45</v>
      </c>
    </row>
    <row r="4832" spans="1:24" x14ac:dyDescent="0.3">
      <c r="A4832">
        <v>4830</v>
      </c>
      <c r="B4832" t="s">
        <v>200</v>
      </c>
      <c r="C4832" t="s">
        <v>201</v>
      </c>
      <c r="D4832">
        <v>13.080144000000001</v>
      </c>
      <c r="E4832">
        <v>80.206819999999993</v>
      </c>
      <c r="F4832" s="18">
        <v>44916</v>
      </c>
      <c r="G4832" s="19">
        <v>0.875</v>
      </c>
      <c r="H4832">
        <v>21</v>
      </c>
      <c r="I4832" s="13" t="s">
        <v>194</v>
      </c>
      <c r="J4832">
        <v>0</v>
      </c>
      <c r="K4832" s="13" t="s">
        <v>191</v>
      </c>
      <c r="L4832">
        <v>5</v>
      </c>
      <c r="M4832">
        <v>0</v>
      </c>
      <c r="N4832" s="13" t="s">
        <v>94</v>
      </c>
      <c r="O4832" s="13" t="s">
        <v>95</v>
      </c>
      <c r="P4832">
        <v>32</v>
      </c>
      <c r="Q4832" s="13" t="s">
        <v>195</v>
      </c>
      <c r="R4832" s="13" t="s">
        <v>213</v>
      </c>
      <c r="S4832" s="13" t="s">
        <v>196</v>
      </c>
      <c r="T4832">
        <v>4</v>
      </c>
      <c r="U4832">
        <v>2</v>
      </c>
      <c r="V4832">
        <v>0</v>
      </c>
      <c r="W4832" s="13" t="s">
        <v>101</v>
      </c>
      <c r="X4832">
        <v>0.45</v>
      </c>
    </row>
    <row r="4833" spans="1:24" x14ac:dyDescent="0.3">
      <c r="A4833">
        <v>4831</v>
      </c>
      <c r="B4833" t="s">
        <v>197</v>
      </c>
      <c r="C4833" t="s">
        <v>198</v>
      </c>
      <c r="D4833">
        <v>30.659323000000001</v>
      </c>
      <c r="E4833">
        <v>76.820323000000002</v>
      </c>
      <c r="F4833" s="18">
        <v>45363</v>
      </c>
      <c r="G4833" s="19">
        <v>0.375</v>
      </c>
      <c r="H4833">
        <v>9</v>
      </c>
      <c r="I4833" s="13" t="s">
        <v>215</v>
      </c>
      <c r="J4833">
        <v>0</v>
      </c>
      <c r="K4833" s="13" t="s">
        <v>191</v>
      </c>
      <c r="L4833">
        <v>2</v>
      </c>
      <c r="M4833">
        <v>1</v>
      </c>
      <c r="N4833" s="13" t="s">
        <v>94</v>
      </c>
      <c r="O4833" s="13" t="s">
        <v>95</v>
      </c>
      <c r="P4833">
        <v>21</v>
      </c>
      <c r="Q4833" s="13" t="s">
        <v>97</v>
      </c>
      <c r="R4833" s="13" t="s">
        <v>213</v>
      </c>
      <c r="S4833" s="13" t="s">
        <v>99</v>
      </c>
      <c r="T4833">
        <v>4</v>
      </c>
      <c r="U4833">
        <v>4</v>
      </c>
      <c r="V4833">
        <v>1</v>
      </c>
      <c r="W4833" s="13" t="s">
        <v>101</v>
      </c>
      <c r="X4833">
        <v>1</v>
      </c>
    </row>
    <row r="4834" spans="1:24" x14ac:dyDescent="0.3">
      <c r="A4834">
        <v>4832</v>
      </c>
      <c r="B4834" t="s">
        <v>79</v>
      </c>
      <c r="C4834" t="s">
        <v>80</v>
      </c>
      <c r="D4834">
        <v>18.672252</v>
      </c>
      <c r="E4834">
        <v>73.881607000000002</v>
      </c>
      <c r="F4834" s="18">
        <v>45188</v>
      </c>
      <c r="G4834" s="19">
        <v>0.125</v>
      </c>
      <c r="H4834">
        <v>3</v>
      </c>
      <c r="I4834" s="13" t="s">
        <v>215</v>
      </c>
      <c r="J4834">
        <v>0</v>
      </c>
      <c r="K4834" s="13" t="s">
        <v>191</v>
      </c>
      <c r="L4834">
        <v>5</v>
      </c>
      <c r="M4834">
        <v>0</v>
      </c>
      <c r="N4834" s="13" t="s">
        <v>192</v>
      </c>
      <c r="O4834" s="13" t="s">
        <v>97</v>
      </c>
      <c r="P4834">
        <v>21</v>
      </c>
      <c r="Q4834" s="13" t="s">
        <v>95</v>
      </c>
      <c r="R4834" s="13" t="s">
        <v>205</v>
      </c>
      <c r="S4834" s="13" t="s">
        <v>193</v>
      </c>
      <c r="T4834">
        <v>4</v>
      </c>
      <c r="U4834">
        <v>1</v>
      </c>
      <c r="V4834">
        <v>0</v>
      </c>
      <c r="W4834" s="13" t="s">
        <v>101</v>
      </c>
      <c r="X4834">
        <v>0.1</v>
      </c>
    </row>
    <row r="4835" spans="1:24" x14ac:dyDescent="0.3">
      <c r="A4835">
        <v>4833</v>
      </c>
      <c r="B4835" t="s">
        <v>203</v>
      </c>
      <c r="C4835" t="s">
        <v>203</v>
      </c>
      <c r="D4835">
        <v>28.824843999999999</v>
      </c>
      <c r="E4835">
        <v>76.924042</v>
      </c>
      <c r="F4835" s="18">
        <v>44893</v>
      </c>
      <c r="G4835" s="19">
        <v>0.91666666666666696</v>
      </c>
      <c r="H4835">
        <v>22</v>
      </c>
      <c r="I4835" s="13" t="s">
        <v>204</v>
      </c>
      <c r="J4835">
        <v>0</v>
      </c>
      <c r="K4835" s="13" t="s">
        <v>214</v>
      </c>
      <c r="L4835">
        <v>6</v>
      </c>
      <c r="M4835">
        <v>1</v>
      </c>
      <c r="N4835" s="13" t="s">
        <v>192</v>
      </c>
      <c r="O4835" s="13" t="s">
        <v>97</v>
      </c>
      <c r="P4835">
        <v>30</v>
      </c>
      <c r="Q4835" s="13" t="s">
        <v>195</v>
      </c>
      <c r="R4835" s="13" t="s">
        <v>213</v>
      </c>
      <c r="S4835" s="13" t="s">
        <v>196</v>
      </c>
      <c r="T4835">
        <v>5</v>
      </c>
      <c r="U4835">
        <v>2</v>
      </c>
      <c r="V4835">
        <v>0</v>
      </c>
      <c r="W4835" s="13" t="s">
        <v>101</v>
      </c>
      <c r="X4835">
        <v>0.1</v>
      </c>
    </row>
    <row r="4836" spans="1:24" x14ac:dyDescent="0.3">
      <c r="A4836">
        <v>4834</v>
      </c>
      <c r="B4836" t="s">
        <v>206</v>
      </c>
      <c r="C4836" t="s">
        <v>207</v>
      </c>
      <c r="D4836">
        <v>13.126766</v>
      </c>
      <c r="E4836">
        <v>77.701536000000004</v>
      </c>
      <c r="F4836" s="18">
        <v>44870</v>
      </c>
      <c r="G4836" s="19">
        <v>0.95833333333333304</v>
      </c>
      <c r="H4836">
        <v>23</v>
      </c>
      <c r="I4836" s="13" t="s">
        <v>219</v>
      </c>
      <c r="J4836">
        <v>1</v>
      </c>
      <c r="K4836" s="13" t="s">
        <v>214</v>
      </c>
      <c r="L4836">
        <v>5</v>
      </c>
      <c r="M4836">
        <v>0</v>
      </c>
      <c r="N4836" s="13" t="s">
        <v>212</v>
      </c>
      <c r="O4836" s="13" t="s">
        <v>95</v>
      </c>
      <c r="P4836">
        <v>17</v>
      </c>
      <c r="Q4836" s="13" t="s">
        <v>95</v>
      </c>
      <c r="R4836" s="13" t="s">
        <v>213</v>
      </c>
      <c r="S4836" s="13" t="s">
        <v>193</v>
      </c>
      <c r="T4836">
        <v>5</v>
      </c>
      <c r="U4836">
        <v>5</v>
      </c>
      <c r="V4836">
        <v>0</v>
      </c>
      <c r="W4836" s="13" t="s">
        <v>101</v>
      </c>
      <c r="X4836">
        <v>0.45</v>
      </c>
    </row>
    <row r="4837" spans="1:24" x14ac:dyDescent="0.3">
      <c r="A4837">
        <v>4835</v>
      </c>
      <c r="B4837" t="s">
        <v>79</v>
      </c>
      <c r="C4837" t="s">
        <v>80</v>
      </c>
      <c r="D4837">
        <v>18.567537000000002</v>
      </c>
      <c r="E4837">
        <v>73.755887999999999</v>
      </c>
      <c r="F4837" s="18">
        <v>44748</v>
      </c>
      <c r="G4837" s="19">
        <v>0.95833333333333304</v>
      </c>
      <c r="H4837">
        <v>23</v>
      </c>
      <c r="I4837" s="13" t="s">
        <v>194</v>
      </c>
      <c r="J4837">
        <v>0</v>
      </c>
      <c r="K4837" s="13" t="s">
        <v>214</v>
      </c>
      <c r="L4837">
        <v>5</v>
      </c>
      <c r="M4837">
        <v>1</v>
      </c>
      <c r="N4837" s="13" t="s">
        <v>192</v>
      </c>
      <c r="O4837" s="13" t="s">
        <v>97</v>
      </c>
      <c r="P4837">
        <v>20</v>
      </c>
      <c r="Q4837" s="13" t="s">
        <v>97</v>
      </c>
      <c r="R4837" s="13" t="s">
        <v>199</v>
      </c>
      <c r="S4837" s="13" t="s">
        <v>196</v>
      </c>
      <c r="T4837">
        <v>4</v>
      </c>
      <c r="U4837">
        <v>3</v>
      </c>
      <c r="V4837">
        <v>0</v>
      </c>
      <c r="W4837" s="13" t="s">
        <v>101</v>
      </c>
      <c r="X4837">
        <v>0.3</v>
      </c>
    </row>
    <row r="4838" spans="1:24" x14ac:dyDescent="0.3">
      <c r="A4838">
        <v>4836</v>
      </c>
      <c r="B4838" t="s">
        <v>200</v>
      </c>
      <c r="C4838" t="s">
        <v>201</v>
      </c>
      <c r="D4838">
        <v>12.97823</v>
      </c>
      <c r="E4838">
        <v>80.296513000000004</v>
      </c>
      <c r="F4838" s="18">
        <v>44888</v>
      </c>
      <c r="G4838" s="19">
        <v>0</v>
      </c>
      <c r="H4838">
        <v>0</v>
      </c>
      <c r="I4838" s="13" t="s">
        <v>194</v>
      </c>
      <c r="J4838">
        <v>0</v>
      </c>
      <c r="K4838" s="13" t="s">
        <v>214</v>
      </c>
      <c r="L4838">
        <v>1</v>
      </c>
      <c r="M4838">
        <v>0</v>
      </c>
      <c r="N4838" s="13" t="s">
        <v>94</v>
      </c>
      <c r="O4838" s="13" t="s">
        <v>95</v>
      </c>
      <c r="P4838">
        <v>16</v>
      </c>
      <c r="Q4838" s="13" t="s">
        <v>95</v>
      </c>
      <c r="R4838" s="13" t="s">
        <v>98</v>
      </c>
      <c r="S4838" s="13" t="s">
        <v>193</v>
      </c>
      <c r="T4838">
        <v>2</v>
      </c>
      <c r="U4838">
        <v>0</v>
      </c>
      <c r="V4838">
        <v>0</v>
      </c>
      <c r="W4838" s="13" t="s">
        <v>101</v>
      </c>
      <c r="X4838">
        <v>0.45</v>
      </c>
    </row>
    <row r="4839" spans="1:24" x14ac:dyDescent="0.3">
      <c r="A4839">
        <v>4837</v>
      </c>
      <c r="B4839" t="s">
        <v>197</v>
      </c>
      <c r="C4839" t="s">
        <v>198</v>
      </c>
      <c r="D4839">
        <v>30.619589999999999</v>
      </c>
      <c r="E4839">
        <v>76.868217999999999</v>
      </c>
      <c r="F4839" s="18">
        <v>44888</v>
      </c>
      <c r="G4839" s="19">
        <v>0.45833333333333298</v>
      </c>
      <c r="H4839">
        <v>11</v>
      </c>
      <c r="I4839" s="13" t="s">
        <v>194</v>
      </c>
      <c r="J4839">
        <v>0</v>
      </c>
      <c r="K4839" s="13" t="s">
        <v>191</v>
      </c>
      <c r="L4839">
        <v>2</v>
      </c>
      <c r="M4839">
        <v>1</v>
      </c>
      <c r="N4839" s="13" t="s">
        <v>212</v>
      </c>
      <c r="O4839" s="13" t="s">
        <v>195</v>
      </c>
      <c r="P4839">
        <v>39</v>
      </c>
      <c r="Q4839" s="13" t="s">
        <v>95</v>
      </c>
      <c r="R4839" s="13" t="s">
        <v>213</v>
      </c>
      <c r="S4839" s="13" t="s">
        <v>196</v>
      </c>
      <c r="T4839">
        <v>1</v>
      </c>
      <c r="U4839">
        <v>1</v>
      </c>
      <c r="V4839">
        <v>0</v>
      </c>
      <c r="W4839" s="13" t="s">
        <v>101</v>
      </c>
      <c r="X4839">
        <v>0.25</v>
      </c>
    </row>
    <row r="4840" spans="1:24" x14ac:dyDescent="0.3">
      <c r="A4840">
        <v>4838</v>
      </c>
      <c r="B4840" t="s">
        <v>197</v>
      </c>
      <c r="C4840" t="s">
        <v>198</v>
      </c>
      <c r="D4840">
        <v>30.776247999999999</v>
      </c>
      <c r="E4840">
        <v>76.733231000000004</v>
      </c>
      <c r="F4840" s="18">
        <v>44671</v>
      </c>
      <c r="G4840" s="19">
        <v>0.375</v>
      </c>
      <c r="H4840">
        <v>9</v>
      </c>
      <c r="I4840" s="13" t="s">
        <v>194</v>
      </c>
      <c r="J4840">
        <v>0</v>
      </c>
      <c r="K4840" s="13" t="s">
        <v>191</v>
      </c>
      <c r="L4840">
        <v>4</v>
      </c>
      <c r="M4840">
        <v>0</v>
      </c>
      <c r="N4840" s="13" t="s">
        <v>94</v>
      </c>
      <c r="O4840" s="13" t="s">
        <v>95</v>
      </c>
      <c r="P4840">
        <v>24</v>
      </c>
      <c r="Q4840" s="13" t="s">
        <v>195</v>
      </c>
      <c r="R4840" s="13" t="s">
        <v>208</v>
      </c>
      <c r="S4840" s="13" t="s">
        <v>193</v>
      </c>
      <c r="T4840">
        <v>5</v>
      </c>
      <c r="U4840">
        <v>3</v>
      </c>
      <c r="V4840">
        <v>1</v>
      </c>
      <c r="W4840" s="13" t="s">
        <v>101</v>
      </c>
      <c r="X4840">
        <v>0.6</v>
      </c>
    </row>
    <row r="4841" spans="1:24" x14ac:dyDescent="0.3">
      <c r="A4841">
        <v>4839</v>
      </c>
      <c r="B4841" t="s">
        <v>203</v>
      </c>
      <c r="C4841" t="s">
        <v>203</v>
      </c>
      <c r="D4841">
        <v>28.727668000000001</v>
      </c>
      <c r="E4841">
        <v>76.896083000000004</v>
      </c>
      <c r="F4841" s="18">
        <v>45020</v>
      </c>
      <c r="G4841" s="19">
        <v>0.79166666666666696</v>
      </c>
      <c r="H4841">
        <v>19</v>
      </c>
      <c r="I4841" s="13" t="s">
        <v>215</v>
      </c>
      <c r="J4841">
        <v>0</v>
      </c>
      <c r="K4841" s="13" t="s">
        <v>92</v>
      </c>
      <c r="L4841">
        <v>5</v>
      </c>
      <c r="M4841">
        <v>1</v>
      </c>
      <c r="N4841" s="13" t="s">
        <v>212</v>
      </c>
      <c r="O4841" s="13" t="s">
        <v>95</v>
      </c>
      <c r="P4841">
        <v>24</v>
      </c>
      <c r="Q4841" s="13" t="s">
        <v>195</v>
      </c>
      <c r="R4841" s="13" t="s">
        <v>98</v>
      </c>
      <c r="S4841" s="13" t="s">
        <v>196</v>
      </c>
      <c r="T4841">
        <v>2</v>
      </c>
      <c r="U4841">
        <v>0</v>
      </c>
      <c r="V4841">
        <v>1</v>
      </c>
      <c r="W4841" s="13" t="s">
        <v>101</v>
      </c>
      <c r="X4841">
        <v>0.6</v>
      </c>
    </row>
    <row r="4842" spans="1:24" x14ac:dyDescent="0.3">
      <c r="A4842">
        <v>4840</v>
      </c>
      <c r="B4842" t="s">
        <v>79</v>
      </c>
      <c r="C4842" t="s">
        <v>80</v>
      </c>
      <c r="D4842">
        <v>18.537967999999999</v>
      </c>
      <c r="E4842">
        <v>73.767792999999998</v>
      </c>
      <c r="F4842" s="18">
        <v>45511</v>
      </c>
      <c r="G4842" s="19">
        <v>0.33333333333333298</v>
      </c>
      <c r="H4842">
        <v>8</v>
      </c>
      <c r="I4842" s="13" t="s">
        <v>194</v>
      </c>
      <c r="J4842">
        <v>0</v>
      </c>
      <c r="K4842" s="13" t="s">
        <v>92</v>
      </c>
      <c r="L4842">
        <v>6</v>
      </c>
      <c r="M4842">
        <v>1</v>
      </c>
      <c r="N4842" s="13" t="s">
        <v>192</v>
      </c>
      <c r="O4842" s="13" t="s">
        <v>97</v>
      </c>
      <c r="P4842">
        <v>34</v>
      </c>
      <c r="Q4842" s="13" t="s">
        <v>97</v>
      </c>
      <c r="R4842" s="13" t="s">
        <v>205</v>
      </c>
      <c r="S4842" s="13" t="s">
        <v>196</v>
      </c>
      <c r="T4842">
        <v>1</v>
      </c>
      <c r="U4842">
        <v>0</v>
      </c>
      <c r="V4842">
        <v>1</v>
      </c>
      <c r="W4842" s="13" t="s">
        <v>101</v>
      </c>
      <c r="X4842">
        <v>0.45</v>
      </c>
    </row>
    <row r="4843" spans="1:24" x14ac:dyDescent="0.3">
      <c r="A4843">
        <v>4841</v>
      </c>
      <c r="B4843" t="s">
        <v>217</v>
      </c>
      <c r="C4843" t="s">
        <v>218</v>
      </c>
      <c r="D4843">
        <v>22.451561999999999</v>
      </c>
      <c r="E4843">
        <v>88.381596000000002</v>
      </c>
      <c r="F4843" s="18">
        <v>45257</v>
      </c>
      <c r="G4843" s="19">
        <v>0.91666666666666696</v>
      </c>
      <c r="H4843">
        <v>22</v>
      </c>
      <c r="I4843" s="13" t="s">
        <v>204</v>
      </c>
      <c r="J4843">
        <v>0</v>
      </c>
      <c r="K4843" s="13" t="s">
        <v>92</v>
      </c>
      <c r="L4843">
        <v>2</v>
      </c>
      <c r="M4843">
        <v>1</v>
      </c>
      <c r="N4843" s="13" t="s">
        <v>192</v>
      </c>
      <c r="O4843" s="13" t="s">
        <v>97</v>
      </c>
      <c r="P4843">
        <v>39</v>
      </c>
      <c r="Q4843" s="13" t="s">
        <v>97</v>
      </c>
      <c r="R4843" s="13" t="s">
        <v>98</v>
      </c>
      <c r="S4843" s="13" t="s">
        <v>99</v>
      </c>
      <c r="T4843">
        <v>4</v>
      </c>
      <c r="U4843">
        <v>4</v>
      </c>
      <c r="V4843">
        <v>0</v>
      </c>
      <c r="W4843" s="13" t="s">
        <v>101</v>
      </c>
      <c r="X4843">
        <v>0.5</v>
      </c>
    </row>
    <row r="4844" spans="1:24" x14ac:dyDescent="0.3">
      <c r="A4844">
        <v>4842</v>
      </c>
      <c r="B4844" t="s">
        <v>203</v>
      </c>
      <c r="C4844" t="s">
        <v>203</v>
      </c>
      <c r="D4844">
        <v>28.780678000000002</v>
      </c>
      <c r="E4844">
        <v>76.846479000000002</v>
      </c>
      <c r="F4844" s="18">
        <v>44587</v>
      </c>
      <c r="G4844" s="19">
        <v>0.79166666666666696</v>
      </c>
      <c r="H4844">
        <v>19</v>
      </c>
      <c r="I4844" s="13" t="s">
        <v>194</v>
      </c>
      <c r="J4844">
        <v>0</v>
      </c>
      <c r="K4844" s="13" t="s">
        <v>214</v>
      </c>
      <c r="L4844">
        <v>3</v>
      </c>
      <c r="M4844">
        <v>1</v>
      </c>
      <c r="N4844" s="13" t="s">
        <v>94</v>
      </c>
      <c r="O4844" s="13" t="s">
        <v>95</v>
      </c>
      <c r="P4844">
        <v>39</v>
      </c>
      <c r="Q4844" s="13" t="s">
        <v>195</v>
      </c>
      <c r="R4844" s="13" t="s">
        <v>199</v>
      </c>
      <c r="S4844" s="13" t="s">
        <v>196</v>
      </c>
      <c r="T4844">
        <v>2</v>
      </c>
      <c r="U4844">
        <v>2</v>
      </c>
      <c r="V4844">
        <v>1</v>
      </c>
      <c r="W4844" s="13" t="s">
        <v>101</v>
      </c>
      <c r="X4844">
        <v>0.6</v>
      </c>
    </row>
    <row r="4845" spans="1:24" x14ac:dyDescent="0.3">
      <c r="A4845">
        <v>4843</v>
      </c>
      <c r="B4845" t="s">
        <v>190</v>
      </c>
      <c r="C4845" t="s">
        <v>80</v>
      </c>
      <c r="D4845">
        <v>19.147708000000002</v>
      </c>
      <c r="E4845">
        <v>72.761514000000005</v>
      </c>
      <c r="F4845" s="18">
        <v>45059</v>
      </c>
      <c r="G4845" s="19">
        <v>0.79166666666666696</v>
      </c>
      <c r="H4845">
        <v>19</v>
      </c>
      <c r="I4845" s="13" t="s">
        <v>219</v>
      </c>
      <c r="J4845">
        <v>1</v>
      </c>
      <c r="K4845" s="13" t="s">
        <v>214</v>
      </c>
      <c r="L4845">
        <v>5</v>
      </c>
      <c r="M4845">
        <v>0</v>
      </c>
      <c r="N4845" s="13" t="s">
        <v>212</v>
      </c>
      <c r="O4845" s="13" t="s">
        <v>95</v>
      </c>
      <c r="P4845">
        <v>33</v>
      </c>
      <c r="Q4845" s="13" t="s">
        <v>195</v>
      </c>
      <c r="R4845" s="13" t="s">
        <v>98</v>
      </c>
      <c r="S4845" s="13" t="s">
        <v>196</v>
      </c>
      <c r="T4845">
        <v>2</v>
      </c>
      <c r="U4845">
        <v>0</v>
      </c>
      <c r="V4845">
        <v>1</v>
      </c>
      <c r="W4845" s="13" t="s">
        <v>101</v>
      </c>
      <c r="X4845">
        <v>0.6</v>
      </c>
    </row>
    <row r="4846" spans="1:24" x14ac:dyDescent="0.3">
      <c r="A4846">
        <v>4844</v>
      </c>
      <c r="B4846" t="s">
        <v>203</v>
      </c>
      <c r="C4846" t="s">
        <v>203</v>
      </c>
      <c r="D4846">
        <v>28.800851999999999</v>
      </c>
      <c r="E4846">
        <v>76.918306000000001</v>
      </c>
      <c r="F4846" s="18">
        <v>45459</v>
      </c>
      <c r="G4846" s="19">
        <v>0.91666666666666696</v>
      </c>
      <c r="H4846">
        <v>22</v>
      </c>
      <c r="I4846" s="13" t="s">
        <v>89</v>
      </c>
      <c r="J4846">
        <v>1</v>
      </c>
      <c r="K4846" s="13" t="s">
        <v>92</v>
      </c>
      <c r="L4846">
        <v>4</v>
      </c>
      <c r="M4846">
        <v>0</v>
      </c>
      <c r="N4846" s="13" t="s">
        <v>192</v>
      </c>
      <c r="O4846" s="13" t="s">
        <v>97</v>
      </c>
      <c r="P4846">
        <v>22</v>
      </c>
      <c r="Q4846" s="13" t="s">
        <v>95</v>
      </c>
      <c r="R4846" s="13" t="s">
        <v>98</v>
      </c>
      <c r="S4846" s="13" t="s">
        <v>196</v>
      </c>
      <c r="T4846">
        <v>2</v>
      </c>
      <c r="U4846">
        <v>1</v>
      </c>
      <c r="V4846">
        <v>0</v>
      </c>
      <c r="W4846" s="13" t="s">
        <v>101</v>
      </c>
      <c r="X4846">
        <v>0.1</v>
      </c>
    </row>
    <row r="4847" spans="1:24" x14ac:dyDescent="0.3">
      <c r="A4847">
        <v>4845</v>
      </c>
      <c r="B4847" t="s">
        <v>203</v>
      </c>
      <c r="C4847" t="s">
        <v>203</v>
      </c>
      <c r="D4847">
        <v>28.785093</v>
      </c>
      <c r="E4847">
        <v>77.170868999999996</v>
      </c>
      <c r="F4847" s="18">
        <v>45187</v>
      </c>
      <c r="G4847" s="19">
        <v>0.875</v>
      </c>
      <c r="H4847">
        <v>21</v>
      </c>
      <c r="I4847" s="13" t="s">
        <v>204</v>
      </c>
      <c r="J4847">
        <v>0</v>
      </c>
      <c r="K4847" s="13" t="s">
        <v>214</v>
      </c>
      <c r="L4847">
        <v>6</v>
      </c>
      <c r="M4847">
        <v>0</v>
      </c>
      <c r="N4847" s="13" t="s">
        <v>192</v>
      </c>
      <c r="O4847" s="13" t="s">
        <v>97</v>
      </c>
      <c r="P4847">
        <v>21</v>
      </c>
      <c r="Q4847" s="13" t="s">
        <v>95</v>
      </c>
      <c r="R4847" s="13" t="s">
        <v>205</v>
      </c>
      <c r="S4847" s="13" t="s">
        <v>196</v>
      </c>
      <c r="T4847">
        <v>3</v>
      </c>
      <c r="U4847">
        <v>1</v>
      </c>
      <c r="V4847">
        <v>0</v>
      </c>
      <c r="W4847" s="13" t="s">
        <v>101</v>
      </c>
      <c r="X4847">
        <v>0.1</v>
      </c>
    </row>
    <row r="4848" spans="1:24" x14ac:dyDescent="0.3">
      <c r="A4848">
        <v>4846</v>
      </c>
      <c r="B4848" t="s">
        <v>203</v>
      </c>
      <c r="C4848" t="s">
        <v>203</v>
      </c>
      <c r="D4848">
        <v>28.554697999999998</v>
      </c>
      <c r="E4848">
        <v>77.114902000000001</v>
      </c>
      <c r="F4848" s="18">
        <v>45024</v>
      </c>
      <c r="G4848" s="19">
        <v>0.58333333333333304</v>
      </c>
      <c r="H4848">
        <v>14</v>
      </c>
      <c r="I4848" s="13" t="s">
        <v>219</v>
      </c>
      <c r="J4848">
        <v>1</v>
      </c>
      <c r="K4848" s="13" t="s">
        <v>191</v>
      </c>
      <c r="L4848">
        <v>3</v>
      </c>
      <c r="M4848">
        <v>1</v>
      </c>
      <c r="N4848" s="13" t="s">
        <v>212</v>
      </c>
      <c r="O4848" s="13" t="s">
        <v>95</v>
      </c>
      <c r="P4848">
        <v>32</v>
      </c>
      <c r="Q4848" s="13" t="s">
        <v>195</v>
      </c>
      <c r="R4848" s="13" t="s">
        <v>205</v>
      </c>
      <c r="S4848" s="13" t="s">
        <v>99</v>
      </c>
      <c r="T4848">
        <v>2</v>
      </c>
      <c r="U4848">
        <v>2</v>
      </c>
      <c r="V4848">
        <v>0</v>
      </c>
      <c r="W4848" s="13" t="s">
        <v>101</v>
      </c>
      <c r="X4848">
        <v>0.65</v>
      </c>
    </row>
    <row r="4849" spans="1:24" x14ac:dyDescent="0.3">
      <c r="A4849">
        <v>4847</v>
      </c>
      <c r="B4849" t="s">
        <v>203</v>
      </c>
      <c r="C4849" t="s">
        <v>203</v>
      </c>
      <c r="D4849">
        <v>28.478387999999999</v>
      </c>
      <c r="E4849">
        <v>77.210286999999994</v>
      </c>
      <c r="F4849" s="18">
        <v>45025</v>
      </c>
      <c r="G4849" s="19">
        <v>0</v>
      </c>
      <c r="H4849">
        <v>0</v>
      </c>
      <c r="I4849" s="13" t="s">
        <v>89</v>
      </c>
      <c r="J4849">
        <v>1</v>
      </c>
      <c r="K4849" s="13" t="s">
        <v>191</v>
      </c>
      <c r="L4849">
        <v>4</v>
      </c>
      <c r="M4849">
        <v>0</v>
      </c>
      <c r="N4849" s="13" t="s">
        <v>94</v>
      </c>
      <c r="O4849" s="13" t="s">
        <v>95</v>
      </c>
      <c r="P4849">
        <v>36</v>
      </c>
      <c r="Q4849" s="13" t="s">
        <v>95</v>
      </c>
      <c r="R4849" s="13" t="s">
        <v>213</v>
      </c>
      <c r="S4849" s="13" t="s">
        <v>196</v>
      </c>
      <c r="T4849">
        <v>2</v>
      </c>
      <c r="U4849">
        <v>1</v>
      </c>
      <c r="V4849">
        <v>0</v>
      </c>
      <c r="W4849" s="13" t="s">
        <v>101</v>
      </c>
      <c r="X4849">
        <v>0.45</v>
      </c>
    </row>
    <row r="4850" spans="1:24" x14ac:dyDescent="0.3">
      <c r="A4850">
        <v>4848</v>
      </c>
      <c r="B4850" t="s">
        <v>79</v>
      </c>
      <c r="C4850" t="s">
        <v>80</v>
      </c>
      <c r="D4850">
        <v>18.602926</v>
      </c>
      <c r="E4850">
        <v>73.773562999999996</v>
      </c>
      <c r="F4850" s="18">
        <v>45415</v>
      </c>
      <c r="G4850" s="19">
        <v>0.41666666666666702</v>
      </c>
      <c r="H4850">
        <v>10</v>
      </c>
      <c r="I4850" s="13" t="s">
        <v>211</v>
      </c>
      <c r="J4850">
        <v>0</v>
      </c>
      <c r="K4850" s="13" t="s">
        <v>214</v>
      </c>
      <c r="L4850">
        <v>1</v>
      </c>
      <c r="M4850">
        <v>0</v>
      </c>
      <c r="N4850" s="13" t="s">
        <v>94</v>
      </c>
      <c r="O4850" s="13" t="s">
        <v>95</v>
      </c>
      <c r="P4850">
        <v>22</v>
      </c>
      <c r="Q4850" s="13" t="s">
        <v>97</v>
      </c>
      <c r="R4850" s="13" t="s">
        <v>208</v>
      </c>
      <c r="S4850" s="13" t="s">
        <v>193</v>
      </c>
      <c r="T4850">
        <v>1</v>
      </c>
      <c r="U4850">
        <v>0</v>
      </c>
      <c r="V4850">
        <v>1</v>
      </c>
      <c r="W4850" s="13" t="s">
        <v>101</v>
      </c>
      <c r="X4850">
        <v>0.8</v>
      </c>
    </row>
    <row r="4851" spans="1:24" x14ac:dyDescent="0.3">
      <c r="A4851">
        <v>4849</v>
      </c>
      <c r="B4851" t="s">
        <v>197</v>
      </c>
      <c r="C4851" t="s">
        <v>198</v>
      </c>
      <c r="D4851">
        <v>30.679637</v>
      </c>
      <c r="E4851">
        <v>76.875985</v>
      </c>
      <c r="F4851" s="18">
        <v>44973</v>
      </c>
      <c r="G4851" s="19">
        <v>0.625</v>
      </c>
      <c r="H4851">
        <v>15</v>
      </c>
      <c r="I4851" s="13" t="s">
        <v>202</v>
      </c>
      <c r="J4851">
        <v>0</v>
      </c>
      <c r="K4851" s="13" t="s">
        <v>92</v>
      </c>
      <c r="L4851">
        <v>3</v>
      </c>
      <c r="M4851">
        <v>0</v>
      </c>
      <c r="N4851" s="13" t="s">
        <v>94</v>
      </c>
      <c r="O4851" s="13" t="s">
        <v>95</v>
      </c>
      <c r="P4851">
        <v>30</v>
      </c>
      <c r="Q4851" s="13" t="s">
        <v>195</v>
      </c>
      <c r="R4851" s="13" t="s">
        <v>208</v>
      </c>
      <c r="S4851" s="13" t="s">
        <v>99</v>
      </c>
      <c r="T4851">
        <v>3</v>
      </c>
      <c r="U4851">
        <v>3</v>
      </c>
      <c r="V4851">
        <v>0</v>
      </c>
      <c r="W4851" s="13" t="s">
        <v>101</v>
      </c>
      <c r="X4851">
        <v>0.65</v>
      </c>
    </row>
    <row r="4852" spans="1:24" x14ac:dyDescent="0.3">
      <c r="A4852">
        <v>4850</v>
      </c>
      <c r="B4852" t="s">
        <v>197</v>
      </c>
      <c r="C4852" t="s">
        <v>198</v>
      </c>
      <c r="D4852">
        <v>30.73695</v>
      </c>
      <c r="E4852">
        <v>76.823789000000005</v>
      </c>
      <c r="F4852" s="18">
        <v>45624</v>
      </c>
      <c r="G4852" s="19">
        <v>0.66666666666666696</v>
      </c>
      <c r="H4852">
        <v>16</v>
      </c>
      <c r="I4852" s="13" t="s">
        <v>202</v>
      </c>
      <c r="J4852">
        <v>0</v>
      </c>
      <c r="K4852" s="13" t="s">
        <v>214</v>
      </c>
      <c r="L4852">
        <v>3</v>
      </c>
      <c r="M4852">
        <v>0</v>
      </c>
      <c r="N4852" s="13" t="s">
        <v>212</v>
      </c>
      <c r="O4852" s="13" t="s">
        <v>95</v>
      </c>
      <c r="P4852">
        <v>36</v>
      </c>
      <c r="Q4852" s="13" t="s">
        <v>95</v>
      </c>
      <c r="R4852" s="13" t="s">
        <v>213</v>
      </c>
      <c r="S4852" s="13" t="s">
        <v>193</v>
      </c>
      <c r="T4852">
        <v>2</v>
      </c>
      <c r="U4852">
        <v>1</v>
      </c>
      <c r="V4852">
        <v>0</v>
      </c>
      <c r="W4852" s="13" t="s">
        <v>101</v>
      </c>
      <c r="X4852">
        <v>0.45</v>
      </c>
    </row>
    <row r="4853" spans="1:24" x14ac:dyDescent="0.3">
      <c r="A4853">
        <v>4851</v>
      </c>
      <c r="B4853" t="s">
        <v>79</v>
      </c>
      <c r="C4853" t="s">
        <v>80</v>
      </c>
      <c r="D4853">
        <v>18.550640999999999</v>
      </c>
      <c r="E4853">
        <v>73.807427000000004</v>
      </c>
      <c r="F4853" s="18">
        <v>44929</v>
      </c>
      <c r="G4853" s="19">
        <v>0.79166666666666696</v>
      </c>
      <c r="H4853">
        <v>19</v>
      </c>
      <c r="I4853" s="13" t="s">
        <v>215</v>
      </c>
      <c r="J4853">
        <v>0</v>
      </c>
      <c r="K4853" s="13" t="s">
        <v>92</v>
      </c>
      <c r="L4853">
        <v>5</v>
      </c>
      <c r="M4853">
        <v>1</v>
      </c>
      <c r="N4853" s="13" t="s">
        <v>94</v>
      </c>
      <c r="O4853" s="13" t="s">
        <v>95</v>
      </c>
      <c r="P4853">
        <v>21</v>
      </c>
      <c r="Q4853" s="13" t="s">
        <v>97</v>
      </c>
      <c r="R4853" s="13" t="s">
        <v>98</v>
      </c>
      <c r="S4853" s="13" t="s">
        <v>196</v>
      </c>
      <c r="T4853">
        <v>1</v>
      </c>
      <c r="U4853">
        <v>1</v>
      </c>
      <c r="V4853">
        <v>1</v>
      </c>
      <c r="W4853" s="13" t="s">
        <v>101</v>
      </c>
      <c r="X4853">
        <v>0.8</v>
      </c>
    </row>
    <row r="4854" spans="1:24" x14ac:dyDescent="0.3">
      <c r="A4854">
        <v>4852</v>
      </c>
      <c r="B4854" t="s">
        <v>197</v>
      </c>
      <c r="C4854" t="s">
        <v>198</v>
      </c>
      <c r="D4854">
        <v>30.606854999999999</v>
      </c>
      <c r="E4854">
        <v>76.881485999999995</v>
      </c>
      <c r="F4854" s="18">
        <v>45150</v>
      </c>
      <c r="G4854" s="19">
        <v>0.20833333333333301</v>
      </c>
      <c r="H4854">
        <v>5</v>
      </c>
      <c r="I4854" s="13" t="s">
        <v>219</v>
      </c>
      <c r="J4854">
        <v>1</v>
      </c>
      <c r="K4854" s="13" t="s">
        <v>92</v>
      </c>
      <c r="L4854">
        <v>4</v>
      </c>
      <c r="M4854">
        <v>1</v>
      </c>
      <c r="N4854" s="13" t="s">
        <v>212</v>
      </c>
      <c r="O4854" s="13" t="s">
        <v>95</v>
      </c>
      <c r="P4854">
        <v>16</v>
      </c>
      <c r="Q4854" s="13" t="s">
        <v>195</v>
      </c>
      <c r="R4854" s="13" t="s">
        <v>205</v>
      </c>
      <c r="S4854" s="13" t="s">
        <v>196</v>
      </c>
      <c r="T4854">
        <v>3</v>
      </c>
      <c r="U4854">
        <v>0</v>
      </c>
      <c r="V4854">
        <v>0</v>
      </c>
      <c r="W4854" s="13" t="s">
        <v>101</v>
      </c>
      <c r="X4854">
        <v>0.45</v>
      </c>
    </row>
    <row r="4855" spans="1:24" x14ac:dyDescent="0.3">
      <c r="A4855">
        <v>4853</v>
      </c>
      <c r="B4855" t="s">
        <v>197</v>
      </c>
      <c r="C4855" t="s">
        <v>198</v>
      </c>
      <c r="D4855">
        <v>30.687580000000001</v>
      </c>
      <c r="E4855">
        <v>76.752379000000005</v>
      </c>
      <c r="F4855" s="18">
        <v>45561</v>
      </c>
      <c r="G4855" s="19">
        <v>0.41666666666666702</v>
      </c>
      <c r="H4855">
        <v>10</v>
      </c>
      <c r="I4855" s="13" t="s">
        <v>202</v>
      </c>
      <c r="J4855">
        <v>0</v>
      </c>
      <c r="K4855" s="13" t="s">
        <v>92</v>
      </c>
      <c r="L4855">
        <v>1</v>
      </c>
      <c r="M4855">
        <v>0</v>
      </c>
      <c r="N4855" s="13" t="s">
        <v>192</v>
      </c>
      <c r="O4855" s="13" t="s">
        <v>97</v>
      </c>
      <c r="P4855">
        <v>37</v>
      </c>
      <c r="Q4855" s="13" t="s">
        <v>95</v>
      </c>
      <c r="R4855" s="13" t="s">
        <v>199</v>
      </c>
      <c r="S4855" s="13" t="s">
        <v>99</v>
      </c>
      <c r="T4855">
        <v>2</v>
      </c>
      <c r="U4855">
        <v>2</v>
      </c>
      <c r="V4855">
        <v>1</v>
      </c>
      <c r="W4855" s="13" t="s">
        <v>101</v>
      </c>
      <c r="X4855">
        <v>0.45</v>
      </c>
    </row>
    <row r="4856" spans="1:24" x14ac:dyDescent="0.3">
      <c r="A4856">
        <v>4854</v>
      </c>
      <c r="B4856" t="s">
        <v>206</v>
      </c>
      <c r="C4856" t="s">
        <v>207</v>
      </c>
      <c r="D4856">
        <v>12.894378</v>
      </c>
      <c r="E4856">
        <v>77.507603000000003</v>
      </c>
      <c r="F4856" s="18">
        <v>45177</v>
      </c>
      <c r="G4856" s="19">
        <v>0.83333333333333304</v>
      </c>
      <c r="H4856">
        <v>20</v>
      </c>
      <c r="I4856" s="13" t="s">
        <v>211</v>
      </c>
      <c r="J4856">
        <v>0</v>
      </c>
      <c r="K4856" s="13" t="s">
        <v>214</v>
      </c>
      <c r="L4856">
        <v>6</v>
      </c>
      <c r="M4856">
        <v>1</v>
      </c>
      <c r="N4856" s="13" t="s">
        <v>212</v>
      </c>
      <c r="O4856" s="13" t="s">
        <v>195</v>
      </c>
      <c r="P4856">
        <v>21</v>
      </c>
      <c r="Q4856" s="13" t="s">
        <v>95</v>
      </c>
      <c r="R4856" s="13" t="s">
        <v>213</v>
      </c>
      <c r="S4856" s="13" t="s">
        <v>193</v>
      </c>
      <c r="T4856">
        <v>4</v>
      </c>
      <c r="U4856">
        <v>4</v>
      </c>
      <c r="V4856">
        <v>0</v>
      </c>
      <c r="W4856" s="13" t="s">
        <v>101</v>
      </c>
      <c r="X4856">
        <v>0.25</v>
      </c>
    </row>
    <row r="4857" spans="1:24" x14ac:dyDescent="0.3">
      <c r="A4857">
        <v>4855</v>
      </c>
      <c r="B4857" t="s">
        <v>206</v>
      </c>
      <c r="C4857" t="s">
        <v>207</v>
      </c>
      <c r="D4857">
        <v>13.143528999999999</v>
      </c>
      <c r="E4857">
        <v>77.567728000000002</v>
      </c>
      <c r="F4857" s="18">
        <v>44667</v>
      </c>
      <c r="G4857" s="19">
        <v>0.375</v>
      </c>
      <c r="H4857">
        <v>9</v>
      </c>
      <c r="I4857" s="13" t="s">
        <v>219</v>
      </c>
      <c r="J4857">
        <v>1</v>
      </c>
      <c r="K4857" s="13" t="s">
        <v>92</v>
      </c>
      <c r="L4857">
        <v>6</v>
      </c>
      <c r="M4857">
        <v>0</v>
      </c>
      <c r="N4857" s="13" t="s">
        <v>94</v>
      </c>
      <c r="O4857" s="13" t="s">
        <v>95</v>
      </c>
      <c r="P4857">
        <v>23</v>
      </c>
      <c r="Q4857" s="13" t="s">
        <v>97</v>
      </c>
      <c r="R4857" s="13" t="s">
        <v>213</v>
      </c>
      <c r="S4857" s="13" t="s">
        <v>193</v>
      </c>
      <c r="T4857">
        <v>1</v>
      </c>
      <c r="U4857">
        <v>0</v>
      </c>
      <c r="V4857">
        <v>1</v>
      </c>
      <c r="W4857" s="13" t="s">
        <v>101</v>
      </c>
      <c r="X4857">
        <v>0.8</v>
      </c>
    </row>
    <row r="4858" spans="1:24" x14ac:dyDescent="0.3">
      <c r="A4858">
        <v>4856</v>
      </c>
      <c r="B4858" t="s">
        <v>79</v>
      </c>
      <c r="C4858" t="s">
        <v>80</v>
      </c>
      <c r="D4858">
        <v>18.567136000000001</v>
      </c>
      <c r="E4858">
        <v>73.914490000000001</v>
      </c>
      <c r="F4858" s="18">
        <v>44794</v>
      </c>
      <c r="G4858" s="19">
        <v>0.25</v>
      </c>
      <c r="H4858">
        <v>6</v>
      </c>
      <c r="I4858" s="13" t="s">
        <v>89</v>
      </c>
      <c r="J4858">
        <v>1</v>
      </c>
      <c r="K4858" s="13" t="s">
        <v>214</v>
      </c>
      <c r="L4858">
        <v>4</v>
      </c>
      <c r="M4858">
        <v>0</v>
      </c>
      <c r="N4858" s="13" t="s">
        <v>212</v>
      </c>
      <c r="O4858" s="13" t="s">
        <v>95</v>
      </c>
      <c r="P4858">
        <v>21</v>
      </c>
      <c r="Q4858" s="13" t="s">
        <v>195</v>
      </c>
      <c r="R4858" s="13" t="s">
        <v>98</v>
      </c>
      <c r="S4858" s="13" t="s">
        <v>193</v>
      </c>
      <c r="T4858">
        <v>5</v>
      </c>
      <c r="U4858">
        <v>5</v>
      </c>
      <c r="V4858">
        <v>0</v>
      </c>
      <c r="W4858" s="13" t="s">
        <v>101</v>
      </c>
      <c r="X4858">
        <v>0.45</v>
      </c>
    </row>
    <row r="4859" spans="1:24" x14ac:dyDescent="0.3">
      <c r="A4859">
        <v>4857</v>
      </c>
      <c r="B4859" t="s">
        <v>79</v>
      </c>
      <c r="C4859" t="s">
        <v>80</v>
      </c>
      <c r="D4859">
        <v>18.450412</v>
      </c>
      <c r="E4859">
        <v>73.970688999999993</v>
      </c>
      <c r="F4859" s="18">
        <v>45141</v>
      </c>
      <c r="G4859" s="19">
        <v>4.1666666666666699E-2</v>
      </c>
      <c r="H4859">
        <v>1</v>
      </c>
      <c r="I4859" s="13" t="s">
        <v>202</v>
      </c>
      <c r="J4859">
        <v>0</v>
      </c>
      <c r="K4859" s="13" t="s">
        <v>191</v>
      </c>
      <c r="L4859">
        <v>6</v>
      </c>
      <c r="M4859">
        <v>0</v>
      </c>
      <c r="N4859" s="13" t="s">
        <v>192</v>
      </c>
      <c r="O4859" s="13" t="s">
        <v>97</v>
      </c>
      <c r="P4859">
        <v>22</v>
      </c>
      <c r="Q4859" s="13" t="s">
        <v>95</v>
      </c>
      <c r="R4859" s="13" t="s">
        <v>208</v>
      </c>
      <c r="S4859" s="13" t="s">
        <v>99</v>
      </c>
      <c r="T4859">
        <v>4</v>
      </c>
      <c r="U4859">
        <v>4</v>
      </c>
      <c r="V4859">
        <v>0</v>
      </c>
      <c r="W4859" s="13" t="s">
        <v>101</v>
      </c>
      <c r="X4859">
        <v>0.3</v>
      </c>
    </row>
    <row r="4860" spans="1:24" x14ac:dyDescent="0.3">
      <c r="A4860">
        <v>4858</v>
      </c>
      <c r="B4860" t="s">
        <v>209</v>
      </c>
      <c r="C4860" t="s">
        <v>210</v>
      </c>
      <c r="D4860">
        <v>17.573457000000001</v>
      </c>
      <c r="E4860">
        <v>78.322671</v>
      </c>
      <c r="F4860" s="18">
        <v>44753</v>
      </c>
      <c r="G4860" s="19">
        <v>0</v>
      </c>
      <c r="H4860">
        <v>0</v>
      </c>
      <c r="I4860" s="13" t="s">
        <v>204</v>
      </c>
      <c r="J4860">
        <v>0</v>
      </c>
      <c r="K4860" s="13" t="s">
        <v>214</v>
      </c>
      <c r="L4860">
        <v>3</v>
      </c>
      <c r="M4860">
        <v>1</v>
      </c>
      <c r="N4860" s="13" t="s">
        <v>192</v>
      </c>
      <c r="O4860" s="13" t="s">
        <v>97</v>
      </c>
      <c r="P4860">
        <v>16</v>
      </c>
      <c r="Q4860" s="13" t="s">
        <v>195</v>
      </c>
      <c r="R4860" s="13" t="s">
        <v>98</v>
      </c>
      <c r="S4860" s="13" t="s">
        <v>196</v>
      </c>
      <c r="T4860">
        <v>1</v>
      </c>
      <c r="U4860">
        <v>1</v>
      </c>
      <c r="V4860">
        <v>0</v>
      </c>
      <c r="W4860" s="13" t="s">
        <v>101</v>
      </c>
      <c r="X4860">
        <v>0.1</v>
      </c>
    </row>
    <row r="4861" spans="1:24" x14ac:dyDescent="0.3">
      <c r="A4861">
        <v>4859</v>
      </c>
      <c r="B4861" t="s">
        <v>203</v>
      </c>
      <c r="C4861" t="s">
        <v>203</v>
      </c>
      <c r="D4861">
        <v>28.830157</v>
      </c>
      <c r="E4861">
        <v>77.165522999999993</v>
      </c>
      <c r="F4861" s="18">
        <v>45010</v>
      </c>
      <c r="G4861" s="19">
        <v>4.1666666666666699E-2</v>
      </c>
      <c r="H4861">
        <v>1</v>
      </c>
      <c r="I4861" s="13" t="s">
        <v>219</v>
      </c>
      <c r="J4861">
        <v>1</v>
      </c>
      <c r="K4861" s="13" t="s">
        <v>214</v>
      </c>
      <c r="L4861">
        <v>5</v>
      </c>
      <c r="M4861">
        <v>0</v>
      </c>
      <c r="N4861" s="13" t="s">
        <v>192</v>
      </c>
      <c r="O4861" s="13" t="s">
        <v>97</v>
      </c>
      <c r="P4861">
        <v>37</v>
      </c>
      <c r="Q4861" s="13" t="s">
        <v>95</v>
      </c>
      <c r="R4861" s="13" t="s">
        <v>208</v>
      </c>
      <c r="S4861" s="13" t="s">
        <v>196</v>
      </c>
      <c r="T4861">
        <v>3</v>
      </c>
      <c r="U4861">
        <v>3</v>
      </c>
      <c r="V4861">
        <v>0</v>
      </c>
      <c r="W4861" s="13" t="s">
        <v>101</v>
      </c>
      <c r="X4861">
        <v>0.1</v>
      </c>
    </row>
    <row r="4862" spans="1:24" x14ac:dyDescent="0.3">
      <c r="A4862">
        <v>4860</v>
      </c>
      <c r="B4862" t="s">
        <v>206</v>
      </c>
      <c r="C4862" t="s">
        <v>207</v>
      </c>
      <c r="D4862">
        <v>13.037475000000001</v>
      </c>
      <c r="E4862">
        <v>77.768028000000001</v>
      </c>
      <c r="F4862" s="18">
        <v>45440</v>
      </c>
      <c r="G4862" s="19">
        <v>0.875</v>
      </c>
      <c r="H4862">
        <v>21</v>
      </c>
      <c r="I4862" s="13" t="s">
        <v>215</v>
      </c>
      <c r="J4862">
        <v>0</v>
      </c>
      <c r="K4862" s="13" t="s">
        <v>92</v>
      </c>
      <c r="L4862">
        <v>1</v>
      </c>
      <c r="M4862">
        <v>0</v>
      </c>
      <c r="N4862" s="13" t="s">
        <v>212</v>
      </c>
      <c r="O4862" s="13" t="s">
        <v>195</v>
      </c>
      <c r="P4862">
        <v>31</v>
      </c>
      <c r="Q4862" s="13" t="s">
        <v>195</v>
      </c>
      <c r="R4862" s="13" t="s">
        <v>98</v>
      </c>
      <c r="S4862" s="13" t="s">
        <v>196</v>
      </c>
      <c r="T4862">
        <v>4</v>
      </c>
      <c r="U4862">
        <v>2</v>
      </c>
      <c r="V4862">
        <v>0</v>
      </c>
      <c r="W4862" s="13" t="s">
        <v>101</v>
      </c>
      <c r="X4862">
        <v>0.25</v>
      </c>
    </row>
    <row r="4863" spans="1:24" x14ac:dyDescent="0.3">
      <c r="A4863">
        <v>4861</v>
      </c>
      <c r="B4863" t="s">
        <v>190</v>
      </c>
      <c r="C4863" t="s">
        <v>80</v>
      </c>
      <c r="D4863">
        <v>19.106394999999999</v>
      </c>
      <c r="E4863">
        <v>72.821645000000004</v>
      </c>
      <c r="F4863" s="18">
        <v>45459</v>
      </c>
      <c r="G4863" s="19">
        <v>0.54166666666666696</v>
      </c>
      <c r="H4863">
        <v>13</v>
      </c>
      <c r="I4863" s="13" t="s">
        <v>89</v>
      </c>
      <c r="J4863">
        <v>1</v>
      </c>
      <c r="K4863" s="13" t="s">
        <v>191</v>
      </c>
      <c r="L4863">
        <v>2</v>
      </c>
      <c r="M4863">
        <v>1</v>
      </c>
      <c r="N4863" s="13" t="s">
        <v>192</v>
      </c>
      <c r="O4863" s="13" t="s">
        <v>97</v>
      </c>
      <c r="P4863">
        <v>26</v>
      </c>
      <c r="Q4863" s="13" t="s">
        <v>195</v>
      </c>
      <c r="R4863" s="13" t="s">
        <v>208</v>
      </c>
      <c r="S4863" s="13" t="s">
        <v>193</v>
      </c>
      <c r="T4863">
        <v>2</v>
      </c>
      <c r="U4863">
        <v>1</v>
      </c>
      <c r="V4863">
        <v>0</v>
      </c>
      <c r="W4863" s="13" t="s">
        <v>101</v>
      </c>
      <c r="X4863">
        <v>0.1</v>
      </c>
    </row>
    <row r="4864" spans="1:24" x14ac:dyDescent="0.3">
      <c r="A4864">
        <v>4862</v>
      </c>
      <c r="B4864" t="s">
        <v>203</v>
      </c>
      <c r="C4864" t="s">
        <v>203</v>
      </c>
      <c r="D4864">
        <v>28.765708</v>
      </c>
      <c r="E4864">
        <v>76.974324999999993</v>
      </c>
      <c r="F4864" s="18">
        <v>45238</v>
      </c>
      <c r="G4864" s="19">
        <v>8.3333333333333301E-2</v>
      </c>
      <c r="H4864">
        <v>2</v>
      </c>
      <c r="I4864" s="13" t="s">
        <v>194</v>
      </c>
      <c r="J4864">
        <v>0</v>
      </c>
      <c r="K4864" s="13" t="s">
        <v>92</v>
      </c>
      <c r="L4864">
        <v>1</v>
      </c>
      <c r="M4864">
        <v>1</v>
      </c>
      <c r="N4864" s="13" t="s">
        <v>94</v>
      </c>
      <c r="O4864" s="13" t="s">
        <v>95</v>
      </c>
      <c r="P4864">
        <v>26</v>
      </c>
      <c r="Q4864" s="13" t="s">
        <v>95</v>
      </c>
      <c r="R4864" s="13" t="s">
        <v>98</v>
      </c>
      <c r="S4864" s="13" t="s">
        <v>193</v>
      </c>
      <c r="T4864">
        <v>1</v>
      </c>
      <c r="U4864">
        <v>0</v>
      </c>
      <c r="V4864">
        <v>0</v>
      </c>
      <c r="W4864" s="13" t="s">
        <v>101</v>
      </c>
      <c r="X4864">
        <v>0.45</v>
      </c>
    </row>
    <row r="4865" spans="1:24" x14ac:dyDescent="0.3">
      <c r="A4865">
        <v>4863</v>
      </c>
      <c r="B4865" t="s">
        <v>217</v>
      </c>
      <c r="C4865" t="s">
        <v>218</v>
      </c>
      <c r="D4865">
        <v>22.517375999999999</v>
      </c>
      <c r="E4865">
        <v>88.437882000000002</v>
      </c>
      <c r="F4865" s="18">
        <v>45359</v>
      </c>
      <c r="G4865" s="19">
        <v>0.58333333333333304</v>
      </c>
      <c r="H4865">
        <v>14</v>
      </c>
      <c r="I4865" s="13" t="s">
        <v>211</v>
      </c>
      <c r="J4865">
        <v>0</v>
      </c>
      <c r="K4865" s="13" t="s">
        <v>92</v>
      </c>
      <c r="L4865">
        <v>3</v>
      </c>
      <c r="M4865">
        <v>1</v>
      </c>
      <c r="N4865" s="13" t="s">
        <v>94</v>
      </c>
      <c r="O4865" s="13" t="s">
        <v>95</v>
      </c>
      <c r="P4865">
        <v>16</v>
      </c>
      <c r="Q4865" s="13" t="s">
        <v>95</v>
      </c>
      <c r="R4865" s="13" t="s">
        <v>205</v>
      </c>
      <c r="S4865" s="13" t="s">
        <v>193</v>
      </c>
      <c r="T4865">
        <v>3</v>
      </c>
      <c r="U4865">
        <v>3</v>
      </c>
      <c r="V4865">
        <v>0</v>
      </c>
      <c r="W4865" s="13" t="s">
        <v>101</v>
      </c>
      <c r="X4865">
        <v>0.45</v>
      </c>
    </row>
    <row r="4866" spans="1:24" x14ac:dyDescent="0.3">
      <c r="A4866">
        <v>4864</v>
      </c>
      <c r="B4866" t="s">
        <v>217</v>
      </c>
      <c r="C4866" t="s">
        <v>218</v>
      </c>
      <c r="D4866">
        <v>22.412851</v>
      </c>
      <c r="E4866">
        <v>88.357140000000001</v>
      </c>
      <c r="F4866" s="18">
        <v>45624</v>
      </c>
      <c r="G4866" s="19">
        <v>0.54166666666666696</v>
      </c>
      <c r="H4866">
        <v>13</v>
      </c>
      <c r="I4866" s="13" t="s">
        <v>202</v>
      </c>
      <c r="J4866">
        <v>0</v>
      </c>
      <c r="K4866" s="13" t="s">
        <v>92</v>
      </c>
      <c r="L4866">
        <v>6</v>
      </c>
      <c r="M4866">
        <v>0</v>
      </c>
      <c r="N4866" s="13" t="s">
        <v>94</v>
      </c>
      <c r="O4866" s="13" t="s">
        <v>95</v>
      </c>
      <c r="P4866">
        <v>39</v>
      </c>
      <c r="Q4866" s="13" t="s">
        <v>97</v>
      </c>
      <c r="R4866" s="13" t="s">
        <v>199</v>
      </c>
      <c r="S4866" s="13" t="s">
        <v>193</v>
      </c>
      <c r="T4866">
        <v>1</v>
      </c>
      <c r="U4866">
        <v>0</v>
      </c>
      <c r="V4866">
        <v>0</v>
      </c>
      <c r="W4866" s="13" t="s">
        <v>101</v>
      </c>
      <c r="X4866">
        <v>0.65</v>
      </c>
    </row>
    <row r="4867" spans="1:24" x14ac:dyDescent="0.3">
      <c r="A4867">
        <v>4865</v>
      </c>
      <c r="B4867" t="s">
        <v>79</v>
      </c>
      <c r="C4867" t="s">
        <v>80</v>
      </c>
      <c r="D4867">
        <v>18.435638999999998</v>
      </c>
      <c r="E4867">
        <v>73.874042000000003</v>
      </c>
      <c r="F4867" s="18">
        <v>44586</v>
      </c>
      <c r="G4867" s="19">
        <v>0</v>
      </c>
      <c r="H4867">
        <v>0</v>
      </c>
      <c r="I4867" s="13" t="s">
        <v>215</v>
      </c>
      <c r="J4867">
        <v>0</v>
      </c>
      <c r="K4867" s="13" t="s">
        <v>191</v>
      </c>
      <c r="L4867">
        <v>6</v>
      </c>
      <c r="M4867">
        <v>0</v>
      </c>
      <c r="N4867" s="13" t="s">
        <v>212</v>
      </c>
      <c r="O4867" s="13" t="s">
        <v>195</v>
      </c>
      <c r="P4867">
        <v>36</v>
      </c>
      <c r="Q4867" s="13" t="s">
        <v>95</v>
      </c>
      <c r="R4867" s="13" t="s">
        <v>205</v>
      </c>
      <c r="S4867" s="13" t="s">
        <v>196</v>
      </c>
      <c r="T4867">
        <v>1</v>
      </c>
      <c r="U4867">
        <v>1</v>
      </c>
      <c r="V4867">
        <v>0</v>
      </c>
      <c r="W4867" s="13" t="s">
        <v>101</v>
      </c>
      <c r="X4867">
        <v>0.25</v>
      </c>
    </row>
    <row r="4868" spans="1:24" x14ac:dyDescent="0.3">
      <c r="A4868">
        <v>4866</v>
      </c>
      <c r="B4868" t="s">
        <v>200</v>
      </c>
      <c r="C4868" t="s">
        <v>201</v>
      </c>
      <c r="D4868">
        <v>12.94675</v>
      </c>
      <c r="E4868">
        <v>80.135345999999998</v>
      </c>
      <c r="F4868" s="18">
        <v>45045</v>
      </c>
      <c r="G4868" s="19">
        <v>0.625</v>
      </c>
      <c r="H4868">
        <v>15</v>
      </c>
      <c r="I4868" s="13" t="s">
        <v>219</v>
      </c>
      <c r="J4868">
        <v>1</v>
      </c>
      <c r="K4868" s="13" t="s">
        <v>191</v>
      </c>
      <c r="L4868">
        <v>5</v>
      </c>
      <c r="M4868">
        <v>1</v>
      </c>
      <c r="N4868" s="13" t="s">
        <v>94</v>
      </c>
      <c r="O4868" s="13" t="s">
        <v>95</v>
      </c>
      <c r="P4868">
        <v>28</v>
      </c>
      <c r="Q4868" s="13" t="s">
        <v>95</v>
      </c>
      <c r="R4868" s="13" t="s">
        <v>205</v>
      </c>
      <c r="S4868" s="13" t="s">
        <v>193</v>
      </c>
      <c r="T4868">
        <v>2</v>
      </c>
      <c r="U4868">
        <v>2</v>
      </c>
      <c r="V4868">
        <v>0</v>
      </c>
      <c r="W4868" s="13" t="s">
        <v>101</v>
      </c>
      <c r="X4868">
        <v>0.45</v>
      </c>
    </row>
    <row r="4869" spans="1:24" x14ac:dyDescent="0.3">
      <c r="A4869">
        <v>4867</v>
      </c>
      <c r="B4869" t="s">
        <v>206</v>
      </c>
      <c r="C4869" t="s">
        <v>207</v>
      </c>
      <c r="D4869">
        <v>12.953334999999999</v>
      </c>
      <c r="E4869">
        <v>77.795444000000003</v>
      </c>
      <c r="F4869" s="18">
        <v>45295</v>
      </c>
      <c r="G4869" s="19">
        <v>0.83333333333333304</v>
      </c>
      <c r="H4869">
        <v>20</v>
      </c>
      <c r="I4869" s="13" t="s">
        <v>202</v>
      </c>
      <c r="J4869">
        <v>0</v>
      </c>
      <c r="K4869" s="13" t="s">
        <v>214</v>
      </c>
      <c r="L4869">
        <v>5</v>
      </c>
      <c r="M4869">
        <v>1</v>
      </c>
      <c r="N4869" s="13" t="s">
        <v>212</v>
      </c>
      <c r="O4869" s="13" t="s">
        <v>95</v>
      </c>
      <c r="P4869">
        <v>38</v>
      </c>
      <c r="Q4869" s="13" t="s">
        <v>95</v>
      </c>
      <c r="R4869" s="13" t="s">
        <v>98</v>
      </c>
      <c r="S4869" s="13" t="s">
        <v>193</v>
      </c>
      <c r="T4869">
        <v>4</v>
      </c>
      <c r="U4869">
        <v>3</v>
      </c>
      <c r="V4869">
        <v>0</v>
      </c>
      <c r="W4869" s="13" t="s">
        <v>101</v>
      </c>
      <c r="X4869">
        <v>0.45</v>
      </c>
    </row>
    <row r="4870" spans="1:24" x14ac:dyDescent="0.3">
      <c r="A4870">
        <v>4868</v>
      </c>
      <c r="B4870" t="s">
        <v>206</v>
      </c>
      <c r="C4870" t="s">
        <v>207</v>
      </c>
      <c r="D4870">
        <v>13.128269</v>
      </c>
      <c r="E4870">
        <v>77.535247999999996</v>
      </c>
      <c r="F4870" s="18">
        <v>45635</v>
      </c>
      <c r="G4870" s="19">
        <v>0.20833333333333301</v>
      </c>
      <c r="H4870">
        <v>5</v>
      </c>
      <c r="I4870" s="13" t="s">
        <v>204</v>
      </c>
      <c r="J4870">
        <v>0</v>
      </c>
      <c r="K4870" s="13" t="s">
        <v>92</v>
      </c>
      <c r="L4870">
        <v>1</v>
      </c>
      <c r="M4870">
        <v>0</v>
      </c>
      <c r="N4870" s="13" t="s">
        <v>192</v>
      </c>
      <c r="O4870" s="13" t="s">
        <v>97</v>
      </c>
      <c r="P4870">
        <v>36</v>
      </c>
      <c r="Q4870" s="13" t="s">
        <v>97</v>
      </c>
      <c r="R4870" s="13" t="s">
        <v>208</v>
      </c>
      <c r="S4870" s="13" t="s">
        <v>196</v>
      </c>
      <c r="T4870">
        <v>2</v>
      </c>
      <c r="U4870">
        <v>0</v>
      </c>
      <c r="V4870">
        <v>0</v>
      </c>
      <c r="W4870" s="13" t="s">
        <v>101</v>
      </c>
      <c r="X4870">
        <v>0.3</v>
      </c>
    </row>
    <row r="4871" spans="1:24" x14ac:dyDescent="0.3">
      <c r="A4871">
        <v>4869</v>
      </c>
      <c r="B4871" t="s">
        <v>197</v>
      </c>
      <c r="C4871" t="s">
        <v>198</v>
      </c>
      <c r="D4871">
        <v>30.778862</v>
      </c>
      <c r="E4871">
        <v>76.775453999999996</v>
      </c>
      <c r="F4871" s="18">
        <v>45444</v>
      </c>
      <c r="G4871" s="19">
        <v>0.54166666666666696</v>
      </c>
      <c r="H4871">
        <v>13</v>
      </c>
      <c r="I4871" s="13" t="s">
        <v>219</v>
      </c>
      <c r="J4871">
        <v>1</v>
      </c>
      <c r="K4871" s="13" t="s">
        <v>214</v>
      </c>
      <c r="L4871">
        <v>3</v>
      </c>
      <c r="M4871">
        <v>0</v>
      </c>
      <c r="N4871" s="13" t="s">
        <v>94</v>
      </c>
      <c r="O4871" s="13" t="s">
        <v>95</v>
      </c>
      <c r="P4871">
        <v>40</v>
      </c>
      <c r="Q4871" s="13" t="s">
        <v>97</v>
      </c>
      <c r="R4871" s="13" t="s">
        <v>98</v>
      </c>
      <c r="S4871" s="13" t="s">
        <v>196</v>
      </c>
      <c r="T4871">
        <v>1</v>
      </c>
      <c r="U4871">
        <v>1</v>
      </c>
      <c r="V4871">
        <v>0</v>
      </c>
      <c r="W4871" s="13" t="s">
        <v>101</v>
      </c>
      <c r="X4871">
        <v>0.65</v>
      </c>
    </row>
    <row r="4872" spans="1:24" x14ac:dyDescent="0.3">
      <c r="A4872">
        <v>4870</v>
      </c>
      <c r="B4872" t="s">
        <v>79</v>
      </c>
      <c r="C4872" t="s">
        <v>80</v>
      </c>
      <c r="D4872">
        <v>18.422412999999999</v>
      </c>
      <c r="E4872">
        <v>73.745885999999999</v>
      </c>
      <c r="F4872" s="18">
        <v>45271</v>
      </c>
      <c r="G4872" s="19">
        <v>0.75</v>
      </c>
      <c r="H4872">
        <v>18</v>
      </c>
      <c r="I4872" s="13" t="s">
        <v>204</v>
      </c>
      <c r="J4872">
        <v>0</v>
      </c>
      <c r="K4872" s="13" t="s">
        <v>191</v>
      </c>
      <c r="L4872">
        <v>2</v>
      </c>
      <c r="M4872">
        <v>0</v>
      </c>
      <c r="N4872" s="13" t="s">
        <v>192</v>
      </c>
      <c r="O4872" s="13" t="s">
        <v>97</v>
      </c>
      <c r="P4872">
        <v>16</v>
      </c>
      <c r="Q4872" s="13" t="s">
        <v>97</v>
      </c>
      <c r="R4872" s="13" t="s">
        <v>98</v>
      </c>
      <c r="S4872" s="13" t="s">
        <v>196</v>
      </c>
      <c r="T4872">
        <v>4</v>
      </c>
      <c r="U4872">
        <v>0</v>
      </c>
      <c r="V4872">
        <v>1</v>
      </c>
      <c r="W4872" s="13" t="s">
        <v>101</v>
      </c>
      <c r="X4872">
        <v>0.45</v>
      </c>
    </row>
    <row r="4873" spans="1:24" x14ac:dyDescent="0.3">
      <c r="A4873">
        <v>4871</v>
      </c>
      <c r="B4873" t="s">
        <v>206</v>
      </c>
      <c r="C4873" t="s">
        <v>207</v>
      </c>
      <c r="D4873">
        <v>12.917477</v>
      </c>
      <c r="E4873">
        <v>77.627652999999995</v>
      </c>
      <c r="F4873" s="18">
        <v>44967</v>
      </c>
      <c r="G4873" s="19">
        <v>0.5</v>
      </c>
      <c r="H4873">
        <v>12</v>
      </c>
      <c r="I4873" s="13" t="s">
        <v>211</v>
      </c>
      <c r="J4873">
        <v>0</v>
      </c>
      <c r="K4873" s="13" t="s">
        <v>214</v>
      </c>
      <c r="L4873">
        <v>3</v>
      </c>
      <c r="M4873">
        <v>0</v>
      </c>
      <c r="N4873" s="13" t="s">
        <v>212</v>
      </c>
      <c r="O4873" s="13" t="s">
        <v>195</v>
      </c>
      <c r="P4873">
        <v>21</v>
      </c>
      <c r="Q4873" s="13" t="s">
        <v>97</v>
      </c>
      <c r="R4873" s="13" t="s">
        <v>213</v>
      </c>
      <c r="S4873" s="13" t="s">
        <v>196</v>
      </c>
      <c r="T4873">
        <v>2</v>
      </c>
      <c r="U4873">
        <v>0</v>
      </c>
      <c r="V4873">
        <v>0</v>
      </c>
      <c r="W4873" s="13" t="s">
        <v>101</v>
      </c>
      <c r="X4873">
        <v>0.45</v>
      </c>
    </row>
    <row r="4874" spans="1:24" x14ac:dyDescent="0.3">
      <c r="A4874">
        <v>4872</v>
      </c>
      <c r="B4874" t="s">
        <v>217</v>
      </c>
      <c r="C4874" t="s">
        <v>218</v>
      </c>
      <c r="D4874">
        <v>22.587807000000002</v>
      </c>
      <c r="E4874">
        <v>88.461468999999994</v>
      </c>
      <c r="F4874" s="18">
        <v>44933</v>
      </c>
      <c r="G4874" s="19">
        <v>0.54166666666666696</v>
      </c>
      <c r="H4874">
        <v>13</v>
      </c>
      <c r="I4874" s="13" t="s">
        <v>219</v>
      </c>
      <c r="J4874">
        <v>1</v>
      </c>
      <c r="K4874" s="13" t="s">
        <v>191</v>
      </c>
      <c r="L4874">
        <v>3</v>
      </c>
      <c r="M4874">
        <v>1</v>
      </c>
      <c r="N4874" s="13" t="s">
        <v>212</v>
      </c>
      <c r="O4874" s="13" t="s">
        <v>195</v>
      </c>
      <c r="P4874">
        <v>39</v>
      </c>
      <c r="Q4874" s="13" t="s">
        <v>195</v>
      </c>
      <c r="R4874" s="13" t="s">
        <v>199</v>
      </c>
      <c r="S4874" s="13" t="s">
        <v>196</v>
      </c>
      <c r="T4874">
        <v>1</v>
      </c>
      <c r="U4874">
        <v>0</v>
      </c>
      <c r="V4874">
        <v>0</v>
      </c>
      <c r="W4874" s="13" t="s">
        <v>101</v>
      </c>
      <c r="X4874">
        <v>0.25</v>
      </c>
    </row>
    <row r="4875" spans="1:24" x14ac:dyDescent="0.3">
      <c r="A4875">
        <v>4873</v>
      </c>
      <c r="B4875" t="s">
        <v>197</v>
      </c>
      <c r="C4875" t="s">
        <v>198</v>
      </c>
      <c r="D4875">
        <v>30.728189</v>
      </c>
      <c r="E4875">
        <v>76.705091999999993</v>
      </c>
      <c r="F4875" s="18">
        <v>45294</v>
      </c>
      <c r="G4875" s="19">
        <v>0.29166666666666702</v>
      </c>
      <c r="H4875">
        <v>7</v>
      </c>
      <c r="I4875" s="13" t="s">
        <v>194</v>
      </c>
      <c r="J4875">
        <v>0</v>
      </c>
      <c r="K4875" s="13" t="s">
        <v>191</v>
      </c>
      <c r="L4875">
        <v>2</v>
      </c>
      <c r="M4875">
        <v>1</v>
      </c>
      <c r="N4875" s="13" t="s">
        <v>212</v>
      </c>
      <c r="O4875" s="13" t="s">
        <v>195</v>
      </c>
      <c r="P4875">
        <v>39</v>
      </c>
      <c r="Q4875" s="13" t="s">
        <v>195</v>
      </c>
      <c r="R4875" s="13" t="s">
        <v>213</v>
      </c>
      <c r="S4875" s="13" t="s">
        <v>196</v>
      </c>
      <c r="T4875">
        <v>5</v>
      </c>
      <c r="U4875">
        <v>2</v>
      </c>
      <c r="V4875">
        <v>0</v>
      </c>
      <c r="W4875" s="13" t="s">
        <v>101</v>
      </c>
      <c r="X4875">
        <v>0.25</v>
      </c>
    </row>
    <row r="4876" spans="1:24" x14ac:dyDescent="0.3">
      <c r="A4876">
        <v>4874</v>
      </c>
      <c r="B4876" t="s">
        <v>209</v>
      </c>
      <c r="C4876" t="s">
        <v>210</v>
      </c>
      <c r="D4876">
        <v>17.223025</v>
      </c>
      <c r="E4876">
        <v>78.396878000000001</v>
      </c>
      <c r="F4876" s="18">
        <v>44625</v>
      </c>
      <c r="G4876" s="19">
        <v>0.125</v>
      </c>
      <c r="H4876">
        <v>3</v>
      </c>
      <c r="I4876" s="13" t="s">
        <v>219</v>
      </c>
      <c r="J4876">
        <v>1</v>
      </c>
      <c r="K4876" s="13" t="s">
        <v>191</v>
      </c>
      <c r="L4876">
        <v>4</v>
      </c>
      <c r="M4876">
        <v>1</v>
      </c>
      <c r="N4876" s="13" t="s">
        <v>94</v>
      </c>
      <c r="O4876" s="13" t="s">
        <v>95</v>
      </c>
      <c r="P4876">
        <v>24</v>
      </c>
      <c r="Q4876" s="13" t="s">
        <v>95</v>
      </c>
      <c r="R4876" s="13" t="s">
        <v>199</v>
      </c>
      <c r="S4876" s="13" t="s">
        <v>196</v>
      </c>
      <c r="T4876">
        <v>5</v>
      </c>
      <c r="U4876">
        <v>5</v>
      </c>
      <c r="V4876">
        <v>0</v>
      </c>
      <c r="W4876" s="13" t="s">
        <v>101</v>
      </c>
      <c r="X4876">
        <v>0.45</v>
      </c>
    </row>
    <row r="4877" spans="1:24" x14ac:dyDescent="0.3">
      <c r="A4877">
        <v>4875</v>
      </c>
      <c r="B4877" t="s">
        <v>200</v>
      </c>
      <c r="C4877" t="s">
        <v>201</v>
      </c>
      <c r="D4877">
        <v>12.932244000000001</v>
      </c>
      <c r="E4877">
        <v>80.142895999999993</v>
      </c>
      <c r="F4877" s="18">
        <v>44762</v>
      </c>
      <c r="G4877" s="19">
        <v>4.1666666666666699E-2</v>
      </c>
      <c r="H4877">
        <v>1</v>
      </c>
      <c r="I4877" s="13" t="s">
        <v>194</v>
      </c>
      <c r="J4877">
        <v>0</v>
      </c>
      <c r="K4877" s="13" t="s">
        <v>214</v>
      </c>
      <c r="L4877">
        <v>2</v>
      </c>
      <c r="M4877">
        <v>0</v>
      </c>
      <c r="N4877" s="13" t="s">
        <v>192</v>
      </c>
      <c r="O4877" s="13" t="s">
        <v>97</v>
      </c>
      <c r="P4877">
        <v>39</v>
      </c>
      <c r="Q4877" s="13" t="s">
        <v>95</v>
      </c>
      <c r="R4877" s="13" t="s">
        <v>208</v>
      </c>
      <c r="S4877" s="13" t="s">
        <v>196</v>
      </c>
      <c r="T4877">
        <v>3</v>
      </c>
      <c r="U4877">
        <v>3</v>
      </c>
      <c r="V4877">
        <v>0</v>
      </c>
      <c r="W4877" s="13" t="s">
        <v>101</v>
      </c>
      <c r="X4877">
        <v>0.1</v>
      </c>
    </row>
    <row r="4878" spans="1:24" x14ac:dyDescent="0.3">
      <c r="A4878">
        <v>4876</v>
      </c>
      <c r="B4878" t="s">
        <v>217</v>
      </c>
      <c r="C4878" t="s">
        <v>218</v>
      </c>
      <c r="D4878">
        <v>22.463598000000001</v>
      </c>
      <c r="E4878">
        <v>88.476178000000004</v>
      </c>
      <c r="F4878" s="18">
        <v>45551</v>
      </c>
      <c r="G4878" s="19">
        <v>0.58333333333333304</v>
      </c>
      <c r="H4878">
        <v>14</v>
      </c>
      <c r="I4878" s="13" t="s">
        <v>204</v>
      </c>
      <c r="J4878">
        <v>0</v>
      </c>
      <c r="K4878" s="13" t="s">
        <v>92</v>
      </c>
      <c r="L4878">
        <v>3</v>
      </c>
      <c r="M4878">
        <v>0</v>
      </c>
      <c r="N4878" s="13" t="s">
        <v>94</v>
      </c>
      <c r="O4878" s="13" t="s">
        <v>95</v>
      </c>
      <c r="P4878">
        <v>19</v>
      </c>
      <c r="Q4878" s="13" t="s">
        <v>97</v>
      </c>
      <c r="R4878" s="13" t="s">
        <v>98</v>
      </c>
      <c r="S4878" s="13" t="s">
        <v>196</v>
      </c>
      <c r="T4878">
        <v>2</v>
      </c>
      <c r="U4878">
        <v>2</v>
      </c>
      <c r="V4878">
        <v>0</v>
      </c>
      <c r="W4878" s="13" t="s">
        <v>101</v>
      </c>
      <c r="X4878">
        <v>0.65</v>
      </c>
    </row>
    <row r="4879" spans="1:24" x14ac:dyDescent="0.3">
      <c r="A4879">
        <v>4877</v>
      </c>
      <c r="B4879" t="s">
        <v>209</v>
      </c>
      <c r="C4879" t="s">
        <v>210</v>
      </c>
      <c r="D4879">
        <v>17.548971000000002</v>
      </c>
      <c r="E4879">
        <v>78.586620999999994</v>
      </c>
      <c r="F4879" s="18">
        <v>44582</v>
      </c>
      <c r="G4879" s="19">
        <v>0.625</v>
      </c>
      <c r="H4879">
        <v>15</v>
      </c>
      <c r="I4879" s="13" t="s">
        <v>211</v>
      </c>
      <c r="J4879">
        <v>0</v>
      </c>
      <c r="K4879" s="13" t="s">
        <v>214</v>
      </c>
      <c r="L4879">
        <v>1</v>
      </c>
      <c r="M4879">
        <v>1</v>
      </c>
      <c r="N4879" s="13" t="s">
        <v>94</v>
      </c>
      <c r="O4879" s="13" t="s">
        <v>95</v>
      </c>
      <c r="P4879">
        <v>34</v>
      </c>
      <c r="Q4879" s="13" t="s">
        <v>95</v>
      </c>
      <c r="R4879" s="13" t="s">
        <v>98</v>
      </c>
      <c r="S4879" s="13" t="s">
        <v>99</v>
      </c>
      <c r="T4879">
        <v>5</v>
      </c>
      <c r="U4879">
        <v>5</v>
      </c>
      <c r="V4879">
        <v>0</v>
      </c>
      <c r="W4879" s="13" t="s">
        <v>101</v>
      </c>
      <c r="X4879">
        <v>0.65</v>
      </c>
    </row>
    <row r="4880" spans="1:24" x14ac:dyDescent="0.3">
      <c r="A4880">
        <v>4878</v>
      </c>
      <c r="B4880" t="s">
        <v>79</v>
      </c>
      <c r="C4880" t="s">
        <v>80</v>
      </c>
      <c r="D4880">
        <v>18.550454999999999</v>
      </c>
      <c r="E4880">
        <v>73.888092999999998</v>
      </c>
      <c r="F4880" s="18">
        <v>45307</v>
      </c>
      <c r="G4880" s="19">
        <v>0.5</v>
      </c>
      <c r="H4880">
        <v>12</v>
      </c>
      <c r="I4880" s="13" t="s">
        <v>215</v>
      </c>
      <c r="J4880">
        <v>0</v>
      </c>
      <c r="K4880" s="13" t="s">
        <v>214</v>
      </c>
      <c r="L4880">
        <v>4</v>
      </c>
      <c r="M4880">
        <v>1</v>
      </c>
      <c r="N4880" s="13" t="s">
        <v>192</v>
      </c>
      <c r="O4880" s="13" t="s">
        <v>97</v>
      </c>
      <c r="P4880">
        <v>25</v>
      </c>
      <c r="Q4880" s="13" t="s">
        <v>95</v>
      </c>
      <c r="R4880" s="13" t="s">
        <v>213</v>
      </c>
      <c r="S4880" s="13" t="s">
        <v>193</v>
      </c>
      <c r="T4880">
        <v>2</v>
      </c>
      <c r="U4880">
        <v>2</v>
      </c>
      <c r="V4880">
        <v>0</v>
      </c>
      <c r="W4880" s="13" t="s">
        <v>101</v>
      </c>
      <c r="X4880">
        <v>0.1</v>
      </c>
    </row>
    <row r="4881" spans="1:24" x14ac:dyDescent="0.3">
      <c r="A4881">
        <v>4879</v>
      </c>
      <c r="B4881" t="s">
        <v>79</v>
      </c>
      <c r="C4881" t="s">
        <v>80</v>
      </c>
      <c r="D4881">
        <v>18.468506999999999</v>
      </c>
      <c r="E4881">
        <v>73.791084999999995</v>
      </c>
      <c r="F4881" s="18">
        <v>45153</v>
      </c>
      <c r="G4881" s="19">
        <v>0.625</v>
      </c>
      <c r="H4881">
        <v>15</v>
      </c>
      <c r="I4881" s="13" t="s">
        <v>215</v>
      </c>
      <c r="J4881">
        <v>0</v>
      </c>
      <c r="K4881" s="13" t="s">
        <v>214</v>
      </c>
      <c r="L4881">
        <v>6</v>
      </c>
      <c r="M4881">
        <v>0</v>
      </c>
      <c r="N4881" s="13" t="s">
        <v>192</v>
      </c>
      <c r="O4881" s="13" t="s">
        <v>97</v>
      </c>
      <c r="P4881">
        <v>36</v>
      </c>
      <c r="Q4881" s="13" t="s">
        <v>97</v>
      </c>
      <c r="R4881" s="13" t="s">
        <v>208</v>
      </c>
      <c r="S4881" s="13" t="s">
        <v>193</v>
      </c>
      <c r="T4881">
        <v>1</v>
      </c>
      <c r="U4881">
        <v>0</v>
      </c>
      <c r="V4881">
        <v>0</v>
      </c>
      <c r="W4881" s="13" t="s">
        <v>101</v>
      </c>
      <c r="X4881">
        <v>0.3</v>
      </c>
    </row>
    <row r="4882" spans="1:24" x14ac:dyDescent="0.3">
      <c r="A4882">
        <v>4880</v>
      </c>
      <c r="B4882" t="s">
        <v>206</v>
      </c>
      <c r="C4882" t="s">
        <v>207</v>
      </c>
      <c r="D4882">
        <v>13.131995999999999</v>
      </c>
      <c r="E4882">
        <v>77.578177999999994</v>
      </c>
      <c r="F4882" s="18">
        <v>44580</v>
      </c>
      <c r="G4882" s="19">
        <v>0.54166666666666696</v>
      </c>
      <c r="H4882">
        <v>13</v>
      </c>
      <c r="I4882" s="13" t="s">
        <v>194</v>
      </c>
      <c r="J4882">
        <v>0</v>
      </c>
      <c r="K4882" s="13" t="s">
        <v>191</v>
      </c>
      <c r="L4882">
        <v>6</v>
      </c>
      <c r="M4882">
        <v>1</v>
      </c>
      <c r="N4882" s="13" t="s">
        <v>192</v>
      </c>
      <c r="O4882" s="13" t="s">
        <v>97</v>
      </c>
      <c r="P4882">
        <v>39</v>
      </c>
      <c r="Q4882" s="13" t="s">
        <v>195</v>
      </c>
      <c r="R4882" s="13" t="s">
        <v>213</v>
      </c>
      <c r="S4882" s="13" t="s">
        <v>193</v>
      </c>
      <c r="T4882">
        <v>5</v>
      </c>
      <c r="U4882">
        <v>0</v>
      </c>
      <c r="V4882">
        <v>0</v>
      </c>
      <c r="W4882" s="13" t="s">
        <v>101</v>
      </c>
      <c r="X4882">
        <v>0.1</v>
      </c>
    </row>
    <row r="4883" spans="1:24" x14ac:dyDescent="0.3">
      <c r="A4883">
        <v>4881</v>
      </c>
      <c r="B4883" t="s">
        <v>217</v>
      </c>
      <c r="C4883" t="s">
        <v>218</v>
      </c>
      <c r="D4883">
        <v>22.503917000000001</v>
      </c>
      <c r="E4883">
        <v>88.264081000000004</v>
      </c>
      <c r="F4883" s="18">
        <v>45445</v>
      </c>
      <c r="G4883" s="19">
        <v>0.625</v>
      </c>
      <c r="H4883">
        <v>15</v>
      </c>
      <c r="I4883" s="13" t="s">
        <v>89</v>
      </c>
      <c r="J4883">
        <v>1</v>
      </c>
      <c r="K4883" s="13" t="s">
        <v>92</v>
      </c>
      <c r="L4883">
        <v>2</v>
      </c>
      <c r="M4883">
        <v>1</v>
      </c>
      <c r="N4883" s="13" t="s">
        <v>94</v>
      </c>
      <c r="O4883" s="13" t="s">
        <v>95</v>
      </c>
      <c r="P4883">
        <v>36</v>
      </c>
      <c r="Q4883" s="13" t="s">
        <v>195</v>
      </c>
      <c r="R4883" s="13" t="s">
        <v>208</v>
      </c>
      <c r="S4883" s="13" t="s">
        <v>196</v>
      </c>
      <c r="T4883">
        <v>4</v>
      </c>
      <c r="U4883">
        <v>2</v>
      </c>
      <c r="V4883">
        <v>0</v>
      </c>
      <c r="W4883" s="13" t="s">
        <v>101</v>
      </c>
      <c r="X4883">
        <v>0.45</v>
      </c>
    </row>
    <row r="4884" spans="1:24" x14ac:dyDescent="0.3">
      <c r="A4884">
        <v>4882</v>
      </c>
      <c r="B4884" t="s">
        <v>197</v>
      </c>
      <c r="C4884" t="s">
        <v>198</v>
      </c>
      <c r="D4884">
        <v>30.647967000000001</v>
      </c>
      <c r="E4884">
        <v>76.747894000000002</v>
      </c>
      <c r="F4884" s="18">
        <v>45019</v>
      </c>
      <c r="G4884" s="19">
        <v>4.1666666666666699E-2</v>
      </c>
      <c r="H4884">
        <v>1</v>
      </c>
      <c r="I4884" s="13" t="s">
        <v>204</v>
      </c>
      <c r="J4884">
        <v>0</v>
      </c>
      <c r="K4884" s="13" t="s">
        <v>214</v>
      </c>
      <c r="L4884">
        <v>2</v>
      </c>
      <c r="M4884">
        <v>1</v>
      </c>
      <c r="N4884" s="13" t="s">
        <v>94</v>
      </c>
      <c r="O4884" s="13" t="s">
        <v>95</v>
      </c>
      <c r="P4884">
        <v>38</v>
      </c>
      <c r="Q4884" s="13" t="s">
        <v>97</v>
      </c>
      <c r="R4884" s="13" t="s">
        <v>213</v>
      </c>
      <c r="S4884" s="13" t="s">
        <v>99</v>
      </c>
      <c r="T4884">
        <v>3</v>
      </c>
      <c r="U4884">
        <v>3</v>
      </c>
      <c r="V4884">
        <v>0</v>
      </c>
      <c r="W4884" s="13" t="s">
        <v>101</v>
      </c>
      <c r="X4884">
        <v>0.85</v>
      </c>
    </row>
    <row r="4885" spans="1:24" x14ac:dyDescent="0.3">
      <c r="A4885">
        <v>4883</v>
      </c>
      <c r="B4885" t="s">
        <v>197</v>
      </c>
      <c r="C4885" t="s">
        <v>198</v>
      </c>
      <c r="D4885">
        <v>30.640103</v>
      </c>
      <c r="E4885">
        <v>76.876046000000002</v>
      </c>
      <c r="F4885" s="18">
        <v>45621</v>
      </c>
      <c r="G4885" s="19">
        <v>0.5</v>
      </c>
      <c r="H4885">
        <v>12</v>
      </c>
      <c r="I4885" s="13" t="s">
        <v>204</v>
      </c>
      <c r="J4885">
        <v>0</v>
      </c>
      <c r="K4885" s="13" t="s">
        <v>191</v>
      </c>
      <c r="L4885">
        <v>1</v>
      </c>
      <c r="M4885">
        <v>1</v>
      </c>
      <c r="N4885" s="13" t="s">
        <v>94</v>
      </c>
      <c r="O4885" s="13" t="s">
        <v>95</v>
      </c>
      <c r="P4885">
        <v>23</v>
      </c>
      <c r="Q4885" s="13" t="s">
        <v>95</v>
      </c>
      <c r="R4885" s="13" t="s">
        <v>205</v>
      </c>
      <c r="S4885" s="13" t="s">
        <v>196</v>
      </c>
      <c r="T4885">
        <v>2</v>
      </c>
      <c r="U4885">
        <v>0</v>
      </c>
      <c r="V4885">
        <v>0</v>
      </c>
      <c r="W4885" s="13" t="s">
        <v>101</v>
      </c>
      <c r="X4885">
        <v>0.45</v>
      </c>
    </row>
    <row r="4886" spans="1:24" x14ac:dyDescent="0.3">
      <c r="A4886">
        <v>4884</v>
      </c>
      <c r="B4886" t="s">
        <v>217</v>
      </c>
      <c r="C4886" t="s">
        <v>218</v>
      </c>
      <c r="D4886">
        <v>22.451986000000002</v>
      </c>
      <c r="E4886">
        <v>88.357302000000004</v>
      </c>
      <c r="F4886" s="18">
        <v>44595</v>
      </c>
      <c r="G4886" s="19">
        <v>0.70833333333333304</v>
      </c>
      <c r="H4886">
        <v>17</v>
      </c>
      <c r="I4886" s="13" t="s">
        <v>202</v>
      </c>
      <c r="J4886">
        <v>0</v>
      </c>
      <c r="K4886" s="13" t="s">
        <v>214</v>
      </c>
      <c r="L4886">
        <v>6</v>
      </c>
      <c r="M4886">
        <v>0</v>
      </c>
      <c r="N4886" s="13" t="s">
        <v>94</v>
      </c>
      <c r="O4886" s="13" t="s">
        <v>95</v>
      </c>
      <c r="P4886">
        <v>40</v>
      </c>
      <c r="Q4886" s="13" t="s">
        <v>195</v>
      </c>
      <c r="R4886" s="13" t="s">
        <v>205</v>
      </c>
      <c r="S4886" s="13" t="s">
        <v>193</v>
      </c>
      <c r="T4886">
        <v>4</v>
      </c>
      <c r="U4886">
        <v>3</v>
      </c>
      <c r="V4886">
        <v>1</v>
      </c>
      <c r="W4886" s="13" t="s">
        <v>101</v>
      </c>
      <c r="X4886">
        <v>0.6</v>
      </c>
    </row>
    <row r="4887" spans="1:24" x14ac:dyDescent="0.3">
      <c r="A4887">
        <v>4885</v>
      </c>
      <c r="B4887" t="s">
        <v>206</v>
      </c>
      <c r="C4887" t="s">
        <v>207</v>
      </c>
      <c r="D4887">
        <v>12.912651</v>
      </c>
      <c r="E4887">
        <v>77.433626000000004</v>
      </c>
      <c r="F4887" s="18">
        <v>44629</v>
      </c>
      <c r="G4887" s="19">
        <v>0.83333333333333304</v>
      </c>
      <c r="H4887">
        <v>20</v>
      </c>
      <c r="I4887" s="13" t="s">
        <v>194</v>
      </c>
      <c r="J4887">
        <v>0</v>
      </c>
      <c r="K4887" s="13" t="s">
        <v>92</v>
      </c>
      <c r="L4887">
        <v>1</v>
      </c>
      <c r="M4887">
        <v>0</v>
      </c>
      <c r="N4887" s="13" t="s">
        <v>212</v>
      </c>
      <c r="O4887" s="13" t="s">
        <v>95</v>
      </c>
      <c r="P4887">
        <v>17</v>
      </c>
      <c r="Q4887" s="13" t="s">
        <v>97</v>
      </c>
      <c r="R4887" s="13" t="s">
        <v>199</v>
      </c>
      <c r="S4887" s="13" t="s">
        <v>99</v>
      </c>
      <c r="T4887">
        <v>2</v>
      </c>
      <c r="U4887">
        <v>2</v>
      </c>
      <c r="V4887">
        <v>0</v>
      </c>
      <c r="W4887" s="13" t="s">
        <v>101</v>
      </c>
      <c r="X4887">
        <v>0.85</v>
      </c>
    </row>
    <row r="4888" spans="1:24" x14ac:dyDescent="0.3">
      <c r="A4888">
        <v>4886</v>
      </c>
      <c r="B4888" t="s">
        <v>209</v>
      </c>
      <c r="C4888" t="s">
        <v>210</v>
      </c>
      <c r="D4888">
        <v>17.322794999999999</v>
      </c>
      <c r="E4888">
        <v>78.471584000000007</v>
      </c>
      <c r="F4888" s="18">
        <v>44695</v>
      </c>
      <c r="G4888" s="19">
        <v>0.45833333333333298</v>
      </c>
      <c r="H4888">
        <v>11</v>
      </c>
      <c r="I4888" s="13" t="s">
        <v>219</v>
      </c>
      <c r="J4888">
        <v>1</v>
      </c>
      <c r="K4888" s="13" t="s">
        <v>191</v>
      </c>
      <c r="L4888">
        <v>4</v>
      </c>
      <c r="M4888">
        <v>0</v>
      </c>
      <c r="N4888" s="13" t="s">
        <v>94</v>
      </c>
      <c r="O4888" s="13" t="s">
        <v>95</v>
      </c>
      <c r="P4888">
        <v>17</v>
      </c>
      <c r="Q4888" s="13" t="s">
        <v>195</v>
      </c>
      <c r="R4888" s="13" t="s">
        <v>205</v>
      </c>
      <c r="S4888" s="13" t="s">
        <v>196</v>
      </c>
      <c r="T4888">
        <v>5</v>
      </c>
      <c r="U4888">
        <v>0</v>
      </c>
      <c r="V4888">
        <v>0</v>
      </c>
      <c r="W4888" s="13" t="s">
        <v>101</v>
      </c>
      <c r="X4888">
        <v>0.45</v>
      </c>
    </row>
    <row r="4889" spans="1:24" x14ac:dyDescent="0.3">
      <c r="A4889">
        <v>4887</v>
      </c>
      <c r="B4889" t="s">
        <v>206</v>
      </c>
      <c r="C4889" t="s">
        <v>207</v>
      </c>
      <c r="D4889">
        <v>12.893412</v>
      </c>
      <c r="E4889">
        <v>77.752412000000007</v>
      </c>
      <c r="F4889" s="18">
        <v>45524</v>
      </c>
      <c r="G4889" s="19">
        <v>0.75</v>
      </c>
      <c r="H4889">
        <v>18</v>
      </c>
      <c r="I4889" s="13" t="s">
        <v>215</v>
      </c>
      <c r="J4889">
        <v>0</v>
      </c>
      <c r="K4889" s="13" t="s">
        <v>191</v>
      </c>
      <c r="L4889">
        <v>4</v>
      </c>
      <c r="M4889">
        <v>1</v>
      </c>
      <c r="N4889" s="13" t="s">
        <v>192</v>
      </c>
      <c r="O4889" s="13" t="s">
        <v>97</v>
      </c>
      <c r="P4889">
        <v>24</v>
      </c>
      <c r="Q4889" s="13" t="s">
        <v>97</v>
      </c>
      <c r="R4889" s="13" t="s">
        <v>98</v>
      </c>
      <c r="S4889" s="13" t="s">
        <v>196</v>
      </c>
      <c r="T4889">
        <v>5</v>
      </c>
      <c r="U4889">
        <v>3</v>
      </c>
      <c r="V4889">
        <v>1</v>
      </c>
      <c r="W4889" s="13" t="s">
        <v>101</v>
      </c>
      <c r="X4889">
        <v>0.45</v>
      </c>
    </row>
    <row r="4890" spans="1:24" x14ac:dyDescent="0.3">
      <c r="A4890">
        <v>4888</v>
      </c>
      <c r="B4890" t="s">
        <v>200</v>
      </c>
      <c r="C4890" t="s">
        <v>201</v>
      </c>
      <c r="D4890">
        <v>12.908412</v>
      </c>
      <c r="E4890">
        <v>80.238299999999995</v>
      </c>
      <c r="F4890" s="18">
        <v>45622</v>
      </c>
      <c r="G4890" s="19">
        <v>0.79166666666666696</v>
      </c>
      <c r="H4890">
        <v>19</v>
      </c>
      <c r="I4890" s="13" t="s">
        <v>215</v>
      </c>
      <c r="J4890">
        <v>0</v>
      </c>
      <c r="K4890" s="13" t="s">
        <v>92</v>
      </c>
      <c r="L4890">
        <v>1</v>
      </c>
      <c r="M4890">
        <v>1</v>
      </c>
      <c r="N4890" s="13" t="s">
        <v>212</v>
      </c>
      <c r="O4890" s="13" t="s">
        <v>95</v>
      </c>
      <c r="P4890">
        <v>28</v>
      </c>
      <c r="Q4890" s="13" t="s">
        <v>97</v>
      </c>
      <c r="R4890" s="13" t="s">
        <v>98</v>
      </c>
      <c r="S4890" s="13" t="s">
        <v>196</v>
      </c>
      <c r="T4890">
        <v>2</v>
      </c>
      <c r="U4890">
        <v>2</v>
      </c>
      <c r="V4890">
        <v>1</v>
      </c>
      <c r="W4890" s="13" t="s">
        <v>101</v>
      </c>
      <c r="X4890">
        <v>0.8</v>
      </c>
    </row>
    <row r="4891" spans="1:24" x14ac:dyDescent="0.3">
      <c r="A4891">
        <v>4889</v>
      </c>
      <c r="B4891" t="s">
        <v>190</v>
      </c>
      <c r="C4891" t="s">
        <v>80</v>
      </c>
      <c r="D4891">
        <v>19.208043</v>
      </c>
      <c r="E4891">
        <v>72.728695999999999</v>
      </c>
      <c r="F4891" s="18">
        <v>44876</v>
      </c>
      <c r="G4891" s="19">
        <v>0.58333333333333304</v>
      </c>
      <c r="H4891">
        <v>14</v>
      </c>
      <c r="I4891" s="13" t="s">
        <v>211</v>
      </c>
      <c r="J4891">
        <v>0</v>
      </c>
      <c r="K4891" s="13" t="s">
        <v>92</v>
      </c>
      <c r="L4891">
        <v>4</v>
      </c>
      <c r="M4891">
        <v>0</v>
      </c>
      <c r="N4891" s="13" t="s">
        <v>192</v>
      </c>
      <c r="O4891" s="13" t="s">
        <v>97</v>
      </c>
      <c r="P4891">
        <v>16</v>
      </c>
      <c r="Q4891" s="13" t="s">
        <v>95</v>
      </c>
      <c r="R4891" s="13" t="s">
        <v>205</v>
      </c>
      <c r="S4891" s="13" t="s">
        <v>193</v>
      </c>
      <c r="T4891">
        <v>5</v>
      </c>
      <c r="U4891">
        <v>0</v>
      </c>
      <c r="V4891">
        <v>0</v>
      </c>
      <c r="W4891" s="13" t="s">
        <v>101</v>
      </c>
      <c r="X4891">
        <v>0.1</v>
      </c>
    </row>
    <row r="4892" spans="1:24" x14ac:dyDescent="0.3">
      <c r="A4892">
        <v>4890</v>
      </c>
      <c r="B4892" t="s">
        <v>197</v>
      </c>
      <c r="C4892" t="s">
        <v>198</v>
      </c>
      <c r="D4892">
        <v>30.624821000000001</v>
      </c>
      <c r="E4892">
        <v>76.753148999999993</v>
      </c>
      <c r="F4892" s="18">
        <v>45390</v>
      </c>
      <c r="G4892" s="19">
        <v>0.625</v>
      </c>
      <c r="H4892">
        <v>15</v>
      </c>
      <c r="I4892" s="13" t="s">
        <v>204</v>
      </c>
      <c r="J4892">
        <v>0</v>
      </c>
      <c r="K4892" s="13" t="s">
        <v>191</v>
      </c>
      <c r="L4892">
        <v>2</v>
      </c>
      <c r="M4892">
        <v>0</v>
      </c>
      <c r="N4892" s="13" t="s">
        <v>192</v>
      </c>
      <c r="O4892" s="13" t="s">
        <v>97</v>
      </c>
      <c r="P4892">
        <v>16</v>
      </c>
      <c r="Q4892" s="13" t="s">
        <v>97</v>
      </c>
      <c r="R4892" s="13" t="s">
        <v>208</v>
      </c>
      <c r="S4892" s="13" t="s">
        <v>99</v>
      </c>
      <c r="T4892">
        <v>4</v>
      </c>
      <c r="U4892">
        <v>4</v>
      </c>
      <c r="V4892">
        <v>0</v>
      </c>
      <c r="W4892" s="13" t="s">
        <v>101</v>
      </c>
      <c r="X4892">
        <v>0.5</v>
      </c>
    </row>
    <row r="4893" spans="1:24" x14ac:dyDescent="0.3">
      <c r="A4893">
        <v>4891</v>
      </c>
      <c r="B4893" t="s">
        <v>200</v>
      </c>
      <c r="C4893" t="s">
        <v>201</v>
      </c>
      <c r="D4893">
        <v>12.941891</v>
      </c>
      <c r="E4893">
        <v>80.217504000000005</v>
      </c>
      <c r="F4893" s="18">
        <v>45284</v>
      </c>
      <c r="G4893" s="19">
        <v>0.16666666666666699</v>
      </c>
      <c r="H4893">
        <v>4</v>
      </c>
      <c r="I4893" s="13" t="s">
        <v>89</v>
      </c>
      <c r="J4893">
        <v>1</v>
      </c>
      <c r="K4893" s="13" t="s">
        <v>92</v>
      </c>
      <c r="L4893">
        <v>2</v>
      </c>
      <c r="M4893">
        <v>0</v>
      </c>
      <c r="N4893" s="13" t="s">
        <v>94</v>
      </c>
      <c r="O4893" s="13" t="s">
        <v>95</v>
      </c>
      <c r="P4893">
        <v>38</v>
      </c>
      <c r="Q4893" s="13" t="s">
        <v>195</v>
      </c>
      <c r="R4893" s="13" t="s">
        <v>98</v>
      </c>
      <c r="S4893" s="13" t="s">
        <v>196</v>
      </c>
      <c r="T4893">
        <v>1</v>
      </c>
      <c r="U4893">
        <v>0</v>
      </c>
      <c r="V4893">
        <v>0</v>
      </c>
      <c r="W4893" s="13" t="s">
        <v>101</v>
      </c>
      <c r="X4893">
        <v>0.45</v>
      </c>
    </row>
    <row r="4894" spans="1:24" x14ac:dyDescent="0.3">
      <c r="A4894">
        <v>4892</v>
      </c>
      <c r="B4894" t="s">
        <v>217</v>
      </c>
      <c r="C4894" t="s">
        <v>218</v>
      </c>
      <c r="D4894">
        <v>22.455379000000001</v>
      </c>
      <c r="E4894">
        <v>88.434106</v>
      </c>
      <c r="F4894" s="18">
        <v>44904</v>
      </c>
      <c r="G4894" s="19">
        <v>0.91666666666666696</v>
      </c>
      <c r="H4894">
        <v>22</v>
      </c>
      <c r="I4894" s="13" t="s">
        <v>211</v>
      </c>
      <c r="J4894">
        <v>0</v>
      </c>
      <c r="K4894" s="13" t="s">
        <v>191</v>
      </c>
      <c r="L4894">
        <v>5</v>
      </c>
      <c r="M4894">
        <v>0</v>
      </c>
      <c r="N4894" s="13" t="s">
        <v>94</v>
      </c>
      <c r="O4894" s="13" t="s">
        <v>95</v>
      </c>
      <c r="P4894">
        <v>31</v>
      </c>
      <c r="Q4894" s="13" t="s">
        <v>95</v>
      </c>
      <c r="R4894" s="13" t="s">
        <v>208</v>
      </c>
      <c r="S4894" s="13" t="s">
        <v>196</v>
      </c>
      <c r="T4894">
        <v>3</v>
      </c>
      <c r="U4894">
        <v>2</v>
      </c>
      <c r="V4894">
        <v>0</v>
      </c>
      <c r="W4894" s="13" t="s">
        <v>101</v>
      </c>
      <c r="X4894">
        <v>0.45</v>
      </c>
    </row>
    <row r="4895" spans="1:24" x14ac:dyDescent="0.3">
      <c r="A4895">
        <v>4893</v>
      </c>
      <c r="B4895" t="s">
        <v>209</v>
      </c>
      <c r="C4895" t="s">
        <v>210</v>
      </c>
      <c r="D4895">
        <v>17.279547999999998</v>
      </c>
      <c r="E4895">
        <v>78.471951000000004</v>
      </c>
      <c r="F4895" s="18">
        <v>44782</v>
      </c>
      <c r="G4895" s="19">
        <v>0.83333333333333304</v>
      </c>
      <c r="H4895">
        <v>20</v>
      </c>
      <c r="I4895" s="13" t="s">
        <v>215</v>
      </c>
      <c r="J4895">
        <v>0</v>
      </c>
      <c r="K4895" s="13" t="s">
        <v>191</v>
      </c>
      <c r="L4895">
        <v>6</v>
      </c>
      <c r="M4895">
        <v>1</v>
      </c>
      <c r="N4895" s="13" t="s">
        <v>212</v>
      </c>
      <c r="O4895" s="13" t="s">
        <v>195</v>
      </c>
      <c r="P4895">
        <v>26</v>
      </c>
      <c r="Q4895" s="13" t="s">
        <v>195</v>
      </c>
      <c r="R4895" s="13" t="s">
        <v>98</v>
      </c>
      <c r="S4895" s="13" t="s">
        <v>196</v>
      </c>
      <c r="T4895">
        <v>2</v>
      </c>
      <c r="U4895">
        <v>1</v>
      </c>
      <c r="V4895">
        <v>0</v>
      </c>
      <c r="W4895" s="13" t="s">
        <v>101</v>
      </c>
      <c r="X4895">
        <v>0.25</v>
      </c>
    </row>
    <row r="4896" spans="1:24" x14ac:dyDescent="0.3">
      <c r="A4896">
        <v>4894</v>
      </c>
      <c r="B4896" t="s">
        <v>206</v>
      </c>
      <c r="C4896" t="s">
        <v>207</v>
      </c>
      <c r="D4896">
        <v>12.967193</v>
      </c>
      <c r="E4896">
        <v>77.639201999999997</v>
      </c>
      <c r="F4896" s="18">
        <v>44820</v>
      </c>
      <c r="G4896" s="19">
        <v>8.3333333333333301E-2</v>
      </c>
      <c r="H4896">
        <v>2</v>
      </c>
      <c r="I4896" s="13" t="s">
        <v>211</v>
      </c>
      <c r="J4896">
        <v>0</v>
      </c>
      <c r="K4896" s="13" t="s">
        <v>92</v>
      </c>
      <c r="L4896">
        <v>1</v>
      </c>
      <c r="M4896">
        <v>0</v>
      </c>
      <c r="N4896" s="13" t="s">
        <v>212</v>
      </c>
      <c r="O4896" s="13" t="s">
        <v>195</v>
      </c>
      <c r="P4896">
        <v>15</v>
      </c>
      <c r="Q4896" s="13" t="s">
        <v>195</v>
      </c>
      <c r="R4896" s="13" t="s">
        <v>98</v>
      </c>
      <c r="S4896" s="13" t="s">
        <v>193</v>
      </c>
      <c r="T4896">
        <v>4</v>
      </c>
      <c r="U4896">
        <v>2</v>
      </c>
      <c r="V4896">
        <v>0</v>
      </c>
      <c r="W4896" s="13" t="s">
        <v>101</v>
      </c>
      <c r="X4896">
        <v>0.25</v>
      </c>
    </row>
    <row r="4897" spans="1:24" x14ac:dyDescent="0.3">
      <c r="A4897">
        <v>4895</v>
      </c>
      <c r="B4897" t="s">
        <v>190</v>
      </c>
      <c r="C4897" t="s">
        <v>80</v>
      </c>
      <c r="D4897">
        <v>19.247631999999999</v>
      </c>
      <c r="E4897">
        <v>72.997407999999993</v>
      </c>
      <c r="F4897" s="18">
        <v>44694</v>
      </c>
      <c r="G4897" s="19">
        <v>0.41666666666666702</v>
      </c>
      <c r="H4897">
        <v>10</v>
      </c>
      <c r="I4897" s="13" t="s">
        <v>211</v>
      </c>
      <c r="J4897">
        <v>0</v>
      </c>
      <c r="K4897" s="13" t="s">
        <v>92</v>
      </c>
      <c r="L4897">
        <v>2</v>
      </c>
      <c r="M4897">
        <v>1</v>
      </c>
      <c r="N4897" s="13" t="s">
        <v>94</v>
      </c>
      <c r="O4897" s="13" t="s">
        <v>95</v>
      </c>
      <c r="P4897">
        <v>38</v>
      </c>
      <c r="Q4897" s="13" t="s">
        <v>97</v>
      </c>
      <c r="R4897" s="13" t="s">
        <v>213</v>
      </c>
      <c r="S4897" s="13" t="s">
        <v>99</v>
      </c>
      <c r="T4897">
        <v>5</v>
      </c>
      <c r="U4897">
        <v>5</v>
      </c>
      <c r="V4897">
        <v>1</v>
      </c>
      <c r="W4897" s="13" t="s">
        <v>101</v>
      </c>
      <c r="X4897">
        <v>1</v>
      </c>
    </row>
    <row r="4898" spans="1:24" x14ac:dyDescent="0.3">
      <c r="A4898">
        <v>4896</v>
      </c>
      <c r="B4898" t="s">
        <v>209</v>
      </c>
      <c r="C4898" t="s">
        <v>210</v>
      </c>
      <c r="D4898">
        <v>17.232973999999999</v>
      </c>
      <c r="E4898">
        <v>78.317892000000001</v>
      </c>
      <c r="F4898" s="18">
        <v>44563</v>
      </c>
      <c r="G4898" s="19">
        <v>0.375</v>
      </c>
      <c r="H4898">
        <v>9</v>
      </c>
      <c r="I4898" s="13" t="s">
        <v>89</v>
      </c>
      <c r="J4898">
        <v>1</v>
      </c>
      <c r="K4898" s="13" t="s">
        <v>214</v>
      </c>
      <c r="L4898">
        <v>4</v>
      </c>
      <c r="M4898">
        <v>1</v>
      </c>
      <c r="N4898" s="13" t="s">
        <v>192</v>
      </c>
      <c r="O4898" s="13" t="s">
        <v>97</v>
      </c>
      <c r="P4898">
        <v>24</v>
      </c>
      <c r="Q4898" s="13" t="s">
        <v>97</v>
      </c>
      <c r="R4898" s="13" t="s">
        <v>199</v>
      </c>
      <c r="S4898" s="13" t="s">
        <v>196</v>
      </c>
      <c r="T4898">
        <v>1</v>
      </c>
      <c r="U4898">
        <v>0</v>
      </c>
      <c r="V4898">
        <v>1</v>
      </c>
      <c r="W4898" s="13" t="s">
        <v>101</v>
      </c>
      <c r="X4898">
        <v>0.45</v>
      </c>
    </row>
    <row r="4899" spans="1:24" x14ac:dyDescent="0.3">
      <c r="A4899">
        <v>4897</v>
      </c>
      <c r="B4899" t="s">
        <v>79</v>
      </c>
      <c r="C4899" t="s">
        <v>80</v>
      </c>
      <c r="D4899">
        <v>18.533486</v>
      </c>
      <c r="E4899">
        <v>73.979821999999999</v>
      </c>
      <c r="F4899" s="18">
        <v>45097</v>
      </c>
      <c r="G4899" s="19">
        <v>0.625</v>
      </c>
      <c r="H4899">
        <v>15</v>
      </c>
      <c r="I4899" s="13" t="s">
        <v>215</v>
      </c>
      <c r="J4899">
        <v>0</v>
      </c>
      <c r="K4899" s="13" t="s">
        <v>191</v>
      </c>
      <c r="L4899">
        <v>2</v>
      </c>
      <c r="M4899">
        <v>0</v>
      </c>
      <c r="N4899" s="13" t="s">
        <v>94</v>
      </c>
      <c r="O4899" s="13" t="s">
        <v>95</v>
      </c>
      <c r="P4899">
        <v>22</v>
      </c>
      <c r="Q4899" s="13" t="s">
        <v>95</v>
      </c>
      <c r="R4899" s="13" t="s">
        <v>205</v>
      </c>
      <c r="S4899" s="13" t="s">
        <v>196</v>
      </c>
      <c r="T4899">
        <v>4</v>
      </c>
      <c r="U4899">
        <v>4</v>
      </c>
      <c r="V4899">
        <v>0</v>
      </c>
      <c r="W4899" s="13" t="s">
        <v>101</v>
      </c>
      <c r="X4899">
        <v>0.45</v>
      </c>
    </row>
    <row r="4900" spans="1:24" x14ac:dyDescent="0.3">
      <c r="A4900">
        <v>4898</v>
      </c>
      <c r="B4900" t="s">
        <v>206</v>
      </c>
      <c r="C4900" t="s">
        <v>207</v>
      </c>
      <c r="D4900">
        <v>12.961093999999999</v>
      </c>
      <c r="E4900">
        <v>77.449493000000004</v>
      </c>
      <c r="F4900" s="18">
        <v>45199</v>
      </c>
      <c r="G4900" s="19">
        <v>0.41666666666666702</v>
      </c>
      <c r="H4900">
        <v>10</v>
      </c>
      <c r="I4900" s="13" t="s">
        <v>219</v>
      </c>
      <c r="J4900">
        <v>1</v>
      </c>
      <c r="K4900" s="13" t="s">
        <v>92</v>
      </c>
      <c r="L4900">
        <v>3</v>
      </c>
      <c r="M4900">
        <v>0</v>
      </c>
      <c r="N4900" s="13" t="s">
        <v>212</v>
      </c>
      <c r="O4900" s="13" t="s">
        <v>95</v>
      </c>
      <c r="P4900">
        <v>19</v>
      </c>
      <c r="Q4900" s="13" t="s">
        <v>97</v>
      </c>
      <c r="R4900" s="13" t="s">
        <v>199</v>
      </c>
      <c r="S4900" s="13" t="s">
        <v>193</v>
      </c>
      <c r="T4900">
        <v>5</v>
      </c>
      <c r="U4900">
        <v>2</v>
      </c>
      <c r="V4900">
        <v>1</v>
      </c>
      <c r="W4900" s="13" t="s">
        <v>101</v>
      </c>
      <c r="X4900">
        <v>0.8</v>
      </c>
    </row>
    <row r="4901" spans="1:24" x14ac:dyDescent="0.3">
      <c r="A4901">
        <v>4899</v>
      </c>
      <c r="B4901" t="s">
        <v>200</v>
      </c>
      <c r="C4901" t="s">
        <v>201</v>
      </c>
      <c r="D4901">
        <v>12.843776</v>
      </c>
      <c r="E4901">
        <v>80.234998000000004</v>
      </c>
      <c r="F4901" s="18">
        <v>44874</v>
      </c>
      <c r="G4901" s="19">
        <v>0.66666666666666696</v>
      </c>
      <c r="H4901">
        <v>16</v>
      </c>
      <c r="I4901" s="13" t="s">
        <v>194</v>
      </c>
      <c r="J4901">
        <v>0</v>
      </c>
      <c r="K4901" s="13" t="s">
        <v>92</v>
      </c>
      <c r="L4901">
        <v>6</v>
      </c>
      <c r="M4901">
        <v>0</v>
      </c>
      <c r="N4901" s="13" t="s">
        <v>192</v>
      </c>
      <c r="O4901" s="13" t="s">
        <v>97</v>
      </c>
      <c r="P4901">
        <v>37</v>
      </c>
      <c r="Q4901" s="13" t="s">
        <v>95</v>
      </c>
      <c r="R4901" s="13" t="s">
        <v>98</v>
      </c>
      <c r="S4901" s="13" t="s">
        <v>196</v>
      </c>
      <c r="T4901">
        <v>5</v>
      </c>
      <c r="U4901">
        <v>0</v>
      </c>
      <c r="V4901">
        <v>0</v>
      </c>
      <c r="W4901" s="13" t="s">
        <v>101</v>
      </c>
      <c r="X4901">
        <v>0.1</v>
      </c>
    </row>
    <row r="4902" spans="1:24" x14ac:dyDescent="0.3">
      <c r="A4902">
        <v>4900</v>
      </c>
      <c r="B4902" t="s">
        <v>206</v>
      </c>
      <c r="C4902" t="s">
        <v>207</v>
      </c>
      <c r="D4902">
        <v>13.080576000000001</v>
      </c>
      <c r="E4902">
        <v>77.779709999999994</v>
      </c>
      <c r="F4902" s="18">
        <v>45368</v>
      </c>
      <c r="G4902" s="19">
        <v>0.95833333333333304</v>
      </c>
      <c r="H4902">
        <v>23</v>
      </c>
      <c r="I4902" s="13" t="s">
        <v>89</v>
      </c>
      <c r="J4902">
        <v>1</v>
      </c>
      <c r="K4902" s="13" t="s">
        <v>214</v>
      </c>
      <c r="L4902">
        <v>2</v>
      </c>
      <c r="M4902">
        <v>1</v>
      </c>
      <c r="N4902" s="13" t="s">
        <v>94</v>
      </c>
      <c r="O4902" s="13" t="s">
        <v>95</v>
      </c>
      <c r="P4902">
        <v>36</v>
      </c>
      <c r="Q4902" s="13" t="s">
        <v>97</v>
      </c>
      <c r="R4902" s="13" t="s">
        <v>98</v>
      </c>
      <c r="S4902" s="13" t="s">
        <v>196</v>
      </c>
      <c r="T4902">
        <v>3</v>
      </c>
      <c r="U4902">
        <v>1</v>
      </c>
      <c r="V4902">
        <v>0</v>
      </c>
      <c r="W4902" s="13" t="s">
        <v>101</v>
      </c>
      <c r="X4902">
        <v>0.65</v>
      </c>
    </row>
    <row r="4903" spans="1:24" x14ac:dyDescent="0.3">
      <c r="A4903">
        <v>4901</v>
      </c>
      <c r="B4903" t="s">
        <v>190</v>
      </c>
      <c r="C4903" t="s">
        <v>80</v>
      </c>
      <c r="D4903">
        <v>19.026057999999999</v>
      </c>
      <c r="E4903">
        <v>72.824440999999993</v>
      </c>
      <c r="F4903" s="18">
        <v>45670</v>
      </c>
      <c r="G4903" s="19">
        <v>0.95833333333333304</v>
      </c>
      <c r="H4903">
        <v>23</v>
      </c>
      <c r="I4903" s="13" t="s">
        <v>204</v>
      </c>
      <c r="J4903">
        <v>0</v>
      </c>
      <c r="K4903" s="13" t="s">
        <v>214</v>
      </c>
      <c r="L4903">
        <v>5</v>
      </c>
      <c r="M4903">
        <v>0</v>
      </c>
      <c r="N4903" s="13" t="s">
        <v>192</v>
      </c>
      <c r="O4903" s="13" t="s">
        <v>97</v>
      </c>
      <c r="P4903">
        <v>24</v>
      </c>
      <c r="Q4903" s="13" t="s">
        <v>195</v>
      </c>
      <c r="R4903" s="13" t="s">
        <v>208</v>
      </c>
      <c r="S4903" s="13" t="s">
        <v>99</v>
      </c>
      <c r="T4903">
        <v>2</v>
      </c>
      <c r="U4903">
        <v>2</v>
      </c>
      <c r="V4903">
        <v>0</v>
      </c>
      <c r="W4903" s="13" t="s">
        <v>101</v>
      </c>
      <c r="X4903">
        <v>0.3</v>
      </c>
    </row>
    <row r="4904" spans="1:24" x14ac:dyDescent="0.3">
      <c r="A4904">
        <v>4902</v>
      </c>
      <c r="B4904" t="s">
        <v>197</v>
      </c>
      <c r="C4904" t="s">
        <v>198</v>
      </c>
      <c r="D4904">
        <v>30.764914999999998</v>
      </c>
      <c r="E4904">
        <v>76.724086999999997</v>
      </c>
      <c r="F4904" s="18">
        <v>44774</v>
      </c>
      <c r="G4904" s="19">
        <v>0.25</v>
      </c>
      <c r="H4904">
        <v>6</v>
      </c>
      <c r="I4904" s="13" t="s">
        <v>204</v>
      </c>
      <c r="J4904">
        <v>0</v>
      </c>
      <c r="K4904" s="13" t="s">
        <v>214</v>
      </c>
      <c r="L4904">
        <v>2</v>
      </c>
      <c r="M4904">
        <v>1</v>
      </c>
      <c r="N4904" s="13" t="s">
        <v>94</v>
      </c>
      <c r="O4904" s="13" t="s">
        <v>95</v>
      </c>
      <c r="P4904">
        <v>18</v>
      </c>
      <c r="Q4904" s="13" t="s">
        <v>97</v>
      </c>
      <c r="R4904" s="13" t="s">
        <v>199</v>
      </c>
      <c r="S4904" s="13" t="s">
        <v>196</v>
      </c>
      <c r="T4904">
        <v>2</v>
      </c>
      <c r="U4904">
        <v>0</v>
      </c>
      <c r="V4904">
        <v>0</v>
      </c>
      <c r="W4904" s="13" t="s">
        <v>101</v>
      </c>
      <c r="X4904">
        <v>0.65</v>
      </c>
    </row>
    <row r="4905" spans="1:24" x14ac:dyDescent="0.3">
      <c r="A4905">
        <v>4903</v>
      </c>
      <c r="B4905" t="s">
        <v>217</v>
      </c>
      <c r="C4905" t="s">
        <v>218</v>
      </c>
      <c r="D4905">
        <v>22.668493999999999</v>
      </c>
      <c r="E4905">
        <v>88.307862999999998</v>
      </c>
      <c r="F4905" s="18">
        <v>45218</v>
      </c>
      <c r="G4905" s="19">
        <v>0.45833333333333298</v>
      </c>
      <c r="H4905">
        <v>11</v>
      </c>
      <c r="I4905" s="13" t="s">
        <v>202</v>
      </c>
      <c r="J4905">
        <v>0</v>
      </c>
      <c r="K4905" s="13" t="s">
        <v>92</v>
      </c>
      <c r="L4905">
        <v>3</v>
      </c>
      <c r="M4905">
        <v>0</v>
      </c>
      <c r="N4905" s="13" t="s">
        <v>192</v>
      </c>
      <c r="O4905" s="13" t="s">
        <v>97</v>
      </c>
      <c r="P4905">
        <v>32</v>
      </c>
      <c r="Q4905" s="13" t="s">
        <v>195</v>
      </c>
      <c r="R4905" s="13" t="s">
        <v>208</v>
      </c>
      <c r="S4905" s="13" t="s">
        <v>196</v>
      </c>
      <c r="T4905">
        <v>4</v>
      </c>
      <c r="U4905">
        <v>1</v>
      </c>
      <c r="V4905">
        <v>0</v>
      </c>
      <c r="W4905" s="13" t="s">
        <v>101</v>
      </c>
      <c r="X4905">
        <v>0.1</v>
      </c>
    </row>
    <row r="4906" spans="1:24" x14ac:dyDescent="0.3">
      <c r="A4906">
        <v>4904</v>
      </c>
      <c r="B4906" t="s">
        <v>197</v>
      </c>
      <c r="C4906" t="s">
        <v>198</v>
      </c>
      <c r="D4906">
        <v>30.607749999999999</v>
      </c>
      <c r="E4906">
        <v>76.772619000000006</v>
      </c>
      <c r="F4906" s="18">
        <v>45164</v>
      </c>
      <c r="G4906" s="19">
        <v>0.25</v>
      </c>
      <c r="H4906">
        <v>6</v>
      </c>
      <c r="I4906" s="13" t="s">
        <v>219</v>
      </c>
      <c r="J4906">
        <v>1</v>
      </c>
      <c r="K4906" s="13" t="s">
        <v>92</v>
      </c>
      <c r="L4906">
        <v>3</v>
      </c>
      <c r="M4906">
        <v>1</v>
      </c>
      <c r="N4906" s="13" t="s">
        <v>212</v>
      </c>
      <c r="O4906" s="13" t="s">
        <v>95</v>
      </c>
      <c r="P4906">
        <v>19</v>
      </c>
      <c r="Q4906" s="13" t="s">
        <v>97</v>
      </c>
      <c r="R4906" s="13" t="s">
        <v>213</v>
      </c>
      <c r="S4906" s="13" t="s">
        <v>196</v>
      </c>
      <c r="T4906">
        <v>5</v>
      </c>
      <c r="U4906">
        <v>4</v>
      </c>
      <c r="V4906">
        <v>0</v>
      </c>
      <c r="W4906" s="13" t="s">
        <v>101</v>
      </c>
      <c r="X4906">
        <v>0.65</v>
      </c>
    </row>
    <row r="4907" spans="1:24" x14ac:dyDescent="0.3">
      <c r="A4907">
        <v>4905</v>
      </c>
      <c r="B4907" t="s">
        <v>206</v>
      </c>
      <c r="C4907" t="s">
        <v>207</v>
      </c>
      <c r="D4907">
        <v>12.982811999999999</v>
      </c>
      <c r="E4907">
        <v>77.788089999999997</v>
      </c>
      <c r="F4907" s="18">
        <v>44946</v>
      </c>
      <c r="G4907" s="19">
        <v>0.125</v>
      </c>
      <c r="H4907">
        <v>3</v>
      </c>
      <c r="I4907" s="13" t="s">
        <v>211</v>
      </c>
      <c r="J4907">
        <v>0</v>
      </c>
      <c r="K4907" s="13" t="s">
        <v>191</v>
      </c>
      <c r="L4907">
        <v>4</v>
      </c>
      <c r="M4907">
        <v>1</v>
      </c>
      <c r="N4907" s="13" t="s">
        <v>94</v>
      </c>
      <c r="O4907" s="13" t="s">
        <v>95</v>
      </c>
      <c r="P4907">
        <v>38</v>
      </c>
      <c r="Q4907" s="13" t="s">
        <v>95</v>
      </c>
      <c r="R4907" s="13" t="s">
        <v>98</v>
      </c>
      <c r="S4907" s="13" t="s">
        <v>193</v>
      </c>
      <c r="T4907">
        <v>1</v>
      </c>
      <c r="U4907">
        <v>0</v>
      </c>
      <c r="V4907">
        <v>0</v>
      </c>
      <c r="W4907" s="13" t="s">
        <v>101</v>
      </c>
      <c r="X4907">
        <v>0.45</v>
      </c>
    </row>
    <row r="4908" spans="1:24" x14ac:dyDescent="0.3">
      <c r="A4908">
        <v>4906</v>
      </c>
      <c r="B4908" t="s">
        <v>197</v>
      </c>
      <c r="C4908" t="s">
        <v>198</v>
      </c>
      <c r="D4908">
        <v>30.760681999999999</v>
      </c>
      <c r="E4908">
        <v>76.845585999999997</v>
      </c>
      <c r="F4908" s="18">
        <v>44755</v>
      </c>
      <c r="G4908" s="19">
        <v>0.83333333333333304</v>
      </c>
      <c r="H4908">
        <v>20</v>
      </c>
      <c r="I4908" s="13" t="s">
        <v>194</v>
      </c>
      <c r="J4908">
        <v>0</v>
      </c>
      <c r="K4908" s="13" t="s">
        <v>191</v>
      </c>
      <c r="L4908">
        <v>6</v>
      </c>
      <c r="M4908">
        <v>0</v>
      </c>
      <c r="N4908" s="13" t="s">
        <v>212</v>
      </c>
      <c r="O4908" s="13" t="s">
        <v>195</v>
      </c>
      <c r="P4908">
        <v>31</v>
      </c>
      <c r="Q4908" s="13" t="s">
        <v>97</v>
      </c>
      <c r="R4908" s="13" t="s">
        <v>213</v>
      </c>
      <c r="S4908" s="13" t="s">
        <v>196</v>
      </c>
      <c r="T4908">
        <v>5</v>
      </c>
      <c r="U4908">
        <v>0</v>
      </c>
      <c r="V4908">
        <v>0</v>
      </c>
      <c r="W4908" s="13" t="s">
        <v>101</v>
      </c>
      <c r="X4908">
        <v>0.45</v>
      </c>
    </row>
    <row r="4909" spans="1:24" x14ac:dyDescent="0.3">
      <c r="A4909">
        <v>4907</v>
      </c>
      <c r="B4909" t="s">
        <v>197</v>
      </c>
      <c r="C4909" t="s">
        <v>198</v>
      </c>
      <c r="D4909">
        <v>30.606895999999999</v>
      </c>
      <c r="E4909">
        <v>76.793003999999996</v>
      </c>
      <c r="F4909" s="18">
        <v>45166</v>
      </c>
      <c r="G4909" s="19">
        <v>0</v>
      </c>
      <c r="H4909">
        <v>0</v>
      </c>
      <c r="I4909" s="13" t="s">
        <v>204</v>
      </c>
      <c r="J4909">
        <v>0</v>
      </c>
      <c r="K4909" s="13" t="s">
        <v>214</v>
      </c>
      <c r="L4909">
        <v>1</v>
      </c>
      <c r="M4909">
        <v>0</v>
      </c>
      <c r="N4909" s="13" t="s">
        <v>94</v>
      </c>
      <c r="O4909" s="13" t="s">
        <v>95</v>
      </c>
      <c r="P4909">
        <v>37</v>
      </c>
      <c r="Q4909" s="13" t="s">
        <v>95</v>
      </c>
      <c r="R4909" s="13" t="s">
        <v>98</v>
      </c>
      <c r="S4909" s="13" t="s">
        <v>196</v>
      </c>
      <c r="T4909">
        <v>3</v>
      </c>
      <c r="U4909">
        <v>3</v>
      </c>
      <c r="V4909">
        <v>0</v>
      </c>
      <c r="W4909" s="13" t="s">
        <v>101</v>
      </c>
      <c r="X4909">
        <v>0.45</v>
      </c>
    </row>
    <row r="4910" spans="1:24" x14ac:dyDescent="0.3">
      <c r="A4910">
        <v>4908</v>
      </c>
      <c r="B4910" t="s">
        <v>209</v>
      </c>
      <c r="C4910" t="s">
        <v>210</v>
      </c>
      <c r="D4910">
        <v>17.347389</v>
      </c>
      <c r="E4910">
        <v>78.387111000000004</v>
      </c>
      <c r="F4910" s="18">
        <v>45156</v>
      </c>
      <c r="G4910" s="19">
        <v>0.16666666666666699</v>
      </c>
      <c r="H4910">
        <v>4</v>
      </c>
      <c r="I4910" s="13" t="s">
        <v>211</v>
      </c>
      <c r="J4910">
        <v>0</v>
      </c>
      <c r="K4910" s="13" t="s">
        <v>191</v>
      </c>
      <c r="L4910">
        <v>4</v>
      </c>
      <c r="M4910">
        <v>1</v>
      </c>
      <c r="N4910" s="13" t="s">
        <v>94</v>
      </c>
      <c r="O4910" s="13" t="s">
        <v>95</v>
      </c>
      <c r="P4910">
        <v>31</v>
      </c>
      <c r="Q4910" s="13" t="s">
        <v>97</v>
      </c>
      <c r="R4910" s="13" t="s">
        <v>213</v>
      </c>
      <c r="S4910" s="13" t="s">
        <v>196</v>
      </c>
      <c r="T4910">
        <v>5</v>
      </c>
      <c r="U4910">
        <v>0</v>
      </c>
      <c r="V4910">
        <v>0</v>
      </c>
      <c r="W4910" s="13" t="s">
        <v>101</v>
      </c>
      <c r="X4910">
        <v>0.65</v>
      </c>
    </row>
    <row r="4911" spans="1:24" x14ac:dyDescent="0.3">
      <c r="A4911">
        <v>4909</v>
      </c>
      <c r="B4911" t="s">
        <v>200</v>
      </c>
      <c r="C4911" t="s">
        <v>201</v>
      </c>
      <c r="D4911">
        <v>13.189908000000001</v>
      </c>
      <c r="E4911">
        <v>80.299310000000006</v>
      </c>
      <c r="F4911" s="18">
        <v>44850</v>
      </c>
      <c r="G4911" s="19">
        <v>0.83333333333333304</v>
      </c>
      <c r="H4911">
        <v>20</v>
      </c>
      <c r="I4911" s="13" t="s">
        <v>89</v>
      </c>
      <c r="J4911">
        <v>1</v>
      </c>
      <c r="K4911" s="13" t="s">
        <v>191</v>
      </c>
      <c r="L4911">
        <v>1</v>
      </c>
      <c r="M4911">
        <v>0</v>
      </c>
      <c r="N4911" s="13" t="s">
        <v>212</v>
      </c>
      <c r="O4911" s="13" t="s">
        <v>95</v>
      </c>
      <c r="P4911">
        <v>40</v>
      </c>
      <c r="Q4911" s="13" t="s">
        <v>195</v>
      </c>
      <c r="R4911" s="13" t="s">
        <v>98</v>
      </c>
      <c r="S4911" s="13" t="s">
        <v>196</v>
      </c>
      <c r="T4911">
        <v>2</v>
      </c>
      <c r="U4911">
        <v>1</v>
      </c>
      <c r="V4911">
        <v>0</v>
      </c>
      <c r="W4911" s="13" t="s">
        <v>101</v>
      </c>
      <c r="X4911">
        <v>0.45</v>
      </c>
    </row>
    <row r="4912" spans="1:24" x14ac:dyDescent="0.3">
      <c r="A4912">
        <v>4910</v>
      </c>
      <c r="B4912" t="s">
        <v>79</v>
      </c>
      <c r="C4912" t="s">
        <v>80</v>
      </c>
      <c r="D4912">
        <v>18.594683</v>
      </c>
      <c r="E4912">
        <v>73.709012000000001</v>
      </c>
      <c r="F4912" s="18">
        <v>45328</v>
      </c>
      <c r="G4912" s="19">
        <v>0</v>
      </c>
      <c r="H4912">
        <v>0</v>
      </c>
      <c r="I4912" s="13" t="s">
        <v>215</v>
      </c>
      <c r="J4912">
        <v>0</v>
      </c>
      <c r="K4912" s="13" t="s">
        <v>191</v>
      </c>
      <c r="L4912">
        <v>2</v>
      </c>
      <c r="M4912">
        <v>1</v>
      </c>
      <c r="N4912" s="13" t="s">
        <v>192</v>
      </c>
      <c r="O4912" s="13" t="s">
        <v>97</v>
      </c>
      <c r="P4912">
        <v>32</v>
      </c>
      <c r="Q4912" s="13" t="s">
        <v>95</v>
      </c>
      <c r="R4912" s="13" t="s">
        <v>213</v>
      </c>
      <c r="S4912" s="13" t="s">
        <v>196</v>
      </c>
      <c r="T4912">
        <v>2</v>
      </c>
      <c r="U4912">
        <v>2</v>
      </c>
      <c r="V4912">
        <v>0</v>
      </c>
      <c r="W4912" s="13" t="s">
        <v>101</v>
      </c>
      <c r="X4912">
        <v>0.1</v>
      </c>
    </row>
    <row r="4913" spans="1:24" x14ac:dyDescent="0.3">
      <c r="A4913">
        <v>4911</v>
      </c>
      <c r="B4913" t="s">
        <v>209</v>
      </c>
      <c r="C4913" t="s">
        <v>210</v>
      </c>
      <c r="D4913">
        <v>17.542310000000001</v>
      </c>
      <c r="E4913">
        <v>78.246709999999993</v>
      </c>
      <c r="F4913" s="18">
        <v>44838</v>
      </c>
      <c r="G4913" s="19">
        <v>0.58333333333333304</v>
      </c>
      <c r="H4913">
        <v>14</v>
      </c>
      <c r="I4913" s="13" t="s">
        <v>215</v>
      </c>
      <c r="J4913">
        <v>0</v>
      </c>
      <c r="K4913" s="13" t="s">
        <v>214</v>
      </c>
      <c r="L4913">
        <v>5</v>
      </c>
      <c r="M4913">
        <v>0</v>
      </c>
      <c r="N4913" s="13" t="s">
        <v>192</v>
      </c>
      <c r="O4913" s="13" t="s">
        <v>97</v>
      </c>
      <c r="P4913">
        <v>19</v>
      </c>
      <c r="Q4913" s="13" t="s">
        <v>195</v>
      </c>
      <c r="R4913" s="13" t="s">
        <v>98</v>
      </c>
      <c r="S4913" s="13" t="s">
        <v>193</v>
      </c>
      <c r="T4913">
        <v>3</v>
      </c>
      <c r="U4913">
        <v>0</v>
      </c>
      <c r="V4913">
        <v>0</v>
      </c>
      <c r="W4913" s="13" t="s">
        <v>101</v>
      </c>
      <c r="X4913">
        <v>0.1</v>
      </c>
    </row>
    <row r="4914" spans="1:24" x14ac:dyDescent="0.3">
      <c r="A4914">
        <v>4912</v>
      </c>
      <c r="B4914" t="s">
        <v>190</v>
      </c>
      <c r="C4914" t="s">
        <v>80</v>
      </c>
      <c r="D4914">
        <v>18.850662</v>
      </c>
      <c r="E4914">
        <v>72.992397999999994</v>
      </c>
      <c r="F4914" s="18">
        <v>45213</v>
      </c>
      <c r="G4914" s="19">
        <v>0.66666666666666696</v>
      </c>
      <c r="H4914">
        <v>16</v>
      </c>
      <c r="I4914" s="13" t="s">
        <v>219</v>
      </c>
      <c r="J4914">
        <v>1</v>
      </c>
      <c r="K4914" s="13" t="s">
        <v>92</v>
      </c>
      <c r="L4914">
        <v>6</v>
      </c>
      <c r="M4914">
        <v>1</v>
      </c>
      <c r="N4914" s="13" t="s">
        <v>192</v>
      </c>
      <c r="O4914" s="13" t="s">
        <v>97</v>
      </c>
      <c r="P4914">
        <v>38</v>
      </c>
      <c r="Q4914" s="13" t="s">
        <v>95</v>
      </c>
      <c r="R4914" s="13" t="s">
        <v>205</v>
      </c>
      <c r="S4914" s="13" t="s">
        <v>196</v>
      </c>
      <c r="T4914">
        <v>3</v>
      </c>
      <c r="U4914">
        <v>0</v>
      </c>
      <c r="V4914">
        <v>0</v>
      </c>
      <c r="W4914" s="13" t="s">
        <v>101</v>
      </c>
      <c r="X4914">
        <v>0.1</v>
      </c>
    </row>
    <row r="4915" spans="1:24" x14ac:dyDescent="0.3">
      <c r="A4915">
        <v>4913</v>
      </c>
      <c r="B4915" t="s">
        <v>217</v>
      </c>
      <c r="C4915" t="s">
        <v>218</v>
      </c>
      <c r="D4915">
        <v>22.409479999999999</v>
      </c>
      <c r="E4915">
        <v>88.201673</v>
      </c>
      <c r="F4915" s="18">
        <v>45085</v>
      </c>
      <c r="G4915" s="19">
        <v>8.3333333333333301E-2</v>
      </c>
      <c r="H4915">
        <v>2</v>
      </c>
      <c r="I4915" s="13" t="s">
        <v>202</v>
      </c>
      <c r="J4915">
        <v>0</v>
      </c>
      <c r="K4915" s="13" t="s">
        <v>191</v>
      </c>
      <c r="L4915">
        <v>5</v>
      </c>
      <c r="M4915">
        <v>1</v>
      </c>
      <c r="N4915" s="13" t="s">
        <v>94</v>
      </c>
      <c r="O4915" s="13" t="s">
        <v>95</v>
      </c>
      <c r="P4915">
        <v>30</v>
      </c>
      <c r="Q4915" s="13" t="s">
        <v>195</v>
      </c>
      <c r="R4915" s="13" t="s">
        <v>213</v>
      </c>
      <c r="S4915" s="13" t="s">
        <v>196</v>
      </c>
      <c r="T4915">
        <v>5</v>
      </c>
      <c r="U4915">
        <v>2</v>
      </c>
      <c r="V4915">
        <v>0</v>
      </c>
      <c r="W4915" s="13" t="s">
        <v>101</v>
      </c>
      <c r="X4915">
        <v>0.45</v>
      </c>
    </row>
    <row r="4916" spans="1:24" x14ac:dyDescent="0.3">
      <c r="A4916">
        <v>4914</v>
      </c>
      <c r="B4916" t="s">
        <v>79</v>
      </c>
      <c r="C4916" t="s">
        <v>80</v>
      </c>
      <c r="D4916">
        <v>18.580468</v>
      </c>
      <c r="E4916">
        <v>73.727776000000006</v>
      </c>
      <c r="F4916" s="18">
        <v>45704</v>
      </c>
      <c r="G4916" s="19">
        <v>0.29166666666666702</v>
      </c>
      <c r="H4916">
        <v>7</v>
      </c>
      <c r="I4916" s="13" t="s">
        <v>89</v>
      </c>
      <c r="J4916">
        <v>1</v>
      </c>
      <c r="K4916" s="13" t="s">
        <v>191</v>
      </c>
      <c r="L4916">
        <v>4</v>
      </c>
      <c r="M4916">
        <v>1</v>
      </c>
      <c r="N4916" s="13" t="s">
        <v>94</v>
      </c>
      <c r="O4916" s="13" t="s">
        <v>95</v>
      </c>
      <c r="P4916">
        <v>27</v>
      </c>
      <c r="Q4916" s="13" t="s">
        <v>195</v>
      </c>
      <c r="R4916" s="13" t="s">
        <v>213</v>
      </c>
      <c r="S4916" s="13" t="s">
        <v>196</v>
      </c>
      <c r="T4916">
        <v>4</v>
      </c>
      <c r="U4916">
        <v>3</v>
      </c>
      <c r="V4916">
        <v>0</v>
      </c>
      <c r="W4916" s="13" t="s">
        <v>101</v>
      </c>
      <c r="X4916">
        <v>0.45</v>
      </c>
    </row>
    <row r="4917" spans="1:24" x14ac:dyDescent="0.3">
      <c r="A4917">
        <v>4915</v>
      </c>
      <c r="B4917" t="s">
        <v>197</v>
      </c>
      <c r="C4917" t="s">
        <v>198</v>
      </c>
      <c r="D4917">
        <v>30.789975999999999</v>
      </c>
      <c r="E4917">
        <v>76.731960000000001</v>
      </c>
      <c r="F4917" s="18">
        <v>45427</v>
      </c>
      <c r="G4917" s="19">
        <v>0.5</v>
      </c>
      <c r="H4917">
        <v>12</v>
      </c>
      <c r="I4917" s="13" t="s">
        <v>194</v>
      </c>
      <c r="J4917">
        <v>0</v>
      </c>
      <c r="K4917" s="13" t="s">
        <v>214</v>
      </c>
      <c r="L4917">
        <v>1</v>
      </c>
      <c r="M4917">
        <v>1</v>
      </c>
      <c r="N4917" s="13" t="s">
        <v>192</v>
      </c>
      <c r="O4917" s="13" t="s">
        <v>97</v>
      </c>
      <c r="P4917">
        <v>20</v>
      </c>
      <c r="Q4917" s="13" t="s">
        <v>195</v>
      </c>
      <c r="R4917" s="13" t="s">
        <v>205</v>
      </c>
      <c r="S4917" s="13" t="s">
        <v>193</v>
      </c>
      <c r="T4917">
        <v>5</v>
      </c>
      <c r="U4917">
        <v>2</v>
      </c>
      <c r="V4917">
        <v>0</v>
      </c>
      <c r="W4917" s="13" t="s">
        <v>101</v>
      </c>
      <c r="X4917">
        <v>0.1</v>
      </c>
    </row>
    <row r="4918" spans="1:24" x14ac:dyDescent="0.3">
      <c r="A4918">
        <v>4916</v>
      </c>
      <c r="B4918" t="s">
        <v>203</v>
      </c>
      <c r="C4918" t="s">
        <v>203</v>
      </c>
      <c r="D4918">
        <v>28.74447</v>
      </c>
      <c r="E4918">
        <v>77.262023999999997</v>
      </c>
      <c r="F4918" s="18">
        <v>45114</v>
      </c>
      <c r="G4918" s="19">
        <v>8.3333333333333301E-2</v>
      </c>
      <c r="H4918">
        <v>2</v>
      </c>
      <c r="I4918" s="13" t="s">
        <v>211</v>
      </c>
      <c r="J4918">
        <v>0</v>
      </c>
      <c r="K4918" s="13" t="s">
        <v>214</v>
      </c>
      <c r="L4918">
        <v>4</v>
      </c>
      <c r="M4918">
        <v>1</v>
      </c>
      <c r="N4918" s="13" t="s">
        <v>192</v>
      </c>
      <c r="O4918" s="13" t="s">
        <v>97</v>
      </c>
      <c r="P4918">
        <v>25</v>
      </c>
      <c r="Q4918" s="13" t="s">
        <v>95</v>
      </c>
      <c r="R4918" s="13" t="s">
        <v>208</v>
      </c>
      <c r="S4918" s="13" t="s">
        <v>99</v>
      </c>
      <c r="T4918">
        <v>3</v>
      </c>
      <c r="U4918">
        <v>3</v>
      </c>
      <c r="V4918">
        <v>0</v>
      </c>
      <c r="W4918" s="13" t="s">
        <v>101</v>
      </c>
      <c r="X4918">
        <v>0.3</v>
      </c>
    </row>
    <row r="4919" spans="1:24" x14ac:dyDescent="0.3">
      <c r="A4919">
        <v>4917</v>
      </c>
      <c r="B4919" t="s">
        <v>203</v>
      </c>
      <c r="C4919" t="s">
        <v>203</v>
      </c>
      <c r="D4919">
        <v>28.701975000000001</v>
      </c>
      <c r="E4919">
        <v>76.866082000000006</v>
      </c>
      <c r="F4919" s="18">
        <v>45341</v>
      </c>
      <c r="G4919" s="19">
        <v>0.25</v>
      </c>
      <c r="H4919">
        <v>6</v>
      </c>
      <c r="I4919" s="13" t="s">
        <v>204</v>
      </c>
      <c r="J4919">
        <v>0</v>
      </c>
      <c r="K4919" s="13" t="s">
        <v>92</v>
      </c>
      <c r="L4919">
        <v>5</v>
      </c>
      <c r="M4919">
        <v>1</v>
      </c>
      <c r="N4919" s="13" t="s">
        <v>212</v>
      </c>
      <c r="O4919" s="13" t="s">
        <v>195</v>
      </c>
      <c r="P4919">
        <v>30</v>
      </c>
      <c r="Q4919" s="13" t="s">
        <v>95</v>
      </c>
      <c r="R4919" s="13" t="s">
        <v>208</v>
      </c>
      <c r="S4919" s="13" t="s">
        <v>193</v>
      </c>
      <c r="T4919">
        <v>3</v>
      </c>
      <c r="U4919">
        <v>1</v>
      </c>
      <c r="V4919">
        <v>0</v>
      </c>
      <c r="W4919" s="13" t="s">
        <v>101</v>
      </c>
      <c r="X4919">
        <v>0.25</v>
      </c>
    </row>
    <row r="4920" spans="1:24" x14ac:dyDescent="0.3">
      <c r="A4920">
        <v>4918</v>
      </c>
      <c r="B4920" t="s">
        <v>209</v>
      </c>
      <c r="C4920" t="s">
        <v>210</v>
      </c>
      <c r="D4920">
        <v>17.201747000000001</v>
      </c>
      <c r="E4920">
        <v>78.384422000000001</v>
      </c>
      <c r="F4920" s="18">
        <v>44759</v>
      </c>
      <c r="G4920" s="19">
        <v>0.25</v>
      </c>
      <c r="H4920">
        <v>6</v>
      </c>
      <c r="I4920" s="13" t="s">
        <v>89</v>
      </c>
      <c r="J4920">
        <v>1</v>
      </c>
      <c r="K4920" s="13" t="s">
        <v>92</v>
      </c>
      <c r="L4920">
        <v>5</v>
      </c>
      <c r="M4920">
        <v>1</v>
      </c>
      <c r="N4920" s="13" t="s">
        <v>94</v>
      </c>
      <c r="O4920" s="13" t="s">
        <v>95</v>
      </c>
      <c r="P4920">
        <v>19</v>
      </c>
      <c r="Q4920" s="13" t="s">
        <v>95</v>
      </c>
      <c r="R4920" s="13" t="s">
        <v>205</v>
      </c>
      <c r="S4920" s="13" t="s">
        <v>196</v>
      </c>
      <c r="T4920">
        <v>4</v>
      </c>
      <c r="U4920">
        <v>3</v>
      </c>
      <c r="V4920">
        <v>0</v>
      </c>
      <c r="W4920" s="13" t="s">
        <v>101</v>
      </c>
      <c r="X4920">
        <v>0.45</v>
      </c>
    </row>
    <row r="4921" spans="1:24" x14ac:dyDescent="0.3">
      <c r="A4921">
        <v>4919</v>
      </c>
      <c r="B4921" t="s">
        <v>79</v>
      </c>
      <c r="C4921" t="s">
        <v>80</v>
      </c>
      <c r="D4921">
        <v>18.590087</v>
      </c>
      <c r="E4921">
        <v>73.964281999999997</v>
      </c>
      <c r="F4921" s="18">
        <v>45014</v>
      </c>
      <c r="G4921" s="19">
        <v>4.1666666666666699E-2</v>
      </c>
      <c r="H4921">
        <v>1</v>
      </c>
      <c r="I4921" s="13" t="s">
        <v>194</v>
      </c>
      <c r="J4921">
        <v>0</v>
      </c>
      <c r="K4921" s="13" t="s">
        <v>191</v>
      </c>
      <c r="L4921">
        <v>2</v>
      </c>
      <c r="M4921">
        <v>0</v>
      </c>
      <c r="N4921" s="13" t="s">
        <v>94</v>
      </c>
      <c r="O4921" s="13" t="s">
        <v>95</v>
      </c>
      <c r="P4921">
        <v>28</v>
      </c>
      <c r="Q4921" s="13" t="s">
        <v>95</v>
      </c>
      <c r="R4921" s="13" t="s">
        <v>205</v>
      </c>
      <c r="S4921" s="13" t="s">
        <v>196</v>
      </c>
      <c r="T4921">
        <v>5</v>
      </c>
      <c r="U4921">
        <v>4</v>
      </c>
      <c r="V4921">
        <v>0</v>
      </c>
      <c r="W4921" s="13" t="s">
        <v>101</v>
      </c>
      <c r="X4921">
        <v>0.45</v>
      </c>
    </row>
    <row r="4922" spans="1:24" x14ac:dyDescent="0.3">
      <c r="A4922">
        <v>4920</v>
      </c>
      <c r="B4922" t="s">
        <v>206</v>
      </c>
      <c r="C4922" t="s">
        <v>207</v>
      </c>
      <c r="D4922">
        <v>12.991702</v>
      </c>
      <c r="E4922">
        <v>77.564895000000007</v>
      </c>
      <c r="F4922" s="18">
        <v>45225</v>
      </c>
      <c r="G4922" s="19">
        <v>0.16666666666666699</v>
      </c>
      <c r="H4922">
        <v>4</v>
      </c>
      <c r="I4922" s="13" t="s">
        <v>202</v>
      </c>
      <c r="J4922">
        <v>0</v>
      </c>
      <c r="K4922" s="13" t="s">
        <v>191</v>
      </c>
      <c r="L4922">
        <v>2</v>
      </c>
      <c r="M4922">
        <v>0</v>
      </c>
      <c r="N4922" s="13" t="s">
        <v>192</v>
      </c>
      <c r="O4922" s="13" t="s">
        <v>97</v>
      </c>
      <c r="P4922">
        <v>26</v>
      </c>
      <c r="Q4922" s="13" t="s">
        <v>195</v>
      </c>
      <c r="R4922" s="13" t="s">
        <v>213</v>
      </c>
      <c r="S4922" s="13" t="s">
        <v>196</v>
      </c>
      <c r="T4922">
        <v>2</v>
      </c>
      <c r="U4922">
        <v>0</v>
      </c>
      <c r="V4922">
        <v>0</v>
      </c>
      <c r="W4922" s="13" t="s">
        <v>101</v>
      </c>
      <c r="X4922">
        <v>0.1</v>
      </c>
    </row>
    <row r="4923" spans="1:24" x14ac:dyDescent="0.3">
      <c r="A4923">
        <v>4921</v>
      </c>
      <c r="B4923" t="s">
        <v>190</v>
      </c>
      <c r="C4923" t="s">
        <v>80</v>
      </c>
      <c r="D4923">
        <v>19.087904000000002</v>
      </c>
      <c r="E4923">
        <v>72.896310999999997</v>
      </c>
      <c r="F4923" s="18">
        <v>44900</v>
      </c>
      <c r="G4923" s="19">
        <v>0.29166666666666702</v>
      </c>
      <c r="H4923">
        <v>7</v>
      </c>
      <c r="I4923" s="13" t="s">
        <v>204</v>
      </c>
      <c r="J4923">
        <v>0</v>
      </c>
      <c r="K4923" s="13" t="s">
        <v>92</v>
      </c>
      <c r="L4923">
        <v>6</v>
      </c>
      <c r="M4923">
        <v>0</v>
      </c>
      <c r="N4923" s="13" t="s">
        <v>192</v>
      </c>
      <c r="O4923" s="13" t="s">
        <v>97</v>
      </c>
      <c r="P4923">
        <v>30</v>
      </c>
      <c r="Q4923" s="13" t="s">
        <v>95</v>
      </c>
      <c r="R4923" s="13" t="s">
        <v>213</v>
      </c>
      <c r="S4923" s="13" t="s">
        <v>196</v>
      </c>
      <c r="T4923">
        <v>5</v>
      </c>
      <c r="U4923">
        <v>5</v>
      </c>
      <c r="V4923">
        <v>0</v>
      </c>
      <c r="W4923" s="13" t="s">
        <v>101</v>
      </c>
      <c r="X4923">
        <v>0.1</v>
      </c>
    </row>
    <row r="4924" spans="1:24" x14ac:dyDescent="0.3">
      <c r="A4924">
        <v>4922</v>
      </c>
      <c r="B4924" t="s">
        <v>209</v>
      </c>
      <c r="C4924" t="s">
        <v>210</v>
      </c>
      <c r="D4924">
        <v>17.464119</v>
      </c>
      <c r="E4924">
        <v>78.310973000000004</v>
      </c>
      <c r="F4924" s="18">
        <v>45317</v>
      </c>
      <c r="G4924" s="19">
        <v>0.5</v>
      </c>
      <c r="H4924">
        <v>12</v>
      </c>
      <c r="I4924" s="13" t="s">
        <v>211</v>
      </c>
      <c r="J4924">
        <v>0</v>
      </c>
      <c r="K4924" s="13" t="s">
        <v>214</v>
      </c>
      <c r="L4924">
        <v>2</v>
      </c>
      <c r="M4924">
        <v>0</v>
      </c>
      <c r="N4924" s="13" t="s">
        <v>94</v>
      </c>
      <c r="O4924" s="13" t="s">
        <v>95</v>
      </c>
      <c r="P4924">
        <v>24</v>
      </c>
      <c r="Q4924" s="13" t="s">
        <v>195</v>
      </c>
      <c r="R4924" s="13" t="s">
        <v>213</v>
      </c>
      <c r="S4924" s="13" t="s">
        <v>99</v>
      </c>
      <c r="T4924">
        <v>2</v>
      </c>
      <c r="U4924">
        <v>2</v>
      </c>
      <c r="V4924">
        <v>0</v>
      </c>
      <c r="W4924" s="13" t="s">
        <v>101</v>
      </c>
      <c r="X4924">
        <v>0.65</v>
      </c>
    </row>
    <row r="4925" spans="1:24" x14ac:dyDescent="0.3">
      <c r="A4925">
        <v>4923</v>
      </c>
      <c r="B4925" t="s">
        <v>206</v>
      </c>
      <c r="C4925" t="s">
        <v>207</v>
      </c>
      <c r="D4925">
        <v>12.997239</v>
      </c>
      <c r="E4925">
        <v>77.726836000000006</v>
      </c>
      <c r="F4925" s="18">
        <v>45591</v>
      </c>
      <c r="G4925" s="19">
        <v>0.41666666666666702</v>
      </c>
      <c r="H4925">
        <v>10</v>
      </c>
      <c r="I4925" s="13" t="s">
        <v>219</v>
      </c>
      <c r="J4925">
        <v>1</v>
      </c>
      <c r="K4925" s="13" t="s">
        <v>214</v>
      </c>
      <c r="L4925">
        <v>5</v>
      </c>
      <c r="M4925">
        <v>0</v>
      </c>
      <c r="N4925" s="13" t="s">
        <v>94</v>
      </c>
      <c r="O4925" s="13" t="s">
        <v>95</v>
      </c>
      <c r="P4925">
        <v>22</v>
      </c>
      <c r="Q4925" s="13" t="s">
        <v>195</v>
      </c>
      <c r="R4925" s="13" t="s">
        <v>199</v>
      </c>
      <c r="S4925" s="13" t="s">
        <v>196</v>
      </c>
      <c r="T4925">
        <v>5</v>
      </c>
      <c r="U4925">
        <v>3</v>
      </c>
      <c r="V4925">
        <v>1</v>
      </c>
      <c r="W4925" s="13" t="s">
        <v>101</v>
      </c>
      <c r="X4925">
        <v>0.6</v>
      </c>
    </row>
    <row r="4926" spans="1:24" x14ac:dyDescent="0.3">
      <c r="A4926">
        <v>4924</v>
      </c>
      <c r="B4926" t="s">
        <v>209</v>
      </c>
      <c r="C4926" t="s">
        <v>210</v>
      </c>
      <c r="D4926">
        <v>17.313462999999999</v>
      </c>
      <c r="E4926">
        <v>78.455072000000001</v>
      </c>
      <c r="F4926" s="18">
        <v>45429</v>
      </c>
      <c r="G4926" s="19">
        <v>0.79166666666666696</v>
      </c>
      <c r="H4926">
        <v>19</v>
      </c>
      <c r="I4926" s="13" t="s">
        <v>211</v>
      </c>
      <c r="J4926">
        <v>0</v>
      </c>
      <c r="K4926" s="13" t="s">
        <v>191</v>
      </c>
      <c r="L4926">
        <v>6</v>
      </c>
      <c r="M4926">
        <v>1</v>
      </c>
      <c r="N4926" s="13" t="s">
        <v>212</v>
      </c>
      <c r="O4926" s="13" t="s">
        <v>195</v>
      </c>
      <c r="P4926">
        <v>36</v>
      </c>
      <c r="Q4926" s="13" t="s">
        <v>97</v>
      </c>
      <c r="R4926" s="13" t="s">
        <v>98</v>
      </c>
      <c r="S4926" s="13" t="s">
        <v>193</v>
      </c>
      <c r="T4926">
        <v>5</v>
      </c>
      <c r="U4926">
        <v>4</v>
      </c>
      <c r="V4926">
        <v>1</v>
      </c>
      <c r="W4926" s="13" t="s">
        <v>101</v>
      </c>
      <c r="X4926">
        <v>0.6</v>
      </c>
    </row>
    <row r="4927" spans="1:24" x14ac:dyDescent="0.3">
      <c r="A4927">
        <v>4925</v>
      </c>
      <c r="B4927" t="s">
        <v>197</v>
      </c>
      <c r="C4927" t="s">
        <v>198</v>
      </c>
      <c r="D4927">
        <v>30.682634</v>
      </c>
      <c r="E4927">
        <v>76.767200000000003</v>
      </c>
      <c r="F4927" s="18">
        <v>45732</v>
      </c>
      <c r="G4927" s="19">
        <v>0.95833333333333304</v>
      </c>
      <c r="H4927">
        <v>23</v>
      </c>
      <c r="I4927" s="13" t="s">
        <v>89</v>
      </c>
      <c r="J4927">
        <v>1</v>
      </c>
      <c r="K4927" s="13" t="s">
        <v>191</v>
      </c>
      <c r="L4927">
        <v>5</v>
      </c>
      <c r="M4927">
        <v>1</v>
      </c>
      <c r="N4927" s="13" t="s">
        <v>192</v>
      </c>
      <c r="O4927" s="13" t="s">
        <v>97</v>
      </c>
      <c r="P4927">
        <v>29</v>
      </c>
      <c r="Q4927" s="13" t="s">
        <v>97</v>
      </c>
      <c r="R4927" s="13" t="s">
        <v>208</v>
      </c>
      <c r="S4927" s="13" t="s">
        <v>196</v>
      </c>
      <c r="T4927">
        <v>5</v>
      </c>
      <c r="U4927">
        <v>0</v>
      </c>
      <c r="V4927">
        <v>0</v>
      </c>
      <c r="W4927" s="13" t="s">
        <v>101</v>
      </c>
      <c r="X4927">
        <v>0.3</v>
      </c>
    </row>
    <row r="4928" spans="1:24" x14ac:dyDescent="0.3">
      <c r="A4928">
        <v>4926</v>
      </c>
      <c r="B4928" t="s">
        <v>197</v>
      </c>
      <c r="C4928" t="s">
        <v>198</v>
      </c>
      <c r="D4928">
        <v>30.750465999999999</v>
      </c>
      <c r="E4928">
        <v>76.795255999999995</v>
      </c>
      <c r="F4928" s="18">
        <v>45178</v>
      </c>
      <c r="G4928" s="19">
        <v>0.45833333333333298</v>
      </c>
      <c r="H4928">
        <v>11</v>
      </c>
      <c r="I4928" s="13" t="s">
        <v>219</v>
      </c>
      <c r="J4928">
        <v>1</v>
      </c>
      <c r="K4928" s="13" t="s">
        <v>214</v>
      </c>
      <c r="L4928">
        <v>3</v>
      </c>
      <c r="M4928">
        <v>0</v>
      </c>
      <c r="N4928" s="13" t="s">
        <v>212</v>
      </c>
      <c r="O4928" s="13" t="s">
        <v>195</v>
      </c>
      <c r="P4928">
        <v>28</v>
      </c>
      <c r="Q4928" s="13" t="s">
        <v>95</v>
      </c>
      <c r="R4928" s="13" t="s">
        <v>199</v>
      </c>
      <c r="S4928" s="13" t="s">
        <v>196</v>
      </c>
      <c r="T4928">
        <v>2</v>
      </c>
      <c r="U4928">
        <v>1</v>
      </c>
      <c r="V4928">
        <v>0</v>
      </c>
      <c r="W4928" s="13" t="s">
        <v>101</v>
      </c>
      <c r="X4928">
        <v>0.25</v>
      </c>
    </row>
    <row r="4929" spans="1:24" x14ac:dyDescent="0.3">
      <c r="A4929">
        <v>4927</v>
      </c>
      <c r="B4929" t="s">
        <v>217</v>
      </c>
      <c r="C4929" t="s">
        <v>218</v>
      </c>
      <c r="D4929">
        <v>22.635597000000001</v>
      </c>
      <c r="E4929">
        <v>88.464624999999998</v>
      </c>
      <c r="F4929" s="18">
        <v>45187</v>
      </c>
      <c r="G4929" s="19">
        <v>0.70833333333333304</v>
      </c>
      <c r="H4929">
        <v>17</v>
      </c>
      <c r="I4929" s="13" t="s">
        <v>204</v>
      </c>
      <c r="J4929">
        <v>0</v>
      </c>
      <c r="K4929" s="13" t="s">
        <v>214</v>
      </c>
      <c r="L4929">
        <v>3</v>
      </c>
      <c r="M4929">
        <v>1</v>
      </c>
      <c r="N4929" s="13" t="s">
        <v>192</v>
      </c>
      <c r="O4929" s="13" t="s">
        <v>97</v>
      </c>
      <c r="P4929">
        <v>30</v>
      </c>
      <c r="Q4929" s="13" t="s">
        <v>97</v>
      </c>
      <c r="R4929" s="13" t="s">
        <v>213</v>
      </c>
      <c r="S4929" s="13" t="s">
        <v>99</v>
      </c>
      <c r="T4929">
        <v>1</v>
      </c>
      <c r="U4929">
        <v>1</v>
      </c>
      <c r="V4929">
        <v>1</v>
      </c>
      <c r="W4929" s="13" t="s">
        <v>101</v>
      </c>
      <c r="X4929">
        <v>0.65</v>
      </c>
    </row>
    <row r="4930" spans="1:24" x14ac:dyDescent="0.3">
      <c r="A4930">
        <v>4928</v>
      </c>
      <c r="B4930" t="s">
        <v>206</v>
      </c>
      <c r="C4930" t="s">
        <v>207</v>
      </c>
      <c r="D4930">
        <v>12.842900999999999</v>
      </c>
      <c r="E4930">
        <v>77.574622000000005</v>
      </c>
      <c r="F4930" s="18">
        <v>45240</v>
      </c>
      <c r="G4930" s="19">
        <v>0.70833333333333304</v>
      </c>
      <c r="H4930">
        <v>17</v>
      </c>
      <c r="I4930" s="13" t="s">
        <v>211</v>
      </c>
      <c r="J4930">
        <v>0</v>
      </c>
      <c r="K4930" s="13" t="s">
        <v>214</v>
      </c>
      <c r="L4930">
        <v>6</v>
      </c>
      <c r="M4930">
        <v>0</v>
      </c>
      <c r="N4930" s="13" t="s">
        <v>212</v>
      </c>
      <c r="O4930" s="13" t="s">
        <v>95</v>
      </c>
      <c r="P4930">
        <v>35</v>
      </c>
      <c r="Q4930" s="13" t="s">
        <v>97</v>
      </c>
      <c r="R4930" s="13" t="s">
        <v>199</v>
      </c>
      <c r="S4930" s="13" t="s">
        <v>196</v>
      </c>
      <c r="T4930">
        <v>3</v>
      </c>
      <c r="U4930">
        <v>0</v>
      </c>
      <c r="V4930">
        <v>1</v>
      </c>
      <c r="W4930" s="13" t="s">
        <v>101</v>
      </c>
      <c r="X4930">
        <v>0.8</v>
      </c>
    </row>
    <row r="4931" spans="1:24" x14ac:dyDescent="0.3">
      <c r="A4931">
        <v>4929</v>
      </c>
      <c r="B4931" t="s">
        <v>79</v>
      </c>
      <c r="C4931" t="s">
        <v>80</v>
      </c>
      <c r="D4931">
        <v>18.662700999999998</v>
      </c>
      <c r="E4931">
        <v>73.746323000000004</v>
      </c>
      <c r="F4931" s="18">
        <v>45622</v>
      </c>
      <c r="G4931" s="19">
        <v>0.41666666666666702</v>
      </c>
      <c r="H4931">
        <v>10</v>
      </c>
      <c r="I4931" s="13" t="s">
        <v>215</v>
      </c>
      <c r="J4931">
        <v>0</v>
      </c>
      <c r="K4931" s="13" t="s">
        <v>214</v>
      </c>
      <c r="L4931">
        <v>5</v>
      </c>
      <c r="M4931">
        <v>0</v>
      </c>
      <c r="N4931" s="13" t="s">
        <v>94</v>
      </c>
      <c r="O4931" s="13" t="s">
        <v>95</v>
      </c>
      <c r="P4931">
        <v>30</v>
      </c>
      <c r="Q4931" s="13" t="s">
        <v>97</v>
      </c>
      <c r="R4931" s="13" t="s">
        <v>205</v>
      </c>
      <c r="S4931" s="13" t="s">
        <v>196</v>
      </c>
      <c r="T4931">
        <v>1</v>
      </c>
      <c r="U4931">
        <v>0</v>
      </c>
      <c r="V4931">
        <v>1</v>
      </c>
      <c r="W4931" s="13" t="s">
        <v>101</v>
      </c>
      <c r="X4931">
        <v>0.8</v>
      </c>
    </row>
    <row r="4932" spans="1:24" x14ac:dyDescent="0.3">
      <c r="A4932">
        <v>4930</v>
      </c>
      <c r="B4932" t="s">
        <v>79</v>
      </c>
      <c r="C4932" t="s">
        <v>80</v>
      </c>
      <c r="D4932">
        <v>18.446643999999999</v>
      </c>
      <c r="E4932">
        <v>73.713361000000006</v>
      </c>
      <c r="F4932" s="18">
        <v>45277</v>
      </c>
      <c r="G4932" s="19">
        <v>0.70833333333333304</v>
      </c>
      <c r="H4932">
        <v>17</v>
      </c>
      <c r="I4932" s="13" t="s">
        <v>89</v>
      </c>
      <c r="J4932">
        <v>1</v>
      </c>
      <c r="K4932" s="13" t="s">
        <v>92</v>
      </c>
      <c r="L4932">
        <v>1</v>
      </c>
      <c r="M4932">
        <v>0</v>
      </c>
      <c r="N4932" s="13" t="s">
        <v>94</v>
      </c>
      <c r="O4932" s="13" t="s">
        <v>95</v>
      </c>
      <c r="P4932">
        <v>36</v>
      </c>
      <c r="Q4932" s="13" t="s">
        <v>195</v>
      </c>
      <c r="R4932" s="13" t="s">
        <v>199</v>
      </c>
      <c r="S4932" s="13" t="s">
        <v>196</v>
      </c>
      <c r="T4932">
        <v>3</v>
      </c>
      <c r="U4932">
        <v>3</v>
      </c>
      <c r="V4932">
        <v>1</v>
      </c>
      <c r="W4932" s="13" t="s">
        <v>101</v>
      </c>
      <c r="X4932">
        <v>0.6</v>
      </c>
    </row>
    <row r="4933" spans="1:24" x14ac:dyDescent="0.3">
      <c r="A4933">
        <v>4931</v>
      </c>
      <c r="B4933" t="s">
        <v>200</v>
      </c>
      <c r="C4933" t="s">
        <v>201</v>
      </c>
      <c r="D4933">
        <v>13.110143000000001</v>
      </c>
      <c r="E4933">
        <v>80.149776000000003</v>
      </c>
      <c r="F4933" s="18">
        <v>45723</v>
      </c>
      <c r="G4933" s="19">
        <v>0.33333333333333298</v>
      </c>
      <c r="H4933">
        <v>8</v>
      </c>
      <c r="I4933" s="13" t="s">
        <v>211</v>
      </c>
      <c r="J4933">
        <v>0</v>
      </c>
      <c r="K4933" s="13" t="s">
        <v>92</v>
      </c>
      <c r="L4933">
        <v>3</v>
      </c>
      <c r="M4933">
        <v>0</v>
      </c>
      <c r="N4933" s="13" t="s">
        <v>192</v>
      </c>
      <c r="O4933" s="13" t="s">
        <v>97</v>
      </c>
      <c r="P4933">
        <v>36</v>
      </c>
      <c r="Q4933" s="13" t="s">
        <v>97</v>
      </c>
      <c r="R4933" s="13" t="s">
        <v>205</v>
      </c>
      <c r="S4933" s="13" t="s">
        <v>99</v>
      </c>
      <c r="T4933">
        <v>2</v>
      </c>
      <c r="U4933">
        <v>2</v>
      </c>
      <c r="V4933">
        <v>1</v>
      </c>
      <c r="W4933" s="13" t="s">
        <v>101</v>
      </c>
      <c r="X4933">
        <v>0.65</v>
      </c>
    </row>
    <row r="4934" spans="1:24" x14ac:dyDescent="0.3">
      <c r="A4934">
        <v>4932</v>
      </c>
      <c r="B4934" t="s">
        <v>190</v>
      </c>
      <c r="C4934" t="s">
        <v>80</v>
      </c>
      <c r="D4934">
        <v>19.254895000000001</v>
      </c>
      <c r="E4934">
        <v>72.759249999999994</v>
      </c>
      <c r="F4934" s="18">
        <v>45166</v>
      </c>
      <c r="G4934" s="19">
        <v>0.25</v>
      </c>
      <c r="H4934">
        <v>6</v>
      </c>
      <c r="I4934" s="13" t="s">
        <v>204</v>
      </c>
      <c r="J4934">
        <v>0</v>
      </c>
      <c r="K4934" s="13" t="s">
        <v>92</v>
      </c>
      <c r="L4934">
        <v>1</v>
      </c>
      <c r="M4934">
        <v>1</v>
      </c>
      <c r="N4934" s="13" t="s">
        <v>192</v>
      </c>
      <c r="O4934" s="13" t="s">
        <v>97</v>
      </c>
      <c r="P4934">
        <v>36</v>
      </c>
      <c r="Q4934" s="13" t="s">
        <v>97</v>
      </c>
      <c r="R4934" s="13" t="s">
        <v>98</v>
      </c>
      <c r="S4934" s="13" t="s">
        <v>99</v>
      </c>
      <c r="T4934">
        <v>5</v>
      </c>
      <c r="U4934">
        <v>5</v>
      </c>
      <c r="V4934">
        <v>0</v>
      </c>
      <c r="W4934" s="13" t="s">
        <v>101</v>
      </c>
      <c r="X4934">
        <v>0.5</v>
      </c>
    </row>
    <row r="4935" spans="1:24" x14ac:dyDescent="0.3">
      <c r="A4935">
        <v>4933</v>
      </c>
      <c r="B4935" t="s">
        <v>209</v>
      </c>
      <c r="C4935" t="s">
        <v>210</v>
      </c>
      <c r="D4935">
        <v>17.538354000000002</v>
      </c>
      <c r="E4935">
        <v>78.264365999999995</v>
      </c>
      <c r="F4935" s="18">
        <v>45457</v>
      </c>
      <c r="G4935" s="19">
        <v>0.54166666666666696</v>
      </c>
      <c r="H4935">
        <v>13</v>
      </c>
      <c r="I4935" s="13" t="s">
        <v>211</v>
      </c>
      <c r="J4935">
        <v>0</v>
      </c>
      <c r="K4935" s="13" t="s">
        <v>92</v>
      </c>
      <c r="L4935">
        <v>2</v>
      </c>
      <c r="M4935">
        <v>1</v>
      </c>
      <c r="N4935" s="13" t="s">
        <v>192</v>
      </c>
      <c r="O4935" s="13" t="s">
        <v>97</v>
      </c>
      <c r="P4935">
        <v>39</v>
      </c>
      <c r="Q4935" s="13" t="s">
        <v>95</v>
      </c>
      <c r="R4935" s="13" t="s">
        <v>98</v>
      </c>
      <c r="S4935" s="13" t="s">
        <v>196</v>
      </c>
      <c r="T4935">
        <v>5</v>
      </c>
      <c r="U4935">
        <v>4</v>
      </c>
      <c r="V4935">
        <v>0</v>
      </c>
      <c r="W4935" s="13" t="s">
        <v>101</v>
      </c>
      <c r="X4935">
        <v>0.1</v>
      </c>
    </row>
    <row r="4936" spans="1:24" x14ac:dyDescent="0.3">
      <c r="A4936">
        <v>4934</v>
      </c>
      <c r="B4936" t="s">
        <v>203</v>
      </c>
      <c r="C4936" t="s">
        <v>203</v>
      </c>
      <c r="D4936">
        <v>28.593631999999999</v>
      </c>
      <c r="E4936">
        <v>77.207251999999997</v>
      </c>
      <c r="F4936" s="18">
        <v>45009</v>
      </c>
      <c r="G4936" s="19">
        <v>0</v>
      </c>
      <c r="H4936">
        <v>0</v>
      </c>
      <c r="I4936" s="13" t="s">
        <v>211</v>
      </c>
      <c r="J4936">
        <v>0</v>
      </c>
      <c r="K4936" s="13" t="s">
        <v>92</v>
      </c>
      <c r="L4936">
        <v>5</v>
      </c>
      <c r="M4936">
        <v>1</v>
      </c>
      <c r="N4936" s="13" t="s">
        <v>192</v>
      </c>
      <c r="O4936" s="13" t="s">
        <v>97</v>
      </c>
      <c r="P4936">
        <v>19</v>
      </c>
      <c r="Q4936" s="13" t="s">
        <v>95</v>
      </c>
      <c r="R4936" s="13" t="s">
        <v>213</v>
      </c>
      <c r="S4936" s="13" t="s">
        <v>196</v>
      </c>
      <c r="T4936">
        <v>2</v>
      </c>
      <c r="U4936">
        <v>1</v>
      </c>
      <c r="V4936">
        <v>0</v>
      </c>
      <c r="W4936" s="13" t="s">
        <v>101</v>
      </c>
      <c r="X4936">
        <v>0.1</v>
      </c>
    </row>
    <row r="4937" spans="1:24" x14ac:dyDescent="0.3">
      <c r="A4937">
        <v>4935</v>
      </c>
      <c r="B4937" t="s">
        <v>200</v>
      </c>
      <c r="C4937" t="s">
        <v>201</v>
      </c>
      <c r="D4937">
        <v>12.999477000000001</v>
      </c>
      <c r="E4937">
        <v>80.167540000000002</v>
      </c>
      <c r="F4937" s="18">
        <v>44701</v>
      </c>
      <c r="G4937" s="19">
        <v>0.66666666666666696</v>
      </c>
      <c r="H4937">
        <v>16</v>
      </c>
      <c r="I4937" s="13" t="s">
        <v>211</v>
      </c>
      <c r="J4937">
        <v>0</v>
      </c>
      <c r="K4937" s="13" t="s">
        <v>191</v>
      </c>
      <c r="L4937">
        <v>4</v>
      </c>
      <c r="M4937">
        <v>0</v>
      </c>
      <c r="N4937" s="13" t="s">
        <v>192</v>
      </c>
      <c r="O4937" s="13" t="s">
        <v>97</v>
      </c>
      <c r="P4937">
        <v>26</v>
      </c>
      <c r="Q4937" s="13" t="s">
        <v>195</v>
      </c>
      <c r="R4937" s="13" t="s">
        <v>199</v>
      </c>
      <c r="S4937" s="13" t="s">
        <v>193</v>
      </c>
      <c r="T4937">
        <v>4</v>
      </c>
      <c r="U4937">
        <v>0</v>
      </c>
      <c r="V4937">
        <v>0</v>
      </c>
      <c r="W4937" s="13" t="s">
        <v>101</v>
      </c>
      <c r="X4937">
        <v>0.1</v>
      </c>
    </row>
    <row r="4938" spans="1:24" x14ac:dyDescent="0.3">
      <c r="A4938">
        <v>4936</v>
      </c>
      <c r="B4938" t="s">
        <v>217</v>
      </c>
      <c r="C4938" t="s">
        <v>218</v>
      </c>
      <c r="D4938">
        <v>22.655954000000001</v>
      </c>
      <c r="E4938">
        <v>88.434865000000002</v>
      </c>
      <c r="F4938" s="18">
        <v>44704</v>
      </c>
      <c r="G4938" s="19">
        <v>0</v>
      </c>
      <c r="H4938">
        <v>0</v>
      </c>
      <c r="I4938" s="13" t="s">
        <v>204</v>
      </c>
      <c r="J4938">
        <v>0</v>
      </c>
      <c r="K4938" s="13" t="s">
        <v>92</v>
      </c>
      <c r="L4938">
        <v>4</v>
      </c>
      <c r="M4938">
        <v>1</v>
      </c>
      <c r="N4938" s="13" t="s">
        <v>94</v>
      </c>
      <c r="O4938" s="13" t="s">
        <v>95</v>
      </c>
      <c r="P4938">
        <v>19</v>
      </c>
      <c r="Q4938" s="13" t="s">
        <v>95</v>
      </c>
      <c r="R4938" s="13" t="s">
        <v>199</v>
      </c>
      <c r="S4938" s="13" t="s">
        <v>196</v>
      </c>
      <c r="T4938">
        <v>4</v>
      </c>
      <c r="U4938">
        <v>1</v>
      </c>
      <c r="V4938">
        <v>0</v>
      </c>
      <c r="W4938" s="13" t="s">
        <v>101</v>
      </c>
      <c r="X4938">
        <v>0.45</v>
      </c>
    </row>
    <row r="4939" spans="1:24" x14ac:dyDescent="0.3">
      <c r="A4939">
        <v>4937</v>
      </c>
      <c r="B4939" t="s">
        <v>217</v>
      </c>
      <c r="C4939" t="s">
        <v>218</v>
      </c>
      <c r="D4939">
        <v>22.488629</v>
      </c>
      <c r="E4939">
        <v>88.202884999999995</v>
      </c>
      <c r="F4939" s="18">
        <v>45735</v>
      </c>
      <c r="G4939" s="19">
        <v>0.79166666666666696</v>
      </c>
      <c r="H4939">
        <v>19</v>
      </c>
      <c r="I4939" s="13" t="s">
        <v>194</v>
      </c>
      <c r="J4939">
        <v>0</v>
      </c>
      <c r="K4939" s="13" t="s">
        <v>92</v>
      </c>
      <c r="L4939">
        <v>1</v>
      </c>
      <c r="M4939">
        <v>0</v>
      </c>
      <c r="N4939" s="13" t="s">
        <v>192</v>
      </c>
      <c r="O4939" s="13" t="s">
        <v>97</v>
      </c>
      <c r="P4939">
        <v>27</v>
      </c>
      <c r="Q4939" s="13" t="s">
        <v>195</v>
      </c>
      <c r="R4939" s="13" t="s">
        <v>208</v>
      </c>
      <c r="S4939" s="13" t="s">
        <v>196</v>
      </c>
      <c r="T4939">
        <v>4</v>
      </c>
      <c r="U4939">
        <v>4</v>
      </c>
      <c r="V4939">
        <v>1</v>
      </c>
      <c r="W4939" s="13" t="s">
        <v>101</v>
      </c>
      <c r="X4939">
        <v>0.25</v>
      </c>
    </row>
    <row r="4940" spans="1:24" x14ac:dyDescent="0.3">
      <c r="A4940">
        <v>4938</v>
      </c>
      <c r="B4940" t="s">
        <v>217</v>
      </c>
      <c r="C4940" t="s">
        <v>218</v>
      </c>
      <c r="D4940">
        <v>22.546738000000001</v>
      </c>
      <c r="E4940">
        <v>88.307781000000006</v>
      </c>
      <c r="F4940" s="18">
        <v>44754</v>
      </c>
      <c r="G4940" s="19">
        <v>0.625</v>
      </c>
      <c r="H4940">
        <v>15</v>
      </c>
      <c r="I4940" s="13" t="s">
        <v>215</v>
      </c>
      <c r="J4940">
        <v>0</v>
      </c>
      <c r="K4940" s="13" t="s">
        <v>214</v>
      </c>
      <c r="L4940">
        <v>1</v>
      </c>
      <c r="M4940">
        <v>1</v>
      </c>
      <c r="N4940" s="13" t="s">
        <v>94</v>
      </c>
      <c r="O4940" s="13" t="s">
        <v>95</v>
      </c>
      <c r="P4940">
        <v>33</v>
      </c>
      <c r="Q4940" s="13" t="s">
        <v>195</v>
      </c>
      <c r="R4940" s="13" t="s">
        <v>205</v>
      </c>
      <c r="S4940" s="13" t="s">
        <v>193</v>
      </c>
      <c r="T4940">
        <v>2</v>
      </c>
      <c r="U4940">
        <v>0</v>
      </c>
      <c r="V4940">
        <v>0</v>
      </c>
      <c r="W4940" s="13" t="s">
        <v>101</v>
      </c>
      <c r="X4940">
        <v>0.45</v>
      </c>
    </row>
    <row r="4941" spans="1:24" x14ac:dyDescent="0.3">
      <c r="A4941">
        <v>4939</v>
      </c>
      <c r="B4941" t="s">
        <v>200</v>
      </c>
      <c r="C4941" t="s">
        <v>201</v>
      </c>
      <c r="D4941">
        <v>13.048128</v>
      </c>
      <c r="E4941">
        <v>80.262450999999999</v>
      </c>
      <c r="F4941" s="18">
        <v>44897</v>
      </c>
      <c r="G4941" s="19">
        <v>0.91666666666666696</v>
      </c>
      <c r="H4941">
        <v>22</v>
      </c>
      <c r="I4941" s="13" t="s">
        <v>211</v>
      </c>
      <c r="J4941">
        <v>0</v>
      </c>
      <c r="K4941" s="13" t="s">
        <v>191</v>
      </c>
      <c r="L4941">
        <v>3</v>
      </c>
      <c r="M4941">
        <v>1</v>
      </c>
      <c r="N4941" s="13" t="s">
        <v>94</v>
      </c>
      <c r="O4941" s="13" t="s">
        <v>95</v>
      </c>
      <c r="P4941">
        <v>15</v>
      </c>
      <c r="Q4941" s="13" t="s">
        <v>95</v>
      </c>
      <c r="R4941" s="13" t="s">
        <v>213</v>
      </c>
      <c r="S4941" s="13" t="s">
        <v>196</v>
      </c>
      <c r="T4941">
        <v>1</v>
      </c>
      <c r="U4941">
        <v>0</v>
      </c>
      <c r="V4941">
        <v>0</v>
      </c>
      <c r="W4941" s="13" t="s">
        <v>101</v>
      </c>
      <c r="X4941">
        <v>0.45</v>
      </c>
    </row>
    <row r="4942" spans="1:24" x14ac:dyDescent="0.3">
      <c r="A4942">
        <v>4940</v>
      </c>
      <c r="B4942" t="s">
        <v>203</v>
      </c>
      <c r="C4942" t="s">
        <v>203</v>
      </c>
      <c r="D4942">
        <v>28.680886000000001</v>
      </c>
      <c r="E4942">
        <v>77.096357999999995</v>
      </c>
      <c r="F4942" s="18">
        <v>45329</v>
      </c>
      <c r="G4942" s="19">
        <v>0.79166666666666696</v>
      </c>
      <c r="H4942">
        <v>19</v>
      </c>
      <c r="I4942" s="13" t="s">
        <v>194</v>
      </c>
      <c r="J4942">
        <v>0</v>
      </c>
      <c r="K4942" s="13" t="s">
        <v>191</v>
      </c>
      <c r="L4942">
        <v>4</v>
      </c>
      <c r="M4942">
        <v>1</v>
      </c>
      <c r="N4942" s="13" t="s">
        <v>94</v>
      </c>
      <c r="O4942" s="13" t="s">
        <v>95</v>
      </c>
      <c r="P4942">
        <v>37</v>
      </c>
      <c r="Q4942" s="13" t="s">
        <v>97</v>
      </c>
      <c r="R4942" s="13" t="s">
        <v>199</v>
      </c>
      <c r="S4942" s="13" t="s">
        <v>99</v>
      </c>
      <c r="T4942">
        <v>2</v>
      </c>
      <c r="U4942">
        <v>2</v>
      </c>
      <c r="V4942">
        <v>1</v>
      </c>
      <c r="W4942" s="13" t="s">
        <v>101</v>
      </c>
      <c r="X4942">
        <v>1</v>
      </c>
    </row>
    <row r="4943" spans="1:24" x14ac:dyDescent="0.3">
      <c r="A4943">
        <v>4941</v>
      </c>
      <c r="B4943" t="s">
        <v>190</v>
      </c>
      <c r="C4943" t="s">
        <v>80</v>
      </c>
      <c r="D4943">
        <v>19.035167000000001</v>
      </c>
      <c r="E4943">
        <v>72.768540999999999</v>
      </c>
      <c r="F4943" s="18">
        <v>45501</v>
      </c>
      <c r="G4943" s="19">
        <v>0.625</v>
      </c>
      <c r="H4943">
        <v>15</v>
      </c>
      <c r="I4943" s="13" t="s">
        <v>89</v>
      </c>
      <c r="J4943">
        <v>1</v>
      </c>
      <c r="K4943" s="13" t="s">
        <v>214</v>
      </c>
      <c r="L4943">
        <v>3</v>
      </c>
      <c r="M4943">
        <v>1</v>
      </c>
      <c r="N4943" s="13" t="s">
        <v>192</v>
      </c>
      <c r="O4943" s="13" t="s">
        <v>97</v>
      </c>
      <c r="P4943">
        <v>32</v>
      </c>
      <c r="Q4943" s="13" t="s">
        <v>97</v>
      </c>
      <c r="R4943" s="13" t="s">
        <v>208</v>
      </c>
      <c r="S4943" s="13" t="s">
        <v>193</v>
      </c>
      <c r="T4943">
        <v>5</v>
      </c>
      <c r="U4943">
        <v>0</v>
      </c>
      <c r="V4943">
        <v>0</v>
      </c>
      <c r="W4943" s="13" t="s">
        <v>101</v>
      </c>
      <c r="X4943">
        <v>0.3</v>
      </c>
    </row>
    <row r="4944" spans="1:24" x14ac:dyDescent="0.3">
      <c r="A4944">
        <v>4942</v>
      </c>
      <c r="B4944" t="s">
        <v>200</v>
      </c>
      <c r="C4944" t="s">
        <v>201</v>
      </c>
      <c r="D4944">
        <v>13.033670000000001</v>
      </c>
      <c r="E4944">
        <v>80.138249999999999</v>
      </c>
      <c r="F4944" s="18">
        <v>45401</v>
      </c>
      <c r="G4944" s="19">
        <v>0.70833333333333304</v>
      </c>
      <c r="H4944">
        <v>17</v>
      </c>
      <c r="I4944" s="13" t="s">
        <v>211</v>
      </c>
      <c r="J4944">
        <v>0</v>
      </c>
      <c r="K4944" s="13" t="s">
        <v>191</v>
      </c>
      <c r="L4944">
        <v>5</v>
      </c>
      <c r="M4944">
        <v>1</v>
      </c>
      <c r="N4944" s="13" t="s">
        <v>94</v>
      </c>
      <c r="O4944" s="13" t="s">
        <v>95</v>
      </c>
      <c r="P4944">
        <v>30</v>
      </c>
      <c r="Q4944" s="13" t="s">
        <v>195</v>
      </c>
      <c r="R4944" s="13" t="s">
        <v>98</v>
      </c>
      <c r="S4944" s="13" t="s">
        <v>193</v>
      </c>
      <c r="T4944">
        <v>2</v>
      </c>
      <c r="U4944">
        <v>2</v>
      </c>
      <c r="V4944">
        <v>1</v>
      </c>
      <c r="W4944" s="13" t="s">
        <v>101</v>
      </c>
      <c r="X4944">
        <v>0.6</v>
      </c>
    </row>
    <row r="4945" spans="1:24" x14ac:dyDescent="0.3">
      <c r="A4945">
        <v>4943</v>
      </c>
      <c r="B4945" t="s">
        <v>217</v>
      </c>
      <c r="C4945" t="s">
        <v>218</v>
      </c>
      <c r="D4945">
        <v>22.671471</v>
      </c>
      <c r="E4945">
        <v>88.341778000000005</v>
      </c>
      <c r="F4945" s="18">
        <v>44706</v>
      </c>
      <c r="G4945" s="19">
        <v>0.875</v>
      </c>
      <c r="H4945">
        <v>21</v>
      </c>
      <c r="I4945" s="13" t="s">
        <v>194</v>
      </c>
      <c r="J4945">
        <v>0</v>
      </c>
      <c r="K4945" s="13" t="s">
        <v>191</v>
      </c>
      <c r="L4945">
        <v>1</v>
      </c>
      <c r="M4945">
        <v>1</v>
      </c>
      <c r="N4945" s="13" t="s">
        <v>94</v>
      </c>
      <c r="O4945" s="13" t="s">
        <v>95</v>
      </c>
      <c r="P4945">
        <v>18</v>
      </c>
      <c r="Q4945" s="13" t="s">
        <v>97</v>
      </c>
      <c r="R4945" s="13" t="s">
        <v>199</v>
      </c>
      <c r="S4945" s="13" t="s">
        <v>193</v>
      </c>
      <c r="T4945">
        <v>3</v>
      </c>
      <c r="U4945">
        <v>1</v>
      </c>
      <c r="V4945">
        <v>0</v>
      </c>
      <c r="W4945" s="13" t="s">
        <v>101</v>
      </c>
      <c r="X4945">
        <v>0.65</v>
      </c>
    </row>
    <row r="4946" spans="1:24" x14ac:dyDescent="0.3">
      <c r="A4946">
        <v>4944</v>
      </c>
      <c r="B4946" t="s">
        <v>203</v>
      </c>
      <c r="C4946" t="s">
        <v>203</v>
      </c>
      <c r="D4946">
        <v>28.662617999999998</v>
      </c>
      <c r="E4946">
        <v>77.100638000000004</v>
      </c>
      <c r="F4946" s="18">
        <v>45171</v>
      </c>
      <c r="G4946" s="19">
        <v>0.41666666666666702</v>
      </c>
      <c r="H4946">
        <v>10</v>
      </c>
      <c r="I4946" s="13" t="s">
        <v>219</v>
      </c>
      <c r="J4946">
        <v>1</v>
      </c>
      <c r="K4946" s="13" t="s">
        <v>191</v>
      </c>
      <c r="L4946">
        <v>3</v>
      </c>
      <c r="M4946">
        <v>0</v>
      </c>
      <c r="N4946" s="13" t="s">
        <v>94</v>
      </c>
      <c r="O4946" s="13" t="s">
        <v>95</v>
      </c>
      <c r="P4946">
        <v>31</v>
      </c>
      <c r="Q4946" s="13" t="s">
        <v>97</v>
      </c>
      <c r="R4946" s="13" t="s">
        <v>98</v>
      </c>
      <c r="S4946" s="13" t="s">
        <v>193</v>
      </c>
      <c r="T4946">
        <v>4</v>
      </c>
      <c r="U4946">
        <v>0</v>
      </c>
      <c r="V4946">
        <v>1</v>
      </c>
      <c r="W4946" s="13" t="s">
        <v>101</v>
      </c>
      <c r="X4946">
        <v>0.8</v>
      </c>
    </row>
    <row r="4947" spans="1:24" x14ac:dyDescent="0.3">
      <c r="A4947">
        <v>4945</v>
      </c>
      <c r="B4947" t="s">
        <v>206</v>
      </c>
      <c r="C4947" t="s">
        <v>207</v>
      </c>
      <c r="D4947">
        <v>13.09085</v>
      </c>
      <c r="E4947">
        <v>77.696523999999997</v>
      </c>
      <c r="F4947" s="18">
        <v>44697</v>
      </c>
      <c r="G4947" s="19">
        <v>0.41666666666666702</v>
      </c>
      <c r="H4947">
        <v>10</v>
      </c>
      <c r="I4947" s="13" t="s">
        <v>204</v>
      </c>
      <c r="J4947">
        <v>0</v>
      </c>
      <c r="K4947" s="13" t="s">
        <v>92</v>
      </c>
      <c r="L4947">
        <v>2</v>
      </c>
      <c r="M4947">
        <v>0</v>
      </c>
      <c r="N4947" s="13" t="s">
        <v>192</v>
      </c>
      <c r="O4947" s="13" t="s">
        <v>97</v>
      </c>
      <c r="P4947">
        <v>27</v>
      </c>
      <c r="Q4947" s="13" t="s">
        <v>195</v>
      </c>
      <c r="R4947" s="13" t="s">
        <v>199</v>
      </c>
      <c r="S4947" s="13" t="s">
        <v>196</v>
      </c>
      <c r="T4947">
        <v>4</v>
      </c>
      <c r="U4947">
        <v>3</v>
      </c>
      <c r="V4947">
        <v>1</v>
      </c>
      <c r="W4947" s="13" t="s">
        <v>101</v>
      </c>
      <c r="X4947">
        <v>0.25</v>
      </c>
    </row>
    <row r="4948" spans="1:24" x14ac:dyDescent="0.3">
      <c r="A4948">
        <v>4946</v>
      </c>
      <c r="B4948" t="s">
        <v>79</v>
      </c>
      <c r="C4948" t="s">
        <v>80</v>
      </c>
      <c r="D4948">
        <v>18.425573</v>
      </c>
      <c r="E4948">
        <v>73.945235999999994</v>
      </c>
      <c r="F4948" s="18">
        <v>45039</v>
      </c>
      <c r="G4948" s="19">
        <v>0.95833333333333304</v>
      </c>
      <c r="H4948">
        <v>23</v>
      </c>
      <c r="I4948" s="13" t="s">
        <v>89</v>
      </c>
      <c r="J4948">
        <v>1</v>
      </c>
      <c r="K4948" s="13" t="s">
        <v>191</v>
      </c>
      <c r="L4948">
        <v>1</v>
      </c>
      <c r="M4948">
        <v>1</v>
      </c>
      <c r="N4948" s="13" t="s">
        <v>192</v>
      </c>
      <c r="O4948" s="13" t="s">
        <v>97</v>
      </c>
      <c r="P4948">
        <v>34</v>
      </c>
      <c r="Q4948" s="13" t="s">
        <v>195</v>
      </c>
      <c r="R4948" s="13" t="s">
        <v>205</v>
      </c>
      <c r="S4948" s="13" t="s">
        <v>196</v>
      </c>
      <c r="T4948">
        <v>4</v>
      </c>
      <c r="U4948">
        <v>2</v>
      </c>
      <c r="V4948">
        <v>0</v>
      </c>
      <c r="W4948" s="13" t="s">
        <v>101</v>
      </c>
      <c r="X4948">
        <v>0.1</v>
      </c>
    </row>
    <row r="4949" spans="1:24" x14ac:dyDescent="0.3">
      <c r="A4949">
        <v>4947</v>
      </c>
      <c r="B4949" t="s">
        <v>206</v>
      </c>
      <c r="C4949" t="s">
        <v>207</v>
      </c>
      <c r="D4949">
        <v>13.167532</v>
      </c>
      <c r="E4949">
        <v>77.628489999999999</v>
      </c>
      <c r="F4949" s="18">
        <v>45639</v>
      </c>
      <c r="G4949" s="19">
        <v>0.95833333333333304</v>
      </c>
      <c r="H4949">
        <v>23</v>
      </c>
      <c r="I4949" s="13" t="s">
        <v>211</v>
      </c>
      <c r="J4949">
        <v>0</v>
      </c>
      <c r="K4949" s="13" t="s">
        <v>214</v>
      </c>
      <c r="L4949">
        <v>4</v>
      </c>
      <c r="M4949">
        <v>1</v>
      </c>
      <c r="N4949" s="13" t="s">
        <v>212</v>
      </c>
      <c r="O4949" s="13" t="s">
        <v>195</v>
      </c>
      <c r="P4949">
        <v>15</v>
      </c>
      <c r="Q4949" s="13" t="s">
        <v>97</v>
      </c>
      <c r="R4949" s="13" t="s">
        <v>205</v>
      </c>
      <c r="S4949" s="13" t="s">
        <v>196</v>
      </c>
      <c r="T4949">
        <v>1</v>
      </c>
      <c r="U4949">
        <v>0</v>
      </c>
      <c r="V4949">
        <v>0</v>
      </c>
      <c r="W4949" s="13" t="s">
        <v>101</v>
      </c>
      <c r="X4949">
        <v>0.45</v>
      </c>
    </row>
    <row r="4950" spans="1:24" x14ac:dyDescent="0.3">
      <c r="A4950">
        <v>4948</v>
      </c>
      <c r="B4950" t="s">
        <v>206</v>
      </c>
      <c r="C4950" t="s">
        <v>207</v>
      </c>
      <c r="D4950">
        <v>13.073611</v>
      </c>
      <c r="E4950">
        <v>77.756236000000001</v>
      </c>
      <c r="F4950" s="18">
        <v>44800</v>
      </c>
      <c r="G4950" s="19">
        <v>0.20833333333333301</v>
      </c>
      <c r="H4950">
        <v>5</v>
      </c>
      <c r="I4950" s="13" t="s">
        <v>219</v>
      </c>
      <c r="J4950">
        <v>1</v>
      </c>
      <c r="K4950" s="13" t="s">
        <v>92</v>
      </c>
      <c r="L4950">
        <v>1</v>
      </c>
      <c r="M4950">
        <v>0</v>
      </c>
      <c r="N4950" s="13" t="s">
        <v>192</v>
      </c>
      <c r="O4950" s="13" t="s">
        <v>97</v>
      </c>
      <c r="P4950">
        <v>35</v>
      </c>
      <c r="Q4950" s="13" t="s">
        <v>195</v>
      </c>
      <c r="R4950" s="13" t="s">
        <v>98</v>
      </c>
      <c r="S4950" s="13" t="s">
        <v>196</v>
      </c>
      <c r="T4950">
        <v>3</v>
      </c>
      <c r="U4950">
        <v>3</v>
      </c>
      <c r="V4950">
        <v>0</v>
      </c>
      <c r="W4950" s="13" t="s">
        <v>101</v>
      </c>
      <c r="X4950">
        <v>0.1</v>
      </c>
    </row>
    <row r="4951" spans="1:24" x14ac:dyDescent="0.3">
      <c r="A4951">
        <v>4949</v>
      </c>
      <c r="B4951" t="s">
        <v>190</v>
      </c>
      <c r="C4951" t="s">
        <v>80</v>
      </c>
      <c r="D4951">
        <v>19.184066999999999</v>
      </c>
      <c r="E4951">
        <v>72.740613999999994</v>
      </c>
      <c r="F4951" s="18">
        <v>45756</v>
      </c>
      <c r="G4951" s="19">
        <v>0.83333333333333304</v>
      </c>
      <c r="H4951">
        <v>20</v>
      </c>
      <c r="I4951" s="13" t="s">
        <v>194</v>
      </c>
      <c r="J4951">
        <v>0</v>
      </c>
      <c r="K4951" s="13" t="s">
        <v>92</v>
      </c>
      <c r="L4951">
        <v>6</v>
      </c>
      <c r="M4951">
        <v>1</v>
      </c>
      <c r="N4951" s="13" t="s">
        <v>94</v>
      </c>
      <c r="O4951" s="13" t="s">
        <v>95</v>
      </c>
      <c r="P4951">
        <v>19</v>
      </c>
      <c r="Q4951" s="13" t="s">
        <v>95</v>
      </c>
      <c r="R4951" s="13" t="s">
        <v>213</v>
      </c>
      <c r="S4951" s="13" t="s">
        <v>99</v>
      </c>
      <c r="T4951">
        <v>4</v>
      </c>
      <c r="U4951">
        <v>4</v>
      </c>
      <c r="V4951">
        <v>0</v>
      </c>
      <c r="W4951" s="13" t="s">
        <v>101</v>
      </c>
      <c r="X4951">
        <v>0.65</v>
      </c>
    </row>
    <row r="4952" spans="1:24" x14ac:dyDescent="0.3">
      <c r="A4952">
        <v>4950</v>
      </c>
      <c r="B4952" t="s">
        <v>217</v>
      </c>
      <c r="C4952" t="s">
        <v>218</v>
      </c>
      <c r="D4952">
        <v>22.524591999999998</v>
      </c>
      <c r="E4952">
        <v>88.408032000000006</v>
      </c>
      <c r="F4952" s="18">
        <v>45236</v>
      </c>
      <c r="G4952" s="19">
        <v>0.83333333333333304</v>
      </c>
      <c r="H4952">
        <v>20</v>
      </c>
      <c r="I4952" s="13" t="s">
        <v>204</v>
      </c>
      <c r="J4952">
        <v>0</v>
      </c>
      <c r="K4952" s="13" t="s">
        <v>92</v>
      </c>
      <c r="L4952">
        <v>3</v>
      </c>
      <c r="M4952">
        <v>0</v>
      </c>
      <c r="N4952" s="13" t="s">
        <v>192</v>
      </c>
      <c r="O4952" s="13" t="s">
        <v>97</v>
      </c>
      <c r="P4952">
        <v>17</v>
      </c>
      <c r="Q4952" s="13" t="s">
        <v>97</v>
      </c>
      <c r="R4952" s="13" t="s">
        <v>205</v>
      </c>
      <c r="S4952" s="13" t="s">
        <v>193</v>
      </c>
      <c r="T4952">
        <v>3</v>
      </c>
      <c r="U4952">
        <v>3</v>
      </c>
      <c r="V4952">
        <v>0</v>
      </c>
      <c r="W4952" s="13" t="s">
        <v>101</v>
      </c>
      <c r="X4952">
        <v>0.3</v>
      </c>
    </row>
    <row r="4953" spans="1:24" x14ac:dyDescent="0.3">
      <c r="A4953">
        <v>4951</v>
      </c>
      <c r="B4953" t="s">
        <v>200</v>
      </c>
      <c r="C4953" t="s">
        <v>201</v>
      </c>
      <c r="D4953">
        <v>13.150067</v>
      </c>
      <c r="E4953">
        <v>80.119373999999993</v>
      </c>
      <c r="F4953" s="18">
        <v>44632</v>
      </c>
      <c r="G4953" s="19">
        <v>0.66666666666666696</v>
      </c>
      <c r="H4953">
        <v>16</v>
      </c>
      <c r="I4953" s="13" t="s">
        <v>219</v>
      </c>
      <c r="J4953">
        <v>1</v>
      </c>
      <c r="K4953" s="13" t="s">
        <v>92</v>
      </c>
      <c r="L4953">
        <v>1</v>
      </c>
      <c r="M4953">
        <v>1</v>
      </c>
      <c r="N4953" s="13" t="s">
        <v>192</v>
      </c>
      <c r="O4953" s="13" t="s">
        <v>97</v>
      </c>
      <c r="P4953">
        <v>35</v>
      </c>
      <c r="Q4953" s="13" t="s">
        <v>97</v>
      </c>
      <c r="R4953" s="13" t="s">
        <v>208</v>
      </c>
      <c r="S4953" s="13" t="s">
        <v>99</v>
      </c>
      <c r="T4953">
        <v>4</v>
      </c>
      <c r="U4953">
        <v>4</v>
      </c>
      <c r="V4953">
        <v>0</v>
      </c>
      <c r="W4953" s="13" t="s">
        <v>101</v>
      </c>
      <c r="X4953">
        <v>0.5</v>
      </c>
    </row>
    <row r="4954" spans="1:24" x14ac:dyDescent="0.3">
      <c r="A4954">
        <v>4952</v>
      </c>
      <c r="B4954" t="s">
        <v>79</v>
      </c>
      <c r="C4954" t="s">
        <v>80</v>
      </c>
      <c r="D4954">
        <v>18.679843000000002</v>
      </c>
      <c r="E4954">
        <v>73.822042999999994</v>
      </c>
      <c r="F4954" s="18">
        <v>45054</v>
      </c>
      <c r="G4954" s="19">
        <v>0.91666666666666696</v>
      </c>
      <c r="H4954">
        <v>22</v>
      </c>
      <c r="I4954" s="13" t="s">
        <v>204</v>
      </c>
      <c r="J4954">
        <v>0</v>
      </c>
      <c r="K4954" s="13" t="s">
        <v>214</v>
      </c>
      <c r="L4954">
        <v>3</v>
      </c>
      <c r="M4954">
        <v>1</v>
      </c>
      <c r="N4954" s="13" t="s">
        <v>212</v>
      </c>
      <c r="O4954" s="13" t="s">
        <v>195</v>
      </c>
      <c r="P4954">
        <v>31</v>
      </c>
      <c r="Q4954" s="13" t="s">
        <v>95</v>
      </c>
      <c r="R4954" s="13" t="s">
        <v>213</v>
      </c>
      <c r="S4954" s="13" t="s">
        <v>193</v>
      </c>
      <c r="T4954">
        <v>4</v>
      </c>
      <c r="U4954">
        <v>4</v>
      </c>
      <c r="V4954">
        <v>0</v>
      </c>
      <c r="W4954" s="13" t="s">
        <v>101</v>
      </c>
      <c r="X4954">
        <v>0.25</v>
      </c>
    </row>
    <row r="4955" spans="1:24" x14ac:dyDescent="0.3">
      <c r="A4955">
        <v>4953</v>
      </c>
      <c r="B4955" t="s">
        <v>206</v>
      </c>
      <c r="C4955" t="s">
        <v>207</v>
      </c>
      <c r="D4955">
        <v>12.898668000000001</v>
      </c>
      <c r="E4955">
        <v>77.595409000000004</v>
      </c>
      <c r="F4955" s="18">
        <v>44899</v>
      </c>
      <c r="G4955" s="19">
        <v>0.20833333333333301</v>
      </c>
      <c r="H4955">
        <v>5</v>
      </c>
      <c r="I4955" s="13" t="s">
        <v>89</v>
      </c>
      <c r="J4955">
        <v>1</v>
      </c>
      <c r="K4955" s="13" t="s">
        <v>214</v>
      </c>
      <c r="L4955">
        <v>5</v>
      </c>
      <c r="M4955">
        <v>0</v>
      </c>
      <c r="N4955" s="13" t="s">
        <v>94</v>
      </c>
      <c r="O4955" s="13" t="s">
        <v>95</v>
      </c>
      <c r="P4955">
        <v>34</v>
      </c>
      <c r="Q4955" s="13" t="s">
        <v>195</v>
      </c>
      <c r="R4955" s="13" t="s">
        <v>213</v>
      </c>
      <c r="S4955" s="13" t="s">
        <v>193</v>
      </c>
      <c r="T4955">
        <v>2</v>
      </c>
      <c r="U4955">
        <v>0</v>
      </c>
      <c r="V4955">
        <v>0</v>
      </c>
      <c r="W4955" s="13" t="s">
        <v>101</v>
      </c>
      <c r="X4955">
        <v>0.45</v>
      </c>
    </row>
    <row r="4956" spans="1:24" x14ac:dyDescent="0.3">
      <c r="A4956">
        <v>4954</v>
      </c>
      <c r="B4956" t="s">
        <v>79</v>
      </c>
      <c r="C4956" t="s">
        <v>80</v>
      </c>
      <c r="D4956">
        <v>18.402274999999999</v>
      </c>
      <c r="E4956">
        <v>73.748810000000006</v>
      </c>
      <c r="F4956" s="18">
        <v>45599</v>
      </c>
      <c r="G4956" s="19">
        <v>0.375</v>
      </c>
      <c r="H4956">
        <v>9</v>
      </c>
      <c r="I4956" s="13" t="s">
        <v>89</v>
      </c>
      <c r="J4956">
        <v>1</v>
      </c>
      <c r="K4956" s="13" t="s">
        <v>214</v>
      </c>
      <c r="L4956">
        <v>1</v>
      </c>
      <c r="M4956">
        <v>0</v>
      </c>
      <c r="N4956" s="13" t="s">
        <v>192</v>
      </c>
      <c r="O4956" s="13" t="s">
        <v>97</v>
      </c>
      <c r="P4956">
        <v>25</v>
      </c>
      <c r="Q4956" s="13" t="s">
        <v>97</v>
      </c>
      <c r="R4956" s="13" t="s">
        <v>208</v>
      </c>
      <c r="S4956" s="13" t="s">
        <v>196</v>
      </c>
      <c r="T4956">
        <v>4</v>
      </c>
      <c r="U4956">
        <v>2</v>
      </c>
      <c r="V4956">
        <v>1</v>
      </c>
      <c r="W4956" s="13" t="s">
        <v>101</v>
      </c>
      <c r="X4956">
        <v>0.45</v>
      </c>
    </row>
    <row r="4957" spans="1:24" x14ac:dyDescent="0.3">
      <c r="A4957">
        <v>4955</v>
      </c>
      <c r="B4957" t="s">
        <v>79</v>
      </c>
      <c r="C4957" t="s">
        <v>80</v>
      </c>
      <c r="D4957">
        <v>18.485655000000001</v>
      </c>
      <c r="E4957">
        <v>73.985186999999996</v>
      </c>
      <c r="F4957" s="18">
        <v>44924</v>
      </c>
      <c r="G4957" s="19">
        <v>0.33333333333333298</v>
      </c>
      <c r="H4957">
        <v>8</v>
      </c>
      <c r="I4957" s="13" t="s">
        <v>202</v>
      </c>
      <c r="J4957">
        <v>0</v>
      </c>
      <c r="K4957" s="13" t="s">
        <v>191</v>
      </c>
      <c r="L4957">
        <v>5</v>
      </c>
      <c r="M4957">
        <v>1</v>
      </c>
      <c r="N4957" s="13" t="s">
        <v>212</v>
      </c>
      <c r="O4957" s="13" t="s">
        <v>195</v>
      </c>
      <c r="P4957">
        <v>33</v>
      </c>
      <c r="Q4957" s="13" t="s">
        <v>97</v>
      </c>
      <c r="R4957" s="13" t="s">
        <v>199</v>
      </c>
      <c r="S4957" s="13" t="s">
        <v>193</v>
      </c>
      <c r="T4957">
        <v>3</v>
      </c>
      <c r="U4957">
        <v>3</v>
      </c>
      <c r="V4957">
        <v>1</v>
      </c>
      <c r="W4957" s="13" t="s">
        <v>101</v>
      </c>
      <c r="X4957">
        <v>0.6</v>
      </c>
    </row>
    <row r="4958" spans="1:24" x14ac:dyDescent="0.3">
      <c r="A4958">
        <v>4956</v>
      </c>
      <c r="B4958" t="s">
        <v>79</v>
      </c>
      <c r="C4958" t="s">
        <v>80</v>
      </c>
      <c r="D4958">
        <v>18.683302999999999</v>
      </c>
      <c r="E4958">
        <v>73.744338999999997</v>
      </c>
      <c r="F4958" s="18">
        <v>44608</v>
      </c>
      <c r="G4958" s="19">
        <v>0.58333333333333304</v>
      </c>
      <c r="H4958">
        <v>14</v>
      </c>
      <c r="I4958" s="13" t="s">
        <v>194</v>
      </c>
      <c r="J4958">
        <v>0</v>
      </c>
      <c r="K4958" s="13" t="s">
        <v>214</v>
      </c>
      <c r="L4958">
        <v>1</v>
      </c>
      <c r="M4958">
        <v>0</v>
      </c>
      <c r="N4958" s="13" t="s">
        <v>94</v>
      </c>
      <c r="O4958" s="13" t="s">
        <v>95</v>
      </c>
      <c r="P4958">
        <v>35</v>
      </c>
      <c r="Q4958" s="13" t="s">
        <v>97</v>
      </c>
      <c r="R4958" s="13" t="s">
        <v>213</v>
      </c>
      <c r="S4958" s="13" t="s">
        <v>193</v>
      </c>
      <c r="T4958">
        <v>1</v>
      </c>
      <c r="U4958">
        <v>0</v>
      </c>
      <c r="V4958">
        <v>0</v>
      </c>
      <c r="W4958" s="13" t="s">
        <v>101</v>
      </c>
      <c r="X4958">
        <v>0.65</v>
      </c>
    </row>
    <row r="4959" spans="1:24" x14ac:dyDescent="0.3">
      <c r="A4959">
        <v>4957</v>
      </c>
      <c r="B4959" t="s">
        <v>197</v>
      </c>
      <c r="C4959" t="s">
        <v>198</v>
      </c>
      <c r="D4959">
        <v>30.702590000000001</v>
      </c>
      <c r="E4959">
        <v>76.890411999999998</v>
      </c>
      <c r="F4959" s="18">
        <v>45130</v>
      </c>
      <c r="G4959" s="19">
        <v>0.75</v>
      </c>
      <c r="H4959">
        <v>18</v>
      </c>
      <c r="I4959" s="13" t="s">
        <v>89</v>
      </c>
      <c r="J4959">
        <v>1</v>
      </c>
      <c r="K4959" s="13" t="s">
        <v>214</v>
      </c>
      <c r="L4959">
        <v>4</v>
      </c>
      <c r="M4959">
        <v>0</v>
      </c>
      <c r="N4959" s="13" t="s">
        <v>192</v>
      </c>
      <c r="O4959" s="13" t="s">
        <v>97</v>
      </c>
      <c r="P4959">
        <v>18</v>
      </c>
      <c r="Q4959" s="13" t="s">
        <v>97</v>
      </c>
      <c r="R4959" s="13" t="s">
        <v>205</v>
      </c>
      <c r="S4959" s="13" t="s">
        <v>196</v>
      </c>
      <c r="T4959">
        <v>1</v>
      </c>
      <c r="U4959">
        <v>1</v>
      </c>
      <c r="V4959">
        <v>1</v>
      </c>
      <c r="W4959" s="13" t="s">
        <v>101</v>
      </c>
      <c r="X4959">
        <v>0.45</v>
      </c>
    </row>
    <row r="4960" spans="1:24" x14ac:dyDescent="0.3">
      <c r="A4960">
        <v>4958</v>
      </c>
      <c r="B4960" t="s">
        <v>190</v>
      </c>
      <c r="C4960" t="s">
        <v>80</v>
      </c>
      <c r="D4960">
        <v>18.809014000000001</v>
      </c>
      <c r="E4960">
        <v>72.725059000000002</v>
      </c>
      <c r="F4960" s="18">
        <v>44655</v>
      </c>
      <c r="G4960" s="19">
        <v>4.1666666666666699E-2</v>
      </c>
      <c r="H4960">
        <v>1</v>
      </c>
      <c r="I4960" s="13" t="s">
        <v>204</v>
      </c>
      <c r="J4960">
        <v>0</v>
      </c>
      <c r="K4960" s="13" t="s">
        <v>92</v>
      </c>
      <c r="L4960">
        <v>1</v>
      </c>
      <c r="M4960">
        <v>1</v>
      </c>
      <c r="N4960" s="13" t="s">
        <v>212</v>
      </c>
      <c r="O4960" s="13" t="s">
        <v>95</v>
      </c>
      <c r="P4960">
        <v>17</v>
      </c>
      <c r="Q4960" s="13" t="s">
        <v>95</v>
      </c>
      <c r="R4960" s="13" t="s">
        <v>213</v>
      </c>
      <c r="S4960" s="13" t="s">
        <v>196</v>
      </c>
      <c r="T4960">
        <v>2</v>
      </c>
      <c r="U4960">
        <v>1</v>
      </c>
      <c r="V4960">
        <v>0</v>
      </c>
      <c r="W4960" s="13" t="s">
        <v>101</v>
      </c>
      <c r="X4960">
        <v>0.45</v>
      </c>
    </row>
    <row r="4961" spans="1:24" x14ac:dyDescent="0.3">
      <c r="A4961">
        <v>4959</v>
      </c>
      <c r="B4961" t="s">
        <v>200</v>
      </c>
      <c r="C4961" t="s">
        <v>201</v>
      </c>
      <c r="D4961">
        <v>13.074748</v>
      </c>
      <c r="E4961">
        <v>80.294306000000006</v>
      </c>
      <c r="F4961" s="18">
        <v>44729</v>
      </c>
      <c r="G4961" s="19">
        <v>0</v>
      </c>
      <c r="H4961">
        <v>0</v>
      </c>
      <c r="I4961" s="13" t="s">
        <v>211</v>
      </c>
      <c r="J4961">
        <v>0</v>
      </c>
      <c r="K4961" s="13" t="s">
        <v>191</v>
      </c>
      <c r="L4961">
        <v>3</v>
      </c>
      <c r="M4961">
        <v>1</v>
      </c>
      <c r="N4961" s="13" t="s">
        <v>192</v>
      </c>
      <c r="O4961" s="13" t="s">
        <v>97</v>
      </c>
      <c r="P4961">
        <v>17</v>
      </c>
      <c r="Q4961" s="13" t="s">
        <v>95</v>
      </c>
      <c r="R4961" s="13" t="s">
        <v>205</v>
      </c>
      <c r="S4961" s="13" t="s">
        <v>196</v>
      </c>
      <c r="T4961">
        <v>3</v>
      </c>
      <c r="U4961">
        <v>1</v>
      </c>
      <c r="V4961">
        <v>0</v>
      </c>
      <c r="W4961" s="13" t="s">
        <v>101</v>
      </c>
      <c r="X4961">
        <v>0.1</v>
      </c>
    </row>
    <row r="4962" spans="1:24" x14ac:dyDescent="0.3">
      <c r="A4962">
        <v>4960</v>
      </c>
      <c r="B4962" t="s">
        <v>190</v>
      </c>
      <c r="C4962" t="s">
        <v>80</v>
      </c>
      <c r="D4962">
        <v>19.024628</v>
      </c>
      <c r="E4962">
        <v>72.907426999999998</v>
      </c>
      <c r="F4962" s="18">
        <v>45421</v>
      </c>
      <c r="G4962" s="19">
        <v>0.75</v>
      </c>
      <c r="H4962">
        <v>18</v>
      </c>
      <c r="I4962" s="13" t="s">
        <v>202</v>
      </c>
      <c r="J4962">
        <v>0</v>
      </c>
      <c r="K4962" s="13" t="s">
        <v>191</v>
      </c>
      <c r="L4962">
        <v>6</v>
      </c>
      <c r="M4962">
        <v>0</v>
      </c>
      <c r="N4962" s="13" t="s">
        <v>94</v>
      </c>
      <c r="O4962" s="13" t="s">
        <v>95</v>
      </c>
      <c r="P4962">
        <v>21</v>
      </c>
      <c r="Q4962" s="13" t="s">
        <v>97</v>
      </c>
      <c r="R4962" s="13" t="s">
        <v>205</v>
      </c>
      <c r="S4962" s="13" t="s">
        <v>196</v>
      </c>
      <c r="T4962">
        <v>1</v>
      </c>
      <c r="U4962">
        <v>1</v>
      </c>
      <c r="V4962">
        <v>1</v>
      </c>
      <c r="W4962" s="13" t="s">
        <v>101</v>
      </c>
      <c r="X4962">
        <v>0.8</v>
      </c>
    </row>
    <row r="4963" spans="1:24" x14ac:dyDescent="0.3">
      <c r="A4963">
        <v>4961</v>
      </c>
      <c r="B4963" t="s">
        <v>217</v>
      </c>
      <c r="C4963" t="s">
        <v>218</v>
      </c>
      <c r="D4963">
        <v>22.590114</v>
      </c>
      <c r="E4963">
        <v>88.215711999999996</v>
      </c>
      <c r="F4963" s="18">
        <v>45157</v>
      </c>
      <c r="G4963" s="19">
        <v>0.75</v>
      </c>
      <c r="H4963">
        <v>18</v>
      </c>
      <c r="I4963" s="13" t="s">
        <v>219</v>
      </c>
      <c r="J4963">
        <v>1</v>
      </c>
      <c r="K4963" s="13" t="s">
        <v>191</v>
      </c>
      <c r="L4963">
        <v>4</v>
      </c>
      <c r="M4963">
        <v>0</v>
      </c>
      <c r="N4963" s="13" t="s">
        <v>192</v>
      </c>
      <c r="O4963" s="13" t="s">
        <v>97</v>
      </c>
      <c r="P4963">
        <v>25</v>
      </c>
      <c r="Q4963" s="13" t="s">
        <v>97</v>
      </c>
      <c r="R4963" s="13" t="s">
        <v>205</v>
      </c>
      <c r="S4963" s="13" t="s">
        <v>196</v>
      </c>
      <c r="T4963">
        <v>1</v>
      </c>
      <c r="U4963">
        <v>0</v>
      </c>
      <c r="V4963">
        <v>1</v>
      </c>
      <c r="W4963" s="13" t="s">
        <v>101</v>
      </c>
      <c r="X4963">
        <v>0.45</v>
      </c>
    </row>
    <row r="4964" spans="1:24" x14ac:dyDescent="0.3">
      <c r="A4964">
        <v>4962</v>
      </c>
      <c r="B4964" t="s">
        <v>197</v>
      </c>
      <c r="C4964" t="s">
        <v>198</v>
      </c>
      <c r="D4964">
        <v>30.657845999999999</v>
      </c>
      <c r="E4964">
        <v>76.803364999999999</v>
      </c>
      <c r="F4964" s="18">
        <v>44572</v>
      </c>
      <c r="G4964" s="19">
        <v>0.91666666666666696</v>
      </c>
      <c r="H4964">
        <v>22</v>
      </c>
      <c r="I4964" s="13" t="s">
        <v>215</v>
      </c>
      <c r="J4964">
        <v>0</v>
      </c>
      <c r="K4964" s="13" t="s">
        <v>191</v>
      </c>
      <c r="L4964">
        <v>2</v>
      </c>
      <c r="M4964">
        <v>0</v>
      </c>
      <c r="N4964" s="13" t="s">
        <v>192</v>
      </c>
      <c r="O4964" s="13" t="s">
        <v>97</v>
      </c>
      <c r="P4964">
        <v>20</v>
      </c>
      <c r="Q4964" s="13" t="s">
        <v>195</v>
      </c>
      <c r="R4964" s="13" t="s">
        <v>208</v>
      </c>
      <c r="S4964" s="13" t="s">
        <v>196</v>
      </c>
      <c r="T4964">
        <v>3</v>
      </c>
      <c r="U4964">
        <v>3</v>
      </c>
      <c r="V4964">
        <v>0</v>
      </c>
      <c r="W4964" s="13" t="s">
        <v>101</v>
      </c>
      <c r="X4964">
        <v>0.1</v>
      </c>
    </row>
    <row r="4965" spans="1:24" x14ac:dyDescent="0.3">
      <c r="A4965">
        <v>4963</v>
      </c>
      <c r="B4965" t="s">
        <v>200</v>
      </c>
      <c r="C4965" t="s">
        <v>201</v>
      </c>
      <c r="D4965">
        <v>13.056623</v>
      </c>
      <c r="E4965">
        <v>80.116675999999998</v>
      </c>
      <c r="F4965" s="18">
        <v>44907</v>
      </c>
      <c r="G4965" s="19">
        <v>0.16666666666666699</v>
      </c>
      <c r="H4965">
        <v>4</v>
      </c>
      <c r="I4965" s="13" t="s">
        <v>204</v>
      </c>
      <c r="J4965">
        <v>0</v>
      </c>
      <c r="K4965" s="13" t="s">
        <v>214</v>
      </c>
      <c r="L4965">
        <v>4</v>
      </c>
      <c r="M4965">
        <v>0</v>
      </c>
      <c r="N4965" s="13" t="s">
        <v>192</v>
      </c>
      <c r="O4965" s="13" t="s">
        <v>97</v>
      </c>
      <c r="P4965">
        <v>30</v>
      </c>
      <c r="Q4965" s="13" t="s">
        <v>95</v>
      </c>
      <c r="R4965" s="13" t="s">
        <v>205</v>
      </c>
      <c r="S4965" s="13" t="s">
        <v>196</v>
      </c>
      <c r="T4965">
        <v>1</v>
      </c>
      <c r="U4965">
        <v>1</v>
      </c>
      <c r="V4965">
        <v>0</v>
      </c>
      <c r="W4965" s="13" t="s">
        <v>101</v>
      </c>
      <c r="X4965">
        <v>0.1</v>
      </c>
    </row>
    <row r="4966" spans="1:24" x14ac:dyDescent="0.3">
      <c r="A4966">
        <v>4964</v>
      </c>
      <c r="B4966" t="s">
        <v>209</v>
      </c>
      <c r="C4966" t="s">
        <v>210</v>
      </c>
      <c r="D4966">
        <v>17.442857</v>
      </c>
      <c r="E4966">
        <v>78.527174000000002</v>
      </c>
      <c r="F4966" s="18">
        <v>44590</v>
      </c>
      <c r="G4966" s="19">
        <v>0.58333333333333304</v>
      </c>
      <c r="H4966">
        <v>14</v>
      </c>
      <c r="I4966" s="13" t="s">
        <v>219</v>
      </c>
      <c r="J4966">
        <v>1</v>
      </c>
      <c r="K4966" s="13" t="s">
        <v>92</v>
      </c>
      <c r="L4966">
        <v>1</v>
      </c>
      <c r="M4966">
        <v>0</v>
      </c>
      <c r="N4966" s="13" t="s">
        <v>94</v>
      </c>
      <c r="O4966" s="13" t="s">
        <v>95</v>
      </c>
      <c r="P4966">
        <v>39</v>
      </c>
      <c r="Q4966" s="13" t="s">
        <v>97</v>
      </c>
      <c r="R4966" s="13" t="s">
        <v>199</v>
      </c>
      <c r="S4966" s="13" t="s">
        <v>196</v>
      </c>
      <c r="T4966">
        <v>1</v>
      </c>
      <c r="U4966">
        <v>0</v>
      </c>
      <c r="V4966">
        <v>0</v>
      </c>
      <c r="W4966" s="13" t="s">
        <v>101</v>
      </c>
      <c r="X4966">
        <v>0.65</v>
      </c>
    </row>
    <row r="4967" spans="1:24" x14ac:dyDescent="0.3">
      <c r="A4967">
        <v>4965</v>
      </c>
      <c r="B4967" t="s">
        <v>217</v>
      </c>
      <c r="C4967" t="s">
        <v>218</v>
      </c>
      <c r="D4967">
        <v>22.539826999999999</v>
      </c>
      <c r="E4967">
        <v>88.203269000000006</v>
      </c>
      <c r="F4967" s="18">
        <v>45224</v>
      </c>
      <c r="G4967" s="19">
        <v>0.875</v>
      </c>
      <c r="H4967">
        <v>21</v>
      </c>
      <c r="I4967" s="13" t="s">
        <v>194</v>
      </c>
      <c r="J4967">
        <v>0</v>
      </c>
      <c r="K4967" s="13" t="s">
        <v>191</v>
      </c>
      <c r="L4967">
        <v>4</v>
      </c>
      <c r="M4967">
        <v>1</v>
      </c>
      <c r="N4967" s="13" t="s">
        <v>212</v>
      </c>
      <c r="O4967" s="13" t="s">
        <v>195</v>
      </c>
      <c r="P4967">
        <v>34</v>
      </c>
      <c r="Q4967" s="13" t="s">
        <v>195</v>
      </c>
      <c r="R4967" s="13" t="s">
        <v>98</v>
      </c>
      <c r="S4967" s="13" t="s">
        <v>196</v>
      </c>
      <c r="T4967">
        <v>5</v>
      </c>
      <c r="U4967">
        <v>3</v>
      </c>
      <c r="V4967">
        <v>0</v>
      </c>
      <c r="W4967" s="13" t="s">
        <v>101</v>
      </c>
      <c r="X4967">
        <v>0.25</v>
      </c>
    </row>
    <row r="4968" spans="1:24" x14ac:dyDescent="0.3">
      <c r="A4968">
        <v>4966</v>
      </c>
      <c r="B4968" t="s">
        <v>190</v>
      </c>
      <c r="C4968" t="s">
        <v>80</v>
      </c>
      <c r="D4968">
        <v>19.145112999999998</v>
      </c>
      <c r="E4968">
        <v>72.843975999999998</v>
      </c>
      <c r="F4968" s="18">
        <v>44599</v>
      </c>
      <c r="G4968" s="19">
        <v>0</v>
      </c>
      <c r="H4968">
        <v>0</v>
      </c>
      <c r="I4968" s="13" t="s">
        <v>204</v>
      </c>
      <c r="J4968">
        <v>0</v>
      </c>
      <c r="K4968" s="13" t="s">
        <v>191</v>
      </c>
      <c r="L4968">
        <v>5</v>
      </c>
      <c r="M4968">
        <v>1</v>
      </c>
      <c r="N4968" s="13" t="s">
        <v>94</v>
      </c>
      <c r="O4968" s="13" t="s">
        <v>95</v>
      </c>
      <c r="P4968">
        <v>40</v>
      </c>
      <c r="Q4968" s="13" t="s">
        <v>95</v>
      </c>
      <c r="R4968" s="13" t="s">
        <v>213</v>
      </c>
      <c r="S4968" s="13" t="s">
        <v>99</v>
      </c>
      <c r="T4968">
        <v>3</v>
      </c>
      <c r="U4968">
        <v>3</v>
      </c>
      <c r="V4968">
        <v>0</v>
      </c>
      <c r="W4968" s="13" t="s">
        <v>101</v>
      </c>
      <c r="X4968">
        <v>0.65</v>
      </c>
    </row>
    <row r="4969" spans="1:24" x14ac:dyDescent="0.3">
      <c r="A4969">
        <v>4967</v>
      </c>
      <c r="B4969" t="s">
        <v>209</v>
      </c>
      <c r="C4969" t="s">
        <v>210</v>
      </c>
      <c r="D4969">
        <v>17.341704</v>
      </c>
      <c r="E4969">
        <v>78.526132000000004</v>
      </c>
      <c r="F4969" s="18">
        <v>45633</v>
      </c>
      <c r="G4969" s="19">
        <v>0.16666666666666699</v>
      </c>
      <c r="H4969">
        <v>4</v>
      </c>
      <c r="I4969" s="13" t="s">
        <v>219</v>
      </c>
      <c r="J4969">
        <v>1</v>
      </c>
      <c r="K4969" s="13" t="s">
        <v>191</v>
      </c>
      <c r="L4969">
        <v>3</v>
      </c>
      <c r="M4969">
        <v>1</v>
      </c>
      <c r="N4969" s="13" t="s">
        <v>192</v>
      </c>
      <c r="O4969" s="13" t="s">
        <v>97</v>
      </c>
      <c r="P4969">
        <v>24</v>
      </c>
      <c r="Q4969" s="13" t="s">
        <v>95</v>
      </c>
      <c r="R4969" s="13" t="s">
        <v>199</v>
      </c>
      <c r="S4969" s="13" t="s">
        <v>193</v>
      </c>
      <c r="T4969">
        <v>4</v>
      </c>
      <c r="U4969">
        <v>3</v>
      </c>
      <c r="V4969">
        <v>0</v>
      </c>
      <c r="W4969" s="13" t="s">
        <v>101</v>
      </c>
      <c r="X4969">
        <v>0.1</v>
      </c>
    </row>
    <row r="4970" spans="1:24" x14ac:dyDescent="0.3">
      <c r="A4970">
        <v>4968</v>
      </c>
      <c r="B4970" t="s">
        <v>79</v>
      </c>
      <c r="C4970" t="s">
        <v>80</v>
      </c>
      <c r="D4970">
        <v>18.663647999999998</v>
      </c>
      <c r="E4970">
        <v>73.944778999999997</v>
      </c>
      <c r="F4970" s="18">
        <v>45019</v>
      </c>
      <c r="G4970" s="19">
        <v>0.75</v>
      </c>
      <c r="H4970">
        <v>18</v>
      </c>
      <c r="I4970" s="13" t="s">
        <v>204</v>
      </c>
      <c r="J4970">
        <v>0</v>
      </c>
      <c r="K4970" s="13" t="s">
        <v>214</v>
      </c>
      <c r="L4970">
        <v>6</v>
      </c>
      <c r="M4970">
        <v>1</v>
      </c>
      <c r="N4970" s="13" t="s">
        <v>192</v>
      </c>
      <c r="O4970" s="13" t="s">
        <v>97</v>
      </c>
      <c r="P4970">
        <v>29</v>
      </c>
      <c r="Q4970" s="13" t="s">
        <v>97</v>
      </c>
      <c r="R4970" s="13" t="s">
        <v>208</v>
      </c>
      <c r="S4970" s="13" t="s">
        <v>99</v>
      </c>
      <c r="T4970">
        <v>4</v>
      </c>
      <c r="U4970">
        <v>4</v>
      </c>
      <c r="V4970">
        <v>1</v>
      </c>
      <c r="W4970" s="13" t="s">
        <v>101</v>
      </c>
      <c r="X4970">
        <v>0.65</v>
      </c>
    </row>
    <row r="4971" spans="1:24" x14ac:dyDescent="0.3">
      <c r="A4971">
        <v>4969</v>
      </c>
      <c r="B4971" t="s">
        <v>217</v>
      </c>
      <c r="C4971" t="s">
        <v>218</v>
      </c>
      <c r="D4971">
        <v>22.689647999999998</v>
      </c>
      <c r="E4971">
        <v>88.318854000000002</v>
      </c>
      <c r="F4971" s="18">
        <v>45346</v>
      </c>
      <c r="G4971" s="19">
        <v>0.58333333333333304</v>
      </c>
      <c r="H4971">
        <v>14</v>
      </c>
      <c r="I4971" s="13" t="s">
        <v>219</v>
      </c>
      <c r="J4971">
        <v>1</v>
      </c>
      <c r="K4971" s="13" t="s">
        <v>191</v>
      </c>
      <c r="L4971">
        <v>2</v>
      </c>
      <c r="M4971">
        <v>1</v>
      </c>
      <c r="N4971" s="13" t="s">
        <v>212</v>
      </c>
      <c r="O4971" s="13" t="s">
        <v>95</v>
      </c>
      <c r="P4971">
        <v>21</v>
      </c>
      <c r="Q4971" s="13" t="s">
        <v>195</v>
      </c>
      <c r="R4971" s="13" t="s">
        <v>208</v>
      </c>
      <c r="S4971" s="13" t="s">
        <v>196</v>
      </c>
      <c r="T4971">
        <v>2</v>
      </c>
      <c r="U4971">
        <v>2</v>
      </c>
      <c r="V4971">
        <v>0</v>
      </c>
      <c r="W4971" s="13" t="s">
        <v>101</v>
      </c>
      <c r="X4971">
        <v>0.45</v>
      </c>
    </row>
    <row r="4972" spans="1:24" x14ac:dyDescent="0.3">
      <c r="A4972">
        <v>4970</v>
      </c>
      <c r="B4972" t="s">
        <v>197</v>
      </c>
      <c r="C4972" t="s">
        <v>198</v>
      </c>
      <c r="D4972">
        <v>30.600725000000001</v>
      </c>
      <c r="E4972">
        <v>76.865758</v>
      </c>
      <c r="F4972" s="18">
        <v>44688</v>
      </c>
      <c r="G4972" s="19">
        <v>0.70833333333333304</v>
      </c>
      <c r="H4972">
        <v>17</v>
      </c>
      <c r="I4972" s="13" t="s">
        <v>219</v>
      </c>
      <c r="J4972">
        <v>1</v>
      </c>
      <c r="K4972" s="13" t="s">
        <v>214</v>
      </c>
      <c r="L4972">
        <v>1</v>
      </c>
      <c r="M4972">
        <v>1</v>
      </c>
      <c r="N4972" s="13" t="s">
        <v>94</v>
      </c>
      <c r="O4972" s="13" t="s">
        <v>95</v>
      </c>
      <c r="P4972">
        <v>27</v>
      </c>
      <c r="Q4972" s="13" t="s">
        <v>97</v>
      </c>
      <c r="R4972" s="13" t="s">
        <v>98</v>
      </c>
      <c r="S4972" s="13" t="s">
        <v>193</v>
      </c>
      <c r="T4972">
        <v>2</v>
      </c>
      <c r="U4972">
        <v>1</v>
      </c>
      <c r="V4972">
        <v>1</v>
      </c>
      <c r="W4972" s="13" t="s">
        <v>101</v>
      </c>
      <c r="X4972">
        <v>0.8</v>
      </c>
    </row>
    <row r="4973" spans="1:24" x14ac:dyDescent="0.3">
      <c r="A4973">
        <v>4971</v>
      </c>
      <c r="B4973" t="s">
        <v>79</v>
      </c>
      <c r="C4973" t="s">
        <v>80</v>
      </c>
      <c r="D4973">
        <v>18.512917000000002</v>
      </c>
      <c r="E4973">
        <v>73.761780999999999</v>
      </c>
      <c r="F4973" s="18">
        <v>44763</v>
      </c>
      <c r="G4973" s="19">
        <v>4.1666666666666699E-2</v>
      </c>
      <c r="H4973">
        <v>1</v>
      </c>
      <c r="I4973" s="13" t="s">
        <v>202</v>
      </c>
      <c r="J4973">
        <v>0</v>
      </c>
      <c r="K4973" s="13" t="s">
        <v>214</v>
      </c>
      <c r="L4973">
        <v>4</v>
      </c>
      <c r="M4973">
        <v>1</v>
      </c>
      <c r="N4973" s="13" t="s">
        <v>94</v>
      </c>
      <c r="O4973" s="13" t="s">
        <v>95</v>
      </c>
      <c r="P4973">
        <v>33</v>
      </c>
      <c r="Q4973" s="13" t="s">
        <v>95</v>
      </c>
      <c r="R4973" s="13" t="s">
        <v>208</v>
      </c>
      <c r="S4973" s="13" t="s">
        <v>99</v>
      </c>
      <c r="T4973">
        <v>2</v>
      </c>
      <c r="U4973">
        <v>2</v>
      </c>
      <c r="V4973">
        <v>0</v>
      </c>
      <c r="W4973" s="13" t="s">
        <v>101</v>
      </c>
      <c r="X4973">
        <v>0.65</v>
      </c>
    </row>
    <row r="4974" spans="1:24" x14ac:dyDescent="0.3">
      <c r="A4974">
        <v>4972</v>
      </c>
      <c r="B4974" t="s">
        <v>206</v>
      </c>
      <c r="C4974" t="s">
        <v>207</v>
      </c>
      <c r="D4974">
        <v>12.994752</v>
      </c>
      <c r="E4974">
        <v>77.762217000000007</v>
      </c>
      <c r="F4974" s="18">
        <v>45238</v>
      </c>
      <c r="G4974" s="19">
        <v>0.33333333333333298</v>
      </c>
      <c r="H4974">
        <v>8</v>
      </c>
      <c r="I4974" s="13" t="s">
        <v>194</v>
      </c>
      <c r="J4974">
        <v>0</v>
      </c>
      <c r="K4974" s="13" t="s">
        <v>214</v>
      </c>
      <c r="L4974">
        <v>6</v>
      </c>
      <c r="M4974">
        <v>0</v>
      </c>
      <c r="N4974" s="13" t="s">
        <v>212</v>
      </c>
      <c r="O4974" s="13" t="s">
        <v>95</v>
      </c>
      <c r="P4974">
        <v>24</v>
      </c>
      <c r="Q4974" s="13" t="s">
        <v>195</v>
      </c>
      <c r="R4974" s="13" t="s">
        <v>199</v>
      </c>
      <c r="S4974" s="13" t="s">
        <v>193</v>
      </c>
      <c r="T4974">
        <v>1</v>
      </c>
      <c r="U4974">
        <v>0</v>
      </c>
      <c r="V4974">
        <v>1</v>
      </c>
      <c r="W4974" s="13" t="s">
        <v>101</v>
      </c>
      <c r="X4974">
        <v>0.6</v>
      </c>
    </row>
    <row r="4975" spans="1:24" x14ac:dyDescent="0.3">
      <c r="A4975">
        <v>4973</v>
      </c>
      <c r="B4975" t="s">
        <v>217</v>
      </c>
      <c r="C4975" t="s">
        <v>218</v>
      </c>
      <c r="D4975">
        <v>22.636275000000001</v>
      </c>
      <c r="E4975">
        <v>88.437381999999999</v>
      </c>
      <c r="F4975" s="18">
        <v>45393</v>
      </c>
      <c r="G4975" s="19">
        <v>0.125</v>
      </c>
      <c r="H4975">
        <v>3</v>
      </c>
      <c r="I4975" s="13" t="s">
        <v>202</v>
      </c>
      <c r="J4975">
        <v>0</v>
      </c>
      <c r="K4975" s="13" t="s">
        <v>214</v>
      </c>
      <c r="L4975">
        <v>3</v>
      </c>
      <c r="M4975">
        <v>0</v>
      </c>
      <c r="N4975" s="13" t="s">
        <v>212</v>
      </c>
      <c r="O4975" s="13" t="s">
        <v>95</v>
      </c>
      <c r="P4975">
        <v>34</v>
      </c>
      <c r="Q4975" s="13" t="s">
        <v>95</v>
      </c>
      <c r="R4975" s="13" t="s">
        <v>213</v>
      </c>
      <c r="S4975" s="13" t="s">
        <v>99</v>
      </c>
      <c r="T4975">
        <v>2</v>
      </c>
      <c r="U4975">
        <v>2</v>
      </c>
      <c r="V4975">
        <v>0</v>
      </c>
      <c r="W4975" s="13" t="s">
        <v>101</v>
      </c>
      <c r="X4975">
        <v>0.65</v>
      </c>
    </row>
    <row r="4976" spans="1:24" x14ac:dyDescent="0.3">
      <c r="A4976">
        <v>4974</v>
      </c>
      <c r="B4976" t="s">
        <v>190</v>
      </c>
      <c r="C4976" t="s">
        <v>80</v>
      </c>
      <c r="D4976">
        <v>19.280169999999998</v>
      </c>
      <c r="E4976">
        <v>72.794105999999999</v>
      </c>
      <c r="F4976" s="18">
        <v>45678</v>
      </c>
      <c r="G4976" s="19">
        <v>0.41666666666666702</v>
      </c>
      <c r="H4976">
        <v>10</v>
      </c>
      <c r="I4976" s="13" t="s">
        <v>215</v>
      </c>
      <c r="J4976">
        <v>0</v>
      </c>
      <c r="K4976" s="13" t="s">
        <v>214</v>
      </c>
      <c r="L4976">
        <v>2</v>
      </c>
      <c r="M4976">
        <v>1</v>
      </c>
      <c r="N4976" s="13" t="s">
        <v>212</v>
      </c>
      <c r="O4976" s="13" t="s">
        <v>95</v>
      </c>
      <c r="P4976">
        <v>19</v>
      </c>
      <c r="Q4976" s="13" t="s">
        <v>195</v>
      </c>
      <c r="R4976" s="13" t="s">
        <v>98</v>
      </c>
      <c r="S4976" s="13" t="s">
        <v>196</v>
      </c>
      <c r="T4976">
        <v>2</v>
      </c>
      <c r="U4976">
        <v>2</v>
      </c>
      <c r="V4976">
        <v>1</v>
      </c>
      <c r="W4976" s="13" t="s">
        <v>101</v>
      </c>
      <c r="X4976">
        <v>0.6</v>
      </c>
    </row>
    <row r="4977" spans="1:24" x14ac:dyDescent="0.3">
      <c r="A4977">
        <v>4975</v>
      </c>
      <c r="B4977" t="s">
        <v>209</v>
      </c>
      <c r="C4977" t="s">
        <v>210</v>
      </c>
      <c r="D4977">
        <v>17.242348</v>
      </c>
      <c r="E4977">
        <v>78.491910000000004</v>
      </c>
      <c r="F4977" s="18">
        <v>45440</v>
      </c>
      <c r="G4977" s="19">
        <v>0.79166666666666696</v>
      </c>
      <c r="H4977">
        <v>19</v>
      </c>
      <c r="I4977" s="13" t="s">
        <v>215</v>
      </c>
      <c r="J4977">
        <v>0</v>
      </c>
      <c r="K4977" s="13" t="s">
        <v>191</v>
      </c>
      <c r="L4977">
        <v>3</v>
      </c>
      <c r="M4977">
        <v>0</v>
      </c>
      <c r="N4977" s="13" t="s">
        <v>94</v>
      </c>
      <c r="O4977" s="13" t="s">
        <v>95</v>
      </c>
      <c r="P4977">
        <v>38</v>
      </c>
      <c r="Q4977" s="13" t="s">
        <v>97</v>
      </c>
      <c r="R4977" s="13" t="s">
        <v>98</v>
      </c>
      <c r="S4977" s="13" t="s">
        <v>193</v>
      </c>
      <c r="T4977">
        <v>5</v>
      </c>
      <c r="U4977">
        <v>1</v>
      </c>
      <c r="V4977">
        <v>1</v>
      </c>
      <c r="W4977" s="13" t="s">
        <v>101</v>
      </c>
      <c r="X4977">
        <v>0.8</v>
      </c>
    </row>
    <row r="4978" spans="1:24" x14ac:dyDescent="0.3">
      <c r="A4978">
        <v>4976</v>
      </c>
      <c r="B4978" t="s">
        <v>200</v>
      </c>
      <c r="C4978" t="s">
        <v>201</v>
      </c>
      <c r="D4978">
        <v>12.882682000000001</v>
      </c>
      <c r="E4978">
        <v>80.172912999999994</v>
      </c>
      <c r="F4978" s="18">
        <v>45447</v>
      </c>
      <c r="G4978" s="19">
        <v>0.66666666666666696</v>
      </c>
      <c r="H4978">
        <v>16</v>
      </c>
      <c r="I4978" s="13" t="s">
        <v>215</v>
      </c>
      <c r="J4978">
        <v>0</v>
      </c>
      <c r="K4978" s="13" t="s">
        <v>92</v>
      </c>
      <c r="L4978">
        <v>4</v>
      </c>
      <c r="M4978">
        <v>0</v>
      </c>
      <c r="N4978" s="13" t="s">
        <v>94</v>
      </c>
      <c r="O4978" s="13" t="s">
        <v>95</v>
      </c>
      <c r="P4978">
        <v>21</v>
      </c>
      <c r="Q4978" s="13" t="s">
        <v>97</v>
      </c>
      <c r="R4978" s="13" t="s">
        <v>199</v>
      </c>
      <c r="S4978" s="13" t="s">
        <v>196</v>
      </c>
      <c r="T4978">
        <v>5</v>
      </c>
      <c r="U4978">
        <v>1</v>
      </c>
      <c r="V4978">
        <v>0</v>
      </c>
      <c r="W4978" s="13" t="s">
        <v>101</v>
      </c>
      <c r="X4978">
        <v>0.65</v>
      </c>
    </row>
    <row r="4979" spans="1:24" x14ac:dyDescent="0.3">
      <c r="A4979">
        <v>4977</v>
      </c>
      <c r="B4979" t="s">
        <v>209</v>
      </c>
      <c r="C4979" t="s">
        <v>210</v>
      </c>
      <c r="D4979">
        <v>17.520012000000001</v>
      </c>
      <c r="E4979">
        <v>78.535236999999995</v>
      </c>
      <c r="F4979" s="18">
        <v>44888</v>
      </c>
      <c r="G4979" s="19">
        <v>0.83333333333333304</v>
      </c>
      <c r="H4979">
        <v>20</v>
      </c>
      <c r="I4979" s="13" t="s">
        <v>194</v>
      </c>
      <c r="J4979">
        <v>0</v>
      </c>
      <c r="K4979" s="13" t="s">
        <v>214</v>
      </c>
      <c r="L4979">
        <v>5</v>
      </c>
      <c r="M4979">
        <v>1</v>
      </c>
      <c r="N4979" s="13" t="s">
        <v>212</v>
      </c>
      <c r="O4979" s="13" t="s">
        <v>195</v>
      </c>
      <c r="P4979">
        <v>38</v>
      </c>
      <c r="Q4979" s="13" t="s">
        <v>195</v>
      </c>
      <c r="R4979" s="13" t="s">
        <v>213</v>
      </c>
      <c r="S4979" s="13" t="s">
        <v>196</v>
      </c>
      <c r="T4979">
        <v>1</v>
      </c>
      <c r="U4979">
        <v>0</v>
      </c>
      <c r="V4979">
        <v>0</v>
      </c>
      <c r="W4979" s="13" t="s">
        <v>101</v>
      </c>
      <c r="X4979">
        <v>0.25</v>
      </c>
    </row>
    <row r="4980" spans="1:24" x14ac:dyDescent="0.3">
      <c r="A4980">
        <v>4978</v>
      </c>
      <c r="B4980" t="s">
        <v>190</v>
      </c>
      <c r="C4980" t="s">
        <v>80</v>
      </c>
      <c r="D4980">
        <v>18.846031</v>
      </c>
      <c r="E4980">
        <v>72.887108999999995</v>
      </c>
      <c r="F4980" s="18">
        <v>45325</v>
      </c>
      <c r="G4980" s="19">
        <v>0</v>
      </c>
      <c r="H4980">
        <v>0</v>
      </c>
      <c r="I4980" s="13" t="s">
        <v>219</v>
      </c>
      <c r="J4980">
        <v>1</v>
      </c>
      <c r="K4980" s="13" t="s">
        <v>191</v>
      </c>
      <c r="L4980">
        <v>1</v>
      </c>
      <c r="M4980">
        <v>1</v>
      </c>
      <c r="N4980" s="13" t="s">
        <v>192</v>
      </c>
      <c r="O4980" s="13" t="s">
        <v>97</v>
      </c>
      <c r="P4980">
        <v>17</v>
      </c>
      <c r="Q4980" s="13" t="s">
        <v>195</v>
      </c>
      <c r="R4980" s="13" t="s">
        <v>98</v>
      </c>
      <c r="S4980" s="13" t="s">
        <v>196</v>
      </c>
      <c r="T4980">
        <v>4</v>
      </c>
      <c r="U4980">
        <v>0</v>
      </c>
      <c r="V4980">
        <v>0</v>
      </c>
      <c r="W4980" s="13" t="s">
        <v>101</v>
      </c>
      <c r="X4980">
        <v>0.1</v>
      </c>
    </row>
    <row r="4981" spans="1:24" x14ac:dyDescent="0.3">
      <c r="A4981">
        <v>4979</v>
      </c>
      <c r="B4981" t="s">
        <v>206</v>
      </c>
      <c r="C4981" t="s">
        <v>207</v>
      </c>
      <c r="D4981">
        <v>13.053338999999999</v>
      </c>
      <c r="E4981">
        <v>77.504171999999997</v>
      </c>
      <c r="F4981" s="18">
        <v>45677</v>
      </c>
      <c r="G4981" s="19">
        <v>0.33333333333333298</v>
      </c>
      <c r="H4981">
        <v>8</v>
      </c>
      <c r="I4981" s="13" t="s">
        <v>204</v>
      </c>
      <c r="J4981">
        <v>0</v>
      </c>
      <c r="K4981" s="13" t="s">
        <v>191</v>
      </c>
      <c r="L4981">
        <v>3</v>
      </c>
      <c r="M4981">
        <v>0</v>
      </c>
      <c r="N4981" s="13" t="s">
        <v>94</v>
      </c>
      <c r="O4981" s="13" t="s">
        <v>95</v>
      </c>
      <c r="P4981">
        <v>26</v>
      </c>
      <c r="Q4981" s="13" t="s">
        <v>97</v>
      </c>
      <c r="R4981" s="13" t="s">
        <v>208</v>
      </c>
      <c r="S4981" s="13" t="s">
        <v>193</v>
      </c>
      <c r="T4981">
        <v>3</v>
      </c>
      <c r="U4981">
        <v>3</v>
      </c>
      <c r="V4981">
        <v>1</v>
      </c>
      <c r="W4981" s="13" t="s">
        <v>101</v>
      </c>
      <c r="X4981">
        <v>0.8</v>
      </c>
    </row>
    <row r="4982" spans="1:24" x14ac:dyDescent="0.3">
      <c r="A4982">
        <v>4980</v>
      </c>
      <c r="B4982" t="s">
        <v>206</v>
      </c>
      <c r="C4982" t="s">
        <v>207</v>
      </c>
      <c r="D4982">
        <v>12.982858</v>
      </c>
      <c r="E4982">
        <v>77.434607</v>
      </c>
      <c r="F4982" s="18">
        <v>44927</v>
      </c>
      <c r="G4982" s="19">
        <v>0.25</v>
      </c>
      <c r="H4982">
        <v>6</v>
      </c>
      <c r="I4982" s="13" t="s">
        <v>89</v>
      </c>
      <c r="J4982">
        <v>1</v>
      </c>
      <c r="K4982" s="13" t="s">
        <v>214</v>
      </c>
      <c r="L4982">
        <v>2</v>
      </c>
      <c r="M4982">
        <v>1</v>
      </c>
      <c r="N4982" s="13" t="s">
        <v>212</v>
      </c>
      <c r="O4982" s="13" t="s">
        <v>95</v>
      </c>
      <c r="P4982">
        <v>20</v>
      </c>
      <c r="Q4982" s="13" t="s">
        <v>97</v>
      </c>
      <c r="R4982" s="13" t="s">
        <v>213</v>
      </c>
      <c r="S4982" s="13" t="s">
        <v>196</v>
      </c>
      <c r="T4982">
        <v>5</v>
      </c>
      <c r="U4982">
        <v>2</v>
      </c>
      <c r="V4982">
        <v>0</v>
      </c>
      <c r="W4982" s="13" t="s">
        <v>222</v>
      </c>
      <c r="X4982">
        <v>0.75</v>
      </c>
    </row>
    <row r="4983" spans="1:24" x14ac:dyDescent="0.3">
      <c r="A4983">
        <v>4981</v>
      </c>
      <c r="B4983" t="s">
        <v>217</v>
      </c>
      <c r="C4983" t="s">
        <v>218</v>
      </c>
      <c r="D4983">
        <v>22.644905999999999</v>
      </c>
      <c r="E4983">
        <v>88.472695999999999</v>
      </c>
      <c r="F4983" s="18">
        <v>45171</v>
      </c>
      <c r="G4983" s="19">
        <v>0.45833333333333298</v>
      </c>
      <c r="H4983">
        <v>11</v>
      </c>
      <c r="I4983" s="13" t="s">
        <v>219</v>
      </c>
      <c r="J4983">
        <v>1</v>
      </c>
      <c r="K4983" s="13" t="s">
        <v>92</v>
      </c>
      <c r="L4983">
        <v>6</v>
      </c>
      <c r="M4983">
        <v>0</v>
      </c>
      <c r="N4983" s="13" t="s">
        <v>212</v>
      </c>
      <c r="O4983" s="13" t="s">
        <v>95</v>
      </c>
      <c r="P4983">
        <v>35</v>
      </c>
      <c r="Q4983" s="13" t="s">
        <v>97</v>
      </c>
      <c r="R4983" s="13" t="s">
        <v>213</v>
      </c>
      <c r="S4983" s="13" t="s">
        <v>196</v>
      </c>
      <c r="T4983">
        <v>3</v>
      </c>
      <c r="U4983">
        <v>1</v>
      </c>
      <c r="V4983">
        <v>0</v>
      </c>
      <c r="W4983" s="13" t="s">
        <v>101</v>
      </c>
      <c r="X4983">
        <v>0.65</v>
      </c>
    </row>
    <row r="4984" spans="1:24" x14ac:dyDescent="0.3">
      <c r="A4984">
        <v>4982</v>
      </c>
      <c r="B4984" t="s">
        <v>79</v>
      </c>
      <c r="C4984" t="s">
        <v>80</v>
      </c>
      <c r="D4984">
        <v>18.572983000000001</v>
      </c>
      <c r="E4984">
        <v>73.988240000000005</v>
      </c>
      <c r="F4984" s="18">
        <v>45514</v>
      </c>
      <c r="G4984" s="19">
        <v>0.125</v>
      </c>
      <c r="H4984">
        <v>3</v>
      </c>
      <c r="I4984" s="13" t="s">
        <v>219</v>
      </c>
      <c r="J4984">
        <v>1</v>
      </c>
      <c r="K4984" s="13" t="s">
        <v>214</v>
      </c>
      <c r="L4984">
        <v>5</v>
      </c>
      <c r="M4984">
        <v>1</v>
      </c>
      <c r="N4984" s="13" t="s">
        <v>94</v>
      </c>
      <c r="O4984" s="13" t="s">
        <v>95</v>
      </c>
      <c r="P4984">
        <v>23</v>
      </c>
      <c r="Q4984" s="13" t="s">
        <v>195</v>
      </c>
      <c r="R4984" s="13" t="s">
        <v>208</v>
      </c>
      <c r="S4984" s="13" t="s">
        <v>196</v>
      </c>
      <c r="T4984">
        <v>5</v>
      </c>
      <c r="U4984">
        <v>5</v>
      </c>
      <c r="V4984">
        <v>0</v>
      </c>
      <c r="W4984" s="13" t="s">
        <v>101</v>
      </c>
      <c r="X4984">
        <v>0.45</v>
      </c>
    </row>
    <row r="4985" spans="1:24" x14ac:dyDescent="0.3">
      <c r="A4985">
        <v>4983</v>
      </c>
      <c r="B4985" t="s">
        <v>203</v>
      </c>
      <c r="C4985" t="s">
        <v>203</v>
      </c>
      <c r="D4985">
        <v>28.402864000000001</v>
      </c>
      <c r="E4985">
        <v>76.819590000000005</v>
      </c>
      <c r="F4985" s="18">
        <v>44919</v>
      </c>
      <c r="G4985" s="19">
        <v>8.3333333333333301E-2</v>
      </c>
      <c r="H4985">
        <v>2</v>
      </c>
      <c r="I4985" s="13" t="s">
        <v>219</v>
      </c>
      <c r="J4985">
        <v>1</v>
      </c>
      <c r="K4985" s="13" t="s">
        <v>214</v>
      </c>
      <c r="L4985">
        <v>1</v>
      </c>
      <c r="M4985">
        <v>0</v>
      </c>
      <c r="N4985" s="13" t="s">
        <v>212</v>
      </c>
      <c r="O4985" s="13" t="s">
        <v>195</v>
      </c>
      <c r="P4985">
        <v>30</v>
      </c>
      <c r="Q4985" s="13" t="s">
        <v>95</v>
      </c>
      <c r="R4985" s="13" t="s">
        <v>213</v>
      </c>
      <c r="S4985" s="13" t="s">
        <v>196</v>
      </c>
      <c r="T4985">
        <v>4</v>
      </c>
      <c r="U4985">
        <v>0</v>
      </c>
      <c r="V4985">
        <v>0</v>
      </c>
      <c r="W4985" s="13" t="s">
        <v>101</v>
      </c>
      <c r="X4985">
        <v>0.25</v>
      </c>
    </row>
    <row r="4986" spans="1:24" x14ac:dyDescent="0.3">
      <c r="A4986">
        <v>4984</v>
      </c>
      <c r="B4986" t="s">
        <v>209</v>
      </c>
      <c r="C4986" t="s">
        <v>210</v>
      </c>
      <c r="D4986">
        <v>17.280746000000001</v>
      </c>
      <c r="E4986">
        <v>78.371887000000001</v>
      </c>
      <c r="F4986" s="18">
        <v>44696</v>
      </c>
      <c r="G4986" s="19">
        <v>0.70833333333333304</v>
      </c>
      <c r="H4986">
        <v>17</v>
      </c>
      <c r="I4986" s="13" t="s">
        <v>89</v>
      </c>
      <c r="J4986">
        <v>1</v>
      </c>
      <c r="K4986" s="13" t="s">
        <v>214</v>
      </c>
      <c r="L4986">
        <v>2</v>
      </c>
      <c r="M4986">
        <v>0</v>
      </c>
      <c r="N4986" s="13" t="s">
        <v>94</v>
      </c>
      <c r="O4986" s="13" t="s">
        <v>95</v>
      </c>
      <c r="P4986">
        <v>29</v>
      </c>
      <c r="Q4986" s="13" t="s">
        <v>97</v>
      </c>
      <c r="R4986" s="13" t="s">
        <v>199</v>
      </c>
      <c r="S4986" s="13" t="s">
        <v>196</v>
      </c>
      <c r="T4986">
        <v>4</v>
      </c>
      <c r="U4986">
        <v>2</v>
      </c>
      <c r="V4986">
        <v>1</v>
      </c>
      <c r="W4986" s="13" t="s">
        <v>101</v>
      </c>
      <c r="X4986">
        <v>0.8</v>
      </c>
    </row>
    <row r="4987" spans="1:24" x14ac:dyDescent="0.3">
      <c r="A4987">
        <v>4985</v>
      </c>
      <c r="B4987" t="s">
        <v>209</v>
      </c>
      <c r="C4987" t="s">
        <v>210</v>
      </c>
      <c r="D4987">
        <v>17.238292000000001</v>
      </c>
      <c r="E4987">
        <v>78.235938000000004</v>
      </c>
      <c r="F4987" s="18">
        <v>45720</v>
      </c>
      <c r="G4987" s="19">
        <v>0.25</v>
      </c>
      <c r="H4987">
        <v>6</v>
      </c>
      <c r="I4987" s="13" t="s">
        <v>215</v>
      </c>
      <c r="J4987">
        <v>0</v>
      </c>
      <c r="K4987" s="13" t="s">
        <v>92</v>
      </c>
      <c r="L4987">
        <v>1</v>
      </c>
      <c r="M4987">
        <v>1</v>
      </c>
      <c r="N4987" s="13" t="s">
        <v>212</v>
      </c>
      <c r="O4987" s="13" t="s">
        <v>95</v>
      </c>
      <c r="P4987">
        <v>25</v>
      </c>
      <c r="Q4987" s="13" t="s">
        <v>97</v>
      </c>
      <c r="R4987" s="13" t="s">
        <v>208</v>
      </c>
      <c r="S4987" s="13" t="s">
        <v>99</v>
      </c>
      <c r="T4987">
        <v>4</v>
      </c>
      <c r="U4987">
        <v>4</v>
      </c>
      <c r="V4987">
        <v>0</v>
      </c>
      <c r="W4987" s="13" t="s">
        <v>101</v>
      </c>
      <c r="X4987">
        <v>0.85</v>
      </c>
    </row>
    <row r="4988" spans="1:24" x14ac:dyDescent="0.3">
      <c r="A4988">
        <v>4986</v>
      </c>
      <c r="B4988" t="s">
        <v>209</v>
      </c>
      <c r="C4988" t="s">
        <v>210</v>
      </c>
      <c r="D4988">
        <v>17.423455000000001</v>
      </c>
      <c r="E4988">
        <v>78.271777</v>
      </c>
      <c r="F4988" s="18">
        <v>45081</v>
      </c>
      <c r="G4988" s="19">
        <v>0</v>
      </c>
      <c r="H4988">
        <v>0</v>
      </c>
      <c r="I4988" s="13" t="s">
        <v>89</v>
      </c>
      <c r="J4988">
        <v>1</v>
      </c>
      <c r="K4988" s="13" t="s">
        <v>214</v>
      </c>
      <c r="L4988">
        <v>3</v>
      </c>
      <c r="M4988">
        <v>1</v>
      </c>
      <c r="N4988" s="13" t="s">
        <v>212</v>
      </c>
      <c r="O4988" s="13" t="s">
        <v>195</v>
      </c>
      <c r="P4988">
        <v>33</v>
      </c>
      <c r="Q4988" s="13" t="s">
        <v>95</v>
      </c>
      <c r="R4988" s="13" t="s">
        <v>98</v>
      </c>
      <c r="S4988" s="13" t="s">
        <v>99</v>
      </c>
      <c r="T4988">
        <v>1</v>
      </c>
      <c r="U4988">
        <v>1</v>
      </c>
      <c r="V4988">
        <v>0</v>
      </c>
      <c r="W4988" s="13" t="s">
        <v>101</v>
      </c>
      <c r="X4988">
        <v>0.45</v>
      </c>
    </row>
    <row r="4989" spans="1:24" x14ac:dyDescent="0.3">
      <c r="A4989">
        <v>4987</v>
      </c>
      <c r="B4989" t="s">
        <v>203</v>
      </c>
      <c r="C4989" t="s">
        <v>203</v>
      </c>
      <c r="D4989">
        <v>28.819313000000001</v>
      </c>
      <c r="E4989">
        <v>76.977361999999999</v>
      </c>
      <c r="F4989" s="18">
        <v>45420</v>
      </c>
      <c r="G4989" s="19">
        <v>0.375</v>
      </c>
      <c r="H4989">
        <v>9</v>
      </c>
      <c r="I4989" s="13" t="s">
        <v>194</v>
      </c>
      <c r="J4989">
        <v>0</v>
      </c>
      <c r="K4989" s="13" t="s">
        <v>214</v>
      </c>
      <c r="L4989">
        <v>2</v>
      </c>
      <c r="M4989">
        <v>0</v>
      </c>
      <c r="N4989" s="13" t="s">
        <v>212</v>
      </c>
      <c r="O4989" s="13" t="s">
        <v>195</v>
      </c>
      <c r="P4989">
        <v>39</v>
      </c>
      <c r="Q4989" s="13" t="s">
        <v>97</v>
      </c>
      <c r="R4989" s="13" t="s">
        <v>208</v>
      </c>
      <c r="S4989" s="13" t="s">
        <v>196</v>
      </c>
      <c r="T4989">
        <v>1</v>
      </c>
      <c r="U4989">
        <v>1</v>
      </c>
      <c r="V4989">
        <v>1</v>
      </c>
      <c r="W4989" s="13" t="s">
        <v>101</v>
      </c>
      <c r="X4989">
        <v>0.6</v>
      </c>
    </row>
    <row r="4990" spans="1:24" x14ac:dyDescent="0.3">
      <c r="A4990">
        <v>4988</v>
      </c>
      <c r="B4990" t="s">
        <v>203</v>
      </c>
      <c r="C4990" t="s">
        <v>203</v>
      </c>
      <c r="D4990">
        <v>28.899633000000001</v>
      </c>
      <c r="E4990">
        <v>76.996375999999998</v>
      </c>
      <c r="F4990" s="18">
        <v>45483</v>
      </c>
      <c r="G4990" s="19">
        <v>0.875</v>
      </c>
      <c r="H4990">
        <v>21</v>
      </c>
      <c r="I4990" s="13" t="s">
        <v>194</v>
      </c>
      <c r="J4990">
        <v>0</v>
      </c>
      <c r="K4990" s="13" t="s">
        <v>214</v>
      </c>
      <c r="L4990">
        <v>2</v>
      </c>
      <c r="M4990">
        <v>1</v>
      </c>
      <c r="N4990" s="13" t="s">
        <v>94</v>
      </c>
      <c r="O4990" s="13" t="s">
        <v>95</v>
      </c>
      <c r="P4990">
        <v>35</v>
      </c>
      <c r="Q4990" s="13" t="s">
        <v>195</v>
      </c>
      <c r="R4990" s="13" t="s">
        <v>205</v>
      </c>
      <c r="S4990" s="13" t="s">
        <v>99</v>
      </c>
      <c r="T4990">
        <v>5</v>
      </c>
      <c r="U4990">
        <v>5</v>
      </c>
      <c r="V4990">
        <v>0</v>
      </c>
      <c r="W4990" s="13" t="s">
        <v>101</v>
      </c>
      <c r="X4990">
        <v>0.65</v>
      </c>
    </row>
    <row r="4991" spans="1:24" x14ac:dyDescent="0.3">
      <c r="A4991">
        <v>4989</v>
      </c>
      <c r="B4991" t="s">
        <v>79</v>
      </c>
      <c r="C4991" t="s">
        <v>80</v>
      </c>
      <c r="D4991">
        <v>18.683413000000002</v>
      </c>
      <c r="E4991">
        <v>73.838220000000007</v>
      </c>
      <c r="F4991" s="18">
        <v>45143</v>
      </c>
      <c r="G4991" s="19">
        <v>0.45833333333333298</v>
      </c>
      <c r="H4991">
        <v>11</v>
      </c>
      <c r="I4991" s="13" t="s">
        <v>219</v>
      </c>
      <c r="J4991">
        <v>1</v>
      </c>
      <c r="K4991" s="13" t="s">
        <v>191</v>
      </c>
      <c r="L4991">
        <v>6</v>
      </c>
      <c r="M4991">
        <v>1</v>
      </c>
      <c r="N4991" s="13" t="s">
        <v>212</v>
      </c>
      <c r="O4991" s="13" t="s">
        <v>95</v>
      </c>
      <c r="P4991">
        <v>24</v>
      </c>
      <c r="Q4991" s="13" t="s">
        <v>97</v>
      </c>
      <c r="R4991" s="13" t="s">
        <v>208</v>
      </c>
      <c r="S4991" s="13" t="s">
        <v>196</v>
      </c>
      <c r="T4991">
        <v>5</v>
      </c>
      <c r="U4991">
        <v>3</v>
      </c>
      <c r="V4991">
        <v>0</v>
      </c>
      <c r="W4991" s="13" t="s">
        <v>101</v>
      </c>
      <c r="X4991">
        <v>0.65</v>
      </c>
    </row>
    <row r="4992" spans="1:24" x14ac:dyDescent="0.3">
      <c r="A4992">
        <v>4990</v>
      </c>
      <c r="B4992" t="s">
        <v>217</v>
      </c>
      <c r="C4992" t="s">
        <v>218</v>
      </c>
      <c r="D4992">
        <v>22.569693999999998</v>
      </c>
      <c r="E4992">
        <v>88.237112999999994</v>
      </c>
      <c r="F4992" s="18">
        <v>44689</v>
      </c>
      <c r="G4992" s="19">
        <v>0.875</v>
      </c>
      <c r="H4992">
        <v>21</v>
      </c>
      <c r="I4992" s="13" t="s">
        <v>89</v>
      </c>
      <c r="J4992">
        <v>1</v>
      </c>
      <c r="K4992" s="13" t="s">
        <v>92</v>
      </c>
      <c r="L4992">
        <v>4</v>
      </c>
      <c r="M4992">
        <v>0</v>
      </c>
      <c r="N4992" s="13" t="s">
        <v>94</v>
      </c>
      <c r="O4992" s="13" t="s">
        <v>95</v>
      </c>
      <c r="P4992">
        <v>35</v>
      </c>
      <c r="Q4992" s="13" t="s">
        <v>195</v>
      </c>
      <c r="R4992" s="13" t="s">
        <v>208</v>
      </c>
      <c r="S4992" s="13" t="s">
        <v>193</v>
      </c>
      <c r="T4992">
        <v>2</v>
      </c>
      <c r="U4992">
        <v>1</v>
      </c>
      <c r="V4992">
        <v>0</v>
      </c>
      <c r="W4992" s="13" t="s">
        <v>101</v>
      </c>
      <c r="X4992">
        <v>0.45</v>
      </c>
    </row>
    <row r="4993" spans="1:24" x14ac:dyDescent="0.3">
      <c r="A4993">
        <v>4991</v>
      </c>
      <c r="B4993" t="s">
        <v>209</v>
      </c>
      <c r="C4993" t="s">
        <v>210</v>
      </c>
      <c r="D4993">
        <v>17.297909000000001</v>
      </c>
      <c r="E4993">
        <v>78.520011999999994</v>
      </c>
      <c r="F4993" s="18">
        <v>45243</v>
      </c>
      <c r="G4993" s="19">
        <v>8.3333333333333301E-2</v>
      </c>
      <c r="H4993">
        <v>2</v>
      </c>
      <c r="I4993" s="13" t="s">
        <v>204</v>
      </c>
      <c r="J4993">
        <v>0</v>
      </c>
      <c r="K4993" s="13" t="s">
        <v>191</v>
      </c>
      <c r="L4993">
        <v>6</v>
      </c>
      <c r="M4993">
        <v>0</v>
      </c>
      <c r="N4993" s="13" t="s">
        <v>212</v>
      </c>
      <c r="O4993" s="13" t="s">
        <v>195</v>
      </c>
      <c r="P4993">
        <v>19</v>
      </c>
      <c r="Q4993" s="13" t="s">
        <v>95</v>
      </c>
      <c r="R4993" s="13" t="s">
        <v>208</v>
      </c>
      <c r="S4993" s="13" t="s">
        <v>196</v>
      </c>
      <c r="T4993">
        <v>1</v>
      </c>
      <c r="U4993">
        <v>0</v>
      </c>
      <c r="V4993">
        <v>0</v>
      </c>
      <c r="W4993" s="13" t="s">
        <v>101</v>
      </c>
      <c r="X4993">
        <v>0.25</v>
      </c>
    </row>
    <row r="4994" spans="1:24" x14ac:dyDescent="0.3">
      <c r="A4994">
        <v>4992</v>
      </c>
      <c r="B4994" t="s">
        <v>79</v>
      </c>
      <c r="C4994" t="s">
        <v>80</v>
      </c>
      <c r="D4994">
        <v>18.620279</v>
      </c>
      <c r="E4994">
        <v>73.958444</v>
      </c>
      <c r="F4994" s="18">
        <v>44745</v>
      </c>
      <c r="G4994" s="19">
        <v>4.1666666666666699E-2</v>
      </c>
      <c r="H4994">
        <v>1</v>
      </c>
      <c r="I4994" s="13" t="s">
        <v>89</v>
      </c>
      <c r="J4994">
        <v>1</v>
      </c>
      <c r="K4994" s="13" t="s">
        <v>191</v>
      </c>
      <c r="L4994">
        <v>3</v>
      </c>
      <c r="M4994">
        <v>0</v>
      </c>
      <c r="N4994" s="13" t="s">
        <v>212</v>
      </c>
      <c r="O4994" s="13" t="s">
        <v>95</v>
      </c>
      <c r="P4994">
        <v>28</v>
      </c>
      <c r="Q4994" s="13" t="s">
        <v>95</v>
      </c>
      <c r="R4994" s="13" t="s">
        <v>205</v>
      </c>
      <c r="S4994" s="13" t="s">
        <v>196</v>
      </c>
      <c r="T4994">
        <v>4</v>
      </c>
      <c r="U4994">
        <v>2</v>
      </c>
      <c r="V4994">
        <v>0</v>
      </c>
      <c r="W4994" s="13" t="s">
        <v>101</v>
      </c>
      <c r="X4994">
        <v>0.45</v>
      </c>
    </row>
    <row r="4995" spans="1:24" x14ac:dyDescent="0.3">
      <c r="A4995">
        <v>4993</v>
      </c>
      <c r="B4995" t="s">
        <v>200</v>
      </c>
      <c r="C4995" t="s">
        <v>201</v>
      </c>
      <c r="D4995">
        <v>13.044217</v>
      </c>
      <c r="E4995">
        <v>80.205496999999994</v>
      </c>
      <c r="F4995" s="18">
        <v>44727</v>
      </c>
      <c r="G4995" s="19">
        <v>0.20833333333333301</v>
      </c>
      <c r="H4995">
        <v>5</v>
      </c>
      <c r="I4995" s="13" t="s">
        <v>194</v>
      </c>
      <c r="J4995">
        <v>0</v>
      </c>
      <c r="K4995" s="13" t="s">
        <v>92</v>
      </c>
      <c r="L4995">
        <v>4</v>
      </c>
      <c r="M4995">
        <v>1</v>
      </c>
      <c r="N4995" s="13" t="s">
        <v>94</v>
      </c>
      <c r="O4995" s="13" t="s">
        <v>95</v>
      </c>
      <c r="P4995">
        <v>21</v>
      </c>
      <c r="Q4995" s="13" t="s">
        <v>97</v>
      </c>
      <c r="R4995" s="13" t="s">
        <v>208</v>
      </c>
      <c r="S4995" s="13" t="s">
        <v>193</v>
      </c>
      <c r="T4995">
        <v>2</v>
      </c>
      <c r="U4995">
        <v>2</v>
      </c>
      <c r="V4995">
        <v>0</v>
      </c>
      <c r="W4995" s="13" t="s">
        <v>101</v>
      </c>
      <c r="X4995">
        <v>0.65</v>
      </c>
    </row>
    <row r="4996" spans="1:24" x14ac:dyDescent="0.3">
      <c r="A4996">
        <v>4994</v>
      </c>
      <c r="B4996" t="s">
        <v>190</v>
      </c>
      <c r="C4996" t="s">
        <v>80</v>
      </c>
      <c r="D4996">
        <v>18.806636999999998</v>
      </c>
      <c r="E4996">
        <v>72.882232000000002</v>
      </c>
      <c r="F4996" s="18">
        <v>45441</v>
      </c>
      <c r="G4996" s="19">
        <v>0.875</v>
      </c>
      <c r="H4996">
        <v>21</v>
      </c>
      <c r="I4996" s="13" t="s">
        <v>194</v>
      </c>
      <c r="J4996">
        <v>0</v>
      </c>
      <c r="K4996" s="13" t="s">
        <v>214</v>
      </c>
      <c r="L4996">
        <v>3</v>
      </c>
      <c r="M4996">
        <v>1</v>
      </c>
      <c r="N4996" s="13" t="s">
        <v>94</v>
      </c>
      <c r="O4996" s="13" t="s">
        <v>95</v>
      </c>
      <c r="P4996">
        <v>35</v>
      </c>
      <c r="Q4996" s="13" t="s">
        <v>97</v>
      </c>
      <c r="R4996" s="13" t="s">
        <v>208</v>
      </c>
      <c r="S4996" s="13" t="s">
        <v>196</v>
      </c>
      <c r="T4996">
        <v>4</v>
      </c>
      <c r="U4996">
        <v>0</v>
      </c>
      <c r="V4996">
        <v>0</v>
      </c>
      <c r="W4996" s="13" t="s">
        <v>101</v>
      </c>
      <c r="X4996">
        <v>0.65</v>
      </c>
    </row>
    <row r="4997" spans="1:24" x14ac:dyDescent="0.3">
      <c r="A4997">
        <v>4995</v>
      </c>
      <c r="B4997" t="s">
        <v>217</v>
      </c>
      <c r="C4997" t="s">
        <v>218</v>
      </c>
      <c r="D4997">
        <v>22.631599999999999</v>
      </c>
      <c r="E4997">
        <v>88.412436999999997</v>
      </c>
      <c r="F4997" s="18">
        <v>45077</v>
      </c>
      <c r="G4997" s="19">
        <v>0.25</v>
      </c>
      <c r="H4997">
        <v>6</v>
      </c>
      <c r="I4997" s="13" t="s">
        <v>194</v>
      </c>
      <c r="J4997">
        <v>0</v>
      </c>
      <c r="K4997" s="13" t="s">
        <v>191</v>
      </c>
      <c r="L4997">
        <v>1</v>
      </c>
      <c r="M4997">
        <v>1</v>
      </c>
      <c r="N4997" s="13" t="s">
        <v>192</v>
      </c>
      <c r="O4997" s="13" t="s">
        <v>97</v>
      </c>
      <c r="P4997">
        <v>23</v>
      </c>
      <c r="Q4997" s="13" t="s">
        <v>195</v>
      </c>
      <c r="R4997" s="13" t="s">
        <v>213</v>
      </c>
      <c r="S4997" s="13" t="s">
        <v>196</v>
      </c>
      <c r="T4997">
        <v>1</v>
      </c>
      <c r="U4997">
        <v>0</v>
      </c>
      <c r="V4997">
        <v>0</v>
      </c>
      <c r="W4997" s="13" t="s">
        <v>101</v>
      </c>
      <c r="X4997">
        <v>0.1</v>
      </c>
    </row>
    <row r="4998" spans="1:24" x14ac:dyDescent="0.3">
      <c r="A4998">
        <v>4996</v>
      </c>
      <c r="B4998" t="s">
        <v>200</v>
      </c>
      <c r="C4998" t="s">
        <v>201</v>
      </c>
      <c r="D4998">
        <v>12.906834999999999</v>
      </c>
      <c r="E4998">
        <v>80.187579999999997</v>
      </c>
      <c r="F4998" s="18">
        <v>45247</v>
      </c>
      <c r="G4998" s="19">
        <v>8.3333333333333301E-2</v>
      </c>
      <c r="H4998">
        <v>2</v>
      </c>
      <c r="I4998" s="13" t="s">
        <v>211</v>
      </c>
      <c r="J4998">
        <v>0</v>
      </c>
      <c r="K4998" s="13" t="s">
        <v>214</v>
      </c>
      <c r="L4998">
        <v>3</v>
      </c>
      <c r="M4998">
        <v>0</v>
      </c>
      <c r="N4998" s="13" t="s">
        <v>94</v>
      </c>
      <c r="O4998" s="13" t="s">
        <v>95</v>
      </c>
      <c r="P4998">
        <v>18</v>
      </c>
      <c r="Q4998" s="13" t="s">
        <v>195</v>
      </c>
      <c r="R4998" s="13" t="s">
        <v>208</v>
      </c>
      <c r="S4998" s="13" t="s">
        <v>196</v>
      </c>
      <c r="T4998">
        <v>2</v>
      </c>
      <c r="U4998">
        <v>1</v>
      </c>
      <c r="V4998">
        <v>0</v>
      </c>
      <c r="W4998" s="13" t="s">
        <v>101</v>
      </c>
      <c r="X4998">
        <v>0.45</v>
      </c>
    </row>
    <row r="4999" spans="1:24" x14ac:dyDescent="0.3">
      <c r="A4999">
        <v>4997</v>
      </c>
      <c r="B4999" t="s">
        <v>206</v>
      </c>
      <c r="C4999" t="s">
        <v>207</v>
      </c>
      <c r="D4999">
        <v>12.807442</v>
      </c>
      <c r="E4999">
        <v>77.454931999999999</v>
      </c>
      <c r="F4999" s="18">
        <v>44677</v>
      </c>
      <c r="G4999" s="19">
        <v>0.79166666666666696</v>
      </c>
      <c r="H4999">
        <v>19</v>
      </c>
      <c r="I4999" s="13" t="s">
        <v>215</v>
      </c>
      <c r="J4999">
        <v>0</v>
      </c>
      <c r="K4999" s="13" t="s">
        <v>92</v>
      </c>
      <c r="L4999">
        <v>1</v>
      </c>
      <c r="M4999">
        <v>0</v>
      </c>
      <c r="N4999" s="13" t="s">
        <v>94</v>
      </c>
      <c r="O4999" s="13" t="s">
        <v>95</v>
      </c>
      <c r="P4999">
        <v>18</v>
      </c>
      <c r="Q4999" s="13" t="s">
        <v>95</v>
      </c>
      <c r="R4999" s="13" t="s">
        <v>208</v>
      </c>
      <c r="S4999" s="13" t="s">
        <v>193</v>
      </c>
      <c r="T4999">
        <v>5</v>
      </c>
      <c r="U4999">
        <v>0</v>
      </c>
      <c r="V4999">
        <v>1</v>
      </c>
      <c r="W4999" s="13" t="s">
        <v>101</v>
      </c>
      <c r="X4999">
        <v>0.6</v>
      </c>
    </row>
    <row r="5000" spans="1:24" x14ac:dyDescent="0.3">
      <c r="A5000">
        <v>4998</v>
      </c>
      <c r="B5000" t="s">
        <v>79</v>
      </c>
      <c r="C5000" t="s">
        <v>80</v>
      </c>
      <c r="D5000">
        <v>18.584546</v>
      </c>
      <c r="E5000">
        <v>73.858029999999999</v>
      </c>
      <c r="F5000" s="18">
        <v>45719</v>
      </c>
      <c r="G5000" s="19">
        <v>0.29166666666666702</v>
      </c>
      <c r="H5000">
        <v>7</v>
      </c>
      <c r="I5000" s="13" t="s">
        <v>204</v>
      </c>
      <c r="J5000">
        <v>0</v>
      </c>
      <c r="K5000" s="13" t="s">
        <v>214</v>
      </c>
      <c r="L5000">
        <v>5</v>
      </c>
      <c r="M5000">
        <v>0</v>
      </c>
      <c r="N5000" s="13" t="s">
        <v>94</v>
      </c>
      <c r="O5000" s="13" t="s">
        <v>95</v>
      </c>
      <c r="P5000">
        <v>31</v>
      </c>
      <c r="Q5000" s="13" t="s">
        <v>95</v>
      </c>
      <c r="R5000" s="13" t="s">
        <v>213</v>
      </c>
      <c r="S5000" s="13" t="s">
        <v>196</v>
      </c>
      <c r="T5000">
        <v>2</v>
      </c>
      <c r="U5000">
        <v>0</v>
      </c>
      <c r="V5000">
        <v>0</v>
      </c>
      <c r="W5000" s="13" t="s">
        <v>101</v>
      </c>
      <c r="X5000">
        <v>0.45</v>
      </c>
    </row>
    <row r="5001" spans="1:24" x14ac:dyDescent="0.3">
      <c r="A5001">
        <v>4999</v>
      </c>
      <c r="B5001" t="s">
        <v>79</v>
      </c>
      <c r="C5001" t="s">
        <v>80</v>
      </c>
      <c r="D5001">
        <v>18.447023999999999</v>
      </c>
      <c r="E5001">
        <v>73.733654999999999</v>
      </c>
      <c r="F5001" s="18">
        <v>45156</v>
      </c>
      <c r="G5001" s="19">
        <v>0</v>
      </c>
      <c r="H5001">
        <v>0</v>
      </c>
      <c r="I5001" s="13" t="s">
        <v>211</v>
      </c>
      <c r="J5001">
        <v>0</v>
      </c>
      <c r="K5001" s="13" t="s">
        <v>191</v>
      </c>
      <c r="L5001">
        <v>6</v>
      </c>
      <c r="M5001">
        <v>0</v>
      </c>
      <c r="N5001" s="13" t="s">
        <v>212</v>
      </c>
      <c r="O5001" s="13" t="s">
        <v>195</v>
      </c>
      <c r="P5001">
        <v>29</v>
      </c>
      <c r="Q5001" s="13" t="s">
        <v>195</v>
      </c>
      <c r="R5001" s="13" t="s">
        <v>205</v>
      </c>
      <c r="S5001" s="13" t="s">
        <v>99</v>
      </c>
      <c r="T5001">
        <v>1</v>
      </c>
      <c r="U5001">
        <v>1</v>
      </c>
      <c r="V5001">
        <v>0</v>
      </c>
      <c r="W5001" s="13" t="s">
        <v>101</v>
      </c>
      <c r="X5001">
        <v>0.45</v>
      </c>
    </row>
    <row r="5002" spans="1:24" x14ac:dyDescent="0.3">
      <c r="A5002">
        <v>5000</v>
      </c>
      <c r="B5002" t="s">
        <v>209</v>
      </c>
      <c r="C5002" t="s">
        <v>210</v>
      </c>
      <c r="D5002">
        <v>17.591587000000001</v>
      </c>
      <c r="E5002">
        <v>78.294534999999996</v>
      </c>
      <c r="F5002" s="18">
        <v>44951</v>
      </c>
      <c r="G5002" s="19">
        <v>0</v>
      </c>
      <c r="H5002">
        <v>0</v>
      </c>
      <c r="I5002" s="13" t="s">
        <v>194</v>
      </c>
      <c r="J5002">
        <v>0</v>
      </c>
      <c r="K5002" s="13" t="s">
        <v>214</v>
      </c>
      <c r="L5002">
        <v>3</v>
      </c>
      <c r="M5002">
        <v>0</v>
      </c>
      <c r="N5002" s="13" t="s">
        <v>192</v>
      </c>
      <c r="O5002" s="13" t="s">
        <v>97</v>
      </c>
      <c r="P5002">
        <v>21</v>
      </c>
      <c r="Q5002" s="13" t="s">
        <v>95</v>
      </c>
      <c r="R5002" s="13" t="s">
        <v>98</v>
      </c>
      <c r="S5002" s="13" t="s">
        <v>196</v>
      </c>
      <c r="T5002">
        <v>3</v>
      </c>
      <c r="U5002">
        <v>3</v>
      </c>
      <c r="V5002">
        <v>0</v>
      </c>
      <c r="W5002" s="13" t="s">
        <v>101</v>
      </c>
      <c r="X5002">
        <v>0.1</v>
      </c>
    </row>
    <row r="5003" spans="1:24" x14ac:dyDescent="0.3">
      <c r="A5003">
        <v>5001</v>
      </c>
      <c r="B5003" t="s">
        <v>197</v>
      </c>
      <c r="C5003" t="s">
        <v>198</v>
      </c>
      <c r="D5003">
        <v>30.719882999999999</v>
      </c>
      <c r="E5003">
        <v>76.853089999999995</v>
      </c>
      <c r="F5003" s="18">
        <v>44780</v>
      </c>
      <c r="G5003" s="19">
        <v>0.16666666666666699</v>
      </c>
      <c r="H5003">
        <v>4</v>
      </c>
      <c r="I5003" s="13" t="s">
        <v>89</v>
      </c>
      <c r="J5003">
        <v>1</v>
      </c>
      <c r="K5003" s="13" t="s">
        <v>214</v>
      </c>
      <c r="L5003">
        <v>4</v>
      </c>
      <c r="M5003">
        <v>0</v>
      </c>
      <c r="N5003" s="13" t="s">
        <v>212</v>
      </c>
      <c r="O5003" s="13" t="s">
        <v>195</v>
      </c>
      <c r="P5003">
        <v>30</v>
      </c>
      <c r="Q5003" s="13" t="s">
        <v>97</v>
      </c>
      <c r="R5003" s="13" t="s">
        <v>199</v>
      </c>
      <c r="S5003" s="13" t="s">
        <v>99</v>
      </c>
      <c r="T5003">
        <v>2</v>
      </c>
      <c r="U5003">
        <v>2</v>
      </c>
      <c r="V5003">
        <v>0</v>
      </c>
      <c r="W5003" s="13" t="s">
        <v>101</v>
      </c>
      <c r="X5003">
        <v>0.65</v>
      </c>
    </row>
    <row r="5004" spans="1:24" x14ac:dyDescent="0.3">
      <c r="A5004">
        <v>5002</v>
      </c>
      <c r="B5004" t="s">
        <v>190</v>
      </c>
      <c r="C5004" t="s">
        <v>80</v>
      </c>
      <c r="D5004">
        <v>18.981445000000001</v>
      </c>
      <c r="E5004">
        <v>72.922673000000003</v>
      </c>
      <c r="F5004" s="18">
        <v>45111</v>
      </c>
      <c r="G5004" s="19">
        <v>0.91666666666666696</v>
      </c>
      <c r="H5004">
        <v>22</v>
      </c>
      <c r="I5004" s="13" t="s">
        <v>215</v>
      </c>
      <c r="J5004">
        <v>0</v>
      </c>
      <c r="K5004" s="13" t="s">
        <v>214</v>
      </c>
      <c r="L5004">
        <v>5</v>
      </c>
      <c r="M5004">
        <v>1</v>
      </c>
      <c r="N5004" s="13" t="s">
        <v>94</v>
      </c>
      <c r="O5004" s="13" t="s">
        <v>95</v>
      </c>
      <c r="P5004">
        <v>32</v>
      </c>
      <c r="Q5004" s="13" t="s">
        <v>97</v>
      </c>
      <c r="R5004" s="13" t="s">
        <v>213</v>
      </c>
      <c r="S5004" s="13" t="s">
        <v>193</v>
      </c>
      <c r="T5004">
        <v>4</v>
      </c>
      <c r="U5004">
        <v>4</v>
      </c>
      <c r="V5004">
        <v>0</v>
      </c>
      <c r="W5004" s="13" t="s">
        <v>101</v>
      </c>
      <c r="X5004">
        <v>0.65</v>
      </c>
    </row>
    <row r="5005" spans="1:24" x14ac:dyDescent="0.3">
      <c r="A5005">
        <v>5003</v>
      </c>
      <c r="B5005" t="s">
        <v>217</v>
      </c>
      <c r="C5005" t="s">
        <v>218</v>
      </c>
      <c r="D5005">
        <v>22.475508000000001</v>
      </c>
      <c r="E5005">
        <v>88.486412999999999</v>
      </c>
      <c r="F5005" s="18">
        <v>44771</v>
      </c>
      <c r="G5005" s="19">
        <v>0.29166666666666702</v>
      </c>
      <c r="H5005">
        <v>7</v>
      </c>
      <c r="I5005" s="13" t="s">
        <v>211</v>
      </c>
      <c r="J5005">
        <v>0</v>
      </c>
      <c r="K5005" s="13" t="s">
        <v>214</v>
      </c>
      <c r="L5005">
        <v>6</v>
      </c>
      <c r="M5005">
        <v>0</v>
      </c>
      <c r="N5005" s="13" t="s">
        <v>212</v>
      </c>
      <c r="O5005" s="13" t="s">
        <v>95</v>
      </c>
      <c r="P5005">
        <v>30</v>
      </c>
      <c r="Q5005" s="13" t="s">
        <v>97</v>
      </c>
      <c r="R5005" s="13" t="s">
        <v>213</v>
      </c>
      <c r="S5005" s="13" t="s">
        <v>193</v>
      </c>
      <c r="T5005">
        <v>2</v>
      </c>
      <c r="U5005">
        <v>2</v>
      </c>
      <c r="V5005">
        <v>0</v>
      </c>
      <c r="W5005" s="13" t="s">
        <v>101</v>
      </c>
      <c r="X5005">
        <v>0.65</v>
      </c>
    </row>
    <row r="5006" spans="1:24" x14ac:dyDescent="0.3">
      <c r="A5006">
        <v>5004</v>
      </c>
      <c r="B5006" t="s">
        <v>203</v>
      </c>
      <c r="C5006" t="s">
        <v>203</v>
      </c>
      <c r="D5006">
        <v>28.669713999999999</v>
      </c>
      <c r="E5006">
        <v>77.005442000000002</v>
      </c>
      <c r="F5006" s="18">
        <v>44926</v>
      </c>
      <c r="G5006" s="19">
        <v>0.79166666666666696</v>
      </c>
      <c r="H5006">
        <v>19</v>
      </c>
      <c r="I5006" s="13" t="s">
        <v>219</v>
      </c>
      <c r="J5006">
        <v>1</v>
      </c>
      <c r="K5006" s="13" t="s">
        <v>191</v>
      </c>
      <c r="L5006">
        <v>5</v>
      </c>
      <c r="M5006">
        <v>0</v>
      </c>
      <c r="N5006" s="13" t="s">
        <v>212</v>
      </c>
      <c r="O5006" s="13" t="s">
        <v>195</v>
      </c>
      <c r="P5006">
        <v>29</v>
      </c>
      <c r="Q5006" s="13" t="s">
        <v>97</v>
      </c>
      <c r="R5006" s="13" t="s">
        <v>205</v>
      </c>
      <c r="S5006" s="13" t="s">
        <v>196</v>
      </c>
      <c r="T5006">
        <v>1</v>
      </c>
      <c r="U5006">
        <v>1</v>
      </c>
      <c r="V5006">
        <v>1</v>
      </c>
      <c r="W5006" s="13" t="s">
        <v>101</v>
      </c>
      <c r="X5006">
        <v>0.6</v>
      </c>
    </row>
    <row r="5007" spans="1:24" x14ac:dyDescent="0.3">
      <c r="A5007">
        <v>5005</v>
      </c>
      <c r="B5007" t="s">
        <v>217</v>
      </c>
      <c r="C5007" t="s">
        <v>218</v>
      </c>
      <c r="D5007">
        <v>22.562763</v>
      </c>
      <c r="E5007">
        <v>88.213127</v>
      </c>
      <c r="F5007" s="18">
        <v>44760</v>
      </c>
      <c r="G5007" s="19">
        <v>0.75</v>
      </c>
      <c r="H5007">
        <v>18</v>
      </c>
      <c r="I5007" s="13" t="s">
        <v>204</v>
      </c>
      <c r="J5007">
        <v>0</v>
      </c>
      <c r="K5007" s="13" t="s">
        <v>92</v>
      </c>
      <c r="L5007">
        <v>4</v>
      </c>
      <c r="M5007">
        <v>0</v>
      </c>
      <c r="N5007" s="13" t="s">
        <v>94</v>
      </c>
      <c r="O5007" s="13" t="s">
        <v>95</v>
      </c>
      <c r="P5007">
        <v>34</v>
      </c>
      <c r="Q5007" s="13" t="s">
        <v>97</v>
      </c>
      <c r="R5007" s="13" t="s">
        <v>208</v>
      </c>
      <c r="S5007" s="13" t="s">
        <v>99</v>
      </c>
      <c r="T5007">
        <v>1</v>
      </c>
      <c r="U5007">
        <v>1</v>
      </c>
      <c r="V5007">
        <v>1</v>
      </c>
      <c r="W5007" s="13" t="s">
        <v>101</v>
      </c>
      <c r="X5007">
        <v>1</v>
      </c>
    </row>
    <row r="5008" spans="1:24" x14ac:dyDescent="0.3">
      <c r="A5008">
        <v>5006</v>
      </c>
      <c r="B5008" t="s">
        <v>190</v>
      </c>
      <c r="C5008" t="s">
        <v>80</v>
      </c>
      <c r="D5008">
        <v>18.855018000000001</v>
      </c>
      <c r="E5008">
        <v>72.829285999999996</v>
      </c>
      <c r="F5008" s="18">
        <v>45476</v>
      </c>
      <c r="G5008" s="19">
        <v>0.33333333333333298</v>
      </c>
      <c r="H5008">
        <v>8</v>
      </c>
      <c r="I5008" s="13" t="s">
        <v>194</v>
      </c>
      <c r="J5008">
        <v>0</v>
      </c>
      <c r="K5008" s="13" t="s">
        <v>92</v>
      </c>
      <c r="L5008">
        <v>5</v>
      </c>
      <c r="M5008">
        <v>0</v>
      </c>
      <c r="N5008" s="13" t="s">
        <v>212</v>
      </c>
      <c r="O5008" s="13" t="s">
        <v>95</v>
      </c>
      <c r="P5008">
        <v>16</v>
      </c>
      <c r="Q5008" s="13" t="s">
        <v>195</v>
      </c>
      <c r="R5008" s="13" t="s">
        <v>205</v>
      </c>
      <c r="S5008" s="13" t="s">
        <v>193</v>
      </c>
      <c r="T5008">
        <v>2</v>
      </c>
      <c r="U5008">
        <v>0</v>
      </c>
      <c r="V5008">
        <v>1</v>
      </c>
      <c r="W5008" s="13" t="s">
        <v>101</v>
      </c>
      <c r="X5008">
        <v>0.6</v>
      </c>
    </row>
    <row r="5009" spans="1:24" x14ac:dyDescent="0.3">
      <c r="A5009">
        <v>5007</v>
      </c>
      <c r="B5009" t="s">
        <v>197</v>
      </c>
      <c r="C5009" t="s">
        <v>198</v>
      </c>
      <c r="D5009">
        <v>30.752085000000001</v>
      </c>
      <c r="E5009">
        <v>76.852619000000004</v>
      </c>
      <c r="F5009" s="18">
        <v>45707</v>
      </c>
      <c r="G5009" s="19">
        <v>0.70833333333333304</v>
      </c>
      <c r="H5009">
        <v>17</v>
      </c>
      <c r="I5009" s="13" t="s">
        <v>194</v>
      </c>
      <c r="J5009">
        <v>0</v>
      </c>
      <c r="K5009" s="13" t="s">
        <v>214</v>
      </c>
      <c r="L5009">
        <v>4</v>
      </c>
      <c r="M5009">
        <v>1</v>
      </c>
      <c r="N5009" s="13" t="s">
        <v>212</v>
      </c>
      <c r="O5009" s="13" t="s">
        <v>195</v>
      </c>
      <c r="P5009">
        <v>31</v>
      </c>
      <c r="Q5009" s="13" t="s">
        <v>97</v>
      </c>
      <c r="R5009" s="13" t="s">
        <v>213</v>
      </c>
      <c r="S5009" s="13" t="s">
        <v>196</v>
      </c>
      <c r="T5009">
        <v>5</v>
      </c>
      <c r="U5009">
        <v>0</v>
      </c>
      <c r="V5009">
        <v>1</v>
      </c>
      <c r="W5009" s="13" t="s">
        <v>101</v>
      </c>
      <c r="X5009">
        <v>0.6</v>
      </c>
    </row>
    <row r="5010" spans="1:24" x14ac:dyDescent="0.3">
      <c r="A5010">
        <v>5008</v>
      </c>
      <c r="B5010" t="s">
        <v>206</v>
      </c>
      <c r="C5010" t="s">
        <v>207</v>
      </c>
      <c r="D5010">
        <v>13.189107999999999</v>
      </c>
      <c r="E5010">
        <v>77.465783000000002</v>
      </c>
      <c r="F5010" s="18">
        <v>45456</v>
      </c>
      <c r="G5010" s="19">
        <v>0.20833333333333301</v>
      </c>
      <c r="H5010">
        <v>5</v>
      </c>
      <c r="I5010" s="13" t="s">
        <v>202</v>
      </c>
      <c r="J5010">
        <v>0</v>
      </c>
      <c r="K5010" s="13" t="s">
        <v>191</v>
      </c>
      <c r="L5010">
        <v>6</v>
      </c>
      <c r="M5010">
        <v>0</v>
      </c>
      <c r="N5010" s="13" t="s">
        <v>212</v>
      </c>
      <c r="O5010" s="13" t="s">
        <v>195</v>
      </c>
      <c r="P5010">
        <v>22</v>
      </c>
      <c r="Q5010" s="13" t="s">
        <v>97</v>
      </c>
      <c r="R5010" s="13" t="s">
        <v>208</v>
      </c>
      <c r="S5010" s="13" t="s">
        <v>196</v>
      </c>
      <c r="T5010">
        <v>5</v>
      </c>
      <c r="U5010">
        <v>1</v>
      </c>
      <c r="V5010">
        <v>0</v>
      </c>
      <c r="W5010" s="13" t="s">
        <v>101</v>
      </c>
      <c r="X5010">
        <v>0.45</v>
      </c>
    </row>
    <row r="5011" spans="1:24" x14ac:dyDescent="0.3">
      <c r="A5011">
        <v>5009</v>
      </c>
      <c r="B5011" t="s">
        <v>197</v>
      </c>
      <c r="C5011" t="s">
        <v>198</v>
      </c>
      <c r="D5011">
        <v>30.681802000000001</v>
      </c>
      <c r="E5011">
        <v>76.817628999999997</v>
      </c>
      <c r="F5011" s="18">
        <v>44792</v>
      </c>
      <c r="G5011" s="19">
        <v>0.83333333333333304</v>
      </c>
      <c r="H5011">
        <v>20</v>
      </c>
      <c r="I5011" s="13" t="s">
        <v>211</v>
      </c>
      <c r="J5011">
        <v>0</v>
      </c>
      <c r="K5011" s="13" t="s">
        <v>191</v>
      </c>
      <c r="L5011">
        <v>2</v>
      </c>
      <c r="M5011">
        <v>0</v>
      </c>
      <c r="N5011" s="13" t="s">
        <v>94</v>
      </c>
      <c r="O5011" s="13" t="s">
        <v>95</v>
      </c>
      <c r="P5011">
        <v>35</v>
      </c>
      <c r="Q5011" s="13" t="s">
        <v>195</v>
      </c>
      <c r="R5011" s="13" t="s">
        <v>199</v>
      </c>
      <c r="S5011" s="13" t="s">
        <v>193</v>
      </c>
      <c r="T5011">
        <v>1</v>
      </c>
      <c r="U5011">
        <v>0</v>
      </c>
      <c r="V5011">
        <v>0</v>
      </c>
      <c r="W5011" s="13" t="s">
        <v>101</v>
      </c>
      <c r="X5011">
        <v>0.45</v>
      </c>
    </row>
    <row r="5012" spans="1:24" x14ac:dyDescent="0.3">
      <c r="A5012">
        <v>5010</v>
      </c>
      <c r="B5012" t="s">
        <v>79</v>
      </c>
      <c r="C5012" t="s">
        <v>80</v>
      </c>
      <c r="D5012">
        <v>18.619213999999999</v>
      </c>
      <c r="E5012">
        <v>73.906662999999995</v>
      </c>
      <c r="F5012" s="18">
        <v>45445</v>
      </c>
      <c r="G5012" s="19">
        <v>0</v>
      </c>
      <c r="H5012">
        <v>0</v>
      </c>
      <c r="I5012" s="13" t="s">
        <v>89</v>
      </c>
      <c r="J5012">
        <v>1</v>
      </c>
      <c r="K5012" s="13" t="s">
        <v>191</v>
      </c>
      <c r="L5012">
        <v>2</v>
      </c>
      <c r="M5012">
        <v>1</v>
      </c>
      <c r="N5012" s="13" t="s">
        <v>212</v>
      </c>
      <c r="O5012" s="13" t="s">
        <v>195</v>
      </c>
      <c r="P5012">
        <v>25</v>
      </c>
      <c r="Q5012" s="13" t="s">
        <v>95</v>
      </c>
      <c r="R5012" s="13" t="s">
        <v>199</v>
      </c>
      <c r="S5012" s="13" t="s">
        <v>99</v>
      </c>
      <c r="T5012">
        <v>4</v>
      </c>
      <c r="U5012">
        <v>4</v>
      </c>
      <c r="V5012">
        <v>0</v>
      </c>
      <c r="W5012" s="13" t="s">
        <v>101</v>
      </c>
      <c r="X5012">
        <v>0.45</v>
      </c>
    </row>
    <row r="5013" spans="1:24" x14ac:dyDescent="0.3">
      <c r="A5013">
        <v>5011</v>
      </c>
      <c r="B5013" t="s">
        <v>200</v>
      </c>
      <c r="C5013" t="s">
        <v>201</v>
      </c>
      <c r="D5013">
        <v>13.161054</v>
      </c>
      <c r="E5013">
        <v>80.206633999999994</v>
      </c>
      <c r="F5013" s="18">
        <v>45673</v>
      </c>
      <c r="G5013" s="19">
        <v>0.58333333333333304</v>
      </c>
      <c r="H5013">
        <v>14</v>
      </c>
      <c r="I5013" s="13" t="s">
        <v>202</v>
      </c>
      <c r="J5013">
        <v>0</v>
      </c>
      <c r="K5013" s="13" t="s">
        <v>92</v>
      </c>
      <c r="L5013">
        <v>5</v>
      </c>
      <c r="M5013">
        <v>0</v>
      </c>
      <c r="N5013" s="13" t="s">
        <v>94</v>
      </c>
      <c r="O5013" s="13" t="s">
        <v>95</v>
      </c>
      <c r="P5013">
        <v>21</v>
      </c>
      <c r="Q5013" s="13" t="s">
        <v>95</v>
      </c>
      <c r="R5013" s="13" t="s">
        <v>199</v>
      </c>
      <c r="S5013" s="13" t="s">
        <v>196</v>
      </c>
      <c r="T5013">
        <v>5</v>
      </c>
      <c r="U5013">
        <v>4</v>
      </c>
      <c r="V5013">
        <v>0</v>
      </c>
      <c r="W5013" s="13" t="s">
        <v>101</v>
      </c>
      <c r="X5013">
        <v>0.45</v>
      </c>
    </row>
    <row r="5014" spans="1:24" x14ac:dyDescent="0.3">
      <c r="A5014">
        <v>5012</v>
      </c>
      <c r="B5014" t="s">
        <v>209</v>
      </c>
      <c r="C5014" t="s">
        <v>210</v>
      </c>
      <c r="D5014">
        <v>17.528452000000001</v>
      </c>
      <c r="E5014">
        <v>78.544422999999995</v>
      </c>
      <c r="F5014" s="18">
        <v>45655</v>
      </c>
      <c r="G5014" s="19">
        <v>0.875</v>
      </c>
      <c r="H5014">
        <v>21</v>
      </c>
      <c r="I5014" s="13" t="s">
        <v>89</v>
      </c>
      <c r="J5014">
        <v>1</v>
      </c>
      <c r="K5014" s="13" t="s">
        <v>191</v>
      </c>
      <c r="L5014">
        <v>3</v>
      </c>
      <c r="M5014">
        <v>1</v>
      </c>
      <c r="N5014" s="13" t="s">
        <v>94</v>
      </c>
      <c r="O5014" s="13" t="s">
        <v>95</v>
      </c>
      <c r="P5014">
        <v>27</v>
      </c>
      <c r="Q5014" s="13" t="s">
        <v>195</v>
      </c>
      <c r="R5014" s="13" t="s">
        <v>98</v>
      </c>
      <c r="S5014" s="13" t="s">
        <v>193</v>
      </c>
      <c r="T5014">
        <v>1</v>
      </c>
      <c r="U5014">
        <v>1</v>
      </c>
      <c r="V5014">
        <v>0</v>
      </c>
      <c r="W5014" s="13" t="s">
        <v>101</v>
      </c>
      <c r="X5014">
        <v>0.45</v>
      </c>
    </row>
    <row r="5015" spans="1:24" x14ac:dyDescent="0.3">
      <c r="A5015">
        <v>5013</v>
      </c>
      <c r="B5015" t="s">
        <v>200</v>
      </c>
      <c r="C5015" t="s">
        <v>201</v>
      </c>
      <c r="D5015">
        <v>12.971415</v>
      </c>
      <c r="E5015">
        <v>80.159094999999994</v>
      </c>
      <c r="F5015" s="18">
        <v>45318</v>
      </c>
      <c r="G5015" s="19">
        <v>0.58333333333333304</v>
      </c>
      <c r="H5015">
        <v>14</v>
      </c>
      <c r="I5015" s="13" t="s">
        <v>219</v>
      </c>
      <c r="J5015">
        <v>1</v>
      </c>
      <c r="K5015" s="13" t="s">
        <v>191</v>
      </c>
      <c r="L5015">
        <v>6</v>
      </c>
      <c r="M5015">
        <v>1</v>
      </c>
      <c r="N5015" s="13" t="s">
        <v>192</v>
      </c>
      <c r="O5015" s="13" t="s">
        <v>97</v>
      </c>
      <c r="P5015">
        <v>36</v>
      </c>
      <c r="Q5015" s="13" t="s">
        <v>97</v>
      </c>
      <c r="R5015" s="13" t="s">
        <v>205</v>
      </c>
      <c r="S5015" s="13" t="s">
        <v>196</v>
      </c>
      <c r="T5015">
        <v>2</v>
      </c>
      <c r="U5015">
        <v>0</v>
      </c>
      <c r="V5015">
        <v>0</v>
      </c>
      <c r="W5015" s="13" t="s">
        <v>101</v>
      </c>
      <c r="X5015">
        <v>0.3</v>
      </c>
    </row>
    <row r="5016" spans="1:24" x14ac:dyDescent="0.3">
      <c r="A5016">
        <v>5014</v>
      </c>
      <c r="B5016" t="s">
        <v>197</v>
      </c>
      <c r="C5016" t="s">
        <v>198</v>
      </c>
      <c r="D5016">
        <v>30.741899</v>
      </c>
      <c r="E5016">
        <v>76.708376999999999</v>
      </c>
      <c r="F5016" s="18">
        <v>45170</v>
      </c>
      <c r="G5016" s="19">
        <v>0.45833333333333298</v>
      </c>
      <c r="H5016">
        <v>11</v>
      </c>
      <c r="I5016" s="13" t="s">
        <v>211</v>
      </c>
      <c r="J5016">
        <v>0</v>
      </c>
      <c r="K5016" s="13" t="s">
        <v>214</v>
      </c>
      <c r="L5016">
        <v>5</v>
      </c>
      <c r="M5016">
        <v>0</v>
      </c>
      <c r="N5016" s="13" t="s">
        <v>94</v>
      </c>
      <c r="O5016" s="13" t="s">
        <v>95</v>
      </c>
      <c r="P5016">
        <v>25</v>
      </c>
      <c r="Q5016" s="13" t="s">
        <v>95</v>
      </c>
      <c r="R5016" s="13" t="s">
        <v>98</v>
      </c>
      <c r="S5016" s="13" t="s">
        <v>196</v>
      </c>
      <c r="T5016">
        <v>5</v>
      </c>
      <c r="U5016">
        <v>4</v>
      </c>
      <c r="V5016">
        <v>0</v>
      </c>
      <c r="W5016" s="13" t="s">
        <v>101</v>
      </c>
      <c r="X5016">
        <v>0.45</v>
      </c>
    </row>
    <row r="5017" spans="1:24" x14ac:dyDescent="0.3">
      <c r="A5017">
        <v>5015</v>
      </c>
      <c r="B5017" t="s">
        <v>203</v>
      </c>
      <c r="C5017" t="s">
        <v>203</v>
      </c>
      <c r="D5017">
        <v>28.762744000000001</v>
      </c>
      <c r="E5017">
        <v>76.822046999999998</v>
      </c>
      <c r="F5017" s="18">
        <v>45351</v>
      </c>
      <c r="G5017" s="19">
        <v>8.3333333333333301E-2</v>
      </c>
      <c r="H5017">
        <v>2</v>
      </c>
      <c r="I5017" s="13" t="s">
        <v>202</v>
      </c>
      <c r="J5017">
        <v>0</v>
      </c>
      <c r="K5017" s="13" t="s">
        <v>214</v>
      </c>
      <c r="L5017">
        <v>3</v>
      </c>
      <c r="M5017">
        <v>0</v>
      </c>
      <c r="N5017" s="13" t="s">
        <v>212</v>
      </c>
      <c r="O5017" s="13" t="s">
        <v>195</v>
      </c>
      <c r="P5017">
        <v>39</v>
      </c>
      <c r="Q5017" s="13" t="s">
        <v>95</v>
      </c>
      <c r="R5017" s="13" t="s">
        <v>208</v>
      </c>
      <c r="S5017" s="13" t="s">
        <v>196</v>
      </c>
      <c r="T5017">
        <v>1</v>
      </c>
      <c r="U5017">
        <v>0</v>
      </c>
      <c r="V5017">
        <v>0</v>
      </c>
      <c r="W5017" s="13" t="s">
        <v>101</v>
      </c>
      <c r="X5017">
        <v>0.25</v>
      </c>
    </row>
    <row r="5018" spans="1:24" x14ac:dyDescent="0.3">
      <c r="A5018">
        <v>5016</v>
      </c>
      <c r="B5018" t="s">
        <v>197</v>
      </c>
      <c r="C5018" t="s">
        <v>198</v>
      </c>
      <c r="D5018">
        <v>30.791650000000001</v>
      </c>
      <c r="E5018">
        <v>76.723837000000003</v>
      </c>
      <c r="F5018" s="18">
        <v>45267</v>
      </c>
      <c r="G5018" s="19">
        <v>0.625</v>
      </c>
      <c r="H5018">
        <v>15</v>
      </c>
      <c r="I5018" s="13" t="s">
        <v>202</v>
      </c>
      <c r="J5018">
        <v>0</v>
      </c>
      <c r="K5018" s="13" t="s">
        <v>214</v>
      </c>
      <c r="L5018">
        <v>2</v>
      </c>
      <c r="M5018">
        <v>1</v>
      </c>
      <c r="N5018" s="13" t="s">
        <v>94</v>
      </c>
      <c r="O5018" s="13" t="s">
        <v>95</v>
      </c>
      <c r="P5018">
        <v>23</v>
      </c>
      <c r="Q5018" s="13" t="s">
        <v>195</v>
      </c>
      <c r="R5018" s="13" t="s">
        <v>199</v>
      </c>
      <c r="S5018" s="13" t="s">
        <v>196</v>
      </c>
      <c r="T5018">
        <v>3</v>
      </c>
      <c r="U5018">
        <v>3</v>
      </c>
      <c r="V5018">
        <v>0</v>
      </c>
      <c r="W5018" s="13" t="s">
        <v>101</v>
      </c>
      <c r="X5018">
        <v>0.45</v>
      </c>
    </row>
    <row r="5019" spans="1:24" x14ac:dyDescent="0.3">
      <c r="A5019">
        <v>5017</v>
      </c>
      <c r="B5019" t="s">
        <v>209</v>
      </c>
      <c r="C5019" t="s">
        <v>210</v>
      </c>
      <c r="D5019">
        <v>17.497350999999998</v>
      </c>
      <c r="E5019">
        <v>78.331997999999999</v>
      </c>
      <c r="F5019" s="18">
        <v>45035</v>
      </c>
      <c r="G5019" s="19">
        <v>0.625</v>
      </c>
      <c r="H5019">
        <v>15</v>
      </c>
      <c r="I5019" s="13" t="s">
        <v>194</v>
      </c>
      <c r="J5019">
        <v>0</v>
      </c>
      <c r="K5019" s="13" t="s">
        <v>191</v>
      </c>
      <c r="L5019">
        <v>6</v>
      </c>
      <c r="M5019">
        <v>0</v>
      </c>
      <c r="N5019" s="13" t="s">
        <v>212</v>
      </c>
      <c r="O5019" s="13" t="s">
        <v>195</v>
      </c>
      <c r="P5019">
        <v>23</v>
      </c>
      <c r="Q5019" s="13" t="s">
        <v>195</v>
      </c>
      <c r="R5019" s="13" t="s">
        <v>98</v>
      </c>
      <c r="S5019" s="13" t="s">
        <v>196</v>
      </c>
      <c r="T5019">
        <v>5</v>
      </c>
      <c r="U5019">
        <v>3</v>
      </c>
      <c r="V5019">
        <v>0</v>
      </c>
      <c r="W5019" s="13" t="s">
        <v>101</v>
      </c>
      <c r="X5019">
        <v>0.25</v>
      </c>
    </row>
    <row r="5020" spans="1:24" x14ac:dyDescent="0.3">
      <c r="A5020">
        <v>5018</v>
      </c>
      <c r="B5020" t="s">
        <v>197</v>
      </c>
      <c r="C5020" t="s">
        <v>198</v>
      </c>
      <c r="D5020">
        <v>30.735648000000001</v>
      </c>
      <c r="E5020">
        <v>76.815798000000001</v>
      </c>
      <c r="F5020" s="18">
        <v>44690</v>
      </c>
      <c r="G5020" s="19">
        <v>0.25</v>
      </c>
      <c r="H5020">
        <v>6</v>
      </c>
      <c r="I5020" s="13" t="s">
        <v>204</v>
      </c>
      <c r="J5020">
        <v>0</v>
      </c>
      <c r="K5020" s="13" t="s">
        <v>92</v>
      </c>
      <c r="L5020">
        <v>5</v>
      </c>
      <c r="M5020">
        <v>1</v>
      </c>
      <c r="N5020" s="13" t="s">
        <v>212</v>
      </c>
      <c r="O5020" s="13" t="s">
        <v>95</v>
      </c>
      <c r="P5020">
        <v>38</v>
      </c>
      <c r="Q5020" s="13" t="s">
        <v>95</v>
      </c>
      <c r="R5020" s="13" t="s">
        <v>98</v>
      </c>
      <c r="S5020" s="13" t="s">
        <v>196</v>
      </c>
      <c r="T5020">
        <v>5</v>
      </c>
      <c r="U5020">
        <v>4</v>
      </c>
      <c r="V5020">
        <v>0</v>
      </c>
      <c r="W5020" s="13" t="s">
        <v>101</v>
      </c>
      <c r="X5020">
        <v>0.45</v>
      </c>
    </row>
    <row r="5021" spans="1:24" x14ac:dyDescent="0.3">
      <c r="A5021">
        <v>5019</v>
      </c>
      <c r="B5021" t="s">
        <v>217</v>
      </c>
      <c r="C5021" t="s">
        <v>218</v>
      </c>
      <c r="D5021">
        <v>22.406219</v>
      </c>
      <c r="E5021">
        <v>88.456627999999995</v>
      </c>
      <c r="F5021" s="18">
        <v>45453</v>
      </c>
      <c r="G5021" s="19">
        <v>0.16666666666666699</v>
      </c>
      <c r="H5021">
        <v>4</v>
      </c>
      <c r="I5021" s="13" t="s">
        <v>204</v>
      </c>
      <c r="J5021">
        <v>0</v>
      </c>
      <c r="K5021" s="13" t="s">
        <v>191</v>
      </c>
      <c r="L5021">
        <v>3</v>
      </c>
      <c r="M5021">
        <v>0</v>
      </c>
      <c r="N5021" s="13" t="s">
        <v>94</v>
      </c>
      <c r="O5021" s="13" t="s">
        <v>95</v>
      </c>
      <c r="P5021">
        <v>25</v>
      </c>
      <c r="Q5021" s="13" t="s">
        <v>95</v>
      </c>
      <c r="R5021" s="13" t="s">
        <v>205</v>
      </c>
      <c r="S5021" s="13" t="s">
        <v>196</v>
      </c>
      <c r="T5021">
        <v>1</v>
      </c>
      <c r="U5021">
        <v>0</v>
      </c>
      <c r="V5021">
        <v>0</v>
      </c>
      <c r="W5021" s="13" t="s">
        <v>101</v>
      </c>
      <c r="X5021">
        <v>0.45</v>
      </c>
    </row>
    <row r="5022" spans="1:24" x14ac:dyDescent="0.3">
      <c r="A5022">
        <v>5020</v>
      </c>
      <c r="B5022" t="s">
        <v>200</v>
      </c>
      <c r="C5022" t="s">
        <v>201</v>
      </c>
      <c r="D5022">
        <v>12.803782999999999</v>
      </c>
      <c r="E5022">
        <v>80.148516999999998</v>
      </c>
      <c r="F5022" s="18">
        <v>45135</v>
      </c>
      <c r="G5022" s="19">
        <v>0.25</v>
      </c>
      <c r="H5022">
        <v>6</v>
      </c>
      <c r="I5022" s="13" t="s">
        <v>211</v>
      </c>
      <c r="J5022">
        <v>0</v>
      </c>
      <c r="K5022" s="13" t="s">
        <v>92</v>
      </c>
      <c r="L5022">
        <v>1</v>
      </c>
      <c r="M5022">
        <v>0</v>
      </c>
      <c r="N5022" s="13" t="s">
        <v>192</v>
      </c>
      <c r="O5022" s="13" t="s">
        <v>97</v>
      </c>
      <c r="P5022">
        <v>38</v>
      </c>
      <c r="Q5022" s="13" t="s">
        <v>97</v>
      </c>
      <c r="R5022" s="13" t="s">
        <v>199</v>
      </c>
      <c r="S5022" s="13" t="s">
        <v>193</v>
      </c>
      <c r="T5022">
        <v>1</v>
      </c>
      <c r="U5022">
        <v>1</v>
      </c>
      <c r="V5022">
        <v>0</v>
      </c>
      <c r="W5022" s="13" t="s">
        <v>101</v>
      </c>
      <c r="X5022">
        <v>0.3</v>
      </c>
    </row>
    <row r="5023" spans="1:24" x14ac:dyDescent="0.3">
      <c r="A5023">
        <v>5021</v>
      </c>
      <c r="B5023" t="s">
        <v>203</v>
      </c>
      <c r="C5023" t="s">
        <v>203</v>
      </c>
      <c r="D5023">
        <v>28.694680000000002</v>
      </c>
      <c r="E5023">
        <v>77.049502000000004</v>
      </c>
      <c r="F5023" s="18">
        <v>45042</v>
      </c>
      <c r="G5023" s="19">
        <v>0.125</v>
      </c>
      <c r="H5023">
        <v>3</v>
      </c>
      <c r="I5023" s="13" t="s">
        <v>194</v>
      </c>
      <c r="J5023">
        <v>0</v>
      </c>
      <c r="K5023" s="13" t="s">
        <v>92</v>
      </c>
      <c r="L5023">
        <v>6</v>
      </c>
      <c r="M5023">
        <v>0</v>
      </c>
      <c r="N5023" s="13" t="s">
        <v>94</v>
      </c>
      <c r="O5023" s="13" t="s">
        <v>95</v>
      </c>
      <c r="P5023">
        <v>16</v>
      </c>
      <c r="Q5023" s="13" t="s">
        <v>95</v>
      </c>
      <c r="R5023" s="13" t="s">
        <v>213</v>
      </c>
      <c r="S5023" s="13" t="s">
        <v>196</v>
      </c>
      <c r="T5023">
        <v>3</v>
      </c>
      <c r="U5023">
        <v>3</v>
      </c>
      <c r="V5023">
        <v>0</v>
      </c>
      <c r="W5023" s="13" t="s">
        <v>101</v>
      </c>
      <c r="X5023">
        <v>0.45</v>
      </c>
    </row>
    <row r="5024" spans="1:24" x14ac:dyDescent="0.3">
      <c r="A5024">
        <v>5022</v>
      </c>
      <c r="B5024" t="s">
        <v>200</v>
      </c>
      <c r="C5024" t="s">
        <v>201</v>
      </c>
      <c r="D5024">
        <v>13.190375</v>
      </c>
      <c r="E5024">
        <v>80.227211999999994</v>
      </c>
      <c r="F5024" s="18">
        <v>45741</v>
      </c>
      <c r="G5024" s="19">
        <v>0.83333333333333304</v>
      </c>
      <c r="H5024">
        <v>20</v>
      </c>
      <c r="I5024" s="13" t="s">
        <v>215</v>
      </c>
      <c r="J5024">
        <v>0</v>
      </c>
      <c r="K5024" s="13" t="s">
        <v>214</v>
      </c>
      <c r="L5024">
        <v>5</v>
      </c>
      <c r="M5024">
        <v>0</v>
      </c>
      <c r="N5024" s="13" t="s">
        <v>192</v>
      </c>
      <c r="O5024" s="13" t="s">
        <v>97</v>
      </c>
      <c r="P5024">
        <v>29</v>
      </c>
      <c r="Q5024" s="13" t="s">
        <v>95</v>
      </c>
      <c r="R5024" s="13" t="s">
        <v>205</v>
      </c>
      <c r="S5024" s="13" t="s">
        <v>99</v>
      </c>
      <c r="T5024">
        <v>2</v>
      </c>
      <c r="U5024">
        <v>2</v>
      </c>
      <c r="V5024">
        <v>0</v>
      </c>
      <c r="W5024" s="13" t="s">
        <v>101</v>
      </c>
      <c r="X5024">
        <v>0.3</v>
      </c>
    </row>
    <row r="5025" spans="1:24" x14ac:dyDescent="0.3">
      <c r="A5025">
        <v>5023</v>
      </c>
      <c r="B5025" t="s">
        <v>206</v>
      </c>
      <c r="C5025" t="s">
        <v>207</v>
      </c>
      <c r="D5025">
        <v>13.143186</v>
      </c>
      <c r="E5025">
        <v>77.531498999999997</v>
      </c>
      <c r="F5025" s="18">
        <v>44687</v>
      </c>
      <c r="G5025" s="19">
        <v>0.66666666666666696</v>
      </c>
      <c r="H5025">
        <v>16</v>
      </c>
      <c r="I5025" s="13" t="s">
        <v>211</v>
      </c>
      <c r="J5025">
        <v>0</v>
      </c>
      <c r="K5025" s="13" t="s">
        <v>191</v>
      </c>
      <c r="L5025">
        <v>6</v>
      </c>
      <c r="M5025">
        <v>1</v>
      </c>
      <c r="N5025" s="13" t="s">
        <v>94</v>
      </c>
      <c r="O5025" s="13" t="s">
        <v>95</v>
      </c>
      <c r="P5025">
        <v>40</v>
      </c>
      <c r="Q5025" s="13" t="s">
        <v>97</v>
      </c>
      <c r="R5025" s="13" t="s">
        <v>205</v>
      </c>
      <c r="S5025" s="13" t="s">
        <v>99</v>
      </c>
      <c r="T5025">
        <v>4</v>
      </c>
      <c r="U5025">
        <v>4</v>
      </c>
      <c r="V5025">
        <v>0</v>
      </c>
      <c r="W5025" s="13" t="s">
        <v>101</v>
      </c>
      <c r="X5025">
        <v>0.85</v>
      </c>
    </row>
    <row r="5026" spans="1:24" x14ac:dyDescent="0.3">
      <c r="A5026">
        <v>5024</v>
      </c>
      <c r="B5026" t="s">
        <v>209</v>
      </c>
      <c r="C5026" t="s">
        <v>210</v>
      </c>
      <c r="D5026">
        <v>17.535523999999999</v>
      </c>
      <c r="E5026">
        <v>78.313607000000005</v>
      </c>
      <c r="F5026" s="18">
        <v>44663</v>
      </c>
      <c r="G5026" s="19">
        <v>0.875</v>
      </c>
      <c r="H5026">
        <v>21</v>
      </c>
      <c r="I5026" s="13" t="s">
        <v>215</v>
      </c>
      <c r="J5026">
        <v>0</v>
      </c>
      <c r="K5026" s="13" t="s">
        <v>191</v>
      </c>
      <c r="L5026">
        <v>2</v>
      </c>
      <c r="M5026">
        <v>1</v>
      </c>
      <c r="N5026" s="13" t="s">
        <v>212</v>
      </c>
      <c r="O5026" s="13" t="s">
        <v>195</v>
      </c>
      <c r="P5026">
        <v>35</v>
      </c>
      <c r="Q5026" s="13" t="s">
        <v>97</v>
      </c>
      <c r="R5026" s="13" t="s">
        <v>205</v>
      </c>
      <c r="S5026" s="13" t="s">
        <v>193</v>
      </c>
      <c r="T5026">
        <v>1</v>
      </c>
      <c r="U5026">
        <v>1</v>
      </c>
      <c r="V5026">
        <v>0</v>
      </c>
      <c r="W5026" s="13" t="s">
        <v>101</v>
      </c>
      <c r="X5026">
        <v>0.45</v>
      </c>
    </row>
    <row r="5027" spans="1:24" x14ac:dyDescent="0.3">
      <c r="A5027">
        <v>5025</v>
      </c>
      <c r="B5027" t="s">
        <v>200</v>
      </c>
      <c r="C5027" t="s">
        <v>201</v>
      </c>
      <c r="D5027">
        <v>13.009487999999999</v>
      </c>
      <c r="E5027">
        <v>80.194378999999998</v>
      </c>
      <c r="F5027" s="18">
        <v>44653</v>
      </c>
      <c r="G5027" s="19">
        <v>0</v>
      </c>
      <c r="H5027">
        <v>0</v>
      </c>
      <c r="I5027" s="13" t="s">
        <v>219</v>
      </c>
      <c r="J5027">
        <v>1</v>
      </c>
      <c r="K5027" s="13" t="s">
        <v>191</v>
      </c>
      <c r="L5027">
        <v>4</v>
      </c>
      <c r="M5027">
        <v>0</v>
      </c>
      <c r="N5027" s="13" t="s">
        <v>212</v>
      </c>
      <c r="O5027" s="13" t="s">
        <v>95</v>
      </c>
      <c r="P5027">
        <v>16</v>
      </c>
      <c r="Q5027" s="13" t="s">
        <v>195</v>
      </c>
      <c r="R5027" s="13" t="s">
        <v>213</v>
      </c>
      <c r="S5027" s="13" t="s">
        <v>196</v>
      </c>
      <c r="T5027">
        <v>5</v>
      </c>
      <c r="U5027">
        <v>3</v>
      </c>
      <c r="V5027">
        <v>0</v>
      </c>
      <c r="W5027" s="13" t="s">
        <v>101</v>
      </c>
      <c r="X5027">
        <v>0.45</v>
      </c>
    </row>
    <row r="5028" spans="1:24" x14ac:dyDescent="0.3">
      <c r="A5028">
        <v>5026</v>
      </c>
      <c r="B5028" t="s">
        <v>200</v>
      </c>
      <c r="C5028" t="s">
        <v>201</v>
      </c>
      <c r="D5028">
        <v>13.178865999999999</v>
      </c>
      <c r="E5028">
        <v>80.218138999999994</v>
      </c>
      <c r="F5028" s="18">
        <v>45162</v>
      </c>
      <c r="G5028" s="19">
        <v>0.79166666666666696</v>
      </c>
      <c r="H5028">
        <v>19</v>
      </c>
      <c r="I5028" s="13" t="s">
        <v>202</v>
      </c>
      <c r="J5028">
        <v>0</v>
      </c>
      <c r="K5028" s="13" t="s">
        <v>214</v>
      </c>
      <c r="L5028">
        <v>5</v>
      </c>
      <c r="M5028">
        <v>1</v>
      </c>
      <c r="N5028" s="13" t="s">
        <v>212</v>
      </c>
      <c r="O5028" s="13" t="s">
        <v>95</v>
      </c>
      <c r="P5028">
        <v>22</v>
      </c>
      <c r="Q5028" s="13" t="s">
        <v>97</v>
      </c>
      <c r="R5028" s="13" t="s">
        <v>205</v>
      </c>
      <c r="S5028" s="13" t="s">
        <v>193</v>
      </c>
      <c r="T5028">
        <v>3</v>
      </c>
      <c r="U5028">
        <v>0</v>
      </c>
      <c r="V5028">
        <v>1</v>
      </c>
      <c r="W5028" s="13" t="s">
        <v>101</v>
      </c>
      <c r="X5028">
        <v>0.8</v>
      </c>
    </row>
    <row r="5029" spans="1:24" x14ac:dyDescent="0.3">
      <c r="A5029">
        <v>5027</v>
      </c>
      <c r="B5029" t="s">
        <v>206</v>
      </c>
      <c r="C5029" t="s">
        <v>207</v>
      </c>
      <c r="D5029">
        <v>12.989706999999999</v>
      </c>
      <c r="E5029">
        <v>77.449087000000006</v>
      </c>
      <c r="F5029" s="18">
        <v>45220</v>
      </c>
      <c r="G5029" s="19">
        <v>0.33333333333333298</v>
      </c>
      <c r="H5029">
        <v>8</v>
      </c>
      <c r="I5029" s="13" t="s">
        <v>219</v>
      </c>
      <c r="J5029">
        <v>1</v>
      </c>
      <c r="K5029" s="13" t="s">
        <v>191</v>
      </c>
      <c r="L5029">
        <v>1</v>
      </c>
      <c r="M5029">
        <v>1</v>
      </c>
      <c r="N5029" s="13" t="s">
        <v>212</v>
      </c>
      <c r="O5029" s="13" t="s">
        <v>195</v>
      </c>
      <c r="P5029">
        <v>39</v>
      </c>
      <c r="Q5029" s="13" t="s">
        <v>97</v>
      </c>
      <c r="R5029" s="13" t="s">
        <v>205</v>
      </c>
      <c r="S5029" s="13" t="s">
        <v>193</v>
      </c>
      <c r="T5029">
        <v>5</v>
      </c>
      <c r="U5029">
        <v>1</v>
      </c>
      <c r="V5029">
        <v>1</v>
      </c>
      <c r="W5029" s="13" t="s">
        <v>101</v>
      </c>
      <c r="X5029">
        <v>0.6</v>
      </c>
    </row>
    <row r="5030" spans="1:24" x14ac:dyDescent="0.3">
      <c r="A5030">
        <v>5028</v>
      </c>
      <c r="B5030" t="s">
        <v>209</v>
      </c>
      <c r="C5030" t="s">
        <v>210</v>
      </c>
      <c r="D5030">
        <v>17.562304000000001</v>
      </c>
      <c r="E5030">
        <v>78.231508000000005</v>
      </c>
      <c r="F5030" s="18">
        <v>44858</v>
      </c>
      <c r="G5030" s="19">
        <v>0.91666666666666696</v>
      </c>
      <c r="H5030">
        <v>22</v>
      </c>
      <c r="I5030" s="13" t="s">
        <v>204</v>
      </c>
      <c r="J5030">
        <v>0</v>
      </c>
      <c r="K5030" s="13" t="s">
        <v>214</v>
      </c>
      <c r="L5030">
        <v>4</v>
      </c>
      <c r="M5030">
        <v>0</v>
      </c>
      <c r="N5030" s="13" t="s">
        <v>94</v>
      </c>
      <c r="O5030" s="13" t="s">
        <v>95</v>
      </c>
      <c r="P5030">
        <v>20</v>
      </c>
      <c r="Q5030" s="13" t="s">
        <v>195</v>
      </c>
      <c r="R5030" s="13" t="s">
        <v>213</v>
      </c>
      <c r="S5030" s="13" t="s">
        <v>196</v>
      </c>
      <c r="T5030">
        <v>1</v>
      </c>
      <c r="U5030">
        <v>0</v>
      </c>
      <c r="V5030">
        <v>0</v>
      </c>
      <c r="W5030" s="13" t="s">
        <v>101</v>
      </c>
      <c r="X5030">
        <v>0.45</v>
      </c>
    </row>
    <row r="5031" spans="1:24" x14ac:dyDescent="0.3">
      <c r="A5031">
        <v>5029</v>
      </c>
      <c r="B5031" t="s">
        <v>203</v>
      </c>
      <c r="C5031" t="s">
        <v>203</v>
      </c>
      <c r="D5031">
        <v>28.721993999999999</v>
      </c>
      <c r="E5031">
        <v>77.153739999999999</v>
      </c>
      <c r="F5031" s="18">
        <v>44670</v>
      </c>
      <c r="G5031" s="19">
        <v>0.58333333333333304</v>
      </c>
      <c r="H5031">
        <v>14</v>
      </c>
      <c r="I5031" s="13" t="s">
        <v>215</v>
      </c>
      <c r="J5031">
        <v>0</v>
      </c>
      <c r="K5031" s="13" t="s">
        <v>92</v>
      </c>
      <c r="L5031">
        <v>3</v>
      </c>
      <c r="M5031">
        <v>0</v>
      </c>
      <c r="N5031" s="13" t="s">
        <v>192</v>
      </c>
      <c r="O5031" s="13" t="s">
        <v>97</v>
      </c>
      <c r="P5031">
        <v>30</v>
      </c>
      <c r="Q5031" s="13" t="s">
        <v>95</v>
      </c>
      <c r="R5031" s="13" t="s">
        <v>98</v>
      </c>
      <c r="S5031" s="13" t="s">
        <v>196</v>
      </c>
      <c r="T5031">
        <v>2</v>
      </c>
      <c r="U5031">
        <v>0</v>
      </c>
      <c r="V5031">
        <v>0</v>
      </c>
      <c r="W5031" s="13" t="s">
        <v>101</v>
      </c>
      <c r="X5031">
        <v>0.1</v>
      </c>
    </row>
    <row r="5032" spans="1:24" x14ac:dyDescent="0.3">
      <c r="A5032">
        <v>5030</v>
      </c>
      <c r="B5032" t="s">
        <v>200</v>
      </c>
      <c r="C5032" t="s">
        <v>201</v>
      </c>
      <c r="D5032">
        <v>13.122016</v>
      </c>
      <c r="E5032">
        <v>80.112613999999994</v>
      </c>
      <c r="F5032" s="18">
        <v>45299</v>
      </c>
      <c r="G5032" s="19">
        <v>0.25</v>
      </c>
      <c r="H5032">
        <v>6</v>
      </c>
      <c r="I5032" s="13" t="s">
        <v>204</v>
      </c>
      <c r="J5032">
        <v>0</v>
      </c>
      <c r="K5032" s="13" t="s">
        <v>92</v>
      </c>
      <c r="L5032">
        <v>2</v>
      </c>
      <c r="M5032">
        <v>0</v>
      </c>
      <c r="N5032" s="13" t="s">
        <v>192</v>
      </c>
      <c r="O5032" s="13" t="s">
        <v>97</v>
      </c>
      <c r="P5032">
        <v>38</v>
      </c>
      <c r="Q5032" s="13" t="s">
        <v>95</v>
      </c>
      <c r="R5032" s="13" t="s">
        <v>205</v>
      </c>
      <c r="S5032" s="13" t="s">
        <v>99</v>
      </c>
      <c r="T5032">
        <v>1</v>
      </c>
      <c r="U5032">
        <v>1</v>
      </c>
      <c r="V5032">
        <v>0</v>
      </c>
      <c r="W5032" s="13" t="s">
        <v>101</v>
      </c>
      <c r="X5032">
        <v>0.3</v>
      </c>
    </row>
    <row r="5033" spans="1:24" x14ac:dyDescent="0.3">
      <c r="A5033">
        <v>5031</v>
      </c>
      <c r="B5033" t="s">
        <v>79</v>
      </c>
      <c r="C5033" t="s">
        <v>80</v>
      </c>
      <c r="D5033">
        <v>18.547142999999998</v>
      </c>
      <c r="E5033">
        <v>73.886598000000006</v>
      </c>
      <c r="F5033" s="18">
        <v>44756</v>
      </c>
      <c r="G5033" s="19">
        <v>0.29166666666666702</v>
      </c>
      <c r="H5033">
        <v>7</v>
      </c>
      <c r="I5033" s="13" t="s">
        <v>202</v>
      </c>
      <c r="J5033">
        <v>0</v>
      </c>
      <c r="K5033" s="13" t="s">
        <v>214</v>
      </c>
      <c r="L5033">
        <v>6</v>
      </c>
      <c r="M5033">
        <v>1</v>
      </c>
      <c r="N5033" s="13" t="s">
        <v>212</v>
      </c>
      <c r="O5033" s="13" t="s">
        <v>195</v>
      </c>
      <c r="P5033">
        <v>22</v>
      </c>
      <c r="Q5033" s="13" t="s">
        <v>97</v>
      </c>
      <c r="R5033" s="13" t="s">
        <v>199</v>
      </c>
      <c r="S5033" s="13" t="s">
        <v>196</v>
      </c>
      <c r="T5033">
        <v>1</v>
      </c>
      <c r="U5033">
        <v>0</v>
      </c>
      <c r="V5033">
        <v>0</v>
      </c>
      <c r="W5033" s="13" t="s">
        <v>101</v>
      </c>
      <c r="X5033">
        <v>0.45</v>
      </c>
    </row>
    <row r="5034" spans="1:24" x14ac:dyDescent="0.3">
      <c r="A5034">
        <v>5032</v>
      </c>
      <c r="B5034" t="s">
        <v>197</v>
      </c>
      <c r="C5034" t="s">
        <v>198</v>
      </c>
      <c r="D5034">
        <v>30.710336999999999</v>
      </c>
      <c r="E5034">
        <v>76.828415000000007</v>
      </c>
      <c r="F5034" s="18">
        <v>44920</v>
      </c>
      <c r="G5034" s="19">
        <v>0.58333333333333304</v>
      </c>
      <c r="H5034">
        <v>14</v>
      </c>
      <c r="I5034" s="13" t="s">
        <v>89</v>
      </c>
      <c r="J5034">
        <v>1</v>
      </c>
      <c r="K5034" s="13" t="s">
        <v>191</v>
      </c>
      <c r="L5034">
        <v>1</v>
      </c>
      <c r="M5034">
        <v>0</v>
      </c>
      <c r="N5034" s="13" t="s">
        <v>94</v>
      </c>
      <c r="O5034" s="13" t="s">
        <v>95</v>
      </c>
      <c r="P5034">
        <v>37</v>
      </c>
      <c r="Q5034" s="13" t="s">
        <v>195</v>
      </c>
      <c r="R5034" s="13" t="s">
        <v>208</v>
      </c>
      <c r="S5034" s="13" t="s">
        <v>196</v>
      </c>
      <c r="T5034">
        <v>4</v>
      </c>
      <c r="U5034">
        <v>1</v>
      </c>
      <c r="V5034">
        <v>0</v>
      </c>
      <c r="W5034" s="13" t="s">
        <v>101</v>
      </c>
      <c r="X5034">
        <v>0.45</v>
      </c>
    </row>
    <row r="5035" spans="1:24" x14ac:dyDescent="0.3">
      <c r="A5035">
        <v>5033</v>
      </c>
      <c r="B5035" t="s">
        <v>206</v>
      </c>
      <c r="C5035" t="s">
        <v>207</v>
      </c>
      <c r="D5035">
        <v>12.872679</v>
      </c>
      <c r="E5035">
        <v>77.442766000000006</v>
      </c>
      <c r="F5035" s="18">
        <v>44818</v>
      </c>
      <c r="G5035" s="19">
        <v>0.75</v>
      </c>
      <c r="H5035">
        <v>18</v>
      </c>
      <c r="I5035" s="13" t="s">
        <v>194</v>
      </c>
      <c r="J5035">
        <v>0</v>
      </c>
      <c r="K5035" s="13" t="s">
        <v>92</v>
      </c>
      <c r="L5035">
        <v>2</v>
      </c>
      <c r="M5035">
        <v>1</v>
      </c>
      <c r="N5035" s="13" t="s">
        <v>94</v>
      </c>
      <c r="O5035" s="13" t="s">
        <v>95</v>
      </c>
      <c r="P5035">
        <v>18</v>
      </c>
      <c r="Q5035" s="13" t="s">
        <v>195</v>
      </c>
      <c r="R5035" s="13" t="s">
        <v>199</v>
      </c>
      <c r="S5035" s="13" t="s">
        <v>193</v>
      </c>
      <c r="T5035">
        <v>4</v>
      </c>
      <c r="U5035">
        <v>3</v>
      </c>
      <c r="V5035">
        <v>1</v>
      </c>
      <c r="W5035" s="13" t="s">
        <v>101</v>
      </c>
      <c r="X5035">
        <v>0.6</v>
      </c>
    </row>
    <row r="5036" spans="1:24" x14ac:dyDescent="0.3">
      <c r="A5036">
        <v>5034</v>
      </c>
      <c r="B5036" t="s">
        <v>217</v>
      </c>
      <c r="C5036" t="s">
        <v>218</v>
      </c>
      <c r="D5036">
        <v>22.646284000000001</v>
      </c>
      <c r="E5036">
        <v>88.318545</v>
      </c>
      <c r="F5036" s="18">
        <v>45330</v>
      </c>
      <c r="G5036" s="19">
        <v>0.625</v>
      </c>
      <c r="H5036">
        <v>15</v>
      </c>
      <c r="I5036" s="13" t="s">
        <v>202</v>
      </c>
      <c r="J5036">
        <v>0</v>
      </c>
      <c r="K5036" s="13" t="s">
        <v>92</v>
      </c>
      <c r="L5036">
        <v>5</v>
      </c>
      <c r="M5036">
        <v>0</v>
      </c>
      <c r="N5036" s="13" t="s">
        <v>94</v>
      </c>
      <c r="O5036" s="13" t="s">
        <v>95</v>
      </c>
      <c r="P5036">
        <v>28</v>
      </c>
      <c r="Q5036" s="13" t="s">
        <v>195</v>
      </c>
      <c r="R5036" s="13" t="s">
        <v>213</v>
      </c>
      <c r="S5036" s="13" t="s">
        <v>99</v>
      </c>
      <c r="T5036">
        <v>3</v>
      </c>
      <c r="U5036">
        <v>3</v>
      </c>
      <c r="V5036">
        <v>0</v>
      </c>
      <c r="W5036" s="13" t="s">
        <v>101</v>
      </c>
      <c r="X5036">
        <v>0.65</v>
      </c>
    </row>
    <row r="5037" spans="1:24" x14ac:dyDescent="0.3">
      <c r="A5037">
        <v>5035</v>
      </c>
      <c r="B5037" t="s">
        <v>79</v>
      </c>
      <c r="C5037" t="s">
        <v>80</v>
      </c>
      <c r="D5037">
        <v>18.599782999999999</v>
      </c>
      <c r="E5037">
        <v>73.727324999999993</v>
      </c>
      <c r="F5037" s="18">
        <v>44661</v>
      </c>
      <c r="G5037" s="19">
        <v>0.45833333333333298</v>
      </c>
      <c r="H5037">
        <v>11</v>
      </c>
      <c r="I5037" s="13" t="s">
        <v>89</v>
      </c>
      <c r="J5037">
        <v>1</v>
      </c>
      <c r="K5037" s="13" t="s">
        <v>92</v>
      </c>
      <c r="L5037">
        <v>3</v>
      </c>
      <c r="M5037">
        <v>0</v>
      </c>
      <c r="N5037" s="13" t="s">
        <v>94</v>
      </c>
      <c r="O5037" s="13" t="s">
        <v>95</v>
      </c>
      <c r="P5037">
        <v>28</v>
      </c>
      <c r="Q5037" s="13" t="s">
        <v>97</v>
      </c>
      <c r="R5037" s="13" t="s">
        <v>205</v>
      </c>
      <c r="S5037" s="13" t="s">
        <v>193</v>
      </c>
      <c r="T5037">
        <v>5</v>
      </c>
      <c r="U5037">
        <v>0</v>
      </c>
      <c r="V5037">
        <v>0</v>
      </c>
      <c r="W5037" s="13" t="s">
        <v>101</v>
      </c>
      <c r="X5037">
        <v>0.65</v>
      </c>
    </row>
    <row r="5038" spans="1:24" x14ac:dyDescent="0.3">
      <c r="A5038">
        <v>5036</v>
      </c>
      <c r="B5038" t="s">
        <v>203</v>
      </c>
      <c r="C5038" t="s">
        <v>203</v>
      </c>
      <c r="D5038">
        <v>28.833732000000001</v>
      </c>
      <c r="E5038">
        <v>76.952197999999996</v>
      </c>
      <c r="F5038" s="18">
        <v>45020</v>
      </c>
      <c r="G5038" s="19">
        <v>0.91666666666666696</v>
      </c>
      <c r="H5038">
        <v>22</v>
      </c>
      <c r="I5038" s="13" t="s">
        <v>215</v>
      </c>
      <c r="J5038">
        <v>0</v>
      </c>
      <c r="K5038" s="13" t="s">
        <v>214</v>
      </c>
      <c r="L5038">
        <v>4</v>
      </c>
      <c r="M5038">
        <v>0</v>
      </c>
      <c r="N5038" s="13" t="s">
        <v>212</v>
      </c>
      <c r="O5038" s="13" t="s">
        <v>195</v>
      </c>
      <c r="P5038">
        <v>21</v>
      </c>
      <c r="Q5038" s="13" t="s">
        <v>95</v>
      </c>
      <c r="R5038" s="13" t="s">
        <v>98</v>
      </c>
      <c r="S5038" s="13" t="s">
        <v>196</v>
      </c>
      <c r="T5038">
        <v>3</v>
      </c>
      <c r="U5038">
        <v>3</v>
      </c>
      <c r="V5038">
        <v>0</v>
      </c>
      <c r="W5038" s="13" t="s">
        <v>101</v>
      </c>
      <c r="X5038">
        <v>0.25</v>
      </c>
    </row>
    <row r="5039" spans="1:24" x14ac:dyDescent="0.3">
      <c r="A5039">
        <v>5037</v>
      </c>
      <c r="B5039" t="s">
        <v>197</v>
      </c>
      <c r="C5039" t="s">
        <v>198</v>
      </c>
      <c r="D5039">
        <v>30.782503999999999</v>
      </c>
      <c r="E5039">
        <v>76.883533</v>
      </c>
      <c r="F5039" s="18">
        <v>44843</v>
      </c>
      <c r="G5039" s="19">
        <v>0.95833333333333304</v>
      </c>
      <c r="H5039">
        <v>23</v>
      </c>
      <c r="I5039" s="13" t="s">
        <v>89</v>
      </c>
      <c r="J5039">
        <v>1</v>
      </c>
      <c r="K5039" s="13" t="s">
        <v>214</v>
      </c>
      <c r="L5039">
        <v>1</v>
      </c>
      <c r="M5039">
        <v>0</v>
      </c>
      <c r="N5039" s="13" t="s">
        <v>192</v>
      </c>
      <c r="O5039" s="13" t="s">
        <v>97</v>
      </c>
      <c r="P5039">
        <v>36</v>
      </c>
      <c r="Q5039" s="13" t="s">
        <v>195</v>
      </c>
      <c r="R5039" s="13" t="s">
        <v>208</v>
      </c>
      <c r="S5039" s="13" t="s">
        <v>196</v>
      </c>
      <c r="T5039">
        <v>2</v>
      </c>
      <c r="U5039">
        <v>0</v>
      </c>
      <c r="V5039">
        <v>0</v>
      </c>
      <c r="W5039" s="13" t="s">
        <v>101</v>
      </c>
      <c r="X5039">
        <v>0.1</v>
      </c>
    </row>
    <row r="5040" spans="1:24" x14ac:dyDescent="0.3">
      <c r="A5040">
        <v>5038</v>
      </c>
      <c r="B5040" t="s">
        <v>217</v>
      </c>
      <c r="C5040" t="s">
        <v>218</v>
      </c>
      <c r="D5040">
        <v>22.409994999999999</v>
      </c>
      <c r="E5040">
        <v>88.392923999999994</v>
      </c>
      <c r="F5040" s="18">
        <v>45295</v>
      </c>
      <c r="G5040" s="19">
        <v>4.1666666666666699E-2</v>
      </c>
      <c r="H5040">
        <v>1</v>
      </c>
      <c r="I5040" s="13" t="s">
        <v>202</v>
      </c>
      <c r="J5040">
        <v>0</v>
      </c>
      <c r="K5040" s="13" t="s">
        <v>92</v>
      </c>
      <c r="L5040">
        <v>1</v>
      </c>
      <c r="M5040">
        <v>0</v>
      </c>
      <c r="N5040" s="13" t="s">
        <v>94</v>
      </c>
      <c r="O5040" s="13" t="s">
        <v>95</v>
      </c>
      <c r="P5040">
        <v>35</v>
      </c>
      <c r="Q5040" s="13" t="s">
        <v>195</v>
      </c>
      <c r="R5040" s="13" t="s">
        <v>199</v>
      </c>
      <c r="S5040" s="13" t="s">
        <v>196</v>
      </c>
      <c r="T5040">
        <v>4</v>
      </c>
      <c r="U5040">
        <v>3</v>
      </c>
      <c r="V5040">
        <v>0</v>
      </c>
      <c r="W5040" s="13" t="s">
        <v>101</v>
      </c>
      <c r="X5040">
        <v>0.45</v>
      </c>
    </row>
    <row r="5041" spans="1:24" x14ac:dyDescent="0.3">
      <c r="A5041">
        <v>5039</v>
      </c>
      <c r="B5041" t="s">
        <v>209</v>
      </c>
      <c r="C5041" t="s">
        <v>210</v>
      </c>
      <c r="D5041">
        <v>17.401208</v>
      </c>
      <c r="E5041">
        <v>78.441411000000002</v>
      </c>
      <c r="F5041" s="18">
        <v>45007</v>
      </c>
      <c r="G5041" s="19">
        <v>0.58333333333333304</v>
      </c>
      <c r="H5041">
        <v>14</v>
      </c>
      <c r="I5041" s="13" t="s">
        <v>194</v>
      </c>
      <c r="J5041">
        <v>0</v>
      </c>
      <c r="K5041" s="13" t="s">
        <v>214</v>
      </c>
      <c r="L5041">
        <v>1</v>
      </c>
      <c r="M5041">
        <v>1</v>
      </c>
      <c r="N5041" s="13" t="s">
        <v>212</v>
      </c>
      <c r="O5041" s="13" t="s">
        <v>195</v>
      </c>
      <c r="P5041">
        <v>27</v>
      </c>
      <c r="Q5041" s="13" t="s">
        <v>95</v>
      </c>
      <c r="R5041" s="13" t="s">
        <v>208</v>
      </c>
      <c r="S5041" s="13" t="s">
        <v>193</v>
      </c>
      <c r="T5041">
        <v>1</v>
      </c>
      <c r="U5041">
        <v>1</v>
      </c>
      <c r="V5041">
        <v>0</v>
      </c>
      <c r="W5041" s="13" t="s">
        <v>101</v>
      </c>
      <c r="X5041">
        <v>0.25</v>
      </c>
    </row>
    <row r="5042" spans="1:24" x14ac:dyDescent="0.3">
      <c r="A5042">
        <v>5040</v>
      </c>
      <c r="B5042" t="s">
        <v>79</v>
      </c>
      <c r="C5042" t="s">
        <v>80</v>
      </c>
      <c r="D5042">
        <v>18.57517</v>
      </c>
      <c r="E5042">
        <v>73.801083000000006</v>
      </c>
      <c r="F5042" s="18">
        <v>44607</v>
      </c>
      <c r="G5042" s="19">
        <v>0.66666666666666696</v>
      </c>
      <c r="H5042">
        <v>16</v>
      </c>
      <c r="I5042" s="13" t="s">
        <v>215</v>
      </c>
      <c r="J5042">
        <v>0</v>
      </c>
      <c r="K5042" s="13" t="s">
        <v>92</v>
      </c>
      <c r="L5042">
        <v>3</v>
      </c>
      <c r="M5042">
        <v>1</v>
      </c>
      <c r="N5042" s="13" t="s">
        <v>212</v>
      </c>
      <c r="O5042" s="13" t="s">
        <v>95</v>
      </c>
      <c r="P5042">
        <v>16</v>
      </c>
      <c r="Q5042" s="13" t="s">
        <v>95</v>
      </c>
      <c r="R5042" s="13" t="s">
        <v>199</v>
      </c>
      <c r="S5042" s="13" t="s">
        <v>193</v>
      </c>
      <c r="T5042">
        <v>2</v>
      </c>
      <c r="U5042">
        <v>2</v>
      </c>
      <c r="V5042">
        <v>0</v>
      </c>
      <c r="W5042" s="13" t="s">
        <v>101</v>
      </c>
      <c r="X5042">
        <v>0.45</v>
      </c>
    </row>
    <row r="5043" spans="1:24" x14ac:dyDescent="0.3">
      <c r="A5043">
        <v>5041</v>
      </c>
      <c r="B5043" t="s">
        <v>190</v>
      </c>
      <c r="C5043" t="s">
        <v>80</v>
      </c>
      <c r="D5043">
        <v>18.861217</v>
      </c>
      <c r="E5043">
        <v>72.980423999999999</v>
      </c>
      <c r="F5043" s="18">
        <v>45183</v>
      </c>
      <c r="G5043" s="19">
        <v>0.16666666666666699</v>
      </c>
      <c r="H5043">
        <v>4</v>
      </c>
      <c r="I5043" s="13" t="s">
        <v>202</v>
      </c>
      <c r="J5043">
        <v>0</v>
      </c>
      <c r="K5043" s="13" t="s">
        <v>92</v>
      </c>
      <c r="L5043">
        <v>3</v>
      </c>
      <c r="M5043">
        <v>1</v>
      </c>
      <c r="N5043" s="13" t="s">
        <v>192</v>
      </c>
      <c r="O5043" s="13" t="s">
        <v>97</v>
      </c>
      <c r="P5043">
        <v>21</v>
      </c>
      <c r="Q5043" s="13" t="s">
        <v>97</v>
      </c>
      <c r="R5043" s="13" t="s">
        <v>213</v>
      </c>
      <c r="S5043" s="13" t="s">
        <v>196</v>
      </c>
      <c r="T5043">
        <v>2</v>
      </c>
      <c r="U5043">
        <v>1</v>
      </c>
      <c r="V5043">
        <v>0</v>
      </c>
      <c r="W5043" s="13" t="s">
        <v>101</v>
      </c>
      <c r="X5043">
        <v>0.3</v>
      </c>
    </row>
    <row r="5044" spans="1:24" x14ac:dyDescent="0.3">
      <c r="A5044">
        <v>5042</v>
      </c>
      <c r="B5044" t="s">
        <v>203</v>
      </c>
      <c r="C5044" t="s">
        <v>203</v>
      </c>
      <c r="D5044">
        <v>28.888349000000002</v>
      </c>
      <c r="E5044">
        <v>77.260577999999995</v>
      </c>
      <c r="F5044" s="18">
        <v>45457</v>
      </c>
      <c r="G5044" s="19">
        <v>0.54166666666666696</v>
      </c>
      <c r="H5044">
        <v>13</v>
      </c>
      <c r="I5044" s="13" t="s">
        <v>211</v>
      </c>
      <c r="J5044">
        <v>0</v>
      </c>
      <c r="K5044" s="13" t="s">
        <v>92</v>
      </c>
      <c r="L5044">
        <v>1</v>
      </c>
      <c r="M5044">
        <v>0</v>
      </c>
      <c r="N5044" s="13" t="s">
        <v>192</v>
      </c>
      <c r="O5044" s="13" t="s">
        <v>97</v>
      </c>
      <c r="P5044">
        <v>23</v>
      </c>
      <c r="Q5044" s="13" t="s">
        <v>195</v>
      </c>
      <c r="R5044" s="13" t="s">
        <v>208</v>
      </c>
      <c r="S5044" s="13" t="s">
        <v>196</v>
      </c>
      <c r="T5044">
        <v>5</v>
      </c>
      <c r="U5044">
        <v>1</v>
      </c>
      <c r="V5044">
        <v>0</v>
      </c>
      <c r="W5044" s="13" t="s">
        <v>101</v>
      </c>
      <c r="X5044">
        <v>0.1</v>
      </c>
    </row>
    <row r="5045" spans="1:24" x14ac:dyDescent="0.3">
      <c r="A5045">
        <v>5043</v>
      </c>
      <c r="B5045" t="s">
        <v>190</v>
      </c>
      <c r="C5045" t="s">
        <v>80</v>
      </c>
      <c r="D5045">
        <v>19.263669</v>
      </c>
      <c r="E5045">
        <v>72.800362000000007</v>
      </c>
      <c r="F5045" s="18">
        <v>45105</v>
      </c>
      <c r="G5045" s="19">
        <v>4.1666666666666699E-2</v>
      </c>
      <c r="H5045">
        <v>1</v>
      </c>
      <c r="I5045" s="13" t="s">
        <v>194</v>
      </c>
      <c r="J5045">
        <v>0</v>
      </c>
      <c r="K5045" s="13" t="s">
        <v>214</v>
      </c>
      <c r="L5045">
        <v>5</v>
      </c>
      <c r="M5045">
        <v>1</v>
      </c>
      <c r="N5045" s="13" t="s">
        <v>192</v>
      </c>
      <c r="O5045" s="13" t="s">
        <v>97</v>
      </c>
      <c r="P5045">
        <v>32</v>
      </c>
      <c r="Q5045" s="13" t="s">
        <v>95</v>
      </c>
      <c r="R5045" s="13" t="s">
        <v>98</v>
      </c>
      <c r="S5045" s="13" t="s">
        <v>196</v>
      </c>
      <c r="T5045">
        <v>2</v>
      </c>
      <c r="U5045">
        <v>0</v>
      </c>
      <c r="V5045">
        <v>0</v>
      </c>
      <c r="W5045" s="13" t="s">
        <v>101</v>
      </c>
      <c r="X5045">
        <v>0.1</v>
      </c>
    </row>
    <row r="5046" spans="1:24" x14ac:dyDescent="0.3">
      <c r="A5046">
        <v>5044</v>
      </c>
      <c r="B5046" t="s">
        <v>206</v>
      </c>
      <c r="C5046" t="s">
        <v>207</v>
      </c>
      <c r="D5046">
        <v>12.802816999999999</v>
      </c>
      <c r="E5046">
        <v>77.472977999999998</v>
      </c>
      <c r="F5046" s="18">
        <v>45223</v>
      </c>
      <c r="G5046" s="19">
        <v>0.875</v>
      </c>
      <c r="H5046">
        <v>21</v>
      </c>
      <c r="I5046" s="13" t="s">
        <v>215</v>
      </c>
      <c r="J5046">
        <v>0</v>
      </c>
      <c r="K5046" s="13" t="s">
        <v>191</v>
      </c>
      <c r="L5046">
        <v>1</v>
      </c>
      <c r="M5046">
        <v>1</v>
      </c>
      <c r="N5046" s="13" t="s">
        <v>94</v>
      </c>
      <c r="O5046" s="13" t="s">
        <v>95</v>
      </c>
      <c r="P5046">
        <v>36</v>
      </c>
      <c r="Q5046" s="13" t="s">
        <v>97</v>
      </c>
      <c r="R5046" s="13" t="s">
        <v>98</v>
      </c>
      <c r="S5046" s="13" t="s">
        <v>196</v>
      </c>
      <c r="T5046">
        <v>3</v>
      </c>
      <c r="U5046">
        <v>2</v>
      </c>
      <c r="V5046">
        <v>0</v>
      </c>
      <c r="W5046" s="13" t="s">
        <v>101</v>
      </c>
      <c r="X5046">
        <v>0.65</v>
      </c>
    </row>
    <row r="5047" spans="1:24" x14ac:dyDescent="0.3">
      <c r="A5047">
        <v>5045</v>
      </c>
      <c r="B5047" t="s">
        <v>209</v>
      </c>
      <c r="C5047" t="s">
        <v>210</v>
      </c>
      <c r="D5047">
        <v>17.455759</v>
      </c>
      <c r="E5047">
        <v>78.492222999999996</v>
      </c>
      <c r="F5047" s="18">
        <v>44624</v>
      </c>
      <c r="G5047" s="19">
        <v>0.79166666666666696</v>
      </c>
      <c r="H5047">
        <v>19</v>
      </c>
      <c r="I5047" s="13" t="s">
        <v>211</v>
      </c>
      <c r="J5047">
        <v>0</v>
      </c>
      <c r="K5047" s="13" t="s">
        <v>214</v>
      </c>
      <c r="L5047">
        <v>2</v>
      </c>
      <c r="M5047">
        <v>1</v>
      </c>
      <c r="N5047" s="13" t="s">
        <v>212</v>
      </c>
      <c r="O5047" s="13" t="s">
        <v>95</v>
      </c>
      <c r="P5047">
        <v>26</v>
      </c>
      <c r="Q5047" s="13" t="s">
        <v>195</v>
      </c>
      <c r="R5047" s="13" t="s">
        <v>199</v>
      </c>
      <c r="S5047" s="13" t="s">
        <v>196</v>
      </c>
      <c r="T5047">
        <v>2</v>
      </c>
      <c r="U5047">
        <v>0</v>
      </c>
      <c r="V5047">
        <v>1</v>
      </c>
      <c r="W5047" s="13" t="s">
        <v>101</v>
      </c>
      <c r="X5047">
        <v>0.6</v>
      </c>
    </row>
    <row r="5048" spans="1:24" x14ac:dyDescent="0.3">
      <c r="A5048">
        <v>5046</v>
      </c>
      <c r="B5048" t="s">
        <v>217</v>
      </c>
      <c r="C5048" t="s">
        <v>218</v>
      </c>
      <c r="D5048">
        <v>22.438367</v>
      </c>
      <c r="E5048">
        <v>88.354253999999997</v>
      </c>
      <c r="F5048" s="18">
        <v>45132</v>
      </c>
      <c r="G5048" s="19">
        <v>0.75</v>
      </c>
      <c r="H5048">
        <v>18</v>
      </c>
      <c r="I5048" s="13" t="s">
        <v>215</v>
      </c>
      <c r="J5048">
        <v>0</v>
      </c>
      <c r="K5048" s="13" t="s">
        <v>92</v>
      </c>
      <c r="L5048">
        <v>1</v>
      </c>
      <c r="M5048">
        <v>1</v>
      </c>
      <c r="N5048" s="13" t="s">
        <v>192</v>
      </c>
      <c r="O5048" s="13" t="s">
        <v>97</v>
      </c>
      <c r="P5048">
        <v>39</v>
      </c>
      <c r="Q5048" s="13" t="s">
        <v>97</v>
      </c>
      <c r="R5048" s="13" t="s">
        <v>98</v>
      </c>
      <c r="S5048" s="13" t="s">
        <v>99</v>
      </c>
      <c r="T5048">
        <v>2</v>
      </c>
      <c r="U5048">
        <v>2</v>
      </c>
      <c r="V5048">
        <v>1</v>
      </c>
      <c r="W5048" s="13" t="s">
        <v>101</v>
      </c>
      <c r="X5048">
        <v>0.65</v>
      </c>
    </row>
    <row r="5049" spans="1:24" x14ac:dyDescent="0.3">
      <c r="A5049">
        <v>5047</v>
      </c>
      <c r="B5049" t="s">
        <v>209</v>
      </c>
      <c r="C5049" t="s">
        <v>210</v>
      </c>
      <c r="D5049">
        <v>17.4558</v>
      </c>
      <c r="E5049">
        <v>78.465365000000006</v>
      </c>
      <c r="F5049" s="18">
        <v>45709</v>
      </c>
      <c r="G5049" s="19">
        <v>0.5</v>
      </c>
      <c r="H5049">
        <v>12</v>
      </c>
      <c r="I5049" s="13" t="s">
        <v>211</v>
      </c>
      <c r="J5049">
        <v>0</v>
      </c>
      <c r="K5049" s="13" t="s">
        <v>214</v>
      </c>
      <c r="L5049">
        <v>5</v>
      </c>
      <c r="M5049">
        <v>1</v>
      </c>
      <c r="N5049" s="13" t="s">
        <v>212</v>
      </c>
      <c r="O5049" s="13" t="s">
        <v>195</v>
      </c>
      <c r="P5049">
        <v>24</v>
      </c>
      <c r="Q5049" s="13" t="s">
        <v>195</v>
      </c>
      <c r="R5049" s="13" t="s">
        <v>208</v>
      </c>
      <c r="S5049" s="13" t="s">
        <v>196</v>
      </c>
      <c r="T5049">
        <v>5</v>
      </c>
      <c r="U5049">
        <v>1</v>
      </c>
      <c r="V5049">
        <v>0</v>
      </c>
      <c r="W5049" s="13" t="s">
        <v>101</v>
      </c>
      <c r="X5049">
        <v>0.25</v>
      </c>
    </row>
    <row r="5050" spans="1:24" x14ac:dyDescent="0.3">
      <c r="A5050">
        <v>5048</v>
      </c>
      <c r="B5050" t="s">
        <v>200</v>
      </c>
      <c r="C5050" t="s">
        <v>201</v>
      </c>
      <c r="D5050">
        <v>13.092468</v>
      </c>
      <c r="E5050">
        <v>80.114716000000001</v>
      </c>
      <c r="F5050" s="18">
        <v>45419</v>
      </c>
      <c r="G5050" s="19">
        <v>0.54166666666666696</v>
      </c>
      <c r="H5050">
        <v>13</v>
      </c>
      <c r="I5050" s="13" t="s">
        <v>215</v>
      </c>
      <c r="J5050">
        <v>0</v>
      </c>
      <c r="K5050" s="13" t="s">
        <v>191</v>
      </c>
      <c r="L5050">
        <v>1</v>
      </c>
      <c r="M5050">
        <v>0</v>
      </c>
      <c r="N5050" s="13" t="s">
        <v>212</v>
      </c>
      <c r="O5050" s="13" t="s">
        <v>195</v>
      </c>
      <c r="P5050">
        <v>36</v>
      </c>
      <c r="Q5050" s="13" t="s">
        <v>97</v>
      </c>
      <c r="R5050" s="13" t="s">
        <v>208</v>
      </c>
      <c r="S5050" s="13" t="s">
        <v>196</v>
      </c>
      <c r="T5050">
        <v>3</v>
      </c>
      <c r="U5050">
        <v>3</v>
      </c>
      <c r="V5050">
        <v>0</v>
      </c>
      <c r="W5050" s="13" t="s">
        <v>101</v>
      </c>
      <c r="X5050">
        <v>0.45</v>
      </c>
    </row>
    <row r="5051" spans="1:24" x14ac:dyDescent="0.3">
      <c r="A5051">
        <v>5049</v>
      </c>
      <c r="B5051" t="s">
        <v>217</v>
      </c>
      <c r="C5051" t="s">
        <v>218</v>
      </c>
      <c r="D5051">
        <v>22.428162</v>
      </c>
      <c r="E5051">
        <v>88.361637000000002</v>
      </c>
      <c r="F5051" s="18">
        <v>44996</v>
      </c>
      <c r="G5051" s="19">
        <v>0.95833333333333304</v>
      </c>
      <c r="H5051">
        <v>23</v>
      </c>
      <c r="I5051" s="13" t="s">
        <v>219</v>
      </c>
      <c r="J5051">
        <v>1</v>
      </c>
      <c r="K5051" s="13" t="s">
        <v>92</v>
      </c>
      <c r="L5051">
        <v>5</v>
      </c>
      <c r="M5051">
        <v>1</v>
      </c>
      <c r="N5051" s="13" t="s">
        <v>94</v>
      </c>
      <c r="O5051" s="13" t="s">
        <v>95</v>
      </c>
      <c r="P5051">
        <v>38</v>
      </c>
      <c r="Q5051" s="13" t="s">
        <v>97</v>
      </c>
      <c r="R5051" s="13" t="s">
        <v>213</v>
      </c>
      <c r="S5051" s="13" t="s">
        <v>99</v>
      </c>
      <c r="T5051">
        <v>1</v>
      </c>
      <c r="U5051">
        <v>1</v>
      </c>
      <c r="V5051">
        <v>0</v>
      </c>
      <c r="W5051" s="13" t="s">
        <v>101</v>
      </c>
      <c r="X5051">
        <v>0.85</v>
      </c>
    </row>
    <row r="5052" spans="1:24" x14ac:dyDescent="0.3">
      <c r="A5052">
        <v>5050</v>
      </c>
      <c r="B5052" t="s">
        <v>200</v>
      </c>
      <c r="C5052" t="s">
        <v>201</v>
      </c>
      <c r="D5052">
        <v>12.948346000000001</v>
      </c>
      <c r="E5052">
        <v>80.231396000000004</v>
      </c>
      <c r="F5052" s="18">
        <v>45338</v>
      </c>
      <c r="G5052" s="19">
        <v>0.58333333333333304</v>
      </c>
      <c r="H5052">
        <v>14</v>
      </c>
      <c r="I5052" s="13" t="s">
        <v>211</v>
      </c>
      <c r="J5052">
        <v>0</v>
      </c>
      <c r="K5052" s="13" t="s">
        <v>191</v>
      </c>
      <c r="L5052">
        <v>2</v>
      </c>
      <c r="M5052">
        <v>0</v>
      </c>
      <c r="N5052" s="13" t="s">
        <v>192</v>
      </c>
      <c r="O5052" s="13" t="s">
        <v>97</v>
      </c>
      <c r="P5052">
        <v>40</v>
      </c>
      <c r="Q5052" s="13" t="s">
        <v>97</v>
      </c>
      <c r="R5052" s="13" t="s">
        <v>213</v>
      </c>
      <c r="S5052" s="13" t="s">
        <v>196</v>
      </c>
      <c r="T5052">
        <v>4</v>
      </c>
      <c r="U5052">
        <v>0</v>
      </c>
      <c r="V5052">
        <v>0</v>
      </c>
      <c r="W5052" s="13" t="s">
        <v>101</v>
      </c>
      <c r="X5052">
        <v>0.3</v>
      </c>
    </row>
    <row r="5053" spans="1:24" x14ac:dyDescent="0.3">
      <c r="A5053">
        <v>5051</v>
      </c>
      <c r="B5053" t="s">
        <v>217</v>
      </c>
      <c r="C5053" t="s">
        <v>218</v>
      </c>
      <c r="D5053">
        <v>22.430246</v>
      </c>
      <c r="E5053">
        <v>88.253454000000005</v>
      </c>
      <c r="F5053" s="18">
        <v>45336</v>
      </c>
      <c r="G5053" s="19">
        <v>0.125</v>
      </c>
      <c r="H5053">
        <v>3</v>
      </c>
      <c r="I5053" s="13" t="s">
        <v>194</v>
      </c>
      <c r="J5053">
        <v>0</v>
      </c>
      <c r="K5053" s="13" t="s">
        <v>191</v>
      </c>
      <c r="L5053">
        <v>6</v>
      </c>
      <c r="M5053">
        <v>0</v>
      </c>
      <c r="N5053" s="13" t="s">
        <v>212</v>
      </c>
      <c r="O5053" s="13" t="s">
        <v>95</v>
      </c>
      <c r="P5053">
        <v>40</v>
      </c>
      <c r="Q5053" s="13" t="s">
        <v>95</v>
      </c>
      <c r="R5053" s="13" t="s">
        <v>199</v>
      </c>
      <c r="S5053" s="13" t="s">
        <v>99</v>
      </c>
      <c r="T5053">
        <v>3</v>
      </c>
      <c r="U5053">
        <v>3</v>
      </c>
      <c r="V5053">
        <v>0</v>
      </c>
      <c r="W5053" s="13" t="s">
        <v>101</v>
      </c>
      <c r="X5053">
        <v>0.65</v>
      </c>
    </row>
    <row r="5054" spans="1:24" x14ac:dyDescent="0.3">
      <c r="A5054">
        <v>5052</v>
      </c>
      <c r="B5054" t="s">
        <v>190</v>
      </c>
      <c r="C5054" t="s">
        <v>80</v>
      </c>
      <c r="D5054">
        <v>19.272559000000001</v>
      </c>
      <c r="E5054">
        <v>72.887805999999998</v>
      </c>
      <c r="F5054" s="18">
        <v>45672</v>
      </c>
      <c r="G5054" s="19">
        <v>0</v>
      </c>
      <c r="H5054">
        <v>0</v>
      </c>
      <c r="I5054" s="13" t="s">
        <v>194</v>
      </c>
      <c r="J5054">
        <v>0</v>
      </c>
      <c r="K5054" s="13" t="s">
        <v>92</v>
      </c>
      <c r="L5054">
        <v>2</v>
      </c>
      <c r="M5054">
        <v>1</v>
      </c>
      <c r="N5054" s="13" t="s">
        <v>192</v>
      </c>
      <c r="O5054" s="13" t="s">
        <v>97</v>
      </c>
      <c r="P5054">
        <v>25</v>
      </c>
      <c r="Q5054" s="13" t="s">
        <v>95</v>
      </c>
      <c r="R5054" s="13" t="s">
        <v>205</v>
      </c>
      <c r="S5054" s="13" t="s">
        <v>196</v>
      </c>
      <c r="T5054">
        <v>2</v>
      </c>
      <c r="U5054">
        <v>2</v>
      </c>
      <c r="V5054">
        <v>0</v>
      </c>
      <c r="W5054" s="13" t="s">
        <v>101</v>
      </c>
      <c r="X5054">
        <v>0.1</v>
      </c>
    </row>
    <row r="5055" spans="1:24" x14ac:dyDescent="0.3">
      <c r="A5055">
        <v>5053</v>
      </c>
      <c r="B5055" t="s">
        <v>209</v>
      </c>
      <c r="C5055" t="s">
        <v>210</v>
      </c>
      <c r="D5055">
        <v>17.456161999999999</v>
      </c>
      <c r="E5055">
        <v>78.457648000000006</v>
      </c>
      <c r="F5055" s="18">
        <v>45343</v>
      </c>
      <c r="G5055" s="19">
        <v>0.41666666666666702</v>
      </c>
      <c r="H5055">
        <v>10</v>
      </c>
      <c r="I5055" s="13" t="s">
        <v>194</v>
      </c>
      <c r="J5055">
        <v>0</v>
      </c>
      <c r="K5055" s="13" t="s">
        <v>191</v>
      </c>
      <c r="L5055">
        <v>5</v>
      </c>
      <c r="M5055">
        <v>1</v>
      </c>
      <c r="N5055" s="13" t="s">
        <v>192</v>
      </c>
      <c r="O5055" s="13" t="s">
        <v>97</v>
      </c>
      <c r="P5055">
        <v>33</v>
      </c>
      <c r="Q5055" s="13" t="s">
        <v>97</v>
      </c>
      <c r="R5055" s="13" t="s">
        <v>199</v>
      </c>
      <c r="S5055" s="13" t="s">
        <v>193</v>
      </c>
      <c r="T5055">
        <v>5</v>
      </c>
      <c r="U5055">
        <v>1</v>
      </c>
      <c r="V5055">
        <v>1</v>
      </c>
      <c r="W5055" s="13" t="s">
        <v>101</v>
      </c>
      <c r="X5055">
        <v>0.45</v>
      </c>
    </row>
    <row r="5056" spans="1:24" x14ac:dyDescent="0.3">
      <c r="A5056">
        <v>5054</v>
      </c>
      <c r="B5056" t="s">
        <v>190</v>
      </c>
      <c r="C5056" t="s">
        <v>80</v>
      </c>
      <c r="D5056">
        <v>18.963940999999998</v>
      </c>
      <c r="E5056">
        <v>72.784591000000006</v>
      </c>
      <c r="F5056" s="18">
        <v>44905</v>
      </c>
      <c r="G5056" s="19">
        <v>0</v>
      </c>
      <c r="H5056">
        <v>0</v>
      </c>
      <c r="I5056" s="13" t="s">
        <v>219</v>
      </c>
      <c r="J5056">
        <v>1</v>
      </c>
      <c r="K5056" s="13" t="s">
        <v>92</v>
      </c>
      <c r="L5056">
        <v>6</v>
      </c>
      <c r="M5056">
        <v>0</v>
      </c>
      <c r="N5056" s="13" t="s">
        <v>212</v>
      </c>
      <c r="O5056" s="13" t="s">
        <v>195</v>
      </c>
      <c r="P5056">
        <v>16</v>
      </c>
      <c r="Q5056" s="13" t="s">
        <v>95</v>
      </c>
      <c r="R5056" s="13" t="s">
        <v>213</v>
      </c>
      <c r="S5056" s="13" t="s">
        <v>99</v>
      </c>
      <c r="T5056">
        <v>3</v>
      </c>
      <c r="U5056">
        <v>3</v>
      </c>
      <c r="V5056">
        <v>0</v>
      </c>
      <c r="W5056" s="13" t="s">
        <v>101</v>
      </c>
      <c r="X5056">
        <v>0.45</v>
      </c>
    </row>
    <row r="5057" spans="1:24" x14ac:dyDescent="0.3">
      <c r="A5057">
        <v>5055</v>
      </c>
      <c r="B5057" t="s">
        <v>190</v>
      </c>
      <c r="C5057" t="s">
        <v>80</v>
      </c>
      <c r="D5057">
        <v>19.032875000000001</v>
      </c>
      <c r="E5057">
        <v>72.924543999999997</v>
      </c>
      <c r="F5057" s="18">
        <v>45405</v>
      </c>
      <c r="G5057" s="19">
        <v>0.66666666666666696</v>
      </c>
      <c r="H5057">
        <v>16</v>
      </c>
      <c r="I5057" s="13" t="s">
        <v>215</v>
      </c>
      <c r="J5057">
        <v>0</v>
      </c>
      <c r="K5057" s="13" t="s">
        <v>214</v>
      </c>
      <c r="L5057">
        <v>2</v>
      </c>
      <c r="M5057">
        <v>0</v>
      </c>
      <c r="N5057" s="13" t="s">
        <v>94</v>
      </c>
      <c r="O5057" s="13" t="s">
        <v>95</v>
      </c>
      <c r="P5057">
        <v>34</v>
      </c>
      <c r="Q5057" s="13" t="s">
        <v>95</v>
      </c>
      <c r="R5057" s="13" t="s">
        <v>213</v>
      </c>
      <c r="S5057" s="13" t="s">
        <v>193</v>
      </c>
      <c r="T5057">
        <v>4</v>
      </c>
      <c r="U5057">
        <v>0</v>
      </c>
      <c r="V5057">
        <v>0</v>
      </c>
      <c r="W5057" s="13" t="s">
        <v>101</v>
      </c>
      <c r="X5057">
        <v>0.45</v>
      </c>
    </row>
    <row r="5058" spans="1:24" x14ac:dyDescent="0.3">
      <c r="A5058">
        <v>5056</v>
      </c>
      <c r="B5058" t="s">
        <v>197</v>
      </c>
      <c r="C5058" t="s">
        <v>198</v>
      </c>
      <c r="D5058">
        <v>30.612110000000001</v>
      </c>
      <c r="E5058">
        <v>76.894130000000004</v>
      </c>
      <c r="F5058" s="18">
        <v>44716</v>
      </c>
      <c r="G5058" s="19">
        <v>0.25</v>
      </c>
      <c r="H5058">
        <v>6</v>
      </c>
      <c r="I5058" s="13" t="s">
        <v>219</v>
      </c>
      <c r="J5058">
        <v>1</v>
      </c>
      <c r="K5058" s="13" t="s">
        <v>92</v>
      </c>
      <c r="L5058">
        <v>5</v>
      </c>
      <c r="M5058">
        <v>0</v>
      </c>
      <c r="N5058" s="13" t="s">
        <v>94</v>
      </c>
      <c r="O5058" s="13" t="s">
        <v>95</v>
      </c>
      <c r="P5058">
        <v>33</v>
      </c>
      <c r="Q5058" s="13" t="s">
        <v>195</v>
      </c>
      <c r="R5058" s="13" t="s">
        <v>208</v>
      </c>
      <c r="S5058" s="13" t="s">
        <v>196</v>
      </c>
      <c r="T5058">
        <v>2</v>
      </c>
      <c r="U5058">
        <v>0</v>
      </c>
      <c r="V5058">
        <v>0</v>
      </c>
      <c r="W5058" s="13" t="s">
        <v>101</v>
      </c>
      <c r="X5058">
        <v>0.45</v>
      </c>
    </row>
    <row r="5059" spans="1:24" x14ac:dyDescent="0.3">
      <c r="A5059">
        <v>5057</v>
      </c>
      <c r="B5059" t="s">
        <v>200</v>
      </c>
      <c r="C5059" t="s">
        <v>201</v>
      </c>
      <c r="D5059">
        <v>12.864064000000001</v>
      </c>
      <c r="E5059">
        <v>80.143778999999995</v>
      </c>
      <c r="F5059" s="18">
        <v>45667</v>
      </c>
      <c r="G5059" s="19">
        <v>0.58333333333333304</v>
      </c>
      <c r="H5059">
        <v>14</v>
      </c>
      <c r="I5059" s="13" t="s">
        <v>211</v>
      </c>
      <c r="J5059">
        <v>0</v>
      </c>
      <c r="K5059" s="13" t="s">
        <v>191</v>
      </c>
      <c r="L5059">
        <v>1</v>
      </c>
      <c r="M5059">
        <v>0</v>
      </c>
      <c r="N5059" s="13" t="s">
        <v>94</v>
      </c>
      <c r="O5059" s="13" t="s">
        <v>95</v>
      </c>
      <c r="P5059">
        <v>22</v>
      </c>
      <c r="Q5059" s="13" t="s">
        <v>195</v>
      </c>
      <c r="R5059" s="13" t="s">
        <v>213</v>
      </c>
      <c r="S5059" s="13" t="s">
        <v>99</v>
      </c>
      <c r="T5059">
        <v>4</v>
      </c>
      <c r="U5059">
        <v>4</v>
      </c>
      <c r="V5059">
        <v>0</v>
      </c>
      <c r="W5059" s="13" t="s">
        <v>101</v>
      </c>
      <c r="X5059">
        <v>0.65</v>
      </c>
    </row>
    <row r="5060" spans="1:24" x14ac:dyDescent="0.3">
      <c r="A5060">
        <v>5058</v>
      </c>
      <c r="B5060" t="s">
        <v>197</v>
      </c>
      <c r="C5060" t="s">
        <v>198</v>
      </c>
      <c r="D5060">
        <v>30.627233</v>
      </c>
      <c r="E5060">
        <v>76.707499999999996</v>
      </c>
      <c r="F5060" s="18">
        <v>45595</v>
      </c>
      <c r="G5060" s="19">
        <v>4.1666666666666699E-2</v>
      </c>
      <c r="H5060">
        <v>1</v>
      </c>
      <c r="I5060" s="13" t="s">
        <v>194</v>
      </c>
      <c r="J5060">
        <v>0</v>
      </c>
      <c r="K5060" s="13" t="s">
        <v>191</v>
      </c>
      <c r="L5060">
        <v>5</v>
      </c>
      <c r="M5060">
        <v>1</v>
      </c>
      <c r="N5060" s="13" t="s">
        <v>94</v>
      </c>
      <c r="O5060" s="13" t="s">
        <v>95</v>
      </c>
      <c r="P5060">
        <v>24</v>
      </c>
      <c r="Q5060" s="13" t="s">
        <v>95</v>
      </c>
      <c r="R5060" s="13" t="s">
        <v>208</v>
      </c>
      <c r="S5060" s="13" t="s">
        <v>196</v>
      </c>
      <c r="T5060">
        <v>1</v>
      </c>
      <c r="U5060">
        <v>0</v>
      </c>
      <c r="V5060">
        <v>0</v>
      </c>
      <c r="W5060" s="13" t="s">
        <v>101</v>
      </c>
      <c r="X5060">
        <v>0.45</v>
      </c>
    </row>
    <row r="5061" spans="1:24" x14ac:dyDescent="0.3">
      <c r="A5061">
        <v>5059</v>
      </c>
      <c r="B5061" t="s">
        <v>217</v>
      </c>
      <c r="C5061" t="s">
        <v>218</v>
      </c>
      <c r="D5061">
        <v>22.461010000000002</v>
      </c>
      <c r="E5061">
        <v>88.388711999999998</v>
      </c>
      <c r="F5061" s="18">
        <v>45459</v>
      </c>
      <c r="G5061" s="19">
        <v>0.16666666666666699</v>
      </c>
      <c r="H5061">
        <v>4</v>
      </c>
      <c r="I5061" s="13" t="s">
        <v>89</v>
      </c>
      <c r="J5061">
        <v>1</v>
      </c>
      <c r="K5061" s="13" t="s">
        <v>214</v>
      </c>
      <c r="L5061">
        <v>2</v>
      </c>
      <c r="M5061">
        <v>1</v>
      </c>
      <c r="N5061" s="13" t="s">
        <v>212</v>
      </c>
      <c r="O5061" s="13" t="s">
        <v>95</v>
      </c>
      <c r="P5061">
        <v>22</v>
      </c>
      <c r="Q5061" s="13" t="s">
        <v>95</v>
      </c>
      <c r="R5061" s="13" t="s">
        <v>205</v>
      </c>
      <c r="S5061" s="13" t="s">
        <v>193</v>
      </c>
      <c r="T5061">
        <v>4</v>
      </c>
      <c r="U5061">
        <v>3</v>
      </c>
      <c r="V5061">
        <v>0</v>
      </c>
      <c r="W5061" s="13" t="s">
        <v>101</v>
      </c>
      <c r="X5061">
        <v>0.45</v>
      </c>
    </row>
    <row r="5062" spans="1:24" x14ac:dyDescent="0.3">
      <c r="A5062">
        <v>5060</v>
      </c>
      <c r="B5062" t="s">
        <v>197</v>
      </c>
      <c r="C5062" t="s">
        <v>198</v>
      </c>
      <c r="D5062">
        <v>30.767945999999998</v>
      </c>
      <c r="E5062">
        <v>76.859832999999995</v>
      </c>
      <c r="F5062" s="18">
        <v>45068</v>
      </c>
      <c r="G5062" s="19">
        <v>8.3333333333333301E-2</v>
      </c>
      <c r="H5062">
        <v>2</v>
      </c>
      <c r="I5062" s="13" t="s">
        <v>204</v>
      </c>
      <c r="J5062">
        <v>0</v>
      </c>
      <c r="K5062" s="13" t="s">
        <v>214</v>
      </c>
      <c r="L5062">
        <v>3</v>
      </c>
      <c r="M5062">
        <v>1</v>
      </c>
      <c r="N5062" s="13" t="s">
        <v>192</v>
      </c>
      <c r="O5062" s="13" t="s">
        <v>97</v>
      </c>
      <c r="P5062">
        <v>30</v>
      </c>
      <c r="Q5062" s="13" t="s">
        <v>95</v>
      </c>
      <c r="R5062" s="13" t="s">
        <v>205</v>
      </c>
      <c r="S5062" s="13" t="s">
        <v>193</v>
      </c>
      <c r="T5062">
        <v>4</v>
      </c>
      <c r="U5062">
        <v>0</v>
      </c>
      <c r="V5062">
        <v>0</v>
      </c>
      <c r="W5062" s="13" t="s">
        <v>101</v>
      </c>
      <c r="X5062">
        <v>0.1</v>
      </c>
    </row>
    <row r="5063" spans="1:24" x14ac:dyDescent="0.3">
      <c r="A5063">
        <v>5061</v>
      </c>
      <c r="B5063" t="s">
        <v>197</v>
      </c>
      <c r="C5063" t="s">
        <v>198</v>
      </c>
      <c r="D5063">
        <v>30.706827000000001</v>
      </c>
      <c r="E5063">
        <v>76.877347</v>
      </c>
      <c r="F5063" s="18">
        <v>45670</v>
      </c>
      <c r="G5063" s="19">
        <v>0.16666666666666699</v>
      </c>
      <c r="H5063">
        <v>4</v>
      </c>
      <c r="I5063" s="13" t="s">
        <v>204</v>
      </c>
      <c r="J5063">
        <v>0</v>
      </c>
      <c r="K5063" s="13" t="s">
        <v>191</v>
      </c>
      <c r="L5063">
        <v>6</v>
      </c>
      <c r="M5063">
        <v>0</v>
      </c>
      <c r="N5063" s="13" t="s">
        <v>192</v>
      </c>
      <c r="O5063" s="13" t="s">
        <v>97</v>
      </c>
      <c r="P5063">
        <v>39</v>
      </c>
      <c r="Q5063" s="13" t="s">
        <v>95</v>
      </c>
      <c r="R5063" s="13" t="s">
        <v>208</v>
      </c>
      <c r="S5063" s="13" t="s">
        <v>193</v>
      </c>
      <c r="T5063">
        <v>1</v>
      </c>
      <c r="U5063">
        <v>0</v>
      </c>
      <c r="V5063">
        <v>0</v>
      </c>
      <c r="W5063" s="13" t="s">
        <v>101</v>
      </c>
      <c r="X5063">
        <v>0.1</v>
      </c>
    </row>
    <row r="5064" spans="1:24" x14ac:dyDescent="0.3">
      <c r="A5064">
        <v>5062</v>
      </c>
      <c r="B5064" t="s">
        <v>197</v>
      </c>
      <c r="C5064" t="s">
        <v>198</v>
      </c>
      <c r="D5064">
        <v>30.732427000000001</v>
      </c>
      <c r="E5064">
        <v>76.769345999999999</v>
      </c>
      <c r="F5064" s="18">
        <v>44563</v>
      </c>
      <c r="G5064" s="19">
        <v>0</v>
      </c>
      <c r="H5064">
        <v>0</v>
      </c>
      <c r="I5064" s="13" t="s">
        <v>89</v>
      </c>
      <c r="J5064">
        <v>1</v>
      </c>
      <c r="K5064" s="13" t="s">
        <v>214</v>
      </c>
      <c r="L5064">
        <v>3</v>
      </c>
      <c r="M5064">
        <v>1</v>
      </c>
      <c r="N5064" s="13" t="s">
        <v>192</v>
      </c>
      <c r="O5064" s="13" t="s">
        <v>97</v>
      </c>
      <c r="P5064">
        <v>40</v>
      </c>
      <c r="Q5064" s="13" t="s">
        <v>95</v>
      </c>
      <c r="R5064" s="13" t="s">
        <v>208</v>
      </c>
      <c r="S5064" s="13" t="s">
        <v>99</v>
      </c>
      <c r="T5064">
        <v>4</v>
      </c>
      <c r="U5064">
        <v>4</v>
      </c>
      <c r="V5064">
        <v>0</v>
      </c>
      <c r="W5064" s="13" t="s">
        <v>101</v>
      </c>
      <c r="X5064">
        <v>0.3</v>
      </c>
    </row>
    <row r="5065" spans="1:24" x14ac:dyDescent="0.3">
      <c r="A5065">
        <v>5063</v>
      </c>
      <c r="B5065" t="s">
        <v>209</v>
      </c>
      <c r="C5065" t="s">
        <v>210</v>
      </c>
      <c r="D5065">
        <v>17.284165999999999</v>
      </c>
      <c r="E5065">
        <v>78.466785000000002</v>
      </c>
      <c r="F5065" s="18">
        <v>44646</v>
      </c>
      <c r="G5065" s="19">
        <v>0.95833333333333304</v>
      </c>
      <c r="H5065">
        <v>23</v>
      </c>
      <c r="I5065" s="13" t="s">
        <v>219</v>
      </c>
      <c r="J5065">
        <v>1</v>
      </c>
      <c r="K5065" s="13" t="s">
        <v>92</v>
      </c>
      <c r="L5065">
        <v>2</v>
      </c>
      <c r="M5065">
        <v>0</v>
      </c>
      <c r="N5065" s="13" t="s">
        <v>192</v>
      </c>
      <c r="O5065" s="13" t="s">
        <v>97</v>
      </c>
      <c r="P5065">
        <v>23</v>
      </c>
      <c r="Q5065" s="13" t="s">
        <v>97</v>
      </c>
      <c r="R5065" s="13" t="s">
        <v>98</v>
      </c>
      <c r="S5065" s="13" t="s">
        <v>99</v>
      </c>
      <c r="T5065">
        <v>1</v>
      </c>
      <c r="U5065">
        <v>1</v>
      </c>
      <c r="V5065">
        <v>0</v>
      </c>
      <c r="W5065" s="13" t="s">
        <v>101</v>
      </c>
      <c r="X5065">
        <v>0.5</v>
      </c>
    </row>
    <row r="5066" spans="1:24" x14ac:dyDescent="0.3">
      <c r="A5066">
        <v>5064</v>
      </c>
      <c r="B5066" t="s">
        <v>197</v>
      </c>
      <c r="C5066" t="s">
        <v>198</v>
      </c>
      <c r="D5066">
        <v>30.68478</v>
      </c>
      <c r="E5066">
        <v>76.877662999999998</v>
      </c>
      <c r="F5066" s="18">
        <v>45471</v>
      </c>
      <c r="G5066" s="19">
        <v>0.29166666666666702</v>
      </c>
      <c r="H5066">
        <v>7</v>
      </c>
      <c r="I5066" s="13" t="s">
        <v>211</v>
      </c>
      <c r="J5066">
        <v>0</v>
      </c>
      <c r="K5066" s="13" t="s">
        <v>214</v>
      </c>
      <c r="L5066">
        <v>6</v>
      </c>
      <c r="M5066">
        <v>1</v>
      </c>
      <c r="N5066" s="13" t="s">
        <v>212</v>
      </c>
      <c r="O5066" s="13" t="s">
        <v>195</v>
      </c>
      <c r="P5066">
        <v>28</v>
      </c>
      <c r="Q5066" s="13" t="s">
        <v>195</v>
      </c>
      <c r="R5066" s="13" t="s">
        <v>208</v>
      </c>
      <c r="S5066" s="13" t="s">
        <v>99</v>
      </c>
      <c r="T5066">
        <v>2</v>
      </c>
      <c r="U5066">
        <v>2</v>
      </c>
      <c r="V5066">
        <v>0</v>
      </c>
      <c r="W5066" s="13" t="s">
        <v>101</v>
      </c>
      <c r="X5066">
        <v>0.45</v>
      </c>
    </row>
    <row r="5067" spans="1:24" x14ac:dyDescent="0.3">
      <c r="A5067">
        <v>5065</v>
      </c>
      <c r="B5067" t="s">
        <v>203</v>
      </c>
      <c r="C5067" t="s">
        <v>203</v>
      </c>
      <c r="D5067">
        <v>28.585007999999998</v>
      </c>
      <c r="E5067">
        <v>76.819440999999998</v>
      </c>
      <c r="F5067" s="18">
        <v>44849</v>
      </c>
      <c r="G5067" s="19">
        <v>0.91666666666666696</v>
      </c>
      <c r="H5067">
        <v>22</v>
      </c>
      <c r="I5067" s="13" t="s">
        <v>219</v>
      </c>
      <c r="J5067">
        <v>1</v>
      </c>
      <c r="K5067" s="13" t="s">
        <v>191</v>
      </c>
      <c r="L5067">
        <v>6</v>
      </c>
      <c r="M5067">
        <v>1</v>
      </c>
      <c r="N5067" s="13" t="s">
        <v>94</v>
      </c>
      <c r="O5067" s="13" t="s">
        <v>95</v>
      </c>
      <c r="P5067">
        <v>15</v>
      </c>
      <c r="Q5067" s="13" t="s">
        <v>195</v>
      </c>
      <c r="R5067" s="13" t="s">
        <v>199</v>
      </c>
      <c r="S5067" s="13" t="s">
        <v>193</v>
      </c>
      <c r="T5067">
        <v>4</v>
      </c>
      <c r="U5067">
        <v>3</v>
      </c>
      <c r="V5067">
        <v>0</v>
      </c>
      <c r="W5067" s="13" t="s">
        <v>101</v>
      </c>
      <c r="X5067">
        <v>0.45</v>
      </c>
    </row>
    <row r="5068" spans="1:24" x14ac:dyDescent="0.3">
      <c r="A5068">
        <v>5066</v>
      </c>
      <c r="B5068" t="s">
        <v>79</v>
      </c>
      <c r="C5068" t="s">
        <v>80</v>
      </c>
      <c r="D5068">
        <v>18.635549999999999</v>
      </c>
      <c r="E5068">
        <v>73.735288999999995</v>
      </c>
      <c r="F5068" s="18">
        <v>44922</v>
      </c>
      <c r="G5068" s="19">
        <v>4.1666666666666699E-2</v>
      </c>
      <c r="H5068">
        <v>1</v>
      </c>
      <c r="I5068" s="13" t="s">
        <v>215</v>
      </c>
      <c r="J5068">
        <v>0</v>
      </c>
      <c r="K5068" s="13" t="s">
        <v>92</v>
      </c>
      <c r="L5068">
        <v>6</v>
      </c>
      <c r="M5068">
        <v>1</v>
      </c>
      <c r="N5068" s="13" t="s">
        <v>212</v>
      </c>
      <c r="O5068" s="13" t="s">
        <v>195</v>
      </c>
      <c r="P5068">
        <v>18</v>
      </c>
      <c r="Q5068" s="13" t="s">
        <v>95</v>
      </c>
      <c r="R5068" s="13" t="s">
        <v>205</v>
      </c>
      <c r="S5068" s="13" t="s">
        <v>99</v>
      </c>
      <c r="T5068">
        <v>4</v>
      </c>
      <c r="U5068">
        <v>4</v>
      </c>
      <c r="V5068">
        <v>0</v>
      </c>
      <c r="W5068" s="13" t="s">
        <v>101</v>
      </c>
      <c r="X5068">
        <v>0.45</v>
      </c>
    </row>
    <row r="5069" spans="1:24" x14ac:dyDescent="0.3">
      <c r="A5069">
        <v>5067</v>
      </c>
      <c r="B5069" t="s">
        <v>209</v>
      </c>
      <c r="C5069" t="s">
        <v>210</v>
      </c>
      <c r="D5069">
        <v>17.487027000000001</v>
      </c>
      <c r="E5069">
        <v>78.391675000000006</v>
      </c>
      <c r="F5069" s="18">
        <v>44629</v>
      </c>
      <c r="G5069" s="19">
        <v>0.58333333333333304</v>
      </c>
      <c r="H5069">
        <v>14</v>
      </c>
      <c r="I5069" s="13" t="s">
        <v>194</v>
      </c>
      <c r="J5069">
        <v>0</v>
      </c>
      <c r="K5069" s="13" t="s">
        <v>92</v>
      </c>
      <c r="L5069">
        <v>5</v>
      </c>
      <c r="M5069">
        <v>0</v>
      </c>
      <c r="N5069" s="13" t="s">
        <v>94</v>
      </c>
      <c r="O5069" s="13" t="s">
        <v>95</v>
      </c>
      <c r="P5069">
        <v>21</v>
      </c>
      <c r="Q5069" s="13" t="s">
        <v>195</v>
      </c>
      <c r="R5069" s="13" t="s">
        <v>213</v>
      </c>
      <c r="S5069" s="13" t="s">
        <v>196</v>
      </c>
      <c r="T5069">
        <v>5</v>
      </c>
      <c r="U5069">
        <v>1</v>
      </c>
      <c r="V5069">
        <v>0</v>
      </c>
      <c r="W5069" s="13" t="s">
        <v>101</v>
      </c>
      <c r="X5069">
        <v>0.45</v>
      </c>
    </row>
    <row r="5070" spans="1:24" x14ac:dyDescent="0.3">
      <c r="A5070">
        <v>5068</v>
      </c>
      <c r="B5070" t="s">
        <v>217</v>
      </c>
      <c r="C5070" t="s">
        <v>218</v>
      </c>
      <c r="D5070">
        <v>22.684922</v>
      </c>
      <c r="E5070">
        <v>88.218108000000001</v>
      </c>
      <c r="F5070" s="18">
        <v>45165</v>
      </c>
      <c r="G5070" s="19">
        <v>0.125</v>
      </c>
      <c r="H5070">
        <v>3</v>
      </c>
      <c r="I5070" s="13" t="s">
        <v>89</v>
      </c>
      <c r="J5070">
        <v>1</v>
      </c>
      <c r="K5070" s="13" t="s">
        <v>214</v>
      </c>
      <c r="L5070">
        <v>1</v>
      </c>
      <c r="M5070">
        <v>1</v>
      </c>
      <c r="N5070" s="13" t="s">
        <v>94</v>
      </c>
      <c r="O5070" s="13" t="s">
        <v>95</v>
      </c>
      <c r="P5070">
        <v>16</v>
      </c>
      <c r="Q5070" s="13" t="s">
        <v>95</v>
      </c>
      <c r="R5070" s="13" t="s">
        <v>98</v>
      </c>
      <c r="S5070" s="13" t="s">
        <v>196</v>
      </c>
      <c r="T5070">
        <v>1</v>
      </c>
      <c r="U5070">
        <v>0</v>
      </c>
      <c r="V5070">
        <v>0</v>
      </c>
      <c r="W5070" s="13" t="s">
        <v>101</v>
      </c>
      <c r="X5070">
        <v>0.45</v>
      </c>
    </row>
    <row r="5071" spans="1:24" x14ac:dyDescent="0.3">
      <c r="A5071">
        <v>5069</v>
      </c>
      <c r="B5071" t="s">
        <v>206</v>
      </c>
      <c r="C5071" t="s">
        <v>207</v>
      </c>
      <c r="D5071">
        <v>12.890276</v>
      </c>
      <c r="E5071">
        <v>77.698329999999999</v>
      </c>
      <c r="F5071" s="18">
        <v>44794</v>
      </c>
      <c r="G5071" s="19">
        <v>0.33333333333333298</v>
      </c>
      <c r="H5071">
        <v>8</v>
      </c>
      <c r="I5071" s="13" t="s">
        <v>89</v>
      </c>
      <c r="J5071">
        <v>1</v>
      </c>
      <c r="K5071" s="13" t="s">
        <v>191</v>
      </c>
      <c r="L5071">
        <v>2</v>
      </c>
      <c r="M5071">
        <v>0</v>
      </c>
      <c r="N5071" s="13" t="s">
        <v>94</v>
      </c>
      <c r="O5071" s="13" t="s">
        <v>95</v>
      </c>
      <c r="P5071">
        <v>40</v>
      </c>
      <c r="Q5071" s="13" t="s">
        <v>97</v>
      </c>
      <c r="R5071" s="13" t="s">
        <v>199</v>
      </c>
      <c r="S5071" s="13" t="s">
        <v>196</v>
      </c>
      <c r="T5071">
        <v>2</v>
      </c>
      <c r="U5071">
        <v>1</v>
      </c>
      <c r="V5071">
        <v>1</v>
      </c>
      <c r="W5071" s="13" t="s">
        <v>101</v>
      </c>
      <c r="X5071">
        <v>0.8</v>
      </c>
    </row>
    <row r="5072" spans="1:24" x14ac:dyDescent="0.3">
      <c r="A5072">
        <v>5070</v>
      </c>
      <c r="B5072" t="s">
        <v>197</v>
      </c>
      <c r="C5072" t="s">
        <v>198</v>
      </c>
      <c r="D5072">
        <v>30.696643999999999</v>
      </c>
      <c r="E5072">
        <v>76.831900000000005</v>
      </c>
      <c r="F5072" s="18">
        <v>44719</v>
      </c>
      <c r="G5072" s="19">
        <v>0.41666666666666702</v>
      </c>
      <c r="H5072">
        <v>10</v>
      </c>
      <c r="I5072" s="13" t="s">
        <v>215</v>
      </c>
      <c r="J5072">
        <v>0</v>
      </c>
      <c r="K5072" s="13" t="s">
        <v>191</v>
      </c>
      <c r="L5072">
        <v>5</v>
      </c>
      <c r="M5072">
        <v>0</v>
      </c>
      <c r="N5072" s="13" t="s">
        <v>212</v>
      </c>
      <c r="O5072" s="13" t="s">
        <v>95</v>
      </c>
      <c r="P5072">
        <v>17</v>
      </c>
      <c r="Q5072" s="13" t="s">
        <v>97</v>
      </c>
      <c r="R5072" s="13" t="s">
        <v>208</v>
      </c>
      <c r="S5072" s="13" t="s">
        <v>193</v>
      </c>
      <c r="T5072">
        <v>2</v>
      </c>
      <c r="U5072">
        <v>2</v>
      </c>
      <c r="V5072">
        <v>1</v>
      </c>
      <c r="W5072" s="13" t="s">
        <v>101</v>
      </c>
      <c r="X5072">
        <v>0.8</v>
      </c>
    </row>
    <row r="5073" spans="1:24" x14ac:dyDescent="0.3">
      <c r="A5073">
        <v>5071</v>
      </c>
      <c r="B5073" t="s">
        <v>217</v>
      </c>
      <c r="C5073" t="s">
        <v>218</v>
      </c>
      <c r="D5073">
        <v>22.614688999999998</v>
      </c>
      <c r="E5073">
        <v>88.443959000000007</v>
      </c>
      <c r="F5073" s="18">
        <v>45521</v>
      </c>
      <c r="G5073" s="19">
        <v>0.29166666666666702</v>
      </c>
      <c r="H5073">
        <v>7</v>
      </c>
      <c r="I5073" s="13" t="s">
        <v>219</v>
      </c>
      <c r="J5073">
        <v>1</v>
      </c>
      <c r="K5073" s="13" t="s">
        <v>92</v>
      </c>
      <c r="L5073">
        <v>6</v>
      </c>
      <c r="M5073">
        <v>0</v>
      </c>
      <c r="N5073" s="13" t="s">
        <v>94</v>
      </c>
      <c r="O5073" s="13" t="s">
        <v>95</v>
      </c>
      <c r="P5073">
        <v>24</v>
      </c>
      <c r="Q5073" s="13" t="s">
        <v>97</v>
      </c>
      <c r="R5073" s="13" t="s">
        <v>199</v>
      </c>
      <c r="S5073" s="13" t="s">
        <v>193</v>
      </c>
      <c r="T5073">
        <v>2</v>
      </c>
      <c r="U5073">
        <v>0</v>
      </c>
      <c r="V5073">
        <v>0</v>
      </c>
      <c r="W5073" s="13" t="s">
        <v>101</v>
      </c>
      <c r="X5073">
        <v>0.65</v>
      </c>
    </row>
    <row r="5074" spans="1:24" x14ac:dyDescent="0.3">
      <c r="A5074">
        <v>5072</v>
      </c>
      <c r="B5074" t="s">
        <v>200</v>
      </c>
      <c r="C5074" t="s">
        <v>201</v>
      </c>
      <c r="D5074">
        <v>12.844141</v>
      </c>
      <c r="E5074">
        <v>80.188055000000006</v>
      </c>
      <c r="F5074" s="18">
        <v>45324</v>
      </c>
      <c r="G5074" s="19">
        <v>4.1666666666666699E-2</v>
      </c>
      <c r="H5074">
        <v>1</v>
      </c>
      <c r="I5074" s="13" t="s">
        <v>211</v>
      </c>
      <c r="J5074">
        <v>0</v>
      </c>
      <c r="K5074" s="13" t="s">
        <v>214</v>
      </c>
      <c r="L5074">
        <v>4</v>
      </c>
      <c r="M5074">
        <v>1</v>
      </c>
      <c r="N5074" s="13" t="s">
        <v>212</v>
      </c>
      <c r="O5074" s="13" t="s">
        <v>195</v>
      </c>
      <c r="P5074">
        <v>37</v>
      </c>
      <c r="Q5074" s="13" t="s">
        <v>95</v>
      </c>
      <c r="R5074" s="13" t="s">
        <v>199</v>
      </c>
      <c r="S5074" s="13" t="s">
        <v>193</v>
      </c>
      <c r="T5074">
        <v>2</v>
      </c>
      <c r="U5074">
        <v>2</v>
      </c>
      <c r="V5074">
        <v>0</v>
      </c>
      <c r="W5074" s="13" t="s">
        <v>101</v>
      </c>
      <c r="X5074">
        <v>0.25</v>
      </c>
    </row>
    <row r="5075" spans="1:24" x14ac:dyDescent="0.3">
      <c r="A5075">
        <v>5073</v>
      </c>
      <c r="B5075" t="s">
        <v>209</v>
      </c>
      <c r="C5075" t="s">
        <v>210</v>
      </c>
      <c r="D5075">
        <v>17.267088000000001</v>
      </c>
      <c r="E5075">
        <v>78.504064999999997</v>
      </c>
      <c r="F5075" s="18">
        <v>44780</v>
      </c>
      <c r="G5075" s="19">
        <v>0.16666666666666699</v>
      </c>
      <c r="H5075">
        <v>4</v>
      </c>
      <c r="I5075" s="13" t="s">
        <v>89</v>
      </c>
      <c r="J5075">
        <v>1</v>
      </c>
      <c r="K5075" s="13" t="s">
        <v>214</v>
      </c>
      <c r="L5075">
        <v>2</v>
      </c>
      <c r="M5075">
        <v>1</v>
      </c>
      <c r="N5075" s="13" t="s">
        <v>192</v>
      </c>
      <c r="O5075" s="13" t="s">
        <v>97</v>
      </c>
      <c r="P5075">
        <v>37</v>
      </c>
      <c r="Q5075" s="13" t="s">
        <v>95</v>
      </c>
      <c r="R5075" s="13" t="s">
        <v>98</v>
      </c>
      <c r="S5075" s="13" t="s">
        <v>196</v>
      </c>
      <c r="T5075">
        <v>3</v>
      </c>
      <c r="U5075">
        <v>3</v>
      </c>
      <c r="V5075">
        <v>0</v>
      </c>
      <c r="W5075" s="13" t="s">
        <v>101</v>
      </c>
      <c r="X5075">
        <v>0.1</v>
      </c>
    </row>
    <row r="5076" spans="1:24" x14ac:dyDescent="0.3">
      <c r="A5076">
        <v>5074</v>
      </c>
      <c r="B5076" t="s">
        <v>203</v>
      </c>
      <c r="C5076" t="s">
        <v>203</v>
      </c>
      <c r="D5076">
        <v>28.703733</v>
      </c>
      <c r="E5076">
        <v>77.083547999999993</v>
      </c>
      <c r="F5076" s="18">
        <v>45465</v>
      </c>
      <c r="G5076" s="19">
        <v>0.25</v>
      </c>
      <c r="H5076">
        <v>6</v>
      </c>
      <c r="I5076" s="13" t="s">
        <v>219</v>
      </c>
      <c r="J5076">
        <v>1</v>
      </c>
      <c r="K5076" s="13" t="s">
        <v>191</v>
      </c>
      <c r="L5076">
        <v>5</v>
      </c>
      <c r="M5076">
        <v>0</v>
      </c>
      <c r="N5076" s="13" t="s">
        <v>192</v>
      </c>
      <c r="O5076" s="13" t="s">
        <v>97</v>
      </c>
      <c r="P5076">
        <v>20</v>
      </c>
      <c r="Q5076" s="13" t="s">
        <v>195</v>
      </c>
      <c r="R5076" s="13" t="s">
        <v>199</v>
      </c>
      <c r="S5076" s="13" t="s">
        <v>193</v>
      </c>
      <c r="T5076">
        <v>2</v>
      </c>
      <c r="U5076">
        <v>1</v>
      </c>
      <c r="V5076">
        <v>0</v>
      </c>
      <c r="W5076" s="13" t="s">
        <v>101</v>
      </c>
      <c r="X5076">
        <v>0.1</v>
      </c>
    </row>
    <row r="5077" spans="1:24" x14ac:dyDescent="0.3">
      <c r="A5077">
        <v>5075</v>
      </c>
      <c r="B5077" t="s">
        <v>197</v>
      </c>
      <c r="C5077" t="s">
        <v>198</v>
      </c>
      <c r="D5077">
        <v>30.788927999999999</v>
      </c>
      <c r="E5077">
        <v>76.756461000000002</v>
      </c>
      <c r="F5077" s="18">
        <v>45121</v>
      </c>
      <c r="G5077" s="19">
        <v>0.95833333333333304</v>
      </c>
      <c r="H5077">
        <v>23</v>
      </c>
      <c r="I5077" s="13" t="s">
        <v>211</v>
      </c>
      <c r="J5077">
        <v>0</v>
      </c>
      <c r="K5077" s="13" t="s">
        <v>191</v>
      </c>
      <c r="L5077">
        <v>5</v>
      </c>
      <c r="M5077">
        <v>1</v>
      </c>
      <c r="N5077" s="13" t="s">
        <v>192</v>
      </c>
      <c r="O5077" s="13" t="s">
        <v>97</v>
      </c>
      <c r="P5077">
        <v>21</v>
      </c>
      <c r="Q5077" s="13" t="s">
        <v>95</v>
      </c>
      <c r="R5077" s="13" t="s">
        <v>98</v>
      </c>
      <c r="S5077" s="13" t="s">
        <v>196</v>
      </c>
      <c r="T5077">
        <v>3</v>
      </c>
      <c r="U5077">
        <v>3</v>
      </c>
      <c r="V5077">
        <v>0</v>
      </c>
      <c r="W5077" s="13" t="s">
        <v>101</v>
      </c>
      <c r="X5077">
        <v>0.1</v>
      </c>
    </row>
    <row r="5078" spans="1:24" x14ac:dyDescent="0.3">
      <c r="A5078">
        <v>5076</v>
      </c>
      <c r="B5078" t="s">
        <v>209</v>
      </c>
      <c r="C5078" t="s">
        <v>210</v>
      </c>
      <c r="D5078">
        <v>17.359658</v>
      </c>
      <c r="E5078">
        <v>78.346397999999994</v>
      </c>
      <c r="F5078" s="18">
        <v>44746</v>
      </c>
      <c r="G5078" s="19">
        <v>0.45833333333333298</v>
      </c>
      <c r="H5078">
        <v>11</v>
      </c>
      <c r="I5078" s="13" t="s">
        <v>204</v>
      </c>
      <c r="J5078">
        <v>0</v>
      </c>
      <c r="K5078" s="13" t="s">
        <v>191</v>
      </c>
      <c r="L5078">
        <v>4</v>
      </c>
      <c r="M5078">
        <v>1</v>
      </c>
      <c r="N5078" s="13" t="s">
        <v>94</v>
      </c>
      <c r="O5078" s="13" t="s">
        <v>95</v>
      </c>
      <c r="P5078">
        <v>36</v>
      </c>
      <c r="Q5078" s="13" t="s">
        <v>97</v>
      </c>
      <c r="R5078" s="13" t="s">
        <v>213</v>
      </c>
      <c r="S5078" s="13" t="s">
        <v>196</v>
      </c>
      <c r="T5078">
        <v>1</v>
      </c>
      <c r="U5078">
        <v>1</v>
      </c>
      <c r="V5078">
        <v>0</v>
      </c>
      <c r="W5078" s="13" t="s">
        <v>101</v>
      </c>
      <c r="X5078">
        <v>0.65</v>
      </c>
    </row>
    <row r="5079" spans="1:24" x14ac:dyDescent="0.3">
      <c r="A5079">
        <v>5077</v>
      </c>
      <c r="B5079" t="s">
        <v>217</v>
      </c>
      <c r="C5079" t="s">
        <v>218</v>
      </c>
      <c r="D5079">
        <v>22.514579000000001</v>
      </c>
      <c r="E5079">
        <v>88.252914000000004</v>
      </c>
      <c r="F5079" s="18">
        <v>45443</v>
      </c>
      <c r="G5079" s="19">
        <v>0.45833333333333298</v>
      </c>
      <c r="H5079">
        <v>11</v>
      </c>
      <c r="I5079" s="13" t="s">
        <v>211</v>
      </c>
      <c r="J5079">
        <v>0</v>
      </c>
      <c r="K5079" s="13" t="s">
        <v>92</v>
      </c>
      <c r="L5079">
        <v>4</v>
      </c>
      <c r="M5079">
        <v>0</v>
      </c>
      <c r="N5079" s="13" t="s">
        <v>94</v>
      </c>
      <c r="O5079" s="13" t="s">
        <v>95</v>
      </c>
      <c r="P5079">
        <v>23</v>
      </c>
      <c r="Q5079" s="13" t="s">
        <v>95</v>
      </c>
      <c r="R5079" s="13" t="s">
        <v>205</v>
      </c>
      <c r="S5079" s="13" t="s">
        <v>99</v>
      </c>
      <c r="T5079">
        <v>3</v>
      </c>
      <c r="U5079">
        <v>3</v>
      </c>
      <c r="V5079">
        <v>0</v>
      </c>
      <c r="W5079" s="13" t="s">
        <v>101</v>
      </c>
      <c r="X5079">
        <v>0.65</v>
      </c>
    </row>
    <row r="5080" spans="1:24" x14ac:dyDescent="0.3">
      <c r="A5080">
        <v>5078</v>
      </c>
      <c r="B5080" t="s">
        <v>209</v>
      </c>
      <c r="C5080" t="s">
        <v>210</v>
      </c>
      <c r="D5080">
        <v>17.446206</v>
      </c>
      <c r="E5080">
        <v>78.359153000000006</v>
      </c>
      <c r="F5080" s="18">
        <v>44801</v>
      </c>
      <c r="G5080" s="19">
        <v>0.29166666666666702</v>
      </c>
      <c r="H5080">
        <v>7</v>
      </c>
      <c r="I5080" s="13" t="s">
        <v>89</v>
      </c>
      <c r="J5080">
        <v>1</v>
      </c>
      <c r="K5080" s="13" t="s">
        <v>191</v>
      </c>
      <c r="L5080">
        <v>4</v>
      </c>
      <c r="M5080">
        <v>1</v>
      </c>
      <c r="N5080" s="13" t="s">
        <v>94</v>
      </c>
      <c r="O5080" s="13" t="s">
        <v>95</v>
      </c>
      <c r="P5080">
        <v>36</v>
      </c>
      <c r="Q5080" s="13" t="s">
        <v>195</v>
      </c>
      <c r="R5080" s="13" t="s">
        <v>98</v>
      </c>
      <c r="S5080" s="13" t="s">
        <v>193</v>
      </c>
      <c r="T5080">
        <v>5</v>
      </c>
      <c r="U5080">
        <v>4</v>
      </c>
      <c r="V5080">
        <v>0</v>
      </c>
      <c r="W5080" s="13" t="s">
        <v>101</v>
      </c>
      <c r="X5080">
        <v>0.45</v>
      </c>
    </row>
    <row r="5081" spans="1:24" x14ac:dyDescent="0.3">
      <c r="A5081">
        <v>5079</v>
      </c>
      <c r="B5081" t="s">
        <v>197</v>
      </c>
      <c r="C5081" t="s">
        <v>198</v>
      </c>
      <c r="D5081">
        <v>30.744119999999999</v>
      </c>
      <c r="E5081">
        <v>76.816784999999996</v>
      </c>
      <c r="F5081" s="18">
        <v>45006</v>
      </c>
      <c r="G5081" s="19">
        <v>0.625</v>
      </c>
      <c r="H5081">
        <v>15</v>
      </c>
      <c r="I5081" s="13" t="s">
        <v>215</v>
      </c>
      <c r="J5081">
        <v>0</v>
      </c>
      <c r="K5081" s="13" t="s">
        <v>92</v>
      </c>
      <c r="L5081">
        <v>4</v>
      </c>
      <c r="M5081">
        <v>0</v>
      </c>
      <c r="N5081" s="13" t="s">
        <v>94</v>
      </c>
      <c r="O5081" s="13" t="s">
        <v>95</v>
      </c>
      <c r="P5081">
        <v>20</v>
      </c>
      <c r="Q5081" s="13" t="s">
        <v>195</v>
      </c>
      <c r="R5081" s="13" t="s">
        <v>199</v>
      </c>
      <c r="S5081" s="13" t="s">
        <v>193</v>
      </c>
      <c r="T5081">
        <v>5</v>
      </c>
      <c r="U5081">
        <v>1</v>
      </c>
      <c r="V5081">
        <v>0</v>
      </c>
      <c r="W5081" s="13" t="s">
        <v>101</v>
      </c>
      <c r="X5081">
        <v>0.45</v>
      </c>
    </row>
    <row r="5082" spans="1:24" x14ac:dyDescent="0.3">
      <c r="A5082">
        <v>5080</v>
      </c>
      <c r="B5082" t="s">
        <v>79</v>
      </c>
      <c r="C5082" t="s">
        <v>80</v>
      </c>
      <c r="D5082">
        <v>18.640716000000001</v>
      </c>
      <c r="E5082">
        <v>73.709495000000004</v>
      </c>
      <c r="F5082" s="18">
        <v>45307</v>
      </c>
      <c r="G5082" s="19">
        <v>0.66666666666666696</v>
      </c>
      <c r="H5082">
        <v>16</v>
      </c>
      <c r="I5082" s="13" t="s">
        <v>215</v>
      </c>
      <c r="J5082">
        <v>0</v>
      </c>
      <c r="K5082" s="13" t="s">
        <v>214</v>
      </c>
      <c r="L5082">
        <v>1</v>
      </c>
      <c r="M5082">
        <v>1</v>
      </c>
      <c r="N5082" s="13" t="s">
        <v>94</v>
      </c>
      <c r="O5082" s="13" t="s">
        <v>95</v>
      </c>
      <c r="P5082">
        <v>25</v>
      </c>
      <c r="Q5082" s="13" t="s">
        <v>97</v>
      </c>
      <c r="R5082" s="13" t="s">
        <v>199</v>
      </c>
      <c r="S5082" s="13" t="s">
        <v>193</v>
      </c>
      <c r="T5082">
        <v>4</v>
      </c>
      <c r="U5082">
        <v>1</v>
      </c>
      <c r="V5082">
        <v>0</v>
      </c>
      <c r="W5082" s="13" t="s">
        <v>101</v>
      </c>
      <c r="X5082">
        <v>0.65</v>
      </c>
    </row>
    <row r="5083" spans="1:24" x14ac:dyDescent="0.3">
      <c r="A5083">
        <v>5081</v>
      </c>
      <c r="B5083" t="s">
        <v>197</v>
      </c>
      <c r="C5083" t="s">
        <v>198</v>
      </c>
      <c r="D5083">
        <v>30.683173</v>
      </c>
      <c r="E5083">
        <v>76.729080999999994</v>
      </c>
      <c r="F5083" s="18">
        <v>44887</v>
      </c>
      <c r="G5083" s="19">
        <v>0.29166666666666702</v>
      </c>
      <c r="H5083">
        <v>7</v>
      </c>
      <c r="I5083" s="13" t="s">
        <v>215</v>
      </c>
      <c r="J5083">
        <v>0</v>
      </c>
      <c r="K5083" s="13" t="s">
        <v>92</v>
      </c>
      <c r="L5083">
        <v>3</v>
      </c>
      <c r="M5083">
        <v>0</v>
      </c>
      <c r="N5083" s="13" t="s">
        <v>212</v>
      </c>
      <c r="O5083" s="13" t="s">
        <v>95</v>
      </c>
      <c r="P5083">
        <v>16</v>
      </c>
      <c r="Q5083" s="13" t="s">
        <v>195</v>
      </c>
      <c r="R5083" s="13" t="s">
        <v>208</v>
      </c>
      <c r="S5083" s="13" t="s">
        <v>196</v>
      </c>
      <c r="T5083">
        <v>1</v>
      </c>
      <c r="U5083">
        <v>1</v>
      </c>
      <c r="V5083">
        <v>0</v>
      </c>
      <c r="W5083" s="13" t="s">
        <v>101</v>
      </c>
      <c r="X5083">
        <v>0.45</v>
      </c>
    </row>
    <row r="5084" spans="1:24" x14ac:dyDescent="0.3">
      <c r="A5084">
        <v>5082</v>
      </c>
      <c r="B5084" t="s">
        <v>190</v>
      </c>
      <c r="C5084" t="s">
        <v>80</v>
      </c>
      <c r="D5084">
        <v>18.943542000000001</v>
      </c>
      <c r="E5084">
        <v>72.765957</v>
      </c>
      <c r="F5084" s="18">
        <v>45201</v>
      </c>
      <c r="G5084" s="19">
        <v>4.1666666666666699E-2</v>
      </c>
      <c r="H5084">
        <v>1</v>
      </c>
      <c r="I5084" s="13" t="s">
        <v>204</v>
      </c>
      <c r="J5084">
        <v>0</v>
      </c>
      <c r="K5084" s="13" t="s">
        <v>214</v>
      </c>
      <c r="L5084">
        <v>6</v>
      </c>
      <c r="M5084">
        <v>1</v>
      </c>
      <c r="N5084" s="13" t="s">
        <v>212</v>
      </c>
      <c r="O5084" s="13" t="s">
        <v>195</v>
      </c>
      <c r="P5084">
        <v>29</v>
      </c>
      <c r="Q5084" s="13" t="s">
        <v>95</v>
      </c>
      <c r="R5084" s="13" t="s">
        <v>208</v>
      </c>
      <c r="S5084" s="13" t="s">
        <v>193</v>
      </c>
      <c r="T5084">
        <v>2</v>
      </c>
      <c r="U5084">
        <v>1</v>
      </c>
      <c r="V5084">
        <v>0</v>
      </c>
      <c r="W5084" s="13" t="s">
        <v>101</v>
      </c>
      <c r="X5084">
        <v>0.25</v>
      </c>
    </row>
    <row r="5085" spans="1:24" x14ac:dyDescent="0.3">
      <c r="A5085">
        <v>5083</v>
      </c>
      <c r="B5085" t="s">
        <v>209</v>
      </c>
      <c r="C5085" t="s">
        <v>210</v>
      </c>
      <c r="D5085">
        <v>17.431267999999999</v>
      </c>
      <c r="E5085">
        <v>78.391081</v>
      </c>
      <c r="F5085" s="18">
        <v>45156</v>
      </c>
      <c r="G5085" s="19">
        <v>0.16666666666666699</v>
      </c>
      <c r="H5085">
        <v>4</v>
      </c>
      <c r="I5085" s="13" t="s">
        <v>211</v>
      </c>
      <c r="J5085">
        <v>0</v>
      </c>
      <c r="K5085" s="13" t="s">
        <v>214</v>
      </c>
      <c r="L5085">
        <v>5</v>
      </c>
      <c r="M5085">
        <v>0</v>
      </c>
      <c r="N5085" s="13" t="s">
        <v>94</v>
      </c>
      <c r="O5085" s="13" t="s">
        <v>95</v>
      </c>
      <c r="P5085">
        <v>29</v>
      </c>
      <c r="Q5085" s="13" t="s">
        <v>95</v>
      </c>
      <c r="R5085" s="13" t="s">
        <v>199</v>
      </c>
      <c r="S5085" s="13" t="s">
        <v>193</v>
      </c>
      <c r="T5085">
        <v>4</v>
      </c>
      <c r="U5085">
        <v>2</v>
      </c>
      <c r="V5085">
        <v>0</v>
      </c>
      <c r="W5085" s="13" t="s">
        <v>101</v>
      </c>
      <c r="X5085">
        <v>0.45</v>
      </c>
    </row>
    <row r="5086" spans="1:24" x14ac:dyDescent="0.3">
      <c r="A5086">
        <v>5084</v>
      </c>
      <c r="B5086" t="s">
        <v>209</v>
      </c>
      <c r="C5086" t="s">
        <v>210</v>
      </c>
      <c r="D5086">
        <v>17.522448000000001</v>
      </c>
      <c r="E5086">
        <v>78.327312000000006</v>
      </c>
      <c r="F5086" s="18">
        <v>45042</v>
      </c>
      <c r="G5086" s="19">
        <v>0.58333333333333304</v>
      </c>
      <c r="H5086">
        <v>14</v>
      </c>
      <c r="I5086" s="13" t="s">
        <v>194</v>
      </c>
      <c r="J5086">
        <v>0</v>
      </c>
      <c r="K5086" s="13" t="s">
        <v>92</v>
      </c>
      <c r="L5086">
        <v>1</v>
      </c>
      <c r="M5086">
        <v>1</v>
      </c>
      <c r="N5086" s="13" t="s">
        <v>94</v>
      </c>
      <c r="O5086" s="13" t="s">
        <v>95</v>
      </c>
      <c r="P5086">
        <v>37</v>
      </c>
      <c r="Q5086" s="13" t="s">
        <v>95</v>
      </c>
      <c r="R5086" s="13" t="s">
        <v>213</v>
      </c>
      <c r="S5086" s="13" t="s">
        <v>193</v>
      </c>
      <c r="T5086">
        <v>3</v>
      </c>
      <c r="U5086">
        <v>0</v>
      </c>
      <c r="V5086">
        <v>0</v>
      </c>
      <c r="W5086" s="13" t="s">
        <v>101</v>
      </c>
      <c r="X5086">
        <v>0.45</v>
      </c>
    </row>
    <row r="5087" spans="1:24" x14ac:dyDescent="0.3">
      <c r="A5087">
        <v>5085</v>
      </c>
      <c r="B5087" t="s">
        <v>197</v>
      </c>
      <c r="C5087" t="s">
        <v>198</v>
      </c>
      <c r="D5087">
        <v>30.663843</v>
      </c>
      <c r="E5087">
        <v>76.785347999999999</v>
      </c>
      <c r="F5087" s="18">
        <v>44967</v>
      </c>
      <c r="G5087" s="19">
        <v>0.45833333333333298</v>
      </c>
      <c r="H5087">
        <v>11</v>
      </c>
      <c r="I5087" s="13" t="s">
        <v>211</v>
      </c>
      <c r="J5087">
        <v>0</v>
      </c>
      <c r="K5087" s="13" t="s">
        <v>214</v>
      </c>
      <c r="L5087">
        <v>6</v>
      </c>
      <c r="M5087">
        <v>1</v>
      </c>
      <c r="N5087" s="13" t="s">
        <v>212</v>
      </c>
      <c r="O5087" s="13" t="s">
        <v>95</v>
      </c>
      <c r="P5087">
        <v>22</v>
      </c>
      <c r="Q5087" s="13" t="s">
        <v>95</v>
      </c>
      <c r="R5087" s="13" t="s">
        <v>205</v>
      </c>
      <c r="S5087" s="13" t="s">
        <v>196</v>
      </c>
      <c r="T5087">
        <v>3</v>
      </c>
      <c r="U5087">
        <v>1</v>
      </c>
      <c r="V5087">
        <v>0</v>
      </c>
      <c r="W5087" s="13" t="s">
        <v>101</v>
      </c>
      <c r="X5087">
        <v>0.45</v>
      </c>
    </row>
    <row r="5088" spans="1:24" x14ac:dyDescent="0.3">
      <c r="A5088">
        <v>5086</v>
      </c>
      <c r="B5088" t="s">
        <v>203</v>
      </c>
      <c r="C5088" t="s">
        <v>203</v>
      </c>
      <c r="D5088">
        <v>28.781645999999999</v>
      </c>
      <c r="E5088">
        <v>76.949274000000003</v>
      </c>
      <c r="F5088" s="18">
        <v>45739</v>
      </c>
      <c r="G5088" s="19">
        <v>0.41666666666666702</v>
      </c>
      <c r="H5088">
        <v>10</v>
      </c>
      <c r="I5088" s="13" t="s">
        <v>89</v>
      </c>
      <c r="J5088">
        <v>1</v>
      </c>
      <c r="K5088" s="13" t="s">
        <v>92</v>
      </c>
      <c r="L5088">
        <v>1</v>
      </c>
      <c r="M5088">
        <v>1</v>
      </c>
      <c r="N5088" s="13" t="s">
        <v>192</v>
      </c>
      <c r="O5088" s="13" t="s">
        <v>97</v>
      </c>
      <c r="P5088">
        <v>36</v>
      </c>
      <c r="Q5088" s="13" t="s">
        <v>97</v>
      </c>
      <c r="R5088" s="13" t="s">
        <v>199</v>
      </c>
      <c r="S5088" s="13" t="s">
        <v>196</v>
      </c>
      <c r="T5088">
        <v>4</v>
      </c>
      <c r="U5088">
        <v>3</v>
      </c>
      <c r="V5088">
        <v>1</v>
      </c>
      <c r="W5088" s="13" t="s">
        <v>101</v>
      </c>
      <c r="X5088">
        <v>0.45</v>
      </c>
    </row>
    <row r="5089" spans="1:24" x14ac:dyDescent="0.3">
      <c r="A5089">
        <v>5087</v>
      </c>
      <c r="B5089" t="s">
        <v>217</v>
      </c>
      <c r="C5089" t="s">
        <v>218</v>
      </c>
      <c r="D5089">
        <v>22.61092</v>
      </c>
      <c r="E5089">
        <v>88.251728999999997</v>
      </c>
      <c r="F5089" s="18">
        <v>45693</v>
      </c>
      <c r="G5089" s="19">
        <v>0.91666666666666696</v>
      </c>
      <c r="H5089">
        <v>22</v>
      </c>
      <c r="I5089" s="13" t="s">
        <v>194</v>
      </c>
      <c r="J5089">
        <v>0</v>
      </c>
      <c r="K5089" s="13" t="s">
        <v>92</v>
      </c>
      <c r="L5089">
        <v>5</v>
      </c>
      <c r="M5089">
        <v>1</v>
      </c>
      <c r="N5089" s="13" t="s">
        <v>94</v>
      </c>
      <c r="O5089" s="13" t="s">
        <v>95</v>
      </c>
      <c r="P5089">
        <v>17</v>
      </c>
      <c r="Q5089" s="13" t="s">
        <v>97</v>
      </c>
      <c r="R5089" s="13" t="s">
        <v>208</v>
      </c>
      <c r="S5089" s="13" t="s">
        <v>196</v>
      </c>
      <c r="T5089">
        <v>4</v>
      </c>
      <c r="U5089">
        <v>1</v>
      </c>
      <c r="V5089">
        <v>0</v>
      </c>
      <c r="W5089" s="13" t="s">
        <v>101</v>
      </c>
      <c r="X5089">
        <v>0.65</v>
      </c>
    </row>
    <row r="5090" spans="1:24" x14ac:dyDescent="0.3">
      <c r="A5090">
        <v>5088</v>
      </c>
      <c r="B5090" t="s">
        <v>200</v>
      </c>
      <c r="C5090" t="s">
        <v>201</v>
      </c>
      <c r="D5090">
        <v>13.165115999999999</v>
      </c>
      <c r="E5090">
        <v>80.162988999999996</v>
      </c>
      <c r="F5090" s="18">
        <v>45537</v>
      </c>
      <c r="G5090" s="19">
        <v>0.625</v>
      </c>
      <c r="H5090">
        <v>15</v>
      </c>
      <c r="I5090" s="13" t="s">
        <v>204</v>
      </c>
      <c r="J5090">
        <v>0</v>
      </c>
      <c r="K5090" s="13" t="s">
        <v>214</v>
      </c>
      <c r="L5090">
        <v>1</v>
      </c>
      <c r="M5090">
        <v>0</v>
      </c>
      <c r="N5090" s="13" t="s">
        <v>94</v>
      </c>
      <c r="O5090" s="13" t="s">
        <v>95</v>
      </c>
      <c r="P5090">
        <v>34</v>
      </c>
      <c r="Q5090" s="13" t="s">
        <v>95</v>
      </c>
      <c r="R5090" s="13" t="s">
        <v>208</v>
      </c>
      <c r="S5090" s="13" t="s">
        <v>99</v>
      </c>
      <c r="T5090">
        <v>2</v>
      </c>
      <c r="U5090">
        <v>2</v>
      </c>
      <c r="V5090">
        <v>0</v>
      </c>
      <c r="W5090" s="13" t="s">
        <v>101</v>
      </c>
      <c r="X5090">
        <v>0.65</v>
      </c>
    </row>
    <row r="5091" spans="1:24" x14ac:dyDescent="0.3">
      <c r="A5091">
        <v>5089</v>
      </c>
      <c r="B5091" t="s">
        <v>190</v>
      </c>
      <c r="C5091" t="s">
        <v>80</v>
      </c>
      <c r="D5091">
        <v>19.076912</v>
      </c>
      <c r="E5091">
        <v>72.947581999999997</v>
      </c>
      <c r="F5091" s="18">
        <v>45280</v>
      </c>
      <c r="G5091" s="19">
        <v>4.1666666666666699E-2</v>
      </c>
      <c r="H5091">
        <v>1</v>
      </c>
      <c r="I5091" s="13" t="s">
        <v>194</v>
      </c>
      <c r="J5091">
        <v>0</v>
      </c>
      <c r="K5091" s="13" t="s">
        <v>214</v>
      </c>
      <c r="L5091">
        <v>3</v>
      </c>
      <c r="M5091">
        <v>0</v>
      </c>
      <c r="N5091" s="13" t="s">
        <v>94</v>
      </c>
      <c r="O5091" s="13" t="s">
        <v>95</v>
      </c>
      <c r="P5091">
        <v>37</v>
      </c>
      <c r="Q5091" s="13" t="s">
        <v>95</v>
      </c>
      <c r="R5091" s="13" t="s">
        <v>208</v>
      </c>
      <c r="S5091" s="13" t="s">
        <v>196</v>
      </c>
      <c r="T5091">
        <v>2</v>
      </c>
      <c r="U5091">
        <v>1</v>
      </c>
      <c r="V5091">
        <v>0</v>
      </c>
      <c r="W5091" s="13" t="s">
        <v>101</v>
      </c>
      <c r="X5091">
        <v>0.45</v>
      </c>
    </row>
    <row r="5092" spans="1:24" x14ac:dyDescent="0.3">
      <c r="A5092">
        <v>5090</v>
      </c>
      <c r="B5092" t="s">
        <v>79</v>
      </c>
      <c r="C5092" t="s">
        <v>80</v>
      </c>
      <c r="D5092">
        <v>18.609065000000001</v>
      </c>
      <c r="E5092">
        <v>73.729963999999995</v>
      </c>
      <c r="F5092" s="18">
        <v>44691</v>
      </c>
      <c r="G5092" s="19">
        <v>4.1666666666666699E-2</v>
      </c>
      <c r="H5092">
        <v>1</v>
      </c>
      <c r="I5092" s="13" t="s">
        <v>215</v>
      </c>
      <c r="J5092">
        <v>0</v>
      </c>
      <c r="K5092" s="13" t="s">
        <v>92</v>
      </c>
      <c r="L5092">
        <v>6</v>
      </c>
      <c r="M5092">
        <v>1</v>
      </c>
      <c r="N5092" s="13" t="s">
        <v>212</v>
      </c>
      <c r="O5092" s="13" t="s">
        <v>95</v>
      </c>
      <c r="P5092">
        <v>33</v>
      </c>
      <c r="Q5092" s="13" t="s">
        <v>95</v>
      </c>
      <c r="R5092" s="13" t="s">
        <v>199</v>
      </c>
      <c r="S5092" s="13" t="s">
        <v>196</v>
      </c>
      <c r="T5092">
        <v>1</v>
      </c>
      <c r="U5092">
        <v>1</v>
      </c>
      <c r="V5092">
        <v>0</v>
      </c>
      <c r="W5092" s="13" t="s">
        <v>101</v>
      </c>
      <c r="X5092">
        <v>0.45</v>
      </c>
    </row>
    <row r="5093" spans="1:24" x14ac:dyDescent="0.3">
      <c r="A5093">
        <v>5091</v>
      </c>
      <c r="B5093" t="s">
        <v>200</v>
      </c>
      <c r="C5093" t="s">
        <v>201</v>
      </c>
      <c r="D5093">
        <v>12.904797</v>
      </c>
      <c r="E5093">
        <v>80.254943999999995</v>
      </c>
      <c r="F5093" s="18">
        <v>45526</v>
      </c>
      <c r="G5093" s="19">
        <v>0.33333333333333298</v>
      </c>
      <c r="H5093">
        <v>8</v>
      </c>
      <c r="I5093" s="13" t="s">
        <v>202</v>
      </c>
      <c r="J5093">
        <v>0</v>
      </c>
      <c r="K5093" s="13" t="s">
        <v>92</v>
      </c>
      <c r="L5093">
        <v>3</v>
      </c>
      <c r="M5093">
        <v>1</v>
      </c>
      <c r="N5093" s="13" t="s">
        <v>192</v>
      </c>
      <c r="O5093" s="13" t="s">
        <v>97</v>
      </c>
      <c r="P5093">
        <v>37</v>
      </c>
      <c r="Q5093" s="13" t="s">
        <v>97</v>
      </c>
      <c r="R5093" s="13" t="s">
        <v>208</v>
      </c>
      <c r="S5093" s="13" t="s">
        <v>196</v>
      </c>
      <c r="T5093">
        <v>5</v>
      </c>
      <c r="U5093">
        <v>0</v>
      </c>
      <c r="V5093">
        <v>1</v>
      </c>
      <c r="W5093" s="13" t="s">
        <v>101</v>
      </c>
      <c r="X5093">
        <v>0.45</v>
      </c>
    </row>
    <row r="5094" spans="1:24" x14ac:dyDescent="0.3">
      <c r="A5094">
        <v>5092</v>
      </c>
      <c r="B5094" t="s">
        <v>79</v>
      </c>
      <c r="C5094" t="s">
        <v>80</v>
      </c>
      <c r="D5094">
        <v>18.646435</v>
      </c>
      <c r="E5094">
        <v>73.711886000000007</v>
      </c>
      <c r="F5094" s="18">
        <v>44874</v>
      </c>
      <c r="G5094" s="19">
        <v>0.83333333333333304</v>
      </c>
      <c r="H5094">
        <v>20</v>
      </c>
      <c r="I5094" s="13" t="s">
        <v>194</v>
      </c>
      <c r="J5094">
        <v>0</v>
      </c>
      <c r="K5094" s="13" t="s">
        <v>191</v>
      </c>
      <c r="L5094">
        <v>6</v>
      </c>
      <c r="M5094">
        <v>1</v>
      </c>
      <c r="N5094" s="13" t="s">
        <v>94</v>
      </c>
      <c r="O5094" s="13" t="s">
        <v>95</v>
      </c>
      <c r="P5094">
        <v>37</v>
      </c>
      <c r="Q5094" s="13" t="s">
        <v>97</v>
      </c>
      <c r="R5094" s="13" t="s">
        <v>205</v>
      </c>
      <c r="S5094" s="13" t="s">
        <v>196</v>
      </c>
      <c r="T5094">
        <v>3</v>
      </c>
      <c r="U5094">
        <v>0</v>
      </c>
      <c r="V5094">
        <v>0</v>
      </c>
      <c r="W5094" s="13" t="s">
        <v>101</v>
      </c>
      <c r="X5094">
        <v>0.65</v>
      </c>
    </row>
    <row r="5095" spans="1:24" x14ac:dyDescent="0.3">
      <c r="A5095">
        <v>5093</v>
      </c>
      <c r="B5095" t="s">
        <v>197</v>
      </c>
      <c r="C5095" t="s">
        <v>198</v>
      </c>
      <c r="D5095">
        <v>30.717230000000001</v>
      </c>
      <c r="E5095">
        <v>76.744725000000003</v>
      </c>
      <c r="F5095" s="18">
        <v>45532</v>
      </c>
      <c r="G5095" s="19">
        <v>0.66666666666666696</v>
      </c>
      <c r="H5095">
        <v>16</v>
      </c>
      <c r="I5095" s="13" t="s">
        <v>194</v>
      </c>
      <c r="J5095">
        <v>0</v>
      </c>
      <c r="K5095" s="13" t="s">
        <v>214</v>
      </c>
      <c r="L5095">
        <v>4</v>
      </c>
      <c r="M5095">
        <v>1</v>
      </c>
      <c r="N5095" s="13" t="s">
        <v>192</v>
      </c>
      <c r="O5095" s="13" t="s">
        <v>97</v>
      </c>
      <c r="P5095">
        <v>26</v>
      </c>
      <c r="Q5095" s="13" t="s">
        <v>195</v>
      </c>
      <c r="R5095" s="13" t="s">
        <v>205</v>
      </c>
      <c r="S5095" s="13" t="s">
        <v>196</v>
      </c>
      <c r="T5095">
        <v>2</v>
      </c>
      <c r="U5095">
        <v>0</v>
      </c>
      <c r="V5095">
        <v>0</v>
      </c>
      <c r="W5095" s="13" t="s">
        <v>101</v>
      </c>
      <c r="X5095">
        <v>0.1</v>
      </c>
    </row>
    <row r="5096" spans="1:24" x14ac:dyDescent="0.3">
      <c r="A5096">
        <v>5094</v>
      </c>
      <c r="B5096" t="s">
        <v>200</v>
      </c>
      <c r="C5096" t="s">
        <v>201</v>
      </c>
      <c r="D5096">
        <v>12.987825000000001</v>
      </c>
      <c r="E5096">
        <v>80.124032</v>
      </c>
      <c r="F5096" s="18">
        <v>45064</v>
      </c>
      <c r="G5096" s="19">
        <v>4.1666666666666699E-2</v>
      </c>
      <c r="H5096">
        <v>1</v>
      </c>
      <c r="I5096" s="13" t="s">
        <v>202</v>
      </c>
      <c r="J5096">
        <v>0</v>
      </c>
      <c r="K5096" s="13" t="s">
        <v>191</v>
      </c>
      <c r="L5096">
        <v>4</v>
      </c>
      <c r="M5096">
        <v>0</v>
      </c>
      <c r="N5096" s="13" t="s">
        <v>212</v>
      </c>
      <c r="O5096" s="13" t="s">
        <v>95</v>
      </c>
      <c r="P5096">
        <v>39</v>
      </c>
      <c r="Q5096" s="13" t="s">
        <v>95</v>
      </c>
      <c r="R5096" s="13" t="s">
        <v>98</v>
      </c>
      <c r="S5096" s="13" t="s">
        <v>193</v>
      </c>
      <c r="T5096">
        <v>3</v>
      </c>
      <c r="U5096">
        <v>3</v>
      </c>
      <c r="V5096">
        <v>0</v>
      </c>
      <c r="W5096" s="13" t="s">
        <v>101</v>
      </c>
      <c r="X5096">
        <v>0.45</v>
      </c>
    </row>
    <row r="5097" spans="1:24" x14ac:dyDescent="0.3">
      <c r="A5097">
        <v>5095</v>
      </c>
      <c r="B5097" t="s">
        <v>79</v>
      </c>
      <c r="C5097" t="s">
        <v>80</v>
      </c>
      <c r="D5097">
        <v>18.645989</v>
      </c>
      <c r="E5097">
        <v>73.841300000000004</v>
      </c>
      <c r="F5097" s="18">
        <v>45474</v>
      </c>
      <c r="G5097" s="19">
        <v>0.66666666666666696</v>
      </c>
      <c r="H5097">
        <v>16</v>
      </c>
      <c r="I5097" s="13" t="s">
        <v>204</v>
      </c>
      <c r="J5097">
        <v>0</v>
      </c>
      <c r="K5097" s="13" t="s">
        <v>214</v>
      </c>
      <c r="L5097">
        <v>5</v>
      </c>
      <c r="M5097">
        <v>0</v>
      </c>
      <c r="N5097" s="13" t="s">
        <v>212</v>
      </c>
      <c r="O5097" s="13" t="s">
        <v>95</v>
      </c>
      <c r="P5097">
        <v>19</v>
      </c>
      <c r="Q5097" s="13" t="s">
        <v>95</v>
      </c>
      <c r="R5097" s="13" t="s">
        <v>213</v>
      </c>
      <c r="S5097" s="13" t="s">
        <v>193</v>
      </c>
      <c r="T5097">
        <v>3</v>
      </c>
      <c r="U5097">
        <v>1</v>
      </c>
      <c r="V5097">
        <v>0</v>
      </c>
      <c r="W5097" s="13" t="s">
        <v>101</v>
      </c>
      <c r="X5097">
        <v>0.45</v>
      </c>
    </row>
    <row r="5098" spans="1:24" x14ac:dyDescent="0.3">
      <c r="A5098">
        <v>5096</v>
      </c>
      <c r="B5098" t="s">
        <v>206</v>
      </c>
      <c r="C5098" t="s">
        <v>207</v>
      </c>
      <c r="D5098">
        <v>12.890988999999999</v>
      </c>
      <c r="E5098">
        <v>77.443505999999999</v>
      </c>
      <c r="F5098" s="18">
        <v>45105</v>
      </c>
      <c r="G5098" s="19">
        <v>0.20833333333333301</v>
      </c>
      <c r="H5098">
        <v>5</v>
      </c>
      <c r="I5098" s="13" t="s">
        <v>194</v>
      </c>
      <c r="J5098">
        <v>0</v>
      </c>
      <c r="K5098" s="13" t="s">
        <v>191</v>
      </c>
      <c r="L5098">
        <v>1</v>
      </c>
      <c r="M5098">
        <v>1</v>
      </c>
      <c r="N5098" s="13" t="s">
        <v>212</v>
      </c>
      <c r="O5098" s="13" t="s">
        <v>195</v>
      </c>
      <c r="P5098">
        <v>34</v>
      </c>
      <c r="Q5098" s="13" t="s">
        <v>95</v>
      </c>
      <c r="R5098" s="13" t="s">
        <v>205</v>
      </c>
      <c r="S5098" s="13" t="s">
        <v>196</v>
      </c>
      <c r="T5098">
        <v>4</v>
      </c>
      <c r="U5098">
        <v>0</v>
      </c>
      <c r="V5098">
        <v>0</v>
      </c>
      <c r="W5098" s="13" t="s">
        <v>101</v>
      </c>
      <c r="X5098">
        <v>0.25</v>
      </c>
    </row>
    <row r="5099" spans="1:24" x14ac:dyDescent="0.3">
      <c r="A5099">
        <v>5097</v>
      </c>
      <c r="B5099" t="s">
        <v>197</v>
      </c>
      <c r="C5099" t="s">
        <v>198</v>
      </c>
      <c r="D5099">
        <v>30.681101000000002</v>
      </c>
      <c r="E5099">
        <v>76.763893999999993</v>
      </c>
      <c r="F5099" s="18">
        <v>45039</v>
      </c>
      <c r="G5099" s="19">
        <v>0.83333333333333304</v>
      </c>
      <c r="H5099">
        <v>20</v>
      </c>
      <c r="I5099" s="13" t="s">
        <v>89</v>
      </c>
      <c r="J5099">
        <v>1</v>
      </c>
      <c r="K5099" s="13" t="s">
        <v>191</v>
      </c>
      <c r="L5099">
        <v>6</v>
      </c>
      <c r="M5099">
        <v>0</v>
      </c>
      <c r="N5099" s="13" t="s">
        <v>192</v>
      </c>
      <c r="O5099" s="13" t="s">
        <v>97</v>
      </c>
      <c r="P5099">
        <v>21</v>
      </c>
      <c r="Q5099" s="13" t="s">
        <v>97</v>
      </c>
      <c r="R5099" s="13" t="s">
        <v>205</v>
      </c>
      <c r="S5099" s="13" t="s">
        <v>196</v>
      </c>
      <c r="T5099">
        <v>4</v>
      </c>
      <c r="U5099">
        <v>2</v>
      </c>
      <c r="V5099">
        <v>0</v>
      </c>
      <c r="W5099" s="13" t="s">
        <v>101</v>
      </c>
      <c r="X5099">
        <v>0.3</v>
      </c>
    </row>
    <row r="5100" spans="1:24" x14ac:dyDescent="0.3">
      <c r="A5100">
        <v>5098</v>
      </c>
      <c r="B5100" t="s">
        <v>197</v>
      </c>
      <c r="C5100" t="s">
        <v>198</v>
      </c>
      <c r="D5100">
        <v>30.710059999999999</v>
      </c>
      <c r="E5100">
        <v>76.775592000000003</v>
      </c>
      <c r="F5100" s="18">
        <v>44764</v>
      </c>
      <c r="G5100" s="19">
        <v>0.33333333333333298</v>
      </c>
      <c r="H5100">
        <v>8</v>
      </c>
      <c r="I5100" s="13" t="s">
        <v>211</v>
      </c>
      <c r="J5100">
        <v>0</v>
      </c>
      <c r="K5100" s="13" t="s">
        <v>191</v>
      </c>
      <c r="L5100">
        <v>1</v>
      </c>
      <c r="M5100">
        <v>1</v>
      </c>
      <c r="N5100" s="13" t="s">
        <v>192</v>
      </c>
      <c r="O5100" s="13" t="s">
        <v>97</v>
      </c>
      <c r="P5100">
        <v>29</v>
      </c>
      <c r="Q5100" s="13" t="s">
        <v>195</v>
      </c>
      <c r="R5100" s="13" t="s">
        <v>213</v>
      </c>
      <c r="S5100" s="13" t="s">
        <v>193</v>
      </c>
      <c r="T5100">
        <v>3</v>
      </c>
      <c r="U5100">
        <v>1</v>
      </c>
      <c r="V5100">
        <v>1</v>
      </c>
      <c r="W5100" s="13" t="s">
        <v>101</v>
      </c>
      <c r="X5100">
        <v>0.25</v>
      </c>
    </row>
    <row r="5101" spans="1:24" x14ac:dyDescent="0.3">
      <c r="A5101">
        <v>5099</v>
      </c>
      <c r="B5101" t="s">
        <v>190</v>
      </c>
      <c r="C5101" t="s">
        <v>80</v>
      </c>
      <c r="D5101">
        <v>19.274016</v>
      </c>
      <c r="E5101">
        <v>72.768800999999996</v>
      </c>
      <c r="F5101" s="18">
        <v>44741</v>
      </c>
      <c r="G5101" s="19">
        <v>0.95833333333333304</v>
      </c>
      <c r="H5101">
        <v>23</v>
      </c>
      <c r="I5101" s="13" t="s">
        <v>194</v>
      </c>
      <c r="J5101">
        <v>0</v>
      </c>
      <c r="K5101" s="13" t="s">
        <v>191</v>
      </c>
      <c r="L5101">
        <v>1</v>
      </c>
      <c r="M5101">
        <v>0</v>
      </c>
      <c r="N5101" s="13" t="s">
        <v>212</v>
      </c>
      <c r="O5101" s="13" t="s">
        <v>195</v>
      </c>
      <c r="P5101">
        <v>36</v>
      </c>
      <c r="Q5101" s="13" t="s">
        <v>97</v>
      </c>
      <c r="R5101" s="13" t="s">
        <v>199</v>
      </c>
      <c r="S5101" s="13" t="s">
        <v>196</v>
      </c>
      <c r="T5101">
        <v>5</v>
      </c>
      <c r="U5101">
        <v>1</v>
      </c>
      <c r="V5101">
        <v>0</v>
      </c>
      <c r="W5101" s="13" t="s">
        <v>101</v>
      </c>
      <c r="X5101">
        <v>0.45</v>
      </c>
    </row>
    <row r="5102" spans="1:24" x14ac:dyDescent="0.3">
      <c r="A5102">
        <v>5100</v>
      </c>
      <c r="B5102" t="s">
        <v>197</v>
      </c>
      <c r="C5102" t="s">
        <v>198</v>
      </c>
      <c r="D5102">
        <v>30.662227000000001</v>
      </c>
      <c r="E5102">
        <v>76.833006999999995</v>
      </c>
      <c r="F5102" s="18">
        <v>45511</v>
      </c>
      <c r="G5102" s="19">
        <v>0.58333333333333304</v>
      </c>
      <c r="H5102">
        <v>14</v>
      </c>
      <c r="I5102" s="13" t="s">
        <v>194</v>
      </c>
      <c r="J5102">
        <v>0</v>
      </c>
      <c r="K5102" s="13" t="s">
        <v>191</v>
      </c>
      <c r="L5102">
        <v>2</v>
      </c>
      <c r="M5102">
        <v>0</v>
      </c>
      <c r="N5102" s="13" t="s">
        <v>94</v>
      </c>
      <c r="O5102" s="13" t="s">
        <v>95</v>
      </c>
      <c r="P5102">
        <v>38</v>
      </c>
      <c r="Q5102" s="13" t="s">
        <v>195</v>
      </c>
      <c r="R5102" s="13" t="s">
        <v>98</v>
      </c>
      <c r="S5102" s="13" t="s">
        <v>193</v>
      </c>
      <c r="T5102">
        <v>3</v>
      </c>
      <c r="U5102">
        <v>2</v>
      </c>
      <c r="V5102">
        <v>0</v>
      </c>
      <c r="W5102" s="13" t="s">
        <v>101</v>
      </c>
      <c r="X5102">
        <v>0.45</v>
      </c>
    </row>
    <row r="5103" spans="1:24" x14ac:dyDescent="0.3">
      <c r="A5103">
        <v>5101</v>
      </c>
      <c r="B5103" t="s">
        <v>206</v>
      </c>
      <c r="C5103" t="s">
        <v>207</v>
      </c>
      <c r="D5103">
        <v>12.852779</v>
      </c>
      <c r="E5103">
        <v>77.597371999999993</v>
      </c>
      <c r="F5103" s="18">
        <v>44718</v>
      </c>
      <c r="G5103" s="19">
        <v>0.58333333333333304</v>
      </c>
      <c r="H5103">
        <v>14</v>
      </c>
      <c r="I5103" s="13" t="s">
        <v>204</v>
      </c>
      <c r="J5103">
        <v>0</v>
      </c>
      <c r="K5103" s="13" t="s">
        <v>214</v>
      </c>
      <c r="L5103">
        <v>6</v>
      </c>
      <c r="M5103">
        <v>0</v>
      </c>
      <c r="N5103" s="13" t="s">
        <v>212</v>
      </c>
      <c r="O5103" s="13" t="s">
        <v>195</v>
      </c>
      <c r="P5103">
        <v>16</v>
      </c>
      <c r="Q5103" s="13" t="s">
        <v>95</v>
      </c>
      <c r="R5103" s="13" t="s">
        <v>205</v>
      </c>
      <c r="S5103" s="13" t="s">
        <v>196</v>
      </c>
      <c r="T5103">
        <v>4</v>
      </c>
      <c r="U5103">
        <v>4</v>
      </c>
      <c r="V5103">
        <v>0</v>
      </c>
      <c r="W5103" s="13" t="s">
        <v>101</v>
      </c>
      <c r="X5103">
        <v>0.25</v>
      </c>
    </row>
    <row r="5104" spans="1:24" x14ac:dyDescent="0.3">
      <c r="A5104">
        <v>5102</v>
      </c>
      <c r="B5104" t="s">
        <v>203</v>
      </c>
      <c r="C5104" t="s">
        <v>203</v>
      </c>
      <c r="D5104">
        <v>28.653832999999999</v>
      </c>
      <c r="E5104">
        <v>76.840888000000007</v>
      </c>
      <c r="F5104" s="18">
        <v>45188</v>
      </c>
      <c r="G5104" s="19">
        <v>0.54166666666666696</v>
      </c>
      <c r="H5104">
        <v>13</v>
      </c>
      <c r="I5104" s="13" t="s">
        <v>215</v>
      </c>
      <c r="J5104">
        <v>0</v>
      </c>
      <c r="K5104" s="13" t="s">
        <v>191</v>
      </c>
      <c r="L5104">
        <v>6</v>
      </c>
      <c r="M5104">
        <v>0</v>
      </c>
      <c r="N5104" s="13" t="s">
        <v>212</v>
      </c>
      <c r="O5104" s="13" t="s">
        <v>195</v>
      </c>
      <c r="P5104">
        <v>23</v>
      </c>
      <c r="Q5104" s="13" t="s">
        <v>195</v>
      </c>
      <c r="R5104" s="13" t="s">
        <v>213</v>
      </c>
      <c r="S5104" s="13" t="s">
        <v>196</v>
      </c>
      <c r="T5104">
        <v>1</v>
      </c>
      <c r="U5104">
        <v>0</v>
      </c>
      <c r="V5104">
        <v>0</v>
      </c>
      <c r="W5104" s="13" t="s">
        <v>101</v>
      </c>
      <c r="X5104">
        <v>0.25</v>
      </c>
    </row>
    <row r="5105" spans="1:24" x14ac:dyDescent="0.3">
      <c r="A5105">
        <v>5103</v>
      </c>
      <c r="B5105" t="s">
        <v>217</v>
      </c>
      <c r="C5105" t="s">
        <v>218</v>
      </c>
      <c r="D5105">
        <v>22.422370000000001</v>
      </c>
      <c r="E5105">
        <v>88.408068</v>
      </c>
      <c r="F5105" s="18">
        <v>44685</v>
      </c>
      <c r="G5105" s="19">
        <v>0.54166666666666696</v>
      </c>
      <c r="H5105">
        <v>13</v>
      </c>
      <c r="I5105" s="13" t="s">
        <v>194</v>
      </c>
      <c r="J5105">
        <v>0</v>
      </c>
      <c r="K5105" s="13" t="s">
        <v>191</v>
      </c>
      <c r="L5105">
        <v>5</v>
      </c>
      <c r="M5105">
        <v>1</v>
      </c>
      <c r="N5105" s="13" t="s">
        <v>212</v>
      </c>
      <c r="O5105" s="13" t="s">
        <v>195</v>
      </c>
      <c r="P5105">
        <v>22</v>
      </c>
      <c r="Q5105" s="13" t="s">
        <v>95</v>
      </c>
      <c r="R5105" s="13" t="s">
        <v>199</v>
      </c>
      <c r="S5105" s="13" t="s">
        <v>196</v>
      </c>
      <c r="T5105">
        <v>1</v>
      </c>
      <c r="U5105">
        <v>1</v>
      </c>
      <c r="V5105">
        <v>0</v>
      </c>
      <c r="W5105" s="13" t="s">
        <v>101</v>
      </c>
      <c r="X5105">
        <v>0.25</v>
      </c>
    </row>
    <row r="5106" spans="1:24" x14ac:dyDescent="0.3">
      <c r="A5106">
        <v>5104</v>
      </c>
      <c r="B5106" t="s">
        <v>79</v>
      </c>
      <c r="C5106" t="s">
        <v>80</v>
      </c>
      <c r="D5106">
        <v>18.567734999999999</v>
      </c>
      <c r="E5106">
        <v>73.833140999999998</v>
      </c>
      <c r="F5106" s="18">
        <v>44827</v>
      </c>
      <c r="G5106" s="19">
        <v>0.83333333333333304</v>
      </c>
      <c r="H5106">
        <v>20</v>
      </c>
      <c r="I5106" s="13" t="s">
        <v>211</v>
      </c>
      <c r="J5106">
        <v>0</v>
      </c>
      <c r="K5106" s="13" t="s">
        <v>214</v>
      </c>
      <c r="L5106">
        <v>4</v>
      </c>
      <c r="M5106">
        <v>1</v>
      </c>
      <c r="N5106" s="13" t="s">
        <v>212</v>
      </c>
      <c r="O5106" s="13" t="s">
        <v>95</v>
      </c>
      <c r="P5106">
        <v>24</v>
      </c>
      <c r="Q5106" s="13" t="s">
        <v>95</v>
      </c>
      <c r="R5106" s="13" t="s">
        <v>205</v>
      </c>
      <c r="S5106" s="13" t="s">
        <v>193</v>
      </c>
      <c r="T5106">
        <v>1</v>
      </c>
      <c r="U5106">
        <v>1</v>
      </c>
      <c r="V5106">
        <v>0</v>
      </c>
      <c r="W5106" s="13" t="s">
        <v>101</v>
      </c>
      <c r="X5106">
        <v>0.45</v>
      </c>
    </row>
    <row r="5107" spans="1:24" x14ac:dyDescent="0.3">
      <c r="A5107">
        <v>5105</v>
      </c>
      <c r="B5107" t="s">
        <v>190</v>
      </c>
      <c r="C5107" t="s">
        <v>80</v>
      </c>
      <c r="D5107">
        <v>19.270859000000002</v>
      </c>
      <c r="E5107">
        <v>72.711876000000004</v>
      </c>
      <c r="F5107" s="18">
        <v>45723</v>
      </c>
      <c r="G5107" s="19">
        <v>0.16666666666666699</v>
      </c>
      <c r="H5107">
        <v>4</v>
      </c>
      <c r="I5107" s="13" t="s">
        <v>211</v>
      </c>
      <c r="J5107">
        <v>0</v>
      </c>
      <c r="K5107" s="13" t="s">
        <v>191</v>
      </c>
      <c r="L5107">
        <v>4</v>
      </c>
      <c r="M5107">
        <v>1</v>
      </c>
      <c r="N5107" s="13" t="s">
        <v>94</v>
      </c>
      <c r="O5107" s="13" t="s">
        <v>95</v>
      </c>
      <c r="P5107">
        <v>33</v>
      </c>
      <c r="Q5107" s="13" t="s">
        <v>95</v>
      </c>
      <c r="R5107" s="13" t="s">
        <v>199</v>
      </c>
      <c r="S5107" s="13" t="s">
        <v>196</v>
      </c>
      <c r="T5107">
        <v>2</v>
      </c>
      <c r="U5107">
        <v>1</v>
      </c>
      <c r="V5107">
        <v>0</v>
      </c>
      <c r="W5107" s="13" t="s">
        <v>101</v>
      </c>
      <c r="X5107">
        <v>0.45</v>
      </c>
    </row>
    <row r="5108" spans="1:24" x14ac:dyDescent="0.3">
      <c r="A5108">
        <v>5106</v>
      </c>
      <c r="B5108" t="s">
        <v>206</v>
      </c>
      <c r="C5108" t="s">
        <v>207</v>
      </c>
      <c r="D5108">
        <v>13.034208</v>
      </c>
      <c r="E5108">
        <v>77.520437999999999</v>
      </c>
      <c r="F5108" s="18">
        <v>45316</v>
      </c>
      <c r="G5108" s="19">
        <v>0.875</v>
      </c>
      <c r="H5108">
        <v>21</v>
      </c>
      <c r="I5108" s="13" t="s">
        <v>202</v>
      </c>
      <c r="J5108">
        <v>0</v>
      </c>
      <c r="K5108" s="13" t="s">
        <v>92</v>
      </c>
      <c r="L5108">
        <v>3</v>
      </c>
      <c r="M5108">
        <v>1</v>
      </c>
      <c r="N5108" s="13" t="s">
        <v>94</v>
      </c>
      <c r="O5108" s="13" t="s">
        <v>95</v>
      </c>
      <c r="P5108">
        <v>39</v>
      </c>
      <c r="Q5108" s="13" t="s">
        <v>195</v>
      </c>
      <c r="R5108" s="13" t="s">
        <v>98</v>
      </c>
      <c r="S5108" s="13" t="s">
        <v>193</v>
      </c>
      <c r="T5108">
        <v>3</v>
      </c>
      <c r="U5108">
        <v>2</v>
      </c>
      <c r="V5108">
        <v>0</v>
      </c>
      <c r="W5108" s="13" t="s">
        <v>101</v>
      </c>
      <c r="X5108">
        <v>0.45</v>
      </c>
    </row>
    <row r="5109" spans="1:24" x14ac:dyDescent="0.3">
      <c r="A5109">
        <v>5107</v>
      </c>
      <c r="B5109" t="s">
        <v>206</v>
      </c>
      <c r="C5109" t="s">
        <v>207</v>
      </c>
      <c r="D5109">
        <v>12.944025999999999</v>
      </c>
      <c r="E5109">
        <v>77.418823000000003</v>
      </c>
      <c r="F5109" s="18">
        <v>45021</v>
      </c>
      <c r="G5109" s="19">
        <v>0.54166666666666696</v>
      </c>
      <c r="H5109">
        <v>13</v>
      </c>
      <c r="I5109" s="13" t="s">
        <v>194</v>
      </c>
      <c r="J5109">
        <v>0</v>
      </c>
      <c r="K5109" s="13" t="s">
        <v>92</v>
      </c>
      <c r="L5109">
        <v>6</v>
      </c>
      <c r="M5109">
        <v>0</v>
      </c>
      <c r="N5109" s="13" t="s">
        <v>212</v>
      </c>
      <c r="O5109" s="13" t="s">
        <v>95</v>
      </c>
      <c r="P5109">
        <v>19</v>
      </c>
      <c r="Q5109" s="13" t="s">
        <v>195</v>
      </c>
      <c r="R5109" s="13" t="s">
        <v>199</v>
      </c>
      <c r="S5109" s="13" t="s">
        <v>193</v>
      </c>
      <c r="T5109">
        <v>3</v>
      </c>
      <c r="U5109">
        <v>1</v>
      </c>
      <c r="V5109">
        <v>0</v>
      </c>
      <c r="W5109" s="13" t="s">
        <v>101</v>
      </c>
      <c r="X5109">
        <v>0.45</v>
      </c>
    </row>
    <row r="5110" spans="1:24" x14ac:dyDescent="0.3">
      <c r="A5110">
        <v>5108</v>
      </c>
      <c r="B5110" t="s">
        <v>206</v>
      </c>
      <c r="C5110" t="s">
        <v>207</v>
      </c>
      <c r="D5110">
        <v>13.111359999999999</v>
      </c>
      <c r="E5110">
        <v>77.563965999999994</v>
      </c>
      <c r="F5110" s="18">
        <v>44758</v>
      </c>
      <c r="G5110" s="19">
        <v>0.41666666666666702</v>
      </c>
      <c r="H5110">
        <v>10</v>
      </c>
      <c r="I5110" s="13" t="s">
        <v>219</v>
      </c>
      <c r="J5110">
        <v>1</v>
      </c>
      <c r="K5110" s="13" t="s">
        <v>191</v>
      </c>
      <c r="L5110">
        <v>1</v>
      </c>
      <c r="M5110">
        <v>1</v>
      </c>
      <c r="N5110" s="13" t="s">
        <v>212</v>
      </c>
      <c r="O5110" s="13" t="s">
        <v>95</v>
      </c>
      <c r="P5110">
        <v>25</v>
      </c>
      <c r="Q5110" s="13" t="s">
        <v>97</v>
      </c>
      <c r="R5110" s="13" t="s">
        <v>213</v>
      </c>
      <c r="S5110" s="13" t="s">
        <v>193</v>
      </c>
      <c r="T5110">
        <v>3</v>
      </c>
      <c r="U5110">
        <v>2</v>
      </c>
      <c r="V5110">
        <v>1</v>
      </c>
      <c r="W5110" s="13" t="s">
        <v>101</v>
      </c>
      <c r="X5110">
        <v>0.8</v>
      </c>
    </row>
    <row r="5111" spans="1:24" x14ac:dyDescent="0.3">
      <c r="A5111">
        <v>5109</v>
      </c>
      <c r="B5111" t="s">
        <v>190</v>
      </c>
      <c r="C5111" t="s">
        <v>80</v>
      </c>
      <c r="D5111">
        <v>19.254438</v>
      </c>
      <c r="E5111">
        <v>72.798585000000003</v>
      </c>
      <c r="F5111" s="18">
        <v>45580</v>
      </c>
      <c r="G5111" s="19">
        <v>0.125</v>
      </c>
      <c r="H5111">
        <v>3</v>
      </c>
      <c r="I5111" s="13" t="s">
        <v>215</v>
      </c>
      <c r="J5111">
        <v>0</v>
      </c>
      <c r="K5111" s="13" t="s">
        <v>191</v>
      </c>
      <c r="L5111">
        <v>6</v>
      </c>
      <c r="M5111">
        <v>0</v>
      </c>
      <c r="N5111" s="13" t="s">
        <v>212</v>
      </c>
      <c r="O5111" s="13" t="s">
        <v>95</v>
      </c>
      <c r="P5111">
        <v>38</v>
      </c>
      <c r="Q5111" s="13" t="s">
        <v>95</v>
      </c>
      <c r="R5111" s="13" t="s">
        <v>205</v>
      </c>
      <c r="S5111" s="13" t="s">
        <v>193</v>
      </c>
      <c r="T5111">
        <v>3</v>
      </c>
      <c r="U5111">
        <v>1</v>
      </c>
      <c r="V5111">
        <v>0</v>
      </c>
      <c r="W5111" s="13" t="s">
        <v>101</v>
      </c>
      <c r="X5111">
        <v>0.45</v>
      </c>
    </row>
    <row r="5112" spans="1:24" x14ac:dyDescent="0.3">
      <c r="A5112">
        <v>5110</v>
      </c>
      <c r="B5112" t="s">
        <v>217</v>
      </c>
      <c r="C5112" t="s">
        <v>218</v>
      </c>
      <c r="D5112">
        <v>22.481887</v>
      </c>
      <c r="E5112">
        <v>88.359367000000006</v>
      </c>
      <c r="F5112" s="18">
        <v>44753</v>
      </c>
      <c r="G5112" s="19">
        <v>0.625</v>
      </c>
      <c r="H5112">
        <v>15</v>
      </c>
      <c r="I5112" s="13" t="s">
        <v>204</v>
      </c>
      <c r="J5112">
        <v>0</v>
      </c>
      <c r="K5112" s="13" t="s">
        <v>214</v>
      </c>
      <c r="L5112">
        <v>6</v>
      </c>
      <c r="M5112">
        <v>1</v>
      </c>
      <c r="N5112" s="13" t="s">
        <v>94</v>
      </c>
      <c r="O5112" s="13" t="s">
        <v>95</v>
      </c>
      <c r="P5112">
        <v>32</v>
      </c>
      <c r="Q5112" s="13" t="s">
        <v>95</v>
      </c>
      <c r="R5112" s="13" t="s">
        <v>213</v>
      </c>
      <c r="S5112" s="13" t="s">
        <v>193</v>
      </c>
      <c r="T5112">
        <v>1</v>
      </c>
      <c r="U5112">
        <v>1</v>
      </c>
      <c r="V5112">
        <v>0</v>
      </c>
      <c r="W5112" s="13" t="s">
        <v>101</v>
      </c>
      <c r="X5112">
        <v>0.45</v>
      </c>
    </row>
    <row r="5113" spans="1:24" x14ac:dyDescent="0.3">
      <c r="A5113">
        <v>5111</v>
      </c>
      <c r="B5113" t="s">
        <v>197</v>
      </c>
      <c r="C5113" t="s">
        <v>198</v>
      </c>
      <c r="D5113">
        <v>30.718700999999999</v>
      </c>
      <c r="E5113">
        <v>76.795983000000007</v>
      </c>
      <c r="F5113" s="18">
        <v>44815</v>
      </c>
      <c r="G5113" s="19">
        <v>0.25</v>
      </c>
      <c r="H5113">
        <v>6</v>
      </c>
      <c r="I5113" s="13" t="s">
        <v>89</v>
      </c>
      <c r="J5113">
        <v>1</v>
      </c>
      <c r="K5113" s="13" t="s">
        <v>191</v>
      </c>
      <c r="L5113">
        <v>2</v>
      </c>
      <c r="M5113">
        <v>1</v>
      </c>
      <c r="N5113" s="13" t="s">
        <v>192</v>
      </c>
      <c r="O5113" s="13" t="s">
        <v>97</v>
      </c>
      <c r="P5113">
        <v>30</v>
      </c>
      <c r="Q5113" s="13" t="s">
        <v>195</v>
      </c>
      <c r="R5113" s="13" t="s">
        <v>208</v>
      </c>
      <c r="S5113" s="13" t="s">
        <v>196</v>
      </c>
      <c r="T5113">
        <v>4</v>
      </c>
      <c r="U5113">
        <v>4</v>
      </c>
      <c r="V5113">
        <v>0</v>
      </c>
      <c r="W5113" s="13" t="s">
        <v>101</v>
      </c>
      <c r="X5113">
        <v>0.1</v>
      </c>
    </row>
    <row r="5114" spans="1:24" x14ac:dyDescent="0.3">
      <c r="A5114">
        <v>5112</v>
      </c>
      <c r="B5114" t="s">
        <v>209</v>
      </c>
      <c r="C5114" t="s">
        <v>210</v>
      </c>
      <c r="D5114">
        <v>17.308983999999999</v>
      </c>
      <c r="E5114">
        <v>78.554004000000006</v>
      </c>
      <c r="F5114" s="18">
        <v>44668</v>
      </c>
      <c r="G5114" s="19">
        <v>0.91666666666666696</v>
      </c>
      <c r="H5114">
        <v>22</v>
      </c>
      <c r="I5114" s="13" t="s">
        <v>89</v>
      </c>
      <c r="J5114">
        <v>1</v>
      </c>
      <c r="K5114" s="13" t="s">
        <v>191</v>
      </c>
      <c r="L5114">
        <v>6</v>
      </c>
      <c r="M5114">
        <v>1</v>
      </c>
      <c r="N5114" s="13" t="s">
        <v>94</v>
      </c>
      <c r="O5114" s="13" t="s">
        <v>95</v>
      </c>
      <c r="P5114">
        <v>32</v>
      </c>
      <c r="Q5114" s="13" t="s">
        <v>195</v>
      </c>
      <c r="R5114" s="13" t="s">
        <v>208</v>
      </c>
      <c r="S5114" s="13" t="s">
        <v>196</v>
      </c>
      <c r="T5114">
        <v>2</v>
      </c>
      <c r="U5114">
        <v>2</v>
      </c>
      <c r="V5114">
        <v>0</v>
      </c>
      <c r="W5114" s="13" t="s">
        <v>101</v>
      </c>
      <c r="X5114">
        <v>0.45</v>
      </c>
    </row>
    <row r="5115" spans="1:24" x14ac:dyDescent="0.3">
      <c r="A5115">
        <v>5113</v>
      </c>
      <c r="B5115" t="s">
        <v>209</v>
      </c>
      <c r="C5115" t="s">
        <v>210</v>
      </c>
      <c r="D5115">
        <v>17.221254999999999</v>
      </c>
      <c r="E5115">
        <v>78.327104000000006</v>
      </c>
      <c r="F5115" s="18">
        <v>44647</v>
      </c>
      <c r="G5115" s="19">
        <v>0.70833333333333304</v>
      </c>
      <c r="H5115">
        <v>17</v>
      </c>
      <c r="I5115" s="13" t="s">
        <v>89</v>
      </c>
      <c r="J5115">
        <v>1</v>
      </c>
      <c r="K5115" s="13" t="s">
        <v>191</v>
      </c>
      <c r="L5115">
        <v>5</v>
      </c>
      <c r="M5115">
        <v>0</v>
      </c>
      <c r="N5115" s="13" t="s">
        <v>192</v>
      </c>
      <c r="O5115" s="13" t="s">
        <v>97</v>
      </c>
      <c r="P5115">
        <v>33</v>
      </c>
      <c r="Q5115" s="13" t="s">
        <v>195</v>
      </c>
      <c r="R5115" s="13" t="s">
        <v>98</v>
      </c>
      <c r="S5115" s="13" t="s">
        <v>193</v>
      </c>
      <c r="T5115">
        <v>5</v>
      </c>
      <c r="U5115">
        <v>3</v>
      </c>
      <c r="V5115">
        <v>1</v>
      </c>
      <c r="W5115" s="13" t="s">
        <v>101</v>
      </c>
      <c r="X5115">
        <v>0.25</v>
      </c>
    </row>
    <row r="5116" spans="1:24" x14ac:dyDescent="0.3">
      <c r="A5116">
        <v>5114</v>
      </c>
      <c r="B5116" t="s">
        <v>217</v>
      </c>
      <c r="C5116" t="s">
        <v>218</v>
      </c>
      <c r="D5116">
        <v>22.570820000000001</v>
      </c>
      <c r="E5116">
        <v>88.444097999999997</v>
      </c>
      <c r="F5116" s="18">
        <v>45633</v>
      </c>
      <c r="G5116" s="19">
        <v>0.91666666666666696</v>
      </c>
      <c r="H5116">
        <v>22</v>
      </c>
      <c r="I5116" s="13" t="s">
        <v>219</v>
      </c>
      <c r="J5116">
        <v>1</v>
      </c>
      <c r="K5116" s="13" t="s">
        <v>191</v>
      </c>
      <c r="L5116">
        <v>3</v>
      </c>
      <c r="M5116">
        <v>0</v>
      </c>
      <c r="N5116" s="13" t="s">
        <v>212</v>
      </c>
      <c r="O5116" s="13" t="s">
        <v>95</v>
      </c>
      <c r="P5116">
        <v>32</v>
      </c>
      <c r="Q5116" s="13" t="s">
        <v>97</v>
      </c>
      <c r="R5116" s="13" t="s">
        <v>205</v>
      </c>
      <c r="S5116" s="13" t="s">
        <v>196</v>
      </c>
      <c r="T5116">
        <v>2</v>
      </c>
      <c r="U5116">
        <v>2</v>
      </c>
      <c r="V5116">
        <v>0</v>
      </c>
      <c r="W5116" s="13" t="s">
        <v>101</v>
      </c>
      <c r="X5116">
        <v>0.65</v>
      </c>
    </row>
    <row r="5117" spans="1:24" x14ac:dyDescent="0.3">
      <c r="A5117">
        <v>5115</v>
      </c>
      <c r="B5117" t="s">
        <v>200</v>
      </c>
      <c r="C5117" t="s">
        <v>201</v>
      </c>
      <c r="D5117">
        <v>12.956671999999999</v>
      </c>
      <c r="E5117">
        <v>80.252996999999993</v>
      </c>
      <c r="F5117" s="18">
        <v>44990</v>
      </c>
      <c r="G5117" s="19">
        <v>0.91666666666666696</v>
      </c>
      <c r="H5117">
        <v>22</v>
      </c>
      <c r="I5117" s="13" t="s">
        <v>89</v>
      </c>
      <c r="J5117">
        <v>1</v>
      </c>
      <c r="K5117" s="13" t="s">
        <v>191</v>
      </c>
      <c r="L5117">
        <v>3</v>
      </c>
      <c r="M5117">
        <v>1</v>
      </c>
      <c r="N5117" s="13" t="s">
        <v>192</v>
      </c>
      <c r="O5117" s="13" t="s">
        <v>97</v>
      </c>
      <c r="P5117">
        <v>21</v>
      </c>
      <c r="Q5117" s="13" t="s">
        <v>195</v>
      </c>
      <c r="R5117" s="13" t="s">
        <v>213</v>
      </c>
      <c r="S5117" s="13" t="s">
        <v>196</v>
      </c>
      <c r="T5117">
        <v>4</v>
      </c>
      <c r="U5117">
        <v>1</v>
      </c>
      <c r="V5117">
        <v>0</v>
      </c>
      <c r="W5117" s="13" t="s">
        <v>101</v>
      </c>
      <c r="X5117">
        <v>0.1</v>
      </c>
    </row>
    <row r="5118" spans="1:24" x14ac:dyDescent="0.3">
      <c r="A5118">
        <v>5116</v>
      </c>
      <c r="B5118" t="s">
        <v>217</v>
      </c>
      <c r="C5118" t="s">
        <v>218</v>
      </c>
      <c r="D5118">
        <v>22.666585000000001</v>
      </c>
      <c r="E5118">
        <v>88.463350000000005</v>
      </c>
      <c r="F5118" s="18">
        <v>44886</v>
      </c>
      <c r="G5118" s="19">
        <v>0.20833333333333301</v>
      </c>
      <c r="H5118">
        <v>5</v>
      </c>
      <c r="I5118" s="13" t="s">
        <v>204</v>
      </c>
      <c r="J5118">
        <v>0</v>
      </c>
      <c r="K5118" s="13" t="s">
        <v>92</v>
      </c>
      <c r="L5118">
        <v>5</v>
      </c>
      <c r="M5118">
        <v>1</v>
      </c>
      <c r="N5118" s="13" t="s">
        <v>94</v>
      </c>
      <c r="O5118" s="13" t="s">
        <v>95</v>
      </c>
      <c r="P5118">
        <v>39</v>
      </c>
      <c r="Q5118" s="13" t="s">
        <v>95</v>
      </c>
      <c r="R5118" s="13" t="s">
        <v>98</v>
      </c>
      <c r="S5118" s="13" t="s">
        <v>193</v>
      </c>
      <c r="T5118">
        <v>3</v>
      </c>
      <c r="U5118">
        <v>2</v>
      </c>
      <c r="V5118">
        <v>0</v>
      </c>
      <c r="W5118" s="13" t="s">
        <v>101</v>
      </c>
      <c r="X5118">
        <v>0.45</v>
      </c>
    </row>
    <row r="5119" spans="1:24" x14ac:dyDescent="0.3">
      <c r="A5119">
        <v>5117</v>
      </c>
      <c r="B5119" t="s">
        <v>190</v>
      </c>
      <c r="C5119" t="s">
        <v>80</v>
      </c>
      <c r="D5119">
        <v>19.063486000000001</v>
      </c>
      <c r="E5119">
        <v>72.784622999999996</v>
      </c>
      <c r="F5119" s="18">
        <v>45172</v>
      </c>
      <c r="G5119" s="19">
        <v>0.25</v>
      </c>
      <c r="H5119">
        <v>6</v>
      </c>
      <c r="I5119" s="13" t="s">
        <v>89</v>
      </c>
      <c r="J5119">
        <v>1</v>
      </c>
      <c r="K5119" s="13" t="s">
        <v>92</v>
      </c>
      <c r="L5119">
        <v>1</v>
      </c>
      <c r="M5119">
        <v>0</v>
      </c>
      <c r="N5119" s="13" t="s">
        <v>212</v>
      </c>
      <c r="O5119" s="13" t="s">
        <v>195</v>
      </c>
      <c r="P5119">
        <v>22</v>
      </c>
      <c r="Q5119" s="13" t="s">
        <v>95</v>
      </c>
      <c r="R5119" s="13" t="s">
        <v>199</v>
      </c>
      <c r="S5119" s="13" t="s">
        <v>99</v>
      </c>
      <c r="T5119">
        <v>3</v>
      </c>
      <c r="U5119">
        <v>3</v>
      </c>
      <c r="V5119">
        <v>0</v>
      </c>
      <c r="W5119" s="13" t="s">
        <v>101</v>
      </c>
      <c r="X5119">
        <v>0.45</v>
      </c>
    </row>
    <row r="5120" spans="1:24" x14ac:dyDescent="0.3">
      <c r="A5120">
        <v>5118</v>
      </c>
      <c r="B5120" t="s">
        <v>79</v>
      </c>
      <c r="C5120" t="s">
        <v>80</v>
      </c>
      <c r="D5120">
        <v>18.510248000000001</v>
      </c>
      <c r="E5120">
        <v>73.740251999999998</v>
      </c>
      <c r="F5120" s="18">
        <v>45364</v>
      </c>
      <c r="G5120" s="19">
        <v>0.375</v>
      </c>
      <c r="H5120">
        <v>9</v>
      </c>
      <c r="I5120" s="13" t="s">
        <v>194</v>
      </c>
      <c r="J5120">
        <v>0</v>
      </c>
      <c r="K5120" s="13" t="s">
        <v>92</v>
      </c>
      <c r="L5120">
        <v>6</v>
      </c>
      <c r="M5120">
        <v>1</v>
      </c>
      <c r="N5120" s="13" t="s">
        <v>94</v>
      </c>
      <c r="O5120" s="13" t="s">
        <v>95</v>
      </c>
      <c r="P5120">
        <v>19</v>
      </c>
      <c r="Q5120" s="13" t="s">
        <v>195</v>
      </c>
      <c r="R5120" s="13" t="s">
        <v>199</v>
      </c>
      <c r="S5120" s="13" t="s">
        <v>196</v>
      </c>
      <c r="T5120">
        <v>2</v>
      </c>
      <c r="U5120">
        <v>0</v>
      </c>
      <c r="V5120">
        <v>1</v>
      </c>
      <c r="W5120" s="13" t="s">
        <v>101</v>
      </c>
      <c r="X5120">
        <v>0.6</v>
      </c>
    </row>
    <row r="5121" spans="1:24" x14ac:dyDescent="0.3">
      <c r="A5121">
        <v>5119</v>
      </c>
      <c r="B5121" t="s">
        <v>79</v>
      </c>
      <c r="C5121" t="s">
        <v>80</v>
      </c>
      <c r="D5121">
        <v>18.426743999999999</v>
      </c>
      <c r="E5121">
        <v>73.766199</v>
      </c>
      <c r="F5121" s="18">
        <v>45610</v>
      </c>
      <c r="G5121" s="19">
        <v>4.1666666666666699E-2</v>
      </c>
      <c r="H5121">
        <v>1</v>
      </c>
      <c r="I5121" s="13" t="s">
        <v>202</v>
      </c>
      <c r="J5121">
        <v>0</v>
      </c>
      <c r="K5121" s="13" t="s">
        <v>92</v>
      </c>
      <c r="L5121">
        <v>6</v>
      </c>
      <c r="M5121">
        <v>0</v>
      </c>
      <c r="N5121" s="13" t="s">
        <v>94</v>
      </c>
      <c r="O5121" s="13" t="s">
        <v>95</v>
      </c>
      <c r="P5121">
        <v>37</v>
      </c>
      <c r="Q5121" s="13" t="s">
        <v>195</v>
      </c>
      <c r="R5121" s="13" t="s">
        <v>208</v>
      </c>
      <c r="S5121" s="13" t="s">
        <v>196</v>
      </c>
      <c r="T5121">
        <v>3</v>
      </c>
      <c r="U5121">
        <v>2</v>
      </c>
      <c r="V5121">
        <v>0</v>
      </c>
      <c r="W5121" s="13" t="s">
        <v>101</v>
      </c>
      <c r="X5121">
        <v>0.45</v>
      </c>
    </row>
    <row r="5122" spans="1:24" x14ac:dyDescent="0.3">
      <c r="A5122">
        <v>5120</v>
      </c>
      <c r="B5122" t="s">
        <v>200</v>
      </c>
      <c r="C5122" t="s">
        <v>201</v>
      </c>
      <c r="D5122">
        <v>13.140114000000001</v>
      </c>
      <c r="E5122">
        <v>80.294483</v>
      </c>
      <c r="F5122" s="18">
        <v>45052</v>
      </c>
      <c r="G5122" s="19">
        <v>8.3333333333333301E-2</v>
      </c>
      <c r="H5122">
        <v>2</v>
      </c>
      <c r="I5122" s="13" t="s">
        <v>219</v>
      </c>
      <c r="J5122">
        <v>1</v>
      </c>
      <c r="K5122" s="13" t="s">
        <v>214</v>
      </c>
      <c r="L5122">
        <v>6</v>
      </c>
      <c r="M5122">
        <v>1</v>
      </c>
      <c r="N5122" s="13" t="s">
        <v>192</v>
      </c>
      <c r="O5122" s="13" t="s">
        <v>97</v>
      </c>
      <c r="P5122">
        <v>35</v>
      </c>
      <c r="Q5122" s="13" t="s">
        <v>95</v>
      </c>
      <c r="R5122" s="13" t="s">
        <v>208</v>
      </c>
      <c r="S5122" s="13" t="s">
        <v>196</v>
      </c>
      <c r="T5122">
        <v>2</v>
      </c>
      <c r="U5122">
        <v>1</v>
      </c>
      <c r="V5122">
        <v>0</v>
      </c>
      <c r="W5122" s="13" t="s">
        <v>101</v>
      </c>
      <c r="X5122">
        <v>0.1</v>
      </c>
    </row>
    <row r="5123" spans="1:24" x14ac:dyDescent="0.3">
      <c r="A5123">
        <v>5121</v>
      </c>
      <c r="B5123" t="s">
        <v>209</v>
      </c>
      <c r="C5123" t="s">
        <v>210</v>
      </c>
      <c r="D5123">
        <v>17.288519000000001</v>
      </c>
      <c r="E5123">
        <v>78.541258999999997</v>
      </c>
      <c r="F5123" s="18">
        <v>45155</v>
      </c>
      <c r="G5123" s="19">
        <v>0.95833333333333304</v>
      </c>
      <c r="H5123">
        <v>23</v>
      </c>
      <c r="I5123" s="13" t="s">
        <v>202</v>
      </c>
      <c r="J5123">
        <v>0</v>
      </c>
      <c r="K5123" s="13" t="s">
        <v>214</v>
      </c>
      <c r="L5123">
        <v>6</v>
      </c>
      <c r="M5123">
        <v>0</v>
      </c>
      <c r="N5123" s="13" t="s">
        <v>212</v>
      </c>
      <c r="O5123" s="13" t="s">
        <v>195</v>
      </c>
      <c r="P5123">
        <v>35</v>
      </c>
      <c r="Q5123" s="13" t="s">
        <v>195</v>
      </c>
      <c r="R5123" s="13" t="s">
        <v>98</v>
      </c>
      <c r="S5123" s="13" t="s">
        <v>196</v>
      </c>
      <c r="T5123">
        <v>5</v>
      </c>
      <c r="U5123">
        <v>2</v>
      </c>
      <c r="V5123">
        <v>0</v>
      </c>
      <c r="W5123" s="13" t="s">
        <v>101</v>
      </c>
      <c r="X5123">
        <v>0.25</v>
      </c>
    </row>
    <row r="5124" spans="1:24" x14ac:dyDescent="0.3">
      <c r="A5124">
        <v>5122</v>
      </c>
      <c r="B5124" t="s">
        <v>200</v>
      </c>
      <c r="C5124" t="s">
        <v>201</v>
      </c>
      <c r="D5124">
        <v>13.150922</v>
      </c>
      <c r="E5124">
        <v>80.282122999999999</v>
      </c>
      <c r="F5124" s="18">
        <v>45104</v>
      </c>
      <c r="G5124" s="19">
        <v>0.91666666666666696</v>
      </c>
      <c r="H5124">
        <v>22</v>
      </c>
      <c r="I5124" s="13" t="s">
        <v>215</v>
      </c>
      <c r="J5124">
        <v>0</v>
      </c>
      <c r="K5124" s="13" t="s">
        <v>214</v>
      </c>
      <c r="L5124">
        <v>2</v>
      </c>
      <c r="M5124">
        <v>0</v>
      </c>
      <c r="N5124" s="13" t="s">
        <v>212</v>
      </c>
      <c r="O5124" s="13" t="s">
        <v>95</v>
      </c>
      <c r="P5124">
        <v>23</v>
      </c>
      <c r="Q5124" s="13" t="s">
        <v>97</v>
      </c>
      <c r="R5124" s="13" t="s">
        <v>208</v>
      </c>
      <c r="S5124" s="13" t="s">
        <v>193</v>
      </c>
      <c r="T5124">
        <v>2</v>
      </c>
      <c r="U5124">
        <v>0</v>
      </c>
      <c r="V5124">
        <v>0</v>
      </c>
      <c r="W5124" s="13" t="s">
        <v>101</v>
      </c>
      <c r="X5124">
        <v>0.65</v>
      </c>
    </row>
    <row r="5125" spans="1:24" x14ac:dyDescent="0.3">
      <c r="A5125">
        <v>5123</v>
      </c>
      <c r="B5125" t="s">
        <v>217</v>
      </c>
      <c r="C5125" t="s">
        <v>218</v>
      </c>
      <c r="D5125">
        <v>22.652501999999998</v>
      </c>
      <c r="E5125">
        <v>88.306697</v>
      </c>
      <c r="F5125" s="18">
        <v>45307</v>
      </c>
      <c r="G5125" s="19">
        <v>0.125</v>
      </c>
      <c r="H5125">
        <v>3</v>
      </c>
      <c r="I5125" s="13" t="s">
        <v>215</v>
      </c>
      <c r="J5125">
        <v>0</v>
      </c>
      <c r="K5125" s="13" t="s">
        <v>214</v>
      </c>
      <c r="L5125">
        <v>2</v>
      </c>
      <c r="M5125">
        <v>1</v>
      </c>
      <c r="N5125" s="13" t="s">
        <v>192</v>
      </c>
      <c r="O5125" s="13" t="s">
        <v>97</v>
      </c>
      <c r="P5125">
        <v>35</v>
      </c>
      <c r="Q5125" s="13" t="s">
        <v>95</v>
      </c>
      <c r="R5125" s="13" t="s">
        <v>213</v>
      </c>
      <c r="S5125" s="13" t="s">
        <v>193</v>
      </c>
      <c r="T5125">
        <v>1</v>
      </c>
      <c r="U5125">
        <v>1</v>
      </c>
      <c r="V5125">
        <v>0</v>
      </c>
      <c r="W5125" s="13" t="s">
        <v>101</v>
      </c>
      <c r="X5125">
        <v>0.1</v>
      </c>
    </row>
    <row r="5126" spans="1:24" x14ac:dyDescent="0.3">
      <c r="A5126">
        <v>5124</v>
      </c>
      <c r="B5126" t="s">
        <v>206</v>
      </c>
      <c r="C5126" t="s">
        <v>207</v>
      </c>
      <c r="D5126">
        <v>13.055809</v>
      </c>
      <c r="E5126">
        <v>77.606913000000006</v>
      </c>
      <c r="F5126" s="18">
        <v>45380</v>
      </c>
      <c r="G5126" s="19">
        <v>0.66666666666666696</v>
      </c>
      <c r="H5126">
        <v>16</v>
      </c>
      <c r="I5126" s="13" t="s">
        <v>211</v>
      </c>
      <c r="J5126">
        <v>0</v>
      </c>
      <c r="K5126" s="13" t="s">
        <v>191</v>
      </c>
      <c r="L5126">
        <v>5</v>
      </c>
      <c r="M5126">
        <v>0</v>
      </c>
      <c r="N5126" s="13" t="s">
        <v>192</v>
      </c>
      <c r="O5126" s="13" t="s">
        <v>97</v>
      </c>
      <c r="P5126">
        <v>35</v>
      </c>
      <c r="Q5126" s="13" t="s">
        <v>195</v>
      </c>
      <c r="R5126" s="13" t="s">
        <v>208</v>
      </c>
      <c r="S5126" s="13" t="s">
        <v>193</v>
      </c>
      <c r="T5126">
        <v>4</v>
      </c>
      <c r="U5126">
        <v>0</v>
      </c>
      <c r="V5126">
        <v>0</v>
      </c>
      <c r="W5126" s="13" t="s">
        <v>101</v>
      </c>
      <c r="X5126">
        <v>0.1</v>
      </c>
    </row>
    <row r="5127" spans="1:24" x14ac:dyDescent="0.3">
      <c r="A5127">
        <v>5125</v>
      </c>
      <c r="B5127" t="s">
        <v>203</v>
      </c>
      <c r="C5127" t="s">
        <v>203</v>
      </c>
      <c r="D5127">
        <v>28.788744999999999</v>
      </c>
      <c r="E5127">
        <v>76.922827999999996</v>
      </c>
      <c r="F5127" s="18">
        <v>45721</v>
      </c>
      <c r="G5127" s="19">
        <v>0.16666666666666699</v>
      </c>
      <c r="H5127">
        <v>4</v>
      </c>
      <c r="I5127" s="13" t="s">
        <v>194</v>
      </c>
      <c r="J5127">
        <v>0</v>
      </c>
      <c r="K5127" s="13" t="s">
        <v>92</v>
      </c>
      <c r="L5127">
        <v>3</v>
      </c>
      <c r="M5127">
        <v>0</v>
      </c>
      <c r="N5127" s="13" t="s">
        <v>192</v>
      </c>
      <c r="O5127" s="13" t="s">
        <v>97</v>
      </c>
      <c r="P5127">
        <v>34</v>
      </c>
      <c r="Q5127" s="13" t="s">
        <v>95</v>
      </c>
      <c r="R5127" s="13" t="s">
        <v>199</v>
      </c>
      <c r="S5127" s="13" t="s">
        <v>196</v>
      </c>
      <c r="T5127">
        <v>2</v>
      </c>
      <c r="U5127">
        <v>0</v>
      </c>
      <c r="V5127">
        <v>0</v>
      </c>
      <c r="W5127" s="13" t="s">
        <v>101</v>
      </c>
      <c r="X5127">
        <v>0.1</v>
      </c>
    </row>
    <row r="5128" spans="1:24" x14ac:dyDescent="0.3">
      <c r="A5128">
        <v>5126</v>
      </c>
      <c r="B5128" t="s">
        <v>206</v>
      </c>
      <c r="C5128" t="s">
        <v>207</v>
      </c>
      <c r="D5128">
        <v>13.091983000000001</v>
      </c>
      <c r="E5128">
        <v>77.713194999999999</v>
      </c>
      <c r="F5128" s="18">
        <v>45028</v>
      </c>
      <c r="G5128" s="19">
        <v>0.66666666666666696</v>
      </c>
      <c r="H5128">
        <v>16</v>
      </c>
      <c r="I5128" s="13" t="s">
        <v>194</v>
      </c>
      <c r="J5128">
        <v>0</v>
      </c>
      <c r="K5128" s="13" t="s">
        <v>92</v>
      </c>
      <c r="L5128">
        <v>5</v>
      </c>
      <c r="M5128">
        <v>0</v>
      </c>
      <c r="N5128" s="13" t="s">
        <v>212</v>
      </c>
      <c r="O5128" s="13" t="s">
        <v>95</v>
      </c>
      <c r="P5128">
        <v>17</v>
      </c>
      <c r="Q5128" s="13" t="s">
        <v>95</v>
      </c>
      <c r="R5128" s="13" t="s">
        <v>98</v>
      </c>
      <c r="S5128" s="13" t="s">
        <v>196</v>
      </c>
      <c r="T5128">
        <v>5</v>
      </c>
      <c r="U5128">
        <v>5</v>
      </c>
      <c r="V5128">
        <v>0</v>
      </c>
      <c r="W5128" s="13" t="s">
        <v>101</v>
      </c>
      <c r="X5128">
        <v>0.45</v>
      </c>
    </row>
    <row r="5129" spans="1:24" x14ac:dyDescent="0.3">
      <c r="A5129">
        <v>5127</v>
      </c>
      <c r="B5129" t="s">
        <v>79</v>
      </c>
      <c r="C5129" t="s">
        <v>80</v>
      </c>
      <c r="D5129">
        <v>18.554231000000001</v>
      </c>
      <c r="E5129">
        <v>73.902147999999997</v>
      </c>
      <c r="F5129" s="18">
        <v>45470</v>
      </c>
      <c r="G5129" s="19">
        <v>0.625</v>
      </c>
      <c r="H5129">
        <v>15</v>
      </c>
      <c r="I5129" s="13" t="s">
        <v>202</v>
      </c>
      <c r="J5129">
        <v>0</v>
      </c>
      <c r="K5129" s="13" t="s">
        <v>214</v>
      </c>
      <c r="L5129">
        <v>6</v>
      </c>
      <c r="M5129">
        <v>1</v>
      </c>
      <c r="N5129" s="13" t="s">
        <v>94</v>
      </c>
      <c r="O5129" s="13" t="s">
        <v>95</v>
      </c>
      <c r="P5129">
        <v>20</v>
      </c>
      <c r="Q5129" s="13" t="s">
        <v>95</v>
      </c>
      <c r="R5129" s="13" t="s">
        <v>199</v>
      </c>
      <c r="S5129" s="13" t="s">
        <v>196</v>
      </c>
      <c r="T5129">
        <v>4</v>
      </c>
      <c r="U5129">
        <v>1</v>
      </c>
      <c r="V5129">
        <v>0</v>
      </c>
      <c r="W5129" s="13" t="s">
        <v>101</v>
      </c>
      <c r="X5129">
        <v>0.45</v>
      </c>
    </row>
    <row r="5130" spans="1:24" x14ac:dyDescent="0.3">
      <c r="A5130">
        <v>5128</v>
      </c>
      <c r="B5130" t="s">
        <v>197</v>
      </c>
      <c r="C5130" t="s">
        <v>198</v>
      </c>
      <c r="D5130">
        <v>30.660112000000002</v>
      </c>
      <c r="E5130">
        <v>76.884854000000004</v>
      </c>
      <c r="F5130" s="18">
        <v>45608</v>
      </c>
      <c r="G5130" s="19">
        <v>0.79166666666666696</v>
      </c>
      <c r="H5130">
        <v>19</v>
      </c>
      <c r="I5130" s="13" t="s">
        <v>215</v>
      </c>
      <c r="J5130">
        <v>0</v>
      </c>
      <c r="K5130" s="13" t="s">
        <v>214</v>
      </c>
      <c r="L5130">
        <v>6</v>
      </c>
      <c r="M5130">
        <v>0</v>
      </c>
      <c r="N5130" s="13" t="s">
        <v>94</v>
      </c>
      <c r="O5130" s="13" t="s">
        <v>95</v>
      </c>
      <c r="P5130">
        <v>30</v>
      </c>
      <c r="Q5130" s="13" t="s">
        <v>97</v>
      </c>
      <c r="R5130" s="13" t="s">
        <v>199</v>
      </c>
      <c r="S5130" s="13" t="s">
        <v>196</v>
      </c>
      <c r="T5130">
        <v>3</v>
      </c>
      <c r="U5130">
        <v>0</v>
      </c>
      <c r="V5130">
        <v>1</v>
      </c>
      <c r="W5130" s="13" t="s">
        <v>101</v>
      </c>
      <c r="X5130">
        <v>0.8</v>
      </c>
    </row>
    <row r="5131" spans="1:24" x14ac:dyDescent="0.3">
      <c r="A5131">
        <v>5129</v>
      </c>
      <c r="B5131" t="s">
        <v>206</v>
      </c>
      <c r="C5131" t="s">
        <v>207</v>
      </c>
      <c r="D5131">
        <v>13.097794</v>
      </c>
      <c r="E5131">
        <v>77.577794999999995</v>
      </c>
      <c r="F5131" s="18">
        <v>44816</v>
      </c>
      <c r="G5131" s="19">
        <v>0.875</v>
      </c>
      <c r="H5131">
        <v>21</v>
      </c>
      <c r="I5131" s="13" t="s">
        <v>204</v>
      </c>
      <c r="J5131">
        <v>0</v>
      </c>
      <c r="K5131" s="13" t="s">
        <v>92</v>
      </c>
      <c r="L5131">
        <v>6</v>
      </c>
      <c r="M5131">
        <v>1</v>
      </c>
      <c r="N5131" s="13" t="s">
        <v>192</v>
      </c>
      <c r="O5131" s="13" t="s">
        <v>97</v>
      </c>
      <c r="P5131">
        <v>32</v>
      </c>
      <c r="Q5131" s="13" t="s">
        <v>95</v>
      </c>
      <c r="R5131" s="13" t="s">
        <v>213</v>
      </c>
      <c r="S5131" s="13" t="s">
        <v>99</v>
      </c>
      <c r="T5131">
        <v>3</v>
      </c>
      <c r="U5131">
        <v>3</v>
      </c>
      <c r="V5131">
        <v>0</v>
      </c>
      <c r="W5131" s="13" t="s">
        <v>101</v>
      </c>
      <c r="X5131">
        <v>0.3</v>
      </c>
    </row>
    <row r="5132" spans="1:24" x14ac:dyDescent="0.3">
      <c r="A5132">
        <v>5130</v>
      </c>
      <c r="B5132" t="s">
        <v>200</v>
      </c>
      <c r="C5132" t="s">
        <v>201</v>
      </c>
      <c r="D5132">
        <v>12.906555000000001</v>
      </c>
      <c r="E5132">
        <v>80.141124000000005</v>
      </c>
      <c r="F5132" s="18">
        <v>45536</v>
      </c>
      <c r="G5132" s="19">
        <v>4.1666666666666699E-2</v>
      </c>
      <c r="H5132">
        <v>1</v>
      </c>
      <c r="I5132" s="13" t="s">
        <v>89</v>
      </c>
      <c r="J5132">
        <v>1</v>
      </c>
      <c r="K5132" s="13" t="s">
        <v>214</v>
      </c>
      <c r="L5132">
        <v>1</v>
      </c>
      <c r="M5132">
        <v>0</v>
      </c>
      <c r="N5132" s="13" t="s">
        <v>94</v>
      </c>
      <c r="O5132" s="13" t="s">
        <v>95</v>
      </c>
      <c r="P5132">
        <v>38</v>
      </c>
      <c r="Q5132" s="13" t="s">
        <v>97</v>
      </c>
      <c r="R5132" s="13" t="s">
        <v>98</v>
      </c>
      <c r="S5132" s="13" t="s">
        <v>193</v>
      </c>
      <c r="T5132">
        <v>4</v>
      </c>
      <c r="U5132">
        <v>1</v>
      </c>
      <c r="V5132">
        <v>0</v>
      </c>
      <c r="W5132" s="13" t="s">
        <v>101</v>
      </c>
      <c r="X5132">
        <v>0.65</v>
      </c>
    </row>
    <row r="5133" spans="1:24" x14ac:dyDescent="0.3">
      <c r="A5133">
        <v>5131</v>
      </c>
      <c r="B5133" t="s">
        <v>200</v>
      </c>
      <c r="C5133" t="s">
        <v>201</v>
      </c>
      <c r="D5133">
        <v>12.997541</v>
      </c>
      <c r="E5133">
        <v>80.234468000000007</v>
      </c>
      <c r="F5133" s="18">
        <v>45500</v>
      </c>
      <c r="G5133" s="19">
        <v>0.41666666666666702</v>
      </c>
      <c r="H5133">
        <v>10</v>
      </c>
      <c r="I5133" s="13" t="s">
        <v>219</v>
      </c>
      <c r="J5133">
        <v>1</v>
      </c>
      <c r="K5133" s="13" t="s">
        <v>214</v>
      </c>
      <c r="L5133">
        <v>6</v>
      </c>
      <c r="M5133">
        <v>0</v>
      </c>
      <c r="N5133" s="13" t="s">
        <v>94</v>
      </c>
      <c r="O5133" s="13" t="s">
        <v>95</v>
      </c>
      <c r="P5133">
        <v>21</v>
      </c>
      <c r="Q5133" s="13" t="s">
        <v>97</v>
      </c>
      <c r="R5133" s="13" t="s">
        <v>213</v>
      </c>
      <c r="S5133" s="13" t="s">
        <v>193</v>
      </c>
      <c r="T5133">
        <v>2</v>
      </c>
      <c r="U5133">
        <v>1</v>
      </c>
      <c r="V5133">
        <v>1</v>
      </c>
      <c r="W5133" s="13" t="s">
        <v>101</v>
      </c>
      <c r="X5133">
        <v>0.8</v>
      </c>
    </row>
    <row r="5134" spans="1:24" x14ac:dyDescent="0.3">
      <c r="A5134">
        <v>5132</v>
      </c>
      <c r="B5134" t="s">
        <v>200</v>
      </c>
      <c r="C5134" t="s">
        <v>201</v>
      </c>
      <c r="D5134">
        <v>12.917935</v>
      </c>
      <c r="E5134">
        <v>80.266570999999999</v>
      </c>
      <c r="F5134" s="18">
        <v>44672</v>
      </c>
      <c r="G5134" s="19">
        <v>0.5</v>
      </c>
      <c r="H5134">
        <v>12</v>
      </c>
      <c r="I5134" s="13" t="s">
        <v>202</v>
      </c>
      <c r="J5134">
        <v>0</v>
      </c>
      <c r="K5134" s="13" t="s">
        <v>191</v>
      </c>
      <c r="L5134">
        <v>1</v>
      </c>
      <c r="M5134">
        <v>1</v>
      </c>
      <c r="N5134" s="13" t="s">
        <v>212</v>
      </c>
      <c r="O5134" s="13" t="s">
        <v>195</v>
      </c>
      <c r="P5134">
        <v>27</v>
      </c>
      <c r="Q5134" s="13" t="s">
        <v>95</v>
      </c>
      <c r="R5134" s="13" t="s">
        <v>98</v>
      </c>
      <c r="S5134" s="13" t="s">
        <v>193</v>
      </c>
      <c r="T5134">
        <v>3</v>
      </c>
      <c r="U5134">
        <v>1</v>
      </c>
      <c r="V5134">
        <v>0</v>
      </c>
      <c r="W5134" s="13" t="s">
        <v>101</v>
      </c>
      <c r="X5134">
        <v>0.25</v>
      </c>
    </row>
    <row r="5135" spans="1:24" x14ac:dyDescent="0.3">
      <c r="A5135">
        <v>5133</v>
      </c>
      <c r="B5135" t="s">
        <v>206</v>
      </c>
      <c r="C5135" t="s">
        <v>207</v>
      </c>
      <c r="D5135">
        <v>13.056762000000001</v>
      </c>
      <c r="E5135">
        <v>77.491461000000001</v>
      </c>
      <c r="F5135" s="18">
        <v>45295</v>
      </c>
      <c r="G5135" s="19">
        <v>0.875</v>
      </c>
      <c r="H5135">
        <v>21</v>
      </c>
      <c r="I5135" s="13" t="s">
        <v>202</v>
      </c>
      <c r="J5135">
        <v>0</v>
      </c>
      <c r="K5135" s="13" t="s">
        <v>214</v>
      </c>
      <c r="L5135">
        <v>6</v>
      </c>
      <c r="M5135">
        <v>0</v>
      </c>
      <c r="N5135" s="13" t="s">
        <v>94</v>
      </c>
      <c r="O5135" s="13" t="s">
        <v>95</v>
      </c>
      <c r="P5135">
        <v>30</v>
      </c>
      <c r="Q5135" s="13" t="s">
        <v>95</v>
      </c>
      <c r="R5135" s="13" t="s">
        <v>213</v>
      </c>
      <c r="S5135" s="13" t="s">
        <v>193</v>
      </c>
      <c r="T5135">
        <v>1</v>
      </c>
      <c r="U5135">
        <v>1</v>
      </c>
      <c r="V5135">
        <v>0</v>
      </c>
      <c r="W5135" s="13" t="s">
        <v>101</v>
      </c>
      <c r="X5135">
        <v>0.45</v>
      </c>
    </row>
    <row r="5136" spans="1:24" x14ac:dyDescent="0.3">
      <c r="A5136">
        <v>5134</v>
      </c>
      <c r="B5136" t="s">
        <v>209</v>
      </c>
      <c r="C5136" t="s">
        <v>210</v>
      </c>
      <c r="D5136">
        <v>17.371275000000001</v>
      </c>
      <c r="E5136">
        <v>78.306735000000003</v>
      </c>
      <c r="F5136" s="18">
        <v>45081</v>
      </c>
      <c r="G5136" s="19">
        <v>0.83333333333333304</v>
      </c>
      <c r="H5136">
        <v>20</v>
      </c>
      <c r="I5136" s="13" t="s">
        <v>89</v>
      </c>
      <c r="J5136">
        <v>1</v>
      </c>
      <c r="K5136" s="13" t="s">
        <v>214</v>
      </c>
      <c r="L5136">
        <v>4</v>
      </c>
      <c r="M5136">
        <v>1</v>
      </c>
      <c r="N5136" s="13" t="s">
        <v>212</v>
      </c>
      <c r="O5136" s="13" t="s">
        <v>95</v>
      </c>
      <c r="P5136">
        <v>20</v>
      </c>
      <c r="Q5136" s="13" t="s">
        <v>97</v>
      </c>
      <c r="R5136" s="13" t="s">
        <v>205</v>
      </c>
      <c r="S5136" s="13" t="s">
        <v>196</v>
      </c>
      <c r="T5136">
        <v>4</v>
      </c>
      <c r="U5136">
        <v>1</v>
      </c>
      <c r="V5136">
        <v>0</v>
      </c>
      <c r="W5136" s="13" t="s">
        <v>101</v>
      </c>
      <c r="X5136">
        <v>0.65</v>
      </c>
    </row>
    <row r="5137" spans="1:24" x14ac:dyDescent="0.3">
      <c r="A5137">
        <v>5135</v>
      </c>
      <c r="B5137" t="s">
        <v>209</v>
      </c>
      <c r="C5137" t="s">
        <v>210</v>
      </c>
      <c r="D5137">
        <v>17.336320000000001</v>
      </c>
      <c r="E5137">
        <v>78.495992999999999</v>
      </c>
      <c r="F5137" s="18">
        <v>45251</v>
      </c>
      <c r="G5137" s="19">
        <v>0.16666666666666699</v>
      </c>
      <c r="H5137">
        <v>4</v>
      </c>
      <c r="I5137" s="13" t="s">
        <v>215</v>
      </c>
      <c r="J5137">
        <v>0</v>
      </c>
      <c r="K5137" s="13" t="s">
        <v>214</v>
      </c>
      <c r="L5137">
        <v>3</v>
      </c>
      <c r="M5137">
        <v>0</v>
      </c>
      <c r="N5137" s="13" t="s">
        <v>94</v>
      </c>
      <c r="O5137" s="13" t="s">
        <v>95</v>
      </c>
      <c r="P5137">
        <v>27</v>
      </c>
      <c r="Q5137" s="13" t="s">
        <v>97</v>
      </c>
      <c r="R5137" s="13" t="s">
        <v>213</v>
      </c>
      <c r="S5137" s="13" t="s">
        <v>99</v>
      </c>
      <c r="T5137">
        <v>3</v>
      </c>
      <c r="U5137">
        <v>3</v>
      </c>
      <c r="V5137">
        <v>0</v>
      </c>
      <c r="W5137" s="13" t="s">
        <v>101</v>
      </c>
      <c r="X5137">
        <v>0.85</v>
      </c>
    </row>
    <row r="5138" spans="1:24" x14ac:dyDescent="0.3">
      <c r="A5138">
        <v>5136</v>
      </c>
      <c r="B5138" t="s">
        <v>197</v>
      </c>
      <c r="C5138" t="s">
        <v>198</v>
      </c>
      <c r="D5138">
        <v>30.775416</v>
      </c>
      <c r="E5138">
        <v>76.863202000000001</v>
      </c>
      <c r="F5138" s="18">
        <v>44802</v>
      </c>
      <c r="G5138" s="19">
        <v>0.20833333333333301</v>
      </c>
      <c r="H5138">
        <v>5</v>
      </c>
      <c r="I5138" s="13" t="s">
        <v>204</v>
      </c>
      <c r="J5138">
        <v>0</v>
      </c>
      <c r="K5138" s="13" t="s">
        <v>214</v>
      </c>
      <c r="L5138">
        <v>6</v>
      </c>
      <c r="M5138">
        <v>0</v>
      </c>
      <c r="N5138" s="13" t="s">
        <v>192</v>
      </c>
      <c r="O5138" s="13" t="s">
        <v>97</v>
      </c>
      <c r="P5138">
        <v>27</v>
      </c>
      <c r="Q5138" s="13" t="s">
        <v>195</v>
      </c>
      <c r="R5138" s="13" t="s">
        <v>199</v>
      </c>
      <c r="S5138" s="13" t="s">
        <v>193</v>
      </c>
      <c r="T5138">
        <v>4</v>
      </c>
      <c r="U5138">
        <v>0</v>
      </c>
      <c r="V5138">
        <v>0</v>
      </c>
      <c r="W5138" s="13" t="s">
        <v>101</v>
      </c>
      <c r="X5138">
        <v>0.1</v>
      </c>
    </row>
    <row r="5139" spans="1:24" x14ac:dyDescent="0.3">
      <c r="A5139">
        <v>5137</v>
      </c>
      <c r="B5139" t="s">
        <v>79</v>
      </c>
      <c r="C5139" t="s">
        <v>80</v>
      </c>
      <c r="D5139">
        <v>18.606586</v>
      </c>
      <c r="E5139">
        <v>73.757465999999994</v>
      </c>
      <c r="F5139" s="18">
        <v>45474</v>
      </c>
      <c r="G5139" s="19">
        <v>0.25</v>
      </c>
      <c r="H5139">
        <v>6</v>
      </c>
      <c r="I5139" s="13" t="s">
        <v>204</v>
      </c>
      <c r="J5139">
        <v>0</v>
      </c>
      <c r="K5139" s="13" t="s">
        <v>191</v>
      </c>
      <c r="L5139">
        <v>4</v>
      </c>
      <c r="M5139">
        <v>1</v>
      </c>
      <c r="N5139" s="13" t="s">
        <v>192</v>
      </c>
      <c r="O5139" s="13" t="s">
        <v>97</v>
      </c>
      <c r="P5139">
        <v>23</v>
      </c>
      <c r="Q5139" s="13" t="s">
        <v>195</v>
      </c>
      <c r="R5139" s="13" t="s">
        <v>208</v>
      </c>
      <c r="S5139" s="13" t="s">
        <v>196</v>
      </c>
      <c r="T5139">
        <v>5</v>
      </c>
      <c r="U5139">
        <v>4</v>
      </c>
      <c r="V5139">
        <v>0</v>
      </c>
      <c r="W5139" s="13" t="s">
        <v>101</v>
      </c>
      <c r="X5139">
        <v>0.1</v>
      </c>
    </row>
    <row r="5140" spans="1:24" x14ac:dyDescent="0.3">
      <c r="A5140">
        <v>5138</v>
      </c>
      <c r="B5140" t="s">
        <v>200</v>
      </c>
      <c r="C5140" t="s">
        <v>201</v>
      </c>
      <c r="D5140">
        <v>13.072521999999999</v>
      </c>
      <c r="E5140">
        <v>80.244513999999995</v>
      </c>
      <c r="F5140" s="18">
        <v>45653</v>
      </c>
      <c r="G5140" s="19">
        <v>4.1666666666666699E-2</v>
      </c>
      <c r="H5140">
        <v>1</v>
      </c>
      <c r="I5140" s="13" t="s">
        <v>211</v>
      </c>
      <c r="J5140">
        <v>0</v>
      </c>
      <c r="K5140" s="13" t="s">
        <v>214</v>
      </c>
      <c r="L5140">
        <v>4</v>
      </c>
      <c r="M5140">
        <v>1</v>
      </c>
      <c r="N5140" s="13" t="s">
        <v>212</v>
      </c>
      <c r="O5140" s="13" t="s">
        <v>195</v>
      </c>
      <c r="P5140">
        <v>34</v>
      </c>
      <c r="Q5140" s="13" t="s">
        <v>95</v>
      </c>
      <c r="R5140" s="13" t="s">
        <v>213</v>
      </c>
      <c r="S5140" s="13" t="s">
        <v>196</v>
      </c>
      <c r="T5140">
        <v>3</v>
      </c>
      <c r="U5140">
        <v>3</v>
      </c>
      <c r="V5140">
        <v>0</v>
      </c>
      <c r="W5140" s="13" t="s">
        <v>101</v>
      </c>
      <c r="X5140">
        <v>0.25</v>
      </c>
    </row>
    <row r="5141" spans="1:24" x14ac:dyDescent="0.3">
      <c r="A5141">
        <v>5139</v>
      </c>
      <c r="B5141" t="s">
        <v>203</v>
      </c>
      <c r="C5141" t="s">
        <v>203</v>
      </c>
      <c r="D5141">
        <v>28.722797</v>
      </c>
      <c r="E5141">
        <v>77.210594999999998</v>
      </c>
      <c r="F5141" s="18">
        <v>45313</v>
      </c>
      <c r="G5141" s="19">
        <v>0.66666666666666696</v>
      </c>
      <c r="H5141">
        <v>16</v>
      </c>
      <c r="I5141" s="13" t="s">
        <v>204</v>
      </c>
      <c r="J5141">
        <v>0</v>
      </c>
      <c r="K5141" s="13" t="s">
        <v>214</v>
      </c>
      <c r="L5141">
        <v>6</v>
      </c>
      <c r="M5141">
        <v>1</v>
      </c>
      <c r="N5141" s="13" t="s">
        <v>192</v>
      </c>
      <c r="O5141" s="13" t="s">
        <v>97</v>
      </c>
      <c r="P5141">
        <v>16</v>
      </c>
      <c r="Q5141" s="13" t="s">
        <v>97</v>
      </c>
      <c r="R5141" s="13" t="s">
        <v>199</v>
      </c>
      <c r="S5141" s="13" t="s">
        <v>99</v>
      </c>
      <c r="T5141">
        <v>5</v>
      </c>
      <c r="U5141">
        <v>5</v>
      </c>
      <c r="V5141">
        <v>0</v>
      </c>
      <c r="W5141" s="13" t="s">
        <v>101</v>
      </c>
      <c r="X5141">
        <v>0.5</v>
      </c>
    </row>
    <row r="5142" spans="1:24" x14ac:dyDescent="0.3">
      <c r="A5142">
        <v>5140</v>
      </c>
      <c r="B5142" t="s">
        <v>206</v>
      </c>
      <c r="C5142" t="s">
        <v>207</v>
      </c>
      <c r="D5142">
        <v>13.00604</v>
      </c>
      <c r="E5142">
        <v>77.717864000000006</v>
      </c>
      <c r="F5142" s="18">
        <v>45688</v>
      </c>
      <c r="G5142" s="19">
        <v>4.1666666666666699E-2</v>
      </c>
      <c r="H5142">
        <v>1</v>
      </c>
      <c r="I5142" s="13" t="s">
        <v>211</v>
      </c>
      <c r="J5142">
        <v>0</v>
      </c>
      <c r="K5142" s="13" t="s">
        <v>214</v>
      </c>
      <c r="L5142">
        <v>6</v>
      </c>
      <c r="M5142">
        <v>0</v>
      </c>
      <c r="N5142" s="13" t="s">
        <v>94</v>
      </c>
      <c r="O5142" s="13" t="s">
        <v>95</v>
      </c>
      <c r="P5142">
        <v>32</v>
      </c>
      <c r="Q5142" s="13" t="s">
        <v>95</v>
      </c>
      <c r="R5142" s="13" t="s">
        <v>213</v>
      </c>
      <c r="S5142" s="13" t="s">
        <v>99</v>
      </c>
      <c r="T5142">
        <v>1</v>
      </c>
      <c r="U5142">
        <v>1</v>
      </c>
      <c r="V5142">
        <v>0</v>
      </c>
      <c r="W5142" s="13" t="s">
        <v>101</v>
      </c>
      <c r="X5142">
        <v>0.65</v>
      </c>
    </row>
    <row r="5143" spans="1:24" x14ac:dyDescent="0.3">
      <c r="A5143">
        <v>5141</v>
      </c>
      <c r="B5143" t="s">
        <v>209</v>
      </c>
      <c r="C5143" t="s">
        <v>210</v>
      </c>
      <c r="D5143">
        <v>17.290146</v>
      </c>
      <c r="E5143">
        <v>78.596056000000004</v>
      </c>
      <c r="F5143" s="18">
        <v>45001</v>
      </c>
      <c r="G5143" s="19">
        <v>0.625</v>
      </c>
      <c r="H5143">
        <v>15</v>
      </c>
      <c r="I5143" s="13" t="s">
        <v>202</v>
      </c>
      <c r="J5143">
        <v>0</v>
      </c>
      <c r="K5143" s="13" t="s">
        <v>92</v>
      </c>
      <c r="L5143">
        <v>4</v>
      </c>
      <c r="M5143">
        <v>1</v>
      </c>
      <c r="N5143" s="13" t="s">
        <v>212</v>
      </c>
      <c r="O5143" s="13" t="s">
        <v>95</v>
      </c>
      <c r="P5143">
        <v>40</v>
      </c>
      <c r="Q5143" s="13" t="s">
        <v>95</v>
      </c>
      <c r="R5143" s="13" t="s">
        <v>98</v>
      </c>
      <c r="S5143" s="13" t="s">
        <v>193</v>
      </c>
      <c r="T5143">
        <v>3</v>
      </c>
      <c r="U5143">
        <v>1</v>
      </c>
      <c r="V5143">
        <v>0</v>
      </c>
      <c r="W5143" s="13" t="s">
        <v>101</v>
      </c>
      <c r="X5143">
        <v>0.45</v>
      </c>
    </row>
    <row r="5144" spans="1:24" x14ac:dyDescent="0.3">
      <c r="A5144">
        <v>5142</v>
      </c>
      <c r="B5144" t="s">
        <v>190</v>
      </c>
      <c r="C5144" t="s">
        <v>80</v>
      </c>
      <c r="D5144">
        <v>18.911728</v>
      </c>
      <c r="E5144">
        <v>72.729027000000002</v>
      </c>
      <c r="F5144" s="18">
        <v>45334</v>
      </c>
      <c r="G5144" s="19">
        <v>0.25</v>
      </c>
      <c r="H5144">
        <v>6</v>
      </c>
      <c r="I5144" s="13" t="s">
        <v>204</v>
      </c>
      <c r="J5144">
        <v>0</v>
      </c>
      <c r="K5144" s="13" t="s">
        <v>92</v>
      </c>
      <c r="L5144">
        <v>6</v>
      </c>
      <c r="M5144">
        <v>0</v>
      </c>
      <c r="N5144" s="13" t="s">
        <v>94</v>
      </c>
      <c r="O5144" s="13" t="s">
        <v>95</v>
      </c>
      <c r="P5144">
        <v>18</v>
      </c>
      <c r="Q5144" s="13" t="s">
        <v>97</v>
      </c>
      <c r="R5144" s="13" t="s">
        <v>98</v>
      </c>
      <c r="S5144" s="13" t="s">
        <v>193</v>
      </c>
      <c r="T5144">
        <v>4</v>
      </c>
      <c r="U5144">
        <v>4</v>
      </c>
      <c r="V5144">
        <v>0</v>
      </c>
      <c r="W5144" s="13" t="s">
        <v>101</v>
      </c>
      <c r="X5144">
        <v>0.65</v>
      </c>
    </row>
    <row r="5145" spans="1:24" x14ac:dyDescent="0.3">
      <c r="A5145">
        <v>5143</v>
      </c>
      <c r="B5145" t="s">
        <v>209</v>
      </c>
      <c r="C5145" t="s">
        <v>210</v>
      </c>
      <c r="D5145">
        <v>17.333964999999999</v>
      </c>
      <c r="E5145">
        <v>78.396698999999998</v>
      </c>
      <c r="F5145" s="18">
        <v>45056</v>
      </c>
      <c r="G5145" s="19">
        <v>0.70833333333333304</v>
      </c>
      <c r="H5145">
        <v>17</v>
      </c>
      <c r="I5145" s="13" t="s">
        <v>194</v>
      </c>
      <c r="J5145">
        <v>0</v>
      </c>
      <c r="K5145" s="13" t="s">
        <v>92</v>
      </c>
      <c r="L5145">
        <v>3</v>
      </c>
      <c r="M5145">
        <v>0</v>
      </c>
      <c r="N5145" s="13" t="s">
        <v>94</v>
      </c>
      <c r="O5145" s="13" t="s">
        <v>95</v>
      </c>
      <c r="P5145">
        <v>15</v>
      </c>
      <c r="Q5145" s="13" t="s">
        <v>97</v>
      </c>
      <c r="R5145" s="13" t="s">
        <v>213</v>
      </c>
      <c r="S5145" s="13" t="s">
        <v>196</v>
      </c>
      <c r="T5145">
        <v>4</v>
      </c>
      <c r="U5145">
        <v>2</v>
      </c>
      <c r="V5145">
        <v>1</v>
      </c>
      <c r="W5145" s="13" t="s">
        <v>101</v>
      </c>
      <c r="X5145">
        <v>0.8</v>
      </c>
    </row>
    <row r="5146" spans="1:24" x14ac:dyDescent="0.3">
      <c r="A5146">
        <v>5144</v>
      </c>
      <c r="B5146" t="s">
        <v>217</v>
      </c>
      <c r="C5146" t="s">
        <v>218</v>
      </c>
      <c r="D5146">
        <v>22.662295</v>
      </c>
      <c r="E5146">
        <v>88.454179999999994</v>
      </c>
      <c r="F5146" s="18">
        <v>45219</v>
      </c>
      <c r="G5146" s="19">
        <v>0.41666666666666702</v>
      </c>
      <c r="H5146">
        <v>10</v>
      </c>
      <c r="I5146" s="13" t="s">
        <v>211</v>
      </c>
      <c r="J5146">
        <v>0</v>
      </c>
      <c r="K5146" s="13" t="s">
        <v>214</v>
      </c>
      <c r="L5146">
        <v>1</v>
      </c>
      <c r="M5146">
        <v>1</v>
      </c>
      <c r="N5146" s="13" t="s">
        <v>192</v>
      </c>
      <c r="O5146" s="13" t="s">
        <v>97</v>
      </c>
      <c r="P5146">
        <v>38</v>
      </c>
      <c r="Q5146" s="13" t="s">
        <v>97</v>
      </c>
      <c r="R5146" s="13" t="s">
        <v>205</v>
      </c>
      <c r="S5146" s="13" t="s">
        <v>196</v>
      </c>
      <c r="T5146">
        <v>5</v>
      </c>
      <c r="U5146">
        <v>2</v>
      </c>
      <c r="V5146">
        <v>1</v>
      </c>
      <c r="W5146" s="13" t="s">
        <v>101</v>
      </c>
      <c r="X5146">
        <v>0.45</v>
      </c>
    </row>
    <row r="5147" spans="1:24" x14ac:dyDescent="0.3">
      <c r="A5147">
        <v>5145</v>
      </c>
      <c r="B5147" t="s">
        <v>190</v>
      </c>
      <c r="C5147" t="s">
        <v>80</v>
      </c>
      <c r="D5147">
        <v>18.924778</v>
      </c>
      <c r="E5147">
        <v>72.966205000000002</v>
      </c>
      <c r="F5147" s="18">
        <v>44960</v>
      </c>
      <c r="G5147" s="19">
        <v>0.33333333333333298</v>
      </c>
      <c r="H5147">
        <v>8</v>
      </c>
      <c r="I5147" s="13" t="s">
        <v>211</v>
      </c>
      <c r="J5147">
        <v>0</v>
      </c>
      <c r="K5147" s="13" t="s">
        <v>214</v>
      </c>
      <c r="L5147">
        <v>4</v>
      </c>
      <c r="M5147">
        <v>1</v>
      </c>
      <c r="N5147" s="13" t="s">
        <v>94</v>
      </c>
      <c r="O5147" s="13" t="s">
        <v>95</v>
      </c>
      <c r="P5147">
        <v>19</v>
      </c>
      <c r="Q5147" s="13" t="s">
        <v>97</v>
      </c>
      <c r="R5147" s="13" t="s">
        <v>205</v>
      </c>
      <c r="S5147" s="13" t="s">
        <v>193</v>
      </c>
      <c r="T5147">
        <v>2</v>
      </c>
      <c r="U5147">
        <v>2</v>
      </c>
      <c r="V5147">
        <v>1</v>
      </c>
      <c r="W5147" s="13" t="s">
        <v>101</v>
      </c>
      <c r="X5147">
        <v>0.8</v>
      </c>
    </row>
    <row r="5148" spans="1:24" x14ac:dyDescent="0.3">
      <c r="A5148">
        <v>5146</v>
      </c>
      <c r="B5148" t="s">
        <v>206</v>
      </c>
      <c r="C5148" t="s">
        <v>207</v>
      </c>
      <c r="D5148">
        <v>12.912286999999999</v>
      </c>
      <c r="E5148">
        <v>77.779228000000003</v>
      </c>
      <c r="F5148" s="18">
        <v>44739</v>
      </c>
      <c r="G5148" s="19">
        <v>0.45833333333333298</v>
      </c>
      <c r="H5148">
        <v>11</v>
      </c>
      <c r="I5148" s="13" t="s">
        <v>204</v>
      </c>
      <c r="J5148">
        <v>0</v>
      </c>
      <c r="K5148" s="13" t="s">
        <v>191</v>
      </c>
      <c r="L5148">
        <v>1</v>
      </c>
      <c r="M5148">
        <v>1</v>
      </c>
      <c r="N5148" s="13" t="s">
        <v>94</v>
      </c>
      <c r="O5148" s="13" t="s">
        <v>95</v>
      </c>
      <c r="P5148">
        <v>30</v>
      </c>
      <c r="Q5148" s="13" t="s">
        <v>97</v>
      </c>
      <c r="R5148" s="13" t="s">
        <v>205</v>
      </c>
      <c r="S5148" s="13" t="s">
        <v>193</v>
      </c>
      <c r="T5148">
        <v>3</v>
      </c>
      <c r="U5148">
        <v>2</v>
      </c>
      <c r="V5148">
        <v>0</v>
      </c>
      <c r="W5148" s="13" t="s">
        <v>101</v>
      </c>
      <c r="X5148">
        <v>0.65</v>
      </c>
    </row>
    <row r="5149" spans="1:24" x14ac:dyDescent="0.3">
      <c r="A5149">
        <v>5147</v>
      </c>
      <c r="B5149" t="s">
        <v>209</v>
      </c>
      <c r="C5149" t="s">
        <v>210</v>
      </c>
      <c r="D5149">
        <v>17.236065</v>
      </c>
      <c r="E5149">
        <v>78.306940999999995</v>
      </c>
      <c r="F5149" s="18">
        <v>45462</v>
      </c>
      <c r="G5149" s="19">
        <v>0.25</v>
      </c>
      <c r="H5149">
        <v>6</v>
      </c>
      <c r="I5149" s="13" t="s">
        <v>194</v>
      </c>
      <c r="J5149">
        <v>0</v>
      </c>
      <c r="K5149" s="13" t="s">
        <v>214</v>
      </c>
      <c r="L5149">
        <v>3</v>
      </c>
      <c r="M5149">
        <v>1</v>
      </c>
      <c r="N5149" s="13" t="s">
        <v>94</v>
      </c>
      <c r="O5149" s="13" t="s">
        <v>95</v>
      </c>
      <c r="P5149">
        <v>23</v>
      </c>
      <c r="Q5149" s="13" t="s">
        <v>195</v>
      </c>
      <c r="R5149" s="13" t="s">
        <v>98</v>
      </c>
      <c r="S5149" s="13" t="s">
        <v>99</v>
      </c>
      <c r="T5149">
        <v>1</v>
      </c>
      <c r="U5149">
        <v>1</v>
      </c>
      <c r="V5149">
        <v>0</v>
      </c>
      <c r="W5149" s="13" t="s">
        <v>101</v>
      </c>
      <c r="X5149">
        <v>0.65</v>
      </c>
    </row>
    <row r="5150" spans="1:24" x14ac:dyDescent="0.3">
      <c r="A5150">
        <v>5148</v>
      </c>
      <c r="B5150" t="s">
        <v>217</v>
      </c>
      <c r="C5150" t="s">
        <v>218</v>
      </c>
      <c r="D5150">
        <v>22.459465999999999</v>
      </c>
      <c r="E5150">
        <v>88.404622000000003</v>
      </c>
      <c r="F5150" s="18">
        <v>45134</v>
      </c>
      <c r="G5150" s="19">
        <v>4.1666666666666699E-2</v>
      </c>
      <c r="H5150">
        <v>1</v>
      </c>
      <c r="I5150" s="13" t="s">
        <v>202</v>
      </c>
      <c r="J5150">
        <v>0</v>
      </c>
      <c r="K5150" s="13" t="s">
        <v>214</v>
      </c>
      <c r="L5150">
        <v>4</v>
      </c>
      <c r="M5150">
        <v>0</v>
      </c>
      <c r="N5150" s="13" t="s">
        <v>192</v>
      </c>
      <c r="O5150" s="13" t="s">
        <v>97</v>
      </c>
      <c r="P5150">
        <v>15</v>
      </c>
      <c r="Q5150" s="13" t="s">
        <v>95</v>
      </c>
      <c r="R5150" s="13" t="s">
        <v>213</v>
      </c>
      <c r="S5150" s="13" t="s">
        <v>99</v>
      </c>
      <c r="T5150">
        <v>4</v>
      </c>
      <c r="U5150">
        <v>4</v>
      </c>
      <c r="V5150">
        <v>0</v>
      </c>
      <c r="W5150" s="13" t="s">
        <v>101</v>
      </c>
      <c r="X5150">
        <v>0.3</v>
      </c>
    </row>
    <row r="5151" spans="1:24" x14ac:dyDescent="0.3">
      <c r="A5151">
        <v>5149</v>
      </c>
      <c r="B5151" t="s">
        <v>217</v>
      </c>
      <c r="C5151" t="s">
        <v>218</v>
      </c>
      <c r="D5151">
        <v>22.587226000000001</v>
      </c>
      <c r="E5151">
        <v>88.226495999999997</v>
      </c>
      <c r="F5151" s="18">
        <v>44941</v>
      </c>
      <c r="G5151" s="19">
        <v>0.79166666666666696</v>
      </c>
      <c r="H5151">
        <v>19</v>
      </c>
      <c r="I5151" s="13" t="s">
        <v>89</v>
      </c>
      <c r="J5151">
        <v>1</v>
      </c>
      <c r="K5151" s="13" t="s">
        <v>92</v>
      </c>
      <c r="L5151">
        <v>2</v>
      </c>
      <c r="M5151">
        <v>0</v>
      </c>
      <c r="N5151" s="13" t="s">
        <v>212</v>
      </c>
      <c r="O5151" s="13" t="s">
        <v>95</v>
      </c>
      <c r="P5151">
        <v>34</v>
      </c>
      <c r="Q5151" s="13" t="s">
        <v>195</v>
      </c>
      <c r="R5151" s="13" t="s">
        <v>205</v>
      </c>
      <c r="S5151" s="13" t="s">
        <v>193</v>
      </c>
      <c r="T5151">
        <v>5</v>
      </c>
      <c r="U5151">
        <v>0</v>
      </c>
      <c r="V5151">
        <v>1</v>
      </c>
      <c r="W5151" s="13" t="s">
        <v>101</v>
      </c>
      <c r="X5151">
        <v>0.6</v>
      </c>
    </row>
    <row r="5152" spans="1:24" x14ac:dyDescent="0.3">
      <c r="A5152">
        <v>5150</v>
      </c>
      <c r="B5152" t="s">
        <v>203</v>
      </c>
      <c r="C5152" t="s">
        <v>203</v>
      </c>
      <c r="D5152">
        <v>28.436667</v>
      </c>
      <c r="E5152">
        <v>76.945848999999995</v>
      </c>
      <c r="F5152" s="18">
        <v>45739</v>
      </c>
      <c r="G5152" s="19">
        <v>4.1666666666666699E-2</v>
      </c>
      <c r="H5152">
        <v>1</v>
      </c>
      <c r="I5152" s="13" t="s">
        <v>89</v>
      </c>
      <c r="J5152">
        <v>1</v>
      </c>
      <c r="K5152" s="13" t="s">
        <v>214</v>
      </c>
      <c r="L5152">
        <v>1</v>
      </c>
      <c r="M5152">
        <v>1</v>
      </c>
      <c r="N5152" s="13" t="s">
        <v>192</v>
      </c>
      <c r="O5152" s="13" t="s">
        <v>97</v>
      </c>
      <c r="P5152">
        <v>15</v>
      </c>
      <c r="Q5152" s="13" t="s">
        <v>195</v>
      </c>
      <c r="R5152" s="13" t="s">
        <v>208</v>
      </c>
      <c r="S5152" s="13" t="s">
        <v>99</v>
      </c>
      <c r="T5152">
        <v>3</v>
      </c>
      <c r="U5152">
        <v>3</v>
      </c>
      <c r="V5152">
        <v>0</v>
      </c>
      <c r="W5152" s="13" t="s">
        <v>101</v>
      </c>
      <c r="X5152">
        <v>0.3</v>
      </c>
    </row>
    <row r="5153" spans="1:24" x14ac:dyDescent="0.3">
      <c r="A5153">
        <v>5151</v>
      </c>
      <c r="B5153" t="s">
        <v>197</v>
      </c>
      <c r="C5153" t="s">
        <v>198</v>
      </c>
      <c r="D5153">
        <v>30.759329999999999</v>
      </c>
      <c r="E5153">
        <v>76.794818000000006</v>
      </c>
      <c r="F5153" s="18">
        <v>44707</v>
      </c>
      <c r="G5153" s="19">
        <v>0.58333333333333304</v>
      </c>
      <c r="H5153">
        <v>14</v>
      </c>
      <c r="I5153" s="13" t="s">
        <v>202</v>
      </c>
      <c r="J5153">
        <v>0</v>
      </c>
      <c r="K5153" s="13" t="s">
        <v>214</v>
      </c>
      <c r="L5153">
        <v>3</v>
      </c>
      <c r="M5153">
        <v>0</v>
      </c>
      <c r="N5153" s="13" t="s">
        <v>192</v>
      </c>
      <c r="O5153" s="13" t="s">
        <v>97</v>
      </c>
      <c r="P5153">
        <v>22</v>
      </c>
      <c r="Q5153" s="13" t="s">
        <v>195</v>
      </c>
      <c r="R5153" s="13" t="s">
        <v>98</v>
      </c>
      <c r="S5153" s="13" t="s">
        <v>196</v>
      </c>
      <c r="T5153">
        <v>3</v>
      </c>
      <c r="U5153">
        <v>1</v>
      </c>
      <c r="V5153">
        <v>0</v>
      </c>
      <c r="W5153" s="13" t="s">
        <v>101</v>
      </c>
      <c r="X5153">
        <v>0.1</v>
      </c>
    </row>
    <row r="5154" spans="1:24" x14ac:dyDescent="0.3">
      <c r="A5154">
        <v>5152</v>
      </c>
      <c r="B5154" t="s">
        <v>200</v>
      </c>
      <c r="C5154" t="s">
        <v>201</v>
      </c>
      <c r="D5154">
        <v>12.869027000000001</v>
      </c>
      <c r="E5154">
        <v>80.170917000000003</v>
      </c>
      <c r="F5154" s="18">
        <v>44874</v>
      </c>
      <c r="G5154" s="19">
        <v>0</v>
      </c>
      <c r="H5154">
        <v>0</v>
      </c>
      <c r="I5154" s="13" t="s">
        <v>194</v>
      </c>
      <c r="J5154">
        <v>0</v>
      </c>
      <c r="K5154" s="13" t="s">
        <v>92</v>
      </c>
      <c r="L5154">
        <v>5</v>
      </c>
      <c r="M5154">
        <v>0</v>
      </c>
      <c r="N5154" s="13" t="s">
        <v>192</v>
      </c>
      <c r="O5154" s="13" t="s">
        <v>97</v>
      </c>
      <c r="P5154">
        <v>30</v>
      </c>
      <c r="Q5154" s="13" t="s">
        <v>195</v>
      </c>
      <c r="R5154" s="13" t="s">
        <v>199</v>
      </c>
      <c r="S5154" s="13" t="s">
        <v>196</v>
      </c>
      <c r="T5154">
        <v>1</v>
      </c>
      <c r="U5154">
        <v>1</v>
      </c>
      <c r="V5154">
        <v>0</v>
      </c>
      <c r="W5154" s="13" t="s">
        <v>101</v>
      </c>
      <c r="X5154">
        <v>0.1</v>
      </c>
    </row>
    <row r="5155" spans="1:24" x14ac:dyDescent="0.3">
      <c r="A5155">
        <v>5153</v>
      </c>
      <c r="B5155" t="s">
        <v>79</v>
      </c>
      <c r="C5155" t="s">
        <v>80</v>
      </c>
      <c r="D5155">
        <v>18.571059999999999</v>
      </c>
      <c r="E5155">
        <v>73.746279000000001</v>
      </c>
      <c r="F5155" s="18">
        <v>44740</v>
      </c>
      <c r="G5155" s="19">
        <v>0.79166666666666696</v>
      </c>
      <c r="H5155">
        <v>19</v>
      </c>
      <c r="I5155" s="13" t="s">
        <v>215</v>
      </c>
      <c r="J5155">
        <v>0</v>
      </c>
      <c r="K5155" s="13" t="s">
        <v>191</v>
      </c>
      <c r="L5155">
        <v>1</v>
      </c>
      <c r="M5155">
        <v>0</v>
      </c>
      <c r="N5155" s="13" t="s">
        <v>94</v>
      </c>
      <c r="O5155" s="13" t="s">
        <v>95</v>
      </c>
      <c r="P5155">
        <v>28</v>
      </c>
      <c r="Q5155" s="13" t="s">
        <v>97</v>
      </c>
      <c r="R5155" s="13" t="s">
        <v>98</v>
      </c>
      <c r="S5155" s="13" t="s">
        <v>196</v>
      </c>
      <c r="T5155">
        <v>1</v>
      </c>
      <c r="U5155">
        <v>0</v>
      </c>
      <c r="V5155">
        <v>1</v>
      </c>
      <c r="W5155" s="13" t="s">
        <v>101</v>
      </c>
      <c r="X5155">
        <v>0.8</v>
      </c>
    </row>
    <row r="5156" spans="1:24" x14ac:dyDescent="0.3">
      <c r="A5156">
        <v>5154</v>
      </c>
      <c r="B5156" t="s">
        <v>200</v>
      </c>
      <c r="C5156" t="s">
        <v>201</v>
      </c>
      <c r="D5156">
        <v>13.144258000000001</v>
      </c>
      <c r="E5156">
        <v>80.115095999999994</v>
      </c>
      <c r="F5156" s="18">
        <v>45083</v>
      </c>
      <c r="G5156" s="19">
        <v>0</v>
      </c>
      <c r="H5156">
        <v>0</v>
      </c>
      <c r="I5156" s="13" t="s">
        <v>215</v>
      </c>
      <c r="J5156">
        <v>0</v>
      </c>
      <c r="K5156" s="13" t="s">
        <v>214</v>
      </c>
      <c r="L5156">
        <v>4</v>
      </c>
      <c r="M5156">
        <v>0</v>
      </c>
      <c r="N5156" s="13" t="s">
        <v>212</v>
      </c>
      <c r="O5156" s="13" t="s">
        <v>195</v>
      </c>
      <c r="P5156">
        <v>21</v>
      </c>
      <c r="Q5156" s="13" t="s">
        <v>95</v>
      </c>
      <c r="R5156" s="13" t="s">
        <v>213</v>
      </c>
      <c r="S5156" s="13" t="s">
        <v>196</v>
      </c>
      <c r="T5156">
        <v>1</v>
      </c>
      <c r="U5156">
        <v>1</v>
      </c>
      <c r="V5156">
        <v>0</v>
      </c>
      <c r="W5156" s="13" t="s">
        <v>101</v>
      </c>
      <c r="X5156">
        <v>0.25</v>
      </c>
    </row>
    <row r="5157" spans="1:24" x14ac:dyDescent="0.3">
      <c r="A5157">
        <v>5155</v>
      </c>
      <c r="B5157" t="s">
        <v>203</v>
      </c>
      <c r="C5157" t="s">
        <v>203</v>
      </c>
      <c r="D5157">
        <v>28.516095</v>
      </c>
      <c r="E5157">
        <v>76.887995000000004</v>
      </c>
      <c r="F5157" s="18">
        <v>45457</v>
      </c>
      <c r="G5157" s="19">
        <v>8.3333333333333301E-2</v>
      </c>
      <c r="H5157">
        <v>2</v>
      </c>
      <c r="I5157" s="13" t="s">
        <v>211</v>
      </c>
      <c r="J5157">
        <v>0</v>
      </c>
      <c r="K5157" s="13" t="s">
        <v>191</v>
      </c>
      <c r="L5157">
        <v>6</v>
      </c>
      <c r="M5157">
        <v>0</v>
      </c>
      <c r="N5157" s="13" t="s">
        <v>192</v>
      </c>
      <c r="O5157" s="13" t="s">
        <v>97</v>
      </c>
      <c r="P5157">
        <v>28</v>
      </c>
      <c r="Q5157" s="13" t="s">
        <v>95</v>
      </c>
      <c r="R5157" s="13" t="s">
        <v>205</v>
      </c>
      <c r="S5157" s="13" t="s">
        <v>193</v>
      </c>
      <c r="T5157">
        <v>5</v>
      </c>
      <c r="U5157">
        <v>0</v>
      </c>
      <c r="V5157">
        <v>0</v>
      </c>
      <c r="W5157" s="13" t="s">
        <v>101</v>
      </c>
      <c r="X5157">
        <v>0.1</v>
      </c>
    </row>
    <row r="5158" spans="1:24" x14ac:dyDescent="0.3">
      <c r="A5158">
        <v>5156</v>
      </c>
      <c r="B5158" t="s">
        <v>217</v>
      </c>
      <c r="C5158" t="s">
        <v>218</v>
      </c>
      <c r="D5158">
        <v>22.512722</v>
      </c>
      <c r="E5158">
        <v>88.413270999999995</v>
      </c>
      <c r="F5158" s="18">
        <v>44701</v>
      </c>
      <c r="G5158" s="19">
        <v>0.875</v>
      </c>
      <c r="H5158">
        <v>21</v>
      </c>
      <c r="I5158" s="13" t="s">
        <v>211</v>
      </c>
      <c r="J5158">
        <v>0</v>
      </c>
      <c r="K5158" s="13" t="s">
        <v>214</v>
      </c>
      <c r="L5158">
        <v>5</v>
      </c>
      <c r="M5158">
        <v>0</v>
      </c>
      <c r="N5158" s="13" t="s">
        <v>94</v>
      </c>
      <c r="O5158" s="13" t="s">
        <v>95</v>
      </c>
      <c r="P5158">
        <v>38</v>
      </c>
      <c r="Q5158" s="13" t="s">
        <v>195</v>
      </c>
      <c r="R5158" s="13" t="s">
        <v>199</v>
      </c>
      <c r="S5158" s="13" t="s">
        <v>196</v>
      </c>
      <c r="T5158">
        <v>2</v>
      </c>
      <c r="U5158">
        <v>0</v>
      </c>
      <c r="V5158">
        <v>0</v>
      </c>
      <c r="W5158" s="13" t="s">
        <v>101</v>
      </c>
      <c r="X5158">
        <v>0.45</v>
      </c>
    </row>
    <row r="5159" spans="1:24" x14ac:dyDescent="0.3">
      <c r="A5159">
        <v>5157</v>
      </c>
      <c r="B5159" t="s">
        <v>206</v>
      </c>
      <c r="C5159" t="s">
        <v>207</v>
      </c>
      <c r="D5159">
        <v>12.940659999999999</v>
      </c>
      <c r="E5159">
        <v>77.794877999999997</v>
      </c>
      <c r="F5159" s="18">
        <v>45174</v>
      </c>
      <c r="G5159" s="19">
        <v>0.625</v>
      </c>
      <c r="H5159">
        <v>15</v>
      </c>
      <c r="I5159" s="13" t="s">
        <v>215</v>
      </c>
      <c r="J5159">
        <v>0</v>
      </c>
      <c r="K5159" s="13" t="s">
        <v>191</v>
      </c>
      <c r="L5159">
        <v>5</v>
      </c>
      <c r="M5159">
        <v>0</v>
      </c>
      <c r="N5159" s="13" t="s">
        <v>94</v>
      </c>
      <c r="O5159" s="13" t="s">
        <v>95</v>
      </c>
      <c r="P5159">
        <v>37</v>
      </c>
      <c r="Q5159" s="13" t="s">
        <v>95</v>
      </c>
      <c r="R5159" s="13" t="s">
        <v>205</v>
      </c>
      <c r="S5159" s="13" t="s">
        <v>196</v>
      </c>
      <c r="T5159">
        <v>1</v>
      </c>
      <c r="U5159">
        <v>0</v>
      </c>
      <c r="V5159">
        <v>0</v>
      </c>
      <c r="W5159" s="13" t="s">
        <v>101</v>
      </c>
      <c r="X5159">
        <v>0.45</v>
      </c>
    </row>
    <row r="5160" spans="1:24" x14ac:dyDescent="0.3">
      <c r="A5160">
        <v>5158</v>
      </c>
      <c r="B5160" t="s">
        <v>197</v>
      </c>
      <c r="C5160" t="s">
        <v>198</v>
      </c>
      <c r="D5160">
        <v>30.742668999999999</v>
      </c>
      <c r="E5160">
        <v>76.855244999999996</v>
      </c>
      <c r="F5160" s="18">
        <v>45489</v>
      </c>
      <c r="G5160" s="19">
        <v>4.1666666666666699E-2</v>
      </c>
      <c r="H5160">
        <v>1</v>
      </c>
      <c r="I5160" s="13" t="s">
        <v>215</v>
      </c>
      <c r="J5160">
        <v>0</v>
      </c>
      <c r="K5160" s="13" t="s">
        <v>214</v>
      </c>
      <c r="L5160">
        <v>4</v>
      </c>
      <c r="M5160">
        <v>1</v>
      </c>
      <c r="N5160" s="13" t="s">
        <v>212</v>
      </c>
      <c r="O5160" s="13" t="s">
        <v>95</v>
      </c>
      <c r="P5160">
        <v>39</v>
      </c>
      <c r="Q5160" s="13" t="s">
        <v>195</v>
      </c>
      <c r="R5160" s="13" t="s">
        <v>98</v>
      </c>
      <c r="S5160" s="13" t="s">
        <v>193</v>
      </c>
      <c r="T5160">
        <v>4</v>
      </c>
      <c r="U5160">
        <v>0</v>
      </c>
      <c r="V5160">
        <v>0</v>
      </c>
      <c r="W5160" s="13" t="s">
        <v>101</v>
      </c>
      <c r="X5160">
        <v>0.45</v>
      </c>
    </row>
    <row r="5161" spans="1:24" x14ac:dyDescent="0.3">
      <c r="A5161">
        <v>5159</v>
      </c>
      <c r="B5161" t="s">
        <v>79</v>
      </c>
      <c r="C5161" t="s">
        <v>80</v>
      </c>
      <c r="D5161">
        <v>18.528029</v>
      </c>
      <c r="E5161">
        <v>73.973900999999998</v>
      </c>
      <c r="F5161" s="18">
        <v>45645</v>
      </c>
      <c r="G5161" s="19">
        <v>0.16666666666666699</v>
      </c>
      <c r="H5161">
        <v>4</v>
      </c>
      <c r="I5161" s="13" t="s">
        <v>202</v>
      </c>
      <c r="J5161">
        <v>0</v>
      </c>
      <c r="K5161" s="13" t="s">
        <v>92</v>
      </c>
      <c r="L5161">
        <v>4</v>
      </c>
      <c r="M5161">
        <v>1</v>
      </c>
      <c r="N5161" s="13" t="s">
        <v>192</v>
      </c>
      <c r="O5161" s="13" t="s">
        <v>97</v>
      </c>
      <c r="P5161">
        <v>19</v>
      </c>
      <c r="Q5161" s="13" t="s">
        <v>97</v>
      </c>
      <c r="R5161" s="13" t="s">
        <v>205</v>
      </c>
      <c r="S5161" s="13" t="s">
        <v>193</v>
      </c>
      <c r="T5161">
        <v>2</v>
      </c>
      <c r="U5161">
        <v>1</v>
      </c>
      <c r="V5161">
        <v>0</v>
      </c>
      <c r="W5161" s="13" t="s">
        <v>101</v>
      </c>
      <c r="X5161">
        <v>0.3</v>
      </c>
    </row>
    <row r="5162" spans="1:24" x14ac:dyDescent="0.3">
      <c r="A5162">
        <v>5160</v>
      </c>
      <c r="B5162" t="s">
        <v>79</v>
      </c>
      <c r="C5162" t="s">
        <v>80</v>
      </c>
      <c r="D5162">
        <v>18.435200999999999</v>
      </c>
      <c r="E5162">
        <v>73.724089000000006</v>
      </c>
      <c r="F5162" s="18">
        <v>45246</v>
      </c>
      <c r="G5162" s="19">
        <v>0.5</v>
      </c>
      <c r="H5162">
        <v>12</v>
      </c>
      <c r="I5162" s="13" t="s">
        <v>202</v>
      </c>
      <c r="J5162">
        <v>0</v>
      </c>
      <c r="K5162" s="13" t="s">
        <v>191</v>
      </c>
      <c r="L5162">
        <v>5</v>
      </c>
      <c r="M5162">
        <v>1</v>
      </c>
      <c r="N5162" s="13" t="s">
        <v>192</v>
      </c>
      <c r="O5162" s="13" t="s">
        <v>97</v>
      </c>
      <c r="P5162">
        <v>38</v>
      </c>
      <c r="Q5162" s="13" t="s">
        <v>195</v>
      </c>
      <c r="R5162" s="13" t="s">
        <v>199</v>
      </c>
      <c r="S5162" s="13" t="s">
        <v>193</v>
      </c>
      <c r="T5162">
        <v>2</v>
      </c>
      <c r="U5162">
        <v>1</v>
      </c>
      <c r="V5162">
        <v>0</v>
      </c>
      <c r="W5162" s="13" t="s">
        <v>101</v>
      </c>
      <c r="X5162">
        <v>0.1</v>
      </c>
    </row>
    <row r="5163" spans="1:24" x14ac:dyDescent="0.3">
      <c r="A5163">
        <v>5161</v>
      </c>
      <c r="B5163" t="s">
        <v>190</v>
      </c>
      <c r="C5163" t="s">
        <v>80</v>
      </c>
      <c r="D5163">
        <v>19.297329000000001</v>
      </c>
      <c r="E5163">
        <v>72.961175999999995</v>
      </c>
      <c r="F5163" s="18">
        <v>45629</v>
      </c>
      <c r="G5163" s="19">
        <v>0.45833333333333298</v>
      </c>
      <c r="H5163">
        <v>11</v>
      </c>
      <c r="I5163" s="13" t="s">
        <v>215</v>
      </c>
      <c r="J5163">
        <v>0</v>
      </c>
      <c r="K5163" s="13" t="s">
        <v>214</v>
      </c>
      <c r="L5163">
        <v>6</v>
      </c>
      <c r="M5163">
        <v>0</v>
      </c>
      <c r="N5163" s="13" t="s">
        <v>192</v>
      </c>
      <c r="O5163" s="13" t="s">
        <v>97</v>
      </c>
      <c r="P5163">
        <v>38</v>
      </c>
      <c r="Q5163" s="13" t="s">
        <v>97</v>
      </c>
      <c r="R5163" s="13" t="s">
        <v>213</v>
      </c>
      <c r="S5163" s="13" t="s">
        <v>193</v>
      </c>
      <c r="T5163">
        <v>1</v>
      </c>
      <c r="U5163">
        <v>1</v>
      </c>
      <c r="V5163">
        <v>0</v>
      </c>
      <c r="W5163" s="13" t="s">
        <v>101</v>
      </c>
      <c r="X5163">
        <v>0.3</v>
      </c>
    </row>
    <row r="5164" spans="1:24" x14ac:dyDescent="0.3">
      <c r="A5164">
        <v>5162</v>
      </c>
      <c r="B5164" t="s">
        <v>203</v>
      </c>
      <c r="C5164" t="s">
        <v>203</v>
      </c>
      <c r="D5164">
        <v>28.531331000000002</v>
      </c>
      <c r="E5164">
        <v>77.279245000000003</v>
      </c>
      <c r="F5164" s="18">
        <v>44979</v>
      </c>
      <c r="G5164" s="19">
        <v>0.125</v>
      </c>
      <c r="H5164">
        <v>3</v>
      </c>
      <c r="I5164" s="13" t="s">
        <v>194</v>
      </c>
      <c r="J5164">
        <v>0</v>
      </c>
      <c r="K5164" s="13" t="s">
        <v>191</v>
      </c>
      <c r="L5164">
        <v>4</v>
      </c>
      <c r="M5164">
        <v>1</v>
      </c>
      <c r="N5164" s="13" t="s">
        <v>212</v>
      </c>
      <c r="O5164" s="13" t="s">
        <v>195</v>
      </c>
      <c r="P5164">
        <v>15</v>
      </c>
      <c r="Q5164" s="13" t="s">
        <v>95</v>
      </c>
      <c r="R5164" s="13" t="s">
        <v>208</v>
      </c>
      <c r="S5164" s="13" t="s">
        <v>196</v>
      </c>
      <c r="T5164">
        <v>2</v>
      </c>
      <c r="U5164">
        <v>1</v>
      </c>
      <c r="V5164">
        <v>0</v>
      </c>
      <c r="W5164" s="13" t="s">
        <v>101</v>
      </c>
      <c r="X5164">
        <v>0.25</v>
      </c>
    </row>
    <row r="5165" spans="1:24" x14ac:dyDescent="0.3">
      <c r="A5165">
        <v>5163</v>
      </c>
      <c r="B5165" t="s">
        <v>217</v>
      </c>
      <c r="C5165" t="s">
        <v>218</v>
      </c>
      <c r="D5165">
        <v>22.462233000000001</v>
      </c>
      <c r="E5165">
        <v>88.240621000000004</v>
      </c>
      <c r="F5165" s="18">
        <v>45255</v>
      </c>
      <c r="G5165" s="19">
        <v>0.20833333333333301</v>
      </c>
      <c r="H5165">
        <v>5</v>
      </c>
      <c r="I5165" s="13" t="s">
        <v>219</v>
      </c>
      <c r="J5165">
        <v>1</v>
      </c>
      <c r="K5165" s="13" t="s">
        <v>191</v>
      </c>
      <c r="L5165">
        <v>6</v>
      </c>
      <c r="M5165">
        <v>0</v>
      </c>
      <c r="N5165" s="13" t="s">
        <v>94</v>
      </c>
      <c r="O5165" s="13" t="s">
        <v>95</v>
      </c>
      <c r="P5165">
        <v>39</v>
      </c>
      <c r="Q5165" s="13" t="s">
        <v>95</v>
      </c>
      <c r="R5165" s="13" t="s">
        <v>213</v>
      </c>
      <c r="S5165" s="13" t="s">
        <v>196</v>
      </c>
      <c r="T5165">
        <v>3</v>
      </c>
      <c r="U5165">
        <v>2</v>
      </c>
      <c r="V5165">
        <v>0</v>
      </c>
      <c r="W5165" s="13" t="s">
        <v>101</v>
      </c>
      <c r="X5165">
        <v>0.45</v>
      </c>
    </row>
    <row r="5166" spans="1:24" x14ac:dyDescent="0.3">
      <c r="A5166">
        <v>5164</v>
      </c>
      <c r="B5166" t="s">
        <v>209</v>
      </c>
      <c r="C5166" t="s">
        <v>210</v>
      </c>
      <c r="D5166">
        <v>17.247064000000002</v>
      </c>
      <c r="E5166">
        <v>78.272216</v>
      </c>
      <c r="F5166" s="18">
        <v>44700</v>
      </c>
      <c r="G5166" s="19">
        <v>0.875</v>
      </c>
      <c r="H5166">
        <v>21</v>
      </c>
      <c r="I5166" s="13" t="s">
        <v>202</v>
      </c>
      <c r="J5166">
        <v>0</v>
      </c>
      <c r="K5166" s="13" t="s">
        <v>214</v>
      </c>
      <c r="L5166">
        <v>2</v>
      </c>
      <c r="M5166">
        <v>1</v>
      </c>
      <c r="N5166" s="13" t="s">
        <v>94</v>
      </c>
      <c r="O5166" s="13" t="s">
        <v>95</v>
      </c>
      <c r="P5166">
        <v>40</v>
      </c>
      <c r="Q5166" s="13" t="s">
        <v>97</v>
      </c>
      <c r="R5166" s="13" t="s">
        <v>205</v>
      </c>
      <c r="S5166" s="13" t="s">
        <v>193</v>
      </c>
      <c r="T5166">
        <v>1</v>
      </c>
      <c r="U5166">
        <v>1</v>
      </c>
      <c r="V5166">
        <v>0</v>
      </c>
      <c r="W5166" s="13" t="s">
        <v>101</v>
      </c>
      <c r="X5166">
        <v>0.65</v>
      </c>
    </row>
    <row r="5167" spans="1:24" x14ac:dyDescent="0.3">
      <c r="A5167">
        <v>5165</v>
      </c>
      <c r="B5167" t="s">
        <v>197</v>
      </c>
      <c r="C5167" t="s">
        <v>198</v>
      </c>
      <c r="D5167">
        <v>30.764567</v>
      </c>
      <c r="E5167">
        <v>76.739495000000005</v>
      </c>
      <c r="F5167" s="18">
        <v>45441</v>
      </c>
      <c r="G5167" s="19">
        <v>0.83333333333333304</v>
      </c>
      <c r="H5167">
        <v>20</v>
      </c>
      <c r="I5167" s="13" t="s">
        <v>194</v>
      </c>
      <c r="J5167">
        <v>0</v>
      </c>
      <c r="K5167" s="13" t="s">
        <v>214</v>
      </c>
      <c r="L5167">
        <v>3</v>
      </c>
      <c r="M5167">
        <v>1</v>
      </c>
      <c r="N5167" s="13" t="s">
        <v>212</v>
      </c>
      <c r="O5167" s="13" t="s">
        <v>95</v>
      </c>
      <c r="P5167">
        <v>32</v>
      </c>
      <c r="Q5167" s="13" t="s">
        <v>195</v>
      </c>
      <c r="R5167" s="13" t="s">
        <v>205</v>
      </c>
      <c r="S5167" s="13" t="s">
        <v>99</v>
      </c>
      <c r="T5167">
        <v>4</v>
      </c>
      <c r="U5167">
        <v>4</v>
      </c>
      <c r="V5167">
        <v>0</v>
      </c>
      <c r="W5167" s="13" t="s">
        <v>101</v>
      </c>
      <c r="X5167">
        <v>0.65</v>
      </c>
    </row>
    <row r="5168" spans="1:24" x14ac:dyDescent="0.3">
      <c r="A5168">
        <v>5166</v>
      </c>
      <c r="B5168" t="s">
        <v>79</v>
      </c>
      <c r="C5168" t="s">
        <v>80</v>
      </c>
      <c r="D5168">
        <v>18.403559000000001</v>
      </c>
      <c r="E5168">
        <v>73.745367999999999</v>
      </c>
      <c r="F5168" s="18">
        <v>45023</v>
      </c>
      <c r="G5168" s="19">
        <v>0.25</v>
      </c>
      <c r="H5168">
        <v>6</v>
      </c>
      <c r="I5168" s="13" t="s">
        <v>211</v>
      </c>
      <c r="J5168">
        <v>0</v>
      </c>
      <c r="K5168" s="13" t="s">
        <v>191</v>
      </c>
      <c r="L5168">
        <v>2</v>
      </c>
      <c r="M5168">
        <v>0</v>
      </c>
      <c r="N5168" s="13" t="s">
        <v>192</v>
      </c>
      <c r="O5168" s="13" t="s">
        <v>97</v>
      </c>
      <c r="P5168">
        <v>22</v>
      </c>
      <c r="Q5168" s="13" t="s">
        <v>97</v>
      </c>
      <c r="R5168" s="13" t="s">
        <v>208</v>
      </c>
      <c r="S5168" s="13" t="s">
        <v>99</v>
      </c>
      <c r="T5168">
        <v>5</v>
      </c>
      <c r="U5168">
        <v>5</v>
      </c>
      <c r="V5168">
        <v>0</v>
      </c>
      <c r="W5168" s="13" t="s">
        <v>101</v>
      </c>
      <c r="X5168">
        <v>0.5</v>
      </c>
    </row>
    <row r="5169" spans="1:24" x14ac:dyDescent="0.3">
      <c r="A5169">
        <v>5167</v>
      </c>
      <c r="B5169" t="s">
        <v>217</v>
      </c>
      <c r="C5169" t="s">
        <v>218</v>
      </c>
      <c r="D5169">
        <v>22.527018999999999</v>
      </c>
      <c r="E5169">
        <v>88.410584999999998</v>
      </c>
      <c r="F5169" s="18">
        <v>45144</v>
      </c>
      <c r="G5169" s="19">
        <v>0.70833333333333304</v>
      </c>
      <c r="H5169">
        <v>17</v>
      </c>
      <c r="I5169" s="13" t="s">
        <v>89</v>
      </c>
      <c r="J5169">
        <v>1</v>
      </c>
      <c r="K5169" s="13" t="s">
        <v>214</v>
      </c>
      <c r="L5169">
        <v>4</v>
      </c>
      <c r="M5169">
        <v>0</v>
      </c>
      <c r="N5169" s="13" t="s">
        <v>192</v>
      </c>
      <c r="O5169" s="13" t="s">
        <v>97</v>
      </c>
      <c r="P5169">
        <v>28</v>
      </c>
      <c r="Q5169" s="13" t="s">
        <v>97</v>
      </c>
      <c r="R5169" s="13" t="s">
        <v>208</v>
      </c>
      <c r="S5169" s="13" t="s">
        <v>193</v>
      </c>
      <c r="T5169">
        <v>2</v>
      </c>
      <c r="U5169">
        <v>1</v>
      </c>
      <c r="V5169">
        <v>1</v>
      </c>
      <c r="W5169" s="13" t="s">
        <v>101</v>
      </c>
      <c r="X5169">
        <v>0.45</v>
      </c>
    </row>
    <row r="5170" spans="1:24" x14ac:dyDescent="0.3">
      <c r="A5170">
        <v>5168</v>
      </c>
      <c r="B5170" t="s">
        <v>209</v>
      </c>
      <c r="C5170" t="s">
        <v>210</v>
      </c>
      <c r="D5170">
        <v>17.525655</v>
      </c>
      <c r="E5170">
        <v>78.536349999999999</v>
      </c>
      <c r="F5170" s="18">
        <v>44735</v>
      </c>
      <c r="G5170" s="19">
        <v>0.875</v>
      </c>
      <c r="H5170">
        <v>21</v>
      </c>
      <c r="I5170" s="13" t="s">
        <v>202</v>
      </c>
      <c r="J5170">
        <v>0</v>
      </c>
      <c r="K5170" s="13" t="s">
        <v>214</v>
      </c>
      <c r="L5170">
        <v>1</v>
      </c>
      <c r="M5170">
        <v>1</v>
      </c>
      <c r="N5170" s="13" t="s">
        <v>94</v>
      </c>
      <c r="O5170" s="13" t="s">
        <v>95</v>
      </c>
      <c r="P5170">
        <v>19</v>
      </c>
      <c r="Q5170" s="13" t="s">
        <v>97</v>
      </c>
      <c r="R5170" s="13" t="s">
        <v>205</v>
      </c>
      <c r="S5170" s="13" t="s">
        <v>196</v>
      </c>
      <c r="T5170">
        <v>4</v>
      </c>
      <c r="U5170">
        <v>4</v>
      </c>
      <c r="V5170">
        <v>0</v>
      </c>
      <c r="W5170" s="13" t="s">
        <v>101</v>
      </c>
      <c r="X5170">
        <v>0.65</v>
      </c>
    </row>
    <row r="5171" spans="1:24" x14ac:dyDescent="0.3">
      <c r="A5171">
        <v>5169</v>
      </c>
      <c r="B5171" t="s">
        <v>217</v>
      </c>
      <c r="C5171" t="s">
        <v>218</v>
      </c>
      <c r="D5171">
        <v>22.634416999999999</v>
      </c>
      <c r="E5171">
        <v>88.475179999999995</v>
      </c>
      <c r="F5171" s="18">
        <v>45183</v>
      </c>
      <c r="G5171" s="19">
        <v>0.45833333333333298</v>
      </c>
      <c r="H5171">
        <v>11</v>
      </c>
      <c r="I5171" s="13" t="s">
        <v>202</v>
      </c>
      <c r="J5171">
        <v>0</v>
      </c>
      <c r="K5171" s="13" t="s">
        <v>191</v>
      </c>
      <c r="L5171">
        <v>1</v>
      </c>
      <c r="M5171">
        <v>1</v>
      </c>
      <c r="N5171" s="13" t="s">
        <v>94</v>
      </c>
      <c r="O5171" s="13" t="s">
        <v>95</v>
      </c>
      <c r="P5171">
        <v>28</v>
      </c>
      <c r="Q5171" s="13" t="s">
        <v>95</v>
      </c>
      <c r="R5171" s="13" t="s">
        <v>199</v>
      </c>
      <c r="S5171" s="13" t="s">
        <v>193</v>
      </c>
      <c r="T5171">
        <v>3</v>
      </c>
      <c r="U5171">
        <v>2</v>
      </c>
      <c r="V5171">
        <v>0</v>
      </c>
      <c r="W5171" s="13" t="s">
        <v>101</v>
      </c>
      <c r="X5171">
        <v>0.45</v>
      </c>
    </row>
    <row r="5172" spans="1:24" x14ac:dyDescent="0.3">
      <c r="A5172">
        <v>5170</v>
      </c>
      <c r="B5172" t="s">
        <v>197</v>
      </c>
      <c r="C5172" t="s">
        <v>198</v>
      </c>
      <c r="D5172">
        <v>30.627647</v>
      </c>
      <c r="E5172">
        <v>76.765101000000001</v>
      </c>
      <c r="F5172" s="18">
        <v>45002</v>
      </c>
      <c r="G5172" s="19">
        <v>0.875</v>
      </c>
      <c r="H5172">
        <v>21</v>
      </c>
      <c r="I5172" s="13" t="s">
        <v>211</v>
      </c>
      <c r="J5172">
        <v>0</v>
      </c>
      <c r="K5172" s="13" t="s">
        <v>214</v>
      </c>
      <c r="L5172">
        <v>2</v>
      </c>
      <c r="M5172">
        <v>1</v>
      </c>
      <c r="N5172" s="13" t="s">
        <v>94</v>
      </c>
      <c r="O5172" s="13" t="s">
        <v>95</v>
      </c>
      <c r="P5172">
        <v>38</v>
      </c>
      <c r="Q5172" s="13" t="s">
        <v>195</v>
      </c>
      <c r="R5172" s="13" t="s">
        <v>205</v>
      </c>
      <c r="S5172" s="13" t="s">
        <v>99</v>
      </c>
      <c r="T5172">
        <v>1</v>
      </c>
      <c r="U5172">
        <v>1</v>
      </c>
      <c r="V5172">
        <v>0</v>
      </c>
      <c r="W5172" s="13" t="s">
        <v>101</v>
      </c>
      <c r="X5172">
        <v>0.65</v>
      </c>
    </row>
    <row r="5173" spans="1:24" x14ac:dyDescent="0.3">
      <c r="A5173">
        <v>5171</v>
      </c>
      <c r="B5173" t="s">
        <v>217</v>
      </c>
      <c r="C5173" t="s">
        <v>218</v>
      </c>
      <c r="D5173">
        <v>22.598859999999998</v>
      </c>
      <c r="E5173">
        <v>88.327016999999998</v>
      </c>
      <c r="F5173" s="18">
        <v>45709</v>
      </c>
      <c r="G5173" s="19">
        <v>0.45833333333333298</v>
      </c>
      <c r="H5173">
        <v>11</v>
      </c>
      <c r="I5173" s="13" t="s">
        <v>211</v>
      </c>
      <c r="J5173">
        <v>0</v>
      </c>
      <c r="K5173" s="13" t="s">
        <v>191</v>
      </c>
      <c r="L5173">
        <v>5</v>
      </c>
      <c r="M5173">
        <v>1</v>
      </c>
      <c r="N5173" s="13" t="s">
        <v>192</v>
      </c>
      <c r="O5173" s="13" t="s">
        <v>97</v>
      </c>
      <c r="P5173">
        <v>25</v>
      </c>
      <c r="Q5173" s="13" t="s">
        <v>95</v>
      </c>
      <c r="R5173" s="13" t="s">
        <v>98</v>
      </c>
      <c r="S5173" s="13" t="s">
        <v>196</v>
      </c>
      <c r="T5173">
        <v>3</v>
      </c>
      <c r="U5173">
        <v>2</v>
      </c>
      <c r="V5173">
        <v>0</v>
      </c>
      <c r="W5173" s="13" t="s">
        <v>101</v>
      </c>
      <c r="X5173">
        <v>0.1</v>
      </c>
    </row>
    <row r="5174" spans="1:24" x14ac:dyDescent="0.3">
      <c r="A5174">
        <v>5172</v>
      </c>
      <c r="B5174" t="s">
        <v>190</v>
      </c>
      <c r="C5174" t="s">
        <v>80</v>
      </c>
      <c r="D5174">
        <v>18.849578000000001</v>
      </c>
      <c r="E5174">
        <v>72.870367000000002</v>
      </c>
      <c r="F5174" s="18">
        <v>44785</v>
      </c>
      <c r="G5174" s="19">
        <v>0.70833333333333304</v>
      </c>
      <c r="H5174">
        <v>17</v>
      </c>
      <c r="I5174" s="13" t="s">
        <v>211</v>
      </c>
      <c r="J5174">
        <v>0</v>
      </c>
      <c r="K5174" s="13" t="s">
        <v>92</v>
      </c>
      <c r="L5174">
        <v>3</v>
      </c>
      <c r="M5174">
        <v>1</v>
      </c>
      <c r="N5174" s="13" t="s">
        <v>94</v>
      </c>
      <c r="O5174" s="13" t="s">
        <v>95</v>
      </c>
      <c r="P5174">
        <v>19</v>
      </c>
      <c r="Q5174" s="13" t="s">
        <v>195</v>
      </c>
      <c r="R5174" s="13" t="s">
        <v>208</v>
      </c>
      <c r="S5174" s="13" t="s">
        <v>196</v>
      </c>
      <c r="T5174">
        <v>3</v>
      </c>
      <c r="U5174">
        <v>3</v>
      </c>
      <c r="V5174">
        <v>1</v>
      </c>
      <c r="W5174" s="13" t="s">
        <v>101</v>
      </c>
      <c r="X5174">
        <v>0.6</v>
      </c>
    </row>
    <row r="5175" spans="1:24" x14ac:dyDescent="0.3">
      <c r="A5175">
        <v>5173</v>
      </c>
      <c r="B5175" t="s">
        <v>197</v>
      </c>
      <c r="C5175" t="s">
        <v>198</v>
      </c>
      <c r="D5175">
        <v>30.731355000000001</v>
      </c>
      <c r="E5175">
        <v>76.731307999999999</v>
      </c>
      <c r="F5175" s="18">
        <v>45392</v>
      </c>
      <c r="G5175" s="19">
        <v>0.875</v>
      </c>
      <c r="H5175">
        <v>21</v>
      </c>
      <c r="I5175" s="13" t="s">
        <v>194</v>
      </c>
      <c r="J5175">
        <v>0</v>
      </c>
      <c r="K5175" s="13" t="s">
        <v>92</v>
      </c>
      <c r="L5175">
        <v>6</v>
      </c>
      <c r="M5175">
        <v>0</v>
      </c>
      <c r="N5175" s="13" t="s">
        <v>212</v>
      </c>
      <c r="O5175" s="13" t="s">
        <v>95</v>
      </c>
      <c r="P5175">
        <v>40</v>
      </c>
      <c r="Q5175" s="13" t="s">
        <v>195</v>
      </c>
      <c r="R5175" s="13" t="s">
        <v>199</v>
      </c>
      <c r="S5175" s="13" t="s">
        <v>196</v>
      </c>
      <c r="T5175">
        <v>1</v>
      </c>
      <c r="U5175">
        <v>0</v>
      </c>
      <c r="V5175">
        <v>0</v>
      </c>
      <c r="W5175" s="13" t="s">
        <v>221</v>
      </c>
      <c r="X5175">
        <v>0.55000000000000004</v>
      </c>
    </row>
    <row r="5176" spans="1:24" x14ac:dyDescent="0.3">
      <c r="A5176">
        <v>5174</v>
      </c>
      <c r="B5176" t="s">
        <v>200</v>
      </c>
      <c r="C5176" t="s">
        <v>201</v>
      </c>
      <c r="D5176">
        <v>13.160576000000001</v>
      </c>
      <c r="E5176">
        <v>80.100949999999997</v>
      </c>
      <c r="F5176" s="18">
        <v>45682</v>
      </c>
      <c r="G5176" s="19">
        <v>0.79166666666666696</v>
      </c>
      <c r="H5176">
        <v>19</v>
      </c>
      <c r="I5176" s="13" t="s">
        <v>219</v>
      </c>
      <c r="J5176">
        <v>1</v>
      </c>
      <c r="K5176" s="13" t="s">
        <v>191</v>
      </c>
      <c r="L5176">
        <v>6</v>
      </c>
      <c r="M5176">
        <v>0</v>
      </c>
      <c r="N5176" s="13" t="s">
        <v>192</v>
      </c>
      <c r="O5176" s="13" t="s">
        <v>97</v>
      </c>
      <c r="P5176">
        <v>37</v>
      </c>
      <c r="Q5176" s="13" t="s">
        <v>97</v>
      </c>
      <c r="R5176" s="13" t="s">
        <v>98</v>
      </c>
      <c r="S5176" s="13" t="s">
        <v>193</v>
      </c>
      <c r="T5176">
        <v>1</v>
      </c>
      <c r="U5176">
        <v>1</v>
      </c>
      <c r="V5176">
        <v>1</v>
      </c>
      <c r="W5176" s="13" t="s">
        <v>101</v>
      </c>
      <c r="X5176">
        <v>0.45</v>
      </c>
    </row>
    <row r="5177" spans="1:24" x14ac:dyDescent="0.3">
      <c r="A5177">
        <v>5175</v>
      </c>
      <c r="B5177" t="s">
        <v>200</v>
      </c>
      <c r="C5177" t="s">
        <v>201</v>
      </c>
      <c r="D5177">
        <v>13.125641</v>
      </c>
      <c r="E5177">
        <v>80.270731999999995</v>
      </c>
      <c r="F5177" s="18">
        <v>45611</v>
      </c>
      <c r="G5177" s="19">
        <v>0.25</v>
      </c>
      <c r="H5177">
        <v>6</v>
      </c>
      <c r="I5177" s="13" t="s">
        <v>211</v>
      </c>
      <c r="J5177">
        <v>0</v>
      </c>
      <c r="K5177" s="13" t="s">
        <v>92</v>
      </c>
      <c r="L5177">
        <v>3</v>
      </c>
      <c r="M5177">
        <v>0</v>
      </c>
      <c r="N5177" s="13" t="s">
        <v>94</v>
      </c>
      <c r="O5177" s="13" t="s">
        <v>95</v>
      </c>
      <c r="P5177">
        <v>28</v>
      </c>
      <c r="Q5177" s="13" t="s">
        <v>195</v>
      </c>
      <c r="R5177" s="13" t="s">
        <v>199</v>
      </c>
      <c r="S5177" s="13" t="s">
        <v>193</v>
      </c>
      <c r="T5177">
        <v>4</v>
      </c>
      <c r="U5177">
        <v>3</v>
      </c>
      <c r="V5177">
        <v>0</v>
      </c>
      <c r="W5177" s="13" t="s">
        <v>101</v>
      </c>
      <c r="X5177">
        <v>0.45</v>
      </c>
    </row>
    <row r="5178" spans="1:24" x14ac:dyDescent="0.3">
      <c r="A5178">
        <v>5176</v>
      </c>
      <c r="B5178" t="s">
        <v>197</v>
      </c>
      <c r="C5178" t="s">
        <v>198</v>
      </c>
      <c r="D5178">
        <v>30.759297</v>
      </c>
      <c r="E5178">
        <v>76.769452999999999</v>
      </c>
      <c r="F5178" s="18">
        <v>44801</v>
      </c>
      <c r="G5178" s="19">
        <v>0.125</v>
      </c>
      <c r="H5178">
        <v>3</v>
      </c>
      <c r="I5178" s="13" t="s">
        <v>89</v>
      </c>
      <c r="J5178">
        <v>1</v>
      </c>
      <c r="K5178" s="13" t="s">
        <v>92</v>
      </c>
      <c r="L5178">
        <v>4</v>
      </c>
      <c r="M5178">
        <v>0</v>
      </c>
      <c r="N5178" s="13" t="s">
        <v>94</v>
      </c>
      <c r="O5178" s="13" t="s">
        <v>95</v>
      </c>
      <c r="P5178">
        <v>19</v>
      </c>
      <c r="Q5178" s="13" t="s">
        <v>95</v>
      </c>
      <c r="R5178" s="13" t="s">
        <v>205</v>
      </c>
      <c r="S5178" s="13" t="s">
        <v>99</v>
      </c>
      <c r="T5178">
        <v>3</v>
      </c>
      <c r="U5178">
        <v>3</v>
      </c>
      <c r="V5178">
        <v>0</v>
      </c>
      <c r="W5178" s="13" t="s">
        <v>101</v>
      </c>
      <c r="X5178">
        <v>0.65</v>
      </c>
    </row>
    <row r="5179" spans="1:24" x14ac:dyDescent="0.3">
      <c r="A5179">
        <v>5177</v>
      </c>
      <c r="B5179" t="s">
        <v>197</v>
      </c>
      <c r="C5179" t="s">
        <v>198</v>
      </c>
      <c r="D5179">
        <v>30.753063000000001</v>
      </c>
      <c r="E5179">
        <v>76.865123999999994</v>
      </c>
      <c r="F5179" s="18">
        <v>45317</v>
      </c>
      <c r="G5179" s="19">
        <v>0.83333333333333304</v>
      </c>
      <c r="H5179">
        <v>20</v>
      </c>
      <c r="I5179" s="13" t="s">
        <v>211</v>
      </c>
      <c r="J5179">
        <v>0</v>
      </c>
      <c r="K5179" s="13" t="s">
        <v>92</v>
      </c>
      <c r="L5179">
        <v>5</v>
      </c>
      <c r="M5179">
        <v>0</v>
      </c>
      <c r="N5179" s="13" t="s">
        <v>212</v>
      </c>
      <c r="O5179" s="13" t="s">
        <v>95</v>
      </c>
      <c r="P5179">
        <v>19</v>
      </c>
      <c r="Q5179" s="13" t="s">
        <v>95</v>
      </c>
      <c r="R5179" s="13" t="s">
        <v>213</v>
      </c>
      <c r="S5179" s="13" t="s">
        <v>196</v>
      </c>
      <c r="T5179">
        <v>5</v>
      </c>
      <c r="U5179">
        <v>0</v>
      </c>
      <c r="V5179">
        <v>0</v>
      </c>
      <c r="W5179" s="13" t="s">
        <v>101</v>
      </c>
      <c r="X5179">
        <v>0.45</v>
      </c>
    </row>
    <row r="5180" spans="1:24" x14ac:dyDescent="0.3">
      <c r="A5180">
        <v>5178</v>
      </c>
      <c r="B5180" t="s">
        <v>217</v>
      </c>
      <c r="C5180" t="s">
        <v>218</v>
      </c>
      <c r="D5180">
        <v>22.600604000000001</v>
      </c>
      <c r="E5180">
        <v>88.493144000000001</v>
      </c>
      <c r="F5180" s="18">
        <v>44871</v>
      </c>
      <c r="G5180" s="19">
        <v>0.625</v>
      </c>
      <c r="H5180">
        <v>15</v>
      </c>
      <c r="I5180" s="13" t="s">
        <v>89</v>
      </c>
      <c r="J5180">
        <v>1</v>
      </c>
      <c r="K5180" s="13" t="s">
        <v>92</v>
      </c>
      <c r="L5180">
        <v>5</v>
      </c>
      <c r="M5180">
        <v>0</v>
      </c>
      <c r="N5180" s="13" t="s">
        <v>192</v>
      </c>
      <c r="O5180" s="13" t="s">
        <v>97</v>
      </c>
      <c r="P5180">
        <v>20</v>
      </c>
      <c r="Q5180" s="13" t="s">
        <v>97</v>
      </c>
      <c r="R5180" s="13" t="s">
        <v>213</v>
      </c>
      <c r="S5180" s="13" t="s">
        <v>196</v>
      </c>
      <c r="T5180">
        <v>4</v>
      </c>
      <c r="U5180">
        <v>2</v>
      </c>
      <c r="V5180">
        <v>0</v>
      </c>
      <c r="W5180" s="13" t="s">
        <v>101</v>
      </c>
      <c r="X5180">
        <v>0.3</v>
      </c>
    </row>
    <row r="5181" spans="1:24" x14ac:dyDescent="0.3">
      <c r="A5181">
        <v>5179</v>
      </c>
      <c r="B5181" t="s">
        <v>197</v>
      </c>
      <c r="C5181" t="s">
        <v>198</v>
      </c>
      <c r="D5181">
        <v>30.698187999999998</v>
      </c>
      <c r="E5181">
        <v>76.826922999999994</v>
      </c>
      <c r="F5181" s="18">
        <v>44646</v>
      </c>
      <c r="G5181" s="19">
        <v>0.41666666666666702</v>
      </c>
      <c r="H5181">
        <v>10</v>
      </c>
      <c r="I5181" s="13" t="s">
        <v>219</v>
      </c>
      <c r="J5181">
        <v>1</v>
      </c>
      <c r="K5181" s="13" t="s">
        <v>92</v>
      </c>
      <c r="L5181">
        <v>2</v>
      </c>
      <c r="M5181">
        <v>0</v>
      </c>
      <c r="N5181" s="13" t="s">
        <v>94</v>
      </c>
      <c r="O5181" s="13" t="s">
        <v>95</v>
      </c>
      <c r="P5181">
        <v>28</v>
      </c>
      <c r="Q5181" s="13" t="s">
        <v>195</v>
      </c>
      <c r="R5181" s="13" t="s">
        <v>199</v>
      </c>
      <c r="S5181" s="13" t="s">
        <v>193</v>
      </c>
      <c r="T5181">
        <v>1</v>
      </c>
      <c r="U5181">
        <v>0</v>
      </c>
      <c r="V5181">
        <v>1</v>
      </c>
      <c r="W5181" s="13" t="s">
        <v>101</v>
      </c>
      <c r="X5181">
        <v>0.6</v>
      </c>
    </row>
    <row r="5182" spans="1:24" x14ac:dyDescent="0.3">
      <c r="A5182">
        <v>5180</v>
      </c>
      <c r="B5182" t="s">
        <v>200</v>
      </c>
      <c r="C5182" t="s">
        <v>201</v>
      </c>
      <c r="D5182">
        <v>12.900435999999999</v>
      </c>
      <c r="E5182">
        <v>80.256927000000005</v>
      </c>
      <c r="F5182" s="18">
        <v>45152</v>
      </c>
      <c r="G5182" s="19">
        <v>0.5</v>
      </c>
      <c r="H5182">
        <v>12</v>
      </c>
      <c r="I5182" s="13" t="s">
        <v>204</v>
      </c>
      <c r="J5182">
        <v>0</v>
      </c>
      <c r="K5182" s="13" t="s">
        <v>214</v>
      </c>
      <c r="L5182">
        <v>2</v>
      </c>
      <c r="M5182">
        <v>1</v>
      </c>
      <c r="N5182" s="13" t="s">
        <v>94</v>
      </c>
      <c r="O5182" s="13" t="s">
        <v>95</v>
      </c>
      <c r="P5182">
        <v>29</v>
      </c>
      <c r="Q5182" s="13" t="s">
        <v>195</v>
      </c>
      <c r="R5182" s="13" t="s">
        <v>208</v>
      </c>
      <c r="S5182" s="13" t="s">
        <v>196</v>
      </c>
      <c r="T5182">
        <v>5</v>
      </c>
      <c r="U5182">
        <v>2</v>
      </c>
      <c r="V5182">
        <v>0</v>
      </c>
      <c r="W5182" s="13" t="s">
        <v>101</v>
      </c>
      <c r="X5182">
        <v>0.45</v>
      </c>
    </row>
    <row r="5183" spans="1:24" x14ac:dyDescent="0.3">
      <c r="A5183">
        <v>5181</v>
      </c>
      <c r="B5183" t="s">
        <v>206</v>
      </c>
      <c r="C5183" t="s">
        <v>207</v>
      </c>
      <c r="D5183">
        <v>12.973737</v>
      </c>
      <c r="E5183">
        <v>77.609043999999997</v>
      </c>
      <c r="F5183" s="18">
        <v>45087</v>
      </c>
      <c r="G5183" s="19">
        <v>0.66666666666666696</v>
      </c>
      <c r="H5183">
        <v>16</v>
      </c>
      <c r="I5183" s="13" t="s">
        <v>219</v>
      </c>
      <c r="J5183">
        <v>1</v>
      </c>
      <c r="K5183" s="13" t="s">
        <v>92</v>
      </c>
      <c r="L5183">
        <v>6</v>
      </c>
      <c r="M5183">
        <v>0</v>
      </c>
      <c r="N5183" s="13" t="s">
        <v>94</v>
      </c>
      <c r="O5183" s="13" t="s">
        <v>95</v>
      </c>
      <c r="P5183">
        <v>38</v>
      </c>
      <c r="Q5183" s="13" t="s">
        <v>195</v>
      </c>
      <c r="R5183" s="13" t="s">
        <v>205</v>
      </c>
      <c r="S5183" s="13" t="s">
        <v>196</v>
      </c>
      <c r="T5183">
        <v>3</v>
      </c>
      <c r="U5183">
        <v>0</v>
      </c>
      <c r="V5183">
        <v>0</v>
      </c>
      <c r="W5183" s="13" t="s">
        <v>101</v>
      </c>
      <c r="X5183">
        <v>0.45</v>
      </c>
    </row>
    <row r="5184" spans="1:24" x14ac:dyDescent="0.3">
      <c r="A5184">
        <v>5182</v>
      </c>
      <c r="B5184" t="s">
        <v>206</v>
      </c>
      <c r="C5184" t="s">
        <v>207</v>
      </c>
      <c r="D5184">
        <v>12.990475999999999</v>
      </c>
      <c r="E5184">
        <v>77.552685999999994</v>
      </c>
      <c r="F5184" s="18">
        <v>44653</v>
      </c>
      <c r="G5184" s="19">
        <v>0.54166666666666696</v>
      </c>
      <c r="H5184">
        <v>13</v>
      </c>
      <c r="I5184" s="13" t="s">
        <v>219</v>
      </c>
      <c r="J5184">
        <v>1</v>
      </c>
      <c r="K5184" s="13" t="s">
        <v>92</v>
      </c>
      <c r="L5184">
        <v>2</v>
      </c>
      <c r="M5184">
        <v>0</v>
      </c>
      <c r="N5184" s="13" t="s">
        <v>94</v>
      </c>
      <c r="O5184" s="13" t="s">
        <v>95</v>
      </c>
      <c r="P5184">
        <v>39</v>
      </c>
      <c r="Q5184" s="13" t="s">
        <v>195</v>
      </c>
      <c r="R5184" s="13" t="s">
        <v>98</v>
      </c>
      <c r="S5184" s="13" t="s">
        <v>196</v>
      </c>
      <c r="T5184">
        <v>5</v>
      </c>
      <c r="U5184">
        <v>5</v>
      </c>
      <c r="V5184">
        <v>0</v>
      </c>
      <c r="W5184" s="13" t="s">
        <v>101</v>
      </c>
      <c r="X5184">
        <v>0.45</v>
      </c>
    </row>
    <row r="5185" spans="1:24" x14ac:dyDescent="0.3">
      <c r="A5185">
        <v>5183</v>
      </c>
      <c r="B5185" t="s">
        <v>217</v>
      </c>
      <c r="C5185" t="s">
        <v>218</v>
      </c>
      <c r="D5185">
        <v>22.457501000000001</v>
      </c>
      <c r="E5185">
        <v>88.440307000000004</v>
      </c>
      <c r="F5185" s="18">
        <v>44842</v>
      </c>
      <c r="G5185" s="19">
        <v>0.95833333333333304</v>
      </c>
      <c r="H5185">
        <v>23</v>
      </c>
      <c r="I5185" s="13" t="s">
        <v>219</v>
      </c>
      <c r="J5185">
        <v>1</v>
      </c>
      <c r="K5185" s="13" t="s">
        <v>92</v>
      </c>
      <c r="L5185">
        <v>2</v>
      </c>
      <c r="M5185">
        <v>1</v>
      </c>
      <c r="N5185" s="13" t="s">
        <v>94</v>
      </c>
      <c r="O5185" s="13" t="s">
        <v>95</v>
      </c>
      <c r="P5185">
        <v>15</v>
      </c>
      <c r="Q5185" s="13" t="s">
        <v>95</v>
      </c>
      <c r="R5185" s="13" t="s">
        <v>208</v>
      </c>
      <c r="S5185" s="13" t="s">
        <v>99</v>
      </c>
      <c r="T5185">
        <v>4</v>
      </c>
      <c r="U5185">
        <v>4</v>
      </c>
      <c r="V5185">
        <v>0</v>
      </c>
      <c r="W5185" s="13" t="s">
        <v>101</v>
      </c>
      <c r="X5185">
        <v>0.65</v>
      </c>
    </row>
    <row r="5186" spans="1:24" x14ac:dyDescent="0.3">
      <c r="A5186">
        <v>5184</v>
      </c>
      <c r="B5186" t="s">
        <v>200</v>
      </c>
      <c r="C5186" t="s">
        <v>201</v>
      </c>
      <c r="D5186">
        <v>12.858275000000001</v>
      </c>
      <c r="E5186">
        <v>80.142778000000007</v>
      </c>
      <c r="F5186" s="18">
        <v>45007</v>
      </c>
      <c r="G5186" s="19">
        <v>0.45833333333333298</v>
      </c>
      <c r="H5186">
        <v>11</v>
      </c>
      <c r="I5186" s="13" t="s">
        <v>194</v>
      </c>
      <c r="J5186">
        <v>0</v>
      </c>
      <c r="K5186" s="13" t="s">
        <v>214</v>
      </c>
      <c r="L5186">
        <v>3</v>
      </c>
      <c r="M5186">
        <v>1</v>
      </c>
      <c r="N5186" s="13" t="s">
        <v>192</v>
      </c>
      <c r="O5186" s="13" t="s">
        <v>97</v>
      </c>
      <c r="P5186">
        <v>20</v>
      </c>
      <c r="Q5186" s="13" t="s">
        <v>97</v>
      </c>
      <c r="R5186" s="13" t="s">
        <v>199</v>
      </c>
      <c r="S5186" s="13" t="s">
        <v>99</v>
      </c>
      <c r="T5186">
        <v>2</v>
      </c>
      <c r="U5186">
        <v>2</v>
      </c>
      <c r="V5186">
        <v>0</v>
      </c>
      <c r="W5186" s="13" t="s">
        <v>101</v>
      </c>
      <c r="X5186">
        <v>0.5</v>
      </c>
    </row>
    <row r="5187" spans="1:24" x14ac:dyDescent="0.3">
      <c r="A5187">
        <v>5185</v>
      </c>
      <c r="B5187" t="s">
        <v>217</v>
      </c>
      <c r="C5187" t="s">
        <v>218</v>
      </c>
      <c r="D5187">
        <v>22.541747000000001</v>
      </c>
      <c r="E5187">
        <v>88.419612000000001</v>
      </c>
      <c r="F5187" s="18">
        <v>44788</v>
      </c>
      <c r="G5187" s="19">
        <v>8.3333333333333301E-2</v>
      </c>
      <c r="H5187">
        <v>2</v>
      </c>
      <c r="I5187" s="13" t="s">
        <v>204</v>
      </c>
      <c r="J5187">
        <v>0</v>
      </c>
      <c r="K5187" s="13" t="s">
        <v>191</v>
      </c>
      <c r="L5187">
        <v>4</v>
      </c>
      <c r="M5187">
        <v>0</v>
      </c>
      <c r="N5187" s="13" t="s">
        <v>94</v>
      </c>
      <c r="O5187" s="13" t="s">
        <v>95</v>
      </c>
      <c r="P5187">
        <v>40</v>
      </c>
      <c r="Q5187" s="13" t="s">
        <v>97</v>
      </c>
      <c r="R5187" s="13" t="s">
        <v>208</v>
      </c>
      <c r="S5187" s="13" t="s">
        <v>196</v>
      </c>
      <c r="T5187">
        <v>1</v>
      </c>
      <c r="U5187">
        <v>0</v>
      </c>
      <c r="V5187">
        <v>0</v>
      </c>
      <c r="W5187" s="13" t="s">
        <v>101</v>
      </c>
      <c r="X5187">
        <v>0.65</v>
      </c>
    </row>
    <row r="5188" spans="1:24" x14ac:dyDescent="0.3">
      <c r="A5188">
        <v>5186</v>
      </c>
      <c r="B5188" t="s">
        <v>197</v>
      </c>
      <c r="C5188" t="s">
        <v>198</v>
      </c>
      <c r="D5188">
        <v>30.771533999999999</v>
      </c>
      <c r="E5188">
        <v>76.795631999999998</v>
      </c>
      <c r="F5188" s="18">
        <v>45008</v>
      </c>
      <c r="G5188" s="19">
        <v>0.125</v>
      </c>
      <c r="H5188">
        <v>3</v>
      </c>
      <c r="I5188" s="13" t="s">
        <v>202</v>
      </c>
      <c r="J5188">
        <v>0</v>
      </c>
      <c r="K5188" s="13" t="s">
        <v>92</v>
      </c>
      <c r="L5188">
        <v>2</v>
      </c>
      <c r="M5188">
        <v>1</v>
      </c>
      <c r="N5188" s="13" t="s">
        <v>94</v>
      </c>
      <c r="O5188" s="13" t="s">
        <v>95</v>
      </c>
      <c r="P5188">
        <v>39</v>
      </c>
      <c r="Q5188" s="13" t="s">
        <v>95</v>
      </c>
      <c r="R5188" s="13" t="s">
        <v>213</v>
      </c>
      <c r="S5188" s="13" t="s">
        <v>99</v>
      </c>
      <c r="T5188">
        <v>1</v>
      </c>
      <c r="U5188">
        <v>1</v>
      </c>
      <c r="V5188">
        <v>0</v>
      </c>
      <c r="W5188" s="13" t="s">
        <v>101</v>
      </c>
      <c r="X5188">
        <v>0.65</v>
      </c>
    </row>
    <row r="5189" spans="1:24" x14ac:dyDescent="0.3">
      <c r="A5189">
        <v>5187</v>
      </c>
      <c r="B5189" t="s">
        <v>190</v>
      </c>
      <c r="C5189" t="s">
        <v>80</v>
      </c>
      <c r="D5189">
        <v>18.966334</v>
      </c>
      <c r="E5189">
        <v>72.711271999999994</v>
      </c>
      <c r="F5189" s="18">
        <v>45344</v>
      </c>
      <c r="G5189" s="19">
        <v>8.3333333333333301E-2</v>
      </c>
      <c r="H5189">
        <v>2</v>
      </c>
      <c r="I5189" s="13" t="s">
        <v>202</v>
      </c>
      <c r="J5189">
        <v>0</v>
      </c>
      <c r="K5189" s="13" t="s">
        <v>191</v>
      </c>
      <c r="L5189">
        <v>1</v>
      </c>
      <c r="M5189">
        <v>1</v>
      </c>
      <c r="N5189" s="13" t="s">
        <v>94</v>
      </c>
      <c r="O5189" s="13" t="s">
        <v>95</v>
      </c>
      <c r="P5189">
        <v>37</v>
      </c>
      <c r="Q5189" s="13" t="s">
        <v>95</v>
      </c>
      <c r="R5189" s="13" t="s">
        <v>199</v>
      </c>
      <c r="S5189" s="13" t="s">
        <v>196</v>
      </c>
      <c r="T5189">
        <v>1</v>
      </c>
      <c r="U5189">
        <v>1</v>
      </c>
      <c r="V5189">
        <v>0</v>
      </c>
      <c r="W5189" s="13" t="s">
        <v>101</v>
      </c>
      <c r="X5189">
        <v>0.45</v>
      </c>
    </row>
    <row r="5190" spans="1:24" x14ac:dyDescent="0.3">
      <c r="A5190">
        <v>5188</v>
      </c>
      <c r="B5190" t="s">
        <v>203</v>
      </c>
      <c r="C5190" t="s">
        <v>203</v>
      </c>
      <c r="D5190">
        <v>28.525435000000002</v>
      </c>
      <c r="E5190">
        <v>77.150739999999999</v>
      </c>
      <c r="F5190" s="18">
        <v>45585</v>
      </c>
      <c r="G5190" s="19">
        <v>0.5</v>
      </c>
      <c r="H5190">
        <v>12</v>
      </c>
      <c r="I5190" s="13" t="s">
        <v>89</v>
      </c>
      <c r="J5190">
        <v>1</v>
      </c>
      <c r="K5190" s="13" t="s">
        <v>191</v>
      </c>
      <c r="L5190">
        <v>1</v>
      </c>
      <c r="M5190">
        <v>0</v>
      </c>
      <c r="N5190" s="13" t="s">
        <v>192</v>
      </c>
      <c r="O5190" s="13" t="s">
        <v>97</v>
      </c>
      <c r="P5190">
        <v>27</v>
      </c>
      <c r="Q5190" s="13" t="s">
        <v>195</v>
      </c>
      <c r="R5190" s="13" t="s">
        <v>98</v>
      </c>
      <c r="S5190" s="13" t="s">
        <v>196</v>
      </c>
      <c r="T5190">
        <v>5</v>
      </c>
      <c r="U5190">
        <v>1</v>
      </c>
      <c r="V5190">
        <v>0</v>
      </c>
      <c r="W5190" s="13" t="s">
        <v>101</v>
      </c>
      <c r="X5190">
        <v>0.1</v>
      </c>
    </row>
    <row r="5191" spans="1:24" x14ac:dyDescent="0.3">
      <c r="A5191">
        <v>5189</v>
      </c>
      <c r="B5191" t="s">
        <v>217</v>
      </c>
      <c r="C5191" t="s">
        <v>218</v>
      </c>
      <c r="D5191">
        <v>22.536864000000001</v>
      </c>
      <c r="E5191">
        <v>88.450788000000003</v>
      </c>
      <c r="F5191" s="18">
        <v>45646</v>
      </c>
      <c r="G5191" s="19">
        <v>0</v>
      </c>
      <c r="H5191">
        <v>0</v>
      </c>
      <c r="I5191" s="13" t="s">
        <v>211</v>
      </c>
      <c r="J5191">
        <v>0</v>
      </c>
      <c r="K5191" s="13" t="s">
        <v>191</v>
      </c>
      <c r="L5191">
        <v>1</v>
      </c>
      <c r="M5191">
        <v>1</v>
      </c>
      <c r="N5191" s="13" t="s">
        <v>192</v>
      </c>
      <c r="O5191" s="13" t="s">
        <v>97</v>
      </c>
      <c r="P5191">
        <v>32</v>
      </c>
      <c r="Q5191" s="13" t="s">
        <v>95</v>
      </c>
      <c r="R5191" s="13" t="s">
        <v>213</v>
      </c>
      <c r="S5191" s="13" t="s">
        <v>196</v>
      </c>
      <c r="T5191">
        <v>5</v>
      </c>
      <c r="U5191">
        <v>2</v>
      </c>
      <c r="V5191">
        <v>0</v>
      </c>
      <c r="W5191" s="13" t="s">
        <v>101</v>
      </c>
      <c r="X5191">
        <v>0.1</v>
      </c>
    </row>
    <row r="5192" spans="1:24" x14ac:dyDescent="0.3">
      <c r="A5192">
        <v>5190</v>
      </c>
      <c r="B5192" t="s">
        <v>203</v>
      </c>
      <c r="C5192" t="s">
        <v>203</v>
      </c>
      <c r="D5192">
        <v>28.541868000000001</v>
      </c>
      <c r="E5192">
        <v>77.087239999999994</v>
      </c>
      <c r="F5192" s="18">
        <v>44912</v>
      </c>
      <c r="G5192" s="19">
        <v>0.58333333333333304</v>
      </c>
      <c r="H5192">
        <v>14</v>
      </c>
      <c r="I5192" s="13" t="s">
        <v>219</v>
      </c>
      <c r="J5192">
        <v>1</v>
      </c>
      <c r="K5192" s="13" t="s">
        <v>191</v>
      </c>
      <c r="L5192">
        <v>1</v>
      </c>
      <c r="M5192">
        <v>1</v>
      </c>
      <c r="N5192" s="13" t="s">
        <v>212</v>
      </c>
      <c r="O5192" s="13" t="s">
        <v>95</v>
      </c>
      <c r="P5192">
        <v>21</v>
      </c>
      <c r="Q5192" s="13" t="s">
        <v>97</v>
      </c>
      <c r="R5192" s="13" t="s">
        <v>199</v>
      </c>
      <c r="S5192" s="13" t="s">
        <v>196</v>
      </c>
      <c r="T5192">
        <v>3</v>
      </c>
      <c r="U5192">
        <v>1</v>
      </c>
      <c r="V5192">
        <v>0</v>
      </c>
      <c r="W5192" s="13" t="s">
        <v>101</v>
      </c>
      <c r="X5192">
        <v>0.65</v>
      </c>
    </row>
    <row r="5193" spans="1:24" x14ac:dyDescent="0.3">
      <c r="A5193">
        <v>5191</v>
      </c>
      <c r="B5193" t="s">
        <v>203</v>
      </c>
      <c r="C5193" t="s">
        <v>203</v>
      </c>
      <c r="D5193">
        <v>28.533992000000001</v>
      </c>
      <c r="E5193">
        <v>76.854335000000006</v>
      </c>
      <c r="F5193" s="18">
        <v>45377</v>
      </c>
      <c r="G5193" s="19">
        <v>0.75</v>
      </c>
      <c r="H5193">
        <v>18</v>
      </c>
      <c r="I5193" s="13" t="s">
        <v>215</v>
      </c>
      <c r="J5193">
        <v>0</v>
      </c>
      <c r="K5193" s="13" t="s">
        <v>214</v>
      </c>
      <c r="L5193">
        <v>3</v>
      </c>
      <c r="M5193">
        <v>1</v>
      </c>
      <c r="N5193" s="13" t="s">
        <v>212</v>
      </c>
      <c r="O5193" s="13" t="s">
        <v>195</v>
      </c>
      <c r="P5193">
        <v>22</v>
      </c>
      <c r="Q5193" s="13" t="s">
        <v>97</v>
      </c>
      <c r="R5193" s="13" t="s">
        <v>213</v>
      </c>
      <c r="S5193" s="13" t="s">
        <v>193</v>
      </c>
      <c r="T5193">
        <v>5</v>
      </c>
      <c r="U5193">
        <v>3</v>
      </c>
      <c r="V5193">
        <v>1</v>
      </c>
      <c r="W5193" s="13" t="s">
        <v>101</v>
      </c>
      <c r="X5193">
        <v>0.6</v>
      </c>
    </row>
    <row r="5194" spans="1:24" x14ac:dyDescent="0.3">
      <c r="A5194">
        <v>5192</v>
      </c>
      <c r="B5194" t="s">
        <v>200</v>
      </c>
      <c r="C5194" t="s">
        <v>201</v>
      </c>
      <c r="D5194">
        <v>12.813662000000001</v>
      </c>
      <c r="E5194">
        <v>80.121273000000002</v>
      </c>
      <c r="F5194" s="18">
        <v>45379</v>
      </c>
      <c r="G5194" s="19">
        <v>0</v>
      </c>
      <c r="H5194">
        <v>0</v>
      </c>
      <c r="I5194" s="13" t="s">
        <v>202</v>
      </c>
      <c r="J5194">
        <v>0</v>
      </c>
      <c r="K5194" s="13" t="s">
        <v>92</v>
      </c>
      <c r="L5194">
        <v>3</v>
      </c>
      <c r="M5194">
        <v>1</v>
      </c>
      <c r="N5194" s="13" t="s">
        <v>94</v>
      </c>
      <c r="O5194" s="13" t="s">
        <v>95</v>
      </c>
      <c r="P5194">
        <v>23</v>
      </c>
      <c r="Q5194" s="13" t="s">
        <v>95</v>
      </c>
      <c r="R5194" s="13" t="s">
        <v>208</v>
      </c>
      <c r="S5194" s="13" t="s">
        <v>193</v>
      </c>
      <c r="T5194">
        <v>1</v>
      </c>
      <c r="U5194">
        <v>1</v>
      </c>
      <c r="V5194">
        <v>0</v>
      </c>
      <c r="W5194" s="13" t="s">
        <v>101</v>
      </c>
      <c r="X5194">
        <v>0.45</v>
      </c>
    </row>
    <row r="5195" spans="1:24" x14ac:dyDescent="0.3">
      <c r="A5195">
        <v>5193</v>
      </c>
      <c r="B5195" t="s">
        <v>217</v>
      </c>
      <c r="C5195" t="s">
        <v>218</v>
      </c>
      <c r="D5195">
        <v>22.592500999999999</v>
      </c>
      <c r="E5195">
        <v>88.447626</v>
      </c>
      <c r="F5195" s="18">
        <v>45558</v>
      </c>
      <c r="G5195" s="19">
        <v>0.29166666666666702</v>
      </c>
      <c r="H5195">
        <v>7</v>
      </c>
      <c r="I5195" s="13" t="s">
        <v>204</v>
      </c>
      <c r="J5195">
        <v>0</v>
      </c>
      <c r="K5195" s="13" t="s">
        <v>191</v>
      </c>
      <c r="L5195">
        <v>2</v>
      </c>
      <c r="M5195">
        <v>0</v>
      </c>
      <c r="N5195" s="13" t="s">
        <v>94</v>
      </c>
      <c r="O5195" s="13" t="s">
        <v>95</v>
      </c>
      <c r="P5195">
        <v>26</v>
      </c>
      <c r="Q5195" s="13" t="s">
        <v>195</v>
      </c>
      <c r="R5195" s="13" t="s">
        <v>205</v>
      </c>
      <c r="S5195" s="13" t="s">
        <v>193</v>
      </c>
      <c r="T5195">
        <v>1</v>
      </c>
      <c r="U5195">
        <v>1</v>
      </c>
      <c r="V5195">
        <v>0</v>
      </c>
      <c r="W5195" s="13" t="s">
        <v>101</v>
      </c>
      <c r="X5195">
        <v>0.45</v>
      </c>
    </row>
    <row r="5196" spans="1:24" x14ac:dyDescent="0.3">
      <c r="A5196">
        <v>5194</v>
      </c>
      <c r="B5196" t="s">
        <v>200</v>
      </c>
      <c r="C5196" t="s">
        <v>201</v>
      </c>
      <c r="D5196">
        <v>12.830268999999999</v>
      </c>
      <c r="E5196">
        <v>80.185378</v>
      </c>
      <c r="F5196" s="18">
        <v>45083</v>
      </c>
      <c r="G5196" s="19">
        <v>0.54166666666666696</v>
      </c>
      <c r="H5196">
        <v>13</v>
      </c>
      <c r="I5196" s="13" t="s">
        <v>215</v>
      </c>
      <c r="J5196">
        <v>0</v>
      </c>
      <c r="K5196" s="13" t="s">
        <v>214</v>
      </c>
      <c r="L5196">
        <v>6</v>
      </c>
      <c r="M5196">
        <v>1</v>
      </c>
      <c r="N5196" s="13" t="s">
        <v>94</v>
      </c>
      <c r="O5196" s="13" t="s">
        <v>95</v>
      </c>
      <c r="P5196">
        <v>32</v>
      </c>
      <c r="Q5196" s="13" t="s">
        <v>195</v>
      </c>
      <c r="R5196" s="13" t="s">
        <v>205</v>
      </c>
      <c r="S5196" s="13" t="s">
        <v>196</v>
      </c>
      <c r="T5196">
        <v>5</v>
      </c>
      <c r="U5196">
        <v>5</v>
      </c>
      <c r="V5196">
        <v>0</v>
      </c>
      <c r="W5196" s="13" t="s">
        <v>101</v>
      </c>
      <c r="X5196">
        <v>0.45</v>
      </c>
    </row>
    <row r="5197" spans="1:24" x14ac:dyDescent="0.3">
      <c r="A5197">
        <v>5195</v>
      </c>
      <c r="B5197" t="s">
        <v>203</v>
      </c>
      <c r="C5197" t="s">
        <v>203</v>
      </c>
      <c r="D5197">
        <v>28.703447000000001</v>
      </c>
      <c r="E5197">
        <v>77.293732000000006</v>
      </c>
      <c r="F5197" s="18">
        <v>45738</v>
      </c>
      <c r="G5197" s="19">
        <v>0.625</v>
      </c>
      <c r="H5197">
        <v>15</v>
      </c>
      <c r="I5197" s="13" t="s">
        <v>219</v>
      </c>
      <c r="J5197">
        <v>1</v>
      </c>
      <c r="K5197" s="13" t="s">
        <v>214</v>
      </c>
      <c r="L5197">
        <v>4</v>
      </c>
      <c r="M5197">
        <v>0</v>
      </c>
      <c r="N5197" s="13" t="s">
        <v>212</v>
      </c>
      <c r="O5197" s="13" t="s">
        <v>95</v>
      </c>
      <c r="P5197">
        <v>39</v>
      </c>
      <c r="Q5197" s="13" t="s">
        <v>95</v>
      </c>
      <c r="R5197" s="13" t="s">
        <v>208</v>
      </c>
      <c r="S5197" s="13" t="s">
        <v>196</v>
      </c>
      <c r="T5197">
        <v>3</v>
      </c>
      <c r="U5197">
        <v>0</v>
      </c>
      <c r="V5197">
        <v>0</v>
      </c>
      <c r="W5197" s="13" t="s">
        <v>101</v>
      </c>
      <c r="X5197">
        <v>0.45</v>
      </c>
    </row>
    <row r="5198" spans="1:24" x14ac:dyDescent="0.3">
      <c r="A5198">
        <v>5196</v>
      </c>
      <c r="B5198" t="s">
        <v>217</v>
      </c>
      <c r="C5198" t="s">
        <v>218</v>
      </c>
      <c r="D5198">
        <v>22.439661999999998</v>
      </c>
      <c r="E5198">
        <v>88.386289000000005</v>
      </c>
      <c r="F5198" s="18">
        <v>45342</v>
      </c>
      <c r="G5198" s="19">
        <v>0.54166666666666696</v>
      </c>
      <c r="H5198">
        <v>13</v>
      </c>
      <c r="I5198" s="13" t="s">
        <v>215</v>
      </c>
      <c r="J5198">
        <v>0</v>
      </c>
      <c r="K5198" s="13" t="s">
        <v>92</v>
      </c>
      <c r="L5198">
        <v>3</v>
      </c>
      <c r="M5198">
        <v>1</v>
      </c>
      <c r="N5198" s="13" t="s">
        <v>212</v>
      </c>
      <c r="O5198" s="13" t="s">
        <v>95</v>
      </c>
      <c r="P5198">
        <v>30</v>
      </c>
      <c r="Q5198" s="13" t="s">
        <v>95</v>
      </c>
      <c r="R5198" s="13" t="s">
        <v>205</v>
      </c>
      <c r="S5198" s="13" t="s">
        <v>196</v>
      </c>
      <c r="T5198">
        <v>3</v>
      </c>
      <c r="U5198">
        <v>0</v>
      </c>
      <c r="V5198">
        <v>0</v>
      </c>
      <c r="W5198" s="13" t="s">
        <v>101</v>
      </c>
      <c r="X5198">
        <v>0.45</v>
      </c>
    </row>
    <row r="5199" spans="1:24" x14ac:dyDescent="0.3">
      <c r="A5199">
        <v>5197</v>
      </c>
      <c r="B5199" t="s">
        <v>190</v>
      </c>
      <c r="C5199" t="s">
        <v>80</v>
      </c>
      <c r="D5199">
        <v>18.961366000000002</v>
      </c>
      <c r="E5199">
        <v>72.950497999999996</v>
      </c>
      <c r="F5199" s="18">
        <v>45619</v>
      </c>
      <c r="G5199" s="19">
        <v>4.1666666666666699E-2</v>
      </c>
      <c r="H5199">
        <v>1</v>
      </c>
      <c r="I5199" s="13" t="s">
        <v>219</v>
      </c>
      <c r="J5199">
        <v>1</v>
      </c>
      <c r="K5199" s="13" t="s">
        <v>214</v>
      </c>
      <c r="L5199">
        <v>4</v>
      </c>
      <c r="M5199">
        <v>1</v>
      </c>
      <c r="N5199" s="13" t="s">
        <v>212</v>
      </c>
      <c r="O5199" s="13" t="s">
        <v>95</v>
      </c>
      <c r="P5199">
        <v>15</v>
      </c>
      <c r="Q5199" s="13" t="s">
        <v>95</v>
      </c>
      <c r="R5199" s="13" t="s">
        <v>199</v>
      </c>
      <c r="S5199" s="13" t="s">
        <v>196</v>
      </c>
      <c r="T5199">
        <v>2</v>
      </c>
      <c r="U5199">
        <v>2</v>
      </c>
      <c r="V5199">
        <v>0</v>
      </c>
      <c r="W5199" s="13" t="s">
        <v>101</v>
      </c>
      <c r="X5199">
        <v>0.45</v>
      </c>
    </row>
    <row r="5200" spans="1:24" x14ac:dyDescent="0.3">
      <c r="A5200">
        <v>5198</v>
      </c>
      <c r="B5200" t="s">
        <v>197</v>
      </c>
      <c r="C5200" t="s">
        <v>198</v>
      </c>
      <c r="D5200">
        <v>30.744205000000001</v>
      </c>
      <c r="E5200">
        <v>76.865538999999998</v>
      </c>
      <c r="F5200" s="18">
        <v>45288</v>
      </c>
      <c r="G5200" s="19">
        <v>0.95833333333333304</v>
      </c>
      <c r="H5200">
        <v>23</v>
      </c>
      <c r="I5200" s="13" t="s">
        <v>202</v>
      </c>
      <c r="J5200">
        <v>0</v>
      </c>
      <c r="K5200" s="13" t="s">
        <v>92</v>
      </c>
      <c r="L5200">
        <v>3</v>
      </c>
      <c r="M5200">
        <v>1</v>
      </c>
      <c r="N5200" s="13" t="s">
        <v>192</v>
      </c>
      <c r="O5200" s="13" t="s">
        <v>97</v>
      </c>
      <c r="P5200">
        <v>23</v>
      </c>
      <c r="Q5200" s="13" t="s">
        <v>195</v>
      </c>
      <c r="R5200" s="13" t="s">
        <v>199</v>
      </c>
      <c r="S5200" s="13" t="s">
        <v>193</v>
      </c>
      <c r="T5200">
        <v>1</v>
      </c>
      <c r="U5200">
        <v>0</v>
      </c>
      <c r="V5200">
        <v>0</v>
      </c>
      <c r="W5200" s="13" t="s">
        <v>101</v>
      </c>
      <c r="X5200">
        <v>0.1</v>
      </c>
    </row>
    <row r="5201" spans="1:24" x14ac:dyDescent="0.3">
      <c r="A5201">
        <v>5199</v>
      </c>
      <c r="B5201" t="s">
        <v>200</v>
      </c>
      <c r="C5201" t="s">
        <v>201</v>
      </c>
      <c r="D5201">
        <v>13.176686</v>
      </c>
      <c r="E5201">
        <v>80.167788000000002</v>
      </c>
      <c r="F5201" s="18">
        <v>45626</v>
      </c>
      <c r="G5201" s="19">
        <v>0.79166666666666696</v>
      </c>
      <c r="H5201">
        <v>19</v>
      </c>
      <c r="I5201" s="13" t="s">
        <v>219</v>
      </c>
      <c r="J5201">
        <v>1</v>
      </c>
      <c r="K5201" s="13" t="s">
        <v>214</v>
      </c>
      <c r="L5201">
        <v>5</v>
      </c>
      <c r="M5201">
        <v>1</v>
      </c>
      <c r="N5201" s="13" t="s">
        <v>192</v>
      </c>
      <c r="O5201" s="13" t="s">
        <v>97</v>
      </c>
      <c r="P5201">
        <v>33</v>
      </c>
      <c r="Q5201" s="13" t="s">
        <v>97</v>
      </c>
      <c r="R5201" s="13" t="s">
        <v>208</v>
      </c>
      <c r="S5201" s="13" t="s">
        <v>196</v>
      </c>
      <c r="T5201">
        <v>2</v>
      </c>
      <c r="U5201">
        <v>0</v>
      </c>
      <c r="V5201">
        <v>1</v>
      </c>
      <c r="W5201" s="13" t="s">
        <v>101</v>
      </c>
      <c r="X5201">
        <v>0.45</v>
      </c>
    </row>
    <row r="5202" spans="1:24" x14ac:dyDescent="0.3">
      <c r="A5202">
        <v>5200</v>
      </c>
      <c r="B5202" t="s">
        <v>197</v>
      </c>
      <c r="C5202" t="s">
        <v>198</v>
      </c>
      <c r="D5202">
        <v>30.605886999999999</v>
      </c>
      <c r="E5202">
        <v>76.745442999999995</v>
      </c>
      <c r="F5202" s="18">
        <v>45064</v>
      </c>
      <c r="G5202" s="19">
        <v>0.625</v>
      </c>
      <c r="H5202">
        <v>15</v>
      </c>
      <c r="I5202" s="13" t="s">
        <v>202</v>
      </c>
      <c r="J5202">
        <v>0</v>
      </c>
      <c r="K5202" s="13" t="s">
        <v>92</v>
      </c>
      <c r="L5202">
        <v>1</v>
      </c>
      <c r="M5202">
        <v>0</v>
      </c>
      <c r="N5202" s="13" t="s">
        <v>94</v>
      </c>
      <c r="O5202" s="13" t="s">
        <v>95</v>
      </c>
      <c r="P5202">
        <v>21</v>
      </c>
      <c r="Q5202" s="13" t="s">
        <v>195</v>
      </c>
      <c r="R5202" s="13" t="s">
        <v>205</v>
      </c>
      <c r="S5202" s="13" t="s">
        <v>196</v>
      </c>
      <c r="T5202">
        <v>4</v>
      </c>
      <c r="U5202">
        <v>3</v>
      </c>
      <c r="V5202">
        <v>0</v>
      </c>
      <c r="W5202" s="13" t="s">
        <v>101</v>
      </c>
      <c r="X5202">
        <v>0.45</v>
      </c>
    </row>
    <row r="5203" spans="1:24" x14ac:dyDescent="0.3">
      <c r="A5203">
        <v>5201</v>
      </c>
      <c r="B5203" t="s">
        <v>203</v>
      </c>
      <c r="C5203" t="s">
        <v>203</v>
      </c>
      <c r="D5203">
        <v>28.47824</v>
      </c>
      <c r="E5203">
        <v>76.854033999999999</v>
      </c>
      <c r="F5203" s="18">
        <v>45578</v>
      </c>
      <c r="G5203" s="19">
        <v>8.3333333333333301E-2</v>
      </c>
      <c r="H5203">
        <v>2</v>
      </c>
      <c r="I5203" s="13" t="s">
        <v>89</v>
      </c>
      <c r="J5203">
        <v>1</v>
      </c>
      <c r="K5203" s="13" t="s">
        <v>92</v>
      </c>
      <c r="L5203">
        <v>2</v>
      </c>
      <c r="M5203">
        <v>0</v>
      </c>
      <c r="N5203" s="13" t="s">
        <v>192</v>
      </c>
      <c r="O5203" s="13" t="s">
        <v>97</v>
      </c>
      <c r="P5203">
        <v>25</v>
      </c>
      <c r="Q5203" s="13" t="s">
        <v>95</v>
      </c>
      <c r="R5203" s="13" t="s">
        <v>208</v>
      </c>
      <c r="S5203" s="13" t="s">
        <v>196</v>
      </c>
      <c r="T5203">
        <v>4</v>
      </c>
      <c r="U5203">
        <v>2</v>
      </c>
      <c r="V5203">
        <v>0</v>
      </c>
      <c r="W5203" s="13" t="s">
        <v>101</v>
      </c>
      <c r="X5203">
        <v>0.1</v>
      </c>
    </row>
    <row r="5204" spans="1:24" x14ac:dyDescent="0.3">
      <c r="A5204">
        <v>5202</v>
      </c>
      <c r="B5204" t="s">
        <v>206</v>
      </c>
      <c r="C5204" t="s">
        <v>207</v>
      </c>
      <c r="D5204">
        <v>13.022967</v>
      </c>
      <c r="E5204">
        <v>77.451661999999999</v>
      </c>
      <c r="F5204" s="18">
        <v>44786</v>
      </c>
      <c r="G5204" s="19">
        <v>0.70833333333333304</v>
      </c>
      <c r="H5204">
        <v>17</v>
      </c>
      <c r="I5204" s="13" t="s">
        <v>219</v>
      </c>
      <c r="J5204">
        <v>1</v>
      </c>
      <c r="K5204" s="13" t="s">
        <v>214</v>
      </c>
      <c r="L5204">
        <v>5</v>
      </c>
      <c r="M5204">
        <v>1</v>
      </c>
      <c r="N5204" s="13" t="s">
        <v>94</v>
      </c>
      <c r="O5204" s="13" t="s">
        <v>95</v>
      </c>
      <c r="P5204">
        <v>32</v>
      </c>
      <c r="Q5204" s="13" t="s">
        <v>97</v>
      </c>
      <c r="R5204" s="13" t="s">
        <v>98</v>
      </c>
      <c r="S5204" s="13" t="s">
        <v>193</v>
      </c>
      <c r="T5204">
        <v>1</v>
      </c>
      <c r="U5204">
        <v>1</v>
      </c>
      <c r="V5204">
        <v>1</v>
      </c>
      <c r="W5204" s="13" t="s">
        <v>101</v>
      </c>
      <c r="X5204">
        <v>0.8</v>
      </c>
    </row>
    <row r="5205" spans="1:24" x14ac:dyDescent="0.3">
      <c r="A5205">
        <v>5203</v>
      </c>
      <c r="B5205" t="s">
        <v>217</v>
      </c>
      <c r="C5205" t="s">
        <v>218</v>
      </c>
      <c r="D5205">
        <v>22.577252000000001</v>
      </c>
      <c r="E5205">
        <v>88.331370000000007</v>
      </c>
      <c r="F5205" s="18">
        <v>45258</v>
      </c>
      <c r="G5205" s="19">
        <v>0.75</v>
      </c>
      <c r="H5205">
        <v>18</v>
      </c>
      <c r="I5205" s="13" t="s">
        <v>215</v>
      </c>
      <c r="J5205">
        <v>0</v>
      </c>
      <c r="K5205" s="13" t="s">
        <v>214</v>
      </c>
      <c r="L5205">
        <v>6</v>
      </c>
      <c r="M5205">
        <v>1</v>
      </c>
      <c r="N5205" s="13" t="s">
        <v>212</v>
      </c>
      <c r="O5205" s="13" t="s">
        <v>195</v>
      </c>
      <c r="P5205">
        <v>32</v>
      </c>
      <c r="Q5205" s="13" t="s">
        <v>195</v>
      </c>
      <c r="R5205" s="13" t="s">
        <v>199</v>
      </c>
      <c r="S5205" s="13" t="s">
        <v>193</v>
      </c>
      <c r="T5205">
        <v>4</v>
      </c>
      <c r="U5205">
        <v>0</v>
      </c>
      <c r="V5205">
        <v>1</v>
      </c>
      <c r="W5205" s="13" t="s">
        <v>101</v>
      </c>
      <c r="X5205">
        <v>0.4</v>
      </c>
    </row>
    <row r="5206" spans="1:24" x14ac:dyDescent="0.3">
      <c r="A5206">
        <v>5204</v>
      </c>
      <c r="B5206" t="s">
        <v>203</v>
      </c>
      <c r="C5206" t="s">
        <v>203</v>
      </c>
      <c r="D5206">
        <v>28.787786000000001</v>
      </c>
      <c r="E5206">
        <v>77.262303000000003</v>
      </c>
      <c r="F5206" s="18">
        <v>45052</v>
      </c>
      <c r="G5206" s="19">
        <v>0.29166666666666702</v>
      </c>
      <c r="H5206">
        <v>7</v>
      </c>
      <c r="I5206" s="13" t="s">
        <v>219</v>
      </c>
      <c r="J5206">
        <v>1</v>
      </c>
      <c r="K5206" s="13" t="s">
        <v>92</v>
      </c>
      <c r="L5206">
        <v>1</v>
      </c>
      <c r="M5206">
        <v>1</v>
      </c>
      <c r="N5206" s="13" t="s">
        <v>94</v>
      </c>
      <c r="O5206" s="13" t="s">
        <v>95</v>
      </c>
      <c r="P5206">
        <v>22</v>
      </c>
      <c r="Q5206" s="13" t="s">
        <v>95</v>
      </c>
      <c r="R5206" s="13" t="s">
        <v>213</v>
      </c>
      <c r="S5206" s="13" t="s">
        <v>196</v>
      </c>
      <c r="T5206">
        <v>1</v>
      </c>
      <c r="U5206">
        <v>0</v>
      </c>
      <c r="V5206">
        <v>0</v>
      </c>
      <c r="W5206" s="13" t="s">
        <v>101</v>
      </c>
      <c r="X5206">
        <v>0.45</v>
      </c>
    </row>
    <row r="5207" spans="1:24" x14ac:dyDescent="0.3">
      <c r="A5207">
        <v>5205</v>
      </c>
      <c r="B5207" t="s">
        <v>200</v>
      </c>
      <c r="C5207" t="s">
        <v>201</v>
      </c>
      <c r="D5207">
        <v>12.872028999999999</v>
      </c>
      <c r="E5207">
        <v>80.134123000000002</v>
      </c>
      <c r="F5207" s="18">
        <v>44569</v>
      </c>
      <c r="G5207" s="19">
        <v>0</v>
      </c>
      <c r="H5207">
        <v>0</v>
      </c>
      <c r="I5207" s="13" t="s">
        <v>219</v>
      </c>
      <c r="J5207">
        <v>1</v>
      </c>
      <c r="K5207" s="13" t="s">
        <v>191</v>
      </c>
      <c r="L5207">
        <v>5</v>
      </c>
      <c r="M5207">
        <v>0</v>
      </c>
      <c r="N5207" s="13" t="s">
        <v>192</v>
      </c>
      <c r="O5207" s="13" t="s">
        <v>97</v>
      </c>
      <c r="P5207">
        <v>30</v>
      </c>
      <c r="Q5207" s="13" t="s">
        <v>95</v>
      </c>
      <c r="R5207" s="13" t="s">
        <v>98</v>
      </c>
      <c r="S5207" s="13" t="s">
        <v>196</v>
      </c>
      <c r="T5207">
        <v>1</v>
      </c>
      <c r="U5207">
        <v>0</v>
      </c>
      <c r="V5207">
        <v>0</v>
      </c>
      <c r="W5207" s="13" t="s">
        <v>101</v>
      </c>
      <c r="X5207">
        <v>0.1</v>
      </c>
    </row>
    <row r="5208" spans="1:24" x14ac:dyDescent="0.3">
      <c r="A5208">
        <v>5206</v>
      </c>
      <c r="B5208" t="s">
        <v>200</v>
      </c>
      <c r="C5208" t="s">
        <v>201</v>
      </c>
      <c r="D5208">
        <v>13.146157000000001</v>
      </c>
      <c r="E5208">
        <v>80.216694000000004</v>
      </c>
      <c r="F5208" s="18">
        <v>44564</v>
      </c>
      <c r="G5208" s="19">
        <v>0.375</v>
      </c>
      <c r="H5208">
        <v>9</v>
      </c>
      <c r="I5208" s="13" t="s">
        <v>204</v>
      </c>
      <c r="J5208">
        <v>0</v>
      </c>
      <c r="K5208" s="13" t="s">
        <v>214</v>
      </c>
      <c r="L5208">
        <v>2</v>
      </c>
      <c r="M5208">
        <v>0</v>
      </c>
      <c r="N5208" s="13" t="s">
        <v>212</v>
      </c>
      <c r="O5208" s="13" t="s">
        <v>195</v>
      </c>
      <c r="P5208">
        <v>23</v>
      </c>
      <c r="Q5208" s="13" t="s">
        <v>97</v>
      </c>
      <c r="R5208" s="13" t="s">
        <v>205</v>
      </c>
      <c r="S5208" s="13" t="s">
        <v>99</v>
      </c>
      <c r="T5208">
        <v>1</v>
      </c>
      <c r="U5208">
        <v>1</v>
      </c>
      <c r="V5208">
        <v>1</v>
      </c>
      <c r="W5208" s="13" t="s">
        <v>101</v>
      </c>
      <c r="X5208">
        <v>0.8</v>
      </c>
    </row>
    <row r="5209" spans="1:24" x14ac:dyDescent="0.3">
      <c r="A5209">
        <v>5207</v>
      </c>
      <c r="B5209" t="s">
        <v>200</v>
      </c>
      <c r="C5209" t="s">
        <v>201</v>
      </c>
      <c r="D5209">
        <v>12.816074</v>
      </c>
      <c r="E5209">
        <v>80.262721999999997</v>
      </c>
      <c r="F5209" s="18">
        <v>45605</v>
      </c>
      <c r="G5209" s="19">
        <v>0.125</v>
      </c>
      <c r="H5209">
        <v>3</v>
      </c>
      <c r="I5209" s="13" t="s">
        <v>219</v>
      </c>
      <c r="J5209">
        <v>1</v>
      </c>
      <c r="K5209" s="13" t="s">
        <v>214</v>
      </c>
      <c r="L5209">
        <v>2</v>
      </c>
      <c r="M5209">
        <v>0</v>
      </c>
      <c r="N5209" s="13" t="s">
        <v>212</v>
      </c>
      <c r="O5209" s="13" t="s">
        <v>95</v>
      </c>
      <c r="P5209">
        <v>21</v>
      </c>
      <c r="Q5209" s="13" t="s">
        <v>95</v>
      </c>
      <c r="R5209" s="13" t="s">
        <v>208</v>
      </c>
      <c r="S5209" s="13" t="s">
        <v>193</v>
      </c>
      <c r="T5209">
        <v>4</v>
      </c>
      <c r="U5209">
        <v>3</v>
      </c>
      <c r="V5209">
        <v>0</v>
      </c>
      <c r="W5209" s="13" t="s">
        <v>101</v>
      </c>
      <c r="X5209">
        <v>0.45</v>
      </c>
    </row>
    <row r="5210" spans="1:24" x14ac:dyDescent="0.3">
      <c r="A5210">
        <v>5208</v>
      </c>
      <c r="B5210" t="s">
        <v>209</v>
      </c>
      <c r="C5210" t="s">
        <v>210</v>
      </c>
      <c r="D5210">
        <v>17.311838999999999</v>
      </c>
      <c r="E5210">
        <v>78.529838999999996</v>
      </c>
      <c r="F5210" s="18">
        <v>45692</v>
      </c>
      <c r="G5210" s="19">
        <v>0.91666666666666696</v>
      </c>
      <c r="H5210">
        <v>22</v>
      </c>
      <c r="I5210" s="13" t="s">
        <v>215</v>
      </c>
      <c r="J5210">
        <v>0</v>
      </c>
      <c r="K5210" s="13" t="s">
        <v>191</v>
      </c>
      <c r="L5210">
        <v>6</v>
      </c>
      <c r="M5210">
        <v>1</v>
      </c>
      <c r="N5210" s="13" t="s">
        <v>192</v>
      </c>
      <c r="O5210" s="13" t="s">
        <v>97</v>
      </c>
      <c r="P5210">
        <v>16</v>
      </c>
      <c r="Q5210" s="13" t="s">
        <v>95</v>
      </c>
      <c r="R5210" s="13" t="s">
        <v>213</v>
      </c>
      <c r="S5210" s="13" t="s">
        <v>196</v>
      </c>
      <c r="T5210">
        <v>1</v>
      </c>
      <c r="U5210">
        <v>0</v>
      </c>
      <c r="V5210">
        <v>0</v>
      </c>
      <c r="W5210" s="13" t="s">
        <v>101</v>
      </c>
      <c r="X5210">
        <v>0.1</v>
      </c>
    </row>
    <row r="5211" spans="1:24" x14ac:dyDescent="0.3">
      <c r="A5211">
        <v>5209</v>
      </c>
      <c r="B5211" t="s">
        <v>79</v>
      </c>
      <c r="C5211" t="s">
        <v>80</v>
      </c>
      <c r="D5211">
        <v>18.575185000000001</v>
      </c>
      <c r="E5211">
        <v>73.946037000000004</v>
      </c>
      <c r="F5211" s="18">
        <v>45598</v>
      </c>
      <c r="G5211" s="19">
        <v>0.75</v>
      </c>
      <c r="H5211">
        <v>18</v>
      </c>
      <c r="I5211" s="13" t="s">
        <v>219</v>
      </c>
      <c r="J5211">
        <v>1</v>
      </c>
      <c r="K5211" s="13" t="s">
        <v>191</v>
      </c>
      <c r="L5211">
        <v>6</v>
      </c>
      <c r="M5211">
        <v>0</v>
      </c>
      <c r="N5211" s="13" t="s">
        <v>192</v>
      </c>
      <c r="O5211" s="13" t="s">
        <v>97</v>
      </c>
      <c r="P5211">
        <v>25</v>
      </c>
      <c r="Q5211" s="13" t="s">
        <v>97</v>
      </c>
      <c r="R5211" s="13" t="s">
        <v>213</v>
      </c>
      <c r="S5211" s="13" t="s">
        <v>196</v>
      </c>
      <c r="T5211">
        <v>1</v>
      </c>
      <c r="U5211">
        <v>1</v>
      </c>
      <c r="V5211">
        <v>1</v>
      </c>
      <c r="W5211" s="13" t="s">
        <v>101</v>
      </c>
      <c r="X5211">
        <v>0.45</v>
      </c>
    </row>
    <row r="5212" spans="1:24" x14ac:dyDescent="0.3">
      <c r="A5212">
        <v>5210</v>
      </c>
      <c r="B5212" t="s">
        <v>217</v>
      </c>
      <c r="C5212" t="s">
        <v>218</v>
      </c>
      <c r="D5212">
        <v>22.559082</v>
      </c>
      <c r="E5212">
        <v>88.404330999999999</v>
      </c>
      <c r="F5212" s="18">
        <v>45267</v>
      </c>
      <c r="G5212" s="19">
        <v>0.875</v>
      </c>
      <c r="H5212">
        <v>21</v>
      </c>
      <c r="I5212" s="13" t="s">
        <v>202</v>
      </c>
      <c r="J5212">
        <v>0</v>
      </c>
      <c r="K5212" s="13" t="s">
        <v>191</v>
      </c>
      <c r="L5212">
        <v>6</v>
      </c>
      <c r="M5212">
        <v>1</v>
      </c>
      <c r="N5212" s="13" t="s">
        <v>192</v>
      </c>
      <c r="O5212" s="13" t="s">
        <v>97</v>
      </c>
      <c r="P5212">
        <v>35</v>
      </c>
      <c r="Q5212" s="13" t="s">
        <v>195</v>
      </c>
      <c r="R5212" s="13" t="s">
        <v>208</v>
      </c>
      <c r="S5212" s="13" t="s">
        <v>193</v>
      </c>
      <c r="T5212">
        <v>5</v>
      </c>
      <c r="U5212">
        <v>2</v>
      </c>
      <c r="V5212">
        <v>0</v>
      </c>
      <c r="W5212" s="13" t="s">
        <v>101</v>
      </c>
      <c r="X5212">
        <v>0.1</v>
      </c>
    </row>
    <row r="5213" spans="1:24" x14ac:dyDescent="0.3">
      <c r="A5213">
        <v>5211</v>
      </c>
      <c r="B5213" t="s">
        <v>197</v>
      </c>
      <c r="C5213" t="s">
        <v>198</v>
      </c>
      <c r="D5213">
        <v>30.653711000000001</v>
      </c>
      <c r="E5213">
        <v>76.702976000000007</v>
      </c>
      <c r="F5213" s="18">
        <v>45067</v>
      </c>
      <c r="G5213" s="19">
        <v>0.41666666666666702</v>
      </c>
      <c r="H5213">
        <v>10</v>
      </c>
      <c r="I5213" s="13" t="s">
        <v>89</v>
      </c>
      <c r="J5213">
        <v>1</v>
      </c>
      <c r="K5213" s="13" t="s">
        <v>214</v>
      </c>
      <c r="L5213">
        <v>2</v>
      </c>
      <c r="M5213">
        <v>1</v>
      </c>
      <c r="N5213" s="13" t="s">
        <v>192</v>
      </c>
      <c r="O5213" s="13" t="s">
        <v>97</v>
      </c>
      <c r="P5213">
        <v>38</v>
      </c>
      <c r="Q5213" s="13" t="s">
        <v>97</v>
      </c>
      <c r="R5213" s="13" t="s">
        <v>208</v>
      </c>
      <c r="S5213" s="13" t="s">
        <v>196</v>
      </c>
      <c r="T5213">
        <v>1</v>
      </c>
      <c r="U5213">
        <v>1</v>
      </c>
      <c r="V5213">
        <v>1</v>
      </c>
      <c r="W5213" s="13" t="s">
        <v>101</v>
      </c>
      <c r="X5213">
        <v>0.45</v>
      </c>
    </row>
    <row r="5214" spans="1:24" x14ac:dyDescent="0.3">
      <c r="A5214">
        <v>5212</v>
      </c>
      <c r="B5214" t="s">
        <v>190</v>
      </c>
      <c r="C5214" t="s">
        <v>80</v>
      </c>
      <c r="D5214">
        <v>19.024531</v>
      </c>
      <c r="E5214">
        <v>72.791252</v>
      </c>
      <c r="F5214" s="18">
        <v>44603</v>
      </c>
      <c r="G5214" s="19">
        <v>0.95833333333333304</v>
      </c>
      <c r="H5214">
        <v>23</v>
      </c>
      <c r="I5214" s="13" t="s">
        <v>211</v>
      </c>
      <c r="J5214">
        <v>0</v>
      </c>
      <c r="K5214" s="13" t="s">
        <v>214</v>
      </c>
      <c r="L5214">
        <v>5</v>
      </c>
      <c r="M5214">
        <v>1</v>
      </c>
      <c r="N5214" s="13" t="s">
        <v>94</v>
      </c>
      <c r="O5214" s="13" t="s">
        <v>95</v>
      </c>
      <c r="P5214">
        <v>28</v>
      </c>
      <c r="Q5214" s="13" t="s">
        <v>195</v>
      </c>
      <c r="R5214" s="13" t="s">
        <v>208</v>
      </c>
      <c r="S5214" s="13" t="s">
        <v>196</v>
      </c>
      <c r="T5214">
        <v>1</v>
      </c>
      <c r="U5214">
        <v>0</v>
      </c>
      <c r="V5214">
        <v>0</v>
      </c>
      <c r="W5214" s="13" t="s">
        <v>101</v>
      </c>
      <c r="X5214">
        <v>0.45</v>
      </c>
    </row>
    <row r="5215" spans="1:24" x14ac:dyDescent="0.3">
      <c r="A5215">
        <v>5213</v>
      </c>
      <c r="B5215" t="s">
        <v>197</v>
      </c>
      <c r="C5215" t="s">
        <v>198</v>
      </c>
      <c r="D5215">
        <v>30.643854000000001</v>
      </c>
      <c r="E5215">
        <v>76.755245000000002</v>
      </c>
      <c r="F5215" s="18">
        <v>45381</v>
      </c>
      <c r="G5215" s="19">
        <v>0.125</v>
      </c>
      <c r="H5215">
        <v>3</v>
      </c>
      <c r="I5215" s="13" t="s">
        <v>219</v>
      </c>
      <c r="J5215">
        <v>1</v>
      </c>
      <c r="K5215" s="13" t="s">
        <v>214</v>
      </c>
      <c r="L5215">
        <v>3</v>
      </c>
      <c r="M5215">
        <v>0</v>
      </c>
      <c r="N5215" s="13" t="s">
        <v>212</v>
      </c>
      <c r="O5215" s="13" t="s">
        <v>95</v>
      </c>
      <c r="P5215">
        <v>30</v>
      </c>
      <c r="Q5215" s="13" t="s">
        <v>95</v>
      </c>
      <c r="R5215" s="13" t="s">
        <v>213</v>
      </c>
      <c r="S5215" s="13" t="s">
        <v>196</v>
      </c>
      <c r="T5215">
        <v>1</v>
      </c>
      <c r="U5215">
        <v>0</v>
      </c>
      <c r="V5215">
        <v>0</v>
      </c>
      <c r="W5215" s="13" t="s">
        <v>101</v>
      </c>
      <c r="X5215">
        <v>0.45</v>
      </c>
    </row>
    <row r="5216" spans="1:24" x14ac:dyDescent="0.3">
      <c r="A5216">
        <v>5214</v>
      </c>
      <c r="B5216" t="s">
        <v>209</v>
      </c>
      <c r="C5216" t="s">
        <v>210</v>
      </c>
      <c r="D5216">
        <v>17.484044000000001</v>
      </c>
      <c r="E5216">
        <v>78.489467000000005</v>
      </c>
      <c r="F5216" s="18">
        <v>45465</v>
      </c>
      <c r="G5216" s="19">
        <v>0.25</v>
      </c>
      <c r="H5216">
        <v>6</v>
      </c>
      <c r="I5216" s="13" t="s">
        <v>219</v>
      </c>
      <c r="J5216">
        <v>1</v>
      </c>
      <c r="K5216" s="13" t="s">
        <v>92</v>
      </c>
      <c r="L5216">
        <v>2</v>
      </c>
      <c r="M5216">
        <v>1</v>
      </c>
      <c r="N5216" s="13" t="s">
        <v>94</v>
      </c>
      <c r="O5216" s="13" t="s">
        <v>95</v>
      </c>
      <c r="P5216">
        <v>22</v>
      </c>
      <c r="Q5216" s="13" t="s">
        <v>195</v>
      </c>
      <c r="R5216" s="13" t="s">
        <v>98</v>
      </c>
      <c r="S5216" s="13" t="s">
        <v>196</v>
      </c>
      <c r="T5216">
        <v>2</v>
      </c>
      <c r="U5216">
        <v>2</v>
      </c>
      <c r="V5216">
        <v>0</v>
      </c>
      <c r="W5216" s="13" t="s">
        <v>101</v>
      </c>
      <c r="X5216">
        <v>0.45</v>
      </c>
    </row>
    <row r="5217" spans="1:24" x14ac:dyDescent="0.3">
      <c r="A5217">
        <v>5215</v>
      </c>
      <c r="B5217" t="s">
        <v>203</v>
      </c>
      <c r="C5217" t="s">
        <v>203</v>
      </c>
      <c r="D5217">
        <v>28.728297000000001</v>
      </c>
      <c r="E5217">
        <v>76.893088000000006</v>
      </c>
      <c r="F5217" s="18">
        <v>45496</v>
      </c>
      <c r="G5217" s="19">
        <v>0.83333333333333304</v>
      </c>
      <c r="H5217">
        <v>20</v>
      </c>
      <c r="I5217" s="13" t="s">
        <v>215</v>
      </c>
      <c r="J5217">
        <v>0</v>
      </c>
      <c r="K5217" s="13" t="s">
        <v>214</v>
      </c>
      <c r="L5217">
        <v>1</v>
      </c>
      <c r="M5217">
        <v>0</v>
      </c>
      <c r="N5217" s="13" t="s">
        <v>212</v>
      </c>
      <c r="O5217" s="13" t="s">
        <v>195</v>
      </c>
      <c r="P5217">
        <v>28</v>
      </c>
      <c r="Q5217" s="13" t="s">
        <v>95</v>
      </c>
      <c r="R5217" s="13" t="s">
        <v>98</v>
      </c>
      <c r="S5217" s="13" t="s">
        <v>193</v>
      </c>
      <c r="T5217">
        <v>2</v>
      </c>
      <c r="U5217">
        <v>2</v>
      </c>
      <c r="V5217">
        <v>0</v>
      </c>
      <c r="W5217" s="13" t="s">
        <v>101</v>
      </c>
      <c r="X5217">
        <v>0.25</v>
      </c>
    </row>
    <row r="5218" spans="1:24" x14ac:dyDescent="0.3">
      <c r="A5218">
        <v>5216</v>
      </c>
      <c r="B5218" t="s">
        <v>200</v>
      </c>
      <c r="C5218" t="s">
        <v>201</v>
      </c>
      <c r="D5218">
        <v>13.035809</v>
      </c>
      <c r="E5218">
        <v>80.170197000000002</v>
      </c>
      <c r="F5218" s="18">
        <v>44614</v>
      </c>
      <c r="G5218" s="19">
        <v>0.375</v>
      </c>
      <c r="H5218">
        <v>9</v>
      </c>
      <c r="I5218" s="13" t="s">
        <v>215</v>
      </c>
      <c r="J5218">
        <v>0</v>
      </c>
      <c r="K5218" s="13" t="s">
        <v>92</v>
      </c>
      <c r="L5218">
        <v>5</v>
      </c>
      <c r="M5218">
        <v>0</v>
      </c>
      <c r="N5218" s="13" t="s">
        <v>212</v>
      </c>
      <c r="O5218" s="13" t="s">
        <v>195</v>
      </c>
      <c r="P5218">
        <v>29</v>
      </c>
      <c r="Q5218" s="13" t="s">
        <v>97</v>
      </c>
      <c r="R5218" s="13" t="s">
        <v>205</v>
      </c>
      <c r="S5218" s="13" t="s">
        <v>99</v>
      </c>
      <c r="T5218">
        <v>2</v>
      </c>
      <c r="U5218">
        <v>2</v>
      </c>
      <c r="V5218">
        <v>1</v>
      </c>
      <c r="W5218" s="13" t="s">
        <v>101</v>
      </c>
      <c r="X5218">
        <v>0.8</v>
      </c>
    </row>
    <row r="5219" spans="1:24" x14ac:dyDescent="0.3">
      <c r="A5219">
        <v>5217</v>
      </c>
      <c r="B5219" t="s">
        <v>217</v>
      </c>
      <c r="C5219" t="s">
        <v>218</v>
      </c>
      <c r="D5219">
        <v>22.680277</v>
      </c>
      <c r="E5219">
        <v>88.413276999999994</v>
      </c>
      <c r="F5219" s="18">
        <v>45013</v>
      </c>
      <c r="G5219" s="19">
        <v>0.54166666666666696</v>
      </c>
      <c r="H5219">
        <v>13</v>
      </c>
      <c r="I5219" s="13" t="s">
        <v>215</v>
      </c>
      <c r="J5219">
        <v>0</v>
      </c>
      <c r="K5219" s="13" t="s">
        <v>191</v>
      </c>
      <c r="L5219">
        <v>5</v>
      </c>
      <c r="M5219">
        <v>1</v>
      </c>
      <c r="N5219" s="13" t="s">
        <v>192</v>
      </c>
      <c r="O5219" s="13" t="s">
        <v>97</v>
      </c>
      <c r="P5219">
        <v>18</v>
      </c>
      <c r="Q5219" s="13" t="s">
        <v>97</v>
      </c>
      <c r="R5219" s="13" t="s">
        <v>205</v>
      </c>
      <c r="S5219" s="13" t="s">
        <v>193</v>
      </c>
      <c r="T5219">
        <v>2</v>
      </c>
      <c r="U5219">
        <v>1</v>
      </c>
      <c r="V5219">
        <v>0</v>
      </c>
      <c r="W5219" s="13" t="s">
        <v>101</v>
      </c>
      <c r="X5219">
        <v>0.3</v>
      </c>
    </row>
    <row r="5220" spans="1:24" x14ac:dyDescent="0.3">
      <c r="A5220">
        <v>5218</v>
      </c>
      <c r="B5220" t="s">
        <v>217</v>
      </c>
      <c r="C5220" t="s">
        <v>218</v>
      </c>
      <c r="D5220">
        <v>22.610398</v>
      </c>
      <c r="E5220">
        <v>88.422683000000006</v>
      </c>
      <c r="F5220" s="18">
        <v>44805</v>
      </c>
      <c r="G5220" s="19">
        <v>0.125</v>
      </c>
      <c r="H5220">
        <v>3</v>
      </c>
      <c r="I5220" s="13" t="s">
        <v>202</v>
      </c>
      <c r="J5220">
        <v>0</v>
      </c>
      <c r="K5220" s="13" t="s">
        <v>214</v>
      </c>
      <c r="L5220">
        <v>1</v>
      </c>
      <c r="M5220">
        <v>0</v>
      </c>
      <c r="N5220" s="13" t="s">
        <v>212</v>
      </c>
      <c r="O5220" s="13" t="s">
        <v>195</v>
      </c>
      <c r="P5220">
        <v>20</v>
      </c>
      <c r="Q5220" s="13" t="s">
        <v>95</v>
      </c>
      <c r="R5220" s="13" t="s">
        <v>98</v>
      </c>
      <c r="S5220" s="13" t="s">
        <v>196</v>
      </c>
      <c r="T5220">
        <v>4</v>
      </c>
      <c r="U5220">
        <v>4</v>
      </c>
      <c r="V5220">
        <v>0</v>
      </c>
      <c r="W5220" s="13" t="s">
        <v>101</v>
      </c>
      <c r="X5220">
        <v>0.25</v>
      </c>
    </row>
    <row r="5221" spans="1:24" x14ac:dyDescent="0.3">
      <c r="A5221">
        <v>5219</v>
      </c>
      <c r="B5221" t="s">
        <v>209</v>
      </c>
      <c r="C5221" t="s">
        <v>210</v>
      </c>
      <c r="D5221">
        <v>17.506495000000001</v>
      </c>
      <c r="E5221">
        <v>78.350650999999999</v>
      </c>
      <c r="F5221" s="18">
        <v>44674</v>
      </c>
      <c r="G5221" s="19">
        <v>0.375</v>
      </c>
      <c r="H5221">
        <v>9</v>
      </c>
      <c r="I5221" s="13" t="s">
        <v>219</v>
      </c>
      <c r="J5221">
        <v>1</v>
      </c>
      <c r="K5221" s="13" t="s">
        <v>214</v>
      </c>
      <c r="L5221">
        <v>2</v>
      </c>
      <c r="M5221">
        <v>1</v>
      </c>
      <c r="N5221" s="13" t="s">
        <v>94</v>
      </c>
      <c r="O5221" s="13" t="s">
        <v>95</v>
      </c>
      <c r="P5221">
        <v>23</v>
      </c>
      <c r="Q5221" s="13" t="s">
        <v>97</v>
      </c>
      <c r="R5221" s="13" t="s">
        <v>98</v>
      </c>
      <c r="S5221" s="13" t="s">
        <v>99</v>
      </c>
      <c r="T5221">
        <v>3</v>
      </c>
      <c r="U5221">
        <v>3</v>
      </c>
      <c r="V5221">
        <v>1</v>
      </c>
      <c r="W5221" s="13" t="s">
        <v>101</v>
      </c>
      <c r="X5221">
        <v>1</v>
      </c>
    </row>
    <row r="5222" spans="1:24" x14ac:dyDescent="0.3">
      <c r="A5222">
        <v>5220</v>
      </c>
      <c r="B5222" t="s">
        <v>217</v>
      </c>
      <c r="C5222" t="s">
        <v>218</v>
      </c>
      <c r="D5222">
        <v>22.578619</v>
      </c>
      <c r="E5222">
        <v>88.434631999999993</v>
      </c>
      <c r="F5222" s="18">
        <v>45733</v>
      </c>
      <c r="G5222" s="19">
        <v>0.45833333333333298</v>
      </c>
      <c r="H5222">
        <v>11</v>
      </c>
      <c r="I5222" s="13" t="s">
        <v>204</v>
      </c>
      <c r="J5222">
        <v>0</v>
      </c>
      <c r="K5222" s="13" t="s">
        <v>214</v>
      </c>
      <c r="L5222">
        <v>3</v>
      </c>
      <c r="M5222">
        <v>0</v>
      </c>
      <c r="N5222" s="13" t="s">
        <v>192</v>
      </c>
      <c r="O5222" s="13" t="s">
        <v>97</v>
      </c>
      <c r="P5222">
        <v>34</v>
      </c>
      <c r="Q5222" s="13" t="s">
        <v>95</v>
      </c>
      <c r="R5222" s="13" t="s">
        <v>213</v>
      </c>
      <c r="S5222" s="13" t="s">
        <v>193</v>
      </c>
      <c r="T5222">
        <v>1</v>
      </c>
      <c r="U5222">
        <v>0</v>
      </c>
      <c r="V5222">
        <v>0</v>
      </c>
      <c r="W5222" s="13" t="s">
        <v>101</v>
      </c>
      <c r="X5222">
        <v>0.1</v>
      </c>
    </row>
    <row r="5223" spans="1:24" x14ac:dyDescent="0.3">
      <c r="A5223">
        <v>5221</v>
      </c>
      <c r="B5223" t="s">
        <v>203</v>
      </c>
      <c r="C5223" t="s">
        <v>203</v>
      </c>
      <c r="D5223">
        <v>28.525359000000002</v>
      </c>
      <c r="E5223">
        <v>77.044932000000003</v>
      </c>
      <c r="F5223" s="18">
        <v>45087</v>
      </c>
      <c r="G5223" s="19">
        <v>0.875</v>
      </c>
      <c r="H5223">
        <v>21</v>
      </c>
      <c r="I5223" s="13" t="s">
        <v>219</v>
      </c>
      <c r="J5223">
        <v>1</v>
      </c>
      <c r="K5223" s="13" t="s">
        <v>191</v>
      </c>
      <c r="L5223">
        <v>2</v>
      </c>
      <c r="M5223">
        <v>1</v>
      </c>
      <c r="N5223" s="13" t="s">
        <v>212</v>
      </c>
      <c r="O5223" s="13" t="s">
        <v>95</v>
      </c>
      <c r="P5223">
        <v>39</v>
      </c>
      <c r="Q5223" s="13" t="s">
        <v>95</v>
      </c>
      <c r="R5223" s="13" t="s">
        <v>199</v>
      </c>
      <c r="S5223" s="13" t="s">
        <v>193</v>
      </c>
      <c r="T5223">
        <v>2</v>
      </c>
      <c r="U5223">
        <v>1</v>
      </c>
      <c r="V5223">
        <v>0</v>
      </c>
      <c r="W5223" s="13" t="s">
        <v>101</v>
      </c>
      <c r="X5223">
        <v>0.45</v>
      </c>
    </row>
    <row r="5224" spans="1:24" x14ac:dyDescent="0.3">
      <c r="A5224">
        <v>5222</v>
      </c>
      <c r="B5224" t="s">
        <v>79</v>
      </c>
      <c r="C5224" t="s">
        <v>80</v>
      </c>
      <c r="D5224">
        <v>18.652013</v>
      </c>
      <c r="E5224">
        <v>73.731640999999996</v>
      </c>
      <c r="F5224" s="18">
        <v>45681</v>
      </c>
      <c r="G5224" s="19">
        <v>0.66666666666666696</v>
      </c>
      <c r="H5224">
        <v>16</v>
      </c>
      <c r="I5224" s="13" t="s">
        <v>211</v>
      </c>
      <c r="J5224">
        <v>0</v>
      </c>
      <c r="K5224" s="13" t="s">
        <v>191</v>
      </c>
      <c r="L5224">
        <v>2</v>
      </c>
      <c r="M5224">
        <v>0</v>
      </c>
      <c r="N5224" s="13" t="s">
        <v>212</v>
      </c>
      <c r="O5224" s="13" t="s">
        <v>195</v>
      </c>
      <c r="P5224">
        <v>28</v>
      </c>
      <c r="Q5224" s="13" t="s">
        <v>195</v>
      </c>
      <c r="R5224" s="13" t="s">
        <v>199</v>
      </c>
      <c r="S5224" s="13" t="s">
        <v>196</v>
      </c>
      <c r="T5224">
        <v>4</v>
      </c>
      <c r="U5224">
        <v>4</v>
      </c>
      <c r="V5224">
        <v>0</v>
      </c>
      <c r="W5224" s="13" t="s">
        <v>101</v>
      </c>
      <c r="X5224">
        <v>0.25</v>
      </c>
    </row>
    <row r="5225" spans="1:24" x14ac:dyDescent="0.3">
      <c r="A5225">
        <v>5223</v>
      </c>
      <c r="B5225" t="s">
        <v>206</v>
      </c>
      <c r="C5225" t="s">
        <v>207</v>
      </c>
      <c r="D5225">
        <v>12.801797000000001</v>
      </c>
      <c r="E5225">
        <v>77.427985000000007</v>
      </c>
      <c r="F5225" s="18">
        <v>45066</v>
      </c>
      <c r="G5225" s="19">
        <v>0.125</v>
      </c>
      <c r="H5225">
        <v>3</v>
      </c>
      <c r="I5225" s="13" t="s">
        <v>219</v>
      </c>
      <c r="J5225">
        <v>1</v>
      </c>
      <c r="K5225" s="13" t="s">
        <v>214</v>
      </c>
      <c r="L5225">
        <v>4</v>
      </c>
      <c r="M5225">
        <v>1</v>
      </c>
      <c r="N5225" s="13" t="s">
        <v>94</v>
      </c>
      <c r="O5225" s="13" t="s">
        <v>95</v>
      </c>
      <c r="P5225">
        <v>34</v>
      </c>
      <c r="Q5225" s="13" t="s">
        <v>95</v>
      </c>
      <c r="R5225" s="13" t="s">
        <v>208</v>
      </c>
      <c r="S5225" s="13" t="s">
        <v>196</v>
      </c>
      <c r="T5225">
        <v>4</v>
      </c>
      <c r="U5225">
        <v>4</v>
      </c>
      <c r="V5225">
        <v>0</v>
      </c>
      <c r="W5225" s="13" t="s">
        <v>101</v>
      </c>
      <c r="X5225">
        <v>0.45</v>
      </c>
    </row>
    <row r="5226" spans="1:24" x14ac:dyDescent="0.3">
      <c r="A5226">
        <v>5224</v>
      </c>
      <c r="B5226" t="s">
        <v>209</v>
      </c>
      <c r="C5226" t="s">
        <v>210</v>
      </c>
      <c r="D5226">
        <v>17.220690999999999</v>
      </c>
      <c r="E5226">
        <v>78.539599999999993</v>
      </c>
      <c r="F5226" s="18">
        <v>44848</v>
      </c>
      <c r="G5226" s="19">
        <v>0</v>
      </c>
      <c r="H5226">
        <v>0</v>
      </c>
      <c r="I5226" s="13" t="s">
        <v>211</v>
      </c>
      <c r="J5226">
        <v>0</v>
      </c>
      <c r="K5226" s="13" t="s">
        <v>92</v>
      </c>
      <c r="L5226">
        <v>6</v>
      </c>
      <c r="M5226">
        <v>0</v>
      </c>
      <c r="N5226" s="13" t="s">
        <v>192</v>
      </c>
      <c r="O5226" s="13" t="s">
        <v>97</v>
      </c>
      <c r="P5226">
        <v>37</v>
      </c>
      <c r="Q5226" s="13" t="s">
        <v>95</v>
      </c>
      <c r="R5226" s="13" t="s">
        <v>213</v>
      </c>
      <c r="S5226" s="13" t="s">
        <v>196</v>
      </c>
      <c r="T5226">
        <v>2</v>
      </c>
      <c r="U5226">
        <v>2</v>
      </c>
      <c r="V5226">
        <v>0</v>
      </c>
      <c r="W5226" s="13" t="s">
        <v>101</v>
      </c>
      <c r="X5226">
        <v>0.1</v>
      </c>
    </row>
    <row r="5227" spans="1:24" x14ac:dyDescent="0.3">
      <c r="A5227">
        <v>5225</v>
      </c>
      <c r="B5227" t="s">
        <v>206</v>
      </c>
      <c r="C5227" t="s">
        <v>207</v>
      </c>
      <c r="D5227">
        <v>12.987178</v>
      </c>
      <c r="E5227">
        <v>77.573291999999995</v>
      </c>
      <c r="F5227" s="18">
        <v>45546</v>
      </c>
      <c r="G5227" s="19">
        <v>0.25</v>
      </c>
      <c r="H5227">
        <v>6</v>
      </c>
      <c r="I5227" s="13" t="s">
        <v>194</v>
      </c>
      <c r="J5227">
        <v>0</v>
      </c>
      <c r="K5227" s="13" t="s">
        <v>92</v>
      </c>
      <c r="L5227">
        <v>2</v>
      </c>
      <c r="M5227">
        <v>1</v>
      </c>
      <c r="N5227" s="13" t="s">
        <v>192</v>
      </c>
      <c r="O5227" s="13" t="s">
        <v>97</v>
      </c>
      <c r="P5227">
        <v>30</v>
      </c>
      <c r="Q5227" s="13" t="s">
        <v>195</v>
      </c>
      <c r="R5227" s="13" t="s">
        <v>98</v>
      </c>
      <c r="S5227" s="13" t="s">
        <v>196</v>
      </c>
      <c r="T5227">
        <v>3</v>
      </c>
      <c r="U5227">
        <v>0</v>
      </c>
      <c r="V5227">
        <v>0</v>
      </c>
      <c r="W5227" s="13" t="s">
        <v>101</v>
      </c>
      <c r="X5227">
        <v>0.1</v>
      </c>
    </row>
    <row r="5228" spans="1:24" x14ac:dyDescent="0.3">
      <c r="A5228">
        <v>5226</v>
      </c>
      <c r="B5228" t="s">
        <v>190</v>
      </c>
      <c r="C5228" t="s">
        <v>80</v>
      </c>
      <c r="D5228">
        <v>18.912094</v>
      </c>
      <c r="E5228">
        <v>72.834119999999999</v>
      </c>
      <c r="F5228" s="18">
        <v>45059</v>
      </c>
      <c r="G5228" s="19">
        <v>0.625</v>
      </c>
      <c r="H5228">
        <v>15</v>
      </c>
      <c r="I5228" s="13" t="s">
        <v>219</v>
      </c>
      <c r="J5228">
        <v>1</v>
      </c>
      <c r="K5228" s="13" t="s">
        <v>191</v>
      </c>
      <c r="L5228">
        <v>1</v>
      </c>
      <c r="M5228">
        <v>1</v>
      </c>
      <c r="N5228" s="13" t="s">
        <v>212</v>
      </c>
      <c r="O5228" s="13" t="s">
        <v>195</v>
      </c>
      <c r="P5228">
        <v>21</v>
      </c>
      <c r="Q5228" s="13" t="s">
        <v>97</v>
      </c>
      <c r="R5228" s="13" t="s">
        <v>205</v>
      </c>
      <c r="S5228" s="13" t="s">
        <v>196</v>
      </c>
      <c r="T5228">
        <v>4</v>
      </c>
      <c r="U5228">
        <v>2</v>
      </c>
      <c r="V5228">
        <v>0</v>
      </c>
      <c r="W5228" s="13" t="s">
        <v>101</v>
      </c>
      <c r="X5228">
        <v>0.45</v>
      </c>
    </row>
    <row r="5229" spans="1:24" x14ac:dyDescent="0.3">
      <c r="A5229">
        <v>5227</v>
      </c>
      <c r="B5229" t="s">
        <v>197</v>
      </c>
      <c r="C5229" t="s">
        <v>198</v>
      </c>
      <c r="D5229">
        <v>30.656303999999999</v>
      </c>
      <c r="E5229">
        <v>76.834697000000006</v>
      </c>
      <c r="F5229" s="18">
        <v>45334</v>
      </c>
      <c r="G5229" s="19">
        <v>0</v>
      </c>
      <c r="H5229">
        <v>0</v>
      </c>
      <c r="I5229" s="13" t="s">
        <v>204</v>
      </c>
      <c r="J5229">
        <v>0</v>
      </c>
      <c r="K5229" s="13" t="s">
        <v>214</v>
      </c>
      <c r="L5229">
        <v>5</v>
      </c>
      <c r="M5229">
        <v>0</v>
      </c>
      <c r="N5229" s="13" t="s">
        <v>94</v>
      </c>
      <c r="O5229" s="13" t="s">
        <v>95</v>
      </c>
      <c r="P5229">
        <v>37</v>
      </c>
      <c r="Q5229" s="13" t="s">
        <v>97</v>
      </c>
      <c r="R5229" s="13" t="s">
        <v>98</v>
      </c>
      <c r="S5229" s="13" t="s">
        <v>196</v>
      </c>
      <c r="T5229">
        <v>3</v>
      </c>
      <c r="U5229">
        <v>0</v>
      </c>
      <c r="V5229">
        <v>0</v>
      </c>
      <c r="W5229" s="13" t="s">
        <v>101</v>
      </c>
      <c r="X5229">
        <v>0.65</v>
      </c>
    </row>
    <row r="5230" spans="1:24" x14ac:dyDescent="0.3">
      <c r="A5230">
        <v>5228</v>
      </c>
      <c r="B5230" t="s">
        <v>79</v>
      </c>
      <c r="C5230" t="s">
        <v>80</v>
      </c>
      <c r="D5230">
        <v>18.68797</v>
      </c>
      <c r="E5230">
        <v>73.850588999999999</v>
      </c>
      <c r="F5230" s="18">
        <v>45480</v>
      </c>
      <c r="G5230" s="19">
        <v>0.58333333333333304</v>
      </c>
      <c r="H5230">
        <v>14</v>
      </c>
      <c r="I5230" s="13" t="s">
        <v>89</v>
      </c>
      <c r="J5230">
        <v>1</v>
      </c>
      <c r="K5230" s="13" t="s">
        <v>191</v>
      </c>
      <c r="L5230">
        <v>6</v>
      </c>
      <c r="M5230">
        <v>1</v>
      </c>
      <c r="N5230" s="13" t="s">
        <v>212</v>
      </c>
      <c r="O5230" s="13" t="s">
        <v>95</v>
      </c>
      <c r="P5230">
        <v>39</v>
      </c>
      <c r="Q5230" s="13" t="s">
        <v>95</v>
      </c>
      <c r="R5230" s="13" t="s">
        <v>98</v>
      </c>
      <c r="S5230" s="13" t="s">
        <v>196</v>
      </c>
      <c r="T5230">
        <v>2</v>
      </c>
      <c r="U5230">
        <v>0</v>
      </c>
      <c r="V5230">
        <v>0</v>
      </c>
      <c r="W5230" s="13" t="s">
        <v>101</v>
      </c>
      <c r="X5230">
        <v>0.45</v>
      </c>
    </row>
    <row r="5231" spans="1:24" x14ac:dyDescent="0.3">
      <c r="A5231">
        <v>5229</v>
      </c>
      <c r="B5231" t="s">
        <v>79</v>
      </c>
      <c r="C5231" t="s">
        <v>80</v>
      </c>
      <c r="D5231">
        <v>18.453133000000001</v>
      </c>
      <c r="E5231">
        <v>73.928925000000007</v>
      </c>
      <c r="F5231" s="18">
        <v>45749</v>
      </c>
      <c r="G5231" s="19">
        <v>0.125</v>
      </c>
      <c r="H5231">
        <v>3</v>
      </c>
      <c r="I5231" s="13" t="s">
        <v>194</v>
      </c>
      <c r="J5231">
        <v>0</v>
      </c>
      <c r="K5231" s="13" t="s">
        <v>191</v>
      </c>
      <c r="L5231">
        <v>2</v>
      </c>
      <c r="M5231">
        <v>1</v>
      </c>
      <c r="N5231" s="13" t="s">
        <v>212</v>
      </c>
      <c r="O5231" s="13" t="s">
        <v>195</v>
      </c>
      <c r="P5231">
        <v>18</v>
      </c>
      <c r="Q5231" s="13" t="s">
        <v>95</v>
      </c>
      <c r="R5231" s="13" t="s">
        <v>199</v>
      </c>
      <c r="S5231" s="13" t="s">
        <v>196</v>
      </c>
      <c r="T5231">
        <v>4</v>
      </c>
      <c r="U5231">
        <v>3</v>
      </c>
      <c r="V5231">
        <v>0</v>
      </c>
      <c r="W5231" s="13" t="s">
        <v>101</v>
      </c>
      <c r="X5231">
        <v>0.25</v>
      </c>
    </row>
    <row r="5232" spans="1:24" x14ac:dyDescent="0.3">
      <c r="A5232">
        <v>5230</v>
      </c>
      <c r="B5232" t="s">
        <v>217</v>
      </c>
      <c r="C5232" t="s">
        <v>218</v>
      </c>
      <c r="D5232">
        <v>22.547588999999999</v>
      </c>
      <c r="E5232">
        <v>88.485437000000005</v>
      </c>
      <c r="F5232" s="18">
        <v>45493</v>
      </c>
      <c r="G5232" s="19">
        <v>0.66666666666666696</v>
      </c>
      <c r="H5232">
        <v>16</v>
      </c>
      <c r="I5232" s="13" t="s">
        <v>219</v>
      </c>
      <c r="J5232">
        <v>1</v>
      </c>
      <c r="K5232" s="13" t="s">
        <v>214</v>
      </c>
      <c r="L5232">
        <v>4</v>
      </c>
      <c r="M5232">
        <v>0</v>
      </c>
      <c r="N5232" s="13" t="s">
        <v>212</v>
      </c>
      <c r="O5232" s="13" t="s">
        <v>95</v>
      </c>
      <c r="P5232">
        <v>39</v>
      </c>
      <c r="Q5232" s="13" t="s">
        <v>97</v>
      </c>
      <c r="R5232" s="13" t="s">
        <v>98</v>
      </c>
      <c r="S5232" s="13" t="s">
        <v>196</v>
      </c>
      <c r="T5232">
        <v>4</v>
      </c>
      <c r="U5232">
        <v>1</v>
      </c>
      <c r="V5232">
        <v>0</v>
      </c>
      <c r="W5232" s="13" t="s">
        <v>101</v>
      </c>
      <c r="X5232">
        <v>0.65</v>
      </c>
    </row>
    <row r="5233" spans="1:24" x14ac:dyDescent="0.3">
      <c r="A5233">
        <v>5231</v>
      </c>
      <c r="B5233" t="s">
        <v>200</v>
      </c>
      <c r="C5233" t="s">
        <v>201</v>
      </c>
      <c r="D5233">
        <v>12.800328</v>
      </c>
      <c r="E5233">
        <v>80.212585000000004</v>
      </c>
      <c r="F5233" s="18">
        <v>45279</v>
      </c>
      <c r="G5233" s="19">
        <v>0.25</v>
      </c>
      <c r="H5233">
        <v>6</v>
      </c>
      <c r="I5233" s="13" t="s">
        <v>215</v>
      </c>
      <c r="J5233">
        <v>0</v>
      </c>
      <c r="K5233" s="13" t="s">
        <v>214</v>
      </c>
      <c r="L5233">
        <v>2</v>
      </c>
      <c r="M5233">
        <v>1</v>
      </c>
      <c r="N5233" s="13" t="s">
        <v>94</v>
      </c>
      <c r="O5233" s="13" t="s">
        <v>95</v>
      </c>
      <c r="P5233">
        <v>33</v>
      </c>
      <c r="Q5233" s="13" t="s">
        <v>95</v>
      </c>
      <c r="R5233" s="13" t="s">
        <v>98</v>
      </c>
      <c r="S5233" s="13" t="s">
        <v>196</v>
      </c>
      <c r="T5233">
        <v>3</v>
      </c>
      <c r="U5233">
        <v>2</v>
      </c>
      <c r="V5233">
        <v>0</v>
      </c>
      <c r="W5233" s="13" t="s">
        <v>101</v>
      </c>
      <c r="X5233">
        <v>0.45</v>
      </c>
    </row>
    <row r="5234" spans="1:24" x14ac:dyDescent="0.3">
      <c r="A5234">
        <v>5232</v>
      </c>
      <c r="B5234" t="s">
        <v>203</v>
      </c>
      <c r="C5234" t="s">
        <v>203</v>
      </c>
      <c r="D5234">
        <v>28.691109999999998</v>
      </c>
      <c r="E5234">
        <v>77.219116</v>
      </c>
      <c r="F5234" s="18">
        <v>45657</v>
      </c>
      <c r="G5234" s="19">
        <v>0.45833333333333298</v>
      </c>
      <c r="H5234">
        <v>11</v>
      </c>
      <c r="I5234" s="13" t="s">
        <v>215</v>
      </c>
      <c r="J5234">
        <v>0</v>
      </c>
      <c r="K5234" s="13" t="s">
        <v>214</v>
      </c>
      <c r="L5234">
        <v>3</v>
      </c>
      <c r="M5234">
        <v>0</v>
      </c>
      <c r="N5234" s="13" t="s">
        <v>192</v>
      </c>
      <c r="O5234" s="13" t="s">
        <v>97</v>
      </c>
      <c r="P5234">
        <v>25</v>
      </c>
      <c r="Q5234" s="13" t="s">
        <v>195</v>
      </c>
      <c r="R5234" s="13" t="s">
        <v>208</v>
      </c>
      <c r="S5234" s="13" t="s">
        <v>193</v>
      </c>
      <c r="T5234">
        <v>2</v>
      </c>
      <c r="U5234">
        <v>2</v>
      </c>
      <c r="V5234">
        <v>0</v>
      </c>
      <c r="W5234" s="13" t="s">
        <v>101</v>
      </c>
      <c r="X5234">
        <v>0.1</v>
      </c>
    </row>
    <row r="5235" spans="1:24" x14ac:dyDescent="0.3">
      <c r="A5235">
        <v>5233</v>
      </c>
      <c r="B5235" t="s">
        <v>206</v>
      </c>
      <c r="C5235" t="s">
        <v>207</v>
      </c>
      <c r="D5235">
        <v>12.957344000000001</v>
      </c>
      <c r="E5235">
        <v>77.497573000000003</v>
      </c>
      <c r="F5235" s="18">
        <v>45468</v>
      </c>
      <c r="G5235" s="19">
        <v>0.875</v>
      </c>
      <c r="H5235">
        <v>21</v>
      </c>
      <c r="I5235" s="13" t="s">
        <v>215</v>
      </c>
      <c r="J5235">
        <v>0</v>
      </c>
      <c r="K5235" s="13" t="s">
        <v>191</v>
      </c>
      <c r="L5235">
        <v>6</v>
      </c>
      <c r="M5235">
        <v>1</v>
      </c>
      <c r="N5235" s="13" t="s">
        <v>192</v>
      </c>
      <c r="O5235" s="13" t="s">
        <v>97</v>
      </c>
      <c r="P5235">
        <v>24</v>
      </c>
      <c r="Q5235" s="13" t="s">
        <v>97</v>
      </c>
      <c r="R5235" s="13" t="s">
        <v>199</v>
      </c>
      <c r="S5235" s="13" t="s">
        <v>196</v>
      </c>
      <c r="T5235">
        <v>5</v>
      </c>
      <c r="U5235">
        <v>2</v>
      </c>
      <c r="V5235">
        <v>0</v>
      </c>
      <c r="W5235" s="13" t="s">
        <v>101</v>
      </c>
      <c r="X5235">
        <v>0.3</v>
      </c>
    </row>
    <row r="5236" spans="1:24" x14ac:dyDescent="0.3">
      <c r="A5236">
        <v>5234</v>
      </c>
      <c r="B5236" t="s">
        <v>206</v>
      </c>
      <c r="C5236" t="s">
        <v>207</v>
      </c>
      <c r="D5236">
        <v>12.970865999999999</v>
      </c>
      <c r="E5236">
        <v>77.727784</v>
      </c>
      <c r="F5236" s="18">
        <v>44745</v>
      </c>
      <c r="G5236" s="19">
        <v>0.125</v>
      </c>
      <c r="H5236">
        <v>3</v>
      </c>
      <c r="I5236" s="13" t="s">
        <v>89</v>
      </c>
      <c r="J5236">
        <v>1</v>
      </c>
      <c r="K5236" s="13" t="s">
        <v>92</v>
      </c>
      <c r="L5236">
        <v>1</v>
      </c>
      <c r="M5236">
        <v>1</v>
      </c>
      <c r="N5236" s="13" t="s">
        <v>212</v>
      </c>
      <c r="O5236" s="13" t="s">
        <v>95</v>
      </c>
      <c r="P5236">
        <v>16</v>
      </c>
      <c r="Q5236" s="13" t="s">
        <v>195</v>
      </c>
      <c r="R5236" s="13" t="s">
        <v>199</v>
      </c>
      <c r="S5236" s="13" t="s">
        <v>193</v>
      </c>
      <c r="T5236">
        <v>3</v>
      </c>
      <c r="U5236">
        <v>0</v>
      </c>
      <c r="V5236">
        <v>0</v>
      </c>
      <c r="W5236" s="13" t="s">
        <v>101</v>
      </c>
      <c r="X5236">
        <v>0.45</v>
      </c>
    </row>
    <row r="5237" spans="1:24" x14ac:dyDescent="0.3">
      <c r="A5237">
        <v>5235</v>
      </c>
      <c r="B5237" t="s">
        <v>209</v>
      </c>
      <c r="C5237" t="s">
        <v>210</v>
      </c>
      <c r="D5237">
        <v>17.383150000000001</v>
      </c>
      <c r="E5237">
        <v>78.537405000000007</v>
      </c>
      <c r="F5237" s="18">
        <v>44760</v>
      </c>
      <c r="G5237" s="19">
        <v>0.70833333333333304</v>
      </c>
      <c r="H5237">
        <v>17</v>
      </c>
      <c r="I5237" s="13" t="s">
        <v>204</v>
      </c>
      <c r="J5237">
        <v>0</v>
      </c>
      <c r="K5237" s="13" t="s">
        <v>92</v>
      </c>
      <c r="L5237">
        <v>2</v>
      </c>
      <c r="M5237">
        <v>0</v>
      </c>
      <c r="N5237" s="13" t="s">
        <v>212</v>
      </c>
      <c r="O5237" s="13" t="s">
        <v>195</v>
      </c>
      <c r="P5237">
        <v>28</v>
      </c>
      <c r="Q5237" s="13" t="s">
        <v>97</v>
      </c>
      <c r="R5237" s="13" t="s">
        <v>199</v>
      </c>
      <c r="S5237" s="13" t="s">
        <v>193</v>
      </c>
      <c r="T5237">
        <v>1</v>
      </c>
      <c r="U5237">
        <v>1</v>
      </c>
      <c r="V5237">
        <v>1</v>
      </c>
      <c r="W5237" s="13" t="s">
        <v>101</v>
      </c>
      <c r="X5237">
        <v>0.6</v>
      </c>
    </row>
    <row r="5238" spans="1:24" x14ac:dyDescent="0.3">
      <c r="A5238">
        <v>5236</v>
      </c>
      <c r="B5238" t="s">
        <v>203</v>
      </c>
      <c r="C5238" t="s">
        <v>203</v>
      </c>
      <c r="D5238">
        <v>28.510438000000001</v>
      </c>
      <c r="E5238">
        <v>76.823901000000006</v>
      </c>
      <c r="F5238" s="18">
        <v>44744</v>
      </c>
      <c r="G5238" s="19">
        <v>0.45833333333333298</v>
      </c>
      <c r="H5238">
        <v>11</v>
      </c>
      <c r="I5238" s="13" t="s">
        <v>219</v>
      </c>
      <c r="J5238">
        <v>1</v>
      </c>
      <c r="K5238" s="13" t="s">
        <v>92</v>
      </c>
      <c r="L5238">
        <v>3</v>
      </c>
      <c r="M5238">
        <v>1</v>
      </c>
      <c r="N5238" s="13" t="s">
        <v>192</v>
      </c>
      <c r="O5238" s="13" t="s">
        <v>97</v>
      </c>
      <c r="P5238">
        <v>39</v>
      </c>
      <c r="Q5238" s="13" t="s">
        <v>195</v>
      </c>
      <c r="R5238" s="13" t="s">
        <v>205</v>
      </c>
      <c r="S5238" s="13" t="s">
        <v>196</v>
      </c>
      <c r="T5238">
        <v>2</v>
      </c>
      <c r="U5238">
        <v>2</v>
      </c>
      <c r="V5238">
        <v>0</v>
      </c>
      <c r="W5238" s="13" t="s">
        <v>101</v>
      </c>
      <c r="X5238">
        <v>0.1</v>
      </c>
    </row>
    <row r="5239" spans="1:24" x14ac:dyDescent="0.3">
      <c r="A5239">
        <v>5237</v>
      </c>
      <c r="B5239" t="s">
        <v>197</v>
      </c>
      <c r="C5239" t="s">
        <v>198</v>
      </c>
      <c r="D5239">
        <v>30.613923</v>
      </c>
      <c r="E5239">
        <v>76.816081999999994</v>
      </c>
      <c r="F5239" s="18">
        <v>45364</v>
      </c>
      <c r="G5239" s="19">
        <v>0</v>
      </c>
      <c r="H5239">
        <v>0</v>
      </c>
      <c r="I5239" s="13" t="s">
        <v>194</v>
      </c>
      <c r="J5239">
        <v>0</v>
      </c>
      <c r="K5239" s="13" t="s">
        <v>191</v>
      </c>
      <c r="L5239">
        <v>4</v>
      </c>
      <c r="M5239">
        <v>0</v>
      </c>
      <c r="N5239" s="13" t="s">
        <v>212</v>
      </c>
      <c r="O5239" s="13" t="s">
        <v>195</v>
      </c>
      <c r="P5239">
        <v>31</v>
      </c>
      <c r="Q5239" s="13" t="s">
        <v>97</v>
      </c>
      <c r="R5239" s="13" t="s">
        <v>205</v>
      </c>
      <c r="S5239" s="13" t="s">
        <v>193</v>
      </c>
      <c r="T5239">
        <v>1</v>
      </c>
      <c r="U5239">
        <v>0</v>
      </c>
      <c r="V5239">
        <v>0</v>
      </c>
      <c r="W5239" s="13" t="s">
        <v>101</v>
      </c>
      <c r="X5239">
        <v>0.45</v>
      </c>
    </row>
    <row r="5240" spans="1:24" x14ac:dyDescent="0.3">
      <c r="A5240">
        <v>5238</v>
      </c>
      <c r="B5240" t="s">
        <v>200</v>
      </c>
      <c r="C5240" t="s">
        <v>201</v>
      </c>
      <c r="D5240">
        <v>13.106379</v>
      </c>
      <c r="E5240">
        <v>80.121157999999994</v>
      </c>
      <c r="F5240" s="18">
        <v>45225</v>
      </c>
      <c r="G5240" s="19">
        <v>8.3333333333333301E-2</v>
      </c>
      <c r="H5240">
        <v>2</v>
      </c>
      <c r="I5240" s="13" t="s">
        <v>202</v>
      </c>
      <c r="J5240">
        <v>0</v>
      </c>
      <c r="K5240" s="13" t="s">
        <v>191</v>
      </c>
      <c r="L5240">
        <v>1</v>
      </c>
      <c r="M5240">
        <v>1</v>
      </c>
      <c r="N5240" s="13" t="s">
        <v>192</v>
      </c>
      <c r="O5240" s="13" t="s">
        <v>97</v>
      </c>
      <c r="P5240">
        <v>27</v>
      </c>
      <c r="Q5240" s="13" t="s">
        <v>195</v>
      </c>
      <c r="R5240" s="13" t="s">
        <v>98</v>
      </c>
      <c r="S5240" s="13" t="s">
        <v>193</v>
      </c>
      <c r="T5240">
        <v>1</v>
      </c>
      <c r="U5240">
        <v>0</v>
      </c>
      <c r="V5240">
        <v>0</v>
      </c>
      <c r="W5240" s="13" t="s">
        <v>101</v>
      </c>
      <c r="X5240">
        <v>0.1</v>
      </c>
    </row>
    <row r="5241" spans="1:24" x14ac:dyDescent="0.3">
      <c r="A5241">
        <v>5239</v>
      </c>
      <c r="B5241" t="s">
        <v>209</v>
      </c>
      <c r="C5241" t="s">
        <v>210</v>
      </c>
      <c r="D5241">
        <v>17.408809000000002</v>
      </c>
      <c r="E5241">
        <v>78.402150000000006</v>
      </c>
      <c r="F5241" s="18">
        <v>45532</v>
      </c>
      <c r="G5241" s="19">
        <v>0</v>
      </c>
      <c r="H5241">
        <v>0</v>
      </c>
      <c r="I5241" s="13" t="s">
        <v>194</v>
      </c>
      <c r="J5241">
        <v>0</v>
      </c>
      <c r="K5241" s="13" t="s">
        <v>191</v>
      </c>
      <c r="L5241">
        <v>6</v>
      </c>
      <c r="M5241">
        <v>1</v>
      </c>
      <c r="N5241" s="13" t="s">
        <v>212</v>
      </c>
      <c r="O5241" s="13" t="s">
        <v>195</v>
      </c>
      <c r="P5241">
        <v>22</v>
      </c>
      <c r="Q5241" s="13" t="s">
        <v>95</v>
      </c>
      <c r="R5241" s="13" t="s">
        <v>208</v>
      </c>
      <c r="S5241" s="13" t="s">
        <v>193</v>
      </c>
      <c r="T5241">
        <v>5</v>
      </c>
      <c r="U5241">
        <v>1</v>
      </c>
      <c r="V5241">
        <v>0</v>
      </c>
      <c r="W5241" s="13" t="s">
        <v>101</v>
      </c>
      <c r="X5241">
        <v>0.25</v>
      </c>
    </row>
    <row r="5242" spans="1:24" x14ac:dyDescent="0.3">
      <c r="A5242">
        <v>5240</v>
      </c>
      <c r="B5242" t="s">
        <v>197</v>
      </c>
      <c r="C5242" t="s">
        <v>198</v>
      </c>
      <c r="D5242">
        <v>30.705262999999999</v>
      </c>
      <c r="E5242">
        <v>76.736215000000001</v>
      </c>
      <c r="F5242" s="18">
        <v>45494</v>
      </c>
      <c r="G5242" s="19">
        <v>0.70833333333333304</v>
      </c>
      <c r="H5242">
        <v>17</v>
      </c>
      <c r="I5242" s="13" t="s">
        <v>89</v>
      </c>
      <c r="J5242">
        <v>1</v>
      </c>
      <c r="K5242" s="13" t="s">
        <v>92</v>
      </c>
      <c r="L5242">
        <v>1</v>
      </c>
      <c r="M5242">
        <v>1</v>
      </c>
      <c r="N5242" s="13" t="s">
        <v>94</v>
      </c>
      <c r="O5242" s="13" t="s">
        <v>95</v>
      </c>
      <c r="P5242">
        <v>26</v>
      </c>
      <c r="Q5242" s="13" t="s">
        <v>97</v>
      </c>
      <c r="R5242" s="13" t="s">
        <v>208</v>
      </c>
      <c r="S5242" s="13" t="s">
        <v>196</v>
      </c>
      <c r="T5242">
        <v>5</v>
      </c>
      <c r="U5242">
        <v>2</v>
      </c>
      <c r="V5242">
        <v>1</v>
      </c>
      <c r="W5242" s="13" t="s">
        <v>101</v>
      </c>
      <c r="X5242">
        <v>0.8</v>
      </c>
    </row>
    <row r="5243" spans="1:24" x14ac:dyDescent="0.3">
      <c r="A5243">
        <v>5241</v>
      </c>
      <c r="B5243" t="s">
        <v>200</v>
      </c>
      <c r="C5243" t="s">
        <v>201</v>
      </c>
      <c r="D5243">
        <v>13.019017</v>
      </c>
      <c r="E5243">
        <v>80.244442000000006</v>
      </c>
      <c r="F5243" s="18">
        <v>44862</v>
      </c>
      <c r="G5243" s="19">
        <v>0.25</v>
      </c>
      <c r="H5243">
        <v>6</v>
      </c>
      <c r="I5243" s="13" t="s">
        <v>211</v>
      </c>
      <c r="J5243">
        <v>0</v>
      </c>
      <c r="K5243" s="13" t="s">
        <v>191</v>
      </c>
      <c r="L5243">
        <v>6</v>
      </c>
      <c r="M5243">
        <v>0</v>
      </c>
      <c r="N5243" s="13" t="s">
        <v>212</v>
      </c>
      <c r="O5243" s="13" t="s">
        <v>95</v>
      </c>
      <c r="P5243">
        <v>36</v>
      </c>
      <c r="Q5243" s="13" t="s">
        <v>97</v>
      </c>
      <c r="R5243" s="13" t="s">
        <v>205</v>
      </c>
      <c r="S5243" s="13" t="s">
        <v>193</v>
      </c>
      <c r="T5243">
        <v>2</v>
      </c>
      <c r="U5243">
        <v>2</v>
      </c>
      <c r="V5243">
        <v>0</v>
      </c>
      <c r="W5243" s="13" t="s">
        <v>101</v>
      </c>
      <c r="X5243">
        <v>0.65</v>
      </c>
    </row>
    <row r="5244" spans="1:24" x14ac:dyDescent="0.3">
      <c r="A5244">
        <v>5242</v>
      </c>
      <c r="B5244" t="s">
        <v>203</v>
      </c>
      <c r="C5244" t="s">
        <v>203</v>
      </c>
      <c r="D5244">
        <v>28.614557999999999</v>
      </c>
      <c r="E5244">
        <v>77.212181000000001</v>
      </c>
      <c r="F5244" s="18">
        <v>44773</v>
      </c>
      <c r="G5244" s="19">
        <v>0.75</v>
      </c>
      <c r="H5244">
        <v>18</v>
      </c>
      <c r="I5244" s="13" t="s">
        <v>89</v>
      </c>
      <c r="J5244">
        <v>1</v>
      </c>
      <c r="K5244" s="13" t="s">
        <v>214</v>
      </c>
      <c r="L5244">
        <v>3</v>
      </c>
      <c r="M5244">
        <v>0</v>
      </c>
      <c r="N5244" s="13" t="s">
        <v>192</v>
      </c>
      <c r="O5244" s="13" t="s">
        <v>97</v>
      </c>
      <c r="P5244">
        <v>29</v>
      </c>
      <c r="Q5244" s="13" t="s">
        <v>97</v>
      </c>
      <c r="R5244" s="13" t="s">
        <v>199</v>
      </c>
      <c r="S5244" s="13" t="s">
        <v>193</v>
      </c>
      <c r="T5244">
        <v>3</v>
      </c>
      <c r="U5244">
        <v>3</v>
      </c>
      <c r="V5244">
        <v>1</v>
      </c>
      <c r="W5244" s="13" t="s">
        <v>101</v>
      </c>
      <c r="X5244">
        <v>0.45</v>
      </c>
    </row>
    <row r="5245" spans="1:24" x14ac:dyDescent="0.3">
      <c r="A5245">
        <v>5243</v>
      </c>
      <c r="B5245" t="s">
        <v>206</v>
      </c>
      <c r="C5245" t="s">
        <v>207</v>
      </c>
      <c r="D5245">
        <v>13.091094999999999</v>
      </c>
      <c r="E5245">
        <v>77.682124999999999</v>
      </c>
      <c r="F5245" s="18">
        <v>45349</v>
      </c>
      <c r="G5245" s="19">
        <v>0.125</v>
      </c>
      <c r="H5245">
        <v>3</v>
      </c>
      <c r="I5245" s="13" t="s">
        <v>215</v>
      </c>
      <c r="J5245">
        <v>0</v>
      </c>
      <c r="K5245" s="13" t="s">
        <v>214</v>
      </c>
      <c r="L5245">
        <v>2</v>
      </c>
      <c r="M5245">
        <v>1</v>
      </c>
      <c r="N5245" s="13" t="s">
        <v>212</v>
      </c>
      <c r="O5245" s="13" t="s">
        <v>95</v>
      </c>
      <c r="P5245">
        <v>38</v>
      </c>
      <c r="Q5245" s="13" t="s">
        <v>95</v>
      </c>
      <c r="R5245" s="13" t="s">
        <v>208</v>
      </c>
      <c r="S5245" s="13" t="s">
        <v>193</v>
      </c>
      <c r="T5245">
        <v>5</v>
      </c>
      <c r="U5245">
        <v>4</v>
      </c>
      <c r="V5245">
        <v>0</v>
      </c>
      <c r="W5245" s="13" t="s">
        <v>101</v>
      </c>
      <c r="X5245">
        <v>0.45</v>
      </c>
    </row>
    <row r="5246" spans="1:24" x14ac:dyDescent="0.3">
      <c r="A5246">
        <v>5244</v>
      </c>
      <c r="B5246" t="s">
        <v>217</v>
      </c>
      <c r="C5246" t="s">
        <v>218</v>
      </c>
      <c r="D5246">
        <v>22.686658999999999</v>
      </c>
      <c r="E5246">
        <v>88.467123000000001</v>
      </c>
      <c r="F5246" s="18">
        <v>45325</v>
      </c>
      <c r="G5246" s="19">
        <v>0.41666666666666702</v>
      </c>
      <c r="H5246">
        <v>10</v>
      </c>
      <c r="I5246" s="13" t="s">
        <v>219</v>
      </c>
      <c r="J5246">
        <v>1</v>
      </c>
      <c r="K5246" s="13" t="s">
        <v>214</v>
      </c>
      <c r="L5246">
        <v>6</v>
      </c>
      <c r="M5246">
        <v>0</v>
      </c>
      <c r="N5246" s="13" t="s">
        <v>192</v>
      </c>
      <c r="O5246" s="13" t="s">
        <v>97</v>
      </c>
      <c r="P5246">
        <v>23</v>
      </c>
      <c r="Q5246" s="13" t="s">
        <v>97</v>
      </c>
      <c r="R5246" s="13" t="s">
        <v>199</v>
      </c>
      <c r="S5246" s="13" t="s">
        <v>99</v>
      </c>
      <c r="T5246">
        <v>1</v>
      </c>
      <c r="U5246">
        <v>1</v>
      </c>
      <c r="V5246">
        <v>1</v>
      </c>
      <c r="W5246" s="13" t="s">
        <v>101</v>
      </c>
      <c r="X5246">
        <v>0.65</v>
      </c>
    </row>
    <row r="5247" spans="1:24" x14ac:dyDescent="0.3">
      <c r="A5247">
        <v>5245</v>
      </c>
      <c r="B5247" t="s">
        <v>200</v>
      </c>
      <c r="C5247" t="s">
        <v>201</v>
      </c>
      <c r="D5247">
        <v>13.121331</v>
      </c>
      <c r="E5247">
        <v>80.152805000000001</v>
      </c>
      <c r="F5247" s="18">
        <v>45620</v>
      </c>
      <c r="G5247" s="19">
        <v>0.41666666666666702</v>
      </c>
      <c r="H5247">
        <v>10</v>
      </c>
      <c r="I5247" s="13" t="s">
        <v>89</v>
      </c>
      <c r="J5247">
        <v>1</v>
      </c>
      <c r="K5247" s="13" t="s">
        <v>214</v>
      </c>
      <c r="L5247">
        <v>4</v>
      </c>
      <c r="M5247">
        <v>0</v>
      </c>
      <c r="N5247" s="13" t="s">
        <v>192</v>
      </c>
      <c r="O5247" s="13" t="s">
        <v>97</v>
      </c>
      <c r="P5247">
        <v>29</v>
      </c>
      <c r="Q5247" s="13" t="s">
        <v>95</v>
      </c>
      <c r="R5247" s="13" t="s">
        <v>213</v>
      </c>
      <c r="S5247" s="13" t="s">
        <v>193</v>
      </c>
      <c r="T5247">
        <v>1</v>
      </c>
      <c r="U5247">
        <v>0</v>
      </c>
      <c r="V5247">
        <v>1</v>
      </c>
      <c r="W5247" s="13" t="s">
        <v>101</v>
      </c>
      <c r="X5247">
        <v>0.25</v>
      </c>
    </row>
    <row r="5248" spans="1:24" x14ac:dyDescent="0.3">
      <c r="A5248">
        <v>5246</v>
      </c>
      <c r="B5248" t="s">
        <v>197</v>
      </c>
      <c r="C5248" t="s">
        <v>198</v>
      </c>
      <c r="D5248">
        <v>30.772272000000001</v>
      </c>
      <c r="E5248">
        <v>76.886775999999998</v>
      </c>
      <c r="F5248" s="18">
        <v>45683</v>
      </c>
      <c r="G5248" s="19">
        <v>0.41666666666666702</v>
      </c>
      <c r="H5248">
        <v>10</v>
      </c>
      <c r="I5248" s="13" t="s">
        <v>89</v>
      </c>
      <c r="J5248">
        <v>1</v>
      </c>
      <c r="K5248" s="13" t="s">
        <v>191</v>
      </c>
      <c r="L5248">
        <v>3</v>
      </c>
      <c r="M5248">
        <v>1</v>
      </c>
      <c r="N5248" s="13" t="s">
        <v>212</v>
      </c>
      <c r="O5248" s="13" t="s">
        <v>195</v>
      </c>
      <c r="P5248">
        <v>31</v>
      </c>
      <c r="Q5248" s="13" t="s">
        <v>97</v>
      </c>
      <c r="R5248" s="13" t="s">
        <v>98</v>
      </c>
      <c r="S5248" s="13" t="s">
        <v>196</v>
      </c>
      <c r="T5248">
        <v>4</v>
      </c>
      <c r="U5248">
        <v>0</v>
      </c>
      <c r="V5248">
        <v>1</v>
      </c>
      <c r="W5248" s="13" t="s">
        <v>101</v>
      </c>
      <c r="X5248">
        <v>0.6</v>
      </c>
    </row>
    <row r="5249" spans="1:24" x14ac:dyDescent="0.3">
      <c r="A5249">
        <v>5247</v>
      </c>
      <c r="B5249" t="s">
        <v>206</v>
      </c>
      <c r="C5249" t="s">
        <v>207</v>
      </c>
      <c r="D5249">
        <v>13.104214000000001</v>
      </c>
      <c r="E5249">
        <v>77.480540000000005</v>
      </c>
      <c r="F5249" s="18">
        <v>45061</v>
      </c>
      <c r="G5249" s="19">
        <v>0.95833333333333304</v>
      </c>
      <c r="H5249">
        <v>23</v>
      </c>
      <c r="I5249" s="13" t="s">
        <v>204</v>
      </c>
      <c r="J5249">
        <v>0</v>
      </c>
      <c r="K5249" s="13" t="s">
        <v>92</v>
      </c>
      <c r="L5249">
        <v>2</v>
      </c>
      <c r="M5249">
        <v>1</v>
      </c>
      <c r="N5249" s="13" t="s">
        <v>192</v>
      </c>
      <c r="O5249" s="13" t="s">
        <v>97</v>
      </c>
      <c r="P5249">
        <v>19</v>
      </c>
      <c r="Q5249" s="13" t="s">
        <v>95</v>
      </c>
      <c r="R5249" s="13" t="s">
        <v>98</v>
      </c>
      <c r="S5249" s="13" t="s">
        <v>196</v>
      </c>
      <c r="T5249">
        <v>1</v>
      </c>
      <c r="U5249">
        <v>0</v>
      </c>
      <c r="V5249">
        <v>0</v>
      </c>
      <c r="W5249" s="13" t="s">
        <v>101</v>
      </c>
      <c r="X5249">
        <v>0.1</v>
      </c>
    </row>
    <row r="5250" spans="1:24" x14ac:dyDescent="0.3">
      <c r="A5250">
        <v>5248</v>
      </c>
      <c r="B5250" t="s">
        <v>79</v>
      </c>
      <c r="C5250" t="s">
        <v>80</v>
      </c>
      <c r="D5250">
        <v>18.400044999999999</v>
      </c>
      <c r="E5250">
        <v>73.872649999999993</v>
      </c>
      <c r="F5250" s="18">
        <v>45061</v>
      </c>
      <c r="G5250" s="19">
        <v>0.16666666666666699</v>
      </c>
      <c r="H5250">
        <v>4</v>
      </c>
      <c r="I5250" s="13" t="s">
        <v>204</v>
      </c>
      <c r="J5250">
        <v>0</v>
      </c>
      <c r="K5250" s="13" t="s">
        <v>191</v>
      </c>
      <c r="L5250">
        <v>5</v>
      </c>
      <c r="M5250">
        <v>1</v>
      </c>
      <c r="N5250" s="13" t="s">
        <v>212</v>
      </c>
      <c r="O5250" s="13" t="s">
        <v>95</v>
      </c>
      <c r="P5250">
        <v>26</v>
      </c>
      <c r="Q5250" s="13" t="s">
        <v>95</v>
      </c>
      <c r="R5250" s="13" t="s">
        <v>213</v>
      </c>
      <c r="S5250" s="13" t="s">
        <v>193</v>
      </c>
      <c r="T5250">
        <v>1</v>
      </c>
      <c r="U5250">
        <v>1</v>
      </c>
      <c r="V5250">
        <v>0</v>
      </c>
      <c r="W5250" s="13" t="s">
        <v>101</v>
      </c>
      <c r="X5250">
        <v>0.45</v>
      </c>
    </row>
    <row r="5251" spans="1:24" x14ac:dyDescent="0.3">
      <c r="A5251">
        <v>5249</v>
      </c>
      <c r="B5251" t="s">
        <v>217</v>
      </c>
      <c r="C5251" t="s">
        <v>218</v>
      </c>
      <c r="D5251">
        <v>22.564423999999999</v>
      </c>
      <c r="E5251">
        <v>88.295052999999996</v>
      </c>
      <c r="F5251" s="18">
        <v>45659</v>
      </c>
      <c r="G5251" s="19">
        <v>0.375</v>
      </c>
      <c r="H5251">
        <v>9</v>
      </c>
      <c r="I5251" s="13" t="s">
        <v>202</v>
      </c>
      <c r="J5251">
        <v>0</v>
      </c>
      <c r="K5251" s="13" t="s">
        <v>214</v>
      </c>
      <c r="L5251">
        <v>3</v>
      </c>
      <c r="M5251">
        <v>1</v>
      </c>
      <c r="N5251" s="13" t="s">
        <v>212</v>
      </c>
      <c r="O5251" s="13" t="s">
        <v>195</v>
      </c>
      <c r="P5251">
        <v>23</v>
      </c>
      <c r="Q5251" s="13" t="s">
        <v>97</v>
      </c>
      <c r="R5251" s="13" t="s">
        <v>199</v>
      </c>
      <c r="S5251" s="13" t="s">
        <v>196</v>
      </c>
      <c r="T5251">
        <v>1</v>
      </c>
      <c r="U5251">
        <v>0</v>
      </c>
      <c r="V5251">
        <v>1</v>
      </c>
      <c r="W5251" s="13" t="s">
        <v>101</v>
      </c>
      <c r="X5251">
        <v>0.6</v>
      </c>
    </row>
    <row r="5252" spans="1:24" x14ac:dyDescent="0.3">
      <c r="A5252">
        <v>5250</v>
      </c>
      <c r="B5252" t="s">
        <v>209</v>
      </c>
      <c r="C5252" t="s">
        <v>210</v>
      </c>
      <c r="D5252">
        <v>17.523204</v>
      </c>
      <c r="E5252">
        <v>78.548360000000002</v>
      </c>
      <c r="F5252" s="18">
        <v>44562</v>
      </c>
      <c r="G5252" s="19">
        <v>0</v>
      </c>
      <c r="H5252">
        <v>0</v>
      </c>
      <c r="I5252" s="13" t="s">
        <v>219</v>
      </c>
      <c r="J5252">
        <v>1</v>
      </c>
      <c r="K5252" s="13" t="s">
        <v>214</v>
      </c>
      <c r="L5252">
        <v>5</v>
      </c>
      <c r="M5252">
        <v>1</v>
      </c>
      <c r="N5252" s="13" t="s">
        <v>94</v>
      </c>
      <c r="O5252" s="13" t="s">
        <v>95</v>
      </c>
      <c r="P5252">
        <v>26</v>
      </c>
      <c r="Q5252" s="13" t="s">
        <v>95</v>
      </c>
      <c r="R5252" s="13" t="s">
        <v>213</v>
      </c>
      <c r="S5252" s="13" t="s">
        <v>196</v>
      </c>
      <c r="T5252">
        <v>5</v>
      </c>
      <c r="U5252">
        <v>3</v>
      </c>
      <c r="V5252">
        <v>0</v>
      </c>
      <c r="W5252" s="13" t="s">
        <v>101</v>
      </c>
      <c r="X5252">
        <v>0.45</v>
      </c>
    </row>
    <row r="5253" spans="1:24" x14ac:dyDescent="0.3">
      <c r="A5253">
        <v>5251</v>
      </c>
      <c r="B5253" t="s">
        <v>203</v>
      </c>
      <c r="C5253" t="s">
        <v>203</v>
      </c>
      <c r="D5253">
        <v>28.510777999999998</v>
      </c>
      <c r="E5253">
        <v>77.092688999999993</v>
      </c>
      <c r="F5253" s="18">
        <v>45223</v>
      </c>
      <c r="G5253" s="19">
        <v>0.33333333333333298</v>
      </c>
      <c r="H5253">
        <v>8</v>
      </c>
      <c r="I5253" s="13" t="s">
        <v>215</v>
      </c>
      <c r="J5253">
        <v>0</v>
      </c>
      <c r="K5253" s="13" t="s">
        <v>191</v>
      </c>
      <c r="L5253">
        <v>3</v>
      </c>
      <c r="M5253">
        <v>1</v>
      </c>
      <c r="N5253" s="13" t="s">
        <v>212</v>
      </c>
      <c r="O5253" s="13" t="s">
        <v>95</v>
      </c>
      <c r="P5253">
        <v>19</v>
      </c>
      <c r="Q5253" s="13" t="s">
        <v>195</v>
      </c>
      <c r="R5253" s="13" t="s">
        <v>199</v>
      </c>
      <c r="S5253" s="13" t="s">
        <v>99</v>
      </c>
      <c r="T5253">
        <v>2</v>
      </c>
      <c r="U5253">
        <v>2</v>
      </c>
      <c r="V5253">
        <v>1</v>
      </c>
      <c r="W5253" s="13" t="s">
        <v>101</v>
      </c>
      <c r="X5253">
        <v>0.8</v>
      </c>
    </row>
    <row r="5254" spans="1:24" x14ac:dyDescent="0.3">
      <c r="A5254">
        <v>5252</v>
      </c>
      <c r="B5254" t="s">
        <v>190</v>
      </c>
      <c r="C5254" t="s">
        <v>80</v>
      </c>
      <c r="D5254">
        <v>18.845514000000001</v>
      </c>
      <c r="E5254">
        <v>72.826188000000002</v>
      </c>
      <c r="F5254" s="18">
        <v>45484</v>
      </c>
      <c r="G5254" s="19">
        <v>0.16666666666666699</v>
      </c>
      <c r="H5254">
        <v>4</v>
      </c>
      <c r="I5254" s="13" t="s">
        <v>202</v>
      </c>
      <c r="J5254">
        <v>0</v>
      </c>
      <c r="K5254" s="13" t="s">
        <v>191</v>
      </c>
      <c r="L5254">
        <v>5</v>
      </c>
      <c r="M5254">
        <v>0</v>
      </c>
      <c r="N5254" s="13" t="s">
        <v>94</v>
      </c>
      <c r="O5254" s="13" t="s">
        <v>95</v>
      </c>
      <c r="P5254">
        <v>34</v>
      </c>
      <c r="Q5254" s="13" t="s">
        <v>95</v>
      </c>
      <c r="R5254" s="13" t="s">
        <v>98</v>
      </c>
      <c r="S5254" s="13" t="s">
        <v>193</v>
      </c>
      <c r="T5254">
        <v>4</v>
      </c>
      <c r="U5254">
        <v>4</v>
      </c>
      <c r="V5254">
        <v>0</v>
      </c>
      <c r="W5254" s="13" t="s">
        <v>101</v>
      </c>
      <c r="X5254">
        <v>0.45</v>
      </c>
    </row>
    <row r="5255" spans="1:24" x14ac:dyDescent="0.3">
      <c r="A5255">
        <v>5253</v>
      </c>
      <c r="B5255" t="s">
        <v>79</v>
      </c>
      <c r="C5255" t="s">
        <v>80</v>
      </c>
      <c r="D5255">
        <v>18.4772</v>
      </c>
      <c r="E5255">
        <v>73.933186000000006</v>
      </c>
      <c r="F5255" s="18">
        <v>44687</v>
      </c>
      <c r="G5255" s="19">
        <v>8.3333333333333301E-2</v>
      </c>
      <c r="H5255">
        <v>2</v>
      </c>
      <c r="I5255" s="13" t="s">
        <v>211</v>
      </c>
      <c r="J5255">
        <v>0</v>
      </c>
      <c r="K5255" s="13" t="s">
        <v>191</v>
      </c>
      <c r="L5255">
        <v>1</v>
      </c>
      <c r="M5255">
        <v>1</v>
      </c>
      <c r="N5255" s="13" t="s">
        <v>192</v>
      </c>
      <c r="O5255" s="13" t="s">
        <v>97</v>
      </c>
      <c r="P5255">
        <v>16</v>
      </c>
      <c r="Q5255" s="13" t="s">
        <v>195</v>
      </c>
      <c r="R5255" s="13" t="s">
        <v>205</v>
      </c>
      <c r="S5255" s="13" t="s">
        <v>196</v>
      </c>
      <c r="T5255">
        <v>4</v>
      </c>
      <c r="U5255">
        <v>4</v>
      </c>
      <c r="V5255">
        <v>0</v>
      </c>
      <c r="W5255" s="13" t="s">
        <v>101</v>
      </c>
      <c r="X5255">
        <v>0.1</v>
      </c>
    </row>
    <row r="5256" spans="1:24" x14ac:dyDescent="0.3">
      <c r="A5256">
        <v>5254</v>
      </c>
      <c r="B5256" t="s">
        <v>197</v>
      </c>
      <c r="C5256" t="s">
        <v>198</v>
      </c>
      <c r="D5256">
        <v>30.740061000000001</v>
      </c>
      <c r="E5256">
        <v>76.825070999999994</v>
      </c>
      <c r="F5256" s="18">
        <v>44996</v>
      </c>
      <c r="G5256" s="19">
        <v>0.79166666666666696</v>
      </c>
      <c r="H5256">
        <v>19</v>
      </c>
      <c r="I5256" s="13" t="s">
        <v>219</v>
      </c>
      <c r="J5256">
        <v>1</v>
      </c>
      <c r="K5256" s="13" t="s">
        <v>214</v>
      </c>
      <c r="L5256">
        <v>5</v>
      </c>
      <c r="M5256">
        <v>0</v>
      </c>
      <c r="N5256" s="13" t="s">
        <v>94</v>
      </c>
      <c r="O5256" s="13" t="s">
        <v>95</v>
      </c>
      <c r="P5256">
        <v>37</v>
      </c>
      <c r="Q5256" s="13" t="s">
        <v>97</v>
      </c>
      <c r="R5256" s="13" t="s">
        <v>213</v>
      </c>
      <c r="S5256" s="13" t="s">
        <v>193</v>
      </c>
      <c r="T5256">
        <v>1</v>
      </c>
      <c r="U5256">
        <v>1</v>
      </c>
      <c r="V5256">
        <v>1</v>
      </c>
      <c r="W5256" s="13" t="s">
        <v>101</v>
      </c>
      <c r="X5256">
        <v>0.8</v>
      </c>
    </row>
    <row r="5257" spans="1:24" x14ac:dyDescent="0.3">
      <c r="A5257">
        <v>5255</v>
      </c>
      <c r="B5257" t="s">
        <v>197</v>
      </c>
      <c r="C5257" t="s">
        <v>198</v>
      </c>
      <c r="D5257">
        <v>30.759688000000001</v>
      </c>
      <c r="E5257">
        <v>76.862173999999996</v>
      </c>
      <c r="F5257" s="18">
        <v>44897</v>
      </c>
      <c r="G5257" s="19">
        <v>0.83333333333333304</v>
      </c>
      <c r="H5257">
        <v>20</v>
      </c>
      <c r="I5257" s="13" t="s">
        <v>211</v>
      </c>
      <c r="J5257">
        <v>0</v>
      </c>
      <c r="K5257" s="13" t="s">
        <v>92</v>
      </c>
      <c r="L5257">
        <v>2</v>
      </c>
      <c r="M5257">
        <v>0</v>
      </c>
      <c r="N5257" s="13" t="s">
        <v>94</v>
      </c>
      <c r="O5257" s="13" t="s">
        <v>95</v>
      </c>
      <c r="P5257">
        <v>15</v>
      </c>
      <c r="Q5257" s="13" t="s">
        <v>97</v>
      </c>
      <c r="R5257" s="13" t="s">
        <v>208</v>
      </c>
      <c r="S5257" s="13" t="s">
        <v>196</v>
      </c>
      <c r="T5257">
        <v>3</v>
      </c>
      <c r="U5257">
        <v>1</v>
      </c>
      <c r="V5257">
        <v>0</v>
      </c>
      <c r="W5257" s="13" t="s">
        <v>101</v>
      </c>
      <c r="X5257">
        <v>0.65</v>
      </c>
    </row>
    <row r="5258" spans="1:24" x14ac:dyDescent="0.3">
      <c r="A5258">
        <v>5256</v>
      </c>
      <c r="B5258" t="s">
        <v>79</v>
      </c>
      <c r="C5258" t="s">
        <v>80</v>
      </c>
      <c r="D5258">
        <v>18.692015000000001</v>
      </c>
      <c r="E5258">
        <v>73.990758</v>
      </c>
      <c r="F5258" s="18">
        <v>45032</v>
      </c>
      <c r="G5258" s="19">
        <v>8.3333333333333301E-2</v>
      </c>
      <c r="H5258">
        <v>2</v>
      </c>
      <c r="I5258" s="13" t="s">
        <v>89</v>
      </c>
      <c r="J5258">
        <v>1</v>
      </c>
      <c r="K5258" s="13" t="s">
        <v>92</v>
      </c>
      <c r="L5258">
        <v>4</v>
      </c>
      <c r="M5258">
        <v>0</v>
      </c>
      <c r="N5258" s="13" t="s">
        <v>94</v>
      </c>
      <c r="O5258" s="13" t="s">
        <v>95</v>
      </c>
      <c r="P5258">
        <v>32</v>
      </c>
      <c r="Q5258" s="13" t="s">
        <v>95</v>
      </c>
      <c r="R5258" s="13" t="s">
        <v>213</v>
      </c>
      <c r="S5258" s="13" t="s">
        <v>196</v>
      </c>
      <c r="T5258">
        <v>5</v>
      </c>
      <c r="U5258">
        <v>3</v>
      </c>
      <c r="V5258">
        <v>0</v>
      </c>
      <c r="W5258" s="13" t="s">
        <v>101</v>
      </c>
      <c r="X5258">
        <v>0.45</v>
      </c>
    </row>
    <row r="5259" spans="1:24" x14ac:dyDescent="0.3">
      <c r="A5259">
        <v>5257</v>
      </c>
      <c r="B5259" t="s">
        <v>79</v>
      </c>
      <c r="C5259" t="s">
        <v>80</v>
      </c>
      <c r="D5259">
        <v>18.513864000000002</v>
      </c>
      <c r="E5259">
        <v>73.962287000000003</v>
      </c>
      <c r="F5259" s="18">
        <v>45154</v>
      </c>
      <c r="G5259" s="19">
        <v>0.79166666666666696</v>
      </c>
      <c r="H5259">
        <v>19</v>
      </c>
      <c r="I5259" s="13" t="s">
        <v>194</v>
      </c>
      <c r="J5259">
        <v>0</v>
      </c>
      <c r="K5259" s="13" t="s">
        <v>191</v>
      </c>
      <c r="L5259">
        <v>4</v>
      </c>
      <c r="M5259">
        <v>0</v>
      </c>
      <c r="N5259" s="13" t="s">
        <v>94</v>
      </c>
      <c r="O5259" s="13" t="s">
        <v>95</v>
      </c>
      <c r="P5259">
        <v>26</v>
      </c>
      <c r="Q5259" s="13" t="s">
        <v>97</v>
      </c>
      <c r="R5259" s="13" t="s">
        <v>205</v>
      </c>
      <c r="S5259" s="13" t="s">
        <v>99</v>
      </c>
      <c r="T5259">
        <v>5</v>
      </c>
      <c r="U5259">
        <v>5</v>
      </c>
      <c r="V5259">
        <v>1</v>
      </c>
      <c r="W5259" s="13" t="s">
        <v>101</v>
      </c>
      <c r="X5259">
        <v>1</v>
      </c>
    </row>
    <row r="5260" spans="1:24" x14ac:dyDescent="0.3">
      <c r="A5260">
        <v>5258</v>
      </c>
      <c r="B5260" t="s">
        <v>79</v>
      </c>
      <c r="C5260" t="s">
        <v>80</v>
      </c>
      <c r="D5260">
        <v>18.598085000000001</v>
      </c>
      <c r="E5260">
        <v>73.898876999999999</v>
      </c>
      <c r="F5260" s="18">
        <v>44938</v>
      </c>
      <c r="G5260" s="19">
        <v>0.79166666666666696</v>
      </c>
      <c r="H5260">
        <v>19</v>
      </c>
      <c r="I5260" s="13" t="s">
        <v>202</v>
      </c>
      <c r="J5260">
        <v>0</v>
      </c>
      <c r="K5260" s="13" t="s">
        <v>191</v>
      </c>
      <c r="L5260">
        <v>2</v>
      </c>
      <c r="M5260">
        <v>1</v>
      </c>
      <c r="N5260" s="13" t="s">
        <v>212</v>
      </c>
      <c r="O5260" s="13" t="s">
        <v>195</v>
      </c>
      <c r="P5260">
        <v>39</v>
      </c>
      <c r="Q5260" s="13" t="s">
        <v>195</v>
      </c>
      <c r="R5260" s="13" t="s">
        <v>205</v>
      </c>
      <c r="S5260" s="13" t="s">
        <v>99</v>
      </c>
      <c r="T5260">
        <v>3</v>
      </c>
      <c r="U5260">
        <v>3</v>
      </c>
      <c r="V5260">
        <v>1</v>
      </c>
      <c r="W5260" s="13" t="s">
        <v>101</v>
      </c>
      <c r="X5260">
        <v>0.6</v>
      </c>
    </row>
    <row r="5261" spans="1:24" x14ac:dyDescent="0.3">
      <c r="A5261">
        <v>5259</v>
      </c>
      <c r="B5261" t="s">
        <v>197</v>
      </c>
      <c r="C5261" t="s">
        <v>198</v>
      </c>
      <c r="D5261">
        <v>30.604704999999999</v>
      </c>
      <c r="E5261">
        <v>76.809635</v>
      </c>
      <c r="F5261" s="18">
        <v>44815</v>
      </c>
      <c r="G5261" s="19">
        <v>0.95833333333333304</v>
      </c>
      <c r="H5261">
        <v>23</v>
      </c>
      <c r="I5261" s="13" t="s">
        <v>89</v>
      </c>
      <c r="J5261">
        <v>1</v>
      </c>
      <c r="K5261" s="13" t="s">
        <v>214</v>
      </c>
      <c r="L5261">
        <v>1</v>
      </c>
      <c r="M5261">
        <v>1</v>
      </c>
      <c r="N5261" s="13" t="s">
        <v>212</v>
      </c>
      <c r="O5261" s="13" t="s">
        <v>95</v>
      </c>
      <c r="P5261">
        <v>32</v>
      </c>
      <c r="Q5261" s="13" t="s">
        <v>95</v>
      </c>
      <c r="R5261" s="13" t="s">
        <v>98</v>
      </c>
      <c r="S5261" s="13" t="s">
        <v>193</v>
      </c>
      <c r="T5261">
        <v>2</v>
      </c>
      <c r="U5261">
        <v>0</v>
      </c>
      <c r="V5261">
        <v>0</v>
      </c>
      <c r="W5261" s="13" t="s">
        <v>101</v>
      </c>
      <c r="X5261">
        <v>0.45</v>
      </c>
    </row>
    <row r="5262" spans="1:24" x14ac:dyDescent="0.3">
      <c r="A5262">
        <v>5260</v>
      </c>
      <c r="B5262" t="s">
        <v>190</v>
      </c>
      <c r="C5262" t="s">
        <v>80</v>
      </c>
      <c r="D5262">
        <v>19.07929</v>
      </c>
      <c r="E5262">
        <v>72.997366</v>
      </c>
      <c r="F5262" s="18">
        <v>44976</v>
      </c>
      <c r="G5262" s="19">
        <v>0.95833333333333304</v>
      </c>
      <c r="H5262">
        <v>23</v>
      </c>
      <c r="I5262" s="13" t="s">
        <v>89</v>
      </c>
      <c r="J5262">
        <v>1</v>
      </c>
      <c r="K5262" s="13" t="s">
        <v>92</v>
      </c>
      <c r="L5262">
        <v>3</v>
      </c>
      <c r="M5262">
        <v>0</v>
      </c>
      <c r="N5262" s="13" t="s">
        <v>212</v>
      </c>
      <c r="O5262" s="13" t="s">
        <v>95</v>
      </c>
      <c r="P5262">
        <v>38</v>
      </c>
      <c r="Q5262" s="13" t="s">
        <v>95</v>
      </c>
      <c r="R5262" s="13" t="s">
        <v>98</v>
      </c>
      <c r="S5262" s="13" t="s">
        <v>196</v>
      </c>
      <c r="T5262">
        <v>3</v>
      </c>
      <c r="U5262">
        <v>3</v>
      </c>
      <c r="V5262">
        <v>0</v>
      </c>
      <c r="W5262" s="13" t="s">
        <v>101</v>
      </c>
      <c r="X5262">
        <v>0.45</v>
      </c>
    </row>
    <row r="5263" spans="1:24" x14ac:dyDescent="0.3">
      <c r="A5263">
        <v>5261</v>
      </c>
      <c r="B5263" t="s">
        <v>79</v>
      </c>
      <c r="C5263" t="s">
        <v>80</v>
      </c>
      <c r="D5263">
        <v>18.426113999999998</v>
      </c>
      <c r="E5263">
        <v>73.774535999999998</v>
      </c>
      <c r="F5263" s="18">
        <v>45205</v>
      </c>
      <c r="G5263" s="19">
        <v>0.95833333333333304</v>
      </c>
      <c r="H5263">
        <v>23</v>
      </c>
      <c r="I5263" s="13" t="s">
        <v>211</v>
      </c>
      <c r="J5263">
        <v>0</v>
      </c>
      <c r="K5263" s="13" t="s">
        <v>214</v>
      </c>
      <c r="L5263">
        <v>6</v>
      </c>
      <c r="M5263">
        <v>0</v>
      </c>
      <c r="N5263" s="13" t="s">
        <v>212</v>
      </c>
      <c r="O5263" s="13" t="s">
        <v>195</v>
      </c>
      <c r="P5263">
        <v>33</v>
      </c>
      <c r="Q5263" s="13" t="s">
        <v>195</v>
      </c>
      <c r="R5263" s="13" t="s">
        <v>208</v>
      </c>
      <c r="S5263" s="13" t="s">
        <v>193</v>
      </c>
      <c r="T5263">
        <v>3</v>
      </c>
      <c r="U5263">
        <v>3</v>
      </c>
      <c r="V5263">
        <v>0</v>
      </c>
      <c r="W5263" s="13" t="s">
        <v>101</v>
      </c>
      <c r="X5263">
        <v>0.25</v>
      </c>
    </row>
    <row r="5264" spans="1:24" x14ac:dyDescent="0.3">
      <c r="A5264">
        <v>5262</v>
      </c>
      <c r="B5264" t="s">
        <v>190</v>
      </c>
      <c r="C5264" t="s">
        <v>80</v>
      </c>
      <c r="D5264">
        <v>19.080825000000001</v>
      </c>
      <c r="E5264">
        <v>72.947609999999997</v>
      </c>
      <c r="F5264" s="18">
        <v>45287</v>
      </c>
      <c r="G5264" s="19">
        <v>0.33333333333333298</v>
      </c>
      <c r="H5264">
        <v>8</v>
      </c>
      <c r="I5264" s="13" t="s">
        <v>194</v>
      </c>
      <c r="J5264">
        <v>0</v>
      </c>
      <c r="K5264" s="13" t="s">
        <v>214</v>
      </c>
      <c r="L5264">
        <v>2</v>
      </c>
      <c r="M5264">
        <v>1</v>
      </c>
      <c r="N5264" s="13" t="s">
        <v>192</v>
      </c>
      <c r="O5264" s="13" t="s">
        <v>97</v>
      </c>
      <c r="P5264">
        <v>27</v>
      </c>
      <c r="Q5264" s="13" t="s">
        <v>97</v>
      </c>
      <c r="R5264" s="13" t="s">
        <v>208</v>
      </c>
      <c r="S5264" s="13" t="s">
        <v>196</v>
      </c>
      <c r="T5264">
        <v>1</v>
      </c>
      <c r="U5264">
        <v>0</v>
      </c>
      <c r="V5264">
        <v>1</v>
      </c>
      <c r="W5264" s="13" t="s">
        <v>101</v>
      </c>
      <c r="X5264">
        <v>0.45</v>
      </c>
    </row>
    <row r="5265" spans="1:24" x14ac:dyDescent="0.3">
      <c r="A5265">
        <v>5263</v>
      </c>
      <c r="B5265" t="s">
        <v>209</v>
      </c>
      <c r="C5265" t="s">
        <v>210</v>
      </c>
      <c r="D5265">
        <v>17.310842000000001</v>
      </c>
      <c r="E5265">
        <v>78.389257999999998</v>
      </c>
      <c r="F5265" s="18">
        <v>44975</v>
      </c>
      <c r="G5265" s="19">
        <v>0.91666666666666696</v>
      </c>
      <c r="H5265">
        <v>22</v>
      </c>
      <c r="I5265" s="13" t="s">
        <v>219</v>
      </c>
      <c r="J5265">
        <v>1</v>
      </c>
      <c r="K5265" s="13" t="s">
        <v>92</v>
      </c>
      <c r="L5265">
        <v>6</v>
      </c>
      <c r="M5265">
        <v>1</v>
      </c>
      <c r="N5265" s="13" t="s">
        <v>192</v>
      </c>
      <c r="O5265" s="13" t="s">
        <v>97</v>
      </c>
      <c r="P5265">
        <v>16</v>
      </c>
      <c r="Q5265" s="13" t="s">
        <v>95</v>
      </c>
      <c r="R5265" s="13" t="s">
        <v>199</v>
      </c>
      <c r="S5265" s="13" t="s">
        <v>193</v>
      </c>
      <c r="T5265">
        <v>3</v>
      </c>
      <c r="U5265">
        <v>2</v>
      </c>
      <c r="V5265">
        <v>0</v>
      </c>
      <c r="W5265" s="13" t="s">
        <v>101</v>
      </c>
      <c r="X5265">
        <v>0.1</v>
      </c>
    </row>
    <row r="5266" spans="1:24" x14ac:dyDescent="0.3">
      <c r="A5266">
        <v>5264</v>
      </c>
      <c r="B5266" t="s">
        <v>197</v>
      </c>
      <c r="C5266" t="s">
        <v>198</v>
      </c>
      <c r="D5266">
        <v>30.637695999999998</v>
      </c>
      <c r="E5266">
        <v>76.845742000000001</v>
      </c>
      <c r="F5266" s="18">
        <v>45149</v>
      </c>
      <c r="G5266" s="19">
        <v>0.75</v>
      </c>
      <c r="H5266">
        <v>18</v>
      </c>
      <c r="I5266" s="13" t="s">
        <v>211</v>
      </c>
      <c r="J5266">
        <v>0</v>
      </c>
      <c r="K5266" s="13" t="s">
        <v>191</v>
      </c>
      <c r="L5266">
        <v>3</v>
      </c>
      <c r="M5266">
        <v>0</v>
      </c>
      <c r="N5266" s="13" t="s">
        <v>212</v>
      </c>
      <c r="O5266" s="13" t="s">
        <v>195</v>
      </c>
      <c r="P5266">
        <v>35</v>
      </c>
      <c r="Q5266" s="13" t="s">
        <v>195</v>
      </c>
      <c r="R5266" s="13" t="s">
        <v>208</v>
      </c>
      <c r="S5266" s="13" t="s">
        <v>193</v>
      </c>
      <c r="T5266">
        <v>2</v>
      </c>
      <c r="U5266">
        <v>0</v>
      </c>
      <c r="V5266">
        <v>1</v>
      </c>
      <c r="W5266" s="13" t="s">
        <v>101</v>
      </c>
      <c r="X5266">
        <v>0.4</v>
      </c>
    </row>
    <row r="5267" spans="1:24" x14ac:dyDescent="0.3">
      <c r="A5267">
        <v>5265</v>
      </c>
      <c r="B5267" t="s">
        <v>190</v>
      </c>
      <c r="C5267" t="s">
        <v>80</v>
      </c>
      <c r="D5267">
        <v>19.006079</v>
      </c>
      <c r="E5267">
        <v>72.842004000000003</v>
      </c>
      <c r="F5267" s="18">
        <v>44677</v>
      </c>
      <c r="G5267" s="19">
        <v>0.33333333333333298</v>
      </c>
      <c r="H5267">
        <v>8</v>
      </c>
      <c r="I5267" s="13" t="s">
        <v>215</v>
      </c>
      <c r="J5267">
        <v>0</v>
      </c>
      <c r="K5267" s="13" t="s">
        <v>214</v>
      </c>
      <c r="L5267">
        <v>4</v>
      </c>
      <c r="M5267">
        <v>0</v>
      </c>
      <c r="N5267" s="13" t="s">
        <v>212</v>
      </c>
      <c r="O5267" s="13" t="s">
        <v>195</v>
      </c>
      <c r="P5267">
        <v>39</v>
      </c>
      <c r="Q5267" s="13" t="s">
        <v>195</v>
      </c>
      <c r="R5267" s="13" t="s">
        <v>208</v>
      </c>
      <c r="S5267" s="13" t="s">
        <v>196</v>
      </c>
      <c r="T5267">
        <v>5</v>
      </c>
      <c r="U5267">
        <v>0</v>
      </c>
      <c r="V5267">
        <v>1</v>
      </c>
      <c r="W5267" s="13" t="s">
        <v>101</v>
      </c>
      <c r="X5267">
        <v>0.4</v>
      </c>
    </row>
    <row r="5268" spans="1:24" x14ac:dyDescent="0.3">
      <c r="A5268">
        <v>5266</v>
      </c>
      <c r="B5268" t="s">
        <v>217</v>
      </c>
      <c r="C5268" t="s">
        <v>218</v>
      </c>
      <c r="D5268">
        <v>22.596609000000001</v>
      </c>
      <c r="E5268">
        <v>88.363628000000006</v>
      </c>
      <c r="F5268" s="18">
        <v>45494</v>
      </c>
      <c r="G5268" s="19">
        <v>0.54166666666666696</v>
      </c>
      <c r="H5268">
        <v>13</v>
      </c>
      <c r="I5268" s="13" t="s">
        <v>89</v>
      </c>
      <c r="J5268">
        <v>1</v>
      </c>
      <c r="K5268" s="13" t="s">
        <v>214</v>
      </c>
      <c r="L5268">
        <v>3</v>
      </c>
      <c r="M5268">
        <v>1</v>
      </c>
      <c r="N5268" s="13" t="s">
        <v>212</v>
      </c>
      <c r="O5268" s="13" t="s">
        <v>195</v>
      </c>
      <c r="P5268">
        <v>39</v>
      </c>
      <c r="Q5268" s="13" t="s">
        <v>95</v>
      </c>
      <c r="R5268" s="13" t="s">
        <v>208</v>
      </c>
      <c r="S5268" s="13" t="s">
        <v>99</v>
      </c>
      <c r="T5268">
        <v>4</v>
      </c>
      <c r="U5268">
        <v>4</v>
      </c>
      <c r="V5268">
        <v>0</v>
      </c>
      <c r="W5268" s="13" t="s">
        <v>101</v>
      </c>
      <c r="X5268">
        <v>0.45</v>
      </c>
    </row>
    <row r="5269" spans="1:24" x14ac:dyDescent="0.3">
      <c r="A5269">
        <v>5267</v>
      </c>
      <c r="B5269" t="s">
        <v>200</v>
      </c>
      <c r="C5269" t="s">
        <v>201</v>
      </c>
      <c r="D5269">
        <v>12.995069000000001</v>
      </c>
      <c r="E5269">
        <v>80.185781000000006</v>
      </c>
      <c r="F5269" s="18">
        <v>45625</v>
      </c>
      <c r="G5269" s="19">
        <v>0.75</v>
      </c>
      <c r="H5269">
        <v>18</v>
      </c>
      <c r="I5269" s="13" t="s">
        <v>211</v>
      </c>
      <c r="J5269">
        <v>0</v>
      </c>
      <c r="K5269" s="13" t="s">
        <v>191</v>
      </c>
      <c r="L5269">
        <v>5</v>
      </c>
      <c r="M5269">
        <v>0</v>
      </c>
      <c r="N5269" s="13" t="s">
        <v>212</v>
      </c>
      <c r="O5269" s="13" t="s">
        <v>195</v>
      </c>
      <c r="P5269">
        <v>33</v>
      </c>
      <c r="Q5269" s="13" t="s">
        <v>97</v>
      </c>
      <c r="R5269" s="13" t="s">
        <v>213</v>
      </c>
      <c r="S5269" s="13" t="s">
        <v>193</v>
      </c>
      <c r="T5269">
        <v>4</v>
      </c>
      <c r="U5269">
        <v>4</v>
      </c>
      <c r="V5269">
        <v>1</v>
      </c>
      <c r="W5269" s="13" t="s">
        <v>101</v>
      </c>
      <c r="X5269">
        <v>0.6</v>
      </c>
    </row>
    <row r="5270" spans="1:24" x14ac:dyDescent="0.3">
      <c r="A5270">
        <v>5268</v>
      </c>
      <c r="B5270" t="s">
        <v>206</v>
      </c>
      <c r="C5270" t="s">
        <v>207</v>
      </c>
      <c r="D5270">
        <v>13.117755000000001</v>
      </c>
      <c r="E5270">
        <v>77.616940999999997</v>
      </c>
      <c r="F5270" s="18">
        <v>44720</v>
      </c>
      <c r="G5270" s="19">
        <v>0.58333333333333304</v>
      </c>
      <c r="H5270">
        <v>14</v>
      </c>
      <c r="I5270" s="13" t="s">
        <v>194</v>
      </c>
      <c r="J5270">
        <v>0</v>
      </c>
      <c r="K5270" s="13" t="s">
        <v>191</v>
      </c>
      <c r="L5270">
        <v>4</v>
      </c>
      <c r="M5270">
        <v>1</v>
      </c>
      <c r="N5270" s="13" t="s">
        <v>94</v>
      </c>
      <c r="O5270" s="13" t="s">
        <v>95</v>
      </c>
      <c r="P5270">
        <v>25</v>
      </c>
      <c r="Q5270" s="13" t="s">
        <v>195</v>
      </c>
      <c r="R5270" s="13" t="s">
        <v>213</v>
      </c>
      <c r="S5270" s="13" t="s">
        <v>196</v>
      </c>
      <c r="T5270">
        <v>4</v>
      </c>
      <c r="U5270">
        <v>1</v>
      </c>
      <c r="V5270">
        <v>0</v>
      </c>
      <c r="W5270" s="13" t="s">
        <v>101</v>
      </c>
      <c r="X5270">
        <v>0.45</v>
      </c>
    </row>
    <row r="5271" spans="1:24" x14ac:dyDescent="0.3">
      <c r="A5271">
        <v>5269</v>
      </c>
      <c r="B5271" t="s">
        <v>79</v>
      </c>
      <c r="C5271" t="s">
        <v>80</v>
      </c>
      <c r="D5271">
        <v>18.509121</v>
      </c>
      <c r="E5271">
        <v>73.866181999999995</v>
      </c>
      <c r="F5271" s="18">
        <v>44944</v>
      </c>
      <c r="G5271" s="19">
        <v>0.45833333333333298</v>
      </c>
      <c r="H5271">
        <v>11</v>
      </c>
      <c r="I5271" s="13" t="s">
        <v>194</v>
      </c>
      <c r="J5271">
        <v>0</v>
      </c>
      <c r="K5271" s="13" t="s">
        <v>92</v>
      </c>
      <c r="L5271">
        <v>2</v>
      </c>
      <c r="M5271">
        <v>1</v>
      </c>
      <c r="N5271" s="13" t="s">
        <v>192</v>
      </c>
      <c r="O5271" s="13" t="s">
        <v>97</v>
      </c>
      <c r="P5271">
        <v>23</v>
      </c>
      <c r="Q5271" s="13" t="s">
        <v>195</v>
      </c>
      <c r="R5271" s="13" t="s">
        <v>199</v>
      </c>
      <c r="S5271" s="13" t="s">
        <v>193</v>
      </c>
      <c r="T5271">
        <v>1</v>
      </c>
      <c r="U5271">
        <v>0</v>
      </c>
      <c r="V5271">
        <v>0</v>
      </c>
      <c r="W5271" s="13" t="s">
        <v>101</v>
      </c>
      <c r="X5271">
        <v>0.1</v>
      </c>
    </row>
    <row r="5272" spans="1:24" x14ac:dyDescent="0.3">
      <c r="A5272">
        <v>5270</v>
      </c>
      <c r="B5272" t="s">
        <v>190</v>
      </c>
      <c r="C5272" t="s">
        <v>80</v>
      </c>
      <c r="D5272">
        <v>19.253115000000001</v>
      </c>
      <c r="E5272">
        <v>72.768662000000006</v>
      </c>
      <c r="F5272" s="18">
        <v>45136</v>
      </c>
      <c r="G5272" s="19">
        <v>4.1666666666666699E-2</v>
      </c>
      <c r="H5272">
        <v>1</v>
      </c>
      <c r="I5272" s="13" t="s">
        <v>219</v>
      </c>
      <c r="J5272">
        <v>1</v>
      </c>
      <c r="K5272" s="13" t="s">
        <v>92</v>
      </c>
      <c r="L5272">
        <v>4</v>
      </c>
      <c r="M5272">
        <v>1</v>
      </c>
      <c r="N5272" s="13" t="s">
        <v>212</v>
      </c>
      <c r="O5272" s="13" t="s">
        <v>195</v>
      </c>
      <c r="P5272">
        <v>19</v>
      </c>
      <c r="Q5272" s="13" t="s">
        <v>95</v>
      </c>
      <c r="R5272" s="13" t="s">
        <v>205</v>
      </c>
      <c r="S5272" s="13" t="s">
        <v>99</v>
      </c>
      <c r="T5272">
        <v>3</v>
      </c>
      <c r="U5272">
        <v>3</v>
      </c>
      <c r="V5272">
        <v>0</v>
      </c>
      <c r="W5272" s="13" t="s">
        <v>101</v>
      </c>
      <c r="X5272">
        <v>0.45</v>
      </c>
    </row>
    <row r="5273" spans="1:24" x14ac:dyDescent="0.3">
      <c r="A5273">
        <v>5271</v>
      </c>
      <c r="B5273" t="s">
        <v>79</v>
      </c>
      <c r="C5273" t="s">
        <v>80</v>
      </c>
      <c r="D5273">
        <v>18.603383999999998</v>
      </c>
      <c r="E5273">
        <v>73.90607</v>
      </c>
      <c r="F5273" s="18">
        <v>44719</v>
      </c>
      <c r="G5273" s="19">
        <v>0</v>
      </c>
      <c r="H5273">
        <v>0</v>
      </c>
      <c r="I5273" s="13" t="s">
        <v>215</v>
      </c>
      <c r="J5273">
        <v>0</v>
      </c>
      <c r="K5273" s="13" t="s">
        <v>214</v>
      </c>
      <c r="L5273">
        <v>4</v>
      </c>
      <c r="M5273">
        <v>0</v>
      </c>
      <c r="N5273" s="13" t="s">
        <v>212</v>
      </c>
      <c r="O5273" s="13" t="s">
        <v>195</v>
      </c>
      <c r="P5273">
        <v>34</v>
      </c>
      <c r="Q5273" s="13" t="s">
        <v>95</v>
      </c>
      <c r="R5273" s="13" t="s">
        <v>205</v>
      </c>
      <c r="S5273" s="13" t="s">
        <v>193</v>
      </c>
      <c r="T5273">
        <v>4</v>
      </c>
      <c r="U5273">
        <v>1</v>
      </c>
      <c r="V5273">
        <v>0</v>
      </c>
      <c r="W5273" s="13" t="s">
        <v>101</v>
      </c>
      <c r="X5273">
        <v>0.25</v>
      </c>
    </row>
    <row r="5274" spans="1:24" x14ac:dyDescent="0.3">
      <c r="A5274">
        <v>5272</v>
      </c>
      <c r="B5274" t="s">
        <v>209</v>
      </c>
      <c r="C5274" t="s">
        <v>210</v>
      </c>
      <c r="D5274">
        <v>17.518663</v>
      </c>
      <c r="E5274">
        <v>78.445447000000001</v>
      </c>
      <c r="F5274" s="18">
        <v>45258</v>
      </c>
      <c r="G5274" s="19">
        <v>0.20833333333333301</v>
      </c>
      <c r="H5274">
        <v>5</v>
      </c>
      <c r="I5274" s="13" t="s">
        <v>215</v>
      </c>
      <c r="J5274">
        <v>0</v>
      </c>
      <c r="K5274" s="13" t="s">
        <v>92</v>
      </c>
      <c r="L5274">
        <v>4</v>
      </c>
      <c r="M5274">
        <v>1</v>
      </c>
      <c r="N5274" s="13" t="s">
        <v>94</v>
      </c>
      <c r="O5274" s="13" t="s">
        <v>95</v>
      </c>
      <c r="P5274">
        <v>40</v>
      </c>
      <c r="Q5274" s="13" t="s">
        <v>97</v>
      </c>
      <c r="R5274" s="13" t="s">
        <v>199</v>
      </c>
      <c r="S5274" s="13" t="s">
        <v>196</v>
      </c>
      <c r="T5274">
        <v>4</v>
      </c>
      <c r="U5274">
        <v>4</v>
      </c>
      <c r="V5274">
        <v>0</v>
      </c>
      <c r="W5274" s="13" t="s">
        <v>101</v>
      </c>
      <c r="X5274">
        <v>0.65</v>
      </c>
    </row>
    <row r="5275" spans="1:24" x14ac:dyDescent="0.3">
      <c r="A5275">
        <v>5273</v>
      </c>
      <c r="B5275" t="s">
        <v>197</v>
      </c>
      <c r="C5275" t="s">
        <v>198</v>
      </c>
      <c r="D5275">
        <v>30.758682</v>
      </c>
      <c r="E5275">
        <v>76.717956000000001</v>
      </c>
      <c r="F5275" s="18">
        <v>45005</v>
      </c>
      <c r="G5275" s="19">
        <v>0.95833333333333304</v>
      </c>
      <c r="H5275">
        <v>23</v>
      </c>
      <c r="I5275" s="13" t="s">
        <v>204</v>
      </c>
      <c r="J5275">
        <v>0</v>
      </c>
      <c r="K5275" s="13" t="s">
        <v>214</v>
      </c>
      <c r="L5275">
        <v>5</v>
      </c>
      <c r="M5275">
        <v>0</v>
      </c>
      <c r="N5275" s="13" t="s">
        <v>192</v>
      </c>
      <c r="O5275" s="13" t="s">
        <v>97</v>
      </c>
      <c r="P5275">
        <v>29</v>
      </c>
      <c r="Q5275" s="13" t="s">
        <v>95</v>
      </c>
      <c r="R5275" s="13" t="s">
        <v>213</v>
      </c>
      <c r="S5275" s="13" t="s">
        <v>99</v>
      </c>
      <c r="T5275">
        <v>2</v>
      </c>
      <c r="U5275">
        <v>2</v>
      </c>
      <c r="V5275">
        <v>0</v>
      </c>
      <c r="W5275" s="13" t="s">
        <v>101</v>
      </c>
      <c r="X5275">
        <v>0.3</v>
      </c>
    </row>
    <row r="5276" spans="1:24" x14ac:dyDescent="0.3">
      <c r="A5276">
        <v>5274</v>
      </c>
      <c r="B5276" t="s">
        <v>200</v>
      </c>
      <c r="C5276" t="s">
        <v>201</v>
      </c>
      <c r="D5276">
        <v>13.103213999999999</v>
      </c>
      <c r="E5276">
        <v>80.220877999999999</v>
      </c>
      <c r="F5276" s="18">
        <v>44615</v>
      </c>
      <c r="G5276" s="19">
        <v>0.45833333333333298</v>
      </c>
      <c r="H5276">
        <v>11</v>
      </c>
      <c r="I5276" s="13" t="s">
        <v>194</v>
      </c>
      <c r="J5276">
        <v>0</v>
      </c>
      <c r="K5276" s="13" t="s">
        <v>92</v>
      </c>
      <c r="L5276">
        <v>5</v>
      </c>
      <c r="M5276">
        <v>0</v>
      </c>
      <c r="N5276" s="13" t="s">
        <v>94</v>
      </c>
      <c r="O5276" s="13" t="s">
        <v>95</v>
      </c>
      <c r="P5276">
        <v>28</v>
      </c>
      <c r="Q5276" s="13" t="s">
        <v>97</v>
      </c>
      <c r="R5276" s="13" t="s">
        <v>213</v>
      </c>
      <c r="S5276" s="13" t="s">
        <v>196</v>
      </c>
      <c r="T5276">
        <v>3</v>
      </c>
      <c r="U5276">
        <v>3</v>
      </c>
      <c r="V5276">
        <v>0</v>
      </c>
      <c r="W5276" s="13" t="s">
        <v>101</v>
      </c>
      <c r="X5276">
        <v>0.65</v>
      </c>
    </row>
    <row r="5277" spans="1:24" x14ac:dyDescent="0.3">
      <c r="A5277">
        <v>5275</v>
      </c>
      <c r="B5277" t="s">
        <v>197</v>
      </c>
      <c r="C5277" t="s">
        <v>198</v>
      </c>
      <c r="D5277">
        <v>30.745191999999999</v>
      </c>
      <c r="E5277">
        <v>76.796908999999999</v>
      </c>
      <c r="F5277" s="18">
        <v>45026</v>
      </c>
      <c r="G5277" s="19">
        <v>8.3333333333333301E-2</v>
      </c>
      <c r="H5277">
        <v>2</v>
      </c>
      <c r="I5277" s="13" t="s">
        <v>204</v>
      </c>
      <c r="J5277">
        <v>0</v>
      </c>
      <c r="K5277" s="13" t="s">
        <v>214</v>
      </c>
      <c r="L5277">
        <v>4</v>
      </c>
      <c r="M5277">
        <v>0</v>
      </c>
      <c r="N5277" s="13" t="s">
        <v>94</v>
      </c>
      <c r="O5277" s="13" t="s">
        <v>95</v>
      </c>
      <c r="P5277">
        <v>38</v>
      </c>
      <c r="Q5277" s="13" t="s">
        <v>95</v>
      </c>
      <c r="R5277" s="13" t="s">
        <v>199</v>
      </c>
      <c r="S5277" s="13" t="s">
        <v>196</v>
      </c>
      <c r="T5277">
        <v>3</v>
      </c>
      <c r="U5277">
        <v>3</v>
      </c>
      <c r="V5277">
        <v>0</v>
      </c>
      <c r="W5277" s="13" t="s">
        <v>101</v>
      </c>
      <c r="X5277">
        <v>0.45</v>
      </c>
    </row>
    <row r="5278" spans="1:24" x14ac:dyDescent="0.3">
      <c r="A5278">
        <v>5276</v>
      </c>
      <c r="B5278" t="s">
        <v>79</v>
      </c>
      <c r="C5278" t="s">
        <v>80</v>
      </c>
      <c r="D5278">
        <v>18.460004000000001</v>
      </c>
      <c r="E5278">
        <v>73.948942000000002</v>
      </c>
      <c r="F5278" s="18">
        <v>45509</v>
      </c>
      <c r="G5278" s="19">
        <v>0.125</v>
      </c>
      <c r="H5278">
        <v>3</v>
      </c>
      <c r="I5278" s="13" t="s">
        <v>204</v>
      </c>
      <c r="J5278">
        <v>0</v>
      </c>
      <c r="K5278" s="13" t="s">
        <v>191</v>
      </c>
      <c r="L5278">
        <v>2</v>
      </c>
      <c r="M5278">
        <v>0</v>
      </c>
      <c r="N5278" s="13" t="s">
        <v>212</v>
      </c>
      <c r="O5278" s="13" t="s">
        <v>195</v>
      </c>
      <c r="P5278">
        <v>39</v>
      </c>
      <c r="Q5278" s="13" t="s">
        <v>95</v>
      </c>
      <c r="R5278" s="13" t="s">
        <v>205</v>
      </c>
      <c r="S5278" s="13" t="s">
        <v>193</v>
      </c>
      <c r="T5278">
        <v>2</v>
      </c>
      <c r="U5278">
        <v>1</v>
      </c>
      <c r="V5278">
        <v>0</v>
      </c>
      <c r="W5278" s="13" t="s">
        <v>101</v>
      </c>
      <c r="X5278">
        <v>0.25</v>
      </c>
    </row>
    <row r="5279" spans="1:24" x14ac:dyDescent="0.3">
      <c r="A5279">
        <v>5277</v>
      </c>
      <c r="B5279" t="s">
        <v>190</v>
      </c>
      <c r="C5279" t="s">
        <v>80</v>
      </c>
      <c r="D5279">
        <v>19.11215</v>
      </c>
      <c r="E5279">
        <v>72.937230999999997</v>
      </c>
      <c r="F5279" s="18">
        <v>45041</v>
      </c>
      <c r="G5279" s="19">
        <v>0.29166666666666702</v>
      </c>
      <c r="H5279">
        <v>7</v>
      </c>
      <c r="I5279" s="13" t="s">
        <v>215</v>
      </c>
      <c r="J5279">
        <v>0</v>
      </c>
      <c r="K5279" s="13" t="s">
        <v>92</v>
      </c>
      <c r="L5279">
        <v>5</v>
      </c>
      <c r="M5279">
        <v>0</v>
      </c>
      <c r="N5279" s="13" t="s">
        <v>94</v>
      </c>
      <c r="O5279" s="13" t="s">
        <v>95</v>
      </c>
      <c r="P5279">
        <v>40</v>
      </c>
      <c r="Q5279" s="13" t="s">
        <v>97</v>
      </c>
      <c r="R5279" s="13" t="s">
        <v>208</v>
      </c>
      <c r="S5279" s="13" t="s">
        <v>193</v>
      </c>
      <c r="T5279">
        <v>1</v>
      </c>
      <c r="U5279">
        <v>0</v>
      </c>
      <c r="V5279">
        <v>0</v>
      </c>
      <c r="W5279" s="13" t="s">
        <v>101</v>
      </c>
      <c r="X5279">
        <v>0.65</v>
      </c>
    </row>
    <row r="5280" spans="1:24" x14ac:dyDescent="0.3">
      <c r="A5280">
        <v>5278</v>
      </c>
      <c r="B5280" t="s">
        <v>217</v>
      </c>
      <c r="C5280" t="s">
        <v>218</v>
      </c>
      <c r="D5280">
        <v>22.512132000000001</v>
      </c>
      <c r="E5280">
        <v>88.362290000000002</v>
      </c>
      <c r="F5280" s="18">
        <v>45561</v>
      </c>
      <c r="G5280" s="19">
        <v>0.83333333333333304</v>
      </c>
      <c r="H5280">
        <v>20</v>
      </c>
      <c r="I5280" s="13" t="s">
        <v>202</v>
      </c>
      <c r="J5280">
        <v>0</v>
      </c>
      <c r="K5280" s="13" t="s">
        <v>191</v>
      </c>
      <c r="L5280">
        <v>1</v>
      </c>
      <c r="M5280">
        <v>1</v>
      </c>
      <c r="N5280" s="13" t="s">
        <v>192</v>
      </c>
      <c r="O5280" s="13" t="s">
        <v>97</v>
      </c>
      <c r="P5280">
        <v>36</v>
      </c>
      <c r="Q5280" s="13" t="s">
        <v>97</v>
      </c>
      <c r="R5280" s="13" t="s">
        <v>199</v>
      </c>
      <c r="S5280" s="13" t="s">
        <v>193</v>
      </c>
      <c r="T5280">
        <v>3</v>
      </c>
      <c r="U5280">
        <v>1</v>
      </c>
      <c r="V5280">
        <v>0</v>
      </c>
      <c r="W5280" s="13" t="s">
        <v>101</v>
      </c>
      <c r="X5280">
        <v>0.3</v>
      </c>
    </row>
    <row r="5281" spans="1:24" x14ac:dyDescent="0.3">
      <c r="A5281">
        <v>5279</v>
      </c>
      <c r="B5281" t="s">
        <v>190</v>
      </c>
      <c r="C5281" t="s">
        <v>80</v>
      </c>
      <c r="D5281">
        <v>19.027100000000001</v>
      </c>
      <c r="E5281">
        <v>72.857152999999997</v>
      </c>
      <c r="F5281" s="18">
        <v>45441</v>
      </c>
      <c r="G5281" s="19">
        <v>0.45833333333333298</v>
      </c>
      <c r="H5281">
        <v>11</v>
      </c>
      <c r="I5281" s="13" t="s">
        <v>194</v>
      </c>
      <c r="J5281">
        <v>0</v>
      </c>
      <c r="K5281" s="13" t="s">
        <v>214</v>
      </c>
      <c r="L5281">
        <v>6</v>
      </c>
      <c r="M5281">
        <v>1</v>
      </c>
      <c r="N5281" s="13" t="s">
        <v>94</v>
      </c>
      <c r="O5281" s="13" t="s">
        <v>95</v>
      </c>
      <c r="P5281">
        <v>24</v>
      </c>
      <c r="Q5281" s="13" t="s">
        <v>97</v>
      </c>
      <c r="R5281" s="13" t="s">
        <v>199</v>
      </c>
      <c r="S5281" s="13" t="s">
        <v>193</v>
      </c>
      <c r="T5281">
        <v>5</v>
      </c>
      <c r="U5281">
        <v>1</v>
      </c>
      <c r="V5281">
        <v>0</v>
      </c>
      <c r="W5281" s="13" t="s">
        <v>101</v>
      </c>
      <c r="X5281">
        <v>0.65</v>
      </c>
    </row>
    <row r="5282" spans="1:24" x14ac:dyDescent="0.3">
      <c r="A5282">
        <v>5280</v>
      </c>
      <c r="B5282" t="s">
        <v>217</v>
      </c>
      <c r="C5282" t="s">
        <v>218</v>
      </c>
      <c r="D5282">
        <v>22.606919999999999</v>
      </c>
      <c r="E5282">
        <v>88.438905000000005</v>
      </c>
      <c r="F5282" s="18">
        <v>44986</v>
      </c>
      <c r="G5282" s="19">
        <v>0.20833333333333301</v>
      </c>
      <c r="H5282">
        <v>5</v>
      </c>
      <c r="I5282" s="13" t="s">
        <v>194</v>
      </c>
      <c r="J5282">
        <v>0</v>
      </c>
      <c r="K5282" s="13" t="s">
        <v>214</v>
      </c>
      <c r="L5282">
        <v>6</v>
      </c>
      <c r="M5282">
        <v>0</v>
      </c>
      <c r="N5282" s="13" t="s">
        <v>94</v>
      </c>
      <c r="O5282" s="13" t="s">
        <v>95</v>
      </c>
      <c r="P5282">
        <v>32</v>
      </c>
      <c r="Q5282" s="13" t="s">
        <v>97</v>
      </c>
      <c r="R5282" s="13" t="s">
        <v>208</v>
      </c>
      <c r="S5282" s="13" t="s">
        <v>193</v>
      </c>
      <c r="T5282">
        <v>1</v>
      </c>
      <c r="U5282">
        <v>0</v>
      </c>
      <c r="V5282">
        <v>0</v>
      </c>
      <c r="W5282" s="13" t="s">
        <v>101</v>
      </c>
      <c r="X5282">
        <v>0.65</v>
      </c>
    </row>
    <row r="5283" spans="1:24" x14ac:dyDescent="0.3">
      <c r="A5283">
        <v>5281</v>
      </c>
      <c r="B5283" t="s">
        <v>206</v>
      </c>
      <c r="C5283" t="s">
        <v>207</v>
      </c>
      <c r="D5283">
        <v>12.881646999999999</v>
      </c>
      <c r="E5283">
        <v>77.486965999999995</v>
      </c>
      <c r="F5283" s="18">
        <v>45322</v>
      </c>
      <c r="G5283" s="19">
        <v>0.79166666666666696</v>
      </c>
      <c r="H5283">
        <v>19</v>
      </c>
      <c r="I5283" s="13" t="s">
        <v>194</v>
      </c>
      <c r="J5283">
        <v>0</v>
      </c>
      <c r="K5283" s="13" t="s">
        <v>92</v>
      </c>
      <c r="L5283">
        <v>5</v>
      </c>
      <c r="M5283">
        <v>1</v>
      </c>
      <c r="N5283" s="13" t="s">
        <v>94</v>
      </c>
      <c r="O5283" s="13" t="s">
        <v>95</v>
      </c>
      <c r="P5283">
        <v>15</v>
      </c>
      <c r="Q5283" s="13" t="s">
        <v>195</v>
      </c>
      <c r="R5283" s="13" t="s">
        <v>205</v>
      </c>
      <c r="S5283" s="13" t="s">
        <v>196</v>
      </c>
      <c r="T5283">
        <v>1</v>
      </c>
      <c r="U5283">
        <v>1</v>
      </c>
      <c r="V5283">
        <v>1</v>
      </c>
      <c r="W5283" s="13" t="s">
        <v>101</v>
      </c>
      <c r="X5283">
        <v>0.6</v>
      </c>
    </row>
    <row r="5284" spans="1:24" x14ac:dyDescent="0.3">
      <c r="A5284">
        <v>5282</v>
      </c>
      <c r="B5284" t="s">
        <v>217</v>
      </c>
      <c r="C5284" t="s">
        <v>218</v>
      </c>
      <c r="D5284">
        <v>22.495954000000001</v>
      </c>
      <c r="E5284">
        <v>88.200316000000001</v>
      </c>
      <c r="F5284" s="18">
        <v>44635</v>
      </c>
      <c r="G5284" s="19">
        <v>0.75</v>
      </c>
      <c r="H5284">
        <v>18</v>
      </c>
      <c r="I5284" s="13" t="s">
        <v>215</v>
      </c>
      <c r="J5284">
        <v>0</v>
      </c>
      <c r="K5284" s="13" t="s">
        <v>191</v>
      </c>
      <c r="L5284">
        <v>1</v>
      </c>
      <c r="M5284">
        <v>1</v>
      </c>
      <c r="N5284" s="13" t="s">
        <v>192</v>
      </c>
      <c r="O5284" s="13" t="s">
        <v>97</v>
      </c>
      <c r="P5284">
        <v>27</v>
      </c>
      <c r="Q5284" s="13" t="s">
        <v>95</v>
      </c>
      <c r="R5284" s="13" t="s">
        <v>213</v>
      </c>
      <c r="S5284" s="13" t="s">
        <v>193</v>
      </c>
      <c r="T5284">
        <v>4</v>
      </c>
      <c r="U5284">
        <v>4</v>
      </c>
      <c r="V5284">
        <v>1</v>
      </c>
      <c r="W5284" s="13" t="s">
        <v>101</v>
      </c>
      <c r="X5284">
        <v>0.25</v>
      </c>
    </row>
    <row r="5285" spans="1:24" x14ac:dyDescent="0.3">
      <c r="A5285">
        <v>5283</v>
      </c>
      <c r="B5285" t="s">
        <v>190</v>
      </c>
      <c r="C5285" t="s">
        <v>80</v>
      </c>
      <c r="D5285">
        <v>19.00337</v>
      </c>
      <c r="E5285">
        <v>72.744031000000007</v>
      </c>
      <c r="F5285" s="18">
        <v>45281</v>
      </c>
      <c r="G5285" s="19">
        <v>0.70833333333333304</v>
      </c>
      <c r="H5285">
        <v>17</v>
      </c>
      <c r="I5285" s="13" t="s">
        <v>202</v>
      </c>
      <c r="J5285">
        <v>0</v>
      </c>
      <c r="K5285" s="13" t="s">
        <v>92</v>
      </c>
      <c r="L5285">
        <v>4</v>
      </c>
      <c r="M5285">
        <v>0</v>
      </c>
      <c r="N5285" s="13" t="s">
        <v>94</v>
      </c>
      <c r="O5285" s="13" t="s">
        <v>95</v>
      </c>
      <c r="P5285">
        <v>23</v>
      </c>
      <c r="Q5285" s="13" t="s">
        <v>195</v>
      </c>
      <c r="R5285" s="13" t="s">
        <v>199</v>
      </c>
      <c r="S5285" s="13" t="s">
        <v>193</v>
      </c>
      <c r="T5285">
        <v>5</v>
      </c>
      <c r="U5285">
        <v>0</v>
      </c>
      <c r="V5285">
        <v>1</v>
      </c>
      <c r="W5285" s="13" t="s">
        <v>101</v>
      </c>
      <c r="X5285">
        <v>0.6</v>
      </c>
    </row>
    <row r="5286" spans="1:24" x14ac:dyDescent="0.3">
      <c r="A5286">
        <v>5284</v>
      </c>
      <c r="B5286" t="s">
        <v>206</v>
      </c>
      <c r="C5286" t="s">
        <v>207</v>
      </c>
      <c r="D5286">
        <v>12.873421</v>
      </c>
      <c r="E5286">
        <v>77.685829999999996</v>
      </c>
      <c r="F5286" s="18">
        <v>45181</v>
      </c>
      <c r="G5286" s="19">
        <v>0.20833333333333301</v>
      </c>
      <c r="H5286">
        <v>5</v>
      </c>
      <c r="I5286" s="13" t="s">
        <v>215</v>
      </c>
      <c r="J5286">
        <v>0</v>
      </c>
      <c r="K5286" s="13" t="s">
        <v>191</v>
      </c>
      <c r="L5286">
        <v>2</v>
      </c>
      <c r="M5286">
        <v>1</v>
      </c>
      <c r="N5286" s="13" t="s">
        <v>212</v>
      </c>
      <c r="O5286" s="13" t="s">
        <v>95</v>
      </c>
      <c r="P5286">
        <v>22</v>
      </c>
      <c r="Q5286" s="13" t="s">
        <v>95</v>
      </c>
      <c r="R5286" s="13" t="s">
        <v>98</v>
      </c>
      <c r="S5286" s="13" t="s">
        <v>196</v>
      </c>
      <c r="T5286">
        <v>4</v>
      </c>
      <c r="U5286">
        <v>2</v>
      </c>
      <c r="V5286">
        <v>0</v>
      </c>
      <c r="W5286" s="13" t="s">
        <v>101</v>
      </c>
      <c r="X5286">
        <v>0.45</v>
      </c>
    </row>
    <row r="5287" spans="1:24" x14ac:dyDescent="0.3">
      <c r="A5287">
        <v>5285</v>
      </c>
      <c r="B5287" t="s">
        <v>203</v>
      </c>
      <c r="C5287" t="s">
        <v>203</v>
      </c>
      <c r="D5287">
        <v>28.776627999999999</v>
      </c>
      <c r="E5287">
        <v>76.864804000000007</v>
      </c>
      <c r="F5287" s="18">
        <v>45471</v>
      </c>
      <c r="G5287" s="19">
        <v>0.58333333333333304</v>
      </c>
      <c r="H5287">
        <v>14</v>
      </c>
      <c r="I5287" s="13" t="s">
        <v>211</v>
      </c>
      <c r="J5287">
        <v>0</v>
      </c>
      <c r="K5287" s="13" t="s">
        <v>214</v>
      </c>
      <c r="L5287">
        <v>2</v>
      </c>
      <c r="M5287">
        <v>1</v>
      </c>
      <c r="N5287" s="13" t="s">
        <v>212</v>
      </c>
      <c r="O5287" s="13" t="s">
        <v>195</v>
      </c>
      <c r="P5287">
        <v>28</v>
      </c>
      <c r="Q5287" s="13" t="s">
        <v>195</v>
      </c>
      <c r="R5287" s="13" t="s">
        <v>213</v>
      </c>
      <c r="S5287" s="13" t="s">
        <v>196</v>
      </c>
      <c r="T5287">
        <v>5</v>
      </c>
      <c r="U5287">
        <v>5</v>
      </c>
      <c r="V5287">
        <v>0</v>
      </c>
      <c r="W5287" s="13" t="s">
        <v>101</v>
      </c>
      <c r="X5287">
        <v>0.25</v>
      </c>
    </row>
    <row r="5288" spans="1:24" x14ac:dyDescent="0.3">
      <c r="A5288">
        <v>5286</v>
      </c>
      <c r="B5288" t="s">
        <v>200</v>
      </c>
      <c r="C5288" t="s">
        <v>201</v>
      </c>
      <c r="D5288">
        <v>12.817178999999999</v>
      </c>
      <c r="E5288">
        <v>80.168161999999995</v>
      </c>
      <c r="F5288" s="18">
        <v>45350</v>
      </c>
      <c r="G5288" s="19">
        <v>0.41666666666666702</v>
      </c>
      <c r="H5288">
        <v>10</v>
      </c>
      <c r="I5288" s="13" t="s">
        <v>194</v>
      </c>
      <c r="J5288">
        <v>0</v>
      </c>
      <c r="K5288" s="13" t="s">
        <v>92</v>
      </c>
      <c r="L5288">
        <v>2</v>
      </c>
      <c r="M5288">
        <v>1</v>
      </c>
      <c r="N5288" s="13" t="s">
        <v>212</v>
      </c>
      <c r="O5288" s="13" t="s">
        <v>95</v>
      </c>
      <c r="P5288">
        <v>22</v>
      </c>
      <c r="Q5288" s="13" t="s">
        <v>97</v>
      </c>
      <c r="R5288" s="13" t="s">
        <v>205</v>
      </c>
      <c r="S5288" s="13" t="s">
        <v>193</v>
      </c>
      <c r="T5288">
        <v>3</v>
      </c>
      <c r="U5288">
        <v>3</v>
      </c>
      <c r="V5288">
        <v>1</v>
      </c>
      <c r="W5288" s="13" t="s">
        <v>101</v>
      </c>
      <c r="X5288">
        <v>0.8</v>
      </c>
    </row>
    <row r="5289" spans="1:24" x14ac:dyDescent="0.3">
      <c r="A5289">
        <v>5287</v>
      </c>
      <c r="B5289" t="s">
        <v>217</v>
      </c>
      <c r="C5289" t="s">
        <v>218</v>
      </c>
      <c r="D5289">
        <v>22.458234999999998</v>
      </c>
      <c r="E5289">
        <v>88.360138000000006</v>
      </c>
      <c r="F5289" s="18">
        <v>45466</v>
      </c>
      <c r="G5289" s="19">
        <v>0.91666666666666696</v>
      </c>
      <c r="H5289">
        <v>22</v>
      </c>
      <c r="I5289" s="13" t="s">
        <v>89</v>
      </c>
      <c r="J5289">
        <v>1</v>
      </c>
      <c r="K5289" s="13" t="s">
        <v>92</v>
      </c>
      <c r="L5289">
        <v>2</v>
      </c>
      <c r="M5289">
        <v>0</v>
      </c>
      <c r="N5289" s="13" t="s">
        <v>192</v>
      </c>
      <c r="O5289" s="13" t="s">
        <v>97</v>
      </c>
      <c r="P5289">
        <v>15</v>
      </c>
      <c r="Q5289" s="13" t="s">
        <v>97</v>
      </c>
      <c r="R5289" s="13" t="s">
        <v>199</v>
      </c>
      <c r="S5289" s="13" t="s">
        <v>196</v>
      </c>
      <c r="T5289">
        <v>3</v>
      </c>
      <c r="U5289">
        <v>1</v>
      </c>
      <c r="V5289">
        <v>0</v>
      </c>
      <c r="W5289" s="13" t="s">
        <v>101</v>
      </c>
      <c r="X5289">
        <v>0.3</v>
      </c>
    </row>
    <row r="5290" spans="1:24" x14ac:dyDescent="0.3">
      <c r="A5290">
        <v>5288</v>
      </c>
      <c r="B5290" t="s">
        <v>209</v>
      </c>
      <c r="C5290" t="s">
        <v>210</v>
      </c>
      <c r="D5290">
        <v>17.213536999999999</v>
      </c>
      <c r="E5290">
        <v>78.271400999999997</v>
      </c>
      <c r="F5290" s="18">
        <v>44903</v>
      </c>
      <c r="G5290" s="19">
        <v>0.95833333333333304</v>
      </c>
      <c r="H5290">
        <v>23</v>
      </c>
      <c r="I5290" s="13" t="s">
        <v>202</v>
      </c>
      <c r="J5290">
        <v>0</v>
      </c>
      <c r="K5290" s="13" t="s">
        <v>92</v>
      </c>
      <c r="L5290">
        <v>5</v>
      </c>
      <c r="M5290">
        <v>1</v>
      </c>
      <c r="N5290" s="13" t="s">
        <v>212</v>
      </c>
      <c r="O5290" s="13" t="s">
        <v>95</v>
      </c>
      <c r="P5290">
        <v>17</v>
      </c>
      <c r="Q5290" s="13" t="s">
        <v>195</v>
      </c>
      <c r="R5290" s="13" t="s">
        <v>98</v>
      </c>
      <c r="S5290" s="13" t="s">
        <v>193</v>
      </c>
      <c r="T5290">
        <v>5</v>
      </c>
      <c r="U5290">
        <v>1</v>
      </c>
      <c r="V5290">
        <v>0</v>
      </c>
      <c r="W5290" s="13" t="s">
        <v>101</v>
      </c>
      <c r="X5290">
        <v>0.45</v>
      </c>
    </row>
    <row r="5291" spans="1:24" x14ac:dyDescent="0.3">
      <c r="A5291">
        <v>5289</v>
      </c>
      <c r="B5291" t="s">
        <v>203</v>
      </c>
      <c r="C5291" t="s">
        <v>203</v>
      </c>
      <c r="D5291">
        <v>28.857391</v>
      </c>
      <c r="E5291">
        <v>77.094864000000001</v>
      </c>
      <c r="F5291" s="18">
        <v>45153</v>
      </c>
      <c r="G5291" s="19">
        <v>0.83333333333333304</v>
      </c>
      <c r="H5291">
        <v>20</v>
      </c>
      <c r="I5291" s="13" t="s">
        <v>215</v>
      </c>
      <c r="J5291">
        <v>0</v>
      </c>
      <c r="K5291" s="13" t="s">
        <v>191</v>
      </c>
      <c r="L5291">
        <v>5</v>
      </c>
      <c r="M5291">
        <v>1</v>
      </c>
      <c r="N5291" s="13" t="s">
        <v>94</v>
      </c>
      <c r="O5291" s="13" t="s">
        <v>95</v>
      </c>
      <c r="P5291">
        <v>30</v>
      </c>
      <c r="Q5291" s="13" t="s">
        <v>97</v>
      </c>
      <c r="R5291" s="13" t="s">
        <v>98</v>
      </c>
      <c r="S5291" s="13" t="s">
        <v>193</v>
      </c>
      <c r="T5291">
        <v>1</v>
      </c>
      <c r="U5291">
        <v>1</v>
      </c>
      <c r="V5291">
        <v>0</v>
      </c>
      <c r="W5291" s="13" t="s">
        <v>101</v>
      </c>
      <c r="X5291">
        <v>0.65</v>
      </c>
    </row>
    <row r="5292" spans="1:24" x14ac:dyDescent="0.3">
      <c r="A5292">
        <v>5290</v>
      </c>
      <c r="B5292" t="s">
        <v>209</v>
      </c>
      <c r="C5292" t="s">
        <v>210</v>
      </c>
      <c r="D5292">
        <v>17.575745999999999</v>
      </c>
      <c r="E5292">
        <v>78.456017000000003</v>
      </c>
      <c r="F5292" s="18">
        <v>44585</v>
      </c>
      <c r="G5292" s="19">
        <v>0.375</v>
      </c>
      <c r="H5292">
        <v>9</v>
      </c>
      <c r="I5292" s="13" t="s">
        <v>204</v>
      </c>
      <c r="J5292">
        <v>0</v>
      </c>
      <c r="K5292" s="13" t="s">
        <v>92</v>
      </c>
      <c r="L5292">
        <v>5</v>
      </c>
      <c r="M5292">
        <v>1</v>
      </c>
      <c r="N5292" s="13" t="s">
        <v>94</v>
      </c>
      <c r="O5292" s="13" t="s">
        <v>95</v>
      </c>
      <c r="P5292">
        <v>40</v>
      </c>
      <c r="Q5292" s="13" t="s">
        <v>97</v>
      </c>
      <c r="R5292" s="13" t="s">
        <v>213</v>
      </c>
      <c r="S5292" s="13" t="s">
        <v>196</v>
      </c>
      <c r="T5292">
        <v>1</v>
      </c>
      <c r="U5292">
        <v>0</v>
      </c>
      <c r="V5292">
        <v>1</v>
      </c>
      <c r="W5292" s="13" t="s">
        <v>101</v>
      </c>
      <c r="X5292">
        <v>0.8</v>
      </c>
    </row>
    <row r="5293" spans="1:24" x14ac:dyDescent="0.3">
      <c r="A5293">
        <v>5291</v>
      </c>
      <c r="B5293" t="s">
        <v>79</v>
      </c>
      <c r="C5293" t="s">
        <v>80</v>
      </c>
      <c r="D5293">
        <v>18.598374</v>
      </c>
      <c r="E5293">
        <v>73.911595000000005</v>
      </c>
      <c r="F5293" s="18">
        <v>45122</v>
      </c>
      <c r="G5293" s="19">
        <v>0.33333333333333298</v>
      </c>
      <c r="H5293">
        <v>8</v>
      </c>
      <c r="I5293" s="13" t="s">
        <v>219</v>
      </c>
      <c r="J5293">
        <v>1</v>
      </c>
      <c r="K5293" s="13" t="s">
        <v>191</v>
      </c>
      <c r="L5293">
        <v>1</v>
      </c>
      <c r="M5293">
        <v>1</v>
      </c>
      <c r="N5293" s="13" t="s">
        <v>192</v>
      </c>
      <c r="O5293" s="13" t="s">
        <v>97</v>
      </c>
      <c r="P5293">
        <v>40</v>
      </c>
      <c r="Q5293" s="13" t="s">
        <v>97</v>
      </c>
      <c r="R5293" s="13" t="s">
        <v>213</v>
      </c>
      <c r="S5293" s="13" t="s">
        <v>193</v>
      </c>
      <c r="T5293">
        <v>5</v>
      </c>
      <c r="U5293">
        <v>2</v>
      </c>
      <c r="V5293">
        <v>1</v>
      </c>
      <c r="W5293" s="13" t="s">
        <v>101</v>
      </c>
      <c r="X5293">
        <v>0.45</v>
      </c>
    </row>
    <row r="5294" spans="1:24" x14ac:dyDescent="0.3">
      <c r="A5294">
        <v>5292</v>
      </c>
      <c r="B5294" t="s">
        <v>206</v>
      </c>
      <c r="C5294" t="s">
        <v>207</v>
      </c>
      <c r="D5294">
        <v>13.072683</v>
      </c>
      <c r="E5294">
        <v>77.656375999999995</v>
      </c>
      <c r="F5294" s="18">
        <v>45153</v>
      </c>
      <c r="G5294" s="19">
        <v>0.375</v>
      </c>
      <c r="H5294">
        <v>9</v>
      </c>
      <c r="I5294" s="13" t="s">
        <v>215</v>
      </c>
      <c r="J5294">
        <v>0</v>
      </c>
      <c r="K5294" s="13" t="s">
        <v>92</v>
      </c>
      <c r="L5294">
        <v>1</v>
      </c>
      <c r="M5294">
        <v>1</v>
      </c>
      <c r="N5294" s="13" t="s">
        <v>94</v>
      </c>
      <c r="O5294" s="13" t="s">
        <v>95</v>
      </c>
      <c r="P5294">
        <v>24</v>
      </c>
      <c r="Q5294" s="13" t="s">
        <v>95</v>
      </c>
      <c r="R5294" s="13" t="s">
        <v>98</v>
      </c>
      <c r="S5294" s="13" t="s">
        <v>196</v>
      </c>
      <c r="T5294">
        <v>2</v>
      </c>
      <c r="U5294">
        <v>2</v>
      </c>
      <c r="V5294">
        <v>1</v>
      </c>
      <c r="W5294" s="13" t="s">
        <v>101</v>
      </c>
      <c r="X5294">
        <v>0.6</v>
      </c>
    </row>
    <row r="5295" spans="1:24" x14ac:dyDescent="0.3">
      <c r="A5295">
        <v>5293</v>
      </c>
      <c r="B5295" t="s">
        <v>79</v>
      </c>
      <c r="C5295" t="s">
        <v>80</v>
      </c>
      <c r="D5295">
        <v>18.679304999999999</v>
      </c>
      <c r="E5295">
        <v>73.747896999999995</v>
      </c>
      <c r="F5295" s="18">
        <v>45247</v>
      </c>
      <c r="G5295" s="19">
        <v>0.45833333333333298</v>
      </c>
      <c r="H5295">
        <v>11</v>
      </c>
      <c r="I5295" s="13" t="s">
        <v>211</v>
      </c>
      <c r="J5295">
        <v>0</v>
      </c>
      <c r="K5295" s="13" t="s">
        <v>191</v>
      </c>
      <c r="L5295">
        <v>5</v>
      </c>
      <c r="M5295">
        <v>0</v>
      </c>
      <c r="N5295" s="13" t="s">
        <v>212</v>
      </c>
      <c r="O5295" s="13" t="s">
        <v>95</v>
      </c>
      <c r="P5295">
        <v>25</v>
      </c>
      <c r="Q5295" s="13" t="s">
        <v>97</v>
      </c>
      <c r="R5295" s="13" t="s">
        <v>208</v>
      </c>
      <c r="S5295" s="13" t="s">
        <v>196</v>
      </c>
      <c r="T5295">
        <v>3</v>
      </c>
      <c r="U5295">
        <v>3</v>
      </c>
      <c r="V5295">
        <v>0</v>
      </c>
      <c r="W5295" s="13" t="s">
        <v>101</v>
      </c>
      <c r="X5295">
        <v>0.65</v>
      </c>
    </row>
    <row r="5296" spans="1:24" x14ac:dyDescent="0.3">
      <c r="A5296">
        <v>5294</v>
      </c>
      <c r="B5296" t="s">
        <v>209</v>
      </c>
      <c r="C5296" t="s">
        <v>210</v>
      </c>
      <c r="D5296">
        <v>17.594801</v>
      </c>
      <c r="E5296">
        <v>78.438035999999997</v>
      </c>
      <c r="F5296" s="18">
        <v>45439</v>
      </c>
      <c r="G5296" s="19">
        <v>0.58333333333333304</v>
      </c>
      <c r="H5296">
        <v>14</v>
      </c>
      <c r="I5296" s="13" t="s">
        <v>204</v>
      </c>
      <c r="J5296">
        <v>0</v>
      </c>
      <c r="K5296" s="13" t="s">
        <v>214</v>
      </c>
      <c r="L5296">
        <v>4</v>
      </c>
      <c r="M5296">
        <v>1</v>
      </c>
      <c r="N5296" s="13" t="s">
        <v>94</v>
      </c>
      <c r="O5296" s="13" t="s">
        <v>95</v>
      </c>
      <c r="P5296">
        <v>16</v>
      </c>
      <c r="Q5296" s="13" t="s">
        <v>195</v>
      </c>
      <c r="R5296" s="13" t="s">
        <v>199</v>
      </c>
      <c r="S5296" s="13" t="s">
        <v>193</v>
      </c>
      <c r="T5296">
        <v>2</v>
      </c>
      <c r="U5296">
        <v>0</v>
      </c>
      <c r="V5296">
        <v>0</v>
      </c>
      <c r="W5296" s="13" t="s">
        <v>101</v>
      </c>
      <c r="X5296">
        <v>0.45</v>
      </c>
    </row>
    <row r="5297" spans="1:24" x14ac:dyDescent="0.3">
      <c r="A5297">
        <v>5295</v>
      </c>
      <c r="B5297" t="s">
        <v>203</v>
      </c>
      <c r="C5297" t="s">
        <v>203</v>
      </c>
      <c r="D5297">
        <v>28.554914</v>
      </c>
      <c r="E5297">
        <v>77.194699</v>
      </c>
      <c r="F5297" s="18">
        <v>45063</v>
      </c>
      <c r="G5297" s="19">
        <v>0.83333333333333304</v>
      </c>
      <c r="H5297">
        <v>20</v>
      </c>
      <c r="I5297" s="13" t="s">
        <v>194</v>
      </c>
      <c r="J5297">
        <v>0</v>
      </c>
      <c r="K5297" s="13" t="s">
        <v>92</v>
      </c>
      <c r="L5297">
        <v>1</v>
      </c>
      <c r="M5297">
        <v>0</v>
      </c>
      <c r="N5297" s="13" t="s">
        <v>192</v>
      </c>
      <c r="O5297" s="13" t="s">
        <v>97</v>
      </c>
      <c r="P5297">
        <v>24</v>
      </c>
      <c r="Q5297" s="13" t="s">
        <v>97</v>
      </c>
      <c r="R5297" s="13" t="s">
        <v>208</v>
      </c>
      <c r="S5297" s="13" t="s">
        <v>196</v>
      </c>
      <c r="T5297">
        <v>1</v>
      </c>
      <c r="U5297">
        <v>0</v>
      </c>
      <c r="V5297">
        <v>0</v>
      </c>
      <c r="W5297" s="13" t="s">
        <v>101</v>
      </c>
      <c r="X5297">
        <v>0.3</v>
      </c>
    </row>
    <row r="5298" spans="1:24" x14ac:dyDescent="0.3">
      <c r="A5298">
        <v>5296</v>
      </c>
      <c r="B5298" t="s">
        <v>206</v>
      </c>
      <c r="C5298" t="s">
        <v>207</v>
      </c>
      <c r="D5298">
        <v>13.05414</v>
      </c>
      <c r="E5298">
        <v>77.471889000000004</v>
      </c>
      <c r="F5298" s="18">
        <v>45335</v>
      </c>
      <c r="G5298" s="19">
        <v>4.1666666666666699E-2</v>
      </c>
      <c r="H5298">
        <v>1</v>
      </c>
      <c r="I5298" s="13" t="s">
        <v>215</v>
      </c>
      <c r="J5298">
        <v>0</v>
      </c>
      <c r="K5298" s="13" t="s">
        <v>191</v>
      </c>
      <c r="L5298">
        <v>2</v>
      </c>
      <c r="M5298">
        <v>1</v>
      </c>
      <c r="N5298" s="13" t="s">
        <v>94</v>
      </c>
      <c r="O5298" s="13" t="s">
        <v>95</v>
      </c>
      <c r="P5298">
        <v>38</v>
      </c>
      <c r="Q5298" s="13" t="s">
        <v>95</v>
      </c>
      <c r="R5298" s="13" t="s">
        <v>213</v>
      </c>
      <c r="S5298" s="13" t="s">
        <v>196</v>
      </c>
      <c r="T5298">
        <v>5</v>
      </c>
      <c r="U5298">
        <v>0</v>
      </c>
      <c r="V5298">
        <v>0</v>
      </c>
      <c r="W5298" s="13" t="s">
        <v>101</v>
      </c>
      <c r="X5298">
        <v>0.45</v>
      </c>
    </row>
    <row r="5299" spans="1:24" x14ac:dyDescent="0.3">
      <c r="A5299">
        <v>5297</v>
      </c>
      <c r="B5299" t="s">
        <v>217</v>
      </c>
      <c r="C5299" t="s">
        <v>218</v>
      </c>
      <c r="D5299">
        <v>22.489087000000001</v>
      </c>
      <c r="E5299">
        <v>88.216227000000003</v>
      </c>
      <c r="F5299" s="18">
        <v>45550</v>
      </c>
      <c r="G5299" s="19">
        <v>0.41666666666666702</v>
      </c>
      <c r="H5299">
        <v>10</v>
      </c>
      <c r="I5299" s="13" t="s">
        <v>89</v>
      </c>
      <c r="J5299">
        <v>1</v>
      </c>
      <c r="K5299" s="13" t="s">
        <v>191</v>
      </c>
      <c r="L5299">
        <v>5</v>
      </c>
      <c r="M5299">
        <v>0</v>
      </c>
      <c r="N5299" s="13" t="s">
        <v>212</v>
      </c>
      <c r="O5299" s="13" t="s">
        <v>95</v>
      </c>
      <c r="P5299">
        <v>35</v>
      </c>
      <c r="Q5299" s="13" t="s">
        <v>95</v>
      </c>
      <c r="R5299" s="13" t="s">
        <v>199</v>
      </c>
      <c r="S5299" s="13" t="s">
        <v>196</v>
      </c>
      <c r="T5299">
        <v>3</v>
      </c>
      <c r="U5299">
        <v>3</v>
      </c>
      <c r="V5299">
        <v>1</v>
      </c>
      <c r="W5299" s="13" t="s">
        <v>101</v>
      </c>
      <c r="X5299">
        <v>0.6</v>
      </c>
    </row>
    <row r="5300" spans="1:24" x14ac:dyDescent="0.3">
      <c r="A5300">
        <v>5298</v>
      </c>
      <c r="B5300" t="s">
        <v>217</v>
      </c>
      <c r="C5300" t="s">
        <v>218</v>
      </c>
      <c r="D5300">
        <v>22.563053</v>
      </c>
      <c r="E5300">
        <v>88.368432999999996</v>
      </c>
      <c r="F5300" s="18">
        <v>44982</v>
      </c>
      <c r="G5300" s="19">
        <v>0.45833333333333298</v>
      </c>
      <c r="H5300">
        <v>11</v>
      </c>
      <c r="I5300" s="13" t="s">
        <v>219</v>
      </c>
      <c r="J5300">
        <v>1</v>
      </c>
      <c r="K5300" s="13" t="s">
        <v>92</v>
      </c>
      <c r="L5300">
        <v>6</v>
      </c>
      <c r="M5300">
        <v>0</v>
      </c>
      <c r="N5300" s="13" t="s">
        <v>192</v>
      </c>
      <c r="O5300" s="13" t="s">
        <v>97</v>
      </c>
      <c r="P5300">
        <v>37</v>
      </c>
      <c r="Q5300" s="13" t="s">
        <v>195</v>
      </c>
      <c r="R5300" s="13" t="s">
        <v>199</v>
      </c>
      <c r="S5300" s="13" t="s">
        <v>196</v>
      </c>
      <c r="T5300">
        <v>4</v>
      </c>
      <c r="U5300">
        <v>4</v>
      </c>
      <c r="V5300">
        <v>0</v>
      </c>
      <c r="W5300" s="13" t="s">
        <v>101</v>
      </c>
      <c r="X5300">
        <v>0.1</v>
      </c>
    </row>
    <row r="5301" spans="1:24" x14ac:dyDescent="0.3">
      <c r="A5301">
        <v>5299</v>
      </c>
      <c r="B5301" t="s">
        <v>79</v>
      </c>
      <c r="C5301" t="s">
        <v>80</v>
      </c>
      <c r="D5301">
        <v>18.470061999999999</v>
      </c>
      <c r="E5301">
        <v>73.866600000000005</v>
      </c>
      <c r="F5301" s="18">
        <v>44891</v>
      </c>
      <c r="G5301" s="19">
        <v>0.5</v>
      </c>
      <c r="H5301">
        <v>12</v>
      </c>
      <c r="I5301" s="13" t="s">
        <v>219</v>
      </c>
      <c r="J5301">
        <v>1</v>
      </c>
      <c r="K5301" s="13" t="s">
        <v>214</v>
      </c>
      <c r="L5301">
        <v>2</v>
      </c>
      <c r="M5301">
        <v>0</v>
      </c>
      <c r="N5301" s="13" t="s">
        <v>192</v>
      </c>
      <c r="O5301" s="13" t="s">
        <v>97</v>
      </c>
      <c r="P5301">
        <v>24</v>
      </c>
      <c r="Q5301" s="13" t="s">
        <v>95</v>
      </c>
      <c r="R5301" s="13" t="s">
        <v>98</v>
      </c>
      <c r="S5301" s="13" t="s">
        <v>99</v>
      </c>
      <c r="T5301">
        <v>1</v>
      </c>
      <c r="U5301">
        <v>1</v>
      </c>
      <c r="V5301">
        <v>0</v>
      </c>
      <c r="W5301" s="13" t="s">
        <v>101</v>
      </c>
      <c r="X5301">
        <v>0.3</v>
      </c>
    </row>
    <row r="5302" spans="1:24" x14ac:dyDescent="0.3">
      <c r="A5302">
        <v>5300</v>
      </c>
      <c r="B5302" t="s">
        <v>79</v>
      </c>
      <c r="C5302" t="s">
        <v>80</v>
      </c>
      <c r="D5302">
        <v>18.432759999999998</v>
      </c>
      <c r="E5302">
        <v>73.899539000000004</v>
      </c>
      <c r="F5302" s="18">
        <v>45122</v>
      </c>
      <c r="G5302" s="19">
        <v>0.375</v>
      </c>
      <c r="H5302">
        <v>9</v>
      </c>
      <c r="I5302" s="13" t="s">
        <v>219</v>
      </c>
      <c r="J5302">
        <v>1</v>
      </c>
      <c r="K5302" s="13" t="s">
        <v>92</v>
      </c>
      <c r="L5302">
        <v>6</v>
      </c>
      <c r="M5302">
        <v>1</v>
      </c>
      <c r="N5302" s="13" t="s">
        <v>192</v>
      </c>
      <c r="O5302" s="13" t="s">
        <v>97</v>
      </c>
      <c r="P5302">
        <v>25</v>
      </c>
      <c r="Q5302" s="13" t="s">
        <v>97</v>
      </c>
      <c r="R5302" s="13" t="s">
        <v>199</v>
      </c>
      <c r="S5302" s="13" t="s">
        <v>193</v>
      </c>
      <c r="T5302">
        <v>3</v>
      </c>
      <c r="U5302">
        <v>1</v>
      </c>
      <c r="V5302">
        <v>1</v>
      </c>
      <c r="W5302" s="13" t="s">
        <v>101</v>
      </c>
      <c r="X5302">
        <v>0.45</v>
      </c>
    </row>
    <row r="5303" spans="1:24" x14ac:dyDescent="0.3">
      <c r="A5303">
        <v>5301</v>
      </c>
      <c r="B5303" t="s">
        <v>206</v>
      </c>
      <c r="C5303" t="s">
        <v>207</v>
      </c>
      <c r="D5303">
        <v>12.805664</v>
      </c>
      <c r="E5303">
        <v>77.462954999999994</v>
      </c>
      <c r="F5303" s="18">
        <v>45519</v>
      </c>
      <c r="G5303" s="19">
        <v>0.95833333333333304</v>
      </c>
      <c r="H5303">
        <v>23</v>
      </c>
      <c r="I5303" s="13" t="s">
        <v>202</v>
      </c>
      <c r="J5303">
        <v>0</v>
      </c>
      <c r="K5303" s="13" t="s">
        <v>214</v>
      </c>
      <c r="L5303">
        <v>2</v>
      </c>
      <c r="M5303">
        <v>1</v>
      </c>
      <c r="N5303" s="13" t="s">
        <v>192</v>
      </c>
      <c r="O5303" s="13" t="s">
        <v>97</v>
      </c>
      <c r="P5303">
        <v>34</v>
      </c>
      <c r="Q5303" s="13" t="s">
        <v>195</v>
      </c>
      <c r="R5303" s="13" t="s">
        <v>205</v>
      </c>
      <c r="S5303" s="13" t="s">
        <v>196</v>
      </c>
      <c r="T5303">
        <v>1</v>
      </c>
      <c r="U5303">
        <v>1</v>
      </c>
      <c r="V5303">
        <v>0</v>
      </c>
      <c r="W5303" s="13" t="s">
        <v>101</v>
      </c>
      <c r="X5303">
        <v>0.1</v>
      </c>
    </row>
    <row r="5304" spans="1:24" x14ac:dyDescent="0.3">
      <c r="A5304">
        <v>5302</v>
      </c>
      <c r="B5304" t="s">
        <v>79</v>
      </c>
      <c r="C5304" t="s">
        <v>80</v>
      </c>
      <c r="D5304">
        <v>18.513608000000001</v>
      </c>
      <c r="E5304">
        <v>73.852287000000004</v>
      </c>
      <c r="F5304" s="18">
        <v>45154</v>
      </c>
      <c r="G5304" s="19">
        <v>0.5</v>
      </c>
      <c r="H5304">
        <v>12</v>
      </c>
      <c r="I5304" s="13" t="s">
        <v>194</v>
      </c>
      <c r="J5304">
        <v>0</v>
      </c>
      <c r="K5304" s="13" t="s">
        <v>214</v>
      </c>
      <c r="L5304">
        <v>2</v>
      </c>
      <c r="M5304">
        <v>1</v>
      </c>
      <c r="N5304" s="13" t="s">
        <v>94</v>
      </c>
      <c r="O5304" s="13" t="s">
        <v>95</v>
      </c>
      <c r="P5304">
        <v>18</v>
      </c>
      <c r="Q5304" s="13" t="s">
        <v>97</v>
      </c>
      <c r="R5304" s="13" t="s">
        <v>205</v>
      </c>
      <c r="S5304" s="13" t="s">
        <v>193</v>
      </c>
      <c r="T5304">
        <v>3</v>
      </c>
      <c r="U5304">
        <v>0</v>
      </c>
      <c r="V5304">
        <v>0</v>
      </c>
      <c r="W5304" s="13" t="s">
        <v>101</v>
      </c>
      <c r="X5304">
        <v>0.65</v>
      </c>
    </row>
    <row r="5305" spans="1:24" x14ac:dyDescent="0.3">
      <c r="A5305">
        <v>5303</v>
      </c>
      <c r="B5305" t="s">
        <v>79</v>
      </c>
      <c r="C5305" t="s">
        <v>80</v>
      </c>
      <c r="D5305">
        <v>18.668856999999999</v>
      </c>
      <c r="E5305">
        <v>73.708944000000002</v>
      </c>
      <c r="F5305" s="18">
        <v>44875</v>
      </c>
      <c r="G5305" s="19">
        <v>0.91666666666666696</v>
      </c>
      <c r="H5305">
        <v>22</v>
      </c>
      <c r="I5305" s="13" t="s">
        <v>202</v>
      </c>
      <c r="J5305">
        <v>0</v>
      </c>
      <c r="K5305" s="13" t="s">
        <v>214</v>
      </c>
      <c r="L5305">
        <v>1</v>
      </c>
      <c r="M5305">
        <v>0</v>
      </c>
      <c r="N5305" s="13" t="s">
        <v>192</v>
      </c>
      <c r="O5305" s="13" t="s">
        <v>97</v>
      </c>
      <c r="P5305">
        <v>26</v>
      </c>
      <c r="Q5305" s="13" t="s">
        <v>195</v>
      </c>
      <c r="R5305" s="13" t="s">
        <v>205</v>
      </c>
      <c r="S5305" s="13" t="s">
        <v>193</v>
      </c>
      <c r="T5305">
        <v>1</v>
      </c>
      <c r="U5305">
        <v>1</v>
      </c>
      <c r="V5305">
        <v>0</v>
      </c>
      <c r="W5305" s="13" t="s">
        <v>101</v>
      </c>
      <c r="X5305">
        <v>0.1</v>
      </c>
    </row>
    <row r="5306" spans="1:24" x14ac:dyDescent="0.3">
      <c r="A5306">
        <v>5304</v>
      </c>
      <c r="B5306" t="s">
        <v>203</v>
      </c>
      <c r="C5306" t="s">
        <v>203</v>
      </c>
      <c r="D5306">
        <v>28.812798999999998</v>
      </c>
      <c r="E5306">
        <v>76.946556999999999</v>
      </c>
      <c r="F5306" s="18">
        <v>45666</v>
      </c>
      <c r="G5306" s="19">
        <v>0.79166666666666696</v>
      </c>
      <c r="H5306">
        <v>19</v>
      </c>
      <c r="I5306" s="13" t="s">
        <v>202</v>
      </c>
      <c r="J5306">
        <v>0</v>
      </c>
      <c r="K5306" s="13" t="s">
        <v>92</v>
      </c>
      <c r="L5306">
        <v>5</v>
      </c>
      <c r="M5306">
        <v>0</v>
      </c>
      <c r="N5306" s="13" t="s">
        <v>212</v>
      </c>
      <c r="O5306" s="13" t="s">
        <v>95</v>
      </c>
      <c r="P5306">
        <v>22</v>
      </c>
      <c r="Q5306" s="13" t="s">
        <v>97</v>
      </c>
      <c r="R5306" s="13" t="s">
        <v>199</v>
      </c>
      <c r="S5306" s="13" t="s">
        <v>193</v>
      </c>
      <c r="T5306">
        <v>1</v>
      </c>
      <c r="U5306">
        <v>1</v>
      </c>
      <c r="V5306">
        <v>1</v>
      </c>
      <c r="W5306" s="13" t="s">
        <v>101</v>
      </c>
      <c r="X5306">
        <v>0.8</v>
      </c>
    </row>
    <row r="5307" spans="1:24" x14ac:dyDescent="0.3">
      <c r="A5307">
        <v>5305</v>
      </c>
      <c r="B5307" t="s">
        <v>190</v>
      </c>
      <c r="C5307" t="s">
        <v>80</v>
      </c>
      <c r="D5307">
        <v>18.956534999999999</v>
      </c>
      <c r="E5307">
        <v>72.73</v>
      </c>
      <c r="F5307" s="18">
        <v>44707</v>
      </c>
      <c r="G5307" s="19">
        <v>0.125</v>
      </c>
      <c r="H5307">
        <v>3</v>
      </c>
      <c r="I5307" s="13" t="s">
        <v>202</v>
      </c>
      <c r="J5307">
        <v>0</v>
      </c>
      <c r="K5307" s="13" t="s">
        <v>92</v>
      </c>
      <c r="L5307">
        <v>2</v>
      </c>
      <c r="M5307">
        <v>0</v>
      </c>
      <c r="N5307" s="13" t="s">
        <v>212</v>
      </c>
      <c r="O5307" s="13" t="s">
        <v>195</v>
      </c>
      <c r="P5307">
        <v>38</v>
      </c>
      <c r="Q5307" s="13" t="s">
        <v>195</v>
      </c>
      <c r="R5307" s="13" t="s">
        <v>199</v>
      </c>
      <c r="S5307" s="13" t="s">
        <v>196</v>
      </c>
      <c r="T5307">
        <v>3</v>
      </c>
      <c r="U5307">
        <v>2</v>
      </c>
      <c r="V5307">
        <v>0</v>
      </c>
      <c r="W5307" s="13" t="s">
        <v>101</v>
      </c>
      <c r="X5307">
        <v>0.25</v>
      </c>
    </row>
    <row r="5308" spans="1:24" x14ac:dyDescent="0.3">
      <c r="A5308">
        <v>5306</v>
      </c>
      <c r="B5308" t="s">
        <v>209</v>
      </c>
      <c r="C5308" t="s">
        <v>210</v>
      </c>
      <c r="D5308">
        <v>17.321026</v>
      </c>
      <c r="E5308">
        <v>78.401067999999995</v>
      </c>
      <c r="F5308" s="18">
        <v>45383</v>
      </c>
      <c r="G5308" s="19">
        <v>0.20833333333333301</v>
      </c>
      <c r="H5308">
        <v>5</v>
      </c>
      <c r="I5308" s="13" t="s">
        <v>204</v>
      </c>
      <c r="J5308">
        <v>0</v>
      </c>
      <c r="K5308" s="13" t="s">
        <v>214</v>
      </c>
      <c r="L5308">
        <v>4</v>
      </c>
      <c r="M5308">
        <v>1</v>
      </c>
      <c r="N5308" s="13" t="s">
        <v>212</v>
      </c>
      <c r="O5308" s="13" t="s">
        <v>195</v>
      </c>
      <c r="P5308">
        <v>37</v>
      </c>
      <c r="Q5308" s="13" t="s">
        <v>95</v>
      </c>
      <c r="R5308" s="13" t="s">
        <v>98</v>
      </c>
      <c r="S5308" s="13" t="s">
        <v>193</v>
      </c>
      <c r="T5308">
        <v>4</v>
      </c>
      <c r="U5308">
        <v>1</v>
      </c>
      <c r="V5308">
        <v>0</v>
      </c>
      <c r="W5308" s="13" t="s">
        <v>101</v>
      </c>
      <c r="X5308">
        <v>0.25</v>
      </c>
    </row>
    <row r="5309" spans="1:24" x14ac:dyDescent="0.3">
      <c r="A5309">
        <v>5307</v>
      </c>
      <c r="B5309" t="s">
        <v>203</v>
      </c>
      <c r="C5309" t="s">
        <v>203</v>
      </c>
      <c r="D5309">
        <v>28.855687</v>
      </c>
      <c r="E5309">
        <v>77.073245</v>
      </c>
      <c r="F5309" s="18">
        <v>44701</v>
      </c>
      <c r="G5309" s="19">
        <v>4.1666666666666699E-2</v>
      </c>
      <c r="H5309">
        <v>1</v>
      </c>
      <c r="I5309" s="13" t="s">
        <v>211</v>
      </c>
      <c r="J5309">
        <v>0</v>
      </c>
      <c r="K5309" s="13" t="s">
        <v>191</v>
      </c>
      <c r="L5309">
        <v>5</v>
      </c>
      <c r="M5309">
        <v>1</v>
      </c>
      <c r="N5309" s="13" t="s">
        <v>192</v>
      </c>
      <c r="O5309" s="13" t="s">
        <v>97</v>
      </c>
      <c r="P5309">
        <v>36</v>
      </c>
      <c r="Q5309" s="13" t="s">
        <v>95</v>
      </c>
      <c r="R5309" s="13" t="s">
        <v>208</v>
      </c>
      <c r="S5309" s="13" t="s">
        <v>196</v>
      </c>
      <c r="T5309">
        <v>3</v>
      </c>
      <c r="U5309">
        <v>3</v>
      </c>
      <c r="V5309">
        <v>0</v>
      </c>
      <c r="W5309" s="13" t="s">
        <v>101</v>
      </c>
      <c r="X5309">
        <v>0.1</v>
      </c>
    </row>
    <row r="5310" spans="1:24" x14ac:dyDescent="0.3">
      <c r="A5310">
        <v>5308</v>
      </c>
      <c r="B5310" t="s">
        <v>217</v>
      </c>
      <c r="C5310" t="s">
        <v>218</v>
      </c>
      <c r="D5310">
        <v>22.447693999999998</v>
      </c>
      <c r="E5310">
        <v>88.392105999999998</v>
      </c>
      <c r="F5310" s="18">
        <v>44958</v>
      </c>
      <c r="G5310" s="19">
        <v>0.625</v>
      </c>
      <c r="H5310">
        <v>15</v>
      </c>
      <c r="I5310" s="13" t="s">
        <v>194</v>
      </c>
      <c r="J5310">
        <v>0</v>
      </c>
      <c r="K5310" s="13" t="s">
        <v>191</v>
      </c>
      <c r="L5310">
        <v>5</v>
      </c>
      <c r="M5310">
        <v>1</v>
      </c>
      <c r="N5310" s="13" t="s">
        <v>212</v>
      </c>
      <c r="O5310" s="13" t="s">
        <v>95</v>
      </c>
      <c r="P5310">
        <v>24</v>
      </c>
      <c r="Q5310" s="13" t="s">
        <v>95</v>
      </c>
      <c r="R5310" s="13" t="s">
        <v>208</v>
      </c>
      <c r="S5310" s="13" t="s">
        <v>196</v>
      </c>
      <c r="T5310">
        <v>2</v>
      </c>
      <c r="U5310">
        <v>2</v>
      </c>
      <c r="V5310">
        <v>0</v>
      </c>
      <c r="W5310" s="13" t="s">
        <v>101</v>
      </c>
      <c r="X5310">
        <v>0.45</v>
      </c>
    </row>
    <row r="5311" spans="1:24" x14ac:dyDescent="0.3">
      <c r="A5311">
        <v>5309</v>
      </c>
      <c r="B5311" t="s">
        <v>79</v>
      </c>
      <c r="C5311" t="s">
        <v>80</v>
      </c>
      <c r="D5311">
        <v>18.494955000000001</v>
      </c>
      <c r="E5311">
        <v>73.965990000000005</v>
      </c>
      <c r="F5311" s="18">
        <v>45592</v>
      </c>
      <c r="G5311" s="19">
        <v>0.83333333333333304</v>
      </c>
      <c r="H5311">
        <v>20</v>
      </c>
      <c r="I5311" s="13" t="s">
        <v>89</v>
      </c>
      <c r="J5311">
        <v>1</v>
      </c>
      <c r="K5311" s="13" t="s">
        <v>92</v>
      </c>
      <c r="L5311">
        <v>6</v>
      </c>
      <c r="M5311">
        <v>1</v>
      </c>
      <c r="N5311" s="13" t="s">
        <v>94</v>
      </c>
      <c r="O5311" s="13" t="s">
        <v>95</v>
      </c>
      <c r="P5311">
        <v>27</v>
      </c>
      <c r="Q5311" s="13" t="s">
        <v>95</v>
      </c>
      <c r="R5311" s="13" t="s">
        <v>213</v>
      </c>
      <c r="S5311" s="13" t="s">
        <v>193</v>
      </c>
      <c r="T5311">
        <v>3</v>
      </c>
      <c r="U5311">
        <v>2</v>
      </c>
      <c r="V5311">
        <v>0</v>
      </c>
      <c r="W5311" s="13" t="s">
        <v>101</v>
      </c>
      <c r="X5311">
        <v>0.45</v>
      </c>
    </row>
    <row r="5312" spans="1:24" x14ac:dyDescent="0.3">
      <c r="A5312">
        <v>5310</v>
      </c>
      <c r="B5312" t="s">
        <v>203</v>
      </c>
      <c r="C5312" t="s">
        <v>203</v>
      </c>
      <c r="D5312">
        <v>28.654184000000001</v>
      </c>
      <c r="E5312">
        <v>77.280806999999996</v>
      </c>
      <c r="F5312" s="18">
        <v>44962</v>
      </c>
      <c r="G5312" s="19">
        <v>0.75</v>
      </c>
      <c r="H5312">
        <v>18</v>
      </c>
      <c r="I5312" s="13" t="s">
        <v>89</v>
      </c>
      <c r="J5312">
        <v>1</v>
      </c>
      <c r="K5312" s="13" t="s">
        <v>191</v>
      </c>
      <c r="L5312">
        <v>5</v>
      </c>
      <c r="M5312">
        <v>1</v>
      </c>
      <c r="N5312" s="13" t="s">
        <v>94</v>
      </c>
      <c r="O5312" s="13" t="s">
        <v>95</v>
      </c>
      <c r="P5312">
        <v>28</v>
      </c>
      <c r="Q5312" s="13" t="s">
        <v>195</v>
      </c>
      <c r="R5312" s="13" t="s">
        <v>208</v>
      </c>
      <c r="S5312" s="13" t="s">
        <v>196</v>
      </c>
      <c r="T5312">
        <v>2</v>
      </c>
      <c r="U5312">
        <v>2</v>
      </c>
      <c r="V5312">
        <v>1</v>
      </c>
      <c r="W5312" s="13" t="s">
        <v>101</v>
      </c>
      <c r="X5312">
        <v>0.6</v>
      </c>
    </row>
    <row r="5313" spans="1:24" x14ac:dyDescent="0.3">
      <c r="A5313">
        <v>5311</v>
      </c>
      <c r="B5313" t="s">
        <v>190</v>
      </c>
      <c r="C5313" t="s">
        <v>80</v>
      </c>
      <c r="D5313">
        <v>18.915192999999999</v>
      </c>
      <c r="E5313">
        <v>72.800731999999996</v>
      </c>
      <c r="F5313" s="18">
        <v>44652</v>
      </c>
      <c r="G5313" s="19">
        <v>0.625</v>
      </c>
      <c r="H5313">
        <v>15</v>
      </c>
      <c r="I5313" s="13" t="s">
        <v>211</v>
      </c>
      <c r="J5313">
        <v>0</v>
      </c>
      <c r="K5313" s="13" t="s">
        <v>214</v>
      </c>
      <c r="L5313">
        <v>2</v>
      </c>
      <c r="M5313">
        <v>1</v>
      </c>
      <c r="N5313" s="13" t="s">
        <v>212</v>
      </c>
      <c r="O5313" s="13" t="s">
        <v>95</v>
      </c>
      <c r="P5313">
        <v>16</v>
      </c>
      <c r="Q5313" s="13" t="s">
        <v>95</v>
      </c>
      <c r="R5313" s="13" t="s">
        <v>199</v>
      </c>
      <c r="S5313" s="13" t="s">
        <v>196</v>
      </c>
      <c r="T5313">
        <v>2</v>
      </c>
      <c r="U5313">
        <v>2</v>
      </c>
      <c r="V5313">
        <v>0</v>
      </c>
      <c r="W5313" s="13" t="s">
        <v>101</v>
      </c>
      <c r="X5313">
        <v>0.45</v>
      </c>
    </row>
    <row r="5314" spans="1:24" x14ac:dyDescent="0.3">
      <c r="A5314">
        <v>5312</v>
      </c>
      <c r="B5314" t="s">
        <v>197</v>
      </c>
      <c r="C5314" t="s">
        <v>198</v>
      </c>
      <c r="D5314">
        <v>30.764444000000001</v>
      </c>
      <c r="E5314">
        <v>76.855934000000005</v>
      </c>
      <c r="F5314" s="18">
        <v>44566</v>
      </c>
      <c r="G5314" s="19">
        <v>0.95833333333333304</v>
      </c>
      <c r="H5314">
        <v>23</v>
      </c>
      <c r="I5314" s="13" t="s">
        <v>194</v>
      </c>
      <c r="J5314">
        <v>0</v>
      </c>
      <c r="K5314" s="13" t="s">
        <v>191</v>
      </c>
      <c r="L5314">
        <v>5</v>
      </c>
      <c r="M5314">
        <v>1</v>
      </c>
      <c r="N5314" s="13" t="s">
        <v>94</v>
      </c>
      <c r="O5314" s="13" t="s">
        <v>95</v>
      </c>
      <c r="P5314">
        <v>40</v>
      </c>
      <c r="Q5314" s="13" t="s">
        <v>195</v>
      </c>
      <c r="R5314" s="13" t="s">
        <v>98</v>
      </c>
      <c r="S5314" s="13" t="s">
        <v>193</v>
      </c>
      <c r="T5314">
        <v>4</v>
      </c>
      <c r="U5314">
        <v>0</v>
      </c>
      <c r="V5314">
        <v>0</v>
      </c>
      <c r="W5314" s="13" t="s">
        <v>101</v>
      </c>
      <c r="X5314">
        <v>0.45</v>
      </c>
    </row>
    <row r="5315" spans="1:24" x14ac:dyDescent="0.3">
      <c r="A5315">
        <v>5313</v>
      </c>
      <c r="B5315" t="s">
        <v>209</v>
      </c>
      <c r="C5315" t="s">
        <v>210</v>
      </c>
      <c r="D5315">
        <v>17.200809</v>
      </c>
      <c r="E5315">
        <v>78.569117000000006</v>
      </c>
      <c r="F5315" s="18">
        <v>45644</v>
      </c>
      <c r="G5315" s="19">
        <v>8.3333333333333301E-2</v>
      </c>
      <c r="H5315">
        <v>2</v>
      </c>
      <c r="I5315" s="13" t="s">
        <v>194</v>
      </c>
      <c r="J5315">
        <v>0</v>
      </c>
      <c r="K5315" s="13" t="s">
        <v>191</v>
      </c>
      <c r="L5315">
        <v>4</v>
      </c>
      <c r="M5315">
        <v>1</v>
      </c>
      <c r="N5315" s="13" t="s">
        <v>212</v>
      </c>
      <c r="O5315" s="13" t="s">
        <v>95</v>
      </c>
      <c r="P5315">
        <v>16</v>
      </c>
      <c r="Q5315" s="13" t="s">
        <v>95</v>
      </c>
      <c r="R5315" s="13" t="s">
        <v>205</v>
      </c>
      <c r="S5315" s="13" t="s">
        <v>196</v>
      </c>
      <c r="T5315">
        <v>3</v>
      </c>
      <c r="U5315">
        <v>3</v>
      </c>
      <c r="V5315">
        <v>0</v>
      </c>
      <c r="W5315" s="13" t="s">
        <v>101</v>
      </c>
      <c r="X5315">
        <v>0.45</v>
      </c>
    </row>
    <row r="5316" spans="1:24" x14ac:dyDescent="0.3">
      <c r="A5316">
        <v>5314</v>
      </c>
      <c r="B5316" t="s">
        <v>209</v>
      </c>
      <c r="C5316" t="s">
        <v>210</v>
      </c>
      <c r="D5316">
        <v>17.551794000000001</v>
      </c>
      <c r="E5316">
        <v>78.270016999999996</v>
      </c>
      <c r="F5316" s="18">
        <v>45123</v>
      </c>
      <c r="G5316" s="19">
        <v>0.20833333333333301</v>
      </c>
      <c r="H5316">
        <v>5</v>
      </c>
      <c r="I5316" s="13" t="s">
        <v>89</v>
      </c>
      <c r="J5316">
        <v>1</v>
      </c>
      <c r="K5316" s="13" t="s">
        <v>92</v>
      </c>
      <c r="L5316">
        <v>4</v>
      </c>
      <c r="M5316">
        <v>1</v>
      </c>
      <c r="N5316" s="13" t="s">
        <v>212</v>
      </c>
      <c r="O5316" s="13" t="s">
        <v>95</v>
      </c>
      <c r="P5316">
        <v>24</v>
      </c>
      <c r="Q5316" s="13" t="s">
        <v>195</v>
      </c>
      <c r="R5316" s="13" t="s">
        <v>208</v>
      </c>
      <c r="S5316" s="13" t="s">
        <v>196</v>
      </c>
      <c r="T5316">
        <v>5</v>
      </c>
      <c r="U5316">
        <v>0</v>
      </c>
      <c r="V5316">
        <v>0</v>
      </c>
      <c r="W5316" s="13" t="s">
        <v>101</v>
      </c>
      <c r="X5316">
        <v>0.45</v>
      </c>
    </row>
    <row r="5317" spans="1:24" x14ac:dyDescent="0.3">
      <c r="A5317">
        <v>5315</v>
      </c>
      <c r="B5317" t="s">
        <v>209</v>
      </c>
      <c r="C5317" t="s">
        <v>210</v>
      </c>
      <c r="D5317">
        <v>17.422981</v>
      </c>
      <c r="E5317">
        <v>78.277939000000003</v>
      </c>
      <c r="F5317" s="18">
        <v>45706</v>
      </c>
      <c r="G5317" s="19">
        <v>8.3333333333333301E-2</v>
      </c>
      <c r="H5317">
        <v>2</v>
      </c>
      <c r="I5317" s="13" t="s">
        <v>215</v>
      </c>
      <c r="J5317">
        <v>0</v>
      </c>
      <c r="K5317" s="13" t="s">
        <v>214</v>
      </c>
      <c r="L5317">
        <v>5</v>
      </c>
      <c r="M5317">
        <v>1</v>
      </c>
      <c r="N5317" s="13" t="s">
        <v>212</v>
      </c>
      <c r="O5317" s="13" t="s">
        <v>195</v>
      </c>
      <c r="P5317">
        <v>17</v>
      </c>
      <c r="Q5317" s="13" t="s">
        <v>95</v>
      </c>
      <c r="R5317" s="13" t="s">
        <v>205</v>
      </c>
      <c r="S5317" s="13" t="s">
        <v>196</v>
      </c>
      <c r="T5317">
        <v>2</v>
      </c>
      <c r="U5317">
        <v>0</v>
      </c>
      <c r="V5317">
        <v>0</v>
      </c>
      <c r="W5317" s="13" t="s">
        <v>101</v>
      </c>
      <c r="X5317">
        <v>0.25</v>
      </c>
    </row>
    <row r="5318" spans="1:24" x14ac:dyDescent="0.3">
      <c r="A5318">
        <v>5316</v>
      </c>
      <c r="B5318" t="s">
        <v>197</v>
      </c>
      <c r="C5318" t="s">
        <v>198</v>
      </c>
      <c r="D5318">
        <v>30.671457</v>
      </c>
      <c r="E5318">
        <v>76.893298000000001</v>
      </c>
      <c r="F5318" s="18">
        <v>44674</v>
      </c>
      <c r="G5318" s="19">
        <v>0.45833333333333298</v>
      </c>
      <c r="H5318">
        <v>11</v>
      </c>
      <c r="I5318" s="13" t="s">
        <v>219</v>
      </c>
      <c r="J5318">
        <v>1</v>
      </c>
      <c r="K5318" s="13" t="s">
        <v>191</v>
      </c>
      <c r="L5318">
        <v>1</v>
      </c>
      <c r="M5318">
        <v>0</v>
      </c>
      <c r="N5318" s="13" t="s">
        <v>192</v>
      </c>
      <c r="O5318" s="13" t="s">
        <v>97</v>
      </c>
      <c r="P5318">
        <v>35</v>
      </c>
      <c r="Q5318" s="13" t="s">
        <v>97</v>
      </c>
      <c r="R5318" s="13" t="s">
        <v>98</v>
      </c>
      <c r="S5318" s="13" t="s">
        <v>196</v>
      </c>
      <c r="T5318">
        <v>5</v>
      </c>
      <c r="U5318">
        <v>0</v>
      </c>
      <c r="V5318">
        <v>0</v>
      </c>
      <c r="W5318" s="13" t="s">
        <v>101</v>
      </c>
      <c r="X5318">
        <v>0.3</v>
      </c>
    </row>
    <row r="5319" spans="1:24" x14ac:dyDescent="0.3">
      <c r="A5319">
        <v>5317</v>
      </c>
      <c r="B5319" t="s">
        <v>209</v>
      </c>
      <c r="C5319" t="s">
        <v>210</v>
      </c>
      <c r="D5319">
        <v>17.476665000000001</v>
      </c>
      <c r="E5319">
        <v>78.421244999999999</v>
      </c>
      <c r="F5319" s="18">
        <v>45659</v>
      </c>
      <c r="G5319" s="19">
        <v>0.45833333333333298</v>
      </c>
      <c r="H5319">
        <v>11</v>
      </c>
      <c r="I5319" s="13" t="s">
        <v>202</v>
      </c>
      <c r="J5319">
        <v>0</v>
      </c>
      <c r="K5319" s="13" t="s">
        <v>214</v>
      </c>
      <c r="L5319">
        <v>3</v>
      </c>
      <c r="M5319">
        <v>0</v>
      </c>
      <c r="N5319" s="13" t="s">
        <v>94</v>
      </c>
      <c r="O5319" s="13" t="s">
        <v>95</v>
      </c>
      <c r="P5319">
        <v>21</v>
      </c>
      <c r="Q5319" s="13" t="s">
        <v>97</v>
      </c>
      <c r="R5319" s="13" t="s">
        <v>208</v>
      </c>
      <c r="S5319" s="13" t="s">
        <v>196</v>
      </c>
      <c r="T5319">
        <v>5</v>
      </c>
      <c r="U5319">
        <v>2</v>
      </c>
      <c r="V5319">
        <v>0</v>
      </c>
      <c r="W5319" s="13" t="s">
        <v>101</v>
      </c>
      <c r="X5319">
        <v>0.65</v>
      </c>
    </row>
    <row r="5320" spans="1:24" x14ac:dyDescent="0.3">
      <c r="A5320">
        <v>5318</v>
      </c>
      <c r="B5320" t="s">
        <v>79</v>
      </c>
      <c r="C5320" t="s">
        <v>80</v>
      </c>
      <c r="D5320">
        <v>18.477333999999999</v>
      </c>
      <c r="E5320">
        <v>73.815055999999998</v>
      </c>
      <c r="F5320" s="18">
        <v>45337</v>
      </c>
      <c r="G5320" s="19">
        <v>0.75</v>
      </c>
      <c r="H5320">
        <v>18</v>
      </c>
      <c r="I5320" s="13" t="s">
        <v>202</v>
      </c>
      <c r="J5320">
        <v>0</v>
      </c>
      <c r="K5320" s="13" t="s">
        <v>191</v>
      </c>
      <c r="L5320">
        <v>4</v>
      </c>
      <c r="M5320">
        <v>0</v>
      </c>
      <c r="N5320" s="13" t="s">
        <v>212</v>
      </c>
      <c r="O5320" s="13" t="s">
        <v>195</v>
      </c>
      <c r="P5320">
        <v>29</v>
      </c>
      <c r="Q5320" s="13" t="s">
        <v>97</v>
      </c>
      <c r="R5320" s="13" t="s">
        <v>205</v>
      </c>
      <c r="S5320" s="13" t="s">
        <v>193</v>
      </c>
      <c r="T5320">
        <v>2</v>
      </c>
      <c r="U5320">
        <v>2</v>
      </c>
      <c r="V5320">
        <v>1</v>
      </c>
      <c r="W5320" s="13" t="s">
        <v>101</v>
      </c>
      <c r="X5320">
        <v>0.6</v>
      </c>
    </row>
    <row r="5321" spans="1:24" x14ac:dyDescent="0.3">
      <c r="A5321">
        <v>5319</v>
      </c>
      <c r="B5321" t="s">
        <v>209</v>
      </c>
      <c r="C5321" t="s">
        <v>210</v>
      </c>
      <c r="D5321">
        <v>17.268045000000001</v>
      </c>
      <c r="E5321">
        <v>78.397765000000007</v>
      </c>
      <c r="F5321" s="18">
        <v>44575</v>
      </c>
      <c r="G5321" s="19">
        <v>0.75</v>
      </c>
      <c r="H5321">
        <v>18</v>
      </c>
      <c r="I5321" s="13" t="s">
        <v>211</v>
      </c>
      <c r="J5321">
        <v>0</v>
      </c>
      <c r="K5321" s="13" t="s">
        <v>191</v>
      </c>
      <c r="L5321">
        <v>5</v>
      </c>
      <c r="M5321">
        <v>1</v>
      </c>
      <c r="N5321" s="13" t="s">
        <v>212</v>
      </c>
      <c r="O5321" s="13" t="s">
        <v>195</v>
      </c>
      <c r="P5321">
        <v>22</v>
      </c>
      <c r="Q5321" s="13" t="s">
        <v>195</v>
      </c>
      <c r="R5321" s="13" t="s">
        <v>208</v>
      </c>
      <c r="S5321" s="13" t="s">
        <v>196</v>
      </c>
      <c r="T5321">
        <v>5</v>
      </c>
      <c r="U5321">
        <v>5</v>
      </c>
      <c r="V5321">
        <v>1</v>
      </c>
      <c r="W5321" s="13" t="s">
        <v>101</v>
      </c>
      <c r="X5321">
        <v>0.4</v>
      </c>
    </row>
    <row r="5322" spans="1:24" x14ac:dyDescent="0.3">
      <c r="A5322">
        <v>5320</v>
      </c>
      <c r="B5322" t="s">
        <v>203</v>
      </c>
      <c r="C5322" t="s">
        <v>203</v>
      </c>
      <c r="D5322">
        <v>28.461162999999999</v>
      </c>
      <c r="E5322">
        <v>77.136899999999997</v>
      </c>
      <c r="F5322" s="18">
        <v>44979</v>
      </c>
      <c r="G5322" s="19">
        <v>0</v>
      </c>
      <c r="H5322">
        <v>0</v>
      </c>
      <c r="I5322" s="13" t="s">
        <v>194</v>
      </c>
      <c r="J5322">
        <v>0</v>
      </c>
      <c r="K5322" s="13" t="s">
        <v>92</v>
      </c>
      <c r="L5322">
        <v>6</v>
      </c>
      <c r="M5322">
        <v>0</v>
      </c>
      <c r="N5322" s="13" t="s">
        <v>212</v>
      </c>
      <c r="O5322" s="13" t="s">
        <v>195</v>
      </c>
      <c r="P5322">
        <v>33</v>
      </c>
      <c r="Q5322" s="13" t="s">
        <v>95</v>
      </c>
      <c r="R5322" s="13" t="s">
        <v>98</v>
      </c>
      <c r="S5322" s="13" t="s">
        <v>193</v>
      </c>
      <c r="T5322">
        <v>2</v>
      </c>
      <c r="U5322">
        <v>2</v>
      </c>
      <c r="V5322">
        <v>0</v>
      </c>
      <c r="W5322" s="13" t="s">
        <v>101</v>
      </c>
      <c r="X5322">
        <v>0.25</v>
      </c>
    </row>
    <row r="5323" spans="1:24" x14ac:dyDescent="0.3">
      <c r="A5323">
        <v>5321</v>
      </c>
      <c r="B5323" t="s">
        <v>206</v>
      </c>
      <c r="C5323" t="s">
        <v>207</v>
      </c>
      <c r="D5323">
        <v>13.115534</v>
      </c>
      <c r="E5323">
        <v>77.582504</v>
      </c>
      <c r="F5323" s="18">
        <v>44694</v>
      </c>
      <c r="G5323" s="19">
        <v>0.16666666666666699</v>
      </c>
      <c r="H5323">
        <v>4</v>
      </c>
      <c r="I5323" s="13" t="s">
        <v>211</v>
      </c>
      <c r="J5323">
        <v>0</v>
      </c>
      <c r="K5323" s="13" t="s">
        <v>92</v>
      </c>
      <c r="L5323">
        <v>1</v>
      </c>
      <c r="M5323">
        <v>0</v>
      </c>
      <c r="N5323" s="13" t="s">
        <v>212</v>
      </c>
      <c r="O5323" s="13" t="s">
        <v>195</v>
      </c>
      <c r="P5323">
        <v>34</v>
      </c>
      <c r="Q5323" s="13" t="s">
        <v>95</v>
      </c>
      <c r="R5323" s="13" t="s">
        <v>98</v>
      </c>
      <c r="S5323" s="13" t="s">
        <v>193</v>
      </c>
      <c r="T5323">
        <v>5</v>
      </c>
      <c r="U5323">
        <v>4</v>
      </c>
      <c r="V5323">
        <v>0</v>
      </c>
      <c r="W5323" s="13" t="s">
        <v>101</v>
      </c>
      <c r="X5323">
        <v>0.25</v>
      </c>
    </row>
    <row r="5324" spans="1:24" x14ac:dyDescent="0.3">
      <c r="A5324">
        <v>5322</v>
      </c>
      <c r="B5324" t="s">
        <v>79</v>
      </c>
      <c r="C5324" t="s">
        <v>80</v>
      </c>
      <c r="D5324">
        <v>18.587433999999998</v>
      </c>
      <c r="E5324">
        <v>73.994245000000006</v>
      </c>
      <c r="F5324" s="18">
        <v>45170</v>
      </c>
      <c r="G5324" s="19">
        <v>0.41666666666666702</v>
      </c>
      <c r="H5324">
        <v>10</v>
      </c>
      <c r="I5324" s="13" t="s">
        <v>211</v>
      </c>
      <c r="J5324">
        <v>0</v>
      </c>
      <c r="K5324" s="13" t="s">
        <v>214</v>
      </c>
      <c r="L5324">
        <v>6</v>
      </c>
      <c r="M5324">
        <v>0</v>
      </c>
      <c r="N5324" s="13" t="s">
        <v>192</v>
      </c>
      <c r="O5324" s="13" t="s">
        <v>97</v>
      </c>
      <c r="P5324">
        <v>33</v>
      </c>
      <c r="Q5324" s="13" t="s">
        <v>195</v>
      </c>
      <c r="R5324" s="13" t="s">
        <v>199</v>
      </c>
      <c r="S5324" s="13" t="s">
        <v>196</v>
      </c>
      <c r="T5324">
        <v>1</v>
      </c>
      <c r="U5324">
        <v>1</v>
      </c>
      <c r="V5324">
        <v>1</v>
      </c>
      <c r="W5324" s="13" t="s">
        <v>101</v>
      </c>
      <c r="X5324">
        <v>0.25</v>
      </c>
    </row>
    <row r="5325" spans="1:24" x14ac:dyDescent="0.3">
      <c r="A5325">
        <v>5323</v>
      </c>
      <c r="B5325" t="s">
        <v>200</v>
      </c>
      <c r="C5325" t="s">
        <v>201</v>
      </c>
      <c r="D5325">
        <v>12.966210999999999</v>
      </c>
      <c r="E5325">
        <v>80.231066999999996</v>
      </c>
      <c r="F5325" s="18">
        <v>45168</v>
      </c>
      <c r="G5325" s="19">
        <v>0.25</v>
      </c>
      <c r="H5325">
        <v>6</v>
      </c>
      <c r="I5325" s="13" t="s">
        <v>194</v>
      </c>
      <c r="J5325">
        <v>0</v>
      </c>
      <c r="K5325" s="13" t="s">
        <v>92</v>
      </c>
      <c r="L5325">
        <v>3</v>
      </c>
      <c r="M5325">
        <v>1</v>
      </c>
      <c r="N5325" s="13" t="s">
        <v>192</v>
      </c>
      <c r="O5325" s="13" t="s">
        <v>97</v>
      </c>
      <c r="P5325">
        <v>33</v>
      </c>
      <c r="Q5325" s="13" t="s">
        <v>97</v>
      </c>
      <c r="R5325" s="13" t="s">
        <v>199</v>
      </c>
      <c r="S5325" s="13" t="s">
        <v>196</v>
      </c>
      <c r="T5325">
        <v>1</v>
      </c>
      <c r="U5325">
        <v>1</v>
      </c>
      <c r="V5325">
        <v>0</v>
      </c>
      <c r="W5325" s="13" t="s">
        <v>101</v>
      </c>
      <c r="X5325">
        <v>0.3</v>
      </c>
    </row>
    <row r="5326" spans="1:24" x14ac:dyDescent="0.3">
      <c r="A5326">
        <v>5324</v>
      </c>
      <c r="B5326" t="s">
        <v>206</v>
      </c>
      <c r="C5326" t="s">
        <v>207</v>
      </c>
      <c r="D5326">
        <v>12.946062</v>
      </c>
      <c r="E5326">
        <v>77.558661000000001</v>
      </c>
      <c r="F5326" s="18">
        <v>44576</v>
      </c>
      <c r="G5326" s="19">
        <v>0.95833333333333304</v>
      </c>
      <c r="H5326">
        <v>23</v>
      </c>
      <c r="I5326" s="13" t="s">
        <v>219</v>
      </c>
      <c r="J5326">
        <v>1</v>
      </c>
      <c r="K5326" s="13" t="s">
        <v>214</v>
      </c>
      <c r="L5326">
        <v>6</v>
      </c>
      <c r="M5326">
        <v>0</v>
      </c>
      <c r="N5326" s="13" t="s">
        <v>212</v>
      </c>
      <c r="O5326" s="13" t="s">
        <v>195</v>
      </c>
      <c r="P5326">
        <v>31</v>
      </c>
      <c r="Q5326" s="13" t="s">
        <v>95</v>
      </c>
      <c r="R5326" s="13" t="s">
        <v>213</v>
      </c>
      <c r="S5326" s="13" t="s">
        <v>99</v>
      </c>
      <c r="T5326">
        <v>4</v>
      </c>
      <c r="U5326">
        <v>4</v>
      </c>
      <c r="V5326">
        <v>0</v>
      </c>
      <c r="W5326" s="13" t="s">
        <v>101</v>
      </c>
      <c r="X5326">
        <v>0.45</v>
      </c>
    </row>
    <row r="5327" spans="1:24" x14ac:dyDescent="0.3">
      <c r="A5327">
        <v>5325</v>
      </c>
      <c r="B5327" t="s">
        <v>203</v>
      </c>
      <c r="C5327" t="s">
        <v>203</v>
      </c>
      <c r="D5327">
        <v>28.679918000000001</v>
      </c>
      <c r="E5327">
        <v>77.019745</v>
      </c>
      <c r="F5327" s="18">
        <v>45240</v>
      </c>
      <c r="G5327" s="19">
        <v>0.54166666666666696</v>
      </c>
      <c r="H5327">
        <v>13</v>
      </c>
      <c r="I5327" s="13" t="s">
        <v>211</v>
      </c>
      <c r="J5327">
        <v>0</v>
      </c>
      <c r="K5327" s="13" t="s">
        <v>191</v>
      </c>
      <c r="L5327">
        <v>5</v>
      </c>
      <c r="M5327">
        <v>1</v>
      </c>
      <c r="N5327" s="13" t="s">
        <v>212</v>
      </c>
      <c r="O5327" s="13" t="s">
        <v>195</v>
      </c>
      <c r="P5327">
        <v>37</v>
      </c>
      <c r="Q5327" s="13" t="s">
        <v>97</v>
      </c>
      <c r="R5327" s="13" t="s">
        <v>205</v>
      </c>
      <c r="S5327" s="13" t="s">
        <v>193</v>
      </c>
      <c r="T5327">
        <v>1</v>
      </c>
      <c r="U5327">
        <v>0</v>
      </c>
      <c r="V5327">
        <v>0</v>
      </c>
      <c r="W5327" s="13" t="s">
        <v>101</v>
      </c>
      <c r="X5327">
        <v>0.45</v>
      </c>
    </row>
    <row r="5328" spans="1:24" x14ac:dyDescent="0.3">
      <c r="A5328">
        <v>5326</v>
      </c>
      <c r="B5328" t="s">
        <v>190</v>
      </c>
      <c r="C5328" t="s">
        <v>80</v>
      </c>
      <c r="D5328">
        <v>18.893256999999998</v>
      </c>
      <c r="E5328">
        <v>72.803845999999993</v>
      </c>
      <c r="F5328" s="18">
        <v>45268</v>
      </c>
      <c r="G5328" s="19">
        <v>0.75</v>
      </c>
      <c r="H5328">
        <v>18</v>
      </c>
      <c r="I5328" s="13" t="s">
        <v>211</v>
      </c>
      <c r="J5328">
        <v>0</v>
      </c>
      <c r="K5328" s="13" t="s">
        <v>214</v>
      </c>
      <c r="L5328">
        <v>3</v>
      </c>
      <c r="M5328">
        <v>0</v>
      </c>
      <c r="N5328" s="13" t="s">
        <v>212</v>
      </c>
      <c r="O5328" s="13" t="s">
        <v>95</v>
      </c>
      <c r="P5328">
        <v>36</v>
      </c>
      <c r="Q5328" s="13" t="s">
        <v>95</v>
      </c>
      <c r="R5328" s="13" t="s">
        <v>213</v>
      </c>
      <c r="S5328" s="13" t="s">
        <v>99</v>
      </c>
      <c r="T5328">
        <v>1</v>
      </c>
      <c r="U5328">
        <v>1</v>
      </c>
      <c r="V5328">
        <v>1</v>
      </c>
      <c r="W5328" s="13" t="s">
        <v>101</v>
      </c>
      <c r="X5328">
        <v>0.8</v>
      </c>
    </row>
    <row r="5329" spans="1:24" x14ac:dyDescent="0.3">
      <c r="A5329">
        <v>5327</v>
      </c>
      <c r="B5329" t="s">
        <v>203</v>
      </c>
      <c r="C5329" t="s">
        <v>203</v>
      </c>
      <c r="D5329">
        <v>28.884713999999999</v>
      </c>
      <c r="E5329">
        <v>77.046846000000002</v>
      </c>
      <c r="F5329" s="18">
        <v>45397</v>
      </c>
      <c r="G5329" s="19">
        <v>0.66666666666666696</v>
      </c>
      <c r="H5329">
        <v>16</v>
      </c>
      <c r="I5329" s="13" t="s">
        <v>204</v>
      </c>
      <c r="J5329">
        <v>0</v>
      </c>
      <c r="K5329" s="13" t="s">
        <v>191</v>
      </c>
      <c r="L5329">
        <v>6</v>
      </c>
      <c r="M5329">
        <v>0</v>
      </c>
      <c r="N5329" s="13" t="s">
        <v>94</v>
      </c>
      <c r="O5329" s="13" t="s">
        <v>95</v>
      </c>
      <c r="P5329">
        <v>35</v>
      </c>
      <c r="Q5329" s="13" t="s">
        <v>95</v>
      </c>
      <c r="R5329" s="13" t="s">
        <v>199</v>
      </c>
      <c r="S5329" s="13" t="s">
        <v>196</v>
      </c>
      <c r="T5329">
        <v>3</v>
      </c>
      <c r="U5329">
        <v>0</v>
      </c>
      <c r="V5329">
        <v>0</v>
      </c>
      <c r="W5329" s="13" t="s">
        <v>101</v>
      </c>
      <c r="X5329">
        <v>0.45</v>
      </c>
    </row>
    <row r="5330" spans="1:24" x14ac:dyDescent="0.3">
      <c r="A5330">
        <v>5328</v>
      </c>
      <c r="B5330" t="s">
        <v>197</v>
      </c>
      <c r="C5330" t="s">
        <v>198</v>
      </c>
      <c r="D5330">
        <v>30.674323999999999</v>
      </c>
      <c r="E5330">
        <v>76.773747</v>
      </c>
      <c r="F5330" s="18">
        <v>44698</v>
      </c>
      <c r="G5330" s="19">
        <v>0.58333333333333304</v>
      </c>
      <c r="H5330">
        <v>14</v>
      </c>
      <c r="I5330" s="13" t="s">
        <v>215</v>
      </c>
      <c r="J5330">
        <v>0</v>
      </c>
      <c r="K5330" s="13" t="s">
        <v>191</v>
      </c>
      <c r="L5330">
        <v>3</v>
      </c>
      <c r="M5330">
        <v>0</v>
      </c>
      <c r="N5330" s="13" t="s">
        <v>212</v>
      </c>
      <c r="O5330" s="13" t="s">
        <v>195</v>
      </c>
      <c r="P5330">
        <v>16</v>
      </c>
      <c r="Q5330" s="13" t="s">
        <v>97</v>
      </c>
      <c r="R5330" s="13" t="s">
        <v>199</v>
      </c>
      <c r="S5330" s="13" t="s">
        <v>193</v>
      </c>
      <c r="T5330">
        <v>5</v>
      </c>
      <c r="U5330">
        <v>5</v>
      </c>
      <c r="V5330">
        <v>0</v>
      </c>
      <c r="W5330" s="13" t="s">
        <v>101</v>
      </c>
      <c r="X5330">
        <v>0.45</v>
      </c>
    </row>
    <row r="5331" spans="1:24" x14ac:dyDescent="0.3">
      <c r="A5331">
        <v>5329</v>
      </c>
      <c r="B5331" t="s">
        <v>206</v>
      </c>
      <c r="C5331" t="s">
        <v>207</v>
      </c>
      <c r="D5331">
        <v>12.970376</v>
      </c>
      <c r="E5331">
        <v>77.780007999999995</v>
      </c>
      <c r="F5331" s="18">
        <v>44902</v>
      </c>
      <c r="G5331" s="19">
        <v>0.83333333333333304</v>
      </c>
      <c r="H5331">
        <v>20</v>
      </c>
      <c r="I5331" s="13" t="s">
        <v>194</v>
      </c>
      <c r="J5331">
        <v>0</v>
      </c>
      <c r="K5331" s="13" t="s">
        <v>214</v>
      </c>
      <c r="L5331">
        <v>3</v>
      </c>
      <c r="M5331">
        <v>1</v>
      </c>
      <c r="N5331" s="13" t="s">
        <v>212</v>
      </c>
      <c r="O5331" s="13" t="s">
        <v>195</v>
      </c>
      <c r="P5331">
        <v>35</v>
      </c>
      <c r="Q5331" s="13" t="s">
        <v>97</v>
      </c>
      <c r="R5331" s="13" t="s">
        <v>205</v>
      </c>
      <c r="S5331" s="13" t="s">
        <v>196</v>
      </c>
      <c r="T5331">
        <v>3</v>
      </c>
      <c r="U5331">
        <v>2</v>
      </c>
      <c r="V5331">
        <v>0</v>
      </c>
      <c r="W5331" s="13" t="s">
        <v>101</v>
      </c>
      <c r="X5331">
        <v>0.45</v>
      </c>
    </row>
    <row r="5332" spans="1:24" x14ac:dyDescent="0.3">
      <c r="A5332">
        <v>5330</v>
      </c>
      <c r="B5332" t="s">
        <v>206</v>
      </c>
      <c r="C5332" t="s">
        <v>207</v>
      </c>
      <c r="D5332">
        <v>12.850866999999999</v>
      </c>
      <c r="E5332">
        <v>77.537287000000006</v>
      </c>
      <c r="F5332" s="18">
        <v>45445</v>
      </c>
      <c r="G5332" s="19">
        <v>0.75</v>
      </c>
      <c r="H5332">
        <v>18</v>
      </c>
      <c r="I5332" s="13" t="s">
        <v>89</v>
      </c>
      <c r="J5332">
        <v>1</v>
      </c>
      <c r="K5332" s="13" t="s">
        <v>214</v>
      </c>
      <c r="L5332">
        <v>4</v>
      </c>
      <c r="M5332">
        <v>1</v>
      </c>
      <c r="N5332" s="13" t="s">
        <v>212</v>
      </c>
      <c r="O5332" s="13" t="s">
        <v>95</v>
      </c>
      <c r="P5332">
        <v>33</v>
      </c>
      <c r="Q5332" s="13" t="s">
        <v>195</v>
      </c>
      <c r="R5332" s="13" t="s">
        <v>213</v>
      </c>
      <c r="S5332" s="13" t="s">
        <v>196</v>
      </c>
      <c r="T5332">
        <v>3</v>
      </c>
      <c r="U5332">
        <v>2</v>
      </c>
      <c r="V5332">
        <v>1</v>
      </c>
      <c r="W5332" s="13" t="s">
        <v>101</v>
      </c>
      <c r="X5332">
        <v>0.6</v>
      </c>
    </row>
    <row r="5333" spans="1:24" x14ac:dyDescent="0.3">
      <c r="A5333">
        <v>5331</v>
      </c>
      <c r="B5333" t="s">
        <v>209</v>
      </c>
      <c r="C5333" t="s">
        <v>210</v>
      </c>
      <c r="D5333">
        <v>17.595541999999998</v>
      </c>
      <c r="E5333">
        <v>78.420492999999993</v>
      </c>
      <c r="F5333" s="18">
        <v>45263</v>
      </c>
      <c r="G5333" s="19">
        <v>0.91666666666666696</v>
      </c>
      <c r="H5333">
        <v>22</v>
      </c>
      <c r="I5333" s="13" t="s">
        <v>89</v>
      </c>
      <c r="J5333">
        <v>1</v>
      </c>
      <c r="K5333" s="13" t="s">
        <v>92</v>
      </c>
      <c r="L5333">
        <v>2</v>
      </c>
      <c r="M5333">
        <v>0</v>
      </c>
      <c r="N5333" s="13" t="s">
        <v>212</v>
      </c>
      <c r="O5333" s="13" t="s">
        <v>195</v>
      </c>
      <c r="P5333">
        <v>38</v>
      </c>
      <c r="Q5333" s="13" t="s">
        <v>195</v>
      </c>
      <c r="R5333" s="13" t="s">
        <v>199</v>
      </c>
      <c r="S5333" s="13" t="s">
        <v>196</v>
      </c>
      <c r="T5333">
        <v>2</v>
      </c>
      <c r="U5333">
        <v>0</v>
      </c>
      <c r="V5333">
        <v>0</v>
      </c>
      <c r="W5333" s="13" t="s">
        <v>101</v>
      </c>
      <c r="X5333">
        <v>0.25</v>
      </c>
    </row>
    <row r="5334" spans="1:24" x14ac:dyDescent="0.3">
      <c r="A5334">
        <v>5332</v>
      </c>
      <c r="B5334" t="s">
        <v>209</v>
      </c>
      <c r="C5334" t="s">
        <v>210</v>
      </c>
      <c r="D5334">
        <v>17.47607</v>
      </c>
      <c r="E5334">
        <v>78.422614999999993</v>
      </c>
      <c r="F5334" s="18">
        <v>45173</v>
      </c>
      <c r="G5334" s="19">
        <v>0.875</v>
      </c>
      <c r="H5334">
        <v>21</v>
      </c>
      <c r="I5334" s="13" t="s">
        <v>204</v>
      </c>
      <c r="J5334">
        <v>0</v>
      </c>
      <c r="K5334" s="13" t="s">
        <v>214</v>
      </c>
      <c r="L5334">
        <v>3</v>
      </c>
      <c r="M5334">
        <v>0</v>
      </c>
      <c r="N5334" s="13" t="s">
        <v>192</v>
      </c>
      <c r="O5334" s="13" t="s">
        <v>97</v>
      </c>
      <c r="P5334">
        <v>33</v>
      </c>
      <c r="Q5334" s="13" t="s">
        <v>95</v>
      </c>
      <c r="R5334" s="13" t="s">
        <v>208</v>
      </c>
      <c r="S5334" s="13" t="s">
        <v>99</v>
      </c>
      <c r="T5334">
        <v>2</v>
      </c>
      <c r="U5334">
        <v>2</v>
      </c>
      <c r="V5334">
        <v>0</v>
      </c>
      <c r="W5334" s="13" t="s">
        <v>101</v>
      </c>
      <c r="X5334">
        <v>0.3</v>
      </c>
    </row>
    <row r="5335" spans="1:24" x14ac:dyDescent="0.3">
      <c r="A5335">
        <v>5333</v>
      </c>
      <c r="B5335" t="s">
        <v>203</v>
      </c>
      <c r="C5335" t="s">
        <v>203</v>
      </c>
      <c r="D5335">
        <v>28.842606</v>
      </c>
      <c r="E5335">
        <v>76.943979999999996</v>
      </c>
      <c r="F5335" s="18">
        <v>45275</v>
      </c>
      <c r="G5335" s="19">
        <v>4.1666666666666699E-2</v>
      </c>
      <c r="H5335">
        <v>1</v>
      </c>
      <c r="I5335" s="13" t="s">
        <v>211</v>
      </c>
      <c r="J5335">
        <v>0</v>
      </c>
      <c r="K5335" s="13" t="s">
        <v>214</v>
      </c>
      <c r="L5335">
        <v>5</v>
      </c>
      <c r="M5335">
        <v>0</v>
      </c>
      <c r="N5335" s="13" t="s">
        <v>212</v>
      </c>
      <c r="O5335" s="13" t="s">
        <v>195</v>
      </c>
      <c r="P5335">
        <v>15</v>
      </c>
      <c r="Q5335" s="13" t="s">
        <v>95</v>
      </c>
      <c r="R5335" s="13" t="s">
        <v>208</v>
      </c>
      <c r="S5335" s="13" t="s">
        <v>196</v>
      </c>
      <c r="T5335">
        <v>3</v>
      </c>
      <c r="U5335">
        <v>1</v>
      </c>
      <c r="V5335">
        <v>0</v>
      </c>
      <c r="W5335" s="13" t="s">
        <v>101</v>
      </c>
      <c r="X5335">
        <v>0.25</v>
      </c>
    </row>
    <row r="5336" spans="1:24" x14ac:dyDescent="0.3">
      <c r="A5336">
        <v>5334</v>
      </c>
      <c r="B5336" t="s">
        <v>206</v>
      </c>
      <c r="C5336" t="s">
        <v>207</v>
      </c>
      <c r="D5336">
        <v>12.883751</v>
      </c>
      <c r="E5336">
        <v>77.476178000000004</v>
      </c>
      <c r="F5336" s="18">
        <v>45325</v>
      </c>
      <c r="G5336" s="19">
        <v>0.70833333333333304</v>
      </c>
      <c r="H5336">
        <v>17</v>
      </c>
      <c r="I5336" s="13" t="s">
        <v>219</v>
      </c>
      <c r="J5336">
        <v>1</v>
      </c>
      <c r="K5336" s="13" t="s">
        <v>92</v>
      </c>
      <c r="L5336">
        <v>2</v>
      </c>
      <c r="M5336">
        <v>1</v>
      </c>
      <c r="N5336" s="13" t="s">
        <v>94</v>
      </c>
      <c r="O5336" s="13" t="s">
        <v>95</v>
      </c>
      <c r="P5336">
        <v>18</v>
      </c>
      <c r="Q5336" s="13" t="s">
        <v>195</v>
      </c>
      <c r="R5336" s="13" t="s">
        <v>98</v>
      </c>
      <c r="S5336" s="13" t="s">
        <v>196</v>
      </c>
      <c r="T5336">
        <v>3</v>
      </c>
      <c r="U5336">
        <v>1</v>
      </c>
      <c r="V5336">
        <v>1</v>
      </c>
      <c r="W5336" s="13" t="s">
        <v>101</v>
      </c>
      <c r="X5336">
        <v>0.6</v>
      </c>
    </row>
    <row r="5337" spans="1:24" x14ac:dyDescent="0.3">
      <c r="A5337">
        <v>5335</v>
      </c>
      <c r="B5337" t="s">
        <v>217</v>
      </c>
      <c r="C5337" t="s">
        <v>218</v>
      </c>
      <c r="D5337">
        <v>22.528960000000001</v>
      </c>
      <c r="E5337">
        <v>88.207539999999995</v>
      </c>
      <c r="F5337" s="18">
        <v>44788</v>
      </c>
      <c r="G5337" s="19">
        <v>0.875</v>
      </c>
      <c r="H5337">
        <v>21</v>
      </c>
      <c r="I5337" s="13" t="s">
        <v>204</v>
      </c>
      <c r="J5337">
        <v>0</v>
      </c>
      <c r="K5337" s="13" t="s">
        <v>191</v>
      </c>
      <c r="L5337">
        <v>5</v>
      </c>
      <c r="M5337">
        <v>0</v>
      </c>
      <c r="N5337" s="13" t="s">
        <v>94</v>
      </c>
      <c r="O5337" s="13" t="s">
        <v>95</v>
      </c>
      <c r="P5337">
        <v>21</v>
      </c>
      <c r="Q5337" s="13" t="s">
        <v>195</v>
      </c>
      <c r="R5337" s="13" t="s">
        <v>208</v>
      </c>
      <c r="S5337" s="13" t="s">
        <v>196</v>
      </c>
      <c r="T5337">
        <v>1</v>
      </c>
      <c r="U5337">
        <v>1</v>
      </c>
      <c r="V5337">
        <v>0</v>
      </c>
      <c r="W5337" s="13" t="s">
        <v>101</v>
      </c>
      <c r="X5337">
        <v>0.45</v>
      </c>
    </row>
    <row r="5338" spans="1:24" x14ac:dyDescent="0.3">
      <c r="A5338">
        <v>5336</v>
      </c>
      <c r="B5338" t="s">
        <v>190</v>
      </c>
      <c r="C5338" t="s">
        <v>80</v>
      </c>
      <c r="D5338">
        <v>18.983405000000001</v>
      </c>
      <c r="E5338">
        <v>72.771021000000005</v>
      </c>
      <c r="F5338" s="18">
        <v>44870</v>
      </c>
      <c r="G5338" s="19">
        <v>0.20833333333333301</v>
      </c>
      <c r="H5338">
        <v>5</v>
      </c>
      <c r="I5338" s="13" t="s">
        <v>219</v>
      </c>
      <c r="J5338">
        <v>1</v>
      </c>
      <c r="K5338" s="13" t="s">
        <v>92</v>
      </c>
      <c r="L5338">
        <v>3</v>
      </c>
      <c r="M5338">
        <v>1</v>
      </c>
      <c r="N5338" s="13" t="s">
        <v>94</v>
      </c>
      <c r="O5338" s="13" t="s">
        <v>95</v>
      </c>
      <c r="P5338">
        <v>35</v>
      </c>
      <c r="Q5338" s="13" t="s">
        <v>97</v>
      </c>
      <c r="R5338" s="13" t="s">
        <v>205</v>
      </c>
      <c r="S5338" s="13" t="s">
        <v>196</v>
      </c>
      <c r="T5338">
        <v>1</v>
      </c>
      <c r="U5338">
        <v>1</v>
      </c>
      <c r="V5338">
        <v>0</v>
      </c>
      <c r="W5338" s="13" t="s">
        <v>101</v>
      </c>
      <c r="X5338">
        <v>0.65</v>
      </c>
    </row>
    <row r="5339" spans="1:24" x14ac:dyDescent="0.3">
      <c r="A5339">
        <v>5337</v>
      </c>
      <c r="B5339" t="s">
        <v>209</v>
      </c>
      <c r="C5339" t="s">
        <v>210</v>
      </c>
      <c r="D5339">
        <v>17.327114999999999</v>
      </c>
      <c r="E5339">
        <v>78.514503000000005</v>
      </c>
      <c r="F5339" s="18">
        <v>44837</v>
      </c>
      <c r="G5339" s="19">
        <v>0.54166666666666696</v>
      </c>
      <c r="H5339">
        <v>13</v>
      </c>
      <c r="I5339" s="13" t="s">
        <v>204</v>
      </c>
      <c r="J5339">
        <v>0</v>
      </c>
      <c r="K5339" s="13" t="s">
        <v>92</v>
      </c>
      <c r="L5339">
        <v>1</v>
      </c>
      <c r="M5339">
        <v>1</v>
      </c>
      <c r="N5339" s="13" t="s">
        <v>94</v>
      </c>
      <c r="O5339" s="13" t="s">
        <v>95</v>
      </c>
      <c r="P5339">
        <v>19</v>
      </c>
      <c r="Q5339" s="13" t="s">
        <v>97</v>
      </c>
      <c r="R5339" s="13" t="s">
        <v>208</v>
      </c>
      <c r="S5339" s="13" t="s">
        <v>196</v>
      </c>
      <c r="T5339">
        <v>3</v>
      </c>
      <c r="U5339">
        <v>1</v>
      </c>
      <c r="V5339">
        <v>0</v>
      </c>
      <c r="W5339" s="13" t="s">
        <v>101</v>
      </c>
      <c r="X5339">
        <v>0.65</v>
      </c>
    </row>
    <row r="5340" spans="1:24" x14ac:dyDescent="0.3">
      <c r="A5340">
        <v>5338</v>
      </c>
      <c r="B5340" t="s">
        <v>209</v>
      </c>
      <c r="C5340" t="s">
        <v>210</v>
      </c>
      <c r="D5340">
        <v>17.427575000000001</v>
      </c>
      <c r="E5340">
        <v>78.342284000000006</v>
      </c>
      <c r="F5340" s="18">
        <v>45424</v>
      </c>
      <c r="G5340" s="19">
        <v>0.58333333333333304</v>
      </c>
      <c r="H5340">
        <v>14</v>
      </c>
      <c r="I5340" s="13" t="s">
        <v>89</v>
      </c>
      <c r="J5340">
        <v>1</v>
      </c>
      <c r="K5340" s="13" t="s">
        <v>191</v>
      </c>
      <c r="L5340">
        <v>5</v>
      </c>
      <c r="M5340">
        <v>1</v>
      </c>
      <c r="N5340" s="13" t="s">
        <v>94</v>
      </c>
      <c r="O5340" s="13" t="s">
        <v>95</v>
      </c>
      <c r="P5340">
        <v>15</v>
      </c>
      <c r="Q5340" s="13" t="s">
        <v>195</v>
      </c>
      <c r="R5340" s="13" t="s">
        <v>205</v>
      </c>
      <c r="S5340" s="13" t="s">
        <v>196</v>
      </c>
      <c r="T5340">
        <v>2</v>
      </c>
      <c r="U5340">
        <v>1</v>
      </c>
      <c r="V5340">
        <v>0</v>
      </c>
      <c r="W5340" s="13" t="s">
        <v>101</v>
      </c>
      <c r="X5340">
        <v>0.45</v>
      </c>
    </row>
    <row r="5341" spans="1:24" x14ac:dyDescent="0.3">
      <c r="A5341">
        <v>5339</v>
      </c>
      <c r="B5341" t="s">
        <v>203</v>
      </c>
      <c r="C5341" t="s">
        <v>203</v>
      </c>
      <c r="D5341">
        <v>28.692202000000002</v>
      </c>
      <c r="E5341">
        <v>77.196168</v>
      </c>
      <c r="F5341" s="18">
        <v>44671</v>
      </c>
      <c r="G5341" s="19">
        <v>0.33333333333333298</v>
      </c>
      <c r="H5341">
        <v>8</v>
      </c>
      <c r="I5341" s="13" t="s">
        <v>194</v>
      </c>
      <c r="J5341">
        <v>0</v>
      </c>
      <c r="K5341" s="13" t="s">
        <v>92</v>
      </c>
      <c r="L5341">
        <v>4</v>
      </c>
      <c r="M5341">
        <v>0</v>
      </c>
      <c r="N5341" s="13" t="s">
        <v>94</v>
      </c>
      <c r="O5341" s="13" t="s">
        <v>95</v>
      </c>
      <c r="P5341">
        <v>36</v>
      </c>
      <c r="Q5341" s="13" t="s">
        <v>195</v>
      </c>
      <c r="R5341" s="13" t="s">
        <v>98</v>
      </c>
      <c r="S5341" s="13" t="s">
        <v>193</v>
      </c>
      <c r="T5341">
        <v>2</v>
      </c>
      <c r="U5341">
        <v>2</v>
      </c>
      <c r="V5341">
        <v>1</v>
      </c>
      <c r="W5341" s="13" t="s">
        <v>101</v>
      </c>
      <c r="X5341">
        <v>0.6</v>
      </c>
    </row>
    <row r="5342" spans="1:24" x14ac:dyDescent="0.3">
      <c r="A5342">
        <v>5340</v>
      </c>
      <c r="B5342" t="s">
        <v>197</v>
      </c>
      <c r="C5342" t="s">
        <v>198</v>
      </c>
      <c r="D5342">
        <v>30.612649000000001</v>
      </c>
      <c r="E5342">
        <v>76.787448999999995</v>
      </c>
      <c r="F5342" s="18">
        <v>45254</v>
      </c>
      <c r="G5342" s="19">
        <v>0.70833333333333304</v>
      </c>
      <c r="H5342">
        <v>17</v>
      </c>
      <c r="I5342" s="13" t="s">
        <v>211</v>
      </c>
      <c r="J5342">
        <v>0</v>
      </c>
      <c r="K5342" s="13" t="s">
        <v>92</v>
      </c>
      <c r="L5342">
        <v>4</v>
      </c>
      <c r="M5342">
        <v>1</v>
      </c>
      <c r="N5342" s="13" t="s">
        <v>212</v>
      </c>
      <c r="O5342" s="13" t="s">
        <v>195</v>
      </c>
      <c r="P5342">
        <v>34</v>
      </c>
      <c r="Q5342" s="13" t="s">
        <v>195</v>
      </c>
      <c r="R5342" s="13" t="s">
        <v>205</v>
      </c>
      <c r="S5342" s="13" t="s">
        <v>196</v>
      </c>
      <c r="T5342">
        <v>1</v>
      </c>
      <c r="U5342">
        <v>1</v>
      </c>
      <c r="V5342">
        <v>1</v>
      </c>
      <c r="W5342" s="13" t="s">
        <v>101</v>
      </c>
      <c r="X5342">
        <v>0.4</v>
      </c>
    </row>
    <row r="5343" spans="1:24" x14ac:dyDescent="0.3">
      <c r="A5343">
        <v>5341</v>
      </c>
      <c r="B5343" t="s">
        <v>209</v>
      </c>
      <c r="C5343" t="s">
        <v>210</v>
      </c>
      <c r="D5343">
        <v>17.544893999999999</v>
      </c>
      <c r="E5343">
        <v>78.329222000000001</v>
      </c>
      <c r="F5343" s="18">
        <v>45574</v>
      </c>
      <c r="G5343" s="19">
        <v>4.1666666666666699E-2</v>
      </c>
      <c r="H5343">
        <v>1</v>
      </c>
      <c r="I5343" s="13" t="s">
        <v>194</v>
      </c>
      <c r="J5343">
        <v>0</v>
      </c>
      <c r="K5343" s="13" t="s">
        <v>214</v>
      </c>
      <c r="L5343">
        <v>1</v>
      </c>
      <c r="M5343">
        <v>1</v>
      </c>
      <c r="N5343" s="13" t="s">
        <v>94</v>
      </c>
      <c r="O5343" s="13" t="s">
        <v>95</v>
      </c>
      <c r="P5343">
        <v>22</v>
      </c>
      <c r="Q5343" s="13" t="s">
        <v>95</v>
      </c>
      <c r="R5343" s="13" t="s">
        <v>98</v>
      </c>
      <c r="S5343" s="13" t="s">
        <v>196</v>
      </c>
      <c r="T5343">
        <v>1</v>
      </c>
      <c r="U5343">
        <v>1</v>
      </c>
      <c r="V5343">
        <v>0</v>
      </c>
      <c r="W5343" s="13" t="s">
        <v>101</v>
      </c>
      <c r="X5343">
        <v>0.45</v>
      </c>
    </row>
    <row r="5344" spans="1:24" x14ac:dyDescent="0.3">
      <c r="A5344">
        <v>5342</v>
      </c>
      <c r="B5344" t="s">
        <v>197</v>
      </c>
      <c r="C5344" t="s">
        <v>198</v>
      </c>
      <c r="D5344">
        <v>30.767392000000001</v>
      </c>
      <c r="E5344">
        <v>76.882047999999998</v>
      </c>
      <c r="F5344" s="18">
        <v>45171</v>
      </c>
      <c r="G5344" s="19">
        <v>0.625</v>
      </c>
      <c r="H5344">
        <v>15</v>
      </c>
      <c r="I5344" s="13" t="s">
        <v>219</v>
      </c>
      <c r="J5344">
        <v>1</v>
      </c>
      <c r="K5344" s="13" t="s">
        <v>214</v>
      </c>
      <c r="L5344">
        <v>1</v>
      </c>
      <c r="M5344">
        <v>0</v>
      </c>
      <c r="N5344" s="13" t="s">
        <v>94</v>
      </c>
      <c r="O5344" s="13" t="s">
        <v>95</v>
      </c>
      <c r="P5344">
        <v>33</v>
      </c>
      <c r="Q5344" s="13" t="s">
        <v>95</v>
      </c>
      <c r="R5344" s="13" t="s">
        <v>208</v>
      </c>
      <c r="S5344" s="13" t="s">
        <v>196</v>
      </c>
      <c r="T5344">
        <v>2</v>
      </c>
      <c r="U5344">
        <v>1</v>
      </c>
      <c r="V5344">
        <v>0</v>
      </c>
      <c r="W5344" s="13" t="s">
        <v>101</v>
      </c>
      <c r="X5344">
        <v>0.45</v>
      </c>
    </row>
    <row r="5345" spans="1:24" x14ac:dyDescent="0.3">
      <c r="A5345">
        <v>5343</v>
      </c>
      <c r="B5345" t="s">
        <v>203</v>
      </c>
      <c r="C5345" t="s">
        <v>203</v>
      </c>
      <c r="D5345">
        <v>28.785630999999999</v>
      </c>
      <c r="E5345">
        <v>76.966778000000005</v>
      </c>
      <c r="F5345" s="18">
        <v>44937</v>
      </c>
      <c r="G5345" s="19">
        <v>0</v>
      </c>
      <c r="H5345">
        <v>0</v>
      </c>
      <c r="I5345" s="13" t="s">
        <v>194</v>
      </c>
      <c r="J5345">
        <v>0</v>
      </c>
      <c r="K5345" s="13" t="s">
        <v>92</v>
      </c>
      <c r="L5345">
        <v>6</v>
      </c>
      <c r="M5345">
        <v>1</v>
      </c>
      <c r="N5345" s="13" t="s">
        <v>192</v>
      </c>
      <c r="O5345" s="13" t="s">
        <v>97</v>
      </c>
      <c r="P5345">
        <v>23</v>
      </c>
      <c r="Q5345" s="13" t="s">
        <v>195</v>
      </c>
      <c r="R5345" s="13" t="s">
        <v>205</v>
      </c>
      <c r="S5345" s="13" t="s">
        <v>196</v>
      </c>
      <c r="T5345">
        <v>3</v>
      </c>
      <c r="U5345">
        <v>2</v>
      </c>
      <c r="V5345">
        <v>0</v>
      </c>
      <c r="W5345" s="13" t="s">
        <v>101</v>
      </c>
      <c r="X5345">
        <v>0.1</v>
      </c>
    </row>
    <row r="5346" spans="1:24" x14ac:dyDescent="0.3">
      <c r="A5346">
        <v>5344</v>
      </c>
      <c r="B5346" t="s">
        <v>79</v>
      </c>
      <c r="C5346" t="s">
        <v>80</v>
      </c>
      <c r="D5346">
        <v>18.407202999999999</v>
      </c>
      <c r="E5346">
        <v>73.960547000000005</v>
      </c>
      <c r="F5346" s="18">
        <v>44690</v>
      </c>
      <c r="G5346" s="19">
        <v>0.66666666666666696</v>
      </c>
      <c r="H5346">
        <v>16</v>
      </c>
      <c r="I5346" s="13" t="s">
        <v>204</v>
      </c>
      <c r="J5346">
        <v>0</v>
      </c>
      <c r="K5346" s="13" t="s">
        <v>214</v>
      </c>
      <c r="L5346">
        <v>4</v>
      </c>
      <c r="M5346">
        <v>1</v>
      </c>
      <c r="N5346" s="13" t="s">
        <v>192</v>
      </c>
      <c r="O5346" s="13" t="s">
        <v>97</v>
      </c>
      <c r="P5346">
        <v>38</v>
      </c>
      <c r="Q5346" s="13" t="s">
        <v>95</v>
      </c>
      <c r="R5346" s="13" t="s">
        <v>205</v>
      </c>
      <c r="S5346" s="13" t="s">
        <v>196</v>
      </c>
      <c r="T5346">
        <v>2</v>
      </c>
      <c r="U5346">
        <v>1</v>
      </c>
      <c r="V5346">
        <v>0</v>
      </c>
      <c r="W5346" s="13" t="s">
        <v>101</v>
      </c>
      <c r="X5346">
        <v>0.1</v>
      </c>
    </row>
    <row r="5347" spans="1:24" x14ac:dyDescent="0.3">
      <c r="A5347">
        <v>5345</v>
      </c>
      <c r="B5347" t="s">
        <v>197</v>
      </c>
      <c r="C5347" t="s">
        <v>198</v>
      </c>
      <c r="D5347">
        <v>30.774165</v>
      </c>
      <c r="E5347">
        <v>76.772239999999996</v>
      </c>
      <c r="F5347" s="18">
        <v>45430</v>
      </c>
      <c r="G5347" s="19">
        <v>0</v>
      </c>
      <c r="H5347">
        <v>0</v>
      </c>
      <c r="I5347" s="13" t="s">
        <v>219</v>
      </c>
      <c r="J5347">
        <v>1</v>
      </c>
      <c r="K5347" s="13" t="s">
        <v>191</v>
      </c>
      <c r="L5347">
        <v>5</v>
      </c>
      <c r="M5347">
        <v>1</v>
      </c>
      <c r="N5347" s="13" t="s">
        <v>212</v>
      </c>
      <c r="O5347" s="13" t="s">
        <v>95</v>
      </c>
      <c r="P5347">
        <v>37</v>
      </c>
      <c r="Q5347" s="13" t="s">
        <v>195</v>
      </c>
      <c r="R5347" s="13" t="s">
        <v>213</v>
      </c>
      <c r="S5347" s="13" t="s">
        <v>196</v>
      </c>
      <c r="T5347">
        <v>5</v>
      </c>
      <c r="U5347">
        <v>4</v>
      </c>
      <c r="V5347">
        <v>0</v>
      </c>
      <c r="W5347" s="13" t="s">
        <v>101</v>
      </c>
      <c r="X5347">
        <v>0.45</v>
      </c>
    </row>
    <row r="5348" spans="1:24" x14ac:dyDescent="0.3">
      <c r="A5348">
        <v>5346</v>
      </c>
      <c r="B5348" t="s">
        <v>217</v>
      </c>
      <c r="C5348" t="s">
        <v>218</v>
      </c>
      <c r="D5348">
        <v>22.405189</v>
      </c>
      <c r="E5348">
        <v>88.254041999999998</v>
      </c>
      <c r="F5348" s="18">
        <v>45466</v>
      </c>
      <c r="G5348" s="19">
        <v>0.75</v>
      </c>
      <c r="H5348">
        <v>18</v>
      </c>
      <c r="I5348" s="13" t="s">
        <v>89</v>
      </c>
      <c r="J5348">
        <v>1</v>
      </c>
      <c r="K5348" s="13" t="s">
        <v>191</v>
      </c>
      <c r="L5348">
        <v>2</v>
      </c>
      <c r="M5348">
        <v>0</v>
      </c>
      <c r="N5348" s="13" t="s">
        <v>212</v>
      </c>
      <c r="O5348" s="13" t="s">
        <v>95</v>
      </c>
      <c r="P5348">
        <v>33</v>
      </c>
      <c r="Q5348" s="13" t="s">
        <v>95</v>
      </c>
      <c r="R5348" s="13" t="s">
        <v>205</v>
      </c>
      <c r="S5348" s="13" t="s">
        <v>196</v>
      </c>
      <c r="T5348">
        <v>5</v>
      </c>
      <c r="U5348">
        <v>3</v>
      </c>
      <c r="V5348">
        <v>1</v>
      </c>
      <c r="W5348" s="13" t="s">
        <v>101</v>
      </c>
      <c r="X5348">
        <v>0.6</v>
      </c>
    </row>
    <row r="5349" spans="1:24" x14ac:dyDescent="0.3">
      <c r="A5349">
        <v>5347</v>
      </c>
      <c r="B5349" t="s">
        <v>209</v>
      </c>
      <c r="C5349" t="s">
        <v>210</v>
      </c>
      <c r="D5349">
        <v>17.281099000000001</v>
      </c>
      <c r="E5349">
        <v>78.502816999999993</v>
      </c>
      <c r="F5349" s="18">
        <v>45509</v>
      </c>
      <c r="G5349" s="19">
        <v>0.375</v>
      </c>
      <c r="H5349">
        <v>9</v>
      </c>
      <c r="I5349" s="13" t="s">
        <v>204</v>
      </c>
      <c r="J5349">
        <v>0</v>
      </c>
      <c r="K5349" s="13" t="s">
        <v>214</v>
      </c>
      <c r="L5349">
        <v>3</v>
      </c>
      <c r="M5349">
        <v>0</v>
      </c>
      <c r="N5349" s="13" t="s">
        <v>192</v>
      </c>
      <c r="O5349" s="13" t="s">
        <v>97</v>
      </c>
      <c r="P5349">
        <v>30</v>
      </c>
      <c r="Q5349" s="13" t="s">
        <v>97</v>
      </c>
      <c r="R5349" s="13" t="s">
        <v>205</v>
      </c>
      <c r="S5349" s="13" t="s">
        <v>196</v>
      </c>
      <c r="T5349">
        <v>2</v>
      </c>
      <c r="U5349">
        <v>1</v>
      </c>
      <c r="V5349">
        <v>1</v>
      </c>
      <c r="W5349" s="13" t="s">
        <v>101</v>
      </c>
      <c r="X5349">
        <v>0.45</v>
      </c>
    </row>
    <row r="5350" spans="1:24" x14ac:dyDescent="0.3">
      <c r="A5350">
        <v>5348</v>
      </c>
      <c r="B5350" t="s">
        <v>209</v>
      </c>
      <c r="C5350" t="s">
        <v>210</v>
      </c>
      <c r="D5350">
        <v>17.447573999999999</v>
      </c>
      <c r="E5350">
        <v>78.365019000000004</v>
      </c>
      <c r="F5350" s="18">
        <v>45337</v>
      </c>
      <c r="G5350" s="19">
        <v>0.20833333333333301</v>
      </c>
      <c r="H5350">
        <v>5</v>
      </c>
      <c r="I5350" s="13" t="s">
        <v>202</v>
      </c>
      <c r="J5350">
        <v>0</v>
      </c>
      <c r="K5350" s="13" t="s">
        <v>92</v>
      </c>
      <c r="L5350">
        <v>1</v>
      </c>
      <c r="M5350">
        <v>0</v>
      </c>
      <c r="N5350" s="13" t="s">
        <v>192</v>
      </c>
      <c r="O5350" s="13" t="s">
        <v>97</v>
      </c>
      <c r="P5350">
        <v>19</v>
      </c>
      <c r="Q5350" s="13" t="s">
        <v>95</v>
      </c>
      <c r="R5350" s="13" t="s">
        <v>205</v>
      </c>
      <c r="S5350" s="13" t="s">
        <v>196</v>
      </c>
      <c r="T5350">
        <v>5</v>
      </c>
      <c r="U5350">
        <v>4</v>
      </c>
      <c r="V5350">
        <v>0</v>
      </c>
      <c r="W5350" s="13" t="s">
        <v>101</v>
      </c>
      <c r="X5350">
        <v>0.1</v>
      </c>
    </row>
    <row r="5351" spans="1:24" x14ac:dyDescent="0.3">
      <c r="A5351">
        <v>5349</v>
      </c>
      <c r="B5351" t="s">
        <v>203</v>
      </c>
      <c r="C5351" t="s">
        <v>203</v>
      </c>
      <c r="D5351">
        <v>28.542556000000001</v>
      </c>
      <c r="E5351">
        <v>77.082931000000002</v>
      </c>
      <c r="F5351" s="18">
        <v>44665</v>
      </c>
      <c r="G5351" s="19">
        <v>0.125</v>
      </c>
      <c r="H5351">
        <v>3</v>
      </c>
      <c r="I5351" s="13" t="s">
        <v>202</v>
      </c>
      <c r="J5351">
        <v>0</v>
      </c>
      <c r="K5351" s="13" t="s">
        <v>214</v>
      </c>
      <c r="L5351">
        <v>5</v>
      </c>
      <c r="M5351">
        <v>0</v>
      </c>
      <c r="N5351" s="13" t="s">
        <v>212</v>
      </c>
      <c r="O5351" s="13" t="s">
        <v>195</v>
      </c>
      <c r="P5351">
        <v>17</v>
      </c>
      <c r="Q5351" s="13" t="s">
        <v>95</v>
      </c>
      <c r="R5351" s="13" t="s">
        <v>98</v>
      </c>
      <c r="S5351" s="13" t="s">
        <v>196</v>
      </c>
      <c r="T5351">
        <v>5</v>
      </c>
      <c r="U5351">
        <v>0</v>
      </c>
      <c r="V5351">
        <v>0</v>
      </c>
      <c r="W5351" s="13" t="s">
        <v>101</v>
      </c>
      <c r="X5351">
        <v>0.25</v>
      </c>
    </row>
    <row r="5352" spans="1:24" x14ac:dyDescent="0.3">
      <c r="A5352">
        <v>5350</v>
      </c>
      <c r="B5352" t="s">
        <v>79</v>
      </c>
      <c r="C5352" t="s">
        <v>80</v>
      </c>
      <c r="D5352">
        <v>18.617874</v>
      </c>
      <c r="E5352">
        <v>73.783152000000001</v>
      </c>
      <c r="F5352" s="18">
        <v>44861</v>
      </c>
      <c r="G5352" s="19">
        <v>0.75</v>
      </c>
      <c r="H5352">
        <v>18</v>
      </c>
      <c r="I5352" s="13" t="s">
        <v>202</v>
      </c>
      <c r="J5352">
        <v>0</v>
      </c>
      <c r="K5352" s="13" t="s">
        <v>214</v>
      </c>
      <c r="L5352">
        <v>3</v>
      </c>
      <c r="M5352">
        <v>0</v>
      </c>
      <c r="N5352" s="13" t="s">
        <v>94</v>
      </c>
      <c r="O5352" s="13" t="s">
        <v>95</v>
      </c>
      <c r="P5352">
        <v>20</v>
      </c>
      <c r="Q5352" s="13" t="s">
        <v>97</v>
      </c>
      <c r="R5352" s="13" t="s">
        <v>213</v>
      </c>
      <c r="S5352" s="13" t="s">
        <v>193</v>
      </c>
      <c r="T5352">
        <v>5</v>
      </c>
      <c r="U5352">
        <v>1</v>
      </c>
      <c r="V5352">
        <v>1</v>
      </c>
      <c r="W5352" s="13" t="s">
        <v>101</v>
      </c>
      <c r="X5352">
        <v>0.8</v>
      </c>
    </row>
    <row r="5353" spans="1:24" x14ac:dyDescent="0.3">
      <c r="A5353">
        <v>5351</v>
      </c>
      <c r="B5353" t="s">
        <v>197</v>
      </c>
      <c r="C5353" t="s">
        <v>198</v>
      </c>
      <c r="D5353">
        <v>30.669069</v>
      </c>
      <c r="E5353">
        <v>76.851427000000001</v>
      </c>
      <c r="F5353" s="18">
        <v>45471</v>
      </c>
      <c r="G5353" s="19">
        <v>0.83333333333333304</v>
      </c>
      <c r="H5353">
        <v>20</v>
      </c>
      <c r="I5353" s="13" t="s">
        <v>211</v>
      </c>
      <c r="J5353">
        <v>0</v>
      </c>
      <c r="K5353" s="13" t="s">
        <v>214</v>
      </c>
      <c r="L5353">
        <v>6</v>
      </c>
      <c r="M5353">
        <v>0</v>
      </c>
      <c r="N5353" s="13" t="s">
        <v>94</v>
      </c>
      <c r="O5353" s="13" t="s">
        <v>95</v>
      </c>
      <c r="P5353">
        <v>28</v>
      </c>
      <c r="Q5353" s="13" t="s">
        <v>95</v>
      </c>
      <c r="R5353" s="13" t="s">
        <v>208</v>
      </c>
      <c r="S5353" s="13" t="s">
        <v>196</v>
      </c>
      <c r="T5353">
        <v>4</v>
      </c>
      <c r="U5353">
        <v>3</v>
      </c>
      <c r="V5353">
        <v>0</v>
      </c>
      <c r="W5353" s="13" t="s">
        <v>101</v>
      </c>
      <c r="X5353">
        <v>0.45</v>
      </c>
    </row>
    <row r="5354" spans="1:24" x14ac:dyDescent="0.3">
      <c r="A5354">
        <v>5352</v>
      </c>
      <c r="B5354" t="s">
        <v>217</v>
      </c>
      <c r="C5354" t="s">
        <v>218</v>
      </c>
      <c r="D5354">
        <v>22.434836000000001</v>
      </c>
      <c r="E5354">
        <v>88.482318000000006</v>
      </c>
      <c r="F5354" s="18">
        <v>44949</v>
      </c>
      <c r="G5354" s="19">
        <v>0.875</v>
      </c>
      <c r="H5354">
        <v>21</v>
      </c>
      <c r="I5354" s="13" t="s">
        <v>204</v>
      </c>
      <c r="J5354">
        <v>0</v>
      </c>
      <c r="K5354" s="13" t="s">
        <v>191</v>
      </c>
      <c r="L5354">
        <v>3</v>
      </c>
      <c r="M5354">
        <v>0</v>
      </c>
      <c r="N5354" s="13" t="s">
        <v>192</v>
      </c>
      <c r="O5354" s="13" t="s">
        <v>97</v>
      </c>
      <c r="P5354">
        <v>39</v>
      </c>
      <c r="Q5354" s="13" t="s">
        <v>195</v>
      </c>
      <c r="R5354" s="13" t="s">
        <v>199</v>
      </c>
      <c r="S5354" s="13" t="s">
        <v>193</v>
      </c>
      <c r="T5354">
        <v>4</v>
      </c>
      <c r="U5354">
        <v>4</v>
      </c>
      <c r="V5354">
        <v>0</v>
      </c>
      <c r="W5354" s="13" t="s">
        <v>101</v>
      </c>
      <c r="X5354">
        <v>0.1</v>
      </c>
    </row>
    <row r="5355" spans="1:24" x14ac:dyDescent="0.3">
      <c r="A5355">
        <v>5353</v>
      </c>
      <c r="B5355" t="s">
        <v>203</v>
      </c>
      <c r="C5355" t="s">
        <v>203</v>
      </c>
      <c r="D5355">
        <v>28.664617</v>
      </c>
      <c r="E5355">
        <v>76.910815999999997</v>
      </c>
      <c r="F5355" s="18">
        <v>45345</v>
      </c>
      <c r="G5355" s="19">
        <v>0.41666666666666702</v>
      </c>
      <c r="H5355">
        <v>10</v>
      </c>
      <c r="I5355" s="13" t="s">
        <v>211</v>
      </c>
      <c r="J5355">
        <v>0</v>
      </c>
      <c r="K5355" s="13" t="s">
        <v>191</v>
      </c>
      <c r="L5355">
        <v>4</v>
      </c>
      <c r="M5355">
        <v>0</v>
      </c>
      <c r="N5355" s="13" t="s">
        <v>94</v>
      </c>
      <c r="O5355" s="13" t="s">
        <v>95</v>
      </c>
      <c r="P5355">
        <v>23</v>
      </c>
      <c r="Q5355" s="13" t="s">
        <v>97</v>
      </c>
      <c r="R5355" s="13" t="s">
        <v>205</v>
      </c>
      <c r="S5355" s="13" t="s">
        <v>196</v>
      </c>
      <c r="T5355">
        <v>3</v>
      </c>
      <c r="U5355">
        <v>0</v>
      </c>
      <c r="V5355">
        <v>1</v>
      </c>
      <c r="W5355" s="13" t="s">
        <v>101</v>
      </c>
      <c r="X5355">
        <v>0.8</v>
      </c>
    </row>
    <row r="5356" spans="1:24" x14ac:dyDescent="0.3">
      <c r="A5356">
        <v>5354</v>
      </c>
      <c r="B5356" t="s">
        <v>209</v>
      </c>
      <c r="C5356" t="s">
        <v>210</v>
      </c>
      <c r="D5356">
        <v>17.333777999999999</v>
      </c>
      <c r="E5356">
        <v>78.421411000000006</v>
      </c>
      <c r="F5356" s="18">
        <v>45738</v>
      </c>
      <c r="G5356" s="19">
        <v>0.45833333333333298</v>
      </c>
      <c r="H5356">
        <v>11</v>
      </c>
      <c r="I5356" s="13" t="s">
        <v>219</v>
      </c>
      <c r="J5356">
        <v>1</v>
      </c>
      <c r="K5356" s="13" t="s">
        <v>214</v>
      </c>
      <c r="L5356">
        <v>3</v>
      </c>
      <c r="M5356">
        <v>0</v>
      </c>
      <c r="N5356" s="13" t="s">
        <v>94</v>
      </c>
      <c r="O5356" s="13" t="s">
        <v>95</v>
      </c>
      <c r="P5356">
        <v>18</v>
      </c>
      <c r="Q5356" s="13" t="s">
        <v>95</v>
      </c>
      <c r="R5356" s="13" t="s">
        <v>205</v>
      </c>
      <c r="S5356" s="13" t="s">
        <v>193</v>
      </c>
      <c r="T5356">
        <v>4</v>
      </c>
      <c r="U5356">
        <v>3</v>
      </c>
      <c r="V5356">
        <v>0</v>
      </c>
      <c r="W5356" s="13" t="s">
        <v>101</v>
      </c>
      <c r="X5356">
        <v>0.45</v>
      </c>
    </row>
    <row r="5357" spans="1:24" x14ac:dyDescent="0.3">
      <c r="A5357">
        <v>5355</v>
      </c>
      <c r="B5357" t="s">
        <v>197</v>
      </c>
      <c r="C5357" t="s">
        <v>198</v>
      </c>
      <c r="D5357">
        <v>30.625644000000001</v>
      </c>
      <c r="E5357">
        <v>76.734746000000001</v>
      </c>
      <c r="F5357" s="18">
        <v>44963</v>
      </c>
      <c r="G5357" s="19">
        <v>0.79166666666666696</v>
      </c>
      <c r="H5357">
        <v>19</v>
      </c>
      <c r="I5357" s="13" t="s">
        <v>204</v>
      </c>
      <c r="J5357">
        <v>0</v>
      </c>
      <c r="K5357" s="13" t="s">
        <v>92</v>
      </c>
      <c r="L5357">
        <v>3</v>
      </c>
      <c r="M5357">
        <v>0</v>
      </c>
      <c r="N5357" s="13" t="s">
        <v>192</v>
      </c>
      <c r="O5357" s="13" t="s">
        <v>97</v>
      </c>
      <c r="P5357">
        <v>18</v>
      </c>
      <c r="Q5357" s="13" t="s">
        <v>195</v>
      </c>
      <c r="R5357" s="13" t="s">
        <v>98</v>
      </c>
      <c r="S5357" s="13" t="s">
        <v>193</v>
      </c>
      <c r="T5357">
        <v>5</v>
      </c>
      <c r="U5357">
        <v>3</v>
      </c>
      <c r="V5357">
        <v>1</v>
      </c>
      <c r="W5357" s="13" t="s">
        <v>101</v>
      </c>
      <c r="X5357">
        <v>0.25</v>
      </c>
    </row>
    <row r="5358" spans="1:24" x14ac:dyDescent="0.3">
      <c r="A5358">
        <v>5356</v>
      </c>
      <c r="B5358" t="s">
        <v>206</v>
      </c>
      <c r="C5358" t="s">
        <v>207</v>
      </c>
      <c r="D5358">
        <v>13.157419000000001</v>
      </c>
      <c r="E5358">
        <v>77.665727000000004</v>
      </c>
      <c r="F5358" s="18">
        <v>45726</v>
      </c>
      <c r="G5358" s="19">
        <v>0.375</v>
      </c>
      <c r="H5358">
        <v>9</v>
      </c>
      <c r="I5358" s="13" t="s">
        <v>204</v>
      </c>
      <c r="J5358">
        <v>0</v>
      </c>
      <c r="K5358" s="13" t="s">
        <v>191</v>
      </c>
      <c r="L5358">
        <v>2</v>
      </c>
      <c r="M5358">
        <v>1</v>
      </c>
      <c r="N5358" s="13" t="s">
        <v>94</v>
      </c>
      <c r="O5358" s="13" t="s">
        <v>95</v>
      </c>
      <c r="P5358">
        <v>34</v>
      </c>
      <c r="Q5358" s="13" t="s">
        <v>95</v>
      </c>
      <c r="R5358" s="13" t="s">
        <v>199</v>
      </c>
      <c r="S5358" s="13" t="s">
        <v>99</v>
      </c>
      <c r="T5358">
        <v>2</v>
      </c>
      <c r="U5358">
        <v>2</v>
      </c>
      <c r="V5358">
        <v>1</v>
      </c>
      <c r="W5358" s="13" t="s">
        <v>101</v>
      </c>
      <c r="X5358">
        <v>0.8</v>
      </c>
    </row>
    <row r="5359" spans="1:24" x14ac:dyDescent="0.3">
      <c r="A5359">
        <v>5357</v>
      </c>
      <c r="B5359" t="s">
        <v>197</v>
      </c>
      <c r="C5359" t="s">
        <v>198</v>
      </c>
      <c r="D5359">
        <v>30.669468999999999</v>
      </c>
      <c r="E5359">
        <v>76.708948000000007</v>
      </c>
      <c r="F5359" s="18">
        <v>44696</v>
      </c>
      <c r="G5359" s="19">
        <v>0.625</v>
      </c>
      <c r="H5359">
        <v>15</v>
      </c>
      <c r="I5359" s="13" t="s">
        <v>89</v>
      </c>
      <c r="J5359">
        <v>1</v>
      </c>
      <c r="K5359" s="13" t="s">
        <v>214</v>
      </c>
      <c r="L5359">
        <v>6</v>
      </c>
      <c r="M5359">
        <v>1</v>
      </c>
      <c r="N5359" s="13" t="s">
        <v>94</v>
      </c>
      <c r="O5359" s="13" t="s">
        <v>95</v>
      </c>
      <c r="P5359">
        <v>31</v>
      </c>
      <c r="Q5359" s="13" t="s">
        <v>195</v>
      </c>
      <c r="R5359" s="13" t="s">
        <v>213</v>
      </c>
      <c r="S5359" s="13" t="s">
        <v>99</v>
      </c>
      <c r="T5359">
        <v>5</v>
      </c>
      <c r="U5359">
        <v>5</v>
      </c>
      <c r="V5359">
        <v>0</v>
      </c>
      <c r="W5359" s="13" t="s">
        <v>101</v>
      </c>
      <c r="X5359">
        <v>0.65</v>
      </c>
    </row>
    <row r="5360" spans="1:24" x14ac:dyDescent="0.3">
      <c r="A5360">
        <v>5358</v>
      </c>
      <c r="B5360" t="s">
        <v>197</v>
      </c>
      <c r="C5360" t="s">
        <v>198</v>
      </c>
      <c r="D5360">
        <v>30.707730000000002</v>
      </c>
      <c r="E5360">
        <v>76.839589000000004</v>
      </c>
      <c r="F5360" s="18">
        <v>45086</v>
      </c>
      <c r="G5360" s="19">
        <v>0.20833333333333301</v>
      </c>
      <c r="H5360">
        <v>5</v>
      </c>
      <c r="I5360" s="13" t="s">
        <v>211</v>
      </c>
      <c r="J5360">
        <v>0</v>
      </c>
      <c r="K5360" s="13" t="s">
        <v>214</v>
      </c>
      <c r="L5360">
        <v>3</v>
      </c>
      <c r="M5360">
        <v>0</v>
      </c>
      <c r="N5360" s="13" t="s">
        <v>212</v>
      </c>
      <c r="O5360" s="13" t="s">
        <v>195</v>
      </c>
      <c r="P5360">
        <v>37</v>
      </c>
      <c r="Q5360" s="13" t="s">
        <v>95</v>
      </c>
      <c r="R5360" s="13" t="s">
        <v>213</v>
      </c>
      <c r="S5360" s="13" t="s">
        <v>193</v>
      </c>
      <c r="T5360">
        <v>2</v>
      </c>
      <c r="U5360">
        <v>0</v>
      </c>
      <c r="V5360">
        <v>0</v>
      </c>
      <c r="W5360" s="13" t="s">
        <v>101</v>
      </c>
      <c r="X5360">
        <v>0.25</v>
      </c>
    </row>
    <row r="5361" spans="1:24" x14ac:dyDescent="0.3">
      <c r="A5361">
        <v>5359</v>
      </c>
      <c r="B5361" t="s">
        <v>197</v>
      </c>
      <c r="C5361" t="s">
        <v>198</v>
      </c>
      <c r="D5361">
        <v>30.689990000000002</v>
      </c>
      <c r="E5361">
        <v>76.855320000000006</v>
      </c>
      <c r="F5361" s="18">
        <v>44609</v>
      </c>
      <c r="G5361" s="19">
        <v>0</v>
      </c>
      <c r="H5361">
        <v>0</v>
      </c>
      <c r="I5361" s="13" t="s">
        <v>202</v>
      </c>
      <c r="J5361">
        <v>0</v>
      </c>
      <c r="K5361" s="13" t="s">
        <v>92</v>
      </c>
      <c r="L5361">
        <v>3</v>
      </c>
      <c r="M5361">
        <v>1</v>
      </c>
      <c r="N5361" s="13" t="s">
        <v>192</v>
      </c>
      <c r="O5361" s="13" t="s">
        <v>97</v>
      </c>
      <c r="P5361">
        <v>34</v>
      </c>
      <c r="Q5361" s="13" t="s">
        <v>95</v>
      </c>
      <c r="R5361" s="13" t="s">
        <v>98</v>
      </c>
      <c r="S5361" s="13" t="s">
        <v>193</v>
      </c>
      <c r="T5361">
        <v>5</v>
      </c>
      <c r="U5361">
        <v>0</v>
      </c>
      <c r="V5361">
        <v>0</v>
      </c>
      <c r="W5361" s="13" t="s">
        <v>101</v>
      </c>
      <c r="X5361">
        <v>0.1</v>
      </c>
    </row>
    <row r="5362" spans="1:24" x14ac:dyDescent="0.3">
      <c r="A5362">
        <v>5360</v>
      </c>
      <c r="B5362" t="s">
        <v>200</v>
      </c>
      <c r="C5362" t="s">
        <v>201</v>
      </c>
      <c r="D5362">
        <v>12.936025000000001</v>
      </c>
      <c r="E5362">
        <v>80.262786000000006</v>
      </c>
      <c r="F5362" s="18">
        <v>45469</v>
      </c>
      <c r="G5362" s="19">
        <v>0.5</v>
      </c>
      <c r="H5362">
        <v>12</v>
      </c>
      <c r="I5362" s="13" t="s">
        <v>194</v>
      </c>
      <c r="J5362">
        <v>0</v>
      </c>
      <c r="K5362" s="13" t="s">
        <v>191</v>
      </c>
      <c r="L5362">
        <v>1</v>
      </c>
      <c r="M5362">
        <v>0</v>
      </c>
      <c r="N5362" s="13" t="s">
        <v>94</v>
      </c>
      <c r="O5362" s="13" t="s">
        <v>95</v>
      </c>
      <c r="P5362">
        <v>33</v>
      </c>
      <c r="Q5362" s="13" t="s">
        <v>97</v>
      </c>
      <c r="R5362" s="13" t="s">
        <v>213</v>
      </c>
      <c r="S5362" s="13" t="s">
        <v>196</v>
      </c>
      <c r="T5362">
        <v>1</v>
      </c>
      <c r="U5362">
        <v>1</v>
      </c>
      <c r="V5362">
        <v>0</v>
      </c>
      <c r="W5362" s="13" t="s">
        <v>101</v>
      </c>
      <c r="X5362">
        <v>0.65</v>
      </c>
    </row>
    <row r="5363" spans="1:24" x14ac:dyDescent="0.3">
      <c r="A5363">
        <v>5361</v>
      </c>
      <c r="B5363" t="s">
        <v>200</v>
      </c>
      <c r="C5363" t="s">
        <v>201</v>
      </c>
      <c r="D5363">
        <v>12.829566</v>
      </c>
      <c r="E5363">
        <v>80.202482000000003</v>
      </c>
      <c r="F5363" s="18">
        <v>45528</v>
      </c>
      <c r="G5363" s="19">
        <v>0.75</v>
      </c>
      <c r="H5363">
        <v>18</v>
      </c>
      <c r="I5363" s="13" t="s">
        <v>219</v>
      </c>
      <c r="J5363">
        <v>1</v>
      </c>
      <c r="K5363" s="13" t="s">
        <v>92</v>
      </c>
      <c r="L5363">
        <v>1</v>
      </c>
      <c r="M5363">
        <v>1</v>
      </c>
      <c r="N5363" s="13" t="s">
        <v>192</v>
      </c>
      <c r="O5363" s="13" t="s">
        <v>97</v>
      </c>
      <c r="P5363">
        <v>36</v>
      </c>
      <c r="Q5363" s="13" t="s">
        <v>195</v>
      </c>
      <c r="R5363" s="13" t="s">
        <v>199</v>
      </c>
      <c r="S5363" s="13" t="s">
        <v>99</v>
      </c>
      <c r="T5363">
        <v>5</v>
      </c>
      <c r="U5363">
        <v>5</v>
      </c>
      <c r="V5363">
        <v>1</v>
      </c>
      <c r="W5363" s="13" t="s">
        <v>101</v>
      </c>
      <c r="X5363">
        <v>0.45</v>
      </c>
    </row>
    <row r="5364" spans="1:24" x14ac:dyDescent="0.3">
      <c r="A5364">
        <v>5362</v>
      </c>
      <c r="B5364" t="s">
        <v>200</v>
      </c>
      <c r="C5364" t="s">
        <v>201</v>
      </c>
      <c r="D5364">
        <v>13.118748999999999</v>
      </c>
      <c r="E5364">
        <v>80.149828999999997</v>
      </c>
      <c r="F5364" s="18">
        <v>45080</v>
      </c>
      <c r="G5364" s="19">
        <v>4.1666666666666699E-2</v>
      </c>
      <c r="H5364">
        <v>1</v>
      </c>
      <c r="I5364" s="13" t="s">
        <v>219</v>
      </c>
      <c r="J5364">
        <v>1</v>
      </c>
      <c r="K5364" s="13" t="s">
        <v>191</v>
      </c>
      <c r="L5364">
        <v>3</v>
      </c>
      <c r="M5364">
        <v>0</v>
      </c>
      <c r="N5364" s="13" t="s">
        <v>212</v>
      </c>
      <c r="O5364" s="13" t="s">
        <v>95</v>
      </c>
      <c r="P5364">
        <v>38</v>
      </c>
      <c r="Q5364" s="13" t="s">
        <v>95</v>
      </c>
      <c r="R5364" s="13" t="s">
        <v>98</v>
      </c>
      <c r="S5364" s="13" t="s">
        <v>196</v>
      </c>
      <c r="T5364">
        <v>4</v>
      </c>
      <c r="U5364">
        <v>2</v>
      </c>
      <c r="V5364">
        <v>0</v>
      </c>
      <c r="W5364" s="13" t="s">
        <v>101</v>
      </c>
      <c r="X5364">
        <v>0.45</v>
      </c>
    </row>
    <row r="5365" spans="1:24" x14ac:dyDescent="0.3">
      <c r="A5365">
        <v>5363</v>
      </c>
      <c r="B5365" t="s">
        <v>200</v>
      </c>
      <c r="C5365" t="s">
        <v>201</v>
      </c>
      <c r="D5365">
        <v>13.161004</v>
      </c>
      <c r="E5365">
        <v>80.215233999999995</v>
      </c>
      <c r="F5365" s="18">
        <v>45400</v>
      </c>
      <c r="G5365" s="19">
        <v>0.41666666666666702</v>
      </c>
      <c r="H5365">
        <v>10</v>
      </c>
      <c r="I5365" s="13" t="s">
        <v>202</v>
      </c>
      <c r="J5365">
        <v>0</v>
      </c>
      <c r="K5365" s="13" t="s">
        <v>214</v>
      </c>
      <c r="L5365">
        <v>1</v>
      </c>
      <c r="M5365">
        <v>0</v>
      </c>
      <c r="N5365" s="13" t="s">
        <v>212</v>
      </c>
      <c r="O5365" s="13" t="s">
        <v>195</v>
      </c>
      <c r="P5365">
        <v>23</v>
      </c>
      <c r="Q5365" s="13" t="s">
        <v>97</v>
      </c>
      <c r="R5365" s="13" t="s">
        <v>205</v>
      </c>
      <c r="S5365" s="13" t="s">
        <v>196</v>
      </c>
      <c r="T5365">
        <v>4</v>
      </c>
      <c r="U5365">
        <v>3</v>
      </c>
      <c r="V5365">
        <v>1</v>
      </c>
      <c r="W5365" s="13" t="s">
        <v>101</v>
      </c>
      <c r="X5365">
        <v>0.6</v>
      </c>
    </row>
    <row r="5366" spans="1:24" x14ac:dyDescent="0.3">
      <c r="A5366">
        <v>5364</v>
      </c>
      <c r="B5366" t="s">
        <v>206</v>
      </c>
      <c r="C5366" t="s">
        <v>207</v>
      </c>
      <c r="D5366">
        <v>12.986457</v>
      </c>
      <c r="E5366">
        <v>77.594577999999998</v>
      </c>
      <c r="F5366" s="18">
        <v>44715</v>
      </c>
      <c r="G5366" s="19">
        <v>0.16666666666666699</v>
      </c>
      <c r="H5366">
        <v>4</v>
      </c>
      <c r="I5366" s="13" t="s">
        <v>211</v>
      </c>
      <c r="J5366">
        <v>0</v>
      </c>
      <c r="K5366" s="13" t="s">
        <v>214</v>
      </c>
      <c r="L5366">
        <v>6</v>
      </c>
      <c r="M5366">
        <v>0</v>
      </c>
      <c r="N5366" s="13" t="s">
        <v>192</v>
      </c>
      <c r="O5366" s="13" t="s">
        <v>97</v>
      </c>
      <c r="P5366">
        <v>28</v>
      </c>
      <c r="Q5366" s="13" t="s">
        <v>195</v>
      </c>
      <c r="R5366" s="13" t="s">
        <v>98</v>
      </c>
      <c r="S5366" s="13" t="s">
        <v>196</v>
      </c>
      <c r="T5366">
        <v>4</v>
      </c>
      <c r="U5366">
        <v>4</v>
      </c>
      <c r="V5366">
        <v>0</v>
      </c>
      <c r="W5366" s="13" t="s">
        <v>101</v>
      </c>
      <c r="X5366">
        <v>0.1</v>
      </c>
    </row>
    <row r="5367" spans="1:24" x14ac:dyDescent="0.3">
      <c r="A5367">
        <v>5365</v>
      </c>
      <c r="B5367" t="s">
        <v>200</v>
      </c>
      <c r="C5367" t="s">
        <v>201</v>
      </c>
      <c r="D5367">
        <v>13.126580000000001</v>
      </c>
      <c r="E5367">
        <v>80.120887999999994</v>
      </c>
      <c r="F5367" s="18">
        <v>45359</v>
      </c>
      <c r="G5367" s="19">
        <v>0.83333333333333304</v>
      </c>
      <c r="H5367">
        <v>20</v>
      </c>
      <c r="I5367" s="13" t="s">
        <v>211</v>
      </c>
      <c r="J5367">
        <v>0</v>
      </c>
      <c r="K5367" s="13" t="s">
        <v>92</v>
      </c>
      <c r="L5367">
        <v>4</v>
      </c>
      <c r="M5367">
        <v>0</v>
      </c>
      <c r="N5367" s="13" t="s">
        <v>212</v>
      </c>
      <c r="O5367" s="13" t="s">
        <v>95</v>
      </c>
      <c r="P5367">
        <v>40</v>
      </c>
      <c r="Q5367" s="13" t="s">
        <v>195</v>
      </c>
      <c r="R5367" s="13" t="s">
        <v>98</v>
      </c>
      <c r="S5367" s="13" t="s">
        <v>99</v>
      </c>
      <c r="T5367">
        <v>1</v>
      </c>
      <c r="U5367">
        <v>1</v>
      </c>
      <c r="V5367">
        <v>0</v>
      </c>
      <c r="W5367" s="13" t="s">
        <v>101</v>
      </c>
      <c r="X5367">
        <v>0.65</v>
      </c>
    </row>
    <row r="5368" spans="1:24" x14ac:dyDescent="0.3">
      <c r="A5368">
        <v>5366</v>
      </c>
      <c r="B5368" t="s">
        <v>206</v>
      </c>
      <c r="C5368" t="s">
        <v>207</v>
      </c>
      <c r="D5368">
        <v>13.085925</v>
      </c>
      <c r="E5368">
        <v>77.532017999999994</v>
      </c>
      <c r="F5368" s="18">
        <v>44639</v>
      </c>
      <c r="G5368" s="19">
        <v>0.5</v>
      </c>
      <c r="H5368">
        <v>12</v>
      </c>
      <c r="I5368" s="13" t="s">
        <v>219</v>
      </c>
      <c r="J5368">
        <v>1</v>
      </c>
      <c r="K5368" s="13" t="s">
        <v>191</v>
      </c>
      <c r="L5368">
        <v>3</v>
      </c>
      <c r="M5368">
        <v>1</v>
      </c>
      <c r="N5368" s="13" t="s">
        <v>94</v>
      </c>
      <c r="O5368" s="13" t="s">
        <v>95</v>
      </c>
      <c r="P5368">
        <v>36</v>
      </c>
      <c r="Q5368" s="13" t="s">
        <v>95</v>
      </c>
      <c r="R5368" s="13" t="s">
        <v>213</v>
      </c>
      <c r="S5368" s="13" t="s">
        <v>196</v>
      </c>
      <c r="T5368">
        <v>4</v>
      </c>
      <c r="U5368">
        <v>4</v>
      </c>
      <c r="V5368">
        <v>0</v>
      </c>
      <c r="W5368" s="13" t="s">
        <v>101</v>
      </c>
      <c r="X5368">
        <v>0.45</v>
      </c>
    </row>
    <row r="5369" spans="1:24" x14ac:dyDescent="0.3">
      <c r="A5369">
        <v>5367</v>
      </c>
      <c r="B5369" t="s">
        <v>200</v>
      </c>
      <c r="C5369" t="s">
        <v>201</v>
      </c>
      <c r="D5369">
        <v>13.132047999999999</v>
      </c>
      <c r="E5369">
        <v>80.246178999999998</v>
      </c>
      <c r="F5369" s="18">
        <v>45008</v>
      </c>
      <c r="G5369" s="19">
        <v>0.79166666666666696</v>
      </c>
      <c r="H5369">
        <v>19</v>
      </c>
      <c r="I5369" s="13" t="s">
        <v>202</v>
      </c>
      <c r="J5369">
        <v>0</v>
      </c>
      <c r="K5369" s="13" t="s">
        <v>92</v>
      </c>
      <c r="L5369">
        <v>1</v>
      </c>
      <c r="M5369">
        <v>1</v>
      </c>
      <c r="N5369" s="13" t="s">
        <v>192</v>
      </c>
      <c r="O5369" s="13" t="s">
        <v>97</v>
      </c>
      <c r="P5369">
        <v>25</v>
      </c>
      <c r="Q5369" s="13" t="s">
        <v>195</v>
      </c>
      <c r="R5369" s="13" t="s">
        <v>213</v>
      </c>
      <c r="S5369" s="13" t="s">
        <v>196</v>
      </c>
      <c r="T5369">
        <v>2</v>
      </c>
      <c r="U5369">
        <v>0</v>
      </c>
      <c r="V5369">
        <v>1</v>
      </c>
      <c r="W5369" s="13" t="s">
        <v>101</v>
      </c>
      <c r="X5369">
        <v>0.25</v>
      </c>
    </row>
    <row r="5370" spans="1:24" x14ac:dyDescent="0.3">
      <c r="A5370">
        <v>5368</v>
      </c>
      <c r="B5370" t="s">
        <v>206</v>
      </c>
      <c r="C5370" t="s">
        <v>207</v>
      </c>
      <c r="D5370">
        <v>12.912812000000001</v>
      </c>
      <c r="E5370">
        <v>77.409797999999995</v>
      </c>
      <c r="F5370" s="18">
        <v>45005</v>
      </c>
      <c r="G5370" s="19">
        <v>0.79166666666666696</v>
      </c>
      <c r="H5370">
        <v>19</v>
      </c>
      <c r="I5370" s="13" t="s">
        <v>204</v>
      </c>
      <c r="J5370">
        <v>0</v>
      </c>
      <c r="K5370" s="13" t="s">
        <v>92</v>
      </c>
      <c r="L5370">
        <v>4</v>
      </c>
      <c r="M5370">
        <v>0</v>
      </c>
      <c r="N5370" s="13" t="s">
        <v>192</v>
      </c>
      <c r="O5370" s="13" t="s">
        <v>97</v>
      </c>
      <c r="P5370">
        <v>19</v>
      </c>
      <c r="Q5370" s="13" t="s">
        <v>195</v>
      </c>
      <c r="R5370" s="13" t="s">
        <v>98</v>
      </c>
      <c r="S5370" s="13" t="s">
        <v>99</v>
      </c>
      <c r="T5370">
        <v>1</v>
      </c>
      <c r="U5370">
        <v>1</v>
      </c>
      <c r="V5370">
        <v>1</v>
      </c>
      <c r="W5370" s="13" t="s">
        <v>101</v>
      </c>
      <c r="X5370">
        <v>0.45</v>
      </c>
    </row>
    <row r="5371" spans="1:24" x14ac:dyDescent="0.3">
      <c r="A5371">
        <v>5369</v>
      </c>
      <c r="B5371" t="s">
        <v>209</v>
      </c>
      <c r="C5371" t="s">
        <v>210</v>
      </c>
      <c r="D5371">
        <v>17.408176000000001</v>
      </c>
      <c r="E5371">
        <v>78.235834999999994</v>
      </c>
      <c r="F5371" s="18">
        <v>45678</v>
      </c>
      <c r="G5371" s="19">
        <v>0.625</v>
      </c>
      <c r="H5371">
        <v>15</v>
      </c>
      <c r="I5371" s="13" t="s">
        <v>215</v>
      </c>
      <c r="J5371">
        <v>0</v>
      </c>
      <c r="K5371" s="13" t="s">
        <v>191</v>
      </c>
      <c r="L5371">
        <v>2</v>
      </c>
      <c r="M5371">
        <v>1</v>
      </c>
      <c r="N5371" s="13" t="s">
        <v>94</v>
      </c>
      <c r="O5371" s="13" t="s">
        <v>95</v>
      </c>
      <c r="P5371">
        <v>27</v>
      </c>
      <c r="Q5371" s="13" t="s">
        <v>195</v>
      </c>
      <c r="R5371" s="13" t="s">
        <v>208</v>
      </c>
      <c r="S5371" s="13" t="s">
        <v>196</v>
      </c>
      <c r="T5371">
        <v>1</v>
      </c>
      <c r="U5371">
        <v>1</v>
      </c>
      <c r="V5371">
        <v>0</v>
      </c>
      <c r="W5371" s="13" t="s">
        <v>101</v>
      </c>
      <c r="X5371">
        <v>0.45</v>
      </c>
    </row>
    <row r="5372" spans="1:24" x14ac:dyDescent="0.3">
      <c r="A5372">
        <v>5370</v>
      </c>
      <c r="B5372" t="s">
        <v>217</v>
      </c>
      <c r="C5372" t="s">
        <v>218</v>
      </c>
      <c r="D5372">
        <v>22.414207000000001</v>
      </c>
      <c r="E5372">
        <v>88.399665999999996</v>
      </c>
      <c r="F5372" s="18">
        <v>44726</v>
      </c>
      <c r="G5372" s="19">
        <v>0.5</v>
      </c>
      <c r="H5372">
        <v>12</v>
      </c>
      <c r="I5372" s="13" t="s">
        <v>215</v>
      </c>
      <c r="J5372">
        <v>0</v>
      </c>
      <c r="K5372" s="13" t="s">
        <v>214</v>
      </c>
      <c r="L5372">
        <v>2</v>
      </c>
      <c r="M5372">
        <v>1</v>
      </c>
      <c r="N5372" s="13" t="s">
        <v>192</v>
      </c>
      <c r="O5372" s="13" t="s">
        <v>97</v>
      </c>
      <c r="P5372">
        <v>35</v>
      </c>
      <c r="Q5372" s="13" t="s">
        <v>195</v>
      </c>
      <c r="R5372" s="13" t="s">
        <v>213</v>
      </c>
      <c r="S5372" s="13" t="s">
        <v>196</v>
      </c>
      <c r="T5372">
        <v>1</v>
      </c>
      <c r="U5372">
        <v>1</v>
      </c>
      <c r="V5372">
        <v>0</v>
      </c>
      <c r="W5372" s="13" t="s">
        <v>101</v>
      </c>
      <c r="X5372">
        <v>0.1</v>
      </c>
    </row>
    <row r="5373" spans="1:24" x14ac:dyDescent="0.3">
      <c r="A5373">
        <v>5371</v>
      </c>
      <c r="B5373" t="s">
        <v>200</v>
      </c>
      <c r="C5373" t="s">
        <v>201</v>
      </c>
      <c r="D5373">
        <v>12.977494</v>
      </c>
      <c r="E5373">
        <v>80.105520999999996</v>
      </c>
      <c r="F5373" s="18">
        <v>45248</v>
      </c>
      <c r="G5373" s="19">
        <v>0.5</v>
      </c>
      <c r="H5373">
        <v>12</v>
      </c>
      <c r="I5373" s="13" t="s">
        <v>219</v>
      </c>
      <c r="J5373">
        <v>1</v>
      </c>
      <c r="K5373" s="13" t="s">
        <v>92</v>
      </c>
      <c r="L5373">
        <v>5</v>
      </c>
      <c r="M5373">
        <v>0</v>
      </c>
      <c r="N5373" s="13" t="s">
        <v>94</v>
      </c>
      <c r="O5373" s="13" t="s">
        <v>95</v>
      </c>
      <c r="P5373">
        <v>39</v>
      </c>
      <c r="Q5373" s="13" t="s">
        <v>97</v>
      </c>
      <c r="R5373" s="13" t="s">
        <v>205</v>
      </c>
      <c r="S5373" s="13" t="s">
        <v>99</v>
      </c>
      <c r="T5373">
        <v>4</v>
      </c>
      <c r="U5373">
        <v>4</v>
      </c>
      <c r="V5373">
        <v>0</v>
      </c>
      <c r="W5373" s="13" t="s">
        <v>101</v>
      </c>
      <c r="X5373">
        <v>0.85</v>
      </c>
    </row>
    <row r="5374" spans="1:24" x14ac:dyDescent="0.3">
      <c r="A5374">
        <v>5372</v>
      </c>
      <c r="B5374" t="s">
        <v>217</v>
      </c>
      <c r="C5374" t="s">
        <v>218</v>
      </c>
      <c r="D5374">
        <v>22.695436999999998</v>
      </c>
      <c r="E5374">
        <v>88.440492000000006</v>
      </c>
      <c r="F5374" s="18">
        <v>44646</v>
      </c>
      <c r="G5374" s="19">
        <v>0.16666666666666699</v>
      </c>
      <c r="H5374">
        <v>4</v>
      </c>
      <c r="I5374" s="13" t="s">
        <v>219</v>
      </c>
      <c r="J5374">
        <v>1</v>
      </c>
      <c r="K5374" s="13" t="s">
        <v>191</v>
      </c>
      <c r="L5374">
        <v>1</v>
      </c>
      <c r="M5374">
        <v>0</v>
      </c>
      <c r="N5374" s="13" t="s">
        <v>212</v>
      </c>
      <c r="O5374" s="13" t="s">
        <v>95</v>
      </c>
      <c r="P5374">
        <v>38</v>
      </c>
      <c r="Q5374" s="13" t="s">
        <v>97</v>
      </c>
      <c r="R5374" s="13" t="s">
        <v>208</v>
      </c>
      <c r="S5374" s="13" t="s">
        <v>196</v>
      </c>
      <c r="T5374">
        <v>5</v>
      </c>
      <c r="U5374">
        <v>4</v>
      </c>
      <c r="V5374">
        <v>0</v>
      </c>
      <c r="W5374" s="13" t="s">
        <v>101</v>
      </c>
      <c r="X5374">
        <v>0.65</v>
      </c>
    </row>
    <row r="5375" spans="1:24" x14ac:dyDescent="0.3">
      <c r="A5375">
        <v>5373</v>
      </c>
      <c r="B5375" t="s">
        <v>206</v>
      </c>
      <c r="C5375" t="s">
        <v>207</v>
      </c>
      <c r="D5375">
        <v>12.957979999999999</v>
      </c>
      <c r="E5375">
        <v>77.617628999999994</v>
      </c>
      <c r="F5375" s="18">
        <v>45079</v>
      </c>
      <c r="G5375" s="19">
        <v>4.1666666666666699E-2</v>
      </c>
      <c r="H5375">
        <v>1</v>
      </c>
      <c r="I5375" s="13" t="s">
        <v>211</v>
      </c>
      <c r="J5375">
        <v>0</v>
      </c>
      <c r="K5375" s="13" t="s">
        <v>191</v>
      </c>
      <c r="L5375">
        <v>6</v>
      </c>
      <c r="M5375">
        <v>1</v>
      </c>
      <c r="N5375" s="13" t="s">
        <v>192</v>
      </c>
      <c r="O5375" s="13" t="s">
        <v>97</v>
      </c>
      <c r="P5375">
        <v>37</v>
      </c>
      <c r="Q5375" s="13" t="s">
        <v>95</v>
      </c>
      <c r="R5375" s="13" t="s">
        <v>208</v>
      </c>
      <c r="S5375" s="13" t="s">
        <v>196</v>
      </c>
      <c r="T5375">
        <v>5</v>
      </c>
      <c r="U5375">
        <v>0</v>
      </c>
      <c r="V5375">
        <v>0</v>
      </c>
      <c r="W5375" s="13" t="s">
        <v>101</v>
      </c>
      <c r="X5375">
        <v>0.1</v>
      </c>
    </row>
    <row r="5376" spans="1:24" x14ac:dyDescent="0.3">
      <c r="A5376">
        <v>5374</v>
      </c>
      <c r="B5376" t="s">
        <v>79</v>
      </c>
      <c r="C5376" t="s">
        <v>80</v>
      </c>
      <c r="D5376">
        <v>18.636773999999999</v>
      </c>
      <c r="E5376">
        <v>73.922110000000004</v>
      </c>
      <c r="F5376" s="18">
        <v>45283</v>
      </c>
      <c r="G5376" s="19">
        <v>0.375</v>
      </c>
      <c r="H5376">
        <v>9</v>
      </c>
      <c r="I5376" s="13" t="s">
        <v>219</v>
      </c>
      <c r="J5376">
        <v>1</v>
      </c>
      <c r="K5376" s="13" t="s">
        <v>191</v>
      </c>
      <c r="L5376">
        <v>2</v>
      </c>
      <c r="M5376">
        <v>0</v>
      </c>
      <c r="N5376" s="13" t="s">
        <v>192</v>
      </c>
      <c r="O5376" s="13" t="s">
        <v>97</v>
      </c>
      <c r="P5376">
        <v>37</v>
      </c>
      <c r="Q5376" s="13" t="s">
        <v>195</v>
      </c>
      <c r="R5376" s="13" t="s">
        <v>199</v>
      </c>
      <c r="S5376" s="13" t="s">
        <v>99</v>
      </c>
      <c r="T5376">
        <v>3</v>
      </c>
      <c r="U5376">
        <v>3</v>
      </c>
      <c r="V5376">
        <v>1</v>
      </c>
      <c r="W5376" s="13" t="s">
        <v>101</v>
      </c>
      <c r="X5376">
        <v>0.45</v>
      </c>
    </row>
    <row r="5377" spans="1:24" x14ac:dyDescent="0.3">
      <c r="A5377">
        <v>5375</v>
      </c>
      <c r="B5377" t="s">
        <v>217</v>
      </c>
      <c r="C5377" t="s">
        <v>218</v>
      </c>
      <c r="D5377">
        <v>22.662918999999999</v>
      </c>
      <c r="E5377">
        <v>88.467654999999993</v>
      </c>
      <c r="F5377" s="18">
        <v>45246</v>
      </c>
      <c r="G5377" s="19">
        <v>0.66666666666666696</v>
      </c>
      <c r="H5377">
        <v>16</v>
      </c>
      <c r="I5377" s="13" t="s">
        <v>202</v>
      </c>
      <c r="J5377">
        <v>0</v>
      </c>
      <c r="K5377" s="13" t="s">
        <v>214</v>
      </c>
      <c r="L5377">
        <v>2</v>
      </c>
      <c r="M5377">
        <v>0</v>
      </c>
      <c r="N5377" s="13" t="s">
        <v>94</v>
      </c>
      <c r="O5377" s="13" t="s">
        <v>95</v>
      </c>
      <c r="P5377">
        <v>23</v>
      </c>
      <c r="Q5377" s="13" t="s">
        <v>95</v>
      </c>
      <c r="R5377" s="13" t="s">
        <v>208</v>
      </c>
      <c r="S5377" s="13" t="s">
        <v>196</v>
      </c>
      <c r="T5377">
        <v>2</v>
      </c>
      <c r="U5377">
        <v>0</v>
      </c>
      <c r="V5377">
        <v>0</v>
      </c>
      <c r="W5377" s="13" t="s">
        <v>101</v>
      </c>
      <c r="X5377">
        <v>0.45</v>
      </c>
    </row>
    <row r="5378" spans="1:24" x14ac:dyDescent="0.3">
      <c r="A5378">
        <v>5376</v>
      </c>
      <c r="B5378" t="s">
        <v>79</v>
      </c>
      <c r="C5378" t="s">
        <v>80</v>
      </c>
      <c r="D5378">
        <v>18.566452999999999</v>
      </c>
      <c r="E5378">
        <v>73.931387999999998</v>
      </c>
      <c r="F5378" s="18">
        <v>45234</v>
      </c>
      <c r="G5378" s="19">
        <v>0.54166666666666696</v>
      </c>
      <c r="H5378">
        <v>13</v>
      </c>
      <c r="I5378" s="13" t="s">
        <v>219</v>
      </c>
      <c r="J5378">
        <v>1</v>
      </c>
      <c r="K5378" s="13" t="s">
        <v>214</v>
      </c>
      <c r="L5378">
        <v>6</v>
      </c>
      <c r="M5378">
        <v>0</v>
      </c>
      <c r="N5378" s="13" t="s">
        <v>212</v>
      </c>
      <c r="O5378" s="13" t="s">
        <v>195</v>
      </c>
      <c r="P5378">
        <v>33</v>
      </c>
      <c r="Q5378" s="13" t="s">
        <v>95</v>
      </c>
      <c r="R5378" s="13" t="s">
        <v>199</v>
      </c>
      <c r="S5378" s="13" t="s">
        <v>193</v>
      </c>
      <c r="T5378">
        <v>2</v>
      </c>
      <c r="U5378">
        <v>0</v>
      </c>
      <c r="V5378">
        <v>0</v>
      </c>
      <c r="W5378" s="13" t="s">
        <v>101</v>
      </c>
      <c r="X5378">
        <v>0.25</v>
      </c>
    </row>
    <row r="5379" spans="1:24" x14ac:dyDescent="0.3">
      <c r="A5379">
        <v>5377</v>
      </c>
      <c r="B5379" t="s">
        <v>197</v>
      </c>
      <c r="C5379" t="s">
        <v>198</v>
      </c>
      <c r="D5379">
        <v>30.712208</v>
      </c>
      <c r="E5379">
        <v>76.729922000000002</v>
      </c>
      <c r="F5379" s="18">
        <v>45503</v>
      </c>
      <c r="G5379" s="19">
        <v>0.41666666666666702</v>
      </c>
      <c r="H5379">
        <v>10</v>
      </c>
      <c r="I5379" s="13" t="s">
        <v>215</v>
      </c>
      <c r="J5379">
        <v>0</v>
      </c>
      <c r="K5379" s="13" t="s">
        <v>92</v>
      </c>
      <c r="L5379">
        <v>3</v>
      </c>
      <c r="M5379">
        <v>1</v>
      </c>
      <c r="N5379" s="13" t="s">
        <v>192</v>
      </c>
      <c r="O5379" s="13" t="s">
        <v>97</v>
      </c>
      <c r="P5379">
        <v>40</v>
      </c>
      <c r="Q5379" s="13" t="s">
        <v>195</v>
      </c>
      <c r="R5379" s="13" t="s">
        <v>213</v>
      </c>
      <c r="S5379" s="13" t="s">
        <v>193</v>
      </c>
      <c r="T5379">
        <v>2</v>
      </c>
      <c r="U5379">
        <v>1</v>
      </c>
      <c r="V5379">
        <v>1</v>
      </c>
      <c r="W5379" s="13" t="s">
        <v>101</v>
      </c>
      <c r="X5379">
        <v>0.25</v>
      </c>
    </row>
    <row r="5380" spans="1:24" x14ac:dyDescent="0.3">
      <c r="A5380">
        <v>5378</v>
      </c>
      <c r="B5380" t="s">
        <v>79</v>
      </c>
      <c r="C5380" t="s">
        <v>80</v>
      </c>
      <c r="D5380">
        <v>18.513348000000001</v>
      </c>
      <c r="E5380">
        <v>73.847617999999997</v>
      </c>
      <c r="F5380" s="18">
        <v>44994</v>
      </c>
      <c r="G5380" s="19">
        <v>0.29166666666666702</v>
      </c>
      <c r="H5380">
        <v>7</v>
      </c>
      <c r="I5380" s="13" t="s">
        <v>202</v>
      </c>
      <c r="J5380">
        <v>0</v>
      </c>
      <c r="K5380" s="13" t="s">
        <v>191</v>
      </c>
      <c r="L5380">
        <v>4</v>
      </c>
      <c r="M5380">
        <v>0</v>
      </c>
      <c r="N5380" s="13" t="s">
        <v>94</v>
      </c>
      <c r="O5380" s="13" t="s">
        <v>95</v>
      </c>
      <c r="P5380">
        <v>39</v>
      </c>
      <c r="Q5380" s="13" t="s">
        <v>97</v>
      </c>
      <c r="R5380" s="13" t="s">
        <v>213</v>
      </c>
      <c r="S5380" s="13" t="s">
        <v>196</v>
      </c>
      <c r="T5380">
        <v>3</v>
      </c>
      <c r="U5380">
        <v>1</v>
      </c>
      <c r="V5380">
        <v>0</v>
      </c>
      <c r="W5380" s="13" t="s">
        <v>101</v>
      </c>
      <c r="X5380">
        <v>0.65</v>
      </c>
    </row>
    <row r="5381" spans="1:24" x14ac:dyDescent="0.3">
      <c r="A5381">
        <v>5379</v>
      </c>
      <c r="B5381" t="s">
        <v>206</v>
      </c>
      <c r="C5381" t="s">
        <v>207</v>
      </c>
      <c r="D5381">
        <v>13.020077000000001</v>
      </c>
      <c r="E5381">
        <v>77.674051000000006</v>
      </c>
      <c r="F5381" s="18">
        <v>45686</v>
      </c>
      <c r="G5381" s="19">
        <v>0.79166666666666696</v>
      </c>
      <c r="H5381">
        <v>19</v>
      </c>
      <c r="I5381" s="13" t="s">
        <v>194</v>
      </c>
      <c r="J5381">
        <v>0</v>
      </c>
      <c r="K5381" s="13" t="s">
        <v>214</v>
      </c>
      <c r="L5381">
        <v>5</v>
      </c>
      <c r="M5381">
        <v>1</v>
      </c>
      <c r="N5381" s="13" t="s">
        <v>94</v>
      </c>
      <c r="O5381" s="13" t="s">
        <v>95</v>
      </c>
      <c r="P5381">
        <v>28</v>
      </c>
      <c r="Q5381" s="13" t="s">
        <v>195</v>
      </c>
      <c r="R5381" s="13" t="s">
        <v>208</v>
      </c>
      <c r="S5381" s="13" t="s">
        <v>99</v>
      </c>
      <c r="T5381">
        <v>5</v>
      </c>
      <c r="U5381">
        <v>5</v>
      </c>
      <c r="V5381">
        <v>1</v>
      </c>
      <c r="W5381" s="13" t="s">
        <v>101</v>
      </c>
      <c r="X5381">
        <v>0.8</v>
      </c>
    </row>
    <row r="5382" spans="1:24" x14ac:dyDescent="0.3">
      <c r="A5382">
        <v>5380</v>
      </c>
      <c r="B5382" t="s">
        <v>209</v>
      </c>
      <c r="C5382" t="s">
        <v>210</v>
      </c>
      <c r="D5382">
        <v>17.443617</v>
      </c>
      <c r="E5382">
        <v>78.512248999999997</v>
      </c>
      <c r="F5382" s="18">
        <v>45373</v>
      </c>
      <c r="G5382" s="19">
        <v>0.125</v>
      </c>
      <c r="H5382">
        <v>3</v>
      </c>
      <c r="I5382" s="13" t="s">
        <v>211</v>
      </c>
      <c r="J5382">
        <v>0</v>
      </c>
      <c r="K5382" s="13" t="s">
        <v>214</v>
      </c>
      <c r="L5382">
        <v>5</v>
      </c>
      <c r="M5382">
        <v>0</v>
      </c>
      <c r="N5382" s="13" t="s">
        <v>192</v>
      </c>
      <c r="O5382" s="13" t="s">
        <v>97</v>
      </c>
      <c r="P5382">
        <v>25</v>
      </c>
      <c r="Q5382" s="13" t="s">
        <v>95</v>
      </c>
      <c r="R5382" s="13" t="s">
        <v>208</v>
      </c>
      <c r="S5382" s="13" t="s">
        <v>196</v>
      </c>
      <c r="T5382">
        <v>3</v>
      </c>
      <c r="U5382">
        <v>3</v>
      </c>
      <c r="V5382">
        <v>0</v>
      </c>
      <c r="W5382" s="13" t="s">
        <v>101</v>
      </c>
      <c r="X5382">
        <v>0.1</v>
      </c>
    </row>
    <row r="5383" spans="1:24" x14ac:dyDescent="0.3">
      <c r="A5383">
        <v>5381</v>
      </c>
      <c r="B5383" t="s">
        <v>197</v>
      </c>
      <c r="C5383" t="s">
        <v>198</v>
      </c>
      <c r="D5383">
        <v>30.638818000000001</v>
      </c>
      <c r="E5383">
        <v>76.790890000000005</v>
      </c>
      <c r="F5383" s="18">
        <v>44737</v>
      </c>
      <c r="G5383" s="19">
        <v>0.20833333333333301</v>
      </c>
      <c r="H5383">
        <v>5</v>
      </c>
      <c r="I5383" s="13" t="s">
        <v>219</v>
      </c>
      <c r="J5383">
        <v>1</v>
      </c>
      <c r="K5383" s="13" t="s">
        <v>92</v>
      </c>
      <c r="L5383">
        <v>6</v>
      </c>
      <c r="M5383">
        <v>0</v>
      </c>
      <c r="N5383" s="13" t="s">
        <v>212</v>
      </c>
      <c r="O5383" s="13" t="s">
        <v>95</v>
      </c>
      <c r="P5383">
        <v>32</v>
      </c>
      <c r="Q5383" s="13" t="s">
        <v>195</v>
      </c>
      <c r="R5383" s="13" t="s">
        <v>213</v>
      </c>
      <c r="S5383" s="13" t="s">
        <v>196</v>
      </c>
      <c r="T5383">
        <v>4</v>
      </c>
      <c r="U5383">
        <v>1</v>
      </c>
      <c r="V5383">
        <v>0</v>
      </c>
      <c r="W5383" s="13" t="s">
        <v>101</v>
      </c>
      <c r="X5383">
        <v>0.45</v>
      </c>
    </row>
    <row r="5384" spans="1:24" x14ac:dyDescent="0.3">
      <c r="A5384">
        <v>5382</v>
      </c>
      <c r="B5384" t="s">
        <v>190</v>
      </c>
      <c r="C5384" t="s">
        <v>80</v>
      </c>
      <c r="D5384">
        <v>19.203568000000001</v>
      </c>
      <c r="E5384">
        <v>72.80265</v>
      </c>
      <c r="F5384" s="18">
        <v>45288</v>
      </c>
      <c r="G5384" s="19">
        <v>0.29166666666666702</v>
      </c>
      <c r="H5384">
        <v>7</v>
      </c>
      <c r="I5384" s="13" t="s">
        <v>202</v>
      </c>
      <c r="J5384">
        <v>0</v>
      </c>
      <c r="K5384" s="13" t="s">
        <v>191</v>
      </c>
      <c r="L5384">
        <v>2</v>
      </c>
      <c r="M5384">
        <v>1</v>
      </c>
      <c r="N5384" s="13" t="s">
        <v>94</v>
      </c>
      <c r="O5384" s="13" t="s">
        <v>95</v>
      </c>
      <c r="P5384">
        <v>26</v>
      </c>
      <c r="Q5384" s="13" t="s">
        <v>95</v>
      </c>
      <c r="R5384" s="13" t="s">
        <v>199</v>
      </c>
      <c r="S5384" s="13" t="s">
        <v>196</v>
      </c>
      <c r="T5384">
        <v>3</v>
      </c>
      <c r="U5384">
        <v>1</v>
      </c>
      <c r="V5384">
        <v>0</v>
      </c>
      <c r="W5384" s="13" t="s">
        <v>101</v>
      </c>
      <c r="X5384">
        <v>0.45</v>
      </c>
    </row>
    <row r="5385" spans="1:24" x14ac:dyDescent="0.3">
      <c r="A5385">
        <v>5383</v>
      </c>
      <c r="B5385" t="s">
        <v>203</v>
      </c>
      <c r="C5385" t="s">
        <v>203</v>
      </c>
      <c r="D5385">
        <v>28.419820999999999</v>
      </c>
      <c r="E5385">
        <v>77.016872000000006</v>
      </c>
      <c r="F5385" s="18">
        <v>45347</v>
      </c>
      <c r="G5385" s="19">
        <v>0.58333333333333304</v>
      </c>
      <c r="H5385">
        <v>14</v>
      </c>
      <c r="I5385" s="13" t="s">
        <v>89</v>
      </c>
      <c r="J5385">
        <v>1</v>
      </c>
      <c r="K5385" s="13" t="s">
        <v>191</v>
      </c>
      <c r="L5385">
        <v>5</v>
      </c>
      <c r="M5385">
        <v>0</v>
      </c>
      <c r="N5385" s="13" t="s">
        <v>192</v>
      </c>
      <c r="O5385" s="13" t="s">
        <v>97</v>
      </c>
      <c r="P5385">
        <v>37</v>
      </c>
      <c r="Q5385" s="13" t="s">
        <v>195</v>
      </c>
      <c r="R5385" s="13" t="s">
        <v>208</v>
      </c>
      <c r="S5385" s="13" t="s">
        <v>99</v>
      </c>
      <c r="T5385">
        <v>3</v>
      </c>
      <c r="U5385">
        <v>3</v>
      </c>
      <c r="V5385">
        <v>0</v>
      </c>
      <c r="W5385" s="13" t="s">
        <v>101</v>
      </c>
      <c r="X5385">
        <v>0.3</v>
      </c>
    </row>
    <row r="5386" spans="1:24" x14ac:dyDescent="0.3">
      <c r="A5386">
        <v>5384</v>
      </c>
      <c r="B5386" t="s">
        <v>190</v>
      </c>
      <c r="C5386" t="s">
        <v>80</v>
      </c>
      <c r="D5386">
        <v>18.882580999999998</v>
      </c>
      <c r="E5386">
        <v>72.711248999999995</v>
      </c>
      <c r="F5386" s="18">
        <v>45333</v>
      </c>
      <c r="G5386" s="19">
        <v>0.83333333333333304</v>
      </c>
      <c r="H5386">
        <v>20</v>
      </c>
      <c r="I5386" s="13" t="s">
        <v>89</v>
      </c>
      <c r="J5386">
        <v>1</v>
      </c>
      <c r="K5386" s="13" t="s">
        <v>191</v>
      </c>
      <c r="L5386">
        <v>4</v>
      </c>
      <c r="M5386">
        <v>0</v>
      </c>
      <c r="N5386" s="13" t="s">
        <v>212</v>
      </c>
      <c r="O5386" s="13" t="s">
        <v>95</v>
      </c>
      <c r="P5386">
        <v>33</v>
      </c>
      <c r="Q5386" s="13" t="s">
        <v>95</v>
      </c>
      <c r="R5386" s="13" t="s">
        <v>98</v>
      </c>
      <c r="S5386" s="13" t="s">
        <v>196</v>
      </c>
      <c r="T5386">
        <v>4</v>
      </c>
      <c r="U5386">
        <v>3</v>
      </c>
      <c r="V5386">
        <v>0</v>
      </c>
      <c r="W5386" s="13" t="s">
        <v>101</v>
      </c>
      <c r="X5386">
        <v>0.45</v>
      </c>
    </row>
    <row r="5387" spans="1:24" x14ac:dyDescent="0.3">
      <c r="A5387">
        <v>5385</v>
      </c>
      <c r="B5387" t="s">
        <v>206</v>
      </c>
      <c r="C5387" t="s">
        <v>207</v>
      </c>
      <c r="D5387">
        <v>13.097851</v>
      </c>
      <c r="E5387">
        <v>77.488467999999997</v>
      </c>
      <c r="F5387" s="18">
        <v>45147</v>
      </c>
      <c r="G5387" s="19">
        <v>0.95833333333333304</v>
      </c>
      <c r="H5387">
        <v>23</v>
      </c>
      <c r="I5387" s="13" t="s">
        <v>194</v>
      </c>
      <c r="J5387">
        <v>0</v>
      </c>
      <c r="K5387" s="13" t="s">
        <v>92</v>
      </c>
      <c r="L5387">
        <v>6</v>
      </c>
      <c r="M5387">
        <v>0</v>
      </c>
      <c r="N5387" s="13" t="s">
        <v>212</v>
      </c>
      <c r="O5387" s="13" t="s">
        <v>95</v>
      </c>
      <c r="P5387">
        <v>32</v>
      </c>
      <c r="Q5387" s="13" t="s">
        <v>195</v>
      </c>
      <c r="R5387" s="13" t="s">
        <v>213</v>
      </c>
      <c r="S5387" s="13" t="s">
        <v>196</v>
      </c>
      <c r="T5387">
        <v>5</v>
      </c>
      <c r="U5387">
        <v>3</v>
      </c>
      <c r="V5387">
        <v>0</v>
      </c>
      <c r="W5387" s="13" t="s">
        <v>101</v>
      </c>
      <c r="X5387">
        <v>0.45</v>
      </c>
    </row>
    <row r="5388" spans="1:24" x14ac:dyDescent="0.3">
      <c r="A5388">
        <v>5386</v>
      </c>
      <c r="B5388" t="s">
        <v>203</v>
      </c>
      <c r="C5388" t="s">
        <v>203</v>
      </c>
      <c r="D5388">
        <v>28.653224000000002</v>
      </c>
      <c r="E5388">
        <v>77.114101000000005</v>
      </c>
      <c r="F5388" s="18">
        <v>44812</v>
      </c>
      <c r="G5388" s="19">
        <v>0.33333333333333298</v>
      </c>
      <c r="H5388">
        <v>8</v>
      </c>
      <c r="I5388" s="13" t="s">
        <v>202</v>
      </c>
      <c r="J5388">
        <v>0</v>
      </c>
      <c r="K5388" s="13" t="s">
        <v>92</v>
      </c>
      <c r="L5388">
        <v>1</v>
      </c>
      <c r="M5388">
        <v>0</v>
      </c>
      <c r="N5388" s="13" t="s">
        <v>212</v>
      </c>
      <c r="O5388" s="13" t="s">
        <v>195</v>
      </c>
      <c r="P5388">
        <v>21</v>
      </c>
      <c r="Q5388" s="13" t="s">
        <v>97</v>
      </c>
      <c r="R5388" s="13" t="s">
        <v>213</v>
      </c>
      <c r="S5388" s="13" t="s">
        <v>196</v>
      </c>
      <c r="T5388">
        <v>1</v>
      </c>
      <c r="U5388">
        <v>0</v>
      </c>
      <c r="V5388">
        <v>1</v>
      </c>
      <c r="W5388" s="13" t="s">
        <v>101</v>
      </c>
      <c r="X5388">
        <v>0.6</v>
      </c>
    </row>
    <row r="5389" spans="1:24" x14ac:dyDescent="0.3">
      <c r="A5389">
        <v>5387</v>
      </c>
      <c r="B5389" t="s">
        <v>217</v>
      </c>
      <c r="C5389" t="s">
        <v>218</v>
      </c>
      <c r="D5389">
        <v>22.689529</v>
      </c>
      <c r="E5389">
        <v>88.362763999999999</v>
      </c>
      <c r="F5389" s="18">
        <v>45706</v>
      </c>
      <c r="G5389" s="19">
        <v>0.125</v>
      </c>
      <c r="H5389">
        <v>3</v>
      </c>
      <c r="I5389" s="13" t="s">
        <v>215</v>
      </c>
      <c r="J5389">
        <v>0</v>
      </c>
      <c r="K5389" s="13" t="s">
        <v>191</v>
      </c>
      <c r="L5389">
        <v>3</v>
      </c>
      <c r="M5389">
        <v>1</v>
      </c>
      <c r="N5389" s="13" t="s">
        <v>192</v>
      </c>
      <c r="O5389" s="13" t="s">
        <v>97</v>
      </c>
      <c r="P5389">
        <v>19</v>
      </c>
      <c r="Q5389" s="13" t="s">
        <v>195</v>
      </c>
      <c r="R5389" s="13" t="s">
        <v>208</v>
      </c>
      <c r="S5389" s="13" t="s">
        <v>99</v>
      </c>
      <c r="T5389">
        <v>1</v>
      </c>
      <c r="U5389">
        <v>1</v>
      </c>
      <c r="V5389">
        <v>0</v>
      </c>
      <c r="W5389" s="13" t="s">
        <v>101</v>
      </c>
      <c r="X5389">
        <v>0.3</v>
      </c>
    </row>
    <row r="5390" spans="1:24" x14ac:dyDescent="0.3">
      <c r="A5390">
        <v>5388</v>
      </c>
      <c r="B5390" t="s">
        <v>197</v>
      </c>
      <c r="C5390" t="s">
        <v>198</v>
      </c>
      <c r="D5390">
        <v>30.681505999999999</v>
      </c>
      <c r="E5390">
        <v>76.854674000000003</v>
      </c>
      <c r="F5390" s="18">
        <v>45307</v>
      </c>
      <c r="G5390" s="19">
        <v>0.91666666666666696</v>
      </c>
      <c r="H5390">
        <v>22</v>
      </c>
      <c r="I5390" s="13" t="s">
        <v>215</v>
      </c>
      <c r="J5390">
        <v>0</v>
      </c>
      <c r="K5390" s="13" t="s">
        <v>191</v>
      </c>
      <c r="L5390">
        <v>2</v>
      </c>
      <c r="M5390">
        <v>1</v>
      </c>
      <c r="N5390" s="13" t="s">
        <v>94</v>
      </c>
      <c r="O5390" s="13" t="s">
        <v>95</v>
      </c>
      <c r="P5390">
        <v>24</v>
      </c>
      <c r="Q5390" s="13" t="s">
        <v>97</v>
      </c>
      <c r="R5390" s="13" t="s">
        <v>199</v>
      </c>
      <c r="S5390" s="13" t="s">
        <v>196</v>
      </c>
      <c r="T5390">
        <v>4</v>
      </c>
      <c r="U5390">
        <v>0</v>
      </c>
      <c r="V5390">
        <v>0</v>
      </c>
      <c r="W5390" s="13" t="s">
        <v>101</v>
      </c>
      <c r="X5390">
        <v>0.65</v>
      </c>
    </row>
    <row r="5391" spans="1:24" x14ac:dyDescent="0.3">
      <c r="A5391">
        <v>5389</v>
      </c>
      <c r="B5391" t="s">
        <v>190</v>
      </c>
      <c r="C5391" t="s">
        <v>80</v>
      </c>
      <c r="D5391">
        <v>19.08736</v>
      </c>
      <c r="E5391">
        <v>72.789863999999994</v>
      </c>
      <c r="F5391" s="18">
        <v>45689</v>
      </c>
      <c r="G5391" s="19">
        <v>0.45833333333333298</v>
      </c>
      <c r="H5391">
        <v>11</v>
      </c>
      <c r="I5391" s="13" t="s">
        <v>219</v>
      </c>
      <c r="J5391">
        <v>1</v>
      </c>
      <c r="K5391" s="13" t="s">
        <v>191</v>
      </c>
      <c r="L5391">
        <v>5</v>
      </c>
      <c r="M5391">
        <v>0</v>
      </c>
      <c r="N5391" s="13" t="s">
        <v>94</v>
      </c>
      <c r="O5391" s="13" t="s">
        <v>95</v>
      </c>
      <c r="P5391">
        <v>27</v>
      </c>
      <c r="Q5391" s="13" t="s">
        <v>97</v>
      </c>
      <c r="R5391" s="13" t="s">
        <v>205</v>
      </c>
      <c r="S5391" s="13" t="s">
        <v>193</v>
      </c>
      <c r="T5391">
        <v>5</v>
      </c>
      <c r="U5391">
        <v>2</v>
      </c>
      <c r="V5391">
        <v>0</v>
      </c>
      <c r="W5391" s="13" t="s">
        <v>101</v>
      </c>
      <c r="X5391">
        <v>0.65</v>
      </c>
    </row>
    <row r="5392" spans="1:24" x14ac:dyDescent="0.3">
      <c r="A5392">
        <v>5390</v>
      </c>
      <c r="B5392" t="s">
        <v>217</v>
      </c>
      <c r="C5392" t="s">
        <v>218</v>
      </c>
      <c r="D5392">
        <v>22.497391</v>
      </c>
      <c r="E5392">
        <v>88.366134000000002</v>
      </c>
      <c r="F5392" s="18">
        <v>45311</v>
      </c>
      <c r="G5392" s="19">
        <v>0.66666666666666696</v>
      </c>
      <c r="H5392">
        <v>16</v>
      </c>
      <c r="I5392" s="13" t="s">
        <v>219</v>
      </c>
      <c r="J5392">
        <v>1</v>
      </c>
      <c r="K5392" s="13" t="s">
        <v>92</v>
      </c>
      <c r="L5392">
        <v>1</v>
      </c>
      <c r="M5392">
        <v>1</v>
      </c>
      <c r="N5392" s="13" t="s">
        <v>192</v>
      </c>
      <c r="O5392" s="13" t="s">
        <v>97</v>
      </c>
      <c r="P5392">
        <v>22</v>
      </c>
      <c r="Q5392" s="13" t="s">
        <v>97</v>
      </c>
      <c r="R5392" s="13" t="s">
        <v>208</v>
      </c>
      <c r="S5392" s="13" t="s">
        <v>193</v>
      </c>
      <c r="T5392">
        <v>1</v>
      </c>
      <c r="U5392">
        <v>0</v>
      </c>
      <c r="V5392">
        <v>0</v>
      </c>
      <c r="W5392" s="13" t="s">
        <v>101</v>
      </c>
      <c r="X5392">
        <v>0.3</v>
      </c>
    </row>
    <row r="5393" spans="1:24" x14ac:dyDescent="0.3">
      <c r="A5393">
        <v>5391</v>
      </c>
      <c r="B5393" t="s">
        <v>217</v>
      </c>
      <c r="C5393" t="s">
        <v>218</v>
      </c>
      <c r="D5393">
        <v>22.614283</v>
      </c>
      <c r="E5393">
        <v>88.392594000000003</v>
      </c>
      <c r="F5393" s="18">
        <v>45469</v>
      </c>
      <c r="G5393" s="19">
        <v>0.54166666666666696</v>
      </c>
      <c r="H5393">
        <v>13</v>
      </c>
      <c r="I5393" s="13" t="s">
        <v>194</v>
      </c>
      <c r="J5393">
        <v>0</v>
      </c>
      <c r="K5393" s="13" t="s">
        <v>92</v>
      </c>
      <c r="L5393">
        <v>4</v>
      </c>
      <c r="M5393">
        <v>0</v>
      </c>
      <c r="N5393" s="13" t="s">
        <v>192</v>
      </c>
      <c r="O5393" s="13" t="s">
        <v>97</v>
      </c>
      <c r="P5393">
        <v>36</v>
      </c>
      <c r="Q5393" s="13" t="s">
        <v>195</v>
      </c>
      <c r="R5393" s="13" t="s">
        <v>98</v>
      </c>
      <c r="S5393" s="13" t="s">
        <v>196</v>
      </c>
      <c r="T5393">
        <v>3</v>
      </c>
      <c r="U5393">
        <v>0</v>
      </c>
      <c r="V5393">
        <v>0</v>
      </c>
      <c r="W5393" s="13" t="s">
        <v>101</v>
      </c>
      <c r="X5393">
        <v>0.1</v>
      </c>
    </row>
    <row r="5394" spans="1:24" x14ac:dyDescent="0.3">
      <c r="A5394">
        <v>5392</v>
      </c>
      <c r="B5394" t="s">
        <v>206</v>
      </c>
      <c r="C5394" t="s">
        <v>207</v>
      </c>
      <c r="D5394">
        <v>12.984658</v>
      </c>
      <c r="E5394">
        <v>77.625371000000001</v>
      </c>
      <c r="F5394" s="18">
        <v>44581</v>
      </c>
      <c r="G5394" s="19">
        <v>0.375</v>
      </c>
      <c r="H5394">
        <v>9</v>
      </c>
      <c r="I5394" s="13" t="s">
        <v>202</v>
      </c>
      <c r="J5394">
        <v>0</v>
      </c>
      <c r="K5394" s="13" t="s">
        <v>214</v>
      </c>
      <c r="L5394">
        <v>6</v>
      </c>
      <c r="M5394">
        <v>0</v>
      </c>
      <c r="N5394" s="13" t="s">
        <v>212</v>
      </c>
      <c r="O5394" s="13" t="s">
        <v>195</v>
      </c>
      <c r="P5394">
        <v>16</v>
      </c>
      <c r="Q5394" s="13" t="s">
        <v>97</v>
      </c>
      <c r="R5394" s="13" t="s">
        <v>205</v>
      </c>
      <c r="S5394" s="13" t="s">
        <v>193</v>
      </c>
      <c r="T5394">
        <v>5</v>
      </c>
      <c r="U5394">
        <v>0</v>
      </c>
      <c r="V5394">
        <v>1</v>
      </c>
      <c r="W5394" s="13" t="s">
        <v>101</v>
      </c>
      <c r="X5394">
        <v>0.6</v>
      </c>
    </row>
    <row r="5395" spans="1:24" x14ac:dyDescent="0.3">
      <c r="A5395">
        <v>5393</v>
      </c>
      <c r="B5395" t="s">
        <v>200</v>
      </c>
      <c r="C5395" t="s">
        <v>201</v>
      </c>
      <c r="D5395">
        <v>12.956918999999999</v>
      </c>
      <c r="E5395">
        <v>80.248971999999995</v>
      </c>
      <c r="F5395" s="18">
        <v>45454</v>
      </c>
      <c r="G5395" s="19">
        <v>0.79166666666666696</v>
      </c>
      <c r="H5395">
        <v>19</v>
      </c>
      <c r="I5395" s="13" t="s">
        <v>215</v>
      </c>
      <c r="J5395">
        <v>0</v>
      </c>
      <c r="K5395" s="13" t="s">
        <v>92</v>
      </c>
      <c r="L5395">
        <v>2</v>
      </c>
      <c r="M5395">
        <v>1</v>
      </c>
      <c r="N5395" s="13" t="s">
        <v>212</v>
      </c>
      <c r="O5395" s="13" t="s">
        <v>195</v>
      </c>
      <c r="P5395">
        <v>34</v>
      </c>
      <c r="Q5395" s="13" t="s">
        <v>195</v>
      </c>
      <c r="R5395" s="13" t="s">
        <v>98</v>
      </c>
      <c r="S5395" s="13" t="s">
        <v>196</v>
      </c>
      <c r="T5395">
        <v>4</v>
      </c>
      <c r="U5395">
        <v>4</v>
      </c>
      <c r="V5395">
        <v>1</v>
      </c>
      <c r="W5395" s="13" t="s">
        <v>101</v>
      </c>
      <c r="X5395">
        <v>0.4</v>
      </c>
    </row>
    <row r="5396" spans="1:24" x14ac:dyDescent="0.3">
      <c r="A5396">
        <v>5394</v>
      </c>
      <c r="B5396" t="s">
        <v>203</v>
      </c>
      <c r="C5396" t="s">
        <v>203</v>
      </c>
      <c r="D5396">
        <v>28.843823</v>
      </c>
      <c r="E5396">
        <v>77.099270000000004</v>
      </c>
      <c r="F5396" s="18">
        <v>44854</v>
      </c>
      <c r="G5396" s="19">
        <v>0.70833333333333304</v>
      </c>
      <c r="H5396">
        <v>17</v>
      </c>
      <c r="I5396" s="13" t="s">
        <v>202</v>
      </c>
      <c r="J5396">
        <v>0</v>
      </c>
      <c r="K5396" s="13" t="s">
        <v>214</v>
      </c>
      <c r="L5396">
        <v>2</v>
      </c>
      <c r="M5396">
        <v>1</v>
      </c>
      <c r="N5396" s="13" t="s">
        <v>212</v>
      </c>
      <c r="O5396" s="13" t="s">
        <v>195</v>
      </c>
      <c r="P5396">
        <v>35</v>
      </c>
      <c r="Q5396" s="13" t="s">
        <v>97</v>
      </c>
      <c r="R5396" s="13" t="s">
        <v>205</v>
      </c>
      <c r="S5396" s="13" t="s">
        <v>196</v>
      </c>
      <c r="T5396">
        <v>2</v>
      </c>
      <c r="U5396">
        <v>1</v>
      </c>
      <c r="V5396">
        <v>1</v>
      </c>
      <c r="W5396" s="13" t="s">
        <v>101</v>
      </c>
      <c r="X5396">
        <v>0.6</v>
      </c>
    </row>
    <row r="5397" spans="1:24" x14ac:dyDescent="0.3">
      <c r="A5397">
        <v>5395</v>
      </c>
      <c r="B5397" t="s">
        <v>197</v>
      </c>
      <c r="C5397" t="s">
        <v>198</v>
      </c>
      <c r="D5397">
        <v>30.755559999999999</v>
      </c>
      <c r="E5397">
        <v>76.821573000000001</v>
      </c>
      <c r="F5397" s="18">
        <v>45287</v>
      </c>
      <c r="G5397" s="19">
        <v>0.75</v>
      </c>
      <c r="H5397">
        <v>18</v>
      </c>
      <c r="I5397" s="13" t="s">
        <v>194</v>
      </c>
      <c r="J5397">
        <v>0</v>
      </c>
      <c r="K5397" s="13" t="s">
        <v>214</v>
      </c>
      <c r="L5397">
        <v>3</v>
      </c>
      <c r="M5397">
        <v>1</v>
      </c>
      <c r="N5397" s="13" t="s">
        <v>94</v>
      </c>
      <c r="O5397" s="13" t="s">
        <v>95</v>
      </c>
      <c r="P5397">
        <v>33</v>
      </c>
      <c r="Q5397" s="13" t="s">
        <v>97</v>
      </c>
      <c r="R5397" s="13" t="s">
        <v>199</v>
      </c>
      <c r="S5397" s="13" t="s">
        <v>193</v>
      </c>
      <c r="T5397">
        <v>4</v>
      </c>
      <c r="U5397">
        <v>4</v>
      </c>
      <c r="V5397">
        <v>1</v>
      </c>
      <c r="W5397" s="13" t="s">
        <v>101</v>
      </c>
      <c r="X5397">
        <v>0.8</v>
      </c>
    </row>
    <row r="5398" spans="1:24" x14ac:dyDescent="0.3">
      <c r="A5398">
        <v>5396</v>
      </c>
      <c r="B5398" t="s">
        <v>200</v>
      </c>
      <c r="C5398" t="s">
        <v>201</v>
      </c>
      <c r="D5398">
        <v>13.174804</v>
      </c>
      <c r="E5398">
        <v>80.142826999999997</v>
      </c>
      <c r="F5398" s="18">
        <v>44622</v>
      </c>
      <c r="G5398" s="19">
        <v>0.58333333333333304</v>
      </c>
      <c r="H5398">
        <v>14</v>
      </c>
      <c r="I5398" s="13" t="s">
        <v>194</v>
      </c>
      <c r="J5398">
        <v>0</v>
      </c>
      <c r="K5398" s="13" t="s">
        <v>92</v>
      </c>
      <c r="L5398">
        <v>4</v>
      </c>
      <c r="M5398">
        <v>1</v>
      </c>
      <c r="N5398" s="13" t="s">
        <v>192</v>
      </c>
      <c r="O5398" s="13" t="s">
        <v>97</v>
      </c>
      <c r="P5398">
        <v>31</v>
      </c>
      <c r="Q5398" s="13" t="s">
        <v>95</v>
      </c>
      <c r="R5398" s="13" t="s">
        <v>98</v>
      </c>
      <c r="S5398" s="13" t="s">
        <v>193</v>
      </c>
      <c r="T5398">
        <v>5</v>
      </c>
      <c r="U5398">
        <v>4</v>
      </c>
      <c r="V5398">
        <v>0</v>
      </c>
      <c r="W5398" s="13" t="s">
        <v>101</v>
      </c>
      <c r="X5398">
        <v>0.1</v>
      </c>
    </row>
    <row r="5399" spans="1:24" x14ac:dyDescent="0.3">
      <c r="A5399">
        <v>5397</v>
      </c>
      <c r="B5399" t="s">
        <v>206</v>
      </c>
      <c r="C5399" t="s">
        <v>207</v>
      </c>
      <c r="D5399">
        <v>12.941736000000001</v>
      </c>
      <c r="E5399">
        <v>77.413467999999995</v>
      </c>
      <c r="F5399" s="18">
        <v>44822</v>
      </c>
      <c r="G5399" s="19">
        <v>0.25</v>
      </c>
      <c r="H5399">
        <v>6</v>
      </c>
      <c r="I5399" s="13" t="s">
        <v>89</v>
      </c>
      <c r="J5399">
        <v>1</v>
      </c>
      <c r="K5399" s="13" t="s">
        <v>191</v>
      </c>
      <c r="L5399">
        <v>5</v>
      </c>
      <c r="M5399">
        <v>1</v>
      </c>
      <c r="N5399" s="13" t="s">
        <v>94</v>
      </c>
      <c r="O5399" s="13" t="s">
        <v>95</v>
      </c>
      <c r="P5399">
        <v>26</v>
      </c>
      <c r="Q5399" s="13" t="s">
        <v>95</v>
      </c>
      <c r="R5399" s="13" t="s">
        <v>199</v>
      </c>
      <c r="S5399" s="13" t="s">
        <v>196</v>
      </c>
      <c r="T5399">
        <v>5</v>
      </c>
      <c r="U5399">
        <v>4</v>
      </c>
      <c r="V5399">
        <v>0</v>
      </c>
      <c r="W5399" s="13" t="s">
        <v>101</v>
      </c>
      <c r="X5399">
        <v>0.45</v>
      </c>
    </row>
    <row r="5400" spans="1:24" x14ac:dyDescent="0.3">
      <c r="A5400">
        <v>5398</v>
      </c>
      <c r="B5400" t="s">
        <v>209</v>
      </c>
      <c r="C5400" t="s">
        <v>210</v>
      </c>
      <c r="D5400">
        <v>17.201385999999999</v>
      </c>
      <c r="E5400">
        <v>78.360439999999997</v>
      </c>
      <c r="F5400" s="18">
        <v>45353</v>
      </c>
      <c r="G5400" s="19">
        <v>0.625</v>
      </c>
      <c r="H5400">
        <v>15</v>
      </c>
      <c r="I5400" s="13" t="s">
        <v>219</v>
      </c>
      <c r="J5400">
        <v>1</v>
      </c>
      <c r="K5400" s="13" t="s">
        <v>92</v>
      </c>
      <c r="L5400">
        <v>1</v>
      </c>
      <c r="M5400">
        <v>0</v>
      </c>
      <c r="N5400" s="13" t="s">
        <v>94</v>
      </c>
      <c r="O5400" s="13" t="s">
        <v>95</v>
      </c>
      <c r="P5400">
        <v>27</v>
      </c>
      <c r="Q5400" s="13" t="s">
        <v>195</v>
      </c>
      <c r="R5400" s="13" t="s">
        <v>213</v>
      </c>
      <c r="S5400" s="13" t="s">
        <v>196</v>
      </c>
      <c r="T5400">
        <v>4</v>
      </c>
      <c r="U5400">
        <v>4</v>
      </c>
      <c r="V5400">
        <v>0</v>
      </c>
      <c r="W5400" s="13" t="s">
        <v>101</v>
      </c>
      <c r="X5400">
        <v>0.45</v>
      </c>
    </row>
    <row r="5401" spans="1:24" x14ac:dyDescent="0.3">
      <c r="A5401">
        <v>5399</v>
      </c>
      <c r="B5401" t="s">
        <v>206</v>
      </c>
      <c r="C5401" t="s">
        <v>207</v>
      </c>
      <c r="D5401">
        <v>13.179397</v>
      </c>
      <c r="E5401">
        <v>77.714160000000007</v>
      </c>
      <c r="F5401" s="18">
        <v>45384</v>
      </c>
      <c r="G5401" s="19">
        <v>0.79166666666666696</v>
      </c>
      <c r="H5401">
        <v>19</v>
      </c>
      <c r="I5401" s="13" t="s">
        <v>215</v>
      </c>
      <c r="J5401">
        <v>0</v>
      </c>
      <c r="K5401" s="13" t="s">
        <v>191</v>
      </c>
      <c r="L5401">
        <v>5</v>
      </c>
      <c r="M5401">
        <v>0</v>
      </c>
      <c r="N5401" s="13" t="s">
        <v>94</v>
      </c>
      <c r="O5401" s="13" t="s">
        <v>95</v>
      </c>
      <c r="P5401">
        <v>26</v>
      </c>
      <c r="Q5401" s="13" t="s">
        <v>95</v>
      </c>
      <c r="R5401" s="13" t="s">
        <v>98</v>
      </c>
      <c r="S5401" s="13" t="s">
        <v>196</v>
      </c>
      <c r="T5401">
        <v>1</v>
      </c>
      <c r="U5401">
        <v>0</v>
      </c>
      <c r="V5401">
        <v>1</v>
      </c>
      <c r="W5401" s="13" t="s">
        <v>101</v>
      </c>
      <c r="X5401">
        <v>0.6</v>
      </c>
    </row>
    <row r="5402" spans="1:24" x14ac:dyDescent="0.3">
      <c r="A5402">
        <v>5400</v>
      </c>
      <c r="B5402" t="s">
        <v>190</v>
      </c>
      <c r="C5402" t="s">
        <v>80</v>
      </c>
      <c r="D5402">
        <v>18.999901999999999</v>
      </c>
      <c r="E5402">
        <v>72.814950999999994</v>
      </c>
      <c r="F5402" s="18">
        <v>45361</v>
      </c>
      <c r="G5402" s="19">
        <v>0.58333333333333304</v>
      </c>
      <c r="H5402">
        <v>14</v>
      </c>
      <c r="I5402" s="13" t="s">
        <v>89</v>
      </c>
      <c r="J5402">
        <v>1</v>
      </c>
      <c r="K5402" s="13" t="s">
        <v>191</v>
      </c>
      <c r="L5402">
        <v>1</v>
      </c>
      <c r="M5402">
        <v>1</v>
      </c>
      <c r="N5402" s="13" t="s">
        <v>212</v>
      </c>
      <c r="O5402" s="13" t="s">
        <v>95</v>
      </c>
      <c r="P5402">
        <v>27</v>
      </c>
      <c r="Q5402" s="13" t="s">
        <v>95</v>
      </c>
      <c r="R5402" s="13" t="s">
        <v>213</v>
      </c>
      <c r="S5402" s="13" t="s">
        <v>193</v>
      </c>
      <c r="T5402">
        <v>1</v>
      </c>
      <c r="U5402">
        <v>0</v>
      </c>
      <c r="V5402">
        <v>0</v>
      </c>
      <c r="W5402" s="13" t="s">
        <v>101</v>
      </c>
      <c r="X5402">
        <v>0.45</v>
      </c>
    </row>
    <row r="5403" spans="1:24" x14ac:dyDescent="0.3">
      <c r="A5403">
        <v>5401</v>
      </c>
      <c r="B5403" t="s">
        <v>79</v>
      </c>
      <c r="C5403" t="s">
        <v>80</v>
      </c>
      <c r="D5403">
        <v>18.426027000000001</v>
      </c>
      <c r="E5403">
        <v>73.850596999999993</v>
      </c>
      <c r="F5403" s="18">
        <v>45292</v>
      </c>
      <c r="G5403" s="19">
        <v>0.41666666666666702</v>
      </c>
      <c r="H5403">
        <v>10</v>
      </c>
      <c r="I5403" s="13" t="s">
        <v>204</v>
      </c>
      <c r="J5403">
        <v>0</v>
      </c>
      <c r="K5403" s="13" t="s">
        <v>92</v>
      </c>
      <c r="L5403">
        <v>4</v>
      </c>
      <c r="M5403">
        <v>0</v>
      </c>
      <c r="N5403" s="13" t="s">
        <v>192</v>
      </c>
      <c r="O5403" s="13" t="s">
        <v>97</v>
      </c>
      <c r="P5403">
        <v>18</v>
      </c>
      <c r="Q5403" s="13" t="s">
        <v>195</v>
      </c>
      <c r="R5403" s="13" t="s">
        <v>199</v>
      </c>
      <c r="S5403" s="13" t="s">
        <v>193</v>
      </c>
      <c r="T5403">
        <v>4</v>
      </c>
      <c r="U5403">
        <v>0</v>
      </c>
      <c r="V5403">
        <v>1</v>
      </c>
      <c r="W5403" s="13" t="s">
        <v>101</v>
      </c>
      <c r="X5403">
        <v>0.25</v>
      </c>
    </row>
    <row r="5404" spans="1:24" x14ac:dyDescent="0.3">
      <c r="A5404">
        <v>5402</v>
      </c>
      <c r="B5404" t="s">
        <v>200</v>
      </c>
      <c r="C5404" t="s">
        <v>201</v>
      </c>
      <c r="D5404">
        <v>12.857108999999999</v>
      </c>
      <c r="E5404">
        <v>80.126846</v>
      </c>
      <c r="F5404" s="18">
        <v>45538</v>
      </c>
      <c r="G5404" s="19">
        <v>0.79166666666666696</v>
      </c>
      <c r="H5404">
        <v>19</v>
      </c>
      <c r="I5404" s="13" t="s">
        <v>215</v>
      </c>
      <c r="J5404">
        <v>0</v>
      </c>
      <c r="K5404" s="13" t="s">
        <v>214</v>
      </c>
      <c r="L5404">
        <v>3</v>
      </c>
      <c r="M5404">
        <v>0</v>
      </c>
      <c r="N5404" s="13" t="s">
        <v>192</v>
      </c>
      <c r="O5404" s="13" t="s">
        <v>97</v>
      </c>
      <c r="P5404">
        <v>35</v>
      </c>
      <c r="Q5404" s="13" t="s">
        <v>97</v>
      </c>
      <c r="R5404" s="13" t="s">
        <v>199</v>
      </c>
      <c r="S5404" s="13" t="s">
        <v>193</v>
      </c>
      <c r="T5404">
        <v>2</v>
      </c>
      <c r="U5404">
        <v>2</v>
      </c>
      <c r="V5404">
        <v>1</v>
      </c>
      <c r="W5404" s="13" t="s">
        <v>101</v>
      </c>
      <c r="X5404">
        <v>0.45</v>
      </c>
    </row>
    <row r="5405" spans="1:24" x14ac:dyDescent="0.3">
      <c r="A5405">
        <v>5403</v>
      </c>
      <c r="B5405" t="s">
        <v>200</v>
      </c>
      <c r="C5405" t="s">
        <v>201</v>
      </c>
      <c r="D5405">
        <v>13.015057000000001</v>
      </c>
      <c r="E5405">
        <v>80.245215999999999</v>
      </c>
      <c r="F5405" s="18">
        <v>44957</v>
      </c>
      <c r="G5405" s="19">
        <v>0.41666666666666702</v>
      </c>
      <c r="H5405">
        <v>10</v>
      </c>
      <c r="I5405" s="13" t="s">
        <v>215</v>
      </c>
      <c r="J5405">
        <v>0</v>
      </c>
      <c r="K5405" s="13" t="s">
        <v>191</v>
      </c>
      <c r="L5405">
        <v>2</v>
      </c>
      <c r="M5405">
        <v>1</v>
      </c>
      <c r="N5405" s="13" t="s">
        <v>212</v>
      </c>
      <c r="O5405" s="13" t="s">
        <v>195</v>
      </c>
      <c r="P5405">
        <v>22</v>
      </c>
      <c r="Q5405" s="13" t="s">
        <v>97</v>
      </c>
      <c r="R5405" s="13" t="s">
        <v>98</v>
      </c>
      <c r="S5405" s="13" t="s">
        <v>193</v>
      </c>
      <c r="T5405">
        <v>3</v>
      </c>
      <c r="U5405">
        <v>3</v>
      </c>
      <c r="V5405">
        <v>1</v>
      </c>
      <c r="W5405" s="13" t="s">
        <v>101</v>
      </c>
      <c r="X5405">
        <v>0.6</v>
      </c>
    </row>
    <row r="5406" spans="1:24" x14ac:dyDescent="0.3">
      <c r="A5406">
        <v>5404</v>
      </c>
      <c r="B5406" t="s">
        <v>217</v>
      </c>
      <c r="C5406" t="s">
        <v>218</v>
      </c>
      <c r="D5406">
        <v>22.672225999999998</v>
      </c>
      <c r="E5406">
        <v>88.277731000000003</v>
      </c>
      <c r="F5406" s="18">
        <v>44623</v>
      </c>
      <c r="G5406" s="19">
        <v>0.83333333333333304</v>
      </c>
      <c r="H5406">
        <v>20</v>
      </c>
      <c r="I5406" s="13" t="s">
        <v>202</v>
      </c>
      <c r="J5406">
        <v>0</v>
      </c>
      <c r="K5406" s="13" t="s">
        <v>214</v>
      </c>
      <c r="L5406">
        <v>1</v>
      </c>
      <c r="M5406">
        <v>0</v>
      </c>
      <c r="N5406" s="13" t="s">
        <v>212</v>
      </c>
      <c r="O5406" s="13" t="s">
        <v>195</v>
      </c>
      <c r="P5406">
        <v>23</v>
      </c>
      <c r="Q5406" s="13" t="s">
        <v>195</v>
      </c>
      <c r="R5406" s="13" t="s">
        <v>213</v>
      </c>
      <c r="S5406" s="13" t="s">
        <v>193</v>
      </c>
      <c r="T5406">
        <v>2</v>
      </c>
      <c r="U5406">
        <v>2</v>
      </c>
      <c r="V5406">
        <v>0</v>
      </c>
      <c r="W5406" s="13" t="s">
        <v>101</v>
      </c>
      <c r="X5406">
        <v>0.25</v>
      </c>
    </row>
    <row r="5407" spans="1:24" x14ac:dyDescent="0.3">
      <c r="A5407">
        <v>5405</v>
      </c>
      <c r="B5407" t="s">
        <v>197</v>
      </c>
      <c r="C5407" t="s">
        <v>198</v>
      </c>
      <c r="D5407">
        <v>30.605917000000002</v>
      </c>
      <c r="E5407">
        <v>76.892506999999995</v>
      </c>
      <c r="F5407" s="18">
        <v>44719</v>
      </c>
      <c r="G5407" s="19">
        <v>0.5</v>
      </c>
      <c r="H5407">
        <v>12</v>
      </c>
      <c r="I5407" s="13" t="s">
        <v>215</v>
      </c>
      <c r="J5407">
        <v>0</v>
      </c>
      <c r="K5407" s="13" t="s">
        <v>92</v>
      </c>
      <c r="L5407">
        <v>1</v>
      </c>
      <c r="M5407">
        <v>1</v>
      </c>
      <c r="N5407" s="13" t="s">
        <v>94</v>
      </c>
      <c r="O5407" s="13" t="s">
        <v>95</v>
      </c>
      <c r="P5407">
        <v>29</v>
      </c>
      <c r="Q5407" s="13" t="s">
        <v>195</v>
      </c>
      <c r="R5407" s="13" t="s">
        <v>208</v>
      </c>
      <c r="S5407" s="13" t="s">
        <v>193</v>
      </c>
      <c r="T5407">
        <v>2</v>
      </c>
      <c r="U5407">
        <v>2</v>
      </c>
      <c r="V5407">
        <v>0</v>
      </c>
      <c r="W5407" s="13" t="s">
        <v>101</v>
      </c>
      <c r="X5407">
        <v>0.45</v>
      </c>
    </row>
    <row r="5408" spans="1:24" x14ac:dyDescent="0.3">
      <c r="A5408">
        <v>5406</v>
      </c>
      <c r="B5408" t="s">
        <v>190</v>
      </c>
      <c r="C5408" t="s">
        <v>80</v>
      </c>
      <c r="D5408">
        <v>19.215982</v>
      </c>
      <c r="E5408">
        <v>72.937009000000003</v>
      </c>
      <c r="F5408" s="18">
        <v>45485</v>
      </c>
      <c r="G5408" s="19">
        <v>0.95833333333333304</v>
      </c>
      <c r="H5408">
        <v>23</v>
      </c>
      <c r="I5408" s="13" t="s">
        <v>211</v>
      </c>
      <c r="J5408">
        <v>0</v>
      </c>
      <c r="K5408" s="13" t="s">
        <v>191</v>
      </c>
      <c r="L5408">
        <v>2</v>
      </c>
      <c r="M5408">
        <v>1</v>
      </c>
      <c r="N5408" s="13" t="s">
        <v>192</v>
      </c>
      <c r="O5408" s="13" t="s">
        <v>97</v>
      </c>
      <c r="P5408">
        <v>27</v>
      </c>
      <c r="Q5408" s="13" t="s">
        <v>195</v>
      </c>
      <c r="R5408" s="13" t="s">
        <v>205</v>
      </c>
      <c r="S5408" s="13" t="s">
        <v>196</v>
      </c>
      <c r="T5408">
        <v>2</v>
      </c>
      <c r="U5408">
        <v>2</v>
      </c>
      <c r="V5408">
        <v>0</v>
      </c>
      <c r="W5408" s="13" t="s">
        <v>101</v>
      </c>
      <c r="X5408">
        <v>0.1</v>
      </c>
    </row>
    <row r="5409" spans="1:24" x14ac:dyDescent="0.3">
      <c r="A5409">
        <v>5407</v>
      </c>
      <c r="B5409" t="s">
        <v>190</v>
      </c>
      <c r="C5409" t="s">
        <v>80</v>
      </c>
      <c r="D5409">
        <v>19.031575</v>
      </c>
      <c r="E5409">
        <v>72.727135000000004</v>
      </c>
      <c r="F5409" s="18">
        <v>45201</v>
      </c>
      <c r="G5409" s="19">
        <v>0.5</v>
      </c>
      <c r="H5409">
        <v>12</v>
      </c>
      <c r="I5409" s="13" t="s">
        <v>204</v>
      </c>
      <c r="J5409">
        <v>0</v>
      </c>
      <c r="K5409" s="13" t="s">
        <v>214</v>
      </c>
      <c r="L5409">
        <v>2</v>
      </c>
      <c r="M5409">
        <v>1</v>
      </c>
      <c r="N5409" s="13" t="s">
        <v>94</v>
      </c>
      <c r="O5409" s="13" t="s">
        <v>95</v>
      </c>
      <c r="P5409">
        <v>39</v>
      </c>
      <c r="Q5409" s="13" t="s">
        <v>195</v>
      </c>
      <c r="R5409" s="13" t="s">
        <v>213</v>
      </c>
      <c r="S5409" s="13" t="s">
        <v>196</v>
      </c>
      <c r="T5409">
        <v>5</v>
      </c>
      <c r="U5409">
        <v>3</v>
      </c>
      <c r="V5409">
        <v>0</v>
      </c>
      <c r="W5409" s="13" t="s">
        <v>101</v>
      </c>
      <c r="X5409">
        <v>0.45</v>
      </c>
    </row>
    <row r="5410" spans="1:24" x14ac:dyDescent="0.3">
      <c r="A5410">
        <v>5408</v>
      </c>
      <c r="B5410" t="s">
        <v>206</v>
      </c>
      <c r="C5410" t="s">
        <v>207</v>
      </c>
      <c r="D5410">
        <v>13.122624999999999</v>
      </c>
      <c r="E5410">
        <v>77.533743000000001</v>
      </c>
      <c r="F5410" s="18">
        <v>44679</v>
      </c>
      <c r="G5410" s="19">
        <v>0.91666666666666696</v>
      </c>
      <c r="H5410">
        <v>22</v>
      </c>
      <c r="I5410" s="13" t="s">
        <v>202</v>
      </c>
      <c r="J5410">
        <v>0</v>
      </c>
      <c r="K5410" s="13" t="s">
        <v>214</v>
      </c>
      <c r="L5410">
        <v>5</v>
      </c>
      <c r="M5410">
        <v>1</v>
      </c>
      <c r="N5410" s="13" t="s">
        <v>94</v>
      </c>
      <c r="O5410" s="13" t="s">
        <v>95</v>
      </c>
      <c r="P5410">
        <v>20</v>
      </c>
      <c r="Q5410" s="13" t="s">
        <v>95</v>
      </c>
      <c r="R5410" s="13" t="s">
        <v>205</v>
      </c>
      <c r="S5410" s="13" t="s">
        <v>196</v>
      </c>
      <c r="T5410">
        <v>4</v>
      </c>
      <c r="U5410">
        <v>1</v>
      </c>
      <c r="V5410">
        <v>0</v>
      </c>
      <c r="W5410" s="13" t="s">
        <v>101</v>
      </c>
      <c r="X5410">
        <v>0.45</v>
      </c>
    </row>
    <row r="5411" spans="1:24" x14ac:dyDescent="0.3">
      <c r="A5411">
        <v>5409</v>
      </c>
      <c r="B5411" t="s">
        <v>203</v>
      </c>
      <c r="C5411" t="s">
        <v>203</v>
      </c>
      <c r="D5411">
        <v>28.844881000000001</v>
      </c>
      <c r="E5411">
        <v>77.265479999999997</v>
      </c>
      <c r="F5411" s="18">
        <v>44948</v>
      </c>
      <c r="G5411" s="19">
        <v>0.41666666666666702</v>
      </c>
      <c r="H5411">
        <v>10</v>
      </c>
      <c r="I5411" s="13" t="s">
        <v>89</v>
      </c>
      <c r="J5411">
        <v>1</v>
      </c>
      <c r="K5411" s="13" t="s">
        <v>92</v>
      </c>
      <c r="L5411">
        <v>2</v>
      </c>
      <c r="M5411">
        <v>0</v>
      </c>
      <c r="N5411" s="13" t="s">
        <v>94</v>
      </c>
      <c r="O5411" s="13" t="s">
        <v>95</v>
      </c>
      <c r="P5411">
        <v>31</v>
      </c>
      <c r="Q5411" s="13" t="s">
        <v>97</v>
      </c>
      <c r="R5411" s="13" t="s">
        <v>205</v>
      </c>
      <c r="S5411" s="13" t="s">
        <v>196</v>
      </c>
      <c r="T5411">
        <v>3</v>
      </c>
      <c r="U5411">
        <v>3</v>
      </c>
      <c r="V5411">
        <v>1</v>
      </c>
      <c r="W5411" s="13" t="s">
        <v>101</v>
      </c>
      <c r="X5411">
        <v>0.8</v>
      </c>
    </row>
    <row r="5412" spans="1:24" x14ac:dyDescent="0.3">
      <c r="A5412">
        <v>5410</v>
      </c>
      <c r="B5412" t="s">
        <v>206</v>
      </c>
      <c r="C5412" t="s">
        <v>207</v>
      </c>
      <c r="D5412">
        <v>12.862682</v>
      </c>
      <c r="E5412">
        <v>77.794833999999994</v>
      </c>
      <c r="F5412" s="18">
        <v>45448</v>
      </c>
      <c r="G5412" s="19">
        <v>0.70833333333333304</v>
      </c>
      <c r="H5412">
        <v>17</v>
      </c>
      <c r="I5412" s="13" t="s">
        <v>194</v>
      </c>
      <c r="J5412">
        <v>0</v>
      </c>
      <c r="K5412" s="13" t="s">
        <v>214</v>
      </c>
      <c r="L5412">
        <v>6</v>
      </c>
      <c r="M5412">
        <v>0</v>
      </c>
      <c r="N5412" s="13" t="s">
        <v>94</v>
      </c>
      <c r="O5412" s="13" t="s">
        <v>95</v>
      </c>
      <c r="P5412">
        <v>18</v>
      </c>
      <c r="Q5412" s="13" t="s">
        <v>97</v>
      </c>
      <c r="R5412" s="13" t="s">
        <v>98</v>
      </c>
      <c r="S5412" s="13" t="s">
        <v>99</v>
      </c>
      <c r="T5412">
        <v>5</v>
      </c>
      <c r="U5412">
        <v>5</v>
      </c>
      <c r="V5412">
        <v>1</v>
      </c>
      <c r="W5412" s="13" t="s">
        <v>101</v>
      </c>
      <c r="X5412">
        <v>1</v>
      </c>
    </row>
    <row r="5413" spans="1:24" x14ac:dyDescent="0.3">
      <c r="A5413">
        <v>5411</v>
      </c>
      <c r="B5413" t="s">
        <v>197</v>
      </c>
      <c r="C5413" t="s">
        <v>198</v>
      </c>
      <c r="D5413">
        <v>30.712212000000001</v>
      </c>
      <c r="E5413">
        <v>76.878708000000003</v>
      </c>
      <c r="F5413" s="18">
        <v>45191</v>
      </c>
      <c r="G5413" s="19">
        <v>4.1666666666666699E-2</v>
      </c>
      <c r="H5413">
        <v>1</v>
      </c>
      <c r="I5413" s="13" t="s">
        <v>211</v>
      </c>
      <c r="J5413">
        <v>0</v>
      </c>
      <c r="K5413" s="13" t="s">
        <v>191</v>
      </c>
      <c r="L5413">
        <v>4</v>
      </c>
      <c r="M5413">
        <v>1</v>
      </c>
      <c r="N5413" s="13" t="s">
        <v>192</v>
      </c>
      <c r="O5413" s="13" t="s">
        <v>97</v>
      </c>
      <c r="P5413">
        <v>30</v>
      </c>
      <c r="Q5413" s="13" t="s">
        <v>97</v>
      </c>
      <c r="R5413" s="13" t="s">
        <v>98</v>
      </c>
      <c r="S5413" s="13" t="s">
        <v>193</v>
      </c>
      <c r="T5413">
        <v>4</v>
      </c>
      <c r="U5413">
        <v>3</v>
      </c>
      <c r="V5413">
        <v>0</v>
      </c>
      <c r="W5413" s="13" t="s">
        <v>101</v>
      </c>
      <c r="X5413">
        <v>0.3</v>
      </c>
    </row>
    <row r="5414" spans="1:24" x14ac:dyDescent="0.3">
      <c r="A5414">
        <v>5412</v>
      </c>
      <c r="B5414" t="s">
        <v>203</v>
      </c>
      <c r="C5414" t="s">
        <v>203</v>
      </c>
      <c r="D5414">
        <v>28.71632</v>
      </c>
      <c r="E5414">
        <v>76.974070999999995</v>
      </c>
      <c r="F5414" s="18">
        <v>45417</v>
      </c>
      <c r="G5414" s="19">
        <v>0.70833333333333304</v>
      </c>
      <c r="H5414">
        <v>17</v>
      </c>
      <c r="I5414" s="13" t="s">
        <v>89</v>
      </c>
      <c r="J5414">
        <v>1</v>
      </c>
      <c r="K5414" s="13" t="s">
        <v>191</v>
      </c>
      <c r="L5414">
        <v>3</v>
      </c>
      <c r="M5414">
        <v>1</v>
      </c>
      <c r="N5414" s="13" t="s">
        <v>94</v>
      </c>
      <c r="O5414" s="13" t="s">
        <v>95</v>
      </c>
      <c r="P5414">
        <v>33</v>
      </c>
      <c r="Q5414" s="13" t="s">
        <v>195</v>
      </c>
      <c r="R5414" s="13" t="s">
        <v>213</v>
      </c>
      <c r="S5414" s="13" t="s">
        <v>196</v>
      </c>
      <c r="T5414">
        <v>4</v>
      </c>
      <c r="U5414">
        <v>2</v>
      </c>
      <c r="V5414">
        <v>1</v>
      </c>
      <c r="W5414" s="13" t="s">
        <v>101</v>
      </c>
      <c r="X5414">
        <v>0.6</v>
      </c>
    </row>
    <row r="5415" spans="1:24" x14ac:dyDescent="0.3">
      <c r="A5415">
        <v>5413</v>
      </c>
      <c r="B5415" t="s">
        <v>217</v>
      </c>
      <c r="C5415" t="s">
        <v>218</v>
      </c>
      <c r="D5415">
        <v>22.534784999999999</v>
      </c>
      <c r="E5415">
        <v>88.211659999999995</v>
      </c>
      <c r="F5415" s="18">
        <v>44583</v>
      </c>
      <c r="G5415" s="19">
        <v>0.875</v>
      </c>
      <c r="H5415">
        <v>21</v>
      </c>
      <c r="I5415" s="13" t="s">
        <v>219</v>
      </c>
      <c r="J5415">
        <v>1</v>
      </c>
      <c r="K5415" s="13" t="s">
        <v>214</v>
      </c>
      <c r="L5415">
        <v>1</v>
      </c>
      <c r="M5415">
        <v>1</v>
      </c>
      <c r="N5415" s="13" t="s">
        <v>192</v>
      </c>
      <c r="O5415" s="13" t="s">
        <v>97</v>
      </c>
      <c r="P5415">
        <v>15</v>
      </c>
      <c r="Q5415" s="13" t="s">
        <v>195</v>
      </c>
      <c r="R5415" s="13" t="s">
        <v>98</v>
      </c>
      <c r="S5415" s="13" t="s">
        <v>196</v>
      </c>
      <c r="T5415">
        <v>1</v>
      </c>
      <c r="U5415">
        <v>1</v>
      </c>
      <c r="V5415">
        <v>0</v>
      </c>
      <c r="W5415" s="13" t="s">
        <v>101</v>
      </c>
      <c r="X5415">
        <v>0.1</v>
      </c>
    </row>
    <row r="5416" spans="1:24" x14ac:dyDescent="0.3">
      <c r="A5416">
        <v>5414</v>
      </c>
      <c r="B5416" t="s">
        <v>200</v>
      </c>
      <c r="C5416" t="s">
        <v>201</v>
      </c>
      <c r="D5416">
        <v>12.881615</v>
      </c>
      <c r="E5416">
        <v>80.126654000000002</v>
      </c>
      <c r="F5416" s="18">
        <v>45647</v>
      </c>
      <c r="G5416" s="19">
        <v>0.125</v>
      </c>
      <c r="H5416">
        <v>3</v>
      </c>
      <c r="I5416" s="13" t="s">
        <v>219</v>
      </c>
      <c r="J5416">
        <v>1</v>
      </c>
      <c r="K5416" s="13" t="s">
        <v>92</v>
      </c>
      <c r="L5416">
        <v>3</v>
      </c>
      <c r="M5416">
        <v>0</v>
      </c>
      <c r="N5416" s="13" t="s">
        <v>212</v>
      </c>
      <c r="O5416" s="13" t="s">
        <v>95</v>
      </c>
      <c r="P5416">
        <v>18</v>
      </c>
      <c r="Q5416" s="13" t="s">
        <v>97</v>
      </c>
      <c r="R5416" s="13" t="s">
        <v>98</v>
      </c>
      <c r="S5416" s="13" t="s">
        <v>99</v>
      </c>
      <c r="T5416">
        <v>1</v>
      </c>
      <c r="U5416">
        <v>1</v>
      </c>
      <c r="V5416">
        <v>0</v>
      </c>
      <c r="W5416" s="13" t="s">
        <v>101</v>
      </c>
      <c r="X5416">
        <v>0.85</v>
      </c>
    </row>
    <row r="5417" spans="1:24" x14ac:dyDescent="0.3">
      <c r="A5417">
        <v>5415</v>
      </c>
      <c r="B5417" t="s">
        <v>217</v>
      </c>
      <c r="C5417" t="s">
        <v>218</v>
      </c>
      <c r="D5417">
        <v>22.599907000000002</v>
      </c>
      <c r="E5417">
        <v>88.313502999999997</v>
      </c>
      <c r="F5417" s="18">
        <v>45684</v>
      </c>
      <c r="G5417" s="19">
        <v>0.58333333333333304</v>
      </c>
      <c r="H5417">
        <v>14</v>
      </c>
      <c r="I5417" s="13" t="s">
        <v>204</v>
      </c>
      <c r="J5417">
        <v>0</v>
      </c>
      <c r="K5417" s="13" t="s">
        <v>191</v>
      </c>
      <c r="L5417">
        <v>1</v>
      </c>
      <c r="M5417">
        <v>1</v>
      </c>
      <c r="N5417" s="13" t="s">
        <v>94</v>
      </c>
      <c r="O5417" s="13" t="s">
        <v>95</v>
      </c>
      <c r="P5417">
        <v>18</v>
      </c>
      <c r="Q5417" s="13" t="s">
        <v>95</v>
      </c>
      <c r="R5417" s="13" t="s">
        <v>199</v>
      </c>
      <c r="S5417" s="13" t="s">
        <v>99</v>
      </c>
      <c r="T5417">
        <v>5</v>
      </c>
      <c r="U5417">
        <v>5</v>
      </c>
      <c r="V5417">
        <v>0</v>
      </c>
      <c r="W5417" s="13" t="s">
        <v>101</v>
      </c>
      <c r="X5417">
        <v>0.65</v>
      </c>
    </row>
    <row r="5418" spans="1:24" x14ac:dyDescent="0.3">
      <c r="A5418">
        <v>5416</v>
      </c>
      <c r="B5418" t="s">
        <v>203</v>
      </c>
      <c r="C5418" t="s">
        <v>203</v>
      </c>
      <c r="D5418">
        <v>28.497686000000002</v>
      </c>
      <c r="E5418">
        <v>76.994793000000001</v>
      </c>
      <c r="F5418" s="18">
        <v>44699</v>
      </c>
      <c r="G5418" s="19">
        <v>0.625</v>
      </c>
      <c r="H5418">
        <v>15</v>
      </c>
      <c r="I5418" s="13" t="s">
        <v>194</v>
      </c>
      <c r="J5418">
        <v>0</v>
      </c>
      <c r="K5418" s="13" t="s">
        <v>92</v>
      </c>
      <c r="L5418">
        <v>2</v>
      </c>
      <c r="M5418">
        <v>0</v>
      </c>
      <c r="N5418" s="13" t="s">
        <v>192</v>
      </c>
      <c r="O5418" s="13" t="s">
        <v>97</v>
      </c>
      <c r="P5418">
        <v>21</v>
      </c>
      <c r="Q5418" s="13" t="s">
        <v>195</v>
      </c>
      <c r="R5418" s="13" t="s">
        <v>213</v>
      </c>
      <c r="S5418" s="13" t="s">
        <v>193</v>
      </c>
      <c r="T5418">
        <v>1</v>
      </c>
      <c r="U5418">
        <v>0</v>
      </c>
      <c r="V5418">
        <v>0</v>
      </c>
      <c r="W5418" s="13" t="s">
        <v>101</v>
      </c>
      <c r="X5418">
        <v>0.1</v>
      </c>
    </row>
    <row r="5419" spans="1:24" x14ac:dyDescent="0.3">
      <c r="A5419">
        <v>5417</v>
      </c>
      <c r="B5419" t="s">
        <v>200</v>
      </c>
      <c r="C5419" t="s">
        <v>201</v>
      </c>
      <c r="D5419">
        <v>13.129522</v>
      </c>
      <c r="E5419">
        <v>80.106105999999997</v>
      </c>
      <c r="F5419" s="18">
        <v>44962</v>
      </c>
      <c r="G5419" s="19">
        <v>0.33333333333333298</v>
      </c>
      <c r="H5419">
        <v>8</v>
      </c>
      <c r="I5419" s="13" t="s">
        <v>89</v>
      </c>
      <c r="J5419">
        <v>1</v>
      </c>
      <c r="K5419" s="13" t="s">
        <v>191</v>
      </c>
      <c r="L5419">
        <v>2</v>
      </c>
      <c r="M5419">
        <v>1</v>
      </c>
      <c r="N5419" s="13" t="s">
        <v>94</v>
      </c>
      <c r="O5419" s="13" t="s">
        <v>95</v>
      </c>
      <c r="P5419">
        <v>33</v>
      </c>
      <c r="Q5419" s="13" t="s">
        <v>195</v>
      </c>
      <c r="R5419" s="13" t="s">
        <v>213</v>
      </c>
      <c r="S5419" s="13" t="s">
        <v>99</v>
      </c>
      <c r="T5419">
        <v>4</v>
      </c>
      <c r="U5419">
        <v>4</v>
      </c>
      <c r="V5419">
        <v>1</v>
      </c>
      <c r="W5419" s="13" t="s">
        <v>101</v>
      </c>
      <c r="X5419">
        <v>0.8</v>
      </c>
    </row>
    <row r="5420" spans="1:24" x14ac:dyDescent="0.3">
      <c r="A5420">
        <v>5418</v>
      </c>
      <c r="B5420" t="s">
        <v>190</v>
      </c>
      <c r="C5420" t="s">
        <v>80</v>
      </c>
      <c r="D5420">
        <v>19.135045999999999</v>
      </c>
      <c r="E5420">
        <v>72.918539999999993</v>
      </c>
      <c r="F5420" s="18">
        <v>45226</v>
      </c>
      <c r="G5420" s="19">
        <v>0</v>
      </c>
      <c r="H5420">
        <v>0</v>
      </c>
      <c r="I5420" s="13" t="s">
        <v>211</v>
      </c>
      <c r="J5420">
        <v>0</v>
      </c>
      <c r="K5420" s="13" t="s">
        <v>92</v>
      </c>
      <c r="L5420">
        <v>5</v>
      </c>
      <c r="M5420">
        <v>0</v>
      </c>
      <c r="N5420" s="13" t="s">
        <v>212</v>
      </c>
      <c r="O5420" s="13" t="s">
        <v>195</v>
      </c>
      <c r="P5420">
        <v>20</v>
      </c>
      <c r="Q5420" s="13" t="s">
        <v>95</v>
      </c>
      <c r="R5420" s="13" t="s">
        <v>205</v>
      </c>
      <c r="S5420" s="13" t="s">
        <v>193</v>
      </c>
      <c r="T5420">
        <v>4</v>
      </c>
      <c r="U5420">
        <v>1</v>
      </c>
      <c r="V5420">
        <v>0</v>
      </c>
      <c r="W5420" s="13" t="s">
        <v>101</v>
      </c>
      <c r="X5420">
        <v>0.25</v>
      </c>
    </row>
    <row r="5421" spans="1:24" x14ac:dyDescent="0.3">
      <c r="A5421">
        <v>5419</v>
      </c>
      <c r="B5421" t="s">
        <v>217</v>
      </c>
      <c r="C5421" t="s">
        <v>218</v>
      </c>
      <c r="D5421">
        <v>22.598023000000001</v>
      </c>
      <c r="E5421">
        <v>88.293909999999997</v>
      </c>
      <c r="F5421" s="18">
        <v>44985</v>
      </c>
      <c r="G5421" s="19">
        <v>0.29166666666666702</v>
      </c>
      <c r="H5421">
        <v>7</v>
      </c>
      <c r="I5421" s="13" t="s">
        <v>215</v>
      </c>
      <c r="J5421">
        <v>0</v>
      </c>
      <c r="K5421" s="13" t="s">
        <v>214</v>
      </c>
      <c r="L5421">
        <v>1</v>
      </c>
      <c r="M5421">
        <v>0</v>
      </c>
      <c r="N5421" s="13" t="s">
        <v>94</v>
      </c>
      <c r="O5421" s="13" t="s">
        <v>95</v>
      </c>
      <c r="P5421">
        <v>26</v>
      </c>
      <c r="Q5421" s="13" t="s">
        <v>95</v>
      </c>
      <c r="R5421" s="13" t="s">
        <v>199</v>
      </c>
      <c r="S5421" s="13" t="s">
        <v>196</v>
      </c>
      <c r="T5421">
        <v>5</v>
      </c>
      <c r="U5421">
        <v>4</v>
      </c>
      <c r="V5421">
        <v>0</v>
      </c>
      <c r="W5421" s="13" t="s">
        <v>101</v>
      </c>
      <c r="X5421">
        <v>0.45</v>
      </c>
    </row>
    <row r="5422" spans="1:24" x14ac:dyDescent="0.3">
      <c r="A5422">
        <v>5420</v>
      </c>
      <c r="B5422" t="s">
        <v>79</v>
      </c>
      <c r="C5422" t="s">
        <v>80</v>
      </c>
      <c r="D5422">
        <v>18.655087000000002</v>
      </c>
      <c r="E5422">
        <v>73.719053000000002</v>
      </c>
      <c r="F5422" s="18">
        <v>44755</v>
      </c>
      <c r="G5422" s="19">
        <v>8.3333333333333301E-2</v>
      </c>
      <c r="H5422">
        <v>2</v>
      </c>
      <c r="I5422" s="13" t="s">
        <v>194</v>
      </c>
      <c r="J5422">
        <v>0</v>
      </c>
      <c r="K5422" s="13" t="s">
        <v>92</v>
      </c>
      <c r="L5422">
        <v>4</v>
      </c>
      <c r="M5422">
        <v>0</v>
      </c>
      <c r="N5422" s="13" t="s">
        <v>192</v>
      </c>
      <c r="O5422" s="13" t="s">
        <v>97</v>
      </c>
      <c r="P5422">
        <v>32</v>
      </c>
      <c r="Q5422" s="13" t="s">
        <v>95</v>
      </c>
      <c r="R5422" s="13" t="s">
        <v>199</v>
      </c>
      <c r="S5422" s="13" t="s">
        <v>196</v>
      </c>
      <c r="T5422">
        <v>2</v>
      </c>
      <c r="U5422">
        <v>2</v>
      </c>
      <c r="V5422">
        <v>0</v>
      </c>
      <c r="W5422" s="13" t="s">
        <v>101</v>
      </c>
      <c r="X5422">
        <v>0.1</v>
      </c>
    </row>
    <row r="5423" spans="1:24" x14ac:dyDescent="0.3">
      <c r="A5423">
        <v>5421</v>
      </c>
      <c r="B5423" t="s">
        <v>79</v>
      </c>
      <c r="C5423" t="s">
        <v>80</v>
      </c>
      <c r="D5423">
        <v>18.533263000000002</v>
      </c>
      <c r="E5423">
        <v>73.844830000000002</v>
      </c>
      <c r="F5423" s="18">
        <v>44794</v>
      </c>
      <c r="G5423" s="19">
        <v>0.125</v>
      </c>
      <c r="H5423">
        <v>3</v>
      </c>
      <c r="I5423" s="13" t="s">
        <v>89</v>
      </c>
      <c r="J5423">
        <v>1</v>
      </c>
      <c r="K5423" s="13" t="s">
        <v>214</v>
      </c>
      <c r="L5423">
        <v>2</v>
      </c>
      <c r="M5423">
        <v>1</v>
      </c>
      <c r="N5423" s="13" t="s">
        <v>212</v>
      </c>
      <c r="O5423" s="13" t="s">
        <v>195</v>
      </c>
      <c r="P5423">
        <v>30</v>
      </c>
      <c r="Q5423" s="13" t="s">
        <v>195</v>
      </c>
      <c r="R5423" s="13" t="s">
        <v>213</v>
      </c>
      <c r="S5423" s="13" t="s">
        <v>196</v>
      </c>
      <c r="T5423">
        <v>2</v>
      </c>
      <c r="U5423">
        <v>1</v>
      </c>
      <c r="V5423">
        <v>0</v>
      </c>
      <c r="W5423" s="13" t="s">
        <v>101</v>
      </c>
      <c r="X5423">
        <v>0.25</v>
      </c>
    </row>
    <row r="5424" spans="1:24" x14ac:dyDescent="0.3">
      <c r="A5424">
        <v>5422</v>
      </c>
      <c r="B5424" t="s">
        <v>200</v>
      </c>
      <c r="C5424" t="s">
        <v>201</v>
      </c>
      <c r="D5424">
        <v>12.901189</v>
      </c>
      <c r="E5424">
        <v>80.148122000000001</v>
      </c>
      <c r="F5424" s="18">
        <v>45043</v>
      </c>
      <c r="G5424" s="19">
        <v>0.79166666666666696</v>
      </c>
      <c r="H5424">
        <v>19</v>
      </c>
      <c r="I5424" s="13" t="s">
        <v>202</v>
      </c>
      <c r="J5424">
        <v>0</v>
      </c>
      <c r="K5424" s="13" t="s">
        <v>214</v>
      </c>
      <c r="L5424">
        <v>6</v>
      </c>
      <c r="M5424">
        <v>0</v>
      </c>
      <c r="N5424" s="13" t="s">
        <v>192</v>
      </c>
      <c r="O5424" s="13" t="s">
        <v>97</v>
      </c>
      <c r="P5424">
        <v>25</v>
      </c>
      <c r="Q5424" s="13" t="s">
        <v>97</v>
      </c>
      <c r="R5424" s="13" t="s">
        <v>205</v>
      </c>
      <c r="S5424" s="13" t="s">
        <v>193</v>
      </c>
      <c r="T5424">
        <v>5</v>
      </c>
      <c r="U5424">
        <v>4</v>
      </c>
      <c r="V5424">
        <v>1</v>
      </c>
      <c r="W5424" s="13" t="s">
        <v>101</v>
      </c>
      <c r="X5424">
        <v>0.45</v>
      </c>
    </row>
    <row r="5425" spans="1:24" x14ac:dyDescent="0.3">
      <c r="A5425">
        <v>5423</v>
      </c>
      <c r="B5425" t="s">
        <v>203</v>
      </c>
      <c r="C5425" t="s">
        <v>203</v>
      </c>
      <c r="D5425">
        <v>28.608938999999999</v>
      </c>
      <c r="E5425">
        <v>77.121870000000001</v>
      </c>
      <c r="F5425" s="18">
        <v>44968</v>
      </c>
      <c r="G5425" s="19">
        <v>0.875</v>
      </c>
      <c r="H5425">
        <v>21</v>
      </c>
      <c r="I5425" s="13" t="s">
        <v>219</v>
      </c>
      <c r="J5425">
        <v>1</v>
      </c>
      <c r="K5425" s="13" t="s">
        <v>92</v>
      </c>
      <c r="L5425">
        <v>6</v>
      </c>
      <c r="M5425">
        <v>1</v>
      </c>
      <c r="N5425" s="13" t="s">
        <v>192</v>
      </c>
      <c r="O5425" s="13" t="s">
        <v>97</v>
      </c>
      <c r="P5425">
        <v>25</v>
      </c>
      <c r="Q5425" s="13" t="s">
        <v>195</v>
      </c>
      <c r="R5425" s="13" t="s">
        <v>208</v>
      </c>
      <c r="S5425" s="13" t="s">
        <v>193</v>
      </c>
      <c r="T5425">
        <v>4</v>
      </c>
      <c r="U5425">
        <v>0</v>
      </c>
      <c r="V5425">
        <v>0</v>
      </c>
      <c r="W5425" s="13" t="s">
        <v>101</v>
      </c>
      <c r="X5425">
        <v>0.1</v>
      </c>
    </row>
    <row r="5426" spans="1:24" x14ac:dyDescent="0.3">
      <c r="A5426">
        <v>5424</v>
      </c>
      <c r="B5426" t="s">
        <v>209</v>
      </c>
      <c r="C5426" t="s">
        <v>210</v>
      </c>
      <c r="D5426">
        <v>17.597339000000002</v>
      </c>
      <c r="E5426">
        <v>78.500079999999997</v>
      </c>
      <c r="F5426" s="18">
        <v>45314</v>
      </c>
      <c r="G5426" s="19">
        <v>0.5</v>
      </c>
      <c r="H5426">
        <v>12</v>
      </c>
      <c r="I5426" s="13" t="s">
        <v>215</v>
      </c>
      <c r="J5426">
        <v>0</v>
      </c>
      <c r="K5426" s="13" t="s">
        <v>191</v>
      </c>
      <c r="L5426">
        <v>1</v>
      </c>
      <c r="M5426">
        <v>0</v>
      </c>
      <c r="N5426" s="13" t="s">
        <v>192</v>
      </c>
      <c r="O5426" s="13" t="s">
        <v>97</v>
      </c>
      <c r="P5426">
        <v>20</v>
      </c>
      <c r="Q5426" s="13" t="s">
        <v>95</v>
      </c>
      <c r="R5426" s="13" t="s">
        <v>199</v>
      </c>
      <c r="S5426" s="13" t="s">
        <v>196</v>
      </c>
      <c r="T5426">
        <v>2</v>
      </c>
      <c r="U5426">
        <v>0</v>
      </c>
      <c r="V5426">
        <v>0</v>
      </c>
      <c r="W5426" s="13" t="s">
        <v>101</v>
      </c>
      <c r="X5426">
        <v>0.1</v>
      </c>
    </row>
    <row r="5427" spans="1:24" x14ac:dyDescent="0.3">
      <c r="A5427">
        <v>5425</v>
      </c>
      <c r="B5427" t="s">
        <v>203</v>
      </c>
      <c r="C5427" t="s">
        <v>203</v>
      </c>
      <c r="D5427">
        <v>28.530857999999998</v>
      </c>
      <c r="E5427">
        <v>76.994519999999994</v>
      </c>
      <c r="F5427" s="18">
        <v>45509</v>
      </c>
      <c r="G5427" s="19">
        <v>0.66666666666666696</v>
      </c>
      <c r="H5427">
        <v>16</v>
      </c>
      <c r="I5427" s="13" t="s">
        <v>204</v>
      </c>
      <c r="J5427">
        <v>0</v>
      </c>
      <c r="K5427" s="13" t="s">
        <v>214</v>
      </c>
      <c r="L5427">
        <v>5</v>
      </c>
      <c r="M5427">
        <v>1</v>
      </c>
      <c r="N5427" s="13" t="s">
        <v>192</v>
      </c>
      <c r="O5427" s="13" t="s">
        <v>97</v>
      </c>
      <c r="P5427">
        <v>34</v>
      </c>
      <c r="Q5427" s="13" t="s">
        <v>195</v>
      </c>
      <c r="R5427" s="13" t="s">
        <v>98</v>
      </c>
      <c r="S5427" s="13" t="s">
        <v>196</v>
      </c>
      <c r="T5427">
        <v>5</v>
      </c>
      <c r="U5427">
        <v>1</v>
      </c>
      <c r="V5427">
        <v>0</v>
      </c>
      <c r="W5427" s="13" t="s">
        <v>101</v>
      </c>
      <c r="X5427">
        <v>0.1</v>
      </c>
    </row>
    <row r="5428" spans="1:24" x14ac:dyDescent="0.3">
      <c r="A5428">
        <v>5426</v>
      </c>
      <c r="B5428" t="s">
        <v>209</v>
      </c>
      <c r="C5428" t="s">
        <v>210</v>
      </c>
      <c r="D5428">
        <v>17.473132</v>
      </c>
      <c r="E5428">
        <v>78.338087000000002</v>
      </c>
      <c r="F5428" s="18">
        <v>45689</v>
      </c>
      <c r="G5428" s="19">
        <v>0.625</v>
      </c>
      <c r="H5428">
        <v>15</v>
      </c>
      <c r="I5428" s="13" t="s">
        <v>219</v>
      </c>
      <c r="J5428">
        <v>1</v>
      </c>
      <c r="K5428" s="13" t="s">
        <v>92</v>
      </c>
      <c r="L5428">
        <v>3</v>
      </c>
      <c r="M5428">
        <v>0</v>
      </c>
      <c r="N5428" s="13" t="s">
        <v>192</v>
      </c>
      <c r="O5428" s="13" t="s">
        <v>97</v>
      </c>
      <c r="P5428">
        <v>17</v>
      </c>
      <c r="Q5428" s="13" t="s">
        <v>195</v>
      </c>
      <c r="R5428" s="13" t="s">
        <v>213</v>
      </c>
      <c r="S5428" s="13" t="s">
        <v>196</v>
      </c>
      <c r="T5428">
        <v>1</v>
      </c>
      <c r="U5428">
        <v>0</v>
      </c>
      <c r="V5428">
        <v>0</v>
      </c>
      <c r="W5428" s="13" t="s">
        <v>101</v>
      </c>
      <c r="X5428">
        <v>0.1</v>
      </c>
    </row>
    <row r="5429" spans="1:24" x14ac:dyDescent="0.3">
      <c r="A5429">
        <v>5427</v>
      </c>
      <c r="B5429" t="s">
        <v>209</v>
      </c>
      <c r="C5429" t="s">
        <v>210</v>
      </c>
      <c r="D5429">
        <v>17.217683999999998</v>
      </c>
      <c r="E5429">
        <v>78.410100999999997</v>
      </c>
      <c r="F5429" s="18">
        <v>45025</v>
      </c>
      <c r="G5429" s="19">
        <v>0.5</v>
      </c>
      <c r="H5429">
        <v>12</v>
      </c>
      <c r="I5429" s="13" t="s">
        <v>89</v>
      </c>
      <c r="J5429">
        <v>1</v>
      </c>
      <c r="K5429" s="13" t="s">
        <v>191</v>
      </c>
      <c r="L5429">
        <v>5</v>
      </c>
      <c r="M5429">
        <v>0</v>
      </c>
      <c r="N5429" s="13" t="s">
        <v>212</v>
      </c>
      <c r="O5429" s="13" t="s">
        <v>195</v>
      </c>
      <c r="P5429">
        <v>18</v>
      </c>
      <c r="Q5429" s="13" t="s">
        <v>195</v>
      </c>
      <c r="R5429" s="13" t="s">
        <v>205</v>
      </c>
      <c r="S5429" s="13" t="s">
        <v>193</v>
      </c>
      <c r="T5429">
        <v>4</v>
      </c>
      <c r="U5429">
        <v>2</v>
      </c>
      <c r="V5429">
        <v>0</v>
      </c>
      <c r="W5429" s="13" t="s">
        <v>101</v>
      </c>
      <c r="X5429">
        <v>0.25</v>
      </c>
    </row>
    <row r="5430" spans="1:24" x14ac:dyDescent="0.3">
      <c r="A5430">
        <v>5428</v>
      </c>
      <c r="B5430" t="s">
        <v>206</v>
      </c>
      <c r="C5430" t="s">
        <v>207</v>
      </c>
      <c r="D5430">
        <v>12.964772999999999</v>
      </c>
      <c r="E5430">
        <v>77.780326000000002</v>
      </c>
      <c r="F5430" s="18">
        <v>45068</v>
      </c>
      <c r="G5430" s="19">
        <v>0.79166666666666696</v>
      </c>
      <c r="H5430">
        <v>19</v>
      </c>
      <c r="I5430" s="13" t="s">
        <v>204</v>
      </c>
      <c r="J5430">
        <v>0</v>
      </c>
      <c r="K5430" s="13" t="s">
        <v>191</v>
      </c>
      <c r="L5430">
        <v>4</v>
      </c>
      <c r="M5430">
        <v>0</v>
      </c>
      <c r="N5430" s="13" t="s">
        <v>192</v>
      </c>
      <c r="O5430" s="13" t="s">
        <v>97</v>
      </c>
      <c r="P5430">
        <v>23</v>
      </c>
      <c r="Q5430" s="13" t="s">
        <v>97</v>
      </c>
      <c r="R5430" s="13" t="s">
        <v>205</v>
      </c>
      <c r="S5430" s="13" t="s">
        <v>196</v>
      </c>
      <c r="T5430">
        <v>4</v>
      </c>
      <c r="U5430">
        <v>1</v>
      </c>
      <c r="V5430">
        <v>1</v>
      </c>
      <c r="W5430" s="13" t="s">
        <v>101</v>
      </c>
      <c r="X5430">
        <v>0.45</v>
      </c>
    </row>
    <row r="5431" spans="1:24" x14ac:dyDescent="0.3">
      <c r="A5431">
        <v>5429</v>
      </c>
      <c r="B5431" t="s">
        <v>209</v>
      </c>
      <c r="C5431" t="s">
        <v>210</v>
      </c>
      <c r="D5431">
        <v>17.555492999999998</v>
      </c>
      <c r="E5431">
        <v>78.510750000000002</v>
      </c>
      <c r="F5431" s="18">
        <v>45281</v>
      </c>
      <c r="G5431" s="19">
        <v>8.3333333333333301E-2</v>
      </c>
      <c r="H5431">
        <v>2</v>
      </c>
      <c r="I5431" s="13" t="s">
        <v>202</v>
      </c>
      <c r="J5431">
        <v>0</v>
      </c>
      <c r="K5431" s="13" t="s">
        <v>191</v>
      </c>
      <c r="L5431">
        <v>3</v>
      </c>
      <c r="M5431">
        <v>1</v>
      </c>
      <c r="N5431" s="13" t="s">
        <v>212</v>
      </c>
      <c r="O5431" s="13" t="s">
        <v>95</v>
      </c>
      <c r="P5431">
        <v>26</v>
      </c>
      <c r="Q5431" s="13" t="s">
        <v>95</v>
      </c>
      <c r="R5431" s="13" t="s">
        <v>205</v>
      </c>
      <c r="S5431" s="13" t="s">
        <v>193</v>
      </c>
      <c r="T5431">
        <v>3</v>
      </c>
      <c r="U5431">
        <v>1</v>
      </c>
      <c r="V5431">
        <v>0</v>
      </c>
      <c r="W5431" s="13" t="s">
        <v>101</v>
      </c>
      <c r="X5431">
        <v>0.45</v>
      </c>
    </row>
    <row r="5432" spans="1:24" x14ac:dyDescent="0.3">
      <c r="A5432">
        <v>5430</v>
      </c>
      <c r="B5432" t="s">
        <v>203</v>
      </c>
      <c r="C5432" t="s">
        <v>203</v>
      </c>
      <c r="D5432">
        <v>28.517710000000001</v>
      </c>
      <c r="E5432">
        <v>76.942171000000002</v>
      </c>
      <c r="F5432" s="18">
        <v>45761</v>
      </c>
      <c r="G5432" s="19">
        <v>0.54166666666666696</v>
      </c>
      <c r="H5432">
        <v>13</v>
      </c>
      <c r="I5432" s="13" t="s">
        <v>204</v>
      </c>
      <c r="J5432">
        <v>0</v>
      </c>
      <c r="K5432" s="13" t="s">
        <v>191</v>
      </c>
      <c r="L5432">
        <v>2</v>
      </c>
      <c r="M5432">
        <v>0</v>
      </c>
      <c r="N5432" s="13" t="s">
        <v>212</v>
      </c>
      <c r="O5432" s="13" t="s">
        <v>95</v>
      </c>
      <c r="P5432">
        <v>39</v>
      </c>
      <c r="Q5432" s="13" t="s">
        <v>95</v>
      </c>
      <c r="R5432" s="13" t="s">
        <v>208</v>
      </c>
      <c r="S5432" s="13" t="s">
        <v>196</v>
      </c>
      <c r="T5432">
        <v>3</v>
      </c>
      <c r="U5432">
        <v>0</v>
      </c>
      <c r="V5432">
        <v>0</v>
      </c>
      <c r="W5432" s="13" t="s">
        <v>101</v>
      </c>
      <c r="X5432">
        <v>0.45</v>
      </c>
    </row>
    <row r="5433" spans="1:24" x14ac:dyDescent="0.3">
      <c r="A5433">
        <v>5431</v>
      </c>
      <c r="B5433" t="s">
        <v>190</v>
      </c>
      <c r="C5433" t="s">
        <v>80</v>
      </c>
      <c r="D5433">
        <v>19.066443</v>
      </c>
      <c r="E5433">
        <v>72.860715999999996</v>
      </c>
      <c r="F5433" s="18">
        <v>44892</v>
      </c>
      <c r="G5433" s="19">
        <v>0.20833333333333301</v>
      </c>
      <c r="H5433">
        <v>5</v>
      </c>
      <c r="I5433" s="13" t="s">
        <v>89</v>
      </c>
      <c r="J5433">
        <v>1</v>
      </c>
      <c r="K5433" s="13" t="s">
        <v>92</v>
      </c>
      <c r="L5433">
        <v>1</v>
      </c>
      <c r="M5433">
        <v>1</v>
      </c>
      <c r="N5433" s="13" t="s">
        <v>94</v>
      </c>
      <c r="O5433" s="13" t="s">
        <v>95</v>
      </c>
      <c r="P5433">
        <v>34</v>
      </c>
      <c r="Q5433" s="13" t="s">
        <v>97</v>
      </c>
      <c r="R5433" s="13" t="s">
        <v>208</v>
      </c>
      <c r="S5433" s="13" t="s">
        <v>196</v>
      </c>
      <c r="T5433">
        <v>5</v>
      </c>
      <c r="U5433">
        <v>5</v>
      </c>
      <c r="V5433">
        <v>0</v>
      </c>
      <c r="W5433" s="13" t="s">
        <v>101</v>
      </c>
      <c r="X5433">
        <v>0.65</v>
      </c>
    </row>
    <row r="5434" spans="1:24" x14ac:dyDescent="0.3">
      <c r="A5434">
        <v>5432</v>
      </c>
      <c r="B5434" t="s">
        <v>190</v>
      </c>
      <c r="C5434" t="s">
        <v>80</v>
      </c>
      <c r="D5434">
        <v>18.904457000000001</v>
      </c>
      <c r="E5434">
        <v>72.775469999999999</v>
      </c>
      <c r="F5434" s="18">
        <v>45097</v>
      </c>
      <c r="G5434" s="19">
        <v>0.75</v>
      </c>
      <c r="H5434">
        <v>18</v>
      </c>
      <c r="I5434" s="13" t="s">
        <v>215</v>
      </c>
      <c r="J5434">
        <v>0</v>
      </c>
      <c r="K5434" s="13" t="s">
        <v>191</v>
      </c>
      <c r="L5434">
        <v>5</v>
      </c>
      <c r="M5434">
        <v>1</v>
      </c>
      <c r="N5434" s="13" t="s">
        <v>212</v>
      </c>
      <c r="O5434" s="13" t="s">
        <v>95</v>
      </c>
      <c r="P5434">
        <v>32</v>
      </c>
      <c r="Q5434" s="13" t="s">
        <v>97</v>
      </c>
      <c r="R5434" s="13" t="s">
        <v>205</v>
      </c>
      <c r="S5434" s="13" t="s">
        <v>193</v>
      </c>
      <c r="T5434">
        <v>3</v>
      </c>
      <c r="U5434">
        <v>0</v>
      </c>
      <c r="V5434">
        <v>1</v>
      </c>
      <c r="W5434" s="13" t="s">
        <v>101</v>
      </c>
      <c r="X5434">
        <v>0.8</v>
      </c>
    </row>
    <row r="5435" spans="1:24" x14ac:dyDescent="0.3">
      <c r="A5435">
        <v>5433</v>
      </c>
      <c r="B5435" t="s">
        <v>79</v>
      </c>
      <c r="C5435" t="s">
        <v>80</v>
      </c>
      <c r="D5435">
        <v>18.420525999999999</v>
      </c>
      <c r="E5435">
        <v>73.829937000000001</v>
      </c>
      <c r="F5435" s="18">
        <v>45707</v>
      </c>
      <c r="G5435" s="19">
        <v>0.5</v>
      </c>
      <c r="H5435">
        <v>12</v>
      </c>
      <c r="I5435" s="13" t="s">
        <v>194</v>
      </c>
      <c r="J5435">
        <v>0</v>
      </c>
      <c r="K5435" s="13" t="s">
        <v>92</v>
      </c>
      <c r="L5435">
        <v>5</v>
      </c>
      <c r="M5435">
        <v>1</v>
      </c>
      <c r="N5435" s="13" t="s">
        <v>94</v>
      </c>
      <c r="O5435" s="13" t="s">
        <v>95</v>
      </c>
      <c r="P5435">
        <v>22</v>
      </c>
      <c r="Q5435" s="13" t="s">
        <v>195</v>
      </c>
      <c r="R5435" s="13" t="s">
        <v>208</v>
      </c>
      <c r="S5435" s="13" t="s">
        <v>196</v>
      </c>
      <c r="T5435">
        <v>3</v>
      </c>
      <c r="U5435">
        <v>2</v>
      </c>
      <c r="V5435">
        <v>0</v>
      </c>
      <c r="W5435" s="13" t="s">
        <v>101</v>
      </c>
      <c r="X5435">
        <v>0.45</v>
      </c>
    </row>
    <row r="5436" spans="1:24" x14ac:dyDescent="0.3">
      <c r="A5436">
        <v>5434</v>
      </c>
      <c r="B5436" t="s">
        <v>217</v>
      </c>
      <c r="C5436" t="s">
        <v>218</v>
      </c>
      <c r="D5436">
        <v>22.483349</v>
      </c>
      <c r="E5436">
        <v>88.239855000000006</v>
      </c>
      <c r="F5436" s="18">
        <v>44935</v>
      </c>
      <c r="G5436" s="19">
        <v>0.75</v>
      </c>
      <c r="H5436">
        <v>18</v>
      </c>
      <c r="I5436" s="13" t="s">
        <v>204</v>
      </c>
      <c r="J5436">
        <v>0</v>
      </c>
      <c r="K5436" s="13" t="s">
        <v>214</v>
      </c>
      <c r="L5436">
        <v>6</v>
      </c>
      <c r="M5436">
        <v>0</v>
      </c>
      <c r="N5436" s="13" t="s">
        <v>94</v>
      </c>
      <c r="O5436" s="13" t="s">
        <v>95</v>
      </c>
      <c r="P5436">
        <v>24</v>
      </c>
      <c r="Q5436" s="13" t="s">
        <v>97</v>
      </c>
      <c r="R5436" s="13" t="s">
        <v>98</v>
      </c>
      <c r="S5436" s="13" t="s">
        <v>196</v>
      </c>
      <c r="T5436">
        <v>4</v>
      </c>
      <c r="U5436">
        <v>0</v>
      </c>
      <c r="V5436">
        <v>1</v>
      </c>
      <c r="W5436" s="13" t="s">
        <v>101</v>
      </c>
      <c r="X5436">
        <v>0.8</v>
      </c>
    </row>
    <row r="5437" spans="1:24" x14ac:dyDescent="0.3">
      <c r="A5437">
        <v>5435</v>
      </c>
      <c r="B5437" t="s">
        <v>197</v>
      </c>
      <c r="C5437" t="s">
        <v>198</v>
      </c>
      <c r="D5437">
        <v>30.638795999999999</v>
      </c>
      <c r="E5437">
        <v>76.704480000000004</v>
      </c>
      <c r="F5437" s="18">
        <v>45188</v>
      </c>
      <c r="G5437" s="19">
        <v>0.58333333333333304</v>
      </c>
      <c r="H5437">
        <v>14</v>
      </c>
      <c r="I5437" s="13" t="s">
        <v>215</v>
      </c>
      <c r="J5437">
        <v>0</v>
      </c>
      <c r="K5437" s="13" t="s">
        <v>92</v>
      </c>
      <c r="L5437">
        <v>2</v>
      </c>
      <c r="M5437">
        <v>0</v>
      </c>
      <c r="N5437" s="13" t="s">
        <v>94</v>
      </c>
      <c r="O5437" s="13" t="s">
        <v>95</v>
      </c>
      <c r="P5437">
        <v>33</v>
      </c>
      <c r="Q5437" s="13" t="s">
        <v>97</v>
      </c>
      <c r="R5437" s="13" t="s">
        <v>199</v>
      </c>
      <c r="S5437" s="13" t="s">
        <v>196</v>
      </c>
      <c r="T5437">
        <v>5</v>
      </c>
      <c r="U5437">
        <v>2</v>
      </c>
      <c r="V5437">
        <v>0</v>
      </c>
      <c r="W5437" s="13" t="s">
        <v>101</v>
      </c>
      <c r="X5437">
        <v>0.65</v>
      </c>
    </row>
    <row r="5438" spans="1:24" x14ac:dyDescent="0.3">
      <c r="A5438">
        <v>5436</v>
      </c>
      <c r="B5438" t="s">
        <v>200</v>
      </c>
      <c r="C5438" t="s">
        <v>201</v>
      </c>
      <c r="D5438">
        <v>13.111530999999999</v>
      </c>
      <c r="E5438">
        <v>80.116303000000002</v>
      </c>
      <c r="F5438" s="18">
        <v>45287</v>
      </c>
      <c r="G5438" s="19">
        <v>0</v>
      </c>
      <c r="H5438">
        <v>0</v>
      </c>
      <c r="I5438" s="13" t="s">
        <v>194</v>
      </c>
      <c r="J5438">
        <v>0</v>
      </c>
      <c r="K5438" s="13" t="s">
        <v>92</v>
      </c>
      <c r="L5438">
        <v>4</v>
      </c>
      <c r="M5438">
        <v>1</v>
      </c>
      <c r="N5438" s="13" t="s">
        <v>192</v>
      </c>
      <c r="O5438" s="13" t="s">
        <v>97</v>
      </c>
      <c r="P5438">
        <v>29</v>
      </c>
      <c r="Q5438" s="13" t="s">
        <v>95</v>
      </c>
      <c r="R5438" s="13" t="s">
        <v>213</v>
      </c>
      <c r="S5438" s="13" t="s">
        <v>196</v>
      </c>
      <c r="T5438">
        <v>2</v>
      </c>
      <c r="U5438">
        <v>1</v>
      </c>
      <c r="V5438">
        <v>0</v>
      </c>
      <c r="W5438" s="13" t="s">
        <v>101</v>
      </c>
      <c r="X5438">
        <v>0.1</v>
      </c>
    </row>
    <row r="5439" spans="1:24" x14ac:dyDescent="0.3">
      <c r="A5439">
        <v>5437</v>
      </c>
      <c r="B5439" t="s">
        <v>206</v>
      </c>
      <c r="C5439" t="s">
        <v>207</v>
      </c>
      <c r="D5439">
        <v>12.838725</v>
      </c>
      <c r="E5439">
        <v>77.478459000000001</v>
      </c>
      <c r="F5439" s="18">
        <v>44946</v>
      </c>
      <c r="G5439" s="19">
        <v>0.20833333333333301</v>
      </c>
      <c r="H5439">
        <v>5</v>
      </c>
      <c r="I5439" s="13" t="s">
        <v>211</v>
      </c>
      <c r="J5439">
        <v>0</v>
      </c>
      <c r="K5439" s="13" t="s">
        <v>92</v>
      </c>
      <c r="L5439">
        <v>3</v>
      </c>
      <c r="M5439">
        <v>0</v>
      </c>
      <c r="N5439" s="13" t="s">
        <v>94</v>
      </c>
      <c r="O5439" s="13" t="s">
        <v>95</v>
      </c>
      <c r="P5439">
        <v>26</v>
      </c>
      <c r="Q5439" s="13" t="s">
        <v>95</v>
      </c>
      <c r="R5439" s="13" t="s">
        <v>98</v>
      </c>
      <c r="S5439" s="13" t="s">
        <v>99</v>
      </c>
      <c r="T5439">
        <v>3</v>
      </c>
      <c r="U5439">
        <v>3</v>
      </c>
      <c r="V5439">
        <v>0</v>
      </c>
      <c r="W5439" s="13" t="s">
        <v>101</v>
      </c>
      <c r="X5439">
        <v>0.65</v>
      </c>
    </row>
    <row r="5440" spans="1:24" x14ac:dyDescent="0.3">
      <c r="A5440">
        <v>5438</v>
      </c>
      <c r="B5440" t="s">
        <v>206</v>
      </c>
      <c r="C5440" t="s">
        <v>207</v>
      </c>
      <c r="D5440">
        <v>12.853135</v>
      </c>
      <c r="E5440">
        <v>77.670614</v>
      </c>
      <c r="F5440" s="18">
        <v>44860</v>
      </c>
      <c r="G5440" s="19">
        <v>0.29166666666666702</v>
      </c>
      <c r="H5440">
        <v>7</v>
      </c>
      <c r="I5440" s="13" t="s">
        <v>194</v>
      </c>
      <c r="J5440">
        <v>0</v>
      </c>
      <c r="K5440" s="13" t="s">
        <v>214</v>
      </c>
      <c r="L5440">
        <v>3</v>
      </c>
      <c r="M5440">
        <v>1</v>
      </c>
      <c r="N5440" s="13" t="s">
        <v>212</v>
      </c>
      <c r="O5440" s="13" t="s">
        <v>95</v>
      </c>
      <c r="P5440">
        <v>17</v>
      </c>
      <c r="Q5440" s="13" t="s">
        <v>195</v>
      </c>
      <c r="R5440" s="13" t="s">
        <v>98</v>
      </c>
      <c r="S5440" s="13" t="s">
        <v>196</v>
      </c>
      <c r="T5440">
        <v>2</v>
      </c>
      <c r="U5440">
        <v>1</v>
      </c>
      <c r="V5440">
        <v>0</v>
      </c>
      <c r="W5440" s="13" t="s">
        <v>101</v>
      </c>
      <c r="X5440">
        <v>0.45</v>
      </c>
    </row>
    <row r="5441" spans="1:24" x14ac:dyDescent="0.3">
      <c r="A5441">
        <v>5439</v>
      </c>
      <c r="B5441" t="s">
        <v>217</v>
      </c>
      <c r="C5441" t="s">
        <v>218</v>
      </c>
      <c r="D5441">
        <v>22.566607999999999</v>
      </c>
      <c r="E5441">
        <v>88.440481000000005</v>
      </c>
      <c r="F5441" s="18">
        <v>45172</v>
      </c>
      <c r="G5441" s="19">
        <v>0.25</v>
      </c>
      <c r="H5441">
        <v>6</v>
      </c>
      <c r="I5441" s="13" t="s">
        <v>89</v>
      </c>
      <c r="J5441">
        <v>1</v>
      </c>
      <c r="K5441" s="13" t="s">
        <v>191</v>
      </c>
      <c r="L5441">
        <v>4</v>
      </c>
      <c r="M5441">
        <v>0</v>
      </c>
      <c r="N5441" s="13" t="s">
        <v>94</v>
      </c>
      <c r="O5441" s="13" t="s">
        <v>95</v>
      </c>
      <c r="P5441">
        <v>36</v>
      </c>
      <c r="Q5441" s="13" t="s">
        <v>97</v>
      </c>
      <c r="R5441" s="13" t="s">
        <v>205</v>
      </c>
      <c r="S5441" s="13" t="s">
        <v>193</v>
      </c>
      <c r="T5441">
        <v>4</v>
      </c>
      <c r="U5441">
        <v>2</v>
      </c>
      <c r="V5441">
        <v>0</v>
      </c>
      <c r="W5441" s="13" t="s">
        <v>101</v>
      </c>
      <c r="X5441">
        <v>0.65</v>
      </c>
    </row>
    <row r="5442" spans="1:24" x14ac:dyDescent="0.3">
      <c r="A5442">
        <v>5440</v>
      </c>
      <c r="B5442" t="s">
        <v>206</v>
      </c>
      <c r="C5442" t="s">
        <v>207</v>
      </c>
      <c r="D5442">
        <v>12.918455</v>
      </c>
      <c r="E5442">
        <v>77.580499000000003</v>
      </c>
      <c r="F5442" s="18">
        <v>44888</v>
      </c>
      <c r="G5442" s="19">
        <v>0.125</v>
      </c>
      <c r="H5442">
        <v>3</v>
      </c>
      <c r="I5442" s="13" t="s">
        <v>194</v>
      </c>
      <c r="J5442">
        <v>0</v>
      </c>
      <c r="K5442" s="13" t="s">
        <v>92</v>
      </c>
      <c r="L5442">
        <v>6</v>
      </c>
      <c r="M5442">
        <v>1</v>
      </c>
      <c r="N5442" s="13" t="s">
        <v>212</v>
      </c>
      <c r="O5442" s="13" t="s">
        <v>195</v>
      </c>
      <c r="P5442">
        <v>23</v>
      </c>
      <c r="Q5442" s="13" t="s">
        <v>195</v>
      </c>
      <c r="R5442" s="13" t="s">
        <v>98</v>
      </c>
      <c r="S5442" s="13" t="s">
        <v>99</v>
      </c>
      <c r="T5442">
        <v>2</v>
      </c>
      <c r="U5442">
        <v>2</v>
      </c>
      <c r="V5442">
        <v>0</v>
      </c>
      <c r="W5442" s="13" t="s">
        <v>101</v>
      </c>
      <c r="X5442">
        <v>0.45</v>
      </c>
    </row>
    <row r="5443" spans="1:24" x14ac:dyDescent="0.3">
      <c r="A5443">
        <v>5441</v>
      </c>
      <c r="B5443" t="s">
        <v>217</v>
      </c>
      <c r="C5443" t="s">
        <v>218</v>
      </c>
      <c r="D5443">
        <v>22.637723000000001</v>
      </c>
      <c r="E5443">
        <v>88.453919999999997</v>
      </c>
      <c r="F5443" s="18">
        <v>44718</v>
      </c>
      <c r="G5443" s="19">
        <v>0.75</v>
      </c>
      <c r="H5443">
        <v>18</v>
      </c>
      <c r="I5443" s="13" t="s">
        <v>204</v>
      </c>
      <c r="J5443">
        <v>0</v>
      </c>
      <c r="K5443" s="13" t="s">
        <v>191</v>
      </c>
      <c r="L5443">
        <v>1</v>
      </c>
      <c r="M5443">
        <v>1</v>
      </c>
      <c r="N5443" s="13" t="s">
        <v>212</v>
      </c>
      <c r="O5443" s="13" t="s">
        <v>95</v>
      </c>
      <c r="P5443">
        <v>31</v>
      </c>
      <c r="Q5443" s="13" t="s">
        <v>97</v>
      </c>
      <c r="R5443" s="13" t="s">
        <v>98</v>
      </c>
      <c r="S5443" s="13" t="s">
        <v>196</v>
      </c>
      <c r="T5443">
        <v>1</v>
      </c>
      <c r="U5443">
        <v>1</v>
      </c>
      <c r="V5443">
        <v>1</v>
      </c>
      <c r="W5443" s="13" t="s">
        <v>101</v>
      </c>
      <c r="X5443">
        <v>0.8</v>
      </c>
    </row>
    <row r="5444" spans="1:24" x14ac:dyDescent="0.3">
      <c r="A5444">
        <v>5442</v>
      </c>
      <c r="B5444" t="s">
        <v>217</v>
      </c>
      <c r="C5444" t="s">
        <v>218</v>
      </c>
      <c r="D5444">
        <v>22.565814</v>
      </c>
      <c r="E5444">
        <v>88.396018999999995</v>
      </c>
      <c r="F5444" s="18">
        <v>45484</v>
      </c>
      <c r="G5444" s="19">
        <v>0.79166666666666696</v>
      </c>
      <c r="H5444">
        <v>19</v>
      </c>
      <c r="I5444" s="13" t="s">
        <v>202</v>
      </c>
      <c r="J5444">
        <v>0</v>
      </c>
      <c r="K5444" s="13" t="s">
        <v>214</v>
      </c>
      <c r="L5444">
        <v>5</v>
      </c>
      <c r="M5444">
        <v>0</v>
      </c>
      <c r="N5444" s="13" t="s">
        <v>192</v>
      </c>
      <c r="O5444" s="13" t="s">
        <v>97</v>
      </c>
      <c r="P5444">
        <v>23</v>
      </c>
      <c r="Q5444" s="13" t="s">
        <v>195</v>
      </c>
      <c r="R5444" s="13" t="s">
        <v>213</v>
      </c>
      <c r="S5444" s="13" t="s">
        <v>99</v>
      </c>
      <c r="T5444">
        <v>3</v>
      </c>
      <c r="U5444">
        <v>3</v>
      </c>
      <c r="V5444">
        <v>1</v>
      </c>
      <c r="W5444" s="13" t="s">
        <v>101</v>
      </c>
      <c r="X5444">
        <v>0.45</v>
      </c>
    </row>
    <row r="5445" spans="1:24" x14ac:dyDescent="0.3">
      <c r="A5445">
        <v>5443</v>
      </c>
      <c r="B5445" t="s">
        <v>190</v>
      </c>
      <c r="C5445" t="s">
        <v>80</v>
      </c>
      <c r="D5445">
        <v>18.83644</v>
      </c>
      <c r="E5445">
        <v>72.781622999999996</v>
      </c>
      <c r="F5445" s="18">
        <v>45575</v>
      </c>
      <c r="G5445" s="19">
        <v>4.1666666666666699E-2</v>
      </c>
      <c r="H5445">
        <v>1</v>
      </c>
      <c r="I5445" s="13" t="s">
        <v>202</v>
      </c>
      <c r="J5445">
        <v>0</v>
      </c>
      <c r="K5445" s="13" t="s">
        <v>191</v>
      </c>
      <c r="L5445">
        <v>2</v>
      </c>
      <c r="M5445">
        <v>1</v>
      </c>
      <c r="N5445" s="13" t="s">
        <v>192</v>
      </c>
      <c r="O5445" s="13" t="s">
        <v>97</v>
      </c>
      <c r="P5445">
        <v>21</v>
      </c>
      <c r="Q5445" s="13" t="s">
        <v>95</v>
      </c>
      <c r="R5445" s="13" t="s">
        <v>199</v>
      </c>
      <c r="S5445" s="13" t="s">
        <v>196</v>
      </c>
      <c r="T5445">
        <v>2</v>
      </c>
      <c r="U5445">
        <v>0</v>
      </c>
      <c r="V5445">
        <v>0</v>
      </c>
      <c r="W5445" s="13" t="s">
        <v>101</v>
      </c>
      <c r="X5445">
        <v>0.1</v>
      </c>
    </row>
    <row r="5446" spans="1:24" x14ac:dyDescent="0.3">
      <c r="A5446">
        <v>5444</v>
      </c>
      <c r="B5446" t="s">
        <v>203</v>
      </c>
      <c r="C5446" t="s">
        <v>203</v>
      </c>
      <c r="D5446">
        <v>28.675166999999998</v>
      </c>
      <c r="E5446">
        <v>77.195251999999996</v>
      </c>
      <c r="F5446" s="18">
        <v>45699</v>
      </c>
      <c r="G5446" s="19">
        <v>0.91666666666666696</v>
      </c>
      <c r="H5446">
        <v>22</v>
      </c>
      <c r="I5446" s="13" t="s">
        <v>215</v>
      </c>
      <c r="J5446">
        <v>0</v>
      </c>
      <c r="K5446" s="13" t="s">
        <v>191</v>
      </c>
      <c r="L5446">
        <v>1</v>
      </c>
      <c r="M5446">
        <v>1</v>
      </c>
      <c r="N5446" s="13" t="s">
        <v>94</v>
      </c>
      <c r="O5446" s="13" t="s">
        <v>95</v>
      </c>
      <c r="P5446">
        <v>40</v>
      </c>
      <c r="Q5446" s="13" t="s">
        <v>97</v>
      </c>
      <c r="R5446" s="13" t="s">
        <v>213</v>
      </c>
      <c r="S5446" s="13" t="s">
        <v>196</v>
      </c>
      <c r="T5446">
        <v>3</v>
      </c>
      <c r="U5446">
        <v>2</v>
      </c>
      <c r="V5446">
        <v>0</v>
      </c>
      <c r="W5446" s="13" t="s">
        <v>101</v>
      </c>
      <c r="X5446">
        <v>0.65</v>
      </c>
    </row>
    <row r="5447" spans="1:24" x14ac:dyDescent="0.3">
      <c r="A5447">
        <v>5445</v>
      </c>
      <c r="B5447" t="s">
        <v>203</v>
      </c>
      <c r="C5447" t="s">
        <v>203</v>
      </c>
      <c r="D5447">
        <v>28.776413000000002</v>
      </c>
      <c r="E5447">
        <v>77.273364999999998</v>
      </c>
      <c r="F5447" s="18">
        <v>45664</v>
      </c>
      <c r="G5447" s="19">
        <v>0.58333333333333304</v>
      </c>
      <c r="H5447">
        <v>14</v>
      </c>
      <c r="I5447" s="13" t="s">
        <v>215</v>
      </c>
      <c r="J5447">
        <v>0</v>
      </c>
      <c r="K5447" s="13" t="s">
        <v>92</v>
      </c>
      <c r="L5447">
        <v>4</v>
      </c>
      <c r="M5447">
        <v>1</v>
      </c>
      <c r="N5447" s="13" t="s">
        <v>212</v>
      </c>
      <c r="O5447" s="13" t="s">
        <v>195</v>
      </c>
      <c r="P5447">
        <v>40</v>
      </c>
      <c r="Q5447" s="13" t="s">
        <v>97</v>
      </c>
      <c r="R5447" s="13" t="s">
        <v>208</v>
      </c>
      <c r="S5447" s="13" t="s">
        <v>99</v>
      </c>
      <c r="T5447">
        <v>3</v>
      </c>
      <c r="U5447">
        <v>3</v>
      </c>
      <c r="V5447">
        <v>0</v>
      </c>
      <c r="W5447" s="13" t="s">
        <v>101</v>
      </c>
      <c r="X5447">
        <v>0.65</v>
      </c>
    </row>
    <row r="5448" spans="1:24" x14ac:dyDescent="0.3">
      <c r="A5448">
        <v>5446</v>
      </c>
      <c r="B5448" t="s">
        <v>217</v>
      </c>
      <c r="C5448" t="s">
        <v>218</v>
      </c>
      <c r="D5448">
        <v>22.594263999999999</v>
      </c>
      <c r="E5448">
        <v>88.246819000000002</v>
      </c>
      <c r="F5448" s="18">
        <v>45575</v>
      </c>
      <c r="G5448" s="19">
        <v>8.3333333333333301E-2</v>
      </c>
      <c r="H5448">
        <v>2</v>
      </c>
      <c r="I5448" s="13" t="s">
        <v>202</v>
      </c>
      <c r="J5448">
        <v>0</v>
      </c>
      <c r="K5448" s="13" t="s">
        <v>214</v>
      </c>
      <c r="L5448">
        <v>4</v>
      </c>
      <c r="M5448">
        <v>1</v>
      </c>
      <c r="N5448" s="13" t="s">
        <v>192</v>
      </c>
      <c r="O5448" s="13" t="s">
        <v>97</v>
      </c>
      <c r="P5448">
        <v>29</v>
      </c>
      <c r="Q5448" s="13" t="s">
        <v>95</v>
      </c>
      <c r="R5448" s="13" t="s">
        <v>205</v>
      </c>
      <c r="S5448" s="13" t="s">
        <v>193</v>
      </c>
      <c r="T5448">
        <v>1</v>
      </c>
      <c r="U5448">
        <v>1</v>
      </c>
      <c r="V5448">
        <v>0</v>
      </c>
      <c r="W5448" s="13" t="s">
        <v>101</v>
      </c>
      <c r="X5448">
        <v>0.1</v>
      </c>
    </row>
    <row r="5449" spans="1:24" x14ac:dyDescent="0.3">
      <c r="A5449">
        <v>5447</v>
      </c>
      <c r="B5449" t="s">
        <v>206</v>
      </c>
      <c r="C5449" t="s">
        <v>207</v>
      </c>
      <c r="D5449">
        <v>12.922072</v>
      </c>
      <c r="E5449">
        <v>77.681511</v>
      </c>
      <c r="F5449" s="18">
        <v>45743</v>
      </c>
      <c r="G5449" s="19">
        <v>0.41666666666666702</v>
      </c>
      <c r="H5449">
        <v>10</v>
      </c>
      <c r="I5449" s="13" t="s">
        <v>202</v>
      </c>
      <c r="J5449">
        <v>0</v>
      </c>
      <c r="K5449" s="13" t="s">
        <v>191</v>
      </c>
      <c r="L5449">
        <v>3</v>
      </c>
      <c r="M5449">
        <v>0</v>
      </c>
      <c r="N5449" s="13" t="s">
        <v>94</v>
      </c>
      <c r="O5449" s="13" t="s">
        <v>95</v>
      </c>
      <c r="P5449">
        <v>25</v>
      </c>
      <c r="Q5449" s="13" t="s">
        <v>195</v>
      </c>
      <c r="R5449" s="13" t="s">
        <v>98</v>
      </c>
      <c r="S5449" s="13" t="s">
        <v>196</v>
      </c>
      <c r="T5449">
        <v>1</v>
      </c>
      <c r="U5449">
        <v>0</v>
      </c>
      <c r="V5449">
        <v>1</v>
      </c>
      <c r="W5449" s="13" t="s">
        <v>101</v>
      </c>
      <c r="X5449">
        <v>0.6</v>
      </c>
    </row>
    <row r="5450" spans="1:24" x14ac:dyDescent="0.3">
      <c r="A5450">
        <v>5448</v>
      </c>
      <c r="B5450" t="s">
        <v>217</v>
      </c>
      <c r="C5450" t="s">
        <v>218</v>
      </c>
      <c r="D5450">
        <v>22.456847</v>
      </c>
      <c r="E5450">
        <v>88.244388000000001</v>
      </c>
      <c r="F5450" s="18">
        <v>45278</v>
      </c>
      <c r="G5450" s="19">
        <v>0.91666666666666696</v>
      </c>
      <c r="H5450">
        <v>22</v>
      </c>
      <c r="I5450" s="13" t="s">
        <v>204</v>
      </c>
      <c r="J5450">
        <v>0</v>
      </c>
      <c r="K5450" s="13" t="s">
        <v>191</v>
      </c>
      <c r="L5450">
        <v>1</v>
      </c>
      <c r="M5450">
        <v>0</v>
      </c>
      <c r="N5450" s="13" t="s">
        <v>192</v>
      </c>
      <c r="O5450" s="13" t="s">
        <v>97</v>
      </c>
      <c r="P5450">
        <v>25</v>
      </c>
      <c r="Q5450" s="13" t="s">
        <v>195</v>
      </c>
      <c r="R5450" s="13" t="s">
        <v>213</v>
      </c>
      <c r="S5450" s="13" t="s">
        <v>99</v>
      </c>
      <c r="T5450">
        <v>5</v>
      </c>
      <c r="U5450">
        <v>5</v>
      </c>
      <c r="V5450">
        <v>0</v>
      </c>
      <c r="W5450" s="13" t="s">
        <v>101</v>
      </c>
      <c r="X5450">
        <v>0.3</v>
      </c>
    </row>
    <row r="5451" spans="1:24" x14ac:dyDescent="0.3">
      <c r="A5451">
        <v>5449</v>
      </c>
      <c r="B5451" t="s">
        <v>209</v>
      </c>
      <c r="C5451" t="s">
        <v>210</v>
      </c>
      <c r="D5451">
        <v>17.578230000000001</v>
      </c>
      <c r="E5451">
        <v>78.484978999999996</v>
      </c>
      <c r="F5451" s="18">
        <v>44834</v>
      </c>
      <c r="G5451" s="19">
        <v>0.91666666666666696</v>
      </c>
      <c r="H5451">
        <v>22</v>
      </c>
      <c r="I5451" s="13" t="s">
        <v>211</v>
      </c>
      <c r="J5451">
        <v>0</v>
      </c>
      <c r="K5451" s="13" t="s">
        <v>214</v>
      </c>
      <c r="L5451">
        <v>3</v>
      </c>
      <c r="M5451">
        <v>0</v>
      </c>
      <c r="N5451" s="13" t="s">
        <v>192</v>
      </c>
      <c r="O5451" s="13" t="s">
        <v>97</v>
      </c>
      <c r="P5451">
        <v>23</v>
      </c>
      <c r="Q5451" s="13" t="s">
        <v>195</v>
      </c>
      <c r="R5451" s="13" t="s">
        <v>199</v>
      </c>
      <c r="S5451" s="13" t="s">
        <v>193</v>
      </c>
      <c r="T5451">
        <v>4</v>
      </c>
      <c r="U5451">
        <v>1</v>
      </c>
      <c r="V5451">
        <v>0</v>
      </c>
      <c r="W5451" s="13" t="s">
        <v>101</v>
      </c>
      <c r="X5451">
        <v>0.1</v>
      </c>
    </row>
    <row r="5452" spans="1:24" x14ac:dyDescent="0.3">
      <c r="A5452">
        <v>5450</v>
      </c>
      <c r="B5452" t="s">
        <v>200</v>
      </c>
      <c r="C5452" t="s">
        <v>201</v>
      </c>
      <c r="D5452">
        <v>12.909958</v>
      </c>
      <c r="E5452">
        <v>80.241515000000007</v>
      </c>
      <c r="F5452" s="18">
        <v>44615</v>
      </c>
      <c r="G5452" s="19">
        <v>0.79166666666666696</v>
      </c>
      <c r="H5452">
        <v>19</v>
      </c>
      <c r="I5452" s="13" t="s">
        <v>194</v>
      </c>
      <c r="J5452">
        <v>0</v>
      </c>
      <c r="K5452" s="13" t="s">
        <v>214</v>
      </c>
      <c r="L5452">
        <v>6</v>
      </c>
      <c r="M5452">
        <v>0</v>
      </c>
      <c r="N5452" s="13" t="s">
        <v>212</v>
      </c>
      <c r="O5452" s="13" t="s">
        <v>195</v>
      </c>
      <c r="P5452">
        <v>38</v>
      </c>
      <c r="Q5452" s="13" t="s">
        <v>195</v>
      </c>
      <c r="R5452" s="13" t="s">
        <v>199</v>
      </c>
      <c r="S5452" s="13" t="s">
        <v>193</v>
      </c>
      <c r="T5452">
        <v>2</v>
      </c>
      <c r="U5452">
        <v>2</v>
      </c>
      <c r="V5452">
        <v>1</v>
      </c>
      <c r="W5452" s="13" t="s">
        <v>101</v>
      </c>
      <c r="X5452">
        <v>0.4</v>
      </c>
    </row>
    <row r="5453" spans="1:24" x14ac:dyDescent="0.3">
      <c r="A5453">
        <v>5451</v>
      </c>
      <c r="B5453" t="s">
        <v>190</v>
      </c>
      <c r="C5453" t="s">
        <v>80</v>
      </c>
      <c r="D5453">
        <v>19.266145000000002</v>
      </c>
      <c r="E5453">
        <v>72.716389000000007</v>
      </c>
      <c r="F5453" s="18">
        <v>45354</v>
      </c>
      <c r="G5453" s="19">
        <v>0.75</v>
      </c>
      <c r="H5453">
        <v>18</v>
      </c>
      <c r="I5453" s="13" t="s">
        <v>89</v>
      </c>
      <c r="J5453">
        <v>1</v>
      </c>
      <c r="K5453" s="13" t="s">
        <v>92</v>
      </c>
      <c r="L5453">
        <v>6</v>
      </c>
      <c r="M5453">
        <v>0</v>
      </c>
      <c r="N5453" s="13" t="s">
        <v>212</v>
      </c>
      <c r="O5453" s="13" t="s">
        <v>95</v>
      </c>
      <c r="P5453">
        <v>39</v>
      </c>
      <c r="Q5453" s="13" t="s">
        <v>97</v>
      </c>
      <c r="R5453" s="13" t="s">
        <v>205</v>
      </c>
      <c r="S5453" s="13" t="s">
        <v>99</v>
      </c>
      <c r="T5453">
        <v>5</v>
      </c>
      <c r="U5453">
        <v>5</v>
      </c>
      <c r="V5453">
        <v>1</v>
      </c>
      <c r="W5453" s="13" t="s">
        <v>101</v>
      </c>
      <c r="X5453">
        <v>1</v>
      </c>
    </row>
    <row r="5454" spans="1:24" x14ac:dyDescent="0.3">
      <c r="A5454">
        <v>5452</v>
      </c>
      <c r="B5454" t="s">
        <v>217</v>
      </c>
      <c r="C5454" t="s">
        <v>218</v>
      </c>
      <c r="D5454">
        <v>22.664525000000001</v>
      </c>
      <c r="E5454">
        <v>88.240207999999996</v>
      </c>
      <c r="F5454" s="18">
        <v>45606</v>
      </c>
      <c r="G5454" s="19">
        <v>0.25</v>
      </c>
      <c r="H5454">
        <v>6</v>
      </c>
      <c r="I5454" s="13" t="s">
        <v>89</v>
      </c>
      <c r="J5454">
        <v>1</v>
      </c>
      <c r="K5454" s="13" t="s">
        <v>214</v>
      </c>
      <c r="L5454">
        <v>3</v>
      </c>
      <c r="M5454">
        <v>1</v>
      </c>
      <c r="N5454" s="13" t="s">
        <v>212</v>
      </c>
      <c r="O5454" s="13" t="s">
        <v>95</v>
      </c>
      <c r="P5454">
        <v>34</v>
      </c>
      <c r="Q5454" s="13" t="s">
        <v>95</v>
      </c>
      <c r="R5454" s="13" t="s">
        <v>199</v>
      </c>
      <c r="S5454" s="13" t="s">
        <v>196</v>
      </c>
      <c r="T5454">
        <v>2</v>
      </c>
      <c r="U5454">
        <v>0</v>
      </c>
      <c r="V5454">
        <v>0</v>
      </c>
      <c r="W5454" s="13" t="s">
        <v>101</v>
      </c>
      <c r="X5454">
        <v>0.45</v>
      </c>
    </row>
    <row r="5455" spans="1:24" x14ac:dyDescent="0.3">
      <c r="A5455">
        <v>5453</v>
      </c>
      <c r="B5455" t="s">
        <v>209</v>
      </c>
      <c r="C5455" t="s">
        <v>210</v>
      </c>
      <c r="D5455">
        <v>17.303312999999999</v>
      </c>
      <c r="E5455">
        <v>78.467344999999995</v>
      </c>
      <c r="F5455" s="18">
        <v>45125</v>
      </c>
      <c r="G5455" s="19">
        <v>0.91666666666666696</v>
      </c>
      <c r="H5455">
        <v>22</v>
      </c>
      <c r="I5455" s="13" t="s">
        <v>215</v>
      </c>
      <c r="J5455">
        <v>0</v>
      </c>
      <c r="K5455" s="13" t="s">
        <v>92</v>
      </c>
      <c r="L5455">
        <v>3</v>
      </c>
      <c r="M5455">
        <v>1</v>
      </c>
      <c r="N5455" s="13" t="s">
        <v>212</v>
      </c>
      <c r="O5455" s="13" t="s">
        <v>195</v>
      </c>
      <c r="P5455">
        <v>38</v>
      </c>
      <c r="Q5455" s="13" t="s">
        <v>97</v>
      </c>
      <c r="R5455" s="13" t="s">
        <v>199</v>
      </c>
      <c r="S5455" s="13" t="s">
        <v>193</v>
      </c>
      <c r="T5455">
        <v>2</v>
      </c>
      <c r="U5455">
        <v>0</v>
      </c>
      <c r="V5455">
        <v>0</v>
      </c>
      <c r="W5455" s="13" t="s">
        <v>101</v>
      </c>
      <c r="X5455">
        <v>0.45</v>
      </c>
    </row>
    <row r="5456" spans="1:24" x14ac:dyDescent="0.3">
      <c r="A5456">
        <v>5454</v>
      </c>
      <c r="B5456" t="s">
        <v>203</v>
      </c>
      <c r="C5456" t="s">
        <v>203</v>
      </c>
      <c r="D5456">
        <v>28.571342000000001</v>
      </c>
      <c r="E5456">
        <v>77.149861000000001</v>
      </c>
      <c r="F5456" s="18">
        <v>44944</v>
      </c>
      <c r="G5456" s="19">
        <v>0</v>
      </c>
      <c r="H5456">
        <v>0</v>
      </c>
      <c r="I5456" s="13" t="s">
        <v>194</v>
      </c>
      <c r="J5456">
        <v>0</v>
      </c>
      <c r="K5456" s="13" t="s">
        <v>191</v>
      </c>
      <c r="L5456">
        <v>5</v>
      </c>
      <c r="M5456">
        <v>1</v>
      </c>
      <c r="N5456" s="13" t="s">
        <v>94</v>
      </c>
      <c r="O5456" s="13" t="s">
        <v>95</v>
      </c>
      <c r="P5456">
        <v>24</v>
      </c>
      <c r="Q5456" s="13" t="s">
        <v>95</v>
      </c>
      <c r="R5456" s="13" t="s">
        <v>199</v>
      </c>
      <c r="S5456" s="13" t="s">
        <v>193</v>
      </c>
      <c r="T5456">
        <v>1</v>
      </c>
      <c r="U5456">
        <v>0</v>
      </c>
      <c r="V5456">
        <v>0</v>
      </c>
      <c r="W5456" s="13" t="s">
        <v>101</v>
      </c>
      <c r="X5456">
        <v>0.45</v>
      </c>
    </row>
    <row r="5457" spans="1:24" x14ac:dyDescent="0.3">
      <c r="A5457">
        <v>5455</v>
      </c>
      <c r="B5457" t="s">
        <v>203</v>
      </c>
      <c r="C5457" t="s">
        <v>203</v>
      </c>
      <c r="D5457">
        <v>28.704122000000002</v>
      </c>
      <c r="E5457">
        <v>76.990235999999996</v>
      </c>
      <c r="F5457" s="18">
        <v>45724</v>
      </c>
      <c r="G5457" s="19">
        <v>0.33333333333333298</v>
      </c>
      <c r="H5457">
        <v>8</v>
      </c>
      <c r="I5457" s="13" t="s">
        <v>219</v>
      </c>
      <c r="J5457">
        <v>1</v>
      </c>
      <c r="K5457" s="13" t="s">
        <v>92</v>
      </c>
      <c r="L5457">
        <v>3</v>
      </c>
      <c r="M5457">
        <v>1</v>
      </c>
      <c r="N5457" s="13" t="s">
        <v>192</v>
      </c>
      <c r="O5457" s="13" t="s">
        <v>97</v>
      </c>
      <c r="P5457">
        <v>28</v>
      </c>
      <c r="Q5457" s="13" t="s">
        <v>97</v>
      </c>
      <c r="R5457" s="13" t="s">
        <v>199</v>
      </c>
      <c r="S5457" s="13" t="s">
        <v>99</v>
      </c>
      <c r="T5457">
        <v>5</v>
      </c>
      <c r="U5457">
        <v>5</v>
      </c>
      <c r="V5457">
        <v>1</v>
      </c>
      <c r="W5457" s="13" t="s">
        <v>101</v>
      </c>
      <c r="X5457">
        <v>0.65</v>
      </c>
    </row>
    <row r="5458" spans="1:24" x14ac:dyDescent="0.3">
      <c r="A5458">
        <v>5456</v>
      </c>
      <c r="B5458" t="s">
        <v>203</v>
      </c>
      <c r="C5458" t="s">
        <v>203</v>
      </c>
      <c r="D5458">
        <v>28.499336</v>
      </c>
      <c r="E5458">
        <v>77.182359000000005</v>
      </c>
      <c r="F5458" s="18">
        <v>45120</v>
      </c>
      <c r="G5458" s="19">
        <v>0.95833333333333304</v>
      </c>
      <c r="H5458">
        <v>23</v>
      </c>
      <c r="I5458" s="13" t="s">
        <v>202</v>
      </c>
      <c r="J5458">
        <v>0</v>
      </c>
      <c r="K5458" s="13" t="s">
        <v>92</v>
      </c>
      <c r="L5458">
        <v>6</v>
      </c>
      <c r="M5458">
        <v>0</v>
      </c>
      <c r="N5458" s="13" t="s">
        <v>192</v>
      </c>
      <c r="O5458" s="13" t="s">
        <v>97</v>
      </c>
      <c r="P5458">
        <v>38</v>
      </c>
      <c r="Q5458" s="13" t="s">
        <v>95</v>
      </c>
      <c r="R5458" s="13" t="s">
        <v>205</v>
      </c>
      <c r="S5458" s="13" t="s">
        <v>196</v>
      </c>
      <c r="T5458">
        <v>3</v>
      </c>
      <c r="U5458">
        <v>0</v>
      </c>
      <c r="V5458">
        <v>0</v>
      </c>
      <c r="W5458" s="13" t="s">
        <v>101</v>
      </c>
      <c r="X5458">
        <v>0.1</v>
      </c>
    </row>
    <row r="5459" spans="1:24" x14ac:dyDescent="0.3">
      <c r="A5459">
        <v>5457</v>
      </c>
      <c r="B5459" t="s">
        <v>206</v>
      </c>
      <c r="C5459" t="s">
        <v>207</v>
      </c>
      <c r="D5459">
        <v>13.191610000000001</v>
      </c>
      <c r="E5459">
        <v>77.693712000000005</v>
      </c>
      <c r="F5459" s="18">
        <v>45411</v>
      </c>
      <c r="G5459" s="19">
        <v>4.1666666666666699E-2</v>
      </c>
      <c r="H5459">
        <v>1</v>
      </c>
      <c r="I5459" s="13" t="s">
        <v>204</v>
      </c>
      <c r="J5459">
        <v>0</v>
      </c>
      <c r="K5459" s="13" t="s">
        <v>214</v>
      </c>
      <c r="L5459">
        <v>6</v>
      </c>
      <c r="M5459">
        <v>1</v>
      </c>
      <c r="N5459" s="13" t="s">
        <v>192</v>
      </c>
      <c r="O5459" s="13" t="s">
        <v>97</v>
      </c>
      <c r="P5459">
        <v>32</v>
      </c>
      <c r="Q5459" s="13" t="s">
        <v>195</v>
      </c>
      <c r="R5459" s="13" t="s">
        <v>205</v>
      </c>
      <c r="S5459" s="13" t="s">
        <v>196</v>
      </c>
      <c r="T5459">
        <v>3</v>
      </c>
      <c r="U5459">
        <v>3</v>
      </c>
      <c r="V5459">
        <v>0</v>
      </c>
      <c r="W5459" s="13" t="s">
        <v>101</v>
      </c>
      <c r="X5459">
        <v>0.1</v>
      </c>
    </row>
    <row r="5460" spans="1:24" x14ac:dyDescent="0.3">
      <c r="A5460">
        <v>5458</v>
      </c>
      <c r="B5460" t="s">
        <v>217</v>
      </c>
      <c r="C5460" t="s">
        <v>218</v>
      </c>
      <c r="D5460">
        <v>22.652823999999999</v>
      </c>
      <c r="E5460">
        <v>88.259112999999999</v>
      </c>
      <c r="F5460" s="18">
        <v>45499</v>
      </c>
      <c r="G5460" s="19">
        <v>0.66666666666666696</v>
      </c>
      <c r="H5460">
        <v>16</v>
      </c>
      <c r="I5460" s="13" t="s">
        <v>211</v>
      </c>
      <c r="J5460">
        <v>0</v>
      </c>
      <c r="K5460" s="13" t="s">
        <v>92</v>
      </c>
      <c r="L5460">
        <v>3</v>
      </c>
      <c r="M5460">
        <v>1</v>
      </c>
      <c r="N5460" s="13" t="s">
        <v>192</v>
      </c>
      <c r="O5460" s="13" t="s">
        <v>97</v>
      </c>
      <c r="P5460">
        <v>27</v>
      </c>
      <c r="Q5460" s="13" t="s">
        <v>97</v>
      </c>
      <c r="R5460" s="13" t="s">
        <v>208</v>
      </c>
      <c r="S5460" s="13" t="s">
        <v>196</v>
      </c>
      <c r="T5460">
        <v>4</v>
      </c>
      <c r="U5460">
        <v>3</v>
      </c>
      <c r="V5460">
        <v>0</v>
      </c>
      <c r="W5460" s="13" t="s">
        <v>101</v>
      </c>
      <c r="X5460">
        <v>0.3</v>
      </c>
    </row>
    <row r="5461" spans="1:24" x14ac:dyDescent="0.3">
      <c r="A5461">
        <v>5459</v>
      </c>
      <c r="B5461" t="s">
        <v>200</v>
      </c>
      <c r="C5461" t="s">
        <v>201</v>
      </c>
      <c r="D5461">
        <v>13.177968999999999</v>
      </c>
      <c r="E5461">
        <v>80.157724999999999</v>
      </c>
      <c r="F5461" s="18">
        <v>45047</v>
      </c>
      <c r="G5461" s="19">
        <v>0.16666666666666699</v>
      </c>
      <c r="H5461">
        <v>4</v>
      </c>
      <c r="I5461" s="13" t="s">
        <v>204</v>
      </c>
      <c r="J5461">
        <v>0</v>
      </c>
      <c r="K5461" s="13" t="s">
        <v>191</v>
      </c>
      <c r="L5461">
        <v>3</v>
      </c>
      <c r="M5461">
        <v>0</v>
      </c>
      <c r="N5461" s="13" t="s">
        <v>212</v>
      </c>
      <c r="O5461" s="13" t="s">
        <v>95</v>
      </c>
      <c r="P5461">
        <v>35</v>
      </c>
      <c r="Q5461" s="13" t="s">
        <v>95</v>
      </c>
      <c r="R5461" s="13" t="s">
        <v>199</v>
      </c>
      <c r="S5461" s="13" t="s">
        <v>196</v>
      </c>
      <c r="T5461">
        <v>3</v>
      </c>
      <c r="U5461">
        <v>3</v>
      </c>
      <c r="V5461">
        <v>0</v>
      </c>
      <c r="W5461" s="13" t="s">
        <v>101</v>
      </c>
      <c r="X5461">
        <v>0.45</v>
      </c>
    </row>
    <row r="5462" spans="1:24" x14ac:dyDescent="0.3">
      <c r="A5462">
        <v>5460</v>
      </c>
      <c r="B5462" t="s">
        <v>206</v>
      </c>
      <c r="C5462" t="s">
        <v>207</v>
      </c>
      <c r="D5462">
        <v>12.811641</v>
      </c>
      <c r="E5462">
        <v>77.405097999999995</v>
      </c>
      <c r="F5462" s="18">
        <v>44882</v>
      </c>
      <c r="G5462" s="19">
        <v>0.83333333333333304</v>
      </c>
      <c r="H5462">
        <v>20</v>
      </c>
      <c r="I5462" s="13" t="s">
        <v>202</v>
      </c>
      <c r="J5462">
        <v>0</v>
      </c>
      <c r="K5462" s="13" t="s">
        <v>214</v>
      </c>
      <c r="L5462">
        <v>1</v>
      </c>
      <c r="M5462">
        <v>1</v>
      </c>
      <c r="N5462" s="13" t="s">
        <v>94</v>
      </c>
      <c r="O5462" s="13" t="s">
        <v>95</v>
      </c>
      <c r="P5462">
        <v>27</v>
      </c>
      <c r="Q5462" s="13" t="s">
        <v>97</v>
      </c>
      <c r="R5462" s="13" t="s">
        <v>213</v>
      </c>
      <c r="S5462" s="13" t="s">
        <v>196</v>
      </c>
      <c r="T5462">
        <v>5</v>
      </c>
      <c r="U5462">
        <v>4</v>
      </c>
      <c r="V5462">
        <v>0</v>
      </c>
      <c r="W5462" s="13" t="s">
        <v>101</v>
      </c>
      <c r="X5462">
        <v>0.65</v>
      </c>
    </row>
    <row r="5463" spans="1:24" x14ac:dyDescent="0.3">
      <c r="A5463">
        <v>5461</v>
      </c>
      <c r="B5463" t="s">
        <v>190</v>
      </c>
      <c r="C5463" t="s">
        <v>80</v>
      </c>
      <c r="D5463">
        <v>19.268149000000001</v>
      </c>
      <c r="E5463">
        <v>72.863615999999993</v>
      </c>
      <c r="F5463" s="18">
        <v>44803</v>
      </c>
      <c r="G5463" s="19">
        <v>0.5</v>
      </c>
      <c r="H5463">
        <v>12</v>
      </c>
      <c r="I5463" s="13" t="s">
        <v>215</v>
      </c>
      <c r="J5463">
        <v>0</v>
      </c>
      <c r="K5463" s="13" t="s">
        <v>214</v>
      </c>
      <c r="L5463">
        <v>1</v>
      </c>
      <c r="M5463">
        <v>0</v>
      </c>
      <c r="N5463" s="13" t="s">
        <v>212</v>
      </c>
      <c r="O5463" s="13" t="s">
        <v>195</v>
      </c>
      <c r="P5463">
        <v>23</v>
      </c>
      <c r="Q5463" s="13" t="s">
        <v>97</v>
      </c>
      <c r="R5463" s="13" t="s">
        <v>205</v>
      </c>
      <c r="S5463" s="13" t="s">
        <v>196</v>
      </c>
      <c r="T5463">
        <v>2</v>
      </c>
      <c r="U5463">
        <v>0</v>
      </c>
      <c r="V5463">
        <v>0</v>
      </c>
      <c r="W5463" s="13" t="s">
        <v>101</v>
      </c>
      <c r="X5463">
        <v>0.45</v>
      </c>
    </row>
    <row r="5464" spans="1:24" x14ac:dyDescent="0.3">
      <c r="A5464">
        <v>5462</v>
      </c>
      <c r="B5464" t="s">
        <v>203</v>
      </c>
      <c r="C5464" t="s">
        <v>203</v>
      </c>
      <c r="D5464">
        <v>28.848744</v>
      </c>
      <c r="E5464">
        <v>77.282224999999997</v>
      </c>
      <c r="F5464" s="18">
        <v>44670</v>
      </c>
      <c r="G5464" s="19">
        <v>0.95833333333333304</v>
      </c>
      <c r="H5464">
        <v>23</v>
      </c>
      <c r="I5464" s="13" t="s">
        <v>215</v>
      </c>
      <c r="J5464">
        <v>0</v>
      </c>
      <c r="K5464" s="13" t="s">
        <v>191</v>
      </c>
      <c r="L5464">
        <v>5</v>
      </c>
      <c r="M5464">
        <v>0</v>
      </c>
      <c r="N5464" s="13" t="s">
        <v>212</v>
      </c>
      <c r="O5464" s="13" t="s">
        <v>95</v>
      </c>
      <c r="P5464">
        <v>19</v>
      </c>
      <c r="Q5464" s="13" t="s">
        <v>97</v>
      </c>
      <c r="R5464" s="13" t="s">
        <v>213</v>
      </c>
      <c r="S5464" s="13" t="s">
        <v>196</v>
      </c>
      <c r="T5464">
        <v>4</v>
      </c>
      <c r="U5464">
        <v>3</v>
      </c>
      <c r="V5464">
        <v>0</v>
      </c>
      <c r="W5464" s="13" t="s">
        <v>101</v>
      </c>
      <c r="X5464">
        <v>0.65</v>
      </c>
    </row>
    <row r="5465" spans="1:24" x14ac:dyDescent="0.3">
      <c r="A5465">
        <v>5463</v>
      </c>
      <c r="B5465" t="s">
        <v>209</v>
      </c>
      <c r="C5465" t="s">
        <v>210</v>
      </c>
      <c r="D5465">
        <v>17.340150999999999</v>
      </c>
      <c r="E5465">
        <v>78.302936000000003</v>
      </c>
      <c r="F5465" s="18">
        <v>45442</v>
      </c>
      <c r="G5465" s="19">
        <v>0.66666666666666696</v>
      </c>
      <c r="H5465">
        <v>16</v>
      </c>
      <c r="I5465" s="13" t="s">
        <v>202</v>
      </c>
      <c r="J5465">
        <v>0</v>
      </c>
      <c r="K5465" s="13" t="s">
        <v>191</v>
      </c>
      <c r="L5465">
        <v>4</v>
      </c>
      <c r="M5465">
        <v>1</v>
      </c>
      <c r="N5465" s="13" t="s">
        <v>94</v>
      </c>
      <c r="O5465" s="13" t="s">
        <v>95</v>
      </c>
      <c r="P5465">
        <v>24</v>
      </c>
      <c r="Q5465" s="13" t="s">
        <v>95</v>
      </c>
      <c r="R5465" s="13" t="s">
        <v>208</v>
      </c>
      <c r="S5465" s="13" t="s">
        <v>196</v>
      </c>
      <c r="T5465">
        <v>2</v>
      </c>
      <c r="U5465">
        <v>2</v>
      </c>
      <c r="V5465">
        <v>0</v>
      </c>
      <c r="W5465" s="13" t="s">
        <v>101</v>
      </c>
      <c r="X5465">
        <v>0.45</v>
      </c>
    </row>
    <row r="5466" spans="1:24" x14ac:dyDescent="0.3">
      <c r="A5466">
        <v>5464</v>
      </c>
      <c r="B5466" t="s">
        <v>203</v>
      </c>
      <c r="C5466" t="s">
        <v>203</v>
      </c>
      <c r="D5466">
        <v>28.594715999999998</v>
      </c>
      <c r="E5466">
        <v>77.009833</v>
      </c>
      <c r="F5466" s="18">
        <v>45761</v>
      </c>
      <c r="G5466" s="19">
        <v>0.45833333333333298</v>
      </c>
      <c r="H5466">
        <v>11</v>
      </c>
      <c r="I5466" s="13" t="s">
        <v>204</v>
      </c>
      <c r="J5466">
        <v>0</v>
      </c>
      <c r="K5466" s="13" t="s">
        <v>214</v>
      </c>
      <c r="L5466">
        <v>3</v>
      </c>
      <c r="M5466">
        <v>0</v>
      </c>
      <c r="N5466" s="13" t="s">
        <v>94</v>
      </c>
      <c r="O5466" s="13" t="s">
        <v>95</v>
      </c>
      <c r="P5466">
        <v>17</v>
      </c>
      <c r="Q5466" s="13" t="s">
        <v>97</v>
      </c>
      <c r="R5466" s="13" t="s">
        <v>213</v>
      </c>
      <c r="S5466" s="13" t="s">
        <v>196</v>
      </c>
      <c r="T5466">
        <v>5</v>
      </c>
      <c r="U5466">
        <v>4</v>
      </c>
      <c r="V5466">
        <v>0</v>
      </c>
      <c r="W5466" s="13" t="s">
        <v>101</v>
      </c>
      <c r="X5466">
        <v>0.65</v>
      </c>
    </row>
    <row r="5467" spans="1:24" x14ac:dyDescent="0.3">
      <c r="A5467">
        <v>5465</v>
      </c>
      <c r="B5467" t="s">
        <v>209</v>
      </c>
      <c r="C5467" t="s">
        <v>210</v>
      </c>
      <c r="D5467">
        <v>17.477965999999999</v>
      </c>
      <c r="E5467">
        <v>78.408439000000001</v>
      </c>
      <c r="F5467" s="18">
        <v>44642</v>
      </c>
      <c r="G5467" s="19">
        <v>0.79166666666666696</v>
      </c>
      <c r="H5467">
        <v>19</v>
      </c>
      <c r="I5467" s="13" t="s">
        <v>215</v>
      </c>
      <c r="J5467">
        <v>0</v>
      </c>
      <c r="K5467" s="13" t="s">
        <v>92</v>
      </c>
      <c r="L5467">
        <v>5</v>
      </c>
      <c r="M5467">
        <v>1</v>
      </c>
      <c r="N5467" s="13" t="s">
        <v>192</v>
      </c>
      <c r="O5467" s="13" t="s">
        <v>97</v>
      </c>
      <c r="P5467">
        <v>36</v>
      </c>
      <c r="Q5467" s="13" t="s">
        <v>195</v>
      </c>
      <c r="R5467" s="13" t="s">
        <v>199</v>
      </c>
      <c r="S5467" s="13" t="s">
        <v>196</v>
      </c>
      <c r="T5467">
        <v>2</v>
      </c>
      <c r="U5467">
        <v>0</v>
      </c>
      <c r="V5467">
        <v>1</v>
      </c>
      <c r="W5467" s="13" t="s">
        <v>101</v>
      </c>
      <c r="X5467">
        <v>0.25</v>
      </c>
    </row>
    <row r="5468" spans="1:24" x14ac:dyDescent="0.3">
      <c r="A5468">
        <v>5466</v>
      </c>
      <c r="B5468" t="s">
        <v>197</v>
      </c>
      <c r="C5468" t="s">
        <v>198</v>
      </c>
      <c r="D5468">
        <v>30.64723</v>
      </c>
      <c r="E5468">
        <v>76.823507000000006</v>
      </c>
      <c r="F5468" s="18">
        <v>45439</v>
      </c>
      <c r="G5468" s="19">
        <v>8.3333333333333301E-2</v>
      </c>
      <c r="H5468">
        <v>2</v>
      </c>
      <c r="I5468" s="13" t="s">
        <v>204</v>
      </c>
      <c r="J5468">
        <v>0</v>
      </c>
      <c r="K5468" s="13" t="s">
        <v>214</v>
      </c>
      <c r="L5468">
        <v>6</v>
      </c>
      <c r="M5468">
        <v>1</v>
      </c>
      <c r="N5468" s="13" t="s">
        <v>212</v>
      </c>
      <c r="O5468" s="13" t="s">
        <v>195</v>
      </c>
      <c r="P5468">
        <v>18</v>
      </c>
      <c r="Q5468" s="13" t="s">
        <v>95</v>
      </c>
      <c r="R5468" s="13" t="s">
        <v>199</v>
      </c>
      <c r="S5468" s="13" t="s">
        <v>196</v>
      </c>
      <c r="T5468">
        <v>4</v>
      </c>
      <c r="U5468">
        <v>0</v>
      </c>
      <c r="V5468">
        <v>0</v>
      </c>
      <c r="W5468" s="13" t="s">
        <v>101</v>
      </c>
      <c r="X5468">
        <v>0.25</v>
      </c>
    </row>
    <row r="5469" spans="1:24" x14ac:dyDescent="0.3">
      <c r="A5469">
        <v>5467</v>
      </c>
      <c r="B5469" t="s">
        <v>190</v>
      </c>
      <c r="C5469" t="s">
        <v>80</v>
      </c>
      <c r="D5469">
        <v>18.976275999999999</v>
      </c>
      <c r="E5469">
        <v>72.700021000000007</v>
      </c>
      <c r="F5469" s="18">
        <v>44943</v>
      </c>
      <c r="G5469" s="19">
        <v>0</v>
      </c>
      <c r="H5469">
        <v>0</v>
      </c>
      <c r="I5469" s="13" t="s">
        <v>215</v>
      </c>
      <c r="J5469">
        <v>0</v>
      </c>
      <c r="K5469" s="13" t="s">
        <v>214</v>
      </c>
      <c r="L5469">
        <v>1</v>
      </c>
      <c r="M5469">
        <v>0</v>
      </c>
      <c r="N5469" s="13" t="s">
        <v>192</v>
      </c>
      <c r="O5469" s="13" t="s">
        <v>97</v>
      </c>
      <c r="P5469">
        <v>37</v>
      </c>
      <c r="Q5469" s="13" t="s">
        <v>195</v>
      </c>
      <c r="R5469" s="13" t="s">
        <v>199</v>
      </c>
      <c r="S5469" s="13" t="s">
        <v>99</v>
      </c>
      <c r="T5469">
        <v>4</v>
      </c>
      <c r="U5469">
        <v>4</v>
      </c>
      <c r="V5469">
        <v>0</v>
      </c>
      <c r="W5469" s="13" t="s">
        <v>101</v>
      </c>
      <c r="X5469">
        <v>0.3</v>
      </c>
    </row>
    <row r="5470" spans="1:24" x14ac:dyDescent="0.3">
      <c r="A5470">
        <v>5468</v>
      </c>
      <c r="B5470" t="s">
        <v>197</v>
      </c>
      <c r="C5470" t="s">
        <v>198</v>
      </c>
      <c r="D5470">
        <v>30.756658000000002</v>
      </c>
      <c r="E5470">
        <v>76.756763000000007</v>
      </c>
      <c r="F5470" s="18">
        <v>45681</v>
      </c>
      <c r="G5470" s="19">
        <v>0.16666666666666699</v>
      </c>
      <c r="H5470">
        <v>4</v>
      </c>
      <c r="I5470" s="13" t="s">
        <v>211</v>
      </c>
      <c r="J5470">
        <v>0</v>
      </c>
      <c r="K5470" s="13" t="s">
        <v>214</v>
      </c>
      <c r="L5470">
        <v>3</v>
      </c>
      <c r="M5470">
        <v>1</v>
      </c>
      <c r="N5470" s="13" t="s">
        <v>212</v>
      </c>
      <c r="O5470" s="13" t="s">
        <v>195</v>
      </c>
      <c r="P5470">
        <v>40</v>
      </c>
      <c r="Q5470" s="13" t="s">
        <v>195</v>
      </c>
      <c r="R5470" s="13" t="s">
        <v>98</v>
      </c>
      <c r="S5470" s="13" t="s">
        <v>99</v>
      </c>
      <c r="T5470">
        <v>2</v>
      </c>
      <c r="U5470">
        <v>2</v>
      </c>
      <c r="V5470">
        <v>0</v>
      </c>
      <c r="W5470" s="13" t="s">
        <v>101</v>
      </c>
      <c r="X5470">
        <v>0.45</v>
      </c>
    </row>
    <row r="5471" spans="1:24" x14ac:dyDescent="0.3">
      <c r="A5471">
        <v>5469</v>
      </c>
      <c r="B5471" t="s">
        <v>203</v>
      </c>
      <c r="C5471" t="s">
        <v>203</v>
      </c>
      <c r="D5471">
        <v>28.747166</v>
      </c>
      <c r="E5471">
        <v>77.153824</v>
      </c>
      <c r="F5471" s="18">
        <v>44587</v>
      </c>
      <c r="G5471" s="19">
        <v>0.41666666666666702</v>
      </c>
      <c r="H5471">
        <v>10</v>
      </c>
      <c r="I5471" s="13" t="s">
        <v>194</v>
      </c>
      <c r="J5471">
        <v>0</v>
      </c>
      <c r="K5471" s="13" t="s">
        <v>191</v>
      </c>
      <c r="L5471">
        <v>2</v>
      </c>
      <c r="M5471">
        <v>1</v>
      </c>
      <c r="N5471" s="13" t="s">
        <v>94</v>
      </c>
      <c r="O5471" s="13" t="s">
        <v>95</v>
      </c>
      <c r="P5471">
        <v>20</v>
      </c>
      <c r="Q5471" s="13" t="s">
        <v>97</v>
      </c>
      <c r="R5471" s="13" t="s">
        <v>213</v>
      </c>
      <c r="S5471" s="13" t="s">
        <v>193</v>
      </c>
      <c r="T5471">
        <v>1</v>
      </c>
      <c r="U5471">
        <v>0</v>
      </c>
      <c r="V5471">
        <v>1</v>
      </c>
      <c r="W5471" s="13" t="s">
        <v>101</v>
      </c>
      <c r="X5471">
        <v>0.8</v>
      </c>
    </row>
    <row r="5472" spans="1:24" x14ac:dyDescent="0.3">
      <c r="A5472">
        <v>5470</v>
      </c>
      <c r="B5472" t="s">
        <v>197</v>
      </c>
      <c r="C5472" t="s">
        <v>198</v>
      </c>
      <c r="D5472">
        <v>30.722738</v>
      </c>
      <c r="E5472">
        <v>76.702465000000004</v>
      </c>
      <c r="F5472" s="18">
        <v>45332</v>
      </c>
      <c r="G5472" s="19">
        <v>0.25</v>
      </c>
      <c r="H5472">
        <v>6</v>
      </c>
      <c r="I5472" s="13" t="s">
        <v>219</v>
      </c>
      <c r="J5472">
        <v>1</v>
      </c>
      <c r="K5472" s="13" t="s">
        <v>214</v>
      </c>
      <c r="L5472">
        <v>4</v>
      </c>
      <c r="M5472">
        <v>1</v>
      </c>
      <c r="N5472" s="13" t="s">
        <v>94</v>
      </c>
      <c r="O5472" s="13" t="s">
        <v>95</v>
      </c>
      <c r="P5472">
        <v>32</v>
      </c>
      <c r="Q5472" s="13" t="s">
        <v>97</v>
      </c>
      <c r="R5472" s="13" t="s">
        <v>213</v>
      </c>
      <c r="S5472" s="13" t="s">
        <v>196</v>
      </c>
      <c r="T5472">
        <v>1</v>
      </c>
      <c r="U5472">
        <v>1</v>
      </c>
      <c r="V5472">
        <v>0</v>
      </c>
      <c r="W5472" s="13" t="s">
        <v>101</v>
      </c>
      <c r="X5472">
        <v>0.65</v>
      </c>
    </row>
    <row r="5473" spans="1:24" x14ac:dyDescent="0.3">
      <c r="A5473">
        <v>5471</v>
      </c>
      <c r="B5473" t="s">
        <v>217</v>
      </c>
      <c r="C5473" t="s">
        <v>218</v>
      </c>
      <c r="D5473">
        <v>22.463104000000001</v>
      </c>
      <c r="E5473">
        <v>88.215733999999998</v>
      </c>
      <c r="F5473" s="18">
        <v>44980</v>
      </c>
      <c r="G5473" s="19">
        <v>8.3333333333333301E-2</v>
      </c>
      <c r="H5473">
        <v>2</v>
      </c>
      <c r="I5473" s="13" t="s">
        <v>202</v>
      </c>
      <c r="J5473">
        <v>0</v>
      </c>
      <c r="K5473" s="13" t="s">
        <v>92</v>
      </c>
      <c r="L5473">
        <v>6</v>
      </c>
      <c r="M5473">
        <v>1</v>
      </c>
      <c r="N5473" s="13" t="s">
        <v>192</v>
      </c>
      <c r="O5473" s="13" t="s">
        <v>97</v>
      </c>
      <c r="P5473">
        <v>35</v>
      </c>
      <c r="Q5473" s="13" t="s">
        <v>195</v>
      </c>
      <c r="R5473" s="13" t="s">
        <v>199</v>
      </c>
      <c r="S5473" s="13" t="s">
        <v>196</v>
      </c>
      <c r="T5473">
        <v>1</v>
      </c>
      <c r="U5473">
        <v>1</v>
      </c>
      <c r="V5473">
        <v>0</v>
      </c>
      <c r="W5473" s="13" t="s">
        <v>101</v>
      </c>
      <c r="X5473">
        <v>0.1</v>
      </c>
    </row>
    <row r="5474" spans="1:24" x14ac:dyDescent="0.3">
      <c r="A5474">
        <v>5472</v>
      </c>
      <c r="B5474" t="s">
        <v>217</v>
      </c>
      <c r="C5474" t="s">
        <v>218</v>
      </c>
      <c r="D5474">
        <v>22.614065</v>
      </c>
      <c r="E5474">
        <v>88.246696</v>
      </c>
      <c r="F5474" s="18">
        <v>45712</v>
      </c>
      <c r="G5474" s="19">
        <v>0.58333333333333304</v>
      </c>
      <c r="H5474">
        <v>14</v>
      </c>
      <c r="I5474" s="13" t="s">
        <v>204</v>
      </c>
      <c r="J5474">
        <v>0</v>
      </c>
      <c r="K5474" s="13" t="s">
        <v>214</v>
      </c>
      <c r="L5474">
        <v>2</v>
      </c>
      <c r="M5474">
        <v>1</v>
      </c>
      <c r="N5474" s="13" t="s">
        <v>212</v>
      </c>
      <c r="O5474" s="13" t="s">
        <v>195</v>
      </c>
      <c r="P5474">
        <v>39</v>
      </c>
      <c r="Q5474" s="13" t="s">
        <v>97</v>
      </c>
      <c r="R5474" s="13" t="s">
        <v>213</v>
      </c>
      <c r="S5474" s="13" t="s">
        <v>196</v>
      </c>
      <c r="T5474">
        <v>1</v>
      </c>
      <c r="U5474">
        <v>0</v>
      </c>
      <c r="V5474">
        <v>0</v>
      </c>
      <c r="W5474" s="13" t="s">
        <v>101</v>
      </c>
      <c r="X5474">
        <v>0.45</v>
      </c>
    </row>
    <row r="5475" spans="1:24" x14ac:dyDescent="0.3">
      <c r="A5475">
        <v>5473</v>
      </c>
      <c r="B5475" t="s">
        <v>190</v>
      </c>
      <c r="C5475" t="s">
        <v>80</v>
      </c>
      <c r="D5475">
        <v>19.023258999999999</v>
      </c>
      <c r="E5475">
        <v>72.828439000000003</v>
      </c>
      <c r="F5475" s="18">
        <v>44828</v>
      </c>
      <c r="G5475" s="19">
        <v>0</v>
      </c>
      <c r="H5475">
        <v>0</v>
      </c>
      <c r="I5475" s="13" t="s">
        <v>219</v>
      </c>
      <c r="J5475">
        <v>1</v>
      </c>
      <c r="K5475" s="13" t="s">
        <v>214</v>
      </c>
      <c r="L5475">
        <v>5</v>
      </c>
      <c r="M5475">
        <v>0</v>
      </c>
      <c r="N5475" s="13" t="s">
        <v>94</v>
      </c>
      <c r="O5475" s="13" t="s">
        <v>95</v>
      </c>
      <c r="P5475">
        <v>27</v>
      </c>
      <c r="Q5475" s="13" t="s">
        <v>95</v>
      </c>
      <c r="R5475" s="13" t="s">
        <v>98</v>
      </c>
      <c r="S5475" s="13" t="s">
        <v>193</v>
      </c>
      <c r="T5475">
        <v>3</v>
      </c>
      <c r="U5475">
        <v>1</v>
      </c>
      <c r="V5475">
        <v>0</v>
      </c>
      <c r="W5475" s="13" t="s">
        <v>101</v>
      </c>
      <c r="X5475">
        <v>0.45</v>
      </c>
    </row>
    <row r="5476" spans="1:24" x14ac:dyDescent="0.3">
      <c r="A5476">
        <v>5474</v>
      </c>
      <c r="B5476" t="s">
        <v>79</v>
      </c>
      <c r="C5476" t="s">
        <v>80</v>
      </c>
      <c r="D5476">
        <v>18.604914000000001</v>
      </c>
      <c r="E5476">
        <v>73.709339</v>
      </c>
      <c r="F5476" s="18">
        <v>44659</v>
      </c>
      <c r="G5476" s="19">
        <v>0.45833333333333298</v>
      </c>
      <c r="H5476">
        <v>11</v>
      </c>
      <c r="I5476" s="13" t="s">
        <v>211</v>
      </c>
      <c r="J5476">
        <v>0</v>
      </c>
      <c r="K5476" s="13" t="s">
        <v>214</v>
      </c>
      <c r="L5476">
        <v>2</v>
      </c>
      <c r="M5476">
        <v>1</v>
      </c>
      <c r="N5476" s="13" t="s">
        <v>192</v>
      </c>
      <c r="O5476" s="13" t="s">
        <v>97</v>
      </c>
      <c r="P5476">
        <v>29</v>
      </c>
      <c r="Q5476" s="13" t="s">
        <v>97</v>
      </c>
      <c r="R5476" s="13" t="s">
        <v>213</v>
      </c>
      <c r="S5476" s="13" t="s">
        <v>99</v>
      </c>
      <c r="T5476">
        <v>2</v>
      </c>
      <c r="U5476">
        <v>2</v>
      </c>
      <c r="V5476">
        <v>0</v>
      </c>
      <c r="W5476" s="13" t="s">
        <v>101</v>
      </c>
      <c r="X5476">
        <v>0.5</v>
      </c>
    </row>
    <row r="5477" spans="1:24" x14ac:dyDescent="0.3">
      <c r="A5477">
        <v>5475</v>
      </c>
      <c r="B5477" t="s">
        <v>79</v>
      </c>
      <c r="C5477" t="s">
        <v>80</v>
      </c>
      <c r="D5477">
        <v>18.688130999999998</v>
      </c>
      <c r="E5477">
        <v>73.843992999999998</v>
      </c>
      <c r="F5477" s="18">
        <v>45735</v>
      </c>
      <c r="G5477" s="19">
        <v>0.625</v>
      </c>
      <c r="H5477">
        <v>15</v>
      </c>
      <c r="I5477" s="13" t="s">
        <v>194</v>
      </c>
      <c r="J5477">
        <v>0</v>
      </c>
      <c r="K5477" s="13" t="s">
        <v>191</v>
      </c>
      <c r="L5477">
        <v>2</v>
      </c>
      <c r="M5477">
        <v>0</v>
      </c>
      <c r="N5477" s="13" t="s">
        <v>192</v>
      </c>
      <c r="O5477" s="13" t="s">
        <v>97</v>
      </c>
      <c r="P5477">
        <v>25</v>
      </c>
      <c r="Q5477" s="13" t="s">
        <v>95</v>
      </c>
      <c r="R5477" s="13" t="s">
        <v>205</v>
      </c>
      <c r="S5477" s="13" t="s">
        <v>99</v>
      </c>
      <c r="T5477">
        <v>2</v>
      </c>
      <c r="U5477">
        <v>2</v>
      </c>
      <c r="V5477">
        <v>0</v>
      </c>
      <c r="W5477" s="13" t="s">
        <v>101</v>
      </c>
      <c r="X5477">
        <v>0.3</v>
      </c>
    </row>
    <row r="5478" spans="1:24" x14ac:dyDescent="0.3">
      <c r="A5478">
        <v>5476</v>
      </c>
      <c r="B5478" t="s">
        <v>79</v>
      </c>
      <c r="C5478" t="s">
        <v>80</v>
      </c>
      <c r="D5478">
        <v>18.532926</v>
      </c>
      <c r="E5478">
        <v>73.783951999999999</v>
      </c>
      <c r="F5478" s="18">
        <v>45172</v>
      </c>
      <c r="G5478" s="19">
        <v>0.625</v>
      </c>
      <c r="H5478">
        <v>15</v>
      </c>
      <c r="I5478" s="13" t="s">
        <v>89</v>
      </c>
      <c r="J5478">
        <v>1</v>
      </c>
      <c r="K5478" s="13" t="s">
        <v>92</v>
      </c>
      <c r="L5478">
        <v>3</v>
      </c>
      <c r="M5478">
        <v>1</v>
      </c>
      <c r="N5478" s="13" t="s">
        <v>212</v>
      </c>
      <c r="O5478" s="13" t="s">
        <v>95</v>
      </c>
      <c r="P5478">
        <v>30</v>
      </c>
      <c r="Q5478" s="13" t="s">
        <v>97</v>
      </c>
      <c r="R5478" s="13" t="s">
        <v>205</v>
      </c>
      <c r="S5478" s="13" t="s">
        <v>193</v>
      </c>
      <c r="T5478">
        <v>4</v>
      </c>
      <c r="U5478">
        <v>2</v>
      </c>
      <c r="V5478">
        <v>0</v>
      </c>
      <c r="W5478" s="13" t="s">
        <v>101</v>
      </c>
      <c r="X5478">
        <v>0.65</v>
      </c>
    </row>
    <row r="5479" spans="1:24" x14ac:dyDescent="0.3">
      <c r="A5479">
        <v>5477</v>
      </c>
      <c r="B5479" t="s">
        <v>200</v>
      </c>
      <c r="C5479" t="s">
        <v>201</v>
      </c>
      <c r="D5479">
        <v>12.94741</v>
      </c>
      <c r="E5479">
        <v>80.228572999999997</v>
      </c>
      <c r="F5479" s="18">
        <v>45255</v>
      </c>
      <c r="G5479" s="19">
        <v>0.83333333333333304</v>
      </c>
      <c r="H5479">
        <v>20</v>
      </c>
      <c r="I5479" s="13" t="s">
        <v>219</v>
      </c>
      <c r="J5479">
        <v>1</v>
      </c>
      <c r="K5479" s="13" t="s">
        <v>214</v>
      </c>
      <c r="L5479">
        <v>5</v>
      </c>
      <c r="M5479">
        <v>1</v>
      </c>
      <c r="N5479" s="13" t="s">
        <v>94</v>
      </c>
      <c r="O5479" s="13" t="s">
        <v>95</v>
      </c>
      <c r="P5479">
        <v>35</v>
      </c>
      <c r="Q5479" s="13" t="s">
        <v>195</v>
      </c>
      <c r="R5479" s="13" t="s">
        <v>208</v>
      </c>
      <c r="S5479" s="13" t="s">
        <v>193</v>
      </c>
      <c r="T5479">
        <v>3</v>
      </c>
      <c r="U5479">
        <v>0</v>
      </c>
      <c r="V5479">
        <v>0</v>
      </c>
      <c r="W5479" s="13" t="s">
        <v>101</v>
      </c>
      <c r="X5479">
        <v>0.45</v>
      </c>
    </row>
    <row r="5480" spans="1:24" x14ac:dyDescent="0.3">
      <c r="A5480">
        <v>5478</v>
      </c>
      <c r="B5480" t="s">
        <v>209</v>
      </c>
      <c r="C5480" t="s">
        <v>210</v>
      </c>
      <c r="D5480">
        <v>17.509661999999999</v>
      </c>
      <c r="E5480">
        <v>78.537405000000007</v>
      </c>
      <c r="F5480" s="18">
        <v>45631</v>
      </c>
      <c r="G5480" s="19">
        <v>0.5</v>
      </c>
      <c r="H5480">
        <v>12</v>
      </c>
      <c r="I5480" s="13" t="s">
        <v>202</v>
      </c>
      <c r="J5480">
        <v>0</v>
      </c>
      <c r="K5480" s="13" t="s">
        <v>191</v>
      </c>
      <c r="L5480">
        <v>5</v>
      </c>
      <c r="M5480">
        <v>1</v>
      </c>
      <c r="N5480" s="13" t="s">
        <v>94</v>
      </c>
      <c r="O5480" s="13" t="s">
        <v>95</v>
      </c>
      <c r="P5480">
        <v>36</v>
      </c>
      <c r="Q5480" s="13" t="s">
        <v>95</v>
      </c>
      <c r="R5480" s="13" t="s">
        <v>208</v>
      </c>
      <c r="S5480" s="13" t="s">
        <v>196</v>
      </c>
      <c r="T5480">
        <v>2</v>
      </c>
      <c r="U5480">
        <v>1</v>
      </c>
      <c r="V5480">
        <v>0</v>
      </c>
      <c r="W5480" s="13" t="s">
        <v>101</v>
      </c>
      <c r="X5480">
        <v>0.45</v>
      </c>
    </row>
    <row r="5481" spans="1:24" x14ac:dyDescent="0.3">
      <c r="A5481">
        <v>5479</v>
      </c>
      <c r="B5481" t="s">
        <v>203</v>
      </c>
      <c r="C5481" t="s">
        <v>203</v>
      </c>
      <c r="D5481">
        <v>28.550687</v>
      </c>
      <c r="E5481">
        <v>76.981964000000005</v>
      </c>
      <c r="F5481" s="18">
        <v>44653</v>
      </c>
      <c r="G5481" s="19">
        <v>0.66666666666666696</v>
      </c>
      <c r="H5481">
        <v>16</v>
      </c>
      <c r="I5481" s="13" t="s">
        <v>219</v>
      </c>
      <c r="J5481">
        <v>1</v>
      </c>
      <c r="K5481" s="13" t="s">
        <v>92</v>
      </c>
      <c r="L5481">
        <v>5</v>
      </c>
      <c r="M5481">
        <v>1</v>
      </c>
      <c r="N5481" s="13" t="s">
        <v>212</v>
      </c>
      <c r="O5481" s="13" t="s">
        <v>95</v>
      </c>
      <c r="P5481">
        <v>33</v>
      </c>
      <c r="Q5481" s="13" t="s">
        <v>97</v>
      </c>
      <c r="R5481" s="13" t="s">
        <v>205</v>
      </c>
      <c r="S5481" s="13" t="s">
        <v>196</v>
      </c>
      <c r="T5481">
        <v>1</v>
      </c>
      <c r="U5481">
        <v>0</v>
      </c>
      <c r="V5481">
        <v>0</v>
      </c>
      <c r="W5481" s="13" t="s">
        <v>101</v>
      </c>
      <c r="X5481">
        <v>0.65</v>
      </c>
    </row>
    <row r="5482" spans="1:24" x14ac:dyDescent="0.3">
      <c r="A5482">
        <v>5480</v>
      </c>
      <c r="B5482" t="s">
        <v>79</v>
      </c>
      <c r="C5482" t="s">
        <v>80</v>
      </c>
      <c r="D5482">
        <v>18.677603999999999</v>
      </c>
      <c r="E5482">
        <v>73.963386</v>
      </c>
      <c r="F5482" s="18">
        <v>44819</v>
      </c>
      <c r="G5482" s="19">
        <v>0.375</v>
      </c>
      <c r="H5482">
        <v>9</v>
      </c>
      <c r="I5482" s="13" t="s">
        <v>202</v>
      </c>
      <c r="J5482">
        <v>0</v>
      </c>
      <c r="K5482" s="13" t="s">
        <v>92</v>
      </c>
      <c r="L5482">
        <v>6</v>
      </c>
      <c r="M5482">
        <v>1</v>
      </c>
      <c r="N5482" s="13" t="s">
        <v>192</v>
      </c>
      <c r="O5482" s="13" t="s">
        <v>97</v>
      </c>
      <c r="P5482">
        <v>19</v>
      </c>
      <c r="Q5482" s="13" t="s">
        <v>195</v>
      </c>
      <c r="R5482" s="13" t="s">
        <v>199</v>
      </c>
      <c r="S5482" s="13" t="s">
        <v>193</v>
      </c>
      <c r="T5482">
        <v>1</v>
      </c>
      <c r="U5482">
        <v>1</v>
      </c>
      <c r="V5482">
        <v>1</v>
      </c>
      <c r="W5482" s="13" t="s">
        <v>101</v>
      </c>
      <c r="X5482">
        <v>0.25</v>
      </c>
    </row>
    <row r="5483" spans="1:24" x14ac:dyDescent="0.3">
      <c r="A5483">
        <v>5481</v>
      </c>
      <c r="B5483" t="s">
        <v>200</v>
      </c>
      <c r="C5483" t="s">
        <v>201</v>
      </c>
      <c r="D5483">
        <v>13.193623000000001</v>
      </c>
      <c r="E5483">
        <v>80.181979999999996</v>
      </c>
      <c r="F5483" s="18">
        <v>44907</v>
      </c>
      <c r="G5483" s="19">
        <v>0.5</v>
      </c>
      <c r="H5483">
        <v>12</v>
      </c>
      <c r="I5483" s="13" t="s">
        <v>204</v>
      </c>
      <c r="J5483">
        <v>0</v>
      </c>
      <c r="K5483" s="13" t="s">
        <v>191</v>
      </c>
      <c r="L5483">
        <v>6</v>
      </c>
      <c r="M5483">
        <v>0</v>
      </c>
      <c r="N5483" s="13" t="s">
        <v>212</v>
      </c>
      <c r="O5483" s="13" t="s">
        <v>195</v>
      </c>
      <c r="P5483">
        <v>22</v>
      </c>
      <c r="Q5483" s="13" t="s">
        <v>195</v>
      </c>
      <c r="R5483" s="13" t="s">
        <v>205</v>
      </c>
      <c r="S5483" s="13" t="s">
        <v>196</v>
      </c>
      <c r="T5483">
        <v>5</v>
      </c>
      <c r="U5483">
        <v>1</v>
      </c>
      <c r="V5483">
        <v>0</v>
      </c>
      <c r="W5483" s="13" t="s">
        <v>101</v>
      </c>
      <c r="X5483">
        <v>0.25</v>
      </c>
    </row>
    <row r="5484" spans="1:24" x14ac:dyDescent="0.3">
      <c r="A5484">
        <v>5482</v>
      </c>
      <c r="B5484" t="s">
        <v>217</v>
      </c>
      <c r="C5484" t="s">
        <v>218</v>
      </c>
      <c r="D5484">
        <v>22.477502000000001</v>
      </c>
      <c r="E5484">
        <v>88.258330999999998</v>
      </c>
      <c r="F5484" s="18">
        <v>44702</v>
      </c>
      <c r="G5484" s="19">
        <v>0.125</v>
      </c>
      <c r="H5484">
        <v>3</v>
      </c>
      <c r="I5484" s="13" t="s">
        <v>219</v>
      </c>
      <c r="J5484">
        <v>1</v>
      </c>
      <c r="K5484" s="13" t="s">
        <v>214</v>
      </c>
      <c r="L5484">
        <v>4</v>
      </c>
      <c r="M5484">
        <v>0</v>
      </c>
      <c r="N5484" s="13" t="s">
        <v>192</v>
      </c>
      <c r="O5484" s="13" t="s">
        <v>97</v>
      </c>
      <c r="P5484">
        <v>16</v>
      </c>
      <c r="Q5484" s="13" t="s">
        <v>195</v>
      </c>
      <c r="R5484" s="13" t="s">
        <v>199</v>
      </c>
      <c r="S5484" s="13" t="s">
        <v>193</v>
      </c>
      <c r="T5484">
        <v>3</v>
      </c>
      <c r="U5484">
        <v>1</v>
      </c>
      <c r="V5484">
        <v>0</v>
      </c>
      <c r="W5484" s="13" t="s">
        <v>101</v>
      </c>
      <c r="X5484">
        <v>0.1</v>
      </c>
    </row>
    <row r="5485" spans="1:24" x14ac:dyDescent="0.3">
      <c r="A5485">
        <v>5483</v>
      </c>
      <c r="B5485" t="s">
        <v>79</v>
      </c>
      <c r="C5485" t="s">
        <v>80</v>
      </c>
      <c r="D5485">
        <v>18.504214999999999</v>
      </c>
      <c r="E5485">
        <v>73.754047999999997</v>
      </c>
      <c r="F5485" s="18">
        <v>45635</v>
      </c>
      <c r="G5485" s="19">
        <v>0.25</v>
      </c>
      <c r="H5485">
        <v>6</v>
      </c>
      <c r="I5485" s="13" t="s">
        <v>204</v>
      </c>
      <c r="J5485">
        <v>0</v>
      </c>
      <c r="K5485" s="13" t="s">
        <v>191</v>
      </c>
      <c r="L5485">
        <v>5</v>
      </c>
      <c r="M5485">
        <v>1</v>
      </c>
      <c r="N5485" s="13" t="s">
        <v>94</v>
      </c>
      <c r="O5485" s="13" t="s">
        <v>95</v>
      </c>
      <c r="P5485">
        <v>21</v>
      </c>
      <c r="Q5485" s="13" t="s">
        <v>195</v>
      </c>
      <c r="R5485" s="13" t="s">
        <v>213</v>
      </c>
      <c r="S5485" s="13" t="s">
        <v>99</v>
      </c>
      <c r="T5485">
        <v>3</v>
      </c>
      <c r="U5485">
        <v>3</v>
      </c>
      <c r="V5485">
        <v>0</v>
      </c>
      <c r="W5485" s="13" t="s">
        <v>101</v>
      </c>
      <c r="X5485">
        <v>0.65</v>
      </c>
    </row>
    <row r="5486" spans="1:24" x14ac:dyDescent="0.3">
      <c r="A5486">
        <v>5484</v>
      </c>
      <c r="B5486" t="s">
        <v>203</v>
      </c>
      <c r="C5486" t="s">
        <v>203</v>
      </c>
      <c r="D5486">
        <v>28.777168</v>
      </c>
      <c r="E5486">
        <v>77.067295000000001</v>
      </c>
      <c r="F5486" s="18">
        <v>44593</v>
      </c>
      <c r="G5486" s="19">
        <v>0.375</v>
      </c>
      <c r="H5486">
        <v>9</v>
      </c>
      <c r="I5486" s="13" t="s">
        <v>215</v>
      </c>
      <c r="J5486">
        <v>0</v>
      </c>
      <c r="K5486" s="13" t="s">
        <v>214</v>
      </c>
      <c r="L5486">
        <v>4</v>
      </c>
      <c r="M5486">
        <v>1</v>
      </c>
      <c r="N5486" s="13" t="s">
        <v>94</v>
      </c>
      <c r="O5486" s="13" t="s">
        <v>95</v>
      </c>
      <c r="P5486">
        <v>27</v>
      </c>
      <c r="Q5486" s="13" t="s">
        <v>97</v>
      </c>
      <c r="R5486" s="13" t="s">
        <v>205</v>
      </c>
      <c r="S5486" s="13" t="s">
        <v>193</v>
      </c>
      <c r="T5486">
        <v>4</v>
      </c>
      <c r="U5486">
        <v>3</v>
      </c>
      <c r="V5486">
        <v>1</v>
      </c>
      <c r="W5486" s="13" t="s">
        <v>101</v>
      </c>
      <c r="X5486">
        <v>0.8</v>
      </c>
    </row>
    <row r="5487" spans="1:24" x14ac:dyDescent="0.3">
      <c r="A5487">
        <v>5485</v>
      </c>
      <c r="B5487" t="s">
        <v>200</v>
      </c>
      <c r="C5487" t="s">
        <v>201</v>
      </c>
      <c r="D5487">
        <v>13.041366999999999</v>
      </c>
      <c r="E5487">
        <v>80.159813</v>
      </c>
      <c r="F5487" s="18">
        <v>44584</v>
      </c>
      <c r="G5487" s="19">
        <v>0.20833333333333301</v>
      </c>
      <c r="H5487">
        <v>5</v>
      </c>
      <c r="I5487" s="13" t="s">
        <v>89</v>
      </c>
      <c r="J5487">
        <v>1</v>
      </c>
      <c r="K5487" s="13" t="s">
        <v>92</v>
      </c>
      <c r="L5487">
        <v>3</v>
      </c>
      <c r="M5487">
        <v>1</v>
      </c>
      <c r="N5487" s="13" t="s">
        <v>94</v>
      </c>
      <c r="O5487" s="13" t="s">
        <v>95</v>
      </c>
      <c r="P5487">
        <v>28</v>
      </c>
      <c r="Q5487" s="13" t="s">
        <v>95</v>
      </c>
      <c r="R5487" s="13" t="s">
        <v>199</v>
      </c>
      <c r="S5487" s="13" t="s">
        <v>196</v>
      </c>
      <c r="T5487">
        <v>5</v>
      </c>
      <c r="U5487">
        <v>1</v>
      </c>
      <c r="V5487">
        <v>0</v>
      </c>
      <c r="W5487" s="13" t="s">
        <v>101</v>
      </c>
      <c r="X5487">
        <v>0.45</v>
      </c>
    </row>
    <row r="5488" spans="1:24" x14ac:dyDescent="0.3">
      <c r="A5488">
        <v>5486</v>
      </c>
      <c r="B5488" t="s">
        <v>190</v>
      </c>
      <c r="C5488" t="s">
        <v>80</v>
      </c>
      <c r="D5488">
        <v>18.908225000000002</v>
      </c>
      <c r="E5488">
        <v>72.744315999999998</v>
      </c>
      <c r="F5488" s="18">
        <v>44807</v>
      </c>
      <c r="G5488" s="19">
        <v>0.83333333333333304</v>
      </c>
      <c r="H5488">
        <v>20</v>
      </c>
      <c r="I5488" s="13" t="s">
        <v>219</v>
      </c>
      <c r="J5488">
        <v>1</v>
      </c>
      <c r="K5488" s="13" t="s">
        <v>214</v>
      </c>
      <c r="L5488">
        <v>1</v>
      </c>
      <c r="M5488">
        <v>0</v>
      </c>
      <c r="N5488" s="13" t="s">
        <v>192</v>
      </c>
      <c r="O5488" s="13" t="s">
        <v>97</v>
      </c>
      <c r="P5488">
        <v>36</v>
      </c>
      <c r="Q5488" s="13" t="s">
        <v>195</v>
      </c>
      <c r="R5488" s="13" t="s">
        <v>213</v>
      </c>
      <c r="S5488" s="13" t="s">
        <v>196</v>
      </c>
      <c r="T5488">
        <v>5</v>
      </c>
      <c r="U5488">
        <v>0</v>
      </c>
      <c r="V5488">
        <v>0</v>
      </c>
      <c r="W5488" s="13" t="s">
        <v>101</v>
      </c>
      <c r="X5488">
        <v>0.1</v>
      </c>
    </row>
    <row r="5489" spans="1:24" x14ac:dyDescent="0.3">
      <c r="A5489">
        <v>5487</v>
      </c>
      <c r="B5489" t="s">
        <v>203</v>
      </c>
      <c r="C5489" t="s">
        <v>203</v>
      </c>
      <c r="D5489">
        <v>28.864180000000001</v>
      </c>
      <c r="E5489">
        <v>76.889675999999994</v>
      </c>
      <c r="F5489" s="18">
        <v>45496</v>
      </c>
      <c r="G5489" s="19">
        <v>0.625</v>
      </c>
      <c r="H5489">
        <v>15</v>
      </c>
      <c r="I5489" s="13" t="s">
        <v>215</v>
      </c>
      <c r="J5489">
        <v>0</v>
      </c>
      <c r="K5489" s="13" t="s">
        <v>191</v>
      </c>
      <c r="L5489">
        <v>5</v>
      </c>
      <c r="M5489">
        <v>0</v>
      </c>
      <c r="N5489" s="13" t="s">
        <v>212</v>
      </c>
      <c r="O5489" s="13" t="s">
        <v>195</v>
      </c>
      <c r="P5489">
        <v>17</v>
      </c>
      <c r="Q5489" s="13" t="s">
        <v>95</v>
      </c>
      <c r="R5489" s="13" t="s">
        <v>208</v>
      </c>
      <c r="S5489" s="13" t="s">
        <v>99</v>
      </c>
      <c r="T5489">
        <v>2</v>
      </c>
      <c r="U5489">
        <v>2</v>
      </c>
      <c r="V5489">
        <v>0</v>
      </c>
      <c r="W5489" s="13" t="s">
        <v>101</v>
      </c>
      <c r="X5489">
        <v>0.45</v>
      </c>
    </row>
    <row r="5490" spans="1:24" x14ac:dyDescent="0.3">
      <c r="A5490">
        <v>5488</v>
      </c>
      <c r="B5490" t="s">
        <v>206</v>
      </c>
      <c r="C5490" t="s">
        <v>207</v>
      </c>
      <c r="D5490">
        <v>13.018428999999999</v>
      </c>
      <c r="E5490">
        <v>77.600969000000006</v>
      </c>
      <c r="F5490" s="18">
        <v>44834</v>
      </c>
      <c r="G5490" s="19">
        <v>4.1666666666666699E-2</v>
      </c>
      <c r="H5490">
        <v>1</v>
      </c>
      <c r="I5490" s="13" t="s">
        <v>211</v>
      </c>
      <c r="J5490">
        <v>0</v>
      </c>
      <c r="K5490" s="13" t="s">
        <v>191</v>
      </c>
      <c r="L5490">
        <v>6</v>
      </c>
      <c r="M5490">
        <v>0</v>
      </c>
      <c r="N5490" s="13" t="s">
        <v>212</v>
      </c>
      <c r="O5490" s="13" t="s">
        <v>195</v>
      </c>
      <c r="P5490">
        <v>25</v>
      </c>
      <c r="Q5490" s="13" t="s">
        <v>95</v>
      </c>
      <c r="R5490" s="13" t="s">
        <v>213</v>
      </c>
      <c r="S5490" s="13" t="s">
        <v>196</v>
      </c>
      <c r="T5490">
        <v>3</v>
      </c>
      <c r="U5490">
        <v>1</v>
      </c>
      <c r="V5490">
        <v>0</v>
      </c>
      <c r="W5490" s="13" t="s">
        <v>101</v>
      </c>
      <c r="X5490">
        <v>0.25</v>
      </c>
    </row>
    <row r="5491" spans="1:24" x14ac:dyDescent="0.3">
      <c r="A5491">
        <v>5489</v>
      </c>
      <c r="B5491" t="s">
        <v>190</v>
      </c>
      <c r="C5491" t="s">
        <v>80</v>
      </c>
      <c r="D5491">
        <v>19.134896999999999</v>
      </c>
      <c r="E5491">
        <v>72.957025000000002</v>
      </c>
      <c r="F5491" s="18">
        <v>44898</v>
      </c>
      <c r="G5491" s="19">
        <v>0</v>
      </c>
      <c r="H5491">
        <v>0</v>
      </c>
      <c r="I5491" s="13" t="s">
        <v>219</v>
      </c>
      <c r="J5491">
        <v>1</v>
      </c>
      <c r="K5491" s="13" t="s">
        <v>92</v>
      </c>
      <c r="L5491">
        <v>3</v>
      </c>
      <c r="M5491">
        <v>0</v>
      </c>
      <c r="N5491" s="13" t="s">
        <v>212</v>
      </c>
      <c r="O5491" s="13" t="s">
        <v>95</v>
      </c>
      <c r="P5491">
        <v>18</v>
      </c>
      <c r="Q5491" s="13" t="s">
        <v>195</v>
      </c>
      <c r="R5491" s="13" t="s">
        <v>205</v>
      </c>
      <c r="S5491" s="13" t="s">
        <v>99</v>
      </c>
      <c r="T5491">
        <v>2</v>
      </c>
      <c r="U5491">
        <v>2</v>
      </c>
      <c r="V5491">
        <v>0</v>
      </c>
      <c r="W5491" s="13" t="s">
        <v>101</v>
      </c>
      <c r="X5491">
        <v>0.65</v>
      </c>
    </row>
    <row r="5492" spans="1:24" x14ac:dyDescent="0.3">
      <c r="A5492">
        <v>5490</v>
      </c>
      <c r="B5492" t="s">
        <v>190</v>
      </c>
      <c r="C5492" t="s">
        <v>80</v>
      </c>
      <c r="D5492">
        <v>18.985499000000001</v>
      </c>
      <c r="E5492">
        <v>72.774535</v>
      </c>
      <c r="F5492" s="18">
        <v>45366</v>
      </c>
      <c r="G5492" s="19">
        <v>0</v>
      </c>
      <c r="H5492">
        <v>0</v>
      </c>
      <c r="I5492" s="13" t="s">
        <v>211</v>
      </c>
      <c r="J5492">
        <v>0</v>
      </c>
      <c r="K5492" s="13" t="s">
        <v>92</v>
      </c>
      <c r="L5492">
        <v>4</v>
      </c>
      <c r="M5492">
        <v>1</v>
      </c>
      <c r="N5492" s="13" t="s">
        <v>94</v>
      </c>
      <c r="O5492" s="13" t="s">
        <v>95</v>
      </c>
      <c r="P5492">
        <v>26</v>
      </c>
      <c r="Q5492" s="13" t="s">
        <v>95</v>
      </c>
      <c r="R5492" s="13" t="s">
        <v>98</v>
      </c>
      <c r="S5492" s="13" t="s">
        <v>193</v>
      </c>
      <c r="T5492">
        <v>4</v>
      </c>
      <c r="U5492">
        <v>2</v>
      </c>
      <c r="V5492">
        <v>0</v>
      </c>
      <c r="W5492" s="13" t="s">
        <v>101</v>
      </c>
      <c r="X5492">
        <v>0.45</v>
      </c>
    </row>
    <row r="5493" spans="1:24" x14ac:dyDescent="0.3">
      <c r="A5493">
        <v>5491</v>
      </c>
      <c r="B5493" t="s">
        <v>206</v>
      </c>
      <c r="C5493" t="s">
        <v>207</v>
      </c>
      <c r="D5493">
        <v>13.187208999999999</v>
      </c>
      <c r="E5493">
        <v>77.508319</v>
      </c>
      <c r="F5493" s="18">
        <v>45255</v>
      </c>
      <c r="G5493" s="19">
        <v>0.75</v>
      </c>
      <c r="H5493">
        <v>18</v>
      </c>
      <c r="I5493" s="13" t="s">
        <v>219</v>
      </c>
      <c r="J5493">
        <v>1</v>
      </c>
      <c r="K5493" s="13" t="s">
        <v>92</v>
      </c>
      <c r="L5493">
        <v>3</v>
      </c>
      <c r="M5493">
        <v>1</v>
      </c>
      <c r="N5493" s="13" t="s">
        <v>192</v>
      </c>
      <c r="O5493" s="13" t="s">
        <v>97</v>
      </c>
      <c r="P5493">
        <v>37</v>
      </c>
      <c r="Q5493" s="13" t="s">
        <v>195</v>
      </c>
      <c r="R5493" s="13" t="s">
        <v>199</v>
      </c>
      <c r="S5493" s="13" t="s">
        <v>196</v>
      </c>
      <c r="T5493">
        <v>3</v>
      </c>
      <c r="U5493">
        <v>1</v>
      </c>
      <c r="V5493">
        <v>1</v>
      </c>
      <c r="W5493" s="13" t="s">
        <v>101</v>
      </c>
      <c r="X5493">
        <v>0.25</v>
      </c>
    </row>
    <row r="5494" spans="1:24" x14ac:dyDescent="0.3">
      <c r="A5494">
        <v>5492</v>
      </c>
      <c r="B5494" t="s">
        <v>190</v>
      </c>
      <c r="C5494" t="s">
        <v>80</v>
      </c>
      <c r="D5494">
        <v>19.27026</v>
      </c>
      <c r="E5494">
        <v>72.811364999999995</v>
      </c>
      <c r="F5494" s="18">
        <v>45204</v>
      </c>
      <c r="G5494" s="19">
        <v>0.83333333333333304</v>
      </c>
      <c r="H5494">
        <v>20</v>
      </c>
      <c r="I5494" s="13" t="s">
        <v>202</v>
      </c>
      <c r="J5494">
        <v>0</v>
      </c>
      <c r="K5494" s="13" t="s">
        <v>92</v>
      </c>
      <c r="L5494">
        <v>4</v>
      </c>
      <c r="M5494">
        <v>0</v>
      </c>
      <c r="N5494" s="13" t="s">
        <v>94</v>
      </c>
      <c r="O5494" s="13" t="s">
        <v>95</v>
      </c>
      <c r="P5494">
        <v>23</v>
      </c>
      <c r="Q5494" s="13" t="s">
        <v>97</v>
      </c>
      <c r="R5494" s="13" t="s">
        <v>199</v>
      </c>
      <c r="S5494" s="13" t="s">
        <v>196</v>
      </c>
      <c r="T5494">
        <v>2</v>
      </c>
      <c r="U5494">
        <v>0</v>
      </c>
      <c r="V5494">
        <v>0</v>
      </c>
      <c r="W5494" s="13" t="s">
        <v>101</v>
      </c>
      <c r="X5494">
        <v>0.65</v>
      </c>
    </row>
    <row r="5495" spans="1:24" x14ac:dyDescent="0.3">
      <c r="A5495">
        <v>5493</v>
      </c>
      <c r="B5495" t="s">
        <v>206</v>
      </c>
      <c r="C5495" t="s">
        <v>207</v>
      </c>
      <c r="D5495">
        <v>13.176114</v>
      </c>
      <c r="E5495">
        <v>77.454758999999996</v>
      </c>
      <c r="F5495" s="18">
        <v>45441</v>
      </c>
      <c r="G5495" s="19">
        <v>0.33333333333333298</v>
      </c>
      <c r="H5495">
        <v>8</v>
      </c>
      <c r="I5495" s="13" t="s">
        <v>194</v>
      </c>
      <c r="J5495">
        <v>0</v>
      </c>
      <c r="K5495" s="13" t="s">
        <v>92</v>
      </c>
      <c r="L5495">
        <v>5</v>
      </c>
      <c r="M5495">
        <v>0</v>
      </c>
      <c r="N5495" s="13" t="s">
        <v>212</v>
      </c>
      <c r="O5495" s="13" t="s">
        <v>95</v>
      </c>
      <c r="P5495">
        <v>17</v>
      </c>
      <c r="Q5495" s="13" t="s">
        <v>97</v>
      </c>
      <c r="R5495" s="13" t="s">
        <v>213</v>
      </c>
      <c r="S5495" s="13" t="s">
        <v>193</v>
      </c>
      <c r="T5495">
        <v>5</v>
      </c>
      <c r="U5495">
        <v>3</v>
      </c>
      <c r="V5495">
        <v>1</v>
      </c>
      <c r="W5495" s="13" t="s">
        <v>101</v>
      </c>
      <c r="X5495">
        <v>0.8</v>
      </c>
    </row>
    <row r="5496" spans="1:24" x14ac:dyDescent="0.3">
      <c r="A5496">
        <v>5494</v>
      </c>
      <c r="B5496" t="s">
        <v>197</v>
      </c>
      <c r="C5496" t="s">
        <v>198</v>
      </c>
      <c r="D5496">
        <v>30.612514000000001</v>
      </c>
      <c r="E5496">
        <v>76.703120999999996</v>
      </c>
      <c r="F5496" s="18">
        <v>44866</v>
      </c>
      <c r="G5496" s="19">
        <v>0.125</v>
      </c>
      <c r="H5496">
        <v>3</v>
      </c>
      <c r="I5496" s="13" t="s">
        <v>215</v>
      </c>
      <c r="J5496">
        <v>0</v>
      </c>
      <c r="K5496" s="13" t="s">
        <v>191</v>
      </c>
      <c r="L5496">
        <v>6</v>
      </c>
      <c r="M5496">
        <v>0</v>
      </c>
      <c r="N5496" s="13" t="s">
        <v>212</v>
      </c>
      <c r="O5496" s="13" t="s">
        <v>95</v>
      </c>
      <c r="P5496">
        <v>38</v>
      </c>
      <c r="Q5496" s="13" t="s">
        <v>95</v>
      </c>
      <c r="R5496" s="13" t="s">
        <v>208</v>
      </c>
      <c r="S5496" s="13" t="s">
        <v>196</v>
      </c>
      <c r="T5496">
        <v>4</v>
      </c>
      <c r="U5496">
        <v>1</v>
      </c>
      <c r="V5496">
        <v>0</v>
      </c>
      <c r="W5496" s="13" t="s">
        <v>101</v>
      </c>
      <c r="X5496">
        <v>0.45</v>
      </c>
    </row>
    <row r="5497" spans="1:24" x14ac:dyDescent="0.3">
      <c r="A5497">
        <v>5495</v>
      </c>
      <c r="B5497" t="s">
        <v>203</v>
      </c>
      <c r="C5497" t="s">
        <v>203</v>
      </c>
      <c r="D5497">
        <v>28.484491999999999</v>
      </c>
      <c r="E5497">
        <v>76.901146999999995</v>
      </c>
      <c r="F5497" s="18">
        <v>45463</v>
      </c>
      <c r="G5497" s="19">
        <v>0.375</v>
      </c>
      <c r="H5497">
        <v>9</v>
      </c>
      <c r="I5497" s="13" t="s">
        <v>202</v>
      </c>
      <c r="J5497">
        <v>0</v>
      </c>
      <c r="K5497" s="13" t="s">
        <v>92</v>
      </c>
      <c r="L5497">
        <v>5</v>
      </c>
      <c r="M5497">
        <v>1</v>
      </c>
      <c r="N5497" s="13" t="s">
        <v>94</v>
      </c>
      <c r="O5497" s="13" t="s">
        <v>95</v>
      </c>
      <c r="P5497">
        <v>15</v>
      </c>
      <c r="Q5497" s="13" t="s">
        <v>95</v>
      </c>
      <c r="R5497" s="13" t="s">
        <v>98</v>
      </c>
      <c r="S5497" s="13" t="s">
        <v>193</v>
      </c>
      <c r="T5497">
        <v>3</v>
      </c>
      <c r="U5497">
        <v>0</v>
      </c>
      <c r="V5497">
        <v>1</v>
      </c>
      <c r="W5497" s="13" t="s">
        <v>101</v>
      </c>
      <c r="X5497">
        <v>0.6</v>
      </c>
    </row>
    <row r="5498" spans="1:24" x14ac:dyDescent="0.3">
      <c r="A5498">
        <v>5496</v>
      </c>
      <c r="B5498" t="s">
        <v>203</v>
      </c>
      <c r="C5498" t="s">
        <v>203</v>
      </c>
      <c r="D5498">
        <v>28.704663</v>
      </c>
      <c r="E5498">
        <v>76.894780999999995</v>
      </c>
      <c r="F5498" s="18">
        <v>44588</v>
      </c>
      <c r="G5498" s="19">
        <v>0.875</v>
      </c>
      <c r="H5498">
        <v>21</v>
      </c>
      <c r="I5498" s="13" t="s">
        <v>202</v>
      </c>
      <c r="J5498">
        <v>0</v>
      </c>
      <c r="K5498" s="13" t="s">
        <v>214</v>
      </c>
      <c r="L5498">
        <v>2</v>
      </c>
      <c r="M5498">
        <v>0</v>
      </c>
      <c r="N5498" s="13" t="s">
        <v>212</v>
      </c>
      <c r="O5498" s="13" t="s">
        <v>95</v>
      </c>
      <c r="P5498">
        <v>25</v>
      </c>
      <c r="Q5498" s="13" t="s">
        <v>95</v>
      </c>
      <c r="R5498" s="13" t="s">
        <v>199</v>
      </c>
      <c r="S5498" s="13" t="s">
        <v>196</v>
      </c>
      <c r="T5498">
        <v>5</v>
      </c>
      <c r="U5498">
        <v>1</v>
      </c>
      <c r="V5498">
        <v>0</v>
      </c>
      <c r="W5498" s="13" t="s">
        <v>101</v>
      </c>
      <c r="X5498">
        <v>0.45</v>
      </c>
    </row>
    <row r="5499" spans="1:24" x14ac:dyDescent="0.3">
      <c r="A5499">
        <v>5497</v>
      </c>
      <c r="B5499" t="s">
        <v>197</v>
      </c>
      <c r="C5499" t="s">
        <v>198</v>
      </c>
      <c r="D5499">
        <v>30.715858999999998</v>
      </c>
      <c r="E5499">
        <v>76.838662999999997</v>
      </c>
      <c r="F5499" s="18">
        <v>45116</v>
      </c>
      <c r="G5499" s="19">
        <v>0.79166666666666696</v>
      </c>
      <c r="H5499">
        <v>19</v>
      </c>
      <c r="I5499" s="13" t="s">
        <v>89</v>
      </c>
      <c r="J5499">
        <v>1</v>
      </c>
      <c r="K5499" s="13" t="s">
        <v>92</v>
      </c>
      <c r="L5499">
        <v>6</v>
      </c>
      <c r="M5499">
        <v>0</v>
      </c>
      <c r="N5499" s="13" t="s">
        <v>212</v>
      </c>
      <c r="O5499" s="13" t="s">
        <v>95</v>
      </c>
      <c r="P5499">
        <v>16</v>
      </c>
      <c r="Q5499" s="13" t="s">
        <v>97</v>
      </c>
      <c r="R5499" s="13" t="s">
        <v>199</v>
      </c>
      <c r="S5499" s="13" t="s">
        <v>193</v>
      </c>
      <c r="T5499">
        <v>5</v>
      </c>
      <c r="U5499">
        <v>4</v>
      </c>
      <c r="V5499">
        <v>1</v>
      </c>
      <c r="W5499" s="13" t="s">
        <v>101</v>
      </c>
      <c r="X5499">
        <v>0.8</v>
      </c>
    </row>
    <row r="5500" spans="1:24" x14ac:dyDescent="0.3">
      <c r="A5500">
        <v>5498</v>
      </c>
      <c r="B5500" t="s">
        <v>200</v>
      </c>
      <c r="C5500" t="s">
        <v>201</v>
      </c>
      <c r="D5500">
        <v>13.014649</v>
      </c>
      <c r="E5500">
        <v>80.148692999999994</v>
      </c>
      <c r="F5500" s="18">
        <v>44671</v>
      </c>
      <c r="G5500" s="19">
        <v>0.29166666666666702</v>
      </c>
      <c r="H5500">
        <v>7</v>
      </c>
      <c r="I5500" s="13" t="s">
        <v>194</v>
      </c>
      <c r="J5500">
        <v>0</v>
      </c>
      <c r="K5500" s="13" t="s">
        <v>191</v>
      </c>
      <c r="L5500">
        <v>3</v>
      </c>
      <c r="M5500">
        <v>0</v>
      </c>
      <c r="N5500" s="13" t="s">
        <v>192</v>
      </c>
      <c r="O5500" s="13" t="s">
        <v>97</v>
      </c>
      <c r="P5500">
        <v>17</v>
      </c>
      <c r="Q5500" s="13" t="s">
        <v>97</v>
      </c>
      <c r="R5500" s="13" t="s">
        <v>213</v>
      </c>
      <c r="S5500" s="13" t="s">
        <v>193</v>
      </c>
      <c r="T5500">
        <v>5</v>
      </c>
      <c r="U5500">
        <v>0</v>
      </c>
      <c r="V5500">
        <v>0</v>
      </c>
      <c r="W5500" s="13" t="s">
        <v>101</v>
      </c>
      <c r="X5500">
        <v>0.3</v>
      </c>
    </row>
    <row r="5501" spans="1:24" x14ac:dyDescent="0.3">
      <c r="A5501">
        <v>5499</v>
      </c>
      <c r="B5501" t="s">
        <v>190</v>
      </c>
      <c r="C5501" t="s">
        <v>80</v>
      </c>
      <c r="D5501">
        <v>19.022660999999999</v>
      </c>
      <c r="E5501">
        <v>72.871870999999999</v>
      </c>
      <c r="F5501" s="18">
        <v>45561</v>
      </c>
      <c r="G5501" s="19">
        <v>0.91666666666666696</v>
      </c>
      <c r="H5501">
        <v>22</v>
      </c>
      <c r="I5501" s="13" t="s">
        <v>202</v>
      </c>
      <c r="J5501">
        <v>0</v>
      </c>
      <c r="K5501" s="13" t="s">
        <v>191</v>
      </c>
      <c r="L5501">
        <v>1</v>
      </c>
      <c r="M5501">
        <v>1</v>
      </c>
      <c r="N5501" s="13" t="s">
        <v>94</v>
      </c>
      <c r="O5501" s="13" t="s">
        <v>95</v>
      </c>
      <c r="P5501">
        <v>37</v>
      </c>
      <c r="Q5501" s="13" t="s">
        <v>195</v>
      </c>
      <c r="R5501" s="13" t="s">
        <v>213</v>
      </c>
      <c r="S5501" s="13" t="s">
        <v>99</v>
      </c>
      <c r="T5501">
        <v>1</v>
      </c>
      <c r="U5501">
        <v>1</v>
      </c>
      <c r="V5501">
        <v>0</v>
      </c>
      <c r="W5501" s="13" t="s">
        <v>101</v>
      </c>
      <c r="X5501">
        <v>0.65</v>
      </c>
    </row>
    <row r="5502" spans="1:24" x14ac:dyDescent="0.3">
      <c r="A5502">
        <v>5500</v>
      </c>
      <c r="B5502" t="s">
        <v>217</v>
      </c>
      <c r="C5502" t="s">
        <v>218</v>
      </c>
      <c r="D5502">
        <v>22.459095000000001</v>
      </c>
      <c r="E5502">
        <v>88.337411000000003</v>
      </c>
      <c r="F5502" s="18">
        <v>44722</v>
      </c>
      <c r="G5502" s="19">
        <v>0.41666666666666702</v>
      </c>
      <c r="H5502">
        <v>10</v>
      </c>
      <c r="I5502" s="13" t="s">
        <v>211</v>
      </c>
      <c r="J5502">
        <v>0</v>
      </c>
      <c r="K5502" s="13" t="s">
        <v>214</v>
      </c>
      <c r="L5502">
        <v>2</v>
      </c>
      <c r="M5502">
        <v>1</v>
      </c>
      <c r="N5502" s="13" t="s">
        <v>212</v>
      </c>
      <c r="O5502" s="13" t="s">
        <v>95</v>
      </c>
      <c r="P5502">
        <v>34</v>
      </c>
      <c r="Q5502" s="13" t="s">
        <v>195</v>
      </c>
      <c r="R5502" s="13" t="s">
        <v>199</v>
      </c>
      <c r="S5502" s="13" t="s">
        <v>196</v>
      </c>
      <c r="T5502">
        <v>3</v>
      </c>
      <c r="U5502">
        <v>2</v>
      </c>
      <c r="V5502">
        <v>1</v>
      </c>
      <c r="W5502" s="13" t="s">
        <v>101</v>
      </c>
      <c r="X5502">
        <v>0.6</v>
      </c>
    </row>
    <row r="5503" spans="1:24" x14ac:dyDescent="0.3">
      <c r="A5503">
        <v>5501</v>
      </c>
      <c r="B5503" t="s">
        <v>206</v>
      </c>
      <c r="C5503" t="s">
        <v>207</v>
      </c>
      <c r="D5503">
        <v>12.922691</v>
      </c>
      <c r="E5503">
        <v>77.403011000000006</v>
      </c>
      <c r="F5503" s="18">
        <v>45040</v>
      </c>
      <c r="G5503" s="19">
        <v>0.625</v>
      </c>
      <c r="H5503">
        <v>15</v>
      </c>
      <c r="I5503" s="13" t="s">
        <v>204</v>
      </c>
      <c r="J5503">
        <v>0</v>
      </c>
      <c r="K5503" s="13" t="s">
        <v>191</v>
      </c>
      <c r="L5503">
        <v>5</v>
      </c>
      <c r="M5503">
        <v>0</v>
      </c>
      <c r="N5503" s="13" t="s">
        <v>94</v>
      </c>
      <c r="O5503" s="13" t="s">
        <v>95</v>
      </c>
      <c r="P5503">
        <v>25</v>
      </c>
      <c r="Q5503" s="13" t="s">
        <v>97</v>
      </c>
      <c r="R5503" s="13" t="s">
        <v>208</v>
      </c>
      <c r="S5503" s="13" t="s">
        <v>193</v>
      </c>
      <c r="T5503">
        <v>5</v>
      </c>
      <c r="U5503">
        <v>0</v>
      </c>
      <c r="V5503">
        <v>0</v>
      </c>
      <c r="W5503" s="13" t="s">
        <v>101</v>
      </c>
      <c r="X5503">
        <v>0.65</v>
      </c>
    </row>
    <row r="5504" spans="1:24" x14ac:dyDescent="0.3">
      <c r="A5504">
        <v>5502</v>
      </c>
      <c r="B5504" t="s">
        <v>197</v>
      </c>
      <c r="C5504" t="s">
        <v>198</v>
      </c>
      <c r="D5504">
        <v>30.760876</v>
      </c>
      <c r="E5504">
        <v>76.726287999999997</v>
      </c>
      <c r="F5504" s="18">
        <v>44955</v>
      </c>
      <c r="G5504" s="19">
        <v>0.375</v>
      </c>
      <c r="H5504">
        <v>9</v>
      </c>
      <c r="I5504" s="13" t="s">
        <v>89</v>
      </c>
      <c r="J5504">
        <v>1</v>
      </c>
      <c r="K5504" s="13" t="s">
        <v>191</v>
      </c>
      <c r="L5504">
        <v>6</v>
      </c>
      <c r="M5504">
        <v>0</v>
      </c>
      <c r="N5504" s="13" t="s">
        <v>212</v>
      </c>
      <c r="O5504" s="13" t="s">
        <v>195</v>
      </c>
      <c r="P5504">
        <v>29</v>
      </c>
      <c r="Q5504" s="13" t="s">
        <v>97</v>
      </c>
      <c r="R5504" s="13" t="s">
        <v>98</v>
      </c>
      <c r="S5504" s="13" t="s">
        <v>196</v>
      </c>
      <c r="T5504">
        <v>3</v>
      </c>
      <c r="U5504">
        <v>3</v>
      </c>
      <c r="V5504">
        <v>1</v>
      </c>
      <c r="W5504" s="13" t="s">
        <v>101</v>
      </c>
      <c r="X5504">
        <v>0.6</v>
      </c>
    </row>
    <row r="5505" spans="1:24" x14ac:dyDescent="0.3">
      <c r="A5505">
        <v>5503</v>
      </c>
      <c r="B5505" t="s">
        <v>209</v>
      </c>
      <c r="C5505" t="s">
        <v>210</v>
      </c>
      <c r="D5505">
        <v>17.276744999999998</v>
      </c>
      <c r="E5505">
        <v>78.571503000000007</v>
      </c>
      <c r="F5505" s="18">
        <v>44670</v>
      </c>
      <c r="G5505" s="19">
        <v>0.70833333333333304</v>
      </c>
      <c r="H5505">
        <v>17</v>
      </c>
      <c r="I5505" s="13" t="s">
        <v>215</v>
      </c>
      <c r="J5505">
        <v>0</v>
      </c>
      <c r="K5505" s="13" t="s">
        <v>191</v>
      </c>
      <c r="L5505">
        <v>4</v>
      </c>
      <c r="M5505">
        <v>1</v>
      </c>
      <c r="N5505" s="13" t="s">
        <v>192</v>
      </c>
      <c r="O5505" s="13" t="s">
        <v>97</v>
      </c>
      <c r="P5505">
        <v>33</v>
      </c>
      <c r="Q5505" s="13" t="s">
        <v>97</v>
      </c>
      <c r="R5505" s="13" t="s">
        <v>208</v>
      </c>
      <c r="S5505" s="13" t="s">
        <v>193</v>
      </c>
      <c r="T5505">
        <v>1</v>
      </c>
      <c r="U5505">
        <v>1</v>
      </c>
      <c r="V5505">
        <v>1</v>
      </c>
      <c r="W5505" s="13" t="s">
        <v>101</v>
      </c>
      <c r="X5505">
        <v>0.45</v>
      </c>
    </row>
    <row r="5506" spans="1:24" x14ac:dyDescent="0.3">
      <c r="A5506">
        <v>5504</v>
      </c>
      <c r="B5506" t="s">
        <v>217</v>
      </c>
      <c r="C5506" t="s">
        <v>218</v>
      </c>
      <c r="D5506">
        <v>22.572846999999999</v>
      </c>
      <c r="E5506">
        <v>88.467536999999993</v>
      </c>
      <c r="F5506" s="18">
        <v>44632</v>
      </c>
      <c r="G5506" s="19">
        <v>0.25</v>
      </c>
      <c r="H5506">
        <v>6</v>
      </c>
      <c r="I5506" s="13" t="s">
        <v>219</v>
      </c>
      <c r="J5506">
        <v>1</v>
      </c>
      <c r="K5506" s="13" t="s">
        <v>214</v>
      </c>
      <c r="L5506">
        <v>1</v>
      </c>
      <c r="M5506">
        <v>1</v>
      </c>
      <c r="N5506" s="13" t="s">
        <v>212</v>
      </c>
      <c r="O5506" s="13" t="s">
        <v>195</v>
      </c>
      <c r="P5506">
        <v>25</v>
      </c>
      <c r="Q5506" s="13" t="s">
        <v>195</v>
      </c>
      <c r="R5506" s="13" t="s">
        <v>213</v>
      </c>
      <c r="S5506" s="13" t="s">
        <v>193</v>
      </c>
      <c r="T5506">
        <v>1</v>
      </c>
      <c r="U5506">
        <v>1</v>
      </c>
      <c r="V5506">
        <v>0</v>
      </c>
      <c r="W5506" s="13" t="s">
        <v>101</v>
      </c>
      <c r="X5506">
        <v>0.25</v>
      </c>
    </row>
    <row r="5507" spans="1:24" x14ac:dyDescent="0.3">
      <c r="A5507">
        <v>5505</v>
      </c>
      <c r="B5507" t="s">
        <v>217</v>
      </c>
      <c r="C5507" t="s">
        <v>218</v>
      </c>
      <c r="D5507">
        <v>22.461338000000001</v>
      </c>
      <c r="E5507">
        <v>88.200049000000007</v>
      </c>
      <c r="F5507" s="18">
        <v>44678</v>
      </c>
      <c r="G5507" s="19">
        <v>0</v>
      </c>
      <c r="H5507">
        <v>0</v>
      </c>
      <c r="I5507" s="13" t="s">
        <v>194</v>
      </c>
      <c r="J5507">
        <v>0</v>
      </c>
      <c r="K5507" s="13" t="s">
        <v>214</v>
      </c>
      <c r="L5507">
        <v>1</v>
      </c>
      <c r="M5507">
        <v>1</v>
      </c>
      <c r="N5507" s="13" t="s">
        <v>94</v>
      </c>
      <c r="O5507" s="13" t="s">
        <v>95</v>
      </c>
      <c r="P5507">
        <v>25</v>
      </c>
      <c r="Q5507" s="13" t="s">
        <v>95</v>
      </c>
      <c r="R5507" s="13" t="s">
        <v>205</v>
      </c>
      <c r="S5507" s="13" t="s">
        <v>196</v>
      </c>
      <c r="T5507">
        <v>5</v>
      </c>
      <c r="U5507">
        <v>4</v>
      </c>
      <c r="V5507">
        <v>0</v>
      </c>
      <c r="W5507" s="13" t="s">
        <v>101</v>
      </c>
      <c r="X5507">
        <v>0.45</v>
      </c>
    </row>
    <row r="5508" spans="1:24" x14ac:dyDescent="0.3">
      <c r="A5508">
        <v>5506</v>
      </c>
      <c r="B5508" t="s">
        <v>206</v>
      </c>
      <c r="C5508" t="s">
        <v>207</v>
      </c>
      <c r="D5508">
        <v>12.816405</v>
      </c>
      <c r="E5508">
        <v>77.528906000000006</v>
      </c>
      <c r="F5508" s="18">
        <v>45098</v>
      </c>
      <c r="G5508" s="19">
        <v>0.375</v>
      </c>
      <c r="H5508">
        <v>9</v>
      </c>
      <c r="I5508" s="13" t="s">
        <v>194</v>
      </c>
      <c r="J5508">
        <v>0</v>
      </c>
      <c r="K5508" s="13" t="s">
        <v>214</v>
      </c>
      <c r="L5508">
        <v>5</v>
      </c>
      <c r="M5508">
        <v>0</v>
      </c>
      <c r="N5508" s="13" t="s">
        <v>94</v>
      </c>
      <c r="O5508" s="13" t="s">
        <v>95</v>
      </c>
      <c r="P5508">
        <v>30</v>
      </c>
      <c r="Q5508" s="13" t="s">
        <v>195</v>
      </c>
      <c r="R5508" s="13" t="s">
        <v>205</v>
      </c>
      <c r="S5508" s="13" t="s">
        <v>196</v>
      </c>
      <c r="T5508">
        <v>1</v>
      </c>
      <c r="U5508">
        <v>0</v>
      </c>
      <c r="V5508">
        <v>1</v>
      </c>
      <c r="W5508" s="13" t="s">
        <v>101</v>
      </c>
      <c r="X5508">
        <v>0.6</v>
      </c>
    </row>
    <row r="5509" spans="1:24" x14ac:dyDescent="0.3">
      <c r="A5509">
        <v>5507</v>
      </c>
      <c r="B5509" t="s">
        <v>203</v>
      </c>
      <c r="C5509" t="s">
        <v>203</v>
      </c>
      <c r="D5509">
        <v>28.817022999999999</v>
      </c>
      <c r="E5509">
        <v>77.236742000000007</v>
      </c>
      <c r="F5509" s="18">
        <v>45068</v>
      </c>
      <c r="G5509" s="19">
        <v>0.125</v>
      </c>
      <c r="H5509">
        <v>3</v>
      </c>
      <c r="I5509" s="13" t="s">
        <v>204</v>
      </c>
      <c r="J5509">
        <v>0</v>
      </c>
      <c r="K5509" s="13" t="s">
        <v>191</v>
      </c>
      <c r="L5509">
        <v>4</v>
      </c>
      <c r="M5509">
        <v>0</v>
      </c>
      <c r="N5509" s="13" t="s">
        <v>212</v>
      </c>
      <c r="O5509" s="13" t="s">
        <v>195</v>
      </c>
      <c r="P5509">
        <v>25</v>
      </c>
      <c r="Q5509" s="13" t="s">
        <v>95</v>
      </c>
      <c r="R5509" s="13" t="s">
        <v>208</v>
      </c>
      <c r="S5509" s="13" t="s">
        <v>196</v>
      </c>
      <c r="T5509">
        <v>2</v>
      </c>
      <c r="U5509">
        <v>2</v>
      </c>
      <c r="V5509">
        <v>0</v>
      </c>
      <c r="W5509" s="13" t="s">
        <v>101</v>
      </c>
      <c r="X5509">
        <v>0.25</v>
      </c>
    </row>
    <row r="5510" spans="1:24" x14ac:dyDescent="0.3">
      <c r="A5510">
        <v>5508</v>
      </c>
      <c r="B5510" t="s">
        <v>203</v>
      </c>
      <c r="C5510" t="s">
        <v>203</v>
      </c>
      <c r="D5510">
        <v>28.527035999999999</v>
      </c>
      <c r="E5510">
        <v>77.002880000000005</v>
      </c>
      <c r="F5510" s="18">
        <v>44698</v>
      </c>
      <c r="G5510" s="19">
        <v>0.45833333333333298</v>
      </c>
      <c r="H5510">
        <v>11</v>
      </c>
      <c r="I5510" s="13" t="s">
        <v>215</v>
      </c>
      <c r="J5510">
        <v>0</v>
      </c>
      <c r="K5510" s="13" t="s">
        <v>214</v>
      </c>
      <c r="L5510">
        <v>4</v>
      </c>
      <c r="M5510">
        <v>0</v>
      </c>
      <c r="N5510" s="13" t="s">
        <v>212</v>
      </c>
      <c r="O5510" s="13" t="s">
        <v>195</v>
      </c>
      <c r="P5510">
        <v>31</v>
      </c>
      <c r="Q5510" s="13" t="s">
        <v>97</v>
      </c>
      <c r="R5510" s="13" t="s">
        <v>199</v>
      </c>
      <c r="S5510" s="13" t="s">
        <v>196</v>
      </c>
      <c r="T5510">
        <v>2</v>
      </c>
      <c r="U5510">
        <v>2</v>
      </c>
      <c r="V5510">
        <v>0</v>
      </c>
      <c r="W5510" s="13" t="s">
        <v>101</v>
      </c>
      <c r="X5510">
        <v>0.45</v>
      </c>
    </row>
    <row r="5511" spans="1:24" x14ac:dyDescent="0.3">
      <c r="A5511">
        <v>5509</v>
      </c>
      <c r="B5511" t="s">
        <v>217</v>
      </c>
      <c r="C5511" t="s">
        <v>218</v>
      </c>
      <c r="D5511">
        <v>22.478556000000001</v>
      </c>
      <c r="E5511">
        <v>88.385060999999993</v>
      </c>
      <c r="F5511" s="18">
        <v>44726</v>
      </c>
      <c r="G5511" s="19">
        <v>0.33333333333333298</v>
      </c>
      <c r="H5511">
        <v>8</v>
      </c>
      <c r="I5511" s="13" t="s">
        <v>215</v>
      </c>
      <c r="J5511">
        <v>0</v>
      </c>
      <c r="K5511" s="13" t="s">
        <v>214</v>
      </c>
      <c r="L5511">
        <v>2</v>
      </c>
      <c r="M5511">
        <v>1</v>
      </c>
      <c r="N5511" s="13" t="s">
        <v>212</v>
      </c>
      <c r="O5511" s="13" t="s">
        <v>95</v>
      </c>
      <c r="P5511">
        <v>33</v>
      </c>
      <c r="Q5511" s="13" t="s">
        <v>97</v>
      </c>
      <c r="R5511" s="13" t="s">
        <v>205</v>
      </c>
      <c r="S5511" s="13" t="s">
        <v>196</v>
      </c>
      <c r="T5511">
        <v>4</v>
      </c>
      <c r="U5511">
        <v>0</v>
      </c>
      <c r="V5511">
        <v>1</v>
      </c>
      <c r="W5511" s="13" t="s">
        <v>101</v>
      </c>
      <c r="X5511">
        <v>0.8</v>
      </c>
    </row>
    <row r="5512" spans="1:24" x14ac:dyDescent="0.3">
      <c r="A5512">
        <v>5510</v>
      </c>
      <c r="B5512" t="s">
        <v>200</v>
      </c>
      <c r="C5512" t="s">
        <v>201</v>
      </c>
      <c r="D5512">
        <v>12.996384000000001</v>
      </c>
      <c r="E5512">
        <v>80.194441999999995</v>
      </c>
      <c r="F5512" s="18">
        <v>44906</v>
      </c>
      <c r="G5512" s="19">
        <v>0.125</v>
      </c>
      <c r="H5512">
        <v>3</v>
      </c>
      <c r="I5512" s="13" t="s">
        <v>89</v>
      </c>
      <c r="J5512">
        <v>1</v>
      </c>
      <c r="K5512" s="13" t="s">
        <v>92</v>
      </c>
      <c r="L5512">
        <v>4</v>
      </c>
      <c r="M5512">
        <v>0</v>
      </c>
      <c r="N5512" s="13" t="s">
        <v>94</v>
      </c>
      <c r="O5512" s="13" t="s">
        <v>95</v>
      </c>
      <c r="P5512">
        <v>16</v>
      </c>
      <c r="Q5512" s="13" t="s">
        <v>95</v>
      </c>
      <c r="R5512" s="13" t="s">
        <v>208</v>
      </c>
      <c r="S5512" s="13" t="s">
        <v>193</v>
      </c>
      <c r="T5512">
        <v>3</v>
      </c>
      <c r="U5512">
        <v>0</v>
      </c>
      <c r="V5512">
        <v>0</v>
      </c>
      <c r="W5512" s="13" t="s">
        <v>101</v>
      </c>
      <c r="X5512">
        <v>0.45</v>
      </c>
    </row>
    <row r="5513" spans="1:24" x14ac:dyDescent="0.3">
      <c r="A5513">
        <v>5511</v>
      </c>
      <c r="B5513" t="s">
        <v>206</v>
      </c>
      <c r="C5513" t="s">
        <v>207</v>
      </c>
      <c r="D5513">
        <v>13.079926</v>
      </c>
      <c r="E5513">
        <v>77.693855999999997</v>
      </c>
      <c r="F5513" s="18">
        <v>44695</v>
      </c>
      <c r="G5513" s="19">
        <v>0</v>
      </c>
      <c r="H5513">
        <v>0</v>
      </c>
      <c r="I5513" s="13" t="s">
        <v>219</v>
      </c>
      <c r="J5513">
        <v>1</v>
      </c>
      <c r="K5513" s="13" t="s">
        <v>191</v>
      </c>
      <c r="L5513">
        <v>2</v>
      </c>
      <c r="M5513">
        <v>1</v>
      </c>
      <c r="N5513" s="13" t="s">
        <v>94</v>
      </c>
      <c r="O5513" s="13" t="s">
        <v>95</v>
      </c>
      <c r="P5513">
        <v>21</v>
      </c>
      <c r="Q5513" s="13" t="s">
        <v>195</v>
      </c>
      <c r="R5513" s="13" t="s">
        <v>213</v>
      </c>
      <c r="S5513" s="13" t="s">
        <v>193</v>
      </c>
      <c r="T5513">
        <v>1</v>
      </c>
      <c r="U5513">
        <v>0</v>
      </c>
      <c r="V5513">
        <v>0</v>
      </c>
      <c r="W5513" s="13" t="s">
        <v>101</v>
      </c>
      <c r="X5513">
        <v>0.45</v>
      </c>
    </row>
    <row r="5514" spans="1:24" x14ac:dyDescent="0.3">
      <c r="A5514">
        <v>5512</v>
      </c>
      <c r="B5514" t="s">
        <v>197</v>
      </c>
      <c r="C5514" t="s">
        <v>198</v>
      </c>
      <c r="D5514">
        <v>30.710743999999998</v>
      </c>
      <c r="E5514">
        <v>76.818500999999998</v>
      </c>
      <c r="F5514" s="18">
        <v>45478</v>
      </c>
      <c r="G5514" s="19">
        <v>0.5</v>
      </c>
      <c r="H5514">
        <v>12</v>
      </c>
      <c r="I5514" s="13" t="s">
        <v>211</v>
      </c>
      <c r="J5514">
        <v>0</v>
      </c>
      <c r="K5514" s="13" t="s">
        <v>214</v>
      </c>
      <c r="L5514">
        <v>2</v>
      </c>
      <c r="M5514">
        <v>0</v>
      </c>
      <c r="N5514" s="13" t="s">
        <v>212</v>
      </c>
      <c r="O5514" s="13" t="s">
        <v>195</v>
      </c>
      <c r="P5514">
        <v>30</v>
      </c>
      <c r="Q5514" s="13" t="s">
        <v>95</v>
      </c>
      <c r="R5514" s="13" t="s">
        <v>208</v>
      </c>
      <c r="S5514" s="13" t="s">
        <v>196</v>
      </c>
      <c r="T5514">
        <v>4</v>
      </c>
      <c r="U5514">
        <v>3</v>
      </c>
      <c r="V5514">
        <v>0</v>
      </c>
      <c r="W5514" s="13" t="s">
        <v>101</v>
      </c>
      <c r="X5514">
        <v>0.25</v>
      </c>
    </row>
    <row r="5515" spans="1:24" x14ac:dyDescent="0.3">
      <c r="A5515">
        <v>5513</v>
      </c>
      <c r="B5515" t="s">
        <v>203</v>
      </c>
      <c r="C5515" t="s">
        <v>203</v>
      </c>
      <c r="D5515">
        <v>28.615936000000001</v>
      </c>
      <c r="E5515">
        <v>77.059400999999994</v>
      </c>
      <c r="F5515" s="18">
        <v>45595</v>
      </c>
      <c r="G5515" s="19">
        <v>0.125</v>
      </c>
      <c r="H5515">
        <v>3</v>
      </c>
      <c r="I5515" s="13" t="s">
        <v>194</v>
      </c>
      <c r="J5515">
        <v>0</v>
      </c>
      <c r="K5515" s="13" t="s">
        <v>191</v>
      </c>
      <c r="L5515">
        <v>3</v>
      </c>
      <c r="M5515">
        <v>0</v>
      </c>
      <c r="N5515" s="13" t="s">
        <v>212</v>
      </c>
      <c r="O5515" s="13" t="s">
        <v>195</v>
      </c>
      <c r="P5515">
        <v>35</v>
      </c>
      <c r="Q5515" s="13" t="s">
        <v>95</v>
      </c>
      <c r="R5515" s="13" t="s">
        <v>199</v>
      </c>
      <c r="S5515" s="13" t="s">
        <v>193</v>
      </c>
      <c r="T5515">
        <v>3</v>
      </c>
      <c r="U5515">
        <v>0</v>
      </c>
      <c r="V5515">
        <v>0</v>
      </c>
      <c r="W5515" s="13" t="s">
        <v>101</v>
      </c>
      <c r="X5515">
        <v>0.25</v>
      </c>
    </row>
    <row r="5516" spans="1:24" x14ac:dyDescent="0.3">
      <c r="A5516">
        <v>5514</v>
      </c>
      <c r="B5516" t="s">
        <v>200</v>
      </c>
      <c r="C5516" t="s">
        <v>201</v>
      </c>
      <c r="D5516">
        <v>13.173736999999999</v>
      </c>
      <c r="E5516">
        <v>80.239311000000001</v>
      </c>
      <c r="F5516" s="18">
        <v>45479</v>
      </c>
      <c r="G5516" s="19">
        <v>0.29166666666666702</v>
      </c>
      <c r="H5516">
        <v>7</v>
      </c>
      <c r="I5516" s="13" t="s">
        <v>219</v>
      </c>
      <c r="J5516">
        <v>1</v>
      </c>
      <c r="K5516" s="13" t="s">
        <v>214</v>
      </c>
      <c r="L5516">
        <v>6</v>
      </c>
      <c r="M5516">
        <v>1</v>
      </c>
      <c r="N5516" s="13" t="s">
        <v>94</v>
      </c>
      <c r="O5516" s="13" t="s">
        <v>95</v>
      </c>
      <c r="P5516">
        <v>37</v>
      </c>
      <c r="Q5516" s="13" t="s">
        <v>95</v>
      </c>
      <c r="R5516" s="13" t="s">
        <v>205</v>
      </c>
      <c r="S5516" s="13" t="s">
        <v>196</v>
      </c>
      <c r="T5516">
        <v>4</v>
      </c>
      <c r="U5516">
        <v>0</v>
      </c>
      <c r="V5516">
        <v>0</v>
      </c>
      <c r="W5516" s="13" t="s">
        <v>101</v>
      </c>
      <c r="X5516">
        <v>0.45</v>
      </c>
    </row>
    <row r="5517" spans="1:24" x14ac:dyDescent="0.3">
      <c r="A5517">
        <v>5515</v>
      </c>
      <c r="B5517" t="s">
        <v>217</v>
      </c>
      <c r="C5517" t="s">
        <v>218</v>
      </c>
      <c r="D5517">
        <v>22.467268000000001</v>
      </c>
      <c r="E5517">
        <v>88.288741999999999</v>
      </c>
      <c r="F5517" s="18">
        <v>45063</v>
      </c>
      <c r="G5517" s="19">
        <v>0.125</v>
      </c>
      <c r="H5517">
        <v>3</v>
      </c>
      <c r="I5517" s="13" t="s">
        <v>194</v>
      </c>
      <c r="J5517">
        <v>0</v>
      </c>
      <c r="K5517" s="13" t="s">
        <v>214</v>
      </c>
      <c r="L5517">
        <v>3</v>
      </c>
      <c r="M5517">
        <v>0</v>
      </c>
      <c r="N5517" s="13" t="s">
        <v>192</v>
      </c>
      <c r="O5517" s="13" t="s">
        <v>97</v>
      </c>
      <c r="P5517">
        <v>29</v>
      </c>
      <c r="Q5517" s="13" t="s">
        <v>95</v>
      </c>
      <c r="R5517" s="13" t="s">
        <v>98</v>
      </c>
      <c r="S5517" s="13" t="s">
        <v>196</v>
      </c>
      <c r="T5517">
        <v>5</v>
      </c>
      <c r="U5517">
        <v>4</v>
      </c>
      <c r="V5517">
        <v>0</v>
      </c>
      <c r="W5517" s="13" t="s">
        <v>101</v>
      </c>
      <c r="X5517">
        <v>0.1</v>
      </c>
    </row>
    <row r="5518" spans="1:24" x14ac:dyDescent="0.3">
      <c r="A5518">
        <v>5516</v>
      </c>
      <c r="B5518" t="s">
        <v>217</v>
      </c>
      <c r="C5518" t="s">
        <v>218</v>
      </c>
      <c r="D5518">
        <v>22.446179000000001</v>
      </c>
      <c r="E5518">
        <v>88.301967000000005</v>
      </c>
      <c r="F5518" s="18">
        <v>45228</v>
      </c>
      <c r="G5518" s="19">
        <v>0.20833333333333301</v>
      </c>
      <c r="H5518">
        <v>5</v>
      </c>
      <c r="I5518" s="13" t="s">
        <v>89</v>
      </c>
      <c r="J5518">
        <v>1</v>
      </c>
      <c r="K5518" s="13" t="s">
        <v>214</v>
      </c>
      <c r="L5518">
        <v>6</v>
      </c>
      <c r="M5518">
        <v>0</v>
      </c>
      <c r="N5518" s="13" t="s">
        <v>94</v>
      </c>
      <c r="O5518" s="13" t="s">
        <v>95</v>
      </c>
      <c r="P5518">
        <v>37</v>
      </c>
      <c r="Q5518" s="13" t="s">
        <v>195</v>
      </c>
      <c r="R5518" s="13" t="s">
        <v>205</v>
      </c>
      <c r="S5518" s="13" t="s">
        <v>196</v>
      </c>
      <c r="T5518">
        <v>5</v>
      </c>
      <c r="U5518">
        <v>1</v>
      </c>
      <c r="V5518">
        <v>0</v>
      </c>
      <c r="W5518" s="13" t="s">
        <v>101</v>
      </c>
      <c r="X5518">
        <v>0.45</v>
      </c>
    </row>
    <row r="5519" spans="1:24" x14ac:dyDescent="0.3">
      <c r="A5519">
        <v>5517</v>
      </c>
      <c r="B5519" t="s">
        <v>217</v>
      </c>
      <c r="C5519" t="s">
        <v>218</v>
      </c>
      <c r="D5519">
        <v>22.521059000000001</v>
      </c>
      <c r="E5519">
        <v>88.369614999999996</v>
      </c>
      <c r="F5519" s="18">
        <v>44916</v>
      </c>
      <c r="G5519" s="19">
        <v>0.45833333333333298</v>
      </c>
      <c r="H5519">
        <v>11</v>
      </c>
      <c r="I5519" s="13" t="s">
        <v>194</v>
      </c>
      <c r="J5519">
        <v>0</v>
      </c>
      <c r="K5519" s="13" t="s">
        <v>191</v>
      </c>
      <c r="L5519">
        <v>5</v>
      </c>
      <c r="M5519">
        <v>1</v>
      </c>
      <c r="N5519" s="13" t="s">
        <v>212</v>
      </c>
      <c r="O5519" s="13" t="s">
        <v>195</v>
      </c>
      <c r="P5519">
        <v>15</v>
      </c>
      <c r="Q5519" s="13" t="s">
        <v>195</v>
      </c>
      <c r="R5519" s="13" t="s">
        <v>213</v>
      </c>
      <c r="S5519" s="13" t="s">
        <v>196</v>
      </c>
      <c r="T5519">
        <v>3</v>
      </c>
      <c r="U5519">
        <v>2</v>
      </c>
      <c r="V5519">
        <v>0</v>
      </c>
      <c r="W5519" s="13" t="s">
        <v>101</v>
      </c>
      <c r="X5519">
        <v>0.25</v>
      </c>
    </row>
    <row r="5520" spans="1:24" x14ac:dyDescent="0.3">
      <c r="A5520">
        <v>5518</v>
      </c>
      <c r="B5520" t="s">
        <v>217</v>
      </c>
      <c r="C5520" t="s">
        <v>218</v>
      </c>
      <c r="D5520">
        <v>22.438041999999999</v>
      </c>
      <c r="E5520">
        <v>88.314775999999995</v>
      </c>
      <c r="F5520" s="18">
        <v>44879</v>
      </c>
      <c r="G5520" s="19">
        <v>0.5</v>
      </c>
      <c r="H5520">
        <v>12</v>
      </c>
      <c r="I5520" s="13" t="s">
        <v>204</v>
      </c>
      <c r="J5520">
        <v>0</v>
      </c>
      <c r="K5520" s="13" t="s">
        <v>92</v>
      </c>
      <c r="L5520">
        <v>6</v>
      </c>
      <c r="M5520">
        <v>1</v>
      </c>
      <c r="N5520" s="13" t="s">
        <v>94</v>
      </c>
      <c r="O5520" s="13" t="s">
        <v>95</v>
      </c>
      <c r="P5520">
        <v>31</v>
      </c>
      <c r="Q5520" s="13" t="s">
        <v>97</v>
      </c>
      <c r="R5520" s="13" t="s">
        <v>98</v>
      </c>
      <c r="S5520" s="13" t="s">
        <v>196</v>
      </c>
      <c r="T5520">
        <v>2</v>
      </c>
      <c r="U5520">
        <v>2</v>
      </c>
      <c r="V5520">
        <v>0</v>
      </c>
      <c r="W5520" s="13" t="s">
        <v>101</v>
      </c>
      <c r="X5520">
        <v>0.65</v>
      </c>
    </row>
    <row r="5521" spans="1:24" x14ac:dyDescent="0.3">
      <c r="A5521">
        <v>5519</v>
      </c>
      <c r="B5521" t="s">
        <v>190</v>
      </c>
      <c r="C5521" t="s">
        <v>80</v>
      </c>
      <c r="D5521">
        <v>19.255272999999999</v>
      </c>
      <c r="E5521">
        <v>72.802492999999998</v>
      </c>
      <c r="F5521" s="18">
        <v>44892</v>
      </c>
      <c r="G5521" s="19">
        <v>0.16666666666666699</v>
      </c>
      <c r="H5521">
        <v>4</v>
      </c>
      <c r="I5521" s="13" t="s">
        <v>89</v>
      </c>
      <c r="J5521">
        <v>1</v>
      </c>
      <c r="K5521" s="13" t="s">
        <v>214</v>
      </c>
      <c r="L5521">
        <v>3</v>
      </c>
      <c r="M5521">
        <v>1</v>
      </c>
      <c r="N5521" s="13" t="s">
        <v>192</v>
      </c>
      <c r="O5521" s="13" t="s">
        <v>97</v>
      </c>
      <c r="P5521">
        <v>18</v>
      </c>
      <c r="Q5521" s="13" t="s">
        <v>95</v>
      </c>
      <c r="R5521" s="13" t="s">
        <v>98</v>
      </c>
      <c r="S5521" s="13" t="s">
        <v>196</v>
      </c>
      <c r="T5521">
        <v>5</v>
      </c>
      <c r="U5521">
        <v>2</v>
      </c>
      <c r="V5521">
        <v>0</v>
      </c>
      <c r="W5521" s="13" t="s">
        <v>101</v>
      </c>
      <c r="X5521">
        <v>0.1</v>
      </c>
    </row>
    <row r="5522" spans="1:24" x14ac:dyDescent="0.3">
      <c r="A5522">
        <v>5520</v>
      </c>
      <c r="B5522" t="s">
        <v>217</v>
      </c>
      <c r="C5522" t="s">
        <v>218</v>
      </c>
      <c r="D5522">
        <v>22.612759</v>
      </c>
      <c r="E5522">
        <v>88.313518000000002</v>
      </c>
      <c r="F5522" s="18">
        <v>45234</v>
      </c>
      <c r="G5522" s="19">
        <v>0.79166666666666696</v>
      </c>
      <c r="H5522">
        <v>19</v>
      </c>
      <c r="I5522" s="13" t="s">
        <v>219</v>
      </c>
      <c r="J5522">
        <v>1</v>
      </c>
      <c r="K5522" s="13" t="s">
        <v>191</v>
      </c>
      <c r="L5522">
        <v>6</v>
      </c>
      <c r="M5522">
        <v>1</v>
      </c>
      <c r="N5522" s="13" t="s">
        <v>94</v>
      </c>
      <c r="O5522" s="13" t="s">
        <v>95</v>
      </c>
      <c r="P5522">
        <v>35</v>
      </c>
      <c r="Q5522" s="13" t="s">
        <v>195</v>
      </c>
      <c r="R5522" s="13" t="s">
        <v>213</v>
      </c>
      <c r="S5522" s="13" t="s">
        <v>193</v>
      </c>
      <c r="T5522">
        <v>4</v>
      </c>
      <c r="U5522">
        <v>4</v>
      </c>
      <c r="V5522">
        <v>1</v>
      </c>
      <c r="W5522" s="13" t="s">
        <v>101</v>
      </c>
      <c r="X5522">
        <v>0.6</v>
      </c>
    </row>
    <row r="5523" spans="1:24" x14ac:dyDescent="0.3">
      <c r="A5523">
        <v>5521</v>
      </c>
      <c r="B5523" t="s">
        <v>197</v>
      </c>
      <c r="C5523" t="s">
        <v>198</v>
      </c>
      <c r="D5523">
        <v>30.796956000000002</v>
      </c>
      <c r="E5523">
        <v>76.731511999999995</v>
      </c>
      <c r="F5523" s="18">
        <v>44830</v>
      </c>
      <c r="G5523" s="19">
        <v>0.70833333333333304</v>
      </c>
      <c r="H5523">
        <v>17</v>
      </c>
      <c r="I5523" s="13" t="s">
        <v>204</v>
      </c>
      <c r="J5523">
        <v>0</v>
      </c>
      <c r="K5523" s="13" t="s">
        <v>191</v>
      </c>
      <c r="L5523">
        <v>3</v>
      </c>
      <c r="M5523">
        <v>0</v>
      </c>
      <c r="N5523" s="13" t="s">
        <v>212</v>
      </c>
      <c r="O5523" s="13" t="s">
        <v>195</v>
      </c>
      <c r="P5523">
        <v>15</v>
      </c>
      <c r="Q5523" s="13" t="s">
        <v>195</v>
      </c>
      <c r="R5523" s="13" t="s">
        <v>98</v>
      </c>
      <c r="S5523" s="13" t="s">
        <v>99</v>
      </c>
      <c r="T5523">
        <v>2</v>
      </c>
      <c r="U5523">
        <v>2</v>
      </c>
      <c r="V5523">
        <v>1</v>
      </c>
      <c r="W5523" s="13" t="s">
        <v>101</v>
      </c>
      <c r="X5523">
        <v>0.6</v>
      </c>
    </row>
    <row r="5524" spans="1:24" x14ac:dyDescent="0.3">
      <c r="A5524">
        <v>5522</v>
      </c>
      <c r="B5524" t="s">
        <v>190</v>
      </c>
      <c r="C5524" t="s">
        <v>80</v>
      </c>
      <c r="D5524">
        <v>19.276139000000001</v>
      </c>
      <c r="E5524">
        <v>72.922188000000006</v>
      </c>
      <c r="F5524" s="18">
        <v>45370</v>
      </c>
      <c r="G5524" s="19">
        <v>0</v>
      </c>
      <c r="H5524">
        <v>0</v>
      </c>
      <c r="I5524" s="13" t="s">
        <v>215</v>
      </c>
      <c r="J5524">
        <v>0</v>
      </c>
      <c r="K5524" s="13" t="s">
        <v>92</v>
      </c>
      <c r="L5524">
        <v>6</v>
      </c>
      <c r="M5524">
        <v>0</v>
      </c>
      <c r="N5524" s="13" t="s">
        <v>212</v>
      </c>
      <c r="O5524" s="13" t="s">
        <v>195</v>
      </c>
      <c r="P5524">
        <v>23</v>
      </c>
      <c r="Q5524" s="13" t="s">
        <v>95</v>
      </c>
      <c r="R5524" s="13" t="s">
        <v>208</v>
      </c>
      <c r="S5524" s="13" t="s">
        <v>193</v>
      </c>
      <c r="T5524">
        <v>1</v>
      </c>
      <c r="U5524">
        <v>1</v>
      </c>
      <c r="V5524">
        <v>0</v>
      </c>
      <c r="W5524" s="13" t="s">
        <v>101</v>
      </c>
      <c r="X5524">
        <v>0.25</v>
      </c>
    </row>
    <row r="5525" spans="1:24" x14ac:dyDescent="0.3">
      <c r="A5525">
        <v>5523</v>
      </c>
      <c r="B5525" t="s">
        <v>206</v>
      </c>
      <c r="C5525" t="s">
        <v>207</v>
      </c>
      <c r="D5525">
        <v>13.166211000000001</v>
      </c>
      <c r="E5525">
        <v>77.536635000000004</v>
      </c>
      <c r="F5525" s="18">
        <v>44990</v>
      </c>
      <c r="G5525" s="19">
        <v>4.1666666666666699E-2</v>
      </c>
      <c r="H5525">
        <v>1</v>
      </c>
      <c r="I5525" s="13" t="s">
        <v>89</v>
      </c>
      <c r="J5525">
        <v>1</v>
      </c>
      <c r="K5525" s="13" t="s">
        <v>214</v>
      </c>
      <c r="L5525">
        <v>4</v>
      </c>
      <c r="M5525">
        <v>0</v>
      </c>
      <c r="N5525" s="13" t="s">
        <v>212</v>
      </c>
      <c r="O5525" s="13" t="s">
        <v>95</v>
      </c>
      <c r="P5525">
        <v>33</v>
      </c>
      <c r="Q5525" s="13" t="s">
        <v>95</v>
      </c>
      <c r="R5525" s="13" t="s">
        <v>205</v>
      </c>
      <c r="S5525" s="13" t="s">
        <v>99</v>
      </c>
      <c r="T5525">
        <v>5</v>
      </c>
      <c r="U5525">
        <v>5</v>
      </c>
      <c r="V5525">
        <v>0</v>
      </c>
      <c r="W5525" s="13" t="s">
        <v>101</v>
      </c>
      <c r="X5525">
        <v>0.65</v>
      </c>
    </row>
    <row r="5526" spans="1:24" x14ac:dyDescent="0.3">
      <c r="A5526">
        <v>5524</v>
      </c>
      <c r="B5526" t="s">
        <v>190</v>
      </c>
      <c r="C5526" t="s">
        <v>80</v>
      </c>
      <c r="D5526">
        <v>19.005538999999999</v>
      </c>
      <c r="E5526">
        <v>72.987031999999999</v>
      </c>
      <c r="F5526" s="18">
        <v>45468</v>
      </c>
      <c r="G5526" s="19">
        <v>0.5</v>
      </c>
      <c r="H5526">
        <v>12</v>
      </c>
      <c r="I5526" s="13" t="s">
        <v>215</v>
      </c>
      <c r="J5526">
        <v>0</v>
      </c>
      <c r="K5526" s="13" t="s">
        <v>92</v>
      </c>
      <c r="L5526">
        <v>3</v>
      </c>
      <c r="M5526">
        <v>0</v>
      </c>
      <c r="N5526" s="13" t="s">
        <v>94</v>
      </c>
      <c r="O5526" s="13" t="s">
        <v>95</v>
      </c>
      <c r="P5526">
        <v>31</v>
      </c>
      <c r="Q5526" s="13" t="s">
        <v>95</v>
      </c>
      <c r="R5526" s="13" t="s">
        <v>208</v>
      </c>
      <c r="S5526" s="13" t="s">
        <v>193</v>
      </c>
      <c r="T5526">
        <v>4</v>
      </c>
      <c r="U5526">
        <v>4</v>
      </c>
      <c r="V5526">
        <v>0</v>
      </c>
      <c r="W5526" s="13" t="s">
        <v>101</v>
      </c>
      <c r="X5526">
        <v>0.45</v>
      </c>
    </row>
    <row r="5527" spans="1:24" x14ac:dyDescent="0.3">
      <c r="A5527">
        <v>5525</v>
      </c>
      <c r="B5527" t="s">
        <v>200</v>
      </c>
      <c r="C5527" t="s">
        <v>201</v>
      </c>
      <c r="D5527">
        <v>13.067617</v>
      </c>
      <c r="E5527">
        <v>80.271861000000001</v>
      </c>
      <c r="F5527" s="18">
        <v>44626</v>
      </c>
      <c r="G5527" s="19">
        <v>8.3333333333333301E-2</v>
      </c>
      <c r="H5527">
        <v>2</v>
      </c>
      <c r="I5527" s="13" t="s">
        <v>89</v>
      </c>
      <c r="J5527">
        <v>1</v>
      </c>
      <c r="K5527" s="13" t="s">
        <v>214</v>
      </c>
      <c r="L5527">
        <v>1</v>
      </c>
      <c r="M5527">
        <v>1</v>
      </c>
      <c r="N5527" s="13" t="s">
        <v>212</v>
      </c>
      <c r="O5527" s="13" t="s">
        <v>195</v>
      </c>
      <c r="P5527">
        <v>34</v>
      </c>
      <c r="Q5527" s="13" t="s">
        <v>195</v>
      </c>
      <c r="R5527" s="13" t="s">
        <v>208</v>
      </c>
      <c r="S5527" s="13" t="s">
        <v>193</v>
      </c>
      <c r="T5527">
        <v>3</v>
      </c>
      <c r="U5527">
        <v>0</v>
      </c>
      <c r="V5527">
        <v>0</v>
      </c>
      <c r="W5527" s="13" t="s">
        <v>101</v>
      </c>
      <c r="X5527">
        <v>0.25</v>
      </c>
    </row>
    <row r="5528" spans="1:24" x14ac:dyDescent="0.3">
      <c r="A5528">
        <v>5526</v>
      </c>
      <c r="B5528" t="s">
        <v>203</v>
      </c>
      <c r="C5528" t="s">
        <v>203</v>
      </c>
      <c r="D5528">
        <v>28.446795000000002</v>
      </c>
      <c r="E5528">
        <v>77.139418000000006</v>
      </c>
      <c r="F5528" s="18">
        <v>45665</v>
      </c>
      <c r="G5528" s="19">
        <v>8.3333333333333301E-2</v>
      </c>
      <c r="H5528">
        <v>2</v>
      </c>
      <c r="I5528" s="13" t="s">
        <v>194</v>
      </c>
      <c r="J5528">
        <v>0</v>
      </c>
      <c r="K5528" s="13" t="s">
        <v>191</v>
      </c>
      <c r="L5528">
        <v>6</v>
      </c>
      <c r="M5528">
        <v>0</v>
      </c>
      <c r="N5528" s="13" t="s">
        <v>212</v>
      </c>
      <c r="O5528" s="13" t="s">
        <v>95</v>
      </c>
      <c r="P5528">
        <v>31</v>
      </c>
      <c r="Q5528" s="13" t="s">
        <v>95</v>
      </c>
      <c r="R5528" s="13" t="s">
        <v>213</v>
      </c>
      <c r="S5528" s="13" t="s">
        <v>99</v>
      </c>
      <c r="T5528">
        <v>2</v>
      </c>
      <c r="U5528">
        <v>2</v>
      </c>
      <c r="V5528">
        <v>0</v>
      </c>
      <c r="W5528" s="13" t="s">
        <v>101</v>
      </c>
      <c r="X5528">
        <v>0.65</v>
      </c>
    </row>
    <row r="5529" spans="1:24" x14ac:dyDescent="0.3">
      <c r="A5529">
        <v>5527</v>
      </c>
      <c r="B5529" t="s">
        <v>79</v>
      </c>
      <c r="C5529" t="s">
        <v>80</v>
      </c>
      <c r="D5529">
        <v>18.445401</v>
      </c>
      <c r="E5529">
        <v>73.812886000000006</v>
      </c>
      <c r="F5529" s="18">
        <v>45459</v>
      </c>
      <c r="G5529" s="19">
        <v>8.3333333333333301E-2</v>
      </c>
      <c r="H5529">
        <v>2</v>
      </c>
      <c r="I5529" s="13" t="s">
        <v>89</v>
      </c>
      <c r="J5529">
        <v>1</v>
      </c>
      <c r="K5529" s="13" t="s">
        <v>214</v>
      </c>
      <c r="L5529">
        <v>5</v>
      </c>
      <c r="M5529">
        <v>0</v>
      </c>
      <c r="N5529" s="13" t="s">
        <v>192</v>
      </c>
      <c r="O5529" s="13" t="s">
        <v>97</v>
      </c>
      <c r="P5529">
        <v>31</v>
      </c>
      <c r="Q5529" s="13" t="s">
        <v>95</v>
      </c>
      <c r="R5529" s="13" t="s">
        <v>213</v>
      </c>
      <c r="S5529" s="13" t="s">
        <v>196</v>
      </c>
      <c r="T5529">
        <v>1</v>
      </c>
      <c r="U5529">
        <v>1</v>
      </c>
      <c r="V5529">
        <v>0</v>
      </c>
      <c r="W5529" s="13" t="s">
        <v>101</v>
      </c>
      <c r="X5529">
        <v>0.1</v>
      </c>
    </row>
    <row r="5530" spans="1:24" x14ac:dyDescent="0.3">
      <c r="A5530">
        <v>5528</v>
      </c>
      <c r="B5530" t="s">
        <v>200</v>
      </c>
      <c r="C5530" t="s">
        <v>201</v>
      </c>
      <c r="D5530">
        <v>12.83104</v>
      </c>
      <c r="E5530">
        <v>80.182447999999994</v>
      </c>
      <c r="F5530" s="18">
        <v>44795</v>
      </c>
      <c r="G5530" s="19">
        <v>0.45833333333333298</v>
      </c>
      <c r="H5530">
        <v>11</v>
      </c>
      <c r="I5530" s="13" t="s">
        <v>204</v>
      </c>
      <c r="J5530">
        <v>0</v>
      </c>
      <c r="K5530" s="13" t="s">
        <v>92</v>
      </c>
      <c r="L5530">
        <v>4</v>
      </c>
      <c r="M5530">
        <v>0</v>
      </c>
      <c r="N5530" s="13" t="s">
        <v>212</v>
      </c>
      <c r="O5530" s="13" t="s">
        <v>95</v>
      </c>
      <c r="P5530">
        <v>24</v>
      </c>
      <c r="Q5530" s="13" t="s">
        <v>95</v>
      </c>
      <c r="R5530" s="13" t="s">
        <v>205</v>
      </c>
      <c r="S5530" s="13" t="s">
        <v>193</v>
      </c>
      <c r="T5530">
        <v>1</v>
      </c>
      <c r="U5530">
        <v>1</v>
      </c>
      <c r="V5530">
        <v>0</v>
      </c>
      <c r="W5530" s="13" t="s">
        <v>101</v>
      </c>
      <c r="X5530">
        <v>0.45</v>
      </c>
    </row>
    <row r="5531" spans="1:24" x14ac:dyDescent="0.3">
      <c r="A5531">
        <v>5529</v>
      </c>
      <c r="B5531" t="s">
        <v>79</v>
      </c>
      <c r="C5531" t="s">
        <v>80</v>
      </c>
      <c r="D5531">
        <v>18.478096000000001</v>
      </c>
      <c r="E5531">
        <v>73.949292</v>
      </c>
      <c r="F5531" s="18">
        <v>45198</v>
      </c>
      <c r="G5531" s="19">
        <v>0.20833333333333301</v>
      </c>
      <c r="H5531">
        <v>5</v>
      </c>
      <c r="I5531" s="13" t="s">
        <v>211</v>
      </c>
      <c r="J5531">
        <v>0</v>
      </c>
      <c r="K5531" s="13" t="s">
        <v>92</v>
      </c>
      <c r="L5531">
        <v>2</v>
      </c>
      <c r="M5531">
        <v>0</v>
      </c>
      <c r="N5531" s="13" t="s">
        <v>212</v>
      </c>
      <c r="O5531" s="13" t="s">
        <v>195</v>
      </c>
      <c r="P5531">
        <v>39</v>
      </c>
      <c r="Q5531" s="13" t="s">
        <v>97</v>
      </c>
      <c r="R5531" s="13" t="s">
        <v>213</v>
      </c>
      <c r="S5531" s="13" t="s">
        <v>196</v>
      </c>
      <c r="T5531">
        <v>4</v>
      </c>
      <c r="U5531">
        <v>2</v>
      </c>
      <c r="V5531">
        <v>0</v>
      </c>
      <c r="W5531" s="13" t="s">
        <v>101</v>
      </c>
      <c r="X5531">
        <v>0.45</v>
      </c>
    </row>
    <row r="5532" spans="1:24" x14ac:dyDescent="0.3">
      <c r="A5532">
        <v>5530</v>
      </c>
      <c r="B5532" t="s">
        <v>206</v>
      </c>
      <c r="C5532" t="s">
        <v>207</v>
      </c>
      <c r="D5532">
        <v>13.071398</v>
      </c>
      <c r="E5532">
        <v>77.746440000000007</v>
      </c>
      <c r="F5532" s="18">
        <v>44903</v>
      </c>
      <c r="G5532" s="19">
        <v>0.70833333333333304</v>
      </c>
      <c r="H5532">
        <v>17</v>
      </c>
      <c r="I5532" s="13" t="s">
        <v>202</v>
      </c>
      <c r="J5532">
        <v>0</v>
      </c>
      <c r="K5532" s="13" t="s">
        <v>191</v>
      </c>
      <c r="L5532">
        <v>2</v>
      </c>
      <c r="M5532">
        <v>1</v>
      </c>
      <c r="N5532" s="13" t="s">
        <v>192</v>
      </c>
      <c r="O5532" s="13" t="s">
        <v>97</v>
      </c>
      <c r="P5532">
        <v>22</v>
      </c>
      <c r="Q5532" s="13" t="s">
        <v>195</v>
      </c>
      <c r="R5532" s="13" t="s">
        <v>213</v>
      </c>
      <c r="S5532" s="13" t="s">
        <v>99</v>
      </c>
      <c r="T5532">
        <v>2</v>
      </c>
      <c r="U5532">
        <v>2</v>
      </c>
      <c r="V5532">
        <v>1</v>
      </c>
      <c r="W5532" s="13" t="s">
        <v>101</v>
      </c>
      <c r="X5532">
        <v>0.45</v>
      </c>
    </row>
    <row r="5533" spans="1:24" x14ac:dyDescent="0.3">
      <c r="A5533">
        <v>5531</v>
      </c>
      <c r="B5533" t="s">
        <v>203</v>
      </c>
      <c r="C5533" t="s">
        <v>203</v>
      </c>
      <c r="D5533">
        <v>28.628765999999999</v>
      </c>
      <c r="E5533">
        <v>77.066472000000005</v>
      </c>
      <c r="F5533" s="18">
        <v>45012</v>
      </c>
      <c r="G5533" s="19">
        <v>0.41666666666666702</v>
      </c>
      <c r="H5533">
        <v>10</v>
      </c>
      <c r="I5533" s="13" t="s">
        <v>204</v>
      </c>
      <c r="J5533">
        <v>0</v>
      </c>
      <c r="K5533" s="13" t="s">
        <v>92</v>
      </c>
      <c r="L5533">
        <v>3</v>
      </c>
      <c r="M5533">
        <v>1</v>
      </c>
      <c r="N5533" s="13" t="s">
        <v>94</v>
      </c>
      <c r="O5533" s="13" t="s">
        <v>95</v>
      </c>
      <c r="P5533">
        <v>40</v>
      </c>
      <c r="Q5533" s="13" t="s">
        <v>195</v>
      </c>
      <c r="R5533" s="13" t="s">
        <v>213</v>
      </c>
      <c r="S5533" s="13" t="s">
        <v>196</v>
      </c>
      <c r="T5533">
        <v>3</v>
      </c>
      <c r="U5533">
        <v>3</v>
      </c>
      <c r="V5533">
        <v>1</v>
      </c>
      <c r="W5533" s="13" t="s">
        <v>101</v>
      </c>
      <c r="X5533">
        <v>0.6</v>
      </c>
    </row>
    <row r="5534" spans="1:24" x14ac:dyDescent="0.3">
      <c r="A5534">
        <v>5532</v>
      </c>
      <c r="B5534" t="s">
        <v>217</v>
      </c>
      <c r="C5534" t="s">
        <v>218</v>
      </c>
      <c r="D5534">
        <v>22.662486000000001</v>
      </c>
      <c r="E5534">
        <v>88.283074999999997</v>
      </c>
      <c r="F5534" s="18">
        <v>44749</v>
      </c>
      <c r="G5534" s="19">
        <v>0.75</v>
      </c>
      <c r="H5534">
        <v>18</v>
      </c>
      <c r="I5534" s="13" t="s">
        <v>202</v>
      </c>
      <c r="J5534">
        <v>0</v>
      </c>
      <c r="K5534" s="13" t="s">
        <v>191</v>
      </c>
      <c r="L5534">
        <v>2</v>
      </c>
      <c r="M5534">
        <v>1</v>
      </c>
      <c r="N5534" s="13" t="s">
        <v>212</v>
      </c>
      <c r="O5534" s="13" t="s">
        <v>195</v>
      </c>
      <c r="P5534">
        <v>19</v>
      </c>
      <c r="Q5534" s="13" t="s">
        <v>97</v>
      </c>
      <c r="R5534" s="13" t="s">
        <v>98</v>
      </c>
      <c r="S5534" s="13" t="s">
        <v>193</v>
      </c>
      <c r="T5534">
        <v>5</v>
      </c>
      <c r="U5534">
        <v>0</v>
      </c>
      <c r="V5534">
        <v>1</v>
      </c>
      <c r="W5534" s="13" t="s">
        <v>101</v>
      </c>
      <c r="X5534">
        <v>0.6</v>
      </c>
    </row>
    <row r="5535" spans="1:24" x14ac:dyDescent="0.3">
      <c r="A5535">
        <v>5533</v>
      </c>
      <c r="B5535" t="s">
        <v>197</v>
      </c>
      <c r="C5535" t="s">
        <v>198</v>
      </c>
      <c r="D5535">
        <v>30.688148000000002</v>
      </c>
      <c r="E5535">
        <v>76.814017000000007</v>
      </c>
      <c r="F5535" s="18">
        <v>45121</v>
      </c>
      <c r="G5535" s="19">
        <v>4.1666666666666699E-2</v>
      </c>
      <c r="H5535">
        <v>1</v>
      </c>
      <c r="I5535" s="13" t="s">
        <v>211</v>
      </c>
      <c r="J5535">
        <v>0</v>
      </c>
      <c r="K5535" s="13" t="s">
        <v>92</v>
      </c>
      <c r="L5535">
        <v>1</v>
      </c>
      <c r="M5535">
        <v>0</v>
      </c>
      <c r="N5535" s="13" t="s">
        <v>212</v>
      </c>
      <c r="O5535" s="13" t="s">
        <v>195</v>
      </c>
      <c r="P5535">
        <v>18</v>
      </c>
      <c r="Q5535" s="13" t="s">
        <v>195</v>
      </c>
      <c r="R5535" s="13" t="s">
        <v>208</v>
      </c>
      <c r="S5535" s="13" t="s">
        <v>196</v>
      </c>
      <c r="T5535">
        <v>3</v>
      </c>
      <c r="U5535">
        <v>0</v>
      </c>
      <c r="V5535">
        <v>0</v>
      </c>
      <c r="W5535" s="13" t="s">
        <v>101</v>
      </c>
      <c r="X5535">
        <v>0.25</v>
      </c>
    </row>
    <row r="5536" spans="1:24" x14ac:dyDescent="0.3">
      <c r="A5536">
        <v>5534</v>
      </c>
      <c r="B5536" t="s">
        <v>203</v>
      </c>
      <c r="C5536" t="s">
        <v>203</v>
      </c>
      <c r="D5536">
        <v>28.452905999999999</v>
      </c>
      <c r="E5536">
        <v>76.914098999999993</v>
      </c>
      <c r="F5536" s="18">
        <v>44660</v>
      </c>
      <c r="G5536" s="19">
        <v>0.25</v>
      </c>
      <c r="H5536">
        <v>6</v>
      </c>
      <c r="I5536" s="13" t="s">
        <v>219</v>
      </c>
      <c r="J5536">
        <v>1</v>
      </c>
      <c r="K5536" s="13" t="s">
        <v>214</v>
      </c>
      <c r="L5536">
        <v>5</v>
      </c>
      <c r="M5536">
        <v>1</v>
      </c>
      <c r="N5536" s="13" t="s">
        <v>212</v>
      </c>
      <c r="O5536" s="13" t="s">
        <v>195</v>
      </c>
      <c r="P5536">
        <v>36</v>
      </c>
      <c r="Q5536" s="13" t="s">
        <v>195</v>
      </c>
      <c r="R5536" s="13" t="s">
        <v>213</v>
      </c>
      <c r="S5536" s="13" t="s">
        <v>196</v>
      </c>
      <c r="T5536">
        <v>1</v>
      </c>
      <c r="U5536">
        <v>0</v>
      </c>
      <c r="V5536">
        <v>0</v>
      </c>
      <c r="W5536" s="13" t="s">
        <v>101</v>
      </c>
      <c r="X5536">
        <v>0.25</v>
      </c>
    </row>
    <row r="5537" spans="1:24" x14ac:dyDescent="0.3">
      <c r="A5537">
        <v>5535</v>
      </c>
      <c r="B5537" t="s">
        <v>209</v>
      </c>
      <c r="C5537" t="s">
        <v>210</v>
      </c>
      <c r="D5537">
        <v>17.326073999999998</v>
      </c>
      <c r="E5537">
        <v>78.409638999999999</v>
      </c>
      <c r="F5537" s="18">
        <v>44630</v>
      </c>
      <c r="G5537" s="19">
        <v>0.125</v>
      </c>
      <c r="H5537">
        <v>3</v>
      </c>
      <c r="I5537" s="13" t="s">
        <v>202</v>
      </c>
      <c r="J5537">
        <v>0</v>
      </c>
      <c r="K5537" s="13" t="s">
        <v>191</v>
      </c>
      <c r="L5537">
        <v>1</v>
      </c>
      <c r="M5537">
        <v>1</v>
      </c>
      <c r="N5537" s="13" t="s">
        <v>94</v>
      </c>
      <c r="O5537" s="13" t="s">
        <v>95</v>
      </c>
      <c r="P5537">
        <v>24</v>
      </c>
      <c r="Q5537" s="13" t="s">
        <v>95</v>
      </c>
      <c r="R5537" s="13" t="s">
        <v>208</v>
      </c>
      <c r="S5537" s="13" t="s">
        <v>196</v>
      </c>
      <c r="T5537">
        <v>4</v>
      </c>
      <c r="U5537">
        <v>1</v>
      </c>
      <c r="V5537">
        <v>0</v>
      </c>
      <c r="W5537" s="13" t="s">
        <v>101</v>
      </c>
      <c r="X5537">
        <v>0.45</v>
      </c>
    </row>
    <row r="5538" spans="1:24" x14ac:dyDescent="0.3">
      <c r="A5538">
        <v>5536</v>
      </c>
      <c r="B5538" t="s">
        <v>190</v>
      </c>
      <c r="C5538" t="s">
        <v>80</v>
      </c>
      <c r="D5538">
        <v>18.900918999999998</v>
      </c>
      <c r="E5538">
        <v>72.765125999999995</v>
      </c>
      <c r="F5538" s="18">
        <v>45762</v>
      </c>
      <c r="G5538" s="19">
        <v>0</v>
      </c>
      <c r="H5538">
        <v>0</v>
      </c>
      <c r="I5538" s="13" t="s">
        <v>215</v>
      </c>
      <c r="J5538">
        <v>0</v>
      </c>
      <c r="K5538" s="13" t="s">
        <v>92</v>
      </c>
      <c r="L5538">
        <v>2</v>
      </c>
      <c r="M5538">
        <v>0</v>
      </c>
      <c r="N5538" s="13" t="s">
        <v>212</v>
      </c>
      <c r="O5538" s="13" t="s">
        <v>195</v>
      </c>
      <c r="P5538">
        <v>38</v>
      </c>
      <c r="Q5538" s="13" t="s">
        <v>95</v>
      </c>
      <c r="R5538" s="13" t="s">
        <v>208</v>
      </c>
      <c r="S5538" s="13" t="s">
        <v>193</v>
      </c>
      <c r="T5538">
        <v>3</v>
      </c>
      <c r="U5538">
        <v>0</v>
      </c>
      <c r="V5538">
        <v>0</v>
      </c>
      <c r="W5538" s="13" t="s">
        <v>101</v>
      </c>
      <c r="X5538">
        <v>0.25</v>
      </c>
    </row>
    <row r="5539" spans="1:24" x14ac:dyDescent="0.3">
      <c r="A5539">
        <v>5537</v>
      </c>
      <c r="B5539" t="s">
        <v>209</v>
      </c>
      <c r="C5539" t="s">
        <v>210</v>
      </c>
      <c r="D5539">
        <v>17.444402</v>
      </c>
      <c r="E5539">
        <v>78.469904</v>
      </c>
      <c r="F5539" s="18">
        <v>45603</v>
      </c>
      <c r="G5539" s="19">
        <v>0.45833333333333298</v>
      </c>
      <c r="H5539">
        <v>11</v>
      </c>
      <c r="I5539" s="13" t="s">
        <v>202</v>
      </c>
      <c r="J5539">
        <v>0</v>
      </c>
      <c r="K5539" s="13" t="s">
        <v>214</v>
      </c>
      <c r="L5539">
        <v>2</v>
      </c>
      <c r="M5539">
        <v>1</v>
      </c>
      <c r="N5539" s="13" t="s">
        <v>94</v>
      </c>
      <c r="O5539" s="13" t="s">
        <v>95</v>
      </c>
      <c r="P5539">
        <v>16</v>
      </c>
      <c r="Q5539" s="13" t="s">
        <v>195</v>
      </c>
      <c r="R5539" s="13" t="s">
        <v>98</v>
      </c>
      <c r="S5539" s="13" t="s">
        <v>196</v>
      </c>
      <c r="T5539">
        <v>2</v>
      </c>
      <c r="U5539">
        <v>1</v>
      </c>
      <c r="V5539">
        <v>0</v>
      </c>
      <c r="W5539" s="13" t="s">
        <v>101</v>
      </c>
      <c r="X5539">
        <v>0.45</v>
      </c>
    </row>
    <row r="5540" spans="1:24" x14ac:dyDescent="0.3">
      <c r="A5540">
        <v>5538</v>
      </c>
      <c r="B5540" t="s">
        <v>203</v>
      </c>
      <c r="C5540" t="s">
        <v>203</v>
      </c>
      <c r="D5540">
        <v>28.440173999999999</v>
      </c>
      <c r="E5540">
        <v>77.066905000000006</v>
      </c>
      <c r="F5540" s="18">
        <v>44634</v>
      </c>
      <c r="G5540" s="19">
        <v>0</v>
      </c>
      <c r="H5540">
        <v>0</v>
      </c>
      <c r="I5540" s="13" t="s">
        <v>204</v>
      </c>
      <c r="J5540">
        <v>0</v>
      </c>
      <c r="K5540" s="13" t="s">
        <v>214</v>
      </c>
      <c r="L5540">
        <v>5</v>
      </c>
      <c r="M5540">
        <v>0</v>
      </c>
      <c r="N5540" s="13" t="s">
        <v>94</v>
      </c>
      <c r="O5540" s="13" t="s">
        <v>95</v>
      </c>
      <c r="P5540">
        <v>20</v>
      </c>
      <c r="Q5540" s="13" t="s">
        <v>195</v>
      </c>
      <c r="R5540" s="13" t="s">
        <v>98</v>
      </c>
      <c r="S5540" s="13" t="s">
        <v>99</v>
      </c>
      <c r="T5540">
        <v>2</v>
      </c>
      <c r="U5540">
        <v>2</v>
      </c>
      <c r="V5540">
        <v>0</v>
      </c>
      <c r="W5540" s="13" t="s">
        <v>101</v>
      </c>
      <c r="X5540">
        <v>0.65</v>
      </c>
    </row>
    <row r="5541" spans="1:24" x14ac:dyDescent="0.3">
      <c r="A5541">
        <v>5539</v>
      </c>
      <c r="B5541" t="s">
        <v>197</v>
      </c>
      <c r="C5541" t="s">
        <v>198</v>
      </c>
      <c r="D5541">
        <v>30.691033999999998</v>
      </c>
      <c r="E5541">
        <v>76.793844000000007</v>
      </c>
      <c r="F5541" s="18">
        <v>44897</v>
      </c>
      <c r="G5541" s="19">
        <v>8.3333333333333301E-2</v>
      </c>
      <c r="H5541">
        <v>2</v>
      </c>
      <c r="I5541" s="13" t="s">
        <v>211</v>
      </c>
      <c r="J5541">
        <v>0</v>
      </c>
      <c r="K5541" s="13" t="s">
        <v>214</v>
      </c>
      <c r="L5541">
        <v>4</v>
      </c>
      <c r="M5541">
        <v>1</v>
      </c>
      <c r="N5541" s="13" t="s">
        <v>94</v>
      </c>
      <c r="O5541" s="13" t="s">
        <v>95</v>
      </c>
      <c r="P5541">
        <v>25</v>
      </c>
      <c r="Q5541" s="13" t="s">
        <v>95</v>
      </c>
      <c r="R5541" s="13" t="s">
        <v>213</v>
      </c>
      <c r="S5541" s="13" t="s">
        <v>193</v>
      </c>
      <c r="T5541">
        <v>3</v>
      </c>
      <c r="U5541">
        <v>3</v>
      </c>
      <c r="V5541">
        <v>0</v>
      </c>
      <c r="W5541" s="13" t="s">
        <v>101</v>
      </c>
      <c r="X5541">
        <v>0.45</v>
      </c>
    </row>
    <row r="5542" spans="1:24" x14ac:dyDescent="0.3">
      <c r="A5542">
        <v>5540</v>
      </c>
      <c r="B5542" t="s">
        <v>79</v>
      </c>
      <c r="C5542" t="s">
        <v>80</v>
      </c>
      <c r="D5542">
        <v>18.628495000000001</v>
      </c>
      <c r="E5542">
        <v>73.792647000000002</v>
      </c>
      <c r="F5542" s="18">
        <v>45049</v>
      </c>
      <c r="G5542" s="19">
        <v>0.75</v>
      </c>
      <c r="H5542">
        <v>18</v>
      </c>
      <c r="I5542" s="13" t="s">
        <v>194</v>
      </c>
      <c r="J5542">
        <v>0</v>
      </c>
      <c r="K5542" s="13" t="s">
        <v>191</v>
      </c>
      <c r="L5542">
        <v>6</v>
      </c>
      <c r="M5542">
        <v>1</v>
      </c>
      <c r="N5542" s="13" t="s">
        <v>212</v>
      </c>
      <c r="O5542" s="13" t="s">
        <v>95</v>
      </c>
      <c r="P5542">
        <v>23</v>
      </c>
      <c r="Q5542" s="13" t="s">
        <v>97</v>
      </c>
      <c r="R5542" s="13" t="s">
        <v>213</v>
      </c>
      <c r="S5542" s="13" t="s">
        <v>99</v>
      </c>
      <c r="T5542">
        <v>4</v>
      </c>
      <c r="U5542">
        <v>4</v>
      </c>
      <c r="V5542">
        <v>1</v>
      </c>
      <c r="W5542" s="13" t="s">
        <v>101</v>
      </c>
      <c r="X5542">
        <v>1</v>
      </c>
    </row>
    <row r="5543" spans="1:24" x14ac:dyDescent="0.3">
      <c r="A5543">
        <v>5541</v>
      </c>
      <c r="B5543" t="s">
        <v>190</v>
      </c>
      <c r="C5543" t="s">
        <v>80</v>
      </c>
      <c r="D5543">
        <v>19.277211999999999</v>
      </c>
      <c r="E5543">
        <v>72.719761000000005</v>
      </c>
      <c r="F5543" s="18">
        <v>44617</v>
      </c>
      <c r="G5543" s="19">
        <v>4.1666666666666699E-2</v>
      </c>
      <c r="H5543">
        <v>1</v>
      </c>
      <c r="I5543" s="13" t="s">
        <v>211</v>
      </c>
      <c r="J5543">
        <v>0</v>
      </c>
      <c r="K5543" s="13" t="s">
        <v>191</v>
      </c>
      <c r="L5543">
        <v>6</v>
      </c>
      <c r="M5543">
        <v>1</v>
      </c>
      <c r="N5543" s="13" t="s">
        <v>212</v>
      </c>
      <c r="O5543" s="13" t="s">
        <v>195</v>
      </c>
      <c r="P5543">
        <v>20</v>
      </c>
      <c r="Q5543" s="13" t="s">
        <v>95</v>
      </c>
      <c r="R5543" s="13" t="s">
        <v>208</v>
      </c>
      <c r="S5543" s="13" t="s">
        <v>193</v>
      </c>
      <c r="T5543">
        <v>1</v>
      </c>
      <c r="U5543">
        <v>0</v>
      </c>
      <c r="V5543">
        <v>0</v>
      </c>
      <c r="W5543" s="13" t="s">
        <v>101</v>
      </c>
      <c r="X5543">
        <v>0.25</v>
      </c>
    </row>
    <row r="5544" spans="1:24" x14ac:dyDescent="0.3">
      <c r="A5544">
        <v>5542</v>
      </c>
      <c r="B5544" t="s">
        <v>217</v>
      </c>
      <c r="C5544" t="s">
        <v>218</v>
      </c>
      <c r="D5544">
        <v>22.517582000000001</v>
      </c>
      <c r="E5544">
        <v>88.412285999999995</v>
      </c>
      <c r="F5544" s="18">
        <v>45288</v>
      </c>
      <c r="G5544" s="19">
        <v>0.5</v>
      </c>
      <c r="H5544">
        <v>12</v>
      </c>
      <c r="I5544" s="13" t="s">
        <v>202</v>
      </c>
      <c r="J5544">
        <v>0</v>
      </c>
      <c r="K5544" s="13" t="s">
        <v>191</v>
      </c>
      <c r="L5544">
        <v>3</v>
      </c>
      <c r="M5544">
        <v>1</v>
      </c>
      <c r="N5544" s="13" t="s">
        <v>94</v>
      </c>
      <c r="O5544" s="13" t="s">
        <v>95</v>
      </c>
      <c r="P5544">
        <v>18</v>
      </c>
      <c r="Q5544" s="13" t="s">
        <v>195</v>
      </c>
      <c r="R5544" s="13" t="s">
        <v>205</v>
      </c>
      <c r="S5544" s="13" t="s">
        <v>196</v>
      </c>
      <c r="T5544">
        <v>4</v>
      </c>
      <c r="U5544">
        <v>0</v>
      </c>
      <c r="V5544">
        <v>0</v>
      </c>
      <c r="W5544" s="13" t="s">
        <v>101</v>
      </c>
      <c r="X5544">
        <v>0.45</v>
      </c>
    </row>
    <row r="5545" spans="1:24" x14ac:dyDescent="0.3">
      <c r="A5545">
        <v>5543</v>
      </c>
      <c r="B5545" t="s">
        <v>206</v>
      </c>
      <c r="C5545" t="s">
        <v>207</v>
      </c>
      <c r="D5545">
        <v>13.118736</v>
      </c>
      <c r="E5545">
        <v>77.704230999999993</v>
      </c>
      <c r="F5545" s="18">
        <v>45118</v>
      </c>
      <c r="G5545" s="19">
        <v>0.70833333333333304</v>
      </c>
      <c r="H5545">
        <v>17</v>
      </c>
      <c r="I5545" s="13" t="s">
        <v>215</v>
      </c>
      <c r="J5545">
        <v>0</v>
      </c>
      <c r="K5545" s="13" t="s">
        <v>92</v>
      </c>
      <c r="L5545">
        <v>2</v>
      </c>
      <c r="M5545">
        <v>0</v>
      </c>
      <c r="N5545" s="13" t="s">
        <v>192</v>
      </c>
      <c r="O5545" s="13" t="s">
        <v>97</v>
      </c>
      <c r="P5545">
        <v>18</v>
      </c>
      <c r="Q5545" s="13" t="s">
        <v>97</v>
      </c>
      <c r="R5545" s="13" t="s">
        <v>205</v>
      </c>
      <c r="S5545" s="13" t="s">
        <v>99</v>
      </c>
      <c r="T5545">
        <v>1</v>
      </c>
      <c r="U5545">
        <v>1</v>
      </c>
      <c r="V5545">
        <v>1</v>
      </c>
      <c r="W5545" s="13" t="s">
        <v>101</v>
      </c>
      <c r="X5545">
        <v>0.65</v>
      </c>
    </row>
    <row r="5546" spans="1:24" x14ac:dyDescent="0.3">
      <c r="A5546">
        <v>5544</v>
      </c>
      <c r="B5546" t="s">
        <v>190</v>
      </c>
      <c r="C5546" t="s">
        <v>80</v>
      </c>
      <c r="D5546">
        <v>19.182528000000001</v>
      </c>
      <c r="E5546">
        <v>72.808209000000005</v>
      </c>
      <c r="F5546" s="18">
        <v>44840</v>
      </c>
      <c r="G5546" s="19">
        <v>0.91666666666666696</v>
      </c>
      <c r="H5546">
        <v>22</v>
      </c>
      <c r="I5546" s="13" t="s">
        <v>202</v>
      </c>
      <c r="J5546">
        <v>0</v>
      </c>
      <c r="K5546" s="13" t="s">
        <v>92</v>
      </c>
      <c r="L5546">
        <v>4</v>
      </c>
      <c r="M5546">
        <v>0</v>
      </c>
      <c r="N5546" s="13" t="s">
        <v>94</v>
      </c>
      <c r="O5546" s="13" t="s">
        <v>95</v>
      </c>
      <c r="P5546">
        <v>34</v>
      </c>
      <c r="Q5546" s="13" t="s">
        <v>95</v>
      </c>
      <c r="R5546" s="13" t="s">
        <v>98</v>
      </c>
      <c r="S5546" s="13" t="s">
        <v>99</v>
      </c>
      <c r="T5546">
        <v>3</v>
      </c>
      <c r="U5546">
        <v>3</v>
      </c>
      <c r="V5546">
        <v>0</v>
      </c>
      <c r="W5546" s="13" t="s">
        <v>101</v>
      </c>
      <c r="X5546">
        <v>0.65</v>
      </c>
    </row>
    <row r="5547" spans="1:24" x14ac:dyDescent="0.3">
      <c r="A5547">
        <v>5545</v>
      </c>
      <c r="B5547" t="s">
        <v>206</v>
      </c>
      <c r="C5547" t="s">
        <v>207</v>
      </c>
      <c r="D5547">
        <v>13.169323</v>
      </c>
      <c r="E5547">
        <v>77.513859999999994</v>
      </c>
      <c r="F5547" s="18">
        <v>44866</v>
      </c>
      <c r="G5547" s="19">
        <v>4.1666666666666699E-2</v>
      </c>
      <c r="H5547">
        <v>1</v>
      </c>
      <c r="I5547" s="13" t="s">
        <v>215</v>
      </c>
      <c r="J5547">
        <v>0</v>
      </c>
      <c r="K5547" s="13" t="s">
        <v>214</v>
      </c>
      <c r="L5547">
        <v>4</v>
      </c>
      <c r="M5547">
        <v>0</v>
      </c>
      <c r="N5547" s="13" t="s">
        <v>212</v>
      </c>
      <c r="O5547" s="13" t="s">
        <v>95</v>
      </c>
      <c r="P5547">
        <v>39</v>
      </c>
      <c r="Q5547" s="13" t="s">
        <v>95</v>
      </c>
      <c r="R5547" s="13" t="s">
        <v>199</v>
      </c>
      <c r="S5547" s="13" t="s">
        <v>196</v>
      </c>
      <c r="T5547">
        <v>5</v>
      </c>
      <c r="U5547">
        <v>0</v>
      </c>
      <c r="V5547">
        <v>0</v>
      </c>
      <c r="W5547" s="13" t="s">
        <v>101</v>
      </c>
      <c r="X5547">
        <v>0.45</v>
      </c>
    </row>
    <row r="5548" spans="1:24" x14ac:dyDescent="0.3">
      <c r="A5548">
        <v>5546</v>
      </c>
      <c r="B5548" t="s">
        <v>217</v>
      </c>
      <c r="C5548" t="s">
        <v>218</v>
      </c>
      <c r="D5548">
        <v>22.448163999999998</v>
      </c>
      <c r="E5548">
        <v>88.285878999999994</v>
      </c>
      <c r="F5548" s="18">
        <v>44806</v>
      </c>
      <c r="G5548" s="19">
        <v>0.58333333333333304</v>
      </c>
      <c r="H5548">
        <v>14</v>
      </c>
      <c r="I5548" s="13" t="s">
        <v>211</v>
      </c>
      <c r="J5548">
        <v>0</v>
      </c>
      <c r="K5548" s="13" t="s">
        <v>191</v>
      </c>
      <c r="L5548">
        <v>4</v>
      </c>
      <c r="M5548">
        <v>0</v>
      </c>
      <c r="N5548" s="13" t="s">
        <v>192</v>
      </c>
      <c r="O5548" s="13" t="s">
        <v>97</v>
      </c>
      <c r="P5548">
        <v>22</v>
      </c>
      <c r="Q5548" s="13" t="s">
        <v>195</v>
      </c>
      <c r="R5548" s="13" t="s">
        <v>208</v>
      </c>
      <c r="S5548" s="13" t="s">
        <v>99</v>
      </c>
      <c r="T5548">
        <v>5</v>
      </c>
      <c r="U5548">
        <v>5</v>
      </c>
      <c r="V5548">
        <v>0</v>
      </c>
      <c r="W5548" s="13" t="s">
        <v>101</v>
      </c>
      <c r="X5548">
        <v>0.3</v>
      </c>
    </row>
    <row r="5549" spans="1:24" x14ac:dyDescent="0.3">
      <c r="A5549">
        <v>5547</v>
      </c>
      <c r="B5549" t="s">
        <v>209</v>
      </c>
      <c r="C5549" t="s">
        <v>210</v>
      </c>
      <c r="D5549">
        <v>17.382738</v>
      </c>
      <c r="E5549">
        <v>78.575089000000006</v>
      </c>
      <c r="F5549" s="18">
        <v>44718</v>
      </c>
      <c r="G5549" s="19">
        <v>0.66666666666666696</v>
      </c>
      <c r="H5549">
        <v>16</v>
      </c>
      <c r="I5549" s="13" t="s">
        <v>204</v>
      </c>
      <c r="J5549">
        <v>0</v>
      </c>
      <c r="K5549" s="13" t="s">
        <v>92</v>
      </c>
      <c r="L5549">
        <v>1</v>
      </c>
      <c r="M5549">
        <v>0</v>
      </c>
      <c r="N5549" s="13" t="s">
        <v>212</v>
      </c>
      <c r="O5549" s="13" t="s">
        <v>195</v>
      </c>
      <c r="P5549">
        <v>37</v>
      </c>
      <c r="Q5549" s="13" t="s">
        <v>97</v>
      </c>
      <c r="R5549" s="13" t="s">
        <v>98</v>
      </c>
      <c r="S5549" s="13" t="s">
        <v>193</v>
      </c>
      <c r="T5549">
        <v>3</v>
      </c>
      <c r="U5549">
        <v>1</v>
      </c>
      <c r="V5549">
        <v>0</v>
      </c>
      <c r="W5549" s="13" t="s">
        <v>101</v>
      </c>
      <c r="X5549">
        <v>0.45</v>
      </c>
    </row>
    <row r="5550" spans="1:24" x14ac:dyDescent="0.3">
      <c r="A5550">
        <v>5548</v>
      </c>
      <c r="B5550" t="s">
        <v>217</v>
      </c>
      <c r="C5550" t="s">
        <v>218</v>
      </c>
      <c r="D5550">
        <v>22.526402000000001</v>
      </c>
      <c r="E5550">
        <v>88.495104999999995</v>
      </c>
      <c r="F5550" s="18">
        <v>45439</v>
      </c>
      <c r="G5550" s="19">
        <v>0.875</v>
      </c>
      <c r="H5550">
        <v>21</v>
      </c>
      <c r="I5550" s="13" t="s">
        <v>204</v>
      </c>
      <c r="J5550">
        <v>0</v>
      </c>
      <c r="K5550" s="13" t="s">
        <v>92</v>
      </c>
      <c r="L5550">
        <v>5</v>
      </c>
      <c r="M5550">
        <v>1</v>
      </c>
      <c r="N5550" s="13" t="s">
        <v>192</v>
      </c>
      <c r="O5550" s="13" t="s">
        <v>97</v>
      </c>
      <c r="P5550">
        <v>32</v>
      </c>
      <c r="Q5550" s="13" t="s">
        <v>95</v>
      </c>
      <c r="R5550" s="13" t="s">
        <v>199</v>
      </c>
      <c r="S5550" s="13" t="s">
        <v>196</v>
      </c>
      <c r="T5550">
        <v>3</v>
      </c>
      <c r="U5550">
        <v>0</v>
      </c>
      <c r="V5550">
        <v>0</v>
      </c>
      <c r="W5550" s="13" t="s">
        <v>101</v>
      </c>
      <c r="X5550">
        <v>0.1</v>
      </c>
    </row>
    <row r="5551" spans="1:24" x14ac:dyDescent="0.3">
      <c r="A5551">
        <v>5549</v>
      </c>
      <c r="B5551" t="s">
        <v>206</v>
      </c>
      <c r="C5551" t="s">
        <v>207</v>
      </c>
      <c r="D5551">
        <v>13.07194</v>
      </c>
      <c r="E5551">
        <v>77.756309999999999</v>
      </c>
      <c r="F5551" s="18">
        <v>44567</v>
      </c>
      <c r="G5551" s="19">
        <v>0.41666666666666702</v>
      </c>
      <c r="H5551">
        <v>10</v>
      </c>
      <c r="I5551" s="13" t="s">
        <v>202</v>
      </c>
      <c r="J5551">
        <v>0</v>
      </c>
      <c r="K5551" s="13" t="s">
        <v>214</v>
      </c>
      <c r="L5551">
        <v>6</v>
      </c>
      <c r="M5551">
        <v>0</v>
      </c>
      <c r="N5551" s="13" t="s">
        <v>212</v>
      </c>
      <c r="O5551" s="13" t="s">
        <v>95</v>
      </c>
      <c r="P5551">
        <v>23</v>
      </c>
      <c r="Q5551" s="13" t="s">
        <v>97</v>
      </c>
      <c r="R5551" s="13" t="s">
        <v>205</v>
      </c>
      <c r="S5551" s="13" t="s">
        <v>99</v>
      </c>
      <c r="T5551">
        <v>2</v>
      </c>
      <c r="U5551">
        <v>2</v>
      </c>
      <c r="V5551">
        <v>1</v>
      </c>
      <c r="W5551" s="13" t="s">
        <v>101</v>
      </c>
      <c r="X5551">
        <v>1</v>
      </c>
    </row>
    <row r="5552" spans="1:24" x14ac:dyDescent="0.3">
      <c r="A5552">
        <v>5550</v>
      </c>
      <c r="B5552" t="s">
        <v>197</v>
      </c>
      <c r="C5552" t="s">
        <v>198</v>
      </c>
      <c r="D5552">
        <v>30.642741999999998</v>
      </c>
      <c r="E5552">
        <v>76.794065000000003</v>
      </c>
      <c r="F5552" s="18">
        <v>45236</v>
      </c>
      <c r="G5552" s="19">
        <v>0.16666666666666699</v>
      </c>
      <c r="H5552">
        <v>4</v>
      </c>
      <c r="I5552" s="13" t="s">
        <v>204</v>
      </c>
      <c r="J5552">
        <v>0</v>
      </c>
      <c r="K5552" s="13" t="s">
        <v>214</v>
      </c>
      <c r="L5552">
        <v>6</v>
      </c>
      <c r="M5552">
        <v>0</v>
      </c>
      <c r="N5552" s="13" t="s">
        <v>94</v>
      </c>
      <c r="O5552" s="13" t="s">
        <v>95</v>
      </c>
      <c r="P5552">
        <v>34</v>
      </c>
      <c r="Q5552" s="13" t="s">
        <v>195</v>
      </c>
      <c r="R5552" s="13" t="s">
        <v>98</v>
      </c>
      <c r="S5552" s="13" t="s">
        <v>196</v>
      </c>
      <c r="T5552">
        <v>5</v>
      </c>
      <c r="U5552">
        <v>3</v>
      </c>
      <c r="V5552">
        <v>0</v>
      </c>
      <c r="W5552" s="13" t="s">
        <v>101</v>
      </c>
      <c r="X5552">
        <v>0.45</v>
      </c>
    </row>
    <row r="5553" spans="1:24" x14ac:dyDescent="0.3">
      <c r="A5553">
        <v>5551</v>
      </c>
      <c r="B5553" t="s">
        <v>79</v>
      </c>
      <c r="C5553" t="s">
        <v>80</v>
      </c>
      <c r="D5553">
        <v>18.668454000000001</v>
      </c>
      <c r="E5553">
        <v>73.995242000000005</v>
      </c>
      <c r="F5553" s="18">
        <v>44825</v>
      </c>
      <c r="G5553" s="19">
        <v>0.95833333333333304</v>
      </c>
      <c r="H5553">
        <v>23</v>
      </c>
      <c r="I5553" s="13" t="s">
        <v>194</v>
      </c>
      <c r="J5553">
        <v>0</v>
      </c>
      <c r="K5553" s="13" t="s">
        <v>191</v>
      </c>
      <c r="L5553">
        <v>3</v>
      </c>
      <c r="M5553">
        <v>1</v>
      </c>
      <c r="N5553" s="13" t="s">
        <v>212</v>
      </c>
      <c r="O5553" s="13" t="s">
        <v>195</v>
      </c>
      <c r="P5553">
        <v>35</v>
      </c>
      <c r="Q5553" s="13" t="s">
        <v>95</v>
      </c>
      <c r="R5553" s="13" t="s">
        <v>208</v>
      </c>
      <c r="S5553" s="13" t="s">
        <v>99</v>
      </c>
      <c r="T5553">
        <v>4</v>
      </c>
      <c r="U5553">
        <v>4</v>
      </c>
      <c r="V5553">
        <v>0</v>
      </c>
      <c r="W5553" s="13" t="s">
        <v>101</v>
      </c>
      <c r="X5553">
        <v>0.45</v>
      </c>
    </row>
    <row r="5554" spans="1:24" x14ac:dyDescent="0.3">
      <c r="A5554">
        <v>5552</v>
      </c>
      <c r="B5554" t="s">
        <v>206</v>
      </c>
      <c r="C5554" t="s">
        <v>207</v>
      </c>
      <c r="D5554">
        <v>12.834896000000001</v>
      </c>
      <c r="E5554">
        <v>77.565670999999995</v>
      </c>
      <c r="F5554" s="18">
        <v>45447</v>
      </c>
      <c r="G5554" s="19">
        <v>0.25</v>
      </c>
      <c r="H5554">
        <v>6</v>
      </c>
      <c r="I5554" s="13" t="s">
        <v>215</v>
      </c>
      <c r="J5554">
        <v>0</v>
      </c>
      <c r="K5554" s="13" t="s">
        <v>92</v>
      </c>
      <c r="L5554">
        <v>3</v>
      </c>
      <c r="M5554">
        <v>1</v>
      </c>
      <c r="N5554" s="13" t="s">
        <v>94</v>
      </c>
      <c r="O5554" s="13" t="s">
        <v>95</v>
      </c>
      <c r="P5554">
        <v>31</v>
      </c>
      <c r="Q5554" s="13" t="s">
        <v>195</v>
      </c>
      <c r="R5554" s="13" t="s">
        <v>98</v>
      </c>
      <c r="S5554" s="13" t="s">
        <v>99</v>
      </c>
      <c r="T5554">
        <v>2</v>
      </c>
      <c r="U5554">
        <v>2</v>
      </c>
      <c r="V5554">
        <v>0</v>
      </c>
      <c r="W5554" s="13" t="s">
        <v>101</v>
      </c>
      <c r="X5554">
        <v>0.65</v>
      </c>
    </row>
    <row r="5555" spans="1:24" x14ac:dyDescent="0.3">
      <c r="A5555">
        <v>5553</v>
      </c>
      <c r="B5555" t="s">
        <v>209</v>
      </c>
      <c r="C5555" t="s">
        <v>210</v>
      </c>
      <c r="D5555">
        <v>17.370201999999999</v>
      </c>
      <c r="E5555">
        <v>78.593119999999999</v>
      </c>
      <c r="F5555" s="18">
        <v>45503</v>
      </c>
      <c r="G5555" s="19">
        <v>0.25</v>
      </c>
      <c r="H5555">
        <v>6</v>
      </c>
      <c r="I5555" s="13" t="s">
        <v>215</v>
      </c>
      <c r="J5555">
        <v>0</v>
      </c>
      <c r="K5555" s="13" t="s">
        <v>191</v>
      </c>
      <c r="L5555">
        <v>5</v>
      </c>
      <c r="M5555">
        <v>0</v>
      </c>
      <c r="N5555" s="13" t="s">
        <v>94</v>
      </c>
      <c r="O5555" s="13" t="s">
        <v>95</v>
      </c>
      <c r="P5555">
        <v>18</v>
      </c>
      <c r="Q5555" s="13" t="s">
        <v>95</v>
      </c>
      <c r="R5555" s="13" t="s">
        <v>208</v>
      </c>
      <c r="S5555" s="13" t="s">
        <v>99</v>
      </c>
      <c r="T5555">
        <v>1</v>
      </c>
      <c r="U5555">
        <v>1</v>
      </c>
      <c r="V5555">
        <v>0</v>
      </c>
      <c r="W5555" s="13" t="s">
        <v>101</v>
      </c>
      <c r="X5555">
        <v>0.65</v>
      </c>
    </row>
    <row r="5556" spans="1:24" x14ac:dyDescent="0.3">
      <c r="A5556">
        <v>5554</v>
      </c>
      <c r="B5556" t="s">
        <v>206</v>
      </c>
      <c r="C5556" t="s">
        <v>207</v>
      </c>
      <c r="D5556">
        <v>12.989946</v>
      </c>
      <c r="E5556">
        <v>77.493630999999993</v>
      </c>
      <c r="F5556" s="18">
        <v>44846</v>
      </c>
      <c r="G5556" s="19">
        <v>0.79166666666666696</v>
      </c>
      <c r="H5556">
        <v>19</v>
      </c>
      <c r="I5556" s="13" t="s">
        <v>194</v>
      </c>
      <c r="J5556">
        <v>0</v>
      </c>
      <c r="K5556" s="13" t="s">
        <v>214</v>
      </c>
      <c r="L5556">
        <v>5</v>
      </c>
      <c r="M5556">
        <v>0</v>
      </c>
      <c r="N5556" s="13" t="s">
        <v>212</v>
      </c>
      <c r="O5556" s="13" t="s">
        <v>95</v>
      </c>
      <c r="P5556">
        <v>40</v>
      </c>
      <c r="Q5556" s="13" t="s">
        <v>97</v>
      </c>
      <c r="R5556" s="13" t="s">
        <v>208</v>
      </c>
      <c r="S5556" s="13" t="s">
        <v>99</v>
      </c>
      <c r="T5556">
        <v>2</v>
      </c>
      <c r="U5556">
        <v>2</v>
      </c>
      <c r="V5556">
        <v>1</v>
      </c>
      <c r="W5556" s="13" t="s">
        <v>101</v>
      </c>
      <c r="X5556">
        <v>1</v>
      </c>
    </row>
    <row r="5557" spans="1:24" x14ac:dyDescent="0.3">
      <c r="A5557">
        <v>5555</v>
      </c>
      <c r="B5557" t="s">
        <v>197</v>
      </c>
      <c r="C5557" t="s">
        <v>198</v>
      </c>
      <c r="D5557">
        <v>30.794612999999998</v>
      </c>
      <c r="E5557">
        <v>76.744450000000001</v>
      </c>
      <c r="F5557" s="18">
        <v>45079</v>
      </c>
      <c r="G5557" s="19">
        <v>8.3333333333333301E-2</v>
      </c>
      <c r="H5557">
        <v>2</v>
      </c>
      <c r="I5557" s="13" t="s">
        <v>211</v>
      </c>
      <c r="J5557">
        <v>0</v>
      </c>
      <c r="K5557" s="13" t="s">
        <v>92</v>
      </c>
      <c r="L5557">
        <v>5</v>
      </c>
      <c r="M5557">
        <v>1</v>
      </c>
      <c r="N5557" s="13" t="s">
        <v>192</v>
      </c>
      <c r="O5557" s="13" t="s">
        <v>97</v>
      </c>
      <c r="P5557">
        <v>25</v>
      </c>
      <c r="Q5557" s="13" t="s">
        <v>95</v>
      </c>
      <c r="R5557" s="13" t="s">
        <v>208</v>
      </c>
      <c r="S5557" s="13" t="s">
        <v>196</v>
      </c>
      <c r="T5557">
        <v>5</v>
      </c>
      <c r="U5557">
        <v>3</v>
      </c>
      <c r="V5557">
        <v>0</v>
      </c>
      <c r="W5557" s="13" t="s">
        <v>101</v>
      </c>
      <c r="X5557">
        <v>0.1</v>
      </c>
    </row>
    <row r="5558" spans="1:24" x14ac:dyDescent="0.3">
      <c r="A5558">
        <v>5556</v>
      </c>
      <c r="B5558" t="s">
        <v>203</v>
      </c>
      <c r="C5558" t="s">
        <v>203</v>
      </c>
      <c r="D5558">
        <v>28.477312000000001</v>
      </c>
      <c r="E5558">
        <v>76.838902000000004</v>
      </c>
      <c r="F5558" s="18">
        <v>44631</v>
      </c>
      <c r="G5558" s="19">
        <v>0.625</v>
      </c>
      <c r="H5558">
        <v>15</v>
      </c>
      <c r="I5558" s="13" t="s">
        <v>211</v>
      </c>
      <c r="J5558">
        <v>0</v>
      </c>
      <c r="K5558" s="13" t="s">
        <v>191</v>
      </c>
      <c r="L5558">
        <v>3</v>
      </c>
      <c r="M5558">
        <v>0</v>
      </c>
      <c r="N5558" s="13" t="s">
        <v>192</v>
      </c>
      <c r="O5558" s="13" t="s">
        <v>97</v>
      </c>
      <c r="P5558">
        <v>27</v>
      </c>
      <c r="Q5558" s="13" t="s">
        <v>195</v>
      </c>
      <c r="R5558" s="13" t="s">
        <v>199</v>
      </c>
      <c r="S5558" s="13" t="s">
        <v>196</v>
      </c>
      <c r="T5558">
        <v>2</v>
      </c>
      <c r="U5558">
        <v>1</v>
      </c>
      <c r="V5558">
        <v>0</v>
      </c>
      <c r="W5558" s="13" t="s">
        <v>101</v>
      </c>
      <c r="X5558">
        <v>0.1</v>
      </c>
    </row>
    <row r="5559" spans="1:24" x14ac:dyDescent="0.3">
      <c r="A5559">
        <v>5557</v>
      </c>
      <c r="B5559" t="s">
        <v>206</v>
      </c>
      <c r="C5559" t="s">
        <v>207</v>
      </c>
      <c r="D5559">
        <v>12.879575000000001</v>
      </c>
      <c r="E5559">
        <v>77.46087</v>
      </c>
      <c r="F5559" s="18">
        <v>45115</v>
      </c>
      <c r="G5559" s="19">
        <v>0.375</v>
      </c>
      <c r="H5559">
        <v>9</v>
      </c>
      <c r="I5559" s="13" t="s">
        <v>219</v>
      </c>
      <c r="J5559">
        <v>1</v>
      </c>
      <c r="K5559" s="13" t="s">
        <v>191</v>
      </c>
      <c r="L5559">
        <v>4</v>
      </c>
      <c r="M5559">
        <v>1</v>
      </c>
      <c r="N5559" s="13" t="s">
        <v>94</v>
      </c>
      <c r="O5559" s="13" t="s">
        <v>95</v>
      </c>
      <c r="P5559">
        <v>27</v>
      </c>
      <c r="Q5559" s="13" t="s">
        <v>97</v>
      </c>
      <c r="R5559" s="13" t="s">
        <v>208</v>
      </c>
      <c r="S5559" s="13" t="s">
        <v>196</v>
      </c>
      <c r="T5559">
        <v>2</v>
      </c>
      <c r="U5559">
        <v>0</v>
      </c>
      <c r="V5559">
        <v>1</v>
      </c>
      <c r="W5559" s="13" t="s">
        <v>101</v>
      </c>
      <c r="X5559">
        <v>0.8</v>
      </c>
    </row>
    <row r="5560" spans="1:24" x14ac:dyDescent="0.3">
      <c r="A5560">
        <v>5558</v>
      </c>
      <c r="B5560" t="s">
        <v>203</v>
      </c>
      <c r="C5560" t="s">
        <v>203</v>
      </c>
      <c r="D5560">
        <v>28.418365999999999</v>
      </c>
      <c r="E5560">
        <v>77.273606999999998</v>
      </c>
      <c r="F5560" s="18">
        <v>45038</v>
      </c>
      <c r="G5560" s="19">
        <v>0.16666666666666699</v>
      </c>
      <c r="H5560">
        <v>4</v>
      </c>
      <c r="I5560" s="13" t="s">
        <v>219</v>
      </c>
      <c r="J5560">
        <v>1</v>
      </c>
      <c r="K5560" s="13" t="s">
        <v>214</v>
      </c>
      <c r="L5560">
        <v>2</v>
      </c>
      <c r="M5560">
        <v>0</v>
      </c>
      <c r="N5560" s="13" t="s">
        <v>192</v>
      </c>
      <c r="O5560" s="13" t="s">
        <v>97</v>
      </c>
      <c r="P5560">
        <v>17</v>
      </c>
      <c r="Q5560" s="13" t="s">
        <v>95</v>
      </c>
      <c r="R5560" s="13" t="s">
        <v>98</v>
      </c>
      <c r="S5560" s="13" t="s">
        <v>99</v>
      </c>
      <c r="T5560">
        <v>5</v>
      </c>
      <c r="U5560">
        <v>5</v>
      </c>
      <c r="V5560">
        <v>0</v>
      </c>
      <c r="W5560" s="13" t="s">
        <v>221</v>
      </c>
      <c r="X5560">
        <v>0.4</v>
      </c>
    </row>
    <row r="5561" spans="1:24" x14ac:dyDescent="0.3">
      <c r="A5561">
        <v>5559</v>
      </c>
      <c r="B5561" t="s">
        <v>200</v>
      </c>
      <c r="C5561" t="s">
        <v>201</v>
      </c>
      <c r="D5561">
        <v>12.819679000000001</v>
      </c>
      <c r="E5561">
        <v>80.125140999999999</v>
      </c>
      <c r="F5561" s="18">
        <v>44851</v>
      </c>
      <c r="G5561" s="19">
        <v>0.66666666666666696</v>
      </c>
      <c r="H5561">
        <v>16</v>
      </c>
      <c r="I5561" s="13" t="s">
        <v>204</v>
      </c>
      <c r="J5561">
        <v>0</v>
      </c>
      <c r="K5561" s="13" t="s">
        <v>214</v>
      </c>
      <c r="L5561">
        <v>3</v>
      </c>
      <c r="M5561">
        <v>0</v>
      </c>
      <c r="N5561" s="13" t="s">
        <v>192</v>
      </c>
      <c r="O5561" s="13" t="s">
        <v>97</v>
      </c>
      <c r="P5561">
        <v>31</v>
      </c>
      <c r="Q5561" s="13" t="s">
        <v>195</v>
      </c>
      <c r="R5561" s="13" t="s">
        <v>205</v>
      </c>
      <c r="S5561" s="13" t="s">
        <v>99</v>
      </c>
      <c r="T5561">
        <v>4</v>
      </c>
      <c r="U5561">
        <v>4</v>
      </c>
      <c r="V5561">
        <v>0</v>
      </c>
      <c r="W5561" s="13" t="s">
        <v>101</v>
      </c>
      <c r="X5561">
        <v>0.3</v>
      </c>
    </row>
    <row r="5562" spans="1:24" x14ac:dyDescent="0.3">
      <c r="A5562">
        <v>5560</v>
      </c>
      <c r="B5562" t="s">
        <v>190</v>
      </c>
      <c r="C5562" t="s">
        <v>80</v>
      </c>
      <c r="D5562">
        <v>18.854486000000001</v>
      </c>
      <c r="E5562">
        <v>72.936937999999998</v>
      </c>
      <c r="F5562" s="18">
        <v>44811</v>
      </c>
      <c r="G5562" s="19">
        <v>0.66666666666666696</v>
      </c>
      <c r="H5562">
        <v>16</v>
      </c>
      <c r="I5562" s="13" t="s">
        <v>194</v>
      </c>
      <c r="J5562">
        <v>0</v>
      </c>
      <c r="K5562" s="13" t="s">
        <v>92</v>
      </c>
      <c r="L5562">
        <v>5</v>
      </c>
      <c r="M5562">
        <v>1</v>
      </c>
      <c r="N5562" s="13" t="s">
        <v>94</v>
      </c>
      <c r="O5562" s="13" t="s">
        <v>95</v>
      </c>
      <c r="P5562">
        <v>29</v>
      </c>
      <c r="Q5562" s="13" t="s">
        <v>195</v>
      </c>
      <c r="R5562" s="13" t="s">
        <v>213</v>
      </c>
      <c r="S5562" s="13" t="s">
        <v>99</v>
      </c>
      <c r="T5562">
        <v>4</v>
      </c>
      <c r="U5562">
        <v>4</v>
      </c>
      <c r="V5562">
        <v>0</v>
      </c>
      <c r="W5562" s="13" t="s">
        <v>101</v>
      </c>
      <c r="X5562">
        <v>0.65</v>
      </c>
    </row>
    <row r="5563" spans="1:24" x14ac:dyDescent="0.3">
      <c r="A5563">
        <v>5561</v>
      </c>
      <c r="B5563" t="s">
        <v>190</v>
      </c>
      <c r="C5563" t="s">
        <v>80</v>
      </c>
      <c r="D5563">
        <v>19.095907</v>
      </c>
      <c r="E5563">
        <v>72.769858999999997</v>
      </c>
      <c r="F5563" s="18">
        <v>45673</v>
      </c>
      <c r="G5563" s="19">
        <v>0.625</v>
      </c>
      <c r="H5563">
        <v>15</v>
      </c>
      <c r="I5563" s="13" t="s">
        <v>202</v>
      </c>
      <c r="J5563">
        <v>0</v>
      </c>
      <c r="K5563" s="13" t="s">
        <v>191</v>
      </c>
      <c r="L5563">
        <v>4</v>
      </c>
      <c r="M5563">
        <v>1</v>
      </c>
      <c r="N5563" s="13" t="s">
        <v>94</v>
      </c>
      <c r="O5563" s="13" t="s">
        <v>95</v>
      </c>
      <c r="P5563">
        <v>30</v>
      </c>
      <c r="Q5563" s="13" t="s">
        <v>95</v>
      </c>
      <c r="R5563" s="13" t="s">
        <v>213</v>
      </c>
      <c r="S5563" s="13" t="s">
        <v>196</v>
      </c>
      <c r="T5563">
        <v>4</v>
      </c>
      <c r="U5563">
        <v>2</v>
      </c>
      <c r="V5563">
        <v>0</v>
      </c>
      <c r="W5563" s="13" t="s">
        <v>101</v>
      </c>
      <c r="X5563">
        <v>0.45</v>
      </c>
    </row>
    <row r="5564" spans="1:24" x14ac:dyDescent="0.3">
      <c r="A5564">
        <v>5562</v>
      </c>
      <c r="B5564" t="s">
        <v>217</v>
      </c>
      <c r="C5564" t="s">
        <v>218</v>
      </c>
      <c r="D5564">
        <v>22.413181999999999</v>
      </c>
      <c r="E5564">
        <v>88.249893</v>
      </c>
      <c r="F5564" s="18">
        <v>45410</v>
      </c>
      <c r="G5564" s="19">
        <v>0.75</v>
      </c>
      <c r="H5564">
        <v>18</v>
      </c>
      <c r="I5564" s="13" t="s">
        <v>89</v>
      </c>
      <c r="J5564">
        <v>1</v>
      </c>
      <c r="K5564" s="13" t="s">
        <v>191</v>
      </c>
      <c r="L5564">
        <v>6</v>
      </c>
      <c r="M5564">
        <v>1</v>
      </c>
      <c r="N5564" s="13" t="s">
        <v>94</v>
      </c>
      <c r="O5564" s="13" t="s">
        <v>95</v>
      </c>
      <c r="P5564">
        <v>16</v>
      </c>
      <c r="Q5564" s="13" t="s">
        <v>195</v>
      </c>
      <c r="R5564" s="13" t="s">
        <v>213</v>
      </c>
      <c r="S5564" s="13" t="s">
        <v>196</v>
      </c>
      <c r="T5564">
        <v>3</v>
      </c>
      <c r="U5564">
        <v>1</v>
      </c>
      <c r="V5564">
        <v>1</v>
      </c>
      <c r="W5564" s="13" t="s">
        <v>101</v>
      </c>
      <c r="X5564">
        <v>0.6</v>
      </c>
    </row>
    <row r="5565" spans="1:24" x14ac:dyDescent="0.3">
      <c r="A5565">
        <v>5563</v>
      </c>
      <c r="B5565" t="s">
        <v>209</v>
      </c>
      <c r="C5565" t="s">
        <v>210</v>
      </c>
      <c r="D5565">
        <v>17.305510999999999</v>
      </c>
      <c r="E5565">
        <v>78.332954000000001</v>
      </c>
      <c r="F5565" s="18">
        <v>45652</v>
      </c>
      <c r="G5565" s="19">
        <v>0.58333333333333304</v>
      </c>
      <c r="H5565">
        <v>14</v>
      </c>
      <c r="I5565" s="13" t="s">
        <v>202</v>
      </c>
      <c r="J5565">
        <v>0</v>
      </c>
      <c r="K5565" s="13" t="s">
        <v>92</v>
      </c>
      <c r="L5565">
        <v>1</v>
      </c>
      <c r="M5565">
        <v>0</v>
      </c>
      <c r="N5565" s="13" t="s">
        <v>212</v>
      </c>
      <c r="O5565" s="13" t="s">
        <v>195</v>
      </c>
      <c r="P5565">
        <v>33</v>
      </c>
      <c r="Q5565" s="13" t="s">
        <v>95</v>
      </c>
      <c r="R5565" s="13" t="s">
        <v>213</v>
      </c>
      <c r="S5565" s="13" t="s">
        <v>196</v>
      </c>
      <c r="T5565">
        <v>2</v>
      </c>
      <c r="U5565">
        <v>1</v>
      </c>
      <c r="V5565">
        <v>0</v>
      </c>
      <c r="W5565" s="13" t="s">
        <v>101</v>
      </c>
      <c r="X5565">
        <v>0.25</v>
      </c>
    </row>
    <row r="5566" spans="1:24" x14ac:dyDescent="0.3">
      <c r="A5566">
        <v>5564</v>
      </c>
      <c r="B5566" t="s">
        <v>209</v>
      </c>
      <c r="C5566" t="s">
        <v>210</v>
      </c>
      <c r="D5566">
        <v>17.589860999999999</v>
      </c>
      <c r="E5566">
        <v>78.543370999999993</v>
      </c>
      <c r="F5566" s="18">
        <v>45659</v>
      </c>
      <c r="G5566" s="19">
        <v>0</v>
      </c>
      <c r="H5566">
        <v>0</v>
      </c>
      <c r="I5566" s="13" t="s">
        <v>202</v>
      </c>
      <c r="J5566">
        <v>0</v>
      </c>
      <c r="K5566" s="13" t="s">
        <v>214</v>
      </c>
      <c r="L5566">
        <v>5</v>
      </c>
      <c r="M5566">
        <v>0</v>
      </c>
      <c r="N5566" s="13" t="s">
        <v>94</v>
      </c>
      <c r="O5566" s="13" t="s">
        <v>95</v>
      </c>
      <c r="P5566">
        <v>35</v>
      </c>
      <c r="Q5566" s="13" t="s">
        <v>195</v>
      </c>
      <c r="R5566" s="13" t="s">
        <v>208</v>
      </c>
      <c r="S5566" s="13" t="s">
        <v>193</v>
      </c>
      <c r="T5566">
        <v>3</v>
      </c>
      <c r="U5566">
        <v>1</v>
      </c>
      <c r="V5566">
        <v>0</v>
      </c>
      <c r="W5566" s="13" t="s">
        <v>101</v>
      </c>
      <c r="X5566">
        <v>0.45</v>
      </c>
    </row>
    <row r="5567" spans="1:24" x14ac:dyDescent="0.3">
      <c r="A5567">
        <v>5565</v>
      </c>
      <c r="B5567" t="s">
        <v>197</v>
      </c>
      <c r="C5567" t="s">
        <v>198</v>
      </c>
      <c r="D5567">
        <v>30.648923</v>
      </c>
      <c r="E5567">
        <v>76.835631000000006</v>
      </c>
      <c r="F5567" s="18">
        <v>45654</v>
      </c>
      <c r="G5567" s="19">
        <v>4.1666666666666699E-2</v>
      </c>
      <c r="H5567">
        <v>1</v>
      </c>
      <c r="I5567" s="13" t="s">
        <v>219</v>
      </c>
      <c r="J5567">
        <v>1</v>
      </c>
      <c r="K5567" s="13" t="s">
        <v>191</v>
      </c>
      <c r="L5567">
        <v>6</v>
      </c>
      <c r="M5567">
        <v>1</v>
      </c>
      <c r="N5567" s="13" t="s">
        <v>94</v>
      </c>
      <c r="O5567" s="13" t="s">
        <v>95</v>
      </c>
      <c r="P5567">
        <v>23</v>
      </c>
      <c r="Q5567" s="13" t="s">
        <v>95</v>
      </c>
      <c r="R5567" s="13" t="s">
        <v>205</v>
      </c>
      <c r="S5567" s="13" t="s">
        <v>196</v>
      </c>
      <c r="T5567">
        <v>3</v>
      </c>
      <c r="U5567">
        <v>2</v>
      </c>
      <c r="V5567">
        <v>0</v>
      </c>
      <c r="W5567" s="13" t="s">
        <v>101</v>
      </c>
      <c r="X5567">
        <v>0.45</v>
      </c>
    </row>
    <row r="5568" spans="1:24" x14ac:dyDescent="0.3">
      <c r="A5568">
        <v>5566</v>
      </c>
      <c r="B5568" t="s">
        <v>203</v>
      </c>
      <c r="C5568" t="s">
        <v>203</v>
      </c>
      <c r="D5568">
        <v>28.574621</v>
      </c>
      <c r="E5568">
        <v>76.950010000000006</v>
      </c>
      <c r="F5568" s="18">
        <v>45063</v>
      </c>
      <c r="G5568" s="19">
        <v>0.16666666666666699</v>
      </c>
      <c r="H5568">
        <v>4</v>
      </c>
      <c r="I5568" s="13" t="s">
        <v>194</v>
      </c>
      <c r="J5568">
        <v>0</v>
      </c>
      <c r="K5568" s="13" t="s">
        <v>191</v>
      </c>
      <c r="L5568">
        <v>1</v>
      </c>
      <c r="M5568">
        <v>0</v>
      </c>
      <c r="N5568" s="13" t="s">
        <v>192</v>
      </c>
      <c r="O5568" s="13" t="s">
        <v>97</v>
      </c>
      <c r="P5568">
        <v>28</v>
      </c>
      <c r="Q5568" s="13" t="s">
        <v>95</v>
      </c>
      <c r="R5568" s="13" t="s">
        <v>98</v>
      </c>
      <c r="S5568" s="13" t="s">
        <v>193</v>
      </c>
      <c r="T5568">
        <v>2</v>
      </c>
      <c r="U5568">
        <v>0</v>
      </c>
      <c r="V5568">
        <v>0</v>
      </c>
      <c r="W5568" s="13" t="s">
        <v>101</v>
      </c>
      <c r="X5568">
        <v>0.1</v>
      </c>
    </row>
    <row r="5569" spans="1:24" x14ac:dyDescent="0.3">
      <c r="A5569">
        <v>5567</v>
      </c>
      <c r="B5569" t="s">
        <v>206</v>
      </c>
      <c r="C5569" t="s">
        <v>207</v>
      </c>
      <c r="D5569">
        <v>13.012395</v>
      </c>
      <c r="E5569">
        <v>77.416751000000005</v>
      </c>
      <c r="F5569" s="18">
        <v>44673</v>
      </c>
      <c r="G5569" s="19">
        <v>0.33333333333333298</v>
      </c>
      <c r="H5569">
        <v>8</v>
      </c>
      <c r="I5569" s="13" t="s">
        <v>211</v>
      </c>
      <c r="J5569">
        <v>0</v>
      </c>
      <c r="K5569" s="13" t="s">
        <v>92</v>
      </c>
      <c r="L5569">
        <v>4</v>
      </c>
      <c r="M5569">
        <v>1</v>
      </c>
      <c r="N5569" s="13" t="s">
        <v>212</v>
      </c>
      <c r="O5569" s="13" t="s">
        <v>95</v>
      </c>
      <c r="P5569">
        <v>39</v>
      </c>
      <c r="Q5569" s="13" t="s">
        <v>97</v>
      </c>
      <c r="R5569" s="13" t="s">
        <v>199</v>
      </c>
      <c r="S5569" s="13" t="s">
        <v>196</v>
      </c>
      <c r="T5569">
        <v>3</v>
      </c>
      <c r="U5569">
        <v>0</v>
      </c>
      <c r="V5569">
        <v>1</v>
      </c>
      <c r="W5569" s="13" t="s">
        <v>101</v>
      </c>
      <c r="X5569">
        <v>0.8</v>
      </c>
    </row>
    <row r="5570" spans="1:24" x14ac:dyDescent="0.3">
      <c r="A5570">
        <v>5568</v>
      </c>
      <c r="B5570" t="s">
        <v>190</v>
      </c>
      <c r="C5570" t="s">
        <v>80</v>
      </c>
      <c r="D5570">
        <v>18.88644</v>
      </c>
      <c r="E5570">
        <v>72.811513000000005</v>
      </c>
      <c r="F5570" s="18">
        <v>45395</v>
      </c>
      <c r="G5570" s="19">
        <v>0.625</v>
      </c>
      <c r="H5570">
        <v>15</v>
      </c>
      <c r="I5570" s="13" t="s">
        <v>219</v>
      </c>
      <c r="J5570">
        <v>1</v>
      </c>
      <c r="K5570" s="13" t="s">
        <v>92</v>
      </c>
      <c r="L5570">
        <v>2</v>
      </c>
      <c r="M5570">
        <v>1</v>
      </c>
      <c r="N5570" s="13" t="s">
        <v>212</v>
      </c>
      <c r="O5570" s="13" t="s">
        <v>95</v>
      </c>
      <c r="P5570">
        <v>25</v>
      </c>
      <c r="Q5570" s="13" t="s">
        <v>95</v>
      </c>
      <c r="R5570" s="13" t="s">
        <v>205</v>
      </c>
      <c r="S5570" s="13" t="s">
        <v>196</v>
      </c>
      <c r="T5570">
        <v>2</v>
      </c>
      <c r="U5570">
        <v>1</v>
      </c>
      <c r="V5570">
        <v>0</v>
      </c>
      <c r="W5570" s="13" t="s">
        <v>101</v>
      </c>
      <c r="X5570">
        <v>0.45</v>
      </c>
    </row>
    <row r="5571" spans="1:24" x14ac:dyDescent="0.3">
      <c r="A5571">
        <v>5569</v>
      </c>
      <c r="B5571" t="s">
        <v>79</v>
      </c>
      <c r="C5571" t="s">
        <v>80</v>
      </c>
      <c r="D5571">
        <v>18.421859999999999</v>
      </c>
      <c r="E5571">
        <v>73.939735999999996</v>
      </c>
      <c r="F5571" s="18">
        <v>45301</v>
      </c>
      <c r="G5571" s="19">
        <v>0.125</v>
      </c>
      <c r="H5571">
        <v>3</v>
      </c>
      <c r="I5571" s="13" t="s">
        <v>194</v>
      </c>
      <c r="J5571">
        <v>0</v>
      </c>
      <c r="K5571" s="13" t="s">
        <v>92</v>
      </c>
      <c r="L5571">
        <v>4</v>
      </c>
      <c r="M5571">
        <v>0</v>
      </c>
      <c r="N5571" s="13" t="s">
        <v>192</v>
      </c>
      <c r="O5571" s="13" t="s">
        <v>97</v>
      </c>
      <c r="P5571">
        <v>20</v>
      </c>
      <c r="Q5571" s="13" t="s">
        <v>195</v>
      </c>
      <c r="R5571" s="13" t="s">
        <v>205</v>
      </c>
      <c r="S5571" s="13" t="s">
        <v>196</v>
      </c>
      <c r="T5571">
        <v>5</v>
      </c>
      <c r="U5571">
        <v>3</v>
      </c>
      <c r="V5571">
        <v>0</v>
      </c>
      <c r="W5571" s="13" t="s">
        <v>101</v>
      </c>
      <c r="X5571">
        <v>0.1</v>
      </c>
    </row>
    <row r="5572" spans="1:24" x14ac:dyDescent="0.3">
      <c r="A5572">
        <v>5570</v>
      </c>
      <c r="B5572" t="s">
        <v>190</v>
      </c>
      <c r="C5572" t="s">
        <v>80</v>
      </c>
      <c r="D5572">
        <v>19.229972</v>
      </c>
      <c r="E5572">
        <v>72.829408999999998</v>
      </c>
      <c r="F5572" s="18">
        <v>45130</v>
      </c>
      <c r="G5572" s="19">
        <v>0.79166666666666696</v>
      </c>
      <c r="H5572">
        <v>19</v>
      </c>
      <c r="I5572" s="13" t="s">
        <v>89</v>
      </c>
      <c r="J5572">
        <v>1</v>
      </c>
      <c r="K5572" s="13" t="s">
        <v>191</v>
      </c>
      <c r="L5572">
        <v>5</v>
      </c>
      <c r="M5572">
        <v>0</v>
      </c>
      <c r="N5572" s="13" t="s">
        <v>94</v>
      </c>
      <c r="O5572" s="13" t="s">
        <v>95</v>
      </c>
      <c r="P5572">
        <v>30</v>
      </c>
      <c r="Q5572" s="13" t="s">
        <v>97</v>
      </c>
      <c r="R5572" s="13" t="s">
        <v>213</v>
      </c>
      <c r="S5572" s="13" t="s">
        <v>196</v>
      </c>
      <c r="T5572">
        <v>5</v>
      </c>
      <c r="U5572">
        <v>2</v>
      </c>
      <c r="V5572">
        <v>1</v>
      </c>
      <c r="W5572" s="13" t="s">
        <v>101</v>
      </c>
      <c r="X5572">
        <v>0.8</v>
      </c>
    </row>
    <row r="5573" spans="1:24" x14ac:dyDescent="0.3">
      <c r="A5573">
        <v>5571</v>
      </c>
      <c r="B5573" t="s">
        <v>79</v>
      </c>
      <c r="C5573" t="s">
        <v>80</v>
      </c>
      <c r="D5573">
        <v>18.527979999999999</v>
      </c>
      <c r="E5573">
        <v>73.857315999999997</v>
      </c>
      <c r="F5573" s="18">
        <v>44812</v>
      </c>
      <c r="G5573" s="19">
        <v>0.625</v>
      </c>
      <c r="H5573">
        <v>15</v>
      </c>
      <c r="I5573" s="13" t="s">
        <v>202</v>
      </c>
      <c r="J5573">
        <v>0</v>
      </c>
      <c r="K5573" s="13" t="s">
        <v>92</v>
      </c>
      <c r="L5573">
        <v>5</v>
      </c>
      <c r="M5573">
        <v>0</v>
      </c>
      <c r="N5573" s="13" t="s">
        <v>192</v>
      </c>
      <c r="O5573" s="13" t="s">
        <v>97</v>
      </c>
      <c r="P5573">
        <v>38</v>
      </c>
      <c r="Q5573" s="13" t="s">
        <v>97</v>
      </c>
      <c r="R5573" s="13" t="s">
        <v>205</v>
      </c>
      <c r="S5573" s="13" t="s">
        <v>99</v>
      </c>
      <c r="T5573">
        <v>1</v>
      </c>
      <c r="U5573">
        <v>1</v>
      </c>
      <c r="V5573">
        <v>0</v>
      </c>
      <c r="W5573" s="13" t="s">
        <v>101</v>
      </c>
      <c r="X5573">
        <v>0.5</v>
      </c>
    </row>
    <row r="5574" spans="1:24" x14ac:dyDescent="0.3">
      <c r="A5574">
        <v>5572</v>
      </c>
      <c r="B5574" t="s">
        <v>197</v>
      </c>
      <c r="C5574" t="s">
        <v>198</v>
      </c>
      <c r="D5574">
        <v>30.734815000000001</v>
      </c>
      <c r="E5574">
        <v>76.873125000000002</v>
      </c>
      <c r="F5574" s="18">
        <v>45051</v>
      </c>
      <c r="G5574" s="19">
        <v>0.45833333333333298</v>
      </c>
      <c r="H5574">
        <v>11</v>
      </c>
      <c r="I5574" s="13" t="s">
        <v>211</v>
      </c>
      <c r="J5574">
        <v>0</v>
      </c>
      <c r="K5574" s="13" t="s">
        <v>92</v>
      </c>
      <c r="L5574">
        <v>5</v>
      </c>
      <c r="M5574">
        <v>0</v>
      </c>
      <c r="N5574" s="13" t="s">
        <v>212</v>
      </c>
      <c r="O5574" s="13" t="s">
        <v>95</v>
      </c>
      <c r="P5574">
        <v>25</v>
      </c>
      <c r="Q5574" s="13" t="s">
        <v>95</v>
      </c>
      <c r="R5574" s="13" t="s">
        <v>205</v>
      </c>
      <c r="S5574" s="13" t="s">
        <v>196</v>
      </c>
      <c r="T5574">
        <v>5</v>
      </c>
      <c r="U5574">
        <v>1</v>
      </c>
      <c r="V5574">
        <v>0</v>
      </c>
      <c r="W5574" s="13" t="s">
        <v>101</v>
      </c>
      <c r="X5574">
        <v>0.45</v>
      </c>
    </row>
    <row r="5575" spans="1:24" x14ac:dyDescent="0.3">
      <c r="A5575">
        <v>5573</v>
      </c>
      <c r="B5575" t="s">
        <v>209</v>
      </c>
      <c r="C5575" t="s">
        <v>210</v>
      </c>
      <c r="D5575">
        <v>17.250419000000001</v>
      </c>
      <c r="E5575">
        <v>78.448274999999995</v>
      </c>
      <c r="F5575" s="18">
        <v>45557</v>
      </c>
      <c r="G5575" s="19">
        <v>0.58333333333333304</v>
      </c>
      <c r="H5575">
        <v>14</v>
      </c>
      <c r="I5575" s="13" t="s">
        <v>89</v>
      </c>
      <c r="J5575">
        <v>1</v>
      </c>
      <c r="K5575" s="13" t="s">
        <v>92</v>
      </c>
      <c r="L5575">
        <v>2</v>
      </c>
      <c r="M5575">
        <v>1</v>
      </c>
      <c r="N5575" s="13" t="s">
        <v>192</v>
      </c>
      <c r="O5575" s="13" t="s">
        <v>97</v>
      </c>
      <c r="P5575">
        <v>31</v>
      </c>
      <c r="Q5575" s="13" t="s">
        <v>195</v>
      </c>
      <c r="R5575" s="13" t="s">
        <v>208</v>
      </c>
      <c r="S5575" s="13" t="s">
        <v>196</v>
      </c>
      <c r="T5575">
        <v>5</v>
      </c>
      <c r="U5575">
        <v>1</v>
      </c>
      <c r="V5575">
        <v>0</v>
      </c>
      <c r="W5575" s="13" t="s">
        <v>101</v>
      </c>
      <c r="X5575">
        <v>0.1</v>
      </c>
    </row>
    <row r="5576" spans="1:24" x14ac:dyDescent="0.3">
      <c r="A5576">
        <v>5574</v>
      </c>
      <c r="B5576" t="s">
        <v>79</v>
      </c>
      <c r="C5576" t="s">
        <v>80</v>
      </c>
      <c r="D5576">
        <v>18.532194</v>
      </c>
      <c r="E5576">
        <v>73.832030000000003</v>
      </c>
      <c r="F5576" s="18">
        <v>45524</v>
      </c>
      <c r="G5576" s="19">
        <v>0.95833333333333304</v>
      </c>
      <c r="H5576">
        <v>23</v>
      </c>
      <c r="I5576" s="13" t="s">
        <v>215</v>
      </c>
      <c r="J5576">
        <v>0</v>
      </c>
      <c r="K5576" s="13" t="s">
        <v>92</v>
      </c>
      <c r="L5576">
        <v>6</v>
      </c>
      <c r="M5576">
        <v>0</v>
      </c>
      <c r="N5576" s="13" t="s">
        <v>94</v>
      </c>
      <c r="O5576" s="13" t="s">
        <v>95</v>
      </c>
      <c r="P5576">
        <v>20</v>
      </c>
      <c r="Q5576" s="13" t="s">
        <v>95</v>
      </c>
      <c r="R5576" s="13" t="s">
        <v>213</v>
      </c>
      <c r="S5576" s="13" t="s">
        <v>196</v>
      </c>
      <c r="T5576">
        <v>4</v>
      </c>
      <c r="U5576">
        <v>0</v>
      </c>
      <c r="V5576">
        <v>0</v>
      </c>
      <c r="W5576" s="13" t="s">
        <v>101</v>
      </c>
      <c r="X5576">
        <v>0.45</v>
      </c>
    </row>
    <row r="5577" spans="1:24" x14ac:dyDescent="0.3">
      <c r="A5577">
        <v>5575</v>
      </c>
      <c r="B5577" t="s">
        <v>203</v>
      </c>
      <c r="C5577" t="s">
        <v>203</v>
      </c>
      <c r="D5577">
        <v>28.405035999999999</v>
      </c>
      <c r="E5577">
        <v>77.271866000000003</v>
      </c>
      <c r="F5577" s="18">
        <v>44948</v>
      </c>
      <c r="G5577" s="19">
        <v>0.79166666666666696</v>
      </c>
      <c r="H5577">
        <v>19</v>
      </c>
      <c r="I5577" s="13" t="s">
        <v>89</v>
      </c>
      <c r="J5577">
        <v>1</v>
      </c>
      <c r="K5577" s="13" t="s">
        <v>92</v>
      </c>
      <c r="L5577">
        <v>3</v>
      </c>
      <c r="M5577">
        <v>0</v>
      </c>
      <c r="N5577" s="13" t="s">
        <v>192</v>
      </c>
      <c r="O5577" s="13" t="s">
        <v>97</v>
      </c>
      <c r="P5577">
        <v>40</v>
      </c>
      <c r="Q5577" s="13" t="s">
        <v>97</v>
      </c>
      <c r="R5577" s="13" t="s">
        <v>213</v>
      </c>
      <c r="S5577" s="13" t="s">
        <v>196</v>
      </c>
      <c r="T5577">
        <v>3</v>
      </c>
      <c r="U5577">
        <v>3</v>
      </c>
      <c r="V5577">
        <v>1</v>
      </c>
      <c r="W5577" s="13" t="s">
        <v>101</v>
      </c>
      <c r="X5577">
        <v>0.45</v>
      </c>
    </row>
    <row r="5578" spans="1:24" x14ac:dyDescent="0.3">
      <c r="A5578">
        <v>5576</v>
      </c>
      <c r="B5578" t="s">
        <v>190</v>
      </c>
      <c r="C5578" t="s">
        <v>80</v>
      </c>
      <c r="D5578">
        <v>19.206469999999999</v>
      </c>
      <c r="E5578">
        <v>72.848124999999996</v>
      </c>
      <c r="F5578" s="18">
        <v>45691</v>
      </c>
      <c r="G5578" s="19">
        <v>0.25</v>
      </c>
      <c r="H5578">
        <v>6</v>
      </c>
      <c r="I5578" s="13" t="s">
        <v>204</v>
      </c>
      <c r="J5578">
        <v>0</v>
      </c>
      <c r="K5578" s="13" t="s">
        <v>92</v>
      </c>
      <c r="L5578">
        <v>1</v>
      </c>
      <c r="M5578">
        <v>0</v>
      </c>
      <c r="N5578" s="13" t="s">
        <v>192</v>
      </c>
      <c r="O5578" s="13" t="s">
        <v>97</v>
      </c>
      <c r="P5578">
        <v>18</v>
      </c>
      <c r="Q5578" s="13" t="s">
        <v>97</v>
      </c>
      <c r="R5578" s="13" t="s">
        <v>98</v>
      </c>
      <c r="S5578" s="13" t="s">
        <v>196</v>
      </c>
      <c r="T5578">
        <v>3</v>
      </c>
      <c r="U5578">
        <v>1</v>
      </c>
      <c r="V5578">
        <v>0</v>
      </c>
      <c r="W5578" s="13" t="s">
        <v>101</v>
      </c>
      <c r="X5578">
        <v>0.3</v>
      </c>
    </row>
    <row r="5579" spans="1:24" x14ac:dyDescent="0.3">
      <c r="A5579">
        <v>5577</v>
      </c>
      <c r="B5579" t="s">
        <v>197</v>
      </c>
      <c r="C5579" t="s">
        <v>198</v>
      </c>
      <c r="D5579">
        <v>30.796991999999999</v>
      </c>
      <c r="E5579">
        <v>76.846243999999999</v>
      </c>
      <c r="F5579" s="18">
        <v>44587</v>
      </c>
      <c r="G5579" s="19">
        <v>8.3333333333333301E-2</v>
      </c>
      <c r="H5579">
        <v>2</v>
      </c>
      <c r="I5579" s="13" t="s">
        <v>194</v>
      </c>
      <c r="J5579">
        <v>0</v>
      </c>
      <c r="K5579" s="13" t="s">
        <v>191</v>
      </c>
      <c r="L5579">
        <v>3</v>
      </c>
      <c r="M5579">
        <v>0</v>
      </c>
      <c r="N5579" s="13" t="s">
        <v>192</v>
      </c>
      <c r="O5579" s="13" t="s">
        <v>97</v>
      </c>
      <c r="P5579">
        <v>27</v>
      </c>
      <c r="Q5579" s="13" t="s">
        <v>95</v>
      </c>
      <c r="R5579" s="13" t="s">
        <v>98</v>
      </c>
      <c r="S5579" s="13" t="s">
        <v>196</v>
      </c>
      <c r="T5579">
        <v>3</v>
      </c>
      <c r="U5579">
        <v>1</v>
      </c>
      <c r="V5579">
        <v>0</v>
      </c>
      <c r="W5579" s="13" t="s">
        <v>101</v>
      </c>
      <c r="X5579">
        <v>0.1</v>
      </c>
    </row>
    <row r="5580" spans="1:24" x14ac:dyDescent="0.3">
      <c r="A5580">
        <v>5578</v>
      </c>
      <c r="B5580" t="s">
        <v>200</v>
      </c>
      <c r="C5580" t="s">
        <v>201</v>
      </c>
      <c r="D5580">
        <v>12.90381</v>
      </c>
      <c r="E5580">
        <v>80.265489000000002</v>
      </c>
      <c r="F5580" s="18">
        <v>45177</v>
      </c>
      <c r="G5580" s="19">
        <v>0.45833333333333298</v>
      </c>
      <c r="H5580">
        <v>11</v>
      </c>
      <c r="I5580" s="13" t="s">
        <v>211</v>
      </c>
      <c r="J5580">
        <v>0</v>
      </c>
      <c r="K5580" s="13" t="s">
        <v>191</v>
      </c>
      <c r="L5580">
        <v>6</v>
      </c>
      <c r="M5580">
        <v>0</v>
      </c>
      <c r="N5580" s="13" t="s">
        <v>192</v>
      </c>
      <c r="O5580" s="13" t="s">
        <v>97</v>
      </c>
      <c r="P5580">
        <v>17</v>
      </c>
      <c r="Q5580" s="13" t="s">
        <v>195</v>
      </c>
      <c r="R5580" s="13" t="s">
        <v>98</v>
      </c>
      <c r="S5580" s="13" t="s">
        <v>196</v>
      </c>
      <c r="T5580">
        <v>3</v>
      </c>
      <c r="U5580">
        <v>0</v>
      </c>
      <c r="V5580">
        <v>0</v>
      </c>
      <c r="W5580" s="13" t="s">
        <v>101</v>
      </c>
      <c r="X5580">
        <v>0.1</v>
      </c>
    </row>
    <row r="5581" spans="1:24" x14ac:dyDescent="0.3">
      <c r="A5581">
        <v>5579</v>
      </c>
      <c r="B5581" t="s">
        <v>209</v>
      </c>
      <c r="C5581" t="s">
        <v>210</v>
      </c>
      <c r="D5581">
        <v>17.364861999999999</v>
      </c>
      <c r="E5581">
        <v>78.443892000000005</v>
      </c>
      <c r="F5581" s="18">
        <v>44865</v>
      </c>
      <c r="G5581" s="19">
        <v>0.41666666666666702</v>
      </c>
      <c r="H5581">
        <v>10</v>
      </c>
      <c r="I5581" s="13" t="s">
        <v>204</v>
      </c>
      <c r="J5581">
        <v>0</v>
      </c>
      <c r="K5581" s="13" t="s">
        <v>92</v>
      </c>
      <c r="L5581">
        <v>5</v>
      </c>
      <c r="M5581">
        <v>0</v>
      </c>
      <c r="N5581" s="13" t="s">
        <v>94</v>
      </c>
      <c r="O5581" s="13" t="s">
        <v>95</v>
      </c>
      <c r="P5581">
        <v>22</v>
      </c>
      <c r="Q5581" s="13" t="s">
        <v>95</v>
      </c>
      <c r="R5581" s="13" t="s">
        <v>98</v>
      </c>
      <c r="S5581" s="13" t="s">
        <v>196</v>
      </c>
      <c r="T5581">
        <v>3</v>
      </c>
      <c r="U5581">
        <v>3</v>
      </c>
      <c r="V5581">
        <v>1</v>
      </c>
      <c r="W5581" s="13" t="s">
        <v>101</v>
      </c>
      <c r="X5581">
        <v>0.6</v>
      </c>
    </row>
    <row r="5582" spans="1:24" x14ac:dyDescent="0.3">
      <c r="A5582">
        <v>5580</v>
      </c>
      <c r="B5582" t="s">
        <v>203</v>
      </c>
      <c r="C5582" t="s">
        <v>203</v>
      </c>
      <c r="D5582">
        <v>28.836167</v>
      </c>
      <c r="E5582">
        <v>77.138914999999997</v>
      </c>
      <c r="F5582" s="18">
        <v>45614</v>
      </c>
      <c r="G5582" s="19">
        <v>0.25</v>
      </c>
      <c r="H5582">
        <v>6</v>
      </c>
      <c r="I5582" s="13" t="s">
        <v>204</v>
      </c>
      <c r="J5582">
        <v>0</v>
      </c>
      <c r="K5582" s="13" t="s">
        <v>214</v>
      </c>
      <c r="L5582">
        <v>6</v>
      </c>
      <c r="M5582">
        <v>0</v>
      </c>
      <c r="N5582" s="13" t="s">
        <v>94</v>
      </c>
      <c r="O5582" s="13" t="s">
        <v>95</v>
      </c>
      <c r="P5582">
        <v>32</v>
      </c>
      <c r="Q5582" s="13" t="s">
        <v>195</v>
      </c>
      <c r="R5582" s="13" t="s">
        <v>213</v>
      </c>
      <c r="S5582" s="13" t="s">
        <v>196</v>
      </c>
      <c r="T5582">
        <v>5</v>
      </c>
      <c r="U5582">
        <v>4</v>
      </c>
      <c r="V5582">
        <v>0</v>
      </c>
      <c r="W5582" s="13" t="s">
        <v>101</v>
      </c>
      <c r="X5582">
        <v>0.45</v>
      </c>
    </row>
    <row r="5583" spans="1:24" x14ac:dyDescent="0.3">
      <c r="A5583">
        <v>5581</v>
      </c>
      <c r="B5583" t="s">
        <v>200</v>
      </c>
      <c r="C5583" t="s">
        <v>201</v>
      </c>
      <c r="D5583">
        <v>12.918303999999999</v>
      </c>
      <c r="E5583">
        <v>80.275595999999993</v>
      </c>
      <c r="F5583" s="18">
        <v>45472</v>
      </c>
      <c r="G5583" s="19">
        <v>4.1666666666666699E-2</v>
      </c>
      <c r="H5583">
        <v>1</v>
      </c>
      <c r="I5583" s="13" t="s">
        <v>219</v>
      </c>
      <c r="J5583">
        <v>1</v>
      </c>
      <c r="K5583" s="13" t="s">
        <v>191</v>
      </c>
      <c r="L5583">
        <v>4</v>
      </c>
      <c r="M5583">
        <v>1</v>
      </c>
      <c r="N5583" s="13" t="s">
        <v>192</v>
      </c>
      <c r="O5583" s="13" t="s">
        <v>97</v>
      </c>
      <c r="P5583">
        <v>30</v>
      </c>
      <c r="Q5583" s="13" t="s">
        <v>95</v>
      </c>
      <c r="R5583" s="13" t="s">
        <v>205</v>
      </c>
      <c r="S5583" s="13" t="s">
        <v>196</v>
      </c>
      <c r="T5583">
        <v>3</v>
      </c>
      <c r="U5583">
        <v>2</v>
      </c>
      <c r="V5583">
        <v>0</v>
      </c>
      <c r="W5583" s="13" t="s">
        <v>101</v>
      </c>
      <c r="X5583">
        <v>0.1</v>
      </c>
    </row>
    <row r="5584" spans="1:24" x14ac:dyDescent="0.3">
      <c r="A5584">
        <v>5582</v>
      </c>
      <c r="B5584" t="s">
        <v>209</v>
      </c>
      <c r="C5584" t="s">
        <v>210</v>
      </c>
      <c r="D5584">
        <v>17.237812000000002</v>
      </c>
      <c r="E5584">
        <v>78.234860999999995</v>
      </c>
      <c r="F5584" s="18">
        <v>44866</v>
      </c>
      <c r="G5584" s="19">
        <v>0.75</v>
      </c>
      <c r="H5584">
        <v>18</v>
      </c>
      <c r="I5584" s="13" t="s">
        <v>215</v>
      </c>
      <c r="J5584">
        <v>0</v>
      </c>
      <c r="K5584" s="13" t="s">
        <v>191</v>
      </c>
      <c r="L5584">
        <v>1</v>
      </c>
      <c r="M5584">
        <v>0</v>
      </c>
      <c r="N5584" s="13" t="s">
        <v>192</v>
      </c>
      <c r="O5584" s="13" t="s">
        <v>97</v>
      </c>
      <c r="P5584">
        <v>23</v>
      </c>
      <c r="Q5584" s="13" t="s">
        <v>195</v>
      </c>
      <c r="R5584" s="13" t="s">
        <v>205</v>
      </c>
      <c r="S5584" s="13" t="s">
        <v>196</v>
      </c>
      <c r="T5584">
        <v>1</v>
      </c>
      <c r="U5584">
        <v>1</v>
      </c>
      <c r="V5584">
        <v>1</v>
      </c>
      <c r="W5584" s="13" t="s">
        <v>101</v>
      </c>
      <c r="X5584">
        <v>0.25</v>
      </c>
    </row>
    <row r="5585" spans="1:24" x14ac:dyDescent="0.3">
      <c r="A5585">
        <v>5583</v>
      </c>
      <c r="B5585" t="s">
        <v>197</v>
      </c>
      <c r="C5585" t="s">
        <v>198</v>
      </c>
      <c r="D5585">
        <v>30.648636</v>
      </c>
      <c r="E5585">
        <v>76.828942999999995</v>
      </c>
      <c r="F5585" s="18">
        <v>45643</v>
      </c>
      <c r="G5585" s="19">
        <v>0.66666666666666696</v>
      </c>
      <c r="H5585">
        <v>16</v>
      </c>
      <c r="I5585" s="13" t="s">
        <v>215</v>
      </c>
      <c r="J5585">
        <v>0</v>
      </c>
      <c r="K5585" s="13" t="s">
        <v>92</v>
      </c>
      <c r="L5585">
        <v>3</v>
      </c>
      <c r="M5585">
        <v>0</v>
      </c>
      <c r="N5585" s="13" t="s">
        <v>192</v>
      </c>
      <c r="O5585" s="13" t="s">
        <v>97</v>
      </c>
      <c r="P5585">
        <v>31</v>
      </c>
      <c r="Q5585" s="13" t="s">
        <v>97</v>
      </c>
      <c r="R5585" s="13" t="s">
        <v>208</v>
      </c>
      <c r="S5585" s="13" t="s">
        <v>193</v>
      </c>
      <c r="T5585">
        <v>4</v>
      </c>
      <c r="U5585">
        <v>3</v>
      </c>
      <c r="V5585">
        <v>0</v>
      </c>
      <c r="W5585" s="13" t="s">
        <v>101</v>
      </c>
      <c r="X5585">
        <v>0.3</v>
      </c>
    </row>
    <row r="5586" spans="1:24" x14ac:dyDescent="0.3">
      <c r="A5586">
        <v>5584</v>
      </c>
      <c r="B5586" t="s">
        <v>190</v>
      </c>
      <c r="C5586" t="s">
        <v>80</v>
      </c>
      <c r="D5586">
        <v>19.087865000000001</v>
      </c>
      <c r="E5586">
        <v>72.923860000000005</v>
      </c>
      <c r="F5586" s="18">
        <v>44724</v>
      </c>
      <c r="G5586" s="19">
        <v>4.1666666666666699E-2</v>
      </c>
      <c r="H5586">
        <v>1</v>
      </c>
      <c r="I5586" s="13" t="s">
        <v>89</v>
      </c>
      <c r="J5586">
        <v>1</v>
      </c>
      <c r="K5586" s="13" t="s">
        <v>191</v>
      </c>
      <c r="L5586">
        <v>2</v>
      </c>
      <c r="M5586">
        <v>0</v>
      </c>
      <c r="N5586" s="13" t="s">
        <v>212</v>
      </c>
      <c r="O5586" s="13" t="s">
        <v>95</v>
      </c>
      <c r="P5586">
        <v>36</v>
      </c>
      <c r="Q5586" s="13" t="s">
        <v>95</v>
      </c>
      <c r="R5586" s="13" t="s">
        <v>205</v>
      </c>
      <c r="S5586" s="13" t="s">
        <v>193</v>
      </c>
      <c r="T5586">
        <v>5</v>
      </c>
      <c r="U5586">
        <v>1</v>
      </c>
      <c r="V5586">
        <v>0</v>
      </c>
      <c r="W5586" s="13" t="s">
        <v>101</v>
      </c>
      <c r="X5586">
        <v>0.45</v>
      </c>
    </row>
    <row r="5587" spans="1:24" x14ac:dyDescent="0.3">
      <c r="A5587">
        <v>5585</v>
      </c>
      <c r="B5587" t="s">
        <v>217</v>
      </c>
      <c r="C5587" t="s">
        <v>218</v>
      </c>
      <c r="D5587">
        <v>22.507860000000001</v>
      </c>
      <c r="E5587">
        <v>88.317822000000007</v>
      </c>
      <c r="F5587" s="18">
        <v>45657</v>
      </c>
      <c r="G5587" s="19">
        <v>0.25</v>
      </c>
      <c r="H5587">
        <v>6</v>
      </c>
      <c r="I5587" s="13" t="s">
        <v>215</v>
      </c>
      <c r="J5587">
        <v>0</v>
      </c>
      <c r="K5587" s="13" t="s">
        <v>92</v>
      </c>
      <c r="L5587">
        <v>2</v>
      </c>
      <c r="M5587">
        <v>1</v>
      </c>
      <c r="N5587" s="13" t="s">
        <v>192</v>
      </c>
      <c r="O5587" s="13" t="s">
        <v>97</v>
      </c>
      <c r="P5587">
        <v>38</v>
      </c>
      <c r="Q5587" s="13" t="s">
        <v>195</v>
      </c>
      <c r="R5587" s="13" t="s">
        <v>98</v>
      </c>
      <c r="S5587" s="13" t="s">
        <v>196</v>
      </c>
      <c r="T5587">
        <v>3</v>
      </c>
      <c r="U5587">
        <v>3</v>
      </c>
      <c r="V5587">
        <v>0</v>
      </c>
      <c r="W5587" s="13" t="s">
        <v>101</v>
      </c>
      <c r="X5587">
        <v>0.1</v>
      </c>
    </row>
    <row r="5588" spans="1:24" x14ac:dyDescent="0.3">
      <c r="A5588">
        <v>5586</v>
      </c>
      <c r="B5588" t="s">
        <v>200</v>
      </c>
      <c r="C5588" t="s">
        <v>201</v>
      </c>
      <c r="D5588">
        <v>13.044535</v>
      </c>
      <c r="E5588">
        <v>80.250072000000003</v>
      </c>
      <c r="F5588" s="18">
        <v>45085</v>
      </c>
      <c r="G5588" s="19">
        <v>0.33333333333333298</v>
      </c>
      <c r="H5588">
        <v>8</v>
      </c>
      <c r="I5588" s="13" t="s">
        <v>202</v>
      </c>
      <c r="J5588">
        <v>0</v>
      </c>
      <c r="K5588" s="13" t="s">
        <v>92</v>
      </c>
      <c r="L5588">
        <v>5</v>
      </c>
      <c r="M5588">
        <v>1</v>
      </c>
      <c r="N5588" s="13" t="s">
        <v>94</v>
      </c>
      <c r="O5588" s="13" t="s">
        <v>95</v>
      </c>
      <c r="P5588">
        <v>17</v>
      </c>
      <c r="Q5588" s="13" t="s">
        <v>195</v>
      </c>
      <c r="R5588" s="13" t="s">
        <v>208</v>
      </c>
      <c r="S5588" s="13" t="s">
        <v>193</v>
      </c>
      <c r="T5588">
        <v>4</v>
      </c>
      <c r="U5588">
        <v>2</v>
      </c>
      <c r="V5588">
        <v>1</v>
      </c>
      <c r="W5588" s="13" t="s">
        <v>101</v>
      </c>
      <c r="X5588">
        <v>0.6</v>
      </c>
    </row>
    <row r="5589" spans="1:24" x14ac:dyDescent="0.3">
      <c r="A5589">
        <v>5587</v>
      </c>
      <c r="B5589" t="s">
        <v>217</v>
      </c>
      <c r="C5589" t="s">
        <v>218</v>
      </c>
      <c r="D5589">
        <v>22.601621999999999</v>
      </c>
      <c r="E5589">
        <v>88.268037000000007</v>
      </c>
      <c r="F5589" s="18">
        <v>44666</v>
      </c>
      <c r="G5589" s="19">
        <v>0.29166666666666702</v>
      </c>
      <c r="H5589">
        <v>7</v>
      </c>
      <c r="I5589" s="13" t="s">
        <v>211</v>
      </c>
      <c r="J5589">
        <v>0</v>
      </c>
      <c r="K5589" s="13" t="s">
        <v>92</v>
      </c>
      <c r="L5589">
        <v>3</v>
      </c>
      <c r="M5589">
        <v>1</v>
      </c>
      <c r="N5589" s="13" t="s">
        <v>192</v>
      </c>
      <c r="O5589" s="13" t="s">
        <v>97</v>
      </c>
      <c r="P5589">
        <v>27</v>
      </c>
      <c r="Q5589" s="13" t="s">
        <v>95</v>
      </c>
      <c r="R5589" s="13" t="s">
        <v>208</v>
      </c>
      <c r="S5589" s="13" t="s">
        <v>196</v>
      </c>
      <c r="T5589">
        <v>4</v>
      </c>
      <c r="U5589">
        <v>3</v>
      </c>
      <c r="V5589">
        <v>0</v>
      </c>
      <c r="W5589" s="13" t="s">
        <v>101</v>
      </c>
      <c r="X5589">
        <v>0.1</v>
      </c>
    </row>
    <row r="5590" spans="1:24" x14ac:dyDescent="0.3">
      <c r="A5590">
        <v>5588</v>
      </c>
      <c r="B5590" t="s">
        <v>79</v>
      </c>
      <c r="C5590" t="s">
        <v>80</v>
      </c>
      <c r="D5590">
        <v>18.552734000000001</v>
      </c>
      <c r="E5590">
        <v>73.747055000000003</v>
      </c>
      <c r="F5590" s="18">
        <v>44651</v>
      </c>
      <c r="G5590" s="19">
        <v>0.58333333333333304</v>
      </c>
      <c r="H5590">
        <v>14</v>
      </c>
      <c r="I5590" s="13" t="s">
        <v>202</v>
      </c>
      <c r="J5590">
        <v>0</v>
      </c>
      <c r="K5590" s="13" t="s">
        <v>191</v>
      </c>
      <c r="L5590">
        <v>1</v>
      </c>
      <c r="M5590">
        <v>1</v>
      </c>
      <c r="N5590" s="13" t="s">
        <v>192</v>
      </c>
      <c r="O5590" s="13" t="s">
        <v>97</v>
      </c>
      <c r="P5590">
        <v>30</v>
      </c>
      <c r="Q5590" s="13" t="s">
        <v>95</v>
      </c>
      <c r="R5590" s="13" t="s">
        <v>213</v>
      </c>
      <c r="S5590" s="13" t="s">
        <v>196</v>
      </c>
      <c r="T5590">
        <v>2</v>
      </c>
      <c r="U5590">
        <v>2</v>
      </c>
      <c r="V5590">
        <v>0</v>
      </c>
      <c r="W5590" s="13" t="s">
        <v>101</v>
      </c>
      <c r="X5590">
        <v>0.1</v>
      </c>
    </row>
    <row r="5591" spans="1:24" x14ac:dyDescent="0.3">
      <c r="A5591">
        <v>5589</v>
      </c>
      <c r="B5591" t="s">
        <v>190</v>
      </c>
      <c r="C5591" t="s">
        <v>80</v>
      </c>
      <c r="D5591">
        <v>18.898706000000001</v>
      </c>
      <c r="E5591">
        <v>72.729374000000007</v>
      </c>
      <c r="F5591" s="18">
        <v>45635</v>
      </c>
      <c r="G5591" s="19">
        <v>0.41666666666666702</v>
      </c>
      <c r="H5591">
        <v>10</v>
      </c>
      <c r="I5591" s="13" t="s">
        <v>204</v>
      </c>
      <c r="J5591">
        <v>0</v>
      </c>
      <c r="K5591" s="13" t="s">
        <v>191</v>
      </c>
      <c r="L5591">
        <v>2</v>
      </c>
      <c r="M5591">
        <v>0</v>
      </c>
      <c r="N5591" s="13" t="s">
        <v>94</v>
      </c>
      <c r="O5591" s="13" t="s">
        <v>95</v>
      </c>
      <c r="P5591">
        <v>29</v>
      </c>
      <c r="Q5591" s="13" t="s">
        <v>97</v>
      </c>
      <c r="R5591" s="13" t="s">
        <v>98</v>
      </c>
      <c r="S5591" s="13" t="s">
        <v>196</v>
      </c>
      <c r="T5591">
        <v>2</v>
      </c>
      <c r="U5591">
        <v>0</v>
      </c>
      <c r="V5591">
        <v>1</v>
      </c>
      <c r="W5591" s="13" t="s">
        <v>101</v>
      </c>
      <c r="X5591">
        <v>0.8</v>
      </c>
    </row>
    <row r="5592" spans="1:24" x14ac:dyDescent="0.3">
      <c r="A5592">
        <v>5590</v>
      </c>
      <c r="B5592" t="s">
        <v>200</v>
      </c>
      <c r="C5592" t="s">
        <v>201</v>
      </c>
      <c r="D5592">
        <v>12.984465999999999</v>
      </c>
      <c r="E5592">
        <v>80.279951999999994</v>
      </c>
      <c r="F5592" s="18">
        <v>44705</v>
      </c>
      <c r="G5592" s="19">
        <v>0.79166666666666696</v>
      </c>
      <c r="H5592">
        <v>19</v>
      </c>
      <c r="I5592" s="13" t="s">
        <v>215</v>
      </c>
      <c r="J5592">
        <v>0</v>
      </c>
      <c r="K5592" s="13" t="s">
        <v>92</v>
      </c>
      <c r="L5592">
        <v>6</v>
      </c>
      <c r="M5592">
        <v>1</v>
      </c>
      <c r="N5592" s="13" t="s">
        <v>192</v>
      </c>
      <c r="O5592" s="13" t="s">
        <v>97</v>
      </c>
      <c r="P5592">
        <v>33</v>
      </c>
      <c r="Q5592" s="13" t="s">
        <v>195</v>
      </c>
      <c r="R5592" s="13" t="s">
        <v>98</v>
      </c>
      <c r="S5592" s="13" t="s">
        <v>193</v>
      </c>
      <c r="T5592">
        <v>5</v>
      </c>
      <c r="U5592">
        <v>3</v>
      </c>
      <c r="V5592">
        <v>1</v>
      </c>
      <c r="W5592" s="13" t="s">
        <v>101</v>
      </c>
      <c r="X5592">
        <v>0.25</v>
      </c>
    </row>
    <row r="5593" spans="1:24" x14ac:dyDescent="0.3">
      <c r="A5593">
        <v>5591</v>
      </c>
      <c r="B5593" t="s">
        <v>79</v>
      </c>
      <c r="C5593" t="s">
        <v>80</v>
      </c>
      <c r="D5593">
        <v>18.496376999999999</v>
      </c>
      <c r="E5593">
        <v>73.889342999999997</v>
      </c>
      <c r="F5593" s="18">
        <v>45575</v>
      </c>
      <c r="G5593" s="19">
        <v>0.625</v>
      </c>
      <c r="H5593">
        <v>15</v>
      </c>
      <c r="I5593" s="13" t="s">
        <v>202</v>
      </c>
      <c r="J5593">
        <v>0</v>
      </c>
      <c r="K5593" s="13" t="s">
        <v>214</v>
      </c>
      <c r="L5593">
        <v>2</v>
      </c>
      <c r="M5593">
        <v>0</v>
      </c>
      <c r="N5593" s="13" t="s">
        <v>192</v>
      </c>
      <c r="O5593" s="13" t="s">
        <v>97</v>
      </c>
      <c r="P5593">
        <v>15</v>
      </c>
      <c r="Q5593" s="13" t="s">
        <v>195</v>
      </c>
      <c r="R5593" s="13" t="s">
        <v>199</v>
      </c>
      <c r="S5593" s="13" t="s">
        <v>196</v>
      </c>
      <c r="T5593">
        <v>5</v>
      </c>
      <c r="U5593">
        <v>1</v>
      </c>
      <c r="V5593">
        <v>0</v>
      </c>
      <c r="W5593" s="13" t="s">
        <v>101</v>
      </c>
      <c r="X5593">
        <v>0.1</v>
      </c>
    </row>
    <row r="5594" spans="1:24" x14ac:dyDescent="0.3">
      <c r="A5594">
        <v>5592</v>
      </c>
      <c r="B5594" t="s">
        <v>206</v>
      </c>
      <c r="C5594" t="s">
        <v>207</v>
      </c>
      <c r="D5594">
        <v>13.177701000000001</v>
      </c>
      <c r="E5594">
        <v>77.706924000000001</v>
      </c>
      <c r="F5594" s="18">
        <v>45515</v>
      </c>
      <c r="G5594" s="19">
        <v>8.3333333333333301E-2</v>
      </c>
      <c r="H5594">
        <v>2</v>
      </c>
      <c r="I5594" s="13" t="s">
        <v>89</v>
      </c>
      <c r="J5594">
        <v>1</v>
      </c>
      <c r="K5594" s="13" t="s">
        <v>214</v>
      </c>
      <c r="L5594">
        <v>1</v>
      </c>
      <c r="M5594">
        <v>1</v>
      </c>
      <c r="N5594" s="13" t="s">
        <v>192</v>
      </c>
      <c r="O5594" s="13" t="s">
        <v>97</v>
      </c>
      <c r="P5594">
        <v>35</v>
      </c>
      <c r="Q5594" s="13" t="s">
        <v>95</v>
      </c>
      <c r="R5594" s="13" t="s">
        <v>213</v>
      </c>
      <c r="S5594" s="13" t="s">
        <v>196</v>
      </c>
      <c r="T5594">
        <v>3</v>
      </c>
      <c r="U5594">
        <v>2</v>
      </c>
      <c r="V5594">
        <v>0</v>
      </c>
      <c r="W5594" s="13" t="s">
        <v>101</v>
      </c>
      <c r="X5594">
        <v>0.1</v>
      </c>
    </row>
    <row r="5595" spans="1:24" x14ac:dyDescent="0.3">
      <c r="A5595">
        <v>5593</v>
      </c>
      <c r="B5595" t="s">
        <v>190</v>
      </c>
      <c r="C5595" t="s">
        <v>80</v>
      </c>
      <c r="D5595">
        <v>18.986277000000001</v>
      </c>
      <c r="E5595">
        <v>72.964202</v>
      </c>
      <c r="F5595" s="18">
        <v>45689</v>
      </c>
      <c r="G5595" s="19">
        <v>0.20833333333333301</v>
      </c>
      <c r="H5595">
        <v>5</v>
      </c>
      <c r="I5595" s="13" t="s">
        <v>219</v>
      </c>
      <c r="J5595">
        <v>1</v>
      </c>
      <c r="K5595" s="13" t="s">
        <v>214</v>
      </c>
      <c r="L5595">
        <v>3</v>
      </c>
      <c r="M5595">
        <v>1</v>
      </c>
      <c r="N5595" s="13" t="s">
        <v>212</v>
      </c>
      <c r="O5595" s="13" t="s">
        <v>195</v>
      </c>
      <c r="P5595">
        <v>25</v>
      </c>
      <c r="Q5595" s="13" t="s">
        <v>95</v>
      </c>
      <c r="R5595" s="13" t="s">
        <v>205</v>
      </c>
      <c r="S5595" s="13" t="s">
        <v>196</v>
      </c>
      <c r="T5595">
        <v>3</v>
      </c>
      <c r="U5595">
        <v>1</v>
      </c>
      <c r="V5595">
        <v>0</v>
      </c>
      <c r="W5595" s="13" t="s">
        <v>101</v>
      </c>
      <c r="X5595">
        <v>0.25</v>
      </c>
    </row>
    <row r="5596" spans="1:24" x14ac:dyDescent="0.3">
      <c r="A5596">
        <v>5594</v>
      </c>
      <c r="B5596" t="s">
        <v>79</v>
      </c>
      <c r="C5596" t="s">
        <v>80</v>
      </c>
      <c r="D5596">
        <v>18.685997</v>
      </c>
      <c r="E5596">
        <v>73.86739</v>
      </c>
      <c r="F5596" s="18">
        <v>44814</v>
      </c>
      <c r="G5596" s="19">
        <v>0.91666666666666696</v>
      </c>
      <c r="H5596">
        <v>22</v>
      </c>
      <c r="I5596" s="13" t="s">
        <v>219</v>
      </c>
      <c r="J5596">
        <v>1</v>
      </c>
      <c r="K5596" s="13" t="s">
        <v>191</v>
      </c>
      <c r="L5596">
        <v>6</v>
      </c>
      <c r="M5596">
        <v>0</v>
      </c>
      <c r="N5596" s="13" t="s">
        <v>212</v>
      </c>
      <c r="O5596" s="13" t="s">
        <v>95</v>
      </c>
      <c r="P5596">
        <v>39</v>
      </c>
      <c r="Q5596" s="13" t="s">
        <v>97</v>
      </c>
      <c r="R5596" s="13" t="s">
        <v>213</v>
      </c>
      <c r="S5596" s="13" t="s">
        <v>196</v>
      </c>
      <c r="T5596">
        <v>1</v>
      </c>
      <c r="U5596">
        <v>0</v>
      </c>
      <c r="V5596">
        <v>0</v>
      </c>
      <c r="W5596" s="13" t="s">
        <v>101</v>
      </c>
      <c r="X5596">
        <v>0.65</v>
      </c>
    </row>
    <row r="5597" spans="1:24" x14ac:dyDescent="0.3">
      <c r="A5597">
        <v>5595</v>
      </c>
      <c r="B5597" t="s">
        <v>200</v>
      </c>
      <c r="C5597" t="s">
        <v>201</v>
      </c>
      <c r="D5597">
        <v>13.148936000000001</v>
      </c>
      <c r="E5597">
        <v>80.255731999999995</v>
      </c>
      <c r="F5597" s="18">
        <v>45064</v>
      </c>
      <c r="G5597" s="19">
        <v>0.75</v>
      </c>
      <c r="H5597">
        <v>18</v>
      </c>
      <c r="I5597" s="13" t="s">
        <v>202</v>
      </c>
      <c r="J5597">
        <v>0</v>
      </c>
      <c r="K5597" s="13" t="s">
        <v>191</v>
      </c>
      <c r="L5597">
        <v>6</v>
      </c>
      <c r="M5597">
        <v>1</v>
      </c>
      <c r="N5597" s="13" t="s">
        <v>192</v>
      </c>
      <c r="O5597" s="13" t="s">
        <v>97</v>
      </c>
      <c r="P5597">
        <v>34</v>
      </c>
      <c r="Q5597" s="13" t="s">
        <v>97</v>
      </c>
      <c r="R5597" s="13" t="s">
        <v>208</v>
      </c>
      <c r="S5597" s="13" t="s">
        <v>196</v>
      </c>
      <c r="T5597">
        <v>1</v>
      </c>
      <c r="U5597">
        <v>0</v>
      </c>
      <c r="V5597">
        <v>1</v>
      </c>
      <c r="W5597" s="13" t="s">
        <v>101</v>
      </c>
      <c r="X5597">
        <v>0.45</v>
      </c>
    </row>
    <row r="5598" spans="1:24" x14ac:dyDescent="0.3">
      <c r="A5598">
        <v>5596</v>
      </c>
      <c r="B5598" t="s">
        <v>190</v>
      </c>
      <c r="C5598" t="s">
        <v>80</v>
      </c>
      <c r="D5598">
        <v>19.219905000000001</v>
      </c>
      <c r="E5598">
        <v>72.768848000000006</v>
      </c>
      <c r="F5598" s="18">
        <v>45012</v>
      </c>
      <c r="G5598" s="19">
        <v>0.29166666666666702</v>
      </c>
      <c r="H5598">
        <v>7</v>
      </c>
      <c r="I5598" s="13" t="s">
        <v>204</v>
      </c>
      <c r="J5598">
        <v>0</v>
      </c>
      <c r="K5598" s="13" t="s">
        <v>191</v>
      </c>
      <c r="L5598">
        <v>2</v>
      </c>
      <c r="M5598">
        <v>0</v>
      </c>
      <c r="N5598" s="13" t="s">
        <v>192</v>
      </c>
      <c r="O5598" s="13" t="s">
        <v>97</v>
      </c>
      <c r="P5598">
        <v>39</v>
      </c>
      <c r="Q5598" s="13" t="s">
        <v>95</v>
      </c>
      <c r="R5598" s="13" t="s">
        <v>208</v>
      </c>
      <c r="S5598" s="13" t="s">
        <v>193</v>
      </c>
      <c r="T5598">
        <v>1</v>
      </c>
      <c r="U5598">
        <v>0</v>
      </c>
      <c r="V5598">
        <v>0</v>
      </c>
      <c r="W5598" s="13" t="s">
        <v>101</v>
      </c>
      <c r="X5598">
        <v>0.1</v>
      </c>
    </row>
    <row r="5599" spans="1:24" x14ac:dyDescent="0.3">
      <c r="A5599">
        <v>5597</v>
      </c>
      <c r="B5599" t="s">
        <v>190</v>
      </c>
      <c r="C5599" t="s">
        <v>80</v>
      </c>
      <c r="D5599">
        <v>19.064882000000001</v>
      </c>
      <c r="E5599">
        <v>72.889396000000005</v>
      </c>
      <c r="F5599" s="18">
        <v>44576</v>
      </c>
      <c r="G5599" s="19">
        <v>0.58333333333333304</v>
      </c>
      <c r="H5599">
        <v>14</v>
      </c>
      <c r="I5599" s="13" t="s">
        <v>219</v>
      </c>
      <c r="J5599">
        <v>1</v>
      </c>
      <c r="K5599" s="13" t="s">
        <v>92</v>
      </c>
      <c r="L5599">
        <v>1</v>
      </c>
      <c r="M5599">
        <v>1</v>
      </c>
      <c r="N5599" s="13" t="s">
        <v>212</v>
      </c>
      <c r="O5599" s="13" t="s">
        <v>95</v>
      </c>
      <c r="P5599">
        <v>25</v>
      </c>
      <c r="Q5599" s="13" t="s">
        <v>97</v>
      </c>
      <c r="R5599" s="13" t="s">
        <v>208</v>
      </c>
      <c r="S5599" s="13" t="s">
        <v>196</v>
      </c>
      <c r="T5599">
        <v>2</v>
      </c>
      <c r="U5599">
        <v>1</v>
      </c>
      <c r="V5599">
        <v>0</v>
      </c>
      <c r="W5599" s="13" t="s">
        <v>101</v>
      </c>
      <c r="X5599">
        <v>0.65</v>
      </c>
    </row>
    <row r="5600" spans="1:24" x14ac:dyDescent="0.3">
      <c r="A5600">
        <v>5598</v>
      </c>
      <c r="B5600" t="s">
        <v>197</v>
      </c>
      <c r="C5600" t="s">
        <v>198</v>
      </c>
      <c r="D5600">
        <v>30.659065999999999</v>
      </c>
      <c r="E5600">
        <v>76.876132999999996</v>
      </c>
      <c r="F5600" s="18">
        <v>45330</v>
      </c>
      <c r="G5600" s="19">
        <v>0.95833333333333304</v>
      </c>
      <c r="H5600">
        <v>23</v>
      </c>
      <c r="I5600" s="13" t="s">
        <v>202</v>
      </c>
      <c r="J5600">
        <v>0</v>
      </c>
      <c r="K5600" s="13" t="s">
        <v>191</v>
      </c>
      <c r="L5600">
        <v>2</v>
      </c>
      <c r="M5600">
        <v>1</v>
      </c>
      <c r="N5600" s="13" t="s">
        <v>212</v>
      </c>
      <c r="O5600" s="13" t="s">
        <v>195</v>
      </c>
      <c r="P5600">
        <v>24</v>
      </c>
      <c r="Q5600" s="13" t="s">
        <v>97</v>
      </c>
      <c r="R5600" s="13" t="s">
        <v>199</v>
      </c>
      <c r="S5600" s="13" t="s">
        <v>99</v>
      </c>
      <c r="T5600">
        <v>4</v>
      </c>
      <c r="U5600">
        <v>4</v>
      </c>
      <c r="V5600">
        <v>0</v>
      </c>
      <c r="W5600" s="13" t="s">
        <v>101</v>
      </c>
      <c r="X5600">
        <v>0.65</v>
      </c>
    </row>
    <row r="5601" spans="1:24" x14ac:dyDescent="0.3">
      <c r="A5601">
        <v>5599</v>
      </c>
      <c r="B5601" t="s">
        <v>217</v>
      </c>
      <c r="C5601" t="s">
        <v>218</v>
      </c>
      <c r="D5601">
        <v>22.505628999999999</v>
      </c>
      <c r="E5601">
        <v>88.284091000000004</v>
      </c>
      <c r="F5601" s="18">
        <v>45677</v>
      </c>
      <c r="G5601" s="19">
        <v>0.16666666666666699</v>
      </c>
      <c r="H5601">
        <v>4</v>
      </c>
      <c r="I5601" s="13" t="s">
        <v>204</v>
      </c>
      <c r="J5601">
        <v>0</v>
      </c>
      <c r="K5601" s="13" t="s">
        <v>92</v>
      </c>
      <c r="L5601">
        <v>6</v>
      </c>
      <c r="M5601">
        <v>0</v>
      </c>
      <c r="N5601" s="13" t="s">
        <v>212</v>
      </c>
      <c r="O5601" s="13" t="s">
        <v>95</v>
      </c>
      <c r="P5601">
        <v>17</v>
      </c>
      <c r="Q5601" s="13" t="s">
        <v>97</v>
      </c>
      <c r="R5601" s="13" t="s">
        <v>205</v>
      </c>
      <c r="S5601" s="13" t="s">
        <v>196</v>
      </c>
      <c r="T5601">
        <v>4</v>
      </c>
      <c r="U5601">
        <v>4</v>
      </c>
      <c r="V5601">
        <v>0</v>
      </c>
      <c r="W5601" s="13" t="s">
        <v>101</v>
      </c>
      <c r="X5601">
        <v>0.65</v>
      </c>
    </row>
    <row r="5602" spans="1:24" x14ac:dyDescent="0.3">
      <c r="A5602">
        <v>5600</v>
      </c>
      <c r="B5602" t="s">
        <v>190</v>
      </c>
      <c r="C5602" t="s">
        <v>80</v>
      </c>
      <c r="D5602">
        <v>19.266487999999999</v>
      </c>
      <c r="E5602">
        <v>72.809251000000003</v>
      </c>
      <c r="F5602" s="18">
        <v>45291</v>
      </c>
      <c r="G5602" s="19">
        <v>0.41666666666666702</v>
      </c>
      <c r="H5602">
        <v>10</v>
      </c>
      <c r="I5602" s="13" t="s">
        <v>89</v>
      </c>
      <c r="J5602">
        <v>1</v>
      </c>
      <c r="K5602" s="13" t="s">
        <v>214</v>
      </c>
      <c r="L5602">
        <v>3</v>
      </c>
      <c r="M5602">
        <v>0</v>
      </c>
      <c r="N5602" s="13" t="s">
        <v>94</v>
      </c>
      <c r="O5602" s="13" t="s">
        <v>95</v>
      </c>
      <c r="P5602">
        <v>24</v>
      </c>
      <c r="Q5602" s="13" t="s">
        <v>195</v>
      </c>
      <c r="R5602" s="13" t="s">
        <v>199</v>
      </c>
      <c r="S5602" s="13" t="s">
        <v>193</v>
      </c>
      <c r="T5602">
        <v>3</v>
      </c>
      <c r="U5602">
        <v>3</v>
      </c>
      <c r="V5602">
        <v>1</v>
      </c>
      <c r="W5602" s="13" t="s">
        <v>101</v>
      </c>
      <c r="X5602">
        <v>0.6</v>
      </c>
    </row>
    <row r="5603" spans="1:24" x14ac:dyDescent="0.3">
      <c r="A5603">
        <v>5601</v>
      </c>
      <c r="B5603" t="s">
        <v>217</v>
      </c>
      <c r="C5603" t="s">
        <v>218</v>
      </c>
      <c r="D5603">
        <v>22.545617</v>
      </c>
      <c r="E5603">
        <v>88.485236999999998</v>
      </c>
      <c r="F5603" s="18">
        <v>45515</v>
      </c>
      <c r="G5603" s="19">
        <v>0.45833333333333298</v>
      </c>
      <c r="H5603">
        <v>11</v>
      </c>
      <c r="I5603" s="13" t="s">
        <v>89</v>
      </c>
      <c r="J5603">
        <v>1</v>
      </c>
      <c r="K5603" s="13" t="s">
        <v>214</v>
      </c>
      <c r="L5603">
        <v>5</v>
      </c>
      <c r="M5603">
        <v>0</v>
      </c>
      <c r="N5603" s="13" t="s">
        <v>192</v>
      </c>
      <c r="O5603" s="13" t="s">
        <v>97</v>
      </c>
      <c r="P5603">
        <v>30</v>
      </c>
      <c r="Q5603" s="13" t="s">
        <v>195</v>
      </c>
      <c r="R5603" s="13" t="s">
        <v>199</v>
      </c>
      <c r="S5603" s="13" t="s">
        <v>196</v>
      </c>
      <c r="T5603">
        <v>2</v>
      </c>
      <c r="U5603">
        <v>1</v>
      </c>
      <c r="V5603">
        <v>0</v>
      </c>
      <c r="W5603" s="13" t="s">
        <v>101</v>
      </c>
      <c r="X5603">
        <v>0.1</v>
      </c>
    </row>
    <row r="5604" spans="1:24" x14ac:dyDescent="0.3">
      <c r="A5604">
        <v>5602</v>
      </c>
      <c r="B5604" t="s">
        <v>200</v>
      </c>
      <c r="C5604" t="s">
        <v>201</v>
      </c>
      <c r="D5604">
        <v>12.948599</v>
      </c>
      <c r="E5604">
        <v>80.160573999999997</v>
      </c>
      <c r="F5604" s="18">
        <v>45195</v>
      </c>
      <c r="G5604" s="19">
        <v>0.75</v>
      </c>
      <c r="H5604">
        <v>18</v>
      </c>
      <c r="I5604" s="13" t="s">
        <v>215</v>
      </c>
      <c r="J5604">
        <v>0</v>
      </c>
      <c r="K5604" s="13" t="s">
        <v>214</v>
      </c>
      <c r="L5604">
        <v>1</v>
      </c>
      <c r="M5604">
        <v>1</v>
      </c>
      <c r="N5604" s="13" t="s">
        <v>212</v>
      </c>
      <c r="O5604" s="13" t="s">
        <v>195</v>
      </c>
      <c r="P5604">
        <v>36</v>
      </c>
      <c r="Q5604" s="13" t="s">
        <v>97</v>
      </c>
      <c r="R5604" s="13" t="s">
        <v>98</v>
      </c>
      <c r="S5604" s="13" t="s">
        <v>196</v>
      </c>
      <c r="T5604">
        <v>1</v>
      </c>
      <c r="U5604">
        <v>0</v>
      </c>
      <c r="V5604">
        <v>1</v>
      </c>
      <c r="W5604" s="13" t="s">
        <v>101</v>
      </c>
      <c r="X5604">
        <v>0.6</v>
      </c>
    </row>
    <row r="5605" spans="1:24" x14ac:dyDescent="0.3">
      <c r="A5605">
        <v>5603</v>
      </c>
      <c r="B5605" t="s">
        <v>200</v>
      </c>
      <c r="C5605" t="s">
        <v>201</v>
      </c>
      <c r="D5605">
        <v>12.888697000000001</v>
      </c>
      <c r="E5605">
        <v>80.273381999999998</v>
      </c>
      <c r="F5605" s="18">
        <v>45450</v>
      </c>
      <c r="G5605" s="19">
        <v>0.83333333333333304</v>
      </c>
      <c r="H5605">
        <v>20</v>
      </c>
      <c r="I5605" s="13" t="s">
        <v>211</v>
      </c>
      <c r="J5605">
        <v>0</v>
      </c>
      <c r="K5605" s="13" t="s">
        <v>214</v>
      </c>
      <c r="L5605">
        <v>5</v>
      </c>
      <c r="M5605">
        <v>1</v>
      </c>
      <c r="N5605" s="13" t="s">
        <v>94</v>
      </c>
      <c r="O5605" s="13" t="s">
        <v>95</v>
      </c>
      <c r="P5605">
        <v>18</v>
      </c>
      <c r="Q5605" s="13" t="s">
        <v>195</v>
      </c>
      <c r="R5605" s="13" t="s">
        <v>213</v>
      </c>
      <c r="S5605" s="13" t="s">
        <v>196</v>
      </c>
      <c r="T5605">
        <v>4</v>
      </c>
      <c r="U5605">
        <v>2</v>
      </c>
      <c r="V5605">
        <v>0</v>
      </c>
      <c r="W5605" s="13" t="s">
        <v>101</v>
      </c>
      <c r="X5605">
        <v>0.45</v>
      </c>
    </row>
    <row r="5606" spans="1:24" x14ac:dyDescent="0.3">
      <c r="A5606">
        <v>5604</v>
      </c>
      <c r="B5606" t="s">
        <v>197</v>
      </c>
      <c r="C5606" t="s">
        <v>198</v>
      </c>
      <c r="D5606">
        <v>30.629087999999999</v>
      </c>
      <c r="E5606">
        <v>76.887185000000002</v>
      </c>
      <c r="F5606" s="18">
        <v>45458</v>
      </c>
      <c r="G5606" s="19">
        <v>0.58333333333333304</v>
      </c>
      <c r="H5606">
        <v>14</v>
      </c>
      <c r="I5606" s="13" t="s">
        <v>219</v>
      </c>
      <c r="J5606">
        <v>1</v>
      </c>
      <c r="K5606" s="13" t="s">
        <v>214</v>
      </c>
      <c r="L5606">
        <v>5</v>
      </c>
      <c r="M5606">
        <v>0</v>
      </c>
      <c r="N5606" s="13" t="s">
        <v>212</v>
      </c>
      <c r="O5606" s="13" t="s">
        <v>95</v>
      </c>
      <c r="P5606">
        <v>40</v>
      </c>
      <c r="Q5606" s="13" t="s">
        <v>95</v>
      </c>
      <c r="R5606" s="13" t="s">
        <v>199</v>
      </c>
      <c r="S5606" s="13" t="s">
        <v>196</v>
      </c>
      <c r="T5606">
        <v>4</v>
      </c>
      <c r="U5606">
        <v>0</v>
      </c>
      <c r="V5606">
        <v>0</v>
      </c>
      <c r="W5606" s="13" t="s">
        <v>101</v>
      </c>
      <c r="X5606">
        <v>0.45</v>
      </c>
    </row>
    <row r="5607" spans="1:24" x14ac:dyDescent="0.3">
      <c r="A5607">
        <v>5605</v>
      </c>
      <c r="B5607" t="s">
        <v>190</v>
      </c>
      <c r="C5607" t="s">
        <v>80</v>
      </c>
      <c r="D5607">
        <v>18.882501999999999</v>
      </c>
      <c r="E5607">
        <v>72.965513999999999</v>
      </c>
      <c r="F5607" s="18">
        <v>45393</v>
      </c>
      <c r="G5607" s="19">
        <v>0.58333333333333304</v>
      </c>
      <c r="H5607">
        <v>14</v>
      </c>
      <c r="I5607" s="13" t="s">
        <v>202</v>
      </c>
      <c r="J5607">
        <v>0</v>
      </c>
      <c r="K5607" s="13" t="s">
        <v>191</v>
      </c>
      <c r="L5607">
        <v>5</v>
      </c>
      <c r="M5607">
        <v>0</v>
      </c>
      <c r="N5607" s="13" t="s">
        <v>94</v>
      </c>
      <c r="O5607" s="13" t="s">
        <v>95</v>
      </c>
      <c r="P5607">
        <v>28</v>
      </c>
      <c r="Q5607" s="13" t="s">
        <v>195</v>
      </c>
      <c r="R5607" s="13" t="s">
        <v>199</v>
      </c>
      <c r="S5607" s="13" t="s">
        <v>196</v>
      </c>
      <c r="T5607">
        <v>4</v>
      </c>
      <c r="U5607">
        <v>2</v>
      </c>
      <c r="V5607">
        <v>0</v>
      </c>
      <c r="W5607" s="13" t="s">
        <v>101</v>
      </c>
      <c r="X5607">
        <v>0.45</v>
      </c>
    </row>
    <row r="5608" spans="1:24" x14ac:dyDescent="0.3">
      <c r="A5608">
        <v>5606</v>
      </c>
      <c r="B5608" t="s">
        <v>200</v>
      </c>
      <c r="C5608" t="s">
        <v>201</v>
      </c>
      <c r="D5608">
        <v>13.090077000000001</v>
      </c>
      <c r="E5608">
        <v>80.156784999999999</v>
      </c>
      <c r="F5608" s="18">
        <v>45583</v>
      </c>
      <c r="G5608" s="19">
        <v>0.5</v>
      </c>
      <c r="H5608">
        <v>12</v>
      </c>
      <c r="I5608" s="13" t="s">
        <v>211</v>
      </c>
      <c r="J5608">
        <v>0</v>
      </c>
      <c r="K5608" s="13" t="s">
        <v>214</v>
      </c>
      <c r="L5608">
        <v>5</v>
      </c>
      <c r="M5608">
        <v>0</v>
      </c>
      <c r="N5608" s="13" t="s">
        <v>192</v>
      </c>
      <c r="O5608" s="13" t="s">
        <v>97</v>
      </c>
      <c r="P5608">
        <v>34</v>
      </c>
      <c r="Q5608" s="13" t="s">
        <v>95</v>
      </c>
      <c r="R5608" s="13" t="s">
        <v>208</v>
      </c>
      <c r="S5608" s="13" t="s">
        <v>99</v>
      </c>
      <c r="T5608">
        <v>5</v>
      </c>
      <c r="U5608">
        <v>5</v>
      </c>
      <c r="V5608">
        <v>0</v>
      </c>
      <c r="W5608" s="13" t="s">
        <v>101</v>
      </c>
      <c r="X5608">
        <v>0.3</v>
      </c>
    </row>
    <row r="5609" spans="1:24" x14ac:dyDescent="0.3">
      <c r="A5609">
        <v>5607</v>
      </c>
      <c r="B5609" t="s">
        <v>217</v>
      </c>
      <c r="C5609" t="s">
        <v>218</v>
      </c>
      <c r="D5609">
        <v>22.414888999999999</v>
      </c>
      <c r="E5609">
        <v>88.236352999999994</v>
      </c>
      <c r="F5609" s="18">
        <v>45229</v>
      </c>
      <c r="G5609" s="19">
        <v>0.95833333333333304</v>
      </c>
      <c r="H5609">
        <v>23</v>
      </c>
      <c r="I5609" s="13" t="s">
        <v>204</v>
      </c>
      <c r="J5609">
        <v>0</v>
      </c>
      <c r="K5609" s="13" t="s">
        <v>214</v>
      </c>
      <c r="L5609">
        <v>5</v>
      </c>
      <c r="M5609">
        <v>0</v>
      </c>
      <c r="N5609" s="13" t="s">
        <v>94</v>
      </c>
      <c r="O5609" s="13" t="s">
        <v>95</v>
      </c>
      <c r="P5609">
        <v>23</v>
      </c>
      <c r="Q5609" s="13" t="s">
        <v>95</v>
      </c>
      <c r="R5609" s="13" t="s">
        <v>208</v>
      </c>
      <c r="S5609" s="13" t="s">
        <v>99</v>
      </c>
      <c r="T5609">
        <v>1</v>
      </c>
      <c r="U5609">
        <v>1</v>
      </c>
      <c r="V5609">
        <v>0</v>
      </c>
      <c r="W5609" s="13" t="s">
        <v>101</v>
      </c>
      <c r="X5609">
        <v>0.65</v>
      </c>
    </row>
    <row r="5610" spans="1:24" x14ac:dyDescent="0.3">
      <c r="A5610">
        <v>5608</v>
      </c>
      <c r="B5610" t="s">
        <v>190</v>
      </c>
      <c r="C5610" t="s">
        <v>80</v>
      </c>
      <c r="D5610">
        <v>19.074577000000001</v>
      </c>
      <c r="E5610">
        <v>72.999630999999994</v>
      </c>
      <c r="F5610" s="18">
        <v>45473</v>
      </c>
      <c r="G5610" s="19">
        <v>0.41666666666666702</v>
      </c>
      <c r="H5610">
        <v>10</v>
      </c>
      <c r="I5610" s="13" t="s">
        <v>89</v>
      </c>
      <c r="J5610">
        <v>1</v>
      </c>
      <c r="K5610" s="13" t="s">
        <v>92</v>
      </c>
      <c r="L5610">
        <v>2</v>
      </c>
      <c r="M5610">
        <v>0</v>
      </c>
      <c r="N5610" s="13" t="s">
        <v>192</v>
      </c>
      <c r="O5610" s="13" t="s">
        <v>97</v>
      </c>
      <c r="P5610">
        <v>28</v>
      </c>
      <c r="Q5610" s="13" t="s">
        <v>97</v>
      </c>
      <c r="R5610" s="13" t="s">
        <v>199</v>
      </c>
      <c r="S5610" s="13" t="s">
        <v>99</v>
      </c>
      <c r="T5610">
        <v>5</v>
      </c>
      <c r="U5610">
        <v>5</v>
      </c>
      <c r="V5610">
        <v>1</v>
      </c>
      <c r="W5610" s="13" t="s">
        <v>101</v>
      </c>
      <c r="X5610">
        <v>0.65</v>
      </c>
    </row>
    <row r="5611" spans="1:24" x14ac:dyDescent="0.3">
      <c r="A5611">
        <v>5609</v>
      </c>
      <c r="B5611" t="s">
        <v>200</v>
      </c>
      <c r="C5611" t="s">
        <v>201</v>
      </c>
      <c r="D5611">
        <v>12.876447000000001</v>
      </c>
      <c r="E5611">
        <v>80.249683000000005</v>
      </c>
      <c r="F5611" s="18">
        <v>45136</v>
      </c>
      <c r="G5611" s="19">
        <v>0.66666666666666696</v>
      </c>
      <c r="H5611">
        <v>16</v>
      </c>
      <c r="I5611" s="13" t="s">
        <v>219</v>
      </c>
      <c r="J5611">
        <v>1</v>
      </c>
      <c r="K5611" s="13" t="s">
        <v>191</v>
      </c>
      <c r="L5611">
        <v>4</v>
      </c>
      <c r="M5611">
        <v>0</v>
      </c>
      <c r="N5611" s="13" t="s">
        <v>94</v>
      </c>
      <c r="O5611" s="13" t="s">
        <v>95</v>
      </c>
      <c r="P5611">
        <v>18</v>
      </c>
      <c r="Q5611" s="13" t="s">
        <v>95</v>
      </c>
      <c r="R5611" s="13" t="s">
        <v>213</v>
      </c>
      <c r="S5611" s="13" t="s">
        <v>196</v>
      </c>
      <c r="T5611">
        <v>2</v>
      </c>
      <c r="U5611">
        <v>1</v>
      </c>
      <c r="V5611">
        <v>0</v>
      </c>
      <c r="W5611" s="13" t="s">
        <v>101</v>
      </c>
      <c r="X5611">
        <v>0.45</v>
      </c>
    </row>
    <row r="5612" spans="1:24" x14ac:dyDescent="0.3">
      <c r="A5612">
        <v>5610</v>
      </c>
      <c r="B5612" t="s">
        <v>203</v>
      </c>
      <c r="C5612" t="s">
        <v>203</v>
      </c>
      <c r="D5612">
        <v>28.431280000000001</v>
      </c>
      <c r="E5612">
        <v>76.814306999999999</v>
      </c>
      <c r="F5612" s="18">
        <v>45320</v>
      </c>
      <c r="G5612" s="19">
        <v>0.83333333333333304</v>
      </c>
      <c r="H5612">
        <v>20</v>
      </c>
      <c r="I5612" s="13" t="s">
        <v>204</v>
      </c>
      <c r="J5612">
        <v>0</v>
      </c>
      <c r="K5612" s="13" t="s">
        <v>92</v>
      </c>
      <c r="L5612">
        <v>6</v>
      </c>
      <c r="M5612">
        <v>1</v>
      </c>
      <c r="N5612" s="13" t="s">
        <v>94</v>
      </c>
      <c r="O5612" s="13" t="s">
        <v>95</v>
      </c>
      <c r="P5612">
        <v>24</v>
      </c>
      <c r="Q5612" s="13" t="s">
        <v>97</v>
      </c>
      <c r="R5612" s="13" t="s">
        <v>205</v>
      </c>
      <c r="S5612" s="13" t="s">
        <v>99</v>
      </c>
      <c r="T5612">
        <v>1</v>
      </c>
      <c r="U5612">
        <v>1</v>
      </c>
      <c r="V5612">
        <v>0</v>
      </c>
      <c r="W5612" s="13" t="s">
        <v>101</v>
      </c>
      <c r="X5612">
        <v>0.85</v>
      </c>
    </row>
    <row r="5613" spans="1:24" x14ac:dyDescent="0.3">
      <c r="A5613">
        <v>5611</v>
      </c>
      <c r="B5613" t="s">
        <v>200</v>
      </c>
      <c r="C5613" t="s">
        <v>201</v>
      </c>
      <c r="D5613">
        <v>12.952264</v>
      </c>
      <c r="E5613">
        <v>80.188725000000005</v>
      </c>
      <c r="F5613" s="18">
        <v>45237</v>
      </c>
      <c r="G5613" s="19">
        <v>0</v>
      </c>
      <c r="H5613">
        <v>0</v>
      </c>
      <c r="I5613" s="13" t="s">
        <v>215</v>
      </c>
      <c r="J5613">
        <v>0</v>
      </c>
      <c r="K5613" s="13" t="s">
        <v>92</v>
      </c>
      <c r="L5613">
        <v>5</v>
      </c>
      <c r="M5613">
        <v>0</v>
      </c>
      <c r="N5613" s="13" t="s">
        <v>94</v>
      </c>
      <c r="O5613" s="13" t="s">
        <v>95</v>
      </c>
      <c r="P5613">
        <v>32</v>
      </c>
      <c r="Q5613" s="13" t="s">
        <v>195</v>
      </c>
      <c r="R5613" s="13" t="s">
        <v>199</v>
      </c>
      <c r="S5613" s="13" t="s">
        <v>196</v>
      </c>
      <c r="T5613">
        <v>1</v>
      </c>
      <c r="U5613">
        <v>0</v>
      </c>
      <c r="V5613">
        <v>0</v>
      </c>
      <c r="W5613" s="13" t="s">
        <v>101</v>
      </c>
      <c r="X5613">
        <v>0.45</v>
      </c>
    </row>
    <row r="5614" spans="1:24" x14ac:dyDescent="0.3">
      <c r="A5614">
        <v>5612</v>
      </c>
      <c r="B5614" t="s">
        <v>217</v>
      </c>
      <c r="C5614" t="s">
        <v>218</v>
      </c>
      <c r="D5614">
        <v>22.406970999999999</v>
      </c>
      <c r="E5614">
        <v>88.443736999999999</v>
      </c>
      <c r="F5614" s="18">
        <v>45265</v>
      </c>
      <c r="G5614" s="19">
        <v>0.70833333333333304</v>
      </c>
      <c r="H5614">
        <v>17</v>
      </c>
      <c r="I5614" s="13" t="s">
        <v>215</v>
      </c>
      <c r="J5614">
        <v>0</v>
      </c>
      <c r="K5614" s="13" t="s">
        <v>191</v>
      </c>
      <c r="L5614">
        <v>2</v>
      </c>
      <c r="M5614">
        <v>1</v>
      </c>
      <c r="N5614" s="13" t="s">
        <v>192</v>
      </c>
      <c r="O5614" s="13" t="s">
        <v>97</v>
      </c>
      <c r="P5614">
        <v>39</v>
      </c>
      <c r="Q5614" s="13" t="s">
        <v>95</v>
      </c>
      <c r="R5614" s="13" t="s">
        <v>208</v>
      </c>
      <c r="S5614" s="13" t="s">
        <v>193</v>
      </c>
      <c r="T5614">
        <v>3</v>
      </c>
      <c r="U5614">
        <v>1</v>
      </c>
      <c r="V5614">
        <v>1</v>
      </c>
      <c r="W5614" s="13" t="s">
        <v>101</v>
      </c>
      <c r="X5614">
        <v>0.25</v>
      </c>
    </row>
    <row r="5615" spans="1:24" x14ac:dyDescent="0.3">
      <c r="A5615">
        <v>5613</v>
      </c>
      <c r="B5615" t="s">
        <v>79</v>
      </c>
      <c r="C5615" t="s">
        <v>80</v>
      </c>
      <c r="D5615">
        <v>18.405650000000001</v>
      </c>
      <c r="E5615">
        <v>73.711591999999996</v>
      </c>
      <c r="F5615" s="18">
        <v>44889</v>
      </c>
      <c r="G5615" s="19">
        <v>8.3333333333333301E-2</v>
      </c>
      <c r="H5615">
        <v>2</v>
      </c>
      <c r="I5615" s="13" t="s">
        <v>202</v>
      </c>
      <c r="J5615">
        <v>0</v>
      </c>
      <c r="K5615" s="13" t="s">
        <v>92</v>
      </c>
      <c r="L5615">
        <v>3</v>
      </c>
      <c r="M5615">
        <v>1</v>
      </c>
      <c r="N5615" s="13" t="s">
        <v>192</v>
      </c>
      <c r="O5615" s="13" t="s">
        <v>97</v>
      </c>
      <c r="P5615">
        <v>16</v>
      </c>
      <c r="Q5615" s="13" t="s">
        <v>95</v>
      </c>
      <c r="R5615" s="13" t="s">
        <v>199</v>
      </c>
      <c r="S5615" s="13" t="s">
        <v>196</v>
      </c>
      <c r="T5615">
        <v>2</v>
      </c>
      <c r="U5615">
        <v>2</v>
      </c>
      <c r="V5615">
        <v>0</v>
      </c>
      <c r="W5615" s="13" t="s">
        <v>101</v>
      </c>
      <c r="X5615">
        <v>0.1</v>
      </c>
    </row>
    <row r="5616" spans="1:24" x14ac:dyDescent="0.3">
      <c r="A5616">
        <v>5614</v>
      </c>
      <c r="B5616" t="s">
        <v>190</v>
      </c>
      <c r="C5616" t="s">
        <v>80</v>
      </c>
      <c r="D5616">
        <v>19.018006</v>
      </c>
      <c r="E5616">
        <v>72.732341000000005</v>
      </c>
      <c r="F5616" s="18">
        <v>44644</v>
      </c>
      <c r="G5616" s="19">
        <v>0.83333333333333304</v>
      </c>
      <c r="H5616">
        <v>20</v>
      </c>
      <c r="I5616" s="13" t="s">
        <v>202</v>
      </c>
      <c r="J5616">
        <v>0</v>
      </c>
      <c r="K5616" s="13" t="s">
        <v>191</v>
      </c>
      <c r="L5616">
        <v>5</v>
      </c>
      <c r="M5616">
        <v>1</v>
      </c>
      <c r="N5616" s="13" t="s">
        <v>212</v>
      </c>
      <c r="O5616" s="13" t="s">
        <v>95</v>
      </c>
      <c r="P5616">
        <v>26</v>
      </c>
      <c r="Q5616" s="13" t="s">
        <v>95</v>
      </c>
      <c r="R5616" s="13" t="s">
        <v>205</v>
      </c>
      <c r="S5616" s="13" t="s">
        <v>196</v>
      </c>
      <c r="T5616">
        <v>4</v>
      </c>
      <c r="U5616">
        <v>3</v>
      </c>
      <c r="V5616">
        <v>0</v>
      </c>
      <c r="W5616" s="13" t="s">
        <v>101</v>
      </c>
      <c r="X5616">
        <v>0.45</v>
      </c>
    </row>
    <row r="5617" spans="1:24" x14ac:dyDescent="0.3">
      <c r="A5617">
        <v>5615</v>
      </c>
      <c r="B5617" t="s">
        <v>197</v>
      </c>
      <c r="C5617" t="s">
        <v>198</v>
      </c>
      <c r="D5617">
        <v>30.746666000000001</v>
      </c>
      <c r="E5617">
        <v>76.894644</v>
      </c>
      <c r="F5617" s="18">
        <v>45124</v>
      </c>
      <c r="G5617" s="19">
        <v>0.125</v>
      </c>
      <c r="H5617">
        <v>3</v>
      </c>
      <c r="I5617" s="13" t="s">
        <v>204</v>
      </c>
      <c r="J5617">
        <v>0</v>
      </c>
      <c r="K5617" s="13" t="s">
        <v>92</v>
      </c>
      <c r="L5617">
        <v>1</v>
      </c>
      <c r="M5617">
        <v>0</v>
      </c>
      <c r="N5617" s="13" t="s">
        <v>94</v>
      </c>
      <c r="O5617" s="13" t="s">
        <v>95</v>
      </c>
      <c r="P5617">
        <v>22</v>
      </c>
      <c r="Q5617" s="13" t="s">
        <v>95</v>
      </c>
      <c r="R5617" s="13" t="s">
        <v>205</v>
      </c>
      <c r="S5617" s="13" t="s">
        <v>193</v>
      </c>
      <c r="T5617">
        <v>4</v>
      </c>
      <c r="U5617">
        <v>3</v>
      </c>
      <c r="V5617">
        <v>0</v>
      </c>
      <c r="W5617" s="13" t="s">
        <v>101</v>
      </c>
      <c r="X5617">
        <v>0.45</v>
      </c>
    </row>
    <row r="5618" spans="1:24" x14ac:dyDescent="0.3">
      <c r="A5618">
        <v>5616</v>
      </c>
      <c r="B5618" t="s">
        <v>190</v>
      </c>
      <c r="C5618" t="s">
        <v>80</v>
      </c>
      <c r="D5618">
        <v>19.168536</v>
      </c>
      <c r="E5618">
        <v>72.974967000000007</v>
      </c>
      <c r="F5618" s="18">
        <v>44869</v>
      </c>
      <c r="G5618" s="19">
        <v>0.75</v>
      </c>
      <c r="H5618">
        <v>18</v>
      </c>
      <c r="I5618" s="13" t="s">
        <v>211</v>
      </c>
      <c r="J5618">
        <v>0</v>
      </c>
      <c r="K5618" s="13" t="s">
        <v>191</v>
      </c>
      <c r="L5618">
        <v>4</v>
      </c>
      <c r="M5618">
        <v>0</v>
      </c>
      <c r="N5618" s="13" t="s">
        <v>192</v>
      </c>
      <c r="O5618" s="13" t="s">
        <v>97</v>
      </c>
      <c r="P5618">
        <v>35</v>
      </c>
      <c r="Q5618" s="13" t="s">
        <v>97</v>
      </c>
      <c r="R5618" s="13" t="s">
        <v>205</v>
      </c>
      <c r="S5618" s="13" t="s">
        <v>196</v>
      </c>
      <c r="T5618">
        <v>3</v>
      </c>
      <c r="U5618">
        <v>1</v>
      </c>
      <c r="V5618">
        <v>1</v>
      </c>
      <c r="W5618" s="13" t="s">
        <v>101</v>
      </c>
      <c r="X5618">
        <v>0.45</v>
      </c>
    </row>
    <row r="5619" spans="1:24" x14ac:dyDescent="0.3">
      <c r="A5619">
        <v>5617</v>
      </c>
      <c r="B5619" t="s">
        <v>209</v>
      </c>
      <c r="C5619" t="s">
        <v>210</v>
      </c>
      <c r="D5619">
        <v>17.292394000000002</v>
      </c>
      <c r="E5619">
        <v>78.576673999999997</v>
      </c>
      <c r="F5619" s="18">
        <v>45044</v>
      </c>
      <c r="G5619" s="19">
        <v>0.625</v>
      </c>
      <c r="H5619">
        <v>15</v>
      </c>
      <c r="I5619" s="13" t="s">
        <v>211</v>
      </c>
      <c r="J5619">
        <v>0</v>
      </c>
      <c r="K5619" s="13" t="s">
        <v>191</v>
      </c>
      <c r="L5619">
        <v>1</v>
      </c>
      <c r="M5619">
        <v>1</v>
      </c>
      <c r="N5619" s="13" t="s">
        <v>192</v>
      </c>
      <c r="O5619" s="13" t="s">
        <v>97</v>
      </c>
      <c r="P5619">
        <v>38</v>
      </c>
      <c r="Q5619" s="13" t="s">
        <v>97</v>
      </c>
      <c r="R5619" s="13" t="s">
        <v>205</v>
      </c>
      <c r="S5619" s="13" t="s">
        <v>99</v>
      </c>
      <c r="T5619">
        <v>4</v>
      </c>
      <c r="U5619">
        <v>4</v>
      </c>
      <c r="V5619">
        <v>0</v>
      </c>
      <c r="W5619" s="13" t="s">
        <v>101</v>
      </c>
      <c r="X5619">
        <v>0.5</v>
      </c>
    </row>
    <row r="5620" spans="1:24" x14ac:dyDescent="0.3">
      <c r="A5620">
        <v>5618</v>
      </c>
      <c r="B5620" t="s">
        <v>190</v>
      </c>
      <c r="C5620" t="s">
        <v>80</v>
      </c>
      <c r="D5620">
        <v>18.949051000000001</v>
      </c>
      <c r="E5620">
        <v>72.838324</v>
      </c>
      <c r="F5620" s="18">
        <v>45670</v>
      </c>
      <c r="G5620" s="19">
        <v>0.58333333333333304</v>
      </c>
      <c r="H5620">
        <v>14</v>
      </c>
      <c r="I5620" s="13" t="s">
        <v>204</v>
      </c>
      <c r="J5620">
        <v>0</v>
      </c>
      <c r="K5620" s="13" t="s">
        <v>214</v>
      </c>
      <c r="L5620">
        <v>3</v>
      </c>
      <c r="M5620">
        <v>0</v>
      </c>
      <c r="N5620" s="13" t="s">
        <v>94</v>
      </c>
      <c r="O5620" s="13" t="s">
        <v>95</v>
      </c>
      <c r="P5620">
        <v>27</v>
      </c>
      <c r="Q5620" s="13" t="s">
        <v>195</v>
      </c>
      <c r="R5620" s="13" t="s">
        <v>213</v>
      </c>
      <c r="S5620" s="13" t="s">
        <v>193</v>
      </c>
      <c r="T5620">
        <v>5</v>
      </c>
      <c r="U5620">
        <v>5</v>
      </c>
      <c r="V5620">
        <v>0</v>
      </c>
      <c r="W5620" s="13" t="s">
        <v>101</v>
      </c>
      <c r="X5620">
        <v>0.45</v>
      </c>
    </row>
    <row r="5621" spans="1:24" x14ac:dyDescent="0.3">
      <c r="A5621">
        <v>5619</v>
      </c>
      <c r="B5621" t="s">
        <v>197</v>
      </c>
      <c r="C5621" t="s">
        <v>198</v>
      </c>
      <c r="D5621">
        <v>30.745387000000001</v>
      </c>
      <c r="E5621">
        <v>76.866764000000003</v>
      </c>
      <c r="F5621" s="18">
        <v>45174</v>
      </c>
      <c r="G5621" s="19">
        <v>0.66666666666666696</v>
      </c>
      <c r="H5621">
        <v>16</v>
      </c>
      <c r="I5621" s="13" t="s">
        <v>215</v>
      </c>
      <c r="J5621">
        <v>0</v>
      </c>
      <c r="K5621" s="13" t="s">
        <v>214</v>
      </c>
      <c r="L5621">
        <v>2</v>
      </c>
      <c r="M5621">
        <v>0</v>
      </c>
      <c r="N5621" s="13" t="s">
        <v>94</v>
      </c>
      <c r="O5621" s="13" t="s">
        <v>95</v>
      </c>
      <c r="P5621">
        <v>40</v>
      </c>
      <c r="Q5621" s="13" t="s">
        <v>95</v>
      </c>
      <c r="R5621" s="13" t="s">
        <v>208</v>
      </c>
      <c r="S5621" s="13" t="s">
        <v>193</v>
      </c>
      <c r="T5621">
        <v>3</v>
      </c>
      <c r="U5621">
        <v>1</v>
      </c>
      <c r="V5621">
        <v>0</v>
      </c>
      <c r="W5621" s="13" t="s">
        <v>101</v>
      </c>
      <c r="X5621">
        <v>0.45</v>
      </c>
    </row>
    <row r="5622" spans="1:24" x14ac:dyDescent="0.3">
      <c r="A5622">
        <v>5620</v>
      </c>
      <c r="B5622" t="s">
        <v>203</v>
      </c>
      <c r="C5622" t="s">
        <v>203</v>
      </c>
      <c r="D5622">
        <v>28.807158000000001</v>
      </c>
      <c r="E5622">
        <v>77.068978000000001</v>
      </c>
      <c r="F5622" s="18">
        <v>44782</v>
      </c>
      <c r="G5622" s="19">
        <v>0.58333333333333304</v>
      </c>
      <c r="H5622">
        <v>14</v>
      </c>
      <c r="I5622" s="13" t="s">
        <v>215</v>
      </c>
      <c r="J5622">
        <v>0</v>
      </c>
      <c r="K5622" s="13" t="s">
        <v>191</v>
      </c>
      <c r="L5622">
        <v>5</v>
      </c>
      <c r="M5622">
        <v>1</v>
      </c>
      <c r="N5622" s="13" t="s">
        <v>94</v>
      </c>
      <c r="O5622" s="13" t="s">
        <v>95</v>
      </c>
      <c r="P5622">
        <v>15</v>
      </c>
      <c r="Q5622" s="13" t="s">
        <v>97</v>
      </c>
      <c r="R5622" s="13" t="s">
        <v>205</v>
      </c>
      <c r="S5622" s="13" t="s">
        <v>196</v>
      </c>
      <c r="T5622">
        <v>2</v>
      </c>
      <c r="U5622">
        <v>2</v>
      </c>
      <c r="V5622">
        <v>0</v>
      </c>
      <c r="W5622" s="13" t="s">
        <v>101</v>
      </c>
      <c r="X5622">
        <v>0.65</v>
      </c>
    </row>
    <row r="5623" spans="1:24" x14ac:dyDescent="0.3">
      <c r="A5623">
        <v>5621</v>
      </c>
      <c r="B5623" t="s">
        <v>217</v>
      </c>
      <c r="C5623" t="s">
        <v>218</v>
      </c>
      <c r="D5623">
        <v>22.529361999999999</v>
      </c>
      <c r="E5623">
        <v>88.432478000000003</v>
      </c>
      <c r="F5623" s="18">
        <v>45014</v>
      </c>
      <c r="G5623" s="19">
        <v>0.41666666666666702</v>
      </c>
      <c r="H5623">
        <v>10</v>
      </c>
      <c r="I5623" s="13" t="s">
        <v>194</v>
      </c>
      <c r="J5623">
        <v>0</v>
      </c>
      <c r="K5623" s="13" t="s">
        <v>191</v>
      </c>
      <c r="L5623">
        <v>2</v>
      </c>
      <c r="M5623">
        <v>0</v>
      </c>
      <c r="N5623" s="13" t="s">
        <v>94</v>
      </c>
      <c r="O5623" s="13" t="s">
        <v>95</v>
      </c>
      <c r="P5623">
        <v>36</v>
      </c>
      <c r="Q5623" s="13" t="s">
        <v>97</v>
      </c>
      <c r="R5623" s="13" t="s">
        <v>199</v>
      </c>
      <c r="S5623" s="13" t="s">
        <v>196</v>
      </c>
      <c r="T5623">
        <v>3</v>
      </c>
      <c r="U5623">
        <v>0</v>
      </c>
      <c r="V5623">
        <v>1</v>
      </c>
      <c r="W5623" s="13" t="s">
        <v>101</v>
      </c>
      <c r="X5623">
        <v>0.8</v>
      </c>
    </row>
    <row r="5624" spans="1:24" x14ac:dyDescent="0.3">
      <c r="A5624">
        <v>5622</v>
      </c>
      <c r="B5624" t="s">
        <v>197</v>
      </c>
      <c r="C5624" t="s">
        <v>198</v>
      </c>
      <c r="D5624">
        <v>30.793285000000001</v>
      </c>
      <c r="E5624">
        <v>76.849827000000005</v>
      </c>
      <c r="F5624" s="18">
        <v>45101</v>
      </c>
      <c r="G5624" s="19">
        <v>4.1666666666666699E-2</v>
      </c>
      <c r="H5624">
        <v>1</v>
      </c>
      <c r="I5624" s="13" t="s">
        <v>219</v>
      </c>
      <c r="J5624">
        <v>1</v>
      </c>
      <c r="K5624" s="13" t="s">
        <v>214</v>
      </c>
      <c r="L5624">
        <v>5</v>
      </c>
      <c r="M5624">
        <v>1</v>
      </c>
      <c r="N5624" s="13" t="s">
        <v>94</v>
      </c>
      <c r="O5624" s="13" t="s">
        <v>95</v>
      </c>
      <c r="P5624">
        <v>34</v>
      </c>
      <c r="Q5624" s="13" t="s">
        <v>95</v>
      </c>
      <c r="R5624" s="13" t="s">
        <v>205</v>
      </c>
      <c r="S5624" s="13" t="s">
        <v>196</v>
      </c>
      <c r="T5624">
        <v>3</v>
      </c>
      <c r="U5624">
        <v>1</v>
      </c>
      <c r="V5624">
        <v>0</v>
      </c>
      <c r="W5624" s="13" t="s">
        <v>101</v>
      </c>
      <c r="X5624">
        <v>0.45</v>
      </c>
    </row>
    <row r="5625" spans="1:24" x14ac:dyDescent="0.3">
      <c r="A5625">
        <v>5623</v>
      </c>
      <c r="B5625" t="s">
        <v>197</v>
      </c>
      <c r="C5625" t="s">
        <v>198</v>
      </c>
      <c r="D5625">
        <v>30.670342999999999</v>
      </c>
      <c r="E5625">
        <v>76.783536999999995</v>
      </c>
      <c r="F5625" s="18">
        <v>45429</v>
      </c>
      <c r="G5625" s="19">
        <v>0.625</v>
      </c>
      <c r="H5625">
        <v>15</v>
      </c>
      <c r="I5625" s="13" t="s">
        <v>211</v>
      </c>
      <c r="J5625">
        <v>0</v>
      </c>
      <c r="K5625" s="13" t="s">
        <v>191</v>
      </c>
      <c r="L5625">
        <v>4</v>
      </c>
      <c r="M5625">
        <v>1</v>
      </c>
      <c r="N5625" s="13" t="s">
        <v>212</v>
      </c>
      <c r="O5625" s="13" t="s">
        <v>195</v>
      </c>
      <c r="P5625">
        <v>32</v>
      </c>
      <c r="Q5625" s="13" t="s">
        <v>95</v>
      </c>
      <c r="R5625" s="13" t="s">
        <v>98</v>
      </c>
      <c r="S5625" s="13" t="s">
        <v>196</v>
      </c>
      <c r="T5625">
        <v>5</v>
      </c>
      <c r="U5625">
        <v>1</v>
      </c>
      <c r="V5625">
        <v>0</v>
      </c>
      <c r="W5625" s="13" t="s">
        <v>101</v>
      </c>
      <c r="X5625">
        <v>0.25</v>
      </c>
    </row>
    <row r="5626" spans="1:24" x14ac:dyDescent="0.3">
      <c r="A5626">
        <v>5624</v>
      </c>
      <c r="B5626" t="s">
        <v>209</v>
      </c>
      <c r="C5626" t="s">
        <v>210</v>
      </c>
      <c r="D5626">
        <v>17.438313999999998</v>
      </c>
      <c r="E5626">
        <v>78.396207000000004</v>
      </c>
      <c r="F5626" s="18">
        <v>44830</v>
      </c>
      <c r="G5626" s="19">
        <v>4.1666666666666699E-2</v>
      </c>
      <c r="H5626">
        <v>1</v>
      </c>
      <c r="I5626" s="13" t="s">
        <v>204</v>
      </c>
      <c r="J5626">
        <v>0</v>
      </c>
      <c r="K5626" s="13" t="s">
        <v>214</v>
      </c>
      <c r="L5626">
        <v>2</v>
      </c>
      <c r="M5626">
        <v>1</v>
      </c>
      <c r="N5626" s="13" t="s">
        <v>212</v>
      </c>
      <c r="O5626" s="13" t="s">
        <v>95</v>
      </c>
      <c r="P5626">
        <v>29</v>
      </c>
      <c r="Q5626" s="13" t="s">
        <v>95</v>
      </c>
      <c r="R5626" s="13" t="s">
        <v>213</v>
      </c>
      <c r="S5626" s="13" t="s">
        <v>99</v>
      </c>
      <c r="T5626">
        <v>4</v>
      </c>
      <c r="U5626">
        <v>4</v>
      </c>
      <c r="V5626">
        <v>0</v>
      </c>
      <c r="W5626" s="13" t="s">
        <v>101</v>
      </c>
      <c r="X5626">
        <v>0.65</v>
      </c>
    </row>
    <row r="5627" spans="1:24" x14ac:dyDescent="0.3">
      <c r="A5627">
        <v>5625</v>
      </c>
      <c r="B5627" t="s">
        <v>79</v>
      </c>
      <c r="C5627" t="s">
        <v>80</v>
      </c>
      <c r="D5627">
        <v>18.687783</v>
      </c>
      <c r="E5627">
        <v>73.928562999999997</v>
      </c>
      <c r="F5627" s="18">
        <v>45759</v>
      </c>
      <c r="G5627" s="19">
        <v>0.16666666666666699</v>
      </c>
      <c r="H5627">
        <v>4</v>
      </c>
      <c r="I5627" s="13" t="s">
        <v>219</v>
      </c>
      <c r="J5627">
        <v>1</v>
      </c>
      <c r="K5627" s="13" t="s">
        <v>92</v>
      </c>
      <c r="L5627">
        <v>3</v>
      </c>
      <c r="M5627">
        <v>1</v>
      </c>
      <c r="N5627" s="13" t="s">
        <v>192</v>
      </c>
      <c r="O5627" s="13" t="s">
        <v>97</v>
      </c>
      <c r="P5627">
        <v>21</v>
      </c>
      <c r="Q5627" s="13" t="s">
        <v>95</v>
      </c>
      <c r="R5627" s="13" t="s">
        <v>213</v>
      </c>
      <c r="S5627" s="13" t="s">
        <v>196</v>
      </c>
      <c r="T5627">
        <v>4</v>
      </c>
      <c r="U5627">
        <v>1</v>
      </c>
      <c r="V5627">
        <v>0</v>
      </c>
      <c r="W5627" s="13" t="s">
        <v>101</v>
      </c>
      <c r="X5627">
        <v>0.1</v>
      </c>
    </row>
    <row r="5628" spans="1:24" x14ac:dyDescent="0.3">
      <c r="A5628">
        <v>5626</v>
      </c>
      <c r="B5628" t="s">
        <v>209</v>
      </c>
      <c r="C5628" t="s">
        <v>210</v>
      </c>
      <c r="D5628">
        <v>17.261519</v>
      </c>
      <c r="E5628">
        <v>78.318839999999994</v>
      </c>
      <c r="F5628" s="18">
        <v>44678</v>
      </c>
      <c r="G5628" s="19">
        <v>0.66666666666666696</v>
      </c>
      <c r="H5628">
        <v>16</v>
      </c>
      <c r="I5628" s="13" t="s">
        <v>194</v>
      </c>
      <c r="J5628">
        <v>0</v>
      </c>
      <c r="K5628" s="13" t="s">
        <v>214</v>
      </c>
      <c r="L5628">
        <v>4</v>
      </c>
      <c r="M5628">
        <v>1</v>
      </c>
      <c r="N5628" s="13" t="s">
        <v>192</v>
      </c>
      <c r="O5628" s="13" t="s">
        <v>97</v>
      </c>
      <c r="P5628">
        <v>34</v>
      </c>
      <c r="Q5628" s="13" t="s">
        <v>195</v>
      </c>
      <c r="R5628" s="13" t="s">
        <v>199</v>
      </c>
      <c r="S5628" s="13" t="s">
        <v>193</v>
      </c>
      <c r="T5628">
        <v>3</v>
      </c>
      <c r="U5628">
        <v>2</v>
      </c>
      <c r="V5628">
        <v>0</v>
      </c>
      <c r="W5628" s="13" t="s">
        <v>101</v>
      </c>
      <c r="X5628">
        <v>0.1</v>
      </c>
    </row>
    <row r="5629" spans="1:24" x14ac:dyDescent="0.3">
      <c r="A5629">
        <v>5627</v>
      </c>
      <c r="B5629" t="s">
        <v>197</v>
      </c>
      <c r="C5629" t="s">
        <v>198</v>
      </c>
      <c r="D5629">
        <v>30.683451000000002</v>
      </c>
      <c r="E5629">
        <v>76.819907999999998</v>
      </c>
      <c r="F5629" s="18">
        <v>45415</v>
      </c>
      <c r="G5629" s="19">
        <v>0.5</v>
      </c>
      <c r="H5629">
        <v>12</v>
      </c>
      <c r="I5629" s="13" t="s">
        <v>211</v>
      </c>
      <c r="J5629">
        <v>0</v>
      </c>
      <c r="K5629" s="13" t="s">
        <v>191</v>
      </c>
      <c r="L5629">
        <v>6</v>
      </c>
      <c r="M5629">
        <v>0</v>
      </c>
      <c r="N5629" s="13" t="s">
        <v>212</v>
      </c>
      <c r="O5629" s="13" t="s">
        <v>95</v>
      </c>
      <c r="P5629">
        <v>26</v>
      </c>
      <c r="Q5629" s="13" t="s">
        <v>97</v>
      </c>
      <c r="R5629" s="13" t="s">
        <v>213</v>
      </c>
      <c r="S5629" s="13" t="s">
        <v>99</v>
      </c>
      <c r="T5629">
        <v>3</v>
      </c>
      <c r="U5629">
        <v>3</v>
      </c>
      <c r="V5629">
        <v>0</v>
      </c>
      <c r="W5629" s="13" t="s">
        <v>101</v>
      </c>
      <c r="X5629">
        <v>0.85</v>
      </c>
    </row>
    <row r="5630" spans="1:24" x14ac:dyDescent="0.3">
      <c r="A5630">
        <v>5628</v>
      </c>
      <c r="B5630" t="s">
        <v>209</v>
      </c>
      <c r="C5630" t="s">
        <v>210</v>
      </c>
      <c r="D5630">
        <v>17.384007</v>
      </c>
      <c r="E5630">
        <v>78.489992999999998</v>
      </c>
      <c r="F5630" s="18">
        <v>44820</v>
      </c>
      <c r="G5630" s="19">
        <v>0.125</v>
      </c>
      <c r="H5630">
        <v>3</v>
      </c>
      <c r="I5630" s="13" t="s">
        <v>211</v>
      </c>
      <c r="J5630">
        <v>0</v>
      </c>
      <c r="K5630" s="13" t="s">
        <v>92</v>
      </c>
      <c r="L5630">
        <v>6</v>
      </c>
      <c r="M5630">
        <v>1</v>
      </c>
      <c r="N5630" s="13" t="s">
        <v>212</v>
      </c>
      <c r="O5630" s="13" t="s">
        <v>195</v>
      </c>
      <c r="P5630">
        <v>28</v>
      </c>
      <c r="Q5630" s="13" t="s">
        <v>195</v>
      </c>
      <c r="R5630" s="13" t="s">
        <v>98</v>
      </c>
      <c r="S5630" s="13" t="s">
        <v>196</v>
      </c>
      <c r="T5630">
        <v>3</v>
      </c>
      <c r="U5630">
        <v>3</v>
      </c>
      <c r="V5630">
        <v>0</v>
      </c>
      <c r="W5630" s="13" t="s">
        <v>101</v>
      </c>
      <c r="X5630">
        <v>0.25</v>
      </c>
    </row>
    <row r="5631" spans="1:24" x14ac:dyDescent="0.3">
      <c r="A5631">
        <v>5629</v>
      </c>
      <c r="B5631" t="s">
        <v>190</v>
      </c>
      <c r="C5631" t="s">
        <v>80</v>
      </c>
      <c r="D5631">
        <v>19.147760999999999</v>
      </c>
      <c r="E5631">
        <v>72.757022000000006</v>
      </c>
      <c r="F5631" s="18">
        <v>45278</v>
      </c>
      <c r="G5631" s="19">
        <v>0.45833333333333298</v>
      </c>
      <c r="H5631">
        <v>11</v>
      </c>
      <c r="I5631" s="13" t="s">
        <v>204</v>
      </c>
      <c r="J5631">
        <v>0</v>
      </c>
      <c r="K5631" s="13" t="s">
        <v>214</v>
      </c>
      <c r="L5631">
        <v>4</v>
      </c>
      <c r="M5631">
        <v>1</v>
      </c>
      <c r="N5631" s="13" t="s">
        <v>94</v>
      </c>
      <c r="O5631" s="13" t="s">
        <v>95</v>
      </c>
      <c r="P5631">
        <v>37</v>
      </c>
      <c r="Q5631" s="13" t="s">
        <v>97</v>
      </c>
      <c r="R5631" s="13" t="s">
        <v>199</v>
      </c>
      <c r="S5631" s="13" t="s">
        <v>196</v>
      </c>
      <c r="T5631">
        <v>4</v>
      </c>
      <c r="U5631">
        <v>0</v>
      </c>
      <c r="V5631">
        <v>0</v>
      </c>
      <c r="W5631" s="13" t="s">
        <v>101</v>
      </c>
      <c r="X5631">
        <v>0.65</v>
      </c>
    </row>
    <row r="5632" spans="1:24" x14ac:dyDescent="0.3">
      <c r="A5632">
        <v>5630</v>
      </c>
      <c r="B5632" t="s">
        <v>206</v>
      </c>
      <c r="C5632" t="s">
        <v>207</v>
      </c>
      <c r="D5632">
        <v>12.888553</v>
      </c>
      <c r="E5632">
        <v>77.483140000000006</v>
      </c>
      <c r="F5632" s="18">
        <v>45607</v>
      </c>
      <c r="G5632" s="19">
        <v>0.25</v>
      </c>
      <c r="H5632">
        <v>6</v>
      </c>
      <c r="I5632" s="13" t="s">
        <v>204</v>
      </c>
      <c r="J5632">
        <v>0</v>
      </c>
      <c r="K5632" s="13" t="s">
        <v>214</v>
      </c>
      <c r="L5632">
        <v>5</v>
      </c>
      <c r="M5632">
        <v>1</v>
      </c>
      <c r="N5632" s="13" t="s">
        <v>94</v>
      </c>
      <c r="O5632" s="13" t="s">
        <v>95</v>
      </c>
      <c r="P5632">
        <v>24</v>
      </c>
      <c r="Q5632" s="13" t="s">
        <v>97</v>
      </c>
      <c r="R5632" s="13" t="s">
        <v>213</v>
      </c>
      <c r="S5632" s="13" t="s">
        <v>196</v>
      </c>
      <c r="T5632">
        <v>2</v>
      </c>
      <c r="U5632">
        <v>1</v>
      </c>
      <c r="V5632">
        <v>0</v>
      </c>
      <c r="W5632" s="13" t="s">
        <v>101</v>
      </c>
      <c r="X5632">
        <v>0.65</v>
      </c>
    </row>
    <row r="5633" spans="1:24" x14ac:dyDescent="0.3">
      <c r="A5633">
        <v>5631</v>
      </c>
      <c r="B5633" t="s">
        <v>197</v>
      </c>
      <c r="C5633" t="s">
        <v>198</v>
      </c>
      <c r="D5633">
        <v>30.698698</v>
      </c>
      <c r="E5633">
        <v>76.766378000000003</v>
      </c>
      <c r="F5633" s="18">
        <v>45074</v>
      </c>
      <c r="G5633" s="19">
        <v>0.33333333333333298</v>
      </c>
      <c r="H5633">
        <v>8</v>
      </c>
      <c r="I5633" s="13" t="s">
        <v>89</v>
      </c>
      <c r="J5633">
        <v>1</v>
      </c>
      <c r="K5633" s="13" t="s">
        <v>191</v>
      </c>
      <c r="L5633">
        <v>2</v>
      </c>
      <c r="M5633">
        <v>1</v>
      </c>
      <c r="N5633" s="13" t="s">
        <v>212</v>
      </c>
      <c r="O5633" s="13" t="s">
        <v>195</v>
      </c>
      <c r="P5633">
        <v>32</v>
      </c>
      <c r="Q5633" s="13" t="s">
        <v>97</v>
      </c>
      <c r="R5633" s="13" t="s">
        <v>208</v>
      </c>
      <c r="S5633" s="13" t="s">
        <v>196</v>
      </c>
      <c r="T5633">
        <v>3</v>
      </c>
      <c r="U5633">
        <v>1</v>
      </c>
      <c r="V5633">
        <v>1</v>
      </c>
      <c r="W5633" s="13" t="s">
        <v>101</v>
      </c>
      <c r="X5633">
        <v>0.6</v>
      </c>
    </row>
    <row r="5634" spans="1:24" x14ac:dyDescent="0.3">
      <c r="A5634">
        <v>5632</v>
      </c>
      <c r="B5634" t="s">
        <v>209</v>
      </c>
      <c r="C5634" t="s">
        <v>210</v>
      </c>
      <c r="D5634">
        <v>17.443283000000001</v>
      </c>
      <c r="E5634">
        <v>78.453183999999993</v>
      </c>
      <c r="F5634" s="18">
        <v>45054</v>
      </c>
      <c r="G5634" s="19">
        <v>0.58333333333333304</v>
      </c>
      <c r="H5634">
        <v>14</v>
      </c>
      <c r="I5634" s="13" t="s">
        <v>204</v>
      </c>
      <c r="J5634">
        <v>0</v>
      </c>
      <c r="K5634" s="13" t="s">
        <v>191</v>
      </c>
      <c r="L5634">
        <v>3</v>
      </c>
      <c r="M5634">
        <v>1</v>
      </c>
      <c r="N5634" s="13" t="s">
        <v>94</v>
      </c>
      <c r="O5634" s="13" t="s">
        <v>95</v>
      </c>
      <c r="P5634">
        <v>40</v>
      </c>
      <c r="Q5634" s="13" t="s">
        <v>195</v>
      </c>
      <c r="R5634" s="13" t="s">
        <v>98</v>
      </c>
      <c r="S5634" s="13" t="s">
        <v>196</v>
      </c>
      <c r="T5634">
        <v>5</v>
      </c>
      <c r="U5634">
        <v>4</v>
      </c>
      <c r="V5634">
        <v>0</v>
      </c>
      <c r="W5634" s="13" t="s">
        <v>101</v>
      </c>
      <c r="X5634">
        <v>0.45</v>
      </c>
    </row>
    <row r="5635" spans="1:24" x14ac:dyDescent="0.3">
      <c r="A5635">
        <v>5633</v>
      </c>
      <c r="B5635" t="s">
        <v>200</v>
      </c>
      <c r="C5635" t="s">
        <v>201</v>
      </c>
      <c r="D5635">
        <v>13.134969999999999</v>
      </c>
      <c r="E5635">
        <v>80.171664000000007</v>
      </c>
      <c r="F5635" s="18">
        <v>44766</v>
      </c>
      <c r="G5635" s="19">
        <v>0.33333333333333298</v>
      </c>
      <c r="H5635">
        <v>8</v>
      </c>
      <c r="I5635" s="13" t="s">
        <v>89</v>
      </c>
      <c r="J5635">
        <v>1</v>
      </c>
      <c r="K5635" s="13" t="s">
        <v>92</v>
      </c>
      <c r="L5635">
        <v>1</v>
      </c>
      <c r="M5635">
        <v>1</v>
      </c>
      <c r="N5635" s="13" t="s">
        <v>192</v>
      </c>
      <c r="O5635" s="13" t="s">
        <v>97</v>
      </c>
      <c r="P5635">
        <v>23</v>
      </c>
      <c r="Q5635" s="13" t="s">
        <v>195</v>
      </c>
      <c r="R5635" s="13" t="s">
        <v>98</v>
      </c>
      <c r="S5635" s="13" t="s">
        <v>99</v>
      </c>
      <c r="T5635">
        <v>1</v>
      </c>
      <c r="U5635">
        <v>1</v>
      </c>
      <c r="V5635">
        <v>1</v>
      </c>
      <c r="W5635" s="13" t="s">
        <v>101</v>
      </c>
      <c r="X5635">
        <v>0.45</v>
      </c>
    </row>
    <row r="5636" spans="1:24" x14ac:dyDescent="0.3">
      <c r="A5636">
        <v>5634</v>
      </c>
      <c r="B5636" t="s">
        <v>206</v>
      </c>
      <c r="C5636" t="s">
        <v>207</v>
      </c>
      <c r="D5636">
        <v>13.090994999999999</v>
      </c>
      <c r="E5636">
        <v>77.417432000000005</v>
      </c>
      <c r="F5636" s="18">
        <v>44597</v>
      </c>
      <c r="G5636" s="19">
        <v>0.95833333333333304</v>
      </c>
      <c r="H5636">
        <v>23</v>
      </c>
      <c r="I5636" s="13" t="s">
        <v>219</v>
      </c>
      <c r="J5636">
        <v>1</v>
      </c>
      <c r="K5636" s="13" t="s">
        <v>92</v>
      </c>
      <c r="L5636">
        <v>4</v>
      </c>
      <c r="M5636">
        <v>1</v>
      </c>
      <c r="N5636" s="13" t="s">
        <v>94</v>
      </c>
      <c r="O5636" s="13" t="s">
        <v>95</v>
      </c>
      <c r="P5636">
        <v>35</v>
      </c>
      <c r="Q5636" s="13" t="s">
        <v>95</v>
      </c>
      <c r="R5636" s="13" t="s">
        <v>208</v>
      </c>
      <c r="S5636" s="13" t="s">
        <v>196</v>
      </c>
      <c r="T5636">
        <v>2</v>
      </c>
      <c r="U5636">
        <v>0</v>
      </c>
      <c r="V5636">
        <v>0</v>
      </c>
      <c r="W5636" s="13" t="s">
        <v>101</v>
      </c>
      <c r="X5636">
        <v>0.45</v>
      </c>
    </row>
    <row r="5637" spans="1:24" x14ac:dyDescent="0.3">
      <c r="A5637">
        <v>5635</v>
      </c>
      <c r="B5637" t="s">
        <v>217</v>
      </c>
      <c r="C5637" t="s">
        <v>218</v>
      </c>
      <c r="D5637">
        <v>22.513598999999999</v>
      </c>
      <c r="E5637">
        <v>88.263733999999999</v>
      </c>
      <c r="F5637" s="18">
        <v>44815</v>
      </c>
      <c r="G5637" s="19">
        <v>0.95833333333333304</v>
      </c>
      <c r="H5637">
        <v>23</v>
      </c>
      <c r="I5637" s="13" t="s">
        <v>89</v>
      </c>
      <c r="J5637">
        <v>1</v>
      </c>
      <c r="K5637" s="13" t="s">
        <v>214</v>
      </c>
      <c r="L5637">
        <v>1</v>
      </c>
      <c r="M5637">
        <v>1</v>
      </c>
      <c r="N5637" s="13" t="s">
        <v>212</v>
      </c>
      <c r="O5637" s="13" t="s">
        <v>195</v>
      </c>
      <c r="P5637">
        <v>33</v>
      </c>
      <c r="Q5637" s="13" t="s">
        <v>195</v>
      </c>
      <c r="R5637" s="13" t="s">
        <v>199</v>
      </c>
      <c r="S5637" s="13" t="s">
        <v>99</v>
      </c>
      <c r="T5637">
        <v>4</v>
      </c>
      <c r="U5637">
        <v>4</v>
      </c>
      <c r="V5637">
        <v>0</v>
      </c>
      <c r="W5637" s="13" t="s">
        <v>101</v>
      </c>
      <c r="X5637">
        <v>0.45</v>
      </c>
    </row>
    <row r="5638" spans="1:24" x14ac:dyDescent="0.3">
      <c r="A5638">
        <v>5636</v>
      </c>
      <c r="B5638" t="s">
        <v>217</v>
      </c>
      <c r="C5638" t="s">
        <v>218</v>
      </c>
      <c r="D5638">
        <v>22.640432000000001</v>
      </c>
      <c r="E5638">
        <v>88.371442999999999</v>
      </c>
      <c r="F5638" s="18">
        <v>44763</v>
      </c>
      <c r="G5638" s="19">
        <v>0.29166666666666702</v>
      </c>
      <c r="H5638">
        <v>7</v>
      </c>
      <c r="I5638" s="13" t="s">
        <v>202</v>
      </c>
      <c r="J5638">
        <v>0</v>
      </c>
      <c r="K5638" s="13" t="s">
        <v>214</v>
      </c>
      <c r="L5638">
        <v>5</v>
      </c>
      <c r="M5638">
        <v>0</v>
      </c>
      <c r="N5638" s="13" t="s">
        <v>212</v>
      </c>
      <c r="O5638" s="13" t="s">
        <v>95</v>
      </c>
      <c r="P5638">
        <v>36</v>
      </c>
      <c r="Q5638" s="13" t="s">
        <v>95</v>
      </c>
      <c r="R5638" s="13" t="s">
        <v>199</v>
      </c>
      <c r="S5638" s="13" t="s">
        <v>193</v>
      </c>
      <c r="T5638">
        <v>3</v>
      </c>
      <c r="U5638">
        <v>2</v>
      </c>
      <c r="V5638">
        <v>0</v>
      </c>
      <c r="W5638" s="13" t="s">
        <v>101</v>
      </c>
      <c r="X5638">
        <v>0.45</v>
      </c>
    </row>
    <row r="5639" spans="1:24" x14ac:dyDescent="0.3">
      <c r="A5639">
        <v>5637</v>
      </c>
      <c r="B5639" t="s">
        <v>209</v>
      </c>
      <c r="C5639" t="s">
        <v>210</v>
      </c>
      <c r="D5639">
        <v>17.587154000000002</v>
      </c>
      <c r="E5639">
        <v>78.333984000000001</v>
      </c>
      <c r="F5639" s="18">
        <v>44931</v>
      </c>
      <c r="G5639" s="19">
        <v>4.1666666666666699E-2</v>
      </c>
      <c r="H5639">
        <v>1</v>
      </c>
      <c r="I5639" s="13" t="s">
        <v>202</v>
      </c>
      <c r="J5639">
        <v>0</v>
      </c>
      <c r="K5639" s="13" t="s">
        <v>191</v>
      </c>
      <c r="L5639">
        <v>6</v>
      </c>
      <c r="M5639">
        <v>0</v>
      </c>
      <c r="N5639" s="13" t="s">
        <v>212</v>
      </c>
      <c r="O5639" s="13" t="s">
        <v>95</v>
      </c>
      <c r="P5639">
        <v>38</v>
      </c>
      <c r="Q5639" s="13" t="s">
        <v>95</v>
      </c>
      <c r="R5639" s="13" t="s">
        <v>98</v>
      </c>
      <c r="S5639" s="13" t="s">
        <v>196</v>
      </c>
      <c r="T5639">
        <v>2</v>
      </c>
      <c r="U5639">
        <v>2</v>
      </c>
      <c r="V5639">
        <v>0</v>
      </c>
      <c r="W5639" s="13" t="s">
        <v>101</v>
      </c>
      <c r="X5639">
        <v>0.45</v>
      </c>
    </row>
    <row r="5640" spans="1:24" x14ac:dyDescent="0.3">
      <c r="A5640">
        <v>5638</v>
      </c>
      <c r="B5640" t="s">
        <v>197</v>
      </c>
      <c r="C5640" t="s">
        <v>198</v>
      </c>
      <c r="D5640">
        <v>30.617103</v>
      </c>
      <c r="E5640">
        <v>76.824867999999995</v>
      </c>
      <c r="F5640" s="18">
        <v>45277</v>
      </c>
      <c r="G5640" s="19">
        <v>0.16666666666666699</v>
      </c>
      <c r="H5640">
        <v>4</v>
      </c>
      <c r="I5640" s="13" t="s">
        <v>89</v>
      </c>
      <c r="J5640">
        <v>1</v>
      </c>
      <c r="K5640" s="13" t="s">
        <v>191</v>
      </c>
      <c r="L5640">
        <v>1</v>
      </c>
      <c r="M5640">
        <v>1</v>
      </c>
      <c r="N5640" s="13" t="s">
        <v>94</v>
      </c>
      <c r="O5640" s="13" t="s">
        <v>95</v>
      </c>
      <c r="P5640">
        <v>30</v>
      </c>
      <c r="Q5640" s="13" t="s">
        <v>195</v>
      </c>
      <c r="R5640" s="13" t="s">
        <v>208</v>
      </c>
      <c r="S5640" s="13" t="s">
        <v>196</v>
      </c>
      <c r="T5640">
        <v>2</v>
      </c>
      <c r="U5640">
        <v>2</v>
      </c>
      <c r="V5640">
        <v>0</v>
      </c>
      <c r="W5640" s="13" t="s">
        <v>101</v>
      </c>
      <c r="X5640">
        <v>0.45</v>
      </c>
    </row>
    <row r="5641" spans="1:24" x14ac:dyDescent="0.3">
      <c r="A5641">
        <v>5639</v>
      </c>
      <c r="B5641" t="s">
        <v>209</v>
      </c>
      <c r="C5641" t="s">
        <v>210</v>
      </c>
      <c r="D5641">
        <v>17.207332000000001</v>
      </c>
      <c r="E5641">
        <v>78.407734000000005</v>
      </c>
      <c r="F5641" s="18">
        <v>45021</v>
      </c>
      <c r="G5641" s="19">
        <v>0.375</v>
      </c>
      <c r="H5641">
        <v>9</v>
      </c>
      <c r="I5641" s="13" t="s">
        <v>194</v>
      </c>
      <c r="J5641">
        <v>0</v>
      </c>
      <c r="K5641" s="13" t="s">
        <v>214</v>
      </c>
      <c r="L5641">
        <v>6</v>
      </c>
      <c r="M5641">
        <v>0</v>
      </c>
      <c r="N5641" s="13" t="s">
        <v>94</v>
      </c>
      <c r="O5641" s="13" t="s">
        <v>95</v>
      </c>
      <c r="P5641">
        <v>26</v>
      </c>
      <c r="Q5641" s="13" t="s">
        <v>97</v>
      </c>
      <c r="R5641" s="13" t="s">
        <v>213</v>
      </c>
      <c r="S5641" s="13" t="s">
        <v>196</v>
      </c>
      <c r="T5641">
        <v>2</v>
      </c>
      <c r="U5641">
        <v>2</v>
      </c>
      <c r="V5641">
        <v>1</v>
      </c>
      <c r="W5641" s="13" t="s">
        <v>101</v>
      </c>
      <c r="X5641">
        <v>0.8</v>
      </c>
    </row>
    <row r="5642" spans="1:24" x14ac:dyDescent="0.3">
      <c r="A5642">
        <v>5640</v>
      </c>
      <c r="B5642" t="s">
        <v>203</v>
      </c>
      <c r="C5642" t="s">
        <v>203</v>
      </c>
      <c r="D5642">
        <v>28.405494999999998</v>
      </c>
      <c r="E5642">
        <v>77.131207000000003</v>
      </c>
      <c r="F5642" s="18">
        <v>44642</v>
      </c>
      <c r="G5642" s="19">
        <v>0.33333333333333298</v>
      </c>
      <c r="H5642">
        <v>8</v>
      </c>
      <c r="I5642" s="13" t="s">
        <v>215</v>
      </c>
      <c r="J5642">
        <v>0</v>
      </c>
      <c r="K5642" s="13" t="s">
        <v>191</v>
      </c>
      <c r="L5642">
        <v>3</v>
      </c>
      <c r="M5642">
        <v>0</v>
      </c>
      <c r="N5642" s="13" t="s">
        <v>192</v>
      </c>
      <c r="O5642" s="13" t="s">
        <v>97</v>
      </c>
      <c r="P5642">
        <v>34</v>
      </c>
      <c r="Q5642" s="13" t="s">
        <v>97</v>
      </c>
      <c r="R5642" s="13" t="s">
        <v>213</v>
      </c>
      <c r="S5642" s="13" t="s">
        <v>99</v>
      </c>
      <c r="T5642">
        <v>4</v>
      </c>
      <c r="U5642">
        <v>4</v>
      </c>
      <c r="V5642">
        <v>1</v>
      </c>
      <c r="W5642" s="13" t="s">
        <v>101</v>
      </c>
      <c r="X5642">
        <v>0.65</v>
      </c>
    </row>
    <row r="5643" spans="1:24" x14ac:dyDescent="0.3">
      <c r="A5643">
        <v>5641</v>
      </c>
      <c r="B5643" t="s">
        <v>217</v>
      </c>
      <c r="C5643" t="s">
        <v>218</v>
      </c>
      <c r="D5643">
        <v>22.657907999999999</v>
      </c>
      <c r="E5643">
        <v>88.230418999999998</v>
      </c>
      <c r="F5643" s="18">
        <v>44584</v>
      </c>
      <c r="G5643" s="19">
        <v>0.875</v>
      </c>
      <c r="H5643">
        <v>21</v>
      </c>
      <c r="I5643" s="13" t="s">
        <v>89</v>
      </c>
      <c r="J5643">
        <v>1</v>
      </c>
      <c r="K5643" s="13" t="s">
        <v>92</v>
      </c>
      <c r="L5643">
        <v>6</v>
      </c>
      <c r="M5643">
        <v>0</v>
      </c>
      <c r="N5643" s="13" t="s">
        <v>94</v>
      </c>
      <c r="O5643" s="13" t="s">
        <v>95</v>
      </c>
      <c r="P5643">
        <v>19</v>
      </c>
      <c r="Q5643" s="13" t="s">
        <v>95</v>
      </c>
      <c r="R5643" s="13" t="s">
        <v>98</v>
      </c>
      <c r="S5643" s="13" t="s">
        <v>99</v>
      </c>
      <c r="T5643">
        <v>1</v>
      </c>
      <c r="U5643">
        <v>1</v>
      </c>
      <c r="V5643">
        <v>0</v>
      </c>
      <c r="W5643" s="13" t="s">
        <v>101</v>
      </c>
      <c r="X5643">
        <v>0.65</v>
      </c>
    </row>
    <row r="5644" spans="1:24" x14ac:dyDescent="0.3">
      <c r="A5644">
        <v>5642</v>
      </c>
      <c r="B5644" t="s">
        <v>200</v>
      </c>
      <c r="C5644" t="s">
        <v>201</v>
      </c>
      <c r="D5644">
        <v>12.972670000000001</v>
      </c>
      <c r="E5644">
        <v>80.135840999999999</v>
      </c>
      <c r="F5644" s="18">
        <v>45263</v>
      </c>
      <c r="G5644" s="19">
        <v>0.83333333333333304</v>
      </c>
      <c r="H5644">
        <v>20</v>
      </c>
      <c r="I5644" s="13" t="s">
        <v>89</v>
      </c>
      <c r="J5644">
        <v>1</v>
      </c>
      <c r="K5644" s="13" t="s">
        <v>191</v>
      </c>
      <c r="L5644">
        <v>2</v>
      </c>
      <c r="M5644">
        <v>0</v>
      </c>
      <c r="N5644" s="13" t="s">
        <v>192</v>
      </c>
      <c r="O5644" s="13" t="s">
        <v>97</v>
      </c>
      <c r="P5644">
        <v>34</v>
      </c>
      <c r="Q5644" s="13" t="s">
        <v>195</v>
      </c>
      <c r="R5644" s="13" t="s">
        <v>98</v>
      </c>
      <c r="S5644" s="13" t="s">
        <v>196</v>
      </c>
      <c r="T5644">
        <v>4</v>
      </c>
      <c r="U5644">
        <v>1</v>
      </c>
      <c r="V5644">
        <v>0</v>
      </c>
      <c r="W5644" s="13" t="s">
        <v>101</v>
      </c>
      <c r="X5644">
        <v>0.1</v>
      </c>
    </row>
    <row r="5645" spans="1:24" x14ac:dyDescent="0.3">
      <c r="A5645">
        <v>5643</v>
      </c>
      <c r="B5645" t="s">
        <v>209</v>
      </c>
      <c r="C5645" t="s">
        <v>210</v>
      </c>
      <c r="D5645">
        <v>17.419931999999999</v>
      </c>
      <c r="E5645">
        <v>78.232389999999995</v>
      </c>
      <c r="F5645" s="18">
        <v>45237</v>
      </c>
      <c r="G5645" s="19">
        <v>0.66666666666666696</v>
      </c>
      <c r="H5645">
        <v>16</v>
      </c>
      <c r="I5645" s="13" t="s">
        <v>215</v>
      </c>
      <c r="J5645">
        <v>0</v>
      </c>
      <c r="K5645" s="13" t="s">
        <v>92</v>
      </c>
      <c r="L5645">
        <v>1</v>
      </c>
      <c r="M5645">
        <v>0</v>
      </c>
      <c r="N5645" s="13" t="s">
        <v>212</v>
      </c>
      <c r="O5645" s="13" t="s">
        <v>195</v>
      </c>
      <c r="P5645">
        <v>31</v>
      </c>
      <c r="Q5645" s="13" t="s">
        <v>95</v>
      </c>
      <c r="R5645" s="13" t="s">
        <v>205</v>
      </c>
      <c r="S5645" s="13" t="s">
        <v>99</v>
      </c>
      <c r="T5645">
        <v>4</v>
      </c>
      <c r="U5645">
        <v>4</v>
      </c>
      <c r="V5645">
        <v>0</v>
      </c>
      <c r="W5645" s="13" t="s">
        <v>101</v>
      </c>
      <c r="X5645">
        <v>0.45</v>
      </c>
    </row>
    <row r="5646" spans="1:24" x14ac:dyDescent="0.3">
      <c r="A5646">
        <v>5644</v>
      </c>
      <c r="B5646" t="s">
        <v>197</v>
      </c>
      <c r="C5646" t="s">
        <v>198</v>
      </c>
      <c r="D5646">
        <v>30.699002</v>
      </c>
      <c r="E5646">
        <v>76.758595999999997</v>
      </c>
      <c r="F5646" s="18">
        <v>44936</v>
      </c>
      <c r="G5646" s="19">
        <v>0.625</v>
      </c>
      <c r="H5646">
        <v>15</v>
      </c>
      <c r="I5646" s="13" t="s">
        <v>215</v>
      </c>
      <c r="J5646">
        <v>0</v>
      </c>
      <c r="K5646" s="13" t="s">
        <v>92</v>
      </c>
      <c r="L5646">
        <v>2</v>
      </c>
      <c r="M5646">
        <v>0</v>
      </c>
      <c r="N5646" s="13" t="s">
        <v>212</v>
      </c>
      <c r="O5646" s="13" t="s">
        <v>95</v>
      </c>
      <c r="P5646">
        <v>19</v>
      </c>
      <c r="Q5646" s="13" t="s">
        <v>95</v>
      </c>
      <c r="R5646" s="13" t="s">
        <v>205</v>
      </c>
      <c r="S5646" s="13" t="s">
        <v>196</v>
      </c>
      <c r="T5646">
        <v>5</v>
      </c>
      <c r="U5646">
        <v>4</v>
      </c>
      <c r="V5646">
        <v>0</v>
      </c>
      <c r="W5646" s="13" t="s">
        <v>101</v>
      </c>
      <c r="X5646">
        <v>0.45</v>
      </c>
    </row>
    <row r="5647" spans="1:24" x14ac:dyDescent="0.3">
      <c r="A5647">
        <v>5645</v>
      </c>
      <c r="B5647" t="s">
        <v>203</v>
      </c>
      <c r="C5647" t="s">
        <v>203</v>
      </c>
      <c r="D5647">
        <v>28.610002000000001</v>
      </c>
      <c r="E5647">
        <v>76.907360999999995</v>
      </c>
      <c r="F5647" s="18">
        <v>45441</v>
      </c>
      <c r="G5647" s="19">
        <v>0</v>
      </c>
      <c r="H5647">
        <v>0</v>
      </c>
      <c r="I5647" s="13" t="s">
        <v>194</v>
      </c>
      <c r="J5647">
        <v>0</v>
      </c>
      <c r="K5647" s="13" t="s">
        <v>92</v>
      </c>
      <c r="L5647">
        <v>6</v>
      </c>
      <c r="M5647">
        <v>1</v>
      </c>
      <c r="N5647" s="13" t="s">
        <v>94</v>
      </c>
      <c r="O5647" s="13" t="s">
        <v>95</v>
      </c>
      <c r="P5647">
        <v>27</v>
      </c>
      <c r="Q5647" s="13" t="s">
        <v>95</v>
      </c>
      <c r="R5647" s="13" t="s">
        <v>213</v>
      </c>
      <c r="S5647" s="13" t="s">
        <v>196</v>
      </c>
      <c r="T5647">
        <v>5</v>
      </c>
      <c r="U5647">
        <v>4</v>
      </c>
      <c r="V5647">
        <v>0</v>
      </c>
      <c r="W5647" s="13" t="s">
        <v>101</v>
      </c>
      <c r="X5647">
        <v>0.45</v>
      </c>
    </row>
    <row r="5648" spans="1:24" x14ac:dyDescent="0.3">
      <c r="A5648">
        <v>5646</v>
      </c>
      <c r="B5648" t="s">
        <v>190</v>
      </c>
      <c r="C5648" t="s">
        <v>80</v>
      </c>
      <c r="D5648">
        <v>18.878893000000001</v>
      </c>
      <c r="E5648">
        <v>72.856741999999997</v>
      </c>
      <c r="F5648" s="18">
        <v>45094</v>
      </c>
      <c r="G5648" s="19">
        <v>0.625</v>
      </c>
      <c r="H5648">
        <v>15</v>
      </c>
      <c r="I5648" s="13" t="s">
        <v>219</v>
      </c>
      <c r="J5648">
        <v>1</v>
      </c>
      <c r="K5648" s="13" t="s">
        <v>214</v>
      </c>
      <c r="L5648">
        <v>1</v>
      </c>
      <c r="M5648">
        <v>0</v>
      </c>
      <c r="N5648" s="13" t="s">
        <v>94</v>
      </c>
      <c r="O5648" s="13" t="s">
        <v>95</v>
      </c>
      <c r="P5648">
        <v>39</v>
      </c>
      <c r="Q5648" s="13" t="s">
        <v>95</v>
      </c>
      <c r="R5648" s="13" t="s">
        <v>98</v>
      </c>
      <c r="S5648" s="13" t="s">
        <v>193</v>
      </c>
      <c r="T5648">
        <v>1</v>
      </c>
      <c r="U5648">
        <v>0</v>
      </c>
      <c r="V5648">
        <v>0</v>
      </c>
      <c r="W5648" s="13" t="s">
        <v>101</v>
      </c>
      <c r="X5648">
        <v>0.45</v>
      </c>
    </row>
    <row r="5649" spans="1:24" x14ac:dyDescent="0.3">
      <c r="A5649">
        <v>5647</v>
      </c>
      <c r="B5649" t="s">
        <v>197</v>
      </c>
      <c r="C5649" t="s">
        <v>198</v>
      </c>
      <c r="D5649">
        <v>30.610963999999999</v>
      </c>
      <c r="E5649">
        <v>76.862483999999995</v>
      </c>
      <c r="F5649" s="18">
        <v>45543</v>
      </c>
      <c r="G5649" s="19">
        <v>0.875</v>
      </c>
      <c r="H5649">
        <v>21</v>
      </c>
      <c r="I5649" s="13" t="s">
        <v>89</v>
      </c>
      <c r="J5649">
        <v>1</v>
      </c>
      <c r="K5649" s="13" t="s">
        <v>214</v>
      </c>
      <c r="L5649">
        <v>3</v>
      </c>
      <c r="M5649">
        <v>0</v>
      </c>
      <c r="N5649" s="13" t="s">
        <v>212</v>
      </c>
      <c r="O5649" s="13" t="s">
        <v>95</v>
      </c>
      <c r="P5649">
        <v>35</v>
      </c>
      <c r="Q5649" s="13" t="s">
        <v>195</v>
      </c>
      <c r="R5649" s="13" t="s">
        <v>208</v>
      </c>
      <c r="S5649" s="13" t="s">
        <v>193</v>
      </c>
      <c r="T5649">
        <v>4</v>
      </c>
      <c r="U5649">
        <v>2</v>
      </c>
      <c r="V5649">
        <v>0</v>
      </c>
      <c r="W5649" s="13" t="s">
        <v>101</v>
      </c>
      <c r="X5649">
        <v>0.45</v>
      </c>
    </row>
    <row r="5650" spans="1:24" x14ac:dyDescent="0.3">
      <c r="A5650">
        <v>5648</v>
      </c>
      <c r="B5650" t="s">
        <v>206</v>
      </c>
      <c r="C5650" t="s">
        <v>207</v>
      </c>
      <c r="D5650">
        <v>13.029730000000001</v>
      </c>
      <c r="E5650">
        <v>77.761602999999994</v>
      </c>
      <c r="F5650" s="18">
        <v>45577</v>
      </c>
      <c r="G5650" s="19">
        <v>0</v>
      </c>
      <c r="H5650">
        <v>0</v>
      </c>
      <c r="I5650" s="13" t="s">
        <v>219</v>
      </c>
      <c r="J5650">
        <v>1</v>
      </c>
      <c r="K5650" s="13" t="s">
        <v>92</v>
      </c>
      <c r="L5650">
        <v>4</v>
      </c>
      <c r="M5650">
        <v>1</v>
      </c>
      <c r="N5650" s="13" t="s">
        <v>192</v>
      </c>
      <c r="O5650" s="13" t="s">
        <v>97</v>
      </c>
      <c r="P5650">
        <v>22</v>
      </c>
      <c r="Q5650" s="13" t="s">
        <v>95</v>
      </c>
      <c r="R5650" s="13" t="s">
        <v>199</v>
      </c>
      <c r="S5650" s="13" t="s">
        <v>99</v>
      </c>
      <c r="T5650">
        <v>5</v>
      </c>
      <c r="U5650">
        <v>5</v>
      </c>
      <c r="V5650">
        <v>0</v>
      </c>
      <c r="W5650" s="13" t="s">
        <v>101</v>
      </c>
      <c r="X5650">
        <v>0.3</v>
      </c>
    </row>
    <row r="5651" spans="1:24" x14ac:dyDescent="0.3">
      <c r="A5651">
        <v>5649</v>
      </c>
      <c r="B5651" t="s">
        <v>206</v>
      </c>
      <c r="C5651" t="s">
        <v>207</v>
      </c>
      <c r="D5651">
        <v>12.935187000000001</v>
      </c>
      <c r="E5651">
        <v>77.774336000000005</v>
      </c>
      <c r="F5651" s="18">
        <v>45474</v>
      </c>
      <c r="G5651" s="19">
        <v>0.58333333333333304</v>
      </c>
      <c r="H5651">
        <v>14</v>
      </c>
      <c r="I5651" s="13" t="s">
        <v>204</v>
      </c>
      <c r="J5651">
        <v>0</v>
      </c>
      <c r="K5651" s="13" t="s">
        <v>191</v>
      </c>
      <c r="L5651">
        <v>3</v>
      </c>
      <c r="M5651">
        <v>1</v>
      </c>
      <c r="N5651" s="13" t="s">
        <v>212</v>
      </c>
      <c r="O5651" s="13" t="s">
        <v>195</v>
      </c>
      <c r="P5651">
        <v>18</v>
      </c>
      <c r="Q5651" s="13" t="s">
        <v>97</v>
      </c>
      <c r="R5651" s="13" t="s">
        <v>208</v>
      </c>
      <c r="S5651" s="13" t="s">
        <v>196</v>
      </c>
      <c r="T5651">
        <v>1</v>
      </c>
      <c r="U5651">
        <v>0</v>
      </c>
      <c r="V5651">
        <v>0</v>
      </c>
      <c r="W5651" s="13" t="s">
        <v>101</v>
      </c>
      <c r="X5651">
        <v>0.45</v>
      </c>
    </row>
    <row r="5652" spans="1:24" x14ac:dyDescent="0.3">
      <c r="A5652">
        <v>5650</v>
      </c>
      <c r="B5652" t="s">
        <v>203</v>
      </c>
      <c r="C5652" t="s">
        <v>203</v>
      </c>
      <c r="D5652">
        <v>28.618925000000001</v>
      </c>
      <c r="E5652">
        <v>76.809505000000001</v>
      </c>
      <c r="F5652" s="18">
        <v>45412</v>
      </c>
      <c r="G5652" s="19">
        <v>0</v>
      </c>
      <c r="H5652">
        <v>0</v>
      </c>
      <c r="I5652" s="13" t="s">
        <v>215</v>
      </c>
      <c r="J5652">
        <v>0</v>
      </c>
      <c r="K5652" s="13" t="s">
        <v>92</v>
      </c>
      <c r="L5652">
        <v>4</v>
      </c>
      <c r="M5652">
        <v>1</v>
      </c>
      <c r="N5652" s="13" t="s">
        <v>192</v>
      </c>
      <c r="O5652" s="13" t="s">
        <v>97</v>
      </c>
      <c r="P5652">
        <v>28</v>
      </c>
      <c r="Q5652" s="13" t="s">
        <v>95</v>
      </c>
      <c r="R5652" s="13" t="s">
        <v>98</v>
      </c>
      <c r="S5652" s="13" t="s">
        <v>193</v>
      </c>
      <c r="T5652">
        <v>5</v>
      </c>
      <c r="U5652">
        <v>5</v>
      </c>
      <c r="V5652">
        <v>0</v>
      </c>
      <c r="W5652" s="13" t="s">
        <v>101</v>
      </c>
      <c r="X5652">
        <v>0.1</v>
      </c>
    </row>
    <row r="5653" spans="1:24" x14ac:dyDescent="0.3">
      <c r="A5653">
        <v>5651</v>
      </c>
      <c r="B5653" t="s">
        <v>217</v>
      </c>
      <c r="C5653" t="s">
        <v>218</v>
      </c>
      <c r="D5653">
        <v>22.476679000000001</v>
      </c>
      <c r="E5653">
        <v>88.264730999999998</v>
      </c>
      <c r="F5653" s="18">
        <v>45123</v>
      </c>
      <c r="G5653" s="19">
        <v>0.375</v>
      </c>
      <c r="H5653">
        <v>9</v>
      </c>
      <c r="I5653" s="13" t="s">
        <v>89</v>
      </c>
      <c r="J5653">
        <v>1</v>
      </c>
      <c r="K5653" s="13" t="s">
        <v>92</v>
      </c>
      <c r="L5653">
        <v>3</v>
      </c>
      <c r="M5653">
        <v>1</v>
      </c>
      <c r="N5653" s="13" t="s">
        <v>192</v>
      </c>
      <c r="O5653" s="13" t="s">
        <v>97</v>
      </c>
      <c r="P5653">
        <v>31</v>
      </c>
      <c r="Q5653" s="13" t="s">
        <v>195</v>
      </c>
      <c r="R5653" s="13" t="s">
        <v>213</v>
      </c>
      <c r="S5653" s="13" t="s">
        <v>99</v>
      </c>
      <c r="T5653">
        <v>5</v>
      </c>
      <c r="U5653">
        <v>5</v>
      </c>
      <c r="V5653">
        <v>1</v>
      </c>
      <c r="W5653" s="13" t="s">
        <v>101</v>
      </c>
      <c r="X5653">
        <v>0.45</v>
      </c>
    </row>
    <row r="5654" spans="1:24" x14ac:dyDescent="0.3">
      <c r="A5654">
        <v>5652</v>
      </c>
      <c r="B5654" t="s">
        <v>200</v>
      </c>
      <c r="C5654" t="s">
        <v>201</v>
      </c>
      <c r="D5654">
        <v>12.836164</v>
      </c>
      <c r="E5654">
        <v>80.270189000000002</v>
      </c>
      <c r="F5654" s="18">
        <v>45207</v>
      </c>
      <c r="G5654" s="19">
        <v>0.29166666666666702</v>
      </c>
      <c r="H5654">
        <v>7</v>
      </c>
      <c r="I5654" s="13" t="s">
        <v>89</v>
      </c>
      <c r="J5654">
        <v>1</v>
      </c>
      <c r="K5654" s="13" t="s">
        <v>92</v>
      </c>
      <c r="L5654">
        <v>6</v>
      </c>
      <c r="M5654">
        <v>1</v>
      </c>
      <c r="N5654" s="13" t="s">
        <v>94</v>
      </c>
      <c r="O5654" s="13" t="s">
        <v>95</v>
      </c>
      <c r="P5654">
        <v>22</v>
      </c>
      <c r="Q5654" s="13" t="s">
        <v>95</v>
      </c>
      <c r="R5654" s="13" t="s">
        <v>98</v>
      </c>
      <c r="S5654" s="13" t="s">
        <v>196</v>
      </c>
      <c r="T5654">
        <v>1</v>
      </c>
      <c r="U5654">
        <v>0</v>
      </c>
      <c r="V5654">
        <v>0</v>
      </c>
      <c r="W5654" s="13" t="s">
        <v>101</v>
      </c>
      <c r="X5654">
        <v>0.45</v>
      </c>
    </row>
    <row r="5655" spans="1:24" x14ac:dyDescent="0.3">
      <c r="A5655">
        <v>5653</v>
      </c>
      <c r="B5655" t="s">
        <v>206</v>
      </c>
      <c r="C5655" t="s">
        <v>207</v>
      </c>
      <c r="D5655">
        <v>12.84211</v>
      </c>
      <c r="E5655">
        <v>77.476519999999994</v>
      </c>
      <c r="F5655" s="18">
        <v>45130</v>
      </c>
      <c r="G5655" s="19">
        <v>0.95833333333333304</v>
      </c>
      <c r="H5655">
        <v>23</v>
      </c>
      <c r="I5655" s="13" t="s">
        <v>89</v>
      </c>
      <c r="J5655">
        <v>1</v>
      </c>
      <c r="K5655" s="13" t="s">
        <v>214</v>
      </c>
      <c r="L5655">
        <v>4</v>
      </c>
      <c r="M5655">
        <v>0</v>
      </c>
      <c r="N5655" s="13" t="s">
        <v>192</v>
      </c>
      <c r="O5655" s="13" t="s">
        <v>97</v>
      </c>
      <c r="P5655">
        <v>32</v>
      </c>
      <c r="Q5655" s="13" t="s">
        <v>97</v>
      </c>
      <c r="R5655" s="13" t="s">
        <v>98</v>
      </c>
      <c r="S5655" s="13" t="s">
        <v>196</v>
      </c>
      <c r="T5655">
        <v>1</v>
      </c>
      <c r="U5655">
        <v>1</v>
      </c>
      <c r="V5655">
        <v>0</v>
      </c>
      <c r="W5655" s="13" t="s">
        <v>101</v>
      </c>
      <c r="X5655">
        <v>0.3</v>
      </c>
    </row>
    <row r="5656" spans="1:24" x14ac:dyDescent="0.3">
      <c r="A5656">
        <v>5654</v>
      </c>
      <c r="B5656" t="s">
        <v>197</v>
      </c>
      <c r="C5656" t="s">
        <v>198</v>
      </c>
      <c r="D5656">
        <v>30.614173999999998</v>
      </c>
      <c r="E5656">
        <v>76.884399000000002</v>
      </c>
      <c r="F5656" s="18">
        <v>44898</v>
      </c>
      <c r="G5656" s="19">
        <v>0.45833333333333298</v>
      </c>
      <c r="H5656">
        <v>11</v>
      </c>
      <c r="I5656" s="13" t="s">
        <v>219</v>
      </c>
      <c r="J5656">
        <v>1</v>
      </c>
      <c r="K5656" s="13" t="s">
        <v>191</v>
      </c>
      <c r="L5656">
        <v>3</v>
      </c>
      <c r="M5656">
        <v>0</v>
      </c>
      <c r="N5656" s="13" t="s">
        <v>94</v>
      </c>
      <c r="O5656" s="13" t="s">
        <v>95</v>
      </c>
      <c r="P5656">
        <v>31</v>
      </c>
      <c r="Q5656" s="13" t="s">
        <v>195</v>
      </c>
      <c r="R5656" s="13" t="s">
        <v>208</v>
      </c>
      <c r="S5656" s="13" t="s">
        <v>196</v>
      </c>
      <c r="T5656">
        <v>1</v>
      </c>
      <c r="U5656">
        <v>0</v>
      </c>
      <c r="V5656">
        <v>0</v>
      </c>
      <c r="W5656" s="13" t="s">
        <v>101</v>
      </c>
      <c r="X5656">
        <v>0.45</v>
      </c>
    </row>
    <row r="5657" spans="1:24" x14ac:dyDescent="0.3">
      <c r="A5657">
        <v>5655</v>
      </c>
      <c r="B5657" t="s">
        <v>209</v>
      </c>
      <c r="C5657" t="s">
        <v>210</v>
      </c>
      <c r="D5657">
        <v>17.558945000000001</v>
      </c>
      <c r="E5657">
        <v>78.504424999999998</v>
      </c>
      <c r="F5657" s="18">
        <v>45382</v>
      </c>
      <c r="G5657" s="19">
        <v>0.75</v>
      </c>
      <c r="H5657">
        <v>18</v>
      </c>
      <c r="I5657" s="13" t="s">
        <v>89</v>
      </c>
      <c r="J5657">
        <v>1</v>
      </c>
      <c r="K5657" s="13" t="s">
        <v>214</v>
      </c>
      <c r="L5657">
        <v>5</v>
      </c>
      <c r="M5657">
        <v>0</v>
      </c>
      <c r="N5657" s="13" t="s">
        <v>212</v>
      </c>
      <c r="O5657" s="13" t="s">
        <v>95</v>
      </c>
      <c r="P5657">
        <v>17</v>
      </c>
      <c r="Q5657" s="13" t="s">
        <v>95</v>
      </c>
      <c r="R5657" s="13" t="s">
        <v>199</v>
      </c>
      <c r="S5657" s="13" t="s">
        <v>196</v>
      </c>
      <c r="T5657">
        <v>2</v>
      </c>
      <c r="U5657">
        <v>0</v>
      </c>
      <c r="V5657">
        <v>1</v>
      </c>
      <c r="W5657" s="13" t="s">
        <v>101</v>
      </c>
      <c r="X5657">
        <v>0.6</v>
      </c>
    </row>
    <row r="5658" spans="1:24" x14ac:dyDescent="0.3">
      <c r="A5658">
        <v>5656</v>
      </c>
      <c r="B5658" t="s">
        <v>197</v>
      </c>
      <c r="C5658" t="s">
        <v>198</v>
      </c>
      <c r="D5658">
        <v>30.749403000000001</v>
      </c>
      <c r="E5658">
        <v>76.880180999999993</v>
      </c>
      <c r="F5658" s="18">
        <v>45146</v>
      </c>
      <c r="G5658" s="19">
        <v>0.70833333333333304</v>
      </c>
      <c r="H5658">
        <v>17</v>
      </c>
      <c r="I5658" s="13" t="s">
        <v>215</v>
      </c>
      <c r="J5658">
        <v>0</v>
      </c>
      <c r="K5658" s="13" t="s">
        <v>191</v>
      </c>
      <c r="L5658">
        <v>3</v>
      </c>
      <c r="M5658">
        <v>0</v>
      </c>
      <c r="N5658" s="13" t="s">
        <v>94</v>
      </c>
      <c r="O5658" s="13" t="s">
        <v>95</v>
      </c>
      <c r="P5658">
        <v>30</v>
      </c>
      <c r="Q5658" s="13" t="s">
        <v>97</v>
      </c>
      <c r="R5658" s="13" t="s">
        <v>199</v>
      </c>
      <c r="S5658" s="13" t="s">
        <v>193</v>
      </c>
      <c r="T5658">
        <v>1</v>
      </c>
      <c r="U5658">
        <v>0</v>
      </c>
      <c r="V5658">
        <v>1</v>
      </c>
      <c r="W5658" s="13" t="s">
        <v>101</v>
      </c>
      <c r="X5658">
        <v>0.8</v>
      </c>
    </row>
    <row r="5659" spans="1:24" x14ac:dyDescent="0.3">
      <c r="A5659">
        <v>5657</v>
      </c>
      <c r="B5659" t="s">
        <v>200</v>
      </c>
      <c r="C5659" t="s">
        <v>201</v>
      </c>
      <c r="D5659">
        <v>13.120348</v>
      </c>
      <c r="E5659">
        <v>80.290025</v>
      </c>
      <c r="F5659" s="18">
        <v>44672</v>
      </c>
      <c r="G5659" s="19">
        <v>0</v>
      </c>
      <c r="H5659">
        <v>0</v>
      </c>
      <c r="I5659" s="13" t="s">
        <v>202</v>
      </c>
      <c r="J5659">
        <v>0</v>
      </c>
      <c r="K5659" s="13" t="s">
        <v>191</v>
      </c>
      <c r="L5659">
        <v>6</v>
      </c>
      <c r="M5659">
        <v>1</v>
      </c>
      <c r="N5659" s="13" t="s">
        <v>212</v>
      </c>
      <c r="O5659" s="13" t="s">
        <v>95</v>
      </c>
      <c r="P5659">
        <v>38</v>
      </c>
      <c r="Q5659" s="13" t="s">
        <v>95</v>
      </c>
      <c r="R5659" s="13" t="s">
        <v>98</v>
      </c>
      <c r="S5659" s="13" t="s">
        <v>196</v>
      </c>
      <c r="T5659">
        <v>4</v>
      </c>
      <c r="U5659">
        <v>3</v>
      </c>
      <c r="V5659">
        <v>0</v>
      </c>
      <c r="W5659" s="13" t="s">
        <v>101</v>
      </c>
      <c r="X5659">
        <v>0.45</v>
      </c>
    </row>
    <row r="5660" spans="1:24" x14ac:dyDescent="0.3">
      <c r="A5660">
        <v>5658</v>
      </c>
      <c r="B5660" t="s">
        <v>206</v>
      </c>
      <c r="C5660" t="s">
        <v>207</v>
      </c>
      <c r="D5660">
        <v>12.870346</v>
      </c>
      <c r="E5660">
        <v>77.601305999999994</v>
      </c>
      <c r="F5660" s="18">
        <v>45176</v>
      </c>
      <c r="G5660" s="19">
        <v>0.33333333333333298</v>
      </c>
      <c r="H5660">
        <v>8</v>
      </c>
      <c r="I5660" s="13" t="s">
        <v>202</v>
      </c>
      <c r="J5660">
        <v>0</v>
      </c>
      <c r="K5660" s="13" t="s">
        <v>92</v>
      </c>
      <c r="L5660">
        <v>5</v>
      </c>
      <c r="M5660">
        <v>0</v>
      </c>
      <c r="N5660" s="13" t="s">
        <v>192</v>
      </c>
      <c r="O5660" s="13" t="s">
        <v>97</v>
      </c>
      <c r="P5660">
        <v>34</v>
      </c>
      <c r="Q5660" s="13" t="s">
        <v>195</v>
      </c>
      <c r="R5660" s="13" t="s">
        <v>199</v>
      </c>
      <c r="S5660" s="13" t="s">
        <v>196</v>
      </c>
      <c r="T5660">
        <v>4</v>
      </c>
      <c r="U5660">
        <v>3</v>
      </c>
      <c r="V5660">
        <v>1</v>
      </c>
      <c r="W5660" s="13" t="s">
        <v>101</v>
      </c>
      <c r="X5660">
        <v>0.25</v>
      </c>
    </row>
    <row r="5661" spans="1:24" x14ac:dyDescent="0.3">
      <c r="A5661">
        <v>5659</v>
      </c>
      <c r="B5661" t="s">
        <v>206</v>
      </c>
      <c r="C5661" t="s">
        <v>207</v>
      </c>
      <c r="D5661">
        <v>13.152932</v>
      </c>
      <c r="E5661">
        <v>77.570505999999995</v>
      </c>
      <c r="F5661" s="18">
        <v>45493</v>
      </c>
      <c r="G5661" s="19">
        <v>0.375</v>
      </c>
      <c r="H5661">
        <v>9</v>
      </c>
      <c r="I5661" s="13" t="s">
        <v>219</v>
      </c>
      <c r="J5661">
        <v>1</v>
      </c>
      <c r="K5661" s="13" t="s">
        <v>92</v>
      </c>
      <c r="L5661">
        <v>6</v>
      </c>
      <c r="M5661">
        <v>1</v>
      </c>
      <c r="N5661" s="13" t="s">
        <v>192</v>
      </c>
      <c r="O5661" s="13" t="s">
        <v>97</v>
      </c>
      <c r="P5661">
        <v>36</v>
      </c>
      <c r="Q5661" s="13" t="s">
        <v>97</v>
      </c>
      <c r="R5661" s="13" t="s">
        <v>199</v>
      </c>
      <c r="S5661" s="13" t="s">
        <v>193</v>
      </c>
      <c r="T5661">
        <v>4</v>
      </c>
      <c r="U5661">
        <v>4</v>
      </c>
      <c r="V5661">
        <v>1</v>
      </c>
      <c r="W5661" s="13" t="s">
        <v>101</v>
      </c>
      <c r="X5661">
        <v>0.45</v>
      </c>
    </row>
    <row r="5662" spans="1:24" x14ac:dyDescent="0.3">
      <c r="A5662">
        <v>5660</v>
      </c>
      <c r="B5662" t="s">
        <v>200</v>
      </c>
      <c r="C5662" t="s">
        <v>201</v>
      </c>
      <c r="D5662">
        <v>13.132088</v>
      </c>
      <c r="E5662">
        <v>80.161247000000003</v>
      </c>
      <c r="F5662" s="18">
        <v>45708</v>
      </c>
      <c r="G5662" s="19">
        <v>0.25</v>
      </c>
      <c r="H5662">
        <v>6</v>
      </c>
      <c r="I5662" s="13" t="s">
        <v>202</v>
      </c>
      <c r="J5662">
        <v>0</v>
      </c>
      <c r="K5662" s="13" t="s">
        <v>214</v>
      </c>
      <c r="L5662">
        <v>1</v>
      </c>
      <c r="M5662">
        <v>1</v>
      </c>
      <c r="N5662" s="13" t="s">
        <v>212</v>
      </c>
      <c r="O5662" s="13" t="s">
        <v>195</v>
      </c>
      <c r="P5662">
        <v>33</v>
      </c>
      <c r="Q5662" s="13" t="s">
        <v>95</v>
      </c>
      <c r="R5662" s="13" t="s">
        <v>98</v>
      </c>
      <c r="S5662" s="13" t="s">
        <v>196</v>
      </c>
      <c r="T5662">
        <v>5</v>
      </c>
      <c r="U5662">
        <v>1</v>
      </c>
      <c r="V5662">
        <v>0</v>
      </c>
      <c r="W5662" s="13" t="s">
        <v>101</v>
      </c>
      <c r="X5662">
        <v>0.25</v>
      </c>
    </row>
    <row r="5663" spans="1:24" x14ac:dyDescent="0.3">
      <c r="A5663">
        <v>5661</v>
      </c>
      <c r="B5663" t="s">
        <v>200</v>
      </c>
      <c r="C5663" t="s">
        <v>201</v>
      </c>
      <c r="D5663">
        <v>13.054735000000001</v>
      </c>
      <c r="E5663">
        <v>80.128023999999996</v>
      </c>
      <c r="F5663" s="18">
        <v>45280</v>
      </c>
      <c r="G5663" s="19">
        <v>0.75</v>
      </c>
      <c r="H5663">
        <v>18</v>
      </c>
      <c r="I5663" s="13" t="s">
        <v>194</v>
      </c>
      <c r="J5663">
        <v>0</v>
      </c>
      <c r="K5663" s="13" t="s">
        <v>191</v>
      </c>
      <c r="L5663">
        <v>5</v>
      </c>
      <c r="M5663">
        <v>1</v>
      </c>
      <c r="N5663" s="13" t="s">
        <v>94</v>
      </c>
      <c r="O5663" s="13" t="s">
        <v>95</v>
      </c>
      <c r="P5663">
        <v>36</v>
      </c>
      <c r="Q5663" s="13" t="s">
        <v>195</v>
      </c>
      <c r="R5663" s="13" t="s">
        <v>213</v>
      </c>
      <c r="S5663" s="13" t="s">
        <v>196</v>
      </c>
      <c r="T5663">
        <v>3</v>
      </c>
      <c r="U5663">
        <v>2</v>
      </c>
      <c r="V5663">
        <v>1</v>
      </c>
      <c r="W5663" s="13" t="s">
        <v>101</v>
      </c>
      <c r="X5663">
        <v>0.6</v>
      </c>
    </row>
    <row r="5664" spans="1:24" x14ac:dyDescent="0.3">
      <c r="A5664">
        <v>5662</v>
      </c>
      <c r="B5664" t="s">
        <v>206</v>
      </c>
      <c r="C5664" t="s">
        <v>207</v>
      </c>
      <c r="D5664">
        <v>12.897983</v>
      </c>
      <c r="E5664">
        <v>77.756634000000005</v>
      </c>
      <c r="F5664" s="18">
        <v>45200</v>
      </c>
      <c r="G5664" s="19">
        <v>0.54166666666666696</v>
      </c>
      <c r="H5664">
        <v>13</v>
      </c>
      <c r="I5664" s="13" t="s">
        <v>89</v>
      </c>
      <c r="J5664">
        <v>1</v>
      </c>
      <c r="K5664" s="13" t="s">
        <v>92</v>
      </c>
      <c r="L5664">
        <v>4</v>
      </c>
      <c r="M5664">
        <v>0</v>
      </c>
      <c r="N5664" s="13" t="s">
        <v>94</v>
      </c>
      <c r="O5664" s="13" t="s">
        <v>95</v>
      </c>
      <c r="P5664">
        <v>36</v>
      </c>
      <c r="Q5664" s="13" t="s">
        <v>195</v>
      </c>
      <c r="R5664" s="13" t="s">
        <v>213</v>
      </c>
      <c r="S5664" s="13" t="s">
        <v>99</v>
      </c>
      <c r="T5664">
        <v>1</v>
      </c>
      <c r="U5664">
        <v>1</v>
      </c>
      <c r="V5664">
        <v>0</v>
      </c>
      <c r="W5664" s="13" t="s">
        <v>101</v>
      </c>
      <c r="X5664">
        <v>0.65</v>
      </c>
    </row>
    <row r="5665" spans="1:24" x14ac:dyDescent="0.3">
      <c r="A5665">
        <v>5663</v>
      </c>
      <c r="B5665" t="s">
        <v>197</v>
      </c>
      <c r="C5665" t="s">
        <v>198</v>
      </c>
      <c r="D5665">
        <v>30.678954000000001</v>
      </c>
      <c r="E5665">
        <v>76.880161999999999</v>
      </c>
      <c r="F5665" s="18">
        <v>44851</v>
      </c>
      <c r="G5665" s="19">
        <v>0.91666666666666696</v>
      </c>
      <c r="H5665">
        <v>22</v>
      </c>
      <c r="I5665" s="13" t="s">
        <v>204</v>
      </c>
      <c r="J5665">
        <v>0</v>
      </c>
      <c r="K5665" s="13" t="s">
        <v>92</v>
      </c>
      <c r="L5665">
        <v>6</v>
      </c>
      <c r="M5665">
        <v>0</v>
      </c>
      <c r="N5665" s="13" t="s">
        <v>192</v>
      </c>
      <c r="O5665" s="13" t="s">
        <v>97</v>
      </c>
      <c r="P5665">
        <v>32</v>
      </c>
      <c r="Q5665" s="13" t="s">
        <v>97</v>
      </c>
      <c r="R5665" s="13" t="s">
        <v>205</v>
      </c>
      <c r="S5665" s="13" t="s">
        <v>196</v>
      </c>
      <c r="T5665">
        <v>3</v>
      </c>
      <c r="U5665">
        <v>0</v>
      </c>
      <c r="V5665">
        <v>0</v>
      </c>
      <c r="W5665" s="13" t="s">
        <v>101</v>
      </c>
      <c r="X5665">
        <v>0.3</v>
      </c>
    </row>
    <row r="5666" spans="1:24" x14ac:dyDescent="0.3">
      <c r="A5666">
        <v>5664</v>
      </c>
      <c r="B5666" t="s">
        <v>197</v>
      </c>
      <c r="C5666" t="s">
        <v>198</v>
      </c>
      <c r="D5666">
        <v>30.616703000000001</v>
      </c>
      <c r="E5666">
        <v>76.710102000000006</v>
      </c>
      <c r="F5666" s="18">
        <v>45223</v>
      </c>
      <c r="G5666" s="19">
        <v>0.25</v>
      </c>
      <c r="H5666">
        <v>6</v>
      </c>
      <c r="I5666" s="13" t="s">
        <v>215</v>
      </c>
      <c r="J5666">
        <v>0</v>
      </c>
      <c r="K5666" s="13" t="s">
        <v>92</v>
      </c>
      <c r="L5666">
        <v>4</v>
      </c>
      <c r="M5666">
        <v>0</v>
      </c>
      <c r="N5666" s="13" t="s">
        <v>212</v>
      </c>
      <c r="O5666" s="13" t="s">
        <v>95</v>
      </c>
      <c r="P5666">
        <v>36</v>
      </c>
      <c r="Q5666" s="13" t="s">
        <v>95</v>
      </c>
      <c r="R5666" s="13" t="s">
        <v>199</v>
      </c>
      <c r="S5666" s="13" t="s">
        <v>196</v>
      </c>
      <c r="T5666">
        <v>1</v>
      </c>
      <c r="U5666">
        <v>0</v>
      </c>
      <c r="V5666">
        <v>0</v>
      </c>
      <c r="W5666" s="13" t="s">
        <v>101</v>
      </c>
      <c r="X5666">
        <v>0.45</v>
      </c>
    </row>
    <row r="5667" spans="1:24" x14ac:dyDescent="0.3">
      <c r="A5667">
        <v>5665</v>
      </c>
      <c r="B5667" t="s">
        <v>209</v>
      </c>
      <c r="C5667" t="s">
        <v>210</v>
      </c>
      <c r="D5667">
        <v>17.552291</v>
      </c>
      <c r="E5667">
        <v>78.414850000000001</v>
      </c>
      <c r="F5667" s="18">
        <v>45507</v>
      </c>
      <c r="G5667" s="19">
        <v>0.75</v>
      </c>
      <c r="H5667">
        <v>18</v>
      </c>
      <c r="I5667" s="13" t="s">
        <v>219</v>
      </c>
      <c r="J5667">
        <v>1</v>
      </c>
      <c r="K5667" s="13" t="s">
        <v>92</v>
      </c>
      <c r="L5667">
        <v>6</v>
      </c>
      <c r="M5667">
        <v>0</v>
      </c>
      <c r="N5667" s="13" t="s">
        <v>212</v>
      </c>
      <c r="O5667" s="13" t="s">
        <v>95</v>
      </c>
      <c r="P5667">
        <v>34</v>
      </c>
      <c r="Q5667" s="13" t="s">
        <v>97</v>
      </c>
      <c r="R5667" s="13" t="s">
        <v>199</v>
      </c>
      <c r="S5667" s="13" t="s">
        <v>193</v>
      </c>
      <c r="T5667">
        <v>1</v>
      </c>
      <c r="U5667">
        <v>1</v>
      </c>
      <c r="V5667">
        <v>1</v>
      </c>
      <c r="W5667" s="13" t="s">
        <v>101</v>
      </c>
      <c r="X5667">
        <v>0.8</v>
      </c>
    </row>
    <row r="5668" spans="1:24" x14ac:dyDescent="0.3">
      <c r="A5668">
        <v>5666</v>
      </c>
      <c r="B5668" t="s">
        <v>209</v>
      </c>
      <c r="C5668" t="s">
        <v>210</v>
      </c>
      <c r="D5668">
        <v>17.471751999999999</v>
      </c>
      <c r="E5668">
        <v>78.466117999999994</v>
      </c>
      <c r="F5668" s="18">
        <v>45656</v>
      </c>
      <c r="G5668" s="19">
        <v>0.5</v>
      </c>
      <c r="H5668">
        <v>12</v>
      </c>
      <c r="I5668" s="13" t="s">
        <v>204</v>
      </c>
      <c r="J5668">
        <v>0</v>
      </c>
      <c r="K5668" s="13" t="s">
        <v>214</v>
      </c>
      <c r="L5668">
        <v>5</v>
      </c>
      <c r="M5668">
        <v>1</v>
      </c>
      <c r="N5668" s="13" t="s">
        <v>94</v>
      </c>
      <c r="O5668" s="13" t="s">
        <v>95</v>
      </c>
      <c r="P5668">
        <v>37</v>
      </c>
      <c r="Q5668" s="13" t="s">
        <v>97</v>
      </c>
      <c r="R5668" s="13" t="s">
        <v>208</v>
      </c>
      <c r="S5668" s="13" t="s">
        <v>196</v>
      </c>
      <c r="T5668">
        <v>2</v>
      </c>
      <c r="U5668">
        <v>1</v>
      </c>
      <c r="V5668">
        <v>0</v>
      </c>
      <c r="W5668" s="13" t="s">
        <v>101</v>
      </c>
      <c r="X5668">
        <v>0.65</v>
      </c>
    </row>
    <row r="5669" spans="1:24" x14ac:dyDescent="0.3">
      <c r="A5669">
        <v>5667</v>
      </c>
      <c r="B5669" t="s">
        <v>197</v>
      </c>
      <c r="C5669" t="s">
        <v>198</v>
      </c>
      <c r="D5669">
        <v>30.719239000000002</v>
      </c>
      <c r="E5669">
        <v>76.793043999999995</v>
      </c>
      <c r="F5669" s="18">
        <v>45362</v>
      </c>
      <c r="G5669" s="19">
        <v>0.41666666666666702</v>
      </c>
      <c r="H5669">
        <v>10</v>
      </c>
      <c r="I5669" s="13" t="s">
        <v>204</v>
      </c>
      <c r="J5669">
        <v>0</v>
      </c>
      <c r="K5669" s="13" t="s">
        <v>92</v>
      </c>
      <c r="L5669">
        <v>6</v>
      </c>
      <c r="M5669">
        <v>0</v>
      </c>
      <c r="N5669" s="13" t="s">
        <v>94</v>
      </c>
      <c r="O5669" s="13" t="s">
        <v>95</v>
      </c>
      <c r="P5669">
        <v>19</v>
      </c>
      <c r="Q5669" s="13" t="s">
        <v>95</v>
      </c>
      <c r="R5669" s="13" t="s">
        <v>199</v>
      </c>
      <c r="S5669" s="13" t="s">
        <v>193</v>
      </c>
      <c r="T5669">
        <v>3</v>
      </c>
      <c r="U5669">
        <v>1</v>
      </c>
      <c r="V5669">
        <v>1</v>
      </c>
      <c r="W5669" s="13" t="s">
        <v>101</v>
      </c>
      <c r="X5669">
        <v>0.6</v>
      </c>
    </row>
    <row r="5670" spans="1:24" x14ac:dyDescent="0.3">
      <c r="A5670">
        <v>5668</v>
      </c>
      <c r="B5670" t="s">
        <v>217</v>
      </c>
      <c r="C5670" t="s">
        <v>218</v>
      </c>
      <c r="D5670">
        <v>22.582958000000001</v>
      </c>
      <c r="E5670">
        <v>88.228217999999998</v>
      </c>
      <c r="F5670" s="18">
        <v>45105</v>
      </c>
      <c r="G5670" s="19">
        <v>0.83333333333333304</v>
      </c>
      <c r="H5670">
        <v>20</v>
      </c>
      <c r="I5670" s="13" t="s">
        <v>194</v>
      </c>
      <c r="J5670">
        <v>0</v>
      </c>
      <c r="K5670" s="13" t="s">
        <v>191</v>
      </c>
      <c r="L5670">
        <v>5</v>
      </c>
      <c r="M5670">
        <v>0</v>
      </c>
      <c r="N5670" s="13" t="s">
        <v>94</v>
      </c>
      <c r="O5670" s="13" t="s">
        <v>95</v>
      </c>
      <c r="P5670">
        <v>36</v>
      </c>
      <c r="Q5670" s="13" t="s">
        <v>195</v>
      </c>
      <c r="R5670" s="13" t="s">
        <v>98</v>
      </c>
      <c r="S5670" s="13" t="s">
        <v>99</v>
      </c>
      <c r="T5670">
        <v>1</v>
      </c>
      <c r="U5670">
        <v>1</v>
      </c>
      <c r="V5670">
        <v>0</v>
      </c>
      <c r="W5670" s="13" t="s">
        <v>101</v>
      </c>
      <c r="X5670">
        <v>0.65</v>
      </c>
    </row>
    <row r="5671" spans="1:24" x14ac:dyDescent="0.3">
      <c r="A5671">
        <v>5669</v>
      </c>
      <c r="B5671" t="s">
        <v>206</v>
      </c>
      <c r="C5671" t="s">
        <v>207</v>
      </c>
      <c r="D5671">
        <v>13.000154999999999</v>
      </c>
      <c r="E5671">
        <v>77.679060000000007</v>
      </c>
      <c r="F5671" s="18">
        <v>44568</v>
      </c>
      <c r="G5671" s="19">
        <v>0.375</v>
      </c>
      <c r="H5671">
        <v>9</v>
      </c>
      <c r="I5671" s="13" t="s">
        <v>211</v>
      </c>
      <c r="J5671">
        <v>0</v>
      </c>
      <c r="K5671" s="13" t="s">
        <v>191</v>
      </c>
      <c r="L5671">
        <v>6</v>
      </c>
      <c r="M5671">
        <v>0</v>
      </c>
      <c r="N5671" s="13" t="s">
        <v>94</v>
      </c>
      <c r="O5671" s="13" t="s">
        <v>95</v>
      </c>
      <c r="P5671">
        <v>40</v>
      </c>
      <c r="Q5671" s="13" t="s">
        <v>97</v>
      </c>
      <c r="R5671" s="13" t="s">
        <v>205</v>
      </c>
      <c r="S5671" s="13" t="s">
        <v>196</v>
      </c>
      <c r="T5671">
        <v>4</v>
      </c>
      <c r="U5671">
        <v>0</v>
      </c>
      <c r="V5671">
        <v>1</v>
      </c>
      <c r="W5671" s="13" t="s">
        <v>101</v>
      </c>
      <c r="X5671">
        <v>0.8</v>
      </c>
    </row>
    <row r="5672" spans="1:24" x14ac:dyDescent="0.3">
      <c r="A5672">
        <v>5670</v>
      </c>
      <c r="B5672" t="s">
        <v>217</v>
      </c>
      <c r="C5672" t="s">
        <v>218</v>
      </c>
      <c r="D5672">
        <v>22.483277000000001</v>
      </c>
      <c r="E5672">
        <v>88.417243999999997</v>
      </c>
      <c r="F5672" s="18">
        <v>45754</v>
      </c>
      <c r="G5672" s="19">
        <v>4.1666666666666699E-2</v>
      </c>
      <c r="H5672">
        <v>1</v>
      </c>
      <c r="I5672" s="13" t="s">
        <v>204</v>
      </c>
      <c r="J5672">
        <v>0</v>
      </c>
      <c r="K5672" s="13" t="s">
        <v>214</v>
      </c>
      <c r="L5672">
        <v>1</v>
      </c>
      <c r="M5672">
        <v>1</v>
      </c>
      <c r="N5672" s="13" t="s">
        <v>212</v>
      </c>
      <c r="O5672" s="13" t="s">
        <v>95</v>
      </c>
      <c r="P5672">
        <v>27</v>
      </c>
      <c r="Q5672" s="13" t="s">
        <v>95</v>
      </c>
      <c r="R5672" s="13" t="s">
        <v>208</v>
      </c>
      <c r="S5672" s="13" t="s">
        <v>196</v>
      </c>
      <c r="T5672">
        <v>5</v>
      </c>
      <c r="U5672">
        <v>3</v>
      </c>
      <c r="V5672">
        <v>0</v>
      </c>
      <c r="W5672" s="13" t="s">
        <v>101</v>
      </c>
      <c r="X5672">
        <v>0.45</v>
      </c>
    </row>
    <row r="5673" spans="1:24" x14ac:dyDescent="0.3">
      <c r="A5673">
        <v>5671</v>
      </c>
      <c r="B5673" t="s">
        <v>190</v>
      </c>
      <c r="C5673" t="s">
        <v>80</v>
      </c>
      <c r="D5673">
        <v>19.272787999999998</v>
      </c>
      <c r="E5673">
        <v>72.880763000000002</v>
      </c>
      <c r="F5673" s="18">
        <v>44654</v>
      </c>
      <c r="G5673" s="19">
        <v>0</v>
      </c>
      <c r="H5673">
        <v>0</v>
      </c>
      <c r="I5673" s="13" t="s">
        <v>89</v>
      </c>
      <c r="J5673">
        <v>1</v>
      </c>
      <c r="K5673" s="13" t="s">
        <v>92</v>
      </c>
      <c r="L5673">
        <v>3</v>
      </c>
      <c r="M5673">
        <v>1</v>
      </c>
      <c r="N5673" s="13" t="s">
        <v>192</v>
      </c>
      <c r="O5673" s="13" t="s">
        <v>97</v>
      </c>
      <c r="P5673">
        <v>37</v>
      </c>
      <c r="Q5673" s="13" t="s">
        <v>95</v>
      </c>
      <c r="R5673" s="13" t="s">
        <v>205</v>
      </c>
      <c r="S5673" s="13" t="s">
        <v>193</v>
      </c>
      <c r="T5673">
        <v>3</v>
      </c>
      <c r="U5673">
        <v>1</v>
      </c>
      <c r="V5673">
        <v>0</v>
      </c>
      <c r="W5673" s="13" t="s">
        <v>101</v>
      </c>
      <c r="X5673">
        <v>0.1</v>
      </c>
    </row>
    <row r="5674" spans="1:24" x14ac:dyDescent="0.3">
      <c r="A5674">
        <v>5672</v>
      </c>
      <c r="B5674" t="s">
        <v>79</v>
      </c>
      <c r="C5674" t="s">
        <v>80</v>
      </c>
      <c r="D5674">
        <v>18.570198000000001</v>
      </c>
      <c r="E5674">
        <v>73.891903999999997</v>
      </c>
      <c r="F5674" s="18">
        <v>45085</v>
      </c>
      <c r="G5674" s="19">
        <v>0.33333333333333298</v>
      </c>
      <c r="H5674">
        <v>8</v>
      </c>
      <c r="I5674" s="13" t="s">
        <v>202</v>
      </c>
      <c r="J5674">
        <v>0</v>
      </c>
      <c r="K5674" s="13" t="s">
        <v>92</v>
      </c>
      <c r="L5674">
        <v>4</v>
      </c>
      <c r="M5674">
        <v>0</v>
      </c>
      <c r="N5674" s="13" t="s">
        <v>192</v>
      </c>
      <c r="O5674" s="13" t="s">
        <v>97</v>
      </c>
      <c r="P5674">
        <v>17</v>
      </c>
      <c r="Q5674" s="13" t="s">
        <v>97</v>
      </c>
      <c r="R5674" s="13" t="s">
        <v>213</v>
      </c>
      <c r="S5674" s="13" t="s">
        <v>196</v>
      </c>
      <c r="T5674">
        <v>2</v>
      </c>
      <c r="U5674">
        <v>2</v>
      </c>
      <c r="V5674">
        <v>1</v>
      </c>
      <c r="W5674" s="13" t="s">
        <v>101</v>
      </c>
      <c r="X5674">
        <v>0.45</v>
      </c>
    </row>
    <row r="5675" spans="1:24" x14ac:dyDescent="0.3">
      <c r="A5675">
        <v>5673</v>
      </c>
      <c r="B5675" t="s">
        <v>79</v>
      </c>
      <c r="C5675" t="s">
        <v>80</v>
      </c>
      <c r="D5675">
        <v>18.408714</v>
      </c>
      <c r="E5675">
        <v>73.976337999999998</v>
      </c>
      <c r="F5675" s="18">
        <v>45588</v>
      </c>
      <c r="G5675" s="19">
        <v>0.5</v>
      </c>
      <c r="H5675">
        <v>12</v>
      </c>
      <c r="I5675" s="13" t="s">
        <v>194</v>
      </c>
      <c r="J5675">
        <v>0</v>
      </c>
      <c r="K5675" s="13" t="s">
        <v>191</v>
      </c>
      <c r="L5675">
        <v>3</v>
      </c>
      <c r="M5675">
        <v>0</v>
      </c>
      <c r="N5675" s="13" t="s">
        <v>94</v>
      </c>
      <c r="O5675" s="13" t="s">
        <v>95</v>
      </c>
      <c r="P5675">
        <v>25</v>
      </c>
      <c r="Q5675" s="13" t="s">
        <v>95</v>
      </c>
      <c r="R5675" s="13" t="s">
        <v>208</v>
      </c>
      <c r="S5675" s="13" t="s">
        <v>193</v>
      </c>
      <c r="T5675">
        <v>3</v>
      </c>
      <c r="U5675">
        <v>2</v>
      </c>
      <c r="V5675">
        <v>0</v>
      </c>
      <c r="W5675" s="13" t="s">
        <v>101</v>
      </c>
      <c r="X5675">
        <v>0.45</v>
      </c>
    </row>
    <row r="5676" spans="1:24" x14ac:dyDescent="0.3">
      <c r="A5676">
        <v>5674</v>
      </c>
      <c r="B5676" t="s">
        <v>217</v>
      </c>
      <c r="C5676" t="s">
        <v>218</v>
      </c>
      <c r="D5676">
        <v>22.403542999999999</v>
      </c>
      <c r="E5676">
        <v>88.347810999999993</v>
      </c>
      <c r="F5676" s="18">
        <v>45532</v>
      </c>
      <c r="G5676" s="19">
        <v>0.75</v>
      </c>
      <c r="H5676">
        <v>18</v>
      </c>
      <c r="I5676" s="13" t="s">
        <v>194</v>
      </c>
      <c r="J5676">
        <v>0</v>
      </c>
      <c r="K5676" s="13" t="s">
        <v>92</v>
      </c>
      <c r="L5676">
        <v>2</v>
      </c>
      <c r="M5676">
        <v>0</v>
      </c>
      <c r="N5676" s="13" t="s">
        <v>94</v>
      </c>
      <c r="O5676" s="13" t="s">
        <v>95</v>
      </c>
      <c r="P5676">
        <v>36</v>
      </c>
      <c r="Q5676" s="13" t="s">
        <v>97</v>
      </c>
      <c r="R5676" s="13" t="s">
        <v>205</v>
      </c>
      <c r="S5676" s="13" t="s">
        <v>196</v>
      </c>
      <c r="T5676">
        <v>4</v>
      </c>
      <c r="U5676">
        <v>0</v>
      </c>
      <c r="V5676">
        <v>1</v>
      </c>
      <c r="W5676" s="13" t="s">
        <v>101</v>
      </c>
      <c r="X5676">
        <v>0.8</v>
      </c>
    </row>
    <row r="5677" spans="1:24" x14ac:dyDescent="0.3">
      <c r="A5677">
        <v>5675</v>
      </c>
      <c r="B5677" t="s">
        <v>200</v>
      </c>
      <c r="C5677" t="s">
        <v>201</v>
      </c>
      <c r="D5677">
        <v>13.033239999999999</v>
      </c>
      <c r="E5677">
        <v>80.223742999999999</v>
      </c>
      <c r="F5677" s="18">
        <v>45645</v>
      </c>
      <c r="G5677" s="19">
        <v>0.29166666666666702</v>
      </c>
      <c r="H5677">
        <v>7</v>
      </c>
      <c r="I5677" s="13" t="s">
        <v>202</v>
      </c>
      <c r="J5677">
        <v>0</v>
      </c>
      <c r="K5677" s="13" t="s">
        <v>191</v>
      </c>
      <c r="L5677">
        <v>2</v>
      </c>
      <c r="M5677">
        <v>1</v>
      </c>
      <c r="N5677" s="13" t="s">
        <v>212</v>
      </c>
      <c r="O5677" s="13" t="s">
        <v>95</v>
      </c>
      <c r="P5677">
        <v>24</v>
      </c>
      <c r="Q5677" s="13" t="s">
        <v>195</v>
      </c>
      <c r="R5677" s="13" t="s">
        <v>208</v>
      </c>
      <c r="S5677" s="13" t="s">
        <v>196</v>
      </c>
      <c r="T5677">
        <v>5</v>
      </c>
      <c r="U5677">
        <v>4</v>
      </c>
      <c r="V5677">
        <v>0</v>
      </c>
      <c r="W5677" s="13" t="s">
        <v>101</v>
      </c>
      <c r="X5677">
        <v>0.45</v>
      </c>
    </row>
    <row r="5678" spans="1:24" x14ac:dyDescent="0.3">
      <c r="A5678">
        <v>5676</v>
      </c>
      <c r="B5678" t="s">
        <v>203</v>
      </c>
      <c r="C5678" t="s">
        <v>203</v>
      </c>
      <c r="D5678">
        <v>28.493272999999999</v>
      </c>
      <c r="E5678">
        <v>76.906077999999994</v>
      </c>
      <c r="F5678" s="18">
        <v>45040</v>
      </c>
      <c r="G5678" s="19">
        <v>0</v>
      </c>
      <c r="H5678">
        <v>0</v>
      </c>
      <c r="I5678" s="13" t="s">
        <v>204</v>
      </c>
      <c r="J5678">
        <v>0</v>
      </c>
      <c r="K5678" s="13" t="s">
        <v>92</v>
      </c>
      <c r="L5678">
        <v>5</v>
      </c>
      <c r="M5678">
        <v>0</v>
      </c>
      <c r="N5678" s="13" t="s">
        <v>94</v>
      </c>
      <c r="O5678" s="13" t="s">
        <v>95</v>
      </c>
      <c r="P5678">
        <v>20</v>
      </c>
      <c r="Q5678" s="13" t="s">
        <v>95</v>
      </c>
      <c r="R5678" s="13" t="s">
        <v>213</v>
      </c>
      <c r="S5678" s="13" t="s">
        <v>193</v>
      </c>
      <c r="T5678">
        <v>5</v>
      </c>
      <c r="U5678">
        <v>4</v>
      </c>
      <c r="V5678">
        <v>0</v>
      </c>
      <c r="W5678" s="13" t="s">
        <v>101</v>
      </c>
      <c r="X5678">
        <v>0.45</v>
      </c>
    </row>
    <row r="5679" spans="1:24" x14ac:dyDescent="0.3">
      <c r="A5679">
        <v>5677</v>
      </c>
      <c r="B5679" t="s">
        <v>217</v>
      </c>
      <c r="C5679" t="s">
        <v>218</v>
      </c>
      <c r="D5679">
        <v>22.575033999999999</v>
      </c>
      <c r="E5679">
        <v>88.433080000000004</v>
      </c>
      <c r="F5679" s="18">
        <v>44915</v>
      </c>
      <c r="G5679" s="19">
        <v>0.33333333333333298</v>
      </c>
      <c r="H5679">
        <v>8</v>
      </c>
      <c r="I5679" s="13" t="s">
        <v>215</v>
      </c>
      <c r="J5679">
        <v>0</v>
      </c>
      <c r="K5679" s="13" t="s">
        <v>214</v>
      </c>
      <c r="L5679">
        <v>1</v>
      </c>
      <c r="M5679">
        <v>0</v>
      </c>
      <c r="N5679" s="13" t="s">
        <v>192</v>
      </c>
      <c r="O5679" s="13" t="s">
        <v>97</v>
      </c>
      <c r="P5679">
        <v>21</v>
      </c>
      <c r="Q5679" s="13" t="s">
        <v>97</v>
      </c>
      <c r="R5679" s="13" t="s">
        <v>213</v>
      </c>
      <c r="S5679" s="13" t="s">
        <v>193</v>
      </c>
      <c r="T5679">
        <v>4</v>
      </c>
      <c r="U5679">
        <v>4</v>
      </c>
      <c r="V5679">
        <v>1</v>
      </c>
      <c r="W5679" s="13" t="s">
        <v>101</v>
      </c>
      <c r="X5679">
        <v>0.45</v>
      </c>
    </row>
    <row r="5680" spans="1:24" x14ac:dyDescent="0.3">
      <c r="A5680">
        <v>5678</v>
      </c>
      <c r="B5680" t="s">
        <v>209</v>
      </c>
      <c r="C5680" t="s">
        <v>210</v>
      </c>
      <c r="D5680">
        <v>17.491643</v>
      </c>
      <c r="E5680">
        <v>78.226249999999993</v>
      </c>
      <c r="F5680" s="18">
        <v>45304</v>
      </c>
      <c r="G5680" s="19">
        <v>0.625</v>
      </c>
      <c r="H5680">
        <v>15</v>
      </c>
      <c r="I5680" s="13" t="s">
        <v>219</v>
      </c>
      <c r="J5680">
        <v>1</v>
      </c>
      <c r="K5680" s="13" t="s">
        <v>191</v>
      </c>
      <c r="L5680">
        <v>4</v>
      </c>
      <c r="M5680">
        <v>1</v>
      </c>
      <c r="N5680" s="13" t="s">
        <v>192</v>
      </c>
      <c r="O5680" s="13" t="s">
        <v>97</v>
      </c>
      <c r="P5680">
        <v>20</v>
      </c>
      <c r="Q5680" s="13" t="s">
        <v>95</v>
      </c>
      <c r="R5680" s="13" t="s">
        <v>98</v>
      </c>
      <c r="S5680" s="13" t="s">
        <v>99</v>
      </c>
      <c r="T5680">
        <v>3</v>
      </c>
      <c r="U5680">
        <v>3</v>
      </c>
      <c r="V5680">
        <v>0</v>
      </c>
      <c r="W5680" s="13" t="s">
        <v>101</v>
      </c>
      <c r="X5680">
        <v>0.3</v>
      </c>
    </row>
    <row r="5681" spans="1:24" x14ac:dyDescent="0.3">
      <c r="A5681">
        <v>5679</v>
      </c>
      <c r="B5681" t="s">
        <v>79</v>
      </c>
      <c r="C5681" t="s">
        <v>80</v>
      </c>
      <c r="D5681">
        <v>18.422075</v>
      </c>
      <c r="E5681">
        <v>73.875484999999998</v>
      </c>
      <c r="F5681" s="18">
        <v>45129</v>
      </c>
      <c r="G5681" s="19">
        <v>0.66666666666666696</v>
      </c>
      <c r="H5681">
        <v>16</v>
      </c>
      <c r="I5681" s="13" t="s">
        <v>219</v>
      </c>
      <c r="J5681">
        <v>1</v>
      </c>
      <c r="K5681" s="13" t="s">
        <v>214</v>
      </c>
      <c r="L5681">
        <v>5</v>
      </c>
      <c r="M5681">
        <v>1</v>
      </c>
      <c r="N5681" s="13" t="s">
        <v>94</v>
      </c>
      <c r="O5681" s="13" t="s">
        <v>95</v>
      </c>
      <c r="P5681">
        <v>29</v>
      </c>
      <c r="Q5681" s="13" t="s">
        <v>97</v>
      </c>
      <c r="R5681" s="13" t="s">
        <v>98</v>
      </c>
      <c r="S5681" s="13" t="s">
        <v>193</v>
      </c>
      <c r="T5681">
        <v>3</v>
      </c>
      <c r="U5681">
        <v>0</v>
      </c>
      <c r="V5681">
        <v>0</v>
      </c>
      <c r="W5681" s="13" t="s">
        <v>101</v>
      </c>
      <c r="X5681">
        <v>0.65</v>
      </c>
    </row>
    <row r="5682" spans="1:24" x14ac:dyDescent="0.3">
      <c r="A5682">
        <v>5680</v>
      </c>
      <c r="B5682" t="s">
        <v>197</v>
      </c>
      <c r="C5682" t="s">
        <v>198</v>
      </c>
      <c r="D5682">
        <v>30.763043</v>
      </c>
      <c r="E5682">
        <v>76.719019000000003</v>
      </c>
      <c r="F5682" s="18">
        <v>44826</v>
      </c>
      <c r="G5682" s="19">
        <v>0.125</v>
      </c>
      <c r="H5682">
        <v>3</v>
      </c>
      <c r="I5682" s="13" t="s">
        <v>202</v>
      </c>
      <c r="J5682">
        <v>0</v>
      </c>
      <c r="K5682" s="13" t="s">
        <v>191</v>
      </c>
      <c r="L5682">
        <v>6</v>
      </c>
      <c r="M5682">
        <v>1</v>
      </c>
      <c r="N5682" s="13" t="s">
        <v>192</v>
      </c>
      <c r="O5682" s="13" t="s">
        <v>97</v>
      </c>
      <c r="P5682">
        <v>16</v>
      </c>
      <c r="Q5682" s="13" t="s">
        <v>95</v>
      </c>
      <c r="R5682" s="13" t="s">
        <v>208</v>
      </c>
      <c r="S5682" s="13" t="s">
        <v>196</v>
      </c>
      <c r="T5682">
        <v>2</v>
      </c>
      <c r="U5682">
        <v>0</v>
      </c>
      <c r="V5682">
        <v>0</v>
      </c>
      <c r="W5682" s="13" t="s">
        <v>101</v>
      </c>
      <c r="X5682">
        <v>0.1</v>
      </c>
    </row>
    <row r="5683" spans="1:24" x14ac:dyDescent="0.3">
      <c r="A5683">
        <v>5681</v>
      </c>
      <c r="B5683" t="s">
        <v>200</v>
      </c>
      <c r="C5683" t="s">
        <v>201</v>
      </c>
      <c r="D5683">
        <v>13.138819</v>
      </c>
      <c r="E5683">
        <v>80.141277000000002</v>
      </c>
      <c r="F5683" s="18">
        <v>45440</v>
      </c>
      <c r="G5683" s="19">
        <v>0.45833333333333298</v>
      </c>
      <c r="H5683">
        <v>11</v>
      </c>
      <c r="I5683" s="13" t="s">
        <v>215</v>
      </c>
      <c r="J5683">
        <v>0</v>
      </c>
      <c r="K5683" s="13" t="s">
        <v>191</v>
      </c>
      <c r="L5683">
        <v>5</v>
      </c>
      <c r="M5683">
        <v>1</v>
      </c>
      <c r="N5683" s="13" t="s">
        <v>94</v>
      </c>
      <c r="O5683" s="13" t="s">
        <v>95</v>
      </c>
      <c r="P5683">
        <v>17</v>
      </c>
      <c r="Q5683" s="13" t="s">
        <v>95</v>
      </c>
      <c r="R5683" s="13" t="s">
        <v>213</v>
      </c>
      <c r="S5683" s="13" t="s">
        <v>193</v>
      </c>
      <c r="T5683">
        <v>1</v>
      </c>
      <c r="U5683">
        <v>1</v>
      </c>
      <c r="V5683">
        <v>0</v>
      </c>
      <c r="W5683" s="13" t="s">
        <v>101</v>
      </c>
      <c r="X5683">
        <v>0.45</v>
      </c>
    </row>
    <row r="5684" spans="1:24" x14ac:dyDescent="0.3">
      <c r="A5684">
        <v>5682</v>
      </c>
      <c r="B5684" t="s">
        <v>206</v>
      </c>
      <c r="C5684" t="s">
        <v>207</v>
      </c>
      <c r="D5684">
        <v>12.859836</v>
      </c>
      <c r="E5684">
        <v>77.468999999999994</v>
      </c>
      <c r="F5684" s="18">
        <v>45203</v>
      </c>
      <c r="G5684" s="19">
        <v>0.45833333333333298</v>
      </c>
      <c r="H5684">
        <v>11</v>
      </c>
      <c r="I5684" s="13" t="s">
        <v>194</v>
      </c>
      <c r="J5684">
        <v>0</v>
      </c>
      <c r="K5684" s="13" t="s">
        <v>214</v>
      </c>
      <c r="L5684">
        <v>1</v>
      </c>
      <c r="M5684">
        <v>1</v>
      </c>
      <c r="N5684" s="13" t="s">
        <v>192</v>
      </c>
      <c r="O5684" s="13" t="s">
        <v>97</v>
      </c>
      <c r="P5684">
        <v>32</v>
      </c>
      <c r="Q5684" s="13" t="s">
        <v>97</v>
      </c>
      <c r="R5684" s="13" t="s">
        <v>199</v>
      </c>
      <c r="S5684" s="13" t="s">
        <v>193</v>
      </c>
      <c r="T5684">
        <v>4</v>
      </c>
      <c r="U5684">
        <v>3</v>
      </c>
      <c r="V5684">
        <v>0</v>
      </c>
      <c r="W5684" s="13" t="s">
        <v>101</v>
      </c>
      <c r="X5684">
        <v>0.3</v>
      </c>
    </row>
    <row r="5685" spans="1:24" x14ac:dyDescent="0.3">
      <c r="A5685">
        <v>5683</v>
      </c>
      <c r="B5685" t="s">
        <v>217</v>
      </c>
      <c r="C5685" t="s">
        <v>218</v>
      </c>
      <c r="D5685">
        <v>22.571456999999999</v>
      </c>
      <c r="E5685">
        <v>88.488607000000002</v>
      </c>
      <c r="F5685" s="18">
        <v>45502</v>
      </c>
      <c r="G5685" s="19">
        <v>0.25</v>
      </c>
      <c r="H5685">
        <v>6</v>
      </c>
      <c r="I5685" s="13" t="s">
        <v>204</v>
      </c>
      <c r="J5685">
        <v>0</v>
      </c>
      <c r="K5685" s="13" t="s">
        <v>92</v>
      </c>
      <c r="L5685">
        <v>6</v>
      </c>
      <c r="M5685">
        <v>0</v>
      </c>
      <c r="N5685" s="13" t="s">
        <v>212</v>
      </c>
      <c r="O5685" s="13" t="s">
        <v>95</v>
      </c>
      <c r="P5685">
        <v>27</v>
      </c>
      <c r="Q5685" s="13" t="s">
        <v>95</v>
      </c>
      <c r="R5685" s="13" t="s">
        <v>199</v>
      </c>
      <c r="S5685" s="13" t="s">
        <v>99</v>
      </c>
      <c r="T5685">
        <v>1</v>
      </c>
      <c r="U5685">
        <v>1</v>
      </c>
      <c r="V5685">
        <v>0</v>
      </c>
      <c r="W5685" s="13" t="s">
        <v>101</v>
      </c>
      <c r="X5685">
        <v>0.65</v>
      </c>
    </row>
    <row r="5686" spans="1:24" x14ac:dyDescent="0.3">
      <c r="A5686">
        <v>5684</v>
      </c>
      <c r="B5686" t="s">
        <v>197</v>
      </c>
      <c r="C5686" t="s">
        <v>198</v>
      </c>
      <c r="D5686">
        <v>30.610088999999999</v>
      </c>
      <c r="E5686">
        <v>76.717155000000005</v>
      </c>
      <c r="F5686" s="18">
        <v>45642</v>
      </c>
      <c r="G5686" s="19">
        <v>0.75</v>
      </c>
      <c r="H5686">
        <v>18</v>
      </c>
      <c r="I5686" s="13" t="s">
        <v>204</v>
      </c>
      <c r="J5686">
        <v>0</v>
      </c>
      <c r="K5686" s="13" t="s">
        <v>92</v>
      </c>
      <c r="L5686">
        <v>2</v>
      </c>
      <c r="M5686">
        <v>1</v>
      </c>
      <c r="N5686" s="13" t="s">
        <v>212</v>
      </c>
      <c r="O5686" s="13" t="s">
        <v>195</v>
      </c>
      <c r="P5686">
        <v>27</v>
      </c>
      <c r="Q5686" s="13" t="s">
        <v>97</v>
      </c>
      <c r="R5686" s="13" t="s">
        <v>213</v>
      </c>
      <c r="S5686" s="13" t="s">
        <v>196</v>
      </c>
      <c r="T5686">
        <v>1</v>
      </c>
      <c r="U5686">
        <v>0</v>
      </c>
      <c r="V5686">
        <v>1</v>
      </c>
      <c r="W5686" s="13" t="s">
        <v>101</v>
      </c>
      <c r="X5686">
        <v>0.6</v>
      </c>
    </row>
    <row r="5687" spans="1:24" x14ac:dyDescent="0.3">
      <c r="A5687">
        <v>5685</v>
      </c>
      <c r="B5687" t="s">
        <v>200</v>
      </c>
      <c r="C5687" t="s">
        <v>201</v>
      </c>
      <c r="D5687">
        <v>12.809371000000001</v>
      </c>
      <c r="E5687">
        <v>80.123587999999998</v>
      </c>
      <c r="F5687" s="18">
        <v>45206</v>
      </c>
      <c r="G5687" s="19">
        <v>0.20833333333333301</v>
      </c>
      <c r="H5687">
        <v>5</v>
      </c>
      <c r="I5687" s="13" t="s">
        <v>219</v>
      </c>
      <c r="J5687">
        <v>1</v>
      </c>
      <c r="K5687" s="13" t="s">
        <v>191</v>
      </c>
      <c r="L5687">
        <v>5</v>
      </c>
      <c r="M5687">
        <v>0</v>
      </c>
      <c r="N5687" s="13" t="s">
        <v>192</v>
      </c>
      <c r="O5687" s="13" t="s">
        <v>97</v>
      </c>
      <c r="P5687">
        <v>36</v>
      </c>
      <c r="Q5687" s="13" t="s">
        <v>95</v>
      </c>
      <c r="R5687" s="13" t="s">
        <v>208</v>
      </c>
      <c r="S5687" s="13" t="s">
        <v>196</v>
      </c>
      <c r="T5687">
        <v>5</v>
      </c>
      <c r="U5687">
        <v>2</v>
      </c>
      <c r="V5687">
        <v>0</v>
      </c>
      <c r="W5687" s="13" t="s">
        <v>101</v>
      </c>
      <c r="X5687">
        <v>0.1</v>
      </c>
    </row>
    <row r="5688" spans="1:24" x14ac:dyDescent="0.3">
      <c r="A5688">
        <v>5686</v>
      </c>
      <c r="B5688" t="s">
        <v>209</v>
      </c>
      <c r="C5688" t="s">
        <v>210</v>
      </c>
      <c r="D5688">
        <v>17.352094000000001</v>
      </c>
      <c r="E5688">
        <v>78.231995999999995</v>
      </c>
      <c r="F5688" s="18">
        <v>45185</v>
      </c>
      <c r="G5688" s="19">
        <v>0.70833333333333304</v>
      </c>
      <c r="H5688">
        <v>17</v>
      </c>
      <c r="I5688" s="13" t="s">
        <v>219</v>
      </c>
      <c r="J5688">
        <v>1</v>
      </c>
      <c r="K5688" s="13" t="s">
        <v>214</v>
      </c>
      <c r="L5688">
        <v>3</v>
      </c>
      <c r="M5688">
        <v>0</v>
      </c>
      <c r="N5688" s="13" t="s">
        <v>192</v>
      </c>
      <c r="O5688" s="13" t="s">
        <v>97</v>
      </c>
      <c r="P5688">
        <v>28</v>
      </c>
      <c r="Q5688" s="13" t="s">
        <v>97</v>
      </c>
      <c r="R5688" s="13" t="s">
        <v>205</v>
      </c>
      <c r="S5688" s="13" t="s">
        <v>196</v>
      </c>
      <c r="T5688">
        <v>3</v>
      </c>
      <c r="U5688">
        <v>0</v>
      </c>
      <c r="V5688">
        <v>1</v>
      </c>
      <c r="W5688" s="13" t="s">
        <v>101</v>
      </c>
      <c r="X5688">
        <v>0.45</v>
      </c>
    </row>
    <row r="5689" spans="1:24" x14ac:dyDescent="0.3">
      <c r="A5689">
        <v>5687</v>
      </c>
      <c r="B5689" t="s">
        <v>209</v>
      </c>
      <c r="C5689" t="s">
        <v>210</v>
      </c>
      <c r="D5689">
        <v>17.424976999999998</v>
      </c>
      <c r="E5689">
        <v>78.343551000000005</v>
      </c>
      <c r="F5689" s="18">
        <v>45080</v>
      </c>
      <c r="G5689" s="19">
        <v>0.29166666666666702</v>
      </c>
      <c r="H5689">
        <v>7</v>
      </c>
      <c r="I5689" s="13" t="s">
        <v>219</v>
      </c>
      <c r="J5689">
        <v>1</v>
      </c>
      <c r="K5689" s="13" t="s">
        <v>191</v>
      </c>
      <c r="L5689">
        <v>6</v>
      </c>
      <c r="M5689">
        <v>0</v>
      </c>
      <c r="N5689" s="13" t="s">
        <v>212</v>
      </c>
      <c r="O5689" s="13" t="s">
        <v>95</v>
      </c>
      <c r="P5689">
        <v>29</v>
      </c>
      <c r="Q5689" s="13" t="s">
        <v>195</v>
      </c>
      <c r="R5689" s="13" t="s">
        <v>205</v>
      </c>
      <c r="S5689" s="13" t="s">
        <v>196</v>
      </c>
      <c r="T5689">
        <v>2</v>
      </c>
      <c r="U5689">
        <v>1</v>
      </c>
      <c r="V5689">
        <v>0</v>
      </c>
      <c r="W5689" s="13" t="s">
        <v>101</v>
      </c>
      <c r="X5689">
        <v>0.45</v>
      </c>
    </row>
    <row r="5690" spans="1:24" x14ac:dyDescent="0.3">
      <c r="A5690">
        <v>5688</v>
      </c>
      <c r="B5690" t="s">
        <v>190</v>
      </c>
      <c r="C5690" t="s">
        <v>80</v>
      </c>
      <c r="D5690">
        <v>19.012834000000002</v>
      </c>
      <c r="E5690">
        <v>72.741389999999996</v>
      </c>
      <c r="F5690" s="18">
        <v>45662</v>
      </c>
      <c r="G5690" s="19">
        <v>0.125</v>
      </c>
      <c r="H5690">
        <v>3</v>
      </c>
      <c r="I5690" s="13" t="s">
        <v>89</v>
      </c>
      <c r="J5690">
        <v>1</v>
      </c>
      <c r="K5690" s="13" t="s">
        <v>92</v>
      </c>
      <c r="L5690">
        <v>3</v>
      </c>
      <c r="M5690">
        <v>1</v>
      </c>
      <c r="N5690" s="13" t="s">
        <v>212</v>
      </c>
      <c r="O5690" s="13" t="s">
        <v>95</v>
      </c>
      <c r="P5690">
        <v>37</v>
      </c>
      <c r="Q5690" s="13" t="s">
        <v>95</v>
      </c>
      <c r="R5690" s="13" t="s">
        <v>213</v>
      </c>
      <c r="S5690" s="13" t="s">
        <v>196</v>
      </c>
      <c r="T5690">
        <v>1</v>
      </c>
      <c r="U5690">
        <v>1</v>
      </c>
      <c r="V5690">
        <v>0</v>
      </c>
      <c r="W5690" s="13" t="s">
        <v>101</v>
      </c>
      <c r="X5690">
        <v>0.45</v>
      </c>
    </row>
    <row r="5691" spans="1:24" x14ac:dyDescent="0.3">
      <c r="A5691">
        <v>5689</v>
      </c>
      <c r="B5691" t="s">
        <v>203</v>
      </c>
      <c r="C5691" t="s">
        <v>203</v>
      </c>
      <c r="D5691">
        <v>28.659789</v>
      </c>
      <c r="E5691">
        <v>77.137835999999993</v>
      </c>
      <c r="F5691" s="18">
        <v>44639</v>
      </c>
      <c r="G5691" s="19">
        <v>0.875</v>
      </c>
      <c r="H5691">
        <v>21</v>
      </c>
      <c r="I5691" s="13" t="s">
        <v>219</v>
      </c>
      <c r="J5691">
        <v>1</v>
      </c>
      <c r="K5691" s="13" t="s">
        <v>92</v>
      </c>
      <c r="L5691">
        <v>3</v>
      </c>
      <c r="M5691">
        <v>0</v>
      </c>
      <c r="N5691" s="13" t="s">
        <v>192</v>
      </c>
      <c r="O5691" s="13" t="s">
        <v>97</v>
      </c>
      <c r="P5691">
        <v>28</v>
      </c>
      <c r="Q5691" s="13" t="s">
        <v>195</v>
      </c>
      <c r="R5691" s="13" t="s">
        <v>199</v>
      </c>
      <c r="S5691" s="13" t="s">
        <v>99</v>
      </c>
      <c r="T5691">
        <v>3</v>
      </c>
      <c r="U5691">
        <v>3</v>
      </c>
      <c r="V5691">
        <v>0</v>
      </c>
      <c r="W5691" s="13" t="s">
        <v>101</v>
      </c>
      <c r="X5691">
        <v>0.3</v>
      </c>
    </row>
    <row r="5692" spans="1:24" x14ac:dyDescent="0.3">
      <c r="A5692">
        <v>5690</v>
      </c>
      <c r="B5692" t="s">
        <v>209</v>
      </c>
      <c r="C5692" t="s">
        <v>210</v>
      </c>
      <c r="D5692">
        <v>17.213628</v>
      </c>
      <c r="E5692">
        <v>78.336888000000002</v>
      </c>
      <c r="F5692" s="18">
        <v>45557</v>
      </c>
      <c r="G5692" s="19">
        <v>0.79166666666666696</v>
      </c>
      <c r="H5692">
        <v>19</v>
      </c>
      <c r="I5692" s="13" t="s">
        <v>89</v>
      </c>
      <c r="J5692">
        <v>1</v>
      </c>
      <c r="K5692" s="13" t="s">
        <v>214</v>
      </c>
      <c r="L5692">
        <v>3</v>
      </c>
      <c r="M5692">
        <v>1</v>
      </c>
      <c r="N5692" s="13" t="s">
        <v>94</v>
      </c>
      <c r="O5692" s="13" t="s">
        <v>95</v>
      </c>
      <c r="P5692">
        <v>31</v>
      </c>
      <c r="Q5692" s="13" t="s">
        <v>195</v>
      </c>
      <c r="R5692" s="13" t="s">
        <v>98</v>
      </c>
      <c r="S5692" s="13" t="s">
        <v>196</v>
      </c>
      <c r="T5692">
        <v>5</v>
      </c>
      <c r="U5692">
        <v>2</v>
      </c>
      <c r="V5692">
        <v>1</v>
      </c>
      <c r="W5692" s="13" t="s">
        <v>101</v>
      </c>
      <c r="X5692">
        <v>0.6</v>
      </c>
    </row>
    <row r="5693" spans="1:24" x14ac:dyDescent="0.3">
      <c r="A5693">
        <v>5691</v>
      </c>
      <c r="B5693" t="s">
        <v>197</v>
      </c>
      <c r="C5693" t="s">
        <v>198</v>
      </c>
      <c r="D5693">
        <v>30.712136999999998</v>
      </c>
      <c r="E5693">
        <v>76.864835999999997</v>
      </c>
      <c r="F5693" s="18">
        <v>44734</v>
      </c>
      <c r="G5693" s="19">
        <v>0.375</v>
      </c>
      <c r="H5693">
        <v>9</v>
      </c>
      <c r="I5693" s="13" t="s">
        <v>194</v>
      </c>
      <c r="J5693">
        <v>0</v>
      </c>
      <c r="K5693" s="13" t="s">
        <v>191</v>
      </c>
      <c r="L5693">
        <v>2</v>
      </c>
      <c r="M5693">
        <v>0</v>
      </c>
      <c r="N5693" s="13" t="s">
        <v>212</v>
      </c>
      <c r="O5693" s="13" t="s">
        <v>95</v>
      </c>
      <c r="P5693">
        <v>25</v>
      </c>
      <c r="Q5693" s="13" t="s">
        <v>195</v>
      </c>
      <c r="R5693" s="13" t="s">
        <v>205</v>
      </c>
      <c r="S5693" s="13" t="s">
        <v>193</v>
      </c>
      <c r="T5693">
        <v>1</v>
      </c>
      <c r="U5693">
        <v>0</v>
      </c>
      <c r="V5693">
        <v>1</v>
      </c>
      <c r="W5693" s="13" t="s">
        <v>101</v>
      </c>
      <c r="X5693">
        <v>0.6</v>
      </c>
    </row>
    <row r="5694" spans="1:24" x14ac:dyDescent="0.3">
      <c r="A5694">
        <v>5692</v>
      </c>
      <c r="B5694" t="s">
        <v>209</v>
      </c>
      <c r="C5694" t="s">
        <v>210</v>
      </c>
      <c r="D5694">
        <v>17.269366000000002</v>
      </c>
      <c r="E5694">
        <v>78.315141999999994</v>
      </c>
      <c r="F5694" s="18">
        <v>44825</v>
      </c>
      <c r="G5694" s="19">
        <v>0.25</v>
      </c>
      <c r="H5694">
        <v>6</v>
      </c>
      <c r="I5694" s="13" t="s">
        <v>194</v>
      </c>
      <c r="J5694">
        <v>0</v>
      </c>
      <c r="K5694" s="13" t="s">
        <v>214</v>
      </c>
      <c r="L5694">
        <v>5</v>
      </c>
      <c r="M5694">
        <v>0</v>
      </c>
      <c r="N5694" s="13" t="s">
        <v>192</v>
      </c>
      <c r="O5694" s="13" t="s">
        <v>97</v>
      </c>
      <c r="P5694">
        <v>20</v>
      </c>
      <c r="Q5694" s="13" t="s">
        <v>97</v>
      </c>
      <c r="R5694" s="13" t="s">
        <v>208</v>
      </c>
      <c r="S5694" s="13" t="s">
        <v>99</v>
      </c>
      <c r="T5694">
        <v>2</v>
      </c>
      <c r="U5694">
        <v>2</v>
      </c>
      <c r="V5694">
        <v>0</v>
      </c>
      <c r="W5694" s="13" t="s">
        <v>101</v>
      </c>
      <c r="X5694">
        <v>0.5</v>
      </c>
    </row>
    <row r="5695" spans="1:24" x14ac:dyDescent="0.3">
      <c r="A5695">
        <v>5693</v>
      </c>
      <c r="B5695" t="s">
        <v>203</v>
      </c>
      <c r="C5695" t="s">
        <v>203</v>
      </c>
      <c r="D5695">
        <v>28.509091000000002</v>
      </c>
      <c r="E5695">
        <v>77.055688000000004</v>
      </c>
      <c r="F5695" s="18">
        <v>44658</v>
      </c>
      <c r="G5695" s="19">
        <v>0</v>
      </c>
      <c r="H5695">
        <v>0</v>
      </c>
      <c r="I5695" s="13" t="s">
        <v>202</v>
      </c>
      <c r="J5695">
        <v>0</v>
      </c>
      <c r="K5695" s="13" t="s">
        <v>191</v>
      </c>
      <c r="L5695">
        <v>2</v>
      </c>
      <c r="M5695">
        <v>0</v>
      </c>
      <c r="N5695" s="13" t="s">
        <v>212</v>
      </c>
      <c r="O5695" s="13" t="s">
        <v>195</v>
      </c>
      <c r="P5695">
        <v>32</v>
      </c>
      <c r="Q5695" s="13" t="s">
        <v>95</v>
      </c>
      <c r="R5695" s="13" t="s">
        <v>208</v>
      </c>
      <c r="S5695" s="13" t="s">
        <v>196</v>
      </c>
      <c r="T5695">
        <v>3</v>
      </c>
      <c r="U5695">
        <v>1</v>
      </c>
      <c r="V5695">
        <v>0</v>
      </c>
      <c r="W5695" s="13" t="s">
        <v>101</v>
      </c>
      <c r="X5695">
        <v>0.25</v>
      </c>
    </row>
    <row r="5696" spans="1:24" x14ac:dyDescent="0.3">
      <c r="A5696">
        <v>5694</v>
      </c>
      <c r="B5696" t="s">
        <v>209</v>
      </c>
      <c r="C5696" t="s">
        <v>210</v>
      </c>
      <c r="D5696">
        <v>17.201342</v>
      </c>
      <c r="E5696">
        <v>78.397008999999997</v>
      </c>
      <c r="F5696" s="18">
        <v>45212</v>
      </c>
      <c r="G5696" s="19">
        <v>0.875</v>
      </c>
      <c r="H5696">
        <v>21</v>
      </c>
      <c r="I5696" s="13" t="s">
        <v>211</v>
      </c>
      <c r="J5696">
        <v>0</v>
      </c>
      <c r="K5696" s="13" t="s">
        <v>214</v>
      </c>
      <c r="L5696">
        <v>5</v>
      </c>
      <c r="M5696">
        <v>1</v>
      </c>
      <c r="N5696" s="13" t="s">
        <v>212</v>
      </c>
      <c r="O5696" s="13" t="s">
        <v>195</v>
      </c>
      <c r="P5696">
        <v>21</v>
      </c>
      <c r="Q5696" s="13" t="s">
        <v>195</v>
      </c>
      <c r="R5696" s="13" t="s">
        <v>213</v>
      </c>
      <c r="S5696" s="13" t="s">
        <v>99</v>
      </c>
      <c r="T5696">
        <v>3</v>
      </c>
      <c r="U5696">
        <v>3</v>
      </c>
      <c r="V5696">
        <v>0</v>
      </c>
      <c r="W5696" s="13" t="s">
        <v>101</v>
      </c>
      <c r="X5696">
        <v>0.45</v>
      </c>
    </row>
    <row r="5697" spans="1:24" x14ac:dyDescent="0.3">
      <c r="A5697">
        <v>5695</v>
      </c>
      <c r="B5697" t="s">
        <v>79</v>
      </c>
      <c r="C5697" t="s">
        <v>80</v>
      </c>
      <c r="D5697">
        <v>18.595818999999999</v>
      </c>
      <c r="E5697">
        <v>73.786047999999994</v>
      </c>
      <c r="F5697" s="18">
        <v>44634</v>
      </c>
      <c r="G5697" s="19">
        <v>0.83333333333333304</v>
      </c>
      <c r="H5697">
        <v>20</v>
      </c>
      <c r="I5697" s="13" t="s">
        <v>204</v>
      </c>
      <c r="J5697">
        <v>0</v>
      </c>
      <c r="K5697" s="13" t="s">
        <v>92</v>
      </c>
      <c r="L5697">
        <v>4</v>
      </c>
      <c r="M5697">
        <v>1</v>
      </c>
      <c r="N5697" s="13" t="s">
        <v>212</v>
      </c>
      <c r="O5697" s="13" t="s">
        <v>95</v>
      </c>
      <c r="P5697">
        <v>28</v>
      </c>
      <c r="Q5697" s="13" t="s">
        <v>195</v>
      </c>
      <c r="R5697" s="13" t="s">
        <v>213</v>
      </c>
      <c r="S5697" s="13" t="s">
        <v>196</v>
      </c>
      <c r="T5697">
        <v>2</v>
      </c>
      <c r="U5697">
        <v>0</v>
      </c>
      <c r="V5697">
        <v>0</v>
      </c>
      <c r="W5697" s="13" t="s">
        <v>101</v>
      </c>
      <c r="X5697">
        <v>0.45</v>
      </c>
    </row>
    <row r="5698" spans="1:24" x14ac:dyDescent="0.3">
      <c r="A5698">
        <v>5696</v>
      </c>
      <c r="B5698" t="s">
        <v>206</v>
      </c>
      <c r="C5698" t="s">
        <v>207</v>
      </c>
      <c r="D5698">
        <v>12.914993000000001</v>
      </c>
      <c r="E5698">
        <v>77.788640000000001</v>
      </c>
      <c r="F5698" s="18">
        <v>45098</v>
      </c>
      <c r="G5698" s="19">
        <v>0.45833333333333298</v>
      </c>
      <c r="H5698">
        <v>11</v>
      </c>
      <c r="I5698" s="13" t="s">
        <v>194</v>
      </c>
      <c r="J5698">
        <v>0</v>
      </c>
      <c r="K5698" s="13" t="s">
        <v>191</v>
      </c>
      <c r="L5698">
        <v>1</v>
      </c>
      <c r="M5698">
        <v>0</v>
      </c>
      <c r="N5698" s="13" t="s">
        <v>192</v>
      </c>
      <c r="O5698" s="13" t="s">
        <v>97</v>
      </c>
      <c r="P5698">
        <v>19</v>
      </c>
      <c r="Q5698" s="13" t="s">
        <v>95</v>
      </c>
      <c r="R5698" s="13" t="s">
        <v>205</v>
      </c>
      <c r="S5698" s="13" t="s">
        <v>193</v>
      </c>
      <c r="T5698">
        <v>5</v>
      </c>
      <c r="U5698">
        <v>2</v>
      </c>
      <c r="V5698">
        <v>0</v>
      </c>
      <c r="W5698" s="13" t="s">
        <v>101</v>
      </c>
      <c r="X5698">
        <v>0.1</v>
      </c>
    </row>
    <row r="5699" spans="1:24" x14ac:dyDescent="0.3">
      <c r="A5699">
        <v>5697</v>
      </c>
      <c r="B5699" t="s">
        <v>217</v>
      </c>
      <c r="C5699" t="s">
        <v>218</v>
      </c>
      <c r="D5699">
        <v>22.59554</v>
      </c>
      <c r="E5699">
        <v>88.265244999999993</v>
      </c>
      <c r="F5699" s="18">
        <v>45058</v>
      </c>
      <c r="G5699" s="19">
        <v>0.20833333333333301</v>
      </c>
      <c r="H5699">
        <v>5</v>
      </c>
      <c r="I5699" s="13" t="s">
        <v>211</v>
      </c>
      <c r="J5699">
        <v>0</v>
      </c>
      <c r="K5699" s="13" t="s">
        <v>92</v>
      </c>
      <c r="L5699">
        <v>5</v>
      </c>
      <c r="M5699">
        <v>0</v>
      </c>
      <c r="N5699" s="13" t="s">
        <v>94</v>
      </c>
      <c r="O5699" s="13" t="s">
        <v>95</v>
      </c>
      <c r="P5699">
        <v>22</v>
      </c>
      <c r="Q5699" s="13" t="s">
        <v>95</v>
      </c>
      <c r="R5699" s="13" t="s">
        <v>199</v>
      </c>
      <c r="S5699" s="13" t="s">
        <v>193</v>
      </c>
      <c r="T5699">
        <v>3</v>
      </c>
      <c r="U5699">
        <v>3</v>
      </c>
      <c r="V5699">
        <v>0</v>
      </c>
      <c r="W5699" s="13" t="s">
        <v>101</v>
      </c>
      <c r="X5699">
        <v>0.45</v>
      </c>
    </row>
    <row r="5700" spans="1:24" x14ac:dyDescent="0.3">
      <c r="A5700">
        <v>5698</v>
      </c>
      <c r="B5700" t="s">
        <v>197</v>
      </c>
      <c r="C5700" t="s">
        <v>198</v>
      </c>
      <c r="D5700">
        <v>30.648433000000001</v>
      </c>
      <c r="E5700">
        <v>76.767411999999993</v>
      </c>
      <c r="F5700" s="18">
        <v>45020</v>
      </c>
      <c r="G5700" s="19">
        <v>0.79166666666666696</v>
      </c>
      <c r="H5700">
        <v>19</v>
      </c>
      <c r="I5700" s="13" t="s">
        <v>215</v>
      </c>
      <c r="J5700">
        <v>0</v>
      </c>
      <c r="K5700" s="13" t="s">
        <v>214</v>
      </c>
      <c r="L5700">
        <v>5</v>
      </c>
      <c r="M5700">
        <v>1</v>
      </c>
      <c r="N5700" s="13" t="s">
        <v>192</v>
      </c>
      <c r="O5700" s="13" t="s">
        <v>97</v>
      </c>
      <c r="P5700">
        <v>40</v>
      </c>
      <c r="Q5700" s="13" t="s">
        <v>97</v>
      </c>
      <c r="R5700" s="13" t="s">
        <v>213</v>
      </c>
      <c r="S5700" s="13" t="s">
        <v>193</v>
      </c>
      <c r="T5700">
        <v>5</v>
      </c>
      <c r="U5700">
        <v>2</v>
      </c>
      <c r="V5700">
        <v>1</v>
      </c>
      <c r="W5700" s="13" t="s">
        <v>101</v>
      </c>
      <c r="X5700">
        <v>0.45</v>
      </c>
    </row>
    <row r="5701" spans="1:24" x14ac:dyDescent="0.3">
      <c r="A5701">
        <v>5699</v>
      </c>
      <c r="B5701" t="s">
        <v>190</v>
      </c>
      <c r="C5701" t="s">
        <v>80</v>
      </c>
      <c r="D5701">
        <v>19.271025999999999</v>
      </c>
      <c r="E5701">
        <v>72.763732000000005</v>
      </c>
      <c r="F5701" s="18">
        <v>45477</v>
      </c>
      <c r="G5701" s="19">
        <v>0.625</v>
      </c>
      <c r="H5701">
        <v>15</v>
      </c>
      <c r="I5701" s="13" t="s">
        <v>202</v>
      </c>
      <c r="J5701">
        <v>0</v>
      </c>
      <c r="K5701" s="13" t="s">
        <v>191</v>
      </c>
      <c r="L5701">
        <v>5</v>
      </c>
      <c r="M5701">
        <v>1</v>
      </c>
      <c r="N5701" s="13" t="s">
        <v>94</v>
      </c>
      <c r="O5701" s="13" t="s">
        <v>95</v>
      </c>
      <c r="P5701">
        <v>18</v>
      </c>
      <c r="Q5701" s="13" t="s">
        <v>95</v>
      </c>
      <c r="R5701" s="13" t="s">
        <v>205</v>
      </c>
      <c r="S5701" s="13" t="s">
        <v>196</v>
      </c>
      <c r="T5701">
        <v>3</v>
      </c>
      <c r="U5701">
        <v>0</v>
      </c>
      <c r="V5701">
        <v>0</v>
      </c>
      <c r="W5701" s="13" t="s">
        <v>101</v>
      </c>
      <c r="X5701">
        <v>0.45</v>
      </c>
    </row>
    <row r="5702" spans="1:24" x14ac:dyDescent="0.3">
      <c r="A5702">
        <v>5700</v>
      </c>
      <c r="B5702" t="s">
        <v>203</v>
      </c>
      <c r="C5702" t="s">
        <v>203</v>
      </c>
      <c r="D5702">
        <v>28.775196999999999</v>
      </c>
      <c r="E5702">
        <v>77.044737999999995</v>
      </c>
      <c r="F5702" s="18">
        <v>45117</v>
      </c>
      <c r="G5702" s="19">
        <v>0.79166666666666696</v>
      </c>
      <c r="H5702">
        <v>19</v>
      </c>
      <c r="I5702" s="13" t="s">
        <v>204</v>
      </c>
      <c r="J5702">
        <v>0</v>
      </c>
      <c r="K5702" s="13" t="s">
        <v>191</v>
      </c>
      <c r="L5702">
        <v>5</v>
      </c>
      <c r="M5702">
        <v>0</v>
      </c>
      <c r="N5702" s="13" t="s">
        <v>212</v>
      </c>
      <c r="O5702" s="13" t="s">
        <v>195</v>
      </c>
      <c r="P5702">
        <v>15</v>
      </c>
      <c r="Q5702" s="13" t="s">
        <v>195</v>
      </c>
      <c r="R5702" s="13" t="s">
        <v>205</v>
      </c>
      <c r="S5702" s="13" t="s">
        <v>196</v>
      </c>
      <c r="T5702">
        <v>2</v>
      </c>
      <c r="U5702">
        <v>1</v>
      </c>
      <c r="V5702">
        <v>1</v>
      </c>
      <c r="W5702" s="13" t="s">
        <v>101</v>
      </c>
      <c r="X5702">
        <v>0.4</v>
      </c>
    </row>
    <row r="5703" spans="1:24" x14ac:dyDescent="0.3">
      <c r="A5703">
        <v>5701</v>
      </c>
      <c r="B5703" t="s">
        <v>197</v>
      </c>
      <c r="C5703" t="s">
        <v>198</v>
      </c>
      <c r="D5703">
        <v>30.688144000000001</v>
      </c>
      <c r="E5703">
        <v>76.801230000000004</v>
      </c>
      <c r="F5703" s="18">
        <v>45058</v>
      </c>
      <c r="G5703" s="19">
        <v>0.33333333333333298</v>
      </c>
      <c r="H5703">
        <v>8</v>
      </c>
      <c r="I5703" s="13" t="s">
        <v>211</v>
      </c>
      <c r="J5703">
        <v>0</v>
      </c>
      <c r="K5703" s="13" t="s">
        <v>214</v>
      </c>
      <c r="L5703">
        <v>5</v>
      </c>
      <c r="M5703">
        <v>0</v>
      </c>
      <c r="N5703" s="13" t="s">
        <v>94</v>
      </c>
      <c r="O5703" s="13" t="s">
        <v>95</v>
      </c>
      <c r="P5703">
        <v>23</v>
      </c>
      <c r="Q5703" s="13" t="s">
        <v>97</v>
      </c>
      <c r="R5703" s="13" t="s">
        <v>199</v>
      </c>
      <c r="S5703" s="13" t="s">
        <v>196</v>
      </c>
      <c r="T5703">
        <v>4</v>
      </c>
      <c r="U5703">
        <v>0</v>
      </c>
      <c r="V5703">
        <v>1</v>
      </c>
      <c r="W5703" s="13" t="s">
        <v>101</v>
      </c>
      <c r="X5703">
        <v>0.8</v>
      </c>
    </row>
    <row r="5704" spans="1:24" x14ac:dyDescent="0.3">
      <c r="A5704">
        <v>5702</v>
      </c>
      <c r="B5704" t="s">
        <v>200</v>
      </c>
      <c r="C5704" t="s">
        <v>201</v>
      </c>
      <c r="D5704">
        <v>13.055637000000001</v>
      </c>
      <c r="E5704">
        <v>80.105365000000006</v>
      </c>
      <c r="F5704" s="18">
        <v>44613</v>
      </c>
      <c r="G5704" s="19">
        <v>0.91666666666666696</v>
      </c>
      <c r="H5704">
        <v>22</v>
      </c>
      <c r="I5704" s="13" t="s">
        <v>204</v>
      </c>
      <c r="J5704">
        <v>0</v>
      </c>
      <c r="K5704" s="13" t="s">
        <v>92</v>
      </c>
      <c r="L5704">
        <v>6</v>
      </c>
      <c r="M5704">
        <v>0</v>
      </c>
      <c r="N5704" s="13" t="s">
        <v>94</v>
      </c>
      <c r="O5704" s="13" t="s">
        <v>95</v>
      </c>
      <c r="P5704">
        <v>26</v>
      </c>
      <c r="Q5704" s="13" t="s">
        <v>97</v>
      </c>
      <c r="R5704" s="13" t="s">
        <v>205</v>
      </c>
      <c r="S5704" s="13" t="s">
        <v>196</v>
      </c>
      <c r="T5704">
        <v>3</v>
      </c>
      <c r="U5704">
        <v>3</v>
      </c>
      <c r="V5704">
        <v>0</v>
      </c>
      <c r="W5704" s="13" t="s">
        <v>101</v>
      </c>
      <c r="X5704">
        <v>0.65</v>
      </c>
    </row>
    <row r="5705" spans="1:24" x14ac:dyDescent="0.3">
      <c r="A5705">
        <v>5703</v>
      </c>
      <c r="B5705" t="s">
        <v>197</v>
      </c>
      <c r="C5705" t="s">
        <v>198</v>
      </c>
      <c r="D5705">
        <v>30.627396999999998</v>
      </c>
      <c r="E5705">
        <v>76.756247000000002</v>
      </c>
      <c r="F5705" s="18">
        <v>44780</v>
      </c>
      <c r="G5705" s="19">
        <v>0.16666666666666699</v>
      </c>
      <c r="H5705">
        <v>4</v>
      </c>
      <c r="I5705" s="13" t="s">
        <v>89</v>
      </c>
      <c r="J5705">
        <v>1</v>
      </c>
      <c r="K5705" s="13" t="s">
        <v>92</v>
      </c>
      <c r="L5705">
        <v>2</v>
      </c>
      <c r="M5705">
        <v>1</v>
      </c>
      <c r="N5705" s="13" t="s">
        <v>94</v>
      </c>
      <c r="O5705" s="13" t="s">
        <v>95</v>
      </c>
      <c r="P5705">
        <v>28</v>
      </c>
      <c r="Q5705" s="13" t="s">
        <v>95</v>
      </c>
      <c r="R5705" s="13" t="s">
        <v>98</v>
      </c>
      <c r="S5705" s="13" t="s">
        <v>196</v>
      </c>
      <c r="T5705">
        <v>2</v>
      </c>
      <c r="U5705">
        <v>2</v>
      </c>
      <c r="V5705">
        <v>0</v>
      </c>
      <c r="W5705" s="13" t="s">
        <v>101</v>
      </c>
      <c r="X5705">
        <v>0.45</v>
      </c>
    </row>
    <row r="5706" spans="1:24" x14ac:dyDescent="0.3">
      <c r="A5706">
        <v>5704</v>
      </c>
      <c r="B5706" t="s">
        <v>217</v>
      </c>
      <c r="C5706" t="s">
        <v>218</v>
      </c>
      <c r="D5706">
        <v>22.582868000000001</v>
      </c>
      <c r="E5706">
        <v>88.293147000000005</v>
      </c>
      <c r="F5706" s="18">
        <v>44854</v>
      </c>
      <c r="G5706" s="19">
        <v>0.875</v>
      </c>
      <c r="H5706">
        <v>21</v>
      </c>
      <c r="I5706" s="13" t="s">
        <v>202</v>
      </c>
      <c r="J5706">
        <v>0</v>
      </c>
      <c r="K5706" s="13" t="s">
        <v>92</v>
      </c>
      <c r="L5706">
        <v>5</v>
      </c>
      <c r="M5706">
        <v>0</v>
      </c>
      <c r="N5706" s="13" t="s">
        <v>94</v>
      </c>
      <c r="O5706" s="13" t="s">
        <v>95</v>
      </c>
      <c r="P5706">
        <v>27</v>
      </c>
      <c r="Q5706" s="13" t="s">
        <v>195</v>
      </c>
      <c r="R5706" s="13" t="s">
        <v>98</v>
      </c>
      <c r="S5706" s="13" t="s">
        <v>196</v>
      </c>
      <c r="T5706">
        <v>5</v>
      </c>
      <c r="U5706">
        <v>1</v>
      </c>
      <c r="V5706">
        <v>0</v>
      </c>
      <c r="W5706" s="13" t="s">
        <v>101</v>
      </c>
      <c r="X5706">
        <v>0.45</v>
      </c>
    </row>
    <row r="5707" spans="1:24" x14ac:dyDescent="0.3">
      <c r="A5707">
        <v>5705</v>
      </c>
      <c r="B5707" t="s">
        <v>200</v>
      </c>
      <c r="C5707" t="s">
        <v>201</v>
      </c>
      <c r="D5707">
        <v>13.096069</v>
      </c>
      <c r="E5707">
        <v>80.200813999999994</v>
      </c>
      <c r="F5707" s="18">
        <v>45748</v>
      </c>
      <c r="G5707" s="19">
        <v>0.95833333333333304</v>
      </c>
      <c r="H5707">
        <v>23</v>
      </c>
      <c r="I5707" s="13" t="s">
        <v>215</v>
      </c>
      <c r="J5707">
        <v>0</v>
      </c>
      <c r="K5707" s="13" t="s">
        <v>214</v>
      </c>
      <c r="L5707">
        <v>6</v>
      </c>
      <c r="M5707">
        <v>0</v>
      </c>
      <c r="N5707" s="13" t="s">
        <v>192</v>
      </c>
      <c r="O5707" s="13" t="s">
        <v>97</v>
      </c>
      <c r="P5707">
        <v>25</v>
      </c>
      <c r="Q5707" s="13" t="s">
        <v>195</v>
      </c>
      <c r="R5707" s="13" t="s">
        <v>213</v>
      </c>
      <c r="S5707" s="13" t="s">
        <v>196</v>
      </c>
      <c r="T5707">
        <v>4</v>
      </c>
      <c r="U5707">
        <v>1</v>
      </c>
      <c r="V5707">
        <v>0</v>
      </c>
      <c r="W5707" s="13" t="s">
        <v>101</v>
      </c>
      <c r="X5707">
        <v>0.1</v>
      </c>
    </row>
    <row r="5708" spans="1:24" x14ac:dyDescent="0.3">
      <c r="A5708">
        <v>5706</v>
      </c>
      <c r="B5708" t="s">
        <v>209</v>
      </c>
      <c r="C5708" t="s">
        <v>210</v>
      </c>
      <c r="D5708">
        <v>17.479382999999999</v>
      </c>
      <c r="E5708">
        <v>78.521287000000001</v>
      </c>
      <c r="F5708" s="18">
        <v>44586</v>
      </c>
      <c r="G5708" s="19">
        <v>0.375</v>
      </c>
      <c r="H5708">
        <v>9</v>
      </c>
      <c r="I5708" s="13" t="s">
        <v>215</v>
      </c>
      <c r="J5708">
        <v>0</v>
      </c>
      <c r="K5708" s="13" t="s">
        <v>191</v>
      </c>
      <c r="L5708">
        <v>5</v>
      </c>
      <c r="M5708">
        <v>1</v>
      </c>
      <c r="N5708" s="13" t="s">
        <v>212</v>
      </c>
      <c r="O5708" s="13" t="s">
        <v>195</v>
      </c>
      <c r="P5708">
        <v>39</v>
      </c>
      <c r="Q5708" s="13" t="s">
        <v>97</v>
      </c>
      <c r="R5708" s="13" t="s">
        <v>208</v>
      </c>
      <c r="S5708" s="13" t="s">
        <v>193</v>
      </c>
      <c r="T5708">
        <v>1</v>
      </c>
      <c r="U5708">
        <v>0</v>
      </c>
      <c r="V5708">
        <v>1</v>
      </c>
      <c r="W5708" s="13" t="s">
        <v>101</v>
      </c>
      <c r="X5708">
        <v>0.6</v>
      </c>
    </row>
    <row r="5709" spans="1:24" x14ac:dyDescent="0.3">
      <c r="A5709">
        <v>5707</v>
      </c>
      <c r="B5709" t="s">
        <v>209</v>
      </c>
      <c r="C5709" t="s">
        <v>210</v>
      </c>
      <c r="D5709">
        <v>17.232545999999999</v>
      </c>
      <c r="E5709">
        <v>78.39282</v>
      </c>
      <c r="F5709" s="18">
        <v>44839</v>
      </c>
      <c r="G5709" s="19">
        <v>0.83333333333333304</v>
      </c>
      <c r="H5709">
        <v>20</v>
      </c>
      <c r="I5709" s="13" t="s">
        <v>194</v>
      </c>
      <c r="J5709">
        <v>0</v>
      </c>
      <c r="K5709" s="13" t="s">
        <v>191</v>
      </c>
      <c r="L5709">
        <v>6</v>
      </c>
      <c r="M5709">
        <v>1</v>
      </c>
      <c r="N5709" s="13" t="s">
        <v>192</v>
      </c>
      <c r="O5709" s="13" t="s">
        <v>97</v>
      </c>
      <c r="P5709">
        <v>37</v>
      </c>
      <c r="Q5709" s="13" t="s">
        <v>97</v>
      </c>
      <c r="R5709" s="13" t="s">
        <v>199</v>
      </c>
      <c r="S5709" s="13" t="s">
        <v>196</v>
      </c>
      <c r="T5709">
        <v>3</v>
      </c>
      <c r="U5709">
        <v>1</v>
      </c>
      <c r="V5709">
        <v>0</v>
      </c>
      <c r="W5709" s="13" t="s">
        <v>101</v>
      </c>
      <c r="X5709">
        <v>0.3</v>
      </c>
    </row>
    <row r="5710" spans="1:24" x14ac:dyDescent="0.3">
      <c r="A5710">
        <v>5708</v>
      </c>
      <c r="B5710" t="s">
        <v>209</v>
      </c>
      <c r="C5710" t="s">
        <v>210</v>
      </c>
      <c r="D5710">
        <v>17.376360999999999</v>
      </c>
      <c r="E5710">
        <v>78.458798999999999</v>
      </c>
      <c r="F5710" s="18">
        <v>45436</v>
      </c>
      <c r="G5710" s="19">
        <v>0.33333333333333298</v>
      </c>
      <c r="H5710">
        <v>8</v>
      </c>
      <c r="I5710" s="13" t="s">
        <v>211</v>
      </c>
      <c r="J5710">
        <v>0</v>
      </c>
      <c r="K5710" s="13" t="s">
        <v>191</v>
      </c>
      <c r="L5710">
        <v>6</v>
      </c>
      <c r="M5710">
        <v>0</v>
      </c>
      <c r="N5710" s="13" t="s">
        <v>212</v>
      </c>
      <c r="O5710" s="13" t="s">
        <v>195</v>
      </c>
      <c r="P5710">
        <v>36</v>
      </c>
      <c r="Q5710" s="13" t="s">
        <v>97</v>
      </c>
      <c r="R5710" s="13" t="s">
        <v>199</v>
      </c>
      <c r="S5710" s="13" t="s">
        <v>196</v>
      </c>
      <c r="T5710">
        <v>1</v>
      </c>
      <c r="U5710">
        <v>1</v>
      </c>
      <c r="V5710">
        <v>1</v>
      </c>
      <c r="W5710" s="13" t="s">
        <v>101</v>
      </c>
      <c r="X5710">
        <v>0.6</v>
      </c>
    </row>
    <row r="5711" spans="1:24" x14ac:dyDescent="0.3">
      <c r="A5711">
        <v>5709</v>
      </c>
      <c r="B5711" t="s">
        <v>79</v>
      </c>
      <c r="C5711" t="s">
        <v>80</v>
      </c>
      <c r="D5711">
        <v>18.55969</v>
      </c>
      <c r="E5711">
        <v>73.989388000000005</v>
      </c>
      <c r="F5711" s="18">
        <v>45751</v>
      </c>
      <c r="G5711" s="19">
        <v>0.75</v>
      </c>
      <c r="H5711">
        <v>18</v>
      </c>
      <c r="I5711" s="13" t="s">
        <v>211</v>
      </c>
      <c r="J5711">
        <v>0</v>
      </c>
      <c r="K5711" s="13" t="s">
        <v>214</v>
      </c>
      <c r="L5711">
        <v>3</v>
      </c>
      <c r="M5711">
        <v>1</v>
      </c>
      <c r="N5711" s="13" t="s">
        <v>94</v>
      </c>
      <c r="O5711" s="13" t="s">
        <v>95</v>
      </c>
      <c r="P5711">
        <v>37</v>
      </c>
      <c r="Q5711" s="13" t="s">
        <v>195</v>
      </c>
      <c r="R5711" s="13" t="s">
        <v>208</v>
      </c>
      <c r="S5711" s="13" t="s">
        <v>99</v>
      </c>
      <c r="T5711">
        <v>4</v>
      </c>
      <c r="U5711">
        <v>4</v>
      </c>
      <c r="V5711">
        <v>1</v>
      </c>
      <c r="W5711" s="13" t="s">
        <v>101</v>
      </c>
      <c r="X5711">
        <v>0.8</v>
      </c>
    </row>
    <row r="5712" spans="1:24" x14ac:dyDescent="0.3">
      <c r="A5712">
        <v>5710</v>
      </c>
      <c r="B5712" t="s">
        <v>217</v>
      </c>
      <c r="C5712" t="s">
        <v>218</v>
      </c>
      <c r="D5712">
        <v>22.574911</v>
      </c>
      <c r="E5712">
        <v>88.357192999999995</v>
      </c>
      <c r="F5712" s="18">
        <v>45688</v>
      </c>
      <c r="G5712" s="19">
        <v>0.58333333333333304</v>
      </c>
      <c r="H5712">
        <v>14</v>
      </c>
      <c r="I5712" s="13" t="s">
        <v>211</v>
      </c>
      <c r="J5712">
        <v>0</v>
      </c>
      <c r="K5712" s="13" t="s">
        <v>214</v>
      </c>
      <c r="L5712">
        <v>3</v>
      </c>
      <c r="M5712">
        <v>1</v>
      </c>
      <c r="N5712" s="13" t="s">
        <v>212</v>
      </c>
      <c r="O5712" s="13" t="s">
        <v>95</v>
      </c>
      <c r="P5712">
        <v>26</v>
      </c>
      <c r="Q5712" s="13" t="s">
        <v>195</v>
      </c>
      <c r="R5712" s="13" t="s">
        <v>98</v>
      </c>
      <c r="S5712" s="13" t="s">
        <v>196</v>
      </c>
      <c r="T5712">
        <v>5</v>
      </c>
      <c r="U5712">
        <v>1</v>
      </c>
      <c r="V5712">
        <v>0</v>
      </c>
      <c r="W5712" s="13" t="s">
        <v>101</v>
      </c>
      <c r="X5712">
        <v>0.45</v>
      </c>
    </row>
    <row r="5713" spans="1:24" x14ac:dyDescent="0.3">
      <c r="A5713">
        <v>5711</v>
      </c>
      <c r="B5713" t="s">
        <v>190</v>
      </c>
      <c r="C5713" t="s">
        <v>80</v>
      </c>
      <c r="D5713">
        <v>19.011531000000002</v>
      </c>
      <c r="E5713">
        <v>72.715969999999999</v>
      </c>
      <c r="F5713" s="18">
        <v>45557</v>
      </c>
      <c r="G5713" s="19">
        <v>0.79166666666666696</v>
      </c>
      <c r="H5713">
        <v>19</v>
      </c>
      <c r="I5713" s="13" t="s">
        <v>89</v>
      </c>
      <c r="J5713">
        <v>1</v>
      </c>
      <c r="K5713" s="13" t="s">
        <v>92</v>
      </c>
      <c r="L5713">
        <v>1</v>
      </c>
      <c r="M5713">
        <v>1</v>
      </c>
      <c r="N5713" s="13" t="s">
        <v>212</v>
      </c>
      <c r="O5713" s="13" t="s">
        <v>195</v>
      </c>
      <c r="P5713">
        <v>17</v>
      </c>
      <c r="Q5713" s="13" t="s">
        <v>195</v>
      </c>
      <c r="R5713" s="13" t="s">
        <v>213</v>
      </c>
      <c r="S5713" s="13" t="s">
        <v>99</v>
      </c>
      <c r="T5713">
        <v>5</v>
      </c>
      <c r="U5713">
        <v>5</v>
      </c>
      <c r="V5713">
        <v>1</v>
      </c>
      <c r="W5713" s="13" t="s">
        <v>101</v>
      </c>
      <c r="X5713">
        <v>0.6</v>
      </c>
    </row>
    <row r="5714" spans="1:24" x14ac:dyDescent="0.3">
      <c r="A5714">
        <v>5712</v>
      </c>
      <c r="B5714" t="s">
        <v>217</v>
      </c>
      <c r="C5714" t="s">
        <v>218</v>
      </c>
      <c r="D5714">
        <v>22.643554000000002</v>
      </c>
      <c r="E5714">
        <v>88.428757000000004</v>
      </c>
      <c r="F5714" s="18">
        <v>44651</v>
      </c>
      <c r="G5714" s="19">
        <v>0.54166666666666696</v>
      </c>
      <c r="H5714">
        <v>13</v>
      </c>
      <c r="I5714" s="13" t="s">
        <v>202</v>
      </c>
      <c r="J5714">
        <v>0</v>
      </c>
      <c r="K5714" s="13" t="s">
        <v>214</v>
      </c>
      <c r="L5714">
        <v>5</v>
      </c>
      <c r="M5714">
        <v>1</v>
      </c>
      <c r="N5714" s="13" t="s">
        <v>192</v>
      </c>
      <c r="O5714" s="13" t="s">
        <v>97</v>
      </c>
      <c r="P5714">
        <v>29</v>
      </c>
      <c r="Q5714" s="13" t="s">
        <v>95</v>
      </c>
      <c r="R5714" s="13" t="s">
        <v>98</v>
      </c>
      <c r="S5714" s="13" t="s">
        <v>99</v>
      </c>
      <c r="T5714">
        <v>1</v>
      </c>
      <c r="U5714">
        <v>1</v>
      </c>
      <c r="V5714">
        <v>0</v>
      </c>
      <c r="W5714" s="13" t="s">
        <v>101</v>
      </c>
      <c r="X5714">
        <v>0.3</v>
      </c>
    </row>
    <row r="5715" spans="1:24" x14ac:dyDescent="0.3">
      <c r="A5715">
        <v>5713</v>
      </c>
      <c r="B5715" t="s">
        <v>200</v>
      </c>
      <c r="C5715" t="s">
        <v>201</v>
      </c>
      <c r="D5715">
        <v>13.138260000000001</v>
      </c>
      <c r="E5715">
        <v>80.259490999999997</v>
      </c>
      <c r="F5715" s="18">
        <v>44617</v>
      </c>
      <c r="G5715" s="19">
        <v>4.1666666666666699E-2</v>
      </c>
      <c r="H5715">
        <v>1</v>
      </c>
      <c r="I5715" s="13" t="s">
        <v>211</v>
      </c>
      <c r="J5715">
        <v>0</v>
      </c>
      <c r="K5715" s="13" t="s">
        <v>191</v>
      </c>
      <c r="L5715">
        <v>2</v>
      </c>
      <c r="M5715">
        <v>0</v>
      </c>
      <c r="N5715" s="13" t="s">
        <v>212</v>
      </c>
      <c r="O5715" s="13" t="s">
        <v>95</v>
      </c>
      <c r="P5715">
        <v>36</v>
      </c>
      <c r="Q5715" s="13" t="s">
        <v>195</v>
      </c>
      <c r="R5715" s="13" t="s">
        <v>208</v>
      </c>
      <c r="S5715" s="13" t="s">
        <v>196</v>
      </c>
      <c r="T5715">
        <v>2</v>
      </c>
      <c r="U5715">
        <v>0</v>
      </c>
      <c r="V5715">
        <v>0</v>
      </c>
      <c r="W5715" s="13" t="s">
        <v>101</v>
      </c>
      <c r="X5715">
        <v>0.45</v>
      </c>
    </row>
    <row r="5716" spans="1:24" x14ac:dyDescent="0.3">
      <c r="A5716">
        <v>5714</v>
      </c>
      <c r="B5716" t="s">
        <v>209</v>
      </c>
      <c r="C5716" t="s">
        <v>210</v>
      </c>
      <c r="D5716">
        <v>17.319996</v>
      </c>
      <c r="E5716">
        <v>78.509551000000002</v>
      </c>
      <c r="F5716" s="18">
        <v>45058</v>
      </c>
      <c r="G5716" s="19">
        <v>0.41666666666666702</v>
      </c>
      <c r="H5716">
        <v>10</v>
      </c>
      <c r="I5716" s="13" t="s">
        <v>211</v>
      </c>
      <c r="J5716">
        <v>0</v>
      </c>
      <c r="K5716" s="13" t="s">
        <v>92</v>
      </c>
      <c r="L5716">
        <v>5</v>
      </c>
      <c r="M5716">
        <v>0</v>
      </c>
      <c r="N5716" s="13" t="s">
        <v>212</v>
      </c>
      <c r="O5716" s="13" t="s">
        <v>95</v>
      </c>
      <c r="P5716">
        <v>29</v>
      </c>
      <c r="Q5716" s="13" t="s">
        <v>97</v>
      </c>
      <c r="R5716" s="13" t="s">
        <v>213</v>
      </c>
      <c r="S5716" s="13" t="s">
        <v>196</v>
      </c>
      <c r="T5716">
        <v>3</v>
      </c>
      <c r="U5716">
        <v>3</v>
      </c>
      <c r="V5716">
        <v>1</v>
      </c>
      <c r="W5716" s="13" t="s">
        <v>101</v>
      </c>
      <c r="X5716">
        <v>0.8</v>
      </c>
    </row>
    <row r="5717" spans="1:24" x14ac:dyDescent="0.3">
      <c r="A5717">
        <v>5715</v>
      </c>
      <c r="B5717" t="s">
        <v>203</v>
      </c>
      <c r="C5717" t="s">
        <v>203</v>
      </c>
      <c r="D5717">
        <v>28.586392</v>
      </c>
      <c r="E5717">
        <v>77.075439000000003</v>
      </c>
      <c r="F5717" s="18">
        <v>45486</v>
      </c>
      <c r="G5717" s="19">
        <v>0.875</v>
      </c>
      <c r="H5717">
        <v>21</v>
      </c>
      <c r="I5717" s="13" t="s">
        <v>219</v>
      </c>
      <c r="J5717">
        <v>1</v>
      </c>
      <c r="K5717" s="13" t="s">
        <v>214</v>
      </c>
      <c r="L5717">
        <v>3</v>
      </c>
      <c r="M5717">
        <v>1</v>
      </c>
      <c r="N5717" s="13" t="s">
        <v>94</v>
      </c>
      <c r="O5717" s="13" t="s">
        <v>95</v>
      </c>
      <c r="P5717">
        <v>18</v>
      </c>
      <c r="Q5717" s="13" t="s">
        <v>95</v>
      </c>
      <c r="R5717" s="13" t="s">
        <v>213</v>
      </c>
      <c r="S5717" s="13" t="s">
        <v>193</v>
      </c>
      <c r="T5717">
        <v>2</v>
      </c>
      <c r="U5717">
        <v>2</v>
      </c>
      <c r="V5717">
        <v>0</v>
      </c>
      <c r="W5717" s="13" t="s">
        <v>101</v>
      </c>
      <c r="X5717">
        <v>0.45</v>
      </c>
    </row>
    <row r="5718" spans="1:24" x14ac:dyDescent="0.3">
      <c r="A5718">
        <v>5716</v>
      </c>
      <c r="B5718" t="s">
        <v>206</v>
      </c>
      <c r="C5718" t="s">
        <v>207</v>
      </c>
      <c r="D5718">
        <v>13.026287999999999</v>
      </c>
      <c r="E5718">
        <v>77.488893000000004</v>
      </c>
      <c r="F5718" s="18">
        <v>45603</v>
      </c>
      <c r="G5718" s="19">
        <v>0.91666666666666696</v>
      </c>
      <c r="H5718">
        <v>22</v>
      </c>
      <c r="I5718" s="13" t="s">
        <v>202</v>
      </c>
      <c r="J5718">
        <v>0</v>
      </c>
      <c r="K5718" s="13" t="s">
        <v>214</v>
      </c>
      <c r="L5718">
        <v>2</v>
      </c>
      <c r="M5718">
        <v>1</v>
      </c>
      <c r="N5718" s="13" t="s">
        <v>94</v>
      </c>
      <c r="O5718" s="13" t="s">
        <v>95</v>
      </c>
      <c r="P5718">
        <v>20</v>
      </c>
      <c r="Q5718" s="13" t="s">
        <v>195</v>
      </c>
      <c r="R5718" s="13" t="s">
        <v>205</v>
      </c>
      <c r="S5718" s="13" t="s">
        <v>193</v>
      </c>
      <c r="T5718">
        <v>5</v>
      </c>
      <c r="U5718">
        <v>1</v>
      </c>
      <c r="V5718">
        <v>0</v>
      </c>
      <c r="W5718" s="13" t="s">
        <v>101</v>
      </c>
      <c r="X5718">
        <v>0.45</v>
      </c>
    </row>
    <row r="5719" spans="1:24" x14ac:dyDescent="0.3">
      <c r="A5719">
        <v>5717</v>
      </c>
      <c r="B5719" t="s">
        <v>79</v>
      </c>
      <c r="C5719" t="s">
        <v>80</v>
      </c>
      <c r="D5719">
        <v>18.478411999999999</v>
      </c>
      <c r="E5719">
        <v>73.903360000000006</v>
      </c>
      <c r="F5719" s="18">
        <v>45520</v>
      </c>
      <c r="G5719" s="19">
        <v>0.29166666666666702</v>
      </c>
      <c r="H5719">
        <v>7</v>
      </c>
      <c r="I5719" s="13" t="s">
        <v>211</v>
      </c>
      <c r="J5719">
        <v>0</v>
      </c>
      <c r="K5719" s="13" t="s">
        <v>191</v>
      </c>
      <c r="L5719">
        <v>1</v>
      </c>
      <c r="M5719">
        <v>0</v>
      </c>
      <c r="N5719" s="13" t="s">
        <v>192</v>
      </c>
      <c r="O5719" s="13" t="s">
        <v>97</v>
      </c>
      <c r="P5719">
        <v>32</v>
      </c>
      <c r="Q5719" s="13" t="s">
        <v>195</v>
      </c>
      <c r="R5719" s="13" t="s">
        <v>208</v>
      </c>
      <c r="S5719" s="13" t="s">
        <v>196</v>
      </c>
      <c r="T5719">
        <v>4</v>
      </c>
      <c r="U5719">
        <v>0</v>
      </c>
      <c r="V5719">
        <v>0</v>
      </c>
      <c r="W5719" s="13" t="s">
        <v>101</v>
      </c>
      <c r="X5719">
        <v>0.1</v>
      </c>
    </row>
    <row r="5720" spans="1:24" x14ac:dyDescent="0.3">
      <c r="A5720">
        <v>5718</v>
      </c>
      <c r="B5720" t="s">
        <v>203</v>
      </c>
      <c r="C5720" t="s">
        <v>203</v>
      </c>
      <c r="D5720">
        <v>28.813345000000002</v>
      </c>
      <c r="E5720">
        <v>76.839517999999998</v>
      </c>
      <c r="F5720" s="18">
        <v>44969</v>
      </c>
      <c r="G5720" s="19">
        <v>0.58333333333333304</v>
      </c>
      <c r="H5720">
        <v>14</v>
      </c>
      <c r="I5720" s="13" t="s">
        <v>89</v>
      </c>
      <c r="J5720">
        <v>1</v>
      </c>
      <c r="K5720" s="13" t="s">
        <v>214</v>
      </c>
      <c r="L5720">
        <v>5</v>
      </c>
      <c r="M5720">
        <v>0</v>
      </c>
      <c r="N5720" s="13" t="s">
        <v>212</v>
      </c>
      <c r="O5720" s="13" t="s">
        <v>195</v>
      </c>
      <c r="P5720">
        <v>26</v>
      </c>
      <c r="Q5720" s="13" t="s">
        <v>195</v>
      </c>
      <c r="R5720" s="13" t="s">
        <v>205</v>
      </c>
      <c r="S5720" s="13" t="s">
        <v>193</v>
      </c>
      <c r="T5720">
        <v>4</v>
      </c>
      <c r="U5720">
        <v>2</v>
      </c>
      <c r="V5720">
        <v>0</v>
      </c>
      <c r="W5720" s="13" t="s">
        <v>101</v>
      </c>
      <c r="X5720">
        <v>0.25</v>
      </c>
    </row>
    <row r="5721" spans="1:24" x14ac:dyDescent="0.3">
      <c r="A5721">
        <v>5719</v>
      </c>
      <c r="B5721" t="s">
        <v>217</v>
      </c>
      <c r="C5721" t="s">
        <v>218</v>
      </c>
      <c r="D5721">
        <v>22.427938999999999</v>
      </c>
      <c r="E5721">
        <v>88.393497999999994</v>
      </c>
      <c r="F5721" s="18">
        <v>44710</v>
      </c>
      <c r="G5721" s="19">
        <v>0.20833333333333301</v>
      </c>
      <c r="H5721">
        <v>5</v>
      </c>
      <c r="I5721" s="13" t="s">
        <v>89</v>
      </c>
      <c r="J5721">
        <v>1</v>
      </c>
      <c r="K5721" s="13" t="s">
        <v>92</v>
      </c>
      <c r="L5721">
        <v>3</v>
      </c>
      <c r="M5721">
        <v>1</v>
      </c>
      <c r="N5721" s="13" t="s">
        <v>192</v>
      </c>
      <c r="O5721" s="13" t="s">
        <v>97</v>
      </c>
      <c r="P5721">
        <v>22</v>
      </c>
      <c r="Q5721" s="13" t="s">
        <v>97</v>
      </c>
      <c r="R5721" s="13" t="s">
        <v>205</v>
      </c>
      <c r="S5721" s="13" t="s">
        <v>196</v>
      </c>
      <c r="T5721">
        <v>3</v>
      </c>
      <c r="U5721">
        <v>0</v>
      </c>
      <c r="V5721">
        <v>0</v>
      </c>
      <c r="W5721" s="13" t="s">
        <v>101</v>
      </c>
      <c r="X5721">
        <v>0.3</v>
      </c>
    </row>
    <row r="5722" spans="1:24" x14ac:dyDescent="0.3">
      <c r="A5722">
        <v>5720</v>
      </c>
      <c r="B5722" t="s">
        <v>79</v>
      </c>
      <c r="C5722" t="s">
        <v>80</v>
      </c>
      <c r="D5722">
        <v>18.634671000000001</v>
      </c>
      <c r="E5722">
        <v>73.725594000000001</v>
      </c>
      <c r="F5722" s="18">
        <v>44655</v>
      </c>
      <c r="G5722" s="19">
        <v>0.45833333333333298</v>
      </c>
      <c r="H5722">
        <v>11</v>
      </c>
      <c r="I5722" s="13" t="s">
        <v>204</v>
      </c>
      <c r="J5722">
        <v>0</v>
      </c>
      <c r="K5722" s="13" t="s">
        <v>191</v>
      </c>
      <c r="L5722">
        <v>3</v>
      </c>
      <c r="M5722">
        <v>0</v>
      </c>
      <c r="N5722" s="13" t="s">
        <v>212</v>
      </c>
      <c r="O5722" s="13" t="s">
        <v>95</v>
      </c>
      <c r="P5722">
        <v>27</v>
      </c>
      <c r="Q5722" s="13" t="s">
        <v>195</v>
      </c>
      <c r="R5722" s="13" t="s">
        <v>208</v>
      </c>
      <c r="S5722" s="13" t="s">
        <v>196</v>
      </c>
      <c r="T5722">
        <v>4</v>
      </c>
      <c r="U5722">
        <v>1</v>
      </c>
      <c r="V5722">
        <v>0</v>
      </c>
      <c r="W5722" s="13" t="s">
        <v>101</v>
      </c>
      <c r="X5722">
        <v>0.45</v>
      </c>
    </row>
    <row r="5723" spans="1:24" x14ac:dyDescent="0.3">
      <c r="A5723">
        <v>5721</v>
      </c>
      <c r="B5723" t="s">
        <v>203</v>
      </c>
      <c r="C5723" t="s">
        <v>203</v>
      </c>
      <c r="D5723">
        <v>28.600733999999999</v>
      </c>
      <c r="E5723">
        <v>76.803321999999994</v>
      </c>
      <c r="F5723" s="18">
        <v>45656</v>
      </c>
      <c r="G5723" s="19">
        <v>0.91666666666666696</v>
      </c>
      <c r="H5723">
        <v>22</v>
      </c>
      <c r="I5723" s="13" t="s">
        <v>204</v>
      </c>
      <c r="J5723">
        <v>0</v>
      </c>
      <c r="K5723" s="13" t="s">
        <v>92</v>
      </c>
      <c r="L5723">
        <v>1</v>
      </c>
      <c r="M5723">
        <v>1</v>
      </c>
      <c r="N5723" s="13" t="s">
        <v>192</v>
      </c>
      <c r="O5723" s="13" t="s">
        <v>97</v>
      </c>
      <c r="P5723">
        <v>23</v>
      </c>
      <c r="Q5723" s="13" t="s">
        <v>195</v>
      </c>
      <c r="R5723" s="13" t="s">
        <v>98</v>
      </c>
      <c r="S5723" s="13" t="s">
        <v>196</v>
      </c>
      <c r="T5723">
        <v>2</v>
      </c>
      <c r="U5723">
        <v>1</v>
      </c>
      <c r="V5723">
        <v>0</v>
      </c>
      <c r="W5723" s="13" t="s">
        <v>101</v>
      </c>
      <c r="X5723">
        <v>0.1</v>
      </c>
    </row>
    <row r="5724" spans="1:24" x14ac:dyDescent="0.3">
      <c r="A5724">
        <v>5722</v>
      </c>
      <c r="B5724" t="s">
        <v>200</v>
      </c>
      <c r="C5724" t="s">
        <v>201</v>
      </c>
      <c r="D5724">
        <v>13.131525</v>
      </c>
      <c r="E5724">
        <v>80.114963000000003</v>
      </c>
      <c r="F5724" s="18">
        <v>45571</v>
      </c>
      <c r="G5724" s="19">
        <v>0.20833333333333301</v>
      </c>
      <c r="H5724">
        <v>5</v>
      </c>
      <c r="I5724" s="13" t="s">
        <v>89</v>
      </c>
      <c r="J5724">
        <v>1</v>
      </c>
      <c r="K5724" s="13" t="s">
        <v>191</v>
      </c>
      <c r="L5724">
        <v>6</v>
      </c>
      <c r="M5724">
        <v>1</v>
      </c>
      <c r="N5724" s="13" t="s">
        <v>94</v>
      </c>
      <c r="O5724" s="13" t="s">
        <v>95</v>
      </c>
      <c r="P5724">
        <v>34</v>
      </c>
      <c r="Q5724" s="13" t="s">
        <v>95</v>
      </c>
      <c r="R5724" s="13" t="s">
        <v>98</v>
      </c>
      <c r="S5724" s="13" t="s">
        <v>196</v>
      </c>
      <c r="T5724">
        <v>2</v>
      </c>
      <c r="U5724">
        <v>1</v>
      </c>
      <c r="V5724">
        <v>0</v>
      </c>
      <c r="W5724" s="13" t="s">
        <v>101</v>
      </c>
      <c r="X5724">
        <v>0.45</v>
      </c>
    </row>
    <row r="5725" spans="1:24" x14ac:dyDescent="0.3">
      <c r="A5725">
        <v>5723</v>
      </c>
      <c r="B5725" t="s">
        <v>209</v>
      </c>
      <c r="C5725" t="s">
        <v>210</v>
      </c>
      <c r="D5725">
        <v>17.203626</v>
      </c>
      <c r="E5725">
        <v>78.299440000000004</v>
      </c>
      <c r="F5725" s="18">
        <v>45073</v>
      </c>
      <c r="G5725" s="19">
        <v>0.20833333333333301</v>
      </c>
      <c r="H5725">
        <v>5</v>
      </c>
      <c r="I5725" s="13" t="s">
        <v>219</v>
      </c>
      <c r="J5725">
        <v>1</v>
      </c>
      <c r="K5725" s="13" t="s">
        <v>191</v>
      </c>
      <c r="L5725">
        <v>6</v>
      </c>
      <c r="M5725">
        <v>1</v>
      </c>
      <c r="N5725" s="13" t="s">
        <v>94</v>
      </c>
      <c r="O5725" s="13" t="s">
        <v>95</v>
      </c>
      <c r="P5725">
        <v>39</v>
      </c>
      <c r="Q5725" s="13" t="s">
        <v>97</v>
      </c>
      <c r="R5725" s="13" t="s">
        <v>205</v>
      </c>
      <c r="S5725" s="13" t="s">
        <v>196</v>
      </c>
      <c r="T5725">
        <v>4</v>
      </c>
      <c r="U5725">
        <v>1</v>
      </c>
      <c r="V5725">
        <v>0</v>
      </c>
      <c r="W5725" s="13" t="s">
        <v>101</v>
      </c>
      <c r="X5725">
        <v>0.65</v>
      </c>
    </row>
    <row r="5726" spans="1:24" x14ac:dyDescent="0.3">
      <c r="A5726">
        <v>5724</v>
      </c>
      <c r="B5726" t="s">
        <v>200</v>
      </c>
      <c r="C5726" t="s">
        <v>201</v>
      </c>
      <c r="D5726">
        <v>13.166052000000001</v>
      </c>
      <c r="E5726">
        <v>80.216448</v>
      </c>
      <c r="F5726" s="18">
        <v>45398</v>
      </c>
      <c r="G5726" s="19">
        <v>0.16666666666666699</v>
      </c>
      <c r="H5726">
        <v>4</v>
      </c>
      <c r="I5726" s="13" t="s">
        <v>215</v>
      </c>
      <c r="J5726">
        <v>0</v>
      </c>
      <c r="K5726" s="13" t="s">
        <v>191</v>
      </c>
      <c r="L5726">
        <v>3</v>
      </c>
      <c r="M5726">
        <v>1</v>
      </c>
      <c r="N5726" s="13" t="s">
        <v>212</v>
      </c>
      <c r="O5726" s="13" t="s">
        <v>195</v>
      </c>
      <c r="P5726">
        <v>17</v>
      </c>
      <c r="Q5726" s="13" t="s">
        <v>97</v>
      </c>
      <c r="R5726" s="13" t="s">
        <v>98</v>
      </c>
      <c r="S5726" s="13" t="s">
        <v>99</v>
      </c>
      <c r="T5726">
        <v>2</v>
      </c>
      <c r="U5726">
        <v>2</v>
      </c>
      <c r="V5726">
        <v>0</v>
      </c>
      <c r="W5726" s="13" t="s">
        <v>101</v>
      </c>
      <c r="X5726">
        <v>0.65</v>
      </c>
    </row>
    <row r="5727" spans="1:24" x14ac:dyDescent="0.3">
      <c r="A5727">
        <v>5725</v>
      </c>
      <c r="B5727" t="s">
        <v>200</v>
      </c>
      <c r="C5727" t="s">
        <v>201</v>
      </c>
      <c r="D5727">
        <v>13.062486</v>
      </c>
      <c r="E5727">
        <v>80.134961000000004</v>
      </c>
      <c r="F5727" s="18">
        <v>44803</v>
      </c>
      <c r="G5727" s="19">
        <v>0.20833333333333301</v>
      </c>
      <c r="H5727">
        <v>5</v>
      </c>
      <c r="I5727" s="13" t="s">
        <v>215</v>
      </c>
      <c r="J5727">
        <v>0</v>
      </c>
      <c r="K5727" s="13" t="s">
        <v>92</v>
      </c>
      <c r="L5727">
        <v>2</v>
      </c>
      <c r="M5727">
        <v>1</v>
      </c>
      <c r="N5727" s="13" t="s">
        <v>192</v>
      </c>
      <c r="O5727" s="13" t="s">
        <v>97</v>
      </c>
      <c r="P5727">
        <v>39</v>
      </c>
      <c r="Q5727" s="13" t="s">
        <v>195</v>
      </c>
      <c r="R5727" s="13" t="s">
        <v>199</v>
      </c>
      <c r="S5727" s="13" t="s">
        <v>196</v>
      </c>
      <c r="T5727">
        <v>2</v>
      </c>
      <c r="U5727">
        <v>2</v>
      </c>
      <c r="V5727">
        <v>0</v>
      </c>
      <c r="W5727" s="13" t="s">
        <v>101</v>
      </c>
      <c r="X5727">
        <v>0.1</v>
      </c>
    </row>
    <row r="5728" spans="1:24" x14ac:dyDescent="0.3">
      <c r="A5728">
        <v>5726</v>
      </c>
      <c r="B5728" t="s">
        <v>200</v>
      </c>
      <c r="C5728" t="s">
        <v>201</v>
      </c>
      <c r="D5728">
        <v>13.089662000000001</v>
      </c>
      <c r="E5728">
        <v>80.174392999999995</v>
      </c>
      <c r="F5728" s="18">
        <v>45455</v>
      </c>
      <c r="G5728" s="19">
        <v>0.375</v>
      </c>
      <c r="H5728">
        <v>9</v>
      </c>
      <c r="I5728" s="13" t="s">
        <v>194</v>
      </c>
      <c r="J5728">
        <v>0</v>
      </c>
      <c r="K5728" s="13" t="s">
        <v>214</v>
      </c>
      <c r="L5728">
        <v>5</v>
      </c>
      <c r="M5728">
        <v>1</v>
      </c>
      <c r="N5728" s="13" t="s">
        <v>192</v>
      </c>
      <c r="O5728" s="13" t="s">
        <v>97</v>
      </c>
      <c r="P5728">
        <v>21</v>
      </c>
      <c r="Q5728" s="13" t="s">
        <v>97</v>
      </c>
      <c r="R5728" s="13" t="s">
        <v>208</v>
      </c>
      <c r="S5728" s="13" t="s">
        <v>193</v>
      </c>
      <c r="T5728">
        <v>5</v>
      </c>
      <c r="U5728">
        <v>5</v>
      </c>
      <c r="V5728">
        <v>1</v>
      </c>
      <c r="W5728" s="13" t="s">
        <v>101</v>
      </c>
      <c r="X5728">
        <v>0.45</v>
      </c>
    </row>
    <row r="5729" spans="1:24" x14ac:dyDescent="0.3">
      <c r="A5729">
        <v>5727</v>
      </c>
      <c r="B5729" t="s">
        <v>79</v>
      </c>
      <c r="C5729" t="s">
        <v>80</v>
      </c>
      <c r="D5729">
        <v>18.401071000000002</v>
      </c>
      <c r="E5729">
        <v>73.85087</v>
      </c>
      <c r="F5729" s="18">
        <v>44838</v>
      </c>
      <c r="G5729" s="19">
        <v>0.875</v>
      </c>
      <c r="H5729">
        <v>21</v>
      </c>
      <c r="I5729" s="13" t="s">
        <v>215</v>
      </c>
      <c r="J5729">
        <v>0</v>
      </c>
      <c r="K5729" s="13" t="s">
        <v>92</v>
      </c>
      <c r="L5729">
        <v>2</v>
      </c>
      <c r="M5729">
        <v>1</v>
      </c>
      <c r="N5729" s="13" t="s">
        <v>192</v>
      </c>
      <c r="O5729" s="13" t="s">
        <v>97</v>
      </c>
      <c r="P5729">
        <v>30</v>
      </c>
      <c r="Q5729" s="13" t="s">
        <v>195</v>
      </c>
      <c r="R5729" s="13" t="s">
        <v>208</v>
      </c>
      <c r="S5729" s="13" t="s">
        <v>99</v>
      </c>
      <c r="T5729">
        <v>2</v>
      </c>
      <c r="U5729">
        <v>2</v>
      </c>
      <c r="V5729">
        <v>0</v>
      </c>
      <c r="W5729" s="13" t="s">
        <v>101</v>
      </c>
      <c r="X5729">
        <v>0.3</v>
      </c>
    </row>
    <row r="5730" spans="1:24" x14ac:dyDescent="0.3">
      <c r="A5730">
        <v>5728</v>
      </c>
      <c r="B5730" t="s">
        <v>209</v>
      </c>
      <c r="C5730" t="s">
        <v>210</v>
      </c>
      <c r="D5730">
        <v>17.46584</v>
      </c>
      <c r="E5730">
        <v>78.276180999999994</v>
      </c>
      <c r="F5730" s="18">
        <v>44931</v>
      </c>
      <c r="G5730" s="19">
        <v>0.875</v>
      </c>
      <c r="H5730">
        <v>21</v>
      </c>
      <c r="I5730" s="13" t="s">
        <v>202</v>
      </c>
      <c r="J5730">
        <v>0</v>
      </c>
      <c r="K5730" s="13" t="s">
        <v>214</v>
      </c>
      <c r="L5730">
        <v>6</v>
      </c>
      <c r="M5730">
        <v>1</v>
      </c>
      <c r="N5730" s="13" t="s">
        <v>94</v>
      </c>
      <c r="O5730" s="13" t="s">
        <v>95</v>
      </c>
      <c r="P5730">
        <v>35</v>
      </c>
      <c r="Q5730" s="13" t="s">
        <v>97</v>
      </c>
      <c r="R5730" s="13" t="s">
        <v>213</v>
      </c>
      <c r="S5730" s="13" t="s">
        <v>196</v>
      </c>
      <c r="T5730">
        <v>3</v>
      </c>
      <c r="U5730">
        <v>0</v>
      </c>
      <c r="V5730">
        <v>0</v>
      </c>
      <c r="W5730" s="13" t="s">
        <v>101</v>
      </c>
      <c r="X5730">
        <v>0.65</v>
      </c>
    </row>
    <row r="5731" spans="1:24" x14ac:dyDescent="0.3">
      <c r="A5731">
        <v>5729</v>
      </c>
      <c r="B5731" t="s">
        <v>190</v>
      </c>
      <c r="C5731" t="s">
        <v>80</v>
      </c>
      <c r="D5731">
        <v>19.025827</v>
      </c>
      <c r="E5731">
        <v>72.807405000000003</v>
      </c>
      <c r="F5731" s="18">
        <v>44724</v>
      </c>
      <c r="G5731" s="19">
        <v>0.29166666666666702</v>
      </c>
      <c r="H5731">
        <v>7</v>
      </c>
      <c r="I5731" s="13" t="s">
        <v>89</v>
      </c>
      <c r="J5731">
        <v>1</v>
      </c>
      <c r="K5731" s="13" t="s">
        <v>214</v>
      </c>
      <c r="L5731">
        <v>4</v>
      </c>
      <c r="M5731">
        <v>1</v>
      </c>
      <c r="N5731" s="13" t="s">
        <v>212</v>
      </c>
      <c r="O5731" s="13" t="s">
        <v>95</v>
      </c>
      <c r="P5731">
        <v>18</v>
      </c>
      <c r="Q5731" s="13" t="s">
        <v>97</v>
      </c>
      <c r="R5731" s="13" t="s">
        <v>205</v>
      </c>
      <c r="S5731" s="13" t="s">
        <v>196</v>
      </c>
      <c r="T5731">
        <v>3</v>
      </c>
      <c r="U5731">
        <v>0</v>
      </c>
      <c r="V5731">
        <v>0</v>
      </c>
      <c r="W5731" s="13" t="s">
        <v>101</v>
      </c>
      <c r="X5731">
        <v>0.65</v>
      </c>
    </row>
    <row r="5732" spans="1:24" x14ac:dyDescent="0.3">
      <c r="A5732">
        <v>5730</v>
      </c>
      <c r="B5732" t="s">
        <v>200</v>
      </c>
      <c r="C5732" t="s">
        <v>201</v>
      </c>
      <c r="D5732">
        <v>12.906454999999999</v>
      </c>
      <c r="E5732">
        <v>80.268365000000003</v>
      </c>
      <c r="F5732" s="18">
        <v>44879</v>
      </c>
      <c r="G5732" s="19">
        <v>0.375</v>
      </c>
      <c r="H5732">
        <v>9</v>
      </c>
      <c r="I5732" s="13" t="s">
        <v>204</v>
      </c>
      <c r="J5732">
        <v>0</v>
      </c>
      <c r="K5732" s="13" t="s">
        <v>191</v>
      </c>
      <c r="L5732">
        <v>4</v>
      </c>
      <c r="M5732">
        <v>1</v>
      </c>
      <c r="N5732" s="13" t="s">
        <v>192</v>
      </c>
      <c r="O5732" s="13" t="s">
        <v>97</v>
      </c>
      <c r="P5732">
        <v>33</v>
      </c>
      <c r="Q5732" s="13" t="s">
        <v>97</v>
      </c>
      <c r="R5732" s="13" t="s">
        <v>205</v>
      </c>
      <c r="S5732" s="13" t="s">
        <v>196</v>
      </c>
      <c r="T5732">
        <v>5</v>
      </c>
      <c r="U5732">
        <v>5</v>
      </c>
      <c r="V5732">
        <v>1</v>
      </c>
      <c r="W5732" s="13" t="s">
        <v>101</v>
      </c>
      <c r="X5732">
        <v>0.45</v>
      </c>
    </row>
    <row r="5733" spans="1:24" x14ac:dyDescent="0.3">
      <c r="A5733">
        <v>5731</v>
      </c>
      <c r="B5733" t="s">
        <v>197</v>
      </c>
      <c r="C5733" t="s">
        <v>198</v>
      </c>
      <c r="D5733">
        <v>30.765304</v>
      </c>
      <c r="E5733">
        <v>76.711881000000005</v>
      </c>
      <c r="F5733" s="18">
        <v>45313</v>
      </c>
      <c r="G5733" s="19">
        <v>0.91666666666666696</v>
      </c>
      <c r="H5733">
        <v>22</v>
      </c>
      <c r="I5733" s="13" t="s">
        <v>204</v>
      </c>
      <c r="J5733">
        <v>0</v>
      </c>
      <c r="K5733" s="13" t="s">
        <v>214</v>
      </c>
      <c r="L5733">
        <v>3</v>
      </c>
      <c r="M5733">
        <v>1</v>
      </c>
      <c r="N5733" s="13" t="s">
        <v>192</v>
      </c>
      <c r="O5733" s="13" t="s">
        <v>97</v>
      </c>
      <c r="P5733">
        <v>28</v>
      </c>
      <c r="Q5733" s="13" t="s">
        <v>95</v>
      </c>
      <c r="R5733" s="13" t="s">
        <v>208</v>
      </c>
      <c r="S5733" s="13" t="s">
        <v>193</v>
      </c>
      <c r="T5733">
        <v>3</v>
      </c>
      <c r="U5733">
        <v>0</v>
      </c>
      <c r="V5733">
        <v>0</v>
      </c>
      <c r="W5733" s="13" t="s">
        <v>101</v>
      </c>
      <c r="X5733">
        <v>0.1</v>
      </c>
    </row>
    <row r="5734" spans="1:24" x14ac:dyDescent="0.3">
      <c r="A5734">
        <v>5732</v>
      </c>
      <c r="B5734" t="s">
        <v>217</v>
      </c>
      <c r="C5734" t="s">
        <v>218</v>
      </c>
      <c r="D5734">
        <v>22.495253000000002</v>
      </c>
      <c r="E5734">
        <v>88.263515999999996</v>
      </c>
      <c r="F5734" s="18">
        <v>44934</v>
      </c>
      <c r="G5734" s="19">
        <v>0.29166666666666702</v>
      </c>
      <c r="H5734">
        <v>7</v>
      </c>
      <c r="I5734" s="13" t="s">
        <v>89</v>
      </c>
      <c r="J5734">
        <v>1</v>
      </c>
      <c r="K5734" s="13" t="s">
        <v>214</v>
      </c>
      <c r="L5734">
        <v>4</v>
      </c>
      <c r="M5734">
        <v>1</v>
      </c>
      <c r="N5734" s="13" t="s">
        <v>94</v>
      </c>
      <c r="O5734" s="13" t="s">
        <v>95</v>
      </c>
      <c r="P5734">
        <v>16</v>
      </c>
      <c r="Q5734" s="13" t="s">
        <v>95</v>
      </c>
      <c r="R5734" s="13" t="s">
        <v>208</v>
      </c>
      <c r="S5734" s="13" t="s">
        <v>196</v>
      </c>
      <c r="T5734">
        <v>5</v>
      </c>
      <c r="U5734">
        <v>1</v>
      </c>
      <c r="V5734">
        <v>0</v>
      </c>
      <c r="W5734" s="13" t="s">
        <v>101</v>
      </c>
      <c r="X5734">
        <v>0.45</v>
      </c>
    </row>
    <row r="5735" spans="1:24" x14ac:dyDescent="0.3">
      <c r="A5735">
        <v>5733</v>
      </c>
      <c r="B5735" t="s">
        <v>209</v>
      </c>
      <c r="C5735" t="s">
        <v>210</v>
      </c>
      <c r="D5735">
        <v>17.237179000000001</v>
      </c>
      <c r="E5735">
        <v>78.319022000000004</v>
      </c>
      <c r="F5735" s="18">
        <v>44641</v>
      </c>
      <c r="G5735" s="19">
        <v>0.79166666666666696</v>
      </c>
      <c r="H5735">
        <v>19</v>
      </c>
      <c r="I5735" s="13" t="s">
        <v>204</v>
      </c>
      <c r="J5735">
        <v>0</v>
      </c>
      <c r="K5735" s="13" t="s">
        <v>92</v>
      </c>
      <c r="L5735">
        <v>5</v>
      </c>
      <c r="M5735">
        <v>0</v>
      </c>
      <c r="N5735" s="13" t="s">
        <v>94</v>
      </c>
      <c r="O5735" s="13" t="s">
        <v>95</v>
      </c>
      <c r="P5735">
        <v>16</v>
      </c>
      <c r="Q5735" s="13" t="s">
        <v>195</v>
      </c>
      <c r="R5735" s="13" t="s">
        <v>199</v>
      </c>
      <c r="S5735" s="13" t="s">
        <v>196</v>
      </c>
      <c r="T5735">
        <v>1</v>
      </c>
      <c r="U5735">
        <v>1</v>
      </c>
      <c r="V5735">
        <v>1</v>
      </c>
      <c r="W5735" s="13" t="s">
        <v>101</v>
      </c>
      <c r="X5735">
        <v>0.6</v>
      </c>
    </row>
    <row r="5736" spans="1:24" x14ac:dyDescent="0.3">
      <c r="A5736">
        <v>5734</v>
      </c>
      <c r="B5736" t="s">
        <v>79</v>
      </c>
      <c r="C5736" t="s">
        <v>80</v>
      </c>
      <c r="D5736">
        <v>18.535478000000001</v>
      </c>
      <c r="E5736">
        <v>73.800663</v>
      </c>
      <c r="F5736" s="18">
        <v>45518</v>
      </c>
      <c r="G5736" s="19">
        <v>0.58333333333333304</v>
      </c>
      <c r="H5736">
        <v>14</v>
      </c>
      <c r="I5736" s="13" t="s">
        <v>194</v>
      </c>
      <c r="J5736">
        <v>0</v>
      </c>
      <c r="K5736" s="13" t="s">
        <v>191</v>
      </c>
      <c r="L5736">
        <v>1</v>
      </c>
      <c r="M5736">
        <v>1</v>
      </c>
      <c r="N5736" s="13" t="s">
        <v>192</v>
      </c>
      <c r="O5736" s="13" t="s">
        <v>97</v>
      </c>
      <c r="P5736">
        <v>34</v>
      </c>
      <c r="Q5736" s="13" t="s">
        <v>195</v>
      </c>
      <c r="R5736" s="13" t="s">
        <v>205</v>
      </c>
      <c r="S5736" s="13" t="s">
        <v>193</v>
      </c>
      <c r="T5736">
        <v>2</v>
      </c>
      <c r="U5736">
        <v>1</v>
      </c>
      <c r="V5736">
        <v>0</v>
      </c>
      <c r="W5736" s="13" t="s">
        <v>101</v>
      </c>
      <c r="X5736">
        <v>0.1</v>
      </c>
    </row>
    <row r="5737" spans="1:24" x14ac:dyDescent="0.3">
      <c r="A5737">
        <v>5735</v>
      </c>
      <c r="B5737" t="s">
        <v>206</v>
      </c>
      <c r="C5737" t="s">
        <v>207</v>
      </c>
      <c r="D5737">
        <v>12.820729999999999</v>
      </c>
      <c r="E5737">
        <v>77.526734000000005</v>
      </c>
      <c r="F5737" s="18">
        <v>45598</v>
      </c>
      <c r="G5737" s="19">
        <v>0.25</v>
      </c>
      <c r="H5737">
        <v>6</v>
      </c>
      <c r="I5737" s="13" t="s">
        <v>219</v>
      </c>
      <c r="J5737">
        <v>1</v>
      </c>
      <c r="K5737" s="13" t="s">
        <v>191</v>
      </c>
      <c r="L5737">
        <v>4</v>
      </c>
      <c r="M5737">
        <v>1</v>
      </c>
      <c r="N5737" s="13" t="s">
        <v>94</v>
      </c>
      <c r="O5737" s="13" t="s">
        <v>95</v>
      </c>
      <c r="P5737">
        <v>38</v>
      </c>
      <c r="Q5737" s="13" t="s">
        <v>97</v>
      </c>
      <c r="R5737" s="13" t="s">
        <v>213</v>
      </c>
      <c r="S5737" s="13" t="s">
        <v>196</v>
      </c>
      <c r="T5737">
        <v>4</v>
      </c>
      <c r="U5737">
        <v>0</v>
      </c>
      <c r="V5737">
        <v>0</v>
      </c>
      <c r="W5737" s="13" t="s">
        <v>101</v>
      </c>
      <c r="X5737">
        <v>0.65</v>
      </c>
    </row>
    <row r="5738" spans="1:24" x14ac:dyDescent="0.3">
      <c r="A5738">
        <v>5736</v>
      </c>
      <c r="B5738" t="s">
        <v>79</v>
      </c>
      <c r="C5738" t="s">
        <v>80</v>
      </c>
      <c r="D5738">
        <v>18.411158</v>
      </c>
      <c r="E5738">
        <v>73.985049000000004</v>
      </c>
      <c r="F5738" s="18">
        <v>45053</v>
      </c>
      <c r="G5738" s="19">
        <v>0.375</v>
      </c>
      <c r="H5738">
        <v>9</v>
      </c>
      <c r="I5738" s="13" t="s">
        <v>89</v>
      </c>
      <c r="J5738">
        <v>1</v>
      </c>
      <c r="K5738" s="13" t="s">
        <v>92</v>
      </c>
      <c r="L5738">
        <v>3</v>
      </c>
      <c r="M5738">
        <v>1</v>
      </c>
      <c r="N5738" s="13" t="s">
        <v>192</v>
      </c>
      <c r="O5738" s="13" t="s">
        <v>97</v>
      </c>
      <c r="P5738">
        <v>29</v>
      </c>
      <c r="Q5738" s="13" t="s">
        <v>195</v>
      </c>
      <c r="R5738" s="13" t="s">
        <v>199</v>
      </c>
      <c r="S5738" s="13" t="s">
        <v>193</v>
      </c>
      <c r="T5738">
        <v>4</v>
      </c>
      <c r="U5738">
        <v>2</v>
      </c>
      <c r="V5738">
        <v>1</v>
      </c>
      <c r="W5738" s="13" t="s">
        <v>101</v>
      </c>
      <c r="X5738">
        <v>0.25</v>
      </c>
    </row>
    <row r="5739" spans="1:24" x14ac:dyDescent="0.3">
      <c r="A5739">
        <v>5737</v>
      </c>
      <c r="B5739" t="s">
        <v>200</v>
      </c>
      <c r="C5739" t="s">
        <v>201</v>
      </c>
      <c r="D5739">
        <v>13.089186</v>
      </c>
      <c r="E5739">
        <v>80.225706000000002</v>
      </c>
      <c r="F5739" s="18">
        <v>45200</v>
      </c>
      <c r="G5739" s="19">
        <v>0.875</v>
      </c>
      <c r="H5739">
        <v>21</v>
      </c>
      <c r="I5739" s="13" t="s">
        <v>89</v>
      </c>
      <c r="J5739">
        <v>1</v>
      </c>
      <c r="K5739" s="13" t="s">
        <v>92</v>
      </c>
      <c r="L5739">
        <v>3</v>
      </c>
      <c r="M5739">
        <v>1</v>
      </c>
      <c r="N5739" s="13" t="s">
        <v>94</v>
      </c>
      <c r="O5739" s="13" t="s">
        <v>95</v>
      </c>
      <c r="P5739">
        <v>39</v>
      </c>
      <c r="Q5739" s="13" t="s">
        <v>95</v>
      </c>
      <c r="R5739" s="13" t="s">
        <v>199</v>
      </c>
      <c r="S5739" s="13" t="s">
        <v>99</v>
      </c>
      <c r="T5739">
        <v>3</v>
      </c>
      <c r="U5739">
        <v>3</v>
      </c>
      <c r="V5739">
        <v>0</v>
      </c>
      <c r="W5739" s="13" t="s">
        <v>101</v>
      </c>
      <c r="X5739">
        <v>0.65</v>
      </c>
    </row>
    <row r="5740" spans="1:24" x14ac:dyDescent="0.3">
      <c r="A5740">
        <v>5738</v>
      </c>
      <c r="B5740" t="s">
        <v>206</v>
      </c>
      <c r="C5740" t="s">
        <v>207</v>
      </c>
      <c r="D5740">
        <v>12.946859999999999</v>
      </c>
      <c r="E5740">
        <v>77.690505000000002</v>
      </c>
      <c r="F5740" s="18">
        <v>45237</v>
      </c>
      <c r="G5740" s="19">
        <v>0.70833333333333304</v>
      </c>
      <c r="H5740">
        <v>17</v>
      </c>
      <c r="I5740" s="13" t="s">
        <v>215</v>
      </c>
      <c r="J5740">
        <v>0</v>
      </c>
      <c r="K5740" s="13" t="s">
        <v>191</v>
      </c>
      <c r="L5740">
        <v>5</v>
      </c>
      <c r="M5740">
        <v>0</v>
      </c>
      <c r="N5740" s="13" t="s">
        <v>94</v>
      </c>
      <c r="O5740" s="13" t="s">
        <v>95</v>
      </c>
      <c r="P5740">
        <v>20</v>
      </c>
      <c r="Q5740" s="13" t="s">
        <v>97</v>
      </c>
      <c r="R5740" s="13" t="s">
        <v>199</v>
      </c>
      <c r="S5740" s="13" t="s">
        <v>196</v>
      </c>
      <c r="T5740">
        <v>2</v>
      </c>
      <c r="U5740">
        <v>1</v>
      </c>
      <c r="V5740">
        <v>1</v>
      </c>
      <c r="W5740" s="13" t="s">
        <v>101</v>
      </c>
      <c r="X5740">
        <v>0.8</v>
      </c>
    </row>
    <row r="5741" spans="1:24" x14ac:dyDescent="0.3">
      <c r="A5741">
        <v>5739</v>
      </c>
      <c r="B5741" t="s">
        <v>217</v>
      </c>
      <c r="C5741" t="s">
        <v>218</v>
      </c>
      <c r="D5741">
        <v>22.437811</v>
      </c>
      <c r="E5741">
        <v>88.328293000000002</v>
      </c>
      <c r="F5741" s="18">
        <v>44664</v>
      </c>
      <c r="G5741" s="19">
        <v>0.41666666666666702</v>
      </c>
      <c r="H5741">
        <v>10</v>
      </c>
      <c r="I5741" s="13" t="s">
        <v>194</v>
      </c>
      <c r="J5741">
        <v>0</v>
      </c>
      <c r="K5741" s="13" t="s">
        <v>191</v>
      </c>
      <c r="L5741">
        <v>1</v>
      </c>
      <c r="M5741">
        <v>1</v>
      </c>
      <c r="N5741" s="13" t="s">
        <v>192</v>
      </c>
      <c r="O5741" s="13" t="s">
        <v>97</v>
      </c>
      <c r="P5741">
        <v>16</v>
      </c>
      <c r="Q5741" s="13" t="s">
        <v>195</v>
      </c>
      <c r="R5741" s="13" t="s">
        <v>205</v>
      </c>
      <c r="S5741" s="13" t="s">
        <v>99</v>
      </c>
      <c r="T5741">
        <v>4</v>
      </c>
      <c r="U5741">
        <v>4</v>
      </c>
      <c r="V5741">
        <v>1</v>
      </c>
      <c r="W5741" s="13" t="s">
        <v>101</v>
      </c>
      <c r="X5741">
        <v>0.45</v>
      </c>
    </row>
    <row r="5742" spans="1:24" x14ac:dyDescent="0.3">
      <c r="A5742">
        <v>5740</v>
      </c>
      <c r="B5742" t="s">
        <v>190</v>
      </c>
      <c r="C5742" t="s">
        <v>80</v>
      </c>
      <c r="D5742">
        <v>18.825780999999999</v>
      </c>
      <c r="E5742">
        <v>72.895814000000001</v>
      </c>
      <c r="F5742" s="18">
        <v>44651</v>
      </c>
      <c r="G5742" s="19">
        <v>0.66666666666666696</v>
      </c>
      <c r="H5742">
        <v>16</v>
      </c>
      <c r="I5742" s="13" t="s">
        <v>202</v>
      </c>
      <c r="J5742">
        <v>0</v>
      </c>
      <c r="K5742" s="13" t="s">
        <v>214</v>
      </c>
      <c r="L5742">
        <v>2</v>
      </c>
      <c r="M5742">
        <v>0</v>
      </c>
      <c r="N5742" s="13" t="s">
        <v>94</v>
      </c>
      <c r="O5742" s="13" t="s">
        <v>95</v>
      </c>
      <c r="P5742">
        <v>22</v>
      </c>
      <c r="Q5742" s="13" t="s">
        <v>95</v>
      </c>
      <c r="R5742" s="13" t="s">
        <v>213</v>
      </c>
      <c r="S5742" s="13" t="s">
        <v>196</v>
      </c>
      <c r="T5742">
        <v>4</v>
      </c>
      <c r="U5742">
        <v>3</v>
      </c>
      <c r="V5742">
        <v>0</v>
      </c>
      <c r="W5742" s="13" t="s">
        <v>101</v>
      </c>
      <c r="X5742">
        <v>0.45</v>
      </c>
    </row>
    <row r="5743" spans="1:24" x14ac:dyDescent="0.3">
      <c r="A5743">
        <v>5741</v>
      </c>
      <c r="B5743" t="s">
        <v>217</v>
      </c>
      <c r="C5743" t="s">
        <v>218</v>
      </c>
      <c r="D5743">
        <v>22.596643</v>
      </c>
      <c r="E5743">
        <v>88.386678000000003</v>
      </c>
      <c r="F5743" s="18">
        <v>45119</v>
      </c>
      <c r="G5743" s="19">
        <v>0.29166666666666702</v>
      </c>
      <c r="H5743">
        <v>7</v>
      </c>
      <c r="I5743" s="13" t="s">
        <v>194</v>
      </c>
      <c r="J5743">
        <v>0</v>
      </c>
      <c r="K5743" s="13" t="s">
        <v>191</v>
      </c>
      <c r="L5743">
        <v>1</v>
      </c>
      <c r="M5743">
        <v>1</v>
      </c>
      <c r="N5743" s="13" t="s">
        <v>192</v>
      </c>
      <c r="O5743" s="13" t="s">
        <v>97</v>
      </c>
      <c r="P5743">
        <v>39</v>
      </c>
      <c r="Q5743" s="13" t="s">
        <v>97</v>
      </c>
      <c r="R5743" s="13" t="s">
        <v>205</v>
      </c>
      <c r="S5743" s="13" t="s">
        <v>99</v>
      </c>
      <c r="T5743">
        <v>5</v>
      </c>
      <c r="U5743">
        <v>5</v>
      </c>
      <c r="V5743">
        <v>0</v>
      </c>
      <c r="W5743" s="13" t="s">
        <v>101</v>
      </c>
      <c r="X5743">
        <v>0.5</v>
      </c>
    </row>
    <row r="5744" spans="1:24" x14ac:dyDescent="0.3">
      <c r="A5744">
        <v>5742</v>
      </c>
      <c r="B5744" t="s">
        <v>197</v>
      </c>
      <c r="C5744" t="s">
        <v>198</v>
      </c>
      <c r="D5744">
        <v>30.765246999999999</v>
      </c>
      <c r="E5744">
        <v>76.761497000000006</v>
      </c>
      <c r="F5744" s="18">
        <v>44612</v>
      </c>
      <c r="G5744" s="19">
        <v>0.125</v>
      </c>
      <c r="H5744">
        <v>3</v>
      </c>
      <c r="I5744" s="13" t="s">
        <v>89</v>
      </c>
      <c r="J5744">
        <v>1</v>
      </c>
      <c r="K5744" s="13" t="s">
        <v>92</v>
      </c>
      <c r="L5744">
        <v>4</v>
      </c>
      <c r="M5744">
        <v>1</v>
      </c>
      <c r="N5744" s="13" t="s">
        <v>94</v>
      </c>
      <c r="O5744" s="13" t="s">
        <v>95</v>
      </c>
      <c r="P5744">
        <v>35</v>
      </c>
      <c r="Q5744" s="13" t="s">
        <v>95</v>
      </c>
      <c r="R5744" s="13" t="s">
        <v>98</v>
      </c>
      <c r="S5744" s="13" t="s">
        <v>193</v>
      </c>
      <c r="T5744">
        <v>5</v>
      </c>
      <c r="U5744">
        <v>0</v>
      </c>
      <c r="V5744">
        <v>0</v>
      </c>
      <c r="W5744" s="13" t="s">
        <v>101</v>
      </c>
      <c r="X5744">
        <v>0.45</v>
      </c>
    </row>
    <row r="5745" spans="1:24" x14ac:dyDescent="0.3">
      <c r="A5745">
        <v>5743</v>
      </c>
      <c r="B5745" t="s">
        <v>197</v>
      </c>
      <c r="C5745" t="s">
        <v>198</v>
      </c>
      <c r="D5745">
        <v>30.688590000000001</v>
      </c>
      <c r="E5745">
        <v>76.765466000000004</v>
      </c>
      <c r="F5745" s="18">
        <v>44730</v>
      </c>
      <c r="G5745" s="19">
        <v>0.625</v>
      </c>
      <c r="H5745">
        <v>15</v>
      </c>
      <c r="I5745" s="13" t="s">
        <v>219</v>
      </c>
      <c r="J5745">
        <v>1</v>
      </c>
      <c r="K5745" s="13" t="s">
        <v>92</v>
      </c>
      <c r="L5745">
        <v>3</v>
      </c>
      <c r="M5745">
        <v>1</v>
      </c>
      <c r="N5745" s="13" t="s">
        <v>212</v>
      </c>
      <c r="O5745" s="13" t="s">
        <v>95</v>
      </c>
      <c r="P5745">
        <v>30</v>
      </c>
      <c r="Q5745" s="13" t="s">
        <v>97</v>
      </c>
      <c r="R5745" s="13" t="s">
        <v>208</v>
      </c>
      <c r="S5745" s="13" t="s">
        <v>196</v>
      </c>
      <c r="T5745">
        <v>5</v>
      </c>
      <c r="U5745">
        <v>5</v>
      </c>
      <c r="V5745">
        <v>0</v>
      </c>
      <c r="W5745" s="13" t="s">
        <v>101</v>
      </c>
      <c r="X5745">
        <v>0.65</v>
      </c>
    </row>
    <row r="5746" spans="1:24" x14ac:dyDescent="0.3">
      <c r="A5746">
        <v>5744</v>
      </c>
      <c r="B5746" t="s">
        <v>200</v>
      </c>
      <c r="C5746" t="s">
        <v>201</v>
      </c>
      <c r="D5746">
        <v>13.080444</v>
      </c>
      <c r="E5746">
        <v>80.118655000000004</v>
      </c>
      <c r="F5746" s="18">
        <v>45331</v>
      </c>
      <c r="G5746" s="19">
        <v>4.1666666666666699E-2</v>
      </c>
      <c r="H5746">
        <v>1</v>
      </c>
      <c r="I5746" s="13" t="s">
        <v>211</v>
      </c>
      <c r="J5746">
        <v>0</v>
      </c>
      <c r="K5746" s="13" t="s">
        <v>92</v>
      </c>
      <c r="L5746">
        <v>5</v>
      </c>
      <c r="M5746">
        <v>0</v>
      </c>
      <c r="N5746" s="13" t="s">
        <v>212</v>
      </c>
      <c r="O5746" s="13" t="s">
        <v>95</v>
      </c>
      <c r="P5746">
        <v>18</v>
      </c>
      <c r="Q5746" s="13" t="s">
        <v>95</v>
      </c>
      <c r="R5746" s="13" t="s">
        <v>199</v>
      </c>
      <c r="S5746" s="13" t="s">
        <v>196</v>
      </c>
      <c r="T5746">
        <v>3</v>
      </c>
      <c r="U5746">
        <v>1</v>
      </c>
      <c r="V5746">
        <v>0</v>
      </c>
      <c r="W5746" s="13" t="s">
        <v>101</v>
      </c>
      <c r="X5746">
        <v>0.45</v>
      </c>
    </row>
    <row r="5747" spans="1:24" x14ac:dyDescent="0.3">
      <c r="A5747">
        <v>5745</v>
      </c>
      <c r="B5747" t="s">
        <v>79</v>
      </c>
      <c r="C5747" t="s">
        <v>80</v>
      </c>
      <c r="D5747">
        <v>18.645126999999999</v>
      </c>
      <c r="E5747">
        <v>73.983166999999995</v>
      </c>
      <c r="F5747" s="18">
        <v>45050</v>
      </c>
      <c r="G5747" s="19">
        <v>0.79166666666666696</v>
      </c>
      <c r="H5747">
        <v>19</v>
      </c>
      <c r="I5747" s="13" t="s">
        <v>202</v>
      </c>
      <c r="J5747">
        <v>0</v>
      </c>
      <c r="K5747" s="13" t="s">
        <v>92</v>
      </c>
      <c r="L5747">
        <v>4</v>
      </c>
      <c r="M5747">
        <v>0</v>
      </c>
      <c r="N5747" s="13" t="s">
        <v>212</v>
      </c>
      <c r="O5747" s="13" t="s">
        <v>195</v>
      </c>
      <c r="P5747">
        <v>34</v>
      </c>
      <c r="Q5747" s="13" t="s">
        <v>97</v>
      </c>
      <c r="R5747" s="13" t="s">
        <v>205</v>
      </c>
      <c r="S5747" s="13" t="s">
        <v>196</v>
      </c>
      <c r="T5747">
        <v>1</v>
      </c>
      <c r="U5747">
        <v>1</v>
      </c>
      <c r="V5747">
        <v>1</v>
      </c>
      <c r="W5747" s="13" t="s">
        <v>101</v>
      </c>
      <c r="X5747">
        <v>0.6</v>
      </c>
    </row>
    <row r="5748" spans="1:24" x14ac:dyDescent="0.3">
      <c r="A5748">
        <v>5746</v>
      </c>
      <c r="B5748" t="s">
        <v>200</v>
      </c>
      <c r="C5748" t="s">
        <v>201</v>
      </c>
      <c r="D5748">
        <v>13.001562</v>
      </c>
      <c r="E5748">
        <v>80.278283000000002</v>
      </c>
      <c r="F5748" s="18">
        <v>44589</v>
      </c>
      <c r="G5748" s="19">
        <v>0</v>
      </c>
      <c r="H5748">
        <v>0</v>
      </c>
      <c r="I5748" s="13" t="s">
        <v>211</v>
      </c>
      <c r="J5748">
        <v>0</v>
      </c>
      <c r="K5748" s="13" t="s">
        <v>191</v>
      </c>
      <c r="L5748">
        <v>3</v>
      </c>
      <c r="M5748">
        <v>0</v>
      </c>
      <c r="N5748" s="13" t="s">
        <v>94</v>
      </c>
      <c r="O5748" s="13" t="s">
        <v>95</v>
      </c>
      <c r="P5748">
        <v>30</v>
      </c>
      <c r="Q5748" s="13" t="s">
        <v>95</v>
      </c>
      <c r="R5748" s="13" t="s">
        <v>205</v>
      </c>
      <c r="S5748" s="13" t="s">
        <v>193</v>
      </c>
      <c r="T5748">
        <v>4</v>
      </c>
      <c r="U5748">
        <v>2</v>
      </c>
      <c r="V5748">
        <v>0</v>
      </c>
      <c r="W5748" s="13" t="s">
        <v>101</v>
      </c>
      <c r="X5748">
        <v>0.45</v>
      </c>
    </row>
    <row r="5749" spans="1:24" x14ac:dyDescent="0.3">
      <c r="A5749">
        <v>5747</v>
      </c>
      <c r="B5749" t="s">
        <v>203</v>
      </c>
      <c r="C5749" t="s">
        <v>203</v>
      </c>
      <c r="D5749">
        <v>28.446248000000001</v>
      </c>
      <c r="E5749">
        <v>76.948383000000007</v>
      </c>
      <c r="F5749" s="18">
        <v>45671</v>
      </c>
      <c r="G5749" s="19">
        <v>0.66666666666666696</v>
      </c>
      <c r="H5749">
        <v>16</v>
      </c>
      <c r="I5749" s="13" t="s">
        <v>215</v>
      </c>
      <c r="J5749">
        <v>0</v>
      </c>
      <c r="K5749" s="13" t="s">
        <v>214</v>
      </c>
      <c r="L5749">
        <v>1</v>
      </c>
      <c r="M5749">
        <v>1</v>
      </c>
      <c r="N5749" s="13" t="s">
        <v>212</v>
      </c>
      <c r="O5749" s="13" t="s">
        <v>95</v>
      </c>
      <c r="P5749">
        <v>21</v>
      </c>
      <c r="Q5749" s="13" t="s">
        <v>97</v>
      </c>
      <c r="R5749" s="13" t="s">
        <v>205</v>
      </c>
      <c r="S5749" s="13" t="s">
        <v>196</v>
      </c>
      <c r="T5749">
        <v>1</v>
      </c>
      <c r="U5749">
        <v>1</v>
      </c>
      <c r="V5749">
        <v>0</v>
      </c>
      <c r="W5749" s="13" t="s">
        <v>101</v>
      </c>
      <c r="X5749">
        <v>0.65</v>
      </c>
    </row>
    <row r="5750" spans="1:24" x14ac:dyDescent="0.3">
      <c r="A5750">
        <v>5748</v>
      </c>
      <c r="B5750" t="s">
        <v>197</v>
      </c>
      <c r="C5750" t="s">
        <v>198</v>
      </c>
      <c r="D5750">
        <v>30.731679</v>
      </c>
      <c r="E5750">
        <v>76.830538000000004</v>
      </c>
      <c r="F5750" s="18">
        <v>44941</v>
      </c>
      <c r="G5750" s="19">
        <v>0.375</v>
      </c>
      <c r="H5750">
        <v>9</v>
      </c>
      <c r="I5750" s="13" t="s">
        <v>89</v>
      </c>
      <c r="J5750">
        <v>1</v>
      </c>
      <c r="K5750" s="13" t="s">
        <v>214</v>
      </c>
      <c r="L5750">
        <v>3</v>
      </c>
      <c r="M5750">
        <v>0</v>
      </c>
      <c r="N5750" s="13" t="s">
        <v>212</v>
      </c>
      <c r="O5750" s="13" t="s">
        <v>195</v>
      </c>
      <c r="P5750">
        <v>24</v>
      </c>
      <c r="Q5750" s="13" t="s">
        <v>97</v>
      </c>
      <c r="R5750" s="13" t="s">
        <v>205</v>
      </c>
      <c r="S5750" s="13" t="s">
        <v>196</v>
      </c>
      <c r="T5750">
        <v>3</v>
      </c>
      <c r="U5750">
        <v>1</v>
      </c>
      <c r="V5750">
        <v>1</v>
      </c>
      <c r="W5750" s="13" t="s">
        <v>101</v>
      </c>
      <c r="X5750">
        <v>0.6</v>
      </c>
    </row>
    <row r="5751" spans="1:24" x14ac:dyDescent="0.3">
      <c r="A5751">
        <v>5749</v>
      </c>
      <c r="B5751" t="s">
        <v>203</v>
      </c>
      <c r="C5751" t="s">
        <v>203</v>
      </c>
      <c r="D5751">
        <v>28.593501</v>
      </c>
      <c r="E5751">
        <v>77.138052999999999</v>
      </c>
      <c r="F5751" s="18">
        <v>45633</v>
      </c>
      <c r="G5751" s="19">
        <v>0.25</v>
      </c>
      <c r="H5751">
        <v>6</v>
      </c>
      <c r="I5751" s="13" t="s">
        <v>219</v>
      </c>
      <c r="J5751">
        <v>1</v>
      </c>
      <c r="K5751" s="13" t="s">
        <v>92</v>
      </c>
      <c r="L5751">
        <v>1</v>
      </c>
      <c r="M5751">
        <v>0</v>
      </c>
      <c r="N5751" s="13" t="s">
        <v>94</v>
      </c>
      <c r="O5751" s="13" t="s">
        <v>95</v>
      </c>
      <c r="P5751">
        <v>38</v>
      </c>
      <c r="Q5751" s="13" t="s">
        <v>95</v>
      </c>
      <c r="R5751" s="13" t="s">
        <v>213</v>
      </c>
      <c r="S5751" s="13" t="s">
        <v>196</v>
      </c>
      <c r="T5751">
        <v>1</v>
      </c>
      <c r="U5751">
        <v>0</v>
      </c>
      <c r="V5751">
        <v>0</v>
      </c>
      <c r="W5751" s="13" t="s">
        <v>101</v>
      </c>
      <c r="X5751">
        <v>0.45</v>
      </c>
    </row>
    <row r="5752" spans="1:24" x14ac:dyDescent="0.3">
      <c r="A5752">
        <v>5750</v>
      </c>
      <c r="B5752" t="s">
        <v>79</v>
      </c>
      <c r="C5752" t="s">
        <v>80</v>
      </c>
      <c r="D5752">
        <v>18.563053</v>
      </c>
      <c r="E5752">
        <v>73.852057000000002</v>
      </c>
      <c r="F5752" s="18">
        <v>44805</v>
      </c>
      <c r="G5752" s="19">
        <v>0.125</v>
      </c>
      <c r="H5752">
        <v>3</v>
      </c>
      <c r="I5752" s="13" t="s">
        <v>202</v>
      </c>
      <c r="J5752">
        <v>0</v>
      </c>
      <c r="K5752" s="13" t="s">
        <v>214</v>
      </c>
      <c r="L5752">
        <v>4</v>
      </c>
      <c r="M5752">
        <v>0</v>
      </c>
      <c r="N5752" s="13" t="s">
        <v>192</v>
      </c>
      <c r="O5752" s="13" t="s">
        <v>97</v>
      </c>
      <c r="P5752">
        <v>17</v>
      </c>
      <c r="Q5752" s="13" t="s">
        <v>95</v>
      </c>
      <c r="R5752" s="13" t="s">
        <v>213</v>
      </c>
      <c r="S5752" s="13" t="s">
        <v>99</v>
      </c>
      <c r="T5752">
        <v>2</v>
      </c>
      <c r="U5752">
        <v>2</v>
      </c>
      <c r="V5752">
        <v>0</v>
      </c>
      <c r="W5752" s="13" t="s">
        <v>101</v>
      </c>
      <c r="X5752">
        <v>0.3</v>
      </c>
    </row>
    <row r="5753" spans="1:24" x14ac:dyDescent="0.3">
      <c r="A5753">
        <v>5751</v>
      </c>
      <c r="B5753" t="s">
        <v>209</v>
      </c>
      <c r="C5753" t="s">
        <v>210</v>
      </c>
      <c r="D5753">
        <v>17.208887000000001</v>
      </c>
      <c r="E5753">
        <v>78.495694999999998</v>
      </c>
      <c r="F5753" s="18">
        <v>45477</v>
      </c>
      <c r="G5753" s="19">
        <v>0.625</v>
      </c>
      <c r="H5753">
        <v>15</v>
      </c>
      <c r="I5753" s="13" t="s">
        <v>202</v>
      </c>
      <c r="J5753">
        <v>0</v>
      </c>
      <c r="K5753" s="13" t="s">
        <v>214</v>
      </c>
      <c r="L5753">
        <v>3</v>
      </c>
      <c r="M5753">
        <v>0</v>
      </c>
      <c r="N5753" s="13" t="s">
        <v>212</v>
      </c>
      <c r="O5753" s="13" t="s">
        <v>95</v>
      </c>
      <c r="P5753">
        <v>28</v>
      </c>
      <c r="Q5753" s="13" t="s">
        <v>195</v>
      </c>
      <c r="R5753" s="13" t="s">
        <v>199</v>
      </c>
      <c r="S5753" s="13" t="s">
        <v>193</v>
      </c>
      <c r="T5753">
        <v>2</v>
      </c>
      <c r="U5753">
        <v>2</v>
      </c>
      <c r="V5753">
        <v>0</v>
      </c>
      <c r="W5753" s="13" t="s">
        <v>101</v>
      </c>
      <c r="X5753">
        <v>0.45</v>
      </c>
    </row>
    <row r="5754" spans="1:24" x14ac:dyDescent="0.3">
      <c r="A5754">
        <v>5752</v>
      </c>
      <c r="B5754" t="s">
        <v>209</v>
      </c>
      <c r="C5754" t="s">
        <v>210</v>
      </c>
      <c r="D5754">
        <v>17.490470999999999</v>
      </c>
      <c r="E5754">
        <v>78.263520999999997</v>
      </c>
      <c r="F5754" s="18">
        <v>45656</v>
      </c>
      <c r="G5754" s="19">
        <v>0.125</v>
      </c>
      <c r="H5754">
        <v>3</v>
      </c>
      <c r="I5754" s="13" t="s">
        <v>204</v>
      </c>
      <c r="J5754">
        <v>0</v>
      </c>
      <c r="K5754" s="13" t="s">
        <v>92</v>
      </c>
      <c r="L5754">
        <v>1</v>
      </c>
      <c r="M5754">
        <v>1</v>
      </c>
      <c r="N5754" s="13" t="s">
        <v>94</v>
      </c>
      <c r="O5754" s="13" t="s">
        <v>95</v>
      </c>
      <c r="P5754">
        <v>23</v>
      </c>
      <c r="Q5754" s="13" t="s">
        <v>95</v>
      </c>
      <c r="R5754" s="13" t="s">
        <v>199</v>
      </c>
      <c r="S5754" s="13" t="s">
        <v>99</v>
      </c>
      <c r="T5754">
        <v>5</v>
      </c>
      <c r="U5754">
        <v>5</v>
      </c>
      <c r="V5754">
        <v>0</v>
      </c>
      <c r="W5754" s="13" t="s">
        <v>101</v>
      </c>
      <c r="X5754">
        <v>0.65</v>
      </c>
    </row>
    <row r="5755" spans="1:24" x14ac:dyDescent="0.3">
      <c r="A5755">
        <v>5753</v>
      </c>
      <c r="B5755" t="s">
        <v>203</v>
      </c>
      <c r="C5755" t="s">
        <v>203</v>
      </c>
      <c r="D5755">
        <v>28.579239999999999</v>
      </c>
      <c r="E5755">
        <v>76.986147000000003</v>
      </c>
      <c r="F5755" s="18">
        <v>44911</v>
      </c>
      <c r="G5755" s="19">
        <v>0.125</v>
      </c>
      <c r="H5755">
        <v>3</v>
      </c>
      <c r="I5755" s="13" t="s">
        <v>211</v>
      </c>
      <c r="J5755">
        <v>0</v>
      </c>
      <c r="K5755" s="13" t="s">
        <v>92</v>
      </c>
      <c r="L5755">
        <v>1</v>
      </c>
      <c r="M5755">
        <v>1</v>
      </c>
      <c r="N5755" s="13" t="s">
        <v>94</v>
      </c>
      <c r="O5755" s="13" t="s">
        <v>95</v>
      </c>
      <c r="P5755">
        <v>15</v>
      </c>
      <c r="Q5755" s="13" t="s">
        <v>95</v>
      </c>
      <c r="R5755" s="13" t="s">
        <v>205</v>
      </c>
      <c r="S5755" s="13" t="s">
        <v>193</v>
      </c>
      <c r="T5755">
        <v>2</v>
      </c>
      <c r="U5755">
        <v>0</v>
      </c>
      <c r="V5755">
        <v>0</v>
      </c>
      <c r="W5755" s="13" t="s">
        <v>101</v>
      </c>
      <c r="X5755">
        <v>0.45</v>
      </c>
    </row>
    <row r="5756" spans="1:24" x14ac:dyDescent="0.3">
      <c r="A5756">
        <v>5754</v>
      </c>
      <c r="B5756" t="s">
        <v>206</v>
      </c>
      <c r="C5756" t="s">
        <v>207</v>
      </c>
      <c r="D5756">
        <v>13.13489</v>
      </c>
      <c r="E5756">
        <v>77.719471999999996</v>
      </c>
      <c r="F5756" s="18">
        <v>45679</v>
      </c>
      <c r="G5756" s="19">
        <v>8.3333333333333301E-2</v>
      </c>
      <c r="H5756">
        <v>2</v>
      </c>
      <c r="I5756" s="13" t="s">
        <v>194</v>
      </c>
      <c r="J5756">
        <v>0</v>
      </c>
      <c r="K5756" s="13" t="s">
        <v>191</v>
      </c>
      <c r="L5756">
        <v>5</v>
      </c>
      <c r="M5756">
        <v>1</v>
      </c>
      <c r="N5756" s="13" t="s">
        <v>192</v>
      </c>
      <c r="O5756" s="13" t="s">
        <v>97</v>
      </c>
      <c r="P5756">
        <v>36</v>
      </c>
      <c r="Q5756" s="13" t="s">
        <v>97</v>
      </c>
      <c r="R5756" s="13" t="s">
        <v>208</v>
      </c>
      <c r="S5756" s="13" t="s">
        <v>196</v>
      </c>
      <c r="T5756">
        <v>5</v>
      </c>
      <c r="U5756">
        <v>0</v>
      </c>
      <c r="V5756">
        <v>0</v>
      </c>
      <c r="W5756" s="13" t="s">
        <v>101</v>
      </c>
      <c r="X5756">
        <v>0.3</v>
      </c>
    </row>
    <row r="5757" spans="1:24" x14ac:dyDescent="0.3">
      <c r="A5757">
        <v>5755</v>
      </c>
      <c r="B5757" t="s">
        <v>206</v>
      </c>
      <c r="C5757" t="s">
        <v>207</v>
      </c>
      <c r="D5757">
        <v>13.046780999999999</v>
      </c>
      <c r="E5757">
        <v>77.606587000000005</v>
      </c>
      <c r="F5757" s="18">
        <v>45525</v>
      </c>
      <c r="G5757" s="19">
        <v>0.625</v>
      </c>
      <c r="H5757">
        <v>15</v>
      </c>
      <c r="I5757" s="13" t="s">
        <v>194</v>
      </c>
      <c r="J5757">
        <v>0</v>
      </c>
      <c r="K5757" s="13" t="s">
        <v>92</v>
      </c>
      <c r="L5757">
        <v>3</v>
      </c>
      <c r="M5757">
        <v>1</v>
      </c>
      <c r="N5757" s="13" t="s">
        <v>192</v>
      </c>
      <c r="O5757" s="13" t="s">
        <v>97</v>
      </c>
      <c r="P5757">
        <v>30</v>
      </c>
      <c r="Q5757" s="13" t="s">
        <v>97</v>
      </c>
      <c r="R5757" s="13" t="s">
        <v>98</v>
      </c>
      <c r="S5757" s="13" t="s">
        <v>196</v>
      </c>
      <c r="T5757">
        <v>2</v>
      </c>
      <c r="U5757">
        <v>0</v>
      </c>
      <c r="V5757">
        <v>0</v>
      </c>
      <c r="W5757" s="13" t="s">
        <v>101</v>
      </c>
      <c r="X5757">
        <v>0.3</v>
      </c>
    </row>
    <row r="5758" spans="1:24" x14ac:dyDescent="0.3">
      <c r="A5758">
        <v>5756</v>
      </c>
      <c r="B5758" t="s">
        <v>200</v>
      </c>
      <c r="C5758" t="s">
        <v>201</v>
      </c>
      <c r="D5758">
        <v>12.882736</v>
      </c>
      <c r="E5758">
        <v>80.124834000000007</v>
      </c>
      <c r="F5758" s="18">
        <v>45285</v>
      </c>
      <c r="G5758" s="19">
        <v>0.91666666666666696</v>
      </c>
      <c r="H5758">
        <v>22</v>
      </c>
      <c r="I5758" s="13" t="s">
        <v>204</v>
      </c>
      <c r="J5758">
        <v>0</v>
      </c>
      <c r="K5758" s="13" t="s">
        <v>191</v>
      </c>
      <c r="L5758">
        <v>2</v>
      </c>
      <c r="M5758">
        <v>0</v>
      </c>
      <c r="N5758" s="13" t="s">
        <v>192</v>
      </c>
      <c r="O5758" s="13" t="s">
        <v>97</v>
      </c>
      <c r="P5758">
        <v>29</v>
      </c>
      <c r="Q5758" s="13" t="s">
        <v>95</v>
      </c>
      <c r="R5758" s="13" t="s">
        <v>98</v>
      </c>
      <c r="S5758" s="13" t="s">
        <v>193</v>
      </c>
      <c r="T5758">
        <v>5</v>
      </c>
      <c r="U5758">
        <v>5</v>
      </c>
      <c r="V5758">
        <v>0</v>
      </c>
      <c r="W5758" s="13" t="s">
        <v>101</v>
      </c>
      <c r="X5758">
        <v>0.1</v>
      </c>
    </row>
    <row r="5759" spans="1:24" x14ac:dyDescent="0.3">
      <c r="A5759">
        <v>5757</v>
      </c>
      <c r="B5759" t="s">
        <v>217</v>
      </c>
      <c r="C5759" t="s">
        <v>218</v>
      </c>
      <c r="D5759">
        <v>22.541155</v>
      </c>
      <c r="E5759">
        <v>88.378871000000004</v>
      </c>
      <c r="F5759" s="18">
        <v>45247</v>
      </c>
      <c r="G5759" s="19">
        <v>0.58333333333333304</v>
      </c>
      <c r="H5759">
        <v>14</v>
      </c>
      <c r="I5759" s="13" t="s">
        <v>211</v>
      </c>
      <c r="J5759">
        <v>0</v>
      </c>
      <c r="K5759" s="13" t="s">
        <v>191</v>
      </c>
      <c r="L5759">
        <v>4</v>
      </c>
      <c r="M5759">
        <v>0</v>
      </c>
      <c r="N5759" s="13" t="s">
        <v>192</v>
      </c>
      <c r="O5759" s="13" t="s">
        <v>97</v>
      </c>
      <c r="P5759">
        <v>26</v>
      </c>
      <c r="Q5759" s="13" t="s">
        <v>95</v>
      </c>
      <c r="R5759" s="13" t="s">
        <v>208</v>
      </c>
      <c r="S5759" s="13" t="s">
        <v>193</v>
      </c>
      <c r="T5759">
        <v>2</v>
      </c>
      <c r="U5759">
        <v>1</v>
      </c>
      <c r="V5759">
        <v>0</v>
      </c>
      <c r="W5759" s="13" t="s">
        <v>101</v>
      </c>
      <c r="X5759">
        <v>0.1</v>
      </c>
    </row>
    <row r="5760" spans="1:24" x14ac:dyDescent="0.3">
      <c r="A5760">
        <v>5758</v>
      </c>
      <c r="B5760" t="s">
        <v>190</v>
      </c>
      <c r="C5760" t="s">
        <v>80</v>
      </c>
      <c r="D5760">
        <v>18.815842</v>
      </c>
      <c r="E5760">
        <v>72.795056000000002</v>
      </c>
      <c r="F5760" s="18">
        <v>44716</v>
      </c>
      <c r="G5760" s="19">
        <v>0.95833333333333304</v>
      </c>
      <c r="H5760">
        <v>23</v>
      </c>
      <c r="I5760" s="13" t="s">
        <v>219</v>
      </c>
      <c r="J5760">
        <v>1</v>
      </c>
      <c r="K5760" s="13" t="s">
        <v>191</v>
      </c>
      <c r="L5760">
        <v>4</v>
      </c>
      <c r="M5760">
        <v>1</v>
      </c>
      <c r="N5760" s="13" t="s">
        <v>192</v>
      </c>
      <c r="O5760" s="13" t="s">
        <v>97</v>
      </c>
      <c r="P5760">
        <v>31</v>
      </c>
      <c r="Q5760" s="13" t="s">
        <v>95</v>
      </c>
      <c r="R5760" s="13" t="s">
        <v>213</v>
      </c>
      <c r="S5760" s="13" t="s">
        <v>196</v>
      </c>
      <c r="T5760">
        <v>5</v>
      </c>
      <c r="U5760">
        <v>0</v>
      </c>
      <c r="V5760">
        <v>0</v>
      </c>
      <c r="W5760" s="13" t="s">
        <v>101</v>
      </c>
      <c r="X5760">
        <v>0.1</v>
      </c>
    </row>
    <row r="5761" spans="1:24" x14ac:dyDescent="0.3">
      <c r="A5761">
        <v>5759</v>
      </c>
      <c r="B5761" t="s">
        <v>206</v>
      </c>
      <c r="C5761" t="s">
        <v>207</v>
      </c>
      <c r="D5761">
        <v>12.991123999999999</v>
      </c>
      <c r="E5761">
        <v>77.722050999999993</v>
      </c>
      <c r="F5761" s="18">
        <v>45335</v>
      </c>
      <c r="G5761" s="19">
        <v>8.3333333333333301E-2</v>
      </c>
      <c r="H5761">
        <v>2</v>
      </c>
      <c r="I5761" s="13" t="s">
        <v>215</v>
      </c>
      <c r="J5761">
        <v>0</v>
      </c>
      <c r="K5761" s="13" t="s">
        <v>92</v>
      </c>
      <c r="L5761">
        <v>4</v>
      </c>
      <c r="M5761">
        <v>1</v>
      </c>
      <c r="N5761" s="13" t="s">
        <v>94</v>
      </c>
      <c r="O5761" s="13" t="s">
        <v>95</v>
      </c>
      <c r="P5761">
        <v>30</v>
      </c>
      <c r="Q5761" s="13" t="s">
        <v>95</v>
      </c>
      <c r="R5761" s="13" t="s">
        <v>98</v>
      </c>
      <c r="S5761" s="13" t="s">
        <v>193</v>
      </c>
      <c r="T5761">
        <v>1</v>
      </c>
      <c r="U5761">
        <v>0</v>
      </c>
      <c r="V5761">
        <v>0</v>
      </c>
      <c r="W5761" s="13" t="s">
        <v>101</v>
      </c>
      <c r="X5761">
        <v>0.45</v>
      </c>
    </row>
    <row r="5762" spans="1:24" x14ac:dyDescent="0.3">
      <c r="A5762">
        <v>5760</v>
      </c>
      <c r="B5762" t="s">
        <v>217</v>
      </c>
      <c r="C5762" t="s">
        <v>218</v>
      </c>
      <c r="D5762">
        <v>22.491330000000001</v>
      </c>
      <c r="E5762">
        <v>88.245292000000006</v>
      </c>
      <c r="F5762" s="18">
        <v>45391</v>
      </c>
      <c r="G5762" s="19">
        <v>0.95833333333333304</v>
      </c>
      <c r="H5762">
        <v>23</v>
      </c>
      <c r="I5762" s="13" t="s">
        <v>215</v>
      </c>
      <c r="J5762">
        <v>0</v>
      </c>
      <c r="K5762" s="13" t="s">
        <v>214</v>
      </c>
      <c r="L5762">
        <v>5</v>
      </c>
      <c r="M5762">
        <v>1</v>
      </c>
      <c r="N5762" s="13" t="s">
        <v>212</v>
      </c>
      <c r="O5762" s="13" t="s">
        <v>195</v>
      </c>
      <c r="P5762">
        <v>35</v>
      </c>
      <c r="Q5762" s="13" t="s">
        <v>97</v>
      </c>
      <c r="R5762" s="13" t="s">
        <v>205</v>
      </c>
      <c r="S5762" s="13" t="s">
        <v>196</v>
      </c>
      <c r="T5762">
        <v>1</v>
      </c>
      <c r="U5762">
        <v>1</v>
      </c>
      <c r="V5762">
        <v>0</v>
      </c>
      <c r="W5762" s="13" t="s">
        <v>101</v>
      </c>
      <c r="X5762">
        <v>0.45</v>
      </c>
    </row>
    <row r="5763" spans="1:24" x14ac:dyDescent="0.3">
      <c r="A5763">
        <v>5761</v>
      </c>
      <c r="B5763" t="s">
        <v>206</v>
      </c>
      <c r="C5763" t="s">
        <v>207</v>
      </c>
      <c r="D5763">
        <v>12.821344</v>
      </c>
      <c r="E5763">
        <v>77.760962000000006</v>
      </c>
      <c r="F5763" s="18">
        <v>44957</v>
      </c>
      <c r="G5763" s="19">
        <v>0.66666666666666696</v>
      </c>
      <c r="H5763">
        <v>16</v>
      </c>
      <c r="I5763" s="13" t="s">
        <v>215</v>
      </c>
      <c r="J5763">
        <v>0</v>
      </c>
      <c r="K5763" s="13" t="s">
        <v>191</v>
      </c>
      <c r="L5763">
        <v>6</v>
      </c>
      <c r="M5763">
        <v>0</v>
      </c>
      <c r="N5763" s="13" t="s">
        <v>192</v>
      </c>
      <c r="O5763" s="13" t="s">
        <v>97</v>
      </c>
      <c r="P5763">
        <v>19</v>
      </c>
      <c r="Q5763" s="13" t="s">
        <v>97</v>
      </c>
      <c r="R5763" s="13" t="s">
        <v>199</v>
      </c>
      <c r="S5763" s="13" t="s">
        <v>196</v>
      </c>
      <c r="T5763">
        <v>1</v>
      </c>
      <c r="U5763">
        <v>1</v>
      </c>
      <c r="V5763">
        <v>0</v>
      </c>
      <c r="W5763" s="13" t="s">
        <v>101</v>
      </c>
      <c r="X5763">
        <v>0.3</v>
      </c>
    </row>
    <row r="5764" spans="1:24" x14ac:dyDescent="0.3">
      <c r="A5764">
        <v>5762</v>
      </c>
      <c r="B5764" t="s">
        <v>203</v>
      </c>
      <c r="C5764" t="s">
        <v>203</v>
      </c>
      <c r="D5764">
        <v>28.828565999999999</v>
      </c>
      <c r="E5764">
        <v>76.886932999999999</v>
      </c>
      <c r="F5764" s="18">
        <v>44959</v>
      </c>
      <c r="G5764" s="19">
        <v>0.20833333333333301</v>
      </c>
      <c r="H5764">
        <v>5</v>
      </c>
      <c r="I5764" s="13" t="s">
        <v>202</v>
      </c>
      <c r="J5764">
        <v>0</v>
      </c>
      <c r="K5764" s="13" t="s">
        <v>92</v>
      </c>
      <c r="L5764">
        <v>1</v>
      </c>
      <c r="M5764">
        <v>1</v>
      </c>
      <c r="N5764" s="13" t="s">
        <v>192</v>
      </c>
      <c r="O5764" s="13" t="s">
        <v>97</v>
      </c>
      <c r="P5764">
        <v>36</v>
      </c>
      <c r="Q5764" s="13" t="s">
        <v>195</v>
      </c>
      <c r="R5764" s="13" t="s">
        <v>213</v>
      </c>
      <c r="S5764" s="13" t="s">
        <v>99</v>
      </c>
      <c r="T5764">
        <v>2</v>
      </c>
      <c r="U5764">
        <v>2</v>
      </c>
      <c r="V5764">
        <v>0</v>
      </c>
      <c r="W5764" s="13" t="s">
        <v>101</v>
      </c>
      <c r="X5764">
        <v>0.3</v>
      </c>
    </row>
    <row r="5765" spans="1:24" x14ac:dyDescent="0.3">
      <c r="A5765">
        <v>5763</v>
      </c>
      <c r="B5765" t="s">
        <v>206</v>
      </c>
      <c r="C5765" t="s">
        <v>207</v>
      </c>
      <c r="D5765">
        <v>13.19628</v>
      </c>
      <c r="E5765">
        <v>77.783209999999997</v>
      </c>
      <c r="F5765" s="18">
        <v>45609</v>
      </c>
      <c r="G5765" s="19">
        <v>8.3333333333333301E-2</v>
      </c>
      <c r="H5765">
        <v>2</v>
      </c>
      <c r="I5765" s="13" t="s">
        <v>194</v>
      </c>
      <c r="J5765">
        <v>0</v>
      </c>
      <c r="K5765" s="13" t="s">
        <v>191</v>
      </c>
      <c r="L5765">
        <v>6</v>
      </c>
      <c r="M5765">
        <v>1</v>
      </c>
      <c r="N5765" s="13" t="s">
        <v>212</v>
      </c>
      <c r="O5765" s="13" t="s">
        <v>95</v>
      </c>
      <c r="P5765">
        <v>17</v>
      </c>
      <c r="Q5765" s="13" t="s">
        <v>95</v>
      </c>
      <c r="R5765" s="13" t="s">
        <v>98</v>
      </c>
      <c r="S5765" s="13" t="s">
        <v>196</v>
      </c>
      <c r="T5765">
        <v>5</v>
      </c>
      <c r="U5765">
        <v>5</v>
      </c>
      <c r="V5765">
        <v>0</v>
      </c>
      <c r="W5765" s="13" t="s">
        <v>101</v>
      </c>
      <c r="X5765">
        <v>0.45</v>
      </c>
    </row>
    <row r="5766" spans="1:24" x14ac:dyDescent="0.3">
      <c r="A5766">
        <v>5764</v>
      </c>
      <c r="B5766" t="s">
        <v>200</v>
      </c>
      <c r="C5766" t="s">
        <v>201</v>
      </c>
      <c r="D5766">
        <v>13.179112</v>
      </c>
      <c r="E5766">
        <v>80.178070000000005</v>
      </c>
      <c r="F5766" s="18">
        <v>45348</v>
      </c>
      <c r="G5766" s="19">
        <v>0.45833333333333298</v>
      </c>
      <c r="H5766">
        <v>11</v>
      </c>
      <c r="I5766" s="13" t="s">
        <v>204</v>
      </c>
      <c r="J5766">
        <v>0</v>
      </c>
      <c r="K5766" s="13" t="s">
        <v>191</v>
      </c>
      <c r="L5766">
        <v>2</v>
      </c>
      <c r="M5766">
        <v>1</v>
      </c>
      <c r="N5766" s="13" t="s">
        <v>212</v>
      </c>
      <c r="O5766" s="13" t="s">
        <v>95</v>
      </c>
      <c r="P5766">
        <v>27</v>
      </c>
      <c r="Q5766" s="13" t="s">
        <v>97</v>
      </c>
      <c r="R5766" s="13" t="s">
        <v>205</v>
      </c>
      <c r="S5766" s="13" t="s">
        <v>196</v>
      </c>
      <c r="T5766">
        <v>3</v>
      </c>
      <c r="U5766">
        <v>3</v>
      </c>
      <c r="V5766">
        <v>0</v>
      </c>
      <c r="W5766" s="13" t="s">
        <v>101</v>
      </c>
      <c r="X5766">
        <v>0.65</v>
      </c>
    </row>
    <row r="5767" spans="1:24" x14ac:dyDescent="0.3">
      <c r="A5767">
        <v>5765</v>
      </c>
      <c r="B5767" t="s">
        <v>79</v>
      </c>
      <c r="C5767" t="s">
        <v>80</v>
      </c>
      <c r="D5767">
        <v>18.663267000000001</v>
      </c>
      <c r="E5767">
        <v>73.741313000000005</v>
      </c>
      <c r="F5767" s="18">
        <v>44814</v>
      </c>
      <c r="G5767" s="19">
        <v>0.95833333333333304</v>
      </c>
      <c r="H5767">
        <v>23</v>
      </c>
      <c r="I5767" s="13" t="s">
        <v>219</v>
      </c>
      <c r="J5767">
        <v>1</v>
      </c>
      <c r="K5767" s="13" t="s">
        <v>191</v>
      </c>
      <c r="L5767">
        <v>2</v>
      </c>
      <c r="M5767">
        <v>1</v>
      </c>
      <c r="N5767" s="13" t="s">
        <v>94</v>
      </c>
      <c r="O5767" s="13" t="s">
        <v>95</v>
      </c>
      <c r="P5767">
        <v>15</v>
      </c>
      <c r="Q5767" s="13" t="s">
        <v>95</v>
      </c>
      <c r="R5767" s="13" t="s">
        <v>205</v>
      </c>
      <c r="S5767" s="13" t="s">
        <v>193</v>
      </c>
      <c r="T5767">
        <v>2</v>
      </c>
      <c r="U5767">
        <v>1</v>
      </c>
      <c r="V5767">
        <v>0</v>
      </c>
      <c r="W5767" s="13" t="s">
        <v>101</v>
      </c>
      <c r="X5767">
        <v>0.45</v>
      </c>
    </row>
    <row r="5768" spans="1:24" x14ac:dyDescent="0.3">
      <c r="A5768">
        <v>5766</v>
      </c>
      <c r="B5768" t="s">
        <v>200</v>
      </c>
      <c r="C5768" t="s">
        <v>201</v>
      </c>
      <c r="D5768">
        <v>13.108774</v>
      </c>
      <c r="E5768">
        <v>80.129998999999998</v>
      </c>
      <c r="F5768" s="18">
        <v>45330</v>
      </c>
      <c r="G5768" s="19">
        <v>0.70833333333333304</v>
      </c>
      <c r="H5768">
        <v>17</v>
      </c>
      <c r="I5768" s="13" t="s">
        <v>202</v>
      </c>
      <c r="J5768">
        <v>0</v>
      </c>
      <c r="K5768" s="13" t="s">
        <v>214</v>
      </c>
      <c r="L5768">
        <v>5</v>
      </c>
      <c r="M5768">
        <v>1</v>
      </c>
      <c r="N5768" s="13" t="s">
        <v>94</v>
      </c>
      <c r="O5768" s="13" t="s">
        <v>95</v>
      </c>
      <c r="P5768">
        <v>27</v>
      </c>
      <c r="Q5768" s="13" t="s">
        <v>97</v>
      </c>
      <c r="R5768" s="13" t="s">
        <v>208</v>
      </c>
      <c r="S5768" s="13" t="s">
        <v>99</v>
      </c>
      <c r="T5768">
        <v>2</v>
      </c>
      <c r="U5768">
        <v>2</v>
      </c>
      <c r="V5768">
        <v>1</v>
      </c>
      <c r="W5768" s="13" t="s">
        <v>101</v>
      </c>
      <c r="X5768">
        <v>1</v>
      </c>
    </row>
    <row r="5769" spans="1:24" x14ac:dyDescent="0.3">
      <c r="A5769">
        <v>5767</v>
      </c>
      <c r="B5769" t="s">
        <v>206</v>
      </c>
      <c r="C5769" t="s">
        <v>207</v>
      </c>
      <c r="D5769">
        <v>12.955954</v>
      </c>
      <c r="E5769">
        <v>77.653501000000006</v>
      </c>
      <c r="F5769" s="18">
        <v>44973</v>
      </c>
      <c r="G5769" s="19">
        <v>0.75</v>
      </c>
      <c r="H5769">
        <v>18</v>
      </c>
      <c r="I5769" s="13" t="s">
        <v>202</v>
      </c>
      <c r="J5769">
        <v>0</v>
      </c>
      <c r="K5769" s="13" t="s">
        <v>92</v>
      </c>
      <c r="L5769">
        <v>3</v>
      </c>
      <c r="M5769">
        <v>0</v>
      </c>
      <c r="N5769" s="13" t="s">
        <v>212</v>
      </c>
      <c r="O5769" s="13" t="s">
        <v>195</v>
      </c>
      <c r="P5769">
        <v>33</v>
      </c>
      <c r="Q5769" s="13" t="s">
        <v>97</v>
      </c>
      <c r="R5769" s="13" t="s">
        <v>213</v>
      </c>
      <c r="S5769" s="13" t="s">
        <v>196</v>
      </c>
      <c r="T5769">
        <v>5</v>
      </c>
      <c r="U5769">
        <v>3</v>
      </c>
      <c r="V5769">
        <v>1</v>
      </c>
      <c r="W5769" s="13" t="s">
        <v>101</v>
      </c>
      <c r="X5769">
        <v>0.6</v>
      </c>
    </row>
    <row r="5770" spans="1:24" x14ac:dyDescent="0.3">
      <c r="A5770">
        <v>5768</v>
      </c>
      <c r="B5770" t="s">
        <v>197</v>
      </c>
      <c r="C5770" t="s">
        <v>198</v>
      </c>
      <c r="D5770">
        <v>30.673832999999998</v>
      </c>
      <c r="E5770">
        <v>76.752668</v>
      </c>
      <c r="F5770" s="18">
        <v>44702</v>
      </c>
      <c r="G5770" s="19">
        <v>0.45833333333333298</v>
      </c>
      <c r="H5770">
        <v>11</v>
      </c>
      <c r="I5770" s="13" t="s">
        <v>219</v>
      </c>
      <c r="J5770">
        <v>1</v>
      </c>
      <c r="K5770" s="13" t="s">
        <v>92</v>
      </c>
      <c r="L5770">
        <v>3</v>
      </c>
      <c r="M5770">
        <v>1</v>
      </c>
      <c r="N5770" s="13" t="s">
        <v>94</v>
      </c>
      <c r="O5770" s="13" t="s">
        <v>95</v>
      </c>
      <c r="P5770">
        <v>29</v>
      </c>
      <c r="Q5770" s="13" t="s">
        <v>195</v>
      </c>
      <c r="R5770" s="13" t="s">
        <v>199</v>
      </c>
      <c r="S5770" s="13" t="s">
        <v>99</v>
      </c>
      <c r="T5770">
        <v>1</v>
      </c>
      <c r="U5770">
        <v>1</v>
      </c>
      <c r="V5770">
        <v>0</v>
      </c>
      <c r="W5770" s="13" t="s">
        <v>101</v>
      </c>
      <c r="X5770">
        <v>0.65</v>
      </c>
    </row>
    <row r="5771" spans="1:24" x14ac:dyDescent="0.3">
      <c r="A5771">
        <v>5769</v>
      </c>
      <c r="B5771" t="s">
        <v>203</v>
      </c>
      <c r="C5771" t="s">
        <v>203</v>
      </c>
      <c r="D5771">
        <v>28.651509000000001</v>
      </c>
      <c r="E5771">
        <v>77.033917000000002</v>
      </c>
      <c r="F5771" s="18">
        <v>45357</v>
      </c>
      <c r="G5771" s="19">
        <v>0.33333333333333298</v>
      </c>
      <c r="H5771">
        <v>8</v>
      </c>
      <c r="I5771" s="13" t="s">
        <v>194</v>
      </c>
      <c r="J5771">
        <v>0</v>
      </c>
      <c r="K5771" s="13" t="s">
        <v>92</v>
      </c>
      <c r="L5771">
        <v>3</v>
      </c>
      <c r="M5771">
        <v>1</v>
      </c>
      <c r="N5771" s="13" t="s">
        <v>212</v>
      </c>
      <c r="O5771" s="13" t="s">
        <v>195</v>
      </c>
      <c r="P5771">
        <v>17</v>
      </c>
      <c r="Q5771" s="13" t="s">
        <v>97</v>
      </c>
      <c r="R5771" s="13" t="s">
        <v>98</v>
      </c>
      <c r="S5771" s="13" t="s">
        <v>193</v>
      </c>
      <c r="T5771">
        <v>2</v>
      </c>
      <c r="U5771">
        <v>1</v>
      </c>
      <c r="V5771">
        <v>1</v>
      </c>
      <c r="W5771" s="13" t="s">
        <v>101</v>
      </c>
      <c r="X5771">
        <v>0.6</v>
      </c>
    </row>
    <row r="5772" spans="1:24" x14ac:dyDescent="0.3">
      <c r="A5772">
        <v>5770</v>
      </c>
      <c r="B5772" t="s">
        <v>203</v>
      </c>
      <c r="C5772" t="s">
        <v>203</v>
      </c>
      <c r="D5772">
        <v>28.481619999999999</v>
      </c>
      <c r="E5772">
        <v>76.866414000000006</v>
      </c>
      <c r="F5772" s="18">
        <v>44832</v>
      </c>
      <c r="G5772" s="19">
        <v>0.45833333333333298</v>
      </c>
      <c r="H5772">
        <v>11</v>
      </c>
      <c r="I5772" s="13" t="s">
        <v>194</v>
      </c>
      <c r="J5772">
        <v>0</v>
      </c>
      <c r="K5772" s="13" t="s">
        <v>214</v>
      </c>
      <c r="L5772">
        <v>4</v>
      </c>
      <c r="M5772">
        <v>1</v>
      </c>
      <c r="N5772" s="13" t="s">
        <v>94</v>
      </c>
      <c r="O5772" s="13" t="s">
        <v>95</v>
      </c>
      <c r="P5772">
        <v>34</v>
      </c>
      <c r="Q5772" s="13" t="s">
        <v>195</v>
      </c>
      <c r="R5772" s="13" t="s">
        <v>199</v>
      </c>
      <c r="S5772" s="13" t="s">
        <v>193</v>
      </c>
      <c r="T5772">
        <v>3</v>
      </c>
      <c r="U5772">
        <v>2</v>
      </c>
      <c r="V5772">
        <v>0</v>
      </c>
      <c r="W5772" s="13" t="s">
        <v>101</v>
      </c>
      <c r="X5772">
        <v>0.45</v>
      </c>
    </row>
    <row r="5773" spans="1:24" x14ac:dyDescent="0.3">
      <c r="A5773">
        <v>5771</v>
      </c>
      <c r="B5773" t="s">
        <v>209</v>
      </c>
      <c r="C5773" t="s">
        <v>210</v>
      </c>
      <c r="D5773">
        <v>17.279091000000001</v>
      </c>
      <c r="E5773">
        <v>78.555969000000005</v>
      </c>
      <c r="F5773" s="18">
        <v>45111</v>
      </c>
      <c r="G5773" s="19">
        <v>0.91666666666666696</v>
      </c>
      <c r="H5773">
        <v>22</v>
      </c>
      <c r="I5773" s="13" t="s">
        <v>215</v>
      </c>
      <c r="J5773">
        <v>0</v>
      </c>
      <c r="K5773" s="13" t="s">
        <v>92</v>
      </c>
      <c r="L5773">
        <v>3</v>
      </c>
      <c r="M5773">
        <v>1</v>
      </c>
      <c r="N5773" s="13" t="s">
        <v>212</v>
      </c>
      <c r="O5773" s="13" t="s">
        <v>195</v>
      </c>
      <c r="P5773">
        <v>28</v>
      </c>
      <c r="Q5773" s="13" t="s">
        <v>97</v>
      </c>
      <c r="R5773" s="13" t="s">
        <v>213</v>
      </c>
      <c r="S5773" s="13" t="s">
        <v>196</v>
      </c>
      <c r="T5773">
        <v>1</v>
      </c>
      <c r="U5773">
        <v>0</v>
      </c>
      <c r="V5773">
        <v>0</v>
      </c>
      <c r="W5773" s="13" t="s">
        <v>101</v>
      </c>
      <c r="X5773">
        <v>0.45</v>
      </c>
    </row>
    <row r="5774" spans="1:24" x14ac:dyDescent="0.3">
      <c r="A5774">
        <v>5772</v>
      </c>
      <c r="B5774" t="s">
        <v>190</v>
      </c>
      <c r="C5774" t="s">
        <v>80</v>
      </c>
      <c r="D5774">
        <v>19.051099000000001</v>
      </c>
      <c r="E5774">
        <v>72.797674000000001</v>
      </c>
      <c r="F5774" s="18">
        <v>45620</v>
      </c>
      <c r="G5774" s="19">
        <v>8.3333333333333301E-2</v>
      </c>
      <c r="H5774">
        <v>2</v>
      </c>
      <c r="I5774" s="13" t="s">
        <v>89</v>
      </c>
      <c r="J5774">
        <v>1</v>
      </c>
      <c r="K5774" s="13" t="s">
        <v>214</v>
      </c>
      <c r="L5774">
        <v>3</v>
      </c>
      <c r="M5774">
        <v>0</v>
      </c>
      <c r="N5774" s="13" t="s">
        <v>192</v>
      </c>
      <c r="O5774" s="13" t="s">
        <v>97</v>
      </c>
      <c r="P5774">
        <v>25</v>
      </c>
      <c r="Q5774" s="13" t="s">
        <v>195</v>
      </c>
      <c r="R5774" s="13" t="s">
        <v>199</v>
      </c>
      <c r="S5774" s="13" t="s">
        <v>196</v>
      </c>
      <c r="T5774">
        <v>3</v>
      </c>
      <c r="U5774">
        <v>3</v>
      </c>
      <c r="V5774">
        <v>0</v>
      </c>
      <c r="W5774" s="13" t="s">
        <v>101</v>
      </c>
      <c r="X5774">
        <v>0.1</v>
      </c>
    </row>
    <row r="5775" spans="1:24" x14ac:dyDescent="0.3">
      <c r="A5775">
        <v>5773</v>
      </c>
      <c r="B5775" t="s">
        <v>209</v>
      </c>
      <c r="C5775" t="s">
        <v>210</v>
      </c>
      <c r="D5775">
        <v>17.460172</v>
      </c>
      <c r="E5775">
        <v>78.258776999999995</v>
      </c>
      <c r="F5775" s="18">
        <v>44950</v>
      </c>
      <c r="G5775" s="19">
        <v>8.3333333333333301E-2</v>
      </c>
      <c r="H5775">
        <v>2</v>
      </c>
      <c r="I5775" s="13" t="s">
        <v>215</v>
      </c>
      <c r="J5775">
        <v>0</v>
      </c>
      <c r="K5775" s="13" t="s">
        <v>214</v>
      </c>
      <c r="L5775">
        <v>2</v>
      </c>
      <c r="M5775">
        <v>1</v>
      </c>
      <c r="N5775" s="13" t="s">
        <v>94</v>
      </c>
      <c r="O5775" s="13" t="s">
        <v>95</v>
      </c>
      <c r="P5775">
        <v>27</v>
      </c>
      <c r="Q5775" s="13" t="s">
        <v>95</v>
      </c>
      <c r="R5775" s="13" t="s">
        <v>208</v>
      </c>
      <c r="S5775" s="13" t="s">
        <v>196</v>
      </c>
      <c r="T5775">
        <v>5</v>
      </c>
      <c r="U5775">
        <v>0</v>
      </c>
      <c r="V5775">
        <v>0</v>
      </c>
      <c r="W5775" s="13" t="s">
        <v>101</v>
      </c>
      <c r="X5775">
        <v>0.45</v>
      </c>
    </row>
    <row r="5776" spans="1:24" x14ac:dyDescent="0.3">
      <c r="A5776">
        <v>5774</v>
      </c>
      <c r="B5776" t="s">
        <v>209</v>
      </c>
      <c r="C5776" t="s">
        <v>210</v>
      </c>
      <c r="D5776">
        <v>17.568715999999998</v>
      </c>
      <c r="E5776">
        <v>78.237994999999998</v>
      </c>
      <c r="F5776" s="18">
        <v>45449</v>
      </c>
      <c r="G5776" s="19">
        <v>8.3333333333333301E-2</v>
      </c>
      <c r="H5776">
        <v>2</v>
      </c>
      <c r="I5776" s="13" t="s">
        <v>202</v>
      </c>
      <c r="J5776">
        <v>0</v>
      </c>
      <c r="K5776" s="13" t="s">
        <v>92</v>
      </c>
      <c r="L5776">
        <v>5</v>
      </c>
      <c r="M5776">
        <v>1</v>
      </c>
      <c r="N5776" s="13" t="s">
        <v>212</v>
      </c>
      <c r="O5776" s="13" t="s">
        <v>195</v>
      </c>
      <c r="P5776">
        <v>30</v>
      </c>
      <c r="Q5776" s="13" t="s">
        <v>95</v>
      </c>
      <c r="R5776" s="13" t="s">
        <v>98</v>
      </c>
      <c r="S5776" s="13" t="s">
        <v>99</v>
      </c>
      <c r="T5776">
        <v>2</v>
      </c>
      <c r="U5776">
        <v>2</v>
      </c>
      <c r="V5776">
        <v>0</v>
      </c>
      <c r="W5776" s="13" t="s">
        <v>101</v>
      </c>
      <c r="X5776">
        <v>0.45</v>
      </c>
    </row>
    <row r="5777" spans="1:24" x14ac:dyDescent="0.3">
      <c r="A5777">
        <v>5775</v>
      </c>
      <c r="B5777" t="s">
        <v>190</v>
      </c>
      <c r="C5777" t="s">
        <v>80</v>
      </c>
      <c r="D5777">
        <v>19.144418000000002</v>
      </c>
      <c r="E5777">
        <v>72.703798000000006</v>
      </c>
      <c r="F5777" s="18">
        <v>45047</v>
      </c>
      <c r="G5777" s="19">
        <v>0.875</v>
      </c>
      <c r="H5777">
        <v>21</v>
      </c>
      <c r="I5777" s="13" t="s">
        <v>204</v>
      </c>
      <c r="J5777">
        <v>0</v>
      </c>
      <c r="K5777" s="13" t="s">
        <v>191</v>
      </c>
      <c r="L5777">
        <v>6</v>
      </c>
      <c r="M5777">
        <v>0</v>
      </c>
      <c r="N5777" s="13" t="s">
        <v>192</v>
      </c>
      <c r="O5777" s="13" t="s">
        <v>97</v>
      </c>
      <c r="P5777">
        <v>35</v>
      </c>
      <c r="Q5777" s="13" t="s">
        <v>95</v>
      </c>
      <c r="R5777" s="13" t="s">
        <v>205</v>
      </c>
      <c r="S5777" s="13" t="s">
        <v>193</v>
      </c>
      <c r="T5777">
        <v>1</v>
      </c>
      <c r="U5777">
        <v>0</v>
      </c>
      <c r="V5777">
        <v>0</v>
      </c>
      <c r="W5777" s="13" t="s">
        <v>101</v>
      </c>
      <c r="X5777">
        <v>0.1</v>
      </c>
    </row>
    <row r="5778" spans="1:24" x14ac:dyDescent="0.3">
      <c r="A5778">
        <v>5776</v>
      </c>
      <c r="B5778" t="s">
        <v>79</v>
      </c>
      <c r="C5778" t="s">
        <v>80</v>
      </c>
      <c r="D5778">
        <v>18.463021999999999</v>
      </c>
      <c r="E5778">
        <v>73.737588000000002</v>
      </c>
      <c r="F5778" s="18">
        <v>44632</v>
      </c>
      <c r="G5778" s="19">
        <v>0.66666666666666696</v>
      </c>
      <c r="H5778">
        <v>16</v>
      </c>
      <c r="I5778" s="13" t="s">
        <v>219</v>
      </c>
      <c r="J5778">
        <v>1</v>
      </c>
      <c r="K5778" s="13" t="s">
        <v>214</v>
      </c>
      <c r="L5778">
        <v>5</v>
      </c>
      <c r="M5778">
        <v>1</v>
      </c>
      <c r="N5778" s="13" t="s">
        <v>192</v>
      </c>
      <c r="O5778" s="13" t="s">
        <v>97</v>
      </c>
      <c r="P5778">
        <v>32</v>
      </c>
      <c r="Q5778" s="13" t="s">
        <v>97</v>
      </c>
      <c r="R5778" s="13" t="s">
        <v>213</v>
      </c>
      <c r="S5778" s="13" t="s">
        <v>196</v>
      </c>
      <c r="T5778">
        <v>2</v>
      </c>
      <c r="U5778">
        <v>0</v>
      </c>
      <c r="V5778">
        <v>0</v>
      </c>
      <c r="W5778" s="13" t="s">
        <v>101</v>
      </c>
      <c r="X5778">
        <v>0.3</v>
      </c>
    </row>
    <row r="5779" spans="1:24" x14ac:dyDescent="0.3">
      <c r="A5779">
        <v>5777</v>
      </c>
      <c r="B5779" t="s">
        <v>190</v>
      </c>
      <c r="C5779" t="s">
        <v>80</v>
      </c>
      <c r="D5779">
        <v>19.211753000000002</v>
      </c>
      <c r="E5779">
        <v>72.750833</v>
      </c>
      <c r="F5779" s="18">
        <v>44976</v>
      </c>
      <c r="G5779" s="19">
        <v>0.625</v>
      </c>
      <c r="H5779">
        <v>15</v>
      </c>
      <c r="I5779" s="13" t="s">
        <v>89</v>
      </c>
      <c r="J5779">
        <v>1</v>
      </c>
      <c r="K5779" s="13" t="s">
        <v>191</v>
      </c>
      <c r="L5779">
        <v>6</v>
      </c>
      <c r="M5779">
        <v>0</v>
      </c>
      <c r="N5779" s="13" t="s">
        <v>94</v>
      </c>
      <c r="O5779" s="13" t="s">
        <v>95</v>
      </c>
      <c r="P5779">
        <v>38</v>
      </c>
      <c r="Q5779" s="13" t="s">
        <v>95</v>
      </c>
      <c r="R5779" s="13" t="s">
        <v>98</v>
      </c>
      <c r="S5779" s="13" t="s">
        <v>193</v>
      </c>
      <c r="T5779">
        <v>5</v>
      </c>
      <c r="U5779">
        <v>4</v>
      </c>
      <c r="V5779">
        <v>0</v>
      </c>
      <c r="W5779" s="13" t="s">
        <v>101</v>
      </c>
      <c r="X5779">
        <v>0.45</v>
      </c>
    </row>
    <row r="5780" spans="1:24" x14ac:dyDescent="0.3">
      <c r="A5780">
        <v>5778</v>
      </c>
      <c r="B5780" t="s">
        <v>217</v>
      </c>
      <c r="C5780" t="s">
        <v>218</v>
      </c>
      <c r="D5780">
        <v>22.659300999999999</v>
      </c>
      <c r="E5780">
        <v>88.249701000000002</v>
      </c>
      <c r="F5780" s="18">
        <v>45719</v>
      </c>
      <c r="G5780" s="19">
        <v>0</v>
      </c>
      <c r="H5780">
        <v>0</v>
      </c>
      <c r="I5780" s="13" t="s">
        <v>204</v>
      </c>
      <c r="J5780">
        <v>0</v>
      </c>
      <c r="K5780" s="13" t="s">
        <v>214</v>
      </c>
      <c r="L5780">
        <v>3</v>
      </c>
      <c r="M5780">
        <v>0</v>
      </c>
      <c r="N5780" s="13" t="s">
        <v>212</v>
      </c>
      <c r="O5780" s="13" t="s">
        <v>95</v>
      </c>
      <c r="P5780">
        <v>29</v>
      </c>
      <c r="Q5780" s="13" t="s">
        <v>95</v>
      </c>
      <c r="R5780" s="13" t="s">
        <v>213</v>
      </c>
      <c r="S5780" s="13" t="s">
        <v>193</v>
      </c>
      <c r="T5780">
        <v>2</v>
      </c>
      <c r="U5780">
        <v>1</v>
      </c>
      <c r="V5780">
        <v>0</v>
      </c>
      <c r="W5780" s="13" t="s">
        <v>101</v>
      </c>
      <c r="X5780">
        <v>0.45</v>
      </c>
    </row>
    <row r="5781" spans="1:24" x14ac:dyDescent="0.3">
      <c r="A5781">
        <v>5779</v>
      </c>
      <c r="B5781" t="s">
        <v>200</v>
      </c>
      <c r="C5781" t="s">
        <v>201</v>
      </c>
      <c r="D5781">
        <v>12.817781</v>
      </c>
      <c r="E5781">
        <v>80.109313999999998</v>
      </c>
      <c r="F5781" s="18">
        <v>45600</v>
      </c>
      <c r="G5781" s="19">
        <v>0.83333333333333304</v>
      </c>
      <c r="H5781">
        <v>20</v>
      </c>
      <c r="I5781" s="13" t="s">
        <v>204</v>
      </c>
      <c r="J5781">
        <v>0</v>
      </c>
      <c r="K5781" s="13" t="s">
        <v>92</v>
      </c>
      <c r="L5781">
        <v>5</v>
      </c>
      <c r="M5781">
        <v>1</v>
      </c>
      <c r="N5781" s="13" t="s">
        <v>192</v>
      </c>
      <c r="O5781" s="13" t="s">
        <v>97</v>
      </c>
      <c r="P5781">
        <v>33</v>
      </c>
      <c r="Q5781" s="13" t="s">
        <v>95</v>
      </c>
      <c r="R5781" s="13" t="s">
        <v>98</v>
      </c>
      <c r="S5781" s="13" t="s">
        <v>196</v>
      </c>
      <c r="T5781">
        <v>5</v>
      </c>
      <c r="U5781">
        <v>2</v>
      </c>
      <c r="V5781">
        <v>0</v>
      </c>
      <c r="W5781" s="13" t="s">
        <v>101</v>
      </c>
      <c r="X5781">
        <v>0.1</v>
      </c>
    </row>
    <row r="5782" spans="1:24" x14ac:dyDescent="0.3">
      <c r="A5782">
        <v>5780</v>
      </c>
      <c r="B5782" t="s">
        <v>200</v>
      </c>
      <c r="C5782" t="s">
        <v>201</v>
      </c>
      <c r="D5782">
        <v>12.951207999999999</v>
      </c>
      <c r="E5782">
        <v>80.229213999999999</v>
      </c>
      <c r="F5782" s="18">
        <v>44868</v>
      </c>
      <c r="G5782" s="19">
        <v>4.1666666666666699E-2</v>
      </c>
      <c r="H5782">
        <v>1</v>
      </c>
      <c r="I5782" s="13" t="s">
        <v>202</v>
      </c>
      <c r="J5782">
        <v>0</v>
      </c>
      <c r="K5782" s="13" t="s">
        <v>214</v>
      </c>
      <c r="L5782">
        <v>6</v>
      </c>
      <c r="M5782">
        <v>0</v>
      </c>
      <c r="N5782" s="13" t="s">
        <v>212</v>
      </c>
      <c r="O5782" s="13" t="s">
        <v>95</v>
      </c>
      <c r="P5782">
        <v>32</v>
      </c>
      <c r="Q5782" s="13" t="s">
        <v>95</v>
      </c>
      <c r="R5782" s="13" t="s">
        <v>205</v>
      </c>
      <c r="S5782" s="13" t="s">
        <v>196</v>
      </c>
      <c r="T5782">
        <v>2</v>
      </c>
      <c r="U5782">
        <v>2</v>
      </c>
      <c r="V5782">
        <v>0</v>
      </c>
      <c r="W5782" s="13" t="s">
        <v>101</v>
      </c>
      <c r="X5782">
        <v>0.45</v>
      </c>
    </row>
    <row r="5783" spans="1:24" x14ac:dyDescent="0.3">
      <c r="A5783">
        <v>5781</v>
      </c>
      <c r="B5783" t="s">
        <v>203</v>
      </c>
      <c r="C5783" t="s">
        <v>203</v>
      </c>
      <c r="D5783">
        <v>28.416087000000001</v>
      </c>
      <c r="E5783">
        <v>76.992940000000004</v>
      </c>
      <c r="F5783" s="18">
        <v>45011</v>
      </c>
      <c r="G5783" s="19">
        <v>0.79166666666666696</v>
      </c>
      <c r="H5783">
        <v>19</v>
      </c>
      <c r="I5783" s="13" t="s">
        <v>89</v>
      </c>
      <c r="J5783">
        <v>1</v>
      </c>
      <c r="K5783" s="13" t="s">
        <v>191</v>
      </c>
      <c r="L5783">
        <v>1</v>
      </c>
      <c r="M5783">
        <v>1</v>
      </c>
      <c r="N5783" s="13" t="s">
        <v>192</v>
      </c>
      <c r="O5783" s="13" t="s">
        <v>97</v>
      </c>
      <c r="P5783">
        <v>22</v>
      </c>
      <c r="Q5783" s="13" t="s">
        <v>195</v>
      </c>
      <c r="R5783" s="13" t="s">
        <v>205</v>
      </c>
      <c r="S5783" s="13" t="s">
        <v>99</v>
      </c>
      <c r="T5783">
        <v>3</v>
      </c>
      <c r="U5783">
        <v>3</v>
      </c>
      <c r="V5783">
        <v>1</v>
      </c>
      <c r="W5783" s="13" t="s">
        <v>101</v>
      </c>
      <c r="X5783">
        <v>0.45</v>
      </c>
    </row>
    <row r="5784" spans="1:24" x14ac:dyDescent="0.3">
      <c r="A5784">
        <v>5782</v>
      </c>
      <c r="B5784" t="s">
        <v>190</v>
      </c>
      <c r="C5784" t="s">
        <v>80</v>
      </c>
      <c r="D5784">
        <v>18.976880999999999</v>
      </c>
      <c r="E5784">
        <v>72.970770999999999</v>
      </c>
      <c r="F5784" s="18">
        <v>45276</v>
      </c>
      <c r="G5784" s="19">
        <v>0.95833333333333304</v>
      </c>
      <c r="H5784">
        <v>23</v>
      </c>
      <c r="I5784" s="13" t="s">
        <v>219</v>
      </c>
      <c r="J5784">
        <v>1</v>
      </c>
      <c r="K5784" s="13" t="s">
        <v>214</v>
      </c>
      <c r="L5784">
        <v>6</v>
      </c>
      <c r="M5784">
        <v>0</v>
      </c>
      <c r="N5784" s="13" t="s">
        <v>212</v>
      </c>
      <c r="O5784" s="13" t="s">
        <v>95</v>
      </c>
      <c r="P5784">
        <v>16</v>
      </c>
      <c r="Q5784" s="13" t="s">
        <v>97</v>
      </c>
      <c r="R5784" s="13" t="s">
        <v>199</v>
      </c>
      <c r="S5784" s="13" t="s">
        <v>193</v>
      </c>
      <c r="T5784">
        <v>3</v>
      </c>
      <c r="U5784">
        <v>1</v>
      </c>
      <c r="V5784">
        <v>0</v>
      </c>
      <c r="W5784" s="13" t="s">
        <v>101</v>
      </c>
      <c r="X5784">
        <v>0.65</v>
      </c>
    </row>
    <row r="5785" spans="1:24" x14ac:dyDescent="0.3">
      <c r="A5785">
        <v>5783</v>
      </c>
      <c r="B5785" t="s">
        <v>197</v>
      </c>
      <c r="C5785" t="s">
        <v>198</v>
      </c>
      <c r="D5785">
        <v>30.796392000000001</v>
      </c>
      <c r="E5785">
        <v>76.764196999999996</v>
      </c>
      <c r="F5785" s="18">
        <v>44782</v>
      </c>
      <c r="G5785" s="19">
        <v>0.66666666666666696</v>
      </c>
      <c r="H5785">
        <v>16</v>
      </c>
      <c r="I5785" s="13" t="s">
        <v>215</v>
      </c>
      <c r="J5785">
        <v>0</v>
      </c>
      <c r="K5785" s="13" t="s">
        <v>214</v>
      </c>
      <c r="L5785">
        <v>5</v>
      </c>
      <c r="M5785">
        <v>1</v>
      </c>
      <c r="N5785" s="13" t="s">
        <v>94</v>
      </c>
      <c r="O5785" s="13" t="s">
        <v>95</v>
      </c>
      <c r="P5785">
        <v>17</v>
      </c>
      <c r="Q5785" s="13" t="s">
        <v>97</v>
      </c>
      <c r="R5785" s="13" t="s">
        <v>208</v>
      </c>
      <c r="S5785" s="13" t="s">
        <v>196</v>
      </c>
      <c r="T5785">
        <v>3</v>
      </c>
      <c r="U5785">
        <v>1</v>
      </c>
      <c r="V5785">
        <v>0</v>
      </c>
      <c r="W5785" s="13" t="s">
        <v>101</v>
      </c>
      <c r="X5785">
        <v>0.65</v>
      </c>
    </row>
    <row r="5786" spans="1:24" x14ac:dyDescent="0.3">
      <c r="A5786">
        <v>5784</v>
      </c>
      <c r="B5786" t="s">
        <v>206</v>
      </c>
      <c r="C5786" t="s">
        <v>207</v>
      </c>
      <c r="D5786">
        <v>12.8004</v>
      </c>
      <c r="E5786">
        <v>77.432490999999999</v>
      </c>
      <c r="F5786" s="18">
        <v>45094</v>
      </c>
      <c r="G5786" s="19">
        <v>0.95833333333333304</v>
      </c>
      <c r="H5786">
        <v>23</v>
      </c>
      <c r="I5786" s="13" t="s">
        <v>219</v>
      </c>
      <c r="J5786">
        <v>1</v>
      </c>
      <c r="K5786" s="13" t="s">
        <v>214</v>
      </c>
      <c r="L5786">
        <v>2</v>
      </c>
      <c r="M5786">
        <v>0</v>
      </c>
      <c r="N5786" s="13" t="s">
        <v>94</v>
      </c>
      <c r="O5786" s="13" t="s">
        <v>95</v>
      </c>
      <c r="P5786">
        <v>30</v>
      </c>
      <c r="Q5786" s="13" t="s">
        <v>95</v>
      </c>
      <c r="R5786" s="13" t="s">
        <v>205</v>
      </c>
      <c r="S5786" s="13" t="s">
        <v>196</v>
      </c>
      <c r="T5786">
        <v>5</v>
      </c>
      <c r="U5786">
        <v>5</v>
      </c>
      <c r="V5786">
        <v>0</v>
      </c>
      <c r="W5786" s="13" t="s">
        <v>101</v>
      </c>
      <c r="X5786">
        <v>0.45</v>
      </c>
    </row>
    <row r="5787" spans="1:24" x14ac:dyDescent="0.3">
      <c r="A5787">
        <v>5785</v>
      </c>
      <c r="B5787" t="s">
        <v>190</v>
      </c>
      <c r="C5787" t="s">
        <v>80</v>
      </c>
      <c r="D5787">
        <v>19.239735</v>
      </c>
      <c r="E5787">
        <v>72.897144999999995</v>
      </c>
      <c r="F5787" s="18">
        <v>44721</v>
      </c>
      <c r="G5787" s="19">
        <v>0.125</v>
      </c>
      <c r="H5787">
        <v>3</v>
      </c>
      <c r="I5787" s="13" t="s">
        <v>202</v>
      </c>
      <c r="J5787">
        <v>0</v>
      </c>
      <c r="K5787" s="13" t="s">
        <v>191</v>
      </c>
      <c r="L5787">
        <v>1</v>
      </c>
      <c r="M5787">
        <v>0</v>
      </c>
      <c r="N5787" s="13" t="s">
        <v>94</v>
      </c>
      <c r="O5787" s="13" t="s">
        <v>95</v>
      </c>
      <c r="P5787">
        <v>33</v>
      </c>
      <c r="Q5787" s="13" t="s">
        <v>95</v>
      </c>
      <c r="R5787" s="13" t="s">
        <v>205</v>
      </c>
      <c r="S5787" s="13" t="s">
        <v>196</v>
      </c>
      <c r="T5787">
        <v>1</v>
      </c>
      <c r="U5787">
        <v>1</v>
      </c>
      <c r="V5787">
        <v>0</v>
      </c>
      <c r="W5787" s="13" t="s">
        <v>101</v>
      </c>
      <c r="X5787">
        <v>0.45</v>
      </c>
    </row>
    <row r="5788" spans="1:24" x14ac:dyDescent="0.3">
      <c r="A5788">
        <v>5786</v>
      </c>
      <c r="B5788" t="s">
        <v>197</v>
      </c>
      <c r="C5788" t="s">
        <v>198</v>
      </c>
      <c r="D5788">
        <v>30.626662</v>
      </c>
      <c r="E5788">
        <v>76.764421999999996</v>
      </c>
      <c r="F5788" s="18">
        <v>44570</v>
      </c>
      <c r="G5788" s="19">
        <v>0.625</v>
      </c>
      <c r="H5788">
        <v>15</v>
      </c>
      <c r="I5788" s="13" t="s">
        <v>89</v>
      </c>
      <c r="J5788">
        <v>1</v>
      </c>
      <c r="K5788" s="13" t="s">
        <v>191</v>
      </c>
      <c r="L5788">
        <v>2</v>
      </c>
      <c r="M5788">
        <v>1</v>
      </c>
      <c r="N5788" s="13" t="s">
        <v>94</v>
      </c>
      <c r="O5788" s="13" t="s">
        <v>95</v>
      </c>
      <c r="P5788">
        <v>27</v>
      </c>
      <c r="Q5788" s="13" t="s">
        <v>97</v>
      </c>
      <c r="R5788" s="13" t="s">
        <v>213</v>
      </c>
      <c r="S5788" s="13" t="s">
        <v>196</v>
      </c>
      <c r="T5788">
        <v>2</v>
      </c>
      <c r="U5788">
        <v>2</v>
      </c>
      <c r="V5788">
        <v>0</v>
      </c>
      <c r="W5788" s="13" t="s">
        <v>101</v>
      </c>
      <c r="X5788">
        <v>0.65</v>
      </c>
    </row>
    <row r="5789" spans="1:24" x14ac:dyDescent="0.3">
      <c r="A5789">
        <v>5787</v>
      </c>
      <c r="B5789" t="s">
        <v>197</v>
      </c>
      <c r="C5789" t="s">
        <v>198</v>
      </c>
      <c r="D5789">
        <v>30.692699000000001</v>
      </c>
      <c r="E5789">
        <v>76.818640000000002</v>
      </c>
      <c r="F5789" s="18">
        <v>44967</v>
      </c>
      <c r="G5789" s="19">
        <v>0.79166666666666696</v>
      </c>
      <c r="H5789">
        <v>19</v>
      </c>
      <c r="I5789" s="13" t="s">
        <v>211</v>
      </c>
      <c r="J5789">
        <v>0</v>
      </c>
      <c r="K5789" s="13" t="s">
        <v>92</v>
      </c>
      <c r="L5789">
        <v>1</v>
      </c>
      <c r="M5789">
        <v>1</v>
      </c>
      <c r="N5789" s="13" t="s">
        <v>192</v>
      </c>
      <c r="O5789" s="13" t="s">
        <v>97</v>
      </c>
      <c r="P5789">
        <v>22</v>
      </c>
      <c r="Q5789" s="13" t="s">
        <v>195</v>
      </c>
      <c r="R5789" s="13" t="s">
        <v>208</v>
      </c>
      <c r="S5789" s="13" t="s">
        <v>193</v>
      </c>
      <c r="T5789">
        <v>2</v>
      </c>
      <c r="U5789">
        <v>2</v>
      </c>
      <c r="V5789">
        <v>1</v>
      </c>
      <c r="W5789" s="13" t="s">
        <v>101</v>
      </c>
      <c r="X5789">
        <v>0.25</v>
      </c>
    </row>
    <row r="5790" spans="1:24" x14ac:dyDescent="0.3">
      <c r="A5790">
        <v>5788</v>
      </c>
      <c r="B5790" t="s">
        <v>209</v>
      </c>
      <c r="C5790" t="s">
        <v>210</v>
      </c>
      <c r="D5790">
        <v>17.475746000000001</v>
      </c>
      <c r="E5790">
        <v>78.303559000000007</v>
      </c>
      <c r="F5790" s="18">
        <v>45144</v>
      </c>
      <c r="G5790" s="19">
        <v>0.33333333333333298</v>
      </c>
      <c r="H5790">
        <v>8</v>
      </c>
      <c r="I5790" s="13" t="s">
        <v>89</v>
      </c>
      <c r="J5790">
        <v>1</v>
      </c>
      <c r="K5790" s="13" t="s">
        <v>92</v>
      </c>
      <c r="L5790">
        <v>2</v>
      </c>
      <c r="M5790">
        <v>0</v>
      </c>
      <c r="N5790" s="13" t="s">
        <v>192</v>
      </c>
      <c r="O5790" s="13" t="s">
        <v>97</v>
      </c>
      <c r="P5790">
        <v>38</v>
      </c>
      <c r="Q5790" s="13" t="s">
        <v>97</v>
      </c>
      <c r="R5790" s="13" t="s">
        <v>205</v>
      </c>
      <c r="S5790" s="13" t="s">
        <v>193</v>
      </c>
      <c r="T5790">
        <v>2</v>
      </c>
      <c r="U5790">
        <v>0</v>
      </c>
      <c r="V5790">
        <v>1</v>
      </c>
      <c r="W5790" s="13" t="s">
        <v>101</v>
      </c>
      <c r="X5790">
        <v>0.45</v>
      </c>
    </row>
    <row r="5791" spans="1:24" x14ac:dyDescent="0.3">
      <c r="A5791">
        <v>5789</v>
      </c>
      <c r="B5791" t="s">
        <v>190</v>
      </c>
      <c r="C5791" t="s">
        <v>80</v>
      </c>
      <c r="D5791">
        <v>19.080995000000001</v>
      </c>
      <c r="E5791">
        <v>72.887611000000007</v>
      </c>
      <c r="F5791" s="18">
        <v>44912</v>
      </c>
      <c r="G5791" s="19">
        <v>0.45833333333333298</v>
      </c>
      <c r="H5791">
        <v>11</v>
      </c>
      <c r="I5791" s="13" t="s">
        <v>219</v>
      </c>
      <c r="J5791">
        <v>1</v>
      </c>
      <c r="K5791" s="13" t="s">
        <v>92</v>
      </c>
      <c r="L5791">
        <v>3</v>
      </c>
      <c r="M5791">
        <v>0</v>
      </c>
      <c r="N5791" s="13" t="s">
        <v>212</v>
      </c>
      <c r="O5791" s="13" t="s">
        <v>95</v>
      </c>
      <c r="P5791">
        <v>35</v>
      </c>
      <c r="Q5791" s="13" t="s">
        <v>195</v>
      </c>
      <c r="R5791" s="13" t="s">
        <v>205</v>
      </c>
      <c r="S5791" s="13" t="s">
        <v>196</v>
      </c>
      <c r="T5791">
        <v>3</v>
      </c>
      <c r="U5791">
        <v>2</v>
      </c>
      <c r="V5791">
        <v>0</v>
      </c>
      <c r="W5791" s="13" t="s">
        <v>101</v>
      </c>
      <c r="X5791">
        <v>0.45</v>
      </c>
    </row>
    <row r="5792" spans="1:24" x14ac:dyDescent="0.3">
      <c r="A5792">
        <v>5790</v>
      </c>
      <c r="B5792" t="s">
        <v>79</v>
      </c>
      <c r="C5792" t="s">
        <v>80</v>
      </c>
      <c r="D5792">
        <v>18.468254000000002</v>
      </c>
      <c r="E5792">
        <v>73.890992999999995</v>
      </c>
      <c r="F5792" s="18">
        <v>45323</v>
      </c>
      <c r="G5792" s="19">
        <v>0.70833333333333304</v>
      </c>
      <c r="H5792">
        <v>17</v>
      </c>
      <c r="I5792" s="13" t="s">
        <v>202</v>
      </c>
      <c r="J5792">
        <v>0</v>
      </c>
      <c r="K5792" s="13" t="s">
        <v>191</v>
      </c>
      <c r="L5792">
        <v>2</v>
      </c>
      <c r="M5792">
        <v>1</v>
      </c>
      <c r="N5792" s="13" t="s">
        <v>212</v>
      </c>
      <c r="O5792" s="13" t="s">
        <v>95</v>
      </c>
      <c r="P5792">
        <v>18</v>
      </c>
      <c r="Q5792" s="13" t="s">
        <v>95</v>
      </c>
      <c r="R5792" s="13" t="s">
        <v>205</v>
      </c>
      <c r="S5792" s="13" t="s">
        <v>196</v>
      </c>
      <c r="T5792">
        <v>3</v>
      </c>
      <c r="U5792">
        <v>3</v>
      </c>
      <c r="V5792">
        <v>1</v>
      </c>
      <c r="W5792" s="13" t="s">
        <v>101</v>
      </c>
      <c r="X5792">
        <v>0.6</v>
      </c>
    </row>
    <row r="5793" spans="1:24" x14ac:dyDescent="0.3">
      <c r="A5793">
        <v>5791</v>
      </c>
      <c r="B5793" t="s">
        <v>200</v>
      </c>
      <c r="C5793" t="s">
        <v>201</v>
      </c>
      <c r="D5793">
        <v>13.156342</v>
      </c>
      <c r="E5793">
        <v>80.133357000000004</v>
      </c>
      <c r="F5793" s="18">
        <v>44714</v>
      </c>
      <c r="G5793" s="19">
        <v>0.41666666666666702</v>
      </c>
      <c r="H5793">
        <v>10</v>
      </c>
      <c r="I5793" s="13" t="s">
        <v>202</v>
      </c>
      <c r="J5793">
        <v>0</v>
      </c>
      <c r="K5793" s="13" t="s">
        <v>214</v>
      </c>
      <c r="L5793">
        <v>5</v>
      </c>
      <c r="M5793">
        <v>1</v>
      </c>
      <c r="N5793" s="13" t="s">
        <v>94</v>
      </c>
      <c r="O5793" s="13" t="s">
        <v>95</v>
      </c>
      <c r="P5793">
        <v>39</v>
      </c>
      <c r="Q5793" s="13" t="s">
        <v>97</v>
      </c>
      <c r="R5793" s="13" t="s">
        <v>208</v>
      </c>
      <c r="S5793" s="13" t="s">
        <v>193</v>
      </c>
      <c r="T5793">
        <v>2</v>
      </c>
      <c r="U5793">
        <v>2</v>
      </c>
      <c r="V5793">
        <v>1</v>
      </c>
      <c r="W5793" s="13" t="s">
        <v>101</v>
      </c>
      <c r="X5793">
        <v>0.8</v>
      </c>
    </row>
    <row r="5794" spans="1:24" x14ac:dyDescent="0.3">
      <c r="A5794">
        <v>5792</v>
      </c>
      <c r="B5794" t="s">
        <v>203</v>
      </c>
      <c r="C5794" t="s">
        <v>203</v>
      </c>
      <c r="D5794">
        <v>28.764355999999999</v>
      </c>
      <c r="E5794">
        <v>77.209987999999996</v>
      </c>
      <c r="F5794" s="18">
        <v>45524</v>
      </c>
      <c r="G5794" s="19">
        <v>0.45833333333333298</v>
      </c>
      <c r="H5794">
        <v>11</v>
      </c>
      <c r="I5794" s="13" t="s">
        <v>215</v>
      </c>
      <c r="J5794">
        <v>0</v>
      </c>
      <c r="K5794" s="13" t="s">
        <v>214</v>
      </c>
      <c r="L5794">
        <v>6</v>
      </c>
      <c r="M5794">
        <v>1</v>
      </c>
      <c r="N5794" s="13" t="s">
        <v>212</v>
      </c>
      <c r="O5794" s="13" t="s">
        <v>195</v>
      </c>
      <c r="P5794">
        <v>22</v>
      </c>
      <c r="Q5794" s="13" t="s">
        <v>97</v>
      </c>
      <c r="R5794" s="13" t="s">
        <v>208</v>
      </c>
      <c r="S5794" s="13" t="s">
        <v>196</v>
      </c>
      <c r="T5794">
        <v>4</v>
      </c>
      <c r="U5794">
        <v>4</v>
      </c>
      <c r="V5794">
        <v>0</v>
      </c>
      <c r="W5794" s="13" t="s">
        <v>101</v>
      </c>
      <c r="X5794">
        <v>0.45</v>
      </c>
    </row>
    <row r="5795" spans="1:24" x14ac:dyDescent="0.3">
      <c r="A5795">
        <v>5793</v>
      </c>
      <c r="B5795" t="s">
        <v>209</v>
      </c>
      <c r="C5795" t="s">
        <v>210</v>
      </c>
      <c r="D5795">
        <v>17.541343999999999</v>
      </c>
      <c r="E5795">
        <v>78.467803000000004</v>
      </c>
      <c r="F5795" s="18">
        <v>45013</v>
      </c>
      <c r="G5795" s="19">
        <v>0.70833333333333304</v>
      </c>
      <c r="H5795">
        <v>17</v>
      </c>
      <c r="I5795" s="13" t="s">
        <v>215</v>
      </c>
      <c r="J5795">
        <v>0</v>
      </c>
      <c r="K5795" s="13" t="s">
        <v>214</v>
      </c>
      <c r="L5795">
        <v>3</v>
      </c>
      <c r="M5795">
        <v>1</v>
      </c>
      <c r="N5795" s="13" t="s">
        <v>212</v>
      </c>
      <c r="O5795" s="13" t="s">
        <v>95</v>
      </c>
      <c r="P5795">
        <v>15</v>
      </c>
      <c r="Q5795" s="13" t="s">
        <v>97</v>
      </c>
      <c r="R5795" s="13" t="s">
        <v>98</v>
      </c>
      <c r="S5795" s="13" t="s">
        <v>196</v>
      </c>
      <c r="T5795">
        <v>5</v>
      </c>
      <c r="U5795">
        <v>5</v>
      </c>
      <c r="V5795">
        <v>1</v>
      </c>
      <c r="W5795" s="13" t="s">
        <v>101</v>
      </c>
      <c r="X5795">
        <v>0.8</v>
      </c>
    </row>
    <row r="5796" spans="1:24" x14ac:dyDescent="0.3">
      <c r="A5796">
        <v>5794</v>
      </c>
      <c r="B5796" t="s">
        <v>206</v>
      </c>
      <c r="C5796" t="s">
        <v>207</v>
      </c>
      <c r="D5796">
        <v>13.170551</v>
      </c>
      <c r="E5796">
        <v>77.678951999999995</v>
      </c>
      <c r="F5796" s="18">
        <v>45491</v>
      </c>
      <c r="G5796" s="19">
        <v>0.79166666666666696</v>
      </c>
      <c r="H5796">
        <v>19</v>
      </c>
      <c r="I5796" s="13" t="s">
        <v>202</v>
      </c>
      <c r="J5796">
        <v>0</v>
      </c>
      <c r="K5796" s="13" t="s">
        <v>214</v>
      </c>
      <c r="L5796">
        <v>5</v>
      </c>
      <c r="M5796">
        <v>1</v>
      </c>
      <c r="N5796" s="13" t="s">
        <v>192</v>
      </c>
      <c r="O5796" s="13" t="s">
        <v>97</v>
      </c>
      <c r="P5796">
        <v>23</v>
      </c>
      <c r="Q5796" s="13" t="s">
        <v>95</v>
      </c>
      <c r="R5796" s="13" t="s">
        <v>98</v>
      </c>
      <c r="S5796" s="13" t="s">
        <v>196</v>
      </c>
      <c r="T5796">
        <v>5</v>
      </c>
      <c r="U5796">
        <v>3</v>
      </c>
      <c r="V5796">
        <v>1</v>
      </c>
      <c r="W5796" s="13" t="s">
        <v>101</v>
      </c>
      <c r="X5796">
        <v>0.25</v>
      </c>
    </row>
    <row r="5797" spans="1:24" x14ac:dyDescent="0.3">
      <c r="A5797">
        <v>5795</v>
      </c>
      <c r="B5797" t="s">
        <v>197</v>
      </c>
      <c r="C5797" t="s">
        <v>198</v>
      </c>
      <c r="D5797">
        <v>30.762722</v>
      </c>
      <c r="E5797">
        <v>76.741932000000006</v>
      </c>
      <c r="F5797" s="18">
        <v>45328</v>
      </c>
      <c r="G5797" s="19">
        <v>0.875</v>
      </c>
      <c r="H5797">
        <v>21</v>
      </c>
      <c r="I5797" s="13" t="s">
        <v>215</v>
      </c>
      <c r="J5797">
        <v>0</v>
      </c>
      <c r="K5797" s="13" t="s">
        <v>214</v>
      </c>
      <c r="L5797">
        <v>3</v>
      </c>
      <c r="M5797">
        <v>1</v>
      </c>
      <c r="N5797" s="13" t="s">
        <v>212</v>
      </c>
      <c r="O5797" s="13" t="s">
        <v>95</v>
      </c>
      <c r="P5797">
        <v>15</v>
      </c>
      <c r="Q5797" s="13" t="s">
        <v>97</v>
      </c>
      <c r="R5797" s="13" t="s">
        <v>98</v>
      </c>
      <c r="S5797" s="13" t="s">
        <v>196</v>
      </c>
      <c r="T5797">
        <v>3</v>
      </c>
      <c r="U5797">
        <v>2</v>
      </c>
      <c r="V5797">
        <v>0</v>
      </c>
      <c r="W5797" s="13" t="s">
        <v>101</v>
      </c>
      <c r="X5797">
        <v>0.65</v>
      </c>
    </row>
    <row r="5798" spans="1:24" x14ac:dyDescent="0.3">
      <c r="A5798">
        <v>5796</v>
      </c>
      <c r="B5798" t="s">
        <v>197</v>
      </c>
      <c r="C5798" t="s">
        <v>198</v>
      </c>
      <c r="D5798">
        <v>30.770607999999999</v>
      </c>
      <c r="E5798">
        <v>76.844412000000005</v>
      </c>
      <c r="F5798" s="18">
        <v>45032</v>
      </c>
      <c r="G5798" s="19">
        <v>0.41666666666666702</v>
      </c>
      <c r="H5798">
        <v>10</v>
      </c>
      <c r="I5798" s="13" t="s">
        <v>89</v>
      </c>
      <c r="J5798">
        <v>1</v>
      </c>
      <c r="K5798" s="13" t="s">
        <v>92</v>
      </c>
      <c r="L5798">
        <v>5</v>
      </c>
      <c r="M5798">
        <v>0</v>
      </c>
      <c r="N5798" s="13" t="s">
        <v>94</v>
      </c>
      <c r="O5798" s="13" t="s">
        <v>95</v>
      </c>
      <c r="P5798">
        <v>34</v>
      </c>
      <c r="Q5798" s="13" t="s">
        <v>97</v>
      </c>
      <c r="R5798" s="13" t="s">
        <v>199</v>
      </c>
      <c r="S5798" s="13" t="s">
        <v>196</v>
      </c>
      <c r="T5798">
        <v>2</v>
      </c>
      <c r="U5798">
        <v>1</v>
      </c>
      <c r="V5798">
        <v>1</v>
      </c>
      <c r="W5798" s="13" t="s">
        <v>101</v>
      </c>
      <c r="X5798">
        <v>0.8</v>
      </c>
    </row>
    <row r="5799" spans="1:24" x14ac:dyDescent="0.3">
      <c r="A5799">
        <v>5797</v>
      </c>
      <c r="B5799" t="s">
        <v>79</v>
      </c>
      <c r="C5799" t="s">
        <v>80</v>
      </c>
      <c r="D5799">
        <v>18.400590000000001</v>
      </c>
      <c r="E5799">
        <v>73.804233999999994</v>
      </c>
      <c r="F5799" s="18">
        <v>45252</v>
      </c>
      <c r="G5799" s="19">
        <v>0.375</v>
      </c>
      <c r="H5799">
        <v>9</v>
      </c>
      <c r="I5799" s="13" t="s">
        <v>194</v>
      </c>
      <c r="J5799">
        <v>0</v>
      </c>
      <c r="K5799" s="13" t="s">
        <v>191</v>
      </c>
      <c r="L5799">
        <v>2</v>
      </c>
      <c r="M5799">
        <v>1</v>
      </c>
      <c r="N5799" s="13" t="s">
        <v>94</v>
      </c>
      <c r="O5799" s="13" t="s">
        <v>95</v>
      </c>
      <c r="P5799">
        <v>34</v>
      </c>
      <c r="Q5799" s="13" t="s">
        <v>97</v>
      </c>
      <c r="R5799" s="13" t="s">
        <v>208</v>
      </c>
      <c r="S5799" s="13" t="s">
        <v>196</v>
      </c>
      <c r="T5799">
        <v>5</v>
      </c>
      <c r="U5799">
        <v>0</v>
      </c>
      <c r="V5799">
        <v>1</v>
      </c>
      <c r="W5799" s="13" t="s">
        <v>101</v>
      </c>
      <c r="X5799">
        <v>0.8</v>
      </c>
    </row>
    <row r="5800" spans="1:24" x14ac:dyDescent="0.3">
      <c r="A5800">
        <v>5798</v>
      </c>
      <c r="B5800" t="s">
        <v>190</v>
      </c>
      <c r="C5800" t="s">
        <v>80</v>
      </c>
      <c r="D5800">
        <v>19.082317</v>
      </c>
      <c r="E5800">
        <v>72.884263000000004</v>
      </c>
      <c r="F5800" s="18">
        <v>44657</v>
      </c>
      <c r="G5800" s="19">
        <v>0.58333333333333304</v>
      </c>
      <c r="H5800">
        <v>14</v>
      </c>
      <c r="I5800" s="13" t="s">
        <v>194</v>
      </c>
      <c r="J5800">
        <v>0</v>
      </c>
      <c r="K5800" s="13" t="s">
        <v>92</v>
      </c>
      <c r="L5800">
        <v>6</v>
      </c>
      <c r="M5800">
        <v>1</v>
      </c>
      <c r="N5800" s="13" t="s">
        <v>94</v>
      </c>
      <c r="O5800" s="13" t="s">
        <v>95</v>
      </c>
      <c r="P5800">
        <v>21</v>
      </c>
      <c r="Q5800" s="13" t="s">
        <v>95</v>
      </c>
      <c r="R5800" s="13" t="s">
        <v>98</v>
      </c>
      <c r="S5800" s="13" t="s">
        <v>196</v>
      </c>
      <c r="T5800">
        <v>1</v>
      </c>
      <c r="U5800">
        <v>0</v>
      </c>
      <c r="V5800">
        <v>0</v>
      </c>
      <c r="W5800" s="13" t="s">
        <v>101</v>
      </c>
      <c r="X5800">
        <v>0.45</v>
      </c>
    </row>
    <row r="5801" spans="1:24" x14ac:dyDescent="0.3">
      <c r="A5801">
        <v>5799</v>
      </c>
      <c r="B5801" t="s">
        <v>217</v>
      </c>
      <c r="C5801" t="s">
        <v>218</v>
      </c>
      <c r="D5801">
        <v>22.581101</v>
      </c>
      <c r="E5801">
        <v>88.393455000000003</v>
      </c>
      <c r="F5801" s="18">
        <v>44766</v>
      </c>
      <c r="G5801" s="19">
        <v>0.70833333333333304</v>
      </c>
      <c r="H5801">
        <v>17</v>
      </c>
      <c r="I5801" s="13" t="s">
        <v>89</v>
      </c>
      <c r="J5801">
        <v>1</v>
      </c>
      <c r="K5801" s="13" t="s">
        <v>214</v>
      </c>
      <c r="L5801">
        <v>1</v>
      </c>
      <c r="M5801">
        <v>1</v>
      </c>
      <c r="N5801" s="13" t="s">
        <v>192</v>
      </c>
      <c r="O5801" s="13" t="s">
        <v>97</v>
      </c>
      <c r="P5801">
        <v>17</v>
      </c>
      <c r="Q5801" s="13" t="s">
        <v>97</v>
      </c>
      <c r="R5801" s="13" t="s">
        <v>98</v>
      </c>
      <c r="S5801" s="13" t="s">
        <v>196</v>
      </c>
      <c r="T5801">
        <v>2</v>
      </c>
      <c r="U5801">
        <v>1</v>
      </c>
      <c r="V5801">
        <v>1</v>
      </c>
      <c r="W5801" s="13" t="s">
        <v>101</v>
      </c>
      <c r="X5801">
        <v>0.45</v>
      </c>
    </row>
    <row r="5802" spans="1:24" x14ac:dyDescent="0.3">
      <c r="A5802">
        <v>5800</v>
      </c>
      <c r="B5802" t="s">
        <v>190</v>
      </c>
      <c r="C5802" t="s">
        <v>80</v>
      </c>
      <c r="D5802">
        <v>18.965192999999999</v>
      </c>
      <c r="E5802">
        <v>72.890517000000003</v>
      </c>
      <c r="F5802" s="18">
        <v>44827</v>
      </c>
      <c r="G5802" s="19">
        <v>0</v>
      </c>
      <c r="H5802">
        <v>0</v>
      </c>
      <c r="I5802" s="13" t="s">
        <v>211</v>
      </c>
      <c r="J5802">
        <v>0</v>
      </c>
      <c r="K5802" s="13" t="s">
        <v>214</v>
      </c>
      <c r="L5802">
        <v>2</v>
      </c>
      <c r="M5802">
        <v>1</v>
      </c>
      <c r="N5802" s="13" t="s">
        <v>212</v>
      </c>
      <c r="O5802" s="13" t="s">
        <v>195</v>
      </c>
      <c r="P5802">
        <v>38</v>
      </c>
      <c r="Q5802" s="13" t="s">
        <v>95</v>
      </c>
      <c r="R5802" s="13" t="s">
        <v>213</v>
      </c>
      <c r="S5802" s="13" t="s">
        <v>196</v>
      </c>
      <c r="T5802">
        <v>3</v>
      </c>
      <c r="U5802">
        <v>3</v>
      </c>
      <c r="V5802">
        <v>0</v>
      </c>
      <c r="W5802" s="13" t="s">
        <v>101</v>
      </c>
      <c r="X5802">
        <v>0.25</v>
      </c>
    </row>
    <row r="5803" spans="1:24" x14ac:dyDescent="0.3">
      <c r="A5803">
        <v>5801</v>
      </c>
      <c r="B5803" t="s">
        <v>200</v>
      </c>
      <c r="C5803" t="s">
        <v>201</v>
      </c>
      <c r="D5803">
        <v>12.944302</v>
      </c>
      <c r="E5803">
        <v>80.129298000000006</v>
      </c>
      <c r="F5803" s="18">
        <v>45125</v>
      </c>
      <c r="G5803" s="19">
        <v>0.625</v>
      </c>
      <c r="H5803">
        <v>15</v>
      </c>
      <c r="I5803" s="13" t="s">
        <v>215</v>
      </c>
      <c r="J5803">
        <v>0</v>
      </c>
      <c r="K5803" s="13" t="s">
        <v>92</v>
      </c>
      <c r="L5803">
        <v>1</v>
      </c>
      <c r="M5803">
        <v>0</v>
      </c>
      <c r="N5803" s="13" t="s">
        <v>212</v>
      </c>
      <c r="O5803" s="13" t="s">
        <v>195</v>
      </c>
      <c r="P5803">
        <v>34</v>
      </c>
      <c r="Q5803" s="13" t="s">
        <v>95</v>
      </c>
      <c r="R5803" s="13" t="s">
        <v>98</v>
      </c>
      <c r="S5803" s="13" t="s">
        <v>193</v>
      </c>
      <c r="T5803">
        <v>5</v>
      </c>
      <c r="U5803">
        <v>5</v>
      </c>
      <c r="V5803">
        <v>0</v>
      </c>
      <c r="W5803" s="13" t="s">
        <v>101</v>
      </c>
      <c r="X5803">
        <v>0.25</v>
      </c>
    </row>
    <row r="5804" spans="1:24" x14ac:dyDescent="0.3">
      <c r="A5804">
        <v>5802</v>
      </c>
      <c r="B5804" t="s">
        <v>206</v>
      </c>
      <c r="C5804" t="s">
        <v>207</v>
      </c>
      <c r="D5804">
        <v>12.935779999999999</v>
      </c>
      <c r="E5804">
        <v>77.653655999999998</v>
      </c>
      <c r="F5804" s="18">
        <v>45205</v>
      </c>
      <c r="G5804" s="19">
        <v>0.125</v>
      </c>
      <c r="H5804">
        <v>3</v>
      </c>
      <c r="I5804" s="13" t="s">
        <v>211</v>
      </c>
      <c r="J5804">
        <v>0</v>
      </c>
      <c r="K5804" s="13" t="s">
        <v>92</v>
      </c>
      <c r="L5804">
        <v>1</v>
      </c>
      <c r="M5804">
        <v>0</v>
      </c>
      <c r="N5804" s="13" t="s">
        <v>94</v>
      </c>
      <c r="O5804" s="13" t="s">
        <v>95</v>
      </c>
      <c r="P5804">
        <v>33</v>
      </c>
      <c r="Q5804" s="13" t="s">
        <v>95</v>
      </c>
      <c r="R5804" s="13" t="s">
        <v>98</v>
      </c>
      <c r="S5804" s="13" t="s">
        <v>193</v>
      </c>
      <c r="T5804">
        <v>4</v>
      </c>
      <c r="U5804">
        <v>0</v>
      </c>
      <c r="V5804">
        <v>0</v>
      </c>
      <c r="W5804" s="13" t="s">
        <v>101</v>
      </c>
      <c r="X5804">
        <v>0.45</v>
      </c>
    </row>
    <row r="5805" spans="1:24" x14ac:dyDescent="0.3">
      <c r="A5805">
        <v>5803</v>
      </c>
      <c r="B5805" t="s">
        <v>206</v>
      </c>
      <c r="C5805" t="s">
        <v>207</v>
      </c>
      <c r="D5805">
        <v>13.196994999999999</v>
      </c>
      <c r="E5805">
        <v>77.782765999999995</v>
      </c>
      <c r="F5805" s="18">
        <v>45075</v>
      </c>
      <c r="G5805" s="19">
        <v>0.70833333333333304</v>
      </c>
      <c r="H5805">
        <v>17</v>
      </c>
      <c r="I5805" s="13" t="s">
        <v>204</v>
      </c>
      <c r="J5805">
        <v>0</v>
      </c>
      <c r="K5805" s="13" t="s">
        <v>214</v>
      </c>
      <c r="L5805">
        <v>4</v>
      </c>
      <c r="M5805">
        <v>0</v>
      </c>
      <c r="N5805" s="13" t="s">
        <v>212</v>
      </c>
      <c r="O5805" s="13" t="s">
        <v>95</v>
      </c>
      <c r="P5805">
        <v>25</v>
      </c>
      <c r="Q5805" s="13" t="s">
        <v>95</v>
      </c>
      <c r="R5805" s="13" t="s">
        <v>213</v>
      </c>
      <c r="S5805" s="13" t="s">
        <v>99</v>
      </c>
      <c r="T5805">
        <v>3</v>
      </c>
      <c r="U5805">
        <v>3</v>
      </c>
      <c r="V5805">
        <v>1</v>
      </c>
      <c r="W5805" s="13" t="s">
        <v>101</v>
      </c>
      <c r="X5805">
        <v>0.8</v>
      </c>
    </row>
    <row r="5806" spans="1:24" x14ac:dyDescent="0.3">
      <c r="A5806">
        <v>5804</v>
      </c>
      <c r="B5806" t="s">
        <v>206</v>
      </c>
      <c r="C5806" t="s">
        <v>207</v>
      </c>
      <c r="D5806">
        <v>13.151087</v>
      </c>
      <c r="E5806">
        <v>77.477214000000004</v>
      </c>
      <c r="F5806" s="18">
        <v>45135</v>
      </c>
      <c r="G5806" s="19">
        <v>0.875</v>
      </c>
      <c r="H5806">
        <v>21</v>
      </c>
      <c r="I5806" s="13" t="s">
        <v>211</v>
      </c>
      <c r="J5806">
        <v>0</v>
      </c>
      <c r="K5806" s="13" t="s">
        <v>214</v>
      </c>
      <c r="L5806">
        <v>3</v>
      </c>
      <c r="M5806">
        <v>0</v>
      </c>
      <c r="N5806" s="13" t="s">
        <v>212</v>
      </c>
      <c r="O5806" s="13" t="s">
        <v>95</v>
      </c>
      <c r="P5806">
        <v>39</v>
      </c>
      <c r="Q5806" s="13" t="s">
        <v>95</v>
      </c>
      <c r="R5806" s="13" t="s">
        <v>199</v>
      </c>
      <c r="S5806" s="13" t="s">
        <v>196</v>
      </c>
      <c r="T5806">
        <v>2</v>
      </c>
      <c r="U5806">
        <v>1</v>
      </c>
      <c r="V5806">
        <v>0</v>
      </c>
      <c r="W5806" s="13" t="s">
        <v>101</v>
      </c>
      <c r="X5806">
        <v>0.45</v>
      </c>
    </row>
    <row r="5807" spans="1:24" x14ac:dyDescent="0.3">
      <c r="A5807">
        <v>5805</v>
      </c>
      <c r="B5807" t="s">
        <v>197</v>
      </c>
      <c r="C5807" t="s">
        <v>198</v>
      </c>
      <c r="D5807">
        <v>30.667603</v>
      </c>
      <c r="E5807">
        <v>76.734083999999996</v>
      </c>
      <c r="F5807" s="18">
        <v>44772</v>
      </c>
      <c r="G5807" s="19">
        <v>4.1666666666666699E-2</v>
      </c>
      <c r="H5807">
        <v>1</v>
      </c>
      <c r="I5807" s="13" t="s">
        <v>219</v>
      </c>
      <c r="J5807">
        <v>1</v>
      </c>
      <c r="K5807" s="13" t="s">
        <v>92</v>
      </c>
      <c r="L5807">
        <v>4</v>
      </c>
      <c r="M5807">
        <v>0</v>
      </c>
      <c r="N5807" s="13" t="s">
        <v>192</v>
      </c>
      <c r="O5807" s="13" t="s">
        <v>97</v>
      </c>
      <c r="P5807">
        <v>34</v>
      </c>
      <c r="Q5807" s="13" t="s">
        <v>95</v>
      </c>
      <c r="R5807" s="13" t="s">
        <v>98</v>
      </c>
      <c r="S5807" s="13" t="s">
        <v>196</v>
      </c>
      <c r="T5807">
        <v>3</v>
      </c>
      <c r="U5807">
        <v>1</v>
      </c>
      <c r="V5807">
        <v>0</v>
      </c>
      <c r="W5807" s="13" t="s">
        <v>101</v>
      </c>
      <c r="X5807">
        <v>0.1</v>
      </c>
    </row>
    <row r="5808" spans="1:24" x14ac:dyDescent="0.3">
      <c r="A5808">
        <v>5806</v>
      </c>
      <c r="B5808" t="s">
        <v>197</v>
      </c>
      <c r="C5808" t="s">
        <v>198</v>
      </c>
      <c r="D5808">
        <v>30.789776</v>
      </c>
      <c r="E5808">
        <v>76.849981999999997</v>
      </c>
      <c r="F5808" s="18">
        <v>45393</v>
      </c>
      <c r="G5808" s="19">
        <v>0.83333333333333304</v>
      </c>
      <c r="H5808">
        <v>20</v>
      </c>
      <c r="I5808" s="13" t="s">
        <v>202</v>
      </c>
      <c r="J5808">
        <v>0</v>
      </c>
      <c r="K5808" s="13" t="s">
        <v>92</v>
      </c>
      <c r="L5808">
        <v>4</v>
      </c>
      <c r="M5808">
        <v>1</v>
      </c>
      <c r="N5808" s="13" t="s">
        <v>94</v>
      </c>
      <c r="O5808" s="13" t="s">
        <v>95</v>
      </c>
      <c r="P5808">
        <v>39</v>
      </c>
      <c r="Q5808" s="13" t="s">
        <v>97</v>
      </c>
      <c r="R5808" s="13" t="s">
        <v>199</v>
      </c>
      <c r="S5808" s="13" t="s">
        <v>193</v>
      </c>
      <c r="T5808">
        <v>4</v>
      </c>
      <c r="U5808">
        <v>2</v>
      </c>
      <c r="V5808">
        <v>0</v>
      </c>
      <c r="W5808" s="13" t="s">
        <v>101</v>
      </c>
      <c r="X5808">
        <v>0.65</v>
      </c>
    </row>
    <row r="5809" spans="1:24" x14ac:dyDescent="0.3">
      <c r="A5809">
        <v>5807</v>
      </c>
      <c r="B5809" t="s">
        <v>217</v>
      </c>
      <c r="C5809" t="s">
        <v>218</v>
      </c>
      <c r="D5809">
        <v>22.539680000000001</v>
      </c>
      <c r="E5809">
        <v>88.484168999999994</v>
      </c>
      <c r="F5809" s="18">
        <v>44707</v>
      </c>
      <c r="G5809" s="19">
        <v>0.25</v>
      </c>
      <c r="H5809">
        <v>6</v>
      </c>
      <c r="I5809" s="13" t="s">
        <v>202</v>
      </c>
      <c r="J5809">
        <v>0</v>
      </c>
      <c r="K5809" s="13" t="s">
        <v>92</v>
      </c>
      <c r="L5809">
        <v>4</v>
      </c>
      <c r="M5809">
        <v>1</v>
      </c>
      <c r="N5809" s="13" t="s">
        <v>94</v>
      </c>
      <c r="O5809" s="13" t="s">
        <v>95</v>
      </c>
      <c r="P5809">
        <v>21</v>
      </c>
      <c r="Q5809" s="13" t="s">
        <v>95</v>
      </c>
      <c r="R5809" s="13" t="s">
        <v>208</v>
      </c>
      <c r="S5809" s="13" t="s">
        <v>193</v>
      </c>
      <c r="T5809">
        <v>2</v>
      </c>
      <c r="U5809">
        <v>1</v>
      </c>
      <c r="V5809">
        <v>0</v>
      </c>
      <c r="W5809" s="13" t="s">
        <v>101</v>
      </c>
      <c r="X5809">
        <v>0.45</v>
      </c>
    </row>
    <row r="5810" spans="1:24" x14ac:dyDescent="0.3">
      <c r="A5810">
        <v>5808</v>
      </c>
      <c r="B5810" t="s">
        <v>217</v>
      </c>
      <c r="C5810" t="s">
        <v>218</v>
      </c>
      <c r="D5810">
        <v>22.411299</v>
      </c>
      <c r="E5810">
        <v>88.276875000000004</v>
      </c>
      <c r="F5810" s="18">
        <v>45565</v>
      </c>
      <c r="G5810" s="19">
        <v>0.20833333333333301</v>
      </c>
      <c r="H5810">
        <v>5</v>
      </c>
      <c r="I5810" s="13" t="s">
        <v>204</v>
      </c>
      <c r="J5810">
        <v>0</v>
      </c>
      <c r="K5810" s="13" t="s">
        <v>214</v>
      </c>
      <c r="L5810">
        <v>2</v>
      </c>
      <c r="M5810">
        <v>1</v>
      </c>
      <c r="N5810" s="13" t="s">
        <v>212</v>
      </c>
      <c r="O5810" s="13" t="s">
        <v>95</v>
      </c>
      <c r="P5810">
        <v>18</v>
      </c>
      <c r="Q5810" s="13" t="s">
        <v>95</v>
      </c>
      <c r="R5810" s="13" t="s">
        <v>205</v>
      </c>
      <c r="S5810" s="13" t="s">
        <v>196</v>
      </c>
      <c r="T5810">
        <v>2</v>
      </c>
      <c r="U5810">
        <v>0</v>
      </c>
      <c r="V5810">
        <v>0</v>
      </c>
      <c r="W5810" s="13" t="s">
        <v>101</v>
      </c>
      <c r="X5810">
        <v>0.45</v>
      </c>
    </row>
    <row r="5811" spans="1:24" x14ac:dyDescent="0.3">
      <c r="A5811">
        <v>5809</v>
      </c>
      <c r="B5811" t="s">
        <v>197</v>
      </c>
      <c r="C5811" t="s">
        <v>198</v>
      </c>
      <c r="D5811">
        <v>30.706413999999999</v>
      </c>
      <c r="E5811">
        <v>76.808188999999999</v>
      </c>
      <c r="F5811" s="18">
        <v>44957</v>
      </c>
      <c r="G5811" s="19">
        <v>0.91666666666666696</v>
      </c>
      <c r="H5811">
        <v>22</v>
      </c>
      <c r="I5811" s="13" t="s">
        <v>215</v>
      </c>
      <c r="J5811">
        <v>0</v>
      </c>
      <c r="K5811" s="13" t="s">
        <v>214</v>
      </c>
      <c r="L5811">
        <v>3</v>
      </c>
      <c r="M5811">
        <v>0</v>
      </c>
      <c r="N5811" s="13" t="s">
        <v>192</v>
      </c>
      <c r="O5811" s="13" t="s">
        <v>97</v>
      </c>
      <c r="P5811">
        <v>25</v>
      </c>
      <c r="Q5811" s="13" t="s">
        <v>95</v>
      </c>
      <c r="R5811" s="13" t="s">
        <v>213</v>
      </c>
      <c r="S5811" s="13" t="s">
        <v>196</v>
      </c>
      <c r="T5811">
        <v>2</v>
      </c>
      <c r="U5811">
        <v>1</v>
      </c>
      <c r="V5811">
        <v>0</v>
      </c>
      <c r="W5811" s="13" t="s">
        <v>101</v>
      </c>
      <c r="X5811">
        <v>0.1</v>
      </c>
    </row>
    <row r="5812" spans="1:24" x14ac:dyDescent="0.3">
      <c r="A5812">
        <v>5810</v>
      </c>
      <c r="B5812" t="s">
        <v>209</v>
      </c>
      <c r="C5812" t="s">
        <v>210</v>
      </c>
      <c r="D5812">
        <v>17.372361000000001</v>
      </c>
      <c r="E5812">
        <v>78.385767999999999</v>
      </c>
      <c r="F5812" s="18">
        <v>45633</v>
      </c>
      <c r="G5812" s="19">
        <v>0.20833333333333301</v>
      </c>
      <c r="H5812">
        <v>5</v>
      </c>
      <c r="I5812" s="13" t="s">
        <v>219</v>
      </c>
      <c r="J5812">
        <v>1</v>
      </c>
      <c r="K5812" s="13" t="s">
        <v>191</v>
      </c>
      <c r="L5812">
        <v>1</v>
      </c>
      <c r="M5812">
        <v>0</v>
      </c>
      <c r="N5812" s="13" t="s">
        <v>94</v>
      </c>
      <c r="O5812" s="13" t="s">
        <v>95</v>
      </c>
      <c r="P5812">
        <v>30</v>
      </c>
      <c r="Q5812" s="13" t="s">
        <v>97</v>
      </c>
      <c r="R5812" s="13" t="s">
        <v>98</v>
      </c>
      <c r="S5812" s="13" t="s">
        <v>196</v>
      </c>
      <c r="T5812">
        <v>4</v>
      </c>
      <c r="U5812">
        <v>0</v>
      </c>
      <c r="V5812">
        <v>0</v>
      </c>
      <c r="W5812" s="13" t="s">
        <v>101</v>
      </c>
      <c r="X5812">
        <v>0.65</v>
      </c>
    </row>
    <row r="5813" spans="1:24" x14ac:dyDescent="0.3">
      <c r="A5813">
        <v>5811</v>
      </c>
      <c r="B5813" t="s">
        <v>79</v>
      </c>
      <c r="C5813" t="s">
        <v>80</v>
      </c>
      <c r="D5813">
        <v>18.415376999999999</v>
      </c>
      <c r="E5813">
        <v>73.720799</v>
      </c>
      <c r="F5813" s="18">
        <v>45682</v>
      </c>
      <c r="G5813" s="19">
        <v>0.95833333333333304</v>
      </c>
      <c r="H5813">
        <v>23</v>
      </c>
      <c r="I5813" s="13" t="s">
        <v>219</v>
      </c>
      <c r="J5813">
        <v>1</v>
      </c>
      <c r="K5813" s="13" t="s">
        <v>92</v>
      </c>
      <c r="L5813">
        <v>6</v>
      </c>
      <c r="M5813">
        <v>1</v>
      </c>
      <c r="N5813" s="13" t="s">
        <v>212</v>
      </c>
      <c r="O5813" s="13" t="s">
        <v>95</v>
      </c>
      <c r="P5813">
        <v>28</v>
      </c>
      <c r="Q5813" s="13" t="s">
        <v>97</v>
      </c>
      <c r="R5813" s="13" t="s">
        <v>199</v>
      </c>
      <c r="S5813" s="13" t="s">
        <v>193</v>
      </c>
      <c r="T5813">
        <v>5</v>
      </c>
      <c r="U5813">
        <v>1</v>
      </c>
      <c r="V5813">
        <v>0</v>
      </c>
      <c r="W5813" s="13" t="s">
        <v>101</v>
      </c>
      <c r="X5813">
        <v>0.65</v>
      </c>
    </row>
    <row r="5814" spans="1:24" x14ac:dyDescent="0.3">
      <c r="A5814">
        <v>5812</v>
      </c>
      <c r="B5814" t="s">
        <v>197</v>
      </c>
      <c r="C5814" t="s">
        <v>198</v>
      </c>
      <c r="D5814">
        <v>30.677993000000001</v>
      </c>
      <c r="E5814">
        <v>76.721142999999998</v>
      </c>
      <c r="F5814" s="18">
        <v>45567</v>
      </c>
      <c r="G5814" s="19">
        <v>0.5</v>
      </c>
      <c r="H5814">
        <v>12</v>
      </c>
      <c r="I5814" s="13" t="s">
        <v>194</v>
      </c>
      <c r="J5814">
        <v>0</v>
      </c>
      <c r="K5814" s="13" t="s">
        <v>214</v>
      </c>
      <c r="L5814">
        <v>3</v>
      </c>
      <c r="M5814">
        <v>1</v>
      </c>
      <c r="N5814" s="13" t="s">
        <v>192</v>
      </c>
      <c r="O5814" s="13" t="s">
        <v>97</v>
      </c>
      <c r="P5814">
        <v>16</v>
      </c>
      <c r="Q5814" s="13" t="s">
        <v>95</v>
      </c>
      <c r="R5814" s="13" t="s">
        <v>208</v>
      </c>
      <c r="S5814" s="13" t="s">
        <v>193</v>
      </c>
      <c r="T5814">
        <v>1</v>
      </c>
      <c r="U5814">
        <v>0</v>
      </c>
      <c r="V5814">
        <v>0</v>
      </c>
      <c r="W5814" s="13" t="s">
        <v>101</v>
      </c>
      <c r="X5814">
        <v>0.1</v>
      </c>
    </row>
    <row r="5815" spans="1:24" x14ac:dyDescent="0.3">
      <c r="A5815">
        <v>5813</v>
      </c>
      <c r="B5815" t="s">
        <v>206</v>
      </c>
      <c r="C5815" t="s">
        <v>207</v>
      </c>
      <c r="D5815">
        <v>13.140769000000001</v>
      </c>
      <c r="E5815">
        <v>77.657971000000003</v>
      </c>
      <c r="F5815" s="18">
        <v>44918</v>
      </c>
      <c r="G5815" s="19">
        <v>0.20833333333333301</v>
      </c>
      <c r="H5815">
        <v>5</v>
      </c>
      <c r="I5815" s="13" t="s">
        <v>211</v>
      </c>
      <c r="J5815">
        <v>0</v>
      </c>
      <c r="K5815" s="13" t="s">
        <v>92</v>
      </c>
      <c r="L5815">
        <v>5</v>
      </c>
      <c r="M5815">
        <v>0</v>
      </c>
      <c r="N5815" s="13" t="s">
        <v>212</v>
      </c>
      <c r="O5815" s="13" t="s">
        <v>195</v>
      </c>
      <c r="P5815">
        <v>33</v>
      </c>
      <c r="Q5815" s="13" t="s">
        <v>195</v>
      </c>
      <c r="R5815" s="13" t="s">
        <v>208</v>
      </c>
      <c r="S5815" s="13" t="s">
        <v>196</v>
      </c>
      <c r="T5815">
        <v>3</v>
      </c>
      <c r="U5815">
        <v>1</v>
      </c>
      <c r="V5815">
        <v>0</v>
      </c>
      <c r="W5815" s="13" t="s">
        <v>101</v>
      </c>
      <c r="X5815">
        <v>0.25</v>
      </c>
    </row>
    <row r="5816" spans="1:24" x14ac:dyDescent="0.3">
      <c r="A5816">
        <v>5814</v>
      </c>
      <c r="B5816" t="s">
        <v>200</v>
      </c>
      <c r="C5816" t="s">
        <v>201</v>
      </c>
      <c r="D5816">
        <v>12.830335</v>
      </c>
      <c r="E5816">
        <v>80.237824000000003</v>
      </c>
      <c r="F5816" s="18">
        <v>45184</v>
      </c>
      <c r="G5816" s="19">
        <v>0</v>
      </c>
      <c r="H5816">
        <v>0</v>
      </c>
      <c r="I5816" s="13" t="s">
        <v>211</v>
      </c>
      <c r="J5816">
        <v>0</v>
      </c>
      <c r="K5816" s="13" t="s">
        <v>214</v>
      </c>
      <c r="L5816">
        <v>4</v>
      </c>
      <c r="M5816">
        <v>1</v>
      </c>
      <c r="N5816" s="13" t="s">
        <v>94</v>
      </c>
      <c r="O5816" s="13" t="s">
        <v>95</v>
      </c>
      <c r="P5816">
        <v>18</v>
      </c>
      <c r="Q5816" s="13" t="s">
        <v>95</v>
      </c>
      <c r="R5816" s="13" t="s">
        <v>98</v>
      </c>
      <c r="S5816" s="13" t="s">
        <v>196</v>
      </c>
      <c r="T5816">
        <v>1</v>
      </c>
      <c r="U5816">
        <v>1</v>
      </c>
      <c r="V5816">
        <v>0</v>
      </c>
      <c r="W5816" s="13" t="s">
        <v>101</v>
      </c>
      <c r="X5816">
        <v>0.45</v>
      </c>
    </row>
    <row r="5817" spans="1:24" x14ac:dyDescent="0.3">
      <c r="A5817">
        <v>5815</v>
      </c>
      <c r="B5817" t="s">
        <v>203</v>
      </c>
      <c r="C5817" t="s">
        <v>203</v>
      </c>
      <c r="D5817">
        <v>28.727661000000001</v>
      </c>
      <c r="E5817">
        <v>76.826183</v>
      </c>
      <c r="F5817" s="18">
        <v>45141</v>
      </c>
      <c r="G5817" s="19">
        <v>0.75</v>
      </c>
      <c r="H5817">
        <v>18</v>
      </c>
      <c r="I5817" s="13" t="s">
        <v>202</v>
      </c>
      <c r="J5817">
        <v>0</v>
      </c>
      <c r="K5817" s="13" t="s">
        <v>191</v>
      </c>
      <c r="L5817">
        <v>4</v>
      </c>
      <c r="M5817">
        <v>1</v>
      </c>
      <c r="N5817" s="13" t="s">
        <v>212</v>
      </c>
      <c r="O5817" s="13" t="s">
        <v>195</v>
      </c>
      <c r="P5817">
        <v>17</v>
      </c>
      <c r="Q5817" s="13" t="s">
        <v>97</v>
      </c>
      <c r="R5817" s="13" t="s">
        <v>208</v>
      </c>
      <c r="S5817" s="13" t="s">
        <v>99</v>
      </c>
      <c r="T5817">
        <v>3</v>
      </c>
      <c r="U5817">
        <v>3</v>
      </c>
      <c r="V5817">
        <v>1</v>
      </c>
      <c r="W5817" s="13" t="s">
        <v>101</v>
      </c>
      <c r="X5817">
        <v>0.8</v>
      </c>
    </row>
    <row r="5818" spans="1:24" x14ac:dyDescent="0.3">
      <c r="A5818">
        <v>5816</v>
      </c>
      <c r="B5818" t="s">
        <v>206</v>
      </c>
      <c r="C5818" t="s">
        <v>207</v>
      </c>
      <c r="D5818">
        <v>12.86159</v>
      </c>
      <c r="E5818">
        <v>77.508675999999994</v>
      </c>
      <c r="F5818" s="18">
        <v>45091</v>
      </c>
      <c r="G5818" s="19">
        <v>0.125</v>
      </c>
      <c r="H5818">
        <v>3</v>
      </c>
      <c r="I5818" s="13" t="s">
        <v>194</v>
      </c>
      <c r="J5818">
        <v>0</v>
      </c>
      <c r="K5818" s="13" t="s">
        <v>191</v>
      </c>
      <c r="L5818">
        <v>5</v>
      </c>
      <c r="M5818">
        <v>1</v>
      </c>
      <c r="N5818" s="13" t="s">
        <v>212</v>
      </c>
      <c r="O5818" s="13" t="s">
        <v>195</v>
      </c>
      <c r="P5818">
        <v>36</v>
      </c>
      <c r="Q5818" s="13" t="s">
        <v>95</v>
      </c>
      <c r="R5818" s="13" t="s">
        <v>213</v>
      </c>
      <c r="S5818" s="13" t="s">
        <v>196</v>
      </c>
      <c r="T5818">
        <v>5</v>
      </c>
      <c r="U5818">
        <v>4</v>
      </c>
      <c r="V5818">
        <v>0</v>
      </c>
      <c r="W5818" s="13" t="s">
        <v>101</v>
      </c>
      <c r="X5818">
        <v>0.25</v>
      </c>
    </row>
    <row r="5819" spans="1:24" x14ac:dyDescent="0.3">
      <c r="A5819">
        <v>5817</v>
      </c>
      <c r="B5819" t="s">
        <v>206</v>
      </c>
      <c r="C5819" t="s">
        <v>207</v>
      </c>
      <c r="D5819">
        <v>12.873692</v>
      </c>
      <c r="E5819">
        <v>77.686088999999996</v>
      </c>
      <c r="F5819" s="18">
        <v>45696</v>
      </c>
      <c r="G5819" s="19">
        <v>0.375</v>
      </c>
      <c r="H5819">
        <v>9</v>
      </c>
      <c r="I5819" s="13" t="s">
        <v>219</v>
      </c>
      <c r="J5819">
        <v>1</v>
      </c>
      <c r="K5819" s="13" t="s">
        <v>191</v>
      </c>
      <c r="L5819">
        <v>6</v>
      </c>
      <c r="M5819">
        <v>0</v>
      </c>
      <c r="N5819" s="13" t="s">
        <v>212</v>
      </c>
      <c r="O5819" s="13" t="s">
        <v>95</v>
      </c>
      <c r="P5819">
        <v>38</v>
      </c>
      <c r="Q5819" s="13" t="s">
        <v>97</v>
      </c>
      <c r="R5819" s="13" t="s">
        <v>199</v>
      </c>
      <c r="S5819" s="13" t="s">
        <v>196</v>
      </c>
      <c r="T5819">
        <v>2</v>
      </c>
      <c r="U5819">
        <v>1</v>
      </c>
      <c r="V5819">
        <v>1</v>
      </c>
      <c r="W5819" s="13" t="s">
        <v>101</v>
      </c>
      <c r="X5819">
        <v>0.8</v>
      </c>
    </row>
    <row r="5820" spans="1:24" x14ac:dyDescent="0.3">
      <c r="A5820">
        <v>5818</v>
      </c>
      <c r="B5820" t="s">
        <v>200</v>
      </c>
      <c r="C5820" t="s">
        <v>201</v>
      </c>
      <c r="D5820">
        <v>13.062825999999999</v>
      </c>
      <c r="E5820">
        <v>80.282180999999994</v>
      </c>
      <c r="F5820" s="18">
        <v>45542</v>
      </c>
      <c r="G5820" s="19">
        <v>0.70833333333333304</v>
      </c>
      <c r="H5820">
        <v>17</v>
      </c>
      <c r="I5820" s="13" t="s">
        <v>219</v>
      </c>
      <c r="J5820">
        <v>1</v>
      </c>
      <c r="K5820" s="13" t="s">
        <v>92</v>
      </c>
      <c r="L5820">
        <v>5</v>
      </c>
      <c r="M5820">
        <v>0</v>
      </c>
      <c r="N5820" s="13" t="s">
        <v>94</v>
      </c>
      <c r="O5820" s="13" t="s">
        <v>95</v>
      </c>
      <c r="P5820">
        <v>33</v>
      </c>
      <c r="Q5820" s="13" t="s">
        <v>97</v>
      </c>
      <c r="R5820" s="13" t="s">
        <v>199</v>
      </c>
      <c r="S5820" s="13" t="s">
        <v>196</v>
      </c>
      <c r="T5820">
        <v>4</v>
      </c>
      <c r="U5820">
        <v>4</v>
      </c>
      <c r="V5820">
        <v>1</v>
      </c>
      <c r="W5820" s="13" t="s">
        <v>101</v>
      </c>
      <c r="X5820">
        <v>0.8</v>
      </c>
    </row>
    <row r="5821" spans="1:24" x14ac:dyDescent="0.3">
      <c r="A5821">
        <v>5819</v>
      </c>
      <c r="B5821" t="s">
        <v>206</v>
      </c>
      <c r="C5821" t="s">
        <v>207</v>
      </c>
      <c r="D5821">
        <v>12.932886999999999</v>
      </c>
      <c r="E5821">
        <v>77.651599000000004</v>
      </c>
      <c r="F5821" s="18">
        <v>45588</v>
      </c>
      <c r="G5821" s="19">
        <v>0.25</v>
      </c>
      <c r="H5821">
        <v>6</v>
      </c>
      <c r="I5821" s="13" t="s">
        <v>194</v>
      </c>
      <c r="J5821">
        <v>0</v>
      </c>
      <c r="K5821" s="13" t="s">
        <v>214</v>
      </c>
      <c r="L5821">
        <v>1</v>
      </c>
      <c r="M5821">
        <v>1</v>
      </c>
      <c r="N5821" s="13" t="s">
        <v>212</v>
      </c>
      <c r="O5821" s="13" t="s">
        <v>195</v>
      </c>
      <c r="P5821">
        <v>16</v>
      </c>
      <c r="Q5821" s="13" t="s">
        <v>95</v>
      </c>
      <c r="R5821" s="13" t="s">
        <v>208</v>
      </c>
      <c r="S5821" s="13" t="s">
        <v>193</v>
      </c>
      <c r="T5821">
        <v>2</v>
      </c>
      <c r="U5821">
        <v>0</v>
      </c>
      <c r="V5821">
        <v>0</v>
      </c>
      <c r="W5821" s="13" t="s">
        <v>101</v>
      </c>
      <c r="X5821">
        <v>0.25</v>
      </c>
    </row>
    <row r="5822" spans="1:24" x14ac:dyDescent="0.3">
      <c r="A5822">
        <v>5820</v>
      </c>
      <c r="B5822" t="s">
        <v>79</v>
      </c>
      <c r="C5822" t="s">
        <v>80</v>
      </c>
      <c r="D5822">
        <v>18.620643000000001</v>
      </c>
      <c r="E5822">
        <v>73.822526999999994</v>
      </c>
      <c r="F5822" s="18">
        <v>44566</v>
      </c>
      <c r="G5822" s="19">
        <v>0.95833333333333304</v>
      </c>
      <c r="H5822">
        <v>23</v>
      </c>
      <c r="I5822" s="13" t="s">
        <v>194</v>
      </c>
      <c r="J5822">
        <v>0</v>
      </c>
      <c r="K5822" s="13" t="s">
        <v>214</v>
      </c>
      <c r="L5822">
        <v>4</v>
      </c>
      <c r="M5822">
        <v>0</v>
      </c>
      <c r="N5822" s="13" t="s">
        <v>212</v>
      </c>
      <c r="O5822" s="13" t="s">
        <v>95</v>
      </c>
      <c r="P5822">
        <v>26</v>
      </c>
      <c r="Q5822" s="13" t="s">
        <v>95</v>
      </c>
      <c r="R5822" s="13" t="s">
        <v>213</v>
      </c>
      <c r="S5822" s="13" t="s">
        <v>196</v>
      </c>
      <c r="T5822">
        <v>1</v>
      </c>
      <c r="U5822">
        <v>0</v>
      </c>
      <c r="V5822">
        <v>0</v>
      </c>
      <c r="W5822" s="13" t="s">
        <v>101</v>
      </c>
      <c r="X5822">
        <v>0.45</v>
      </c>
    </row>
    <row r="5823" spans="1:24" x14ac:dyDescent="0.3">
      <c r="A5823">
        <v>5821</v>
      </c>
      <c r="B5823" t="s">
        <v>203</v>
      </c>
      <c r="C5823" t="s">
        <v>203</v>
      </c>
      <c r="D5823">
        <v>28.796109999999999</v>
      </c>
      <c r="E5823">
        <v>76.905973000000003</v>
      </c>
      <c r="F5823" s="18">
        <v>44622</v>
      </c>
      <c r="G5823" s="19">
        <v>0.41666666666666702</v>
      </c>
      <c r="H5823">
        <v>10</v>
      </c>
      <c r="I5823" s="13" t="s">
        <v>194</v>
      </c>
      <c r="J5823">
        <v>0</v>
      </c>
      <c r="K5823" s="13" t="s">
        <v>214</v>
      </c>
      <c r="L5823">
        <v>1</v>
      </c>
      <c r="M5823">
        <v>0</v>
      </c>
      <c r="N5823" s="13" t="s">
        <v>192</v>
      </c>
      <c r="O5823" s="13" t="s">
        <v>97</v>
      </c>
      <c r="P5823">
        <v>37</v>
      </c>
      <c r="Q5823" s="13" t="s">
        <v>95</v>
      </c>
      <c r="R5823" s="13" t="s">
        <v>213</v>
      </c>
      <c r="S5823" s="13" t="s">
        <v>196</v>
      </c>
      <c r="T5823">
        <v>4</v>
      </c>
      <c r="U5823">
        <v>1</v>
      </c>
      <c r="V5823">
        <v>1</v>
      </c>
      <c r="W5823" s="13" t="s">
        <v>101</v>
      </c>
      <c r="X5823">
        <v>0.25</v>
      </c>
    </row>
    <row r="5824" spans="1:24" x14ac:dyDescent="0.3">
      <c r="A5824">
        <v>5822</v>
      </c>
      <c r="B5824" t="s">
        <v>197</v>
      </c>
      <c r="C5824" t="s">
        <v>198</v>
      </c>
      <c r="D5824">
        <v>30.646007999999998</v>
      </c>
      <c r="E5824">
        <v>76.881534000000002</v>
      </c>
      <c r="F5824" s="18">
        <v>44911</v>
      </c>
      <c r="G5824" s="19">
        <v>0.33333333333333298</v>
      </c>
      <c r="H5824">
        <v>8</v>
      </c>
      <c r="I5824" s="13" t="s">
        <v>211</v>
      </c>
      <c r="J5824">
        <v>0</v>
      </c>
      <c r="K5824" s="13" t="s">
        <v>214</v>
      </c>
      <c r="L5824">
        <v>5</v>
      </c>
      <c r="M5824">
        <v>1</v>
      </c>
      <c r="N5824" s="13" t="s">
        <v>192</v>
      </c>
      <c r="O5824" s="13" t="s">
        <v>97</v>
      </c>
      <c r="P5824">
        <v>24</v>
      </c>
      <c r="Q5824" s="13" t="s">
        <v>97</v>
      </c>
      <c r="R5824" s="13" t="s">
        <v>205</v>
      </c>
      <c r="S5824" s="13" t="s">
        <v>193</v>
      </c>
      <c r="T5824">
        <v>5</v>
      </c>
      <c r="U5824">
        <v>4</v>
      </c>
      <c r="V5824">
        <v>1</v>
      </c>
      <c r="W5824" s="13" t="s">
        <v>101</v>
      </c>
      <c r="X5824">
        <v>0.45</v>
      </c>
    </row>
    <row r="5825" spans="1:24" x14ac:dyDescent="0.3">
      <c r="A5825">
        <v>5823</v>
      </c>
      <c r="B5825" t="s">
        <v>79</v>
      </c>
      <c r="C5825" t="s">
        <v>80</v>
      </c>
      <c r="D5825">
        <v>18.426262000000001</v>
      </c>
      <c r="E5825">
        <v>73.863440999999995</v>
      </c>
      <c r="F5825" s="18">
        <v>45046</v>
      </c>
      <c r="G5825" s="19">
        <v>0.25</v>
      </c>
      <c r="H5825">
        <v>6</v>
      </c>
      <c r="I5825" s="13" t="s">
        <v>89</v>
      </c>
      <c r="J5825">
        <v>1</v>
      </c>
      <c r="K5825" s="13" t="s">
        <v>214</v>
      </c>
      <c r="L5825">
        <v>6</v>
      </c>
      <c r="M5825">
        <v>0</v>
      </c>
      <c r="N5825" s="13" t="s">
        <v>192</v>
      </c>
      <c r="O5825" s="13" t="s">
        <v>97</v>
      </c>
      <c r="P5825">
        <v>19</v>
      </c>
      <c r="Q5825" s="13" t="s">
        <v>97</v>
      </c>
      <c r="R5825" s="13" t="s">
        <v>98</v>
      </c>
      <c r="S5825" s="13" t="s">
        <v>193</v>
      </c>
      <c r="T5825">
        <v>2</v>
      </c>
      <c r="U5825">
        <v>0</v>
      </c>
      <c r="V5825">
        <v>0</v>
      </c>
      <c r="W5825" s="13" t="s">
        <v>101</v>
      </c>
      <c r="X5825">
        <v>0.3</v>
      </c>
    </row>
    <row r="5826" spans="1:24" x14ac:dyDescent="0.3">
      <c r="A5826">
        <v>5824</v>
      </c>
      <c r="B5826" t="s">
        <v>190</v>
      </c>
      <c r="C5826" t="s">
        <v>80</v>
      </c>
      <c r="D5826">
        <v>18.985780999999999</v>
      </c>
      <c r="E5826">
        <v>72.787388000000007</v>
      </c>
      <c r="F5826" s="18">
        <v>45397</v>
      </c>
      <c r="G5826" s="19">
        <v>0.41666666666666702</v>
      </c>
      <c r="H5826">
        <v>10</v>
      </c>
      <c r="I5826" s="13" t="s">
        <v>204</v>
      </c>
      <c r="J5826">
        <v>0</v>
      </c>
      <c r="K5826" s="13" t="s">
        <v>191</v>
      </c>
      <c r="L5826">
        <v>6</v>
      </c>
      <c r="M5826">
        <v>1</v>
      </c>
      <c r="N5826" s="13" t="s">
        <v>212</v>
      </c>
      <c r="O5826" s="13" t="s">
        <v>95</v>
      </c>
      <c r="P5826">
        <v>17</v>
      </c>
      <c r="Q5826" s="13" t="s">
        <v>97</v>
      </c>
      <c r="R5826" s="13" t="s">
        <v>208</v>
      </c>
      <c r="S5826" s="13" t="s">
        <v>193</v>
      </c>
      <c r="T5826">
        <v>1</v>
      </c>
      <c r="U5826">
        <v>1</v>
      </c>
      <c r="V5826">
        <v>1</v>
      </c>
      <c r="W5826" s="13" t="s">
        <v>101</v>
      </c>
      <c r="X5826">
        <v>0.8</v>
      </c>
    </row>
    <row r="5827" spans="1:24" x14ac:dyDescent="0.3">
      <c r="A5827">
        <v>5825</v>
      </c>
      <c r="B5827" t="s">
        <v>190</v>
      </c>
      <c r="C5827" t="s">
        <v>80</v>
      </c>
      <c r="D5827">
        <v>19.007771000000002</v>
      </c>
      <c r="E5827">
        <v>72.830982000000006</v>
      </c>
      <c r="F5827" s="18">
        <v>45018</v>
      </c>
      <c r="G5827" s="19">
        <v>4.1666666666666699E-2</v>
      </c>
      <c r="H5827">
        <v>1</v>
      </c>
      <c r="I5827" s="13" t="s">
        <v>89</v>
      </c>
      <c r="J5827">
        <v>1</v>
      </c>
      <c r="K5827" s="13" t="s">
        <v>92</v>
      </c>
      <c r="L5827">
        <v>3</v>
      </c>
      <c r="M5827">
        <v>1</v>
      </c>
      <c r="N5827" s="13" t="s">
        <v>192</v>
      </c>
      <c r="O5827" s="13" t="s">
        <v>97</v>
      </c>
      <c r="P5827">
        <v>23</v>
      </c>
      <c r="Q5827" s="13" t="s">
        <v>95</v>
      </c>
      <c r="R5827" s="13" t="s">
        <v>205</v>
      </c>
      <c r="S5827" s="13" t="s">
        <v>193</v>
      </c>
      <c r="T5827">
        <v>3</v>
      </c>
      <c r="U5827">
        <v>3</v>
      </c>
      <c r="V5827">
        <v>0</v>
      </c>
      <c r="W5827" s="13" t="s">
        <v>101</v>
      </c>
      <c r="X5827">
        <v>0.1</v>
      </c>
    </row>
    <row r="5828" spans="1:24" x14ac:dyDescent="0.3">
      <c r="A5828">
        <v>5826</v>
      </c>
      <c r="B5828" t="s">
        <v>197</v>
      </c>
      <c r="C5828" t="s">
        <v>198</v>
      </c>
      <c r="D5828">
        <v>30.760929000000001</v>
      </c>
      <c r="E5828">
        <v>76.891757999999996</v>
      </c>
      <c r="F5828" s="18">
        <v>44833</v>
      </c>
      <c r="G5828" s="19">
        <v>0.79166666666666696</v>
      </c>
      <c r="H5828">
        <v>19</v>
      </c>
      <c r="I5828" s="13" t="s">
        <v>202</v>
      </c>
      <c r="J5828">
        <v>0</v>
      </c>
      <c r="K5828" s="13" t="s">
        <v>214</v>
      </c>
      <c r="L5828">
        <v>1</v>
      </c>
      <c r="M5828">
        <v>1</v>
      </c>
      <c r="N5828" s="13" t="s">
        <v>192</v>
      </c>
      <c r="O5828" s="13" t="s">
        <v>97</v>
      </c>
      <c r="P5828">
        <v>40</v>
      </c>
      <c r="Q5828" s="13" t="s">
        <v>97</v>
      </c>
      <c r="R5828" s="13" t="s">
        <v>199</v>
      </c>
      <c r="S5828" s="13" t="s">
        <v>196</v>
      </c>
      <c r="T5828">
        <v>4</v>
      </c>
      <c r="U5828">
        <v>0</v>
      </c>
      <c r="V5828">
        <v>1</v>
      </c>
      <c r="W5828" s="13" t="s">
        <v>101</v>
      </c>
      <c r="X5828">
        <v>0.45</v>
      </c>
    </row>
    <row r="5829" spans="1:24" x14ac:dyDescent="0.3">
      <c r="A5829">
        <v>5827</v>
      </c>
      <c r="B5829" t="s">
        <v>203</v>
      </c>
      <c r="C5829" t="s">
        <v>203</v>
      </c>
      <c r="D5829">
        <v>28.794882000000001</v>
      </c>
      <c r="E5829">
        <v>77.009463999999994</v>
      </c>
      <c r="F5829" s="18">
        <v>45607</v>
      </c>
      <c r="G5829" s="19">
        <v>0.41666666666666702</v>
      </c>
      <c r="H5829">
        <v>10</v>
      </c>
      <c r="I5829" s="13" t="s">
        <v>204</v>
      </c>
      <c r="J5829">
        <v>0</v>
      </c>
      <c r="K5829" s="13" t="s">
        <v>92</v>
      </c>
      <c r="L5829">
        <v>6</v>
      </c>
      <c r="M5829">
        <v>1</v>
      </c>
      <c r="N5829" s="13" t="s">
        <v>94</v>
      </c>
      <c r="O5829" s="13" t="s">
        <v>95</v>
      </c>
      <c r="P5829">
        <v>24</v>
      </c>
      <c r="Q5829" s="13" t="s">
        <v>97</v>
      </c>
      <c r="R5829" s="13" t="s">
        <v>98</v>
      </c>
      <c r="S5829" s="13" t="s">
        <v>196</v>
      </c>
      <c r="T5829">
        <v>3</v>
      </c>
      <c r="U5829">
        <v>3</v>
      </c>
      <c r="V5829">
        <v>1</v>
      </c>
      <c r="W5829" s="13" t="s">
        <v>101</v>
      </c>
      <c r="X5829">
        <v>0.8</v>
      </c>
    </row>
    <row r="5830" spans="1:24" x14ac:dyDescent="0.3">
      <c r="A5830">
        <v>5828</v>
      </c>
      <c r="B5830" t="s">
        <v>79</v>
      </c>
      <c r="C5830" t="s">
        <v>80</v>
      </c>
      <c r="D5830">
        <v>18.659057000000001</v>
      </c>
      <c r="E5830">
        <v>73.946162000000001</v>
      </c>
      <c r="F5830" s="18">
        <v>44728</v>
      </c>
      <c r="G5830" s="19">
        <v>0.625</v>
      </c>
      <c r="H5830">
        <v>15</v>
      </c>
      <c r="I5830" s="13" t="s">
        <v>202</v>
      </c>
      <c r="J5830">
        <v>0</v>
      </c>
      <c r="K5830" s="13" t="s">
        <v>214</v>
      </c>
      <c r="L5830">
        <v>3</v>
      </c>
      <c r="M5830">
        <v>1</v>
      </c>
      <c r="N5830" s="13" t="s">
        <v>94</v>
      </c>
      <c r="O5830" s="13" t="s">
        <v>95</v>
      </c>
      <c r="P5830">
        <v>40</v>
      </c>
      <c r="Q5830" s="13" t="s">
        <v>195</v>
      </c>
      <c r="R5830" s="13" t="s">
        <v>199</v>
      </c>
      <c r="S5830" s="13" t="s">
        <v>196</v>
      </c>
      <c r="T5830">
        <v>3</v>
      </c>
      <c r="U5830">
        <v>2</v>
      </c>
      <c r="V5830">
        <v>0</v>
      </c>
      <c r="W5830" s="13" t="s">
        <v>101</v>
      </c>
      <c r="X5830">
        <v>0.45</v>
      </c>
    </row>
    <row r="5831" spans="1:24" x14ac:dyDescent="0.3">
      <c r="A5831">
        <v>5829</v>
      </c>
      <c r="B5831" t="s">
        <v>217</v>
      </c>
      <c r="C5831" t="s">
        <v>218</v>
      </c>
      <c r="D5831">
        <v>22.455271</v>
      </c>
      <c r="E5831">
        <v>88.409186000000005</v>
      </c>
      <c r="F5831" s="18">
        <v>45078</v>
      </c>
      <c r="G5831" s="19">
        <v>0.66666666666666696</v>
      </c>
      <c r="H5831">
        <v>16</v>
      </c>
      <c r="I5831" s="13" t="s">
        <v>202</v>
      </c>
      <c r="J5831">
        <v>0</v>
      </c>
      <c r="K5831" s="13" t="s">
        <v>92</v>
      </c>
      <c r="L5831">
        <v>4</v>
      </c>
      <c r="M5831">
        <v>0</v>
      </c>
      <c r="N5831" s="13" t="s">
        <v>94</v>
      </c>
      <c r="O5831" s="13" t="s">
        <v>95</v>
      </c>
      <c r="P5831">
        <v>20</v>
      </c>
      <c r="Q5831" s="13" t="s">
        <v>95</v>
      </c>
      <c r="R5831" s="13" t="s">
        <v>213</v>
      </c>
      <c r="S5831" s="13" t="s">
        <v>193</v>
      </c>
      <c r="T5831">
        <v>2</v>
      </c>
      <c r="U5831">
        <v>2</v>
      </c>
      <c r="V5831">
        <v>0</v>
      </c>
      <c r="W5831" s="13" t="s">
        <v>101</v>
      </c>
      <c r="X5831">
        <v>0.45</v>
      </c>
    </row>
    <row r="5832" spans="1:24" x14ac:dyDescent="0.3">
      <c r="A5832">
        <v>5830</v>
      </c>
      <c r="B5832" t="s">
        <v>203</v>
      </c>
      <c r="C5832" t="s">
        <v>203</v>
      </c>
      <c r="D5832">
        <v>28.425387000000001</v>
      </c>
      <c r="E5832">
        <v>76.989441999999997</v>
      </c>
      <c r="F5832" s="18">
        <v>44787</v>
      </c>
      <c r="G5832" s="19">
        <v>0.125</v>
      </c>
      <c r="H5832">
        <v>3</v>
      </c>
      <c r="I5832" s="13" t="s">
        <v>89</v>
      </c>
      <c r="J5832">
        <v>1</v>
      </c>
      <c r="K5832" s="13" t="s">
        <v>214</v>
      </c>
      <c r="L5832">
        <v>6</v>
      </c>
      <c r="M5832">
        <v>1</v>
      </c>
      <c r="N5832" s="13" t="s">
        <v>94</v>
      </c>
      <c r="O5832" s="13" t="s">
        <v>95</v>
      </c>
      <c r="P5832">
        <v>20</v>
      </c>
      <c r="Q5832" s="13" t="s">
        <v>95</v>
      </c>
      <c r="R5832" s="13" t="s">
        <v>213</v>
      </c>
      <c r="S5832" s="13" t="s">
        <v>193</v>
      </c>
      <c r="T5832">
        <v>2</v>
      </c>
      <c r="U5832">
        <v>1</v>
      </c>
      <c r="V5832">
        <v>0</v>
      </c>
      <c r="W5832" s="13" t="s">
        <v>101</v>
      </c>
      <c r="X5832">
        <v>0.45</v>
      </c>
    </row>
    <row r="5833" spans="1:24" x14ac:dyDescent="0.3">
      <c r="A5833">
        <v>5831</v>
      </c>
      <c r="B5833" t="s">
        <v>197</v>
      </c>
      <c r="C5833" t="s">
        <v>198</v>
      </c>
      <c r="D5833">
        <v>30.706589999999998</v>
      </c>
      <c r="E5833">
        <v>76.874526000000003</v>
      </c>
      <c r="F5833" s="18">
        <v>44940</v>
      </c>
      <c r="G5833" s="19">
        <v>0.58333333333333304</v>
      </c>
      <c r="H5833">
        <v>14</v>
      </c>
      <c r="I5833" s="13" t="s">
        <v>219</v>
      </c>
      <c r="J5833">
        <v>1</v>
      </c>
      <c r="K5833" s="13" t="s">
        <v>92</v>
      </c>
      <c r="L5833">
        <v>1</v>
      </c>
      <c r="M5833">
        <v>1</v>
      </c>
      <c r="N5833" s="13" t="s">
        <v>212</v>
      </c>
      <c r="O5833" s="13" t="s">
        <v>195</v>
      </c>
      <c r="P5833">
        <v>18</v>
      </c>
      <c r="Q5833" s="13" t="s">
        <v>195</v>
      </c>
      <c r="R5833" s="13" t="s">
        <v>98</v>
      </c>
      <c r="S5833" s="13" t="s">
        <v>196</v>
      </c>
      <c r="T5833">
        <v>4</v>
      </c>
      <c r="U5833">
        <v>3</v>
      </c>
      <c r="V5833">
        <v>0</v>
      </c>
      <c r="W5833" s="13" t="s">
        <v>101</v>
      </c>
      <c r="X5833">
        <v>0.25</v>
      </c>
    </row>
    <row r="5834" spans="1:24" x14ac:dyDescent="0.3">
      <c r="A5834">
        <v>5832</v>
      </c>
      <c r="B5834" t="s">
        <v>209</v>
      </c>
      <c r="C5834" t="s">
        <v>210</v>
      </c>
      <c r="D5834">
        <v>17.565341</v>
      </c>
      <c r="E5834">
        <v>78.597610000000003</v>
      </c>
      <c r="F5834" s="18">
        <v>45224</v>
      </c>
      <c r="G5834" s="19">
        <v>0.95833333333333304</v>
      </c>
      <c r="H5834">
        <v>23</v>
      </c>
      <c r="I5834" s="13" t="s">
        <v>194</v>
      </c>
      <c r="J5834">
        <v>0</v>
      </c>
      <c r="K5834" s="13" t="s">
        <v>92</v>
      </c>
      <c r="L5834">
        <v>6</v>
      </c>
      <c r="M5834">
        <v>0</v>
      </c>
      <c r="N5834" s="13" t="s">
        <v>192</v>
      </c>
      <c r="O5834" s="13" t="s">
        <v>97</v>
      </c>
      <c r="P5834">
        <v>15</v>
      </c>
      <c r="Q5834" s="13" t="s">
        <v>195</v>
      </c>
      <c r="R5834" s="13" t="s">
        <v>199</v>
      </c>
      <c r="S5834" s="13" t="s">
        <v>196</v>
      </c>
      <c r="T5834">
        <v>4</v>
      </c>
      <c r="U5834">
        <v>0</v>
      </c>
      <c r="V5834">
        <v>0</v>
      </c>
      <c r="W5834" s="13" t="s">
        <v>101</v>
      </c>
      <c r="X5834">
        <v>0.1</v>
      </c>
    </row>
    <row r="5835" spans="1:24" x14ac:dyDescent="0.3">
      <c r="A5835">
        <v>5833</v>
      </c>
      <c r="B5835" t="s">
        <v>190</v>
      </c>
      <c r="C5835" t="s">
        <v>80</v>
      </c>
      <c r="D5835">
        <v>19.039152000000001</v>
      </c>
      <c r="E5835">
        <v>72.987116999999998</v>
      </c>
      <c r="F5835" s="18">
        <v>45518</v>
      </c>
      <c r="G5835" s="19">
        <v>0.58333333333333304</v>
      </c>
      <c r="H5835">
        <v>14</v>
      </c>
      <c r="I5835" s="13" t="s">
        <v>194</v>
      </c>
      <c r="J5835">
        <v>0</v>
      </c>
      <c r="K5835" s="13" t="s">
        <v>92</v>
      </c>
      <c r="L5835">
        <v>5</v>
      </c>
      <c r="M5835">
        <v>0</v>
      </c>
      <c r="N5835" s="13" t="s">
        <v>94</v>
      </c>
      <c r="O5835" s="13" t="s">
        <v>95</v>
      </c>
      <c r="P5835">
        <v>37</v>
      </c>
      <c r="Q5835" s="13" t="s">
        <v>97</v>
      </c>
      <c r="R5835" s="13" t="s">
        <v>199</v>
      </c>
      <c r="S5835" s="13" t="s">
        <v>196</v>
      </c>
      <c r="T5835">
        <v>2</v>
      </c>
      <c r="U5835">
        <v>1</v>
      </c>
      <c r="V5835">
        <v>0</v>
      </c>
      <c r="W5835" s="13" t="s">
        <v>101</v>
      </c>
      <c r="X5835">
        <v>0.65</v>
      </c>
    </row>
    <row r="5836" spans="1:24" x14ac:dyDescent="0.3">
      <c r="A5836">
        <v>5834</v>
      </c>
      <c r="B5836" t="s">
        <v>209</v>
      </c>
      <c r="C5836" t="s">
        <v>210</v>
      </c>
      <c r="D5836">
        <v>17.584828999999999</v>
      </c>
      <c r="E5836">
        <v>78.480260000000001</v>
      </c>
      <c r="F5836" s="18">
        <v>44880</v>
      </c>
      <c r="G5836" s="19">
        <v>0.79166666666666696</v>
      </c>
      <c r="H5836">
        <v>19</v>
      </c>
      <c r="I5836" s="13" t="s">
        <v>215</v>
      </c>
      <c r="J5836">
        <v>0</v>
      </c>
      <c r="K5836" s="13" t="s">
        <v>191</v>
      </c>
      <c r="L5836">
        <v>5</v>
      </c>
      <c r="M5836">
        <v>0</v>
      </c>
      <c r="N5836" s="13" t="s">
        <v>212</v>
      </c>
      <c r="O5836" s="13" t="s">
        <v>95</v>
      </c>
      <c r="P5836">
        <v>31</v>
      </c>
      <c r="Q5836" s="13" t="s">
        <v>195</v>
      </c>
      <c r="R5836" s="13" t="s">
        <v>213</v>
      </c>
      <c r="S5836" s="13" t="s">
        <v>196</v>
      </c>
      <c r="T5836">
        <v>2</v>
      </c>
      <c r="U5836">
        <v>2</v>
      </c>
      <c r="V5836">
        <v>1</v>
      </c>
      <c r="W5836" s="13" t="s">
        <v>101</v>
      </c>
      <c r="X5836">
        <v>0.6</v>
      </c>
    </row>
    <row r="5837" spans="1:24" x14ac:dyDescent="0.3">
      <c r="A5837">
        <v>5835</v>
      </c>
      <c r="B5837" t="s">
        <v>206</v>
      </c>
      <c r="C5837" t="s">
        <v>207</v>
      </c>
      <c r="D5837">
        <v>12.952133999999999</v>
      </c>
      <c r="E5837">
        <v>77.534496000000004</v>
      </c>
      <c r="F5837" s="18">
        <v>44652</v>
      </c>
      <c r="G5837" s="19">
        <v>0.5</v>
      </c>
      <c r="H5837">
        <v>12</v>
      </c>
      <c r="I5837" s="13" t="s">
        <v>211</v>
      </c>
      <c r="J5837">
        <v>0</v>
      </c>
      <c r="K5837" s="13" t="s">
        <v>92</v>
      </c>
      <c r="L5837">
        <v>2</v>
      </c>
      <c r="M5837">
        <v>1</v>
      </c>
      <c r="N5837" s="13" t="s">
        <v>212</v>
      </c>
      <c r="O5837" s="13" t="s">
        <v>195</v>
      </c>
      <c r="P5837">
        <v>33</v>
      </c>
      <c r="Q5837" s="13" t="s">
        <v>97</v>
      </c>
      <c r="R5837" s="13" t="s">
        <v>208</v>
      </c>
      <c r="S5837" s="13" t="s">
        <v>196</v>
      </c>
      <c r="T5837">
        <v>5</v>
      </c>
      <c r="U5837">
        <v>0</v>
      </c>
      <c r="V5837">
        <v>0</v>
      </c>
      <c r="W5837" s="13" t="s">
        <v>101</v>
      </c>
      <c r="X5837">
        <v>0.45</v>
      </c>
    </row>
    <row r="5838" spans="1:24" x14ac:dyDescent="0.3">
      <c r="A5838">
        <v>5836</v>
      </c>
      <c r="B5838" t="s">
        <v>203</v>
      </c>
      <c r="C5838" t="s">
        <v>203</v>
      </c>
      <c r="D5838">
        <v>28.873054</v>
      </c>
      <c r="E5838">
        <v>77.002951999999993</v>
      </c>
      <c r="F5838" s="18">
        <v>44998</v>
      </c>
      <c r="G5838" s="19">
        <v>0</v>
      </c>
      <c r="H5838">
        <v>0</v>
      </c>
      <c r="I5838" s="13" t="s">
        <v>204</v>
      </c>
      <c r="J5838">
        <v>0</v>
      </c>
      <c r="K5838" s="13" t="s">
        <v>92</v>
      </c>
      <c r="L5838">
        <v>5</v>
      </c>
      <c r="M5838">
        <v>0</v>
      </c>
      <c r="N5838" s="13" t="s">
        <v>212</v>
      </c>
      <c r="O5838" s="13" t="s">
        <v>95</v>
      </c>
      <c r="P5838">
        <v>39</v>
      </c>
      <c r="Q5838" s="13" t="s">
        <v>195</v>
      </c>
      <c r="R5838" s="13" t="s">
        <v>213</v>
      </c>
      <c r="S5838" s="13" t="s">
        <v>196</v>
      </c>
      <c r="T5838">
        <v>3</v>
      </c>
      <c r="U5838">
        <v>1</v>
      </c>
      <c r="V5838">
        <v>0</v>
      </c>
      <c r="W5838" s="13" t="s">
        <v>101</v>
      </c>
      <c r="X5838">
        <v>0.45</v>
      </c>
    </row>
    <row r="5839" spans="1:24" x14ac:dyDescent="0.3">
      <c r="A5839">
        <v>5837</v>
      </c>
      <c r="B5839" t="s">
        <v>200</v>
      </c>
      <c r="C5839" t="s">
        <v>201</v>
      </c>
      <c r="D5839">
        <v>13.087782000000001</v>
      </c>
      <c r="E5839">
        <v>80.234595999999996</v>
      </c>
      <c r="F5839" s="18">
        <v>45214</v>
      </c>
      <c r="G5839" s="19">
        <v>0</v>
      </c>
      <c r="H5839">
        <v>0</v>
      </c>
      <c r="I5839" s="13" t="s">
        <v>89</v>
      </c>
      <c r="J5839">
        <v>1</v>
      </c>
      <c r="K5839" s="13" t="s">
        <v>214</v>
      </c>
      <c r="L5839">
        <v>1</v>
      </c>
      <c r="M5839">
        <v>0</v>
      </c>
      <c r="N5839" s="13" t="s">
        <v>212</v>
      </c>
      <c r="O5839" s="13" t="s">
        <v>95</v>
      </c>
      <c r="P5839">
        <v>19</v>
      </c>
      <c r="Q5839" s="13" t="s">
        <v>95</v>
      </c>
      <c r="R5839" s="13" t="s">
        <v>208</v>
      </c>
      <c r="S5839" s="13" t="s">
        <v>196</v>
      </c>
      <c r="T5839">
        <v>3</v>
      </c>
      <c r="U5839">
        <v>1</v>
      </c>
      <c r="V5839">
        <v>0</v>
      </c>
      <c r="W5839" s="13" t="s">
        <v>101</v>
      </c>
      <c r="X5839">
        <v>0.45</v>
      </c>
    </row>
    <row r="5840" spans="1:24" x14ac:dyDescent="0.3">
      <c r="A5840">
        <v>5838</v>
      </c>
      <c r="B5840" t="s">
        <v>206</v>
      </c>
      <c r="C5840" t="s">
        <v>207</v>
      </c>
      <c r="D5840">
        <v>13.012304</v>
      </c>
      <c r="E5840">
        <v>77.797837000000001</v>
      </c>
      <c r="F5840" s="18">
        <v>45330</v>
      </c>
      <c r="G5840" s="19">
        <v>0.54166666666666696</v>
      </c>
      <c r="H5840">
        <v>13</v>
      </c>
      <c r="I5840" s="13" t="s">
        <v>202</v>
      </c>
      <c r="J5840">
        <v>0</v>
      </c>
      <c r="K5840" s="13" t="s">
        <v>214</v>
      </c>
      <c r="L5840">
        <v>3</v>
      </c>
      <c r="M5840">
        <v>1</v>
      </c>
      <c r="N5840" s="13" t="s">
        <v>192</v>
      </c>
      <c r="O5840" s="13" t="s">
        <v>97</v>
      </c>
      <c r="P5840">
        <v>29</v>
      </c>
      <c r="Q5840" s="13" t="s">
        <v>95</v>
      </c>
      <c r="R5840" s="13" t="s">
        <v>208</v>
      </c>
      <c r="S5840" s="13" t="s">
        <v>196</v>
      </c>
      <c r="T5840">
        <v>1</v>
      </c>
      <c r="U5840">
        <v>1</v>
      </c>
      <c r="V5840">
        <v>0</v>
      </c>
      <c r="W5840" s="13" t="s">
        <v>101</v>
      </c>
      <c r="X5840">
        <v>0.1</v>
      </c>
    </row>
    <row r="5841" spans="1:24" x14ac:dyDescent="0.3">
      <c r="A5841">
        <v>5839</v>
      </c>
      <c r="B5841" t="s">
        <v>190</v>
      </c>
      <c r="C5841" t="s">
        <v>80</v>
      </c>
      <c r="D5841">
        <v>19.209099999999999</v>
      </c>
      <c r="E5841">
        <v>72.868166000000002</v>
      </c>
      <c r="F5841" s="18">
        <v>45694</v>
      </c>
      <c r="G5841" s="19">
        <v>0.54166666666666696</v>
      </c>
      <c r="H5841">
        <v>13</v>
      </c>
      <c r="I5841" s="13" t="s">
        <v>202</v>
      </c>
      <c r="J5841">
        <v>0</v>
      </c>
      <c r="K5841" s="13" t="s">
        <v>191</v>
      </c>
      <c r="L5841">
        <v>2</v>
      </c>
      <c r="M5841">
        <v>1</v>
      </c>
      <c r="N5841" s="13" t="s">
        <v>192</v>
      </c>
      <c r="O5841" s="13" t="s">
        <v>97</v>
      </c>
      <c r="P5841">
        <v>26</v>
      </c>
      <c r="Q5841" s="13" t="s">
        <v>97</v>
      </c>
      <c r="R5841" s="13" t="s">
        <v>213</v>
      </c>
      <c r="S5841" s="13" t="s">
        <v>196</v>
      </c>
      <c r="T5841">
        <v>1</v>
      </c>
      <c r="U5841">
        <v>1</v>
      </c>
      <c r="V5841">
        <v>0</v>
      </c>
      <c r="W5841" s="13" t="s">
        <v>101</v>
      </c>
      <c r="X5841">
        <v>0.3</v>
      </c>
    </row>
    <row r="5842" spans="1:24" x14ac:dyDescent="0.3">
      <c r="A5842">
        <v>5840</v>
      </c>
      <c r="B5842" t="s">
        <v>197</v>
      </c>
      <c r="C5842" t="s">
        <v>198</v>
      </c>
      <c r="D5842">
        <v>30.639434000000001</v>
      </c>
      <c r="E5842">
        <v>76.768657000000005</v>
      </c>
      <c r="F5842" s="18">
        <v>45212</v>
      </c>
      <c r="G5842" s="19">
        <v>0.625</v>
      </c>
      <c r="H5842">
        <v>15</v>
      </c>
      <c r="I5842" s="13" t="s">
        <v>211</v>
      </c>
      <c r="J5842">
        <v>0</v>
      </c>
      <c r="K5842" s="13" t="s">
        <v>92</v>
      </c>
      <c r="L5842">
        <v>1</v>
      </c>
      <c r="M5842">
        <v>0</v>
      </c>
      <c r="N5842" s="13" t="s">
        <v>212</v>
      </c>
      <c r="O5842" s="13" t="s">
        <v>195</v>
      </c>
      <c r="P5842">
        <v>20</v>
      </c>
      <c r="Q5842" s="13" t="s">
        <v>97</v>
      </c>
      <c r="R5842" s="13" t="s">
        <v>213</v>
      </c>
      <c r="S5842" s="13" t="s">
        <v>193</v>
      </c>
      <c r="T5842">
        <v>2</v>
      </c>
      <c r="U5842">
        <v>1</v>
      </c>
      <c r="V5842">
        <v>0</v>
      </c>
      <c r="W5842" s="13" t="s">
        <v>101</v>
      </c>
      <c r="X5842">
        <v>0.45</v>
      </c>
    </row>
    <row r="5843" spans="1:24" x14ac:dyDescent="0.3">
      <c r="A5843">
        <v>5841</v>
      </c>
      <c r="B5843" t="s">
        <v>203</v>
      </c>
      <c r="C5843" t="s">
        <v>203</v>
      </c>
      <c r="D5843">
        <v>28.441672000000001</v>
      </c>
      <c r="E5843">
        <v>77.239469999999997</v>
      </c>
      <c r="F5843" s="18">
        <v>45705</v>
      </c>
      <c r="G5843" s="19">
        <v>0.91666666666666696</v>
      </c>
      <c r="H5843">
        <v>22</v>
      </c>
      <c r="I5843" s="13" t="s">
        <v>204</v>
      </c>
      <c r="J5843">
        <v>0</v>
      </c>
      <c r="K5843" s="13" t="s">
        <v>191</v>
      </c>
      <c r="L5843">
        <v>5</v>
      </c>
      <c r="M5843">
        <v>1</v>
      </c>
      <c r="N5843" s="13" t="s">
        <v>212</v>
      </c>
      <c r="O5843" s="13" t="s">
        <v>95</v>
      </c>
      <c r="P5843">
        <v>34</v>
      </c>
      <c r="Q5843" s="13" t="s">
        <v>95</v>
      </c>
      <c r="R5843" s="13" t="s">
        <v>98</v>
      </c>
      <c r="S5843" s="13" t="s">
        <v>196</v>
      </c>
      <c r="T5843">
        <v>3</v>
      </c>
      <c r="U5843">
        <v>1</v>
      </c>
      <c r="V5843">
        <v>0</v>
      </c>
      <c r="W5843" s="13" t="s">
        <v>101</v>
      </c>
      <c r="X5843">
        <v>0.45</v>
      </c>
    </row>
    <row r="5844" spans="1:24" x14ac:dyDescent="0.3">
      <c r="A5844">
        <v>5842</v>
      </c>
      <c r="B5844" t="s">
        <v>79</v>
      </c>
      <c r="C5844" t="s">
        <v>80</v>
      </c>
      <c r="D5844">
        <v>18.511289999999999</v>
      </c>
      <c r="E5844">
        <v>73.983185000000006</v>
      </c>
      <c r="F5844" s="18">
        <v>45053</v>
      </c>
      <c r="G5844" s="19">
        <v>0.625</v>
      </c>
      <c r="H5844">
        <v>15</v>
      </c>
      <c r="I5844" s="13" t="s">
        <v>89</v>
      </c>
      <c r="J5844">
        <v>1</v>
      </c>
      <c r="K5844" s="13" t="s">
        <v>191</v>
      </c>
      <c r="L5844">
        <v>5</v>
      </c>
      <c r="M5844">
        <v>1</v>
      </c>
      <c r="N5844" s="13" t="s">
        <v>94</v>
      </c>
      <c r="O5844" s="13" t="s">
        <v>95</v>
      </c>
      <c r="P5844">
        <v>34</v>
      </c>
      <c r="Q5844" s="13" t="s">
        <v>95</v>
      </c>
      <c r="R5844" s="13" t="s">
        <v>208</v>
      </c>
      <c r="S5844" s="13" t="s">
        <v>196</v>
      </c>
      <c r="T5844">
        <v>3</v>
      </c>
      <c r="U5844">
        <v>2</v>
      </c>
      <c r="V5844">
        <v>0</v>
      </c>
      <c r="W5844" s="13" t="s">
        <v>101</v>
      </c>
      <c r="X5844">
        <v>0.45</v>
      </c>
    </row>
    <row r="5845" spans="1:24" x14ac:dyDescent="0.3">
      <c r="A5845">
        <v>5843</v>
      </c>
      <c r="B5845" t="s">
        <v>209</v>
      </c>
      <c r="C5845" t="s">
        <v>210</v>
      </c>
      <c r="D5845">
        <v>17.511486999999999</v>
      </c>
      <c r="E5845">
        <v>78.586203999999995</v>
      </c>
      <c r="F5845" s="18">
        <v>45597</v>
      </c>
      <c r="G5845" s="19">
        <v>0.91666666666666696</v>
      </c>
      <c r="H5845">
        <v>22</v>
      </c>
      <c r="I5845" s="13" t="s">
        <v>211</v>
      </c>
      <c r="J5845">
        <v>0</v>
      </c>
      <c r="K5845" s="13" t="s">
        <v>191</v>
      </c>
      <c r="L5845">
        <v>4</v>
      </c>
      <c r="M5845">
        <v>0</v>
      </c>
      <c r="N5845" s="13" t="s">
        <v>192</v>
      </c>
      <c r="O5845" s="13" t="s">
        <v>97</v>
      </c>
      <c r="P5845">
        <v>33</v>
      </c>
      <c r="Q5845" s="13" t="s">
        <v>97</v>
      </c>
      <c r="R5845" s="13" t="s">
        <v>205</v>
      </c>
      <c r="S5845" s="13" t="s">
        <v>193</v>
      </c>
      <c r="T5845">
        <v>2</v>
      </c>
      <c r="U5845">
        <v>2</v>
      </c>
      <c r="V5845">
        <v>0</v>
      </c>
      <c r="W5845" s="13" t="s">
        <v>220</v>
      </c>
      <c r="X5845">
        <v>0.4</v>
      </c>
    </row>
    <row r="5846" spans="1:24" x14ac:dyDescent="0.3">
      <c r="A5846">
        <v>5844</v>
      </c>
      <c r="B5846" t="s">
        <v>197</v>
      </c>
      <c r="C5846" t="s">
        <v>198</v>
      </c>
      <c r="D5846">
        <v>30.798511999999999</v>
      </c>
      <c r="E5846">
        <v>76.749880000000005</v>
      </c>
      <c r="F5846" s="18">
        <v>45019</v>
      </c>
      <c r="G5846" s="19">
        <v>0.125</v>
      </c>
      <c r="H5846">
        <v>3</v>
      </c>
      <c r="I5846" s="13" t="s">
        <v>204</v>
      </c>
      <c r="J5846">
        <v>0</v>
      </c>
      <c r="K5846" s="13" t="s">
        <v>191</v>
      </c>
      <c r="L5846">
        <v>3</v>
      </c>
      <c r="M5846">
        <v>1</v>
      </c>
      <c r="N5846" s="13" t="s">
        <v>94</v>
      </c>
      <c r="O5846" s="13" t="s">
        <v>95</v>
      </c>
      <c r="P5846">
        <v>21</v>
      </c>
      <c r="Q5846" s="13" t="s">
        <v>95</v>
      </c>
      <c r="R5846" s="13" t="s">
        <v>208</v>
      </c>
      <c r="S5846" s="13" t="s">
        <v>99</v>
      </c>
      <c r="T5846">
        <v>3</v>
      </c>
      <c r="U5846">
        <v>3</v>
      </c>
      <c r="V5846">
        <v>0</v>
      </c>
      <c r="W5846" s="13" t="s">
        <v>101</v>
      </c>
      <c r="X5846">
        <v>0.65</v>
      </c>
    </row>
    <row r="5847" spans="1:24" x14ac:dyDescent="0.3">
      <c r="A5847">
        <v>5845</v>
      </c>
      <c r="B5847" t="s">
        <v>190</v>
      </c>
      <c r="C5847" t="s">
        <v>80</v>
      </c>
      <c r="D5847">
        <v>19.235277</v>
      </c>
      <c r="E5847">
        <v>72.859928999999994</v>
      </c>
      <c r="F5847" s="18">
        <v>44643</v>
      </c>
      <c r="G5847" s="19">
        <v>0.375</v>
      </c>
      <c r="H5847">
        <v>9</v>
      </c>
      <c r="I5847" s="13" t="s">
        <v>194</v>
      </c>
      <c r="J5847">
        <v>0</v>
      </c>
      <c r="K5847" s="13" t="s">
        <v>92</v>
      </c>
      <c r="L5847">
        <v>5</v>
      </c>
      <c r="M5847">
        <v>0</v>
      </c>
      <c r="N5847" s="13" t="s">
        <v>94</v>
      </c>
      <c r="O5847" s="13" t="s">
        <v>95</v>
      </c>
      <c r="P5847">
        <v>37</v>
      </c>
      <c r="Q5847" s="13" t="s">
        <v>97</v>
      </c>
      <c r="R5847" s="13" t="s">
        <v>98</v>
      </c>
      <c r="S5847" s="13" t="s">
        <v>193</v>
      </c>
      <c r="T5847">
        <v>2</v>
      </c>
      <c r="U5847">
        <v>1</v>
      </c>
      <c r="V5847">
        <v>1</v>
      </c>
      <c r="W5847" s="13" t="s">
        <v>101</v>
      </c>
      <c r="X5847">
        <v>0.8</v>
      </c>
    </row>
    <row r="5848" spans="1:24" x14ac:dyDescent="0.3">
      <c r="A5848">
        <v>5846</v>
      </c>
      <c r="B5848" t="s">
        <v>203</v>
      </c>
      <c r="C5848" t="s">
        <v>203</v>
      </c>
      <c r="D5848">
        <v>28.755476000000002</v>
      </c>
      <c r="E5848">
        <v>77.284998999999999</v>
      </c>
      <c r="F5848" s="18">
        <v>45685</v>
      </c>
      <c r="G5848" s="19">
        <v>0.75</v>
      </c>
      <c r="H5848">
        <v>18</v>
      </c>
      <c r="I5848" s="13" t="s">
        <v>215</v>
      </c>
      <c r="J5848">
        <v>0</v>
      </c>
      <c r="K5848" s="13" t="s">
        <v>214</v>
      </c>
      <c r="L5848">
        <v>6</v>
      </c>
      <c r="M5848">
        <v>1</v>
      </c>
      <c r="N5848" s="13" t="s">
        <v>192</v>
      </c>
      <c r="O5848" s="13" t="s">
        <v>97</v>
      </c>
      <c r="P5848">
        <v>38</v>
      </c>
      <c r="Q5848" s="13" t="s">
        <v>95</v>
      </c>
      <c r="R5848" s="13" t="s">
        <v>205</v>
      </c>
      <c r="S5848" s="13" t="s">
        <v>196</v>
      </c>
      <c r="T5848">
        <v>1</v>
      </c>
      <c r="U5848">
        <v>0</v>
      </c>
      <c r="V5848">
        <v>1</v>
      </c>
      <c r="W5848" s="13" t="s">
        <v>101</v>
      </c>
      <c r="X5848">
        <v>0.25</v>
      </c>
    </row>
    <row r="5849" spans="1:24" x14ac:dyDescent="0.3">
      <c r="A5849">
        <v>5847</v>
      </c>
      <c r="B5849" t="s">
        <v>200</v>
      </c>
      <c r="C5849" t="s">
        <v>201</v>
      </c>
      <c r="D5849">
        <v>13.132167000000001</v>
      </c>
      <c r="E5849">
        <v>80.118847000000002</v>
      </c>
      <c r="F5849" s="18">
        <v>45511</v>
      </c>
      <c r="G5849" s="19">
        <v>0.45833333333333298</v>
      </c>
      <c r="H5849">
        <v>11</v>
      </c>
      <c r="I5849" s="13" t="s">
        <v>194</v>
      </c>
      <c r="J5849">
        <v>0</v>
      </c>
      <c r="K5849" s="13" t="s">
        <v>92</v>
      </c>
      <c r="L5849">
        <v>2</v>
      </c>
      <c r="M5849">
        <v>0</v>
      </c>
      <c r="N5849" s="13" t="s">
        <v>192</v>
      </c>
      <c r="O5849" s="13" t="s">
        <v>97</v>
      </c>
      <c r="P5849">
        <v>26</v>
      </c>
      <c r="Q5849" s="13" t="s">
        <v>195</v>
      </c>
      <c r="R5849" s="13" t="s">
        <v>199</v>
      </c>
      <c r="S5849" s="13" t="s">
        <v>196</v>
      </c>
      <c r="T5849">
        <v>2</v>
      </c>
      <c r="U5849">
        <v>1</v>
      </c>
      <c r="V5849">
        <v>0</v>
      </c>
      <c r="W5849" s="13" t="s">
        <v>101</v>
      </c>
      <c r="X5849">
        <v>0.1</v>
      </c>
    </row>
    <row r="5850" spans="1:24" x14ac:dyDescent="0.3">
      <c r="A5850">
        <v>5848</v>
      </c>
      <c r="B5850" t="s">
        <v>209</v>
      </c>
      <c r="C5850" t="s">
        <v>210</v>
      </c>
      <c r="D5850">
        <v>17.267014</v>
      </c>
      <c r="E5850">
        <v>78.537071999999995</v>
      </c>
      <c r="F5850" s="18">
        <v>45490</v>
      </c>
      <c r="G5850" s="19">
        <v>0.83333333333333304</v>
      </c>
      <c r="H5850">
        <v>20</v>
      </c>
      <c r="I5850" s="13" t="s">
        <v>194</v>
      </c>
      <c r="J5850">
        <v>0</v>
      </c>
      <c r="K5850" s="13" t="s">
        <v>92</v>
      </c>
      <c r="L5850">
        <v>3</v>
      </c>
      <c r="M5850">
        <v>1</v>
      </c>
      <c r="N5850" s="13" t="s">
        <v>212</v>
      </c>
      <c r="O5850" s="13" t="s">
        <v>95</v>
      </c>
      <c r="P5850">
        <v>16</v>
      </c>
      <c r="Q5850" s="13" t="s">
        <v>97</v>
      </c>
      <c r="R5850" s="13" t="s">
        <v>213</v>
      </c>
      <c r="S5850" s="13" t="s">
        <v>193</v>
      </c>
      <c r="T5850">
        <v>1</v>
      </c>
      <c r="U5850">
        <v>1</v>
      </c>
      <c r="V5850">
        <v>0</v>
      </c>
      <c r="W5850" s="13" t="s">
        <v>101</v>
      </c>
      <c r="X5850">
        <v>0.65</v>
      </c>
    </row>
    <row r="5851" spans="1:24" x14ac:dyDescent="0.3">
      <c r="A5851">
        <v>5849</v>
      </c>
      <c r="B5851" t="s">
        <v>203</v>
      </c>
      <c r="C5851" t="s">
        <v>203</v>
      </c>
      <c r="D5851">
        <v>28.643312999999999</v>
      </c>
      <c r="E5851">
        <v>76.804272999999995</v>
      </c>
      <c r="F5851" s="18">
        <v>44583</v>
      </c>
      <c r="G5851" s="19">
        <v>0.58333333333333304</v>
      </c>
      <c r="H5851">
        <v>14</v>
      </c>
      <c r="I5851" s="13" t="s">
        <v>219</v>
      </c>
      <c r="J5851">
        <v>1</v>
      </c>
      <c r="K5851" s="13" t="s">
        <v>214</v>
      </c>
      <c r="L5851">
        <v>6</v>
      </c>
      <c r="M5851">
        <v>0</v>
      </c>
      <c r="N5851" s="13" t="s">
        <v>94</v>
      </c>
      <c r="O5851" s="13" t="s">
        <v>95</v>
      </c>
      <c r="P5851">
        <v>17</v>
      </c>
      <c r="Q5851" s="13" t="s">
        <v>97</v>
      </c>
      <c r="R5851" s="13" t="s">
        <v>98</v>
      </c>
      <c r="S5851" s="13" t="s">
        <v>193</v>
      </c>
      <c r="T5851">
        <v>4</v>
      </c>
      <c r="U5851">
        <v>2</v>
      </c>
      <c r="V5851">
        <v>0</v>
      </c>
      <c r="W5851" s="13" t="s">
        <v>101</v>
      </c>
      <c r="X5851">
        <v>0.65</v>
      </c>
    </row>
    <row r="5852" spans="1:24" x14ac:dyDescent="0.3">
      <c r="A5852">
        <v>5850</v>
      </c>
      <c r="B5852" t="s">
        <v>190</v>
      </c>
      <c r="C5852" t="s">
        <v>80</v>
      </c>
      <c r="D5852">
        <v>18.83343</v>
      </c>
      <c r="E5852">
        <v>72.961822999999995</v>
      </c>
      <c r="F5852" s="18">
        <v>44865</v>
      </c>
      <c r="G5852" s="19">
        <v>0.16666666666666699</v>
      </c>
      <c r="H5852">
        <v>4</v>
      </c>
      <c r="I5852" s="13" t="s">
        <v>204</v>
      </c>
      <c r="J5852">
        <v>0</v>
      </c>
      <c r="K5852" s="13" t="s">
        <v>92</v>
      </c>
      <c r="L5852">
        <v>1</v>
      </c>
      <c r="M5852">
        <v>1</v>
      </c>
      <c r="N5852" s="13" t="s">
        <v>212</v>
      </c>
      <c r="O5852" s="13" t="s">
        <v>95</v>
      </c>
      <c r="P5852">
        <v>21</v>
      </c>
      <c r="Q5852" s="13" t="s">
        <v>195</v>
      </c>
      <c r="R5852" s="13" t="s">
        <v>199</v>
      </c>
      <c r="S5852" s="13" t="s">
        <v>193</v>
      </c>
      <c r="T5852">
        <v>3</v>
      </c>
      <c r="U5852">
        <v>2</v>
      </c>
      <c r="V5852">
        <v>0</v>
      </c>
      <c r="W5852" s="13" t="s">
        <v>101</v>
      </c>
      <c r="X5852">
        <v>0.45</v>
      </c>
    </row>
    <row r="5853" spans="1:24" x14ac:dyDescent="0.3">
      <c r="A5853">
        <v>5851</v>
      </c>
      <c r="B5853" t="s">
        <v>206</v>
      </c>
      <c r="C5853" t="s">
        <v>207</v>
      </c>
      <c r="D5853">
        <v>13.009695000000001</v>
      </c>
      <c r="E5853">
        <v>77.592094000000003</v>
      </c>
      <c r="F5853" s="18">
        <v>44938</v>
      </c>
      <c r="G5853" s="19">
        <v>0.66666666666666696</v>
      </c>
      <c r="H5853">
        <v>16</v>
      </c>
      <c r="I5853" s="13" t="s">
        <v>202</v>
      </c>
      <c r="J5853">
        <v>0</v>
      </c>
      <c r="K5853" s="13" t="s">
        <v>92</v>
      </c>
      <c r="L5853">
        <v>1</v>
      </c>
      <c r="M5853">
        <v>0</v>
      </c>
      <c r="N5853" s="13" t="s">
        <v>192</v>
      </c>
      <c r="O5853" s="13" t="s">
        <v>97</v>
      </c>
      <c r="P5853">
        <v>19</v>
      </c>
      <c r="Q5853" s="13" t="s">
        <v>95</v>
      </c>
      <c r="R5853" s="13" t="s">
        <v>208</v>
      </c>
      <c r="S5853" s="13" t="s">
        <v>196</v>
      </c>
      <c r="T5853">
        <v>1</v>
      </c>
      <c r="U5853">
        <v>1</v>
      </c>
      <c r="V5853">
        <v>0</v>
      </c>
      <c r="W5853" s="13" t="s">
        <v>101</v>
      </c>
      <c r="X5853">
        <v>0.1</v>
      </c>
    </row>
    <row r="5854" spans="1:24" x14ac:dyDescent="0.3">
      <c r="A5854">
        <v>5852</v>
      </c>
      <c r="B5854" t="s">
        <v>206</v>
      </c>
      <c r="C5854" t="s">
        <v>207</v>
      </c>
      <c r="D5854">
        <v>13.095173000000001</v>
      </c>
      <c r="E5854">
        <v>77.538105999999999</v>
      </c>
      <c r="F5854" s="18">
        <v>44614</v>
      </c>
      <c r="G5854" s="19">
        <v>0.75</v>
      </c>
      <c r="H5854">
        <v>18</v>
      </c>
      <c r="I5854" s="13" t="s">
        <v>215</v>
      </c>
      <c r="J5854">
        <v>0</v>
      </c>
      <c r="K5854" s="13" t="s">
        <v>191</v>
      </c>
      <c r="L5854">
        <v>4</v>
      </c>
      <c r="M5854">
        <v>1</v>
      </c>
      <c r="N5854" s="13" t="s">
        <v>212</v>
      </c>
      <c r="O5854" s="13" t="s">
        <v>95</v>
      </c>
      <c r="P5854">
        <v>20</v>
      </c>
      <c r="Q5854" s="13" t="s">
        <v>195</v>
      </c>
      <c r="R5854" s="13" t="s">
        <v>208</v>
      </c>
      <c r="S5854" s="13" t="s">
        <v>196</v>
      </c>
      <c r="T5854">
        <v>4</v>
      </c>
      <c r="U5854">
        <v>4</v>
      </c>
      <c r="V5854">
        <v>1</v>
      </c>
      <c r="W5854" s="13" t="s">
        <v>101</v>
      </c>
      <c r="X5854">
        <v>0.6</v>
      </c>
    </row>
    <row r="5855" spans="1:24" x14ac:dyDescent="0.3">
      <c r="A5855">
        <v>5853</v>
      </c>
      <c r="B5855" t="s">
        <v>206</v>
      </c>
      <c r="C5855" t="s">
        <v>207</v>
      </c>
      <c r="D5855">
        <v>12.830565999999999</v>
      </c>
      <c r="E5855">
        <v>77.407415999999998</v>
      </c>
      <c r="F5855" s="18">
        <v>44732</v>
      </c>
      <c r="G5855" s="19">
        <v>0.58333333333333304</v>
      </c>
      <c r="H5855">
        <v>14</v>
      </c>
      <c r="I5855" s="13" t="s">
        <v>204</v>
      </c>
      <c r="J5855">
        <v>0</v>
      </c>
      <c r="K5855" s="13" t="s">
        <v>214</v>
      </c>
      <c r="L5855">
        <v>3</v>
      </c>
      <c r="M5855">
        <v>1</v>
      </c>
      <c r="N5855" s="13" t="s">
        <v>212</v>
      </c>
      <c r="O5855" s="13" t="s">
        <v>95</v>
      </c>
      <c r="P5855">
        <v>15</v>
      </c>
      <c r="Q5855" s="13" t="s">
        <v>195</v>
      </c>
      <c r="R5855" s="13" t="s">
        <v>208</v>
      </c>
      <c r="S5855" s="13" t="s">
        <v>196</v>
      </c>
      <c r="T5855">
        <v>2</v>
      </c>
      <c r="U5855">
        <v>1</v>
      </c>
      <c r="V5855">
        <v>0</v>
      </c>
      <c r="W5855" s="13" t="s">
        <v>101</v>
      </c>
      <c r="X5855">
        <v>0.45</v>
      </c>
    </row>
    <row r="5856" spans="1:24" x14ac:dyDescent="0.3">
      <c r="A5856">
        <v>5854</v>
      </c>
      <c r="B5856" t="s">
        <v>79</v>
      </c>
      <c r="C5856" t="s">
        <v>80</v>
      </c>
      <c r="D5856">
        <v>18.524630999999999</v>
      </c>
      <c r="E5856">
        <v>73.897974000000005</v>
      </c>
      <c r="F5856" s="18">
        <v>44596</v>
      </c>
      <c r="G5856" s="19">
        <v>0.95833333333333304</v>
      </c>
      <c r="H5856">
        <v>23</v>
      </c>
      <c r="I5856" s="13" t="s">
        <v>211</v>
      </c>
      <c r="J5856">
        <v>0</v>
      </c>
      <c r="K5856" s="13" t="s">
        <v>191</v>
      </c>
      <c r="L5856">
        <v>3</v>
      </c>
      <c r="M5856">
        <v>0</v>
      </c>
      <c r="N5856" s="13" t="s">
        <v>94</v>
      </c>
      <c r="O5856" s="13" t="s">
        <v>95</v>
      </c>
      <c r="P5856">
        <v>18</v>
      </c>
      <c r="Q5856" s="13" t="s">
        <v>195</v>
      </c>
      <c r="R5856" s="13" t="s">
        <v>199</v>
      </c>
      <c r="S5856" s="13" t="s">
        <v>196</v>
      </c>
      <c r="T5856">
        <v>3</v>
      </c>
      <c r="U5856">
        <v>1</v>
      </c>
      <c r="V5856">
        <v>0</v>
      </c>
      <c r="W5856" s="13" t="s">
        <v>101</v>
      </c>
      <c r="X5856">
        <v>0.45</v>
      </c>
    </row>
    <row r="5857" spans="1:24" x14ac:dyDescent="0.3">
      <c r="A5857">
        <v>5855</v>
      </c>
      <c r="B5857" t="s">
        <v>190</v>
      </c>
      <c r="C5857" t="s">
        <v>80</v>
      </c>
      <c r="D5857">
        <v>19.056253000000002</v>
      </c>
      <c r="E5857">
        <v>72.801850000000002</v>
      </c>
      <c r="F5857" s="18">
        <v>44714</v>
      </c>
      <c r="G5857" s="19">
        <v>0.91666666666666696</v>
      </c>
      <c r="H5857">
        <v>22</v>
      </c>
      <c r="I5857" s="13" t="s">
        <v>202</v>
      </c>
      <c r="J5857">
        <v>0</v>
      </c>
      <c r="K5857" s="13" t="s">
        <v>191</v>
      </c>
      <c r="L5857">
        <v>4</v>
      </c>
      <c r="M5857">
        <v>1</v>
      </c>
      <c r="N5857" s="13" t="s">
        <v>192</v>
      </c>
      <c r="O5857" s="13" t="s">
        <v>97</v>
      </c>
      <c r="P5857">
        <v>39</v>
      </c>
      <c r="Q5857" s="13" t="s">
        <v>95</v>
      </c>
      <c r="R5857" s="13" t="s">
        <v>208</v>
      </c>
      <c r="S5857" s="13" t="s">
        <v>196</v>
      </c>
      <c r="T5857">
        <v>1</v>
      </c>
      <c r="U5857">
        <v>0</v>
      </c>
      <c r="V5857">
        <v>0</v>
      </c>
      <c r="W5857" s="13" t="s">
        <v>101</v>
      </c>
      <c r="X5857">
        <v>0.1</v>
      </c>
    </row>
    <row r="5858" spans="1:24" x14ac:dyDescent="0.3">
      <c r="A5858">
        <v>5856</v>
      </c>
      <c r="B5858" t="s">
        <v>200</v>
      </c>
      <c r="C5858" t="s">
        <v>201</v>
      </c>
      <c r="D5858">
        <v>12.809467</v>
      </c>
      <c r="E5858">
        <v>80.166281999999995</v>
      </c>
      <c r="F5858" s="18">
        <v>45164</v>
      </c>
      <c r="G5858" s="19">
        <v>0.125</v>
      </c>
      <c r="H5858">
        <v>3</v>
      </c>
      <c r="I5858" s="13" t="s">
        <v>219</v>
      </c>
      <c r="J5858">
        <v>1</v>
      </c>
      <c r="K5858" s="13" t="s">
        <v>191</v>
      </c>
      <c r="L5858">
        <v>1</v>
      </c>
      <c r="M5858">
        <v>1</v>
      </c>
      <c r="N5858" s="13" t="s">
        <v>94</v>
      </c>
      <c r="O5858" s="13" t="s">
        <v>95</v>
      </c>
      <c r="P5858">
        <v>30</v>
      </c>
      <c r="Q5858" s="13" t="s">
        <v>95</v>
      </c>
      <c r="R5858" s="13" t="s">
        <v>205</v>
      </c>
      <c r="S5858" s="13" t="s">
        <v>196</v>
      </c>
      <c r="T5858">
        <v>1</v>
      </c>
      <c r="U5858">
        <v>0</v>
      </c>
      <c r="V5858">
        <v>0</v>
      </c>
      <c r="W5858" s="13" t="s">
        <v>101</v>
      </c>
      <c r="X5858">
        <v>0.45</v>
      </c>
    </row>
    <row r="5859" spans="1:24" x14ac:dyDescent="0.3">
      <c r="A5859">
        <v>5857</v>
      </c>
      <c r="B5859" t="s">
        <v>217</v>
      </c>
      <c r="C5859" t="s">
        <v>218</v>
      </c>
      <c r="D5859">
        <v>22.477368999999999</v>
      </c>
      <c r="E5859">
        <v>88.408022000000003</v>
      </c>
      <c r="F5859" s="18">
        <v>44668</v>
      </c>
      <c r="G5859" s="19">
        <v>0.66666666666666696</v>
      </c>
      <c r="H5859">
        <v>16</v>
      </c>
      <c r="I5859" s="13" t="s">
        <v>89</v>
      </c>
      <c r="J5859">
        <v>1</v>
      </c>
      <c r="K5859" s="13" t="s">
        <v>214</v>
      </c>
      <c r="L5859">
        <v>4</v>
      </c>
      <c r="M5859">
        <v>0</v>
      </c>
      <c r="N5859" s="13" t="s">
        <v>192</v>
      </c>
      <c r="O5859" s="13" t="s">
        <v>97</v>
      </c>
      <c r="P5859">
        <v>26</v>
      </c>
      <c r="Q5859" s="13" t="s">
        <v>97</v>
      </c>
      <c r="R5859" s="13" t="s">
        <v>208</v>
      </c>
      <c r="S5859" s="13" t="s">
        <v>196</v>
      </c>
      <c r="T5859">
        <v>5</v>
      </c>
      <c r="U5859">
        <v>4</v>
      </c>
      <c r="V5859">
        <v>0</v>
      </c>
      <c r="W5859" s="13" t="s">
        <v>101</v>
      </c>
      <c r="X5859">
        <v>0.3</v>
      </c>
    </row>
    <row r="5860" spans="1:24" x14ac:dyDescent="0.3">
      <c r="A5860">
        <v>5858</v>
      </c>
      <c r="B5860" t="s">
        <v>190</v>
      </c>
      <c r="C5860" t="s">
        <v>80</v>
      </c>
      <c r="D5860">
        <v>18.943214000000001</v>
      </c>
      <c r="E5860">
        <v>72.769772000000003</v>
      </c>
      <c r="F5860" s="18">
        <v>44643</v>
      </c>
      <c r="G5860" s="19">
        <v>0.91666666666666696</v>
      </c>
      <c r="H5860">
        <v>22</v>
      </c>
      <c r="I5860" s="13" t="s">
        <v>194</v>
      </c>
      <c r="J5860">
        <v>0</v>
      </c>
      <c r="K5860" s="13" t="s">
        <v>92</v>
      </c>
      <c r="L5860">
        <v>2</v>
      </c>
      <c r="M5860">
        <v>1</v>
      </c>
      <c r="N5860" s="13" t="s">
        <v>212</v>
      </c>
      <c r="O5860" s="13" t="s">
        <v>195</v>
      </c>
      <c r="P5860">
        <v>36</v>
      </c>
      <c r="Q5860" s="13" t="s">
        <v>95</v>
      </c>
      <c r="R5860" s="13" t="s">
        <v>213</v>
      </c>
      <c r="S5860" s="13" t="s">
        <v>193</v>
      </c>
      <c r="T5860">
        <v>2</v>
      </c>
      <c r="U5860">
        <v>0</v>
      </c>
      <c r="V5860">
        <v>0</v>
      </c>
      <c r="W5860" s="13" t="s">
        <v>101</v>
      </c>
      <c r="X5860">
        <v>0.25</v>
      </c>
    </row>
    <row r="5861" spans="1:24" x14ac:dyDescent="0.3">
      <c r="A5861">
        <v>5859</v>
      </c>
      <c r="B5861" t="s">
        <v>197</v>
      </c>
      <c r="C5861" t="s">
        <v>198</v>
      </c>
      <c r="D5861">
        <v>30.671887000000002</v>
      </c>
      <c r="E5861">
        <v>76.765444000000002</v>
      </c>
      <c r="F5861" s="18">
        <v>45030</v>
      </c>
      <c r="G5861" s="19">
        <v>0.66666666666666696</v>
      </c>
      <c r="H5861">
        <v>16</v>
      </c>
      <c r="I5861" s="13" t="s">
        <v>211</v>
      </c>
      <c r="J5861">
        <v>0</v>
      </c>
      <c r="K5861" s="13" t="s">
        <v>191</v>
      </c>
      <c r="L5861">
        <v>4</v>
      </c>
      <c r="M5861">
        <v>0</v>
      </c>
      <c r="N5861" s="13" t="s">
        <v>212</v>
      </c>
      <c r="O5861" s="13" t="s">
        <v>95</v>
      </c>
      <c r="P5861">
        <v>34</v>
      </c>
      <c r="Q5861" s="13" t="s">
        <v>97</v>
      </c>
      <c r="R5861" s="13" t="s">
        <v>208</v>
      </c>
      <c r="S5861" s="13" t="s">
        <v>196</v>
      </c>
      <c r="T5861">
        <v>3</v>
      </c>
      <c r="U5861">
        <v>1</v>
      </c>
      <c r="V5861">
        <v>0</v>
      </c>
      <c r="W5861" s="13" t="s">
        <v>101</v>
      </c>
      <c r="X5861">
        <v>0.65</v>
      </c>
    </row>
    <row r="5862" spans="1:24" x14ac:dyDescent="0.3">
      <c r="A5862">
        <v>5860</v>
      </c>
      <c r="B5862" t="s">
        <v>200</v>
      </c>
      <c r="C5862" t="s">
        <v>201</v>
      </c>
      <c r="D5862">
        <v>12.994285</v>
      </c>
      <c r="E5862">
        <v>80.19041</v>
      </c>
      <c r="F5862" s="18">
        <v>45755</v>
      </c>
      <c r="G5862" s="19">
        <v>0</v>
      </c>
      <c r="H5862">
        <v>0</v>
      </c>
      <c r="I5862" s="13" t="s">
        <v>215</v>
      </c>
      <c r="J5862">
        <v>0</v>
      </c>
      <c r="K5862" s="13" t="s">
        <v>92</v>
      </c>
      <c r="L5862">
        <v>5</v>
      </c>
      <c r="M5862">
        <v>0</v>
      </c>
      <c r="N5862" s="13" t="s">
        <v>212</v>
      </c>
      <c r="O5862" s="13" t="s">
        <v>95</v>
      </c>
      <c r="P5862">
        <v>24</v>
      </c>
      <c r="Q5862" s="13" t="s">
        <v>195</v>
      </c>
      <c r="R5862" s="13" t="s">
        <v>205</v>
      </c>
      <c r="S5862" s="13" t="s">
        <v>99</v>
      </c>
      <c r="T5862">
        <v>4</v>
      </c>
      <c r="U5862">
        <v>4</v>
      </c>
      <c r="V5862">
        <v>0</v>
      </c>
      <c r="W5862" s="13" t="s">
        <v>101</v>
      </c>
      <c r="X5862">
        <v>0.65</v>
      </c>
    </row>
    <row r="5863" spans="1:24" x14ac:dyDescent="0.3">
      <c r="A5863">
        <v>5861</v>
      </c>
      <c r="B5863" t="s">
        <v>190</v>
      </c>
      <c r="C5863" t="s">
        <v>80</v>
      </c>
      <c r="D5863">
        <v>19.079367999999999</v>
      </c>
      <c r="E5863">
        <v>72.702845999999994</v>
      </c>
      <c r="F5863" s="18">
        <v>45042</v>
      </c>
      <c r="G5863" s="19">
        <v>0.16666666666666699</v>
      </c>
      <c r="H5863">
        <v>4</v>
      </c>
      <c r="I5863" s="13" t="s">
        <v>194</v>
      </c>
      <c r="J5863">
        <v>0</v>
      </c>
      <c r="K5863" s="13" t="s">
        <v>191</v>
      </c>
      <c r="L5863">
        <v>2</v>
      </c>
      <c r="M5863">
        <v>0</v>
      </c>
      <c r="N5863" s="13" t="s">
        <v>212</v>
      </c>
      <c r="O5863" s="13" t="s">
        <v>195</v>
      </c>
      <c r="P5863">
        <v>34</v>
      </c>
      <c r="Q5863" s="13" t="s">
        <v>95</v>
      </c>
      <c r="R5863" s="13" t="s">
        <v>199</v>
      </c>
      <c r="S5863" s="13" t="s">
        <v>193</v>
      </c>
      <c r="T5863">
        <v>4</v>
      </c>
      <c r="U5863">
        <v>3</v>
      </c>
      <c r="V5863">
        <v>0</v>
      </c>
      <c r="W5863" s="13" t="s">
        <v>101</v>
      </c>
      <c r="X5863">
        <v>0.25</v>
      </c>
    </row>
    <row r="5864" spans="1:24" x14ac:dyDescent="0.3">
      <c r="A5864">
        <v>5862</v>
      </c>
      <c r="B5864" t="s">
        <v>190</v>
      </c>
      <c r="C5864" t="s">
        <v>80</v>
      </c>
      <c r="D5864">
        <v>18.865780000000001</v>
      </c>
      <c r="E5864">
        <v>72.980896999999999</v>
      </c>
      <c r="F5864" s="18">
        <v>45243</v>
      </c>
      <c r="G5864" s="19">
        <v>0.75</v>
      </c>
      <c r="H5864">
        <v>18</v>
      </c>
      <c r="I5864" s="13" t="s">
        <v>204</v>
      </c>
      <c r="J5864">
        <v>0</v>
      </c>
      <c r="K5864" s="13" t="s">
        <v>92</v>
      </c>
      <c r="L5864">
        <v>6</v>
      </c>
      <c r="M5864">
        <v>0</v>
      </c>
      <c r="N5864" s="13" t="s">
        <v>94</v>
      </c>
      <c r="O5864" s="13" t="s">
        <v>95</v>
      </c>
      <c r="P5864">
        <v>36</v>
      </c>
      <c r="Q5864" s="13" t="s">
        <v>97</v>
      </c>
      <c r="R5864" s="13" t="s">
        <v>199</v>
      </c>
      <c r="S5864" s="13" t="s">
        <v>193</v>
      </c>
      <c r="T5864">
        <v>2</v>
      </c>
      <c r="U5864">
        <v>0</v>
      </c>
      <c r="V5864">
        <v>1</v>
      </c>
      <c r="W5864" s="13" t="s">
        <v>101</v>
      </c>
      <c r="X5864">
        <v>0.8</v>
      </c>
    </row>
    <row r="5865" spans="1:24" x14ac:dyDescent="0.3">
      <c r="A5865">
        <v>5863</v>
      </c>
      <c r="B5865" t="s">
        <v>200</v>
      </c>
      <c r="C5865" t="s">
        <v>201</v>
      </c>
      <c r="D5865">
        <v>13.0745</v>
      </c>
      <c r="E5865">
        <v>80.173078000000004</v>
      </c>
      <c r="F5865" s="18">
        <v>44731</v>
      </c>
      <c r="G5865" s="19">
        <v>0.45833333333333298</v>
      </c>
      <c r="H5865">
        <v>11</v>
      </c>
      <c r="I5865" s="13" t="s">
        <v>89</v>
      </c>
      <c r="J5865">
        <v>1</v>
      </c>
      <c r="K5865" s="13" t="s">
        <v>191</v>
      </c>
      <c r="L5865">
        <v>4</v>
      </c>
      <c r="M5865">
        <v>0</v>
      </c>
      <c r="N5865" s="13" t="s">
        <v>192</v>
      </c>
      <c r="O5865" s="13" t="s">
        <v>97</v>
      </c>
      <c r="P5865">
        <v>33</v>
      </c>
      <c r="Q5865" s="13" t="s">
        <v>95</v>
      </c>
      <c r="R5865" s="13" t="s">
        <v>208</v>
      </c>
      <c r="S5865" s="13" t="s">
        <v>99</v>
      </c>
      <c r="T5865">
        <v>5</v>
      </c>
      <c r="U5865">
        <v>5</v>
      </c>
      <c r="V5865">
        <v>0</v>
      </c>
      <c r="W5865" s="13" t="s">
        <v>101</v>
      </c>
      <c r="X5865">
        <v>0.3</v>
      </c>
    </row>
    <row r="5866" spans="1:24" x14ac:dyDescent="0.3">
      <c r="A5866">
        <v>5864</v>
      </c>
      <c r="B5866" t="s">
        <v>206</v>
      </c>
      <c r="C5866" t="s">
        <v>207</v>
      </c>
      <c r="D5866">
        <v>13.062233000000001</v>
      </c>
      <c r="E5866">
        <v>77.576387999999994</v>
      </c>
      <c r="F5866" s="18">
        <v>45088</v>
      </c>
      <c r="G5866" s="19">
        <v>0.66666666666666696</v>
      </c>
      <c r="H5866">
        <v>16</v>
      </c>
      <c r="I5866" s="13" t="s">
        <v>89</v>
      </c>
      <c r="J5866">
        <v>1</v>
      </c>
      <c r="K5866" s="13" t="s">
        <v>92</v>
      </c>
      <c r="L5866">
        <v>6</v>
      </c>
      <c r="M5866">
        <v>1</v>
      </c>
      <c r="N5866" s="13" t="s">
        <v>192</v>
      </c>
      <c r="O5866" s="13" t="s">
        <v>97</v>
      </c>
      <c r="P5866">
        <v>29</v>
      </c>
      <c r="Q5866" s="13" t="s">
        <v>195</v>
      </c>
      <c r="R5866" s="13" t="s">
        <v>213</v>
      </c>
      <c r="S5866" s="13" t="s">
        <v>196</v>
      </c>
      <c r="T5866">
        <v>1</v>
      </c>
      <c r="U5866">
        <v>1</v>
      </c>
      <c r="V5866">
        <v>0</v>
      </c>
      <c r="W5866" s="13" t="s">
        <v>101</v>
      </c>
      <c r="X5866">
        <v>0.1</v>
      </c>
    </row>
    <row r="5867" spans="1:24" x14ac:dyDescent="0.3">
      <c r="A5867">
        <v>5865</v>
      </c>
      <c r="B5867" t="s">
        <v>206</v>
      </c>
      <c r="C5867" t="s">
        <v>207</v>
      </c>
      <c r="D5867">
        <v>12.938908</v>
      </c>
      <c r="E5867">
        <v>77.751177999999996</v>
      </c>
      <c r="F5867" s="18">
        <v>45759</v>
      </c>
      <c r="G5867" s="19">
        <v>0.29166666666666702</v>
      </c>
      <c r="H5867">
        <v>7</v>
      </c>
      <c r="I5867" s="13" t="s">
        <v>219</v>
      </c>
      <c r="J5867">
        <v>1</v>
      </c>
      <c r="K5867" s="13" t="s">
        <v>214</v>
      </c>
      <c r="L5867">
        <v>3</v>
      </c>
      <c r="M5867">
        <v>1</v>
      </c>
      <c r="N5867" s="13" t="s">
        <v>192</v>
      </c>
      <c r="O5867" s="13" t="s">
        <v>97</v>
      </c>
      <c r="P5867">
        <v>28</v>
      </c>
      <c r="Q5867" s="13" t="s">
        <v>95</v>
      </c>
      <c r="R5867" s="13" t="s">
        <v>98</v>
      </c>
      <c r="S5867" s="13" t="s">
        <v>196</v>
      </c>
      <c r="T5867">
        <v>2</v>
      </c>
      <c r="U5867">
        <v>0</v>
      </c>
      <c r="V5867">
        <v>0</v>
      </c>
      <c r="W5867" s="13" t="s">
        <v>101</v>
      </c>
      <c r="X5867">
        <v>0.1</v>
      </c>
    </row>
    <row r="5868" spans="1:24" x14ac:dyDescent="0.3">
      <c r="A5868">
        <v>5866</v>
      </c>
      <c r="B5868" t="s">
        <v>200</v>
      </c>
      <c r="C5868" t="s">
        <v>201</v>
      </c>
      <c r="D5868">
        <v>12.840759</v>
      </c>
      <c r="E5868">
        <v>80.235225999999997</v>
      </c>
      <c r="F5868" s="18">
        <v>44614</v>
      </c>
      <c r="G5868" s="19">
        <v>0.95833333333333304</v>
      </c>
      <c r="H5868">
        <v>23</v>
      </c>
      <c r="I5868" s="13" t="s">
        <v>215</v>
      </c>
      <c r="J5868">
        <v>0</v>
      </c>
      <c r="K5868" s="13" t="s">
        <v>214</v>
      </c>
      <c r="L5868">
        <v>4</v>
      </c>
      <c r="M5868">
        <v>0</v>
      </c>
      <c r="N5868" s="13" t="s">
        <v>192</v>
      </c>
      <c r="O5868" s="13" t="s">
        <v>97</v>
      </c>
      <c r="P5868">
        <v>27</v>
      </c>
      <c r="Q5868" s="13" t="s">
        <v>195</v>
      </c>
      <c r="R5868" s="13" t="s">
        <v>208</v>
      </c>
      <c r="S5868" s="13" t="s">
        <v>196</v>
      </c>
      <c r="T5868">
        <v>5</v>
      </c>
      <c r="U5868">
        <v>4</v>
      </c>
      <c r="V5868">
        <v>0</v>
      </c>
      <c r="W5868" s="13" t="s">
        <v>101</v>
      </c>
      <c r="X5868">
        <v>0.1</v>
      </c>
    </row>
    <row r="5869" spans="1:24" x14ac:dyDescent="0.3">
      <c r="A5869">
        <v>5867</v>
      </c>
      <c r="B5869" t="s">
        <v>209</v>
      </c>
      <c r="C5869" t="s">
        <v>210</v>
      </c>
      <c r="D5869">
        <v>17.576415000000001</v>
      </c>
      <c r="E5869">
        <v>78.411742000000004</v>
      </c>
      <c r="F5869" s="18">
        <v>45514</v>
      </c>
      <c r="G5869" s="19">
        <v>0</v>
      </c>
      <c r="H5869">
        <v>0</v>
      </c>
      <c r="I5869" s="13" t="s">
        <v>219</v>
      </c>
      <c r="J5869">
        <v>1</v>
      </c>
      <c r="K5869" s="13" t="s">
        <v>191</v>
      </c>
      <c r="L5869">
        <v>2</v>
      </c>
      <c r="M5869">
        <v>0</v>
      </c>
      <c r="N5869" s="13" t="s">
        <v>212</v>
      </c>
      <c r="O5869" s="13" t="s">
        <v>95</v>
      </c>
      <c r="P5869">
        <v>22</v>
      </c>
      <c r="Q5869" s="13" t="s">
        <v>95</v>
      </c>
      <c r="R5869" s="13" t="s">
        <v>205</v>
      </c>
      <c r="S5869" s="13" t="s">
        <v>99</v>
      </c>
      <c r="T5869">
        <v>1</v>
      </c>
      <c r="U5869">
        <v>1</v>
      </c>
      <c r="V5869">
        <v>0</v>
      </c>
      <c r="W5869" s="13" t="s">
        <v>101</v>
      </c>
      <c r="X5869">
        <v>0.65</v>
      </c>
    </row>
    <row r="5870" spans="1:24" x14ac:dyDescent="0.3">
      <c r="A5870">
        <v>5868</v>
      </c>
      <c r="B5870" t="s">
        <v>203</v>
      </c>
      <c r="C5870" t="s">
        <v>203</v>
      </c>
      <c r="D5870">
        <v>28.620218999999999</v>
      </c>
      <c r="E5870">
        <v>77.145456999999993</v>
      </c>
      <c r="F5870" s="18">
        <v>44585</v>
      </c>
      <c r="G5870" s="19">
        <v>4.1666666666666699E-2</v>
      </c>
      <c r="H5870">
        <v>1</v>
      </c>
      <c r="I5870" s="13" t="s">
        <v>204</v>
      </c>
      <c r="J5870">
        <v>0</v>
      </c>
      <c r="K5870" s="13" t="s">
        <v>191</v>
      </c>
      <c r="L5870">
        <v>1</v>
      </c>
      <c r="M5870">
        <v>0</v>
      </c>
      <c r="N5870" s="13" t="s">
        <v>212</v>
      </c>
      <c r="O5870" s="13" t="s">
        <v>195</v>
      </c>
      <c r="P5870">
        <v>31</v>
      </c>
      <c r="Q5870" s="13" t="s">
        <v>95</v>
      </c>
      <c r="R5870" s="13" t="s">
        <v>98</v>
      </c>
      <c r="S5870" s="13" t="s">
        <v>193</v>
      </c>
      <c r="T5870">
        <v>4</v>
      </c>
      <c r="U5870">
        <v>3</v>
      </c>
      <c r="V5870">
        <v>0</v>
      </c>
      <c r="W5870" s="13" t="s">
        <v>101</v>
      </c>
      <c r="X5870">
        <v>0.25</v>
      </c>
    </row>
    <row r="5871" spans="1:24" x14ac:dyDescent="0.3">
      <c r="A5871">
        <v>5869</v>
      </c>
      <c r="B5871" t="s">
        <v>200</v>
      </c>
      <c r="C5871" t="s">
        <v>201</v>
      </c>
      <c r="D5871">
        <v>12.898973</v>
      </c>
      <c r="E5871">
        <v>80.124526000000003</v>
      </c>
      <c r="F5871" s="18">
        <v>45457</v>
      </c>
      <c r="G5871" s="19">
        <v>0.625</v>
      </c>
      <c r="H5871">
        <v>15</v>
      </c>
      <c r="I5871" s="13" t="s">
        <v>211</v>
      </c>
      <c r="J5871">
        <v>0</v>
      </c>
      <c r="K5871" s="13" t="s">
        <v>92</v>
      </c>
      <c r="L5871">
        <v>2</v>
      </c>
      <c r="M5871">
        <v>1</v>
      </c>
      <c r="N5871" s="13" t="s">
        <v>192</v>
      </c>
      <c r="O5871" s="13" t="s">
        <v>97</v>
      </c>
      <c r="P5871">
        <v>27</v>
      </c>
      <c r="Q5871" s="13" t="s">
        <v>97</v>
      </c>
      <c r="R5871" s="13" t="s">
        <v>213</v>
      </c>
      <c r="S5871" s="13" t="s">
        <v>196</v>
      </c>
      <c r="T5871">
        <v>3</v>
      </c>
      <c r="U5871">
        <v>0</v>
      </c>
      <c r="V5871">
        <v>0</v>
      </c>
      <c r="W5871" s="13" t="s">
        <v>101</v>
      </c>
      <c r="X5871">
        <v>0.3</v>
      </c>
    </row>
    <row r="5872" spans="1:24" x14ac:dyDescent="0.3">
      <c r="A5872">
        <v>5870</v>
      </c>
      <c r="B5872" t="s">
        <v>190</v>
      </c>
      <c r="C5872" t="s">
        <v>80</v>
      </c>
      <c r="D5872">
        <v>19.043116000000001</v>
      </c>
      <c r="E5872">
        <v>72.947416000000004</v>
      </c>
      <c r="F5872" s="18">
        <v>45457</v>
      </c>
      <c r="G5872" s="19">
        <v>0.95833333333333304</v>
      </c>
      <c r="H5872">
        <v>23</v>
      </c>
      <c r="I5872" s="13" t="s">
        <v>211</v>
      </c>
      <c r="J5872">
        <v>0</v>
      </c>
      <c r="K5872" s="13" t="s">
        <v>214</v>
      </c>
      <c r="L5872">
        <v>2</v>
      </c>
      <c r="M5872">
        <v>1</v>
      </c>
      <c r="N5872" s="13" t="s">
        <v>212</v>
      </c>
      <c r="O5872" s="13" t="s">
        <v>195</v>
      </c>
      <c r="P5872">
        <v>28</v>
      </c>
      <c r="Q5872" s="13" t="s">
        <v>97</v>
      </c>
      <c r="R5872" s="13" t="s">
        <v>208</v>
      </c>
      <c r="S5872" s="13" t="s">
        <v>193</v>
      </c>
      <c r="T5872">
        <v>1</v>
      </c>
      <c r="U5872">
        <v>0</v>
      </c>
      <c r="V5872">
        <v>0</v>
      </c>
      <c r="W5872" s="13" t="s">
        <v>101</v>
      </c>
      <c r="X5872">
        <v>0.45</v>
      </c>
    </row>
    <row r="5873" spans="1:24" x14ac:dyDescent="0.3">
      <c r="A5873">
        <v>5871</v>
      </c>
      <c r="B5873" t="s">
        <v>217</v>
      </c>
      <c r="C5873" t="s">
        <v>218</v>
      </c>
      <c r="D5873">
        <v>22.61805</v>
      </c>
      <c r="E5873">
        <v>88.312952999999993</v>
      </c>
      <c r="F5873" s="18">
        <v>45641</v>
      </c>
      <c r="G5873" s="19">
        <v>0.66666666666666696</v>
      </c>
      <c r="H5873">
        <v>16</v>
      </c>
      <c r="I5873" s="13" t="s">
        <v>89</v>
      </c>
      <c r="J5873">
        <v>1</v>
      </c>
      <c r="K5873" s="13" t="s">
        <v>92</v>
      </c>
      <c r="L5873">
        <v>3</v>
      </c>
      <c r="M5873">
        <v>0</v>
      </c>
      <c r="N5873" s="13" t="s">
        <v>212</v>
      </c>
      <c r="O5873" s="13" t="s">
        <v>95</v>
      </c>
      <c r="P5873">
        <v>23</v>
      </c>
      <c r="Q5873" s="13" t="s">
        <v>97</v>
      </c>
      <c r="R5873" s="13" t="s">
        <v>98</v>
      </c>
      <c r="S5873" s="13" t="s">
        <v>99</v>
      </c>
      <c r="T5873">
        <v>4</v>
      </c>
      <c r="U5873">
        <v>4</v>
      </c>
      <c r="V5873">
        <v>0</v>
      </c>
      <c r="W5873" s="13" t="s">
        <v>101</v>
      </c>
      <c r="X5873">
        <v>0.85</v>
      </c>
    </row>
    <row r="5874" spans="1:24" x14ac:dyDescent="0.3">
      <c r="A5874">
        <v>5872</v>
      </c>
      <c r="B5874" t="s">
        <v>217</v>
      </c>
      <c r="C5874" t="s">
        <v>218</v>
      </c>
      <c r="D5874">
        <v>22.445813000000001</v>
      </c>
      <c r="E5874">
        <v>88.455872999999997</v>
      </c>
      <c r="F5874" s="18">
        <v>44844</v>
      </c>
      <c r="G5874" s="19">
        <v>0.875</v>
      </c>
      <c r="H5874">
        <v>21</v>
      </c>
      <c r="I5874" s="13" t="s">
        <v>204</v>
      </c>
      <c r="J5874">
        <v>0</v>
      </c>
      <c r="K5874" s="13" t="s">
        <v>92</v>
      </c>
      <c r="L5874">
        <v>4</v>
      </c>
      <c r="M5874">
        <v>1</v>
      </c>
      <c r="N5874" s="13" t="s">
        <v>212</v>
      </c>
      <c r="O5874" s="13" t="s">
        <v>95</v>
      </c>
      <c r="P5874">
        <v>29</v>
      </c>
      <c r="Q5874" s="13" t="s">
        <v>95</v>
      </c>
      <c r="R5874" s="13" t="s">
        <v>199</v>
      </c>
      <c r="S5874" s="13" t="s">
        <v>196</v>
      </c>
      <c r="T5874">
        <v>4</v>
      </c>
      <c r="U5874">
        <v>2</v>
      </c>
      <c r="V5874">
        <v>0</v>
      </c>
      <c r="W5874" s="13" t="s">
        <v>101</v>
      </c>
      <c r="X5874">
        <v>0.45</v>
      </c>
    </row>
    <row r="5875" spans="1:24" x14ac:dyDescent="0.3">
      <c r="A5875">
        <v>5873</v>
      </c>
      <c r="B5875" t="s">
        <v>206</v>
      </c>
      <c r="C5875" t="s">
        <v>207</v>
      </c>
      <c r="D5875">
        <v>12.895353999999999</v>
      </c>
      <c r="E5875">
        <v>77.780401999999995</v>
      </c>
      <c r="F5875" s="18">
        <v>45582</v>
      </c>
      <c r="G5875" s="19">
        <v>0.58333333333333304</v>
      </c>
      <c r="H5875">
        <v>14</v>
      </c>
      <c r="I5875" s="13" t="s">
        <v>202</v>
      </c>
      <c r="J5875">
        <v>0</v>
      </c>
      <c r="K5875" s="13" t="s">
        <v>214</v>
      </c>
      <c r="L5875">
        <v>2</v>
      </c>
      <c r="M5875">
        <v>1</v>
      </c>
      <c r="N5875" s="13" t="s">
        <v>94</v>
      </c>
      <c r="O5875" s="13" t="s">
        <v>95</v>
      </c>
      <c r="P5875">
        <v>37</v>
      </c>
      <c r="Q5875" s="13" t="s">
        <v>97</v>
      </c>
      <c r="R5875" s="13" t="s">
        <v>213</v>
      </c>
      <c r="S5875" s="13" t="s">
        <v>196</v>
      </c>
      <c r="T5875">
        <v>5</v>
      </c>
      <c r="U5875">
        <v>1</v>
      </c>
      <c r="V5875">
        <v>0</v>
      </c>
      <c r="W5875" s="13" t="s">
        <v>101</v>
      </c>
      <c r="X5875">
        <v>0.65</v>
      </c>
    </row>
    <row r="5876" spans="1:24" x14ac:dyDescent="0.3">
      <c r="A5876">
        <v>5874</v>
      </c>
      <c r="B5876" t="s">
        <v>217</v>
      </c>
      <c r="C5876" t="s">
        <v>218</v>
      </c>
      <c r="D5876">
        <v>22.478795000000002</v>
      </c>
      <c r="E5876">
        <v>88.373544999999993</v>
      </c>
      <c r="F5876" s="18">
        <v>45027</v>
      </c>
      <c r="G5876" s="19">
        <v>0.25</v>
      </c>
      <c r="H5876">
        <v>6</v>
      </c>
      <c r="I5876" s="13" t="s">
        <v>215</v>
      </c>
      <c r="J5876">
        <v>0</v>
      </c>
      <c r="K5876" s="13" t="s">
        <v>92</v>
      </c>
      <c r="L5876">
        <v>2</v>
      </c>
      <c r="M5876">
        <v>0</v>
      </c>
      <c r="N5876" s="13" t="s">
        <v>192</v>
      </c>
      <c r="O5876" s="13" t="s">
        <v>97</v>
      </c>
      <c r="P5876">
        <v>35</v>
      </c>
      <c r="Q5876" s="13" t="s">
        <v>195</v>
      </c>
      <c r="R5876" s="13" t="s">
        <v>199</v>
      </c>
      <c r="S5876" s="13" t="s">
        <v>196</v>
      </c>
      <c r="T5876">
        <v>5</v>
      </c>
      <c r="U5876">
        <v>1</v>
      </c>
      <c r="V5876">
        <v>0</v>
      </c>
      <c r="W5876" s="13" t="s">
        <v>101</v>
      </c>
      <c r="X5876">
        <v>0.1</v>
      </c>
    </row>
    <row r="5877" spans="1:24" x14ac:dyDescent="0.3">
      <c r="A5877">
        <v>5875</v>
      </c>
      <c r="B5877" t="s">
        <v>203</v>
      </c>
      <c r="C5877" t="s">
        <v>203</v>
      </c>
      <c r="D5877">
        <v>28.751840999999999</v>
      </c>
      <c r="E5877">
        <v>76.831804000000005</v>
      </c>
      <c r="F5877" s="18">
        <v>45273</v>
      </c>
      <c r="G5877" s="19">
        <v>0.33333333333333298</v>
      </c>
      <c r="H5877">
        <v>8</v>
      </c>
      <c r="I5877" s="13" t="s">
        <v>194</v>
      </c>
      <c r="J5877">
        <v>0</v>
      </c>
      <c r="K5877" s="13" t="s">
        <v>92</v>
      </c>
      <c r="L5877">
        <v>2</v>
      </c>
      <c r="M5877">
        <v>0</v>
      </c>
      <c r="N5877" s="13" t="s">
        <v>212</v>
      </c>
      <c r="O5877" s="13" t="s">
        <v>95</v>
      </c>
      <c r="P5877">
        <v>15</v>
      </c>
      <c r="Q5877" s="13" t="s">
        <v>97</v>
      </c>
      <c r="R5877" s="13" t="s">
        <v>98</v>
      </c>
      <c r="S5877" s="13" t="s">
        <v>99</v>
      </c>
      <c r="T5877">
        <v>1</v>
      </c>
      <c r="U5877">
        <v>1</v>
      </c>
      <c r="V5877">
        <v>1</v>
      </c>
      <c r="W5877" s="13" t="s">
        <v>101</v>
      </c>
      <c r="X5877">
        <v>1</v>
      </c>
    </row>
    <row r="5878" spans="1:24" x14ac:dyDescent="0.3">
      <c r="A5878">
        <v>5876</v>
      </c>
      <c r="B5878" t="s">
        <v>79</v>
      </c>
      <c r="C5878" t="s">
        <v>80</v>
      </c>
      <c r="D5878">
        <v>18.554776</v>
      </c>
      <c r="E5878">
        <v>73.957702999999995</v>
      </c>
      <c r="F5878" s="18">
        <v>44920</v>
      </c>
      <c r="G5878" s="19">
        <v>0.29166666666666702</v>
      </c>
      <c r="H5878">
        <v>7</v>
      </c>
      <c r="I5878" s="13" t="s">
        <v>89</v>
      </c>
      <c r="J5878">
        <v>1</v>
      </c>
      <c r="K5878" s="13" t="s">
        <v>191</v>
      </c>
      <c r="L5878">
        <v>4</v>
      </c>
      <c r="M5878">
        <v>0</v>
      </c>
      <c r="N5878" s="13" t="s">
        <v>192</v>
      </c>
      <c r="O5878" s="13" t="s">
        <v>97</v>
      </c>
      <c r="P5878">
        <v>38</v>
      </c>
      <c r="Q5878" s="13" t="s">
        <v>97</v>
      </c>
      <c r="R5878" s="13" t="s">
        <v>205</v>
      </c>
      <c r="S5878" s="13" t="s">
        <v>196</v>
      </c>
      <c r="T5878">
        <v>1</v>
      </c>
      <c r="U5878">
        <v>1</v>
      </c>
      <c r="V5878">
        <v>0</v>
      </c>
      <c r="W5878" s="13" t="s">
        <v>101</v>
      </c>
      <c r="X5878">
        <v>0.3</v>
      </c>
    </row>
    <row r="5879" spans="1:24" x14ac:dyDescent="0.3">
      <c r="A5879">
        <v>5877</v>
      </c>
      <c r="B5879" t="s">
        <v>200</v>
      </c>
      <c r="C5879" t="s">
        <v>201</v>
      </c>
      <c r="D5879">
        <v>13.069032</v>
      </c>
      <c r="E5879">
        <v>80.259930999999995</v>
      </c>
      <c r="F5879" s="18">
        <v>44602</v>
      </c>
      <c r="G5879" s="19">
        <v>0</v>
      </c>
      <c r="H5879">
        <v>0</v>
      </c>
      <c r="I5879" s="13" t="s">
        <v>202</v>
      </c>
      <c r="J5879">
        <v>0</v>
      </c>
      <c r="K5879" s="13" t="s">
        <v>92</v>
      </c>
      <c r="L5879">
        <v>5</v>
      </c>
      <c r="M5879">
        <v>0</v>
      </c>
      <c r="N5879" s="13" t="s">
        <v>212</v>
      </c>
      <c r="O5879" s="13" t="s">
        <v>195</v>
      </c>
      <c r="P5879">
        <v>22</v>
      </c>
      <c r="Q5879" s="13" t="s">
        <v>95</v>
      </c>
      <c r="R5879" s="13" t="s">
        <v>199</v>
      </c>
      <c r="S5879" s="13" t="s">
        <v>196</v>
      </c>
      <c r="T5879">
        <v>2</v>
      </c>
      <c r="U5879">
        <v>2</v>
      </c>
      <c r="V5879">
        <v>0</v>
      </c>
      <c r="W5879" s="13" t="s">
        <v>101</v>
      </c>
      <c r="X5879">
        <v>0.25</v>
      </c>
    </row>
    <row r="5880" spans="1:24" x14ac:dyDescent="0.3">
      <c r="A5880">
        <v>5878</v>
      </c>
      <c r="B5880" t="s">
        <v>197</v>
      </c>
      <c r="C5880" t="s">
        <v>198</v>
      </c>
      <c r="D5880">
        <v>30.749285</v>
      </c>
      <c r="E5880">
        <v>76.762354000000002</v>
      </c>
      <c r="F5880" s="18">
        <v>44614</v>
      </c>
      <c r="G5880" s="19">
        <v>0.125</v>
      </c>
      <c r="H5880">
        <v>3</v>
      </c>
      <c r="I5880" s="13" t="s">
        <v>215</v>
      </c>
      <c r="J5880">
        <v>0</v>
      </c>
      <c r="K5880" s="13" t="s">
        <v>92</v>
      </c>
      <c r="L5880">
        <v>2</v>
      </c>
      <c r="M5880">
        <v>1</v>
      </c>
      <c r="N5880" s="13" t="s">
        <v>192</v>
      </c>
      <c r="O5880" s="13" t="s">
        <v>97</v>
      </c>
      <c r="P5880">
        <v>32</v>
      </c>
      <c r="Q5880" s="13" t="s">
        <v>95</v>
      </c>
      <c r="R5880" s="13" t="s">
        <v>98</v>
      </c>
      <c r="S5880" s="13" t="s">
        <v>99</v>
      </c>
      <c r="T5880">
        <v>2</v>
      </c>
      <c r="U5880">
        <v>2</v>
      </c>
      <c r="V5880">
        <v>0</v>
      </c>
      <c r="W5880" s="13" t="s">
        <v>101</v>
      </c>
      <c r="X5880">
        <v>0.3</v>
      </c>
    </row>
    <row r="5881" spans="1:24" x14ac:dyDescent="0.3">
      <c r="A5881">
        <v>5879</v>
      </c>
      <c r="B5881" t="s">
        <v>203</v>
      </c>
      <c r="C5881" t="s">
        <v>203</v>
      </c>
      <c r="D5881">
        <v>28.572595</v>
      </c>
      <c r="E5881">
        <v>77.135334</v>
      </c>
      <c r="F5881" s="18">
        <v>44935</v>
      </c>
      <c r="G5881" s="19">
        <v>4.1666666666666699E-2</v>
      </c>
      <c r="H5881">
        <v>1</v>
      </c>
      <c r="I5881" s="13" t="s">
        <v>204</v>
      </c>
      <c r="J5881">
        <v>0</v>
      </c>
      <c r="K5881" s="13" t="s">
        <v>191</v>
      </c>
      <c r="L5881">
        <v>2</v>
      </c>
      <c r="M5881">
        <v>1</v>
      </c>
      <c r="N5881" s="13" t="s">
        <v>212</v>
      </c>
      <c r="O5881" s="13" t="s">
        <v>195</v>
      </c>
      <c r="P5881">
        <v>31</v>
      </c>
      <c r="Q5881" s="13" t="s">
        <v>95</v>
      </c>
      <c r="R5881" s="13" t="s">
        <v>213</v>
      </c>
      <c r="S5881" s="13" t="s">
        <v>196</v>
      </c>
      <c r="T5881">
        <v>3</v>
      </c>
      <c r="U5881">
        <v>0</v>
      </c>
      <c r="V5881">
        <v>0</v>
      </c>
      <c r="W5881" s="13" t="s">
        <v>101</v>
      </c>
      <c r="X5881">
        <v>0.25</v>
      </c>
    </row>
    <row r="5882" spans="1:24" x14ac:dyDescent="0.3">
      <c r="A5882">
        <v>5880</v>
      </c>
      <c r="B5882" t="s">
        <v>197</v>
      </c>
      <c r="C5882" t="s">
        <v>198</v>
      </c>
      <c r="D5882">
        <v>30.789749</v>
      </c>
      <c r="E5882">
        <v>76.772246999999993</v>
      </c>
      <c r="F5882" s="18">
        <v>44957</v>
      </c>
      <c r="G5882" s="19">
        <v>0.95833333333333304</v>
      </c>
      <c r="H5882">
        <v>23</v>
      </c>
      <c r="I5882" s="13" t="s">
        <v>215</v>
      </c>
      <c r="J5882">
        <v>0</v>
      </c>
      <c r="K5882" s="13" t="s">
        <v>191</v>
      </c>
      <c r="L5882">
        <v>4</v>
      </c>
      <c r="M5882">
        <v>1</v>
      </c>
      <c r="N5882" s="13" t="s">
        <v>192</v>
      </c>
      <c r="O5882" s="13" t="s">
        <v>97</v>
      </c>
      <c r="P5882">
        <v>38</v>
      </c>
      <c r="Q5882" s="13" t="s">
        <v>195</v>
      </c>
      <c r="R5882" s="13" t="s">
        <v>208</v>
      </c>
      <c r="S5882" s="13" t="s">
        <v>196</v>
      </c>
      <c r="T5882">
        <v>2</v>
      </c>
      <c r="U5882">
        <v>0</v>
      </c>
      <c r="V5882">
        <v>0</v>
      </c>
      <c r="W5882" s="13" t="s">
        <v>101</v>
      </c>
      <c r="X5882">
        <v>0.1</v>
      </c>
    </row>
    <row r="5883" spans="1:24" x14ac:dyDescent="0.3">
      <c r="A5883">
        <v>5881</v>
      </c>
      <c r="B5883" t="s">
        <v>203</v>
      </c>
      <c r="C5883" t="s">
        <v>203</v>
      </c>
      <c r="D5883">
        <v>28.689209999999999</v>
      </c>
      <c r="E5883">
        <v>76.954307999999997</v>
      </c>
      <c r="F5883" s="18">
        <v>44996</v>
      </c>
      <c r="G5883" s="19">
        <v>0.29166666666666702</v>
      </c>
      <c r="H5883">
        <v>7</v>
      </c>
      <c r="I5883" s="13" t="s">
        <v>219</v>
      </c>
      <c r="J5883">
        <v>1</v>
      </c>
      <c r="K5883" s="13" t="s">
        <v>92</v>
      </c>
      <c r="L5883">
        <v>5</v>
      </c>
      <c r="M5883">
        <v>0</v>
      </c>
      <c r="N5883" s="13" t="s">
        <v>94</v>
      </c>
      <c r="O5883" s="13" t="s">
        <v>95</v>
      </c>
      <c r="P5883">
        <v>30</v>
      </c>
      <c r="Q5883" s="13" t="s">
        <v>97</v>
      </c>
      <c r="R5883" s="13" t="s">
        <v>98</v>
      </c>
      <c r="S5883" s="13" t="s">
        <v>196</v>
      </c>
      <c r="T5883">
        <v>3</v>
      </c>
      <c r="U5883">
        <v>3</v>
      </c>
      <c r="V5883">
        <v>0</v>
      </c>
      <c r="W5883" s="13" t="s">
        <v>101</v>
      </c>
      <c r="X5883">
        <v>0.65</v>
      </c>
    </row>
    <row r="5884" spans="1:24" x14ac:dyDescent="0.3">
      <c r="A5884">
        <v>5882</v>
      </c>
      <c r="B5884" t="s">
        <v>79</v>
      </c>
      <c r="C5884" t="s">
        <v>80</v>
      </c>
      <c r="D5884">
        <v>18.541084000000001</v>
      </c>
      <c r="E5884">
        <v>73.904640999999998</v>
      </c>
      <c r="F5884" s="18">
        <v>44929</v>
      </c>
      <c r="G5884" s="19">
        <v>0.79166666666666696</v>
      </c>
      <c r="H5884">
        <v>19</v>
      </c>
      <c r="I5884" s="13" t="s">
        <v>215</v>
      </c>
      <c r="J5884">
        <v>0</v>
      </c>
      <c r="K5884" s="13" t="s">
        <v>191</v>
      </c>
      <c r="L5884">
        <v>1</v>
      </c>
      <c r="M5884">
        <v>0</v>
      </c>
      <c r="N5884" s="13" t="s">
        <v>94</v>
      </c>
      <c r="O5884" s="13" t="s">
        <v>95</v>
      </c>
      <c r="P5884">
        <v>30</v>
      </c>
      <c r="Q5884" s="13" t="s">
        <v>195</v>
      </c>
      <c r="R5884" s="13" t="s">
        <v>213</v>
      </c>
      <c r="S5884" s="13" t="s">
        <v>193</v>
      </c>
      <c r="T5884">
        <v>4</v>
      </c>
      <c r="U5884">
        <v>3</v>
      </c>
      <c r="V5884">
        <v>1</v>
      </c>
      <c r="W5884" s="13" t="s">
        <v>101</v>
      </c>
      <c r="X5884">
        <v>0.6</v>
      </c>
    </row>
    <row r="5885" spans="1:24" x14ac:dyDescent="0.3">
      <c r="A5885">
        <v>5883</v>
      </c>
      <c r="B5885" t="s">
        <v>203</v>
      </c>
      <c r="C5885" t="s">
        <v>203</v>
      </c>
      <c r="D5885">
        <v>28.865722000000002</v>
      </c>
      <c r="E5885">
        <v>76.891724999999994</v>
      </c>
      <c r="F5885" s="18">
        <v>45065</v>
      </c>
      <c r="G5885" s="19">
        <v>0.91666666666666696</v>
      </c>
      <c r="H5885">
        <v>22</v>
      </c>
      <c r="I5885" s="13" t="s">
        <v>211</v>
      </c>
      <c r="J5885">
        <v>0</v>
      </c>
      <c r="K5885" s="13" t="s">
        <v>214</v>
      </c>
      <c r="L5885">
        <v>2</v>
      </c>
      <c r="M5885">
        <v>1</v>
      </c>
      <c r="N5885" s="13" t="s">
        <v>192</v>
      </c>
      <c r="O5885" s="13" t="s">
        <v>97</v>
      </c>
      <c r="P5885">
        <v>37</v>
      </c>
      <c r="Q5885" s="13" t="s">
        <v>95</v>
      </c>
      <c r="R5885" s="13" t="s">
        <v>208</v>
      </c>
      <c r="S5885" s="13" t="s">
        <v>99</v>
      </c>
      <c r="T5885">
        <v>5</v>
      </c>
      <c r="U5885">
        <v>5</v>
      </c>
      <c r="V5885">
        <v>0</v>
      </c>
      <c r="W5885" s="13" t="s">
        <v>101</v>
      </c>
      <c r="X5885">
        <v>0.3</v>
      </c>
    </row>
    <row r="5886" spans="1:24" x14ac:dyDescent="0.3">
      <c r="A5886">
        <v>5884</v>
      </c>
      <c r="B5886" t="s">
        <v>200</v>
      </c>
      <c r="C5886" t="s">
        <v>201</v>
      </c>
      <c r="D5886">
        <v>13.06324</v>
      </c>
      <c r="E5886">
        <v>80.159052000000003</v>
      </c>
      <c r="F5886" s="18">
        <v>44782</v>
      </c>
      <c r="G5886" s="19">
        <v>0.95833333333333304</v>
      </c>
      <c r="H5886">
        <v>23</v>
      </c>
      <c r="I5886" s="13" t="s">
        <v>215</v>
      </c>
      <c r="J5886">
        <v>0</v>
      </c>
      <c r="K5886" s="13" t="s">
        <v>214</v>
      </c>
      <c r="L5886">
        <v>1</v>
      </c>
      <c r="M5886">
        <v>1</v>
      </c>
      <c r="N5886" s="13" t="s">
        <v>94</v>
      </c>
      <c r="O5886" s="13" t="s">
        <v>95</v>
      </c>
      <c r="P5886">
        <v>39</v>
      </c>
      <c r="Q5886" s="13" t="s">
        <v>95</v>
      </c>
      <c r="R5886" s="13" t="s">
        <v>98</v>
      </c>
      <c r="S5886" s="13" t="s">
        <v>193</v>
      </c>
      <c r="T5886">
        <v>3</v>
      </c>
      <c r="U5886">
        <v>3</v>
      </c>
      <c r="V5886">
        <v>0</v>
      </c>
      <c r="W5886" s="13" t="s">
        <v>101</v>
      </c>
      <c r="X5886">
        <v>0.45</v>
      </c>
    </row>
    <row r="5887" spans="1:24" x14ac:dyDescent="0.3">
      <c r="A5887">
        <v>5885</v>
      </c>
      <c r="B5887" t="s">
        <v>217</v>
      </c>
      <c r="C5887" t="s">
        <v>218</v>
      </c>
      <c r="D5887">
        <v>22.54683</v>
      </c>
      <c r="E5887">
        <v>88.374618999999996</v>
      </c>
      <c r="F5887" s="18">
        <v>44691</v>
      </c>
      <c r="G5887" s="19">
        <v>0.95833333333333304</v>
      </c>
      <c r="H5887">
        <v>23</v>
      </c>
      <c r="I5887" s="13" t="s">
        <v>215</v>
      </c>
      <c r="J5887">
        <v>0</v>
      </c>
      <c r="K5887" s="13" t="s">
        <v>214</v>
      </c>
      <c r="L5887">
        <v>2</v>
      </c>
      <c r="M5887">
        <v>1</v>
      </c>
      <c r="N5887" s="13" t="s">
        <v>192</v>
      </c>
      <c r="O5887" s="13" t="s">
        <v>97</v>
      </c>
      <c r="P5887">
        <v>28</v>
      </c>
      <c r="Q5887" s="13" t="s">
        <v>95</v>
      </c>
      <c r="R5887" s="13" t="s">
        <v>199</v>
      </c>
      <c r="S5887" s="13" t="s">
        <v>196</v>
      </c>
      <c r="T5887">
        <v>5</v>
      </c>
      <c r="U5887">
        <v>5</v>
      </c>
      <c r="V5887">
        <v>0</v>
      </c>
      <c r="W5887" s="13" t="s">
        <v>101</v>
      </c>
      <c r="X5887">
        <v>0.1</v>
      </c>
    </row>
    <row r="5888" spans="1:24" x14ac:dyDescent="0.3">
      <c r="A5888">
        <v>5886</v>
      </c>
      <c r="B5888" t="s">
        <v>203</v>
      </c>
      <c r="C5888" t="s">
        <v>203</v>
      </c>
      <c r="D5888">
        <v>28.867039999999999</v>
      </c>
      <c r="E5888">
        <v>77.211162999999999</v>
      </c>
      <c r="F5888" s="18">
        <v>45301</v>
      </c>
      <c r="G5888" s="19">
        <v>0.5</v>
      </c>
      <c r="H5888">
        <v>12</v>
      </c>
      <c r="I5888" s="13" t="s">
        <v>194</v>
      </c>
      <c r="J5888">
        <v>0</v>
      </c>
      <c r="K5888" s="13" t="s">
        <v>191</v>
      </c>
      <c r="L5888">
        <v>1</v>
      </c>
      <c r="M5888">
        <v>1</v>
      </c>
      <c r="N5888" s="13" t="s">
        <v>192</v>
      </c>
      <c r="O5888" s="13" t="s">
        <v>97</v>
      </c>
      <c r="P5888">
        <v>27</v>
      </c>
      <c r="Q5888" s="13" t="s">
        <v>97</v>
      </c>
      <c r="R5888" s="13" t="s">
        <v>205</v>
      </c>
      <c r="S5888" s="13" t="s">
        <v>196</v>
      </c>
      <c r="T5888">
        <v>2</v>
      </c>
      <c r="U5888">
        <v>0</v>
      </c>
      <c r="V5888">
        <v>0</v>
      </c>
      <c r="W5888" s="13" t="s">
        <v>101</v>
      </c>
      <c r="X5888">
        <v>0.3</v>
      </c>
    </row>
    <row r="5889" spans="1:24" x14ac:dyDescent="0.3">
      <c r="A5889">
        <v>5887</v>
      </c>
      <c r="B5889" t="s">
        <v>79</v>
      </c>
      <c r="C5889" t="s">
        <v>80</v>
      </c>
      <c r="D5889">
        <v>18.549935000000001</v>
      </c>
      <c r="E5889">
        <v>73.763766000000004</v>
      </c>
      <c r="F5889" s="18">
        <v>45626</v>
      </c>
      <c r="G5889" s="19">
        <v>0.54166666666666696</v>
      </c>
      <c r="H5889">
        <v>13</v>
      </c>
      <c r="I5889" s="13" t="s">
        <v>219</v>
      </c>
      <c r="J5889">
        <v>1</v>
      </c>
      <c r="K5889" s="13" t="s">
        <v>92</v>
      </c>
      <c r="L5889">
        <v>1</v>
      </c>
      <c r="M5889">
        <v>1</v>
      </c>
      <c r="N5889" s="13" t="s">
        <v>192</v>
      </c>
      <c r="O5889" s="13" t="s">
        <v>97</v>
      </c>
      <c r="P5889">
        <v>21</v>
      </c>
      <c r="Q5889" s="13" t="s">
        <v>95</v>
      </c>
      <c r="R5889" s="13" t="s">
        <v>199</v>
      </c>
      <c r="S5889" s="13" t="s">
        <v>193</v>
      </c>
      <c r="T5889">
        <v>1</v>
      </c>
      <c r="U5889">
        <v>0</v>
      </c>
      <c r="V5889">
        <v>0</v>
      </c>
      <c r="W5889" s="13" t="s">
        <v>101</v>
      </c>
      <c r="X5889">
        <v>0.1</v>
      </c>
    </row>
    <row r="5890" spans="1:24" x14ac:dyDescent="0.3">
      <c r="A5890">
        <v>5888</v>
      </c>
      <c r="B5890" t="s">
        <v>206</v>
      </c>
      <c r="C5890" t="s">
        <v>207</v>
      </c>
      <c r="D5890">
        <v>12.934179</v>
      </c>
      <c r="E5890">
        <v>77.527379999999994</v>
      </c>
      <c r="F5890" s="18">
        <v>45522</v>
      </c>
      <c r="G5890" s="19">
        <v>0.625</v>
      </c>
      <c r="H5890">
        <v>15</v>
      </c>
      <c r="I5890" s="13" t="s">
        <v>89</v>
      </c>
      <c r="J5890">
        <v>1</v>
      </c>
      <c r="K5890" s="13" t="s">
        <v>214</v>
      </c>
      <c r="L5890">
        <v>3</v>
      </c>
      <c r="M5890">
        <v>0</v>
      </c>
      <c r="N5890" s="13" t="s">
        <v>192</v>
      </c>
      <c r="O5890" s="13" t="s">
        <v>97</v>
      </c>
      <c r="P5890">
        <v>25</v>
      </c>
      <c r="Q5890" s="13" t="s">
        <v>97</v>
      </c>
      <c r="R5890" s="13" t="s">
        <v>98</v>
      </c>
      <c r="S5890" s="13" t="s">
        <v>99</v>
      </c>
      <c r="T5890">
        <v>2</v>
      </c>
      <c r="U5890">
        <v>2</v>
      </c>
      <c r="V5890">
        <v>0</v>
      </c>
      <c r="W5890" s="13" t="s">
        <v>101</v>
      </c>
      <c r="X5890">
        <v>0.5</v>
      </c>
    </row>
    <row r="5891" spans="1:24" x14ac:dyDescent="0.3">
      <c r="A5891">
        <v>5889</v>
      </c>
      <c r="B5891" t="s">
        <v>206</v>
      </c>
      <c r="C5891" t="s">
        <v>207</v>
      </c>
      <c r="D5891">
        <v>12.836964</v>
      </c>
      <c r="E5891">
        <v>77.583451999999994</v>
      </c>
      <c r="F5891" s="18">
        <v>45592</v>
      </c>
      <c r="G5891" s="19">
        <v>0.95833333333333304</v>
      </c>
      <c r="H5891">
        <v>23</v>
      </c>
      <c r="I5891" s="13" t="s">
        <v>89</v>
      </c>
      <c r="J5891">
        <v>1</v>
      </c>
      <c r="K5891" s="13" t="s">
        <v>92</v>
      </c>
      <c r="L5891">
        <v>3</v>
      </c>
      <c r="M5891">
        <v>0</v>
      </c>
      <c r="N5891" s="13" t="s">
        <v>212</v>
      </c>
      <c r="O5891" s="13" t="s">
        <v>195</v>
      </c>
      <c r="P5891">
        <v>34</v>
      </c>
      <c r="Q5891" s="13" t="s">
        <v>195</v>
      </c>
      <c r="R5891" s="13" t="s">
        <v>98</v>
      </c>
      <c r="S5891" s="13" t="s">
        <v>193</v>
      </c>
      <c r="T5891">
        <v>2</v>
      </c>
      <c r="U5891">
        <v>1</v>
      </c>
      <c r="V5891">
        <v>0</v>
      </c>
      <c r="W5891" s="13" t="s">
        <v>101</v>
      </c>
      <c r="X5891">
        <v>0.25</v>
      </c>
    </row>
    <row r="5892" spans="1:24" x14ac:dyDescent="0.3">
      <c r="A5892">
        <v>5890</v>
      </c>
      <c r="B5892" t="s">
        <v>79</v>
      </c>
      <c r="C5892" t="s">
        <v>80</v>
      </c>
      <c r="D5892">
        <v>18.615625000000001</v>
      </c>
      <c r="E5892">
        <v>73.947908999999996</v>
      </c>
      <c r="F5892" s="18">
        <v>45483</v>
      </c>
      <c r="G5892" s="19">
        <v>0.79166666666666696</v>
      </c>
      <c r="H5892">
        <v>19</v>
      </c>
      <c r="I5892" s="13" t="s">
        <v>194</v>
      </c>
      <c r="J5892">
        <v>0</v>
      </c>
      <c r="K5892" s="13" t="s">
        <v>191</v>
      </c>
      <c r="L5892">
        <v>5</v>
      </c>
      <c r="M5892">
        <v>1</v>
      </c>
      <c r="N5892" s="13" t="s">
        <v>192</v>
      </c>
      <c r="O5892" s="13" t="s">
        <v>97</v>
      </c>
      <c r="P5892">
        <v>25</v>
      </c>
      <c r="Q5892" s="13" t="s">
        <v>97</v>
      </c>
      <c r="R5892" s="13" t="s">
        <v>205</v>
      </c>
      <c r="S5892" s="13" t="s">
        <v>99</v>
      </c>
      <c r="T5892">
        <v>4</v>
      </c>
      <c r="U5892">
        <v>4</v>
      </c>
      <c r="V5892">
        <v>1</v>
      </c>
      <c r="W5892" s="13" t="s">
        <v>101</v>
      </c>
      <c r="X5892">
        <v>0.65</v>
      </c>
    </row>
    <row r="5893" spans="1:24" x14ac:dyDescent="0.3">
      <c r="A5893">
        <v>5891</v>
      </c>
      <c r="B5893" t="s">
        <v>190</v>
      </c>
      <c r="C5893" t="s">
        <v>80</v>
      </c>
      <c r="D5893">
        <v>18.882767999999999</v>
      </c>
      <c r="E5893">
        <v>72.937603999999993</v>
      </c>
      <c r="F5893" s="18">
        <v>44808</v>
      </c>
      <c r="G5893" s="19">
        <v>0.125</v>
      </c>
      <c r="H5893">
        <v>3</v>
      </c>
      <c r="I5893" s="13" t="s">
        <v>89</v>
      </c>
      <c r="J5893">
        <v>1</v>
      </c>
      <c r="K5893" s="13" t="s">
        <v>92</v>
      </c>
      <c r="L5893">
        <v>3</v>
      </c>
      <c r="M5893">
        <v>1</v>
      </c>
      <c r="N5893" s="13" t="s">
        <v>212</v>
      </c>
      <c r="O5893" s="13" t="s">
        <v>195</v>
      </c>
      <c r="P5893">
        <v>26</v>
      </c>
      <c r="Q5893" s="13" t="s">
        <v>95</v>
      </c>
      <c r="R5893" s="13" t="s">
        <v>213</v>
      </c>
      <c r="S5893" s="13" t="s">
        <v>196</v>
      </c>
      <c r="T5893">
        <v>4</v>
      </c>
      <c r="U5893">
        <v>3</v>
      </c>
      <c r="V5893">
        <v>0</v>
      </c>
      <c r="W5893" s="13" t="s">
        <v>101</v>
      </c>
      <c r="X5893">
        <v>0.25</v>
      </c>
    </row>
    <row r="5894" spans="1:24" x14ac:dyDescent="0.3">
      <c r="A5894">
        <v>5892</v>
      </c>
      <c r="B5894" t="s">
        <v>79</v>
      </c>
      <c r="C5894" t="s">
        <v>80</v>
      </c>
      <c r="D5894">
        <v>18.507339000000002</v>
      </c>
      <c r="E5894">
        <v>73.939835000000002</v>
      </c>
      <c r="F5894" s="18">
        <v>45433</v>
      </c>
      <c r="G5894" s="19">
        <v>8.3333333333333301E-2</v>
      </c>
      <c r="H5894">
        <v>2</v>
      </c>
      <c r="I5894" s="13" t="s">
        <v>215</v>
      </c>
      <c r="J5894">
        <v>0</v>
      </c>
      <c r="K5894" s="13" t="s">
        <v>92</v>
      </c>
      <c r="L5894">
        <v>3</v>
      </c>
      <c r="M5894">
        <v>0</v>
      </c>
      <c r="N5894" s="13" t="s">
        <v>94</v>
      </c>
      <c r="O5894" s="13" t="s">
        <v>95</v>
      </c>
      <c r="P5894">
        <v>33</v>
      </c>
      <c r="Q5894" s="13" t="s">
        <v>195</v>
      </c>
      <c r="R5894" s="13" t="s">
        <v>199</v>
      </c>
      <c r="S5894" s="13" t="s">
        <v>196</v>
      </c>
      <c r="T5894">
        <v>5</v>
      </c>
      <c r="U5894">
        <v>3</v>
      </c>
      <c r="V5894">
        <v>0</v>
      </c>
      <c r="W5894" s="13" t="s">
        <v>101</v>
      </c>
      <c r="X5894">
        <v>0.45</v>
      </c>
    </row>
    <row r="5895" spans="1:24" x14ac:dyDescent="0.3">
      <c r="A5895">
        <v>5893</v>
      </c>
      <c r="B5895" t="s">
        <v>79</v>
      </c>
      <c r="C5895" t="s">
        <v>80</v>
      </c>
      <c r="D5895">
        <v>18.675094000000001</v>
      </c>
      <c r="E5895">
        <v>73.985206000000005</v>
      </c>
      <c r="F5895" s="18">
        <v>44831</v>
      </c>
      <c r="G5895" s="19">
        <v>0.95833333333333304</v>
      </c>
      <c r="H5895">
        <v>23</v>
      </c>
      <c r="I5895" s="13" t="s">
        <v>215</v>
      </c>
      <c r="J5895">
        <v>0</v>
      </c>
      <c r="K5895" s="13" t="s">
        <v>92</v>
      </c>
      <c r="L5895">
        <v>1</v>
      </c>
      <c r="M5895">
        <v>0</v>
      </c>
      <c r="N5895" s="13" t="s">
        <v>212</v>
      </c>
      <c r="O5895" s="13" t="s">
        <v>95</v>
      </c>
      <c r="P5895">
        <v>40</v>
      </c>
      <c r="Q5895" s="13" t="s">
        <v>195</v>
      </c>
      <c r="R5895" s="13" t="s">
        <v>205</v>
      </c>
      <c r="S5895" s="13" t="s">
        <v>99</v>
      </c>
      <c r="T5895">
        <v>2</v>
      </c>
      <c r="U5895">
        <v>2</v>
      </c>
      <c r="V5895">
        <v>0</v>
      </c>
      <c r="W5895" s="13" t="s">
        <v>101</v>
      </c>
      <c r="X5895">
        <v>0.65</v>
      </c>
    </row>
    <row r="5896" spans="1:24" x14ac:dyDescent="0.3">
      <c r="A5896">
        <v>5894</v>
      </c>
      <c r="B5896" t="s">
        <v>203</v>
      </c>
      <c r="C5896" t="s">
        <v>203</v>
      </c>
      <c r="D5896">
        <v>28.850560000000002</v>
      </c>
      <c r="E5896">
        <v>76.997739999999993</v>
      </c>
      <c r="F5896" s="18">
        <v>44814</v>
      </c>
      <c r="G5896" s="19">
        <v>0.5</v>
      </c>
      <c r="H5896">
        <v>12</v>
      </c>
      <c r="I5896" s="13" t="s">
        <v>219</v>
      </c>
      <c r="J5896">
        <v>1</v>
      </c>
      <c r="K5896" s="13" t="s">
        <v>92</v>
      </c>
      <c r="L5896">
        <v>4</v>
      </c>
      <c r="M5896">
        <v>1</v>
      </c>
      <c r="N5896" s="13" t="s">
        <v>212</v>
      </c>
      <c r="O5896" s="13" t="s">
        <v>195</v>
      </c>
      <c r="P5896">
        <v>25</v>
      </c>
      <c r="Q5896" s="13" t="s">
        <v>195</v>
      </c>
      <c r="R5896" s="13" t="s">
        <v>208</v>
      </c>
      <c r="S5896" s="13" t="s">
        <v>99</v>
      </c>
      <c r="T5896">
        <v>5</v>
      </c>
      <c r="U5896">
        <v>5</v>
      </c>
      <c r="V5896">
        <v>0</v>
      </c>
      <c r="W5896" s="13" t="s">
        <v>101</v>
      </c>
      <c r="X5896">
        <v>0.45</v>
      </c>
    </row>
    <row r="5897" spans="1:24" x14ac:dyDescent="0.3">
      <c r="A5897">
        <v>5895</v>
      </c>
      <c r="B5897" t="s">
        <v>206</v>
      </c>
      <c r="C5897" t="s">
        <v>207</v>
      </c>
      <c r="D5897">
        <v>12.988308999999999</v>
      </c>
      <c r="E5897">
        <v>77.735597999999996</v>
      </c>
      <c r="F5897" s="18">
        <v>45082</v>
      </c>
      <c r="G5897" s="19">
        <v>4.1666666666666699E-2</v>
      </c>
      <c r="H5897">
        <v>1</v>
      </c>
      <c r="I5897" s="13" t="s">
        <v>204</v>
      </c>
      <c r="J5897">
        <v>0</v>
      </c>
      <c r="K5897" s="13" t="s">
        <v>92</v>
      </c>
      <c r="L5897">
        <v>5</v>
      </c>
      <c r="M5897">
        <v>0</v>
      </c>
      <c r="N5897" s="13" t="s">
        <v>212</v>
      </c>
      <c r="O5897" s="13" t="s">
        <v>95</v>
      </c>
      <c r="P5897">
        <v>21</v>
      </c>
      <c r="Q5897" s="13" t="s">
        <v>95</v>
      </c>
      <c r="R5897" s="13" t="s">
        <v>98</v>
      </c>
      <c r="S5897" s="13" t="s">
        <v>196</v>
      </c>
      <c r="T5897">
        <v>1</v>
      </c>
      <c r="U5897">
        <v>0</v>
      </c>
      <c r="V5897">
        <v>0</v>
      </c>
      <c r="W5897" s="13" t="s">
        <v>101</v>
      </c>
      <c r="X5897">
        <v>0.45</v>
      </c>
    </row>
    <row r="5898" spans="1:24" x14ac:dyDescent="0.3">
      <c r="A5898">
        <v>5896</v>
      </c>
      <c r="B5898" t="s">
        <v>200</v>
      </c>
      <c r="C5898" t="s">
        <v>201</v>
      </c>
      <c r="D5898">
        <v>12.927460999999999</v>
      </c>
      <c r="E5898">
        <v>80.148145</v>
      </c>
      <c r="F5898" s="18">
        <v>44787</v>
      </c>
      <c r="G5898" s="19">
        <v>0.54166666666666696</v>
      </c>
      <c r="H5898">
        <v>13</v>
      </c>
      <c r="I5898" s="13" t="s">
        <v>89</v>
      </c>
      <c r="J5898">
        <v>1</v>
      </c>
      <c r="K5898" s="13" t="s">
        <v>214</v>
      </c>
      <c r="L5898">
        <v>2</v>
      </c>
      <c r="M5898">
        <v>0</v>
      </c>
      <c r="N5898" s="13" t="s">
        <v>94</v>
      </c>
      <c r="O5898" s="13" t="s">
        <v>95</v>
      </c>
      <c r="P5898">
        <v>38</v>
      </c>
      <c r="Q5898" s="13" t="s">
        <v>97</v>
      </c>
      <c r="R5898" s="13" t="s">
        <v>213</v>
      </c>
      <c r="S5898" s="13" t="s">
        <v>196</v>
      </c>
      <c r="T5898">
        <v>3</v>
      </c>
      <c r="U5898">
        <v>0</v>
      </c>
      <c r="V5898">
        <v>0</v>
      </c>
      <c r="W5898" s="13" t="s">
        <v>101</v>
      </c>
      <c r="X5898">
        <v>0.65</v>
      </c>
    </row>
    <row r="5899" spans="1:24" x14ac:dyDescent="0.3">
      <c r="A5899">
        <v>5897</v>
      </c>
      <c r="B5899" t="s">
        <v>206</v>
      </c>
      <c r="C5899" t="s">
        <v>207</v>
      </c>
      <c r="D5899">
        <v>13.13876</v>
      </c>
      <c r="E5899">
        <v>77.789231999999998</v>
      </c>
      <c r="F5899" s="18">
        <v>44799</v>
      </c>
      <c r="G5899" s="19">
        <v>4.1666666666666699E-2</v>
      </c>
      <c r="H5899">
        <v>1</v>
      </c>
      <c r="I5899" s="13" t="s">
        <v>211</v>
      </c>
      <c r="J5899">
        <v>0</v>
      </c>
      <c r="K5899" s="13" t="s">
        <v>214</v>
      </c>
      <c r="L5899">
        <v>5</v>
      </c>
      <c r="M5899">
        <v>1</v>
      </c>
      <c r="N5899" s="13" t="s">
        <v>94</v>
      </c>
      <c r="O5899" s="13" t="s">
        <v>95</v>
      </c>
      <c r="P5899">
        <v>23</v>
      </c>
      <c r="Q5899" s="13" t="s">
        <v>97</v>
      </c>
      <c r="R5899" s="13" t="s">
        <v>205</v>
      </c>
      <c r="S5899" s="13" t="s">
        <v>193</v>
      </c>
      <c r="T5899">
        <v>5</v>
      </c>
      <c r="U5899">
        <v>2</v>
      </c>
      <c r="V5899">
        <v>0</v>
      </c>
      <c r="W5899" s="13" t="s">
        <v>101</v>
      </c>
      <c r="X5899">
        <v>0.65</v>
      </c>
    </row>
    <row r="5900" spans="1:24" x14ac:dyDescent="0.3">
      <c r="A5900">
        <v>5898</v>
      </c>
      <c r="B5900" t="s">
        <v>197</v>
      </c>
      <c r="C5900" t="s">
        <v>198</v>
      </c>
      <c r="D5900">
        <v>30.784828000000001</v>
      </c>
      <c r="E5900">
        <v>76.839247999999998</v>
      </c>
      <c r="F5900" s="18">
        <v>45369</v>
      </c>
      <c r="G5900" s="19">
        <v>0.29166666666666702</v>
      </c>
      <c r="H5900">
        <v>7</v>
      </c>
      <c r="I5900" s="13" t="s">
        <v>204</v>
      </c>
      <c r="J5900">
        <v>0</v>
      </c>
      <c r="K5900" s="13" t="s">
        <v>191</v>
      </c>
      <c r="L5900">
        <v>5</v>
      </c>
      <c r="M5900">
        <v>1</v>
      </c>
      <c r="N5900" s="13" t="s">
        <v>192</v>
      </c>
      <c r="O5900" s="13" t="s">
        <v>97</v>
      </c>
      <c r="P5900">
        <v>29</v>
      </c>
      <c r="Q5900" s="13" t="s">
        <v>97</v>
      </c>
      <c r="R5900" s="13" t="s">
        <v>208</v>
      </c>
      <c r="S5900" s="13" t="s">
        <v>196</v>
      </c>
      <c r="T5900">
        <v>2</v>
      </c>
      <c r="U5900">
        <v>2</v>
      </c>
      <c r="V5900">
        <v>0</v>
      </c>
      <c r="W5900" s="13" t="s">
        <v>101</v>
      </c>
      <c r="X5900">
        <v>0.3</v>
      </c>
    </row>
    <row r="5901" spans="1:24" x14ac:dyDescent="0.3">
      <c r="A5901">
        <v>5899</v>
      </c>
      <c r="B5901" t="s">
        <v>190</v>
      </c>
      <c r="C5901" t="s">
        <v>80</v>
      </c>
      <c r="D5901">
        <v>19.029371999999999</v>
      </c>
      <c r="E5901">
        <v>72.998911000000007</v>
      </c>
      <c r="F5901" s="18">
        <v>45531</v>
      </c>
      <c r="G5901" s="19">
        <v>0.5</v>
      </c>
      <c r="H5901">
        <v>12</v>
      </c>
      <c r="I5901" s="13" t="s">
        <v>215</v>
      </c>
      <c r="J5901">
        <v>0</v>
      </c>
      <c r="K5901" s="13" t="s">
        <v>191</v>
      </c>
      <c r="L5901">
        <v>4</v>
      </c>
      <c r="M5901">
        <v>1</v>
      </c>
      <c r="N5901" s="13" t="s">
        <v>212</v>
      </c>
      <c r="O5901" s="13" t="s">
        <v>195</v>
      </c>
      <c r="P5901">
        <v>28</v>
      </c>
      <c r="Q5901" s="13" t="s">
        <v>195</v>
      </c>
      <c r="R5901" s="13" t="s">
        <v>205</v>
      </c>
      <c r="S5901" s="13" t="s">
        <v>196</v>
      </c>
      <c r="T5901">
        <v>4</v>
      </c>
      <c r="U5901">
        <v>1</v>
      </c>
      <c r="V5901">
        <v>0</v>
      </c>
      <c r="W5901" s="13" t="s">
        <v>101</v>
      </c>
      <c r="X5901">
        <v>0.25</v>
      </c>
    </row>
    <row r="5902" spans="1:24" x14ac:dyDescent="0.3">
      <c r="A5902">
        <v>5900</v>
      </c>
      <c r="B5902" t="s">
        <v>209</v>
      </c>
      <c r="C5902" t="s">
        <v>210</v>
      </c>
      <c r="D5902">
        <v>17.591127</v>
      </c>
      <c r="E5902">
        <v>78.220332999999997</v>
      </c>
      <c r="F5902" s="18">
        <v>44962</v>
      </c>
      <c r="G5902" s="19">
        <v>0.25</v>
      </c>
      <c r="H5902">
        <v>6</v>
      </c>
      <c r="I5902" s="13" t="s">
        <v>89</v>
      </c>
      <c r="J5902">
        <v>1</v>
      </c>
      <c r="K5902" s="13" t="s">
        <v>92</v>
      </c>
      <c r="L5902">
        <v>4</v>
      </c>
      <c r="M5902">
        <v>1</v>
      </c>
      <c r="N5902" s="13" t="s">
        <v>212</v>
      </c>
      <c r="O5902" s="13" t="s">
        <v>95</v>
      </c>
      <c r="P5902">
        <v>36</v>
      </c>
      <c r="Q5902" s="13" t="s">
        <v>95</v>
      </c>
      <c r="R5902" s="13" t="s">
        <v>199</v>
      </c>
      <c r="S5902" s="13" t="s">
        <v>193</v>
      </c>
      <c r="T5902">
        <v>5</v>
      </c>
      <c r="U5902">
        <v>0</v>
      </c>
      <c r="V5902">
        <v>0</v>
      </c>
      <c r="W5902" s="13" t="s">
        <v>101</v>
      </c>
      <c r="X5902">
        <v>0.45</v>
      </c>
    </row>
    <row r="5903" spans="1:24" x14ac:dyDescent="0.3">
      <c r="A5903">
        <v>5901</v>
      </c>
      <c r="B5903" t="s">
        <v>79</v>
      </c>
      <c r="C5903" t="s">
        <v>80</v>
      </c>
      <c r="D5903">
        <v>18.585930000000001</v>
      </c>
      <c r="E5903">
        <v>73.792400000000001</v>
      </c>
      <c r="F5903" s="18">
        <v>45110</v>
      </c>
      <c r="G5903" s="19">
        <v>0.5</v>
      </c>
      <c r="H5903">
        <v>12</v>
      </c>
      <c r="I5903" s="13" t="s">
        <v>204</v>
      </c>
      <c r="J5903">
        <v>0</v>
      </c>
      <c r="K5903" s="13" t="s">
        <v>191</v>
      </c>
      <c r="L5903">
        <v>2</v>
      </c>
      <c r="M5903">
        <v>1</v>
      </c>
      <c r="N5903" s="13" t="s">
        <v>192</v>
      </c>
      <c r="O5903" s="13" t="s">
        <v>97</v>
      </c>
      <c r="P5903">
        <v>35</v>
      </c>
      <c r="Q5903" s="13" t="s">
        <v>97</v>
      </c>
      <c r="R5903" s="13" t="s">
        <v>213</v>
      </c>
      <c r="S5903" s="13" t="s">
        <v>196</v>
      </c>
      <c r="T5903">
        <v>5</v>
      </c>
      <c r="U5903">
        <v>2</v>
      </c>
      <c r="V5903">
        <v>0</v>
      </c>
      <c r="W5903" s="13" t="s">
        <v>101</v>
      </c>
      <c r="X5903">
        <v>0.3</v>
      </c>
    </row>
    <row r="5904" spans="1:24" x14ac:dyDescent="0.3">
      <c r="A5904">
        <v>5902</v>
      </c>
      <c r="B5904" t="s">
        <v>203</v>
      </c>
      <c r="C5904" t="s">
        <v>203</v>
      </c>
      <c r="D5904">
        <v>28.789624</v>
      </c>
      <c r="E5904">
        <v>77.173986999999997</v>
      </c>
      <c r="F5904" s="18">
        <v>45011</v>
      </c>
      <c r="G5904" s="19">
        <v>0.95833333333333304</v>
      </c>
      <c r="H5904">
        <v>23</v>
      </c>
      <c r="I5904" s="13" t="s">
        <v>89</v>
      </c>
      <c r="J5904">
        <v>1</v>
      </c>
      <c r="K5904" s="13" t="s">
        <v>92</v>
      </c>
      <c r="L5904">
        <v>2</v>
      </c>
      <c r="M5904">
        <v>1</v>
      </c>
      <c r="N5904" s="13" t="s">
        <v>94</v>
      </c>
      <c r="O5904" s="13" t="s">
        <v>95</v>
      </c>
      <c r="P5904">
        <v>26</v>
      </c>
      <c r="Q5904" s="13" t="s">
        <v>195</v>
      </c>
      <c r="R5904" s="13" t="s">
        <v>199</v>
      </c>
      <c r="S5904" s="13" t="s">
        <v>193</v>
      </c>
      <c r="T5904">
        <v>2</v>
      </c>
      <c r="U5904">
        <v>1</v>
      </c>
      <c r="V5904">
        <v>0</v>
      </c>
      <c r="W5904" s="13" t="s">
        <v>101</v>
      </c>
      <c r="X5904">
        <v>0.45</v>
      </c>
    </row>
    <row r="5905" spans="1:24" x14ac:dyDescent="0.3">
      <c r="A5905">
        <v>5903</v>
      </c>
      <c r="B5905" t="s">
        <v>197</v>
      </c>
      <c r="C5905" t="s">
        <v>198</v>
      </c>
      <c r="D5905">
        <v>30.653444</v>
      </c>
      <c r="E5905">
        <v>76.712123000000005</v>
      </c>
      <c r="F5905" s="18">
        <v>45584</v>
      </c>
      <c r="G5905" s="19">
        <v>0.95833333333333304</v>
      </c>
      <c r="H5905">
        <v>23</v>
      </c>
      <c r="I5905" s="13" t="s">
        <v>219</v>
      </c>
      <c r="J5905">
        <v>1</v>
      </c>
      <c r="K5905" s="13" t="s">
        <v>191</v>
      </c>
      <c r="L5905">
        <v>5</v>
      </c>
      <c r="M5905">
        <v>1</v>
      </c>
      <c r="N5905" s="13" t="s">
        <v>192</v>
      </c>
      <c r="O5905" s="13" t="s">
        <v>97</v>
      </c>
      <c r="P5905">
        <v>35</v>
      </c>
      <c r="Q5905" s="13" t="s">
        <v>195</v>
      </c>
      <c r="R5905" s="13" t="s">
        <v>98</v>
      </c>
      <c r="S5905" s="13" t="s">
        <v>196</v>
      </c>
      <c r="T5905">
        <v>2</v>
      </c>
      <c r="U5905">
        <v>2</v>
      </c>
      <c r="V5905">
        <v>0</v>
      </c>
      <c r="W5905" s="13" t="s">
        <v>101</v>
      </c>
      <c r="X5905">
        <v>0.1</v>
      </c>
    </row>
    <row r="5906" spans="1:24" x14ac:dyDescent="0.3">
      <c r="A5906">
        <v>5904</v>
      </c>
      <c r="B5906" t="s">
        <v>217</v>
      </c>
      <c r="C5906" t="s">
        <v>218</v>
      </c>
      <c r="D5906">
        <v>22.474046999999999</v>
      </c>
      <c r="E5906">
        <v>88.399028000000001</v>
      </c>
      <c r="F5906" s="18">
        <v>44849</v>
      </c>
      <c r="G5906" s="19">
        <v>0.70833333333333304</v>
      </c>
      <c r="H5906">
        <v>17</v>
      </c>
      <c r="I5906" s="13" t="s">
        <v>219</v>
      </c>
      <c r="J5906">
        <v>1</v>
      </c>
      <c r="K5906" s="13" t="s">
        <v>214</v>
      </c>
      <c r="L5906">
        <v>6</v>
      </c>
      <c r="M5906">
        <v>1</v>
      </c>
      <c r="N5906" s="13" t="s">
        <v>212</v>
      </c>
      <c r="O5906" s="13" t="s">
        <v>95</v>
      </c>
      <c r="P5906">
        <v>35</v>
      </c>
      <c r="Q5906" s="13" t="s">
        <v>97</v>
      </c>
      <c r="R5906" s="13" t="s">
        <v>199</v>
      </c>
      <c r="S5906" s="13" t="s">
        <v>196</v>
      </c>
      <c r="T5906">
        <v>1</v>
      </c>
      <c r="U5906">
        <v>1</v>
      </c>
      <c r="V5906">
        <v>1</v>
      </c>
      <c r="W5906" s="13" t="s">
        <v>101</v>
      </c>
      <c r="X5906">
        <v>0.8</v>
      </c>
    </row>
    <row r="5907" spans="1:24" x14ac:dyDescent="0.3">
      <c r="A5907">
        <v>5905</v>
      </c>
      <c r="B5907" t="s">
        <v>209</v>
      </c>
      <c r="C5907" t="s">
        <v>210</v>
      </c>
      <c r="D5907">
        <v>17.546505</v>
      </c>
      <c r="E5907">
        <v>78.514555999999999</v>
      </c>
      <c r="F5907" s="18">
        <v>45027</v>
      </c>
      <c r="G5907" s="19">
        <v>8.3333333333333301E-2</v>
      </c>
      <c r="H5907">
        <v>2</v>
      </c>
      <c r="I5907" s="13" t="s">
        <v>215</v>
      </c>
      <c r="J5907">
        <v>0</v>
      </c>
      <c r="K5907" s="13" t="s">
        <v>191</v>
      </c>
      <c r="L5907">
        <v>4</v>
      </c>
      <c r="M5907">
        <v>1</v>
      </c>
      <c r="N5907" s="13" t="s">
        <v>192</v>
      </c>
      <c r="O5907" s="13" t="s">
        <v>97</v>
      </c>
      <c r="P5907">
        <v>30</v>
      </c>
      <c r="Q5907" s="13" t="s">
        <v>95</v>
      </c>
      <c r="R5907" s="13" t="s">
        <v>213</v>
      </c>
      <c r="S5907" s="13" t="s">
        <v>193</v>
      </c>
      <c r="T5907">
        <v>5</v>
      </c>
      <c r="U5907">
        <v>3</v>
      </c>
      <c r="V5907">
        <v>0</v>
      </c>
      <c r="W5907" s="13" t="s">
        <v>101</v>
      </c>
      <c r="X5907">
        <v>0.1</v>
      </c>
    </row>
    <row r="5908" spans="1:24" x14ac:dyDescent="0.3">
      <c r="A5908">
        <v>5906</v>
      </c>
      <c r="B5908" t="s">
        <v>203</v>
      </c>
      <c r="C5908" t="s">
        <v>203</v>
      </c>
      <c r="D5908">
        <v>28.887467999999998</v>
      </c>
      <c r="E5908">
        <v>76.916398000000001</v>
      </c>
      <c r="F5908" s="18">
        <v>44738</v>
      </c>
      <c r="G5908" s="19">
        <v>0.70833333333333304</v>
      </c>
      <c r="H5908">
        <v>17</v>
      </c>
      <c r="I5908" s="13" t="s">
        <v>89</v>
      </c>
      <c r="J5908">
        <v>1</v>
      </c>
      <c r="K5908" s="13" t="s">
        <v>214</v>
      </c>
      <c r="L5908">
        <v>5</v>
      </c>
      <c r="M5908">
        <v>0</v>
      </c>
      <c r="N5908" s="13" t="s">
        <v>94</v>
      </c>
      <c r="O5908" s="13" t="s">
        <v>95</v>
      </c>
      <c r="P5908">
        <v>37</v>
      </c>
      <c r="Q5908" s="13" t="s">
        <v>195</v>
      </c>
      <c r="R5908" s="13" t="s">
        <v>205</v>
      </c>
      <c r="S5908" s="13" t="s">
        <v>193</v>
      </c>
      <c r="T5908">
        <v>3</v>
      </c>
      <c r="U5908">
        <v>1</v>
      </c>
      <c r="V5908">
        <v>1</v>
      </c>
      <c r="W5908" s="13" t="s">
        <v>101</v>
      </c>
      <c r="X5908">
        <v>0.6</v>
      </c>
    </row>
    <row r="5909" spans="1:24" x14ac:dyDescent="0.3">
      <c r="A5909">
        <v>5907</v>
      </c>
      <c r="B5909" t="s">
        <v>217</v>
      </c>
      <c r="C5909" t="s">
        <v>218</v>
      </c>
      <c r="D5909">
        <v>22.693916000000002</v>
      </c>
      <c r="E5909">
        <v>88.360588000000007</v>
      </c>
      <c r="F5909" s="18">
        <v>45646</v>
      </c>
      <c r="G5909" s="19">
        <v>0.45833333333333298</v>
      </c>
      <c r="H5909">
        <v>11</v>
      </c>
      <c r="I5909" s="13" t="s">
        <v>211</v>
      </c>
      <c r="J5909">
        <v>0</v>
      </c>
      <c r="K5909" s="13" t="s">
        <v>191</v>
      </c>
      <c r="L5909">
        <v>4</v>
      </c>
      <c r="M5909">
        <v>1</v>
      </c>
      <c r="N5909" s="13" t="s">
        <v>94</v>
      </c>
      <c r="O5909" s="13" t="s">
        <v>95</v>
      </c>
      <c r="P5909">
        <v>18</v>
      </c>
      <c r="Q5909" s="13" t="s">
        <v>195</v>
      </c>
      <c r="R5909" s="13" t="s">
        <v>98</v>
      </c>
      <c r="S5909" s="13" t="s">
        <v>193</v>
      </c>
      <c r="T5909">
        <v>4</v>
      </c>
      <c r="U5909">
        <v>2</v>
      </c>
      <c r="V5909">
        <v>0</v>
      </c>
      <c r="W5909" s="13" t="s">
        <v>101</v>
      </c>
      <c r="X5909">
        <v>0.45</v>
      </c>
    </row>
    <row r="5910" spans="1:24" x14ac:dyDescent="0.3">
      <c r="A5910">
        <v>5908</v>
      </c>
      <c r="B5910" t="s">
        <v>197</v>
      </c>
      <c r="C5910" t="s">
        <v>198</v>
      </c>
      <c r="D5910">
        <v>30.79224</v>
      </c>
      <c r="E5910">
        <v>76.895572999999999</v>
      </c>
      <c r="F5910" s="18">
        <v>45126</v>
      </c>
      <c r="G5910" s="19">
        <v>0.79166666666666696</v>
      </c>
      <c r="H5910">
        <v>19</v>
      </c>
      <c r="I5910" s="13" t="s">
        <v>194</v>
      </c>
      <c r="J5910">
        <v>0</v>
      </c>
      <c r="K5910" s="13" t="s">
        <v>191</v>
      </c>
      <c r="L5910">
        <v>2</v>
      </c>
      <c r="M5910">
        <v>0</v>
      </c>
      <c r="N5910" s="13" t="s">
        <v>212</v>
      </c>
      <c r="O5910" s="13" t="s">
        <v>195</v>
      </c>
      <c r="P5910">
        <v>23</v>
      </c>
      <c r="Q5910" s="13" t="s">
        <v>97</v>
      </c>
      <c r="R5910" s="13" t="s">
        <v>98</v>
      </c>
      <c r="S5910" s="13" t="s">
        <v>193</v>
      </c>
      <c r="T5910">
        <v>2</v>
      </c>
      <c r="U5910">
        <v>1</v>
      </c>
      <c r="V5910">
        <v>1</v>
      </c>
      <c r="W5910" s="13" t="s">
        <v>101</v>
      </c>
      <c r="X5910">
        <v>0.6</v>
      </c>
    </row>
    <row r="5911" spans="1:24" x14ac:dyDescent="0.3">
      <c r="A5911">
        <v>5909</v>
      </c>
      <c r="B5911" t="s">
        <v>79</v>
      </c>
      <c r="C5911" t="s">
        <v>80</v>
      </c>
      <c r="D5911">
        <v>18.532067000000001</v>
      </c>
      <c r="E5911">
        <v>73.702478999999997</v>
      </c>
      <c r="F5911" s="18">
        <v>45150</v>
      </c>
      <c r="G5911" s="19">
        <v>0.41666666666666702</v>
      </c>
      <c r="H5911">
        <v>10</v>
      </c>
      <c r="I5911" s="13" t="s">
        <v>219</v>
      </c>
      <c r="J5911">
        <v>1</v>
      </c>
      <c r="K5911" s="13" t="s">
        <v>191</v>
      </c>
      <c r="L5911">
        <v>4</v>
      </c>
      <c r="M5911">
        <v>0</v>
      </c>
      <c r="N5911" s="13" t="s">
        <v>192</v>
      </c>
      <c r="O5911" s="13" t="s">
        <v>97</v>
      </c>
      <c r="P5911">
        <v>31</v>
      </c>
      <c r="Q5911" s="13" t="s">
        <v>195</v>
      </c>
      <c r="R5911" s="13" t="s">
        <v>205</v>
      </c>
      <c r="S5911" s="13" t="s">
        <v>196</v>
      </c>
      <c r="T5911">
        <v>4</v>
      </c>
      <c r="U5911">
        <v>0</v>
      </c>
      <c r="V5911">
        <v>1</v>
      </c>
      <c r="W5911" s="13" t="s">
        <v>101</v>
      </c>
      <c r="X5911">
        <v>0.25</v>
      </c>
    </row>
    <row r="5912" spans="1:24" x14ac:dyDescent="0.3">
      <c r="A5912">
        <v>5910</v>
      </c>
      <c r="B5912" t="s">
        <v>197</v>
      </c>
      <c r="C5912" t="s">
        <v>198</v>
      </c>
      <c r="D5912">
        <v>30.614211000000001</v>
      </c>
      <c r="E5912">
        <v>76.768591999999998</v>
      </c>
      <c r="F5912" s="18">
        <v>44611</v>
      </c>
      <c r="G5912" s="19">
        <v>0.29166666666666702</v>
      </c>
      <c r="H5912">
        <v>7</v>
      </c>
      <c r="I5912" s="13" t="s">
        <v>219</v>
      </c>
      <c r="J5912">
        <v>1</v>
      </c>
      <c r="K5912" s="13" t="s">
        <v>92</v>
      </c>
      <c r="L5912">
        <v>4</v>
      </c>
      <c r="M5912">
        <v>0</v>
      </c>
      <c r="N5912" s="13" t="s">
        <v>212</v>
      </c>
      <c r="O5912" s="13" t="s">
        <v>95</v>
      </c>
      <c r="P5912">
        <v>17</v>
      </c>
      <c r="Q5912" s="13" t="s">
        <v>195</v>
      </c>
      <c r="R5912" s="13" t="s">
        <v>199</v>
      </c>
      <c r="S5912" s="13" t="s">
        <v>196</v>
      </c>
      <c r="T5912">
        <v>3</v>
      </c>
      <c r="U5912">
        <v>2</v>
      </c>
      <c r="V5912">
        <v>0</v>
      </c>
      <c r="W5912" s="13" t="s">
        <v>101</v>
      </c>
      <c r="X5912">
        <v>0.45</v>
      </c>
    </row>
    <row r="5913" spans="1:24" x14ac:dyDescent="0.3">
      <c r="A5913">
        <v>5911</v>
      </c>
      <c r="B5913" t="s">
        <v>197</v>
      </c>
      <c r="C5913" t="s">
        <v>198</v>
      </c>
      <c r="D5913">
        <v>30.724198000000001</v>
      </c>
      <c r="E5913">
        <v>76.769253000000006</v>
      </c>
      <c r="F5913" s="18">
        <v>44794</v>
      </c>
      <c r="G5913" s="19">
        <v>0.70833333333333304</v>
      </c>
      <c r="H5913">
        <v>17</v>
      </c>
      <c r="I5913" s="13" t="s">
        <v>89</v>
      </c>
      <c r="J5913">
        <v>1</v>
      </c>
      <c r="K5913" s="13" t="s">
        <v>214</v>
      </c>
      <c r="L5913">
        <v>1</v>
      </c>
      <c r="M5913">
        <v>1</v>
      </c>
      <c r="N5913" s="13" t="s">
        <v>192</v>
      </c>
      <c r="O5913" s="13" t="s">
        <v>97</v>
      </c>
      <c r="P5913">
        <v>39</v>
      </c>
      <c r="Q5913" s="13" t="s">
        <v>97</v>
      </c>
      <c r="R5913" s="13" t="s">
        <v>213</v>
      </c>
      <c r="S5913" s="13" t="s">
        <v>196</v>
      </c>
      <c r="T5913">
        <v>2</v>
      </c>
      <c r="U5913">
        <v>0</v>
      </c>
      <c r="V5913">
        <v>1</v>
      </c>
      <c r="W5913" s="13" t="s">
        <v>101</v>
      </c>
      <c r="X5913">
        <v>0.45</v>
      </c>
    </row>
    <row r="5914" spans="1:24" x14ac:dyDescent="0.3">
      <c r="A5914">
        <v>5912</v>
      </c>
      <c r="B5914" t="s">
        <v>203</v>
      </c>
      <c r="C5914" t="s">
        <v>203</v>
      </c>
      <c r="D5914">
        <v>28.750174999999999</v>
      </c>
      <c r="E5914">
        <v>76.901418000000007</v>
      </c>
      <c r="F5914" s="18">
        <v>45526</v>
      </c>
      <c r="G5914" s="19">
        <v>0.70833333333333304</v>
      </c>
      <c r="H5914">
        <v>17</v>
      </c>
      <c r="I5914" s="13" t="s">
        <v>202</v>
      </c>
      <c r="J5914">
        <v>0</v>
      </c>
      <c r="K5914" s="13" t="s">
        <v>214</v>
      </c>
      <c r="L5914">
        <v>2</v>
      </c>
      <c r="M5914">
        <v>1</v>
      </c>
      <c r="N5914" s="13" t="s">
        <v>94</v>
      </c>
      <c r="O5914" s="13" t="s">
        <v>95</v>
      </c>
      <c r="P5914">
        <v>40</v>
      </c>
      <c r="Q5914" s="13" t="s">
        <v>97</v>
      </c>
      <c r="R5914" s="13" t="s">
        <v>213</v>
      </c>
      <c r="S5914" s="13" t="s">
        <v>196</v>
      </c>
      <c r="T5914">
        <v>1</v>
      </c>
      <c r="U5914">
        <v>0</v>
      </c>
      <c r="V5914">
        <v>1</v>
      </c>
      <c r="W5914" s="13" t="s">
        <v>101</v>
      </c>
      <c r="X5914">
        <v>0.8</v>
      </c>
    </row>
    <row r="5915" spans="1:24" x14ac:dyDescent="0.3">
      <c r="A5915">
        <v>5913</v>
      </c>
      <c r="B5915" t="s">
        <v>200</v>
      </c>
      <c r="C5915" t="s">
        <v>201</v>
      </c>
      <c r="D5915">
        <v>13.052804999999999</v>
      </c>
      <c r="E5915">
        <v>80.237247999999994</v>
      </c>
      <c r="F5915" s="18">
        <v>45749</v>
      </c>
      <c r="G5915" s="19">
        <v>0.75</v>
      </c>
      <c r="H5915">
        <v>18</v>
      </c>
      <c r="I5915" s="13" t="s">
        <v>194</v>
      </c>
      <c r="J5915">
        <v>0</v>
      </c>
      <c r="K5915" s="13" t="s">
        <v>191</v>
      </c>
      <c r="L5915">
        <v>6</v>
      </c>
      <c r="M5915">
        <v>0</v>
      </c>
      <c r="N5915" s="13" t="s">
        <v>192</v>
      </c>
      <c r="O5915" s="13" t="s">
        <v>97</v>
      </c>
      <c r="P5915">
        <v>19</v>
      </c>
      <c r="Q5915" s="13" t="s">
        <v>97</v>
      </c>
      <c r="R5915" s="13" t="s">
        <v>208</v>
      </c>
      <c r="S5915" s="13" t="s">
        <v>196</v>
      </c>
      <c r="T5915">
        <v>4</v>
      </c>
      <c r="U5915">
        <v>1</v>
      </c>
      <c r="V5915">
        <v>1</v>
      </c>
      <c r="W5915" s="13" t="s">
        <v>101</v>
      </c>
      <c r="X5915">
        <v>0.45</v>
      </c>
    </row>
    <row r="5916" spans="1:24" x14ac:dyDescent="0.3">
      <c r="A5916">
        <v>5914</v>
      </c>
      <c r="B5916" t="s">
        <v>203</v>
      </c>
      <c r="C5916" t="s">
        <v>203</v>
      </c>
      <c r="D5916">
        <v>28.491665999999999</v>
      </c>
      <c r="E5916">
        <v>76.978339000000005</v>
      </c>
      <c r="F5916" s="18">
        <v>44680</v>
      </c>
      <c r="G5916" s="19">
        <v>0.70833333333333304</v>
      </c>
      <c r="H5916">
        <v>17</v>
      </c>
      <c r="I5916" s="13" t="s">
        <v>211</v>
      </c>
      <c r="J5916">
        <v>0</v>
      </c>
      <c r="K5916" s="13" t="s">
        <v>191</v>
      </c>
      <c r="L5916">
        <v>6</v>
      </c>
      <c r="M5916">
        <v>1</v>
      </c>
      <c r="N5916" s="13" t="s">
        <v>192</v>
      </c>
      <c r="O5916" s="13" t="s">
        <v>97</v>
      </c>
      <c r="P5916">
        <v>19</v>
      </c>
      <c r="Q5916" s="13" t="s">
        <v>95</v>
      </c>
      <c r="R5916" s="13" t="s">
        <v>213</v>
      </c>
      <c r="S5916" s="13" t="s">
        <v>99</v>
      </c>
      <c r="T5916">
        <v>2</v>
      </c>
      <c r="U5916">
        <v>2</v>
      </c>
      <c r="V5916">
        <v>1</v>
      </c>
      <c r="W5916" s="13" t="s">
        <v>101</v>
      </c>
      <c r="X5916">
        <v>0.45</v>
      </c>
    </row>
    <row r="5917" spans="1:24" x14ac:dyDescent="0.3">
      <c r="A5917">
        <v>5915</v>
      </c>
      <c r="B5917" t="s">
        <v>206</v>
      </c>
      <c r="C5917" t="s">
        <v>207</v>
      </c>
      <c r="D5917">
        <v>13.18108</v>
      </c>
      <c r="E5917">
        <v>77.458888999999999</v>
      </c>
      <c r="F5917" s="18">
        <v>44963</v>
      </c>
      <c r="G5917" s="19">
        <v>0.54166666666666696</v>
      </c>
      <c r="H5917">
        <v>13</v>
      </c>
      <c r="I5917" s="13" t="s">
        <v>204</v>
      </c>
      <c r="J5917">
        <v>0</v>
      </c>
      <c r="K5917" s="13" t="s">
        <v>214</v>
      </c>
      <c r="L5917">
        <v>4</v>
      </c>
      <c r="M5917">
        <v>1</v>
      </c>
      <c r="N5917" s="13" t="s">
        <v>192</v>
      </c>
      <c r="O5917" s="13" t="s">
        <v>97</v>
      </c>
      <c r="P5917">
        <v>23</v>
      </c>
      <c r="Q5917" s="13" t="s">
        <v>195</v>
      </c>
      <c r="R5917" s="13" t="s">
        <v>98</v>
      </c>
      <c r="S5917" s="13" t="s">
        <v>196</v>
      </c>
      <c r="T5917">
        <v>2</v>
      </c>
      <c r="U5917">
        <v>1</v>
      </c>
      <c r="V5917">
        <v>0</v>
      </c>
      <c r="W5917" s="13" t="s">
        <v>101</v>
      </c>
      <c r="X5917">
        <v>0.1</v>
      </c>
    </row>
    <row r="5918" spans="1:24" x14ac:dyDescent="0.3">
      <c r="A5918">
        <v>5916</v>
      </c>
      <c r="B5918" t="s">
        <v>206</v>
      </c>
      <c r="C5918" t="s">
        <v>207</v>
      </c>
      <c r="D5918">
        <v>13.126443</v>
      </c>
      <c r="E5918">
        <v>77.471181999999999</v>
      </c>
      <c r="F5918" s="18">
        <v>44882</v>
      </c>
      <c r="G5918" s="19">
        <v>0.25</v>
      </c>
      <c r="H5918">
        <v>6</v>
      </c>
      <c r="I5918" s="13" t="s">
        <v>202</v>
      </c>
      <c r="J5918">
        <v>0</v>
      </c>
      <c r="K5918" s="13" t="s">
        <v>214</v>
      </c>
      <c r="L5918">
        <v>4</v>
      </c>
      <c r="M5918">
        <v>0</v>
      </c>
      <c r="N5918" s="13" t="s">
        <v>212</v>
      </c>
      <c r="O5918" s="13" t="s">
        <v>195</v>
      </c>
      <c r="P5918">
        <v>36</v>
      </c>
      <c r="Q5918" s="13" t="s">
        <v>97</v>
      </c>
      <c r="R5918" s="13" t="s">
        <v>205</v>
      </c>
      <c r="S5918" s="13" t="s">
        <v>196</v>
      </c>
      <c r="T5918">
        <v>3</v>
      </c>
      <c r="U5918">
        <v>1</v>
      </c>
      <c r="V5918">
        <v>0</v>
      </c>
      <c r="W5918" s="13" t="s">
        <v>101</v>
      </c>
      <c r="X5918">
        <v>0.45</v>
      </c>
    </row>
    <row r="5919" spans="1:24" x14ac:dyDescent="0.3">
      <c r="A5919">
        <v>5917</v>
      </c>
      <c r="B5919" t="s">
        <v>206</v>
      </c>
      <c r="C5919" t="s">
        <v>207</v>
      </c>
      <c r="D5919">
        <v>12.816895000000001</v>
      </c>
      <c r="E5919">
        <v>77.708220999999995</v>
      </c>
      <c r="F5919" s="18">
        <v>44631</v>
      </c>
      <c r="G5919" s="19">
        <v>0.375</v>
      </c>
      <c r="H5919">
        <v>9</v>
      </c>
      <c r="I5919" s="13" t="s">
        <v>211</v>
      </c>
      <c r="J5919">
        <v>0</v>
      </c>
      <c r="K5919" s="13" t="s">
        <v>92</v>
      </c>
      <c r="L5919">
        <v>6</v>
      </c>
      <c r="M5919">
        <v>1</v>
      </c>
      <c r="N5919" s="13" t="s">
        <v>192</v>
      </c>
      <c r="O5919" s="13" t="s">
        <v>97</v>
      </c>
      <c r="P5919">
        <v>15</v>
      </c>
      <c r="Q5919" s="13" t="s">
        <v>97</v>
      </c>
      <c r="R5919" s="13" t="s">
        <v>98</v>
      </c>
      <c r="S5919" s="13" t="s">
        <v>99</v>
      </c>
      <c r="T5919">
        <v>1</v>
      </c>
      <c r="U5919">
        <v>1</v>
      </c>
      <c r="V5919">
        <v>1</v>
      </c>
      <c r="W5919" s="13" t="s">
        <v>101</v>
      </c>
      <c r="X5919">
        <v>0.65</v>
      </c>
    </row>
    <row r="5920" spans="1:24" x14ac:dyDescent="0.3">
      <c r="A5920">
        <v>5918</v>
      </c>
      <c r="B5920" t="s">
        <v>190</v>
      </c>
      <c r="C5920" t="s">
        <v>80</v>
      </c>
      <c r="D5920">
        <v>19.117932</v>
      </c>
      <c r="E5920">
        <v>72.895178000000001</v>
      </c>
      <c r="F5920" s="18">
        <v>45284</v>
      </c>
      <c r="G5920" s="19">
        <v>0.625</v>
      </c>
      <c r="H5920">
        <v>15</v>
      </c>
      <c r="I5920" s="13" t="s">
        <v>89</v>
      </c>
      <c r="J5920">
        <v>1</v>
      </c>
      <c r="K5920" s="13" t="s">
        <v>214</v>
      </c>
      <c r="L5920">
        <v>3</v>
      </c>
      <c r="M5920">
        <v>1</v>
      </c>
      <c r="N5920" s="13" t="s">
        <v>94</v>
      </c>
      <c r="O5920" s="13" t="s">
        <v>95</v>
      </c>
      <c r="P5920">
        <v>36</v>
      </c>
      <c r="Q5920" s="13" t="s">
        <v>95</v>
      </c>
      <c r="R5920" s="13" t="s">
        <v>199</v>
      </c>
      <c r="S5920" s="13" t="s">
        <v>196</v>
      </c>
      <c r="T5920">
        <v>5</v>
      </c>
      <c r="U5920">
        <v>3</v>
      </c>
      <c r="V5920">
        <v>0</v>
      </c>
      <c r="W5920" s="13" t="s">
        <v>101</v>
      </c>
      <c r="X5920">
        <v>0.45</v>
      </c>
    </row>
    <row r="5921" spans="1:24" x14ac:dyDescent="0.3">
      <c r="A5921">
        <v>5919</v>
      </c>
      <c r="B5921" t="s">
        <v>197</v>
      </c>
      <c r="C5921" t="s">
        <v>198</v>
      </c>
      <c r="D5921">
        <v>30.607237999999999</v>
      </c>
      <c r="E5921">
        <v>76.730669000000006</v>
      </c>
      <c r="F5921" s="18">
        <v>45482</v>
      </c>
      <c r="G5921" s="19">
        <v>0.95833333333333304</v>
      </c>
      <c r="H5921">
        <v>23</v>
      </c>
      <c r="I5921" s="13" t="s">
        <v>215</v>
      </c>
      <c r="J5921">
        <v>0</v>
      </c>
      <c r="K5921" s="13" t="s">
        <v>92</v>
      </c>
      <c r="L5921">
        <v>5</v>
      </c>
      <c r="M5921">
        <v>0</v>
      </c>
      <c r="N5921" s="13" t="s">
        <v>212</v>
      </c>
      <c r="O5921" s="13" t="s">
        <v>195</v>
      </c>
      <c r="P5921">
        <v>31</v>
      </c>
      <c r="Q5921" s="13" t="s">
        <v>195</v>
      </c>
      <c r="R5921" s="13" t="s">
        <v>205</v>
      </c>
      <c r="S5921" s="13" t="s">
        <v>193</v>
      </c>
      <c r="T5921">
        <v>1</v>
      </c>
      <c r="U5921">
        <v>1</v>
      </c>
      <c r="V5921">
        <v>0</v>
      </c>
      <c r="W5921" s="13" t="s">
        <v>101</v>
      </c>
      <c r="X5921">
        <v>0.25</v>
      </c>
    </row>
    <row r="5922" spans="1:24" x14ac:dyDescent="0.3">
      <c r="A5922">
        <v>5920</v>
      </c>
      <c r="B5922" t="s">
        <v>206</v>
      </c>
      <c r="C5922" t="s">
        <v>207</v>
      </c>
      <c r="D5922">
        <v>13.039540000000001</v>
      </c>
      <c r="E5922">
        <v>77.672959000000006</v>
      </c>
      <c r="F5922" s="18">
        <v>44769</v>
      </c>
      <c r="G5922" s="19">
        <v>0</v>
      </c>
      <c r="H5922">
        <v>0</v>
      </c>
      <c r="I5922" s="13" t="s">
        <v>194</v>
      </c>
      <c r="J5922">
        <v>0</v>
      </c>
      <c r="K5922" s="13" t="s">
        <v>191</v>
      </c>
      <c r="L5922">
        <v>4</v>
      </c>
      <c r="M5922">
        <v>1</v>
      </c>
      <c r="N5922" s="13" t="s">
        <v>192</v>
      </c>
      <c r="O5922" s="13" t="s">
        <v>97</v>
      </c>
      <c r="P5922">
        <v>17</v>
      </c>
      <c r="Q5922" s="13" t="s">
        <v>195</v>
      </c>
      <c r="R5922" s="13" t="s">
        <v>199</v>
      </c>
      <c r="S5922" s="13" t="s">
        <v>196</v>
      </c>
      <c r="T5922">
        <v>2</v>
      </c>
      <c r="U5922">
        <v>1</v>
      </c>
      <c r="V5922">
        <v>0</v>
      </c>
      <c r="W5922" s="13" t="s">
        <v>101</v>
      </c>
      <c r="X5922">
        <v>0.1</v>
      </c>
    </row>
    <row r="5923" spans="1:24" x14ac:dyDescent="0.3">
      <c r="A5923">
        <v>5921</v>
      </c>
      <c r="B5923" t="s">
        <v>200</v>
      </c>
      <c r="C5923" t="s">
        <v>201</v>
      </c>
      <c r="D5923">
        <v>13.002196</v>
      </c>
      <c r="E5923">
        <v>80.146000000000001</v>
      </c>
      <c r="F5923" s="18">
        <v>45547</v>
      </c>
      <c r="G5923" s="19">
        <v>0.125</v>
      </c>
      <c r="H5923">
        <v>3</v>
      </c>
      <c r="I5923" s="13" t="s">
        <v>202</v>
      </c>
      <c r="J5923">
        <v>0</v>
      </c>
      <c r="K5923" s="13" t="s">
        <v>92</v>
      </c>
      <c r="L5923">
        <v>1</v>
      </c>
      <c r="M5923">
        <v>0</v>
      </c>
      <c r="N5923" s="13" t="s">
        <v>94</v>
      </c>
      <c r="O5923" s="13" t="s">
        <v>95</v>
      </c>
      <c r="P5923">
        <v>26</v>
      </c>
      <c r="Q5923" s="13" t="s">
        <v>95</v>
      </c>
      <c r="R5923" s="13" t="s">
        <v>213</v>
      </c>
      <c r="S5923" s="13" t="s">
        <v>193</v>
      </c>
      <c r="T5923">
        <v>1</v>
      </c>
      <c r="U5923">
        <v>1</v>
      </c>
      <c r="V5923">
        <v>0</v>
      </c>
      <c r="W5923" s="13" t="s">
        <v>101</v>
      </c>
      <c r="X5923">
        <v>0.45</v>
      </c>
    </row>
    <row r="5924" spans="1:24" x14ac:dyDescent="0.3">
      <c r="A5924">
        <v>5922</v>
      </c>
      <c r="B5924" t="s">
        <v>206</v>
      </c>
      <c r="C5924" t="s">
        <v>207</v>
      </c>
      <c r="D5924">
        <v>13.015295999999999</v>
      </c>
      <c r="E5924">
        <v>77.759145000000004</v>
      </c>
      <c r="F5924" s="18">
        <v>44773</v>
      </c>
      <c r="G5924" s="19">
        <v>0.91666666666666696</v>
      </c>
      <c r="H5924">
        <v>22</v>
      </c>
      <c r="I5924" s="13" t="s">
        <v>89</v>
      </c>
      <c r="J5924">
        <v>1</v>
      </c>
      <c r="K5924" s="13" t="s">
        <v>214</v>
      </c>
      <c r="L5924">
        <v>4</v>
      </c>
      <c r="M5924">
        <v>0</v>
      </c>
      <c r="N5924" s="13" t="s">
        <v>94</v>
      </c>
      <c r="O5924" s="13" t="s">
        <v>95</v>
      </c>
      <c r="P5924">
        <v>30</v>
      </c>
      <c r="Q5924" s="13" t="s">
        <v>95</v>
      </c>
      <c r="R5924" s="13" t="s">
        <v>199</v>
      </c>
      <c r="S5924" s="13" t="s">
        <v>193</v>
      </c>
      <c r="T5924">
        <v>1</v>
      </c>
      <c r="U5924">
        <v>1</v>
      </c>
      <c r="V5924">
        <v>0</v>
      </c>
      <c r="W5924" s="13" t="s">
        <v>101</v>
      </c>
      <c r="X5924">
        <v>0.45</v>
      </c>
    </row>
    <row r="5925" spans="1:24" x14ac:dyDescent="0.3">
      <c r="A5925">
        <v>5923</v>
      </c>
      <c r="B5925" t="s">
        <v>197</v>
      </c>
      <c r="C5925" t="s">
        <v>198</v>
      </c>
      <c r="D5925">
        <v>30.659119</v>
      </c>
      <c r="E5925">
        <v>76.711560000000006</v>
      </c>
      <c r="F5925" s="18">
        <v>45644</v>
      </c>
      <c r="G5925" s="19">
        <v>0.70833333333333304</v>
      </c>
      <c r="H5925">
        <v>17</v>
      </c>
      <c r="I5925" s="13" t="s">
        <v>194</v>
      </c>
      <c r="J5925">
        <v>0</v>
      </c>
      <c r="K5925" s="13" t="s">
        <v>92</v>
      </c>
      <c r="L5925">
        <v>3</v>
      </c>
      <c r="M5925">
        <v>0</v>
      </c>
      <c r="N5925" s="13" t="s">
        <v>94</v>
      </c>
      <c r="O5925" s="13" t="s">
        <v>95</v>
      </c>
      <c r="P5925">
        <v>23</v>
      </c>
      <c r="Q5925" s="13" t="s">
        <v>195</v>
      </c>
      <c r="R5925" s="13" t="s">
        <v>199</v>
      </c>
      <c r="S5925" s="13" t="s">
        <v>99</v>
      </c>
      <c r="T5925">
        <v>2</v>
      </c>
      <c r="U5925">
        <v>2</v>
      </c>
      <c r="V5925">
        <v>1</v>
      </c>
      <c r="W5925" s="13" t="s">
        <v>101</v>
      </c>
      <c r="X5925">
        <v>0.8</v>
      </c>
    </row>
    <row r="5926" spans="1:24" x14ac:dyDescent="0.3">
      <c r="A5926">
        <v>5924</v>
      </c>
      <c r="B5926" t="s">
        <v>217</v>
      </c>
      <c r="C5926" t="s">
        <v>218</v>
      </c>
      <c r="D5926">
        <v>22.623348</v>
      </c>
      <c r="E5926">
        <v>88.297999000000004</v>
      </c>
      <c r="F5926" s="18">
        <v>45284</v>
      </c>
      <c r="G5926" s="19">
        <v>0.25</v>
      </c>
      <c r="H5926">
        <v>6</v>
      </c>
      <c r="I5926" s="13" t="s">
        <v>89</v>
      </c>
      <c r="J5926">
        <v>1</v>
      </c>
      <c r="K5926" s="13" t="s">
        <v>214</v>
      </c>
      <c r="L5926">
        <v>3</v>
      </c>
      <c r="M5926">
        <v>0</v>
      </c>
      <c r="N5926" s="13" t="s">
        <v>94</v>
      </c>
      <c r="O5926" s="13" t="s">
        <v>95</v>
      </c>
      <c r="P5926">
        <v>35</v>
      </c>
      <c r="Q5926" s="13" t="s">
        <v>95</v>
      </c>
      <c r="R5926" s="13" t="s">
        <v>213</v>
      </c>
      <c r="S5926" s="13" t="s">
        <v>196</v>
      </c>
      <c r="T5926">
        <v>1</v>
      </c>
      <c r="U5926">
        <v>1</v>
      </c>
      <c r="V5926">
        <v>0</v>
      </c>
      <c r="W5926" s="13" t="s">
        <v>101</v>
      </c>
      <c r="X5926">
        <v>0.45</v>
      </c>
    </row>
    <row r="5927" spans="1:24" x14ac:dyDescent="0.3">
      <c r="A5927">
        <v>5925</v>
      </c>
      <c r="B5927" t="s">
        <v>209</v>
      </c>
      <c r="C5927" t="s">
        <v>210</v>
      </c>
      <c r="D5927">
        <v>17.311048</v>
      </c>
      <c r="E5927">
        <v>78.254536000000002</v>
      </c>
      <c r="F5927" s="18">
        <v>44627</v>
      </c>
      <c r="G5927" s="19">
        <v>8.3333333333333301E-2</v>
      </c>
      <c r="H5927">
        <v>2</v>
      </c>
      <c r="I5927" s="13" t="s">
        <v>204</v>
      </c>
      <c r="J5927">
        <v>0</v>
      </c>
      <c r="K5927" s="13" t="s">
        <v>191</v>
      </c>
      <c r="L5927">
        <v>3</v>
      </c>
      <c r="M5927">
        <v>0</v>
      </c>
      <c r="N5927" s="13" t="s">
        <v>192</v>
      </c>
      <c r="O5927" s="13" t="s">
        <v>97</v>
      </c>
      <c r="P5927">
        <v>21</v>
      </c>
      <c r="Q5927" s="13" t="s">
        <v>97</v>
      </c>
      <c r="R5927" s="13" t="s">
        <v>199</v>
      </c>
      <c r="S5927" s="13" t="s">
        <v>196</v>
      </c>
      <c r="T5927">
        <v>4</v>
      </c>
      <c r="U5927">
        <v>1</v>
      </c>
      <c r="V5927">
        <v>0</v>
      </c>
      <c r="W5927" s="13" t="s">
        <v>101</v>
      </c>
      <c r="X5927">
        <v>0.3</v>
      </c>
    </row>
    <row r="5928" spans="1:24" x14ac:dyDescent="0.3">
      <c r="A5928">
        <v>5926</v>
      </c>
      <c r="B5928" t="s">
        <v>197</v>
      </c>
      <c r="C5928" t="s">
        <v>198</v>
      </c>
      <c r="D5928">
        <v>30.690769</v>
      </c>
      <c r="E5928">
        <v>76.807838000000004</v>
      </c>
      <c r="F5928" s="18">
        <v>44956</v>
      </c>
      <c r="G5928" s="19">
        <v>0.625</v>
      </c>
      <c r="H5928">
        <v>15</v>
      </c>
      <c r="I5928" s="13" t="s">
        <v>204</v>
      </c>
      <c r="J5928">
        <v>0</v>
      </c>
      <c r="K5928" s="13" t="s">
        <v>191</v>
      </c>
      <c r="L5928">
        <v>6</v>
      </c>
      <c r="M5928">
        <v>1</v>
      </c>
      <c r="N5928" s="13" t="s">
        <v>94</v>
      </c>
      <c r="O5928" s="13" t="s">
        <v>95</v>
      </c>
      <c r="P5928">
        <v>37</v>
      </c>
      <c r="Q5928" s="13" t="s">
        <v>97</v>
      </c>
      <c r="R5928" s="13" t="s">
        <v>98</v>
      </c>
      <c r="S5928" s="13" t="s">
        <v>196</v>
      </c>
      <c r="T5928">
        <v>1</v>
      </c>
      <c r="U5928">
        <v>0</v>
      </c>
      <c r="V5928">
        <v>0</v>
      </c>
      <c r="W5928" s="13" t="s">
        <v>101</v>
      </c>
      <c r="X5928">
        <v>0.65</v>
      </c>
    </row>
    <row r="5929" spans="1:24" x14ac:dyDescent="0.3">
      <c r="A5929">
        <v>5927</v>
      </c>
      <c r="B5929" t="s">
        <v>203</v>
      </c>
      <c r="C5929" t="s">
        <v>203</v>
      </c>
      <c r="D5929">
        <v>28.506257999999999</v>
      </c>
      <c r="E5929">
        <v>76.931792999999999</v>
      </c>
      <c r="F5929" s="18">
        <v>45407</v>
      </c>
      <c r="G5929" s="19">
        <v>0.83333333333333304</v>
      </c>
      <c r="H5929">
        <v>20</v>
      </c>
      <c r="I5929" s="13" t="s">
        <v>202</v>
      </c>
      <c r="J5929">
        <v>0</v>
      </c>
      <c r="K5929" s="13" t="s">
        <v>92</v>
      </c>
      <c r="L5929">
        <v>5</v>
      </c>
      <c r="M5929">
        <v>0</v>
      </c>
      <c r="N5929" s="13" t="s">
        <v>94</v>
      </c>
      <c r="O5929" s="13" t="s">
        <v>95</v>
      </c>
      <c r="P5929">
        <v>25</v>
      </c>
      <c r="Q5929" s="13" t="s">
        <v>95</v>
      </c>
      <c r="R5929" s="13" t="s">
        <v>199</v>
      </c>
      <c r="S5929" s="13" t="s">
        <v>196</v>
      </c>
      <c r="T5929">
        <v>5</v>
      </c>
      <c r="U5929">
        <v>1</v>
      </c>
      <c r="V5929">
        <v>0</v>
      </c>
      <c r="W5929" s="13" t="s">
        <v>101</v>
      </c>
      <c r="X5929">
        <v>0.45</v>
      </c>
    </row>
    <row r="5930" spans="1:24" x14ac:dyDescent="0.3">
      <c r="A5930">
        <v>5928</v>
      </c>
      <c r="B5930" t="s">
        <v>197</v>
      </c>
      <c r="C5930" t="s">
        <v>198</v>
      </c>
      <c r="D5930">
        <v>30.712033999999999</v>
      </c>
      <c r="E5930">
        <v>76.828387000000006</v>
      </c>
      <c r="F5930" s="18">
        <v>45634</v>
      </c>
      <c r="G5930" s="19">
        <v>0.75</v>
      </c>
      <c r="H5930">
        <v>18</v>
      </c>
      <c r="I5930" s="13" t="s">
        <v>89</v>
      </c>
      <c r="J5930">
        <v>1</v>
      </c>
      <c r="K5930" s="13" t="s">
        <v>214</v>
      </c>
      <c r="L5930">
        <v>5</v>
      </c>
      <c r="M5930">
        <v>0</v>
      </c>
      <c r="N5930" s="13" t="s">
        <v>94</v>
      </c>
      <c r="O5930" s="13" t="s">
        <v>95</v>
      </c>
      <c r="P5930">
        <v>38</v>
      </c>
      <c r="Q5930" s="13" t="s">
        <v>97</v>
      </c>
      <c r="R5930" s="13" t="s">
        <v>98</v>
      </c>
      <c r="S5930" s="13" t="s">
        <v>196</v>
      </c>
      <c r="T5930">
        <v>1</v>
      </c>
      <c r="U5930">
        <v>0</v>
      </c>
      <c r="V5930">
        <v>1</v>
      </c>
      <c r="W5930" s="13" t="s">
        <v>101</v>
      </c>
      <c r="X5930">
        <v>0.8</v>
      </c>
    </row>
    <row r="5931" spans="1:24" x14ac:dyDescent="0.3">
      <c r="A5931">
        <v>5929</v>
      </c>
      <c r="B5931" t="s">
        <v>203</v>
      </c>
      <c r="C5931" t="s">
        <v>203</v>
      </c>
      <c r="D5931">
        <v>28.567561000000001</v>
      </c>
      <c r="E5931">
        <v>77.190195000000003</v>
      </c>
      <c r="F5931" s="18">
        <v>45253</v>
      </c>
      <c r="G5931" s="19">
        <v>0</v>
      </c>
      <c r="H5931">
        <v>0</v>
      </c>
      <c r="I5931" s="13" t="s">
        <v>202</v>
      </c>
      <c r="J5931">
        <v>0</v>
      </c>
      <c r="K5931" s="13" t="s">
        <v>214</v>
      </c>
      <c r="L5931">
        <v>6</v>
      </c>
      <c r="M5931">
        <v>1</v>
      </c>
      <c r="N5931" s="13" t="s">
        <v>212</v>
      </c>
      <c r="O5931" s="13" t="s">
        <v>95</v>
      </c>
      <c r="P5931">
        <v>29</v>
      </c>
      <c r="Q5931" s="13" t="s">
        <v>95</v>
      </c>
      <c r="R5931" s="13" t="s">
        <v>205</v>
      </c>
      <c r="S5931" s="13" t="s">
        <v>196</v>
      </c>
      <c r="T5931">
        <v>4</v>
      </c>
      <c r="U5931">
        <v>4</v>
      </c>
      <c r="V5931">
        <v>0</v>
      </c>
      <c r="W5931" s="13" t="s">
        <v>101</v>
      </c>
      <c r="X5931">
        <v>0.45</v>
      </c>
    </row>
    <row r="5932" spans="1:24" x14ac:dyDescent="0.3">
      <c r="A5932">
        <v>5930</v>
      </c>
      <c r="B5932" t="s">
        <v>206</v>
      </c>
      <c r="C5932" t="s">
        <v>207</v>
      </c>
      <c r="D5932">
        <v>12.846306</v>
      </c>
      <c r="E5932">
        <v>77.419056999999995</v>
      </c>
      <c r="F5932" s="18">
        <v>45348</v>
      </c>
      <c r="G5932" s="19">
        <v>0.875</v>
      </c>
      <c r="H5932">
        <v>21</v>
      </c>
      <c r="I5932" s="13" t="s">
        <v>204</v>
      </c>
      <c r="J5932">
        <v>0</v>
      </c>
      <c r="K5932" s="13" t="s">
        <v>214</v>
      </c>
      <c r="L5932">
        <v>6</v>
      </c>
      <c r="M5932">
        <v>1</v>
      </c>
      <c r="N5932" s="13" t="s">
        <v>94</v>
      </c>
      <c r="O5932" s="13" t="s">
        <v>95</v>
      </c>
      <c r="P5932">
        <v>39</v>
      </c>
      <c r="Q5932" s="13" t="s">
        <v>97</v>
      </c>
      <c r="R5932" s="13" t="s">
        <v>98</v>
      </c>
      <c r="S5932" s="13" t="s">
        <v>196</v>
      </c>
      <c r="T5932">
        <v>2</v>
      </c>
      <c r="U5932">
        <v>2</v>
      </c>
      <c r="V5932">
        <v>0</v>
      </c>
      <c r="W5932" s="13" t="s">
        <v>101</v>
      </c>
      <c r="X5932">
        <v>0.65</v>
      </c>
    </row>
    <row r="5933" spans="1:24" x14ac:dyDescent="0.3">
      <c r="A5933">
        <v>5931</v>
      </c>
      <c r="B5933" t="s">
        <v>209</v>
      </c>
      <c r="C5933" t="s">
        <v>210</v>
      </c>
      <c r="D5933">
        <v>17.517797999999999</v>
      </c>
      <c r="E5933">
        <v>78.330477999999999</v>
      </c>
      <c r="F5933" s="18">
        <v>44892</v>
      </c>
      <c r="G5933" s="19">
        <v>0.20833333333333301</v>
      </c>
      <c r="H5933">
        <v>5</v>
      </c>
      <c r="I5933" s="13" t="s">
        <v>89</v>
      </c>
      <c r="J5933">
        <v>1</v>
      </c>
      <c r="K5933" s="13" t="s">
        <v>191</v>
      </c>
      <c r="L5933">
        <v>1</v>
      </c>
      <c r="M5933">
        <v>0</v>
      </c>
      <c r="N5933" s="13" t="s">
        <v>212</v>
      </c>
      <c r="O5933" s="13" t="s">
        <v>195</v>
      </c>
      <c r="P5933">
        <v>36</v>
      </c>
      <c r="Q5933" s="13" t="s">
        <v>195</v>
      </c>
      <c r="R5933" s="13" t="s">
        <v>199</v>
      </c>
      <c r="S5933" s="13" t="s">
        <v>196</v>
      </c>
      <c r="T5933">
        <v>4</v>
      </c>
      <c r="U5933">
        <v>1</v>
      </c>
      <c r="V5933">
        <v>0</v>
      </c>
      <c r="W5933" s="13" t="s">
        <v>101</v>
      </c>
      <c r="X5933">
        <v>0.25</v>
      </c>
    </row>
    <row r="5934" spans="1:24" x14ac:dyDescent="0.3">
      <c r="A5934">
        <v>5932</v>
      </c>
      <c r="B5934" t="s">
        <v>200</v>
      </c>
      <c r="C5934" t="s">
        <v>201</v>
      </c>
      <c r="D5934">
        <v>12.877946</v>
      </c>
      <c r="E5934">
        <v>80.215992999999997</v>
      </c>
      <c r="F5934" s="18">
        <v>45391</v>
      </c>
      <c r="G5934" s="19">
        <v>0.54166666666666696</v>
      </c>
      <c r="H5934">
        <v>13</v>
      </c>
      <c r="I5934" s="13" t="s">
        <v>215</v>
      </c>
      <c r="J5934">
        <v>0</v>
      </c>
      <c r="K5934" s="13" t="s">
        <v>92</v>
      </c>
      <c r="L5934">
        <v>6</v>
      </c>
      <c r="M5934">
        <v>0</v>
      </c>
      <c r="N5934" s="13" t="s">
        <v>192</v>
      </c>
      <c r="O5934" s="13" t="s">
        <v>97</v>
      </c>
      <c r="P5934">
        <v>33</v>
      </c>
      <c r="Q5934" s="13" t="s">
        <v>97</v>
      </c>
      <c r="R5934" s="13" t="s">
        <v>208</v>
      </c>
      <c r="S5934" s="13" t="s">
        <v>193</v>
      </c>
      <c r="T5934">
        <v>3</v>
      </c>
      <c r="U5934">
        <v>0</v>
      </c>
      <c r="V5934">
        <v>0</v>
      </c>
      <c r="W5934" s="13" t="s">
        <v>101</v>
      </c>
      <c r="X5934">
        <v>0.3</v>
      </c>
    </row>
    <row r="5935" spans="1:24" x14ac:dyDescent="0.3">
      <c r="A5935">
        <v>5933</v>
      </c>
      <c r="B5935" t="s">
        <v>217</v>
      </c>
      <c r="C5935" t="s">
        <v>218</v>
      </c>
      <c r="D5935">
        <v>22.561398000000001</v>
      </c>
      <c r="E5935">
        <v>88.374184</v>
      </c>
      <c r="F5935" s="18">
        <v>45355</v>
      </c>
      <c r="G5935" s="19">
        <v>0.58333333333333304</v>
      </c>
      <c r="H5935">
        <v>14</v>
      </c>
      <c r="I5935" s="13" t="s">
        <v>204</v>
      </c>
      <c r="J5935">
        <v>0</v>
      </c>
      <c r="K5935" s="13" t="s">
        <v>214</v>
      </c>
      <c r="L5935">
        <v>3</v>
      </c>
      <c r="M5935">
        <v>0</v>
      </c>
      <c r="N5935" s="13" t="s">
        <v>192</v>
      </c>
      <c r="O5935" s="13" t="s">
        <v>97</v>
      </c>
      <c r="P5935">
        <v>25</v>
      </c>
      <c r="Q5935" s="13" t="s">
        <v>97</v>
      </c>
      <c r="R5935" s="13" t="s">
        <v>213</v>
      </c>
      <c r="S5935" s="13" t="s">
        <v>193</v>
      </c>
      <c r="T5935">
        <v>4</v>
      </c>
      <c r="U5935">
        <v>0</v>
      </c>
      <c r="V5935">
        <v>0</v>
      </c>
      <c r="W5935" s="13" t="s">
        <v>101</v>
      </c>
      <c r="X5935">
        <v>0.3</v>
      </c>
    </row>
    <row r="5936" spans="1:24" x14ac:dyDescent="0.3">
      <c r="A5936">
        <v>5934</v>
      </c>
      <c r="B5936" t="s">
        <v>209</v>
      </c>
      <c r="C5936" t="s">
        <v>210</v>
      </c>
      <c r="D5936">
        <v>17.355362</v>
      </c>
      <c r="E5936">
        <v>78.558379000000002</v>
      </c>
      <c r="F5936" s="18">
        <v>45359</v>
      </c>
      <c r="G5936" s="19">
        <v>0.75</v>
      </c>
      <c r="H5936">
        <v>18</v>
      </c>
      <c r="I5936" s="13" t="s">
        <v>211</v>
      </c>
      <c r="J5936">
        <v>0</v>
      </c>
      <c r="K5936" s="13" t="s">
        <v>214</v>
      </c>
      <c r="L5936">
        <v>6</v>
      </c>
      <c r="M5936">
        <v>1</v>
      </c>
      <c r="N5936" s="13" t="s">
        <v>192</v>
      </c>
      <c r="O5936" s="13" t="s">
        <v>97</v>
      </c>
      <c r="P5936">
        <v>38</v>
      </c>
      <c r="Q5936" s="13" t="s">
        <v>195</v>
      </c>
      <c r="R5936" s="13" t="s">
        <v>208</v>
      </c>
      <c r="S5936" s="13" t="s">
        <v>193</v>
      </c>
      <c r="T5936">
        <v>3</v>
      </c>
      <c r="U5936">
        <v>2</v>
      </c>
      <c r="V5936">
        <v>1</v>
      </c>
      <c r="W5936" s="13" t="s">
        <v>101</v>
      </c>
      <c r="X5936">
        <v>0.25</v>
      </c>
    </row>
    <row r="5937" spans="1:24" x14ac:dyDescent="0.3">
      <c r="A5937">
        <v>5935</v>
      </c>
      <c r="B5937" t="s">
        <v>206</v>
      </c>
      <c r="C5937" t="s">
        <v>207</v>
      </c>
      <c r="D5937">
        <v>12.800915</v>
      </c>
      <c r="E5937">
        <v>77.782571000000004</v>
      </c>
      <c r="F5937" s="18">
        <v>44593</v>
      </c>
      <c r="G5937" s="19">
        <v>0.16666666666666699</v>
      </c>
      <c r="H5937">
        <v>4</v>
      </c>
      <c r="I5937" s="13" t="s">
        <v>215</v>
      </c>
      <c r="J5937">
        <v>0</v>
      </c>
      <c r="K5937" s="13" t="s">
        <v>191</v>
      </c>
      <c r="L5937">
        <v>1</v>
      </c>
      <c r="M5937">
        <v>0</v>
      </c>
      <c r="N5937" s="13" t="s">
        <v>192</v>
      </c>
      <c r="O5937" s="13" t="s">
        <v>97</v>
      </c>
      <c r="P5937">
        <v>22</v>
      </c>
      <c r="Q5937" s="13" t="s">
        <v>95</v>
      </c>
      <c r="R5937" s="13" t="s">
        <v>208</v>
      </c>
      <c r="S5937" s="13" t="s">
        <v>196</v>
      </c>
      <c r="T5937">
        <v>2</v>
      </c>
      <c r="U5937">
        <v>1</v>
      </c>
      <c r="V5937">
        <v>0</v>
      </c>
      <c r="W5937" s="13" t="s">
        <v>101</v>
      </c>
      <c r="X5937">
        <v>0.1</v>
      </c>
    </row>
    <row r="5938" spans="1:24" x14ac:dyDescent="0.3">
      <c r="A5938">
        <v>5936</v>
      </c>
      <c r="B5938" t="s">
        <v>209</v>
      </c>
      <c r="C5938" t="s">
        <v>210</v>
      </c>
      <c r="D5938">
        <v>17.207792999999999</v>
      </c>
      <c r="E5938">
        <v>78.237498000000002</v>
      </c>
      <c r="F5938" s="18">
        <v>44698</v>
      </c>
      <c r="G5938" s="19">
        <v>0.79166666666666696</v>
      </c>
      <c r="H5938">
        <v>19</v>
      </c>
      <c r="I5938" s="13" t="s">
        <v>215</v>
      </c>
      <c r="J5938">
        <v>0</v>
      </c>
      <c r="K5938" s="13" t="s">
        <v>214</v>
      </c>
      <c r="L5938">
        <v>3</v>
      </c>
      <c r="M5938">
        <v>1</v>
      </c>
      <c r="N5938" s="13" t="s">
        <v>192</v>
      </c>
      <c r="O5938" s="13" t="s">
        <v>97</v>
      </c>
      <c r="P5938">
        <v>39</v>
      </c>
      <c r="Q5938" s="13" t="s">
        <v>97</v>
      </c>
      <c r="R5938" s="13" t="s">
        <v>208</v>
      </c>
      <c r="S5938" s="13" t="s">
        <v>196</v>
      </c>
      <c r="T5938">
        <v>3</v>
      </c>
      <c r="U5938">
        <v>3</v>
      </c>
      <c r="V5938">
        <v>1</v>
      </c>
      <c r="W5938" s="13" t="s">
        <v>101</v>
      </c>
      <c r="X5938">
        <v>0.45</v>
      </c>
    </row>
    <row r="5939" spans="1:24" x14ac:dyDescent="0.3">
      <c r="A5939">
        <v>5937</v>
      </c>
      <c r="B5939" t="s">
        <v>206</v>
      </c>
      <c r="C5939" t="s">
        <v>207</v>
      </c>
      <c r="D5939">
        <v>13.110620000000001</v>
      </c>
      <c r="E5939">
        <v>77.621909000000002</v>
      </c>
      <c r="F5939" s="18">
        <v>44586</v>
      </c>
      <c r="G5939" s="19">
        <v>0.41666666666666702</v>
      </c>
      <c r="H5939">
        <v>10</v>
      </c>
      <c r="I5939" s="13" t="s">
        <v>215</v>
      </c>
      <c r="J5939">
        <v>0</v>
      </c>
      <c r="K5939" s="13" t="s">
        <v>191</v>
      </c>
      <c r="L5939">
        <v>6</v>
      </c>
      <c r="M5939">
        <v>0</v>
      </c>
      <c r="N5939" s="13" t="s">
        <v>212</v>
      </c>
      <c r="O5939" s="13" t="s">
        <v>195</v>
      </c>
      <c r="P5939">
        <v>27</v>
      </c>
      <c r="Q5939" s="13" t="s">
        <v>195</v>
      </c>
      <c r="R5939" s="13" t="s">
        <v>199</v>
      </c>
      <c r="S5939" s="13" t="s">
        <v>193</v>
      </c>
      <c r="T5939">
        <v>5</v>
      </c>
      <c r="U5939">
        <v>4</v>
      </c>
      <c r="V5939">
        <v>1</v>
      </c>
      <c r="W5939" s="13" t="s">
        <v>101</v>
      </c>
      <c r="X5939">
        <v>0.4</v>
      </c>
    </row>
    <row r="5940" spans="1:24" x14ac:dyDescent="0.3">
      <c r="A5940">
        <v>5938</v>
      </c>
      <c r="B5940" t="s">
        <v>200</v>
      </c>
      <c r="C5940" t="s">
        <v>201</v>
      </c>
      <c r="D5940">
        <v>13.190167000000001</v>
      </c>
      <c r="E5940">
        <v>80.115243000000007</v>
      </c>
      <c r="F5940" s="18">
        <v>45064</v>
      </c>
      <c r="G5940" s="19">
        <v>0.16666666666666699</v>
      </c>
      <c r="H5940">
        <v>4</v>
      </c>
      <c r="I5940" s="13" t="s">
        <v>202</v>
      </c>
      <c r="J5940">
        <v>0</v>
      </c>
      <c r="K5940" s="13" t="s">
        <v>92</v>
      </c>
      <c r="L5940">
        <v>3</v>
      </c>
      <c r="M5940">
        <v>1</v>
      </c>
      <c r="N5940" s="13" t="s">
        <v>212</v>
      </c>
      <c r="O5940" s="13" t="s">
        <v>195</v>
      </c>
      <c r="P5940">
        <v>29</v>
      </c>
      <c r="Q5940" s="13" t="s">
        <v>95</v>
      </c>
      <c r="R5940" s="13" t="s">
        <v>199</v>
      </c>
      <c r="S5940" s="13" t="s">
        <v>196</v>
      </c>
      <c r="T5940">
        <v>1</v>
      </c>
      <c r="U5940">
        <v>0</v>
      </c>
      <c r="V5940">
        <v>0</v>
      </c>
      <c r="W5940" s="13" t="s">
        <v>101</v>
      </c>
      <c r="X5940">
        <v>0.25</v>
      </c>
    </row>
    <row r="5941" spans="1:24" x14ac:dyDescent="0.3">
      <c r="A5941">
        <v>5939</v>
      </c>
      <c r="B5941" t="s">
        <v>200</v>
      </c>
      <c r="C5941" t="s">
        <v>201</v>
      </c>
      <c r="D5941">
        <v>13.095916000000001</v>
      </c>
      <c r="E5941">
        <v>80.223157999999998</v>
      </c>
      <c r="F5941" s="18">
        <v>45159</v>
      </c>
      <c r="G5941" s="19">
        <v>0.33333333333333298</v>
      </c>
      <c r="H5941">
        <v>8</v>
      </c>
      <c r="I5941" s="13" t="s">
        <v>204</v>
      </c>
      <c r="J5941">
        <v>0</v>
      </c>
      <c r="K5941" s="13" t="s">
        <v>214</v>
      </c>
      <c r="L5941">
        <v>6</v>
      </c>
      <c r="M5941">
        <v>1</v>
      </c>
      <c r="N5941" s="13" t="s">
        <v>94</v>
      </c>
      <c r="O5941" s="13" t="s">
        <v>95</v>
      </c>
      <c r="P5941">
        <v>22</v>
      </c>
      <c r="Q5941" s="13" t="s">
        <v>195</v>
      </c>
      <c r="R5941" s="13" t="s">
        <v>205</v>
      </c>
      <c r="S5941" s="13" t="s">
        <v>196</v>
      </c>
      <c r="T5941">
        <v>3</v>
      </c>
      <c r="U5941">
        <v>0</v>
      </c>
      <c r="V5941">
        <v>1</v>
      </c>
      <c r="W5941" s="13" t="s">
        <v>101</v>
      </c>
      <c r="X5941">
        <v>0.6</v>
      </c>
    </row>
    <row r="5942" spans="1:24" x14ac:dyDescent="0.3">
      <c r="A5942">
        <v>5940</v>
      </c>
      <c r="B5942" t="s">
        <v>217</v>
      </c>
      <c r="C5942" t="s">
        <v>218</v>
      </c>
      <c r="D5942">
        <v>22.623926999999998</v>
      </c>
      <c r="E5942">
        <v>88.350455999999994</v>
      </c>
      <c r="F5942" s="18">
        <v>44673</v>
      </c>
      <c r="G5942" s="19">
        <v>0.75</v>
      </c>
      <c r="H5942">
        <v>18</v>
      </c>
      <c r="I5942" s="13" t="s">
        <v>211</v>
      </c>
      <c r="J5942">
        <v>0</v>
      </c>
      <c r="K5942" s="13" t="s">
        <v>191</v>
      </c>
      <c r="L5942">
        <v>2</v>
      </c>
      <c r="M5942">
        <v>0</v>
      </c>
      <c r="N5942" s="13" t="s">
        <v>212</v>
      </c>
      <c r="O5942" s="13" t="s">
        <v>95</v>
      </c>
      <c r="P5942">
        <v>28</v>
      </c>
      <c r="Q5942" s="13" t="s">
        <v>195</v>
      </c>
      <c r="R5942" s="13" t="s">
        <v>205</v>
      </c>
      <c r="S5942" s="13" t="s">
        <v>193</v>
      </c>
      <c r="T5942">
        <v>3</v>
      </c>
      <c r="U5942">
        <v>2</v>
      </c>
      <c r="V5942">
        <v>1</v>
      </c>
      <c r="W5942" s="13" t="s">
        <v>101</v>
      </c>
      <c r="X5942">
        <v>0.6</v>
      </c>
    </row>
    <row r="5943" spans="1:24" x14ac:dyDescent="0.3">
      <c r="A5943">
        <v>5941</v>
      </c>
      <c r="B5943" t="s">
        <v>190</v>
      </c>
      <c r="C5943" t="s">
        <v>80</v>
      </c>
      <c r="D5943">
        <v>19.267833</v>
      </c>
      <c r="E5943">
        <v>72.996277000000006</v>
      </c>
      <c r="F5943" s="18">
        <v>45293</v>
      </c>
      <c r="G5943" s="19">
        <v>0.875</v>
      </c>
      <c r="H5943">
        <v>21</v>
      </c>
      <c r="I5943" s="13" t="s">
        <v>215</v>
      </c>
      <c r="J5943">
        <v>0</v>
      </c>
      <c r="K5943" s="13" t="s">
        <v>214</v>
      </c>
      <c r="L5943">
        <v>6</v>
      </c>
      <c r="M5943">
        <v>0</v>
      </c>
      <c r="N5943" s="13" t="s">
        <v>212</v>
      </c>
      <c r="O5943" s="13" t="s">
        <v>95</v>
      </c>
      <c r="P5943">
        <v>31</v>
      </c>
      <c r="Q5943" s="13" t="s">
        <v>97</v>
      </c>
      <c r="R5943" s="13" t="s">
        <v>98</v>
      </c>
      <c r="S5943" s="13" t="s">
        <v>193</v>
      </c>
      <c r="T5943">
        <v>1</v>
      </c>
      <c r="U5943">
        <v>1</v>
      </c>
      <c r="V5943">
        <v>0</v>
      </c>
      <c r="W5943" s="13" t="s">
        <v>101</v>
      </c>
      <c r="X5943">
        <v>0.65</v>
      </c>
    </row>
    <row r="5944" spans="1:24" x14ac:dyDescent="0.3">
      <c r="A5944">
        <v>5942</v>
      </c>
      <c r="B5944" t="s">
        <v>206</v>
      </c>
      <c r="C5944" t="s">
        <v>207</v>
      </c>
      <c r="D5944">
        <v>12.807774</v>
      </c>
      <c r="E5944">
        <v>77.626603000000003</v>
      </c>
      <c r="F5944" s="18">
        <v>44808</v>
      </c>
      <c r="G5944" s="19">
        <v>0.16666666666666699</v>
      </c>
      <c r="H5944">
        <v>4</v>
      </c>
      <c r="I5944" s="13" t="s">
        <v>89</v>
      </c>
      <c r="J5944">
        <v>1</v>
      </c>
      <c r="K5944" s="13" t="s">
        <v>92</v>
      </c>
      <c r="L5944">
        <v>6</v>
      </c>
      <c r="M5944">
        <v>1</v>
      </c>
      <c r="N5944" s="13" t="s">
        <v>94</v>
      </c>
      <c r="O5944" s="13" t="s">
        <v>95</v>
      </c>
      <c r="P5944">
        <v>38</v>
      </c>
      <c r="Q5944" s="13" t="s">
        <v>95</v>
      </c>
      <c r="R5944" s="13" t="s">
        <v>208</v>
      </c>
      <c r="S5944" s="13" t="s">
        <v>99</v>
      </c>
      <c r="T5944">
        <v>3</v>
      </c>
      <c r="U5944">
        <v>3</v>
      </c>
      <c r="V5944">
        <v>0</v>
      </c>
      <c r="W5944" s="13" t="s">
        <v>101</v>
      </c>
      <c r="X5944">
        <v>0.65</v>
      </c>
    </row>
    <row r="5945" spans="1:24" x14ac:dyDescent="0.3">
      <c r="A5945">
        <v>5943</v>
      </c>
      <c r="B5945" t="s">
        <v>209</v>
      </c>
      <c r="C5945" t="s">
        <v>210</v>
      </c>
      <c r="D5945">
        <v>17.431307</v>
      </c>
      <c r="E5945">
        <v>78.238386000000006</v>
      </c>
      <c r="F5945" s="18">
        <v>44887</v>
      </c>
      <c r="G5945" s="19">
        <v>0.66666666666666696</v>
      </c>
      <c r="H5945">
        <v>16</v>
      </c>
      <c r="I5945" s="13" t="s">
        <v>215</v>
      </c>
      <c r="J5945">
        <v>0</v>
      </c>
      <c r="K5945" s="13" t="s">
        <v>214</v>
      </c>
      <c r="L5945">
        <v>3</v>
      </c>
      <c r="M5945">
        <v>1</v>
      </c>
      <c r="N5945" s="13" t="s">
        <v>212</v>
      </c>
      <c r="O5945" s="13" t="s">
        <v>195</v>
      </c>
      <c r="P5945">
        <v>17</v>
      </c>
      <c r="Q5945" s="13" t="s">
        <v>95</v>
      </c>
      <c r="R5945" s="13" t="s">
        <v>208</v>
      </c>
      <c r="S5945" s="13" t="s">
        <v>196</v>
      </c>
      <c r="T5945">
        <v>4</v>
      </c>
      <c r="U5945">
        <v>0</v>
      </c>
      <c r="V5945">
        <v>0</v>
      </c>
      <c r="W5945" s="13" t="s">
        <v>101</v>
      </c>
      <c r="X5945">
        <v>0.25</v>
      </c>
    </row>
    <row r="5946" spans="1:24" x14ac:dyDescent="0.3">
      <c r="A5946">
        <v>5944</v>
      </c>
      <c r="B5946" t="s">
        <v>197</v>
      </c>
      <c r="C5946" t="s">
        <v>198</v>
      </c>
      <c r="D5946">
        <v>30.695786999999999</v>
      </c>
      <c r="E5946">
        <v>76.848778999999993</v>
      </c>
      <c r="F5946" s="18">
        <v>44895</v>
      </c>
      <c r="G5946" s="19">
        <v>0</v>
      </c>
      <c r="H5946">
        <v>0</v>
      </c>
      <c r="I5946" s="13" t="s">
        <v>194</v>
      </c>
      <c r="J5946">
        <v>0</v>
      </c>
      <c r="K5946" s="13" t="s">
        <v>214</v>
      </c>
      <c r="L5946">
        <v>2</v>
      </c>
      <c r="M5946">
        <v>0</v>
      </c>
      <c r="N5946" s="13" t="s">
        <v>212</v>
      </c>
      <c r="O5946" s="13" t="s">
        <v>195</v>
      </c>
      <c r="P5946">
        <v>19</v>
      </c>
      <c r="Q5946" s="13" t="s">
        <v>95</v>
      </c>
      <c r="R5946" s="13" t="s">
        <v>98</v>
      </c>
      <c r="S5946" s="13" t="s">
        <v>196</v>
      </c>
      <c r="T5946">
        <v>4</v>
      </c>
      <c r="U5946">
        <v>1</v>
      </c>
      <c r="V5946">
        <v>0</v>
      </c>
      <c r="W5946" s="13" t="s">
        <v>101</v>
      </c>
      <c r="X5946">
        <v>0.25</v>
      </c>
    </row>
    <row r="5947" spans="1:24" x14ac:dyDescent="0.3">
      <c r="A5947">
        <v>5945</v>
      </c>
      <c r="B5947" t="s">
        <v>79</v>
      </c>
      <c r="C5947" t="s">
        <v>80</v>
      </c>
      <c r="D5947">
        <v>18.534551</v>
      </c>
      <c r="E5947">
        <v>73.821102999999994</v>
      </c>
      <c r="F5947" s="18">
        <v>45599</v>
      </c>
      <c r="G5947" s="19">
        <v>0.41666666666666702</v>
      </c>
      <c r="H5947">
        <v>10</v>
      </c>
      <c r="I5947" s="13" t="s">
        <v>89</v>
      </c>
      <c r="J5947">
        <v>1</v>
      </c>
      <c r="K5947" s="13" t="s">
        <v>214</v>
      </c>
      <c r="L5947">
        <v>5</v>
      </c>
      <c r="M5947">
        <v>0</v>
      </c>
      <c r="N5947" s="13" t="s">
        <v>212</v>
      </c>
      <c r="O5947" s="13" t="s">
        <v>195</v>
      </c>
      <c r="P5947">
        <v>33</v>
      </c>
      <c r="Q5947" s="13" t="s">
        <v>97</v>
      </c>
      <c r="R5947" s="13" t="s">
        <v>199</v>
      </c>
      <c r="S5947" s="13" t="s">
        <v>99</v>
      </c>
      <c r="T5947">
        <v>3</v>
      </c>
      <c r="U5947">
        <v>3</v>
      </c>
      <c r="V5947">
        <v>1</v>
      </c>
      <c r="W5947" s="13" t="s">
        <v>101</v>
      </c>
      <c r="X5947">
        <v>0.8</v>
      </c>
    </row>
    <row r="5948" spans="1:24" x14ac:dyDescent="0.3">
      <c r="A5948">
        <v>5946</v>
      </c>
      <c r="B5948" t="s">
        <v>217</v>
      </c>
      <c r="C5948" t="s">
        <v>218</v>
      </c>
      <c r="D5948">
        <v>22.567428</v>
      </c>
      <c r="E5948">
        <v>88.421352999999996</v>
      </c>
      <c r="F5948" s="18">
        <v>45708</v>
      </c>
      <c r="G5948" s="19">
        <v>0.91666666666666696</v>
      </c>
      <c r="H5948">
        <v>22</v>
      </c>
      <c r="I5948" s="13" t="s">
        <v>202</v>
      </c>
      <c r="J5948">
        <v>0</v>
      </c>
      <c r="K5948" s="13" t="s">
        <v>92</v>
      </c>
      <c r="L5948">
        <v>1</v>
      </c>
      <c r="M5948">
        <v>1</v>
      </c>
      <c r="N5948" s="13" t="s">
        <v>212</v>
      </c>
      <c r="O5948" s="13" t="s">
        <v>95</v>
      </c>
      <c r="P5948">
        <v>17</v>
      </c>
      <c r="Q5948" s="13" t="s">
        <v>97</v>
      </c>
      <c r="R5948" s="13" t="s">
        <v>205</v>
      </c>
      <c r="S5948" s="13" t="s">
        <v>193</v>
      </c>
      <c r="T5948">
        <v>1</v>
      </c>
      <c r="U5948">
        <v>1</v>
      </c>
      <c r="V5948">
        <v>0</v>
      </c>
      <c r="W5948" s="13" t="s">
        <v>101</v>
      </c>
      <c r="X5948">
        <v>0.65</v>
      </c>
    </row>
    <row r="5949" spans="1:24" x14ac:dyDescent="0.3">
      <c r="A5949">
        <v>5947</v>
      </c>
      <c r="B5949" t="s">
        <v>203</v>
      </c>
      <c r="C5949" t="s">
        <v>203</v>
      </c>
      <c r="D5949">
        <v>28.426935</v>
      </c>
      <c r="E5949">
        <v>77.084940000000003</v>
      </c>
      <c r="F5949" s="18">
        <v>44715</v>
      </c>
      <c r="G5949" s="19">
        <v>0.20833333333333301</v>
      </c>
      <c r="H5949">
        <v>5</v>
      </c>
      <c r="I5949" s="13" t="s">
        <v>211</v>
      </c>
      <c r="J5949">
        <v>0</v>
      </c>
      <c r="K5949" s="13" t="s">
        <v>214</v>
      </c>
      <c r="L5949">
        <v>5</v>
      </c>
      <c r="M5949">
        <v>1</v>
      </c>
      <c r="N5949" s="13" t="s">
        <v>212</v>
      </c>
      <c r="O5949" s="13" t="s">
        <v>95</v>
      </c>
      <c r="P5949">
        <v>18</v>
      </c>
      <c r="Q5949" s="13" t="s">
        <v>195</v>
      </c>
      <c r="R5949" s="13" t="s">
        <v>208</v>
      </c>
      <c r="S5949" s="13" t="s">
        <v>196</v>
      </c>
      <c r="T5949">
        <v>1</v>
      </c>
      <c r="U5949">
        <v>1</v>
      </c>
      <c r="V5949">
        <v>0</v>
      </c>
      <c r="W5949" s="13" t="s">
        <v>101</v>
      </c>
      <c r="X5949">
        <v>0.45</v>
      </c>
    </row>
    <row r="5950" spans="1:24" x14ac:dyDescent="0.3">
      <c r="A5950">
        <v>5948</v>
      </c>
      <c r="B5950" t="s">
        <v>200</v>
      </c>
      <c r="C5950" t="s">
        <v>201</v>
      </c>
      <c r="D5950">
        <v>12.88571</v>
      </c>
      <c r="E5950">
        <v>80.264290000000003</v>
      </c>
      <c r="F5950" s="18">
        <v>45429</v>
      </c>
      <c r="G5950" s="19">
        <v>0</v>
      </c>
      <c r="H5950">
        <v>0</v>
      </c>
      <c r="I5950" s="13" t="s">
        <v>211</v>
      </c>
      <c r="J5950">
        <v>0</v>
      </c>
      <c r="K5950" s="13" t="s">
        <v>214</v>
      </c>
      <c r="L5950">
        <v>3</v>
      </c>
      <c r="M5950">
        <v>0</v>
      </c>
      <c r="N5950" s="13" t="s">
        <v>94</v>
      </c>
      <c r="O5950" s="13" t="s">
        <v>95</v>
      </c>
      <c r="P5950">
        <v>28</v>
      </c>
      <c r="Q5950" s="13" t="s">
        <v>97</v>
      </c>
      <c r="R5950" s="13" t="s">
        <v>213</v>
      </c>
      <c r="S5950" s="13" t="s">
        <v>196</v>
      </c>
      <c r="T5950">
        <v>1</v>
      </c>
      <c r="U5950">
        <v>1</v>
      </c>
      <c r="V5950">
        <v>0</v>
      </c>
      <c r="W5950" s="13" t="s">
        <v>101</v>
      </c>
      <c r="X5950">
        <v>0.65</v>
      </c>
    </row>
    <row r="5951" spans="1:24" x14ac:dyDescent="0.3">
      <c r="A5951">
        <v>5949</v>
      </c>
      <c r="B5951" t="s">
        <v>203</v>
      </c>
      <c r="C5951" t="s">
        <v>203</v>
      </c>
      <c r="D5951">
        <v>28.730602999999999</v>
      </c>
      <c r="E5951">
        <v>76.945114000000004</v>
      </c>
      <c r="F5951" s="18">
        <v>44782</v>
      </c>
      <c r="G5951" s="19">
        <v>0.41666666666666702</v>
      </c>
      <c r="H5951">
        <v>10</v>
      </c>
      <c r="I5951" s="13" t="s">
        <v>215</v>
      </c>
      <c r="J5951">
        <v>0</v>
      </c>
      <c r="K5951" s="13" t="s">
        <v>92</v>
      </c>
      <c r="L5951">
        <v>2</v>
      </c>
      <c r="M5951">
        <v>1</v>
      </c>
      <c r="N5951" s="13" t="s">
        <v>212</v>
      </c>
      <c r="O5951" s="13" t="s">
        <v>195</v>
      </c>
      <c r="P5951">
        <v>30</v>
      </c>
      <c r="Q5951" s="13" t="s">
        <v>97</v>
      </c>
      <c r="R5951" s="13" t="s">
        <v>208</v>
      </c>
      <c r="S5951" s="13" t="s">
        <v>196</v>
      </c>
      <c r="T5951">
        <v>4</v>
      </c>
      <c r="U5951">
        <v>2</v>
      </c>
      <c r="V5951">
        <v>1</v>
      </c>
      <c r="W5951" s="13" t="s">
        <v>101</v>
      </c>
      <c r="X5951">
        <v>0.6</v>
      </c>
    </row>
    <row r="5952" spans="1:24" x14ac:dyDescent="0.3">
      <c r="A5952">
        <v>5950</v>
      </c>
      <c r="B5952" t="s">
        <v>206</v>
      </c>
      <c r="C5952" t="s">
        <v>207</v>
      </c>
      <c r="D5952">
        <v>13.060821000000001</v>
      </c>
      <c r="E5952">
        <v>77.604988000000006</v>
      </c>
      <c r="F5952" s="18">
        <v>44925</v>
      </c>
      <c r="G5952" s="19">
        <v>0.5</v>
      </c>
      <c r="H5952">
        <v>12</v>
      </c>
      <c r="I5952" s="13" t="s">
        <v>211</v>
      </c>
      <c r="J5952">
        <v>0</v>
      </c>
      <c r="K5952" s="13" t="s">
        <v>214</v>
      </c>
      <c r="L5952">
        <v>3</v>
      </c>
      <c r="M5952">
        <v>0</v>
      </c>
      <c r="N5952" s="13" t="s">
        <v>94</v>
      </c>
      <c r="O5952" s="13" t="s">
        <v>95</v>
      </c>
      <c r="P5952">
        <v>24</v>
      </c>
      <c r="Q5952" s="13" t="s">
        <v>195</v>
      </c>
      <c r="R5952" s="13" t="s">
        <v>199</v>
      </c>
      <c r="S5952" s="13" t="s">
        <v>99</v>
      </c>
      <c r="T5952">
        <v>1</v>
      </c>
      <c r="U5952">
        <v>1</v>
      </c>
      <c r="V5952">
        <v>0</v>
      </c>
      <c r="W5952" s="13" t="s">
        <v>101</v>
      </c>
      <c r="X5952">
        <v>0.65</v>
      </c>
    </row>
    <row r="5953" spans="1:24" x14ac:dyDescent="0.3">
      <c r="A5953">
        <v>5951</v>
      </c>
      <c r="B5953" t="s">
        <v>200</v>
      </c>
      <c r="C5953" t="s">
        <v>201</v>
      </c>
      <c r="D5953">
        <v>12.878088</v>
      </c>
      <c r="E5953">
        <v>80.253026000000006</v>
      </c>
      <c r="F5953" s="18">
        <v>45433</v>
      </c>
      <c r="G5953" s="19">
        <v>0.125</v>
      </c>
      <c r="H5953">
        <v>3</v>
      </c>
      <c r="I5953" s="13" t="s">
        <v>215</v>
      </c>
      <c r="J5953">
        <v>0</v>
      </c>
      <c r="K5953" s="13" t="s">
        <v>92</v>
      </c>
      <c r="L5953">
        <v>4</v>
      </c>
      <c r="M5953">
        <v>1</v>
      </c>
      <c r="N5953" s="13" t="s">
        <v>212</v>
      </c>
      <c r="O5953" s="13" t="s">
        <v>195</v>
      </c>
      <c r="P5953">
        <v>22</v>
      </c>
      <c r="Q5953" s="13" t="s">
        <v>95</v>
      </c>
      <c r="R5953" s="13" t="s">
        <v>205</v>
      </c>
      <c r="S5953" s="13" t="s">
        <v>99</v>
      </c>
      <c r="T5953">
        <v>2</v>
      </c>
      <c r="U5953">
        <v>2</v>
      </c>
      <c r="V5953">
        <v>0</v>
      </c>
      <c r="W5953" s="13" t="s">
        <v>101</v>
      </c>
      <c r="X5953">
        <v>0.45</v>
      </c>
    </row>
    <row r="5954" spans="1:24" x14ac:dyDescent="0.3">
      <c r="A5954">
        <v>5952</v>
      </c>
      <c r="B5954" t="s">
        <v>203</v>
      </c>
      <c r="C5954" t="s">
        <v>203</v>
      </c>
      <c r="D5954">
        <v>28.613379999999999</v>
      </c>
      <c r="E5954">
        <v>77.235836000000006</v>
      </c>
      <c r="F5954" s="18">
        <v>44660</v>
      </c>
      <c r="G5954" s="19">
        <v>0.75</v>
      </c>
      <c r="H5954">
        <v>18</v>
      </c>
      <c r="I5954" s="13" t="s">
        <v>219</v>
      </c>
      <c r="J5954">
        <v>1</v>
      </c>
      <c r="K5954" s="13" t="s">
        <v>191</v>
      </c>
      <c r="L5954">
        <v>6</v>
      </c>
      <c r="M5954">
        <v>0</v>
      </c>
      <c r="N5954" s="13" t="s">
        <v>192</v>
      </c>
      <c r="O5954" s="13" t="s">
        <v>97</v>
      </c>
      <c r="P5954">
        <v>25</v>
      </c>
      <c r="Q5954" s="13" t="s">
        <v>195</v>
      </c>
      <c r="R5954" s="13" t="s">
        <v>208</v>
      </c>
      <c r="S5954" s="13" t="s">
        <v>193</v>
      </c>
      <c r="T5954">
        <v>4</v>
      </c>
      <c r="U5954">
        <v>0</v>
      </c>
      <c r="V5954">
        <v>1</v>
      </c>
      <c r="W5954" s="13" t="s">
        <v>101</v>
      </c>
      <c r="X5954">
        <v>0.25</v>
      </c>
    </row>
    <row r="5955" spans="1:24" x14ac:dyDescent="0.3">
      <c r="A5955">
        <v>5953</v>
      </c>
      <c r="B5955" t="s">
        <v>79</v>
      </c>
      <c r="C5955" t="s">
        <v>80</v>
      </c>
      <c r="D5955">
        <v>18.687694</v>
      </c>
      <c r="E5955">
        <v>73.808215000000004</v>
      </c>
      <c r="F5955" s="18">
        <v>45750</v>
      </c>
      <c r="G5955" s="19">
        <v>4.1666666666666699E-2</v>
      </c>
      <c r="H5955">
        <v>1</v>
      </c>
      <c r="I5955" s="13" t="s">
        <v>202</v>
      </c>
      <c r="J5955">
        <v>0</v>
      </c>
      <c r="K5955" s="13" t="s">
        <v>92</v>
      </c>
      <c r="L5955">
        <v>1</v>
      </c>
      <c r="M5955">
        <v>1</v>
      </c>
      <c r="N5955" s="13" t="s">
        <v>192</v>
      </c>
      <c r="O5955" s="13" t="s">
        <v>97</v>
      </c>
      <c r="P5955">
        <v>30</v>
      </c>
      <c r="Q5955" s="13" t="s">
        <v>95</v>
      </c>
      <c r="R5955" s="13" t="s">
        <v>208</v>
      </c>
      <c r="S5955" s="13" t="s">
        <v>196</v>
      </c>
      <c r="T5955">
        <v>4</v>
      </c>
      <c r="U5955">
        <v>3</v>
      </c>
      <c r="V5955">
        <v>0</v>
      </c>
      <c r="W5955" s="13" t="s">
        <v>101</v>
      </c>
      <c r="X5955">
        <v>0.1</v>
      </c>
    </row>
    <row r="5956" spans="1:24" x14ac:dyDescent="0.3">
      <c r="A5956">
        <v>5954</v>
      </c>
      <c r="B5956" t="s">
        <v>197</v>
      </c>
      <c r="C5956" t="s">
        <v>198</v>
      </c>
      <c r="D5956">
        <v>30.766375</v>
      </c>
      <c r="E5956">
        <v>76.851033999999999</v>
      </c>
      <c r="F5956" s="18">
        <v>44601</v>
      </c>
      <c r="G5956" s="19">
        <v>0.75</v>
      </c>
      <c r="H5956">
        <v>18</v>
      </c>
      <c r="I5956" s="13" t="s">
        <v>194</v>
      </c>
      <c r="J5956">
        <v>0</v>
      </c>
      <c r="K5956" s="13" t="s">
        <v>92</v>
      </c>
      <c r="L5956">
        <v>3</v>
      </c>
      <c r="M5956">
        <v>0</v>
      </c>
      <c r="N5956" s="13" t="s">
        <v>94</v>
      </c>
      <c r="O5956" s="13" t="s">
        <v>95</v>
      </c>
      <c r="P5956">
        <v>26</v>
      </c>
      <c r="Q5956" s="13" t="s">
        <v>97</v>
      </c>
      <c r="R5956" s="13" t="s">
        <v>208</v>
      </c>
      <c r="S5956" s="13" t="s">
        <v>196</v>
      </c>
      <c r="T5956">
        <v>3</v>
      </c>
      <c r="U5956">
        <v>3</v>
      </c>
      <c r="V5956">
        <v>1</v>
      </c>
      <c r="W5956" s="13" t="s">
        <v>101</v>
      </c>
      <c r="X5956">
        <v>0.8</v>
      </c>
    </row>
    <row r="5957" spans="1:24" x14ac:dyDescent="0.3">
      <c r="A5957">
        <v>5955</v>
      </c>
      <c r="B5957" t="s">
        <v>217</v>
      </c>
      <c r="C5957" t="s">
        <v>218</v>
      </c>
      <c r="D5957">
        <v>22.474853</v>
      </c>
      <c r="E5957">
        <v>88.264844999999994</v>
      </c>
      <c r="F5957" s="18">
        <v>44686</v>
      </c>
      <c r="G5957" s="19">
        <v>0.54166666666666696</v>
      </c>
      <c r="H5957">
        <v>13</v>
      </c>
      <c r="I5957" s="13" t="s">
        <v>202</v>
      </c>
      <c r="J5957">
        <v>0</v>
      </c>
      <c r="K5957" s="13" t="s">
        <v>214</v>
      </c>
      <c r="L5957">
        <v>2</v>
      </c>
      <c r="M5957">
        <v>1</v>
      </c>
      <c r="N5957" s="13" t="s">
        <v>212</v>
      </c>
      <c r="O5957" s="13" t="s">
        <v>195</v>
      </c>
      <c r="P5957">
        <v>20</v>
      </c>
      <c r="Q5957" s="13" t="s">
        <v>195</v>
      </c>
      <c r="R5957" s="13" t="s">
        <v>213</v>
      </c>
      <c r="S5957" s="13" t="s">
        <v>196</v>
      </c>
      <c r="T5957">
        <v>5</v>
      </c>
      <c r="U5957">
        <v>3</v>
      </c>
      <c r="V5957">
        <v>0</v>
      </c>
      <c r="W5957" s="13" t="s">
        <v>101</v>
      </c>
      <c r="X5957">
        <v>0.25</v>
      </c>
    </row>
    <row r="5958" spans="1:24" x14ac:dyDescent="0.3">
      <c r="A5958">
        <v>5956</v>
      </c>
      <c r="B5958" t="s">
        <v>203</v>
      </c>
      <c r="C5958" t="s">
        <v>203</v>
      </c>
      <c r="D5958">
        <v>28.52966</v>
      </c>
      <c r="E5958">
        <v>77.127260000000007</v>
      </c>
      <c r="F5958" s="18">
        <v>45735</v>
      </c>
      <c r="G5958" s="19">
        <v>0.45833333333333298</v>
      </c>
      <c r="H5958">
        <v>11</v>
      </c>
      <c r="I5958" s="13" t="s">
        <v>194</v>
      </c>
      <c r="J5958">
        <v>0</v>
      </c>
      <c r="K5958" s="13" t="s">
        <v>92</v>
      </c>
      <c r="L5958">
        <v>5</v>
      </c>
      <c r="M5958">
        <v>0</v>
      </c>
      <c r="N5958" s="13" t="s">
        <v>94</v>
      </c>
      <c r="O5958" s="13" t="s">
        <v>95</v>
      </c>
      <c r="P5958">
        <v>22</v>
      </c>
      <c r="Q5958" s="13" t="s">
        <v>97</v>
      </c>
      <c r="R5958" s="13" t="s">
        <v>208</v>
      </c>
      <c r="S5958" s="13" t="s">
        <v>193</v>
      </c>
      <c r="T5958">
        <v>1</v>
      </c>
      <c r="U5958">
        <v>1</v>
      </c>
      <c r="V5958">
        <v>0</v>
      </c>
      <c r="W5958" s="13" t="s">
        <v>101</v>
      </c>
      <c r="X5958">
        <v>0.65</v>
      </c>
    </row>
    <row r="5959" spans="1:24" x14ac:dyDescent="0.3">
      <c r="A5959">
        <v>5957</v>
      </c>
      <c r="B5959" t="s">
        <v>203</v>
      </c>
      <c r="C5959" t="s">
        <v>203</v>
      </c>
      <c r="D5959">
        <v>28.612904</v>
      </c>
      <c r="E5959">
        <v>76.995984000000007</v>
      </c>
      <c r="F5959" s="18">
        <v>45618</v>
      </c>
      <c r="G5959" s="19">
        <v>4.1666666666666699E-2</v>
      </c>
      <c r="H5959">
        <v>1</v>
      </c>
      <c r="I5959" s="13" t="s">
        <v>211</v>
      </c>
      <c r="J5959">
        <v>0</v>
      </c>
      <c r="K5959" s="13" t="s">
        <v>214</v>
      </c>
      <c r="L5959">
        <v>4</v>
      </c>
      <c r="M5959">
        <v>1</v>
      </c>
      <c r="N5959" s="13" t="s">
        <v>192</v>
      </c>
      <c r="O5959" s="13" t="s">
        <v>97</v>
      </c>
      <c r="P5959">
        <v>23</v>
      </c>
      <c r="Q5959" s="13" t="s">
        <v>95</v>
      </c>
      <c r="R5959" s="13" t="s">
        <v>205</v>
      </c>
      <c r="S5959" s="13" t="s">
        <v>196</v>
      </c>
      <c r="T5959">
        <v>2</v>
      </c>
      <c r="U5959">
        <v>2</v>
      </c>
      <c r="V5959">
        <v>0</v>
      </c>
      <c r="W5959" s="13" t="s">
        <v>101</v>
      </c>
      <c r="X5959">
        <v>0.1</v>
      </c>
    </row>
    <row r="5960" spans="1:24" x14ac:dyDescent="0.3">
      <c r="A5960">
        <v>5958</v>
      </c>
      <c r="B5960" t="s">
        <v>79</v>
      </c>
      <c r="C5960" t="s">
        <v>80</v>
      </c>
      <c r="D5960">
        <v>18.536152999999999</v>
      </c>
      <c r="E5960">
        <v>73.933062000000007</v>
      </c>
      <c r="F5960" s="18">
        <v>45186</v>
      </c>
      <c r="G5960" s="19">
        <v>0.41666666666666702</v>
      </c>
      <c r="H5960">
        <v>10</v>
      </c>
      <c r="I5960" s="13" t="s">
        <v>89</v>
      </c>
      <c r="J5960">
        <v>1</v>
      </c>
      <c r="K5960" s="13" t="s">
        <v>214</v>
      </c>
      <c r="L5960">
        <v>4</v>
      </c>
      <c r="M5960">
        <v>0</v>
      </c>
      <c r="N5960" s="13" t="s">
        <v>94</v>
      </c>
      <c r="O5960" s="13" t="s">
        <v>95</v>
      </c>
      <c r="P5960">
        <v>16</v>
      </c>
      <c r="Q5960" s="13" t="s">
        <v>95</v>
      </c>
      <c r="R5960" s="13" t="s">
        <v>199</v>
      </c>
      <c r="S5960" s="13" t="s">
        <v>196</v>
      </c>
      <c r="T5960">
        <v>2</v>
      </c>
      <c r="U5960">
        <v>2</v>
      </c>
      <c r="V5960">
        <v>1</v>
      </c>
      <c r="W5960" s="13" t="s">
        <v>101</v>
      </c>
      <c r="X5960">
        <v>0.6</v>
      </c>
    </row>
    <row r="5961" spans="1:24" x14ac:dyDescent="0.3">
      <c r="A5961">
        <v>5959</v>
      </c>
      <c r="B5961" t="s">
        <v>197</v>
      </c>
      <c r="C5961" t="s">
        <v>198</v>
      </c>
      <c r="D5961">
        <v>30.708552999999998</v>
      </c>
      <c r="E5961">
        <v>76.827257000000003</v>
      </c>
      <c r="F5961" s="18">
        <v>45317</v>
      </c>
      <c r="G5961" s="19">
        <v>0.5</v>
      </c>
      <c r="H5961">
        <v>12</v>
      </c>
      <c r="I5961" s="13" t="s">
        <v>211</v>
      </c>
      <c r="J5961">
        <v>0</v>
      </c>
      <c r="K5961" s="13" t="s">
        <v>92</v>
      </c>
      <c r="L5961">
        <v>1</v>
      </c>
      <c r="M5961">
        <v>1</v>
      </c>
      <c r="N5961" s="13" t="s">
        <v>212</v>
      </c>
      <c r="O5961" s="13" t="s">
        <v>195</v>
      </c>
      <c r="P5961">
        <v>28</v>
      </c>
      <c r="Q5961" s="13" t="s">
        <v>97</v>
      </c>
      <c r="R5961" s="13" t="s">
        <v>205</v>
      </c>
      <c r="S5961" s="13" t="s">
        <v>193</v>
      </c>
      <c r="T5961">
        <v>1</v>
      </c>
      <c r="U5961">
        <v>1</v>
      </c>
      <c r="V5961">
        <v>0</v>
      </c>
      <c r="W5961" s="13" t="s">
        <v>101</v>
      </c>
      <c r="X5961">
        <v>0.45</v>
      </c>
    </row>
    <row r="5962" spans="1:24" x14ac:dyDescent="0.3">
      <c r="A5962">
        <v>5960</v>
      </c>
      <c r="B5962" t="s">
        <v>79</v>
      </c>
      <c r="C5962" t="s">
        <v>80</v>
      </c>
      <c r="D5962">
        <v>18.451422999999998</v>
      </c>
      <c r="E5962">
        <v>73.976899000000003</v>
      </c>
      <c r="F5962" s="18">
        <v>44657</v>
      </c>
      <c r="G5962" s="19">
        <v>0.29166666666666702</v>
      </c>
      <c r="H5962">
        <v>7</v>
      </c>
      <c r="I5962" s="13" t="s">
        <v>194</v>
      </c>
      <c r="J5962">
        <v>0</v>
      </c>
      <c r="K5962" s="13" t="s">
        <v>214</v>
      </c>
      <c r="L5962">
        <v>1</v>
      </c>
      <c r="M5962">
        <v>0</v>
      </c>
      <c r="N5962" s="13" t="s">
        <v>212</v>
      </c>
      <c r="O5962" s="13" t="s">
        <v>95</v>
      </c>
      <c r="P5962">
        <v>18</v>
      </c>
      <c r="Q5962" s="13" t="s">
        <v>97</v>
      </c>
      <c r="R5962" s="13" t="s">
        <v>208</v>
      </c>
      <c r="S5962" s="13" t="s">
        <v>196</v>
      </c>
      <c r="T5962">
        <v>4</v>
      </c>
      <c r="U5962">
        <v>0</v>
      </c>
      <c r="V5962">
        <v>0</v>
      </c>
      <c r="W5962" s="13" t="s">
        <v>101</v>
      </c>
      <c r="X5962">
        <v>0.65</v>
      </c>
    </row>
    <row r="5963" spans="1:24" x14ac:dyDescent="0.3">
      <c r="A5963">
        <v>5961</v>
      </c>
      <c r="B5963" t="s">
        <v>200</v>
      </c>
      <c r="C5963" t="s">
        <v>201</v>
      </c>
      <c r="D5963">
        <v>12.815512999999999</v>
      </c>
      <c r="E5963">
        <v>80.200706999999994</v>
      </c>
      <c r="F5963" s="18">
        <v>45517</v>
      </c>
      <c r="G5963" s="19">
        <v>0.41666666666666702</v>
      </c>
      <c r="H5963">
        <v>10</v>
      </c>
      <c r="I5963" s="13" t="s">
        <v>215</v>
      </c>
      <c r="J5963">
        <v>0</v>
      </c>
      <c r="K5963" s="13" t="s">
        <v>92</v>
      </c>
      <c r="L5963">
        <v>2</v>
      </c>
      <c r="M5963">
        <v>1</v>
      </c>
      <c r="N5963" s="13" t="s">
        <v>192</v>
      </c>
      <c r="O5963" s="13" t="s">
        <v>97</v>
      </c>
      <c r="P5963">
        <v>22</v>
      </c>
      <c r="Q5963" s="13" t="s">
        <v>195</v>
      </c>
      <c r="R5963" s="13" t="s">
        <v>98</v>
      </c>
      <c r="S5963" s="13" t="s">
        <v>99</v>
      </c>
      <c r="T5963">
        <v>3</v>
      </c>
      <c r="U5963">
        <v>3</v>
      </c>
      <c r="V5963">
        <v>1</v>
      </c>
      <c r="W5963" s="13" t="s">
        <v>101</v>
      </c>
      <c r="X5963">
        <v>0.45</v>
      </c>
    </row>
    <row r="5964" spans="1:24" x14ac:dyDescent="0.3">
      <c r="A5964">
        <v>5962</v>
      </c>
      <c r="B5964" t="s">
        <v>209</v>
      </c>
      <c r="C5964" t="s">
        <v>210</v>
      </c>
      <c r="D5964">
        <v>17.246292</v>
      </c>
      <c r="E5964">
        <v>78.435377000000003</v>
      </c>
      <c r="F5964" s="18">
        <v>45132</v>
      </c>
      <c r="G5964" s="19">
        <v>0.41666666666666702</v>
      </c>
      <c r="H5964">
        <v>10</v>
      </c>
      <c r="I5964" s="13" t="s">
        <v>215</v>
      </c>
      <c r="J5964">
        <v>0</v>
      </c>
      <c r="K5964" s="13" t="s">
        <v>214</v>
      </c>
      <c r="L5964">
        <v>5</v>
      </c>
      <c r="M5964">
        <v>1</v>
      </c>
      <c r="N5964" s="13" t="s">
        <v>94</v>
      </c>
      <c r="O5964" s="13" t="s">
        <v>95</v>
      </c>
      <c r="P5964">
        <v>26</v>
      </c>
      <c r="Q5964" s="13" t="s">
        <v>97</v>
      </c>
      <c r="R5964" s="13" t="s">
        <v>98</v>
      </c>
      <c r="S5964" s="13" t="s">
        <v>99</v>
      </c>
      <c r="T5964">
        <v>2</v>
      </c>
      <c r="U5964">
        <v>2</v>
      </c>
      <c r="V5964">
        <v>1</v>
      </c>
      <c r="W5964" s="13" t="s">
        <v>101</v>
      </c>
      <c r="X5964">
        <v>1</v>
      </c>
    </row>
    <row r="5965" spans="1:24" x14ac:dyDescent="0.3">
      <c r="A5965">
        <v>5963</v>
      </c>
      <c r="B5965" t="s">
        <v>197</v>
      </c>
      <c r="C5965" t="s">
        <v>198</v>
      </c>
      <c r="D5965">
        <v>30.627766000000001</v>
      </c>
      <c r="E5965">
        <v>76.896221999999995</v>
      </c>
      <c r="F5965" s="18">
        <v>45154</v>
      </c>
      <c r="G5965" s="19">
        <v>0.58333333333333304</v>
      </c>
      <c r="H5965">
        <v>14</v>
      </c>
      <c r="I5965" s="13" t="s">
        <v>194</v>
      </c>
      <c r="J5965">
        <v>0</v>
      </c>
      <c r="K5965" s="13" t="s">
        <v>214</v>
      </c>
      <c r="L5965">
        <v>5</v>
      </c>
      <c r="M5965">
        <v>0</v>
      </c>
      <c r="N5965" s="13" t="s">
        <v>212</v>
      </c>
      <c r="O5965" s="13" t="s">
        <v>95</v>
      </c>
      <c r="P5965">
        <v>35</v>
      </c>
      <c r="Q5965" s="13" t="s">
        <v>95</v>
      </c>
      <c r="R5965" s="13" t="s">
        <v>98</v>
      </c>
      <c r="S5965" s="13" t="s">
        <v>193</v>
      </c>
      <c r="T5965">
        <v>3</v>
      </c>
      <c r="U5965">
        <v>0</v>
      </c>
      <c r="V5965">
        <v>0</v>
      </c>
      <c r="W5965" s="13" t="s">
        <v>101</v>
      </c>
      <c r="X5965">
        <v>0.45</v>
      </c>
    </row>
    <row r="5966" spans="1:24" x14ac:dyDescent="0.3">
      <c r="A5966">
        <v>5964</v>
      </c>
      <c r="B5966" t="s">
        <v>79</v>
      </c>
      <c r="C5966" t="s">
        <v>80</v>
      </c>
      <c r="D5966">
        <v>18.624434000000001</v>
      </c>
      <c r="E5966">
        <v>73.826781999999994</v>
      </c>
      <c r="F5966" s="18">
        <v>45568</v>
      </c>
      <c r="G5966" s="19">
        <v>0.20833333333333301</v>
      </c>
      <c r="H5966">
        <v>5</v>
      </c>
      <c r="I5966" s="13" t="s">
        <v>202</v>
      </c>
      <c r="J5966">
        <v>0</v>
      </c>
      <c r="K5966" s="13" t="s">
        <v>92</v>
      </c>
      <c r="L5966">
        <v>3</v>
      </c>
      <c r="M5966">
        <v>1</v>
      </c>
      <c r="N5966" s="13" t="s">
        <v>192</v>
      </c>
      <c r="O5966" s="13" t="s">
        <v>97</v>
      </c>
      <c r="P5966">
        <v>34</v>
      </c>
      <c r="Q5966" s="13" t="s">
        <v>95</v>
      </c>
      <c r="R5966" s="13" t="s">
        <v>205</v>
      </c>
      <c r="S5966" s="13" t="s">
        <v>193</v>
      </c>
      <c r="T5966">
        <v>5</v>
      </c>
      <c r="U5966">
        <v>4</v>
      </c>
      <c r="V5966">
        <v>0</v>
      </c>
      <c r="W5966" s="13" t="s">
        <v>101</v>
      </c>
      <c r="X5966">
        <v>0.1</v>
      </c>
    </row>
    <row r="5967" spans="1:24" x14ac:dyDescent="0.3">
      <c r="A5967">
        <v>5965</v>
      </c>
      <c r="B5967" t="s">
        <v>206</v>
      </c>
      <c r="C5967" t="s">
        <v>207</v>
      </c>
      <c r="D5967">
        <v>13.041846</v>
      </c>
      <c r="E5967">
        <v>77.648917999999995</v>
      </c>
      <c r="F5967" s="18">
        <v>45351</v>
      </c>
      <c r="G5967" s="19">
        <v>0.58333333333333304</v>
      </c>
      <c r="H5967">
        <v>14</v>
      </c>
      <c r="I5967" s="13" t="s">
        <v>202</v>
      </c>
      <c r="J5967">
        <v>0</v>
      </c>
      <c r="K5967" s="13" t="s">
        <v>214</v>
      </c>
      <c r="L5967">
        <v>4</v>
      </c>
      <c r="M5967">
        <v>0</v>
      </c>
      <c r="N5967" s="13" t="s">
        <v>192</v>
      </c>
      <c r="O5967" s="13" t="s">
        <v>97</v>
      </c>
      <c r="P5967">
        <v>36</v>
      </c>
      <c r="Q5967" s="13" t="s">
        <v>97</v>
      </c>
      <c r="R5967" s="13" t="s">
        <v>98</v>
      </c>
      <c r="S5967" s="13" t="s">
        <v>99</v>
      </c>
      <c r="T5967">
        <v>2</v>
      </c>
      <c r="U5967">
        <v>2</v>
      </c>
      <c r="V5967">
        <v>0</v>
      </c>
      <c r="W5967" s="13" t="s">
        <v>101</v>
      </c>
      <c r="X5967">
        <v>0.5</v>
      </c>
    </row>
    <row r="5968" spans="1:24" x14ac:dyDescent="0.3">
      <c r="A5968">
        <v>5966</v>
      </c>
      <c r="B5968" t="s">
        <v>79</v>
      </c>
      <c r="C5968" t="s">
        <v>80</v>
      </c>
      <c r="D5968">
        <v>18.600636000000002</v>
      </c>
      <c r="E5968">
        <v>73.712907999999999</v>
      </c>
      <c r="F5968" s="18">
        <v>44754</v>
      </c>
      <c r="G5968" s="19">
        <v>0.16666666666666699</v>
      </c>
      <c r="H5968">
        <v>4</v>
      </c>
      <c r="I5968" s="13" t="s">
        <v>215</v>
      </c>
      <c r="J5968">
        <v>0</v>
      </c>
      <c r="K5968" s="13" t="s">
        <v>191</v>
      </c>
      <c r="L5968">
        <v>4</v>
      </c>
      <c r="M5968">
        <v>0</v>
      </c>
      <c r="N5968" s="13" t="s">
        <v>192</v>
      </c>
      <c r="O5968" s="13" t="s">
        <v>97</v>
      </c>
      <c r="P5968">
        <v>32</v>
      </c>
      <c r="Q5968" s="13" t="s">
        <v>95</v>
      </c>
      <c r="R5968" s="13" t="s">
        <v>98</v>
      </c>
      <c r="S5968" s="13" t="s">
        <v>196</v>
      </c>
      <c r="T5968">
        <v>4</v>
      </c>
      <c r="U5968">
        <v>3</v>
      </c>
      <c r="V5968">
        <v>0</v>
      </c>
      <c r="W5968" s="13" t="s">
        <v>101</v>
      </c>
      <c r="X5968">
        <v>0.1</v>
      </c>
    </row>
    <row r="5969" spans="1:24" x14ac:dyDescent="0.3">
      <c r="A5969">
        <v>5967</v>
      </c>
      <c r="B5969" t="s">
        <v>206</v>
      </c>
      <c r="C5969" t="s">
        <v>207</v>
      </c>
      <c r="D5969">
        <v>12.863920999999999</v>
      </c>
      <c r="E5969">
        <v>77.797545999999997</v>
      </c>
      <c r="F5969" s="18">
        <v>44615</v>
      </c>
      <c r="G5969" s="19">
        <v>4.1666666666666699E-2</v>
      </c>
      <c r="H5969">
        <v>1</v>
      </c>
      <c r="I5969" s="13" t="s">
        <v>194</v>
      </c>
      <c r="J5969">
        <v>0</v>
      </c>
      <c r="K5969" s="13" t="s">
        <v>92</v>
      </c>
      <c r="L5969">
        <v>4</v>
      </c>
      <c r="M5969">
        <v>0</v>
      </c>
      <c r="N5969" s="13" t="s">
        <v>192</v>
      </c>
      <c r="O5969" s="13" t="s">
        <v>97</v>
      </c>
      <c r="P5969">
        <v>29</v>
      </c>
      <c r="Q5969" s="13" t="s">
        <v>95</v>
      </c>
      <c r="R5969" s="13" t="s">
        <v>205</v>
      </c>
      <c r="S5969" s="13" t="s">
        <v>193</v>
      </c>
      <c r="T5969">
        <v>3</v>
      </c>
      <c r="U5969">
        <v>3</v>
      </c>
      <c r="V5969">
        <v>0</v>
      </c>
      <c r="W5969" s="13" t="s">
        <v>101</v>
      </c>
      <c r="X5969">
        <v>0.1</v>
      </c>
    </row>
    <row r="5970" spans="1:24" x14ac:dyDescent="0.3">
      <c r="A5970">
        <v>5968</v>
      </c>
      <c r="B5970" t="s">
        <v>206</v>
      </c>
      <c r="C5970" t="s">
        <v>207</v>
      </c>
      <c r="D5970">
        <v>12.975163</v>
      </c>
      <c r="E5970">
        <v>77.758908000000005</v>
      </c>
      <c r="F5970" s="18">
        <v>45434</v>
      </c>
      <c r="G5970" s="19">
        <v>0.41666666666666702</v>
      </c>
      <c r="H5970">
        <v>10</v>
      </c>
      <c r="I5970" s="13" t="s">
        <v>194</v>
      </c>
      <c r="J5970">
        <v>0</v>
      </c>
      <c r="K5970" s="13" t="s">
        <v>191</v>
      </c>
      <c r="L5970">
        <v>3</v>
      </c>
      <c r="M5970">
        <v>0</v>
      </c>
      <c r="N5970" s="13" t="s">
        <v>212</v>
      </c>
      <c r="O5970" s="13" t="s">
        <v>195</v>
      </c>
      <c r="P5970">
        <v>30</v>
      </c>
      <c r="Q5970" s="13" t="s">
        <v>195</v>
      </c>
      <c r="R5970" s="13" t="s">
        <v>98</v>
      </c>
      <c r="S5970" s="13" t="s">
        <v>193</v>
      </c>
      <c r="T5970">
        <v>1</v>
      </c>
      <c r="U5970">
        <v>0</v>
      </c>
      <c r="V5970">
        <v>1</v>
      </c>
      <c r="W5970" s="13" t="s">
        <v>101</v>
      </c>
      <c r="X5970">
        <v>0.4</v>
      </c>
    </row>
    <row r="5971" spans="1:24" x14ac:dyDescent="0.3">
      <c r="A5971">
        <v>5969</v>
      </c>
      <c r="B5971" t="s">
        <v>197</v>
      </c>
      <c r="C5971" t="s">
        <v>198</v>
      </c>
      <c r="D5971">
        <v>30.652417</v>
      </c>
      <c r="E5971">
        <v>76.778482999999994</v>
      </c>
      <c r="F5971" s="18">
        <v>45079</v>
      </c>
      <c r="G5971" s="19">
        <v>0.16666666666666699</v>
      </c>
      <c r="H5971">
        <v>4</v>
      </c>
      <c r="I5971" s="13" t="s">
        <v>211</v>
      </c>
      <c r="J5971">
        <v>0</v>
      </c>
      <c r="K5971" s="13" t="s">
        <v>92</v>
      </c>
      <c r="L5971">
        <v>2</v>
      </c>
      <c r="M5971">
        <v>1</v>
      </c>
      <c r="N5971" s="13" t="s">
        <v>192</v>
      </c>
      <c r="O5971" s="13" t="s">
        <v>97</v>
      </c>
      <c r="P5971">
        <v>15</v>
      </c>
      <c r="Q5971" s="13" t="s">
        <v>95</v>
      </c>
      <c r="R5971" s="13" t="s">
        <v>199</v>
      </c>
      <c r="S5971" s="13" t="s">
        <v>99</v>
      </c>
      <c r="T5971">
        <v>1</v>
      </c>
      <c r="U5971">
        <v>1</v>
      </c>
      <c r="V5971">
        <v>0</v>
      </c>
      <c r="W5971" s="13" t="s">
        <v>101</v>
      </c>
      <c r="X5971">
        <v>0.3</v>
      </c>
    </row>
    <row r="5972" spans="1:24" x14ac:dyDescent="0.3">
      <c r="A5972">
        <v>5970</v>
      </c>
      <c r="B5972" t="s">
        <v>217</v>
      </c>
      <c r="C5972" t="s">
        <v>218</v>
      </c>
      <c r="D5972">
        <v>22.570177999999999</v>
      </c>
      <c r="E5972">
        <v>88.480080999999998</v>
      </c>
      <c r="F5972" s="18">
        <v>44825</v>
      </c>
      <c r="G5972" s="19">
        <v>0.16666666666666699</v>
      </c>
      <c r="H5972">
        <v>4</v>
      </c>
      <c r="I5972" s="13" t="s">
        <v>194</v>
      </c>
      <c r="J5972">
        <v>0</v>
      </c>
      <c r="K5972" s="13" t="s">
        <v>191</v>
      </c>
      <c r="L5972">
        <v>5</v>
      </c>
      <c r="M5972">
        <v>1</v>
      </c>
      <c r="N5972" s="13" t="s">
        <v>212</v>
      </c>
      <c r="O5972" s="13" t="s">
        <v>95</v>
      </c>
      <c r="P5972">
        <v>33</v>
      </c>
      <c r="Q5972" s="13" t="s">
        <v>195</v>
      </c>
      <c r="R5972" s="13" t="s">
        <v>208</v>
      </c>
      <c r="S5972" s="13" t="s">
        <v>193</v>
      </c>
      <c r="T5972">
        <v>2</v>
      </c>
      <c r="U5972">
        <v>2</v>
      </c>
      <c r="V5972">
        <v>0</v>
      </c>
      <c r="W5972" s="13" t="s">
        <v>101</v>
      </c>
      <c r="X5972">
        <v>0.45</v>
      </c>
    </row>
    <row r="5973" spans="1:24" x14ac:dyDescent="0.3">
      <c r="A5973">
        <v>5971</v>
      </c>
      <c r="B5973" t="s">
        <v>200</v>
      </c>
      <c r="C5973" t="s">
        <v>201</v>
      </c>
      <c r="D5973">
        <v>13.157348000000001</v>
      </c>
      <c r="E5973">
        <v>80.197923000000003</v>
      </c>
      <c r="F5973" s="18">
        <v>45667</v>
      </c>
      <c r="G5973" s="19">
        <v>0.75</v>
      </c>
      <c r="H5973">
        <v>18</v>
      </c>
      <c r="I5973" s="13" t="s">
        <v>211</v>
      </c>
      <c r="J5973">
        <v>0</v>
      </c>
      <c r="K5973" s="13" t="s">
        <v>191</v>
      </c>
      <c r="L5973">
        <v>2</v>
      </c>
      <c r="M5973">
        <v>0</v>
      </c>
      <c r="N5973" s="13" t="s">
        <v>192</v>
      </c>
      <c r="O5973" s="13" t="s">
        <v>97</v>
      </c>
      <c r="P5973">
        <v>21</v>
      </c>
      <c r="Q5973" s="13" t="s">
        <v>195</v>
      </c>
      <c r="R5973" s="13" t="s">
        <v>98</v>
      </c>
      <c r="S5973" s="13" t="s">
        <v>99</v>
      </c>
      <c r="T5973">
        <v>4</v>
      </c>
      <c r="U5973">
        <v>4</v>
      </c>
      <c r="V5973">
        <v>1</v>
      </c>
      <c r="W5973" s="13" t="s">
        <v>101</v>
      </c>
      <c r="X5973">
        <v>0.45</v>
      </c>
    </row>
    <row r="5974" spans="1:24" x14ac:dyDescent="0.3">
      <c r="A5974">
        <v>5972</v>
      </c>
      <c r="B5974" t="s">
        <v>190</v>
      </c>
      <c r="C5974" t="s">
        <v>80</v>
      </c>
      <c r="D5974">
        <v>18.838294999999999</v>
      </c>
      <c r="E5974">
        <v>72.892191999999994</v>
      </c>
      <c r="F5974" s="18">
        <v>45689</v>
      </c>
      <c r="G5974" s="19">
        <v>0.75</v>
      </c>
      <c r="H5974">
        <v>18</v>
      </c>
      <c r="I5974" s="13" t="s">
        <v>219</v>
      </c>
      <c r="J5974">
        <v>1</v>
      </c>
      <c r="K5974" s="13" t="s">
        <v>214</v>
      </c>
      <c r="L5974">
        <v>1</v>
      </c>
      <c r="M5974">
        <v>1</v>
      </c>
      <c r="N5974" s="13" t="s">
        <v>212</v>
      </c>
      <c r="O5974" s="13" t="s">
        <v>95</v>
      </c>
      <c r="P5974">
        <v>21</v>
      </c>
      <c r="Q5974" s="13" t="s">
        <v>195</v>
      </c>
      <c r="R5974" s="13" t="s">
        <v>205</v>
      </c>
      <c r="S5974" s="13" t="s">
        <v>99</v>
      </c>
      <c r="T5974">
        <v>2</v>
      </c>
      <c r="U5974">
        <v>2</v>
      </c>
      <c r="V5974">
        <v>1</v>
      </c>
      <c r="W5974" s="13" t="s">
        <v>101</v>
      </c>
      <c r="X5974">
        <v>0.8</v>
      </c>
    </row>
    <row r="5975" spans="1:24" x14ac:dyDescent="0.3">
      <c r="A5975">
        <v>5973</v>
      </c>
      <c r="B5975" t="s">
        <v>79</v>
      </c>
      <c r="C5975" t="s">
        <v>80</v>
      </c>
      <c r="D5975">
        <v>18.647555000000001</v>
      </c>
      <c r="E5975">
        <v>73.995318999999995</v>
      </c>
      <c r="F5975" s="18">
        <v>45439</v>
      </c>
      <c r="G5975" s="19">
        <v>0.41666666666666702</v>
      </c>
      <c r="H5975">
        <v>10</v>
      </c>
      <c r="I5975" s="13" t="s">
        <v>204</v>
      </c>
      <c r="J5975">
        <v>0</v>
      </c>
      <c r="K5975" s="13" t="s">
        <v>214</v>
      </c>
      <c r="L5975">
        <v>2</v>
      </c>
      <c r="M5975">
        <v>0</v>
      </c>
      <c r="N5975" s="13" t="s">
        <v>192</v>
      </c>
      <c r="O5975" s="13" t="s">
        <v>97</v>
      </c>
      <c r="P5975">
        <v>32</v>
      </c>
      <c r="Q5975" s="13" t="s">
        <v>97</v>
      </c>
      <c r="R5975" s="13" t="s">
        <v>98</v>
      </c>
      <c r="S5975" s="13" t="s">
        <v>196</v>
      </c>
      <c r="T5975">
        <v>3</v>
      </c>
      <c r="U5975">
        <v>0</v>
      </c>
      <c r="V5975">
        <v>1</v>
      </c>
      <c r="W5975" s="13" t="s">
        <v>101</v>
      </c>
      <c r="X5975">
        <v>0.45</v>
      </c>
    </row>
    <row r="5976" spans="1:24" x14ac:dyDescent="0.3">
      <c r="A5976">
        <v>5974</v>
      </c>
      <c r="B5976" t="s">
        <v>206</v>
      </c>
      <c r="C5976" t="s">
        <v>207</v>
      </c>
      <c r="D5976">
        <v>13.116134000000001</v>
      </c>
      <c r="E5976">
        <v>77.626051000000004</v>
      </c>
      <c r="F5976" s="18">
        <v>45087</v>
      </c>
      <c r="G5976" s="19">
        <v>0.25</v>
      </c>
      <c r="H5976">
        <v>6</v>
      </c>
      <c r="I5976" s="13" t="s">
        <v>219</v>
      </c>
      <c r="J5976">
        <v>1</v>
      </c>
      <c r="K5976" s="13" t="s">
        <v>214</v>
      </c>
      <c r="L5976">
        <v>3</v>
      </c>
      <c r="M5976">
        <v>1</v>
      </c>
      <c r="N5976" s="13" t="s">
        <v>94</v>
      </c>
      <c r="O5976" s="13" t="s">
        <v>95</v>
      </c>
      <c r="P5976">
        <v>32</v>
      </c>
      <c r="Q5976" s="13" t="s">
        <v>95</v>
      </c>
      <c r="R5976" s="13" t="s">
        <v>213</v>
      </c>
      <c r="S5976" s="13" t="s">
        <v>193</v>
      </c>
      <c r="T5976">
        <v>2</v>
      </c>
      <c r="U5976">
        <v>1</v>
      </c>
      <c r="V5976">
        <v>0</v>
      </c>
      <c r="W5976" s="13" t="s">
        <v>101</v>
      </c>
      <c r="X5976">
        <v>0.45</v>
      </c>
    </row>
    <row r="5977" spans="1:24" x14ac:dyDescent="0.3">
      <c r="A5977">
        <v>5975</v>
      </c>
      <c r="B5977" t="s">
        <v>203</v>
      </c>
      <c r="C5977" t="s">
        <v>203</v>
      </c>
      <c r="D5977">
        <v>28.680599000000001</v>
      </c>
      <c r="E5977">
        <v>77.154008000000005</v>
      </c>
      <c r="F5977" s="18">
        <v>44816</v>
      </c>
      <c r="G5977" s="19">
        <v>0.45833333333333298</v>
      </c>
      <c r="H5977">
        <v>11</v>
      </c>
      <c r="I5977" s="13" t="s">
        <v>204</v>
      </c>
      <c r="J5977">
        <v>0</v>
      </c>
      <c r="K5977" s="13" t="s">
        <v>191</v>
      </c>
      <c r="L5977">
        <v>2</v>
      </c>
      <c r="M5977">
        <v>1</v>
      </c>
      <c r="N5977" s="13" t="s">
        <v>192</v>
      </c>
      <c r="O5977" s="13" t="s">
        <v>97</v>
      </c>
      <c r="P5977">
        <v>38</v>
      </c>
      <c r="Q5977" s="13" t="s">
        <v>95</v>
      </c>
      <c r="R5977" s="13" t="s">
        <v>199</v>
      </c>
      <c r="S5977" s="13" t="s">
        <v>196</v>
      </c>
      <c r="T5977">
        <v>3</v>
      </c>
      <c r="U5977">
        <v>0</v>
      </c>
      <c r="V5977">
        <v>0</v>
      </c>
      <c r="W5977" s="13" t="s">
        <v>101</v>
      </c>
      <c r="X5977">
        <v>0.1</v>
      </c>
    </row>
    <row r="5978" spans="1:24" x14ac:dyDescent="0.3">
      <c r="A5978">
        <v>5976</v>
      </c>
      <c r="B5978" t="s">
        <v>190</v>
      </c>
      <c r="C5978" t="s">
        <v>80</v>
      </c>
      <c r="D5978">
        <v>19.217756999999999</v>
      </c>
      <c r="E5978">
        <v>72.750219999999999</v>
      </c>
      <c r="F5978" s="18">
        <v>45076</v>
      </c>
      <c r="G5978" s="19">
        <v>0.29166666666666702</v>
      </c>
      <c r="H5978">
        <v>7</v>
      </c>
      <c r="I5978" s="13" t="s">
        <v>215</v>
      </c>
      <c r="J5978">
        <v>0</v>
      </c>
      <c r="K5978" s="13" t="s">
        <v>191</v>
      </c>
      <c r="L5978">
        <v>4</v>
      </c>
      <c r="M5978">
        <v>1</v>
      </c>
      <c r="N5978" s="13" t="s">
        <v>212</v>
      </c>
      <c r="O5978" s="13" t="s">
        <v>195</v>
      </c>
      <c r="P5978">
        <v>18</v>
      </c>
      <c r="Q5978" s="13" t="s">
        <v>95</v>
      </c>
      <c r="R5978" s="13" t="s">
        <v>208</v>
      </c>
      <c r="S5978" s="13" t="s">
        <v>196</v>
      </c>
      <c r="T5978">
        <v>1</v>
      </c>
      <c r="U5978">
        <v>1</v>
      </c>
      <c r="V5978">
        <v>0</v>
      </c>
      <c r="W5978" s="13" t="s">
        <v>101</v>
      </c>
      <c r="X5978">
        <v>0.25</v>
      </c>
    </row>
    <row r="5979" spans="1:24" x14ac:dyDescent="0.3">
      <c r="A5979">
        <v>5977</v>
      </c>
      <c r="B5979" t="s">
        <v>200</v>
      </c>
      <c r="C5979" t="s">
        <v>201</v>
      </c>
      <c r="D5979">
        <v>12.90624</v>
      </c>
      <c r="E5979">
        <v>80.241546999999997</v>
      </c>
      <c r="F5979" s="18">
        <v>45089</v>
      </c>
      <c r="G5979" s="19">
        <v>0.79166666666666696</v>
      </c>
      <c r="H5979">
        <v>19</v>
      </c>
      <c r="I5979" s="13" t="s">
        <v>204</v>
      </c>
      <c r="J5979">
        <v>0</v>
      </c>
      <c r="K5979" s="13" t="s">
        <v>214</v>
      </c>
      <c r="L5979">
        <v>6</v>
      </c>
      <c r="M5979">
        <v>0</v>
      </c>
      <c r="N5979" s="13" t="s">
        <v>94</v>
      </c>
      <c r="O5979" s="13" t="s">
        <v>95</v>
      </c>
      <c r="P5979">
        <v>24</v>
      </c>
      <c r="Q5979" s="13" t="s">
        <v>97</v>
      </c>
      <c r="R5979" s="13" t="s">
        <v>208</v>
      </c>
      <c r="S5979" s="13" t="s">
        <v>193</v>
      </c>
      <c r="T5979">
        <v>4</v>
      </c>
      <c r="U5979">
        <v>3</v>
      </c>
      <c r="V5979">
        <v>1</v>
      </c>
      <c r="W5979" s="13" t="s">
        <v>101</v>
      </c>
      <c r="X5979">
        <v>0.8</v>
      </c>
    </row>
    <row r="5980" spans="1:24" x14ac:dyDescent="0.3">
      <c r="A5980">
        <v>5978</v>
      </c>
      <c r="B5980" t="s">
        <v>217</v>
      </c>
      <c r="C5980" t="s">
        <v>218</v>
      </c>
      <c r="D5980">
        <v>22.441399000000001</v>
      </c>
      <c r="E5980">
        <v>88.421829000000002</v>
      </c>
      <c r="F5980" s="18">
        <v>44840</v>
      </c>
      <c r="G5980" s="19">
        <v>0.33333333333333298</v>
      </c>
      <c r="H5980">
        <v>8</v>
      </c>
      <c r="I5980" s="13" t="s">
        <v>202</v>
      </c>
      <c r="J5980">
        <v>0</v>
      </c>
      <c r="K5980" s="13" t="s">
        <v>191</v>
      </c>
      <c r="L5980">
        <v>1</v>
      </c>
      <c r="M5980">
        <v>1</v>
      </c>
      <c r="N5980" s="13" t="s">
        <v>94</v>
      </c>
      <c r="O5980" s="13" t="s">
        <v>95</v>
      </c>
      <c r="P5980">
        <v>39</v>
      </c>
      <c r="Q5980" s="13" t="s">
        <v>97</v>
      </c>
      <c r="R5980" s="13" t="s">
        <v>208</v>
      </c>
      <c r="S5980" s="13" t="s">
        <v>196</v>
      </c>
      <c r="T5980">
        <v>2</v>
      </c>
      <c r="U5980">
        <v>0</v>
      </c>
      <c r="V5980">
        <v>1</v>
      </c>
      <c r="W5980" s="13" t="s">
        <v>101</v>
      </c>
      <c r="X5980">
        <v>0.8</v>
      </c>
    </row>
    <row r="5981" spans="1:24" x14ac:dyDescent="0.3">
      <c r="A5981">
        <v>5979</v>
      </c>
      <c r="B5981" t="s">
        <v>217</v>
      </c>
      <c r="C5981" t="s">
        <v>218</v>
      </c>
      <c r="D5981">
        <v>22.615413</v>
      </c>
      <c r="E5981">
        <v>88.334062000000003</v>
      </c>
      <c r="F5981" s="18">
        <v>45513</v>
      </c>
      <c r="G5981" s="19">
        <v>0.625</v>
      </c>
      <c r="H5981">
        <v>15</v>
      </c>
      <c r="I5981" s="13" t="s">
        <v>211</v>
      </c>
      <c r="J5981">
        <v>0</v>
      </c>
      <c r="K5981" s="13" t="s">
        <v>214</v>
      </c>
      <c r="L5981">
        <v>4</v>
      </c>
      <c r="M5981">
        <v>1</v>
      </c>
      <c r="N5981" s="13" t="s">
        <v>94</v>
      </c>
      <c r="O5981" s="13" t="s">
        <v>95</v>
      </c>
      <c r="P5981">
        <v>38</v>
      </c>
      <c r="Q5981" s="13" t="s">
        <v>195</v>
      </c>
      <c r="R5981" s="13" t="s">
        <v>98</v>
      </c>
      <c r="S5981" s="13" t="s">
        <v>196</v>
      </c>
      <c r="T5981">
        <v>2</v>
      </c>
      <c r="U5981">
        <v>1</v>
      </c>
      <c r="V5981">
        <v>0</v>
      </c>
      <c r="W5981" s="13" t="s">
        <v>101</v>
      </c>
      <c r="X5981">
        <v>0.45</v>
      </c>
    </row>
    <row r="5982" spans="1:24" x14ac:dyDescent="0.3">
      <c r="A5982">
        <v>5980</v>
      </c>
      <c r="B5982" t="s">
        <v>209</v>
      </c>
      <c r="C5982" t="s">
        <v>210</v>
      </c>
      <c r="D5982">
        <v>17.592967999999999</v>
      </c>
      <c r="E5982">
        <v>78.466517999999994</v>
      </c>
      <c r="F5982" s="18">
        <v>45315</v>
      </c>
      <c r="G5982" s="19">
        <v>0.58333333333333304</v>
      </c>
      <c r="H5982">
        <v>14</v>
      </c>
      <c r="I5982" s="13" t="s">
        <v>194</v>
      </c>
      <c r="J5982">
        <v>0</v>
      </c>
      <c r="K5982" s="13" t="s">
        <v>191</v>
      </c>
      <c r="L5982">
        <v>1</v>
      </c>
      <c r="M5982">
        <v>0</v>
      </c>
      <c r="N5982" s="13" t="s">
        <v>192</v>
      </c>
      <c r="O5982" s="13" t="s">
        <v>97</v>
      </c>
      <c r="P5982">
        <v>40</v>
      </c>
      <c r="Q5982" s="13" t="s">
        <v>195</v>
      </c>
      <c r="R5982" s="13" t="s">
        <v>213</v>
      </c>
      <c r="S5982" s="13" t="s">
        <v>193</v>
      </c>
      <c r="T5982">
        <v>2</v>
      </c>
      <c r="U5982">
        <v>2</v>
      </c>
      <c r="V5982">
        <v>0</v>
      </c>
      <c r="W5982" s="13" t="s">
        <v>101</v>
      </c>
      <c r="X5982">
        <v>0.1</v>
      </c>
    </row>
    <row r="5983" spans="1:24" x14ac:dyDescent="0.3">
      <c r="A5983">
        <v>5981</v>
      </c>
      <c r="B5983" t="s">
        <v>197</v>
      </c>
      <c r="C5983" t="s">
        <v>198</v>
      </c>
      <c r="D5983">
        <v>30.791499999999999</v>
      </c>
      <c r="E5983">
        <v>76.832099999999997</v>
      </c>
      <c r="F5983" s="18">
        <v>45328</v>
      </c>
      <c r="G5983" s="19">
        <v>0.54166666666666696</v>
      </c>
      <c r="H5983">
        <v>13</v>
      </c>
      <c r="I5983" s="13" t="s">
        <v>215</v>
      </c>
      <c r="J5983">
        <v>0</v>
      </c>
      <c r="K5983" s="13" t="s">
        <v>214</v>
      </c>
      <c r="L5983">
        <v>3</v>
      </c>
      <c r="M5983">
        <v>1</v>
      </c>
      <c r="N5983" s="13" t="s">
        <v>192</v>
      </c>
      <c r="O5983" s="13" t="s">
        <v>97</v>
      </c>
      <c r="P5983">
        <v>40</v>
      </c>
      <c r="Q5983" s="13" t="s">
        <v>95</v>
      </c>
      <c r="R5983" s="13" t="s">
        <v>199</v>
      </c>
      <c r="S5983" s="13" t="s">
        <v>196</v>
      </c>
      <c r="T5983">
        <v>2</v>
      </c>
      <c r="U5983">
        <v>0</v>
      </c>
      <c r="V5983">
        <v>0</v>
      </c>
      <c r="W5983" s="13" t="s">
        <v>101</v>
      </c>
      <c r="X5983">
        <v>0.1</v>
      </c>
    </row>
    <row r="5984" spans="1:24" x14ac:dyDescent="0.3">
      <c r="A5984">
        <v>5982</v>
      </c>
      <c r="B5984" t="s">
        <v>209</v>
      </c>
      <c r="C5984" t="s">
        <v>210</v>
      </c>
      <c r="D5984">
        <v>17.466740999999999</v>
      </c>
      <c r="E5984">
        <v>78.382129000000006</v>
      </c>
      <c r="F5984" s="18">
        <v>45542</v>
      </c>
      <c r="G5984" s="19">
        <v>0.375</v>
      </c>
      <c r="H5984">
        <v>9</v>
      </c>
      <c r="I5984" s="13" t="s">
        <v>219</v>
      </c>
      <c r="J5984">
        <v>1</v>
      </c>
      <c r="K5984" s="13" t="s">
        <v>191</v>
      </c>
      <c r="L5984">
        <v>5</v>
      </c>
      <c r="M5984">
        <v>1</v>
      </c>
      <c r="N5984" s="13" t="s">
        <v>192</v>
      </c>
      <c r="O5984" s="13" t="s">
        <v>97</v>
      </c>
      <c r="P5984">
        <v>28</v>
      </c>
      <c r="Q5984" s="13" t="s">
        <v>97</v>
      </c>
      <c r="R5984" s="13" t="s">
        <v>98</v>
      </c>
      <c r="S5984" s="13" t="s">
        <v>196</v>
      </c>
      <c r="T5984">
        <v>1</v>
      </c>
      <c r="U5984">
        <v>1</v>
      </c>
      <c r="V5984">
        <v>1</v>
      </c>
      <c r="W5984" s="13" t="s">
        <v>101</v>
      </c>
      <c r="X5984">
        <v>0.45</v>
      </c>
    </row>
    <row r="5985" spans="1:24" x14ac:dyDescent="0.3">
      <c r="A5985">
        <v>5983</v>
      </c>
      <c r="B5985" t="s">
        <v>197</v>
      </c>
      <c r="C5985" t="s">
        <v>198</v>
      </c>
      <c r="D5985">
        <v>30.645320999999999</v>
      </c>
      <c r="E5985">
        <v>76.704991000000007</v>
      </c>
      <c r="F5985" s="18">
        <v>45134</v>
      </c>
      <c r="G5985" s="19">
        <v>0.91666666666666696</v>
      </c>
      <c r="H5985">
        <v>22</v>
      </c>
      <c r="I5985" s="13" t="s">
        <v>202</v>
      </c>
      <c r="J5985">
        <v>0</v>
      </c>
      <c r="K5985" s="13" t="s">
        <v>191</v>
      </c>
      <c r="L5985">
        <v>3</v>
      </c>
      <c r="M5985">
        <v>0</v>
      </c>
      <c r="N5985" s="13" t="s">
        <v>212</v>
      </c>
      <c r="O5985" s="13" t="s">
        <v>95</v>
      </c>
      <c r="P5985">
        <v>25</v>
      </c>
      <c r="Q5985" s="13" t="s">
        <v>97</v>
      </c>
      <c r="R5985" s="13" t="s">
        <v>205</v>
      </c>
      <c r="S5985" s="13" t="s">
        <v>193</v>
      </c>
      <c r="T5985">
        <v>1</v>
      </c>
      <c r="U5985">
        <v>1</v>
      </c>
      <c r="V5985">
        <v>0</v>
      </c>
      <c r="W5985" s="13" t="s">
        <v>101</v>
      </c>
      <c r="X5985">
        <v>0.65</v>
      </c>
    </row>
    <row r="5986" spans="1:24" x14ac:dyDescent="0.3">
      <c r="A5986">
        <v>5984</v>
      </c>
      <c r="B5986" t="s">
        <v>217</v>
      </c>
      <c r="C5986" t="s">
        <v>218</v>
      </c>
      <c r="D5986">
        <v>22.684322999999999</v>
      </c>
      <c r="E5986">
        <v>88.493099000000001</v>
      </c>
      <c r="F5986" s="18">
        <v>44612</v>
      </c>
      <c r="G5986" s="19">
        <v>0.79166666666666696</v>
      </c>
      <c r="H5986">
        <v>19</v>
      </c>
      <c r="I5986" s="13" t="s">
        <v>89</v>
      </c>
      <c r="J5986">
        <v>1</v>
      </c>
      <c r="K5986" s="13" t="s">
        <v>92</v>
      </c>
      <c r="L5986">
        <v>5</v>
      </c>
      <c r="M5986">
        <v>1</v>
      </c>
      <c r="N5986" s="13" t="s">
        <v>94</v>
      </c>
      <c r="O5986" s="13" t="s">
        <v>95</v>
      </c>
      <c r="P5986">
        <v>34</v>
      </c>
      <c r="Q5986" s="13" t="s">
        <v>195</v>
      </c>
      <c r="R5986" s="13" t="s">
        <v>199</v>
      </c>
      <c r="S5986" s="13" t="s">
        <v>196</v>
      </c>
      <c r="T5986">
        <v>4</v>
      </c>
      <c r="U5986">
        <v>3</v>
      </c>
      <c r="V5986">
        <v>1</v>
      </c>
      <c r="W5986" s="13" t="s">
        <v>101</v>
      </c>
      <c r="X5986">
        <v>0.6</v>
      </c>
    </row>
    <row r="5987" spans="1:24" x14ac:dyDescent="0.3">
      <c r="A5987">
        <v>5985</v>
      </c>
      <c r="B5987" t="s">
        <v>203</v>
      </c>
      <c r="C5987" t="s">
        <v>203</v>
      </c>
      <c r="D5987">
        <v>28.717587000000002</v>
      </c>
      <c r="E5987">
        <v>77.023134999999996</v>
      </c>
      <c r="F5987" s="18">
        <v>44649</v>
      </c>
      <c r="G5987" s="19">
        <v>0.16666666666666699</v>
      </c>
      <c r="H5987">
        <v>4</v>
      </c>
      <c r="I5987" s="13" t="s">
        <v>215</v>
      </c>
      <c r="J5987">
        <v>0</v>
      </c>
      <c r="K5987" s="13" t="s">
        <v>214</v>
      </c>
      <c r="L5987">
        <v>2</v>
      </c>
      <c r="M5987">
        <v>1</v>
      </c>
      <c r="N5987" s="13" t="s">
        <v>192</v>
      </c>
      <c r="O5987" s="13" t="s">
        <v>97</v>
      </c>
      <c r="P5987">
        <v>40</v>
      </c>
      <c r="Q5987" s="13" t="s">
        <v>95</v>
      </c>
      <c r="R5987" s="13" t="s">
        <v>199</v>
      </c>
      <c r="S5987" s="13" t="s">
        <v>193</v>
      </c>
      <c r="T5987">
        <v>3</v>
      </c>
      <c r="U5987">
        <v>0</v>
      </c>
      <c r="V5987">
        <v>0</v>
      </c>
      <c r="W5987" s="13" t="s">
        <v>101</v>
      </c>
      <c r="X5987">
        <v>0.1</v>
      </c>
    </row>
    <row r="5988" spans="1:24" x14ac:dyDescent="0.3">
      <c r="A5988">
        <v>5986</v>
      </c>
      <c r="B5988" t="s">
        <v>79</v>
      </c>
      <c r="C5988" t="s">
        <v>80</v>
      </c>
      <c r="D5988">
        <v>18.517467</v>
      </c>
      <c r="E5988">
        <v>73.856575000000007</v>
      </c>
      <c r="F5988" s="18">
        <v>45183</v>
      </c>
      <c r="G5988" s="19">
        <v>0.625</v>
      </c>
      <c r="H5988">
        <v>15</v>
      </c>
      <c r="I5988" s="13" t="s">
        <v>202</v>
      </c>
      <c r="J5988">
        <v>0</v>
      </c>
      <c r="K5988" s="13" t="s">
        <v>191</v>
      </c>
      <c r="L5988">
        <v>6</v>
      </c>
      <c r="M5988">
        <v>0</v>
      </c>
      <c r="N5988" s="13" t="s">
        <v>212</v>
      </c>
      <c r="O5988" s="13" t="s">
        <v>195</v>
      </c>
      <c r="P5988">
        <v>30</v>
      </c>
      <c r="Q5988" s="13" t="s">
        <v>195</v>
      </c>
      <c r="R5988" s="13" t="s">
        <v>98</v>
      </c>
      <c r="S5988" s="13" t="s">
        <v>196</v>
      </c>
      <c r="T5988">
        <v>1</v>
      </c>
      <c r="U5988">
        <v>1</v>
      </c>
      <c r="V5988">
        <v>0</v>
      </c>
      <c r="W5988" s="13" t="s">
        <v>101</v>
      </c>
      <c r="X5988">
        <v>0.25</v>
      </c>
    </row>
    <row r="5989" spans="1:24" x14ac:dyDescent="0.3">
      <c r="A5989">
        <v>5987</v>
      </c>
      <c r="B5989" t="s">
        <v>200</v>
      </c>
      <c r="C5989" t="s">
        <v>201</v>
      </c>
      <c r="D5989">
        <v>12.910100999999999</v>
      </c>
      <c r="E5989">
        <v>80.179989000000006</v>
      </c>
      <c r="F5989" s="18">
        <v>44712</v>
      </c>
      <c r="G5989" s="19">
        <v>0.20833333333333301</v>
      </c>
      <c r="H5989">
        <v>5</v>
      </c>
      <c r="I5989" s="13" t="s">
        <v>215</v>
      </c>
      <c r="J5989">
        <v>0</v>
      </c>
      <c r="K5989" s="13" t="s">
        <v>92</v>
      </c>
      <c r="L5989">
        <v>5</v>
      </c>
      <c r="M5989">
        <v>1</v>
      </c>
      <c r="N5989" s="13" t="s">
        <v>94</v>
      </c>
      <c r="O5989" s="13" t="s">
        <v>95</v>
      </c>
      <c r="P5989">
        <v>15</v>
      </c>
      <c r="Q5989" s="13" t="s">
        <v>95</v>
      </c>
      <c r="R5989" s="13" t="s">
        <v>208</v>
      </c>
      <c r="S5989" s="13" t="s">
        <v>99</v>
      </c>
      <c r="T5989">
        <v>1</v>
      </c>
      <c r="U5989">
        <v>1</v>
      </c>
      <c r="V5989">
        <v>0</v>
      </c>
      <c r="W5989" s="13" t="s">
        <v>101</v>
      </c>
      <c r="X5989">
        <v>0.65</v>
      </c>
    </row>
    <row r="5990" spans="1:24" x14ac:dyDescent="0.3">
      <c r="A5990">
        <v>5988</v>
      </c>
      <c r="B5990" t="s">
        <v>190</v>
      </c>
      <c r="C5990" t="s">
        <v>80</v>
      </c>
      <c r="D5990">
        <v>19.143803999999999</v>
      </c>
      <c r="E5990">
        <v>72.701345000000003</v>
      </c>
      <c r="F5990" s="18">
        <v>44819</v>
      </c>
      <c r="G5990" s="19">
        <v>0.125</v>
      </c>
      <c r="H5990">
        <v>3</v>
      </c>
      <c r="I5990" s="13" t="s">
        <v>202</v>
      </c>
      <c r="J5990">
        <v>0</v>
      </c>
      <c r="K5990" s="13" t="s">
        <v>191</v>
      </c>
      <c r="L5990">
        <v>3</v>
      </c>
      <c r="M5990">
        <v>0</v>
      </c>
      <c r="N5990" s="13" t="s">
        <v>212</v>
      </c>
      <c r="O5990" s="13" t="s">
        <v>95</v>
      </c>
      <c r="P5990">
        <v>21</v>
      </c>
      <c r="Q5990" s="13" t="s">
        <v>97</v>
      </c>
      <c r="R5990" s="13" t="s">
        <v>213</v>
      </c>
      <c r="S5990" s="13" t="s">
        <v>196</v>
      </c>
      <c r="T5990">
        <v>2</v>
      </c>
      <c r="U5990">
        <v>1</v>
      </c>
      <c r="V5990">
        <v>0</v>
      </c>
      <c r="W5990" s="13" t="s">
        <v>101</v>
      </c>
      <c r="X5990">
        <v>0.65</v>
      </c>
    </row>
    <row r="5991" spans="1:24" x14ac:dyDescent="0.3">
      <c r="A5991">
        <v>5989</v>
      </c>
      <c r="B5991" t="s">
        <v>217</v>
      </c>
      <c r="C5991" t="s">
        <v>218</v>
      </c>
      <c r="D5991">
        <v>22.563576999999999</v>
      </c>
      <c r="E5991">
        <v>88.431908000000007</v>
      </c>
      <c r="F5991" s="18">
        <v>45739</v>
      </c>
      <c r="G5991" s="19">
        <v>0.125</v>
      </c>
      <c r="H5991">
        <v>3</v>
      </c>
      <c r="I5991" s="13" t="s">
        <v>89</v>
      </c>
      <c r="J5991">
        <v>1</v>
      </c>
      <c r="K5991" s="13" t="s">
        <v>92</v>
      </c>
      <c r="L5991">
        <v>3</v>
      </c>
      <c r="M5991">
        <v>0</v>
      </c>
      <c r="N5991" s="13" t="s">
        <v>192</v>
      </c>
      <c r="O5991" s="13" t="s">
        <v>97</v>
      </c>
      <c r="P5991">
        <v>21</v>
      </c>
      <c r="Q5991" s="13" t="s">
        <v>97</v>
      </c>
      <c r="R5991" s="13" t="s">
        <v>205</v>
      </c>
      <c r="S5991" s="13" t="s">
        <v>196</v>
      </c>
      <c r="T5991">
        <v>3</v>
      </c>
      <c r="U5991">
        <v>1</v>
      </c>
      <c r="V5991">
        <v>0</v>
      </c>
      <c r="W5991" s="13" t="s">
        <v>101</v>
      </c>
      <c r="X5991">
        <v>0.3</v>
      </c>
    </row>
    <row r="5992" spans="1:24" x14ac:dyDescent="0.3">
      <c r="A5992">
        <v>5990</v>
      </c>
      <c r="B5992" t="s">
        <v>217</v>
      </c>
      <c r="C5992" t="s">
        <v>218</v>
      </c>
      <c r="D5992">
        <v>22.442999</v>
      </c>
      <c r="E5992">
        <v>88.259465000000006</v>
      </c>
      <c r="F5992" s="18">
        <v>44846</v>
      </c>
      <c r="G5992" s="19">
        <v>0.625</v>
      </c>
      <c r="H5992">
        <v>15</v>
      </c>
      <c r="I5992" s="13" t="s">
        <v>194</v>
      </c>
      <c r="J5992">
        <v>0</v>
      </c>
      <c r="K5992" s="13" t="s">
        <v>191</v>
      </c>
      <c r="L5992">
        <v>2</v>
      </c>
      <c r="M5992">
        <v>0</v>
      </c>
      <c r="N5992" s="13" t="s">
        <v>192</v>
      </c>
      <c r="O5992" s="13" t="s">
        <v>97</v>
      </c>
      <c r="P5992">
        <v>26</v>
      </c>
      <c r="Q5992" s="13" t="s">
        <v>95</v>
      </c>
      <c r="R5992" s="13" t="s">
        <v>213</v>
      </c>
      <c r="S5992" s="13" t="s">
        <v>99</v>
      </c>
      <c r="T5992">
        <v>1</v>
      </c>
      <c r="U5992">
        <v>1</v>
      </c>
      <c r="V5992">
        <v>0</v>
      </c>
      <c r="W5992" s="13" t="s">
        <v>101</v>
      </c>
      <c r="X5992">
        <v>0.3</v>
      </c>
    </row>
    <row r="5993" spans="1:24" x14ac:dyDescent="0.3">
      <c r="A5993">
        <v>5991</v>
      </c>
      <c r="B5993" t="s">
        <v>203</v>
      </c>
      <c r="C5993" t="s">
        <v>203</v>
      </c>
      <c r="D5993">
        <v>28.86159</v>
      </c>
      <c r="E5993">
        <v>77.181939</v>
      </c>
      <c r="F5993" s="18">
        <v>45371</v>
      </c>
      <c r="G5993" s="19">
        <v>0.91666666666666696</v>
      </c>
      <c r="H5993">
        <v>22</v>
      </c>
      <c r="I5993" s="13" t="s">
        <v>194</v>
      </c>
      <c r="J5993">
        <v>0</v>
      </c>
      <c r="K5993" s="13" t="s">
        <v>214</v>
      </c>
      <c r="L5993">
        <v>2</v>
      </c>
      <c r="M5993">
        <v>0</v>
      </c>
      <c r="N5993" s="13" t="s">
        <v>192</v>
      </c>
      <c r="O5993" s="13" t="s">
        <v>97</v>
      </c>
      <c r="P5993">
        <v>26</v>
      </c>
      <c r="Q5993" s="13" t="s">
        <v>95</v>
      </c>
      <c r="R5993" s="13" t="s">
        <v>205</v>
      </c>
      <c r="S5993" s="13" t="s">
        <v>193</v>
      </c>
      <c r="T5993">
        <v>5</v>
      </c>
      <c r="U5993">
        <v>5</v>
      </c>
      <c r="V5993">
        <v>0</v>
      </c>
      <c r="W5993" s="13" t="s">
        <v>101</v>
      </c>
      <c r="X5993">
        <v>0.1</v>
      </c>
    </row>
    <row r="5994" spans="1:24" x14ac:dyDescent="0.3">
      <c r="A5994">
        <v>5992</v>
      </c>
      <c r="B5994" t="s">
        <v>206</v>
      </c>
      <c r="C5994" t="s">
        <v>207</v>
      </c>
      <c r="D5994">
        <v>13.00867</v>
      </c>
      <c r="E5994">
        <v>77.596408999999994</v>
      </c>
      <c r="F5994" s="18">
        <v>44765</v>
      </c>
      <c r="G5994" s="19">
        <v>0.125</v>
      </c>
      <c r="H5994">
        <v>3</v>
      </c>
      <c r="I5994" s="13" t="s">
        <v>219</v>
      </c>
      <c r="J5994">
        <v>1</v>
      </c>
      <c r="K5994" s="13" t="s">
        <v>214</v>
      </c>
      <c r="L5994">
        <v>4</v>
      </c>
      <c r="M5994">
        <v>0</v>
      </c>
      <c r="N5994" s="13" t="s">
        <v>192</v>
      </c>
      <c r="O5994" s="13" t="s">
        <v>97</v>
      </c>
      <c r="P5994">
        <v>40</v>
      </c>
      <c r="Q5994" s="13" t="s">
        <v>95</v>
      </c>
      <c r="R5994" s="13" t="s">
        <v>205</v>
      </c>
      <c r="S5994" s="13" t="s">
        <v>196</v>
      </c>
      <c r="T5994">
        <v>5</v>
      </c>
      <c r="U5994">
        <v>4</v>
      </c>
      <c r="V5994">
        <v>0</v>
      </c>
      <c r="W5994" s="13" t="s">
        <v>101</v>
      </c>
      <c r="X5994">
        <v>0.1</v>
      </c>
    </row>
    <row r="5995" spans="1:24" x14ac:dyDescent="0.3">
      <c r="A5995">
        <v>5993</v>
      </c>
      <c r="B5995" t="s">
        <v>217</v>
      </c>
      <c r="C5995" t="s">
        <v>218</v>
      </c>
      <c r="D5995">
        <v>22.542245999999999</v>
      </c>
      <c r="E5995">
        <v>88.447533000000007</v>
      </c>
      <c r="F5995" s="18">
        <v>44570</v>
      </c>
      <c r="G5995" s="19">
        <v>0.125</v>
      </c>
      <c r="H5995">
        <v>3</v>
      </c>
      <c r="I5995" s="13" t="s">
        <v>89</v>
      </c>
      <c r="J5995">
        <v>1</v>
      </c>
      <c r="K5995" s="13" t="s">
        <v>191</v>
      </c>
      <c r="L5995">
        <v>5</v>
      </c>
      <c r="M5995">
        <v>0</v>
      </c>
      <c r="N5995" s="13" t="s">
        <v>212</v>
      </c>
      <c r="O5995" s="13" t="s">
        <v>195</v>
      </c>
      <c r="P5995">
        <v>22</v>
      </c>
      <c r="Q5995" s="13" t="s">
        <v>97</v>
      </c>
      <c r="R5995" s="13" t="s">
        <v>199</v>
      </c>
      <c r="S5995" s="13" t="s">
        <v>196</v>
      </c>
      <c r="T5995">
        <v>4</v>
      </c>
      <c r="U5995">
        <v>2</v>
      </c>
      <c r="V5995">
        <v>0</v>
      </c>
      <c r="W5995" s="13" t="s">
        <v>101</v>
      </c>
      <c r="X5995">
        <v>0.45</v>
      </c>
    </row>
    <row r="5996" spans="1:24" x14ac:dyDescent="0.3">
      <c r="A5996">
        <v>5994</v>
      </c>
      <c r="B5996" t="s">
        <v>206</v>
      </c>
      <c r="C5996" t="s">
        <v>207</v>
      </c>
      <c r="D5996">
        <v>13.143579000000001</v>
      </c>
      <c r="E5996">
        <v>77.607941999999994</v>
      </c>
      <c r="F5996" s="18">
        <v>45323</v>
      </c>
      <c r="G5996" s="19">
        <v>0.375</v>
      </c>
      <c r="H5996">
        <v>9</v>
      </c>
      <c r="I5996" s="13" t="s">
        <v>202</v>
      </c>
      <c r="J5996">
        <v>0</v>
      </c>
      <c r="K5996" s="13" t="s">
        <v>191</v>
      </c>
      <c r="L5996">
        <v>5</v>
      </c>
      <c r="M5996">
        <v>0</v>
      </c>
      <c r="N5996" s="13" t="s">
        <v>192</v>
      </c>
      <c r="O5996" s="13" t="s">
        <v>97</v>
      </c>
      <c r="P5996">
        <v>25</v>
      </c>
      <c r="Q5996" s="13" t="s">
        <v>97</v>
      </c>
      <c r="R5996" s="13" t="s">
        <v>208</v>
      </c>
      <c r="S5996" s="13" t="s">
        <v>99</v>
      </c>
      <c r="T5996">
        <v>3</v>
      </c>
      <c r="U5996">
        <v>3</v>
      </c>
      <c r="V5996">
        <v>1</v>
      </c>
      <c r="W5996" s="13" t="s">
        <v>101</v>
      </c>
      <c r="X5996">
        <v>0.65</v>
      </c>
    </row>
    <row r="5997" spans="1:24" x14ac:dyDescent="0.3">
      <c r="A5997">
        <v>5995</v>
      </c>
      <c r="B5997" t="s">
        <v>200</v>
      </c>
      <c r="C5997" t="s">
        <v>201</v>
      </c>
      <c r="D5997">
        <v>13.056708</v>
      </c>
      <c r="E5997">
        <v>80.246617000000001</v>
      </c>
      <c r="F5997" s="18">
        <v>45032</v>
      </c>
      <c r="G5997" s="19">
        <v>0.95833333333333304</v>
      </c>
      <c r="H5997">
        <v>23</v>
      </c>
      <c r="I5997" s="13" t="s">
        <v>89</v>
      </c>
      <c r="J5997">
        <v>1</v>
      </c>
      <c r="K5997" s="13" t="s">
        <v>214</v>
      </c>
      <c r="L5997">
        <v>1</v>
      </c>
      <c r="M5997">
        <v>0</v>
      </c>
      <c r="N5997" s="13" t="s">
        <v>212</v>
      </c>
      <c r="O5997" s="13" t="s">
        <v>195</v>
      </c>
      <c r="P5997">
        <v>35</v>
      </c>
      <c r="Q5997" s="13" t="s">
        <v>97</v>
      </c>
      <c r="R5997" s="13" t="s">
        <v>208</v>
      </c>
      <c r="S5997" s="13" t="s">
        <v>99</v>
      </c>
      <c r="T5997">
        <v>5</v>
      </c>
      <c r="U5997">
        <v>5</v>
      </c>
      <c r="V5997">
        <v>0</v>
      </c>
      <c r="W5997" s="13" t="s">
        <v>101</v>
      </c>
      <c r="X5997">
        <v>0.65</v>
      </c>
    </row>
    <row r="5998" spans="1:24" x14ac:dyDescent="0.3">
      <c r="A5998">
        <v>5996</v>
      </c>
      <c r="B5998" t="s">
        <v>217</v>
      </c>
      <c r="C5998" t="s">
        <v>218</v>
      </c>
      <c r="D5998">
        <v>22.444376999999999</v>
      </c>
      <c r="E5998">
        <v>88.357358000000005</v>
      </c>
      <c r="F5998" s="18">
        <v>44767</v>
      </c>
      <c r="G5998" s="19">
        <v>0.70833333333333304</v>
      </c>
      <c r="H5998">
        <v>17</v>
      </c>
      <c r="I5998" s="13" t="s">
        <v>204</v>
      </c>
      <c r="J5998">
        <v>0</v>
      </c>
      <c r="K5998" s="13" t="s">
        <v>191</v>
      </c>
      <c r="L5998">
        <v>1</v>
      </c>
      <c r="M5998">
        <v>0</v>
      </c>
      <c r="N5998" s="13" t="s">
        <v>94</v>
      </c>
      <c r="O5998" s="13" t="s">
        <v>95</v>
      </c>
      <c r="P5998">
        <v>33</v>
      </c>
      <c r="Q5998" s="13" t="s">
        <v>97</v>
      </c>
      <c r="R5998" s="13" t="s">
        <v>213</v>
      </c>
      <c r="S5998" s="13" t="s">
        <v>99</v>
      </c>
      <c r="T5998">
        <v>4</v>
      </c>
      <c r="U5998">
        <v>4</v>
      </c>
      <c r="V5998">
        <v>1</v>
      </c>
      <c r="W5998" s="13" t="s">
        <v>101</v>
      </c>
      <c r="X5998">
        <v>1</v>
      </c>
    </row>
    <row r="5999" spans="1:24" x14ac:dyDescent="0.3">
      <c r="A5999">
        <v>5997</v>
      </c>
      <c r="B5999" t="s">
        <v>217</v>
      </c>
      <c r="C5999" t="s">
        <v>218</v>
      </c>
      <c r="D5999">
        <v>22.555142</v>
      </c>
      <c r="E5999">
        <v>88.467168999999998</v>
      </c>
      <c r="F5999" s="18">
        <v>44802</v>
      </c>
      <c r="G5999" s="19">
        <v>8.3333333333333301E-2</v>
      </c>
      <c r="H5999">
        <v>2</v>
      </c>
      <c r="I5999" s="13" t="s">
        <v>204</v>
      </c>
      <c r="J5999">
        <v>0</v>
      </c>
      <c r="K5999" s="13" t="s">
        <v>191</v>
      </c>
      <c r="L5999">
        <v>4</v>
      </c>
      <c r="M5999">
        <v>0</v>
      </c>
      <c r="N5999" s="13" t="s">
        <v>94</v>
      </c>
      <c r="O5999" s="13" t="s">
        <v>95</v>
      </c>
      <c r="P5999">
        <v>36</v>
      </c>
      <c r="Q5999" s="13" t="s">
        <v>95</v>
      </c>
      <c r="R5999" s="13" t="s">
        <v>98</v>
      </c>
      <c r="S5999" s="13" t="s">
        <v>193</v>
      </c>
      <c r="T5999">
        <v>1</v>
      </c>
      <c r="U5999">
        <v>0</v>
      </c>
      <c r="V5999">
        <v>0</v>
      </c>
      <c r="W5999" s="13" t="s">
        <v>101</v>
      </c>
      <c r="X5999">
        <v>0.45</v>
      </c>
    </row>
    <row r="6000" spans="1:24" x14ac:dyDescent="0.3">
      <c r="A6000">
        <v>5998</v>
      </c>
      <c r="B6000" t="s">
        <v>197</v>
      </c>
      <c r="C6000" t="s">
        <v>198</v>
      </c>
      <c r="D6000">
        <v>30.654693000000002</v>
      </c>
      <c r="E6000">
        <v>76.776073999999994</v>
      </c>
      <c r="F6000" s="18">
        <v>45597</v>
      </c>
      <c r="G6000" s="19">
        <v>0.5</v>
      </c>
      <c r="H6000">
        <v>12</v>
      </c>
      <c r="I6000" s="13" t="s">
        <v>211</v>
      </c>
      <c r="J6000">
        <v>0</v>
      </c>
      <c r="K6000" s="13" t="s">
        <v>191</v>
      </c>
      <c r="L6000">
        <v>1</v>
      </c>
      <c r="M6000">
        <v>1</v>
      </c>
      <c r="N6000" s="13" t="s">
        <v>192</v>
      </c>
      <c r="O6000" s="13" t="s">
        <v>97</v>
      </c>
      <c r="P6000">
        <v>26</v>
      </c>
      <c r="Q6000" s="13" t="s">
        <v>97</v>
      </c>
      <c r="R6000" s="13" t="s">
        <v>208</v>
      </c>
      <c r="S6000" s="13" t="s">
        <v>196</v>
      </c>
      <c r="T6000">
        <v>2</v>
      </c>
      <c r="U6000">
        <v>2</v>
      </c>
      <c r="V6000">
        <v>0</v>
      </c>
      <c r="W6000" s="13" t="s">
        <v>220</v>
      </c>
      <c r="X6000">
        <v>0.4</v>
      </c>
    </row>
    <row r="6001" spans="1:24" x14ac:dyDescent="0.3">
      <c r="A6001">
        <v>5999</v>
      </c>
      <c r="B6001" t="s">
        <v>206</v>
      </c>
      <c r="C6001" t="s">
        <v>207</v>
      </c>
      <c r="D6001">
        <v>13.020476</v>
      </c>
      <c r="E6001">
        <v>77.499054999999998</v>
      </c>
      <c r="F6001" s="18">
        <v>45188</v>
      </c>
      <c r="G6001" s="19">
        <v>0.95833333333333304</v>
      </c>
      <c r="H6001">
        <v>23</v>
      </c>
      <c r="I6001" s="13" t="s">
        <v>215</v>
      </c>
      <c r="J6001">
        <v>0</v>
      </c>
      <c r="K6001" s="13" t="s">
        <v>214</v>
      </c>
      <c r="L6001">
        <v>1</v>
      </c>
      <c r="M6001">
        <v>1</v>
      </c>
      <c r="N6001" s="13" t="s">
        <v>94</v>
      </c>
      <c r="O6001" s="13" t="s">
        <v>95</v>
      </c>
      <c r="P6001">
        <v>35</v>
      </c>
      <c r="Q6001" s="13" t="s">
        <v>195</v>
      </c>
      <c r="R6001" s="13" t="s">
        <v>98</v>
      </c>
      <c r="S6001" s="13" t="s">
        <v>193</v>
      </c>
      <c r="T6001">
        <v>1</v>
      </c>
      <c r="U6001">
        <v>0</v>
      </c>
      <c r="V6001">
        <v>0</v>
      </c>
      <c r="W6001" s="13" t="s">
        <v>101</v>
      </c>
      <c r="X6001">
        <v>0.45</v>
      </c>
    </row>
    <row r="6002" spans="1:24" x14ac:dyDescent="0.3">
      <c r="A6002">
        <v>6000</v>
      </c>
      <c r="B6002" t="s">
        <v>203</v>
      </c>
      <c r="C6002" t="s">
        <v>203</v>
      </c>
      <c r="D6002">
        <v>28.412372000000001</v>
      </c>
      <c r="E6002">
        <v>77.261584999999997</v>
      </c>
      <c r="F6002" s="18">
        <v>45630</v>
      </c>
      <c r="G6002" s="19">
        <v>0.58333333333333304</v>
      </c>
      <c r="H6002">
        <v>14</v>
      </c>
      <c r="I6002" s="13" t="s">
        <v>194</v>
      </c>
      <c r="J6002">
        <v>0</v>
      </c>
      <c r="K6002" s="13" t="s">
        <v>214</v>
      </c>
      <c r="L6002">
        <v>2</v>
      </c>
      <c r="M6002">
        <v>1</v>
      </c>
      <c r="N6002" s="13" t="s">
        <v>212</v>
      </c>
      <c r="O6002" s="13" t="s">
        <v>95</v>
      </c>
      <c r="P6002">
        <v>22</v>
      </c>
      <c r="Q6002" s="13" t="s">
        <v>195</v>
      </c>
      <c r="R6002" s="13" t="s">
        <v>98</v>
      </c>
      <c r="S6002" s="13" t="s">
        <v>196</v>
      </c>
      <c r="T6002">
        <v>3</v>
      </c>
      <c r="U6002">
        <v>1</v>
      </c>
      <c r="V6002">
        <v>0</v>
      </c>
      <c r="W6002" s="13" t="s">
        <v>101</v>
      </c>
      <c r="X6002">
        <v>0.45</v>
      </c>
    </row>
    <row r="6003" spans="1:24" x14ac:dyDescent="0.3">
      <c r="A6003">
        <v>6001</v>
      </c>
      <c r="B6003" t="s">
        <v>206</v>
      </c>
      <c r="C6003" t="s">
        <v>207</v>
      </c>
      <c r="D6003">
        <v>12.807333</v>
      </c>
      <c r="E6003">
        <v>77.620527999999993</v>
      </c>
      <c r="F6003" s="18">
        <v>45212</v>
      </c>
      <c r="G6003" s="19">
        <v>0.41666666666666702</v>
      </c>
      <c r="H6003">
        <v>10</v>
      </c>
      <c r="I6003" s="13" t="s">
        <v>211</v>
      </c>
      <c r="J6003">
        <v>0</v>
      </c>
      <c r="K6003" s="13" t="s">
        <v>92</v>
      </c>
      <c r="L6003">
        <v>6</v>
      </c>
      <c r="M6003">
        <v>0</v>
      </c>
      <c r="N6003" s="13" t="s">
        <v>212</v>
      </c>
      <c r="O6003" s="13" t="s">
        <v>195</v>
      </c>
      <c r="P6003">
        <v>29</v>
      </c>
      <c r="Q6003" s="13" t="s">
        <v>195</v>
      </c>
      <c r="R6003" s="13" t="s">
        <v>208</v>
      </c>
      <c r="S6003" s="13" t="s">
        <v>193</v>
      </c>
      <c r="T6003">
        <v>5</v>
      </c>
      <c r="U6003">
        <v>2</v>
      </c>
      <c r="V6003">
        <v>1</v>
      </c>
      <c r="W6003" s="13" t="s">
        <v>101</v>
      </c>
      <c r="X6003">
        <v>0.4</v>
      </c>
    </row>
    <row r="6004" spans="1:24" x14ac:dyDescent="0.3">
      <c r="A6004">
        <v>6002</v>
      </c>
      <c r="B6004" t="s">
        <v>79</v>
      </c>
      <c r="C6004" t="s">
        <v>80</v>
      </c>
      <c r="D6004">
        <v>18.535958999999998</v>
      </c>
      <c r="E6004">
        <v>73.705281999999997</v>
      </c>
      <c r="F6004" s="18">
        <v>44618</v>
      </c>
      <c r="G6004" s="19">
        <v>0.45833333333333298</v>
      </c>
      <c r="H6004">
        <v>11</v>
      </c>
      <c r="I6004" s="13" t="s">
        <v>219</v>
      </c>
      <c r="J6004">
        <v>1</v>
      </c>
      <c r="K6004" s="13" t="s">
        <v>191</v>
      </c>
      <c r="L6004">
        <v>6</v>
      </c>
      <c r="M6004">
        <v>0</v>
      </c>
      <c r="N6004" s="13" t="s">
        <v>192</v>
      </c>
      <c r="O6004" s="13" t="s">
        <v>97</v>
      </c>
      <c r="P6004">
        <v>38</v>
      </c>
      <c r="Q6004" s="13" t="s">
        <v>97</v>
      </c>
      <c r="R6004" s="13" t="s">
        <v>98</v>
      </c>
      <c r="S6004" s="13" t="s">
        <v>196</v>
      </c>
      <c r="T6004">
        <v>3</v>
      </c>
      <c r="U6004">
        <v>1</v>
      </c>
      <c r="V6004">
        <v>0</v>
      </c>
      <c r="W6004" s="13" t="s">
        <v>101</v>
      </c>
      <c r="X6004">
        <v>0.3</v>
      </c>
    </row>
    <row r="6005" spans="1:24" x14ac:dyDescent="0.3">
      <c r="A6005">
        <v>6003</v>
      </c>
      <c r="B6005" t="s">
        <v>206</v>
      </c>
      <c r="C6005" t="s">
        <v>207</v>
      </c>
      <c r="D6005">
        <v>12.915815</v>
      </c>
      <c r="E6005">
        <v>77.734855999999994</v>
      </c>
      <c r="F6005" s="18">
        <v>45281</v>
      </c>
      <c r="G6005" s="19">
        <v>0.41666666666666702</v>
      </c>
      <c r="H6005">
        <v>10</v>
      </c>
      <c r="I6005" s="13" t="s">
        <v>202</v>
      </c>
      <c r="J6005">
        <v>0</v>
      </c>
      <c r="K6005" s="13" t="s">
        <v>191</v>
      </c>
      <c r="L6005">
        <v>5</v>
      </c>
      <c r="M6005">
        <v>0</v>
      </c>
      <c r="N6005" s="13" t="s">
        <v>94</v>
      </c>
      <c r="O6005" s="13" t="s">
        <v>95</v>
      </c>
      <c r="P6005">
        <v>34</v>
      </c>
      <c r="Q6005" s="13" t="s">
        <v>97</v>
      </c>
      <c r="R6005" s="13" t="s">
        <v>205</v>
      </c>
      <c r="S6005" s="13" t="s">
        <v>196</v>
      </c>
      <c r="T6005">
        <v>1</v>
      </c>
      <c r="U6005">
        <v>0</v>
      </c>
      <c r="V6005">
        <v>1</v>
      </c>
      <c r="W6005" s="13" t="s">
        <v>101</v>
      </c>
      <c r="X6005">
        <v>0.8</v>
      </c>
    </row>
    <row r="6006" spans="1:24" x14ac:dyDescent="0.3">
      <c r="A6006">
        <v>6004</v>
      </c>
      <c r="B6006" t="s">
        <v>217</v>
      </c>
      <c r="C6006" t="s">
        <v>218</v>
      </c>
      <c r="D6006">
        <v>22.614025000000002</v>
      </c>
      <c r="E6006">
        <v>88.470619999999997</v>
      </c>
      <c r="F6006" s="18">
        <v>45032</v>
      </c>
      <c r="G6006" s="19">
        <v>0.20833333333333301</v>
      </c>
      <c r="H6006">
        <v>5</v>
      </c>
      <c r="I6006" s="13" t="s">
        <v>89</v>
      </c>
      <c r="J6006">
        <v>1</v>
      </c>
      <c r="K6006" s="13" t="s">
        <v>92</v>
      </c>
      <c r="L6006">
        <v>6</v>
      </c>
      <c r="M6006">
        <v>1</v>
      </c>
      <c r="N6006" s="13" t="s">
        <v>94</v>
      </c>
      <c r="O6006" s="13" t="s">
        <v>95</v>
      </c>
      <c r="P6006">
        <v>33</v>
      </c>
      <c r="Q6006" s="13" t="s">
        <v>95</v>
      </c>
      <c r="R6006" s="13" t="s">
        <v>208</v>
      </c>
      <c r="S6006" s="13" t="s">
        <v>196</v>
      </c>
      <c r="T6006">
        <v>5</v>
      </c>
      <c r="U6006">
        <v>0</v>
      </c>
      <c r="V6006">
        <v>0</v>
      </c>
      <c r="W6006" s="13" t="s">
        <v>101</v>
      </c>
      <c r="X6006">
        <v>0.45</v>
      </c>
    </row>
    <row r="6007" spans="1:24" x14ac:dyDescent="0.3">
      <c r="A6007">
        <v>6005</v>
      </c>
      <c r="B6007" t="s">
        <v>79</v>
      </c>
      <c r="C6007" t="s">
        <v>80</v>
      </c>
      <c r="D6007">
        <v>18.467862</v>
      </c>
      <c r="E6007">
        <v>73.716375999999997</v>
      </c>
      <c r="F6007" s="18">
        <v>45033</v>
      </c>
      <c r="G6007" s="19">
        <v>0.91666666666666696</v>
      </c>
      <c r="H6007">
        <v>22</v>
      </c>
      <c r="I6007" s="13" t="s">
        <v>204</v>
      </c>
      <c r="J6007">
        <v>0</v>
      </c>
      <c r="K6007" s="13" t="s">
        <v>92</v>
      </c>
      <c r="L6007">
        <v>6</v>
      </c>
      <c r="M6007">
        <v>0</v>
      </c>
      <c r="N6007" s="13" t="s">
        <v>94</v>
      </c>
      <c r="O6007" s="13" t="s">
        <v>95</v>
      </c>
      <c r="P6007">
        <v>23</v>
      </c>
      <c r="Q6007" s="13" t="s">
        <v>195</v>
      </c>
      <c r="R6007" s="13" t="s">
        <v>213</v>
      </c>
      <c r="S6007" s="13" t="s">
        <v>196</v>
      </c>
      <c r="T6007">
        <v>3</v>
      </c>
      <c r="U6007">
        <v>0</v>
      </c>
      <c r="V6007">
        <v>0</v>
      </c>
      <c r="W6007" s="13" t="s">
        <v>101</v>
      </c>
      <c r="X6007">
        <v>0.45</v>
      </c>
    </row>
    <row r="6008" spans="1:24" x14ac:dyDescent="0.3">
      <c r="A6008">
        <v>6006</v>
      </c>
      <c r="B6008" t="s">
        <v>190</v>
      </c>
      <c r="C6008" t="s">
        <v>80</v>
      </c>
      <c r="D6008">
        <v>19.259958000000001</v>
      </c>
      <c r="E6008">
        <v>72.820074000000005</v>
      </c>
      <c r="F6008" s="18">
        <v>45249</v>
      </c>
      <c r="G6008" s="19">
        <v>4.1666666666666699E-2</v>
      </c>
      <c r="H6008">
        <v>1</v>
      </c>
      <c r="I6008" s="13" t="s">
        <v>89</v>
      </c>
      <c r="J6008">
        <v>1</v>
      </c>
      <c r="K6008" s="13" t="s">
        <v>214</v>
      </c>
      <c r="L6008">
        <v>1</v>
      </c>
      <c r="M6008">
        <v>0</v>
      </c>
      <c r="N6008" s="13" t="s">
        <v>94</v>
      </c>
      <c r="O6008" s="13" t="s">
        <v>95</v>
      </c>
      <c r="P6008">
        <v>36</v>
      </c>
      <c r="Q6008" s="13" t="s">
        <v>95</v>
      </c>
      <c r="R6008" s="13" t="s">
        <v>213</v>
      </c>
      <c r="S6008" s="13" t="s">
        <v>196</v>
      </c>
      <c r="T6008">
        <v>4</v>
      </c>
      <c r="U6008">
        <v>2</v>
      </c>
      <c r="V6008">
        <v>0</v>
      </c>
      <c r="W6008" s="13" t="s">
        <v>101</v>
      </c>
      <c r="X6008">
        <v>0.45</v>
      </c>
    </row>
    <row r="6009" spans="1:24" x14ac:dyDescent="0.3">
      <c r="A6009">
        <v>6007</v>
      </c>
      <c r="B6009" t="s">
        <v>206</v>
      </c>
      <c r="C6009" t="s">
        <v>207</v>
      </c>
      <c r="D6009">
        <v>13.054154</v>
      </c>
      <c r="E6009">
        <v>77.592142999999993</v>
      </c>
      <c r="F6009" s="18">
        <v>45039</v>
      </c>
      <c r="G6009" s="19">
        <v>0.91666666666666696</v>
      </c>
      <c r="H6009">
        <v>22</v>
      </c>
      <c r="I6009" s="13" t="s">
        <v>89</v>
      </c>
      <c r="J6009">
        <v>1</v>
      </c>
      <c r="K6009" s="13" t="s">
        <v>92</v>
      </c>
      <c r="L6009">
        <v>1</v>
      </c>
      <c r="M6009">
        <v>1</v>
      </c>
      <c r="N6009" s="13" t="s">
        <v>94</v>
      </c>
      <c r="O6009" s="13" t="s">
        <v>95</v>
      </c>
      <c r="P6009">
        <v>18</v>
      </c>
      <c r="Q6009" s="13" t="s">
        <v>95</v>
      </c>
      <c r="R6009" s="13" t="s">
        <v>208</v>
      </c>
      <c r="S6009" s="13" t="s">
        <v>196</v>
      </c>
      <c r="T6009">
        <v>2</v>
      </c>
      <c r="U6009">
        <v>1</v>
      </c>
      <c r="V6009">
        <v>0</v>
      </c>
      <c r="W6009" s="13" t="s">
        <v>101</v>
      </c>
      <c r="X6009">
        <v>0.45</v>
      </c>
    </row>
    <row r="6010" spans="1:24" x14ac:dyDescent="0.3">
      <c r="A6010">
        <v>6008</v>
      </c>
      <c r="B6010" t="s">
        <v>200</v>
      </c>
      <c r="C6010" t="s">
        <v>201</v>
      </c>
      <c r="D6010">
        <v>12.817928</v>
      </c>
      <c r="E6010">
        <v>80.195278000000002</v>
      </c>
      <c r="F6010" s="18">
        <v>44836</v>
      </c>
      <c r="G6010" s="19">
        <v>0.16666666666666699</v>
      </c>
      <c r="H6010">
        <v>4</v>
      </c>
      <c r="I6010" s="13" t="s">
        <v>89</v>
      </c>
      <c r="J6010">
        <v>1</v>
      </c>
      <c r="K6010" s="13" t="s">
        <v>214</v>
      </c>
      <c r="L6010">
        <v>6</v>
      </c>
      <c r="M6010">
        <v>0</v>
      </c>
      <c r="N6010" s="13" t="s">
        <v>94</v>
      </c>
      <c r="O6010" s="13" t="s">
        <v>95</v>
      </c>
      <c r="P6010">
        <v>23</v>
      </c>
      <c r="Q6010" s="13" t="s">
        <v>95</v>
      </c>
      <c r="R6010" s="13" t="s">
        <v>205</v>
      </c>
      <c r="S6010" s="13" t="s">
        <v>196</v>
      </c>
      <c r="T6010">
        <v>1</v>
      </c>
      <c r="U6010">
        <v>0</v>
      </c>
      <c r="V6010">
        <v>0</v>
      </c>
      <c r="W6010" s="13" t="s">
        <v>101</v>
      </c>
      <c r="X6010">
        <v>0.45</v>
      </c>
    </row>
    <row r="6011" spans="1:24" x14ac:dyDescent="0.3">
      <c r="A6011">
        <v>6009</v>
      </c>
      <c r="B6011" t="s">
        <v>200</v>
      </c>
      <c r="C6011" t="s">
        <v>201</v>
      </c>
      <c r="D6011">
        <v>12.812436999999999</v>
      </c>
      <c r="E6011">
        <v>80.226884999999996</v>
      </c>
      <c r="F6011" s="18">
        <v>45743</v>
      </c>
      <c r="G6011" s="19">
        <v>0.41666666666666702</v>
      </c>
      <c r="H6011">
        <v>10</v>
      </c>
      <c r="I6011" s="13" t="s">
        <v>202</v>
      </c>
      <c r="J6011">
        <v>0</v>
      </c>
      <c r="K6011" s="13" t="s">
        <v>191</v>
      </c>
      <c r="L6011">
        <v>2</v>
      </c>
      <c r="M6011">
        <v>0</v>
      </c>
      <c r="N6011" s="13" t="s">
        <v>212</v>
      </c>
      <c r="O6011" s="13" t="s">
        <v>195</v>
      </c>
      <c r="P6011">
        <v>15</v>
      </c>
      <c r="Q6011" s="13" t="s">
        <v>195</v>
      </c>
      <c r="R6011" s="13" t="s">
        <v>199</v>
      </c>
      <c r="S6011" s="13" t="s">
        <v>196</v>
      </c>
      <c r="T6011">
        <v>1</v>
      </c>
      <c r="U6011">
        <v>1</v>
      </c>
      <c r="V6011">
        <v>1</v>
      </c>
      <c r="W6011" s="13" t="s">
        <v>101</v>
      </c>
      <c r="X6011">
        <v>0.4</v>
      </c>
    </row>
    <row r="6012" spans="1:24" x14ac:dyDescent="0.3">
      <c r="A6012">
        <v>6010</v>
      </c>
      <c r="B6012" t="s">
        <v>190</v>
      </c>
      <c r="C6012" t="s">
        <v>80</v>
      </c>
      <c r="D6012">
        <v>18.822028</v>
      </c>
      <c r="E6012">
        <v>72.733097000000001</v>
      </c>
      <c r="F6012" s="18">
        <v>44703</v>
      </c>
      <c r="G6012" s="19">
        <v>0.29166666666666702</v>
      </c>
      <c r="H6012">
        <v>7</v>
      </c>
      <c r="I6012" s="13" t="s">
        <v>89</v>
      </c>
      <c r="J6012">
        <v>1</v>
      </c>
      <c r="K6012" s="13" t="s">
        <v>214</v>
      </c>
      <c r="L6012">
        <v>1</v>
      </c>
      <c r="M6012">
        <v>1</v>
      </c>
      <c r="N6012" s="13" t="s">
        <v>94</v>
      </c>
      <c r="O6012" s="13" t="s">
        <v>95</v>
      </c>
      <c r="P6012">
        <v>36</v>
      </c>
      <c r="Q6012" s="13" t="s">
        <v>95</v>
      </c>
      <c r="R6012" s="13" t="s">
        <v>205</v>
      </c>
      <c r="S6012" s="13" t="s">
        <v>196</v>
      </c>
      <c r="T6012">
        <v>2</v>
      </c>
      <c r="U6012">
        <v>2</v>
      </c>
      <c r="V6012">
        <v>0</v>
      </c>
      <c r="W6012" s="13" t="s">
        <v>101</v>
      </c>
      <c r="X6012">
        <v>0.45</v>
      </c>
    </row>
    <row r="6013" spans="1:24" x14ac:dyDescent="0.3">
      <c r="A6013">
        <v>6011</v>
      </c>
      <c r="B6013" t="s">
        <v>209</v>
      </c>
      <c r="C6013" t="s">
        <v>210</v>
      </c>
      <c r="D6013">
        <v>17.338159000000001</v>
      </c>
      <c r="E6013">
        <v>78.485986999999994</v>
      </c>
      <c r="F6013" s="18">
        <v>45076</v>
      </c>
      <c r="G6013" s="19">
        <v>0.625</v>
      </c>
      <c r="H6013">
        <v>15</v>
      </c>
      <c r="I6013" s="13" t="s">
        <v>215</v>
      </c>
      <c r="J6013">
        <v>0</v>
      </c>
      <c r="K6013" s="13" t="s">
        <v>191</v>
      </c>
      <c r="L6013">
        <v>6</v>
      </c>
      <c r="M6013">
        <v>0</v>
      </c>
      <c r="N6013" s="13" t="s">
        <v>212</v>
      </c>
      <c r="O6013" s="13" t="s">
        <v>95</v>
      </c>
      <c r="P6013">
        <v>20</v>
      </c>
      <c r="Q6013" s="13" t="s">
        <v>95</v>
      </c>
      <c r="R6013" s="13" t="s">
        <v>98</v>
      </c>
      <c r="S6013" s="13" t="s">
        <v>193</v>
      </c>
      <c r="T6013">
        <v>4</v>
      </c>
      <c r="U6013">
        <v>0</v>
      </c>
      <c r="V6013">
        <v>0</v>
      </c>
      <c r="W6013" s="13" t="s">
        <v>101</v>
      </c>
      <c r="X6013">
        <v>0.45</v>
      </c>
    </row>
    <row r="6014" spans="1:24" x14ac:dyDescent="0.3">
      <c r="A6014">
        <v>6012</v>
      </c>
      <c r="B6014" t="s">
        <v>203</v>
      </c>
      <c r="C6014" t="s">
        <v>203</v>
      </c>
      <c r="D6014">
        <v>28.504114999999999</v>
      </c>
      <c r="E6014">
        <v>77.081366000000003</v>
      </c>
      <c r="F6014" s="18">
        <v>44919</v>
      </c>
      <c r="G6014" s="19">
        <v>0</v>
      </c>
      <c r="H6014">
        <v>0</v>
      </c>
      <c r="I6014" s="13" t="s">
        <v>219</v>
      </c>
      <c r="J6014">
        <v>1</v>
      </c>
      <c r="K6014" s="13" t="s">
        <v>92</v>
      </c>
      <c r="L6014">
        <v>4</v>
      </c>
      <c r="M6014">
        <v>0</v>
      </c>
      <c r="N6014" s="13" t="s">
        <v>94</v>
      </c>
      <c r="O6014" s="13" t="s">
        <v>95</v>
      </c>
      <c r="P6014">
        <v>15</v>
      </c>
      <c r="Q6014" s="13" t="s">
        <v>95</v>
      </c>
      <c r="R6014" s="13" t="s">
        <v>98</v>
      </c>
      <c r="S6014" s="13" t="s">
        <v>196</v>
      </c>
      <c r="T6014">
        <v>4</v>
      </c>
      <c r="U6014">
        <v>1</v>
      </c>
      <c r="V6014">
        <v>0</v>
      </c>
      <c r="W6014" s="13" t="s">
        <v>101</v>
      </c>
      <c r="X6014">
        <v>0.45</v>
      </c>
    </row>
    <row r="6015" spans="1:24" x14ac:dyDescent="0.3">
      <c r="A6015">
        <v>6013</v>
      </c>
      <c r="B6015" t="s">
        <v>203</v>
      </c>
      <c r="C6015" t="s">
        <v>203</v>
      </c>
      <c r="D6015">
        <v>28.430488</v>
      </c>
      <c r="E6015">
        <v>77.012923000000001</v>
      </c>
      <c r="F6015" s="18">
        <v>45157</v>
      </c>
      <c r="G6015" s="19">
        <v>0.79166666666666696</v>
      </c>
      <c r="H6015">
        <v>19</v>
      </c>
      <c r="I6015" s="13" t="s">
        <v>219</v>
      </c>
      <c r="J6015">
        <v>1</v>
      </c>
      <c r="K6015" s="13" t="s">
        <v>92</v>
      </c>
      <c r="L6015">
        <v>3</v>
      </c>
      <c r="M6015">
        <v>0</v>
      </c>
      <c r="N6015" s="13" t="s">
        <v>94</v>
      </c>
      <c r="O6015" s="13" t="s">
        <v>95</v>
      </c>
      <c r="P6015">
        <v>23</v>
      </c>
      <c r="Q6015" s="13" t="s">
        <v>97</v>
      </c>
      <c r="R6015" s="13" t="s">
        <v>213</v>
      </c>
      <c r="S6015" s="13" t="s">
        <v>99</v>
      </c>
      <c r="T6015">
        <v>5</v>
      </c>
      <c r="U6015">
        <v>5</v>
      </c>
      <c r="V6015">
        <v>1</v>
      </c>
      <c r="W6015" s="13" t="s">
        <v>101</v>
      </c>
      <c r="X6015">
        <v>1</v>
      </c>
    </row>
    <row r="6016" spans="1:24" x14ac:dyDescent="0.3">
      <c r="A6016">
        <v>6014</v>
      </c>
      <c r="B6016" t="s">
        <v>209</v>
      </c>
      <c r="C6016" t="s">
        <v>210</v>
      </c>
      <c r="D6016">
        <v>17.558917000000001</v>
      </c>
      <c r="E6016">
        <v>78.344899999999996</v>
      </c>
      <c r="F6016" s="18">
        <v>45489</v>
      </c>
      <c r="G6016" s="19">
        <v>4.1666666666666699E-2</v>
      </c>
      <c r="H6016">
        <v>1</v>
      </c>
      <c r="I6016" s="13" t="s">
        <v>215</v>
      </c>
      <c r="J6016">
        <v>0</v>
      </c>
      <c r="K6016" s="13" t="s">
        <v>191</v>
      </c>
      <c r="L6016">
        <v>2</v>
      </c>
      <c r="M6016">
        <v>0</v>
      </c>
      <c r="N6016" s="13" t="s">
        <v>212</v>
      </c>
      <c r="O6016" s="13" t="s">
        <v>195</v>
      </c>
      <c r="P6016">
        <v>30</v>
      </c>
      <c r="Q6016" s="13" t="s">
        <v>95</v>
      </c>
      <c r="R6016" s="13" t="s">
        <v>208</v>
      </c>
      <c r="S6016" s="13" t="s">
        <v>193</v>
      </c>
      <c r="T6016">
        <v>3</v>
      </c>
      <c r="U6016">
        <v>1</v>
      </c>
      <c r="V6016">
        <v>0</v>
      </c>
      <c r="W6016" s="13" t="s">
        <v>101</v>
      </c>
      <c r="X6016">
        <v>0.25</v>
      </c>
    </row>
    <row r="6017" spans="1:24" x14ac:dyDescent="0.3">
      <c r="A6017">
        <v>6015</v>
      </c>
      <c r="B6017" t="s">
        <v>209</v>
      </c>
      <c r="C6017" t="s">
        <v>210</v>
      </c>
      <c r="D6017">
        <v>17.592537</v>
      </c>
      <c r="E6017">
        <v>78.466412000000005</v>
      </c>
      <c r="F6017" s="18">
        <v>44785</v>
      </c>
      <c r="G6017" s="19">
        <v>0.45833333333333298</v>
      </c>
      <c r="H6017">
        <v>11</v>
      </c>
      <c r="I6017" s="13" t="s">
        <v>211</v>
      </c>
      <c r="J6017">
        <v>0</v>
      </c>
      <c r="K6017" s="13" t="s">
        <v>92</v>
      </c>
      <c r="L6017">
        <v>4</v>
      </c>
      <c r="M6017">
        <v>0</v>
      </c>
      <c r="N6017" s="13" t="s">
        <v>94</v>
      </c>
      <c r="O6017" s="13" t="s">
        <v>95</v>
      </c>
      <c r="P6017">
        <v>17</v>
      </c>
      <c r="Q6017" s="13" t="s">
        <v>95</v>
      </c>
      <c r="R6017" s="13" t="s">
        <v>213</v>
      </c>
      <c r="S6017" s="13" t="s">
        <v>196</v>
      </c>
      <c r="T6017">
        <v>5</v>
      </c>
      <c r="U6017">
        <v>0</v>
      </c>
      <c r="V6017">
        <v>0</v>
      </c>
      <c r="W6017" s="13" t="s">
        <v>101</v>
      </c>
      <c r="X6017">
        <v>0.45</v>
      </c>
    </row>
    <row r="6018" spans="1:24" x14ac:dyDescent="0.3">
      <c r="A6018">
        <v>6016</v>
      </c>
      <c r="B6018" t="s">
        <v>79</v>
      </c>
      <c r="C6018" t="s">
        <v>80</v>
      </c>
      <c r="D6018">
        <v>18.592832999999999</v>
      </c>
      <c r="E6018">
        <v>73.821224000000001</v>
      </c>
      <c r="F6018" s="18">
        <v>45390</v>
      </c>
      <c r="G6018" s="19">
        <v>0.5</v>
      </c>
      <c r="H6018">
        <v>12</v>
      </c>
      <c r="I6018" s="13" t="s">
        <v>204</v>
      </c>
      <c r="J6018">
        <v>0</v>
      </c>
      <c r="K6018" s="13" t="s">
        <v>92</v>
      </c>
      <c r="L6018">
        <v>5</v>
      </c>
      <c r="M6018">
        <v>1</v>
      </c>
      <c r="N6018" s="13" t="s">
        <v>212</v>
      </c>
      <c r="O6018" s="13" t="s">
        <v>195</v>
      </c>
      <c r="P6018">
        <v>38</v>
      </c>
      <c r="Q6018" s="13" t="s">
        <v>97</v>
      </c>
      <c r="R6018" s="13" t="s">
        <v>213</v>
      </c>
      <c r="S6018" s="13" t="s">
        <v>196</v>
      </c>
      <c r="T6018">
        <v>4</v>
      </c>
      <c r="U6018">
        <v>0</v>
      </c>
      <c r="V6018">
        <v>0</v>
      </c>
      <c r="W6018" s="13" t="s">
        <v>101</v>
      </c>
      <c r="X6018">
        <v>0.45</v>
      </c>
    </row>
    <row r="6019" spans="1:24" x14ac:dyDescent="0.3">
      <c r="A6019">
        <v>6017</v>
      </c>
      <c r="B6019" t="s">
        <v>190</v>
      </c>
      <c r="C6019" t="s">
        <v>80</v>
      </c>
      <c r="D6019">
        <v>19.027722000000001</v>
      </c>
      <c r="E6019">
        <v>72.901358999999999</v>
      </c>
      <c r="F6019" s="18">
        <v>45305</v>
      </c>
      <c r="G6019" s="19">
        <v>0.45833333333333298</v>
      </c>
      <c r="H6019">
        <v>11</v>
      </c>
      <c r="I6019" s="13" t="s">
        <v>89</v>
      </c>
      <c r="J6019">
        <v>1</v>
      </c>
      <c r="K6019" s="13" t="s">
        <v>214</v>
      </c>
      <c r="L6019">
        <v>2</v>
      </c>
      <c r="M6019">
        <v>0</v>
      </c>
      <c r="N6019" s="13" t="s">
        <v>192</v>
      </c>
      <c r="O6019" s="13" t="s">
        <v>97</v>
      </c>
      <c r="P6019">
        <v>24</v>
      </c>
      <c r="Q6019" s="13" t="s">
        <v>95</v>
      </c>
      <c r="R6019" s="13" t="s">
        <v>205</v>
      </c>
      <c r="S6019" s="13" t="s">
        <v>196</v>
      </c>
      <c r="T6019">
        <v>3</v>
      </c>
      <c r="U6019">
        <v>0</v>
      </c>
      <c r="V6019">
        <v>0</v>
      </c>
      <c r="W6019" s="13" t="s">
        <v>101</v>
      </c>
      <c r="X6019">
        <v>0.1</v>
      </c>
    </row>
    <row r="6020" spans="1:24" x14ac:dyDescent="0.3">
      <c r="A6020">
        <v>6018</v>
      </c>
      <c r="B6020" t="s">
        <v>209</v>
      </c>
      <c r="C6020" t="s">
        <v>210</v>
      </c>
      <c r="D6020">
        <v>17.423370999999999</v>
      </c>
      <c r="E6020">
        <v>78.553117999999998</v>
      </c>
      <c r="F6020" s="18">
        <v>44980</v>
      </c>
      <c r="G6020" s="19">
        <v>0.45833333333333298</v>
      </c>
      <c r="H6020">
        <v>11</v>
      </c>
      <c r="I6020" s="13" t="s">
        <v>202</v>
      </c>
      <c r="J6020">
        <v>0</v>
      </c>
      <c r="K6020" s="13" t="s">
        <v>191</v>
      </c>
      <c r="L6020">
        <v>2</v>
      </c>
      <c r="M6020">
        <v>0</v>
      </c>
      <c r="N6020" s="13" t="s">
        <v>192</v>
      </c>
      <c r="O6020" s="13" t="s">
        <v>97</v>
      </c>
      <c r="P6020">
        <v>35</v>
      </c>
      <c r="Q6020" s="13" t="s">
        <v>95</v>
      </c>
      <c r="R6020" s="13" t="s">
        <v>208</v>
      </c>
      <c r="S6020" s="13" t="s">
        <v>193</v>
      </c>
      <c r="T6020">
        <v>3</v>
      </c>
      <c r="U6020">
        <v>0</v>
      </c>
      <c r="V6020">
        <v>0</v>
      </c>
      <c r="W6020" s="13" t="s">
        <v>101</v>
      </c>
      <c r="X6020">
        <v>0.1</v>
      </c>
    </row>
    <row r="6021" spans="1:24" x14ac:dyDescent="0.3">
      <c r="A6021">
        <v>6019</v>
      </c>
      <c r="B6021" t="s">
        <v>209</v>
      </c>
      <c r="C6021" t="s">
        <v>210</v>
      </c>
      <c r="D6021">
        <v>17.503651000000001</v>
      </c>
      <c r="E6021">
        <v>78.218791999999993</v>
      </c>
      <c r="F6021" s="18">
        <v>45680</v>
      </c>
      <c r="G6021" s="19">
        <v>0.20833333333333301</v>
      </c>
      <c r="H6021">
        <v>5</v>
      </c>
      <c r="I6021" s="13" t="s">
        <v>202</v>
      </c>
      <c r="J6021">
        <v>0</v>
      </c>
      <c r="K6021" s="13" t="s">
        <v>92</v>
      </c>
      <c r="L6021">
        <v>3</v>
      </c>
      <c r="M6021">
        <v>0</v>
      </c>
      <c r="N6021" s="13" t="s">
        <v>212</v>
      </c>
      <c r="O6021" s="13" t="s">
        <v>95</v>
      </c>
      <c r="P6021">
        <v>24</v>
      </c>
      <c r="Q6021" s="13" t="s">
        <v>95</v>
      </c>
      <c r="R6021" s="13" t="s">
        <v>208</v>
      </c>
      <c r="S6021" s="13" t="s">
        <v>196</v>
      </c>
      <c r="T6021">
        <v>3</v>
      </c>
      <c r="U6021">
        <v>3</v>
      </c>
      <c r="V6021">
        <v>0</v>
      </c>
      <c r="W6021" s="13" t="s">
        <v>101</v>
      </c>
      <c r="X6021">
        <v>0.45</v>
      </c>
    </row>
    <row r="6022" spans="1:24" x14ac:dyDescent="0.3">
      <c r="A6022">
        <v>6020</v>
      </c>
      <c r="B6022" t="s">
        <v>200</v>
      </c>
      <c r="C6022" t="s">
        <v>201</v>
      </c>
      <c r="D6022">
        <v>13.028485999999999</v>
      </c>
      <c r="E6022">
        <v>80.128010000000003</v>
      </c>
      <c r="F6022" s="18">
        <v>44840</v>
      </c>
      <c r="G6022" s="19">
        <v>0</v>
      </c>
      <c r="H6022">
        <v>0</v>
      </c>
      <c r="I6022" s="13" t="s">
        <v>202</v>
      </c>
      <c r="J6022">
        <v>0</v>
      </c>
      <c r="K6022" s="13" t="s">
        <v>191</v>
      </c>
      <c r="L6022">
        <v>1</v>
      </c>
      <c r="M6022">
        <v>1</v>
      </c>
      <c r="N6022" s="13" t="s">
        <v>94</v>
      </c>
      <c r="O6022" s="13" t="s">
        <v>95</v>
      </c>
      <c r="P6022">
        <v>36</v>
      </c>
      <c r="Q6022" s="13" t="s">
        <v>95</v>
      </c>
      <c r="R6022" s="13" t="s">
        <v>199</v>
      </c>
      <c r="S6022" s="13" t="s">
        <v>99</v>
      </c>
      <c r="T6022">
        <v>2</v>
      </c>
      <c r="U6022">
        <v>2</v>
      </c>
      <c r="V6022">
        <v>0</v>
      </c>
      <c r="W6022" s="13" t="s">
        <v>101</v>
      </c>
      <c r="X6022">
        <v>0.65</v>
      </c>
    </row>
    <row r="6023" spans="1:24" x14ac:dyDescent="0.3">
      <c r="A6023">
        <v>6021</v>
      </c>
      <c r="B6023" t="s">
        <v>206</v>
      </c>
      <c r="C6023" t="s">
        <v>207</v>
      </c>
      <c r="D6023">
        <v>12.917116999999999</v>
      </c>
      <c r="E6023">
        <v>77.799836999999997</v>
      </c>
      <c r="F6023" s="18">
        <v>44692</v>
      </c>
      <c r="G6023" s="19">
        <v>0.70833333333333304</v>
      </c>
      <c r="H6023">
        <v>17</v>
      </c>
      <c r="I6023" s="13" t="s">
        <v>194</v>
      </c>
      <c r="J6023">
        <v>0</v>
      </c>
      <c r="K6023" s="13" t="s">
        <v>92</v>
      </c>
      <c r="L6023">
        <v>2</v>
      </c>
      <c r="M6023">
        <v>0</v>
      </c>
      <c r="N6023" s="13" t="s">
        <v>192</v>
      </c>
      <c r="O6023" s="13" t="s">
        <v>97</v>
      </c>
      <c r="P6023">
        <v>34</v>
      </c>
      <c r="Q6023" s="13" t="s">
        <v>95</v>
      </c>
      <c r="R6023" s="13" t="s">
        <v>205</v>
      </c>
      <c r="S6023" s="13" t="s">
        <v>196</v>
      </c>
      <c r="T6023">
        <v>1</v>
      </c>
      <c r="U6023">
        <v>0</v>
      </c>
      <c r="V6023">
        <v>1</v>
      </c>
      <c r="W6023" s="13" t="s">
        <v>101</v>
      </c>
      <c r="X6023">
        <v>0.25</v>
      </c>
    </row>
    <row r="6024" spans="1:24" x14ac:dyDescent="0.3">
      <c r="A6024">
        <v>6022</v>
      </c>
      <c r="B6024" t="s">
        <v>203</v>
      </c>
      <c r="C6024" t="s">
        <v>203</v>
      </c>
      <c r="D6024">
        <v>28.645036999999999</v>
      </c>
      <c r="E6024">
        <v>77.203029999999998</v>
      </c>
      <c r="F6024" s="18">
        <v>45306</v>
      </c>
      <c r="G6024" s="19">
        <v>8.3333333333333301E-2</v>
      </c>
      <c r="H6024">
        <v>2</v>
      </c>
      <c r="I6024" s="13" t="s">
        <v>204</v>
      </c>
      <c r="J6024">
        <v>0</v>
      </c>
      <c r="K6024" s="13" t="s">
        <v>214</v>
      </c>
      <c r="L6024">
        <v>3</v>
      </c>
      <c r="M6024">
        <v>1</v>
      </c>
      <c r="N6024" s="13" t="s">
        <v>94</v>
      </c>
      <c r="O6024" s="13" t="s">
        <v>95</v>
      </c>
      <c r="P6024">
        <v>16</v>
      </c>
      <c r="Q6024" s="13" t="s">
        <v>95</v>
      </c>
      <c r="R6024" s="13" t="s">
        <v>213</v>
      </c>
      <c r="S6024" s="13" t="s">
        <v>196</v>
      </c>
      <c r="T6024">
        <v>5</v>
      </c>
      <c r="U6024">
        <v>4</v>
      </c>
      <c r="V6024">
        <v>0</v>
      </c>
      <c r="W6024" s="13" t="s">
        <v>101</v>
      </c>
      <c r="X6024">
        <v>0.45</v>
      </c>
    </row>
    <row r="6025" spans="1:24" x14ac:dyDescent="0.3">
      <c r="A6025">
        <v>6023</v>
      </c>
      <c r="B6025" t="s">
        <v>203</v>
      </c>
      <c r="C6025" t="s">
        <v>203</v>
      </c>
      <c r="D6025">
        <v>28.882317</v>
      </c>
      <c r="E6025">
        <v>76.917461000000003</v>
      </c>
      <c r="F6025" s="18">
        <v>45362</v>
      </c>
      <c r="G6025" s="19">
        <v>0.29166666666666702</v>
      </c>
      <c r="H6025">
        <v>7</v>
      </c>
      <c r="I6025" s="13" t="s">
        <v>204</v>
      </c>
      <c r="J6025">
        <v>0</v>
      </c>
      <c r="K6025" s="13" t="s">
        <v>92</v>
      </c>
      <c r="L6025">
        <v>2</v>
      </c>
      <c r="M6025">
        <v>0</v>
      </c>
      <c r="N6025" s="13" t="s">
        <v>212</v>
      </c>
      <c r="O6025" s="13" t="s">
        <v>95</v>
      </c>
      <c r="P6025">
        <v>22</v>
      </c>
      <c r="Q6025" s="13" t="s">
        <v>95</v>
      </c>
      <c r="R6025" s="13" t="s">
        <v>213</v>
      </c>
      <c r="S6025" s="13" t="s">
        <v>196</v>
      </c>
      <c r="T6025">
        <v>2</v>
      </c>
      <c r="U6025">
        <v>1</v>
      </c>
      <c r="V6025">
        <v>0</v>
      </c>
      <c r="W6025" s="13" t="s">
        <v>101</v>
      </c>
      <c r="X6025">
        <v>0.45</v>
      </c>
    </row>
    <row r="6026" spans="1:24" x14ac:dyDescent="0.3">
      <c r="A6026">
        <v>6024</v>
      </c>
      <c r="B6026" t="s">
        <v>197</v>
      </c>
      <c r="C6026" t="s">
        <v>198</v>
      </c>
      <c r="D6026">
        <v>30.727967</v>
      </c>
      <c r="E6026">
        <v>76.851965000000007</v>
      </c>
      <c r="F6026" s="18">
        <v>45352</v>
      </c>
      <c r="G6026" s="19">
        <v>0</v>
      </c>
      <c r="H6026">
        <v>0</v>
      </c>
      <c r="I6026" s="13" t="s">
        <v>211</v>
      </c>
      <c r="J6026">
        <v>0</v>
      </c>
      <c r="K6026" s="13" t="s">
        <v>92</v>
      </c>
      <c r="L6026">
        <v>6</v>
      </c>
      <c r="M6026">
        <v>0</v>
      </c>
      <c r="N6026" s="13" t="s">
        <v>94</v>
      </c>
      <c r="O6026" s="13" t="s">
        <v>95</v>
      </c>
      <c r="P6026">
        <v>22</v>
      </c>
      <c r="Q6026" s="13" t="s">
        <v>95</v>
      </c>
      <c r="R6026" s="13" t="s">
        <v>213</v>
      </c>
      <c r="S6026" s="13" t="s">
        <v>196</v>
      </c>
      <c r="T6026">
        <v>1</v>
      </c>
      <c r="U6026">
        <v>1</v>
      </c>
      <c r="V6026">
        <v>0</v>
      </c>
      <c r="W6026" s="13" t="s">
        <v>101</v>
      </c>
      <c r="X6026">
        <v>0.45</v>
      </c>
    </row>
    <row r="6027" spans="1:24" x14ac:dyDescent="0.3">
      <c r="A6027">
        <v>6025</v>
      </c>
      <c r="B6027" t="s">
        <v>197</v>
      </c>
      <c r="C6027" t="s">
        <v>198</v>
      </c>
      <c r="D6027">
        <v>30.638137</v>
      </c>
      <c r="E6027">
        <v>76.898886000000005</v>
      </c>
      <c r="F6027" s="18">
        <v>45280</v>
      </c>
      <c r="G6027" s="19">
        <v>0.5</v>
      </c>
      <c r="H6027">
        <v>12</v>
      </c>
      <c r="I6027" s="13" t="s">
        <v>194</v>
      </c>
      <c r="J6027">
        <v>0</v>
      </c>
      <c r="K6027" s="13" t="s">
        <v>214</v>
      </c>
      <c r="L6027">
        <v>1</v>
      </c>
      <c r="M6027">
        <v>0</v>
      </c>
      <c r="N6027" s="13" t="s">
        <v>212</v>
      </c>
      <c r="O6027" s="13" t="s">
        <v>95</v>
      </c>
      <c r="P6027">
        <v>19</v>
      </c>
      <c r="Q6027" s="13" t="s">
        <v>97</v>
      </c>
      <c r="R6027" s="13" t="s">
        <v>205</v>
      </c>
      <c r="S6027" s="13" t="s">
        <v>99</v>
      </c>
      <c r="T6027">
        <v>4</v>
      </c>
      <c r="U6027">
        <v>4</v>
      </c>
      <c r="V6027">
        <v>0</v>
      </c>
      <c r="W6027" s="13" t="s">
        <v>101</v>
      </c>
      <c r="X6027">
        <v>0.85</v>
      </c>
    </row>
    <row r="6028" spans="1:24" x14ac:dyDescent="0.3">
      <c r="A6028">
        <v>6026</v>
      </c>
      <c r="B6028" t="s">
        <v>200</v>
      </c>
      <c r="C6028" t="s">
        <v>201</v>
      </c>
      <c r="D6028">
        <v>13.024906</v>
      </c>
      <c r="E6028">
        <v>80.246375999999998</v>
      </c>
      <c r="F6028" s="18">
        <v>45428</v>
      </c>
      <c r="G6028" s="19">
        <v>0.5</v>
      </c>
      <c r="H6028">
        <v>12</v>
      </c>
      <c r="I6028" s="13" t="s">
        <v>202</v>
      </c>
      <c r="J6028">
        <v>0</v>
      </c>
      <c r="K6028" s="13" t="s">
        <v>214</v>
      </c>
      <c r="L6028">
        <v>5</v>
      </c>
      <c r="M6028">
        <v>0</v>
      </c>
      <c r="N6028" s="13" t="s">
        <v>94</v>
      </c>
      <c r="O6028" s="13" t="s">
        <v>95</v>
      </c>
      <c r="P6028">
        <v>32</v>
      </c>
      <c r="Q6028" s="13" t="s">
        <v>195</v>
      </c>
      <c r="R6028" s="13" t="s">
        <v>98</v>
      </c>
      <c r="S6028" s="13" t="s">
        <v>193</v>
      </c>
      <c r="T6028">
        <v>1</v>
      </c>
      <c r="U6028">
        <v>1</v>
      </c>
      <c r="V6028">
        <v>0</v>
      </c>
      <c r="W6028" s="13" t="s">
        <v>101</v>
      </c>
      <c r="X6028">
        <v>0.45</v>
      </c>
    </row>
    <row r="6029" spans="1:24" x14ac:dyDescent="0.3">
      <c r="A6029">
        <v>6027</v>
      </c>
      <c r="B6029" t="s">
        <v>200</v>
      </c>
      <c r="C6029" t="s">
        <v>201</v>
      </c>
      <c r="D6029">
        <v>13.034875</v>
      </c>
      <c r="E6029">
        <v>80.213271000000006</v>
      </c>
      <c r="F6029" s="18">
        <v>45123</v>
      </c>
      <c r="G6029" s="19">
        <v>8.3333333333333301E-2</v>
      </c>
      <c r="H6029">
        <v>2</v>
      </c>
      <c r="I6029" s="13" t="s">
        <v>89</v>
      </c>
      <c r="J6029">
        <v>1</v>
      </c>
      <c r="K6029" s="13" t="s">
        <v>214</v>
      </c>
      <c r="L6029">
        <v>4</v>
      </c>
      <c r="M6029">
        <v>1</v>
      </c>
      <c r="N6029" s="13" t="s">
        <v>192</v>
      </c>
      <c r="O6029" s="13" t="s">
        <v>97</v>
      </c>
      <c r="P6029">
        <v>40</v>
      </c>
      <c r="Q6029" s="13" t="s">
        <v>95</v>
      </c>
      <c r="R6029" s="13" t="s">
        <v>208</v>
      </c>
      <c r="S6029" s="13" t="s">
        <v>193</v>
      </c>
      <c r="T6029">
        <v>5</v>
      </c>
      <c r="U6029">
        <v>2</v>
      </c>
      <c r="V6029">
        <v>0</v>
      </c>
      <c r="W6029" s="13" t="s">
        <v>101</v>
      </c>
      <c r="X6029">
        <v>0.1</v>
      </c>
    </row>
    <row r="6030" spans="1:24" x14ac:dyDescent="0.3">
      <c r="A6030">
        <v>6028</v>
      </c>
      <c r="B6030" t="s">
        <v>206</v>
      </c>
      <c r="C6030" t="s">
        <v>207</v>
      </c>
      <c r="D6030">
        <v>13.143528999999999</v>
      </c>
      <c r="E6030">
        <v>77.700401999999997</v>
      </c>
      <c r="F6030" s="18">
        <v>45307</v>
      </c>
      <c r="G6030" s="19">
        <v>0.58333333333333304</v>
      </c>
      <c r="H6030">
        <v>14</v>
      </c>
      <c r="I6030" s="13" t="s">
        <v>215</v>
      </c>
      <c r="J6030">
        <v>0</v>
      </c>
      <c r="K6030" s="13" t="s">
        <v>92</v>
      </c>
      <c r="L6030">
        <v>1</v>
      </c>
      <c r="M6030">
        <v>1</v>
      </c>
      <c r="N6030" s="13" t="s">
        <v>192</v>
      </c>
      <c r="O6030" s="13" t="s">
        <v>97</v>
      </c>
      <c r="P6030">
        <v>39</v>
      </c>
      <c r="Q6030" s="13" t="s">
        <v>95</v>
      </c>
      <c r="R6030" s="13" t="s">
        <v>205</v>
      </c>
      <c r="S6030" s="13" t="s">
        <v>196</v>
      </c>
      <c r="T6030">
        <v>1</v>
      </c>
      <c r="U6030">
        <v>0</v>
      </c>
      <c r="V6030">
        <v>0</v>
      </c>
      <c r="W6030" s="13" t="s">
        <v>101</v>
      </c>
      <c r="X6030">
        <v>0.1</v>
      </c>
    </row>
    <row r="6031" spans="1:24" x14ac:dyDescent="0.3">
      <c r="A6031">
        <v>6029</v>
      </c>
      <c r="B6031" t="s">
        <v>203</v>
      </c>
      <c r="C6031" t="s">
        <v>203</v>
      </c>
      <c r="D6031">
        <v>28.447265999999999</v>
      </c>
      <c r="E6031">
        <v>77.116455999999999</v>
      </c>
      <c r="F6031" s="18">
        <v>44832</v>
      </c>
      <c r="G6031" s="19">
        <v>0.29166666666666702</v>
      </c>
      <c r="H6031">
        <v>7</v>
      </c>
      <c r="I6031" s="13" t="s">
        <v>194</v>
      </c>
      <c r="J6031">
        <v>0</v>
      </c>
      <c r="K6031" s="13" t="s">
        <v>92</v>
      </c>
      <c r="L6031">
        <v>6</v>
      </c>
      <c r="M6031">
        <v>1</v>
      </c>
      <c r="N6031" s="13" t="s">
        <v>192</v>
      </c>
      <c r="O6031" s="13" t="s">
        <v>97</v>
      </c>
      <c r="P6031">
        <v>30</v>
      </c>
      <c r="Q6031" s="13" t="s">
        <v>95</v>
      </c>
      <c r="R6031" s="13" t="s">
        <v>98</v>
      </c>
      <c r="S6031" s="13" t="s">
        <v>193</v>
      </c>
      <c r="T6031">
        <v>4</v>
      </c>
      <c r="U6031">
        <v>1</v>
      </c>
      <c r="V6031">
        <v>0</v>
      </c>
      <c r="W6031" s="13" t="s">
        <v>101</v>
      </c>
      <c r="X6031">
        <v>0.1</v>
      </c>
    </row>
    <row r="6032" spans="1:24" x14ac:dyDescent="0.3">
      <c r="A6032">
        <v>6030</v>
      </c>
      <c r="B6032" t="s">
        <v>206</v>
      </c>
      <c r="C6032" t="s">
        <v>207</v>
      </c>
      <c r="D6032">
        <v>13.121578</v>
      </c>
      <c r="E6032">
        <v>77.727770000000007</v>
      </c>
      <c r="F6032" s="18">
        <v>45060</v>
      </c>
      <c r="G6032" s="19">
        <v>0.75</v>
      </c>
      <c r="H6032">
        <v>18</v>
      </c>
      <c r="I6032" s="13" t="s">
        <v>89</v>
      </c>
      <c r="J6032">
        <v>1</v>
      </c>
      <c r="K6032" s="13" t="s">
        <v>214</v>
      </c>
      <c r="L6032">
        <v>2</v>
      </c>
      <c r="M6032">
        <v>1</v>
      </c>
      <c r="N6032" s="13" t="s">
        <v>94</v>
      </c>
      <c r="O6032" s="13" t="s">
        <v>95</v>
      </c>
      <c r="P6032">
        <v>38</v>
      </c>
      <c r="Q6032" s="13" t="s">
        <v>97</v>
      </c>
      <c r="R6032" s="13" t="s">
        <v>199</v>
      </c>
      <c r="S6032" s="13" t="s">
        <v>196</v>
      </c>
      <c r="T6032">
        <v>5</v>
      </c>
      <c r="U6032">
        <v>1</v>
      </c>
      <c r="V6032">
        <v>1</v>
      </c>
      <c r="W6032" s="13" t="s">
        <v>101</v>
      </c>
      <c r="X6032">
        <v>0.8</v>
      </c>
    </row>
    <row r="6033" spans="1:24" x14ac:dyDescent="0.3">
      <c r="A6033">
        <v>6031</v>
      </c>
      <c r="B6033" t="s">
        <v>217</v>
      </c>
      <c r="C6033" t="s">
        <v>218</v>
      </c>
      <c r="D6033">
        <v>22.529254999999999</v>
      </c>
      <c r="E6033">
        <v>88.226545999999999</v>
      </c>
      <c r="F6033" s="18">
        <v>44939</v>
      </c>
      <c r="G6033" s="19">
        <v>8.3333333333333301E-2</v>
      </c>
      <c r="H6033">
        <v>2</v>
      </c>
      <c r="I6033" s="13" t="s">
        <v>211</v>
      </c>
      <c r="J6033">
        <v>0</v>
      </c>
      <c r="K6033" s="13" t="s">
        <v>191</v>
      </c>
      <c r="L6033">
        <v>1</v>
      </c>
      <c r="M6033">
        <v>0</v>
      </c>
      <c r="N6033" s="13" t="s">
        <v>212</v>
      </c>
      <c r="O6033" s="13" t="s">
        <v>195</v>
      </c>
      <c r="P6033">
        <v>21</v>
      </c>
      <c r="Q6033" s="13" t="s">
        <v>95</v>
      </c>
      <c r="R6033" s="13" t="s">
        <v>213</v>
      </c>
      <c r="S6033" s="13" t="s">
        <v>196</v>
      </c>
      <c r="T6033">
        <v>3</v>
      </c>
      <c r="U6033">
        <v>1</v>
      </c>
      <c r="V6033">
        <v>0</v>
      </c>
      <c r="W6033" s="13" t="s">
        <v>101</v>
      </c>
      <c r="X6033">
        <v>0.25</v>
      </c>
    </row>
    <row r="6034" spans="1:24" x14ac:dyDescent="0.3">
      <c r="A6034">
        <v>6032</v>
      </c>
      <c r="B6034" t="s">
        <v>209</v>
      </c>
      <c r="C6034" t="s">
        <v>210</v>
      </c>
      <c r="D6034">
        <v>17.217352000000002</v>
      </c>
      <c r="E6034">
        <v>78.421025</v>
      </c>
      <c r="F6034" s="18">
        <v>45354</v>
      </c>
      <c r="G6034" s="19">
        <v>0.20833333333333301</v>
      </c>
      <c r="H6034">
        <v>5</v>
      </c>
      <c r="I6034" s="13" t="s">
        <v>89</v>
      </c>
      <c r="J6034">
        <v>1</v>
      </c>
      <c r="K6034" s="13" t="s">
        <v>214</v>
      </c>
      <c r="L6034">
        <v>5</v>
      </c>
      <c r="M6034">
        <v>1</v>
      </c>
      <c r="N6034" s="13" t="s">
        <v>212</v>
      </c>
      <c r="O6034" s="13" t="s">
        <v>195</v>
      </c>
      <c r="P6034">
        <v>40</v>
      </c>
      <c r="Q6034" s="13" t="s">
        <v>95</v>
      </c>
      <c r="R6034" s="13" t="s">
        <v>213</v>
      </c>
      <c r="S6034" s="13" t="s">
        <v>193</v>
      </c>
      <c r="T6034">
        <v>2</v>
      </c>
      <c r="U6034">
        <v>1</v>
      </c>
      <c r="V6034">
        <v>0</v>
      </c>
      <c r="W6034" s="13" t="s">
        <v>101</v>
      </c>
      <c r="X6034">
        <v>0.25</v>
      </c>
    </row>
    <row r="6035" spans="1:24" x14ac:dyDescent="0.3">
      <c r="A6035">
        <v>6033</v>
      </c>
      <c r="B6035" t="s">
        <v>206</v>
      </c>
      <c r="C6035" t="s">
        <v>207</v>
      </c>
      <c r="D6035">
        <v>12.828919000000001</v>
      </c>
      <c r="E6035">
        <v>77.632722000000001</v>
      </c>
      <c r="F6035" s="18">
        <v>44994</v>
      </c>
      <c r="G6035" s="19">
        <v>0.375</v>
      </c>
      <c r="H6035">
        <v>9</v>
      </c>
      <c r="I6035" s="13" t="s">
        <v>202</v>
      </c>
      <c r="J6035">
        <v>0</v>
      </c>
      <c r="K6035" s="13" t="s">
        <v>92</v>
      </c>
      <c r="L6035">
        <v>4</v>
      </c>
      <c r="M6035">
        <v>0</v>
      </c>
      <c r="N6035" s="13" t="s">
        <v>94</v>
      </c>
      <c r="O6035" s="13" t="s">
        <v>95</v>
      </c>
      <c r="P6035">
        <v>31</v>
      </c>
      <c r="Q6035" s="13" t="s">
        <v>97</v>
      </c>
      <c r="R6035" s="13" t="s">
        <v>98</v>
      </c>
      <c r="S6035" s="13" t="s">
        <v>196</v>
      </c>
      <c r="T6035">
        <v>4</v>
      </c>
      <c r="U6035">
        <v>3</v>
      </c>
      <c r="V6035">
        <v>1</v>
      </c>
      <c r="W6035" s="13" t="s">
        <v>101</v>
      </c>
      <c r="X6035">
        <v>0.8</v>
      </c>
    </row>
    <row r="6036" spans="1:24" x14ac:dyDescent="0.3">
      <c r="A6036">
        <v>6034</v>
      </c>
      <c r="B6036" t="s">
        <v>79</v>
      </c>
      <c r="C6036" t="s">
        <v>80</v>
      </c>
      <c r="D6036">
        <v>18.570553</v>
      </c>
      <c r="E6036">
        <v>73.708826999999999</v>
      </c>
      <c r="F6036" s="18">
        <v>44907</v>
      </c>
      <c r="G6036" s="19">
        <v>4.1666666666666699E-2</v>
      </c>
      <c r="H6036">
        <v>1</v>
      </c>
      <c r="I6036" s="13" t="s">
        <v>204</v>
      </c>
      <c r="J6036">
        <v>0</v>
      </c>
      <c r="K6036" s="13" t="s">
        <v>92</v>
      </c>
      <c r="L6036">
        <v>3</v>
      </c>
      <c r="M6036">
        <v>1</v>
      </c>
      <c r="N6036" s="13" t="s">
        <v>192</v>
      </c>
      <c r="O6036" s="13" t="s">
        <v>97</v>
      </c>
      <c r="P6036">
        <v>28</v>
      </c>
      <c r="Q6036" s="13" t="s">
        <v>195</v>
      </c>
      <c r="R6036" s="13" t="s">
        <v>213</v>
      </c>
      <c r="S6036" s="13" t="s">
        <v>196</v>
      </c>
      <c r="T6036">
        <v>2</v>
      </c>
      <c r="U6036">
        <v>2</v>
      </c>
      <c r="V6036">
        <v>0</v>
      </c>
      <c r="W6036" s="13" t="s">
        <v>101</v>
      </c>
      <c r="X6036">
        <v>0.1</v>
      </c>
    </row>
    <row r="6037" spans="1:24" x14ac:dyDescent="0.3">
      <c r="A6037">
        <v>6035</v>
      </c>
      <c r="B6037" t="s">
        <v>203</v>
      </c>
      <c r="C6037" t="s">
        <v>203</v>
      </c>
      <c r="D6037">
        <v>28.437380999999998</v>
      </c>
      <c r="E6037">
        <v>77.057653000000002</v>
      </c>
      <c r="F6037" s="18">
        <v>45742</v>
      </c>
      <c r="G6037" s="19">
        <v>0.70833333333333304</v>
      </c>
      <c r="H6037">
        <v>17</v>
      </c>
      <c r="I6037" s="13" t="s">
        <v>194</v>
      </c>
      <c r="J6037">
        <v>0</v>
      </c>
      <c r="K6037" s="13" t="s">
        <v>92</v>
      </c>
      <c r="L6037">
        <v>1</v>
      </c>
      <c r="M6037">
        <v>1</v>
      </c>
      <c r="N6037" s="13" t="s">
        <v>94</v>
      </c>
      <c r="O6037" s="13" t="s">
        <v>95</v>
      </c>
      <c r="P6037">
        <v>23</v>
      </c>
      <c r="Q6037" s="13" t="s">
        <v>97</v>
      </c>
      <c r="R6037" s="13" t="s">
        <v>205</v>
      </c>
      <c r="S6037" s="13" t="s">
        <v>99</v>
      </c>
      <c r="T6037">
        <v>4</v>
      </c>
      <c r="U6037">
        <v>4</v>
      </c>
      <c r="V6037">
        <v>1</v>
      </c>
      <c r="W6037" s="13" t="s">
        <v>101</v>
      </c>
      <c r="X6037">
        <v>1</v>
      </c>
    </row>
    <row r="6038" spans="1:24" x14ac:dyDescent="0.3">
      <c r="A6038">
        <v>6036</v>
      </c>
      <c r="B6038" t="s">
        <v>197</v>
      </c>
      <c r="C6038" t="s">
        <v>198</v>
      </c>
      <c r="D6038">
        <v>30.681379</v>
      </c>
      <c r="E6038">
        <v>76.8322</v>
      </c>
      <c r="F6038" s="18">
        <v>44892</v>
      </c>
      <c r="G6038" s="19">
        <v>4.1666666666666699E-2</v>
      </c>
      <c r="H6038">
        <v>1</v>
      </c>
      <c r="I6038" s="13" t="s">
        <v>89</v>
      </c>
      <c r="J6038">
        <v>1</v>
      </c>
      <c r="K6038" s="13" t="s">
        <v>191</v>
      </c>
      <c r="L6038">
        <v>1</v>
      </c>
      <c r="M6038">
        <v>1</v>
      </c>
      <c r="N6038" s="13" t="s">
        <v>94</v>
      </c>
      <c r="O6038" s="13" t="s">
        <v>95</v>
      </c>
      <c r="P6038">
        <v>16</v>
      </c>
      <c r="Q6038" s="13" t="s">
        <v>95</v>
      </c>
      <c r="R6038" s="13" t="s">
        <v>199</v>
      </c>
      <c r="S6038" s="13" t="s">
        <v>193</v>
      </c>
      <c r="T6038">
        <v>2</v>
      </c>
      <c r="U6038">
        <v>1</v>
      </c>
      <c r="V6038">
        <v>0</v>
      </c>
      <c r="W6038" s="13" t="s">
        <v>101</v>
      </c>
      <c r="X6038">
        <v>0.45</v>
      </c>
    </row>
    <row r="6039" spans="1:24" x14ac:dyDescent="0.3">
      <c r="A6039">
        <v>6037</v>
      </c>
      <c r="B6039" t="s">
        <v>203</v>
      </c>
      <c r="C6039" t="s">
        <v>203</v>
      </c>
      <c r="D6039">
        <v>28.530901</v>
      </c>
      <c r="E6039">
        <v>77.052914999999999</v>
      </c>
      <c r="F6039" s="18">
        <v>44787</v>
      </c>
      <c r="G6039" s="19">
        <v>0.875</v>
      </c>
      <c r="H6039">
        <v>21</v>
      </c>
      <c r="I6039" s="13" t="s">
        <v>89</v>
      </c>
      <c r="J6039">
        <v>1</v>
      </c>
      <c r="K6039" s="13" t="s">
        <v>214</v>
      </c>
      <c r="L6039">
        <v>2</v>
      </c>
      <c r="M6039">
        <v>1</v>
      </c>
      <c r="N6039" s="13" t="s">
        <v>192</v>
      </c>
      <c r="O6039" s="13" t="s">
        <v>97</v>
      </c>
      <c r="P6039">
        <v>32</v>
      </c>
      <c r="Q6039" s="13" t="s">
        <v>195</v>
      </c>
      <c r="R6039" s="13" t="s">
        <v>205</v>
      </c>
      <c r="S6039" s="13" t="s">
        <v>196</v>
      </c>
      <c r="T6039">
        <v>1</v>
      </c>
      <c r="U6039">
        <v>1</v>
      </c>
      <c r="V6039">
        <v>0</v>
      </c>
      <c r="W6039" s="13" t="s">
        <v>101</v>
      </c>
      <c r="X6039">
        <v>0.1</v>
      </c>
    </row>
    <row r="6040" spans="1:24" x14ac:dyDescent="0.3">
      <c r="A6040">
        <v>6038</v>
      </c>
      <c r="B6040" t="s">
        <v>190</v>
      </c>
      <c r="C6040" t="s">
        <v>80</v>
      </c>
      <c r="D6040">
        <v>19.129069000000001</v>
      </c>
      <c r="E6040">
        <v>72.901768000000004</v>
      </c>
      <c r="F6040" s="18">
        <v>45497</v>
      </c>
      <c r="G6040" s="19">
        <v>0.20833333333333301</v>
      </c>
      <c r="H6040">
        <v>5</v>
      </c>
      <c r="I6040" s="13" t="s">
        <v>194</v>
      </c>
      <c r="J6040">
        <v>0</v>
      </c>
      <c r="K6040" s="13" t="s">
        <v>92</v>
      </c>
      <c r="L6040">
        <v>1</v>
      </c>
      <c r="M6040">
        <v>0</v>
      </c>
      <c r="N6040" s="13" t="s">
        <v>212</v>
      </c>
      <c r="O6040" s="13" t="s">
        <v>195</v>
      </c>
      <c r="P6040">
        <v>17</v>
      </c>
      <c r="Q6040" s="13" t="s">
        <v>97</v>
      </c>
      <c r="R6040" s="13" t="s">
        <v>199</v>
      </c>
      <c r="S6040" s="13" t="s">
        <v>193</v>
      </c>
      <c r="T6040">
        <v>4</v>
      </c>
      <c r="U6040">
        <v>2</v>
      </c>
      <c r="V6040">
        <v>0</v>
      </c>
      <c r="W6040" s="13" t="s">
        <v>101</v>
      </c>
      <c r="X6040">
        <v>0.45</v>
      </c>
    </row>
    <row r="6041" spans="1:24" x14ac:dyDescent="0.3">
      <c r="A6041">
        <v>6039</v>
      </c>
      <c r="B6041" t="s">
        <v>79</v>
      </c>
      <c r="C6041" t="s">
        <v>80</v>
      </c>
      <c r="D6041">
        <v>18.532885</v>
      </c>
      <c r="E6041">
        <v>73.805096000000006</v>
      </c>
      <c r="F6041" s="18">
        <v>45419</v>
      </c>
      <c r="G6041" s="19">
        <v>0.125</v>
      </c>
      <c r="H6041">
        <v>3</v>
      </c>
      <c r="I6041" s="13" t="s">
        <v>215</v>
      </c>
      <c r="J6041">
        <v>0</v>
      </c>
      <c r="K6041" s="13" t="s">
        <v>214</v>
      </c>
      <c r="L6041">
        <v>2</v>
      </c>
      <c r="M6041">
        <v>1</v>
      </c>
      <c r="N6041" s="13" t="s">
        <v>192</v>
      </c>
      <c r="O6041" s="13" t="s">
        <v>97</v>
      </c>
      <c r="P6041">
        <v>27</v>
      </c>
      <c r="Q6041" s="13" t="s">
        <v>195</v>
      </c>
      <c r="R6041" s="13" t="s">
        <v>208</v>
      </c>
      <c r="S6041" s="13" t="s">
        <v>196</v>
      </c>
      <c r="T6041">
        <v>2</v>
      </c>
      <c r="U6041">
        <v>1</v>
      </c>
      <c r="V6041">
        <v>0</v>
      </c>
      <c r="W6041" s="13" t="s">
        <v>101</v>
      </c>
      <c r="X6041">
        <v>0.1</v>
      </c>
    </row>
    <row r="6042" spans="1:24" x14ac:dyDescent="0.3">
      <c r="A6042">
        <v>6040</v>
      </c>
      <c r="B6042" t="s">
        <v>206</v>
      </c>
      <c r="C6042" t="s">
        <v>207</v>
      </c>
      <c r="D6042">
        <v>12.929907999999999</v>
      </c>
      <c r="E6042">
        <v>77.695205000000001</v>
      </c>
      <c r="F6042" s="18">
        <v>44997</v>
      </c>
      <c r="G6042" s="19">
        <v>0.625</v>
      </c>
      <c r="H6042">
        <v>15</v>
      </c>
      <c r="I6042" s="13" t="s">
        <v>89</v>
      </c>
      <c r="J6042">
        <v>1</v>
      </c>
      <c r="K6042" s="13" t="s">
        <v>92</v>
      </c>
      <c r="L6042">
        <v>5</v>
      </c>
      <c r="M6042">
        <v>0</v>
      </c>
      <c r="N6042" s="13" t="s">
        <v>94</v>
      </c>
      <c r="O6042" s="13" t="s">
        <v>95</v>
      </c>
      <c r="P6042">
        <v>19</v>
      </c>
      <c r="Q6042" s="13" t="s">
        <v>97</v>
      </c>
      <c r="R6042" s="13" t="s">
        <v>98</v>
      </c>
      <c r="S6042" s="13" t="s">
        <v>193</v>
      </c>
      <c r="T6042">
        <v>3</v>
      </c>
      <c r="U6042">
        <v>0</v>
      </c>
      <c r="V6042">
        <v>0</v>
      </c>
      <c r="W6042" s="13" t="s">
        <v>101</v>
      </c>
      <c r="X6042">
        <v>0.65</v>
      </c>
    </row>
    <row r="6043" spans="1:24" x14ac:dyDescent="0.3">
      <c r="A6043">
        <v>6041</v>
      </c>
      <c r="B6043" t="s">
        <v>217</v>
      </c>
      <c r="C6043" t="s">
        <v>218</v>
      </c>
      <c r="D6043">
        <v>22.589548000000001</v>
      </c>
      <c r="E6043">
        <v>88.367924000000002</v>
      </c>
      <c r="F6043" s="18">
        <v>45199</v>
      </c>
      <c r="G6043" s="19">
        <v>0.54166666666666696</v>
      </c>
      <c r="H6043">
        <v>13</v>
      </c>
      <c r="I6043" s="13" t="s">
        <v>219</v>
      </c>
      <c r="J6043">
        <v>1</v>
      </c>
      <c r="K6043" s="13" t="s">
        <v>214</v>
      </c>
      <c r="L6043">
        <v>5</v>
      </c>
      <c r="M6043">
        <v>0</v>
      </c>
      <c r="N6043" s="13" t="s">
        <v>192</v>
      </c>
      <c r="O6043" s="13" t="s">
        <v>97</v>
      </c>
      <c r="P6043">
        <v>35</v>
      </c>
      <c r="Q6043" s="13" t="s">
        <v>97</v>
      </c>
      <c r="R6043" s="13" t="s">
        <v>199</v>
      </c>
      <c r="S6043" s="13" t="s">
        <v>196</v>
      </c>
      <c r="T6043">
        <v>2</v>
      </c>
      <c r="U6043">
        <v>1</v>
      </c>
      <c r="V6043">
        <v>0</v>
      </c>
      <c r="W6043" s="13" t="s">
        <v>101</v>
      </c>
      <c r="X6043">
        <v>0.3</v>
      </c>
    </row>
    <row r="6044" spans="1:24" x14ac:dyDescent="0.3">
      <c r="A6044">
        <v>6042</v>
      </c>
      <c r="B6044" t="s">
        <v>197</v>
      </c>
      <c r="C6044" t="s">
        <v>198</v>
      </c>
      <c r="D6044">
        <v>30.761959000000001</v>
      </c>
      <c r="E6044">
        <v>76.888677999999999</v>
      </c>
      <c r="F6044" s="18">
        <v>44761</v>
      </c>
      <c r="G6044" s="19">
        <v>0.33333333333333298</v>
      </c>
      <c r="H6044">
        <v>8</v>
      </c>
      <c r="I6044" s="13" t="s">
        <v>215</v>
      </c>
      <c r="J6044">
        <v>0</v>
      </c>
      <c r="K6044" s="13" t="s">
        <v>191</v>
      </c>
      <c r="L6044">
        <v>5</v>
      </c>
      <c r="M6044">
        <v>0</v>
      </c>
      <c r="N6044" s="13" t="s">
        <v>192</v>
      </c>
      <c r="O6044" s="13" t="s">
        <v>97</v>
      </c>
      <c r="P6044">
        <v>32</v>
      </c>
      <c r="Q6044" s="13" t="s">
        <v>97</v>
      </c>
      <c r="R6044" s="13" t="s">
        <v>98</v>
      </c>
      <c r="S6044" s="13" t="s">
        <v>193</v>
      </c>
      <c r="T6044">
        <v>3</v>
      </c>
      <c r="U6044">
        <v>0</v>
      </c>
      <c r="V6044">
        <v>1</v>
      </c>
      <c r="W6044" s="13" t="s">
        <v>101</v>
      </c>
      <c r="X6044">
        <v>0.45</v>
      </c>
    </row>
    <row r="6045" spans="1:24" x14ac:dyDescent="0.3">
      <c r="A6045">
        <v>6043</v>
      </c>
      <c r="B6045" t="s">
        <v>217</v>
      </c>
      <c r="C6045" t="s">
        <v>218</v>
      </c>
      <c r="D6045">
        <v>22.629857999999999</v>
      </c>
      <c r="E6045">
        <v>88.473225999999997</v>
      </c>
      <c r="F6045" s="18">
        <v>44857</v>
      </c>
      <c r="G6045" s="19">
        <v>0.625</v>
      </c>
      <c r="H6045">
        <v>15</v>
      </c>
      <c r="I6045" s="13" t="s">
        <v>89</v>
      </c>
      <c r="J6045">
        <v>1</v>
      </c>
      <c r="K6045" s="13" t="s">
        <v>191</v>
      </c>
      <c r="L6045">
        <v>6</v>
      </c>
      <c r="M6045">
        <v>1</v>
      </c>
      <c r="N6045" s="13" t="s">
        <v>212</v>
      </c>
      <c r="O6045" s="13" t="s">
        <v>95</v>
      </c>
      <c r="P6045">
        <v>25</v>
      </c>
      <c r="Q6045" s="13" t="s">
        <v>195</v>
      </c>
      <c r="R6045" s="13" t="s">
        <v>98</v>
      </c>
      <c r="S6045" s="13" t="s">
        <v>99</v>
      </c>
      <c r="T6045">
        <v>3</v>
      </c>
      <c r="U6045">
        <v>3</v>
      </c>
      <c r="V6045">
        <v>0</v>
      </c>
      <c r="W6045" s="13" t="s">
        <v>101</v>
      </c>
      <c r="X6045">
        <v>0.65</v>
      </c>
    </row>
    <row r="6046" spans="1:24" x14ac:dyDescent="0.3">
      <c r="A6046">
        <v>6044</v>
      </c>
      <c r="B6046" t="s">
        <v>217</v>
      </c>
      <c r="C6046" t="s">
        <v>218</v>
      </c>
      <c r="D6046">
        <v>22.445070999999999</v>
      </c>
      <c r="E6046">
        <v>88.354213000000001</v>
      </c>
      <c r="F6046" s="18">
        <v>45452</v>
      </c>
      <c r="G6046" s="19">
        <v>0</v>
      </c>
      <c r="H6046">
        <v>0</v>
      </c>
      <c r="I6046" s="13" t="s">
        <v>89</v>
      </c>
      <c r="J6046">
        <v>1</v>
      </c>
      <c r="K6046" s="13" t="s">
        <v>214</v>
      </c>
      <c r="L6046">
        <v>6</v>
      </c>
      <c r="M6046">
        <v>0</v>
      </c>
      <c r="N6046" s="13" t="s">
        <v>192</v>
      </c>
      <c r="O6046" s="13" t="s">
        <v>97</v>
      </c>
      <c r="P6046">
        <v>35</v>
      </c>
      <c r="Q6046" s="13" t="s">
        <v>95</v>
      </c>
      <c r="R6046" s="13" t="s">
        <v>205</v>
      </c>
      <c r="S6046" s="13" t="s">
        <v>196</v>
      </c>
      <c r="T6046">
        <v>1</v>
      </c>
      <c r="U6046">
        <v>1</v>
      </c>
      <c r="V6046">
        <v>0</v>
      </c>
      <c r="W6046" s="13" t="s">
        <v>101</v>
      </c>
      <c r="X6046">
        <v>0.1</v>
      </c>
    </row>
    <row r="6047" spans="1:24" x14ac:dyDescent="0.3">
      <c r="A6047">
        <v>6045</v>
      </c>
      <c r="B6047" t="s">
        <v>197</v>
      </c>
      <c r="C6047" t="s">
        <v>198</v>
      </c>
      <c r="D6047">
        <v>30.733281000000002</v>
      </c>
      <c r="E6047">
        <v>76.756653</v>
      </c>
      <c r="F6047" s="18">
        <v>44684</v>
      </c>
      <c r="G6047" s="19">
        <v>0.54166666666666696</v>
      </c>
      <c r="H6047">
        <v>13</v>
      </c>
      <c r="I6047" s="13" t="s">
        <v>215</v>
      </c>
      <c r="J6047">
        <v>0</v>
      </c>
      <c r="K6047" s="13" t="s">
        <v>191</v>
      </c>
      <c r="L6047">
        <v>2</v>
      </c>
      <c r="M6047">
        <v>0</v>
      </c>
      <c r="N6047" s="13" t="s">
        <v>212</v>
      </c>
      <c r="O6047" s="13" t="s">
        <v>195</v>
      </c>
      <c r="P6047">
        <v>28</v>
      </c>
      <c r="Q6047" s="13" t="s">
        <v>95</v>
      </c>
      <c r="R6047" s="13" t="s">
        <v>199</v>
      </c>
      <c r="S6047" s="13" t="s">
        <v>196</v>
      </c>
      <c r="T6047">
        <v>4</v>
      </c>
      <c r="U6047">
        <v>0</v>
      </c>
      <c r="V6047">
        <v>0</v>
      </c>
      <c r="W6047" s="13" t="s">
        <v>101</v>
      </c>
      <c r="X6047">
        <v>0.25</v>
      </c>
    </row>
    <row r="6048" spans="1:24" x14ac:dyDescent="0.3">
      <c r="A6048">
        <v>6046</v>
      </c>
      <c r="B6048" t="s">
        <v>200</v>
      </c>
      <c r="C6048" t="s">
        <v>201</v>
      </c>
      <c r="D6048">
        <v>13.131202</v>
      </c>
      <c r="E6048">
        <v>80.297241999999997</v>
      </c>
      <c r="F6048" s="18">
        <v>44632</v>
      </c>
      <c r="G6048" s="19">
        <v>0.75</v>
      </c>
      <c r="H6048">
        <v>18</v>
      </c>
      <c r="I6048" s="13" t="s">
        <v>219</v>
      </c>
      <c r="J6048">
        <v>1</v>
      </c>
      <c r="K6048" s="13" t="s">
        <v>214</v>
      </c>
      <c r="L6048">
        <v>5</v>
      </c>
      <c r="M6048">
        <v>0</v>
      </c>
      <c r="N6048" s="13" t="s">
        <v>212</v>
      </c>
      <c r="O6048" s="13" t="s">
        <v>195</v>
      </c>
      <c r="P6048">
        <v>39</v>
      </c>
      <c r="Q6048" s="13" t="s">
        <v>195</v>
      </c>
      <c r="R6048" s="13" t="s">
        <v>213</v>
      </c>
      <c r="S6048" s="13" t="s">
        <v>196</v>
      </c>
      <c r="T6048">
        <v>2</v>
      </c>
      <c r="U6048">
        <v>2</v>
      </c>
      <c r="V6048">
        <v>1</v>
      </c>
      <c r="W6048" s="13" t="s">
        <v>101</v>
      </c>
      <c r="X6048">
        <v>0.4</v>
      </c>
    </row>
    <row r="6049" spans="1:24" x14ac:dyDescent="0.3">
      <c r="A6049">
        <v>6047</v>
      </c>
      <c r="B6049" t="s">
        <v>190</v>
      </c>
      <c r="C6049" t="s">
        <v>80</v>
      </c>
      <c r="D6049">
        <v>19.135203000000001</v>
      </c>
      <c r="E6049">
        <v>72.725707</v>
      </c>
      <c r="F6049" s="18">
        <v>44802</v>
      </c>
      <c r="G6049" s="19">
        <v>0</v>
      </c>
      <c r="H6049">
        <v>0</v>
      </c>
      <c r="I6049" s="13" t="s">
        <v>204</v>
      </c>
      <c r="J6049">
        <v>0</v>
      </c>
      <c r="K6049" s="13" t="s">
        <v>92</v>
      </c>
      <c r="L6049">
        <v>2</v>
      </c>
      <c r="M6049">
        <v>0</v>
      </c>
      <c r="N6049" s="13" t="s">
        <v>212</v>
      </c>
      <c r="O6049" s="13" t="s">
        <v>195</v>
      </c>
      <c r="P6049">
        <v>27</v>
      </c>
      <c r="Q6049" s="13" t="s">
        <v>195</v>
      </c>
      <c r="R6049" s="13" t="s">
        <v>98</v>
      </c>
      <c r="S6049" s="13" t="s">
        <v>99</v>
      </c>
      <c r="T6049">
        <v>2</v>
      </c>
      <c r="U6049">
        <v>2</v>
      </c>
      <c r="V6049">
        <v>0</v>
      </c>
      <c r="W6049" s="13" t="s">
        <v>101</v>
      </c>
      <c r="X6049">
        <v>0.45</v>
      </c>
    </row>
    <row r="6050" spans="1:24" x14ac:dyDescent="0.3">
      <c r="A6050">
        <v>6048</v>
      </c>
      <c r="B6050" t="s">
        <v>79</v>
      </c>
      <c r="C6050" t="s">
        <v>80</v>
      </c>
      <c r="D6050">
        <v>18.538454999999999</v>
      </c>
      <c r="E6050">
        <v>73.967774000000006</v>
      </c>
      <c r="F6050" s="18">
        <v>44623</v>
      </c>
      <c r="G6050" s="19">
        <v>0.75</v>
      </c>
      <c r="H6050">
        <v>18</v>
      </c>
      <c r="I6050" s="13" t="s">
        <v>202</v>
      </c>
      <c r="J6050">
        <v>0</v>
      </c>
      <c r="K6050" s="13" t="s">
        <v>214</v>
      </c>
      <c r="L6050">
        <v>1</v>
      </c>
      <c r="M6050">
        <v>1</v>
      </c>
      <c r="N6050" s="13" t="s">
        <v>94</v>
      </c>
      <c r="O6050" s="13" t="s">
        <v>95</v>
      </c>
      <c r="P6050">
        <v>37</v>
      </c>
      <c r="Q6050" s="13" t="s">
        <v>97</v>
      </c>
      <c r="R6050" s="13" t="s">
        <v>98</v>
      </c>
      <c r="S6050" s="13" t="s">
        <v>99</v>
      </c>
      <c r="T6050">
        <v>2</v>
      </c>
      <c r="U6050">
        <v>2</v>
      </c>
      <c r="V6050">
        <v>1</v>
      </c>
      <c r="W6050" s="13" t="s">
        <v>101</v>
      </c>
      <c r="X6050">
        <v>1</v>
      </c>
    </row>
    <row r="6051" spans="1:24" x14ac:dyDescent="0.3">
      <c r="A6051">
        <v>6049</v>
      </c>
      <c r="B6051" t="s">
        <v>206</v>
      </c>
      <c r="C6051" t="s">
        <v>207</v>
      </c>
      <c r="D6051">
        <v>12.899562</v>
      </c>
      <c r="E6051">
        <v>77.529473999999993</v>
      </c>
      <c r="F6051" s="18">
        <v>45304</v>
      </c>
      <c r="G6051" s="19">
        <v>0.375</v>
      </c>
      <c r="H6051">
        <v>9</v>
      </c>
      <c r="I6051" s="13" t="s">
        <v>219</v>
      </c>
      <c r="J6051">
        <v>1</v>
      </c>
      <c r="K6051" s="13" t="s">
        <v>92</v>
      </c>
      <c r="L6051">
        <v>1</v>
      </c>
      <c r="M6051">
        <v>0</v>
      </c>
      <c r="N6051" s="13" t="s">
        <v>212</v>
      </c>
      <c r="O6051" s="13" t="s">
        <v>195</v>
      </c>
      <c r="P6051">
        <v>15</v>
      </c>
      <c r="Q6051" s="13" t="s">
        <v>97</v>
      </c>
      <c r="R6051" s="13" t="s">
        <v>98</v>
      </c>
      <c r="S6051" s="13" t="s">
        <v>193</v>
      </c>
      <c r="T6051">
        <v>2</v>
      </c>
      <c r="U6051">
        <v>0</v>
      </c>
      <c r="V6051">
        <v>1</v>
      </c>
      <c r="W6051" s="13" t="s">
        <v>101</v>
      </c>
      <c r="X6051">
        <v>0.6</v>
      </c>
    </row>
    <row r="6052" spans="1:24" x14ac:dyDescent="0.3">
      <c r="A6052">
        <v>6050</v>
      </c>
      <c r="B6052" t="s">
        <v>209</v>
      </c>
      <c r="C6052" t="s">
        <v>210</v>
      </c>
      <c r="D6052">
        <v>17.422592000000002</v>
      </c>
      <c r="E6052">
        <v>78.278085000000004</v>
      </c>
      <c r="F6052" s="18">
        <v>45647</v>
      </c>
      <c r="G6052" s="19">
        <v>0.58333333333333304</v>
      </c>
      <c r="H6052">
        <v>14</v>
      </c>
      <c r="I6052" s="13" t="s">
        <v>219</v>
      </c>
      <c r="J6052">
        <v>1</v>
      </c>
      <c r="K6052" s="13" t="s">
        <v>92</v>
      </c>
      <c r="L6052">
        <v>5</v>
      </c>
      <c r="M6052">
        <v>1</v>
      </c>
      <c r="N6052" s="13" t="s">
        <v>192</v>
      </c>
      <c r="O6052" s="13" t="s">
        <v>97</v>
      </c>
      <c r="P6052">
        <v>23</v>
      </c>
      <c r="Q6052" s="13" t="s">
        <v>97</v>
      </c>
      <c r="R6052" s="13" t="s">
        <v>98</v>
      </c>
      <c r="S6052" s="13" t="s">
        <v>196</v>
      </c>
      <c r="T6052">
        <v>4</v>
      </c>
      <c r="U6052">
        <v>4</v>
      </c>
      <c r="V6052">
        <v>0</v>
      </c>
      <c r="W6052" s="13" t="s">
        <v>101</v>
      </c>
      <c r="X6052">
        <v>0.3</v>
      </c>
    </row>
    <row r="6053" spans="1:24" x14ac:dyDescent="0.3">
      <c r="A6053">
        <v>6051</v>
      </c>
      <c r="B6053" t="s">
        <v>209</v>
      </c>
      <c r="C6053" t="s">
        <v>210</v>
      </c>
      <c r="D6053">
        <v>17.499783000000001</v>
      </c>
      <c r="E6053">
        <v>78.271484000000001</v>
      </c>
      <c r="F6053" s="18">
        <v>45609</v>
      </c>
      <c r="G6053" s="19">
        <v>0.41666666666666702</v>
      </c>
      <c r="H6053">
        <v>10</v>
      </c>
      <c r="I6053" s="13" t="s">
        <v>194</v>
      </c>
      <c r="J6053">
        <v>0</v>
      </c>
      <c r="K6053" s="13" t="s">
        <v>92</v>
      </c>
      <c r="L6053">
        <v>3</v>
      </c>
      <c r="M6053">
        <v>0</v>
      </c>
      <c r="N6053" s="13" t="s">
        <v>212</v>
      </c>
      <c r="O6053" s="13" t="s">
        <v>95</v>
      </c>
      <c r="P6053">
        <v>22</v>
      </c>
      <c r="Q6053" s="13" t="s">
        <v>97</v>
      </c>
      <c r="R6053" s="13" t="s">
        <v>208</v>
      </c>
      <c r="S6053" s="13" t="s">
        <v>99</v>
      </c>
      <c r="T6053">
        <v>1</v>
      </c>
      <c r="U6053">
        <v>1</v>
      </c>
      <c r="V6053">
        <v>1</v>
      </c>
      <c r="W6053" s="13" t="s">
        <v>101</v>
      </c>
      <c r="X6053">
        <v>1</v>
      </c>
    </row>
    <row r="6054" spans="1:24" x14ac:dyDescent="0.3">
      <c r="A6054">
        <v>6052</v>
      </c>
      <c r="B6054" t="s">
        <v>200</v>
      </c>
      <c r="C6054" t="s">
        <v>201</v>
      </c>
      <c r="D6054">
        <v>12.912108</v>
      </c>
      <c r="E6054">
        <v>80.226275000000001</v>
      </c>
      <c r="F6054" s="18">
        <v>45568</v>
      </c>
      <c r="G6054" s="19">
        <v>8.3333333333333301E-2</v>
      </c>
      <c r="H6054">
        <v>2</v>
      </c>
      <c r="I6054" s="13" t="s">
        <v>202</v>
      </c>
      <c r="J6054">
        <v>0</v>
      </c>
      <c r="K6054" s="13" t="s">
        <v>191</v>
      </c>
      <c r="L6054">
        <v>5</v>
      </c>
      <c r="M6054">
        <v>0</v>
      </c>
      <c r="N6054" s="13" t="s">
        <v>192</v>
      </c>
      <c r="O6054" s="13" t="s">
        <v>97</v>
      </c>
      <c r="P6054">
        <v>18</v>
      </c>
      <c r="Q6054" s="13" t="s">
        <v>95</v>
      </c>
      <c r="R6054" s="13" t="s">
        <v>98</v>
      </c>
      <c r="S6054" s="13" t="s">
        <v>196</v>
      </c>
      <c r="T6054">
        <v>1</v>
      </c>
      <c r="U6054">
        <v>0</v>
      </c>
      <c r="V6054">
        <v>0</v>
      </c>
      <c r="W6054" s="13" t="s">
        <v>101</v>
      </c>
      <c r="X6054">
        <v>0.1</v>
      </c>
    </row>
    <row r="6055" spans="1:24" x14ac:dyDescent="0.3">
      <c r="A6055">
        <v>6053</v>
      </c>
      <c r="B6055" t="s">
        <v>217</v>
      </c>
      <c r="C6055" t="s">
        <v>218</v>
      </c>
      <c r="D6055">
        <v>22.582412999999999</v>
      </c>
      <c r="E6055">
        <v>88.304083000000006</v>
      </c>
      <c r="F6055" s="18">
        <v>45009</v>
      </c>
      <c r="G6055" s="19">
        <v>0.16666666666666699</v>
      </c>
      <c r="H6055">
        <v>4</v>
      </c>
      <c r="I6055" s="13" t="s">
        <v>211</v>
      </c>
      <c r="J6055">
        <v>0</v>
      </c>
      <c r="K6055" s="13" t="s">
        <v>191</v>
      </c>
      <c r="L6055">
        <v>5</v>
      </c>
      <c r="M6055">
        <v>1</v>
      </c>
      <c r="N6055" s="13" t="s">
        <v>94</v>
      </c>
      <c r="O6055" s="13" t="s">
        <v>95</v>
      </c>
      <c r="P6055">
        <v>36</v>
      </c>
      <c r="Q6055" s="13" t="s">
        <v>95</v>
      </c>
      <c r="R6055" s="13" t="s">
        <v>199</v>
      </c>
      <c r="S6055" s="13" t="s">
        <v>193</v>
      </c>
      <c r="T6055">
        <v>1</v>
      </c>
      <c r="U6055">
        <v>1</v>
      </c>
      <c r="V6055">
        <v>0</v>
      </c>
      <c r="W6055" s="13" t="s">
        <v>101</v>
      </c>
      <c r="X6055">
        <v>0.45</v>
      </c>
    </row>
    <row r="6056" spans="1:24" x14ac:dyDescent="0.3">
      <c r="A6056">
        <v>6054</v>
      </c>
      <c r="B6056" t="s">
        <v>79</v>
      </c>
      <c r="C6056" t="s">
        <v>80</v>
      </c>
      <c r="D6056">
        <v>18.680758000000001</v>
      </c>
      <c r="E6056">
        <v>73.921470999999997</v>
      </c>
      <c r="F6056" s="18">
        <v>44674</v>
      </c>
      <c r="G6056" s="19">
        <v>0.875</v>
      </c>
      <c r="H6056">
        <v>21</v>
      </c>
      <c r="I6056" s="13" t="s">
        <v>219</v>
      </c>
      <c r="J6056">
        <v>1</v>
      </c>
      <c r="K6056" s="13" t="s">
        <v>92</v>
      </c>
      <c r="L6056">
        <v>2</v>
      </c>
      <c r="M6056">
        <v>0</v>
      </c>
      <c r="N6056" s="13" t="s">
        <v>192</v>
      </c>
      <c r="O6056" s="13" t="s">
        <v>97</v>
      </c>
      <c r="P6056">
        <v>15</v>
      </c>
      <c r="Q6056" s="13" t="s">
        <v>195</v>
      </c>
      <c r="R6056" s="13" t="s">
        <v>208</v>
      </c>
      <c r="S6056" s="13" t="s">
        <v>196</v>
      </c>
      <c r="T6056">
        <v>1</v>
      </c>
      <c r="U6056">
        <v>0</v>
      </c>
      <c r="V6056">
        <v>0</v>
      </c>
      <c r="W6056" s="13" t="s">
        <v>101</v>
      </c>
      <c r="X6056">
        <v>0.1</v>
      </c>
    </row>
    <row r="6057" spans="1:24" x14ac:dyDescent="0.3">
      <c r="A6057">
        <v>6055</v>
      </c>
      <c r="B6057" t="s">
        <v>79</v>
      </c>
      <c r="C6057" t="s">
        <v>80</v>
      </c>
      <c r="D6057">
        <v>18.411092</v>
      </c>
      <c r="E6057">
        <v>73.724467000000004</v>
      </c>
      <c r="F6057" s="18">
        <v>44564</v>
      </c>
      <c r="G6057" s="19">
        <v>0.54166666666666696</v>
      </c>
      <c r="H6057">
        <v>13</v>
      </c>
      <c r="I6057" s="13" t="s">
        <v>204</v>
      </c>
      <c r="J6057">
        <v>0</v>
      </c>
      <c r="K6057" s="13" t="s">
        <v>214</v>
      </c>
      <c r="L6057">
        <v>4</v>
      </c>
      <c r="M6057">
        <v>1</v>
      </c>
      <c r="N6057" s="13" t="s">
        <v>192</v>
      </c>
      <c r="O6057" s="13" t="s">
        <v>97</v>
      </c>
      <c r="P6057">
        <v>21</v>
      </c>
      <c r="Q6057" s="13" t="s">
        <v>95</v>
      </c>
      <c r="R6057" s="13" t="s">
        <v>208</v>
      </c>
      <c r="S6057" s="13" t="s">
        <v>196</v>
      </c>
      <c r="T6057">
        <v>3</v>
      </c>
      <c r="U6057">
        <v>0</v>
      </c>
      <c r="V6057">
        <v>0</v>
      </c>
      <c r="W6057" s="13" t="s">
        <v>101</v>
      </c>
      <c r="X6057">
        <v>0.1</v>
      </c>
    </row>
    <row r="6058" spans="1:24" x14ac:dyDescent="0.3">
      <c r="A6058">
        <v>6056</v>
      </c>
      <c r="B6058" t="s">
        <v>209</v>
      </c>
      <c r="C6058" t="s">
        <v>210</v>
      </c>
      <c r="D6058">
        <v>17.272832999999999</v>
      </c>
      <c r="E6058">
        <v>78.480174000000005</v>
      </c>
      <c r="F6058" s="18">
        <v>45047</v>
      </c>
      <c r="G6058" s="19">
        <v>0.79166666666666696</v>
      </c>
      <c r="H6058">
        <v>19</v>
      </c>
      <c r="I6058" s="13" t="s">
        <v>204</v>
      </c>
      <c r="J6058">
        <v>0</v>
      </c>
      <c r="K6058" s="13" t="s">
        <v>92</v>
      </c>
      <c r="L6058">
        <v>3</v>
      </c>
      <c r="M6058">
        <v>0</v>
      </c>
      <c r="N6058" s="13" t="s">
        <v>212</v>
      </c>
      <c r="O6058" s="13" t="s">
        <v>195</v>
      </c>
      <c r="P6058">
        <v>34</v>
      </c>
      <c r="Q6058" s="13" t="s">
        <v>97</v>
      </c>
      <c r="R6058" s="13" t="s">
        <v>199</v>
      </c>
      <c r="S6058" s="13" t="s">
        <v>196</v>
      </c>
      <c r="T6058">
        <v>4</v>
      </c>
      <c r="U6058">
        <v>4</v>
      </c>
      <c r="V6058">
        <v>1</v>
      </c>
      <c r="W6058" s="13" t="s">
        <v>101</v>
      </c>
      <c r="X6058">
        <v>0.6</v>
      </c>
    </row>
    <row r="6059" spans="1:24" x14ac:dyDescent="0.3">
      <c r="A6059">
        <v>6057</v>
      </c>
      <c r="B6059" t="s">
        <v>209</v>
      </c>
      <c r="C6059" t="s">
        <v>210</v>
      </c>
      <c r="D6059">
        <v>17.263947999999999</v>
      </c>
      <c r="E6059">
        <v>78.409828000000005</v>
      </c>
      <c r="F6059" s="18">
        <v>45659</v>
      </c>
      <c r="G6059" s="19">
        <v>4.1666666666666699E-2</v>
      </c>
      <c r="H6059">
        <v>1</v>
      </c>
      <c r="I6059" s="13" t="s">
        <v>202</v>
      </c>
      <c r="J6059">
        <v>0</v>
      </c>
      <c r="K6059" s="13" t="s">
        <v>92</v>
      </c>
      <c r="L6059">
        <v>6</v>
      </c>
      <c r="M6059">
        <v>1</v>
      </c>
      <c r="N6059" s="13" t="s">
        <v>212</v>
      </c>
      <c r="O6059" s="13" t="s">
        <v>95</v>
      </c>
      <c r="P6059">
        <v>18</v>
      </c>
      <c r="Q6059" s="13" t="s">
        <v>95</v>
      </c>
      <c r="R6059" s="13" t="s">
        <v>213</v>
      </c>
      <c r="S6059" s="13" t="s">
        <v>193</v>
      </c>
      <c r="T6059">
        <v>2</v>
      </c>
      <c r="U6059">
        <v>0</v>
      </c>
      <c r="V6059">
        <v>0</v>
      </c>
      <c r="W6059" s="13" t="s">
        <v>101</v>
      </c>
      <c r="X6059">
        <v>0.45</v>
      </c>
    </row>
    <row r="6060" spans="1:24" x14ac:dyDescent="0.3">
      <c r="A6060">
        <v>6058</v>
      </c>
      <c r="B6060" t="s">
        <v>79</v>
      </c>
      <c r="C6060" t="s">
        <v>80</v>
      </c>
      <c r="D6060">
        <v>18.540717000000001</v>
      </c>
      <c r="E6060">
        <v>73.905423999999996</v>
      </c>
      <c r="F6060" s="18">
        <v>45108</v>
      </c>
      <c r="G6060" s="19">
        <v>0.25</v>
      </c>
      <c r="H6060">
        <v>6</v>
      </c>
      <c r="I6060" s="13" t="s">
        <v>219</v>
      </c>
      <c r="J6060">
        <v>1</v>
      </c>
      <c r="K6060" s="13" t="s">
        <v>191</v>
      </c>
      <c r="L6060">
        <v>4</v>
      </c>
      <c r="M6060">
        <v>1</v>
      </c>
      <c r="N6060" s="13" t="s">
        <v>212</v>
      </c>
      <c r="O6060" s="13" t="s">
        <v>95</v>
      </c>
      <c r="P6060">
        <v>32</v>
      </c>
      <c r="Q6060" s="13" t="s">
        <v>195</v>
      </c>
      <c r="R6060" s="13" t="s">
        <v>205</v>
      </c>
      <c r="S6060" s="13" t="s">
        <v>193</v>
      </c>
      <c r="T6060">
        <v>1</v>
      </c>
      <c r="U6060">
        <v>0</v>
      </c>
      <c r="V6060">
        <v>0</v>
      </c>
      <c r="W6060" s="13" t="s">
        <v>101</v>
      </c>
      <c r="X6060">
        <v>0.45</v>
      </c>
    </row>
    <row r="6061" spans="1:24" x14ac:dyDescent="0.3">
      <c r="A6061">
        <v>6059</v>
      </c>
      <c r="B6061" t="s">
        <v>209</v>
      </c>
      <c r="C6061" t="s">
        <v>210</v>
      </c>
      <c r="D6061">
        <v>17.480788</v>
      </c>
      <c r="E6061">
        <v>78.428469000000007</v>
      </c>
      <c r="F6061" s="18">
        <v>45085</v>
      </c>
      <c r="G6061" s="19">
        <v>0.95833333333333304</v>
      </c>
      <c r="H6061">
        <v>23</v>
      </c>
      <c r="I6061" s="13" t="s">
        <v>202</v>
      </c>
      <c r="J6061">
        <v>0</v>
      </c>
      <c r="K6061" s="13" t="s">
        <v>191</v>
      </c>
      <c r="L6061">
        <v>5</v>
      </c>
      <c r="M6061">
        <v>1</v>
      </c>
      <c r="N6061" s="13" t="s">
        <v>212</v>
      </c>
      <c r="O6061" s="13" t="s">
        <v>95</v>
      </c>
      <c r="P6061">
        <v>36</v>
      </c>
      <c r="Q6061" s="13" t="s">
        <v>95</v>
      </c>
      <c r="R6061" s="13" t="s">
        <v>205</v>
      </c>
      <c r="S6061" s="13" t="s">
        <v>196</v>
      </c>
      <c r="T6061">
        <v>5</v>
      </c>
      <c r="U6061">
        <v>3</v>
      </c>
      <c r="V6061">
        <v>0</v>
      </c>
      <c r="W6061" s="13" t="s">
        <v>101</v>
      </c>
      <c r="X6061">
        <v>0.45</v>
      </c>
    </row>
    <row r="6062" spans="1:24" x14ac:dyDescent="0.3">
      <c r="A6062">
        <v>6060</v>
      </c>
      <c r="B6062" t="s">
        <v>200</v>
      </c>
      <c r="C6062" t="s">
        <v>201</v>
      </c>
      <c r="D6062">
        <v>13.168663</v>
      </c>
      <c r="E6062">
        <v>80.128246000000004</v>
      </c>
      <c r="F6062" s="18">
        <v>45218</v>
      </c>
      <c r="G6062" s="19">
        <v>0.70833333333333304</v>
      </c>
      <c r="H6062">
        <v>17</v>
      </c>
      <c r="I6062" s="13" t="s">
        <v>202</v>
      </c>
      <c r="J6062">
        <v>0</v>
      </c>
      <c r="K6062" s="13" t="s">
        <v>214</v>
      </c>
      <c r="L6062">
        <v>3</v>
      </c>
      <c r="M6062">
        <v>1</v>
      </c>
      <c r="N6062" s="13" t="s">
        <v>94</v>
      </c>
      <c r="O6062" s="13" t="s">
        <v>95</v>
      </c>
      <c r="P6062">
        <v>32</v>
      </c>
      <c r="Q6062" s="13" t="s">
        <v>195</v>
      </c>
      <c r="R6062" s="13" t="s">
        <v>98</v>
      </c>
      <c r="S6062" s="13" t="s">
        <v>196</v>
      </c>
      <c r="T6062">
        <v>3</v>
      </c>
      <c r="U6062">
        <v>1</v>
      </c>
      <c r="V6062">
        <v>1</v>
      </c>
      <c r="W6062" s="13" t="s">
        <v>101</v>
      </c>
      <c r="X6062">
        <v>0.6</v>
      </c>
    </row>
    <row r="6063" spans="1:24" x14ac:dyDescent="0.3">
      <c r="A6063">
        <v>6061</v>
      </c>
      <c r="B6063" t="s">
        <v>217</v>
      </c>
      <c r="C6063" t="s">
        <v>218</v>
      </c>
      <c r="D6063">
        <v>22.561935999999999</v>
      </c>
      <c r="E6063">
        <v>88.207164000000006</v>
      </c>
      <c r="F6063" s="18">
        <v>45467</v>
      </c>
      <c r="G6063" s="19">
        <v>0.70833333333333304</v>
      </c>
      <c r="H6063">
        <v>17</v>
      </c>
      <c r="I6063" s="13" t="s">
        <v>204</v>
      </c>
      <c r="J6063">
        <v>0</v>
      </c>
      <c r="K6063" s="13" t="s">
        <v>214</v>
      </c>
      <c r="L6063">
        <v>3</v>
      </c>
      <c r="M6063">
        <v>0</v>
      </c>
      <c r="N6063" s="13" t="s">
        <v>192</v>
      </c>
      <c r="O6063" s="13" t="s">
        <v>97</v>
      </c>
      <c r="P6063">
        <v>30</v>
      </c>
      <c r="Q6063" s="13" t="s">
        <v>97</v>
      </c>
      <c r="R6063" s="13" t="s">
        <v>205</v>
      </c>
      <c r="S6063" s="13" t="s">
        <v>196</v>
      </c>
      <c r="T6063">
        <v>1</v>
      </c>
      <c r="U6063">
        <v>0</v>
      </c>
      <c r="V6063">
        <v>1</v>
      </c>
      <c r="W6063" s="13" t="s">
        <v>101</v>
      </c>
      <c r="X6063">
        <v>0.45</v>
      </c>
    </row>
    <row r="6064" spans="1:24" x14ac:dyDescent="0.3">
      <c r="A6064">
        <v>6062</v>
      </c>
      <c r="B6064" t="s">
        <v>190</v>
      </c>
      <c r="C6064" t="s">
        <v>80</v>
      </c>
      <c r="D6064">
        <v>19.148644999999998</v>
      </c>
      <c r="E6064">
        <v>72.861767</v>
      </c>
      <c r="F6064" s="18">
        <v>45756</v>
      </c>
      <c r="G6064" s="19">
        <v>0.95833333333333304</v>
      </c>
      <c r="H6064">
        <v>23</v>
      </c>
      <c r="I6064" s="13" t="s">
        <v>194</v>
      </c>
      <c r="J6064">
        <v>0</v>
      </c>
      <c r="K6064" s="13" t="s">
        <v>191</v>
      </c>
      <c r="L6064">
        <v>5</v>
      </c>
      <c r="M6064">
        <v>1</v>
      </c>
      <c r="N6064" s="13" t="s">
        <v>94</v>
      </c>
      <c r="O6064" s="13" t="s">
        <v>95</v>
      </c>
      <c r="P6064">
        <v>29</v>
      </c>
      <c r="Q6064" s="13" t="s">
        <v>95</v>
      </c>
      <c r="R6064" s="13" t="s">
        <v>205</v>
      </c>
      <c r="S6064" s="13" t="s">
        <v>99</v>
      </c>
      <c r="T6064">
        <v>3</v>
      </c>
      <c r="U6064">
        <v>3</v>
      </c>
      <c r="V6064">
        <v>0</v>
      </c>
      <c r="W6064" s="13" t="s">
        <v>101</v>
      </c>
      <c r="X6064">
        <v>0.65</v>
      </c>
    </row>
    <row r="6065" spans="1:24" x14ac:dyDescent="0.3">
      <c r="A6065">
        <v>6063</v>
      </c>
      <c r="B6065" t="s">
        <v>197</v>
      </c>
      <c r="C6065" t="s">
        <v>198</v>
      </c>
      <c r="D6065">
        <v>30.640378999999999</v>
      </c>
      <c r="E6065">
        <v>76.889352000000002</v>
      </c>
      <c r="F6065" s="18">
        <v>45334</v>
      </c>
      <c r="G6065" s="19">
        <v>0.45833333333333298</v>
      </c>
      <c r="H6065">
        <v>11</v>
      </c>
      <c r="I6065" s="13" t="s">
        <v>204</v>
      </c>
      <c r="J6065">
        <v>0</v>
      </c>
      <c r="K6065" s="13" t="s">
        <v>92</v>
      </c>
      <c r="L6065">
        <v>1</v>
      </c>
      <c r="M6065">
        <v>0</v>
      </c>
      <c r="N6065" s="13" t="s">
        <v>212</v>
      </c>
      <c r="O6065" s="13" t="s">
        <v>195</v>
      </c>
      <c r="P6065">
        <v>17</v>
      </c>
      <c r="Q6065" s="13" t="s">
        <v>95</v>
      </c>
      <c r="R6065" s="13" t="s">
        <v>208</v>
      </c>
      <c r="S6065" s="13" t="s">
        <v>193</v>
      </c>
      <c r="T6065">
        <v>2</v>
      </c>
      <c r="U6065">
        <v>2</v>
      </c>
      <c r="V6065">
        <v>0</v>
      </c>
      <c r="W6065" s="13" t="s">
        <v>101</v>
      </c>
      <c r="X6065">
        <v>0.25</v>
      </c>
    </row>
    <row r="6066" spans="1:24" x14ac:dyDescent="0.3">
      <c r="A6066">
        <v>6064</v>
      </c>
      <c r="B6066" t="s">
        <v>206</v>
      </c>
      <c r="C6066" t="s">
        <v>207</v>
      </c>
      <c r="D6066">
        <v>13.143476</v>
      </c>
      <c r="E6066">
        <v>77.688937999999993</v>
      </c>
      <c r="F6066" s="18">
        <v>45000</v>
      </c>
      <c r="G6066" s="19">
        <v>0.54166666666666696</v>
      </c>
      <c r="H6066">
        <v>13</v>
      </c>
      <c r="I6066" s="13" t="s">
        <v>194</v>
      </c>
      <c r="J6066">
        <v>0</v>
      </c>
      <c r="K6066" s="13" t="s">
        <v>92</v>
      </c>
      <c r="L6066">
        <v>6</v>
      </c>
      <c r="M6066">
        <v>1</v>
      </c>
      <c r="N6066" s="13" t="s">
        <v>192</v>
      </c>
      <c r="O6066" s="13" t="s">
        <v>97</v>
      </c>
      <c r="P6066">
        <v>17</v>
      </c>
      <c r="Q6066" s="13" t="s">
        <v>195</v>
      </c>
      <c r="R6066" s="13" t="s">
        <v>199</v>
      </c>
      <c r="S6066" s="13" t="s">
        <v>196</v>
      </c>
      <c r="T6066">
        <v>2</v>
      </c>
      <c r="U6066">
        <v>1</v>
      </c>
      <c r="V6066">
        <v>0</v>
      </c>
      <c r="W6066" s="13" t="s">
        <v>101</v>
      </c>
      <c r="X6066">
        <v>0.1</v>
      </c>
    </row>
    <row r="6067" spans="1:24" x14ac:dyDescent="0.3">
      <c r="A6067">
        <v>6065</v>
      </c>
      <c r="B6067" t="s">
        <v>79</v>
      </c>
      <c r="C6067" t="s">
        <v>80</v>
      </c>
      <c r="D6067">
        <v>18.400552000000001</v>
      </c>
      <c r="E6067">
        <v>73.830984999999998</v>
      </c>
      <c r="F6067" s="18">
        <v>45469</v>
      </c>
      <c r="G6067" s="19">
        <v>0.83333333333333304</v>
      </c>
      <c r="H6067">
        <v>20</v>
      </c>
      <c r="I6067" s="13" t="s">
        <v>194</v>
      </c>
      <c r="J6067">
        <v>0</v>
      </c>
      <c r="K6067" s="13" t="s">
        <v>191</v>
      </c>
      <c r="L6067">
        <v>1</v>
      </c>
      <c r="M6067">
        <v>1</v>
      </c>
      <c r="N6067" s="13" t="s">
        <v>212</v>
      </c>
      <c r="O6067" s="13" t="s">
        <v>95</v>
      </c>
      <c r="P6067">
        <v>18</v>
      </c>
      <c r="Q6067" s="13" t="s">
        <v>95</v>
      </c>
      <c r="R6067" s="13" t="s">
        <v>208</v>
      </c>
      <c r="S6067" s="13" t="s">
        <v>99</v>
      </c>
      <c r="T6067">
        <v>4</v>
      </c>
      <c r="U6067">
        <v>4</v>
      </c>
      <c r="V6067">
        <v>0</v>
      </c>
      <c r="W6067" s="13" t="s">
        <v>101</v>
      </c>
      <c r="X6067">
        <v>0.65</v>
      </c>
    </row>
    <row r="6068" spans="1:24" x14ac:dyDescent="0.3">
      <c r="A6068">
        <v>6066</v>
      </c>
      <c r="B6068" t="s">
        <v>197</v>
      </c>
      <c r="C6068" t="s">
        <v>198</v>
      </c>
      <c r="D6068">
        <v>30.625643</v>
      </c>
      <c r="E6068">
        <v>76.836952999999994</v>
      </c>
      <c r="F6068" s="18">
        <v>45526</v>
      </c>
      <c r="G6068" s="19">
        <v>0.625</v>
      </c>
      <c r="H6068">
        <v>15</v>
      </c>
      <c r="I6068" s="13" t="s">
        <v>202</v>
      </c>
      <c r="J6068">
        <v>0</v>
      </c>
      <c r="K6068" s="13" t="s">
        <v>214</v>
      </c>
      <c r="L6068">
        <v>4</v>
      </c>
      <c r="M6068">
        <v>1</v>
      </c>
      <c r="N6068" s="13" t="s">
        <v>212</v>
      </c>
      <c r="O6068" s="13" t="s">
        <v>95</v>
      </c>
      <c r="P6068">
        <v>39</v>
      </c>
      <c r="Q6068" s="13" t="s">
        <v>97</v>
      </c>
      <c r="R6068" s="13" t="s">
        <v>208</v>
      </c>
      <c r="S6068" s="13" t="s">
        <v>193</v>
      </c>
      <c r="T6068">
        <v>1</v>
      </c>
      <c r="U6068">
        <v>1</v>
      </c>
      <c r="V6068">
        <v>0</v>
      </c>
      <c r="W6068" s="13" t="s">
        <v>101</v>
      </c>
      <c r="X6068">
        <v>0.65</v>
      </c>
    </row>
    <row r="6069" spans="1:24" x14ac:dyDescent="0.3">
      <c r="A6069">
        <v>6067</v>
      </c>
      <c r="B6069" t="s">
        <v>79</v>
      </c>
      <c r="C6069" t="s">
        <v>80</v>
      </c>
      <c r="D6069">
        <v>18.629612999999999</v>
      </c>
      <c r="E6069">
        <v>73.736467000000005</v>
      </c>
      <c r="F6069" s="18">
        <v>44921</v>
      </c>
      <c r="G6069" s="19">
        <v>0.83333333333333304</v>
      </c>
      <c r="H6069">
        <v>20</v>
      </c>
      <c r="I6069" s="13" t="s">
        <v>204</v>
      </c>
      <c r="J6069">
        <v>0</v>
      </c>
      <c r="K6069" s="13" t="s">
        <v>214</v>
      </c>
      <c r="L6069">
        <v>3</v>
      </c>
      <c r="M6069">
        <v>1</v>
      </c>
      <c r="N6069" s="13" t="s">
        <v>212</v>
      </c>
      <c r="O6069" s="13" t="s">
        <v>195</v>
      </c>
      <c r="P6069">
        <v>40</v>
      </c>
      <c r="Q6069" s="13" t="s">
        <v>95</v>
      </c>
      <c r="R6069" s="13" t="s">
        <v>205</v>
      </c>
      <c r="S6069" s="13" t="s">
        <v>196</v>
      </c>
      <c r="T6069">
        <v>1</v>
      </c>
      <c r="U6069">
        <v>0</v>
      </c>
      <c r="V6069">
        <v>0</v>
      </c>
      <c r="W6069" s="13" t="s">
        <v>101</v>
      </c>
      <c r="X6069">
        <v>0.25</v>
      </c>
    </row>
    <row r="6070" spans="1:24" x14ac:dyDescent="0.3">
      <c r="A6070">
        <v>6068</v>
      </c>
      <c r="B6070" t="s">
        <v>79</v>
      </c>
      <c r="C6070" t="s">
        <v>80</v>
      </c>
      <c r="D6070">
        <v>18.441866000000001</v>
      </c>
      <c r="E6070">
        <v>73.919340000000005</v>
      </c>
      <c r="F6070" s="18">
        <v>45412</v>
      </c>
      <c r="G6070" s="19">
        <v>0.625</v>
      </c>
      <c r="H6070">
        <v>15</v>
      </c>
      <c r="I6070" s="13" t="s">
        <v>215</v>
      </c>
      <c r="J6070">
        <v>0</v>
      </c>
      <c r="K6070" s="13" t="s">
        <v>214</v>
      </c>
      <c r="L6070">
        <v>3</v>
      </c>
      <c r="M6070">
        <v>0</v>
      </c>
      <c r="N6070" s="13" t="s">
        <v>212</v>
      </c>
      <c r="O6070" s="13" t="s">
        <v>195</v>
      </c>
      <c r="P6070">
        <v>34</v>
      </c>
      <c r="Q6070" s="13" t="s">
        <v>97</v>
      </c>
      <c r="R6070" s="13" t="s">
        <v>98</v>
      </c>
      <c r="S6070" s="13" t="s">
        <v>196</v>
      </c>
      <c r="T6070">
        <v>3</v>
      </c>
      <c r="U6070">
        <v>3</v>
      </c>
      <c r="V6070">
        <v>0</v>
      </c>
      <c r="W6070" s="13" t="s">
        <v>101</v>
      </c>
      <c r="X6070">
        <v>0.45</v>
      </c>
    </row>
    <row r="6071" spans="1:24" x14ac:dyDescent="0.3">
      <c r="A6071">
        <v>6069</v>
      </c>
      <c r="B6071" t="s">
        <v>79</v>
      </c>
      <c r="C6071" t="s">
        <v>80</v>
      </c>
      <c r="D6071">
        <v>18.602637999999999</v>
      </c>
      <c r="E6071">
        <v>73.958830000000006</v>
      </c>
      <c r="F6071" s="18">
        <v>45463</v>
      </c>
      <c r="G6071" s="19">
        <v>4.1666666666666699E-2</v>
      </c>
      <c r="H6071">
        <v>1</v>
      </c>
      <c r="I6071" s="13" t="s">
        <v>202</v>
      </c>
      <c r="J6071">
        <v>0</v>
      </c>
      <c r="K6071" s="13" t="s">
        <v>214</v>
      </c>
      <c r="L6071">
        <v>5</v>
      </c>
      <c r="M6071">
        <v>0</v>
      </c>
      <c r="N6071" s="13" t="s">
        <v>212</v>
      </c>
      <c r="O6071" s="13" t="s">
        <v>95</v>
      </c>
      <c r="P6071">
        <v>22</v>
      </c>
      <c r="Q6071" s="13" t="s">
        <v>195</v>
      </c>
      <c r="R6071" s="13" t="s">
        <v>98</v>
      </c>
      <c r="S6071" s="13" t="s">
        <v>196</v>
      </c>
      <c r="T6071">
        <v>3</v>
      </c>
      <c r="U6071">
        <v>0</v>
      </c>
      <c r="V6071">
        <v>0</v>
      </c>
      <c r="W6071" s="13" t="s">
        <v>101</v>
      </c>
      <c r="X6071">
        <v>0.45</v>
      </c>
    </row>
    <row r="6072" spans="1:24" x14ac:dyDescent="0.3">
      <c r="A6072">
        <v>6070</v>
      </c>
      <c r="B6072" t="s">
        <v>190</v>
      </c>
      <c r="C6072" t="s">
        <v>80</v>
      </c>
      <c r="D6072">
        <v>19.243176999999999</v>
      </c>
      <c r="E6072">
        <v>72.890344999999996</v>
      </c>
      <c r="F6072" s="18">
        <v>45400</v>
      </c>
      <c r="G6072" s="19">
        <v>0.125</v>
      </c>
      <c r="H6072">
        <v>3</v>
      </c>
      <c r="I6072" s="13" t="s">
        <v>202</v>
      </c>
      <c r="J6072">
        <v>0</v>
      </c>
      <c r="K6072" s="13" t="s">
        <v>92</v>
      </c>
      <c r="L6072">
        <v>6</v>
      </c>
      <c r="M6072">
        <v>0</v>
      </c>
      <c r="N6072" s="13" t="s">
        <v>192</v>
      </c>
      <c r="O6072" s="13" t="s">
        <v>97</v>
      </c>
      <c r="P6072">
        <v>33</v>
      </c>
      <c r="Q6072" s="13" t="s">
        <v>95</v>
      </c>
      <c r="R6072" s="13" t="s">
        <v>205</v>
      </c>
      <c r="S6072" s="13" t="s">
        <v>196</v>
      </c>
      <c r="T6072">
        <v>1</v>
      </c>
      <c r="U6072">
        <v>0</v>
      </c>
      <c r="V6072">
        <v>0</v>
      </c>
      <c r="W6072" s="13" t="s">
        <v>101</v>
      </c>
      <c r="X6072">
        <v>0.1</v>
      </c>
    </row>
    <row r="6073" spans="1:24" x14ac:dyDescent="0.3">
      <c r="A6073">
        <v>6071</v>
      </c>
      <c r="B6073" t="s">
        <v>217</v>
      </c>
      <c r="C6073" t="s">
        <v>218</v>
      </c>
      <c r="D6073">
        <v>22.465816</v>
      </c>
      <c r="E6073">
        <v>88.389577000000003</v>
      </c>
      <c r="F6073" s="18">
        <v>45501</v>
      </c>
      <c r="G6073" s="19">
        <v>0.83333333333333304</v>
      </c>
      <c r="H6073">
        <v>20</v>
      </c>
      <c r="I6073" s="13" t="s">
        <v>89</v>
      </c>
      <c r="J6073">
        <v>1</v>
      </c>
      <c r="K6073" s="13" t="s">
        <v>191</v>
      </c>
      <c r="L6073">
        <v>4</v>
      </c>
      <c r="M6073">
        <v>1</v>
      </c>
      <c r="N6073" s="13" t="s">
        <v>192</v>
      </c>
      <c r="O6073" s="13" t="s">
        <v>97</v>
      </c>
      <c r="P6073">
        <v>40</v>
      </c>
      <c r="Q6073" s="13" t="s">
        <v>95</v>
      </c>
      <c r="R6073" s="13" t="s">
        <v>199</v>
      </c>
      <c r="S6073" s="13" t="s">
        <v>196</v>
      </c>
      <c r="T6073">
        <v>2</v>
      </c>
      <c r="U6073">
        <v>2</v>
      </c>
      <c r="V6073">
        <v>0</v>
      </c>
      <c r="W6073" s="13" t="s">
        <v>101</v>
      </c>
      <c r="X6073">
        <v>0.1</v>
      </c>
    </row>
    <row r="6074" spans="1:24" x14ac:dyDescent="0.3">
      <c r="A6074">
        <v>6072</v>
      </c>
      <c r="B6074" t="s">
        <v>190</v>
      </c>
      <c r="C6074" t="s">
        <v>80</v>
      </c>
      <c r="D6074">
        <v>18.921199000000001</v>
      </c>
      <c r="E6074">
        <v>72.913291000000001</v>
      </c>
      <c r="F6074" s="18">
        <v>44906</v>
      </c>
      <c r="G6074" s="19">
        <v>0.41666666666666702</v>
      </c>
      <c r="H6074">
        <v>10</v>
      </c>
      <c r="I6074" s="13" t="s">
        <v>89</v>
      </c>
      <c r="J6074">
        <v>1</v>
      </c>
      <c r="K6074" s="13" t="s">
        <v>214</v>
      </c>
      <c r="L6074">
        <v>5</v>
      </c>
      <c r="M6074">
        <v>0</v>
      </c>
      <c r="N6074" s="13" t="s">
        <v>192</v>
      </c>
      <c r="O6074" s="13" t="s">
        <v>97</v>
      </c>
      <c r="P6074">
        <v>26</v>
      </c>
      <c r="Q6074" s="13" t="s">
        <v>195</v>
      </c>
      <c r="R6074" s="13" t="s">
        <v>199</v>
      </c>
      <c r="S6074" s="13" t="s">
        <v>99</v>
      </c>
      <c r="T6074">
        <v>3</v>
      </c>
      <c r="U6074">
        <v>3</v>
      </c>
      <c r="V6074">
        <v>1</v>
      </c>
      <c r="W6074" s="13" t="s">
        <v>101</v>
      </c>
      <c r="X6074">
        <v>0.45</v>
      </c>
    </row>
    <row r="6075" spans="1:24" x14ac:dyDescent="0.3">
      <c r="A6075">
        <v>6073</v>
      </c>
      <c r="B6075" t="s">
        <v>203</v>
      </c>
      <c r="C6075" t="s">
        <v>203</v>
      </c>
      <c r="D6075">
        <v>28.710576</v>
      </c>
      <c r="E6075">
        <v>77.192426999999995</v>
      </c>
      <c r="F6075" s="18">
        <v>45208</v>
      </c>
      <c r="G6075" s="19">
        <v>0.70833333333333304</v>
      </c>
      <c r="H6075">
        <v>17</v>
      </c>
      <c r="I6075" s="13" t="s">
        <v>204</v>
      </c>
      <c r="J6075">
        <v>0</v>
      </c>
      <c r="K6075" s="13" t="s">
        <v>191</v>
      </c>
      <c r="L6075">
        <v>4</v>
      </c>
      <c r="M6075">
        <v>0</v>
      </c>
      <c r="N6075" s="13" t="s">
        <v>192</v>
      </c>
      <c r="O6075" s="13" t="s">
        <v>97</v>
      </c>
      <c r="P6075">
        <v>30</v>
      </c>
      <c r="Q6075" s="13" t="s">
        <v>95</v>
      </c>
      <c r="R6075" s="13" t="s">
        <v>213</v>
      </c>
      <c r="S6075" s="13" t="s">
        <v>193</v>
      </c>
      <c r="T6075">
        <v>2</v>
      </c>
      <c r="U6075">
        <v>2</v>
      </c>
      <c r="V6075">
        <v>1</v>
      </c>
      <c r="W6075" s="13" t="s">
        <v>101</v>
      </c>
      <c r="X6075">
        <v>0.25</v>
      </c>
    </row>
    <row r="6076" spans="1:24" x14ac:dyDescent="0.3">
      <c r="A6076">
        <v>6074</v>
      </c>
      <c r="B6076" t="s">
        <v>206</v>
      </c>
      <c r="C6076" t="s">
        <v>207</v>
      </c>
      <c r="D6076">
        <v>13.075219000000001</v>
      </c>
      <c r="E6076">
        <v>77.708265999999995</v>
      </c>
      <c r="F6076" s="18">
        <v>45351</v>
      </c>
      <c r="G6076" s="19">
        <v>0.45833333333333298</v>
      </c>
      <c r="H6076">
        <v>11</v>
      </c>
      <c r="I6076" s="13" t="s">
        <v>202</v>
      </c>
      <c r="J6076">
        <v>0</v>
      </c>
      <c r="K6076" s="13" t="s">
        <v>214</v>
      </c>
      <c r="L6076">
        <v>4</v>
      </c>
      <c r="M6076">
        <v>0</v>
      </c>
      <c r="N6076" s="13" t="s">
        <v>192</v>
      </c>
      <c r="O6076" s="13" t="s">
        <v>97</v>
      </c>
      <c r="P6076">
        <v>28</v>
      </c>
      <c r="Q6076" s="13" t="s">
        <v>95</v>
      </c>
      <c r="R6076" s="13" t="s">
        <v>98</v>
      </c>
      <c r="S6076" s="13" t="s">
        <v>193</v>
      </c>
      <c r="T6076">
        <v>4</v>
      </c>
      <c r="U6076">
        <v>4</v>
      </c>
      <c r="V6076">
        <v>0</v>
      </c>
      <c r="W6076" s="13" t="s">
        <v>101</v>
      </c>
      <c r="X6076">
        <v>0.1</v>
      </c>
    </row>
    <row r="6077" spans="1:24" x14ac:dyDescent="0.3">
      <c r="A6077">
        <v>6075</v>
      </c>
      <c r="B6077" t="s">
        <v>217</v>
      </c>
      <c r="C6077" t="s">
        <v>218</v>
      </c>
      <c r="D6077">
        <v>22.479078999999999</v>
      </c>
      <c r="E6077">
        <v>88.327395999999993</v>
      </c>
      <c r="F6077" s="18">
        <v>45208</v>
      </c>
      <c r="G6077" s="19">
        <v>0.66666666666666696</v>
      </c>
      <c r="H6077">
        <v>16</v>
      </c>
      <c r="I6077" s="13" t="s">
        <v>204</v>
      </c>
      <c r="J6077">
        <v>0</v>
      </c>
      <c r="K6077" s="13" t="s">
        <v>191</v>
      </c>
      <c r="L6077">
        <v>5</v>
      </c>
      <c r="M6077">
        <v>0</v>
      </c>
      <c r="N6077" s="13" t="s">
        <v>212</v>
      </c>
      <c r="O6077" s="13" t="s">
        <v>95</v>
      </c>
      <c r="P6077">
        <v>35</v>
      </c>
      <c r="Q6077" s="13" t="s">
        <v>97</v>
      </c>
      <c r="R6077" s="13" t="s">
        <v>98</v>
      </c>
      <c r="S6077" s="13" t="s">
        <v>99</v>
      </c>
      <c r="T6077">
        <v>5</v>
      </c>
      <c r="U6077">
        <v>5</v>
      </c>
      <c r="V6077">
        <v>0</v>
      </c>
      <c r="W6077" s="13" t="s">
        <v>101</v>
      </c>
      <c r="X6077">
        <v>0.85</v>
      </c>
    </row>
    <row r="6078" spans="1:24" x14ac:dyDescent="0.3">
      <c r="A6078">
        <v>6076</v>
      </c>
      <c r="B6078" t="s">
        <v>206</v>
      </c>
      <c r="C6078" t="s">
        <v>207</v>
      </c>
      <c r="D6078">
        <v>12.813700000000001</v>
      </c>
      <c r="E6078">
        <v>77.472097000000005</v>
      </c>
      <c r="F6078" s="18">
        <v>44745</v>
      </c>
      <c r="G6078" s="19">
        <v>0.66666666666666696</v>
      </c>
      <c r="H6078">
        <v>16</v>
      </c>
      <c r="I6078" s="13" t="s">
        <v>89</v>
      </c>
      <c r="J6078">
        <v>1</v>
      </c>
      <c r="K6078" s="13" t="s">
        <v>191</v>
      </c>
      <c r="L6078">
        <v>4</v>
      </c>
      <c r="M6078">
        <v>0</v>
      </c>
      <c r="N6078" s="13" t="s">
        <v>192</v>
      </c>
      <c r="O6078" s="13" t="s">
        <v>97</v>
      </c>
      <c r="P6078">
        <v>17</v>
      </c>
      <c r="Q6078" s="13" t="s">
        <v>95</v>
      </c>
      <c r="R6078" s="13" t="s">
        <v>208</v>
      </c>
      <c r="S6078" s="13" t="s">
        <v>196</v>
      </c>
      <c r="T6078">
        <v>5</v>
      </c>
      <c r="U6078">
        <v>3</v>
      </c>
      <c r="V6078">
        <v>0</v>
      </c>
      <c r="W6078" s="13" t="s">
        <v>101</v>
      </c>
      <c r="X6078">
        <v>0.1</v>
      </c>
    </row>
    <row r="6079" spans="1:24" x14ac:dyDescent="0.3">
      <c r="A6079">
        <v>6077</v>
      </c>
      <c r="B6079" t="s">
        <v>206</v>
      </c>
      <c r="C6079" t="s">
        <v>207</v>
      </c>
      <c r="D6079">
        <v>13.038074</v>
      </c>
      <c r="E6079">
        <v>77.426289999999995</v>
      </c>
      <c r="F6079" s="18">
        <v>44921</v>
      </c>
      <c r="G6079" s="19">
        <v>0.75</v>
      </c>
      <c r="H6079">
        <v>18</v>
      </c>
      <c r="I6079" s="13" t="s">
        <v>204</v>
      </c>
      <c r="J6079">
        <v>0</v>
      </c>
      <c r="K6079" s="13" t="s">
        <v>191</v>
      </c>
      <c r="L6079">
        <v>4</v>
      </c>
      <c r="M6079">
        <v>0</v>
      </c>
      <c r="N6079" s="13" t="s">
        <v>192</v>
      </c>
      <c r="O6079" s="13" t="s">
        <v>97</v>
      </c>
      <c r="P6079">
        <v>18</v>
      </c>
      <c r="Q6079" s="13" t="s">
        <v>95</v>
      </c>
      <c r="R6079" s="13" t="s">
        <v>205</v>
      </c>
      <c r="S6079" s="13" t="s">
        <v>193</v>
      </c>
      <c r="T6079">
        <v>4</v>
      </c>
      <c r="U6079">
        <v>3</v>
      </c>
      <c r="V6079">
        <v>1</v>
      </c>
      <c r="W6079" s="13" t="s">
        <v>101</v>
      </c>
      <c r="X6079">
        <v>0.25</v>
      </c>
    </row>
    <row r="6080" spans="1:24" x14ac:dyDescent="0.3">
      <c r="A6080">
        <v>6078</v>
      </c>
      <c r="B6080" t="s">
        <v>209</v>
      </c>
      <c r="C6080" t="s">
        <v>210</v>
      </c>
      <c r="D6080">
        <v>17.292942</v>
      </c>
      <c r="E6080">
        <v>78.534853999999996</v>
      </c>
      <c r="F6080" s="18">
        <v>45365</v>
      </c>
      <c r="G6080" s="19">
        <v>4.1666666666666699E-2</v>
      </c>
      <c r="H6080">
        <v>1</v>
      </c>
      <c r="I6080" s="13" t="s">
        <v>202</v>
      </c>
      <c r="J6080">
        <v>0</v>
      </c>
      <c r="K6080" s="13" t="s">
        <v>92</v>
      </c>
      <c r="L6080">
        <v>6</v>
      </c>
      <c r="M6080">
        <v>0</v>
      </c>
      <c r="N6080" s="13" t="s">
        <v>192</v>
      </c>
      <c r="O6080" s="13" t="s">
        <v>97</v>
      </c>
      <c r="P6080">
        <v>33</v>
      </c>
      <c r="Q6080" s="13" t="s">
        <v>95</v>
      </c>
      <c r="R6080" s="13" t="s">
        <v>199</v>
      </c>
      <c r="S6080" s="13" t="s">
        <v>193</v>
      </c>
      <c r="T6080">
        <v>1</v>
      </c>
      <c r="U6080">
        <v>1</v>
      </c>
      <c r="V6080">
        <v>0</v>
      </c>
      <c r="W6080" s="13" t="s">
        <v>101</v>
      </c>
      <c r="X6080">
        <v>0.1</v>
      </c>
    </row>
    <row r="6081" spans="1:24" x14ac:dyDescent="0.3">
      <c r="A6081">
        <v>6079</v>
      </c>
      <c r="B6081" t="s">
        <v>197</v>
      </c>
      <c r="C6081" t="s">
        <v>198</v>
      </c>
      <c r="D6081">
        <v>30.644780999999998</v>
      </c>
      <c r="E6081">
        <v>76.744292000000002</v>
      </c>
      <c r="F6081" s="18">
        <v>45677</v>
      </c>
      <c r="G6081" s="19">
        <v>0</v>
      </c>
      <c r="H6081">
        <v>0</v>
      </c>
      <c r="I6081" s="13" t="s">
        <v>204</v>
      </c>
      <c r="J6081">
        <v>0</v>
      </c>
      <c r="K6081" s="13" t="s">
        <v>92</v>
      </c>
      <c r="L6081">
        <v>5</v>
      </c>
      <c r="M6081">
        <v>1</v>
      </c>
      <c r="N6081" s="13" t="s">
        <v>212</v>
      </c>
      <c r="O6081" s="13" t="s">
        <v>95</v>
      </c>
      <c r="P6081">
        <v>29</v>
      </c>
      <c r="Q6081" s="13" t="s">
        <v>97</v>
      </c>
      <c r="R6081" s="13" t="s">
        <v>199</v>
      </c>
      <c r="S6081" s="13" t="s">
        <v>196</v>
      </c>
      <c r="T6081">
        <v>2</v>
      </c>
      <c r="U6081">
        <v>1</v>
      </c>
      <c r="V6081">
        <v>0</v>
      </c>
      <c r="W6081" s="13" t="s">
        <v>101</v>
      </c>
      <c r="X6081">
        <v>0.65</v>
      </c>
    </row>
    <row r="6082" spans="1:24" x14ac:dyDescent="0.3">
      <c r="A6082">
        <v>6080</v>
      </c>
      <c r="B6082" t="s">
        <v>197</v>
      </c>
      <c r="C6082" t="s">
        <v>198</v>
      </c>
      <c r="D6082">
        <v>30.705757999999999</v>
      </c>
      <c r="E6082">
        <v>76.725061999999994</v>
      </c>
      <c r="F6082" s="18">
        <v>45565</v>
      </c>
      <c r="G6082" s="19">
        <v>0.375</v>
      </c>
      <c r="H6082">
        <v>9</v>
      </c>
      <c r="I6082" s="13" t="s">
        <v>204</v>
      </c>
      <c r="J6082">
        <v>0</v>
      </c>
      <c r="K6082" s="13" t="s">
        <v>191</v>
      </c>
      <c r="L6082">
        <v>3</v>
      </c>
      <c r="M6082">
        <v>0</v>
      </c>
      <c r="N6082" s="13" t="s">
        <v>212</v>
      </c>
      <c r="O6082" s="13" t="s">
        <v>195</v>
      </c>
      <c r="P6082">
        <v>15</v>
      </c>
      <c r="Q6082" s="13" t="s">
        <v>195</v>
      </c>
      <c r="R6082" s="13" t="s">
        <v>208</v>
      </c>
      <c r="S6082" s="13" t="s">
        <v>196</v>
      </c>
      <c r="T6082">
        <v>5</v>
      </c>
      <c r="U6082">
        <v>4</v>
      </c>
      <c r="V6082">
        <v>1</v>
      </c>
      <c r="W6082" s="13" t="s">
        <v>101</v>
      </c>
      <c r="X6082">
        <v>0.4</v>
      </c>
    </row>
    <row r="6083" spans="1:24" x14ac:dyDescent="0.3">
      <c r="A6083">
        <v>6081</v>
      </c>
      <c r="B6083" t="s">
        <v>203</v>
      </c>
      <c r="C6083" t="s">
        <v>203</v>
      </c>
      <c r="D6083">
        <v>28.509605000000001</v>
      </c>
      <c r="E6083">
        <v>77.159516999999994</v>
      </c>
      <c r="F6083" s="18">
        <v>45513</v>
      </c>
      <c r="G6083" s="19">
        <v>8.3333333333333301E-2</v>
      </c>
      <c r="H6083">
        <v>2</v>
      </c>
      <c r="I6083" s="13" t="s">
        <v>211</v>
      </c>
      <c r="J6083">
        <v>0</v>
      </c>
      <c r="K6083" s="13" t="s">
        <v>191</v>
      </c>
      <c r="L6083">
        <v>5</v>
      </c>
      <c r="M6083">
        <v>1</v>
      </c>
      <c r="N6083" s="13" t="s">
        <v>192</v>
      </c>
      <c r="O6083" s="13" t="s">
        <v>97</v>
      </c>
      <c r="P6083">
        <v>27</v>
      </c>
      <c r="Q6083" s="13" t="s">
        <v>97</v>
      </c>
      <c r="R6083" s="13" t="s">
        <v>213</v>
      </c>
      <c r="S6083" s="13" t="s">
        <v>193</v>
      </c>
      <c r="T6083">
        <v>2</v>
      </c>
      <c r="U6083">
        <v>2</v>
      </c>
      <c r="V6083">
        <v>0</v>
      </c>
      <c r="W6083" s="13" t="s">
        <v>101</v>
      </c>
      <c r="X6083">
        <v>0.3</v>
      </c>
    </row>
    <row r="6084" spans="1:24" x14ac:dyDescent="0.3">
      <c r="A6084">
        <v>6082</v>
      </c>
      <c r="B6084" t="s">
        <v>209</v>
      </c>
      <c r="C6084" t="s">
        <v>210</v>
      </c>
      <c r="D6084">
        <v>17.448765000000002</v>
      </c>
      <c r="E6084">
        <v>78.319703000000004</v>
      </c>
      <c r="F6084" s="18">
        <v>44843</v>
      </c>
      <c r="G6084" s="19">
        <v>0.79166666666666696</v>
      </c>
      <c r="H6084">
        <v>19</v>
      </c>
      <c r="I6084" s="13" t="s">
        <v>89</v>
      </c>
      <c r="J6084">
        <v>1</v>
      </c>
      <c r="K6084" s="13" t="s">
        <v>191</v>
      </c>
      <c r="L6084">
        <v>2</v>
      </c>
      <c r="M6084">
        <v>1</v>
      </c>
      <c r="N6084" s="13" t="s">
        <v>192</v>
      </c>
      <c r="O6084" s="13" t="s">
        <v>97</v>
      </c>
      <c r="P6084">
        <v>25</v>
      </c>
      <c r="Q6084" s="13" t="s">
        <v>195</v>
      </c>
      <c r="R6084" s="13" t="s">
        <v>199</v>
      </c>
      <c r="S6084" s="13" t="s">
        <v>196</v>
      </c>
      <c r="T6084">
        <v>5</v>
      </c>
      <c r="U6084">
        <v>2</v>
      </c>
      <c r="V6084">
        <v>1</v>
      </c>
      <c r="W6084" s="13" t="s">
        <v>101</v>
      </c>
      <c r="X6084">
        <v>0.25</v>
      </c>
    </row>
    <row r="6085" spans="1:24" x14ac:dyDescent="0.3">
      <c r="A6085">
        <v>6083</v>
      </c>
      <c r="B6085" t="s">
        <v>79</v>
      </c>
      <c r="C6085" t="s">
        <v>80</v>
      </c>
      <c r="D6085">
        <v>18.547606999999999</v>
      </c>
      <c r="E6085">
        <v>73.732826000000003</v>
      </c>
      <c r="F6085" s="18">
        <v>44931</v>
      </c>
      <c r="G6085" s="19">
        <v>0.625</v>
      </c>
      <c r="H6085">
        <v>15</v>
      </c>
      <c r="I6085" s="13" t="s">
        <v>202</v>
      </c>
      <c r="J6085">
        <v>0</v>
      </c>
      <c r="K6085" s="13" t="s">
        <v>191</v>
      </c>
      <c r="L6085">
        <v>3</v>
      </c>
      <c r="M6085">
        <v>0</v>
      </c>
      <c r="N6085" s="13" t="s">
        <v>192</v>
      </c>
      <c r="O6085" s="13" t="s">
        <v>97</v>
      </c>
      <c r="P6085">
        <v>25</v>
      </c>
      <c r="Q6085" s="13" t="s">
        <v>97</v>
      </c>
      <c r="R6085" s="13" t="s">
        <v>205</v>
      </c>
      <c r="S6085" s="13" t="s">
        <v>193</v>
      </c>
      <c r="T6085">
        <v>5</v>
      </c>
      <c r="U6085">
        <v>3</v>
      </c>
      <c r="V6085">
        <v>0</v>
      </c>
      <c r="W6085" s="13" t="s">
        <v>101</v>
      </c>
      <c r="X6085">
        <v>0.3</v>
      </c>
    </row>
    <row r="6086" spans="1:24" x14ac:dyDescent="0.3">
      <c r="A6086">
        <v>6084</v>
      </c>
      <c r="B6086" t="s">
        <v>203</v>
      </c>
      <c r="C6086" t="s">
        <v>203</v>
      </c>
      <c r="D6086">
        <v>28.688296000000001</v>
      </c>
      <c r="E6086">
        <v>77.096142999999998</v>
      </c>
      <c r="F6086" s="18">
        <v>45647</v>
      </c>
      <c r="G6086" s="19">
        <v>0.79166666666666696</v>
      </c>
      <c r="H6086">
        <v>19</v>
      </c>
      <c r="I6086" s="13" t="s">
        <v>219</v>
      </c>
      <c r="J6086">
        <v>1</v>
      </c>
      <c r="K6086" s="13" t="s">
        <v>214</v>
      </c>
      <c r="L6086">
        <v>5</v>
      </c>
      <c r="M6086">
        <v>1</v>
      </c>
      <c r="N6086" s="13" t="s">
        <v>192</v>
      </c>
      <c r="O6086" s="13" t="s">
        <v>97</v>
      </c>
      <c r="P6086">
        <v>36</v>
      </c>
      <c r="Q6086" s="13" t="s">
        <v>195</v>
      </c>
      <c r="R6086" s="13" t="s">
        <v>205</v>
      </c>
      <c r="S6086" s="13" t="s">
        <v>196</v>
      </c>
      <c r="T6086">
        <v>1</v>
      </c>
      <c r="U6086">
        <v>0</v>
      </c>
      <c r="V6086">
        <v>1</v>
      </c>
      <c r="W6086" s="13" t="s">
        <v>101</v>
      </c>
      <c r="X6086">
        <v>0.25</v>
      </c>
    </row>
    <row r="6087" spans="1:24" x14ac:dyDescent="0.3">
      <c r="A6087">
        <v>6085</v>
      </c>
      <c r="B6087" t="s">
        <v>197</v>
      </c>
      <c r="C6087" t="s">
        <v>198</v>
      </c>
      <c r="D6087">
        <v>30.66037</v>
      </c>
      <c r="E6087">
        <v>76.881735000000006</v>
      </c>
      <c r="F6087" s="18">
        <v>45681</v>
      </c>
      <c r="G6087" s="19">
        <v>0.83333333333333304</v>
      </c>
      <c r="H6087">
        <v>20</v>
      </c>
      <c r="I6087" s="13" t="s">
        <v>211</v>
      </c>
      <c r="J6087">
        <v>0</v>
      </c>
      <c r="K6087" s="13" t="s">
        <v>214</v>
      </c>
      <c r="L6087">
        <v>5</v>
      </c>
      <c r="M6087">
        <v>1</v>
      </c>
      <c r="N6087" s="13" t="s">
        <v>212</v>
      </c>
      <c r="O6087" s="13" t="s">
        <v>195</v>
      </c>
      <c r="P6087">
        <v>32</v>
      </c>
      <c r="Q6087" s="13" t="s">
        <v>97</v>
      </c>
      <c r="R6087" s="13" t="s">
        <v>98</v>
      </c>
      <c r="S6087" s="13" t="s">
        <v>196</v>
      </c>
      <c r="T6087">
        <v>4</v>
      </c>
      <c r="U6087">
        <v>0</v>
      </c>
      <c r="V6087">
        <v>0</v>
      </c>
      <c r="W6087" s="13" t="s">
        <v>101</v>
      </c>
      <c r="X6087">
        <v>0.45</v>
      </c>
    </row>
    <row r="6088" spans="1:24" x14ac:dyDescent="0.3">
      <c r="A6088">
        <v>6086</v>
      </c>
      <c r="B6088" t="s">
        <v>197</v>
      </c>
      <c r="C6088" t="s">
        <v>198</v>
      </c>
      <c r="D6088">
        <v>30.690467000000002</v>
      </c>
      <c r="E6088">
        <v>76.833455000000001</v>
      </c>
      <c r="F6088" s="18">
        <v>44862</v>
      </c>
      <c r="G6088" s="19">
        <v>0.41666666666666702</v>
      </c>
      <c r="H6088">
        <v>10</v>
      </c>
      <c r="I6088" s="13" t="s">
        <v>211</v>
      </c>
      <c r="J6088">
        <v>0</v>
      </c>
      <c r="K6088" s="13" t="s">
        <v>214</v>
      </c>
      <c r="L6088">
        <v>5</v>
      </c>
      <c r="M6088">
        <v>0</v>
      </c>
      <c r="N6088" s="13" t="s">
        <v>212</v>
      </c>
      <c r="O6088" s="13" t="s">
        <v>195</v>
      </c>
      <c r="P6088">
        <v>39</v>
      </c>
      <c r="Q6088" s="13" t="s">
        <v>97</v>
      </c>
      <c r="R6088" s="13" t="s">
        <v>205</v>
      </c>
      <c r="S6088" s="13" t="s">
        <v>193</v>
      </c>
      <c r="T6088">
        <v>4</v>
      </c>
      <c r="U6088">
        <v>1</v>
      </c>
      <c r="V6088">
        <v>1</v>
      </c>
      <c r="W6088" s="13" t="s">
        <v>101</v>
      </c>
      <c r="X6088">
        <v>0.6</v>
      </c>
    </row>
    <row r="6089" spans="1:24" x14ac:dyDescent="0.3">
      <c r="A6089">
        <v>6087</v>
      </c>
      <c r="B6089" t="s">
        <v>203</v>
      </c>
      <c r="C6089" t="s">
        <v>203</v>
      </c>
      <c r="D6089">
        <v>28.814264000000001</v>
      </c>
      <c r="E6089">
        <v>76.916728000000006</v>
      </c>
      <c r="F6089" s="18">
        <v>44710</v>
      </c>
      <c r="G6089" s="19">
        <v>0.54166666666666696</v>
      </c>
      <c r="H6089">
        <v>13</v>
      </c>
      <c r="I6089" s="13" t="s">
        <v>89</v>
      </c>
      <c r="J6089">
        <v>1</v>
      </c>
      <c r="K6089" s="13" t="s">
        <v>214</v>
      </c>
      <c r="L6089">
        <v>4</v>
      </c>
      <c r="M6089">
        <v>0</v>
      </c>
      <c r="N6089" s="13" t="s">
        <v>192</v>
      </c>
      <c r="O6089" s="13" t="s">
        <v>97</v>
      </c>
      <c r="P6089">
        <v>33</v>
      </c>
      <c r="Q6089" s="13" t="s">
        <v>97</v>
      </c>
      <c r="R6089" s="13" t="s">
        <v>205</v>
      </c>
      <c r="S6089" s="13" t="s">
        <v>193</v>
      </c>
      <c r="T6089">
        <v>4</v>
      </c>
      <c r="U6089">
        <v>4</v>
      </c>
      <c r="V6089">
        <v>0</v>
      </c>
      <c r="W6089" s="13" t="s">
        <v>101</v>
      </c>
      <c r="X6089">
        <v>0.3</v>
      </c>
    </row>
    <row r="6090" spans="1:24" x14ac:dyDescent="0.3">
      <c r="A6090">
        <v>6088</v>
      </c>
      <c r="B6090" t="s">
        <v>200</v>
      </c>
      <c r="C6090" t="s">
        <v>201</v>
      </c>
      <c r="D6090">
        <v>12.926157</v>
      </c>
      <c r="E6090">
        <v>80.209326000000004</v>
      </c>
      <c r="F6090" s="18">
        <v>45336</v>
      </c>
      <c r="G6090" s="19">
        <v>0.25</v>
      </c>
      <c r="H6090">
        <v>6</v>
      </c>
      <c r="I6090" s="13" t="s">
        <v>194</v>
      </c>
      <c r="J6090">
        <v>0</v>
      </c>
      <c r="K6090" s="13" t="s">
        <v>191</v>
      </c>
      <c r="L6090">
        <v>2</v>
      </c>
      <c r="M6090">
        <v>0</v>
      </c>
      <c r="N6090" s="13" t="s">
        <v>212</v>
      </c>
      <c r="O6090" s="13" t="s">
        <v>95</v>
      </c>
      <c r="P6090">
        <v>18</v>
      </c>
      <c r="Q6090" s="13" t="s">
        <v>97</v>
      </c>
      <c r="R6090" s="13" t="s">
        <v>199</v>
      </c>
      <c r="S6090" s="13" t="s">
        <v>196</v>
      </c>
      <c r="T6090">
        <v>3</v>
      </c>
      <c r="U6090">
        <v>3</v>
      </c>
      <c r="V6090">
        <v>0</v>
      </c>
      <c r="W6090" s="13" t="s">
        <v>101</v>
      </c>
      <c r="X6090">
        <v>0.65</v>
      </c>
    </row>
    <row r="6091" spans="1:24" x14ac:dyDescent="0.3">
      <c r="A6091">
        <v>6089</v>
      </c>
      <c r="B6091" t="s">
        <v>79</v>
      </c>
      <c r="C6091" t="s">
        <v>80</v>
      </c>
      <c r="D6091">
        <v>18.664525000000001</v>
      </c>
      <c r="E6091">
        <v>73.764499999999998</v>
      </c>
      <c r="F6091" s="18">
        <v>45168</v>
      </c>
      <c r="G6091" s="19">
        <v>4.1666666666666699E-2</v>
      </c>
      <c r="H6091">
        <v>1</v>
      </c>
      <c r="I6091" s="13" t="s">
        <v>194</v>
      </c>
      <c r="J6091">
        <v>0</v>
      </c>
      <c r="K6091" s="13" t="s">
        <v>92</v>
      </c>
      <c r="L6091">
        <v>3</v>
      </c>
      <c r="M6091">
        <v>1</v>
      </c>
      <c r="N6091" s="13" t="s">
        <v>192</v>
      </c>
      <c r="O6091" s="13" t="s">
        <v>97</v>
      </c>
      <c r="P6091">
        <v>19</v>
      </c>
      <c r="Q6091" s="13" t="s">
        <v>95</v>
      </c>
      <c r="R6091" s="13" t="s">
        <v>205</v>
      </c>
      <c r="S6091" s="13" t="s">
        <v>99</v>
      </c>
      <c r="T6091">
        <v>4</v>
      </c>
      <c r="U6091">
        <v>4</v>
      </c>
      <c r="V6091">
        <v>0</v>
      </c>
      <c r="W6091" s="13" t="s">
        <v>101</v>
      </c>
      <c r="X6091">
        <v>0.3</v>
      </c>
    </row>
    <row r="6092" spans="1:24" x14ac:dyDescent="0.3">
      <c r="A6092">
        <v>6090</v>
      </c>
      <c r="B6092" t="s">
        <v>209</v>
      </c>
      <c r="C6092" t="s">
        <v>210</v>
      </c>
      <c r="D6092">
        <v>17.331834000000001</v>
      </c>
      <c r="E6092">
        <v>78.545178000000007</v>
      </c>
      <c r="F6092" s="18">
        <v>45513</v>
      </c>
      <c r="G6092" s="19">
        <v>0.58333333333333304</v>
      </c>
      <c r="H6092">
        <v>14</v>
      </c>
      <c r="I6092" s="13" t="s">
        <v>211</v>
      </c>
      <c r="J6092">
        <v>0</v>
      </c>
      <c r="K6092" s="13" t="s">
        <v>92</v>
      </c>
      <c r="L6092">
        <v>2</v>
      </c>
      <c r="M6092">
        <v>0</v>
      </c>
      <c r="N6092" s="13" t="s">
        <v>94</v>
      </c>
      <c r="O6092" s="13" t="s">
        <v>95</v>
      </c>
      <c r="P6092">
        <v>33</v>
      </c>
      <c r="Q6092" s="13" t="s">
        <v>195</v>
      </c>
      <c r="R6092" s="13" t="s">
        <v>213</v>
      </c>
      <c r="S6092" s="13" t="s">
        <v>196</v>
      </c>
      <c r="T6092">
        <v>1</v>
      </c>
      <c r="U6092">
        <v>1</v>
      </c>
      <c r="V6092">
        <v>0</v>
      </c>
      <c r="W6092" s="13" t="s">
        <v>101</v>
      </c>
      <c r="X6092">
        <v>0.45</v>
      </c>
    </row>
    <row r="6093" spans="1:24" x14ac:dyDescent="0.3">
      <c r="A6093">
        <v>6091</v>
      </c>
      <c r="B6093" t="s">
        <v>190</v>
      </c>
      <c r="C6093" t="s">
        <v>80</v>
      </c>
      <c r="D6093">
        <v>18.807362999999999</v>
      </c>
      <c r="E6093">
        <v>72.749340000000004</v>
      </c>
      <c r="F6093" s="18">
        <v>45709</v>
      </c>
      <c r="G6093" s="19">
        <v>0.29166666666666702</v>
      </c>
      <c r="H6093">
        <v>7</v>
      </c>
      <c r="I6093" s="13" t="s">
        <v>211</v>
      </c>
      <c r="J6093">
        <v>0</v>
      </c>
      <c r="K6093" s="13" t="s">
        <v>191</v>
      </c>
      <c r="L6093">
        <v>1</v>
      </c>
      <c r="M6093">
        <v>1</v>
      </c>
      <c r="N6093" s="13" t="s">
        <v>94</v>
      </c>
      <c r="O6093" s="13" t="s">
        <v>95</v>
      </c>
      <c r="P6093">
        <v>35</v>
      </c>
      <c r="Q6093" s="13" t="s">
        <v>195</v>
      </c>
      <c r="R6093" s="13" t="s">
        <v>213</v>
      </c>
      <c r="S6093" s="13" t="s">
        <v>99</v>
      </c>
      <c r="T6093">
        <v>4</v>
      </c>
      <c r="U6093">
        <v>4</v>
      </c>
      <c r="V6093">
        <v>0</v>
      </c>
      <c r="W6093" s="13" t="s">
        <v>101</v>
      </c>
      <c r="X6093">
        <v>0.65</v>
      </c>
    </row>
    <row r="6094" spans="1:24" x14ac:dyDescent="0.3">
      <c r="A6094">
        <v>6092</v>
      </c>
      <c r="B6094" t="s">
        <v>200</v>
      </c>
      <c r="C6094" t="s">
        <v>201</v>
      </c>
      <c r="D6094">
        <v>13.0244</v>
      </c>
      <c r="E6094">
        <v>80.223242999999997</v>
      </c>
      <c r="F6094" s="18">
        <v>44871</v>
      </c>
      <c r="G6094" s="19">
        <v>0.79166666666666696</v>
      </c>
      <c r="H6094">
        <v>19</v>
      </c>
      <c r="I6094" s="13" t="s">
        <v>89</v>
      </c>
      <c r="J6094">
        <v>1</v>
      </c>
      <c r="K6094" s="13" t="s">
        <v>214</v>
      </c>
      <c r="L6094">
        <v>5</v>
      </c>
      <c r="M6094">
        <v>1</v>
      </c>
      <c r="N6094" s="13" t="s">
        <v>192</v>
      </c>
      <c r="O6094" s="13" t="s">
        <v>97</v>
      </c>
      <c r="P6094">
        <v>22</v>
      </c>
      <c r="Q6094" s="13" t="s">
        <v>95</v>
      </c>
      <c r="R6094" s="13" t="s">
        <v>199</v>
      </c>
      <c r="S6094" s="13" t="s">
        <v>99</v>
      </c>
      <c r="T6094">
        <v>4</v>
      </c>
      <c r="U6094">
        <v>4</v>
      </c>
      <c r="V6094">
        <v>1</v>
      </c>
      <c r="W6094" s="13" t="s">
        <v>101</v>
      </c>
      <c r="X6094">
        <v>0.45</v>
      </c>
    </row>
    <row r="6095" spans="1:24" x14ac:dyDescent="0.3">
      <c r="A6095">
        <v>6093</v>
      </c>
      <c r="B6095" t="s">
        <v>197</v>
      </c>
      <c r="C6095" t="s">
        <v>198</v>
      </c>
      <c r="D6095">
        <v>30.717562999999998</v>
      </c>
      <c r="E6095">
        <v>76.898606000000001</v>
      </c>
      <c r="F6095" s="18">
        <v>44765</v>
      </c>
      <c r="G6095" s="19">
        <v>4.1666666666666699E-2</v>
      </c>
      <c r="H6095">
        <v>1</v>
      </c>
      <c r="I6095" s="13" t="s">
        <v>219</v>
      </c>
      <c r="J6095">
        <v>1</v>
      </c>
      <c r="K6095" s="13" t="s">
        <v>214</v>
      </c>
      <c r="L6095">
        <v>2</v>
      </c>
      <c r="M6095">
        <v>1</v>
      </c>
      <c r="N6095" s="13" t="s">
        <v>212</v>
      </c>
      <c r="O6095" s="13" t="s">
        <v>95</v>
      </c>
      <c r="P6095">
        <v>33</v>
      </c>
      <c r="Q6095" s="13" t="s">
        <v>95</v>
      </c>
      <c r="R6095" s="13" t="s">
        <v>199</v>
      </c>
      <c r="S6095" s="13" t="s">
        <v>196</v>
      </c>
      <c r="T6095">
        <v>1</v>
      </c>
      <c r="U6095">
        <v>1</v>
      </c>
      <c r="V6095">
        <v>0</v>
      </c>
      <c r="W6095" s="13" t="s">
        <v>101</v>
      </c>
      <c r="X6095">
        <v>0.45</v>
      </c>
    </row>
    <row r="6096" spans="1:24" x14ac:dyDescent="0.3">
      <c r="A6096">
        <v>6094</v>
      </c>
      <c r="B6096" t="s">
        <v>200</v>
      </c>
      <c r="C6096" t="s">
        <v>201</v>
      </c>
      <c r="D6096">
        <v>12.969937</v>
      </c>
      <c r="E6096">
        <v>80.235117000000002</v>
      </c>
      <c r="F6096" s="18">
        <v>45308</v>
      </c>
      <c r="G6096" s="19">
        <v>0.16666666666666699</v>
      </c>
      <c r="H6096">
        <v>4</v>
      </c>
      <c r="I6096" s="13" t="s">
        <v>194</v>
      </c>
      <c r="J6096">
        <v>0</v>
      </c>
      <c r="K6096" s="13" t="s">
        <v>92</v>
      </c>
      <c r="L6096">
        <v>4</v>
      </c>
      <c r="M6096">
        <v>1</v>
      </c>
      <c r="N6096" s="13" t="s">
        <v>192</v>
      </c>
      <c r="O6096" s="13" t="s">
        <v>97</v>
      </c>
      <c r="P6096">
        <v>33</v>
      </c>
      <c r="Q6096" s="13" t="s">
        <v>95</v>
      </c>
      <c r="R6096" s="13" t="s">
        <v>199</v>
      </c>
      <c r="S6096" s="13" t="s">
        <v>99</v>
      </c>
      <c r="T6096">
        <v>1</v>
      </c>
      <c r="U6096">
        <v>1</v>
      </c>
      <c r="V6096">
        <v>0</v>
      </c>
      <c r="W6096" s="13" t="s">
        <v>101</v>
      </c>
      <c r="X6096">
        <v>0.3</v>
      </c>
    </row>
    <row r="6097" spans="1:24" x14ac:dyDescent="0.3">
      <c r="A6097">
        <v>6095</v>
      </c>
      <c r="B6097" t="s">
        <v>200</v>
      </c>
      <c r="C6097" t="s">
        <v>201</v>
      </c>
      <c r="D6097">
        <v>13.105874</v>
      </c>
      <c r="E6097">
        <v>80.284229999999994</v>
      </c>
      <c r="F6097" s="18">
        <v>45399</v>
      </c>
      <c r="G6097" s="19">
        <v>0.83333333333333304</v>
      </c>
      <c r="H6097">
        <v>20</v>
      </c>
      <c r="I6097" s="13" t="s">
        <v>194</v>
      </c>
      <c r="J6097">
        <v>0</v>
      </c>
      <c r="K6097" s="13" t="s">
        <v>214</v>
      </c>
      <c r="L6097">
        <v>6</v>
      </c>
      <c r="M6097">
        <v>0</v>
      </c>
      <c r="N6097" s="13" t="s">
        <v>212</v>
      </c>
      <c r="O6097" s="13" t="s">
        <v>195</v>
      </c>
      <c r="P6097">
        <v>21</v>
      </c>
      <c r="Q6097" s="13" t="s">
        <v>95</v>
      </c>
      <c r="R6097" s="13" t="s">
        <v>98</v>
      </c>
      <c r="S6097" s="13" t="s">
        <v>196</v>
      </c>
      <c r="T6097">
        <v>4</v>
      </c>
      <c r="U6097">
        <v>1</v>
      </c>
      <c r="V6097">
        <v>0</v>
      </c>
      <c r="W6097" s="13" t="s">
        <v>101</v>
      </c>
      <c r="X6097">
        <v>0.25</v>
      </c>
    </row>
    <row r="6098" spans="1:24" x14ac:dyDescent="0.3">
      <c r="A6098">
        <v>6096</v>
      </c>
      <c r="B6098" t="s">
        <v>190</v>
      </c>
      <c r="C6098" t="s">
        <v>80</v>
      </c>
      <c r="D6098">
        <v>19.262915</v>
      </c>
      <c r="E6098">
        <v>72.989311000000001</v>
      </c>
      <c r="F6098" s="18">
        <v>45159</v>
      </c>
      <c r="G6098" s="19">
        <v>0.16666666666666699</v>
      </c>
      <c r="H6098">
        <v>4</v>
      </c>
      <c r="I6098" s="13" t="s">
        <v>204</v>
      </c>
      <c r="J6098">
        <v>0</v>
      </c>
      <c r="K6098" s="13" t="s">
        <v>92</v>
      </c>
      <c r="L6098">
        <v>6</v>
      </c>
      <c r="M6098">
        <v>0</v>
      </c>
      <c r="N6098" s="13" t="s">
        <v>192</v>
      </c>
      <c r="O6098" s="13" t="s">
        <v>97</v>
      </c>
      <c r="P6098">
        <v>25</v>
      </c>
      <c r="Q6098" s="13" t="s">
        <v>95</v>
      </c>
      <c r="R6098" s="13" t="s">
        <v>205</v>
      </c>
      <c r="S6098" s="13" t="s">
        <v>196</v>
      </c>
      <c r="T6098">
        <v>1</v>
      </c>
      <c r="U6098">
        <v>0</v>
      </c>
      <c r="V6098">
        <v>0</v>
      </c>
      <c r="W6098" s="13" t="s">
        <v>101</v>
      </c>
      <c r="X6098">
        <v>0.1</v>
      </c>
    </row>
    <row r="6099" spans="1:24" x14ac:dyDescent="0.3">
      <c r="A6099">
        <v>6097</v>
      </c>
      <c r="B6099" t="s">
        <v>79</v>
      </c>
      <c r="C6099" t="s">
        <v>80</v>
      </c>
      <c r="D6099">
        <v>18.462235</v>
      </c>
      <c r="E6099">
        <v>73.857337999999999</v>
      </c>
      <c r="F6099" s="18">
        <v>44872</v>
      </c>
      <c r="G6099" s="19">
        <v>0.29166666666666702</v>
      </c>
      <c r="H6099">
        <v>7</v>
      </c>
      <c r="I6099" s="13" t="s">
        <v>204</v>
      </c>
      <c r="J6099">
        <v>0</v>
      </c>
      <c r="K6099" s="13" t="s">
        <v>191</v>
      </c>
      <c r="L6099">
        <v>1</v>
      </c>
      <c r="M6099">
        <v>0</v>
      </c>
      <c r="N6099" s="13" t="s">
        <v>212</v>
      </c>
      <c r="O6099" s="13" t="s">
        <v>95</v>
      </c>
      <c r="P6099">
        <v>32</v>
      </c>
      <c r="Q6099" s="13" t="s">
        <v>195</v>
      </c>
      <c r="R6099" s="13" t="s">
        <v>205</v>
      </c>
      <c r="S6099" s="13" t="s">
        <v>196</v>
      </c>
      <c r="T6099">
        <v>4</v>
      </c>
      <c r="U6099">
        <v>4</v>
      </c>
      <c r="V6099">
        <v>0</v>
      </c>
      <c r="W6099" s="13" t="s">
        <v>101</v>
      </c>
      <c r="X6099">
        <v>0.45</v>
      </c>
    </row>
    <row r="6100" spans="1:24" x14ac:dyDescent="0.3">
      <c r="A6100">
        <v>6098</v>
      </c>
      <c r="B6100" t="s">
        <v>197</v>
      </c>
      <c r="C6100" t="s">
        <v>198</v>
      </c>
      <c r="D6100">
        <v>30.632977</v>
      </c>
      <c r="E6100">
        <v>76.809854000000001</v>
      </c>
      <c r="F6100" s="18">
        <v>44607</v>
      </c>
      <c r="G6100" s="19">
        <v>0.16666666666666699</v>
      </c>
      <c r="H6100">
        <v>4</v>
      </c>
      <c r="I6100" s="13" t="s">
        <v>215</v>
      </c>
      <c r="J6100">
        <v>0</v>
      </c>
      <c r="K6100" s="13" t="s">
        <v>92</v>
      </c>
      <c r="L6100">
        <v>6</v>
      </c>
      <c r="M6100">
        <v>0</v>
      </c>
      <c r="N6100" s="13" t="s">
        <v>212</v>
      </c>
      <c r="O6100" s="13" t="s">
        <v>95</v>
      </c>
      <c r="P6100">
        <v>29</v>
      </c>
      <c r="Q6100" s="13" t="s">
        <v>195</v>
      </c>
      <c r="R6100" s="13" t="s">
        <v>98</v>
      </c>
      <c r="S6100" s="13" t="s">
        <v>193</v>
      </c>
      <c r="T6100">
        <v>4</v>
      </c>
      <c r="U6100">
        <v>3</v>
      </c>
      <c r="V6100">
        <v>0</v>
      </c>
      <c r="W6100" s="13" t="s">
        <v>101</v>
      </c>
      <c r="X6100">
        <v>0.45</v>
      </c>
    </row>
    <row r="6101" spans="1:24" x14ac:dyDescent="0.3">
      <c r="A6101">
        <v>6099</v>
      </c>
      <c r="B6101" t="s">
        <v>203</v>
      </c>
      <c r="C6101" t="s">
        <v>203</v>
      </c>
      <c r="D6101">
        <v>28.495909000000001</v>
      </c>
      <c r="E6101">
        <v>77.265568999999999</v>
      </c>
      <c r="F6101" s="18">
        <v>44719</v>
      </c>
      <c r="G6101" s="19">
        <v>0.16666666666666699</v>
      </c>
      <c r="H6101">
        <v>4</v>
      </c>
      <c r="I6101" s="13" t="s">
        <v>215</v>
      </c>
      <c r="J6101">
        <v>0</v>
      </c>
      <c r="K6101" s="13" t="s">
        <v>191</v>
      </c>
      <c r="L6101">
        <v>5</v>
      </c>
      <c r="M6101">
        <v>0</v>
      </c>
      <c r="N6101" s="13" t="s">
        <v>94</v>
      </c>
      <c r="O6101" s="13" t="s">
        <v>95</v>
      </c>
      <c r="P6101">
        <v>31</v>
      </c>
      <c r="Q6101" s="13" t="s">
        <v>95</v>
      </c>
      <c r="R6101" s="13" t="s">
        <v>208</v>
      </c>
      <c r="S6101" s="13" t="s">
        <v>196</v>
      </c>
      <c r="T6101">
        <v>1</v>
      </c>
      <c r="U6101">
        <v>0</v>
      </c>
      <c r="V6101">
        <v>0</v>
      </c>
      <c r="W6101" s="13" t="s">
        <v>101</v>
      </c>
      <c r="X6101">
        <v>0.45</v>
      </c>
    </row>
    <row r="6102" spans="1:24" x14ac:dyDescent="0.3">
      <c r="A6102">
        <v>6100</v>
      </c>
      <c r="B6102" t="s">
        <v>200</v>
      </c>
      <c r="C6102" t="s">
        <v>201</v>
      </c>
      <c r="D6102">
        <v>13.112975</v>
      </c>
      <c r="E6102">
        <v>80.199933000000001</v>
      </c>
      <c r="F6102" s="18">
        <v>44677</v>
      </c>
      <c r="G6102" s="19">
        <v>0.91666666666666696</v>
      </c>
      <c r="H6102">
        <v>22</v>
      </c>
      <c r="I6102" s="13" t="s">
        <v>215</v>
      </c>
      <c r="J6102">
        <v>0</v>
      </c>
      <c r="K6102" s="13" t="s">
        <v>92</v>
      </c>
      <c r="L6102">
        <v>1</v>
      </c>
      <c r="M6102">
        <v>0</v>
      </c>
      <c r="N6102" s="13" t="s">
        <v>192</v>
      </c>
      <c r="O6102" s="13" t="s">
        <v>97</v>
      </c>
      <c r="P6102">
        <v>34</v>
      </c>
      <c r="Q6102" s="13" t="s">
        <v>195</v>
      </c>
      <c r="R6102" s="13" t="s">
        <v>205</v>
      </c>
      <c r="S6102" s="13" t="s">
        <v>196</v>
      </c>
      <c r="T6102">
        <v>1</v>
      </c>
      <c r="U6102">
        <v>1</v>
      </c>
      <c r="V6102">
        <v>0</v>
      </c>
      <c r="W6102" s="13" t="s">
        <v>101</v>
      </c>
      <c r="X6102">
        <v>0.1</v>
      </c>
    </row>
    <row r="6103" spans="1:24" x14ac:dyDescent="0.3">
      <c r="A6103">
        <v>6101</v>
      </c>
      <c r="B6103" t="s">
        <v>203</v>
      </c>
      <c r="C6103" t="s">
        <v>203</v>
      </c>
      <c r="D6103">
        <v>28.646896999999999</v>
      </c>
      <c r="E6103">
        <v>77.176137999999995</v>
      </c>
      <c r="F6103" s="18">
        <v>44709</v>
      </c>
      <c r="G6103" s="19">
        <v>0</v>
      </c>
      <c r="H6103">
        <v>0</v>
      </c>
      <c r="I6103" s="13" t="s">
        <v>219</v>
      </c>
      <c r="J6103">
        <v>1</v>
      </c>
      <c r="K6103" s="13" t="s">
        <v>214</v>
      </c>
      <c r="L6103">
        <v>1</v>
      </c>
      <c r="M6103">
        <v>1</v>
      </c>
      <c r="N6103" s="13" t="s">
        <v>212</v>
      </c>
      <c r="O6103" s="13" t="s">
        <v>95</v>
      </c>
      <c r="P6103">
        <v>22</v>
      </c>
      <c r="Q6103" s="13" t="s">
        <v>95</v>
      </c>
      <c r="R6103" s="13" t="s">
        <v>205</v>
      </c>
      <c r="S6103" s="13" t="s">
        <v>196</v>
      </c>
      <c r="T6103">
        <v>4</v>
      </c>
      <c r="U6103">
        <v>1</v>
      </c>
      <c r="V6103">
        <v>0</v>
      </c>
      <c r="W6103" s="13" t="s">
        <v>101</v>
      </c>
      <c r="X6103">
        <v>0.45</v>
      </c>
    </row>
    <row r="6104" spans="1:24" x14ac:dyDescent="0.3">
      <c r="A6104">
        <v>6102</v>
      </c>
      <c r="B6104" t="s">
        <v>200</v>
      </c>
      <c r="C6104" t="s">
        <v>201</v>
      </c>
      <c r="D6104">
        <v>12.806998</v>
      </c>
      <c r="E6104">
        <v>80.206946000000002</v>
      </c>
      <c r="F6104" s="18">
        <v>45348</v>
      </c>
      <c r="G6104" s="19">
        <v>0.45833333333333298</v>
      </c>
      <c r="H6104">
        <v>11</v>
      </c>
      <c r="I6104" s="13" t="s">
        <v>204</v>
      </c>
      <c r="J6104">
        <v>0</v>
      </c>
      <c r="K6104" s="13" t="s">
        <v>92</v>
      </c>
      <c r="L6104">
        <v>5</v>
      </c>
      <c r="M6104">
        <v>1</v>
      </c>
      <c r="N6104" s="13" t="s">
        <v>94</v>
      </c>
      <c r="O6104" s="13" t="s">
        <v>95</v>
      </c>
      <c r="P6104">
        <v>27</v>
      </c>
      <c r="Q6104" s="13" t="s">
        <v>97</v>
      </c>
      <c r="R6104" s="13" t="s">
        <v>205</v>
      </c>
      <c r="S6104" s="13" t="s">
        <v>196</v>
      </c>
      <c r="T6104">
        <v>3</v>
      </c>
      <c r="U6104">
        <v>2</v>
      </c>
      <c r="V6104">
        <v>0</v>
      </c>
      <c r="W6104" s="13" t="s">
        <v>101</v>
      </c>
      <c r="X6104">
        <v>0.65</v>
      </c>
    </row>
    <row r="6105" spans="1:24" x14ac:dyDescent="0.3">
      <c r="A6105">
        <v>6103</v>
      </c>
      <c r="B6105" t="s">
        <v>197</v>
      </c>
      <c r="C6105" t="s">
        <v>198</v>
      </c>
      <c r="D6105">
        <v>30.686357000000001</v>
      </c>
      <c r="E6105">
        <v>76.787898999999996</v>
      </c>
      <c r="F6105" s="18">
        <v>45658</v>
      </c>
      <c r="G6105" s="19">
        <v>0.75</v>
      </c>
      <c r="H6105">
        <v>18</v>
      </c>
      <c r="I6105" s="13" t="s">
        <v>194</v>
      </c>
      <c r="J6105">
        <v>0</v>
      </c>
      <c r="K6105" s="13" t="s">
        <v>214</v>
      </c>
      <c r="L6105">
        <v>6</v>
      </c>
      <c r="M6105">
        <v>1</v>
      </c>
      <c r="N6105" s="13" t="s">
        <v>192</v>
      </c>
      <c r="O6105" s="13" t="s">
        <v>97</v>
      </c>
      <c r="P6105">
        <v>29</v>
      </c>
      <c r="Q6105" s="13" t="s">
        <v>195</v>
      </c>
      <c r="R6105" s="13" t="s">
        <v>199</v>
      </c>
      <c r="S6105" s="13" t="s">
        <v>193</v>
      </c>
      <c r="T6105">
        <v>4</v>
      </c>
      <c r="U6105">
        <v>3</v>
      </c>
      <c r="V6105">
        <v>1</v>
      </c>
      <c r="W6105" s="13" t="s">
        <v>101</v>
      </c>
      <c r="X6105">
        <v>0.25</v>
      </c>
    </row>
    <row r="6106" spans="1:24" x14ac:dyDescent="0.3">
      <c r="A6106">
        <v>6104</v>
      </c>
      <c r="B6106" t="s">
        <v>197</v>
      </c>
      <c r="C6106" t="s">
        <v>198</v>
      </c>
      <c r="D6106">
        <v>30.651845000000002</v>
      </c>
      <c r="E6106">
        <v>76.788297</v>
      </c>
      <c r="F6106" s="18">
        <v>44780</v>
      </c>
      <c r="G6106" s="19">
        <v>0.125</v>
      </c>
      <c r="H6106">
        <v>3</v>
      </c>
      <c r="I6106" s="13" t="s">
        <v>89</v>
      </c>
      <c r="J6106">
        <v>1</v>
      </c>
      <c r="K6106" s="13" t="s">
        <v>92</v>
      </c>
      <c r="L6106">
        <v>2</v>
      </c>
      <c r="M6106">
        <v>1</v>
      </c>
      <c r="N6106" s="13" t="s">
        <v>192</v>
      </c>
      <c r="O6106" s="13" t="s">
        <v>97</v>
      </c>
      <c r="P6106">
        <v>24</v>
      </c>
      <c r="Q6106" s="13" t="s">
        <v>195</v>
      </c>
      <c r="R6106" s="13" t="s">
        <v>208</v>
      </c>
      <c r="S6106" s="13" t="s">
        <v>193</v>
      </c>
      <c r="T6106">
        <v>3</v>
      </c>
      <c r="U6106">
        <v>0</v>
      </c>
      <c r="V6106">
        <v>0</v>
      </c>
      <c r="W6106" s="13" t="s">
        <v>101</v>
      </c>
      <c r="X6106">
        <v>0.1</v>
      </c>
    </row>
    <row r="6107" spans="1:24" x14ac:dyDescent="0.3">
      <c r="A6107">
        <v>6105</v>
      </c>
      <c r="B6107" t="s">
        <v>209</v>
      </c>
      <c r="C6107" t="s">
        <v>210</v>
      </c>
      <c r="D6107">
        <v>17.220168999999999</v>
      </c>
      <c r="E6107">
        <v>78.283113999999998</v>
      </c>
      <c r="F6107" s="18">
        <v>45465</v>
      </c>
      <c r="G6107" s="19">
        <v>0.91666666666666696</v>
      </c>
      <c r="H6107">
        <v>22</v>
      </c>
      <c r="I6107" s="13" t="s">
        <v>219</v>
      </c>
      <c r="J6107">
        <v>1</v>
      </c>
      <c r="K6107" s="13" t="s">
        <v>214</v>
      </c>
      <c r="L6107">
        <v>1</v>
      </c>
      <c r="M6107">
        <v>1</v>
      </c>
      <c r="N6107" s="13" t="s">
        <v>212</v>
      </c>
      <c r="O6107" s="13" t="s">
        <v>95</v>
      </c>
      <c r="P6107">
        <v>40</v>
      </c>
      <c r="Q6107" s="13" t="s">
        <v>195</v>
      </c>
      <c r="R6107" s="13" t="s">
        <v>199</v>
      </c>
      <c r="S6107" s="13" t="s">
        <v>196</v>
      </c>
      <c r="T6107">
        <v>3</v>
      </c>
      <c r="U6107">
        <v>3</v>
      </c>
      <c r="V6107">
        <v>0</v>
      </c>
      <c r="W6107" s="13" t="s">
        <v>101</v>
      </c>
      <c r="X6107">
        <v>0.45</v>
      </c>
    </row>
    <row r="6108" spans="1:24" x14ac:dyDescent="0.3">
      <c r="A6108">
        <v>6106</v>
      </c>
      <c r="B6108" t="s">
        <v>197</v>
      </c>
      <c r="C6108" t="s">
        <v>198</v>
      </c>
      <c r="D6108">
        <v>30.632469</v>
      </c>
      <c r="E6108">
        <v>76.717552999999995</v>
      </c>
      <c r="F6108" s="18">
        <v>45544</v>
      </c>
      <c r="G6108" s="19">
        <v>0.25</v>
      </c>
      <c r="H6108">
        <v>6</v>
      </c>
      <c r="I6108" s="13" t="s">
        <v>204</v>
      </c>
      <c r="J6108">
        <v>0</v>
      </c>
      <c r="K6108" s="13" t="s">
        <v>92</v>
      </c>
      <c r="L6108">
        <v>6</v>
      </c>
      <c r="M6108">
        <v>0</v>
      </c>
      <c r="N6108" s="13" t="s">
        <v>212</v>
      </c>
      <c r="O6108" s="13" t="s">
        <v>95</v>
      </c>
      <c r="P6108">
        <v>24</v>
      </c>
      <c r="Q6108" s="13" t="s">
        <v>195</v>
      </c>
      <c r="R6108" s="13" t="s">
        <v>199</v>
      </c>
      <c r="S6108" s="13" t="s">
        <v>196</v>
      </c>
      <c r="T6108">
        <v>3</v>
      </c>
      <c r="U6108">
        <v>1</v>
      </c>
      <c r="V6108">
        <v>0</v>
      </c>
      <c r="W6108" s="13" t="s">
        <v>101</v>
      </c>
      <c r="X6108">
        <v>0.45</v>
      </c>
    </row>
    <row r="6109" spans="1:24" x14ac:dyDescent="0.3">
      <c r="A6109">
        <v>6107</v>
      </c>
      <c r="B6109" t="s">
        <v>197</v>
      </c>
      <c r="C6109" t="s">
        <v>198</v>
      </c>
      <c r="D6109">
        <v>30.719321000000001</v>
      </c>
      <c r="E6109">
        <v>76.790312999999998</v>
      </c>
      <c r="F6109" s="18">
        <v>44919</v>
      </c>
      <c r="G6109" s="19">
        <v>0.5</v>
      </c>
      <c r="H6109">
        <v>12</v>
      </c>
      <c r="I6109" s="13" t="s">
        <v>219</v>
      </c>
      <c r="J6109">
        <v>1</v>
      </c>
      <c r="K6109" s="13" t="s">
        <v>191</v>
      </c>
      <c r="L6109">
        <v>4</v>
      </c>
      <c r="M6109">
        <v>0</v>
      </c>
      <c r="N6109" s="13" t="s">
        <v>212</v>
      </c>
      <c r="O6109" s="13" t="s">
        <v>95</v>
      </c>
      <c r="P6109">
        <v>30</v>
      </c>
      <c r="Q6109" s="13" t="s">
        <v>95</v>
      </c>
      <c r="R6109" s="13" t="s">
        <v>213</v>
      </c>
      <c r="S6109" s="13" t="s">
        <v>193</v>
      </c>
      <c r="T6109">
        <v>1</v>
      </c>
      <c r="U6109">
        <v>1</v>
      </c>
      <c r="V6109">
        <v>0</v>
      </c>
      <c r="W6109" s="13" t="s">
        <v>101</v>
      </c>
      <c r="X6109">
        <v>0.45</v>
      </c>
    </row>
    <row r="6110" spans="1:24" x14ac:dyDescent="0.3">
      <c r="A6110">
        <v>6108</v>
      </c>
      <c r="B6110" t="s">
        <v>206</v>
      </c>
      <c r="C6110" t="s">
        <v>207</v>
      </c>
      <c r="D6110">
        <v>12.820304999999999</v>
      </c>
      <c r="E6110">
        <v>77.481454999999997</v>
      </c>
      <c r="F6110" s="18">
        <v>45515</v>
      </c>
      <c r="G6110" s="19">
        <v>0.45833333333333298</v>
      </c>
      <c r="H6110">
        <v>11</v>
      </c>
      <c r="I6110" s="13" t="s">
        <v>89</v>
      </c>
      <c r="J6110">
        <v>1</v>
      </c>
      <c r="K6110" s="13" t="s">
        <v>214</v>
      </c>
      <c r="L6110">
        <v>4</v>
      </c>
      <c r="M6110">
        <v>0</v>
      </c>
      <c r="N6110" s="13" t="s">
        <v>212</v>
      </c>
      <c r="O6110" s="13" t="s">
        <v>195</v>
      </c>
      <c r="P6110">
        <v>32</v>
      </c>
      <c r="Q6110" s="13" t="s">
        <v>97</v>
      </c>
      <c r="R6110" s="13" t="s">
        <v>213</v>
      </c>
      <c r="S6110" s="13" t="s">
        <v>196</v>
      </c>
      <c r="T6110">
        <v>2</v>
      </c>
      <c r="U6110">
        <v>0</v>
      </c>
      <c r="V6110">
        <v>0</v>
      </c>
      <c r="W6110" s="13" t="s">
        <v>101</v>
      </c>
      <c r="X6110">
        <v>0.45</v>
      </c>
    </row>
    <row r="6111" spans="1:24" x14ac:dyDescent="0.3">
      <c r="A6111">
        <v>6109</v>
      </c>
      <c r="B6111" t="s">
        <v>200</v>
      </c>
      <c r="C6111" t="s">
        <v>201</v>
      </c>
      <c r="D6111">
        <v>12.848674000000001</v>
      </c>
      <c r="E6111">
        <v>80.261951999999994</v>
      </c>
      <c r="F6111" s="18">
        <v>45076</v>
      </c>
      <c r="G6111" s="19">
        <v>0.83333333333333304</v>
      </c>
      <c r="H6111">
        <v>20</v>
      </c>
      <c r="I6111" s="13" t="s">
        <v>215</v>
      </c>
      <c r="J6111">
        <v>0</v>
      </c>
      <c r="K6111" s="13" t="s">
        <v>92</v>
      </c>
      <c r="L6111">
        <v>4</v>
      </c>
      <c r="M6111">
        <v>0</v>
      </c>
      <c r="N6111" s="13" t="s">
        <v>192</v>
      </c>
      <c r="O6111" s="13" t="s">
        <v>97</v>
      </c>
      <c r="P6111">
        <v>28</v>
      </c>
      <c r="Q6111" s="13" t="s">
        <v>195</v>
      </c>
      <c r="R6111" s="13" t="s">
        <v>205</v>
      </c>
      <c r="S6111" s="13" t="s">
        <v>196</v>
      </c>
      <c r="T6111">
        <v>3</v>
      </c>
      <c r="U6111">
        <v>3</v>
      </c>
      <c r="V6111">
        <v>0</v>
      </c>
      <c r="W6111" s="13" t="s">
        <v>101</v>
      </c>
      <c r="X6111">
        <v>0.1</v>
      </c>
    </row>
    <row r="6112" spans="1:24" x14ac:dyDescent="0.3">
      <c r="A6112">
        <v>6110</v>
      </c>
      <c r="B6112" t="s">
        <v>203</v>
      </c>
      <c r="C6112" t="s">
        <v>203</v>
      </c>
      <c r="D6112">
        <v>28.738057999999999</v>
      </c>
      <c r="E6112">
        <v>76.946423999999993</v>
      </c>
      <c r="F6112" s="18">
        <v>44890</v>
      </c>
      <c r="G6112" s="19">
        <v>0.83333333333333304</v>
      </c>
      <c r="H6112">
        <v>20</v>
      </c>
      <c r="I6112" s="13" t="s">
        <v>211</v>
      </c>
      <c r="J6112">
        <v>0</v>
      </c>
      <c r="K6112" s="13" t="s">
        <v>92</v>
      </c>
      <c r="L6112">
        <v>4</v>
      </c>
      <c r="M6112">
        <v>0</v>
      </c>
      <c r="N6112" s="13" t="s">
        <v>192</v>
      </c>
      <c r="O6112" s="13" t="s">
        <v>97</v>
      </c>
      <c r="P6112">
        <v>19</v>
      </c>
      <c r="Q6112" s="13" t="s">
        <v>95</v>
      </c>
      <c r="R6112" s="13" t="s">
        <v>213</v>
      </c>
      <c r="S6112" s="13" t="s">
        <v>193</v>
      </c>
      <c r="T6112">
        <v>4</v>
      </c>
      <c r="U6112">
        <v>2</v>
      </c>
      <c r="V6112">
        <v>0</v>
      </c>
      <c r="W6112" s="13" t="s">
        <v>101</v>
      </c>
      <c r="X6112">
        <v>0.1</v>
      </c>
    </row>
    <row r="6113" spans="1:24" x14ac:dyDescent="0.3">
      <c r="A6113">
        <v>6111</v>
      </c>
      <c r="B6113" t="s">
        <v>200</v>
      </c>
      <c r="C6113" t="s">
        <v>201</v>
      </c>
      <c r="D6113">
        <v>12.851443</v>
      </c>
      <c r="E6113">
        <v>80.205803000000003</v>
      </c>
      <c r="F6113" s="18">
        <v>45082</v>
      </c>
      <c r="G6113" s="19">
        <v>0.41666666666666702</v>
      </c>
      <c r="H6113">
        <v>10</v>
      </c>
      <c r="I6113" s="13" t="s">
        <v>204</v>
      </c>
      <c r="J6113">
        <v>0</v>
      </c>
      <c r="K6113" s="13" t="s">
        <v>191</v>
      </c>
      <c r="L6113">
        <v>2</v>
      </c>
      <c r="M6113">
        <v>0</v>
      </c>
      <c r="N6113" s="13" t="s">
        <v>192</v>
      </c>
      <c r="O6113" s="13" t="s">
        <v>97</v>
      </c>
      <c r="P6113">
        <v>27</v>
      </c>
      <c r="Q6113" s="13" t="s">
        <v>97</v>
      </c>
      <c r="R6113" s="13" t="s">
        <v>208</v>
      </c>
      <c r="S6113" s="13" t="s">
        <v>196</v>
      </c>
      <c r="T6113">
        <v>3</v>
      </c>
      <c r="U6113">
        <v>0</v>
      </c>
      <c r="V6113">
        <v>1</v>
      </c>
      <c r="W6113" s="13" t="s">
        <v>101</v>
      </c>
      <c r="X6113">
        <v>0.45</v>
      </c>
    </row>
    <row r="6114" spans="1:24" x14ac:dyDescent="0.3">
      <c r="A6114">
        <v>6112</v>
      </c>
      <c r="B6114" t="s">
        <v>190</v>
      </c>
      <c r="C6114" t="s">
        <v>80</v>
      </c>
      <c r="D6114">
        <v>18.853352000000001</v>
      </c>
      <c r="E6114">
        <v>72.776179999999997</v>
      </c>
      <c r="F6114" s="18">
        <v>45165</v>
      </c>
      <c r="G6114" s="19">
        <v>4.1666666666666699E-2</v>
      </c>
      <c r="H6114">
        <v>1</v>
      </c>
      <c r="I6114" s="13" t="s">
        <v>89</v>
      </c>
      <c r="J6114">
        <v>1</v>
      </c>
      <c r="K6114" s="13" t="s">
        <v>214</v>
      </c>
      <c r="L6114">
        <v>1</v>
      </c>
      <c r="M6114">
        <v>0</v>
      </c>
      <c r="N6114" s="13" t="s">
        <v>94</v>
      </c>
      <c r="O6114" s="13" t="s">
        <v>95</v>
      </c>
      <c r="P6114">
        <v>40</v>
      </c>
      <c r="Q6114" s="13" t="s">
        <v>95</v>
      </c>
      <c r="R6114" s="13" t="s">
        <v>208</v>
      </c>
      <c r="S6114" s="13" t="s">
        <v>193</v>
      </c>
      <c r="T6114">
        <v>4</v>
      </c>
      <c r="U6114">
        <v>3</v>
      </c>
      <c r="V6114">
        <v>0</v>
      </c>
      <c r="W6114" s="13" t="s">
        <v>101</v>
      </c>
      <c r="X6114">
        <v>0.45</v>
      </c>
    </row>
    <row r="6115" spans="1:24" x14ac:dyDescent="0.3">
      <c r="A6115">
        <v>6113</v>
      </c>
      <c r="B6115" t="s">
        <v>200</v>
      </c>
      <c r="C6115" t="s">
        <v>201</v>
      </c>
      <c r="D6115">
        <v>13.176228</v>
      </c>
      <c r="E6115">
        <v>80.186922999999993</v>
      </c>
      <c r="F6115" s="18">
        <v>44802</v>
      </c>
      <c r="G6115" s="19">
        <v>0.625</v>
      </c>
      <c r="H6115">
        <v>15</v>
      </c>
      <c r="I6115" s="13" t="s">
        <v>204</v>
      </c>
      <c r="J6115">
        <v>0</v>
      </c>
      <c r="K6115" s="13" t="s">
        <v>214</v>
      </c>
      <c r="L6115">
        <v>2</v>
      </c>
      <c r="M6115">
        <v>0</v>
      </c>
      <c r="N6115" s="13" t="s">
        <v>94</v>
      </c>
      <c r="O6115" s="13" t="s">
        <v>95</v>
      </c>
      <c r="P6115">
        <v>35</v>
      </c>
      <c r="Q6115" s="13" t="s">
        <v>195</v>
      </c>
      <c r="R6115" s="13" t="s">
        <v>199</v>
      </c>
      <c r="S6115" s="13" t="s">
        <v>196</v>
      </c>
      <c r="T6115">
        <v>1</v>
      </c>
      <c r="U6115">
        <v>0</v>
      </c>
      <c r="V6115">
        <v>0</v>
      </c>
      <c r="W6115" s="13" t="s">
        <v>101</v>
      </c>
      <c r="X6115">
        <v>0.45</v>
      </c>
    </row>
    <row r="6116" spans="1:24" x14ac:dyDescent="0.3">
      <c r="A6116">
        <v>6114</v>
      </c>
      <c r="B6116" t="s">
        <v>206</v>
      </c>
      <c r="C6116" t="s">
        <v>207</v>
      </c>
      <c r="D6116">
        <v>12.964717</v>
      </c>
      <c r="E6116">
        <v>77.466010999999995</v>
      </c>
      <c r="F6116" s="18">
        <v>44738</v>
      </c>
      <c r="G6116" s="19">
        <v>0.29166666666666702</v>
      </c>
      <c r="H6116">
        <v>7</v>
      </c>
      <c r="I6116" s="13" t="s">
        <v>89</v>
      </c>
      <c r="J6116">
        <v>1</v>
      </c>
      <c r="K6116" s="13" t="s">
        <v>92</v>
      </c>
      <c r="L6116">
        <v>1</v>
      </c>
      <c r="M6116">
        <v>0</v>
      </c>
      <c r="N6116" s="13" t="s">
        <v>94</v>
      </c>
      <c r="O6116" s="13" t="s">
        <v>95</v>
      </c>
      <c r="P6116">
        <v>20</v>
      </c>
      <c r="Q6116" s="13" t="s">
        <v>97</v>
      </c>
      <c r="R6116" s="13" t="s">
        <v>199</v>
      </c>
      <c r="S6116" s="13" t="s">
        <v>196</v>
      </c>
      <c r="T6116">
        <v>5</v>
      </c>
      <c r="U6116">
        <v>2</v>
      </c>
      <c r="V6116">
        <v>0</v>
      </c>
      <c r="W6116" s="13" t="s">
        <v>101</v>
      </c>
      <c r="X6116">
        <v>0.65</v>
      </c>
    </row>
    <row r="6117" spans="1:24" x14ac:dyDescent="0.3">
      <c r="A6117">
        <v>6115</v>
      </c>
      <c r="B6117" t="s">
        <v>197</v>
      </c>
      <c r="C6117" t="s">
        <v>198</v>
      </c>
      <c r="D6117">
        <v>30.627251000000001</v>
      </c>
      <c r="E6117">
        <v>76.841661999999999</v>
      </c>
      <c r="F6117" s="18">
        <v>45367</v>
      </c>
      <c r="G6117" s="19">
        <v>0.33333333333333298</v>
      </c>
      <c r="H6117">
        <v>8</v>
      </c>
      <c r="I6117" s="13" t="s">
        <v>219</v>
      </c>
      <c r="J6117">
        <v>1</v>
      </c>
      <c r="K6117" s="13" t="s">
        <v>191</v>
      </c>
      <c r="L6117">
        <v>6</v>
      </c>
      <c r="M6117">
        <v>1</v>
      </c>
      <c r="N6117" s="13" t="s">
        <v>94</v>
      </c>
      <c r="O6117" s="13" t="s">
        <v>95</v>
      </c>
      <c r="P6117">
        <v>15</v>
      </c>
      <c r="Q6117" s="13" t="s">
        <v>195</v>
      </c>
      <c r="R6117" s="13" t="s">
        <v>205</v>
      </c>
      <c r="S6117" s="13" t="s">
        <v>196</v>
      </c>
      <c r="T6117">
        <v>3</v>
      </c>
      <c r="U6117">
        <v>2</v>
      </c>
      <c r="V6117">
        <v>1</v>
      </c>
      <c r="W6117" s="13" t="s">
        <v>101</v>
      </c>
      <c r="X6117">
        <v>0.6</v>
      </c>
    </row>
    <row r="6118" spans="1:24" x14ac:dyDescent="0.3">
      <c r="A6118">
        <v>6116</v>
      </c>
      <c r="B6118" t="s">
        <v>206</v>
      </c>
      <c r="C6118" t="s">
        <v>207</v>
      </c>
      <c r="D6118">
        <v>13.130779</v>
      </c>
      <c r="E6118">
        <v>77.782859000000002</v>
      </c>
      <c r="F6118" s="18">
        <v>45641</v>
      </c>
      <c r="G6118" s="19">
        <v>0.66666666666666696</v>
      </c>
      <c r="H6118">
        <v>16</v>
      </c>
      <c r="I6118" s="13" t="s">
        <v>89</v>
      </c>
      <c r="J6118">
        <v>1</v>
      </c>
      <c r="K6118" s="13" t="s">
        <v>191</v>
      </c>
      <c r="L6118">
        <v>6</v>
      </c>
      <c r="M6118">
        <v>1</v>
      </c>
      <c r="N6118" s="13" t="s">
        <v>212</v>
      </c>
      <c r="O6118" s="13" t="s">
        <v>95</v>
      </c>
      <c r="P6118">
        <v>34</v>
      </c>
      <c r="Q6118" s="13" t="s">
        <v>97</v>
      </c>
      <c r="R6118" s="13" t="s">
        <v>213</v>
      </c>
      <c r="S6118" s="13" t="s">
        <v>99</v>
      </c>
      <c r="T6118">
        <v>5</v>
      </c>
      <c r="U6118">
        <v>5</v>
      </c>
      <c r="V6118">
        <v>0</v>
      </c>
      <c r="W6118" s="13" t="s">
        <v>101</v>
      </c>
      <c r="X6118">
        <v>0.85</v>
      </c>
    </row>
    <row r="6119" spans="1:24" x14ac:dyDescent="0.3">
      <c r="A6119">
        <v>6117</v>
      </c>
      <c r="B6119" t="s">
        <v>209</v>
      </c>
      <c r="C6119" t="s">
        <v>210</v>
      </c>
      <c r="D6119">
        <v>17.266421000000001</v>
      </c>
      <c r="E6119">
        <v>78.478478999999993</v>
      </c>
      <c r="F6119" s="18">
        <v>45655</v>
      </c>
      <c r="G6119" s="19">
        <v>0.95833333333333304</v>
      </c>
      <c r="H6119">
        <v>23</v>
      </c>
      <c r="I6119" s="13" t="s">
        <v>89</v>
      </c>
      <c r="J6119">
        <v>1</v>
      </c>
      <c r="K6119" s="13" t="s">
        <v>214</v>
      </c>
      <c r="L6119">
        <v>3</v>
      </c>
      <c r="M6119">
        <v>0</v>
      </c>
      <c r="N6119" s="13" t="s">
        <v>212</v>
      </c>
      <c r="O6119" s="13" t="s">
        <v>95</v>
      </c>
      <c r="P6119">
        <v>39</v>
      </c>
      <c r="Q6119" s="13" t="s">
        <v>95</v>
      </c>
      <c r="R6119" s="13" t="s">
        <v>98</v>
      </c>
      <c r="S6119" s="13" t="s">
        <v>196</v>
      </c>
      <c r="T6119">
        <v>5</v>
      </c>
      <c r="U6119">
        <v>2</v>
      </c>
      <c r="V6119">
        <v>0</v>
      </c>
      <c r="W6119" s="13" t="s">
        <v>101</v>
      </c>
      <c r="X6119">
        <v>0.45</v>
      </c>
    </row>
    <row r="6120" spans="1:24" x14ac:dyDescent="0.3">
      <c r="A6120">
        <v>6118</v>
      </c>
      <c r="B6120" t="s">
        <v>197</v>
      </c>
      <c r="C6120" t="s">
        <v>198</v>
      </c>
      <c r="D6120">
        <v>30.761161000000001</v>
      </c>
      <c r="E6120">
        <v>76.707970000000003</v>
      </c>
      <c r="F6120" s="18">
        <v>45228</v>
      </c>
      <c r="G6120" s="19">
        <v>0</v>
      </c>
      <c r="H6120">
        <v>0</v>
      </c>
      <c r="I6120" s="13" t="s">
        <v>89</v>
      </c>
      <c r="J6120">
        <v>1</v>
      </c>
      <c r="K6120" s="13" t="s">
        <v>214</v>
      </c>
      <c r="L6120">
        <v>1</v>
      </c>
      <c r="M6120">
        <v>0</v>
      </c>
      <c r="N6120" s="13" t="s">
        <v>94</v>
      </c>
      <c r="O6120" s="13" t="s">
        <v>95</v>
      </c>
      <c r="P6120">
        <v>33</v>
      </c>
      <c r="Q6120" s="13" t="s">
        <v>95</v>
      </c>
      <c r="R6120" s="13" t="s">
        <v>98</v>
      </c>
      <c r="S6120" s="13" t="s">
        <v>196</v>
      </c>
      <c r="T6120">
        <v>2</v>
      </c>
      <c r="U6120">
        <v>2</v>
      </c>
      <c r="V6120">
        <v>0</v>
      </c>
      <c r="W6120" s="13" t="s">
        <v>101</v>
      </c>
      <c r="X6120">
        <v>0.45</v>
      </c>
    </row>
    <row r="6121" spans="1:24" x14ac:dyDescent="0.3">
      <c r="A6121">
        <v>6119</v>
      </c>
      <c r="B6121" t="s">
        <v>206</v>
      </c>
      <c r="C6121" t="s">
        <v>207</v>
      </c>
      <c r="D6121">
        <v>13.133342000000001</v>
      </c>
      <c r="E6121">
        <v>77.635636000000005</v>
      </c>
      <c r="F6121" s="18">
        <v>45094</v>
      </c>
      <c r="G6121" s="19">
        <v>0.375</v>
      </c>
      <c r="H6121">
        <v>9</v>
      </c>
      <c r="I6121" s="13" t="s">
        <v>219</v>
      </c>
      <c r="J6121">
        <v>1</v>
      </c>
      <c r="K6121" s="13" t="s">
        <v>191</v>
      </c>
      <c r="L6121">
        <v>3</v>
      </c>
      <c r="M6121">
        <v>1</v>
      </c>
      <c r="N6121" s="13" t="s">
        <v>192</v>
      </c>
      <c r="O6121" s="13" t="s">
        <v>97</v>
      </c>
      <c r="P6121">
        <v>21</v>
      </c>
      <c r="Q6121" s="13" t="s">
        <v>97</v>
      </c>
      <c r="R6121" s="13" t="s">
        <v>213</v>
      </c>
      <c r="S6121" s="13" t="s">
        <v>193</v>
      </c>
      <c r="T6121">
        <v>5</v>
      </c>
      <c r="U6121">
        <v>1</v>
      </c>
      <c r="V6121">
        <v>1</v>
      </c>
      <c r="W6121" s="13" t="s">
        <v>101</v>
      </c>
      <c r="X6121">
        <v>0.45</v>
      </c>
    </row>
    <row r="6122" spans="1:24" x14ac:dyDescent="0.3">
      <c r="A6122">
        <v>6120</v>
      </c>
      <c r="B6122" t="s">
        <v>217</v>
      </c>
      <c r="C6122" t="s">
        <v>218</v>
      </c>
      <c r="D6122">
        <v>22.505390999999999</v>
      </c>
      <c r="E6122">
        <v>88.259533000000005</v>
      </c>
      <c r="F6122" s="18">
        <v>45714</v>
      </c>
      <c r="G6122" s="19">
        <v>0.16666666666666699</v>
      </c>
      <c r="H6122">
        <v>4</v>
      </c>
      <c r="I6122" s="13" t="s">
        <v>194</v>
      </c>
      <c r="J6122">
        <v>0</v>
      </c>
      <c r="K6122" s="13" t="s">
        <v>214</v>
      </c>
      <c r="L6122">
        <v>3</v>
      </c>
      <c r="M6122">
        <v>0</v>
      </c>
      <c r="N6122" s="13" t="s">
        <v>94</v>
      </c>
      <c r="O6122" s="13" t="s">
        <v>95</v>
      </c>
      <c r="P6122">
        <v>39</v>
      </c>
      <c r="Q6122" s="13" t="s">
        <v>195</v>
      </c>
      <c r="R6122" s="13" t="s">
        <v>208</v>
      </c>
      <c r="S6122" s="13" t="s">
        <v>193</v>
      </c>
      <c r="T6122">
        <v>2</v>
      </c>
      <c r="U6122">
        <v>0</v>
      </c>
      <c r="V6122">
        <v>0</v>
      </c>
      <c r="W6122" s="13" t="s">
        <v>101</v>
      </c>
      <c r="X6122">
        <v>0.45</v>
      </c>
    </row>
    <row r="6123" spans="1:24" x14ac:dyDescent="0.3">
      <c r="A6123">
        <v>6121</v>
      </c>
      <c r="B6123" t="s">
        <v>203</v>
      </c>
      <c r="C6123" t="s">
        <v>203</v>
      </c>
      <c r="D6123">
        <v>28.879365</v>
      </c>
      <c r="E6123">
        <v>76.997456</v>
      </c>
      <c r="F6123" s="18">
        <v>45242</v>
      </c>
      <c r="G6123" s="19">
        <v>0</v>
      </c>
      <c r="H6123">
        <v>0</v>
      </c>
      <c r="I6123" s="13" t="s">
        <v>89</v>
      </c>
      <c r="J6123">
        <v>1</v>
      </c>
      <c r="K6123" s="13" t="s">
        <v>214</v>
      </c>
      <c r="L6123">
        <v>4</v>
      </c>
      <c r="M6123">
        <v>0</v>
      </c>
      <c r="N6123" s="13" t="s">
        <v>94</v>
      </c>
      <c r="O6123" s="13" t="s">
        <v>95</v>
      </c>
      <c r="P6123">
        <v>36</v>
      </c>
      <c r="Q6123" s="13" t="s">
        <v>95</v>
      </c>
      <c r="R6123" s="13" t="s">
        <v>213</v>
      </c>
      <c r="S6123" s="13" t="s">
        <v>193</v>
      </c>
      <c r="T6123">
        <v>5</v>
      </c>
      <c r="U6123">
        <v>3</v>
      </c>
      <c r="V6123">
        <v>0</v>
      </c>
      <c r="W6123" s="13" t="s">
        <v>220</v>
      </c>
      <c r="X6123">
        <v>0.55000000000000004</v>
      </c>
    </row>
    <row r="6124" spans="1:24" x14ac:dyDescent="0.3">
      <c r="A6124">
        <v>6122</v>
      </c>
      <c r="B6124" t="s">
        <v>190</v>
      </c>
      <c r="C6124" t="s">
        <v>80</v>
      </c>
      <c r="D6124">
        <v>18.892824999999998</v>
      </c>
      <c r="E6124">
        <v>72.839404999999999</v>
      </c>
      <c r="F6124" s="18">
        <v>44961</v>
      </c>
      <c r="G6124" s="19">
        <v>4.1666666666666699E-2</v>
      </c>
      <c r="H6124">
        <v>1</v>
      </c>
      <c r="I6124" s="13" t="s">
        <v>219</v>
      </c>
      <c r="J6124">
        <v>1</v>
      </c>
      <c r="K6124" s="13" t="s">
        <v>92</v>
      </c>
      <c r="L6124">
        <v>5</v>
      </c>
      <c r="M6124">
        <v>1</v>
      </c>
      <c r="N6124" s="13" t="s">
        <v>94</v>
      </c>
      <c r="O6124" s="13" t="s">
        <v>95</v>
      </c>
      <c r="P6124">
        <v>25</v>
      </c>
      <c r="Q6124" s="13" t="s">
        <v>97</v>
      </c>
      <c r="R6124" s="13" t="s">
        <v>205</v>
      </c>
      <c r="S6124" s="13" t="s">
        <v>99</v>
      </c>
      <c r="T6124">
        <v>1</v>
      </c>
      <c r="U6124">
        <v>1</v>
      </c>
      <c r="V6124">
        <v>0</v>
      </c>
      <c r="W6124" s="13" t="s">
        <v>101</v>
      </c>
      <c r="X6124">
        <v>0.85</v>
      </c>
    </row>
    <row r="6125" spans="1:24" x14ac:dyDescent="0.3">
      <c r="A6125">
        <v>6123</v>
      </c>
      <c r="B6125" t="s">
        <v>190</v>
      </c>
      <c r="C6125" t="s">
        <v>80</v>
      </c>
      <c r="D6125">
        <v>18.925066999999999</v>
      </c>
      <c r="E6125">
        <v>72.803516999999999</v>
      </c>
      <c r="F6125" s="18">
        <v>45046</v>
      </c>
      <c r="G6125" s="19">
        <v>0.75</v>
      </c>
      <c r="H6125">
        <v>18</v>
      </c>
      <c r="I6125" s="13" t="s">
        <v>89</v>
      </c>
      <c r="J6125">
        <v>1</v>
      </c>
      <c r="K6125" s="13" t="s">
        <v>92</v>
      </c>
      <c r="L6125">
        <v>3</v>
      </c>
      <c r="M6125">
        <v>1</v>
      </c>
      <c r="N6125" s="13" t="s">
        <v>192</v>
      </c>
      <c r="O6125" s="13" t="s">
        <v>97</v>
      </c>
      <c r="P6125">
        <v>40</v>
      </c>
      <c r="Q6125" s="13" t="s">
        <v>97</v>
      </c>
      <c r="R6125" s="13" t="s">
        <v>199</v>
      </c>
      <c r="S6125" s="13" t="s">
        <v>196</v>
      </c>
      <c r="T6125">
        <v>2</v>
      </c>
      <c r="U6125">
        <v>0</v>
      </c>
      <c r="V6125">
        <v>1</v>
      </c>
      <c r="W6125" s="13" t="s">
        <v>101</v>
      </c>
      <c r="X6125">
        <v>0.45</v>
      </c>
    </row>
    <row r="6126" spans="1:24" x14ac:dyDescent="0.3">
      <c r="A6126">
        <v>6124</v>
      </c>
      <c r="B6126" t="s">
        <v>79</v>
      </c>
      <c r="C6126" t="s">
        <v>80</v>
      </c>
      <c r="D6126">
        <v>18.524305999999999</v>
      </c>
      <c r="E6126">
        <v>73.974275000000006</v>
      </c>
      <c r="F6126" s="18">
        <v>45553</v>
      </c>
      <c r="G6126" s="19">
        <v>0.20833333333333301</v>
      </c>
      <c r="H6126">
        <v>5</v>
      </c>
      <c r="I6126" s="13" t="s">
        <v>194</v>
      </c>
      <c r="J6126">
        <v>0</v>
      </c>
      <c r="K6126" s="13" t="s">
        <v>191</v>
      </c>
      <c r="L6126">
        <v>3</v>
      </c>
      <c r="M6126">
        <v>0</v>
      </c>
      <c r="N6126" s="13" t="s">
        <v>212</v>
      </c>
      <c r="O6126" s="13" t="s">
        <v>195</v>
      </c>
      <c r="P6126">
        <v>21</v>
      </c>
      <c r="Q6126" s="13" t="s">
        <v>195</v>
      </c>
      <c r="R6126" s="13" t="s">
        <v>213</v>
      </c>
      <c r="S6126" s="13" t="s">
        <v>193</v>
      </c>
      <c r="T6126">
        <v>5</v>
      </c>
      <c r="U6126">
        <v>2</v>
      </c>
      <c r="V6126">
        <v>0</v>
      </c>
      <c r="W6126" s="13" t="s">
        <v>101</v>
      </c>
      <c r="X6126">
        <v>0.25</v>
      </c>
    </row>
    <row r="6127" spans="1:24" x14ac:dyDescent="0.3">
      <c r="A6127">
        <v>6125</v>
      </c>
      <c r="B6127" t="s">
        <v>209</v>
      </c>
      <c r="C6127" t="s">
        <v>210</v>
      </c>
      <c r="D6127">
        <v>17.434176000000001</v>
      </c>
      <c r="E6127">
        <v>78.346789999999999</v>
      </c>
      <c r="F6127" s="18">
        <v>44877</v>
      </c>
      <c r="G6127" s="19">
        <v>0.33333333333333298</v>
      </c>
      <c r="H6127">
        <v>8</v>
      </c>
      <c r="I6127" s="13" t="s">
        <v>219</v>
      </c>
      <c r="J6127">
        <v>1</v>
      </c>
      <c r="K6127" s="13" t="s">
        <v>191</v>
      </c>
      <c r="L6127">
        <v>1</v>
      </c>
      <c r="M6127">
        <v>0</v>
      </c>
      <c r="N6127" s="13" t="s">
        <v>94</v>
      </c>
      <c r="O6127" s="13" t="s">
        <v>95</v>
      </c>
      <c r="P6127">
        <v>28</v>
      </c>
      <c r="Q6127" s="13" t="s">
        <v>97</v>
      </c>
      <c r="R6127" s="13" t="s">
        <v>205</v>
      </c>
      <c r="S6127" s="13" t="s">
        <v>196</v>
      </c>
      <c r="T6127">
        <v>1</v>
      </c>
      <c r="U6127">
        <v>1</v>
      </c>
      <c r="V6127">
        <v>1</v>
      </c>
      <c r="W6127" s="13" t="s">
        <v>101</v>
      </c>
      <c r="X6127">
        <v>0.8</v>
      </c>
    </row>
    <row r="6128" spans="1:24" x14ac:dyDescent="0.3">
      <c r="A6128">
        <v>6126</v>
      </c>
      <c r="B6128" t="s">
        <v>200</v>
      </c>
      <c r="C6128" t="s">
        <v>201</v>
      </c>
      <c r="D6128">
        <v>13.177849</v>
      </c>
      <c r="E6128">
        <v>80.114908</v>
      </c>
      <c r="F6128" s="18">
        <v>44988</v>
      </c>
      <c r="G6128" s="19">
        <v>0.54166666666666696</v>
      </c>
      <c r="H6128">
        <v>13</v>
      </c>
      <c r="I6128" s="13" t="s">
        <v>211</v>
      </c>
      <c r="J6128">
        <v>0</v>
      </c>
      <c r="K6128" s="13" t="s">
        <v>214</v>
      </c>
      <c r="L6128">
        <v>2</v>
      </c>
      <c r="M6128">
        <v>0</v>
      </c>
      <c r="N6128" s="13" t="s">
        <v>212</v>
      </c>
      <c r="O6128" s="13" t="s">
        <v>95</v>
      </c>
      <c r="P6128">
        <v>39</v>
      </c>
      <c r="Q6128" s="13" t="s">
        <v>97</v>
      </c>
      <c r="R6128" s="13" t="s">
        <v>205</v>
      </c>
      <c r="S6128" s="13" t="s">
        <v>193</v>
      </c>
      <c r="T6128">
        <v>4</v>
      </c>
      <c r="U6128">
        <v>1</v>
      </c>
      <c r="V6128">
        <v>0</v>
      </c>
      <c r="W6128" s="13" t="s">
        <v>101</v>
      </c>
      <c r="X6128">
        <v>0.65</v>
      </c>
    </row>
    <row r="6129" spans="1:24" x14ac:dyDescent="0.3">
      <c r="A6129">
        <v>6127</v>
      </c>
      <c r="B6129" t="s">
        <v>206</v>
      </c>
      <c r="C6129" t="s">
        <v>207</v>
      </c>
      <c r="D6129">
        <v>12.800553000000001</v>
      </c>
      <c r="E6129">
        <v>77.605699000000001</v>
      </c>
      <c r="F6129" s="18">
        <v>45246</v>
      </c>
      <c r="G6129" s="19">
        <v>8.3333333333333301E-2</v>
      </c>
      <c r="H6129">
        <v>2</v>
      </c>
      <c r="I6129" s="13" t="s">
        <v>202</v>
      </c>
      <c r="J6129">
        <v>0</v>
      </c>
      <c r="K6129" s="13" t="s">
        <v>92</v>
      </c>
      <c r="L6129">
        <v>2</v>
      </c>
      <c r="M6129">
        <v>0</v>
      </c>
      <c r="N6129" s="13" t="s">
        <v>192</v>
      </c>
      <c r="O6129" s="13" t="s">
        <v>97</v>
      </c>
      <c r="P6129">
        <v>37</v>
      </c>
      <c r="Q6129" s="13" t="s">
        <v>195</v>
      </c>
      <c r="R6129" s="13" t="s">
        <v>199</v>
      </c>
      <c r="S6129" s="13" t="s">
        <v>196</v>
      </c>
      <c r="T6129">
        <v>2</v>
      </c>
      <c r="U6129">
        <v>2</v>
      </c>
      <c r="V6129">
        <v>0</v>
      </c>
      <c r="W6129" s="13" t="s">
        <v>101</v>
      </c>
      <c r="X6129">
        <v>0.1</v>
      </c>
    </row>
    <row r="6130" spans="1:24" x14ac:dyDescent="0.3">
      <c r="A6130">
        <v>6128</v>
      </c>
      <c r="B6130" t="s">
        <v>209</v>
      </c>
      <c r="C6130" t="s">
        <v>210</v>
      </c>
      <c r="D6130">
        <v>17.226185999999998</v>
      </c>
      <c r="E6130">
        <v>78.254876999999993</v>
      </c>
      <c r="F6130" s="18">
        <v>45333</v>
      </c>
      <c r="G6130" s="19">
        <v>0.29166666666666702</v>
      </c>
      <c r="H6130">
        <v>7</v>
      </c>
      <c r="I6130" s="13" t="s">
        <v>89</v>
      </c>
      <c r="J6130">
        <v>1</v>
      </c>
      <c r="K6130" s="13" t="s">
        <v>214</v>
      </c>
      <c r="L6130">
        <v>5</v>
      </c>
      <c r="M6130">
        <v>0</v>
      </c>
      <c r="N6130" s="13" t="s">
        <v>94</v>
      </c>
      <c r="O6130" s="13" t="s">
        <v>95</v>
      </c>
      <c r="P6130">
        <v>19</v>
      </c>
      <c r="Q6130" s="13" t="s">
        <v>97</v>
      </c>
      <c r="R6130" s="13" t="s">
        <v>208</v>
      </c>
      <c r="S6130" s="13" t="s">
        <v>99</v>
      </c>
      <c r="T6130">
        <v>2</v>
      </c>
      <c r="U6130">
        <v>2</v>
      </c>
      <c r="V6130">
        <v>0</v>
      </c>
      <c r="W6130" s="13" t="s">
        <v>101</v>
      </c>
      <c r="X6130">
        <v>0.85</v>
      </c>
    </row>
    <row r="6131" spans="1:24" x14ac:dyDescent="0.3">
      <c r="A6131">
        <v>6129</v>
      </c>
      <c r="B6131" t="s">
        <v>206</v>
      </c>
      <c r="C6131" t="s">
        <v>207</v>
      </c>
      <c r="D6131">
        <v>12.909271</v>
      </c>
      <c r="E6131">
        <v>77.765834999999996</v>
      </c>
      <c r="F6131" s="18">
        <v>45372</v>
      </c>
      <c r="G6131" s="19">
        <v>0.875</v>
      </c>
      <c r="H6131">
        <v>21</v>
      </c>
      <c r="I6131" s="13" t="s">
        <v>202</v>
      </c>
      <c r="J6131">
        <v>0</v>
      </c>
      <c r="K6131" s="13" t="s">
        <v>191</v>
      </c>
      <c r="L6131">
        <v>6</v>
      </c>
      <c r="M6131">
        <v>0</v>
      </c>
      <c r="N6131" s="13" t="s">
        <v>212</v>
      </c>
      <c r="O6131" s="13" t="s">
        <v>95</v>
      </c>
      <c r="P6131">
        <v>18</v>
      </c>
      <c r="Q6131" s="13" t="s">
        <v>195</v>
      </c>
      <c r="R6131" s="13" t="s">
        <v>199</v>
      </c>
      <c r="S6131" s="13" t="s">
        <v>196</v>
      </c>
      <c r="T6131">
        <v>5</v>
      </c>
      <c r="U6131">
        <v>3</v>
      </c>
      <c r="V6131">
        <v>0</v>
      </c>
      <c r="W6131" s="13" t="s">
        <v>101</v>
      </c>
      <c r="X6131">
        <v>0.45</v>
      </c>
    </row>
    <row r="6132" spans="1:24" x14ac:dyDescent="0.3">
      <c r="A6132">
        <v>6130</v>
      </c>
      <c r="B6132" t="s">
        <v>217</v>
      </c>
      <c r="C6132" t="s">
        <v>218</v>
      </c>
      <c r="D6132">
        <v>22.692798</v>
      </c>
      <c r="E6132">
        <v>88.377761000000007</v>
      </c>
      <c r="F6132" s="18">
        <v>45169</v>
      </c>
      <c r="G6132" s="19">
        <v>4.1666666666666699E-2</v>
      </c>
      <c r="H6132">
        <v>1</v>
      </c>
      <c r="I6132" s="13" t="s">
        <v>202</v>
      </c>
      <c r="J6132">
        <v>0</v>
      </c>
      <c r="K6132" s="13" t="s">
        <v>214</v>
      </c>
      <c r="L6132">
        <v>2</v>
      </c>
      <c r="M6132">
        <v>0</v>
      </c>
      <c r="N6132" s="13" t="s">
        <v>94</v>
      </c>
      <c r="O6132" s="13" t="s">
        <v>95</v>
      </c>
      <c r="P6132">
        <v>35</v>
      </c>
      <c r="Q6132" s="13" t="s">
        <v>95</v>
      </c>
      <c r="R6132" s="13" t="s">
        <v>199</v>
      </c>
      <c r="S6132" s="13" t="s">
        <v>193</v>
      </c>
      <c r="T6132">
        <v>5</v>
      </c>
      <c r="U6132">
        <v>5</v>
      </c>
      <c r="V6132">
        <v>0</v>
      </c>
      <c r="W6132" s="13" t="s">
        <v>101</v>
      </c>
      <c r="X6132">
        <v>0.45</v>
      </c>
    </row>
    <row r="6133" spans="1:24" x14ac:dyDescent="0.3">
      <c r="A6133">
        <v>6131</v>
      </c>
      <c r="B6133" t="s">
        <v>209</v>
      </c>
      <c r="C6133" t="s">
        <v>210</v>
      </c>
      <c r="D6133">
        <v>17.457723000000001</v>
      </c>
      <c r="E6133">
        <v>78.279207</v>
      </c>
      <c r="F6133" s="18">
        <v>44946</v>
      </c>
      <c r="G6133" s="19">
        <v>0.45833333333333298</v>
      </c>
      <c r="H6133">
        <v>11</v>
      </c>
      <c r="I6133" s="13" t="s">
        <v>211</v>
      </c>
      <c r="J6133">
        <v>0</v>
      </c>
      <c r="K6133" s="13" t="s">
        <v>92</v>
      </c>
      <c r="L6133">
        <v>1</v>
      </c>
      <c r="M6133">
        <v>1</v>
      </c>
      <c r="N6133" s="13" t="s">
        <v>94</v>
      </c>
      <c r="O6133" s="13" t="s">
        <v>95</v>
      </c>
      <c r="P6133">
        <v>24</v>
      </c>
      <c r="Q6133" s="13" t="s">
        <v>195</v>
      </c>
      <c r="R6133" s="13" t="s">
        <v>199</v>
      </c>
      <c r="S6133" s="13" t="s">
        <v>196</v>
      </c>
      <c r="T6133">
        <v>4</v>
      </c>
      <c r="U6133">
        <v>0</v>
      </c>
      <c r="V6133">
        <v>0</v>
      </c>
      <c r="W6133" s="13" t="s">
        <v>101</v>
      </c>
      <c r="X6133">
        <v>0.45</v>
      </c>
    </row>
    <row r="6134" spans="1:24" x14ac:dyDescent="0.3">
      <c r="A6134">
        <v>6132</v>
      </c>
      <c r="B6134" t="s">
        <v>209</v>
      </c>
      <c r="C6134" t="s">
        <v>210</v>
      </c>
      <c r="D6134">
        <v>17.204301999999998</v>
      </c>
      <c r="E6134">
        <v>78.253286000000003</v>
      </c>
      <c r="F6134" s="18">
        <v>44939</v>
      </c>
      <c r="G6134" s="19">
        <v>0.54166666666666696</v>
      </c>
      <c r="H6134">
        <v>13</v>
      </c>
      <c r="I6134" s="13" t="s">
        <v>211</v>
      </c>
      <c r="J6134">
        <v>0</v>
      </c>
      <c r="K6134" s="13" t="s">
        <v>191</v>
      </c>
      <c r="L6134">
        <v>5</v>
      </c>
      <c r="M6134">
        <v>1</v>
      </c>
      <c r="N6134" s="13" t="s">
        <v>212</v>
      </c>
      <c r="O6134" s="13" t="s">
        <v>195</v>
      </c>
      <c r="P6134">
        <v>34</v>
      </c>
      <c r="Q6134" s="13" t="s">
        <v>97</v>
      </c>
      <c r="R6134" s="13" t="s">
        <v>208</v>
      </c>
      <c r="S6134" s="13" t="s">
        <v>193</v>
      </c>
      <c r="T6134">
        <v>2</v>
      </c>
      <c r="U6134">
        <v>2</v>
      </c>
      <c r="V6134">
        <v>0</v>
      </c>
      <c r="W6134" s="13" t="s">
        <v>101</v>
      </c>
      <c r="X6134">
        <v>0.45</v>
      </c>
    </row>
    <row r="6135" spans="1:24" x14ac:dyDescent="0.3">
      <c r="A6135">
        <v>6133</v>
      </c>
      <c r="B6135" t="s">
        <v>200</v>
      </c>
      <c r="C6135" t="s">
        <v>201</v>
      </c>
      <c r="D6135">
        <v>12.873369</v>
      </c>
      <c r="E6135">
        <v>80.104394999999997</v>
      </c>
      <c r="F6135" s="18">
        <v>45619</v>
      </c>
      <c r="G6135" s="19">
        <v>0.16666666666666699</v>
      </c>
      <c r="H6135">
        <v>4</v>
      </c>
      <c r="I6135" s="13" t="s">
        <v>219</v>
      </c>
      <c r="J6135">
        <v>1</v>
      </c>
      <c r="K6135" s="13" t="s">
        <v>92</v>
      </c>
      <c r="L6135">
        <v>6</v>
      </c>
      <c r="M6135">
        <v>0</v>
      </c>
      <c r="N6135" s="13" t="s">
        <v>212</v>
      </c>
      <c r="O6135" s="13" t="s">
        <v>195</v>
      </c>
      <c r="P6135">
        <v>26</v>
      </c>
      <c r="Q6135" s="13" t="s">
        <v>97</v>
      </c>
      <c r="R6135" s="13" t="s">
        <v>205</v>
      </c>
      <c r="S6135" s="13" t="s">
        <v>196</v>
      </c>
      <c r="T6135">
        <v>5</v>
      </c>
      <c r="U6135">
        <v>2</v>
      </c>
      <c r="V6135">
        <v>0</v>
      </c>
      <c r="W6135" s="13" t="s">
        <v>101</v>
      </c>
      <c r="X6135">
        <v>0.45</v>
      </c>
    </row>
    <row r="6136" spans="1:24" x14ac:dyDescent="0.3">
      <c r="A6136">
        <v>6134</v>
      </c>
      <c r="B6136" t="s">
        <v>203</v>
      </c>
      <c r="C6136" t="s">
        <v>203</v>
      </c>
      <c r="D6136">
        <v>28.802554000000001</v>
      </c>
      <c r="E6136">
        <v>76.884468999999996</v>
      </c>
      <c r="F6136" s="18">
        <v>45380</v>
      </c>
      <c r="G6136" s="19">
        <v>0.41666666666666702</v>
      </c>
      <c r="H6136">
        <v>10</v>
      </c>
      <c r="I6136" s="13" t="s">
        <v>211</v>
      </c>
      <c r="J6136">
        <v>0</v>
      </c>
      <c r="K6136" s="13" t="s">
        <v>191</v>
      </c>
      <c r="L6136">
        <v>5</v>
      </c>
      <c r="M6136">
        <v>1</v>
      </c>
      <c r="N6136" s="13" t="s">
        <v>192</v>
      </c>
      <c r="O6136" s="13" t="s">
        <v>97</v>
      </c>
      <c r="P6136">
        <v>23</v>
      </c>
      <c r="Q6136" s="13" t="s">
        <v>95</v>
      </c>
      <c r="R6136" s="13" t="s">
        <v>213</v>
      </c>
      <c r="S6136" s="13" t="s">
        <v>196</v>
      </c>
      <c r="T6136">
        <v>1</v>
      </c>
      <c r="U6136">
        <v>1</v>
      </c>
      <c r="V6136">
        <v>1</v>
      </c>
      <c r="W6136" s="13" t="s">
        <v>101</v>
      </c>
      <c r="X6136">
        <v>0.25</v>
      </c>
    </row>
    <row r="6137" spans="1:24" x14ac:dyDescent="0.3">
      <c r="A6137">
        <v>6135</v>
      </c>
      <c r="B6137" t="s">
        <v>197</v>
      </c>
      <c r="C6137" t="s">
        <v>198</v>
      </c>
      <c r="D6137">
        <v>30.768156000000001</v>
      </c>
      <c r="E6137">
        <v>76.884539000000004</v>
      </c>
      <c r="F6137" s="18">
        <v>44662</v>
      </c>
      <c r="G6137" s="19">
        <v>0.125</v>
      </c>
      <c r="H6137">
        <v>3</v>
      </c>
      <c r="I6137" s="13" t="s">
        <v>204</v>
      </c>
      <c r="J6137">
        <v>0</v>
      </c>
      <c r="K6137" s="13" t="s">
        <v>214</v>
      </c>
      <c r="L6137">
        <v>6</v>
      </c>
      <c r="M6137">
        <v>1</v>
      </c>
      <c r="N6137" s="13" t="s">
        <v>212</v>
      </c>
      <c r="O6137" s="13" t="s">
        <v>95</v>
      </c>
      <c r="P6137">
        <v>39</v>
      </c>
      <c r="Q6137" s="13" t="s">
        <v>95</v>
      </c>
      <c r="R6137" s="13" t="s">
        <v>213</v>
      </c>
      <c r="S6137" s="13" t="s">
        <v>196</v>
      </c>
      <c r="T6137">
        <v>4</v>
      </c>
      <c r="U6137">
        <v>0</v>
      </c>
      <c r="V6137">
        <v>0</v>
      </c>
      <c r="W6137" s="13" t="s">
        <v>101</v>
      </c>
      <c r="X6137">
        <v>0.45</v>
      </c>
    </row>
    <row r="6138" spans="1:24" x14ac:dyDescent="0.3">
      <c r="A6138">
        <v>6136</v>
      </c>
      <c r="B6138" t="s">
        <v>200</v>
      </c>
      <c r="C6138" t="s">
        <v>201</v>
      </c>
      <c r="D6138">
        <v>13.030113</v>
      </c>
      <c r="E6138">
        <v>80.210738000000006</v>
      </c>
      <c r="F6138" s="18">
        <v>44937</v>
      </c>
      <c r="G6138" s="19">
        <v>0.625</v>
      </c>
      <c r="H6138">
        <v>15</v>
      </c>
      <c r="I6138" s="13" t="s">
        <v>194</v>
      </c>
      <c r="J6138">
        <v>0</v>
      </c>
      <c r="K6138" s="13" t="s">
        <v>92</v>
      </c>
      <c r="L6138">
        <v>5</v>
      </c>
      <c r="M6138">
        <v>1</v>
      </c>
      <c r="N6138" s="13" t="s">
        <v>212</v>
      </c>
      <c r="O6138" s="13" t="s">
        <v>95</v>
      </c>
      <c r="P6138">
        <v>23</v>
      </c>
      <c r="Q6138" s="13" t="s">
        <v>95</v>
      </c>
      <c r="R6138" s="13" t="s">
        <v>205</v>
      </c>
      <c r="S6138" s="13" t="s">
        <v>193</v>
      </c>
      <c r="T6138">
        <v>1</v>
      </c>
      <c r="U6138">
        <v>1</v>
      </c>
      <c r="V6138">
        <v>0</v>
      </c>
      <c r="W6138" s="13" t="s">
        <v>101</v>
      </c>
      <c r="X6138">
        <v>0.45</v>
      </c>
    </row>
    <row r="6139" spans="1:24" x14ac:dyDescent="0.3">
      <c r="A6139">
        <v>6137</v>
      </c>
      <c r="B6139" t="s">
        <v>200</v>
      </c>
      <c r="C6139" t="s">
        <v>201</v>
      </c>
      <c r="D6139">
        <v>13.155148000000001</v>
      </c>
      <c r="E6139">
        <v>80.158062000000001</v>
      </c>
      <c r="F6139" s="18">
        <v>44660</v>
      </c>
      <c r="G6139" s="19">
        <v>0.83333333333333304</v>
      </c>
      <c r="H6139">
        <v>20</v>
      </c>
      <c r="I6139" s="13" t="s">
        <v>219</v>
      </c>
      <c r="J6139">
        <v>1</v>
      </c>
      <c r="K6139" s="13" t="s">
        <v>92</v>
      </c>
      <c r="L6139">
        <v>1</v>
      </c>
      <c r="M6139">
        <v>1</v>
      </c>
      <c r="N6139" s="13" t="s">
        <v>192</v>
      </c>
      <c r="O6139" s="13" t="s">
        <v>97</v>
      </c>
      <c r="P6139">
        <v>35</v>
      </c>
      <c r="Q6139" s="13" t="s">
        <v>195</v>
      </c>
      <c r="R6139" s="13" t="s">
        <v>98</v>
      </c>
      <c r="S6139" s="13" t="s">
        <v>193</v>
      </c>
      <c r="T6139">
        <v>3</v>
      </c>
      <c r="U6139">
        <v>2</v>
      </c>
      <c r="V6139">
        <v>0</v>
      </c>
      <c r="W6139" s="13" t="s">
        <v>101</v>
      </c>
      <c r="X6139">
        <v>0.1</v>
      </c>
    </row>
    <row r="6140" spans="1:24" x14ac:dyDescent="0.3">
      <c r="A6140">
        <v>6138</v>
      </c>
      <c r="B6140" t="s">
        <v>200</v>
      </c>
      <c r="C6140" t="s">
        <v>201</v>
      </c>
      <c r="D6140">
        <v>12.842401000000001</v>
      </c>
      <c r="E6140">
        <v>80.248851000000002</v>
      </c>
      <c r="F6140" s="18">
        <v>44944</v>
      </c>
      <c r="G6140" s="19">
        <v>0.125</v>
      </c>
      <c r="H6140">
        <v>3</v>
      </c>
      <c r="I6140" s="13" t="s">
        <v>194</v>
      </c>
      <c r="J6140">
        <v>0</v>
      </c>
      <c r="K6140" s="13" t="s">
        <v>214</v>
      </c>
      <c r="L6140">
        <v>4</v>
      </c>
      <c r="M6140">
        <v>0</v>
      </c>
      <c r="N6140" s="13" t="s">
        <v>94</v>
      </c>
      <c r="O6140" s="13" t="s">
        <v>95</v>
      </c>
      <c r="P6140">
        <v>30</v>
      </c>
      <c r="Q6140" s="13" t="s">
        <v>95</v>
      </c>
      <c r="R6140" s="13" t="s">
        <v>205</v>
      </c>
      <c r="S6140" s="13" t="s">
        <v>196</v>
      </c>
      <c r="T6140">
        <v>1</v>
      </c>
      <c r="U6140">
        <v>0</v>
      </c>
      <c r="V6140">
        <v>0</v>
      </c>
      <c r="W6140" s="13" t="s">
        <v>101</v>
      </c>
      <c r="X6140">
        <v>0.45</v>
      </c>
    </row>
    <row r="6141" spans="1:24" x14ac:dyDescent="0.3">
      <c r="A6141">
        <v>6139</v>
      </c>
      <c r="B6141" t="s">
        <v>79</v>
      </c>
      <c r="C6141" t="s">
        <v>80</v>
      </c>
      <c r="D6141">
        <v>18.570494</v>
      </c>
      <c r="E6141">
        <v>73.733502000000001</v>
      </c>
      <c r="F6141" s="18">
        <v>44940</v>
      </c>
      <c r="G6141" s="19">
        <v>0.83333333333333304</v>
      </c>
      <c r="H6141">
        <v>20</v>
      </c>
      <c r="I6141" s="13" t="s">
        <v>219</v>
      </c>
      <c r="J6141">
        <v>1</v>
      </c>
      <c r="K6141" s="13" t="s">
        <v>191</v>
      </c>
      <c r="L6141">
        <v>2</v>
      </c>
      <c r="M6141">
        <v>0</v>
      </c>
      <c r="N6141" s="13" t="s">
        <v>212</v>
      </c>
      <c r="O6141" s="13" t="s">
        <v>95</v>
      </c>
      <c r="P6141">
        <v>24</v>
      </c>
      <c r="Q6141" s="13" t="s">
        <v>95</v>
      </c>
      <c r="R6141" s="13" t="s">
        <v>213</v>
      </c>
      <c r="S6141" s="13" t="s">
        <v>196</v>
      </c>
      <c r="T6141">
        <v>5</v>
      </c>
      <c r="U6141">
        <v>2</v>
      </c>
      <c r="V6141">
        <v>0</v>
      </c>
      <c r="W6141" s="13" t="s">
        <v>101</v>
      </c>
      <c r="X6141">
        <v>0.45</v>
      </c>
    </row>
    <row r="6142" spans="1:24" x14ac:dyDescent="0.3">
      <c r="A6142">
        <v>6140</v>
      </c>
      <c r="B6142" t="s">
        <v>203</v>
      </c>
      <c r="C6142" t="s">
        <v>203</v>
      </c>
      <c r="D6142">
        <v>28.630966000000001</v>
      </c>
      <c r="E6142">
        <v>76.804484000000002</v>
      </c>
      <c r="F6142" s="18">
        <v>44780</v>
      </c>
      <c r="G6142" s="19">
        <v>0.91666666666666696</v>
      </c>
      <c r="H6142">
        <v>22</v>
      </c>
      <c r="I6142" s="13" t="s">
        <v>89</v>
      </c>
      <c r="J6142">
        <v>1</v>
      </c>
      <c r="K6142" s="13" t="s">
        <v>92</v>
      </c>
      <c r="L6142">
        <v>6</v>
      </c>
      <c r="M6142">
        <v>0</v>
      </c>
      <c r="N6142" s="13" t="s">
        <v>94</v>
      </c>
      <c r="O6142" s="13" t="s">
        <v>95</v>
      </c>
      <c r="P6142">
        <v>28</v>
      </c>
      <c r="Q6142" s="13" t="s">
        <v>97</v>
      </c>
      <c r="R6142" s="13" t="s">
        <v>213</v>
      </c>
      <c r="S6142" s="13" t="s">
        <v>196</v>
      </c>
      <c r="T6142">
        <v>3</v>
      </c>
      <c r="U6142">
        <v>1</v>
      </c>
      <c r="V6142">
        <v>0</v>
      </c>
      <c r="W6142" s="13" t="s">
        <v>101</v>
      </c>
      <c r="X6142">
        <v>0.65</v>
      </c>
    </row>
    <row r="6143" spans="1:24" x14ac:dyDescent="0.3">
      <c r="A6143">
        <v>6141</v>
      </c>
      <c r="B6143" t="s">
        <v>203</v>
      </c>
      <c r="C6143" t="s">
        <v>203</v>
      </c>
      <c r="D6143">
        <v>28.748944000000002</v>
      </c>
      <c r="E6143">
        <v>76.870386999999994</v>
      </c>
      <c r="F6143" s="18">
        <v>45412</v>
      </c>
      <c r="G6143" s="19">
        <v>0.79166666666666696</v>
      </c>
      <c r="H6143">
        <v>19</v>
      </c>
      <c r="I6143" s="13" t="s">
        <v>215</v>
      </c>
      <c r="J6143">
        <v>0</v>
      </c>
      <c r="K6143" s="13" t="s">
        <v>214</v>
      </c>
      <c r="L6143">
        <v>5</v>
      </c>
      <c r="M6143">
        <v>1</v>
      </c>
      <c r="N6143" s="13" t="s">
        <v>94</v>
      </c>
      <c r="O6143" s="13" t="s">
        <v>95</v>
      </c>
      <c r="P6143">
        <v>39</v>
      </c>
      <c r="Q6143" s="13" t="s">
        <v>97</v>
      </c>
      <c r="R6143" s="13" t="s">
        <v>199</v>
      </c>
      <c r="S6143" s="13" t="s">
        <v>193</v>
      </c>
      <c r="T6143">
        <v>1</v>
      </c>
      <c r="U6143">
        <v>0</v>
      </c>
      <c r="V6143">
        <v>1</v>
      </c>
      <c r="W6143" s="13" t="s">
        <v>101</v>
      </c>
      <c r="X6143">
        <v>0.8</v>
      </c>
    </row>
    <row r="6144" spans="1:24" x14ac:dyDescent="0.3">
      <c r="A6144">
        <v>6142</v>
      </c>
      <c r="B6144" t="s">
        <v>217</v>
      </c>
      <c r="C6144" t="s">
        <v>218</v>
      </c>
      <c r="D6144">
        <v>22.664539999999999</v>
      </c>
      <c r="E6144">
        <v>88.320736999999994</v>
      </c>
      <c r="F6144" s="18">
        <v>44724</v>
      </c>
      <c r="G6144" s="19">
        <v>0.875</v>
      </c>
      <c r="H6144">
        <v>21</v>
      </c>
      <c r="I6144" s="13" t="s">
        <v>89</v>
      </c>
      <c r="J6144">
        <v>1</v>
      </c>
      <c r="K6144" s="13" t="s">
        <v>191</v>
      </c>
      <c r="L6144">
        <v>3</v>
      </c>
      <c r="M6144">
        <v>0</v>
      </c>
      <c r="N6144" s="13" t="s">
        <v>192</v>
      </c>
      <c r="O6144" s="13" t="s">
        <v>97</v>
      </c>
      <c r="P6144">
        <v>20</v>
      </c>
      <c r="Q6144" s="13" t="s">
        <v>97</v>
      </c>
      <c r="R6144" s="13" t="s">
        <v>205</v>
      </c>
      <c r="S6144" s="13" t="s">
        <v>99</v>
      </c>
      <c r="T6144">
        <v>5</v>
      </c>
      <c r="U6144">
        <v>5</v>
      </c>
      <c r="V6144">
        <v>0</v>
      </c>
      <c r="W6144" s="13" t="s">
        <v>101</v>
      </c>
      <c r="X6144">
        <v>0.5</v>
      </c>
    </row>
    <row r="6145" spans="1:24" x14ac:dyDescent="0.3">
      <c r="A6145">
        <v>6143</v>
      </c>
      <c r="B6145" t="s">
        <v>190</v>
      </c>
      <c r="C6145" t="s">
        <v>80</v>
      </c>
      <c r="D6145">
        <v>19.299949999999999</v>
      </c>
      <c r="E6145">
        <v>72.860371000000001</v>
      </c>
      <c r="F6145" s="18">
        <v>44824</v>
      </c>
      <c r="G6145" s="19">
        <v>8.3333333333333301E-2</v>
      </c>
      <c r="H6145">
        <v>2</v>
      </c>
      <c r="I6145" s="13" t="s">
        <v>215</v>
      </c>
      <c r="J6145">
        <v>0</v>
      </c>
      <c r="K6145" s="13" t="s">
        <v>214</v>
      </c>
      <c r="L6145">
        <v>1</v>
      </c>
      <c r="M6145">
        <v>1</v>
      </c>
      <c r="N6145" s="13" t="s">
        <v>192</v>
      </c>
      <c r="O6145" s="13" t="s">
        <v>97</v>
      </c>
      <c r="P6145">
        <v>24</v>
      </c>
      <c r="Q6145" s="13" t="s">
        <v>95</v>
      </c>
      <c r="R6145" s="13" t="s">
        <v>199</v>
      </c>
      <c r="S6145" s="13" t="s">
        <v>193</v>
      </c>
      <c r="T6145">
        <v>1</v>
      </c>
      <c r="U6145">
        <v>0</v>
      </c>
      <c r="V6145">
        <v>0</v>
      </c>
      <c r="W6145" s="13" t="s">
        <v>101</v>
      </c>
      <c r="X6145">
        <v>0.1</v>
      </c>
    </row>
    <row r="6146" spans="1:24" x14ac:dyDescent="0.3">
      <c r="A6146">
        <v>6144</v>
      </c>
      <c r="B6146" t="s">
        <v>197</v>
      </c>
      <c r="C6146" t="s">
        <v>198</v>
      </c>
      <c r="D6146">
        <v>30.789707</v>
      </c>
      <c r="E6146">
        <v>76.750234000000006</v>
      </c>
      <c r="F6146" s="18">
        <v>45380</v>
      </c>
      <c r="G6146" s="19">
        <v>4.1666666666666699E-2</v>
      </c>
      <c r="H6146">
        <v>1</v>
      </c>
      <c r="I6146" s="13" t="s">
        <v>211</v>
      </c>
      <c r="J6146">
        <v>0</v>
      </c>
      <c r="K6146" s="13" t="s">
        <v>191</v>
      </c>
      <c r="L6146">
        <v>5</v>
      </c>
      <c r="M6146">
        <v>1</v>
      </c>
      <c r="N6146" s="13" t="s">
        <v>94</v>
      </c>
      <c r="O6146" s="13" t="s">
        <v>95</v>
      </c>
      <c r="P6146">
        <v>38</v>
      </c>
      <c r="Q6146" s="13" t="s">
        <v>95</v>
      </c>
      <c r="R6146" s="13" t="s">
        <v>205</v>
      </c>
      <c r="S6146" s="13" t="s">
        <v>196</v>
      </c>
      <c r="T6146">
        <v>5</v>
      </c>
      <c r="U6146">
        <v>4</v>
      </c>
      <c r="V6146">
        <v>0</v>
      </c>
      <c r="W6146" s="13" t="s">
        <v>101</v>
      </c>
      <c r="X6146">
        <v>0.45</v>
      </c>
    </row>
    <row r="6147" spans="1:24" x14ac:dyDescent="0.3">
      <c r="A6147">
        <v>6145</v>
      </c>
      <c r="B6147" t="s">
        <v>190</v>
      </c>
      <c r="C6147" t="s">
        <v>80</v>
      </c>
      <c r="D6147">
        <v>19.079605000000001</v>
      </c>
      <c r="E6147">
        <v>72.823261000000002</v>
      </c>
      <c r="F6147" s="18">
        <v>45015</v>
      </c>
      <c r="G6147" s="19">
        <v>0.54166666666666696</v>
      </c>
      <c r="H6147">
        <v>13</v>
      </c>
      <c r="I6147" s="13" t="s">
        <v>202</v>
      </c>
      <c r="J6147">
        <v>0</v>
      </c>
      <c r="K6147" s="13" t="s">
        <v>214</v>
      </c>
      <c r="L6147">
        <v>5</v>
      </c>
      <c r="M6147">
        <v>0</v>
      </c>
      <c r="N6147" s="13" t="s">
        <v>212</v>
      </c>
      <c r="O6147" s="13" t="s">
        <v>95</v>
      </c>
      <c r="P6147">
        <v>36</v>
      </c>
      <c r="Q6147" s="13" t="s">
        <v>195</v>
      </c>
      <c r="R6147" s="13" t="s">
        <v>199</v>
      </c>
      <c r="S6147" s="13" t="s">
        <v>196</v>
      </c>
      <c r="T6147">
        <v>5</v>
      </c>
      <c r="U6147">
        <v>4</v>
      </c>
      <c r="V6147">
        <v>0</v>
      </c>
      <c r="W6147" s="13" t="s">
        <v>101</v>
      </c>
      <c r="X6147">
        <v>0.45</v>
      </c>
    </row>
    <row r="6148" spans="1:24" x14ac:dyDescent="0.3">
      <c r="A6148">
        <v>6146</v>
      </c>
      <c r="B6148" t="s">
        <v>217</v>
      </c>
      <c r="C6148" t="s">
        <v>218</v>
      </c>
      <c r="D6148">
        <v>22.466857000000001</v>
      </c>
      <c r="E6148">
        <v>88.464809000000002</v>
      </c>
      <c r="F6148" s="18">
        <v>45615</v>
      </c>
      <c r="G6148" s="19">
        <v>0.625</v>
      </c>
      <c r="H6148">
        <v>15</v>
      </c>
      <c r="I6148" s="13" t="s">
        <v>215</v>
      </c>
      <c r="J6148">
        <v>0</v>
      </c>
      <c r="K6148" s="13" t="s">
        <v>191</v>
      </c>
      <c r="L6148">
        <v>3</v>
      </c>
      <c r="M6148">
        <v>0</v>
      </c>
      <c r="N6148" s="13" t="s">
        <v>212</v>
      </c>
      <c r="O6148" s="13" t="s">
        <v>195</v>
      </c>
      <c r="P6148">
        <v>19</v>
      </c>
      <c r="Q6148" s="13" t="s">
        <v>95</v>
      </c>
      <c r="R6148" s="13" t="s">
        <v>208</v>
      </c>
      <c r="S6148" s="13" t="s">
        <v>196</v>
      </c>
      <c r="T6148">
        <v>2</v>
      </c>
      <c r="U6148">
        <v>0</v>
      </c>
      <c r="V6148">
        <v>0</v>
      </c>
      <c r="W6148" s="13" t="s">
        <v>101</v>
      </c>
      <c r="X6148">
        <v>0.25</v>
      </c>
    </row>
    <row r="6149" spans="1:24" x14ac:dyDescent="0.3">
      <c r="A6149">
        <v>6147</v>
      </c>
      <c r="B6149" t="s">
        <v>203</v>
      </c>
      <c r="C6149" t="s">
        <v>203</v>
      </c>
      <c r="D6149">
        <v>28.744717000000001</v>
      </c>
      <c r="E6149">
        <v>76.96011</v>
      </c>
      <c r="F6149" s="18">
        <v>45486</v>
      </c>
      <c r="G6149" s="19">
        <v>0.79166666666666696</v>
      </c>
      <c r="H6149">
        <v>19</v>
      </c>
      <c r="I6149" s="13" t="s">
        <v>219</v>
      </c>
      <c r="J6149">
        <v>1</v>
      </c>
      <c r="K6149" s="13" t="s">
        <v>92</v>
      </c>
      <c r="L6149">
        <v>3</v>
      </c>
      <c r="M6149">
        <v>1</v>
      </c>
      <c r="N6149" s="13" t="s">
        <v>192</v>
      </c>
      <c r="O6149" s="13" t="s">
        <v>97</v>
      </c>
      <c r="P6149">
        <v>35</v>
      </c>
      <c r="Q6149" s="13" t="s">
        <v>97</v>
      </c>
      <c r="R6149" s="13" t="s">
        <v>199</v>
      </c>
      <c r="S6149" s="13" t="s">
        <v>196</v>
      </c>
      <c r="T6149">
        <v>5</v>
      </c>
      <c r="U6149">
        <v>3</v>
      </c>
      <c r="V6149">
        <v>1</v>
      </c>
      <c r="W6149" s="13" t="s">
        <v>101</v>
      </c>
      <c r="X6149">
        <v>0.45</v>
      </c>
    </row>
    <row r="6150" spans="1:24" x14ac:dyDescent="0.3">
      <c r="A6150">
        <v>6148</v>
      </c>
      <c r="B6150" t="s">
        <v>209</v>
      </c>
      <c r="C6150" t="s">
        <v>210</v>
      </c>
      <c r="D6150">
        <v>17.292241000000001</v>
      </c>
      <c r="E6150">
        <v>78.271901999999997</v>
      </c>
      <c r="F6150" s="18">
        <v>44706</v>
      </c>
      <c r="G6150" s="19">
        <v>0.29166666666666702</v>
      </c>
      <c r="H6150">
        <v>7</v>
      </c>
      <c r="I6150" s="13" t="s">
        <v>194</v>
      </c>
      <c r="J6150">
        <v>0</v>
      </c>
      <c r="K6150" s="13" t="s">
        <v>92</v>
      </c>
      <c r="L6150">
        <v>6</v>
      </c>
      <c r="M6150">
        <v>0</v>
      </c>
      <c r="N6150" s="13" t="s">
        <v>192</v>
      </c>
      <c r="O6150" s="13" t="s">
        <v>97</v>
      </c>
      <c r="P6150">
        <v>32</v>
      </c>
      <c r="Q6150" s="13" t="s">
        <v>97</v>
      </c>
      <c r="R6150" s="13" t="s">
        <v>98</v>
      </c>
      <c r="S6150" s="13" t="s">
        <v>193</v>
      </c>
      <c r="T6150">
        <v>5</v>
      </c>
      <c r="U6150">
        <v>4</v>
      </c>
      <c r="V6150">
        <v>0</v>
      </c>
      <c r="W6150" s="13" t="s">
        <v>101</v>
      </c>
      <c r="X6150">
        <v>0.3</v>
      </c>
    </row>
    <row r="6151" spans="1:24" x14ac:dyDescent="0.3">
      <c r="A6151">
        <v>6149</v>
      </c>
      <c r="B6151" t="s">
        <v>209</v>
      </c>
      <c r="C6151" t="s">
        <v>210</v>
      </c>
      <c r="D6151">
        <v>17.364471999999999</v>
      </c>
      <c r="E6151">
        <v>78.444998999999996</v>
      </c>
      <c r="F6151" s="18">
        <v>45062</v>
      </c>
      <c r="G6151" s="19">
        <v>0.91666666666666696</v>
      </c>
      <c r="H6151">
        <v>22</v>
      </c>
      <c r="I6151" s="13" t="s">
        <v>215</v>
      </c>
      <c r="J6151">
        <v>0</v>
      </c>
      <c r="K6151" s="13" t="s">
        <v>191</v>
      </c>
      <c r="L6151">
        <v>4</v>
      </c>
      <c r="M6151">
        <v>1</v>
      </c>
      <c r="N6151" s="13" t="s">
        <v>212</v>
      </c>
      <c r="O6151" s="13" t="s">
        <v>95</v>
      </c>
      <c r="P6151">
        <v>21</v>
      </c>
      <c r="Q6151" s="13" t="s">
        <v>95</v>
      </c>
      <c r="R6151" s="13" t="s">
        <v>199</v>
      </c>
      <c r="S6151" s="13" t="s">
        <v>196</v>
      </c>
      <c r="T6151">
        <v>5</v>
      </c>
      <c r="U6151">
        <v>0</v>
      </c>
      <c r="V6151">
        <v>0</v>
      </c>
      <c r="W6151" s="13" t="s">
        <v>101</v>
      </c>
      <c r="X6151">
        <v>0.45</v>
      </c>
    </row>
    <row r="6152" spans="1:24" x14ac:dyDescent="0.3">
      <c r="A6152">
        <v>6150</v>
      </c>
      <c r="B6152" t="s">
        <v>206</v>
      </c>
      <c r="C6152" t="s">
        <v>207</v>
      </c>
      <c r="D6152">
        <v>12.846133</v>
      </c>
      <c r="E6152">
        <v>77.408216999999993</v>
      </c>
      <c r="F6152" s="18">
        <v>45369</v>
      </c>
      <c r="G6152" s="19">
        <v>0.625</v>
      </c>
      <c r="H6152">
        <v>15</v>
      </c>
      <c r="I6152" s="13" t="s">
        <v>204</v>
      </c>
      <c r="J6152">
        <v>0</v>
      </c>
      <c r="K6152" s="13" t="s">
        <v>191</v>
      </c>
      <c r="L6152">
        <v>6</v>
      </c>
      <c r="M6152">
        <v>0</v>
      </c>
      <c r="N6152" s="13" t="s">
        <v>212</v>
      </c>
      <c r="O6152" s="13" t="s">
        <v>195</v>
      </c>
      <c r="P6152">
        <v>33</v>
      </c>
      <c r="Q6152" s="13" t="s">
        <v>195</v>
      </c>
      <c r="R6152" s="13" t="s">
        <v>98</v>
      </c>
      <c r="S6152" s="13" t="s">
        <v>196</v>
      </c>
      <c r="T6152">
        <v>1</v>
      </c>
      <c r="U6152">
        <v>0</v>
      </c>
      <c r="V6152">
        <v>0</v>
      </c>
      <c r="W6152" s="13" t="s">
        <v>101</v>
      </c>
      <c r="X6152">
        <v>0.25</v>
      </c>
    </row>
    <row r="6153" spans="1:24" x14ac:dyDescent="0.3">
      <c r="A6153">
        <v>6151</v>
      </c>
      <c r="B6153" t="s">
        <v>190</v>
      </c>
      <c r="C6153" t="s">
        <v>80</v>
      </c>
      <c r="D6153">
        <v>19.176424000000001</v>
      </c>
      <c r="E6153">
        <v>72.978791999999999</v>
      </c>
      <c r="F6153" s="18">
        <v>44988</v>
      </c>
      <c r="G6153" s="19">
        <v>0.33333333333333298</v>
      </c>
      <c r="H6153">
        <v>8</v>
      </c>
      <c r="I6153" s="13" t="s">
        <v>211</v>
      </c>
      <c r="J6153">
        <v>0</v>
      </c>
      <c r="K6153" s="13" t="s">
        <v>92</v>
      </c>
      <c r="L6153">
        <v>6</v>
      </c>
      <c r="M6153">
        <v>0</v>
      </c>
      <c r="N6153" s="13" t="s">
        <v>212</v>
      </c>
      <c r="O6153" s="13" t="s">
        <v>195</v>
      </c>
      <c r="P6153">
        <v>29</v>
      </c>
      <c r="Q6153" s="13" t="s">
        <v>97</v>
      </c>
      <c r="R6153" s="13" t="s">
        <v>199</v>
      </c>
      <c r="S6153" s="13" t="s">
        <v>99</v>
      </c>
      <c r="T6153">
        <v>2</v>
      </c>
      <c r="U6153">
        <v>2</v>
      </c>
      <c r="V6153">
        <v>1</v>
      </c>
      <c r="W6153" s="13" t="s">
        <v>101</v>
      </c>
      <c r="X6153">
        <v>0.8</v>
      </c>
    </row>
    <row r="6154" spans="1:24" x14ac:dyDescent="0.3">
      <c r="A6154">
        <v>6152</v>
      </c>
      <c r="B6154" t="s">
        <v>209</v>
      </c>
      <c r="C6154" t="s">
        <v>210</v>
      </c>
      <c r="D6154">
        <v>17.265642</v>
      </c>
      <c r="E6154">
        <v>78.361171999999996</v>
      </c>
      <c r="F6154" s="18">
        <v>45418</v>
      </c>
      <c r="G6154" s="19">
        <v>0.83333333333333304</v>
      </c>
      <c r="H6154">
        <v>20</v>
      </c>
      <c r="I6154" s="13" t="s">
        <v>204</v>
      </c>
      <c r="J6154">
        <v>0</v>
      </c>
      <c r="K6154" s="13" t="s">
        <v>92</v>
      </c>
      <c r="L6154">
        <v>5</v>
      </c>
      <c r="M6154">
        <v>1</v>
      </c>
      <c r="N6154" s="13" t="s">
        <v>94</v>
      </c>
      <c r="O6154" s="13" t="s">
        <v>95</v>
      </c>
      <c r="P6154">
        <v>36</v>
      </c>
      <c r="Q6154" s="13" t="s">
        <v>195</v>
      </c>
      <c r="R6154" s="13" t="s">
        <v>213</v>
      </c>
      <c r="S6154" s="13" t="s">
        <v>196</v>
      </c>
      <c r="T6154">
        <v>1</v>
      </c>
      <c r="U6154">
        <v>1</v>
      </c>
      <c r="V6154">
        <v>0</v>
      </c>
      <c r="W6154" s="13" t="s">
        <v>101</v>
      </c>
      <c r="X6154">
        <v>0.45</v>
      </c>
    </row>
    <row r="6155" spans="1:24" x14ac:dyDescent="0.3">
      <c r="A6155">
        <v>6153</v>
      </c>
      <c r="B6155" t="s">
        <v>79</v>
      </c>
      <c r="C6155" t="s">
        <v>80</v>
      </c>
      <c r="D6155">
        <v>18.452086999999999</v>
      </c>
      <c r="E6155">
        <v>73.726392000000004</v>
      </c>
      <c r="F6155" s="18">
        <v>45147</v>
      </c>
      <c r="G6155" s="19">
        <v>0.5</v>
      </c>
      <c r="H6155">
        <v>12</v>
      </c>
      <c r="I6155" s="13" t="s">
        <v>194</v>
      </c>
      <c r="J6155">
        <v>0</v>
      </c>
      <c r="K6155" s="13" t="s">
        <v>92</v>
      </c>
      <c r="L6155">
        <v>1</v>
      </c>
      <c r="M6155">
        <v>1</v>
      </c>
      <c r="N6155" s="13" t="s">
        <v>192</v>
      </c>
      <c r="O6155" s="13" t="s">
        <v>97</v>
      </c>
      <c r="P6155">
        <v>16</v>
      </c>
      <c r="Q6155" s="13" t="s">
        <v>97</v>
      </c>
      <c r="R6155" s="13" t="s">
        <v>199</v>
      </c>
      <c r="S6155" s="13" t="s">
        <v>196</v>
      </c>
      <c r="T6155">
        <v>5</v>
      </c>
      <c r="U6155">
        <v>2</v>
      </c>
      <c r="V6155">
        <v>0</v>
      </c>
      <c r="W6155" s="13" t="s">
        <v>101</v>
      </c>
      <c r="X6155">
        <v>0.3</v>
      </c>
    </row>
    <row r="6156" spans="1:24" x14ac:dyDescent="0.3">
      <c r="A6156">
        <v>6154</v>
      </c>
      <c r="B6156" t="s">
        <v>217</v>
      </c>
      <c r="C6156" t="s">
        <v>218</v>
      </c>
      <c r="D6156">
        <v>22.494387</v>
      </c>
      <c r="E6156">
        <v>88.301499000000007</v>
      </c>
      <c r="F6156" s="18">
        <v>45057</v>
      </c>
      <c r="G6156" s="19">
        <v>0.95833333333333304</v>
      </c>
      <c r="H6156">
        <v>23</v>
      </c>
      <c r="I6156" s="13" t="s">
        <v>202</v>
      </c>
      <c r="J6156">
        <v>0</v>
      </c>
      <c r="K6156" s="13" t="s">
        <v>191</v>
      </c>
      <c r="L6156">
        <v>1</v>
      </c>
      <c r="M6156">
        <v>1</v>
      </c>
      <c r="N6156" s="13" t="s">
        <v>212</v>
      </c>
      <c r="O6156" s="13" t="s">
        <v>195</v>
      </c>
      <c r="P6156">
        <v>34</v>
      </c>
      <c r="Q6156" s="13" t="s">
        <v>97</v>
      </c>
      <c r="R6156" s="13" t="s">
        <v>213</v>
      </c>
      <c r="S6156" s="13" t="s">
        <v>193</v>
      </c>
      <c r="T6156">
        <v>4</v>
      </c>
      <c r="U6156">
        <v>0</v>
      </c>
      <c r="V6156">
        <v>0</v>
      </c>
      <c r="W6156" s="13" t="s">
        <v>101</v>
      </c>
      <c r="X6156">
        <v>0.45</v>
      </c>
    </row>
    <row r="6157" spans="1:24" x14ac:dyDescent="0.3">
      <c r="A6157">
        <v>6155</v>
      </c>
      <c r="B6157" t="s">
        <v>79</v>
      </c>
      <c r="C6157" t="s">
        <v>80</v>
      </c>
      <c r="D6157">
        <v>18.501078</v>
      </c>
      <c r="E6157">
        <v>73.980050000000006</v>
      </c>
      <c r="F6157" s="18">
        <v>45299</v>
      </c>
      <c r="G6157" s="19">
        <v>0.41666666666666702</v>
      </c>
      <c r="H6157">
        <v>10</v>
      </c>
      <c r="I6157" s="13" t="s">
        <v>204</v>
      </c>
      <c r="J6157">
        <v>0</v>
      </c>
      <c r="K6157" s="13" t="s">
        <v>92</v>
      </c>
      <c r="L6157">
        <v>3</v>
      </c>
      <c r="M6157">
        <v>0</v>
      </c>
      <c r="N6157" s="13" t="s">
        <v>94</v>
      </c>
      <c r="O6157" s="13" t="s">
        <v>95</v>
      </c>
      <c r="P6157">
        <v>34</v>
      </c>
      <c r="Q6157" s="13" t="s">
        <v>195</v>
      </c>
      <c r="R6157" s="13" t="s">
        <v>98</v>
      </c>
      <c r="S6157" s="13" t="s">
        <v>193</v>
      </c>
      <c r="T6157">
        <v>5</v>
      </c>
      <c r="U6157">
        <v>5</v>
      </c>
      <c r="V6157">
        <v>1</v>
      </c>
      <c r="W6157" s="13" t="s">
        <v>101</v>
      </c>
      <c r="X6157">
        <v>0.6</v>
      </c>
    </row>
    <row r="6158" spans="1:24" x14ac:dyDescent="0.3">
      <c r="A6158">
        <v>6156</v>
      </c>
      <c r="B6158" t="s">
        <v>200</v>
      </c>
      <c r="C6158" t="s">
        <v>201</v>
      </c>
      <c r="D6158">
        <v>12.855413</v>
      </c>
      <c r="E6158">
        <v>80.115938</v>
      </c>
      <c r="F6158" s="18">
        <v>44640</v>
      </c>
      <c r="G6158" s="19">
        <v>0.5</v>
      </c>
      <c r="H6158">
        <v>12</v>
      </c>
      <c r="I6158" s="13" t="s">
        <v>89</v>
      </c>
      <c r="J6158">
        <v>1</v>
      </c>
      <c r="K6158" s="13" t="s">
        <v>214</v>
      </c>
      <c r="L6158">
        <v>3</v>
      </c>
      <c r="M6158">
        <v>0</v>
      </c>
      <c r="N6158" s="13" t="s">
        <v>94</v>
      </c>
      <c r="O6158" s="13" t="s">
        <v>95</v>
      </c>
      <c r="P6158">
        <v>32</v>
      </c>
      <c r="Q6158" s="13" t="s">
        <v>97</v>
      </c>
      <c r="R6158" s="13" t="s">
        <v>208</v>
      </c>
      <c r="S6158" s="13" t="s">
        <v>196</v>
      </c>
      <c r="T6158">
        <v>4</v>
      </c>
      <c r="U6158">
        <v>4</v>
      </c>
      <c r="V6158">
        <v>0</v>
      </c>
      <c r="W6158" s="13" t="s">
        <v>101</v>
      </c>
      <c r="X6158">
        <v>0.65</v>
      </c>
    </row>
    <row r="6159" spans="1:24" x14ac:dyDescent="0.3">
      <c r="A6159">
        <v>6157</v>
      </c>
      <c r="B6159" t="s">
        <v>197</v>
      </c>
      <c r="C6159" t="s">
        <v>198</v>
      </c>
      <c r="D6159">
        <v>30.727988</v>
      </c>
      <c r="E6159">
        <v>76.872998999999993</v>
      </c>
      <c r="F6159" s="18">
        <v>45603</v>
      </c>
      <c r="G6159" s="19">
        <v>0.29166666666666702</v>
      </c>
      <c r="H6159">
        <v>7</v>
      </c>
      <c r="I6159" s="13" t="s">
        <v>202</v>
      </c>
      <c r="J6159">
        <v>0</v>
      </c>
      <c r="K6159" s="13" t="s">
        <v>191</v>
      </c>
      <c r="L6159">
        <v>6</v>
      </c>
      <c r="M6159">
        <v>1</v>
      </c>
      <c r="N6159" s="13" t="s">
        <v>94</v>
      </c>
      <c r="O6159" s="13" t="s">
        <v>95</v>
      </c>
      <c r="P6159">
        <v>36</v>
      </c>
      <c r="Q6159" s="13" t="s">
        <v>95</v>
      </c>
      <c r="R6159" s="13" t="s">
        <v>213</v>
      </c>
      <c r="S6159" s="13" t="s">
        <v>193</v>
      </c>
      <c r="T6159">
        <v>3</v>
      </c>
      <c r="U6159">
        <v>0</v>
      </c>
      <c r="V6159">
        <v>0</v>
      </c>
      <c r="W6159" s="13" t="s">
        <v>101</v>
      </c>
      <c r="X6159">
        <v>0.45</v>
      </c>
    </row>
    <row r="6160" spans="1:24" x14ac:dyDescent="0.3">
      <c r="A6160">
        <v>6158</v>
      </c>
      <c r="B6160" t="s">
        <v>190</v>
      </c>
      <c r="C6160" t="s">
        <v>80</v>
      </c>
      <c r="D6160">
        <v>19.268179</v>
      </c>
      <c r="E6160">
        <v>72.752662000000001</v>
      </c>
      <c r="F6160" s="18">
        <v>45503</v>
      </c>
      <c r="G6160" s="19">
        <v>0.375</v>
      </c>
      <c r="H6160">
        <v>9</v>
      </c>
      <c r="I6160" s="13" t="s">
        <v>215</v>
      </c>
      <c r="J6160">
        <v>0</v>
      </c>
      <c r="K6160" s="13" t="s">
        <v>191</v>
      </c>
      <c r="L6160">
        <v>1</v>
      </c>
      <c r="M6160">
        <v>1</v>
      </c>
      <c r="N6160" s="13" t="s">
        <v>94</v>
      </c>
      <c r="O6160" s="13" t="s">
        <v>95</v>
      </c>
      <c r="P6160">
        <v>15</v>
      </c>
      <c r="Q6160" s="13" t="s">
        <v>95</v>
      </c>
      <c r="R6160" s="13" t="s">
        <v>199</v>
      </c>
      <c r="S6160" s="13" t="s">
        <v>193</v>
      </c>
      <c r="T6160">
        <v>2</v>
      </c>
      <c r="U6160">
        <v>1</v>
      </c>
      <c r="V6160">
        <v>1</v>
      </c>
      <c r="W6160" s="13" t="s">
        <v>101</v>
      </c>
      <c r="X6160">
        <v>0.6</v>
      </c>
    </row>
    <row r="6161" spans="1:24" x14ac:dyDescent="0.3">
      <c r="A6161">
        <v>6159</v>
      </c>
      <c r="B6161" t="s">
        <v>200</v>
      </c>
      <c r="C6161" t="s">
        <v>201</v>
      </c>
      <c r="D6161">
        <v>13.124067</v>
      </c>
      <c r="E6161">
        <v>80.226184000000003</v>
      </c>
      <c r="F6161" s="18">
        <v>45103</v>
      </c>
      <c r="G6161" s="19">
        <v>8.3333333333333301E-2</v>
      </c>
      <c r="H6161">
        <v>2</v>
      </c>
      <c r="I6161" s="13" t="s">
        <v>204</v>
      </c>
      <c r="J6161">
        <v>0</v>
      </c>
      <c r="K6161" s="13" t="s">
        <v>214</v>
      </c>
      <c r="L6161">
        <v>2</v>
      </c>
      <c r="M6161">
        <v>0</v>
      </c>
      <c r="N6161" s="13" t="s">
        <v>192</v>
      </c>
      <c r="O6161" s="13" t="s">
        <v>97</v>
      </c>
      <c r="P6161">
        <v>15</v>
      </c>
      <c r="Q6161" s="13" t="s">
        <v>95</v>
      </c>
      <c r="R6161" s="13" t="s">
        <v>199</v>
      </c>
      <c r="S6161" s="13" t="s">
        <v>193</v>
      </c>
      <c r="T6161">
        <v>1</v>
      </c>
      <c r="U6161">
        <v>0</v>
      </c>
      <c r="V6161">
        <v>0</v>
      </c>
      <c r="W6161" s="13" t="s">
        <v>101</v>
      </c>
      <c r="X6161">
        <v>0.1</v>
      </c>
    </row>
    <row r="6162" spans="1:24" x14ac:dyDescent="0.3">
      <c r="A6162">
        <v>6160</v>
      </c>
      <c r="B6162" t="s">
        <v>197</v>
      </c>
      <c r="C6162" t="s">
        <v>198</v>
      </c>
      <c r="D6162">
        <v>30.749877999999999</v>
      </c>
      <c r="E6162">
        <v>76.711541999999994</v>
      </c>
      <c r="F6162" s="18">
        <v>44884</v>
      </c>
      <c r="G6162" s="19">
        <v>0.29166666666666702</v>
      </c>
      <c r="H6162">
        <v>7</v>
      </c>
      <c r="I6162" s="13" t="s">
        <v>219</v>
      </c>
      <c r="J6162">
        <v>1</v>
      </c>
      <c r="K6162" s="13" t="s">
        <v>214</v>
      </c>
      <c r="L6162">
        <v>3</v>
      </c>
      <c r="M6162">
        <v>1</v>
      </c>
      <c r="N6162" s="13" t="s">
        <v>192</v>
      </c>
      <c r="O6162" s="13" t="s">
        <v>97</v>
      </c>
      <c r="P6162">
        <v>38</v>
      </c>
      <c r="Q6162" s="13" t="s">
        <v>97</v>
      </c>
      <c r="R6162" s="13" t="s">
        <v>205</v>
      </c>
      <c r="S6162" s="13" t="s">
        <v>193</v>
      </c>
      <c r="T6162">
        <v>1</v>
      </c>
      <c r="U6162">
        <v>1</v>
      </c>
      <c r="V6162">
        <v>0</v>
      </c>
      <c r="W6162" s="13" t="s">
        <v>101</v>
      </c>
      <c r="X6162">
        <v>0.3</v>
      </c>
    </row>
    <row r="6163" spans="1:24" x14ac:dyDescent="0.3">
      <c r="A6163">
        <v>6161</v>
      </c>
      <c r="B6163" t="s">
        <v>206</v>
      </c>
      <c r="C6163" t="s">
        <v>207</v>
      </c>
      <c r="D6163">
        <v>12.862315000000001</v>
      </c>
      <c r="E6163">
        <v>77.590348000000006</v>
      </c>
      <c r="F6163" s="18">
        <v>45716</v>
      </c>
      <c r="G6163" s="19">
        <v>0.16666666666666699</v>
      </c>
      <c r="H6163">
        <v>4</v>
      </c>
      <c r="I6163" s="13" t="s">
        <v>211</v>
      </c>
      <c r="J6163">
        <v>0</v>
      </c>
      <c r="K6163" s="13" t="s">
        <v>214</v>
      </c>
      <c r="L6163">
        <v>4</v>
      </c>
      <c r="M6163">
        <v>1</v>
      </c>
      <c r="N6163" s="13" t="s">
        <v>192</v>
      </c>
      <c r="O6163" s="13" t="s">
        <v>97</v>
      </c>
      <c r="P6163">
        <v>31</v>
      </c>
      <c r="Q6163" s="13" t="s">
        <v>95</v>
      </c>
      <c r="R6163" s="13" t="s">
        <v>213</v>
      </c>
      <c r="S6163" s="13" t="s">
        <v>193</v>
      </c>
      <c r="T6163">
        <v>4</v>
      </c>
      <c r="U6163">
        <v>1</v>
      </c>
      <c r="V6163">
        <v>0</v>
      </c>
      <c r="W6163" s="13" t="s">
        <v>101</v>
      </c>
      <c r="X6163">
        <v>0.1</v>
      </c>
    </row>
    <row r="6164" spans="1:24" x14ac:dyDescent="0.3">
      <c r="A6164">
        <v>6162</v>
      </c>
      <c r="B6164" t="s">
        <v>209</v>
      </c>
      <c r="C6164" t="s">
        <v>210</v>
      </c>
      <c r="D6164">
        <v>17.597185</v>
      </c>
      <c r="E6164">
        <v>78.572778</v>
      </c>
      <c r="F6164" s="18">
        <v>44664</v>
      </c>
      <c r="G6164" s="19">
        <v>0.29166666666666702</v>
      </c>
      <c r="H6164">
        <v>7</v>
      </c>
      <c r="I6164" s="13" t="s">
        <v>194</v>
      </c>
      <c r="J6164">
        <v>0</v>
      </c>
      <c r="K6164" s="13" t="s">
        <v>214</v>
      </c>
      <c r="L6164">
        <v>4</v>
      </c>
      <c r="M6164">
        <v>1</v>
      </c>
      <c r="N6164" s="13" t="s">
        <v>212</v>
      </c>
      <c r="O6164" s="13" t="s">
        <v>195</v>
      </c>
      <c r="P6164">
        <v>15</v>
      </c>
      <c r="Q6164" s="13" t="s">
        <v>97</v>
      </c>
      <c r="R6164" s="13" t="s">
        <v>205</v>
      </c>
      <c r="S6164" s="13" t="s">
        <v>193</v>
      </c>
      <c r="T6164">
        <v>4</v>
      </c>
      <c r="U6164">
        <v>2</v>
      </c>
      <c r="V6164">
        <v>0</v>
      </c>
      <c r="W6164" s="13" t="s">
        <v>101</v>
      </c>
      <c r="X6164">
        <v>0.45</v>
      </c>
    </row>
    <row r="6165" spans="1:24" x14ac:dyDescent="0.3">
      <c r="A6165">
        <v>6163</v>
      </c>
      <c r="B6165" t="s">
        <v>190</v>
      </c>
      <c r="C6165" t="s">
        <v>80</v>
      </c>
      <c r="D6165">
        <v>18.813510000000001</v>
      </c>
      <c r="E6165">
        <v>72.724849000000006</v>
      </c>
      <c r="F6165" s="18">
        <v>44680</v>
      </c>
      <c r="G6165" s="19">
        <v>0.20833333333333301</v>
      </c>
      <c r="H6165">
        <v>5</v>
      </c>
      <c r="I6165" s="13" t="s">
        <v>211</v>
      </c>
      <c r="J6165">
        <v>0</v>
      </c>
      <c r="K6165" s="13" t="s">
        <v>214</v>
      </c>
      <c r="L6165">
        <v>5</v>
      </c>
      <c r="M6165">
        <v>0</v>
      </c>
      <c r="N6165" s="13" t="s">
        <v>212</v>
      </c>
      <c r="O6165" s="13" t="s">
        <v>95</v>
      </c>
      <c r="P6165">
        <v>21</v>
      </c>
      <c r="Q6165" s="13" t="s">
        <v>97</v>
      </c>
      <c r="R6165" s="13" t="s">
        <v>98</v>
      </c>
      <c r="S6165" s="13" t="s">
        <v>196</v>
      </c>
      <c r="T6165">
        <v>4</v>
      </c>
      <c r="U6165">
        <v>3</v>
      </c>
      <c r="V6165">
        <v>0</v>
      </c>
      <c r="W6165" s="13" t="s">
        <v>101</v>
      </c>
      <c r="X6165">
        <v>0.65</v>
      </c>
    </row>
    <row r="6166" spans="1:24" x14ac:dyDescent="0.3">
      <c r="A6166">
        <v>6164</v>
      </c>
      <c r="B6166" t="s">
        <v>203</v>
      </c>
      <c r="C6166" t="s">
        <v>203</v>
      </c>
      <c r="D6166">
        <v>28.572391</v>
      </c>
      <c r="E6166">
        <v>77.009354999999999</v>
      </c>
      <c r="F6166" s="18">
        <v>45302</v>
      </c>
      <c r="G6166" s="19">
        <v>0.83333333333333304</v>
      </c>
      <c r="H6166">
        <v>20</v>
      </c>
      <c r="I6166" s="13" t="s">
        <v>202</v>
      </c>
      <c r="J6166">
        <v>0</v>
      </c>
      <c r="K6166" s="13" t="s">
        <v>92</v>
      </c>
      <c r="L6166">
        <v>2</v>
      </c>
      <c r="M6166">
        <v>0</v>
      </c>
      <c r="N6166" s="13" t="s">
        <v>192</v>
      </c>
      <c r="O6166" s="13" t="s">
        <v>97</v>
      </c>
      <c r="P6166">
        <v>27</v>
      </c>
      <c r="Q6166" s="13" t="s">
        <v>95</v>
      </c>
      <c r="R6166" s="13" t="s">
        <v>208</v>
      </c>
      <c r="S6166" s="13" t="s">
        <v>196</v>
      </c>
      <c r="T6166">
        <v>2</v>
      </c>
      <c r="U6166">
        <v>2</v>
      </c>
      <c r="V6166">
        <v>0</v>
      </c>
      <c r="W6166" s="13" t="s">
        <v>101</v>
      </c>
      <c r="X6166">
        <v>0.1</v>
      </c>
    </row>
    <row r="6167" spans="1:24" x14ac:dyDescent="0.3">
      <c r="A6167">
        <v>6165</v>
      </c>
      <c r="B6167" t="s">
        <v>79</v>
      </c>
      <c r="C6167" t="s">
        <v>80</v>
      </c>
      <c r="D6167">
        <v>18.553688000000001</v>
      </c>
      <c r="E6167">
        <v>73.895448999999999</v>
      </c>
      <c r="F6167" s="18">
        <v>45233</v>
      </c>
      <c r="G6167" s="19">
        <v>4.1666666666666699E-2</v>
      </c>
      <c r="H6167">
        <v>1</v>
      </c>
      <c r="I6167" s="13" t="s">
        <v>211</v>
      </c>
      <c r="J6167">
        <v>0</v>
      </c>
      <c r="K6167" s="13" t="s">
        <v>214</v>
      </c>
      <c r="L6167">
        <v>5</v>
      </c>
      <c r="M6167">
        <v>0</v>
      </c>
      <c r="N6167" s="13" t="s">
        <v>212</v>
      </c>
      <c r="O6167" s="13" t="s">
        <v>195</v>
      </c>
      <c r="P6167">
        <v>17</v>
      </c>
      <c r="Q6167" s="13" t="s">
        <v>95</v>
      </c>
      <c r="R6167" s="13" t="s">
        <v>199</v>
      </c>
      <c r="S6167" s="13" t="s">
        <v>193</v>
      </c>
      <c r="T6167">
        <v>3</v>
      </c>
      <c r="U6167">
        <v>1</v>
      </c>
      <c r="V6167">
        <v>0</v>
      </c>
      <c r="W6167" s="13" t="s">
        <v>101</v>
      </c>
      <c r="X6167">
        <v>0.25</v>
      </c>
    </row>
    <row r="6168" spans="1:24" x14ac:dyDescent="0.3">
      <c r="A6168">
        <v>6166</v>
      </c>
      <c r="B6168" t="s">
        <v>190</v>
      </c>
      <c r="C6168" t="s">
        <v>80</v>
      </c>
      <c r="D6168">
        <v>18.813388</v>
      </c>
      <c r="E6168">
        <v>72.727508</v>
      </c>
      <c r="F6168" s="18">
        <v>44830</v>
      </c>
      <c r="G6168" s="19">
        <v>0.20833333333333301</v>
      </c>
      <c r="H6168">
        <v>5</v>
      </c>
      <c r="I6168" s="13" t="s">
        <v>204</v>
      </c>
      <c r="J6168">
        <v>0</v>
      </c>
      <c r="K6168" s="13" t="s">
        <v>191</v>
      </c>
      <c r="L6168">
        <v>6</v>
      </c>
      <c r="M6168">
        <v>0</v>
      </c>
      <c r="N6168" s="13" t="s">
        <v>94</v>
      </c>
      <c r="O6168" s="13" t="s">
        <v>95</v>
      </c>
      <c r="P6168">
        <v>33</v>
      </c>
      <c r="Q6168" s="13" t="s">
        <v>95</v>
      </c>
      <c r="R6168" s="13" t="s">
        <v>208</v>
      </c>
      <c r="S6168" s="13" t="s">
        <v>196</v>
      </c>
      <c r="T6168">
        <v>2</v>
      </c>
      <c r="U6168">
        <v>2</v>
      </c>
      <c r="V6168">
        <v>0</v>
      </c>
      <c r="W6168" s="13" t="s">
        <v>101</v>
      </c>
      <c r="X6168">
        <v>0.45</v>
      </c>
    </row>
    <row r="6169" spans="1:24" x14ac:dyDescent="0.3">
      <c r="A6169">
        <v>6167</v>
      </c>
      <c r="B6169" t="s">
        <v>209</v>
      </c>
      <c r="C6169" t="s">
        <v>210</v>
      </c>
      <c r="D6169">
        <v>17.494139000000001</v>
      </c>
      <c r="E6169">
        <v>78.501401000000001</v>
      </c>
      <c r="F6169" s="18">
        <v>45612</v>
      </c>
      <c r="G6169" s="19">
        <v>0.70833333333333304</v>
      </c>
      <c r="H6169">
        <v>17</v>
      </c>
      <c r="I6169" s="13" t="s">
        <v>219</v>
      </c>
      <c r="J6169">
        <v>1</v>
      </c>
      <c r="K6169" s="13" t="s">
        <v>191</v>
      </c>
      <c r="L6169">
        <v>3</v>
      </c>
      <c r="M6169">
        <v>0</v>
      </c>
      <c r="N6169" s="13" t="s">
        <v>94</v>
      </c>
      <c r="O6169" s="13" t="s">
        <v>95</v>
      </c>
      <c r="P6169">
        <v>21</v>
      </c>
      <c r="Q6169" s="13" t="s">
        <v>97</v>
      </c>
      <c r="R6169" s="13" t="s">
        <v>208</v>
      </c>
      <c r="S6169" s="13" t="s">
        <v>193</v>
      </c>
      <c r="T6169">
        <v>2</v>
      </c>
      <c r="U6169">
        <v>0</v>
      </c>
      <c r="V6169">
        <v>1</v>
      </c>
      <c r="W6169" s="13" t="s">
        <v>101</v>
      </c>
      <c r="X6169">
        <v>0.8</v>
      </c>
    </row>
    <row r="6170" spans="1:24" x14ac:dyDescent="0.3">
      <c r="A6170">
        <v>6168</v>
      </c>
      <c r="B6170" t="s">
        <v>197</v>
      </c>
      <c r="C6170" t="s">
        <v>198</v>
      </c>
      <c r="D6170">
        <v>30.673207000000001</v>
      </c>
      <c r="E6170">
        <v>76.791124999999994</v>
      </c>
      <c r="F6170" s="18">
        <v>45228</v>
      </c>
      <c r="G6170" s="19">
        <v>0.91666666666666696</v>
      </c>
      <c r="H6170">
        <v>22</v>
      </c>
      <c r="I6170" s="13" t="s">
        <v>89</v>
      </c>
      <c r="J6170">
        <v>1</v>
      </c>
      <c r="K6170" s="13" t="s">
        <v>191</v>
      </c>
      <c r="L6170">
        <v>1</v>
      </c>
      <c r="M6170">
        <v>0</v>
      </c>
      <c r="N6170" s="13" t="s">
        <v>192</v>
      </c>
      <c r="O6170" s="13" t="s">
        <v>97</v>
      </c>
      <c r="P6170">
        <v>23</v>
      </c>
      <c r="Q6170" s="13" t="s">
        <v>95</v>
      </c>
      <c r="R6170" s="13" t="s">
        <v>213</v>
      </c>
      <c r="S6170" s="13" t="s">
        <v>193</v>
      </c>
      <c r="T6170">
        <v>4</v>
      </c>
      <c r="U6170">
        <v>0</v>
      </c>
      <c r="V6170">
        <v>0</v>
      </c>
      <c r="W6170" s="13" t="s">
        <v>101</v>
      </c>
      <c r="X6170">
        <v>0.1</v>
      </c>
    </row>
    <row r="6171" spans="1:24" x14ac:dyDescent="0.3">
      <c r="A6171">
        <v>6169</v>
      </c>
      <c r="B6171" t="s">
        <v>206</v>
      </c>
      <c r="C6171" t="s">
        <v>207</v>
      </c>
      <c r="D6171">
        <v>13.00976</v>
      </c>
      <c r="E6171">
        <v>77.685389000000001</v>
      </c>
      <c r="F6171" s="18">
        <v>45754</v>
      </c>
      <c r="G6171" s="19">
        <v>0.75</v>
      </c>
      <c r="H6171">
        <v>18</v>
      </c>
      <c r="I6171" s="13" t="s">
        <v>204</v>
      </c>
      <c r="J6171">
        <v>0</v>
      </c>
      <c r="K6171" s="13" t="s">
        <v>214</v>
      </c>
      <c r="L6171">
        <v>6</v>
      </c>
      <c r="M6171">
        <v>0</v>
      </c>
      <c r="N6171" s="13" t="s">
        <v>212</v>
      </c>
      <c r="O6171" s="13" t="s">
        <v>95</v>
      </c>
      <c r="P6171">
        <v>25</v>
      </c>
      <c r="Q6171" s="13" t="s">
        <v>97</v>
      </c>
      <c r="R6171" s="13" t="s">
        <v>98</v>
      </c>
      <c r="S6171" s="13" t="s">
        <v>196</v>
      </c>
      <c r="T6171">
        <v>5</v>
      </c>
      <c r="U6171">
        <v>3</v>
      </c>
      <c r="V6171">
        <v>1</v>
      </c>
      <c r="W6171" s="13" t="s">
        <v>101</v>
      </c>
      <c r="X6171">
        <v>0.8</v>
      </c>
    </row>
    <row r="6172" spans="1:24" x14ac:dyDescent="0.3">
      <c r="A6172">
        <v>6170</v>
      </c>
      <c r="B6172" t="s">
        <v>200</v>
      </c>
      <c r="C6172" t="s">
        <v>201</v>
      </c>
      <c r="D6172">
        <v>13.094355999999999</v>
      </c>
      <c r="E6172">
        <v>80.291077999999999</v>
      </c>
      <c r="F6172" s="18">
        <v>45034</v>
      </c>
      <c r="G6172" s="19">
        <v>0</v>
      </c>
      <c r="H6172">
        <v>0</v>
      </c>
      <c r="I6172" s="13" t="s">
        <v>215</v>
      </c>
      <c r="J6172">
        <v>0</v>
      </c>
      <c r="K6172" s="13" t="s">
        <v>92</v>
      </c>
      <c r="L6172">
        <v>4</v>
      </c>
      <c r="M6172">
        <v>0</v>
      </c>
      <c r="N6172" s="13" t="s">
        <v>192</v>
      </c>
      <c r="O6172" s="13" t="s">
        <v>97</v>
      </c>
      <c r="P6172">
        <v>39</v>
      </c>
      <c r="Q6172" s="13" t="s">
        <v>95</v>
      </c>
      <c r="R6172" s="13" t="s">
        <v>98</v>
      </c>
      <c r="S6172" s="13" t="s">
        <v>193</v>
      </c>
      <c r="T6172">
        <v>4</v>
      </c>
      <c r="U6172">
        <v>3</v>
      </c>
      <c r="V6172">
        <v>0</v>
      </c>
      <c r="W6172" s="13" t="s">
        <v>101</v>
      </c>
      <c r="X6172">
        <v>0.1</v>
      </c>
    </row>
    <row r="6173" spans="1:24" x14ac:dyDescent="0.3">
      <c r="A6173">
        <v>6171</v>
      </c>
      <c r="B6173" t="s">
        <v>190</v>
      </c>
      <c r="C6173" t="s">
        <v>80</v>
      </c>
      <c r="D6173">
        <v>19.02692</v>
      </c>
      <c r="E6173">
        <v>72.849046999999999</v>
      </c>
      <c r="F6173" s="18">
        <v>45523</v>
      </c>
      <c r="G6173" s="19">
        <v>0.66666666666666696</v>
      </c>
      <c r="H6173">
        <v>16</v>
      </c>
      <c r="I6173" s="13" t="s">
        <v>204</v>
      </c>
      <c r="J6173">
        <v>0</v>
      </c>
      <c r="K6173" s="13" t="s">
        <v>92</v>
      </c>
      <c r="L6173">
        <v>4</v>
      </c>
      <c r="M6173">
        <v>0</v>
      </c>
      <c r="N6173" s="13" t="s">
        <v>192</v>
      </c>
      <c r="O6173" s="13" t="s">
        <v>97</v>
      </c>
      <c r="P6173">
        <v>26</v>
      </c>
      <c r="Q6173" s="13" t="s">
        <v>97</v>
      </c>
      <c r="R6173" s="13" t="s">
        <v>208</v>
      </c>
      <c r="S6173" s="13" t="s">
        <v>193</v>
      </c>
      <c r="T6173">
        <v>4</v>
      </c>
      <c r="U6173">
        <v>3</v>
      </c>
      <c r="V6173">
        <v>0</v>
      </c>
      <c r="W6173" s="13" t="s">
        <v>101</v>
      </c>
      <c r="X6173">
        <v>0.3</v>
      </c>
    </row>
    <row r="6174" spans="1:24" x14ac:dyDescent="0.3">
      <c r="A6174">
        <v>6172</v>
      </c>
      <c r="B6174" t="s">
        <v>206</v>
      </c>
      <c r="C6174" t="s">
        <v>207</v>
      </c>
      <c r="D6174">
        <v>13.045420999999999</v>
      </c>
      <c r="E6174">
        <v>77.740521000000001</v>
      </c>
      <c r="F6174" s="18">
        <v>44881</v>
      </c>
      <c r="G6174" s="19">
        <v>0.125</v>
      </c>
      <c r="H6174">
        <v>3</v>
      </c>
      <c r="I6174" s="13" t="s">
        <v>194</v>
      </c>
      <c r="J6174">
        <v>0</v>
      </c>
      <c r="K6174" s="13" t="s">
        <v>191</v>
      </c>
      <c r="L6174">
        <v>5</v>
      </c>
      <c r="M6174">
        <v>0</v>
      </c>
      <c r="N6174" s="13" t="s">
        <v>212</v>
      </c>
      <c r="O6174" s="13" t="s">
        <v>95</v>
      </c>
      <c r="P6174">
        <v>34</v>
      </c>
      <c r="Q6174" s="13" t="s">
        <v>195</v>
      </c>
      <c r="R6174" s="13" t="s">
        <v>213</v>
      </c>
      <c r="S6174" s="13" t="s">
        <v>193</v>
      </c>
      <c r="T6174">
        <v>3</v>
      </c>
      <c r="U6174">
        <v>1</v>
      </c>
      <c r="V6174">
        <v>0</v>
      </c>
      <c r="W6174" s="13" t="s">
        <v>101</v>
      </c>
      <c r="X6174">
        <v>0.45</v>
      </c>
    </row>
    <row r="6175" spans="1:24" x14ac:dyDescent="0.3">
      <c r="A6175">
        <v>6173</v>
      </c>
      <c r="B6175" t="s">
        <v>190</v>
      </c>
      <c r="C6175" t="s">
        <v>80</v>
      </c>
      <c r="D6175">
        <v>18.822071000000001</v>
      </c>
      <c r="E6175">
        <v>72.959142</v>
      </c>
      <c r="F6175" s="18">
        <v>45523</v>
      </c>
      <c r="G6175" s="19">
        <v>0.375</v>
      </c>
      <c r="H6175">
        <v>9</v>
      </c>
      <c r="I6175" s="13" t="s">
        <v>204</v>
      </c>
      <c r="J6175">
        <v>0</v>
      </c>
      <c r="K6175" s="13" t="s">
        <v>191</v>
      </c>
      <c r="L6175">
        <v>1</v>
      </c>
      <c r="M6175">
        <v>0</v>
      </c>
      <c r="N6175" s="13" t="s">
        <v>212</v>
      </c>
      <c r="O6175" s="13" t="s">
        <v>195</v>
      </c>
      <c r="P6175">
        <v>23</v>
      </c>
      <c r="Q6175" s="13" t="s">
        <v>97</v>
      </c>
      <c r="R6175" s="13" t="s">
        <v>98</v>
      </c>
      <c r="S6175" s="13" t="s">
        <v>193</v>
      </c>
      <c r="T6175">
        <v>1</v>
      </c>
      <c r="U6175">
        <v>1</v>
      </c>
      <c r="V6175">
        <v>1</v>
      </c>
      <c r="W6175" s="13" t="s">
        <v>101</v>
      </c>
      <c r="X6175">
        <v>0.6</v>
      </c>
    </row>
    <row r="6176" spans="1:24" x14ac:dyDescent="0.3">
      <c r="A6176">
        <v>6174</v>
      </c>
      <c r="B6176" t="s">
        <v>209</v>
      </c>
      <c r="C6176" t="s">
        <v>210</v>
      </c>
      <c r="D6176">
        <v>17.215287</v>
      </c>
      <c r="E6176">
        <v>78.394841</v>
      </c>
      <c r="F6176" s="18">
        <v>44913</v>
      </c>
      <c r="G6176" s="19">
        <v>4.1666666666666699E-2</v>
      </c>
      <c r="H6176">
        <v>1</v>
      </c>
      <c r="I6176" s="13" t="s">
        <v>89</v>
      </c>
      <c r="J6176">
        <v>1</v>
      </c>
      <c r="K6176" s="13" t="s">
        <v>191</v>
      </c>
      <c r="L6176">
        <v>6</v>
      </c>
      <c r="M6176">
        <v>0</v>
      </c>
      <c r="N6176" s="13" t="s">
        <v>212</v>
      </c>
      <c r="O6176" s="13" t="s">
        <v>195</v>
      </c>
      <c r="P6176">
        <v>23</v>
      </c>
      <c r="Q6176" s="13" t="s">
        <v>195</v>
      </c>
      <c r="R6176" s="13" t="s">
        <v>205</v>
      </c>
      <c r="S6176" s="13" t="s">
        <v>193</v>
      </c>
      <c r="T6176">
        <v>3</v>
      </c>
      <c r="U6176">
        <v>0</v>
      </c>
      <c r="V6176">
        <v>0</v>
      </c>
      <c r="W6176" s="13" t="s">
        <v>101</v>
      </c>
      <c r="X6176">
        <v>0.25</v>
      </c>
    </row>
    <row r="6177" spans="1:24" x14ac:dyDescent="0.3">
      <c r="A6177">
        <v>6175</v>
      </c>
      <c r="B6177" t="s">
        <v>79</v>
      </c>
      <c r="C6177" t="s">
        <v>80</v>
      </c>
      <c r="D6177">
        <v>18.444026999999998</v>
      </c>
      <c r="E6177">
        <v>73.746277000000006</v>
      </c>
      <c r="F6177" s="18">
        <v>45249</v>
      </c>
      <c r="G6177" s="19">
        <v>0.25</v>
      </c>
      <c r="H6177">
        <v>6</v>
      </c>
      <c r="I6177" s="13" t="s">
        <v>89</v>
      </c>
      <c r="J6177">
        <v>1</v>
      </c>
      <c r="K6177" s="13" t="s">
        <v>191</v>
      </c>
      <c r="L6177">
        <v>6</v>
      </c>
      <c r="M6177">
        <v>1</v>
      </c>
      <c r="N6177" s="13" t="s">
        <v>94</v>
      </c>
      <c r="O6177" s="13" t="s">
        <v>95</v>
      </c>
      <c r="P6177">
        <v>23</v>
      </c>
      <c r="Q6177" s="13" t="s">
        <v>97</v>
      </c>
      <c r="R6177" s="13" t="s">
        <v>199</v>
      </c>
      <c r="S6177" s="13" t="s">
        <v>196</v>
      </c>
      <c r="T6177">
        <v>5</v>
      </c>
      <c r="U6177">
        <v>5</v>
      </c>
      <c r="V6177">
        <v>0</v>
      </c>
      <c r="W6177" s="13" t="s">
        <v>101</v>
      </c>
      <c r="X6177">
        <v>0.65</v>
      </c>
    </row>
    <row r="6178" spans="1:24" x14ac:dyDescent="0.3">
      <c r="A6178">
        <v>6176</v>
      </c>
      <c r="B6178" t="s">
        <v>217</v>
      </c>
      <c r="C6178" t="s">
        <v>218</v>
      </c>
      <c r="D6178">
        <v>22.656590000000001</v>
      </c>
      <c r="E6178">
        <v>88.285505000000001</v>
      </c>
      <c r="F6178" s="18">
        <v>45057</v>
      </c>
      <c r="G6178" s="19">
        <v>0.41666666666666702</v>
      </c>
      <c r="H6178">
        <v>10</v>
      </c>
      <c r="I6178" s="13" t="s">
        <v>202</v>
      </c>
      <c r="J6178">
        <v>0</v>
      </c>
      <c r="K6178" s="13" t="s">
        <v>214</v>
      </c>
      <c r="L6178">
        <v>6</v>
      </c>
      <c r="M6178">
        <v>1</v>
      </c>
      <c r="N6178" s="13" t="s">
        <v>192</v>
      </c>
      <c r="O6178" s="13" t="s">
        <v>97</v>
      </c>
      <c r="P6178">
        <v>33</v>
      </c>
      <c r="Q6178" s="13" t="s">
        <v>97</v>
      </c>
      <c r="R6178" s="13" t="s">
        <v>98</v>
      </c>
      <c r="S6178" s="13" t="s">
        <v>99</v>
      </c>
      <c r="T6178">
        <v>4</v>
      </c>
      <c r="U6178">
        <v>4</v>
      </c>
      <c r="V6178">
        <v>1</v>
      </c>
      <c r="W6178" s="13" t="s">
        <v>101</v>
      </c>
      <c r="X6178">
        <v>0.65</v>
      </c>
    </row>
    <row r="6179" spans="1:24" x14ac:dyDescent="0.3">
      <c r="A6179">
        <v>6177</v>
      </c>
      <c r="B6179" t="s">
        <v>203</v>
      </c>
      <c r="C6179" t="s">
        <v>203</v>
      </c>
      <c r="D6179">
        <v>28.788249</v>
      </c>
      <c r="E6179">
        <v>76.842777999999996</v>
      </c>
      <c r="F6179" s="18">
        <v>45257</v>
      </c>
      <c r="G6179" s="19">
        <v>0.16666666666666699</v>
      </c>
      <c r="H6179">
        <v>4</v>
      </c>
      <c r="I6179" s="13" t="s">
        <v>204</v>
      </c>
      <c r="J6179">
        <v>0</v>
      </c>
      <c r="K6179" s="13" t="s">
        <v>191</v>
      </c>
      <c r="L6179">
        <v>5</v>
      </c>
      <c r="M6179">
        <v>1</v>
      </c>
      <c r="N6179" s="13" t="s">
        <v>94</v>
      </c>
      <c r="O6179" s="13" t="s">
        <v>95</v>
      </c>
      <c r="P6179">
        <v>39</v>
      </c>
      <c r="Q6179" s="13" t="s">
        <v>95</v>
      </c>
      <c r="R6179" s="13" t="s">
        <v>199</v>
      </c>
      <c r="S6179" s="13" t="s">
        <v>196</v>
      </c>
      <c r="T6179">
        <v>4</v>
      </c>
      <c r="U6179">
        <v>4</v>
      </c>
      <c r="V6179">
        <v>0</v>
      </c>
      <c r="W6179" s="13" t="s">
        <v>101</v>
      </c>
      <c r="X6179">
        <v>0.45</v>
      </c>
    </row>
    <row r="6180" spans="1:24" x14ac:dyDescent="0.3">
      <c r="A6180">
        <v>6178</v>
      </c>
      <c r="B6180" t="s">
        <v>203</v>
      </c>
      <c r="C6180" t="s">
        <v>203</v>
      </c>
      <c r="D6180">
        <v>28.445951999999998</v>
      </c>
      <c r="E6180">
        <v>77.131916000000004</v>
      </c>
      <c r="F6180" s="18">
        <v>45269</v>
      </c>
      <c r="G6180" s="19">
        <v>0.79166666666666696</v>
      </c>
      <c r="H6180">
        <v>19</v>
      </c>
      <c r="I6180" s="13" t="s">
        <v>219</v>
      </c>
      <c r="J6180">
        <v>1</v>
      </c>
      <c r="K6180" s="13" t="s">
        <v>214</v>
      </c>
      <c r="L6180">
        <v>5</v>
      </c>
      <c r="M6180">
        <v>1</v>
      </c>
      <c r="N6180" s="13" t="s">
        <v>94</v>
      </c>
      <c r="O6180" s="13" t="s">
        <v>95</v>
      </c>
      <c r="P6180">
        <v>31</v>
      </c>
      <c r="Q6180" s="13" t="s">
        <v>195</v>
      </c>
      <c r="R6180" s="13" t="s">
        <v>205</v>
      </c>
      <c r="S6180" s="13" t="s">
        <v>196</v>
      </c>
      <c r="T6180">
        <v>1</v>
      </c>
      <c r="U6180">
        <v>0</v>
      </c>
      <c r="V6180">
        <v>1</v>
      </c>
      <c r="W6180" s="13" t="s">
        <v>101</v>
      </c>
      <c r="X6180">
        <v>0.6</v>
      </c>
    </row>
    <row r="6181" spans="1:24" x14ac:dyDescent="0.3">
      <c r="A6181">
        <v>6179</v>
      </c>
      <c r="B6181" t="s">
        <v>203</v>
      </c>
      <c r="C6181" t="s">
        <v>203</v>
      </c>
      <c r="D6181">
        <v>28.854457</v>
      </c>
      <c r="E6181">
        <v>76.925554000000005</v>
      </c>
      <c r="F6181" s="18">
        <v>44623</v>
      </c>
      <c r="G6181" s="19">
        <v>0.75</v>
      </c>
      <c r="H6181">
        <v>18</v>
      </c>
      <c r="I6181" s="13" t="s">
        <v>202</v>
      </c>
      <c r="J6181">
        <v>0</v>
      </c>
      <c r="K6181" s="13" t="s">
        <v>92</v>
      </c>
      <c r="L6181">
        <v>5</v>
      </c>
      <c r="M6181">
        <v>1</v>
      </c>
      <c r="N6181" s="13" t="s">
        <v>192</v>
      </c>
      <c r="O6181" s="13" t="s">
        <v>97</v>
      </c>
      <c r="P6181">
        <v>22</v>
      </c>
      <c r="Q6181" s="13" t="s">
        <v>95</v>
      </c>
      <c r="R6181" s="13" t="s">
        <v>205</v>
      </c>
      <c r="S6181" s="13" t="s">
        <v>99</v>
      </c>
      <c r="T6181">
        <v>2</v>
      </c>
      <c r="U6181">
        <v>2</v>
      </c>
      <c r="V6181">
        <v>1</v>
      </c>
      <c r="W6181" s="13" t="s">
        <v>101</v>
      </c>
      <c r="X6181">
        <v>0.45</v>
      </c>
    </row>
    <row r="6182" spans="1:24" x14ac:dyDescent="0.3">
      <c r="A6182">
        <v>6180</v>
      </c>
      <c r="B6182" t="s">
        <v>79</v>
      </c>
      <c r="C6182" t="s">
        <v>80</v>
      </c>
      <c r="D6182">
        <v>18.616036000000001</v>
      </c>
      <c r="E6182">
        <v>73.759997999999996</v>
      </c>
      <c r="F6182" s="18">
        <v>44599</v>
      </c>
      <c r="G6182" s="19">
        <v>0.16666666666666699</v>
      </c>
      <c r="H6182">
        <v>4</v>
      </c>
      <c r="I6182" s="13" t="s">
        <v>204</v>
      </c>
      <c r="J6182">
        <v>0</v>
      </c>
      <c r="K6182" s="13" t="s">
        <v>191</v>
      </c>
      <c r="L6182">
        <v>1</v>
      </c>
      <c r="M6182">
        <v>0</v>
      </c>
      <c r="N6182" s="13" t="s">
        <v>192</v>
      </c>
      <c r="O6182" s="13" t="s">
        <v>97</v>
      </c>
      <c r="P6182">
        <v>20</v>
      </c>
      <c r="Q6182" s="13" t="s">
        <v>95</v>
      </c>
      <c r="R6182" s="13" t="s">
        <v>98</v>
      </c>
      <c r="S6182" s="13" t="s">
        <v>196</v>
      </c>
      <c r="T6182">
        <v>3</v>
      </c>
      <c r="U6182">
        <v>1</v>
      </c>
      <c r="V6182">
        <v>0</v>
      </c>
      <c r="W6182" s="13" t="s">
        <v>101</v>
      </c>
      <c r="X6182">
        <v>0.1</v>
      </c>
    </row>
    <row r="6183" spans="1:24" x14ac:dyDescent="0.3">
      <c r="A6183">
        <v>6181</v>
      </c>
      <c r="B6183" t="s">
        <v>209</v>
      </c>
      <c r="C6183" t="s">
        <v>210</v>
      </c>
      <c r="D6183">
        <v>17.471022999999999</v>
      </c>
      <c r="E6183">
        <v>78.378001999999995</v>
      </c>
      <c r="F6183" s="18">
        <v>44733</v>
      </c>
      <c r="G6183" s="19">
        <v>0.875</v>
      </c>
      <c r="H6183">
        <v>21</v>
      </c>
      <c r="I6183" s="13" t="s">
        <v>215</v>
      </c>
      <c r="J6183">
        <v>0</v>
      </c>
      <c r="K6183" s="13" t="s">
        <v>214</v>
      </c>
      <c r="L6183">
        <v>6</v>
      </c>
      <c r="M6183">
        <v>1</v>
      </c>
      <c r="N6183" s="13" t="s">
        <v>94</v>
      </c>
      <c r="O6183" s="13" t="s">
        <v>95</v>
      </c>
      <c r="P6183">
        <v>31</v>
      </c>
      <c r="Q6183" s="13" t="s">
        <v>195</v>
      </c>
      <c r="R6183" s="13" t="s">
        <v>98</v>
      </c>
      <c r="S6183" s="13" t="s">
        <v>196</v>
      </c>
      <c r="T6183">
        <v>3</v>
      </c>
      <c r="U6183">
        <v>1</v>
      </c>
      <c r="V6183">
        <v>0</v>
      </c>
      <c r="W6183" s="13" t="s">
        <v>101</v>
      </c>
      <c r="X6183">
        <v>0.45</v>
      </c>
    </row>
    <row r="6184" spans="1:24" x14ac:dyDescent="0.3">
      <c r="A6184">
        <v>6182</v>
      </c>
      <c r="B6184" t="s">
        <v>206</v>
      </c>
      <c r="C6184" t="s">
        <v>207</v>
      </c>
      <c r="D6184">
        <v>13.187751</v>
      </c>
      <c r="E6184">
        <v>77.649135999999999</v>
      </c>
      <c r="F6184" s="18">
        <v>44860</v>
      </c>
      <c r="G6184" s="19">
        <v>0.91666666666666696</v>
      </c>
      <c r="H6184">
        <v>22</v>
      </c>
      <c r="I6184" s="13" t="s">
        <v>194</v>
      </c>
      <c r="J6184">
        <v>0</v>
      </c>
      <c r="K6184" s="13" t="s">
        <v>191</v>
      </c>
      <c r="L6184">
        <v>4</v>
      </c>
      <c r="M6184">
        <v>1</v>
      </c>
      <c r="N6184" s="13" t="s">
        <v>212</v>
      </c>
      <c r="O6184" s="13" t="s">
        <v>95</v>
      </c>
      <c r="P6184">
        <v>17</v>
      </c>
      <c r="Q6184" s="13" t="s">
        <v>195</v>
      </c>
      <c r="R6184" s="13" t="s">
        <v>205</v>
      </c>
      <c r="S6184" s="13" t="s">
        <v>196</v>
      </c>
      <c r="T6184">
        <v>1</v>
      </c>
      <c r="U6184">
        <v>1</v>
      </c>
      <c r="V6184">
        <v>0</v>
      </c>
      <c r="W6184" s="13" t="s">
        <v>101</v>
      </c>
      <c r="X6184">
        <v>0.45</v>
      </c>
    </row>
    <row r="6185" spans="1:24" x14ac:dyDescent="0.3">
      <c r="A6185">
        <v>6183</v>
      </c>
      <c r="B6185" t="s">
        <v>197</v>
      </c>
      <c r="C6185" t="s">
        <v>198</v>
      </c>
      <c r="D6185">
        <v>30.604863000000002</v>
      </c>
      <c r="E6185">
        <v>76.813659000000001</v>
      </c>
      <c r="F6185" s="18">
        <v>45568</v>
      </c>
      <c r="G6185" s="19">
        <v>0.79166666666666696</v>
      </c>
      <c r="H6185">
        <v>19</v>
      </c>
      <c r="I6185" s="13" t="s">
        <v>202</v>
      </c>
      <c r="J6185">
        <v>0</v>
      </c>
      <c r="K6185" s="13" t="s">
        <v>214</v>
      </c>
      <c r="L6185">
        <v>1</v>
      </c>
      <c r="M6185">
        <v>1</v>
      </c>
      <c r="N6185" s="13" t="s">
        <v>192</v>
      </c>
      <c r="O6185" s="13" t="s">
        <v>97</v>
      </c>
      <c r="P6185">
        <v>22</v>
      </c>
      <c r="Q6185" s="13" t="s">
        <v>97</v>
      </c>
      <c r="R6185" s="13" t="s">
        <v>199</v>
      </c>
      <c r="S6185" s="13" t="s">
        <v>196</v>
      </c>
      <c r="T6185">
        <v>2</v>
      </c>
      <c r="U6185">
        <v>2</v>
      </c>
      <c r="V6185">
        <v>1</v>
      </c>
      <c r="W6185" s="13" t="s">
        <v>101</v>
      </c>
      <c r="X6185">
        <v>0.45</v>
      </c>
    </row>
    <row r="6186" spans="1:24" x14ac:dyDescent="0.3">
      <c r="A6186">
        <v>6184</v>
      </c>
      <c r="B6186" t="s">
        <v>209</v>
      </c>
      <c r="C6186" t="s">
        <v>210</v>
      </c>
      <c r="D6186">
        <v>17.548006000000001</v>
      </c>
      <c r="E6186">
        <v>78.408406999999997</v>
      </c>
      <c r="F6186" s="18">
        <v>44953</v>
      </c>
      <c r="G6186" s="19">
        <v>0.16666666666666699</v>
      </c>
      <c r="H6186">
        <v>4</v>
      </c>
      <c r="I6186" s="13" t="s">
        <v>211</v>
      </c>
      <c r="J6186">
        <v>0</v>
      </c>
      <c r="K6186" s="13" t="s">
        <v>92</v>
      </c>
      <c r="L6186">
        <v>6</v>
      </c>
      <c r="M6186">
        <v>0</v>
      </c>
      <c r="N6186" s="13" t="s">
        <v>94</v>
      </c>
      <c r="O6186" s="13" t="s">
        <v>95</v>
      </c>
      <c r="P6186">
        <v>32</v>
      </c>
      <c r="Q6186" s="13" t="s">
        <v>95</v>
      </c>
      <c r="R6186" s="13" t="s">
        <v>98</v>
      </c>
      <c r="S6186" s="13" t="s">
        <v>99</v>
      </c>
      <c r="T6186">
        <v>1</v>
      </c>
      <c r="U6186">
        <v>1</v>
      </c>
      <c r="V6186">
        <v>0</v>
      </c>
      <c r="W6186" s="13" t="s">
        <v>101</v>
      </c>
      <c r="X6186">
        <v>0.65</v>
      </c>
    </row>
    <row r="6187" spans="1:24" x14ac:dyDescent="0.3">
      <c r="A6187">
        <v>6185</v>
      </c>
      <c r="B6187" t="s">
        <v>197</v>
      </c>
      <c r="C6187" t="s">
        <v>198</v>
      </c>
      <c r="D6187">
        <v>30.611637000000002</v>
      </c>
      <c r="E6187">
        <v>76.891470999999996</v>
      </c>
      <c r="F6187" s="18">
        <v>45693</v>
      </c>
      <c r="G6187" s="19">
        <v>0.375</v>
      </c>
      <c r="H6187">
        <v>9</v>
      </c>
      <c r="I6187" s="13" t="s">
        <v>194</v>
      </c>
      <c r="J6187">
        <v>0</v>
      </c>
      <c r="K6187" s="13" t="s">
        <v>92</v>
      </c>
      <c r="L6187">
        <v>6</v>
      </c>
      <c r="M6187">
        <v>0</v>
      </c>
      <c r="N6187" s="13" t="s">
        <v>212</v>
      </c>
      <c r="O6187" s="13" t="s">
        <v>195</v>
      </c>
      <c r="P6187">
        <v>35</v>
      </c>
      <c r="Q6187" s="13" t="s">
        <v>97</v>
      </c>
      <c r="R6187" s="13" t="s">
        <v>98</v>
      </c>
      <c r="S6187" s="13" t="s">
        <v>196</v>
      </c>
      <c r="T6187">
        <v>1</v>
      </c>
      <c r="U6187">
        <v>0</v>
      </c>
      <c r="V6187">
        <v>1</v>
      </c>
      <c r="W6187" s="13" t="s">
        <v>101</v>
      </c>
      <c r="X6187">
        <v>0.6</v>
      </c>
    </row>
    <row r="6188" spans="1:24" x14ac:dyDescent="0.3">
      <c r="A6188">
        <v>6186</v>
      </c>
      <c r="B6188" t="s">
        <v>190</v>
      </c>
      <c r="C6188" t="s">
        <v>80</v>
      </c>
      <c r="D6188">
        <v>19.289223</v>
      </c>
      <c r="E6188">
        <v>72.805564000000004</v>
      </c>
      <c r="F6188" s="18">
        <v>44613</v>
      </c>
      <c r="G6188" s="19">
        <v>0.66666666666666696</v>
      </c>
      <c r="H6188">
        <v>16</v>
      </c>
      <c r="I6188" s="13" t="s">
        <v>204</v>
      </c>
      <c r="J6188">
        <v>0</v>
      </c>
      <c r="K6188" s="13" t="s">
        <v>92</v>
      </c>
      <c r="L6188">
        <v>6</v>
      </c>
      <c r="M6188">
        <v>0</v>
      </c>
      <c r="N6188" s="13" t="s">
        <v>94</v>
      </c>
      <c r="O6188" s="13" t="s">
        <v>95</v>
      </c>
      <c r="P6188">
        <v>39</v>
      </c>
      <c r="Q6188" s="13" t="s">
        <v>195</v>
      </c>
      <c r="R6188" s="13" t="s">
        <v>208</v>
      </c>
      <c r="S6188" s="13" t="s">
        <v>193</v>
      </c>
      <c r="T6188">
        <v>4</v>
      </c>
      <c r="U6188">
        <v>4</v>
      </c>
      <c r="V6188">
        <v>0</v>
      </c>
      <c r="W6188" s="13" t="s">
        <v>101</v>
      </c>
      <c r="X6188">
        <v>0.45</v>
      </c>
    </row>
    <row r="6189" spans="1:24" x14ac:dyDescent="0.3">
      <c r="A6189">
        <v>6187</v>
      </c>
      <c r="B6189" t="s">
        <v>209</v>
      </c>
      <c r="C6189" t="s">
        <v>210</v>
      </c>
      <c r="D6189">
        <v>17.389078999999999</v>
      </c>
      <c r="E6189">
        <v>78.321205000000006</v>
      </c>
      <c r="F6189" s="18">
        <v>44614</v>
      </c>
      <c r="G6189" s="19">
        <v>0.95833333333333304</v>
      </c>
      <c r="H6189">
        <v>23</v>
      </c>
      <c r="I6189" s="13" t="s">
        <v>215</v>
      </c>
      <c r="J6189">
        <v>0</v>
      </c>
      <c r="K6189" s="13" t="s">
        <v>92</v>
      </c>
      <c r="L6189">
        <v>2</v>
      </c>
      <c r="M6189">
        <v>0</v>
      </c>
      <c r="N6189" s="13" t="s">
        <v>212</v>
      </c>
      <c r="O6189" s="13" t="s">
        <v>195</v>
      </c>
      <c r="P6189">
        <v>34</v>
      </c>
      <c r="Q6189" s="13" t="s">
        <v>95</v>
      </c>
      <c r="R6189" s="13" t="s">
        <v>213</v>
      </c>
      <c r="S6189" s="13" t="s">
        <v>196</v>
      </c>
      <c r="T6189">
        <v>1</v>
      </c>
      <c r="U6189">
        <v>0</v>
      </c>
      <c r="V6189">
        <v>0</v>
      </c>
      <c r="W6189" s="13" t="s">
        <v>101</v>
      </c>
      <c r="X6189">
        <v>0.25</v>
      </c>
    </row>
    <row r="6190" spans="1:24" x14ac:dyDescent="0.3">
      <c r="A6190">
        <v>6188</v>
      </c>
      <c r="B6190" t="s">
        <v>209</v>
      </c>
      <c r="C6190" t="s">
        <v>210</v>
      </c>
      <c r="D6190">
        <v>17.241768</v>
      </c>
      <c r="E6190">
        <v>78.275790000000001</v>
      </c>
      <c r="F6190" s="18">
        <v>44937</v>
      </c>
      <c r="G6190" s="19">
        <v>4.1666666666666699E-2</v>
      </c>
      <c r="H6190">
        <v>1</v>
      </c>
      <c r="I6190" s="13" t="s">
        <v>194</v>
      </c>
      <c r="J6190">
        <v>0</v>
      </c>
      <c r="K6190" s="13" t="s">
        <v>191</v>
      </c>
      <c r="L6190">
        <v>2</v>
      </c>
      <c r="M6190">
        <v>0</v>
      </c>
      <c r="N6190" s="13" t="s">
        <v>94</v>
      </c>
      <c r="O6190" s="13" t="s">
        <v>95</v>
      </c>
      <c r="P6190">
        <v>32</v>
      </c>
      <c r="Q6190" s="13" t="s">
        <v>95</v>
      </c>
      <c r="R6190" s="13" t="s">
        <v>199</v>
      </c>
      <c r="S6190" s="13" t="s">
        <v>196</v>
      </c>
      <c r="T6190">
        <v>5</v>
      </c>
      <c r="U6190">
        <v>1</v>
      </c>
      <c r="V6190">
        <v>0</v>
      </c>
      <c r="W6190" s="13" t="s">
        <v>101</v>
      </c>
      <c r="X6190">
        <v>0.45</v>
      </c>
    </row>
    <row r="6191" spans="1:24" x14ac:dyDescent="0.3">
      <c r="A6191">
        <v>6189</v>
      </c>
      <c r="B6191" t="s">
        <v>197</v>
      </c>
      <c r="C6191" t="s">
        <v>198</v>
      </c>
      <c r="D6191">
        <v>30.771633999999999</v>
      </c>
      <c r="E6191">
        <v>76.845889999999997</v>
      </c>
      <c r="F6191" s="18">
        <v>44888</v>
      </c>
      <c r="G6191" s="19">
        <v>0.41666666666666702</v>
      </c>
      <c r="H6191">
        <v>10</v>
      </c>
      <c r="I6191" s="13" t="s">
        <v>194</v>
      </c>
      <c r="J6191">
        <v>0</v>
      </c>
      <c r="K6191" s="13" t="s">
        <v>92</v>
      </c>
      <c r="L6191">
        <v>1</v>
      </c>
      <c r="M6191">
        <v>1</v>
      </c>
      <c r="N6191" s="13" t="s">
        <v>212</v>
      </c>
      <c r="O6191" s="13" t="s">
        <v>95</v>
      </c>
      <c r="P6191">
        <v>31</v>
      </c>
      <c r="Q6191" s="13" t="s">
        <v>97</v>
      </c>
      <c r="R6191" s="13" t="s">
        <v>213</v>
      </c>
      <c r="S6191" s="13" t="s">
        <v>196</v>
      </c>
      <c r="T6191">
        <v>1</v>
      </c>
      <c r="U6191">
        <v>0</v>
      </c>
      <c r="V6191">
        <v>1</v>
      </c>
      <c r="W6191" s="13" t="s">
        <v>101</v>
      </c>
      <c r="X6191">
        <v>0.8</v>
      </c>
    </row>
    <row r="6192" spans="1:24" x14ac:dyDescent="0.3">
      <c r="A6192">
        <v>6190</v>
      </c>
      <c r="B6192" t="s">
        <v>190</v>
      </c>
      <c r="C6192" t="s">
        <v>80</v>
      </c>
      <c r="D6192">
        <v>19.231711000000001</v>
      </c>
      <c r="E6192">
        <v>72.873605999999995</v>
      </c>
      <c r="F6192" s="18">
        <v>45638</v>
      </c>
      <c r="G6192" s="19">
        <v>0.66666666666666696</v>
      </c>
      <c r="H6192">
        <v>16</v>
      </c>
      <c r="I6192" s="13" t="s">
        <v>202</v>
      </c>
      <c r="J6192">
        <v>0</v>
      </c>
      <c r="K6192" s="13" t="s">
        <v>191</v>
      </c>
      <c r="L6192">
        <v>5</v>
      </c>
      <c r="M6192">
        <v>1</v>
      </c>
      <c r="N6192" s="13" t="s">
        <v>94</v>
      </c>
      <c r="O6192" s="13" t="s">
        <v>95</v>
      </c>
      <c r="P6192">
        <v>17</v>
      </c>
      <c r="Q6192" s="13" t="s">
        <v>195</v>
      </c>
      <c r="R6192" s="13" t="s">
        <v>213</v>
      </c>
      <c r="S6192" s="13" t="s">
        <v>196</v>
      </c>
      <c r="T6192">
        <v>5</v>
      </c>
      <c r="U6192">
        <v>1</v>
      </c>
      <c r="V6192">
        <v>0</v>
      </c>
      <c r="W6192" s="13" t="s">
        <v>101</v>
      </c>
      <c r="X6192">
        <v>0.45</v>
      </c>
    </row>
    <row r="6193" spans="1:24" x14ac:dyDescent="0.3">
      <c r="A6193">
        <v>6191</v>
      </c>
      <c r="B6193" t="s">
        <v>203</v>
      </c>
      <c r="C6193" t="s">
        <v>203</v>
      </c>
      <c r="D6193">
        <v>28.439603000000002</v>
      </c>
      <c r="E6193">
        <v>77.160933999999997</v>
      </c>
      <c r="F6193" s="18">
        <v>44960</v>
      </c>
      <c r="G6193" s="19">
        <v>0.20833333333333301</v>
      </c>
      <c r="H6193">
        <v>5</v>
      </c>
      <c r="I6193" s="13" t="s">
        <v>211</v>
      </c>
      <c r="J6193">
        <v>0</v>
      </c>
      <c r="K6193" s="13" t="s">
        <v>191</v>
      </c>
      <c r="L6193">
        <v>6</v>
      </c>
      <c r="M6193">
        <v>0</v>
      </c>
      <c r="N6193" s="13" t="s">
        <v>94</v>
      </c>
      <c r="O6193" s="13" t="s">
        <v>95</v>
      </c>
      <c r="P6193">
        <v>24</v>
      </c>
      <c r="Q6193" s="13" t="s">
        <v>95</v>
      </c>
      <c r="R6193" s="13" t="s">
        <v>205</v>
      </c>
      <c r="S6193" s="13" t="s">
        <v>99</v>
      </c>
      <c r="T6193">
        <v>2</v>
      </c>
      <c r="U6193">
        <v>2</v>
      </c>
      <c r="V6193">
        <v>0</v>
      </c>
      <c r="W6193" s="13" t="s">
        <v>101</v>
      </c>
      <c r="X6193">
        <v>0.65</v>
      </c>
    </row>
    <row r="6194" spans="1:24" x14ac:dyDescent="0.3">
      <c r="A6194">
        <v>6192</v>
      </c>
      <c r="B6194" t="s">
        <v>79</v>
      </c>
      <c r="C6194" t="s">
        <v>80</v>
      </c>
      <c r="D6194">
        <v>18.408218000000002</v>
      </c>
      <c r="E6194">
        <v>73.953394000000003</v>
      </c>
      <c r="F6194" s="18">
        <v>45451</v>
      </c>
      <c r="G6194" s="19">
        <v>0.79166666666666696</v>
      </c>
      <c r="H6194">
        <v>19</v>
      </c>
      <c r="I6194" s="13" t="s">
        <v>219</v>
      </c>
      <c r="J6194">
        <v>1</v>
      </c>
      <c r="K6194" s="13" t="s">
        <v>92</v>
      </c>
      <c r="L6194">
        <v>5</v>
      </c>
      <c r="M6194">
        <v>0</v>
      </c>
      <c r="N6194" s="13" t="s">
        <v>212</v>
      </c>
      <c r="O6194" s="13" t="s">
        <v>95</v>
      </c>
      <c r="P6194">
        <v>18</v>
      </c>
      <c r="Q6194" s="13" t="s">
        <v>195</v>
      </c>
      <c r="R6194" s="13" t="s">
        <v>205</v>
      </c>
      <c r="S6194" s="13" t="s">
        <v>99</v>
      </c>
      <c r="T6194">
        <v>3</v>
      </c>
      <c r="U6194">
        <v>3</v>
      </c>
      <c r="V6194">
        <v>1</v>
      </c>
      <c r="W6194" s="13" t="s">
        <v>101</v>
      </c>
      <c r="X6194">
        <v>0.8</v>
      </c>
    </row>
    <row r="6195" spans="1:24" x14ac:dyDescent="0.3">
      <c r="A6195">
        <v>6193</v>
      </c>
      <c r="B6195" t="s">
        <v>203</v>
      </c>
      <c r="C6195" t="s">
        <v>203</v>
      </c>
      <c r="D6195">
        <v>28.416768000000001</v>
      </c>
      <c r="E6195">
        <v>76.805432999999994</v>
      </c>
      <c r="F6195" s="18">
        <v>45394</v>
      </c>
      <c r="G6195" s="19">
        <v>0</v>
      </c>
      <c r="H6195">
        <v>0</v>
      </c>
      <c r="I6195" s="13" t="s">
        <v>211</v>
      </c>
      <c r="J6195">
        <v>0</v>
      </c>
      <c r="K6195" s="13" t="s">
        <v>191</v>
      </c>
      <c r="L6195">
        <v>1</v>
      </c>
      <c r="M6195">
        <v>0</v>
      </c>
      <c r="N6195" s="13" t="s">
        <v>212</v>
      </c>
      <c r="O6195" s="13" t="s">
        <v>195</v>
      </c>
      <c r="P6195">
        <v>23</v>
      </c>
      <c r="Q6195" s="13" t="s">
        <v>95</v>
      </c>
      <c r="R6195" s="13" t="s">
        <v>208</v>
      </c>
      <c r="S6195" s="13" t="s">
        <v>196</v>
      </c>
      <c r="T6195">
        <v>5</v>
      </c>
      <c r="U6195">
        <v>5</v>
      </c>
      <c r="V6195">
        <v>0</v>
      </c>
      <c r="W6195" s="13" t="s">
        <v>101</v>
      </c>
      <c r="X6195">
        <v>0.25</v>
      </c>
    </row>
    <row r="6196" spans="1:24" x14ac:dyDescent="0.3">
      <c r="A6196">
        <v>6194</v>
      </c>
      <c r="B6196" t="s">
        <v>190</v>
      </c>
      <c r="C6196" t="s">
        <v>80</v>
      </c>
      <c r="D6196">
        <v>18.871147000000001</v>
      </c>
      <c r="E6196">
        <v>72.747373999999994</v>
      </c>
      <c r="F6196" s="18">
        <v>45436</v>
      </c>
      <c r="G6196" s="19">
        <v>8.3333333333333301E-2</v>
      </c>
      <c r="H6196">
        <v>2</v>
      </c>
      <c r="I6196" s="13" t="s">
        <v>211</v>
      </c>
      <c r="J6196">
        <v>0</v>
      </c>
      <c r="K6196" s="13" t="s">
        <v>214</v>
      </c>
      <c r="L6196">
        <v>1</v>
      </c>
      <c r="M6196">
        <v>1</v>
      </c>
      <c r="N6196" s="13" t="s">
        <v>212</v>
      </c>
      <c r="O6196" s="13" t="s">
        <v>195</v>
      </c>
      <c r="P6196">
        <v>33</v>
      </c>
      <c r="Q6196" s="13" t="s">
        <v>95</v>
      </c>
      <c r="R6196" s="13" t="s">
        <v>205</v>
      </c>
      <c r="S6196" s="13" t="s">
        <v>196</v>
      </c>
      <c r="T6196">
        <v>3</v>
      </c>
      <c r="U6196">
        <v>3</v>
      </c>
      <c r="V6196">
        <v>0</v>
      </c>
      <c r="W6196" s="13" t="s">
        <v>101</v>
      </c>
      <c r="X6196">
        <v>0.25</v>
      </c>
    </row>
    <row r="6197" spans="1:24" x14ac:dyDescent="0.3">
      <c r="A6197">
        <v>6195</v>
      </c>
      <c r="B6197" t="s">
        <v>200</v>
      </c>
      <c r="C6197" t="s">
        <v>201</v>
      </c>
      <c r="D6197">
        <v>13.183116999999999</v>
      </c>
      <c r="E6197">
        <v>80.261954000000003</v>
      </c>
      <c r="F6197" s="18">
        <v>44837</v>
      </c>
      <c r="G6197" s="19">
        <v>0.66666666666666696</v>
      </c>
      <c r="H6197">
        <v>16</v>
      </c>
      <c r="I6197" s="13" t="s">
        <v>204</v>
      </c>
      <c r="J6197">
        <v>0</v>
      </c>
      <c r="K6197" s="13" t="s">
        <v>191</v>
      </c>
      <c r="L6197">
        <v>1</v>
      </c>
      <c r="M6197">
        <v>0</v>
      </c>
      <c r="N6197" s="13" t="s">
        <v>192</v>
      </c>
      <c r="O6197" s="13" t="s">
        <v>97</v>
      </c>
      <c r="P6197">
        <v>29</v>
      </c>
      <c r="Q6197" s="13" t="s">
        <v>97</v>
      </c>
      <c r="R6197" s="13" t="s">
        <v>199</v>
      </c>
      <c r="S6197" s="13" t="s">
        <v>196</v>
      </c>
      <c r="T6197">
        <v>4</v>
      </c>
      <c r="U6197">
        <v>2</v>
      </c>
      <c r="V6197">
        <v>0</v>
      </c>
      <c r="W6197" s="13" t="s">
        <v>101</v>
      </c>
      <c r="X6197">
        <v>0.3</v>
      </c>
    </row>
    <row r="6198" spans="1:24" x14ac:dyDescent="0.3">
      <c r="A6198">
        <v>6196</v>
      </c>
      <c r="B6198" t="s">
        <v>217</v>
      </c>
      <c r="C6198" t="s">
        <v>218</v>
      </c>
      <c r="D6198">
        <v>22.511008</v>
      </c>
      <c r="E6198">
        <v>88.429818999999995</v>
      </c>
      <c r="F6198" s="18">
        <v>45275</v>
      </c>
      <c r="G6198" s="19">
        <v>0.625</v>
      </c>
      <c r="H6198">
        <v>15</v>
      </c>
      <c r="I6198" s="13" t="s">
        <v>211</v>
      </c>
      <c r="J6198">
        <v>0</v>
      </c>
      <c r="K6198" s="13" t="s">
        <v>92</v>
      </c>
      <c r="L6198">
        <v>2</v>
      </c>
      <c r="M6198">
        <v>0</v>
      </c>
      <c r="N6198" s="13" t="s">
        <v>94</v>
      </c>
      <c r="O6198" s="13" t="s">
        <v>95</v>
      </c>
      <c r="P6198">
        <v>22</v>
      </c>
      <c r="Q6198" s="13" t="s">
        <v>97</v>
      </c>
      <c r="R6198" s="13" t="s">
        <v>213</v>
      </c>
      <c r="S6198" s="13" t="s">
        <v>99</v>
      </c>
      <c r="T6198">
        <v>2</v>
      </c>
      <c r="U6198">
        <v>2</v>
      </c>
      <c r="V6198">
        <v>0</v>
      </c>
      <c r="W6198" s="13" t="s">
        <v>101</v>
      </c>
      <c r="X6198">
        <v>0.85</v>
      </c>
    </row>
    <row r="6199" spans="1:24" x14ac:dyDescent="0.3">
      <c r="A6199">
        <v>6197</v>
      </c>
      <c r="B6199" t="s">
        <v>79</v>
      </c>
      <c r="C6199" t="s">
        <v>80</v>
      </c>
      <c r="D6199">
        <v>18.506509000000001</v>
      </c>
      <c r="E6199">
        <v>73.84308</v>
      </c>
      <c r="F6199" s="18">
        <v>44977</v>
      </c>
      <c r="G6199" s="19">
        <v>0.45833333333333298</v>
      </c>
      <c r="H6199">
        <v>11</v>
      </c>
      <c r="I6199" s="13" t="s">
        <v>204</v>
      </c>
      <c r="J6199">
        <v>0</v>
      </c>
      <c r="K6199" s="13" t="s">
        <v>191</v>
      </c>
      <c r="L6199">
        <v>4</v>
      </c>
      <c r="M6199">
        <v>1</v>
      </c>
      <c r="N6199" s="13" t="s">
        <v>94</v>
      </c>
      <c r="O6199" s="13" t="s">
        <v>95</v>
      </c>
      <c r="P6199">
        <v>37</v>
      </c>
      <c r="Q6199" s="13" t="s">
        <v>195</v>
      </c>
      <c r="R6199" s="13" t="s">
        <v>205</v>
      </c>
      <c r="S6199" s="13" t="s">
        <v>196</v>
      </c>
      <c r="T6199">
        <v>3</v>
      </c>
      <c r="U6199">
        <v>0</v>
      </c>
      <c r="V6199">
        <v>0</v>
      </c>
      <c r="W6199" s="13" t="s">
        <v>101</v>
      </c>
      <c r="X6199">
        <v>0.45</v>
      </c>
    </row>
    <row r="6200" spans="1:24" x14ac:dyDescent="0.3">
      <c r="A6200">
        <v>6198</v>
      </c>
      <c r="B6200" t="s">
        <v>190</v>
      </c>
      <c r="C6200" t="s">
        <v>80</v>
      </c>
      <c r="D6200">
        <v>19.101709</v>
      </c>
      <c r="E6200">
        <v>72.790944999999994</v>
      </c>
      <c r="F6200" s="18">
        <v>44808</v>
      </c>
      <c r="G6200" s="19">
        <v>0.45833333333333298</v>
      </c>
      <c r="H6200">
        <v>11</v>
      </c>
      <c r="I6200" s="13" t="s">
        <v>89</v>
      </c>
      <c r="J6200">
        <v>1</v>
      </c>
      <c r="K6200" s="13" t="s">
        <v>191</v>
      </c>
      <c r="L6200">
        <v>3</v>
      </c>
      <c r="M6200">
        <v>0</v>
      </c>
      <c r="N6200" s="13" t="s">
        <v>94</v>
      </c>
      <c r="O6200" s="13" t="s">
        <v>95</v>
      </c>
      <c r="P6200">
        <v>31</v>
      </c>
      <c r="Q6200" s="13" t="s">
        <v>195</v>
      </c>
      <c r="R6200" s="13" t="s">
        <v>98</v>
      </c>
      <c r="S6200" s="13" t="s">
        <v>99</v>
      </c>
      <c r="T6200">
        <v>1</v>
      </c>
      <c r="U6200">
        <v>1</v>
      </c>
      <c r="V6200">
        <v>0</v>
      </c>
      <c r="W6200" s="13" t="s">
        <v>101</v>
      </c>
      <c r="X6200">
        <v>0.65</v>
      </c>
    </row>
    <row r="6201" spans="1:24" x14ac:dyDescent="0.3">
      <c r="A6201">
        <v>6199</v>
      </c>
      <c r="B6201" t="s">
        <v>79</v>
      </c>
      <c r="C6201" t="s">
        <v>80</v>
      </c>
      <c r="D6201">
        <v>18.586345999999999</v>
      </c>
      <c r="E6201">
        <v>73.869364000000004</v>
      </c>
      <c r="F6201" s="18">
        <v>45277</v>
      </c>
      <c r="G6201" s="19">
        <v>0.33333333333333298</v>
      </c>
      <c r="H6201">
        <v>8</v>
      </c>
      <c r="I6201" s="13" t="s">
        <v>89</v>
      </c>
      <c r="J6201">
        <v>1</v>
      </c>
      <c r="K6201" s="13" t="s">
        <v>214</v>
      </c>
      <c r="L6201">
        <v>5</v>
      </c>
      <c r="M6201">
        <v>1</v>
      </c>
      <c r="N6201" s="13" t="s">
        <v>94</v>
      </c>
      <c r="O6201" s="13" t="s">
        <v>95</v>
      </c>
      <c r="P6201">
        <v>18</v>
      </c>
      <c r="Q6201" s="13" t="s">
        <v>195</v>
      </c>
      <c r="R6201" s="13" t="s">
        <v>208</v>
      </c>
      <c r="S6201" s="13" t="s">
        <v>196</v>
      </c>
      <c r="T6201">
        <v>1</v>
      </c>
      <c r="U6201">
        <v>1</v>
      </c>
      <c r="V6201">
        <v>1</v>
      </c>
      <c r="W6201" s="13" t="s">
        <v>101</v>
      </c>
      <c r="X6201">
        <v>0.6</v>
      </c>
    </row>
    <row r="6202" spans="1:24" x14ac:dyDescent="0.3">
      <c r="A6202">
        <v>6200</v>
      </c>
      <c r="B6202" t="s">
        <v>200</v>
      </c>
      <c r="C6202" t="s">
        <v>201</v>
      </c>
      <c r="D6202">
        <v>13.127236</v>
      </c>
      <c r="E6202">
        <v>80.250878</v>
      </c>
      <c r="F6202" s="18">
        <v>45106</v>
      </c>
      <c r="G6202" s="19">
        <v>8.3333333333333301E-2</v>
      </c>
      <c r="H6202">
        <v>2</v>
      </c>
      <c r="I6202" s="13" t="s">
        <v>202</v>
      </c>
      <c r="J6202">
        <v>0</v>
      </c>
      <c r="K6202" s="13" t="s">
        <v>214</v>
      </c>
      <c r="L6202">
        <v>5</v>
      </c>
      <c r="M6202">
        <v>1</v>
      </c>
      <c r="N6202" s="13" t="s">
        <v>94</v>
      </c>
      <c r="O6202" s="13" t="s">
        <v>95</v>
      </c>
      <c r="P6202">
        <v>38</v>
      </c>
      <c r="Q6202" s="13" t="s">
        <v>95</v>
      </c>
      <c r="R6202" s="13" t="s">
        <v>199</v>
      </c>
      <c r="S6202" s="13" t="s">
        <v>196</v>
      </c>
      <c r="T6202">
        <v>2</v>
      </c>
      <c r="U6202">
        <v>2</v>
      </c>
      <c r="V6202">
        <v>0</v>
      </c>
      <c r="W6202" s="13" t="s">
        <v>101</v>
      </c>
      <c r="X6202">
        <v>0.45</v>
      </c>
    </row>
    <row r="6203" spans="1:24" x14ac:dyDescent="0.3">
      <c r="A6203">
        <v>6201</v>
      </c>
      <c r="B6203" t="s">
        <v>79</v>
      </c>
      <c r="C6203" t="s">
        <v>80</v>
      </c>
      <c r="D6203">
        <v>18.679130000000001</v>
      </c>
      <c r="E6203">
        <v>73.831992999999997</v>
      </c>
      <c r="F6203" s="18">
        <v>45369</v>
      </c>
      <c r="G6203" s="19">
        <v>0.16666666666666699</v>
      </c>
      <c r="H6203">
        <v>4</v>
      </c>
      <c r="I6203" s="13" t="s">
        <v>204</v>
      </c>
      <c r="J6203">
        <v>0</v>
      </c>
      <c r="K6203" s="13" t="s">
        <v>92</v>
      </c>
      <c r="L6203">
        <v>4</v>
      </c>
      <c r="M6203">
        <v>0</v>
      </c>
      <c r="N6203" s="13" t="s">
        <v>192</v>
      </c>
      <c r="O6203" s="13" t="s">
        <v>97</v>
      </c>
      <c r="P6203">
        <v>21</v>
      </c>
      <c r="Q6203" s="13" t="s">
        <v>195</v>
      </c>
      <c r="R6203" s="13" t="s">
        <v>199</v>
      </c>
      <c r="S6203" s="13" t="s">
        <v>193</v>
      </c>
      <c r="T6203">
        <v>2</v>
      </c>
      <c r="U6203">
        <v>1</v>
      </c>
      <c r="V6203">
        <v>0</v>
      </c>
      <c r="W6203" s="13" t="s">
        <v>101</v>
      </c>
      <c r="X6203">
        <v>0.1</v>
      </c>
    </row>
    <row r="6204" spans="1:24" x14ac:dyDescent="0.3">
      <c r="A6204">
        <v>6202</v>
      </c>
      <c r="B6204" t="s">
        <v>79</v>
      </c>
      <c r="C6204" t="s">
        <v>80</v>
      </c>
      <c r="D6204">
        <v>18.682950999999999</v>
      </c>
      <c r="E6204">
        <v>73.956306999999995</v>
      </c>
      <c r="F6204" s="18">
        <v>45471</v>
      </c>
      <c r="G6204" s="19">
        <v>0.625</v>
      </c>
      <c r="H6204">
        <v>15</v>
      </c>
      <c r="I6204" s="13" t="s">
        <v>211</v>
      </c>
      <c r="J6204">
        <v>0</v>
      </c>
      <c r="K6204" s="13" t="s">
        <v>191</v>
      </c>
      <c r="L6204">
        <v>3</v>
      </c>
      <c r="M6204">
        <v>0</v>
      </c>
      <c r="N6204" s="13" t="s">
        <v>212</v>
      </c>
      <c r="O6204" s="13" t="s">
        <v>195</v>
      </c>
      <c r="P6204">
        <v>31</v>
      </c>
      <c r="Q6204" s="13" t="s">
        <v>97</v>
      </c>
      <c r="R6204" s="13" t="s">
        <v>199</v>
      </c>
      <c r="S6204" s="13" t="s">
        <v>196</v>
      </c>
      <c r="T6204">
        <v>3</v>
      </c>
      <c r="U6204">
        <v>1</v>
      </c>
      <c r="V6204">
        <v>0</v>
      </c>
      <c r="W6204" s="13" t="s">
        <v>101</v>
      </c>
      <c r="X6204">
        <v>0.45</v>
      </c>
    </row>
    <row r="6205" spans="1:24" x14ac:dyDescent="0.3">
      <c r="A6205">
        <v>6203</v>
      </c>
      <c r="B6205" t="s">
        <v>190</v>
      </c>
      <c r="C6205" t="s">
        <v>80</v>
      </c>
      <c r="D6205">
        <v>19.116175999999999</v>
      </c>
      <c r="E6205">
        <v>72.930068000000006</v>
      </c>
      <c r="F6205" s="18">
        <v>45234</v>
      </c>
      <c r="G6205" s="19">
        <v>0.95833333333333304</v>
      </c>
      <c r="H6205">
        <v>23</v>
      </c>
      <c r="I6205" s="13" t="s">
        <v>219</v>
      </c>
      <c r="J6205">
        <v>1</v>
      </c>
      <c r="K6205" s="13" t="s">
        <v>92</v>
      </c>
      <c r="L6205">
        <v>3</v>
      </c>
      <c r="M6205">
        <v>1</v>
      </c>
      <c r="N6205" s="13" t="s">
        <v>212</v>
      </c>
      <c r="O6205" s="13" t="s">
        <v>95</v>
      </c>
      <c r="P6205">
        <v>38</v>
      </c>
      <c r="Q6205" s="13" t="s">
        <v>195</v>
      </c>
      <c r="R6205" s="13" t="s">
        <v>98</v>
      </c>
      <c r="S6205" s="13" t="s">
        <v>196</v>
      </c>
      <c r="T6205">
        <v>3</v>
      </c>
      <c r="U6205">
        <v>2</v>
      </c>
      <c r="V6205">
        <v>0</v>
      </c>
      <c r="W6205" s="13" t="s">
        <v>101</v>
      </c>
      <c r="X6205">
        <v>0.45</v>
      </c>
    </row>
    <row r="6206" spans="1:24" x14ac:dyDescent="0.3">
      <c r="A6206">
        <v>6204</v>
      </c>
      <c r="B6206" t="s">
        <v>206</v>
      </c>
      <c r="C6206" t="s">
        <v>207</v>
      </c>
      <c r="D6206">
        <v>12.976867</v>
      </c>
      <c r="E6206">
        <v>77.440831000000003</v>
      </c>
      <c r="F6206" s="18">
        <v>44697</v>
      </c>
      <c r="G6206" s="19">
        <v>0.5</v>
      </c>
      <c r="H6206">
        <v>12</v>
      </c>
      <c r="I6206" s="13" t="s">
        <v>204</v>
      </c>
      <c r="J6206">
        <v>0</v>
      </c>
      <c r="K6206" s="13" t="s">
        <v>191</v>
      </c>
      <c r="L6206">
        <v>1</v>
      </c>
      <c r="M6206">
        <v>0</v>
      </c>
      <c r="N6206" s="13" t="s">
        <v>192</v>
      </c>
      <c r="O6206" s="13" t="s">
        <v>97</v>
      </c>
      <c r="P6206">
        <v>36</v>
      </c>
      <c r="Q6206" s="13" t="s">
        <v>97</v>
      </c>
      <c r="R6206" s="13" t="s">
        <v>205</v>
      </c>
      <c r="S6206" s="13" t="s">
        <v>196</v>
      </c>
      <c r="T6206">
        <v>2</v>
      </c>
      <c r="U6206">
        <v>0</v>
      </c>
      <c r="V6206">
        <v>0</v>
      </c>
      <c r="W6206" s="13" t="s">
        <v>101</v>
      </c>
      <c r="X6206">
        <v>0.3</v>
      </c>
    </row>
    <row r="6207" spans="1:24" x14ac:dyDescent="0.3">
      <c r="A6207">
        <v>6205</v>
      </c>
      <c r="B6207" t="s">
        <v>203</v>
      </c>
      <c r="C6207" t="s">
        <v>203</v>
      </c>
      <c r="D6207">
        <v>28.670065999999998</v>
      </c>
      <c r="E6207">
        <v>76.85718</v>
      </c>
      <c r="F6207" s="18">
        <v>45331</v>
      </c>
      <c r="G6207" s="19">
        <v>0.625</v>
      </c>
      <c r="H6207">
        <v>15</v>
      </c>
      <c r="I6207" s="13" t="s">
        <v>211</v>
      </c>
      <c r="J6207">
        <v>0</v>
      </c>
      <c r="K6207" s="13" t="s">
        <v>92</v>
      </c>
      <c r="L6207">
        <v>6</v>
      </c>
      <c r="M6207">
        <v>0</v>
      </c>
      <c r="N6207" s="13" t="s">
        <v>94</v>
      </c>
      <c r="O6207" s="13" t="s">
        <v>95</v>
      </c>
      <c r="P6207">
        <v>17</v>
      </c>
      <c r="Q6207" s="13" t="s">
        <v>95</v>
      </c>
      <c r="R6207" s="13" t="s">
        <v>199</v>
      </c>
      <c r="S6207" s="13" t="s">
        <v>196</v>
      </c>
      <c r="T6207">
        <v>5</v>
      </c>
      <c r="U6207">
        <v>0</v>
      </c>
      <c r="V6207">
        <v>0</v>
      </c>
      <c r="W6207" s="13" t="s">
        <v>101</v>
      </c>
      <c r="X6207">
        <v>0.45</v>
      </c>
    </row>
    <row r="6208" spans="1:24" x14ac:dyDescent="0.3">
      <c r="A6208">
        <v>6206</v>
      </c>
      <c r="B6208" t="s">
        <v>190</v>
      </c>
      <c r="C6208" t="s">
        <v>80</v>
      </c>
      <c r="D6208">
        <v>18.998356000000001</v>
      </c>
      <c r="E6208">
        <v>72.962480999999997</v>
      </c>
      <c r="F6208" s="18">
        <v>44601</v>
      </c>
      <c r="G6208" s="19">
        <v>0.33333333333333298</v>
      </c>
      <c r="H6208">
        <v>8</v>
      </c>
      <c r="I6208" s="13" t="s">
        <v>194</v>
      </c>
      <c r="J6208">
        <v>0</v>
      </c>
      <c r="K6208" s="13" t="s">
        <v>214</v>
      </c>
      <c r="L6208">
        <v>5</v>
      </c>
      <c r="M6208">
        <v>1</v>
      </c>
      <c r="N6208" s="13" t="s">
        <v>192</v>
      </c>
      <c r="O6208" s="13" t="s">
        <v>97</v>
      </c>
      <c r="P6208">
        <v>39</v>
      </c>
      <c r="Q6208" s="13" t="s">
        <v>97</v>
      </c>
      <c r="R6208" s="13" t="s">
        <v>199</v>
      </c>
      <c r="S6208" s="13" t="s">
        <v>193</v>
      </c>
      <c r="T6208">
        <v>3</v>
      </c>
      <c r="U6208">
        <v>0</v>
      </c>
      <c r="V6208">
        <v>1</v>
      </c>
      <c r="W6208" s="13" t="s">
        <v>101</v>
      </c>
      <c r="X6208">
        <v>0.45</v>
      </c>
    </row>
    <row r="6209" spans="1:24" x14ac:dyDescent="0.3">
      <c r="A6209">
        <v>6207</v>
      </c>
      <c r="B6209" t="s">
        <v>209</v>
      </c>
      <c r="C6209" t="s">
        <v>210</v>
      </c>
      <c r="D6209">
        <v>17.337401</v>
      </c>
      <c r="E6209">
        <v>78.382209000000003</v>
      </c>
      <c r="F6209" s="18">
        <v>45736</v>
      </c>
      <c r="G6209" s="19">
        <v>0.5</v>
      </c>
      <c r="H6209">
        <v>12</v>
      </c>
      <c r="I6209" s="13" t="s">
        <v>202</v>
      </c>
      <c r="J6209">
        <v>0</v>
      </c>
      <c r="K6209" s="13" t="s">
        <v>92</v>
      </c>
      <c r="L6209">
        <v>2</v>
      </c>
      <c r="M6209">
        <v>1</v>
      </c>
      <c r="N6209" s="13" t="s">
        <v>212</v>
      </c>
      <c r="O6209" s="13" t="s">
        <v>195</v>
      </c>
      <c r="P6209">
        <v>27</v>
      </c>
      <c r="Q6209" s="13" t="s">
        <v>195</v>
      </c>
      <c r="R6209" s="13" t="s">
        <v>213</v>
      </c>
      <c r="S6209" s="13" t="s">
        <v>196</v>
      </c>
      <c r="T6209">
        <v>2</v>
      </c>
      <c r="U6209">
        <v>2</v>
      </c>
      <c r="V6209">
        <v>0</v>
      </c>
      <c r="W6209" s="13" t="s">
        <v>101</v>
      </c>
      <c r="X6209">
        <v>0.25</v>
      </c>
    </row>
    <row r="6210" spans="1:24" x14ac:dyDescent="0.3">
      <c r="A6210">
        <v>6208</v>
      </c>
      <c r="B6210" t="s">
        <v>79</v>
      </c>
      <c r="C6210" t="s">
        <v>80</v>
      </c>
      <c r="D6210">
        <v>18.507591999999999</v>
      </c>
      <c r="E6210">
        <v>73.952886000000007</v>
      </c>
      <c r="F6210" s="18">
        <v>44615</v>
      </c>
      <c r="G6210" s="19">
        <v>0.375</v>
      </c>
      <c r="H6210">
        <v>9</v>
      </c>
      <c r="I6210" s="13" t="s">
        <v>194</v>
      </c>
      <c r="J6210">
        <v>0</v>
      </c>
      <c r="K6210" s="13" t="s">
        <v>191</v>
      </c>
      <c r="L6210">
        <v>6</v>
      </c>
      <c r="M6210">
        <v>0</v>
      </c>
      <c r="N6210" s="13" t="s">
        <v>192</v>
      </c>
      <c r="O6210" s="13" t="s">
        <v>97</v>
      </c>
      <c r="P6210">
        <v>22</v>
      </c>
      <c r="Q6210" s="13" t="s">
        <v>195</v>
      </c>
      <c r="R6210" s="13" t="s">
        <v>213</v>
      </c>
      <c r="S6210" s="13" t="s">
        <v>193</v>
      </c>
      <c r="T6210">
        <v>5</v>
      </c>
      <c r="U6210">
        <v>2</v>
      </c>
      <c r="V6210">
        <v>1</v>
      </c>
      <c r="W6210" s="13" t="s">
        <v>101</v>
      </c>
      <c r="X6210">
        <v>0.25</v>
      </c>
    </row>
    <row r="6211" spans="1:24" x14ac:dyDescent="0.3">
      <c r="A6211">
        <v>6209</v>
      </c>
      <c r="B6211" t="s">
        <v>190</v>
      </c>
      <c r="C6211" t="s">
        <v>80</v>
      </c>
      <c r="D6211">
        <v>18.949949</v>
      </c>
      <c r="E6211">
        <v>72.938289999999995</v>
      </c>
      <c r="F6211" s="18">
        <v>44892</v>
      </c>
      <c r="G6211" s="19">
        <v>0.91666666666666696</v>
      </c>
      <c r="H6211">
        <v>22</v>
      </c>
      <c r="I6211" s="13" t="s">
        <v>89</v>
      </c>
      <c r="J6211">
        <v>1</v>
      </c>
      <c r="K6211" s="13" t="s">
        <v>214</v>
      </c>
      <c r="L6211">
        <v>2</v>
      </c>
      <c r="M6211">
        <v>0</v>
      </c>
      <c r="N6211" s="13" t="s">
        <v>212</v>
      </c>
      <c r="O6211" s="13" t="s">
        <v>195</v>
      </c>
      <c r="P6211">
        <v>34</v>
      </c>
      <c r="Q6211" s="13" t="s">
        <v>97</v>
      </c>
      <c r="R6211" s="13" t="s">
        <v>208</v>
      </c>
      <c r="S6211" s="13" t="s">
        <v>196</v>
      </c>
      <c r="T6211">
        <v>3</v>
      </c>
      <c r="U6211">
        <v>3</v>
      </c>
      <c r="V6211">
        <v>0</v>
      </c>
      <c r="W6211" s="13" t="s">
        <v>101</v>
      </c>
      <c r="X6211">
        <v>0.45</v>
      </c>
    </row>
    <row r="6212" spans="1:24" x14ac:dyDescent="0.3">
      <c r="A6212">
        <v>6210</v>
      </c>
      <c r="B6212" t="s">
        <v>203</v>
      </c>
      <c r="C6212" t="s">
        <v>203</v>
      </c>
      <c r="D6212">
        <v>28.888801000000001</v>
      </c>
      <c r="E6212">
        <v>77.125268000000005</v>
      </c>
      <c r="F6212" s="18">
        <v>45206</v>
      </c>
      <c r="G6212" s="19">
        <v>0.66666666666666696</v>
      </c>
      <c r="H6212">
        <v>16</v>
      </c>
      <c r="I6212" s="13" t="s">
        <v>219</v>
      </c>
      <c r="J6212">
        <v>1</v>
      </c>
      <c r="K6212" s="13" t="s">
        <v>191</v>
      </c>
      <c r="L6212">
        <v>6</v>
      </c>
      <c r="M6212">
        <v>1</v>
      </c>
      <c r="N6212" s="13" t="s">
        <v>212</v>
      </c>
      <c r="O6212" s="13" t="s">
        <v>195</v>
      </c>
      <c r="P6212">
        <v>29</v>
      </c>
      <c r="Q6212" s="13" t="s">
        <v>195</v>
      </c>
      <c r="R6212" s="13" t="s">
        <v>199</v>
      </c>
      <c r="S6212" s="13" t="s">
        <v>196</v>
      </c>
      <c r="T6212">
        <v>1</v>
      </c>
      <c r="U6212">
        <v>1</v>
      </c>
      <c r="V6212">
        <v>0</v>
      </c>
      <c r="W6212" s="13" t="s">
        <v>101</v>
      </c>
      <c r="X6212">
        <v>0.25</v>
      </c>
    </row>
    <row r="6213" spans="1:24" x14ac:dyDescent="0.3">
      <c r="A6213">
        <v>6211</v>
      </c>
      <c r="B6213" t="s">
        <v>209</v>
      </c>
      <c r="C6213" t="s">
        <v>210</v>
      </c>
      <c r="D6213">
        <v>17.420582</v>
      </c>
      <c r="E6213">
        <v>78.477079000000003</v>
      </c>
      <c r="F6213" s="18">
        <v>45677</v>
      </c>
      <c r="G6213" s="19">
        <v>0.33333333333333298</v>
      </c>
      <c r="H6213">
        <v>8</v>
      </c>
      <c r="I6213" s="13" t="s">
        <v>204</v>
      </c>
      <c r="J6213">
        <v>0</v>
      </c>
      <c r="K6213" s="13" t="s">
        <v>214</v>
      </c>
      <c r="L6213">
        <v>6</v>
      </c>
      <c r="M6213">
        <v>1</v>
      </c>
      <c r="N6213" s="13" t="s">
        <v>212</v>
      </c>
      <c r="O6213" s="13" t="s">
        <v>95</v>
      </c>
      <c r="P6213">
        <v>37</v>
      </c>
      <c r="Q6213" s="13" t="s">
        <v>97</v>
      </c>
      <c r="R6213" s="13" t="s">
        <v>205</v>
      </c>
      <c r="S6213" s="13" t="s">
        <v>193</v>
      </c>
      <c r="T6213">
        <v>3</v>
      </c>
      <c r="U6213">
        <v>3</v>
      </c>
      <c r="V6213">
        <v>1</v>
      </c>
      <c r="W6213" s="13" t="s">
        <v>101</v>
      </c>
      <c r="X6213">
        <v>0.8</v>
      </c>
    </row>
    <row r="6214" spans="1:24" x14ac:dyDescent="0.3">
      <c r="A6214">
        <v>6212</v>
      </c>
      <c r="B6214" t="s">
        <v>217</v>
      </c>
      <c r="C6214" t="s">
        <v>218</v>
      </c>
      <c r="D6214">
        <v>22.454129999999999</v>
      </c>
      <c r="E6214">
        <v>88.387882000000005</v>
      </c>
      <c r="F6214" s="18">
        <v>44850</v>
      </c>
      <c r="G6214" s="19">
        <v>0.125</v>
      </c>
      <c r="H6214">
        <v>3</v>
      </c>
      <c r="I6214" s="13" t="s">
        <v>89</v>
      </c>
      <c r="J6214">
        <v>1</v>
      </c>
      <c r="K6214" s="13" t="s">
        <v>92</v>
      </c>
      <c r="L6214">
        <v>1</v>
      </c>
      <c r="M6214">
        <v>0</v>
      </c>
      <c r="N6214" s="13" t="s">
        <v>212</v>
      </c>
      <c r="O6214" s="13" t="s">
        <v>195</v>
      </c>
      <c r="P6214">
        <v>29</v>
      </c>
      <c r="Q6214" s="13" t="s">
        <v>95</v>
      </c>
      <c r="R6214" s="13" t="s">
        <v>205</v>
      </c>
      <c r="S6214" s="13" t="s">
        <v>196</v>
      </c>
      <c r="T6214">
        <v>1</v>
      </c>
      <c r="U6214">
        <v>1</v>
      </c>
      <c r="V6214">
        <v>0</v>
      </c>
      <c r="W6214" s="13" t="s">
        <v>101</v>
      </c>
      <c r="X6214">
        <v>0.25</v>
      </c>
    </row>
    <row r="6215" spans="1:24" x14ac:dyDescent="0.3">
      <c r="A6215">
        <v>6213</v>
      </c>
      <c r="B6215" t="s">
        <v>197</v>
      </c>
      <c r="C6215" t="s">
        <v>198</v>
      </c>
      <c r="D6215">
        <v>30.702859</v>
      </c>
      <c r="E6215">
        <v>76.714701000000005</v>
      </c>
      <c r="F6215" s="18">
        <v>45097</v>
      </c>
      <c r="G6215" s="19">
        <v>8.3333333333333301E-2</v>
      </c>
      <c r="H6215">
        <v>2</v>
      </c>
      <c r="I6215" s="13" t="s">
        <v>215</v>
      </c>
      <c r="J6215">
        <v>0</v>
      </c>
      <c r="K6215" s="13" t="s">
        <v>191</v>
      </c>
      <c r="L6215">
        <v>1</v>
      </c>
      <c r="M6215">
        <v>1</v>
      </c>
      <c r="N6215" s="13" t="s">
        <v>192</v>
      </c>
      <c r="O6215" s="13" t="s">
        <v>97</v>
      </c>
      <c r="P6215">
        <v>21</v>
      </c>
      <c r="Q6215" s="13" t="s">
        <v>95</v>
      </c>
      <c r="R6215" s="13" t="s">
        <v>213</v>
      </c>
      <c r="S6215" s="13" t="s">
        <v>193</v>
      </c>
      <c r="T6215">
        <v>4</v>
      </c>
      <c r="U6215">
        <v>2</v>
      </c>
      <c r="V6215">
        <v>0</v>
      </c>
      <c r="W6215" s="13" t="s">
        <v>101</v>
      </c>
      <c r="X6215">
        <v>0.1</v>
      </c>
    </row>
    <row r="6216" spans="1:24" x14ac:dyDescent="0.3">
      <c r="A6216">
        <v>6214</v>
      </c>
      <c r="B6216" t="s">
        <v>200</v>
      </c>
      <c r="C6216" t="s">
        <v>201</v>
      </c>
      <c r="D6216">
        <v>12.974985</v>
      </c>
      <c r="E6216">
        <v>80.113062999999997</v>
      </c>
      <c r="F6216" s="18">
        <v>44930</v>
      </c>
      <c r="G6216" s="19">
        <v>0.25</v>
      </c>
      <c r="H6216">
        <v>6</v>
      </c>
      <c r="I6216" s="13" t="s">
        <v>194</v>
      </c>
      <c r="J6216">
        <v>0</v>
      </c>
      <c r="K6216" s="13" t="s">
        <v>214</v>
      </c>
      <c r="L6216">
        <v>5</v>
      </c>
      <c r="M6216">
        <v>0</v>
      </c>
      <c r="N6216" s="13" t="s">
        <v>212</v>
      </c>
      <c r="O6216" s="13" t="s">
        <v>195</v>
      </c>
      <c r="P6216">
        <v>30</v>
      </c>
      <c r="Q6216" s="13" t="s">
        <v>97</v>
      </c>
      <c r="R6216" s="13" t="s">
        <v>205</v>
      </c>
      <c r="S6216" s="13" t="s">
        <v>99</v>
      </c>
      <c r="T6216">
        <v>1</v>
      </c>
      <c r="U6216">
        <v>1</v>
      </c>
      <c r="V6216">
        <v>0</v>
      </c>
      <c r="W6216" s="13" t="s">
        <v>101</v>
      </c>
      <c r="X6216">
        <v>0.65</v>
      </c>
    </row>
    <row r="6217" spans="1:24" x14ac:dyDescent="0.3">
      <c r="A6217">
        <v>6215</v>
      </c>
      <c r="B6217" t="s">
        <v>200</v>
      </c>
      <c r="C6217" t="s">
        <v>201</v>
      </c>
      <c r="D6217">
        <v>13.115064</v>
      </c>
      <c r="E6217">
        <v>80.137085999999996</v>
      </c>
      <c r="F6217" s="18">
        <v>44764</v>
      </c>
      <c r="G6217" s="19">
        <v>0.29166666666666702</v>
      </c>
      <c r="H6217">
        <v>7</v>
      </c>
      <c r="I6217" s="13" t="s">
        <v>211</v>
      </c>
      <c r="J6217">
        <v>0</v>
      </c>
      <c r="K6217" s="13" t="s">
        <v>92</v>
      </c>
      <c r="L6217">
        <v>1</v>
      </c>
      <c r="M6217">
        <v>1</v>
      </c>
      <c r="N6217" s="13" t="s">
        <v>94</v>
      </c>
      <c r="O6217" s="13" t="s">
        <v>95</v>
      </c>
      <c r="P6217">
        <v>37</v>
      </c>
      <c r="Q6217" s="13" t="s">
        <v>95</v>
      </c>
      <c r="R6217" s="13" t="s">
        <v>98</v>
      </c>
      <c r="S6217" s="13" t="s">
        <v>196</v>
      </c>
      <c r="T6217">
        <v>1</v>
      </c>
      <c r="U6217">
        <v>0</v>
      </c>
      <c r="V6217">
        <v>0</v>
      </c>
      <c r="W6217" s="13" t="s">
        <v>101</v>
      </c>
      <c r="X6217">
        <v>0.45</v>
      </c>
    </row>
    <row r="6218" spans="1:24" x14ac:dyDescent="0.3">
      <c r="A6218">
        <v>6216</v>
      </c>
      <c r="B6218" t="s">
        <v>79</v>
      </c>
      <c r="C6218" t="s">
        <v>80</v>
      </c>
      <c r="D6218">
        <v>18.47664</v>
      </c>
      <c r="E6218">
        <v>73.921935000000005</v>
      </c>
      <c r="F6218" s="18">
        <v>45471</v>
      </c>
      <c r="G6218" s="19">
        <v>0.5</v>
      </c>
      <c r="H6218">
        <v>12</v>
      </c>
      <c r="I6218" s="13" t="s">
        <v>211</v>
      </c>
      <c r="J6218">
        <v>0</v>
      </c>
      <c r="K6218" s="13" t="s">
        <v>214</v>
      </c>
      <c r="L6218">
        <v>6</v>
      </c>
      <c r="M6218">
        <v>1</v>
      </c>
      <c r="N6218" s="13" t="s">
        <v>192</v>
      </c>
      <c r="O6218" s="13" t="s">
        <v>97</v>
      </c>
      <c r="P6218">
        <v>35</v>
      </c>
      <c r="Q6218" s="13" t="s">
        <v>97</v>
      </c>
      <c r="R6218" s="13" t="s">
        <v>98</v>
      </c>
      <c r="S6218" s="13" t="s">
        <v>99</v>
      </c>
      <c r="T6218">
        <v>5</v>
      </c>
      <c r="U6218">
        <v>5</v>
      </c>
      <c r="V6218">
        <v>0</v>
      </c>
      <c r="W6218" s="13" t="s">
        <v>101</v>
      </c>
      <c r="X6218">
        <v>0.5</v>
      </c>
    </row>
    <row r="6219" spans="1:24" x14ac:dyDescent="0.3">
      <c r="A6219">
        <v>6217</v>
      </c>
      <c r="B6219" t="s">
        <v>209</v>
      </c>
      <c r="C6219" t="s">
        <v>210</v>
      </c>
      <c r="D6219">
        <v>17.326063000000001</v>
      </c>
      <c r="E6219">
        <v>78.488202000000001</v>
      </c>
      <c r="F6219" s="18">
        <v>45743</v>
      </c>
      <c r="G6219" s="19">
        <v>0.83333333333333304</v>
      </c>
      <c r="H6219">
        <v>20</v>
      </c>
      <c r="I6219" s="13" t="s">
        <v>202</v>
      </c>
      <c r="J6219">
        <v>0</v>
      </c>
      <c r="K6219" s="13" t="s">
        <v>214</v>
      </c>
      <c r="L6219">
        <v>5</v>
      </c>
      <c r="M6219">
        <v>0</v>
      </c>
      <c r="N6219" s="13" t="s">
        <v>94</v>
      </c>
      <c r="O6219" s="13" t="s">
        <v>95</v>
      </c>
      <c r="P6219">
        <v>40</v>
      </c>
      <c r="Q6219" s="13" t="s">
        <v>95</v>
      </c>
      <c r="R6219" s="13" t="s">
        <v>213</v>
      </c>
      <c r="S6219" s="13" t="s">
        <v>193</v>
      </c>
      <c r="T6219">
        <v>3</v>
      </c>
      <c r="U6219">
        <v>0</v>
      </c>
      <c r="V6219">
        <v>0</v>
      </c>
      <c r="W6219" s="13" t="s">
        <v>101</v>
      </c>
      <c r="X6219">
        <v>0.45</v>
      </c>
    </row>
    <row r="6220" spans="1:24" x14ac:dyDescent="0.3">
      <c r="A6220">
        <v>6218</v>
      </c>
      <c r="B6220" t="s">
        <v>190</v>
      </c>
      <c r="C6220" t="s">
        <v>80</v>
      </c>
      <c r="D6220">
        <v>19.066465000000001</v>
      </c>
      <c r="E6220">
        <v>72.772740999999996</v>
      </c>
      <c r="F6220" s="18">
        <v>44587</v>
      </c>
      <c r="G6220" s="19">
        <v>8.3333333333333301E-2</v>
      </c>
      <c r="H6220">
        <v>2</v>
      </c>
      <c r="I6220" s="13" t="s">
        <v>194</v>
      </c>
      <c r="J6220">
        <v>0</v>
      </c>
      <c r="K6220" s="13" t="s">
        <v>214</v>
      </c>
      <c r="L6220">
        <v>3</v>
      </c>
      <c r="M6220">
        <v>1</v>
      </c>
      <c r="N6220" s="13" t="s">
        <v>212</v>
      </c>
      <c r="O6220" s="13" t="s">
        <v>95</v>
      </c>
      <c r="P6220">
        <v>30</v>
      </c>
      <c r="Q6220" s="13" t="s">
        <v>95</v>
      </c>
      <c r="R6220" s="13" t="s">
        <v>208</v>
      </c>
      <c r="S6220" s="13" t="s">
        <v>193</v>
      </c>
      <c r="T6220">
        <v>3</v>
      </c>
      <c r="U6220">
        <v>0</v>
      </c>
      <c r="V6220">
        <v>0</v>
      </c>
      <c r="W6220" s="13" t="s">
        <v>101</v>
      </c>
      <c r="X6220">
        <v>0.45</v>
      </c>
    </row>
    <row r="6221" spans="1:24" x14ac:dyDescent="0.3">
      <c r="A6221">
        <v>6219</v>
      </c>
      <c r="B6221" t="s">
        <v>200</v>
      </c>
      <c r="C6221" t="s">
        <v>201</v>
      </c>
      <c r="D6221">
        <v>13.193415</v>
      </c>
      <c r="E6221">
        <v>80.240279000000001</v>
      </c>
      <c r="F6221" s="18">
        <v>45744</v>
      </c>
      <c r="G6221" s="19">
        <v>0.79166666666666696</v>
      </c>
      <c r="H6221">
        <v>19</v>
      </c>
      <c r="I6221" s="13" t="s">
        <v>211</v>
      </c>
      <c r="J6221">
        <v>0</v>
      </c>
      <c r="K6221" s="13" t="s">
        <v>191</v>
      </c>
      <c r="L6221">
        <v>4</v>
      </c>
      <c r="M6221">
        <v>1</v>
      </c>
      <c r="N6221" s="13" t="s">
        <v>192</v>
      </c>
      <c r="O6221" s="13" t="s">
        <v>97</v>
      </c>
      <c r="P6221">
        <v>29</v>
      </c>
      <c r="Q6221" s="13" t="s">
        <v>97</v>
      </c>
      <c r="R6221" s="13" t="s">
        <v>213</v>
      </c>
      <c r="S6221" s="13" t="s">
        <v>196</v>
      </c>
      <c r="T6221">
        <v>5</v>
      </c>
      <c r="U6221">
        <v>5</v>
      </c>
      <c r="V6221">
        <v>1</v>
      </c>
      <c r="W6221" s="13" t="s">
        <v>101</v>
      </c>
      <c r="X6221">
        <v>0.45</v>
      </c>
    </row>
    <row r="6222" spans="1:24" x14ac:dyDescent="0.3">
      <c r="A6222">
        <v>6220</v>
      </c>
      <c r="B6222" t="s">
        <v>79</v>
      </c>
      <c r="C6222" t="s">
        <v>80</v>
      </c>
      <c r="D6222">
        <v>18.672015999999999</v>
      </c>
      <c r="E6222">
        <v>73.717917</v>
      </c>
      <c r="F6222" s="18">
        <v>44613</v>
      </c>
      <c r="G6222" s="19">
        <v>0.375</v>
      </c>
      <c r="H6222">
        <v>9</v>
      </c>
      <c r="I6222" s="13" t="s">
        <v>204</v>
      </c>
      <c r="J6222">
        <v>0</v>
      </c>
      <c r="K6222" s="13" t="s">
        <v>191</v>
      </c>
      <c r="L6222">
        <v>3</v>
      </c>
      <c r="M6222">
        <v>0</v>
      </c>
      <c r="N6222" s="13" t="s">
        <v>212</v>
      </c>
      <c r="O6222" s="13" t="s">
        <v>195</v>
      </c>
      <c r="P6222">
        <v>32</v>
      </c>
      <c r="Q6222" s="13" t="s">
        <v>195</v>
      </c>
      <c r="R6222" s="13" t="s">
        <v>205</v>
      </c>
      <c r="S6222" s="13" t="s">
        <v>196</v>
      </c>
      <c r="T6222">
        <v>1</v>
      </c>
      <c r="U6222">
        <v>0</v>
      </c>
      <c r="V6222">
        <v>1</v>
      </c>
      <c r="W6222" s="13" t="s">
        <v>101</v>
      </c>
      <c r="X6222">
        <v>0.4</v>
      </c>
    </row>
    <row r="6223" spans="1:24" x14ac:dyDescent="0.3">
      <c r="A6223">
        <v>6221</v>
      </c>
      <c r="B6223" t="s">
        <v>190</v>
      </c>
      <c r="C6223" t="s">
        <v>80</v>
      </c>
      <c r="D6223">
        <v>19.155190000000001</v>
      </c>
      <c r="E6223">
        <v>72.817504999999997</v>
      </c>
      <c r="F6223" s="18">
        <v>44907</v>
      </c>
      <c r="G6223" s="19">
        <v>0.83333333333333304</v>
      </c>
      <c r="H6223">
        <v>20</v>
      </c>
      <c r="I6223" s="13" t="s">
        <v>204</v>
      </c>
      <c r="J6223">
        <v>0</v>
      </c>
      <c r="K6223" s="13" t="s">
        <v>92</v>
      </c>
      <c r="L6223">
        <v>6</v>
      </c>
      <c r="M6223">
        <v>0</v>
      </c>
      <c r="N6223" s="13" t="s">
        <v>192</v>
      </c>
      <c r="O6223" s="13" t="s">
        <v>97</v>
      </c>
      <c r="P6223">
        <v>26</v>
      </c>
      <c r="Q6223" s="13" t="s">
        <v>95</v>
      </c>
      <c r="R6223" s="13" t="s">
        <v>213</v>
      </c>
      <c r="S6223" s="13" t="s">
        <v>99</v>
      </c>
      <c r="T6223">
        <v>5</v>
      </c>
      <c r="U6223">
        <v>5</v>
      </c>
      <c r="V6223">
        <v>0</v>
      </c>
      <c r="W6223" s="13" t="s">
        <v>101</v>
      </c>
      <c r="X6223">
        <v>0.3</v>
      </c>
    </row>
    <row r="6224" spans="1:24" x14ac:dyDescent="0.3">
      <c r="A6224">
        <v>6222</v>
      </c>
      <c r="B6224" t="s">
        <v>190</v>
      </c>
      <c r="C6224" t="s">
        <v>80</v>
      </c>
      <c r="D6224">
        <v>19.229859000000001</v>
      </c>
      <c r="E6224">
        <v>72.948098000000002</v>
      </c>
      <c r="F6224" s="18">
        <v>45574</v>
      </c>
      <c r="G6224" s="19">
        <v>8.3333333333333301E-2</v>
      </c>
      <c r="H6224">
        <v>2</v>
      </c>
      <c r="I6224" s="13" t="s">
        <v>194</v>
      </c>
      <c r="J6224">
        <v>0</v>
      </c>
      <c r="K6224" s="13" t="s">
        <v>191</v>
      </c>
      <c r="L6224">
        <v>1</v>
      </c>
      <c r="M6224">
        <v>0</v>
      </c>
      <c r="N6224" s="13" t="s">
        <v>94</v>
      </c>
      <c r="O6224" s="13" t="s">
        <v>95</v>
      </c>
      <c r="P6224">
        <v>17</v>
      </c>
      <c r="Q6224" s="13" t="s">
        <v>95</v>
      </c>
      <c r="R6224" s="13" t="s">
        <v>98</v>
      </c>
      <c r="S6224" s="13" t="s">
        <v>193</v>
      </c>
      <c r="T6224">
        <v>3</v>
      </c>
      <c r="U6224">
        <v>0</v>
      </c>
      <c r="V6224">
        <v>0</v>
      </c>
      <c r="W6224" s="13" t="s">
        <v>101</v>
      </c>
      <c r="X6224">
        <v>0.45</v>
      </c>
    </row>
    <row r="6225" spans="1:24" x14ac:dyDescent="0.3">
      <c r="A6225">
        <v>6223</v>
      </c>
      <c r="B6225" t="s">
        <v>190</v>
      </c>
      <c r="C6225" t="s">
        <v>80</v>
      </c>
      <c r="D6225">
        <v>19.117042999999999</v>
      </c>
      <c r="E6225">
        <v>72.756146000000001</v>
      </c>
      <c r="F6225" s="18">
        <v>45625</v>
      </c>
      <c r="G6225" s="19">
        <v>0.79166666666666696</v>
      </c>
      <c r="H6225">
        <v>19</v>
      </c>
      <c r="I6225" s="13" t="s">
        <v>211</v>
      </c>
      <c r="J6225">
        <v>0</v>
      </c>
      <c r="K6225" s="13" t="s">
        <v>92</v>
      </c>
      <c r="L6225">
        <v>4</v>
      </c>
      <c r="M6225">
        <v>0</v>
      </c>
      <c r="N6225" s="13" t="s">
        <v>94</v>
      </c>
      <c r="O6225" s="13" t="s">
        <v>95</v>
      </c>
      <c r="P6225">
        <v>26</v>
      </c>
      <c r="Q6225" s="13" t="s">
        <v>195</v>
      </c>
      <c r="R6225" s="13" t="s">
        <v>98</v>
      </c>
      <c r="S6225" s="13" t="s">
        <v>196</v>
      </c>
      <c r="T6225">
        <v>2</v>
      </c>
      <c r="U6225">
        <v>2</v>
      </c>
      <c r="V6225">
        <v>1</v>
      </c>
      <c r="W6225" s="13" t="s">
        <v>101</v>
      </c>
      <c r="X6225">
        <v>0.6</v>
      </c>
    </row>
    <row r="6226" spans="1:24" x14ac:dyDescent="0.3">
      <c r="A6226">
        <v>6224</v>
      </c>
      <c r="B6226" t="s">
        <v>217</v>
      </c>
      <c r="C6226" t="s">
        <v>218</v>
      </c>
      <c r="D6226">
        <v>22.607662999999999</v>
      </c>
      <c r="E6226">
        <v>88.284980000000004</v>
      </c>
      <c r="F6226" s="18">
        <v>45632</v>
      </c>
      <c r="G6226" s="19">
        <v>0.29166666666666702</v>
      </c>
      <c r="H6226">
        <v>7</v>
      </c>
      <c r="I6226" s="13" t="s">
        <v>211</v>
      </c>
      <c r="J6226">
        <v>0</v>
      </c>
      <c r="K6226" s="13" t="s">
        <v>191</v>
      </c>
      <c r="L6226">
        <v>4</v>
      </c>
      <c r="M6226">
        <v>0</v>
      </c>
      <c r="N6226" s="13" t="s">
        <v>212</v>
      </c>
      <c r="O6226" s="13" t="s">
        <v>95</v>
      </c>
      <c r="P6226">
        <v>17</v>
      </c>
      <c r="Q6226" s="13" t="s">
        <v>95</v>
      </c>
      <c r="R6226" s="13" t="s">
        <v>98</v>
      </c>
      <c r="S6226" s="13" t="s">
        <v>193</v>
      </c>
      <c r="T6226">
        <v>3</v>
      </c>
      <c r="U6226">
        <v>2</v>
      </c>
      <c r="V6226">
        <v>0</v>
      </c>
      <c r="W6226" s="13" t="s">
        <v>101</v>
      </c>
      <c r="X6226">
        <v>0.45</v>
      </c>
    </row>
    <row r="6227" spans="1:24" x14ac:dyDescent="0.3">
      <c r="A6227">
        <v>6225</v>
      </c>
      <c r="B6227" t="s">
        <v>209</v>
      </c>
      <c r="C6227" t="s">
        <v>210</v>
      </c>
      <c r="D6227">
        <v>17.592058000000002</v>
      </c>
      <c r="E6227">
        <v>78.311493999999996</v>
      </c>
      <c r="F6227" s="18">
        <v>45753</v>
      </c>
      <c r="G6227" s="19">
        <v>0.41666666666666702</v>
      </c>
      <c r="H6227">
        <v>10</v>
      </c>
      <c r="I6227" s="13" t="s">
        <v>89</v>
      </c>
      <c r="J6227">
        <v>1</v>
      </c>
      <c r="K6227" s="13" t="s">
        <v>92</v>
      </c>
      <c r="L6227">
        <v>2</v>
      </c>
      <c r="M6227">
        <v>1</v>
      </c>
      <c r="N6227" s="13" t="s">
        <v>94</v>
      </c>
      <c r="O6227" s="13" t="s">
        <v>95</v>
      </c>
      <c r="P6227">
        <v>27</v>
      </c>
      <c r="Q6227" s="13" t="s">
        <v>97</v>
      </c>
      <c r="R6227" s="13" t="s">
        <v>98</v>
      </c>
      <c r="S6227" s="13" t="s">
        <v>193</v>
      </c>
      <c r="T6227">
        <v>1</v>
      </c>
      <c r="U6227">
        <v>1</v>
      </c>
      <c r="V6227">
        <v>1</v>
      </c>
      <c r="W6227" s="13" t="s">
        <v>101</v>
      </c>
      <c r="X6227">
        <v>0.8</v>
      </c>
    </row>
    <row r="6228" spans="1:24" x14ac:dyDescent="0.3">
      <c r="A6228">
        <v>6226</v>
      </c>
      <c r="B6228" t="s">
        <v>79</v>
      </c>
      <c r="C6228" t="s">
        <v>80</v>
      </c>
      <c r="D6228">
        <v>18.516912000000001</v>
      </c>
      <c r="E6228">
        <v>73.878321999999997</v>
      </c>
      <c r="F6228" s="18">
        <v>44977</v>
      </c>
      <c r="G6228" s="19">
        <v>0.66666666666666696</v>
      </c>
      <c r="H6228">
        <v>16</v>
      </c>
      <c r="I6228" s="13" t="s">
        <v>204</v>
      </c>
      <c r="J6228">
        <v>0</v>
      </c>
      <c r="K6228" s="13" t="s">
        <v>92</v>
      </c>
      <c r="L6228">
        <v>4</v>
      </c>
      <c r="M6228">
        <v>0</v>
      </c>
      <c r="N6228" s="13" t="s">
        <v>94</v>
      </c>
      <c r="O6228" s="13" t="s">
        <v>95</v>
      </c>
      <c r="P6228">
        <v>31</v>
      </c>
      <c r="Q6228" s="13" t="s">
        <v>195</v>
      </c>
      <c r="R6228" s="13" t="s">
        <v>208</v>
      </c>
      <c r="S6228" s="13" t="s">
        <v>196</v>
      </c>
      <c r="T6228">
        <v>3</v>
      </c>
      <c r="U6228">
        <v>0</v>
      </c>
      <c r="V6228">
        <v>0</v>
      </c>
      <c r="W6228" s="13" t="s">
        <v>101</v>
      </c>
      <c r="X6228">
        <v>0.45</v>
      </c>
    </row>
    <row r="6229" spans="1:24" x14ac:dyDescent="0.3">
      <c r="A6229">
        <v>6227</v>
      </c>
      <c r="B6229" t="s">
        <v>79</v>
      </c>
      <c r="C6229" t="s">
        <v>80</v>
      </c>
      <c r="D6229">
        <v>18.594847000000001</v>
      </c>
      <c r="E6229">
        <v>73.923303000000004</v>
      </c>
      <c r="F6229" s="18">
        <v>45214</v>
      </c>
      <c r="G6229" s="19">
        <v>0.41666666666666702</v>
      </c>
      <c r="H6229">
        <v>10</v>
      </c>
      <c r="I6229" s="13" t="s">
        <v>89</v>
      </c>
      <c r="J6229">
        <v>1</v>
      </c>
      <c r="K6229" s="13" t="s">
        <v>214</v>
      </c>
      <c r="L6229">
        <v>5</v>
      </c>
      <c r="M6229">
        <v>0</v>
      </c>
      <c r="N6229" s="13" t="s">
        <v>192</v>
      </c>
      <c r="O6229" s="13" t="s">
        <v>97</v>
      </c>
      <c r="P6229">
        <v>20</v>
      </c>
      <c r="Q6229" s="13" t="s">
        <v>97</v>
      </c>
      <c r="R6229" s="13" t="s">
        <v>213</v>
      </c>
      <c r="S6229" s="13" t="s">
        <v>193</v>
      </c>
      <c r="T6229">
        <v>1</v>
      </c>
      <c r="U6229">
        <v>1</v>
      </c>
      <c r="V6229">
        <v>1</v>
      </c>
      <c r="W6229" s="13" t="s">
        <v>101</v>
      </c>
      <c r="X6229">
        <v>0.45</v>
      </c>
    </row>
    <row r="6230" spans="1:24" x14ac:dyDescent="0.3">
      <c r="A6230">
        <v>6228</v>
      </c>
      <c r="B6230" t="s">
        <v>200</v>
      </c>
      <c r="C6230" t="s">
        <v>201</v>
      </c>
      <c r="D6230">
        <v>12.848051999999999</v>
      </c>
      <c r="E6230">
        <v>80.217393999999999</v>
      </c>
      <c r="F6230" s="18">
        <v>44681</v>
      </c>
      <c r="G6230" s="19">
        <v>0.75</v>
      </c>
      <c r="H6230">
        <v>18</v>
      </c>
      <c r="I6230" s="13" t="s">
        <v>219</v>
      </c>
      <c r="J6230">
        <v>1</v>
      </c>
      <c r="K6230" s="13" t="s">
        <v>214</v>
      </c>
      <c r="L6230">
        <v>2</v>
      </c>
      <c r="M6230">
        <v>1</v>
      </c>
      <c r="N6230" s="13" t="s">
        <v>192</v>
      </c>
      <c r="O6230" s="13" t="s">
        <v>97</v>
      </c>
      <c r="P6230">
        <v>24</v>
      </c>
      <c r="Q6230" s="13" t="s">
        <v>195</v>
      </c>
      <c r="R6230" s="13" t="s">
        <v>205</v>
      </c>
      <c r="S6230" s="13" t="s">
        <v>196</v>
      </c>
      <c r="T6230">
        <v>4</v>
      </c>
      <c r="U6230">
        <v>0</v>
      </c>
      <c r="V6230">
        <v>1</v>
      </c>
      <c r="W6230" s="13" t="s">
        <v>101</v>
      </c>
      <c r="X6230">
        <v>0.25</v>
      </c>
    </row>
    <row r="6231" spans="1:24" x14ac:dyDescent="0.3">
      <c r="A6231">
        <v>6229</v>
      </c>
      <c r="B6231" t="s">
        <v>79</v>
      </c>
      <c r="C6231" t="s">
        <v>80</v>
      </c>
      <c r="D6231">
        <v>18.532553</v>
      </c>
      <c r="E6231">
        <v>73.793155999999996</v>
      </c>
      <c r="F6231" s="18">
        <v>45641</v>
      </c>
      <c r="G6231" s="19">
        <v>0.20833333333333301</v>
      </c>
      <c r="H6231">
        <v>5</v>
      </c>
      <c r="I6231" s="13" t="s">
        <v>89</v>
      </c>
      <c r="J6231">
        <v>1</v>
      </c>
      <c r="K6231" s="13" t="s">
        <v>191</v>
      </c>
      <c r="L6231">
        <v>2</v>
      </c>
      <c r="M6231">
        <v>1</v>
      </c>
      <c r="N6231" s="13" t="s">
        <v>192</v>
      </c>
      <c r="O6231" s="13" t="s">
        <v>97</v>
      </c>
      <c r="P6231">
        <v>25</v>
      </c>
      <c r="Q6231" s="13" t="s">
        <v>97</v>
      </c>
      <c r="R6231" s="13" t="s">
        <v>213</v>
      </c>
      <c r="S6231" s="13" t="s">
        <v>196</v>
      </c>
      <c r="T6231">
        <v>2</v>
      </c>
      <c r="U6231">
        <v>0</v>
      </c>
      <c r="V6231">
        <v>0</v>
      </c>
      <c r="W6231" s="13" t="s">
        <v>101</v>
      </c>
      <c r="X6231">
        <v>0.3</v>
      </c>
    </row>
    <row r="6232" spans="1:24" x14ac:dyDescent="0.3">
      <c r="A6232">
        <v>6230</v>
      </c>
      <c r="B6232" t="s">
        <v>190</v>
      </c>
      <c r="C6232" t="s">
        <v>80</v>
      </c>
      <c r="D6232">
        <v>18.926901000000001</v>
      </c>
      <c r="E6232">
        <v>72.971101000000004</v>
      </c>
      <c r="F6232" s="18">
        <v>45571</v>
      </c>
      <c r="G6232" s="19">
        <v>0.29166666666666702</v>
      </c>
      <c r="H6232">
        <v>7</v>
      </c>
      <c r="I6232" s="13" t="s">
        <v>89</v>
      </c>
      <c r="J6232">
        <v>1</v>
      </c>
      <c r="K6232" s="13" t="s">
        <v>92</v>
      </c>
      <c r="L6232">
        <v>6</v>
      </c>
      <c r="M6232">
        <v>0</v>
      </c>
      <c r="N6232" s="13" t="s">
        <v>94</v>
      </c>
      <c r="O6232" s="13" t="s">
        <v>95</v>
      </c>
      <c r="P6232">
        <v>33</v>
      </c>
      <c r="Q6232" s="13" t="s">
        <v>95</v>
      </c>
      <c r="R6232" s="13" t="s">
        <v>213</v>
      </c>
      <c r="S6232" s="13" t="s">
        <v>196</v>
      </c>
      <c r="T6232">
        <v>1</v>
      </c>
      <c r="U6232">
        <v>0</v>
      </c>
      <c r="V6232">
        <v>0</v>
      </c>
      <c r="W6232" s="13" t="s">
        <v>101</v>
      </c>
      <c r="X6232">
        <v>0.45</v>
      </c>
    </row>
    <row r="6233" spans="1:24" x14ac:dyDescent="0.3">
      <c r="A6233">
        <v>6231</v>
      </c>
      <c r="B6233" t="s">
        <v>203</v>
      </c>
      <c r="C6233" t="s">
        <v>203</v>
      </c>
      <c r="D6233">
        <v>28.69014</v>
      </c>
      <c r="E6233">
        <v>77.210285999999996</v>
      </c>
      <c r="F6233" s="18">
        <v>45206</v>
      </c>
      <c r="G6233" s="19">
        <v>0.41666666666666702</v>
      </c>
      <c r="H6233">
        <v>10</v>
      </c>
      <c r="I6233" s="13" t="s">
        <v>219</v>
      </c>
      <c r="J6233">
        <v>1</v>
      </c>
      <c r="K6233" s="13" t="s">
        <v>191</v>
      </c>
      <c r="L6233">
        <v>5</v>
      </c>
      <c r="M6233">
        <v>1</v>
      </c>
      <c r="N6233" s="13" t="s">
        <v>212</v>
      </c>
      <c r="O6233" s="13" t="s">
        <v>195</v>
      </c>
      <c r="P6233">
        <v>30</v>
      </c>
      <c r="Q6233" s="13" t="s">
        <v>195</v>
      </c>
      <c r="R6233" s="13" t="s">
        <v>98</v>
      </c>
      <c r="S6233" s="13" t="s">
        <v>193</v>
      </c>
      <c r="T6233">
        <v>3</v>
      </c>
      <c r="U6233">
        <v>3</v>
      </c>
      <c r="V6233">
        <v>1</v>
      </c>
      <c r="W6233" s="13" t="s">
        <v>101</v>
      </c>
      <c r="X6233">
        <v>0.4</v>
      </c>
    </row>
    <row r="6234" spans="1:24" x14ac:dyDescent="0.3">
      <c r="A6234">
        <v>6232</v>
      </c>
      <c r="B6234" t="s">
        <v>217</v>
      </c>
      <c r="C6234" t="s">
        <v>218</v>
      </c>
      <c r="D6234">
        <v>22.654921000000002</v>
      </c>
      <c r="E6234">
        <v>88.398069000000007</v>
      </c>
      <c r="F6234" s="18">
        <v>45115</v>
      </c>
      <c r="G6234" s="19">
        <v>0.91666666666666696</v>
      </c>
      <c r="H6234">
        <v>22</v>
      </c>
      <c r="I6234" s="13" t="s">
        <v>219</v>
      </c>
      <c r="J6234">
        <v>1</v>
      </c>
      <c r="K6234" s="13" t="s">
        <v>92</v>
      </c>
      <c r="L6234">
        <v>2</v>
      </c>
      <c r="M6234">
        <v>0</v>
      </c>
      <c r="N6234" s="13" t="s">
        <v>192</v>
      </c>
      <c r="O6234" s="13" t="s">
        <v>97</v>
      </c>
      <c r="P6234">
        <v>33</v>
      </c>
      <c r="Q6234" s="13" t="s">
        <v>97</v>
      </c>
      <c r="R6234" s="13" t="s">
        <v>213</v>
      </c>
      <c r="S6234" s="13" t="s">
        <v>196</v>
      </c>
      <c r="T6234">
        <v>5</v>
      </c>
      <c r="U6234">
        <v>5</v>
      </c>
      <c r="V6234">
        <v>0</v>
      </c>
      <c r="W6234" s="13" t="s">
        <v>101</v>
      </c>
      <c r="X6234">
        <v>0.3</v>
      </c>
    </row>
    <row r="6235" spans="1:24" x14ac:dyDescent="0.3">
      <c r="A6235">
        <v>6233</v>
      </c>
      <c r="B6235" t="s">
        <v>217</v>
      </c>
      <c r="C6235" t="s">
        <v>218</v>
      </c>
      <c r="D6235">
        <v>22.622264000000001</v>
      </c>
      <c r="E6235">
        <v>88.455042000000006</v>
      </c>
      <c r="F6235" s="18">
        <v>45434</v>
      </c>
      <c r="G6235" s="19">
        <v>0.20833333333333301</v>
      </c>
      <c r="H6235">
        <v>5</v>
      </c>
      <c r="I6235" s="13" t="s">
        <v>194</v>
      </c>
      <c r="J6235">
        <v>0</v>
      </c>
      <c r="K6235" s="13" t="s">
        <v>191</v>
      </c>
      <c r="L6235">
        <v>1</v>
      </c>
      <c r="M6235">
        <v>1</v>
      </c>
      <c r="N6235" s="13" t="s">
        <v>94</v>
      </c>
      <c r="O6235" s="13" t="s">
        <v>95</v>
      </c>
      <c r="P6235">
        <v>26</v>
      </c>
      <c r="Q6235" s="13" t="s">
        <v>97</v>
      </c>
      <c r="R6235" s="13" t="s">
        <v>199</v>
      </c>
      <c r="S6235" s="13" t="s">
        <v>196</v>
      </c>
      <c r="T6235">
        <v>3</v>
      </c>
      <c r="U6235">
        <v>2</v>
      </c>
      <c r="V6235">
        <v>0</v>
      </c>
      <c r="W6235" s="13" t="s">
        <v>101</v>
      </c>
      <c r="X6235">
        <v>0.65</v>
      </c>
    </row>
    <row r="6236" spans="1:24" x14ac:dyDescent="0.3">
      <c r="A6236">
        <v>6234</v>
      </c>
      <c r="B6236" t="s">
        <v>209</v>
      </c>
      <c r="C6236" t="s">
        <v>210</v>
      </c>
      <c r="D6236">
        <v>17.286487000000001</v>
      </c>
      <c r="E6236">
        <v>78.218687000000003</v>
      </c>
      <c r="F6236" s="18">
        <v>44932</v>
      </c>
      <c r="G6236" s="19">
        <v>4.1666666666666699E-2</v>
      </c>
      <c r="H6236">
        <v>1</v>
      </c>
      <c r="I6236" s="13" t="s">
        <v>211</v>
      </c>
      <c r="J6236">
        <v>0</v>
      </c>
      <c r="K6236" s="13" t="s">
        <v>214</v>
      </c>
      <c r="L6236">
        <v>6</v>
      </c>
      <c r="M6236">
        <v>1</v>
      </c>
      <c r="N6236" s="13" t="s">
        <v>192</v>
      </c>
      <c r="O6236" s="13" t="s">
        <v>97</v>
      </c>
      <c r="P6236">
        <v>25</v>
      </c>
      <c r="Q6236" s="13" t="s">
        <v>95</v>
      </c>
      <c r="R6236" s="13" t="s">
        <v>205</v>
      </c>
      <c r="S6236" s="13" t="s">
        <v>196</v>
      </c>
      <c r="T6236">
        <v>4</v>
      </c>
      <c r="U6236">
        <v>4</v>
      </c>
      <c r="V6236">
        <v>0</v>
      </c>
      <c r="W6236" s="13" t="s">
        <v>101</v>
      </c>
      <c r="X6236">
        <v>0.1</v>
      </c>
    </row>
    <row r="6237" spans="1:24" x14ac:dyDescent="0.3">
      <c r="A6237">
        <v>6235</v>
      </c>
      <c r="B6237" t="s">
        <v>197</v>
      </c>
      <c r="C6237" t="s">
        <v>198</v>
      </c>
      <c r="D6237">
        <v>30.734573000000001</v>
      </c>
      <c r="E6237">
        <v>76.888210000000001</v>
      </c>
      <c r="F6237" s="18">
        <v>45295</v>
      </c>
      <c r="G6237" s="19">
        <v>0.125</v>
      </c>
      <c r="H6237">
        <v>3</v>
      </c>
      <c r="I6237" s="13" t="s">
        <v>202</v>
      </c>
      <c r="J6237">
        <v>0</v>
      </c>
      <c r="K6237" s="13" t="s">
        <v>214</v>
      </c>
      <c r="L6237">
        <v>3</v>
      </c>
      <c r="M6237">
        <v>1</v>
      </c>
      <c r="N6237" s="13" t="s">
        <v>192</v>
      </c>
      <c r="O6237" s="13" t="s">
        <v>97</v>
      </c>
      <c r="P6237">
        <v>37</v>
      </c>
      <c r="Q6237" s="13" t="s">
        <v>95</v>
      </c>
      <c r="R6237" s="13" t="s">
        <v>205</v>
      </c>
      <c r="S6237" s="13" t="s">
        <v>196</v>
      </c>
      <c r="T6237">
        <v>3</v>
      </c>
      <c r="U6237">
        <v>0</v>
      </c>
      <c r="V6237">
        <v>0</v>
      </c>
      <c r="W6237" s="13" t="s">
        <v>101</v>
      </c>
      <c r="X6237">
        <v>0.1</v>
      </c>
    </row>
    <row r="6238" spans="1:24" x14ac:dyDescent="0.3">
      <c r="A6238">
        <v>6236</v>
      </c>
      <c r="B6238" t="s">
        <v>203</v>
      </c>
      <c r="C6238" t="s">
        <v>203</v>
      </c>
      <c r="D6238">
        <v>28.846015000000001</v>
      </c>
      <c r="E6238">
        <v>77.184865000000002</v>
      </c>
      <c r="F6238" s="18">
        <v>45111</v>
      </c>
      <c r="G6238" s="19">
        <v>8.3333333333333301E-2</v>
      </c>
      <c r="H6238">
        <v>2</v>
      </c>
      <c r="I6238" s="13" t="s">
        <v>215</v>
      </c>
      <c r="J6238">
        <v>0</v>
      </c>
      <c r="K6238" s="13" t="s">
        <v>214</v>
      </c>
      <c r="L6238">
        <v>3</v>
      </c>
      <c r="M6238">
        <v>1</v>
      </c>
      <c r="N6238" s="13" t="s">
        <v>212</v>
      </c>
      <c r="O6238" s="13" t="s">
        <v>195</v>
      </c>
      <c r="P6238">
        <v>24</v>
      </c>
      <c r="Q6238" s="13" t="s">
        <v>95</v>
      </c>
      <c r="R6238" s="13" t="s">
        <v>199</v>
      </c>
      <c r="S6238" s="13" t="s">
        <v>196</v>
      </c>
      <c r="T6238">
        <v>2</v>
      </c>
      <c r="U6238">
        <v>1</v>
      </c>
      <c r="V6238">
        <v>0</v>
      </c>
      <c r="W6238" s="13" t="s">
        <v>101</v>
      </c>
      <c r="X6238">
        <v>0.25</v>
      </c>
    </row>
    <row r="6239" spans="1:24" x14ac:dyDescent="0.3">
      <c r="A6239">
        <v>6237</v>
      </c>
      <c r="B6239" t="s">
        <v>79</v>
      </c>
      <c r="C6239" t="s">
        <v>80</v>
      </c>
      <c r="D6239">
        <v>18.656106999999999</v>
      </c>
      <c r="E6239">
        <v>73.831833000000003</v>
      </c>
      <c r="F6239" s="18">
        <v>45236</v>
      </c>
      <c r="G6239" s="19">
        <v>0.125</v>
      </c>
      <c r="H6239">
        <v>3</v>
      </c>
      <c r="I6239" s="13" t="s">
        <v>204</v>
      </c>
      <c r="J6239">
        <v>0</v>
      </c>
      <c r="K6239" s="13" t="s">
        <v>214</v>
      </c>
      <c r="L6239">
        <v>6</v>
      </c>
      <c r="M6239">
        <v>0</v>
      </c>
      <c r="N6239" s="13" t="s">
        <v>212</v>
      </c>
      <c r="O6239" s="13" t="s">
        <v>95</v>
      </c>
      <c r="P6239">
        <v>22</v>
      </c>
      <c r="Q6239" s="13" t="s">
        <v>95</v>
      </c>
      <c r="R6239" s="13" t="s">
        <v>199</v>
      </c>
      <c r="S6239" s="13" t="s">
        <v>193</v>
      </c>
      <c r="T6239">
        <v>1</v>
      </c>
      <c r="U6239">
        <v>1</v>
      </c>
      <c r="V6239">
        <v>0</v>
      </c>
      <c r="W6239" s="13" t="s">
        <v>101</v>
      </c>
      <c r="X6239">
        <v>0.45</v>
      </c>
    </row>
    <row r="6240" spans="1:24" x14ac:dyDescent="0.3">
      <c r="A6240">
        <v>6238</v>
      </c>
      <c r="B6240" t="s">
        <v>190</v>
      </c>
      <c r="C6240" t="s">
        <v>80</v>
      </c>
      <c r="D6240">
        <v>19.040085000000001</v>
      </c>
      <c r="E6240">
        <v>72.852681000000004</v>
      </c>
      <c r="F6240" s="18">
        <v>44914</v>
      </c>
      <c r="G6240" s="19">
        <v>0.29166666666666702</v>
      </c>
      <c r="H6240">
        <v>7</v>
      </c>
      <c r="I6240" s="13" t="s">
        <v>204</v>
      </c>
      <c r="J6240">
        <v>0</v>
      </c>
      <c r="K6240" s="13" t="s">
        <v>214</v>
      </c>
      <c r="L6240">
        <v>2</v>
      </c>
      <c r="M6240">
        <v>0</v>
      </c>
      <c r="N6240" s="13" t="s">
        <v>212</v>
      </c>
      <c r="O6240" s="13" t="s">
        <v>195</v>
      </c>
      <c r="P6240">
        <v>16</v>
      </c>
      <c r="Q6240" s="13" t="s">
        <v>195</v>
      </c>
      <c r="R6240" s="13" t="s">
        <v>199</v>
      </c>
      <c r="S6240" s="13" t="s">
        <v>196</v>
      </c>
      <c r="T6240">
        <v>4</v>
      </c>
      <c r="U6240">
        <v>4</v>
      </c>
      <c r="V6240">
        <v>0</v>
      </c>
      <c r="W6240" s="13" t="s">
        <v>101</v>
      </c>
      <c r="X6240">
        <v>0.25</v>
      </c>
    </row>
    <row r="6241" spans="1:24" x14ac:dyDescent="0.3">
      <c r="A6241">
        <v>6239</v>
      </c>
      <c r="B6241" t="s">
        <v>79</v>
      </c>
      <c r="C6241" t="s">
        <v>80</v>
      </c>
      <c r="D6241">
        <v>18.624852000000001</v>
      </c>
      <c r="E6241">
        <v>73.779616000000004</v>
      </c>
      <c r="F6241" s="18">
        <v>45000</v>
      </c>
      <c r="G6241" s="19">
        <v>0.91666666666666696</v>
      </c>
      <c r="H6241">
        <v>22</v>
      </c>
      <c r="I6241" s="13" t="s">
        <v>194</v>
      </c>
      <c r="J6241">
        <v>0</v>
      </c>
      <c r="K6241" s="13" t="s">
        <v>191</v>
      </c>
      <c r="L6241">
        <v>2</v>
      </c>
      <c r="M6241">
        <v>0</v>
      </c>
      <c r="N6241" s="13" t="s">
        <v>192</v>
      </c>
      <c r="O6241" s="13" t="s">
        <v>97</v>
      </c>
      <c r="P6241">
        <v>35</v>
      </c>
      <c r="Q6241" s="13" t="s">
        <v>95</v>
      </c>
      <c r="R6241" s="13" t="s">
        <v>199</v>
      </c>
      <c r="S6241" s="13" t="s">
        <v>196</v>
      </c>
      <c r="T6241">
        <v>5</v>
      </c>
      <c r="U6241">
        <v>4</v>
      </c>
      <c r="V6241">
        <v>0</v>
      </c>
      <c r="W6241" s="13" t="s">
        <v>101</v>
      </c>
      <c r="X6241">
        <v>0.1</v>
      </c>
    </row>
    <row r="6242" spans="1:24" x14ac:dyDescent="0.3">
      <c r="A6242">
        <v>6240</v>
      </c>
      <c r="B6242" t="s">
        <v>197</v>
      </c>
      <c r="C6242" t="s">
        <v>198</v>
      </c>
      <c r="D6242">
        <v>30.654221</v>
      </c>
      <c r="E6242">
        <v>76.740718999999999</v>
      </c>
      <c r="F6242" s="18">
        <v>44654</v>
      </c>
      <c r="G6242" s="19">
        <v>0.20833333333333301</v>
      </c>
      <c r="H6242">
        <v>5</v>
      </c>
      <c r="I6242" s="13" t="s">
        <v>89</v>
      </c>
      <c r="J6242">
        <v>1</v>
      </c>
      <c r="K6242" s="13" t="s">
        <v>92</v>
      </c>
      <c r="L6242">
        <v>6</v>
      </c>
      <c r="M6242">
        <v>0</v>
      </c>
      <c r="N6242" s="13" t="s">
        <v>94</v>
      </c>
      <c r="O6242" s="13" t="s">
        <v>95</v>
      </c>
      <c r="P6242">
        <v>36</v>
      </c>
      <c r="Q6242" s="13" t="s">
        <v>195</v>
      </c>
      <c r="R6242" s="13" t="s">
        <v>98</v>
      </c>
      <c r="S6242" s="13" t="s">
        <v>196</v>
      </c>
      <c r="T6242">
        <v>1</v>
      </c>
      <c r="U6242">
        <v>1</v>
      </c>
      <c r="V6242">
        <v>0</v>
      </c>
      <c r="W6242" s="13" t="s">
        <v>101</v>
      </c>
      <c r="X6242">
        <v>0.45</v>
      </c>
    </row>
    <row r="6243" spans="1:24" x14ac:dyDescent="0.3">
      <c r="A6243">
        <v>6241</v>
      </c>
      <c r="B6243" t="s">
        <v>209</v>
      </c>
      <c r="C6243" t="s">
        <v>210</v>
      </c>
      <c r="D6243">
        <v>17.457692000000002</v>
      </c>
      <c r="E6243">
        <v>78.222021999999996</v>
      </c>
      <c r="F6243" s="18">
        <v>45566</v>
      </c>
      <c r="G6243" s="19">
        <v>0.625</v>
      </c>
      <c r="H6243">
        <v>15</v>
      </c>
      <c r="I6243" s="13" t="s">
        <v>215</v>
      </c>
      <c r="J6243">
        <v>0</v>
      </c>
      <c r="K6243" s="13" t="s">
        <v>92</v>
      </c>
      <c r="L6243">
        <v>3</v>
      </c>
      <c r="M6243">
        <v>1</v>
      </c>
      <c r="N6243" s="13" t="s">
        <v>94</v>
      </c>
      <c r="O6243" s="13" t="s">
        <v>95</v>
      </c>
      <c r="P6243">
        <v>22</v>
      </c>
      <c r="Q6243" s="13" t="s">
        <v>97</v>
      </c>
      <c r="R6243" s="13" t="s">
        <v>98</v>
      </c>
      <c r="S6243" s="13" t="s">
        <v>196</v>
      </c>
      <c r="T6243">
        <v>1</v>
      </c>
      <c r="U6243">
        <v>1</v>
      </c>
      <c r="V6243">
        <v>0</v>
      </c>
      <c r="W6243" s="13" t="s">
        <v>101</v>
      </c>
      <c r="X6243">
        <v>0.65</v>
      </c>
    </row>
    <row r="6244" spans="1:24" x14ac:dyDescent="0.3">
      <c r="A6244">
        <v>6242</v>
      </c>
      <c r="B6244" t="s">
        <v>79</v>
      </c>
      <c r="C6244" t="s">
        <v>80</v>
      </c>
      <c r="D6244">
        <v>18.695933</v>
      </c>
      <c r="E6244">
        <v>73.802430000000001</v>
      </c>
      <c r="F6244" s="18">
        <v>45190</v>
      </c>
      <c r="G6244" s="19">
        <v>0.125</v>
      </c>
      <c r="H6244">
        <v>3</v>
      </c>
      <c r="I6244" s="13" t="s">
        <v>202</v>
      </c>
      <c r="J6244">
        <v>0</v>
      </c>
      <c r="K6244" s="13" t="s">
        <v>191</v>
      </c>
      <c r="L6244">
        <v>2</v>
      </c>
      <c r="M6244">
        <v>1</v>
      </c>
      <c r="N6244" s="13" t="s">
        <v>212</v>
      </c>
      <c r="O6244" s="13" t="s">
        <v>195</v>
      </c>
      <c r="P6244">
        <v>25</v>
      </c>
      <c r="Q6244" s="13" t="s">
        <v>95</v>
      </c>
      <c r="R6244" s="13" t="s">
        <v>205</v>
      </c>
      <c r="S6244" s="13" t="s">
        <v>99</v>
      </c>
      <c r="T6244">
        <v>5</v>
      </c>
      <c r="U6244">
        <v>5</v>
      </c>
      <c r="V6244">
        <v>0</v>
      </c>
      <c r="W6244" s="13" t="s">
        <v>101</v>
      </c>
      <c r="X6244">
        <v>0.45</v>
      </c>
    </row>
    <row r="6245" spans="1:24" x14ac:dyDescent="0.3">
      <c r="A6245">
        <v>6243</v>
      </c>
      <c r="B6245" t="s">
        <v>79</v>
      </c>
      <c r="C6245" t="s">
        <v>80</v>
      </c>
      <c r="D6245">
        <v>18.630514000000002</v>
      </c>
      <c r="E6245">
        <v>73.902924999999996</v>
      </c>
      <c r="F6245" s="18">
        <v>45187</v>
      </c>
      <c r="G6245" s="19">
        <v>0.625</v>
      </c>
      <c r="H6245">
        <v>15</v>
      </c>
      <c r="I6245" s="13" t="s">
        <v>204</v>
      </c>
      <c r="J6245">
        <v>0</v>
      </c>
      <c r="K6245" s="13" t="s">
        <v>214</v>
      </c>
      <c r="L6245">
        <v>2</v>
      </c>
      <c r="M6245">
        <v>0</v>
      </c>
      <c r="N6245" s="13" t="s">
        <v>192</v>
      </c>
      <c r="O6245" s="13" t="s">
        <v>97</v>
      </c>
      <c r="P6245">
        <v>24</v>
      </c>
      <c r="Q6245" s="13" t="s">
        <v>97</v>
      </c>
      <c r="R6245" s="13" t="s">
        <v>208</v>
      </c>
      <c r="S6245" s="13" t="s">
        <v>193</v>
      </c>
      <c r="T6245">
        <v>2</v>
      </c>
      <c r="U6245">
        <v>2</v>
      </c>
      <c r="V6245">
        <v>0</v>
      </c>
      <c r="W6245" s="13" t="s">
        <v>101</v>
      </c>
      <c r="X6245">
        <v>0.3</v>
      </c>
    </row>
    <row r="6246" spans="1:24" x14ac:dyDescent="0.3">
      <c r="A6246">
        <v>6244</v>
      </c>
      <c r="B6246" t="s">
        <v>206</v>
      </c>
      <c r="C6246" t="s">
        <v>207</v>
      </c>
      <c r="D6246">
        <v>13.112102999999999</v>
      </c>
      <c r="E6246">
        <v>77.658336000000006</v>
      </c>
      <c r="F6246" s="18">
        <v>44886</v>
      </c>
      <c r="G6246" s="19">
        <v>0.20833333333333301</v>
      </c>
      <c r="H6246">
        <v>5</v>
      </c>
      <c r="I6246" s="13" t="s">
        <v>204</v>
      </c>
      <c r="J6246">
        <v>0</v>
      </c>
      <c r="K6246" s="13" t="s">
        <v>92</v>
      </c>
      <c r="L6246">
        <v>4</v>
      </c>
      <c r="M6246">
        <v>0</v>
      </c>
      <c r="N6246" s="13" t="s">
        <v>94</v>
      </c>
      <c r="O6246" s="13" t="s">
        <v>95</v>
      </c>
      <c r="P6246">
        <v>32</v>
      </c>
      <c r="Q6246" s="13" t="s">
        <v>195</v>
      </c>
      <c r="R6246" s="13" t="s">
        <v>205</v>
      </c>
      <c r="S6246" s="13" t="s">
        <v>196</v>
      </c>
      <c r="T6246">
        <v>3</v>
      </c>
      <c r="U6246">
        <v>1</v>
      </c>
      <c r="V6246">
        <v>0</v>
      </c>
      <c r="W6246" s="13" t="s">
        <v>101</v>
      </c>
      <c r="X6246">
        <v>0.45</v>
      </c>
    </row>
    <row r="6247" spans="1:24" x14ac:dyDescent="0.3">
      <c r="A6247">
        <v>6245</v>
      </c>
      <c r="B6247" t="s">
        <v>203</v>
      </c>
      <c r="C6247" t="s">
        <v>203</v>
      </c>
      <c r="D6247">
        <v>28.693404000000001</v>
      </c>
      <c r="E6247">
        <v>77.203917000000004</v>
      </c>
      <c r="F6247" s="18">
        <v>45047</v>
      </c>
      <c r="G6247" s="19">
        <v>0.45833333333333298</v>
      </c>
      <c r="H6247">
        <v>11</v>
      </c>
      <c r="I6247" s="13" t="s">
        <v>204</v>
      </c>
      <c r="J6247">
        <v>0</v>
      </c>
      <c r="K6247" s="13" t="s">
        <v>214</v>
      </c>
      <c r="L6247">
        <v>6</v>
      </c>
      <c r="M6247">
        <v>1</v>
      </c>
      <c r="N6247" s="13" t="s">
        <v>192</v>
      </c>
      <c r="O6247" s="13" t="s">
        <v>97</v>
      </c>
      <c r="P6247">
        <v>35</v>
      </c>
      <c r="Q6247" s="13" t="s">
        <v>95</v>
      </c>
      <c r="R6247" s="13" t="s">
        <v>199</v>
      </c>
      <c r="S6247" s="13" t="s">
        <v>196</v>
      </c>
      <c r="T6247">
        <v>5</v>
      </c>
      <c r="U6247">
        <v>1</v>
      </c>
      <c r="V6247">
        <v>0</v>
      </c>
      <c r="W6247" s="13" t="s">
        <v>101</v>
      </c>
      <c r="X6247">
        <v>0.1</v>
      </c>
    </row>
    <row r="6248" spans="1:24" x14ac:dyDescent="0.3">
      <c r="A6248">
        <v>6246</v>
      </c>
      <c r="B6248" t="s">
        <v>217</v>
      </c>
      <c r="C6248" t="s">
        <v>218</v>
      </c>
      <c r="D6248">
        <v>22.629107000000001</v>
      </c>
      <c r="E6248">
        <v>88.361253000000005</v>
      </c>
      <c r="F6248" s="18">
        <v>44880</v>
      </c>
      <c r="G6248" s="19">
        <v>0.95833333333333304</v>
      </c>
      <c r="H6248">
        <v>23</v>
      </c>
      <c r="I6248" s="13" t="s">
        <v>215</v>
      </c>
      <c r="J6248">
        <v>0</v>
      </c>
      <c r="K6248" s="13" t="s">
        <v>92</v>
      </c>
      <c r="L6248">
        <v>3</v>
      </c>
      <c r="M6248">
        <v>0</v>
      </c>
      <c r="N6248" s="13" t="s">
        <v>212</v>
      </c>
      <c r="O6248" s="13" t="s">
        <v>195</v>
      </c>
      <c r="P6248">
        <v>38</v>
      </c>
      <c r="Q6248" s="13" t="s">
        <v>97</v>
      </c>
      <c r="R6248" s="13" t="s">
        <v>205</v>
      </c>
      <c r="S6248" s="13" t="s">
        <v>99</v>
      </c>
      <c r="T6248">
        <v>3</v>
      </c>
      <c r="U6248">
        <v>3</v>
      </c>
      <c r="V6248">
        <v>0</v>
      </c>
      <c r="W6248" s="13" t="s">
        <v>101</v>
      </c>
      <c r="X6248">
        <v>0.65</v>
      </c>
    </row>
    <row r="6249" spans="1:24" x14ac:dyDescent="0.3">
      <c r="A6249">
        <v>6247</v>
      </c>
      <c r="B6249" t="s">
        <v>206</v>
      </c>
      <c r="C6249" t="s">
        <v>207</v>
      </c>
      <c r="D6249">
        <v>13.094141</v>
      </c>
      <c r="E6249">
        <v>77.608242000000004</v>
      </c>
      <c r="F6249" s="18">
        <v>45344</v>
      </c>
      <c r="G6249" s="19">
        <v>0.45833333333333298</v>
      </c>
      <c r="H6249">
        <v>11</v>
      </c>
      <c r="I6249" s="13" t="s">
        <v>202</v>
      </c>
      <c r="J6249">
        <v>0</v>
      </c>
      <c r="K6249" s="13" t="s">
        <v>191</v>
      </c>
      <c r="L6249">
        <v>2</v>
      </c>
      <c r="M6249">
        <v>1</v>
      </c>
      <c r="N6249" s="13" t="s">
        <v>192</v>
      </c>
      <c r="O6249" s="13" t="s">
        <v>97</v>
      </c>
      <c r="P6249">
        <v>25</v>
      </c>
      <c r="Q6249" s="13" t="s">
        <v>95</v>
      </c>
      <c r="R6249" s="13" t="s">
        <v>205</v>
      </c>
      <c r="S6249" s="13" t="s">
        <v>196</v>
      </c>
      <c r="T6249">
        <v>4</v>
      </c>
      <c r="U6249">
        <v>4</v>
      </c>
      <c r="V6249">
        <v>0</v>
      </c>
      <c r="W6249" s="13" t="s">
        <v>101</v>
      </c>
      <c r="X6249">
        <v>0.1</v>
      </c>
    </row>
    <row r="6250" spans="1:24" x14ac:dyDescent="0.3">
      <c r="A6250">
        <v>6248</v>
      </c>
      <c r="B6250" t="s">
        <v>203</v>
      </c>
      <c r="C6250" t="s">
        <v>203</v>
      </c>
      <c r="D6250">
        <v>28.648699000000001</v>
      </c>
      <c r="E6250">
        <v>76.900756000000001</v>
      </c>
      <c r="F6250" s="18">
        <v>45280</v>
      </c>
      <c r="G6250" s="19">
        <v>0.91666666666666696</v>
      </c>
      <c r="H6250">
        <v>22</v>
      </c>
      <c r="I6250" s="13" t="s">
        <v>194</v>
      </c>
      <c r="J6250">
        <v>0</v>
      </c>
      <c r="K6250" s="13" t="s">
        <v>92</v>
      </c>
      <c r="L6250">
        <v>1</v>
      </c>
      <c r="M6250">
        <v>1</v>
      </c>
      <c r="N6250" s="13" t="s">
        <v>94</v>
      </c>
      <c r="O6250" s="13" t="s">
        <v>95</v>
      </c>
      <c r="P6250">
        <v>15</v>
      </c>
      <c r="Q6250" s="13" t="s">
        <v>97</v>
      </c>
      <c r="R6250" s="13" t="s">
        <v>98</v>
      </c>
      <c r="S6250" s="13" t="s">
        <v>193</v>
      </c>
      <c r="T6250">
        <v>1</v>
      </c>
      <c r="U6250">
        <v>1</v>
      </c>
      <c r="V6250">
        <v>0</v>
      </c>
      <c r="W6250" s="13" t="s">
        <v>101</v>
      </c>
      <c r="X6250">
        <v>0.65</v>
      </c>
    </row>
    <row r="6251" spans="1:24" x14ac:dyDescent="0.3">
      <c r="A6251">
        <v>6249</v>
      </c>
      <c r="B6251" t="s">
        <v>200</v>
      </c>
      <c r="C6251" t="s">
        <v>201</v>
      </c>
      <c r="D6251">
        <v>12.831447000000001</v>
      </c>
      <c r="E6251">
        <v>80.288247999999996</v>
      </c>
      <c r="F6251" s="18">
        <v>45109</v>
      </c>
      <c r="G6251" s="19">
        <v>0.16666666666666699</v>
      </c>
      <c r="H6251">
        <v>4</v>
      </c>
      <c r="I6251" s="13" t="s">
        <v>89</v>
      </c>
      <c r="J6251">
        <v>1</v>
      </c>
      <c r="K6251" s="13" t="s">
        <v>92</v>
      </c>
      <c r="L6251">
        <v>4</v>
      </c>
      <c r="M6251">
        <v>0</v>
      </c>
      <c r="N6251" s="13" t="s">
        <v>94</v>
      </c>
      <c r="O6251" s="13" t="s">
        <v>95</v>
      </c>
      <c r="P6251">
        <v>23</v>
      </c>
      <c r="Q6251" s="13" t="s">
        <v>195</v>
      </c>
      <c r="R6251" s="13" t="s">
        <v>199</v>
      </c>
      <c r="S6251" s="13" t="s">
        <v>196</v>
      </c>
      <c r="T6251">
        <v>5</v>
      </c>
      <c r="U6251">
        <v>1</v>
      </c>
      <c r="V6251">
        <v>0</v>
      </c>
      <c r="W6251" s="13" t="s">
        <v>101</v>
      </c>
      <c r="X6251">
        <v>0.45</v>
      </c>
    </row>
    <row r="6252" spans="1:24" x14ac:dyDescent="0.3">
      <c r="A6252">
        <v>6250</v>
      </c>
      <c r="B6252" t="s">
        <v>206</v>
      </c>
      <c r="C6252" t="s">
        <v>207</v>
      </c>
      <c r="D6252">
        <v>13.162367</v>
      </c>
      <c r="E6252">
        <v>77.432204999999996</v>
      </c>
      <c r="F6252" s="18">
        <v>44984</v>
      </c>
      <c r="G6252" s="19">
        <v>0.91666666666666696</v>
      </c>
      <c r="H6252">
        <v>22</v>
      </c>
      <c r="I6252" s="13" t="s">
        <v>204</v>
      </c>
      <c r="J6252">
        <v>0</v>
      </c>
      <c r="K6252" s="13" t="s">
        <v>214</v>
      </c>
      <c r="L6252">
        <v>1</v>
      </c>
      <c r="M6252">
        <v>0</v>
      </c>
      <c r="N6252" s="13" t="s">
        <v>212</v>
      </c>
      <c r="O6252" s="13" t="s">
        <v>195</v>
      </c>
      <c r="P6252">
        <v>37</v>
      </c>
      <c r="Q6252" s="13" t="s">
        <v>195</v>
      </c>
      <c r="R6252" s="13" t="s">
        <v>213</v>
      </c>
      <c r="S6252" s="13" t="s">
        <v>99</v>
      </c>
      <c r="T6252">
        <v>2</v>
      </c>
      <c r="U6252">
        <v>2</v>
      </c>
      <c r="V6252">
        <v>0</v>
      </c>
      <c r="W6252" s="13" t="s">
        <v>101</v>
      </c>
      <c r="X6252">
        <v>0.45</v>
      </c>
    </row>
    <row r="6253" spans="1:24" x14ac:dyDescent="0.3">
      <c r="A6253">
        <v>6251</v>
      </c>
      <c r="B6253" t="s">
        <v>217</v>
      </c>
      <c r="C6253" t="s">
        <v>218</v>
      </c>
      <c r="D6253">
        <v>22.581571</v>
      </c>
      <c r="E6253">
        <v>88.476063999999994</v>
      </c>
      <c r="F6253" s="18">
        <v>45641</v>
      </c>
      <c r="G6253" s="19">
        <v>4.1666666666666699E-2</v>
      </c>
      <c r="H6253">
        <v>1</v>
      </c>
      <c r="I6253" s="13" t="s">
        <v>89</v>
      </c>
      <c r="J6253">
        <v>1</v>
      </c>
      <c r="K6253" s="13" t="s">
        <v>92</v>
      </c>
      <c r="L6253">
        <v>5</v>
      </c>
      <c r="M6253">
        <v>1</v>
      </c>
      <c r="N6253" s="13" t="s">
        <v>94</v>
      </c>
      <c r="O6253" s="13" t="s">
        <v>95</v>
      </c>
      <c r="P6253">
        <v>17</v>
      </c>
      <c r="Q6253" s="13" t="s">
        <v>195</v>
      </c>
      <c r="R6253" s="13" t="s">
        <v>205</v>
      </c>
      <c r="S6253" s="13" t="s">
        <v>99</v>
      </c>
      <c r="T6253">
        <v>2</v>
      </c>
      <c r="U6253">
        <v>2</v>
      </c>
      <c r="V6253">
        <v>0</v>
      </c>
      <c r="W6253" s="13" t="s">
        <v>101</v>
      </c>
      <c r="X6253">
        <v>0.65</v>
      </c>
    </row>
    <row r="6254" spans="1:24" x14ac:dyDescent="0.3">
      <c r="A6254">
        <v>6252</v>
      </c>
      <c r="B6254" t="s">
        <v>79</v>
      </c>
      <c r="C6254" t="s">
        <v>80</v>
      </c>
      <c r="D6254">
        <v>18.519204999999999</v>
      </c>
      <c r="E6254">
        <v>73.864737000000005</v>
      </c>
      <c r="F6254" s="18">
        <v>45659</v>
      </c>
      <c r="G6254" s="19">
        <v>0.16666666666666699</v>
      </c>
      <c r="H6254">
        <v>4</v>
      </c>
      <c r="I6254" s="13" t="s">
        <v>202</v>
      </c>
      <c r="J6254">
        <v>0</v>
      </c>
      <c r="K6254" s="13" t="s">
        <v>92</v>
      </c>
      <c r="L6254">
        <v>3</v>
      </c>
      <c r="M6254">
        <v>1</v>
      </c>
      <c r="N6254" s="13" t="s">
        <v>192</v>
      </c>
      <c r="O6254" s="13" t="s">
        <v>97</v>
      </c>
      <c r="P6254">
        <v>40</v>
      </c>
      <c r="Q6254" s="13" t="s">
        <v>95</v>
      </c>
      <c r="R6254" s="13" t="s">
        <v>98</v>
      </c>
      <c r="S6254" s="13" t="s">
        <v>196</v>
      </c>
      <c r="T6254">
        <v>2</v>
      </c>
      <c r="U6254">
        <v>0</v>
      </c>
      <c r="V6254">
        <v>0</v>
      </c>
      <c r="W6254" s="13" t="s">
        <v>101</v>
      </c>
      <c r="X6254">
        <v>0.1</v>
      </c>
    </row>
    <row r="6255" spans="1:24" x14ac:dyDescent="0.3">
      <c r="A6255">
        <v>6253</v>
      </c>
      <c r="B6255" t="s">
        <v>200</v>
      </c>
      <c r="C6255" t="s">
        <v>201</v>
      </c>
      <c r="D6255">
        <v>12.858387</v>
      </c>
      <c r="E6255">
        <v>80.268921000000006</v>
      </c>
      <c r="F6255" s="18">
        <v>45444</v>
      </c>
      <c r="G6255" s="19">
        <v>0.54166666666666696</v>
      </c>
      <c r="H6255">
        <v>13</v>
      </c>
      <c r="I6255" s="13" t="s">
        <v>219</v>
      </c>
      <c r="J6255">
        <v>1</v>
      </c>
      <c r="K6255" s="13" t="s">
        <v>214</v>
      </c>
      <c r="L6255">
        <v>5</v>
      </c>
      <c r="M6255">
        <v>1</v>
      </c>
      <c r="N6255" s="13" t="s">
        <v>212</v>
      </c>
      <c r="O6255" s="13" t="s">
        <v>195</v>
      </c>
      <c r="P6255">
        <v>22</v>
      </c>
      <c r="Q6255" s="13" t="s">
        <v>97</v>
      </c>
      <c r="R6255" s="13" t="s">
        <v>205</v>
      </c>
      <c r="S6255" s="13" t="s">
        <v>193</v>
      </c>
      <c r="T6255">
        <v>1</v>
      </c>
      <c r="U6255">
        <v>1</v>
      </c>
      <c r="V6255">
        <v>0</v>
      </c>
      <c r="W6255" s="13" t="s">
        <v>101</v>
      </c>
      <c r="X6255">
        <v>0.45</v>
      </c>
    </row>
    <row r="6256" spans="1:24" x14ac:dyDescent="0.3">
      <c r="A6256">
        <v>6254</v>
      </c>
      <c r="B6256" t="s">
        <v>203</v>
      </c>
      <c r="C6256" t="s">
        <v>203</v>
      </c>
      <c r="D6256">
        <v>28.467925000000001</v>
      </c>
      <c r="E6256">
        <v>76.998329999999996</v>
      </c>
      <c r="F6256" s="18">
        <v>45655</v>
      </c>
      <c r="G6256" s="19">
        <v>0.75</v>
      </c>
      <c r="H6256">
        <v>18</v>
      </c>
      <c r="I6256" s="13" t="s">
        <v>89</v>
      </c>
      <c r="J6256">
        <v>1</v>
      </c>
      <c r="K6256" s="13" t="s">
        <v>92</v>
      </c>
      <c r="L6256">
        <v>5</v>
      </c>
      <c r="M6256">
        <v>0</v>
      </c>
      <c r="N6256" s="13" t="s">
        <v>94</v>
      </c>
      <c r="O6256" s="13" t="s">
        <v>95</v>
      </c>
      <c r="P6256">
        <v>28</v>
      </c>
      <c r="Q6256" s="13" t="s">
        <v>97</v>
      </c>
      <c r="R6256" s="13" t="s">
        <v>213</v>
      </c>
      <c r="S6256" s="13" t="s">
        <v>196</v>
      </c>
      <c r="T6256">
        <v>3</v>
      </c>
      <c r="U6256">
        <v>3</v>
      </c>
      <c r="V6256">
        <v>1</v>
      </c>
      <c r="W6256" s="13" t="s">
        <v>101</v>
      </c>
      <c r="X6256">
        <v>0.8</v>
      </c>
    </row>
    <row r="6257" spans="1:24" x14ac:dyDescent="0.3">
      <c r="A6257">
        <v>6255</v>
      </c>
      <c r="B6257" t="s">
        <v>197</v>
      </c>
      <c r="C6257" t="s">
        <v>198</v>
      </c>
      <c r="D6257">
        <v>30.799192999999999</v>
      </c>
      <c r="E6257">
        <v>76.706807999999995</v>
      </c>
      <c r="F6257" s="18">
        <v>45251</v>
      </c>
      <c r="G6257" s="19">
        <v>0.45833333333333298</v>
      </c>
      <c r="H6257">
        <v>11</v>
      </c>
      <c r="I6257" s="13" t="s">
        <v>215</v>
      </c>
      <c r="J6257">
        <v>0</v>
      </c>
      <c r="K6257" s="13" t="s">
        <v>214</v>
      </c>
      <c r="L6257">
        <v>6</v>
      </c>
      <c r="M6257">
        <v>0</v>
      </c>
      <c r="N6257" s="13" t="s">
        <v>212</v>
      </c>
      <c r="O6257" s="13" t="s">
        <v>195</v>
      </c>
      <c r="P6257">
        <v>32</v>
      </c>
      <c r="Q6257" s="13" t="s">
        <v>195</v>
      </c>
      <c r="R6257" s="13" t="s">
        <v>208</v>
      </c>
      <c r="S6257" s="13" t="s">
        <v>196</v>
      </c>
      <c r="T6257">
        <v>3</v>
      </c>
      <c r="U6257">
        <v>2</v>
      </c>
      <c r="V6257">
        <v>0</v>
      </c>
      <c r="W6257" s="13" t="s">
        <v>101</v>
      </c>
      <c r="X6257">
        <v>0.25</v>
      </c>
    </row>
    <row r="6258" spans="1:24" x14ac:dyDescent="0.3">
      <c r="A6258">
        <v>6256</v>
      </c>
      <c r="B6258" t="s">
        <v>197</v>
      </c>
      <c r="C6258" t="s">
        <v>198</v>
      </c>
      <c r="D6258">
        <v>30.788865999999999</v>
      </c>
      <c r="E6258">
        <v>76.859290999999999</v>
      </c>
      <c r="F6258" s="18">
        <v>45275</v>
      </c>
      <c r="G6258" s="19">
        <v>0.625</v>
      </c>
      <c r="H6258">
        <v>15</v>
      </c>
      <c r="I6258" s="13" t="s">
        <v>211</v>
      </c>
      <c r="J6258">
        <v>0</v>
      </c>
      <c r="K6258" s="13" t="s">
        <v>191</v>
      </c>
      <c r="L6258">
        <v>6</v>
      </c>
      <c r="M6258">
        <v>0</v>
      </c>
      <c r="N6258" s="13" t="s">
        <v>192</v>
      </c>
      <c r="O6258" s="13" t="s">
        <v>97</v>
      </c>
      <c r="P6258">
        <v>18</v>
      </c>
      <c r="Q6258" s="13" t="s">
        <v>95</v>
      </c>
      <c r="R6258" s="13" t="s">
        <v>199</v>
      </c>
      <c r="S6258" s="13" t="s">
        <v>196</v>
      </c>
      <c r="T6258">
        <v>5</v>
      </c>
      <c r="U6258">
        <v>2</v>
      </c>
      <c r="V6258">
        <v>0</v>
      </c>
      <c r="W6258" s="13" t="s">
        <v>101</v>
      </c>
      <c r="X6258">
        <v>0.1</v>
      </c>
    </row>
    <row r="6259" spans="1:24" x14ac:dyDescent="0.3">
      <c r="A6259">
        <v>6257</v>
      </c>
      <c r="B6259" t="s">
        <v>206</v>
      </c>
      <c r="C6259" t="s">
        <v>207</v>
      </c>
      <c r="D6259">
        <v>12.849837000000001</v>
      </c>
      <c r="E6259">
        <v>77.528508000000002</v>
      </c>
      <c r="F6259" s="18">
        <v>45235</v>
      </c>
      <c r="G6259" s="19">
        <v>0.375</v>
      </c>
      <c r="H6259">
        <v>9</v>
      </c>
      <c r="I6259" s="13" t="s">
        <v>89</v>
      </c>
      <c r="J6259">
        <v>1</v>
      </c>
      <c r="K6259" s="13" t="s">
        <v>214</v>
      </c>
      <c r="L6259">
        <v>3</v>
      </c>
      <c r="M6259">
        <v>0</v>
      </c>
      <c r="N6259" s="13" t="s">
        <v>192</v>
      </c>
      <c r="O6259" s="13" t="s">
        <v>97</v>
      </c>
      <c r="P6259">
        <v>31</v>
      </c>
      <c r="Q6259" s="13" t="s">
        <v>97</v>
      </c>
      <c r="R6259" s="13" t="s">
        <v>199</v>
      </c>
      <c r="S6259" s="13" t="s">
        <v>193</v>
      </c>
      <c r="T6259">
        <v>1</v>
      </c>
      <c r="U6259">
        <v>1</v>
      </c>
      <c r="V6259">
        <v>1</v>
      </c>
      <c r="W6259" s="13" t="s">
        <v>101</v>
      </c>
      <c r="X6259">
        <v>0.45</v>
      </c>
    </row>
    <row r="6260" spans="1:24" x14ac:dyDescent="0.3">
      <c r="A6260">
        <v>6258</v>
      </c>
      <c r="B6260" t="s">
        <v>200</v>
      </c>
      <c r="C6260" t="s">
        <v>201</v>
      </c>
      <c r="D6260">
        <v>13.079454999999999</v>
      </c>
      <c r="E6260">
        <v>80.145256000000003</v>
      </c>
      <c r="F6260" s="18">
        <v>44594</v>
      </c>
      <c r="G6260" s="19">
        <v>0.625</v>
      </c>
      <c r="H6260">
        <v>15</v>
      </c>
      <c r="I6260" s="13" t="s">
        <v>194</v>
      </c>
      <c r="J6260">
        <v>0</v>
      </c>
      <c r="K6260" s="13" t="s">
        <v>214</v>
      </c>
      <c r="L6260">
        <v>5</v>
      </c>
      <c r="M6260">
        <v>0</v>
      </c>
      <c r="N6260" s="13" t="s">
        <v>94</v>
      </c>
      <c r="O6260" s="13" t="s">
        <v>95</v>
      </c>
      <c r="P6260">
        <v>36</v>
      </c>
      <c r="Q6260" s="13" t="s">
        <v>195</v>
      </c>
      <c r="R6260" s="13" t="s">
        <v>98</v>
      </c>
      <c r="S6260" s="13" t="s">
        <v>99</v>
      </c>
      <c r="T6260">
        <v>3</v>
      </c>
      <c r="U6260">
        <v>3</v>
      </c>
      <c r="V6260">
        <v>0</v>
      </c>
      <c r="W6260" s="13" t="s">
        <v>101</v>
      </c>
      <c r="X6260">
        <v>0.65</v>
      </c>
    </row>
    <row r="6261" spans="1:24" x14ac:dyDescent="0.3">
      <c r="A6261">
        <v>6259</v>
      </c>
      <c r="B6261" t="s">
        <v>217</v>
      </c>
      <c r="C6261" t="s">
        <v>218</v>
      </c>
      <c r="D6261">
        <v>22.484577000000002</v>
      </c>
      <c r="E6261">
        <v>88.233067000000005</v>
      </c>
      <c r="F6261" s="18">
        <v>45463</v>
      </c>
      <c r="G6261" s="19">
        <v>0.5</v>
      </c>
      <c r="H6261">
        <v>12</v>
      </c>
      <c r="I6261" s="13" t="s">
        <v>202</v>
      </c>
      <c r="J6261">
        <v>0</v>
      </c>
      <c r="K6261" s="13" t="s">
        <v>214</v>
      </c>
      <c r="L6261">
        <v>2</v>
      </c>
      <c r="M6261">
        <v>1</v>
      </c>
      <c r="N6261" s="13" t="s">
        <v>192</v>
      </c>
      <c r="O6261" s="13" t="s">
        <v>97</v>
      </c>
      <c r="P6261">
        <v>32</v>
      </c>
      <c r="Q6261" s="13" t="s">
        <v>95</v>
      </c>
      <c r="R6261" s="13" t="s">
        <v>205</v>
      </c>
      <c r="S6261" s="13" t="s">
        <v>196</v>
      </c>
      <c r="T6261">
        <v>5</v>
      </c>
      <c r="U6261">
        <v>2</v>
      </c>
      <c r="V6261">
        <v>0</v>
      </c>
      <c r="W6261" s="13" t="s">
        <v>101</v>
      </c>
      <c r="X6261">
        <v>0.1</v>
      </c>
    </row>
    <row r="6262" spans="1:24" x14ac:dyDescent="0.3">
      <c r="A6262">
        <v>6260</v>
      </c>
      <c r="B6262" t="s">
        <v>206</v>
      </c>
      <c r="C6262" t="s">
        <v>207</v>
      </c>
      <c r="D6262">
        <v>13.011499000000001</v>
      </c>
      <c r="E6262">
        <v>77.515770000000003</v>
      </c>
      <c r="F6262" s="18">
        <v>45465</v>
      </c>
      <c r="G6262" s="19">
        <v>0.5</v>
      </c>
      <c r="H6262">
        <v>12</v>
      </c>
      <c r="I6262" s="13" t="s">
        <v>219</v>
      </c>
      <c r="J6262">
        <v>1</v>
      </c>
      <c r="K6262" s="13" t="s">
        <v>92</v>
      </c>
      <c r="L6262">
        <v>6</v>
      </c>
      <c r="M6262">
        <v>1</v>
      </c>
      <c r="N6262" s="13" t="s">
        <v>212</v>
      </c>
      <c r="O6262" s="13" t="s">
        <v>95</v>
      </c>
      <c r="P6262">
        <v>16</v>
      </c>
      <c r="Q6262" s="13" t="s">
        <v>195</v>
      </c>
      <c r="R6262" s="13" t="s">
        <v>205</v>
      </c>
      <c r="S6262" s="13" t="s">
        <v>196</v>
      </c>
      <c r="T6262">
        <v>3</v>
      </c>
      <c r="U6262">
        <v>2</v>
      </c>
      <c r="V6262">
        <v>0</v>
      </c>
      <c r="W6262" s="13" t="s">
        <v>101</v>
      </c>
      <c r="X6262">
        <v>0.45</v>
      </c>
    </row>
    <row r="6263" spans="1:24" x14ac:dyDescent="0.3">
      <c r="A6263">
        <v>6261</v>
      </c>
      <c r="B6263" t="s">
        <v>203</v>
      </c>
      <c r="C6263" t="s">
        <v>203</v>
      </c>
      <c r="D6263">
        <v>28.560289000000001</v>
      </c>
      <c r="E6263">
        <v>77.120632999999998</v>
      </c>
      <c r="F6263" s="18">
        <v>45228</v>
      </c>
      <c r="G6263" s="19">
        <v>0.54166666666666696</v>
      </c>
      <c r="H6263">
        <v>13</v>
      </c>
      <c r="I6263" s="13" t="s">
        <v>89</v>
      </c>
      <c r="J6263">
        <v>1</v>
      </c>
      <c r="K6263" s="13" t="s">
        <v>92</v>
      </c>
      <c r="L6263">
        <v>4</v>
      </c>
      <c r="M6263">
        <v>0</v>
      </c>
      <c r="N6263" s="13" t="s">
        <v>212</v>
      </c>
      <c r="O6263" s="13" t="s">
        <v>195</v>
      </c>
      <c r="P6263">
        <v>25</v>
      </c>
      <c r="Q6263" s="13" t="s">
        <v>195</v>
      </c>
      <c r="R6263" s="13" t="s">
        <v>213</v>
      </c>
      <c r="S6263" s="13" t="s">
        <v>99</v>
      </c>
      <c r="T6263">
        <v>3</v>
      </c>
      <c r="U6263">
        <v>3</v>
      </c>
      <c r="V6263">
        <v>0</v>
      </c>
      <c r="W6263" s="13" t="s">
        <v>101</v>
      </c>
      <c r="X6263">
        <v>0.45</v>
      </c>
    </row>
    <row r="6264" spans="1:24" x14ac:dyDescent="0.3">
      <c r="A6264">
        <v>6262</v>
      </c>
      <c r="B6264" t="s">
        <v>197</v>
      </c>
      <c r="C6264" t="s">
        <v>198</v>
      </c>
      <c r="D6264">
        <v>30.757335000000001</v>
      </c>
      <c r="E6264">
        <v>76.741151000000002</v>
      </c>
      <c r="F6264" s="18">
        <v>44982</v>
      </c>
      <c r="G6264" s="19">
        <v>0.54166666666666696</v>
      </c>
      <c r="H6264">
        <v>13</v>
      </c>
      <c r="I6264" s="13" t="s">
        <v>219</v>
      </c>
      <c r="J6264">
        <v>1</v>
      </c>
      <c r="K6264" s="13" t="s">
        <v>214</v>
      </c>
      <c r="L6264">
        <v>1</v>
      </c>
      <c r="M6264">
        <v>1</v>
      </c>
      <c r="N6264" s="13" t="s">
        <v>192</v>
      </c>
      <c r="O6264" s="13" t="s">
        <v>97</v>
      </c>
      <c r="P6264">
        <v>32</v>
      </c>
      <c r="Q6264" s="13" t="s">
        <v>95</v>
      </c>
      <c r="R6264" s="13" t="s">
        <v>199</v>
      </c>
      <c r="S6264" s="13" t="s">
        <v>196</v>
      </c>
      <c r="T6264">
        <v>3</v>
      </c>
      <c r="U6264">
        <v>2</v>
      </c>
      <c r="V6264">
        <v>0</v>
      </c>
      <c r="W6264" s="13" t="s">
        <v>101</v>
      </c>
      <c r="X6264">
        <v>0.1</v>
      </c>
    </row>
    <row r="6265" spans="1:24" x14ac:dyDescent="0.3">
      <c r="A6265">
        <v>6263</v>
      </c>
      <c r="B6265" t="s">
        <v>190</v>
      </c>
      <c r="C6265" t="s">
        <v>80</v>
      </c>
      <c r="D6265">
        <v>18.989889999999999</v>
      </c>
      <c r="E6265">
        <v>72.957303999999993</v>
      </c>
      <c r="F6265" s="18">
        <v>45373</v>
      </c>
      <c r="G6265" s="19">
        <v>0.875</v>
      </c>
      <c r="H6265">
        <v>21</v>
      </c>
      <c r="I6265" s="13" t="s">
        <v>211</v>
      </c>
      <c r="J6265">
        <v>0</v>
      </c>
      <c r="K6265" s="13" t="s">
        <v>214</v>
      </c>
      <c r="L6265">
        <v>2</v>
      </c>
      <c r="M6265">
        <v>0</v>
      </c>
      <c r="N6265" s="13" t="s">
        <v>94</v>
      </c>
      <c r="O6265" s="13" t="s">
        <v>95</v>
      </c>
      <c r="P6265">
        <v>31</v>
      </c>
      <c r="Q6265" s="13" t="s">
        <v>95</v>
      </c>
      <c r="R6265" s="13" t="s">
        <v>208</v>
      </c>
      <c r="S6265" s="13" t="s">
        <v>193</v>
      </c>
      <c r="T6265">
        <v>1</v>
      </c>
      <c r="U6265">
        <v>1</v>
      </c>
      <c r="V6265">
        <v>0</v>
      </c>
      <c r="W6265" s="13" t="s">
        <v>101</v>
      </c>
      <c r="X6265">
        <v>0.45</v>
      </c>
    </row>
    <row r="6266" spans="1:24" x14ac:dyDescent="0.3">
      <c r="A6266">
        <v>6264</v>
      </c>
      <c r="B6266" t="s">
        <v>79</v>
      </c>
      <c r="C6266" t="s">
        <v>80</v>
      </c>
      <c r="D6266">
        <v>18.539482</v>
      </c>
      <c r="E6266">
        <v>73.966312000000002</v>
      </c>
      <c r="F6266" s="18">
        <v>45264</v>
      </c>
      <c r="G6266" s="19">
        <v>0.125</v>
      </c>
      <c r="H6266">
        <v>3</v>
      </c>
      <c r="I6266" s="13" t="s">
        <v>204</v>
      </c>
      <c r="J6266">
        <v>0</v>
      </c>
      <c r="K6266" s="13" t="s">
        <v>191</v>
      </c>
      <c r="L6266">
        <v>3</v>
      </c>
      <c r="M6266">
        <v>1</v>
      </c>
      <c r="N6266" s="13" t="s">
        <v>212</v>
      </c>
      <c r="O6266" s="13" t="s">
        <v>95</v>
      </c>
      <c r="P6266">
        <v>40</v>
      </c>
      <c r="Q6266" s="13" t="s">
        <v>95</v>
      </c>
      <c r="R6266" s="13" t="s">
        <v>208</v>
      </c>
      <c r="S6266" s="13" t="s">
        <v>99</v>
      </c>
      <c r="T6266">
        <v>1</v>
      </c>
      <c r="U6266">
        <v>1</v>
      </c>
      <c r="V6266">
        <v>0</v>
      </c>
      <c r="W6266" s="13" t="s">
        <v>101</v>
      </c>
      <c r="X6266">
        <v>0.65</v>
      </c>
    </row>
    <row r="6267" spans="1:24" x14ac:dyDescent="0.3">
      <c r="A6267">
        <v>6265</v>
      </c>
      <c r="B6267" t="s">
        <v>203</v>
      </c>
      <c r="C6267" t="s">
        <v>203</v>
      </c>
      <c r="D6267">
        <v>28.623771999999999</v>
      </c>
      <c r="E6267">
        <v>77.000656000000006</v>
      </c>
      <c r="F6267" s="18">
        <v>45735</v>
      </c>
      <c r="G6267" s="19">
        <v>0.625</v>
      </c>
      <c r="H6267">
        <v>15</v>
      </c>
      <c r="I6267" s="13" t="s">
        <v>194</v>
      </c>
      <c r="J6267">
        <v>0</v>
      </c>
      <c r="K6267" s="13" t="s">
        <v>92</v>
      </c>
      <c r="L6267">
        <v>2</v>
      </c>
      <c r="M6267">
        <v>1</v>
      </c>
      <c r="N6267" s="13" t="s">
        <v>192</v>
      </c>
      <c r="O6267" s="13" t="s">
        <v>97</v>
      </c>
      <c r="P6267">
        <v>17</v>
      </c>
      <c r="Q6267" s="13" t="s">
        <v>95</v>
      </c>
      <c r="R6267" s="13" t="s">
        <v>199</v>
      </c>
      <c r="S6267" s="13" t="s">
        <v>193</v>
      </c>
      <c r="T6267">
        <v>4</v>
      </c>
      <c r="U6267">
        <v>4</v>
      </c>
      <c r="V6267">
        <v>0</v>
      </c>
      <c r="W6267" s="13" t="s">
        <v>101</v>
      </c>
      <c r="X6267">
        <v>0.1</v>
      </c>
    </row>
    <row r="6268" spans="1:24" x14ac:dyDescent="0.3">
      <c r="A6268">
        <v>6266</v>
      </c>
      <c r="B6268" t="s">
        <v>217</v>
      </c>
      <c r="C6268" t="s">
        <v>218</v>
      </c>
      <c r="D6268">
        <v>22.402556000000001</v>
      </c>
      <c r="E6268">
        <v>88.458702000000002</v>
      </c>
      <c r="F6268" s="18">
        <v>44815</v>
      </c>
      <c r="G6268" s="19">
        <v>0.54166666666666696</v>
      </c>
      <c r="H6268">
        <v>13</v>
      </c>
      <c r="I6268" s="13" t="s">
        <v>89</v>
      </c>
      <c r="J6268">
        <v>1</v>
      </c>
      <c r="K6268" s="13" t="s">
        <v>191</v>
      </c>
      <c r="L6268">
        <v>4</v>
      </c>
      <c r="M6268">
        <v>1</v>
      </c>
      <c r="N6268" s="13" t="s">
        <v>192</v>
      </c>
      <c r="O6268" s="13" t="s">
        <v>97</v>
      </c>
      <c r="P6268">
        <v>25</v>
      </c>
      <c r="Q6268" s="13" t="s">
        <v>195</v>
      </c>
      <c r="R6268" s="13" t="s">
        <v>98</v>
      </c>
      <c r="S6268" s="13" t="s">
        <v>193</v>
      </c>
      <c r="T6268">
        <v>5</v>
      </c>
      <c r="U6268">
        <v>2</v>
      </c>
      <c r="V6268">
        <v>0</v>
      </c>
      <c r="W6268" s="13" t="s">
        <v>101</v>
      </c>
      <c r="X6268">
        <v>0.1</v>
      </c>
    </row>
    <row r="6269" spans="1:24" x14ac:dyDescent="0.3">
      <c r="A6269">
        <v>6267</v>
      </c>
      <c r="B6269" t="s">
        <v>203</v>
      </c>
      <c r="C6269" t="s">
        <v>203</v>
      </c>
      <c r="D6269">
        <v>28.711141000000001</v>
      </c>
      <c r="E6269">
        <v>77.165906000000007</v>
      </c>
      <c r="F6269" s="18">
        <v>44767</v>
      </c>
      <c r="G6269" s="19">
        <v>0.20833333333333301</v>
      </c>
      <c r="H6269">
        <v>5</v>
      </c>
      <c r="I6269" s="13" t="s">
        <v>204</v>
      </c>
      <c r="J6269">
        <v>0</v>
      </c>
      <c r="K6269" s="13" t="s">
        <v>191</v>
      </c>
      <c r="L6269">
        <v>6</v>
      </c>
      <c r="M6269">
        <v>0</v>
      </c>
      <c r="N6269" s="13" t="s">
        <v>192</v>
      </c>
      <c r="O6269" s="13" t="s">
        <v>97</v>
      </c>
      <c r="P6269">
        <v>30</v>
      </c>
      <c r="Q6269" s="13" t="s">
        <v>95</v>
      </c>
      <c r="R6269" s="13" t="s">
        <v>213</v>
      </c>
      <c r="S6269" s="13" t="s">
        <v>99</v>
      </c>
      <c r="T6269">
        <v>2</v>
      </c>
      <c r="U6269">
        <v>2</v>
      </c>
      <c r="V6269">
        <v>0</v>
      </c>
      <c r="W6269" s="13" t="s">
        <v>101</v>
      </c>
      <c r="X6269">
        <v>0.3</v>
      </c>
    </row>
    <row r="6270" spans="1:24" x14ac:dyDescent="0.3">
      <c r="A6270">
        <v>6268</v>
      </c>
      <c r="B6270" t="s">
        <v>79</v>
      </c>
      <c r="C6270" t="s">
        <v>80</v>
      </c>
      <c r="D6270">
        <v>18.692187000000001</v>
      </c>
      <c r="E6270">
        <v>73.861723999999995</v>
      </c>
      <c r="F6270" s="18">
        <v>45747</v>
      </c>
      <c r="G6270" s="19">
        <v>0.41666666666666702</v>
      </c>
      <c r="H6270">
        <v>10</v>
      </c>
      <c r="I6270" s="13" t="s">
        <v>204</v>
      </c>
      <c r="J6270">
        <v>0</v>
      </c>
      <c r="K6270" s="13" t="s">
        <v>191</v>
      </c>
      <c r="L6270">
        <v>2</v>
      </c>
      <c r="M6270">
        <v>1</v>
      </c>
      <c r="N6270" s="13" t="s">
        <v>192</v>
      </c>
      <c r="O6270" s="13" t="s">
        <v>97</v>
      </c>
      <c r="P6270">
        <v>17</v>
      </c>
      <c r="Q6270" s="13" t="s">
        <v>95</v>
      </c>
      <c r="R6270" s="13" t="s">
        <v>205</v>
      </c>
      <c r="S6270" s="13" t="s">
        <v>196</v>
      </c>
      <c r="T6270">
        <v>4</v>
      </c>
      <c r="U6270">
        <v>3</v>
      </c>
      <c r="V6270">
        <v>1</v>
      </c>
      <c r="W6270" s="13" t="s">
        <v>101</v>
      </c>
      <c r="X6270">
        <v>0.25</v>
      </c>
    </row>
    <row r="6271" spans="1:24" x14ac:dyDescent="0.3">
      <c r="A6271">
        <v>6269</v>
      </c>
      <c r="B6271" t="s">
        <v>197</v>
      </c>
      <c r="C6271" t="s">
        <v>198</v>
      </c>
      <c r="D6271">
        <v>30.792929000000001</v>
      </c>
      <c r="E6271">
        <v>76.867879000000002</v>
      </c>
      <c r="F6271" s="18">
        <v>45239</v>
      </c>
      <c r="G6271" s="19">
        <v>0.58333333333333304</v>
      </c>
      <c r="H6271">
        <v>14</v>
      </c>
      <c r="I6271" s="13" t="s">
        <v>202</v>
      </c>
      <c r="J6271">
        <v>0</v>
      </c>
      <c r="K6271" s="13" t="s">
        <v>191</v>
      </c>
      <c r="L6271">
        <v>2</v>
      </c>
      <c r="M6271">
        <v>0</v>
      </c>
      <c r="N6271" s="13" t="s">
        <v>94</v>
      </c>
      <c r="O6271" s="13" t="s">
        <v>95</v>
      </c>
      <c r="P6271">
        <v>33</v>
      </c>
      <c r="Q6271" s="13" t="s">
        <v>97</v>
      </c>
      <c r="R6271" s="13" t="s">
        <v>213</v>
      </c>
      <c r="S6271" s="13" t="s">
        <v>196</v>
      </c>
      <c r="T6271">
        <v>4</v>
      </c>
      <c r="U6271">
        <v>3</v>
      </c>
      <c r="V6271">
        <v>0</v>
      </c>
      <c r="W6271" s="13" t="s">
        <v>101</v>
      </c>
      <c r="X6271">
        <v>0.65</v>
      </c>
    </row>
    <row r="6272" spans="1:24" x14ac:dyDescent="0.3">
      <c r="A6272">
        <v>6270</v>
      </c>
      <c r="B6272" t="s">
        <v>197</v>
      </c>
      <c r="C6272" t="s">
        <v>198</v>
      </c>
      <c r="D6272">
        <v>30.664787</v>
      </c>
      <c r="E6272">
        <v>76.731772000000007</v>
      </c>
      <c r="F6272" s="18">
        <v>44816</v>
      </c>
      <c r="G6272" s="19">
        <v>0.125</v>
      </c>
      <c r="H6272">
        <v>3</v>
      </c>
      <c r="I6272" s="13" t="s">
        <v>204</v>
      </c>
      <c r="J6272">
        <v>0</v>
      </c>
      <c r="K6272" s="13" t="s">
        <v>214</v>
      </c>
      <c r="L6272">
        <v>1</v>
      </c>
      <c r="M6272">
        <v>0</v>
      </c>
      <c r="N6272" s="13" t="s">
        <v>192</v>
      </c>
      <c r="O6272" s="13" t="s">
        <v>97</v>
      </c>
      <c r="P6272">
        <v>27</v>
      </c>
      <c r="Q6272" s="13" t="s">
        <v>95</v>
      </c>
      <c r="R6272" s="13" t="s">
        <v>199</v>
      </c>
      <c r="S6272" s="13" t="s">
        <v>99</v>
      </c>
      <c r="T6272">
        <v>3</v>
      </c>
      <c r="U6272">
        <v>3</v>
      </c>
      <c r="V6272">
        <v>0</v>
      </c>
      <c r="W6272" s="13" t="s">
        <v>101</v>
      </c>
      <c r="X6272">
        <v>0.3</v>
      </c>
    </row>
    <row r="6273" spans="1:24" x14ac:dyDescent="0.3">
      <c r="A6273">
        <v>6271</v>
      </c>
      <c r="B6273" t="s">
        <v>200</v>
      </c>
      <c r="C6273" t="s">
        <v>201</v>
      </c>
      <c r="D6273">
        <v>13.025153</v>
      </c>
      <c r="E6273">
        <v>80.290321000000006</v>
      </c>
      <c r="F6273" s="18">
        <v>45064</v>
      </c>
      <c r="G6273" s="19">
        <v>0.5</v>
      </c>
      <c r="H6273">
        <v>12</v>
      </c>
      <c r="I6273" s="13" t="s">
        <v>202</v>
      </c>
      <c r="J6273">
        <v>0</v>
      </c>
      <c r="K6273" s="13" t="s">
        <v>191</v>
      </c>
      <c r="L6273">
        <v>3</v>
      </c>
      <c r="M6273">
        <v>1</v>
      </c>
      <c r="N6273" s="13" t="s">
        <v>212</v>
      </c>
      <c r="O6273" s="13" t="s">
        <v>195</v>
      </c>
      <c r="P6273">
        <v>30</v>
      </c>
      <c r="Q6273" s="13" t="s">
        <v>195</v>
      </c>
      <c r="R6273" s="13" t="s">
        <v>199</v>
      </c>
      <c r="S6273" s="13" t="s">
        <v>99</v>
      </c>
      <c r="T6273">
        <v>4</v>
      </c>
      <c r="U6273">
        <v>4</v>
      </c>
      <c r="V6273">
        <v>0</v>
      </c>
      <c r="W6273" s="13" t="s">
        <v>101</v>
      </c>
      <c r="X6273">
        <v>0.45</v>
      </c>
    </row>
    <row r="6274" spans="1:24" x14ac:dyDescent="0.3">
      <c r="A6274">
        <v>6272</v>
      </c>
      <c r="B6274" t="s">
        <v>197</v>
      </c>
      <c r="C6274" t="s">
        <v>198</v>
      </c>
      <c r="D6274">
        <v>30.755855</v>
      </c>
      <c r="E6274">
        <v>76.810258000000005</v>
      </c>
      <c r="F6274" s="18">
        <v>45139</v>
      </c>
      <c r="G6274" s="19">
        <v>0.83333333333333304</v>
      </c>
      <c r="H6274">
        <v>20</v>
      </c>
      <c r="I6274" s="13" t="s">
        <v>215</v>
      </c>
      <c r="J6274">
        <v>0</v>
      </c>
      <c r="K6274" s="13" t="s">
        <v>214</v>
      </c>
      <c r="L6274">
        <v>3</v>
      </c>
      <c r="M6274">
        <v>0</v>
      </c>
      <c r="N6274" s="13" t="s">
        <v>212</v>
      </c>
      <c r="O6274" s="13" t="s">
        <v>95</v>
      </c>
      <c r="P6274">
        <v>28</v>
      </c>
      <c r="Q6274" s="13" t="s">
        <v>95</v>
      </c>
      <c r="R6274" s="13" t="s">
        <v>208</v>
      </c>
      <c r="S6274" s="13" t="s">
        <v>193</v>
      </c>
      <c r="T6274">
        <v>1</v>
      </c>
      <c r="U6274">
        <v>1</v>
      </c>
      <c r="V6274">
        <v>0</v>
      </c>
      <c r="W6274" s="13" t="s">
        <v>101</v>
      </c>
      <c r="X6274">
        <v>0.45</v>
      </c>
    </row>
    <row r="6275" spans="1:24" x14ac:dyDescent="0.3">
      <c r="A6275">
        <v>6273</v>
      </c>
      <c r="B6275" t="s">
        <v>197</v>
      </c>
      <c r="C6275" t="s">
        <v>198</v>
      </c>
      <c r="D6275">
        <v>30.71218</v>
      </c>
      <c r="E6275">
        <v>76.869811999999996</v>
      </c>
      <c r="F6275" s="18">
        <v>44914</v>
      </c>
      <c r="G6275" s="19">
        <v>0.33333333333333298</v>
      </c>
      <c r="H6275">
        <v>8</v>
      </c>
      <c r="I6275" s="13" t="s">
        <v>204</v>
      </c>
      <c r="J6275">
        <v>0</v>
      </c>
      <c r="K6275" s="13" t="s">
        <v>214</v>
      </c>
      <c r="L6275">
        <v>1</v>
      </c>
      <c r="M6275">
        <v>0</v>
      </c>
      <c r="N6275" s="13" t="s">
        <v>94</v>
      </c>
      <c r="O6275" s="13" t="s">
        <v>95</v>
      </c>
      <c r="P6275">
        <v>34</v>
      </c>
      <c r="Q6275" s="13" t="s">
        <v>97</v>
      </c>
      <c r="R6275" s="13" t="s">
        <v>208</v>
      </c>
      <c r="S6275" s="13" t="s">
        <v>196</v>
      </c>
      <c r="T6275">
        <v>5</v>
      </c>
      <c r="U6275">
        <v>2</v>
      </c>
      <c r="V6275">
        <v>1</v>
      </c>
      <c r="W6275" s="13" t="s">
        <v>101</v>
      </c>
      <c r="X6275">
        <v>0.8</v>
      </c>
    </row>
    <row r="6276" spans="1:24" x14ac:dyDescent="0.3">
      <c r="A6276">
        <v>6274</v>
      </c>
      <c r="B6276" t="s">
        <v>79</v>
      </c>
      <c r="C6276" t="s">
        <v>80</v>
      </c>
      <c r="D6276">
        <v>18.558446</v>
      </c>
      <c r="E6276">
        <v>73.897515999999996</v>
      </c>
      <c r="F6276" s="18">
        <v>44964</v>
      </c>
      <c r="G6276" s="19">
        <v>0.33333333333333298</v>
      </c>
      <c r="H6276">
        <v>8</v>
      </c>
      <c r="I6276" s="13" t="s">
        <v>215</v>
      </c>
      <c r="J6276">
        <v>0</v>
      </c>
      <c r="K6276" s="13" t="s">
        <v>214</v>
      </c>
      <c r="L6276">
        <v>3</v>
      </c>
      <c r="M6276">
        <v>1</v>
      </c>
      <c r="N6276" s="13" t="s">
        <v>192</v>
      </c>
      <c r="O6276" s="13" t="s">
        <v>97</v>
      </c>
      <c r="P6276">
        <v>26</v>
      </c>
      <c r="Q6276" s="13" t="s">
        <v>97</v>
      </c>
      <c r="R6276" s="13" t="s">
        <v>199</v>
      </c>
      <c r="S6276" s="13" t="s">
        <v>196</v>
      </c>
      <c r="T6276">
        <v>4</v>
      </c>
      <c r="U6276">
        <v>0</v>
      </c>
      <c r="V6276">
        <v>1</v>
      </c>
      <c r="W6276" s="13" t="s">
        <v>101</v>
      </c>
      <c r="X6276">
        <v>0.45</v>
      </c>
    </row>
    <row r="6277" spans="1:24" x14ac:dyDescent="0.3">
      <c r="A6277">
        <v>6275</v>
      </c>
      <c r="B6277" t="s">
        <v>197</v>
      </c>
      <c r="C6277" t="s">
        <v>198</v>
      </c>
      <c r="D6277">
        <v>30.642472999999999</v>
      </c>
      <c r="E6277">
        <v>76.832650000000001</v>
      </c>
      <c r="F6277" s="18">
        <v>44640</v>
      </c>
      <c r="G6277" s="19">
        <v>8.3333333333333301E-2</v>
      </c>
      <c r="H6277">
        <v>2</v>
      </c>
      <c r="I6277" s="13" t="s">
        <v>89</v>
      </c>
      <c r="J6277">
        <v>1</v>
      </c>
      <c r="K6277" s="13" t="s">
        <v>92</v>
      </c>
      <c r="L6277">
        <v>6</v>
      </c>
      <c r="M6277">
        <v>1</v>
      </c>
      <c r="N6277" s="13" t="s">
        <v>212</v>
      </c>
      <c r="O6277" s="13" t="s">
        <v>95</v>
      </c>
      <c r="P6277">
        <v>28</v>
      </c>
      <c r="Q6277" s="13" t="s">
        <v>95</v>
      </c>
      <c r="R6277" s="13" t="s">
        <v>205</v>
      </c>
      <c r="S6277" s="13" t="s">
        <v>193</v>
      </c>
      <c r="T6277">
        <v>2</v>
      </c>
      <c r="U6277">
        <v>1</v>
      </c>
      <c r="V6277">
        <v>0</v>
      </c>
      <c r="W6277" s="13" t="s">
        <v>101</v>
      </c>
      <c r="X6277">
        <v>0.45</v>
      </c>
    </row>
    <row r="6278" spans="1:24" x14ac:dyDescent="0.3">
      <c r="A6278">
        <v>6276</v>
      </c>
      <c r="B6278" t="s">
        <v>200</v>
      </c>
      <c r="C6278" t="s">
        <v>201</v>
      </c>
      <c r="D6278">
        <v>13.097918999999999</v>
      </c>
      <c r="E6278">
        <v>80.267971000000003</v>
      </c>
      <c r="F6278" s="18">
        <v>45199</v>
      </c>
      <c r="G6278" s="19">
        <v>4.1666666666666699E-2</v>
      </c>
      <c r="H6278">
        <v>1</v>
      </c>
      <c r="I6278" s="13" t="s">
        <v>219</v>
      </c>
      <c r="J6278">
        <v>1</v>
      </c>
      <c r="K6278" s="13" t="s">
        <v>92</v>
      </c>
      <c r="L6278">
        <v>3</v>
      </c>
      <c r="M6278">
        <v>0</v>
      </c>
      <c r="N6278" s="13" t="s">
        <v>212</v>
      </c>
      <c r="O6278" s="13" t="s">
        <v>95</v>
      </c>
      <c r="P6278">
        <v>18</v>
      </c>
      <c r="Q6278" s="13" t="s">
        <v>95</v>
      </c>
      <c r="R6278" s="13" t="s">
        <v>213</v>
      </c>
      <c r="S6278" s="13" t="s">
        <v>196</v>
      </c>
      <c r="T6278">
        <v>2</v>
      </c>
      <c r="U6278">
        <v>2</v>
      </c>
      <c r="V6278">
        <v>0</v>
      </c>
      <c r="W6278" s="13" t="s">
        <v>101</v>
      </c>
      <c r="X6278">
        <v>0.45</v>
      </c>
    </row>
    <row r="6279" spans="1:24" x14ac:dyDescent="0.3">
      <c r="A6279">
        <v>6277</v>
      </c>
      <c r="B6279" t="s">
        <v>190</v>
      </c>
      <c r="C6279" t="s">
        <v>80</v>
      </c>
      <c r="D6279">
        <v>18.967645000000001</v>
      </c>
      <c r="E6279">
        <v>72.783958999999996</v>
      </c>
      <c r="F6279" s="18">
        <v>45537</v>
      </c>
      <c r="G6279" s="19">
        <v>0.45833333333333298</v>
      </c>
      <c r="H6279">
        <v>11</v>
      </c>
      <c r="I6279" s="13" t="s">
        <v>204</v>
      </c>
      <c r="J6279">
        <v>0</v>
      </c>
      <c r="K6279" s="13" t="s">
        <v>191</v>
      </c>
      <c r="L6279">
        <v>5</v>
      </c>
      <c r="M6279">
        <v>0</v>
      </c>
      <c r="N6279" s="13" t="s">
        <v>192</v>
      </c>
      <c r="O6279" s="13" t="s">
        <v>97</v>
      </c>
      <c r="P6279">
        <v>37</v>
      </c>
      <c r="Q6279" s="13" t="s">
        <v>97</v>
      </c>
      <c r="R6279" s="13" t="s">
        <v>213</v>
      </c>
      <c r="S6279" s="13" t="s">
        <v>196</v>
      </c>
      <c r="T6279">
        <v>3</v>
      </c>
      <c r="U6279">
        <v>3</v>
      </c>
      <c r="V6279">
        <v>0</v>
      </c>
      <c r="W6279" s="13" t="s">
        <v>101</v>
      </c>
      <c r="X6279">
        <v>0.3</v>
      </c>
    </row>
    <row r="6280" spans="1:24" x14ac:dyDescent="0.3">
      <c r="A6280">
        <v>6278</v>
      </c>
      <c r="B6280" t="s">
        <v>203</v>
      </c>
      <c r="C6280" t="s">
        <v>203</v>
      </c>
      <c r="D6280">
        <v>28.765712000000001</v>
      </c>
      <c r="E6280">
        <v>76.949444</v>
      </c>
      <c r="F6280" s="18">
        <v>45214</v>
      </c>
      <c r="G6280" s="19">
        <v>0.54166666666666696</v>
      </c>
      <c r="H6280">
        <v>13</v>
      </c>
      <c r="I6280" s="13" t="s">
        <v>89</v>
      </c>
      <c r="J6280">
        <v>1</v>
      </c>
      <c r="K6280" s="13" t="s">
        <v>214</v>
      </c>
      <c r="L6280">
        <v>6</v>
      </c>
      <c r="M6280">
        <v>1</v>
      </c>
      <c r="N6280" s="13" t="s">
        <v>94</v>
      </c>
      <c r="O6280" s="13" t="s">
        <v>95</v>
      </c>
      <c r="P6280">
        <v>36</v>
      </c>
      <c r="Q6280" s="13" t="s">
        <v>97</v>
      </c>
      <c r="R6280" s="13" t="s">
        <v>98</v>
      </c>
      <c r="S6280" s="13" t="s">
        <v>196</v>
      </c>
      <c r="T6280">
        <v>2</v>
      </c>
      <c r="U6280">
        <v>1</v>
      </c>
      <c r="V6280">
        <v>0</v>
      </c>
      <c r="W6280" s="13" t="s">
        <v>101</v>
      </c>
      <c r="X6280">
        <v>0.65</v>
      </c>
    </row>
    <row r="6281" spans="1:24" x14ac:dyDescent="0.3">
      <c r="A6281">
        <v>6279</v>
      </c>
      <c r="B6281" t="s">
        <v>203</v>
      </c>
      <c r="C6281" t="s">
        <v>203</v>
      </c>
      <c r="D6281">
        <v>28.492796999999999</v>
      </c>
      <c r="E6281">
        <v>76.954677000000004</v>
      </c>
      <c r="F6281" s="18">
        <v>44718</v>
      </c>
      <c r="G6281" s="19">
        <v>0.5</v>
      </c>
      <c r="H6281">
        <v>12</v>
      </c>
      <c r="I6281" s="13" t="s">
        <v>204</v>
      </c>
      <c r="J6281">
        <v>0</v>
      </c>
      <c r="K6281" s="13" t="s">
        <v>191</v>
      </c>
      <c r="L6281">
        <v>4</v>
      </c>
      <c r="M6281">
        <v>1</v>
      </c>
      <c r="N6281" s="13" t="s">
        <v>192</v>
      </c>
      <c r="O6281" s="13" t="s">
        <v>97</v>
      </c>
      <c r="P6281">
        <v>22</v>
      </c>
      <c r="Q6281" s="13" t="s">
        <v>195</v>
      </c>
      <c r="R6281" s="13" t="s">
        <v>208</v>
      </c>
      <c r="S6281" s="13" t="s">
        <v>196</v>
      </c>
      <c r="T6281">
        <v>1</v>
      </c>
      <c r="U6281">
        <v>1</v>
      </c>
      <c r="V6281">
        <v>0</v>
      </c>
      <c r="W6281" s="13" t="s">
        <v>101</v>
      </c>
      <c r="X6281">
        <v>0.1</v>
      </c>
    </row>
    <row r="6282" spans="1:24" x14ac:dyDescent="0.3">
      <c r="A6282">
        <v>6280</v>
      </c>
      <c r="B6282" t="s">
        <v>217</v>
      </c>
      <c r="C6282" t="s">
        <v>218</v>
      </c>
      <c r="D6282">
        <v>22.40588</v>
      </c>
      <c r="E6282">
        <v>88.356768000000002</v>
      </c>
      <c r="F6282" s="18">
        <v>45378</v>
      </c>
      <c r="G6282" s="19">
        <v>0.33333333333333298</v>
      </c>
      <c r="H6282">
        <v>8</v>
      </c>
      <c r="I6282" s="13" t="s">
        <v>194</v>
      </c>
      <c r="J6282">
        <v>0</v>
      </c>
      <c r="K6282" s="13" t="s">
        <v>191</v>
      </c>
      <c r="L6282">
        <v>3</v>
      </c>
      <c r="M6282">
        <v>0</v>
      </c>
      <c r="N6282" s="13" t="s">
        <v>192</v>
      </c>
      <c r="O6282" s="13" t="s">
        <v>97</v>
      </c>
      <c r="P6282">
        <v>26</v>
      </c>
      <c r="Q6282" s="13" t="s">
        <v>97</v>
      </c>
      <c r="R6282" s="13" t="s">
        <v>199</v>
      </c>
      <c r="S6282" s="13" t="s">
        <v>196</v>
      </c>
      <c r="T6282">
        <v>4</v>
      </c>
      <c r="U6282">
        <v>0</v>
      </c>
      <c r="V6282">
        <v>1</v>
      </c>
      <c r="W6282" s="13" t="s">
        <v>101</v>
      </c>
      <c r="X6282">
        <v>0.45</v>
      </c>
    </row>
    <row r="6283" spans="1:24" x14ac:dyDescent="0.3">
      <c r="A6283">
        <v>6281</v>
      </c>
      <c r="B6283" t="s">
        <v>79</v>
      </c>
      <c r="C6283" t="s">
        <v>80</v>
      </c>
      <c r="D6283">
        <v>18.617395999999999</v>
      </c>
      <c r="E6283">
        <v>73.883651</v>
      </c>
      <c r="F6283" s="18">
        <v>45009</v>
      </c>
      <c r="G6283" s="19">
        <v>0</v>
      </c>
      <c r="H6283">
        <v>0</v>
      </c>
      <c r="I6283" s="13" t="s">
        <v>211</v>
      </c>
      <c r="J6283">
        <v>0</v>
      </c>
      <c r="K6283" s="13" t="s">
        <v>92</v>
      </c>
      <c r="L6283">
        <v>4</v>
      </c>
      <c r="M6283">
        <v>1</v>
      </c>
      <c r="N6283" s="13" t="s">
        <v>192</v>
      </c>
      <c r="O6283" s="13" t="s">
        <v>97</v>
      </c>
      <c r="P6283">
        <v>32</v>
      </c>
      <c r="Q6283" s="13" t="s">
        <v>95</v>
      </c>
      <c r="R6283" s="13" t="s">
        <v>199</v>
      </c>
      <c r="S6283" s="13" t="s">
        <v>196</v>
      </c>
      <c r="T6283">
        <v>4</v>
      </c>
      <c r="U6283">
        <v>0</v>
      </c>
      <c r="V6283">
        <v>0</v>
      </c>
      <c r="W6283" s="13" t="s">
        <v>101</v>
      </c>
      <c r="X6283">
        <v>0.1</v>
      </c>
    </row>
    <row r="6284" spans="1:24" x14ac:dyDescent="0.3">
      <c r="A6284">
        <v>6282</v>
      </c>
      <c r="B6284" t="s">
        <v>209</v>
      </c>
      <c r="C6284" t="s">
        <v>210</v>
      </c>
      <c r="D6284">
        <v>17.237584999999999</v>
      </c>
      <c r="E6284">
        <v>78.440594000000004</v>
      </c>
      <c r="F6284" s="18">
        <v>44721</v>
      </c>
      <c r="G6284" s="19">
        <v>4.1666666666666699E-2</v>
      </c>
      <c r="H6284">
        <v>1</v>
      </c>
      <c r="I6284" s="13" t="s">
        <v>202</v>
      </c>
      <c r="J6284">
        <v>0</v>
      </c>
      <c r="K6284" s="13" t="s">
        <v>92</v>
      </c>
      <c r="L6284">
        <v>4</v>
      </c>
      <c r="M6284">
        <v>1</v>
      </c>
      <c r="N6284" s="13" t="s">
        <v>212</v>
      </c>
      <c r="O6284" s="13" t="s">
        <v>195</v>
      </c>
      <c r="P6284">
        <v>35</v>
      </c>
      <c r="Q6284" s="13" t="s">
        <v>195</v>
      </c>
      <c r="R6284" s="13" t="s">
        <v>213</v>
      </c>
      <c r="S6284" s="13" t="s">
        <v>196</v>
      </c>
      <c r="T6284">
        <v>1</v>
      </c>
      <c r="U6284">
        <v>0</v>
      </c>
      <c r="V6284">
        <v>0</v>
      </c>
      <c r="W6284" s="13" t="s">
        <v>101</v>
      </c>
      <c r="X6284">
        <v>0.25</v>
      </c>
    </row>
    <row r="6285" spans="1:24" x14ac:dyDescent="0.3">
      <c r="A6285">
        <v>6283</v>
      </c>
      <c r="B6285" t="s">
        <v>200</v>
      </c>
      <c r="C6285" t="s">
        <v>201</v>
      </c>
      <c r="D6285">
        <v>12.866693</v>
      </c>
      <c r="E6285">
        <v>80.203993999999994</v>
      </c>
      <c r="F6285" s="18">
        <v>45737</v>
      </c>
      <c r="G6285" s="19">
        <v>0.20833333333333301</v>
      </c>
      <c r="H6285">
        <v>5</v>
      </c>
      <c r="I6285" s="13" t="s">
        <v>211</v>
      </c>
      <c r="J6285">
        <v>0</v>
      </c>
      <c r="K6285" s="13" t="s">
        <v>191</v>
      </c>
      <c r="L6285">
        <v>6</v>
      </c>
      <c r="M6285">
        <v>0</v>
      </c>
      <c r="N6285" s="13" t="s">
        <v>192</v>
      </c>
      <c r="O6285" s="13" t="s">
        <v>97</v>
      </c>
      <c r="P6285">
        <v>31</v>
      </c>
      <c r="Q6285" s="13" t="s">
        <v>195</v>
      </c>
      <c r="R6285" s="13" t="s">
        <v>208</v>
      </c>
      <c r="S6285" s="13" t="s">
        <v>99</v>
      </c>
      <c r="T6285">
        <v>2</v>
      </c>
      <c r="U6285">
        <v>2</v>
      </c>
      <c r="V6285">
        <v>0</v>
      </c>
      <c r="W6285" s="13" t="s">
        <v>101</v>
      </c>
      <c r="X6285">
        <v>0.3</v>
      </c>
    </row>
    <row r="6286" spans="1:24" x14ac:dyDescent="0.3">
      <c r="A6286">
        <v>6284</v>
      </c>
      <c r="B6286" t="s">
        <v>197</v>
      </c>
      <c r="C6286" t="s">
        <v>198</v>
      </c>
      <c r="D6286">
        <v>30.622062</v>
      </c>
      <c r="E6286">
        <v>76.895784000000006</v>
      </c>
      <c r="F6286" s="18">
        <v>44722</v>
      </c>
      <c r="G6286" s="19">
        <v>0.75</v>
      </c>
      <c r="H6286">
        <v>18</v>
      </c>
      <c r="I6286" s="13" t="s">
        <v>211</v>
      </c>
      <c r="J6286">
        <v>0</v>
      </c>
      <c r="K6286" s="13" t="s">
        <v>92</v>
      </c>
      <c r="L6286">
        <v>4</v>
      </c>
      <c r="M6286">
        <v>1</v>
      </c>
      <c r="N6286" s="13" t="s">
        <v>212</v>
      </c>
      <c r="O6286" s="13" t="s">
        <v>95</v>
      </c>
      <c r="P6286">
        <v>24</v>
      </c>
      <c r="Q6286" s="13" t="s">
        <v>97</v>
      </c>
      <c r="R6286" s="13" t="s">
        <v>213</v>
      </c>
      <c r="S6286" s="13" t="s">
        <v>193</v>
      </c>
      <c r="T6286">
        <v>3</v>
      </c>
      <c r="U6286">
        <v>2</v>
      </c>
      <c r="V6286">
        <v>1</v>
      </c>
      <c r="W6286" s="13" t="s">
        <v>101</v>
      </c>
      <c r="X6286">
        <v>0.8</v>
      </c>
    </row>
    <row r="6287" spans="1:24" x14ac:dyDescent="0.3">
      <c r="A6287">
        <v>6285</v>
      </c>
      <c r="B6287" t="s">
        <v>206</v>
      </c>
      <c r="C6287" t="s">
        <v>207</v>
      </c>
      <c r="D6287">
        <v>13.150435999999999</v>
      </c>
      <c r="E6287">
        <v>77.600470000000001</v>
      </c>
      <c r="F6287" s="18">
        <v>45593</v>
      </c>
      <c r="G6287" s="19">
        <v>0.83333333333333304</v>
      </c>
      <c r="H6287">
        <v>20</v>
      </c>
      <c r="I6287" s="13" t="s">
        <v>204</v>
      </c>
      <c r="J6287">
        <v>0</v>
      </c>
      <c r="K6287" s="13" t="s">
        <v>92</v>
      </c>
      <c r="L6287">
        <v>4</v>
      </c>
      <c r="M6287">
        <v>0</v>
      </c>
      <c r="N6287" s="13" t="s">
        <v>94</v>
      </c>
      <c r="O6287" s="13" t="s">
        <v>95</v>
      </c>
      <c r="P6287">
        <v>19</v>
      </c>
      <c r="Q6287" s="13" t="s">
        <v>195</v>
      </c>
      <c r="R6287" s="13" t="s">
        <v>199</v>
      </c>
      <c r="S6287" s="13" t="s">
        <v>196</v>
      </c>
      <c r="T6287">
        <v>2</v>
      </c>
      <c r="U6287">
        <v>2</v>
      </c>
      <c r="V6287">
        <v>0</v>
      </c>
      <c r="W6287" s="13" t="s">
        <v>101</v>
      </c>
      <c r="X6287">
        <v>0.45</v>
      </c>
    </row>
    <row r="6288" spans="1:24" x14ac:dyDescent="0.3">
      <c r="A6288">
        <v>6286</v>
      </c>
      <c r="B6288" t="s">
        <v>190</v>
      </c>
      <c r="C6288" t="s">
        <v>80</v>
      </c>
      <c r="D6288">
        <v>18.818413</v>
      </c>
      <c r="E6288">
        <v>72.734578999999997</v>
      </c>
      <c r="F6288" s="18">
        <v>45760</v>
      </c>
      <c r="G6288" s="19">
        <v>0.95833333333333304</v>
      </c>
      <c r="H6288">
        <v>23</v>
      </c>
      <c r="I6288" s="13" t="s">
        <v>89</v>
      </c>
      <c r="J6288">
        <v>1</v>
      </c>
      <c r="K6288" s="13" t="s">
        <v>92</v>
      </c>
      <c r="L6288">
        <v>6</v>
      </c>
      <c r="M6288">
        <v>1</v>
      </c>
      <c r="N6288" s="13" t="s">
        <v>192</v>
      </c>
      <c r="O6288" s="13" t="s">
        <v>97</v>
      </c>
      <c r="P6288">
        <v>33</v>
      </c>
      <c r="Q6288" s="13" t="s">
        <v>97</v>
      </c>
      <c r="R6288" s="13" t="s">
        <v>205</v>
      </c>
      <c r="S6288" s="13" t="s">
        <v>196</v>
      </c>
      <c r="T6288">
        <v>2</v>
      </c>
      <c r="U6288">
        <v>2</v>
      </c>
      <c r="V6288">
        <v>0</v>
      </c>
      <c r="W6288" s="13" t="s">
        <v>101</v>
      </c>
      <c r="X6288">
        <v>0.3</v>
      </c>
    </row>
    <row r="6289" spans="1:24" x14ac:dyDescent="0.3">
      <c r="A6289">
        <v>6287</v>
      </c>
      <c r="B6289" t="s">
        <v>217</v>
      </c>
      <c r="C6289" t="s">
        <v>218</v>
      </c>
      <c r="D6289">
        <v>22.403986</v>
      </c>
      <c r="E6289">
        <v>88.258257999999998</v>
      </c>
      <c r="F6289" s="18">
        <v>45370</v>
      </c>
      <c r="G6289" s="19">
        <v>0.70833333333333304</v>
      </c>
      <c r="H6289">
        <v>17</v>
      </c>
      <c r="I6289" s="13" t="s">
        <v>215</v>
      </c>
      <c r="J6289">
        <v>0</v>
      </c>
      <c r="K6289" s="13" t="s">
        <v>214</v>
      </c>
      <c r="L6289">
        <v>1</v>
      </c>
      <c r="M6289">
        <v>1</v>
      </c>
      <c r="N6289" s="13" t="s">
        <v>212</v>
      </c>
      <c r="O6289" s="13" t="s">
        <v>95</v>
      </c>
      <c r="P6289">
        <v>35</v>
      </c>
      <c r="Q6289" s="13" t="s">
        <v>97</v>
      </c>
      <c r="R6289" s="13" t="s">
        <v>98</v>
      </c>
      <c r="S6289" s="13" t="s">
        <v>196</v>
      </c>
      <c r="T6289">
        <v>4</v>
      </c>
      <c r="U6289">
        <v>3</v>
      </c>
      <c r="V6289">
        <v>1</v>
      </c>
      <c r="W6289" s="13" t="s">
        <v>101</v>
      </c>
      <c r="X6289">
        <v>0.8</v>
      </c>
    </row>
    <row r="6290" spans="1:24" x14ac:dyDescent="0.3">
      <c r="A6290">
        <v>6288</v>
      </c>
      <c r="B6290" t="s">
        <v>206</v>
      </c>
      <c r="C6290" t="s">
        <v>207</v>
      </c>
      <c r="D6290">
        <v>12.987432999999999</v>
      </c>
      <c r="E6290">
        <v>77.530197999999999</v>
      </c>
      <c r="F6290" s="18">
        <v>44917</v>
      </c>
      <c r="G6290" s="19">
        <v>0.45833333333333298</v>
      </c>
      <c r="H6290">
        <v>11</v>
      </c>
      <c r="I6290" s="13" t="s">
        <v>202</v>
      </c>
      <c r="J6290">
        <v>0</v>
      </c>
      <c r="K6290" s="13" t="s">
        <v>191</v>
      </c>
      <c r="L6290">
        <v>4</v>
      </c>
      <c r="M6290">
        <v>0</v>
      </c>
      <c r="N6290" s="13" t="s">
        <v>94</v>
      </c>
      <c r="O6290" s="13" t="s">
        <v>95</v>
      </c>
      <c r="P6290">
        <v>15</v>
      </c>
      <c r="Q6290" s="13" t="s">
        <v>97</v>
      </c>
      <c r="R6290" s="13" t="s">
        <v>199</v>
      </c>
      <c r="S6290" s="13" t="s">
        <v>196</v>
      </c>
      <c r="T6290">
        <v>3</v>
      </c>
      <c r="U6290">
        <v>0</v>
      </c>
      <c r="V6290">
        <v>0</v>
      </c>
      <c r="W6290" s="13" t="s">
        <v>101</v>
      </c>
      <c r="X6290">
        <v>0.65</v>
      </c>
    </row>
    <row r="6291" spans="1:24" x14ac:dyDescent="0.3">
      <c r="A6291">
        <v>6289</v>
      </c>
      <c r="B6291" t="s">
        <v>190</v>
      </c>
      <c r="C6291" t="s">
        <v>80</v>
      </c>
      <c r="D6291">
        <v>19.010850999999999</v>
      </c>
      <c r="E6291">
        <v>72.986362</v>
      </c>
      <c r="F6291" s="18">
        <v>45224</v>
      </c>
      <c r="G6291" s="19">
        <v>0.875</v>
      </c>
      <c r="H6291">
        <v>21</v>
      </c>
      <c r="I6291" s="13" t="s">
        <v>194</v>
      </c>
      <c r="J6291">
        <v>0</v>
      </c>
      <c r="K6291" s="13" t="s">
        <v>92</v>
      </c>
      <c r="L6291">
        <v>4</v>
      </c>
      <c r="M6291">
        <v>0</v>
      </c>
      <c r="N6291" s="13" t="s">
        <v>192</v>
      </c>
      <c r="O6291" s="13" t="s">
        <v>97</v>
      </c>
      <c r="P6291">
        <v>29</v>
      </c>
      <c r="Q6291" s="13" t="s">
        <v>97</v>
      </c>
      <c r="R6291" s="13" t="s">
        <v>199</v>
      </c>
      <c r="S6291" s="13" t="s">
        <v>196</v>
      </c>
      <c r="T6291">
        <v>3</v>
      </c>
      <c r="U6291">
        <v>2</v>
      </c>
      <c r="V6291">
        <v>0</v>
      </c>
      <c r="W6291" s="13" t="s">
        <v>101</v>
      </c>
      <c r="X6291">
        <v>0.3</v>
      </c>
    </row>
    <row r="6292" spans="1:24" x14ac:dyDescent="0.3">
      <c r="A6292">
        <v>6290</v>
      </c>
      <c r="B6292" t="s">
        <v>190</v>
      </c>
      <c r="C6292" t="s">
        <v>80</v>
      </c>
      <c r="D6292">
        <v>18.975785999999999</v>
      </c>
      <c r="E6292">
        <v>72.864812000000001</v>
      </c>
      <c r="F6292" s="18">
        <v>45659</v>
      </c>
      <c r="G6292" s="19">
        <v>0.41666666666666702</v>
      </c>
      <c r="H6292">
        <v>10</v>
      </c>
      <c r="I6292" s="13" t="s">
        <v>202</v>
      </c>
      <c r="J6292">
        <v>0</v>
      </c>
      <c r="K6292" s="13" t="s">
        <v>191</v>
      </c>
      <c r="L6292">
        <v>3</v>
      </c>
      <c r="M6292">
        <v>0</v>
      </c>
      <c r="N6292" s="13" t="s">
        <v>192</v>
      </c>
      <c r="O6292" s="13" t="s">
        <v>97</v>
      </c>
      <c r="P6292">
        <v>33</v>
      </c>
      <c r="Q6292" s="13" t="s">
        <v>97</v>
      </c>
      <c r="R6292" s="13" t="s">
        <v>199</v>
      </c>
      <c r="S6292" s="13" t="s">
        <v>196</v>
      </c>
      <c r="T6292">
        <v>5</v>
      </c>
      <c r="U6292">
        <v>3</v>
      </c>
      <c r="V6292">
        <v>1</v>
      </c>
      <c r="W6292" s="13" t="s">
        <v>101</v>
      </c>
      <c r="X6292">
        <v>0.45</v>
      </c>
    </row>
    <row r="6293" spans="1:24" x14ac:dyDescent="0.3">
      <c r="A6293">
        <v>6291</v>
      </c>
      <c r="B6293" t="s">
        <v>190</v>
      </c>
      <c r="C6293" t="s">
        <v>80</v>
      </c>
      <c r="D6293">
        <v>19.156642000000002</v>
      </c>
      <c r="E6293">
        <v>72.791472999999996</v>
      </c>
      <c r="F6293" s="18">
        <v>45157</v>
      </c>
      <c r="G6293" s="19">
        <v>0.95833333333333304</v>
      </c>
      <c r="H6293">
        <v>23</v>
      </c>
      <c r="I6293" s="13" t="s">
        <v>219</v>
      </c>
      <c r="J6293">
        <v>1</v>
      </c>
      <c r="K6293" s="13" t="s">
        <v>92</v>
      </c>
      <c r="L6293">
        <v>6</v>
      </c>
      <c r="M6293">
        <v>1</v>
      </c>
      <c r="N6293" s="13" t="s">
        <v>192</v>
      </c>
      <c r="O6293" s="13" t="s">
        <v>97</v>
      </c>
      <c r="P6293">
        <v>24</v>
      </c>
      <c r="Q6293" s="13" t="s">
        <v>97</v>
      </c>
      <c r="R6293" s="13" t="s">
        <v>205</v>
      </c>
      <c r="S6293" s="13" t="s">
        <v>193</v>
      </c>
      <c r="T6293">
        <v>2</v>
      </c>
      <c r="U6293">
        <v>1</v>
      </c>
      <c r="V6293">
        <v>0</v>
      </c>
      <c r="W6293" s="13" t="s">
        <v>101</v>
      </c>
      <c r="X6293">
        <v>0.3</v>
      </c>
    </row>
    <row r="6294" spans="1:24" x14ac:dyDescent="0.3">
      <c r="A6294">
        <v>6292</v>
      </c>
      <c r="B6294" t="s">
        <v>209</v>
      </c>
      <c r="C6294" t="s">
        <v>210</v>
      </c>
      <c r="D6294">
        <v>17.260915000000001</v>
      </c>
      <c r="E6294">
        <v>78.344682000000006</v>
      </c>
      <c r="F6294" s="18">
        <v>44671</v>
      </c>
      <c r="G6294" s="19">
        <v>0.58333333333333304</v>
      </c>
      <c r="H6294">
        <v>14</v>
      </c>
      <c r="I6294" s="13" t="s">
        <v>194</v>
      </c>
      <c r="J6294">
        <v>0</v>
      </c>
      <c r="K6294" s="13" t="s">
        <v>92</v>
      </c>
      <c r="L6294">
        <v>2</v>
      </c>
      <c r="M6294">
        <v>0</v>
      </c>
      <c r="N6294" s="13" t="s">
        <v>94</v>
      </c>
      <c r="O6294" s="13" t="s">
        <v>95</v>
      </c>
      <c r="P6294">
        <v>24</v>
      </c>
      <c r="Q6294" s="13" t="s">
        <v>195</v>
      </c>
      <c r="R6294" s="13" t="s">
        <v>199</v>
      </c>
      <c r="S6294" s="13" t="s">
        <v>196</v>
      </c>
      <c r="T6294">
        <v>5</v>
      </c>
      <c r="U6294">
        <v>1</v>
      </c>
      <c r="V6294">
        <v>0</v>
      </c>
      <c r="W6294" s="13" t="s">
        <v>101</v>
      </c>
      <c r="X6294">
        <v>0.45</v>
      </c>
    </row>
    <row r="6295" spans="1:24" x14ac:dyDescent="0.3">
      <c r="A6295">
        <v>6293</v>
      </c>
      <c r="B6295" t="s">
        <v>197</v>
      </c>
      <c r="C6295" t="s">
        <v>198</v>
      </c>
      <c r="D6295">
        <v>30.618158000000001</v>
      </c>
      <c r="E6295">
        <v>76.828468999999998</v>
      </c>
      <c r="F6295" s="18">
        <v>44601</v>
      </c>
      <c r="G6295" s="19">
        <v>0.66666666666666696</v>
      </c>
      <c r="H6295">
        <v>16</v>
      </c>
      <c r="I6295" s="13" t="s">
        <v>194</v>
      </c>
      <c r="J6295">
        <v>0</v>
      </c>
      <c r="K6295" s="13" t="s">
        <v>214</v>
      </c>
      <c r="L6295">
        <v>5</v>
      </c>
      <c r="M6295">
        <v>1</v>
      </c>
      <c r="N6295" s="13" t="s">
        <v>212</v>
      </c>
      <c r="O6295" s="13" t="s">
        <v>95</v>
      </c>
      <c r="P6295">
        <v>40</v>
      </c>
      <c r="Q6295" s="13" t="s">
        <v>97</v>
      </c>
      <c r="R6295" s="13" t="s">
        <v>98</v>
      </c>
      <c r="S6295" s="13" t="s">
        <v>193</v>
      </c>
      <c r="T6295">
        <v>5</v>
      </c>
      <c r="U6295">
        <v>1</v>
      </c>
      <c r="V6295">
        <v>0</v>
      </c>
      <c r="W6295" s="13" t="s">
        <v>101</v>
      </c>
      <c r="X6295">
        <v>0.65</v>
      </c>
    </row>
    <row r="6296" spans="1:24" x14ac:dyDescent="0.3">
      <c r="A6296">
        <v>6294</v>
      </c>
      <c r="B6296" t="s">
        <v>206</v>
      </c>
      <c r="C6296" t="s">
        <v>207</v>
      </c>
      <c r="D6296">
        <v>12.901635000000001</v>
      </c>
      <c r="E6296">
        <v>77.481988000000001</v>
      </c>
      <c r="F6296" s="18">
        <v>45543</v>
      </c>
      <c r="G6296" s="19">
        <v>0.16666666666666699</v>
      </c>
      <c r="H6296">
        <v>4</v>
      </c>
      <c r="I6296" s="13" t="s">
        <v>89</v>
      </c>
      <c r="J6296">
        <v>1</v>
      </c>
      <c r="K6296" s="13" t="s">
        <v>214</v>
      </c>
      <c r="L6296">
        <v>5</v>
      </c>
      <c r="M6296">
        <v>1</v>
      </c>
      <c r="N6296" s="13" t="s">
        <v>192</v>
      </c>
      <c r="O6296" s="13" t="s">
        <v>97</v>
      </c>
      <c r="P6296">
        <v>32</v>
      </c>
      <c r="Q6296" s="13" t="s">
        <v>95</v>
      </c>
      <c r="R6296" s="13" t="s">
        <v>199</v>
      </c>
      <c r="S6296" s="13" t="s">
        <v>196</v>
      </c>
      <c r="T6296">
        <v>2</v>
      </c>
      <c r="U6296">
        <v>0</v>
      </c>
      <c r="V6296">
        <v>0</v>
      </c>
      <c r="W6296" s="13" t="s">
        <v>101</v>
      </c>
      <c r="X6296">
        <v>0.1</v>
      </c>
    </row>
    <row r="6297" spans="1:24" x14ac:dyDescent="0.3">
      <c r="A6297">
        <v>6295</v>
      </c>
      <c r="B6297" t="s">
        <v>209</v>
      </c>
      <c r="C6297" t="s">
        <v>210</v>
      </c>
      <c r="D6297">
        <v>17.417102</v>
      </c>
      <c r="E6297">
        <v>78.432091</v>
      </c>
      <c r="F6297" s="18">
        <v>45019</v>
      </c>
      <c r="G6297" s="19">
        <v>0.70833333333333304</v>
      </c>
      <c r="H6297">
        <v>17</v>
      </c>
      <c r="I6297" s="13" t="s">
        <v>204</v>
      </c>
      <c r="J6297">
        <v>0</v>
      </c>
      <c r="K6297" s="13" t="s">
        <v>92</v>
      </c>
      <c r="L6297">
        <v>6</v>
      </c>
      <c r="M6297">
        <v>0</v>
      </c>
      <c r="N6297" s="13" t="s">
        <v>94</v>
      </c>
      <c r="O6297" s="13" t="s">
        <v>95</v>
      </c>
      <c r="P6297">
        <v>21</v>
      </c>
      <c r="Q6297" s="13" t="s">
        <v>97</v>
      </c>
      <c r="R6297" s="13" t="s">
        <v>205</v>
      </c>
      <c r="S6297" s="13" t="s">
        <v>193</v>
      </c>
      <c r="T6297">
        <v>4</v>
      </c>
      <c r="U6297">
        <v>2</v>
      </c>
      <c r="V6297">
        <v>1</v>
      </c>
      <c r="W6297" s="13" t="s">
        <v>101</v>
      </c>
      <c r="X6297">
        <v>0.8</v>
      </c>
    </row>
    <row r="6298" spans="1:24" x14ac:dyDescent="0.3">
      <c r="A6298">
        <v>6296</v>
      </c>
      <c r="B6298" t="s">
        <v>209</v>
      </c>
      <c r="C6298" t="s">
        <v>210</v>
      </c>
      <c r="D6298">
        <v>17.266052999999999</v>
      </c>
      <c r="E6298">
        <v>78.417751999999993</v>
      </c>
      <c r="F6298" s="18">
        <v>45547</v>
      </c>
      <c r="G6298" s="19">
        <v>0.58333333333333304</v>
      </c>
      <c r="H6298">
        <v>14</v>
      </c>
      <c r="I6298" s="13" t="s">
        <v>202</v>
      </c>
      <c r="J6298">
        <v>0</v>
      </c>
      <c r="K6298" s="13" t="s">
        <v>214</v>
      </c>
      <c r="L6298">
        <v>5</v>
      </c>
      <c r="M6298">
        <v>1</v>
      </c>
      <c r="N6298" s="13" t="s">
        <v>192</v>
      </c>
      <c r="O6298" s="13" t="s">
        <v>97</v>
      </c>
      <c r="P6298">
        <v>21</v>
      </c>
      <c r="Q6298" s="13" t="s">
        <v>97</v>
      </c>
      <c r="R6298" s="13" t="s">
        <v>199</v>
      </c>
      <c r="S6298" s="13" t="s">
        <v>196</v>
      </c>
      <c r="T6298">
        <v>5</v>
      </c>
      <c r="U6298">
        <v>2</v>
      </c>
      <c r="V6298">
        <v>0</v>
      </c>
      <c r="W6298" s="13" t="s">
        <v>101</v>
      </c>
      <c r="X6298">
        <v>0.3</v>
      </c>
    </row>
    <row r="6299" spans="1:24" x14ac:dyDescent="0.3">
      <c r="A6299">
        <v>6297</v>
      </c>
      <c r="B6299" t="s">
        <v>197</v>
      </c>
      <c r="C6299" t="s">
        <v>198</v>
      </c>
      <c r="D6299">
        <v>30.657496999999999</v>
      </c>
      <c r="E6299">
        <v>76.761936000000006</v>
      </c>
      <c r="F6299" s="18">
        <v>45012</v>
      </c>
      <c r="G6299" s="19">
        <v>0.75</v>
      </c>
      <c r="H6299">
        <v>18</v>
      </c>
      <c r="I6299" s="13" t="s">
        <v>204</v>
      </c>
      <c r="J6299">
        <v>0</v>
      </c>
      <c r="K6299" s="13" t="s">
        <v>191</v>
      </c>
      <c r="L6299">
        <v>6</v>
      </c>
      <c r="M6299">
        <v>0</v>
      </c>
      <c r="N6299" s="13" t="s">
        <v>94</v>
      </c>
      <c r="O6299" s="13" t="s">
        <v>95</v>
      </c>
      <c r="P6299">
        <v>18</v>
      </c>
      <c r="Q6299" s="13" t="s">
        <v>97</v>
      </c>
      <c r="R6299" s="13" t="s">
        <v>199</v>
      </c>
      <c r="S6299" s="13" t="s">
        <v>196</v>
      </c>
      <c r="T6299">
        <v>3</v>
      </c>
      <c r="U6299">
        <v>0</v>
      </c>
      <c r="V6299">
        <v>1</v>
      </c>
      <c r="W6299" s="13" t="s">
        <v>101</v>
      </c>
      <c r="X6299">
        <v>0.8</v>
      </c>
    </row>
    <row r="6300" spans="1:24" x14ac:dyDescent="0.3">
      <c r="A6300">
        <v>6298</v>
      </c>
      <c r="B6300" t="s">
        <v>190</v>
      </c>
      <c r="C6300" t="s">
        <v>80</v>
      </c>
      <c r="D6300">
        <v>19.079266000000001</v>
      </c>
      <c r="E6300">
        <v>72.726056</v>
      </c>
      <c r="F6300" s="18">
        <v>45651</v>
      </c>
      <c r="G6300" s="19">
        <v>0.58333333333333304</v>
      </c>
      <c r="H6300">
        <v>14</v>
      </c>
      <c r="I6300" s="13" t="s">
        <v>194</v>
      </c>
      <c r="J6300">
        <v>0</v>
      </c>
      <c r="K6300" s="13" t="s">
        <v>191</v>
      </c>
      <c r="L6300">
        <v>5</v>
      </c>
      <c r="M6300">
        <v>1</v>
      </c>
      <c r="N6300" s="13" t="s">
        <v>192</v>
      </c>
      <c r="O6300" s="13" t="s">
        <v>97</v>
      </c>
      <c r="P6300">
        <v>17</v>
      </c>
      <c r="Q6300" s="13" t="s">
        <v>95</v>
      </c>
      <c r="R6300" s="13" t="s">
        <v>98</v>
      </c>
      <c r="S6300" s="13" t="s">
        <v>196</v>
      </c>
      <c r="T6300">
        <v>3</v>
      </c>
      <c r="U6300">
        <v>3</v>
      </c>
      <c r="V6300">
        <v>0</v>
      </c>
      <c r="W6300" s="13" t="s">
        <v>101</v>
      </c>
      <c r="X6300">
        <v>0.1</v>
      </c>
    </row>
    <row r="6301" spans="1:24" x14ac:dyDescent="0.3">
      <c r="A6301">
        <v>6299</v>
      </c>
      <c r="B6301" t="s">
        <v>79</v>
      </c>
      <c r="C6301" t="s">
        <v>80</v>
      </c>
      <c r="D6301">
        <v>18.547903000000002</v>
      </c>
      <c r="E6301">
        <v>73.975167999999996</v>
      </c>
      <c r="F6301" s="18">
        <v>44968</v>
      </c>
      <c r="G6301" s="19">
        <v>0.79166666666666696</v>
      </c>
      <c r="H6301">
        <v>19</v>
      </c>
      <c r="I6301" s="13" t="s">
        <v>219</v>
      </c>
      <c r="J6301">
        <v>1</v>
      </c>
      <c r="K6301" s="13" t="s">
        <v>191</v>
      </c>
      <c r="L6301">
        <v>5</v>
      </c>
      <c r="M6301">
        <v>0</v>
      </c>
      <c r="N6301" s="13" t="s">
        <v>212</v>
      </c>
      <c r="O6301" s="13" t="s">
        <v>195</v>
      </c>
      <c r="P6301">
        <v>39</v>
      </c>
      <c r="Q6301" s="13" t="s">
        <v>95</v>
      </c>
      <c r="R6301" s="13" t="s">
        <v>208</v>
      </c>
      <c r="S6301" s="13" t="s">
        <v>99</v>
      </c>
      <c r="T6301">
        <v>2</v>
      </c>
      <c r="U6301">
        <v>2</v>
      </c>
      <c r="V6301">
        <v>1</v>
      </c>
      <c r="W6301" s="13" t="s">
        <v>101</v>
      </c>
      <c r="X6301">
        <v>0.6</v>
      </c>
    </row>
    <row r="6302" spans="1:24" x14ac:dyDescent="0.3">
      <c r="A6302">
        <v>6300</v>
      </c>
      <c r="B6302" t="s">
        <v>209</v>
      </c>
      <c r="C6302" t="s">
        <v>210</v>
      </c>
      <c r="D6302">
        <v>17.392955000000001</v>
      </c>
      <c r="E6302">
        <v>78.476857999999993</v>
      </c>
      <c r="F6302" s="18">
        <v>45734</v>
      </c>
      <c r="G6302" s="19">
        <v>0.5</v>
      </c>
      <c r="H6302">
        <v>12</v>
      </c>
      <c r="I6302" s="13" t="s">
        <v>215</v>
      </c>
      <c r="J6302">
        <v>0</v>
      </c>
      <c r="K6302" s="13" t="s">
        <v>191</v>
      </c>
      <c r="L6302">
        <v>6</v>
      </c>
      <c r="M6302">
        <v>1</v>
      </c>
      <c r="N6302" s="13" t="s">
        <v>192</v>
      </c>
      <c r="O6302" s="13" t="s">
        <v>97</v>
      </c>
      <c r="P6302">
        <v>38</v>
      </c>
      <c r="Q6302" s="13" t="s">
        <v>97</v>
      </c>
      <c r="R6302" s="13" t="s">
        <v>98</v>
      </c>
      <c r="S6302" s="13" t="s">
        <v>193</v>
      </c>
      <c r="T6302">
        <v>1</v>
      </c>
      <c r="U6302">
        <v>1</v>
      </c>
      <c r="V6302">
        <v>0</v>
      </c>
      <c r="W6302" s="13" t="s">
        <v>101</v>
      </c>
      <c r="X6302">
        <v>0.3</v>
      </c>
    </row>
    <row r="6303" spans="1:24" x14ac:dyDescent="0.3">
      <c r="A6303">
        <v>6301</v>
      </c>
      <c r="B6303" t="s">
        <v>197</v>
      </c>
      <c r="C6303" t="s">
        <v>198</v>
      </c>
      <c r="D6303">
        <v>30.673615000000002</v>
      </c>
      <c r="E6303">
        <v>76.870238000000001</v>
      </c>
      <c r="F6303" s="18">
        <v>44985</v>
      </c>
      <c r="G6303" s="19">
        <v>8.3333333333333301E-2</v>
      </c>
      <c r="H6303">
        <v>2</v>
      </c>
      <c r="I6303" s="13" t="s">
        <v>215</v>
      </c>
      <c r="J6303">
        <v>0</v>
      </c>
      <c r="K6303" s="13" t="s">
        <v>92</v>
      </c>
      <c r="L6303">
        <v>2</v>
      </c>
      <c r="M6303">
        <v>1</v>
      </c>
      <c r="N6303" s="13" t="s">
        <v>94</v>
      </c>
      <c r="O6303" s="13" t="s">
        <v>95</v>
      </c>
      <c r="P6303">
        <v>32</v>
      </c>
      <c r="Q6303" s="13" t="s">
        <v>195</v>
      </c>
      <c r="R6303" s="13" t="s">
        <v>98</v>
      </c>
      <c r="S6303" s="13" t="s">
        <v>196</v>
      </c>
      <c r="T6303">
        <v>3</v>
      </c>
      <c r="U6303">
        <v>0</v>
      </c>
      <c r="V6303">
        <v>0</v>
      </c>
      <c r="W6303" s="13" t="s">
        <v>101</v>
      </c>
      <c r="X6303">
        <v>0.45</v>
      </c>
    </row>
    <row r="6304" spans="1:24" x14ac:dyDescent="0.3">
      <c r="A6304">
        <v>6302</v>
      </c>
      <c r="B6304" t="s">
        <v>197</v>
      </c>
      <c r="C6304" t="s">
        <v>198</v>
      </c>
      <c r="D6304">
        <v>30.756768000000001</v>
      </c>
      <c r="E6304">
        <v>76.702810999999997</v>
      </c>
      <c r="F6304" s="18">
        <v>45643</v>
      </c>
      <c r="G6304" s="19">
        <v>0</v>
      </c>
      <c r="H6304">
        <v>0</v>
      </c>
      <c r="I6304" s="13" t="s">
        <v>215</v>
      </c>
      <c r="J6304">
        <v>0</v>
      </c>
      <c r="K6304" s="13" t="s">
        <v>214</v>
      </c>
      <c r="L6304">
        <v>4</v>
      </c>
      <c r="M6304">
        <v>0</v>
      </c>
      <c r="N6304" s="13" t="s">
        <v>192</v>
      </c>
      <c r="O6304" s="13" t="s">
        <v>97</v>
      </c>
      <c r="P6304">
        <v>37</v>
      </c>
      <c r="Q6304" s="13" t="s">
        <v>97</v>
      </c>
      <c r="R6304" s="13" t="s">
        <v>205</v>
      </c>
      <c r="S6304" s="13" t="s">
        <v>196</v>
      </c>
      <c r="T6304">
        <v>1</v>
      </c>
      <c r="U6304">
        <v>0</v>
      </c>
      <c r="V6304">
        <v>0</v>
      </c>
      <c r="W6304" s="13" t="s">
        <v>101</v>
      </c>
      <c r="X6304">
        <v>0.3</v>
      </c>
    </row>
    <row r="6305" spans="1:24" x14ac:dyDescent="0.3">
      <c r="A6305">
        <v>6303</v>
      </c>
      <c r="B6305" t="s">
        <v>203</v>
      </c>
      <c r="C6305" t="s">
        <v>203</v>
      </c>
      <c r="D6305">
        <v>28.841526000000002</v>
      </c>
      <c r="E6305">
        <v>77.278479000000004</v>
      </c>
      <c r="F6305" s="18">
        <v>44804</v>
      </c>
      <c r="G6305" s="19">
        <v>0.83333333333333304</v>
      </c>
      <c r="H6305">
        <v>20</v>
      </c>
      <c r="I6305" s="13" t="s">
        <v>194</v>
      </c>
      <c r="J6305">
        <v>0</v>
      </c>
      <c r="K6305" s="13" t="s">
        <v>92</v>
      </c>
      <c r="L6305">
        <v>1</v>
      </c>
      <c r="M6305">
        <v>1</v>
      </c>
      <c r="N6305" s="13" t="s">
        <v>94</v>
      </c>
      <c r="O6305" s="13" t="s">
        <v>95</v>
      </c>
      <c r="P6305">
        <v>18</v>
      </c>
      <c r="Q6305" s="13" t="s">
        <v>195</v>
      </c>
      <c r="R6305" s="13" t="s">
        <v>98</v>
      </c>
      <c r="S6305" s="13" t="s">
        <v>193</v>
      </c>
      <c r="T6305">
        <v>3</v>
      </c>
      <c r="U6305">
        <v>0</v>
      </c>
      <c r="V6305">
        <v>0</v>
      </c>
      <c r="W6305" s="13" t="s">
        <v>101</v>
      </c>
      <c r="X6305">
        <v>0.45</v>
      </c>
    </row>
    <row r="6306" spans="1:24" x14ac:dyDescent="0.3">
      <c r="A6306">
        <v>6304</v>
      </c>
      <c r="B6306" t="s">
        <v>197</v>
      </c>
      <c r="C6306" t="s">
        <v>198</v>
      </c>
      <c r="D6306">
        <v>30.614549</v>
      </c>
      <c r="E6306">
        <v>76.768253999999999</v>
      </c>
      <c r="F6306" s="18">
        <v>45011</v>
      </c>
      <c r="G6306" s="19">
        <v>0.25</v>
      </c>
      <c r="H6306">
        <v>6</v>
      </c>
      <c r="I6306" s="13" t="s">
        <v>89</v>
      </c>
      <c r="J6306">
        <v>1</v>
      </c>
      <c r="K6306" s="13" t="s">
        <v>191</v>
      </c>
      <c r="L6306">
        <v>5</v>
      </c>
      <c r="M6306">
        <v>1</v>
      </c>
      <c r="N6306" s="13" t="s">
        <v>94</v>
      </c>
      <c r="O6306" s="13" t="s">
        <v>95</v>
      </c>
      <c r="P6306">
        <v>19</v>
      </c>
      <c r="Q6306" s="13" t="s">
        <v>95</v>
      </c>
      <c r="R6306" s="13" t="s">
        <v>199</v>
      </c>
      <c r="S6306" s="13" t="s">
        <v>196</v>
      </c>
      <c r="T6306">
        <v>4</v>
      </c>
      <c r="U6306">
        <v>1</v>
      </c>
      <c r="V6306">
        <v>0</v>
      </c>
      <c r="W6306" s="13" t="s">
        <v>101</v>
      </c>
      <c r="X6306">
        <v>0.45</v>
      </c>
    </row>
    <row r="6307" spans="1:24" x14ac:dyDescent="0.3">
      <c r="A6307">
        <v>6305</v>
      </c>
      <c r="B6307" t="s">
        <v>200</v>
      </c>
      <c r="C6307" t="s">
        <v>201</v>
      </c>
      <c r="D6307">
        <v>13.147743</v>
      </c>
      <c r="E6307">
        <v>80.284721000000005</v>
      </c>
      <c r="F6307" s="18">
        <v>45235</v>
      </c>
      <c r="G6307" s="19">
        <v>0.54166666666666696</v>
      </c>
      <c r="H6307">
        <v>13</v>
      </c>
      <c r="I6307" s="13" t="s">
        <v>89</v>
      </c>
      <c r="J6307">
        <v>1</v>
      </c>
      <c r="K6307" s="13" t="s">
        <v>191</v>
      </c>
      <c r="L6307">
        <v>6</v>
      </c>
      <c r="M6307">
        <v>1</v>
      </c>
      <c r="N6307" s="13" t="s">
        <v>94</v>
      </c>
      <c r="O6307" s="13" t="s">
        <v>95</v>
      </c>
      <c r="P6307">
        <v>22</v>
      </c>
      <c r="Q6307" s="13" t="s">
        <v>195</v>
      </c>
      <c r="R6307" s="13" t="s">
        <v>208</v>
      </c>
      <c r="S6307" s="13" t="s">
        <v>99</v>
      </c>
      <c r="T6307">
        <v>3</v>
      </c>
      <c r="U6307">
        <v>3</v>
      </c>
      <c r="V6307">
        <v>0</v>
      </c>
      <c r="W6307" s="13" t="s">
        <v>101</v>
      </c>
      <c r="X6307">
        <v>0.65</v>
      </c>
    </row>
    <row r="6308" spans="1:24" x14ac:dyDescent="0.3">
      <c r="A6308">
        <v>6306</v>
      </c>
      <c r="B6308" t="s">
        <v>206</v>
      </c>
      <c r="C6308" t="s">
        <v>207</v>
      </c>
      <c r="D6308">
        <v>12.811781</v>
      </c>
      <c r="E6308">
        <v>77.470324000000005</v>
      </c>
      <c r="F6308" s="18">
        <v>44987</v>
      </c>
      <c r="G6308" s="19">
        <v>0.33333333333333298</v>
      </c>
      <c r="H6308">
        <v>8</v>
      </c>
      <c r="I6308" s="13" t="s">
        <v>202</v>
      </c>
      <c r="J6308">
        <v>0</v>
      </c>
      <c r="K6308" s="13" t="s">
        <v>92</v>
      </c>
      <c r="L6308">
        <v>6</v>
      </c>
      <c r="M6308">
        <v>0</v>
      </c>
      <c r="N6308" s="13" t="s">
        <v>212</v>
      </c>
      <c r="O6308" s="13" t="s">
        <v>195</v>
      </c>
      <c r="P6308">
        <v>21</v>
      </c>
      <c r="Q6308" s="13" t="s">
        <v>97</v>
      </c>
      <c r="R6308" s="13" t="s">
        <v>213</v>
      </c>
      <c r="S6308" s="13" t="s">
        <v>196</v>
      </c>
      <c r="T6308">
        <v>2</v>
      </c>
      <c r="U6308">
        <v>1</v>
      </c>
      <c r="V6308">
        <v>1</v>
      </c>
      <c r="W6308" s="13" t="s">
        <v>101</v>
      </c>
      <c r="X6308">
        <v>0.6</v>
      </c>
    </row>
    <row r="6309" spans="1:24" x14ac:dyDescent="0.3">
      <c r="A6309">
        <v>6307</v>
      </c>
      <c r="B6309" t="s">
        <v>217</v>
      </c>
      <c r="C6309" t="s">
        <v>218</v>
      </c>
      <c r="D6309">
        <v>22.527946</v>
      </c>
      <c r="E6309">
        <v>88.270197999999993</v>
      </c>
      <c r="F6309" s="18">
        <v>45565</v>
      </c>
      <c r="G6309" s="19">
        <v>0.41666666666666702</v>
      </c>
      <c r="H6309">
        <v>10</v>
      </c>
      <c r="I6309" s="13" t="s">
        <v>204</v>
      </c>
      <c r="J6309">
        <v>0</v>
      </c>
      <c r="K6309" s="13" t="s">
        <v>214</v>
      </c>
      <c r="L6309">
        <v>4</v>
      </c>
      <c r="M6309">
        <v>1</v>
      </c>
      <c r="N6309" s="13" t="s">
        <v>94</v>
      </c>
      <c r="O6309" s="13" t="s">
        <v>95</v>
      </c>
      <c r="P6309">
        <v>16</v>
      </c>
      <c r="Q6309" s="13" t="s">
        <v>195</v>
      </c>
      <c r="R6309" s="13" t="s">
        <v>205</v>
      </c>
      <c r="S6309" s="13" t="s">
        <v>196</v>
      </c>
      <c r="T6309">
        <v>2</v>
      </c>
      <c r="U6309">
        <v>0</v>
      </c>
      <c r="V6309">
        <v>1</v>
      </c>
      <c r="W6309" s="13" t="s">
        <v>101</v>
      </c>
      <c r="X6309">
        <v>0.6</v>
      </c>
    </row>
    <row r="6310" spans="1:24" x14ac:dyDescent="0.3">
      <c r="A6310">
        <v>6308</v>
      </c>
      <c r="B6310" t="s">
        <v>190</v>
      </c>
      <c r="C6310" t="s">
        <v>80</v>
      </c>
      <c r="D6310">
        <v>19.276264999999999</v>
      </c>
      <c r="E6310">
        <v>72.790858999999998</v>
      </c>
      <c r="F6310" s="18">
        <v>45213</v>
      </c>
      <c r="G6310" s="19">
        <v>0.20833333333333301</v>
      </c>
      <c r="H6310">
        <v>5</v>
      </c>
      <c r="I6310" s="13" t="s">
        <v>219</v>
      </c>
      <c r="J6310">
        <v>1</v>
      </c>
      <c r="K6310" s="13" t="s">
        <v>191</v>
      </c>
      <c r="L6310">
        <v>6</v>
      </c>
      <c r="M6310">
        <v>1</v>
      </c>
      <c r="N6310" s="13" t="s">
        <v>94</v>
      </c>
      <c r="O6310" s="13" t="s">
        <v>95</v>
      </c>
      <c r="P6310">
        <v>18</v>
      </c>
      <c r="Q6310" s="13" t="s">
        <v>95</v>
      </c>
      <c r="R6310" s="13" t="s">
        <v>205</v>
      </c>
      <c r="S6310" s="13" t="s">
        <v>196</v>
      </c>
      <c r="T6310">
        <v>1</v>
      </c>
      <c r="U6310">
        <v>0</v>
      </c>
      <c r="V6310">
        <v>0</v>
      </c>
      <c r="W6310" s="13" t="s">
        <v>101</v>
      </c>
      <c r="X6310">
        <v>0.45</v>
      </c>
    </row>
    <row r="6311" spans="1:24" x14ac:dyDescent="0.3">
      <c r="A6311">
        <v>6309</v>
      </c>
      <c r="B6311" t="s">
        <v>190</v>
      </c>
      <c r="C6311" t="s">
        <v>80</v>
      </c>
      <c r="D6311">
        <v>19.287295</v>
      </c>
      <c r="E6311">
        <v>72.928730999999999</v>
      </c>
      <c r="F6311" s="18">
        <v>45425</v>
      </c>
      <c r="G6311" s="19">
        <v>0.29166666666666702</v>
      </c>
      <c r="H6311">
        <v>7</v>
      </c>
      <c r="I6311" s="13" t="s">
        <v>204</v>
      </c>
      <c r="J6311">
        <v>0</v>
      </c>
      <c r="K6311" s="13" t="s">
        <v>92</v>
      </c>
      <c r="L6311">
        <v>1</v>
      </c>
      <c r="M6311">
        <v>1</v>
      </c>
      <c r="N6311" s="13" t="s">
        <v>212</v>
      </c>
      <c r="O6311" s="13" t="s">
        <v>95</v>
      </c>
      <c r="P6311">
        <v>40</v>
      </c>
      <c r="Q6311" s="13" t="s">
        <v>195</v>
      </c>
      <c r="R6311" s="13" t="s">
        <v>98</v>
      </c>
      <c r="S6311" s="13" t="s">
        <v>99</v>
      </c>
      <c r="T6311">
        <v>2</v>
      </c>
      <c r="U6311">
        <v>2</v>
      </c>
      <c r="V6311">
        <v>0</v>
      </c>
      <c r="W6311" s="13" t="s">
        <v>101</v>
      </c>
      <c r="X6311">
        <v>0.65</v>
      </c>
    </row>
    <row r="6312" spans="1:24" x14ac:dyDescent="0.3">
      <c r="A6312">
        <v>6310</v>
      </c>
      <c r="B6312" t="s">
        <v>79</v>
      </c>
      <c r="C6312" t="s">
        <v>80</v>
      </c>
      <c r="D6312">
        <v>18.68017</v>
      </c>
      <c r="E6312">
        <v>73.721208000000004</v>
      </c>
      <c r="F6312" s="18">
        <v>45276</v>
      </c>
      <c r="G6312" s="19">
        <v>0.16666666666666699</v>
      </c>
      <c r="H6312">
        <v>4</v>
      </c>
      <c r="I6312" s="13" t="s">
        <v>219</v>
      </c>
      <c r="J6312">
        <v>1</v>
      </c>
      <c r="K6312" s="13" t="s">
        <v>191</v>
      </c>
      <c r="L6312">
        <v>1</v>
      </c>
      <c r="M6312">
        <v>0</v>
      </c>
      <c r="N6312" s="13" t="s">
        <v>94</v>
      </c>
      <c r="O6312" s="13" t="s">
        <v>95</v>
      </c>
      <c r="P6312">
        <v>34</v>
      </c>
      <c r="Q6312" s="13" t="s">
        <v>95</v>
      </c>
      <c r="R6312" s="13" t="s">
        <v>199</v>
      </c>
      <c r="S6312" s="13" t="s">
        <v>196</v>
      </c>
      <c r="T6312">
        <v>2</v>
      </c>
      <c r="U6312">
        <v>0</v>
      </c>
      <c r="V6312">
        <v>0</v>
      </c>
      <c r="W6312" s="13" t="s">
        <v>101</v>
      </c>
      <c r="X6312">
        <v>0.45</v>
      </c>
    </row>
    <row r="6313" spans="1:24" x14ac:dyDescent="0.3">
      <c r="A6313">
        <v>6311</v>
      </c>
      <c r="B6313" t="s">
        <v>209</v>
      </c>
      <c r="C6313" t="s">
        <v>210</v>
      </c>
      <c r="D6313">
        <v>17.404098000000001</v>
      </c>
      <c r="E6313">
        <v>78.211797000000004</v>
      </c>
      <c r="F6313" s="18">
        <v>45635</v>
      </c>
      <c r="G6313" s="19">
        <v>0.66666666666666696</v>
      </c>
      <c r="H6313">
        <v>16</v>
      </c>
      <c r="I6313" s="13" t="s">
        <v>204</v>
      </c>
      <c r="J6313">
        <v>0</v>
      </c>
      <c r="K6313" s="13" t="s">
        <v>214</v>
      </c>
      <c r="L6313">
        <v>1</v>
      </c>
      <c r="M6313">
        <v>0</v>
      </c>
      <c r="N6313" s="13" t="s">
        <v>212</v>
      </c>
      <c r="O6313" s="13" t="s">
        <v>95</v>
      </c>
      <c r="P6313">
        <v>40</v>
      </c>
      <c r="Q6313" s="13" t="s">
        <v>95</v>
      </c>
      <c r="R6313" s="13" t="s">
        <v>199</v>
      </c>
      <c r="S6313" s="13" t="s">
        <v>99</v>
      </c>
      <c r="T6313">
        <v>5</v>
      </c>
      <c r="U6313">
        <v>5</v>
      </c>
      <c r="V6313">
        <v>0</v>
      </c>
      <c r="W6313" s="13" t="s">
        <v>101</v>
      </c>
      <c r="X6313">
        <v>0.65</v>
      </c>
    </row>
    <row r="6314" spans="1:24" x14ac:dyDescent="0.3">
      <c r="A6314">
        <v>6312</v>
      </c>
      <c r="B6314" t="s">
        <v>200</v>
      </c>
      <c r="C6314" t="s">
        <v>201</v>
      </c>
      <c r="D6314">
        <v>13.178429</v>
      </c>
      <c r="E6314">
        <v>80.123176999999998</v>
      </c>
      <c r="F6314" s="18">
        <v>44568</v>
      </c>
      <c r="G6314" s="19">
        <v>0.83333333333333304</v>
      </c>
      <c r="H6314">
        <v>20</v>
      </c>
      <c r="I6314" s="13" t="s">
        <v>211</v>
      </c>
      <c r="J6314">
        <v>0</v>
      </c>
      <c r="K6314" s="13" t="s">
        <v>92</v>
      </c>
      <c r="L6314">
        <v>4</v>
      </c>
      <c r="M6314">
        <v>0</v>
      </c>
      <c r="N6314" s="13" t="s">
        <v>94</v>
      </c>
      <c r="O6314" s="13" t="s">
        <v>95</v>
      </c>
      <c r="P6314">
        <v>35</v>
      </c>
      <c r="Q6314" s="13" t="s">
        <v>97</v>
      </c>
      <c r="R6314" s="13" t="s">
        <v>208</v>
      </c>
      <c r="S6314" s="13" t="s">
        <v>99</v>
      </c>
      <c r="T6314">
        <v>3</v>
      </c>
      <c r="U6314">
        <v>3</v>
      </c>
      <c r="V6314">
        <v>0</v>
      </c>
      <c r="W6314" s="13" t="s">
        <v>101</v>
      </c>
      <c r="X6314">
        <v>0.85</v>
      </c>
    </row>
    <row r="6315" spans="1:24" x14ac:dyDescent="0.3">
      <c r="A6315">
        <v>6313</v>
      </c>
      <c r="B6315" t="s">
        <v>197</v>
      </c>
      <c r="C6315" t="s">
        <v>198</v>
      </c>
      <c r="D6315">
        <v>30.614172</v>
      </c>
      <c r="E6315">
        <v>76.742643000000001</v>
      </c>
      <c r="F6315" s="18">
        <v>44885</v>
      </c>
      <c r="G6315" s="19">
        <v>0.29166666666666702</v>
      </c>
      <c r="H6315">
        <v>7</v>
      </c>
      <c r="I6315" s="13" t="s">
        <v>89</v>
      </c>
      <c r="J6315">
        <v>1</v>
      </c>
      <c r="K6315" s="13" t="s">
        <v>214</v>
      </c>
      <c r="L6315">
        <v>5</v>
      </c>
      <c r="M6315">
        <v>1</v>
      </c>
      <c r="N6315" s="13" t="s">
        <v>192</v>
      </c>
      <c r="O6315" s="13" t="s">
        <v>97</v>
      </c>
      <c r="P6315">
        <v>29</v>
      </c>
      <c r="Q6315" s="13" t="s">
        <v>97</v>
      </c>
      <c r="R6315" s="13" t="s">
        <v>199</v>
      </c>
      <c r="S6315" s="13" t="s">
        <v>193</v>
      </c>
      <c r="T6315">
        <v>2</v>
      </c>
      <c r="U6315">
        <v>0</v>
      </c>
      <c r="V6315">
        <v>0</v>
      </c>
      <c r="W6315" s="13" t="s">
        <v>101</v>
      </c>
      <c r="X6315">
        <v>0.3</v>
      </c>
    </row>
    <row r="6316" spans="1:24" x14ac:dyDescent="0.3">
      <c r="A6316">
        <v>6314</v>
      </c>
      <c r="B6316" t="s">
        <v>200</v>
      </c>
      <c r="C6316" t="s">
        <v>201</v>
      </c>
      <c r="D6316">
        <v>13.121171</v>
      </c>
      <c r="E6316">
        <v>80.166994000000003</v>
      </c>
      <c r="F6316" s="18">
        <v>44720</v>
      </c>
      <c r="G6316" s="19">
        <v>0.45833333333333298</v>
      </c>
      <c r="H6316">
        <v>11</v>
      </c>
      <c r="I6316" s="13" t="s">
        <v>194</v>
      </c>
      <c r="J6316">
        <v>0</v>
      </c>
      <c r="K6316" s="13" t="s">
        <v>191</v>
      </c>
      <c r="L6316">
        <v>3</v>
      </c>
      <c r="M6316">
        <v>0</v>
      </c>
      <c r="N6316" s="13" t="s">
        <v>192</v>
      </c>
      <c r="O6316" s="13" t="s">
        <v>97</v>
      </c>
      <c r="P6316">
        <v>16</v>
      </c>
      <c r="Q6316" s="13" t="s">
        <v>95</v>
      </c>
      <c r="R6316" s="13" t="s">
        <v>205</v>
      </c>
      <c r="S6316" s="13" t="s">
        <v>196</v>
      </c>
      <c r="T6316">
        <v>5</v>
      </c>
      <c r="U6316">
        <v>3</v>
      </c>
      <c r="V6316">
        <v>0</v>
      </c>
      <c r="W6316" s="13" t="s">
        <v>101</v>
      </c>
      <c r="X6316">
        <v>0.1</v>
      </c>
    </row>
    <row r="6317" spans="1:24" x14ac:dyDescent="0.3">
      <c r="A6317">
        <v>6315</v>
      </c>
      <c r="B6317" t="s">
        <v>197</v>
      </c>
      <c r="C6317" t="s">
        <v>198</v>
      </c>
      <c r="D6317">
        <v>30.700140999999999</v>
      </c>
      <c r="E6317">
        <v>76.817193000000003</v>
      </c>
      <c r="F6317" s="18">
        <v>44894</v>
      </c>
      <c r="G6317" s="19">
        <v>0.95833333333333304</v>
      </c>
      <c r="H6317">
        <v>23</v>
      </c>
      <c r="I6317" s="13" t="s">
        <v>215</v>
      </c>
      <c r="J6317">
        <v>0</v>
      </c>
      <c r="K6317" s="13" t="s">
        <v>92</v>
      </c>
      <c r="L6317">
        <v>5</v>
      </c>
      <c r="M6317">
        <v>1</v>
      </c>
      <c r="N6317" s="13" t="s">
        <v>94</v>
      </c>
      <c r="O6317" s="13" t="s">
        <v>95</v>
      </c>
      <c r="P6317">
        <v>34</v>
      </c>
      <c r="Q6317" s="13" t="s">
        <v>95</v>
      </c>
      <c r="R6317" s="13" t="s">
        <v>205</v>
      </c>
      <c r="S6317" s="13" t="s">
        <v>99</v>
      </c>
      <c r="T6317">
        <v>3</v>
      </c>
      <c r="U6317">
        <v>3</v>
      </c>
      <c r="V6317">
        <v>0</v>
      </c>
      <c r="W6317" s="13" t="s">
        <v>101</v>
      </c>
      <c r="X6317">
        <v>0.65</v>
      </c>
    </row>
    <row r="6318" spans="1:24" x14ac:dyDescent="0.3">
      <c r="A6318">
        <v>6316</v>
      </c>
      <c r="B6318" t="s">
        <v>197</v>
      </c>
      <c r="C6318" t="s">
        <v>198</v>
      </c>
      <c r="D6318">
        <v>30.718795</v>
      </c>
      <c r="E6318">
        <v>76.830821</v>
      </c>
      <c r="F6318" s="18">
        <v>44831</v>
      </c>
      <c r="G6318" s="19">
        <v>0.75</v>
      </c>
      <c r="H6318">
        <v>18</v>
      </c>
      <c r="I6318" s="13" t="s">
        <v>215</v>
      </c>
      <c r="J6318">
        <v>0</v>
      </c>
      <c r="K6318" s="13" t="s">
        <v>214</v>
      </c>
      <c r="L6318">
        <v>1</v>
      </c>
      <c r="M6318">
        <v>1</v>
      </c>
      <c r="N6318" s="13" t="s">
        <v>212</v>
      </c>
      <c r="O6318" s="13" t="s">
        <v>195</v>
      </c>
      <c r="P6318">
        <v>22</v>
      </c>
      <c r="Q6318" s="13" t="s">
        <v>97</v>
      </c>
      <c r="R6318" s="13" t="s">
        <v>205</v>
      </c>
      <c r="S6318" s="13" t="s">
        <v>196</v>
      </c>
      <c r="T6318">
        <v>2</v>
      </c>
      <c r="U6318">
        <v>1</v>
      </c>
      <c r="V6318">
        <v>1</v>
      </c>
      <c r="W6318" s="13" t="s">
        <v>101</v>
      </c>
      <c r="X6318">
        <v>0.6</v>
      </c>
    </row>
    <row r="6319" spans="1:24" x14ac:dyDescent="0.3">
      <c r="A6319">
        <v>6317</v>
      </c>
      <c r="B6319" t="s">
        <v>197</v>
      </c>
      <c r="C6319" t="s">
        <v>198</v>
      </c>
      <c r="D6319">
        <v>30.680457000000001</v>
      </c>
      <c r="E6319">
        <v>76.769977999999995</v>
      </c>
      <c r="F6319" s="18">
        <v>45142</v>
      </c>
      <c r="G6319" s="19">
        <v>0</v>
      </c>
      <c r="H6319">
        <v>0</v>
      </c>
      <c r="I6319" s="13" t="s">
        <v>211</v>
      </c>
      <c r="J6319">
        <v>0</v>
      </c>
      <c r="K6319" s="13" t="s">
        <v>92</v>
      </c>
      <c r="L6319">
        <v>4</v>
      </c>
      <c r="M6319">
        <v>0</v>
      </c>
      <c r="N6319" s="13" t="s">
        <v>212</v>
      </c>
      <c r="O6319" s="13" t="s">
        <v>195</v>
      </c>
      <c r="P6319">
        <v>40</v>
      </c>
      <c r="Q6319" s="13" t="s">
        <v>95</v>
      </c>
      <c r="R6319" s="13" t="s">
        <v>199</v>
      </c>
      <c r="S6319" s="13" t="s">
        <v>196</v>
      </c>
      <c r="T6319">
        <v>4</v>
      </c>
      <c r="U6319">
        <v>2</v>
      </c>
      <c r="V6319">
        <v>0</v>
      </c>
      <c r="W6319" s="13" t="s">
        <v>101</v>
      </c>
      <c r="X6319">
        <v>0.25</v>
      </c>
    </row>
    <row r="6320" spans="1:24" x14ac:dyDescent="0.3">
      <c r="A6320">
        <v>6318</v>
      </c>
      <c r="B6320" t="s">
        <v>197</v>
      </c>
      <c r="C6320" t="s">
        <v>198</v>
      </c>
      <c r="D6320">
        <v>30.640751999999999</v>
      </c>
      <c r="E6320">
        <v>76.845859000000004</v>
      </c>
      <c r="F6320" s="18">
        <v>44679</v>
      </c>
      <c r="G6320" s="19">
        <v>0.75</v>
      </c>
      <c r="H6320">
        <v>18</v>
      </c>
      <c r="I6320" s="13" t="s">
        <v>202</v>
      </c>
      <c r="J6320">
        <v>0</v>
      </c>
      <c r="K6320" s="13" t="s">
        <v>214</v>
      </c>
      <c r="L6320">
        <v>3</v>
      </c>
      <c r="M6320">
        <v>1</v>
      </c>
      <c r="N6320" s="13" t="s">
        <v>94</v>
      </c>
      <c r="O6320" s="13" t="s">
        <v>95</v>
      </c>
      <c r="P6320">
        <v>30</v>
      </c>
      <c r="Q6320" s="13" t="s">
        <v>97</v>
      </c>
      <c r="R6320" s="13" t="s">
        <v>98</v>
      </c>
      <c r="S6320" s="13" t="s">
        <v>196</v>
      </c>
      <c r="T6320">
        <v>5</v>
      </c>
      <c r="U6320">
        <v>1</v>
      </c>
      <c r="V6320">
        <v>1</v>
      </c>
      <c r="W6320" s="13" t="s">
        <v>101</v>
      </c>
      <c r="X6320">
        <v>0.8</v>
      </c>
    </row>
    <row r="6321" spans="1:24" x14ac:dyDescent="0.3">
      <c r="A6321">
        <v>6319</v>
      </c>
      <c r="B6321" t="s">
        <v>200</v>
      </c>
      <c r="C6321" t="s">
        <v>201</v>
      </c>
      <c r="D6321">
        <v>12.840994999999999</v>
      </c>
      <c r="E6321">
        <v>80.148520000000005</v>
      </c>
      <c r="F6321" s="18">
        <v>45269</v>
      </c>
      <c r="G6321" s="19">
        <v>0.41666666666666702</v>
      </c>
      <c r="H6321">
        <v>10</v>
      </c>
      <c r="I6321" s="13" t="s">
        <v>219</v>
      </c>
      <c r="J6321">
        <v>1</v>
      </c>
      <c r="K6321" s="13" t="s">
        <v>92</v>
      </c>
      <c r="L6321">
        <v>6</v>
      </c>
      <c r="M6321">
        <v>1</v>
      </c>
      <c r="N6321" s="13" t="s">
        <v>212</v>
      </c>
      <c r="O6321" s="13" t="s">
        <v>95</v>
      </c>
      <c r="P6321">
        <v>35</v>
      </c>
      <c r="Q6321" s="13" t="s">
        <v>195</v>
      </c>
      <c r="R6321" s="13" t="s">
        <v>208</v>
      </c>
      <c r="S6321" s="13" t="s">
        <v>196</v>
      </c>
      <c r="T6321">
        <v>5</v>
      </c>
      <c r="U6321">
        <v>1</v>
      </c>
      <c r="V6321">
        <v>1</v>
      </c>
      <c r="W6321" s="13" t="s">
        <v>101</v>
      </c>
      <c r="X6321">
        <v>0.6</v>
      </c>
    </row>
    <row r="6322" spans="1:24" x14ac:dyDescent="0.3">
      <c r="A6322">
        <v>6320</v>
      </c>
      <c r="B6322" t="s">
        <v>217</v>
      </c>
      <c r="C6322" t="s">
        <v>218</v>
      </c>
      <c r="D6322">
        <v>22.414080999999999</v>
      </c>
      <c r="E6322">
        <v>88.440231999999995</v>
      </c>
      <c r="F6322" s="18">
        <v>45491</v>
      </c>
      <c r="G6322" s="19">
        <v>8.3333333333333301E-2</v>
      </c>
      <c r="H6322">
        <v>2</v>
      </c>
      <c r="I6322" s="13" t="s">
        <v>202</v>
      </c>
      <c r="J6322">
        <v>0</v>
      </c>
      <c r="K6322" s="13" t="s">
        <v>214</v>
      </c>
      <c r="L6322">
        <v>5</v>
      </c>
      <c r="M6322">
        <v>1</v>
      </c>
      <c r="N6322" s="13" t="s">
        <v>94</v>
      </c>
      <c r="O6322" s="13" t="s">
        <v>95</v>
      </c>
      <c r="P6322">
        <v>31</v>
      </c>
      <c r="Q6322" s="13" t="s">
        <v>95</v>
      </c>
      <c r="R6322" s="13" t="s">
        <v>205</v>
      </c>
      <c r="S6322" s="13" t="s">
        <v>196</v>
      </c>
      <c r="T6322">
        <v>3</v>
      </c>
      <c r="U6322">
        <v>3</v>
      </c>
      <c r="V6322">
        <v>0</v>
      </c>
      <c r="W6322" s="13" t="s">
        <v>101</v>
      </c>
      <c r="X6322">
        <v>0.45</v>
      </c>
    </row>
    <row r="6323" spans="1:24" x14ac:dyDescent="0.3">
      <c r="A6323">
        <v>6321</v>
      </c>
      <c r="B6323" t="s">
        <v>206</v>
      </c>
      <c r="C6323" t="s">
        <v>207</v>
      </c>
      <c r="D6323">
        <v>12.900796</v>
      </c>
      <c r="E6323">
        <v>77.735704999999996</v>
      </c>
      <c r="F6323" s="18">
        <v>44643</v>
      </c>
      <c r="G6323" s="19">
        <v>8.3333333333333301E-2</v>
      </c>
      <c r="H6323">
        <v>2</v>
      </c>
      <c r="I6323" s="13" t="s">
        <v>194</v>
      </c>
      <c r="J6323">
        <v>0</v>
      </c>
      <c r="K6323" s="13" t="s">
        <v>214</v>
      </c>
      <c r="L6323">
        <v>4</v>
      </c>
      <c r="M6323">
        <v>1</v>
      </c>
      <c r="N6323" s="13" t="s">
        <v>212</v>
      </c>
      <c r="O6323" s="13" t="s">
        <v>95</v>
      </c>
      <c r="P6323">
        <v>23</v>
      </c>
      <c r="Q6323" s="13" t="s">
        <v>95</v>
      </c>
      <c r="R6323" s="13" t="s">
        <v>98</v>
      </c>
      <c r="S6323" s="13" t="s">
        <v>196</v>
      </c>
      <c r="T6323">
        <v>1</v>
      </c>
      <c r="U6323">
        <v>0</v>
      </c>
      <c r="V6323">
        <v>0</v>
      </c>
      <c r="W6323" s="13" t="s">
        <v>101</v>
      </c>
      <c r="X6323">
        <v>0.45</v>
      </c>
    </row>
    <row r="6324" spans="1:24" x14ac:dyDescent="0.3">
      <c r="A6324">
        <v>6322</v>
      </c>
      <c r="B6324" t="s">
        <v>206</v>
      </c>
      <c r="C6324" t="s">
        <v>207</v>
      </c>
      <c r="D6324">
        <v>13.089409</v>
      </c>
      <c r="E6324">
        <v>77.793415999999993</v>
      </c>
      <c r="F6324" s="18">
        <v>44938</v>
      </c>
      <c r="G6324" s="19">
        <v>8.3333333333333301E-2</v>
      </c>
      <c r="H6324">
        <v>2</v>
      </c>
      <c r="I6324" s="13" t="s">
        <v>202</v>
      </c>
      <c r="J6324">
        <v>0</v>
      </c>
      <c r="K6324" s="13" t="s">
        <v>92</v>
      </c>
      <c r="L6324">
        <v>3</v>
      </c>
      <c r="M6324">
        <v>1</v>
      </c>
      <c r="N6324" s="13" t="s">
        <v>94</v>
      </c>
      <c r="O6324" s="13" t="s">
        <v>95</v>
      </c>
      <c r="P6324">
        <v>40</v>
      </c>
      <c r="Q6324" s="13" t="s">
        <v>95</v>
      </c>
      <c r="R6324" s="13" t="s">
        <v>98</v>
      </c>
      <c r="S6324" s="13" t="s">
        <v>196</v>
      </c>
      <c r="T6324">
        <v>5</v>
      </c>
      <c r="U6324">
        <v>5</v>
      </c>
      <c r="V6324">
        <v>0</v>
      </c>
      <c r="W6324" s="13" t="s">
        <v>101</v>
      </c>
      <c r="X6324">
        <v>0.45</v>
      </c>
    </row>
    <row r="6325" spans="1:24" x14ac:dyDescent="0.3">
      <c r="A6325">
        <v>6323</v>
      </c>
      <c r="B6325" t="s">
        <v>217</v>
      </c>
      <c r="C6325" t="s">
        <v>218</v>
      </c>
      <c r="D6325">
        <v>22.651796000000001</v>
      </c>
      <c r="E6325">
        <v>88.279604000000006</v>
      </c>
      <c r="F6325" s="18">
        <v>45645</v>
      </c>
      <c r="G6325" s="19">
        <v>0.125</v>
      </c>
      <c r="H6325">
        <v>3</v>
      </c>
      <c r="I6325" s="13" t="s">
        <v>202</v>
      </c>
      <c r="J6325">
        <v>0</v>
      </c>
      <c r="K6325" s="13" t="s">
        <v>191</v>
      </c>
      <c r="L6325">
        <v>4</v>
      </c>
      <c r="M6325">
        <v>0</v>
      </c>
      <c r="N6325" s="13" t="s">
        <v>192</v>
      </c>
      <c r="O6325" s="13" t="s">
        <v>97</v>
      </c>
      <c r="P6325">
        <v>24</v>
      </c>
      <c r="Q6325" s="13" t="s">
        <v>195</v>
      </c>
      <c r="R6325" s="13" t="s">
        <v>205</v>
      </c>
      <c r="S6325" s="13" t="s">
        <v>193</v>
      </c>
      <c r="T6325">
        <v>3</v>
      </c>
      <c r="U6325">
        <v>2</v>
      </c>
      <c r="V6325">
        <v>0</v>
      </c>
      <c r="W6325" s="13" t="s">
        <v>101</v>
      </c>
      <c r="X6325">
        <v>0.1</v>
      </c>
    </row>
    <row r="6326" spans="1:24" x14ac:dyDescent="0.3">
      <c r="A6326">
        <v>6324</v>
      </c>
      <c r="B6326" t="s">
        <v>190</v>
      </c>
      <c r="C6326" t="s">
        <v>80</v>
      </c>
      <c r="D6326">
        <v>19.215139000000001</v>
      </c>
      <c r="E6326">
        <v>72.931991999999994</v>
      </c>
      <c r="F6326" s="18">
        <v>45004</v>
      </c>
      <c r="G6326" s="19">
        <v>0</v>
      </c>
      <c r="H6326">
        <v>0</v>
      </c>
      <c r="I6326" s="13" t="s">
        <v>89</v>
      </c>
      <c r="J6326">
        <v>1</v>
      </c>
      <c r="K6326" s="13" t="s">
        <v>191</v>
      </c>
      <c r="L6326">
        <v>6</v>
      </c>
      <c r="M6326">
        <v>1</v>
      </c>
      <c r="N6326" s="13" t="s">
        <v>192</v>
      </c>
      <c r="O6326" s="13" t="s">
        <v>97</v>
      </c>
      <c r="P6326">
        <v>29</v>
      </c>
      <c r="Q6326" s="13" t="s">
        <v>97</v>
      </c>
      <c r="R6326" s="13" t="s">
        <v>205</v>
      </c>
      <c r="S6326" s="13" t="s">
        <v>196</v>
      </c>
      <c r="T6326">
        <v>3</v>
      </c>
      <c r="U6326">
        <v>2</v>
      </c>
      <c r="V6326">
        <v>0</v>
      </c>
      <c r="W6326" s="13" t="s">
        <v>101</v>
      </c>
      <c r="X6326">
        <v>0.3</v>
      </c>
    </row>
    <row r="6327" spans="1:24" x14ac:dyDescent="0.3">
      <c r="A6327">
        <v>6325</v>
      </c>
      <c r="B6327" t="s">
        <v>190</v>
      </c>
      <c r="C6327" t="s">
        <v>80</v>
      </c>
      <c r="D6327">
        <v>19.041447000000002</v>
      </c>
      <c r="E6327">
        <v>72.700230000000005</v>
      </c>
      <c r="F6327" s="18">
        <v>45168</v>
      </c>
      <c r="G6327" s="19">
        <v>0.20833333333333301</v>
      </c>
      <c r="H6327">
        <v>5</v>
      </c>
      <c r="I6327" s="13" t="s">
        <v>194</v>
      </c>
      <c r="J6327">
        <v>0</v>
      </c>
      <c r="K6327" s="13" t="s">
        <v>191</v>
      </c>
      <c r="L6327">
        <v>1</v>
      </c>
      <c r="M6327">
        <v>1</v>
      </c>
      <c r="N6327" s="13" t="s">
        <v>192</v>
      </c>
      <c r="O6327" s="13" t="s">
        <v>97</v>
      </c>
      <c r="P6327">
        <v>18</v>
      </c>
      <c r="Q6327" s="13" t="s">
        <v>97</v>
      </c>
      <c r="R6327" s="13" t="s">
        <v>213</v>
      </c>
      <c r="S6327" s="13" t="s">
        <v>193</v>
      </c>
      <c r="T6327">
        <v>2</v>
      </c>
      <c r="U6327">
        <v>0</v>
      </c>
      <c r="V6327">
        <v>0</v>
      </c>
      <c r="W6327" s="13" t="s">
        <v>101</v>
      </c>
      <c r="X6327">
        <v>0.3</v>
      </c>
    </row>
    <row r="6328" spans="1:24" x14ac:dyDescent="0.3">
      <c r="A6328">
        <v>6326</v>
      </c>
      <c r="B6328" t="s">
        <v>203</v>
      </c>
      <c r="C6328" t="s">
        <v>203</v>
      </c>
      <c r="D6328">
        <v>28.861678000000001</v>
      </c>
      <c r="E6328">
        <v>77.232427000000001</v>
      </c>
      <c r="F6328" s="18">
        <v>45460</v>
      </c>
      <c r="G6328" s="19">
        <v>0.83333333333333304</v>
      </c>
      <c r="H6328">
        <v>20</v>
      </c>
      <c r="I6328" s="13" t="s">
        <v>204</v>
      </c>
      <c r="J6328">
        <v>0</v>
      </c>
      <c r="K6328" s="13" t="s">
        <v>92</v>
      </c>
      <c r="L6328">
        <v>3</v>
      </c>
      <c r="M6328">
        <v>1</v>
      </c>
      <c r="N6328" s="13" t="s">
        <v>94</v>
      </c>
      <c r="O6328" s="13" t="s">
        <v>95</v>
      </c>
      <c r="P6328">
        <v>36</v>
      </c>
      <c r="Q6328" s="13" t="s">
        <v>195</v>
      </c>
      <c r="R6328" s="13" t="s">
        <v>213</v>
      </c>
      <c r="S6328" s="13" t="s">
        <v>196</v>
      </c>
      <c r="T6328">
        <v>2</v>
      </c>
      <c r="U6328">
        <v>0</v>
      </c>
      <c r="V6328">
        <v>0</v>
      </c>
      <c r="W6328" s="13" t="s">
        <v>101</v>
      </c>
      <c r="X6328">
        <v>0.45</v>
      </c>
    </row>
    <row r="6329" spans="1:24" x14ac:dyDescent="0.3">
      <c r="A6329">
        <v>6327</v>
      </c>
      <c r="B6329" t="s">
        <v>197</v>
      </c>
      <c r="C6329" t="s">
        <v>198</v>
      </c>
      <c r="D6329">
        <v>30.750118000000001</v>
      </c>
      <c r="E6329">
        <v>76.755756000000005</v>
      </c>
      <c r="F6329" s="18">
        <v>45124</v>
      </c>
      <c r="G6329" s="19">
        <v>0.83333333333333304</v>
      </c>
      <c r="H6329">
        <v>20</v>
      </c>
      <c r="I6329" s="13" t="s">
        <v>204</v>
      </c>
      <c r="J6329">
        <v>0</v>
      </c>
      <c r="K6329" s="13" t="s">
        <v>92</v>
      </c>
      <c r="L6329">
        <v>2</v>
      </c>
      <c r="M6329">
        <v>1</v>
      </c>
      <c r="N6329" s="13" t="s">
        <v>212</v>
      </c>
      <c r="O6329" s="13" t="s">
        <v>95</v>
      </c>
      <c r="P6329">
        <v>23</v>
      </c>
      <c r="Q6329" s="13" t="s">
        <v>95</v>
      </c>
      <c r="R6329" s="13" t="s">
        <v>213</v>
      </c>
      <c r="S6329" s="13" t="s">
        <v>196</v>
      </c>
      <c r="T6329">
        <v>2</v>
      </c>
      <c r="U6329">
        <v>0</v>
      </c>
      <c r="V6329">
        <v>0</v>
      </c>
      <c r="W6329" s="13" t="s">
        <v>101</v>
      </c>
      <c r="X6329">
        <v>0.45</v>
      </c>
    </row>
    <row r="6330" spans="1:24" x14ac:dyDescent="0.3">
      <c r="A6330">
        <v>6328</v>
      </c>
      <c r="B6330" t="s">
        <v>203</v>
      </c>
      <c r="C6330" t="s">
        <v>203</v>
      </c>
      <c r="D6330">
        <v>28.661808000000001</v>
      </c>
      <c r="E6330">
        <v>76.825102000000001</v>
      </c>
      <c r="F6330" s="18">
        <v>45364</v>
      </c>
      <c r="G6330" s="19">
        <v>0.5</v>
      </c>
      <c r="H6330">
        <v>12</v>
      </c>
      <c r="I6330" s="13" t="s">
        <v>194</v>
      </c>
      <c r="J6330">
        <v>0</v>
      </c>
      <c r="K6330" s="13" t="s">
        <v>92</v>
      </c>
      <c r="L6330">
        <v>5</v>
      </c>
      <c r="M6330">
        <v>0</v>
      </c>
      <c r="N6330" s="13" t="s">
        <v>94</v>
      </c>
      <c r="O6330" s="13" t="s">
        <v>95</v>
      </c>
      <c r="P6330">
        <v>15</v>
      </c>
      <c r="Q6330" s="13" t="s">
        <v>195</v>
      </c>
      <c r="R6330" s="13" t="s">
        <v>213</v>
      </c>
      <c r="S6330" s="13" t="s">
        <v>196</v>
      </c>
      <c r="T6330">
        <v>3</v>
      </c>
      <c r="U6330">
        <v>3</v>
      </c>
      <c r="V6330">
        <v>0</v>
      </c>
      <c r="W6330" s="13" t="s">
        <v>101</v>
      </c>
      <c r="X6330">
        <v>0.45</v>
      </c>
    </row>
    <row r="6331" spans="1:24" x14ac:dyDescent="0.3">
      <c r="A6331">
        <v>6329</v>
      </c>
      <c r="B6331" t="s">
        <v>203</v>
      </c>
      <c r="C6331" t="s">
        <v>203</v>
      </c>
      <c r="D6331">
        <v>28.703472999999999</v>
      </c>
      <c r="E6331">
        <v>76.880703999999994</v>
      </c>
      <c r="F6331" s="18">
        <v>45153</v>
      </c>
      <c r="G6331" s="19">
        <v>4.1666666666666699E-2</v>
      </c>
      <c r="H6331">
        <v>1</v>
      </c>
      <c r="I6331" s="13" t="s">
        <v>215</v>
      </c>
      <c r="J6331">
        <v>0</v>
      </c>
      <c r="K6331" s="13" t="s">
        <v>214</v>
      </c>
      <c r="L6331">
        <v>1</v>
      </c>
      <c r="M6331">
        <v>1</v>
      </c>
      <c r="N6331" s="13" t="s">
        <v>94</v>
      </c>
      <c r="O6331" s="13" t="s">
        <v>95</v>
      </c>
      <c r="P6331">
        <v>29</v>
      </c>
      <c r="Q6331" s="13" t="s">
        <v>95</v>
      </c>
      <c r="R6331" s="13" t="s">
        <v>205</v>
      </c>
      <c r="S6331" s="13" t="s">
        <v>196</v>
      </c>
      <c r="T6331">
        <v>5</v>
      </c>
      <c r="U6331">
        <v>4</v>
      </c>
      <c r="V6331">
        <v>0</v>
      </c>
      <c r="W6331" s="13" t="s">
        <v>101</v>
      </c>
      <c r="X6331">
        <v>0.45</v>
      </c>
    </row>
    <row r="6332" spans="1:24" x14ac:dyDescent="0.3">
      <c r="A6332">
        <v>6330</v>
      </c>
      <c r="B6332" t="s">
        <v>190</v>
      </c>
      <c r="C6332" t="s">
        <v>80</v>
      </c>
      <c r="D6332">
        <v>18.966536999999999</v>
      </c>
      <c r="E6332">
        <v>72.821589000000003</v>
      </c>
      <c r="F6332" s="18">
        <v>45228</v>
      </c>
      <c r="G6332" s="19">
        <v>0.375</v>
      </c>
      <c r="H6332">
        <v>9</v>
      </c>
      <c r="I6332" s="13" t="s">
        <v>89</v>
      </c>
      <c r="J6332">
        <v>1</v>
      </c>
      <c r="K6332" s="13" t="s">
        <v>191</v>
      </c>
      <c r="L6332">
        <v>6</v>
      </c>
      <c r="M6332">
        <v>0</v>
      </c>
      <c r="N6332" s="13" t="s">
        <v>212</v>
      </c>
      <c r="O6332" s="13" t="s">
        <v>95</v>
      </c>
      <c r="P6332">
        <v>17</v>
      </c>
      <c r="Q6332" s="13" t="s">
        <v>95</v>
      </c>
      <c r="R6332" s="13" t="s">
        <v>199</v>
      </c>
      <c r="S6332" s="13" t="s">
        <v>193</v>
      </c>
      <c r="T6332">
        <v>3</v>
      </c>
      <c r="U6332">
        <v>1</v>
      </c>
      <c r="V6332">
        <v>1</v>
      </c>
      <c r="W6332" s="13" t="s">
        <v>101</v>
      </c>
      <c r="X6332">
        <v>0.6</v>
      </c>
    </row>
    <row r="6333" spans="1:24" x14ac:dyDescent="0.3">
      <c r="A6333">
        <v>6331</v>
      </c>
      <c r="B6333" t="s">
        <v>206</v>
      </c>
      <c r="C6333" t="s">
        <v>207</v>
      </c>
      <c r="D6333">
        <v>13.088281</v>
      </c>
      <c r="E6333">
        <v>77.526137000000006</v>
      </c>
      <c r="F6333" s="18">
        <v>45058</v>
      </c>
      <c r="G6333" s="19">
        <v>0.125</v>
      </c>
      <c r="H6333">
        <v>3</v>
      </c>
      <c r="I6333" s="13" t="s">
        <v>211</v>
      </c>
      <c r="J6333">
        <v>0</v>
      </c>
      <c r="K6333" s="13" t="s">
        <v>214</v>
      </c>
      <c r="L6333">
        <v>5</v>
      </c>
      <c r="M6333">
        <v>0</v>
      </c>
      <c r="N6333" s="13" t="s">
        <v>212</v>
      </c>
      <c r="O6333" s="13" t="s">
        <v>95</v>
      </c>
      <c r="P6333">
        <v>28</v>
      </c>
      <c r="Q6333" s="13" t="s">
        <v>95</v>
      </c>
      <c r="R6333" s="13" t="s">
        <v>213</v>
      </c>
      <c r="S6333" s="13" t="s">
        <v>196</v>
      </c>
      <c r="T6333">
        <v>1</v>
      </c>
      <c r="U6333">
        <v>0</v>
      </c>
      <c r="V6333">
        <v>0</v>
      </c>
      <c r="W6333" s="13" t="s">
        <v>101</v>
      </c>
      <c r="X6333">
        <v>0.45</v>
      </c>
    </row>
    <row r="6334" spans="1:24" x14ac:dyDescent="0.3">
      <c r="A6334">
        <v>6332</v>
      </c>
      <c r="B6334" t="s">
        <v>79</v>
      </c>
      <c r="C6334" t="s">
        <v>80</v>
      </c>
      <c r="D6334">
        <v>18.509906999999998</v>
      </c>
      <c r="E6334">
        <v>73.775673999999995</v>
      </c>
      <c r="F6334" s="18">
        <v>45531</v>
      </c>
      <c r="G6334" s="19">
        <v>0.54166666666666696</v>
      </c>
      <c r="H6334">
        <v>13</v>
      </c>
      <c r="I6334" s="13" t="s">
        <v>215</v>
      </c>
      <c r="J6334">
        <v>0</v>
      </c>
      <c r="K6334" s="13" t="s">
        <v>92</v>
      </c>
      <c r="L6334">
        <v>6</v>
      </c>
      <c r="M6334">
        <v>0</v>
      </c>
      <c r="N6334" s="13" t="s">
        <v>212</v>
      </c>
      <c r="O6334" s="13" t="s">
        <v>95</v>
      </c>
      <c r="P6334">
        <v>18</v>
      </c>
      <c r="Q6334" s="13" t="s">
        <v>195</v>
      </c>
      <c r="R6334" s="13" t="s">
        <v>208</v>
      </c>
      <c r="S6334" s="13" t="s">
        <v>193</v>
      </c>
      <c r="T6334">
        <v>4</v>
      </c>
      <c r="U6334">
        <v>3</v>
      </c>
      <c r="V6334">
        <v>0</v>
      </c>
      <c r="W6334" s="13" t="s">
        <v>101</v>
      </c>
      <c r="X6334">
        <v>0.45</v>
      </c>
    </row>
    <row r="6335" spans="1:24" x14ac:dyDescent="0.3">
      <c r="A6335">
        <v>6333</v>
      </c>
      <c r="B6335" t="s">
        <v>200</v>
      </c>
      <c r="C6335" t="s">
        <v>201</v>
      </c>
      <c r="D6335">
        <v>12.943783</v>
      </c>
      <c r="E6335">
        <v>80.271495000000002</v>
      </c>
      <c r="F6335" s="18">
        <v>44947</v>
      </c>
      <c r="G6335" s="19">
        <v>0.25</v>
      </c>
      <c r="H6335">
        <v>6</v>
      </c>
      <c r="I6335" s="13" t="s">
        <v>219</v>
      </c>
      <c r="J6335">
        <v>1</v>
      </c>
      <c r="K6335" s="13" t="s">
        <v>191</v>
      </c>
      <c r="L6335">
        <v>3</v>
      </c>
      <c r="M6335">
        <v>0</v>
      </c>
      <c r="N6335" s="13" t="s">
        <v>212</v>
      </c>
      <c r="O6335" s="13" t="s">
        <v>195</v>
      </c>
      <c r="P6335">
        <v>24</v>
      </c>
      <c r="Q6335" s="13" t="s">
        <v>195</v>
      </c>
      <c r="R6335" s="13" t="s">
        <v>213</v>
      </c>
      <c r="S6335" s="13" t="s">
        <v>196</v>
      </c>
      <c r="T6335">
        <v>4</v>
      </c>
      <c r="U6335">
        <v>0</v>
      </c>
      <c r="V6335">
        <v>0</v>
      </c>
      <c r="W6335" s="13" t="s">
        <v>101</v>
      </c>
      <c r="X6335">
        <v>0.25</v>
      </c>
    </row>
    <row r="6336" spans="1:24" x14ac:dyDescent="0.3">
      <c r="A6336">
        <v>6334</v>
      </c>
      <c r="B6336" t="s">
        <v>190</v>
      </c>
      <c r="C6336" t="s">
        <v>80</v>
      </c>
      <c r="D6336">
        <v>19.050464999999999</v>
      </c>
      <c r="E6336">
        <v>72.793132</v>
      </c>
      <c r="F6336" s="18">
        <v>44684</v>
      </c>
      <c r="G6336" s="19">
        <v>0.83333333333333304</v>
      </c>
      <c r="H6336">
        <v>20</v>
      </c>
      <c r="I6336" s="13" t="s">
        <v>215</v>
      </c>
      <c r="J6336">
        <v>0</v>
      </c>
      <c r="K6336" s="13" t="s">
        <v>214</v>
      </c>
      <c r="L6336">
        <v>1</v>
      </c>
      <c r="M6336">
        <v>0</v>
      </c>
      <c r="N6336" s="13" t="s">
        <v>94</v>
      </c>
      <c r="O6336" s="13" t="s">
        <v>95</v>
      </c>
      <c r="P6336">
        <v>22</v>
      </c>
      <c r="Q6336" s="13" t="s">
        <v>195</v>
      </c>
      <c r="R6336" s="13" t="s">
        <v>213</v>
      </c>
      <c r="S6336" s="13" t="s">
        <v>99</v>
      </c>
      <c r="T6336">
        <v>1</v>
      </c>
      <c r="U6336">
        <v>1</v>
      </c>
      <c r="V6336">
        <v>0</v>
      </c>
      <c r="W6336" s="13" t="s">
        <v>101</v>
      </c>
      <c r="X6336">
        <v>0.65</v>
      </c>
    </row>
    <row r="6337" spans="1:24" x14ac:dyDescent="0.3">
      <c r="A6337">
        <v>6335</v>
      </c>
      <c r="B6337" t="s">
        <v>200</v>
      </c>
      <c r="C6337" t="s">
        <v>201</v>
      </c>
      <c r="D6337">
        <v>13.098836</v>
      </c>
      <c r="E6337">
        <v>80.239309000000006</v>
      </c>
      <c r="F6337" s="18">
        <v>45075</v>
      </c>
      <c r="G6337" s="19">
        <v>0.875</v>
      </c>
      <c r="H6337">
        <v>21</v>
      </c>
      <c r="I6337" s="13" t="s">
        <v>204</v>
      </c>
      <c r="J6337">
        <v>0</v>
      </c>
      <c r="K6337" s="13" t="s">
        <v>92</v>
      </c>
      <c r="L6337">
        <v>4</v>
      </c>
      <c r="M6337">
        <v>0</v>
      </c>
      <c r="N6337" s="13" t="s">
        <v>212</v>
      </c>
      <c r="O6337" s="13" t="s">
        <v>195</v>
      </c>
      <c r="P6337">
        <v>21</v>
      </c>
      <c r="Q6337" s="13" t="s">
        <v>195</v>
      </c>
      <c r="R6337" s="13" t="s">
        <v>208</v>
      </c>
      <c r="S6337" s="13" t="s">
        <v>99</v>
      </c>
      <c r="T6337">
        <v>3</v>
      </c>
      <c r="U6337">
        <v>3</v>
      </c>
      <c r="V6337">
        <v>0</v>
      </c>
      <c r="W6337" s="13" t="s">
        <v>101</v>
      </c>
      <c r="X6337">
        <v>0.45</v>
      </c>
    </row>
    <row r="6338" spans="1:24" x14ac:dyDescent="0.3">
      <c r="A6338">
        <v>6336</v>
      </c>
      <c r="B6338" t="s">
        <v>200</v>
      </c>
      <c r="C6338" t="s">
        <v>201</v>
      </c>
      <c r="D6338">
        <v>13.149260999999999</v>
      </c>
      <c r="E6338">
        <v>80.103419000000002</v>
      </c>
      <c r="F6338" s="18">
        <v>45011</v>
      </c>
      <c r="G6338" s="19">
        <v>0.875</v>
      </c>
      <c r="H6338">
        <v>21</v>
      </c>
      <c r="I6338" s="13" t="s">
        <v>89</v>
      </c>
      <c r="J6338">
        <v>1</v>
      </c>
      <c r="K6338" s="13" t="s">
        <v>92</v>
      </c>
      <c r="L6338">
        <v>5</v>
      </c>
      <c r="M6338">
        <v>1</v>
      </c>
      <c r="N6338" s="13" t="s">
        <v>212</v>
      </c>
      <c r="O6338" s="13" t="s">
        <v>95</v>
      </c>
      <c r="P6338">
        <v>25</v>
      </c>
      <c r="Q6338" s="13" t="s">
        <v>95</v>
      </c>
      <c r="R6338" s="13" t="s">
        <v>213</v>
      </c>
      <c r="S6338" s="13" t="s">
        <v>196</v>
      </c>
      <c r="T6338">
        <v>4</v>
      </c>
      <c r="U6338">
        <v>1</v>
      </c>
      <c r="V6338">
        <v>0</v>
      </c>
      <c r="W6338" s="13" t="s">
        <v>101</v>
      </c>
      <c r="X6338">
        <v>0.45</v>
      </c>
    </row>
    <row r="6339" spans="1:24" x14ac:dyDescent="0.3">
      <c r="A6339">
        <v>6337</v>
      </c>
      <c r="B6339" t="s">
        <v>203</v>
      </c>
      <c r="C6339" t="s">
        <v>203</v>
      </c>
      <c r="D6339">
        <v>28.741790000000002</v>
      </c>
      <c r="E6339">
        <v>76.959812999999997</v>
      </c>
      <c r="F6339" s="18">
        <v>45013</v>
      </c>
      <c r="G6339" s="19">
        <v>0.5</v>
      </c>
      <c r="H6339">
        <v>12</v>
      </c>
      <c r="I6339" s="13" t="s">
        <v>215</v>
      </c>
      <c r="J6339">
        <v>0</v>
      </c>
      <c r="K6339" s="13" t="s">
        <v>214</v>
      </c>
      <c r="L6339">
        <v>1</v>
      </c>
      <c r="M6339">
        <v>0</v>
      </c>
      <c r="N6339" s="13" t="s">
        <v>212</v>
      </c>
      <c r="O6339" s="13" t="s">
        <v>95</v>
      </c>
      <c r="P6339">
        <v>23</v>
      </c>
      <c r="Q6339" s="13" t="s">
        <v>97</v>
      </c>
      <c r="R6339" s="13" t="s">
        <v>98</v>
      </c>
      <c r="S6339" s="13" t="s">
        <v>196</v>
      </c>
      <c r="T6339">
        <v>1</v>
      </c>
      <c r="U6339">
        <v>0</v>
      </c>
      <c r="V6339">
        <v>0</v>
      </c>
      <c r="W6339" s="13" t="s">
        <v>101</v>
      </c>
      <c r="X6339">
        <v>0.65</v>
      </c>
    </row>
    <row r="6340" spans="1:24" x14ac:dyDescent="0.3">
      <c r="A6340">
        <v>6338</v>
      </c>
      <c r="B6340" t="s">
        <v>203</v>
      </c>
      <c r="C6340" t="s">
        <v>203</v>
      </c>
      <c r="D6340">
        <v>28.488047999999999</v>
      </c>
      <c r="E6340">
        <v>77.003687999999997</v>
      </c>
      <c r="F6340" s="18">
        <v>44658</v>
      </c>
      <c r="G6340" s="19">
        <v>0.83333333333333304</v>
      </c>
      <c r="H6340">
        <v>20</v>
      </c>
      <c r="I6340" s="13" t="s">
        <v>202</v>
      </c>
      <c r="J6340">
        <v>0</v>
      </c>
      <c r="K6340" s="13" t="s">
        <v>214</v>
      </c>
      <c r="L6340">
        <v>6</v>
      </c>
      <c r="M6340">
        <v>0</v>
      </c>
      <c r="N6340" s="13" t="s">
        <v>94</v>
      </c>
      <c r="O6340" s="13" t="s">
        <v>95</v>
      </c>
      <c r="P6340">
        <v>15</v>
      </c>
      <c r="Q6340" s="13" t="s">
        <v>97</v>
      </c>
      <c r="R6340" s="13" t="s">
        <v>98</v>
      </c>
      <c r="S6340" s="13" t="s">
        <v>196</v>
      </c>
      <c r="T6340">
        <v>4</v>
      </c>
      <c r="U6340">
        <v>3</v>
      </c>
      <c r="V6340">
        <v>0</v>
      </c>
      <c r="W6340" s="13" t="s">
        <v>101</v>
      </c>
      <c r="X6340">
        <v>0.65</v>
      </c>
    </row>
    <row r="6341" spans="1:24" x14ac:dyDescent="0.3">
      <c r="A6341">
        <v>6339</v>
      </c>
      <c r="B6341" t="s">
        <v>190</v>
      </c>
      <c r="C6341" t="s">
        <v>80</v>
      </c>
      <c r="D6341">
        <v>19.111633000000001</v>
      </c>
      <c r="E6341">
        <v>72.984187000000006</v>
      </c>
      <c r="F6341" s="18">
        <v>45724</v>
      </c>
      <c r="G6341" s="19">
        <v>4.1666666666666699E-2</v>
      </c>
      <c r="H6341">
        <v>1</v>
      </c>
      <c r="I6341" s="13" t="s">
        <v>219</v>
      </c>
      <c r="J6341">
        <v>1</v>
      </c>
      <c r="K6341" s="13" t="s">
        <v>214</v>
      </c>
      <c r="L6341">
        <v>5</v>
      </c>
      <c r="M6341">
        <v>0</v>
      </c>
      <c r="N6341" s="13" t="s">
        <v>94</v>
      </c>
      <c r="O6341" s="13" t="s">
        <v>95</v>
      </c>
      <c r="P6341">
        <v>38</v>
      </c>
      <c r="Q6341" s="13" t="s">
        <v>95</v>
      </c>
      <c r="R6341" s="13" t="s">
        <v>213</v>
      </c>
      <c r="S6341" s="13" t="s">
        <v>193</v>
      </c>
      <c r="T6341">
        <v>5</v>
      </c>
      <c r="U6341">
        <v>1</v>
      </c>
      <c r="V6341">
        <v>0</v>
      </c>
      <c r="W6341" s="13" t="s">
        <v>101</v>
      </c>
      <c r="X6341">
        <v>0.45</v>
      </c>
    </row>
    <row r="6342" spans="1:24" x14ac:dyDescent="0.3">
      <c r="A6342">
        <v>6340</v>
      </c>
      <c r="B6342" t="s">
        <v>217</v>
      </c>
      <c r="C6342" t="s">
        <v>218</v>
      </c>
      <c r="D6342">
        <v>22.694613</v>
      </c>
      <c r="E6342">
        <v>88.290896000000004</v>
      </c>
      <c r="F6342" s="18">
        <v>45078</v>
      </c>
      <c r="G6342" s="19">
        <v>0.45833333333333298</v>
      </c>
      <c r="H6342">
        <v>11</v>
      </c>
      <c r="I6342" s="13" t="s">
        <v>202</v>
      </c>
      <c r="J6342">
        <v>0</v>
      </c>
      <c r="K6342" s="13" t="s">
        <v>92</v>
      </c>
      <c r="L6342">
        <v>2</v>
      </c>
      <c r="M6342">
        <v>0</v>
      </c>
      <c r="N6342" s="13" t="s">
        <v>212</v>
      </c>
      <c r="O6342" s="13" t="s">
        <v>195</v>
      </c>
      <c r="P6342">
        <v>21</v>
      </c>
      <c r="Q6342" s="13" t="s">
        <v>95</v>
      </c>
      <c r="R6342" s="13" t="s">
        <v>199</v>
      </c>
      <c r="S6342" s="13" t="s">
        <v>193</v>
      </c>
      <c r="T6342">
        <v>5</v>
      </c>
      <c r="U6342">
        <v>3</v>
      </c>
      <c r="V6342">
        <v>0</v>
      </c>
      <c r="W6342" s="13" t="s">
        <v>101</v>
      </c>
      <c r="X6342">
        <v>0.25</v>
      </c>
    </row>
    <row r="6343" spans="1:24" x14ac:dyDescent="0.3">
      <c r="A6343">
        <v>6341</v>
      </c>
      <c r="B6343" t="s">
        <v>217</v>
      </c>
      <c r="C6343" t="s">
        <v>218</v>
      </c>
      <c r="D6343">
        <v>22.639061999999999</v>
      </c>
      <c r="E6343">
        <v>88.385362000000001</v>
      </c>
      <c r="F6343" s="18">
        <v>45697</v>
      </c>
      <c r="G6343" s="19">
        <v>0.20833333333333301</v>
      </c>
      <c r="H6343">
        <v>5</v>
      </c>
      <c r="I6343" s="13" t="s">
        <v>89</v>
      </c>
      <c r="J6343">
        <v>1</v>
      </c>
      <c r="K6343" s="13" t="s">
        <v>191</v>
      </c>
      <c r="L6343">
        <v>5</v>
      </c>
      <c r="M6343">
        <v>1</v>
      </c>
      <c r="N6343" s="13" t="s">
        <v>94</v>
      </c>
      <c r="O6343" s="13" t="s">
        <v>95</v>
      </c>
      <c r="P6343">
        <v>30</v>
      </c>
      <c r="Q6343" s="13" t="s">
        <v>97</v>
      </c>
      <c r="R6343" s="13" t="s">
        <v>98</v>
      </c>
      <c r="S6343" s="13" t="s">
        <v>196</v>
      </c>
      <c r="T6343">
        <v>4</v>
      </c>
      <c r="U6343">
        <v>4</v>
      </c>
      <c r="V6343">
        <v>0</v>
      </c>
      <c r="W6343" s="13" t="s">
        <v>101</v>
      </c>
      <c r="X6343">
        <v>0.65</v>
      </c>
    </row>
    <row r="6344" spans="1:24" x14ac:dyDescent="0.3">
      <c r="A6344">
        <v>6342</v>
      </c>
      <c r="B6344" t="s">
        <v>206</v>
      </c>
      <c r="C6344" t="s">
        <v>207</v>
      </c>
      <c r="D6344">
        <v>13.196868</v>
      </c>
      <c r="E6344">
        <v>77.526797000000002</v>
      </c>
      <c r="F6344" s="18">
        <v>45604</v>
      </c>
      <c r="G6344" s="19">
        <v>0.25</v>
      </c>
      <c r="H6344">
        <v>6</v>
      </c>
      <c r="I6344" s="13" t="s">
        <v>211</v>
      </c>
      <c r="J6344">
        <v>0</v>
      </c>
      <c r="K6344" s="13" t="s">
        <v>92</v>
      </c>
      <c r="L6344">
        <v>5</v>
      </c>
      <c r="M6344">
        <v>1</v>
      </c>
      <c r="N6344" s="13" t="s">
        <v>94</v>
      </c>
      <c r="O6344" s="13" t="s">
        <v>95</v>
      </c>
      <c r="P6344">
        <v>33</v>
      </c>
      <c r="Q6344" s="13" t="s">
        <v>95</v>
      </c>
      <c r="R6344" s="13" t="s">
        <v>199</v>
      </c>
      <c r="S6344" s="13" t="s">
        <v>196</v>
      </c>
      <c r="T6344">
        <v>1</v>
      </c>
      <c r="U6344">
        <v>0</v>
      </c>
      <c r="V6344">
        <v>0</v>
      </c>
      <c r="W6344" s="13" t="s">
        <v>101</v>
      </c>
      <c r="X6344">
        <v>0.45</v>
      </c>
    </row>
    <row r="6345" spans="1:24" x14ac:dyDescent="0.3">
      <c r="A6345">
        <v>6343</v>
      </c>
      <c r="B6345" t="s">
        <v>190</v>
      </c>
      <c r="C6345" t="s">
        <v>80</v>
      </c>
      <c r="D6345">
        <v>18.805457000000001</v>
      </c>
      <c r="E6345">
        <v>72.772070999999997</v>
      </c>
      <c r="F6345" s="18">
        <v>45419</v>
      </c>
      <c r="G6345" s="19">
        <v>0.75</v>
      </c>
      <c r="H6345">
        <v>18</v>
      </c>
      <c r="I6345" s="13" t="s">
        <v>215</v>
      </c>
      <c r="J6345">
        <v>0</v>
      </c>
      <c r="K6345" s="13" t="s">
        <v>92</v>
      </c>
      <c r="L6345">
        <v>3</v>
      </c>
      <c r="M6345">
        <v>0</v>
      </c>
      <c r="N6345" s="13" t="s">
        <v>192</v>
      </c>
      <c r="O6345" s="13" t="s">
        <v>97</v>
      </c>
      <c r="P6345">
        <v>36</v>
      </c>
      <c r="Q6345" s="13" t="s">
        <v>97</v>
      </c>
      <c r="R6345" s="13" t="s">
        <v>213</v>
      </c>
      <c r="S6345" s="13" t="s">
        <v>196</v>
      </c>
      <c r="T6345">
        <v>4</v>
      </c>
      <c r="U6345">
        <v>4</v>
      </c>
      <c r="V6345">
        <v>1</v>
      </c>
      <c r="W6345" s="13" t="s">
        <v>101</v>
      </c>
      <c r="X6345">
        <v>0.45</v>
      </c>
    </row>
    <row r="6346" spans="1:24" x14ac:dyDescent="0.3">
      <c r="A6346">
        <v>6344</v>
      </c>
      <c r="B6346" t="s">
        <v>203</v>
      </c>
      <c r="C6346" t="s">
        <v>203</v>
      </c>
      <c r="D6346">
        <v>28.573861999999998</v>
      </c>
      <c r="E6346">
        <v>77.214338999999995</v>
      </c>
      <c r="F6346" s="18">
        <v>45035</v>
      </c>
      <c r="G6346" s="19">
        <v>4.1666666666666699E-2</v>
      </c>
      <c r="H6346">
        <v>1</v>
      </c>
      <c r="I6346" s="13" t="s">
        <v>194</v>
      </c>
      <c r="J6346">
        <v>0</v>
      </c>
      <c r="K6346" s="13" t="s">
        <v>191</v>
      </c>
      <c r="L6346">
        <v>2</v>
      </c>
      <c r="M6346">
        <v>1</v>
      </c>
      <c r="N6346" s="13" t="s">
        <v>94</v>
      </c>
      <c r="O6346" s="13" t="s">
        <v>95</v>
      </c>
      <c r="P6346">
        <v>32</v>
      </c>
      <c r="Q6346" s="13" t="s">
        <v>95</v>
      </c>
      <c r="R6346" s="13" t="s">
        <v>213</v>
      </c>
      <c r="S6346" s="13" t="s">
        <v>193</v>
      </c>
      <c r="T6346">
        <v>5</v>
      </c>
      <c r="U6346">
        <v>3</v>
      </c>
      <c r="V6346">
        <v>0</v>
      </c>
      <c r="W6346" s="13" t="s">
        <v>101</v>
      </c>
      <c r="X6346">
        <v>0.45</v>
      </c>
    </row>
    <row r="6347" spans="1:24" x14ac:dyDescent="0.3">
      <c r="A6347">
        <v>6345</v>
      </c>
      <c r="B6347" t="s">
        <v>203</v>
      </c>
      <c r="C6347" t="s">
        <v>203</v>
      </c>
      <c r="D6347">
        <v>28.701328</v>
      </c>
      <c r="E6347">
        <v>76.810630000000003</v>
      </c>
      <c r="F6347" s="18">
        <v>45694</v>
      </c>
      <c r="G6347" s="19">
        <v>0.625</v>
      </c>
      <c r="H6347">
        <v>15</v>
      </c>
      <c r="I6347" s="13" t="s">
        <v>202</v>
      </c>
      <c r="J6347">
        <v>0</v>
      </c>
      <c r="K6347" s="13" t="s">
        <v>214</v>
      </c>
      <c r="L6347">
        <v>3</v>
      </c>
      <c r="M6347">
        <v>1</v>
      </c>
      <c r="N6347" s="13" t="s">
        <v>94</v>
      </c>
      <c r="O6347" s="13" t="s">
        <v>95</v>
      </c>
      <c r="P6347">
        <v>33</v>
      </c>
      <c r="Q6347" s="13" t="s">
        <v>97</v>
      </c>
      <c r="R6347" s="13" t="s">
        <v>208</v>
      </c>
      <c r="S6347" s="13" t="s">
        <v>196</v>
      </c>
      <c r="T6347">
        <v>3</v>
      </c>
      <c r="U6347">
        <v>3</v>
      </c>
      <c r="V6347">
        <v>0</v>
      </c>
      <c r="W6347" s="13" t="s">
        <v>101</v>
      </c>
      <c r="X6347">
        <v>0.65</v>
      </c>
    </row>
    <row r="6348" spans="1:24" x14ac:dyDescent="0.3">
      <c r="A6348">
        <v>6346</v>
      </c>
      <c r="B6348" t="s">
        <v>190</v>
      </c>
      <c r="C6348" t="s">
        <v>80</v>
      </c>
      <c r="D6348">
        <v>19.260044000000001</v>
      </c>
      <c r="E6348">
        <v>72.787351000000001</v>
      </c>
      <c r="F6348" s="18">
        <v>45397</v>
      </c>
      <c r="G6348" s="19">
        <v>0.125</v>
      </c>
      <c r="H6348">
        <v>3</v>
      </c>
      <c r="I6348" s="13" t="s">
        <v>204</v>
      </c>
      <c r="J6348">
        <v>0</v>
      </c>
      <c r="K6348" s="13" t="s">
        <v>191</v>
      </c>
      <c r="L6348">
        <v>4</v>
      </c>
      <c r="M6348">
        <v>0</v>
      </c>
      <c r="N6348" s="13" t="s">
        <v>212</v>
      </c>
      <c r="O6348" s="13" t="s">
        <v>195</v>
      </c>
      <c r="P6348">
        <v>23</v>
      </c>
      <c r="Q6348" s="13" t="s">
        <v>97</v>
      </c>
      <c r="R6348" s="13" t="s">
        <v>98</v>
      </c>
      <c r="S6348" s="13" t="s">
        <v>193</v>
      </c>
      <c r="T6348">
        <v>4</v>
      </c>
      <c r="U6348">
        <v>1</v>
      </c>
      <c r="V6348">
        <v>0</v>
      </c>
      <c r="W6348" s="13" t="s">
        <v>101</v>
      </c>
      <c r="X6348">
        <v>0.45</v>
      </c>
    </row>
    <row r="6349" spans="1:24" x14ac:dyDescent="0.3">
      <c r="A6349">
        <v>6347</v>
      </c>
      <c r="B6349" t="s">
        <v>79</v>
      </c>
      <c r="C6349" t="s">
        <v>80</v>
      </c>
      <c r="D6349">
        <v>18.48629</v>
      </c>
      <c r="E6349">
        <v>73.934465000000003</v>
      </c>
      <c r="F6349" s="18">
        <v>45085</v>
      </c>
      <c r="G6349" s="19">
        <v>0.58333333333333304</v>
      </c>
      <c r="H6349">
        <v>14</v>
      </c>
      <c r="I6349" s="13" t="s">
        <v>202</v>
      </c>
      <c r="J6349">
        <v>0</v>
      </c>
      <c r="K6349" s="13" t="s">
        <v>214</v>
      </c>
      <c r="L6349">
        <v>2</v>
      </c>
      <c r="M6349">
        <v>1</v>
      </c>
      <c r="N6349" s="13" t="s">
        <v>212</v>
      </c>
      <c r="O6349" s="13" t="s">
        <v>95</v>
      </c>
      <c r="P6349">
        <v>31</v>
      </c>
      <c r="Q6349" s="13" t="s">
        <v>97</v>
      </c>
      <c r="R6349" s="13" t="s">
        <v>98</v>
      </c>
      <c r="S6349" s="13" t="s">
        <v>193</v>
      </c>
      <c r="T6349">
        <v>5</v>
      </c>
      <c r="U6349">
        <v>2</v>
      </c>
      <c r="V6349">
        <v>0</v>
      </c>
      <c r="W6349" s="13" t="s">
        <v>101</v>
      </c>
      <c r="X6349">
        <v>0.65</v>
      </c>
    </row>
    <row r="6350" spans="1:24" x14ac:dyDescent="0.3">
      <c r="A6350">
        <v>6348</v>
      </c>
      <c r="B6350" t="s">
        <v>209</v>
      </c>
      <c r="C6350" t="s">
        <v>210</v>
      </c>
      <c r="D6350">
        <v>17.334714000000002</v>
      </c>
      <c r="E6350">
        <v>78.581053999999995</v>
      </c>
      <c r="F6350" s="18">
        <v>45410</v>
      </c>
      <c r="G6350" s="19">
        <v>0.66666666666666696</v>
      </c>
      <c r="H6350">
        <v>16</v>
      </c>
      <c r="I6350" s="13" t="s">
        <v>89</v>
      </c>
      <c r="J6350">
        <v>1</v>
      </c>
      <c r="K6350" s="13" t="s">
        <v>92</v>
      </c>
      <c r="L6350">
        <v>6</v>
      </c>
      <c r="M6350">
        <v>0</v>
      </c>
      <c r="N6350" s="13" t="s">
        <v>94</v>
      </c>
      <c r="O6350" s="13" t="s">
        <v>95</v>
      </c>
      <c r="P6350">
        <v>15</v>
      </c>
      <c r="Q6350" s="13" t="s">
        <v>195</v>
      </c>
      <c r="R6350" s="13" t="s">
        <v>213</v>
      </c>
      <c r="S6350" s="13" t="s">
        <v>193</v>
      </c>
      <c r="T6350">
        <v>3</v>
      </c>
      <c r="U6350">
        <v>1</v>
      </c>
      <c r="V6350">
        <v>0</v>
      </c>
      <c r="W6350" s="13" t="s">
        <v>101</v>
      </c>
      <c r="X6350">
        <v>0.45</v>
      </c>
    </row>
    <row r="6351" spans="1:24" x14ac:dyDescent="0.3">
      <c r="A6351">
        <v>6349</v>
      </c>
      <c r="B6351" t="s">
        <v>209</v>
      </c>
      <c r="C6351" t="s">
        <v>210</v>
      </c>
      <c r="D6351">
        <v>17.442689999999999</v>
      </c>
      <c r="E6351">
        <v>78.371594999999999</v>
      </c>
      <c r="F6351" s="18">
        <v>45662</v>
      </c>
      <c r="G6351" s="19">
        <v>8.3333333333333301E-2</v>
      </c>
      <c r="H6351">
        <v>2</v>
      </c>
      <c r="I6351" s="13" t="s">
        <v>89</v>
      </c>
      <c r="J6351">
        <v>1</v>
      </c>
      <c r="K6351" s="13" t="s">
        <v>191</v>
      </c>
      <c r="L6351">
        <v>6</v>
      </c>
      <c r="M6351">
        <v>1</v>
      </c>
      <c r="N6351" s="13" t="s">
        <v>94</v>
      </c>
      <c r="O6351" s="13" t="s">
        <v>95</v>
      </c>
      <c r="P6351">
        <v>23</v>
      </c>
      <c r="Q6351" s="13" t="s">
        <v>95</v>
      </c>
      <c r="R6351" s="13" t="s">
        <v>98</v>
      </c>
      <c r="S6351" s="13" t="s">
        <v>196</v>
      </c>
      <c r="T6351">
        <v>5</v>
      </c>
      <c r="U6351">
        <v>1</v>
      </c>
      <c r="V6351">
        <v>0</v>
      </c>
      <c r="W6351" s="13" t="s">
        <v>101</v>
      </c>
      <c r="X6351">
        <v>0.45</v>
      </c>
    </row>
    <row r="6352" spans="1:24" x14ac:dyDescent="0.3">
      <c r="A6352">
        <v>6350</v>
      </c>
      <c r="B6352" t="s">
        <v>79</v>
      </c>
      <c r="C6352" t="s">
        <v>80</v>
      </c>
      <c r="D6352">
        <v>18.694894000000001</v>
      </c>
      <c r="E6352">
        <v>73.867420999999993</v>
      </c>
      <c r="F6352" s="18">
        <v>45053</v>
      </c>
      <c r="G6352" s="19">
        <v>0.79166666666666696</v>
      </c>
      <c r="H6352">
        <v>19</v>
      </c>
      <c r="I6352" s="13" t="s">
        <v>89</v>
      </c>
      <c r="J6352">
        <v>1</v>
      </c>
      <c r="K6352" s="13" t="s">
        <v>92</v>
      </c>
      <c r="L6352">
        <v>3</v>
      </c>
      <c r="M6352">
        <v>1</v>
      </c>
      <c r="N6352" s="13" t="s">
        <v>192</v>
      </c>
      <c r="O6352" s="13" t="s">
        <v>97</v>
      </c>
      <c r="P6352">
        <v>35</v>
      </c>
      <c r="Q6352" s="13" t="s">
        <v>97</v>
      </c>
      <c r="R6352" s="13" t="s">
        <v>208</v>
      </c>
      <c r="S6352" s="13" t="s">
        <v>99</v>
      </c>
      <c r="T6352">
        <v>4</v>
      </c>
      <c r="U6352">
        <v>4</v>
      </c>
      <c r="V6352">
        <v>1</v>
      </c>
      <c r="W6352" s="13" t="s">
        <v>101</v>
      </c>
      <c r="X6352">
        <v>0.65</v>
      </c>
    </row>
    <row r="6353" spans="1:24" x14ac:dyDescent="0.3">
      <c r="A6353">
        <v>6351</v>
      </c>
      <c r="B6353" t="s">
        <v>197</v>
      </c>
      <c r="C6353" t="s">
        <v>198</v>
      </c>
      <c r="D6353">
        <v>30.784216000000001</v>
      </c>
      <c r="E6353">
        <v>76.859889999999993</v>
      </c>
      <c r="F6353" s="18">
        <v>45745</v>
      </c>
      <c r="G6353" s="19">
        <v>0.16666666666666699</v>
      </c>
      <c r="H6353">
        <v>4</v>
      </c>
      <c r="I6353" s="13" t="s">
        <v>219</v>
      </c>
      <c r="J6353">
        <v>1</v>
      </c>
      <c r="K6353" s="13" t="s">
        <v>214</v>
      </c>
      <c r="L6353">
        <v>5</v>
      </c>
      <c r="M6353">
        <v>1</v>
      </c>
      <c r="N6353" s="13" t="s">
        <v>212</v>
      </c>
      <c r="O6353" s="13" t="s">
        <v>195</v>
      </c>
      <c r="P6353">
        <v>18</v>
      </c>
      <c r="Q6353" s="13" t="s">
        <v>95</v>
      </c>
      <c r="R6353" s="13" t="s">
        <v>213</v>
      </c>
      <c r="S6353" s="13" t="s">
        <v>196</v>
      </c>
      <c r="T6353">
        <v>4</v>
      </c>
      <c r="U6353">
        <v>3</v>
      </c>
      <c r="V6353">
        <v>0</v>
      </c>
      <c r="W6353" s="13" t="s">
        <v>101</v>
      </c>
      <c r="X6353">
        <v>0.25</v>
      </c>
    </row>
    <row r="6354" spans="1:24" x14ac:dyDescent="0.3">
      <c r="A6354">
        <v>6352</v>
      </c>
      <c r="B6354" t="s">
        <v>206</v>
      </c>
      <c r="C6354" t="s">
        <v>207</v>
      </c>
      <c r="D6354">
        <v>13.012931999999999</v>
      </c>
      <c r="E6354">
        <v>77.510929000000004</v>
      </c>
      <c r="F6354" s="18">
        <v>44760</v>
      </c>
      <c r="G6354" s="19">
        <v>0.125</v>
      </c>
      <c r="H6354">
        <v>3</v>
      </c>
      <c r="I6354" s="13" t="s">
        <v>204</v>
      </c>
      <c r="J6354">
        <v>0</v>
      </c>
      <c r="K6354" s="13" t="s">
        <v>214</v>
      </c>
      <c r="L6354">
        <v>2</v>
      </c>
      <c r="M6354">
        <v>0</v>
      </c>
      <c r="N6354" s="13" t="s">
        <v>192</v>
      </c>
      <c r="O6354" s="13" t="s">
        <v>97</v>
      </c>
      <c r="P6354">
        <v>37</v>
      </c>
      <c r="Q6354" s="13" t="s">
        <v>95</v>
      </c>
      <c r="R6354" s="13" t="s">
        <v>213</v>
      </c>
      <c r="S6354" s="13" t="s">
        <v>196</v>
      </c>
      <c r="T6354">
        <v>2</v>
      </c>
      <c r="U6354">
        <v>2</v>
      </c>
      <c r="V6354">
        <v>0</v>
      </c>
      <c r="W6354" s="13" t="s">
        <v>101</v>
      </c>
      <c r="X6354">
        <v>0.1</v>
      </c>
    </row>
    <row r="6355" spans="1:24" x14ac:dyDescent="0.3">
      <c r="A6355">
        <v>6353</v>
      </c>
      <c r="B6355" t="s">
        <v>206</v>
      </c>
      <c r="C6355" t="s">
        <v>207</v>
      </c>
      <c r="D6355">
        <v>12.910061000000001</v>
      </c>
      <c r="E6355">
        <v>77.481705000000005</v>
      </c>
      <c r="F6355" s="18">
        <v>44655</v>
      </c>
      <c r="G6355" s="19">
        <v>0.16666666666666699</v>
      </c>
      <c r="H6355">
        <v>4</v>
      </c>
      <c r="I6355" s="13" t="s">
        <v>204</v>
      </c>
      <c r="J6355">
        <v>0</v>
      </c>
      <c r="K6355" s="13" t="s">
        <v>92</v>
      </c>
      <c r="L6355">
        <v>4</v>
      </c>
      <c r="M6355">
        <v>0</v>
      </c>
      <c r="N6355" s="13" t="s">
        <v>94</v>
      </c>
      <c r="O6355" s="13" t="s">
        <v>95</v>
      </c>
      <c r="P6355">
        <v>32</v>
      </c>
      <c r="Q6355" s="13" t="s">
        <v>95</v>
      </c>
      <c r="R6355" s="13" t="s">
        <v>208</v>
      </c>
      <c r="S6355" s="13" t="s">
        <v>196</v>
      </c>
      <c r="T6355">
        <v>1</v>
      </c>
      <c r="U6355">
        <v>0</v>
      </c>
      <c r="V6355">
        <v>0</v>
      </c>
      <c r="W6355" s="13" t="s">
        <v>101</v>
      </c>
      <c r="X6355">
        <v>0.45</v>
      </c>
    </row>
    <row r="6356" spans="1:24" x14ac:dyDescent="0.3">
      <c r="A6356">
        <v>6354</v>
      </c>
      <c r="B6356" t="s">
        <v>200</v>
      </c>
      <c r="C6356" t="s">
        <v>201</v>
      </c>
      <c r="D6356">
        <v>12.800782</v>
      </c>
      <c r="E6356">
        <v>80.185838000000004</v>
      </c>
      <c r="F6356" s="18">
        <v>44594</v>
      </c>
      <c r="G6356" s="19">
        <v>0.33333333333333298</v>
      </c>
      <c r="H6356">
        <v>8</v>
      </c>
      <c r="I6356" s="13" t="s">
        <v>194</v>
      </c>
      <c r="J6356">
        <v>0</v>
      </c>
      <c r="K6356" s="13" t="s">
        <v>214</v>
      </c>
      <c r="L6356">
        <v>4</v>
      </c>
      <c r="M6356">
        <v>1</v>
      </c>
      <c r="N6356" s="13" t="s">
        <v>192</v>
      </c>
      <c r="O6356" s="13" t="s">
        <v>97</v>
      </c>
      <c r="P6356">
        <v>37</v>
      </c>
      <c r="Q6356" s="13" t="s">
        <v>97</v>
      </c>
      <c r="R6356" s="13" t="s">
        <v>208</v>
      </c>
      <c r="S6356" s="13" t="s">
        <v>193</v>
      </c>
      <c r="T6356">
        <v>2</v>
      </c>
      <c r="U6356">
        <v>0</v>
      </c>
      <c r="V6356">
        <v>1</v>
      </c>
      <c r="W6356" s="13" t="s">
        <v>101</v>
      </c>
      <c r="X6356">
        <v>0.45</v>
      </c>
    </row>
    <row r="6357" spans="1:24" x14ac:dyDescent="0.3">
      <c r="A6357">
        <v>6355</v>
      </c>
      <c r="B6357" t="s">
        <v>209</v>
      </c>
      <c r="C6357" t="s">
        <v>210</v>
      </c>
      <c r="D6357">
        <v>17.586306</v>
      </c>
      <c r="E6357">
        <v>78.490206000000001</v>
      </c>
      <c r="F6357" s="18">
        <v>45584</v>
      </c>
      <c r="G6357" s="19">
        <v>8.3333333333333301E-2</v>
      </c>
      <c r="H6357">
        <v>2</v>
      </c>
      <c r="I6357" s="13" t="s">
        <v>219</v>
      </c>
      <c r="J6357">
        <v>1</v>
      </c>
      <c r="K6357" s="13" t="s">
        <v>191</v>
      </c>
      <c r="L6357">
        <v>4</v>
      </c>
      <c r="M6357">
        <v>0</v>
      </c>
      <c r="N6357" s="13" t="s">
        <v>212</v>
      </c>
      <c r="O6357" s="13" t="s">
        <v>195</v>
      </c>
      <c r="P6357">
        <v>21</v>
      </c>
      <c r="Q6357" s="13" t="s">
        <v>95</v>
      </c>
      <c r="R6357" s="13" t="s">
        <v>208</v>
      </c>
      <c r="S6357" s="13" t="s">
        <v>196</v>
      </c>
      <c r="T6357">
        <v>1</v>
      </c>
      <c r="U6357">
        <v>0</v>
      </c>
      <c r="V6357">
        <v>0</v>
      </c>
      <c r="W6357" s="13" t="s">
        <v>101</v>
      </c>
      <c r="X6357">
        <v>0.25</v>
      </c>
    </row>
    <row r="6358" spans="1:24" x14ac:dyDescent="0.3">
      <c r="A6358">
        <v>6356</v>
      </c>
      <c r="B6358" t="s">
        <v>217</v>
      </c>
      <c r="C6358" t="s">
        <v>218</v>
      </c>
      <c r="D6358">
        <v>22.481912000000001</v>
      </c>
      <c r="E6358">
        <v>88.354609999999994</v>
      </c>
      <c r="F6358" s="18">
        <v>45019</v>
      </c>
      <c r="G6358" s="19">
        <v>0.16666666666666699</v>
      </c>
      <c r="H6358">
        <v>4</v>
      </c>
      <c r="I6358" s="13" t="s">
        <v>204</v>
      </c>
      <c r="J6358">
        <v>0</v>
      </c>
      <c r="K6358" s="13" t="s">
        <v>92</v>
      </c>
      <c r="L6358">
        <v>1</v>
      </c>
      <c r="M6358">
        <v>0</v>
      </c>
      <c r="N6358" s="13" t="s">
        <v>94</v>
      </c>
      <c r="O6358" s="13" t="s">
        <v>95</v>
      </c>
      <c r="P6358">
        <v>38</v>
      </c>
      <c r="Q6358" s="13" t="s">
        <v>95</v>
      </c>
      <c r="R6358" s="13" t="s">
        <v>205</v>
      </c>
      <c r="S6358" s="13" t="s">
        <v>196</v>
      </c>
      <c r="T6358">
        <v>5</v>
      </c>
      <c r="U6358">
        <v>2</v>
      </c>
      <c r="V6358">
        <v>0</v>
      </c>
      <c r="W6358" s="13" t="s">
        <v>101</v>
      </c>
      <c r="X6358">
        <v>0.45</v>
      </c>
    </row>
    <row r="6359" spans="1:24" x14ac:dyDescent="0.3">
      <c r="A6359">
        <v>6357</v>
      </c>
      <c r="B6359" t="s">
        <v>203</v>
      </c>
      <c r="C6359" t="s">
        <v>203</v>
      </c>
      <c r="D6359">
        <v>28.704981</v>
      </c>
      <c r="E6359">
        <v>77.188800999999998</v>
      </c>
      <c r="F6359" s="18">
        <v>44610</v>
      </c>
      <c r="G6359" s="19">
        <v>0.54166666666666696</v>
      </c>
      <c r="H6359">
        <v>13</v>
      </c>
      <c r="I6359" s="13" t="s">
        <v>211</v>
      </c>
      <c r="J6359">
        <v>0</v>
      </c>
      <c r="K6359" s="13" t="s">
        <v>92</v>
      </c>
      <c r="L6359">
        <v>1</v>
      </c>
      <c r="M6359">
        <v>1</v>
      </c>
      <c r="N6359" s="13" t="s">
        <v>192</v>
      </c>
      <c r="O6359" s="13" t="s">
        <v>97</v>
      </c>
      <c r="P6359">
        <v>30</v>
      </c>
      <c r="Q6359" s="13" t="s">
        <v>95</v>
      </c>
      <c r="R6359" s="13" t="s">
        <v>208</v>
      </c>
      <c r="S6359" s="13" t="s">
        <v>193</v>
      </c>
      <c r="T6359">
        <v>1</v>
      </c>
      <c r="U6359">
        <v>1</v>
      </c>
      <c r="V6359">
        <v>0</v>
      </c>
      <c r="W6359" s="13" t="s">
        <v>101</v>
      </c>
      <c r="X6359">
        <v>0.1</v>
      </c>
    </row>
    <row r="6360" spans="1:24" x14ac:dyDescent="0.3">
      <c r="A6360">
        <v>6358</v>
      </c>
      <c r="B6360" t="s">
        <v>200</v>
      </c>
      <c r="C6360" t="s">
        <v>201</v>
      </c>
      <c r="D6360">
        <v>13.128761000000001</v>
      </c>
      <c r="E6360">
        <v>80.276770999999997</v>
      </c>
      <c r="F6360" s="18">
        <v>45245</v>
      </c>
      <c r="G6360" s="19">
        <v>4.1666666666666699E-2</v>
      </c>
      <c r="H6360">
        <v>1</v>
      </c>
      <c r="I6360" s="13" t="s">
        <v>194</v>
      </c>
      <c r="J6360">
        <v>0</v>
      </c>
      <c r="K6360" s="13" t="s">
        <v>191</v>
      </c>
      <c r="L6360">
        <v>5</v>
      </c>
      <c r="M6360">
        <v>0</v>
      </c>
      <c r="N6360" s="13" t="s">
        <v>192</v>
      </c>
      <c r="O6360" s="13" t="s">
        <v>97</v>
      </c>
      <c r="P6360">
        <v>28</v>
      </c>
      <c r="Q6360" s="13" t="s">
        <v>95</v>
      </c>
      <c r="R6360" s="13" t="s">
        <v>208</v>
      </c>
      <c r="S6360" s="13" t="s">
        <v>196</v>
      </c>
      <c r="T6360">
        <v>1</v>
      </c>
      <c r="U6360">
        <v>1</v>
      </c>
      <c r="V6360">
        <v>0</v>
      </c>
      <c r="W6360" s="13" t="s">
        <v>101</v>
      </c>
      <c r="X6360">
        <v>0.1</v>
      </c>
    </row>
    <row r="6361" spans="1:24" x14ac:dyDescent="0.3">
      <c r="A6361">
        <v>6359</v>
      </c>
      <c r="B6361" t="s">
        <v>203</v>
      </c>
      <c r="C6361" t="s">
        <v>203</v>
      </c>
      <c r="D6361">
        <v>28.549755000000001</v>
      </c>
      <c r="E6361">
        <v>76.956025999999994</v>
      </c>
      <c r="F6361" s="18">
        <v>45004</v>
      </c>
      <c r="G6361" s="19">
        <v>0.625</v>
      </c>
      <c r="H6361">
        <v>15</v>
      </c>
      <c r="I6361" s="13" t="s">
        <v>89</v>
      </c>
      <c r="J6361">
        <v>1</v>
      </c>
      <c r="K6361" s="13" t="s">
        <v>214</v>
      </c>
      <c r="L6361">
        <v>3</v>
      </c>
      <c r="M6361">
        <v>1</v>
      </c>
      <c r="N6361" s="13" t="s">
        <v>192</v>
      </c>
      <c r="O6361" s="13" t="s">
        <v>97</v>
      </c>
      <c r="P6361">
        <v>31</v>
      </c>
      <c r="Q6361" s="13" t="s">
        <v>95</v>
      </c>
      <c r="R6361" s="13" t="s">
        <v>199</v>
      </c>
      <c r="S6361" s="13" t="s">
        <v>193</v>
      </c>
      <c r="T6361">
        <v>2</v>
      </c>
      <c r="U6361">
        <v>1</v>
      </c>
      <c r="V6361">
        <v>0</v>
      </c>
      <c r="W6361" s="13" t="s">
        <v>101</v>
      </c>
      <c r="X6361">
        <v>0.1</v>
      </c>
    </row>
    <row r="6362" spans="1:24" x14ac:dyDescent="0.3">
      <c r="A6362">
        <v>6360</v>
      </c>
      <c r="B6362" t="s">
        <v>190</v>
      </c>
      <c r="C6362" t="s">
        <v>80</v>
      </c>
      <c r="D6362">
        <v>18.967123000000001</v>
      </c>
      <c r="E6362">
        <v>72.713562999999994</v>
      </c>
      <c r="F6362" s="18">
        <v>45148</v>
      </c>
      <c r="G6362" s="19">
        <v>0.625</v>
      </c>
      <c r="H6362">
        <v>15</v>
      </c>
      <c r="I6362" s="13" t="s">
        <v>202</v>
      </c>
      <c r="J6362">
        <v>0</v>
      </c>
      <c r="K6362" s="13" t="s">
        <v>92</v>
      </c>
      <c r="L6362">
        <v>6</v>
      </c>
      <c r="M6362">
        <v>0</v>
      </c>
      <c r="N6362" s="13" t="s">
        <v>192</v>
      </c>
      <c r="O6362" s="13" t="s">
        <v>97</v>
      </c>
      <c r="P6362">
        <v>30</v>
      </c>
      <c r="Q6362" s="13" t="s">
        <v>95</v>
      </c>
      <c r="R6362" s="13" t="s">
        <v>205</v>
      </c>
      <c r="S6362" s="13" t="s">
        <v>196</v>
      </c>
      <c r="T6362">
        <v>1</v>
      </c>
      <c r="U6362">
        <v>1</v>
      </c>
      <c r="V6362">
        <v>0</v>
      </c>
      <c r="W6362" s="13" t="s">
        <v>101</v>
      </c>
      <c r="X6362">
        <v>0.1</v>
      </c>
    </row>
    <row r="6363" spans="1:24" x14ac:dyDescent="0.3">
      <c r="A6363">
        <v>6361</v>
      </c>
      <c r="B6363" t="s">
        <v>217</v>
      </c>
      <c r="C6363" t="s">
        <v>218</v>
      </c>
      <c r="D6363">
        <v>22.489338</v>
      </c>
      <c r="E6363">
        <v>88.421323000000001</v>
      </c>
      <c r="F6363" s="18">
        <v>45517</v>
      </c>
      <c r="G6363" s="19">
        <v>0.25</v>
      </c>
      <c r="H6363">
        <v>6</v>
      </c>
      <c r="I6363" s="13" t="s">
        <v>215</v>
      </c>
      <c r="J6363">
        <v>0</v>
      </c>
      <c r="K6363" s="13" t="s">
        <v>214</v>
      </c>
      <c r="L6363">
        <v>4</v>
      </c>
      <c r="M6363">
        <v>1</v>
      </c>
      <c r="N6363" s="13" t="s">
        <v>94</v>
      </c>
      <c r="O6363" s="13" t="s">
        <v>95</v>
      </c>
      <c r="P6363">
        <v>27</v>
      </c>
      <c r="Q6363" s="13" t="s">
        <v>97</v>
      </c>
      <c r="R6363" s="13" t="s">
        <v>208</v>
      </c>
      <c r="S6363" s="13" t="s">
        <v>193</v>
      </c>
      <c r="T6363">
        <v>2</v>
      </c>
      <c r="U6363">
        <v>1</v>
      </c>
      <c r="V6363">
        <v>0</v>
      </c>
      <c r="W6363" s="13" t="s">
        <v>101</v>
      </c>
      <c r="X6363">
        <v>0.65</v>
      </c>
    </row>
    <row r="6364" spans="1:24" x14ac:dyDescent="0.3">
      <c r="A6364">
        <v>6362</v>
      </c>
      <c r="B6364" t="s">
        <v>190</v>
      </c>
      <c r="C6364" t="s">
        <v>80</v>
      </c>
      <c r="D6364">
        <v>19.077582</v>
      </c>
      <c r="E6364">
        <v>72.840159</v>
      </c>
      <c r="F6364" s="18">
        <v>44656</v>
      </c>
      <c r="G6364" s="19">
        <v>0.16666666666666699</v>
      </c>
      <c r="H6364">
        <v>4</v>
      </c>
      <c r="I6364" s="13" t="s">
        <v>215</v>
      </c>
      <c r="J6364">
        <v>0</v>
      </c>
      <c r="K6364" s="13" t="s">
        <v>191</v>
      </c>
      <c r="L6364">
        <v>1</v>
      </c>
      <c r="M6364">
        <v>1</v>
      </c>
      <c r="N6364" s="13" t="s">
        <v>192</v>
      </c>
      <c r="O6364" s="13" t="s">
        <v>97</v>
      </c>
      <c r="P6364">
        <v>32</v>
      </c>
      <c r="Q6364" s="13" t="s">
        <v>95</v>
      </c>
      <c r="R6364" s="13" t="s">
        <v>213</v>
      </c>
      <c r="S6364" s="13" t="s">
        <v>193</v>
      </c>
      <c r="T6364">
        <v>3</v>
      </c>
      <c r="U6364">
        <v>3</v>
      </c>
      <c r="V6364">
        <v>0</v>
      </c>
      <c r="W6364" s="13" t="s">
        <v>101</v>
      </c>
      <c r="X6364">
        <v>0.1</v>
      </c>
    </row>
    <row r="6365" spans="1:24" x14ac:dyDescent="0.3">
      <c r="A6365">
        <v>6363</v>
      </c>
      <c r="B6365" t="s">
        <v>203</v>
      </c>
      <c r="C6365" t="s">
        <v>203</v>
      </c>
      <c r="D6365">
        <v>28.728497000000001</v>
      </c>
      <c r="E6365">
        <v>76.884142999999995</v>
      </c>
      <c r="F6365" s="18">
        <v>45540</v>
      </c>
      <c r="G6365" s="19">
        <v>0.58333333333333304</v>
      </c>
      <c r="H6365">
        <v>14</v>
      </c>
      <c r="I6365" s="13" t="s">
        <v>202</v>
      </c>
      <c r="J6365">
        <v>0</v>
      </c>
      <c r="K6365" s="13" t="s">
        <v>191</v>
      </c>
      <c r="L6365">
        <v>4</v>
      </c>
      <c r="M6365">
        <v>1</v>
      </c>
      <c r="N6365" s="13" t="s">
        <v>212</v>
      </c>
      <c r="O6365" s="13" t="s">
        <v>195</v>
      </c>
      <c r="P6365">
        <v>17</v>
      </c>
      <c r="Q6365" s="13" t="s">
        <v>95</v>
      </c>
      <c r="R6365" s="13" t="s">
        <v>208</v>
      </c>
      <c r="S6365" s="13" t="s">
        <v>193</v>
      </c>
      <c r="T6365">
        <v>1</v>
      </c>
      <c r="U6365">
        <v>0</v>
      </c>
      <c r="V6365">
        <v>0</v>
      </c>
      <c r="W6365" s="13" t="s">
        <v>101</v>
      </c>
      <c r="X6365">
        <v>0.25</v>
      </c>
    </row>
    <row r="6366" spans="1:24" x14ac:dyDescent="0.3">
      <c r="A6366">
        <v>6364</v>
      </c>
      <c r="B6366" t="s">
        <v>200</v>
      </c>
      <c r="C6366" t="s">
        <v>201</v>
      </c>
      <c r="D6366">
        <v>12.831533</v>
      </c>
      <c r="E6366">
        <v>80.116534000000001</v>
      </c>
      <c r="F6366" s="18">
        <v>45338</v>
      </c>
      <c r="G6366" s="19">
        <v>0.91666666666666696</v>
      </c>
      <c r="H6366">
        <v>22</v>
      </c>
      <c r="I6366" s="13" t="s">
        <v>211</v>
      </c>
      <c r="J6366">
        <v>0</v>
      </c>
      <c r="K6366" s="13" t="s">
        <v>191</v>
      </c>
      <c r="L6366">
        <v>5</v>
      </c>
      <c r="M6366">
        <v>0</v>
      </c>
      <c r="N6366" s="13" t="s">
        <v>94</v>
      </c>
      <c r="O6366" s="13" t="s">
        <v>95</v>
      </c>
      <c r="P6366">
        <v>37</v>
      </c>
      <c r="Q6366" s="13" t="s">
        <v>95</v>
      </c>
      <c r="R6366" s="13" t="s">
        <v>213</v>
      </c>
      <c r="S6366" s="13" t="s">
        <v>196</v>
      </c>
      <c r="T6366">
        <v>3</v>
      </c>
      <c r="U6366">
        <v>3</v>
      </c>
      <c r="V6366">
        <v>0</v>
      </c>
      <c r="W6366" s="13" t="s">
        <v>101</v>
      </c>
      <c r="X6366">
        <v>0.45</v>
      </c>
    </row>
    <row r="6367" spans="1:24" x14ac:dyDescent="0.3">
      <c r="A6367">
        <v>6365</v>
      </c>
      <c r="B6367" t="s">
        <v>209</v>
      </c>
      <c r="C6367" t="s">
        <v>210</v>
      </c>
      <c r="D6367">
        <v>17.261768</v>
      </c>
      <c r="E6367">
        <v>78.500681999999998</v>
      </c>
      <c r="F6367" s="18">
        <v>45441</v>
      </c>
      <c r="G6367" s="19">
        <v>0.75</v>
      </c>
      <c r="H6367">
        <v>18</v>
      </c>
      <c r="I6367" s="13" t="s">
        <v>194</v>
      </c>
      <c r="J6367">
        <v>0</v>
      </c>
      <c r="K6367" s="13" t="s">
        <v>92</v>
      </c>
      <c r="L6367">
        <v>2</v>
      </c>
      <c r="M6367">
        <v>0</v>
      </c>
      <c r="N6367" s="13" t="s">
        <v>192</v>
      </c>
      <c r="O6367" s="13" t="s">
        <v>97</v>
      </c>
      <c r="P6367">
        <v>27</v>
      </c>
      <c r="Q6367" s="13" t="s">
        <v>195</v>
      </c>
      <c r="R6367" s="13" t="s">
        <v>205</v>
      </c>
      <c r="S6367" s="13" t="s">
        <v>193</v>
      </c>
      <c r="T6367">
        <v>4</v>
      </c>
      <c r="U6367">
        <v>1</v>
      </c>
      <c r="V6367">
        <v>1</v>
      </c>
      <c r="W6367" s="13" t="s">
        <v>101</v>
      </c>
      <c r="X6367">
        <v>0.25</v>
      </c>
    </row>
    <row r="6368" spans="1:24" x14ac:dyDescent="0.3">
      <c r="A6368">
        <v>6366</v>
      </c>
      <c r="B6368" t="s">
        <v>200</v>
      </c>
      <c r="C6368" t="s">
        <v>201</v>
      </c>
      <c r="D6368">
        <v>13.055457000000001</v>
      </c>
      <c r="E6368">
        <v>80.117926999999995</v>
      </c>
      <c r="F6368" s="18">
        <v>45036</v>
      </c>
      <c r="G6368" s="19">
        <v>0.29166666666666702</v>
      </c>
      <c r="H6368">
        <v>7</v>
      </c>
      <c r="I6368" s="13" t="s">
        <v>202</v>
      </c>
      <c r="J6368">
        <v>0</v>
      </c>
      <c r="K6368" s="13" t="s">
        <v>191</v>
      </c>
      <c r="L6368">
        <v>2</v>
      </c>
      <c r="M6368">
        <v>0</v>
      </c>
      <c r="N6368" s="13" t="s">
        <v>192</v>
      </c>
      <c r="O6368" s="13" t="s">
        <v>97</v>
      </c>
      <c r="P6368">
        <v>38</v>
      </c>
      <c r="Q6368" s="13" t="s">
        <v>97</v>
      </c>
      <c r="R6368" s="13" t="s">
        <v>98</v>
      </c>
      <c r="S6368" s="13" t="s">
        <v>193</v>
      </c>
      <c r="T6368">
        <v>1</v>
      </c>
      <c r="U6368">
        <v>0</v>
      </c>
      <c r="V6368">
        <v>0</v>
      </c>
      <c r="W6368" s="13" t="s">
        <v>101</v>
      </c>
      <c r="X6368">
        <v>0.3</v>
      </c>
    </row>
    <row r="6369" spans="1:24" x14ac:dyDescent="0.3">
      <c r="A6369">
        <v>6367</v>
      </c>
      <c r="B6369" t="s">
        <v>190</v>
      </c>
      <c r="C6369" t="s">
        <v>80</v>
      </c>
      <c r="D6369">
        <v>19.111951000000001</v>
      </c>
      <c r="E6369">
        <v>72.902061000000003</v>
      </c>
      <c r="F6369" s="18">
        <v>45500</v>
      </c>
      <c r="G6369" s="19">
        <v>0.25</v>
      </c>
      <c r="H6369">
        <v>6</v>
      </c>
      <c r="I6369" s="13" t="s">
        <v>219</v>
      </c>
      <c r="J6369">
        <v>1</v>
      </c>
      <c r="K6369" s="13" t="s">
        <v>214</v>
      </c>
      <c r="L6369">
        <v>4</v>
      </c>
      <c r="M6369">
        <v>0</v>
      </c>
      <c r="N6369" s="13" t="s">
        <v>212</v>
      </c>
      <c r="O6369" s="13" t="s">
        <v>95</v>
      </c>
      <c r="P6369">
        <v>30</v>
      </c>
      <c r="Q6369" s="13" t="s">
        <v>195</v>
      </c>
      <c r="R6369" s="13" t="s">
        <v>208</v>
      </c>
      <c r="S6369" s="13" t="s">
        <v>99</v>
      </c>
      <c r="T6369">
        <v>1</v>
      </c>
      <c r="U6369">
        <v>1</v>
      </c>
      <c r="V6369">
        <v>0</v>
      </c>
      <c r="W6369" s="13" t="s">
        <v>101</v>
      </c>
      <c r="X6369">
        <v>0.65</v>
      </c>
    </row>
    <row r="6370" spans="1:24" x14ac:dyDescent="0.3">
      <c r="A6370">
        <v>6368</v>
      </c>
      <c r="B6370" t="s">
        <v>206</v>
      </c>
      <c r="C6370" t="s">
        <v>207</v>
      </c>
      <c r="D6370">
        <v>13.129429</v>
      </c>
      <c r="E6370">
        <v>77.406238999999999</v>
      </c>
      <c r="F6370" s="18">
        <v>44827</v>
      </c>
      <c r="G6370" s="19">
        <v>0.95833333333333304</v>
      </c>
      <c r="H6370">
        <v>23</v>
      </c>
      <c r="I6370" s="13" t="s">
        <v>211</v>
      </c>
      <c r="J6370">
        <v>0</v>
      </c>
      <c r="K6370" s="13" t="s">
        <v>214</v>
      </c>
      <c r="L6370">
        <v>4</v>
      </c>
      <c r="M6370">
        <v>1</v>
      </c>
      <c r="N6370" s="13" t="s">
        <v>94</v>
      </c>
      <c r="O6370" s="13" t="s">
        <v>95</v>
      </c>
      <c r="P6370">
        <v>35</v>
      </c>
      <c r="Q6370" s="13" t="s">
        <v>195</v>
      </c>
      <c r="R6370" s="13" t="s">
        <v>199</v>
      </c>
      <c r="S6370" s="13" t="s">
        <v>99</v>
      </c>
      <c r="T6370">
        <v>1</v>
      </c>
      <c r="U6370">
        <v>1</v>
      </c>
      <c r="V6370">
        <v>0</v>
      </c>
      <c r="W6370" s="13" t="s">
        <v>101</v>
      </c>
      <c r="X6370">
        <v>0.65</v>
      </c>
    </row>
    <row r="6371" spans="1:24" x14ac:dyDescent="0.3">
      <c r="A6371">
        <v>6369</v>
      </c>
      <c r="B6371" t="s">
        <v>197</v>
      </c>
      <c r="C6371" t="s">
        <v>198</v>
      </c>
      <c r="D6371">
        <v>30.686703000000001</v>
      </c>
      <c r="E6371">
        <v>76.852361000000002</v>
      </c>
      <c r="F6371" s="18">
        <v>44583</v>
      </c>
      <c r="G6371" s="19">
        <v>0.875</v>
      </c>
      <c r="H6371">
        <v>21</v>
      </c>
      <c r="I6371" s="13" t="s">
        <v>219</v>
      </c>
      <c r="J6371">
        <v>1</v>
      </c>
      <c r="K6371" s="13" t="s">
        <v>191</v>
      </c>
      <c r="L6371">
        <v>1</v>
      </c>
      <c r="M6371">
        <v>1</v>
      </c>
      <c r="N6371" s="13" t="s">
        <v>94</v>
      </c>
      <c r="O6371" s="13" t="s">
        <v>95</v>
      </c>
      <c r="P6371">
        <v>29</v>
      </c>
      <c r="Q6371" s="13" t="s">
        <v>95</v>
      </c>
      <c r="R6371" s="13" t="s">
        <v>213</v>
      </c>
      <c r="S6371" s="13" t="s">
        <v>196</v>
      </c>
      <c r="T6371">
        <v>1</v>
      </c>
      <c r="U6371">
        <v>1</v>
      </c>
      <c r="V6371">
        <v>0</v>
      </c>
      <c r="W6371" s="13" t="s">
        <v>101</v>
      </c>
      <c r="X6371">
        <v>0.45</v>
      </c>
    </row>
    <row r="6372" spans="1:24" x14ac:dyDescent="0.3">
      <c r="A6372">
        <v>6370</v>
      </c>
      <c r="B6372" t="s">
        <v>190</v>
      </c>
      <c r="C6372" t="s">
        <v>80</v>
      </c>
      <c r="D6372">
        <v>18.822873999999999</v>
      </c>
      <c r="E6372">
        <v>72.999932999999999</v>
      </c>
      <c r="F6372" s="18">
        <v>45241</v>
      </c>
      <c r="G6372" s="19">
        <v>0.625</v>
      </c>
      <c r="H6372">
        <v>15</v>
      </c>
      <c r="I6372" s="13" t="s">
        <v>219</v>
      </c>
      <c r="J6372">
        <v>1</v>
      </c>
      <c r="K6372" s="13" t="s">
        <v>92</v>
      </c>
      <c r="L6372">
        <v>4</v>
      </c>
      <c r="M6372">
        <v>0</v>
      </c>
      <c r="N6372" s="13" t="s">
        <v>94</v>
      </c>
      <c r="O6372" s="13" t="s">
        <v>95</v>
      </c>
      <c r="P6372">
        <v>29</v>
      </c>
      <c r="Q6372" s="13" t="s">
        <v>97</v>
      </c>
      <c r="R6372" s="13" t="s">
        <v>199</v>
      </c>
      <c r="S6372" s="13" t="s">
        <v>193</v>
      </c>
      <c r="T6372">
        <v>2</v>
      </c>
      <c r="U6372">
        <v>2</v>
      </c>
      <c r="V6372">
        <v>0</v>
      </c>
      <c r="W6372" s="13" t="s">
        <v>101</v>
      </c>
      <c r="X6372">
        <v>0.65</v>
      </c>
    </row>
    <row r="6373" spans="1:24" x14ac:dyDescent="0.3">
      <c r="A6373">
        <v>6371</v>
      </c>
      <c r="B6373" t="s">
        <v>190</v>
      </c>
      <c r="C6373" t="s">
        <v>80</v>
      </c>
      <c r="D6373">
        <v>18.900531999999998</v>
      </c>
      <c r="E6373">
        <v>72.731048000000001</v>
      </c>
      <c r="F6373" s="18">
        <v>45601</v>
      </c>
      <c r="G6373" s="19">
        <v>0.33333333333333298</v>
      </c>
      <c r="H6373">
        <v>8</v>
      </c>
      <c r="I6373" s="13" t="s">
        <v>215</v>
      </c>
      <c r="J6373">
        <v>0</v>
      </c>
      <c r="K6373" s="13" t="s">
        <v>191</v>
      </c>
      <c r="L6373">
        <v>6</v>
      </c>
      <c r="M6373">
        <v>0</v>
      </c>
      <c r="N6373" s="13" t="s">
        <v>94</v>
      </c>
      <c r="O6373" s="13" t="s">
        <v>95</v>
      </c>
      <c r="P6373">
        <v>25</v>
      </c>
      <c r="Q6373" s="13" t="s">
        <v>195</v>
      </c>
      <c r="R6373" s="13" t="s">
        <v>205</v>
      </c>
      <c r="S6373" s="13" t="s">
        <v>193</v>
      </c>
      <c r="T6373">
        <v>5</v>
      </c>
      <c r="U6373">
        <v>0</v>
      </c>
      <c r="V6373">
        <v>1</v>
      </c>
      <c r="W6373" s="13" t="s">
        <v>101</v>
      </c>
      <c r="X6373">
        <v>0.6</v>
      </c>
    </row>
    <row r="6374" spans="1:24" x14ac:dyDescent="0.3">
      <c r="A6374">
        <v>6372</v>
      </c>
      <c r="B6374" t="s">
        <v>197</v>
      </c>
      <c r="C6374" t="s">
        <v>198</v>
      </c>
      <c r="D6374">
        <v>30.739293</v>
      </c>
      <c r="E6374">
        <v>76.816575999999998</v>
      </c>
      <c r="F6374" s="18">
        <v>44649</v>
      </c>
      <c r="G6374" s="19">
        <v>0.70833333333333304</v>
      </c>
      <c r="H6374">
        <v>17</v>
      </c>
      <c r="I6374" s="13" t="s">
        <v>215</v>
      </c>
      <c r="J6374">
        <v>0</v>
      </c>
      <c r="K6374" s="13" t="s">
        <v>92</v>
      </c>
      <c r="L6374">
        <v>3</v>
      </c>
      <c r="M6374">
        <v>0</v>
      </c>
      <c r="N6374" s="13" t="s">
        <v>192</v>
      </c>
      <c r="O6374" s="13" t="s">
        <v>97</v>
      </c>
      <c r="P6374">
        <v>18</v>
      </c>
      <c r="Q6374" s="13" t="s">
        <v>97</v>
      </c>
      <c r="R6374" s="13" t="s">
        <v>205</v>
      </c>
      <c r="S6374" s="13" t="s">
        <v>196</v>
      </c>
      <c r="T6374">
        <v>4</v>
      </c>
      <c r="U6374">
        <v>4</v>
      </c>
      <c r="V6374">
        <v>1</v>
      </c>
      <c r="W6374" s="13" t="s">
        <v>101</v>
      </c>
      <c r="X6374">
        <v>0.45</v>
      </c>
    </row>
    <row r="6375" spans="1:24" x14ac:dyDescent="0.3">
      <c r="A6375">
        <v>6373</v>
      </c>
      <c r="B6375" t="s">
        <v>217</v>
      </c>
      <c r="C6375" t="s">
        <v>218</v>
      </c>
      <c r="D6375">
        <v>22.471183</v>
      </c>
      <c r="E6375">
        <v>88.377899999999997</v>
      </c>
      <c r="F6375" s="18">
        <v>44748</v>
      </c>
      <c r="G6375" s="19">
        <v>0.41666666666666702</v>
      </c>
      <c r="H6375">
        <v>10</v>
      </c>
      <c r="I6375" s="13" t="s">
        <v>194</v>
      </c>
      <c r="J6375">
        <v>0</v>
      </c>
      <c r="K6375" s="13" t="s">
        <v>214</v>
      </c>
      <c r="L6375">
        <v>6</v>
      </c>
      <c r="M6375">
        <v>1</v>
      </c>
      <c r="N6375" s="13" t="s">
        <v>94</v>
      </c>
      <c r="O6375" s="13" t="s">
        <v>95</v>
      </c>
      <c r="P6375">
        <v>17</v>
      </c>
      <c r="Q6375" s="13" t="s">
        <v>97</v>
      </c>
      <c r="R6375" s="13" t="s">
        <v>213</v>
      </c>
      <c r="S6375" s="13" t="s">
        <v>196</v>
      </c>
      <c r="T6375">
        <v>1</v>
      </c>
      <c r="U6375">
        <v>1</v>
      </c>
      <c r="V6375">
        <v>1</v>
      </c>
      <c r="W6375" s="13" t="s">
        <v>101</v>
      </c>
      <c r="X6375">
        <v>0.8</v>
      </c>
    </row>
    <row r="6376" spans="1:24" x14ac:dyDescent="0.3">
      <c r="A6376">
        <v>6374</v>
      </c>
      <c r="B6376" t="s">
        <v>203</v>
      </c>
      <c r="C6376" t="s">
        <v>203</v>
      </c>
      <c r="D6376">
        <v>28.508008</v>
      </c>
      <c r="E6376">
        <v>76.924244999999999</v>
      </c>
      <c r="F6376" s="18">
        <v>45365</v>
      </c>
      <c r="G6376" s="19">
        <v>0.79166666666666696</v>
      </c>
      <c r="H6376">
        <v>19</v>
      </c>
      <c r="I6376" s="13" t="s">
        <v>202</v>
      </c>
      <c r="J6376">
        <v>0</v>
      </c>
      <c r="K6376" s="13" t="s">
        <v>191</v>
      </c>
      <c r="L6376">
        <v>6</v>
      </c>
      <c r="M6376">
        <v>1</v>
      </c>
      <c r="N6376" s="13" t="s">
        <v>192</v>
      </c>
      <c r="O6376" s="13" t="s">
        <v>97</v>
      </c>
      <c r="P6376">
        <v>34</v>
      </c>
      <c r="Q6376" s="13" t="s">
        <v>97</v>
      </c>
      <c r="R6376" s="13" t="s">
        <v>213</v>
      </c>
      <c r="S6376" s="13" t="s">
        <v>196</v>
      </c>
      <c r="T6376">
        <v>5</v>
      </c>
      <c r="U6376">
        <v>2</v>
      </c>
      <c r="V6376">
        <v>1</v>
      </c>
      <c r="W6376" s="13" t="s">
        <v>101</v>
      </c>
      <c r="X6376">
        <v>0.45</v>
      </c>
    </row>
    <row r="6377" spans="1:24" x14ac:dyDescent="0.3">
      <c r="A6377">
        <v>6375</v>
      </c>
      <c r="B6377" t="s">
        <v>206</v>
      </c>
      <c r="C6377" t="s">
        <v>207</v>
      </c>
      <c r="D6377">
        <v>12.994591</v>
      </c>
      <c r="E6377">
        <v>77.577117000000001</v>
      </c>
      <c r="F6377" s="18">
        <v>44606</v>
      </c>
      <c r="G6377" s="19">
        <v>0</v>
      </c>
      <c r="H6377">
        <v>0</v>
      </c>
      <c r="I6377" s="13" t="s">
        <v>204</v>
      </c>
      <c r="J6377">
        <v>0</v>
      </c>
      <c r="K6377" s="13" t="s">
        <v>191</v>
      </c>
      <c r="L6377">
        <v>5</v>
      </c>
      <c r="M6377">
        <v>0</v>
      </c>
      <c r="N6377" s="13" t="s">
        <v>192</v>
      </c>
      <c r="O6377" s="13" t="s">
        <v>97</v>
      </c>
      <c r="P6377">
        <v>38</v>
      </c>
      <c r="Q6377" s="13" t="s">
        <v>95</v>
      </c>
      <c r="R6377" s="13" t="s">
        <v>199</v>
      </c>
      <c r="S6377" s="13" t="s">
        <v>196</v>
      </c>
      <c r="T6377">
        <v>2</v>
      </c>
      <c r="U6377">
        <v>2</v>
      </c>
      <c r="V6377">
        <v>0</v>
      </c>
      <c r="W6377" s="13" t="s">
        <v>101</v>
      </c>
      <c r="X6377">
        <v>0.1</v>
      </c>
    </row>
    <row r="6378" spans="1:24" x14ac:dyDescent="0.3">
      <c r="A6378">
        <v>6376</v>
      </c>
      <c r="B6378" t="s">
        <v>197</v>
      </c>
      <c r="C6378" t="s">
        <v>198</v>
      </c>
      <c r="D6378">
        <v>30.647010000000002</v>
      </c>
      <c r="E6378">
        <v>76.883540999999994</v>
      </c>
      <c r="F6378" s="18">
        <v>45308</v>
      </c>
      <c r="G6378" s="19">
        <v>8.3333333333333301E-2</v>
      </c>
      <c r="H6378">
        <v>2</v>
      </c>
      <c r="I6378" s="13" t="s">
        <v>194</v>
      </c>
      <c r="J6378">
        <v>0</v>
      </c>
      <c r="K6378" s="13" t="s">
        <v>92</v>
      </c>
      <c r="L6378">
        <v>4</v>
      </c>
      <c r="M6378">
        <v>1</v>
      </c>
      <c r="N6378" s="13" t="s">
        <v>192</v>
      </c>
      <c r="O6378" s="13" t="s">
        <v>97</v>
      </c>
      <c r="P6378">
        <v>31</v>
      </c>
      <c r="Q6378" s="13" t="s">
        <v>195</v>
      </c>
      <c r="R6378" s="13" t="s">
        <v>199</v>
      </c>
      <c r="S6378" s="13" t="s">
        <v>196</v>
      </c>
      <c r="T6378">
        <v>2</v>
      </c>
      <c r="U6378">
        <v>2</v>
      </c>
      <c r="V6378">
        <v>0</v>
      </c>
      <c r="W6378" s="13" t="s">
        <v>101</v>
      </c>
      <c r="X6378">
        <v>0.1</v>
      </c>
    </row>
    <row r="6379" spans="1:24" x14ac:dyDescent="0.3">
      <c r="A6379">
        <v>6377</v>
      </c>
      <c r="B6379" t="s">
        <v>209</v>
      </c>
      <c r="C6379" t="s">
        <v>210</v>
      </c>
      <c r="D6379">
        <v>17.586507000000001</v>
      </c>
      <c r="E6379">
        <v>78.494384999999994</v>
      </c>
      <c r="F6379" s="18">
        <v>45202</v>
      </c>
      <c r="G6379" s="19">
        <v>0.66666666666666696</v>
      </c>
      <c r="H6379">
        <v>16</v>
      </c>
      <c r="I6379" s="13" t="s">
        <v>215</v>
      </c>
      <c r="J6379">
        <v>0</v>
      </c>
      <c r="K6379" s="13" t="s">
        <v>92</v>
      </c>
      <c r="L6379">
        <v>1</v>
      </c>
      <c r="M6379">
        <v>1</v>
      </c>
      <c r="N6379" s="13" t="s">
        <v>192</v>
      </c>
      <c r="O6379" s="13" t="s">
        <v>97</v>
      </c>
      <c r="P6379">
        <v>19</v>
      </c>
      <c r="Q6379" s="13" t="s">
        <v>95</v>
      </c>
      <c r="R6379" s="13" t="s">
        <v>205</v>
      </c>
      <c r="S6379" s="13" t="s">
        <v>196</v>
      </c>
      <c r="T6379">
        <v>5</v>
      </c>
      <c r="U6379">
        <v>2</v>
      </c>
      <c r="V6379">
        <v>0</v>
      </c>
      <c r="W6379" s="13" t="s">
        <v>101</v>
      </c>
      <c r="X6379">
        <v>0.1</v>
      </c>
    </row>
    <row r="6380" spans="1:24" x14ac:dyDescent="0.3">
      <c r="A6380">
        <v>6378</v>
      </c>
      <c r="B6380" t="s">
        <v>190</v>
      </c>
      <c r="C6380" t="s">
        <v>80</v>
      </c>
      <c r="D6380">
        <v>18.935490999999999</v>
      </c>
      <c r="E6380">
        <v>72.934580999999994</v>
      </c>
      <c r="F6380" s="18">
        <v>44750</v>
      </c>
      <c r="G6380" s="19">
        <v>8.3333333333333301E-2</v>
      </c>
      <c r="H6380">
        <v>2</v>
      </c>
      <c r="I6380" s="13" t="s">
        <v>211</v>
      </c>
      <c r="J6380">
        <v>0</v>
      </c>
      <c r="K6380" s="13" t="s">
        <v>92</v>
      </c>
      <c r="L6380">
        <v>3</v>
      </c>
      <c r="M6380">
        <v>1</v>
      </c>
      <c r="N6380" s="13" t="s">
        <v>192</v>
      </c>
      <c r="O6380" s="13" t="s">
        <v>97</v>
      </c>
      <c r="P6380">
        <v>33</v>
      </c>
      <c r="Q6380" s="13" t="s">
        <v>95</v>
      </c>
      <c r="R6380" s="13" t="s">
        <v>213</v>
      </c>
      <c r="S6380" s="13" t="s">
        <v>99</v>
      </c>
      <c r="T6380">
        <v>4</v>
      </c>
      <c r="U6380">
        <v>4</v>
      </c>
      <c r="V6380">
        <v>0</v>
      </c>
      <c r="W6380" s="13" t="s">
        <v>101</v>
      </c>
      <c r="X6380">
        <v>0.3</v>
      </c>
    </row>
    <row r="6381" spans="1:24" x14ac:dyDescent="0.3">
      <c r="A6381">
        <v>6379</v>
      </c>
      <c r="B6381" t="s">
        <v>197</v>
      </c>
      <c r="C6381" t="s">
        <v>198</v>
      </c>
      <c r="D6381">
        <v>30.626911</v>
      </c>
      <c r="E6381">
        <v>76.796519000000004</v>
      </c>
      <c r="F6381" s="18">
        <v>45360</v>
      </c>
      <c r="G6381" s="19">
        <v>0.95833333333333304</v>
      </c>
      <c r="H6381">
        <v>23</v>
      </c>
      <c r="I6381" s="13" t="s">
        <v>219</v>
      </c>
      <c r="J6381">
        <v>1</v>
      </c>
      <c r="K6381" s="13" t="s">
        <v>92</v>
      </c>
      <c r="L6381">
        <v>2</v>
      </c>
      <c r="M6381">
        <v>0</v>
      </c>
      <c r="N6381" s="13" t="s">
        <v>94</v>
      </c>
      <c r="O6381" s="13" t="s">
        <v>95</v>
      </c>
      <c r="P6381">
        <v>30</v>
      </c>
      <c r="Q6381" s="13" t="s">
        <v>195</v>
      </c>
      <c r="R6381" s="13" t="s">
        <v>98</v>
      </c>
      <c r="S6381" s="13" t="s">
        <v>196</v>
      </c>
      <c r="T6381">
        <v>5</v>
      </c>
      <c r="U6381">
        <v>2</v>
      </c>
      <c r="V6381">
        <v>0</v>
      </c>
      <c r="W6381" s="13" t="s">
        <v>101</v>
      </c>
      <c r="X6381">
        <v>0.45</v>
      </c>
    </row>
    <row r="6382" spans="1:24" x14ac:dyDescent="0.3">
      <c r="A6382">
        <v>6380</v>
      </c>
      <c r="B6382" t="s">
        <v>190</v>
      </c>
      <c r="C6382" t="s">
        <v>80</v>
      </c>
      <c r="D6382">
        <v>19.291450000000001</v>
      </c>
      <c r="E6382">
        <v>72.874812000000006</v>
      </c>
      <c r="F6382" s="18">
        <v>45698</v>
      </c>
      <c r="G6382" s="19">
        <v>0</v>
      </c>
      <c r="H6382">
        <v>0</v>
      </c>
      <c r="I6382" s="13" t="s">
        <v>204</v>
      </c>
      <c r="J6382">
        <v>0</v>
      </c>
      <c r="K6382" s="13" t="s">
        <v>191</v>
      </c>
      <c r="L6382">
        <v>4</v>
      </c>
      <c r="M6382">
        <v>1</v>
      </c>
      <c r="N6382" s="13" t="s">
        <v>192</v>
      </c>
      <c r="O6382" s="13" t="s">
        <v>97</v>
      </c>
      <c r="P6382">
        <v>33</v>
      </c>
      <c r="Q6382" s="13" t="s">
        <v>195</v>
      </c>
      <c r="R6382" s="13" t="s">
        <v>205</v>
      </c>
      <c r="S6382" s="13" t="s">
        <v>196</v>
      </c>
      <c r="T6382">
        <v>5</v>
      </c>
      <c r="U6382">
        <v>4</v>
      </c>
      <c r="V6382">
        <v>0</v>
      </c>
      <c r="W6382" s="13" t="s">
        <v>101</v>
      </c>
      <c r="X6382">
        <v>0.1</v>
      </c>
    </row>
    <row r="6383" spans="1:24" x14ac:dyDescent="0.3">
      <c r="A6383">
        <v>6381</v>
      </c>
      <c r="B6383" t="s">
        <v>209</v>
      </c>
      <c r="C6383" t="s">
        <v>210</v>
      </c>
      <c r="D6383">
        <v>17.250074999999999</v>
      </c>
      <c r="E6383">
        <v>78.299439000000007</v>
      </c>
      <c r="F6383" s="18">
        <v>45273</v>
      </c>
      <c r="G6383" s="19">
        <v>0.20833333333333301</v>
      </c>
      <c r="H6383">
        <v>5</v>
      </c>
      <c r="I6383" s="13" t="s">
        <v>194</v>
      </c>
      <c r="J6383">
        <v>0</v>
      </c>
      <c r="K6383" s="13" t="s">
        <v>214</v>
      </c>
      <c r="L6383">
        <v>4</v>
      </c>
      <c r="M6383">
        <v>1</v>
      </c>
      <c r="N6383" s="13" t="s">
        <v>212</v>
      </c>
      <c r="O6383" s="13" t="s">
        <v>95</v>
      </c>
      <c r="P6383">
        <v>26</v>
      </c>
      <c r="Q6383" s="13" t="s">
        <v>195</v>
      </c>
      <c r="R6383" s="13" t="s">
        <v>199</v>
      </c>
      <c r="S6383" s="13" t="s">
        <v>193</v>
      </c>
      <c r="T6383">
        <v>3</v>
      </c>
      <c r="U6383">
        <v>0</v>
      </c>
      <c r="V6383">
        <v>0</v>
      </c>
      <c r="W6383" s="13" t="s">
        <v>101</v>
      </c>
      <c r="X6383">
        <v>0.45</v>
      </c>
    </row>
    <row r="6384" spans="1:24" x14ac:dyDescent="0.3">
      <c r="A6384">
        <v>6382</v>
      </c>
      <c r="B6384" t="s">
        <v>206</v>
      </c>
      <c r="C6384" t="s">
        <v>207</v>
      </c>
      <c r="D6384">
        <v>12.846220000000001</v>
      </c>
      <c r="E6384">
        <v>77.483682999999999</v>
      </c>
      <c r="F6384" s="18">
        <v>45707</v>
      </c>
      <c r="G6384" s="19">
        <v>0.25</v>
      </c>
      <c r="H6384">
        <v>6</v>
      </c>
      <c r="I6384" s="13" t="s">
        <v>194</v>
      </c>
      <c r="J6384">
        <v>0</v>
      </c>
      <c r="K6384" s="13" t="s">
        <v>214</v>
      </c>
      <c r="L6384">
        <v>5</v>
      </c>
      <c r="M6384">
        <v>1</v>
      </c>
      <c r="N6384" s="13" t="s">
        <v>212</v>
      </c>
      <c r="O6384" s="13" t="s">
        <v>195</v>
      </c>
      <c r="P6384">
        <v>22</v>
      </c>
      <c r="Q6384" s="13" t="s">
        <v>95</v>
      </c>
      <c r="R6384" s="13" t="s">
        <v>205</v>
      </c>
      <c r="S6384" s="13" t="s">
        <v>99</v>
      </c>
      <c r="T6384">
        <v>3</v>
      </c>
      <c r="U6384">
        <v>3</v>
      </c>
      <c r="V6384">
        <v>0</v>
      </c>
      <c r="W6384" s="13" t="s">
        <v>101</v>
      </c>
      <c r="X6384">
        <v>0.45</v>
      </c>
    </row>
    <row r="6385" spans="1:24" x14ac:dyDescent="0.3">
      <c r="A6385">
        <v>6383</v>
      </c>
      <c r="B6385" t="s">
        <v>203</v>
      </c>
      <c r="C6385" t="s">
        <v>203</v>
      </c>
      <c r="D6385">
        <v>28.778358000000001</v>
      </c>
      <c r="E6385">
        <v>76.958369000000005</v>
      </c>
      <c r="F6385" s="18">
        <v>45293</v>
      </c>
      <c r="G6385" s="19">
        <v>0.91666666666666696</v>
      </c>
      <c r="H6385">
        <v>22</v>
      </c>
      <c r="I6385" s="13" t="s">
        <v>215</v>
      </c>
      <c r="J6385">
        <v>0</v>
      </c>
      <c r="K6385" s="13" t="s">
        <v>191</v>
      </c>
      <c r="L6385">
        <v>3</v>
      </c>
      <c r="M6385">
        <v>0</v>
      </c>
      <c r="N6385" s="13" t="s">
        <v>192</v>
      </c>
      <c r="O6385" s="13" t="s">
        <v>97</v>
      </c>
      <c r="P6385">
        <v>28</v>
      </c>
      <c r="Q6385" s="13" t="s">
        <v>195</v>
      </c>
      <c r="R6385" s="13" t="s">
        <v>199</v>
      </c>
      <c r="S6385" s="13" t="s">
        <v>193</v>
      </c>
      <c r="T6385">
        <v>5</v>
      </c>
      <c r="U6385">
        <v>0</v>
      </c>
      <c r="V6385">
        <v>0</v>
      </c>
      <c r="W6385" s="13" t="s">
        <v>101</v>
      </c>
      <c r="X6385">
        <v>0.1</v>
      </c>
    </row>
    <row r="6386" spans="1:24" x14ac:dyDescent="0.3">
      <c r="A6386">
        <v>6384</v>
      </c>
      <c r="B6386" t="s">
        <v>200</v>
      </c>
      <c r="C6386" t="s">
        <v>201</v>
      </c>
      <c r="D6386">
        <v>13.118328999999999</v>
      </c>
      <c r="E6386">
        <v>80.239739</v>
      </c>
      <c r="F6386" s="18">
        <v>45629</v>
      </c>
      <c r="G6386" s="19">
        <v>0.70833333333333304</v>
      </c>
      <c r="H6386">
        <v>17</v>
      </c>
      <c r="I6386" s="13" t="s">
        <v>215</v>
      </c>
      <c r="J6386">
        <v>0</v>
      </c>
      <c r="K6386" s="13" t="s">
        <v>92</v>
      </c>
      <c r="L6386">
        <v>4</v>
      </c>
      <c r="M6386">
        <v>0</v>
      </c>
      <c r="N6386" s="13" t="s">
        <v>94</v>
      </c>
      <c r="O6386" s="13" t="s">
        <v>95</v>
      </c>
      <c r="P6386">
        <v>16</v>
      </c>
      <c r="Q6386" s="13" t="s">
        <v>195</v>
      </c>
      <c r="R6386" s="13" t="s">
        <v>98</v>
      </c>
      <c r="S6386" s="13" t="s">
        <v>196</v>
      </c>
      <c r="T6386">
        <v>3</v>
      </c>
      <c r="U6386">
        <v>0</v>
      </c>
      <c r="V6386">
        <v>1</v>
      </c>
      <c r="W6386" s="13" t="s">
        <v>101</v>
      </c>
      <c r="X6386">
        <v>0.6</v>
      </c>
    </row>
    <row r="6387" spans="1:24" x14ac:dyDescent="0.3">
      <c r="A6387">
        <v>6385</v>
      </c>
      <c r="B6387" t="s">
        <v>206</v>
      </c>
      <c r="C6387" t="s">
        <v>207</v>
      </c>
      <c r="D6387">
        <v>13.095394000000001</v>
      </c>
      <c r="E6387">
        <v>77.780546000000001</v>
      </c>
      <c r="F6387" s="18">
        <v>44844</v>
      </c>
      <c r="G6387" s="19">
        <v>0.125</v>
      </c>
      <c r="H6387">
        <v>3</v>
      </c>
      <c r="I6387" s="13" t="s">
        <v>204</v>
      </c>
      <c r="J6387">
        <v>0</v>
      </c>
      <c r="K6387" s="13" t="s">
        <v>191</v>
      </c>
      <c r="L6387">
        <v>6</v>
      </c>
      <c r="M6387">
        <v>0</v>
      </c>
      <c r="N6387" s="13" t="s">
        <v>94</v>
      </c>
      <c r="O6387" s="13" t="s">
        <v>95</v>
      </c>
      <c r="P6387">
        <v>24</v>
      </c>
      <c r="Q6387" s="13" t="s">
        <v>195</v>
      </c>
      <c r="R6387" s="13" t="s">
        <v>205</v>
      </c>
      <c r="S6387" s="13" t="s">
        <v>99</v>
      </c>
      <c r="T6387">
        <v>3</v>
      </c>
      <c r="U6387">
        <v>3</v>
      </c>
      <c r="V6387">
        <v>0</v>
      </c>
      <c r="W6387" s="13" t="s">
        <v>101</v>
      </c>
      <c r="X6387">
        <v>0.65</v>
      </c>
    </row>
    <row r="6388" spans="1:24" x14ac:dyDescent="0.3">
      <c r="A6388">
        <v>6386</v>
      </c>
      <c r="B6388" t="s">
        <v>217</v>
      </c>
      <c r="C6388" t="s">
        <v>218</v>
      </c>
      <c r="D6388">
        <v>22.625232</v>
      </c>
      <c r="E6388">
        <v>88.365920000000003</v>
      </c>
      <c r="F6388" s="18">
        <v>45472</v>
      </c>
      <c r="G6388" s="19">
        <v>0.54166666666666696</v>
      </c>
      <c r="H6388">
        <v>13</v>
      </c>
      <c r="I6388" s="13" t="s">
        <v>219</v>
      </c>
      <c r="J6388">
        <v>1</v>
      </c>
      <c r="K6388" s="13" t="s">
        <v>214</v>
      </c>
      <c r="L6388">
        <v>6</v>
      </c>
      <c r="M6388">
        <v>1</v>
      </c>
      <c r="N6388" s="13" t="s">
        <v>192</v>
      </c>
      <c r="O6388" s="13" t="s">
        <v>97</v>
      </c>
      <c r="P6388">
        <v>31</v>
      </c>
      <c r="Q6388" s="13" t="s">
        <v>97</v>
      </c>
      <c r="R6388" s="13" t="s">
        <v>213</v>
      </c>
      <c r="S6388" s="13" t="s">
        <v>196</v>
      </c>
      <c r="T6388">
        <v>3</v>
      </c>
      <c r="U6388">
        <v>2</v>
      </c>
      <c r="V6388">
        <v>0</v>
      </c>
      <c r="W6388" s="13" t="s">
        <v>101</v>
      </c>
      <c r="X6388">
        <v>0.3</v>
      </c>
    </row>
    <row r="6389" spans="1:24" x14ac:dyDescent="0.3">
      <c r="A6389">
        <v>6387</v>
      </c>
      <c r="B6389" t="s">
        <v>217</v>
      </c>
      <c r="C6389" t="s">
        <v>218</v>
      </c>
      <c r="D6389">
        <v>22.569177</v>
      </c>
      <c r="E6389">
        <v>88.461924999999994</v>
      </c>
      <c r="F6389" s="18">
        <v>44730</v>
      </c>
      <c r="G6389" s="19">
        <v>0.70833333333333304</v>
      </c>
      <c r="H6389">
        <v>17</v>
      </c>
      <c r="I6389" s="13" t="s">
        <v>219</v>
      </c>
      <c r="J6389">
        <v>1</v>
      </c>
      <c r="K6389" s="13" t="s">
        <v>191</v>
      </c>
      <c r="L6389">
        <v>2</v>
      </c>
      <c r="M6389">
        <v>1</v>
      </c>
      <c r="N6389" s="13" t="s">
        <v>212</v>
      </c>
      <c r="O6389" s="13" t="s">
        <v>195</v>
      </c>
      <c r="P6389">
        <v>23</v>
      </c>
      <c r="Q6389" s="13" t="s">
        <v>195</v>
      </c>
      <c r="R6389" s="13" t="s">
        <v>199</v>
      </c>
      <c r="S6389" s="13" t="s">
        <v>196</v>
      </c>
      <c r="T6389">
        <v>4</v>
      </c>
      <c r="U6389">
        <v>3</v>
      </c>
      <c r="V6389">
        <v>1</v>
      </c>
      <c r="W6389" s="13" t="s">
        <v>101</v>
      </c>
      <c r="X6389">
        <v>0.4</v>
      </c>
    </row>
    <row r="6390" spans="1:24" x14ac:dyDescent="0.3">
      <c r="A6390">
        <v>6388</v>
      </c>
      <c r="B6390" t="s">
        <v>79</v>
      </c>
      <c r="C6390" t="s">
        <v>80</v>
      </c>
      <c r="D6390">
        <v>18.606907</v>
      </c>
      <c r="E6390">
        <v>73.994467</v>
      </c>
      <c r="F6390" s="18">
        <v>44996</v>
      </c>
      <c r="G6390" s="19">
        <v>0.79166666666666696</v>
      </c>
      <c r="H6390">
        <v>19</v>
      </c>
      <c r="I6390" s="13" t="s">
        <v>219</v>
      </c>
      <c r="J6390">
        <v>1</v>
      </c>
      <c r="K6390" s="13" t="s">
        <v>214</v>
      </c>
      <c r="L6390">
        <v>1</v>
      </c>
      <c r="M6390">
        <v>1</v>
      </c>
      <c r="N6390" s="13" t="s">
        <v>192</v>
      </c>
      <c r="O6390" s="13" t="s">
        <v>97</v>
      </c>
      <c r="P6390">
        <v>38</v>
      </c>
      <c r="Q6390" s="13" t="s">
        <v>97</v>
      </c>
      <c r="R6390" s="13" t="s">
        <v>199</v>
      </c>
      <c r="S6390" s="13" t="s">
        <v>196</v>
      </c>
      <c r="T6390">
        <v>4</v>
      </c>
      <c r="U6390">
        <v>3</v>
      </c>
      <c r="V6390">
        <v>1</v>
      </c>
      <c r="W6390" s="13" t="s">
        <v>101</v>
      </c>
      <c r="X6390">
        <v>0.45</v>
      </c>
    </row>
    <row r="6391" spans="1:24" x14ac:dyDescent="0.3">
      <c r="A6391">
        <v>6389</v>
      </c>
      <c r="B6391" t="s">
        <v>206</v>
      </c>
      <c r="C6391" t="s">
        <v>207</v>
      </c>
      <c r="D6391">
        <v>13.009930000000001</v>
      </c>
      <c r="E6391">
        <v>77.709209999999999</v>
      </c>
      <c r="F6391" s="18">
        <v>44824</v>
      </c>
      <c r="G6391" s="19">
        <v>0</v>
      </c>
      <c r="H6391">
        <v>0</v>
      </c>
      <c r="I6391" s="13" t="s">
        <v>215</v>
      </c>
      <c r="J6391">
        <v>0</v>
      </c>
      <c r="K6391" s="13" t="s">
        <v>191</v>
      </c>
      <c r="L6391">
        <v>2</v>
      </c>
      <c r="M6391">
        <v>0</v>
      </c>
      <c r="N6391" s="13" t="s">
        <v>192</v>
      </c>
      <c r="O6391" s="13" t="s">
        <v>97</v>
      </c>
      <c r="P6391">
        <v>16</v>
      </c>
      <c r="Q6391" s="13" t="s">
        <v>95</v>
      </c>
      <c r="R6391" s="13" t="s">
        <v>199</v>
      </c>
      <c r="S6391" s="13" t="s">
        <v>99</v>
      </c>
      <c r="T6391">
        <v>5</v>
      </c>
      <c r="U6391">
        <v>5</v>
      </c>
      <c r="V6391">
        <v>0</v>
      </c>
      <c r="W6391" s="13" t="s">
        <v>101</v>
      </c>
      <c r="X6391">
        <v>0.3</v>
      </c>
    </row>
    <row r="6392" spans="1:24" x14ac:dyDescent="0.3">
      <c r="A6392">
        <v>6390</v>
      </c>
      <c r="B6392" t="s">
        <v>79</v>
      </c>
      <c r="C6392" t="s">
        <v>80</v>
      </c>
      <c r="D6392">
        <v>18.422485000000002</v>
      </c>
      <c r="E6392">
        <v>73.830804000000001</v>
      </c>
      <c r="F6392" s="18">
        <v>44635</v>
      </c>
      <c r="G6392" s="19">
        <v>0.45833333333333298</v>
      </c>
      <c r="H6392">
        <v>11</v>
      </c>
      <c r="I6392" s="13" t="s">
        <v>215</v>
      </c>
      <c r="J6392">
        <v>0</v>
      </c>
      <c r="K6392" s="13" t="s">
        <v>214</v>
      </c>
      <c r="L6392">
        <v>4</v>
      </c>
      <c r="M6392">
        <v>0</v>
      </c>
      <c r="N6392" s="13" t="s">
        <v>94</v>
      </c>
      <c r="O6392" s="13" t="s">
        <v>95</v>
      </c>
      <c r="P6392">
        <v>32</v>
      </c>
      <c r="Q6392" s="13" t="s">
        <v>195</v>
      </c>
      <c r="R6392" s="13" t="s">
        <v>98</v>
      </c>
      <c r="S6392" s="13" t="s">
        <v>196</v>
      </c>
      <c r="T6392">
        <v>3</v>
      </c>
      <c r="U6392">
        <v>1</v>
      </c>
      <c r="V6392">
        <v>0</v>
      </c>
      <c r="W6392" s="13" t="s">
        <v>101</v>
      </c>
      <c r="X6392">
        <v>0.45</v>
      </c>
    </row>
    <row r="6393" spans="1:24" x14ac:dyDescent="0.3">
      <c r="A6393">
        <v>6391</v>
      </c>
      <c r="B6393" t="s">
        <v>190</v>
      </c>
      <c r="C6393" t="s">
        <v>80</v>
      </c>
      <c r="D6393">
        <v>19.154686999999999</v>
      </c>
      <c r="E6393">
        <v>72.971794000000003</v>
      </c>
      <c r="F6393" s="18">
        <v>44776</v>
      </c>
      <c r="G6393" s="19">
        <v>0.41666666666666702</v>
      </c>
      <c r="H6393">
        <v>10</v>
      </c>
      <c r="I6393" s="13" t="s">
        <v>194</v>
      </c>
      <c r="J6393">
        <v>0</v>
      </c>
      <c r="K6393" s="13" t="s">
        <v>92</v>
      </c>
      <c r="L6393">
        <v>6</v>
      </c>
      <c r="M6393">
        <v>0</v>
      </c>
      <c r="N6393" s="13" t="s">
        <v>192</v>
      </c>
      <c r="O6393" s="13" t="s">
        <v>97</v>
      </c>
      <c r="P6393">
        <v>35</v>
      </c>
      <c r="Q6393" s="13" t="s">
        <v>97</v>
      </c>
      <c r="R6393" s="13" t="s">
        <v>213</v>
      </c>
      <c r="S6393" s="13" t="s">
        <v>196</v>
      </c>
      <c r="T6393">
        <v>4</v>
      </c>
      <c r="U6393">
        <v>3</v>
      </c>
      <c r="V6393">
        <v>1</v>
      </c>
      <c r="W6393" s="13" t="s">
        <v>101</v>
      </c>
      <c r="X6393">
        <v>0.45</v>
      </c>
    </row>
    <row r="6394" spans="1:24" x14ac:dyDescent="0.3">
      <c r="A6394">
        <v>6392</v>
      </c>
      <c r="B6394" t="s">
        <v>190</v>
      </c>
      <c r="C6394" t="s">
        <v>80</v>
      </c>
      <c r="D6394">
        <v>18.913938999999999</v>
      </c>
      <c r="E6394">
        <v>72.729664</v>
      </c>
      <c r="F6394" s="18">
        <v>44681</v>
      </c>
      <c r="G6394" s="19">
        <v>0.54166666666666696</v>
      </c>
      <c r="H6394">
        <v>13</v>
      </c>
      <c r="I6394" s="13" t="s">
        <v>219</v>
      </c>
      <c r="J6394">
        <v>1</v>
      </c>
      <c r="K6394" s="13" t="s">
        <v>214</v>
      </c>
      <c r="L6394">
        <v>1</v>
      </c>
      <c r="M6394">
        <v>1</v>
      </c>
      <c r="N6394" s="13" t="s">
        <v>192</v>
      </c>
      <c r="O6394" s="13" t="s">
        <v>97</v>
      </c>
      <c r="P6394">
        <v>30</v>
      </c>
      <c r="Q6394" s="13" t="s">
        <v>95</v>
      </c>
      <c r="R6394" s="13" t="s">
        <v>208</v>
      </c>
      <c r="S6394" s="13" t="s">
        <v>193</v>
      </c>
      <c r="T6394">
        <v>2</v>
      </c>
      <c r="U6394">
        <v>1</v>
      </c>
      <c r="V6394">
        <v>0</v>
      </c>
      <c r="W6394" s="13" t="s">
        <v>101</v>
      </c>
      <c r="X6394">
        <v>0.1</v>
      </c>
    </row>
    <row r="6395" spans="1:24" x14ac:dyDescent="0.3">
      <c r="A6395">
        <v>6393</v>
      </c>
      <c r="B6395" t="s">
        <v>200</v>
      </c>
      <c r="C6395" t="s">
        <v>201</v>
      </c>
      <c r="D6395">
        <v>12.904451999999999</v>
      </c>
      <c r="E6395">
        <v>80.132491000000002</v>
      </c>
      <c r="F6395" s="18">
        <v>44841</v>
      </c>
      <c r="G6395" s="19">
        <v>0.29166666666666702</v>
      </c>
      <c r="H6395">
        <v>7</v>
      </c>
      <c r="I6395" s="13" t="s">
        <v>211</v>
      </c>
      <c r="J6395">
        <v>0</v>
      </c>
      <c r="K6395" s="13" t="s">
        <v>214</v>
      </c>
      <c r="L6395">
        <v>5</v>
      </c>
      <c r="M6395">
        <v>0</v>
      </c>
      <c r="N6395" s="13" t="s">
        <v>192</v>
      </c>
      <c r="O6395" s="13" t="s">
        <v>97</v>
      </c>
      <c r="P6395">
        <v>20</v>
      </c>
      <c r="Q6395" s="13" t="s">
        <v>95</v>
      </c>
      <c r="R6395" s="13" t="s">
        <v>213</v>
      </c>
      <c r="S6395" s="13" t="s">
        <v>193</v>
      </c>
      <c r="T6395">
        <v>4</v>
      </c>
      <c r="U6395">
        <v>2</v>
      </c>
      <c r="V6395">
        <v>0</v>
      </c>
      <c r="W6395" s="13" t="s">
        <v>101</v>
      </c>
      <c r="X6395">
        <v>0.1</v>
      </c>
    </row>
    <row r="6396" spans="1:24" x14ac:dyDescent="0.3">
      <c r="A6396">
        <v>6394</v>
      </c>
      <c r="B6396" t="s">
        <v>209</v>
      </c>
      <c r="C6396" t="s">
        <v>210</v>
      </c>
      <c r="D6396">
        <v>17.336202</v>
      </c>
      <c r="E6396">
        <v>78.571989000000002</v>
      </c>
      <c r="F6396" s="18">
        <v>44893</v>
      </c>
      <c r="G6396" s="19">
        <v>0.41666666666666702</v>
      </c>
      <c r="H6396">
        <v>10</v>
      </c>
      <c r="I6396" s="13" t="s">
        <v>204</v>
      </c>
      <c r="J6396">
        <v>0</v>
      </c>
      <c r="K6396" s="13" t="s">
        <v>214</v>
      </c>
      <c r="L6396">
        <v>1</v>
      </c>
      <c r="M6396">
        <v>0</v>
      </c>
      <c r="N6396" s="13" t="s">
        <v>94</v>
      </c>
      <c r="O6396" s="13" t="s">
        <v>95</v>
      </c>
      <c r="P6396">
        <v>38</v>
      </c>
      <c r="Q6396" s="13" t="s">
        <v>97</v>
      </c>
      <c r="R6396" s="13" t="s">
        <v>208</v>
      </c>
      <c r="S6396" s="13" t="s">
        <v>196</v>
      </c>
      <c r="T6396">
        <v>2</v>
      </c>
      <c r="U6396">
        <v>2</v>
      </c>
      <c r="V6396">
        <v>1</v>
      </c>
      <c r="W6396" s="13" t="s">
        <v>101</v>
      </c>
      <c r="X6396">
        <v>0.8</v>
      </c>
    </row>
    <row r="6397" spans="1:24" x14ac:dyDescent="0.3">
      <c r="A6397">
        <v>6395</v>
      </c>
      <c r="B6397" t="s">
        <v>209</v>
      </c>
      <c r="C6397" t="s">
        <v>210</v>
      </c>
      <c r="D6397">
        <v>17.309805999999998</v>
      </c>
      <c r="E6397">
        <v>78.282976000000005</v>
      </c>
      <c r="F6397" s="18">
        <v>44769</v>
      </c>
      <c r="G6397" s="19">
        <v>0.25</v>
      </c>
      <c r="H6397">
        <v>6</v>
      </c>
      <c r="I6397" s="13" t="s">
        <v>194</v>
      </c>
      <c r="J6397">
        <v>0</v>
      </c>
      <c r="K6397" s="13" t="s">
        <v>214</v>
      </c>
      <c r="L6397">
        <v>2</v>
      </c>
      <c r="M6397">
        <v>0</v>
      </c>
      <c r="N6397" s="13" t="s">
        <v>94</v>
      </c>
      <c r="O6397" s="13" t="s">
        <v>95</v>
      </c>
      <c r="P6397">
        <v>29</v>
      </c>
      <c r="Q6397" s="13" t="s">
        <v>97</v>
      </c>
      <c r="R6397" s="13" t="s">
        <v>208</v>
      </c>
      <c r="S6397" s="13" t="s">
        <v>193</v>
      </c>
      <c r="T6397">
        <v>4</v>
      </c>
      <c r="U6397">
        <v>2</v>
      </c>
      <c r="V6397">
        <v>0</v>
      </c>
      <c r="W6397" s="13" t="s">
        <v>101</v>
      </c>
      <c r="X6397">
        <v>0.65</v>
      </c>
    </row>
    <row r="6398" spans="1:24" x14ac:dyDescent="0.3">
      <c r="A6398">
        <v>6396</v>
      </c>
      <c r="B6398" t="s">
        <v>190</v>
      </c>
      <c r="C6398" t="s">
        <v>80</v>
      </c>
      <c r="D6398">
        <v>19.028827</v>
      </c>
      <c r="E6398">
        <v>72.727074999999999</v>
      </c>
      <c r="F6398" s="18">
        <v>45626</v>
      </c>
      <c r="G6398" s="19">
        <v>0.16666666666666699</v>
      </c>
      <c r="H6398">
        <v>4</v>
      </c>
      <c r="I6398" s="13" t="s">
        <v>219</v>
      </c>
      <c r="J6398">
        <v>1</v>
      </c>
      <c r="K6398" s="13" t="s">
        <v>214</v>
      </c>
      <c r="L6398">
        <v>1</v>
      </c>
      <c r="M6398">
        <v>0</v>
      </c>
      <c r="N6398" s="13" t="s">
        <v>212</v>
      </c>
      <c r="O6398" s="13" t="s">
        <v>95</v>
      </c>
      <c r="P6398">
        <v>22</v>
      </c>
      <c r="Q6398" s="13" t="s">
        <v>95</v>
      </c>
      <c r="R6398" s="13" t="s">
        <v>213</v>
      </c>
      <c r="S6398" s="13" t="s">
        <v>193</v>
      </c>
      <c r="T6398">
        <v>1</v>
      </c>
      <c r="U6398">
        <v>0</v>
      </c>
      <c r="V6398">
        <v>0</v>
      </c>
      <c r="W6398" s="13" t="s">
        <v>101</v>
      </c>
      <c r="X6398">
        <v>0.45</v>
      </c>
    </row>
    <row r="6399" spans="1:24" x14ac:dyDescent="0.3">
      <c r="A6399">
        <v>6397</v>
      </c>
      <c r="B6399" t="s">
        <v>79</v>
      </c>
      <c r="C6399" t="s">
        <v>80</v>
      </c>
      <c r="D6399">
        <v>18.509080000000001</v>
      </c>
      <c r="E6399">
        <v>73.862955999999997</v>
      </c>
      <c r="F6399" s="18">
        <v>45001</v>
      </c>
      <c r="G6399" s="19">
        <v>0.95833333333333304</v>
      </c>
      <c r="H6399">
        <v>23</v>
      </c>
      <c r="I6399" s="13" t="s">
        <v>202</v>
      </c>
      <c r="J6399">
        <v>0</v>
      </c>
      <c r="K6399" s="13" t="s">
        <v>92</v>
      </c>
      <c r="L6399">
        <v>2</v>
      </c>
      <c r="M6399">
        <v>1</v>
      </c>
      <c r="N6399" s="13" t="s">
        <v>192</v>
      </c>
      <c r="O6399" s="13" t="s">
        <v>97</v>
      </c>
      <c r="P6399">
        <v>25</v>
      </c>
      <c r="Q6399" s="13" t="s">
        <v>97</v>
      </c>
      <c r="R6399" s="13" t="s">
        <v>213</v>
      </c>
      <c r="S6399" s="13" t="s">
        <v>193</v>
      </c>
      <c r="T6399">
        <v>4</v>
      </c>
      <c r="U6399">
        <v>1</v>
      </c>
      <c r="V6399">
        <v>0</v>
      </c>
      <c r="W6399" s="13" t="s">
        <v>101</v>
      </c>
      <c r="X6399">
        <v>0.3</v>
      </c>
    </row>
    <row r="6400" spans="1:24" x14ac:dyDescent="0.3">
      <c r="A6400">
        <v>6398</v>
      </c>
      <c r="B6400" t="s">
        <v>209</v>
      </c>
      <c r="C6400" t="s">
        <v>210</v>
      </c>
      <c r="D6400">
        <v>17.521533999999999</v>
      </c>
      <c r="E6400">
        <v>78.549722000000003</v>
      </c>
      <c r="F6400" s="18">
        <v>44686</v>
      </c>
      <c r="G6400" s="19">
        <v>0.95833333333333304</v>
      </c>
      <c r="H6400">
        <v>23</v>
      </c>
      <c r="I6400" s="13" t="s">
        <v>202</v>
      </c>
      <c r="J6400">
        <v>0</v>
      </c>
      <c r="K6400" s="13" t="s">
        <v>92</v>
      </c>
      <c r="L6400">
        <v>3</v>
      </c>
      <c r="M6400">
        <v>0</v>
      </c>
      <c r="N6400" s="13" t="s">
        <v>212</v>
      </c>
      <c r="O6400" s="13" t="s">
        <v>195</v>
      </c>
      <c r="P6400">
        <v>39</v>
      </c>
      <c r="Q6400" s="13" t="s">
        <v>95</v>
      </c>
      <c r="R6400" s="13" t="s">
        <v>199</v>
      </c>
      <c r="S6400" s="13" t="s">
        <v>196</v>
      </c>
      <c r="T6400">
        <v>3</v>
      </c>
      <c r="U6400">
        <v>1</v>
      </c>
      <c r="V6400">
        <v>0</v>
      </c>
      <c r="W6400" s="13" t="s">
        <v>101</v>
      </c>
      <c r="X6400">
        <v>0.25</v>
      </c>
    </row>
    <row r="6401" spans="1:24" x14ac:dyDescent="0.3">
      <c r="A6401">
        <v>6399</v>
      </c>
      <c r="B6401" t="s">
        <v>190</v>
      </c>
      <c r="C6401" t="s">
        <v>80</v>
      </c>
      <c r="D6401">
        <v>18.866154999999999</v>
      </c>
      <c r="E6401">
        <v>72.928479999999993</v>
      </c>
      <c r="F6401" s="18">
        <v>45349</v>
      </c>
      <c r="G6401" s="19">
        <v>0.75</v>
      </c>
      <c r="H6401">
        <v>18</v>
      </c>
      <c r="I6401" s="13" t="s">
        <v>215</v>
      </c>
      <c r="J6401">
        <v>0</v>
      </c>
      <c r="K6401" s="13" t="s">
        <v>92</v>
      </c>
      <c r="L6401">
        <v>2</v>
      </c>
      <c r="M6401">
        <v>0</v>
      </c>
      <c r="N6401" s="13" t="s">
        <v>94</v>
      </c>
      <c r="O6401" s="13" t="s">
        <v>95</v>
      </c>
      <c r="P6401">
        <v>31</v>
      </c>
      <c r="Q6401" s="13" t="s">
        <v>97</v>
      </c>
      <c r="R6401" s="13" t="s">
        <v>205</v>
      </c>
      <c r="S6401" s="13" t="s">
        <v>196</v>
      </c>
      <c r="T6401">
        <v>2</v>
      </c>
      <c r="U6401">
        <v>0</v>
      </c>
      <c r="V6401">
        <v>1</v>
      </c>
      <c r="W6401" s="13" t="s">
        <v>101</v>
      </c>
      <c r="X6401">
        <v>0.8</v>
      </c>
    </row>
    <row r="6402" spans="1:24" x14ac:dyDescent="0.3">
      <c r="A6402">
        <v>6400</v>
      </c>
      <c r="B6402" t="s">
        <v>197</v>
      </c>
      <c r="C6402" t="s">
        <v>198</v>
      </c>
      <c r="D6402">
        <v>30.792836999999999</v>
      </c>
      <c r="E6402">
        <v>76.852597000000003</v>
      </c>
      <c r="F6402" s="18">
        <v>44728</v>
      </c>
      <c r="G6402" s="19">
        <v>0.25</v>
      </c>
      <c r="H6402">
        <v>6</v>
      </c>
      <c r="I6402" s="13" t="s">
        <v>202</v>
      </c>
      <c r="J6402">
        <v>0</v>
      </c>
      <c r="K6402" s="13" t="s">
        <v>191</v>
      </c>
      <c r="L6402">
        <v>4</v>
      </c>
      <c r="M6402">
        <v>1</v>
      </c>
      <c r="N6402" s="13" t="s">
        <v>94</v>
      </c>
      <c r="O6402" s="13" t="s">
        <v>95</v>
      </c>
      <c r="P6402">
        <v>30</v>
      </c>
      <c r="Q6402" s="13" t="s">
        <v>195</v>
      </c>
      <c r="R6402" s="13" t="s">
        <v>205</v>
      </c>
      <c r="S6402" s="13" t="s">
        <v>196</v>
      </c>
      <c r="T6402">
        <v>2</v>
      </c>
      <c r="U6402">
        <v>0</v>
      </c>
      <c r="V6402">
        <v>0</v>
      </c>
      <c r="W6402" s="13" t="s">
        <v>101</v>
      </c>
      <c r="X6402">
        <v>0.45</v>
      </c>
    </row>
    <row r="6403" spans="1:24" x14ac:dyDescent="0.3">
      <c r="A6403">
        <v>6401</v>
      </c>
      <c r="B6403" t="s">
        <v>206</v>
      </c>
      <c r="C6403" t="s">
        <v>207</v>
      </c>
      <c r="D6403">
        <v>12.903411</v>
      </c>
      <c r="E6403">
        <v>77.602147000000002</v>
      </c>
      <c r="F6403" s="18">
        <v>45151</v>
      </c>
      <c r="G6403" s="19">
        <v>0.125</v>
      </c>
      <c r="H6403">
        <v>3</v>
      </c>
      <c r="I6403" s="13" t="s">
        <v>89</v>
      </c>
      <c r="J6403">
        <v>1</v>
      </c>
      <c r="K6403" s="13" t="s">
        <v>214</v>
      </c>
      <c r="L6403">
        <v>6</v>
      </c>
      <c r="M6403">
        <v>1</v>
      </c>
      <c r="N6403" s="13" t="s">
        <v>192</v>
      </c>
      <c r="O6403" s="13" t="s">
        <v>97</v>
      </c>
      <c r="P6403">
        <v>33</v>
      </c>
      <c r="Q6403" s="13" t="s">
        <v>195</v>
      </c>
      <c r="R6403" s="13" t="s">
        <v>208</v>
      </c>
      <c r="S6403" s="13" t="s">
        <v>99</v>
      </c>
      <c r="T6403">
        <v>5</v>
      </c>
      <c r="U6403">
        <v>5</v>
      </c>
      <c r="V6403">
        <v>0</v>
      </c>
      <c r="W6403" s="13" t="s">
        <v>101</v>
      </c>
      <c r="X6403">
        <v>0.3</v>
      </c>
    </row>
    <row r="6404" spans="1:24" x14ac:dyDescent="0.3">
      <c r="A6404">
        <v>6402</v>
      </c>
      <c r="B6404" t="s">
        <v>209</v>
      </c>
      <c r="C6404" t="s">
        <v>210</v>
      </c>
      <c r="D6404">
        <v>17.525886</v>
      </c>
      <c r="E6404">
        <v>78.261544999999998</v>
      </c>
      <c r="F6404" s="18">
        <v>44818</v>
      </c>
      <c r="G6404" s="19">
        <v>0.125</v>
      </c>
      <c r="H6404">
        <v>3</v>
      </c>
      <c r="I6404" s="13" t="s">
        <v>194</v>
      </c>
      <c r="J6404">
        <v>0</v>
      </c>
      <c r="K6404" s="13" t="s">
        <v>214</v>
      </c>
      <c r="L6404">
        <v>2</v>
      </c>
      <c r="M6404">
        <v>0</v>
      </c>
      <c r="N6404" s="13" t="s">
        <v>212</v>
      </c>
      <c r="O6404" s="13" t="s">
        <v>195</v>
      </c>
      <c r="P6404">
        <v>15</v>
      </c>
      <c r="Q6404" s="13" t="s">
        <v>195</v>
      </c>
      <c r="R6404" s="13" t="s">
        <v>208</v>
      </c>
      <c r="S6404" s="13" t="s">
        <v>196</v>
      </c>
      <c r="T6404">
        <v>1</v>
      </c>
      <c r="U6404">
        <v>0</v>
      </c>
      <c r="V6404">
        <v>0</v>
      </c>
      <c r="W6404" s="13" t="s">
        <v>101</v>
      </c>
      <c r="X6404">
        <v>0.25</v>
      </c>
    </row>
    <row r="6405" spans="1:24" x14ac:dyDescent="0.3">
      <c r="A6405">
        <v>6403</v>
      </c>
      <c r="B6405" t="s">
        <v>209</v>
      </c>
      <c r="C6405" t="s">
        <v>210</v>
      </c>
      <c r="D6405">
        <v>17.398807000000001</v>
      </c>
      <c r="E6405">
        <v>78.377099999999999</v>
      </c>
      <c r="F6405" s="18">
        <v>44581</v>
      </c>
      <c r="G6405" s="19">
        <v>0.33333333333333298</v>
      </c>
      <c r="H6405">
        <v>8</v>
      </c>
      <c r="I6405" s="13" t="s">
        <v>202</v>
      </c>
      <c r="J6405">
        <v>0</v>
      </c>
      <c r="K6405" s="13" t="s">
        <v>191</v>
      </c>
      <c r="L6405">
        <v>3</v>
      </c>
      <c r="M6405">
        <v>1</v>
      </c>
      <c r="N6405" s="13" t="s">
        <v>212</v>
      </c>
      <c r="O6405" s="13" t="s">
        <v>95</v>
      </c>
      <c r="P6405">
        <v>35</v>
      </c>
      <c r="Q6405" s="13" t="s">
        <v>95</v>
      </c>
      <c r="R6405" s="13" t="s">
        <v>199</v>
      </c>
      <c r="S6405" s="13" t="s">
        <v>196</v>
      </c>
      <c r="T6405">
        <v>2</v>
      </c>
      <c r="U6405">
        <v>0</v>
      </c>
      <c r="V6405">
        <v>1</v>
      </c>
      <c r="W6405" s="13" t="s">
        <v>101</v>
      </c>
      <c r="X6405">
        <v>0.6</v>
      </c>
    </row>
    <row r="6406" spans="1:24" x14ac:dyDescent="0.3">
      <c r="A6406">
        <v>6404</v>
      </c>
      <c r="B6406" t="s">
        <v>200</v>
      </c>
      <c r="C6406" t="s">
        <v>201</v>
      </c>
      <c r="D6406">
        <v>13.107187</v>
      </c>
      <c r="E6406">
        <v>80.137321999999998</v>
      </c>
      <c r="F6406" s="18">
        <v>45336</v>
      </c>
      <c r="G6406" s="19">
        <v>0.54166666666666696</v>
      </c>
      <c r="H6406">
        <v>13</v>
      </c>
      <c r="I6406" s="13" t="s">
        <v>194</v>
      </c>
      <c r="J6406">
        <v>0</v>
      </c>
      <c r="K6406" s="13" t="s">
        <v>191</v>
      </c>
      <c r="L6406">
        <v>5</v>
      </c>
      <c r="M6406">
        <v>1</v>
      </c>
      <c r="N6406" s="13" t="s">
        <v>94</v>
      </c>
      <c r="O6406" s="13" t="s">
        <v>95</v>
      </c>
      <c r="P6406">
        <v>31</v>
      </c>
      <c r="Q6406" s="13" t="s">
        <v>95</v>
      </c>
      <c r="R6406" s="13" t="s">
        <v>199</v>
      </c>
      <c r="S6406" s="13" t="s">
        <v>193</v>
      </c>
      <c r="T6406">
        <v>2</v>
      </c>
      <c r="U6406">
        <v>1</v>
      </c>
      <c r="V6406">
        <v>0</v>
      </c>
      <c r="W6406" s="13" t="s">
        <v>101</v>
      </c>
      <c r="X6406">
        <v>0.45</v>
      </c>
    </row>
    <row r="6407" spans="1:24" x14ac:dyDescent="0.3">
      <c r="A6407">
        <v>6405</v>
      </c>
      <c r="B6407" t="s">
        <v>203</v>
      </c>
      <c r="C6407" t="s">
        <v>203</v>
      </c>
      <c r="D6407">
        <v>28.86138</v>
      </c>
      <c r="E6407">
        <v>77.082490000000007</v>
      </c>
      <c r="F6407" s="18">
        <v>44576</v>
      </c>
      <c r="G6407" s="19">
        <v>0.45833333333333298</v>
      </c>
      <c r="H6407">
        <v>11</v>
      </c>
      <c r="I6407" s="13" t="s">
        <v>219</v>
      </c>
      <c r="J6407">
        <v>1</v>
      </c>
      <c r="K6407" s="13" t="s">
        <v>191</v>
      </c>
      <c r="L6407">
        <v>1</v>
      </c>
      <c r="M6407">
        <v>1</v>
      </c>
      <c r="N6407" s="13" t="s">
        <v>212</v>
      </c>
      <c r="O6407" s="13" t="s">
        <v>195</v>
      </c>
      <c r="P6407">
        <v>27</v>
      </c>
      <c r="Q6407" s="13" t="s">
        <v>95</v>
      </c>
      <c r="R6407" s="13" t="s">
        <v>205</v>
      </c>
      <c r="S6407" s="13" t="s">
        <v>196</v>
      </c>
      <c r="T6407">
        <v>5</v>
      </c>
      <c r="U6407">
        <v>5</v>
      </c>
      <c r="V6407">
        <v>0</v>
      </c>
      <c r="W6407" s="13" t="s">
        <v>101</v>
      </c>
      <c r="X6407">
        <v>0.25</v>
      </c>
    </row>
    <row r="6408" spans="1:24" x14ac:dyDescent="0.3">
      <c r="A6408">
        <v>6406</v>
      </c>
      <c r="B6408" t="s">
        <v>79</v>
      </c>
      <c r="C6408" t="s">
        <v>80</v>
      </c>
      <c r="D6408">
        <v>18.593173</v>
      </c>
      <c r="E6408">
        <v>73.964838</v>
      </c>
      <c r="F6408" s="18">
        <v>45538</v>
      </c>
      <c r="G6408" s="19">
        <v>0.33333333333333298</v>
      </c>
      <c r="H6408">
        <v>8</v>
      </c>
      <c r="I6408" s="13" t="s">
        <v>215</v>
      </c>
      <c r="J6408">
        <v>0</v>
      </c>
      <c r="K6408" s="13" t="s">
        <v>214</v>
      </c>
      <c r="L6408">
        <v>4</v>
      </c>
      <c r="M6408">
        <v>0</v>
      </c>
      <c r="N6408" s="13" t="s">
        <v>192</v>
      </c>
      <c r="O6408" s="13" t="s">
        <v>97</v>
      </c>
      <c r="P6408">
        <v>28</v>
      </c>
      <c r="Q6408" s="13" t="s">
        <v>97</v>
      </c>
      <c r="R6408" s="13" t="s">
        <v>98</v>
      </c>
      <c r="S6408" s="13" t="s">
        <v>196</v>
      </c>
      <c r="T6408">
        <v>4</v>
      </c>
      <c r="U6408">
        <v>1</v>
      </c>
      <c r="V6408">
        <v>1</v>
      </c>
      <c r="W6408" s="13" t="s">
        <v>101</v>
      </c>
      <c r="X6408">
        <v>0.45</v>
      </c>
    </row>
    <row r="6409" spans="1:24" x14ac:dyDescent="0.3">
      <c r="A6409">
        <v>6407</v>
      </c>
      <c r="B6409" t="s">
        <v>190</v>
      </c>
      <c r="C6409" t="s">
        <v>80</v>
      </c>
      <c r="D6409">
        <v>18.944707000000001</v>
      </c>
      <c r="E6409">
        <v>72.820954999999998</v>
      </c>
      <c r="F6409" s="18">
        <v>45113</v>
      </c>
      <c r="G6409" s="19">
        <v>0.20833333333333301</v>
      </c>
      <c r="H6409">
        <v>5</v>
      </c>
      <c r="I6409" s="13" t="s">
        <v>202</v>
      </c>
      <c r="J6409">
        <v>0</v>
      </c>
      <c r="K6409" s="13" t="s">
        <v>191</v>
      </c>
      <c r="L6409">
        <v>1</v>
      </c>
      <c r="M6409">
        <v>1</v>
      </c>
      <c r="N6409" s="13" t="s">
        <v>94</v>
      </c>
      <c r="O6409" s="13" t="s">
        <v>95</v>
      </c>
      <c r="P6409">
        <v>28</v>
      </c>
      <c r="Q6409" s="13" t="s">
        <v>195</v>
      </c>
      <c r="R6409" s="13" t="s">
        <v>199</v>
      </c>
      <c r="S6409" s="13" t="s">
        <v>196</v>
      </c>
      <c r="T6409">
        <v>2</v>
      </c>
      <c r="U6409">
        <v>1</v>
      </c>
      <c r="V6409">
        <v>0</v>
      </c>
      <c r="W6409" s="13" t="s">
        <v>101</v>
      </c>
      <c r="X6409">
        <v>0.45</v>
      </c>
    </row>
    <row r="6410" spans="1:24" x14ac:dyDescent="0.3">
      <c r="A6410">
        <v>6408</v>
      </c>
      <c r="B6410" t="s">
        <v>203</v>
      </c>
      <c r="C6410" t="s">
        <v>203</v>
      </c>
      <c r="D6410">
        <v>28.752617000000001</v>
      </c>
      <c r="E6410">
        <v>77.250575999999995</v>
      </c>
      <c r="F6410" s="18">
        <v>44707</v>
      </c>
      <c r="G6410" s="19">
        <v>0.16666666666666699</v>
      </c>
      <c r="H6410">
        <v>4</v>
      </c>
      <c r="I6410" s="13" t="s">
        <v>202</v>
      </c>
      <c r="J6410">
        <v>0</v>
      </c>
      <c r="K6410" s="13" t="s">
        <v>92</v>
      </c>
      <c r="L6410">
        <v>2</v>
      </c>
      <c r="M6410">
        <v>0</v>
      </c>
      <c r="N6410" s="13" t="s">
        <v>212</v>
      </c>
      <c r="O6410" s="13" t="s">
        <v>195</v>
      </c>
      <c r="P6410">
        <v>27</v>
      </c>
      <c r="Q6410" s="13" t="s">
        <v>95</v>
      </c>
      <c r="R6410" s="13" t="s">
        <v>199</v>
      </c>
      <c r="S6410" s="13" t="s">
        <v>196</v>
      </c>
      <c r="T6410">
        <v>5</v>
      </c>
      <c r="U6410">
        <v>1</v>
      </c>
      <c r="V6410">
        <v>0</v>
      </c>
      <c r="W6410" s="13" t="s">
        <v>101</v>
      </c>
      <c r="X6410">
        <v>0.25</v>
      </c>
    </row>
    <row r="6411" spans="1:24" x14ac:dyDescent="0.3">
      <c r="A6411">
        <v>6409</v>
      </c>
      <c r="B6411" t="s">
        <v>209</v>
      </c>
      <c r="C6411" t="s">
        <v>210</v>
      </c>
      <c r="D6411">
        <v>17.418908999999999</v>
      </c>
      <c r="E6411">
        <v>78.572851</v>
      </c>
      <c r="F6411" s="18">
        <v>45361</v>
      </c>
      <c r="G6411" s="19">
        <v>0.20833333333333301</v>
      </c>
      <c r="H6411">
        <v>5</v>
      </c>
      <c r="I6411" s="13" t="s">
        <v>89</v>
      </c>
      <c r="J6411">
        <v>1</v>
      </c>
      <c r="K6411" s="13" t="s">
        <v>191</v>
      </c>
      <c r="L6411">
        <v>4</v>
      </c>
      <c r="M6411">
        <v>0</v>
      </c>
      <c r="N6411" s="13" t="s">
        <v>212</v>
      </c>
      <c r="O6411" s="13" t="s">
        <v>95</v>
      </c>
      <c r="P6411">
        <v>31</v>
      </c>
      <c r="Q6411" s="13" t="s">
        <v>95</v>
      </c>
      <c r="R6411" s="13" t="s">
        <v>205</v>
      </c>
      <c r="S6411" s="13" t="s">
        <v>193</v>
      </c>
      <c r="T6411">
        <v>5</v>
      </c>
      <c r="U6411">
        <v>2</v>
      </c>
      <c r="V6411">
        <v>0</v>
      </c>
      <c r="W6411" s="13" t="s">
        <v>101</v>
      </c>
      <c r="X6411">
        <v>0.45</v>
      </c>
    </row>
    <row r="6412" spans="1:24" x14ac:dyDescent="0.3">
      <c r="A6412">
        <v>6410</v>
      </c>
      <c r="B6412" t="s">
        <v>203</v>
      </c>
      <c r="C6412" t="s">
        <v>203</v>
      </c>
      <c r="D6412">
        <v>28.429266999999999</v>
      </c>
      <c r="E6412">
        <v>77.193894999999998</v>
      </c>
      <c r="F6412" s="18">
        <v>44755</v>
      </c>
      <c r="G6412" s="19">
        <v>0.79166666666666696</v>
      </c>
      <c r="H6412">
        <v>19</v>
      </c>
      <c r="I6412" s="13" t="s">
        <v>194</v>
      </c>
      <c r="J6412">
        <v>0</v>
      </c>
      <c r="K6412" s="13" t="s">
        <v>214</v>
      </c>
      <c r="L6412">
        <v>2</v>
      </c>
      <c r="M6412">
        <v>1</v>
      </c>
      <c r="N6412" s="13" t="s">
        <v>94</v>
      </c>
      <c r="O6412" s="13" t="s">
        <v>95</v>
      </c>
      <c r="P6412">
        <v>23</v>
      </c>
      <c r="Q6412" s="13" t="s">
        <v>97</v>
      </c>
      <c r="R6412" s="13" t="s">
        <v>199</v>
      </c>
      <c r="S6412" s="13" t="s">
        <v>196</v>
      </c>
      <c r="T6412">
        <v>1</v>
      </c>
      <c r="U6412">
        <v>0</v>
      </c>
      <c r="V6412">
        <v>1</v>
      </c>
      <c r="W6412" s="13" t="s">
        <v>101</v>
      </c>
      <c r="X6412">
        <v>0.8</v>
      </c>
    </row>
    <row r="6413" spans="1:24" x14ac:dyDescent="0.3">
      <c r="A6413">
        <v>6411</v>
      </c>
      <c r="B6413" t="s">
        <v>203</v>
      </c>
      <c r="C6413" t="s">
        <v>203</v>
      </c>
      <c r="D6413">
        <v>28.475044</v>
      </c>
      <c r="E6413">
        <v>77.194689999999994</v>
      </c>
      <c r="F6413" s="18">
        <v>44902</v>
      </c>
      <c r="G6413" s="19">
        <v>4.1666666666666699E-2</v>
      </c>
      <c r="H6413">
        <v>1</v>
      </c>
      <c r="I6413" s="13" t="s">
        <v>194</v>
      </c>
      <c r="J6413">
        <v>0</v>
      </c>
      <c r="K6413" s="13" t="s">
        <v>191</v>
      </c>
      <c r="L6413">
        <v>1</v>
      </c>
      <c r="M6413">
        <v>0</v>
      </c>
      <c r="N6413" s="13" t="s">
        <v>94</v>
      </c>
      <c r="O6413" s="13" t="s">
        <v>95</v>
      </c>
      <c r="P6413">
        <v>26</v>
      </c>
      <c r="Q6413" s="13" t="s">
        <v>95</v>
      </c>
      <c r="R6413" s="13" t="s">
        <v>205</v>
      </c>
      <c r="S6413" s="13" t="s">
        <v>193</v>
      </c>
      <c r="T6413">
        <v>2</v>
      </c>
      <c r="U6413">
        <v>2</v>
      </c>
      <c r="V6413">
        <v>0</v>
      </c>
      <c r="W6413" s="13" t="s">
        <v>101</v>
      </c>
      <c r="X6413">
        <v>0.45</v>
      </c>
    </row>
    <row r="6414" spans="1:24" x14ac:dyDescent="0.3">
      <c r="A6414">
        <v>6412</v>
      </c>
      <c r="B6414" t="s">
        <v>200</v>
      </c>
      <c r="C6414" t="s">
        <v>201</v>
      </c>
      <c r="D6414">
        <v>12.882114</v>
      </c>
      <c r="E6414">
        <v>80.191765000000004</v>
      </c>
      <c r="F6414" s="18">
        <v>45523</v>
      </c>
      <c r="G6414" s="19">
        <v>0.41666666666666702</v>
      </c>
      <c r="H6414">
        <v>10</v>
      </c>
      <c r="I6414" s="13" t="s">
        <v>204</v>
      </c>
      <c r="J6414">
        <v>0</v>
      </c>
      <c r="K6414" s="13" t="s">
        <v>214</v>
      </c>
      <c r="L6414">
        <v>5</v>
      </c>
      <c r="M6414">
        <v>1</v>
      </c>
      <c r="N6414" s="13" t="s">
        <v>94</v>
      </c>
      <c r="O6414" s="13" t="s">
        <v>95</v>
      </c>
      <c r="P6414">
        <v>37</v>
      </c>
      <c r="Q6414" s="13" t="s">
        <v>97</v>
      </c>
      <c r="R6414" s="13" t="s">
        <v>205</v>
      </c>
      <c r="S6414" s="13" t="s">
        <v>196</v>
      </c>
      <c r="T6414">
        <v>4</v>
      </c>
      <c r="U6414">
        <v>2</v>
      </c>
      <c r="V6414">
        <v>1</v>
      </c>
      <c r="W6414" s="13" t="s">
        <v>101</v>
      </c>
      <c r="X6414">
        <v>0.8</v>
      </c>
    </row>
    <row r="6415" spans="1:24" x14ac:dyDescent="0.3">
      <c r="A6415">
        <v>6413</v>
      </c>
      <c r="B6415" t="s">
        <v>200</v>
      </c>
      <c r="C6415" t="s">
        <v>201</v>
      </c>
      <c r="D6415">
        <v>12.809487000000001</v>
      </c>
      <c r="E6415">
        <v>80.259562000000003</v>
      </c>
      <c r="F6415" s="18">
        <v>45203</v>
      </c>
      <c r="G6415" s="19">
        <v>0.375</v>
      </c>
      <c r="H6415">
        <v>9</v>
      </c>
      <c r="I6415" s="13" t="s">
        <v>194</v>
      </c>
      <c r="J6415">
        <v>0</v>
      </c>
      <c r="K6415" s="13" t="s">
        <v>214</v>
      </c>
      <c r="L6415">
        <v>3</v>
      </c>
      <c r="M6415">
        <v>1</v>
      </c>
      <c r="N6415" s="13" t="s">
        <v>192</v>
      </c>
      <c r="O6415" s="13" t="s">
        <v>97</v>
      </c>
      <c r="P6415">
        <v>30</v>
      </c>
      <c r="Q6415" s="13" t="s">
        <v>195</v>
      </c>
      <c r="R6415" s="13" t="s">
        <v>205</v>
      </c>
      <c r="S6415" s="13" t="s">
        <v>193</v>
      </c>
      <c r="T6415">
        <v>5</v>
      </c>
      <c r="U6415">
        <v>1</v>
      </c>
      <c r="V6415">
        <v>1</v>
      </c>
      <c r="W6415" s="13" t="s">
        <v>101</v>
      </c>
      <c r="X6415">
        <v>0.25</v>
      </c>
    </row>
    <row r="6416" spans="1:24" x14ac:dyDescent="0.3">
      <c r="A6416">
        <v>6414</v>
      </c>
      <c r="B6416" t="s">
        <v>79</v>
      </c>
      <c r="C6416" t="s">
        <v>80</v>
      </c>
      <c r="D6416">
        <v>18.503450999999998</v>
      </c>
      <c r="E6416">
        <v>73.750251000000006</v>
      </c>
      <c r="F6416" s="18">
        <v>45336</v>
      </c>
      <c r="G6416" s="19">
        <v>0.375</v>
      </c>
      <c r="H6416">
        <v>9</v>
      </c>
      <c r="I6416" s="13" t="s">
        <v>194</v>
      </c>
      <c r="J6416">
        <v>0</v>
      </c>
      <c r="K6416" s="13" t="s">
        <v>214</v>
      </c>
      <c r="L6416">
        <v>2</v>
      </c>
      <c r="M6416">
        <v>1</v>
      </c>
      <c r="N6416" s="13" t="s">
        <v>94</v>
      </c>
      <c r="O6416" s="13" t="s">
        <v>95</v>
      </c>
      <c r="P6416">
        <v>25</v>
      </c>
      <c r="Q6416" s="13" t="s">
        <v>97</v>
      </c>
      <c r="R6416" s="13" t="s">
        <v>98</v>
      </c>
      <c r="S6416" s="13" t="s">
        <v>196</v>
      </c>
      <c r="T6416">
        <v>2</v>
      </c>
      <c r="U6416">
        <v>2</v>
      </c>
      <c r="V6416">
        <v>1</v>
      </c>
      <c r="W6416" s="13" t="s">
        <v>101</v>
      </c>
      <c r="X6416">
        <v>0.8</v>
      </c>
    </row>
    <row r="6417" spans="1:24" x14ac:dyDescent="0.3">
      <c r="A6417">
        <v>6415</v>
      </c>
      <c r="B6417" t="s">
        <v>190</v>
      </c>
      <c r="C6417" t="s">
        <v>80</v>
      </c>
      <c r="D6417">
        <v>19.193446000000002</v>
      </c>
      <c r="E6417">
        <v>72.864380999999995</v>
      </c>
      <c r="F6417" s="18">
        <v>44709</v>
      </c>
      <c r="G6417" s="19">
        <v>0.75</v>
      </c>
      <c r="H6417">
        <v>18</v>
      </c>
      <c r="I6417" s="13" t="s">
        <v>219</v>
      </c>
      <c r="J6417">
        <v>1</v>
      </c>
      <c r="K6417" s="13" t="s">
        <v>92</v>
      </c>
      <c r="L6417">
        <v>5</v>
      </c>
      <c r="M6417">
        <v>1</v>
      </c>
      <c r="N6417" s="13" t="s">
        <v>212</v>
      </c>
      <c r="O6417" s="13" t="s">
        <v>95</v>
      </c>
      <c r="P6417">
        <v>24</v>
      </c>
      <c r="Q6417" s="13" t="s">
        <v>95</v>
      </c>
      <c r="R6417" s="13" t="s">
        <v>98</v>
      </c>
      <c r="S6417" s="13" t="s">
        <v>196</v>
      </c>
      <c r="T6417">
        <v>3</v>
      </c>
      <c r="U6417">
        <v>0</v>
      </c>
      <c r="V6417">
        <v>1</v>
      </c>
      <c r="W6417" s="13" t="s">
        <v>101</v>
      </c>
      <c r="X6417">
        <v>0.6</v>
      </c>
    </row>
    <row r="6418" spans="1:24" x14ac:dyDescent="0.3">
      <c r="A6418">
        <v>6416</v>
      </c>
      <c r="B6418" t="s">
        <v>200</v>
      </c>
      <c r="C6418" t="s">
        <v>201</v>
      </c>
      <c r="D6418">
        <v>13.019482</v>
      </c>
      <c r="E6418">
        <v>80.116619999999998</v>
      </c>
      <c r="F6418" s="18">
        <v>45154</v>
      </c>
      <c r="G6418" s="19">
        <v>0</v>
      </c>
      <c r="H6418">
        <v>0</v>
      </c>
      <c r="I6418" s="13" t="s">
        <v>194</v>
      </c>
      <c r="J6418">
        <v>0</v>
      </c>
      <c r="K6418" s="13" t="s">
        <v>92</v>
      </c>
      <c r="L6418">
        <v>2</v>
      </c>
      <c r="M6418">
        <v>1</v>
      </c>
      <c r="N6418" s="13" t="s">
        <v>192</v>
      </c>
      <c r="O6418" s="13" t="s">
        <v>97</v>
      </c>
      <c r="P6418">
        <v>35</v>
      </c>
      <c r="Q6418" s="13" t="s">
        <v>95</v>
      </c>
      <c r="R6418" s="13" t="s">
        <v>98</v>
      </c>
      <c r="S6418" s="13" t="s">
        <v>193</v>
      </c>
      <c r="T6418">
        <v>5</v>
      </c>
      <c r="U6418">
        <v>4</v>
      </c>
      <c r="V6418">
        <v>0</v>
      </c>
      <c r="W6418" s="13" t="s">
        <v>101</v>
      </c>
      <c r="X6418">
        <v>0.1</v>
      </c>
    </row>
    <row r="6419" spans="1:24" x14ac:dyDescent="0.3">
      <c r="A6419">
        <v>6417</v>
      </c>
      <c r="B6419" t="s">
        <v>203</v>
      </c>
      <c r="C6419" t="s">
        <v>203</v>
      </c>
      <c r="D6419">
        <v>28.749393000000001</v>
      </c>
      <c r="E6419">
        <v>76.960194000000001</v>
      </c>
      <c r="F6419" s="18">
        <v>45553</v>
      </c>
      <c r="G6419" s="19">
        <v>0.91666666666666696</v>
      </c>
      <c r="H6419">
        <v>22</v>
      </c>
      <c r="I6419" s="13" t="s">
        <v>194</v>
      </c>
      <c r="J6419">
        <v>0</v>
      </c>
      <c r="K6419" s="13" t="s">
        <v>92</v>
      </c>
      <c r="L6419">
        <v>5</v>
      </c>
      <c r="M6419">
        <v>0</v>
      </c>
      <c r="N6419" s="13" t="s">
        <v>192</v>
      </c>
      <c r="O6419" s="13" t="s">
        <v>97</v>
      </c>
      <c r="P6419">
        <v>31</v>
      </c>
      <c r="Q6419" s="13" t="s">
        <v>95</v>
      </c>
      <c r="R6419" s="13" t="s">
        <v>205</v>
      </c>
      <c r="S6419" s="13" t="s">
        <v>196</v>
      </c>
      <c r="T6419">
        <v>1</v>
      </c>
      <c r="U6419">
        <v>1</v>
      </c>
      <c r="V6419">
        <v>0</v>
      </c>
      <c r="W6419" s="13" t="s">
        <v>101</v>
      </c>
      <c r="X6419">
        <v>0.1</v>
      </c>
    </row>
    <row r="6420" spans="1:24" x14ac:dyDescent="0.3">
      <c r="A6420">
        <v>6418</v>
      </c>
      <c r="B6420" t="s">
        <v>200</v>
      </c>
      <c r="C6420" t="s">
        <v>201</v>
      </c>
      <c r="D6420">
        <v>13.062449000000001</v>
      </c>
      <c r="E6420">
        <v>80.256010000000003</v>
      </c>
      <c r="F6420" s="18">
        <v>45541</v>
      </c>
      <c r="G6420" s="19">
        <v>0.45833333333333298</v>
      </c>
      <c r="H6420">
        <v>11</v>
      </c>
      <c r="I6420" s="13" t="s">
        <v>211</v>
      </c>
      <c r="J6420">
        <v>0</v>
      </c>
      <c r="K6420" s="13" t="s">
        <v>92</v>
      </c>
      <c r="L6420">
        <v>3</v>
      </c>
      <c r="M6420">
        <v>0</v>
      </c>
      <c r="N6420" s="13" t="s">
        <v>192</v>
      </c>
      <c r="O6420" s="13" t="s">
        <v>97</v>
      </c>
      <c r="P6420">
        <v>22</v>
      </c>
      <c r="Q6420" s="13" t="s">
        <v>95</v>
      </c>
      <c r="R6420" s="13" t="s">
        <v>98</v>
      </c>
      <c r="S6420" s="13" t="s">
        <v>193</v>
      </c>
      <c r="T6420">
        <v>3</v>
      </c>
      <c r="U6420">
        <v>1</v>
      </c>
      <c r="V6420">
        <v>0</v>
      </c>
      <c r="W6420" s="13" t="s">
        <v>101</v>
      </c>
      <c r="X6420">
        <v>0.1</v>
      </c>
    </row>
    <row r="6421" spans="1:24" x14ac:dyDescent="0.3">
      <c r="A6421">
        <v>6419</v>
      </c>
      <c r="B6421" t="s">
        <v>209</v>
      </c>
      <c r="C6421" t="s">
        <v>210</v>
      </c>
      <c r="D6421">
        <v>17.464873999999998</v>
      </c>
      <c r="E6421">
        <v>78.568330000000003</v>
      </c>
      <c r="F6421" s="18">
        <v>44613</v>
      </c>
      <c r="G6421" s="19">
        <v>0.54166666666666696</v>
      </c>
      <c r="H6421">
        <v>13</v>
      </c>
      <c r="I6421" s="13" t="s">
        <v>204</v>
      </c>
      <c r="J6421">
        <v>0</v>
      </c>
      <c r="K6421" s="13" t="s">
        <v>92</v>
      </c>
      <c r="L6421">
        <v>6</v>
      </c>
      <c r="M6421">
        <v>1</v>
      </c>
      <c r="N6421" s="13" t="s">
        <v>94</v>
      </c>
      <c r="O6421" s="13" t="s">
        <v>95</v>
      </c>
      <c r="P6421">
        <v>28</v>
      </c>
      <c r="Q6421" s="13" t="s">
        <v>95</v>
      </c>
      <c r="R6421" s="13" t="s">
        <v>208</v>
      </c>
      <c r="S6421" s="13" t="s">
        <v>99</v>
      </c>
      <c r="T6421">
        <v>2</v>
      </c>
      <c r="U6421">
        <v>2</v>
      </c>
      <c r="V6421">
        <v>0</v>
      </c>
      <c r="W6421" s="13" t="s">
        <v>101</v>
      </c>
      <c r="X6421">
        <v>0.65</v>
      </c>
    </row>
    <row r="6422" spans="1:24" x14ac:dyDescent="0.3">
      <c r="A6422">
        <v>6420</v>
      </c>
      <c r="B6422" t="s">
        <v>79</v>
      </c>
      <c r="C6422" t="s">
        <v>80</v>
      </c>
      <c r="D6422">
        <v>18.453268000000001</v>
      </c>
      <c r="E6422">
        <v>73.959478000000004</v>
      </c>
      <c r="F6422" s="18">
        <v>45756</v>
      </c>
      <c r="G6422" s="19">
        <v>0.91666666666666696</v>
      </c>
      <c r="H6422">
        <v>22</v>
      </c>
      <c r="I6422" s="13" t="s">
        <v>194</v>
      </c>
      <c r="J6422">
        <v>0</v>
      </c>
      <c r="K6422" s="13" t="s">
        <v>191</v>
      </c>
      <c r="L6422">
        <v>4</v>
      </c>
      <c r="M6422">
        <v>0</v>
      </c>
      <c r="N6422" s="13" t="s">
        <v>94</v>
      </c>
      <c r="O6422" s="13" t="s">
        <v>95</v>
      </c>
      <c r="P6422">
        <v>40</v>
      </c>
      <c r="Q6422" s="13" t="s">
        <v>95</v>
      </c>
      <c r="R6422" s="13" t="s">
        <v>213</v>
      </c>
      <c r="S6422" s="13" t="s">
        <v>99</v>
      </c>
      <c r="T6422">
        <v>2</v>
      </c>
      <c r="U6422">
        <v>2</v>
      </c>
      <c r="V6422">
        <v>0</v>
      </c>
      <c r="W6422" s="13" t="s">
        <v>101</v>
      </c>
      <c r="X6422">
        <v>0.65</v>
      </c>
    </row>
    <row r="6423" spans="1:24" x14ac:dyDescent="0.3">
      <c r="A6423">
        <v>6421</v>
      </c>
      <c r="B6423" t="s">
        <v>209</v>
      </c>
      <c r="C6423" t="s">
        <v>210</v>
      </c>
      <c r="D6423">
        <v>17.530014000000001</v>
      </c>
      <c r="E6423">
        <v>78.584235000000007</v>
      </c>
      <c r="F6423" s="18">
        <v>45277</v>
      </c>
      <c r="G6423" s="19">
        <v>0.95833333333333304</v>
      </c>
      <c r="H6423">
        <v>23</v>
      </c>
      <c r="I6423" s="13" t="s">
        <v>89</v>
      </c>
      <c r="J6423">
        <v>1</v>
      </c>
      <c r="K6423" s="13" t="s">
        <v>191</v>
      </c>
      <c r="L6423">
        <v>4</v>
      </c>
      <c r="M6423">
        <v>1</v>
      </c>
      <c r="N6423" s="13" t="s">
        <v>212</v>
      </c>
      <c r="O6423" s="13" t="s">
        <v>95</v>
      </c>
      <c r="P6423">
        <v>27</v>
      </c>
      <c r="Q6423" s="13" t="s">
        <v>195</v>
      </c>
      <c r="R6423" s="13" t="s">
        <v>213</v>
      </c>
      <c r="S6423" s="13" t="s">
        <v>196</v>
      </c>
      <c r="T6423">
        <v>1</v>
      </c>
      <c r="U6423">
        <v>1</v>
      </c>
      <c r="V6423">
        <v>0</v>
      </c>
      <c r="W6423" s="13" t="s">
        <v>101</v>
      </c>
      <c r="X6423">
        <v>0.45</v>
      </c>
    </row>
    <row r="6424" spans="1:24" x14ac:dyDescent="0.3">
      <c r="A6424">
        <v>6422</v>
      </c>
      <c r="B6424" t="s">
        <v>209</v>
      </c>
      <c r="C6424" t="s">
        <v>210</v>
      </c>
      <c r="D6424">
        <v>17.527341</v>
      </c>
      <c r="E6424">
        <v>78.491236999999998</v>
      </c>
      <c r="F6424" s="18">
        <v>45091</v>
      </c>
      <c r="G6424" s="19">
        <v>0.33333333333333298</v>
      </c>
      <c r="H6424">
        <v>8</v>
      </c>
      <c r="I6424" s="13" t="s">
        <v>194</v>
      </c>
      <c r="J6424">
        <v>0</v>
      </c>
      <c r="K6424" s="13" t="s">
        <v>214</v>
      </c>
      <c r="L6424">
        <v>2</v>
      </c>
      <c r="M6424">
        <v>1</v>
      </c>
      <c r="N6424" s="13" t="s">
        <v>94</v>
      </c>
      <c r="O6424" s="13" t="s">
        <v>95</v>
      </c>
      <c r="P6424">
        <v>25</v>
      </c>
      <c r="Q6424" s="13" t="s">
        <v>97</v>
      </c>
      <c r="R6424" s="13" t="s">
        <v>208</v>
      </c>
      <c r="S6424" s="13" t="s">
        <v>196</v>
      </c>
      <c r="T6424">
        <v>5</v>
      </c>
      <c r="U6424">
        <v>5</v>
      </c>
      <c r="V6424">
        <v>1</v>
      </c>
      <c r="W6424" s="13" t="s">
        <v>101</v>
      </c>
      <c r="X6424">
        <v>0.8</v>
      </c>
    </row>
    <row r="6425" spans="1:24" x14ac:dyDescent="0.3">
      <c r="A6425">
        <v>6423</v>
      </c>
      <c r="B6425" t="s">
        <v>203</v>
      </c>
      <c r="C6425" t="s">
        <v>203</v>
      </c>
      <c r="D6425">
        <v>28.449732999999998</v>
      </c>
      <c r="E6425">
        <v>77.135666000000001</v>
      </c>
      <c r="F6425" s="18">
        <v>45519</v>
      </c>
      <c r="G6425" s="19">
        <v>8.3333333333333301E-2</v>
      </c>
      <c r="H6425">
        <v>2</v>
      </c>
      <c r="I6425" s="13" t="s">
        <v>202</v>
      </c>
      <c r="J6425">
        <v>0</v>
      </c>
      <c r="K6425" s="13" t="s">
        <v>214</v>
      </c>
      <c r="L6425">
        <v>4</v>
      </c>
      <c r="M6425">
        <v>0</v>
      </c>
      <c r="N6425" s="13" t="s">
        <v>192</v>
      </c>
      <c r="O6425" s="13" t="s">
        <v>97</v>
      </c>
      <c r="P6425">
        <v>19</v>
      </c>
      <c r="Q6425" s="13" t="s">
        <v>195</v>
      </c>
      <c r="R6425" s="13" t="s">
        <v>205</v>
      </c>
      <c r="S6425" s="13" t="s">
        <v>196</v>
      </c>
      <c r="T6425">
        <v>4</v>
      </c>
      <c r="U6425">
        <v>2</v>
      </c>
      <c r="V6425">
        <v>0</v>
      </c>
      <c r="W6425" s="13" t="s">
        <v>101</v>
      </c>
      <c r="X6425">
        <v>0.1</v>
      </c>
    </row>
    <row r="6426" spans="1:24" x14ac:dyDescent="0.3">
      <c r="A6426">
        <v>6424</v>
      </c>
      <c r="B6426" t="s">
        <v>197</v>
      </c>
      <c r="C6426" t="s">
        <v>198</v>
      </c>
      <c r="D6426">
        <v>30.642053000000001</v>
      </c>
      <c r="E6426">
        <v>76.717113999999995</v>
      </c>
      <c r="F6426" s="18">
        <v>45274</v>
      </c>
      <c r="G6426" s="19">
        <v>8.3333333333333301E-2</v>
      </c>
      <c r="H6426">
        <v>2</v>
      </c>
      <c r="I6426" s="13" t="s">
        <v>202</v>
      </c>
      <c r="J6426">
        <v>0</v>
      </c>
      <c r="K6426" s="13" t="s">
        <v>214</v>
      </c>
      <c r="L6426">
        <v>2</v>
      </c>
      <c r="M6426">
        <v>1</v>
      </c>
      <c r="N6426" s="13" t="s">
        <v>94</v>
      </c>
      <c r="O6426" s="13" t="s">
        <v>95</v>
      </c>
      <c r="P6426">
        <v>17</v>
      </c>
      <c r="Q6426" s="13" t="s">
        <v>195</v>
      </c>
      <c r="R6426" s="13" t="s">
        <v>98</v>
      </c>
      <c r="S6426" s="13" t="s">
        <v>196</v>
      </c>
      <c r="T6426">
        <v>2</v>
      </c>
      <c r="U6426">
        <v>2</v>
      </c>
      <c r="V6426">
        <v>0</v>
      </c>
      <c r="W6426" s="13" t="s">
        <v>101</v>
      </c>
      <c r="X6426">
        <v>0.45</v>
      </c>
    </row>
    <row r="6427" spans="1:24" x14ac:dyDescent="0.3">
      <c r="A6427">
        <v>6425</v>
      </c>
      <c r="B6427" t="s">
        <v>190</v>
      </c>
      <c r="C6427" t="s">
        <v>80</v>
      </c>
      <c r="D6427">
        <v>19.249611999999999</v>
      </c>
      <c r="E6427">
        <v>72.945656999999997</v>
      </c>
      <c r="F6427" s="18">
        <v>44566</v>
      </c>
      <c r="G6427" s="19">
        <v>0.66666666666666696</v>
      </c>
      <c r="H6427">
        <v>16</v>
      </c>
      <c r="I6427" s="13" t="s">
        <v>194</v>
      </c>
      <c r="J6427">
        <v>0</v>
      </c>
      <c r="K6427" s="13" t="s">
        <v>92</v>
      </c>
      <c r="L6427">
        <v>5</v>
      </c>
      <c r="M6427">
        <v>0</v>
      </c>
      <c r="N6427" s="13" t="s">
        <v>94</v>
      </c>
      <c r="O6427" s="13" t="s">
        <v>95</v>
      </c>
      <c r="P6427">
        <v>22</v>
      </c>
      <c r="Q6427" s="13" t="s">
        <v>95</v>
      </c>
      <c r="R6427" s="13" t="s">
        <v>213</v>
      </c>
      <c r="S6427" s="13" t="s">
        <v>196</v>
      </c>
      <c r="T6427">
        <v>1</v>
      </c>
      <c r="U6427">
        <v>0</v>
      </c>
      <c r="V6427">
        <v>0</v>
      </c>
      <c r="W6427" s="13" t="s">
        <v>101</v>
      </c>
      <c r="X6427">
        <v>0.45</v>
      </c>
    </row>
    <row r="6428" spans="1:24" x14ac:dyDescent="0.3">
      <c r="A6428">
        <v>6426</v>
      </c>
      <c r="B6428" t="s">
        <v>206</v>
      </c>
      <c r="C6428" t="s">
        <v>207</v>
      </c>
      <c r="D6428">
        <v>13.035746</v>
      </c>
      <c r="E6428">
        <v>77.544352000000003</v>
      </c>
      <c r="F6428" s="18">
        <v>44843</v>
      </c>
      <c r="G6428" s="19">
        <v>8.3333333333333301E-2</v>
      </c>
      <c r="H6428">
        <v>2</v>
      </c>
      <c r="I6428" s="13" t="s">
        <v>89</v>
      </c>
      <c r="J6428">
        <v>1</v>
      </c>
      <c r="K6428" s="13" t="s">
        <v>92</v>
      </c>
      <c r="L6428">
        <v>4</v>
      </c>
      <c r="M6428">
        <v>1</v>
      </c>
      <c r="N6428" s="13" t="s">
        <v>94</v>
      </c>
      <c r="O6428" s="13" t="s">
        <v>95</v>
      </c>
      <c r="P6428">
        <v>23</v>
      </c>
      <c r="Q6428" s="13" t="s">
        <v>95</v>
      </c>
      <c r="R6428" s="13" t="s">
        <v>205</v>
      </c>
      <c r="S6428" s="13" t="s">
        <v>193</v>
      </c>
      <c r="T6428">
        <v>4</v>
      </c>
      <c r="U6428">
        <v>2</v>
      </c>
      <c r="V6428">
        <v>0</v>
      </c>
      <c r="W6428" s="13" t="s">
        <v>101</v>
      </c>
      <c r="X6428">
        <v>0.45</v>
      </c>
    </row>
    <row r="6429" spans="1:24" x14ac:dyDescent="0.3">
      <c r="A6429">
        <v>6427</v>
      </c>
      <c r="B6429" t="s">
        <v>197</v>
      </c>
      <c r="C6429" t="s">
        <v>198</v>
      </c>
      <c r="D6429">
        <v>30.602672999999999</v>
      </c>
      <c r="E6429">
        <v>76.703861000000003</v>
      </c>
      <c r="F6429" s="18">
        <v>44664</v>
      </c>
      <c r="G6429" s="19">
        <v>0.125</v>
      </c>
      <c r="H6429">
        <v>3</v>
      </c>
      <c r="I6429" s="13" t="s">
        <v>194</v>
      </c>
      <c r="J6429">
        <v>0</v>
      </c>
      <c r="K6429" s="13" t="s">
        <v>191</v>
      </c>
      <c r="L6429">
        <v>4</v>
      </c>
      <c r="M6429">
        <v>0</v>
      </c>
      <c r="N6429" s="13" t="s">
        <v>94</v>
      </c>
      <c r="O6429" s="13" t="s">
        <v>95</v>
      </c>
      <c r="P6429">
        <v>29</v>
      </c>
      <c r="Q6429" s="13" t="s">
        <v>95</v>
      </c>
      <c r="R6429" s="13" t="s">
        <v>208</v>
      </c>
      <c r="S6429" s="13" t="s">
        <v>99</v>
      </c>
      <c r="T6429">
        <v>2</v>
      </c>
      <c r="U6429">
        <v>2</v>
      </c>
      <c r="V6429">
        <v>0</v>
      </c>
      <c r="W6429" s="13" t="s">
        <v>101</v>
      </c>
      <c r="X6429">
        <v>0.65</v>
      </c>
    </row>
    <row r="6430" spans="1:24" x14ac:dyDescent="0.3">
      <c r="A6430">
        <v>6428</v>
      </c>
      <c r="B6430" t="s">
        <v>206</v>
      </c>
      <c r="C6430" t="s">
        <v>207</v>
      </c>
      <c r="D6430">
        <v>12.952296</v>
      </c>
      <c r="E6430">
        <v>77.714341000000005</v>
      </c>
      <c r="F6430" s="18">
        <v>45654</v>
      </c>
      <c r="G6430" s="19">
        <v>0.20833333333333301</v>
      </c>
      <c r="H6430">
        <v>5</v>
      </c>
      <c r="I6430" s="13" t="s">
        <v>219</v>
      </c>
      <c r="J6430">
        <v>1</v>
      </c>
      <c r="K6430" s="13" t="s">
        <v>92</v>
      </c>
      <c r="L6430">
        <v>4</v>
      </c>
      <c r="M6430">
        <v>1</v>
      </c>
      <c r="N6430" s="13" t="s">
        <v>192</v>
      </c>
      <c r="O6430" s="13" t="s">
        <v>97</v>
      </c>
      <c r="P6430">
        <v>15</v>
      </c>
      <c r="Q6430" s="13" t="s">
        <v>95</v>
      </c>
      <c r="R6430" s="13" t="s">
        <v>98</v>
      </c>
      <c r="S6430" s="13" t="s">
        <v>193</v>
      </c>
      <c r="T6430">
        <v>1</v>
      </c>
      <c r="U6430">
        <v>0</v>
      </c>
      <c r="V6430">
        <v>0</v>
      </c>
      <c r="W6430" s="13" t="s">
        <v>101</v>
      </c>
      <c r="X6430">
        <v>0.1</v>
      </c>
    </row>
    <row r="6431" spans="1:24" x14ac:dyDescent="0.3">
      <c r="A6431">
        <v>6429</v>
      </c>
      <c r="B6431" t="s">
        <v>206</v>
      </c>
      <c r="C6431" t="s">
        <v>207</v>
      </c>
      <c r="D6431">
        <v>13.014651000000001</v>
      </c>
      <c r="E6431">
        <v>77.514689000000004</v>
      </c>
      <c r="F6431" s="18">
        <v>45307</v>
      </c>
      <c r="G6431" s="19">
        <v>0.25</v>
      </c>
      <c r="H6431">
        <v>6</v>
      </c>
      <c r="I6431" s="13" t="s">
        <v>215</v>
      </c>
      <c r="J6431">
        <v>0</v>
      </c>
      <c r="K6431" s="13" t="s">
        <v>191</v>
      </c>
      <c r="L6431">
        <v>3</v>
      </c>
      <c r="M6431">
        <v>1</v>
      </c>
      <c r="N6431" s="13" t="s">
        <v>192</v>
      </c>
      <c r="O6431" s="13" t="s">
        <v>97</v>
      </c>
      <c r="P6431">
        <v>34</v>
      </c>
      <c r="Q6431" s="13" t="s">
        <v>97</v>
      </c>
      <c r="R6431" s="13" t="s">
        <v>98</v>
      </c>
      <c r="S6431" s="13" t="s">
        <v>196</v>
      </c>
      <c r="T6431">
        <v>1</v>
      </c>
      <c r="U6431">
        <v>0</v>
      </c>
      <c r="V6431">
        <v>0</v>
      </c>
      <c r="W6431" s="13" t="s">
        <v>101</v>
      </c>
      <c r="X6431">
        <v>0.3</v>
      </c>
    </row>
    <row r="6432" spans="1:24" x14ac:dyDescent="0.3">
      <c r="A6432">
        <v>6430</v>
      </c>
      <c r="B6432" t="s">
        <v>200</v>
      </c>
      <c r="C6432" t="s">
        <v>201</v>
      </c>
      <c r="D6432">
        <v>13.001721999999999</v>
      </c>
      <c r="E6432">
        <v>80.223465000000004</v>
      </c>
      <c r="F6432" s="18">
        <v>44968</v>
      </c>
      <c r="G6432" s="19">
        <v>0.45833333333333298</v>
      </c>
      <c r="H6432">
        <v>11</v>
      </c>
      <c r="I6432" s="13" t="s">
        <v>219</v>
      </c>
      <c r="J6432">
        <v>1</v>
      </c>
      <c r="K6432" s="13" t="s">
        <v>214</v>
      </c>
      <c r="L6432">
        <v>3</v>
      </c>
      <c r="M6432">
        <v>1</v>
      </c>
      <c r="N6432" s="13" t="s">
        <v>192</v>
      </c>
      <c r="O6432" s="13" t="s">
        <v>97</v>
      </c>
      <c r="P6432">
        <v>21</v>
      </c>
      <c r="Q6432" s="13" t="s">
        <v>97</v>
      </c>
      <c r="R6432" s="13" t="s">
        <v>199</v>
      </c>
      <c r="S6432" s="13" t="s">
        <v>196</v>
      </c>
      <c r="T6432">
        <v>1</v>
      </c>
      <c r="U6432">
        <v>0</v>
      </c>
      <c r="V6432">
        <v>0</v>
      </c>
      <c r="W6432" s="13" t="s">
        <v>101</v>
      </c>
      <c r="X6432">
        <v>0.3</v>
      </c>
    </row>
    <row r="6433" spans="1:24" x14ac:dyDescent="0.3">
      <c r="A6433">
        <v>6431</v>
      </c>
      <c r="B6433" t="s">
        <v>190</v>
      </c>
      <c r="C6433" t="s">
        <v>80</v>
      </c>
      <c r="D6433">
        <v>19.293887999999999</v>
      </c>
      <c r="E6433">
        <v>72.784300999999999</v>
      </c>
      <c r="F6433" s="18">
        <v>45258</v>
      </c>
      <c r="G6433" s="19">
        <v>0.79166666666666696</v>
      </c>
      <c r="H6433">
        <v>19</v>
      </c>
      <c r="I6433" s="13" t="s">
        <v>215</v>
      </c>
      <c r="J6433">
        <v>0</v>
      </c>
      <c r="K6433" s="13" t="s">
        <v>92</v>
      </c>
      <c r="L6433">
        <v>6</v>
      </c>
      <c r="M6433">
        <v>1</v>
      </c>
      <c r="N6433" s="13" t="s">
        <v>192</v>
      </c>
      <c r="O6433" s="13" t="s">
        <v>97</v>
      </c>
      <c r="P6433">
        <v>33</v>
      </c>
      <c r="Q6433" s="13" t="s">
        <v>97</v>
      </c>
      <c r="R6433" s="13" t="s">
        <v>213</v>
      </c>
      <c r="S6433" s="13" t="s">
        <v>193</v>
      </c>
      <c r="T6433">
        <v>4</v>
      </c>
      <c r="U6433">
        <v>3</v>
      </c>
      <c r="V6433">
        <v>1</v>
      </c>
      <c r="W6433" s="13" t="s">
        <v>101</v>
      </c>
      <c r="X6433">
        <v>0.45</v>
      </c>
    </row>
    <row r="6434" spans="1:24" x14ac:dyDescent="0.3">
      <c r="A6434">
        <v>6432</v>
      </c>
      <c r="B6434" t="s">
        <v>200</v>
      </c>
      <c r="C6434" t="s">
        <v>201</v>
      </c>
      <c r="D6434">
        <v>12.801511</v>
      </c>
      <c r="E6434">
        <v>80.181234000000003</v>
      </c>
      <c r="F6434" s="18">
        <v>45351</v>
      </c>
      <c r="G6434" s="19">
        <v>0.79166666666666696</v>
      </c>
      <c r="H6434">
        <v>19</v>
      </c>
      <c r="I6434" s="13" t="s">
        <v>202</v>
      </c>
      <c r="J6434">
        <v>0</v>
      </c>
      <c r="K6434" s="13" t="s">
        <v>92</v>
      </c>
      <c r="L6434">
        <v>2</v>
      </c>
      <c r="M6434">
        <v>1</v>
      </c>
      <c r="N6434" s="13" t="s">
        <v>212</v>
      </c>
      <c r="O6434" s="13" t="s">
        <v>195</v>
      </c>
      <c r="P6434">
        <v>40</v>
      </c>
      <c r="Q6434" s="13" t="s">
        <v>97</v>
      </c>
      <c r="R6434" s="13" t="s">
        <v>98</v>
      </c>
      <c r="S6434" s="13" t="s">
        <v>196</v>
      </c>
      <c r="T6434">
        <v>5</v>
      </c>
      <c r="U6434">
        <v>1</v>
      </c>
      <c r="V6434">
        <v>1</v>
      </c>
      <c r="W6434" s="13" t="s">
        <v>101</v>
      </c>
      <c r="X6434">
        <v>0.6</v>
      </c>
    </row>
    <row r="6435" spans="1:24" x14ac:dyDescent="0.3">
      <c r="A6435">
        <v>6433</v>
      </c>
      <c r="B6435" t="s">
        <v>217</v>
      </c>
      <c r="C6435" t="s">
        <v>218</v>
      </c>
      <c r="D6435">
        <v>22.603961000000002</v>
      </c>
      <c r="E6435">
        <v>88.342761999999993</v>
      </c>
      <c r="F6435" s="18">
        <v>44616</v>
      </c>
      <c r="G6435" s="19">
        <v>0</v>
      </c>
      <c r="H6435">
        <v>0</v>
      </c>
      <c r="I6435" s="13" t="s">
        <v>202</v>
      </c>
      <c r="J6435">
        <v>0</v>
      </c>
      <c r="K6435" s="13" t="s">
        <v>191</v>
      </c>
      <c r="L6435">
        <v>4</v>
      </c>
      <c r="M6435">
        <v>1</v>
      </c>
      <c r="N6435" s="13" t="s">
        <v>94</v>
      </c>
      <c r="O6435" s="13" t="s">
        <v>95</v>
      </c>
      <c r="P6435">
        <v>26</v>
      </c>
      <c r="Q6435" s="13" t="s">
        <v>95</v>
      </c>
      <c r="R6435" s="13" t="s">
        <v>208</v>
      </c>
      <c r="S6435" s="13" t="s">
        <v>196</v>
      </c>
      <c r="T6435">
        <v>4</v>
      </c>
      <c r="U6435">
        <v>3</v>
      </c>
      <c r="V6435">
        <v>0</v>
      </c>
      <c r="W6435" s="13" t="s">
        <v>101</v>
      </c>
      <c r="X6435">
        <v>0.45</v>
      </c>
    </row>
    <row r="6436" spans="1:24" x14ac:dyDescent="0.3">
      <c r="A6436">
        <v>6434</v>
      </c>
      <c r="B6436" t="s">
        <v>200</v>
      </c>
      <c r="C6436" t="s">
        <v>201</v>
      </c>
      <c r="D6436">
        <v>12.808191000000001</v>
      </c>
      <c r="E6436">
        <v>80.293182999999999</v>
      </c>
      <c r="F6436" s="18">
        <v>44709</v>
      </c>
      <c r="G6436" s="19">
        <v>0.375</v>
      </c>
      <c r="H6436">
        <v>9</v>
      </c>
      <c r="I6436" s="13" t="s">
        <v>219</v>
      </c>
      <c r="J6436">
        <v>1</v>
      </c>
      <c r="K6436" s="13" t="s">
        <v>92</v>
      </c>
      <c r="L6436">
        <v>5</v>
      </c>
      <c r="M6436">
        <v>1</v>
      </c>
      <c r="N6436" s="13" t="s">
        <v>94</v>
      </c>
      <c r="O6436" s="13" t="s">
        <v>95</v>
      </c>
      <c r="P6436">
        <v>28</v>
      </c>
      <c r="Q6436" s="13" t="s">
        <v>95</v>
      </c>
      <c r="R6436" s="13" t="s">
        <v>98</v>
      </c>
      <c r="S6436" s="13" t="s">
        <v>196</v>
      </c>
      <c r="T6436">
        <v>1</v>
      </c>
      <c r="U6436">
        <v>0</v>
      </c>
      <c r="V6436">
        <v>1</v>
      </c>
      <c r="W6436" s="13" t="s">
        <v>101</v>
      </c>
      <c r="X6436">
        <v>0.6</v>
      </c>
    </row>
    <row r="6437" spans="1:24" x14ac:dyDescent="0.3">
      <c r="A6437">
        <v>6435</v>
      </c>
      <c r="B6437" t="s">
        <v>200</v>
      </c>
      <c r="C6437" t="s">
        <v>201</v>
      </c>
      <c r="D6437">
        <v>12.888961999999999</v>
      </c>
      <c r="E6437">
        <v>80.116750999999994</v>
      </c>
      <c r="F6437" s="18">
        <v>45148</v>
      </c>
      <c r="G6437" s="19">
        <v>0.58333333333333304</v>
      </c>
      <c r="H6437">
        <v>14</v>
      </c>
      <c r="I6437" s="13" t="s">
        <v>202</v>
      </c>
      <c r="J6437">
        <v>0</v>
      </c>
      <c r="K6437" s="13" t="s">
        <v>214</v>
      </c>
      <c r="L6437">
        <v>6</v>
      </c>
      <c r="M6437">
        <v>1</v>
      </c>
      <c r="N6437" s="13" t="s">
        <v>94</v>
      </c>
      <c r="O6437" s="13" t="s">
        <v>95</v>
      </c>
      <c r="P6437">
        <v>17</v>
      </c>
      <c r="Q6437" s="13" t="s">
        <v>195</v>
      </c>
      <c r="R6437" s="13" t="s">
        <v>213</v>
      </c>
      <c r="S6437" s="13" t="s">
        <v>196</v>
      </c>
      <c r="T6437">
        <v>1</v>
      </c>
      <c r="U6437">
        <v>0</v>
      </c>
      <c r="V6437">
        <v>0</v>
      </c>
      <c r="W6437" s="13" t="s">
        <v>101</v>
      </c>
      <c r="X6437">
        <v>0.45</v>
      </c>
    </row>
    <row r="6438" spans="1:24" x14ac:dyDescent="0.3">
      <c r="A6438">
        <v>6436</v>
      </c>
      <c r="B6438" t="s">
        <v>200</v>
      </c>
      <c r="C6438" t="s">
        <v>201</v>
      </c>
      <c r="D6438">
        <v>12.916598</v>
      </c>
      <c r="E6438">
        <v>80.295058999999995</v>
      </c>
      <c r="F6438" s="18">
        <v>45289</v>
      </c>
      <c r="G6438" s="19">
        <v>0.95833333333333304</v>
      </c>
      <c r="H6438">
        <v>23</v>
      </c>
      <c r="I6438" s="13" t="s">
        <v>211</v>
      </c>
      <c r="J6438">
        <v>0</v>
      </c>
      <c r="K6438" s="13" t="s">
        <v>214</v>
      </c>
      <c r="L6438">
        <v>4</v>
      </c>
      <c r="M6438">
        <v>0</v>
      </c>
      <c r="N6438" s="13" t="s">
        <v>212</v>
      </c>
      <c r="O6438" s="13" t="s">
        <v>195</v>
      </c>
      <c r="P6438">
        <v>35</v>
      </c>
      <c r="Q6438" s="13" t="s">
        <v>195</v>
      </c>
      <c r="R6438" s="13" t="s">
        <v>98</v>
      </c>
      <c r="S6438" s="13" t="s">
        <v>196</v>
      </c>
      <c r="T6438">
        <v>5</v>
      </c>
      <c r="U6438">
        <v>1</v>
      </c>
      <c r="V6438">
        <v>0</v>
      </c>
      <c r="W6438" s="13" t="s">
        <v>101</v>
      </c>
      <c r="X6438">
        <v>0.25</v>
      </c>
    </row>
    <row r="6439" spans="1:24" x14ac:dyDescent="0.3">
      <c r="A6439">
        <v>6437</v>
      </c>
      <c r="B6439" t="s">
        <v>206</v>
      </c>
      <c r="C6439" t="s">
        <v>207</v>
      </c>
      <c r="D6439">
        <v>13.186168</v>
      </c>
      <c r="E6439">
        <v>77.600295000000003</v>
      </c>
      <c r="F6439" s="18">
        <v>44886</v>
      </c>
      <c r="G6439" s="19">
        <v>0.625</v>
      </c>
      <c r="H6439">
        <v>15</v>
      </c>
      <c r="I6439" s="13" t="s">
        <v>204</v>
      </c>
      <c r="J6439">
        <v>0</v>
      </c>
      <c r="K6439" s="13" t="s">
        <v>191</v>
      </c>
      <c r="L6439">
        <v>5</v>
      </c>
      <c r="M6439">
        <v>0</v>
      </c>
      <c r="N6439" s="13" t="s">
        <v>94</v>
      </c>
      <c r="O6439" s="13" t="s">
        <v>95</v>
      </c>
      <c r="P6439">
        <v>40</v>
      </c>
      <c r="Q6439" s="13" t="s">
        <v>95</v>
      </c>
      <c r="R6439" s="13" t="s">
        <v>98</v>
      </c>
      <c r="S6439" s="13" t="s">
        <v>196</v>
      </c>
      <c r="T6439">
        <v>4</v>
      </c>
      <c r="U6439">
        <v>4</v>
      </c>
      <c r="V6439">
        <v>0</v>
      </c>
      <c r="W6439" s="13" t="s">
        <v>101</v>
      </c>
      <c r="X6439">
        <v>0.45</v>
      </c>
    </row>
    <row r="6440" spans="1:24" x14ac:dyDescent="0.3">
      <c r="A6440">
        <v>6438</v>
      </c>
      <c r="B6440" t="s">
        <v>203</v>
      </c>
      <c r="C6440" t="s">
        <v>203</v>
      </c>
      <c r="D6440">
        <v>28.588403</v>
      </c>
      <c r="E6440">
        <v>77.116945000000001</v>
      </c>
      <c r="F6440" s="18">
        <v>45291</v>
      </c>
      <c r="G6440" s="19">
        <v>0.58333333333333304</v>
      </c>
      <c r="H6440">
        <v>14</v>
      </c>
      <c r="I6440" s="13" t="s">
        <v>89</v>
      </c>
      <c r="J6440">
        <v>1</v>
      </c>
      <c r="K6440" s="13" t="s">
        <v>191</v>
      </c>
      <c r="L6440">
        <v>2</v>
      </c>
      <c r="M6440">
        <v>0</v>
      </c>
      <c r="N6440" s="13" t="s">
        <v>192</v>
      </c>
      <c r="O6440" s="13" t="s">
        <v>97</v>
      </c>
      <c r="P6440">
        <v>16</v>
      </c>
      <c r="Q6440" s="13" t="s">
        <v>195</v>
      </c>
      <c r="R6440" s="13" t="s">
        <v>208</v>
      </c>
      <c r="S6440" s="13" t="s">
        <v>193</v>
      </c>
      <c r="T6440">
        <v>1</v>
      </c>
      <c r="U6440">
        <v>1</v>
      </c>
      <c r="V6440">
        <v>0</v>
      </c>
      <c r="W6440" s="13" t="s">
        <v>101</v>
      </c>
      <c r="X6440">
        <v>0.1</v>
      </c>
    </row>
    <row r="6441" spans="1:24" x14ac:dyDescent="0.3">
      <c r="A6441">
        <v>6439</v>
      </c>
      <c r="B6441" t="s">
        <v>209</v>
      </c>
      <c r="C6441" t="s">
        <v>210</v>
      </c>
      <c r="D6441">
        <v>17.479859999999999</v>
      </c>
      <c r="E6441">
        <v>78.550684000000004</v>
      </c>
      <c r="F6441" s="18">
        <v>44931</v>
      </c>
      <c r="G6441" s="19">
        <v>8.3333333333333301E-2</v>
      </c>
      <c r="H6441">
        <v>2</v>
      </c>
      <c r="I6441" s="13" t="s">
        <v>202</v>
      </c>
      <c r="J6441">
        <v>0</v>
      </c>
      <c r="K6441" s="13" t="s">
        <v>191</v>
      </c>
      <c r="L6441">
        <v>6</v>
      </c>
      <c r="M6441">
        <v>1</v>
      </c>
      <c r="N6441" s="13" t="s">
        <v>94</v>
      </c>
      <c r="O6441" s="13" t="s">
        <v>95</v>
      </c>
      <c r="P6441">
        <v>23</v>
      </c>
      <c r="Q6441" s="13" t="s">
        <v>95</v>
      </c>
      <c r="R6441" s="13" t="s">
        <v>213</v>
      </c>
      <c r="S6441" s="13" t="s">
        <v>196</v>
      </c>
      <c r="T6441">
        <v>5</v>
      </c>
      <c r="U6441">
        <v>0</v>
      </c>
      <c r="V6441">
        <v>0</v>
      </c>
      <c r="W6441" s="13" t="s">
        <v>101</v>
      </c>
      <c r="X6441">
        <v>0.45</v>
      </c>
    </row>
    <row r="6442" spans="1:24" x14ac:dyDescent="0.3">
      <c r="A6442">
        <v>6440</v>
      </c>
      <c r="B6442" t="s">
        <v>200</v>
      </c>
      <c r="C6442" t="s">
        <v>201</v>
      </c>
      <c r="D6442">
        <v>12.972974000000001</v>
      </c>
      <c r="E6442">
        <v>80.174092000000002</v>
      </c>
      <c r="F6442" s="18">
        <v>44734</v>
      </c>
      <c r="G6442" s="19">
        <v>0.45833333333333298</v>
      </c>
      <c r="H6442">
        <v>11</v>
      </c>
      <c r="I6442" s="13" t="s">
        <v>194</v>
      </c>
      <c r="J6442">
        <v>0</v>
      </c>
      <c r="K6442" s="13" t="s">
        <v>92</v>
      </c>
      <c r="L6442">
        <v>4</v>
      </c>
      <c r="M6442">
        <v>1</v>
      </c>
      <c r="N6442" s="13" t="s">
        <v>192</v>
      </c>
      <c r="O6442" s="13" t="s">
        <v>97</v>
      </c>
      <c r="P6442">
        <v>27</v>
      </c>
      <c r="Q6442" s="13" t="s">
        <v>95</v>
      </c>
      <c r="R6442" s="13" t="s">
        <v>205</v>
      </c>
      <c r="S6442" s="13" t="s">
        <v>196</v>
      </c>
      <c r="T6442">
        <v>5</v>
      </c>
      <c r="U6442">
        <v>5</v>
      </c>
      <c r="V6442">
        <v>0</v>
      </c>
      <c r="W6442" s="13" t="s">
        <v>101</v>
      </c>
      <c r="X6442">
        <v>0.1</v>
      </c>
    </row>
    <row r="6443" spans="1:24" x14ac:dyDescent="0.3">
      <c r="A6443">
        <v>6441</v>
      </c>
      <c r="B6443" t="s">
        <v>203</v>
      </c>
      <c r="C6443" t="s">
        <v>203</v>
      </c>
      <c r="D6443">
        <v>28.570512000000001</v>
      </c>
      <c r="E6443">
        <v>76.973679000000004</v>
      </c>
      <c r="F6443" s="18">
        <v>45124</v>
      </c>
      <c r="G6443" s="19">
        <v>0.45833333333333298</v>
      </c>
      <c r="H6443">
        <v>11</v>
      </c>
      <c r="I6443" s="13" t="s">
        <v>204</v>
      </c>
      <c r="J6443">
        <v>0</v>
      </c>
      <c r="K6443" s="13" t="s">
        <v>191</v>
      </c>
      <c r="L6443">
        <v>3</v>
      </c>
      <c r="M6443">
        <v>1</v>
      </c>
      <c r="N6443" s="13" t="s">
        <v>94</v>
      </c>
      <c r="O6443" s="13" t="s">
        <v>95</v>
      </c>
      <c r="P6443">
        <v>31</v>
      </c>
      <c r="Q6443" s="13" t="s">
        <v>95</v>
      </c>
      <c r="R6443" s="13" t="s">
        <v>208</v>
      </c>
      <c r="S6443" s="13" t="s">
        <v>196</v>
      </c>
      <c r="T6443">
        <v>3</v>
      </c>
      <c r="U6443">
        <v>2</v>
      </c>
      <c r="V6443">
        <v>0</v>
      </c>
      <c r="W6443" s="13" t="s">
        <v>101</v>
      </c>
      <c r="X6443">
        <v>0.45</v>
      </c>
    </row>
    <row r="6444" spans="1:24" x14ac:dyDescent="0.3">
      <c r="A6444">
        <v>6442</v>
      </c>
      <c r="B6444" t="s">
        <v>200</v>
      </c>
      <c r="C6444" t="s">
        <v>201</v>
      </c>
      <c r="D6444">
        <v>12.812376</v>
      </c>
      <c r="E6444">
        <v>80.270595999999998</v>
      </c>
      <c r="F6444" s="18">
        <v>45619</v>
      </c>
      <c r="G6444" s="19">
        <v>0.625</v>
      </c>
      <c r="H6444">
        <v>15</v>
      </c>
      <c r="I6444" s="13" t="s">
        <v>219</v>
      </c>
      <c r="J6444">
        <v>1</v>
      </c>
      <c r="K6444" s="13" t="s">
        <v>92</v>
      </c>
      <c r="L6444">
        <v>2</v>
      </c>
      <c r="M6444">
        <v>0</v>
      </c>
      <c r="N6444" s="13" t="s">
        <v>192</v>
      </c>
      <c r="O6444" s="13" t="s">
        <v>97</v>
      </c>
      <c r="P6444">
        <v>30</v>
      </c>
      <c r="Q6444" s="13" t="s">
        <v>95</v>
      </c>
      <c r="R6444" s="13" t="s">
        <v>205</v>
      </c>
      <c r="S6444" s="13" t="s">
        <v>196</v>
      </c>
      <c r="T6444">
        <v>3</v>
      </c>
      <c r="U6444">
        <v>0</v>
      </c>
      <c r="V6444">
        <v>0</v>
      </c>
      <c r="W6444" s="13" t="s">
        <v>101</v>
      </c>
      <c r="X6444">
        <v>0.1</v>
      </c>
    </row>
    <row r="6445" spans="1:24" x14ac:dyDescent="0.3">
      <c r="A6445">
        <v>6443</v>
      </c>
      <c r="B6445" t="s">
        <v>190</v>
      </c>
      <c r="C6445" t="s">
        <v>80</v>
      </c>
      <c r="D6445">
        <v>19.275784000000002</v>
      </c>
      <c r="E6445">
        <v>72.949318000000005</v>
      </c>
      <c r="F6445" s="18">
        <v>45610</v>
      </c>
      <c r="G6445" s="19">
        <v>0.33333333333333298</v>
      </c>
      <c r="H6445">
        <v>8</v>
      </c>
      <c r="I6445" s="13" t="s">
        <v>202</v>
      </c>
      <c r="J6445">
        <v>0</v>
      </c>
      <c r="K6445" s="13" t="s">
        <v>92</v>
      </c>
      <c r="L6445">
        <v>2</v>
      </c>
      <c r="M6445">
        <v>1</v>
      </c>
      <c r="N6445" s="13" t="s">
        <v>212</v>
      </c>
      <c r="O6445" s="13" t="s">
        <v>195</v>
      </c>
      <c r="P6445">
        <v>26</v>
      </c>
      <c r="Q6445" s="13" t="s">
        <v>195</v>
      </c>
      <c r="R6445" s="13" t="s">
        <v>213</v>
      </c>
      <c r="S6445" s="13" t="s">
        <v>196</v>
      </c>
      <c r="T6445">
        <v>3</v>
      </c>
      <c r="U6445">
        <v>1</v>
      </c>
      <c r="V6445">
        <v>1</v>
      </c>
      <c r="W6445" s="13" t="s">
        <v>101</v>
      </c>
      <c r="X6445">
        <v>0.4</v>
      </c>
    </row>
    <row r="6446" spans="1:24" x14ac:dyDescent="0.3">
      <c r="A6446">
        <v>6444</v>
      </c>
      <c r="B6446" t="s">
        <v>190</v>
      </c>
      <c r="C6446" t="s">
        <v>80</v>
      </c>
      <c r="D6446">
        <v>19.145879999999998</v>
      </c>
      <c r="E6446">
        <v>72.804455000000004</v>
      </c>
      <c r="F6446" s="18">
        <v>45304</v>
      </c>
      <c r="G6446" s="19">
        <v>0.25</v>
      </c>
      <c r="H6446">
        <v>6</v>
      </c>
      <c r="I6446" s="13" t="s">
        <v>219</v>
      </c>
      <c r="J6446">
        <v>1</v>
      </c>
      <c r="K6446" s="13" t="s">
        <v>92</v>
      </c>
      <c r="L6446">
        <v>6</v>
      </c>
      <c r="M6446">
        <v>1</v>
      </c>
      <c r="N6446" s="13" t="s">
        <v>94</v>
      </c>
      <c r="O6446" s="13" t="s">
        <v>95</v>
      </c>
      <c r="P6446">
        <v>32</v>
      </c>
      <c r="Q6446" s="13" t="s">
        <v>97</v>
      </c>
      <c r="R6446" s="13" t="s">
        <v>205</v>
      </c>
      <c r="S6446" s="13" t="s">
        <v>193</v>
      </c>
      <c r="T6446">
        <v>4</v>
      </c>
      <c r="U6446">
        <v>2</v>
      </c>
      <c r="V6446">
        <v>0</v>
      </c>
      <c r="W6446" s="13" t="s">
        <v>101</v>
      </c>
      <c r="X6446">
        <v>0.65</v>
      </c>
    </row>
    <row r="6447" spans="1:24" x14ac:dyDescent="0.3">
      <c r="A6447">
        <v>6445</v>
      </c>
      <c r="B6447" t="s">
        <v>206</v>
      </c>
      <c r="C6447" t="s">
        <v>207</v>
      </c>
      <c r="D6447">
        <v>13.143172</v>
      </c>
      <c r="E6447">
        <v>77.635152000000005</v>
      </c>
      <c r="F6447" s="18">
        <v>44823</v>
      </c>
      <c r="G6447" s="19">
        <v>0.41666666666666702</v>
      </c>
      <c r="H6447">
        <v>10</v>
      </c>
      <c r="I6447" s="13" t="s">
        <v>204</v>
      </c>
      <c r="J6447">
        <v>0</v>
      </c>
      <c r="K6447" s="13" t="s">
        <v>92</v>
      </c>
      <c r="L6447">
        <v>6</v>
      </c>
      <c r="M6447">
        <v>1</v>
      </c>
      <c r="N6447" s="13" t="s">
        <v>192</v>
      </c>
      <c r="O6447" s="13" t="s">
        <v>97</v>
      </c>
      <c r="P6447">
        <v>22</v>
      </c>
      <c r="Q6447" s="13" t="s">
        <v>97</v>
      </c>
      <c r="R6447" s="13" t="s">
        <v>213</v>
      </c>
      <c r="S6447" s="13" t="s">
        <v>196</v>
      </c>
      <c r="T6447">
        <v>1</v>
      </c>
      <c r="U6447">
        <v>1</v>
      </c>
      <c r="V6447">
        <v>1</v>
      </c>
      <c r="W6447" s="13" t="s">
        <v>101</v>
      </c>
      <c r="X6447">
        <v>0.45</v>
      </c>
    </row>
    <row r="6448" spans="1:24" x14ac:dyDescent="0.3">
      <c r="A6448">
        <v>6446</v>
      </c>
      <c r="B6448" t="s">
        <v>79</v>
      </c>
      <c r="C6448" t="s">
        <v>80</v>
      </c>
      <c r="D6448">
        <v>18.500350000000001</v>
      </c>
      <c r="E6448">
        <v>73.796648000000005</v>
      </c>
      <c r="F6448" s="18">
        <v>45626</v>
      </c>
      <c r="G6448" s="19">
        <v>0.625</v>
      </c>
      <c r="H6448">
        <v>15</v>
      </c>
      <c r="I6448" s="13" t="s">
        <v>219</v>
      </c>
      <c r="J6448">
        <v>1</v>
      </c>
      <c r="K6448" s="13" t="s">
        <v>191</v>
      </c>
      <c r="L6448">
        <v>5</v>
      </c>
      <c r="M6448">
        <v>1</v>
      </c>
      <c r="N6448" s="13" t="s">
        <v>212</v>
      </c>
      <c r="O6448" s="13" t="s">
        <v>95</v>
      </c>
      <c r="P6448">
        <v>39</v>
      </c>
      <c r="Q6448" s="13" t="s">
        <v>195</v>
      </c>
      <c r="R6448" s="13" t="s">
        <v>199</v>
      </c>
      <c r="S6448" s="13" t="s">
        <v>196</v>
      </c>
      <c r="T6448">
        <v>3</v>
      </c>
      <c r="U6448">
        <v>1</v>
      </c>
      <c r="V6448">
        <v>0</v>
      </c>
      <c r="W6448" s="13" t="s">
        <v>101</v>
      </c>
      <c r="X6448">
        <v>0.45</v>
      </c>
    </row>
    <row r="6449" spans="1:24" x14ac:dyDescent="0.3">
      <c r="A6449">
        <v>6447</v>
      </c>
      <c r="B6449" t="s">
        <v>197</v>
      </c>
      <c r="C6449" t="s">
        <v>198</v>
      </c>
      <c r="D6449">
        <v>30.686793999999999</v>
      </c>
      <c r="E6449">
        <v>76.707851000000005</v>
      </c>
      <c r="F6449" s="18">
        <v>45121</v>
      </c>
      <c r="G6449" s="19">
        <v>0.75</v>
      </c>
      <c r="H6449">
        <v>18</v>
      </c>
      <c r="I6449" s="13" t="s">
        <v>211</v>
      </c>
      <c r="J6449">
        <v>0</v>
      </c>
      <c r="K6449" s="13" t="s">
        <v>214</v>
      </c>
      <c r="L6449">
        <v>6</v>
      </c>
      <c r="M6449">
        <v>1</v>
      </c>
      <c r="N6449" s="13" t="s">
        <v>192</v>
      </c>
      <c r="O6449" s="13" t="s">
        <v>97</v>
      </c>
      <c r="P6449">
        <v>39</v>
      </c>
      <c r="Q6449" s="13" t="s">
        <v>95</v>
      </c>
      <c r="R6449" s="13" t="s">
        <v>98</v>
      </c>
      <c r="S6449" s="13" t="s">
        <v>193</v>
      </c>
      <c r="T6449">
        <v>2</v>
      </c>
      <c r="U6449">
        <v>2</v>
      </c>
      <c r="V6449">
        <v>1</v>
      </c>
      <c r="W6449" s="13" t="s">
        <v>101</v>
      </c>
      <c r="X6449">
        <v>0.25</v>
      </c>
    </row>
    <row r="6450" spans="1:24" x14ac:dyDescent="0.3">
      <c r="A6450">
        <v>6448</v>
      </c>
      <c r="B6450" t="s">
        <v>203</v>
      </c>
      <c r="C6450" t="s">
        <v>203</v>
      </c>
      <c r="D6450">
        <v>28.412464</v>
      </c>
      <c r="E6450">
        <v>77.123035999999999</v>
      </c>
      <c r="F6450" s="18">
        <v>44690</v>
      </c>
      <c r="G6450" s="19">
        <v>0.20833333333333301</v>
      </c>
      <c r="H6450">
        <v>5</v>
      </c>
      <c r="I6450" s="13" t="s">
        <v>204</v>
      </c>
      <c r="J6450">
        <v>0</v>
      </c>
      <c r="K6450" s="13" t="s">
        <v>191</v>
      </c>
      <c r="L6450">
        <v>4</v>
      </c>
      <c r="M6450">
        <v>1</v>
      </c>
      <c r="N6450" s="13" t="s">
        <v>94</v>
      </c>
      <c r="O6450" s="13" t="s">
        <v>95</v>
      </c>
      <c r="P6450">
        <v>27</v>
      </c>
      <c r="Q6450" s="13" t="s">
        <v>97</v>
      </c>
      <c r="R6450" s="13" t="s">
        <v>213</v>
      </c>
      <c r="S6450" s="13" t="s">
        <v>196</v>
      </c>
      <c r="T6450">
        <v>2</v>
      </c>
      <c r="U6450">
        <v>0</v>
      </c>
      <c r="V6450">
        <v>0</v>
      </c>
      <c r="W6450" s="13" t="s">
        <v>101</v>
      </c>
      <c r="X6450">
        <v>0.65</v>
      </c>
    </row>
    <row r="6451" spans="1:24" x14ac:dyDescent="0.3">
      <c r="A6451">
        <v>6449</v>
      </c>
      <c r="B6451" t="s">
        <v>206</v>
      </c>
      <c r="C6451" t="s">
        <v>207</v>
      </c>
      <c r="D6451">
        <v>13.005380000000001</v>
      </c>
      <c r="E6451">
        <v>77.666297999999998</v>
      </c>
      <c r="F6451" s="18">
        <v>44660</v>
      </c>
      <c r="G6451" s="19">
        <v>0.33333333333333298</v>
      </c>
      <c r="H6451">
        <v>8</v>
      </c>
      <c r="I6451" s="13" t="s">
        <v>219</v>
      </c>
      <c r="J6451">
        <v>1</v>
      </c>
      <c r="K6451" s="13" t="s">
        <v>191</v>
      </c>
      <c r="L6451">
        <v>5</v>
      </c>
      <c r="M6451">
        <v>0</v>
      </c>
      <c r="N6451" s="13" t="s">
        <v>212</v>
      </c>
      <c r="O6451" s="13" t="s">
        <v>95</v>
      </c>
      <c r="P6451">
        <v>38</v>
      </c>
      <c r="Q6451" s="13" t="s">
        <v>97</v>
      </c>
      <c r="R6451" s="13" t="s">
        <v>208</v>
      </c>
      <c r="S6451" s="13" t="s">
        <v>193</v>
      </c>
      <c r="T6451">
        <v>2</v>
      </c>
      <c r="U6451">
        <v>0</v>
      </c>
      <c r="V6451">
        <v>1</v>
      </c>
      <c r="W6451" s="13" t="s">
        <v>101</v>
      </c>
      <c r="X6451">
        <v>0.8</v>
      </c>
    </row>
    <row r="6452" spans="1:24" x14ac:dyDescent="0.3">
      <c r="A6452">
        <v>6450</v>
      </c>
      <c r="B6452" t="s">
        <v>217</v>
      </c>
      <c r="C6452" t="s">
        <v>218</v>
      </c>
      <c r="D6452">
        <v>22.541677</v>
      </c>
      <c r="E6452">
        <v>88.232354000000001</v>
      </c>
      <c r="F6452" s="18">
        <v>45741</v>
      </c>
      <c r="G6452" s="19">
        <v>0.125</v>
      </c>
      <c r="H6452">
        <v>3</v>
      </c>
      <c r="I6452" s="13" t="s">
        <v>215</v>
      </c>
      <c r="J6452">
        <v>0</v>
      </c>
      <c r="K6452" s="13" t="s">
        <v>191</v>
      </c>
      <c r="L6452">
        <v>4</v>
      </c>
      <c r="M6452">
        <v>0</v>
      </c>
      <c r="N6452" s="13" t="s">
        <v>192</v>
      </c>
      <c r="O6452" s="13" t="s">
        <v>97</v>
      </c>
      <c r="P6452">
        <v>32</v>
      </c>
      <c r="Q6452" s="13" t="s">
        <v>97</v>
      </c>
      <c r="R6452" s="13" t="s">
        <v>213</v>
      </c>
      <c r="S6452" s="13" t="s">
        <v>99</v>
      </c>
      <c r="T6452">
        <v>1</v>
      </c>
      <c r="U6452">
        <v>1</v>
      </c>
      <c r="V6452">
        <v>0</v>
      </c>
      <c r="W6452" s="13" t="s">
        <v>101</v>
      </c>
      <c r="X6452">
        <v>0.5</v>
      </c>
    </row>
    <row r="6453" spans="1:24" x14ac:dyDescent="0.3">
      <c r="A6453">
        <v>6451</v>
      </c>
      <c r="B6453" t="s">
        <v>209</v>
      </c>
      <c r="C6453" t="s">
        <v>210</v>
      </c>
      <c r="D6453">
        <v>17.361474999999999</v>
      </c>
      <c r="E6453">
        <v>78.514909000000003</v>
      </c>
      <c r="F6453" s="18">
        <v>45321</v>
      </c>
      <c r="G6453" s="19">
        <v>0.91666666666666696</v>
      </c>
      <c r="H6453">
        <v>22</v>
      </c>
      <c r="I6453" s="13" t="s">
        <v>215</v>
      </c>
      <c r="J6453">
        <v>0</v>
      </c>
      <c r="K6453" s="13" t="s">
        <v>191</v>
      </c>
      <c r="L6453">
        <v>2</v>
      </c>
      <c r="M6453">
        <v>1</v>
      </c>
      <c r="N6453" s="13" t="s">
        <v>212</v>
      </c>
      <c r="O6453" s="13" t="s">
        <v>195</v>
      </c>
      <c r="P6453">
        <v>26</v>
      </c>
      <c r="Q6453" s="13" t="s">
        <v>97</v>
      </c>
      <c r="R6453" s="13" t="s">
        <v>208</v>
      </c>
      <c r="S6453" s="13" t="s">
        <v>196</v>
      </c>
      <c r="T6453">
        <v>4</v>
      </c>
      <c r="U6453">
        <v>3</v>
      </c>
      <c r="V6453">
        <v>0</v>
      </c>
      <c r="W6453" s="13" t="s">
        <v>101</v>
      </c>
      <c r="X6453">
        <v>0.45</v>
      </c>
    </row>
    <row r="6454" spans="1:24" x14ac:dyDescent="0.3">
      <c r="A6454">
        <v>6452</v>
      </c>
      <c r="B6454" t="s">
        <v>79</v>
      </c>
      <c r="C6454" t="s">
        <v>80</v>
      </c>
      <c r="D6454">
        <v>18.445793999999999</v>
      </c>
      <c r="E6454">
        <v>73.988600000000005</v>
      </c>
      <c r="F6454" s="18">
        <v>45070</v>
      </c>
      <c r="G6454" s="19">
        <v>8.3333333333333301E-2</v>
      </c>
      <c r="H6454">
        <v>2</v>
      </c>
      <c r="I6454" s="13" t="s">
        <v>194</v>
      </c>
      <c r="J6454">
        <v>0</v>
      </c>
      <c r="K6454" s="13" t="s">
        <v>191</v>
      </c>
      <c r="L6454">
        <v>1</v>
      </c>
      <c r="M6454">
        <v>1</v>
      </c>
      <c r="N6454" s="13" t="s">
        <v>94</v>
      </c>
      <c r="O6454" s="13" t="s">
        <v>95</v>
      </c>
      <c r="P6454">
        <v>30</v>
      </c>
      <c r="Q6454" s="13" t="s">
        <v>95</v>
      </c>
      <c r="R6454" s="13" t="s">
        <v>199</v>
      </c>
      <c r="S6454" s="13" t="s">
        <v>196</v>
      </c>
      <c r="T6454">
        <v>2</v>
      </c>
      <c r="U6454">
        <v>0</v>
      </c>
      <c r="V6454">
        <v>0</v>
      </c>
      <c r="W6454" s="13" t="s">
        <v>101</v>
      </c>
      <c r="X6454">
        <v>0.45</v>
      </c>
    </row>
    <row r="6455" spans="1:24" x14ac:dyDescent="0.3">
      <c r="A6455">
        <v>6453</v>
      </c>
      <c r="B6455" t="s">
        <v>190</v>
      </c>
      <c r="C6455" t="s">
        <v>80</v>
      </c>
      <c r="D6455">
        <v>19.121027999999999</v>
      </c>
      <c r="E6455">
        <v>72.98639</v>
      </c>
      <c r="F6455" s="18">
        <v>45677</v>
      </c>
      <c r="G6455" s="19">
        <v>0.20833333333333301</v>
      </c>
      <c r="H6455">
        <v>5</v>
      </c>
      <c r="I6455" s="13" t="s">
        <v>204</v>
      </c>
      <c r="J6455">
        <v>0</v>
      </c>
      <c r="K6455" s="13" t="s">
        <v>92</v>
      </c>
      <c r="L6455">
        <v>3</v>
      </c>
      <c r="M6455">
        <v>1</v>
      </c>
      <c r="N6455" s="13" t="s">
        <v>94</v>
      </c>
      <c r="O6455" s="13" t="s">
        <v>95</v>
      </c>
      <c r="P6455">
        <v>24</v>
      </c>
      <c r="Q6455" s="13" t="s">
        <v>97</v>
      </c>
      <c r="R6455" s="13" t="s">
        <v>208</v>
      </c>
      <c r="S6455" s="13" t="s">
        <v>196</v>
      </c>
      <c r="T6455">
        <v>4</v>
      </c>
      <c r="U6455">
        <v>2</v>
      </c>
      <c r="V6455">
        <v>0</v>
      </c>
      <c r="W6455" s="13" t="s">
        <v>101</v>
      </c>
      <c r="X6455">
        <v>0.65</v>
      </c>
    </row>
    <row r="6456" spans="1:24" x14ac:dyDescent="0.3">
      <c r="A6456">
        <v>6454</v>
      </c>
      <c r="B6456" t="s">
        <v>209</v>
      </c>
      <c r="C6456" t="s">
        <v>210</v>
      </c>
      <c r="D6456">
        <v>17.270800000000001</v>
      </c>
      <c r="E6456">
        <v>78.295970999999994</v>
      </c>
      <c r="F6456" s="18">
        <v>45011</v>
      </c>
      <c r="G6456" s="19">
        <v>8.3333333333333301E-2</v>
      </c>
      <c r="H6456">
        <v>2</v>
      </c>
      <c r="I6456" s="13" t="s">
        <v>89</v>
      </c>
      <c r="J6456">
        <v>1</v>
      </c>
      <c r="K6456" s="13" t="s">
        <v>92</v>
      </c>
      <c r="L6456">
        <v>4</v>
      </c>
      <c r="M6456">
        <v>1</v>
      </c>
      <c r="N6456" s="13" t="s">
        <v>192</v>
      </c>
      <c r="O6456" s="13" t="s">
        <v>97</v>
      </c>
      <c r="P6456">
        <v>15</v>
      </c>
      <c r="Q6456" s="13" t="s">
        <v>195</v>
      </c>
      <c r="R6456" s="13" t="s">
        <v>98</v>
      </c>
      <c r="S6456" s="13" t="s">
        <v>193</v>
      </c>
      <c r="T6456">
        <v>4</v>
      </c>
      <c r="U6456">
        <v>0</v>
      </c>
      <c r="V6456">
        <v>0</v>
      </c>
      <c r="W6456" s="13" t="s">
        <v>101</v>
      </c>
      <c r="X6456">
        <v>0.1</v>
      </c>
    </row>
    <row r="6457" spans="1:24" x14ac:dyDescent="0.3">
      <c r="A6457">
        <v>6455</v>
      </c>
      <c r="B6457" t="s">
        <v>206</v>
      </c>
      <c r="C6457" t="s">
        <v>207</v>
      </c>
      <c r="D6457">
        <v>13.047294000000001</v>
      </c>
      <c r="E6457">
        <v>77.761685999999997</v>
      </c>
      <c r="F6457" s="18">
        <v>45208</v>
      </c>
      <c r="G6457" s="19">
        <v>0.70833333333333304</v>
      </c>
      <c r="H6457">
        <v>17</v>
      </c>
      <c r="I6457" s="13" t="s">
        <v>204</v>
      </c>
      <c r="J6457">
        <v>0</v>
      </c>
      <c r="K6457" s="13" t="s">
        <v>214</v>
      </c>
      <c r="L6457">
        <v>4</v>
      </c>
      <c r="M6457">
        <v>1</v>
      </c>
      <c r="N6457" s="13" t="s">
        <v>212</v>
      </c>
      <c r="O6457" s="13" t="s">
        <v>95</v>
      </c>
      <c r="P6457">
        <v>25</v>
      </c>
      <c r="Q6457" s="13" t="s">
        <v>195</v>
      </c>
      <c r="R6457" s="13" t="s">
        <v>208</v>
      </c>
      <c r="S6457" s="13" t="s">
        <v>196</v>
      </c>
      <c r="T6457">
        <v>3</v>
      </c>
      <c r="U6457">
        <v>2</v>
      </c>
      <c r="V6457">
        <v>1</v>
      </c>
      <c r="W6457" s="13" t="s">
        <v>101</v>
      </c>
      <c r="X6457">
        <v>0.6</v>
      </c>
    </row>
    <row r="6458" spans="1:24" x14ac:dyDescent="0.3">
      <c r="A6458">
        <v>6456</v>
      </c>
      <c r="B6458" t="s">
        <v>217</v>
      </c>
      <c r="C6458" t="s">
        <v>218</v>
      </c>
      <c r="D6458">
        <v>22.506323999999999</v>
      </c>
      <c r="E6458">
        <v>88.439325999999994</v>
      </c>
      <c r="F6458" s="18">
        <v>45163</v>
      </c>
      <c r="G6458" s="19">
        <v>8.3333333333333301E-2</v>
      </c>
      <c r="H6458">
        <v>2</v>
      </c>
      <c r="I6458" s="13" t="s">
        <v>211</v>
      </c>
      <c r="J6458">
        <v>0</v>
      </c>
      <c r="K6458" s="13" t="s">
        <v>214</v>
      </c>
      <c r="L6458">
        <v>2</v>
      </c>
      <c r="M6458">
        <v>1</v>
      </c>
      <c r="N6458" s="13" t="s">
        <v>192</v>
      </c>
      <c r="O6458" s="13" t="s">
        <v>97</v>
      </c>
      <c r="P6458">
        <v>34</v>
      </c>
      <c r="Q6458" s="13" t="s">
        <v>97</v>
      </c>
      <c r="R6458" s="13" t="s">
        <v>208</v>
      </c>
      <c r="S6458" s="13" t="s">
        <v>196</v>
      </c>
      <c r="T6458">
        <v>4</v>
      </c>
      <c r="U6458">
        <v>3</v>
      </c>
      <c r="V6458">
        <v>0</v>
      </c>
      <c r="W6458" s="13" t="s">
        <v>101</v>
      </c>
      <c r="X6458">
        <v>0.3</v>
      </c>
    </row>
    <row r="6459" spans="1:24" x14ac:dyDescent="0.3">
      <c r="A6459">
        <v>6457</v>
      </c>
      <c r="B6459" t="s">
        <v>190</v>
      </c>
      <c r="C6459" t="s">
        <v>80</v>
      </c>
      <c r="D6459">
        <v>18.826982000000001</v>
      </c>
      <c r="E6459">
        <v>72.714353000000003</v>
      </c>
      <c r="F6459" s="18">
        <v>44866</v>
      </c>
      <c r="G6459" s="19">
        <v>0.5</v>
      </c>
      <c r="H6459">
        <v>12</v>
      </c>
      <c r="I6459" s="13" t="s">
        <v>215</v>
      </c>
      <c r="J6459">
        <v>0</v>
      </c>
      <c r="K6459" s="13" t="s">
        <v>214</v>
      </c>
      <c r="L6459">
        <v>1</v>
      </c>
      <c r="M6459">
        <v>1</v>
      </c>
      <c r="N6459" s="13" t="s">
        <v>192</v>
      </c>
      <c r="O6459" s="13" t="s">
        <v>97</v>
      </c>
      <c r="P6459">
        <v>40</v>
      </c>
      <c r="Q6459" s="13" t="s">
        <v>95</v>
      </c>
      <c r="R6459" s="13" t="s">
        <v>213</v>
      </c>
      <c r="S6459" s="13" t="s">
        <v>196</v>
      </c>
      <c r="T6459">
        <v>2</v>
      </c>
      <c r="U6459">
        <v>1</v>
      </c>
      <c r="V6459">
        <v>0</v>
      </c>
      <c r="W6459" s="13" t="s">
        <v>101</v>
      </c>
      <c r="X6459">
        <v>0.1</v>
      </c>
    </row>
    <row r="6460" spans="1:24" x14ac:dyDescent="0.3">
      <c r="A6460">
        <v>6458</v>
      </c>
      <c r="B6460" t="s">
        <v>203</v>
      </c>
      <c r="C6460" t="s">
        <v>203</v>
      </c>
      <c r="D6460">
        <v>28.604883999999998</v>
      </c>
      <c r="E6460">
        <v>77.095695000000006</v>
      </c>
      <c r="F6460" s="18">
        <v>44820</v>
      </c>
      <c r="G6460" s="19">
        <v>0.5</v>
      </c>
      <c r="H6460">
        <v>12</v>
      </c>
      <c r="I6460" s="13" t="s">
        <v>211</v>
      </c>
      <c r="J6460">
        <v>0</v>
      </c>
      <c r="K6460" s="13" t="s">
        <v>191</v>
      </c>
      <c r="L6460">
        <v>6</v>
      </c>
      <c r="M6460">
        <v>1</v>
      </c>
      <c r="N6460" s="13" t="s">
        <v>212</v>
      </c>
      <c r="O6460" s="13" t="s">
        <v>195</v>
      </c>
      <c r="P6460">
        <v>15</v>
      </c>
      <c r="Q6460" s="13" t="s">
        <v>97</v>
      </c>
      <c r="R6460" s="13" t="s">
        <v>199</v>
      </c>
      <c r="S6460" s="13" t="s">
        <v>193</v>
      </c>
      <c r="T6460">
        <v>4</v>
      </c>
      <c r="U6460">
        <v>1</v>
      </c>
      <c r="V6460">
        <v>0</v>
      </c>
      <c r="W6460" s="13" t="s">
        <v>101</v>
      </c>
      <c r="X6460">
        <v>0.45</v>
      </c>
    </row>
    <row r="6461" spans="1:24" x14ac:dyDescent="0.3">
      <c r="A6461">
        <v>6459</v>
      </c>
      <c r="B6461" t="s">
        <v>209</v>
      </c>
      <c r="C6461" t="s">
        <v>210</v>
      </c>
      <c r="D6461">
        <v>17.579238</v>
      </c>
      <c r="E6461">
        <v>78.562799999999996</v>
      </c>
      <c r="F6461" s="18">
        <v>45090</v>
      </c>
      <c r="G6461" s="19">
        <v>0.5</v>
      </c>
      <c r="H6461">
        <v>12</v>
      </c>
      <c r="I6461" s="13" t="s">
        <v>215</v>
      </c>
      <c r="J6461">
        <v>0</v>
      </c>
      <c r="K6461" s="13" t="s">
        <v>92</v>
      </c>
      <c r="L6461">
        <v>1</v>
      </c>
      <c r="M6461">
        <v>0</v>
      </c>
      <c r="N6461" s="13" t="s">
        <v>94</v>
      </c>
      <c r="O6461" s="13" t="s">
        <v>95</v>
      </c>
      <c r="P6461">
        <v>37</v>
      </c>
      <c r="Q6461" s="13" t="s">
        <v>95</v>
      </c>
      <c r="R6461" s="13" t="s">
        <v>98</v>
      </c>
      <c r="S6461" s="13" t="s">
        <v>99</v>
      </c>
      <c r="T6461">
        <v>2</v>
      </c>
      <c r="U6461">
        <v>2</v>
      </c>
      <c r="V6461">
        <v>0</v>
      </c>
      <c r="W6461" s="13" t="s">
        <v>101</v>
      </c>
      <c r="X6461">
        <v>0.65</v>
      </c>
    </row>
    <row r="6462" spans="1:24" x14ac:dyDescent="0.3">
      <c r="A6462">
        <v>6460</v>
      </c>
      <c r="B6462" t="s">
        <v>217</v>
      </c>
      <c r="C6462" t="s">
        <v>218</v>
      </c>
      <c r="D6462">
        <v>22.424789000000001</v>
      </c>
      <c r="E6462">
        <v>88.422195000000002</v>
      </c>
      <c r="F6462" s="18">
        <v>45582</v>
      </c>
      <c r="G6462" s="19">
        <v>0.41666666666666702</v>
      </c>
      <c r="H6462">
        <v>10</v>
      </c>
      <c r="I6462" s="13" t="s">
        <v>202</v>
      </c>
      <c r="J6462">
        <v>0</v>
      </c>
      <c r="K6462" s="13" t="s">
        <v>191</v>
      </c>
      <c r="L6462">
        <v>1</v>
      </c>
      <c r="M6462">
        <v>0</v>
      </c>
      <c r="N6462" s="13" t="s">
        <v>94</v>
      </c>
      <c r="O6462" s="13" t="s">
        <v>95</v>
      </c>
      <c r="P6462">
        <v>30</v>
      </c>
      <c r="Q6462" s="13" t="s">
        <v>195</v>
      </c>
      <c r="R6462" s="13" t="s">
        <v>199</v>
      </c>
      <c r="S6462" s="13" t="s">
        <v>196</v>
      </c>
      <c r="T6462">
        <v>2</v>
      </c>
      <c r="U6462">
        <v>0</v>
      </c>
      <c r="V6462">
        <v>1</v>
      </c>
      <c r="W6462" s="13" t="s">
        <v>101</v>
      </c>
      <c r="X6462">
        <v>0.6</v>
      </c>
    </row>
    <row r="6463" spans="1:24" x14ac:dyDescent="0.3">
      <c r="A6463">
        <v>6461</v>
      </c>
      <c r="B6463" t="s">
        <v>206</v>
      </c>
      <c r="C6463" t="s">
        <v>207</v>
      </c>
      <c r="D6463">
        <v>13.150430999999999</v>
      </c>
      <c r="E6463">
        <v>77.750191999999998</v>
      </c>
      <c r="F6463" s="18">
        <v>45200</v>
      </c>
      <c r="G6463" s="19">
        <v>0.41666666666666702</v>
      </c>
      <c r="H6463">
        <v>10</v>
      </c>
      <c r="I6463" s="13" t="s">
        <v>89</v>
      </c>
      <c r="J6463">
        <v>1</v>
      </c>
      <c r="K6463" s="13" t="s">
        <v>191</v>
      </c>
      <c r="L6463">
        <v>4</v>
      </c>
      <c r="M6463">
        <v>1</v>
      </c>
      <c r="N6463" s="13" t="s">
        <v>192</v>
      </c>
      <c r="O6463" s="13" t="s">
        <v>97</v>
      </c>
      <c r="P6463">
        <v>16</v>
      </c>
      <c r="Q6463" s="13" t="s">
        <v>97</v>
      </c>
      <c r="R6463" s="13" t="s">
        <v>199</v>
      </c>
      <c r="S6463" s="13" t="s">
        <v>193</v>
      </c>
      <c r="T6463">
        <v>4</v>
      </c>
      <c r="U6463">
        <v>3</v>
      </c>
      <c r="V6463">
        <v>1</v>
      </c>
      <c r="W6463" s="13" t="s">
        <v>101</v>
      </c>
      <c r="X6463">
        <v>0.45</v>
      </c>
    </row>
    <row r="6464" spans="1:24" x14ac:dyDescent="0.3">
      <c r="A6464">
        <v>6462</v>
      </c>
      <c r="B6464" t="s">
        <v>203</v>
      </c>
      <c r="C6464" t="s">
        <v>203</v>
      </c>
      <c r="D6464">
        <v>28.500572999999999</v>
      </c>
      <c r="E6464">
        <v>76.809770999999998</v>
      </c>
      <c r="F6464" s="18">
        <v>45201</v>
      </c>
      <c r="G6464" s="19">
        <v>0.95833333333333304</v>
      </c>
      <c r="H6464">
        <v>23</v>
      </c>
      <c r="I6464" s="13" t="s">
        <v>204</v>
      </c>
      <c r="J6464">
        <v>0</v>
      </c>
      <c r="K6464" s="13" t="s">
        <v>214</v>
      </c>
      <c r="L6464">
        <v>1</v>
      </c>
      <c r="M6464">
        <v>1</v>
      </c>
      <c r="N6464" s="13" t="s">
        <v>94</v>
      </c>
      <c r="O6464" s="13" t="s">
        <v>95</v>
      </c>
      <c r="P6464">
        <v>23</v>
      </c>
      <c r="Q6464" s="13" t="s">
        <v>95</v>
      </c>
      <c r="R6464" s="13" t="s">
        <v>199</v>
      </c>
      <c r="S6464" s="13" t="s">
        <v>196</v>
      </c>
      <c r="T6464">
        <v>2</v>
      </c>
      <c r="U6464">
        <v>0</v>
      </c>
      <c r="V6464">
        <v>0</v>
      </c>
      <c r="W6464" s="13" t="s">
        <v>101</v>
      </c>
      <c r="X6464">
        <v>0.45</v>
      </c>
    </row>
    <row r="6465" spans="1:24" x14ac:dyDescent="0.3">
      <c r="A6465">
        <v>6463</v>
      </c>
      <c r="B6465" t="s">
        <v>190</v>
      </c>
      <c r="C6465" t="s">
        <v>80</v>
      </c>
      <c r="D6465">
        <v>19.148630000000001</v>
      </c>
      <c r="E6465">
        <v>72.737494999999996</v>
      </c>
      <c r="F6465" s="18">
        <v>45474</v>
      </c>
      <c r="G6465" s="19">
        <v>8.3333333333333301E-2</v>
      </c>
      <c r="H6465">
        <v>2</v>
      </c>
      <c r="I6465" s="13" t="s">
        <v>204</v>
      </c>
      <c r="J6465">
        <v>0</v>
      </c>
      <c r="K6465" s="13" t="s">
        <v>191</v>
      </c>
      <c r="L6465">
        <v>1</v>
      </c>
      <c r="M6465">
        <v>0</v>
      </c>
      <c r="N6465" s="13" t="s">
        <v>192</v>
      </c>
      <c r="O6465" s="13" t="s">
        <v>97</v>
      </c>
      <c r="P6465">
        <v>20</v>
      </c>
      <c r="Q6465" s="13" t="s">
        <v>95</v>
      </c>
      <c r="R6465" s="13" t="s">
        <v>205</v>
      </c>
      <c r="S6465" s="13" t="s">
        <v>99</v>
      </c>
      <c r="T6465">
        <v>4</v>
      </c>
      <c r="U6465">
        <v>4</v>
      </c>
      <c r="V6465">
        <v>0</v>
      </c>
      <c r="W6465" s="13" t="s">
        <v>101</v>
      </c>
      <c r="X6465">
        <v>0.3</v>
      </c>
    </row>
    <row r="6466" spans="1:24" x14ac:dyDescent="0.3">
      <c r="A6466">
        <v>6464</v>
      </c>
      <c r="B6466" t="s">
        <v>197</v>
      </c>
      <c r="C6466" t="s">
        <v>198</v>
      </c>
      <c r="D6466">
        <v>30.660253999999998</v>
      </c>
      <c r="E6466">
        <v>76.813714000000004</v>
      </c>
      <c r="F6466" s="18">
        <v>45423</v>
      </c>
      <c r="G6466" s="19">
        <v>8.3333333333333301E-2</v>
      </c>
      <c r="H6466">
        <v>2</v>
      </c>
      <c r="I6466" s="13" t="s">
        <v>219</v>
      </c>
      <c r="J6466">
        <v>1</v>
      </c>
      <c r="K6466" s="13" t="s">
        <v>214</v>
      </c>
      <c r="L6466">
        <v>5</v>
      </c>
      <c r="M6466">
        <v>0</v>
      </c>
      <c r="N6466" s="13" t="s">
        <v>212</v>
      </c>
      <c r="O6466" s="13" t="s">
        <v>195</v>
      </c>
      <c r="P6466">
        <v>38</v>
      </c>
      <c r="Q6466" s="13" t="s">
        <v>95</v>
      </c>
      <c r="R6466" s="13" t="s">
        <v>208</v>
      </c>
      <c r="S6466" s="13" t="s">
        <v>193</v>
      </c>
      <c r="T6466">
        <v>1</v>
      </c>
      <c r="U6466">
        <v>1</v>
      </c>
      <c r="V6466">
        <v>0</v>
      </c>
      <c r="W6466" s="13" t="s">
        <v>101</v>
      </c>
      <c r="X6466">
        <v>0.25</v>
      </c>
    </row>
    <row r="6467" spans="1:24" x14ac:dyDescent="0.3">
      <c r="A6467">
        <v>6465</v>
      </c>
      <c r="B6467" t="s">
        <v>190</v>
      </c>
      <c r="C6467" t="s">
        <v>80</v>
      </c>
      <c r="D6467">
        <v>18.815562</v>
      </c>
      <c r="E6467">
        <v>72.750411999999997</v>
      </c>
      <c r="F6467" s="18">
        <v>45172</v>
      </c>
      <c r="G6467" s="19">
        <v>0.125</v>
      </c>
      <c r="H6467">
        <v>3</v>
      </c>
      <c r="I6467" s="13" t="s">
        <v>89</v>
      </c>
      <c r="J6467">
        <v>1</v>
      </c>
      <c r="K6467" s="13" t="s">
        <v>214</v>
      </c>
      <c r="L6467">
        <v>3</v>
      </c>
      <c r="M6467">
        <v>1</v>
      </c>
      <c r="N6467" s="13" t="s">
        <v>192</v>
      </c>
      <c r="O6467" s="13" t="s">
        <v>97</v>
      </c>
      <c r="P6467">
        <v>30</v>
      </c>
      <c r="Q6467" s="13" t="s">
        <v>95</v>
      </c>
      <c r="R6467" s="13" t="s">
        <v>199</v>
      </c>
      <c r="S6467" s="13" t="s">
        <v>196</v>
      </c>
      <c r="T6467">
        <v>4</v>
      </c>
      <c r="U6467">
        <v>1</v>
      </c>
      <c r="V6467">
        <v>0</v>
      </c>
      <c r="W6467" s="13" t="s">
        <v>101</v>
      </c>
      <c r="X6467">
        <v>0.1</v>
      </c>
    </row>
    <row r="6468" spans="1:24" x14ac:dyDescent="0.3">
      <c r="A6468">
        <v>6466</v>
      </c>
      <c r="B6468" t="s">
        <v>217</v>
      </c>
      <c r="C6468" t="s">
        <v>218</v>
      </c>
      <c r="D6468">
        <v>22.446935</v>
      </c>
      <c r="E6468">
        <v>88.380337999999995</v>
      </c>
      <c r="F6468" s="18">
        <v>44718</v>
      </c>
      <c r="G6468" s="19">
        <v>0.25</v>
      </c>
      <c r="H6468">
        <v>6</v>
      </c>
      <c r="I6468" s="13" t="s">
        <v>204</v>
      </c>
      <c r="J6468">
        <v>0</v>
      </c>
      <c r="K6468" s="13" t="s">
        <v>214</v>
      </c>
      <c r="L6468">
        <v>5</v>
      </c>
      <c r="M6468">
        <v>1</v>
      </c>
      <c r="N6468" s="13" t="s">
        <v>212</v>
      </c>
      <c r="O6468" s="13" t="s">
        <v>95</v>
      </c>
      <c r="P6468">
        <v>37</v>
      </c>
      <c r="Q6468" s="13" t="s">
        <v>95</v>
      </c>
      <c r="R6468" s="13" t="s">
        <v>199</v>
      </c>
      <c r="S6468" s="13" t="s">
        <v>196</v>
      </c>
      <c r="T6468">
        <v>3</v>
      </c>
      <c r="U6468">
        <v>1</v>
      </c>
      <c r="V6468">
        <v>0</v>
      </c>
      <c r="W6468" s="13" t="s">
        <v>101</v>
      </c>
      <c r="X6468">
        <v>0.45</v>
      </c>
    </row>
    <row r="6469" spans="1:24" x14ac:dyDescent="0.3">
      <c r="A6469">
        <v>6467</v>
      </c>
      <c r="B6469" t="s">
        <v>203</v>
      </c>
      <c r="C6469" t="s">
        <v>203</v>
      </c>
      <c r="D6469">
        <v>28.830255000000001</v>
      </c>
      <c r="E6469">
        <v>76.914845999999997</v>
      </c>
      <c r="F6469" s="18">
        <v>45095</v>
      </c>
      <c r="G6469" s="19">
        <v>0.375</v>
      </c>
      <c r="H6469">
        <v>9</v>
      </c>
      <c r="I6469" s="13" t="s">
        <v>89</v>
      </c>
      <c r="J6469">
        <v>1</v>
      </c>
      <c r="K6469" s="13" t="s">
        <v>92</v>
      </c>
      <c r="L6469">
        <v>5</v>
      </c>
      <c r="M6469">
        <v>1</v>
      </c>
      <c r="N6469" s="13" t="s">
        <v>94</v>
      </c>
      <c r="O6469" s="13" t="s">
        <v>95</v>
      </c>
      <c r="P6469">
        <v>38</v>
      </c>
      <c r="Q6469" s="13" t="s">
        <v>97</v>
      </c>
      <c r="R6469" s="13" t="s">
        <v>199</v>
      </c>
      <c r="S6469" s="13" t="s">
        <v>196</v>
      </c>
      <c r="T6469">
        <v>3</v>
      </c>
      <c r="U6469">
        <v>3</v>
      </c>
      <c r="V6469">
        <v>1</v>
      </c>
      <c r="W6469" s="13" t="s">
        <v>101</v>
      </c>
      <c r="X6469">
        <v>0.8</v>
      </c>
    </row>
    <row r="6470" spans="1:24" x14ac:dyDescent="0.3">
      <c r="A6470">
        <v>6468</v>
      </c>
      <c r="B6470" t="s">
        <v>209</v>
      </c>
      <c r="C6470" t="s">
        <v>210</v>
      </c>
      <c r="D6470">
        <v>17.265141</v>
      </c>
      <c r="E6470">
        <v>78.505088999999998</v>
      </c>
      <c r="F6470" s="18">
        <v>45156</v>
      </c>
      <c r="G6470" s="19">
        <v>0.16666666666666699</v>
      </c>
      <c r="H6470">
        <v>4</v>
      </c>
      <c r="I6470" s="13" t="s">
        <v>211</v>
      </c>
      <c r="J6470">
        <v>0</v>
      </c>
      <c r="K6470" s="13" t="s">
        <v>92</v>
      </c>
      <c r="L6470">
        <v>5</v>
      </c>
      <c r="M6470">
        <v>0</v>
      </c>
      <c r="N6470" s="13" t="s">
        <v>212</v>
      </c>
      <c r="O6470" s="13" t="s">
        <v>95</v>
      </c>
      <c r="P6470">
        <v>19</v>
      </c>
      <c r="Q6470" s="13" t="s">
        <v>195</v>
      </c>
      <c r="R6470" s="13" t="s">
        <v>213</v>
      </c>
      <c r="S6470" s="13" t="s">
        <v>196</v>
      </c>
      <c r="T6470">
        <v>1</v>
      </c>
      <c r="U6470">
        <v>1</v>
      </c>
      <c r="V6470">
        <v>0</v>
      </c>
      <c r="W6470" s="13" t="s">
        <v>101</v>
      </c>
      <c r="X6470">
        <v>0.45</v>
      </c>
    </row>
    <row r="6471" spans="1:24" x14ac:dyDescent="0.3">
      <c r="A6471">
        <v>6469</v>
      </c>
      <c r="B6471" t="s">
        <v>203</v>
      </c>
      <c r="C6471" t="s">
        <v>203</v>
      </c>
      <c r="D6471">
        <v>28.89893</v>
      </c>
      <c r="E6471">
        <v>76.880342999999996</v>
      </c>
      <c r="F6471" s="18">
        <v>45689</v>
      </c>
      <c r="G6471" s="19">
        <v>0.33333333333333298</v>
      </c>
      <c r="H6471">
        <v>8</v>
      </c>
      <c r="I6471" s="13" t="s">
        <v>219</v>
      </c>
      <c r="J6471">
        <v>1</v>
      </c>
      <c r="K6471" s="13" t="s">
        <v>191</v>
      </c>
      <c r="L6471">
        <v>5</v>
      </c>
      <c r="M6471">
        <v>0</v>
      </c>
      <c r="N6471" s="13" t="s">
        <v>94</v>
      </c>
      <c r="O6471" s="13" t="s">
        <v>95</v>
      </c>
      <c r="P6471">
        <v>38</v>
      </c>
      <c r="Q6471" s="13" t="s">
        <v>97</v>
      </c>
      <c r="R6471" s="13" t="s">
        <v>213</v>
      </c>
      <c r="S6471" s="13" t="s">
        <v>196</v>
      </c>
      <c r="T6471">
        <v>3</v>
      </c>
      <c r="U6471">
        <v>2</v>
      </c>
      <c r="V6471">
        <v>1</v>
      </c>
      <c r="W6471" s="13" t="s">
        <v>101</v>
      </c>
      <c r="X6471">
        <v>0.8</v>
      </c>
    </row>
    <row r="6472" spans="1:24" x14ac:dyDescent="0.3">
      <c r="A6472">
        <v>6470</v>
      </c>
      <c r="B6472" t="s">
        <v>190</v>
      </c>
      <c r="C6472" t="s">
        <v>80</v>
      </c>
      <c r="D6472">
        <v>19.243086999999999</v>
      </c>
      <c r="E6472">
        <v>72.982528000000002</v>
      </c>
      <c r="F6472" s="18">
        <v>44673</v>
      </c>
      <c r="G6472" s="19">
        <v>0.5</v>
      </c>
      <c r="H6472">
        <v>12</v>
      </c>
      <c r="I6472" s="13" t="s">
        <v>211</v>
      </c>
      <c r="J6472">
        <v>0</v>
      </c>
      <c r="K6472" s="13" t="s">
        <v>214</v>
      </c>
      <c r="L6472">
        <v>5</v>
      </c>
      <c r="M6472">
        <v>0</v>
      </c>
      <c r="N6472" s="13" t="s">
        <v>212</v>
      </c>
      <c r="O6472" s="13" t="s">
        <v>195</v>
      </c>
      <c r="P6472">
        <v>18</v>
      </c>
      <c r="Q6472" s="13" t="s">
        <v>195</v>
      </c>
      <c r="R6472" s="13" t="s">
        <v>98</v>
      </c>
      <c r="S6472" s="13" t="s">
        <v>196</v>
      </c>
      <c r="T6472">
        <v>5</v>
      </c>
      <c r="U6472">
        <v>5</v>
      </c>
      <c r="V6472">
        <v>0</v>
      </c>
      <c r="W6472" s="13" t="s">
        <v>101</v>
      </c>
      <c r="X6472">
        <v>0.25</v>
      </c>
    </row>
    <row r="6473" spans="1:24" x14ac:dyDescent="0.3">
      <c r="A6473">
        <v>6471</v>
      </c>
      <c r="B6473" t="s">
        <v>206</v>
      </c>
      <c r="C6473" t="s">
        <v>207</v>
      </c>
      <c r="D6473">
        <v>13.090932</v>
      </c>
      <c r="E6473">
        <v>77.766845000000004</v>
      </c>
      <c r="F6473" s="18">
        <v>45530</v>
      </c>
      <c r="G6473" s="19">
        <v>0.20833333333333301</v>
      </c>
      <c r="H6473">
        <v>5</v>
      </c>
      <c r="I6473" s="13" t="s">
        <v>204</v>
      </c>
      <c r="J6473">
        <v>0</v>
      </c>
      <c r="K6473" s="13" t="s">
        <v>191</v>
      </c>
      <c r="L6473">
        <v>4</v>
      </c>
      <c r="M6473">
        <v>0</v>
      </c>
      <c r="N6473" s="13" t="s">
        <v>212</v>
      </c>
      <c r="O6473" s="13" t="s">
        <v>195</v>
      </c>
      <c r="P6473">
        <v>21</v>
      </c>
      <c r="Q6473" s="13" t="s">
        <v>97</v>
      </c>
      <c r="R6473" s="13" t="s">
        <v>213</v>
      </c>
      <c r="S6473" s="13" t="s">
        <v>196</v>
      </c>
      <c r="T6473">
        <v>1</v>
      </c>
      <c r="U6473">
        <v>0</v>
      </c>
      <c r="V6473">
        <v>0</v>
      </c>
      <c r="W6473" s="13" t="s">
        <v>101</v>
      </c>
      <c r="X6473">
        <v>0.45</v>
      </c>
    </row>
    <row r="6474" spans="1:24" x14ac:dyDescent="0.3">
      <c r="A6474">
        <v>6472</v>
      </c>
      <c r="B6474" t="s">
        <v>203</v>
      </c>
      <c r="C6474" t="s">
        <v>203</v>
      </c>
      <c r="D6474">
        <v>28.880762000000001</v>
      </c>
      <c r="E6474">
        <v>76.806956</v>
      </c>
      <c r="F6474" s="18">
        <v>45131</v>
      </c>
      <c r="G6474" s="19">
        <v>0.45833333333333298</v>
      </c>
      <c r="H6474">
        <v>11</v>
      </c>
      <c r="I6474" s="13" t="s">
        <v>204</v>
      </c>
      <c r="J6474">
        <v>0</v>
      </c>
      <c r="K6474" s="13" t="s">
        <v>191</v>
      </c>
      <c r="L6474">
        <v>6</v>
      </c>
      <c r="M6474">
        <v>1</v>
      </c>
      <c r="N6474" s="13" t="s">
        <v>212</v>
      </c>
      <c r="O6474" s="13" t="s">
        <v>195</v>
      </c>
      <c r="P6474">
        <v>23</v>
      </c>
      <c r="Q6474" s="13" t="s">
        <v>195</v>
      </c>
      <c r="R6474" s="13" t="s">
        <v>98</v>
      </c>
      <c r="S6474" s="13" t="s">
        <v>196</v>
      </c>
      <c r="T6474">
        <v>2</v>
      </c>
      <c r="U6474">
        <v>2</v>
      </c>
      <c r="V6474">
        <v>0</v>
      </c>
      <c r="W6474" s="13" t="s">
        <v>101</v>
      </c>
      <c r="X6474">
        <v>0.25</v>
      </c>
    </row>
    <row r="6475" spans="1:24" x14ac:dyDescent="0.3">
      <c r="A6475">
        <v>6473</v>
      </c>
      <c r="B6475" t="s">
        <v>206</v>
      </c>
      <c r="C6475" t="s">
        <v>207</v>
      </c>
      <c r="D6475">
        <v>12.822068</v>
      </c>
      <c r="E6475">
        <v>77.432818999999995</v>
      </c>
      <c r="F6475" s="18">
        <v>45165</v>
      </c>
      <c r="G6475" s="19">
        <v>0.45833333333333298</v>
      </c>
      <c r="H6475">
        <v>11</v>
      </c>
      <c r="I6475" s="13" t="s">
        <v>89</v>
      </c>
      <c r="J6475">
        <v>1</v>
      </c>
      <c r="K6475" s="13" t="s">
        <v>191</v>
      </c>
      <c r="L6475">
        <v>6</v>
      </c>
      <c r="M6475">
        <v>1</v>
      </c>
      <c r="N6475" s="13" t="s">
        <v>94</v>
      </c>
      <c r="O6475" s="13" t="s">
        <v>95</v>
      </c>
      <c r="P6475">
        <v>21</v>
      </c>
      <c r="Q6475" s="13" t="s">
        <v>195</v>
      </c>
      <c r="R6475" s="13" t="s">
        <v>213</v>
      </c>
      <c r="S6475" s="13" t="s">
        <v>193</v>
      </c>
      <c r="T6475">
        <v>5</v>
      </c>
      <c r="U6475">
        <v>0</v>
      </c>
      <c r="V6475">
        <v>0</v>
      </c>
      <c r="W6475" s="13" t="s">
        <v>101</v>
      </c>
      <c r="X6475">
        <v>0.45</v>
      </c>
    </row>
    <row r="6476" spans="1:24" x14ac:dyDescent="0.3">
      <c r="A6476">
        <v>6474</v>
      </c>
      <c r="B6476" t="s">
        <v>79</v>
      </c>
      <c r="C6476" t="s">
        <v>80</v>
      </c>
      <c r="D6476">
        <v>18.569479000000001</v>
      </c>
      <c r="E6476">
        <v>73.805302999999995</v>
      </c>
      <c r="F6476" s="18">
        <v>44696</v>
      </c>
      <c r="G6476" s="19">
        <v>0.29166666666666702</v>
      </c>
      <c r="H6476">
        <v>7</v>
      </c>
      <c r="I6476" s="13" t="s">
        <v>89</v>
      </c>
      <c r="J6476">
        <v>1</v>
      </c>
      <c r="K6476" s="13" t="s">
        <v>214</v>
      </c>
      <c r="L6476">
        <v>1</v>
      </c>
      <c r="M6476">
        <v>0</v>
      </c>
      <c r="N6476" s="13" t="s">
        <v>94</v>
      </c>
      <c r="O6476" s="13" t="s">
        <v>95</v>
      </c>
      <c r="P6476">
        <v>16</v>
      </c>
      <c r="Q6476" s="13" t="s">
        <v>95</v>
      </c>
      <c r="R6476" s="13" t="s">
        <v>199</v>
      </c>
      <c r="S6476" s="13" t="s">
        <v>196</v>
      </c>
      <c r="T6476">
        <v>2</v>
      </c>
      <c r="U6476">
        <v>2</v>
      </c>
      <c r="V6476">
        <v>0</v>
      </c>
      <c r="W6476" s="13" t="s">
        <v>101</v>
      </c>
      <c r="X6476">
        <v>0.45</v>
      </c>
    </row>
    <row r="6477" spans="1:24" x14ac:dyDescent="0.3">
      <c r="A6477">
        <v>6475</v>
      </c>
      <c r="B6477" t="s">
        <v>206</v>
      </c>
      <c r="C6477" t="s">
        <v>207</v>
      </c>
      <c r="D6477">
        <v>12.890563</v>
      </c>
      <c r="E6477">
        <v>77.734268999999998</v>
      </c>
      <c r="F6477" s="18">
        <v>44932</v>
      </c>
      <c r="G6477" s="19">
        <v>0.875</v>
      </c>
      <c r="H6477">
        <v>21</v>
      </c>
      <c r="I6477" s="13" t="s">
        <v>211</v>
      </c>
      <c r="J6477">
        <v>0</v>
      </c>
      <c r="K6477" s="13" t="s">
        <v>191</v>
      </c>
      <c r="L6477">
        <v>5</v>
      </c>
      <c r="M6477">
        <v>0</v>
      </c>
      <c r="N6477" s="13" t="s">
        <v>192</v>
      </c>
      <c r="O6477" s="13" t="s">
        <v>97</v>
      </c>
      <c r="P6477">
        <v>36</v>
      </c>
      <c r="Q6477" s="13" t="s">
        <v>195</v>
      </c>
      <c r="R6477" s="13" t="s">
        <v>208</v>
      </c>
      <c r="S6477" s="13" t="s">
        <v>196</v>
      </c>
      <c r="T6477">
        <v>2</v>
      </c>
      <c r="U6477">
        <v>0</v>
      </c>
      <c r="V6477">
        <v>0</v>
      </c>
      <c r="W6477" s="13" t="s">
        <v>101</v>
      </c>
      <c r="X6477">
        <v>0.1</v>
      </c>
    </row>
    <row r="6478" spans="1:24" x14ac:dyDescent="0.3">
      <c r="A6478">
        <v>6476</v>
      </c>
      <c r="B6478" t="s">
        <v>197</v>
      </c>
      <c r="C6478" t="s">
        <v>198</v>
      </c>
      <c r="D6478">
        <v>30.792390000000001</v>
      </c>
      <c r="E6478">
        <v>76.844919000000004</v>
      </c>
      <c r="F6478" s="18">
        <v>44825</v>
      </c>
      <c r="G6478" s="19">
        <v>0.75</v>
      </c>
      <c r="H6478">
        <v>18</v>
      </c>
      <c r="I6478" s="13" t="s">
        <v>194</v>
      </c>
      <c r="J6478">
        <v>0</v>
      </c>
      <c r="K6478" s="13" t="s">
        <v>92</v>
      </c>
      <c r="L6478">
        <v>6</v>
      </c>
      <c r="M6478">
        <v>0</v>
      </c>
      <c r="N6478" s="13" t="s">
        <v>212</v>
      </c>
      <c r="O6478" s="13" t="s">
        <v>95</v>
      </c>
      <c r="P6478">
        <v>33</v>
      </c>
      <c r="Q6478" s="13" t="s">
        <v>97</v>
      </c>
      <c r="R6478" s="13" t="s">
        <v>199</v>
      </c>
      <c r="S6478" s="13" t="s">
        <v>196</v>
      </c>
      <c r="T6478">
        <v>5</v>
      </c>
      <c r="U6478">
        <v>0</v>
      </c>
      <c r="V6478">
        <v>1</v>
      </c>
      <c r="W6478" s="13" t="s">
        <v>101</v>
      </c>
      <c r="X6478">
        <v>0.8</v>
      </c>
    </row>
    <row r="6479" spans="1:24" x14ac:dyDescent="0.3">
      <c r="A6479">
        <v>6477</v>
      </c>
      <c r="B6479" t="s">
        <v>206</v>
      </c>
      <c r="C6479" t="s">
        <v>207</v>
      </c>
      <c r="D6479">
        <v>12.975578000000001</v>
      </c>
      <c r="E6479">
        <v>77.741398000000004</v>
      </c>
      <c r="F6479" s="18">
        <v>44915</v>
      </c>
      <c r="G6479" s="19">
        <v>0.625</v>
      </c>
      <c r="H6479">
        <v>15</v>
      </c>
      <c r="I6479" s="13" t="s">
        <v>215</v>
      </c>
      <c r="J6479">
        <v>0</v>
      </c>
      <c r="K6479" s="13" t="s">
        <v>92</v>
      </c>
      <c r="L6479">
        <v>5</v>
      </c>
      <c r="M6479">
        <v>0</v>
      </c>
      <c r="N6479" s="13" t="s">
        <v>94</v>
      </c>
      <c r="O6479" s="13" t="s">
        <v>95</v>
      </c>
      <c r="P6479">
        <v>32</v>
      </c>
      <c r="Q6479" s="13" t="s">
        <v>195</v>
      </c>
      <c r="R6479" s="13" t="s">
        <v>199</v>
      </c>
      <c r="S6479" s="13" t="s">
        <v>193</v>
      </c>
      <c r="T6479">
        <v>5</v>
      </c>
      <c r="U6479">
        <v>4</v>
      </c>
      <c r="V6479">
        <v>0</v>
      </c>
      <c r="W6479" s="13" t="s">
        <v>101</v>
      </c>
      <c r="X6479">
        <v>0.45</v>
      </c>
    </row>
    <row r="6480" spans="1:24" x14ac:dyDescent="0.3">
      <c r="A6480">
        <v>6478</v>
      </c>
      <c r="B6480" t="s">
        <v>190</v>
      </c>
      <c r="C6480" t="s">
        <v>80</v>
      </c>
      <c r="D6480">
        <v>19.113527000000001</v>
      </c>
      <c r="E6480">
        <v>72.881229000000005</v>
      </c>
      <c r="F6480" s="18">
        <v>45249</v>
      </c>
      <c r="G6480" s="19">
        <v>0.25</v>
      </c>
      <c r="H6480">
        <v>6</v>
      </c>
      <c r="I6480" s="13" t="s">
        <v>89</v>
      </c>
      <c r="J6480">
        <v>1</v>
      </c>
      <c r="K6480" s="13" t="s">
        <v>92</v>
      </c>
      <c r="L6480">
        <v>4</v>
      </c>
      <c r="M6480">
        <v>1</v>
      </c>
      <c r="N6480" s="13" t="s">
        <v>212</v>
      </c>
      <c r="O6480" s="13" t="s">
        <v>195</v>
      </c>
      <c r="P6480">
        <v>38</v>
      </c>
      <c r="Q6480" s="13" t="s">
        <v>195</v>
      </c>
      <c r="R6480" s="13" t="s">
        <v>213</v>
      </c>
      <c r="S6480" s="13" t="s">
        <v>193</v>
      </c>
      <c r="T6480">
        <v>4</v>
      </c>
      <c r="U6480">
        <v>0</v>
      </c>
      <c r="V6480">
        <v>0</v>
      </c>
      <c r="W6480" s="13" t="s">
        <v>101</v>
      </c>
      <c r="X6480">
        <v>0.25</v>
      </c>
    </row>
    <row r="6481" spans="1:24" x14ac:dyDescent="0.3">
      <c r="A6481">
        <v>6479</v>
      </c>
      <c r="B6481" t="s">
        <v>197</v>
      </c>
      <c r="C6481" t="s">
        <v>198</v>
      </c>
      <c r="D6481">
        <v>30.687107000000001</v>
      </c>
      <c r="E6481">
        <v>76.776049999999998</v>
      </c>
      <c r="F6481" s="18">
        <v>44740</v>
      </c>
      <c r="G6481" s="19">
        <v>0.20833333333333301</v>
      </c>
      <c r="H6481">
        <v>5</v>
      </c>
      <c r="I6481" s="13" t="s">
        <v>215</v>
      </c>
      <c r="J6481">
        <v>0</v>
      </c>
      <c r="K6481" s="13" t="s">
        <v>214</v>
      </c>
      <c r="L6481">
        <v>4</v>
      </c>
      <c r="M6481">
        <v>0</v>
      </c>
      <c r="N6481" s="13" t="s">
        <v>212</v>
      </c>
      <c r="O6481" s="13" t="s">
        <v>95</v>
      </c>
      <c r="P6481">
        <v>21</v>
      </c>
      <c r="Q6481" s="13" t="s">
        <v>97</v>
      </c>
      <c r="R6481" s="13" t="s">
        <v>213</v>
      </c>
      <c r="S6481" s="13" t="s">
        <v>196</v>
      </c>
      <c r="T6481">
        <v>3</v>
      </c>
      <c r="U6481">
        <v>1</v>
      </c>
      <c r="V6481">
        <v>0</v>
      </c>
      <c r="W6481" s="13" t="s">
        <v>101</v>
      </c>
      <c r="X6481">
        <v>0.65</v>
      </c>
    </row>
    <row r="6482" spans="1:24" x14ac:dyDescent="0.3">
      <c r="A6482">
        <v>6480</v>
      </c>
      <c r="B6482" t="s">
        <v>206</v>
      </c>
      <c r="C6482" t="s">
        <v>207</v>
      </c>
      <c r="D6482">
        <v>12.891715</v>
      </c>
      <c r="E6482">
        <v>77.495885999999999</v>
      </c>
      <c r="F6482" s="18">
        <v>45691</v>
      </c>
      <c r="G6482" s="19">
        <v>0.375</v>
      </c>
      <c r="H6482">
        <v>9</v>
      </c>
      <c r="I6482" s="13" t="s">
        <v>204</v>
      </c>
      <c r="J6482">
        <v>0</v>
      </c>
      <c r="K6482" s="13" t="s">
        <v>214</v>
      </c>
      <c r="L6482">
        <v>4</v>
      </c>
      <c r="M6482">
        <v>1</v>
      </c>
      <c r="N6482" s="13" t="s">
        <v>212</v>
      </c>
      <c r="O6482" s="13" t="s">
        <v>95</v>
      </c>
      <c r="P6482">
        <v>23</v>
      </c>
      <c r="Q6482" s="13" t="s">
        <v>97</v>
      </c>
      <c r="R6482" s="13" t="s">
        <v>98</v>
      </c>
      <c r="S6482" s="13" t="s">
        <v>193</v>
      </c>
      <c r="T6482">
        <v>3</v>
      </c>
      <c r="U6482">
        <v>2</v>
      </c>
      <c r="V6482">
        <v>1</v>
      </c>
      <c r="W6482" s="13" t="s">
        <v>101</v>
      </c>
      <c r="X6482">
        <v>0.8</v>
      </c>
    </row>
    <row r="6483" spans="1:24" x14ac:dyDescent="0.3">
      <c r="A6483">
        <v>6481</v>
      </c>
      <c r="B6483" t="s">
        <v>197</v>
      </c>
      <c r="C6483" t="s">
        <v>198</v>
      </c>
      <c r="D6483">
        <v>30.652549</v>
      </c>
      <c r="E6483">
        <v>76.817003999999997</v>
      </c>
      <c r="F6483" s="18">
        <v>45393</v>
      </c>
      <c r="G6483" s="19">
        <v>0.45833333333333298</v>
      </c>
      <c r="H6483">
        <v>11</v>
      </c>
      <c r="I6483" s="13" t="s">
        <v>202</v>
      </c>
      <c r="J6483">
        <v>0</v>
      </c>
      <c r="K6483" s="13" t="s">
        <v>191</v>
      </c>
      <c r="L6483">
        <v>5</v>
      </c>
      <c r="M6483">
        <v>1</v>
      </c>
      <c r="N6483" s="13" t="s">
        <v>94</v>
      </c>
      <c r="O6483" s="13" t="s">
        <v>95</v>
      </c>
      <c r="P6483">
        <v>21</v>
      </c>
      <c r="Q6483" s="13" t="s">
        <v>195</v>
      </c>
      <c r="R6483" s="13" t="s">
        <v>98</v>
      </c>
      <c r="S6483" s="13" t="s">
        <v>99</v>
      </c>
      <c r="T6483">
        <v>5</v>
      </c>
      <c r="U6483">
        <v>5</v>
      </c>
      <c r="V6483">
        <v>0</v>
      </c>
      <c r="W6483" s="13" t="s">
        <v>101</v>
      </c>
      <c r="X6483">
        <v>0.65</v>
      </c>
    </row>
    <row r="6484" spans="1:24" x14ac:dyDescent="0.3">
      <c r="A6484">
        <v>6482</v>
      </c>
      <c r="B6484" t="s">
        <v>190</v>
      </c>
      <c r="C6484" t="s">
        <v>80</v>
      </c>
      <c r="D6484">
        <v>19.253603999999999</v>
      </c>
      <c r="E6484">
        <v>72.946072000000001</v>
      </c>
      <c r="F6484" s="18">
        <v>45311</v>
      </c>
      <c r="G6484" s="19">
        <v>0.54166666666666696</v>
      </c>
      <c r="H6484">
        <v>13</v>
      </c>
      <c r="I6484" s="13" t="s">
        <v>219</v>
      </c>
      <c r="J6484">
        <v>1</v>
      </c>
      <c r="K6484" s="13" t="s">
        <v>214</v>
      </c>
      <c r="L6484">
        <v>6</v>
      </c>
      <c r="M6484">
        <v>0</v>
      </c>
      <c r="N6484" s="13" t="s">
        <v>212</v>
      </c>
      <c r="O6484" s="13" t="s">
        <v>195</v>
      </c>
      <c r="P6484">
        <v>31</v>
      </c>
      <c r="Q6484" s="13" t="s">
        <v>95</v>
      </c>
      <c r="R6484" s="13" t="s">
        <v>199</v>
      </c>
      <c r="S6484" s="13" t="s">
        <v>196</v>
      </c>
      <c r="T6484">
        <v>3</v>
      </c>
      <c r="U6484">
        <v>0</v>
      </c>
      <c r="V6484">
        <v>0</v>
      </c>
      <c r="W6484" s="13" t="s">
        <v>101</v>
      </c>
      <c r="X6484">
        <v>0.25</v>
      </c>
    </row>
    <row r="6485" spans="1:24" x14ac:dyDescent="0.3">
      <c r="A6485">
        <v>6483</v>
      </c>
      <c r="B6485" t="s">
        <v>190</v>
      </c>
      <c r="C6485" t="s">
        <v>80</v>
      </c>
      <c r="D6485">
        <v>18.856750999999999</v>
      </c>
      <c r="E6485">
        <v>72.990764999999996</v>
      </c>
      <c r="F6485" s="18">
        <v>44971</v>
      </c>
      <c r="G6485" s="19">
        <v>0.95833333333333304</v>
      </c>
      <c r="H6485">
        <v>23</v>
      </c>
      <c r="I6485" s="13" t="s">
        <v>215</v>
      </c>
      <c r="J6485">
        <v>0</v>
      </c>
      <c r="K6485" s="13" t="s">
        <v>92</v>
      </c>
      <c r="L6485">
        <v>4</v>
      </c>
      <c r="M6485">
        <v>1</v>
      </c>
      <c r="N6485" s="13" t="s">
        <v>94</v>
      </c>
      <c r="O6485" s="13" t="s">
        <v>95</v>
      </c>
      <c r="P6485">
        <v>24</v>
      </c>
      <c r="Q6485" s="13" t="s">
        <v>95</v>
      </c>
      <c r="R6485" s="13" t="s">
        <v>213</v>
      </c>
      <c r="S6485" s="13" t="s">
        <v>196</v>
      </c>
      <c r="T6485">
        <v>1</v>
      </c>
      <c r="U6485">
        <v>1</v>
      </c>
      <c r="V6485">
        <v>0</v>
      </c>
      <c r="W6485" s="13" t="s">
        <v>101</v>
      </c>
      <c r="X6485">
        <v>0.45</v>
      </c>
    </row>
    <row r="6486" spans="1:24" x14ac:dyDescent="0.3">
      <c r="A6486">
        <v>6484</v>
      </c>
      <c r="B6486" t="s">
        <v>209</v>
      </c>
      <c r="C6486" t="s">
        <v>210</v>
      </c>
      <c r="D6486">
        <v>17.422395999999999</v>
      </c>
      <c r="E6486">
        <v>78.283327</v>
      </c>
      <c r="F6486" s="18">
        <v>45255</v>
      </c>
      <c r="G6486" s="19">
        <v>0.25</v>
      </c>
      <c r="H6486">
        <v>6</v>
      </c>
      <c r="I6486" s="13" t="s">
        <v>219</v>
      </c>
      <c r="J6486">
        <v>1</v>
      </c>
      <c r="K6486" s="13" t="s">
        <v>214</v>
      </c>
      <c r="L6486">
        <v>3</v>
      </c>
      <c r="M6486">
        <v>0</v>
      </c>
      <c r="N6486" s="13" t="s">
        <v>212</v>
      </c>
      <c r="O6486" s="13" t="s">
        <v>195</v>
      </c>
      <c r="P6486">
        <v>38</v>
      </c>
      <c r="Q6486" s="13" t="s">
        <v>195</v>
      </c>
      <c r="R6486" s="13" t="s">
        <v>98</v>
      </c>
      <c r="S6486" s="13" t="s">
        <v>193</v>
      </c>
      <c r="T6486">
        <v>4</v>
      </c>
      <c r="U6486">
        <v>0</v>
      </c>
      <c r="V6486">
        <v>0</v>
      </c>
      <c r="W6486" s="13" t="s">
        <v>101</v>
      </c>
      <c r="X6486">
        <v>0.25</v>
      </c>
    </row>
    <row r="6487" spans="1:24" x14ac:dyDescent="0.3">
      <c r="A6487">
        <v>6485</v>
      </c>
      <c r="B6487" t="s">
        <v>197</v>
      </c>
      <c r="C6487" t="s">
        <v>198</v>
      </c>
      <c r="D6487">
        <v>30.601416</v>
      </c>
      <c r="E6487">
        <v>76.875895999999997</v>
      </c>
      <c r="F6487" s="18">
        <v>45288</v>
      </c>
      <c r="G6487" s="19">
        <v>0.66666666666666696</v>
      </c>
      <c r="H6487">
        <v>16</v>
      </c>
      <c r="I6487" s="13" t="s">
        <v>202</v>
      </c>
      <c r="J6487">
        <v>0</v>
      </c>
      <c r="K6487" s="13" t="s">
        <v>214</v>
      </c>
      <c r="L6487">
        <v>4</v>
      </c>
      <c r="M6487">
        <v>1</v>
      </c>
      <c r="N6487" s="13" t="s">
        <v>212</v>
      </c>
      <c r="O6487" s="13" t="s">
        <v>95</v>
      </c>
      <c r="P6487">
        <v>18</v>
      </c>
      <c r="Q6487" s="13" t="s">
        <v>95</v>
      </c>
      <c r="R6487" s="13" t="s">
        <v>213</v>
      </c>
      <c r="S6487" s="13" t="s">
        <v>196</v>
      </c>
      <c r="T6487">
        <v>5</v>
      </c>
      <c r="U6487">
        <v>2</v>
      </c>
      <c r="V6487">
        <v>0</v>
      </c>
      <c r="W6487" s="13" t="s">
        <v>101</v>
      </c>
      <c r="X6487">
        <v>0.45</v>
      </c>
    </row>
    <row r="6488" spans="1:24" x14ac:dyDescent="0.3">
      <c r="A6488">
        <v>6486</v>
      </c>
      <c r="B6488" t="s">
        <v>197</v>
      </c>
      <c r="C6488" t="s">
        <v>198</v>
      </c>
      <c r="D6488">
        <v>30.672429000000001</v>
      </c>
      <c r="E6488">
        <v>76.802903999999998</v>
      </c>
      <c r="F6488" s="18">
        <v>45522</v>
      </c>
      <c r="G6488" s="19">
        <v>0.83333333333333304</v>
      </c>
      <c r="H6488">
        <v>20</v>
      </c>
      <c r="I6488" s="13" t="s">
        <v>89</v>
      </c>
      <c r="J6488">
        <v>1</v>
      </c>
      <c r="K6488" s="13" t="s">
        <v>92</v>
      </c>
      <c r="L6488">
        <v>2</v>
      </c>
      <c r="M6488">
        <v>1</v>
      </c>
      <c r="N6488" s="13" t="s">
        <v>192</v>
      </c>
      <c r="O6488" s="13" t="s">
        <v>97</v>
      </c>
      <c r="P6488">
        <v>33</v>
      </c>
      <c r="Q6488" s="13" t="s">
        <v>195</v>
      </c>
      <c r="R6488" s="13" t="s">
        <v>208</v>
      </c>
      <c r="S6488" s="13" t="s">
        <v>99</v>
      </c>
      <c r="T6488">
        <v>5</v>
      </c>
      <c r="U6488">
        <v>5</v>
      </c>
      <c r="V6488">
        <v>0</v>
      </c>
      <c r="W6488" s="13" t="s">
        <v>101</v>
      </c>
      <c r="X6488">
        <v>0.3</v>
      </c>
    </row>
    <row r="6489" spans="1:24" x14ac:dyDescent="0.3">
      <c r="A6489">
        <v>6487</v>
      </c>
      <c r="B6489" t="s">
        <v>209</v>
      </c>
      <c r="C6489" t="s">
        <v>210</v>
      </c>
      <c r="D6489">
        <v>17.246759999999998</v>
      </c>
      <c r="E6489">
        <v>78.561940000000007</v>
      </c>
      <c r="F6489" s="18">
        <v>44876</v>
      </c>
      <c r="G6489" s="19">
        <v>0.54166666666666696</v>
      </c>
      <c r="H6489">
        <v>13</v>
      </c>
      <c r="I6489" s="13" t="s">
        <v>211</v>
      </c>
      <c r="J6489">
        <v>0</v>
      </c>
      <c r="K6489" s="13" t="s">
        <v>191</v>
      </c>
      <c r="L6489">
        <v>5</v>
      </c>
      <c r="M6489">
        <v>1</v>
      </c>
      <c r="N6489" s="13" t="s">
        <v>94</v>
      </c>
      <c r="O6489" s="13" t="s">
        <v>95</v>
      </c>
      <c r="P6489">
        <v>37</v>
      </c>
      <c r="Q6489" s="13" t="s">
        <v>195</v>
      </c>
      <c r="R6489" s="13" t="s">
        <v>199</v>
      </c>
      <c r="S6489" s="13" t="s">
        <v>193</v>
      </c>
      <c r="T6489">
        <v>5</v>
      </c>
      <c r="U6489">
        <v>4</v>
      </c>
      <c r="V6489">
        <v>0</v>
      </c>
      <c r="W6489" s="13" t="s">
        <v>101</v>
      </c>
      <c r="X6489">
        <v>0.45</v>
      </c>
    </row>
    <row r="6490" spans="1:24" x14ac:dyDescent="0.3">
      <c r="A6490">
        <v>6488</v>
      </c>
      <c r="B6490" t="s">
        <v>200</v>
      </c>
      <c r="C6490" t="s">
        <v>201</v>
      </c>
      <c r="D6490">
        <v>13.063656</v>
      </c>
      <c r="E6490">
        <v>80.222594999999998</v>
      </c>
      <c r="F6490" s="18">
        <v>45249</v>
      </c>
      <c r="G6490" s="19">
        <v>0.375</v>
      </c>
      <c r="H6490">
        <v>9</v>
      </c>
      <c r="I6490" s="13" t="s">
        <v>89</v>
      </c>
      <c r="J6490">
        <v>1</v>
      </c>
      <c r="K6490" s="13" t="s">
        <v>92</v>
      </c>
      <c r="L6490">
        <v>3</v>
      </c>
      <c r="M6490">
        <v>1</v>
      </c>
      <c r="N6490" s="13" t="s">
        <v>212</v>
      </c>
      <c r="O6490" s="13" t="s">
        <v>95</v>
      </c>
      <c r="P6490">
        <v>35</v>
      </c>
      <c r="Q6490" s="13" t="s">
        <v>195</v>
      </c>
      <c r="R6490" s="13" t="s">
        <v>213</v>
      </c>
      <c r="S6490" s="13" t="s">
        <v>196</v>
      </c>
      <c r="T6490">
        <v>2</v>
      </c>
      <c r="U6490">
        <v>2</v>
      </c>
      <c r="V6490">
        <v>1</v>
      </c>
      <c r="W6490" s="13" t="s">
        <v>101</v>
      </c>
      <c r="X6490">
        <v>0.6</v>
      </c>
    </row>
    <row r="6491" spans="1:24" x14ac:dyDescent="0.3">
      <c r="A6491">
        <v>6489</v>
      </c>
      <c r="B6491" t="s">
        <v>209</v>
      </c>
      <c r="C6491" t="s">
        <v>210</v>
      </c>
      <c r="D6491">
        <v>17.316475000000001</v>
      </c>
      <c r="E6491">
        <v>78.561717999999999</v>
      </c>
      <c r="F6491" s="18">
        <v>45480</v>
      </c>
      <c r="G6491" s="19">
        <v>0.75</v>
      </c>
      <c r="H6491">
        <v>18</v>
      </c>
      <c r="I6491" s="13" t="s">
        <v>89</v>
      </c>
      <c r="J6491">
        <v>1</v>
      </c>
      <c r="K6491" s="13" t="s">
        <v>92</v>
      </c>
      <c r="L6491">
        <v>2</v>
      </c>
      <c r="M6491">
        <v>1</v>
      </c>
      <c r="N6491" s="13" t="s">
        <v>94</v>
      </c>
      <c r="O6491" s="13" t="s">
        <v>95</v>
      </c>
      <c r="P6491">
        <v>29</v>
      </c>
      <c r="Q6491" s="13" t="s">
        <v>97</v>
      </c>
      <c r="R6491" s="13" t="s">
        <v>98</v>
      </c>
      <c r="S6491" s="13" t="s">
        <v>99</v>
      </c>
      <c r="T6491">
        <v>1</v>
      </c>
      <c r="U6491">
        <v>1</v>
      </c>
      <c r="V6491">
        <v>1</v>
      </c>
      <c r="W6491" s="13" t="s">
        <v>101</v>
      </c>
      <c r="X6491">
        <v>1</v>
      </c>
    </row>
    <row r="6492" spans="1:24" x14ac:dyDescent="0.3">
      <c r="A6492">
        <v>6490</v>
      </c>
      <c r="B6492" t="s">
        <v>200</v>
      </c>
      <c r="C6492" t="s">
        <v>201</v>
      </c>
      <c r="D6492">
        <v>12.814840999999999</v>
      </c>
      <c r="E6492">
        <v>80.251199</v>
      </c>
      <c r="F6492" s="18">
        <v>45037</v>
      </c>
      <c r="G6492" s="19">
        <v>8.3333333333333301E-2</v>
      </c>
      <c r="H6492">
        <v>2</v>
      </c>
      <c r="I6492" s="13" t="s">
        <v>211</v>
      </c>
      <c r="J6492">
        <v>0</v>
      </c>
      <c r="K6492" s="13" t="s">
        <v>92</v>
      </c>
      <c r="L6492">
        <v>5</v>
      </c>
      <c r="M6492">
        <v>1</v>
      </c>
      <c r="N6492" s="13" t="s">
        <v>212</v>
      </c>
      <c r="O6492" s="13" t="s">
        <v>195</v>
      </c>
      <c r="P6492">
        <v>37</v>
      </c>
      <c r="Q6492" s="13" t="s">
        <v>95</v>
      </c>
      <c r="R6492" s="13" t="s">
        <v>98</v>
      </c>
      <c r="S6492" s="13" t="s">
        <v>196</v>
      </c>
      <c r="T6492">
        <v>2</v>
      </c>
      <c r="U6492">
        <v>2</v>
      </c>
      <c r="V6492">
        <v>0</v>
      </c>
      <c r="W6492" s="13" t="s">
        <v>101</v>
      </c>
      <c r="X6492">
        <v>0.25</v>
      </c>
    </row>
    <row r="6493" spans="1:24" x14ac:dyDescent="0.3">
      <c r="A6493">
        <v>6491</v>
      </c>
      <c r="B6493" t="s">
        <v>206</v>
      </c>
      <c r="C6493" t="s">
        <v>207</v>
      </c>
      <c r="D6493">
        <v>12.966464999999999</v>
      </c>
      <c r="E6493">
        <v>77.690344999999994</v>
      </c>
      <c r="F6493" s="18">
        <v>44622</v>
      </c>
      <c r="G6493" s="19">
        <v>0.33333333333333298</v>
      </c>
      <c r="H6493">
        <v>8</v>
      </c>
      <c r="I6493" s="13" t="s">
        <v>194</v>
      </c>
      <c r="J6493">
        <v>0</v>
      </c>
      <c r="K6493" s="13" t="s">
        <v>92</v>
      </c>
      <c r="L6493">
        <v>1</v>
      </c>
      <c r="M6493">
        <v>1</v>
      </c>
      <c r="N6493" s="13" t="s">
        <v>192</v>
      </c>
      <c r="O6493" s="13" t="s">
        <v>97</v>
      </c>
      <c r="P6493">
        <v>27</v>
      </c>
      <c r="Q6493" s="13" t="s">
        <v>97</v>
      </c>
      <c r="R6493" s="13" t="s">
        <v>208</v>
      </c>
      <c r="S6493" s="13" t="s">
        <v>196</v>
      </c>
      <c r="T6493">
        <v>1</v>
      </c>
      <c r="U6493">
        <v>1</v>
      </c>
      <c r="V6493">
        <v>1</v>
      </c>
      <c r="W6493" s="13" t="s">
        <v>101</v>
      </c>
      <c r="X6493">
        <v>0.45</v>
      </c>
    </row>
    <row r="6494" spans="1:24" x14ac:dyDescent="0.3">
      <c r="A6494">
        <v>6492</v>
      </c>
      <c r="B6494" t="s">
        <v>197</v>
      </c>
      <c r="C6494" t="s">
        <v>198</v>
      </c>
      <c r="D6494">
        <v>30.678453000000001</v>
      </c>
      <c r="E6494">
        <v>76.727097000000001</v>
      </c>
      <c r="F6494" s="18">
        <v>44564</v>
      </c>
      <c r="G6494" s="19">
        <v>0.125</v>
      </c>
      <c r="H6494">
        <v>3</v>
      </c>
      <c r="I6494" s="13" t="s">
        <v>204</v>
      </c>
      <c r="J6494">
        <v>0</v>
      </c>
      <c r="K6494" s="13" t="s">
        <v>214</v>
      </c>
      <c r="L6494">
        <v>2</v>
      </c>
      <c r="M6494">
        <v>1</v>
      </c>
      <c r="N6494" s="13" t="s">
        <v>94</v>
      </c>
      <c r="O6494" s="13" t="s">
        <v>95</v>
      </c>
      <c r="P6494">
        <v>24</v>
      </c>
      <c r="Q6494" s="13" t="s">
        <v>95</v>
      </c>
      <c r="R6494" s="13" t="s">
        <v>205</v>
      </c>
      <c r="S6494" s="13" t="s">
        <v>196</v>
      </c>
      <c r="T6494">
        <v>4</v>
      </c>
      <c r="U6494">
        <v>1</v>
      </c>
      <c r="V6494">
        <v>0</v>
      </c>
      <c r="W6494" s="13" t="s">
        <v>101</v>
      </c>
      <c r="X6494">
        <v>0.45</v>
      </c>
    </row>
    <row r="6495" spans="1:24" x14ac:dyDescent="0.3">
      <c r="A6495">
        <v>6493</v>
      </c>
      <c r="B6495" t="s">
        <v>203</v>
      </c>
      <c r="C6495" t="s">
        <v>203</v>
      </c>
      <c r="D6495">
        <v>28.870283000000001</v>
      </c>
      <c r="E6495">
        <v>77.208569999999995</v>
      </c>
      <c r="F6495" s="18">
        <v>45227</v>
      </c>
      <c r="G6495" s="19">
        <v>0.375</v>
      </c>
      <c r="H6495">
        <v>9</v>
      </c>
      <c r="I6495" s="13" t="s">
        <v>219</v>
      </c>
      <c r="J6495">
        <v>1</v>
      </c>
      <c r="K6495" s="13" t="s">
        <v>214</v>
      </c>
      <c r="L6495">
        <v>1</v>
      </c>
      <c r="M6495">
        <v>1</v>
      </c>
      <c r="N6495" s="13" t="s">
        <v>212</v>
      </c>
      <c r="O6495" s="13" t="s">
        <v>95</v>
      </c>
      <c r="P6495">
        <v>23</v>
      </c>
      <c r="Q6495" s="13" t="s">
        <v>97</v>
      </c>
      <c r="R6495" s="13" t="s">
        <v>205</v>
      </c>
      <c r="S6495" s="13" t="s">
        <v>196</v>
      </c>
      <c r="T6495">
        <v>5</v>
      </c>
      <c r="U6495">
        <v>5</v>
      </c>
      <c r="V6495">
        <v>1</v>
      </c>
      <c r="W6495" s="13" t="s">
        <v>101</v>
      </c>
      <c r="X6495">
        <v>0.8</v>
      </c>
    </row>
    <row r="6496" spans="1:24" x14ac:dyDescent="0.3">
      <c r="A6496">
        <v>6494</v>
      </c>
      <c r="B6496" t="s">
        <v>206</v>
      </c>
      <c r="C6496" t="s">
        <v>207</v>
      </c>
      <c r="D6496">
        <v>13.077192999999999</v>
      </c>
      <c r="E6496">
        <v>77.541773000000006</v>
      </c>
      <c r="F6496" s="18">
        <v>45608</v>
      </c>
      <c r="G6496" s="19">
        <v>4.1666666666666699E-2</v>
      </c>
      <c r="H6496">
        <v>1</v>
      </c>
      <c r="I6496" s="13" t="s">
        <v>215</v>
      </c>
      <c r="J6496">
        <v>0</v>
      </c>
      <c r="K6496" s="13" t="s">
        <v>214</v>
      </c>
      <c r="L6496">
        <v>4</v>
      </c>
      <c r="M6496">
        <v>1</v>
      </c>
      <c r="N6496" s="13" t="s">
        <v>94</v>
      </c>
      <c r="O6496" s="13" t="s">
        <v>95</v>
      </c>
      <c r="P6496">
        <v>20</v>
      </c>
      <c r="Q6496" s="13" t="s">
        <v>95</v>
      </c>
      <c r="R6496" s="13" t="s">
        <v>199</v>
      </c>
      <c r="S6496" s="13" t="s">
        <v>196</v>
      </c>
      <c r="T6496">
        <v>3</v>
      </c>
      <c r="U6496">
        <v>0</v>
      </c>
      <c r="V6496">
        <v>0</v>
      </c>
      <c r="W6496" s="13" t="s">
        <v>101</v>
      </c>
      <c r="X6496">
        <v>0.45</v>
      </c>
    </row>
    <row r="6497" spans="1:24" x14ac:dyDescent="0.3">
      <c r="A6497">
        <v>6495</v>
      </c>
      <c r="B6497" t="s">
        <v>190</v>
      </c>
      <c r="C6497" t="s">
        <v>80</v>
      </c>
      <c r="D6497">
        <v>18.847131000000001</v>
      </c>
      <c r="E6497">
        <v>72.904007000000007</v>
      </c>
      <c r="F6497" s="18">
        <v>44665</v>
      </c>
      <c r="G6497" s="19">
        <v>0.16666666666666699</v>
      </c>
      <c r="H6497">
        <v>4</v>
      </c>
      <c r="I6497" s="13" t="s">
        <v>202</v>
      </c>
      <c r="J6497">
        <v>0</v>
      </c>
      <c r="K6497" s="13" t="s">
        <v>92</v>
      </c>
      <c r="L6497">
        <v>5</v>
      </c>
      <c r="M6497">
        <v>1</v>
      </c>
      <c r="N6497" s="13" t="s">
        <v>192</v>
      </c>
      <c r="O6497" s="13" t="s">
        <v>97</v>
      </c>
      <c r="P6497">
        <v>32</v>
      </c>
      <c r="Q6497" s="13" t="s">
        <v>95</v>
      </c>
      <c r="R6497" s="13" t="s">
        <v>199</v>
      </c>
      <c r="S6497" s="13" t="s">
        <v>196</v>
      </c>
      <c r="T6497">
        <v>2</v>
      </c>
      <c r="U6497">
        <v>1</v>
      </c>
      <c r="V6497">
        <v>0</v>
      </c>
      <c r="W6497" s="13" t="s">
        <v>101</v>
      </c>
      <c r="X6497">
        <v>0.1</v>
      </c>
    </row>
    <row r="6498" spans="1:24" x14ac:dyDescent="0.3">
      <c r="A6498">
        <v>6496</v>
      </c>
      <c r="B6498" t="s">
        <v>190</v>
      </c>
      <c r="C6498" t="s">
        <v>80</v>
      </c>
      <c r="D6498">
        <v>18.805917000000001</v>
      </c>
      <c r="E6498">
        <v>72.881124999999997</v>
      </c>
      <c r="F6498" s="18">
        <v>44841</v>
      </c>
      <c r="G6498" s="19">
        <v>0.70833333333333304</v>
      </c>
      <c r="H6498">
        <v>17</v>
      </c>
      <c r="I6498" s="13" t="s">
        <v>211</v>
      </c>
      <c r="J6498">
        <v>0</v>
      </c>
      <c r="K6498" s="13" t="s">
        <v>92</v>
      </c>
      <c r="L6498">
        <v>4</v>
      </c>
      <c r="M6498">
        <v>1</v>
      </c>
      <c r="N6498" s="13" t="s">
        <v>212</v>
      </c>
      <c r="O6498" s="13" t="s">
        <v>95</v>
      </c>
      <c r="P6498">
        <v>26</v>
      </c>
      <c r="Q6498" s="13" t="s">
        <v>195</v>
      </c>
      <c r="R6498" s="13" t="s">
        <v>208</v>
      </c>
      <c r="S6498" s="13" t="s">
        <v>193</v>
      </c>
      <c r="T6498">
        <v>3</v>
      </c>
      <c r="U6498">
        <v>0</v>
      </c>
      <c r="V6498">
        <v>1</v>
      </c>
      <c r="W6498" s="13" t="s">
        <v>101</v>
      </c>
      <c r="X6498">
        <v>0.6</v>
      </c>
    </row>
    <row r="6499" spans="1:24" x14ac:dyDescent="0.3">
      <c r="A6499">
        <v>6497</v>
      </c>
      <c r="B6499" t="s">
        <v>206</v>
      </c>
      <c r="C6499" t="s">
        <v>207</v>
      </c>
      <c r="D6499">
        <v>12.852967</v>
      </c>
      <c r="E6499">
        <v>77.489301999999995</v>
      </c>
      <c r="F6499" s="18">
        <v>44670</v>
      </c>
      <c r="G6499" s="19">
        <v>0.41666666666666702</v>
      </c>
      <c r="H6499">
        <v>10</v>
      </c>
      <c r="I6499" s="13" t="s">
        <v>215</v>
      </c>
      <c r="J6499">
        <v>0</v>
      </c>
      <c r="K6499" s="13" t="s">
        <v>214</v>
      </c>
      <c r="L6499">
        <v>5</v>
      </c>
      <c r="M6499">
        <v>1</v>
      </c>
      <c r="N6499" s="13" t="s">
        <v>192</v>
      </c>
      <c r="O6499" s="13" t="s">
        <v>97</v>
      </c>
      <c r="P6499">
        <v>40</v>
      </c>
      <c r="Q6499" s="13" t="s">
        <v>97</v>
      </c>
      <c r="R6499" s="13" t="s">
        <v>208</v>
      </c>
      <c r="S6499" s="13" t="s">
        <v>196</v>
      </c>
      <c r="T6499">
        <v>5</v>
      </c>
      <c r="U6499">
        <v>1</v>
      </c>
      <c r="V6499">
        <v>1</v>
      </c>
      <c r="W6499" s="13" t="s">
        <v>101</v>
      </c>
      <c r="X6499">
        <v>0.45</v>
      </c>
    </row>
    <row r="6500" spans="1:24" x14ac:dyDescent="0.3">
      <c r="A6500">
        <v>6498</v>
      </c>
      <c r="B6500" t="s">
        <v>206</v>
      </c>
      <c r="C6500" t="s">
        <v>207</v>
      </c>
      <c r="D6500">
        <v>12.886691000000001</v>
      </c>
      <c r="E6500">
        <v>77.722239999999999</v>
      </c>
      <c r="F6500" s="18">
        <v>45065</v>
      </c>
      <c r="G6500" s="19">
        <v>0.25</v>
      </c>
      <c r="H6500">
        <v>6</v>
      </c>
      <c r="I6500" s="13" t="s">
        <v>211</v>
      </c>
      <c r="J6500">
        <v>0</v>
      </c>
      <c r="K6500" s="13" t="s">
        <v>214</v>
      </c>
      <c r="L6500">
        <v>2</v>
      </c>
      <c r="M6500">
        <v>0</v>
      </c>
      <c r="N6500" s="13" t="s">
        <v>192</v>
      </c>
      <c r="O6500" s="13" t="s">
        <v>97</v>
      </c>
      <c r="P6500">
        <v>31</v>
      </c>
      <c r="Q6500" s="13" t="s">
        <v>97</v>
      </c>
      <c r="R6500" s="13" t="s">
        <v>213</v>
      </c>
      <c r="S6500" s="13" t="s">
        <v>196</v>
      </c>
      <c r="T6500">
        <v>2</v>
      </c>
      <c r="U6500">
        <v>1</v>
      </c>
      <c r="V6500">
        <v>0</v>
      </c>
      <c r="W6500" s="13" t="s">
        <v>101</v>
      </c>
      <c r="X6500">
        <v>0.3</v>
      </c>
    </row>
    <row r="6501" spans="1:24" x14ac:dyDescent="0.3">
      <c r="A6501">
        <v>6499</v>
      </c>
      <c r="B6501" t="s">
        <v>209</v>
      </c>
      <c r="C6501" t="s">
        <v>210</v>
      </c>
      <c r="D6501">
        <v>17.566547</v>
      </c>
      <c r="E6501">
        <v>78.205411999999995</v>
      </c>
      <c r="F6501" s="18">
        <v>45349</v>
      </c>
      <c r="G6501" s="19">
        <v>0</v>
      </c>
      <c r="H6501">
        <v>0</v>
      </c>
      <c r="I6501" s="13" t="s">
        <v>215</v>
      </c>
      <c r="J6501">
        <v>0</v>
      </c>
      <c r="K6501" s="13" t="s">
        <v>214</v>
      </c>
      <c r="L6501">
        <v>1</v>
      </c>
      <c r="M6501">
        <v>1</v>
      </c>
      <c r="N6501" s="13" t="s">
        <v>212</v>
      </c>
      <c r="O6501" s="13" t="s">
        <v>95</v>
      </c>
      <c r="P6501">
        <v>23</v>
      </c>
      <c r="Q6501" s="13" t="s">
        <v>95</v>
      </c>
      <c r="R6501" s="13" t="s">
        <v>199</v>
      </c>
      <c r="S6501" s="13" t="s">
        <v>193</v>
      </c>
      <c r="T6501">
        <v>2</v>
      </c>
      <c r="U6501">
        <v>1</v>
      </c>
      <c r="V6501">
        <v>0</v>
      </c>
      <c r="W6501" s="13" t="s">
        <v>101</v>
      </c>
      <c r="X6501">
        <v>0.45</v>
      </c>
    </row>
    <row r="6502" spans="1:24" x14ac:dyDescent="0.3">
      <c r="A6502">
        <v>6500</v>
      </c>
      <c r="B6502" t="s">
        <v>190</v>
      </c>
      <c r="C6502" t="s">
        <v>80</v>
      </c>
      <c r="D6502">
        <v>19.160176</v>
      </c>
      <c r="E6502">
        <v>72.890720999999999</v>
      </c>
      <c r="F6502" s="18">
        <v>44966</v>
      </c>
      <c r="G6502" s="19">
        <v>0</v>
      </c>
      <c r="H6502">
        <v>0</v>
      </c>
      <c r="I6502" s="13" t="s">
        <v>202</v>
      </c>
      <c r="J6502">
        <v>0</v>
      </c>
      <c r="K6502" s="13" t="s">
        <v>191</v>
      </c>
      <c r="L6502">
        <v>3</v>
      </c>
      <c r="M6502">
        <v>0</v>
      </c>
      <c r="N6502" s="13" t="s">
        <v>94</v>
      </c>
      <c r="O6502" s="13" t="s">
        <v>95</v>
      </c>
      <c r="P6502">
        <v>20</v>
      </c>
      <c r="Q6502" s="13" t="s">
        <v>95</v>
      </c>
      <c r="R6502" s="13" t="s">
        <v>205</v>
      </c>
      <c r="S6502" s="13" t="s">
        <v>196</v>
      </c>
      <c r="T6502">
        <v>3</v>
      </c>
      <c r="U6502">
        <v>0</v>
      </c>
      <c r="V6502">
        <v>0</v>
      </c>
      <c r="W6502" s="13" t="s">
        <v>101</v>
      </c>
      <c r="X6502">
        <v>0.45</v>
      </c>
    </row>
    <row r="6503" spans="1:24" x14ac:dyDescent="0.3">
      <c r="A6503">
        <v>6501</v>
      </c>
      <c r="B6503" t="s">
        <v>200</v>
      </c>
      <c r="C6503" t="s">
        <v>201</v>
      </c>
      <c r="D6503">
        <v>13.116773</v>
      </c>
      <c r="E6503">
        <v>80.126953999999998</v>
      </c>
      <c r="F6503" s="18">
        <v>44986</v>
      </c>
      <c r="G6503" s="19">
        <v>4.1666666666666699E-2</v>
      </c>
      <c r="H6503">
        <v>1</v>
      </c>
      <c r="I6503" s="13" t="s">
        <v>194</v>
      </c>
      <c r="J6503">
        <v>0</v>
      </c>
      <c r="K6503" s="13" t="s">
        <v>191</v>
      </c>
      <c r="L6503">
        <v>1</v>
      </c>
      <c r="M6503">
        <v>0</v>
      </c>
      <c r="N6503" s="13" t="s">
        <v>192</v>
      </c>
      <c r="O6503" s="13" t="s">
        <v>97</v>
      </c>
      <c r="P6503">
        <v>17</v>
      </c>
      <c r="Q6503" s="13" t="s">
        <v>95</v>
      </c>
      <c r="R6503" s="13" t="s">
        <v>199</v>
      </c>
      <c r="S6503" s="13" t="s">
        <v>196</v>
      </c>
      <c r="T6503">
        <v>3</v>
      </c>
      <c r="U6503">
        <v>2</v>
      </c>
      <c r="V6503">
        <v>0</v>
      </c>
      <c r="W6503" s="13" t="s">
        <v>101</v>
      </c>
      <c r="X6503">
        <v>0.1</v>
      </c>
    </row>
    <row r="6504" spans="1:24" x14ac:dyDescent="0.3">
      <c r="A6504">
        <v>6502</v>
      </c>
      <c r="B6504" t="s">
        <v>79</v>
      </c>
      <c r="C6504" t="s">
        <v>80</v>
      </c>
      <c r="D6504">
        <v>18.453686000000001</v>
      </c>
      <c r="E6504">
        <v>73.990988000000002</v>
      </c>
      <c r="F6504" s="18">
        <v>45184</v>
      </c>
      <c r="G6504" s="19">
        <v>0.54166666666666696</v>
      </c>
      <c r="H6504">
        <v>13</v>
      </c>
      <c r="I6504" s="13" t="s">
        <v>211</v>
      </c>
      <c r="J6504">
        <v>0</v>
      </c>
      <c r="K6504" s="13" t="s">
        <v>92</v>
      </c>
      <c r="L6504">
        <v>3</v>
      </c>
      <c r="M6504">
        <v>1</v>
      </c>
      <c r="N6504" s="13" t="s">
        <v>94</v>
      </c>
      <c r="O6504" s="13" t="s">
        <v>95</v>
      </c>
      <c r="P6504">
        <v>19</v>
      </c>
      <c r="Q6504" s="13" t="s">
        <v>195</v>
      </c>
      <c r="R6504" s="13" t="s">
        <v>98</v>
      </c>
      <c r="S6504" s="13" t="s">
        <v>193</v>
      </c>
      <c r="T6504">
        <v>4</v>
      </c>
      <c r="U6504">
        <v>4</v>
      </c>
      <c r="V6504">
        <v>0</v>
      </c>
      <c r="W6504" s="13" t="s">
        <v>101</v>
      </c>
      <c r="X6504">
        <v>0.45</v>
      </c>
    </row>
    <row r="6505" spans="1:24" x14ac:dyDescent="0.3">
      <c r="A6505">
        <v>6503</v>
      </c>
      <c r="B6505" t="s">
        <v>79</v>
      </c>
      <c r="C6505" t="s">
        <v>80</v>
      </c>
      <c r="D6505">
        <v>18.429741</v>
      </c>
      <c r="E6505">
        <v>73.803013000000007</v>
      </c>
      <c r="F6505" s="18">
        <v>44633</v>
      </c>
      <c r="G6505" s="19">
        <v>0.70833333333333304</v>
      </c>
      <c r="H6505">
        <v>17</v>
      </c>
      <c r="I6505" s="13" t="s">
        <v>89</v>
      </c>
      <c r="J6505">
        <v>1</v>
      </c>
      <c r="K6505" s="13" t="s">
        <v>92</v>
      </c>
      <c r="L6505">
        <v>4</v>
      </c>
      <c r="M6505">
        <v>1</v>
      </c>
      <c r="N6505" s="13" t="s">
        <v>192</v>
      </c>
      <c r="O6505" s="13" t="s">
        <v>97</v>
      </c>
      <c r="P6505">
        <v>17</v>
      </c>
      <c r="Q6505" s="13" t="s">
        <v>97</v>
      </c>
      <c r="R6505" s="13" t="s">
        <v>199</v>
      </c>
      <c r="S6505" s="13" t="s">
        <v>196</v>
      </c>
      <c r="T6505">
        <v>1</v>
      </c>
      <c r="U6505">
        <v>1</v>
      </c>
      <c r="V6505">
        <v>1</v>
      </c>
      <c r="W6505" s="13" t="s">
        <v>101</v>
      </c>
      <c r="X6505">
        <v>0.45</v>
      </c>
    </row>
    <row r="6506" spans="1:24" x14ac:dyDescent="0.3">
      <c r="A6506">
        <v>6504</v>
      </c>
      <c r="B6506" t="s">
        <v>217</v>
      </c>
      <c r="C6506" t="s">
        <v>218</v>
      </c>
      <c r="D6506">
        <v>22.418917</v>
      </c>
      <c r="E6506">
        <v>88.313925999999995</v>
      </c>
      <c r="F6506" s="18">
        <v>44662</v>
      </c>
      <c r="G6506" s="19">
        <v>0.375</v>
      </c>
      <c r="H6506">
        <v>9</v>
      </c>
      <c r="I6506" s="13" t="s">
        <v>204</v>
      </c>
      <c r="J6506">
        <v>0</v>
      </c>
      <c r="K6506" s="13" t="s">
        <v>214</v>
      </c>
      <c r="L6506">
        <v>3</v>
      </c>
      <c r="M6506">
        <v>1</v>
      </c>
      <c r="N6506" s="13" t="s">
        <v>192</v>
      </c>
      <c r="O6506" s="13" t="s">
        <v>97</v>
      </c>
      <c r="P6506">
        <v>17</v>
      </c>
      <c r="Q6506" s="13" t="s">
        <v>195</v>
      </c>
      <c r="R6506" s="13" t="s">
        <v>98</v>
      </c>
      <c r="S6506" s="13" t="s">
        <v>196</v>
      </c>
      <c r="T6506">
        <v>4</v>
      </c>
      <c r="U6506">
        <v>1</v>
      </c>
      <c r="V6506">
        <v>1</v>
      </c>
      <c r="W6506" s="13" t="s">
        <v>101</v>
      </c>
      <c r="X6506">
        <v>0.25</v>
      </c>
    </row>
    <row r="6507" spans="1:24" x14ac:dyDescent="0.3">
      <c r="A6507">
        <v>6505</v>
      </c>
      <c r="B6507" t="s">
        <v>206</v>
      </c>
      <c r="C6507" t="s">
        <v>207</v>
      </c>
      <c r="D6507">
        <v>13.093655</v>
      </c>
      <c r="E6507">
        <v>77.439937999999998</v>
      </c>
      <c r="F6507" s="18">
        <v>45582</v>
      </c>
      <c r="G6507" s="19">
        <v>0.91666666666666696</v>
      </c>
      <c r="H6507">
        <v>22</v>
      </c>
      <c r="I6507" s="13" t="s">
        <v>202</v>
      </c>
      <c r="J6507">
        <v>0</v>
      </c>
      <c r="K6507" s="13" t="s">
        <v>214</v>
      </c>
      <c r="L6507">
        <v>2</v>
      </c>
      <c r="M6507">
        <v>0</v>
      </c>
      <c r="N6507" s="13" t="s">
        <v>192</v>
      </c>
      <c r="O6507" s="13" t="s">
        <v>97</v>
      </c>
      <c r="P6507">
        <v>32</v>
      </c>
      <c r="Q6507" s="13" t="s">
        <v>195</v>
      </c>
      <c r="R6507" s="13" t="s">
        <v>98</v>
      </c>
      <c r="S6507" s="13" t="s">
        <v>196</v>
      </c>
      <c r="T6507">
        <v>3</v>
      </c>
      <c r="U6507">
        <v>2</v>
      </c>
      <c r="V6507">
        <v>0</v>
      </c>
      <c r="W6507" s="13" t="s">
        <v>101</v>
      </c>
      <c r="X6507">
        <v>0.1</v>
      </c>
    </row>
    <row r="6508" spans="1:24" x14ac:dyDescent="0.3">
      <c r="A6508">
        <v>6506</v>
      </c>
      <c r="B6508" t="s">
        <v>217</v>
      </c>
      <c r="C6508" t="s">
        <v>218</v>
      </c>
      <c r="D6508">
        <v>22.562916999999999</v>
      </c>
      <c r="E6508">
        <v>88.233932999999993</v>
      </c>
      <c r="F6508" s="18">
        <v>45221</v>
      </c>
      <c r="G6508" s="19">
        <v>0.54166666666666696</v>
      </c>
      <c r="H6508">
        <v>13</v>
      </c>
      <c r="I6508" s="13" t="s">
        <v>89</v>
      </c>
      <c r="J6508">
        <v>1</v>
      </c>
      <c r="K6508" s="13" t="s">
        <v>214</v>
      </c>
      <c r="L6508">
        <v>1</v>
      </c>
      <c r="M6508">
        <v>1</v>
      </c>
      <c r="N6508" s="13" t="s">
        <v>192</v>
      </c>
      <c r="O6508" s="13" t="s">
        <v>97</v>
      </c>
      <c r="P6508">
        <v>36</v>
      </c>
      <c r="Q6508" s="13" t="s">
        <v>97</v>
      </c>
      <c r="R6508" s="13" t="s">
        <v>199</v>
      </c>
      <c r="S6508" s="13" t="s">
        <v>196</v>
      </c>
      <c r="T6508">
        <v>2</v>
      </c>
      <c r="U6508">
        <v>0</v>
      </c>
      <c r="V6508">
        <v>0</v>
      </c>
      <c r="W6508" s="13" t="s">
        <v>101</v>
      </c>
      <c r="X6508">
        <v>0.3</v>
      </c>
    </row>
    <row r="6509" spans="1:24" x14ac:dyDescent="0.3">
      <c r="A6509">
        <v>6507</v>
      </c>
      <c r="B6509" t="s">
        <v>209</v>
      </c>
      <c r="C6509" t="s">
        <v>210</v>
      </c>
      <c r="D6509">
        <v>17.333670999999999</v>
      </c>
      <c r="E6509">
        <v>78.509818999999993</v>
      </c>
      <c r="F6509" s="18">
        <v>45084</v>
      </c>
      <c r="G6509" s="19">
        <v>0.29166666666666702</v>
      </c>
      <c r="H6509">
        <v>7</v>
      </c>
      <c r="I6509" s="13" t="s">
        <v>194</v>
      </c>
      <c r="J6509">
        <v>0</v>
      </c>
      <c r="K6509" s="13" t="s">
        <v>214</v>
      </c>
      <c r="L6509">
        <v>5</v>
      </c>
      <c r="M6509">
        <v>1</v>
      </c>
      <c r="N6509" s="13" t="s">
        <v>94</v>
      </c>
      <c r="O6509" s="13" t="s">
        <v>95</v>
      </c>
      <c r="P6509">
        <v>26</v>
      </c>
      <c r="Q6509" s="13" t="s">
        <v>97</v>
      </c>
      <c r="R6509" s="13" t="s">
        <v>205</v>
      </c>
      <c r="S6509" s="13" t="s">
        <v>196</v>
      </c>
      <c r="T6509">
        <v>5</v>
      </c>
      <c r="U6509">
        <v>0</v>
      </c>
      <c r="V6509">
        <v>0</v>
      </c>
      <c r="W6509" s="13" t="s">
        <v>101</v>
      </c>
      <c r="X6509">
        <v>0.65</v>
      </c>
    </row>
    <row r="6510" spans="1:24" x14ac:dyDescent="0.3">
      <c r="A6510">
        <v>6508</v>
      </c>
      <c r="B6510" t="s">
        <v>203</v>
      </c>
      <c r="C6510" t="s">
        <v>203</v>
      </c>
      <c r="D6510">
        <v>28.709292999999999</v>
      </c>
      <c r="E6510">
        <v>76.845956000000001</v>
      </c>
      <c r="F6510" s="18">
        <v>44753</v>
      </c>
      <c r="G6510" s="19">
        <v>0</v>
      </c>
      <c r="H6510">
        <v>0</v>
      </c>
      <c r="I6510" s="13" t="s">
        <v>204</v>
      </c>
      <c r="J6510">
        <v>0</v>
      </c>
      <c r="K6510" s="13" t="s">
        <v>191</v>
      </c>
      <c r="L6510">
        <v>4</v>
      </c>
      <c r="M6510">
        <v>1</v>
      </c>
      <c r="N6510" s="13" t="s">
        <v>212</v>
      </c>
      <c r="O6510" s="13" t="s">
        <v>95</v>
      </c>
      <c r="P6510">
        <v>15</v>
      </c>
      <c r="Q6510" s="13" t="s">
        <v>95</v>
      </c>
      <c r="R6510" s="13" t="s">
        <v>208</v>
      </c>
      <c r="S6510" s="13" t="s">
        <v>196</v>
      </c>
      <c r="T6510">
        <v>2</v>
      </c>
      <c r="U6510">
        <v>0</v>
      </c>
      <c r="V6510">
        <v>0</v>
      </c>
      <c r="W6510" s="13" t="s">
        <v>101</v>
      </c>
      <c r="X6510">
        <v>0.45</v>
      </c>
    </row>
    <row r="6511" spans="1:24" x14ac:dyDescent="0.3">
      <c r="A6511">
        <v>6509</v>
      </c>
      <c r="B6511" t="s">
        <v>200</v>
      </c>
      <c r="C6511" t="s">
        <v>201</v>
      </c>
      <c r="D6511">
        <v>12.812884</v>
      </c>
      <c r="E6511">
        <v>80.252647999999994</v>
      </c>
      <c r="F6511" s="18">
        <v>45657</v>
      </c>
      <c r="G6511" s="19">
        <v>0.625</v>
      </c>
      <c r="H6511">
        <v>15</v>
      </c>
      <c r="I6511" s="13" t="s">
        <v>215</v>
      </c>
      <c r="J6511">
        <v>0</v>
      </c>
      <c r="K6511" s="13" t="s">
        <v>214</v>
      </c>
      <c r="L6511">
        <v>6</v>
      </c>
      <c r="M6511">
        <v>1</v>
      </c>
      <c r="N6511" s="13" t="s">
        <v>94</v>
      </c>
      <c r="O6511" s="13" t="s">
        <v>95</v>
      </c>
      <c r="P6511">
        <v>16</v>
      </c>
      <c r="Q6511" s="13" t="s">
        <v>95</v>
      </c>
      <c r="R6511" s="13" t="s">
        <v>208</v>
      </c>
      <c r="S6511" s="13" t="s">
        <v>99</v>
      </c>
      <c r="T6511">
        <v>5</v>
      </c>
      <c r="U6511">
        <v>5</v>
      </c>
      <c r="V6511">
        <v>0</v>
      </c>
      <c r="W6511" s="13" t="s">
        <v>101</v>
      </c>
      <c r="X6511">
        <v>0.65</v>
      </c>
    </row>
    <row r="6512" spans="1:24" x14ac:dyDescent="0.3">
      <c r="A6512">
        <v>6510</v>
      </c>
      <c r="B6512" t="s">
        <v>217</v>
      </c>
      <c r="C6512" t="s">
        <v>218</v>
      </c>
      <c r="D6512">
        <v>22.602948999999999</v>
      </c>
      <c r="E6512">
        <v>88.300842000000003</v>
      </c>
      <c r="F6512" s="18">
        <v>44756</v>
      </c>
      <c r="G6512" s="19">
        <v>0.83333333333333304</v>
      </c>
      <c r="H6512">
        <v>20</v>
      </c>
      <c r="I6512" s="13" t="s">
        <v>202</v>
      </c>
      <c r="J6512">
        <v>0</v>
      </c>
      <c r="K6512" s="13" t="s">
        <v>214</v>
      </c>
      <c r="L6512">
        <v>2</v>
      </c>
      <c r="M6512">
        <v>1</v>
      </c>
      <c r="N6512" s="13" t="s">
        <v>94</v>
      </c>
      <c r="O6512" s="13" t="s">
        <v>95</v>
      </c>
      <c r="P6512">
        <v>39</v>
      </c>
      <c r="Q6512" s="13" t="s">
        <v>195</v>
      </c>
      <c r="R6512" s="13" t="s">
        <v>98</v>
      </c>
      <c r="S6512" s="13" t="s">
        <v>193</v>
      </c>
      <c r="T6512">
        <v>4</v>
      </c>
      <c r="U6512">
        <v>2</v>
      </c>
      <c r="V6512">
        <v>0</v>
      </c>
      <c r="W6512" s="13" t="s">
        <v>101</v>
      </c>
      <c r="X6512">
        <v>0.45</v>
      </c>
    </row>
    <row r="6513" spans="1:24" x14ac:dyDescent="0.3">
      <c r="A6513">
        <v>6511</v>
      </c>
      <c r="B6513" t="s">
        <v>200</v>
      </c>
      <c r="C6513" t="s">
        <v>201</v>
      </c>
      <c r="D6513">
        <v>13.046123</v>
      </c>
      <c r="E6513">
        <v>80.225965000000002</v>
      </c>
      <c r="F6513" s="18">
        <v>45316</v>
      </c>
      <c r="G6513" s="19">
        <v>0.70833333333333304</v>
      </c>
      <c r="H6513">
        <v>17</v>
      </c>
      <c r="I6513" s="13" t="s">
        <v>202</v>
      </c>
      <c r="J6513">
        <v>0</v>
      </c>
      <c r="K6513" s="13" t="s">
        <v>92</v>
      </c>
      <c r="L6513">
        <v>5</v>
      </c>
      <c r="M6513">
        <v>1</v>
      </c>
      <c r="N6513" s="13" t="s">
        <v>212</v>
      </c>
      <c r="O6513" s="13" t="s">
        <v>95</v>
      </c>
      <c r="P6513">
        <v>28</v>
      </c>
      <c r="Q6513" s="13" t="s">
        <v>97</v>
      </c>
      <c r="R6513" s="13" t="s">
        <v>98</v>
      </c>
      <c r="S6513" s="13" t="s">
        <v>193</v>
      </c>
      <c r="T6513">
        <v>5</v>
      </c>
      <c r="U6513">
        <v>4</v>
      </c>
      <c r="V6513">
        <v>1</v>
      </c>
      <c r="W6513" s="13" t="s">
        <v>101</v>
      </c>
      <c r="X6513">
        <v>0.8</v>
      </c>
    </row>
    <row r="6514" spans="1:24" x14ac:dyDescent="0.3">
      <c r="A6514">
        <v>6512</v>
      </c>
      <c r="B6514" t="s">
        <v>206</v>
      </c>
      <c r="C6514" t="s">
        <v>207</v>
      </c>
      <c r="D6514">
        <v>13.050848999999999</v>
      </c>
      <c r="E6514">
        <v>77.742913000000001</v>
      </c>
      <c r="F6514" s="18">
        <v>45720</v>
      </c>
      <c r="G6514" s="19">
        <v>0.33333333333333298</v>
      </c>
      <c r="H6514">
        <v>8</v>
      </c>
      <c r="I6514" s="13" t="s">
        <v>215</v>
      </c>
      <c r="J6514">
        <v>0</v>
      </c>
      <c r="K6514" s="13" t="s">
        <v>191</v>
      </c>
      <c r="L6514">
        <v>1</v>
      </c>
      <c r="M6514">
        <v>1</v>
      </c>
      <c r="N6514" s="13" t="s">
        <v>212</v>
      </c>
      <c r="O6514" s="13" t="s">
        <v>95</v>
      </c>
      <c r="P6514">
        <v>26</v>
      </c>
      <c r="Q6514" s="13" t="s">
        <v>97</v>
      </c>
      <c r="R6514" s="13" t="s">
        <v>98</v>
      </c>
      <c r="S6514" s="13" t="s">
        <v>193</v>
      </c>
      <c r="T6514">
        <v>4</v>
      </c>
      <c r="U6514">
        <v>4</v>
      </c>
      <c r="V6514">
        <v>1</v>
      </c>
      <c r="W6514" s="13" t="s">
        <v>101</v>
      </c>
      <c r="X6514">
        <v>0.8</v>
      </c>
    </row>
    <row r="6515" spans="1:24" x14ac:dyDescent="0.3">
      <c r="A6515">
        <v>6513</v>
      </c>
      <c r="B6515" t="s">
        <v>190</v>
      </c>
      <c r="C6515" t="s">
        <v>80</v>
      </c>
      <c r="D6515">
        <v>18.877437</v>
      </c>
      <c r="E6515">
        <v>72.913915000000003</v>
      </c>
      <c r="F6515" s="18">
        <v>44838</v>
      </c>
      <c r="G6515" s="19">
        <v>0.25</v>
      </c>
      <c r="H6515">
        <v>6</v>
      </c>
      <c r="I6515" s="13" t="s">
        <v>215</v>
      </c>
      <c r="J6515">
        <v>0</v>
      </c>
      <c r="K6515" s="13" t="s">
        <v>92</v>
      </c>
      <c r="L6515">
        <v>5</v>
      </c>
      <c r="M6515">
        <v>0</v>
      </c>
      <c r="N6515" s="13" t="s">
        <v>212</v>
      </c>
      <c r="O6515" s="13" t="s">
        <v>95</v>
      </c>
      <c r="P6515">
        <v>20</v>
      </c>
      <c r="Q6515" s="13" t="s">
        <v>97</v>
      </c>
      <c r="R6515" s="13" t="s">
        <v>213</v>
      </c>
      <c r="S6515" s="13" t="s">
        <v>196</v>
      </c>
      <c r="T6515">
        <v>4</v>
      </c>
      <c r="U6515">
        <v>0</v>
      </c>
      <c r="V6515">
        <v>0</v>
      </c>
      <c r="W6515" s="13" t="s">
        <v>101</v>
      </c>
      <c r="X6515">
        <v>0.65</v>
      </c>
    </row>
    <row r="6516" spans="1:24" x14ac:dyDescent="0.3">
      <c r="A6516">
        <v>6514</v>
      </c>
      <c r="B6516" t="s">
        <v>190</v>
      </c>
      <c r="C6516" t="s">
        <v>80</v>
      </c>
      <c r="D6516">
        <v>18.893910000000002</v>
      </c>
      <c r="E6516">
        <v>72.718179000000006</v>
      </c>
      <c r="F6516" s="18">
        <v>45010</v>
      </c>
      <c r="G6516" s="19">
        <v>0.45833333333333298</v>
      </c>
      <c r="H6516">
        <v>11</v>
      </c>
      <c r="I6516" s="13" t="s">
        <v>219</v>
      </c>
      <c r="J6516">
        <v>1</v>
      </c>
      <c r="K6516" s="13" t="s">
        <v>92</v>
      </c>
      <c r="L6516">
        <v>2</v>
      </c>
      <c r="M6516">
        <v>0</v>
      </c>
      <c r="N6516" s="13" t="s">
        <v>212</v>
      </c>
      <c r="O6516" s="13" t="s">
        <v>95</v>
      </c>
      <c r="P6516">
        <v>28</v>
      </c>
      <c r="Q6516" s="13" t="s">
        <v>195</v>
      </c>
      <c r="R6516" s="13" t="s">
        <v>213</v>
      </c>
      <c r="S6516" s="13" t="s">
        <v>193</v>
      </c>
      <c r="T6516">
        <v>4</v>
      </c>
      <c r="U6516">
        <v>4</v>
      </c>
      <c r="V6516">
        <v>0</v>
      </c>
      <c r="W6516" s="13" t="s">
        <v>101</v>
      </c>
      <c r="X6516">
        <v>0.45</v>
      </c>
    </row>
    <row r="6517" spans="1:24" x14ac:dyDescent="0.3">
      <c r="A6517">
        <v>6515</v>
      </c>
      <c r="B6517" t="s">
        <v>209</v>
      </c>
      <c r="C6517" t="s">
        <v>210</v>
      </c>
      <c r="D6517">
        <v>17.309156999999999</v>
      </c>
      <c r="E6517">
        <v>78.315573999999998</v>
      </c>
      <c r="F6517" s="18">
        <v>45265</v>
      </c>
      <c r="G6517" s="19">
        <v>0.29166666666666702</v>
      </c>
      <c r="H6517">
        <v>7</v>
      </c>
      <c r="I6517" s="13" t="s">
        <v>215</v>
      </c>
      <c r="J6517">
        <v>0</v>
      </c>
      <c r="K6517" s="13" t="s">
        <v>191</v>
      </c>
      <c r="L6517">
        <v>3</v>
      </c>
      <c r="M6517">
        <v>1</v>
      </c>
      <c r="N6517" s="13" t="s">
        <v>212</v>
      </c>
      <c r="O6517" s="13" t="s">
        <v>95</v>
      </c>
      <c r="P6517">
        <v>38</v>
      </c>
      <c r="Q6517" s="13" t="s">
        <v>97</v>
      </c>
      <c r="R6517" s="13" t="s">
        <v>208</v>
      </c>
      <c r="S6517" s="13" t="s">
        <v>99</v>
      </c>
      <c r="T6517">
        <v>4</v>
      </c>
      <c r="U6517">
        <v>4</v>
      </c>
      <c r="V6517">
        <v>0</v>
      </c>
      <c r="W6517" s="13" t="s">
        <v>101</v>
      </c>
      <c r="X6517">
        <v>0.85</v>
      </c>
    </row>
    <row r="6518" spans="1:24" x14ac:dyDescent="0.3">
      <c r="A6518">
        <v>6516</v>
      </c>
      <c r="B6518" t="s">
        <v>79</v>
      </c>
      <c r="C6518" t="s">
        <v>80</v>
      </c>
      <c r="D6518">
        <v>18.639918000000002</v>
      </c>
      <c r="E6518">
        <v>73.742941000000002</v>
      </c>
      <c r="F6518" s="18">
        <v>44975</v>
      </c>
      <c r="G6518" s="19">
        <v>0.875</v>
      </c>
      <c r="H6518">
        <v>21</v>
      </c>
      <c r="I6518" s="13" t="s">
        <v>219</v>
      </c>
      <c r="J6518">
        <v>1</v>
      </c>
      <c r="K6518" s="13" t="s">
        <v>191</v>
      </c>
      <c r="L6518">
        <v>1</v>
      </c>
      <c r="M6518">
        <v>1</v>
      </c>
      <c r="N6518" s="13" t="s">
        <v>192</v>
      </c>
      <c r="O6518" s="13" t="s">
        <v>97</v>
      </c>
      <c r="P6518">
        <v>24</v>
      </c>
      <c r="Q6518" s="13" t="s">
        <v>97</v>
      </c>
      <c r="R6518" s="13" t="s">
        <v>199</v>
      </c>
      <c r="S6518" s="13" t="s">
        <v>196</v>
      </c>
      <c r="T6518">
        <v>5</v>
      </c>
      <c r="U6518">
        <v>3</v>
      </c>
      <c r="V6518">
        <v>0</v>
      </c>
      <c r="W6518" s="13" t="s">
        <v>101</v>
      </c>
      <c r="X6518">
        <v>0.3</v>
      </c>
    </row>
    <row r="6519" spans="1:24" x14ac:dyDescent="0.3">
      <c r="A6519">
        <v>6517</v>
      </c>
      <c r="B6519" t="s">
        <v>217</v>
      </c>
      <c r="C6519" t="s">
        <v>218</v>
      </c>
      <c r="D6519">
        <v>22.606639999999999</v>
      </c>
      <c r="E6519">
        <v>88.219538999999997</v>
      </c>
      <c r="F6519" s="18">
        <v>45645</v>
      </c>
      <c r="G6519" s="19">
        <v>0.45833333333333298</v>
      </c>
      <c r="H6519">
        <v>11</v>
      </c>
      <c r="I6519" s="13" t="s">
        <v>202</v>
      </c>
      <c r="J6519">
        <v>0</v>
      </c>
      <c r="K6519" s="13" t="s">
        <v>92</v>
      </c>
      <c r="L6519">
        <v>2</v>
      </c>
      <c r="M6519">
        <v>1</v>
      </c>
      <c r="N6519" s="13" t="s">
        <v>94</v>
      </c>
      <c r="O6519" s="13" t="s">
        <v>95</v>
      </c>
      <c r="P6519">
        <v>38</v>
      </c>
      <c r="Q6519" s="13" t="s">
        <v>97</v>
      </c>
      <c r="R6519" s="13" t="s">
        <v>98</v>
      </c>
      <c r="S6519" s="13" t="s">
        <v>196</v>
      </c>
      <c r="T6519">
        <v>4</v>
      </c>
      <c r="U6519">
        <v>1</v>
      </c>
      <c r="V6519">
        <v>0</v>
      </c>
      <c r="W6519" s="13" t="s">
        <v>101</v>
      </c>
      <c r="X6519">
        <v>0.65</v>
      </c>
    </row>
    <row r="6520" spans="1:24" x14ac:dyDescent="0.3">
      <c r="A6520">
        <v>6518</v>
      </c>
      <c r="B6520" t="s">
        <v>209</v>
      </c>
      <c r="C6520" t="s">
        <v>210</v>
      </c>
      <c r="D6520">
        <v>17.242609000000002</v>
      </c>
      <c r="E6520">
        <v>78.397434000000004</v>
      </c>
      <c r="F6520" s="18">
        <v>45327</v>
      </c>
      <c r="G6520" s="19">
        <v>0.33333333333333298</v>
      </c>
      <c r="H6520">
        <v>8</v>
      </c>
      <c r="I6520" s="13" t="s">
        <v>204</v>
      </c>
      <c r="J6520">
        <v>0</v>
      </c>
      <c r="K6520" s="13" t="s">
        <v>191</v>
      </c>
      <c r="L6520">
        <v>5</v>
      </c>
      <c r="M6520">
        <v>1</v>
      </c>
      <c r="N6520" s="13" t="s">
        <v>212</v>
      </c>
      <c r="O6520" s="13" t="s">
        <v>95</v>
      </c>
      <c r="P6520">
        <v>21</v>
      </c>
      <c r="Q6520" s="13" t="s">
        <v>97</v>
      </c>
      <c r="R6520" s="13" t="s">
        <v>213</v>
      </c>
      <c r="S6520" s="13" t="s">
        <v>196</v>
      </c>
      <c r="T6520">
        <v>5</v>
      </c>
      <c r="U6520">
        <v>0</v>
      </c>
      <c r="V6520">
        <v>1</v>
      </c>
      <c r="W6520" s="13" t="s">
        <v>101</v>
      </c>
      <c r="X6520">
        <v>0.8</v>
      </c>
    </row>
    <row r="6521" spans="1:24" x14ac:dyDescent="0.3">
      <c r="A6521">
        <v>6519</v>
      </c>
      <c r="B6521" t="s">
        <v>217</v>
      </c>
      <c r="C6521" t="s">
        <v>218</v>
      </c>
      <c r="D6521">
        <v>22.547412000000001</v>
      </c>
      <c r="E6521">
        <v>88.353622000000001</v>
      </c>
      <c r="F6521" s="18">
        <v>45452</v>
      </c>
      <c r="G6521" s="19">
        <v>0.5</v>
      </c>
      <c r="H6521">
        <v>12</v>
      </c>
      <c r="I6521" s="13" t="s">
        <v>89</v>
      </c>
      <c r="J6521">
        <v>1</v>
      </c>
      <c r="K6521" s="13" t="s">
        <v>92</v>
      </c>
      <c r="L6521">
        <v>6</v>
      </c>
      <c r="M6521">
        <v>1</v>
      </c>
      <c r="N6521" s="13" t="s">
        <v>94</v>
      </c>
      <c r="O6521" s="13" t="s">
        <v>95</v>
      </c>
      <c r="P6521">
        <v>32</v>
      </c>
      <c r="Q6521" s="13" t="s">
        <v>195</v>
      </c>
      <c r="R6521" s="13" t="s">
        <v>205</v>
      </c>
      <c r="S6521" s="13" t="s">
        <v>196</v>
      </c>
      <c r="T6521">
        <v>1</v>
      </c>
      <c r="U6521">
        <v>1</v>
      </c>
      <c r="V6521">
        <v>0</v>
      </c>
      <c r="W6521" s="13" t="s">
        <v>101</v>
      </c>
      <c r="X6521">
        <v>0.45</v>
      </c>
    </row>
    <row r="6522" spans="1:24" x14ac:dyDescent="0.3">
      <c r="A6522">
        <v>6520</v>
      </c>
      <c r="B6522" t="s">
        <v>190</v>
      </c>
      <c r="C6522" t="s">
        <v>80</v>
      </c>
      <c r="D6522">
        <v>19.09291</v>
      </c>
      <c r="E6522">
        <v>72.902683999999994</v>
      </c>
      <c r="F6522" s="18">
        <v>44653</v>
      </c>
      <c r="G6522" s="19">
        <v>0.45833333333333298</v>
      </c>
      <c r="H6522">
        <v>11</v>
      </c>
      <c r="I6522" s="13" t="s">
        <v>219</v>
      </c>
      <c r="J6522">
        <v>1</v>
      </c>
      <c r="K6522" s="13" t="s">
        <v>191</v>
      </c>
      <c r="L6522">
        <v>3</v>
      </c>
      <c r="M6522">
        <v>1</v>
      </c>
      <c r="N6522" s="13" t="s">
        <v>212</v>
      </c>
      <c r="O6522" s="13" t="s">
        <v>195</v>
      </c>
      <c r="P6522">
        <v>18</v>
      </c>
      <c r="Q6522" s="13" t="s">
        <v>195</v>
      </c>
      <c r="R6522" s="13" t="s">
        <v>98</v>
      </c>
      <c r="S6522" s="13" t="s">
        <v>196</v>
      </c>
      <c r="T6522">
        <v>1</v>
      </c>
      <c r="U6522">
        <v>1</v>
      </c>
      <c r="V6522">
        <v>0</v>
      </c>
      <c r="W6522" s="13" t="s">
        <v>101</v>
      </c>
      <c r="X6522">
        <v>0.25</v>
      </c>
    </row>
    <row r="6523" spans="1:24" x14ac:dyDescent="0.3">
      <c r="A6523">
        <v>6521</v>
      </c>
      <c r="B6523" t="s">
        <v>197</v>
      </c>
      <c r="C6523" t="s">
        <v>198</v>
      </c>
      <c r="D6523">
        <v>30.790327999999999</v>
      </c>
      <c r="E6523">
        <v>76.890383999999997</v>
      </c>
      <c r="F6523" s="18">
        <v>44779</v>
      </c>
      <c r="G6523" s="19">
        <v>0.625</v>
      </c>
      <c r="H6523">
        <v>15</v>
      </c>
      <c r="I6523" s="13" t="s">
        <v>219</v>
      </c>
      <c r="J6523">
        <v>1</v>
      </c>
      <c r="K6523" s="13" t="s">
        <v>92</v>
      </c>
      <c r="L6523">
        <v>6</v>
      </c>
      <c r="M6523">
        <v>0</v>
      </c>
      <c r="N6523" s="13" t="s">
        <v>94</v>
      </c>
      <c r="O6523" s="13" t="s">
        <v>95</v>
      </c>
      <c r="P6523">
        <v>26</v>
      </c>
      <c r="Q6523" s="13" t="s">
        <v>195</v>
      </c>
      <c r="R6523" s="13" t="s">
        <v>199</v>
      </c>
      <c r="S6523" s="13" t="s">
        <v>196</v>
      </c>
      <c r="T6523">
        <v>5</v>
      </c>
      <c r="U6523">
        <v>5</v>
      </c>
      <c r="V6523">
        <v>0</v>
      </c>
      <c r="W6523" s="13" t="s">
        <v>101</v>
      </c>
      <c r="X6523">
        <v>0.45</v>
      </c>
    </row>
    <row r="6524" spans="1:24" x14ac:dyDescent="0.3">
      <c r="A6524">
        <v>6522</v>
      </c>
      <c r="B6524" t="s">
        <v>197</v>
      </c>
      <c r="C6524" t="s">
        <v>198</v>
      </c>
      <c r="D6524">
        <v>30.756816000000001</v>
      </c>
      <c r="E6524">
        <v>76.718183999999994</v>
      </c>
      <c r="F6524" s="18">
        <v>44831</v>
      </c>
      <c r="G6524" s="19">
        <v>0.16666666666666699</v>
      </c>
      <c r="H6524">
        <v>4</v>
      </c>
      <c r="I6524" s="13" t="s">
        <v>215</v>
      </c>
      <c r="J6524">
        <v>0</v>
      </c>
      <c r="K6524" s="13" t="s">
        <v>214</v>
      </c>
      <c r="L6524">
        <v>6</v>
      </c>
      <c r="M6524">
        <v>0</v>
      </c>
      <c r="N6524" s="13" t="s">
        <v>192</v>
      </c>
      <c r="O6524" s="13" t="s">
        <v>97</v>
      </c>
      <c r="P6524">
        <v>22</v>
      </c>
      <c r="Q6524" s="13" t="s">
        <v>95</v>
      </c>
      <c r="R6524" s="13" t="s">
        <v>98</v>
      </c>
      <c r="S6524" s="13" t="s">
        <v>196</v>
      </c>
      <c r="T6524">
        <v>3</v>
      </c>
      <c r="U6524">
        <v>1</v>
      </c>
      <c r="V6524">
        <v>0</v>
      </c>
      <c r="W6524" s="13" t="s">
        <v>101</v>
      </c>
      <c r="X6524">
        <v>0.1</v>
      </c>
    </row>
    <row r="6525" spans="1:24" x14ac:dyDescent="0.3">
      <c r="A6525">
        <v>6523</v>
      </c>
      <c r="B6525" t="s">
        <v>217</v>
      </c>
      <c r="C6525" t="s">
        <v>218</v>
      </c>
      <c r="D6525">
        <v>22.563253</v>
      </c>
      <c r="E6525">
        <v>88.320695000000001</v>
      </c>
      <c r="F6525" s="18">
        <v>45508</v>
      </c>
      <c r="G6525" s="19">
        <v>0.33333333333333298</v>
      </c>
      <c r="H6525">
        <v>8</v>
      </c>
      <c r="I6525" s="13" t="s">
        <v>89</v>
      </c>
      <c r="J6525">
        <v>1</v>
      </c>
      <c r="K6525" s="13" t="s">
        <v>92</v>
      </c>
      <c r="L6525">
        <v>5</v>
      </c>
      <c r="M6525">
        <v>1</v>
      </c>
      <c r="N6525" s="13" t="s">
        <v>192</v>
      </c>
      <c r="O6525" s="13" t="s">
        <v>97</v>
      </c>
      <c r="P6525">
        <v>39</v>
      </c>
      <c r="Q6525" s="13" t="s">
        <v>95</v>
      </c>
      <c r="R6525" s="13" t="s">
        <v>208</v>
      </c>
      <c r="S6525" s="13" t="s">
        <v>193</v>
      </c>
      <c r="T6525">
        <v>1</v>
      </c>
      <c r="U6525">
        <v>0</v>
      </c>
      <c r="V6525">
        <v>1</v>
      </c>
      <c r="W6525" s="13" t="s">
        <v>101</v>
      </c>
      <c r="X6525">
        <v>0.25</v>
      </c>
    </row>
    <row r="6526" spans="1:24" x14ac:dyDescent="0.3">
      <c r="A6526">
        <v>6524</v>
      </c>
      <c r="B6526" t="s">
        <v>217</v>
      </c>
      <c r="C6526" t="s">
        <v>218</v>
      </c>
      <c r="D6526">
        <v>22.426121999999999</v>
      </c>
      <c r="E6526">
        <v>88.496454</v>
      </c>
      <c r="F6526" s="18">
        <v>45755</v>
      </c>
      <c r="G6526" s="19">
        <v>0.33333333333333298</v>
      </c>
      <c r="H6526">
        <v>8</v>
      </c>
      <c r="I6526" s="13" t="s">
        <v>215</v>
      </c>
      <c r="J6526">
        <v>0</v>
      </c>
      <c r="K6526" s="13" t="s">
        <v>92</v>
      </c>
      <c r="L6526">
        <v>5</v>
      </c>
      <c r="M6526">
        <v>1</v>
      </c>
      <c r="N6526" s="13" t="s">
        <v>192</v>
      </c>
      <c r="O6526" s="13" t="s">
        <v>97</v>
      </c>
      <c r="P6526">
        <v>30</v>
      </c>
      <c r="Q6526" s="13" t="s">
        <v>97</v>
      </c>
      <c r="R6526" s="13" t="s">
        <v>213</v>
      </c>
      <c r="S6526" s="13" t="s">
        <v>196</v>
      </c>
      <c r="T6526">
        <v>3</v>
      </c>
      <c r="U6526">
        <v>0</v>
      </c>
      <c r="V6526">
        <v>1</v>
      </c>
      <c r="W6526" s="13" t="s">
        <v>101</v>
      </c>
      <c r="X6526">
        <v>0.45</v>
      </c>
    </row>
    <row r="6527" spans="1:24" x14ac:dyDescent="0.3">
      <c r="A6527">
        <v>6525</v>
      </c>
      <c r="B6527" t="s">
        <v>209</v>
      </c>
      <c r="C6527" t="s">
        <v>210</v>
      </c>
      <c r="D6527">
        <v>17.465008000000001</v>
      </c>
      <c r="E6527">
        <v>78.485912999999996</v>
      </c>
      <c r="F6527" s="18">
        <v>45441</v>
      </c>
      <c r="G6527" s="19">
        <v>0.875</v>
      </c>
      <c r="H6527">
        <v>21</v>
      </c>
      <c r="I6527" s="13" t="s">
        <v>194</v>
      </c>
      <c r="J6527">
        <v>0</v>
      </c>
      <c r="K6527" s="13" t="s">
        <v>214</v>
      </c>
      <c r="L6527">
        <v>1</v>
      </c>
      <c r="M6527">
        <v>1</v>
      </c>
      <c r="N6527" s="13" t="s">
        <v>212</v>
      </c>
      <c r="O6527" s="13" t="s">
        <v>195</v>
      </c>
      <c r="P6527">
        <v>35</v>
      </c>
      <c r="Q6527" s="13" t="s">
        <v>95</v>
      </c>
      <c r="R6527" s="13" t="s">
        <v>205</v>
      </c>
      <c r="S6527" s="13" t="s">
        <v>193</v>
      </c>
      <c r="T6527">
        <v>2</v>
      </c>
      <c r="U6527">
        <v>2</v>
      </c>
      <c r="V6527">
        <v>0</v>
      </c>
      <c r="W6527" s="13" t="s">
        <v>101</v>
      </c>
      <c r="X6527">
        <v>0.25</v>
      </c>
    </row>
    <row r="6528" spans="1:24" x14ac:dyDescent="0.3">
      <c r="A6528">
        <v>6526</v>
      </c>
      <c r="B6528" t="s">
        <v>217</v>
      </c>
      <c r="C6528" t="s">
        <v>218</v>
      </c>
      <c r="D6528">
        <v>22.56203</v>
      </c>
      <c r="E6528">
        <v>88.467714999999998</v>
      </c>
      <c r="F6528" s="18">
        <v>45143</v>
      </c>
      <c r="G6528" s="19">
        <v>0.41666666666666702</v>
      </c>
      <c r="H6528">
        <v>10</v>
      </c>
      <c r="I6528" s="13" t="s">
        <v>219</v>
      </c>
      <c r="J6528">
        <v>1</v>
      </c>
      <c r="K6528" s="13" t="s">
        <v>191</v>
      </c>
      <c r="L6528">
        <v>5</v>
      </c>
      <c r="M6528">
        <v>1</v>
      </c>
      <c r="N6528" s="13" t="s">
        <v>94</v>
      </c>
      <c r="O6528" s="13" t="s">
        <v>95</v>
      </c>
      <c r="P6528">
        <v>26</v>
      </c>
      <c r="Q6528" s="13" t="s">
        <v>97</v>
      </c>
      <c r="R6528" s="13" t="s">
        <v>208</v>
      </c>
      <c r="S6528" s="13" t="s">
        <v>196</v>
      </c>
      <c r="T6528">
        <v>5</v>
      </c>
      <c r="U6528">
        <v>5</v>
      </c>
      <c r="V6528">
        <v>1</v>
      </c>
      <c r="W6528" s="13" t="s">
        <v>101</v>
      </c>
      <c r="X6528">
        <v>0.8</v>
      </c>
    </row>
    <row r="6529" spans="1:24" x14ac:dyDescent="0.3">
      <c r="A6529">
        <v>6527</v>
      </c>
      <c r="B6529" t="s">
        <v>200</v>
      </c>
      <c r="C6529" t="s">
        <v>201</v>
      </c>
      <c r="D6529">
        <v>13.038511</v>
      </c>
      <c r="E6529">
        <v>80.117666999999997</v>
      </c>
      <c r="F6529" s="18">
        <v>44681</v>
      </c>
      <c r="G6529" s="19">
        <v>0.91666666666666696</v>
      </c>
      <c r="H6529">
        <v>22</v>
      </c>
      <c r="I6529" s="13" t="s">
        <v>219</v>
      </c>
      <c r="J6529">
        <v>1</v>
      </c>
      <c r="K6529" s="13" t="s">
        <v>92</v>
      </c>
      <c r="L6529">
        <v>5</v>
      </c>
      <c r="M6529">
        <v>1</v>
      </c>
      <c r="N6529" s="13" t="s">
        <v>192</v>
      </c>
      <c r="O6529" s="13" t="s">
        <v>97</v>
      </c>
      <c r="P6529">
        <v>36</v>
      </c>
      <c r="Q6529" s="13" t="s">
        <v>195</v>
      </c>
      <c r="R6529" s="13" t="s">
        <v>208</v>
      </c>
      <c r="S6529" s="13" t="s">
        <v>196</v>
      </c>
      <c r="T6529">
        <v>3</v>
      </c>
      <c r="U6529">
        <v>2</v>
      </c>
      <c r="V6529">
        <v>0</v>
      </c>
      <c r="W6529" s="13" t="s">
        <v>101</v>
      </c>
      <c r="X6529">
        <v>0.1</v>
      </c>
    </row>
    <row r="6530" spans="1:24" x14ac:dyDescent="0.3">
      <c r="A6530">
        <v>6528</v>
      </c>
      <c r="B6530" t="s">
        <v>190</v>
      </c>
      <c r="C6530" t="s">
        <v>80</v>
      </c>
      <c r="D6530">
        <v>18.835415999999999</v>
      </c>
      <c r="E6530">
        <v>72.726398000000003</v>
      </c>
      <c r="F6530" s="18">
        <v>45371</v>
      </c>
      <c r="G6530" s="19">
        <v>0</v>
      </c>
      <c r="H6530">
        <v>0</v>
      </c>
      <c r="I6530" s="13" t="s">
        <v>194</v>
      </c>
      <c r="J6530">
        <v>0</v>
      </c>
      <c r="K6530" s="13" t="s">
        <v>92</v>
      </c>
      <c r="L6530">
        <v>4</v>
      </c>
      <c r="M6530">
        <v>1</v>
      </c>
      <c r="N6530" s="13" t="s">
        <v>94</v>
      </c>
      <c r="O6530" s="13" t="s">
        <v>95</v>
      </c>
      <c r="P6530">
        <v>16</v>
      </c>
      <c r="Q6530" s="13" t="s">
        <v>95</v>
      </c>
      <c r="R6530" s="13" t="s">
        <v>205</v>
      </c>
      <c r="S6530" s="13" t="s">
        <v>193</v>
      </c>
      <c r="T6530">
        <v>4</v>
      </c>
      <c r="U6530">
        <v>2</v>
      </c>
      <c r="V6530">
        <v>0</v>
      </c>
      <c r="W6530" s="13" t="s">
        <v>101</v>
      </c>
      <c r="X6530">
        <v>0.45</v>
      </c>
    </row>
    <row r="6531" spans="1:24" x14ac:dyDescent="0.3">
      <c r="A6531">
        <v>6529</v>
      </c>
      <c r="B6531" t="s">
        <v>200</v>
      </c>
      <c r="C6531" t="s">
        <v>201</v>
      </c>
      <c r="D6531">
        <v>13.196273</v>
      </c>
      <c r="E6531">
        <v>80.296287000000007</v>
      </c>
      <c r="F6531" s="18">
        <v>45040</v>
      </c>
      <c r="G6531" s="19">
        <v>0.95833333333333304</v>
      </c>
      <c r="H6531">
        <v>23</v>
      </c>
      <c r="I6531" s="13" t="s">
        <v>204</v>
      </c>
      <c r="J6531">
        <v>0</v>
      </c>
      <c r="K6531" s="13" t="s">
        <v>214</v>
      </c>
      <c r="L6531">
        <v>4</v>
      </c>
      <c r="M6531">
        <v>0</v>
      </c>
      <c r="N6531" s="13" t="s">
        <v>192</v>
      </c>
      <c r="O6531" s="13" t="s">
        <v>97</v>
      </c>
      <c r="P6531">
        <v>16</v>
      </c>
      <c r="Q6531" s="13" t="s">
        <v>95</v>
      </c>
      <c r="R6531" s="13" t="s">
        <v>208</v>
      </c>
      <c r="S6531" s="13" t="s">
        <v>196</v>
      </c>
      <c r="T6531">
        <v>2</v>
      </c>
      <c r="U6531">
        <v>2</v>
      </c>
      <c r="V6531">
        <v>0</v>
      </c>
      <c r="W6531" s="13" t="s">
        <v>101</v>
      </c>
      <c r="X6531">
        <v>0.1</v>
      </c>
    </row>
    <row r="6532" spans="1:24" x14ac:dyDescent="0.3">
      <c r="A6532">
        <v>6530</v>
      </c>
      <c r="B6532" t="s">
        <v>79</v>
      </c>
      <c r="C6532" t="s">
        <v>80</v>
      </c>
      <c r="D6532">
        <v>18.671671</v>
      </c>
      <c r="E6532">
        <v>73.981632000000005</v>
      </c>
      <c r="F6532" s="18">
        <v>44692</v>
      </c>
      <c r="G6532" s="19">
        <v>0.75</v>
      </c>
      <c r="H6532">
        <v>18</v>
      </c>
      <c r="I6532" s="13" t="s">
        <v>194</v>
      </c>
      <c r="J6532">
        <v>0</v>
      </c>
      <c r="K6532" s="13" t="s">
        <v>214</v>
      </c>
      <c r="L6532">
        <v>6</v>
      </c>
      <c r="M6532">
        <v>1</v>
      </c>
      <c r="N6532" s="13" t="s">
        <v>212</v>
      </c>
      <c r="O6532" s="13" t="s">
        <v>195</v>
      </c>
      <c r="P6532">
        <v>22</v>
      </c>
      <c r="Q6532" s="13" t="s">
        <v>97</v>
      </c>
      <c r="R6532" s="13" t="s">
        <v>205</v>
      </c>
      <c r="S6532" s="13" t="s">
        <v>196</v>
      </c>
      <c r="T6532">
        <v>1</v>
      </c>
      <c r="U6532">
        <v>0</v>
      </c>
      <c r="V6532">
        <v>1</v>
      </c>
      <c r="W6532" s="13" t="s">
        <v>101</v>
      </c>
      <c r="X6532">
        <v>0.6</v>
      </c>
    </row>
    <row r="6533" spans="1:24" x14ac:dyDescent="0.3">
      <c r="A6533">
        <v>6531</v>
      </c>
      <c r="B6533" t="s">
        <v>217</v>
      </c>
      <c r="C6533" t="s">
        <v>218</v>
      </c>
      <c r="D6533">
        <v>22.448955000000002</v>
      </c>
      <c r="E6533">
        <v>88.429741000000007</v>
      </c>
      <c r="F6533" s="18">
        <v>45028</v>
      </c>
      <c r="G6533" s="19">
        <v>0.33333333333333298</v>
      </c>
      <c r="H6533">
        <v>8</v>
      </c>
      <c r="I6533" s="13" t="s">
        <v>194</v>
      </c>
      <c r="J6533">
        <v>0</v>
      </c>
      <c r="K6533" s="13" t="s">
        <v>214</v>
      </c>
      <c r="L6533">
        <v>5</v>
      </c>
      <c r="M6533">
        <v>0</v>
      </c>
      <c r="N6533" s="13" t="s">
        <v>212</v>
      </c>
      <c r="O6533" s="13" t="s">
        <v>195</v>
      </c>
      <c r="P6533">
        <v>24</v>
      </c>
      <c r="Q6533" s="13" t="s">
        <v>95</v>
      </c>
      <c r="R6533" s="13" t="s">
        <v>208</v>
      </c>
      <c r="S6533" s="13" t="s">
        <v>196</v>
      </c>
      <c r="T6533">
        <v>5</v>
      </c>
      <c r="U6533">
        <v>3</v>
      </c>
      <c r="V6533">
        <v>1</v>
      </c>
      <c r="W6533" s="13" t="s">
        <v>101</v>
      </c>
      <c r="X6533">
        <v>0.4</v>
      </c>
    </row>
    <row r="6534" spans="1:24" x14ac:dyDescent="0.3">
      <c r="A6534">
        <v>6532</v>
      </c>
      <c r="B6534" t="s">
        <v>190</v>
      </c>
      <c r="C6534" t="s">
        <v>80</v>
      </c>
      <c r="D6534">
        <v>18.807044000000001</v>
      </c>
      <c r="E6534">
        <v>72.826555999999997</v>
      </c>
      <c r="F6534" s="18">
        <v>45733</v>
      </c>
      <c r="G6534" s="19">
        <v>0.125</v>
      </c>
      <c r="H6534">
        <v>3</v>
      </c>
      <c r="I6534" s="13" t="s">
        <v>204</v>
      </c>
      <c r="J6534">
        <v>0</v>
      </c>
      <c r="K6534" s="13" t="s">
        <v>191</v>
      </c>
      <c r="L6534">
        <v>3</v>
      </c>
      <c r="M6534">
        <v>1</v>
      </c>
      <c r="N6534" s="13" t="s">
        <v>94</v>
      </c>
      <c r="O6534" s="13" t="s">
        <v>95</v>
      </c>
      <c r="P6534">
        <v>22</v>
      </c>
      <c r="Q6534" s="13" t="s">
        <v>95</v>
      </c>
      <c r="R6534" s="13" t="s">
        <v>205</v>
      </c>
      <c r="S6534" s="13" t="s">
        <v>196</v>
      </c>
      <c r="T6534">
        <v>3</v>
      </c>
      <c r="U6534">
        <v>3</v>
      </c>
      <c r="V6534">
        <v>0</v>
      </c>
      <c r="W6534" s="13" t="s">
        <v>101</v>
      </c>
      <c r="X6534">
        <v>0.45</v>
      </c>
    </row>
    <row r="6535" spans="1:24" x14ac:dyDescent="0.3">
      <c r="A6535">
        <v>6533</v>
      </c>
      <c r="B6535" t="s">
        <v>200</v>
      </c>
      <c r="C6535" t="s">
        <v>201</v>
      </c>
      <c r="D6535">
        <v>13.180216</v>
      </c>
      <c r="E6535">
        <v>80.171661999999998</v>
      </c>
      <c r="F6535" s="18">
        <v>44983</v>
      </c>
      <c r="G6535" s="19">
        <v>0.5</v>
      </c>
      <c r="H6535">
        <v>12</v>
      </c>
      <c r="I6535" s="13" t="s">
        <v>89</v>
      </c>
      <c r="J6535">
        <v>1</v>
      </c>
      <c r="K6535" s="13" t="s">
        <v>92</v>
      </c>
      <c r="L6535">
        <v>6</v>
      </c>
      <c r="M6535">
        <v>1</v>
      </c>
      <c r="N6535" s="13" t="s">
        <v>212</v>
      </c>
      <c r="O6535" s="13" t="s">
        <v>95</v>
      </c>
      <c r="P6535">
        <v>31</v>
      </c>
      <c r="Q6535" s="13" t="s">
        <v>97</v>
      </c>
      <c r="R6535" s="13" t="s">
        <v>199</v>
      </c>
      <c r="S6535" s="13" t="s">
        <v>196</v>
      </c>
      <c r="T6535">
        <v>2</v>
      </c>
      <c r="U6535">
        <v>0</v>
      </c>
      <c r="V6535">
        <v>0</v>
      </c>
      <c r="W6535" s="13" t="s">
        <v>101</v>
      </c>
      <c r="X6535">
        <v>0.65</v>
      </c>
    </row>
    <row r="6536" spans="1:24" x14ac:dyDescent="0.3">
      <c r="A6536">
        <v>6534</v>
      </c>
      <c r="B6536" t="s">
        <v>203</v>
      </c>
      <c r="C6536" t="s">
        <v>203</v>
      </c>
      <c r="D6536">
        <v>28.507066999999999</v>
      </c>
      <c r="E6536">
        <v>76.875496999999996</v>
      </c>
      <c r="F6536" s="18">
        <v>45500</v>
      </c>
      <c r="G6536" s="19">
        <v>0.375</v>
      </c>
      <c r="H6536">
        <v>9</v>
      </c>
      <c r="I6536" s="13" t="s">
        <v>219</v>
      </c>
      <c r="J6536">
        <v>1</v>
      </c>
      <c r="K6536" s="13" t="s">
        <v>214</v>
      </c>
      <c r="L6536">
        <v>6</v>
      </c>
      <c r="M6536">
        <v>0</v>
      </c>
      <c r="N6536" s="13" t="s">
        <v>94</v>
      </c>
      <c r="O6536" s="13" t="s">
        <v>95</v>
      </c>
      <c r="P6536">
        <v>25</v>
      </c>
      <c r="Q6536" s="13" t="s">
        <v>97</v>
      </c>
      <c r="R6536" s="13" t="s">
        <v>199</v>
      </c>
      <c r="S6536" s="13" t="s">
        <v>196</v>
      </c>
      <c r="T6536">
        <v>2</v>
      </c>
      <c r="U6536">
        <v>1</v>
      </c>
      <c r="V6536">
        <v>1</v>
      </c>
      <c r="W6536" s="13" t="s">
        <v>101</v>
      </c>
      <c r="X6536">
        <v>0.8</v>
      </c>
    </row>
    <row r="6537" spans="1:24" x14ac:dyDescent="0.3">
      <c r="A6537">
        <v>6535</v>
      </c>
      <c r="B6537" t="s">
        <v>206</v>
      </c>
      <c r="C6537" t="s">
        <v>207</v>
      </c>
      <c r="D6537">
        <v>13.188117</v>
      </c>
      <c r="E6537">
        <v>77.465799000000004</v>
      </c>
      <c r="F6537" s="18">
        <v>44896</v>
      </c>
      <c r="G6537" s="19">
        <v>0.66666666666666696</v>
      </c>
      <c r="H6537">
        <v>16</v>
      </c>
      <c r="I6537" s="13" t="s">
        <v>202</v>
      </c>
      <c r="J6537">
        <v>0</v>
      </c>
      <c r="K6537" s="13" t="s">
        <v>92</v>
      </c>
      <c r="L6537">
        <v>2</v>
      </c>
      <c r="M6537">
        <v>1</v>
      </c>
      <c r="N6537" s="13" t="s">
        <v>192</v>
      </c>
      <c r="O6537" s="13" t="s">
        <v>97</v>
      </c>
      <c r="P6537">
        <v>21</v>
      </c>
      <c r="Q6537" s="13" t="s">
        <v>97</v>
      </c>
      <c r="R6537" s="13" t="s">
        <v>199</v>
      </c>
      <c r="S6537" s="13" t="s">
        <v>196</v>
      </c>
      <c r="T6537">
        <v>4</v>
      </c>
      <c r="U6537">
        <v>4</v>
      </c>
      <c r="V6537">
        <v>0</v>
      </c>
      <c r="W6537" s="13" t="s">
        <v>101</v>
      </c>
      <c r="X6537">
        <v>0.3</v>
      </c>
    </row>
    <row r="6538" spans="1:24" x14ac:dyDescent="0.3">
      <c r="A6538">
        <v>6536</v>
      </c>
      <c r="B6538" t="s">
        <v>217</v>
      </c>
      <c r="C6538" t="s">
        <v>218</v>
      </c>
      <c r="D6538">
        <v>22.689267999999998</v>
      </c>
      <c r="E6538">
        <v>88.301177999999993</v>
      </c>
      <c r="F6538" s="18">
        <v>45387</v>
      </c>
      <c r="G6538" s="19">
        <v>0.375</v>
      </c>
      <c r="H6538">
        <v>9</v>
      </c>
      <c r="I6538" s="13" t="s">
        <v>211</v>
      </c>
      <c r="J6538">
        <v>0</v>
      </c>
      <c r="K6538" s="13" t="s">
        <v>191</v>
      </c>
      <c r="L6538">
        <v>2</v>
      </c>
      <c r="M6538">
        <v>1</v>
      </c>
      <c r="N6538" s="13" t="s">
        <v>94</v>
      </c>
      <c r="O6538" s="13" t="s">
        <v>95</v>
      </c>
      <c r="P6538">
        <v>17</v>
      </c>
      <c r="Q6538" s="13" t="s">
        <v>195</v>
      </c>
      <c r="R6538" s="13" t="s">
        <v>98</v>
      </c>
      <c r="S6538" s="13" t="s">
        <v>193</v>
      </c>
      <c r="T6538">
        <v>1</v>
      </c>
      <c r="U6538">
        <v>1</v>
      </c>
      <c r="V6538">
        <v>1</v>
      </c>
      <c r="W6538" s="13" t="s">
        <v>101</v>
      </c>
      <c r="X6538">
        <v>0.6</v>
      </c>
    </row>
    <row r="6539" spans="1:24" x14ac:dyDescent="0.3">
      <c r="A6539">
        <v>6537</v>
      </c>
      <c r="B6539" t="s">
        <v>209</v>
      </c>
      <c r="C6539" t="s">
        <v>210</v>
      </c>
      <c r="D6539">
        <v>17.578019999999999</v>
      </c>
      <c r="E6539">
        <v>78.319913</v>
      </c>
      <c r="F6539" s="18">
        <v>45589</v>
      </c>
      <c r="G6539" s="19">
        <v>0.29166666666666702</v>
      </c>
      <c r="H6539">
        <v>7</v>
      </c>
      <c r="I6539" s="13" t="s">
        <v>202</v>
      </c>
      <c r="J6539">
        <v>0</v>
      </c>
      <c r="K6539" s="13" t="s">
        <v>214</v>
      </c>
      <c r="L6539">
        <v>5</v>
      </c>
      <c r="M6539">
        <v>1</v>
      </c>
      <c r="N6539" s="13" t="s">
        <v>192</v>
      </c>
      <c r="O6539" s="13" t="s">
        <v>97</v>
      </c>
      <c r="P6539">
        <v>28</v>
      </c>
      <c r="Q6539" s="13" t="s">
        <v>97</v>
      </c>
      <c r="R6539" s="13" t="s">
        <v>213</v>
      </c>
      <c r="S6539" s="13" t="s">
        <v>196</v>
      </c>
      <c r="T6539">
        <v>3</v>
      </c>
      <c r="U6539">
        <v>1</v>
      </c>
      <c r="V6539">
        <v>0</v>
      </c>
      <c r="W6539" s="13" t="s">
        <v>101</v>
      </c>
      <c r="X6539">
        <v>0.3</v>
      </c>
    </row>
    <row r="6540" spans="1:24" x14ac:dyDescent="0.3">
      <c r="A6540">
        <v>6538</v>
      </c>
      <c r="B6540" t="s">
        <v>217</v>
      </c>
      <c r="C6540" t="s">
        <v>218</v>
      </c>
      <c r="D6540">
        <v>22.43439</v>
      </c>
      <c r="E6540">
        <v>88.281638999999998</v>
      </c>
      <c r="F6540" s="18">
        <v>45154</v>
      </c>
      <c r="G6540" s="19">
        <v>0.25</v>
      </c>
      <c r="H6540">
        <v>6</v>
      </c>
      <c r="I6540" s="13" t="s">
        <v>194</v>
      </c>
      <c r="J6540">
        <v>0</v>
      </c>
      <c r="K6540" s="13" t="s">
        <v>191</v>
      </c>
      <c r="L6540">
        <v>1</v>
      </c>
      <c r="M6540">
        <v>0</v>
      </c>
      <c r="N6540" s="13" t="s">
        <v>192</v>
      </c>
      <c r="O6540" s="13" t="s">
        <v>97</v>
      </c>
      <c r="P6540">
        <v>37</v>
      </c>
      <c r="Q6540" s="13" t="s">
        <v>95</v>
      </c>
      <c r="R6540" s="13" t="s">
        <v>98</v>
      </c>
      <c r="S6540" s="13" t="s">
        <v>193</v>
      </c>
      <c r="T6540">
        <v>5</v>
      </c>
      <c r="U6540">
        <v>1</v>
      </c>
      <c r="V6540">
        <v>0</v>
      </c>
      <c r="W6540" s="13" t="s">
        <v>101</v>
      </c>
      <c r="X6540">
        <v>0.1</v>
      </c>
    </row>
    <row r="6541" spans="1:24" x14ac:dyDescent="0.3">
      <c r="A6541">
        <v>6539</v>
      </c>
      <c r="B6541" t="s">
        <v>209</v>
      </c>
      <c r="C6541" t="s">
        <v>210</v>
      </c>
      <c r="D6541">
        <v>17.345155999999999</v>
      </c>
      <c r="E6541">
        <v>78.420068000000001</v>
      </c>
      <c r="F6541" s="18">
        <v>44662</v>
      </c>
      <c r="G6541" s="19">
        <v>0.5</v>
      </c>
      <c r="H6541">
        <v>12</v>
      </c>
      <c r="I6541" s="13" t="s">
        <v>204</v>
      </c>
      <c r="J6541">
        <v>0</v>
      </c>
      <c r="K6541" s="13" t="s">
        <v>92</v>
      </c>
      <c r="L6541">
        <v>6</v>
      </c>
      <c r="M6541">
        <v>1</v>
      </c>
      <c r="N6541" s="13" t="s">
        <v>192</v>
      </c>
      <c r="O6541" s="13" t="s">
        <v>97</v>
      </c>
      <c r="P6541">
        <v>17</v>
      </c>
      <c r="Q6541" s="13" t="s">
        <v>95</v>
      </c>
      <c r="R6541" s="13" t="s">
        <v>98</v>
      </c>
      <c r="S6541" s="13" t="s">
        <v>193</v>
      </c>
      <c r="T6541">
        <v>3</v>
      </c>
      <c r="U6541">
        <v>3</v>
      </c>
      <c r="V6541">
        <v>0</v>
      </c>
      <c r="W6541" s="13" t="s">
        <v>101</v>
      </c>
      <c r="X6541">
        <v>0.1</v>
      </c>
    </row>
    <row r="6542" spans="1:24" x14ac:dyDescent="0.3">
      <c r="A6542">
        <v>6540</v>
      </c>
      <c r="B6542" t="s">
        <v>206</v>
      </c>
      <c r="C6542" t="s">
        <v>207</v>
      </c>
      <c r="D6542">
        <v>12.896941</v>
      </c>
      <c r="E6542">
        <v>77.442994999999996</v>
      </c>
      <c r="F6542" s="18">
        <v>44950</v>
      </c>
      <c r="G6542" s="19">
        <v>0.875</v>
      </c>
      <c r="H6542">
        <v>21</v>
      </c>
      <c r="I6542" s="13" t="s">
        <v>215</v>
      </c>
      <c r="J6542">
        <v>0</v>
      </c>
      <c r="K6542" s="13" t="s">
        <v>214</v>
      </c>
      <c r="L6542">
        <v>2</v>
      </c>
      <c r="M6542">
        <v>0</v>
      </c>
      <c r="N6542" s="13" t="s">
        <v>212</v>
      </c>
      <c r="O6542" s="13" t="s">
        <v>195</v>
      </c>
      <c r="P6542">
        <v>36</v>
      </c>
      <c r="Q6542" s="13" t="s">
        <v>95</v>
      </c>
      <c r="R6542" s="13" t="s">
        <v>208</v>
      </c>
      <c r="S6542" s="13" t="s">
        <v>193</v>
      </c>
      <c r="T6542">
        <v>1</v>
      </c>
      <c r="U6542">
        <v>0</v>
      </c>
      <c r="V6542">
        <v>0</v>
      </c>
      <c r="W6542" s="13" t="s">
        <v>101</v>
      </c>
      <c r="X6542">
        <v>0.25</v>
      </c>
    </row>
    <row r="6543" spans="1:24" x14ac:dyDescent="0.3">
      <c r="A6543">
        <v>6541</v>
      </c>
      <c r="B6543" t="s">
        <v>79</v>
      </c>
      <c r="C6543" t="s">
        <v>80</v>
      </c>
      <c r="D6543">
        <v>18.534703</v>
      </c>
      <c r="E6543">
        <v>73.802490000000006</v>
      </c>
      <c r="F6543" s="18">
        <v>45276</v>
      </c>
      <c r="G6543" s="19">
        <v>0.125</v>
      </c>
      <c r="H6543">
        <v>3</v>
      </c>
      <c r="I6543" s="13" t="s">
        <v>219</v>
      </c>
      <c r="J6543">
        <v>1</v>
      </c>
      <c r="K6543" s="13" t="s">
        <v>214</v>
      </c>
      <c r="L6543">
        <v>2</v>
      </c>
      <c r="M6543">
        <v>0</v>
      </c>
      <c r="N6543" s="13" t="s">
        <v>192</v>
      </c>
      <c r="O6543" s="13" t="s">
        <v>97</v>
      </c>
      <c r="P6543">
        <v>25</v>
      </c>
      <c r="Q6543" s="13" t="s">
        <v>95</v>
      </c>
      <c r="R6543" s="13" t="s">
        <v>199</v>
      </c>
      <c r="S6543" s="13" t="s">
        <v>196</v>
      </c>
      <c r="T6543">
        <v>4</v>
      </c>
      <c r="U6543">
        <v>0</v>
      </c>
      <c r="V6543">
        <v>0</v>
      </c>
      <c r="W6543" s="13" t="s">
        <v>101</v>
      </c>
      <c r="X6543">
        <v>0.1</v>
      </c>
    </row>
    <row r="6544" spans="1:24" x14ac:dyDescent="0.3">
      <c r="A6544">
        <v>6542</v>
      </c>
      <c r="B6544" t="s">
        <v>217</v>
      </c>
      <c r="C6544" t="s">
        <v>218</v>
      </c>
      <c r="D6544">
        <v>22.512156999999998</v>
      </c>
      <c r="E6544">
        <v>88.463055999999995</v>
      </c>
      <c r="F6544" s="18">
        <v>45076</v>
      </c>
      <c r="G6544" s="19">
        <v>0.625</v>
      </c>
      <c r="H6544">
        <v>15</v>
      </c>
      <c r="I6544" s="13" t="s">
        <v>215</v>
      </c>
      <c r="J6544">
        <v>0</v>
      </c>
      <c r="K6544" s="13" t="s">
        <v>191</v>
      </c>
      <c r="L6544">
        <v>5</v>
      </c>
      <c r="M6544">
        <v>1</v>
      </c>
      <c r="N6544" s="13" t="s">
        <v>192</v>
      </c>
      <c r="O6544" s="13" t="s">
        <v>97</v>
      </c>
      <c r="P6544">
        <v>32</v>
      </c>
      <c r="Q6544" s="13" t="s">
        <v>95</v>
      </c>
      <c r="R6544" s="13" t="s">
        <v>98</v>
      </c>
      <c r="S6544" s="13" t="s">
        <v>196</v>
      </c>
      <c r="T6544">
        <v>2</v>
      </c>
      <c r="U6544">
        <v>1</v>
      </c>
      <c r="V6544">
        <v>0</v>
      </c>
      <c r="W6544" s="13" t="s">
        <v>101</v>
      </c>
      <c r="X6544">
        <v>0.1</v>
      </c>
    </row>
    <row r="6545" spans="1:24" x14ac:dyDescent="0.3">
      <c r="A6545">
        <v>6543</v>
      </c>
      <c r="B6545" t="s">
        <v>190</v>
      </c>
      <c r="C6545" t="s">
        <v>80</v>
      </c>
      <c r="D6545">
        <v>19.286334</v>
      </c>
      <c r="E6545">
        <v>72.715446999999998</v>
      </c>
      <c r="F6545" s="18">
        <v>44641</v>
      </c>
      <c r="G6545" s="19">
        <v>0.54166666666666696</v>
      </c>
      <c r="H6545">
        <v>13</v>
      </c>
      <c r="I6545" s="13" t="s">
        <v>204</v>
      </c>
      <c r="J6545">
        <v>0</v>
      </c>
      <c r="K6545" s="13" t="s">
        <v>92</v>
      </c>
      <c r="L6545">
        <v>4</v>
      </c>
      <c r="M6545">
        <v>0</v>
      </c>
      <c r="N6545" s="13" t="s">
        <v>212</v>
      </c>
      <c r="O6545" s="13" t="s">
        <v>195</v>
      </c>
      <c r="P6545">
        <v>16</v>
      </c>
      <c r="Q6545" s="13" t="s">
        <v>195</v>
      </c>
      <c r="R6545" s="13" t="s">
        <v>98</v>
      </c>
      <c r="S6545" s="13" t="s">
        <v>196</v>
      </c>
      <c r="T6545">
        <v>4</v>
      </c>
      <c r="U6545">
        <v>3</v>
      </c>
      <c r="V6545">
        <v>0</v>
      </c>
      <c r="W6545" s="13" t="s">
        <v>101</v>
      </c>
      <c r="X6545">
        <v>0.25</v>
      </c>
    </row>
    <row r="6546" spans="1:24" x14ac:dyDescent="0.3">
      <c r="A6546">
        <v>6544</v>
      </c>
      <c r="B6546" t="s">
        <v>197</v>
      </c>
      <c r="C6546" t="s">
        <v>198</v>
      </c>
      <c r="D6546">
        <v>30.653735000000001</v>
      </c>
      <c r="E6546">
        <v>76.818616000000006</v>
      </c>
      <c r="F6546" s="18">
        <v>45588</v>
      </c>
      <c r="G6546" s="19">
        <v>0.70833333333333304</v>
      </c>
      <c r="H6546">
        <v>17</v>
      </c>
      <c r="I6546" s="13" t="s">
        <v>194</v>
      </c>
      <c r="J6546">
        <v>0</v>
      </c>
      <c r="K6546" s="13" t="s">
        <v>191</v>
      </c>
      <c r="L6546">
        <v>4</v>
      </c>
      <c r="M6546">
        <v>0</v>
      </c>
      <c r="N6546" s="13" t="s">
        <v>94</v>
      </c>
      <c r="O6546" s="13" t="s">
        <v>95</v>
      </c>
      <c r="P6546">
        <v>36</v>
      </c>
      <c r="Q6546" s="13" t="s">
        <v>195</v>
      </c>
      <c r="R6546" s="13" t="s">
        <v>199</v>
      </c>
      <c r="S6546" s="13" t="s">
        <v>193</v>
      </c>
      <c r="T6546">
        <v>5</v>
      </c>
      <c r="U6546">
        <v>4</v>
      </c>
      <c r="V6546">
        <v>1</v>
      </c>
      <c r="W6546" s="13" t="s">
        <v>101</v>
      </c>
      <c r="X6546">
        <v>0.6</v>
      </c>
    </row>
    <row r="6547" spans="1:24" x14ac:dyDescent="0.3">
      <c r="A6547">
        <v>6545</v>
      </c>
      <c r="B6547" t="s">
        <v>203</v>
      </c>
      <c r="C6547" t="s">
        <v>203</v>
      </c>
      <c r="D6547">
        <v>28.580383999999999</v>
      </c>
      <c r="E6547">
        <v>76.816270000000003</v>
      </c>
      <c r="F6547" s="18">
        <v>45470</v>
      </c>
      <c r="G6547" s="19">
        <v>0.79166666666666696</v>
      </c>
      <c r="H6547">
        <v>19</v>
      </c>
      <c r="I6547" s="13" t="s">
        <v>202</v>
      </c>
      <c r="J6547">
        <v>0</v>
      </c>
      <c r="K6547" s="13" t="s">
        <v>92</v>
      </c>
      <c r="L6547">
        <v>4</v>
      </c>
      <c r="M6547">
        <v>1</v>
      </c>
      <c r="N6547" s="13" t="s">
        <v>192</v>
      </c>
      <c r="O6547" s="13" t="s">
        <v>97</v>
      </c>
      <c r="P6547">
        <v>32</v>
      </c>
      <c r="Q6547" s="13" t="s">
        <v>195</v>
      </c>
      <c r="R6547" s="13" t="s">
        <v>208</v>
      </c>
      <c r="S6547" s="13" t="s">
        <v>196</v>
      </c>
      <c r="T6547">
        <v>3</v>
      </c>
      <c r="U6547">
        <v>0</v>
      </c>
      <c r="V6547">
        <v>1</v>
      </c>
      <c r="W6547" s="13" t="s">
        <v>101</v>
      </c>
      <c r="X6547">
        <v>0.25</v>
      </c>
    </row>
    <row r="6548" spans="1:24" x14ac:dyDescent="0.3">
      <c r="A6548">
        <v>6546</v>
      </c>
      <c r="B6548" t="s">
        <v>203</v>
      </c>
      <c r="C6548" t="s">
        <v>203</v>
      </c>
      <c r="D6548">
        <v>28.499797000000001</v>
      </c>
      <c r="E6548">
        <v>77.264801000000006</v>
      </c>
      <c r="F6548" s="18">
        <v>45475</v>
      </c>
      <c r="G6548" s="19">
        <v>0.75</v>
      </c>
      <c r="H6548">
        <v>18</v>
      </c>
      <c r="I6548" s="13" t="s">
        <v>215</v>
      </c>
      <c r="J6548">
        <v>0</v>
      </c>
      <c r="K6548" s="13" t="s">
        <v>92</v>
      </c>
      <c r="L6548">
        <v>2</v>
      </c>
      <c r="M6548">
        <v>0</v>
      </c>
      <c r="N6548" s="13" t="s">
        <v>212</v>
      </c>
      <c r="O6548" s="13" t="s">
        <v>195</v>
      </c>
      <c r="P6548">
        <v>29</v>
      </c>
      <c r="Q6548" s="13" t="s">
        <v>195</v>
      </c>
      <c r="R6548" s="13" t="s">
        <v>205</v>
      </c>
      <c r="S6548" s="13" t="s">
        <v>193</v>
      </c>
      <c r="T6548">
        <v>3</v>
      </c>
      <c r="U6548">
        <v>0</v>
      </c>
      <c r="V6548">
        <v>1</v>
      </c>
      <c r="W6548" s="13" t="s">
        <v>101</v>
      </c>
      <c r="X6548">
        <v>0.4</v>
      </c>
    </row>
    <row r="6549" spans="1:24" x14ac:dyDescent="0.3">
      <c r="A6549">
        <v>6547</v>
      </c>
      <c r="B6549" t="s">
        <v>203</v>
      </c>
      <c r="C6549" t="s">
        <v>203</v>
      </c>
      <c r="D6549">
        <v>28.585325999999998</v>
      </c>
      <c r="E6549">
        <v>77.186099999999996</v>
      </c>
      <c r="F6549" s="18">
        <v>45166</v>
      </c>
      <c r="G6549" s="19">
        <v>0.75</v>
      </c>
      <c r="H6549">
        <v>18</v>
      </c>
      <c r="I6549" s="13" t="s">
        <v>204</v>
      </c>
      <c r="J6549">
        <v>0</v>
      </c>
      <c r="K6549" s="13" t="s">
        <v>214</v>
      </c>
      <c r="L6549">
        <v>6</v>
      </c>
      <c r="M6549">
        <v>0</v>
      </c>
      <c r="N6549" s="13" t="s">
        <v>94</v>
      </c>
      <c r="O6549" s="13" t="s">
        <v>95</v>
      </c>
      <c r="P6549">
        <v>40</v>
      </c>
      <c r="Q6549" s="13" t="s">
        <v>97</v>
      </c>
      <c r="R6549" s="13" t="s">
        <v>98</v>
      </c>
      <c r="S6549" s="13" t="s">
        <v>99</v>
      </c>
      <c r="T6549">
        <v>3</v>
      </c>
      <c r="U6549">
        <v>3</v>
      </c>
      <c r="V6549">
        <v>1</v>
      </c>
      <c r="W6549" s="13" t="s">
        <v>101</v>
      </c>
      <c r="X6549">
        <v>1</v>
      </c>
    </row>
    <row r="6550" spans="1:24" x14ac:dyDescent="0.3">
      <c r="A6550">
        <v>6548</v>
      </c>
      <c r="B6550" t="s">
        <v>79</v>
      </c>
      <c r="C6550" t="s">
        <v>80</v>
      </c>
      <c r="D6550">
        <v>18.517087</v>
      </c>
      <c r="E6550">
        <v>73.704088999999996</v>
      </c>
      <c r="F6550" s="18">
        <v>45524</v>
      </c>
      <c r="G6550" s="19">
        <v>0</v>
      </c>
      <c r="H6550">
        <v>0</v>
      </c>
      <c r="I6550" s="13" t="s">
        <v>215</v>
      </c>
      <c r="J6550">
        <v>0</v>
      </c>
      <c r="K6550" s="13" t="s">
        <v>214</v>
      </c>
      <c r="L6550">
        <v>2</v>
      </c>
      <c r="M6550">
        <v>0</v>
      </c>
      <c r="N6550" s="13" t="s">
        <v>212</v>
      </c>
      <c r="O6550" s="13" t="s">
        <v>195</v>
      </c>
      <c r="P6550">
        <v>27</v>
      </c>
      <c r="Q6550" s="13" t="s">
        <v>195</v>
      </c>
      <c r="R6550" s="13" t="s">
        <v>205</v>
      </c>
      <c r="S6550" s="13" t="s">
        <v>99</v>
      </c>
      <c r="T6550">
        <v>3</v>
      </c>
      <c r="U6550">
        <v>3</v>
      </c>
      <c r="V6550">
        <v>0</v>
      </c>
      <c r="W6550" s="13" t="s">
        <v>101</v>
      </c>
      <c r="X6550">
        <v>0.45</v>
      </c>
    </row>
    <row r="6551" spans="1:24" x14ac:dyDescent="0.3">
      <c r="A6551">
        <v>6549</v>
      </c>
      <c r="B6551" t="s">
        <v>209</v>
      </c>
      <c r="C6551" t="s">
        <v>210</v>
      </c>
      <c r="D6551">
        <v>17.257891999999998</v>
      </c>
      <c r="E6551">
        <v>78.213694000000004</v>
      </c>
      <c r="F6551" s="18">
        <v>44897</v>
      </c>
      <c r="G6551" s="19">
        <v>0.45833333333333298</v>
      </c>
      <c r="H6551">
        <v>11</v>
      </c>
      <c r="I6551" s="13" t="s">
        <v>211</v>
      </c>
      <c r="J6551">
        <v>0</v>
      </c>
      <c r="K6551" s="13" t="s">
        <v>92</v>
      </c>
      <c r="L6551">
        <v>2</v>
      </c>
      <c r="M6551">
        <v>1</v>
      </c>
      <c r="N6551" s="13" t="s">
        <v>94</v>
      </c>
      <c r="O6551" s="13" t="s">
        <v>95</v>
      </c>
      <c r="P6551">
        <v>28</v>
      </c>
      <c r="Q6551" s="13" t="s">
        <v>95</v>
      </c>
      <c r="R6551" s="13" t="s">
        <v>98</v>
      </c>
      <c r="S6551" s="13" t="s">
        <v>196</v>
      </c>
      <c r="T6551">
        <v>2</v>
      </c>
      <c r="U6551">
        <v>0</v>
      </c>
      <c r="V6551">
        <v>0</v>
      </c>
      <c r="W6551" s="13" t="s">
        <v>101</v>
      </c>
      <c r="X6551">
        <v>0.45</v>
      </c>
    </row>
    <row r="6552" spans="1:24" x14ac:dyDescent="0.3">
      <c r="A6552">
        <v>6550</v>
      </c>
      <c r="B6552" t="s">
        <v>217</v>
      </c>
      <c r="C6552" t="s">
        <v>218</v>
      </c>
      <c r="D6552">
        <v>22.625976999999999</v>
      </c>
      <c r="E6552">
        <v>88.223832999999999</v>
      </c>
      <c r="F6552" s="18">
        <v>44658</v>
      </c>
      <c r="G6552" s="19">
        <v>0.20833333333333301</v>
      </c>
      <c r="H6552">
        <v>5</v>
      </c>
      <c r="I6552" s="13" t="s">
        <v>202</v>
      </c>
      <c r="J6552">
        <v>0</v>
      </c>
      <c r="K6552" s="13" t="s">
        <v>214</v>
      </c>
      <c r="L6552">
        <v>3</v>
      </c>
      <c r="M6552">
        <v>0</v>
      </c>
      <c r="N6552" s="13" t="s">
        <v>94</v>
      </c>
      <c r="O6552" s="13" t="s">
        <v>95</v>
      </c>
      <c r="P6552">
        <v>32</v>
      </c>
      <c r="Q6552" s="13" t="s">
        <v>95</v>
      </c>
      <c r="R6552" s="13" t="s">
        <v>205</v>
      </c>
      <c r="S6552" s="13" t="s">
        <v>196</v>
      </c>
      <c r="T6552">
        <v>1</v>
      </c>
      <c r="U6552">
        <v>1</v>
      </c>
      <c r="V6552">
        <v>0</v>
      </c>
      <c r="W6552" s="13" t="s">
        <v>101</v>
      </c>
      <c r="X6552">
        <v>0.45</v>
      </c>
    </row>
    <row r="6553" spans="1:24" x14ac:dyDescent="0.3">
      <c r="A6553">
        <v>6551</v>
      </c>
      <c r="B6553" t="s">
        <v>203</v>
      </c>
      <c r="C6553" t="s">
        <v>203</v>
      </c>
      <c r="D6553">
        <v>28.613727000000001</v>
      </c>
      <c r="E6553">
        <v>76.818425000000005</v>
      </c>
      <c r="F6553" s="18">
        <v>45442</v>
      </c>
      <c r="G6553" s="19">
        <v>0.375</v>
      </c>
      <c r="H6553">
        <v>9</v>
      </c>
      <c r="I6553" s="13" t="s">
        <v>202</v>
      </c>
      <c r="J6553">
        <v>0</v>
      </c>
      <c r="K6553" s="13" t="s">
        <v>191</v>
      </c>
      <c r="L6553">
        <v>4</v>
      </c>
      <c r="M6553">
        <v>0</v>
      </c>
      <c r="N6553" s="13" t="s">
        <v>192</v>
      </c>
      <c r="O6553" s="13" t="s">
        <v>97</v>
      </c>
      <c r="P6553">
        <v>25</v>
      </c>
      <c r="Q6553" s="13" t="s">
        <v>97</v>
      </c>
      <c r="R6553" s="13" t="s">
        <v>205</v>
      </c>
      <c r="S6553" s="13" t="s">
        <v>196</v>
      </c>
      <c r="T6553">
        <v>2</v>
      </c>
      <c r="U6553">
        <v>0</v>
      </c>
      <c r="V6553">
        <v>1</v>
      </c>
      <c r="W6553" s="13" t="s">
        <v>101</v>
      </c>
      <c r="X6553">
        <v>0.45</v>
      </c>
    </row>
    <row r="6554" spans="1:24" x14ac:dyDescent="0.3">
      <c r="A6554">
        <v>6552</v>
      </c>
      <c r="B6554" t="s">
        <v>217</v>
      </c>
      <c r="C6554" t="s">
        <v>218</v>
      </c>
      <c r="D6554">
        <v>22.614699999999999</v>
      </c>
      <c r="E6554">
        <v>88.217984000000001</v>
      </c>
      <c r="F6554" s="18">
        <v>45238</v>
      </c>
      <c r="G6554" s="19">
        <v>0.20833333333333301</v>
      </c>
      <c r="H6554">
        <v>5</v>
      </c>
      <c r="I6554" s="13" t="s">
        <v>194</v>
      </c>
      <c r="J6554">
        <v>0</v>
      </c>
      <c r="K6554" s="13" t="s">
        <v>92</v>
      </c>
      <c r="L6554">
        <v>2</v>
      </c>
      <c r="M6554">
        <v>0</v>
      </c>
      <c r="N6554" s="13" t="s">
        <v>212</v>
      </c>
      <c r="O6554" s="13" t="s">
        <v>95</v>
      </c>
      <c r="P6554">
        <v>23</v>
      </c>
      <c r="Q6554" s="13" t="s">
        <v>97</v>
      </c>
      <c r="R6554" s="13" t="s">
        <v>208</v>
      </c>
      <c r="S6554" s="13" t="s">
        <v>196</v>
      </c>
      <c r="T6554">
        <v>3</v>
      </c>
      <c r="U6554">
        <v>3</v>
      </c>
      <c r="V6554">
        <v>0</v>
      </c>
      <c r="W6554" s="13" t="s">
        <v>101</v>
      </c>
      <c r="X6554">
        <v>0.65</v>
      </c>
    </row>
    <row r="6555" spans="1:24" x14ac:dyDescent="0.3">
      <c r="A6555">
        <v>6553</v>
      </c>
      <c r="B6555" t="s">
        <v>209</v>
      </c>
      <c r="C6555" t="s">
        <v>210</v>
      </c>
      <c r="D6555">
        <v>17.426351</v>
      </c>
      <c r="E6555">
        <v>78.562513999999993</v>
      </c>
      <c r="F6555" s="18">
        <v>45265</v>
      </c>
      <c r="G6555" s="19">
        <v>0.83333333333333304</v>
      </c>
      <c r="H6555">
        <v>20</v>
      </c>
      <c r="I6555" s="13" t="s">
        <v>215</v>
      </c>
      <c r="J6555">
        <v>0</v>
      </c>
      <c r="K6555" s="13" t="s">
        <v>191</v>
      </c>
      <c r="L6555">
        <v>1</v>
      </c>
      <c r="M6555">
        <v>1</v>
      </c>
      <c r="N6555" s="13" t="s">
        <v>94</v>
      </c>
      <c r="O6555" s="13" t="s">
        <v>95</v>
      </c>
      <c r="P6555">
        <v>37</v>
      </c>
      <c r="Q6555" s="13" t="s">
        <v>95</v>
      </c>
      <c r="R6555" s="13" t="s">
        <v>199</v>
      </c>
      <c r="S6555" s="13" t="s">
        <v>196</v>
      </c>
      <c r="T6555">
        <v>1</v>
      </c>
      <c r="U6555">
        <v>1</v>
      </c>
      <c r="V6555">
        <v>0</v>
      </c>
      <c r="W6555" s="13" t="s">
        <v>101</v>
      </c>
      <c r="X6555">
        <v>0.45</v>
      </c>
    </row>
    <row r="6556" spans="1:24" x14ac:dyDescent="0.3">
      <c r="A6556">
        <v>6554</v>
      </c>
      <c r="B6556" t="s">
        <v>197</v>
      </c>
      <c r="C6556" t="s">
        <v>198</v>
      </c>
      <c r="D6556">
        <v>30.748723999999999</v>
      </c>
      <c r="E6556">
        <v>76.789946</v>
      </c>
      <c r="F6556" s="18">
        <v>44858</v>
      </c>
      <c r="G6556" s="19">
        <v>4.1666666666666699E-2</v>
      </c>
      <c r="H6556">
        <v>1</v>
      </c>
      <c r="I6556" s="13" t="s">
        <v>204</v>
      </c>
      <c r="J6556">
        <v>0</v>
      </c>
      <c r="K6556" s="13" t="s">
        <v>191</v>
      </c>
      <c r="L6556">
        <v>5</v>
      </c>
      <c r="M6556">
        <v>0</v>
      </c>
      <c r="N6556" s="13" t="s">
        <v>192</v>
      </c>
      <c r="O6556" s="13" t="s">
        <v>97</v>
      </c>
      <c r="P6556">
        <v>33</v>
      </c>
      <c r="Q6556" s="13" t="s">
        <v>195</v>
      </c>
      <c r="R6556" s="13" t="s">
        <v>213</v>
      </c>
      <c r="S6556" s="13" t="s">
        <v>193</v>
      </c>
      <c r="T6556">
        <v>4</v>
      </c>
      <c r="U6556">
        <v>2</v>
      </c>
      <c r="V6556">
        <v>0</v>
      </c>
      <c r="W6556" s="13" t="s">
        <v>101</v>
      </c>
      <c r="X6556">
        <v>0.1</v>
      </c>
    </row>
    <row r="6557" spans="1:24" x14ac:dyDescent="0.3">
      <c r="A6557">
        <v>6555</v>
      </c>
      <c r="B6557" t="s">
        <v>197</v>
      </c>
      <c r="C6557" t="s">
        <v>198</v>
      </c>
      <c r="D6557">
        <v>30.635327</v>
      </c>
      <c r="E6557">
        <v>76.733956000000006</v>
      </c>
      <c r="F6557" s="18">
        <v>45673</v>
      </c>
      <c r="G6557" s="19">
        <v>0.29166666666666702</v>
      </c>
      <c r="H6557">
        <v>7</v>
      </c>
      <c r="I6557" s="13" t="s">
        <v>202</v>
      </c>
      <c r="J6557">
        <v>0</v>
      </c>
      <c r="K6557" s="13" t="s">
        <v>214</v>
      </c>
      <c r="L6557">
        <v>5</v>
      </c>
      <c r="M6557">
        <v>0</v>
      </c>
      <c r="N6557" s="13" t="s">
        <v>94</v>
      </c>
      <c r="O6557" s="13" t="s">
        <v>95</v>
      </c>
      <c r="P6557">
        <v>32</v>
      </c>
      <c r="Q6557" s="13" t="s">
        <v>195</v>
      </c>
      <c r="R6557" s="13" t="s">
        <v>205</v>
      </c>
      <c r="S6557" s="13" t="s">
        <v>196</v>
      </c>
      <c r="T6557">
        <v>1</v>
      </c>
      <c r="U6557">
        <v>0</v>
      </c>
      <c r="V6557">
        <v>0</v>
      </c>
      <c r="W6557" s="13" t="s">
        <v>101</v>
      </c>
      <c r="X6557">
        <v>0.45</v>
      </c>
    </row>
    <row r="6558" spans="1:24" x14ac:dyDescent="0.3">
      <c r="A6558">
        <v>6556</v>
      </c>
      <c r="B6558" t="s">
        <v>197</v>
      </c>
      <c r="C6558" t="s">
        <v>198</v>
      </c>
      <c r="D6558">
        <v>30.682545000000001</v>
      </c>
      <c r="E6558">
        <v>76.765910000000005</v>
      </c>
      <c r="F6558" s="18">
        <v>44740</v>
      </c>
      <c r="G6558" s="19">
        <v>0.125</v>
      </c>
      <c r="H6558">
        <v>3</v>
      </c>
      <c r="I6558" s="13" t="s">
        <v>215</v>
      </c>
      <c r="J6558">
        <v>0</v>
      </c>
      <c r="K6558" s="13" t="s">
        <v>92</v>
      </c>
      <c r="L6558">
        <v>1</v>
      </c>
      <c r="M6558">
        <v>0</v>
      </c>
      <c r="N6558" s="13" t="s">
        <v>212</v>
      </c>
      <c r="O6558" s="13" t="s">
        <v>95</v>
      </c>
      <c r="P6558">
        <v>40</v>
      </c>
      <c r="Q6558" s="13" t="s">
        <v>195</v>
      </c>
      <c r="R6558" s="13" t="s">
        <v>98</v>
      </c>
      <c r="S6558" s="13" t="s">
        <v>196</v>
      </c>
      <c r="T6558">
        <v>2</v>
      </c>
      <c r="U6558">
        <v>1</v>
      </c>
      <c r="V6558">
        <v>0</v>
      </c>
      <c r="W6558" s="13" t="s">
        <v>101</v>
      </c>
      <c r="X6558">
        <v>0.45</v>
      </c>
    </row>
    <row r="6559" spans="1:24" x14ac:dyDescent="0.3">
      <c r="A6559">
        <v>6557</v>
      </c>
      <c r="B6559" t="s">
        <v>209</v>
      </c>
      <c r="C6559" t="s">
        <v>210</v>
      </c>
      <c r="D6559">
        <v>17.502344000000001</v>
      </c>
      <c r="E6559">
        <v>78.258964000000006</v>
      </c>
      <c r="F6559" s="18">
        <v>45639</v>
      </c>
      <c r="G6559" s="19">
        <v>0.83333333333333304</v>
      </c>
      <c r="H6559">
        <v>20</v>
      </c>
      <c r="I6559" s="13" t="s">
        <v>211</v>
      </c>
      <c r="J6559">
        <v>0</v>
      </c>
      <c r="K6559" s="13" t="s">
        <v>92</v>
      </c>
      <c r="L6559">
        <v>6</v>
      </c>
      <c r="M6559">
        <v>0</v>
      </c>
      <c r="N6559" s="13" t="s">
        <v>94</v>
      </c>
      <c r="O6559" s="13" t="s">
        <v>95</v>
      </c>
      <c r="P6559">
        <v>15</v>
      </c>
      <c r="Q6559" s="13" t="s">
        <v>97</v>
      </c>
      <c r="R6559" s="13" t="s">
        <v>98</v>
      </c>
      <c r="S6559" s="13" t="s">
        <v>196</v>
      </c>
      <c r="T6559">
        <v>3</v>
      </c>
      <c r="U6559">
        <v>3</v>
      </c>
      <c r="V6559">
        <v>0</v>
      </c>
      <c r="W6559" s="13" t="s">
        <v>101</v>
      </c>
      <c r="X6559">
        <v>0.65</v>
      </c>
    </row>
    <row r="6560" spans="1:24" x14ac:dyDescent="0.3">
      <c r="A6560">
        <v>6558</v>
      </c>
      <c r="B6560" t="s">
        <v>197</v>
      </c>
      <c r="C6560" t="s">
        <v>198</v>
      </c>
      <c r="D6560">
        <v>30.730937000000001</v>
      </c>
      <c r="E6560">
        <v>76.709839000000002</v>
      </c>
      <c r="F6560" s="18">
        <v>45005</v>
      </c>
      <c r="G6560" s="19">
        <v>0.95833333333333304</v>
      </c>
      <c r="H6560">
        <v>23</v>
      </c>
      <c r="I6560" s="13" t="s">
        <v>204</v>
      </c>
      <c r="J6560">
        <v>0</v>
      </c>
      <c r="K6560" s="13" t="s">
        <v>214</v>
      </c>
      <c r="L6560">
        <v>4</v>
      </c>
      <c r="M6560">
        <v>0</v>
      </c>
      <c r="N6560" s="13" t="s">
        <v>212</v>
      </c>
      <c r="O6560" s="13" t="s">
        <v>195</v>
      </c>
      <c r="P6560">
        <v>31</v>
      </c>
      <c r="Q6560" s="13" t="s">
        <v>195</v>
      </c>
      <c r="R6560" s="13" t="s">
        <v>98</v>
      </c>
      <c r="S6560" s="13" t="s">
        <v>196</v>
      </c>
      <c r="T6560">
        <v>4</v>
      </c>
      <c r="U6560">
        <v>3</v>
      </c>
      <c r="V6560">
        <v>0</v>
      </c>
      <c r="W6560" s="13" t="s">
        <v>101</v>
      </c>
      <c r="X6560">
        <v>0.25</v>
      </c>
    </row>
    <row r="6561" spans="1:24" x14ac:dyDescent="0.3">
      <c r="A6561">
        <v>6559</v>
      </c>
      <c r="B6561" t="s">
        <v>209</v>
      </c>
      <c r="C6561" t="s">
        <v>210</v>
      </c>
      <c r="D6561">
        <v>17.299305</v>
      </c>
      <c r="E6561">
        <v>78.555773000000002</v>
      </c>
      <c r="F6561" s="18">
        <v>45407</v>
      </c>
      <c r="G6561" s="19">
        <v>0.45833333333333298</v>
      </c>
      <c r="H6561">
        <v>11</v>
      </c>
      <c r="I6561" s="13" t="s">
        <v>202</v>
      </c>
      <c r="J6561">
        <v>0</v>
      </c>
      <c r="K6561" s="13" t="s">
        <v>92</v>
      </c>
      <c r="L6561">
        <v>4</v>
      </c>
      <c r="M6561">
        <v>0</v>
      </c>
      <c r="N6561" s="13" t="s">
        <v>94</v>
      </c>
      <c r="O6561" s="13" t="s">
        <v>95</v>
      </c>
      <c r="P6561">
        <v>36</v>
      </c>
      <c r="Q6561" s="13" t="s">
        <v>97</v>
      </c>
      <c r="R6561" s="13" t="s">
        <v>199</v>
      </c>
      <c r="S6561" s="13" t="s">
        <v>196</v>
      </c>
      <c r="T6561">
        <v>3</v>
      </c>
      <c r="U6561">
        <v>0</v>
      </c>
      <c r="V6561">
        <v>0</v>
      </c>
      <c r="W6561" s="13" t="s">
        <v>101</v>
      </c>
      <c r="X6561">
        <v>0.65</v>
      </c>
    </row>
    <row r="6562" spans="1:24" x14ac:dyDescent="0.3">
      <c r="A6562">
        <v>6560</v>
      </c>
      <c r="B6562" t="s">
        <v>190</v>
      </c>
      <c r="C6562" t="s">
        <v>80</v>
      </c>
      <c r="D6562">
        <v>18.885860999999998</v>
      </c>
      <c r="E6562">
        <v>72.847463000000005</v>
      </c>
      <c r="F6562" s="18">
        <v>44758</v>
      </c>
      <c r="G6562" s="19">
        <v>0.79166666666666696</v>
      </c>
      <c r="H6562">
        <v>19</v>
      </c>
      <c r="I6562" s="13" t="s">
        <v>219</v>
      </c>
      <c r="J6562">
        <v>1</v>
      </c>
      <c r="K6562" s="13" t="s">
        <v>214</v>
      </c>
      <c r="L6562">
        <v>6</v>
      </c>
      <c r="M6562">
        <v>1</v>
      </c>
      <c r="N6562" s="13" t="s">
        <v>94</v>
      </c>
      <c r="O6562" s="13" t="s">
        <v>95</v>
      </c>
      <c r="P6562">
        <v>22</v>
      </c>
      <c r="Q6562" s="13" t="s">
        <v>97</v>
      </c>
      <c r="R6562" s="13" t="s">
        <v>205</v>
      </c>
      <c r="S6562" s="13" t="s">
        <v>196</v>
      </c>
      <c r="T6562">
        <v>4</v>
      </c>
      <c r="U6562">
        <v>2</v>
      </c>
      <c r="V6562">
        <v>1</v>
      </c>
      <c r="W6562" s="13" t="s">
        <v>101</v>
      </c>
      <c r="X6562">
        <v>0.8</v>
      </c>
    </row>
    <row r="6563" spans="1:24" x14ac:dyDescent="0.3">
      <c r="A6563">
        <v>6561</v>
      </c>
      <c r="B6563" t="s">
        <v>203</v>
      </c>
      <c r="C6563" t="s">
        <v>203</v>
      </c>
      <c r="D6563">
        <v>28.484646999999999</v>
      </c>
      <c r="E6563">
        <v>76.920916000000005</v>
      </c>
      <c r="F6563" s="18">
        <v>44642</v>
      </c>
      <c r="G6563" s="19">
        <v>0.33333333333333298</v>
      </c>
      <c r="H6563">
        <v>8</v>
      </c>
      <c r="I6563" s="13" t="s">
        <v>215</v>
      </c>
      <c r="J6563">
        <v>0</v>
      </c>
      <c r="K6563" s="13" t="s">
        <v>92</v>
      </c>
      <c r="L6563">
        <v>4</v>
      </c>
      <c r="M6563">
        <v>0</v>
      </c>
      <c r="N6563" s="13" t="s">
        <v>212</v>
      </c>
      <c r="O6563" s="13" t="s">
        <v>95</v>
      </c>
      <c r="P6563">
        <v>20</v>
      </c>
      <c r="Q6563" s="13" t="s">
        <v>95</v>
      </c>
      <c r="R6563" s="13" t="s">
        <v>199</v>
      </c>
      <c r="S6563" s="13" t="s">
        <v>99</v>
      </c>
      <c r="T6563">
        <v>2</v>
      </c>
      <c r="U6563">
        <v>2</v>
      </c>
      <c r="V6563">
        <v>1</v>
      </c>
      <c r="W6563" s="13" t="s">
        <v>101</v>
      </c>
      <c r="X6563">
        <v>0.8</v>
      </c>
    </row>
    <row r="6564" spans="1:24" x14ac:dyDescent="0.3">
      <c r="A6564">
        <v>6562</v>
      </c>
      <c r="B6564" t="s">
        <v>79</v>
      </c>
      <c r="C6564" t="s">
        <v>80</v>
      </c>
      <c r="D6564">
        <v>18.548214999999999</v>
      </c>
      <c r="E6564">
        <v>73.778322000000003</v>
      </c>
      <c r="F6564" s="18">
        <v>44696</v>
      </c>
      <c r="G6564" s="19">
        <v>0.83333333333333304</v>
      </c>
      <c r="H6564">
        <v>20</v>
      </c>
      <c r="I6564" s="13" t="s">
        <v>89</v>
      </c>
      <c r="J6564">
        <v>1</v>
      </c>
      <c r="K6564" s="13" t="s">
        <v>191</v>
      </c>
      <c r="L6564">
        <v>4</v>
      </c>
      <c r="M6564">
        <v>0</v>
      </c>
      <c r="N6564" s="13" t="s">
        <v>94</v>
      </c>
      <c r="O6564" s="13" t="s">
        <v>95</v>
      </c>
      <c r="P6564">
        <v>32</v>
      </c>
      <c r="Q6564" s="13" t="s">
        <v>195</v>
      </c>
      <c r="R6564" s="13" t="s">
        <v>208</v>
      </c>
      <c r="S6564" s="13" t="s">
        <v>193</v>
      </c>
      <c r="T6564">
        <v>3</v>
      </c>
      <c r="U6564">
        <v>2</v>
      </c>
      <c r="V6564">
        <v>0</v>
      </c>
      <c r="W6564" s="13" t="s">
        <v>101</v>
      </c>
      <c r="X6564">
        <v>0.45</v>
      </c>
    </row>
    <row r="6565" spans="1:24" x14ac:dyDescent="0.3">
      <c r="A6565">
        <v>6563</v>
      </c>
      <c r="B6565" t="s">
        <v>79</v>
      </c>
      <c r="C6565" t="s">
        <v>80</v>
      </c>
      <c r="D6565">
        <v>18.597705999999999</v>
      </c>
      <c r="E6565">
        <v>73.745272</v>
      </c>
      <c r="F6565" s="18">
        <v>45274</v>
      </c>
      <c r="G6565" s="19">
        <v>0.29166666666666702</v>
      </c>
      <c r="H6565">
        <v>7</v>
      </c>
      <c r="I6565" s="13" t="s">
        <v>202</v>
      </c>
      <c r="J6565">
        <v>0</v>
      </c>
      <c r="K6565" s="13" t="s">
        <v>191</v>
      </c>
      <c r="L6565">
        <v>2</v>
      </c>
      <c r="M6565">
        <v>0</v>
      </c>
      <c r="N6565" s="13" t="s">
        <v>192</v>
      </c>
      <c r="O6565" s="13" t="s">
        <v>97</v>
      </c>
      <c r="P6565">
        <v>34</v>
      </c>
      <c r="Q6565" s="13" t="s">
        <v>95</v>
      </c>
      <c r="R6565" s="13" t="s">
        <v>213</v>
      </c>
      <c r="S6565" s="13" t="s">
        <v>193</v>
      </c>
      <c r="T6565">
        <v>2</v>
      </c>
      <c r="U6565">
        <v>2</v>
      </c>
      <c r="V6565">
        <v>0</v>
      </c>
      <c r="W6565" s="13" t="s">
        <v>101</v>
      </c>
      <c r="X6565">
        <v>0.1</v>
      </c>
    </row>
    <row r="6566" spans="1:24" x14ac:dyDescent="0.3">
      <c r="A6566">
        <v>6564</v>
      </c>
      <c r="B6566" t="s">
        <v>206</v>
      </c>
      <c r="C6566" t="s">
        <v>207</v>
      </c>
      <c r="D6566">
        <v>12.88679</v>
      </c>
      <c r="E6566">
        <v>77.761610000000005</v>
      </c>
      <c r="F6566" s="18">
        <v>45237</v>
      </c>
      <c r="G6566" s="19">
        <v>8.3333333333333301E-2</v>
      </c>
      <c r="H6566">
        <v>2</v>
      </c>
      <c r="I6566" s="13" t="s">
        <v>215</v>
      </c>
      <c r="J6566">
        <v>0</v>
      </c>
      <c r="K6566" s="13" t="s">
        <v>214</v>
      </c>
      <c r="L6566">
        <v>1</v>
      </c>
      <c r="M6566">
        <v>0</v>
      </c>
      <c r="N6566" s="13" t="s">
        <v>212</v>
      </c>
      <c r="O6566" s="13" t="s">
        <v>195</v>
      </c>
      <c r="P6566">
        <v>20</v>
      </c>
      <c r="Q6566" s="13" t="s">
        <v>95</v>
      </c>
      <c r="R6566" s="13" t="s">
        <v>208</v>
      </c>
      <c r="S6566" s="13" t="s">
        <v>196</v>
      </c>
      <c r="T6566">
        <v>5</v>
      </c>
      <c r="U6566">
        <v>0</v>
      </c>
      <c r="V6566">
        <v>0</v>
      </c>
      <c r="W6566" s="13" t="s">
        <v>101</v>
      </c>
      <c r="X6566">
        <v>0.25</v>
      </c>
    </row>
    <row r="6567" spans="1:24" x14ac:dyDescent="0.3">
      <c r="A6567">
        <v>6565</v>
      </c>
      <c r="B6567" t="s">
        <v>200</v>
      </c>
      <c r="C6567" t="s">
        <v>201</v>
      </c>
      <c r="D6567">
        <v>13.009107</v>
      </c>
      <c r="E6567">
        <v>80.261190999999997</v>
      </c>
      <c r="F6567" s="18">
        <v>45363</v>
      </c>
      <c r="G6567" s="19">
        <v>0.95833333333333304</v>
      </c>
      <c r="H6567">
        <v>23</v>
      </c>
      <c r="I6567" s="13" t="s">
        <v>215</v>
      </c>
      <c r="J6567">
        <v>0</v>
      </c>
      <c r="K6567" s="13" t="s">
        <v>191</v>
      </c>
      <c r="L6567">
        <v>5</v>
      </c>
      <c r="M6567">
        <v>1</v>
      </c>
      <c r="N6567" s="13" t="s">
        <v>94</v>
      </c>
      <c r="O6567" s="13" t="s">
        <v>95</v>
      </c>
      <c r="P6567">
        <v>25</v>
      </c>
      <c r="Q6567" s="13" t="s">
        <v>95</v>
      </c>
      <c r="R6567" s="13" t="s">
        <v>98</v>
      </c>
      <c r="S6567" s="13" t="s">
        <v>196</v>
      </c>
      <c r="T6567">
        <v>1</v>
      </c>
      <c r="U6567">
        <v>1</v>
      </c>
      <c r="V6567">
        <v>0</v>
      </c>
      <c r="W6567" s="13" t="s">
        <v>101</v>
      </c>
      <c r="X6567">
        <v>0.45</v>
      </c>
    </row>
    <row r="6568" spans="1:24" x14ac:dyDescent="0.3">
      <c r="A6568">
        <v>6566</v>
      </c>
      <c r="B6568" t="s">
        <v>200</v>
      </c>
      <c r="C6568" t="s">
        <v>201</v>
      </c>
      <c r="D6568">
        <v>13.125190999999999</v>
      </c>
      <c r="E6568">
        <v>80.167623000000006</v>
      </c>
      <c r="F6568" s="18">
        <v>45742</v>
      </c>
      <c r="G6568" s="19">
        <v>8.3333333333333301E-2</v>
      </c>
      <c r="H6568">
        <v>2</v>
      </c>
      <c r="I6568" s="13" t="s">
        <v>194</v>
      </c>
      <c r="J6568">
        <v>0</v>
      </c>
      <c r="K6568" s="13" t="s">
        <v>214</v>
      </c>
      <c r="L6568">
        <v>1</v>
      </c>
      <c r="M6568">
        <v>0</v>
      </c>
      <c r="N6568" s="13" t="s">
        <v>94</v>
      </c>
      <c r="O6568" s="13" t="s">
        <v>95</v>
      </c>
      <c r="P6568">
        <v>29</v>
      </c>
      <c r="Q6568" s="13" t="s">
        <v>95</v>
      </c>
      <c r="R6568" s="13" t="s">
        <v>199</v>
      </c>
      <c r="S6568" s="13" t="s">
        <v>196</v>
      </c>
      <c r="T6568">
        <v>1</v>
      </c>
      <c r="U6568">
        <v>1</v>
      </c>
      <c r="V6568">
        <v>0</v>
      </c>
      <c r="W6568" s="13" t="s">
        <v>101</v>
      </c>
      <c r="X6568">
        <v>0.45</v>
      </c>
    </row>
    <row r="6569" spans="1:24" x14ac:dyDescent="0.3">
      <c r="A6569">
        <v>6567</v>
      </c>
      <c r="B6569" t="s">
        <v>209</v>
      </c>
      <c r="C6569" t="s">
        <v>210</v>
      </c>
      <c r="D6569">
        <v>17.461143</v>
      </c>
      <c r="E6569">
        <v>78.401636999999994</v>
      </c>
      <c r="F6569" s="18">
        <v>44685</v>
      </c>
      <c r="G6569" s="19">
        <v>0.33333333333333298</v>
      </c>
      <c r="H6569">
        <v>8</v>
      </c>
      <c r="I6569" s="13" t="s">
        <v>194</v>
      </c>
      <c r="J6569">
        <v>0</v>
      </c>
      <c r="K6569" s="13" t="s">
        <v>214</v>
      </c>
      <c r="L6569">
        <v>6</v>
      </c>
      <c r="M6569">
        <v>0</v>
      </c>
      <c r="N6569" s="13" t="s">
        <v>192</v>
      </c>
      <c r="O6569" s="13" t="s">
        <v>97</v>
      </c>
      <c r="P6569">
        <v>24</v>
      </c>
      <c r="Q6569" s="13" t="s">
        <v>97</v>
      </c>
      <c r="R6569" s="13" t="s">
        <v>199</v>
      </c>
      <c r="S6569" s="13" t="s">
        <v>193</v>
      </c>
      <c r="T6569">
        <v>4</v>
      </c>
      <c r="U6569">
        <v>3</v>
      </c>
      <c r="V6569">
        <v>1</v>
      </c>
      <c r="W6569" s="13" t="s">
        <v>101</v>
      </c>
      <c r="X6569">
        <v>0.45</v>
      </c>
    </row>
    <row r="6570" spans="1:24" x14ac:dyDescent="0.3">
      <c r="A6570">
        <v>6568</v>
      </c>
      <c r="B6570" t="s">
        <v>203</v>
      </c>
      <c r="C6570" t="s">
        <v>203</v>
      </c>
      <c r="D6570">
        <v>28.512813000000001</v>
      </c>
      <c r="E6570">
        <v>77.122477000000003</v>
      </c>
      <c r="F6570" s="18">
        <v>45155</v>
      </c>
      <c r="G6570" s="19">
        <v>8.3333333333333301E-2</v>
      </c>
      <c r="H6570">
        <v>2</v>
      </c>
      <c r="I6570" s="13" t="s">
        <v>202</v>
      </c>
      <c r="J6570">
        <v>0</v>
      </c>
      <c r="K6570" s="13" t="s">
        <v>191</v>
      </c>
      <c r="L6570">
        <v>5</v>
      </c>
      <c r="M6570">
        <v>0</v>
      </c>
      <c r="N6570" s="13" t="s">
        <v>212</v>
      </c>
      <c r="O6570" s="13" t="s">
        <v>195</v>
      </c>
      <c r="P6570">
        <v>31</v>
      </c>
      <c r="Q6570" s="13" t="s">
        <v>95</v>
      </c>
      <c r="R6570" s="13" t="s">
        <v>208</v>
      </c>
      <c r="S6570" s="13" t="s">
        <v>193</v>
      </c>
      <c r="T6570">
        <v>1</v>
      </c>
      <c r="U6570">
        <v>0</v>
      </c>
      <c r="V6570">
        <v>0</v>
      </c>
      <c r="W6570" s="13" t="s">
        <v>101</v>
      </c>
      <c r="X6570">
        <v>0.25</v>
      </c>
    </row>
    <row r="6571" spans="1:24" x14ac:dyDescent="0.3">
      <c r="A6571">
        <v>6569</v>
      </c>
      <c r="B6571" t="s">
        <v>190</v>
      </c>
      <c r="C6571" t="s">
        <v>80</v>
      </c>
      <c r="D6571">
        <v>19.299865</v>
      </c>
      <c r="E6571">
        <v>72.961327999999995</v>
      </c>
      <c r="F6571" s="18">
        <v>45462</v>
      </c>
      <c r="G6571" s="19">
        <v>0.58333333333333304</v>
      </c>
      <c r="H6571">
        <v>14</v>
      </c>
      <c r="I6571" s="13" t="s">
        <v>194</v>
      </c>
      <c r="J6571">
        <v>0</v>
      </c>
      <c r="K6571" s="13" t="s">
        <v>214</v>
      </c>
      <c r="L6571">
        <v>5</v>
      </c>
      <c r="M6571">
        <v>1</v>
      </c>
      <c r="N6571" s="13" t="s">
        <v>192</v>
      </c>
      <c r="O6571" s="13" t="s">
        <v>97</v>
      </c>
      <c r="P6571">
        <v>16</v>
      </c>
      <c r="Q6571" s="13" t="s">
        <v>97</v>
      </c>
      <c r="R6571" s="13" t="s">
        <v>199</v>
      </c>
      <c r="S6571" s="13" t="s">
        <v>99</v>
      </c>
      <c r="T6571">
        <v>4</v>
      </c>
      <c r="U6571">
        <v>4</v>
      </c>
      <c r="V6571">
        <v>0</v>
      </c>
      <c r="W6571" s="13" t="s">
        <v>101</v>
      </c>
      <c r="X6571">
        <v>0.5</v>
      </c>
    </row>
    <row r="6572" spans="1:24" x14ac:dyDescent="0.3">
      <c r="A6572">
        <v>6570</v>
      </c>
      <c r="B6572" t="s">
        <v>200</v>
      </c>
      <c r="C6572" t="s">
        <v>201</v>
      </c>
      <c r="D6572">
        <v>12.893003</v>
      </c>
      <c r="E6572">
        <v>80.238972000000004</v>
      </c>
      <c r="F6572" s="18">
        <v>45328</v>
      </c>
      <c r="G6572" s="19">
        <v>0.41666666666666702</v>
      </c>
      <c r="H6572">
        <v>10</v>
      </c>
      <c r="I6572" s="13" t="s">
        <v>215</v>
      </c>
      <c r="J6572">
        <v>0</v>
      </c>
      <c r="K6572" s="13" t="s">
        <v>214</v>
      </c>
      <c r="L6572">
        <v>2</v>
      </c>
      <c r="M6572">
        <v>0</v>
      </c>
      <c r="N6572" s="13" t="s">
        <v>94</v>
      </c>
      <c r="O6572" s="13" t="s">
        <v>95</v>
      </c>
      <c r="P6572">
        <v>32</v>
      </c>
      <c r="Q6572" s="13" t="s">
        <v>97</v>
      </c>
      <c r="R6572" s="13" t="s">
        <v>213</v>
      </c>
      <c r="S6572" s="13" t="s">
        <v>196</v>
      </c>
      <c r="T6572">
        <v>2</v>
      </c>
      <c r="U6572">
        <v>1</v>
      </c>
      <c r="V6572">
        <v>1</v>
      </c>
      <c r="W6572" s="13" t="s">
        <v>101</v>
      </c>
      <c r="X6572">
        <v>0.8</v>
      </c>
    </row>
    <row r="6573" spans="1:24" x14ac:dyDescent="0.3">
      <c r="A6573">
        <v>6571</v>
      </c>
      <c r="B6573" t="s">
        <v>79</v>
      </c>
      <c r="C6573" t="s">
        <v>80</v>
      </c>
      <c r="D6573">
        <v>18.666032999999999</v>
      </c>
      <c r="E6573">
        <v>73.865853000000001</v>
      </c>
      <c r="F6573" s="18">
        <v>45449</v>
      </c>
      <c r="G6573" s="19">
        <v>0.625</v>
      </c>
      <c r="H6573">
        <v>15</v>
      </c>
      <c r="I6573" s="13" t="s">
        <v>202</v>
      </c>
      <c r="J6573">
        <v>0</v>
      </c>
      <c r="K6573" s="13" t="s">
        <v>92</v>
      </c>
      <c r="L6573">
        <v>6</v>
      </c>
      <c r="M6573">
        <v>1</v>
      </c>
      <c r="N6573" s="13" t="s">
        <v>94</v>
      </c>
      <c r="O6573" s="13" t="s">
        <v>95</v>
      </c>
      <c r="P6573">
        <v>37</v>
      </c>
      <c r="Q6573" s="13" t="s">
        <v>95</v>
      </c>
      <c r="R6573" s="13" t="s">
        <v>98</v>
      </c>
      <c r="S6573" s="13" t="s">
        <v>99</v>
      </c>
      <c r="T6573">
        <v>1</v>
      </c>
      <c r="U6573">
        <v>1</v>
      </c>
      <c r="V6573">
        <v>0</v>
      </c>
      <c r="W6573" s="13" t="s">
        <v>101</v>
      </c>
      <c r="X6573">
        <v>0.65</v>
      </c>
    </row>
    <row r="6574" spans="1:24" x14ac:dyDescent="0.3">
      <c r="A6574">
        <v>6572</v>
      </c>
      <c r="B6574" t="s">
        <v>190</v>
      </c>
      <c r="C6574" t="s">
        <v>80</v>
      </c>
      <c r="D6574">
        <v>18.868893</v>
      </c>
      <c r="E6574">
        <v>72.792451999999997</v>
      </c>
      <c r="F6574" s="18">
        <v>45209</v>
      </c>
      <c r="G6574" s="19">
        <v>0.54166666666666696</v>
      </c>
      <c r="H6574">
        <v>13</v>
      </c>
      <c r="I6574" s="13" t="s">
        <v>215</v>
      </c>
      <c r="J6574">
        <v>0</v>
      </c>
      <c r="K6574" s="13" t="s">
        <v>214</v>
      </c>
      <c r="L6574">
        <v>4</v>
      </c>
      <c r="M6574">
        <v>0</v>
      </c>
      <c r="N6574" s="13" t="s">
        <v>192</v>
      </c>
      <c r="O6574" s="13" t="s">
        <v>97</v>
      </c>
      <c r="P6574">
        <v>35</v>
      </c>
      <c r="Q6574" s="13" t="s">
        <v>195</v>
      </c>
      <c r="R6574" s="13" t="s">
        <v>205</v>
      </c>
      <c r="S6574" s="13" t="s">
        <v>193</v>
      </c>
      <c r="T6574">
        <v>3</v>
      </c>
      <c r="U6574">
        <v>3</v>
      </c>
      <c r="V6574">
        <v>0</v>
      </c>
      <c r="W6574" s="13" t="s">
        <v>101</v>
      </c>
      <c r="X6574">
        <v>0.1</v>
      </c>
    </row>
    <row r="6575" spans="1:24" x14ac:dyDescent="0.3">
      <c r="A6575">
        <v>6573</v>
      </c>
      <c r="B6575" t="s">
        <v>217</v>
      </c>
      <c r="C6575" t="s">
        <v>218</v>
      </c>
      <c r="D6575">
        <v>22.55247</v>
      </c>
      <c r="E6575">
        <v>88.286122000000006</v>
      </c>
      <c r="F6575" s="18">
        <v>45457</v>
      </c>
      <c r="G6575" s="19">
        <v>0.91666666666666696</v>
      </c>
      <c r="H6575">
        <v>22</v>
      </c>
      <c r="I6575" s="13" t="s">
        <v>211</v>
      </c>
      <c r="J6575">
        <v>0</v>
      </c>
      <c r="K6575" s="13" t="s">
        <v>191</v>
      </c>
      <c r="L6575">
        <v>3</v>
      </c>
      <c r="M6575">
        <v>1</v>
      </c>
      <c r="N6575" s="13" t="s">
        <v>94</v>
      </c>
      <c r="O6575" s="13" t="s">
        <v>95</v>
      </c>
      <c r="P6575">
        <v>34</v>
      </c>
      <c r="Q6575" s="13" t="s">
        <v>95</v>
      </c>
      <c r="R6575" s="13" t="s">
        <v>213</v>
      </c>
      <c r="S6575" s="13" t="s">
        <v>196</v>
      </c>
      <c r="T6575">
        <v>4</v>
      </c>
      <c r="U6575">
        <v>0</v>
      </c>
      <c r="V6575">
        <v>0</v>
      </c>
      <c r="W6575" s="13" t="s">
        <v>101</v>
      </c>
      <c r="X6575">
        <v>0.45</v>
      </c>
    </row>
    <row r="6576" spans="1:24" x14ac:dyDescent="0.3">
      <c r="A6576">
        <v>6574</v>
      </c>
      <c r="B6576" t="s">
        <v>217</v>
      </c>
      <c r="C6576" t="s">
        <v>218</v>
      </c>
      <c r="D6576">
        <v>22.553193</v>
      </c>
      <c r="E6576">
        <v>88.458297000000002</v>
      </c>
      <c r="F6576" s="18">
        <v>44808</v>
      </c>
      <c r="G6576" s="19">
        <v>0.79166666666666696</v>
      </c>
      <c r="H6576">
        <v>19</v>
      </c>
      <c r="I6576" s="13" t="s">
        <v>89</v>
      </c>
      <c r="J6576">
        <v>1</v>
      </c>
      <c r="K6576" s="13" t="s">
        <v>92</v>
      </c>
      <c r="L6576">
        <v>2</v>
      </c>
      <c r="M6576">
        <v>0</v>
      </c>
      <c r="N6576" s="13" t="s">
        <v>192</v>
      </c>
      <c r="O6576" s="13" t="s">
        <v>97</v>
      </c>
      <c r="P6576">
        <v>28</v>
      </c>
      <c r="Q6576" s="13" t="s">
        <v>97</v>
      </c>
      <c r="R6576" s="13" t="s">
        <v>199</v>
      </c>
      <c r="S6576" s="13" t="s">
        <v>193</v>
      </c>
      <c r="T6576">
        <v>3</v>
      </c>
      <c r="U6576">
        <v>3</v>
      </c>
      <c r="V6576">
        <v>1</v>
      </c>
      <c r="W6576" s="13" t="s">
        <v>101</v>
      </c>
      <c r="X6576">
        <v>0.45</v>
      </c>
    </row>
    <row r="6577" spans="1:24" x14ac:dyDescent="0.3">
      <c r="A6577">
        <v>6575</v>
      </c>
      <c r="B6577" t="s">
        <v>197</v>
      </c>
      <c r="C6577" t="s">
        <v>198</v>
      </c>
      <c r="D6577">
        <v>30.790191</v>
      </c>
      <c r="E6577">
        <v>76.764696999999998</v>
      </c>
      <c r="F6577" s="18">
        <v>44629</v>
      </c>
      <c r="G6577" s="19">
        <v>0.33333333333333298</v>
      </c>
      <c r="H6577">
        <v>8</v>
      </c>
      <c r="I6577" s="13" t="s">
        <v>194</v>
      </c>
      <c r="J6577">
        <v>0</v>
      </c>
      <c r="K6577" s="13" t="s">
        <v>92</v>
      </c>
      <c r="L6577">
        <v>5</v>
      </c>
      <c r="M6577">
        <v>0</v>
      </c>
      <c r="N6577" s="13" t="s">
        <v>192</v>
      </c>
      <c r="O6577" s="13" t="s">
        <v>97</v>
      </c>
      <c r="P6577">
        <v>18</v>
      </c>
      <c r="Q6577" s="13" t="s">
        <v>195</v>
      </c>
      <c r="R6577" s="13" t="s">
        <v>98</v>
      </c>
      <c r="S6577" s="13" t="s">
        <v>196</v>
      </c>
      <c r="T6577">
        <v>4</v>
      </c>
      <c r="U6577">
        <v>1</v>
      </c>
      <c r="V6577">
        <v>1</v>
      </c>
      <c r="W6577" s="13" t="s">
        <v>101</v>
      </c>
      <c r="X6577">
        <v>0.25</v>
      </c>
    </row>
    <row r="6578" spans="1:24" x14ac:dyDescent="0.3">
      <c r="A6578">
        <v>6576</v>
      </c>
      <c r="B6578" t="s">
        <v>206</v>
      </c>
      <c r="C6578" t="s">
        <v>207</v>
      </c>
      <c r="D6578">
        <v>13.076281</v>
      </c>
      <c r="E6578">
        <v>77.521456000000001</v>
      </c>
      <c r="F6578" s="18">
        <v>45143</v>
      </c>
      <c r="G6578" s="19">
        <v>8.3333333333333301E-2</v>
      </c>
      <c r="H6578">
        <v>2</v>
      </c>
      <c r="I6578" s="13" t="s">
        <v>219</v>
      </c>
      <c r="J6578">
        <v>1</v>
      </c>
      <c r="K6578" s="13" t="s">
        <v>214</v>
      </c>
      <c r="L6578">
        <v>5</v>
      </c>
      <c r="M6578">
        <v>0</v>
      </c>
      <c r="N6578" s="13" t="s">
        <v>94</v>
      </c>
      <c r="O6578" s="13" t="s">
        <v>95</v>
      </c>
      <c r="P6578">
        <v>37</v>
      </c>
      <c r="Q6578" s="13" t="s">
        <v>95</v>
      </c>
      <c r="R6578" s="13" t="s">
        <v>208</v>
      </c>
      <c r="S6578" s="13" t="s">
        <v>193</v>
      </c>
      <c r="T6578">
        <v>3</v>
      </c>
      <c r="U6578">
        <v>0</v>
      </c>
      <c r="V6578">
        <v>0</v>
      </c>
      <c r="W6578" s="13" t="s">
        <v>101</v>
      </c>
      <c r="X6578">
        <v>0.45</v>
      </c>
    </row>
    <row r="6579" spans="1:24" x14ac:dyDescent="0.3">
      <c r="A6579">
        <v>6577</v>
      </c>
      <c r="B6579" t="s">
        <v>209</v>
      </c>
      <c r="C6579" t="s">
        <v>210</v>
      </c>
      <c r="D6579">
        <v>17.588165</v>
      </c>
      <c r="E6579">
        <v>78.574265999999994</v>
      </c>
      <c r="F6579" s="18">
        <v>44609</v>
      </c>
      <c r="G6579" s="19">
        <v>0.16666666666666699</v>
      </c>
      <c r="H6579">
        <v>4</v>
      </c>
      <c r="I6579" s="13" t="s">
        <v>202</v>
      </c>
      <c r="J6579">
        <v>0</v>
      </c>
      <c r="K6579" s="13" t="s">
        <v>214</v>
      </c>
      <c r="L6579">
        <v>3</v>
      </c>
      <c r="M6579">
        <v>1</v>
      </c>
      <c r="N6579" s="13" t="s">
        <v>212</v>
      </c>
      <c r="O6579" s="13" t="s">
        <v>195</v>
      </c>
      <c r="P6579">
        <v>18</v>
      </c>
      <c r="Q6579" s="13" t="s">
        <v>95</v>
      </c>
      <c r="R6579" s="13" t="s">
        <v>98</v>
      </c>
      <c r="S6579" s="13" t="s">
        <v>196</v>
      </c>
      <c r="T6579">
        <v>5</v>
      </c>
      <c r="U6579">
        <v>1</v>
      </c>
      <c r="V6579">
        <v>0</v>
      </c>
      <c r="W6579" s="13" t="s">
        <v>101</v>
      </c>
      <c r="X6579">
        <v>0.25</v>
      </c>
    </row>
    <row r="6580" spans="1:24" x14ac:dyDescent="0.3">
      <c r="A6580">
        <v>6578</v>
      </c>
      <c r="B6580" t="s">
        <v>79</v>
      </c>
      <c r="C6580" t="s">
        <v>80</v>
      </c>
      <c r="D6580">
        <v>18.443279</v>
      </c>
      <c r="E6580">
        <v>73.853796000000003</v>
      </c>
      <c r="F6580" s="18">
        <v>45241</v>
      </c>
      <c r="G6580" s="19">
        <v>4.1666666666666699E-2</v>
      </c>
      <c r="H6580">
        <v>1</v>
      </c>
      <c r="I6580" s="13" t="s">
        <v>219</v>
      </c>
      <c r="J6580">
        <v>1</v>
      </c>
      <c r="K6580" s="13" t="s">
        <v>92</v>
      </c>
      <c r="L6580">
        <v>5</v>
      </c>
      <c r="M6580">
        <v>0</v>
      </c>
      <c r="N6580" s="13" t="s">
        <v>94</v>
      </c>
      <c r="O6580" s="13" t="s">
        <v>95</v>
      </c>
      <c r="P6580">
        <v>15</v>
      </c>
      <c r="Q6580" s="13" t="s">
        <v>95</v>
      </c>
      <c r="R6580" s="13" t="s">
        <v>208</v>
      </c>
      <c r="S6580" s="13" t="s">
        <v>196</v>
      </c>
      <c r="T6580">
        <v>2</v>
      </c>
      <c r="U6580">
        <v>0</v>
      </c>
      <c r="V6580">
        <v>0</v>
      </c>
      <c r="W6580" s="13" t="s">
        <v>101</v>
      </c>
      <c r="X6580">
        <v>0.45</v>
      </c>
    </row>
    <row r="6581" spans="1:24" x14ac:dyDescent="0.3">
      <c r="A6581">
        <v>6579</v>
      </c>
      <c r="B6581" t="s">
        <v>203</v>
      </c>
      <c r="C6581" t="s">
        <v>203</v>
      </c>
      <c r="D6581">
        <v>28.764185000000001</v>
      </c>
      <c r="E6581">
        <v>77.041608999999994</v>
      </c>
      <c r="F6581" s="18">
        <v>44886</v>
      </c>
      <c r="G6581" s="19">
        <v>0.75</v>
      </c>
      <c r="H6581">
        <v>18</v>
      </c>
      <c r="I6581" s="13" t="s">
        <v>204</v>
      </c>
      <c r="J6581">
        <v>0</v>
      </c>
      <c r="K6581" s="13" t="s">
        <v>92</v>
      </c>
      <c r="L6581">
        <v>2</v>
      </c>
      <c r="M6581">
        <v>1</v>
      </c>
      <c r="N6581" s="13" t="s">
        <v>94</v>
      </c>
      <c r="O6581" s="13" t="s">
        <v>95</v>
      </c>
      <c r="P6581">
        <v>36</v>
      </c>
      <c r="Q6581" s="13" t="s">
        <v>95</v>
      </c>
      <c r="R6581" s="13" t="s">
        <v>98</v>
      </c>
      <c r="S6581" s="13" t="s">
        <v>193</v>
      </c>
      <c r="T6581">
        <v>2</v>
      </c>
      <c r="U6581">
        <v>2</v>
      </c>
      <c r="V6581">
        <v>1</v>
      </c>
      <c r="W6581" s="13" t="s">
        <v>101</v>
      </c>
      <c r="X6581">
        <v>0.6</v>
      </c>
    </row>
    <row r="6582" spans="1:24" x14ac:dyDescent="0.3">
      <c r="A6582">
        <v>6580</v>
      </c>
      <c r="B6582" t="s">
        <v>79</v>
      </c>
      <c r="C6582" t="s">
        <v>80</v>
      </c>
      <c r="D6582">
        <v>18.661839000000001</v>
      </c>
      <c r="E6582">
        <v>73.895276999999993</v>
      </c>
      <c r="F6582" s="18">
        <v>45202</v>
      </c>
      <c r="G6582" s="19">
        <v>0.5</v>
      </c>
      <c r="H6582">
        <v>12</v>
      </c>
      <c r="I6582" s="13" t="s">
        <v>215</v>
      </c>
      <c r="J6582">
        <v>0</v>
      </c>
      <c r="K6582" s="13" t="s">
        <v>191</v>
      </c>
      <c r="L6582">
        <v>4</v>
      </c>
      <c r="M6582">
        <v>1</v>
      </c>
      <c r="N6582" s="13" t="s">
        <v>192</v>
      </c>
      <c r="O6582" s="13" t="s">
        <v>97</v>
      </c>
      <c r="P6582">
        <v>26</v>
      </c>
      <c r="Q6582" s="13" t="s">
        <v>97</v>
      </c>
      <c r="R6582" s="13" t="s">
        <v>205</v>
      </c>
      <c r="S6582" s="13" t="s">
        <v>196</v>
      </c>
      <c r="T6582">
        <v>5</v>
      </c>
      <c r="U6582">
        <v>2</v>
      </c>
      <c r="V6582">
        <v>0</v>
      </c>
      <c r="W6582" s="13" t="s">
        <v>101</v>
      </c>
      <c r="X6582">
        <v>0.3</v>
      </c>
    </row>
    <row r="6583" spans="1:24" x14ac:dyDescent="0.3">
      <c r="A6583">
        <v>6581</v>
      </c>
      <c r="B6583" t="s">
        <v>79</v>
      </c>
      <c r="C6583" t="s">
        <v>80</v>
      </c>
      <c r="D6583">
        <v>18.617388999999999</v>
      </c>
      <c r="E6583">
        <v>73.979875000000007</v>
      </c>
      <c r="F6583" s="18">
        <v>45246</v>
      </c>
      <c r="G6583" s="19">
        <v>0.16666666666666699</v>
      </c>
      <c r="H6583">
        <v>4</v>
      </c>
      <c r="I6583" s="13" t="s">
        <v>202</v>
      </c>
      <c r="J6583">
        <v>0</v>
      </c>
      <c r="K6583" s="13" t="s">
        <v>92</v>
      </c>
      <c r="L6583">
        <v>2</v>
      </c>
      <c r="M6583">
        <v>0</v>
      </c>
      <c r="N6583" s="13" t="s">
        <v>94</v>
      </c>
      <c r="O6583" s="13" t="s">
        <v>95</v>
      </c>
      <c r="P6583">
        <v>15</v>
      </c>
      <c r="Q6583" s="13" t="s">
        <v>95</v>
      </c>
      <c r="R6583" s="13" t="s">
        <v>208</v>
      </c>
      <c r="S6583" s="13" t="s">
        <v>99</v>
      </c>
      <c r="T6583">
        <v>1</v>
      </c>
      <c r="U6583">
        <v>1</v>
      </c>
      <c r="V6583">
        <v>0</v>
      </c>
      <c r="W6583" s="13" t="s">
        <v>101</v>
      </c>
      <c r="X6583">
        <v>0.65</v>
      </c>
    </row>
    <row r="6584" spans="1:24" x14ac:dyDescent="0.3">
      <c r="A6584">
        <v>6582</v>
      </c>
      <c r="B6584" t="s">
        <v>217</v>
      </c>
      <c r="C6584" t="s">
        <v>218</v>
      </c>
      <c r="D6584">
        <v>22.411318000000001</v>
      </c>
      <c r="E6584">
        <v>88.274784999999994</v>
      </c>
      <c r="F6584" s="18">
        <v>45160</v>
      </c>
      <c r="G6584" s="19">
        <v>0.5</v>
      </c>
      <c r="H6584">
        <v>12</v>
      </c>
      <c r="I6584" s="13" t="s">
        <v>215</v>
      </c>
      <c r="J6584">
        <v>0</v>
      </c>
      <c r="K6584" s="13" t="s">
        <v>191</v>
      </c>
      <c r="L6584">
        <v>1</v>
      </c>
      <c r="M6584">
        <v>0</v>
      </c>
      <c r="N6584" s="13" t="s">
        <v>192</v>
      </c>
      <c r="O6584" s="13" t="s">
        <v>97</v>
      </c>
      <c r="P6584">
        <v>22</v>
      </c>
      <c r="Q6584" s="13" t="s">
        <v>195</v>
      </c>
      <c r="R6584" s="13" t="s">
        <v>98</v>
      </c>
      <c r="S6584" s="13" t="s">
        <v>196</v>
      </c>
      <c r="T6584">
        <v>2</v>
      </c>
      <c r="U6584">
        <v>0</v>
      </c>
      <c r="V6584">
        <v>0</v>
      </c>
      <c r="W6584" s="13" t="s">
        <v>101</v>
      </c>
      <c r="X6584">
        <v>0.1</v>
      </c>
    </row>
    <row r="6585" spans="1:24" x14ac:dyDescent="0.3">
      <c r="A6585">
        <v>6583</v>
      </c>
      <c r="B6585" t="s">
        <v>206</v>
      </c>
      <c r="C6585" t="s">
        <v>207</v>
      </c>
      <c r="D6585">
        <v>12.813278</v>
      </c>
      <c r="E6585">
        <v>77.580033</v>
      </c>
      <c r="F6585" s="18">
        <v>44851</v>
      </c>
      <c r="G6585" s="19">
        <v>0.54166666666666696</v>
      </c>
      <c r="H6585">
        <v>13</v>
      </c>
      <c r="I6585" s="13" t="s">
        <v>204</v>
      </c>
      <c r="J6585">
        <v>0</v>
      </c>
      <c r="K6585" s="13" t="s">
        <v>214</v>
      </c>
      <c r="L6585">
        <v>1</v>
      </c>
      <c r="M6585">
        <v>1</v>
      </c>
      <c r="N6585" s="13" t="s">
        <v>94</v>
      </c>
      <c r="O6585" s="13" t="s">
        <v>95</v>
      </c>
      <c r="P6585">
        <v>36</v>
      </c>
      <c r="Q6585" s="13" t="s">
        <v>95</v>
      </c>
      <c r="R6585" s="13" t="s">
        <v>98</v>
      </c>
      <c r="S6585" s="13" t="s">
        <v>193</v>
      </c>
      <c r="T6585">
        <v>3</v>
      </c>
      <c r="U6585">
        <v>1</v>
      </c>
      <c r="V6585">
        <v>0</v>
      </c>
      <c r="W6585" s="13" t="s">
        <v>101</v>
      </c>
      <c r="X6585">
        <v>0.45</v>
      </c>
    </row>
    <row r="6586" spans="1:24" x14ac:dyDescent="0.3">
      <c r="A6586">
        <v>6584</v>
      </c>
      <c r="B6586" t="s">
        <v>203</v>
      </c>
      <c r="C6586" t="s">
        <v>203</v>
      </c>
      <c r="D6586">
        <v>28.840319999999998</v>
      </c>
      <c r="E6586">
        <v>77.017515000000003</v>
      </c>
      <c r="F6586" s="18">
        <v>44892</v>
      </c>
      <c r="G6586" s="19">
        <v>0.25</v>
      </c>
      <c r="H6586">
        <v>6</v>
      </c>
      <c r="I6586" s="13" t="s">
        <v>89</v>
      </c>
      <c r="J6586">
        <v>1</v>
      </c>
      <c r="K6586" s="13" t="s">
        <v>191</v>
      </c>
      <c r="L6586">
        <v>1</v>
      </c>
      <c r="M6586">
        <v>0</v>
      </c>
      <c r="N6586" s="13" t="s">
        <v>192</v>
      </c>
      <c r="O6586" s="13" t="s">
        <v>97</v>
      </c>
      <c r="P6586">
        <v>35</v>
      </c>
      <c r="Q6586" s="13" t="s">
        <v>97</v>
      </c>
      <c r="R6586" s="13" t="s">
        <v>213</v>
      </c>
      <c r="S6586" s="13" t="s">
        <v>193</v>
      </c>
      <c r="T6586">
        <v>4</v>
      </c>
      <c r="U6586">
        <v>4</v>
      </c>
      <c r="V6586">
        <v>0</v>
      </c>
      <c r="W6586" s="13" t="s">
        <v>101</v>
      </c>
      <c r="X6586">
        <v>0.3</v>
      </c>
    </row>
    <row r="6587" spans="1:24" x14ac:dyDescent="0.3">
      <c r="A6587">
        <v>6585</v>
      </c>
      <c r="B6587" t="s">
        <v>190</v>
      </c>
      <c r="C6587" t="s">
        <v>80</v>
      </c>
      <c r="D6587">
        <v>18.842137999999998</v>
      </c>
      <c r="E6587">
        <v>72.887808000000007</v>
      </c>
      <c r="F6587" s="18">
        <v>45344</v>
      </c>
      <c r="G6587" s="19">
        <v>0.83333333333333304</v>
      </c>
      <c r="H6587">
        <v>20</v>
      </c>
      <c r="I6587" s="13" t="s">
        <v>202</v>
      </c>
      <c r="J6587">
        <v>0</v>
      </c>
      <c r="K6587" s="13" t="s">
        <v>92</v>
      </c>
      <c r="L6587">
        <v>6</v>
      </c>
      <c r="M6587">
        <v>0</v>
      </c>
      <c r="N6587" s="13" t="s">
        <v>192</v>
      </c>
      <c r="O6587" s="13" t="s">
        <v>97</v>
      </c>
      <c r="P6587">
        <v>34</v>
      </c>
      <c r="Q6587" s="13" t="s">
        <v>95</v>
      </c>
      <c r="R6587" s="13" t="s">
        <v>205</v>
      </c>
      <c r="S6587" s="13" t="s">
        <v>193</v>
      </c>
      <c r="T6587">
        <v>1</v>
      </c>
      <c r="U6587">
        <v>0</v>
      </c>
      <c r="V6587">
        <v>0</v>
      </c>
      <c r="W6587" s="13" t="s">
        <v>101</v>
      </c>
      <c r="X6587">
        <v>0.1</v>
      </c>
    </row>
    <row r="6588" spans="1:24" x14ac:dyDescent="0.3">
      <c r="A6588">
        <v>6586</v>
      </c>
      <c r="B6588" t="s">
        <v>190</v>
      </c>
      <c r="C6588" t="s">
        <v>80</v>
      </c>
      <c r="D6588">
        <v>18.906578</v>
      </c>
      <c r="E6588">
        <v>72.855400000000003</v>
      </c>
      <c r="F6588" s="18">
        <v>45199</v>
      </c>
      <c r="G6588" s="19">
        <v>0</v>
      </c>
      <c r="H6588">
        <v>0</v>
      </c>
      <c r="I6588" s="13" t="s">
        <v>219</v>
      </c>
      <c r="J6588">
        <v>1</v>
      </c>
      <c r="K6588" s="13" t="s">
        <v>214</v>
      </c>
      <c r="L6588">
        <v>5</v>
      </c>
      <c r="M6588">
        <v>1</v>
      </c>
      <c r="N6588" s="13" t="s">
        <v>212</v>
      </c>
      <c r="O6588" s="13" t="s">
        <v>195</v>
      </c>
      <c r="P6588">
        <v>26</v>
      </c>
      <c r="Q6588" s="13" t="s">
        <v>95</v>
      </c>
      <c r="R6588" s="13" t="s">
        <v>213</v>
      </c>
      <c r="S6588" s="13" t="s">
        <v>193</v>
      </c>
      <c r="T6588">
        <v>5</v>
      </c>
      <c r="U6588">
        <v>3</v>
      </c>
      <c r="V6588">
        <v>0</v>
      </c>
      <c r="W6588" s="13" t="s">
        <v>101</v>
      </c>
      <c r="X6588">
        <v>0.25</v>
      </c>
    </row>
    <row r="6589" spans="1:24" x14ac:dyDescent="0.3">
      <c r="A6589">
        <v>6587</v>
      </c>
      <c r="B6589" t="s">
        <v>197</v>
      </c>
      <c r="C6589" t="s">
        <v>198</v>
      </c>
      <c r="D6589">
        <v>30.759219999999999</v>
      </c>
      <c r="E6589">
        <v>76.892317000000006</v>
      </c>
      <c r="F6589" s="18">
        <v>44711</v>
      </c>
      <c r="G6589" s="19">
        <v>0.5</v>
      </c>
      <c r="H6589">
        <v>12</v>
      </c>
      <c r="I6589" s="13" t="s">
        <v>204</v>
      </c>
      <c r="J6589">
        <v>0</v>
      </c>
      <c r="K6589" s="13" t="s">
        <v>214</v>
      </c>
      <c r="L6589">
        <v>6</v>
      </c>
      <c r="M6589">
        <v>1</v>
      </c>
      <c r="N6589" s="13" t="s">
        <v>212</v>
      </c>
      <c r="O6589" s="13" t="s">
        <v>195</v>
      </c>
      <c r="P6589">
        <v>22</v>
      </c>
      <c r="Q6589" s="13" t="s">
        <v>95</v>
      </c>
      <c r="R6589" s="13" t="s">
        <v>98</v>
      </c>
      <c r="S6589" s="13" t="s">
        <v>196</v>
      </c>
      <c r="T6589">
        <v>2</v>
      </c>
      <c r="U6589">
        <v>0</v>
      </c>
      <c r="V6589">
        <v>0</v>
      </c>
      <c r="W6589" s="13" t="s">
        <v>101</v>
      </c>
      <c r="X6589">
        <v>0.25</v>
      </c>
    </row>
    <row r="6590" spans="1:24" x14ac:dyDescent="0.3">
      <c r="A6590">
        <v>6588</v>
      </c>
      <c r="B6590" t="s">
        <v>217</v>
      </c>
      <c r="C6590" t="s">
        <v>218</v>
      </c>
      <c r="D6590">
        <v>22.610541000000001</v>
      </c>
      <c r="E6590">
        <v>88.395878999999994</v>
      </c>
      <c r="F6590" s="18">
        <v>44991</v>
      </c>
      <c r="G6590" s="19">
        <v>0.33333333333333298</v>
      </c>
      <c r="H6590">
        <v>8</v>
      </c>
      <c r="I6590" s="13" t="s">
        <v>204</v>
      </c>
      <c r="J6590">
        <v>0</v>
      </c>
      <c r="K6590" s="13" t="s">
        <v>92</v>
      </c>
      <c r="L6590">
        <v>2</v>
      </c>
      <c r="M6590">
        <v>1</v>
      </c>
      <c r="N6590" s="13" t="s">
        <v>212</v>
      </c>
      <c r="O6590" s="13" t="s">
        <v>95</v>
      </c>
      <c r="P6590">
        <v>40</v>
      </c>
      <c r="Q6590" s="13" t="s">
        <v>195</v>
      </c>
      <c r="R6590" s="13" t="s">
        <v>199</v>
      </c>
      <c r="S6590" s="13" t="s">
        <v>193</v>
      </c>
      <c r="T6590">
        <v>1</v>
      </c>
      <c r="U6590">
        <v>0</v>
      </c>
      <c r="V6590">
        <v>1</v>
      </c>
      <c r="W6590" s="13" t="s">
        <v>101</v>
      </c>
      <c r="X6590">
        <v>0.6</v>
      </c>
    </row>
    <row r="6591" spans="1:24" x14ac:dyDescent="0.3">
      <c r="A6591">
        <v>6589</v>
      </c>
      <c r="B6591" t="s">
        <v>209</v>
      </c>
      <c r="C6591" t="s">
        <v>210</v>
      </c>
      <c r="D6591">
        <v>17.426841</v>
      </c>
      <c r="E6591">
        <v>78.571102999999994</v>
      </c>
      <c r="F6591" s="18">
        <v>45418</v>
      </c>
      <c r="G6591" s="19">
        <v>0.91666666666666696</v>
      </c>
      <c r="H6591">
        <v>22</v>
      </c>
      <c r="I6591" s="13" t="s">
        <v>204</v>
      </c>
      <c r="J6591">
        <v>0</v>
      </c>
      <c r="K6591" s="13" t="s">
        <v>92</v>
      </c>
      <c r="L6591">
        <v>2</v>
      </c>
      <c r="M6591">
        <v>1</v>
      </c>
      <c r="N6591" s="13" t="s">
        <v>212</v>
      </c>
      <c r="O6591" s="13" t="s">
        <v>95</v>
      </c>
      <c r="P6591">
        <v>19</v>
      </c>
      <c r="Q6591" s="13" t="s">
        <v>97</v>
      </c>
      <c r="R6591" s="13" t="s">
        <v>208</v>
      </c>
      <c r="S6591" s="13" t="s">
        <v>99</v>
      </c>
      <c r="T6591">
        <v>1</v>
      </c>
      <c r="U6591">
        <v>1</v>
      </c>
      <c r="V6591">
        <v>0</v>
      </c>
      <c r="W6591" s="13" t="s">
        <v>101</v>
      </c>
      <c r="X6591">
        <v>0.85</v>
      </c>
    </row>
    <row r="6592" spans="1:24" x14ac:dyDescent="0.3">
      <c r="A6592">
        <v>6590</v>
      </c>
      <c r="B6592" t="s">
        <v>206</v>
      </c>
      <c r="C6592" t="s">
        <v>207</v>
      </c>
      <c r="D6592">
        <v>13.118888999999999</v>
      </c>
      <c r="E6592">
        <v>77.528002000000001</v>
      </c>
      <c r="F6592" s="18">
        <v>45137</v>
      </c>
      <c r="G6592" s="19">
        <v>0.66666666666666696</v>
      </c>
      <c r="H6592">
        <v>16</v>
      </c>
      <c r="I6592" s="13" t="s">
        <v>89</v>
      </c>
      <c r="J6592">
        <v>1</v>
      </c>
      <c r="K6592" s="13" t="s">
        <v>214</v>
      </c>
      <c r="L6592">
        <v>4</v>
      </c>
      <c r="M6592">
        <v>0</v>
      </c>
      <c r="N6592" s="13" t="s">
        <v>192</v>
      </c>
      <c r="O6592" s="13" t="s">
        <v>97</v>
      </c>
      <c r="P6592">
        <v>18</v>
      </c>
      <c r="Q6592" s="13" t="s">
        <v>195</v>
      </c>
      <c r="R6592" s="13" t="s">
        <v>208</v>
      </c>
      <c r="S6592" s="13" t="s">
        <v>196</v>
      </c>
      <c r="T6592">
        <v>2</v>
      </c>
      <c r="U6592">
        <v>1</v>
      </c>
      <c r="V6592">
        <v>0</v>
      </c>
      <c r="W6592" s="13" t="s">
        <v>101</v>
      </c>
      <c r="X6592">
        <v>0.1</v>
      </c>
    </row>
    <row r="6593" spans="1:24" x14ac:dyDescent="0.3">
      <c r="A6593">
        <v>6591</v>
      </c>
      <c r="B6593" t="s">
        <v>79</v>
      </c>
      <c r="C6593" t="s">
        <v>80</v>
      </c>
      <c r="D6593">
        <v>18.513743000000002</v>
      </c>
      <c r="E6593">
        <v>73.860809000000003</v>
      </c>
      <c r="F6593" s="18">
        <v>45719</v>
      </c>
      <c r="G6593" s="19">
        <v>0.29166666666666702</v>
      </c>
      <c r="H6593">
        <v>7</v>
      </c>
      <c r="I6593" s="13" t="s">
        <v>204</v>
      </c>
      <c r="J6593">
        <v>0</v>
      </c>
      <c r="K6593" s="13" t="s">
        <v>92</v>
      </c>
      <c r="L6593">
        <v>4</v>
      </c>
      <c r="M6593">
        <v>1</v>
      </c>
      <c r="N6593" s="13" t="s">
        <v>192</v>
      </c>
      <c r="O6593" s="13" t="s">
        <v>97</v>
      </c>
      <c r="P6593">
        <v>15</v>
      </c>
      <c r="Q6593" s="13" t="s">
        <v>97</v>
      </c>
      <c r="R6593" s="13" t="s">
        <v>98</v>
      </c>
      <c r="S6593" s="13" t="s">
        <v>196</v>
      </c>
      <c r="T6593">
        <v>2</v>
      </c>
      <c r="U6593">
        <v>0</v>
      </c>
      <c r="V6593">
        <v>0</v>
      </c>
      <c r="W6593" s="13" t="s">
        <v>101</v>
      </c>
      <c r="X6593">
        <v>0.3</v>
      </c>
    </row>
    <row r="6594" spans="1:24" x14ac:dyDescent="0.3">
      <c r="A6594">
        <v>6592</v>
      </c>
      <c r="B6594" t="s">
        <v>209</v>
      </c>
      <c r="C6594" t="s">
        <v>210</v>
      </c>
      <c r="D6594">
        <v>17.460331</v>
      </c>
      <c r="E6594">
        <v>78.560293999999999</v>
      </c>
      <c r="F6594" s="18">
        <v>44776</v>
      </c>
      <c r="G6594" s="19">
        <v>0.45833333333333298</v>
      </c>
      <c r="H6594">
        <v>11</v>
      </c>
      <c r="I6594" s="13" t="s">
        <v>194</v>
      </c>
      <c r="J6594">
        <v>0</v>
      </c>
      <c r="K6594" s="13" t="s">
        <v>92</v>
      </c>
      <c r="L6594">
        <v>5</v>
      </c>
      <c r="M6594">
        <v>1</v>
      </c>
      <c r="N6594" s="13" t="s">
        <v>94</v>
      </c>
      <c r="O6594" s="13" t="s">
        <v>95</v>
      </c>
      <c r="P6594">
        <v>18</v>
      </c>
      <c r="Q6594" s="13" t="s">
        <v>195</v>
      </c>
      <c r="R6594" s="13" t="s">
        <v>199</v>
      </c>
      <c r="S6594" s="13" t="s">
        <v>196</v>
      </c>
      <c r="T6594">
        <v>4</v>
      </c>
      <c r="U6594">
        <v>4</v>
      </c>
      <c r="V6594">
        <v>0</v>
      </c>
      <c r="W6594" s="13" t="s">
        <v>101</v>
      </c>
      <c r="X6594">
        <v>0.45</v>
      </c>
    </row>
    <row r="6595" spans="1:24" x14ac:dyDescent="0.3">
      <c r="A6595">
        <v>6593</v>
      </c>
      <c r="B6595" t="s">
        <v>206</v>
      </c>
      <c r="C6595" t="s">
        <v>207</v>
      </c>
      <c r="D6595">
        <v>12.958002</v>
      </c>
      <c r="E6595">
        <v>77.559218999999999</v>
      </c>
      <c r="F6595" s="18">
        <v>44748</v>
      </c>
      <c r="G6595" s="19">
        <v>0.79166666666666696</v>
      </c>
      <c r="H6595">
        <v>19</v>
      </c>
      <c r="I6595" s="13" t="s">
        <v>194</v>
      </c>
      <c r="J6595">
        <v>0</v>
      </c>
      <c r="K6595" s="13" t="s">
        <v>214</v>
      </c>
      <c r="L6595">
        <v>4</v>
      </c>
      <c r="M6595">
        <v>1</v>
      </c>
      <c r="N6595" s="13" t="s">
        <v>192</v>
      </c>
      <c r="O6595" s="13" t="s">
        <v>97</v>
      </c>
      <c r="P6595">
        <v>38</v>
      </c>
      <c r="Q6595" s="13" t="s">
        <v>95</v>
      </c>
      <c r="R6595" s="13" t="s">
        <v>205</v>
      </c>
      <c r="S6595" s="13" t="s">
        <v>193</v>
      </c>
      <c r="T6595">
        <v>3</v>
      </c>
      <c r="U6595">
        <v>1</v>
      </c>
      <c r="V6595">
        <v>1</v>
      </c>
      <c r="W6595" s="13" t="s">
        <v>101</v>
      </c>
      <c r="X6595">
        <v>0.25</v>
      </c>
    </row>
    <row r="6596" spans="1:24" x14ac:dyDescent="0.3">
      <c r="A6596">
        <v>6594</v>
      </c>
      <c r="B6596" t="s">
        <v>209</v>
      </c>
      <c r="C6596" t="s">
        <v>210</v>
      </c>
      <c r="D6596">
        <v>17.290997999999998</v>
      </c>
      <c r="E6596">
        <v>78.581997000000001</v>
      </c>
      <c r="F6596" s="18">
        <v>44865</v>
      </c>
      <c r="G6596" s="19">
        <v>0.75</v>
      </c>
      <c r="H6596">
        <v>18</v>
      </c>
      <c r="I6596" s="13" t="s">
        <v>204</v>
      </c>
      <c r="J6596">
        <v>0</v>
      </c>
      <c r="K6596" s="13" t="s">
        <v>214</v>
      </c>
      <c r="L6596">
        <v>3</v>
      </c>
      <c r="M6596">
        <v>0</v>
      </c>
      <c r="N6596" s="13" t="s">
        <v>212</v>
      </c>
      <c r="O6596" s="13" t="s">
        <v>95</v>
      </c>
      <c r="P6596">
        <v>30</v>
      </c>
      <c r="Q6596" s="13" t="s">
        <v>97</v>
      </c>
      <c r="R6596" s="13" t="s">
        <v>98</v>
      </c>
      <c r="S6596" s="13" t="s">
        <v>99</v>
      </c>
      <c r="T6596">
        <v>5</v>
      </c>
      <c r="U6596">
        <v>5</v>
      </c>
      <c r="V6596">
        <v>1</v>
      </c>
      <c r="W6596" s="13" t="s">
        <v>101</v>
      </c>
      <c r="X6596">
        <v>1</v>
      </c>
    </row>
    <row r="6597" spans="1:24" x14ac:dyDescent="0.3">
      <c r="A6597">
        <v>6595</v>
      </c>
      <c r="B6597" t="s">
        <v>206</v>
      </c>
      <c r="C6597" t="s">
        <v>207</v>
      </c>
      <c r="D6597">
        <v>13.143661</v>
      </c>
      <c r="E6597">
        <v>77.638985000000005</v>
      </c>
      <c r="F6597" s="18">
        <v>44724</v>
      </c>
      <c r="G6597" s="19">
        <v>0.95833333333333304</v>
      </c>
      <c r="H6597">
        <v>23</v>
      </c>
      <c r="I6597" s="13" t="s">
        <v>89</v>
      </c>
      <c r="J6597">
        <v>1</v>
      </c>
      <c r="K6597" s="13" t="s">
        <v>191</v>
      </c>
      <c r="L6597">
        <v>4</v>
      </c>
      <c r="M6597">
        <v>0</v>
      </c>
      <c r="N6597" s="13" t="s">
        <v>192</v>
      </c>
      <c r="O6597" s="13" t="s">
        <v>97</v>
      </c>
      <c r="P6597">
        <v>39</v>
      </c>
      <c r="Q6597" s="13" t="s">
        <v>97</v>
      </c>
      <c r="R6597" s="13" t="s">
        <v>199</v>
      </c>
      <c r="S6597" s="13" t="s">
        <v>196</v>
      </c>
      <c r="T6597">
        <v>1</v>
      </c>
      <c r="U6597">
        <v>1</v>
      </c>
      <c r="V6597">
        <v>0</v>
      </c>
      <c r="W6597" s="13" t="s">
        <v>101</v>
      </c>
      <c r="X6597">
        <v>0.3</v>
      </c>
    </row>
    <row r="6598" spans="1:24" x14ac:dyDescent="0.3">
      <c r="A6598">
        <v>6596</v>
      </c>
      <c r="B6598" t="s">
        <v>209</v>
      </c>
      <c r="C6598" t="s">
        <v>210</v>
      </c>
      <c r="D6598">
        <v>17.478805999999999</v>
      </c>
      <c r="E6598">
        <v>78.328997000000001</v>
      </c>
      <c r="F6598" s="18">
        <v>45029</v>
      </c>
      <c r="G6598" s="19">
        <v>0.75</v>
      </c>
      <c r="H6598">
        <v>18</v>
      </c>
      <c r="I6598" s="13" t="s">
        <v>202</v>
      </c>
      <c r="J6598">
        <v>0</v>
      </c>
      <c r="K6598" s="13" t="s">
        <v>92</v>
      </c>
      <c r="L6598">
        <v>5</v>
      </c>
      <c r="M6598">
        <v>1</v>
      </c>
      <c r="N6598" s="13" t="s">
        <v>212</v>
      </c>
      <c r="O6598" s="13" t="s">
        <v>195</v>
      </c>
      <c r="P6598">
        <v>32</v>
      </c>
      <c r="Q6598" s="13" t="s">
        <v>97</v>
      </c>
      <c r="R6598" s="13" t="s">
        <v>98</v>
      </c>
      <c r="S6598" s="13" t="s">
        <v>193</v>
      </c>
      <c r="T6598">
        <v>3</v>
      </c>
      <c r="U6598">
        <v>0</v>
      </c>
      <c r="V6598">
        <v>1</v>
      </c>
      <c r="W6598" s="13" t="s">
        <v>101</v>
      </c>
      <c r="X6598">
        <v>0.6</v>
      </c>
    </row>
    <row r="6599" spans="1:24" x14ac:dyDescent="0.3">
      <c r="A6599">
        <v>6597</v>
      </c>
      <c r="B6599" t="s">
        <v>200</v>
      </c>
      <c r="C6599" t="s">
        <v>201</v>
      </c>
      <c r="D6599">
        <v>13.163786</v>
      </c>
      <c r="E6599">
        <v>80.256639000000007</v>
      </c>
      <c r="F6599" s="18">
        <v>44686</v>
      </c>
      <c r="G6599" s="19">
        <v>0.875</v>
      </c>
      <c r="H6599">
        <v>21</v>
      </c>
      <c r="I6599" s="13" t="s">
        <v>202</v>
      </c>
      <c r="J6599">
        <v>0</v>
      </c>
      <c r="K6599" s="13" t="s">
        <v>191</v>
      </c>
      <c r="L6599">
        <v>2</v>
      </c>
      <c r="M6599">
        <v>1</v>
      </c>
      <c r="N6599" s="13" t="s">
        <v>94</v>
      </c>
      <c r="O6599" s="13" t="s">
        <v>95</v>
      </c>
      <c r="P6599">
        <v>36</v>
      </c>
      <c r="Q6599" s="13" t="s">
        <v>195</v>
      </c>
      <c r="R6599" s="13" t="s">
        <v>205</v>
      </c>
      <c r="S6599" s="13" t="s">
        <v>99</v>
      </c>
      <c r="T6599">
        <v>2</v>
      </c>
      <c r="U6599">
        <v>2</v>
      </c>
      <c r="V6599">
        <v>0</v>
      </c>
      <c r="W6599" s="13" t="s">
        <v>101</v>
      </c>
      <c r="X6599">
        <v>0.65</v>
      </c>
    </row>
    <row r="6600" spans="1:24" x14ac:dyDescent="0.3">
      <c r="A6600">
        <v>6598</v>
      </c>
      <c r="B6600" t="s">
        <v>197</v>
      </c>
      <c r="C6600" t="s">
        <v>198</v>
      </c>
      <c r="D6600">
        <v>30.610585</v>
      </c>
      <c r="E6600">
        <v>76.892009000000002</v>
      </c>
      <c r="F6600" s="18">
        <v>45694</v>
      </c>
      <c r="G6600" s="19">
        <v>0.91666666666666696</v>
      </c>
      <c r="H6600">
        <v>22</v>
      </c>
      <c r="I6600" s="13" t="s">
        <v>202</v>
      </c>
      <c r="J6600">
        <v>0</v>
      </c>
      <c r="K6600" s="13" t="s">
        <v>191</v>
      </c>
      <c r="L6600">
        <v>6</v>
      </c>
      <c r="M6600">
        <v>0</v>
      </c>
      <c r="N6600" s="13" t="s">
        <v>212</v>
      </c>
      <c r="O6600" s="13" t="s">
        <v>95</v>
      </c>
      <c r="P6600">
        <v>40</v>
      </c>
      <c r="Q6600" s="13" t="s">
        <v>97</v>
      </c>
      <c r="R6600" s="13" t="s">
        <v>208</v>
      </c>
      <c r="S6600" s="13" t="s">
        <v>193</v>
      </c>
      <c r="T6600">
        <v>3</v>
      </c>
      <c r="U6600">
        <v>2</v>
      </c>
      <c r="V6600">
        <v>0</v>
      </c>
      <c r="W6600" s="13" t="s">
        <v>101</v>
      </c>
      <c r="X6600">
        <v>0.65</v>
      </c>
    </row>
    <row r="6601" spans="1:24" x14ac:dyDescent="0.3">
      <c r="A6601">
        <v>6599</v>
      </c>
      <c r="B6601" t="s">
        <v>206</v>
      </c>
      <c r="C6601" t="s">
        <v>207</v>
      </c>
      <c r="D6601">
        <v>13.114478</v>
      </c>
      <c r="E6601">
        <v>77.720123999999998</v>
      </c>
      <c r="F6601" s="18">
        <v>44632</v>
      </c>
      <c r="G6601" s="19">
        <v>8.3333333333333301E-2</v>
      </c>
      <c r="H6601">
        <v>2</v>
      </c>
      <c r="I6601" s="13" t="s">
        <v>219</v>
      </c>
      <c r="J6601">
        <v>1</v>
      </c>
      <c r="K6601" s="13" t="s">
        <v>214</v>
      </c>
      <c r="L6601">
        <v>6</v>
      </c>
      <c r="M6601">
        <v>0</v>
      </c>
      <c r="N6601" s="13" t="s">
        <v>192</v>
      </c>
      <c r="O6601" s="13" t="s">
        <v>97</v>
      </c>
      <c r="P6601">
        <v>35</v>
      </c>
      <c r="Q6601" s="13" t="s">
        <v>95</v>
      </c>
      <c r="R6601" s="13" t="s">
        <v>213</v>
      </c>
      <c r="S6601" s="13" t="s">
        <v>99</v>
      </c>
      <c r="T6601">
        <v>1</v>
      </c>
      <c r="U6601">
        <v>1</v>
      </c>
      <c r="V6601">
        <v>0</v>
      </c>
      <c r="W6601" s="13" t="s">
        <v>101</v>
      </c>
      <c r="X6601">
        <v>0.3</v>
      </c>
    </row>
    <row r="6602" spans="1:24" x14ac:dyDescent="0.3">
      <c r="A6602">
        <v>6600</v>
      </c>
      <c r="B6602" t="s">
        <v>190</v>
      </c>
      <c r="C6602" t="s">
        <v>80</v>
      </c>
      <c r="D6602">
        <v>19.034946999999999</v>
      </c>
      <c r="E6602">
        <v>72.965197000000003</v>
      </c>
      <c r="F6602" s="18">
        <v>45751</v>
      </c>
      <c r="G6602" s="19">
        <v>0.375</v>
      </c>
      <c r="H6602">
        <v>9</v>
      </c>
      <c r="I6602" s="13" t="s">
        <v>211</v>
      </c>
      <c r="J6602">
        <v>0</v>
      </c>
      <c r="K6602" s="13" t="s">
        <v>214</v>
      </c>
      <c r="L6602">
        <v>3</v>
      </c>
      <c r="M6602">
        <v>1</v>
      </c>
      <c r="N6602" s="13" t="s">
        <v>192</v>
      </c>
      <c r="O6602" s="13" t="s">
        <v>97</v>
      </c>
      <c r="P6602">
        <v>29</v>
      </c>
      <c r="Q6602" s="13" t="s">
        <v>97</v>
      </c>
      <c r="R6602" s="13" t="s">
        <v>213</v>
      </c>
      <c r="S6602" s="13" t="s">
        <v>196</v>
      </c>
      <c r="T6602">
        <v>4</v>
      </c>
      <c r="U6602">
        <v>3</v>
      </c>
      <c r="V6602">
        <v>1</v>
      </c>
      <c r="W6602" s="13" t="s">
        <v>101</v>
      </c>
      <c r="X6602">
        <v>0.45</v>
      </c>
    </row>
    <row r="6603" spans="1:24" x14ac:dyDescent="0.3">
      <c r="A6603">
        <v>6601</v>
      </c>
      <c r="B6603" t="s">
        <v>206</v>
      </c>
      <c r="C6603" t="s">
        <v>207</v>
      </c>
      <c r="D6603">
        <v>12.91826</v>
      </c>
      <c r="E6603">
        <v>77.734577999999999</v>
      </c>
      <c r="F6603" s="18">
        <v>45628</v>
      </c>
      <c r="G6603" s="19">
        <v>0.66666666666666696</v>
      </c>
      <c r="H6603">
        <v>16</v>
      </c>
      <c r="I6603" s="13" t="s">
        <v>204</v>
      </c>
      <c r="J6603">
        <v>0</v>
      </c>
      <c r="K6603" s="13" t="s">
        <v>214</v>
      </c>
      <c r="L6603">
        <v>5</v>
      </c>
      <c r="M6603">
        <v>1</v>
      </c>
      <c r="N6603" s="13" t="s">
        <v>192</v>
      </c>
      <c r="O6603" s="13" t="s">
        <v>97</v>
      </c>
      <c r="P6603">
        <v>34</v>
      </c>
      <c r="Q6603" s="13" t="s">
        <v>95</v>
      </c>
      <c r="R6603" s="13" t="s">
        <v>199</v>
      </c>
      <c r="S6603" s="13" t="s">
        <v>196</v>
      </c>
      <c r="T6603">
        <v>1</v>
      </c>
      <c r="U6603">
        <v>1</v>
      </c>
      <c r="V6603">
        <v>0</v>
      </c>
      <c r="W6603" s="13" t="s">
        <v>101</v>
      </c>
      <c r="X6603">
        <v>0.1</v>
      </c>
    </row>
    <row r="6604" spans="1:24" x14ac:dyDescent="0.3">
      <c r="A6604">
        <v>6602</v>
      </c>
      <c r="B6604" t="s">
        <v>200</v>
      </c>
      <c r="C6604" t="s">
        <v>201</v>
      </c>
      <c r="D6604">
        <v>12.994956999999999</v>
      </c>
      <c r="E6604">
        <v>80.201406000000006</v>
      </c>
      <c r="F6604" s="18">
        <v>44695</v>
      </c>
      <c r="G6604" s="19">
        <v>0.625</v>
      </c>
      <c r="H6604">
        <v>15</v>
      </c>
      <c r="I6604" s="13" t="s">
        <v>219</v>
      </c>
      <c r="J6604">
        <v>1</v>
      </c>
      <c r="K6604" s="13" t="s">
        <v>92</v>
      </c>
      <c r="L6604">
        <v>2</v>
      </c>
      <c r="M6604">
        <v>1</v>
      </c>
      <c r="N6604" s="13" t="s">
        <v>94</v>
      </c>
      <c r="O6604" s="13" t="s">
        <v>95</v>
      </c>
      <c r="P6604">
        <v>24</v>
      </c>
      <c r="Q6604" s="13" t="s">
        <v>95</v>
      </c>
      <c r="R6604" s="13" t="s">
        <v>98</v>
      </c>
      <c r="S6604" s="13" t="s">
        <v>193</v>
      </c>
      <c r="T6604">
        <v>5</v>
      </c>
      <c r="U6604">
        <v>5</v>
      </c>
      <c r="V6604">
        <v>0</v>
      </c>
      <c r="W6604" s="13" t="s">
        <v>101</v>
      </c>
      <c r="X6604">
        <v>0.45</v>
      </c>
    </row>
    <row r="6605" spans="1:24" x14ac:dyDescent="0.3">
      <c r="A6605">
        <v>6603</v>
      </c>
      <c r="B6605" t="s">
        <v>190</v>
      </c>
      <c r="C6605" t="s">
        <v>80</v>
      </c>
      <c r="D6605">
        <v>19.09722</v>
      </c>
      <c r="E6605">
        <v>72.954942000000003</v>
      </c>
      <c r="F6605" s="18">
        <v>45501</v>
      </c>
      <c r="G6605" s="19">
        <v>0.5</v>
      </c>
      <c r="H6605">
        <v>12</v>
      </c>
      <c r="I6605" s="13" t="s">
        <v>89</v>
      </c>
      <c r="J6605">
        <v>1</v>
      </c>
      <c r="K6605" s="13" t="s">
        <v>214</v>
      </c>
      <c r="L6605">
        <v>4</v>
      </c>
      <c r="M6605">
        <v>0</v>
      </c>
      <c r="N6605" s="13" t="s">
        <v>192</v>
      </c>
      <c r="O6605" s="13" t="s">
        <v>97</v>
      </c>
      <c r="P6605">
        <v>31</v>
      </c>
      <c r="Q6605" s="13" t="s">
        <v>95</v>
      </c>
      <c r="R6605" s="13" t="s">
        <v>208</v>
      </c>
      <c r="S6605" s="13" t="s">
        <v>193</v>
      </c>
      <c r="T6605">
        <v>4</v>
      </c>
      <c r="U6605">
        <v>4</v>
      </c>
      <c r="V6605">
        <v>0</v>
      </c>
      <c r="W6605" s="13" t="s">
        <v>101</v>
      </c>
      <c r="X6605">
        <v>0.1</v>
      </c>
    </row>
    <row r="6606" spans="1:24" x14ac:dyDescent="0.3">
      <c r="A6606">
        <v>6604</v>
      </c>
      <c r="B6606" t="s">
        <v>217</v>
      </c>
      <c r="C6606" t="s">
        <v>218</v>
      </c>
      <c r="D6606">
        <v>22.567854000000001</v>
      </c>
      <c r="E6606">
        <v>88.279075000000006</v>
      </c>
      <c r="F6606" s="18">
        <v>45462</v>
      </c>
      <c r="G6606" s="19">
        <v>0.5</v>
      </c>
      <c r="H6606">
        <v>12</v>
      </c>
      <c r="I6606" s="13" t="s">
        <v>194</v>
      </c>
      <c r="J6606">
        <v>0</v>
      </c>
      <c r="K6606" s="13" t="s">
        <v>214</v>
      </c>
      <c r="L6606">
        <v>2</v>
      </c>
      <c r="M6606">
        <v>0</v>
      </c>
      <c r="N6606" s="13" t="s">
        <v>94</v>
      </c>
      <c r="O6606" s="13" t="s">
        <v>95</v>
      </c>
      <c r="P6606">
        <v>38</v>
      </c>
      <c r="Q6606" s="13" t="s">
        <v>95</v>
      </c>
      <c r="R6606" s="13" t="s">
        <v>208</v>
      </c>
      <c r="S6606" s="13" t="s">
        <v>196</v>
      </c>
      <c r="T6606">
        <v>3</v>
      </c>
      <c r="U6606">
        <v>0</v>
      </c>
      <c r="V6606">
        <v>0</v>
      </c>
      <c r="W6606" s="13" t="s">
        <v>101</v>
      </c>
      <c r="X6606">
        <v>0.45</v>
      </c>
    </row>
    <row r="6607" spans="1:24" x14ac:dyDescent="0.3">
      <c r="A6607">
        <v>6605</v>
      </c>
      <c r="B6607" t="s">
        <v>200</v>
      </c>
      <c r="C6607" t="s">
        <v>201</v>
      </c>
      <c r="D6607">
        <v>13.080232000000001</v>
      </c>
      <c r="E6607">
        <v>80.131153999999995</v>
      </c>
      <c r="F6607" s="18">
        <v>44768</v>
      </c>
      <c r="G6607" s="19">
        <v>0</v>
      </c>
      <c r="H6607">
        <v>0</v>
      </c>
      <c r="I6607" s="13" t="s">
        <v>215</v>
      </c>
      <c r="J6607">
        <v>0</v>
      </c>
      <c r="K6607" s="13" t="s">
        <v>214</v>
      </c>
      <c r="L6607">
        <v>1</v>
      </c>
      <c r="M6607">
        <v>1</v>
      </c>
      <c r="N6607" s="13" t="s">
        <v>94</v>
      </c>
      <c r="O6607" s="13" t="s">
        <v>95</v>
      </c>
      <c r="P6607">
        <v>15</v>
      </c>
      <c r="Q6607" s="13" t="s">
        <v>95</v>
      </c>
      <c r="R6607" s="13" t="s">
        <v>213</v>
      </c>
      <c r="S6607" s="13" t="s">
        <v>193</v>
      </c>
      <c r="T6607">
        <v>4</v>
      </c>
      <c r="U6607">
        <v>2</v>
      </c>
      <c r="V6607">
        <v>0</v>
      </c>
      <c r="W6607" s="13" t="s">
        <v>101</v>
      </c>
      <c r="X6607">
        <v>0.45</v>
      </c>
    </row>
    <row r="6608" spans="1:24" x14ac:dyDescent="0.3">
      <c r="A6608">
        <v>6606</v>
      </c>
      <c r="B6608" t="s">
        <v>206</v>
      </c>
      <c r="C6608" t="s">
        <v>207</v>
      </c>
      <c r="D6608">
        <v>13.173458999999999</v>
      </c>
      <c r="E6608">
        <v>77.580472</v>
      </c>
      <c r="F6608" s="18">
        <v>44669</v>
      </c>
      <c r="G6608" s="19">
        <v>0.125</v>
      </c>
      <c r="H6608">
        <v>3</v>
      </c>
      <c r="I6608" s="13" t="s">
        <v>204</v>
      </c>
      <c r="J6608">
        <v>0</v>
      </c>
      <c r="K6608" s="13" t="s">
        <v>92</v>
      </c>
      <c r="L6608">
        <v>4</v>
      </c>
      <c r="M6608">
        <v>1</v>
      </c>
      <c r="N6608" s="13" t="s">
        <v>192</v>
      </c>
      <c r="O6608" s="13" t="s">
        <v>97</v>
      </c>
      <c r="P6608">
        <v>27</v>
      </c>
      <c r="Q6608" s="13" t="s">
        <v>95</v>
      </c>
      <c r="R6608" s="13" t="s">
        <v>205</v>
      </c>
      <c r="S6608" s="13" t="s">
        <v>193</v>
      </c>
      <c r="T6608">
        <v>4</v>
      </c>
      <c r="U6608">
        <v>4</v>
      </c>
      <c r="V6608">
        <v>0</v>
      </c>
      <c r="W6608" s="13" t="s">
        <v>101</v>
      </c>
      <c r="X6608">
        <v>0.1</v>
      </c>
    </row>
    <row r="6609" spans="1:24" x14ac:dyDescent="0.3">
      <c r="A6609">
        <v>6607</v>
      </c>
      <c r="B6609" t="s">
        <v>217</v>
      </c>
      <c r="C6609" t="s">
        <v>218</v>
      </c>
      <c r="D6609">
        <v>22.600292</v>
      </c>
      <c r="E6609">
        <v>88.203449000000006</v>
      </c>
      <c r="F6609" s="18">
        <v>45332</v>
      </c>
      <c r="G6609" s="19">
        <v>0.54166666666666696</v>
      </c>
      <c r="H6609">
        <v>13</v>
      </c>
      <c r="I6609" s="13" t="s">
        <v>219</v>
      </c>
      <c r="J6609">
        <v>1</v>
      </c>
      <c r="K6609" s="13" t="s">
        <v>92</v>
      </c>
      <c r="L6609">
        <v>5</v>
      </c>
      <c r="M6609">
        <v>0</v>
      </c>
      <c r="N6609" s="13" t="s">
        <v>192</v>
      </c>
      <c r="O6609" s="13" t="s">
        <v>97</v>
      </c>
      <c r="P6609">
        <v>15</v>
      </c>
      <c r="Q6609" s="13" t="s">
        <v>195</v>
      </c>
      <c r="R6609" s="13" t="s">
        <v>199</v>
      </c>
      <c r="S6609" s="13" t="s">
        <v>196</v>
      </c>
      <c r="T6609">
        <v>4</v>
      </c>
      <c r="U6609">
        <v>3</v>
      </c>
      <c r="V6609">
        <v>0</v>
      </c>
      <c r="W6609" s="13" t="s">
        <v>101</v>
      </c>
      <c r="X6609">
        <v>0.1</v>
      </c>
    </row>
    <row r="6610" spans="1:24" x14ac:dyDescent="0.3">
      <c r="A6610">
        <v>6608</v>
      </c>
      <c r="B6610" t="s">
        <v>203</v>
      </c>
      <c r="C6610" t="s">
        <v>203</v>
      </c>
      <c r="D6610">
        <v>28.474724999999999</v>
      </c>
      <c r="E6610">
        <v>76.81908</v>
      </c>
      <c r="F6610" s="18">
        <v>45426</v>
      </c>
      <c r="G6610" s="19">
        <v>0.375</v>
      </c>
      <c r="H6610">
        <v>9</v>
      </c>
      <c r="I6610" s="13" t="s">
        <v>215</v>
      </c>
      <c r="J6610">
        <v>0</v>
      </c>
      <c r="K6610" s="13" t="s">
        <v>191</v>
      </c>
      <c r="L6610">
        <v>6</v>
      </c>
      <c r="M6610">
        <v>1</v>
      </c>
      <c r="N6610" s="13" t="s">
        <v>94</v>
      </c>
      <c r="O6610" s="13" t="s">
        <v>95</v>
      </c>
      <c r="P6610">
        <v>21</v>
      </c>
      <c r="Q6610" s="13" t="s">
        <v>97</v>
      </c>
      <c r="R6610" s="13" t="s">
        <v>213</v>
      </c>
      <c r="S6610" s="13" t="s">
        <v>196</v>
      </c>
      <c r="T6610">
        <v>4</v>
      </c>
      <c r="U6610">
        <v>0</v>
      </c>
      <c r="V6610">
        <v>1</v>
      </c>
      <c r="W6610" s="13" t="s">
        <v>101</v>
      </c>
      <c r="X6610">
        <v>0.8</v>
      </c>
    </row>
    <row r="6611" spans="1:24" x14ac:dyDescent="0.3">
      <c r="A6611">
        <v>6609</v>
      </c>
      <c r="B6611" t="s">
        <v>209</v>
      </c>
      <c r="C6611" t="s">
        <v>210</v>
      </c>
      <c r="D6611">
        <v>17.553023</v>
      </c>
      <c r="E6611">
        <v>78.590348000000006</v>
      </c>
      <c r="F6611" s="18">
        <v>44961</v>
      </c>
      <c r="G6611" s="19">
        <v>0.91666666666666696</v>
      </c>
      <c r="H6611">
        <v>22</v>
      </c>
      <c r="I6611" s="13" t="s">
        <v>219</v>
      </c>
      <c r="J6611">
        <v>1</v>
      </c>
      <c r="K6611" s="13" t="s">
        <v>191</v>
      </c>
      <c r="L6611">
        <v>6</v>
      </c>
      <c r="M6611">
        <v>0</v>
      </c>
      <c r="N6611" s="13" t="s">
        <v>212</v>
      </c>
      <c r="O6611" s="13" t="s">
        <v>95</v>
      </c>
      <c r="P6611">
        <v>32</v>
      </c>
      <c r="Q6611" s="13" t="s">
        <v>95</v>
      </c>
      <c r="R6611" s="13" t="s">
        <v>199</v>
      </c>
      <c r="S6611" s="13" t="s">
        <v>193</v>
      </c>
      <c r="T6611">
        <v>5</v>
      </c>
      <c r="U6611">
        <v>1</v>
      </c>
      <c r="V6611">
        <v>0</v>
      </c>
      <c r="W6611" s="13" t="s">
        <v>101</v>
      </c>
      <c r="X6611">
        <v>0.45</v>
      </c>
    </row>
    <row r="6612" spans="1:24" x14ac:dyDescent="0.3">
      <c r="A6612">
        <v>6610</v>
      </c>
      <c r="B6612" t="s">
        <v>190</v>
      </c>
      <c r="C6612" t="s">
        <v>80</v>
      </c>
      <c r="D6612">
        <v>19.246929000000002</v>
      </c>
      <c r="E6612">
        <v>72.992998</v>
      </c>
      <c r="F6612" s="18">
        <v>45042</v>
      </c>
      <c r="G6612" s="19">
        <v>0.33333333333333298</v>
      </c>
      <c r="H6612">
        <v>8</v>
      </c>
      <c r="I6612" s="13" t="s">
        <v>194</v>
      </c>
      <c r="J6612">
        <v>0</v>
      </c>
      <c r="K6612" s="13" t="s">
        <v>191</v>
      </c>
      <c r="L6612">
        <v>5</v>
      </c>
      <c r="M6612">
        <v>1</v>
      </c>
      <c r="N6612" s="13" t="s">
        <v>192</v>
      </c>
      <c r="O6612" s="13" t="s">
        <v>97</v>
      </c>
      <c r="P6612">
        <v>40</v>
      </c>
      <c r="Q6612" s="13" t="s">
        <v>97</v>
      </c>
      <c r="R6612" s="13" t="s">
        <v>208</v>
      </c>
      <c r="S6612" s="13" t="s">
        <v>193</v>
      </c>
      <c r="T6612">
        <v>5</v>
      </c>
      <c r="U6612">
        <v>4</v>
      </c>
      <c r="V6612">
        <v>1</v>
      </c>
      <c r="W6612" s="13" t="s">
        <v>101</v>
      </c>
      <c r="X6612">
        <v>0.45</v>
      </c>
    </row>
    <row r="6613" spans="1:24" x14ac:dyDescent="0.3">
      <c r="A6613">
        <v>6611</v>
      </c>
      <c r="B6613" t="s">
        <v>197</v>
      </c>
      <c r="C6613" t="s">
        <v>198</v>
      </c>
      <c r="D6613">
        <v>30.668109000000001</v>
      </c>
      <c r="E6613">
        <v>76.723224999999999</v>
      </c>
      <c r="F6613" s="18">
        <v>45177</v>
      </c>
      <c r="G6613" s="19">
        <v>0.83333333333333304</v>
      </c>
      <c r="H6613">
        <v>20</v>
      </c>
      <c r="I6613" s="13" t="s">
        <v>211</v>
      </c>
      <c r="J6613">
        <v>0</v>
      </c>
      <c r="K6613" s="13" t="s">
        <v>191</v>
      </c>
      <c r="L6613">
        <v>2</v>
      </c>
      <c r="M6613">
        <v>0</v>
      </c>
      <c r="N6613" s="13" t="s">
        <v>212</v>
      </c>
      <c r="O6613" s="13" t="s">
        <v>195</v>
      </c>
      <c r="P6613">
        <v>30</v>
      </c>
      <c r="Q6613" s="13" t="s">
        <v>195</v>
      </c>
      <c r="R6613" s="13" t="s">
        <v>199</v>
      </c>
      <c r="S6613" s="13" t="s">
        <v>193</v>
      </c>
      <c r="T6613">
        <v>2</v>
      </c>
      <c r="U6613">
        <v>2</v>
      </c>
      <c r="V6613">
        <v>0</v>
      </c>
      <c r="W6613" s="13" t="s">
        <v>101</v>
      </c>
      <c r="X6613">
        <v>0.25</v>
      </c>
    </row>
    <row r="6614" spans="1:24" x14ac:dyDescent="0.3">
      <c r="A6614">
        <v>6612</v>
      </c>
      <c r="B6614" t="s">
        <v>217</v>
      </c>
      <c r="C6614" t="s">
        <v>218</v>
      </c>
      <c r="D6614">
        <v>22.461962</v>
      </c>
      <c r="E6614">
        <v>88.219781999999995</v>
      </c>
      <c r="F6614" s="18">
        <v>44875</v>
      </c>
      <c r="G6614" s="19">
        <v>0.54166666666666696</v>
      </c>
      <c r="H6614">
        <v>13</v>
      </c>
      <c r="I6614" s="13" t="s">
        <v>202</v>
      </c>
      <c r="J6614">
        <v>0</v>
      </c>
      <c r="K6614" s="13" t="s">
        <v>191</v>
      </c>
      <c r="L6614">
        <v>1</v>
      </c>
      <c r="M6614">
        <v>0</v>
      </c>
      <c r="N6614" s="13" t="s">
        <v>94</v>
      </c>
      <c r="O6614" s="13" t="s">
        <v>95</v>
      </c>
      <c r="P6614">
        <v>38</v>
      </c>
      <c r="Q6614" s="13" t="s">
        <v>195</v>
      </c>
      <c r="R6614" s="13" t="s">
        <v>98</v>
      </c>
      <c r="S6614" s="13" t="s">
        <v>193</v>
      </c>
      <c r="T6614">
        <v>3</v>
      </c>
      <c r="U6614">
        <v>2</v>
      </c>
      <c r="V6614">
        <v>0</v>
      </c>
      <c r="W6614" s="13" t="s">
        <v>101</v>
      </c>
      <c r="X6614">
        <v>0.45</v>
      </c>
    </row>
    <row r="6615" spans="1:24" x14ac:dyDescent="0.3">
      <c r="A6615">
        <v>6613</v>
      </c>
      <c r="B6615" t="s">
        <v>209</v>
      </c>
      <c r="C6615" t="s">
        <v>210</v>
      </c>
      <c r="D6615">
        <v>17.231978999999999</v>
      </c>
      <c r="E6615">
        <v>78.212701999999993</v>
      </c>
      <c r="F6615" s="18">
        <v>45680</v>
      </c>
      <c r="G6615" s="19">
        <v>0.79166666666666696</v>
      </c>
      <c r="H6615">
        <v>19</v>
      </c>
      <c r="I6615" s="13" t="s">
        <v>202</v>
      </c>
      <c r="J6615">
        <v>0</v>
      </c>
      <c r="K6615" s="13" t="s">
        <v>92</v>
      </c>
      <c r="L6615">
        <v>3</v>
      </c>
      <c r="M6615">
        <v>0</v>
      </c>
      <c r="N6615" s="13" t="s">
        <v>192</v>
      </c>
      <c r="O6615" s="13" t="s">
        <v>97</v>
      </c>
      <c r="P6615">
        <v>21</v>
      </c>
      <c r="Q6615" s="13" t="s">
        <v>195</v>
      </c>
      <c r="R6615" s="13" t="s">
        <v>98</v>
      </c>
      <c r="S6615" s="13" t="s">
        <v>196</v>
      </c>
      <c r="T6615">
        <v>4</v>
      </c>
      <c r="U6615">
        <v>2</v>
      </c>
      <c r="V6615">
        <v>1</v>
      </c>
      <c r="W6615" s="13" t="s">
        <v>101</v>
      </c>
      <c r="X6615">
        <v>0.25</v>
      </c>
    </row>
    <row r="6616" spans="1:24" x14ac:dyDescent="0.3">
      <c r="A6616">
        <v>6614</v>
      </c>
      <c r="B6616" t="s">
        <v>200</v>
      </c>
      <c r="C6616" t="s">
        <v>201</v>
      </c>
      <c r="D6616">
        <v>12.87271</v>
      </c>
      <c r="E6616">
        <v>80.136728000000005</v>
      </c>
      <c r="F6616" s="18">
        <v>44681</v>
      </c>
      <c r="G6616" s="19">
        <v>0.91666666666666696</v>
      </c>
      <c r="H6616">
        <v>22</v>
      </c>
      <c r="I6616" s="13" t="s">
        <v>219</v>
      </c>
      <c r="J6616">
        <v>1</v>
      </c>
      <c r="K6616" s="13" t="s">
        <v>214</v>
      </c>
      <c r="L6616">
        <v>4</v>
      </c>
      <c r="M6616">
        <v>0</v>
      </c>
      <c r="N6616" s="13" t="s">
        <v>212</v>
      </c>
      <c r="O6616" s="13" t="s">
        <v>195</v>
      </c>
      <c r="P6616">
        <v>22</v>
      </c>
      <c r="Q6616" s="13" t="s">
        <v>97</v>
      </c>
      <c r="R6616" s="13" t="s">
        <v>208</v>
      </c>
      <c r="S6616" s="13" t="s">
        <v>196</v>
      </c>
      <c r="T6616">
        <v>2</v>
      </c>
      <c r="U6616">
        <v>0</v>
      </c>
      <c r="V6616">
        <v>0</v>
      </c>
      <c r="W6616" s="13" t="s">
        <v>101</v>
      </c>
      <c r="X6616">
        <v>0.45</v>
      </c>
    </row>
    <row r="6617" spans="1:24" x14ac:dyDescent="0.3">
      <c r="A6617">
        <v>6615</v>
      </c>
      <c r="B6617" t="s">
        <v>209</v>
      </c>
      <c r="C6617" t="s">
        <v>210</v>
      </c>
      <c r="D6617">
        <v>17.324069000000001</v>
      </c>
      <c r="E6617">
        <v>78.390908999999994</v>
      </c>
      <c r="F6617" s="18">
        <v>44749</v>
      </c>
      <c r="G6617" s="19">
        <v>0.125</v>
      </c>
      <c r="H6617">
        <v>3</v>
      </c>
      <c r="I6617" s="13" t="s">
        <v>202</v>
      </c>
      <c r="J6617">
        <v>0</v>
      </c>
      <c r="K6617" s="13" t="s">
        <v>214</v>
      </c>
      <c r="L6617">
        <v>2</v>
      </c>
      <c r="M6617">
        <v>1</v>
      </c>
      <c r="N6617" s="13" t="s">
        <v>212</v>
      </c>
      <c r="O6617" s="13" t="s">
        <v>195</v>
      </c>
      <c r="P6617">
        <v>16</v>
      </c>
      <c r="Q6617" s="13" t="s">
        <v>95</v>
      </c>
      <c r="R6617" s="13" t="s">
        <v>205</v>
      </c>
      <c r="S6617" s="13" t="s">
        <v>196</v>
      </c>
      <c r="T6617">
        <v>2</v>
      </c>
      <c r="U6617">
        <v>2</v>
      </c>
      <c r="V6617">
        <v>0</v>
      </c>
      <c r="W6617" s="13" t="s">
        <v>101</v>
      </c>
      <c r="X6617">
        <v>0.25</v>
      </c>
    </row>
    <row r="6618" spans="1:24" x14ac:dyDescent="0.3">
      <c r="A6618">
        <v>6616</v>
      </c>
      <c r="B6618" t="s">
        <v>197</v>
      </c>
      <c r="C6618" t="s">
        <v>198</v>
      </c>
      <c r="D6618">
        <v>30.674437000000001</v>
      </c>
      <c r="E6618">
        <v>76.881281000000001</v>
      </c>
      <c r="F6618" s="18">
        <v>45450</v>
      </c>
      <c r="G6618" s="19">
        <v>0.29166666666666702</v>
      </c>
      <c r="H6618">
        <v>7</v>
      </c>
      <c r="I6618" s="13" t="s">
        <v>211</v>
      </c>
      <c r="J6618">
        <v>0</v>
      </c>
      <c r="K6618" s="13" t="s">
        <v>214</v>
      </c>
      <c r="L6618">
        <v>1</v>
      </c>
      <c r="M6618">
        <v>1</v>
      </c>
      <c r="N6618" s="13" t="s">
        <v>94</v>
      </c>
      <c r="O6618" s="13" t="s">
        <v>95</v>
      </c>
      <c r="P6618">
        <v>32</v>
      </c>
      <c r="Q6618" s="13" t="s">
        <v>95</v>
      </c>
      <c r="R6618" s="13" t="s">
        <v>98</v>
      </c>
      <c r="S6618" s="13" t="s">
        <v>193</v>
      </c>
      <c r="T6618">
        <v>5</v>
      </c>
      <c r="U6618">
        <v>5</v>
      </c>
      <c r="V6618">
        <v>0</v>
      </c>
      <c r="W6618" s="13" t="s">
        <v>101</v>
      </c>
      <c r="X6618">
        <v>0.45</v>
      </c>
    </row>
    <row r="6619" spans="1:24" x14ac:dyDescent="0.3">
      <c r="A6619">
        <v>6617</v>
      </c>
      <c r="B6619" t="s">
        <v>190</v>
      </c>
      <c r="C6619" t="s">
        <v>80</v>
      </c>
      <c r="D6619">
        <v>19.128046000000001</v>
      </c>
      <c r="E6619">
        <v>72.995532999999995</v>
      </c>
      <c r="F6619" s="18">
        <v>44619</v>
      </c>
      <c r="G6619" s="19">
        <v>0.79166666666666696</v>
      </c>
      <c r="H6619">
        <v>19</v>
      </c>
      <c r="I6619" s="13" t="s">
        <v>89</v>
      </c>
      <c r="J6619">
        <v>1</v>
      </c>
      <c r="K6619" s="13" t="s">
        <v>214</v>
      </c>
      <c r="L6619">
        <v>6</v>
      </c>
      <c r="M6619">
        <v>0</v>
      </c>
      <c r="N6619" s="13" t="s">
        <v>192</v>
      </c>
      <c r="O6619" s="13" t="s">
        <v>97</v>
      </c>
      <c r="P6619">
        <v>18</v>
      </c>
      <c r="Q6619" s="13" t="s">
        <v>97</v>
      </c>
      <c r="R6619" s="13" t="s">
        <v>199</v>
      </c>
      <c r="S6619" s="13" t="s">
        <v>99</v>
      </c>
      <c r="T6619">
        <v>2</v>
      </c>
      <c r="U6619">
        <v>2</v>
      </c>
      <c r="V6619">
        <v>1</v>
      </c>
      <c r="W6619" s="13" t="s">
        <v>101</v>
      </c>
      <c r="X6619">
        <v>0.65</v>
      </c>
    </row>
    <row r="6620" spans="1:24" x14ac:dyDescent="0.3">
      <c r="A6620">
        <v>6618</v>
      </c>
      <c r="B6620" t="s">
        <v>79</v>
      </c>
      <c r="C6620" t="s">
        <v>80</v>
      </c>
      <c r="D6620">
        <v>18.568154</v>
      </c>
      <c r="E6620">
        <v>73.851121000000006</v>
      </c>
      <c r="F6620" s="18">
        <v>44917</v>
      </c>
      <c r="G6620" s="19">
        <v>0.33333333333333298</v>
      </c>
      <c r="H6620">
        <v>8</v>
      </c>
      <c r="I6620" s="13" t="s">
        <v>202</v>
      </c>
      <c r="J6620">
        <v>0</v>
      </c>
      <c r="K6620" s="13" t="s">
        <v>214</v>
      </c>
      <c r="L6620">
        <v>3</v>
      </c>
      <c r="M6620">
        <v>0</v>
      </c>
      <c r="N6620" s="13" t="s">
        <v>192</v>
      </c>
      <c r="O6620" s="13" t="s">
        <v>97</v>
      </c>
      <c r="P6620">
        <v>20</v>
      </c>
      <c r="Q6620" s="13" t="s">
        <v>97</v>
      </c>
      <c r="R6620" s="13" t="s">
        <v>199</v>
      </c>
      <c r="S6620" s="13" t="s">
        <v>193</v>
      </c>
      <c r="T6620">
        <v>4</v>
      </c>
      <c r="U6620">
        <v>3</v>
      </c>
      <c r="V6620">
        <v>1</v>
      </c>
      <c r="W6620" s="13" t="s">
        <v>101</v>
      </c>
      <c r="X6620">
        <v>0.45</v>
      </c>
    </row>
    <row r="6621" spans="1:24" x14ac:dyDescent="0.3">
      <c r="A6621">
        <v>6619</v>
      </c>
      <c r="B6621" t="s">
        <v>206</v>
      </c>
      <c r="C6621" t="s">
        <v>207</v>
      </c>
      <c r="D6621">
        <v>12.80588</v>
      </c>
      <c r="E6621">
        <v>77.570293000000007</v>
      </c>
      <c r="F6621" s="18">
        <v>45208</v>
      </c>
      <c r="G6621" s="19">
        <v>0.125</v>
      </c>
      <c r="H6621">
        <v>3</v>
      </c>
      <c r="I6621" s="13" t="s">
        <v>204</v>
      </c>
      <c r="J6621">
        <v>0</v>
      </c>
      <c r="K6621" s="13" t="s">
        <v>191</v>
      </c>
      <c r="L6621">
        <v>2</v>
      </c>
      <c r="M6621">
        <v>1</v>
      </c>
      <c r="N6621" s="13" t="s">
        <v>192</v>
      </c>
      <c r="O6621" s="13" t="s">
        <v>97</v>
      </c>
      <c r="P6621">
        <v>29</v>
      </c>
      <c r="Q6621" s="13" t="s">
        <v>97</v>
      </c>
      <c r="R6621" s="13" t="s">
        <v>213</v>
      </c>
      <c r="S6621" s="13" t="s">
        <v>196</v>
      </c>
      <c r="T6621">
        <v>5</v>
      </c>
      <c r="U6621">
        <v>1</v>
      </c>
      <c r="V6621">
        <v>0</v>
      </c>
      <c r="W6621" s="13" t="s">
        <v>101</v>
      </c>
      <c r="X6621">
        <v>0.3</v>
      </c>
    </row>
    <row r="6622" spans="1:24" x14ac:dyDescent="0.3">
      <c r="A6622">
        <v>6620</v>
      </c>
      <c r="B6622" t="s">
        <v>206</v>
      </c>
      <c r="C6622" t="s">
        <v>207</v>
      </c>
      <c r="D6622">
        <v>13.085959000000001</v>
      </c>
      <c r="E6622">
        <v>77.546886999999998</v>
      </c>
      <c r="F6622" s="18">
        <v>45442</v>
      </c>
      <c r="G6622" s="19">
        <v>0.20833333333333301</v>
      </c>
      <c r="H6622">
        <v>5</v>
      </c>
      <c r="I6622" s="13" t="s">
        <v>202</v>
      </c>
      <c r="J6622">
        <v>0</v>
      </c>
      <c r="K6622" s="13" t="s">
        <v>92</v>
      </c>
      <c r="L6622">
        <v>3</v>
      </c>
      <c r="M6622">
        <v>1</v>
      </c>
      <c r="N6622" s="13" t="s">
        <v>94</v>
      </c>
      <c r="O6622" s="13" t="s">
        <v>95</v>
      </c>
      <c r="P6622">
        <v>22</v>
      </c>
      <c r="Q6622" s="13" t="s">
        <v>95</v>
      </c>
      <c r="R6622" s="13" t="s">
        <v>98</v>
      </c>
      <c r="S6622" s="13" t="s">
        <v>196</v>
      </c>
      <c r="T6622">
        <v>4</v>
      </c>
      <c r="U6622">
        <v>4</v>
      </c>
      <c r="V6622">
        <v>0</v>
      </c>
      <c r="W6622" s="13" t="s">
        <v>101</v>
      </c>
      <c r="X6622">
        <v>0.45</v>
      </c>
    </row>
    <row r="6623" spans="1:24" x14ac:dyDescent="0.3">
      <c r="A6623">
        <v>6621</v>
      </c>
      <c r="B6623" t="s">
        <v>209</v>
      </c>
      <c r="C6623" t="s">
        <v>210</v>
      </c>
      <c r="D6623">
        <v>17.358988</v>
      </c>
      <c r="E6623">
        <v>78.462704000000002</v>
      </c>
      <c r="F6623" s="18">
        <v>45285</v>
      </c>
      <c r="G6623" s="19">
        <v>0.125</v>
      </c>
      <c r="H6623">
        <v>3</v>
      </c>
      <c r="I6623" s="13" t="s">
        <v>204</v>
      </c>
      <c r="J6623">
        <v>0</v>
      </c>
      <c r="K6623" s="13" t="s">
        <v>214</v>
      </c>
      <c r="L6623">
        <v>5</v>
      </c>
      <c r="M6623">
        <v>1</v>
      </c>
      <c r="N6623" s="13" t="s">
        <v>94</v>
      </c>
      <c r="O6623" s="13" t="s">
        <v>95</v>
      </c>
      <c r="P6623">
        <v>22</v>
      </c>
      <c r="Q6623" s="13" t="s">
        <v>97</v>
      </c>
      <c r="R6623" s="13" t="s">
        <v>98</v>
      </c>
      <c r="S6623" s="13" t="s">
        <v>196</v>
      </c>
      <c r="T6623">
        <v>2</v>
      </c>
      <c r="U6623">
        <v>0</v>
      </c>
      <c r="V6623">
        <v>0</v>
      </c>
      <c r="W6623" s="13" t="s">
        <v>101</v>
      </c>
      <c r="X6623">
        <v>0.65</v>
      </c>
    </row>
    <row r="6624" spans="1:24" x14ac:dyDescent="0.3">
      <c r="A6624">
        <v>6622</v>
      </c>
      <c r="B6624" t="s">
        <v>79</v>
      </c>
      <c r="C6624" t="s">
        <v>80</v>
      </c>
      <c r="D6624">
        <v>18.479609</v>
      </c>
      <c r="E6624">
        <v>73.846773999999996</v>
      </c>
      <c r="F6624" s="18">
        <v>45574</v>
      </c>
      <c r="G6624" s="19">
        <v>0.5</v>
      </c>
      <c r="H6624">
        <v>12</v>
      </c>
      <c r="I6624" s="13" t="s">
        <v>194</v>
      </c>
      <c r="J6624">
        <v>0</v>
      </c>
      <c r="K6624" s="13" t="s">
        <v>191</v>
      </c>
      <c r="L6624">
        <v>4</v>
      </c>
      <c r="M6624">
        <v>0</v>
      </c>
      <c r="N6624" s="13" t="s">
        <v>212</v>
      </c>
      <c r="O6624" s="13" t="s">
        <v>195</v>
      </c>
      <c r="P6624">
        <v>19</v>
      </c>
      <c r="Q6624" s="13" t="s">
        <v>97</v>
      </c>
      <c r="R6624" s="13" t="s">
        <v>213</v>
      </c>
      <c r="S6624" s="13" t="s">
        <v>193</v>
      </c>
      <c r="T6624">
        <v>2</v>
      </c>
      <c r="U6624">
        <v>1</v>
      </c>
      <c r="V6624">
        <v>0</v>
      </c>
      <c r="W6624" s="13" t="s">
        <v>101</v>
      </c>
      <c r="X6624">
        <v>0.45</v>
      </c>
    </row>
    <row r="6625" spans="1:24" x14ac:dyDescent="0.3">
      <c r="A6625">
        <v>6623</v>
      </c>
      <c r="B6625" t="s">
        <v>79</v>
      </c>
      <c r="C6625" t="s">
        <v>80</v>
      </c>
      <c r="D6625">
        <v>18.426411999999999</v>
      </c>
      <c r="E6625">
        <v>73.813564</v>
      </c>
      <c r="F6625" s="18">
        <v>45208</v>
      </c>
      <c r="G6625" s="19">
        <v>0.58333333333333304</v>
      </c>
      <c r="H6625">
        <v>14</v>
      </c>
      <c r="I6625" s="13" t="s">
        <v>204</v>
      </c>
      <c r="J6625">
        <v>0</v>
      </c>
      <c r="K6625" s="13" t="s">
        <v>214</v>
      </c>
      <c r="L6625">
        <v>3</v>
      </c>
      <c r="M6625">
        <v>0</v>
      </c>
      <c r="N6625" s="13" t="s">
        <v>212</v>
      </c>
      <c r="O6625" s="13" t="s">
        <v>95</v>
      </c>
      <c r="P6625">
        <v>34</v>
      </c>
      <c r="Q6625" s="13" t="s">
        <v>195</v>
      </c>
      <c r="R6625" s="13" t="s">
        <v>205</v>
      </c>
      <c r="S6625" s="13" t="s">
        <v>193</v>
      </c>
      <c r="T6625">
        <v>5</v>
      </c>
      <c r="U6625">
        <v>4</v>
      </c>
      <c r="V6625">
        <v>0</v>
      </c>
      <c r="W6625" s="13" t="s">
        <v>101</v>
      </c>
      <c r="X6625">
        <v>0.45</v>
      </c>
    </row>
    <row r="6626" spans="1:24" x14ac:dyDescent="0.3">
      <c r="A6626">
        <v>6624</v>
      </c>
      <c r="B6626" t="s">
        <v>79</v>
      </c>
      <c r="C6626" t="s">
        <v>80</v>
      </c>
      <c r="D6626">
        <v>18.559805999999998</v>
      </c>
      <c r="E6626">
        <v>73.943348</v>
      </c>
      <c r="F6626" s="18">
        <v>45144</v>
      </c>
      <c r="G6626" s="19">
        <v>0.875</v>
      </c>
      <c r="H6626">
        <v>21</v>
      </c>
      <c r="I6626" s="13" t="s">
        <v>89</v>
      </c>
      <c r="J6626">
        <v>1</v>
      </c>
      <c r="K6626" s="13" t="s">
        <v>191</v>
      </c>
      <c r="L6626">
        <v>2</v>
      </c>
      <c r="M6626">
        <v>0</v>
      </c>
      <c r="N6626" s="13" t="s">
        <v>94</v>
      </c>
      <c r="O6626" s="13" t="s">
        <v>95</v>
      </c>
      <c r="P6626">
        <v>31</v>
      </c>
      <c r="Q6626" s="13" t="s">
        <v>97</v>
      </c>
      <c r="R6626" s="13" t="s">
        <v>213</v>
      </c>
      <c r="S6626" s="13" t="s">
        <v>196</v>
      </c>
      <c r="T6626">
        <v>1</v>
      </c>
      <c r="U6626">
        <v>0</v>
      </c>
      <c r="V6626">
        <v>0</v>
      </c>
      <c r="W6626" s="13" t="s">
        <v>101</v>
      </c>
      <c r="X6626">
        <v>0.65</v>
      </c>
    </row>
    <row r="6627" spans="1:24" x14ac:dyDescent="0.3">
      <c r="A6627">
        <v>6625</v>
      </c>
      <c r="B6627" t="s">
        <v>206</v>
      </c>
      <c r="C6627" t="s">
        <v>207</v>
      </c>
      <c r="D6627">
        <v>12.833012</v>
      </c>
      <c r="E6627">
        <v>77.788842000000002</v>
      </c>
      <c r="F6627" s="18">
        <v>45551</v>
      </c>
      <c r="G6627" s="19">
        <v>0.5</v>
      </c>
      <c r="H6627">
        <v>12</v>
      </c>
      <c r="I6627" s="13" t="s">
        <v>204</v>
      </c>
      <c r="J6627">
        <v>0</v>
      </c>
      <c r="K6627" s="13" t="s">
        <v>191</v>
      </c>
      <c r="L6627">
        <v>5</v>
      </c>
      <c r="M6627">
        <v>0</v>
      </c>
      <c r="N6627" s="13" t="s">
        <v>94</v>
      </c>
      <c r="O6627" s="13" t="s">
        <v>95</v>
      </c>
      <c r="P6627">
        <v>24</v>
      </c>
      <c r="Q6627" s="13" t="s">
        <v>195</v>
      </c>
      <c r="R6627" s="13" t="s">
        <v>98</v>
      </c>
      <c r="S6627" s="13" t="s">
        <v>193</v>
      </c>
      <c r="T6627">
        <v>3</v>
      </c>
      <c r="U6627">
        <v>0</v>
      </c>
      <c r="V6627">
        <v>0</v>
      </c>
      <c r="W6627" s="13" t="s">
        <v>101</v>
      </c>
      <c r="X6627">
        <v>0.45</v>
      </c>
    </row>
    <row r="6628" spans="1:24" x14ac:dyDescent="0.3">
      <c r="A6628">
        <v>6626</v>
      </c>
      <c r="B6628" t="s">
        <v>197</v>
      </c>
      <c r="C6628" t="s">
        <v>198</v>
      </c>
      <c r="D6628">
        <v>30.739274000000002</v>
      </c>
      <c r="E6628">
        <v>76.812071000000003</v>
      </c>
      <c r="F6628" s="18">
        <v>45423</v>
      </c>
      <c r="G6628" s="19">
        <v>0.75</v>
      </c>
      <c r="H6628">
        <v>18</v>
      </c>
      <c r="I6628" s="13" t="s">
        <v>219</v>
      </c>
      <c r="J6628">
        <v>1</v>
      </c>
      <c r="K6628" s="13" t="s">
        <v>191</v>
      </c>
      <c r="L6628">
        <v>4</v>
      </c>
      <c r="M6628">
        <v>0</v>
      </c>
      <c r="N6628" s="13" t="s">
        <v>94</v>
      </c>
      <c r="O6628" s="13" t="s">
        <v>95</v>
      </c>
      <c r="P6628">
        <v>37</v>
      </c>
      <c r="Q6628" s="13" t="s">
        <v>97</v>
      </c>
      <c r="R6628" s="13" t="s">
        <v>205</v>
      </c>
      <c r="S6628" s="13" t="s">
        <v>99</v>
      </c>
      <c r="T6628">
        <v>4</v>
      </c>
      <c r="U6628">
        <v>4</v>
      </c>
      <c r="V6628">
        <v>1</v>
      </c>
      <c r="W6628" s="13" t="s">
        <v>101</v>
      </c>
      <c r="X6628">
        <v>1</v>
      </c>
    </row>
    <row r="6629" spans="1:24" x14ac:dyDescent="0.3">
      <c r="A6629">
        <v>6627</v>
      </c>
      <c r="B6629" t="s">
        <v>203</v>
      </c>
      <c r="C6629" t="s">
        <v>203</v>
      </c>
      <c r="D6629">
        <v>28.869516000000001</v>
      </c>
      <c r="E6629">
        <v>77.239829</v>
      </c>
      <c r="F6629" s="18">
        <v>44799</v>
      </c>
      <c r="G6629" s="19">
        <v>0.66666666666666696</v>
      </c>
      <c r="H6629">
        <v>16</v>
      </c>
      <c r="I6629" s="13" t="s">
        <v>211</v>
      </c>
      <c r="J6629">
        <v>0</v>
      </c>
      <c r="K6629" s="13" t="s">
        <v>214</v>
      </c>
      <c r="L6629">
        <v>4</v>
      </c>
      <c r="M6629">
        <v>0</v>
      </c>
      <c r="N6629" s="13" t="s">
        <v>192</v>
      </c>
      <c r="O6629" s="13" t="s">
        <v>97</v>
      </c>
      <c r="P6629">
        <v>17</v>
      </c>
      <c r="Q6629" s="13" t="s">
        <v>95</v>
      </c>
      <c r="R6629" s="13" t="s">
        <v>213</v>
      </c>
      <c r="S6629" s="13" t="s">
        <v>196</v>
      </c>
      <c r="T6629">
        <v>5</v>
      </c>
      <c r="U6629">
        <v>2</v>
      </c>
      <c r="V6629">
        <v>0</v>
      </c>
      <c r="W6629" s="13" t="s">
        <v>101</v>
      </c>
      <c r="X6629">
        <v>0.1</v>
      </c>
    </row>
    <row r="6630" spans="1:24" x14ac:dyDescent="0.3">
      <c r="A6630">
        <v>6628</v>
      </c>
      <c r="B6630" t="s">
        <v>206</v>
      </c>
      <c r="C6630" t="s">
        <v>207</v>
      </c>
      <c r="D6630">
        <v>13.087643999999999</v>
      </c>
      <c r="E6630">
        <v>77.420467000000002</v>
      </c>
      <c r="F6630" s="18">
        <v>44896</v>
      </c>
      <c r="G6630" s="19">
        <v>0.70833333333333304</v>
      </c>
      <c r="H6630">
        <v>17</v>
      </c>
      <c r="I6630" s="13" t="s">
        <v>202</v>
      </c>
      <c r="J6630">
        <v>0</v>
      </c>
      <c r="K6630" s="13" t="s">
        <v>214</v>
      </c>
      <c r="L6630">
        <v>2</v>
      </c>
      <c r="M6630">
        <v>0</v>
      </c>
      <c r="N6630" s="13" t="s">
        <v>192</v>
      </c>
      <c r="O6630" s="13" t="s">
        <v>97</v>
      </c>
      <c r="P6630">
        <v>37</v>
      </c>
      <c r="Q6630" s="13" t="s">
        <v>97</v>
      </c>
      <c r="R6630" s="13" t="s">
        <v>208</v>
      </c>
      <c r="S6630" s="13" t="s">
        <v>99</v>
      </c>
      <c r="T6630">
        <v>5</v>
      </c>
      <c r="U6630">
        <v>5</v>
      </c>
      <c r="V6630">
        <v>1</v>
      </c>
      <c r="W6630" s="13" t="s">
        <v>101</v>
      </c>
      <c r="X6630">
        <v>0.65</v>
      </c>
    </row>
    <row r="6631" spans="1:24" x14ac:dyDescent="0.3">
      <c r="A6631">
        <v>6629</v>
      </c>
      <c r="B6631" t="s">
        <v>190</v>
      </c>
      <c r="C6631" t="s">
        <v>80</v>
      </c>
      <c r="D6631">
        <v>18.844546999999999</v>
      </c>
      <c r="E6631">
        <v>72.757941000000002</v>
      </c>
      <c r="F6631" s="18">
        <v>45552</v>
      </c>
      <c r="G6631" s="19">
        <v>0.33333333333333298</v>
      </c>
      <c r="H6631">
        <v>8</v>
      </c>
      <c r="I6631" s="13" t="s">
        <v>215</v>
      </c>
      <c r="J6631">
        <v>0</v>
      </c>
      <c r="K6631" s="13" t="s">
        <v>92</v>
      </c>
      <c r="L6631">
        <v>5</v>
      </c>
      <c r="M6631">
        <v>1</v>
      </c>
      <c r="N6631" s="13" t="s">
        <v>212</v>
      </c>
      <c r="O6631" s="13" t="s">
        <v>95</v>
      </c>
      <c r="P6631">
        <v>38</v>
      </c>
      <c r="Q6631" s="13" t="s">
        <v>195</v>
      </c>
      <c r="R6631" s="13" t="s">
        <v>213</v>
      </c>
      <c r="S6631" s="13" t="s">
        <v>99</v>
      </c>
      <c r="T6631">
        <v>3</v>
      </c>
      <c r="U6631">
        <v>3</v>
      </c>
      <c r="V6631">
        <v>1</v>
      </c>
      <c r="W6631" s="13" t="s">
        <v>101</v>
      </c>
      <c r="X6631">
        <v>0.8</v>
      </c>
    </row>
    <row r="6632" spans="1:24" x14ac:dyDescent="0.3">
      <c r="A6632">
        <v>6630</v>
      </c>
      <c r="B6632" t="s">
        <v>79</v>
      </c>
      <c r="C6632" t="s">
        <v>80</v>
      </c>
      <c r="D6632">
        <v>18.497641000000002</v>
      </c>
      <c r="E6632">
        <v>73.749403000000001</v>
      </c>
      <c r="F6632" s="18">
        <v>45405</v>
      </c>
      <c r="G6632" s="19">
        <v>0.54166666666666696</v>
      </c>
      <c r="H6632">
        <v>13</v>
      </c>
      <c r="I6632" s="13" t="s">
        <v>215</v>
      </c>
      <c r="J6632">
        <v>0</v>
      </c>
      <c r="K6632" s="13" t="s">
        <v>92</v>
      </c>
      <c r="L6632">
        <v>6</v>
      </c>
      <c r="M6632">
        <v>1</v>
      </c>
      <c r="N6632" s="13" t="s">
        <v>192</v>
      </c>
      <c r="O6632" s="13" t="s">
        <v>97</v>
      </c>
      <c r="P6632">
        <v>15</v>
      </c>
      <c r="Q6632" s="13" t="s">
        <v>95</v>
      </c>
      <c r="R6632" s="13" t="s">
        <v>205</v>
      </c>
      <c r="S6632" s="13" t="s">
        <v>196</v>
      </c>
      <c r="T6632">
        <v>3</v>
      </c>
      <c r="U6632">
        <v>0</v>
      </c>
      <c r="V6632">
        <v>0</v>
      </c>
      <c r="W6632" s="13" t="s">
        <v>101</v>
      </c>
      <c r="X6632">
        <v>0.1</v>
      </c>
    </row>
    <row r="6633" spans="1:24" x14ac:dyDescent="0.3">
      <c r="A6633">
        <v>6631</v>
      </c>
      <c r="B6633" t="s">
        <v>197</v>
      </c>
      <c r="C6633" t="s">
        <v>198</v>
      </c>
      <c r="D6633">
        <v>30.677689999999998</v>
      </c>
      <c r="E6633">
        <v>76.715715000000003</v>
      </c>
      <c r="F6633" s="18">
        <v>45391</v>
      </c>
      <c r="G6633" s="19">
        <v>0.79166666666666696</v>
      </c>
      <c r="H6633">
        <v>19</v>
      </c>
      <c r="I6633" s="13" t="s">
        <v>215</v>
      </c>
      <c r="J6633">
        <v>0</v>
      </c>
      <c r="K6633" s="13" t="s">
        <v>214</v>
      </c>
      <c r="L6633">
        <v>3</v>
      </c>
      <c r="M6633">
        <v>0</v>
      </c>
      <c r="N6633" s="13" t="s">
        <v>192</v>
      </c>
      <c r="O6633" s="13" t="s">
        <v>97</v>
      </c>
      <c r="P6633">
        <v>35</v>
      </c>
      <c r="Q6633" s="13" t="s">
        <v>97</v>
      </c>
      <c r="R6633" s="13" t="s">
        <v>205</v>
      </c>
      <c r="S6633" s="13" t="s">
        <v>193</v>
      </c>
      <c r="T6633">
        <v>5</v>
      </c>
      <c r="U6633">
        <v>1</v>
      </c>
      <c r="V6633">
        <v>1</v>
      </c>
      <c r="W6633" s="13" t="s">
        <v>101</v>
      </c>
      <c r="X6633">
        <v>0.45</v>
      </c>
    </row>
    <row r="6634" spans="1:24" x14ac:dyDescent="0.3">
      <c r="A6634">
        <v>6632</v>
      </c>
      <c r="B6634" t="s">
        <v>79</v>
      </c>
      <c r="C6634" t="s">
        <v>80</v>
      </c>
      <c r="D6634">
        <v>18.525534</v>
      </c>
      <c r="E6634">
        <v>73.980136999999999</v>
      </c>
      <c r="F6634" s="18">
        <v>44567</v>
      </c>
      <c r="G6634" s="19">
        <v>0.5</v>
      </c>
      <c r="H6634">
        <v>12</v>
      </c>
      <c r="I6634" s="13" t="s">
        <v>202</v>
      </c>
      <c r="J6634">
        <v>0</v>
      </c>
      <c r="K6634" s="13" t="s">
        <v>191</v>
      </c>
      <c r="L6634">
        <v>5</v>
      </c>
      <c r="M6634">
        <v>0</v>
      </c>
      <c r="N6634" s="13" t="s">
        <v>212</v>
      </c>
      <c r="O6634" s="13" t="s">
        <v>95</v>
      </c>
      <c r="P6634">
        <v>25</v>
      </c>
      <c r="Q6634" s="13" t="s">
        <v>97</v>
      </c>
      <c r="R6634" s="13" t="s">
        <v>199</v>
      </c>
      <c r="S6634" s="13" t="s">
        <v>196</v>
      </c>
      <c r="T6634">
        <v>1</v>
      </c>
      <c r="U6634">
        <v>0</v>
      </c>
      <c r="V6634">
        <v>0</v>
      </c>
      <c r="W6634" s="13" t="s">
        <v>101</v>
      </c>
      <c r="X6634">
        <v>0.65</v>
      </c>
    </row>
    <row r="6635" spans="1:24" x14ac:dyDescent="0.3">
      <c r="A6635">
        <v>6633</v>
      </c>
      <c r="B6635" t="s">
        <v>79</v>
      </c>
      <c r="C6635" t="s">
        <v>80</v>
      </c>
      <c r="D6635">
        <v>18.630236</v>
      </c>
      <c r="E6635">
        <v>73.819681000000003</v>
      </c>
      <c r="F6635" s="18">
        <v>45418</v>
      </c>
      <c r="G6635" s="19">
        <v>0.54166666666666696</v>
      </c>
      <c r="H6635">
        <v>13</v>
      </c>
      <c r="I6635" s="13" t="s">
        <v>204</v>
      </c>
      <c r="J6635">
        <v>0</v>
      </c>
      <c r="K6635" s="13" t="s">
        <v>214</v>
      </c>
      <c r="L6635">
        <v>6</v>
      </c>
      <c r="M6635">
        <v>1</v>
      </c>
      <c r="N6635" s="13" t="s">
        <v>192</v>
      </c>
      <c r="O6635" s="13" t="s">
        <v>97</v>
      </c>
      <c r="P6635">
        <v>33</v>
      </c>
      <c r="Q6635" s="13" t="s">
        <v>95</v>
      </c>
      <c r="R6635" s="13" t="s">
        <v>208</v>
      </c>
      <c r="S6635" s="13" t="s">
        <v>196</v>
      </c>
      <c r="T6635">
        <v>1</v>
      </c>
      <c r="U6635">
        <v>1</v>
      </c>
      <c r="V6635">
        <v>0</v>
      </c>
      <c r="W6635" s="13" t="s">
        <v>101</v>
      </c>
      <c r="X6635">
        <v>0.1</v>
      </c>
    </row>
    <row r="6636" spans="1:24" x14ac:dyDescent="0.3">
      <c r="A6636">
        <v>6634</v>
      </c>
      <c r="B6636" t="s">
        <v>206</v>
      </c>
      <c r="C6636" t="s">
        <v>207</v>
      </c>
      <c r="D6636">
        <v>12.902661999999999</v>
      </c>
      <c r="E6636">
        <v>77.619403000000005</v>
      </c>
      <c r="F6636" s="18">
        <v>45114</v>
      </c>
      <c r="G6636" s="19">
        <v>0.79166666666666696</v>
      </c>
      <c r="H6636">
        <v>19</v>
      </c>
      <c r="I6636" s="13" t="s">
        <v>211</v>
      </c>
      <c r="J6636">
        <v>0</v>
      </c>
      <c r="K6636" s="13" t="s">
        <v>92</v>
      </c>
      <c r="L6636">
        <v>4</v>
      </c>
      <c r="M6636">
        <v>0</v>
      </c>
      <c r="N6636" s="13" t="s">
        <v>192</v>
      </c>
      <c r="O6636" s="13" t="s">
        <v>97</v>
      </c>
      <c r="P6636">
        <v>29</v>
      </c>
      <c r="Q6636" s="13" t="s">
        <v>97</v>
      </c>
      <c r="R6636" s="13" t="s">
        <v>199</v>
      </c>
      <c r="S6636" s="13" t="s">
        <v>193</v>
      </c>
      <c r="T6636">
        <v>4</v>
      </c>
      <c r="U6636">
        <v>2</v>
      </c>
      <c r="V6636">
        <v>1</v>
      </c>
      <c r="W6636" s="13" t="s">
        <v>101</v>
      </c>
      <c r="X6636">
        <v>0.45</v>
      </c>
    </row>
    <row r="6637" spans="1:24" x14ac:dyDescent="0.3">
      <c r="A6637">
        <v>6635</v>
      </c>
      <c r="B6637" t="s">
        <v>209</v>
      </c>
      <c r="C6637" t="s">
        <v>210</v>
      </c>
      <c r="D6637">
        <v>17.56185</v>
      </c>
      <c r="E6637">
        <v>78.559858000000006</v>
      </c>
      <c r="F6637" s="18">
        <v>44696</v>
      </c>
      <c r="G6637" s="19">
        <v>4.1666666666666699E-2</v>
      </c>
      <c r="H6637">
        <v>1</v>
      </c>
      <c r="I6637" s="13" t="s">
        <v>89</v>
      </c>
      <c r="J6637">
        <v>1</v>
      </c>
      <c r="K6637" s="13" t="s">
        <v>92</v>
      </c>
      <c r="L6637">
        <v>1</v>
      </c>
      <c r="M6637">
        <v>1</v>
      </c>
      <c r="N6637" s="13" t="s">
        <v>192</v>
      </c>
      <c r="O6637" s="13" t="s">
        <v>97</v>
      </c>
      <c r="P6637">
        <v>17</v>
      </c>
      <c r="Q6637" s="13" t="s">
        <v>95</v>
      </c>
      <c r="R6637" s="13" t="s">
        <v>199</v>
      </c>
      <c r="S6637" s="13" t="s">
        <v>99</v>
      </c>
      <c r="T6637">
        <v>5</v>
      </c>
      <c r="U6637">
        <v>5</v>
      </c>
      <c r="V6637">
        <v>0</v>
      </c>
      <c r="W6637" s="13" t="s">
        <v>101</v>
      </c>
      <c r="X6637">
        <v>0.3</v>
      </c>
    </row>
    <row r="6638" spans="1:24" x14ac:dyDescent="0.3">
      <c r="A6638">
        <v>6636</v>
      </c>
      <c r="B6638" t="s">
        <v>209</v>
      </c>
      <c r="C6638" t="s">
        <v>210</v>
      </c>
      <c r="D6638">
        <v>17.369519</v>
      </c>
      <c r="E6638">
        <v>78.338980000000006</v>
      </c>
      <c r="F6638" s="18">
        <v>45711</v>
      </c>
      <c r="G6638" s="19">
        <v>0.125</v>
      </c>
      <c r="H6638">
        <v>3</v>
      </c>
      <c r="I6638" s="13" t="s">
        <v>89</v>
      </c>
      <c r="J6638">
        <v>1</v>
      </c>
      <c r="K6638" s="13" t="s">
        <v>214</v>
      </c>
      <c r="L6638">
        <v>3</v>
      </c>
      <c r="M6638">
        <v>1</v>
      </c>
      <c r="N6638" s="13" t="s">
        <v>94</v>
      </c>
      <c r="O6638" s="13" t="s">
        <v>95</v>
      </c>
      <c r="P6638">
        <v>36</v>
      </c>
      <c r="Q6638" s="13" t="s">
        <v>95</v>
      </c>
      <c r="R6638" s="13" t="s">
        <v>98</v>
      </c>
      <c r="S6638" s="13" t="s">
        <v>196</v>
      </c>
      <c r="T6638">
        <v>3</v>
      </c>
      <c r="U6638">
        <v>1</v>
      </c>
      <c r="V6638">
        <v>0</v>
      </c>
      <c r="W6638" s="13" t="s">
        <v>101</v>
      </c>
      <c r="X6638">
        <v>0.45</v>
      </c>
    </row>
    <row r="6639" spans="1:24" x14ac:dyDescent="0.3">
      <c r="A6639">
        <v>6637</v>
      </c>
      <c r="B6639" t="s">
        <v>197</v>
      </c>
      <c r="C6639" t="s">
        <v>198</v>
      </c>
      <c r="D6639">
        <v>30.797961999999998</v>
      </c>
      <c r="E6639">
        <v>76.823443999999995</v>
      </c>
      <c r="F6639" s="18">
        <v>45133</v>
      </c>
      <c r="G6639" s="19">
        <v>8.3333333333333301E-2</v>
      </c>
      <c r="H6639">
        <v>2</v>
      </c>
      <c r="I6639" s="13" t="s">
        <v>194</v>
      </c>
      <c r="J6639">
        <v>0</v>
      </c>
      <c r="K6639" s="13" t="s">
        <v>191</v>
      </c>
      <c r="L6639">
        <v>5</v>
      </c>
      <c r="M6639">
        <v>0</v>
      </c>
      <c r="N6639" s="13" t="s">
        <v>212</v>
      </c>
      <c r="O6639" s="13" t="s">
        <v>195</v>
      </c>
      <c r="P6639">
        <v>16</v>
      </c>
      <c r="Q6639" s="13" t="s">
        <v>195</v>
      </c>
      <c r="R6639" s="13" t="s">
        <v>205</v>
      </c>
      <c r="S6639" s="13" t="s">
        <v>193</v>
      </c>
      <c r="T6639">
        <v>2</v>
      </c>
      <c r="U6639">
        <v>0</v>
      </c>
      <c r="V6639">
        <v>0</v>
      </c>
      <c r="W6639" s="13" t="s">
        <v>101</v>
      </c>
      <c r="X6639">
        <v>0.25</v>
      </c>
    </row>
    <row r="6640" spans="1:24" x14ac:dyDescent="0.3">
      <c r="A6640">
        <v>6638</v>
      </c>
      <c r="B6640" t="s">
        <v>197</v>
      </c>
      <c r="C6640" t="s">
        <v>198</v>
      </c>
      <c r="D6640">
        <v>30.744039999999998</v>
      </c>
      <c r="E6640">
        <v>76.768933000000004</v>
      </c>
      <c r="F6640" s="18">
        <v>45669</v>
      </c>
      <c r="G6640" s="19">
        <v>0.25</v>
      </c>
      <c r="H6640">
        <v>6</v>
      </c>
      <c r="I6640" s="13" t="s">
        <v>89</v>
      </c>
      <c r="J6640">
        <v>1</v>
      </c>
      <c r="K6640" s="13" t="s">
        <v>214</v>
      </c>
      <c r="L6640">
        <v>5</v>
      </c>
      <c r="M6640">
        <v>0</v>
      </c>
      <c r="N6640" s="13" t="s">
        <v>212</v>
      </c>
      <c r="O6640" s="13" t="s">
        <v>95</v>
      </c>
      <c r="P6640">
        <v>21</v>
      </c>
      <c r="Q6640" s="13" t="s">
        <v>97</v>
      </c>
      <c r="R6640" s="13" t="s">
        <v>208</v>
      </c>
      <c r="S6640" s="13" t="s">
        <v>99</v>
      </c>
      <c r="T6640">
        <v>3</v>
      </c>
      <c r="U6640">
        <v>3</v>
      </c>
      <c r="V6640">
        <v>0</v>
      </c>
      <c r="W6640" s="13" t="s">
        <v>101</v>
      </c>
      <c r="X6640">
        <v>0.85</v>
      </c>
    </row>
    <row r="6641" spans="1:24" x14ac:dyDescent="0.3">
      <c r="A6641">
        <v>6639</v>
      </c>
      <c r="B6641" t="s">
        <v>209</v>
      </c>
      <c r="C6641" t="s">
        <v>210</v>
      </c>
      <c r="D6641">
        <v>17.463533999999999</v>
      </c>
      <c r="E6641">
        <v>78.493594000000002</v>
      </c>
      <c r="F6641" s="18">
        <v>45306</v>
      </c>
      <c r="G6641" s="19">
        <v>0.20833333333333301</v>
      </c>
      <c r="H6641">
        <v>5</v>
      </c>
      <c r="I6641" s="13" t="s">
        <v>204</v>
      </c>
      <c r="J6641">
        <v>0</v>
      </c>
      <c r="K6641" s="13" t="s">
        <v>214</v>
      </c>
      <c r="L6641">
        <v>1</v>
      </c>
      <c r="M6641">
        <v>0</v>
      </c>
      <c r="N6641" s="13" t="s">
        <v>192</v>
      </c>
      <c r="O6641" s="13" t="s">
        <v>97</v>
      </c>
      <c r="P6641">
        <v>23</v>
      </c>
      <c r="Q6641" s="13" t="s">
        <v>95</v>
      </c>
      <c r="R6641" s="13" t="s">
        <v>98</v>
      </c>
      <c r="S6641" s="13" t="s">
        <v>99</v>
      </c>
      <c r="T6641">
        <v>2</v>
      </c>
      <c r="U6641">
        <v>2</v>
      </c>
      <c r="V6641">
        <v>0</v>
      </c>
      <c r="W6641" s="13" t="s">
        <v>101</v>
      </c>
      <c r="X6641">
        <v>0.3</v>
      </c>
    </row>
    <row r="6642" spans="1:24" x14ac:dyDescent="0.3">
      <c r="A6642">
        <v>6640</v>
      </c>
      <c r="B6642" t="s">
        <v>190</v>
      </c>
      <c r="C6642" t="s">
        <v>80</v>
      </c>
      <c r="D6642">
        <v>18.930810000000001</v>
      </c>
      <c r="E6642">
        <v>72.948126999999999</v>
      </c>
      <c r="F6642" s="18">
        <v>45042</v>
      </c>
      <c r="G6642" s="19">
        <v>0.625</v>
      </c>
      <c r="H6642">
        <v>15</v>
      </c>
      <c r="I6642" s="13" t="s">
        <v>194</v>
      </c>
      <c r="J6642">
        <v>0</v>
      </c>
      <c r="K6642" s="13" t="s">
        <v>214</v>
      </c>
      <c r="L6642">
        <v>6</v>
      </c>
      <c r="M6642">
        <v>0</v>
      </c>
      <c r="N6642" s="13" t="s">
        <v>192</v>
      </c>
      <c r="O6642" s="13" t="s">
        <v>97</v>
      </c>
      <c r="P6642">
        <v>38</v>
      </c>
      <c r="Q6642" s="13" t="s">
        <v>195</v>
      </c>
      <c r="R6642" s="13" t="s">
        <v>98</v>
      </c>
      <c r="S6642" s="13" t="s">
        <v>196</v>
      </c>
      <c r="T6642">
        <v>1</v>
      </c>
      <c r="U6642">
        <v>0</v>
      </c>
      <c r="V6642">
        <v>0</v>
      </c>
      <c r="W6642" s="13" t="s">
        <v>101</v>
      </c>
      <c r="X6642">
        <v>0.1</v>
      </c>
    </row>
    <row r="6643" spans="1:24" x14ac:dyDescent="0.3">
      <c r="A6643">
        <v>6641</v>
      </c>
      <c r="B6643" t="s">
        <v>203</v>
      </c>
      <c r="C6643" t="s">
        <v>203</v>
      </c>
      <c r="D6643">
        <v>28.710538</v>
      </c>
      <c r="E6643">
        <v>76.950602000000003</v>
      </c>
      <c r="F6643" s="18">
        <v>44715</v>
      </c>
      <c r="G6643" s="19">
        <v>0.66666666666666696</v>
      </c>
      <c r="H6643">
        <v>16</v>
      </c>
      <c r="I6643" s="13" t="s">
        <v>211</v>
      </c>
      <c r="J6643">
        <v>0</v>
      </c>
      <c r="K6643" s="13" t="s">
        <v>214</v>
      </c>
      <c r="L6643">
        <v>2</v>
      </c>
      <c r="M6643">
        <v>1</v>
      </c>
      <c r="N6643" s="13" t="s">
        <v>192</v>
      </c>
      <c r="O6643" s="13" t="s">
        <v>97</v>
      </c>
      <c r="P6643">
        <v>24</v>
      </c>
      <c r="Q6643" s="13" t="s">
        <v>97</v>
      </c>
      <c r="R6643" s="13" t="s">
        <v>208</v>
      </c>
      <c r="S6643" s="13" t="s">
        <v>196</v>
      </c>
      <c r="T6643">
        <v>2</v>
      </c>
      <c r="U6643">
        <v>1</v>
      </c>
      <c r="V6643">
        <v>0</v>
      </c>
      <c r="W6643" s="13" t="s">
        <v>101</v>
      </c>
      <c r="X6643">
        <v>0.3</v>
      </c>
    </row>
    <row r="6644" spans="1:24" x14ac:dyDescent="0.3">
      <c r="A6644">
        <v>6642</v>
      </c>
      <c r="B6644" t="s">
        <v>200</v>
      </c>
      <c r="C6644" t="s">
        <v>201</v>
      </c>
      <c r="D6644">
        <v>13.095197000000001</v>
      </c>
      <c r="E6644">
        <v>80.154195999999999</v>
      </c>
      <c r="F6644" s="18">
        <v>44563</v>
      </c>
      <c r="G6644" s="19">
        <v>0.33333333333333298</v>
      </c>
      <c r="H6644">
        <v>8</v>
      </c>
      <c r="I6644" s="13" t="s">
        <v>89</v>
      </c>
      <c r="J6644">
        <v>1</v>
      </c>
      <c r="K6644" s="13" t="s">
        <v>214</v>
      </c>
      <c r="L6644">
        <v>2</v>
      </c>
      <c r="M6644">
        <v>1</v>
      </c>
      <c r="N6644" s="13" t="s">
        <v>192</v>
      </c>
      <c r="O6644" s="13" t="s">
        <v>97</v>
      </c>
      <c r="P6644">
        <v>15</v>
      </c>
      <c r="Q6644" s="13" t="s">
        <v>97</v>
      </c>
      <c r="R6644" s="13" t="s">
        <v>205</v>
      </c>
      <c r="S6644" s="13" t="s">
        <v>196</v>
      </c>
      <c r="T6644">
        <v>3</v>
      </c>
      <c r="U6644">
        <v>3</v>
      </c>
      <c r="V6644">
        <v>1</v>
      </c>
      <c r="W6644" s="13" t="s">
        <v>101</v>
      </c>
      <c r="X6644">
        <v>0.45</v>
      </c>
    </row>
    <row r="6645" spans="1:24" x14ac:dyDescent="0.3">
      <c r="A6645">
        <v>6643</v>
      </c>
      <c r="B6645" t="s">
        <v>209</v>
      </c>
      <c r="C6645" t="s">
        <v>210</v>
      </c>
      <c r="D6645">
        <v>17.273551000000001</v>
      </c>
      <c r="E6645">
        <v>78.367456000000004</v>
      </c>
      <c r="F6645" s="18">
        <v>45266</v>
      </c>
      <c r="G6645" s="19">
        <v>0.95833333333333304</v>
      </c>
      <c r="H6645">
        <v>23</v>
      </c>
      <c r="I6645" s="13" t="s">
        <v>194</v>
      </c>
      <c r="J6645">
        <v>0</v>
      </c>
      <c r="K6645" s="13" t="s">
        <v>92</v>
      </c>
      <c r="L6645">
        <v>2</v>
      </c>
      <c r="M6645">
        <v>1</v>
      </c>
      <c r="N6645" s="13" t="s">
        <v>94</v>
      </c>
      <c r="O6645" s="13" t="s">
        <v>95</v>
      </c>
      <c r="P6645">
        <v>22</v>
      </c>
      <c r="Q6645" s="13" t="s">
        <v>195</v>
      </c>
      <c r="R6645" s="13" t="s">
        <v>98</v>
      </c>
      <c r="S6645" s="13" t="s">
        <v>193</v>
      </c>
      <c r="T6645">
        <v>5</v>
      </c>
      <c r="U6645">
        <v>1</v>
      </c>
      <c r="V6645">
        <v>0</v>
      </c>
      <c r="W6645" s="13" t="s">
        <v>101</v>
      </c>
      <c r="X6645">
        <v>0.45</v>
      </c>
    </row>
    <row r="6646" spans="1:24" x14ac:dyDescent="0.3">
      <c r="A6646">
        <v>6644</v>
      </c>
      <c r="B6646" t="s">
        <v>209</v>
      </c>
      <c r="C6646" t="s">
        <v>210</v>
      </c>
      <c r="D6646">
        <v>17.353304999999999</v>
      </c>
      <c r="E6646">
        <v>78.572856999999999</v>
      </c>
      <c r="F6646" s="18">
        <v>44795</v>
      </c>
      <c r="G6646" s="19">
        <v>0.58333333333333304</v>
      </c>
      <c r="H6646">
        <v>14</v>
      </c>
      <c r="I6646" s="13" t="s">
        <v>204</v>
      </c>
      <c r="J6646">
        <v>0</v>
      </c>
      <c r="K6646" s="13" t="s">
        <v>191</v>
      </c>
      <c r="L6646">
        <v>3</v>
      </c>
      <c r="M6646">
        <v>0</v>
      </c>
      <c r="N6646" s="13" t="s">
        <v>192</v>
      </c>
      <c r="O6646" s="13" t="s">
        <v>97</v>
      </c>
      <c r="P6646">
        <v>23</v>
      </c>
      <c r="Q6646" s="13" t="s">
        <v>97</v>
      </c>
      <c r="R6646" s="13" t="s">
        <v>213</v>
      </c>
      <c r="S6646" s="13" t="s">
        <v>196</v>
      </c>
      <c r="T6646">
        <v>3</v>
      </c>
      <c r="U6646">
        <v>0</v>
      </c>
      <c r="V6646">
        <v>0</v>
      </c>
      <c r="W6646" s="13" t="s">
        <v>101</v>
      </c>
      <c r="X6646">
        <v>0.3</v>
      </c>
    </row>
    <row r="6647" spans="1:24" x14ac:dyDescent="0.3">
      <c r="A6647">
        <v>6645</v>
      </c>
      <c r="B6647" t="s">
        <v>200</v>
      </c>
      <c r="C6647" t="s">
        <v>201</v>
      </c>
      <c r="D6647">
        <v>13.156855</v>
      </c>
      <c r="E6647">
        <v>80.148269999999997</v>
      </c>
      <c r="F6647" s="18">
        <v>45083</v>
      </c>
      <c r="G6647" s="19">
        <v>0.54166666666666696</v>
      </c>
      <c r="H6647">
        <v>13</v>
      </c>
      <c r="I6647" s="13" t="s">
        <v>215</v>
      </c>
      <c r="J6647">
        <v>0</v>
      </c>
      <c r="K6647" s="13" t="s">
        <v>92</v>
      </c>
      <c r="L6647">
        <v>5</v>
      </c>
      <c r="M6647">
        <v>0</v>
      </c>
      <c r="N6647" s="13" t="s">
        <v>94</v>
      </c>
      <c r="O6647" s="13" t="s">
        <v>95</v>
      </c>
      <c r="P6647">
        <v>26</v>
      </c>
      <c r="Q6647" s="13" t="s">
        <v>195</v>
      </c>
      <c r="R6647" s="13" t="s">
        <v>208</v>
      </c>
      <c r="S6647" s="13" t="s">
        <v>196</v>
      </c>
      <c r="T6647">
        <v>5</v>
      </c>
      <c r="U6647">
        <v>2</v>
      </c>
      <c r="V6647">
        <v>0</v>
      </c>
      <c r="W6647" s="13" t="s">
        <v>101</v>
      </c>
      <c r="X6647">
        <v>0.45</v>
      </c>
    </row>
    <row r="6648" spans="1:24" x14ac:dyDescent="0.3">
      <c r="A6648">
        <v>6646</v>
      </c>
      <c r="B6648" t="s">
        <v>217</v>
      </c>
      <c r="C6648" t="s">
        <v>218</v>
      </c>
      <c r="D6648">
        <v>22.578554</v>
      </c>
      <c r="E6648">
        <v>88.367554999999996</v>
      </c>
      <c r="F6648" s="18">
        <v>45555</v>
      </c>
      <c r="G6648" s="19">
        <v>0.41666666666666702</v>
      </c>
      <c r="H6648">
        <v>10</v>
      </c>
      <c r="I6648" s="13" t="s">
        <v>211</v>
      </c>
      <c r="J6648">
        <v>0</v>
      </c>
      <c r="K6648" s="13" t="s">
        <v>191</v>
      </c>
      <c r="L6648">
        <v>3</v>
      </c>
      <c r="M6648">
        <v>0</v>
      </c>
      <c r="N6648" s="13" t="s">
        <v>94</v>
      </c>
      <c r="O6648" s="13" t="s">
        <v>95</v>
      </c>
      <c r="P6648">
        <v>31</v>
      </c>
      <c r="Q6648" s="13" t="s">
        <v>97</v>
      </c>
      <c r="R6648" s="13" t="s">
        <v>199</v>
      </c>
      <c r="S6648" s="13" t="s">
        <v>196</v>
      </c>
      <c r="T6648">
        <v>3</v>
      </c>
      <c r="U6648">
        <v>0</v>
      </c>
      <c r="V6648">
        <v>1</v>
      </c>
      <c r="W6648" s="13" t="s">
        <v>101</v>
      </c>
      <c r="X6648">
        <v>0.8</v>
      </c>
    </row>
    <row r="6649" spans="1:24" x14ac:dyDescent="0.3">
      <c r="A6649">
        <v>6647</v>
      </c>
      <c r="B6649" t="s">
        <v>203</v>
      </c>
      <c r="C6649" t="s">
        <v>203</v>
      </c>
      <c r="D6649">
        <v>28.634906000000001</v>
      </c>
      <c r="E6649">
        <v>76.980766000000003</v>
      </c>
      <c r="F6649" s="18">
        <v>45563</v>
      </c>
      <c r="G6649" s="19">
        <v>0.83333333333333304</v>
      </c>
      <c r="H6649">
        <v>20</v>
      </c>
      <c r="I6649" s="13" t="s">
        <v>219</v>
      </c>
      <c r="J6649">
        <v>1</v>
      </c>
      <c r="K6649" s="13" t="s">
        <v>214</v>
      </c>
      <c r="L6649">
        <v>3</v>
      </c>
      <c r="M6649">
        <v>1</v>
      </c>
      <c r="N6649" s="13" t="s">
        <v>192</v>
      </c>
      <c r="O6649" s="13" t="s">
        <v>97</v>
      </c>
      <c r="P6649">
        <v>27</v>
      </c>
      <c r="Q6649" s="13" t="s">
        <v>97</v>
      </c>
      <c r="R6649" s="13" t="s">
        <v>199</v>
      </c>
      <c r="S6649" s="13" t="s">
        <v>196</v>
      </c>
      <c r="T6649">
        <v>4</v>
      </c>
      <c r="U6649">
        <v>1</v>
      </c>
      <c r="V6649">
        <v>0</v>
      </c>
      <c r="W6649" s="13" t="s">
        <v>101</v>
      </c>
      <c r="X6649">
        <v>0.3</v>
      </c>
    </row>
    <row r="6650" spans="1:24" x14ac:dyDescent="0.3">
      <c r="A6650">
        <v>6648</v>
      </c>
      <c r="B6650" t="s">
        <v>217</v>
      </c>
      <c r="C6650" t="s">
        <v>218</v>
      </c>
      <c r="D6650">
        <v>22.492246000000002</v>
      </c>
      <c r="E6650">
        <v>88.363712000000007</v>
      </c>
      <c r="F6650" s="18">
        <v>44699</v>
      </c>
      <c r="G6650" s="19">
        <v>0.375</v>
      </c>
      <c r="H6650">
        <v>9</v>
      </c>
      <c r="I6650" s="13" t="s">
        <v>194</v>
      </c>
      <c r="J6650">
        <v>0</v>
      </c>
      <c r="K6650" s="13" t="s">
        <v>191</v>
      </c>
      <c r="L6650">
        <v>4</v>
      </c>
      <c r="M6650">
        <v>1</v>
      </c>
      <c r="N6650" s="13" t="s">
        <v>94</v>
      </c>
      <c r="O6650" s="13" t="s">
        <v>95</v>
      </c>
      <c r="P6650">
        <v>22</v>
      </c>
      <c r="Q6650" s="13" t="s">
        <v>97</v>
      </c>
      <c r="R6650" s="13" t="s">
        <v>208</v>
      </c>
      <c r="S6650" s="13" t="s">
        <v>196</v>
      </c>
      <c r="T6650">
        <v>2</v>
      </c>
      <c r="U6650">
        <v>1</v>
      </c>
      <c r="V6650">
        <v>1</v>
      </c>
      <c r="W6650" s="13" t="s">
        <v>101</v>
      </c>
      <c r="X6650">
        <v>0.8</v>
      </c>
    </row>
    <row r="6651" spans="1:24" x14ac:dyDescent="0.3">
      <c r="A6651">
        <v>6649</v>
      </c>
      <c r="B6651" t="s">
        <v>79</v>
      </c>
      <c r="C6651" t="s">
        <v>80</v>
      </c>
      <c r="D6651">
        <v>18.414753000000001</v>
      </c>
      <c r="E6651">
        <v>73.901987000000005</v>
      </c>
      <c r="F6651" s="18">
        <v>45602</v>
      </c>
      <c r="G6651" s="19">
        <v>0</v>
      </c>
      <c r="H6651">
        <v>0</v>
      </c>
      <c r="I6651" s="13" t="s">
        <v>194</v>
      </c>
      <c r="J6651">
        <v>0</v>
      </c>
      <c r="K6651" s="13" t="s">
        <v>92</v>
      </c>
      <c r="L6651">
        <v>4</v>
      </c>
      <c r="M6651">
        <v>0</v>
      </c>
      <c r="N6651" s="13" t="s">
        <v>94</v>
      </c>
      <c r="O6651" s="13" t="s">
        <v>95</v>
      </c>
      <c r="P6651">
        <v>15</v>
      </c>
      <c r="Q6651" s="13" t="s">
        <v>95</v>
      </c>
      <c r="R6651" s="13" t="s">
        <v>208</v>
      </c>
      <c r="S6651" s="13" t="s">
        <v>196</v>
      </c>
      <c r="T6651">
        <v>5</v>
      </c>
      <c r="U6651">
        <v>0</v>
      </c>
      <c r="V6651">
        <v>0</v>
      </c>
      <c r="W6651" s="13" t="s">
        <v>101</v>
      </c>
      <c r="X6651">
        <v>0.45</v>
      </c>
    </row>
    <row r="6652" spans="1:24" x14ac:dyDescent="0.3">
      <c r="A6652">
        <v>6650</v>
      </c>
      <c r="B6652" t="s">
        <v>209</v>
      </c>
      <c r="C6652" t="s">
        <v>210</v>
      </c>
      <c r="D6652">
        <v>17.250675000000001</v>
      </c>
      <c r="E6652">
        <v>78.42456</v>
      </c>
      <c r="F6652" s="18">
        <v>44922</v>
      </c>
      <c r="G6652" s="19">
        <v>0.875</v>
      </c>
      <c r="H6652">
        <v>21</v>
      </c>
      <c r="I6652" s="13" t="s">
        <v>215</v>
      </c>
      <c r="J6652">
        <v>0</v>
      </c>
      <c r="K6652" s="13" t="s">
        <v>214</v>
      </c>
      <c r="L6652">
        <v>1</v>
      </c>
      <c r="M6652">
        <v>0</v>
      </c>
      <c r="N6652" s="13" t="s">
        <v>94</v>
      </c>
      <c r="O6652" s="13" t="s">
        <v>95</v>
      </c>
      <c r="P6652">
        <v>39</v>
      </c>
      <c r="Q6652" s="13" t="s">
        <v>95</v>
      </c>
      <c r="R6652" s="13" t="s">
        <v>213</v>
      </c>
      <c r="S6652" s="13" t="s">
        <v>196</v>
      </c>
      <c r="T6652">
        <v>5</v>
      </c>
      <c r="U6652">
        <v>4</v>
      </c>
      <c r="V6652">
        <v>0</v>
      </c>
      <c r="W6652" s="13" t="s">
        <v>101</v>
      </c>
      <c r="X6652">
        <v>0.45</v>
      </c>
    </row>
    <row r="6653" spans="1:24" x14ac:dyDescent="0.3">
      <c r="A6653">
        <v>6651</v>
      </c>
      <c r="B6653" t="s">
        <v>203</v>
      </c>
      <c r="C6653" t="s">
        <v>203</v>
      </c>
      <c r="D6653">
        <v>28.406773999999999</v>
      </c>
      <c r="E6653">
        <v>76.992994999999993</v>
      </c>
      <c r="F6653" s="18">
        <v>44942</v>
      </c>
      <c r="G6653" s="19">
        <v>0.29166666666666702</v>
      </c>
      <c r="H6653">
        <v>7</v>
      </c>
      <c r="I6653" s="13" t="s">
        <v>204</v>
      </c>
      <c r="J6653">
        <v>0</v>
      </c>
      <c r="K6653" s="13" t="s">
        <v>92</v>
      </c>
      <c r="L6653">
        <v>3</v>
      </c>
      <c r="M6653">
        <v>0</v>
      </c>
      <c r="N6653" s="13" t="s">
        <v>94</v>
      </c>
      <c r="O6653" s="13" t="s">
        <v>95</v>
      </c>
      <c r="P6653">
        <v>40</v>
      </c>
      <c r="Q6653" s="13" t="s">
        <v>195</v>
      </c>
      <c r="R6653" s="13" t="s">
        <v>98</v>
      </c>
      <c r="S6653" s="13" t="s">
        <v>193</v>
      </c>
      <c r="T6653">
        <v>2</v>
      </c>
      <c r="U6653">
        <v>2</v>
      </c>
      <c r="V6653">
        <v>0</v>
      </c>
      <c r="W6653" s="13" t="s">
        <v>101</v>
      </c>
      <c r="X6653">
        <v>0.45</v>
      </c>
    </row>
    <row r="6654" spans="1:24" x14ac:dyDescent="0.3">
      <c r="A6654">
        <v>6652</v>
      </c>
      <c r="B6654" t="s">
        <v>79</v>
      </c>
      <c r="C6654" t="s">
        <v>80</v>
      </c>
      <c r="D6654">
        <v>18.643771000000001</v>
      </c>
      <c r="E6654">
        <v>73.715727000000001</v>
      </c>
      <c r="F6654" s="18">
        <v>44636</v>
      </c>
      <c r="G6654" s="19">
        <v>0.66666666666666696</v>
      </c>
      <c r="H6654">
        <v>16</v>
      </c>
      <c r="I6654" s="13" t="s">
        <v>194</v>
      </c>
      <c r="J6654">
        <v>0</v>
      </c>
      <c r="K6654" s="13" t="s">
        <v>191</v>
      </c>
      <c r="L6654">
        <v>4</v>
      </c>
      <c r="M6654">
        <v>0</v>
      </c>
      <c r="N6654" s="13" t="s">
        <v>192</v>
      </c>
      <c r="O6654" s="13" t="s">
        <v>97</v>
      </c>
      <c r="P6654">
        <v>20</v>
      </c>
      <c r="Q6654" s="13" t="s">
        <v>95</v>
      </c>
      <c r="R6654" s="13" t="s">
        <v>205</v>
      </c>
      <c r="S6654" s="13" t="s">
        <v>193</v>
      </c>
      <c r="T6654">
        <v>5</v>
      </c>
      <c r="U6654">
        <v>2</v>
      </c>
      <c r="V6654">
        <v>0</v>
      </c>
      <c r="W6654" s="13" t="s">
        <v>101</v>
      </c>
      <c r="X6654">
        <v>0.1</v>
      </c>
    </row>
    <row r="6655" spans="1:24" x14ac:dyDescent="0.3">
      <c r="A6655">
        <v>6653</v>
      </c>
      <c r="B6655" t="s">
        <v>217</v>
      </c>
      <c r="C6655" t="s">
        <v>218</v>
      </c>
      <c r="D6655">
        <v>22.461378</v>
      </c>
      <c r="E6655">
        <v>88.262112999999999</v>
      </c>
      <c r="F6655" s="18">
        <v>45570</v>
      </c>
      <c r="G6655" s="19">
        <v>0.79166666666666696</v>
      </c>
      <c r="H6655">
        <v>19</v>
      </c>
      <c r="I6655" s="13" t="s">
        <v>219</v>
      </c>
      <c r="J6655">
        <v>1</v>
      </c>
      <c r="K6655" s="13" t="s">
        <v>191</v>
      </c>
      <c r="L6655">
        <v>6</v>
      </c>
      <c r="M6655">
        <v>1</v>
      </c>
      <c r="N6655" s="13" t="s">
        <v>94</v>
      </c>
      <c r="O6655" s="13" t="s">
        <v>95</v>
      </c>
      <c r="P6655">
        <v>21</v>
      </c>
      <c r="Q6655" s="13" t="s">
        <v>195</v>
      </c>
      <c r="R6655" s="13" t="s">
        <v>213</v>
      </c>
      <c r="S6655" s="13" t="s">
        <v>196</v>
      </c>
      <c r="T6655">
        <v>4</v>
      </c>
      <c r="U6655">
        <v>3</v>
      </c>
      <c r="V6655">
        <v>1</v>
      </c>
      <c r="W6655" s="13" t="s">
        <v>101</v>
      </c>
      <c r="X6655">
        <v>0.6</v>
      </c>
    </row>
    <row r="6656" spans="1:24" x14ac:dyDescent="0.3">
      <c r="A6656">
        <v>6654</v>
      </c>
      <c r="B6656" t="s">
        <v>206</v>
      </c>
      <c r="C6656" t="s">
        <v>207</v>
      </c>
      <c r="D6656">
        <v>12.894600000000001</v>
      </c>
      <c r="E6656">
        <v>77.506568000000001</v>
      </c>
      <c r="F6656" s="18">
        <v>45368</v>
      </c>
      <c r="G6656" s="19">
        <v>0.70833333333333304</v>
      </c>
      <c r="H6656">
        <v>17</v>
      </c>
      <c r="I6656" s="13" t="s">
        <v>89</v>
      </c>
      <c r="J6656">
        <v>1</v>
      </c>
      <c r="K6656" s="13" t="s">
        <v>191</v>
      </c>
      <c r="L6656">
        <v>4</v>
      </c>
      <c r="M6656">
        <v>1</v>
      </c>
      <c r="N6656" s="13" t="s">
        <v>212</v>
      </c>
      <c r="O6656" s="13" t="s">
        <v>195</v>
      </c>
      <c r="P6656">
        <v>39</v>
      </c>
      <c r="Q6656" s="13" t="s">
        <v>97</v>
      </c>
      <c r="R6656" s="13" t="s">
        <v>213</v>
      </c>
      <c r="S6656" s="13" t="s">
        <v>193</v>
      </c>
      <c r="T6656">
        <v>2</v>
      </c>
      <c r="U6656">
        <v>0</v>
      </c>
      <c r="V6656">
        <v>1</v>
      </c>
      <c r="W6656" s="13" t="s">
        <v>101</v>
      </c>
      <c r="X6656">
        <v>0.6</v>
      </c>
    </row>
    <row r="6657" spans="1:24" x14ac:dyDescent="0.3">
      <c r="A6657">
        <v>6655</v>
      </c>
      <c r="B6657" t="s">
        <v>206</v>
      </c>
      <c r="C6657" t="s">
        <v>207</v>
      </c>
      <c r="D6657">
        <v>12.966908999999999</v>
      </c>
      <c r="E6657">
        <v>77.750854000000004</v>
      </c>
      <c r="F6657" s="18">
        <v>44849</v>
      </c>
      <c r="G6657" s="19">
        <v>0.375</v>
      </c>
      <c r="H6657">
        <v>9</v>
      </c>
      <c r="I6657" s="13" t="s">
        <v>219</v>
      </c>
      <c r="J6657">
        <v>1</v>
      </c>
      <c r="K6657" s="13" t="s">
        <v>191</v>
      </c>
      <c r="L6657">
        <v>5</v>
      </c>
      <c r="M6657">
        <v>1</v>
      </c>
      <c r="N6657" s="13" t="s">
        <v>192</v>
      </c>
      <c r="O6657" s="13" t="s">
        <v>97</v>
      </c>
      <c r="P6657">
        <v>22</v>
      </c>
      <c r="Q6657" s="13" t="s">
        <v>97</v>
      </c>
      <c r="R6657" s="13" t="s">
        <v>205</v>
      </c>
      <c r="S6657" s="13" t="s">
        <v>99</v>
      </c>
      <c r="T6657">
        <v>1</v>
      </c>
      <c r="U6657">
        <v>1</v>
      </c>
      <c r="V6657">
        <v>1</v>
      </c>
      <c r="W6657" s="13" t="s">
        <v>101</v>
      </c>
      <c r="X6657">
        <v>0.65</v>
      </c>
    </row>
    <row r="6658" spans="1:24" x14ac:dyDescent="0.3">
      <c r="A6658">
        <v>6656</v>
      </c>
      <c r="B6658" t="s">
        <v>79</v>
      </c>
      <c r="C6658" t="s">
        <v>80</v>
      </c>
      <c r="D6658">
        <v>18.588636999999999</v>
      </c>
      <c r="E6658">
        <v>73.805965</v>
      </c>
      <c r="F6658" s="18">
        <v>44968</v>
      </c>
      <c r="G6658" s="19">
        <v>0.91666666666666696</v>
      </c>
      <c r="H6658">
        <v>22</v>
      </c>
      <c r="I6658" s="13" t="s">
        <v>219</v>
      </c>
      <c r="J6658">
        <v>1</v>
      </c>
      <c r="K6658" s="13" t="s">
        <v>92</v>
      </c>
      <c r="L6658">
        <v>3</v>
      </c>
      <c r="M6658">
        <v>1</v>
      </c>
      <c r="N6658" s="13" t="s">
        <v>94</v>
      </c>
      <c r="O6658" s="13" t="s">
        <v>95</v>
      </c>
      <c r="P6658">
        <v>20</v>
      </c>
      <c r="Q6658" s="13" t="s">
        <v>195</v>
      </c>
      <c r="R6658" s="13" t="s">
        <v>98</v>
      </c>
      <c r="S6658" s="13" t="s">
        <v>99</v>
      </c>
      <c r="T6658">
        <v>3</v>
      </c>
      <c r="U6658">
        <v>3</v>
      </c>
      <c r="V6658">
        <v>0</v>
      </c>
      <c r="W6658" s="13" t="s">
        <v>101</v>
      </c>
      <c r="X6658">
        <v>0.65</v>
      </c>
    </row>
    <row r="6659" spans="1:24" x14ac:dyDescent="0.3">
      <c r="A6659">
        <v>6657</v>
      </c>
      <c r="B6659" t="s">
        <v>206</v>
      </c>
      <c r="C6659" t="s">
        <v>207</v>
      </c>
      <c r="D6659">
        <v>12.808581</v>
      </c>
      <c r="E6659">
        <v>77.698705000000004</v>
      </c>
      <c r="F6659" s="18">
        <v>45318</v>
      </c>
      <c r="G6659" s="19">
        <v>4.1666666666666699E-2</v>
      </c>
      <c r="H6659">
        <v>1</v>
      </c>
      <c r="I6659" s="13" t="s">
        <v>219</v>
      </c>
      <c r="J6659">
        <v>1</v>
      </c>
      <c r="K6659" s="13" t="s">
        <v>92</v>
      </c>
      <c r="L6659">
        <v>3</v>
      </c>
      <c r="M6659">
        <v>0</v>
      </c>
      <c r="N6659" s="13" t="s">
        <v>212</v>
      </c>
      <c r="O6659" s="13" t="s">
        <v>195</v>
      </c>
      <c r="P6659">
        <v>25</v>
      </c>
      <c r="Q6659" s="13" t="s">
        <v>95</v>
      </c>
      <c r="R6659" s="13" t="s">
        <v>213</v>
      </c>
      <c r="S6659" s="13" t="s">
        <v>193</v>
      </c>
      <c r="T6659">
        <v>1</v>
      </c>
      <c r="U6659">
        <v>1</v>
      </c>
      <c r="V6659">
        <v>0</v>
      </c>
      <c r="W6659" s="13" t="s">
        <v>101</v>
      </c>
      <c r="X6659">
        <v>0.25</v>
      </c>
    </row>
    <row r="6660" spans="1:24" x14ac:dyDescent="0.3">
      <c r="A6660">
        <v>6658</v>
      </c>
      <c r="B6660" t="s">
        <v>190</v>
      </c>
      <c r="C6660" t="s">
        <v>80</v>
      </c>
      <c r="D6660">
        <v>19.136479999999999</v>
      </c>
      <c r="E6660">
        <v>72.989485999999999</v>
      </c>
      <c r="F6660" s="18">
        <v>45067</v>
      </c>
      <c r="G6660" s="19">
        <v>0.625</v>
      </c>
      <c r="H6660">
        <v>15</v>
      </c>
      <c r="I6660" s="13" t="s">
        <v>89</v>
      </c>
      <c r="J6660">
        <v>1</v>
      </c>
      <c r="K6660" s="13" t="s">
        <v>191</v>
      </c>
      <c r="L6660">
        <v>5</v>
      </c>
      <c r="M6660">
        <v>1</v>
      </c>
      <c r="N6660" s="13" t="s">
        <v>212</v>
      </c>
      <c r="O6660" s="13" t="s">
        <v>95</v>
      </c>
      <c r="P6660">
        <v>34</v>
      </c>
      <c r="Q6660" s="13" t="s">
        <v>95</v>
      </c>
      <c r="R6660" s="13" t="s">
        <v>208</v>
      </c>
      <c r="S6660" s="13" t="s">
        <v>99</v>
      </c>
      <c r="T6660">
        <v>4</v>
      </c>
      <c r="U6660">
        <v>4</v>
      </c>
      <c r="V6660">
        <v>0</v>
      </c>
      <c r="W6660" s="13" t="s">
        <v>101</v>
      </c>
      <c r="X6660">
        <v>0.65</v>
      </c>
    </row>
    <row r="6661" spans="1:24" x14ac:dyDescent="0.3">
      <c r="A6661">
        <v>6659</v>
      </c>
      <c r="B6661" t="s">
        <v>79</v>
      </c>
      <c r="C6661" t="s">
        <v>80</v>
      </c>
      <c r="D6661">
        <v>18.696909000000002</v>
      </c>
      <c r="E6661">
        <v>73.816248999999999</v>
      </c>
      <c r="F6661" s="18">
        <v>45427</v>
      </c>
      <c r="G6661" s="19">
        <v>0.625</v>
      </c>
      <c r="H6661">
        <v>15</v>
      </c>
      <c r="I6661" s="13" t="s">
        <v>194</v>
      </c>
      <c r="J6661">
        <v>0</v>
      </c>
      <c r="K6661" s="13" t="s">
        <v>214</v>
      </c>
      <c r="L6661">
        <v>1</v>
      </c>
      <c r="M6661">
        <v>0</v>
      </c>
      <c r="N6661" s="13" t="s">
        <v>94</v>
      </c>
      <c r="O6661" s="13" t="s">
        <v>95</v>
      </c>
      <c r="P6661">
        <v>17</v>
      </c>
      <c r="Q6661" s="13" t="s">
        <v>97</v>
      </c>
      <c r="R6661" s="13" t="s">
        <v>208</v>
      </c>
      <c r="S6661" s="13" t="s">
        <v>196</v>
      </c>
      <c r="T6661">
        <v>2</v>
      </c>
      <c r="U6661">
        <v>1</v>
      </c>
      <c r="V6661">
        <v>0</v>
      </c>
      <c r="W6661" s="13" t="s">
        <v>101</v>
      </c>
      <c r="X6661">
        <v>0.65</v>
      </c>
    </row>
    <row r="6662" spans="1:24" x14ac:dyDescent="0.3">
      <c r="A6662">
        <v>6660</v>
      </c>
      <c r="B6662" t="s">
        <v>206</v>
      </c>
      <c r="C6662" t="s">
        <v>207</v>
      </c>
      <c r="D6662">
        <v>13.119388000000001</v>
      </c>
      <c r="E6662">
        <v>77.664511000000005</v>
      </c>
      <c r="F6662" s="18">
        <v>45535</v>
      </c>
      <c r="G6662" s="19">
        <v>0.25</v>
      </c>
      <c r="H6662">
        <v>6</v>
      </c>
      <c r="I6662" s="13" t="s">
        <v>219</v>
      </c>
      <c r="J6662">
        <v>1</v>
      </c>
      <c r="K6662" s="13" t="s">
        <v>191</v>
      </c>
      <c r="L6662">
        <v>1</v>
      </c>
      <c r="M6662">
        <v>1</v>
      </c>
      <c r="N6662" s="13" t="s">
        <v>212</v>
      </c>
      <c r="O6662" s="13" t="s">
        <v>195</v>
      </c>
      <c r="P6662">
        <v>22</v>
      </c>
      <c r="Q6662" s="13" t="s">
        <v>95</v>
      </c>
      <c r="R6662" s="13" t="s">
        <v>98</v>
      </c>
      <c r="S6662" s="13" t="s">
        <v>196</v>
      </c>
      <c r="T6662">
        <v>2</v>
      </c>
      <c r="U6662">
        <v>2</v>
      </c>
      <c r="V6662">
        <v>0</v>
      </c>
      <c r="W6662" s="13" t="s">
        <v>101</v>
      </c>
      <c r="X6662">
        <v>0.25</v>
      </c>
    </row>
    <row r="6663" spans="1:24" x14ac:dyDescent="0.3">
      <c r="A6663">
        <v>6661</v>
      </c>
      <c r="B6663" t="s">
        <v>209</v>
      </c>
      <c r="C6663" t="s">
        <v>210</v>
      </c>
      <c r="D6663">
        <v>17.504095</v>
      </c>
      <c r="E6663">
        <v>78.541689000000005</v>
      </c>
      <c r="F6663" s="18">
        <v>45691</v>
      </c>
      <c r="G6663" s="19">
        <v>0.33333333333333298</v>
      </c>
      <c r="H6663">
        <v>8</v>
      </c>
      <c r="I6663" s="13" t="s">
        <v>204</v>
      </c>
      <c r="J6663">
        <v>0</v>
      </c>
      <c r="K6663" s="13" t="s">
        <v>92</v>
      </c>
      <c r="L6663">
        <v>5</v>
      </c>
      <c r="M6663">
        <v>1</v>
      </c>
      <c r="N6663" s="13" t="s">
        <v>212</v>
      </c>
      <c r="O6663" s="13" t="s">
        <v>95</v>
      </c>
      <c r="P6663">
        <v>36</v>
      </c>
      <c r="Q6663" s="13" t="s">
        <v>95</v>
      </c>
      <c r="R6663" s="13" t="s">
        <v>208</v>
      </c>
      <c r="S6663" s="13" t="s">
        <v>196</v>
      </c>
      <c r="T6663">
        <v>4</v>
      </c>
      <c r="U6663">
        <v>1</v>
      </c>
      <c r="V6663">
        <v>1</v>
      </c>
      <c r="W6663" s="13" t="s">
        <v>101</v>
      </c>
      <c r="X6663">
        <v>0.6</v>
      </c>
    </row>
    <row r="6664" spans="1:24" x14ac:dyDescent="0.3">
      <c r="A6664">
        <v>6662</v>
      </c>
      <c r="B6664" t="s">
        <v>209</v>
      </c>
      <c r="C6664" t="s">
        <v>210</v>
      </c>
      <c r="D6664">
        <v>17.569557</v>
      </c>
      <c r="E6664">
        <v>78.442042999999998</v>
      </c>
      <c r="F6664" s="18">
        <v>44840</v>
      </c>
      <c r="G6664" s="19">
        <v>0.91666666666666696</v>
      </c>
      <c r="H6664">
        <v>22</v>
      </c>
      <c r="I6664" s="13" t="s">
        <v>202</v>
      </c>
      <c r="J6664">
        <v>0</v>
      </c>
      <c r="K6664" s="13" t="s">
        <v>92</v>
      </c>
      <c r="L6664">
        <v>2</v>
      </c>
      <c r="M6664">
        <v>0</v>
      </c>
      <c r="N6664" s="13" t="s">
        <v>192</v>
      </c>
      <c r="O6664" s="13" t="s">
        <v>97</v>
      </c>
      <c r="P6664">
        <v>25</v>
      </c>
      <c r="Q6664" s="13" t="s">
        <v>195</v>
      </c>
      <c r="R6664" s="13" t="s">
        <v>213</v>
      </c>
      <c r="S6664" s="13" t="s">
        <v>99</v>
      </c>
      <c r="T6664">
        <v>5</v>
      </c>
      <c r="U6664">
        <v>5</v>
      </c>
      <c r="V6664">
        <v>0</v>
      </c>
      <c r="W6664" s="13" t="s">
        <v>101</v>
      </c>
      <c r="X6664">
        <v>0.3</v>
      </c>
    </row>
    <row r="6665" spans="1:24" x14ac:dyDescent="0.3">
      <c r="A6665">
        <v>6663</v>
      </c>
      <c r="B6665" t="s">
        <v>206</v>
      </c>
      <c r="C6665" t="s">
        <v>207</v>
      </c>
      <c r="D6665">
        <v>13.085919000000001</v>
      </c>
      <c r="E6665">
        <v>77.482417999999996</v>
      </c>
      <c r="F6665" s="18">
        <v>44660</v>
      </c>
      <c r="G6665" s="19">
        <v>0.25</v>
      </c>
      <c r="H6665">
        <v>6</v>
      </c>
      <c r="I6665" s="13" t="s">
        <v>219</v>
      </c>
      <c r="J6665">
        <v>1</v>
      </c>
      <c r="K6665" s="13" t="s">
        <v>191</v>
      </c>
      <c r="L6665">
        <v>2</v>
      </c>
      <c r="M6665">
        <v>1</v>
      </c>
      <c r="N6665" s="13" t="s">
        <v>212</v>
      </c>
      <c r="O6665" s="13" t="s">
        <v>95</v>
      </c>
      <c r="P6665">
        <v>24</v>
      </c>
      <c r="Q6665" s="13" t="s">
        <v>95</v>
      </c>
      <c r="R6665" s="13" t="s">
        <v>199</v>
      </c>
      <c r="S6665" s="13" t="s">
        <v>196</v>
      </c>
      <c r="T6665">
        <v>5</v>
      </c>
      <c r="U6665">
        <v>0</v>
      </c>
      <c r="V6665">
        <v>0</v>
      </c>
      <c r="W6665" s="13" t="s">
        <v>101</v>
      </c>
      <c r="X6665">
        <v>0.45</v>
      </c>
    </row>
    <row r="6666" spans="1:24" x14ac:dyDescent="0.3">
      <c r="A6666">
        <v>6664</v>
      </c>
      <c r="B6666" t="s">
        <v>200</v>
      </c>
      <c r="C6666" t="s">
        <v>201</v>
      </c>
      <c r="D6666">
        <v>13.105195</v>
      </c>
      <c r="E6666">
        <v>80.188055000000006</v>
      </c>
      <c r="F6666" s="18">
        <v>45752</v>
      </c>
      <c r="G6666" s="19">
        <v>0.95833333333333304</v>
      </c>
      <c r="H6666">
        <v>23</v>
      </c>
      <c r="I6666" s="13" t="s">
        <v>219</v>
      </c>
      <c r="J6666">
        <v>1</v>
      </c>
      <c r="K6666" s="13" t="s">
        <v>191</v>
      </c>
      <c r="L6666">
        <v>5</v>
      </c>
      <c r="M6666">
        <v>0</v>
      </c>
      <c r="N6666" s="13" t="s">
        <v>212</v>
      </c>
      <c r="O6666" s="13" t="s">
        <v>195</v>
      </c>
      <c r="P6666">
        <v>32</v>
      </c>
      <c r="Q6666" s="13" t="s">
        <v>195</v>
      </c>
      <c r="R6666" s="13" t="s">
        <v>208</v>
      </c>
      <c r="S6666" s="13" t="s">
        <v>196</v>
      </c>
      <c r="T6666">
        <v>4</v>
      </c>
      <c r="U6666">
        <v>4</v>
      </c>
      <c r="V6666">
        <v>0</v>
      </c>
      <c r="W6666" s="13" t="s">
        <v>101</v>
      </c>
      <c r="X6666">
        <v>0.25</v>
      </c>
    </row>
    <row r="6667" spans="1:24" x14ac:dyDescent="0.3">
      <c r="A6667">
        <v>6665</v>
      </c>
      <c r="B6667" t="s">
        <v>209</v>
      </c>
      <c r="C6667" t="s">
        <v>210</v>
      </c>
      <c r="D6667">
        <v>17.4406</v>
      </c>
      <c r="E6667">
        <v>78.410144000000003</v>
      </c>
      <c r="F6667" s="18">
        <v>45384</v>
      </c>
      <c r="G6667" s="19">
        <v>0.16666666666666699</v>
      </c>
      <c r="H6667">
        <v>4</v>
      </c>
      <c r="I6667" s="13" t="s">
        <v>215</v>
      </c>
      <c r="J6667">
        <v>0</v>
      </c>
      <c r="K6667" s="13" t="s">
        <v>214</v>
      </c>
      <c r="L6667">
        <v>6</v>
      </c>
      <c r="M6667">
        <v>0</v>
      </c>
      <c r="N6667" s="13" t="s">
        <v>94</v>
      </c>
      <c r="O6667" s="13" t="s">
        <v>95</v>
      </c>
      <c r="P6667">
        <v>33</v>
      </c>
      <c r="Q6667" s="13" t="s">
        <v>95</v>
      </c>
      <c r="R6667" s="13" t="s">
        <v>205</v>
      </c>
      <c r="S6667" s="13" t="s">
        <v>196</v>
      </c>
      <c r="T6667">
        <v>3</v>
      </c>
      <c r="U6667">
        <v>1</v>
      </c>
      <c r="V6667">
        <v>0</v>
      </c>
      <c r="W6667" s="13" t="s">
        <v>101</v>
      </c>
      <c r="X6667">
        <v>0.45</v>
      </c>
    </row>
    <row r="6668" spans="1:24" x14ac:dyDescent="0.3">
      <c r="A6668">
        <v>6666</v>
      </c>
      <c r="B6668" t="s">
        <v>79</v>
      </c>
      <c r="C6668" t="s">
        <v>80</v>
      </c>
      <c r="D6668">
        <v>18.598554</v>
      </c>
      <c r="E6668">
        <v>73.716347999999996</v>
      </c>
      <c r="F6668" s="18">
        <v>44640</v>
      </c>
      <c r="G6668" s="19">
        <v>0.25</v>
      </c>
      <c r="H6668">
        <v>6</v>
      </c>
      <c r="I6668" s="13" t="s">
        <v>89</v>
      </c>
      <c r="J6668">
        <v>1</v>
      </c>
      <c r="K6668" s="13" t="s">
        <v>92</v>
      </c>
      <c r="L6668">
        <v>3</v>
      </c>
      <c r="M6668">
        <v>1</v>
      </c>
      <c r="N6668" s="13" t="s">
        <v>94</v>
      </c>
      <c r="O6668" s="13" t="s">
        <v>95</v>
      </c>
      <c r="P6668">
        <v>35</v>
      </c>
      <c r="Q6668" s="13" t="s">
        <v>95</v>
      </c>
      <c r="R6668" s="13" t="s">
        <v>213</v>
      </c>
      <c r="S6668" s="13" t="s">
        <v>196</v>
      </c>
      <c r="T6668">
        <v>3</v>
      </c>
      <c r="U6668">
        <v>0</v>
      </c>
      <c r="V6668">
        <v>0</v>
      </c>
      <c r="W6668" s="13" t="s">
        <v>101</v>
      </c>
      <c r="X6668">
        <v>0.45</v>
      </c>
    </row>
    <row r="6669" spans="1:24" x14ac:dyDescent="0.3">
      <c r="A6669">
        <v>6667</v>
      </c>
      <c r="B6669" t="s">
        <v>203</v>
      </c>
      <c r="C6669" t="s">
        <v>203</v>
      </c>
      <c r="D6669">
        <v>28.523031</v>
      </c>
      <c r="E6669">
        <v>77.060281000000003</v>
      </c>
      <c r="F6669" s="18">
        <v>45042</v>
      </c>
      <c r="G6669" s="19">
        <v>0.75</v>
      </c>
      <c r="H6669">
        <v>18</v>
      </c>
      <c r="I6669" s="13" t="s">
        <v>194</v>
      </c>
      <c r="J6669">
        <v>0</v>
      </c>
      <c r="K6669" s="13" t="s">
        <v>214</v>
      </c>
      <c r="L6669">
        <v>1</v>
      </c>
      <c r="M6669">
        <v>0</v>
      </c>
      <c r="N6669" s="13" t="s">
        <v>94</v>
      </c>
      <c r="O6669" s="13" t="s">
        <v>95</v>
      </c>
      <c r="P6669">
        <v>24</v>
      </c>
      <c r="Q6669" s="13" t="s">
        <v>97</v>
      </c>
      <c r="R6669" s="13" t="s">
        <v>213</v>
      </c>
      <c r="S6669" s="13" t="s">
        <v>193</v>
      </c>
      <c r="T6669">
        <v>3</v>
      </c>
      <c r="U6669">
        <v>3</v>
      </c>
      <c r="V6669">
        <v>1</v>
      </c>
      <c r="W6669" s="13" t="s">
        <v>101</v>
      </c>
      <c r="X6669">
        <v>0.8</v>
      </c>
    </row>
    <row r="6670" spans="1:24" x14ac:dyDescent="0.3">
      <c r="A6670">
        <v>6668</v>
      </c>
      <c r="B6670" t="s">
        <v>79</v>
      </c>
      <c r="C6670" t="s">
        <v>80</v>
      </c>
      <c r="D6670">
        <v>18.575987000000001</v>
      </c>
      <c r="E6670">
        <v>73.832140999999993</v>
      </c>
      <c r="F6670" s="18">
        <v>44571</v>
      </c>
      <c r="G6670" s="19">
        <v>0.91666666666666696</v>
      </c>
      <c r="H6670">
        <v>22</v>
      </c>
      <c r="I6670" s="13" t="s">
        <v>204</v>
      </c>
      <c r="J6670">
        <v>0</v>
      </c>
      <c r="K6670" s="13" t="s">
        <v>92</v>
      </c>
      <c r="L6670">
        <v>6</v>
      </c>
      <c r="M6670">
        <v>0</v>
      </c>
      <c r="N6670" s="13" t="s">
        <v>192</v>
      </c>
      <c r="O6670" s="13" t="s">
        <v>97</v>
      </c>
      <c r="P6670">
        <v>21</v>
      </c>
      <c r="Q6670" s="13" t="s">
        <v>97</v>
      </c>
      <c r="R6670" s="13" t="s">
        <v>208</v>
      </c>
      <c r="S6670" s="13" t="s">
        <v>99</v>
      </c>
      <c r="T6670">
        <v>2</v>
      </c>
      <c r="U6670">
        <v>2</v>
      </c>
      <c r="V6670">
        <v>0</v>
      </c>
      <c r="W6670" s="13" t="s">
        <v>101</v>
      </c>
      <c r="X6670">
        <v>0.5</v>
      </c>
    </row>
    <row r="6671" spans="1:24" x14ac:dyDescent="0.3">
      <c r="A6671">
        <v>6669</v>
      </c>
      <c r="B6671" t="s">
        <v>197</v>
      </c>
      <c r="C6671" t="s">
        <v>198</v>
      </c>
      <c r="D6671">
        <v>30.667187999999999</v>
      </c>
      <c r="E6671">
        <v>76.893972000000005</v>
      </c>
      <c r="F6671" s="18">
        <v>45548</v>
      </c>
      <c r="G6671" s="19">
        <v>0.41666666666666702</v>
      </c>
      <c r="H6671">
        <v>10</v>
      </c>
      <c r="I6671" s="13" t="s">
        <v>211</v>
      </c>
      <c r="J6671">
        <v>0</v>
      </c>
      <c r="K6671" s="13" t="s">
        <v>92</v>
      </c>
      <c r="L6671">
        <v>4</v>
      </c>
      <c r="M6671">
        <v>0</v>
      </c>
      <c r="N6671" s="13" t="s">
        <v>212</v>
      </c>
      <c r="O6671" s="13" t="s">
        <v>95</v>
      </c>
      <c r="P6671">
        <v>15</v>
      </c>
      <c r="Q6671" s="13" t="s">
        <v>97</v>
      </c>
      <c r="R6671" s="13" t="s">
        <v>205</v>
      </c>
      <c r="S6671" s="13" t="s">
        <v>196</v>
      </c>
      <c r="T6671">
        <v>2</v>
      </c>
      <c r="U6671">
        <v>1</v>
      </c>
      <c r="V6671">
        <v>1</v>
      </c>
      <c r="W6671" s="13" t="s">
        <v>101</v>
      </c>
      <c r="X6671">
        <v>0.8</v>
      </c>
    </row>
    <row r="6672" spans="1:24" x14ac:dyDescent="0.3">
      <c r="A6672">
        <v>6670</v>
      </c>
      <c r="B6672" t="s">
        <v>190</v>
      </c>
      <c r="C6672" t="s">
        <v>80</v>
      </c>
      <c r="D6672">
        <v>19.283922</v>
      </c>
      <c r="E6672">
        <v>72.986536000000001</v>
      </c>
      <c r="F6672" s="18">
        <v>44620</v>
      </c>
      <c r="G6672" s="19">
        <v>0.45833333333333298</v>
      </c>
      <c r="H6672">
        <v>11</v>
      </c>
      <c r="I6672" s="13" t="s">
        <v>204</v>
      </c>
      <c r="J6672">
        <v>0</v>
      </c>
      <c r="K6672" s="13" t="s">
        <v>191</v>
      </c>
      <c r="L6672">
        <v>1</v>
      </c>
      <c r="M6672">
        <v>0</v>
      </c>
      <c r="N6672" s="13" t="s">
        <v>212</v>
      </c>
      <c r="O6672" s="13" t="s">
        <v>95</v>
      </c>
      <c r="P6672">
        <v>26</v>
      </c>
      <c r="Q6672" s="13" t="s">
        <v>97</v>
      </c>
      <c r="R6672" s="13" t="s">
        <v>213</v>
      </c>
      <c r="S6672" s="13" t="s">
        <v>196</v>
      </c>
      <c r="T6672">
        <v>4</v>
      </c>
      <c r="U6672">
        <v>0</v>
      </c>
      <c r="V6672">
        <v>0</v>
      </c>
      <c r="W6672" s="13" t="s">
        <v>101</v>
      </c>
      <c r="X6672">
        <v>0.65</v>
      </c>
    </row>
    <row r="6673" spans="1:24" x14ac:dyDescent="0.3">
      <c r="A6673">
        <v>6671</v>
      </c>
      <c r="B6673" t="s">
        <v>200</v>
      </c>
      <c r="C6673" t="s">
        <v>201</v>
      </c>
      <c r="D6673">
        <v>13.107723</v>
      </c>
      <c r="E6673">
        <v>80.157639000000003</v>
      </c>
      <c r="F6673" s="18">
        <v>44964</v>
      </c>
      <c r="G6673" s="19">
        <v>0.70833333333333304</v>
      </c>
      <c r="H6673">
        <v>17</v>
      </c>
      <c r="I6673" s="13" t="s">
        <v>215</v>
      </c>
      <c r="J6673">
        <v>0</v>
      </c>
      <c r="K6673" s="13" t="s">
        <v>214</v>
      </c>
      <c r="L6673">
        <v>2</v>
      </c>
      <c r="M6673">
        <v>1</v>
      </c>
      <c r="N6673" s="13" t="s">
        <v>212</v>
      </c>
      <c r="O6673" s="13" t="s">
        <v>195</v>
      </c>
      <c r="P6673">
        <v>27</v>
      </c>
      <c r="Q6673" s="13" t="s">
        <v>95</v>
      </c>
      <c r="R6673" s="13" t="s">
        <v>213</v>
      </c>
      <c r="S6673" s="13" t="s">
        <v>193</v>
      </c>
      <c r="T6673">
        <v>1</v>
      </c>
      <c r="U6673">
        <v>1</v>
      </c>
      <c r="V6673">
        <v>1</v>
      </c>
      <c r="W6673" s="13" t="s">
        <v>101</v>
      </c>
      <c r="X6673">
        <v>0.4</v>
      </c>
    </row>
    <row r="6674" spans="1:24" x14ac:dyDescent="0.3">
      <c r="A6674">
        <v>6672</v>
      </c>
      <c r="B6674" t="s">
        <v>79</v>
      </c>
      <c r="C6674" t="s">
        <v>80</v>
      </c>
      <c r="D6674">
        <v>18.577722999999999</v>
      </c>
      <c r="E6674">
        <v>73.753775000000005</v>
      </c>
      <c r="F6674" s="18">
        <v>45183</v>
      </c>
      <c r="G6674" s="19">
        <v>0.25</v>
      </c>
      <c r="H6674">
        <v>6</v>
      </c>
      <c r="I6674" s="13" t="s">
        <v>202</v>
      </c>
      <c r="J6674">
        <v>0</v>
      </c>
      <c r="K6674" s="13" t="s">
        <v>92</v>
      </c>
      <c r="L6674">
        <v>1</v>
      </c>
      <c r="M6674">
        <v>1</v>
      </c>
      <c r="N6674" s="13" t="s">
        <v>94</v>
      </c>
      <c r="O6674" s="13" t="s">
        <v>95</v>
      </c>
      <c r="P6674">
        <v>24</v>
      </c>
      <c r="Q6674" s="13" t="s">
        <v>195</v>
      </c>
      <c r="R6674" s="13" t="s">
        <v>213</v>
      </c>
      <c r="S6674" s="13" t="s">
        <v>193</v>
      </c>
      <c r="T6674">
        <v>5</v>
      </c>
      <c r="U6674">
        <v>4</v>
      </c>
      <c r="V6674">
        <v>0</v>
      </c>
      <c r="W6674" s="13" t="s">
        <v>101</v>
      </c>
      <c r="X6674">
        <v>0.45</v>
      </c>
    </row>
    <row r="6675" spans="1:24" x14ac:dyDescent="0.3">
      <c r="A6675">
        <v>6673</v>
      </c>
      <c r="B6675" t="s">
        <v>209</v>
      </c>
      <c r="C6675" t="s">
        <v>210</v>
      </c>
      <c r="D6675">
        <v>17.544885000000001</v>
      </c>
      <c r="E6675">
        <v>78.535196999999997</v>
      </c>
      <c r="F6675" s="18">
        <v>45083</v>
      </c>
      <c r="G6675" s="19">
        <v>0.20833333333333301</v>
      </c>
      <c r="H6675">
        <v>5</v>
      </c>
      <c r="I6675" s="13" t="s">
        <v>215</v>
      </c>
      <c r="J6675">
        <v>0</v>
      </c>
      <c r="K6675" s="13" t="s">
        <v>92</v>
      </c>
      <c r="L6675">
        <v>3</v>
      </c>
      <c r="M6675">
        <v>1</v>
      </c>
      <c r="N6675" s="13" t="s">
        <v>212</v>
      </c>
      <c r="O6675" s="13" t="s">
        <v>195</v>
      </c>
      <c r="P6675">
        <v>24</v>
      </c>
      <c r="Q6675" s="13" t="s">
        <v>195</v>
      </c>
      <c r="R6675" s="13" t="s">
        <v>199</v>
      </c>
      <c r="S6675" s="13" t="s">
        <v>196</v>
      </c>
      <c r="T6675">
        <v>2</v>
      </c>
      <c r="U6675">
        <v>1</v>
      </c>
      <c r="V6675">
        <v>0</v>
      </c>
      <c r="W6675" s="13" t="s">
        <v>101</v>
      </c>
      <c r="X6675">
        <v>0.25</v>
      </c>
    </row>
    <row r="6676" spans="1:24" x14ac:dyDescent="0.3">
      <c r="A6676">
        <v>6674</v>
      </c>
      <c r="B6676" t="s">
        <v>197</v>
      </c>
      <c r="C6676" t="s">
        <v>198</v>
      </c>
      <c r="D6676">
        <v>30.615033</v>
      </c>
      <c r="E6676">
        <v>76.733320000000006</v>
      </c>
      <c r="F6676" s="18">
        <v>44568</v>
      </c>
      <c r="G6676" s="19">
        <v>0.95833333333333304</v>
      </c>
      <c r="H6676">
        <v>23</v>
      </c>
      <c r="I6676" s="13" t="s">
        <v>211</v>
      </c>
      <c r="J6676">
        <v>0</v>
      </c>
      <c r="K6676" s="13" t="s">
        <v>214</v>
      </c>
      <c r="L6676">
        <v>1</v>
      </c>
      <c r="M6676">
        <v>1</v>
      </c>
      <c r="N6676" s="13" t="s">
        <v>94</v>
      </c>
      <c r="O6676" s="13" t="s">
        <v>95</v>
      </c>
      <c r="P6676">
        <v>16</v>
      </c>
      <c r="Q6676" s="13" t="s">
        <v>95</v>
      </c>
      <c r="R6676" s="13" t="s">
        <v>199</v>
      </c>
      <c r="S6676" s="13" t="s">
        <v>196</v>
      </c>
      <c r="T6676">
        <v>3</v>
      </c>
      <c r="U6676">
        <v>2</v>
      </c>
      <c r="V6676">
        <v>0</v>
      </c>
      <c r="W6676" s="13" t="s">
        <v>101</v>
      </c>
      <c r="X6676">
        <v>0.45</v>
      </c>
    </row>
    <row r="6677" spans="1:24" x14ac:dyDescent="0.3">
      <c r="A6677">
        <v>6675</v>
      </c>
      <c r="B6677" t="s">
        <v>203</v>
      </c>
      <c r="C6677" t="s">
        <v>203</v>
      </c>
      <c r="D6677">
        <v>28.540433</v>
      </c>
      <c r="E6677">
        <v>77.082980000000006</v>
      </c>
      <c r="F6677" s="18">
        <v>45761</v>
      </c>
      <c r="G6677" s="19">
        <v>0.29166666666666702</v>
      </c>
      <c r="H6677">
        <v>7</v>
      </c>
      <c r="I6677" s="13" t="s">
        <v>204</v>
      </c>
      <c r="J6677">
        <v>0</v>
      </c>
      <c r="K6677" s="13" t="s">
        <v>191</v>
      </c>
      <c r="L6677">
        <v>2</v>
      </c>
      <c r="M6677">
        <v>1</v>
      </c>
      <c r="N6677" s="13" t="s">
        <v>192</v>
      </c>
      <c r="O6677" s="13" t="s">
        <v>97</v>
      </c>
      <c r="P6677">
        <v>15</v>
      </c>
      <c r="Q6677" s="13" t="s">
        <v>195</v>
      </c>
      <c r="R6677" s="13" t="s">
        <v>208</v>
      </c>
      <c r="S6677" s="13" t="s">
        <v>193</v>
      </c>
      <c r="T6677">
        <v>2</v>
      </c>
      <c r="U6677">
        <v>2</v>
      </c>
      <c r="V6677">
        <v>0</v>
      </c>
      <c r="W6677" s="13" t="s">
        <v>101</v>
      </c>
      <c r="X6677">
        <v>0.1</v>
      </c>
    </row>
    <row r="6678" spans="1:24" x14ac:dyDescent="0.3">
      <c r="A6678">
        <v>6676</v>
      </c>
      <c r="B6678" t="s">
        <v>197</v>
      </c>
      <c r="C6678" t="s">
        <v>198</v>
      </c>
      <c r="D6678">
        <v>30.740601000000002</v>
      </c>
      <c r="E6678">
        <v>76.889922999999996</v>
      </c>
      <c r="F6678" s="18">
        <v>45261</v>
      </c>
      <c r="G6678" s="19">
        <v>0</v>
      </c>
      <c r="H6678">
        <v>0</v>
      </c>
      <c r="I6678" s="13" t="s">
        <v>211</v>
      </c>
      <c r="J6678">
        <v>0</v>
      </c>
      <c r="K6678" s="13" t="s">
        <v>191</v>
      </c>
      <c r="L6678">
        <v>2</v>
      </c>
      <c r="M6678">
        <v>1</v>
      </c>
      <c r="N6678" s="13" t="s">
        <v>94</v>
      </c>
      <c r="O6678" s="13" t="s">
        <v>95</v>
      </c>
      <c r="P6678">
        <v>23</v>
      </c>
      <c r="Q6678" s="13" t="s">
        <v>97</v>
      </c>
      <c r="R6678" s="13" t="s">
        <v>199</v>
      </c>
      <c r="S6678" s="13" t="s">
        <v>196</v>
      </c>
      <c r="T6678">
        <v>3</v>
      </c>
      <c r="U6678">
        <v>1</v>
      </c>
      <c r="V6678">
        <v>0</v>
      </c>
      <c r="W6678" s="13" t="s">
        <v>101</v>
      </c>
      <c r="X6678">
        <v>0.65</v>
      </c>
    </row>
    <row r="6679" spans="1:24" x14ac:dyDescent="0.3">
      <c r="A6679">
        <v>6677</v>
      </c>
      <c r="B6679" t="s">
        <v>209</v>
      </c>
      <c r="C6679" t="s">
        <v>210</v>
      </c>
      <c r="D6679">
        <v>17.527187999999999</v>
      </c>
      <c r="E6679">
        <v>78.204682000000005</v>
      </c>
      <c r="F6679" s="18">
        <v>44844</v>
      </c>
      <c r="G6679" s="19">
        <v>0</v>
      </c>
      <c r="H6679">
        <v>0</v>
      </c>
      <c r="I6679" s="13" t="s">
        <v>204</v>
      </c>
      <c r="J6679">
        <v>0</v>
      </c>
      <c r="K6679" s="13" t="s">
        <v>214</v>
      </c>
      <c r="L6679">
        <v>5</v>
      </c>
      <c r="M6679">
        <v>0</v>
      </c>
      <c r="N6679" s="13" t="s">
        <v>94</v>
      </c>
      <c r="O6679" s="13" t="s">
        <v>95</v>
      </c>
      <c r="P6679">
        <v>16</v>
      </c>
      <c r="Q6679" s="13" t="s">
        <v>195</v>
      </c>
      <c r="R6679" s="13" t="s">
        <v>213</v>
      </c>
      <c r="S6679" s="13" t="s">
        <v>99</v>
      </c>
      <c r="T6679">
        <v>2</v>
      </c>
      <c r="U6679">
        <v>2</v>
      </c>
      <c r="V6679">
        <v>0</v>
      </c>
      <c r="W6679" s="13" t="s">
        <v>101</v>
      </c>
      <c r="X6679">
        <v>0.65</v>
      </c>
    </row>
    <row r="6680" spans="1:24" x14ac:dyDescent="0.3">
      <c r="A6680">
        <v>6678</v>
      </c>
      <c r="B6680" t="s">
        <v>190</v>
      </c>
      <c r="C6680" t="s">
        <v>80</v>
      </c>
      <c r="D6680">
        <v>18.961164</v>
      </c>
      <c r="E6680">
        <v>72.733451000000002</v>
      </c>
      <c r="F6680" s="18">
        <v>45284</v>
      </c>
      <c r="G6680" s="19">
        <v>0.79166666666666696</v>
      </c>
      <c r="H6680">
        <v>19</v>
      </c>
      <c r="I6680" s="13" t="s">
        <v>89</v>
      </c>
      <c r="J6680">
        <v>1</v>
      </c>
      <c r="K6680" s="13" t="s">
        <v>92</v>
      </c>
      <c r="L6680">
        <v>5</v>
      </c>
      <c r="M6680">
        <v>1</v>
      </c>
      <c r="N6680" s="13" t="s">
        <v>94</v>
      </c>
      <c r="O6680" s="13" t="s">
        <v>95</v>
      </c>
      <c r="P6680">
        <v>38</v>
      </c>
      <c r="Q6680" s="13" t="s">
        <v>97</v>
      </c>
      <c r="R6680" s="13" t="s">
        <v>98</v>
      </c>
      <c r="S6680" s="13" t="s">
        <v>193</v>
      </c>
      <c r="T6680">
        <v>4</v>
      </c>
      <c r="U6680">
        <v>1</v>
      </c>
      <c r="V6680">
        <v>1</v>
      </c>
      <c r="W6680" s="13" t="s">
        <v>101</v>
      </c>
      <c r="X6680">
        <v>0.8</v>
      </c>
    </row>
    <row r="6681" spans="1:24" x14ac:dyDescent="0.3">
      <c r="A6681">
        <v>6679</v>
      </c>
      <c r="B6681" t="s">
        <v>200</v>
      </c>
      <c r="C6681" t="s">
        <v>201</v>
      </c>
      <c r="D6681">
        <v>12.906363000000001</v>
      </c>
      <c r="E6681">
        <v>80.241671999999994</v>
      </c>
      <c r="F6681" s="18">
        <v>45417</v>
      </c>
      <c r="G6681" s="19">
        <v>0.625</v>
      </c>
      <c r="H6681">
        <v>15</v>
      </c>
      <c r="I6681" s="13" t="s">
        <v>89</v>
      </c>
      <c r="J6681">
        <v>1</v>
      </c>
      <c r="K6681" s="13" t="s">
        <v>191</v>
      </c>
      <c r="L6681">
        <v>2</v>
      </c>
      <c r="M6681">
        <v>0</v>
      </c>
      <c r="N6681" s="13" t="s">
        <v>192</v>
      </c>
      <c r="O6681" s="13" t="s">
        <v>97</v>
      </c>
      <c r="P6681">
        <v>39</v>
      </c>
      <c r="Q6681" s="13" t="s">
        <v>97</v>
      </c>
      <c r="R6681" s="13" t="s">
        <v>208</v>
      </c>
      <c r="S6681" s="13" t="s">
        <v>196</v>
      </c>
      <c r="T6681">
        <v>3</v>
      </c>
      <c r="U6681">
        <v>0</v>
      </c>
      <c r="V6681">
        <v>0</v>
      </c>
      <c r="W6681" s="13" t="s">
        <v>101</v>
      </c>
      <c r="X6681">
        <v>0.3</v>
      </c>
    </row>
    <row r="6682" spans="1:24" x14ac:dyDescent="0.3">
      <c r="A6682">
        <v>6680</v>
      </c>
      <c r="B6682" t="s">
        <v>206</v>
      </c>
      <c r="C6682" t="s">
        <v>207</v>
      </c>
      <c r="D6682">
        <v>13.132889</v>
      </c>
      <c r="E6682">
        <v>77.669732999999994</v>
      </c>
      <c r="F6682" s="18">
        <v>45747</v>
      </c>
      <c r="G6682" s="19">
        <v>0.45833333333333298</v>
      </c>
      <c r="H6682">
        <v>11</v>
      </c>
      <c r="I6682" s="13" t="s">
        <v>204</v>
      </c>
      <c r="J6682">
        <v>0</v>
      </c>
      <c r="K6682" s="13" t="s">
        <v>92</v>
      </c>
      <c r="L6682">
        <v>1</v>
      </c>
      <c r="M6682">
        <v>0</v>
      </c>
      <c r="N6682" s="13" t="s">
        <v>94</v>
      </c>
      <c r="O6682" s="13" t="s">
        <v>95</v>
      </c>
      <c r="P6682">
        <v>31</v>
      </c>
      <c r="Q6682" s="13" t="s">
        <v>95</v>
      </c>
      <c r="R6682" s="13" t="s">
        <v>205</v>
      </c>
      <c r="S6682" s="13" t="s">
        <v>99</v>
      </c>
      <c r="T6682">
        <v>2</v>
      </c>
      <c r="U6682">
        <v>2</v>
      </c>
      <c r="V6682">
        <v>0</v>
      </c>
      <c r="W6682" s="13" t="s">
        <v>101</v>
      </c>
      <c r="X6682">
        <v>0.65</v>
      </c>
    </row>
    <row r="6683" spans="1:24" x14ac:dyDescent="0.3">
      <c r="A6683">
        <v>6681</v>
      </c>
      <c r="B6683" t="s">
        <v>200</v>
      </c>
      <c r="C6683" t="s">
        <v>201</v>
      </c>
      <c r="D6683">
        <v>13.114217999999999</v>
      </c>
      <c r="E6683">
        <v>80.196128000000002</v>
      </c>
      <c r="F6683" s="18">
        <v>45317</v>
      </c>
      <c r="G6683" s="19">
        <v>0.79166666666666696</v>
      </c>
      <c r="H6683">
        <v>19</v>
      </c>
      <c r="I6683" s="13" t="s">
        <v>211</v>
      </c>
      <c r="J6683">
        <v>0</v>
      </c>
      <c r="K6683" s="13" t="s">
        <v>214</v>
      </c>
      <c r="L6683">
        <v>3</v>
      </c>
      <c r="M6683">
        <v>1</v>
      </c>
      <c r="N6683" s="13" t="s">
        <v>192</v>
      </c>
      <c r="O6683" s="13" t="s">
        <v>97</v>
      </c>
      <c r="P6683">
        <v>20</v>
      </c>
      <c r="Q6683" s="13" t="s">
        <v>97</v>
      </c>
      <c r="R6683" s="13" t="s">
        <v>98</v>
      </c>
      <c r="S6683" s="13" t="s">
        <v>193</v>
      </c>
      <c r="T6683">
        <v>3</v>
      </c>
      <c r="U6683">
        <v>3</v>
      </c>
      <c r="V6683">
        <v>1</v>
      </c>
      <c r="W6683" s="13" t="s">
        <v>101</v>
      </c>
      <c r="X6683">
        <v>0.45</v>
      </c>
    </row>
    <row r="6684" spans="1:24" x14ac:dyDescent="0.3">
      <c r="A6684">
        <v>6682</v>
      </c>
      <c r="B6684" t="s">
        <v>217</v>
      </c>
      <c r="C6684" t="s">
        <v>218</v>
      </c>
      <c r="D6684">
        <v>22.558713000000001</v>
      </c>
      <c r="E6684">
        <v>88.223893000000004</v>
      </c>
      <c r="F6684" s="18">
        <v>44703</v>
      </c>
      <c r="G6684" s="19">
        <v>0.91666666666666696</v>
      </c>
      <c r="H6684">
        <v>22</v>
      </c>
      <c r="I6684" s="13" t="s">
        <v>89</v>
      </c>
      <c r="J6684">
        <v>1</v>
      </c>
      <c r="K6684" s="13" t="s">
        <v>214</v>
      </c>
      <c r="L6684">
        <v>5</v>
      </c>
      <c r="M6684">
        <v>0</v>
      </c>
      <c r="N6684" s="13" t="s">
        <v>192</v>
      </c>
      <c r="O6684" s="13" t="s">
        <v>97</v>
      </c>
      <c r="P6684">
        <v>28</v>
      </c>
      <c r="Q6684" s="13" t="s">
        <v>95</v>
      </c>
      <c r="R6684" s="13" t="s">
        <v>205</v>
      </c>
      <c r="S6684" s="13" t="s">
        <v>196</v>
      </c>
      <c r="T6684">
        <v>1</v>
      </c>
      <c r="U6684">
        <v>0</v>
      </c>
      <c r="V6684">
        <v>0</v>
      </c>
      <c r="W6684" s="13" t="s">
        <v>101</v>
      </c>
      <c r="X6684">
        <v>0.1</v>
      </c>
    </row>
    <row r="6685" spans="1:24" x14ac:dyDescent="0.3">
      <c r="A6685">
        <v>6683</v>
      </c>
      <c r="B6685" t="s">
        <v>203</v>
      </c>
      <c r="C6685" t="s">
        <v>203</v>
      </c>
      <c r="D6685">
        <v>28.890734999999999</v>
      </c>
      <c r="E6685">
        <v>77.234033999999994</v>
      </c>
      <c r="F6685" s="18">
        <v>44961</v>
      </c>
      <c r="G6685" s="19">
        <v>0.29166666666666702</v>
      </c>
      <c r="H6685">
        <v>7</v>
      </c>
      <c r="I6685" s="13" t="s">
        <v>219</v>
      </c>
      <c r="J6685">
        <v>1</v>
      </c>
      <c r="K6685" s="13" t="s">
        <v>214</v>
      </c>
      <c r="L6685">
        <v>5</v>
      </c>
      <c r="M6685">
        <v>0</v>
      </c>
      <c r="N6685" s="13" t="s">
        <v>212</v>
      </c>
      <c r="O6685" s="13" t="s">
        <v>195</v>
      </c>
      <c r="P6685">
        <v>37</v>
      </c>
      <c r="Q6685" s="13" t="s">
        <v>195</v>
      </c>
      <c r="R6685" s="13" t="s">
        <v>205</v>
      </c>
      <c r="S6685" s="13" t="s">
        <v>99</v>
      </c>
      <c r="T6685">
        <v>3</v>
      </c>
      <c r="U6685">
        <v>3</v>
      </c>
      <c r="V6685">
        <v>0</v>
      </c>
      <c r="W6685" s="13" t="s">
        <v>101</v>
      </c>
      <c r="X6685">
        <v>0.45</v>
      </c>
    </row>
    <row r="6686" spans="1:24" x14ac:dyDescent="0.3">
      <c r="A6686">
        <v>6684</v>
      </c>
      <c r="B6686" t="s">
        <v>190</v>
      </c>
      <c r="C6686" t="s">
        <v>80</v>
      </c>
      <c r="D6686">
        <v>19.080203000000001</v>
      </c>
      <c r="E6686">
        <v>72.812586999999994</v>
      </c>
      <c r="F6686" s="18">
        <v>45173</v>
      </c>
      <c r="G6686" s="19">
        <v>0.70833333333333304</v>
      </c>
      <c r="H6686">
        <v>17</v>
      </c>
      <c r="I6686" s="13" t="s">
        <v>204</v>
      </c>
      <c r="J6686">
        <v>0</v>
      </c>
      <c r="K6686" s="13" t="s">
        <v>214</v>
      </c>
      <c r="L6686">
        <v>2</v>
      </c>
      <c r="M6686">
        <v>1</v>
      </c>
      <c r="N6686" s="13" t="s">
        <v>212</v>
      </c>
      <c r="O6686" s="13" t="s">
        <v>95</v>
      </c>
      <c r="P6686">
        <v>19</v>
      </c>
      <c r="Q6686" s="13" t="s">
        <v>195</v>
      </c>
      <c r="R6686" s="13" t="s">
        <v>205</v>
      </c>
      <c r="S6686" s="13" t="s">
        <v>99</v>
      </c>
      <c r="T6686">
        <v>1</v>
      </c>
      <c r="U6686">
        <v>1</v>
      </c>
      <c r="V6686">
        <v>1</v>
      </c>
      <c r="W6686" s="13" t="s">
        <v>101</v>
      </c>
      <c r="X6686">
        <v>0.8</v>
      </c>
    </row>
    <row r="6687" spans="1:24" x14ac:dyDescent="0.3">
      <c r="A6687">
        <v>6685</v>
      </c>
      <c r="B6687" t="s">
        <v>79</v>
      </c>
      <c r="C6687" t="s">
        <v>80</v>
      </c>
      <c r="D6687">
        <v>18.497799000000001</v>
      </c>
      <c r="E6687">
        <v>73.711455000000001</v>
      </c>
      <c r="F6687" s="18">
        <v>45141</v>
      </c>
      <c r="G6687" s="19">
        <v>0.5</v>
      </c>
      <c r="H6687">
        <v>12</v>
      </c>
      <c r="I6687" s="13" t="s">
        <v>202</v>
      </c>
      <c r="J6687">
        <v>0</v>
      </c>
      <c r="K6687" s="13" t="s">
        <v>92</v>
      </c>
      <c r="L6687">
        <v>4</v>
      </c>
      <c r="M6687">
        <v>0</v>
      </c>
      <c r="N6687" s="13" t="s">
        <v>94</v>
      </c>
      <c r="O6687" s="13" t="s">
        <v>95</v>
      </c>
      <c r="P6687">
        <v>38</v>
      </c>
      <c r="Q6687" s="13" t="s">
        <v>95</v>
      </c>
      <c r="R6687" s="13" t="s">
        <v>208</v>
      </c>
      <c r="S6687" s="13" t="s">
        <v>196</v>
      </c>
      <c r="T6687">
        <v>3</v>
      </c>
      <c r="U6687">
        <v>0</v>
      </c>
      <c r="V6687">
        <v>0</v>
      </c>
      <c r="W6687" s="13" t="s">
        <v>101</v>
      </c>
      <c r="X6687">
        <v>0.45</v>
      </c>
    </row>
    <row r="6688" spans="1:24" x14ac:dyDescent="0.3">
      <c r="A6688">
        <v>6686</v>
      </c>
      <c r="B6688" t="s">
        <v>206</v>
      </c>
      <c r="C6688" t="s">
        <v>207</v>
      </c>
      <c r="D6688">
        <v>13.031929</v>
      </c>
      <c r="E6688">
        <v>77.562601999999998</v>
      </c>
      <c r="F6688" s="18">
        <v>44951</v>
      </c>
      <c r="G6688" s="19">
        <v>0.58333333333333304</v>
      </c>
      <c r="H6688">
        <v>14</v>
      </c>
      <c r="I6688" s="13" t="s">
        <v>194</v>
      </c>
      <c r="J6688">
        <v>0</v>
      </c>
      <c r="K6688" s="13" t="s">
        <v>191</v>
      </c>
      <c r="L6688">
        <v>6</v>
      </c>
      <c r="M6688">
        <v>0</v>
      </c>
      <c r="N6688" s="13" t="s">
        <v>192</v>
      </c>
      <c r="O6688" s="13" t="s">
        <v>97</v>
      </c>
      <c r="P6688">
        <v>36</v>
      </c>
      <c r="Q6688" s="13" t="s">
        <v>195</v>
      </c>
      <c r="R6688" s="13" t="s">
        <v>98</v>
      </c>
      <c r="S6688" s="13" t="s">
        <v>196</v>
      </c>
      <c r="T6688">
        <v>4</v>
      </c>
      <c r="U6688">
        <v>2</v>
      </c>
      <c r="V6688">
        <v>0</v>
      </c>
      <c r="W6688" s="13" t="s">
        <v>101</v>
      </c>
      <c r="X6688">
        <v>0.1</v>
      </c>
    </row>
    <row r="6689" spans="1:24" x14ac:dyDescent="0.3">
      <c r="A6689">
        <v>6687</v>
      </c>
      <c r="B6689" t="s">
        <v>200</v>
      </c>
      <c r="C6689" t="s">
        <v>201</v>
      </c>
      <c r="D6689">
        <v>13.142006</v>
      </c>
      <c r="E6689">
        <v>80.215367000000001</v>
      </c>
      <c r="F6689" s="18">
        <v>45615</v>
      </c>
      <c r="G6689" s="19">
        <v>0.33333333333333298</v>
      </c>
      <c r="H6689">
        <v>8</v>
      </c>
      <c r="I6689" s="13" t="s">
        <v>215</v>
      </c>
      <c r="J6689">
        <v>0</v>
      </c>
      <c r="K6689" s="13" t="s">
        <v>191</v>
      </c>
      <c r="L6689">
        <v>4</v>
      </c>
      <c r="M6689">
        <v>1</v>
      </c>
      <c r="N6689" s="13" t="s">
        <v>212</v>
      </c>
      <c r="O6689" s="13" t="s">
        <v>195</v>
      </c>
      <c r="P6689">
        <v>27</v>
      </c>
      <c r="Q6689" s="13" t="s">
        <v>97</v>
      </c>
      <c r="R6689" s="13" t="s">
        <v>205</v>
      </c>
      <c r="S6689" s="13" t="s">
        <v>196</v>
      </c>
      <c r="T6689">
        <v>4</v>
      </c>
      <c r="U6689">
        <v>0</v>
      </c>
      <c r="V6689">
        <v>1</v>
      </c>
      <c r="W6689" s="13" t="s">
        <v>101</v>
      </c>
      <c r="X6689">
        <v>0.6</v>
      </c>
    </row>
    <row r="6690" spans="1:24" x14ac:dyDescent="0.3">
      <c r="A6690">
        <v>6688</v>
      </c>
      <c r="B6690" t="s">
        <v>190</v>
      </c>
      <c r="C6690" t="s">
        <v>80</v>
      </c>
      <c r="D6690">
        <v>19.24193</v>
      </c>
      <c r="E6690">
        <v>72.782359</v>
      </c>
      <c r="F6690" s="18">
        <v>45573</v>
      </c>
      <c r="G6690" s="19">
        <v>0.70833333333333304</v>
      </c>
      <c r="H6690">
        <v>17</v>
      </c>
      <c r="I6690" s="13" t="s">
        <v>215</v>
      </c>
      <c r="J6690">
        <v>0</v>
      </c>
      <c r="K6690" s="13" t="s">
        <v>92</v>
      </c>
      <c r="L6690">
        <v>1</v>
      </c>
      <c r="M6690">
        <v>0</v>
      </c>
      <c r="N6690" s="13" t="s">
        <v>192</v>
      </c>
      <c r="O6690" s="13" t="s">
        <v>97</v>
      </c>
      <c r="P6690">
        <v>23</v>
      </c>
      <c r="Q6690" s="13" t="s">
        <v>195</v>
      </c>
      <c r="R6690" s="13" t="s">
        <v>208</v>
      </c>
      <c r="S6690" s="13" t="s">
        <v>196</v>
      </c>
      <c r="T6690">
        <v>2</v>
      </c>
      <c r="U6690">
        <v>0</v>
      </c>
      <c r="V6690">
        <v>1</v>
      </c>
      <c r="W6690" s="13" t="s">
        <v>101</v>
      </c>
      <c r="X6690">
        <v>0.25</v>
      </c>
    </row>
    <row r="6691" spans="1:24" x14ac:dyDescent="0.3">
      <c r="A6691">
        <v>6689</v>
      </c>
      <c r="B6691" t="s">
        <v>197</v>
      </c>
      <c r="C6691" t="s">
        <v>198</v>
      </c>
      <c r="D6691">
        <v>30.72654</v>
      </c>
      <c r="E6691">
        <v>76.871298999999993</v>
      </c>
      <c r="F6691" s="18">
        <v>45160</v>
      </c>
      <c r="G6691" s="19">
        <v>0.29166666666666702</v>
      </c>
      <c r="H6691">
        <v>7</v>
      </c>
      <c r="I6691" s="13" t="s">
        <v>215</v>
      </c>
      <c r="J6691">
        <v>0</v>
      </c>
      <c r="K6691" s="13" t="s">
        <v>92</v>
      </c>
      <c r="L6691">
        <v>1</v>
      </c>
      <c r="M6691">
        <v>1</v>
      </c>
      <c r="N6691" s="13" t="s">
        <v>94</v>
      </c>
      <c r="O6691" s="13" t="s">
        <v>95</v>
      </c>
      <c r="P6691">
        <v>31</v>
      </c>
      <c r="Q6691" s="13" t="s">
        <v>195</v>
      </c>
      <c r="R6691" s="13" t="s">
        <v>213</v>
      </c>
      <c r="S6691" s="13" t="s">
        <v>196</v>
      </c>
      <c r="T6691">
        <v>2</v>
      </c>
      <c r="U6691">
        <v>0</v>
      </c>
      <c r="V6691">
        <v>0</v>
      </c>
      <c r="W6691" s="13" t="s">
        <v>101</v>
      </c>
      <c r="X6691">
        <v>0.45</v>
      </c>
    </row>
    <row r="6692" spans="1:24" x14ac:dyDescent="0.3">
      <c r="A6692">
        <v>6690</v>
      </c>
      <c r="B6692" t="s">
        <v>209</v>
      </c>
      <c r="C6692" t="s">
        <v>210</v>
      </c>
      <c r="D6692">
        <v>17.204343999999999</v>
      </c>
      <c r="E6692">
        <v>78.430701999999997</v>
      </c>
      <c r="F6692" s="18">
        <v>45323</v>
      </c>
      <c r="G6692" s="19">
        <v>0.5</v>
      </c>
      <c r="H6692">
        <v>12</v>
      </c>
      <c r="I6692" s="13" t="s">
        <v>202</v>
      </c>
      <c r="J6692">
        <v>0</v>
      </c>
      <c r="K6692" s="13" t="s">
        <v>92</v>
      </c>
      <c r="L6692">
        <v>2</v>
      </c>
      <c r="M6692">
        <v>1</v>
      </c>
      <c r="N6692" s="13" t="s">
        <v>192</v>
      </c>
      <c r="O6692" s="13" t="s">
        <v>97</v>
      </c>
      <c r="P6692">
        <v>38</v>
      </c>
      <c r="Q6692" s="13" t="s">
        <v>95</v>
      </c>
      <c r="R6692" s="13" t="s">
        <v>213</v>
      </c>
      <c r="S6692" s="13" t="s">
        <v>196</v>
      </c>
      <c r="T6692">
        <v>5</v>
      </c>
      <c r="U6692">
        <v>5</v>
      </c>
      <c r="V6692">
        <v>0</v>
      </c>
      <c r="W6692" s="13" t="s">
        <v>101</v>
      </c>
      <c r="X6692">
        <v>0.1</v>
      </c>
    </row>
    <row r="6693" spans="1:24" x14ac:dyDescent="0.3">
      <c r="A6693">
        <v>6691</v>
      </c>
      <c r="B6693" t="s">
        <v>203</v>
      </c>
      <c r="C6693" t="s">
        <v>203</v>
      </c>
      <c r="D6693">
        <v>28.670186999999999</v>
      </c>
      <c r="E6693">
        <v>76.971919</v>
      </c>
      <c r="F6693" s="18">
        <v>44596</v>
      </c>
      <c r="G6693" s="19">
        <v>0.625</v>
      </c>
      <c r="H6693">
        <v>15</v>
      </c>
      <c r="I6693" s="13" t="s">
        <v>211</v>
      </c>
      <c r="J6693">
        <v>0</v>
      </c>
      <c r="K6693" s="13" t="s">
        <v>191</v>
      </c>
      <c r="L6693">
        <v>6</v>
      </c>
      <c r="M6693">
        <v>1</v>
      </c>
      <c r="N6693" s="13" t="s">
        <v>192</v>
      </c>
      <c r="O6693" s="13" t="s">
        <v>97</v>
      </c>
      <c r="P6693">
        <v>15</v>
      </c>
      <c r="Q6693" s="13" t="s">
        <v>195</v>
      </c>
      <c r="R6693" s="13" t="s">
        <v>199</v>
      </c>
      <c r="S6693" s="13" t="s">
        <v>196</v>
      </c>
      <c r="T6693">
        <v>4</v>
      </c>
      <c r="U6693">
        <v>4</v>
      </c>
      <c r="V6693">
        <v>0</v>
      </c>
      <c r="W6693" s="13" t="s">
        <v>101</v>
      </c>
      <c r="X6693">
        <v>0.1</v>
      </c>
    </row>
    <row r="6694" spans="1:24" x14ac:dyDescent="0.3">
      <c r="A6694">
        <v>6692</v>
      </c>
      <c r="B6694" t="s">
        <v>200</v>
      </c>
      <c r="C6694" t="s">
        <v>201</v>
      </c>
      <c r="D6694">
        <v>12.819746</v>
      </c>
      <c r="E6694">
        <v>80.138439000000005</v>
      </c>
      <c r="F6694" s="18">
        <v>45668</v>
      </c>
      <c r="G6694" s="19">
        <v>0.625</v>
      </c>
      <c r="H6694">
        <v>15</v>
      </c>
      <c r="I6694" s="13" t="s">
        <v>219</v>
      </c>
      <c r="J6694">
        <v>1</v>
      </c>
      <c r="K6694" s="13" t="s">
        <v>214</v>
      </c>
      <c r="L6694">
        <v>3</v>
      </c>
      <c r="M6694">
        <v>1</v>
      </c>
      <c r="N6694" s="13" t="s">
        <v>94</v>
      </c>
      <c r="O6694" s="13" t="s">
        <v>95</v>
      </c>
      <c r="P6694">
        <v>39</v>
      </c>
      <c r="Q6694" s="13" t="s">
        <v>195</v>
      </c>
      <c r="R6694" s="13" t="s">
        <v>98</v>
      </c>
      <c r="S6694" s="13" t="s">
        <v>196</v>
      </c>
      <c r="T6694">
        <v>3</v>
      </c>
      <c r="U6694">
        <v>3</v>
      </c>
      <c r="V6694">
        <v>0</v>
      </c>
      <c r="W6694" s="13" t="s">
        <v>101</v>
      </c>
      <c r="X6694">
        <v>0.45</v>
      </c>
    </row>
    <row r="6695" spans="1:24" x14ac:dyDescent="0.3">
      <c r="A6695">
        <v>6693</v>
      </c>
      <c r="B6695" t="s">
        <v>203</v>
      </c>
      <c r="C6695" t="s">
        <v>203</v>
      </c>
      <c r="D6695">
        <v>28.681079</v>
      </c>
      <c r="E6695">
        <v>77.226571000000007</v>
      </c>
      <c r="F6695" s="18">
        <v>45361</v>
      </c>
      <c r="G6695" s="19">
        <v>0.125</v>
      </c>
      <c r="H6695">
        <v>3</v>
      </c>
      <c r="I6695" s="13" t="s">
        <v>89</v>
      </c>
      <c r="J6695">
        <v>1</v>
      </c>
      <c r="K6695" s="13" t="s">
        <v>92</v>
      </c>
      <c r="L6695">
        <v>6</v>
      </c>
      <c r="M6695">
        <v>0</v>
      </c>
      <c r="N6695" s="13" t="s">
        <v>212</v>
      </c>
      <c r="O6695" s="13" t="s">
        <v>195</v>
      </c>
      <c r="P6695">
        <v>38</v>
      </c>
      <c r="Q6695" s="13" t="s">
        <v>195</v>
      </c>
      <c r="R6695" s="13" t="s">
        <v>98</v>
      </c>
      <c r="S6695" s="13" t="s">
        <v>196</v>
      </c>
      <c r="T6695">
        <v>3</v>
      </c>
      <c r="U6695">
        <v>0</v>
      </c>
      <c r="V6695">
        <v>0</v>
      </c>
      <c r="W6695" s="13" t="s">
        <v>101</v>
      </c>
      <c r="X6695">
        <v>0.25</v>
      </c>
    </row>
    <row r="6696" spans="1:24" x14ac:dyDescent="0.3">
      <c r="A6696">
        <v>6694</v>
      </c>
      <c r="B6696" t="s">
        <v>190</v>
      </c>
      <c r="C6696" t="s">
        <v>80</v>
      </c>
      <c r="D6696">
        <v>19.170373999999999</v>
      </c>
      <c r="E6696">
        <v>72.927324999999996</v>
      </c>
      <c r="F6696" s="18">
        <v>45277</v>
      </c>
      <c r="G6696" s="19">
        <v>0.125</v>
      </c>
      <c r="H6696">
        <v>3</v>
      </c>
      <c r="I6696" s="13" t="s">
        <v>89</v>
      </c>
      <c r="J6696">
        <v>1</v>
      </c>
      <c r="K6696" s="13" t="s">
        <v>191</v>
      </c>
      <c r="L6696">
        <v>1</v>
      </c>
      <c r="M6696">
        <v>1</v>
      </c>
      <c r="N6696" s="13" t="s">
        <v>94</v>
      </c>
      <c r="O6696" s="13" t="s">
        <v>95</v>
      </c>
      <c r="P6696">
        <v>26</v>
      </c>
      <c r="Q6696" s="13" t="s">
        <v>95</v>
      </c>
      <c r="R6696" s="13" t="s">
        <v>213</v>
      </c>
      <c r="S6696" s="13" t="s">
        <v>196</v>
      </c>
      <c r="T6696">
        <v>1</v>
      </c>
      <c r="U6696">
        <v>0</v>
      </c>
      <c r="V6696">
        <v>0</v>
      </c>
      <c r="W6696" s="13" t="s">
        <v>101</v>
      </c>
      <c r="X6696">
        <v>0.45</v>
      </c>
    </row>
    <row r="6697" spans="1:24" x14ac:dyDescent="0.3">
      <c r="A6697">
        <v>6695</v>
      </c>
      <c r="B6697" t="s">
        <v>209</v>
      </c>
      <c r="C6697" t="s">
        <v>210</v>
      </c>
      <c r="D6697">
        <v>17.573013</v>
      </c>
      <c r="E6697">
        <v>78.574822999999995</v>
      </c>
      <c r="F6697" s="18">
        <v>45647</v>
      </c>
      <c r="G6697" s="19">
        <v>0.25</v>
      </c>
      <c r="H6697">
        <v>6</v>
      </c>
      <c r="I6697" s="13" t="s">
        <v>219</v>
      </c>
      <c r="J6697">
        <v>1</v>
      </c>
      <c r="K6697" s="13" t="s">
        <v>92</v>
      </c>
      <c r="L6697">
        <v>1</v>
      </c>
      <c r="M6697">
        <v>1</v>
      </c>
      <c r="N6697" s="13" t="s">
        <v>94</v>
      </c>
      <c r="O6697" s="13" t="s">
        <v>95</v>
      </c>
      <c r="P6697">
        <v>39</v>
      </c>
      <c r="Q6697" s="13" t="s">
        <v>97</v>
      </c>
      <c r="R6697" s="13" t="s">
        <v>205</v>
      </c>
      <c r="S6697" s="13" t="s">
        <v>196</v>
      </c>
      <c r="T6697">
        <v>4</v>
      </c>
      <c r="U6697">
        <v>2</v>
      </c>
      <c r="V6697">
        <v>0</v>
      </c>
      <c r="W6697" s="13" t="s">
        <v>101</v>
      </c>
      <c r="X6697">
        <v>0.65</v>
      </c>
    </row>
    <row r="6698" spans="1:24" x14ac:dyDescent="0.3">
      <c r="A6698">
        <v>6696</v>
      </c>
      <c r="B6698" t="s">
        <v>209</v>
      </c>
      <c r="C6698" t="s">
        <v>210</v>
      </c>
      <c r="D6698">
        <v>17.487760000000002</v>
      </c>
      <c r="E6698">
        <v>78.464297999999999</v>
      </c>
      <c r="F6698" s="18">
        <v>45054</v>
      </c>
      <c r="G6698" s="19">
        <v>0.625</v>
      </c>
      <c r="H6698">
        <v>15</v>
      </c>
      <c r="I6698" s="13" t="s">
        <v>204</v>
      </c>
      <c r="J6698">
        <v>0</v>
      </c>
      <c r="K6698" s="13" t="s">
        <v>191</v>
      </c>
      <c r="L6698">
        <v>4</v>
      </c>
      <c r="M6698">
        <v>0</v>
      </c>
      <c r="N6698" s="13" t="s">
        <v>192</v>
      </c>
      <c r="O6698" s="13" t="s">
        <v>97</v>
      </c>
      <c r="P6698">
        <v>25</v>
      </c>
      <c r="Q6698" s="13" t="s">
        <v>95</v>
      </c>
      <c r="R6698" s="13" t="s">
        <v>205</v>
      </c>
      <c r="S6698" s="13" t="s">
        <v>196</v>
      </c>
      <c r="T6698">
        <v>2</v>
      </c>
      <c r="U6698">
        <v>2</v>
      </c>
      <c r="V6698">
        <v>0</v>
      </c>
      <c r="W6698" s="13" t="s">
        <v>101</v>
      </c>
      <c r="X6698">
        <v>0.1</v>
      </c>
    </row>
    <row r="6699" spans="1:24" x14ac:dyDescent="0.3">
      <c r="A6699">
        <v>6697</v>
      </c>
      <c r="B6699" t="s">
        <v>79</v>
      </c>
      <c r="C6699" t="s">
        <v>80</v>
      </c>
      <c r="D6699">
        <v>18.600529999999999</v>
      </c>
      <c r="E6699">
        <v>73.748053999999996</v>
      </c>
      <c r="F6699" s="18">
        <v>45657</v>
      </c>
      <c r="G6699" s="19">
        <v>0.66666666666666696</v>
      </c>
      <c r="H6699">
        <v>16</v>
      </c>
      <c r="I6699" s="13" t="s">
        <v>215</v>
      </c>
      <c r="J6699">
        <v>0</v>
      </c>
      <c r="K6699" s="13" t="s">
        <v>92</v>
      </c>
      <c r="L6699">
        <v>2</v>
      </c>
      <c r="M6699">
        <v>0</v>
      </c>
      <c r="N6699" s="13" t="s">
        <v>94</v>
      </c>
      <c r="O6699" s="13" t="s">
        <v>95</v>
      </c>
      <c r="P6699">
        <v>21</v>
      </c>
      <c r="Q6699" s="13" t="s">
        <v>95</v>
      </c>
      <c r="R6699" s="13" t="s">
        <v>199</v>
      </c>
      <c r="S6699" s="13" t="s">
        <v>196</v>
      </c>
      <c r="T6699">
        <v>2</v>
      </c>
      <c r="U6699">
        <v>0</v>
      </c>
      <c r="V6699">
        <v>0</v>
      </c>
      <c r="W6699" s="13" t="s">
        <v>101</v>
      </c>
      <c r="X6699">
        <v>0.45</v>
      </c>
    </row>
    <row r="6700" spans="1:24" x14ac:dyDescent="0.3">
      <c r="A6700">
        <v>6698</v>
      </c>
      <c r="B6700" t="s">
        <v>79</v>
      </c>
      <c r="C6700" t="s">
        <v>80</v>
      </c>
      <c r="D6700">
        <v>18.597252000000001</v>
      </c>
      <c r="E6700">
        <v>73.931526000000005</v>
      </c>
      <c r="F6700" s="18">
        <v>45509</v>
      </c>
      <c r="G6700" s="19">
        <v>8.3333333333333301E-2</v>
      </c>
      <c r="H6700">
        <v>2</v>
      </c>
      <c r="I6700" s="13" t="s">
        <v>204</v>
      </c>
      <c r="J6700">
        <v>0</v>
      </c>
      <c r="K6700" s="13" t="s">
        <v>92</v>
      </c>
      <c r="L6700">
        <v>1</v>
      </c>
      <c r="M6700">
        <v>1</v>
      </c>
      <c r="N6700" s="13" t="s">
        <v>192</v>
      </c>
      <c r="O6700" s="13" t="s">
        <v>97</v>
      </c>
      <c r="P6700">
        <v>24</v>
      </c>
      <c r="Q6700" s="13" t="s">
        <v>95</v>
      </c>
      <c r="R6700" s="13" t="s">
        <v>199</v>
      </c>
      <c r="S6700" s="13" t="s">
        <v>196</v>
      </c>
      <c r="T6700">
        <v>1</v>
      </c>
      <c r="U6700">
        <v>0</v>
      </c>
      <c r="V6700">
        <v>0</v>
      </c>
      <c r="W6700" s="13" t="s">
        <v>101</v>
      </c>
      <c r="X6700">
        <v>0.1</v>
      </c>
    </row>
    <row r="6701" spans="1:24" x14ac:dyDescent="0.3">
      <c r="A6701">
        <v>6699</v>
      </c>
      <c r="B6701" t="s">
        <v>197</v>
      </c>
      <c r="C6701" t="s">
        <v>198</v>
      </c>
      <c r="D6701">
        <v>30.633754</v>
      </c>
      <c r="E6701">
        <v>76.830966000000004</v>
      </c>
      <c r="F6701" s="18">
        <v>45495</v>
      </c>
      <c r="G6701" s="19">
        <v>0.66666666666666696</v>
      </c>
      <c r="H6701">
        <v>16</v>
      </c>
      <c r="I6701" s="13" t="s">
        <v>204</v>
      </c>
      <c r="J6701">
        <v>0</v>
      </c>
      <c r="K6701" s="13" t="s">
        <v>214</v>
      </c>
      <c r="L6701">
        <v>3</v>
      </c>
      <c r="M6701">
        <v>0</v>
      </c>
      <c r="N6701" s="13" t="s">
        <v>192</v>
      </c>
      <c r="O6701" s="13" t="s">
        <v>97</v>
      </c>
      <c r="P6701">
        <v>16</v>
      </c>
      <c r="Q6701" s="13" t="s">
        <v>97</v>
      </c>
      <c r="R6701" s="13" t="s">
        <v>199</v>
      </c>
      <c r="S6701" s="13" t="s">
        <v>196</v>
      </c>
      <c r="T6701">
        <v>2</v>
      </c>
      <c r="U6701">
        <v>1</v>
      </c>
      <c r="V6701">
        <v>0</v>
      </c>
      <c r="W6701" s="13" t="s">
        <v>101</v>
      </c>
      <c r="X6701">
        <v>0.3</v>
      </c>
    </row>
    <row r="6702" spans="1:24" x14ac:dyDescent="0.3">
      <c r="A6702">
        <v>6700</v>
      </c>
      <c r="B6702" t="s">
        <v>79</v>
      </c>
      <c r="C6702" t="s">
        <v>80</v>
      </c>
      <c r="D6702">
        <v>18.409652000000001</v>
      </c>
      <c r="E6702">
        <v>73.799700000000001</v>
      </c>
      <c r="F6702" s="18">
        <v>44845</v>
      </c>
      <c r="G6702" s="19">
        <v>0.45833333333333298</v>
      </c>
      <c r="H6702">
        <v>11</v>
      </c>
      <c r="I6702" s="13" t="s">
        <v>215</v>
      </c>
      <c r="J6702">
        <v>0</v>
      </c>
      <c r="K6702" s="13" t="s">
        <v>92</v>
      </c>
      <c r="L6702">
        <v>2</v>
      </c>
      <c r="M6702">
        <v>1</v>
      </c>
      <c r="N6702" s="13" t="s">
        <v>212</v>
      </c>
      <c r="O6702" s="13" t="s">
        <v>95</v>
      </c>
      <c r="P6702">
        <v>18</v>
      </c>
      <c r="Q6702" s="13" t="s">
        <v>195</v>
      </c>
      <c r="R6702" s="13" t="s">
        <v>205</v>
      </c>
      <c r="S6702" s="13" t="s">
        <v>99</v>
      </c>
      <c r="T6702">
        <v>1</v>
      </c>
      <c r="U6702">
        <v>1</v>
      </c>
      <c r="V6702">
        <v>0</v>
      </c>
      <c r="W6702" s="13" t="s">
        <v>101</v>
      </c>
      <c r="X6702">
        <v>0.65</v>
      </c>
    </row>
    <row r="6703" spans="1:24" x14ac:dyDescent="0.3">
      <c r="A6703">
        <v>6701</v>
      </c>
      <c r="B6703" t="s">
        <v>209</v>
      </c>
      <c r="C6703" t="s">
        <v>210</v>
      </c>
      <c r="D6703">
        <v>17.355737000000001</v>
      </c>
      <c r="E6703">
        <v>78.395037000000002</v>
      </c>
      <c r="F6703" s="18">
        <v>45322</v>
      </c>
      <c r="G6703" s="19">
        <v>0.125</v>
      </c>
      <c r="H6703">
        <v>3</v>
      </c>
      <c r="I6703" s="13" t="s">
        <v>194</v>
      </c>
      <c r="J6703">
        <v>0</v>
      </c>
      <c r="K6703" s="13" t="s">
        <v>92</v>
      </c>
      <c r="L6703">
        <v>4</v>
      </c>
      <c r="M6703">
        <v>1</v>
      </c>
      <c r="N6703" s="13" t="s">
        <v>94</v>
      </c>
      <c r="O6703" s="13" t="s">
        <v>95</v>
      </c>
      <c r="P6703">
        <v>19</v>
      </c>
      <c r="Q6703" s="13" t="s">
        <v>95</v>
      </c>
      <c r="R6703" s="13" t="s">
        <v>213</v>
      </c>
      <c r="S6703" s="13" t="s">
        <v>99</v>
      </c>
      <c r="T6703">
        <v>5</v>
      </c>
      <c r="U6703">
        <v>5</v>
      </c>
      <c r="V6703">
        <v>0</v>
      </c>
      <c r="W6703" s="13" t="s">
        <v>101</v>
      </c>
      <c r="X6703">
        <v>0.65</v>
      </c>
    </row>
    <row r="6704" spans="1:24" x14ac:dyDescent="0.3">
      <c r="A6704">
        <v>6702</v>
      </c>
      <c r="B6704" t="s">
        <v>197</v>
      </c>
      <c r="C6704" t="s">
        <v>198</v>
      </c>
      <c r="D6704">
        <v>30.643553000000001</v>
      </c>
      <c r="E6704">
        <v>76.784121999999996</v>
      </c>
      <c r="F6704" s="18">
        <v>44938</v>
      </c>
      <c r="G6704" s="19">
        <v>0.16666666666666699</v>
      </c>
      <c r="H6704">
        <v>4</v>
      </c>
      <c r="I6704" s="13" t="s">
        <v>202</v>
      </c>
      <c r="J6704">
        <v>0</v>
      </c>
      <c r="K6704" s="13" t="s">
        <v>92</v>
      </c>
      <c r="L6704">
        <v>1</v>
      </c>
      <c r="M6704">
        <v>0</v>
      </c>
      <c r="N6704" s="13" t="s">
        <v>94</v>
      </c>
      <c r="O6704" s="13" t="s">
        <v>95</v>
      </c>
      <c r="P6704">
        <v>40</v>
      </c>
      <c r="Q6704" s="13" t="s">
        <v>95</v>
      </c>
      <c r="R6704" s="13" t="s">
        <v>205</v>
      </c>
      <c r="S6704" s="13" t="s">
        <v>193</v>
      </c>
      <c r="T6704">
        <v>2</v>
      </c>
      <c r="U6704">
        <v>1</v>
      </c>
      <c r="V6704">
        <v>0</v>
      </c>
      <c r="W6704" s="13" t="s">
        <v>101</v>
      </c>
      <c r="X6704">
        <v>0.45</v>
      </c>
    </row>
    <row r="6705" spans="1:24" x14ac:dyDescent="0.3">
      <c r="A6705">
        <v>6703</v>
      </c>
      <c r="B6705" t="s">
        <v>206</v>
      </c>
      <c r="C6705" t="s">
        <v>207</v>
      </c>
      <c r="D6705">
        <v>12.844137999999999</v>
      </c>
      <c r="E6705">
        <v>77.747121000000007</v>
      </c>
      <c r="F6705" s="18">
        <v>44768</v>
      </c>
      <c r="G6705" s="19">
        <v>0.125</v>
      </c>
      <c r="H6705">
        <v>3</v>
      </c>
      <c r="I6705" s="13" t="s">
        <v>215</v>
      </c>
      <c r="J6705">
        <v>0</v>
      </c>
      <c r="K6705" s="13" t="s">
        <v>214</v>
      </c>
      <c r="L6705">
        <v>2</v>
      </c>
      <c r="M6705">
        <v>1</v>
      </c>
      <c r="N6705" s="13" t="s">
        <v>212</v>
      </c>
      <c r="O6705" s="13" t="s">
        <v>95</v>
      </c>
      <c r="P6705">
        <v>33</v>
      </c>
      <c r="Q6705" s="13" t="s">
        <v>97</v>
      </c>
      <c r="R6705" s="13" t="s">
        <v>199</v>
      </c>
      <c r="S6705" s="13" t="s">
        <v>99</v>
      </c>
      <c r="T6705">
        <v>1</v>
      </c>
      <c r="U6705">
        <v>1</v>
      </c>
      <c r="V6705">
        <v>0</v>
      </c>
      <c r="W6705" s="13" t="s">
        <v>101</v>
      </c>
      <c r="X6705">
        <v>0.85</v>
      </c>
    </row>
    <row r="6706" spans="1:24" x14ac:dyDescent="0.3">
      <c r="A6706">
        <v>6704</v>
      </c>
      <c r="B6706" t="s">
        <v>79</v>
      </c>
      <c r="C6706" t="s">
        <v>80</v>
      </c>
      <c r="D6706">
        <v>18.681891</v>
      </c>
      <c r="E6706">
        <v>73.776663999999997</v>
      </c>
      <c r="F6706" s="18">
        <v>45250</v>
      </c>
      <c r="G6706" s="19">
        <v>0.45833333333333298</v>
      </c>
      <c r="H6706">
        <v>11</v>
      </c>
      <c r="I6706" s="13" t="s">
        <v>204</v>
      </c>
      <c r="J6706">
        <v>0</v>
      </c>
      <c r="K6706" s="13" t="s">
        <v>214</v>
      </c>
      <c r="L6706">
        <v>3</v>
      </c>
      <c r="M6706">
        <v>0</v>
      </c>
      <c r="N6706" s="13" t="s">
        <v>212</v>
      </c>
      <c r="O6706" s="13" t="s">
        <v>95</v>
      </c>
      <c r="P6706">
        <v>26</v>
      </c>
      <c r="Q6706" s="13" t="s">
        <v>97</v>
      </c>
      <c r="R6706" s="13" t="s">
        <v>205</v>
      </c>
      <c r="S6706" s="13" t="s">
        <v>196</v>
      </c>
      <c r="T6706">
        <v>3</v>
      </c>
      <c r="U6706">
        <v>0</v>
      </c>
      <c r="V6706">
        <v>0</v>
      </c>
      <c r="W6706" s="13" t="s">
        <v>101</v>
      </c>
      <c r="X6706">
        <v>0.65</v>
      </c>
    </row>
    <row r="6707" spans="1:24" x14ac:dyDescent="0.3">
      <c r="A6707">
        <v>6705</v>
      </c>
      <c r="B6707" t="s">
        <v>197</v>
      </c>
      <c r="C6707" t="s">
        <v>198</v>
      </c>
      <c r="D6707">
        <v>30.620509999999999</v>
      </c>
      <c r="E6707">
        <v>76.818064000000007</v>
      </c>
      <c r="F6707" s="18">
        <v>44889</v>
      </c>
      <c r="G6707" s="19">
        <v>0.25</v>
      </c>
      <c r="H6707">
        <v>6</v>
      </c>
      <c r="I6707" s="13" t="s">
        <v>202</v>
      </c>
      <c r="J6707">
        <v>0</v>
      </c>
      <c r="K6707" s="13" t="s">
        <v>92</v>
      </c>
      <c r="L6707">
        <v>3</v>
      </c>
      <c r="M6707">
        <v>1</v>
      </c>
      <c r="N6707" s="13" t="s">
        <v>94</v>
      </c>
      <c r="O6707" s="13" t="s">
        <v>95</v>
      </c>
      <c r="P6707">
        <v>33</v>
      </c>
      <c r="Q6707" s="13" t="s">
        <v>195</v>
      </c>
      <c r="R6707" s="13" t="s">
        <v>213</v>
      </c>
      <c r="S6707" s="13" t="s">
        <v>99</v>
      </c>
      <c r="T6707">
        <v>5</v>
      </c>
      <c r="U6707">
        <v>5</v>
      </c>
      <c r="V6707">
        <v>0</v>
      </c>
      <c r="W6707" s="13" t="s">
        <v>101</v>
      </c>
      <c r="X6707">
        <v>0.65</v>
      </c>
    </row>
    <row r="6708" spans="1:24" x14ac:dyDescent="0.3">
      <c r="A6708">
        <v>6706</v>
      </c>
      <c r="B6708" t="s">
        <v>217</v>
      </c>
      <c r="C6708" t="s">
        <v>218</v>
      </c>
      <c r="D6708">
        <v>22.479275000000001</v>
      </c>
      <c r="E6708">
        <v>88.389977000000002</v>
      </c>
      <c r="F6708" s="18">
        <v>44879</v>
      </c>
      <c r="G6708" s="19">
        <v>0.41666666666666702</v>
      </c>
      <c r="H6708">
        <v>10</v>
      </c>
      <c r="I6708" s="13" t="s">
        <v>204</v>
      </c>
      <c r="J6708">
        <v>0</v>
      </c>
      <c r="K6708" s="13" t="s">
        <v>191</v>
      </c>
      <c r="L6708">
        <v>3</v>
      </c>
      <c r="M6708">
        <v>1</v>
      </c>
      <c r="N6708" s="13" t="s">
        <v>94</v>
      </c>
      <c r="O6708" s="13" t="s">
        <v>95</v>
      </c>
      <c r="P6708">
        <v>38</v>
      </c>
      <c r="Q6708" s="13" t="s">
        <v>97</v>
      </c>
      <c r="R6708" s="13" t="s">
        <v>205</v>
      </c>
      <c r="S6708" s="13" t="s">
        <v>99</v>
      </c>
      <c r="T6708">
        <v>1</v>
      </c>
      <c r="U6708">
        <v>1</v>
      </c>
      <c r="V6708">
        <v>1</v>
      </c>
      <c r="W6708" s="13" t="s">
        <v>101</v>
      </c>
      <c r="X6708">
        <v>1</v>
      </c>
    </row>
    <row r="6709" spans="1:24" x14ac:dyDescent="0.3">
      <c r="A6709">
        <v>6707</v>
      </c>
      <c r="B6709" t="s">
        <v>203</v>
      </c>
      <c r="C6709" t="s">
        <v>203</v>
      </c>
      <c r="D6709">
        <v>28.896341</v>
      </c>
      <c r="E6709">
        <v>77.075991999999999</v>
      </c>
      <c r="F6709" s="18">
        <v>44740</v>
      </c>
      <c r="G6709" s="19">
        <v>0.54166666666666696</v>
      </c>
      <c r="H6709">
        <v>13</v>
      </c>
      <c r="I6709" s="13" t="s">
        <v>215</v>
      </c>
      <c r="J6709">
        <v>0</v>
      </c>
      <c r="K6709" s="13" t="s">
        <v>92</v>
      </c>
      <c r="L6709">
        <v>4</v>
      </c>
      <c r="M6709">
        <v>1</v>
      </c>
      <c r="N6709" s="13" t="s">
        <v>212</v>
      </c>
      <c r="O6709" s="13" t="s">
        <v>95</v>
      </c>
      <c r="P6709">
        <v>25</v>
      </c>
      <c r="Q6709" s="13" t="s">
        <v>95</v>
      </c>
      <c r="R6709" s="13" t="s">
        <v>213</v>
      </c>
      <c r="S6709" s="13" t="s">
        <v>193</v>
      </c>
      <c r="T6709">
        <v>3</v>
      </c>
      <c r="U6709">
        <v>0</v>
      </c>
      <c r="V6709">
        <v>0</v>
      </c>
      <c r="W6709" s="13" t="s">
        <v>101</v>
      </c>
      <c r="X6709">
        <v>0.45</v>
      </c>
    </row>
    <row r="6710" spans="1:24" x14ac:dyDescent="0.3">
      <c r="A6710">
        <v>6708</v>
      </c>
      <c r="B6710" t="s">
        <v>197</v>
      </c>
      <c r="C6710" t="s">
        <v>198</v>
      </c>
      <c r="D6710">
        <v>30.716373000000001</v>
      </c>
      <c r="E6710">
        <v>76.768681000000001</v>
      </c>
      <c r="F6710" s="18">
        <v>45621</v>
      </c>
      <c r="G6710" s="19">
        <v>0</v>
      </c>
      <c r="H6710">
        <v>0</v>
      </c>
      <c r="I6710" s="13" t="s">
        <v>204</v>
      </c>
      <c r="J6710">
        <v>0</v>
      </c>
      <c r="K6710" s="13" t="s">
        <v>191</v>
      </c>
      <c r="L6710">
        <v>1</v>
      </c>
      <c r="M6710">
        <v>1</v>
      </c>
      <c r="N6710" s="13" t="s">
        <v>212</v>
      </c>
      <c r="O6710" s="13" t="s">
        <v>95</v>
      </c>
      <c r="P6710">
        <v>32</v>
      </c>
      <c r="Q6710" s="13" t="s">
        <v>95</v>
      </c>
      <c r="R6710" s="13" t="s">
        <v>213</v>
      </c>
      <c r="S6710" s="13" t="s">
        <v>196</v>
      </c>
      <c r="T6710">
        <v>1</v>
      </c>
      <c r="U6710">
        <v>1</v>
      </c>
      <c r="V6710">
        <v>0</v>
      </c>
      <c r="W6710" s="13" t="s">
        <v>101</v>
      </c>
      <c r="X6710">
        <v>0.45</v>
      </c>
    </row>
    <row r="6711" spans="1:24" x14ac:dyDescent="0.3">
      <c r="A6711">
        <v>6709</v>
      </c>
      <c r="B6711" t="s">
        <v>206</v>
      </c>
      <c r="C6711" t="s">
        <v>207</v>
      </c>
      <c r="D6711">
        <v>13.090375</v>
      </c>
      <c r="E6711">
        <v>77.785413000000005</v>
      </c>
      <c r="F6711" s="18">
        <v>45065</v>
      </c>
      <c r="G6711" s="19">
        <v>0.33333333333333298</v>
      </c>
      <c r="H6711">
        <v>8</v>
      </c>
      <c r="I6711" s="13" t="s">
        <v>211</v>
      </c>
      <c r="J6711">
        <v>0</v>
      </c>
      <c r="K6711" s="13" t="s">
        <v>92</v>
      </c>
      <c r="L6711">
        <v>1</v>
      </c>
      <c r="M6711">
        <v>0</v>
      </c>
      <c r="N6711" s="13" t="s">
        <v>94</v>
      </c>
      <c r="O6711" s="13" t="s">
        <v>95</v>
      </c>
      <c r="P6711">
        <v>25</v>
      </c>
      <c r="Q6711" s="13" t="s">
        <v>195</v>
      </c>
      <c r="R6711" s="13" t="s">
        <v>199</v>
      </c>
      <c r="S6711" s="13" t="s">
        <v>193</v>
      </c>
      <c r="T6711">
        <v>3</v>
      </c>
      <c r="U6711">
        <v>2</v>
      </c>
      <c r="V6711">
        <v>1</v>
      </c>
      <c r="W6711" s="13" t="s">
        <v>101</v>
      </c>
      <c r="X6711">
        <v>0.6</v>
      </c>
    </row>
    <row r="6712" spans="1:24" x14ac:dyDescent="0.3">
      <c r="A6712">
        <v>6710</v>
      </c>
      <c r="B6712" t="s">
        <v>190</v>
      </c>
      <c r="C6712" t="s">
        <v>80</v>
      </c>
      <c r="D6712">
        <v>19.283961000000001</v>
      </c>
      <c r="E6712">
        <v>72.901732999999993</v>
      </c>
      <c r="F6712" s="18">
        <v>45492</v>
      </c>
      <c r="G6712" s="19">
        <v>4.1666666666666699E-2</v>
      </c>
      <c r="H6712">
        <v>1</v>
      </c>
      <c r="I6712" s="13" t="s">
        <v>211</v>
      </c>
      <c r="J6712">
        <v>0</v>
      </c>
      <c r="K6712" s="13" t="s">
        <v>214</v>
      </c>
      <c r="L6712">
        <v>5</v>
      </c>
      <c r="M6712">
        <v>1</v>
      </c>
      <c r="N6712" s="13" t="s">
        <v>192</v>
      </c>
      <c r="O6712" s="13" t="s">
        <v>97</v>
      </c>
      <c r="P6712">
        <v>24</v>
      </c>
      <c r="Q6712" s="13" t="s">
        <v>95</v>
      </c>
      <c r="R6712" s="13" t="s">
        <v>208</v>
      </c>
      <c r="S6712" s="13" t="s">
        <v>193</v>
      </c>
      <c r="T6712">
        <v>3</v>
      </c>
      <c r="U6712">
        <v>0</v>
      </c>
      <c r="V6712">
        <v>0</v>
      </c>
      <c r="W6712" s="13" t="s">
        <v>101</v>
      </c>
      <c r="X6712">
        <v>0.1</v>
      </c>
    </row>
    <row r="6713" spans="1:24" x14ac:dyDescent="0.3">
      <c r="A6713">
        <v>6711</v>
      </c>
      <c r="B6713" t="s">
        <v>200</v>
      </c>
      <c r="C6713" t="s">
        <v>201</v>
      </c>
      <c r="D6713">
        <v>12.848401000000001</v>
      </c>
      <c r="E6713">
        <v>80.135934000000006</v>
      </c>
      <c r="F6713" s="18">
        <v>45610</v>
      </c>
      <c r="G6713" s="19">
        <v>8.3333333333333301E-2</v>
      </c>
      <c r="H6713">
        <v>2</v>
      </c>
      <c r="I6713" s="13" t="s">
        <v>202</v>
      </c>
      <c r="J6713">
        <v>0</v>
      </c>
      <c r="K6713" s="13" t="s">
        <v>92</v>
      </c>
      <c r="L6713">
        <v>5</v>
      </c>
      <c r="M6713">
        <v>0</v>
      </c>
      <c r="N6713" s="13" t="s">
        <v>192</v>
      </c>
      <c r="O6713" s="13" t="s">
        <v>97</v>
      </c>
      <c r="P6713">
        <v>35</v>
      </c>
      <c r="Q6713" s="13" t="s">
        <v>97</v>
      </c>
      <c r="R6713" s="13" t="s">
        <v>205</v>
      </c>
      <c r="S6713" s="13" t="s">
        <v>196</v>
      </c>
      <c r="T6713">
        <v>1</v>
      </c>
      <c r="U6713">
        <v>0</v>
      </c>
      <c r="V6713">
        <v>0</v>
      </c>
      <c r="W6713" s="13" t="s">
        <v>101</v>
      </c>
      <c r="X6713">
        <v>0.3</v>
      </c>
    </row>
    <row r="6714" spans="1:24" x14ac:dyDescent="0.3">
      <c r="A6714">
        <v>6712</v>
      </c>
      <c r="B6714" t="s">
        <v>203</v>
      </c>
      <c r="C6714" t="s">
        <v>203</v>
      </c>
      <c r="D6714">
        <v>28.757729999999999</v>
      </c>
      <c r="E6714">
        <v>77.046884000000006</v>
      </c>
      <c r="F6714" s="18">
        <v>45524</v>
      </c>
      <c r="G6714" s="19">
        <v>0.29166666666666702</v>
      </c>
      <c r="H6714">
        <v>7</v>
      </c>
      <c r="I6714" s="13" t="s">
        <v>215</v>
      </c>
      <c r="J6714">
        <v>0</v>
      </c>
      <c r="K6714" s="13" t="s">
        <v>214</v>
      </c>
      <c r="L6714">
        <v>5</v>
      </c>
      <c r="M6714">
        <v>1</v>
      </c>
      <c r="N6714" s="13" t="s">
        <v>212</v>
      </c>
      <c r="O6714" s="13" t="s">
        <v>195</v>
      </c>
      <c r="P6714">
        <v>24</v>
      </c>
      <c r="Q6714" s="13" t="s">
        <v>97</v>
      </c>
      <c r="R6714" s="13" t="s">
        <v>199</v>
      </c>
      <c r="S6714" s="13" t="s">
        <v>196</v>
      </c>
      <c r="T6714">
        <v>5</v>
      </c>
      <c r="U6714">
        <v>2</v>
      </c>
      <c r="V6714">
        <v>0</v>
      </c>
      <c r="W6714" s="13" t="s">
        <v>101</v>
      </c>
      <c r="X6714">
        <v>0.45</v>
      </c>
    </row>
    <row r="6715" spans="1:24" x14ac:dyDescent="0.3">
      <c r="A6715">
        <v>6713</v>
      </c>
      <c r="B6715" t="s">
        <v>200</v>
      </c>
      <c r="C6715" t="s">
        <v>201</v>
      </c>
      <c r="D6715">
        <v>13.059899</v>
      </c>
      <c r="E6715">
        <v>80.213344000000006</v>
      </c>
      <c r="F6715" s="18">
        <v>45380</v>
      </c>
      <c r="G6715" s="19">
        <v>0.58333333333333304</v>
      </c>
      <c r="H6715">
        <v>14</v>
      </c>
      <c r="I6715" s="13" t="s">
        <v>211</v>
      </c>
      <c r="J6715">
        <v>0</v>
      </c>
      <c r="K6715" s="13" t="s">
        <v>214</v>
      </c>
      <c r="L6715">
        <v>3</v>
      </c>
      <c r="M6715">
        <v>1</v>
      </c>
      <c r="N6715" s="13" t="s">
        <v>192</v>
      </c>
      <c r="O6715" s="13" t="s">
        <v>97</v>
      </c>
      <c r="P6715">
        <v>25</v>
      </c>
      <c r="Q6715" s="13" t="s">
        <v>95</v>
      </c>
      <c r="R6715" s="13" t="s">
        <v>205</v>
      </c>
      <c r="S6715" s="13" t="s">
        <v>196</v>
      </c>
      <c r="T6715">
        <v>5</v>
      </c>
      <c r="U6715">
        <v>3</v>
      </c>
      <c r="V6715">
        <v>0</v>
      </c>
      <c r="W6715" s="13" t="s">
        <v>101</v>
      </c>
      <c r="X6715">
        <v>0.1</v>
      </c>
    </row>
    <row r="6716" spans="1:24" x14ac:dyDescent="0.3">
      <c r="A6716">
        <v>6714</v>
      </c>
      <c r="B6716" t="s">
        <v>79</v>
      </c>
      <c r="C6716" t="s">
        <v>80</v>
      </c>
      <c r="D6716">
        <v>18.463273999999998</v>
      </c>
      <c r="E6716">
        <v>73.924634999999995</v>
      </c>
      <c r="F6716" s="18">
        <v>45601</v>
      </c>
      <c r="G6716" s="19">
        <v>0.58333333333333304</v>
      </c>
      <c r="H6716">
        <v>14</v>
      </c>
      <c r="I6716" s="13" t="s">
        <v>215</v>
      </c>
      <c r="J6716">
        <v>0</v>
      </c>
      <c r="K6716" s="13" t="s">
        <v>92</v>
      </c>
      <c r="L6716">
        <v>6</v>
      </c>
      <c r="M6716">
        <v>1</v>
      </c>
      <c r="N6716" s="13" t="s">
        <v>192</v>
      </c>
      <c r="O6716" s="13" t="s">
        <v>97</v>
      </c>
      <c r="P6716">
        <v>30</v>
      </c>
      <c r="Q6716" s="13" t="s">
        <v>97</v>
      </c>
      <c r="R6716" s="13" t="s">
        <v>98</v>
      </c>
      <c r="S6716" s="13" t="s">
        <v>193</v>
      </c>
      <c r="T6716">
        <v>1</v>
      </c>
      <c r="U6716">
        <v>0</v>
      </c>
      <c r="V6716">
        <v>0</v>
      </c>
      <c r="W6716" s="13" t="s">
        <v>101</v>
      </c>
      <c r="X6716">
        <v>0.3</v>
      </c>
    </row>
    <row r="6717" spans="1:24" x14ac:dyDescent="0.3">
      <c r="A6717">
        <v>6715</v>
      </c>
      <c r="B6717" t="s">
        <v>203</v>
      </c>
      <c r="C6717" t="s">
        <v>203</v>
      </c>
      <c r="D6717">
        <v>28.475079000000001</v>
      </c>
      <c r="E6717">
        <v>77.007571999999996</v>
      </c>
      <c r="F6717" s="18">
        <v>45272</v>
      </c>
      <c r="G6717" s="19">
        <v>0.45833333333333298</v>
      </c>
      <c r="H6717">
        <v>11</v>
      </c>
      <c r="I6717" s="13" t="s">
        <v>215</v>
      </c>
      <c r="J6717">
        <v>0</v>
      </c>
      <c r="K6717" s="13" t="s">
        <v>214</v>
      </c>
      <c r="L6717">
        <v>3</v>
      </c>
      <c r="M6717">
        <v>1</v>
      </c>
      <c r="N6717" s="13" t="s">
        <v>212</v>
      </c>
      <c r="O6717" s="13" t="s">
        <v>195</v>
      </c>
      <c r="P6717">
        <v>40</v>
      </c>
      <c r="Q6717" s="13" t="s">
        <v>97</v>
      </c>
      <c r="R6717" s="13" t="s">
        <v>98</v>
      </c>
      <c r="S6717" s="13" t="s">
        <v>196</v>
      </c>
      <c r="T6717">
        <v>1</v>
      </c>
      <c r="U6717">
        <v>0</v>
      </c>
      <c r="V6717">
        <v>0</v>
      </c>
      <c r="W6717" s="13" t="s">
        <v>101</v>
      </c>
      <c r="X6717">
        <v>0.45</v>
      </c>
    </row>
    <row r="6718" spans="1:24" x14ac:dyDescent="0.3">
      <c r="A6718">
        <v>6716</v>
      </c>
      <c r="B6718" t="s">
        <v>206</v>
      </c>
      <c r="C6718" t="s">
        <v>207</v>
      </c>
      <c r="D6718">
        <v>13.05636</v>
      </c>
      <c r="E6718">
        <v>77.775272000000001</v>
      </c>
      <c r="F6718" s="18">
        <v>45284</v>
      </c>
      <c r="G6718" s="19">
        <v>0</v>
      </c>
      <c r="H6718">
        <v>0</v>
      </c>
      <c r="I6718" s="13" t="s">
        <v>89</v>
      </c>
      <c r="J6718">
        <v>1</v>
      </c>
      <c r="K6718" s="13" t="s">
        <v>191</v>
      </c>
      <c r="L6718">
        <v>1</v>
      </c>
      <c r="M6718">
        <v>0</v>
      </c>
      <c r="N6718" s="13" t="s">
        <v>94</v>
      </c>
      <c r="O6718" s="13" t="s">
        <v>95</v>
      </c>
      <c r="P6718">
        <v>37</v>
      </c>
      <c r="Q6718" s="13" t="s">
        <v>95</v>
      </c>
      <c r="R6718" s="13" t="s">
        <v>199</v>
      </c>
      <c r="S6718" s="13" t="s">
        <v>196</v>
      </c>
      <c r="T6718">
        <v>1</v>
      </c>
      <c r="U6718">
        <v>1</v>
      </c>
      <c r="V6718">
        <v>0</v>
      </c>
      <c r="W6718" s="13" t="s">
        <v>101</v>
      </c>
      <c r="X6718">
        <v>0.45</v>
      </c>
    </row>
    <row r="6719" spans="1:24" x14ac:dyDescent="0.3">
      <c r="A6719">
        <v>6717</v>
      </c>
      <c r="B6719" t="s">
        <v>79</v>
      </c>
      <c r="C6719" t="s">
        <v>80</v>
      </c>
      <c r="D6719">
        <v>18.677658000000001</v>
      </c>
      <c r="E6719">
        <v>73.878102999999996</v>
      </c>
      <c r="F6719" s="18">
        <v>45686</v>
      </c>
      <c r="G6719" s="19">
        <v>0.83333333333333304</v>
      </c>
      <c r="H6719">
        <v>20</v>
      </c>
      <c r="I6719" s="13" t="s">
        <v>194</v>
      </c>
      <c r="J6719">
        <v>0</v>
      </c>
      <c r="K6719" s="13" t="s">
        <v>214</v>
      </c>
      <c r="L6719">
        <v>2</v>
      </c>
      <c r="M6719">
        <v>0</v>
      </c>
      <c r="N6719" s="13" t="s">
        <v>192</v>
      </c>
      <c r="O6719" s="13" t="s">
        <v>97</v>
      </c>
      <c r="P6719">
        <v>33</v>
      </c>
      <c r="Q6719" s="13" t="s">
        <v>97</v>
      </c>
      <c r="R6719" s="13" t="s">
        <v>213</v>
      </c>
      <c r="S6719" s="13" t="s">
        <v>196</v>
      </c>
      <c r="T6719">
        <v>4</v>
      </c>
      <c r="U6719">
        <v>0</v>
      </c>
      <c r="V6719">
        <v>0</v>
      </c>
      <c r="W6719" s="13" t="s">
        <v>101</v>
      </c>
      <c r="X6719">
        <v>0.3</v>
      </c>
    </row>
    <row r="6720" spans="1:24" x14ac:dyDescent="0.3">
      <c r="A6720">
        <v>6718</v>
      </c>
      <c r="B6720" t="s">
        <v>197</v>
      </c>
      <c r="C6720" t="s">
        <v>198</v>
      </c>
      <c r="D6720">
        <v>30.680889000000001</v>
      </c>
      <c r="E6720">
        <v>76.739744000000002</v>
      </c>
      <c r="F6720" s="18">
        <v>44765</v>
      </c>
      <c r="G6720" s="19">
        <v>0</v>
      </c>
      <c r="H6720">
        <v>0</v>
      </c>
      <c r="I6720" s="13" t="s">
        <v>219</v>
      </c>
      <c r="J6720">
        <v>1</v>
      </c>
      <c r="K6720" s="13" t="s">
        <v>92</v>
      </c>
      <c r="L6720">
        <v>1</v>
      </c>
      <c r="M6720">
        <v>0</v>
      </c>
      <c r="N6720" s="13" t="s">
        <v>192</v>
      </c>
      <c r="O6720" s="13" t="s">
        <v>97</v>
      </c>
      <c r="P6720">
        <v>21</v>
      </c>
      <c r="Q6720" s="13" t="s">
        <v>97</v>
      </c>
      <c r="R6720" s="13" t="s">
        <v>98</v>
      </c>
      <c r="S6720" s="13" t="s">
        <v>193</v>
      </c>
      <c r="T6720">
        <v>1</v>
      </c>
      <c r="U6720">
        <v>0</v>
      </c>
      <c r="V6720">
        <v>0</v>
      </c>
      <c r="W6720" s="13" t="s">
        <v>101</v>
      </c>
      <c r="X6720">
        <v>0.3</v>
      </c>
    </row>
    <row r="6721" spans="1:24" x14ac:dyDescent="0.3">
      <c r="A6721">
        <v>6719</v>
      </c>
      <c r="B6721" t="s">
        <v>206</v>
      </c>
      <c r="C6721" t="s">
        <v>207</v>
      </c>
      <c r="D6721">
        <v>12.975927</v>
      </c>
      <c r="E6721">
        <v>77.636795000000006</v>
      </c>
      <c r="F6721" s="18">
        <v>44925</v>
      </c>
      <c r="G6721" s="19">
        <v>0.375</v>
      </c>
      <c r="H6721">
        <v>9</v>
      </c>
      <c r="I6721" s="13" t="s">
        <v>211</v>
      </c>
      <c r="J6721">
        <v>0</v>
      </c>
      <c r="K6721" s="13" t="s">
        <v>191</v>
      </c>
      <c r="L6721">
        <v>6</v>
      </c>
      <c r="M6721">
        <v>1</v>
      </c>
      <c r="N6721" s="13" t="s">
        <v>192</v>
      </c>
      <c r="O6721" s="13" t="s">
        <v>97</v>
      </c>
      <c r="P6721">
        <v>18</v>
      </c>
      <c r="Q6721" s="13" t="s">
        <v>195</v>
      </c>
      <c r="R6721" s="13" t="s">
        <v>205</v>
      </c>
      <c r="S6721" s="13" t="s">
        <v>193</v>
      </c>
      <c r="T6721">
        <v>5</v>
      </c>
      <c r="U6721">
        <v>4</v>
      </c>
      <c r="V6721">
        <v>1</v>
      </c>
      <c r="W6721" s="13" t="s">
        <v>101</v>
      </c>
      <c r="X6721">
        <v>0.25</v>
      </c>
    </row>
    <row r="6722" spans="1:24" x14ac:dyDescent="0.3">
      <c r="A6722">
        <v>6720</v>
      </c>
      <c r="B6722" t="s">
        <v>200</v>
      </c>
      <c r="C6722" t="s">
        <v>201</v>
      </c>
      <c r="D6722">
        <v>12.845777999999999</v>
      </c>
      <c r="E6722">
        <v>80.167839000000001</v>
      </c>
      <c r="F6722" s="18">
        <v>45075</v>
      </c>
      <c r="G6722" s="19">
        <v>0.25</v>
      </c>
      <c r="H6722">
        <v>6</v>
      </c>
      <c r="I6722" s="13" t="s">
        <v>204</v>
      </c>
      <c r="J6722">
        <v>0</v>
      </c>
      <c r="K6722" s="13" t="s">
        <v>92</v>
      </c>
      <c r="L6722">
        <v>6</v>
      </c>
      <c r="M6722">
        <v>0</v>
      </c>
      <c r="N6722" s="13" t="s">
        <v>192</v>
      </c>
      <c r="O6722" s="13" t="s">
        <v>97</v>
      </c>
      <c r="P6722">
        <v>37</v>
      </c>
      <c r="Q6722" s="13" t="s">
        <v>95</v>
      </c>
      <c r="R6722" s="13" t="s">
        <v>98</v>
      </c>
      <c r="S6722" s="13" t="s">
        <v>193</v>
      </c>
      <c r="T6722">
        <v>1</v>
      </c>
      <c r="U6722">
        <v>0</v>
      </c>
      <c r="V6722">
        <v>0</v>
      </c>
      <c r="W6722" s="13" t="s">
        <v>101</v>
      </c>
      <c r="X6722">
        <v>0.1</v>
      </c>
    </row>
    <row r="6723" spans="1:24" x14ac:dyDescent="0.3">
      <c r="A6723">
        <v>6721</v>
      </c>
      <c r="B6723" t="s">
        <v>190</v>
      </c>
      <c r="C6723" t="s">
        <v>80</v>
      </c>
      <c r="D6723">
        <v>18.929746000000002</v>
      </c>
      <c r="E6723">
        <v>72.799785999999997</v>
      </c>
      <c r="F6723" s="18">
        <v>44952</v>
      </c>
      <c r="G6723" s="19">
        <v>0.33333333333333298</v>
      </c>
      <c r="H6723">
        <v>8</v>
      </c>
      <c r="I6723" s="13" t="s">
        <v>202</v>
      </c>
      <c r="J6723">
        <v>0</v>
      </c>
      <c r="K6723" s="13" t="s">
        <v>92</v>
      </c>
      <c r="L6723">
        <v>3</v>
      </c>
      <c r="M6723">
        <v>1</v>
      </c>
      <c r="N6723" s="13" t="s">
        <v>94</v>
      </c>
      <c r="O6723" s="13" t="s">
        <v>95</v>
      </c>
      <c r="P6723">
        <v>18</v>
      </c>
      <c r="Q6723" s="13" t="s">
        <v>97</v>
      </c>
      <c r="R6723" s="13" t="s">
        <v>205</v>
      </c>
      <c r="S6723" s="13" t="s">
        <v>196</v>
      </c>
      <c r="T6723">
        <v>4</v>
      </c>
      <c r="U6723">
        <v>3</v>
      </c>
      <c r="V6723">
        <v>1</v>
      </c>
      <c r="W6723" s="13" t="s">
        <v>101</v>
      </c>
      <c r="X6723">
        <v>0.8</v>
      </c>
    </row>
    <row r="6724" spans="1:24" x14ac:dyDescent="0.3">
      <c r="A6724">
        <v>6722</v>
      </c>
      <c r="B6724" t="s">
        <v>203</v>
      </c>
      <c r="C6724" t="s">
        <v>203</v>
      </c>
      <c r="D6724">
        <v>28.501062999999998</v>
      </c>
      <c r="E6724">
        <v>77.265120999999994</v>
      </c>
      <c r="F6724" s="18">
        <v>45055</v>
      </c>
      <c r="G6724" s="19">
        <v>8.3333333333333301E-2</v>
      </c>
      <c r="H6724">
        <v>2</v>
      </c>
      <c r="I6724" s="13" t="s">
        <v>215</v>
      </c>
      <c r="J6724">
        <v>0</v>
      </c>
      <c r="K6724" s="13" t="s">
        <v>92</v>
      </c>
      <c r="L6724">
        <v>3</v>
      </c>
      <c r="M6724">
        <v>1</v>
      </c>
      <c r="N6724" s="13" t="s">
        <v>94</v>
      </c>
      <c r="O6724" s="13" t="s">
        <v>95</v>
      </c>
      <c r="P6724">
        <v>19</v>
      </c>
      <c r="Q6724" s="13" t="s">
        <v>195</v>
      </c>
      <c r="R6724" s="13" t="s">
        <v>208</v>
      </c>
      <c r="S6724" s="13" t="s">
        <v>99</v>
      </c>
      <c r="T6724">
        <v>5</v>
      </c>
      <c r="U6724">
        <v>5</v>
      </c>
      <c r="V6724">
        <v>0</v>
      </c>
      <c r="W6724" s="13" t="s">
        <v>101</v>
      </c>
      <c r="X6724">
        <v>0.65</v>
      </c>
    </row>
    <row r="6725" spans="1:24" x14ac:dyDescent="0.3">
      <c r="A6725">
        <v>6723</v>
      </c>
      <c r="B6725" t="s">
        <v>200</v>
      </c>
      <c r="C6725" t="s">
        <v>201</v>
      </c>
      <c r="D6725">
        <v>13.011998</v>
      </c>
      <c r="E6725">
        <v>80.103842</v>
      </c>
      <c r="F6725" s="18">
        <v>45558</v>
      </c>
      <c r="G6725" s="19">
        <v>0.20833333333333301</v>
      </c>
      <c r="H6725">
        <v>5</v>
      </c>
      <c r="I6725" s="13" t="s">
        <v>204</v>
      </c>
      <c r="J6725">
        <v>0</v>
      </c>
      <c r="K6725" s="13" t="s">
        <v>191</v>
      </c>
      <c r="L6725">
        <v>4</v>
      </c>
      <c r="M6725">
        <v>0</v>
      </c>
      <c r="N6725" s="13" t="s">
        <v>94</v>
      </c>
      <c r="O6725" s="13" t="s">
        <v>95</v>
      </c>
      <c r="P6725">
        <v>35</v>
      </c>
      <c r="Q6725" s="13" t="s">
        <v>195</v>
      </c>
      <c r="R6725" s="13" t="s">
        <v>199</v>
      </c>
      <c r="S6725" s="13" t="s">
        <v>196</v>
      </c>
      <c r="T6725">
        <v>4</v>
      </c>
      <c r="U6725">
        <v>0</v>
      </c>
      <c r="V6725">
        <v>0</v>
      </c>
      <c r="W6725" s="13" t="s">
        <v>101</v>
      </c>
      <c r="X6725">
        <v>0.45</v>
      </c>
    </row>
    <row r="6726" spans="1:24" x14ac:dyDescent="0.3">
      <c r="A6726">
        <v>6724</v>
      </c>
      <c r="B6726" t="s">
        <v>206</v>
      </c>
      <c r="C6726" t="s">
        <v>207</v>
      </c>
      <c r="D6726">
        <v>12.932065</v>
      </c>
      <c r="E6726">
        <v>77.727770000000007</v>
      </c>
      <c r="F6726" s="18">
        <v>45477</v>
      </c>
      <c r="G6726" s="19">
        <v>0.16666666666666699</v>
      </c>
      <c r="H6726">
        <v>4</v>
      </c>
      <c r="I6726" s="13" t="s">
        <v>202</v>
      </c>
      <c r="J6726">
        <v>0</v>
      </c>
      <c r="K6726" s="13" t="s">
        <v>214</v>
      </c>
      <c r="L6726">
        <v>4</v>
      </c>
      <c r="M6726">
        <v>1</v>
      </c>
      <c r="N6726" s="13" t="s">
        <v>212</v>
      </c>
      <c r="O6726" s="13" t="s">
        <v>95</v>
      </c>
      <c r="P6726">
        <v>19</v>
      </c>
      <c r="Q6726" s="13" t="s">
        <v>95</v>
      </c>
      <c r="R6726" s="13" t="s">
        <v>98</v>
      </c>
      <c r="S6726" s="13" t="s">
        <v>193</v>
      </c>
      <c r="T6726">
        <v>1</v>
      </c>
      <c r="U6726">
        <v>0</v>
      </c>
      <c r="V6726">
        <v>0</v>
      </c>
      <c r="W6726" s="13" t="s">
        <v>101</v>
      </c>
      <c r="X6726">
        <v>0.45</v>
      </c>
    </row>
    <row r="6727" spans="1:24" x14ac:dyDescent="0.3">
      <c r="A6727">
        <v>6725</v>
      </c>
      <c r="B6727" t="s">
        <v>206</v>
      </c>
      <c r="C6727" t="s">
        <v>207</v>
      </c>
      <c r="D6727">
        <v>13.119475</v>
      </c>
      <c r="E6727">
        <v>77.536304000000001</v>
      </c>
      <c r="F6727" s="18">
        <v>45476</v>
      </c>
      <c r="G6727" s="19">
        <v>0.875</v>
      </c>
      <c r="H6727">
        <v>21</v>
      </c>
      <c r="I6727" s="13" t="s">
        <v>194</v>
      </c>
      <c r="J6727">
        <v>0</v>
      </c>
      <c r="K6727" s="13" t="s">
        <v>214</v>
      </c>
      <c r="L6727">
        <v>2</v>
      </c>
      <c r="M6727">
        <v>0</v>
      </c>
      <c r="N6727" s="13" t="s">
        <v>212</v>
      </c>
      <c r="O6727" s="13" t="s">
        <v>95</v>
      </c>
      <c r="P6727">
        <v>22</v>
      </c>
      <c r="Q6727" s="13" t="s">
        <v>195</v>
      </c>
      <c r="R6727" s="13" t="s">
        <v>213</v>
      </c>
      <c r="S6727" s="13" t="s">
        <v>196</v>
      </c>
      <c r="T6727">
        <v>1</v>
      </c>
      <c r="U6727">
        <v>1</v>
      </c>
      <c r="V6727">
        <v>0</v>
      </c>
      <c r="W6727" s="13" t="s">
        <v>101</v>
      </c>
      <c r="X6727">
        <v>0.45</v>
      </c>
    </row>
    <row r="6728" spans="1:24" x14ac:dyDescent="0.3">
      <c r="A6728">
        <v>6726</v>
      </c>
      <c r="B6728" t="s">
        <v>217</v>
      </c>
      <c r="C6728" t="s">
        <v>218</v>
      </c>
      <c r="D6728">
        <v>22.460429000000001</v>
      </c>
      <c r="E6728">
        <v>88.260755000000003</v>
      </c>
      <c r="F6728" s="18">
        <v>45654</v>
      </c>
      <c r="G6728" s="19">
        <v>8.3333333333333301E-2</v>
      </c>
      <c r="H6728">
        <v>2</v>
      </c>
      <c r="I6728" s="13" t="s">
        <v>219</v>
      </c>
      <c r="J6728">
        <v>1</v>
      </c>
      <c r="K6728" s="13" t="s">
        <v>191</v>
      </c>
      <c r="L6728">
        <v>1</v>
      </c>
      <c r="M6728">
        <v>0</v>
      </c>
      <c r="N6728" s="13" t="s">
        <v>94</v>
      </c>
      <c r="O6728" s="13" t="s">
        <v>95</v>
      </c>
      <c r="P6728">
        <v>36</v>
      </c>
      <c r="Q6728" s="13" t="s">
        <v>95</v>
      </c>
      <c r="R6728" s="13" t="s">
        <v>213</v>
      </c>
      <c r="S6728" s="13" t="s">
        <v>193</v>
      </c>
      <c r="T6728">
        <v>4</v>
      </c>
      <c r="U6728">
        <v>1</v>
      </c>
      <c r="V6728">
        <v>0</v>
      </c>
      <c r="W6728" s="13" t="s">
        <v>101</v>
      </c>
      <c r="X6728">
        <v>0.45</v>
      </c>
    </row>
    <row r="6729" spans="1:24" x14ac:dyDescent="0.3">
      <c r="A6729">
        <v>6727</v>
      </c>
      <c r="B6729" t="s">
        <v>197</v>
      </c>
      <c r="C6729" t="s">
        <v>198</v>
      </c>
      <c r="D6729">
        <v>30.609814</v>
      </c>
      <c r="E6729">
        <v>76.771625</v>
      </c>
      <c r="F6729" s="18">
        <v>45185</v>
      </c>
      <c r="G6729" s="19">
        <v>0.16666666666666699</v>
      </c>
      <c r="H6729">
        <v>4</v>
      </c>
      <c r="I6729" s="13" t="s">
        <v>219</v>
      </c>
      <c r="J6729">
        <v>1</v>
      </c>
      <c r="K6729" s="13" t="s">
        <v>214</v>
      </c>
      <c r="L6729">
        <v>5</v>
      </c>
      <c r="M6729">
        <v>1</v>
      </c>
      <c r="N6729" s="13" t="s">
        <v>212</v>
      </c>
      <c r="O6729" s="13" t="s">
        <v>95</v>
      </c>
      <c r="P6729">
        <v>23</v>
      </c>
      <c r="Q6729" s="13" t="s">
        <v>195</v>
      </c>
      <c r="R6729" s="13" t="s">
        <v>205</v>
      </c>
      <c r="S6729" s="13" t="s">
        <v>99</v>
      </c>
      <c r="T6729">
        <v>4</v>
      </c>
      <c r="U6729">
        <v>4</v>
      </c>
      <c r="V6729">
        <v>0</v>
      </c>
      <c r="W6729" s="13" t="s">
        <v>101</v>
      </c>
      <c r="X6729">
        <v>0.65</v>
      </c>
    </row>
    <row r="6730" spans="1:24" x14ac:dyDescent="0.3">
      <c r="A6730">
        <v>6728</v>
      </c>
      <c r="B6730" t="s">
        <v>217</v>
      </c>
      <c r="C6730" t="s">
        <v>218</v>
      </c>
      <c r="D6730">
        <v>22.652531</v>
      </c>
      <c r="E6730">
        <v>88.292659999999998</v>
      </c>
      <c r="F6730" s="18">
        <v>45577</v>
      </c>
      <c r="G6730" s="19">
        <v>0.79166666666666696</v>
      </c>
      <c r="H6730">
        <v>19</v>
      </c>
      <c r="I6730" s="13" t="s">
        <v>219</v>
      </c>
      <c r="J6730">
        <v>1</v>
      </c>
      <c r="K6730" s="13" t="s">
        <v>191</v>
      </c>
      <c r="L6730">
        <v>6</v>
      </c>
      <c r="M6730">
        <v>0</v>
      </c>
      <c r="N6730" s="13" t="s">
        <v>94</v>
      </c>
      <c r="O6730" s="13" t="s">
        <v>95</v>
      </c>
      <c r="P6730">
        <v>19</v>
      </c>
      <c r="Q6730" s="13" t="s">
        <v>97</v>
      </c>
      <c r="R6730" s="13" t="s">
        <v>213</v>
      </c>
      <c r="S6730" s="13" t="s">
        <v>193</v>
      </c>
      <c r="T6730">
        <v>1</v>
      </c>
      <c r="U6730">
        <v>0</v>
      </c>
      <c r="V6730">
        <v>1</v>
      </c>
      <c r="W6730" s="13" t="s">
        <v>101</v>
      </c>
      <c r="X6730">
        <v>0.8</v>
      </c>
    </row>
    <row r="6731" spans="1:24" x14ac:dyDescent="0.3">
      <c r="A6731">
        <v>6729</v>
      </c>
      <c r="B6731" t="s">
        <v>190</v>
      </c>
      <c r="C6731" t="s">
        <v>80</v>
      </c>
      <c r="D6731">
        <v>19.03734</v>
      </c>
      <c r="E6731">
        <v>72.964112</v>
      </c>
      <c r="F6731" s="18">
        <v>45564</v>
      </c>
      <c r="G6731" s="19">
        <v>0.66666666666666696</v>
      </c>
      <c r="H6731">
        <v>16</v>
      </c>
      <c r="I6731" s="13" t="s">
        <v>89</v>
      </c>
      <c r="J6731">
        <v>1</v>
      </c>
      <c r="K6731" s="13" t="s">
        <v>214</v>
      </c>
      <c r="L6731">
        <v>1</v>
      </c>
      <c r="M6731">
        <v>1</v>
      </c>
      <c r="N6731" s="13" t="s">
        <v>212</v>
      </c>
      <c r="O6731" s="13" t="s">
        <v>95</v>
      </c>
      <c r="P6731">
        <v>26</v>
      </c>
      <c r="Q6731" s="13" t="s">
        <v>195</v>
      </c>
      <c r="R6731" s="13" t="s">
        <v>205</v>
      </c>
      <c r="S6731" s="13" t="s">
        <v>196</v>
      </c>
      <c r="T6731">
        <v>4</v>
      </c>
      <c r="U6731">
        <v>3</v>
      </c>
      <c r="V6731">
        <v>0</v>
      </c>
      <c r="W6731" s="13" t="s">
        <v>101</v>
      </c>
      <c r="X6731">
        <v>0.45</v>
      </c>
    </row>
    <row r="6732" spans="1:24" x14ac:dyDescent="0.3">
      <c r="A6732">
        <v>6730</v>
      </c>
      <c r="B6732" t="s">
        <v>203</v>
      </c>
      <c r="C6732" t="s">
        <v>203</v>
      </c>
      <c r="D6732">
        <v>28.793823</v>
      </c>
      <c r="E6732">
        <v>77.243629999999996</v>
      </c>
      <c r="F6732" s="18">
        <v>44928</v>
      </c>
      <c r="G6732" s="19">
        <v>0.70833333333333304</v>
      </c>
      <c r="H6732">
        <v>17</v>
      </c>
      <c r="I6732" s="13" t="s">
        <v>204</v>
      </c>
      <c r="J6732">
        <v>0</v>
      </c>
      <c r="K6732" s="13" t="s">
        <v>92</v>
      </c>
      <c r="L6732">
        <v>2</v>
      </c>
      <c r="M6732">
        <v>1</v>
      </c>
      <c r="N6732" s="13" t="s">
        <v>94</v>
      </c>
      <c r="O6732" s="13" t="s">
        <v>95</v>
      </c>
      <c r="P6732">
        <v>39</v>
      </c>
      <c r="Q6732" s="13" t="s">
        <v>195</v>
      </c>
      <c r="R6732" s="13" t="s">
        <v>205</v>
      </c>
      <c r="S6732" s="13" t="s">
        <v>193</v>
      </c>
      <c r="T6732">
        <v>2</v>
      </c>
      <c r="U6732">
        <v>0</v>
      </c>
      <c r="V6732">
        <v>1</v>
      </c>
      <c r="W6732" s="13" t="s">
        <v>101</v>
      </c>
      <c r="X6732">
        <v>0.6</v>
      </c>
    </row>
    <row r="6733" spans="1:24" x14ac:dyDescent="0.3">
      <c r="A6733">
        <v>6731</v>
      </c>
      <c r="B6733" t="s">
        <v>217</v>
      </c>
      <c r="C6733" t="s">
        <v>218</v>
      </c>
      <c r="D6733">
        <v>22.438466999999999</v>
      </c>
      <c r="E6733">
        <v>88.287762999999998</v>
      </c>
      <c r="F6733" s="18">
        <v>45181</v>
      </c>
      <c r="G6733" s="19">
        <v>0.33333333333333298</v>
      </c>
      <c r="H6733">
        <v>8</v>
      </c>
      <c r="I6733" s="13" t="s">
        <v>215</v>
      </c>
      <c r="J6733">
        <v>0</v>
      </c>
      <c r="K6733" s="13" t="s">
        <v>92</v>
      </c>
      <c r="L6733">
        <v>2</v>
      </c>
      <c r="M6733">
        <v>1</v>
      </c>
      <c r="N6733" s="13" t="s">
        <v>212</v>
      </c>
      <c r="O6733" s="13" t="s">
        <v>95</v>
      </c>
      <c r="P6733">
        <v>22</v>
      </c>
      <c r="Q6733" s="13" t="s">
        <v>195</v>
      </c>
      <c r="R6733" s="13" t="s">
        <v>199</v>
      </c>
      <c r="S6733" s="13" t="s">
        <v>193</v>
      </c>
      <c r="T6733">
        <v>5</v>
      </c>
      <c r="U6733">
        <v>1</v>
      </c>
      <c r="V6733">
        <v>1</v>
      </c>
      <c r="W6733" s="13" t="s">
        <v>101</v>
      </c>
      <c r="X6733">
        <v>0.6</v>
      </c>
    </row>
    <row r="6734" spans="1:24" x14ac:dyDescent="0.3">
      <c r="A6734">
        <v>6732</v>
      </c>
      <c r="B6734" t="s">
        <v>206</v>
      </c>
      <c r="C6734" t="s">
        <v>207</v>
      </c>
      <c r="D6734">
        <v>12.858131</v>
      </c>
      <c r="E6734">
        <v>77.550037000000003</v>
      </c>
      <c r="F6734" s="18">
        <v>44588</v>
      </c>
      <c r="G6734" s="19">
        <v>0.95833333333333304</v>
      </c>
      <c r="H6734">
        <v>23</v>
      </c>
      <c r="I6734" s="13" t="s">
        <v>202</v>
      </c>
      <c r="J6734">
        <v>0</v>
      </c>
      <c r="K6734" s="13" t="s">
        <v>191</v>
      </c>
      <c r="L6734">
        <v>2</v>
      </c>
      <c r="M6734">
        <v>0</v>
      </c>
      <c r="N6734" s="13" t="s">
        <v>94</v>
      </c>
      <c r="O6734" s="13" t="s">
        <v>95</v>
      </c>
      <c r="P6734">
        <v>19</v>
      </c>
      <c r="Q6734" s="13" t="s">
        <v>95</v>
      </c>
      <c r="R6734" s="13" t="s">
        <v>208</v>
      </c>
      <c r="S6734" s="13" t="s">
        <v>196</v>
      </c>
      <c r="T6734">
        <v>3</v>
      </c>
      <c r="U6734">
        <v>1</v>
      </c>
      <c r="V6734">
        <v>0</v>
      </c>
      <c r="W6734" s="13" t="s">
        <v>101</v>
      </c>
      <c r="X6734">
        <v>0.45</v>
      </c>
    </row>
    <row r="6735" spans="1:24" x14ac:dyDescent="0.3">
      <c r="A6735">
        <v>6733</v>
      </c>
      <c r="B6735" t="s">
        <v>217</v>
      </c>
      <c r="C6735" t="s">
        <v>218</v>
      </c>
      <c r="D6735">
        <v>22.493836000000002</v>
      </c>
      <c r="E6735">
        <v>88.217842000000005</v>
      </c>
      <c r="F6735" s="18">
        <v>45400</v>
      </c>
      <c r="G6735" s="19">
        <v>0.125</v>
      </c>
      <c r="H6735">
        <v>3</v>
      </c>
      <c r="I6735" s="13" t="s">
        <v>202</v>
      </c>
      <c r="J6735">
        <v>0</v>
      </c>
      <c r="K6735" s="13" t="s">
        <v>92</v>
      </c>
      <c r="L6735">
        <v>2</v>
      </c>
      <c r="M6735">
        <v>1</v>
      </c>
      <c r="N6735" s="13" t="s">
        <v>94</v>
      </c>
      <c r="O6735" s="13" t="s">
        <v>95</v>
      </c>
      <c r="P6735">
        <v>27</v>
      </c>
      <c r="Q6735" s="13" t="s">
        <v>97</v>
      </c>
      <c r="R6735" s="13" t="s">
        <v>213</v>
      </c>
      <c r="S6735" s="13" t="s">
        <v>196</v>
      </c>
      <c r="T6735">
        <v>3</v>
      </c>
      <c r="U6735">
        <v>2</v>
      </c>
      <c r="V6735">
        <v>0</v>
      </c>
      <c r="W6735" s="13" t="s">
        <v>101</v>
      </c>
      <c r="X6735">
        <v>0.65</v>
      </c>
    </row>
    <row r="6736" spans="1:24" x14ac:dyDescent="0.3">
      <c r="A6736">
        <v>6734</v>
      </c>
      <c r="B6736" t="s">
        <v>206</v>
      </c>
      <c r="C6736" t="s">
        <v>207</v>
      </c>
      <c r="D6736">
        <v>13.049569</v>
      </c>
      <c r="E6736">
        <v>77.652985999999999</v>
      </c>
      <c r="F6736" s="18">
        <v>44692</v>
      </c>
      <c r="G6736" s="19">
        <v>0.41666666666666702</v>
      </c>
      <c r="H6736">
        <v>10</v>
      </c>
      <c r="I6736" s="13" t="s">
        <v>194</v>
      </c>
      <c r="J6736">
        <v>0</v>
      </c>
      <c r="K6736" s="13" t="s">
        <v>214</v>
      </c>
      <c r="L6736">
        <v>1</v>
      </c>
      <c r="M6736">
        <v>0</v>
      </c>
      <c r="N6736" s="13" t="s">
        <v>212</v>
      </c>
      <c r="O6736" s="13" t="s">
        <v>95</v>
      </c>
      <c r="P6736">
        <v>21</v>
      </c>
      <c r="Q6736" s="13" t="s">
        <v>97</v>
      </c>
      <c r="R6736" s="13" t="s">
        <v>205</v>
      </c>
      <c r="S6736" s="13" t="s">
        <v>196</v>
      </c>
      <c r="T6736">
        <v>1</v>
      </c>
      <c r="U6736">
        <v>0</v>
      </c>
      <c r="V6736">
        <v>1</v>
      </c>
      <c r="W6736" s="13" t="s">
        <v>101</v>
      </c>
      <c r="X6736">
        <v>0.8</v>
      </c>
    </row>
    <row r="6737" spans="1:24" x14ac:dyDescent="0.3">
      <c r="A6737">
        <v>6735</v>
      </c>
      <c r="B6737" t="s">
        <v>206</v>
      </c>
      <c r="C6737" t="s">
        <v>207</v>
      </c>
      <c r="D6737">
        <v>12.940778</v>
      </c>
      <c r="E6737">
        <v>77.653081999999998</v>
      </c>
      <c r="F6737" s="18">
        <v>44940</v>
      </c>
      <c r="G6737" s="19">
        <v>0.54166666666666696</v>
      </c>
      <c r="H6737">
        <v>13</v>
      </c>
      <c r="I6737" s="13" t="s">
        <v>219</v>
      </c>
      <c r="J6737">
        <v>1</v>
      </c>
      <c r="K6737" s="13" t="s">
        <v>92</v>
      </c>
      <c r="L6737">
        <v>5</v>
      </c>
      <c r="M6737">
        <v>1</v>
      </c>
      <c r="N6737" s="13" t="s">
        <v>94</v>
      </c>
      <c r="O6737" s="13" t="s">
        <v>95</v>
      </c>
      <c r="P6737">
        <v>21</v>
      </c>
      <c r="Q6737" s="13" t="s">
        <v>97</v>
      </c>
      <c r="R6737" s="13" t="s">
        <v>98</v>
      </c>
      <c r="S6737" s="13" t="s">
        <v>196</v>
      </c>
      <c r="T6737">
        <v>4</v>
      </c>
      <c r="U6737">
        <v>2</v>
      </c>
      <c r="V6737">
        <v>0</v>
      </c>
      <c r="W6737" s="13" t="s">
        <v>101</v>
      </c>
      <c r="X6737">
        <v>0.65</v>
      </c>
    </row>
    <row r="6738" spans="1:24" x14ac:dyDescent="0.3">
      <c r="A6738">
        <v>6736</v>
      </c>
      <c r="B6738" t="s">
        <v>197</v>
      </c>
      <c r="C6738" t="s">
        <v>198</v>
      </c>
      <c r="D6738">
        <v>30.647144000000001</v>
      </c>
      <c r="E6738">
        <v>76.818867999999995</v>
      </c>
      <c r="F6738" s="18">
        <v>45391</v>
      </c>
      <c r="G6738" s="19">
        <v>0.375</v>
      </c>
      <c r="H6738">
        <v>9</v>
      </c>
      <c r="I6738" s="13" t="s">
        <v>215</v>
      </c>
      <c r="J6738">
        <v>0</v>
      </c>
      <c r="K6738" s="13" t="s">
        <v>92</v>
      </c>
      <c r="L6738">
        <v>5</v>
      </c>
      <c r="M6738">
        <v>1</v>
      </c>
      <c r="N6738" s="13" t="s">
        <v>212</v>
      </c>
      <c r="O6738" s="13" t="s">
        <v>95</v>
      </c>
      <c r="P6738">
        <v>28</v>
      </c>
      <c r="Q6738" s="13" t="s">
        <v>97</v>
      </c>
      <c r="R6738" s="13" t="s">
        <v>205</v>
      </c>
      <c r="S6738" s="13" t="s">
        <v>196</v>
      </c>
      <c r="T6738">
        <v>2</v>
      </c>
      <c r="U6738">
        <v>2</v>
      </c>
      <c r="V6738">
        <v>1</v>
      </c>
      <c r="W6738" s="13" t="s">
        <v>101</v>
      </c>
      <c r="X6738">
        <v>0.8</v>
      </c>
    </row>
    <row r="6739" spans="1:24" x14ac:dyDescent="0.3">
      <c r="A6739">
        <v>6737</v>
      </c>
      <c r="B6739" t="s">
        <v>206</v>
      </c>
      <c r="C6739" t="s">
        <v>207</v>
      </c>
      <c r="D6739">
        <v>12.964022</v>
      </c>
      <c r="E6739">
        <v>77.787829000000002</v>
      </c>
      <c r="F6739" s="18">
        <v>44809</v>
      </c>
      <c r="G6739" s="19">
        <v>0.875</v>
      </c>
      <c r="H6739">
        <v>21</v>
      </c>
      <c r="I6739" s="13" t="s">
        <v>204</v>
      </c>
      <c r="J6739">
        <v>0</v>
      </c>
      <c r="K6739" s="13" t="s">
        <v>191</v>
      </c>
      <c r="L6739">
        <v>5</v>
      </c>
      <c r="M6739">
        <v>0</v>
      </c>
      <c r="N6739" s="13" t="s">
        <v>192</v>
      </c>
      <c r="O6739" s="13" t="s">
        <v>97</v>
      </c>
      <c r="P6739">
        <v>34</v>
      </c>
      <c r="Q6739" s="13" t="s">
        <v>95</v>
      </c>
      <c r="R6739" s="13" t="s">
        <v>205</v>
      </c>
      <c r="S6739" s="13" t="s">
        <v>196</v>
      </c>
      <c r="T6739">
        <v>5</v>
      </c>
      <c r="U6739">
        <v>2</v>
      </c>
      <c r="V6739">
        <v>0</v>
      </c>
      <c r="W6739" s="13" t="s">
        <v>101</v>
      </c>
      <c r="X6739">
        <v>0.1</v>
      </c>
    </row>
    <row r="6740" spans="1:24" x14ac:dyDescent="0.3">
      <c r="A6740">
        <v>6738</v>
      </c>
      <c r="B6740" t="s">
        <v>217</v>
      </c>
      <c r="C6740" t="s">
        <v>218</v>
      </c>
      <c r="D6740">
        <v>22.447503999999999</v>
      </c>
      <c r="E6740">
        <v>88.236007999999998</v>
      </c>
      <c r="F6740" s="18">
        <v>45426</v>
      </c>
      <c r="G6740" s="19">
        <v>0.54166666666666696</v>
      </c>
      <c r="H6740">
        <v>13</v>
      </c>
      <c r="I6740" s="13" t="s">
        <v>215</v>
      </c>
      <c r="J6740">
        <v>0</v>
      </c>
      <c r="K6740" s="13" t="s">
        <v>92</v>
      </c>
      <c r="L6740">
        <v>2</v>
      </c>
      <c r="M6740">
        <v>1</v>
      </c>
      <c r="N6740" s="13" t="s">
        <v>94</v>
      </c>
      <c r="O6740" s="13" t="s">
        <v>95</v>
      </c>
      <c r="P6740">
        <v>18</v>
      </c>
      <c r="Q6740" s="13" t="s">
        <v>195</v>
      </c>
      <c r="R6740" s="13" t="s">
        <v>199</v>
      </c>
      <c r="S6740" s="13" t="s">
        <v>193</v>
      </c>
      <c r="T6740">
        <v>2</v>
      </c>
      <c r="U6740">
        <v>1</v>
      </c>
      <c r="V6740">
        <v>0</v>
      </c>
      <c r="W6740" s="13" t="s">
        <v>101</v>
      </c>
      <c r="X6740">
        <v>0.45</v>
      </c>
    </row>
    <row r="6741" spans="1:24" x14ac:dyDescent="0.3">
      <c r="A6741">
        <v>6739</v>
      </c>
      <c r="B6741" t="s">
        <v>190</v>
      </c>
      <c r="C6741" t="s">
        <v>80</v>
      </c>
      <c r="D6741">
        <v>18.952580999999999</v>
      </c>
      <c r="E6741">
        <v>72.904973999999996</v>
      </c>
      <c r="F6741" s="18">
        <v>45134</v>
      </c>
      <c r="G6741" s="19">
        <v>0.79166666666666696</v>
      </c>
      <c r="H6741">
        <v>19</v>
      </c>
      <c r="I6741" s="13" t="s">
        <v>202</v>
      </c>
      <c r="J6741">
        <v>0</v>
      </c>
      <c r="K6741" s="13" t="s">
        <v>92</v>
      </c>
      <c r="L6741">
        <v>5</v>
      </c>
      <c r="M6741">
        <v>0</v>
      </c>
      <c r="N6741" s="13" t="s">
        <v>192</v>
      </c>
      <c r="O6741" s="13" t="s">
        <v>97</v>
      </c>
      <c r="P6741">
        <v>39</v>
      </c>
      <c r="Q6741" s="13" t="s">
        <v>97</v>
      </c>
      <c r="R6741" s="13" t="s">
        <v>205</v>
      </c>
      <c r="S6741" s="13" t="s">
        <v>196</v>
      </c>
      <c r="T6741">
        <v>2</v>
      </c>
      <c r="U6741">
        <v>2</v>
      </c>
      <c r="V6741">
        <v>1</v>
      </c>
      <c r="W6741" s="13" t="s">
        <v>101</v>
      </c>
      <c r="X6741">
        <v>0.45</v>
      </c>
    </row>
    <row r="6742" spans="1:24" x14ac:dyDescent="0.3">
      <c r="A6742">
        <v>6740</v>
      </c>
      <c r="B6742" t="s">
        <v>197</v>
      </c>
      <c r="C6742" t="s">
        <v>198</v>
      </c>
      <c r="D6742">
        <v>30.645479999999999</v>
      </c>
      <c r="E6742">
        <v>76.768803000000005</v>
      </c>
      <c r="F6742" s="18">
        <v>44707</v>
      </c>
      <c r="G6742" s="19">
        <v>0.58333333333333304</v>
      </c>
      <c r="H6742">
        <v>14</v>
      </c>
      <c r="I6742" s="13" t="s">
        <v>202</v>
      </c>
      <c r="J6742">
        <v>0</v>
      </c>
      <c r="K6742" s="13" t="s">
        <v>214</v>
      </c>
      <c r="L6742">
        <v>3</v>
      </c>
      <c r="M6742">
        <v>1</v>
      </c>
      <c r="N6742" s="13" t="s">
        <v>94</v>
      </c>
      <c r="O6742" s="13" t="s">
        <v>95</v>
      </c>
      <c r="P6742">
        <v>36</v>
      </c>
      <c r="Q6742" s="13" t="s">
        <v>195</v>
      </c>
      <c r="R6742" s="13" t="s">
        <v>205</v>
      </c>
      <c r="S6742" s="13" t="s">
        <v>193</v>
      </c>
      <c r="T6742">
        <v>5</v>
      </c>
      <c r="U6742">
        <v>4</v>
      </c>
      <c r="V6742">
        <v>0</v>
      </c>
      <c r="W6742" s="13" t="s">
        <v>101</v>
      </c>
      <c r="X6742">
        <v>0.45</v>
      </c>
    </row>
    <row r="6743" spans="1:24" x14ac:dyDescent="0.3">
      <c r="A6743">
        <v>6741</v>
      </c>
      <c r="B6743" t="s">
        <v>206</v>
      </c>
      <c r="C6743" t="s">
        <v>207</v>
      </c>
      <c r="D6743">
        <v>13.033555</v>
      </c>
      <c r="E6743">
        <v>77.669490999999994</v>
      </c>
      <c r="F6743" s="18">
        <v>44602</v>
      </c>
      <c r="G6743" s="19">
        <v>8.3333333333333301E-2</v>
      </c>
      <c r="H6743">
        <v>2</v>
      </c>
      <c r="I6743" s="13" t="s">
        <v>202</v>
      </c>
      <c r="J6743">
        <v>0</v>
      </c>
      <c r="K6743" s="13" t="s">
        <v>191</v>
      </c>
      <c r="L6743">
        <v>2</v>
      </c>
      <c r="M6743">
        <v>0</v>
      </c>
      <c r="N6743" s="13" t="s">
        <v>212</v>
      </c>
      <c r="O6743" s="13" t="s">
        <v>95</v>
      </c>
      <c r="P6743">
        <v>19</v>
      </c>
      <c r="Q6743" s="13" t="s">
        <v>95</v>
      </c>
      <c r="R6743" s="13" t="s">
        <v>213</v>
      </c>
      <c r="S6743" s="13" t="s">
        <v>193</v>
      </c>
      <c r="T6743">
        <v>4</v>
      </c>
      <c r="U6743">
        <v>3</v>
      </c>
      <c r="V6743">
        <v>0</v>
      </c>
      <c r="W6743" s="13" t="s">
        <v>101</v>
      </c>
      <c r="X6743">
        <v>0.45</v>
      </c>
    </row>
    <row r="6744" spans="1:24" x14ac:dyDescent="0.3">
      <c r="A6744">
        <v>6742</v>
      </c>
      <c r="B6744" t="s">
        <v>197</v>
      </c>
      <c r="C6744" t="s">
        <v>198</v>
      </c>
      <c r="D6744">
        <v>30.666225000000001</v>
      </c>
      <c r="E6744">
        <v>76.744664</v>
      </c>
      <c r="F6744" s="18">
        <v>45463</v>
      </c>
      <c r="G6744" s="19">
        <v>0.33333333333333298</v>
      </c>
      <c r="H6744">
        <v>8</v>
      </c>
      <c r="I6744" s="13" t="s">
        <v>202</v>
      </c>
      <c r="J6744">
        <v>0</v>
      </c>
      <c r="K6744" s="13" t="s">
        <v>214</v>
      </c>
      <c r="L6744">
        <v>1</v>
      </c>
      <c r="M6744">
        <v>0</v>
      </c>
      <c r="N6744" s="13" t="s">
        <v>94</v>
      </c>
      <c r="O6744" s="13" t="s">
        <v>95</v>
      </c>
      <c r="P6744">
        <v>37</v>
      </c>
      <c r="Q6744" s="13" t="s">
        <v>95</v>
      </c>
      <c r="R6744" s="13" t="s">
        <v>205</v>
      </c>
      <c r="S6744" s="13" t="s">
        <v>196</v>
      </c>
      <c r="T6744">
        <v>3</v>
      </c>
      <c r="U6744">
        <v>1</v>
      </c>
      <c r="V6744">
        <v>1</v>
      </c>
      <c r="W6744" s="13" t="s">
        <v>101</v>
      </c>
      <c r="X6744">
        <v>0.6</v>
      </c>
    </row>
    <row r="6745" spans="1:24" x14ac:dyDescent="0.3">
      <c r="A6745">
        <v>6743</v>
      </c>
      <c r="B6745" t="s">
        <v>203</v>
      </c>
      <c r="C6745" t="s">
        <v>203</v>
      </c>
      <c r="D6745">
        <v>28.484003000000001</v>
      </c>
      <c r="E6745">
        <v>77.106442000000001</v>
      </c>
      <c r="F6745" s="18">
        <v>44733</v>
      </c>
      <c r="G6745" s="19">
        <v>0.41666666666666702</v>
      </c>
      <c r="H6745">
        <v>10</v>
      </c>
      <c r="I6745" s="13" t="s">
        <v>215</v>
      </c>
      <c r="J6745">
        <v>0</v>
      </c>
      <c r="K6745" s="13" t="s">
        <v>191</v>
      </c>
      <c r="L6745">
        <v>5</v>
      </c>
      <c r="M6745">
        <v>1</v>
      </c>
      <c r="N6745" s="13" t="s">
        <v>192</v>
      </c>
      <c r="O6745" s="13" t="s">
        <v>97</v>
      </c>
      <c r="P6745">
        <v>24</v>
      </c>
      <c r="Q6745" s="13" t="s">
        <v>195</v>
      </c>
      <c r="R6745" s="13" t="s">
        <v>205</v>
      </c>
      <c r="S6745" s="13" t="s">
        <v>193</v>
      </c>
      <c r="T6745">
        <v>5</v>
      </c>
      <c r="U6745">
        <v>5</v>
      </c>
      <c r="V6745">
        <v>1</v>
      </c>
      <c r="W6745" s="13" t="s">
        <v>101</v>
      </c>
      <c r="X6745">
        <v>0.25</v>
      </c>
    </row>
    <row r="6746" spans="1:24" x14ac:dyDescent="0.3">
      <c r="A6746">
        <v>6744</v>
      </c>
      <c r="B6746" t="s">
        <v>217</v>
      </c>
      <c r="C6746" t="s">
        <v>218</v>
      </c>
      <c r="D6746">
        <v>22.511872</v>
      </c>
      <c r="E6746">
        <v>88.320705000000004</v>
      </c>
      <c r="F6746" s="18">
        <v>45061</v>
      </c>
      <c r="G6746" s="19">
        <v>0.33333333333333298</v>
      </c>
      <c r="H6746">
        <v>8</v>
      </c>
      <c r="I6746" s="13" t="s">
        <v>204</v>
      </c>
      <c r="J6746">
        <v>0</v>
      </c>
      <c r="K6746" s="13" t="s">
        <v>92</v>
      </c>
      <c r="L6746">
        <v>2</v>
      </c>
      <c r="M6746">
        <v>1</v>
      </c>
      <c r="N6746" s="13" t="s">
        <v>192</v>
      </c>
      <c r="O6746" s="13" t="s">
        <v>97</v>
      </c>
      <c r="P6746">
        <v>20</v>
      </c>
      <c r="Q6746" s="13" t="s">
        <v>195</v>
      </c>
      <c r="R6746" s="13" t="s">
        <v>213</v>
      </c>
      <c r="S6746" s="13" t="s">
        <v>196</v>
      </c>
      <c r="T6746">
        <v>3</v>
      </c>
      <c r="U6746">
        <v>1</v>
      </c>
      <c r="V6746">
        <v>1</v>
      </c>
      <c r="W6746" s="13" t="s">
        <v>101</v>
      </c>
      <c r="X6746">
        <v>0.25</v>
      </c>
    </row>
    <row r="6747" spans="1:24" x14ac:dyDescent="0.3">
      <c r="A6747">
        <v>6745</v>
      </c>
      <c r="B6747" t="s">
        <v>197</v>
      </c>
      <c r="C6747" t="s">
        <v>198</v>
      </c>
      <c r="D6747">
        <v>30.716238000000001</v>
      </c>
      <c r="E6747">
        <v>76.786788999999999</v>
      </c>
      <c r="F6747" s="18">
        <v>45451</v>
      </c>
      <c r="G6747" s="19">
        <v>0.54166666666666696</v>
      </c>
      <c r="H6747">
        <v>13</v>
      </c>
      <c r="I6747" s="13" t="s">
        <v>219</v>
      </c>
      <c r="J6747">
        <v>1</v>
      </c>
      <c r="K6747" s="13" t="s">
        <v>191</v>
      </c>
      <c r="L6747">
        <v>3</v>
      </c>
      <c r="M6747">
        <v>1</v>
      </c>
      <c r="N6747" s="13" t="s">
        <v>94</v>
      </c>
      <c r="O6747" s="13" t="s">
        <v>95</v>
      </c>
      <c r="P6747">
        <v>33</v>
      </c>
      <c r="Q6747" s="13" t="s">
        <v>95</v>
      </c>
      <c r="R6747" s="13" t="s">
        <v>213</v>
      </c>
      <c r="S6747" s="13" t="s">
        <v>193</v>
      </c>
      <c r="T6747">
        <v>2</v>
      </c>
      <c r="U6747">
        <v>0</v>
      </c>
      <c r="V6747">
        <v>0</v>
      </c>
      <c r="W6747" s="13" t="s">
        <v>101</v>
      </c>
      <c r="X6747">
        <v>0.45</v>
      </c>
    </row>
    <row r="6748" spans="1:24" x14ac:dyDescent="0.3">
      <c r="A6748">
        <v>6746</v>
      </c>
      <c r="B6748" t="s">
        <v>190</v>
      </c>
      <c r="C6748" t="s">
        <v>80</v>
      </c>
      <c r="D6748">
        <v>19.078012000000001</v>
      </c>
      <c r="E6748">
        <v>72.713284000000002</v>
      </c>
      <c r="F6748" s="18">
        <v>45248</v>
      </c>
      <c r="G6748" s="19">
        <v>0.91666666666666696</v>
      </c>
      <c r="H6748">
        <v>22</v>
      </c>
      <c r="I6748" s="13" t="s">
        <v>219</v>
      </c>
      <c r="J6748">
        <v>1</v>
      </c>
      <c r="K6748" s="13" t="s">
        <v>191</v>
      </c>
      <c r="L6748">
        <v>2</v>
      </c>
      <c r="M6748">
        <v>0</v>
      </c>
      <c r="N6748" s="13" t="s">
        <v>94</v>
      </c>
      <c r="O6748" s="13" t="s">
        <v>95</v>
      </c>
      <c r="P6748">
        <v>22</v>
      </c>
      <c r="Q6748" s="13" t="s">
        <v>97</v>
      </c>
      <c r="R6748" s="13" t="s">
        <v>208</v>
      </c>
      <c r="S6748" s="13" t="s">
        <v>196</v>
      </c>
      <c r="T6748">
        <v>2</v>
      </c>
      <c r="U6748">
        <v>2</v>
      </c>
      <c r="V6748">
        <v>0</v>
      </c>
      <c r="W6748" s="13" t="s">
        <v>101</v>
      </c>
      <c r="X6748">
        <v>0.65</v>
      </c>
    </row>
    <row r="6749" spans="1:24" x14ac:dyDescent="0.3">
      <c r="A6749">
        <v>6747</v>
      </c>
      <c r="B6749" t="s">
        <v>197</v>
      </c>
      <c r="C6749" t="s">
        <v>198</v>
      </c>
      <c r="D6749">
        <v>30.649588999999999</v>
      </c>
      <c r="E6749">
        <v>76.878579999999999</v>
      </c>
      <c r="F6749" s="18">
        <v>45045</v>
      </c>
      <c r="G6749" s="19">
        <v>0.45833333333333298</v>
      </c>
      <c r="H6749">
        <v>11</v>
      </c>
      <c r="I6749" s="13" t="s">
        <v>219</v>
      </c>
      <c r="J6749">
        <v>1</v>
      </c>
      <c r="K6749" s="13" t="s">
        <v>92</v>
      </c>
      <c r="L6749">
        <v>2</v>
      </c>
      <c r="M6749">
        <v>1</v>
      </c>
      <c r="N6749" s="13" t="s">
        <v>192</v>
      </c>
      <c r="O6749" s="13" t="s">
        <v>97</v>
      </c>
      <c r="P6749">
        <v>38</v>
      </c>
      <c r="Q6749" s="13" t="s">
        <v>95</v>
      </c>
      <c r="R6749" s="13" t="s">
        <v>208</v>
      </c>
      <c r="S6749" s="13" t="s">
        <v>193</v>
      </c>
      <c r="T6749">
        <v>1</v>
      </c>
      <c r="U6749">
        <v>0</v>
      </c>
      <c r="V6749">
        <v>0</v>
      </c>
      <c r="W6749" s="13" t="s">
        <v>101</v>
      </c>
      <c r="X6749">
        <v>0.1</v>
      </c>
    </row>
    <row r="6750" spans="1:24" x14ac:dyDescent="0.3">
      <c r="A6750">
        <v>6748</v>
      </c>
      <c r="B6750" t="s">
        <v>190</v>
      </c>
      <c r="C6750" t="s">
        <v>80</v>
      </c>
      <c r="D6750">
        <v>19.017226000000001</v>
      </c>
      <c r="E6750">
        <v>72.896608999999998</v>
      </c>
      <c r="F6750" s="18">
        <v>45549</v>
      </c>
      <c r="G6750" s="19">
        <v>0.29166666666666702</v>
      </c>
      <c r="H6750">
        <v>7</v>
      </c>
      <c r="I6750" s="13" t="s">
        <v>219</v>
      </c>
      <c r="J6750">
        <v>1</v>
      </c>
      <c r="K6750" s="13" t="s">
        <v>92</v>
      </c>
      <c r="L6750">
        <v>2</v>
      </c>
      <c r="M6750">
        <v>1</v>
      </c>
      <c r="N6750" s="13" t="s">
        <v>212</v>
      </c>
      <c r="O6750" s="13" t="s">
        <v>95</v>
      </c>
      <c r="P6750">
        <v>40</v>
      </c>
      <c r="Q6750" s="13" t="s">
        <v>195</v>
      </c>
      <c r="R6750" s="13" t="s">
        <v>199</v>
      </c>
      <c r="S6750" s="13" t="s">
        <v>99</v>
      </c>
      <c r="T6750">
        <v>2</v>
      </c>
      <c r="U6750">
        <v>2</v>
      </c>
      <c r="V6750">
        <v>0</v>
      </c>
      <c r="W6750" s="13" t="s">
        <v>101</v>
      </c>
      <c r="X6750">
        <v>0.65</v>
      </c>
    </row>
    <row r="6751" spans="1:24" x14ac:dyDescent="0.3">
      <c r="A6751">
        <v>6749</v>
      </c>
      <c r="B6751" t="s">
        <v>79</v>
      </c>
      <c r="C6751" t="s">
        <v>80</v>
      </c>
      <c r="D6751">
        <v>18.530484000000001</v>
      </c>
      <c r="E6751">
        <v>73.757110999999995</v>
      </c>
      <c r="F6751" s="18">
        <v>45362</v>
      </c>
      <c r="G6751" s="19">
        <v>0.41666666666666702</v>
      </c>
      <c r="H6751">
        <v>10</v>
      </c>
      <c r="I6751" s="13" t="s">
        <v>204</v>
      </c>
      <c r="J6751">
        <v>0</v>
      </c>
      <c r="K6751" s="13" t="s">
        <v>191</v>
      </c>
      <c r="L6751">
        <v>5</v>
      </c>
      <c r="M6751">
        <v>1</v>
      </c>
      <c r="N6751" s="13" t="s">
        <v>192</v>
      </c>
      <c r="O6751" s="13" t="s">
        <v>97</v>
      </c>
      <c r="P6751">
        <v>36</v>
      </c>
      <c r="Q6751" s="13" t="s">
        <v>95</v>
      </c>
      <c r="R6751" s="13" t="s">
        <v>98</v>
      </c>
      <c r="S6751" s="13" t="s">
        <v>196</v>
      </c>
      <c r="T6751">
        <v>1</v>
      </c>
      <c r="U6751">
        <v>0</v>
      </c>
      <c r="V6751">
        <v>1</v>
      </c>
      <c r="W6751" s="13" t="s">
        <v>101</v>
      </c>
      <c r="X6751">
        <v>0.25</v>
      </c>
    </row>
    <row r="6752" spans="1:24" x14ac:dyDescent="0.3">
      <c r="A6752">
        <v>6750</v>
      </c>
      <c r="B6752" t="s">
        <v>203</v>
      </c>
      <c r="C6752" t="s">
        <v>203</v>
      </c>
      <c r="D6752">
        <v>28.843329000000001</v>
      </c>
      <c r="E6752">
        <v>77.118702999999996</v>
      </c>
      <c r="F6752" s="18">
        <v>45130</v>
      </c>
      <c r="G6752" s="19">
        <v>0.375</v>
      </c>
      <c r="H6752">
        <v>9</v>
      </c>
      <c r="I6752" s="13" t="s">
        <v>89</v>
      </c>
      <c r="J6752">
        <v>1</v>
      </c>
      <c r="K6752" s="13" t="s">
        <v>92</v>
      </c>
      <c r="L6752">
        <v>6</v>
      </c>
      <c r="M6752">
        <v>0</v>
      </c>
      <c r="N6752" s="13" t="s">
        <v>212</v>
      </c>
      <c r="O6752" s="13" t="s">
        <v>195</v>
      </c>
      <c r="P6752">
        <v>36</v>
      </c>
      <c r="Q6752" s="13" t="s">
        <v>195</v>
      </c>
      <c r="R6752" s="13" t="s">
        <v>205</v>
      </c>
      <c r="S6752" s="13" t="s">
        <v>193</v>
      </c>
      <c r="T6752">
        <v>3</v>
      </c>
      <c r="U6752">
        <v>2</v>
      </c>
      <c r="V6752">
        <v>1</v>
      </c>
      <c r="W6752" s="13" t="s">
        <v>101</v>
      </c>
      <c r="X6752">
        <v>0.4</v>
      </c>
    </row>
    <row r="6753" spans="1:24" x14ac:dyDescent="0.3">
      <c r="A6753">
        <v>6751</v>
      </c>
      <c r="B6753" t="s">
        <v>190</v>
      </c>
      <c r="C6753" t="s">
        <v>80</v>
      </c>
      <c r="D6753">
        <v>18.808579999999999</v>
      </c>
      <c r="E6753">
        <v>72.886360999999994</v>
      </c>
      <c r="F6753" s="18">
        <v>45667</v>
      </c>
      <c r="G6753" s="19">
        <v>0.20833333333333301</v>
      </c>
      <c r="H6753">
        <v>5</v>
      </c>
      <c r="I6753" s="13" t="s">
        <v>211</v>
      </c>
      <c r="J6753">
        <v>0</v>
      </c>
      <c r="K6753" s="13" t="s">
        <v>92</v>
      </c>
      <c r="L6753">
        <v>3</v>
      </c>
      <c r="M6753">
        <v>1</v>
      </c>
      <c r="N6753" s="13" t="s">
        <v>192</v>
      </c>
      <c r="O6753" s="13" t="s">
        <v>97</v>
      </c>
      <c r="P6753">
        <v>23</v>
      </c>
      <c r="Q6753" s="13" t="s">
        <v>195</v>
      </c>
      <c r="R6753" s="13" t="s">
        <v>199</v>
      </c>
      <c r="S6753" s="13" t="s">
        <v>196</v>
      </c>
      <c r="T6753">
        <v>2</v>
      </c>
      <c r="U6753">
        <v>2</v>
      </c>
      <c r="V6753">
        <v>0</v>
      </c>
      <c r="W6753" s="13" t="s">
        <v>101</v>
      </c>
      <c r="X6753">
        <v>0.1</v>
      </c>
    </row>
    <row r="6754" spans="1:24" x14ac:dyDescent="0.3">
      <c r="A6754">
        <v>6752</v>
      </c>
      <c r="B6754" t="s">
        <v>203</v>
      </c>
      <c r="C6754" t="s">
        <v>203</v>
      </c>
      <c r="D6754">
        <v>28.796223000000001</v>
      </c>
      <c r="E6754">
        <v>77.297922</v>
      </c>
      <c r="F6754" s="18">
        <v>45425</v>
      </c>
      <c r="G6754" s="19">
        <v>0.95833333333333304</v>
      </c>
      <c r="H6754">
        <v>23</v>
      </c>
      <c r="I6754" s="13" t="s">
        <v>204</v>
      </c>
      <c r="J6754">
        <v>0</v>
      </c>
      <c r="K6754" s="13" t="s">
        <v>191</v>
      </c>
      <c r="L6754">
        <v>5</v>
      </c>
      <c r="M6754">
        <v>1</v>
      </c>
      <c r="N6754" s="13" t="s">
        <v>94</v>
      </c>
      <c r="O6754" s="13" t="s">
        <v>95</v>
      </c>
      <c r="P6754">
        <v>36</v>
      </c>
      <c r="Q6754" s="13" t="s">
        <v>195</v>
      </c>
      <c r="R6754" s="13" t="s">
        <v>208</v>
      </c>
      <c r="S6754" s="13" t="s">
        <v>196</v>
      </c>
      <c r="T6754">
        <v>1</v>
      </c>
      <c r="U6754">
        <v>1</v>
      </c>
      <c r="V6754">
        <v>0</v>
      </c>
      <c r="W6754" s="13" t="s">
        <v>101</v>
      </c>
      <c r="X6754">
        <v>0.45</v>
      </c>
    </row>
    <row r="6755" spans="1:24" x14ac:dyDescent="0.3">
      <c r="A6755">
        <v>6753</v>
      </c>
      <c r="B6755" t="s">
        <v>197</v>
      </c>
      <c r="C6755" t="s">
        <v>198</v>
      </c>
      <c r="D6755">
        <v>30.760759</v>
      </c>
      <c r="E6755">
        <v>76.867738000000003</v>
      </c>
      <c r="F6755" s="18">
        <v>45639</v>
      </c>
      <c r="G6755" s="19">
        <v>0.25</v>
      </c>
      <c r="H6755">
        <v>6</v>
      </c>
      <c r="I6755" s="13" t="s">
        <v>211</v>
      </c>
      <c r="J6755">
        <v>0</v>
      </c>
      <c r="K6755" s="13" t="s">
        <v>92</v>
      </c>
      <c r="L6755">
        <v>6</v>
      </c>
      <c r="M6755">
        <v>0</v>
      </c>
      <c r="N6755" s="13" t="s">
        <v>212</v>
      </c>
      <c r="O6755" s="13" t="s">
        <v>195</v>
      </c>
      <c r="P6755">
        <v>15</v>
      </c>
      <c r="Q6755" s="13" t="s">
        <v>195</v>
      </c>
      <c r="R6755" s="13" t="s">
        <v>208</v>
      </c>
      <c r="S6755" s="13" t="s">
        <v>193</v>
      </c>
      <c r="T6755">
        <v>5</v>
      </c>
      <c r="U6755">
        <v>5</v>
      </c>
      <c r="V6755">
        <v>0</v>
      </c>
      <c r="W6755" s="13" t="s">
        <v>101</v>
      </c>
      <c r="X6755">
        <v>0.25</v>
      </c>
    </row>
    <row r="6756" spans="1:24" x14ac:dyDescent="0.3">
      <c r="A6756">
        <v>6754</v>
      </c>
      <c r="B6756" t="s">
        <v>206</v>
      </c>
      <c r="C6756" t="s">
        <v>207</v>
      </c>
      <c r="D6756">
        <v>12.835475000000001</v>
      </c>
      <c r="E6756">
        <v>77.623307999999994</v>
      </c>
      <c r="F6756" s="18">
        <v>44809</v>
      </c>
      <c r="G6756" s="19">
        <v>0.83333333333333304</v>
      </c>
      <c r="H6756">
        <v>20</v>
      </c>
      <c r="I6756" s="13" t="s">
        <v>204</v>
      </c>
      <c r="J6756">
        <v>0</v>
      </c>
      <c r="K6756" s="13" t="s">
        <v>191</v>
      </c>
      <c r="L6756">
        <v>5</v>
      </c>
      <c r="M6756">
        <v>1</v>
      </c>
      <c r="N6756" s="13" t="s">
        <v>212</v>
      </c>
      <c r="O6756" s="13" t="s">
        <v>195</v>
      </c>
      <c r="P6756">
        <v>31</v>
      </c>
      <c r="Q6756" s="13" t="s">
        <v>95</v>
      </c>
      <c r="R6756" s="13" t="s">
        <v>98</v>
      </c>
      <c r="S6756" s="13" t="s">
        <v>196</v>
      </c>
      <c r="T6756">
        <v>2</v>
      </c>
      <c r="U6756">
        <v>1</v>
      </c>
      <c r="V6756">
        <v>0</v>
      </c>
      <c r="W6756" s="13" t="s">
        <v>101</v>
      </c>
      <c r="X6756">
        <v>0.25</v>
      </c>
    </row>
    <row r="6757" spans="1:24" x14ac:dyDescent="0.3">
      <c r="A6757">
        <v>6755</v>
      </c>
      <c r="B6757" t="s">
        <v>190</v>
      </c>
      <c r="C6757" t="s">
        <v>80</v>
      </c>
      <c r="D6757">
        <v>19.088394000000001</v>
      </c>
      <c r="E6757">
        <v>72.714618000000002</v>
      </c>
      <c r="F6757" s="18">
        <v>45024</v>
      </c>
      <c r="G6757" s="19">
        <v>4.1666666666666699E-2</v>
      </c>
      <c r="H6757">
        <v>1</v>
      </c>
      <c r="I6757" s="13" t="s">
        <v>219</v>
      </c>
      <c r="J6757">
        <v>1</v>
      </c>
      <c r="K6757" s="13" t="s">
        <v>191</v>
      </c>
      <c r="L6757">
        <v>3</v>
      </c>
      <c r="M6757">
        <v>0</v>
      </c>
      <c r="N6757" s="13" t="s">
        <v>192</v>
      </c>
      <c r="O6757" s="13" t="s">
        <v>97</v>
      </c>
      <c r="P6757">
        <v>39</v>
      </c>
      <c r="Q6757" s="13" t="s">
        <v>95</v>
      </c>
      <c r="R6757" s="13" t="s">
        <v>213</v>
      </c>
      <c r="S6757" s="13" t="s">
        <v>193</v>
      </c>
      <c r="T6757">
        <v>5</v>
      </c>
      <c r="U6757">
        <v>3</v>
      </c>
      <c r="V6757">
        <v>0</v>
      </c>
      <c r="W6757" s="13" t="s">
        <v>101</v>
      </c>
      <c r="X6757">
        <v>0.1</v>
      </c>
    </row>
    <row r="6758" spans="1:24" x14ac:dyDescent="0.3">
      <c r="A6758">
        <v>6756</v>
      </c>
      <c r="B6758" t="s">
        <v>203</v>
      </c>
      <c r="C6758" t="s">
        <v>203</v>
      </c>
      <c r="D6758">
        <v>28.788076</v>
      </c>
      <c r="E6758">
        <v>76.999466999999996</v>
      </c>
      <c r="F6758" s="18">
        <v>45552</v>
      </c>
      <c r="G6758" s="19">
        <v>0.75</v>
      </c>
      <c r="H6758">
        <v>18</v>
      </c>
      <c r="I6758" s="13" t="s">
        <v>215</v>
      </c>
      <c r="J6758">
        <v>0</v>
      </c>
      <c r="K6758" s="13" t="s">
        <v>214</v>
      </c>
      <c r="L6758">
        <v>4</v>
      </c>
      <c r="M6758">
        <v>1</v>
      </c>
      <c r="N6758" s="13" t="s">
        <v>212</v>
      </c>
      <c r="O6758" s="13" t="s">
        <v>195</v>
      </c>
      <c r="P6758">
        <v>40</v>
      </c>
      <c r="Q6758" s="13" t="s">
        <v>97</v>
      </c>
      <c r="R6758" s="13" t="s">
        <v>213</v>
      </c>
      <c r="S6758" s="13" t="s">
        <v>196</v>
      </c>
      <c r="T6758">
        <v>2</v>
      </c>
      <c r="U6758">
        <v>0</v>
      </c>
      <c r="V6758">
        <v>1</v>
      </c>
      <c r="W6758" s="13" t="s">
        <v>101</v>
      </c>
      <c r="X6758">
        <v>0.6</v>
      </c>
    </row>
    <row r="6759" spans="1:24" x14ac:dyDescent="0.3">
      <c r="A6759">
        <v>6757</v>
      </c>
      <c r="B6759" t="s">
        <v>203</v>
      </c>
      <c r="C6759" t="s">
        <v>203</v>
      </c>
      <c r="D6759">
        <v>28.813296999999999</v>
      </c>
      <c r="E6759">
        <v>76.973871000000003</v>
      </c>
      <c r="F6759" s="18">
        <v>44808</v>
      </c>
      <c r="G6759" s="19">
        <v>0.625</v>
      </c>
      <c r="H6759">
        <v>15</v>
      </c>
      <c r="I6759" s="13" t="s">
        <v>89</v>
      </c>
      <c r="J6759">
        <v>1</v>
      </c>
      <c r="K6759" s="13" t="s">
        <v>214</v>
      </c>
      <c r="L6759">
        <v>2</v>
      </c>
      <c r="M6759">
        <v>1</v>
      </c>
      <c r="N6759" s="13" t="s">
        <v>94</v>
      </c>
      <c r="O6759" s="13" t="s">
        <v>95</v>
      </c>
      <c r="P6759">
        <v>32</v>
      </c>
      <c r="Q6759" s="13" t="s">
        <v>195</v>
      </c>
      <c r="R6759" s="13" t="s">
        <v>213</v>
      </c>
      <c r="S6759" s="13" t="s">
        <v>196</v>
      </c>
      <c r="T6759">
        <v>2</v>
      </c>
      <c r="U6759">
        <v>0</v>
      </c>
      <c r="V6759">
        <v>0</v>
      </c>
      <c r="W6759" s="13" t="s">
        <v>101</v>
      </c>
      <c r="X6759">
        <v>0.45</v>
      </c>
    </row>
    <row r="6760" spans="1:24" x14ac:dyDescent="0.3">
      <c r="A6760">
        <v>6758</v>
      </c>
      <c r="B6760" t="s">
        <v>190</v>
      </c>
      <c r="C6760" t="s">
        <v>80</v>
      </c>
      <c r="D6760">
        <v>19.114418000000001</v>
      </c>
      <c r="E6760">
        <v>72.825113000000002</v>
      </c>
      <c r="F6760" s="18">
        <v>45527</v>
      </c>
      <c r="G6760" s="19">
        <v>0.70833333333333304</v>
      </c>
      <c r="H6760">
        <v>17</v>
      </c>
      <c r="I6760" s="13" t="s">
        <v>211</v>
      </c>
      <c r="J6760">
        <v>0</v>
      </c>
      <c r="K6760" s="13" t="s">
        <v>214</v>
      </c>
      <c r="L6760">
        <v>1</v>
      </c>
      <c r="M6760">
        <v>0</v>
      </c>
      <c r="N6760" s="13" t="s">
        <v>192</v>
      </c>
      <c r="O6760" s="13" t="s">
        <v>97</v>
      </c>
      <c r="P6760">
        <v>38</v>
      </c>
      <c r="Q6760" s="13" t="s">
        <v>97</v>
      </c>
      <c r="R6760" s="13" t="s">
        <v>213</v>
      </c>
      <c r="S6760" s="13" t="s">
        <v>196</v>
      </c>
      <c r="T6760">
        <v>3</v>
      </c>
      <c r="U6760">
        <v>2</v>
      </c>
      <c r="V6760">
        <v>1</v>
      </c>
      <c r="W6760" s="13" t="s">
        <v>101</v>
      </c>
      <c r="X6760">
        <v>0.45</v>
      </c>
    </row>
    <row r="6761" spans="1:24" x14ac:dyDescent="0.3">
      <c r="A6761">
        <v>6759</v>
      </c>
      <c r="B6761" t="s">
        <v>197</v>
      </c>
      <c r="C6761" t="s">
        <v>198</v>
      </c>
      <c r="D6761">
        <v>30.610282999999999</v>
      </c>
      <c r="E6761">
        <v>76.820762999999999</v>
      </c>
      <c r="F6761" s="18">
        <v>45023</v>
      </c>
      <c r="G6761" s="19">
        <v>0.33333333333333298</v>
      </c>
      <c r="H6761">
        <v>8</v>
      </c>
      <c r="I6761" s="13" t="s">
        <v>211</v>
      </c>
      <c r="J6761">
        <v>0</v>
      </c>
      <c r="K6761" s="13" t="s">
        <v>92</v>
      </c>
      <c r="L6761">
        <v>5</v>
      </c>
      <c r="M6761">
        <v>1</v>
      </c>
      <c r="N6761" s="13" t="s">
        <v>212</v>
      </c>
      <c r="O6761" s="13" t="s">
        <v>195</v>
      </c>
      <c r="P6761">
        <v>24</v>
      </c>
      <c r="Q6761" s="13" t="s">
        <v>97</v>
      </c>
      <c r="R6761" s="13" t="s">
        <v>205</v>
      </c>
      <c r="S6761" s="13" t="s">
        <v>196</v>
      </c>
      <c r="T6761">
        <v>2</v>
      </c>
      <c r="U6761">
        <v>0</v>
      </c>
      <c r="V6761">
        <v>1</v>
      </c>
      <c r="W6761" s="13" t="s">
        <v>101</v>
      </c>
      <c r="X6761">
        <v>0.6</v>
      </c>
    </row>
    <row r="6762" spans="1:24" x14ac:dyDescent="0.3">
      <c r="A6762">
        <v>6760</v>
      </c>
      <c r="B6762" t="s">
        <v>203</v>
      </c>
      <c r="C6762" t="s">
        <v>203</v>
      </c>
      <c r="D6762">
        <v>28.661635</v>
      </c>
      <c r="E6762">
        <v>76.878186999999997</v>
      </c>
      <c r="F6762" s="18">
        <v>45357</v>
      </c>
      <c r="G6762" s="19">
        <v>0.70833333333333304</v>
      </c>
      <c r="H6762">
        <v>17</v>
      </c>
      <c r="I6762" s="13" t="s">
        <v>194</v>
      </c>
      <c r="J6762">
        <v>0</v>
      </c>
      <c r="K6762" s="13" t="s">
        <v>214</v>
      </c>
      <c r="L6762">
        <v>3</v>
      </c>
      <c r="M6762">
        <v>0</v>
      </c>
      <c r="N6762" s="13" t="s">
        <v>94</v>
      </c>
      <c r="O6762" s="13" t="s">
        <v>95</v>
      </c>
      <c r="P6762">
        <v>19</v>
      </c>
      <c r="Q6762" s="13" t="s">
        <v>97</v>
      </c>
      <c r="R6762" s="13" t="s">
        <v>205</v>
      </c>
      <c r="S6762" s="13" t="s">
        <v>196</v>
      </c>
      <c r="T6762">
        <v>4</v>
      </c>
      <c r="U6762">
        <v>4</v>
      </c>
      <c r="V6762">
        <v>1</v>
      </c>
      <c r="W6762" s="13" t="s">
        <v>101</v>
      </c>
      <c r="X6762">
        <v>0.8</v>
      </c>
    </row>
    <row r="6763" spans="1:24" x14ac:dyDescent="0.3">
      <c r="A6763">
        <v>6761</v>
      </c>
      <c r="B6763" t="s">
        <v>203</v>
      </c>
      <c r="C6763" t="s">
        <v>203</v>
      </c>
      <c r="D6763">
        <v>28.787557</v>
      </c>
      <c r="E6763">
        <v>76.923592999999997</v>
      </c>
      <c r="F6763" s="18">
        <v>45136</v>
      </c>
      <c r="G6763" s="19">
        <v>0.5</v>
      </c>
      <c r="H6763">
        <v>12</v>
      </c>
      <c r="I6763" s="13" t="s">
        <v>219</v>
      </c>
      <c r="J6763">
        <v>1</v>
      </c>
      <c r="K6763" s="13" t="s">
        <v>92</v>
      </c>
      <c r="L6763">
        <v>4</v>
      </c>
      <c r="M6763">
        <v>1</v>
      </c>
      <c r="N6763" s="13" t="s">
        <v>212</v>
      </c>
      <c r="O6763" s="13" t="s">
        <v>195</v>
      </c>
      <c r="P6763">
        <v>23</v>
      </c>
      <c r="Q6763" s="13" t="s">
        <v>97</v>
      </c>
      <c r="R6763" s="13" t="s">
        <v>199</v>
      </c>
      <c r="S6763" s="13" t="s">
        <v>196</v>
      </c>
      <c r="T6763">
        <v>4</v>
      </c>
      <c r="U6763">
        <v>3</v>
      </c>
      <c r="V6763">
        <v>0</v>
      </c>
      <c r="W6763" s="13" t="s">
        <v>101</v>
      </c>
      <c r="X6763">
        <v>0.45</v>
      </c>
    </row>
    <row r="6764" spans="1:24" x14ac:dyDescent="0.3">
      <c r="A6764">
        <v>6762</v>
      </c>
      <c r="B6764" t="s">
        <v>190</v>
      </c>
      <c r="C6764" t="s">
        <v>80</v>
      </c>
      <c r="D6764">
        <v>18.969778000000002</v>
      </c>
      <c r="E6764">
        <v>72.794715999999994</v>
      </c>
      <c r="F6764" s="18">
        <v>45481</v>
      </c>
      <c r="G6764" s="19">
        <v>0.91666666666666696</v>
      </c>
      <c r="H6764">
        <v>22</v>
      </c>
      <c r="I6764" s="13" t="s">
        <v>204</v>
      </c>
      <c r="J6764">
        <v>0</v>
      </c>
      <c r="K6764" s="13" t="s">
        <v>214</v>
      </c>
      <c r="L6764">
        <v>2</v>
      </c>
      <c r="M6764">
        <v>0</v>
      </c>
      <c r="N6764" s="13" t="s">
        <v>192</v>
      </c>
      <c r="O6764" s="13" t="s">
        <v>97</v>
      </c>
      <c r="P6764">
        <v>36</v>
      </c>
      <c r="Q6764" s="13" t="s">
        <v>97</v>
      </c>
      <c r="R6764" s="13" t="s">
        <v>98</v>
      </c>
      <c r="S6764" s="13" t="s">
        <v>196</v>
      </c>
      <c r="T6764">
        <v>3</v>
      </c>
      <c r="U6764">
        <v>3</v>
      </c>
      <c r="V6764">
        <v>0</v>
      </c>
      <c r="W6764" s="13" t="s">
        <v>101</v>
      </c>
      <c r="X6764">
        <v>0.3</v>
      </c>
    </row>
    <row r="6765" spans="1:24" x14ac:dyDescent="0.3">
      <c r="A6765">
        <v>6763</v>
      </c>
      <c r="B6765" t="s">
        <v>209</v>
      </c>
      <c r="C6765" t="s">
        <v>210</v>
      </c>
      <c r="D6765">
        <v>17.275663000000002</v>
      </c>
      <c r="E6765">
        <v>78.556747999999999</v>
      </c>
      <c r="F6765" s="18">
        <v>44840</v>
      </c>
      <c r="G6765" s="19">
        <v>0.875</v>
      </c>
      <c r="H6765">
        <v>21</v>
      </c>
      <c r="I6765" s="13" t="s">
        <v>202</v>
      </c>
      <c r="J6765">
        <v>0</v>
      </c>
      <c r="K6765" s="13" t="s">
        <v>191</v>
      </c>
      <c r="L6765">
        <v>2</v>
      </c>
      <c r="M6765">
        <v>0</v>
      </c>
      <c r="N6765" s="13" t="s">
        <v>94</v>
      </c>
      <c r="O6765" s="13" t="s">
        <v>95</v>
      </c>
      <c r="P6765">
        <v>35</v>
      </c>
      <c r="Q6765" s="13" t="s">
        <v>195</v>
      </c>
      <c r="R6765" s="13" t="s">
        <v>98</v>
      </c>
      <c r="S6765" s="13" t="s">
        <v>193</v>
      </c>
      <c r="T6765">
        <v>5</v>
      </c>
      <c r="U6765">
        <v>3</v>
      </c>
      <c r="V6765">
        <v>0</v>
      </c>
      <c r="W6765" s="13" t="s">
        <v>101</v>
      </c>
      <c r="X6765">
        <v>0.45</v>
      </c>
    </row>
    <row r="6766" spans="1:24" x14ac:dyDescent="0.3">
      <c r="A6766">
        <v>6764</v>
      </c>
      <c r="B6766" t="s">
        <v>209</v>
      </c>
      <c r="C6766" t="s">
        <v>210</v>
      </c>
      <c r="D6766">
        <v>17.55442</v>
      </c>
      <c r="E6766">
        <v>78.539615999999995</v>
      </c>
      <c r="F6766" s="18">
        <v>44573</v>
      </c>
      <c r="G6766" s="19">
        <v>0.20833333333333301</v>
      </c>
      <c r="H6766">
        <v>5</v>
      </c>
      <c r="I6766" s="13" t="s">
        <v>194</v>
      </c>
      <c r="J6766">
        <v>0</v>
      </c>
      <c r="K6766" s="13" t="s">
        <v>214</v>
      </c>
      <c r="L6766">
        <v>5</v>
      </c>
      <c r="M6766">
        <v>0</v>
      </c>
      <c r="N6766" s="13" t="s">
        <v>212</v>
      </c>
      <c r="O6766" s="13" t="s">
        <v>195</v>
      </c>
      <c r="P6766">
        <v>23</v>
      </c>
      <c r="Q6766" s="13" t="s">
        <v>95</v>
      </c>
      <c r="R6766" s="13" t="s">
        <v>213</v>
      </c>
      <c r="S6766" s="13" t="s">
        <v>99</v>
      </c>
      <c r="T6766">
        <v>1</v>
      </c>
      <c r="U6766">
        <v>1</v>
      </c>
      <c r="V6766">
        <v>0</v>
      </c>
      <c r="W6766" s="13" t="s">
        <v>101</v>
      </c>
      <c r="X6766">
        <v>0.45</v>
      </c>
    </row>
    <row r="6767" spans="1:24" x14ac:dyDescent="0.3">
      <c r="A6767">
        <v>6765</v>
      </c>
      <c r="B6767" t="s">
        <v>206</v>
      </c>
      <c r="C6767" t="s">
        <v>207</v>
      </c>
      <c r="D6767">
        <v>12.819297000000001</v>
      </c>
      <c r="E6767">
        <v>77.652520999999993</v>
      </c>
      <c r="F6767" s="18">
        <v>45267</v>
      </c>
      <c r="G6767" s="19">
        <v>0.375</v>
      </c>
      <c r="H6767">
        <v>9</v>
      </c>
      <c r="I6767" s="13" t="s">
        <v>202</v>
      </c>
      <c r="J6767">
        <v>0</v>
      </c>
      <c r="K6767" s="13" t="s">
        <v>92</v>
      </c>
      <c r="L6767">
        <v>1</v>
      </c>
      <c r="M6767">
        <v>0</v>
      </c>
      <c r="N6767" s="13" t="s">
        <v>192</v>
      </c>
      <c r="O6767" s="13" t="s">
        <v>97</v>
      </c>
      <c r="P6767">
        <v>39</v>
      </c>
      <c r="Q6767" s="13" t="s">
        <v>97</v>
      </c>
      <c r="R6767" s="13" t="s">
        <v>98</v>
      </c>
      <c r="S6767" s="13" t="s">
        <v>196</v>
      </c>
      <c r="T6767">
        <v>1</v>
      </c>
      <c r="U6767">
        <v>0</v>
      </c>
      <c r="V6767">
        <v>1</v>
      </c>
      <c r="W6767" s="13" t="s">
        <v>101</v>
      </c>
      <c r="X6767">
        <v>0.45</v>
      </c>
    </row>
    <row r="6768" spans="1:24" x14ac:dyDescent="0.3">
      <c r="A6768">
        <v>6766</v>
      </c>
      <c r="B6768" t="s">
        <v>200</v>
      </c>
      <c r="C6768" t="s">
        <v>201</v>
      </c>
      <c r="D6768">
        <v>13.033226000000001</v>
      </c>
      <c r="E6768">
        <v>80.136025000000004</v>
      </c>
      <c r="F6768" s="18">
        <v>45493</v>
      </c>
      <c r="G6768" s="19">
        <v>0.16666666666666699</v>
      </c>
      <c r="H6768">
        <v>4</v>
      </c>
      <c r="I6768" s="13" t="s">
        <v>219</v>
      </c>
      <c r="J6768">
        <v>1</v>
      </c>
      <c r="K6768" s="13" t="s">
        <v>214</v>
      </c>
      <c r="L6768">
        <v>2</v>
      </c>
      <c r="M6768">
        <v>1</v>
      </c>
      <c r="N6768" s="13" t="s">
        <v>212</v>
      </c>
      <c r="O6768" s="13" t="s">
        <v>95</v>
      </c>
      <c r="P6768">
        <v>31</v>
      </c>
      <c r="Q6768" s="13" t="s">
        <v>195</v>
      </c>
      <c r="R6768" s="13" t="s">
        <v>208</v>
      </c>
      <c r="S6768" s="13" t="s">
        <v>196</v>
      </c>
      <c r="T6768">
        <v>4</v>
      </c>
      <c r="U6768">
        <v>0</v>
      </c>
      <c r="V6768">
        <v>0</v>
      </c>
      <c r="W6768" s="13" t="s">
        <v>101</v>
      </c>
      <c r="X6768">
        <v>0.45</v>
      </c>
    </row>
    <row r="6769" spans="1:24" x14ac:dyDescent="0.3">
      <c r="A6769">
        <v>6767</v>
      </c>
      <c r="B6769" t="s">
        <v>200</v>
      </c>
      <c r="C6769" t="s">
        <v>201</v>
      </c>
      <c r="D6769">
        <v>12.941019000000001</v>
      </c>
      <c r="E6769">
        <v>80.244150000000005</v>
      </c>
      <c r="F6769" s="18">
        <v>45409</v>
      </c>
      <c r="G6769" s="19">
        <v>0.75</v>
      </c>
      <c r="H6769">
        <v>18</v>
      </c>
      <c r="I6769" s="13" t="s">
        <v>219</v>
      </c>
      <c r="J6769">
        <v>1</v>
      </c>
      <c r="K6769" s="13" t="s">
        <v>214</v>
      </c>
      <c r="L6769">
        <v>4</v>
      </c>
      <c r="M6769">
        <v>1</v>
      </c>
      <c r="N6769" s="13" t="s">
        <v>94</v>
      </c>
      <c r="O6769" s="13" t="s">
        <v>95</v>
      </c>
      <c r="P6769">
        <v>38</v>
      </c>
      <c r="Q6769" s="13" t="s">
        <v>97</v>
      </c>
      <c r="R6769" s="13" t="s">
        <v>98</v>
      </c>
      <c r="S6769" s="13" t="s">
        <v>196</v>
      </c>
      <c r="T6769">
        <v>5</v>
      </c>
      <c r="U6769">
        <v>5</v>
      </c>
      <c r="V6769">
        <v>1</v>
      </c>
      <c r="W6769" s="13" t="s">
        <v>101</v>
      </c>
      <c r="X6769">
        <v>0.8</v>
      </c>
    </row>
    <row r="6770" spans="1:24" x14ac:dyDescent="0.3">
      <c r="A6770">
        <v>6768</v>
      </c>
      <c r="B6770" t="s">
        <v>200</v>
      </c>
      <c r="C6770" t="s">
        <v>201</v>
      </c>
      <c r="D6770">
        <v>12.866485000000001</v>
      </c>
      <c r="E6770">
        <v>80.223521000000005</v>
      </c>
      <c r="F6770" s="18">
        <v>44632</v>
      </c>
      <c r="G6770" s="19">
        <v>0.66666666666666696</v>
      </c>
      <c r="H6770">
        <v>16</v>
      </c>
      <c r="I6770" s="13" t="s">
        <v>219</v>
      </c>
      <c r="J6770">
        <v>1</v>
      </c>
      <c r="K6770" s="13" t="s">
        <v>191</v>
      </c>
      <c r="L6770">
        <v>2</v>
      </c>
      <c r="M6770">
        <v>0</v>
      </c>
      <c r="N6770" s="13" t="s">
        <v>192</v>
      </c>
      <c r="O6770" s="13" t="s">
        <v>97</v>
      </c>
      <c r="P6770">
        <v>27</v>
      </c>
      <c r="Q6770" s="13" t="s">
        <v>195</v>
      </c>
      <c r="R6770" s="13" t="s">
        <v>199</v>
      </c>
      <c r="S6770" s="13" t="s">
        <v>193</v>
      </c>
      <c r="T6770">
        <v>3</v>
      </c>
      <c r="U6770">
        <v>3</v>
      </c>
      <c r="V6770">
        <v>0</v>
      </c>
      <c r="W6770" s="13" t="s">
        <v>101</v>
      </c>
      <c r="X6770">
        <v>0.1</v>
      </c>
    </row>
    <row r="6771" spans="1:24" x14ac:dyDescent="0.3">
      <c r="A6771">
        <v>6769</v>
      </c>
      <c r="B6771" t="s">
        <v>190</v>
      </c>
      <c r="C6771" t="s">
        <v>80</v>
      </c>
      <c r="D6771">
        <v>18.831316999999999</v>
      </c>
      <c r="E6771">
        <v>72.724052999999998</v>
      </c>
      <c r="F6771" s="18">
        <v>45666</v>
      </c>
      <c r="G6771" s="19">
        <v>0.83333333333333304</v>
      </c>
      <c r="H6771">
        <v>20</v>
      </c>
      <c r="I6771" s="13" t="s">
        <v>202</v>
      </c>
      <c r="J6771">
        <v>0</v>
      </c>
      <c r="K6771" s="13" t="s">
        <v>214</v>
      </c>
      <c r="L6771">
        <v>4</v>
      </c>
      <c r="M6771">
        <v>0</v>
      </c>
      <c r="N6771" s="13" t="s">
        <v>192</v>
      </c>
      <c r="O6771" s="13" t="s">
        <v>97</v>
      </c>
      <c r="P6771">
        <v>33</v>
      </c>
      <c r="Q6771" s="13" t="s">
        <v>195</v>
      </c>
      <c r="R6771" s="13" t="s">
        <v>199</v>
      </c>
      <c r="S6771" s="13" t="s">
        <v>196</v>
      </c>
      <c r="T6771">
        <v>2</v>
      </c>
      <c r="U6771">
        <v>2</v>
      </c>
      <c r="V6771">
        <v>0</v>
      </c>
      <c r="W6771" s="13" t="s">
        <v>101</v>
      </c>
      <c r="X6771">
        <v>0.1</v>
      </c>
    </row>
    <row r="6772" spans="1:24" x14ac:dyDescent="0.3">
      <c r="A6772">
        <v>6770</v>
      </c>
      <c r="B6772" t="s">
        <v>206</v>
      </c>
      <c r="C6772" t="s">
        <v>207</v>
      </c>
      <c r="D6772">
        <v>12.893993</v>
      </c>
      <c r="E6772">
        <v>77.533842000000007</v>
      </c>
      <c r="F6772" s="18">
        <v>44707</v>
      </c>
      <c r="G6772" s="19">
        <v>0.875</v>
      </c>
      <c r="H6772">
        <v>21</v>
      </c>
      <c r="I6772" s="13" t="s">
        <v>202</v>
      </c>
      <c r="J6772">
        <v>0</v>
      </c>
      <c r="K6772" s="13" t="s">
        <v>92</v>
      </c>
      <c r="L6772">
        <v>1</v>
      </c>
      <c r="M6772">
        <v>0</v>
      </c>
      <c r="N6772" s="13" t="s">
        <v>212</v>
      </c>
      <c r="O6772" s="13" t="s">
        <v>95</v>
      </c>
      <c r="P6772">
        <v>24</v>
      </c>
      <c r="Q6772" s="13" t="s">
        <v>97</v>
      </c>
      <c r="R6772" s="13" t="s">
        <v>213</v>
      </c>
      <c r="S6772" s="13" t="s">
        <v>196</v>
      </c>
      <c r="T6772">
        <v>3</v>
      </c>
      <c r="U6772">
        <v>1</v>
      </c>
      <c r="V6772">
        <v>0</v>
      </c>
      <c r="W6772" s="13" t="s">
        <v>101</v>
      </c>
      <c r="X6772">
        <v>0.65</v>
      </c>
    </row>
    <row r="6773" spans="1:24" x14ac:dyDescent="0.3">
      <c r="A6773">
        <v>6771</v>
      </c>
      <c r="B6773" t="s">
        <v>203</v>
      </c>
      <c r="C6773" t="s">
        <v>203</v>
      </c>
      <c r="D6773">
        <v>28.550106</v>
      </c>
      <c r="E6773">
        <v>77.136470000000003</v>
      </c>
      <c r="F6773" s="18">
        <v>44875</v>
      </c>
      <c r="G6773" s="19">
        <v>0.91666666666666696</v>
      </c>
      <c r="H6773">
        <v>22</v>
      </c>
      <c r="I6773" s="13" t="s">
        <v>202</v>
      </c>
      <c r="J6773">
        <v>0</v>
      </c>
      <c r="K6773" s="13" t="s">
        <v>191</v>
      </c>
      <c r="L6773">
        <v>6</v>
      </c>
      <c r="M6773">
        <v>1</v>
      </c>
      <c r="N6773" s="13" t="s">
        <v>192</v>
      </c>
      <c r="O6773" s="13" t="s">
        <v>97</v>
      </c>
      <c r="P6773">
        <v>25</v>
      </c>
      <c r="Q6773" s="13" t="s">
        <v>97</v>
      </c>
      <c r="R6773" s="13" t="s">
        <v>98</v>
      </c>
      <c r="S6773" s="13" t="s">
        <v>196</v>
      </c>
      <c r="T6773">
        <v>2</v>
      </c>
      <c r="U6773">
        <v>1</v>
      </c>
      <c r="V6773">
        <v>0</v>
      </c>
      <c r="W6773" s="13" t="s">
        <v>101</v>
      </c>
      <c r="X6773">
        <v>0.3</v>
      </c>
    </row>
    <row r="6774" spans="1:24" x14ac:dyDescent="0.3">
      <c r="A6774">
        <v>6772</v>
      </c>
      <c r="B6774" t="s">
        <v>217</v>
      </c>
      <c r="C6774" t="s">
        <v>218</v>
      </c>
      <c r="D6774">
        <v>22.510356000000002</v>
      </c>
      <c r="E6774">
        <v>88.466551999999993</v>
      </c>
      <c r="F6774" s="18">
        <v>45242</v>
      </c>
      <c r="G6774" s="19">
        <v>0.125</v>
      </c>
      <c r="H6774">
        <v>3</v>
      </c>
      <c r="I6774" s="13" t="s">
        <v>89</v>
      </c>
      <c r="J6774">
        <v>1</v>
      </c>
      <c r="K6774" s="13" t="s">
        <v>191</v>
      </c>
      <c r="L6774">
        <v>2</v>
      </c>
      <c r="M6774">
        <v>0</v>
      </c>
      <c r="N6774" s="13" t="s">
        <v>212</v>
      </c>
      <c r="O6774" s="13" t="s">
        <v>95</v>
      </c>
      <c r="P6774">
        <v>19</v>
      </c>
      <c r="Q6774" s="13" t="s">
        <v>95</v>
      </c>
      <c r="R6774" s="13" t="s">
        <v>199</v>
      </c>
      <c r="S6774" s="13" t="s">
        <v>196</v>
      </c>
      <c r="T6774">
        <v>4</v>
      </c>
      <c r="U6774">
        <v>2</v>
      </c>
      <c r="V6774">
        <v>0</v>
      </c>
      <c r="W6774" s="13" t="s">
        <v>220</v>
      </c>
      <c r="X6774">
        <v>0.55000000000000004</v>
      </c>
    </row>
    <row r="6775" spans="1:24" x14ac:dyDescent="0.3">
      <c r="A6775">
        <v>6773</v>
      </c>
      <c r="B6775" t="s">
        <v>203</v>
      </c>
      <c r="C6775" t="s">
        <v>203</v>
      </c>
      <c r="D6775">
        <v>28.799389000000001</v>
      </c>
      <c r="E6775">
        <v>77.157501999999994</v>
      </c>
      <c r="F6775" s="18">
        <v>45190</v>
      </c>
      <c r="G6775" s="19">
        <v>0.20833333333333301</v>
      </c>
      <c r="H6775">
        <v>5</v>
      </c>
      <c r="I6775" s="13" t="s">
        <v>202</v>
      </c>
      <c r="J6775">
        <v>0</v>
      </c>
      <c r="K6775" s="13" t="s">
        <v>214</v>
      </c>
      <c r="L6775">
        <v>1</v>
      </c>
      <c r="M6775">
        <v>0</v>
      </c>
      <c r="N6775" s="13" t="s">
        <v>192</v>
      </c>
      <c r="O6775" s="13" t="s">
        <v>97</v>
      </c>
      <c r="P6775">
        <v>34</v>
      </c>
      <c r="Q6775" s="13" t="s">
        <v>95</v>
      </c>
      <c r="R6775" s="13" t="s">
        <v>205</v>
      </c>
      <c r="S6775" s="13" t="s">
        <v>193</v>
      </c>
      <c r="T6775">
        <v>3</v>
      </c>
      <c r="U6775">
        <v>3</v>
      </c>
      <c r="V6775">
        <v>0</v>
      </c>
      <c r="W6775" s="13" t="s">
        <v>101</v>
      </c>
      <c r="X6775">
        <v>0.1</v>
      </c>
    </row>
    <row r="6776" spans="1:24" x14ac:dyDescent="0.3">
      <c r="A6776">
        <v>6774</v>
      </c>
      <c r="B6776" t="s">
        <v>203</v>
      </c>
      <c r="C6776" t="s">
        <v>203</v>
      </c>
      <c r="D6776">
        <v>28.587655999999999</v>
      </c>
      <c r="E6776">
        <v>77.173000000000002</v>
      </c>
      <c r="F6776" s="18">
        <v>45523</v>
      </c>
      <c r="G6776" s="19">
        <v>0.79166666666666696</v>
      </c>
      <c r="H6776">
        <v>19</v>
      </c>
      <c r="I6776" s="13" t="s">
        <v>204</v>
      </c>
      <c r="J6776">
        <v>0</v>
      </c>
      <c r="K6776" s="13" t="s">
        <v>92</v>
      </c>
      <c r="L6776">
        <v>4</v>
      </c>
      <c r="M6776">
        <v>0</v>
      </c>
      <c r="N6776" s="13" t="s">
        <v>192</v>
      </c>
      <c r="O6776" s="13" t="s">
        <v>97</v>
      </c>
      <c r="P6776">
        <v>20</v>
      </c>
      <c r="Q6776" s="13" t="s">
        <v>97</v>
      </c>
      <c r="R6776" s="13" t="s">
        <v>208</v>
      </c>
      <c r="S6776" s="13" t="s">
        <v>196</v>
      </c>
      <c r="T6776">
        <v>4</v>
      </c>
      <c r="U6776">
        <v>1</v>
      </c>
      <c r="V6776">
        <v>1</v>
      </c>
      <c r="W6776" s="13" t="s">
        <v>101</v>
      </c>
      <c r="X6776">
        <v>0.45</v>
      </c>
    </row>
    <row r="6777" spans="1:24" x14ac:dyDescent="0.3">
      <c r="A6777">
        <v>6775</v>
      </c>
      <c r="B6777" t="s">
        <v>200</v>
      </c>
      <c r="C6777" t="s">
        <v>201</v>
      </c>
      <c r="D6777">
        <v>12.924624</v>
      </c>
      <c r="E6777">
        <v>80.158823999999996</v>
      </c>
      <c r="F6777" s="18">
        <v>44563</v>
      </c>
      <c r="G6777" s="19">
        <v>4.1666666666666699E-2</v>
      </c>
      <c r="H6777">
        <v>1</v>
      </c>
      <c r="I6777" s="13" t="s">
        <v>89</v>
      </c>
      <c r="J6777">
        <v>1</v>
      </c>
      <c r="K6777" s="13" t="s">
        <v>214</v>
      </c>
      <c r="L6777">
        <v>3</v>
      </c>
      <c r="M6777">
        <v>1</v>
      </c>
      <c r="N6777" s="13" t="s">
        <v>192</v>
      </c>
      <c r="O6777" s="13" t="s">
        <v>97</v>
      </c>
      <c r="P6777">
        <v>39</v>
      </c>
      <c r="Q6777" s="13" t="s">
        <v>95</v>
      </c>
      <c r="R6777" s="13" t="s">
        <v>199</v>
      </c>
      <c r="S6777" s="13" t="s">
        <v>99</v>
      </c>
      <c r="T6777">
        <v>4</v>
      </c>
      <c r="U6777">
        <v>4</v>
      </c>
      <c r="V6777">
        <v>0</v>
      </c>
      <c r="W6777" s="13" t="s">
        <v>101</v>
      </c>
      <c r="X6777">
        <v>0.3</v>
      </c>
    </row>
    <row r="6778" spans="1:24" x14ac:dyDescent="0.3">
      <c r="A6778">
        <v>6776</v>
      </c>
      <c r="B6778" t="s">
        <v>79</v>
      </c>
      <c r="C6778" t="s">
        <v>80</v>
      </c>
      <c r="D6778">
        <v>18.570345</v>
      </c>
      <c r="E6778">
        <v>73.868053000000003</v>
      </c>
      <c r="F6778" s="18">
        <v>44875</v>
      </c>
      <c r="G6778" s="19">
        <v>0.875</v>
      </c>
      <c r="H6778">
        <v>21</v>
      </c>
      <c r="I6778" s="13" t="s">
        <v>202</v>
      </c>
      <c r="J6778">
        <v>0</v>
      </c>
      <c r="K6778" s="13" t="s">
        <v>214</v>
      </c>
      <c r="L6778">
        <v>6</v>
      </c>
      <c r="M6778">
        <v>0</v>
      </c>
      <c r="N6778" s="13" t="s">
        <v>212</v>
      </c>
      <c r="O6778" s="13" t="s">
        <v>95</v>
      </c>
      <c r="P6778">
        <v>30</v>
      </c>
      <c r="Q6778" s="13" t="s">
        <v>97</v>
      </c>
      <c r="R6778" s="13" t="s">
        <v>208</v>
      </c>
      <c r="S6778" s="13" t="s">
        <v>193</v>
      </c>
      <c r="T6778">
        <v>3</v>
      </c>
      <c r="U6778">
        <v>2</v>
      </c>
      <c r="V6778">
        <v>0</v>
      </c>
      <c r="W6778" s="13" t="s">
        <v>101</v>
      </c>
      <c r="X6778">
        <v>0.65</v>
      </c>
    </row>
    <row r="6779" spans="1:24" x14ac:dyDescent="0.3">
      <c r="A6779">
        <v>6777</v>
      </c>
      <c r="B6779" t="s">
        <v>206</v>
      </c>
      <c r="C6779" t="s">
        <v>207</v>
      </c>
      <c r="D6779">
        <v>12.829561</v>
      </c>
      <c r="E6779">
        <v>77.635420999999994</v>
      </c>
      <c r="F6779" s="18">
        <v>45760</v>
      </c>
      <c r="G6779" s="19">
        <v>0.125</v>
      </c>
      <c r="H6779">
        <v>3</v>
      </c>
      <c r="I6779" s="13" t="s">
        <v>89</v>
      </c>
      <c r="J6779">
        <v>1</v>
      </c>
      <c r="K6779" s="13" t="s">
        <v>92</v>
      </c>
      <c r="L6779">
        <v>2</v>
      </c>
      <c r="M6779">
        <v>1</v>
      </c>
      <c r="N6779" s="13" t="s">
        <v>94</v>
      </c>
      <c r="O6779" s="13" t="s">
        <v>95</v>
      </c>
      <c r="P6779">
        <v>26</v>
      </c>
      <c r="Q6779" s="13" t="s">
        <v>95</v>
      </c>
      <c r="R6779" s="13" t="s">
        <v>98</v>
      </c>
      <c r="S6779" s="13" t="s">
        <v>193</v>
      </c>
      <c r="T6779">
        <v>2</v>
      </c>
      <c r="U6779">
        <v>2</v>
      </c>
      <c r="V6779">
        <v>0</v>
      </c>
      <c r="W6779" s="13" t="s">
        <v>101</v>
      </c>
      <c r="X6779">
        <v>0.45</v>
      </c>
    </row>
    <row r="6780" spans="1:24" x14ac:dyDescent="0.3">
      <c r="A6780">
        <v>6778</v>
      </c>
      <c r="B6780" t="s">
        <v>197</v>
      </c>
      <c r="C6780" t="s">
        <v>198</v>
      </c>
      <c r="D6780">
        <v>30.748370999999999</v>
      </c>
      <c r="E6780">
        <v>76.812939</v>
      </c>
      <c r="F6780" s="18">
        <v>44831</v>
      </c>
      <c r="G6780" s="19">
        <v>0.66666666666666696</v>
      </c>
      <c r="H6780">
        <v>16</v>
      </c>
      <c r="I6780" s="13" t="s">
        <v>215</v>
      </c>
      <c r="J6780">
        <v>0</v>
      </c>
      <c r="K6780" s="13" t="s">
        <v>214</v>
      </c>
      <c r="L6780">
        <v>5</v>
      </c>
      <c r="M6780">
        <v>1</v>
      </c>
      <c r="N6780" s="13" t="s">
        <v>192</v>
      </c>
      <c r="O6780" s="13" t="s">
        <v>97</v>
      </c>
      <c r="P6780">
        <v>28</v>
      </c>
      <c r="Q6780" s="13" t="s">
        <v>95</v>
      </c>
      <c r="R6780" s="13" t="s">
        <v>213</v>
      </c>
      <c r="S6780" s="13" t="s">
        <v>99</v>
      </c>
      <c r="T6780">
        <v>4</v>
      </c>
      <c r="U6780">
        <v>4</v>
      </c>
      <c r="V6780">
        <v>0</v>
      </c>
      <c r="W6780" s="13" t="s">
        <v>101</v>
      </c>
      <c r="X6780">
        <v>0.3</v>
      </c>
    </row>
    <row r="6781" spans="1:24" x14ac:dyDescent="0.3">
      <c r="A6781">
        <v>6779</v>
      </c>
      <c r="B6781" t="s">
        <v>190</v>
      </c>
      <c r="C6781" t="s">
        <v>80</v>
      </c>
      <c r="D6781">
        <v>19.189523000000001</v>
      </c>
      <c r="E6781">
        <v>72.986973000000006</v>
      </c>
      <c r="F6781" s="18">
        <v>44829</v>
      </c>
      <c r="G6781" s="19">
        <v>0.29166666666666702</v>
      </c>
      <c r="H6781">
        <v>7</v>
      </c>
      <c r="I6781" s="13" t="s">
        <v>89</v>
      </c>
      <c r="J6781">
        <v>1</v>
      </c>
      <c r="K6781" s="13" t="s">
        <v>214</v>
      </c>
      <c r="L6781">
        <v>1</v>
      </c>
      <c r="M6781">
        <v>0</v>
      </c>
      <c r="N6781" s="13" t="s">
        <v>94</v>
      </c>
      <c r="O6781" s="13" t="s">
        <v>95</v>
      </c>
      <c r="P6781">
        <v>22</v>
      </c>
      <c r="Q6781" s="13" t="s">
        <v>97</v>
      </c>
      <c r="R6781" s="13" t="s">
        <v>208</v>
      </c>
      <c r="S6781" s="13" t="s">
        <v>196</v>
      </c>
      <c r="T6781">
        <v>1</v>
      </c>
      <c r="U6781">
        <v>0</v>
      </c>
      <c r="V6781">
        <v>0</v>
      </c>
      <c r="W6781" s="13" t="s">
        <v>101</v>
      </c>
      <c r="X6781">
        <v>0.65</v>
      </c>
    </row>
    <row r="6782" spans="1:24" x14ac:dyDescent="0.3">
      <c r="A6782">
        <v>6780</v>
      </c>
      <c r="B6782" t="s">
        <v>209</v>
      </c>
      <c r="C6782" t="s">
        <v>210</v>
      </c>
      <c r="D6782">
        <v>17.383649999999999</v>
      </c>
      <c r="E6782">
        <v>78.264456999999993</v>
      </c>
      <c r="F6782" s="18">
        <v>44892</v>
      </c>
      <c r="G6782" s="19">
        <v>0.29166666666666702</v>
      </c>
      <c r="H6782">
        <v>7</v>
      </c>
      <c r="I6782" s="13" t="s">
        <v>89</v>
      </c>
      <c r="J6782">
        <v>1</v>
      </c>
      <c r="K6782" s="13" t="s">
        <v>214</v>
      </c>
      <c r="L6782">
        <v>6</v>
      </c>
      <c r="M6782">
        <v>0</v>
      </c>
      <c r="N6782" s="13" t="s">
        <v>212</v>
      </c>
      <c r="O6782" s="13" t="s">
        <v>195</v>
      </c>
      <c r="P6782">
        <v>31</v>
      </c>
      <c r="Q6782" s="13" t="s">
        <v>195</v>
      </c>
      <c r="R6782" s="13" t="s">
        <v>208</v>
      </c>
      <c r="S6782" s="13" t="s">
        <v>196</v>
      </c>
      <c r="T6782">
        <v>3</v>
      </c>
      <c r="U6782">
        <v>2</v>
      </c>
      <c r="V6782">
        <v>0</v>
      </c>
      <c r="W6782" s="13" t="s">
        <v>101</v>
      </c>
      <c r="X6782">
        <v>0.25</v>
      </c>
    </row>
    <row r="6783" spans="1:24" x14ac:dyDescent="0.3">
      <c r="A6783">
        <v>6781</v>
      </c>
      <c r="B6783" t="s">
        <v>190</v>
      </c>
      <c r="C6783" t="s">
        <v>80</v>
      </c>
      <c r="D6783">
        <v>19.161574000000002</v>
      </c>
      <c r="E6783">
        <v>72.701881</v>
      </c>
      <c r="F6783" s="18">
        <v>45090</v>
      </c>
      <c r="G6783" s="19">
        <v>0.125</v>
      </c>
      <c r="H6783">
        <v>3</v>
      </c>
      <c r="I6783" s="13" t="s">
        <v>215</v>
      </c>
      <c r="J6783">
        <v>0</v>
      </c>
      <c r="K6783" s="13" t="s">
        <v>214</v>
      </c>
      <c r="L6783">
        <v>2</v>
      </c>
      <c r="M6783">
        <v>0</v>
      </c>
      <c r="N6783" s="13" t="s">
        <v>212</v>
      </c>
      <c r="O6783" s="13" t="s">
        <v>195</v>
      </c>
      <c r="P6783">
        <v>21</v>
      </c>
      <c r="Q6783" s="13" t="s">
        <v>95</v>
      </c>
      <c r="R6783" s="13" t="s">
        <v>98</v>
      </c>
      <c r="S6783" s="13" t="s">
        <v>99</v>
      </c>
      <c r="T6783">
        <v>2</v>
      </c>
      <c r="U6783">
        <v>2</v>
      </c>
      <c r="V6783">
        <v>0</v>
      </c>
      <c r="W6783" s="13" t="s">
        <v>101</v>
      </c>
      <c r="X6783">
        <v>0.45</v>
      </c>
    </row>
    <row r="6784" spans="1:24" x14ac:dyDescent="0.3">
      <c r="A6784">
        <v>6782</v>
      </c>
      <c r="B6784" t="s">
        <v>217</v>
      </c>
      <c r="C6784" t="s">
        <v>218</v>
      </c>
      <c r="D6784">
        <v>22.422377999999998</v>
      </c>
      <c r="E6784">
        <v>88.221345999999997</v>
      </c>
      <c r="F6784" s="18">
        <v>45086</v>
      </c>
      <c r="G6784" s="19">
        <v>0.5</v>
      </c>
      <c r="H6784">
        <v>12</v>
      </c>
      <c r="I6784" s="13" t="s">
        <v>211</v>
      </c>
      <c r="J6784">
        <v>0</v>
      </c>
      <c r="K6784" s="13" t="s">
        <v>191</v>
      </c>
      <c r="L6784">
        <v>2</v>
      </c>
      <c r="M6784">
        <v>0</v>
      </c>
      <c r="N6784" s="13" t="s">
        <v>94</v>
      </c>
      <c r="O6784" s="13" t="s">
        <v>95</v>
      </c>
      <c r="P6784">
        <v>22</v>
      </c>
      <c r="Q6784" s="13" t="s">
        <v>195</v>
      </c>
      <c r="R6784" s="13" t="s">
        <v>98</v>
      </c>
      <c r="S6784" s="13" t="s">
        <v>193</v>
      </c>
      <c r="T6784">
        <v>5</v>
      </c>
      <c r="U6784">
        <v>0</v>
      </c>
      <c r="V6784">
        <v>0</v>
      </c>
      <c r="W6784" s="13" t="s">
        <v>101</v>
      </c>
      <c r="X6784">
        <v>0.45</v>
      </c>
    </row>
    <row r="6785" spans="1:24" x14ac:dyDescent="0.3">
      <c r="A6785">
        <v>6783</v>
      </c>
      <c r="B6785" t="s">
        <v>206</v>
      </c>
      <c r="C6785" t="s">
        <v>207</v>
      </c>
      <c r="D6785">
        <v>12.978937999999999</v>
      </c>
      <c r="E6785">
        <v>77.707213999999993</v>
      </c>
      <c r="F6785" s="18">
        <v>45180</v>
      </c>
      <c r="G6785" s="19">
        <v>0.25</v>
      </c>
      <c r="H6785">
        <v>6</v>
      </c>
      <c r="I6785" s="13" t="s">
        <v>204</v>
      </c>
      <c r="J6785">
        <v>0</v>
      </c>
      <c r="K6785" s="13" t="s">
        <v>92</v>
      </c>
      <c r="L6785">
        <v>6</v>
      </c>
      <c r="M6785">
        <v>1</v>
      </c>
      <c r="N6785" s="13" t="s">
        <v>212</v>
      </c>
      <c r="O6785" s="13" t="s">
        <v>195</v>
      </c>
      <c r="P6785">
        <v>25</v>
      </c>
      <c r="Q6785" s="13" t="s">
        <v>195</v>
      </c>
      <c r="R6785" s="13" t="s">
        <v>98</v>
      </c>
      <c r="S6785" s="13" t="s">
        <v>196</v>
      </c>
      <c r="T6785">
        <v>5</v>
      </c>
      <c r="U6785">
        <v>2</v>
      </c>
      <c r="V6785">
        <v>0</v>
      </c>
      <c r="W6785" s="13" t="s">
        <v>101</v>
      </c>
      <c r="X6785">
        <v>0.25</v>
      </c>
    </row>
    <row r="6786" spans="1:24" x14ac:dyDescent="0.3">
      <c r="A6786">
        <v>6784</v>
      </c>
      <c r="B6786" t="s">
        <v>206</v>
      </c>
      <c r="C6786" t="s">
        <v>207</v>
      </c>
      <c r="D6786">
        <v>13.120035</v>
      </c>
      <c r="E6786">
        <v>77.711499000000003</v>
      </c>
      <c r="F6786" s="18">
        <v>44626</v>
      </c>
      <c r="G6786" s="19">
        <v>0.25</v>
      </c>
      <c r="H6786">
        <v>6</v>
      </c>
      <c r="I6786" s="13" t="s">
        <v>89</v>
      </c>
      <c r="J6786">
        <v>1</v>
      </c>
      <c r="K6786" s="13" t="s">
        <v>214</v>
      </c>
      <c r="L6786">
        <v>4</v>
      </c>
      <c r="M6786">
        <v>0</v>
      </c>
      <c r="N6786" s="13" t="s">
        <v>94</v>
      </c>
      <c r="O6786" s="13" t="s">
        <v>95</v>
      </c>
      <c r="P6786">
        <v>15</v>
      </c>
      <c r="Q6786" s="13" t="s">
        <v>95</v>
      </c>
      <c r="R6786" s="13" t="s">
        <v>213</v>
      </c>
      <c r="S6786" s="13" t="s">
        <v>193</v>
      </c>
      <c r="T6786">
        <v>3</v>
      </c>
      <c r="U6786">
        <v>3</v>
      </c>
      <c r="V6786">
        <v>0</v>
      </c>
      <c r="W6786" s="13" t="s">
        <v>101</v>
      </c>
      <c r="X6786">
        <v>0.45</v>
      </c>
    </row>
    <row r="6787" spans="1:24" x14ac:dyDescent="0.3">
      <c r="A6787">
        <v>6785</v>
      </c>
      <c r="B6787" t="s">
        <v>79</v>
      </c>
      <c r="C6787" t="s">
        <v>80</v>
      </c>
      <c r="D6787">
        <v>18.57694</v>
      </c>
      <c r="E6787">
        <v>73.912405000000007</v>
      </c>
      <c r="F6787" s="18">
        <v>45147</v>
      </c>
      <c r="G6787" s="19">
        <v>0.95833333333333304</v>
      </c>
      <c r="H6787">
        <v>23</v>
      </c>
      <c r="I6787" s="13" t="s">
        <v>194</v>
      </c>
      <c r="J6787">
        <v>0</v>
      </c>
      <c r="K6787" s="13" t="s">
        <v>214</v>
      </c>
      <c r="L6787">
        <v>4</v>
      </c>
      <c r="M6787">
        <v>0</v>
      </c>
      <c r="N6787" s="13" t="s">
        <v>212</v>
      </c>
      <c r="O6787" s="13" t="s">
        <v>195</v>
      </c>
      <c r="P6787">
        <v>29</v>
      </c>
      <c r="Q6787" s="13" t="s">
        <v>195</v>
      </c>
      <c r="R6787" s="13" t="s">
        <v>205</v>
      </c>
      <c r="S6787" s="13" t="s">
        <v>193</v>
      </c>
      <c r="T6787">
        <v>4</v>
      </c>
      <c r="U6787">
        <v>3</v>
      </c>
      <c r="V6787">
        <v>0</v>
      </c>
      <c r="W6787" s="13" t="s">
        <v>101</v>
      </c>
      <c r="X6787">
        <v>0.25</v>
      </c>
    </row>
    <row r="6788" spans="1:24" x14ac:dyDescent="0.3">
      <c r="A6788">
        <v>6786</v>
      </c>
      <c r="B6788" t="s">
        <v>79</v>
      </c>
      <c r="C6788" t="s">
        <v>80</v>
      </c>
      <c r="D6788">
        <v>18.648719</v>
      </c>
      <c r="E6788">
        <v>73.723865000000004</v>
      </c>
      <c r="F6788" s="18">
        <v>45255</v>
      </c>
      <c r="G6788" s="19">
        <v>0.875</v>
      </c>
      <c r="H6788">
        <v>21</v>
      </c>
      <c r="I6788" s="13" t="s">
        <v>219</v>
      </c>
      <c r="J6788">
        <v>1</v>
      </c>
      <c r="K6788" s="13" t="s">
        <v>92</v>
      </c>
      <c r="L6788">
        <v>2</v>
      </c>
      <c r="M6788">
        <v>1</v>
      </c>
      <c r="N6788" s="13" t="s">
        <v>212</v>
      </c>
      <c r="O6788" s="13" t="s">
        <v>195</v>
      </c>
      <c r="P6788">
        <v>31</v>
      </c>
      <c r="Q6788" s="13" t="s">
        <v>195</v>
      </c>
      <c r="R6788" s="13" t="s">
        <v>98</v>
      </c>
      <c r="S6788" s="13" t="s">
        <v>196</v>
      </c>
      <c r="T6788">
        <v>4</v>
      </c>
      <c r="U6788">
        <v>3</v>
      </c>
      <c r="V6788">
        <v>0</v>
      </c>
      <c r="W6788" s="13" t="s">
        <v>101</v>
      </c>
      <c r="X6788">
        <v>0.25</v>
      </c>
    </row>
    <row r="6789" spans="1:24" x14ac:dyDescent="0.3">
      <c r="A6789">
        <v>6787</v>
      </c>
      <c r="B6789" t="s">
        <v>190</v>
      </c>
      <c r="C6789" t="s">
        <v>80</v>
      </c>
      <c r="D6789">
        <v>19.19248</v>
      </c>
      <c r="E6789">
        <v>72.756755999999996</v>
      </c>
      <c r="F6789" s="18">
        <v>44815</v>
      </c>
      <c r="G6789" s="19">
        <v>0.875</v>
      </c>
      <c r="H6789">
        <v>21</v>
      </c>
      <c r="I6789" s="13" t="s">
        <v>89</v>
      </c>
      <c r="J6789">
        <v>1</v>
      </c>
      <c r="K6789" s="13" t="s">
        <v>214</v>
      </c>
      <c r="L6789">
        <v>5</v>
      </c>
      <c r="M6789">
        <v>1</v>
      </c>
      <c r="N6789" s="13" t="s">
        <v>212</v>
      </c>
      <c r="O6789" s="13" t="s">
        <v>95</v>
      </c>
      <c r="P6789">
        <v>40</v>
      </c>
      <c r="Q6789" s="13" t="s">
        <v>195</v>
      </c>
      <c r="R6789" s="13" t="s">
        <v>199</v>
      </c>
      <c r="S6789" s="13" t="s">
        <v>99</v>
      </c>
      <c r="T6789">
        <v>1</v>
      </c>
      <c r="U6789">
        <v>1</v>
      </c>
      <c r="V6789">
        <v>0</v>
      </c>
      <c r="W6789" s="13" t="s">
        <v>101</v>
      </c>
      <c r="X6789">
        <v>0.65</v>
      </c>
    </row>
    <row r="6790" spans="1:24" x14ac:dyDescent="0.3">
      <c r="A6790">
        <v>6788</v>
      </c>
      <c r="B6790" t="s">
        <v>206</v>
      </c>
      <c r="C6790" t="s">
        <v>207</v>
      </c>
      <c r="D6790">
        <v>13.076612000000001</v>
      </c>
      <c r="E6790">
        <v>77.766261999999998</v>
      </c>
      <c r="F6790" s="18">
        <v>45336</v>
      </c>
      <c r="G6790" s="19">
        <v>0.75</v>
      </c>
      <c r="H6790">
        <v>18</v>
      </c>
      <c r="I6790" s="13" t="s">
        <v>194</v>
      </c>
      <c r="J6790">
        <v>0</v>
      </c>
      <c r="K6790" s="13" t="s">
        <v>214</v>
      </c>
      <c r="L6790">
        <v>2</v>
      </c>
      <c r="M6790">
        <v>0</v>
      </c>
      <c r="N6790" s="13" t="s">
        <v>212</v>
      </c>
      <c r="O6790" s="13" t="s">
        <v>195</v>
      </c>
      <c r="P6790">
        <v>20</v>
      </c>
      <c r="Q6790" s="13" t="s">
        <v>97</v>
      </c>
      <c r="R6790" s="13" t="s">
        <v>213</v>
      </c>
      <c r="S6790" s="13" t="s">
        <v>99</v>
      </c>
      <c r="T6790">
        <v>1</v>
      </c>
      <c r="U6790">
        <v>1</v>
      </c>
      <c r="V6790">
        <v>1</v>
      </c>
      <c r="W6790" s="13" t="s">
        <v>101</v>
      </c>
      <c r="X6790">
        <v>0.8</v>
      </c>
    </row>
    <row r="6791" spans="1:24" x14ac:dyDescent="0.3">
      <c r="A6791">
        <v>6789</v>
      </c>
      <c r="B6791" t="s">
        <v>200</v>
      </c>
      <c r="C6791" t="s">
        <v>201</v>
      </c>
      <c r="D6791">
        <v>13.083493000000001</v>
      </c>
      <c r="E6791">
        <v>80.234633000000002</v>
      </c>
      <c r="F6791" s="18">
        <v>45640</v>
      </c>
      <c r="G6791" s="19">
        <v>0.29166666666666702</v>
      </c>
      <c r="H6791">
        <v>7</v>
      </c>
      <c r="I6791" s="13" t="s">
        <v>219</v>
      </c>
      <c r="J6791">
        <v>1</v>
      </c>
      <c r="K6791" s="13" t="s">
        <v>191</v>
      </c>
      <c r="L6791">
        <v>5</v>
      </c>
      <c r="M6791">
        <v>1</v>
      </c>
      <c r="N6791" s="13" t="s">
        <v>192</v>
      </c>
      <c r="O6791" s="13" t="s">
        <v>97</v>
      </c>
      <c r="P6791">
        <v>25</v>
      </c>
      <c r="Q6791" s="13" t="s">
        <v>195</v>
      </c>
      <c r="R6791" s="13" t="s">
        <v>205</v>
      </c>
      <c r="S6791" s="13" t="s">
        <v>193</v>
      </c>
      <c r="T6791">
        <v>2</v>
      </c>
      <c r="U6791">
        <v>1</v>
      </c>
      <c r="V6791">
        <v>0</v>
      </c>
      <c r="W6791" s="13" t="s">
        <v>101</v>
      </c>
      <c r="X6791">
        <v>0.1</v>
      </c>
    </row>
    <row r="6792" spans="1:24" x14ac:dyDescent="0.3">
      <c r="A6792">
        <v>6790</v>
      </c>
      <c r="B6792" t="s">
        <v>217</v>
      </c>
      <c r="C6792" t="s">
        <v>218</v>
      </c>
      <c r="D6792">
        <v>22.528224999999999</v>
      </c>
      <c r="E6792">
        <v>88.392129999999995</v>
      </c>
      <c r="F6792" s="18">
        <v>45296</v>
      </c>
      <c r="G6792" s="19">
        <v>0.66666666666666696</v>
      </c>
      <c r="H6792">
        <v>16</v>
      </c>
      <c r="I6792" s="13" t="s">
        <v>211</v>
      </c>
      <c r="J6792">
        <v>0</v>
      </c>
      <c r="K6792" s="13" t="s">
        <v>191</v>
      </c>
      <c r="L6792">
        <v>2</v>
      </c>
      <c r="M6792">
        <v>1</v>
      </c>
      <c r="N6792" s="13" t="s">
        <v>94</v>
      </c>
      <c r="O6792" s="13" t="s">
        <v>95</v>
      </c>
      <c r="P6792">
        <v>17</v>
      </c>
      <c r="Q6792" s="13" t="s">
        <v>195</v>
      </c>
      <c r="R6792" s="13" t="s">
        <v>205</v>
      </c>
      <c r="S6792" s="13" t="s">
        <v>196</v>
      </c>
      <c r="T6792">
        <v>5</v>
      </c>
      <c r="U6792">
        <v>5</v>
      </c>
      <c r="V6792">
        <v>0</v>
      </c>
      <c r="W6792" s="13" t="s">
        <v>101</v>
      </c>
      <c r="X6792">
        <v>0.45</v>
      </c>
    </row>
    <row r="6793" spans="1:24" x14ac:dyDescent="0.3">
      <c r="A6793">
        <v>6791</v>
      </c>
      <c r="B6793" t="s">
        <v>217</v>
      </c>
      <c r="C6793" t="s">
        <v>218</v>
      </c>
      <c r="D6793">
        <v>22.547646</v>
      </c>
      <c r="E6793">
        <v>88.337931999999995</v>
      </c>
      <c r="F6793" s="18">
        <v>45141</v>
      </c>
      <c r="G6793" s="19">
        <v>0.125</v>
      </c>
      <c r="H6793">
        <v>3</v>
      </c>
      <c r="I6793" s="13" t="s">
        <v>202</v>
      </c>
      <c r="J6793">
        <v>0</v>
      </c>
      <c r="K6793" s="13" t="s">
        <v>92</v>
      </c>
      <c r="L6793">
        <v>5</v>
      </c>
      <c r="M6793">
        <v>1</v>
      </c>
      <c r="N6793" s="13" t="s">
        <v>192</v>
      </c>
      <c r="O6793" s="13" t="s">
        <v>97</v>
      </c>
      <c r="P6793">
        <v>18</v>
      </c>
      <c r="Q6793" s="13" t="s">
        <v>95</v>
      </c>
      <c r="R6793" s="13" t="s">
        <v>208</v>
      </c>
      <c r="S6793" s="13" t="s">
        <v>99</v>
      </c>
      <c r="T6793">
        <v>1</v>
      </c>
      <c r="U6793">
        <v>1</v>
      </c>
      <c r="V6793">
        <v>0</v>
      </c>
      <c r="W6793" s="13" t="s">
        <v>101</v>
      </c>
      <c r="X6793">
        <v>0.3</v>
      </c>
    </row>
    <row r="6794" spans="1:24" x14ac:dyDescent="0.3">
      <c r="A6794">
        <v>6792</v>
      </c>
      <c r="B6794" t="s">
        <v>190</v>
      </c>
      <c r="C6794" t="s">
        <v>80</v>
      </c>
      <c r="D6794">
        <v>18.831515</v>
      </c>
      <c r="E6794">
        <v>72.966448</v>
      </c>
      <c r="F6794" s="18">
        <v>44983</v>
      </c>
      <c r="G6794" s="19">
        <v>0.125</v>
      </c>
      <c r="H6794">
        <v>3</v>
      </c>
      <c r="I6794" s="13" t="s">
        <v>89</v>
      </c>
      <c r="J6794">
        <v>1</v>
      </c>
      <c r="K6794" s="13" t="s">
        <v>92</v>
      </c>
      <c r="L6794">
        <v>4</v>
      </c>
      <c r="M6794">
        <v>0</v>
      </c>
      <c r="N6794" s="13" t="s">
        <v>94</v>
      </c>
      <c r="O6794" s="13" t="s">
        <v>95</v>
      </c>
      <c r="P6794">
        <v>29</v>
      </c>
      <c r="Q6794" s="13" t="s">
        <v>95</v>
      </c>
      <c r="R6794" s="13" t="s">
        <v>205</v>
      </c>
      <c r="S6794" s="13" t="s">
        <v>196</v>
      </c>
      <c r="T6794">
        <v>3</v>
      </c>
      <c r="U6794">
        <v>2</v>
      </c>
      <c r="V6794">
        <v>0</v>
      </c>
      <c r="W6794" s="13" t="s">
        <v>101</v>
      </c>
      <c r="X6794">
        <v>0.45</v>
      </c>
    </row>
    <row r="6795" spans="1:24" x14ac:dyDescent="0.3">
      <c r="A6795">
        <v>6793</v>
      </c>
      <c r="B6795" t="s">
        <v>190</v>
      </c>
      <c r="C6795" t="s">
        <v>80</v>
      </c>
      <c r="D6795">
        <v>18.840992</v>
      </c>
      <c r="E6795">
        <v>72.788104000000004</v>
      </c>
      <c r="F6795" s="18">
        <v>44594</v>
      </c>
      <c r="G6795" s="19">
        <v>0.20833333333333301</v>
      </c>
      <c r="H6795">
        <v>5</v>
      </c>
      <c r="I6795" s="13" t="s">
        <v>194</v>
      </c>
      <c r="J6795">
        <v>0</v>
      </c>
      <c r="K6795" s="13" t="s">
        <v>191</v>
      </c>
      <c r="L6795">
        <v>1</v>
      </c>
      <c r="M6795">
        <v>1</v>
      </c>
      <c r="N6795" s="13" t="s">
        <v>94</v>
      </c>
      <c r="O6795" s="13" t="s">
        <v>95</v>
      </c>
      <c r="P6795">
        <v>26</v>
      </c>
      <c r="Q6795" s="13" t="s">
        <v>195</v>
      </c>
      <c r="R6795" s="13" t="s">
        <v>98</v>
      </c>
      <c r="S6795" s="13" t="s">
        <v>196</v>
      </c>
      <c r="T6795">
        <v>1</v>
      </c>
      <c r="U6795">
        <v>0</v>
      </c>
      <c r="V6795">
        <v>0</v>
      </c>
      <c r="W6795" s="13" t="s">
        <v>101</v>
      </c>
      <c r="X6795">
        <v>0.45</v>
      </c>
    </row>
    <row r="6796" spans="1:24" x14ac:dyDescent="0.3">
      <c r="A6796">
        <v>6794</v>
      </c>
      <c r="B6796" t="s">
        <v>190</v>
      </c>
      <c r="C6796" t="s">
        <v>80</v>
      </c>
      <c r="D6796">
        <v>19.253955000000001</v>
      </c>
      <c r="E6796">
        <v>72.767035000000007</v>
      </c>
      <c r="F6796" s="18">
        <v>44716</v>
      </c>
      <c r="G6796" s="19">
        <v>0.70833333333333304</v>
      </c>
      <c r="H6796">
        <v>17</v>
      </c>
      <c r="I6796" s="13" t="s">
        <v>219</v>
      </c>
      <c r="J6796">
        <v>1</v>
      </c>
      <c r="K6796" s="13" t="s">
        <v>191</v>
      </c>
      <c r="L6796">
        <v>4</v>
      </c>
      <c r="M6796">
        <v>0</v>
      </c>
      <c r="N6796" s="13" t="s">
        <v>94</v>
      </c>
      <c r="O6796" s="13" t="s">
        <v>95</v>
      </c>
      <c r="P6796">
        <v>15</v>
      </c>
      <c r="Q6796" s="13" t="s">
        <v>97</v>
      </c>
      <c r="R6796" s="13" t="s">
        <v>213</v>
      </c>
      <c r="S6796" s="13" t="s">
        <v>196</v>
      </c>
      <c r="T6796">
        <v>2</v>
      </c>
      <c r="U6796">
        <v>2</v>
      </c>
      <c r="V6796">
        <v>1</v>
      </c>
      <c r="W6796" s="13" t="s">
        <v>101</v>
      </c>
      <c r="X6796">
        <v>0.8</v>
      </c>
    </row>
    <row r="6797" spans="1:24" x14ac:dyDescent="0.3">
      <c r="A6797">
        <v>6795</v>
      </c>
      <c r="B6797" t="s">
        <v>200</v>
      </c>
      <c r="C6797" t="s">
        <v>201</v>
      </c>
      <c r="D6797">
        <v>13.167691</v>
      </c>
      <c r="E6797">
        <v>80.243075000000005</v>
      </c>
      <c r="F6797" s="18">
        <v>45332</v>
      </c>
      <c r="G6797" s="19">
        <v>0.58333333333333304</v>
      </c>
      <c r="H6797">
        <v>14</v>
      </c>
      <c r="I6797" s="13" t="s">
        <v>219</v>
      </c>
      <c r="J6797">
        <v>1</v>
      </c>
      <c r="K6797" s="13" t="s">
        <v>214</v>
      </c>
      <c r="L6797">
        <v>5</v>
      </c>
      <c r="M6797">
        <v>0</v>
      </c>
      <c r="N6797" s="13" t="s">
        <v>94</v>
      </c>
      <c r="O6797" s="13" t="s">
        <v>95</v>
      </c>
      <c r="P6797">
        <v>17</v>
      </c>
      <c r="Q6797" s="13" t="s">
        <v>95</v>
      </c>
      <c r="R6797" s="13" t="s">
        <v>213</v>
      </c>
      <c r="S6797" s="13" t="s">
        <v>193</v>
      </c>
      <c r="T6797">
        <v>1</v>
      </c>
      <c r="U6797">
        <v>0</v>
      </c>
      <c r="V6797">
        <v>0</v>
      </c>
      <c r="W6797" s="13" t="s">
        <v>101</v>
      </c>
      <c r="X6797">
        <v>0.45</v>
      </c>
    </row>
    <row r="6798" spans="1:24" x14ac:dyDescent="0.3">
      <c r="A6798">
        <v>6796</v>
      </c>
      <c r="B6798" t="s">
        <v>79</v>
      </c>
      <c r="C6798" t="s">
        <v>80</v>
      </c>
      <c r="D6798">
        <v>18.654199999999999</v>
      </c>
      <c r="E6798">
        <v>73.927141000000006</v>
      </c>
      <c r="F6798" s="18">
        <v>45552</v>
      </c>
      <c r="G6798" s="19">
        <v>0.58333333333333304</v>
      </c>
      <c r="H6798">
        <v>14</v>
      </c>
      <c r="I6798" s="13" t="s">
        <v>215</v>
      </c>
      <c r="J6798">
        <v>0</v>
      </c>
      <c r="K6798" s="13" t="s">
        <v>214</v>
      </c>
      <c r="L6798">
        <v>1</v>
      </c>
      <c r="M6798">
        <v>1</v>
      </c>
      <c r="N6798" s="13" t="s">
        <v>94</v>
      </c>
      <c r="O6798" s="13" t="s">
        <v>95</v>
      </c>
      <c r="P6798">
        <v>31</v>
      </c>
      <c r="Q6798" s="13" t="s">
        <v>97</v>
      </c>
      <c r="R6798" s="13" t="s">
        <v>205</v>
      </c>
      <c r="S6798" s="13" t="s">
        <v>193</v>
      </c>
      <c r="T6798">
        <v>1</v>
      </c>
      <c r="U6798">
        <v>1</v>
      </c>
      <c r="V6798">
        <v>0</v>
      </c>
      <c r="W6798" s="13" t="s">
        <v>101</v>
      </c>
      <c r="X6798">
        <v>0.65</v>
      </c>
    </row>
    <row r="6799" spans="1:24" x14ac:dyDescent="0.3">
      <c r="A6799">
        <v>6797</v>
      </c>
      <c r="B6799" t="s">
        <v>209</v>
      </c>
      <c r="C6799" t="s">
        <v>210</v>
      </c>
      <c r="D6799">
        <v>17.481248000000001</v>
      </c>
      <c r="E6799">
        <v>78.548150000000007</v>
      </c>
      <c r="F6799" s="18">
        <v>44827</v>
      </c>
      <c r="G6799" s="19">
        <v>0.45833333333333298</v>
      </c>
      <c r="H6799">
        <v>11</v>
      </c>
      <c r="I6799" s="13" t="s">
        <v>211</v>
      </c>
      <c r="J6799">
        <v>0</v>
      </c>
      <c r="K6799" s="13" t="s">
        <v>214</v>
      </c>
      <c r="L6799">
        <v>2</v>
      </c>
      <c r="M6799">
        <v>0</v>
      </c>
      <c r="N6799" s="13" t="s">
        <v>94</v>
      </c>
      <c r="O6799" s="13" t="s">
        <v>95</v>
      </c>
      <c r="P6799">
        <v>24</v>
      </c>
      <c r="Q6799" s="13" t="s">
        <v>97</v>
      </c>
      <c r="R6799" s="13" t="s">
        <v>98</v>
      </c>
      <c r="S6799" s="13" t="s">
        <v>196</v>
      </c>
      <c r="T6799">
        <v>1</v>
      </c>
      <c r="U6799">
        <v>1</v>
      </c>
      <c r="V6799">
        <v>0</v>
      </c>
      <c r="W6799" s="13" t="s">
        <v>101</v>
      </c>
      <c r="X6799">
        <v>0.65</v>
      </c>
    </row>
    <row r="6800" spans="1:24" x14ac:dyDescent="0.3">
      <c r="A6800">
        <v>6798</v>
      </c>
      <c r="B6800" t="s">
        <v>203</v>
      </c>
      <c r="C6800" t="s">
        <v>203</v>
      </c>
      <c r="D6800">
        <v>28.788854000000001</v>
      </c>
      <c r="E6800">
        <v>76.804811000000001</v>
      </c>
      <c r="F6800" s="18">
        <v>45046</v>
      </c>
      <c r="G6800" s="19">
        <v>4.1666666666666699E-2</v>
      </c>
      <c r="H6800">
        <v>1</v>
      </c>
      <c r="I6800" s="13" t="s">
        <v>89</v>
      </c>
      <c r="J6800">
        <v>1</v>
      </c>
      <c r="K6800" s="13" t="s">
        <v>191</v>
      </c>
      <c r="L6800">
        <v>5</v>
      </c>
      <c r="M6800">
        <v>0</v>
      </c>
      <c r="N6800" s="13" t="s">
        <v>192</v>
      </c>
      <c r="O6800" s="13" t="s">
        <v>97</v>
      </c>
      <c r="P6800">
        <v>15</v>
      </c>
      <c r="Q6800" s="13" t="s">
        <v>195</v>
      </c>
      <c r="R6800" s="13" t="s">
        <v>208</v>
      </c>
      <c r="S6800" s="13" t="s">
        <v>196</v>
      </c>
      <c r="T6800">
        <v>5</v>
      </c>
      <c r="U6800">
        <v>0</v>
      </c>
      <c r="V6800">
        <v>0</v>
      </c>
      <c r="W6800" s="13" t="s">
        <v>101</v>
      </c>
      <c r="X6800">
        <v>0.1</v>
      </c>
    </row>
    <row r="6801" spans="1:24" x14ac:dyDescent="0.3">
      <c r="A6801">
        <v>6799</v>
      </c>
      <c r="B6801" t="s">
        <v>197</v>
      </c>
      <c r="C6801" t="s">
        <v>198</v>
      </c>
      <c r="D6801">
        <v>30.605318</v>
      </c>
      <c r="E6801">
        <v>76.787137000000001</v>
      </c>
      <c r="F6801" s="18">
        <v>45665</v>
      </c>
      <c r="G6801" s="19">
        <v>0.33333333333333298</v>
      </c>
      <c r="H6801">
        <v>8</v>
      </c>
      <c r="I6801" s="13" t="s">
        <v>194</v>
      </c>
      <c r="J6801">
        <v>0</v>
      </c>
      <c r="K6801" s="13" t="s">
        <v>214</v>
      </c>
      <c r="L6801">
        <v>1</v>
      </c>
      <c r="M6801">
        <v>1</v>
      </c>
      <c r="N6801" s="13" t="s">
        <v>192</v>
      </c>
      <c r="O6801" s="13" t="s">
        <v>97</v>
      </c>
      <c r="P6801">
        <v>26</v>
      </c>
      <c r="Q6801" s="13" t="s">
        <v>97</v>
      </c>
      <c r="R6801" s="13" t="s">
        <v>213</v>
      </c>
      <c r="S6801" s="13" t="s">
        <v>196</v>
      </c>
      <c r="T6801">
        <v>5</v>
      </c>
      <c r="U6801">
        <v>3</v>
      </c>
      <c r="V6801">
        <v>1</v>
      </c>
      <c r="W6801" s="13" t="s">
        <v>101</v>
      </c>
      <c r="X6801">
        <v>0.45</v>
      </c>
    </row>
    <row r="6802" spans="1:24" x14ac:dyDescent="0.3">
      <c r="A6802">
        <v>6800</v>
      </c>
      <c r="B6802" t="s">
        <v>197</v>
      </c>
      <c r="C6802" t="s">
        <v>198</v>
      </c>
      <c r="D6802">
        <v>30.728052999999999</v>
      </c>
      <c r="E6802">
        <v>76.826462000000006</v>
      </c>
      <c r="F6802" s="18">
        <v>45472</v>
      </c>
      <c r="G6802" s="19">
        <v>8.3333333333333301E-2</v>
      </c>
      <c r="H6802">
        <v>2</v>
      </c>
      <c r="I6802" s="13" t="s">
        <v>219</v>
      </c>
      <c r="J6802">
        <v>1</v>
      </c>
      <c r="K6802" s="13" t="s">
        <v>214</v>
      </c>
      <c r="L6802">
        <v>1</v>
      </c>
      <c r="M6802">
        <v>1</v>
      </c>
      <c r="N6802" s="13" t="s">
        <v>212</v>
      </c>
      <c r="O6802" s="13" t="s">
        <v>195</v>
      </c>
      <c r="P6802">
        <v>18</v>
      </c>
      <c r="Q6802" s="13" t="s">
        <v>195</v>
      </c>
      <c r="R6802" s="13" t="s">
        <v>199</v>
      </c>
      <c r="S6802" s="13" t="s">
        <v>196</v>
      </c>
      <c r="T6802">
        <v>1</v>
      </c>
      <c r="U6802">
        <v>1</v>
      </c>
      <c r="V6802">
        <v>0</v>
      </c>
      <c r="W6802" s="13" t="s">
        <v>101</v>
      </c>
      <c r="X6802">
        <v>0.25</v>
      </c>
    </row>
    <row r="6803" spans="1:24" x14ac:dyDescent="0.3">
      <c r="A6803">
        <v>6801</v>
      </c>
      <c r="B6803" t="s">
        <v>209</v>
      </c>
      <c r="C6803" t="s">
        <v>210</v>
      </c>
      <c r="D6803">
        <v>17.29888</v>
      </c>
      <c r="E6803">
        <v>78.396654999999996</v>
      </c>
      <c r="F6803" s="18">
        <v>45209</v>
      </c>
      <c r="G6803" s="19">
        <v>0.83333333333333304</v>
      </c>
      <c r="H6803">
        <v>20</v>
      </c>
      <c r="I6803" s="13" t="s">
        <v>215</v>
      </c>
      <c r="J6803">
        <v>0</v>
      </c>
      <c r="K6803" s="13" t="s">
        <v>92</v>
      </c>
      <c r="L6803">
        <v>5</v>
      </c>
      <c r="M6803">
        <v>1</v>
      </c>
      <c r="N6803" s="13" t="s">
        <v>192</v>
      </c>
      <c r="O6803" s="13" t="s">
        <v>97</v>
      </c>
      <c r="P6803">
        <v>39</v>
      </c>
      <c r="Q6803" s="13" t="s">
        <v>195</v>
      </c>
      <c r="R6803" s="13" t="s">
        <v>213</v>
      </c>
      <c r="S6803" s="13" t="s">
        <v>193</v>
      </c>
      <c r="T6803">
        <v>5</v>
      </c>
      <c r="U6803">
        <v>3</v>
      </c>
      <c r="V6803">
        <v>0</v>
      </c>
      <c r="W6803" s="13" t="s">
        <v>101</v>
      </c>
      <c r="X6803">
        <v>0.1</v>
      </c>
    </row>
    <row r="6804" spans="1:24" x14ac:dyDescent="0.3">
      <c r="A6804">
        <v>6802</v>
      </c>
      <c r="B6804" t="s">
        <v>209</v>
      </c>
      <c r="C6804" t="s">
        <v>210</v>
      </c>
      <c r="D6804">
        <v>17.381325</v>
      </c>
      <c r="E6804">
        <v>78.411576999999994</v>
      </c>
      <c r="F6804" s="18">
        <v>45068</v>
      </c>
      <c r="G6804" s="19">
        <v>0</v>
      </c>
      <c r="H6804">
        <v>0</v>
      </c>
      <c r="I6804" s="13" t="s">
        <v>204</v>
      </c>
      <c r="J6804">
        <v>0</v>
      </c>
      <c r="K6804" s="13" t="s">
        <v>92</v>
      </c>
      <c r="L6804">
        <v>1</v>
      </c>
      <c r="M6804">
        <v>0</v>
      </c>
      <c r="N6804" s="13" t="s">
        <v>94</v>
      </c>
      <c r="O6804" s="13" t="s">
        <v>95</v>
      </c>
      <c r="P6804">
        <v>15</v>
      </c>
      <c r="Q6804" s="13" t="s">
        <v>95</v>
      </c>
      <c r="R6804" s="13" t="s">
        <v>199</v>
      </c>
      <c r="S6804" s="13" t="s">
        <v>193</v>
      </c>
      <c r="T6804">
        <v>1</v>
      </c>
      <c r="U6804">
        <v>1</v>
      </c>
      <c r="V6804">
        <v>0</v>
      </c>
      <c r="W6804" s="13" t="s">
        <v>101</v>
      </c>
      <c r="X6804">
        <v>0.45</v>
      </c>
    </row>
    <row r="6805" spans="1:24" x14ac:dyDescent="0.3">
      <c r="A6805">
        <v>6803</v>
      </c>
      <c r="B6805" t="s">
        <v>200</v>
      </c>
      <c r="C6805" t="s">
        <v>201</v>
      </c>
      <c r="D6805">
        <v>12.936386000000001</v>
      </c>
      <c r="E6805">
        <v>80.241983000000005</v>
      </c>
      <c r="F6805" s="18">
        <v>45555</v>
      </c>
      <c r="G6805" s="19">
        <v>0.5</v>
      </c>
      <c r="H6805">
        <v>12</v>
      </c>
      <c r="I6805" s="13" t="s">
        <v>211</v>
      </c>
      <c r="J6805">
        <v>0</v>
      </c>
      <c r="K6805" s="13" t="s">
        <v>214</v>
      </c>
      <c r="L6805">
        <v>1</v>
      </c>
      <c r="M6805">
        <v>1</v>
      </c>
      <c r="N6805" s="13" t="s">
        <v>94</v>
      </c>
      <c r="O6805" s="13" t="s">
        <v>95</v>
      </c>
      <c r="P6805">
        <v>28</v>
      </c>
      <c r="Q6805" s="13" t="s">
        <v>195</v>
      </c>
      <c r="R6805" s="13" t="s">
        <v>98</v>
      </c>
      <c r="S6805" s="13" t="s">
        <v>99</v>
      </c>
      <c r="T6805">
        <v>2</v>
      </c>
      <c r="U6805">
        <v>2</v>
      </c>
      <c r="V6805">
        <v>0</v>
      </c>
      <c r="W6805" s="13" t="s">
        <v>101</v>
      </c>
      <c r="X6805">
        <v>0.65</v>
      </c>
    </row>
    <row r="6806" spans="1:24" x14ac:dyDescent="0.3">
      <c r="A6806">
        <v>6804</v>
      </c>
      <c r="B6806" t="s">
        <v>203</v>
      </c>
      <c r="C6806" t="s">
        <v>203</v>
      </c>
      <c r="D6806">
        <v>28.747050999999999</v>
      </c>
      <c r="E6806">
        <v>76.910392000000002</v>
      </c>
      <c r="F6806" s="18">
        <v>45359</v>
      </c>
      <c r="G6806" s="19">
        <v>0.5</v>
      </c>
      <c r="H6806">
        <v>12</v>
      </c>
      <c r="I6806" s="13" t="s">
        <v>211</v>
      </c>
      <c r="J6806">
        <v>0</v>
      </c>
      <c r="K6806" s="13" t="s">
        <v>214</v>
      </c>
      <c r="L6806">
        <v>4</v>
      </c>
      <c r="M6806">
        <v>0</v>
      </c>
      <c r="N6806" s="13" t="s">
        <v>212</v>
      </c>
      <c r="O6806" s="13" t="s">
        <v>95</v>
      </c>
      <c r="P6806">
        <v>24</v>
      </c>
      <c r="Q6806" s="13" t="s">
        <v>195</v>
      </c>
      <c r="R6806" s="13" t="s">
        <v>208</v>
      </c>
      <c r="S6806" s="13" t="s">
        <v>196</v>
      </c>
      <c r="T6806">
        <v>2</v>
      </c>
      <c r="U6806">
        <v>0</v>
      </c>
      <c r="V6806">
        <v>0</v>
      </c>
      <c r="W6806" s="13" t="s">
        <v>101</v>
      </c>
      <c r="X6806">
        <v>0.45</v>
      </c>
    </row>
    <row r="6807" spans="1:24" x14ac:dyDescent="0.3">
      <c r="A6807">
        <v>6805</v>
      </c>
      <c r="B6807" t="s">
        <v>203</v>
      </c>
      <c r="C6807" t="s">
        <v>203</v>
      </c>
      <c r="D6807">
        <v>28.658522999999999</v>
      </c>
      <c r="E6807">
        <v>76.809369000000004</v>
      </c>
      <c r="F6807" s="18">
        <v>44589</v>
      </c>
      <c r="G6807" s="19">
        <v>0.79166666666666696</v>
      </c>
      <c r="H6807">
        <v>19</v>
      </c>
      <c r="I6807" s="13" t="s">
        <v>211</v>
      </c>
      <c r="J6807">
        <v>0</v>
      </c>
      <c r="K6807" s="13" t="s">
        <v>214</v>
      </c>
      <c r="L6807">
        <v>5</v>
      </c>
      <c r="M6807">
        <v>1</v>
      </c>
      <c r="N6807" s="13" t="s">
        <v>212</v>
      </c>
      <c r="O6807" s="13" t="s">
        <v>195</v>
      </c>
      <c r="P6807">
        <v>40</v>
      </c>
      <c r="Q6807" s="13" t="s">
        <v>97</v>
      </c>
      <c r="R6807" s="13" t="s">
        <v>213</v>
      </c>
      <c r="S6807" s="13" t="s">
        <v>196</v>
      </c>
      <c r="T6807">
        <v>5</v>
      </c>
      <c r="U6807">
        <v>0</v>
      </c>
      <c r="V6807">
        <v>1</v>
      </c>
      <c r="W6807" s="13" t="s">
        <v>101</v>
      </c>
      <c r="X6807">
        <v>0.6</v>
      </c>
    </row>
    <row r="6808" spans="1:24" x14ac:dyDescent="0.3">
      <c r="A6808">
        <v>6806</v>
      </c>
      <c r="B6808" t="s">
        <v>206</v>
      </c>
      <c r="C6808" t="s">
        <v>207</v>
      </c>
      <c r="D6808">
        <v>13.183904</v>
      </c>
      <c r="E6808">
        <v>77.482958999999994</v>
      </c>
      <c r="F6808" s="18">
        <v>45179</v>
      </c>
      <c r="G6808" s="19">
        <v>0.95833333333333304</v>
      </c>
      <c r="H6808">
        <v>23</v>
      </c>
      <c r="I6808" s="13" t="s">
        <v>89</v>
      </c>
      <c r="J6808">
        <v>1</v>
      </c>
      <c r="K6808" s="13" t="s">
        <v>214</v>
      </c>
      <c r="L6808">
        <v>2</v>
      </c>
      <c r="M6808">
        <v>1</v>
      </c>
      <c r="N6808" s="13" t="s">
        <v>212</v>
      </c>
      <c r="O6808" s="13" t="s">
        <v>195</v>
      </c>
      <c r="P6808">
        <v>31</v>
      </c>
      <c r="Q6808" s="13" t="s">
        <v>95</v>
      </c>
      <c r="R6808" s="13" t="s">
        <v>205</v>
      </c>
      <c r="S6808" s="13" t="s">
        <v>196</v>
      </c>
      <c r="T6808">
        <v>5</v>
      </c>
      <c r="U6808">
        <v>3</v>
      </c>
      <c r="V6808">
        <v>0</v>
      </c>
      <c r="W6808" s="13" t="s">
        <v>101</v>
      </c>
      <c r="X6808">
        <v>0.25</v>
      </c>
    </row>
    <row r="6809" spans="1:24" x14ac:dyDescent="0.3">
      <c r="A6809">
        <v>6807</v>
      </c>
      <c r="B6809" t="s">
        <v>203</v>
      </c>
      <c r="C6809" t="s">
        <v>203</v>
      </c>
      <c r="D6809">
        <v>28.763197000000002</v>
      </c>
      <c r="E6809">
        <v>77.002611000000002</v>
      </c>
      <c r="F6809" s="18">
        <v>44961</v>
      </c>
      <c r="G6809" s="19">
        <v>0.70833333333333304</v>
      </c>
      <c r="H6809">
        <v>17</v>
      </c>
      <c r="I6809" s="13" t="s">
        <v>219</v>
      </c>
      <c r="J6809">
        <v>1</v>
      </c>
      <c r="K6809" s="13" t="s">
        <v>214</v>
      </c>
      <c r="L6809">
        <v>4</v>
      </c>
      <c r="M6809">
        <v>0</v>
      </c>
      <c r="N6809" s="13" t="s">
        <v>192</v>
      </c>
      <c r="O6809" s="13" t="s">
        <v>97</v>
      </c>
      <c r="P6809">
        <v>16</v>
      </c>
      <c r="Q6809" s="13" t="s">
        <v>97</v>
      </c>
      <c r="R6809" s="13" t="s">
        <v>98</v>
      </c>
      <c r="S6809" s="13" t="s">
        <v>193</v>
      </c>
      <c r="T6809">
        <v>4</v>
      </c>
      <c r="U6809">
        <v>1</v>
      </c>
      <c r="V6809">
        <v>1</v>
      </c>
      <c r="W6809" s="13" t="s">
        <v>101</v>
      </c>
      <c r="X6809">
        <v>0.45</v>
      </c>
    </row>
    <row r="6810" spans="1:24" x14ac:dyDescent="0.3">
      <c r="A6810">
        <v>6808</v>
      </c>
      <c r="B6810" t="s">
        <v>197</v>
      </c>
      <c r="C6810" t="s">
        <v>198</v>
      </c>
      <c r="D6810">
        <v>30.682639999999999</v>
      </c>
      <c r="E6810">
        <v>76.835472999999993</v>
      </c>
      <c r="F6810" s="18">
        <v>44914</v>
      </c>
      <c r="G6810" s="19">
        <v>0.54166666666666696</v>
      </c>
      <c r="H6810">
        <v>13</v>
      </c>
      <c r="I6810" s="13" t="s">
        <v>204</v>
      </c>
      <c r="J6810">
        <v>0</v>
      </c>
      <c r="K6810" s="13" t="s">
        <v>191</v>
      </c>
      <c r="L6810">
        <v>2</v>
      </c>
      <c r="M6810">
        <v>0</v>
      </c>
      <c r="N6810" s="13" t="s">
        <v>192</v>
      </c>
      <c r="O6810" s="13" t="s">
        <v>97</v>
      </c>
      <c r="P6810">
        <v>21</v>
      </c>
      <c r="Q6810" s="13" t="s">
        <v>95</v>
      </c>
      <c r="R6810" s="13" t="s">
        <v>98</v>
      </c>
      <c r="S6810" s="13" t="s">
        <v>196</v>
      </c>
      <c r="T6810">
        <v>3</v>
      </c>
      <c r="U6810">
        <v>2</v>
      </c>
      <c r="V6810">
        <v>0</v>
      </c>
      <c r="W6810" s="13" t="s">
        <v>101</v>
      </c>
      <c r="X6810">
        <v>0.1</v>
      </c>
    </row>
    <row r="6811" spans="1:24" x14ac:dyDescent="0.3">
      <c r="A6811">
        <v>6809</v>
      </c>
      <c r="B6811" t="s">
        <v>200</v>
      </c>
      <c r="C6811" t="s">
        <v>201</v>
      </c>
      <c r="D6811">
        <v>13.017094999999999</v>
      </c>
      <c r="E6811">
        <v>80.221562000000006</v>
      </c>
      <c r="F6811" s="18">
        <v>44833</v>
      </c>
      <c r="G6811" s="19">
        <v>0.45833333333333298</v>
      </c>
      <c r="H6811">
        <v>11</v>
      </c>
      <c r="I6811" s="13" t="s">
        <v>202</v>
      </c>
      <c r="J6811">
        <v>0</v>
      </c>
      <c r="K6811" s="13" t="s">
        <v>92</v>
      </c>
      <c r="L6811">
        <v>4</v>
      </c>
      <c r="M6811">
        <v>1</v>
      </c>
      <c r="N6811" s="13" t="s">
        <v>212</v>
      </c>
      <c r="O6811" s="13" t="s">
        <v>195</v>
      </c>
      <c r="P6811">
        <v>16</v>
      </c>
      <c r="Q6811" s="13" t="s">
        <v>95</v>
      </c>
      <c r="R6811" s="13" t="s">
        <v>205</v>
      </c>
      <c r="S6811" s="13" t="s">
        <v>193</v>
      </c>
      <c r="T6811">
        <v>3</v>
      </c>
      <c r="U6811">
        <v>0</v>
      </c>
      <c r="V6811">
        <v>0</v>
      </c>
      <c r="W6811" s="13" t="s">
        <v>101</v>
      </c>
      <c r="X6811">
        <v>0.25</v>
      </c>
    </row>
    <row r="6812" spans="1:24" x14ac:dyDescent="0.3">
      <c r="A6812">
        <v>6810</v>
      </c>
      <c r="B6812" t="s">
        <v>200</v>
      </c>
      <c r="C6812" t="s">
        <v>201</v>
      </c>
      <c r="D6812">
        <v>13.050938</v>
      </c>
      <c r="E6812">
        <v>80.281227999999999</v>
      </c>
      <c r="F6812" s="18">
        <v>44601</v>
      </c>
      <c r="G6812" s="19">
        <v>0.95833333333333304</v>
      </c>
      <c r="H6812">
        <v>23</v>
      </c>
      <c r="I6812" s="13" t="s">
        <v>194</v>
      </c>
      <c r="J6812">
        <v>0</v>
      </c>
      <c r="K6812" s="13" t="s">
        <v>92</v>
      </c>
      <c r="L6812">
        <v>1</v>
      </c>
      <c r="M6812">
        <v>0</v>
      </c>
      <c r="N6812" s="13" t="s">
        <v>212</v>
      </c>
      <c r="O6812" s="13" t="s">
        <v>95</v>
      </c>
      <c r="P6812">
        <v>23</v>
      </c>
      <c r="Q6812" s="13" t="s">
        <v>195</v>
      </c>
      <c r="R6812" s="13" t="s">
        <v>98</v>
      </c>
      <c r="S6812" s="13" t="s">
        <v>196</v>
      </c>
      <c r="T6812">
        <v>3</v>
      </c>
      <c r="U6812">
        <v>3</v>
      </c>
      <c r="V6812">
        <v>0</v>
      </c>
      <c r="W6812" s="13" t="s">
        <v>101</v>
      </c>
      <c r="X6812">
        <v>0.45</v>
      </c>
    </row>
    <row r="6813" spans="1:24" x14ac:dyDescent="0.3">
      <c r="A6813">
        <v>6811</v>
      </c>
      <c r="B6813" t="s">
        <v>79</v>
      </c>
      <c r="C6813" t="s">
        <v>80</v>
      </c>
      <c r="D6813">
        <v>18.558287</v>
      </c>
      <c r="E6813">
        <v>73.830385000000007</v>
      </c>
      <c r="F6813" s="18">
        <v>44595</v>
      </c>
      <c r="G6813" s="19">
        <v>0.83333333333333304</v>
      </c>
      <c r="H6813">
        <v>20</v>
      </c>
      <c r="I6813" s="13" t="s">
        <v>202</v>
      </c>
      <c r="J6813">
        <v>0</v>
      </c>
      <c r="K6813" s="13" t="s">
        <v>92</v>
      </c>
      <c r="L6813">
        <v>4</v>
      </c>
      <c r="M6813">
        <v>0</v>
      </c>
      <c r="N6813" s="13" t="s">
        <v>192</v>
      </c>
      <c r="O6813" s="13" t="s">
        <v>97</v>
      </c>
      <c r="P6813">
        <v>33</v>
      </c>
      <c r="Q6813" s="13" t="s">
        <v>195</v>
      </c>
      <c r="R6813" s="13" t="s">
        <v>98</v>
      </c>
      <c r="S6813" s="13" t="s">
        <v>196</v>
      </c>
      <c r="T6813">
        <v>1</v>
      </c>
      <c r="U6813">
        <v>0</v>
      </c>
      <c r="V6813">
        <v>0</v>
      </c>
      <c r="W6813" s="13" t="s">
        <v>101</v>
      </c>
      <c r="X6813">
        <v>0.1</v>
      </c>
    </row>
    <row r="6814" spans="1:24" x14ac:dyDescent="0.3">
      <c r="A6814">
        <v>6812</v>
      </c>
      <c r="B6814" t="s">
        <v>206</v>
      </c>
      <c r="C6814" t="s">
        <v>207</v>
      </c>
      <c r="D6814">
        <v>12.99879</v>
      </c>
      <c r="E6814">
        <v>77.579128999999995</v>
      </c>
      <c r="F6814" s="18">
        <v>45755</v>
      </c>
      <c r="G6814" s="19">
        <v>0.25</v>
      </c>
      <c r="H6814">
        <v>6</v>
      </c>
      <c r="I6814" s="13" t="s">
        <v>215</v>
      </c>
      <c r="J6814">
        <v>0</v>
      </c>
      <c r="K6814" s="13" t="s">
        <v>191</v>
      </c>
      <c r="L6814">
        <v>3</v>
      </c>
      <c r="M6814">
        <v>0</v>
      </c>
      <c r="N6814" s="13" t="s">
        <v>192</v>
      </c>
      <c r="O6814" s="13" t="s">
        <v>97</v>
      </c>
      <c r="P6814">
        <v>22</v>
      </c>
      <c r="Q6814" s="13" t="s">
        <v>95</v>
      </c>
      <c r="R6814" s="13" t="s">
        <v>98</v>
      </c>
      <c r="S6814" s="13" t="s">
        <v>196</v>
      </c>
      <c r="T6814">
        <v>3</v>
      </c>
      <c r="U6814">
        <v>1</v>
      </c>
      <c r="V6814">
        <v>0</v>
      </c>
      <c r="W6814" s="13" t="s">
        <v>101</v>
      </c>
      <c r="X6814">
        <v>0.1</v>
      </c>
    </row>
    <row r="6815" spans="1:24" x14ac:dyDescent="0.3">
      <c r="A6815">
        <v>6813</v>
      </c>
      <c r="B6815" t="s">
        <v>206</v>
      </c>
      <c r="C6815" t="s">
        <v>207</v>
      </c>
      <c r="D6815">
        <v>12.809936</v>
      </c>
      <c r="E6815">
        <v>77.730812</v>
      </c>
      <c r="F6815" s="18">
        <v>45696</v>
      </c>
      <c r="G6815" s="19">
        <v>0.625</v>
      </c>
      <c r="H6815">
        <v>15</v>
      </c>
      <c r="I6815" s="13" t="s">
        <v>219</v>
      </c>
      <c r="J6815">
        <v>1</v>
      </c>
      <c r="K6815" s="13" t="s">
        <v>191</v>
      </c>
      <c r="L6815">
        <v>3</v>
      </c>
      <c r="M6815">
        <v>0</v>
      </c>
      <c r="N6815" s="13" t="s">
        <v>212</v>
      </c>
      <c r="O6815" s="13" t="s">
        <v>95</v>
      </c>
      <c r="P6815">
        <v>20</v>
      </c>
      <c r="Q6815" s="13" t="s">
        <v>95</v>
      </c>
      <c r="R6815" s="13" t="s">
        <v>199</v>
      </c>
      <c r="S6815" s="13" t="s">
        <v>196</v>
      </c>
      <c r="T6815">
        <v>4</v>
      </c>
      <c r="U6815">
        <v>1</v>
      </c>
      <c r="V6815">
        <v>0</v>
      </c>
      <c r="W6815" s="13" t="s">
        <v>101</v>
      </c>
      <c r="X6815">
        <v>0.45</v>
      </c>
    </row>
    <row r="6816" spans="1:24" x14ac:dyDescent="0.3">
      <c r="A6816">
        <v>6814</v>
      </c>
      <c r="B6816" t="s">
        <v>206</v>
      </c>
      <c r="C6816" t="s">
        <v>207</v>
      </c>
      <c r="D6816">
        <v>12.990367000000001</v>
      </c>
      <c r="E6816">
        <v>77.498045000000005</v>
      </c>
      <c r="F6816" s="18">
        <v>44977</v>
      </c>
      <c r="G6816" s="19">
        <v>0</v>
      </c>
      <c r="H6816">
        <v>0</v>
      </c>
      <c r="I6816" s="13" t="s">
        <v>204</v>
      </c>
      <c r="J6816">
        <v>0</v>
      </c>
      <c r="K6816" s="13" t="s">
        <v>92</v>
      </c>
      <c r="L6816">
        <v>3</v>
      </c>
      <c r="M6816">
        <v>1</v>
      </c>
      <c r="N6816" s="13" t="s">
        <v>212</v>
      </c>
      <c r="O6816" s="13" t="s">
        <v>195</v>
      </c>
      <c r="P6816">
        <v>34</v>
      </c>
      <c r="Q6816" s="13" t="s">
        <v>95</v>
      </c>
      <c r="R6816" s="13" t="s">
        <v>205</v>
      </c>
      <c r="S6816" s="13" t="s">
        <v>193</v>
      </c>
      <c r="T6816">
        <v>3</v>
      </c>
      <c r="U6816">
        <v>3</v>
      </c>
      <c r="V6816">
        <v>0</v>
      </c>
      <c r="W6816" s="13" t="s">
        <v>101</v>
      </c>
      <c r="X6816">
        <v>0.25</v>
      </c>
    </row>
    <row r="6817" spans="1:24" x14ac:dyDescent="0.3">
      <c r="A6817">
        <v>6815</v>
      </c>
      <c r="B6817" t="s">
        <v>217</v>
      </c>
      <c r="C6817" t="s">
        <v>218</v>
      </c>
      <c r="D6817">
        <v>22.639925999999999</v>
      </c>
      <c r="E6817">
        <v>88.342277999999993</v>
      </c>
      <c r="F6817" s="18">
        <v>45583</v>
      </c>
      <c r="G6817" s="19">
        <v>0.125</v>
      </c>
      <c r="H6817">
        <v>3</v>
      </c>
      <c r="I6817" s="13" t="s">
        <v>211</v>
      </c>
      <c r="J6817">
        <v>0</v>
      </c>
      <c r="K6817" s="13" t="s">
        <v>92</v>
      </c>
      <c r="L6817">
        <v>4</v>
      </c>
      <c r="M6817">
        <v>0</v>
      </c>
      <c r="N6817" s="13" t="s">
        <v>212</v>
      </c>
      <c r="O6817" s="13" t="s">
        <v>195</v>
      </c>
      <c r="P6817">
        <v>21</v>
      </c>
      <c r="Q6817" s="13" t="s">
        <v>95</v>
      </c>
      <c r="R6817" s="13" t="s">
        <v>213</v>
      </c>
      <c r="S6817" s="13" t="s">
        <v>193</v>
      </c>
      <c r="T6817">
        <v>5</v>
      </c>
      <c r="U6817">
        <v>4</v>
      </c>
      <c r="V6817">
        <v>0</v>
      </c>
      <c r="W6817" s="13" t="s">
        <v>101</v>
      </c>
      <c r="X6817">
        <v>0.25</v>
      </c>
    </row>
    <row r="6818" spans="1:24" x14ac:dyDescent="0.3">
      <c r="A6818">
        <v>6816</v>
      </c>
      <c r="B6818" t="s">
        <v>190</v>
      </c>
      <c r="C6818" t="s">
        <v>80</v>
      </c>
      <c r="D6818">
        <v>19.045601999999999</v>
      </c>
      <c r="E6818">
        <v>72.933018000000004</v>
      </c>
      <c r="F6818" s="18">
        <v>44788</v>
      </c>
      <c r="G6818" s="19">
        <v>0.91666666666666696</v>
      </c>
      <c r="H6818">
        <v>22</v>
      </c>
      <c r="I6818" s="13" t="s">
        <v>204</v>
      </c>
      <c r="J6818">
        <v>0</v>
      </c>
      <c r="K6818" s="13" t="s">
        <v>92</v>
      </c>
      <c r="L6818">
        <v>2</v>
      </c>
      <c r="M6818">
        <v>1</v>
      </c>
      <c r="N6818" s="13" t="s">
        <v>94</v>
      </c>
      <c r="O6818" s="13" t="s">
        <v>95</v>
      </c>
      <c r="P6818">
        <v>37</v>
      </c>
      <c r="Q6818" s="13" t="s">
        <v>95</v>
      </c>
      <c r="R6818" s="13" t="s">
        <v>208</v>
      </c>
      <c r="S6818" s="13" t="s">
        <v>196</v>
      </c>
      <c r="T6818">
        <v>4</v>
      </c>
      <c r="U6818">
        <v>0</v>
      </c>
      <c r="V6818">
        <v>0</v>
      </c>
      <c r="W6818" s="13" t="s">
        <v>101</v>
      </c>
      <c r="X6818">
        <v>0.45</v>
      </c>
    </row>
    <row r="6819" spans="1:24" x14ac:dyDescent="0.3">
      <c r="A6819">
        <v>6817</v>
      </c>
      <c r="B6819" t="s">
        <v>203</v>
      </c>
      <c r="C6819" t="s">
        <v>203</v>
      </c>
      <c r="D6819">
        <v>28.464110999999999</v>
      </c>
      <c r="E6819">
        <v>76.942475000000002</v>
      </c>
      <c r="F6819" s="18">
        <v>44829</v>
      </c>
      <c r="G6819" s="19">
        <v>0.83333333333333304</v>
      </c>
      <c r="H6819">
        <v>20</v>
      </c>
      <c r="I6819" s="13" t="s">
        <v>89</v>
      </c>
      <c r="J6819">
        <v>1</v>
      </c>
      <c r="K6819" s="13" t="s">
        <v>214</v>
      </c>
      <c r="L6819">
        <v>4</v>
      </c>
      <c r="M6819">
        <v>1</v>
      </c>
      <c r="N6819" s="13" t="s">
        <v>94</v>
      </c>
      <c r="O6819" s="13" t="s">
        <v>95</v>
      </c>
      <c r="P6819">
        <v>39</v>
      </c>
      <c r="Q6819" s="13" t="s">
        <v>97</v>
      </c>
      <c r="R6819" s="13" t="s">
        <v>208</v>
      </c>
      <c r="S6819" s="13" t="s">
        <v>193</v>
      </c>
      <c r="T6819">
        <v>1</v>
      </c>
      <c r="U6819">
        <v>0</v>
      </c>
      <c r="V6819">
        <v>0</v>
      </c>
      <c r="W6819" s="13" t="s">
        <v>101</v>
      </c>
      <c r="X6819">
        <v>0.65</v>
      </c>
    </row>
    <row r="6820" spans="1:24" x14ac:dyDescent="0.3">
      <c r="A6820">
        <v>6818</v>
      </c>
      <c r="B6820" t="s">
        <v>217</v>
      </c>
      <c r="C6820" t="s">
        <v>218</v>
      </c>
      <c r="D6820">
        <v>22.542527</v>
      </c>
      <c r="E6820">
        <v>88.341373000000004</v>
      </c>
      <c r="F6820" s="18">
        <v>44689</v>
      </c>
      <c r="G6820" s="19">
        <v>0.20833333333333301</v>
      </c>
      <c r="H6820">
        <v>5</v>
      </c>
      <c r="I6820" s="13" t="s">
        <v>89</v>
      </c>
      <c r="J6820">
        <v>1</v>
      </c>
      <c r="K6820" s="13" t="s">
        <v>214</v>
      </c>
      <c r="L6820">
        <v>6</v>
      </c>
      <c r="M6820">
        <v>1</v>
      </c>
      <c r="N6820" s="13" t="s">
        <v>94</v>
      </c>
      <c r="O6820" s="13" t="s">
        <v>95</v>
      </c>
      <c r="P6820">
        <v>21</v>
      </c>
      <c r="Q6820" s="13" t="s">
        <v>95</v>
      </c>
      <c r="R6820" s="13" t="s">
        <v>213</v>
      </c>
      <c r="S6820" s="13" t="s">
        <v>99</v>
      </c>
      <c r="T6820">
        <v>2</v>
      </c>
      <c r="U6820">
        <v>2</v>
      </c>
      <c r="V6820">
        <v>0</v>
      </c>
      <c r="W6820" s="13" t="s">
        <v>101</v>
      </c>
      <c r="X6820">
        <v>0.65</v>
      </c>
    </row>
    <row r="6821" spans="1:24" x14ac:dyDescent="0.3">
      <c r="A6821">
        <v>6819</v>
      </c>
      <c r="B6821" t="s">
        <v>217</v>
      </c>
      <c r="C6821" t="s">
        <v>218</v>
      </c>
      <c r="D6821">
        <v>22.479199000000001</v>
      </c>
      <c r="E6821">
        <v>88.320858999999999</v>
      </c>
      <c r="F6821" s="18">
        <v>44767</v>
      </c>
      <c r="G6821" s="19">
        <v>0.45833333333333298</v>
      </c>
      <c r="H6821">
        <v>11</v>
      </c>
      <c r="I6821" s="13" t="s">
        <v>204</v>
      </c>
      <c r="J6821">
        <v>0</v>
      </c>
      <c r="K6821" s="13" t="s">
        <v>214</v>
      </c>
      <c r="L6821">
        <v>4</v>
      </c>
      <c r="M6821">
        <v>0</v>
      </c>
      <c r="N6821" s="13" t="s">
        <v>94</v>
      </c>
      <c r="O6821" s="13" t="s">
        <v>95</v>
      </c>
      <c r="P6821">
        <v>22</v>
      </c>
      <c r="Q6821" s="13" t="s">
        <v>95</v>
      </c>
      <c r="R6821" s="13" t="s">
        <v>213</v>
      </c>
      <c r="S6821" s="13" t="s">
        <v>196</v>
      </c>
      <c r="T6821">
        <v>3</v>
      </c>
      <c r="U6821">
        <v>2</v>
      </c>
      <c r="V6821">
        <v>0</v>
      </c>
      <c r="W6821" s="13" t="s">
        <v>101</v>
      </c>
      <c r="X6821">
        <v>0.45</v>
      </c>
    </row>
    <row r="6822" spans="1:24" x14ac:dyDescent="0.3">
      <c r="A6822">
        <v>6820</v>
      </c>
      <c r="B6822" t="s">
        <v>79</v>
      </c>
      <c r="C6822" t="s">
        <v>80</v>
      </c>
      <c r="D6822">
        <v>18.516978000000002</v>
      </c>
      <c r="E6822">
        <v>73.822057999999998</v>
      </c>
      <c r="F6822" s="18">
        <v>45249</v>
      </c>
      <c r="G6822" s="19">
        <v>0.58333333333333304</v>
      </c>
      <c r="H6822">
        <v>14</v>
      </c>
      <c r="I6822" s="13" t="s">
        <v>89</v>
      </c>
      <c r="J6822">
        <v>1</v>
      </c>
      <c r="K6822" s="13" t="s">
        <v>191</v>
      </c>
      <c r="L6822">
        <v>6</v>
      </c>
      <c r="M6822">
        <v>0</v>
      </c>
      <c r="N6822" s="13" t="s">
        <v>212</v>
      </c>
      <c r="O6822" s="13" t="s">
        <v>195</v>
      </c>
      <c r="P6822">
        <v>39</v>
      </c>
      <c r="Q6822" s="13" t="s">
        <v>95</v>
      </c>
      <c r="R6822" s="13" t="s">
        <v>98</v>
      </c>
      <c r="S6822" s="13" t="s">
        <v>99</v>
      </c>
      <c r="T6822">
        <v>3</v>
      </c>
      <c r="U6822">
        <v>3</v>
      </c>
      <c r="V6822">
        <v>0</v>
      </c>
      <c r="W6822" s="13" t="s">
        <v>101</v>
      </c>
      <c r="X6822">
        <v>0.45</v>
      </c>
    </row>
    <row r="6823" spans="1:24" x14ac:dyDescent="0.3">
      <c r="A6823">
        <v>6821</v>
      </c>
      <c r="B6823" t="s">
        <v>197</v>
      </c>
      <c r="C6823" t="s">
        <v>198</v>
      </c>
      <c r="D6823">
        <v>30.680140000000002</v>
      </c>
      <c r="E6823">
        <v>76.858095000000006</v>
      </c>
      <c r="F6823" s="18">
        <v>44695</v>
      </c>
      <c r="G6823" s="19">
        <v>0.91666666666666696</v>
      </c>
      <c r="H6823">
        <v>22</v>
      </c>
      <c r="I6823" s="13" t="s">
        <v>219</v>
      </c>
      <c r="J6823">
        <v>1</v>
      </c>
      <c r="K6823" s="13" t="s">
        <v>92</v>
      </c>
      <c r="L6823">
        <v>6</v>
      </c>
      <c r="M6823">
        <v>1</v>
      </c>
      <c r="N6823" s="13" t="s">
        <v>94</v>
      </c>
      <c r="O6823" s="13" t="s">
        <v>95</v>
      </c>
      <c r="P6823">
        <v>17</v>
      </c>
      <c r="Q6823" s="13" t="s">
        <v>97</v>
      </c>
      <c r="R6823" s="13" t="s">
        <v>205</v>
      </c>
      <c r="S6823" s="13" t="s">
        <v>196</v>
      </c>
      <c r="T6823">
        <v>4</v>
      </c>
      <c r="U6823">
        <v>3</v>
      </c>
      <c r="V6823">
        <v>0</v>
      </c>
      <c r="W6823" s="13" t="s">
        <v>101</v>
      </c>
      <c r="X6823">
        <v>0.65</v>
      </c>
    </row>
    <row r="6824" spans="1:24" x14ac:dyDescent="0.3">
      <c r="A6824">
        <v>6822</v>
      </c>
      <c r="B6824" t="s">
        <v>209</v>
      </c>
      <c r="C6824" t="s">
        <v>210</v>
      </c>
      <c r="D6824">
        <v>17.528611000000001</v>
      </c>
      <c r="E6824">
        <v>78.440033</v>
      </c>
      <c r="F6824" s="18">
        <v>44688</v>
      </c>
      <c r="G6824" s="19">
        <v>0.625</v>
      </c>
      <c r="H6824">
        <v>15</v>
      </c>
      <c r="I6824" s="13" t="s">
        <v>219</v>
      </c>
      <c r="J6824">
        <v>1</v>
      </c>
      <c r="K6824" s="13" t="s">
        <v>191</v>
      </c>
      <c r="L6824">
        <v>5</v>
      </c>
      <c r="M6824">
        <v>0</v>
      </c>
      <c r="N6824" s="13" t="s">
        <v>192</v>
      </c>
      <c r="O6824" s="13" t="s">
        <v>97</v>
      </c>
      <c r="P6824">
        <v>29</v>
      </c>
      <c r="Q6824" s="13" t="s">
        <v>97</v>
      </c>
      <c r="R6824" s="13" t="s">
        <v>205</v>
      </c>
      <c r="S6824" s="13" t="s">
        <v>193</v>
      </c>
      <c r="T6824">
        <v>5</v>
      </c>
      <c r="U6824">
        <v>4</v>
      </c>
      <c r="V6824">
        <v>0</v>
      </c>
      <c r="W6824" s="13" t="s">
        <v>101</v>
      </c>
      <c r="X6824">
        <v>0.3</v>
      </c>
    </row>
    <row r="6825" spans="1:24" x14ac:dyDescent="0.3">
      <c r="A6825">
        <v>6823</v>
      </c>
      <c r="B6825" t="s">
        <v>209</v>
      </c>
      <c r="C6825" t="s">
        <v>210</v>
      </c>
      <c r="D6825">
        <v>17.384304</v>
      </c>
      <c r="E6825">
        <v>78.391300000000001</v>
      </c>
      <c r="F6825" s="18">
        <v>45679</v>
      </c>
      <c r="G6825" s="19">
        <v>0.875</v>
      </c>
      <c r="H6825">
        <v>21</v>
      </c>
      <c r="I6825" s="13" t="s">
        <v>194</v>
      </c>
      <c r="J6825">
        <v>0</v>
      </c>
      <c r="K6825" s="13" t="s">
        <v>191</v>
      </c>
      <c r="L6825">
        <v>4</v>
      </c>
      <c r="M6825">
        <v>0</v>
      </c>
      <c r="N6825" s="13" t="s">
        <v>94</v>
      </c>
      <c r="O6825" s="13" t="s">
        <v>95</v>
      </c>
      <c r="P6825">
        <v>31</v>
      </c>
      <c r="Q6825" s="13" t="s">
        <v>97</v>
      </c>
      <c r="R6825" s="13" t="s">
        <v>199</v>
      </c>
      <c r="S6825" s="13" t="s">
        <v>196</v>
      </c>
      <c r="T6825">
        <v>3</v>
      </c>
      <c r="U6825">
        <v>1</v>
      </c>
      <c r="V6825">
        <v>0</v>
      </c>
      <c r="W6825" s="13" t="s">
        <v>101</v>
      </c>
      <c r="X6825">
        <v>0.65</v>
      </c>
    </row>
    <row r="6826" spans="1:24" x14ac:dyDescent="0.3">
      <c r="A6826">
        <v>6824</v>
      </c>
      <c r="B6826" t="s">
        <v>190</v>
      </c>
      <c r="C6826" t="s">
        <v>80</v>
      </c>
      <c r="D6826">
        <v>19.117849</v>
      </c>
      <c r="E6826">
        <v>72.977056000000005</v>
      </c>
      <c r="F6826" s="18">
        <v>45703</v>
      </c>
      <c r="G6826" s="19">
        <v>0.875</v>
      </c>
      <c r="H6826">
        <v>21</v>
      </c>
      <c r="I6826" s="13" t="s">
        <v>219</v>
      </c>
      <c r="J6826">
        <v>1</v>
      </c>
      <c r="K6826" s="13" t="s">
        <v>214</v>
      </c>
      <c r="L6826">
        <v>3</v>
      </c>
      <c r="M6826">
        <v>0</v>
      </c>
      <c r="N6826" s="13" t="s">
        <v>192</v>
      </c>
      <c r="O6826" s="13" t="s">
        <v>97</v>
      </c>
      <c r="P6826">
        <v>30</v>
      </c>
      <c r="Q6826" s="13" t="s">
        <v>95</v>
      </c>
      <c r="R6826" s="13" t="s">
        <v>199</v>
      </c>
      <c r="S6826" s="13" t="s">
        <v>196</v>
      </c>
      <c r="T6826">
        <v>3</v>
      </c>
      <c r="U6826">
        <v>2</v>
      </c>
      <c r="V6826">
        <v>0</v>
      </c>
      <c r="W6826" s="13" t="s">
        <v>101</v>
      </c>
      <c r="X6826">
        <v>0.1</v>
      </c>
    </row>
    <row r="6827" spans="1:24" x14ac:dyDescent="0.3">
      <c r="A6827">
        <v>6825</v>
      </c>
      <c r="B6827" t="s">
        <v>203</v>
      </c>
      <c r="C6827" t="s">
        <v>203</v>
      </c>
      <c r="D6827">
        <v>28.479126999999998</v>
      </c>
      <c r="E6827">
        <v>76.823041000000003</v>
      </c>
      <c r="F6827" s="18">
        <v>45404</v>
      </c>
      <c r="G6827" s="19">
        <v>0.5</v>
      </c>
      <c r="H6827">
        <v>12</v>
      </c>
      <c r="I6827" s="13" t="s">
        <v>204</v>
      </c>
      <c r="J6827">
        <v>0</v>
      </c>
      <c r="K6827" s="13" t="s">
        <v>92</v>
      </c>
      <c r="L6827">
        <v>1</v>
      </c>
      <c r="M6827">
        <v>0</v>
      </c>
      <c r="N6827" s="13" t="s">
        <v>212</v>
      </c>
      <c r="O6827" s="13" t="s">
        <v>195</v>
      </c>
      <c r="P6827">
        <v>28</v>
      </c>
      <c r="Q6827" s="13" t="s">
        <v>97</v>
      </c>
      <c r="R6827" s="13" t="s">
        <v>213</v>
      </c>
      <c r="S6827" s="13" t="s">
        <v>99</v>
      </c>
      <c r="T6827">
        <v>5</v>
      </c>
      <c r="U6827">
        <v>5</v>
      </c>
      <c r="V6827">
        <v>0</v>
      </c>
      <c r="W6827" s="13" t="s">
        <v>101</v>
      </c>
      <c r="X6827">
        <v>0.65</v>
      </c>
    </row>
    <row r="6828" spans="1:24" x14ac:dyDescent="0.3">
      <c r="A6828">
        <v>6826</v>
      </c>
      <c r="B6828" t="s">
        <v>203</v>
      </c>
      <c r="C6828" t="s">
        <v>203</v>
      </c>
      <c r="D6828">
        <v>28.558157999999999</v>
      </c>
      <c r="E6828">
        <v>76.804818999999995</v>
      </c>
      <c r="F6828" s="18">
        <v>45571</v>
      </c>
      <c r="G6828" s="19">
        <v>0.58333333333333304</v>
      </c>
      <c r="H6828">
        <v>14</v>
      </c>
      <c r="I6828" s="13" t="s">
        <v>89</v>
      </c>
      <c r="J6828">
        <v>1</v>
      </c>
      <c r="K6828" s="13" t="s">
        <v>214</v>
      </c>
      <c r="L6828">
        <v>4</v>
      </c>
      <c r="M6828">
        <v>0</v>
      </c>
      <c r="N6828" s="13" t="s">
        <v>94</v>
      </c>
      <c r="O6828" s="13" t="s">
        <v>95</v>
      </c>
      <c r="P6828">
        <v>19</v>
      </c>
      <c r="Q6828" s="13" t="s">
        <v>97</v>
      </c>
      <c r="R6828" s="13" t="s">
        <v>213</v>
      </c>
      <c r="S6828" s="13" t="s">
        <v>196</v>
      </c>
      <c r="T6828">
        <v>3</v>
      </c>
      <c r="U6828">
        <v>2</v>
      </c>
      <c r="V6828">
        <v>0</v>
      </c>
      <c r="W6828" s="13" t="s">
        <v>101</v>
      </c>
      <c r="X6828">
        <v>0.65</v>
      </c>
    </row>
    <row r="6829" spans="1:24" x14ac:dyDescent="0.3">
      <c r="A6829">
        <v>6827</v>
      </c>
      <c r="B6829" t="s">
        <v>206</v>
      </c>
      <c r="C6829" t="s">
        <v>207</v>
      </c>
      <c r="D6829">
        <v>12.921531</v>
      </c>
      <c r="E6829">
        <v>77.509552999999997</v>
      </c>
      <c r="F6829" s="18">
        <v>45334</v>
      </c>
      <c r="G6829" s="19">
        <v>8.3333333333333301E-2</v>
      </c>
      <c r="H6829">
        <v>2</v>
      </c>
      <c r="I6829" s="13" t="s">
        <v>204</v>
      </c>
      <c r="J6829">
        <v>0</v>
      </c>
      <c r="K6829" s="13" t="s">
        <v>191</v>
      </c>
      <c r="L6829">
        <v>2</v>
      </c>
      <c r="M6829">
        <v>1</v>
      </c>
      <c r="N6829" s="13" t="s">
        <v>192</v>
      </c>
      <c r="O6829" s="13" t="s">
        <v>97</v>
      </c>
      <c r="P6829">
        <v>23</v>
      </c>
      <c r="Q6829" s="13" t="s">
        <v>95</v>
      </c>
      <c r="R6829" s="13" t="s">
        <v>208</v>
      </c>
      <c r="S6829" s="13" t="s">
        <v>193</v>
      </c>
      <c r="T6829">
        <v>2</v>
      </c>
      <c r="U6829">
        <v>1</v>
      </c>
      <c r="V6829">
        <v>0</v>
      </c>
      <c r="W6829" s="13" t="s">
        <v>101</v>
      </c>
      <c r="X6829">
        <v>0.1</v>
      </c>
    </row>
    <row r="6830" spans="1:24" x14ac:dyDescent="0.3">
      <c r="A6830">
        <v>6828</v>
      </c>
      <c r="B6830" t="s">
        <v>197</v>
      </c>
      <c r="C6830" t="s">
        <v>198</v>
      </c>
      <c r="D6830">
        <v>30.706879000000001</v>
      </c>
      <c r="E6830">
        <v>76.847924000000006</v>
      </c>
      <c r="F6830" s="18">
        <v>45415</v>
      </c>
      <c r="G6830" s="19">
        <v>0.70833333333333304</v>
      </c>
      <c r="H6830">
        <v>17</v>
      </c>
      <c r="I6830" s="13" t="s">
        <v>211</v>
      </c>
      <c r="J6830">
        <v>0</v>
      </c>
      <c r="K6830" s="13" t="s">
        <v>92</v>
      </c>
      <c r="L6830">
        <v>3</v>
      </c>
      <c r="M6830">
        <v>0</v>
      </c>
      <c r="N6830" s="13" t="s">
        <v>192</v>
      </c>
      <c r="O6830" s="13" t="s">
        <v>97</v>
      </c>
      <c r="P6830">
        <v>39</v>
      </c>
      <c r="Q6830" s="13" t="s">
        <v>97</v>
      </c>
      <c r="R6830" s="13" t="s">
        <v>199</v>
      </c>
      <c r="S6830" s="13" t="s">
        <v>99</v>
      </c>
      <c r="T6830">
        <v>1</v>
      </c>
      <c r="U6830">
        <v>1</v>
      </c>
      <c r="V6830">
        <v>1</v>
      </c>
      <c r="W6830" s="13" t="s">
        <v>101</v>
      </c>
      <c r="X6830">
        <v>0.65</v>
      </c>
    </row>
    <row r="6831" spans="1:24" x14ac:dyDescent="0.3">
      <c r="A6831">
        <v>6829</v>
      </c>
      <c r="B6831" t="s">
        <v>206</v>
      </c>
      <c r="C6831" t="s">
        <v>207</v>
      </c>
      <c r="D6831">
        <v>12.868963000000001</v>
      </c>
      <c r="E6831">
        <v>77.698685999999995</v>
      </c>
      <c r="F6831" s="18">
        <v>44856</v>
      </c>
      <c r="G6831" s="19">
        <v>0.33333333333333298</v>
      </c>
      <c r="H6831">
        <v>8</v>
      </c>
      <c r="I6831" s="13" t="s">
        <v>219</v>
      </c>
      <c r="J6831">
        <v>1</v>
      </c>
      <c r="K6831" s="13" t="s">
        <v>214</v>
      </c>
      <c r="L6831">
        <v>1</v>
      </c>
      <c r="M6831">
        <v>0</v>
      </c>
      <c r="N6831" s="13" t="s">
        <v>212</v>
      </c>
      <c r="O6831" s="13" t="s">
        <v>195</v>
      </c>
      <c r="P6831">
        <v>17</v>
      </c>
      <c r="Q6831" s="13" t="s">
        <v>195</v>
      </c>
      <c r="R6831" s="13" t="s">
        <v>213</v>
      </c>
      <c r="S6831" s="13" t="s">
        <v>196</v>
      </c>
      <c r="T6831">
        <v>4</v>
      </c>
      <c r="U6831">
        <v>0</v>
      </c>
      <c r="V6831">
        <v>1</v>
      </c>
      <c r="W6831" s="13" t="s">
        <v>101</v>
      </c>
      <c r="X6831">
        <v>0.4</v>
      </c>
    </row>
    <row r="6832" spans="1:24" x14ac:dyDescent="0.3">
      <c r="A6832">
        <v>6830</v>
      </c>
      <c r="B6832" t="s">
        <v>190</v>
      </c>
      <c r="C6832" t="s">
        <v>80</v>
      </c>
      <c r="D6832">
        <v>18.869541999999999</v>
      </c>
      <c r="E6832">
        <v>72.727435999999997</v>
      </c>
      <c r="F6832" s="18">
        <v>45604</v>
      </c>
      <c r="G6832" s="19">
        <v>0.91666666666666696</v>
      </c>
      <c r="H6832">
        <v>22</v>
      </c>
      <c r="I6832" s="13" t="s">
        <v>211</v>
      </c>
      <c r="J6832">
        <v>0</v>
      </c>
      <c r="K6832" s="13" t="s">
        <v>92</v>
      </c>
      <c r="L6832">
        <v>1</v>
      </c>
      <c r="M6832">
        <v>1</v>
      </c>
      <c r="N6832" s="13" t="s">
        <v>94</v>
      </c>
      <c r="O6832" s="13" t="s">
        <v>95</v>
      </c>
      <c r="P6832">
        <v>26</v>
      </c>
      <c r="Q6832" s="13" t="s">
        <v>95</v>
      </c>
      <c r="R6832" s="13" t="s">
        <v>205</v>
      </c>
      <c r="S6832" s="13" t="s">
        <v>99</v>
      </c>
      <c r="T6832">
        <v>1</v>
      </c>
      <c r="U6832">
        <v>1</v>
      </c>
      <c r="V6832">
        <v>0</v>
      </c>
      <c r="W6832" s="13" t="s">
        <v>101</v>
      </c>
      <c r="X6832">
        <v>0.65</v>
      </c>
    </row>
    <row r="6833" spans="1:24" x14ac:dyDescent="0.3">
      <c r="A6833">
        <v>6831</v>
      </c>
      <c r="B6833" t="s">
        <v>79</v>
      </c>
      <c r="C6833" t="s">
        <v>80</v>
      </c>
      <c r="D6833">
        <v>18.440837999999999</v>
      </c>
      <c r="E6833">
        <v>73.831715000000003</v>
      </c>
      <c r="F6833" s="18">
        <v>45477</v>
      </c>
      <c r="G6833" s="19">
        <v>0.79166666666666696</v>
      </c>
      <c r="H6833">
        <v>19</v>
      </c>
      <c r="I6833" s="13" t="s">
        <v>202</v>
      </c>
      <c r="J6833">
        <v>0</v>
      </c>
      <c r="K6833" s="13" t="s">
        <v>191</v>
      </c>
      <c r="L6833">
        <v>4</v>
      </c>
      <c r="M6833">
        <v>0</v>
      </c>
      <c r="N6833" s="13" t="s">
        <v>212</v>
      </c>
      <c r="O6833" s="13" t="s">
        <v>195</v>
      </c>
      <c r="P6833">
        <v>39</v>
      </c>
      <c r="Q6833" s="13" t="s">
        <v>97</v>
      </c>
      <c r="R6833" s="13" t="s">
        <v>205</v>
      </c>
      <c r="S6833" s="13" t="s">
        <v>193</v>
      </c>
      <c r="T6833">
        <v>3</v>
      </c>
      <c r="U6833">
        <v>3</v>
      </c>
      <c r="V6833">
        <v>1</v>
      </c>
      <c r="W6833" s="13" t="s">
        <v>101</v>
      </c>
      <c r="X6833">
        <v>0.6</v>
      </c>
    </row>
    <row r="6834" spans="1:24" x14ac:dyDescent="0.3">
      <c r="A6834">
        <v>6832</v>
      </c>
      <c r="B6834" t="s">
        <v>190</v>
      </c>
      <c r="C6834" t="s">
        <v>80</v>
      </c>
      <c r="D6834">
        <v>18.859788999999999</v>
      </c>
      <c r="E6834">
        <v>72.772881999999996</v>
      </c>
      <c r="F6834" s="18">
        <v>44969</v>
      </c>
      <c r="G6834" s="19">
        <v>8.3333333333333301E-2</v>
      </c>
      <c r="H6834">
        <v>2</v>
      </c>
      <c r="I6834" s="13" t="s">
        <v>89</v>
      </c>
      <c r="J6834">
        <v>1</v>
      </c>
      <c r="K6834" s="13" t="s">
        <v>191</v>
      </c>
      <c r="L6834">
        <v>4</v>
      </c>
      <c r="M6834">
        <v>1</v>
      </c>
      <c r="N6834" s="13" t="s">
        <v>94</v>
      </c>
      <c r="O6834" s="13" t="s">
        <v>95</v>
      </c>
      <c r="P6834">
        <v>20</v>
      </c>
      <c r="Q6834" s="13" t="s">
        <v>95</v>
      </c>
      <c r="R6834" s="13" t="s">
        <v>208</v>
      </c>
      <c r="S6834" s="13" t="s">
        <v>196</v>
      </c>
      <c r="T6834">
        <v>1</v>
      </c>
      <c r="U6834">
        <v>0</v>
      </c>
      <c r="V6834">
        <v>0</v>
      </c>
      <c r="W6834" s="13" t="s">
        <v>101</v>
      </c>
      <c r="X6834">
        <v>0.45</v>
      </c>
    </row>
    <row r="6835" spans="1:24" x14ac:dyDescent="0.3">
      <c r="A6835">
        <v>6833</v>
      </c>
      <c r="B6835" t="s">
        <v>209</v>
      </c>
      <c r="C6835" t="s">
        <v>210</v>
      </c>
      <c r="D6835">
        <v>17.243805999999999</v>
      </c>
      <c r="E6835">
        <v>78.562940999999995</v>
      </c>
      <c r="F6835" s="18">
        <v>45428</v>
      </c>
      <c r="G6835" s="19">
        <v>0.29166666666666702</v>
      </c>
      <c r="H6835">
        <v>7</v>
      </c>
      <c r="I6835" s="13" t="s">
        <v>202</v>
      </c>
      <c r="J6835">
        <v>0</v>
      </c>
      <c r="K6835" s="13" t="s">
        <v>191</v>
      </c>
      <c r="L6835">
        <v>2</v>
      </c>
      <c r="M6835">
        <v>1</v>
      </c>
      <c r="N6835" s="13" t="s">
        <v>94</v>
      </c>
      <c r="O6835" s="13" t="s">
        <v>95</v>
      </c>
      <c r="P6835">
        <v>24</v>
      </c>
      <c r="Q6835" s="13" t="s">
        <v>97</v>
      </c>
      <c r="R6835" s="13" t="s">
        <v>213</v>
      </c>
      <c r="S6835" s="13" t="s">
        <v>99</v>
      </c>
      <c r="T6835">
        <v>4</v>
      </c>
      <c r="U6835">
        <v>4</v>
      </c>
      <c r="V6835">
        <v>0</v>
      </c>
      <c r="W6835" s="13" t="s">
        <v>101</v>
      </c>
      <c r="X6835">
        <v>0.85</v>
      </c>
    </row>
    <row r="6836" spans="1:24" x14ac:dyDescent="0.3">
      <c r="A6836">
        <v>6834</v>
      </c>
      <c r="B6836" t="s">
        <v>209</v>
      </c>
      <c r="C6836" t="s">
        <v>210</v>
      </c>
      <c r="D6836">
        <v>17.418393999999999</v>
      </c>
      <c r="E6836">
        <v>78.497831000000005</v>
      </c>
      <c r="F6836" s="18">
        <v>45597</v>
      </c>
      <c r="G6836" s="19">
        <v>0.41666666666666702</v>
      </c>
      <c r="H6836">
        <v>10</v>
      </c>
      <c r="I6836" s="13" t="s">
        <v>211</v>
      </c>
      <c r="J6836">
        <v>0</v>
      </c>
      <c r="K6836" s="13" t="s">
        <v>92</v>
      </c>
      <c r="L6836">
        <v>3</v>
      </c>
      <c r="M6836">
        <v>1</v>
      </c>
      <c r="N6836" s="13" t="s">
        <v>94</v>
      </c>
      <c r="O6836" s="13" t="s">
        <v>95</v>
      </c>
      <c r="P6836">
        <v>35</v>
      </c>
      <c r="Q6836" s="13" t="s">
        <v>97</v>
      </c>
      <c r="R6836" s="13" t="s">
        <v>199</v>
      </c>
      <c r="S6836" s="13" t="s">
        <v>193</v>
      </c>
      <c r="T6836">
        <v>5</v>
      </c>
      <c r="U6836">
        <v>3</v>
      </c>
      <c r="V6836">
        <v>1</v>
      </c>
      <c r="W6836" s="13" t="s">
        <v>220</v>
      </c>
      <c r="X6836">
        <v>0.9</v>
      </c>
    </row>
    <row r="6837" spans="1:24" x14ac:dyDescent="0.3">
      <c r="A6837">
        <v>6835</v>
      </c>
      <c r="B6837" t="s">
        <v>206</v>
      </c>
      <c r="C6837" t="s">
        <v>207</v>
      </c>
      <c r="D6837">
        <v>12.835274999999999</v>
      </c>
      <c r="E6837">
        <v>77.611881999999994</v>
      </c>
      <c r="F6837" s="18">
        <v>45154</v>
      </c>
      <c r="G6837" s="19">
        <v>0.58333333333333304</v>
      </c>
      <c r="H6837">
        <v>14</v>
      </c>
      <c r="I6837" s="13" t="s">
        <v>194</v>
      </c>
      <c r="J6837">
        <v>0</v>
      </c>
      <c r="K6837" s="13" t="s">
        <v>214</v>
      </c>
      <c r="L6837">
        <v>2</v>
      </c>
      <c r="M6837">
        <v>1</v>
      </c>
      <c r="N6837" s="13" t="s">
        <v>192</v>
      </c>
      <c r="O6837" s="13" t="s">
        <v>97</v>
      </c>
      <c r="P6837">
        <v>29</v>
      </c>
      <c r="Q6837" s="13" t="s">
        <v>195</v>
      </c>
      <c r="R6837" s="13" t="s">
        <v>208</v>
      </c>
      <c r="S6837" s="13" t="s">
        <v>193</v>
      </c>
      <c r="T6837">
        <v>2</v>
      </c>
      <c r="U6837">
        <v>1</v>
      </c>
      <c r="V6837">
        <v>0</v>
      </c>
      <c r="W6837" s="13" t="s">
        <v>101</v>
      </c>
      <c r="X6837">
        <v>0.1</v>
      </c>
    </row>
    <row r="6838" spans="1:24" x14ac:dyDescent="0.3">
      <c r="A6838">
        <v>6836</v>
      </c>
      <c r="B6838" t="s">
        <v>190</v>
      </c>
      <c r="C6838" t="s">
        <v>80</v>
      </c>
      <c r="D6838">
        <v>18.848300999999999</v>
      </c>
      <c r="E6838">
        <v>72.951897000000002</v>
      </c>
      <c r="F6838" s="18">
        <v>45365</v>
      </c>
      <c r="G6838" s="19">
        <v>0.375</v>
      </c>
      <c r="H6838">
        <v>9</v>
      </c>
      <c r="I6838" s="13" t="s">
        <v>202</v>
      </c>
      <c r="J6838">
        <v>0</v>
      </c>
      <c r="K6838" s="13" t="s">
        <v>92</v>
      </c>
      <c r="L6838">
        <v>4</v>
      </c>
      <c r="M6838">
        <v>0</v>
      </c>
      <c r="N6838" s="13" t="s">
        <v>94</v>
      </c>
      <c r="O6838" s="13" t="s">
        <v>95</v>
      </c>
      <c r="P6838">
        <v>34</v>
      </c>
      <c r="Q6838" s="13" t="s">
        <v>195</v>
      </c>
      <c r="R6838" s="13" t="s">
        <v>98</v>
      </c>
      <c r="S6838" s="13" t="s">
        <v>193</v>
      </c>
      <c r="T6838">
        <v>2</v>
      </c>
      <c r="U6838">
        <v>2</v>
      </c>
      <c r="V6838">
        <v>1</v>
      </c>
      <c r="W6838" s="13" t="s">
        <v>101</v>
      </c>
      <c r="X6838">
        <v>0.6</v>
      </c>
    </row>
    <row r="6839" spans="1:24" x14ac:dyDescent="0.3">
      <c r="A6839">
        <v>6837</v>
      </c>
      <c r="B6839" t="s">
        <v>217</v>
      </c>
      <c r="C6839" t="s">
        <v>218</v>
      </c>
      <c r="D6839">
        <v>22.413519000000001</v>
      </c>
      <c r="E6839">
        <v>88.405366999999998</v>
      </c>
      <c r="F6839" s="18">
        <v>45095</v>
      </c>
      <c r="G6839" s="19">
        <v>0.91666666666666696</v>
      </c>
      <c r="H6839">
        <v>22</v>
      </c>
      <c r="I6839" s="13" t="s">
        <v>89</v>
      </c>
      <c r="J6839">
        <v>1</v>
      </c>
      <c r="K6839" s="13" t="s">
        <v>214</v>
      </c>
      <c r="L6839">
        <v>3</v>
      </c>
      <c r="M6839">
        <v>1</v>
      </c>
      <c r="N6839" s="13" t="s">
        <v>192</v>
      </c>
      <c r="O6839" s="13" t="s">
        <v>97</v>
      </c>
      <c r="P6839">
        <v>16</v>
      </c>
      <c r="Q6839" s="13" t="s">
        <v>95</v>
      </c>
      <c r="R6839" s="13" t="s">
        <v>98</v>
      </c>
      <c r="S6839" s="13" t="s">
        <v>196</v>
      </c>
      <c r="T6839">
        <v>2</v>
      </c>
      <c r="U6839">
        <v>0</v>
      </c>
      <c r="V6839">
        <v>0</v>
      </c>
      <c r="W6839" s="13" t="s">
        <v>101</v>
      </c>
      <c r="X6839">
        <v>0.1</v>
      </c>
    </row>
    <row r="6840" spans="1:24" x14ac:dyDescent="0.3">
      <c r="A6840">
        <v>6838</v>
      </c>
      <c r="B6840" t="s">
        <v>197</v>
      </c>
      <c r="C6840" t="s">
        <v>198</v>
      </c>
      <c r="D6840">
        <v>30.664017000000001</v>
      </c>
      <c r="E6840">
        <v>76.793378000000004</v>
      </c>
      <c r="F6840" s="18">
        <v>44773</v>
      </c>
      <c r="G6840" s="19">
        <v>0.625</v>
      </c>
      <c r="H6840">
        <v>15</v>
      </c>
      <c r="I6840" s="13" t="s">
        <v>89</v>
      </c>
      <c r="J6840">
        <v>1</v>
      </c>
      <c r="K6840" s="13" t="s">
        <v>92</v>
      </c>
      <c r="L6840">
        <v>2</v>
      </c>
      <c r="M6840">
        <v>1</v>
      </c>
      <c r="N6840" s="13" t="s">
        <v>94</v>
      </c>
      <c r="O6840" s="13" t="s">
        <v>95</v>
      </c>
      <c r="P6840">
        <v>16</v>
      </c>
      <c r="Q6840" s="13" t="s">
        <v>95</v>
      </c>
      <c r="R6840" s="13" t="s">
        <v>213</v>
      </c>
      <c r="S6840" s="13" t="s">
        <v>193</v>
      </c>
      <c r="T6840">
        <v>2</v>
      </c>
      <c r="U6840">
        <v>2</v>
      </c>
      <c r="V6840">
        <v>0</v>
      </c>
      <c r="W6840" s="13" t="s">
        <v>101</v>
      </c>
      <c r="X6840">
        <v>0.45</v>
      </c>
    </row>
    <row r="6841" spans="1:24" x14ac:dyDescent="0.3">
      <c r="A6841">
        <v>6839</v>
      </c>
      <c r="B6841" t="s">
        <v>206</v>
      </c>
      <c r="C6841" t="s">
        <v>207</v>
      </c>
      <c r="D6841">
        <v>13.132387</v>
      </c>
      <c r="E6841">
        <v>77.562051999999994</v>
      </c>
      <c r="F6841" s="18">
        <v>45428</v>
      </c>
      <c r="G6841" s="19">
        <v>8.3333333333333301E-2</v>
      </c>
      <c r="H6841">
        <v>2</v>
      </c>
      <c r="I6841" s="13" t="s">
        <v>202</v>
      </c>
      <c r="J6841">
        <v>0</v>
      </c>
      <c r="K6841" s="13" t="s">
        <v>92</v>
      </c>
      <c r="L6841">
        <v>1</v>
      </c>
      <c r="M6841">
        <v>1</v>
      </c>
      <c r="N6841" s="13" t="s">
        <v>192</v>
      </c>
      <c r="O6841" s="13" t="s">
        <v>97</v>
      </c>
      <c r="P6841">
        <v>18</v>
      </c>
      <c r="Q6841" s="13" t="s">
        <v>195</v>
      </c>
      <c r="R6841" s="13" t="s">
        <v>205</v>
      </c>
      <c r="S6841" s="13" t="s">
        <v>193</v>
      </c>
      <c r="T6841">
        <v>4</v>
      </c>
      <c r="U6841">
        <v>3</v>
      </c>
      <c r="V6841">
        <v>0</v>
      </c>
      <c r="W6841" s="13" t="s">
        <v>101</v>
      </c>
      <c r="X6841">
        <v>0.1</v>
      </c>
    </row>
    <row r="6842" spans="1:24" x14ac:dyDescent="0.3">
      <c r="A6842">
        <v>6840</v>
      </c>
      <c r="B6842" t="s">
        <v>190</v>
      </c>
      <c r="C6842" t="s">
        <v>80</v>
      </c>
      <c r="D6842">
        <v>18.807206999999998</v>
      </c>
      <c r="E6842">
        <v>72.768700999999993</v>
      </c>
      <c r="F6842" s="18">
        <v>45756</v>
      </c>
      <c r="G6842" s="19">
        <v>0.20833333333333301</v>
      </c>
      <c r="H6842">
        <v>5</v>
      </c>
      <c r="I6842" s="13" t="s">
        <v>194</v>
      </c>
      <c r="J6842">
        <v>0</v>
      </c>
      <c r="K6842" s="13" t="s">
        <v>191</v>
      </c>
      <c r="L6842">
        <v>4</v>
      </c>
      <c r="M6842">
        <v>0</v>
      </c>
      <c r="N6842" s="13" t="s">
        <v>192</v>
      </c>
      <c r="O6842" s="13" t="s">
        <v>97</v>
      </c>
      <c r="P6842">
        <v>32</v>
      </c>
      <c r="Q6842" s="13" t="s">
        <v>97</v>
      </c>
      <c r="R6842" s="13" t="s">
        <v>98</v>
      </c>
      <c r="S6842" s="13" t="s">
        <v>99</v>
      </c>
      <c r="T6842">
        <v>5</v>
      </c>
      <c r="U6842">
        <v>5</v>
      </c>
      <c r="V6842">
        <v>0</v>
      </c>
      <c r="W6842" s="13" t="s">
        <v>101</v>
      </c>
      <c r="X6842">
        <v>0.5</v>
      </c>
    </row>
    <row r="6843" spans="1:24" x14ac:dyDescent="0.3">
      <c r="A6843">
        <v>6841</v>
      </c>
      <c r="B6843" t="s">
        <v>79</v>
      </c>
      <c r="C6843" t="s">
        <v>80</v>
      </c>
      <c r="D6843">
        <v>18.579820000000002</v>
      </c>
      <c r="E6843">
        <v>73.949922999999998</v>
      </c>
      <c r="F6843" s="18">
        <v>44983</v>
      </c>
      <c r="G6843" s="19">
        <v>0.79166666666666696</v>
      </c>
      <c r="H6843">
        <v>19</v>
      </c>
      <c r="I6843" s="13" t="s">
        <v>89</v>
      </c>
      <c r="J6843">
        <v>1</v>
      </c>
      <c r="K6843" s="13" t="s">
        <v>191</v>
      </c>
      <c r="L6843">
        <v>5</v>
      </c>
      <c r="M6843">
        <v>0</v>
      </c>
      <c r="N6843" s="13" t="s">
        <v>94</v>
      </c>
      <c r="O6843" s="13" t="s">
        <v>95</v>
      </c>
      <c r="P6843">
        <v>27</v>
      </c>
      <c r="Q6843" s="13" t="s">
        <v>195</v>
      </c>
      <c r="R6843" s="13" t="s">
        <v>199</v>
      </c>
      <c r="S6843" s="13" t="s">
        <v>193</v>
      </c>
      <c r="T6843">
        <v>4</v>
      </c>
      <c r="U6843">
        <v>3</v>
      </c>
      <c r="V6843">
        <v>1</v>
      </c>
      <c r="W6843" s="13" t="s">
        <v>101</v>
      </c>
      <c r="X6843">
        <v>0.6</v>
      </c>
    </row>
    <row r="6844" spans="1:24" x14ac:dyDescent="0.3">
      <c r="A6844">
        <v>6842</v>
      </c>
      <c r="B6844" t="s">
        <v>79</v>
      </c>
      <c r="C6844" t="s">
        <v>80</v>
      </c>
      <c r="D6844">
        <v>18.63693</v>
      </c>
      <c r="E6844">
        <v>73.958478999999997</v>
      </c>
      <c r="F6844" s="18">
        <v>45241</v>
      </c>
      <c r="G6844" s="19">
        <v>0.79166666666666696</v>
      </c>
      <c r="H6844">
        <v>19</v>
      </c>
      <c r="I6844" s="13" t="s">
        <v>219</v>
      </c>
      <c r="J6844">
        <v>1</v>
      </c>
      <c r="K6844" s="13" t="s">
        <v>214</v>
      </c>
      <c r="L6844">
        <v>2</v>
      </c>
      <c r="M6844">
        <v>0</v>
      </c>
      <c r="N6844" s="13" t="s">
        <v>192</v>
      </c>
      <c r="O6844" s="13" t="s">
        <v>97</v>
      </c>
      <c r="P6844">
        <v>15</v>
      </c>
      <c r="Q6844" s="13" t="s">
        <v>195</v>
      </c>
      <c r="R6844" s="13" t="s">
        <v>213</v>
      </c>
      <c r="S6844" s="13" t="s">
        <v>196</v>
      </c>
      <c r="T6844">
        <v>5</v>
      </c>
      <c r="U6844">
        <v>4</v>
      </c>
      <c r="V6844">
        <v>1</v>
      </c>
      <c r="W6844" s="13" t="s">
        <v>101</v>
      </c>
      <c r="X6844">
        <v>0.25</v>
      </c>
    </row>
    <row r="6845" spans="1:24" x14ac:dyDescent="0.3">
      <c r="A6845">
        <v>6843</v>
      </c>
      <c r="B6845" t="s">
        <v>206</v>
      </c>
      <c r="C6845" t="s">
        <v>207</v>
      </c>
      <c r="D6845">
        <v>12.83009</v>
      </c>
      <c r="E6845">
        <v>77.583718000000005</v>
      </c>
      <c r="F6845" s="18">
        <v>45251</v>
      </c>
      <c r="G6845" s="19">
        <v>0.5</v>
      </c>
      <c r="H6845">
        <v>12</v>
      </c>
      <c r="I6845" s="13" t="s">
        <v>215</v>
      </c>
      <c r="J6845">
        <v>0</v>
      </c>
      <c r="K6845" s="13" t="s">
        <v>214</v>
      </c>
      <c r="L6845">
        <v>6</v>
      </c>
      <c r="M6845">
        <v>1</v>
      </c>
      <c r="N6845" s="13" t="s">
        <v>212</v>
      </c>
      <c r="O6845" s="13" t="s">
        <v>95</v>
      </c>
      <c r="P6845">
        <v>16</v>
      </c>
      <c r="Q6845" s="13" t="s">
        <v>195</v>
      </c>
      <c r="R6845" s="13" t="s">
        <v>199</v>
      </c>
      <c r="S6845" s="13" t="s">
        <v>99</v>
      </c>
      <c r="T6845">
        <v>3</v>
      </c>
      <c r="U6845">
        <v>3</v>
      </c>
      <c r="V6845">
        <v>0</v>
      </c>
      <c r="W6845" s="13" t="s">
        <v>101</v>
      </c>
      <c r="X6845">
        <v>0.65</v>
      </c>
    </row>
    <row r="6846" spans="1:24" x14ac:dyDescent="0.3">
      <c r="A6846">
        <v>6844</v>
      </c>
      <c r="B6846" t="s">
        <v>203</v>
      </c>
      <c r="C6846" t="s">
        <v>203</v>
      </c>
      <c r="D6846">
        <v>28.616841999999998</v>
      </c>
      <c r="E6846">
        <v>77.273702</v>
      </c>
      <c r="F6846" s="18">
        <v>45747</v>
      </c>
      <c r="G6846" s="19">
        <v>0.45833333333333298</v>
      </c>
      <c r="H6846">
        <v>11</v>
      </c>
      <c r="I6846" s="13" t="s">
        <v>204</v>
      </c>
      <c r="J6846">
        <v>0</v>
      </c>
      <c r="K6846" s="13" t="s">
        <v>191</v>
      </c>
      <c r="L6846">
        <v>3</v>
      </c>
      <c r="M6846">
        <v>0</v>
      </c>
      <c r="N6846" s="13" t="s">
        <v>212</v>
      </c>
      <c r="O6846" s="13" t="s">
        <v>195</v>
      </c>
      <c r="P6846">
        <v>18</v>
      </c>
      <c r="Q6846" s="13" t="s">
        <v>95</v>
      </c>
      <c r="R6846" s="13" t="s">
        <v>205</v>
      </c>
      <c r="S6846" s="13" t="s">
        <v>196</v>
      </c>
      <c r="T6846">
        <v>4</v>
      </c>
      <c r="U6846">
        <v>4</v>
      </c>
      <c r="V6846">
        <v>0</v>
      </c>
      <c r="W6846" s="13" t="s">
        <v>101</v>
      </c>
      <c r="X6846">
        <v>0.25</v>
      </c>
    </row>
    <row r="6847" spans="1:24" x14ac:dyDescent="0.3">
      <c r="A6847">
        <v>6845</v>
      </c>
      <c r="B6847" t="s">
        <v>206</v>
      </c>
      <c r="C6847" t="s">
        <v>207</v>
      </c>
      <c r="D6847">
        <v>13.043627000000001</v>
      </c>
      <c r="E6847">
        <v>77.643547999999996</v>
      </c>
      <c r="F6847" s="18">
        <v>45483</v>
      </c>
      <c r="G6847" s="19">
        <v>0.66666666666666696</v>
      </c>
      <c r="H6847">
        <v>16</v>
      </c>
      <c r="I6847" s="13" t="s">
        <v>194</v>
      </c>
      <c r="J6847">
        <v>0</v>
      </c>
      <c r="K6847" s="13" t="s">
        <v>92</v>
      </c>
      <c r="L6847">
        <v>3</v>
      </c>
      <c r="M6847">
        <v>1</v>
      </c>
      <c r="N6847" s="13" t="s">
        <v>212</v>
      </c>
      <c r="O6847" s="13" t="s">
        <v>95</v>
      </c>
      <c r="P6847">
        <v>16</v>
      </c>
      <c r="Q6847" s="13" t="s">
        <v>195</v>
      </c>
      <c r="R6847" s="13" t="s">
        <v>208</v>
      </c>
      <c r="S6847" s="13" t="s">
        <v>196</v>
      </c>
      <c r="T6847">
        <v>4</v>
      </c>
      <c r="U6847">
        <v>0</v>
      </c>
      <c r="V6847">
        <v>0</v>
      </c>
      <c r="W6847" s="13" t="s">
        <v>101</v>
      </c>
      <c r="X6847">
        <v>0.45</v>
      </c>
    </row>
    <row r="6848" spans="1:24" x14ac:dyDescent="0.3">
      <c r="A6848">
        <v>6846</v>
      </c>
      <c r="B6848" t="s">
        <v>206</v>
      </c>
      <c r="C6848" t="s">
        <v>207</v>
      </c>
      <c r="D6848">
        <v>12.964119999999999</v>
      </c>
      <c r="E6848">
        <v>77.739615999999998</v>
      </c>
      <c r="F6848" s="18">
        <v>45739</v>
      </c>
      <c r="G6848" s="19">
        <v>0.41666666666666702</v>
      </c>
      <c r="H6848">
        <v>10</v>
      </c>
      <c r="I6848" s="13" t="s">
        <v>89</v>
      </c>
      <c r="J6848">
        <v>1</v>
      </c>
      <c r="K6848" s="13" t="s">
        <v>92</v>
      </c>
      <c r="L6848">
        <v>2</v>
      </c>
      <c r="M6848">
        <v>1</v>
      </c>
      <c r="N6848" s="13" t="s">
        <v>94</v>
      </c>
      <c r="O6848" s="13" t="s">
        <v>95</v>
      </c>
      <c r="P6848">
        <v>17</v>
      </c>
      <c r="Q6848" s="13" t="s">
        <v>97</v>
      </c>
      <c r="R6848" s="13" t="s">
        <v>213</v>
      </c>
      <c r="S6848" s="13" t="s">
        <v>196</v>
      </c>
      <c r="T6848">
        <v>3</v>
      </c>
      <c r="U6848">
        <v>1</v>
      </c>
      <c r="V6848">
        <v>1</v>
      </c>
      <c r="W6848" s="13" t="s">
        <v>101</v>
      </c>
      <c r="X6848">
        <v>0.8</v>
      </c>
    </row>
    <row r="6849" spans="1:24" x14ac:dyDescent="0.3">
      <c r="A6849">
        <v>6847</v>
      </c>
      <c r="B6849" t="s">
        <v>79</v>
      </c>
      <c r="C6849" t="s">
        <v>80</v>
      </c>
      <c r="D6849">
        <v>18.607647</v>
      </c>
      <c r="E6849">
        <v>73.915604000000002</v>
      </c>
      <c r="F6849" s="18">
        <v>45112</v>
      </c>
      <c r="G6849" s="19">
        <v>8.3333333333333301E-2</v>
      </c>
      <c r="H6849">
        <v>2</v>
      </c>
      <c r="I6849" s="13" t="s">
        <v>194</v>
      </c>
      <c r="J6849">
        <v>0</v>
      </c>
      <c r="K6849" s="13" t="s">
        <v>191</v>
      </c>
      <c r="L6849">
        <v>3</v>
      </c>
      <c r="M6849">
        <v>1</v>
      </c>
      <c r="N6849" s="13" t="s">
        <v>212</v>
      </c>
      <c r="O6849" s="13" t="s">
        <v>195</v>
      </c>
      <c r="P6849">
        <v>16</v>
      </c>
      <c r="Q6849" s="13" t="s">
        <v>95</v>
      </c>
      <c r="R6849" s="13" t="s">
        <v>213</v>
      </c>
      <c r="S6849" s="13" t="s">
        <v>196</v>
      </c>
      <c r="T6849">
        <v>1</v>
      </c>
      <c r="U6849">
        <v>1</v>
      </c>
      <c r="V6849">
        <v>0</v>
      </c>
      <c r="W6849" s="13" t="s">
        <v>101</v>
      </c>
      <c r="X6849">
        <v>0.25</v>
      </c>
    </row>
    <row r="6850" spans="1:24" x14ac:dyDescent="0.3">
      <c r="A6850">
        <v>6848</v>
      </c>
      <c r="B6850" t="s">
        <v>209</v>
      </c>
      <c r="C6850" t="s">
        <v>210</v>
      </c>
      <c r="D6850">
        <v>17.471979000000001</v>
      </c>
      <c r="E6850">
        <v>78.435496999999998</v>
      </c>
      <c r="F6850" s="18">
        <v>45612</v>
      </c>
      <c r="G6850" s="19">
        <v>0.625</v>
      </c>
      <c r="H6850">
        <v>15</v>
      </c>
      <c r="I6850" s="13" t="s">
        <v>219</v>
      </c>
      <c r="J6850">
        <v>1</v>
      </c>
      <c r="K6850" s="13" t="s">
        <v>92</v>
      </c>
      <c r="L6850">
        <v>1</v>
      </c>
      <c r="M6850">
        <v>1</v>
      </c>
      <c r="N6850" s="13" t="s">
        <v>212</v>
      </c>
      <c r="O6850" s="13" t="s">
        <v>195</v>
      </c>
      <c r="P6850">
        <v>34</v>
      </c>
      <c r="Q6850" s="13" t="s">
        <v>95</v>
      </c>
      <c r="R6850" s="13" t="s">
        <v>205</v>
      </c>
      <c r="S6850" s="13" t="s">
        <v>196</v>
      </c>
      <c r="T6850">
        <v>5</v>
      </c>
      <c r="U6850">
        <v>2</v>
      </c>
      <c r="V6850">
        <v>0</v>
      </c>
      <c r="W6850" s="13" t="s">
        <v>101</v>
      </c>
      <c r="X6850">
        <v>0.25</v>
      </c>
    </row>
    <row r="6851" spans="1:24" x14ac:dyDescent="0.3">
      <c r="A6851">
        <v>6849</v>
      </c>
      <c r="B6851" t="s">
        <v>209</v>
      </c>
      <c r="C6851" t="s">
        <v>210</v>
      </c>
      <c r="D6851">
        <v>17.387450000000001</v>
      </c>
      <c r="E6851">
        <v>78.556490999999994</v>
      </c>
      <c r="F6851" s="18">
        <v>44921</v>
      </c>
      <c r="G6851" s="19">
        <v>0.79166666666666696</v>
      </c>
      <c r="H6851">
        <v>19</v>
      </c>
      <c r="I6851" s="13" t="s">
        <v>204</v>
      </c>
      <c r="J6851">
        <v>0</v>
      </c>
      <c r="K6851" s="13" t="s">
        <v>92</v>
      </c>
      <c r="L6851">
        <v>1</v>
      </c>
      <c r="M6851">
        <v>0</v>
      </c>
      <c r="N6851" s="13" t="s">
        <v>212</v>
      </c>
      <c r="O6851" s="13" t="s">
        <v>195</v>
      </c>
      <c r="P6851">
        <v>32</v>
      </c>
      <c r="Q6851" s="13" t="s">
        <v>97</v>
      </c>
      <c r="R6851" s="13" t="s">
        <v>98</v>
      </c>
      <c r="S6851" s="13" t="s">
        <v>196</v>
      </c>
      <c r="T6851">
        <v>2</v>
      </c>
      <c r="U6851">
        <v>2</v>
      </c>
      <c r="V6851">
        <v>1</v>
      </c>
      <c r="W6851" s="13" t="s">
        <v>101</v>
      </c>
      <c r="X6851">
        <v>0.6</v>
      </c>
    </row>
    <row r="6852" spans="1:24" x14ac:dyDescent="0.3">
      <c r="A6852">
        <v>6850</v>
      </c>
      <c r="B6852" t="s">
        <v>217</v>
      </c>
      <c r="C6852" t="s">
        <v>218</v>
      </c>
      <c r="D6852">
        <v>22.615152999999999</v>
      </c>
      <c r="E6852">
        <v>88.342484999999996</v>
      </c>
      <c r="F6852" s="18">
        <v>45168</v>
      </c>
      <c r="G6852" s="19">
        <v>0.41666666666666702</v>
      </c>
      <c r="H6852">
        <v>10</v>
      </c>
      <c r="I6852" s="13" t="s">
        <v>194</v>
      </c>
      <c r="J6852">
        <v>0</v>
      </c>
      <c r="K6852" s="13" t="s">
        <v>191</v>
      </c>
      <c r="L6852">
        <v>4</v>
      </c>
      <c r="M6852">
        <v>0</v>
      </c>
      <c r="N6852" s="13" t="s">
        <v>94</v>
      </c>
      <c r="O6852" s="13" t="s">
        <v>95</v>
      </c>
      <c r="P6852">
        <v>33</v>
      </c>
      <c r="Q6852" s="13" t="s">
        <v>97</v>
      </c>
      <c r="R6852" s="13" t="s">
        <v>98</v>
      </c>
      <c r="S6852" s="13" t="s">
        <v>196</v>
      </c>
      <c r="T6852">
        <v>1</v>
      </c>
      <c r="U6852">
        <v>0</v>
      </c>
      <c r="V6852">
        <v>1</v>
      </c>
      <c r="W6852" s="13" t="s">
        <v>101</v>
      </c>
      <c r="X6852">
        <v>0.8</v>
      </c>
    </row>
    <row r="6853" spans="1:24" x14ac:dyDescent="0.3">
      <c r="A6853">
        <v>6851</v>
      </c>
      <c r="B6853" t="s">
        <v>206</v>
      </c>
      <c r="C6853" t="s">
        <v>207</v>
      </c>
      <c r="D6853">
        <v>13.076180000000001</v>
      </c>
      <c r="E6853">
        <v>77.664815000000004</v>
      </c>
      <c r="F6853" s="18">
        <v>45434</v>
      </c>
      <c r="G6853" s="19">
        <v>0.91666666666666696</v>
      </c>
      <c r="H6853">
        <v>22</v>
      </c>
      <c r="I6853" s="13" t="s">
        <v>194</v>
      </c>
      <c r="J6853">
        <v>0</v>
      </c>
      <c r="K6853" s="13" t="s">
        <v>92</v>
      </c>
      <c r="L6853">
        <v>1</v>
      </c>
      <c r="M6853">
        <v>1</v>
      </c>
      <c r="N6853" s="13" t="s">
        <v>212</v>
      </c>
      <c r="O6853" s="13" t="s">
        <v>95</v>
      </c>
      <c r="P6853">
        <v>21</v>
      </c>
      <c r="Q6853" s="13" t="s">
        <v>95</v>
      </c>
      <c r="R6853" s="13" t="s">
        <v>208</v>
      </c>
      <c r="S6853" s="13" t="s">
        <v>196</v>
      </c>
      <c r="T6853">
        <v>4</v>
      </c>
      <c r="U6853">
        <v>1</v>
      </c>
      <c r="V6853">
        <v>0</v>
      </c>
      <c r="W6853" s="13" t="s">
        <v>101</v>
      </c>
      <c r="X6853">
        <v>0.45</v>
      </c>
    </row>
    <row r="6854" spans="1:24" x14ac:dyDescent="0.3">
      <c r="A6854">
        <v>6852</v>
      </c>
      <c r="B6854" t="s">
        <v>206</v>
      </c>
      <c r="C6854" t="s">
        <v>207</v>
      </c>
      <c r="D6854">
        <v>12.962161</v>
      </c>
      <c r="E6854">
        <v>77.553512999999995</v>
      </c>
      <c r="F6854" s="18">
        <v>44854</v>
      </c>
      <c r="G6854" s="19">
        <v>0.125</v>
      </c>
      <c r="H6854">
        <v>3</v>
      </c>
      <c r="I6854" s="13" t="s">
        <v>202</v>
      </c>
      <c r="J6854">
        <v>0</v>
      </c>
      <c r="K6854" s="13" t="s">
        <v>214</v>
      </c>
      <c r="L6854">
        <v>4</v>
      </c>
      <c r="M6854">
        <v>0</v>
      </c>
      <c r="N6854" s="13" t="s">
        <v>212</v>
      </c>
      <c r="O6854" s="13" t="s">
        <v>195</v>
      </c>
      <c r="P6854">
        <v>39</v>
      </c>
      <c r="Q6854" s="13" t="s">
        <v>95</v>
      </c>
      <c r="R6854" s="13" t="s">
        <v>208</v>
      </c>
      <c r="S6854" s="13" t="s">
        <v>99</v>
      </c>
      <c r="T6854">
        <v>3</v>
      </c>
      <c r="U6854">
        <v>3</v>
      </c>
      <c r="V6854">
        <v>0</v>
      </c>
      <c r="W6854" s="13" t="s">
        <v>101</v>
      </c>
      <c r="X6854">
        <v>0.45</v>
      </c>
    </row>
    <row r="6855" spans="1:24" x14ac:dyDescent="0.3">
      <c r="A6855">
        <v>6853</v>
      </c>
      <c r="B6855" t="s">
        <v>217</v>
      </c>
      <c r="C6855" t="s">
        <v>218</v>
      </c>
      <c r="D6855">
        <v>22.685919999999999</v>
      </c>
      <c r="E6855">
        <v>88.202523999999997</v>
      </c>
      <c r="F6855" s="18">
        <v>45262</v>
      </c>
      <c r="G6855" s="19">
        <v>0.625</v>
      </c>
      <c r="H6855">
        <v>15</v>
      </c>
      <c r="I6855" s="13" t="s">
        <v>219</v>
      </c>
      <c r="J6855">
        <v>1</v>
      </c>
      <c r="K6855" s="13" t="s">
        <v>214</v>
      </c>
      <c r="L6855">
        <v>1</v>
      </c>
      <c r="M6855">
        <v>0</v>
      </c>
      <c r="N6855" s="13" t="s">
        <v>192</v>
      </c>
      <c r="O6855" s="13" t="s">
        <v>97</v>
      </c>
      <c r="P6855">
        <v>27</v>
      </c>
      <c r="Q6855" s="13" t="s">
        <v>195</v>
      </c>
      <c r="R6855" s="13" t="s">
        <v>199</v>
      </c>
      <c r="S6855" s="13" t="s">
        <v>196</v>
      </c>
      <c r="T6855">
        <v>1</v>
      </c>
      <c r="U6855">
        <v>1</v>
      </c>
      <c r="V6855">
        <v>0</v>
      </c>
      <c r="W6855" s="13" t="s">
        <v>101</v>
      </c>
      <c r="X6855">
        <v>0.1</v>
      </c>
    </row>
    <row r="6856" spans="1:24" x14ac:dyDescent="0.3">
      <c r="A6856">
        <v>6854</v>
      </c>
      <c r="B6856" t="s">
        <v>209</v>
      </c>
      <c r="C6856" t="s">
        <v>210</v>
      </c>
      <c r="D6856">
        <v>17.492856</v>
      </c>
      <c r="E6856">
        <v>78.440410999999997</v>
      </c>
      <c r="F6856" s="18">
        <v>45391</v>
      </c>
      <c r="G6856" s="19">
        <v>0.95833333333333304</v>
      </c>
      <c r="H6856">
        <v>23</v>
      </c>
      <c r="I6856" s="13" t="s">
        <v>215</v>
      </c>
      <c r="J6856">
        <v>0</v>
      </c>
      <c r="K6856" s="13" t="s">
        <v>191</v>
      </c>
      <c r="L6856">
        <v>6</v>
      </c>
      <c r="M6856">
        <v>1</v>
      </c>
      <c r="N6856" s="13" t="s">
        <v>192</v>
      </c>
      <c r="O6856" s="13" t="s">
        <v>97</v>
      </c>
      <c r="P6856">
        <v>21</v>
      </c>
      <c r="Q6856" s="13" t="s">
        <v>195</v>
      </c>
      <c r="R6856" s="13" t="s">
        <v>205</v>
      </c>
      <c r="S6856" s="13" t="s">
        <v>196</v>
      </c>
      <c r="T6856">
        <v>2</v>
      </c>
      <c r="U6856">
        <v>1</v>
      </c>
      <c r="V6856">
        <v>0</v>
      </c>
      <c r="W6856" s="13" t="s">
        <v>101</v>
      </c>
      <c r="X6856">
        <v>0.1</v>
      </c>
    </row>
    <row r="6857" spans="1:24" x14ac:dyDescent="0.3">
      <c r="A6857">
        <v>6855</v>
      </c>
      <c r="B6857" t="s">
        <v>197</v>
      </c>
      <c r="C6857" t="s">
        <v>198</v>
      </c>
      <c r="D6857">
        <v>30.753623999999999</v>
      </c>
      <c r="E6857">
        <v>76.755302999999998</v>
      </c>
      <c r="F6857" s="18">
        <v>45327</v>
      </c>
      <c r="G6857" s="19">
        <v>0.70833333333333304</v>
      </c>
      <c r="H6857">
        <v>17</v>
      </c>
      <c r="I6857" s="13" t="s">
        <v>204</v>
      </c>
      <c r="J6857">
        <v>0</v>
      </c>
      <c r="K6857" s="13" t="s">
        <v>92</v>
      </c>
      <c r="L6857">
        <v>3</v>
      </c>
      <c r="M6857">
        <v>0</v>
      </c>
      <c r="N6857" s="13" t="s">
        <v>192</v>
      </c>
      <c r="O6857" s="13" t="s">
        <v>97</v>
      </c>
      <c r="P6857">
        <v>31</v>
      </c>
      <c r="Q6857" s="13" t="s">
        <v>97</v>
      </c>
      <c r="R6857" s="13" t="s">
        <v>205</v>
      </c>
      <c r="S6857" s="13" t="s">
        <v>193</v>
      </c>
      <c r="T6857">
        <v>1</v>
      </c>
      <c r="U6857">
        <v>1</v>
      </c>
      <c r="V6857">
        <v>1</v>
      </c>
      <c r="W6857" s="13" t="s">
        <v>101</v>
      </c>
      <c r="X6857">
        <v>0.45</v>
      </c>
    </row>
    <row r="6858" spans="1:24" x14ac:dyDescent="0.3">
      <c r="A6858">
        <v>6856</v>
      </c>
      <c r="B6858" t="s">
        <v>217</v>
      </c>
      <c r="C6858" t="s">
        <v>218</v>
      </c>
      <c r="D6858">
        <v>22.588609000000002</v>
      </c>
      <c r="E6858">
        <v>88.221784</v>
      </c>
      <c r="F6858" s="18">
        <v>45516</v>
      </c>
      <c r="G6858" s="19">
        <v>0.75</v>
      </c>
      <c r="H6858">
        <v>18</v>
      </c>
      <c r="I6858" s="13" t="s">
        <v>204</v>
      </c>
      <c r="J6858">
        <v>0</v>
      </c>
      <c r="K6858" s="13" t="s">
        <v>92</v>
      </c>
      <c r="L6858">
        <v>5</v>
      </c>
      <c r="M6858">
        <v>0</v>
      </c>
      <c r="N6858" s="13" t="s">
        <v>212</v>
      </c>
      <c r="O6858" s="13" t="s">
        <v>195</v>
      </c>
      <c r="P6858">
        <v>21</v>
      </c>
      <c r="Q6858" s="13" t="s">
        <v>95</v>
      </c>
      <c r="R6858" s="13" t="s">
        <v>213</v>
      </c>
      <c r="S6858" s="13" t="s">
        <v>99</v>
      </c>
      <c r="T6858">
        <v>3</v>
      </c>
      <c r="U6858">
        <v>3</v>
      </c>
      <c r="V6858">
        <v>1</v>
      </c>
      <c r="W6858" s="13" t="s">
        <v>101</v>
      </c>
      <c r="X6858">
        <v>0.6</v>
      </c>
    </row>
    <row r="6859" spans="1:24" x14ac:dyDescent="0.3">
      <c r="A6859">
        <v>6857</v>
      </c>
      <c r="B6859" t="s">
        <v>217</v>
      </c>
      <c r="C6859" t="s">
        <v>218</v>
      </c>
      <c r="D6859">
        <v>22.691109000000001</v>
      </c>
      <c r="E6859">
        <v>88.320386999999997</v>
      </c>
      <c r="F6859" s="18">
        <v>44767</v>
      </c>
      <c r="G6859" s="19">
        <v>4.1666666666666699E-2</v>
      </c>
      <c r="H6859">
        <v>1</v>
      </c>
      <c r="I6859" s="13" t="s">
        <v>204</v>
      </c>
      <c r="J6859">
        <v>0</v>
      </c>
      <c r="K6859" s="13" t="s">
        <v>214</v>
      </c>
      <c r="L6859">
        <v>3</v>
      </c>
      <c r="M6859">
        <v>1</v>
      </c>
      <c r="N6859" s="13" t="s">
        <v>212</v>
      </c>
      <c r="O6859" s="13" t="s">
        <v>195</v>
      </c>
      <c r="P6859">
        <v>39</v>
      </c>
      <c r="Q6859" s="13" t="s">
        <v>95</v>
      </c>
      <c r="R6859" s="13" t="s">
        <v>213</v>
      </c>
      <c r="S6859" s="13" t="s">
        <v>193</v>
      </c>
      <c r="T6859">
        <v>5</v>
      </c>
      <c r="U6859">
        <v>4</v>
      </c>
      <c r="V6859">
        <v>0</v>
      </c>
      <c r="W6859" s="13" t="s">
        <v>101</v>
      </c>
      <c r="X6859">
        <v>0.25</v>
      </c>
    </row>
    <row r="6860" spans="1:24" x14ac:dyDescent="0.3">
      <c r="A6860">
        <v>6858</v>
      </c>
      <c r="B6860" t="s">
        <v>197</v>
      </c>
      <c r="C6860" t="s">
        <v>198</v>
      </c>
      <c r="D6860">
        <v>30.711933999999999</v>
      </c>
      <c r="E6860">
        <v>76.721050000000005</v>
      </c>
      <c r="F6860" s="18">
        <v>45712</v>
      </c>
      <c r="G6860" s="19">
        <v>0.70833333333333304</v>
      </c>
      <c r="H6860">
        <v>17</v>
      </c>
      <c r="I6860" s="13" t="s">
        <v>204</v>
      </c>
      <c r="J6860">
        <v>0</v>
      </c>
      <c r="K6860" s="13" t="s">
        <v>92</v>
      </c>
      <c r="L6860">
        <v>4</v>
      </c>
      <c r="M6860">
        <v>1</v>
      </c>
      <c r="N6860" s="13" t="s">
        <v>192</v>
      </c>
      <c r="O6860" s="13" t="s">
        <v>97</v>
      </c>
      <c r="P6860">
        <v>27</v>
      </c>
      <c r="Q6860" s="13" t="s">
        <v>195</v>
      </c>
      <c r="R6860" s="13" t="s">
        <v>199</v>
      </c>
      <c r="S6860" s="13" t="s">
        <v>99</v>
      </c>
      <c r="T6860">
        <v>2</v>
      </c>
      <c r="U6860">
        <v>2</v>
      </c>
      <c r="V6860">
        <v>1</v>
      </c>
      <c r="W6860" s="13" t="s">
        <v>101</v>
      </c>
      <c r="X6860">
        <v>0.45</v>
      </c>
    </row>
    <row r="6861" spans="1:24" x14ac:dyDescent="0.3">
      <c r="A6861">
        <v>6859</v>
      </c>
      <c r="B6861" t="s">
        <v>203</v>
      </c>
      <c r="C6861" t="s">
        <v>203</v>
      </c>
      <c r="D6861">
        <v>28.480772000000002</v>
      </c>
      <c r="E6861">
        <v>77.038886000000005</v>
      </c>
      <c r="F6861" s="18">
        <v>45532</v>
      </c>
      <c r="G6861" s="19">
        <v>0.875</v>
      </c>
      <c r="H6861">
        <v>21</v>
      </c>
      <c r="I6861" s="13" t="s">
        <v>194</v>
      </c>
      <c r="J6861">
        <v>0</v>
      </c>
      <c r="K6861" s="13" t="s">
        <v>92</v>
      </c>
      <c r="L6861">
        <v>6</v>
      </c>
      <c r="M6861">
        <v>1</v>
      </c>
      <c r="N6861" s="13" t="s">
        <v>94</v>
      </c>
      <c r="O6861" s="13" t="s">
        <v>95</v>
      </c>
      <c r="P6861">
        <v>21</v>
      </c>
      <c r="Q6861" s="13" t="s">
        <v>97</v>
      </c>
      <c r="R6861" s="13" t="s">
        <v>208</v>
      </c>
      <c r="S6861" s="13" t="s">
        <v>99</v>
      </c>
      <c r="T6861">
        <v>1</v>
      </c>
      <c r="U6861">
        <v>1</v>
      </c>
      <c r="V6861">
        <v>0</v>
      </c>
      <c r="W6861" s="13" t="s">
        <v>101</v>
      </c>
      <c r="X6861">
        <v>0.85</v>
      </c>
    </row>
    <row r="6862" spans="1:24" x14ac:dyDescent="0.3">
      <c r="A6862">
        <v>6860</v>
      </c>
      <c r="B6862" t="s">
        <v>206</v>
      </c>
      <c r="C6862" t="s">
        <v>207</v>
      </c>
      <c r="D6862">
        <v>13.013665</v>
      </c>
      <c r="E6862">
        <v>77.482164999999995</v>
      </c>
      <c r="F6862" s="18">
        <v>45476</v>
      </c>
      <c r="G6862" s="19">
        <v>0.58333333333333304</v>
      </c>
      <c r="H6862">
        <v>14</v>
      </c>
      <c r="I6862" s="13" t="s">
        <v>194</v>
      </c>
      <c r="J6862">
        <v>0</v>
      </c>
      <c r="K6862" s="13" t="s">
        <v>191</v>
      </c>
      <c r="L6862">
        <v>2</v>
      </c>
      <c r="M6862">
        <v>0</v>
      </c>
      <c r="N6862" s="13" t="s">
        <v>212</v>
      </c>
      <c r="O6862" s="13" t="s">
        <v>95</v>
      </c>
      <c r="P6862">
        <v>27</v>
      </c>
      <c r="Q6862" s="13" t="s">
        <v>195</v>
      </c>
      <c r="R6862" s="13" t="s">
        <v>213</v>
      </c>
      <c r="S6862" s="13" t="s">
        <v>99</v>
      </c>
      <c r="T6862">
        <v>3</v>
      </c>
      <c r="U6862">
        <v>3</v>
      </c>
      <c r="V6862">
        <v>0</v>
      </c>
      <c r="W6862" s="13" t="s">
        <v>101</v>
      </c>
      <c r="X6862">
        <v>0.65</v>
      </c>
    </row>
    <row r="6863" spans="1:24" x14ac:dyDescent="0.3">
      <c r="A6863">
        <v>6861</v>
      </c>
      <c r="B6863" t="s">
        <v>209</v>
      </c>
      <c r="C6863" t="s">
        <v>210</v>
      </c>
      <c r="D6863">
        <v>17.373111999999999</v>
      </c>
      <c r="E6863">
        <v>78.564235999999994</v>
      </c>
      <c r="F6863" s="18">
        <v>44848</v>
      </c>
      <c r="G6863" s="19">
        <v>0.91666666666666696</v>
      </c>
      <c r="H6863">
        <v>22</v>
      </c>
      <c r="I6863" s="13" t="s">
        <v>211</v>
      </c>
      <c r="J6863">
        <v>0</v>
      </c>
      <c r="K6863" s="13" t="s">
        <v>214</v>
      </c>
      <c r="L6863">
        <v>2</v>
      </c>
      <c r="M6863">
        <v>0</v>
      </c>
      <c r="N6863" s="13" t="s">
        <v>192</v>
      </c>
      <c r="O6863" s="13" t="s">
        <v>97</v>
      </c>
      <c r="P6863">
        <v>17</v>
      </c>
      <c r="Q6863" s="13" t="s">
        <v>195</v>
      </c>
      <c r="R6863" s="13" t="s">
        <v>199</v>
      </c>
      <c r="S6863" s="13" t="s">
        <v>196</v>
      </c>
      <c r="T6863">
        <v>1</v>
      </c>
      <c r="U6863">
        <v>0</v>
      </c>
      <c r="V6863">
        <v>0</v>
      </c>
      <c r="W6863" s="13" t="s">
        <v>101</v>
      </c>
      <c r="X6863">
        <v>0.1</v>
      </c>
    </row>
    <row r="6864" spans="1:24" x14ac:dyDescent="0.3">
      <c r="A6864">
        <v>6862</v>
      </c>
      <c r="B6864" t="s">
        <v>190</v>
      </c>
      <c r="C6864" t="s">
        <v>80</v>
      </c>
      <c r="D6864">
        <v>19.239031000000001</v>
      </c>
      <c r="E6864">
        <v>72.991129000000001</v>
      </c>
      <c r="F6864" s="18">
        <v>45706</v>
      </c>
      <c r="G6864" s="19">
        <v>0.91666666666666696</v>
      </c>
      <c r="H6864">
        <v>22</v>
      </c>
      <c r="I6864" s="13" t="s">
        <v>215</v>
      </c>
      <c r="J6864">
        <v>0</v>
      </c>
      <c r="K6864" s="13" t="s">
        <v>92</v>
      </c>
      <c r="L6864">
        <v>6</v>
      </c>
      <c r="M6864">
        <v>1</v>
      </c>
      <c r="N6864" s="13" t="s">
        <v>94</v>
      </c>
      <c r="O6864" s="13" t="s">
        <v>95</v>
      </c>
      <c r="P6864">
        <v>25</v>
      </c>
      <c r="Q6864" s="13" t="s">
        <v>195</v>
      </c>
      <c r="R6864" s="13" t="s">
        <v>208</v>
      </c>
      <c r="S6864" s="13" t="s">
        <v>196</v>
      </c>
      <c r="T6864">
        <v>2</v>
      </c>
      <c r="U6864">
        <v>0</v>
      </c>
      <c r="V6864">
        <v>0</v>
      </c>
      <c r="W6864" s="13" t="s">
        <v>101</v>
      </c>
      <c r="X6864">
        <v>0.45</v>
      </c>
    </row>
    <row r="6865" spans="1:24" x14ac:dyDescent="0.3">
      <c r="A6865">
        <v>6863</v>
      </c>
      <c r="B6865" t="s">
        <v>79</v>
      </c>
      <c r="C6865" t="s">
        <v>80</v>
      </c>
      <c r="D6865">
        <v>18.620809999999999</v>
      </c>
      <c r="E6865">
        <v>73.714913999999993</v>
      </c>
      <c r="F6865" s="18">
        <v>45481</v>
      </c>
      <c r="G6865" s="19">
        <v>0.83333333333333304</v>
      </c>
      <c r="H6865">
        <v>20</v>
      </c>
      <c r="I6865" s="13" t="s">
        <v>204</v>
      </c>
      <c r="J6865">
        <v>0</v>
      </c>
      <c r="K6865" s="13" t="s">
        <v>92</v>
      </c>
      <c r="L6865">
        <v>1</v>
      </c>
      <c r="M6865">
        <v>1</v>
      </c>
      <c r="N6865" s="13" t="s">
        <v>212</v>
      </c>
      <c r="O6865" s="13" t="s">
        <v>195</v>
      </c>
      <c r="P6865">
        <v>22</v>
      </c>
      <c r="Q6865" s="13" t="s">
        <v>97</v>
      </c>
      <c r="R6865" s="13" t="s">
        <v>205</v>
      </c>
      <c r="S6865" s="13" t="s">
        <v>193</v>
      </c>
      <c r="T6865">
        <v>3</v>
      </c>
      <c r="U6865">
        <v>2</v>
      </c>
      <c r="V6865">
        <v>0</v>
      </c>
      <c r="W6865" s="13" t="s">
        <v>101</v>
      </c>
      <c r="X6865">
        <v>0.45</v>
      </c>
    </row>
    <row r="6866" spans="1:24" x14ac:dyDescent="0.3">
      <c r="A6866">
        <v>6864</v>
      </c>
      <c r="B6866" t="s">
        <v>200</v>
      </c>
      <c r="C6866" t="s">
        <v>201</v>
      </c>
      <c r="D6866">
        <v>13.123044999999999</v>
      </c>
      <c r="E6866">
        <v>80.148689000000005</v>
      </c>
      <c r="F6866" s="18">
        <v>45689</v>
      </c>
      <c r="G6866" s="19">
        <v>0.5</v>
      </c>
      <c r="H6866">
        <v>12</v>
      </c>
      <c r="I6866" s="13" t="s">
        <v>219</v>
      </c>
      <c r="J6866">
        <v>1</v>
      </c>
      <c r="K6866" s="13" t="s">
        <v>214</v>
      </c>
      <c r="L6866">
        <v>1</v>
      </c>
      <c r="M6866">
        <v>0</v>
      </c>
      <c r="N6866" s="13" t="s">
        <v>212</v>
      </c>
      <c r="O6866" s="13" t="s">
        <v>195</v>
      </c>
      <c r="P6866">
        <v>33</v>
      </c>
      <c r="Q6866" s="13" t="s">
        <v>195</v>
      </c>
      <c r="R6866" s="13" t="s">
        <v>199</v>
      </c>
      <c r="S6866" s="13" t="s">
        <v>193</v>
      </c>
      <c r="T6866">
        <v>1</v>
      </c>
      <c r="U6866">
        <v>0</v>
      </c>
      <c r="V6866">
        <v>0</v>
      </c>
      <c r="W6866" s="13" t="s">
        <v>101</v>
      </c>
      <c r="X6866">
        <v>0.25</v>
      </c>
    </row>
    <row r="6867" spans="1:24" x14ac:dyDescent="0.3">
      <c r="A6867">
        <v>6865</v>
      </c>
      <c r="B6867" t="s">
        <v>190</v>
      </c>
      <c r="C6867" t="s">
        <v>80</v>
      </c>
      <c r="D6867">
        <v>18.87696</v>
      </c>
      <c r="E6867">
        <v>72.934349999999995</v>
      </c>
      <c r="F6867" s="18">
        <v>45070</v>
      </c>
      <c r="G6867" s="19">
        <v>0.58333333333333304</v>
      </c>
      <c r="H6867">
        <v>14</v>
      </c>
      <c r="I6867" s="13" t="s">
        <v>194</v>
      </c>
      <c r="J6867">
        <v>0</v>
      </c>
      <c r="K6867" s="13" t="s">
        <v>214</v>
      </c>
      <c r="L6867">
        <v>1</v>
      </c>
      <c r="M6867">
        <v>0</v>
      </c>
      <c r="N6867" s="13" t="s">
        <v>192</v>
      </c>
      <c r="O6867" s="13" t="s">
        <v>97</v>
      </c>
      <c r="P6867">
        <v>33</v>
      </c>
      <c r="Q6867" s="13" t="s">
        <v>195</v>
      </c>
      <c r="R6867" s="13" t="s">
        <v>208</v>
      </c>
      <c r="S6867" s="13" t="s">
        <v>193</v>
      </c>
      <c r="T6867">
        <v>5</v>
      </c>
      <c r="U6867">
        <v>4</v>
      </c>
      <c r="V6867">
        <v>0</v>
      </c>
      <c r="W6867" s="13" t="s">
        <v>101</v>
      </c>
      <c r="X6867">
        <v>0.1</v>
      </c>
    </row>
    <row r="6868" spans="1:24" x14ac:dyDescent="0.3">
      <c r="A6868">
        <v>6866</v>
      </c>
      <c r="B6868" t="s">
        <v>200</v>
      </c>
      <c r="C6868" t="s">
        <v>201</v>
      </c>
      <c r="D6868">
        <v>13.135944</v>
      </c>
      <c r="E6868">
        <v>80.135926999999995</v>
      </c>
      <c r="F6868" s="18">
        <v>45245</v>
      </c>
      <c r="G6868" s="19">
        <v>0.79166666666666696</v>
      </c>
      <c r="H6868">
        <v>19</v>
      </c>
      <c r="I6868" s="13" t="s">
        <v>194</v>
      </c>
      <c r="J6868">
        <v>0</v>
      </c>
      <c r="K6868" s="13" t="s">
        <v>92</v>
      </c>
      <c r="L6868">
        <v>4</v>
      </c>
      <c r="M6868">
        <v>0</v>
      </c>
      <c r="N6868" s="13" t="s">
        <v>212</v>
      </c>
      <c r="O6868" s="13" t="s">
        <v>195</v>
      </c>
      <c r="P6868">
        <v>16</v>
      </c>
      <c r="Q6868" s="13" t="s">
        <v>97</v>
      </c>
      <c r="R6868" s="13" t="s">
        <v>208</v>
      </c>
      <c r="S6868" s="13" t="s">
        <v>196</v>
      </c>
      <c r="T6868">
        <v>5</v>
      </c>
      <c r="U6868">
        <v>5</v>
      </c>
      <c r="V6868">
        <v>1</v>
      </c>
      <c r="W6868" s="13" t="s">
        <v>101</v>
      </c>
      <c r="X6868">
        <v>0.6</v>
      </c>
    </row>
    <row r="6869" spans="1:24" x14ac:dyDescent="0.3">
      <c r="A6869">
        <v>6867</v>
      </c>
      <c r="B6869" t="s">
        <v>217</v>
      </c>
      <c r="C6869" t="s">
        <v>218</v>
      </c>
      <c r="D6869">
        <v>22.551511999999999</v>
      </c>
      <c r="E6869">
        <v>88.298657000000006</v>
      </c>
      <c r="F6869" s="18">
        <v>45647</v>
      </c>
      <c r="G6869" s="19">
        <v>0</v>
      </c>
      <c r="H6869">
        <v>0</v>
      </c>
      <c r="I6869" s="13" t="s">
        <v>219</v>
      </c>
      <c r="J6869">
        <v>1</v>
      </c>
      <c r="K6869" s="13" t="s">
        <v>191</v>
      </c>
      <c r="L6869">
        <v>3</v>
      </c>
      <c r="M6869">
        <v>1</v>
      </c>
      <c r="N6869" s="13" t="s">
        <v>212</v>
      </c>
      <c r="O6869" s="13" t="s">
        <v>195</v>
      </c>
      <c r="P6869">
        <v>22</v>
      </c>
      <c r="Q6869" s="13" t="s">
        <v>95</v>
      </c>
      <c r="R6869" s="13" t="s">
        <v>213</v>
      </c>
      <c r="S6869" s="13" t="s">
        <v>193</v>
      </c>
      <c r="T6869">
        <v>4</v>
      </c>
      <c r="U6869">
        <v>1</v>
      </c>
      <c r="V6869">
        <v>0</v>
      </c>
      <c r="W6869" s="13" t="s">
        <v>101</v>
      </c>
      <c r="X6869">
        <v>0.25</v>
      </c>
    </row>
    <row r="6870" spans="1:24" x14ac:dyDescent="0.3">
      <c r="A6870">
        <v>6868</v>
      </c>
      <c r="B6870" t="s">
        <v>206</v>
      </c>
      <c r="C6870" t="s">
        <v>207</v>
      </c>
      <c r="D6870">
        <v>12.841256</v>
      </c>
      <c r="E6870">
        <v>77.702804999999998</v>
      </c>
      <c r="F6870" s="18">
        <v>45490</v>
      </c>
      <c r="G6870" s="19">
        <v>0.79166666666666696</v>
      </c>
      <c r="H6870">
        <v>19</v>
      </c>
      <c r="I6870" s="13" t="s">
        <v>194</v>
      </c>
      <c r="J6870">
        <v>0</v>
      </c>
      <c r="K6870" s="13" t="s">
        <v>92</v>
      </c>
      <c r="L6870">
        <v>2</v>
      </c>
      <c r="M6870">
        <v>1</v>
      </c>
      <c r="N6870" s="13" t="s">
        <v>192</v>
      </c>
      <c r="O6870" s="13" t="s">
        <v>97</v>
      </c>
      <c r="P6870">
        <v>27</v>
      </c>
      <c r="Q6870" s="13" t="s">
        <v>195</v>
      </c>
      <c r="R6870" s="13" t="s">
        <v>205</v>
      </c>
      <c r="S6870" s="13" t="s">
        <v>196</v>
      </c>
      <c r="T6870">
        <v>5</v>
      </c>
      <c r="U6870">
        <v>4</v>
      </c>
      <c r="V6870">
        <v>1</v>
      </c>
      <c r="W6870" s="13" t="s">
        <v>101</v>
      </c>
      <c r="X6870">
        <v>0.25</v>
      </c>
    </row>
    <row r="6871" spans="1:24" x14ac:dyDescent="0.3">
      <c r="A6871">
        <v>6869</v>
      </c>
      <c r="B6871" t="s">
        <v>200</v>
      </c>
      <c r="C6871" t="s">
        <v>201</v>
      </c>
      <c r="D6871">
        <v>13.063098999999999</v>
      </c>
      <c r="E6871">
        <v>80.228853000000001</v>
      </c>
      <c r="F6871" s="18">
        <v>45018</v>
      </c>
      <c r="G6871" s="19">
        <v>0.45833333333333298</v>
      </c>
      <c r="H6871">
        <v>11</v>
      </c>
      <c r="I6871" s="13" t="s">
        <v>89</v>
      </c>
      <c r="J6871">
        <v>1</v>
      </c>
      <c r="K6871" s="13" t="s">
        <v>214</v>
      </c>
      <c r="L6871">
        <v>2</v>
      </c>
      <c r="M6871">
        <v>1</v>
      </c>
      <c r="N6871" s="13" t="s">
        <v>94</v>
      </c>
      <c r="O6871" s="13" t="s">
        <v>95</v>
      </c>
      <c r="P6871">
        <v>31</v>
      </c>
      <c r="Q6871" s="13" t="s">
        <v>95</v>
      </c>
      <c r="R6871" s="13" t="s">
        <v>208</v>
      </c>
      <c r="S6871" s="13" t="s">
        <v>196</v>
      </c>
      <c r="T6871">
        <v>5</v>
      </c>
      <c r="U6871">
        <v>4</v>
      </c>
      <c r="V6871">
        <v>0</v>
      </c>
      <c r="W6871" s="13" t="s">
        <v>101</v>
      </c>
      <c r="X6871">
        <v>0.45</v>
      </c>
    </row>
    <row r="6872" spans="1:24" x14ac:dyDescent="0.3">
      <c r="A6872">
        <v>6870</v>
      </c>
      <c r="B6872" t="s">
        <v>79</v>
      </c>
      <c r="C6872" t="s">
        <v>80</v>
      </c>
      <c r="D6872">
        <v>18.499469999999999</v>
      </c>
      <c r="E6872">
        <v>73.894397999999995</v>
      </c>
      <c r="F6872" s="18">
        <v>45119</v>
      </c>
      <c r="G6872" s="19">
        <v>0.5</v>
      </c>
      <c r="H6872">
        <v>12</v>
      </c>
      <c r="I6872" s="13" t="s">
        <v>194</v>
      </c>
      <c r="J6872">
        <v>0</v>
      </c>
      <c r="K6872" s="13" t="s">
        <v>92</v>
      </c>
      <c r="L6872">
        <v>5</v>
      </c>
      <c r="M6872">
        <v>0</v>
      </c>
      <c r="N6872" s="13" t="s">
        <v>94</v>
      </c>
      <c r="O6872" s="13" t="s">
        <v>95</v>
      </c>
      <c r="P6872">
        <v>36</v>
      </c>
      <c r="Q6872" s="13" t="s">
        <v>195</v>
      </c>
      <c r="R6872" s="13" t="s">
        <v>98</v>
      </c>
      <c r="S6872" s="13" t="s">
        <v>193</v>
      </c>
      <c r="T6872">
        <v>2</v>
      </c>
      <c r="U6872">
        <v>0</v>
      </c>
      <c r="V6872">
        <v>0</v>
      </c>
      <c r="W6872" s="13" t="s">
        <v>101</v>
      </c>
      <c r="X6872">
        <v>0.45</v>
      </c>
    </row>
    <row r="6873" spans="1:24" x14ac:dyDescent="0.3">
      <c r="A6873">
        <v>6871</v>
      </c>
      <c r="B6873" t="s">
        <v>79</v>
      </c>
      <c r="C6873" t="s">
        <v>80</v>
      </c>
      <c r="D6873">
        <v>18.575118</v>
      </c>
      <c r="E6873">
        <v>73.828440000000001</v>
      </c>
      <c r="F6873" s="18">
        <v>44631</v>
      </c>
      <c r="G6873" s="19">
        <v>0.41666666666666702</v>
      </c>
      <c r="H6873">
        <v>10</v>
      </c>
      <c r="I6873" s="13" t="s">
        <v>211</v>
      </c>
      <c r="J6873">
        <v>0</v>
      </c>
      <c r="K6873" s="13" t="s">
        <v>191</v>
      </c>
      <c r="L6873">
        <v>3</v>
      </c>
      <c r="M6873">
        <v>1</v>
      </c>
      <c r="N6873" s="13" t="s">
        <v>212</v>
      </c>
      <c r="O6873" s="13" t="s">
        <v>95</v>
      </c>
      <c r="P6873">
        <v>25</v>
      </c>
      <c r="Q6873" s="13" t="s">
        <v>97</v>
      </c>
      <c r="R6873" s="13" t="s">
        <v>208</v>
      </c>
      <c r="S6873" s="13" t="s">
        <v>99</v>
      </c>
      <c r="T6873">
        <v>3</v>
      </c>
      <c r="U6873">
        <v>3</v>
      </c>
      <c r="V6873">
        <v>1</v>
      </c>
      <c r="W6873" s="13" t="s">
        <v>101</v>
      </c>
      <c r="X6873">
        <v>1</v>
      </c>
    </row>
    <row r="6874" spans="1:24" x14ac:dyDescent="0.3">
      <c r="A6874">
        <v>6872</v>
      </c>
      <c r="B6874" t="s">
        <v>190</v>
      </c>
      <c r="C6874" t="s">
        <v>80</v>
      </c>
      <c r="D6874">
        <v>19.036964000000001</v>
      </c>
      <c r="E6874">
        <v>72.741792000000004</v>
      </c>
      <c r="F6874" s="18">
        <v>45170</v>
      </c>
      <c r="G6874" s="19">
        <v>0.66666666666666696</v>
      </c>
      <c r="H6874">
        <v>16</v>
      </c>
      <c r="I6874" s="13" t="s">
        <v>211</v>
      </c>
      <c r="J6874">
        <v>0</v>
      </c>
      <c r="K6874" s="13" t="s">
        <v>92</v>
      </c>
      <c r="L6874">
        <v>1</v>
      </c>
      <c r="M6874">
        <v>1</v>
      </c>
      <c r="N6874" s="13" t="s">
        <v>192</v>
      </c>
      <c r="O6874" s="13" t="s">
        <v>97</v>
      </c>
      <c r="P6874">
        <v>30</v>
      </c>
      <c r="Q6874" s="13" t="s">
        <v>195</v>
      </c>
      <c r="R6874" s="13" t="s">
        <v>213</v>
      </c>
      <c r="S6874" s="13" t="s">
        <v>196</v>
      </c>
      <c r="T6874">
        <v>3</v>
      </c>
      <c r="U6874">
        <v>3</v>
      </c>
      <c r="V6874">
        <v>0</v>
      </c>
      <c r="W6874" s="13" t="s">
        <v>101</v>
      </c>
      <c r="X6874">
        <v>0.1</v>
      </c>
    </row>
    <row r="6875" spans="1:24" x14ac:dyDescent="0.3">
      <c r="A6875">
        <v>6873</v>
      </c>
      <c r="B6875" t="s">
        <v>190</v>
      </c>
      <c r="C6875" t="s">
        <v>80</v>
      </c>
      <c r="D6875">
        <v>18.984143</v>
      </c>
      <c r="E6875">
        <v>72.757324999999994</v>
      </c>
      <c r="F6875" s="18">
        <v>44825</v>
      </c>
      <c r="G6875" s="19">
        <v>0.25</v>
      </c>
      <c r="H6875">
        <v>6</v>
      </c>
      <c r="I6875" s="13" t="s">
        <v>194</v>
      </c>
      <c r="J6875">
        <v>0</v>
      </c>
      <c r="K6875" s="13" t="s">
        <v>214</v>
      </c>
      <c r="L6875">
        <v>3</v>
      </c>
      <c r="M6875">
        <v>1</v>
      </c>
      <c r="N6875" s="13" t="s">
        <v>192</v>
      </c>
      <c r="O6875" s="13" t="s">
        <v>97</v>
      </c>
      <c r="P6875">
        <v>39</v>
      </c>
      <c r="Q6875" s="13" t="s">
        <v>195</v>
      </c>
      <c r="R6875" s="13" t="s">
        <v>213</v>
      </c>
      <c r="S6875" s="13" t="s">
        <v>99</v>
      </c>
      <c r="T6875">
        <v>3</v>
      </c>
      <c r="U6875">
        <v>3</v>
      </c>
      <c r="V6875">
        <v>0</v>
      </c>
      <c r="W6875" s="13" t="s">
        <v>101</v>
      </c>
      <c r="X6875">
        <v>0.3</v>
      </c>
    </row>
    <row r="6876" spans="1:24" x14ac:dyDescent="0.3">
      <c r="A6876">
        <v>6874</v>
      </c>
      <c r="B6876" t="s">
        <v>206</v>
      </c>
      <c r="C6876" t="s">
        <v>207</v>
      </c>
      <c r="D6876">
        <v>13.132975</v>
      </c>
      <c r="E6876">
        <v>77.559549000000004</v>
      </c>
      <c r="F6876" s="18">
        <v>45702</v>
      </c>
      <c r="G6876" s="19">
        <v>0</v>
      </c>
      <c r="H6876">
        <v>0</v>
      </c>
      <c r="I6876" s="13" t="s">
        <v>211</v>
      </c>
      <c r="J6876">
        <v>0</v>
      </c>
      <c r="K6876" s="13" t="s">
        <v>191</v>
      </c>
      <c r="L6876">
        <v>4</v>
      </c>
      <c r="M6876">
        <v>1</v>
      </c>
      <c r="N6876" s="13" t="s">
        <v>212</v>
      </c>
      <c r="O6876" s="13" t="s">
        <v>95</v>
      </c>
      <c r="P6876">
        <v>21</v>
      </c>
      <c r="Q6876" s="13" t="s">
        <v>95</v>
      </c>
      <c r="R6876" s="13" t="s">
        <v>199</v>
      </c>
      <c r="S6876" s="13" t="s">
        <v>196</v>
      </c>
      <c r="T6876">
        <v>4</v>
      </c>
      <c r="U6876">
        <v>0</v>
      </c>
      <c r="V6876">
        <v>0</v>
      </c>
      <c r="W6876" s="13" t="s">
        <v>101</v>
      </c>
      <c r="X6876">
        <v>0.45</v>
      </c>
    </row>
    <row r="6877" spans="1:24" x14ac:dyDescent="0.3">
      <c r="A6877">
        <v>6875</v>
      </c>
      <c r="B6877" t="s">
        <v>206</v>
      </c>
      <c r="C6877" t="s">
        <v>207</v>
      </c>
      <c r="D6877">
        <v>13.020021</v>
      </c>
      <c r="E6877">
        <v>77.600369999999998</v>
      </c>
      <c r="F6877" s="18">
        <v>45325</v>
      </c>
      <c r="G6877" s="19">
        <v>0.66666666666666696</v>
      </c>
      <c r="H6877">
        <v>16</v>
      </c>
      <c r="I6877" s="13" t="s">
        <v>219</v>
      </c>
      <c r="J6877">
        <v>1</v>
      </c>
      <c r="K6877" s="13" t="s">
        <v>191</v>
      </c>
      <c r="L6877">
        <v>2</v>
      </c>
      <c r="M6877">
        <v>0</v>
      </c>
      <c r="N6877" s="13" t="s">
        <v>94</v>
      </c>
      <c r="O6877" s="13" t="s">
        <v>95</v>
      </c>
      <c r="P6877">
        <v>34</v>
      </c>
      <c r="Q6877" s="13" t="s">
        <v>195</v>
      </c>
      <c r="R6877" s="13" t="s">
        <v>205</v>
      </c>
      <c r="S6877" s="13" t="s">
        <v>193</v>
      </c>
      <c r="T6877">
        <v>2</v>
      </c>
      <c r="U6877">
        <v>1</v>
      </c>
      <c r="V6877">
        <v>0</v>
      </c>
      <c r="W6877" s="13" t="s">
        <v>101</v>
      </c>
      <c r="X6877">
        <v>0.45</v>
      </c>
    </row>
    <row r="6878" spans="1:24" x14ac:dyDescent="0.3">
      <c r="A6878">
        <v>6876</v>
      </c>
      <c r="B6878" t="s">
        <v>79</v>
      </c>
      <c r="C6878" t="s">
        <v>80</v>
      </c>
      <c r="D6878">
        <v>18.508924</v>
      </c>
      <c r="E6878">
        <v>73.708989000000003</v>
      </c>
      <c r="F6878" s="18">
        <v>45055</v>
      </c>
      <c r="G6878" s="19">
        <v>8.3333333333333301E-2</v>
      </c>
      <c r="H6878">
        <v>2</v>
      </c>
      <c r="I6878" s="13" t="s">
        <v>215</v>
      </c>
      <c r="J6878">
        <v>0</v>
      </c>
      <c r="K6878" s="13" t="s">
        <v>214</v>
      </c>
      <c r="L6878">
        <v>5</v>
      </c>
      <c r="M6878">
        <v>1</v>
      </c>
      <c r="N6878" s="13" t="s">
        <v>212</v>
      </c>
      <c r="O6878" s="13" t="s">
        <v>195</v>
      </c>
      <c r="P6878">
        <v>38</v>
      </c>
      <c r="Q6878" s="13" t="s">
        <v>95</v>
      </c>
      <c r="R6878" s="13" t="s">
        <v>213</v>
      </c>
      <c r="S6878" s="13" t="s">
        <v>99</v>
      </c>
      <c r="T6878">
        <v>5</v>
      </c>
      <c r="U6878">
        <v>5</v>
      </c>
      <c r="V6878">
        <v>0</v>
      </c>
      <c r="W6878" s="13" t="s">
        <v>101</v>
      </c>
      <c r="X6878">
        <v>0.45</v>
      </c>
    </row>
    <row r="6879" spans="1:24" x14ac:dyDescent="0.3">
      <c r="A6879">
        <v>6877</v>
      </c>
      <c r="B6879" t="s">
        <v>203</v>
      </c>
      <c r="C6879" t="s">
        <v>203</v>
      </c>
      <c r="D6879">
        <v>28.511354000000001</v>
      </c>
      <c r="E6879">
        <v>77.027198999999996</v>
      </c>
      <c r="F6879" s="18">
        <v>45432</v>
      </c>
      <c r="G6879" s="19">
        <v>0.66666666666666696</v>
      </c>
      <c r="H6879">
        <v>16</v>
      </c>
      <c r="I6879" s="13" t="s">
        <v>204</v>
      </c>
      <c r="J6879">
        <v>0</v>
      </c>
      <c r="K6879" s="13" t="s">
        <v>214</v>
      </c>
      <c r="L6879">
        <v>3</v>
      </c>
      <c r="M6879">
        <v>1</v>
      </c>
      <c r="N6879" s="13" t="s">
        <v>94</v>
      </c>
      <c r="O6879" s="13" t="s">
        <v>95</v>
      </c>
      <c r="P6879">
        <v>35</v>
      </c>
      <c r="Q6879" s="13" t="s">
        <v>97</v>
      </c>
      <c r="R6879" s="13" t="s">
        <v>205</v>
      </c>
      <c r="S6879" s="13" t="s">
        <v>196</v>
      </c>
      <c r="T6879">
        <v>3</v>
      </c>
      <c r="U6879">
        <v>1</v>
      </c>
      <c r="V6879">
        <v>0</v>
      </c>
      <c r="W6879" s="13" t="s">
        <v>101</v>
      </c>
      <c r="X6879">
        <v>0.65</v>
      </c>
    </row>
    <row r="6880" spans="1:24" x14ac:dyDescent="0.3">
      <c r="A6880">
        <v>6878</v>
      </c>
      <c r="B6880" t="s">
        <v>200</v>
      </c>
      <c r="C6880" t="s">
        <v>201</v>
      </c>
      <c r="D6880">
        <v>13.191587999999999</v>
      </c>
      <c r="E6880">
        <v>80.183222000000001</v>
      </c>
      <c r="F6880" s="18">
        <v>45488</v>
      </c>
      <c r="G6880" s="19">
        <v>0.54166666666666696</v>
      </c>
      <c r="H6880">
        <v>13</v>
      </c>
      <c r="I6880" s="13" t="s">
        <v>204</v>
      </c>
      <c r="J6880">
        <v>0</v>
      </c>
      <c r="K6880" s="13" t="s">
        <v>191</v>
      </c>
      <c r="L6880">
        <v>4</v>
      </c>
      <c r="M6880">
        <v>0</v>
      </c>
      <c r="N6880" s="13" t="s">
        <v>192</v>
      </c>
      <c r="O6880" s="13" t="s">
        <v>97</v>
      </c>
      <c r="P6880">
        <v>32</v>
      </c>
      <c r="Q6880" s="13" t="s">
        <v>97</v>
      </c>
      <c r="R6880" s="13" t="s">
        <v>199</v>
      </c>
      <c r="S6880" s="13" t="s">
        <v>99</v>
      </c>
      <c r="T6880">
        <v>4</v>
      </c>
      <c r="U6880">
        <v>4</v>
      </c>
      <c r="V6880">
        <v>0</v>
      </c>
      <c r="W6880" s="13" t="s">
        <v>101</v>
      </c>
      <c r="X6880">
        <v>0.5</v>
      </c>
    </row>
    <row r="6881" spans="1:24" x14ac:dyDescent="0.3">
      <c r="A6881">
        <v>6879</v>
      </c>
      <c r="B6881" t="s">
        <v>200</v>
      </c>
      <c r="C6881" t="s">
        <v>201</v>
      </c>
      <c r="D6881">
        <v>12.810332000000001</v>
      </c>
      <c r="E6881">
        <v>80.237122999999997</v>
      </c>
      <c r="F6881" s="18">
        <v>45065</v>
      </c>
      <c r="G6881" s="19">
        <v>0.54166666666666696</v>
      </c>
      <c r="H6881">
        <v>13</v>
      </c>
      <c r="I6881" s="13" t="s">
        <v>211</v>
      </c>
      <c r="J6881">
        <v>0</v>
      </c>
      <c r="K6881" s="13" t="s">
        <v>191</v>
      </c>
      <c r="L6881">
        <v>1</v>
      </c>
      <c r="M6881">
        <v>0</v>
      </c>
      <c r="N6881" s="13" t="s">
        <v>94</v>
      </c>
      <c r="O6881" s="13" t="s">
        <v>95</v>
      </c>
      <c r="P6881">
        <v>37</v>
      </c>
      <c r="Q6881" s="13" t="s">
        <v>195</v>
      </c>
      <c r="R6881" s="13" t="s">
        <v>98</v>
      </c>
      <c r="S6881" s="13" t="s">
        <v>196</v>
      </c>
      <c r="T6881">
        <v>2</v>
      </c>
      <c r="U6881">
        <v>0</v>
      </c>
      <c r="V6881">
        <v>0</v>
      </c>
      <c r="W6881" s="13" t="s">
        <v>101</v>
      </c>
      <c r="X6881">
        <v>0.45</v>
      </c>
    </row>
    <row r="6882" spans="1:24" x14ac:dyDescent="0.3">
      <c r="A6882">
        <v>6880</v>
      </c>
      <c r="B6882" t="s">
        <v>190</v>
      </c>
      <c r="C6882" t="s">
        <v>80</v>
      </c>
      <c r="D6882">
        <v>19.292549000000001</v>
      </c>
      <c r="E6882">
        <v>72.876999999999995</v>
      </c>
      <c r="F6882" s="18">
        <v>44865</v>
      </c>
      <c r="G6882" s="19">
        <v>8.3333333333333301E-2</v>
      </c>
      <c r="H6882">
        <v>2</v>
      </c>
      <c r="I6882" s="13" t="s">
        <v>204</v>
      </c>
      <c r="J6882">
        <v>0</v>
      </c>
      <c r="K6882" s="13" t="s">
        <v>92</v>
      </c>
      <c r="L6882">
        <v>1</v>
      </c>
      <c r="M6882">
        <v>0</v>
      </c>
      <c r="N6882" s="13" t="s">
        <v>212</v>
      </c>
      <c r="O6882" s="13" t="s">
        <v>195</v>
      </c>
      <c r="P6882">
        <v>31</v>
      </c>
      <c r="Q6882" s="13" t="s">
        <v>95</v>
      </c>
      <c r="R6882" s="13" t="s">
        <v>213</v>
      </c>
      <c r="S6882" s="13" t="s">
        <v>193</v>
      </c>
      <c r="T6882">
        <v>5</v>
      </c>
      <c r="U6882">
        <v>0</v>
      </c>
      <c r="V6882">
        <v>0</v>
      </c>
      <c r="W6882" s="13" t="s">
        <v>101</v>
      </c>
      <c r="X6882">
        <v>0.25</v>
      </c>
    </row>
    <row r="6883" spans="1:24" x14ac:dyDescent="0.3">
      <c r="A6883">
        <v>6881</v>
      </c>
      <c r="B6883" t="s">
        <v>203</v>
      </c>
      <c r="C6883" t="s">
        <v>203</v>
      </c>
      <c r="D6883">
        <v>28.667452999999998</v>
      </c>
      <c r="E6883">
        <v>76.981125000000006</v>
      </c>
      <c r="F6883" s="18">
        <v>44828</v>
      </c>
      <c r="G6883" s="19">
        <v>0.875</v>
      </c>
      <c r="H6883">
        <v>21</v>
      </c>
      <c r="I6883" s="13" t="s">
        <v>219</v>
      </c>
      <c r="J6883">
        <v>1</v>
      </c>
      <c r="K6883" s="13" t="s">
        <v>191</v>
      </c>
      <c r="L6883">
        <v>4</v>
      </c>
      <c r="M6883">
        <v>1</v>
      </c>
      <c r="N6883" s="13" t="s">
        <v>192</v>
      </c>
      <c r="O6883" s="13" t="s">
        <v>97</v>
      </c>
      <c r="P6883">
        <v>31</v>
      </c>
      <c r="Q6883" s="13" t="s">
        <v>97</v>
      </c>
      <c r="R6883" s="13" t="s">
        <v>208</v>
      </c>
      <c r="S6883" s="13" t="s">
        <v>196</v>
      </c>
      <c r="T6883">
        <v>3</v>
      </c>
      <c r="U6883">
        <v>0</v>
      </c>
      <c r="V6883">
        <v>0</v>
      </c>
      <c r="W6883" s="13" t="s">
        <v>101</v>
      </c>
      <c r="X6883">
        <v>0.3</v>
      </c>
    </row>
    <row r="6884" spans="1:24" x14ac:dyDescent="0.3">
      <c r="A6884">
        <v>6882</v>
      </c>
      <c r="B6884" t="s">
        <v>206</v>
      </c>
      <c r="C6884" t="s">
        <v>207</v>
      </c>
      <c r="D6884">
        <v>13.198297</v>
      </c>
      <c r="E6884">
        <v>77.619738999999996</v>
      </c>
      <c r="F6884" s="18">
        <v>45228</v>
      </c>
      <c r="G6884" s="19">
        <v>0.20833333333333301</v>
      </c>
      <c r="H6884">
        <v>5</v>
      </c>
      <c r="I6884" s="13" t="s">
        <v>89</v>
      </c>
      <c r="J6884">
        <v>1</v>
      </c>
      <c r="K6884" s="13" t="s">
        <v>92</v>
      </c>
      <c r="L6884">
        <v>6</v>
      </c>
      <c r="M6884">
        <v>1</v>
      </c>
      <c r="N6884" s="13" t="s">
        <v>192</v>
      </c>
      <c r="O6884" s="13" t="s">
        <v>97</v>
      </c>
      <c r="P6884">
        <v>33</v>
      </c>
      <c r="Q6884" s="13" t="s">
        <v>195</v>
      </c>
      <c r="R6884" s="13" t="s">
        <v>213</v>
      </c>
      <c r="S6884" s="13" t="s">
        <v>196</v>
      </c>
      <c r="T6884">
        <v>5</v>
      </c>
      <c r="U6884">
        <v>0</v>
      </c>
      <c r="V6884">
        <v>0</v>
      </c>
      <c r="W6884" s="13" t="s">
        <v>101</v>
      </c>
      <c r="X6884">
        <v>0.1</v>
      </c>
    </row>
    <row r="6885" spans="1:24" x14ac:dyDescent="0.3">
      <c r="A6885">
        <v>6883</v>
      </c>
      <c r="B6885" t="s">
        <v>203</v>
      </c>
      <c r="C6885" t="s">
        <v>203</v>
      </c>
      <c r="D6885">
        <v>28.768530999999999</v>
      </c>
      <c r="E6885">
        <v>76.829047000000003</v>
      </c>
      <c r="F6885" s="18">
        <v>45026</v>
      </c>
      <c r="G6885" s="19">
        <v>0.45833333333333298</v>
      </c>
      <c r="H6885">
        <v>11</v>
      </c>
      <c r="I6885" s="13" t="s">
        <v>204</v>
      </c>
      <c r="J6885">
        <v>0</v>
      </c>
      <c r="K6885" s="13" t="s">
        <v>92</v>
      </c>
      <c r="L6885">
        <v>1</v>
      </c>
      <c r="M6885">
        <v>0</v>
      </c>
      <c r="N6885" s="13" t="s">
        <v>212</v>
      </c>
      <c r="O6885" s="13" t="s">
        <v>195</v>
      </c>
      <c r="P6885">
        <v>29</v>
      </c>
      <c r="Q6885" s="13" t="s">
        <v>195</v>
      </c>
      <c r="R6885" s="13" t="s">
        <v>213</v>
      </c>
      <c r="S6885" s="13" t="s">
        <v>196</v>
      </c>
      <c r="T6885">
        <v>3</v>
      </c>
      <c r="U6885">
        <v>0</v>
      </c>
      <c r="V6885">
        <v>0</v>
      </c>
      <c r="W6885" s="13" t="s">
        <v>101</v>
      </c>
      <c r="X6885">
        <v>0.25</v>
      </c>
    </row>
    <row r="6886" spans="1:24" x14ac:dyDescent="0.3">
      <c r="A6886">
        <v>6884</v>
      </c>
      <c r="B6886" t="s">
        <v>209</v>
      </c>
      <c r="C6886" t="s">
        <v>210</v>
      </c>
      <c r="D6886">
        <v>17.520066</v>
      </c>
      <c r="E6886">
        <v>78.507620000000003</v>
      </c>
      <c r="F6886" s="18">
        <v>45580</v>
      </c>
      <c r="G6886" s="19">
        <v>0.70833333333333304</v>
      </c>
      <c r="H6886">
        <v>17</v>
      </c>
      <c r="I6886" s="13" t="s">
        <v>215</v>
      </c>
      <c r="J6886">
        <v>0</v>
      </c>
      <c r="K6886" s="13" t="s">
        <v>92</v>
      </c>
      <c r="L6886">
        <v>2</v>
      </c>
      <c r="M6886">
        <v>1</v>
      </c>
      <c r="N6886" s="13" t="s">
        <v>212</v>
      </c>
      <c r="O6886" s="13" t="s">
        <v>95</v>
      </c>
      <c r="P6886">
        <v>31</v>
      </c>
      <c r="Q6886" s="13" t="s">
        <v>95</v>
      </c>
      <c r="R6886" s="13" t="s">
        <v>199</v>
      </c>
      <c r="S6886" s="13" t="s">
        <v>196</v>
      </c>
      <c r="T6886">
        <v>2</v>
      </c>
      <c r="U6886">
        <v>1</v>
      </c>
      <c r="V6886">
        <v>1</v>
      </c>
      <c r="W6886" s="13" t="s">
        <v>101</v>
      </c>
      <c r="X6886">
        <v>0.6</v>
      </c>
    </row>
    <row r="6887" spans="1:24" x14ac:dyDescent="0.3">
      <c r="A6887">
        <v>6885</v>
      </c>
      <c r="B6887" t="s">
        <v>197</v>
      </c>
      <c r="C6887" t="s">
        <v>198</v>
      </c>
      <c r="D6887">
        <v>30.674530000000001</v>
      </c>
      <c r="E6887">
        <v>76.741209999999995</v>
      </c>
      <c r="F6887" s="18">
        <v>45156</v>
      </c>
      <c r="G6887" s="19">
        <v>0.79166666666666696</v>
      </c>
      <c r="H6887">
        <v>19</v>
      </c>
      <c r="I6887" s="13" t="s">
        <v>211</v>
      </c>
      <c r="J6887">
        <v>0</v>
      </c>
      <c r="K6887" s="13" t="s">
        <v>92</v>
      </c>
      <c r="L6887">
        <v>4</v>
      </c>
      <c r="M6887">
        <v>0</v>
      </c>
      <c r="N6887" s="13" t="s">
        <v>192</v>
      </c>
      <c r="O6887" s="13" t="s">
        <v>97</v>
      </c>
      <c r="P6887">
        <v>32</v>
      </c>
      <c r="Q6887" s="13" t="s">
        <v>97</v>
      </c>
      <c r="R6887" s="13" t="s">
        <v>199</v>
      </c>
      <c r="S6887" s="13" t="s">
        <v>196</v>
      </c>
      <c r="T6887">
        <v>3</v>
      </c>
      <c r="U6887">
        <v>1</v>
      </c>
      <c r="V6887">
        <v>1</v>
      </c>
      <c r="W6887" s="13" t="s">
        <v>101</v>
      </c>
      <c r="X6887">
        <v>0.45</v>
      </c>
    </row>
    <row r="6888" spans="1:24" x14ac:dyDescent="0.3">
      <c r="A6888">
        <v>6886</v>
      </c>
      <c r="B6888" t="s">
        <v>206</v>
      </c>
      <c r="C6888" t="s">
        <v>207</v>
      </c>
      <c r="D6888">
        <v>13.079243999999999</v>
      </c>
      <c r="E6888">
        <v>77.714695000000006</v>
      </c>
      <c r="F6888" s="18">
        <v>45616</v>
      </c>
      <c r="G6888" s="19">
        <v>8.3333333333333301E-2</v>
      </c>
      <c r="H6888">
        <v>2</v>
      </c>
      <c r="I6888" s="13" t="s">
        <v>194</v>
      </c>
      <c r="J6888">
        <v>0</v>
      </c>
      <c r="K6888" s="13" t="s">
        <v>214</v>
      </c>
      <c r="L6888">
        <v>4</v>
      </c>
      <c r="M6888">
        <v>1</v>
      </c>
      <c r="N6888" s="13" t="s">
        <v>192</v>
      </c>
      <c r="O6888" s="13" t="s">
        <v>97</v>
      </c>
      <c r="P6888">
        <v>31</v>
      </c>
      <c r="Q6888" s="13" t="s">
        <v>95</v>
      </c>
      <c r="R6888" s="13" t="s">
        <v>98</v>
      </c>
      <c r="S6888" s="13" t="s">
        <v>193</v>
      </c>
      <c r="T6888">
        <v>5</v>
      </c>
      <c r="U6888">
        <v>4</v>
      </c>
      <c r="V6888">
        <v>0</v>
      </c>
      <c r="W6888" s="13" t="s">
        <v>101</v>
      </c>
      <c r="X6888">
        <v>0.1</v>
      </c>
    </row>
    <row r="6889" spans="1:24" x14ac:dyDescent="0.3">
      <c r="A6889">
        <v>6887</v>
      </c>
      <c r="B6889" t="s">
        <v>200</v>
      </c>
      <c r="C6889" t="s">
        <v>201</v>
      </c>
      <c r="D6889">
        <v>12.929349999999999</v>
      </c>
      <c r="E6889">
        <v>80.201991000000007</v>
      </c>
      <c r="F6889" s="18">
        <v>44799</v>
      </c>
      <c r="G6889" s="19">
        <v>0.125</v>
      </c>
      <c r="H6889">
        <v>3</v>
      </c>
      <c r="I6889" s="13" t="s">
        <v>211</v>
      </c>
      <c r="J6889">
        <v>0</v>
      </c>
      <c r="K6889" s="13" t="s">
        <v>191</v>
      </c>
      <c r="L6889">
        <v>4</v>
      </c>
      <c r="M6889">
        <v>0</v>
      </c>
      <c r="N6889" s="13" t="s">
        <v>192</v>
      </c>
      <c r="O6889" s="13" t="s">
        <v>97</v>
      </c>
      <c r="P6889">
        <v>35</v>
      </c>
      <c r="Q6889" s="13" t="s">
        <v>195</v>
      </c>
      <c r="R6889" s="13" t="s">
        <v>205</v>
      </c>
      <c r="S6889" s="13" t="s">
        <v>196</v>
      </c>
      <c r="T6889">
        <v>4</v>
      </c>
      <c r="U6889">
        <v>0</v>
      </c>
      <c r="V6889">
        <v>0</v>
      </c>
      <c r="W6889" s="13" t="s">
        <v>101</v>
      </c>
      <c r="X6889">
        <v>0.1</v>
      </c>
    </row>
    <row r="6890" spans="1:24" x14ac:dyDescent="0.3">
      <c r="A6890">
        <v>6888</v>
      </c>
      <c r="B6890" t="s">
        <v>217</v>
      </c>
      <c r="C6890" t="s">
        <v>218</v>
      </c>
      <c r="D6890">
        <v>22.684218999999999</v>
      </c>
      <c r="E6890">
        <v>88.293284999999997</v>
      </c>
      <c r="F6890" s="18">
        <v>45289</v>
      </c>
      <c r="G6890" s="19">
        <v>0.33333333333333298</v>
      </c>
      <c r="H6890">
        <v>8</v>
      </c>
      <c r="I6890" s="13" t="s">
        <v>211</v>
      </c>
      <c r="J6890">
        <v>0</v>
      </c>
      <c r="K6890" s="13" t="s">
        <v>92</v>
      </c>
      <c r="L6890">
        <v>3</v>
      </c>
      <c r="M6890">
        <v>0</v>
      </c>
      <c r="N6890" s="13" t="s">
        <v>94</v>
      </c>
      <c r="O6890" s="13" t="s">
        <v>95</v>
      </c>
      <c r="P6890">
        <v>20</v>
      </c>
      <c r="Q6890" s="13" t="s">
        <v>195</v>
      </c>
      <c r="R6890" s="13" t="s">
        <v>199</v>
      </c>
      <c r="S6890" s="13" t="s">
        <v>196</v>
      </c>
      <c r="T6890">
        <v>5</v>
      </c>
      <c r="U6890">
        <v>3</v>
      </c>
      <c r="V6890">
        <v>1</v>
      </c>
      <c r="W6890" s="13" t="s">
        <v>101</v>
      </c>
      <c r="X6890">
        <v>0.6</v>
      </c>
    </row>
    <row r="6891" spans="1:24" x14ac:dyDescent="0.3">
      <c r="A6891">
        <v>6889</v>
      </c>
      <c r="B6891" t="s">
        <v>190</v>
      </c>
      <c r="C6891" t="s">
        <v>80</v>
      </c>
      <c r="D6891">
        <v>18.970179999999999</v>
      </c>
      <c r="E6891">
        <v>72.981251999999998</v>
      </c>
      <c r="F6891" s="18">
        <v>45150</v>
      </c>
      <c r="G6891" s="19">
        <v>0.83333333333333304</v>
      </c>
      <c r="H6891">
        <v>20</v>
      </c>
      <c r="I6891" s="13" t="s">
        <v>219</v>
      </c>
      <c r="J6891">
        <v>1</v>
      </c>
      <c r="K6891" s="13" t="s">
        <v>214</v>
      </c>
      <c r="L6891">
        <v>6</v>
      </c>
      <c r="M6891">
        <v>1</v>
      </c>
      <c r="N6891" s="13" t="s">
        <v>94</v>
      </c>
      <c r="O6891" s="13" t="s">
        <v>95</v>
      </c>
      <c r="P6891">
        <v>19</v>
      </c>
      <c r="Q6891" s="13" t="s">
        <v>97</v>
      </c>
      <c r="R6891" s="13" t="s">
        <v>208</v>
      </c>
      <c r="S6891" s="13" t="s">
        <v>193</v>
      </c>
      <c r="T6891">
        <v>1</v>
      </c>
      <c r="U6891">
        <v>1</v>
      </c>
      <c r="V6891">
        <v>0</v>
      </c>
      <c r="W6891" s="13" t="s">
        <v>101</v>
      </c>
      <c r="X6891">
        <v>0.65</v>
      </c>
    </row>
    <row r="6892" spans="1:24" x14ac:dyDescent="0.3">
      <c r="A6892">
        <v>6890</v>
      </c>
      <c r="B6892" t="s">
        <v>197</v>
      </c>
      <c r="C6892" t="s">
        <v>198</v>
      </c>
      <c r="D6892">
        <v>30.613249</v>
      </c>
      <c r="E6892">
        <v>76.825384</v>
      </c>
      <c r="F6892" s="18">
        <v>44577</v>
      </c>
      <c r="G6892" s="19">
        <v>0.54166666666666696</v>
      </c>
      <c r="H6892">
        <v>13</v>
      </c>
      <c r="I6892" s="13" t="s">
        <v>89</v>
      </c>
      <c r="J6892">
        <v>1</v>
      </c>
      <c r="K6892" s="13" t="s">
        <v>214</v>
      </c>
      <c r="L6892">
        <v>1</v>
      </c>
      <c r="M6892">
        <v>0</v>
      </c>
      <c r="N6892" s="13" t="s">
        <v>192</v>
      </c>
      <c r="O6892" s="13" t="s">
        <v>97</v>
      </c>
      <c r="P6892">
        <v>25</v>
      </c>
      <c r="Q6892" s="13" t="s">
        <v>97</v>
      </c>
      <c r="R6892" s="13" t="s">
        <v>213</v>
      </c>
      <c r="S6892" s="13" t="s">
        <v>196</v>
      </c>
      <c r="T6892">
        <v>5</v>
      </c>
      <c r="U6892">
        <v>0</v>
      </c>
      <c r="V6892">
        <v>0</v>
      </c>
      <c r="W6892" s="13" t="s">
        <v>101</v>
      </c>
      <c r="X6892">
        <v>0.3</v>
      </c>
    </row>
    <row r="6893" spans="1:24" x14ac:dyDescent="0.3">
      <c r="A6893">
        <v>6891</v>
      </c>
      <c r="B6893" t="s">
        <v>197</v>
      </c>
      <c r="C6893" t="s">
        <v>198</v>
      </c>
      <c r="D6893">
        <v>30.647994000000001</v>
      </c>
      <c r="E6893">
        <v>76.793235999999993</v>
      </c>
      <c r="F6893" s="18">
        <v>44805</v>
      </c>
      <c r="G6893" s="19">
        <v>0.70833333333333304</v>
      </c>
      <c r="H6893">
        <v>17</v>
      </c>
      <c r="I6893" s="13" t="s">
        <v>202</v>
      </c>
      <c r="J6893">
        <v>0</v>
      </c>
      <c r="K6893" s="13" t="s">
        <v>214</v>
      </c>
      <c r="L6893">
        <v>2</v>
      </c>
      <c r="M6893">
        <v>1</v>
      </c>
      <c r="N6893" s="13" t="s">
        <v>212</v>
      </c>
      <c r="O6893" s="13" t="s">
        <v>195</v>
      </c>
      <c r="P6893">
        <v>15</v>
      </c>
      <c r="Q6893" s="13" t="s">
        <v>97</v>
      </c>
      <c r="R6893" s="13" t="s">
        <v>208</v>
      </c>
      <c r="S6893" s="13" t="s">
        <v>196</v>
      </c>
      <c r="T6893">
        <v>2</v>
      </c>
      <c r="U6893">
        <v>2</v>
      </c>
      <c r="V6893">
        <v>1</v>
      </c>
      <c r="W6893" s="13" t="s">
        <v>101</v>
      </c>
      <c r="X6893">
        <v>0.6</v>
      </c>
    </row>
    <row r="6894" spans="1:24" x14ac:dyDescent="0.3">
      <c r="A6894">
        <v>6892</v>
      </c>
      <c r="B6894" t="s">
        <v>190</v>
      </c>
      <c r="C6894" t="s">
        <v>80</v>
      </c>
      <c r="D6894">
        <v>19.093616999999998</v>
      </c>
      <c r="E6894">
        <v>72.836229000000003</v>
      </c>
      <c r="F6894" s="18">
        <v>45637</v>
      </c>
      <c r="G6894" s="19">
        <v>0.29166666666666702</v>
      </c>
      <c r="H6894">
        <v>7</v>
      </c>
      <c r="I6894" s="13" t="s">
        <v>194</v>
      </c>
      <c r="J6894">
        <v>0</v>
      </c>
      <c r="K6894" s="13" t="s">
        <v>92</v>
      </c>
      <c r="L6894">
        <v>2</v>
      </c>
      <c r="M6894">
        <v>0</v>
      </c>
      <c r="N6894" s="13" t="s">
        <v>212</v>
      </c>
      <c r="O6894" s="13" t="s">
        <v>95</v>
      </c>
      <c r="P6894">
        <v>30</v>
      </c>
      <c r="Q6894" s="13" t="s">
        <v>97</v>
      </c>
      <c r="R6894" s="13" t="s">
        <v>199</v>
      </c>
      <c r="S6894" s="13" t="s">
        <v>193</v>
      </c>
      <c r="T6894">
        <v>4</v>
      </c>
      <c r="U6894">
        <v>1</v>
      </c>
      <c r="V6894">
        <v>0</v>
      </c>
      <c r="W6894" s="13" t="s">
        <v>101</v>
      </c>
      <c r="X6894">
        <v>0.65</v>
      </c>
    </row>
    <row r="6895" spans="1:24" x14ac:dyDescent="0.3">
      <c r="A6895">
        <v>6893</v>
      </c>
      <c r="B6895" t="s">
        <v>217</v>
      </c>
      <c r="C6895" t="s">
        <v>218</v>
      </c>
      <c r="D6895">
        <v>22.616804999999999</v>
      </c>
      <c r="E6895">
        <v>88.412419</v>
      </c>
      <c r="F6895" s="18">
        <v>45394</v>
      </c>
      <c r="G6895" s="19">
        <v>0.79166666666666696</v>
      </c>
      <c r="H6895">
        <v>19</v>
      </c>
      <c r="I6895" s="13" t="s">
        <v>211</v>
      </c>
      <c r="J6895">
        <v>0</v>
      </c>
      <c r="K6895" s="13" t="s">
        <v>191</v>
      </c>
      <c r="L6895">
        <v>5</v>
      </c>
      <c r="M6895">
        <v>1</v>
      </c>
      <c r="N6895" s="13" t="s">
        <v>212</v>
      </c>
      <c r="O6895" s="13" t="s">
        <v>195</v>
      </c>
      <c r="P6895">
        <v>38</v>
      </c>
      <c r="Q6895" s="13" t="s">
        <v>97</v>
      </c>
      <c r="R6895" s="13" t="s">
        <v>208</v>
      </c>
      <c r="S6895" s="13" t="s">
        <v>193</v>
      </c>
      <c r="T6895">
        <v>5</v>
      </c>
      <c r="U6895">
        <v>2</v>
      </c>
      <c r="V6895">
        <v>1</v>
      </c>
      <c r="W6895" s="13" t="s">
        <v>101</v>
      </c>
      <c r="X6895">
        <v>0.6</v>
      </c>
    </row>
    <row r="6896" spans="1:24" x14ac:dyDescent="0.3">
      <c r="A6896">
        <v>6894</v>
      </c>
      <c r="B6896" t="s">
        <v>217</v>
      </c>
      <c r="C6896" t="s">
        <v>218</v>
      </c>
      <c r="D6896">
        <v>22.569241999999999</v>
      </c>
      <c r="E6896">
        <v>88.227061000000006</v>
      </c>
      <c r="F6896" s="18">
        <v>44641</v>
      </c>
      <c r="G6896" s="19">
        <v>0.66666666666666696</v>
      </c>
      <c r="H6896">
        <v>16</v>
      </c>
      <c r="I6896" s="13" t="s">
        <v>204</v>
      </c>
      <c r="J6896">
        <v>0</v>
      </c>
      <c r="K6896" s="13" t="s">
        <v>92</v>
      </c>
      <c r="L6896">
        <v>5</v>
      </c>
      <c r="M6896">
        <v>0</v>
      </c>
      <c r="N6896" s="13" t="s">
        <v>192</v>
      </c>
      <c r="O6896" s="13" t="s">
        <v>97</v>
      </c>
      <c r="P6896">
        <v>22</v>
      </c>
      <c r="Q6896" s="13" t="s">
        <v>97</v>
      </c>
      <c r="R6896" s="13" t="s">
        <v>199</v>
      </c>
      <c r="S6896" s="13" t="s">
        <v>196</v>
      </c>
      <c r="T6896">
        <v>3</v>
      </c>
      <c r="U6896">
        <v>2</v>
      </c>
      <c r="V6896">
        <v>0</v>
      </c>
      <c r="W6896" s="13" t="s">
        <v>101</v>
      </c>
      <c r="X6896">
        <v>0.3</v>
      </c>
    </row>
    <row r="6897" spans="1:24" x14ac:dyDescent="0.3">
      <c r="A6897">
        <v>6895</v>
      </c>
      <c r="B6897" t="s">
        <v>217</v>
      </c>
      <c r="C6897" t="s">
        <v>218</v>
      </c>
      <c r="D6897">
        <v>22.660102999999999</v>
      </c>
      <c r="E6897">
        <v>88.458963999999995</v>
      </c>
      <c r="F6897" s="18">
        <v>44608</v>
      </c>
      <c r="G6897" s="19">
        <v>0.66666666666666696</v>
      </c>
      <c r="H6897">
        <v>16</v>
      </c>
      <c r="I6897" s="13" t="s">
        <v>194</v>
      </c>
      <c r="J6897">
        <v>0</v>
      </c>
      <c r="K6897" s="13" t="s">
        <v>191</v>
      </c>
      <c r="L6897">
        <v>6</v>
      </c>
      <c r="M6897">
        <v>1</v>
      </c>
      <c r="N6897" s="13" t="s">
        <v>94</v>
      </c>
      <c r="O6897" s="13" t="s">
        <v>95</v>
      </c>
      <c r="P6897">
        <v>22</v>
      </c>
      <c r="Q6897" s="13" t="s">
        <v>97</v>
      </c>
      <c r="R6897" s="13" t="s">
        <v>199</v>
      </c>
      <c r="S6897" s="13" t="s">
        <v>196</v>
      </c>
      <c r="T6897">
        <v>3</v>
      </c>
      <c r="U6897">
        <v>0</v>
      </c>
      <c r="V6897">
        <v>0</v>
      </c>
      <c r="W6897" s="13" t="s">
        <v>101</v>
      </c>
      <c r="X6897">
        <v>0.65</v>
      </c>
    </row>
    <row r="6898" spans="1:24" x14ac:dyDescent="0.3">
      <c r="A6898">
        <v>6896</v>
      </c>
      <c r="B6898" t="s">
        <v>190</v>
      </c>
      <c r="C6898" t="s">
        <v>80</v>
      </c>
      <c r="D6898">
        <v>19.131233000000002</v>
      </c>
      <c r="E6898">
        <v>72.702528000000001</v>
      </c>
      <c r="F6898" s="18">
        <v>45206</v>
      </c>
      <c r="G6898" s="19">
        <v>0.25</v>
      </c>
      <c r="H6898">
        <v>6</v>
      </c>
      <c r="I6898" s="13" t="s">
        <v>219</v>
      </c>
      <c r="J6898">
        <v>1</v>
      </c>
      <c r="K6898" s="13" t="s">
        <v>214</v>
      </c>
      <c r="L6898">
        <v>6</v>
      </c>
      <c r="M6898">
        <v>0</v>
      </c>
      <c r="N6898" s="13" t="s">
        <v>192</v>
      </c>
      <c r="O6898" s="13" t="s">
        <v>97</v>
      </c>
      <c r="P6898">
        <v>19</v>
      </c>
      <c r="Q6898" s="13" t="s">
        <v>97</v>
      </c>
      <c r="R6898" s="13" t="s">
        <v>208</v>
      </c>
      <c r="S6898" s="13" t="s">
        <v>196</v>
      </c>
      <c r="T6898">
        <v>3</v>
      </c>
      <c r="U6898">
        <v>3</v>
      </c>
      <c r="V6898">
        <v>0</v>
      </c>
      <c r="W6898" s="13" t="s">
        <v>101</v>
      </c>
      <c r="X6898">
        <v>0.3</v>
      </c>
    </row>
    <row r="6899" spans="1:24" x14ac:dyDescent="0.3">
      <c r="A6899">
        <v>6897</v>
      </c>
      <c r="B6899" t="s">
        <v>197</v>
      </c>
      <c r="C6899" t="s">
        <v>198</v>
      </c>
      <c r="D6899">
        <v>30.626118000000002</v>
      </c>
      <c r="E6899">
        <v>76.806291000000002</v>
      </c>
      <c r="F6899" s="18">
        <v>45605</v>
      </c>
      <c r="G6899" s="19">
        <v>0.5</v>
      </c>
      <c r="H6899">
        <v>12</v>
      </c>
      <c r="I6899" s="13" t="s">
        <v>219</v>
      </c>
      <c r="J6899">
        <v>1</v>
      </c>
      <c r="K6899" s="13" t="s">
        <v>92</v>
      </c>
      <c r="L6899">
        <v>2</v>
      </c>
      <c r="M6899">
        <v>1</v>
      </c>
      <c r="N6899" s="13" t="s">
        <v>212</v>
      </c>
      <c r="O6899" s="13" t="s">
        <v>95</v>
      </c>
      <c r="P6899">
        <v>23</v>
      </c>
      <c r="Q6899" s="13" t="s">
        <v>97</v>
      </c>
      <c r="R6899" s="13" t="s">
        <v>199</v>
      </c>
      <c r="S6899" s="13" t="s">
        <v>196</v>
      </c>
      <c r="T6899">
        <v>1</v>
      </c>
      <c r="U6899">
        <v>0</v>
      </c>
      <c r="V6899">
        <v>0</v>
      </c>
      <c r="W6899" s="13" t="s">
        <v>101</v>
      </c>
      <c r="X6899">
        <v>0.65</v>
      </c>
    </row>
    <row r="6900" spans="1:24" x14ac:dyDescent="0.3">
      <c r="A6900">
        <v>6898</v>
      </c>
      <c r="B6900" t="s">
        <v>203</v>
      </c>
      <c r="C6900" t="s">
        <v>203</v>
      </c>
      <c r="D6900">
        <v>28.502008</v>
      </c>
      <c r="E6900">
        <v>77.181762000000006</v>
      </c>
      <c r="F6900" s="18">
        <v>44977</v>
      </c>
      <c r="G6900" s="19">
        <v>0.75</v>
      </c>
      <c r="H6900">
        <v>18</v>
      </c>
      <c r="I6900" s="13" t="s">
        <v>204</v>
      </c>
      <c r="J6900">
        <v>0</v>
      </c>
      <c r="K6900" s="13" t="s">
        <v>191</v>
      </c>
      <c r="L6900">
        <v>3</v>
      </c>
      <c r="M6900">
        <v>1</v>
      </c>
      <c r="N6900" s="13" t="s">
        <v>94</v>
      </c>
      <c r="O6900" s="13" t="s">
        <v>95</v>
      </c>
      <c r="P6900">
        <v>36</v>
      </c>
      <c r="Q6900" s="13" t="s">
        <v>195</v>
      </c>
      <c r="R6900" s="13" t="s">
        <v>199</v>
      </c>
      <c r="S6900" s="13" t="s">
        <v>196</v>
      </c>
      <c r="T6900">
        <v>1</v>
      </c>
      <c r="U6900">
        <v>0</v>
      </c>
      <c r="V6900">
        <v>1</v>
      </c>
      <c r="W6900" s="13" t="s">
        <v>101</v>
      </c>
      <c r="X6900">
        <v>0.6</v>
      </c>
    </row>
    <row r="6901" spans="1:24" x14ac:dyDescent="0.3">
      <c r="A6901">
        <v>6899</v>
      </c>
      <c r="B6901" t="s">
        <v>209</v>
      </c>
      <c r="C6901" t="s">
        <v>210</v>
      </c>
      <c r="D6901">
        <v>17.258130000000001</v>
      </c>
      <c r="E6901">
        <v>78.298614999999998</v>
      </c>
      <c r="F6901" s="18">
        <v>45621</v>
      </c>
      <c r="G6901" s="19">
        <v>0.16666666666666699</v>
      </c>
      <c r="H6901">
        <v>4</v>
      </c>
      <c r="I6901" s="13" t="s">
        <v>204</v>
      </c>
      <c r="J6901">
        <v>0</v>
      </c>
      <c r="K6901" s="13" t="s">
        <v>214</v>
      </c>
      <c r="L6901">
        <v>5</v>
      </c>
      <c r="M6901">
        <v>1</v>
      </c>
      <c r="N6901" s="13" t="s">
        <v>94</v>
      </c>
      <c r="O6901" s="13" t="s">
        <v>95</v>
      </c>
      <c r="P6901">
        <v>39</v>
      </c>
      <c r="Q6901" s="13" t="s">
        <v>95</v>
      </c>
      <c r="R6901" s="13" t="s">
        <v>205</v>
      </c>
      <c r="S6901" s="13" t="s">
        <v>193</v>
      </c>
      <c r="T6901">
        <v>3</v>
      </c>
      <c r="U6901">
        <v>3</v>
      </c>
      <c r="V6901">
        <v>0</v>
      </c>
      <c r="W6901" s="13" t="s">
        <v>101</v>
      </c>
      <c r="X6901">
        <v>0.45</v>
      </c>
    </row>
    <row r="6902" spans="1:24" x14ac:dyDescent="0.3">
      <c r="A6902">
        <v>6900</v>
      </c>
      <c r="B6902" t="s">
        <v>197</v>
      </c>
      <c r="C6902" t="s">
        <v>198</v>
      </c>
      <c r="D6902">
        <v>30.670589</v>
      </c>
      <c r="E6902">
        <v>76.880590999999995</v>
      </c>
      <c r="F6902" s="18">
        <v>45664</v>
      </c>
      <c r="G6902" s="19">
        <v>0</v>
      </c>
      <c r="H6902">
        <v>0</v>
      </c>
      <c r="I6902" s="13" t="s">
        <v>215</v>
      </c>
      <c r="J6902">
        <v>0</v>
      </c>
      <c r="K6902" s="13" t="s">
        <v>214</v>
      </c>
      <c r="L6902">
        <v>5</v>
      </c>
      <c r="M6902">
        <v>0</v>
      </c>
      <c r="N6902" s="13" t="s">
        <v>192</v>
      </c>
      <c r="O6902" s="13" t="s">
        <v>97</v>
      </c>
      <c r="P6902">
        <v>35</v>
      </c>
      <c r="Q6902" s="13" t="s">
        <v>95</v>
      </c>
      <c r="R6902" s="13" t="s">
        <v>199</v>
      </c>
      <c r="S6902" s="13" t="s">
        <v>99</v>
      </c>
      <c r="T6902">
        <v>4</v>
      </c>
      <c r="U6902">
        <v>4</v>
      </c>
      <c r="V6902">
        <v>0</v>
      </c>
      <c r="W6902" s="13" t="s">
        <v>101</v>
      </c>
      <c r="X6902">
        <v>0.3</v>
      </c>
    </row>
    <row r="6903" spans="1:24" x14ac:dyDescent="0.3">
      <c r="A6903">
        <v>6901</v>
      </c>
      <c r="B6903" t="s">
        <v>209</v>
      </c>
      <c r="C6903" t="s">
        <v>210</v>
      </c>
      <c r="D6903">
        <v>17.343188000000001</v>
      </c>
      <c r="E6903">
        <v>78.590812999999997</v>
      </c>
      <c r="F6903" s="18">
        <v>45552</v>
      </c>
      <c r="G6903" s="19">
        <v>8.3333333333333301E-2</v>
      </c>
      <c r="H6903">
        <v>2</v>
      </c>
      <c r="I6903" s="13" t="s">
        <v>215</v>
      </c>
      <c r="J6903">
        <v>0</v>
      </c>
      <c r="K6903" s="13" t="s">
        <v>92</v>
      </c>
      <c r="L6903">
        <v>4</v>
      </c>
      <c r="M6903">
        <v>0</v>
      </c>
      <c r="N6903" s="13" t="s">
        <v>94</v>
      </c>
      <c r="O6903" s="13" t="s">
        <v>95</v>
      </c>
      <c r="P6903">
        <v>33</v>
      </c>
      <c r="Q6903" s="13" t="s">
        <v>95</v>
      </c>
      <c r="R6903" s="13" t="s">
        <v>205</v>
      </c>
      <c r="S6903" s="13" t="s">
        <v>193</v>
      </c>
      <c r="T6903">
        <v>1</v>
      </c>
      <c r="U6903">
        <v>1</v>
      </c>
      <c r="V6903">
        <v>0</v>
      </c>
      <c r="W6903" s="13" t="s">
        <v>101</v>
      </c>
      <c r="X6903">
        <v>0.45</v>
      </c>
    </row>
    <row r="6904" spans="1:24" x14ac:dyDescent="0.3">
      <c r="A6904">
        <v>6902</v>
      </c>
      <c r="B6904" t="s">
        <v>200</v>
      </c>
      <c r="C6904" t="s">
        <v>201</v>
      </c>
      <c r="D6904">
        <v>13.152272999999999</v>
      </c>
      <c r="E6904">
        <v>80.264405999999994</v>
      </c>
      <c r="F6904" s="18">
        <v>45216</v>
      </c>
      <c r="G6904" s="19">
        <v>0.875</v>
      </c>
      <c r="H6904">
        <v>21</v>
      </c>
      <c r="I6904" s="13" t="s">
        <v>215</v>
      </c>
      <c r="J6904">
        <v>0</v>
      </c>
      <c r="K6904" s="13" t="s">
        <v>191</v>
      </c>
      <c r="L6904">
        <v>2</v>
      </c>
      <c r="M6904">
        <v>1</v>
      </c>
      <c r="N6904" s="13" t="s">
        <v>192</v>
      </c>
      <c r="O6904" s="13" t="s">
        <v>97</v>
      </c>
      <c r="P6904">
        <v>29</v>
      </c>
      <c r="Q6904" s="13" t="s">
        <v>95</v>
      </c>
      <c r="R6904" s="13" t="s">
        <v>213</v>
      </c>
      <c r="S6904" s="13" t="s">
        <v>196</v>
      </c>
      <c r="T6904">
        <v>3</v>
      </c>
      <c r="U6904">
        <v>3</v>
      </c>
      <c r="V6904">
        <v>0</v>
      </c>
      <c r="W6904" s="13" t="s">
        <v>101</v>
      </c>
      <c r="X6904">
        <v>0.1</v>
      </c>
    </row>
    <row r="6905" spans="1:24" x14ac:dyDescent="0.3">
      <c r="A6905">
        <v>6903</v>
      </c>
      <c r="B6905" t="s">
        <v>203</v>
      </c>
      <c r="C6905" t="s">
        <v>203</v>
      </c>
      <c r="D6905">
        <v>28.579608</v>
      </c>
      <c r="E6905">
        <v>77.084214000000003</v>
      </c>
      <c r="F6905" s="18">
        <v>45380</v>
      </c>
      <c r="G6905" s="19">
        <v>0.125</v>
      </c>
      <c r="H6905">
        <v>3</v>
      </c>
      <c r="I6905" s="13" t="s">
        <v>211</v>
      </c>
      <c r="J6905">
        <v>0</v>
      </c>
      <c r="K6905" s="13" t="s">
        <v>92</v>
      </c>
      <c r="L6905">
        <v>6</v>
      </c>
      <c r="M6905">
        <v>0</v>
      </c>
      <c r="N6905" s="13" t="s">
        <v>212</v>
      </c>
      <c r="O6905" s="13" t="s">
        <v>195</v>
      </c>
      <c r="P6905">
        <v>29</v>
      </c>
      <c r="Q6905" s="13" t="s">
        <v>95</v>
      </c>
      <c r="R6905" s="13" t="s">
        <v>199</v>
      </c>
      <c r="S6905" s="13" t="s">
        <v>196</v>
      </c>
      <c r="T6905">
        <v>2</v>
      </c>
      <c r="U6905">
        <v>2</v>
      </c>
      <c r="V6905">
        <v>0</v>
      </c>
      <c r="W6905" s="13" t="s">
        <v>101</v>
      </c>
      <c r="X6905">
        <v>0.25</v>
      </c>
    </row>
    <row r="6906" spans="1:24" x14ac:dyDescent="0.3">
      <c r="A6906">
        <v>6904</v>
      </c>
      <c r="B6906" t="s">
        <v>200</v>
      </c>
      <c r="C6906" t="s">
        <v>201</v>
      </c>
      <c r="D6906">
        <v>12.918476999999999</v>
      </c>
      <c r="E6906">
        <v>80.208836000000005</v>
      </c>
      <c r="F6906" s="18">
        <v>45204</v>
      </c>
      <c r="G6906" s="19">
        <v>0.5</v>
      </c>
      <c r="H6906">
        <v>12</v>
      </c>
      <c r="I6906" s="13" t="s">
        <v>202</v>
      </c>
      <c r="J6906">
        <v>0</v>
      </c>
      <c r="K6906" s="13" t="s">
        <v>214</v>
      </c>
      <c r="L6906">
        <v>3</v>
      </c>
      <c r="M6906">
        <v>0</v>
      </c>
      <c r="N6906" s="13" t="s">
        <v>212</v>
      </c>
      <c r="O6906" s="13" t="s">
        <v>95</v>
      </c>
      <c r="P6906">
        <v>18</v>
      </c>
      <c r="Q6906" s="13" t="s">
        <v>95</v>
      </c>
      <c r="R6906" s="13" t="s">
        <v>205</v>
      </c>
      <c r="S6906" s="13" t="s">
        <v>196</v>
      </c>
      <c r="T6906">
        <v>2</v>
      </c>
      <c r="U6906">
        <v>1</v>
      </c>
      <c r="V6906">
        <v>0</v>
      </c>
      <c r="W6906" s="13" t="s">
        <v>101</v>
      </c>
      <c r="X6906">
        <v>0.45</v>
      </c>
    </row>
    <row r="6907" spans="1:24" x14ac:dyDescent="0.3">
      <c r="A6907">
        <v>6905</v>
      </c>
      <c r="B6907" t="s">
        <v>197</v>
      </c>
      <c r="C6907" t="s">
        <v>198</v>
      </c>
      <c r="D6907">
        <v>30.705708000000001</v>
      </c>
      <c r="E6907">
        <v>76.734796000000003</v>
      </c>
      <c r="F6907" s="18">
        <v>44647</v>
      </c>
      <c r="G6907" s="19">
        <v>0.875</v>
      </c>
      <c r="H6907">
        <v>21</v>
      </c>
      <c r="I6907" s="13" t="s">
        <v>89</v>
      </c>
      <c r="J6907">
        <v>1</v>
      </c>
      <c r="K6907" s="13" t="s">
        <v>191</v>
      </c>
      <c r="L6907">
        <v>3</v>
      </c>
      <c r="M6907">
        <v>1</v>
      </c>
      <c r="N6907" s="13" t="s">
        <v>192</v>
      </c>
      <c r="O6907" s="13" t="s">
        <v>97</v>
      </c>
      <c r="P6907">
        <v>29</v>
      </c>
      <c r="Q6907" s="13" t="s">
        <v>97</v>
      </c>
      <c r="R6907" s="13" t="s">
        <v>208</v>
      </c>
      <c r="S6907" s="13" t="s">
        <v>196</v>
      </c>
      <c r="T6907">
        <v>3</v>
      </c>
      <c r="U6907">
        <v>1</v>
      </c>
      <c r="V6907">
        <v>0</v>
      </c>
      <c r="W6907" s="13" t="s">
        <v>101</v>
      </c>
      <c r="X6907">
        <v>0.3</v>
      </c>
    </row>
    <row r="6908" spans="1:24" x14ac:dyDescent="0.3">
      <c r="A6908">
        <v>6906</v>
      </c>
      <c r="B6908" t="s">
        <v>190</v>
      </c>
      <c r="C6908" t="s">
        <v>80</v>
      </c>
      <c r="D6908">
        <v>18.858815</v>
      </c>
      <c r="E6908">
        <v>72.709055000000006</v>
      </c>
      <c r="F6908" s="18">
        <v>45337</v>
      </c>
      <c r="G6908" s="19">
        <v>0.5</v>
      </c>
      <c r="H6908">
        <v>12</v>
      </c>
      <c r="I6908" s="13" t="s">
        <v>202</v>
      </c>
      <c r="J6908">
        <v>0</v>
      </c>
      <c r="K6908" s="13" t="s">
        <v>191</v>
      </c>
      <c r="L6908">
        <v>3</v>
      </c>
      <c r="M6908">
        <v>1</v>
      </c>
      <c r="N6908" s="13" t="s">
        <v>94</v>
      </c>
      <c r="O6908" s="13" t="s">
        <v>95</v>
      </c>
      <c r="P6908">
        <v>39</v>
      </c>
      <c r="Q6908" s="13" t="s">
        <v>195</v>
      </c>
      <c r="R6908" s="13" t="s">
        <v>205</v>
      </c>
      <c r="S6908" s="13" t="s">
        <v>196</v>
      </c>
      <c r="T6908">
        <v>5</v>
      </c>
      <c r="U6908">
        <v>3</v>
      </c>
      <c r="V6908">
        <v>0</v>
      </c>
      <c r="W6908" s="13" t="s">
        <v>101</v>
      </c>
      <c r="X6908">
        <v>0.45</v>
      </c>
    </row>
    <row r="6909" spans="1:24" x14ac:dyDescent="0.3">
      <c r="A6909">
        <v>6907</v>
      </c>
      <c r="B6909" t="s">
        <v>209</v>
      </c>
      <c r="C6909" t="s">
        <v>210</v>
      </c>
      <c r="D6909">
        <v>17.551168000000001</v>
      </c>
      <c r="E6909">
        <v>78.258452000000005</v>
      </c>
      <c r="F6909" s="18">
        <v>45380</v>
      </c>
      <c r="G6909" s="19">
        <v>0.79166666666666696</v>
      </c>
      <c r="H6909">
        <v>19</v>
      </c>
      <c r="I6909" s="13" t="s">
        <v>211</v>
      </c>
      <c r="J6909">
        <v>0</v>
      </c>
      <c r="K6909" s="13" t="s">
        <v>214</v>
      </c>
      <c r="L6909">
        <v>2</v>
      </c>
      <c r="M6909">
        <v>1</v>
      </c>
      <c r="N6909" s="13" t="s">
        <v>192</v>
      </c>
      <c r="O6909" s="13" t="s">
        <v>97</v>
      </c>
      <c r="P6909">
        <v>35</v>
      </c>
      <c r="Q6909" s="13" t="s">
        <v>195</v>
      </c>
      <c r="R6909" s="13" t="s">
        <v>199</v>
      </c>
      <c r="S6909" s="13" t="s">
        <v>196</v>
      </c>
      <c r="T6909">
        <v>3</v>
      </c>
      <c r="U6909">
        <v>1</v>
      </c>
      <c r="V6909">
        <v>1</v>
      </c>
      <c r="W6909" s="13" t="s">
        <v>101</v>
      </c>
      <c r="X6909">
        <v>0.25</v>
      </c>
    </row>
    <row r="6910" spans="1:24" x14ac:dyDescent="0.3">
      <c r="A6910">
        <v>6908</v>
      </c>
      <c r="B6910" t="s">
        <v>203</v>
      </c>
      <c r="C6910" t="s">
        <v>203</v>
      </c>
      <c r="D6910">
        <v>28.413432</v>
      </c>
      <c r="E6910">
        <v>77.247677999999993</v>
      </c>
      <c r="F6910" s="18">
        <v>45748</v>
      </c>
      <c r="G6910" s="19">
        <v>0.70833333333333304</v>
      </c>
      <c r="H6910">
        <v>17</v>
      </c>
      <c r="I6910" s="13" t="s">
        <v>215</v>
      </c>
      <c r="J6910">
        <v>0</v>
      </c>
      <c r="K6910" s="13" t="s">
        <v>191</v>
      </c>
      <c r="L6910">
        <v>6</v>
      </c>
      <c r="M6910">
        <v>0</v>
      </c>
      <c r="N6910" s="13" t="s">
        <v>212</v>
      </c>
      <c r="O6910" s="13" t="s">
        <v>95</v>
      </c>
      <c r="P6910">
        <v>40</v>
      </c>
      <c r="Q6910" s="13" t="s">
        <v>95</v>
      </c>
      <c r="R6910" s="13" t="s">
        <v>205</v>
      </c>
      <c r="S6910" s="13" t="s">
        <v>196</v>
      </c>
      <c r="T6910">
        <v>2</v>
      </c>
      <c r="U6910">
        <v>1</v>
      </c>
      <c r="V6910">
        <v>1</v>
      </c>
      <c r="W6910" s="13" t="s">
        <v>101</v>
      </c>
      <c r="X6910">
        <v>0.6</v>
      </c>
    </row>
    <row r="6911" spans="1:24" x14ac:dyDescent="0.3">
      <c r="A6911">
        <v>6909</v>
      </c>
      <c r="B6911" t="s">
        <v>200</v>
      </c>
      <c r="C6911" t="s">
        <v>201</v>
      </c>
      <c r="D6911">
        <v>12.901373</v>
      </c>
      <c r="E6911">
        <v>80.240392</v>
      </c>
      <c r="F6911" s="18">
        <v>45043</v>
      </c>
      <c r="G6911" s="19">
        <v>0.41666666666666702</v>
      </c>
      <c r="H6911">
        <v>10</v>
      </c>
      <c r="I6911" s="13" t="s">
        <v>202</v>
      </c>
      <c r="J6911">
        <v>0</v>
      </c>
      <c r="K6911" s="13" t="s">
        <v>214</v>
      </c>
      <c r="L6911">
        <v>5</v>
      </c>
      <c r="M6911">
        <v>1</v>
      </c>
      <c r="N6911" s="13" t="s">
        <v>94</v>
      </c>
      <c r="O6911" s="13" t="s">
        <v>95</v>
      </c>
      <c r="P6911">
        <v>17</v>
      </c>
      <c r="Q6911" s="13" t="s">
        <v>195</v>
      </c>
      <c r="R6911" s="13" t="s">
        <v>208</v>
      </c>
      <c r="S6911" s="13" t="s">
        <v>196</v>
      </c>
      <c r="T6911">
        <v>1</v>
      </c>
      <c r="U6911">
        <v>1</v>
      </c>
      <c r="V6911">
        <v>1</v>
      </c>
      <c r="W6911" s="13" t="s">
        <v>101</v>
      </c>
      <c r="X6911">
        <v>0.6</v>
      </c>
    </row>
    <row r="6912" spans="1:24" x14ac:dyDescent="0.3">
      <c r="A6912">
        <v>6910</v>
      </c>
      <c r="B6912" t="s">
        <v>206</v>
      </c>
      <c r="C6912" t="s">
        <v>207</v>
      </c>
      <c r="D6912">
        <v>12.869448</v>
      </c>
      <c r="E6912">
        <v>77.668808999999996</v>
      </c>
      <c r="F6912" s="18">
        <v>45334</v>
      </c>
      <c r="G6912" s="19">
        <v>0.20833333333333301</v>
      </c>
      <c r="H6912">
        <v>5</v>
      </c>
      <c r="I6912" s="13" t="s">
        <v>204</v>
      </c>
      <c r="J6912">
        <v>0</v>
      </c>
      <c r="K6912" s="13" t="s">
        <v>92</v>
      </c>
      <c r="L6912">
        <v>5</v>
      </c>
      <c r="M6912">
        <v>1</v>
      </c>
      <c r="N6912" s="13" t="s">
        <v>192</v>
      </c>
      <c r="O6912" s="13" t="s">
        <v>97</v>
      </c>
      <c r="P6912">
        <v>17</v>
      </c>
      <c r="Q6912" s="13" t="s">
        <v>95</v>
      </c>
      <c r="R6912" s="13" t="s">
        <v>205</v>
      </c>
      <c r="S6912" s="13" t="s">
        <v>193</v>
      </c>
      <c r="T6912">
        <v>2</v>
      </c>
      <c r="U6912">
        <v>1</v>
      </c>
      <c r="V6912">
        <v>0</v>
      </c>
      <c r="W6912" s="13" t="s">
        <v>101</v>
      </c>
      <c r="X6912">
        <v>0.1</v>
      </c>
    </row>
    <row r="6913" spans="1:24" x14ac:dyDescent="0.3">
      <c r="A6913">
        <v>6911</v>
      </c>
      <c r="B6913" t="s">
        <v>203</v>
      </c>
      <c r="C6913" t="s">
        <v>203</v>
      </c>
      <c r="D6913">
        <v>28.416840000000001</v>
      </c>
      <c r="E6913">
        <v>77.192571999999998</v>
      </c>
      <c r="F6913" s="18">
        <v>44676</v>
      </c>
      <c r="G6913" s="19">
        <v>0.29166666666666702</v>
      </c>
      <c r="H6913">
        <v>7</v>
      </c>
      <c r="I6913" s="13" t="s">
        <v>204</v>
      </c>
      <c r="J6913">
        <v>0</v>
      </c>
      <c r="K6913" s="13" t="s">
        <v>214</v>
      </c>
      <c r="L6913">
        <v>6</v>
      </c>
      <c r="M6913">
        <v>1</v>
      </c>
      <c r="N6913" s="13" t="s">
        <v>192</v>
      </c>
      <c r="O6913" s="13" t="s">
        <v>97</v>
      </c>
      <c r="P6913">
        <v>22</v>
      </c>
      <c r="Q6913" s="13" t="s">
        <v>97</v>
      </c>
      <c r="R6913" s="13" t="s">
        <v>98</v>
      </c>
      <c r="S6913" s="13" t="s">
        <v>196</v>
      </c>
      <c r="T6913">
        <v>4</v>
      </c>
      <c r="U6913">
        <v>0</v>
      </c>
      <c r="V6913">
        <v>0</v>
      </c>
      <c r="W6913" s="13" t="s">
        <v>101</v>
      </c>
      <c r="X6913">
        <v>0.3</v>
      </c>
    </row>
    <row r="6914" spans="1:24" x14ac:dyDescent="0.3">
      <c r="A6914">
        <v>6912</v>
      </c>
      <c r="B6914" t="s">
        <v>217</v>
      </c>
      <c r="C6914" t="s">
        <v>218</v>
      </c>
      <c r="D6914">
        <v>22.692671000000001</v>
      </c>
      <c r="E6914">
        <v>88.276641999999995</v>
      </c>
      <c r="F6914" s="18">
        <v>45571</v>
      </c>
      <c r="G6914" s="19">
        <v>4.1666666666666699E-2</v>
      </c>
      <c r="H6914">
        <v>1</v>
      </c>
      <c r="I6914" s="13" t="s">
        <v>89</v>
      </c>
      <c r="J6914">
        <v>1</v>
      </c>
      <c r="K6914" s="13" t="s">
        <v>92</v>
      </c>
      <c r="L6914">
        <v>4</v>
      </c>
      <c r="M6914">
        <v>0</v>
      </c>
      <c r="N6914" s="13" t="s">
        <v>192</v>
      </c>
      <c r="O6914" s="13" t="s">
        <v>97</v>
      </c>
      <c r="P6914">
        <v>40</v>
      </c>
      <c r="Q6914" s="13" t="s">
        <v>97</v>
      </c>
      <c r="R6914" s="13" t="s">
        <v>199</v>
      </c>
      <c r="S6914" s="13" t="s">
        <v>193</v>
      </c>
      <c r="T6914">
        <v>4</v>
      </c>
      <c r="U6914">
        <v>1</v>
      </c>
      <c r="V6914">
        <v>0</v>
      </c>
      <c r="W6914" s="13" t="s">
        <v>101</v>
      </c>
      <c r="X6914">
        <v>0.3</v>
      </c>
    </row>
    <row r="6915" spans="1:24" x14ac:dyDescent="0.3">
      <c r="A6915">
        <v>6913</v>
      </c>
      <c r="B6915" t="s">
        <v>217</v>
      </c>
      <c r="C6915" t="s">
        <v>218</v>
      </c>
      <c r="D6915">
        <v>22.4224</v>
      </c>
      <c r="E6915">
        <v>88.337400000000002</v>
      </c>
      <c r="F6915" s="18">
        <v>45693</v>
      </c>
      <c r="G6915" s="19">
        <v>8.3333333333333301E-2</v>
      </c>
      <c r="H6915">
        <v>2</v>
      </c>
      <c r="I6915" s="13" t="s">
        <v>194</v>
      </c>
      <c r="J6915">
        <v>0</v>
      </c>
      <c r="K6915" s="13" t="s">
        <v>191</v>
      </c>
      <c r="L6915">
        <v>2</v>
      </c>
      <c r="M6915">
        <v>0</v>
      </c>
      <c r="N6915" s="13" t="s">
        <v>212</v>
      </c>
      <c r="O6915" s="13" t="s">
        <v>195</v>
      </c>
      <c r="P6915">
        <v>39</v>
      </c>
      <c r="Q6915" s="13" t="s">
        <v>95</v>
      </c>
      <c r="R6915" s="13" t="s">
        <v>208</v>
      </c>
      <c r="S6915" s="13" t="s">
        <v>193</v>
      </c>
      <c r="T6915">
        <v>1</v>
      </c>
      <c r="U6915">
        <v>0</v>
      </c>
      <c r="V6915">
        <v>0</v>
      </c>
      <c r="W6915" s="13" t="s">
        <v>101</v>
      </c>
      <c r="X6915">
        <v>0.25</v>
      </c>
    </row>
    <row r="6916" spans="1:24" x14ac:dyDescent="0.3">
      <c r="A6916">
        <v>6914</v>
      </c>
      <c r="B6916" t="s">
        <v>217</v>
      </c>
      <c r="C6916" t="s">
        <v>218</v>
      </c>
      <c r="D6916">
        <v>22.561878</v>
      </c>
      <c r="E6916">
        <v>88.497973999999999</v>
      </c>
      <c r="F6916" s="18">
        <v>44970</v>
      </c>
      <c r="G6916" s="19">
        <v>0.79166666666666696</v>
      </c>
      <c r="H6916">
        <v>19</v>
      </c>
      <c r="I6916" s="13" t="s">
        <v>204</v>
      </c>
      <c r="J6916">
        <v>0</v>
      </c>
      <c r="K6916" s="13" t="s">
        <v>214</v>
      </c>
      <c r="L6916">
        <v>6</v>
      </c>
      <c r="M6916">
        <v>1</v>
      </c>
      <c r="N6916" s="13" t="s">
        <v>94</v>
      </c>
      <c r="O6916" s="13" t="s">
        <v>95</v>
      </c>
      <c r="P6916">
        <v>24</v>
      </c>
      <c r="Q6916" s="13" t="s">
        <v>97</v>
      </c>
      <c r="R6916" s="13" t="s">
        <v>208</v>
      </c>
      <c r="S6916" s="13" t="s">
        <v>193</v>
      </c>
      <c r="T6916">
        <v>3</v>
      </c>
      <c r="U6916">
        <v>0</v>
      </c>
      <c r="V6916">
        <v>1</v>
      </c>
      <c r="W6916" s="13" t="s">
        <v>101</v>
      </c>
      <c r="X6916">
        <v>0.8</v>
      </c>
    </row>
    <row r="6917" spans="1:24" x14ac:dyDescent="0.3">
      <c r="A6917">
        <v>6915</v>
      </c>
      <c r="B6917" t="s">
        <v>209</v>
      </c>
      <c r="C6917" t="s">
        <v>210</v>
      </c>
      <c r="D6917">
        <v>17.533470999999999</v>
      </c>
      <c r="E6917">
        <v>78.377960999999999</v>
      </c>
      <c r="F6917" s="18">
        <v>45602</v>
      </c>
      <c r="G6917" s="19">
        <v>0.79166666666666696</v>
      </c>
      <c r="H6917">
        <v>19</v>
      </c>
      <c r="I6917" s="13" t="s">
        <v>194</v>
      </c>
      <c r="J6917">
        <v>0</v>
      </c>
      <c r="K6917" s="13" t="s">
        <v>92</v>
      </c>
      <c r="L6917">
        <v>5</v>
      </c>
      <c r="M6917">
        <v>1</v>
      </c>
      <c r="N6917" s="13" t="s">
        <v>192</v>
      </c>
      <c r="O6917" s="13" t="s">
        <v>97</v>
      </c>
      <c r="P6917">
        <v>20</v>
      </c>
      <c r="Q6917" s="13" t="s">
        <v>195</v>
      </c>
      <c r="R6917" s="13" t="s">
        <v>213</v>
      </c>
      <c r="S6917" s="13" t="s">
        <v>193</v>
      </c>
      <c r="T6917">
        <v>3</v>
      </c>
      <c r="U6917">
        <v>3</v>
      </c>
      <c r="V6917">
        <v>1</v>
      </c>
      <c r="W6917" s="13" t="s">
        <v>101</v>
      </c>
      <c r="X6917">
        <v>0.25</v>
      </c>
    </row>
    <row r="6918" spans="1:24" x14ac:dyDescent="0.3">
      <c r="A6918">
        <v>6916</v>
      </c>
      <c r="B6918" t="s">
        <v>209</v>
      </c>
      <c r="C6918" t="s">
        <v>210</v>
      </c>
      <c r="D6918">
        <v>17.447576999999999</v>
      </c>
      <c r="E6918">
        <v>78.430222000000001</v>
      </c>
      <c r="F6918" s="18">
        <v>45550</v>
      </c>
      <c r="G6918" s="19">
        <v>0.70833333333333304</v>
      </c>
      <c r="H6918">
        <v>17</v>
      </c>
      <c r="I6918" s="13" t="s">
        <v>89</v>
      </c>
      <c r="J6918">
        <v>1</v>
      </c>
      <c r="K6918" s="13" t="s">
        <v>191</v>
      </c>
      <c r="L6918">
        <v>4</v>
      </c>
      <c r="M6918">
        <v>0</v>
      </c>
      <c r="N6918" s="13" t="s">
        <v>94</v>
      </c>
      <c r="O6918" s="13" t="s">
        <v>95</v>
      </c>
      <c r="P6918">
        <v>36</v>
      </c>
      <c r="Q6918" s="13" t="s">
        <v>97</v>
      </c>
      <c r="R6918" s="13" t="s">
        <v>213</v>
      </c>
      <c r="S6918" s="13" t="s">
        <v>196</v>
      </c>
      <c r="T6918">
        <v>2</v>
      </c>
      <c r="U6918">
        <v>1</v>
      </c>
      <c r="V6918">
        <v>1</v>
      </c>
      <c r="W6918" s="13" t="s">
        <v>101</v>
      </c>
      <c r="X6918">
        <v>0.8</v>
      </c>
    </row>
    <row r="6919" spans="1:24" x14ac:dyDescent="0.3">
      <c r="A6919">
        <v>6917</v>
      </c>
      <c r="B6919" t="s">
        <v>209</v>
      </c>
      <c r="C6919" t="s">
        <v>210</v>
      </c>
      <c r="D6919">
        <v>17.561567</v>
      </c>
      <c r="E6919">
        <v>78.526387</v>
      </c>
      <c r="F6919" s="18">
        <v>44922</v>
      </c>
      <c r="G6919" s="19">
        <v>0.625</v>
      </c>
      <c r="H6919">
        <v>15</v>
      </c>
      <c r="I6919" s="13" t="s">
        <v>215</v>
      </c>
      <c r="J6919">
        <v>0</v>
      </c>
      <c r="K6919" s="13" t="s">
        <v>191</v>
      </c>
      <c r="L6919">
        <v>4</v>
      </c>
      <c r="M6919">
        <v>1</v>
      </c>
      <c r="N6919" s="13" t="s">
        <v>192</v>
      </c>
      <c r="O6919" s="13" t="s">
        <v>97</v>
      </c>
      <c r="P6919">
        <v>15</v>
      </c>
      <c r="Q6919" s="13" t="s">
        <v>195</v>
      </c>
      <c r="R6919" s="13" t="s">
        <v>98</v>
      </c>
      <c r="S6919" s="13" t="s">
        <v>196</v>
      </c>
      <c r="T6919">
        <v>1</v>
      </c>
      <c r="U6919">
        <v>1</v>
      </c>
      <c r="V6919">
        <v>0</v>
      </c>
      <c r="W6919" s="13" t="s">
        <v>101</v>
      </c>
      <c r="X6919">
        <v>0.1</v>
      </c>
    </row>
    <row r="6920" spans="1:24" x14ac:dyDescent="0.3">
      <c r="A6920">
        <v>6918</v>
      </c>
      <c r="B6920" t="s">
        <v>190</v>
      </c>
      <c r="C6920" t="s">
        <v>80</v>
      </c>
      <c r="D6920">
        <v>19.200555000000001</v>
      </c>
      <c r="E6920">
        <v>72.98948</v>
      </c>
      <c r="F6920" s="18">
        <v>45014</v>
      </c>
      <c r="G6920" s="19">
        <v>4.1666666666666699E-2</v>
      </c>
      <c r="H6920">
        <v>1</v>
      </c>
      <c r="I6920" s="13" t="s">
        <v>194</v>
      </c>
      <c r="J6920">
        <v>0</v>
      </c>
      <c r="K6920" s="13" t="s">
        <v>191</v>
      </c>
      <c r="L6920">
        <v>6</v>
      </c>
      <c r="M6920">
        <v>1</v>
      </c>
      <c r="N6920" s="13" t="s">
        <v>192</v>
      </c>
      <c r="O6920" s="13" t="s">
        <v>97</v>
      </c>
      <c r="P6920">
        <v>17</v>
      </c>
      <c r="Q6920" s="13" t="s">
        <v>95</v>
      </c>
      <c r="R6920" s="13" t="s">
        <v>98</v>
      </c>
      <c r="S6920" s="13" t="s">
        <v>99</v>
      </c>
      <c r="T6920">
        <v>3</v>
      </c>
      <c r="U6920">
        <v>3</v>
      </c>
      <c r="V6920">
        <v>0</v>
      </c>
      <c r="W6920" s="13" t="s">
        <v>101</v>
      </c>
      <c r="X6920">
        <v>0.3</v>
      </c>
    </row>
    <row r="6921" spans="1:24" x14ac:dyDescent="0.3">
      <c r="A6921">
        <v>6919</v>
      </c>
      <c r="B6921" t="s">
        <v>79</v>
      </c>
      <c r="C6921" t="s">
        <v>80</v>
      </c>
      <c r="D6921">
        <v>18.642543</v>
      </c>
      <c r="E6921">
        <v>73.879110999999995</v>
      </c>
      <c r="F6921" s="18">
        <v>44968</v>
      </c>
      <c r="G6921" s="19">
        <v>0.45833333333333298</v>
      </c>
      <c r="H6921">
        <v>11</v>
      </c>
      <c r="I6921" s="13" t="s">
        <v>219</v>
      </c>
      <c r="J6921">
        <v>1</v>
      </c>
      <c r="K6921" s="13" t="s">
        <v>92</v>
      </c>
      <c r="L6921">
        <v>3</v>
      </c>
      <c r="M6921">
        <v>1</v>
      </c>
      <c r="N6921" s="13" t="s">
        <v>94</v>
      </c>
      <c r="O6921" s="13" t="s">
        <v>95</v>
      </c>
      <c r="P6921">
        <v>23</v>
      </c>
      <c r="Q6921" s="13" t="s">
        <v>95</v>
      </c>
      <c r="R6921" s="13" t="s">
        <v>208</v>
      </c>
      <c r="S6921" s="13" t="s">
        <v>196</v>
      </c>
      <c r="T6921">
        <v>4</v>
      </c>
      <c r="U6921">
        <v>1</v>
      </c>
      <c r="V6921">
        <v>0</v>
      </c>
      <c r="W6921" s="13" t="s">
        <v>101</v>
      </c>
      <c r="X6921">
        <v>0.45</v>
      </c>
    </row>
    <row r="6922" spans="1:24" x14ac:dyDescent="0.3">
      <c r="A6922">
        <v>6920</v>
      </c>
      <c r="B6922" t="s">
        <v>217</v>
      </c>
      <c r="C6922" t="s">
        <v>218</v>
      </c>
      <c r="D6922">
        <v>22.668353</v>
      </c>
      <c r="E6922">
        <v>88.212210999999996</v>
      </c>
      <c r="F6922" s="18">
        <v>45697</v>
      </c>
      <c r="G6922" s="19">
        <v>0.29166666666666702</v>
      </c>
      <c r="H6922">
        <v>7</v>
      </c>
      <c r="I6922" s="13" t="s">
        <v>89</v>
      </c>
      <c r="J6922">
        <v>1</v>
      </c>
      <c r="K6922" s="13" t="s">
        <v>214</v>
      </c>
      <c r="L6922">
        <v>1</v>
      </c>
      <c r="M6922">
        <v>1</v>
      </c>
      <c r="N6922" s="13" t="s">
        <v>192</v>
      </c>
      <c r="O6922" s="13" t="s">
        <v>97</v>
      </c>
      <c r="P6922">
        <v>24</v>
      </c>
      <c r="Q6922" s="13" t="s">
        <v>195</v>
      </c>
      <c r="R6922" s="13" t="s">
        <v>213</v>
      </c>
      <c r="S6922" s="13" t="s">
        <v>196</v>
      </c>
      <c r="T6922">
        <v>4</v>
      </c>
      <c r="U6922">
        <v>2</v>
      </c>
      <c r="V6922">
        <v>0</v>
      </c>
      <c r="W6922" s="13" t="s">
        <v>101</v>
      </c>
      <c r="X6922">
        <v>0.1</v>
      </c>
    </row>
    <row r="6923" spans="1:24" x14ac:dyDescent="0.3">
      <c r="A6923">
        <v>6921</v>
      </c>
      <c r="B6923" t="s">
        <v>206</v>
      </c>
      <c r="C6923" t="s">
        <v>207</v>
      </c>
      <c r="D6923">
        <v>13.137181999999999</v>
      </c>
      <c r="E6923">
        <v>77.614587</v>
      </c>
      <c r="F6923" s="18">
        <v>45078</v>
      </c>
      <c r="G6923" s="19">
        <v>0.375</v>
      </c>
      <c r="H6923">
        <v>9</v>
      </c>
      <c r="I6923" s="13" t="s">
        <v>202</v>
      </c>
      <c r="J6923">
        <v>0</v>
      </c>
      <c r="K6923" s="13" t="s">
        <v>92</v>
      </c>
      <c r="L6923">
        <v>6</v>
      </c>
      <c r="M6923">
        <v>1</v>
      </c>
      <c r="N6923" s="13" t="s">
        <v>212</v>
      </c>
      <c r="O6923" s="13" t="s">
        <v>195</v>
      </c>
      <c r="P6923">
        <v>19</v>
      </c>
      <c r="Q6923" s="13" t="s">
        <v>97</v>
      </c>
      <c r="R6923" s="13" t="s">
        <v>213</v>
      </c>
      <c r="S6923" s="13" t="s">
        <v>196</v>
      </c>
      <c r="T6923">
        <v>1</v>
      </c>
      <c r="U6923">
        <v>1</v>
      </c>
      <c r="V6923">
        <v>1</v>
      </c>
      <c r="W6923" s="13" t="s">
        <v>101</v>
      </c>
      <c r="X6923">
        <v>0.6</v>
      </c>
    </row>
    <row r="6924" spans="1:24" x14ac:dyDescent="0.3">
      <c r="A6924">
        <v>6922</v>
      </c>
      <c r="B6924" t="s">
        <v>200</v>
      </c>
      <c r="C6924" t="s">
        <v>201</v>
      </c>
      <c r="D6924">
        <v>12.949009999999999</v>
      </c>
      <c r="E6924">
        <v>80.272533999999993</v>
      </c>
      <c r="F6924" s="18">
        <v>45541</v>
      </c>
      <c r="G6924" s="19">
        <v>0.66666666666666696</v>
      </c>
      <c r="H6924">
        <v>16</v>
      </c>
      <c r="I6924" s="13" t="s">
        <v>211</v>
      </c>
      <c r="J6924">
        <v>0</v>
      </c>
      <c r="K6924" s="13" t="s">
        <v>191</v>
      </c>
      <c r="L6924">
        <v>6</v>
      </c>
      <c r="M6924">
        <v>1</v>
      </c>
      <c r="N6924" s="13" t="s">
        <v>94</v>
      </c>
      <c r="O6924" s="13" t="s">
        <v>95</v>
      </c>
      <c r="P6924">
        <v>30</v>
      </c>
      <c r="Q6924" s="13" t="s">
        <v>95</v>
      </c>
      <c r="R6924" s="13" t="s">
        <v>98</v>
      </c>
      <c r="S6924" s="13" t="s">
        <v>99</v>
      </c>
      <c r="T6924">
        <v>3</v>
      </c>
      <c r="U6924">
        <v>3</v>
      </c>
      <c r="V6924">
        <v>0</v>
      </c>
      <c r="W6924" s="13" t="s">
        <v>101</v>
      </c>
      <c r="X6924">
        <v>0.65</v>
      </c>
    </row>
    <row r="6925" spans="1:24" x14ac:dyDescent="0.3">
      <c r="A6925">
        <v>6923</v>
      </c>
      <c r="B6925" t="s">
        <v>200</v>
      </c>
      <c r="C6925" t="s">
        <v>201</v>
      </c>
      <c r="D6925">
        <v>13.123434</v>
      </c>
      <c r="E6925">
        <v>80.276577000000003</v>
      </c>
      <c r="F6925" s="18">
        <v>45563</v>
      </c>
      <c r="G6925" s="19">
        <v>0.33333333333333298</v>
      </c>
      <c r="H6925">
        <v>8</v>
      </c>
      <c r="I6925" s="13" t="s">
        <v>219</v>
      </c>
      <c r="J6925">
        <v>1</v>
      </c>
      <c r="K6925" s="13" t="s">
        <v>92</v>
      </c>
      <c r="L6925">
        <v>1</v>
      </c>
      <c r="M6925">
        <v>0</v>
      </c>
      <c r="N6925" s="13" t="s">
        <v>212</v>
      </c>
      <c r="O6925" s="13" t="s">
        <v>195</v>
      </c>
      <c r="P6925">
        <v>32</v>
      </c>
      <c r="Q6925" s="13" t="s">
        <v>195</v>
      </c>
      <c r="R6925" s="13" t="s">
        <v>199</v>
      </c>
      <c r="S6925" s="13" t="s">
        <v>196</v>
      </c>
      <c r="T6925">
        <v>1</v>
      </c>
      <c r="U6925">
        <v>1</v>
      </c>
      <c r="V6925">
        <v>1</v>
      </c>
      <c r="W6925" s="13" t="s">
        <v>101</v>
      </c>
      <c r="X6925">
        <v>0.4</v>
      </c>
    </row>
    <row r="6926" spans="1:24" x14ac:dyDescent="0.3">
      <c r="A6926">
        <v>6924</v>
      </c>
      <c r="B6926" t="s">
        <v>203</v>
      </c>
      <c r="C6926" t="s">
        <v>203</v>
      </c>
      <c r="D6926">
        <v>28.599191000000001</v>
      </c>
      <c r="E6926">
        <v>76.969800000000006</v>
      </c>
      <c r="F6926" s="18">
        <v>44876</v>
      </c>
      <c r="G6926" s="19">
        <v>0.41666666666666702</v>
      </c>
      <c r="H6926">
        <v>10</v>
      </c>
      <c r="I6926" s="13" t="s">
        <v>211</v>
      </c>
      <c r="J6926">
        <v>0</v>
      </c>
      <c r="K6926" s="13" t="s">
        <v>214</v>
      </c>
      <c r="L6926">
        <v>1</v>
      </c>
      <c r="M6926">
        <v>1</v>
      </c>
      <c r="N6926" s="13" t="s">
        <v>212</v>
      </c>
      <c r="O6926" s="13" t="s">
        <v>195</v>
      </c>
      <c r="P6926">
        <v>19</v>
      </c>
      <c r="Q6926" s="13" t="s">
        <v>95</v>
      </c>
      <c r="R6926" s="13" t="s">
        <v>205</v>
      </c>
      <c r="S6926" s="13" t="s">
        <v>99</v>
      </c>
      <c r="T6926">
        <v>5</v>
      </c>
      <c r="U6926">
        <v>5</v>
      </c>
      <c r="V6926">
        <v>1</v>
      </c>
      <c r="W6926" s="13" t="s">
        <v>101</v>
      </c>
      <c r="X6926">
        <v>0.6</v>
      </c>
    </row>
    <row r="6927" spans="1:24" x14ac:dyDescent="0.3">
      <c r="A6927">
        <v>6925</v>
      </c>
      <c r="B6927" t="s">
        <v>79</v>
      </c>
      <c r="C6927" t="s">
        <v>80</v>
      </c>
      <c r="D6927">
        <v>18.406728000000001</v>
      </c>
      <c r="E6927">
        <v>73.774270000000001</v>
      </c>
      <c r="F6927" s="18">
        <v>45728</v>
      </c>
      <c r="G6927" s="19">
        <v>0.66666666666666696</v>
      </c>
      <c r="H6927">
        <v>16</v>
      </c>
      <c r="I6927" s="13" t="s">
        <v>194</v>
      </c>
      <c r="J6927">
        <v>0</v>
      </c>
      <c r="K6927" s="13" t="s">
        <v>214</v>
      </c>
      <c r="L6927">
        <v>3</v>
      </c>
      <c r="M6927">
        <v>0</v>
      </c>
      <c r="N6927" s="13" t="s">
        <v>192</v>
      </c>
      <c r="O6927" s="13" t="s">
        <v>97</v>
      </c>
      <c r="P6927">
        <v>37</v>
      </c>
      <c r="Q6927" s="13" t="s">
        <v>95</v>
      </c>
      <c r="R6927" s="13" t="s">
        <v>208</v>
      </c>
      <c r="S6927" s="13" t="s">
        <v>196</v>
      </c>
      <c r="T6927">
        <v>5</v>
      </c>
      <c r="U6927">
        <v>1</v>
      </c>
      <c r="V6927">
        <v>0</v>
      </c>
      <c r="W6927" s="13" t="s">
        <v>101</v>
      </c>
      <c r="X6927">
        <v>0.1</v>
      </c>
    </row>
    <row r="6928" spans="1:24" x14ac:dyDescent="0.3">
      <c r="A6928">
        <v>6926</v>
      </c>
      <c r="B6928" t="s">
        <v>197</v>
      </c>
      <c r="C6928" t="s">
        <v>198</v>
      </c>
      <c r="D6928">
        <v>30.708738</v>
      </c>
      <c r="E6928">
        <v>76.830433999999997</v>
      </c>
      <c r="F6928" s="18">
        <v>45131</v>
      </c>
      <c r="G6928" s="19">
        <v>0.83333333333333304</v>
      </c>
      <c r="H6928">
        <v>20</v>
      </c>
      <c r="I6928" s="13" t="s">
        <v>204</v>
      </c>
      <c r="J6928">
        <v>0</v>
      </c>
      <c r="K6928" s="13" t="s">
        <v>214</v>
      </c>
      <c r="L6928">
        <v>1</v>
      </c>
      <c r="M6928">
        <v>1</v>
      </c>
      <c r="N6928" s="13" t="s">
        <v>94</v>
      </c>
      <c r="O6928" s="13" t="s">
        <v>95</v>
      </c>
      <c r="P6928">
        <v>16</v>
      </c>
      <c r="Q6928" s="13" t="s">
        <v>97</v>
      </c>
      <c r="R6928" s="13" t="s">
        <v>98</v>
      </c>
      <c r="S6928" s="13" t="s">
        <v>193</v>
      </c>
      <c r="T6928">
        <v>5</v>
      </c>
      <c r="U6928">
        <v>3</v>
      </c>
      <c r="V6928">
        <v>0</v>
      </c>
      <c r="W6928" s="13" t="s">
        <v>101</v>
      </c>
      <c r="X6928">
        <v>0.65</v>
      </c>
    </row>
    <row r="6929" spans="1:24" x14ac:dyDescent="0.3">
      <c r="A6929">
        <v>6927</v>
      </c>
      <c r="B6929" t="s">
        <v>217</v>
      </c>
      <c r="C6929" t="s">
        <v>218</v>
      </c>
      <c r="D6929">
        <v>22.564786999999999</v>
      </c>
      <c r="E6929">
        <v>88.288571000000005</v>
      </c>
      <c r="F6929" s="18">
        <v>44831</v>
      </c>
      <c r="G6929" s="19">
        <v>0.83333333333333304</v>
      </c>
      <c r="H6929">
        <v>20</v>
      </c>
      <c r="I6929" s="13" t="s">
        <v>215</v>
      </c>
      <c r="J6929">
        <v>0</v>
      </c>
      <c r="K6929" s="13" t="s">
        <v>214</v>
      </c>
      <c r="L6929">
        <v>6</v>
      </c>
      <c r="M6929">
        <v>1</v>
      </c>
      <c r="N6929" s="13" t="s">
        <v>94</v>
      </c>
      <c r="O6929" s="13" t="s">
        <v>95</v>
      </c>
      <c r="P6929">
        <v>28</v>
      </c>
      <c r="Q6929" s="13" t="s">
        <v>95</v>
      </c>
      <c r="R6929" s="13" t="s">
        <v>199</v>
      </c>
      <c r="S6929" s="13" t="s">
        <v>196</v>
      </c>
      <c r="T6929">
        <v>1</v>
      </c>
      <c r="U6929">
        <v>1</v>
      </c>
      <c r="V6929">
        <v>0</v>
      </c>
      <c r="W6929" s="13" t="s">
        <v>101</v>
      </c>
      <c r="X6929">
        <v>0.45</v>
      </c>
    </row>
    <row r="6930" spans="1:24" x14ac:dyDescent="0.3">
      <c r="A6930">
        <v>6928</v>
      </c>
      <c r="B6930" t="s">
        <v>79</v>
      </c>
      <c r="C6930" t="s">
        <v>80</v>
      </c>
      <c r="D6930">
        <v>18.47569</v>
      </c>
      <c r="E6930">
        <v>73.975102000000007</v>
      </c>
      <c r="F6930" s="18">
        <v>45625</v>
      </c>
      <c r="G6930" s="19">
        <v>0.625</v>
      </c>
      <c r="H6930">
        <v>15</v>
      </c>
      <c r="I6930" s="13" t="s">
        <v>211</v>
      </c>
      <c r="J6930">
        <v>0</v>
      </c>
      <c r="K6930" s="13" t="s">
        <v>191</v>
      </c>
      <c r="L6930">
        <v>4</v>
      </c>
      <c r="M6930">
        <v>0</v>
      </c>
      <c r="N6930" s="13" t="s">
        <v>94</v>
      </c>
      <c r="O6930" s="13" t="s">
        <v>95</v>
      </c>
      <c r="P6930">
        <v>15</v>
      </c>
      <c r="Q6930" s="13" t="s">
        <v>195</v>
      </c>
      <c r="R6930" s="13" t="s">
        <v>205</v>
      </c>
      <c r="S6930" s="13" t="s">
        <v>196</v>
      </c>
      <c r="T6930">
        <v>4</v>
      </c>
      <c r="U6930">
        <v>3</v>
      </c>
      <c r="V6930">
        <v>0</v>
      </c>
      <c r="W6930" s="13" t="s">
        <v>101</v>
      </c>
      <c r="X6930">
        <v>0.45</v>
      </c>
    </row>
    <row r="6931" spans="1:24" x14ac:dyDescent="0.3">
      <c r="A6931">
        <v>6929</v>
      </c>
      <c r="B6931" t="s">
        <v>197</v>
      </c>
      <c r="C6931" t="s">
        <v>198</v>
      </c>
      <c r="D6931">
        <v>30.650044999999999</v>
      </c>
      <c r="E6931">
        <v>76.842490999999995</v>
      </c>
      <c r="F6931" s="18">
        <v>45245</v>
      </c>
      <c r="G6931" s="19">
        <v>0.79166666666666696</v>
      </c>
      <c r="H6931">
        <v>19</v>
      </c>
      <c r="I6931" s="13" t="s">
        <v>194</v>
      </c>
      <c r="J6931">
        <v>0</v>
      </c>
      <c r="K6931" s="13" t="s">
        <v>214</v>
      </c>
      <c r="L6931">
        <v>3</v>
      </c>
      <c r="M6931">
        <v>0</v>
      </c>
      <c r="N6931" s="13" t="s">
        <v>212</v>
      </c>
      <c r="O6931" s="13" t="s">
        <v>95</v>
      </c>
      <c r="P6931">
        <v>20</v>
      </c>
      <c r="Q6931" s="13" t="s">
        <v>97</v>
      </c>
      <c r="R6931" s="13" t="s">
        <v>208</v>
      </c>
      <c r="S6931" s="13" t="s">
        <v>196</v>
      </c>
      <c r="T6931">
        <v>4</v>
      </c>
      <c r="U6931">
        <v>3</v>
      </c>
      <c r="V6931">
        <v>1</v>
      </c>
      <c r="W6931" s="13" t="s">
        <v>101</v>
      </c>
      <c r="X6931">
        <v>0.8</v>
      </c>
    </row>
    <row r="6932" spans="1:24" x14ac:dyDescent="0.3">
      <c r="A6932">
        <v>6930</v>
      </c>
      <c r="B6932" t="s">
        <v>206</v>
      </c>
      <c r="C6932" t="s">
        <v>207</v>
      </c>
      <c r="D6932">
        <v>13.069008999999999</v>
      </c>
      <c r="E6932">
        <v>77.721143999999995</v>
      </c>
      <c r="F6932" s="18">
        <v>45549</v>
      </c>
      <c r="G6932" s="19">
        <v>0.375</v>
      </c>
      <c r="H6932">
        <v>9</v>
      </c>
      <c r="I6932" s="13" t="s">
        <v>219</v>
      </c>
      <c r="J6932">
        <v>1</v>
      </c>
      <c r="K6932" s="13" t="s">
        <v>92</v>
      </c>
      <c r="L6932">
        <v>1</v>
      </c>
      <c r="M6932">
        <v>1</v>
      </c>
      <c r="N6932" s="13" t="s">
        <v>94</v>
      </c>
      <c r="O6932" s="13" t="s">
        <v>95</v>
      </c>
      <c r="P6932">
        <v>18</v>
      </c>
      <c r="Q6932" s="13" t="s">
        <v>97</v>
      </c>
      <c r="R6932" s="13" t="s">
        <v>98</v>
      </c>
      <c r="S6932" s="13" t="s">
        <v>196</v>
      </c>
      <c r="T6932">
        <v>5</v>
      </c>
      <c r="U6932">
        <v>3</v>
      </c>
      <c r="V6932">
        <v>1</v>
      </c>
      <c r="W6932" s="13" t="s">
        <v>101</v>
      </c>
      <c r="X6932">
        <v>0.8</v>
      </c>
    </row>
    <row r="6933" spans="1:24" x14ac:dyDescent="0.3">
      <c r="A6933">
        <v>6931</v>
      </c>
      <c r="B6933" t="s">
        <v>203</v>
      </c>
      <c r="C6933" t="s">
        <v>203</v>
      </c>
      <c r="D6933">
        <v>28.612933000000002</v>
      </c>
      <c r="E6933">
        <v>76.963752999999997</v>
      </c>
      <c r="F6933" s="18">
        <v>45088</v>
      </c>
      <c r="G6933" s="19">
        <v>0.41666666666666702</v>
      </c>
      <c r="H6933">
        <v>10</v>
      </c>
      <c r="I6933" s="13" t="s">
        <v>89</v>
      </c>
      <c r="J6933">
        <v>1</v>
      </c>
      <c r="K6933" s="13" t="s">
        <v>92</v>
      </c>
      <c r="L6933">
        <v>6</v>
      </c>
      <c r="M6933">
        <v>0</v>
      </c>
      <c r="N6933" s="13" t="s">
        <v>94</v>
      </c>
      <c r="O6933" s="13" t="s">
        <v>95</v>
      </c>
      <c r="P6933">
        <v>38</v>
      </c>
      <c r="Q6933" s="13" t="s">
        <v>195</v>
      </c>
      <c r="R6933" s="13" t="s">
        <v>98</v>
      </c>
      <c r="S6933" s="13" t="s">
        <v>196</v>
      </c>
      <c r="T6933">
        <v>3</v>
      </c>
      <c r="U6933">
        <v>1</v>
      </c>
      <c r="V6933">
        <v>1</v>
      </c>
      <c r="W6933" s="13" t="s">
        <v>101</v>
      </c>
      <c r="X6933">
        <v>0.6</v>
      </c>
    </row>
    <row r="6934" spans="1:24" x14ac:dyDescent="0.3">
      <c r="A6934">
        <v>6932</v>
      </c>
      <c r="B6934" t="s">
        <v>203</v>
      </c>
      <c r="C6934" t="s">
        <v>203</v>
      </c>
      <c r="D6934">
        <v>28.444375000000001</v>
      </c>
      <c r="E6934">
        <v>77.268259999999998</v>
      </c>
      <c r="F6934" s="18">
        <v>45481</v>
      </c>
      <c r="G6934" s="19">
        <v>0.25</v>
      </c>
      <c r="H6934">
        <v>6</v>
      </c>
      <c r="I6934" s="13" t="s">
        <v>204</v>
      </c>
      <c r="J6934">
        <v>0</v>
      </c>
      <c r="K6934" s="13" t="s">
        <v>214</v>
      </c>
      <c r="L6934">
        <v>4</v>
      </c>
      <c r="M6934">
        <v>0</v>
      </c>
      <c r="N6934" s="13" t="s">
        <v>94</v>
      </c>
      <c r="O6934" s="13" t="s">
        <v>95</v>
      </c>
      <c r="P6934">
        <v>25</v>
      </c>
      <c r="Q6934" s="13" t="s">
        <v>95</v>
      </c>
      <c r="R6934" s="13" t="s">
        <v>213</v>
      </c>
      <c r="S6934" s="13" t="s">
        <v>196</v>
      </c>
      <c r="T6934">
        <v>4</v>
      </c>
      <c r="U6934">
        <v>3</v>
      </c>
      <c r="V6934">
        <v>0</v>
      </c>
      <c r="W6934" s="13" t="s">
        <v>101</v>
      </c>
      <c r="X6934">
        <v>0.45</v>
      </c>
    </row>
    <row r="6935" spans="1:24" x14ac:dyDescent="0.3">
      <c r="A6935">
        <v>6933</v>
      </c>
      <c r="B6935" t="s">
        <v>209</v>
      </c>
      <c r="C6935" t="s">
        <v>210</v>
      </c>
      <c r="D6935">
        <v>17.591275</v>
      </c>
      <c r="E6935">
        <v>78.491888000000003</v>
      </c>
      <c r="F6935" s="18">
        <v>45368</v>
      </c>
      <c r="G6935" s="19">
        <v>0.33333333333333298</v>
      </c>
      <c r="H6935">
        <v>8</v>
      </c>
      <c r="I6935" s="13" t="s">
        <v>89</v>
      </c>
      <c r="J6935">
        <v>1</v>
      </c>
      <c r="K6935" s="13" t="s">
        <v>92</v>
      </c>
      <c r="L6935">
        <v>5</v>
      </c>
      <c r="M6935">
        <v>1</v>
      </c>
      <c r="N6935" s="13" t="s">
        <v>94</v>
      </c>
      <c r="O6935" s="13" t="s">
        <v>95</v>
      </c>
      <c r="P6935">
        <v>23</v>
      </c>
      <c r="Q6935" s="13" t="s">
        <v>97</v>
      </c>
      <c r="R6935" s="13" t="s">
        <v>199</v>
      </c>
      <c r="S6935" s="13" t="s">
        <v>99</v>
      </c>
      <c r="T6935">
        <v>1</v>
      </c>
      <c r="U6935">
        <v>1</v>
      </c>
      <c r="V6935">
        <v>1</v>
      </c>
      <c r="W6935" s="13" t="s">
        <v>101</v>
      </c>
      <c r="X6935">
        <v>1</v>
      </c>
    </row>
    <row r="6936" spans="1:24" x14ac:dyDescent="0.3">
      <c r="A6936">
        <v>6934</v>
      </c>
      <c r="B6936" t="s">
        <v>79</v>
      </c>
      <c r="C6936" t="s">
        <v>80</v>
      </c>
      <c r="D6936">
        <v>18.670313</v>
      </c>
      <c r="E6936">
        <v>73.974970999999996</v>
      </c>
      <c r="F6936" s="18">
        <v>45254</v>
      </c>
      <c r="G6936" s="19">
        <v>0.5</v>
      </c>
      <c r="H6936">
        <v>12</v>
      </c>
      <c r="I6936" s="13" t="s">
        <v>211</v>
      </c>
      <c r="J6936">
        <v>0</v>
      </c>
      <c r="K6936" s="13" t="s">
        <v>191</v>
      </c>
      <c r="L6936">
        <v>6</v>
      </c>
      <c r="M6936">
        <v>1</v>
      </c>
      <c r="N6936" s="13" t="s">
        <v>192</v>
      </c>
      <c r="O6936" s="13" t="s">
        <v>97</v>
      </c>
      <c r="P6936">
        <v>39</v>
      </c>
      <c r="Q6936" s="13" t="s">
        <v>95</v>
      </c>
      <c r="R6936" s="13" t="s">
        <v>205</v>
      </c>
      <c r="S6936" s="13" t="s">
        <v>196</v>
      </c>
      <c r="T6936">
        <v>3</v>
      </c>
      <c r="U6936">
        <v>2</v>
      </c>
      <c r="V6936">
        <v>0</v>
      </c>
      <c r="W6936" s="13" t="s">
        <v>101</v>
      </c>
      <c r="X6936">
        <v>0.1</v>
      </c>
    </row>
    <row r="6937" spans="1:24" x14ac:dyDescent="0.3">
      <c r="A6937">
        <v>6935</v>
      </c>
      <c r="B6937" t="s">
        <v>206</v>
      </c>
      <c r="C6937" t="s">
        <v>207</v>
      </c>
      <c r="D6937">
        <v>13.142821</v>
      </c>
      <c r="E6937">
        <v>77.565931000000006</v>
      </c>
      <c r="F6937" s="18">
        <v>45247</v>
      </c>
      <c r="G6937" s="19">
        <v>0.33333333333333298</v>
      </c>
      <c r="H6937">
        <v>8</v>
      </c>
      <c r="I6937" s="13" t="s">
        <v>211</v>
      </c>
      <c r="J6937">
        <v>0</v>
      </c>
      <c r="K6937" s="13" t="s">
        <v>92</v>
      </c>
      <c r="L6937">
        <v>2</v>
      </c>
      <c r="M6937">
        <v>0</v>
      </c>
      <c r="N6937" s="13" t="s">
        <v>212</v>
      </c>
      <c r="O6937" s="13" t="s">
        <v>195</v>
      </c>
      <c r="P6937">
        <v>19</v>
      </c>
      <c r="Q6937" s="13" t="s">
        <v>195</v>
      </c>
      <c r="R6937" s="13" t="s">
        <v>199</v>
      </c>
      <c r="S6937" s="13" t="s">
        <v>193</v>
      </c>
      <c r="T6937">
        <v>3</v>
      </c>
      <c r="U6937">
        <v>0</v>
      </c>
      <c r="V6937">
        <v>1</v>
      </c>
      <c r="W6937" s="13" t="s">
        <v>101</v>
      </c>
      <c r="X6937">
        <v>0.4</v>
      </c>
    </row>
    <row r="6938" spans="1:24" x14ac:dyDescent="0.3">
      <c r="A6938">
        <v>6936</v>
      </c>
      <c r="B6938" t="s">
        <v>79</v>
      </c>
      <c r="C6938" t="s">
        <v>80</v>
      </c>
      <c r="D6938">
        <v>18.411683</v>
      </c>
      <c r="E6938">
        <v>73.931989000000002</v>
      </c>
      <c r="F6938" s="18">
        <v>44865</v>
      </c>
      <c r="G6938" s="19">
        <v>0.45833333333333298</v>
      </c>
      <c r="H6938">
        <v>11</v>
      </c>
      <c r="I6938" s="13" t="s">
        <v>204</v>
      </c>
      <c r="J6938">
        <v>0</v>
      </c>
      <c r="K6938" s="13" t="s">
        <v>92</v>
      </c>
      <c r="L6938">
        <v>5</v>
      </c>
      <c r="M6938">
        <v>0</v>
      </c>
      <c r="N6938" s="13" t="s">
        <v>212</v>
      </c>
      <c r="O6938" s="13" t="s">
        <v>95</v>
      </c>
      <c r="P6938">
        <v>25</v>
      </c>
      <c r="Q6938" s="13" t="s">
        <v>97</v>
      </c>
      <c r="R6938" s="13" t="s">
        <v>205</v>
      </c>
      <c r="S6938" s="13" t="s">
        <v>196</v>
      </c>
      <c r="T6938">
        <v>4</v>
      </c>
      <c r="U6938">
        <v>4</v>
      </c>
      <c r="V6938">
        <v>0</v>
      </c>
      <c r="W6938" s="13" t="s">
        <v>101</v>
      </c>
      <c r="X6938">
        <v>0.65</v>
      </c>
    </row>
    <row r="6939" spans="1:24" x14ac:dyDescent="0.3">
      <c r="A6939">
        <v>6937</v>
      </c>
      <c r="B6939" t="s">
        <v>79</v>
      </c>
      <c r="C6939" t="s">
        <v>80</v>
      </c>
      <c r="D6939">
        <v>18.468516000000001</v>
      </c>
      <c r="E6939">
        <v>73.755368000000004</v>
      </c>
      <c r="F6939" s="18">
        <v>45581</v>
      </c>
      <c r="G6939" s="19">
        <v>0.91666666666666696</v>
      </c>
      <c r="H6939">
        <v>22</v>
      </c>
      <c r="I6939" s="13" t="s">
        <v>194</v>
      </c>
      <c r="J6939">
        <v>0</v>
      </c>
      <c r="K6939" s="13" t="s">
        <v>214</v>
      </c>
      <c r="L6939">
        <v>4</v>
      </c>
      <c r="M6939">
        <v>0</v>
      </c>
      <c r="N6939" s="13" t="s">
        <v>94</v>
      </c>
      <c r="O6939" s="13" t="s">
        <v>95</v>
      </c>
      <c r="P6939">
        <v>18</v>
      </c>
      <c r="Q6939" s="13" t="s">
        <v>95</v>
      </c>
      <c r="R6939" s="13" t="s">
        <v>98</v>
      </c>
      <c r="S6939" s="13" t="s">
        <v>99</v>
      </c>
      <c r="T6939">
        <v>1</v>
      </c>
      <c r="U6939">
        <v>1</v>
      </c>
      <c r="V6939">
        <v>0</v>
      </c>
      <c r="W6939" s="13" t="s">
        <v>101</v>
      </c>
      <c r="X6939">
        <v>0.65</v>
      </c>
    </row>
    <row r="6940" spans="1:24" x14ac:dyDescent="0.3">
      <c r="A6940">
        <v>6938</v>
      </c>
      <c r="B6940" t="s">
        <v>190</v>
      </c>
      <c r="C6940" t="s">
        <v>80</v>
      </c>
      <c r="D6940">
        <v>19.279872000000001</v>
      </c>
      <c r="E6940">
        <v>72.853997000000007</v>
      </c>
      <c r="F6940" s="18">
        <v>44597</v>
      </c>
      <c r="G6940" s="19">
        <v>0.83333333333333304</v>
      </c>
      <c r="H6940">
        <v>20</v>
      </c>
      <c r="I6940" s="13" t="s">
        <v>219</v>
      </c>
      <c r="J6940">
        <v>1</v>
      </c>
      <c r="K6940" s="13" t="s">
        <v>92</v>
      </c>
      <c r="L6940">
        <v>2</v>
      </c>
      <c r="M6940">
        <v>0</v>
      </c>
      <c r="N6940" s="13" t="s">
        <v>212</v>
      </c>
      <c r="O6940" s="13" t="s">
        <v>95</v>
      </c>
      <c r="P6940">
        <v>31</v>
      </c>
      <c r="Q6940" s="13" t="s">
        <v>97</v>
      </c>
      <c r="R6940" s="13" t="s">
        <v>98</v>
      </c>
      <c r="S6940" s="13" t="s">
        <v>99</v>
      </c>
      <c r="T6940">
        <v>1</v>
      </c>
      <c r="U6940">
        <v>1</v>
      </c>
      <c r="V6940">
        <v>0</v>
      </c>
      <c r="W6940" s="13" t="s">
        <v>101</v>
      </c>
      <c r="X6940">
        <v>0.85</v>
      </c>
    </row>
    <row r="6941" spans="1:24" x14ac:dyDescent="0.3">
      <c r="A6941">
        <v>6939</v>
      </c>
      <c r="B6941" t="s">
        <v>206</v>
      </c>
      <c r="C6941" t="s">
        <v>207</v>
      </c>
      <c r="D6941">
        <v>13.008459</v>
      </c>
      <c r="E6941">
        <v>77.457303999999993</v>
      </c>
      <c r="F6941" s="18">
        <v>44657</v>
      </c>
      <c r="G6941" s="19">
        <v>0.58333333333333304</v>
      </c>
      <c r="H6941">
        <v>14</v>
      </c>
      <c r="I6941" s="13" t="s">
        <v>194</v>
      </c>
      <c r="J6941">
        <v>0</v>
      </c>
      <c r="K6941" s="13" t="s">
        <v>214</v>
      </c>
      <c r="L6941">
        <v>6</v>
      </c>
      <c r="M6941">
        <v>1</v>
      </c>
      <c r="N6941" s="13" t="s">
        <v>212</v>
      </c>
      <c r="O6941" s="13" t="s">
        <v>195</v>
      </c>
      <c r="P6941">
        <v>30</v>
      </c>
      <c r="Q6941" s="13" t="s">
        <v>195</v>
      </c>
      <c r="R6941" s="13" t="s">
        <v>205</v>
      </c>
      <c r="S6941" s="13" t="s">
        <v>196</v>
      </c>
      <c r="T6941">
        <v>4</v>
      </c>
      <c r="U6941">
        <v>3</v>
      </c>
      <c r="V6941">
        <v>0</v>
      </c>
      <c r="W6941" s="13" t="s">
        <v>101</v>
      </c>
      <c r="X6941">
        <v>0.25</v>
      </c>
    </row>
    <row r="6942" spans="1:24" x14ac:dyDescent="0.3">
      <c r="A6942">
        <v>6940</v>
      </c>
      <c r="B6942" t="s">
        <v>206</v>
      </c>
      <c r="C6942" t="s">
        <v>207</v>
      </c>
      <c r="D6942">
        <v>13.113175</v>
      </c>
      <c r="E6942">
        <v>77.777293</v>
      </c>
      <c r="F6942" s="18">
        <v>45540</v>
      </c>
      <c r="G6942" s="19">
        <v>0.79166666666666696</v>
      </c>
      <c r="H6942">
        <v>19</v>
      </c>
      <c r="I6942" s="13" t="s">
        <v>202</v>
      </c>
      <c r="J6942">
        <v>0</v>
      </c>
      <c r="K6942" s="13" t="s">
        <v>214</v>
      </c>
      <c r="L6942">
        <v>3</v>
      </c>
      <c r="M6942">
        <v>0</v>
      </c>
      <c r="N6942" s="13" t="s">
        <v>94</v>
      </c>
      <c r="O6942" s="13" t="s">
        <v>95</v>
      </c>
      <c r="P6942">
        <v>36</v>
      </c>
      <c r="Q6942" s="13" t="s">
        <v>95</v>
      </c>
      <c r="R6942" s="13" t="s">
        <v>98</v>
      </c>
      <c r="S6942" s="13" t="s">
        <v>196</v>
      </c>
      <c r="T6942">
        <v>3</v>
      </c>
      <c r="U6942">
        <v>0</v>
      </c>
      <c r="V6942">
        <v>1</v>
      </c>
      <c r="W6942" s="13" t="s">
        <v>101</v>
      </c>
      <c r="X6942">
        <v>0.6</v>
      </c>
    </row>
    <row r="6943" spans="1:24" x14ac:dyDescent="0.3">
      <c r="A6943">
        <v>6941</v>
      </c>
      <c r="B6943" t="s">
        <v>206</v>
      </c>
      <c r="C6943" t="s">
        <v>207</v>
      </c>
      <c r="D6943">
        <v>12.961601</v>
      </c>
      <c r="E6943">
        <v>77.518844999999999</v>
      </c>
      <c r="F6943" s="18">
        <v>44849</v>
      </c>
      <c r="G6943" s="19">
        <v>0.95833333333333304</v>
      </c>
      <c r="H6943">
        <v>23</v>
      </c>
      <c r="I6943" s="13" t="s">
        <v>219</v>
      </c>
      <c r="J6943">
        <v>1</v>
      </c>
      <c r="K6943" s="13" t="s">
        <v>92</v>
      </c>
      <c r="L6943">
        <v>1</v>
      </c>
      <c r="M6943">
        <v>1</v>
      </c>
      <c r="N6943" s="13" t="s">
        <v>192</v>
      </c>
      <c r="O6943" s="13" t="s">
        <v>97</v>
      </c>
      <c r="P6943">
        <v>17</v>
      </c>
      <c r="Q6943" s="13" t="s">
        <v>97</v>
      </c>
      <c r="R6943" s="13" t="s">
        <v>208</v>
      </c>
      <c r="S6943" s="13" t="s">
        <v>193</v>
      </c>
      <c r="T6943">
        <v>1</v>
      </c>
      <c r="U6943">
        <v>1</v>
      </c>
      <c r="V6943">
        <v>0</v>
      </c>
      <c r="W6943" s="13" t="s">
        <v>101</v>
      </c>
      <c r="X6943">
        <v>0.3</v>
      </c>
    </row>
    <row r="6944" spans="1:24" x14ac:dyDescent="0.3">
      <c r="A6944">
        <v>6942</v>
      </c>
      <c r="B6944" t="s">
        <v>190</v>
      </c>
      <c r="C6944" t="s">
        <v>80</v>
      </c>
      <c r="D6944">
        <v>19.146152000000001</v>
      </c>
      <c r="E6944">
        <v>72.994269000000003</v>
      </c>
      <c r="F6944" s="18">
        <v>45618</v>
      </c>
      <c r="G6944" s="19">
        <v>0</v>
      </c>
      <c r="H6944">
        <v>0</v>
      </c>
      <c r="I6944" s="13" t="s">
        <v>211</v>
      </c>
      <c r="J6944">
        <v>0</v>
      </c>
      <c r="K6944" s="13" t="s">
        <v>92</v>
      </c>
      <c r="L6944">
        <v>1</v>
      </c>
      <c r="M6944">
        <v>0</v>
      </c>
      <c r="N6944" s="13" t="s">
        <v>212</v>
      </c>
      <c r="O6944" s="13" t="s">
        <v>95</v>
      </c>
      <c r="P6944">
        <v>19</v>
      </c>
      <c r="Q6944" s="13" t="s">
        <v>195</v>
      </c>
      <c r="R6944" s="13" t="s">
        <v>98</v>
      </c>
      <c r="S6944" s="13" t="s">
        <v>99</v>
      </c>
      <c r="T6944">
        <v>3</v>
      </c>
      <c r="U6944">
        <v>3</v>
      </c>
      <c r="V6944">
        <v>0</v>
      </c>
      <c r="W6944" s="13" t="s">
        <v>101</v>
      </c>
      <c r="X6944">
        <v>0.65</v>
      </c>
    </row>
    <row r="6945" spans="1:24" x14ac:dyDescent="0.3">
      <c r="A6945">
        <v>6943</v>
      </c>
      <c r="B6945" t="s">
        <v>217</v>
      </c>
      <c r="C6945" t="s">
        <v>218</v>
      </c>
      <c r="D6945">
        <v>22.510788000000002</v>
      </c>
      <c r="E6945">
        <v>88.322551000000004</v>
      </c>
      <c r="F6945" s="18">
        <v>44809</v>
      </c>
      <c r="G6945" s="19">
        <v>0.375</v>
      </c>
      <c r="H6945">
        <v>9</v>
      </c>
      <c r="I6945" s="13" t="s">
        <v>204</v>
      </c>
      <c r="J6945">
        <v>0</v>
      </c>
      <c r="K6945" s="13" t="s">
        <v>191</v>
      </c>
      <c r="L6945">
        <v>3</v>
      </c>
      <c r="M6945">
        <v>0</v>
      </c>
      <c r="N6945" s="13" t="s">
        <v>94</v>
      </c>
      <c r="O6945" s="13" t="s">
        <v>95</v>
      </c>
      <c r="P6945">
        <v>21</v>
      </c>
      <c r="Q6945" s="13" t="s">
        <v>195</v>
      </c>
      <c r="R6945" s="13" t="s">
        <v>213</v>
      </c>
      <c r="S6945" s="13" t="s">
        <v>99</v>
      </c>
      <c r="T6945">
        <v>1</v>
      </c>
      <c r="U6945">
        <v>1</v>
      </c>
      <c r="V6945">
        <v>1</v>
      </c>
      <c r="W6945" s="13" t="s">
        <v>101</v>
      </c>
      <c r="X6945">
        <v>0.8</v>
      </c>
    </row>
    <row r="6946" spans="1:24" x14ac:dyDescent="0.3">
      <c r="A6946">
        <v>6944</v>
      </c>
      <c r="B6946" t="s">
        <v>197</v>
      </c>
      <c r="C6946" t="s">
        <v>198</v>
      </c>
      <c r="D6946">
        <v>30.751456000000001</v>
      </c>
      <c r="E6946">
        <v>76.856480000000005</v>
      </c>
      <c r="F6946" s="18">
        <v>44589</v>
      </c>
      <c r="G6946" s="19">
        <v>0.5</v>
      </c>
      <c r="H6946">
        <v>12</v>
      </c>
      <c r="I6946" s="13" t="s">
        <v>211</v>
      </c>
      <c r="J6946">
        <v>0</v>
      </c>
      <c r="K6946" s="13" t="s">
        <v>92</v>
      </c>
      <c r="L6946">
        <v>5</v>
      </c>
      <c r="M6946">
        <v>1</v>
      </c>
      <c r="N6946" s="13" t="s">
        <v>94</v>
      </c>
      <c r="O6946" s="13" t="s">
        <v>95</v>
      </c>
      <c r="P6946">
        <v>22</v>
      </c>
      <c r="Q6946" s="13" t="s">
        <v>95</v>
      </c>
      <c r="R6946" s="13" t="s">
        <v>98</v>
      </c>
      <c r="S6946" s="13" t="s">
        <v>196</v>
      </c>
      <c r="T6946">
        <v>3</v>
      </c>
      <c r="U6946">
        <v>1</v>
      </c>
      <c r="V6946">
        <v>0</v>
      </c>
      <c r="W6946" s="13" t="s">
        <v>101</v>
      </c>
      <c r="X6946">
        <v>0.45</v>
      </c>
    </row>
    <row r="6947" spans="1:24" x14ac:dyDescent="0.3">
      <c r="A6947">
        <v>6945</v>
      </c>
      <c r="B6947" t="s">
        <v>203</v>
      </c>
      <c r="C6947" t="s">
        <v>203</v>
      </c>
      <c r="D6947">
        <v>28.819807999999998</v>
      </c>
      <c r="E6947">
        <v>77.024405999999999</v>
      </c>
      <c r="F6947" s="18">
        <v>45244</v>
      </c>
      <c r="G6947" s="19">
        <v>0.66666666666666696</v>
      </c>
      <c r="H6947">
        <v>16</v>
      </c>
      <c r="I6947" s="13" t="s">
        <v>215</v>
      </c>
      <c r="J6947">
        <v>0</v>
      </c>
      <c r="K6947" s="13" t="s">
        <v>92</v>
      </c>
      <c r="L6947">
        <v>2</v>
      </c>
      <c r="M6947">
        <v>1</v>
      </c>
      <c r="N6947" s="13" t="s">
        <v>192</v>
      </c>
      <c r="O6947" s="13" t="s">
        <v>97</v>
      </c>
      <c r="P6947">
        <v>23</v>
      </c>
      <c r="Q6947" s="13" t="s">
        <v>97</v>
      </c>
      <c r="R6947" s="13" t="s">
        <v>213</v>
      </c>
      <c r="S6947" s="13" t="s">
        <v>196</v>
      </c>
      <c r="T6947">
        <v>4</v>
      </c>
      <c r="U6947">
        <v>1</v>
      </c>
      <c r="V6947">
        <v>0</v>
      </c>
      <c r="W6947" s="13" t="s">
        <v>101</v>
      </c>
      <c r="X6947">
        <v>0.3</v>
      </c>
    </row>
    <row r="6948" spans="1:24" x14ac:dyDescent="0.3">
      <c r="A6948">
        <v>6946</v>
      </c>
      <c r="B6948" t="s">
        <v>79</v>
      </c>
      <c r="C6948" t="s">
        <v>80</v>
      </c>
      <c r="D6948">
        <v>18.605070999999999</v>
      </c>
      <c r="E6948">
        <v>73.828736000000006</v>
      </c>
      <c r="F6948" s="18">
        <v>45359</v>
      </c>
      <c r="G6948" s="19">
        <v>0.83333333333333304</v>
      </c>
      <c r="H6948">
        <v>20</v>
      </c>
      <c r="I6948" s="13" t="s">
        <v>211</v>
      </c>
      <c r="J6948">
        <v>0</v>
      </c>
      <c r="K6948" s="13" t="s">
        <v>214</v>
      </c>
      <c r="L6948">
        <v>2</v>
      </c>
      <c r="M6948">
        <v>0</v>
      </c>
      <c r="N6948" s="13" t="s">
        <v>94</v>
      </c>
      <c r="O6948" s="13" t="s">
        <v>95</v>
      </c>
      <c r="P6948">
        <v>29</v>
      </c>
      <c r="Q6948" s="13" t="s">
        <v>195</v>
      </c>
      <c r="R6948" s="13" t="s">
        <v>208</v>
      </c>
      <c r="S6948" s="13" t="s">
        <v>99</v>
      </c>
      <c r="T6948">
        <v>5</v>
      </c>
      <c r="U6948">
        <v>5</v>
      </c>
      <c r="V6948">
        <v>0</v>
      </c>
      <c r="W6948" s="13" t="s">
        <v>101</v>
      </c>
      <c r="X6948">
        <v>0.65</v>
      </c>
    </row>
    <row r="6949" spans="1:24" x14ac:dyDescent="0.3">
      <c r="A6949">
        <v>6947</v>
      </c>
      <c r="B6949" t="s">
        <v>209</v>
      </c>
      <c r="C6949" t="s">
        <v>210</v>
      </c>
      <c r="D6949">
        <v>17.313275999999998</v>
      </c>
      <c r="E6949">
        <v>78.546657999999994</v>
      </c>
      <c r="F6949" s="18">
        <v>45664</v>
      </c>
      <c r="G6949" s="19">
        <v>0.875</v>
      </c>
      <c r="H6949">
        <v>21</v>
      </c>
      <c r="I6949" s="13" t="s">
        <v>215</v>
      </c>
      <c r="J6949">
        <v>0</v>
      </c>
      <c r="K6949" s="13" t="s">
        <v>191</v>
      </c>
      <c r="L6949">
        <v>5</v>
      </c>
      <c r="M6949">
        <v>0</v>
      </c>
      <c r="N6949" s="13" t="s">
        <v>192</v>
      </c>
      <c r="O6949" s="13" t="s">
        <v>97</v>
      </c>
      <c r="P6949">
        <v>36</v>
      </c>
      <c r="Q6949" s="13" t="s">
        <v>97</v>
      </c>
      <c r="R6949" s="13" t="s">
        <v>208</v>
      </c>
      <c r="S6949" s="13" t="s">
        <v>196</v>
      </c>
      <c r="T6949">
        <v>3</v>
      </c>
      <c r="U6949">
        <v>0</v>
      </c>
      <c r="V6949">
        <v>0</v>
      </c>
      <c r="W6949" s="13" t="s">
        <v>101</v>
      </c>
      <c r="X6949">
        <v>0.3</v>
      </c>
    </row>
    <row r="6950" spans="1:24" x14ac:dyDescent="0.3">
      <c r="A6950">
        <v>6948</v>
      </c>
      <c r="B6950" t="s">
        <v>217</v>
      </c>
      <c r="C6950" t="s">
        <v>218</v>
      </c>
      <c r="D6950">
        <v>22.529273</v>
      </c>
      <c r="E6950">
        <v>88.406271000000004</v>
      </c>
      <c r="F6950" s="18">
        <v>44641</v>
      </c>
      <c r="G6950" s="19">
        <v>0.58333333333333304</v>
      </c>
      <c r="H6950">
        <v>14</v>
      </c>
      <c r="I6950" s="13" t="s">
        <v>204</v>
      </c>
      <c r="J6950">
        <v>0</v>
      </c>
      <c r="K6950" s="13" t="s">
        <v>92</v>
      </c>
      <c r="L6950">
        <v>4</v>
      </c>
      <c r="M6950">
        <v>0</v>
      </c>
      <c r="N6950" s="13" t="s">
        <v>192</v>
      </c>
      <c r="O6950" s="13" t="s">
        <v>97</v>
      </c>
      <c r="P6950">
        <v>24</v>
      </c>
      <c r="Q6950" s="13" t="s">
        <v>195</v>
      </c>
      <c r="R6950" s="13" t="s">
        <v>98</v>
      </c>
      <c r="S6950" s="13" t="s">
        <v>193</v>
      </c>
      <c r="T6950">
        <v>2</v>
      </c>
      <c r="U6950">
        <v>2</v>
      </c>
      <c r="V6950">
        <v>0</v>
      </c>
      <c r="W6950" s="13" t="s">
        <v>101</v>
      </c>
      <c r="X6950">
        <v>0.1</v>
      </c>
    </row>
    <row r="6951" spans="1:24" x14ac:dyDescent="0.3">
      <c r="A6951">
        <v>6949</v>
      </c>
      <c r="B6951" t="s">
        <v>217</v>
      </c>
      <c r="C6951" t="s">
        <v>218</v>
      </c>
      <c r="D6951">
        <v>22.634709999999998</v>
      </c>
      <c r="E6951">
        <v>88.459001000000001</v>
      </c>
      <c r="F6951" s="18">
        <v>44730</v>
      </c>
      <c r="G6951" s="19">
        <v>0.75</v>
      </c>
      <c r="H6951">
        <v>18</v>
      </c>
      <c r="I6951" s="13" t="s">
        <v>219</v>
      </c>
      <c r="J6951">
        <v>1</v>
      </c>
      <c r="K6951" s="13" t="s">
        <v>191</v>
      </c>
      <c r="L6951">
        <v>1</v>
      </c>
      <c r="M6951">
        <v>0</v>
      </c>
      <c r="N6951" s="13" t="s">
        <v>212</v>
      </c>
      <c r="O6951" s="13" t="s">
        <v>95</v>
      </c>
      <c r="P6951">
        <v>16</v>
      </c>
      <c r="Q6951" s="13" t="s">
        <v>97</v>
      </c>
      <c r="R6951" s="13" t="s">
        <v>213</v>
      </c>
      <c r="S6951" s="13" t="s">
        <v>193</v>
      </c>
      <c r="T6951">
        <v>3</v>
      </c>
      <c r="U6951">
        <v>2</v>
      </c>
      <c r="V6951">
        <v>1</v>
      </c>
      <c r="W6951" s="13" t="s">
        <v>101</v>
      </c>
      <c r="X6951">
        <v>0.8</v>
      </c>
    </row>
    <row r="6952" spans="1:24" x14ac:dyDescent="0.3">
      <c r="A6952">
        <v>6950</v>
      </c>
      <c r="B6952" t="s">
        <v>206</v>
      </c>
      <c r="C6952" t="s">
        <v>207</v>
      </c>
      <c r="D6952">
        <v>13.138699000000001</v>
      </c>
      <c r="E6952">
        <v>77.612611999999999</v>
      </c>
      <c r="F6952" s="18">
        <v>44707</v>
      </c>
      <c r="G6952" s="19">
        <v>0.20833333333333301</v>
      </c>
      <c r="H6952">
        <v>5</v>
      </c>
      <c r="I6952" s="13" t="s">
        <v>202</v>
      </c>
      <c r="J6952">
        <v>0</v>
      </c>
      <c r="K6952" s="13" t="s">
        <v>191</v>
      </c>
      <c r="L6952">
        <v>5</v>
      </c>
      <c r="M6952">
        <v>0</v>
      </c>
      <c r="N6952" s="13" t="s">
        <v>192</v>
      </c>
      <c r="O6952" s="13" t="s">
        <v>97</v>
      </c>
      <c r="P6952">
        <v>40</v>
      </c>
      <c r="Q6952" s="13" t="s">
        <v>97</v>
      </c>
      <c r="R6952" s="13" t="s">
        <v>205</v>
      </c>
      <c r="S6952" s="13" t="s">
        <v>196</v>
      </c>
      <c r="T6952">
        <v>5</v>
      </c>
      <c r="U6952">
        <v>5</v>
      </c>
      <c r="V6952">
        <v>0</v>
      </c>
      <c r="W6952" s="13" t="s">
        <v>101</v>
      </c>
      <c r="X6952">
        <v>0.3</v>
      </c>
    </row>
    <row r="6953" spans="1:24" x14ac:dyDescent="0.3">
      <c r="A6953">
        <v>6951</v>
      </c>
      <c r="B6953" t="s">
        <v>203</v>
      </c>
      <c r="C6953" t="s">
        <v>203</v>
      </c>
      <c r="D6953">
        <v>28.639621999999999</v>
      </c>
      <c r="E6953">
        <v>77.002291999999997</v>
      </c>
      <c r="F6953" s="18">
        <v>44793</v>
      </c>
      <c r="G6953" s="19">
        <v>0.70833333333333304</v>
      </c>
      <c r="H6953">
        <v>17</v>
      </c>
      <c r="I6953" s="13" t="s">
        <v>219</v>
      </c>
      <c r="J6953">
        <v>1</v>
      </c>
      <c r="K6953" s="13" t="s">
        <v>191</v>
      </c>
      <c r="L6953">
        <v>5</v>
      </c>
      <c r="M6953">
        <v>1</v>
      </c>
      <c r="N6953" s="13" t="s">
        <v>94</v>
      </c>
      <c r="O6953" s="13" t="s">
        <v>95</v>
      </c>
      <c r="P6953">
        <v>34</v>
      </c>
      <c r="Q6953" s="13" t="s">
        <v>195</v>
      </c>
      <c r="R6953" s="13" t="s">
        <v>208</v>
      </c>
      <c r="S6953" s="13" t="s">
        <v>99</v>
      </c>
      <c r="T6953">
        <v>5</v>
      </c>
      <c r="U6953">
        <v>5</v>
      </c>
      <c r="V6953">
        <v>1</v>
      </c>
      <c r="W6953" s="13" t="s">
        <v>101</v>
      </c>
      <c r="X6953">
        <v>0.8</v>
      </c>
    </row>
    <row r="6954" spans="1:24" x14ac:dyDescent="0.3">
      <c r="A6954">
        <v>6952</v>
      </c>
      <c r="B6954" t="s">
        <v>209</v>
      </c>
      <c r="C6954" t="s">
        <v>210</v>
      </c>
      <c r="D6954">
        <v>17.344525000000001</v>
      </c>
      <c r="E6954">
        <v>78.547905999999998</v>
      </c>
      <c r="F6954" s="18">
        <v>45466</v>
      </c>
      <c r="G6954" s="19">
        <v>0.66666666666666696</v>
      </c>
      <c r="H6954">
        <v>16</v>
      </c>
      <c r="I6954" s="13" t="s">
        <v>89</v>
      </c>
      <c r="J6954">
        <v>1</v>
      </c>
      <c r="K6954" s="13" t="s">
        <v>191</v>
      </c>
      <c r="L6954">
        <v>5</v>
      </c>
      <c r="M6954">
        <v>0</v>
      </c>
      <c r="N6954" s="13" t="s">
        <v>212</v>
      </c>
      <c r="O6954" s="13" t="s">
        <v>95</v>
      </c>
      <c r="P6954">
        <v>25</v>
      </c>
      <c r="Q6954" s="13" t="s">
        <v>195</v>
      </c>
      <c r="R6954" s="13" t="s">
        <v>98</v>
      </c>
      <c r="S6954" s="13" t="s">
        <v>193</v>
      </c>
      <c r="T6954">
        <v>3</v>
      </c>
      <c r="U6954">
        <v>0</v>
      </c>
      <c r="V6954">
        <v>0</v>
      </c>
      <c r="W6954" s="13" t="s">
        <v>101</v>
      </c>
      <c r="X6954">
        <v>0.45</v>
      </c>
    </row>
    <row r="6955" spans="1:24" x14ac:dyDescent="0.3">
      <c r="A6955">
        <v>6953</v>
      </c>
      <c r="B6955" t="s">
        <v>217</v>
      </c>
      <c r="C6955" t="s">
        <v>218</v>
      </c>
      <c r="D6955">
        <v>22.638922999999998</v>
      </c>
      <c r="E6955">
        <v>88.452603999999994</v>
      </c>
      <c r="F6955" s="18">
        <v>45421</v>
      </c>
      <c r="G6955" s="19">
        <v>0</v>
      </c>
      <c r="H6955">
        <v>0</v>
      </c>
      <c r="I6955" s="13" t="s">
        <v>202</v>
      </c>
      <c r="J6955">
        <v>0</v>
      </c>
      <c r="K6955" s="13" t="s">
        <v>191</v>
      </c>
      <c r="L6955">
        <v>2</v>
      </c>
      <c r="M6955">
        <v>1</v>
      </c>
      <c r="N6955" s="13" t="s">
        <v>192</v>
      </c>
      <c r="O6955" s="13" t="s">
        <v>97</v>
      </c>
      <c r="P6955">
        <v>25</v>
      </c>
      <c r="Q6955" s="13" t="s">
        <v>95</v>
      </c>
      <c r="R6955" s="13" t="s">
        <v>98</v>
      </c>
      <c r="S6955" s="13" t="s">
        <v>196</v>
      </c>
      <c r="T6955">
        <v>4</v>
      </c>
      <c r="U6955">
        <v>0</v>
      </c>
      <c r="V6955">
        <v>0</v>
      </c>
      <c r="W6955" s="13" t="s">
        <v>101</v>
      </c>
      <c r="X6955">
        <v>0.1</v>
      </c>
    </row>
    <row r="6956" spans="1:24" x14ac:dyDescent="0.3">
      <c r="A6956">
        <v>6954</v>
      </c>
      <c r="B6956" t="s">
        <v>206</v>
      </c>
      <c r="C6956" t="s">
        <v>207</v>
      </c>
      <c r="D6956">
        <v>13.039622</v>
      </c>
      <c r="E6956">
        <v>77.481790000000004</v>
      </c>
      <c r="F6956" s="18">
        <v>44595</v>
      </c>
      <c r="G6956" s="19">
        <v>0.70833333333333304</v>
      </c>
      <c r="H6956">
        <v>17</v>
      </c>
      <c r="I6956" s="13" t="s">
        <v>202</v>
      </c>
      <c r="J6956">
        <v>0</v>
      </c>
      <c r="K6956" s="13" t="s">
        <v>191</v>
      </c>
      <c r="L6956">
        <v>4</v>
      </c>
      <c r="M6956">
        <v>1</v>
      </c>
      <c r="N6956" s="13" t="s">
        <v>192</v>
      </c>
      <c r="O6956" s="13" t="s">
        <v>97</v>
      </c>
      <c r="P6956">
        <v>23</v>
      </c>
      <c r="Q6956" s="13" t="s">
        <v>195</v>
      </c>
      <c r="R6956" s="13" t="s">
        <v>199</v>
      </c>
      <c r="S6956" s="13" t="s">
        <v>193</v>
      </c>
      <c r="T6956">
        <v>5</v>
      </c>
      <c r="U6956">
        <v>0</v>
      </c>
      <c r="V6956">
        <v>1</v>
      </c>
      <c r="W6956" s="13" t="s">
        <v>101</v>
      </c>
      <c r="X6956">
        <v>0.25</v>
      </c>
    </row>
    <row r="6957" spans="1:24" x14ac:dyDescent="0.3">
      <c r="A6957">
        <v>6955</v>
      </c>
      <c r="B6957" t="s">
        <v>209</v>
      </c>
      <c r="C6957" t="s">
        <v>210</v>
      </c>
      <c r="D6957">
        <v>17.368392</v>
      </c>
      <c r="E6957">
        <v>78.346018999999998</v>
      </c>
      <c r="F6957" s="18">
        <v>44726</v>
      </c>
      <c r="G6957" s="19">
        <v>0.33333333333333298</v>
      </c>
      <c r="H6957">
        <v>8</v>
      </c>
      <c r="I6957" s="13" t="s">
        <v>215</v>
      </c>
      <c r="J6957">
        <v>0</v>
      </c>
      <c r="K6957" s="13" t="s">
        <v>214</v>
      </c>
      <c r="L6957">
        <v>6</v>
      </c>
      <c r="M6957">
        <v>1</v>
      </c>
      <c r="N6957" s="13" t="s">
        <v>94</v>
      </c>
      <c r="O6957" s="13" t="s">
        <v>95</v>
      </c>
      <c r="P6957">
        <v>28</v>
      </c>
      <c r="Q6957" s="13" t="s">
        <v>195</v>
      </c>
      <c r="R6957" s="13" t="s">
        <v>213</v>
      </c>
      <c r="S6957" s="13" t="s">
        <v>196</v>
      </c>
      <c r="T6957">
        <v>5</v>
      </c>
      <c r="U6957">
        <v>4</v>
      </c>
      <c r="V6957">
        <v>1</v>
      </c>
      <c r="W6957" s="13" t="s">
        <v>101</v>
      </c>
      <c r="X6957">
        <v>0.6</v>
      </c>
    </row>
    <row r="6958" spans="1:24" x14ac:dyDescent="0.3">
      <c r="A6958">
        <v>6956</v>
      </c>
      <c r="B6958" t="s">
        <v>197</v>
      </c>
      <c r="C6958" t="s">
        <v>198</v>
      </c>
      <c r="D6958">
        <v>30.746212</v>
      </c>
      <c r="E6958">
        <v>76.813636000000002</v>
      </c>
      <c r="F6958" s="18">
        <v>45721</v>
      </c>
      <c r="G6958" s="19">
        <v>4.1666666666666699E-2</v>
      </c>
      <c r="H6958">
        <v>1</v>
      </c>
      <c r="I6958" s="13" t="s">
        <v>194</v>
      </c>
      <c r="J6958">
        <v>0</v>
      </c>
      <c r="K6958" s="13" t="s">
        <v>214</v>
      </c>
      <c r="L6958">
        <v>3</v>
      </c>
      <c r="M6958">
        <v>1</v>
      </c>
      <c r="N6958" s="13" t="s">
        <v>192</v>
      </c>
      <c r="O6958" s="13" t="s">
        <v>97</v>
      </c>
      <c r="P6958">
        <v>16</v>
      </c>
      <c r="Q6958" s="13" t="s">
        <v>95</v>
      </c>
      <c r="R6958" s="13" t="s">
        <v>98</v>
      </c>
      <c r="S6958" s="13" t="s">
        <v>196</v>
      </c>
      <c r="T6958">
        <v>4</v>
      </c>
      <c r="U6958">
        <v>0</v>
      </c>
      <c r="V6958">
        <v>0</v>
      </c>
      <c r="W6958" s="13" t="s">
        <v>101</v>
      </c>
      <c r="X6958">
        <v>0.1</v>
      </c>
    </row>
    <row r="6959" spans="1:24" x14ac:dyDescent="0.3">
      <c r="A6959">
        <v>6957</v>
      </c>
      <c r="B6959" t="s">
        <v>190</v>
      </c>
      <c r="C6959" t="s">
        <v>80</v>
      </c>
      <c r="D6959">
        <v>19.039462</v>
      </c>
      <c r="E6959">
        <v>72.941263000000006</v>
      </c>
      <c r="F6959" s="18">
        <v>45526</v>
      </c>
      <c r="G6959" s="19">
        <v>0</v>
      </c>
      <c r="H6959">
        <v>0</v>
      </c>
      <c r="I6959" s="13" t="s">
        <v>202</v>
      </c>
      <c r="J6959">
        <v>0</v>
      </c>
      <c r="K6959" s="13" t="s">
        <v>214</v>
      </c>
      <c r="L6959">
        <v>1</v>
      </c>
      <c r="M6959">
        <v>0</v>
      </c>
      <c r="N6959" s="13" t="s">
        <v>212</v>
      </c>
      <c r="O6959" s="13" t="s">
        <v>195</v>
      </c>
      <c r="P6959">
        <v>19</v>
      </c>
      <c r="Q6959" s="13" t="s">
        <v>95</v>
      </c>
      <c r="R6959" s="13" t="s">
        <v>199</v>
      </c>
      <c r="S6959" s="13" t="s">
        <v>196</v>
      </c>
      <c r="T6959">
        <v>5</v>
      </c>
      <c r="U6959">
        <v>2</v>
      </c>
      <c r="V6959">
        <v>0</v>
      </c>
      <c r="W6959" s="13" t="s">
        <v>101</v>
      </c>
      <c r="X6959">
        <v>0.25</v>
      </c>
    </row>
    <row r="6960" spans="1:24" x14ac:dyDescent="0.3">
      <c r="A6960">
        <v>6958</v>
      </c>
      <c r="B6960" t="s">
        <v>209</v>
      </c>
      <c r="C6960" t="s">
        <v>210</v>
      </c>
      <c r="D6960">
        <v>17.408635</v>
      </c>
      <c r="E6960">
        <v>78.326395000000005</v>
      </c>
      <c r="F6960" s="18">
        <v>45265</v>
      </c>
      <c r="G6960" s="19">
        <v>0.375</v>
      </c>
      <c r="H6960">
        <v>9</v>
      </c>
      <c r="I6960" s="13" t="s">
        <v>215</v>
      </c>
      <c r="J6960">
        <v>0</v>
      </c>
      <c r="K6960" s="13" t="s">
        <v>214</v>
      </c>
      <c r="L6960">
        <v>2</v>
      </c>
      <c r="M6960">
        <v>1</v>
      </c>
      <c r="N6960" s="13" t="s">
        <v>94</v>
      </c>
      <c r="O6960" s="13" t="s">
        <v>95</v>
      </c>
      <c r="P6960">
        <v>32</v>
      </c>
      <c r="Q6960" s="13" t="s">
        <v>195</v>
      </c>
      <c r="R6960" s="13" t="s">
        <v>199</v>
      </c>
      <c r="S6960" s="13" t="s">
        <v>196</v>
      </c>
      <c r="T6960">
        <v>1</v>
      </c>
      <c r="U6960">
        <v>1</v>
      </c>
      <c r="V6960">
        <v>1</v>
      </c>
      <c r="W6960" s="13" t="s">
        <v>101</v>
      </c>
      <c r="X6960">
        <v>0.6</v>
      </c>
    </row>
    <row r="6961" spans="1:24" x14ac:dyDescent="0.3">
      <c r="A6961">
        <v>6959</v>
      </c>
      <c r="B6961" t="s">
        <v>200</v>
      </c>
      <c r="C6961" t="s">
        <v>201</v>
      </c>
      <c r="D6961">
        <v>12.854779000000001</v>
      </c>
      <c r="E6961">
        <v>80.217247999999998</v>
      </c>
      <c r="F6961" s="18">
        <v>44715</v>
      </c>
      <c r="G6961" s="19">
        <v>0.58333333333333304</v>
      </c>
      <c r="H6961">
        <v>14</v>
      </c>
      <c r="I6961" s="13" t="s">
        <v>211</v>
      </c>
      <c r="J6961">
        <v>0</v>
      </c>
      <c r="K6961" s="13" t="s">
        <v>214</v>
      </c>
      <c r="L6961">
        <v>1</v>
      </c>
      <c r="M6961">
        <v>1</v>
      </c>
      <c r="N6961" s="13" t="s">
        <v>212</v>
      </c>
      <c r="O6961" s="13" t="s">
        <v>195</v>
      </c>
      <c r="P6961">
        <v>18</v>
      </c>
      <c r="Q6961" s="13" t="s">
        <v>195</v>
      </c>
      <c r="R6961" s="13" t="s">
        <v>208</v>
      </c>
      <c r="S6961" s="13" t="s">
        <v>193</v>
      </c>
      <c r="T6961">
        <v>2</v>
      </c>
      <c r="U6961">
        <v>2</v>
      </c>
      <c r="V6961">
        <v>0</v>
      </c>
      <c r="W6961" s="13" t="s">
        <v>101</v>
      </c>
      <c r="X6961">
        <v>0.25</v>
      </c>
    </row>
    <row r="6962" spans="1:24" x14ac:dyDescent="0.3">
      <c r="A6962">
        <v>6960</v>
      </c>
      <c r="B6962" t="s">
        <v>190</v>
      </c>
      <c r="C6962" t="s">
        <v>80</v>
      </c>
      <c r="D6962">
        <v>18.913979999999999</v>
      </c>
      <c r="E6962">
        <v>72.826632000000004</v>
      </c>
      <c r="F6962" s="18">
        <v>45129</v>
      </c>
      <c r="G6962" s="19">
        <v>0.95833333333333304</v>
      </c>
      <c r="H6962">
        <v>23</v>
      </c>
      <c r="I6962" s="13" t="s">
        <v>219</v>
      </c>
      <c r="J6962">
        <v>1</v>
      </c>
      <c r="K6962" s="13" t="s">
        <v>191</v>
      </c>
      <c r="L6962">
        <v>6</v>
      </c>
      <c r="M6962">
        <v>0</v>
      </c>
      <c r="N6962" s="13" t="s">
        <v>212</v>
      </c>
      <c r="O6962" s="13" t="s">
        <v>95</v>
      </c>
      <c r="P6962">
        <v>29</v>
      </c>
      <c r="Q6962" s="13" t="s">
        <v>97</v>
      </c>
      <c r="R6962" s="13" t="s">
        <v>208</v>
      </c>
      <c r="S6962" s="13" t="s">
        <v>196</v>
      </c>
      <c r="T6962">
        <v>3</v>
      </c>
      <c r="U6962">
        <v>1</v>
      </c>
      <c r="V6962">
        <v>0</v>
      </c>
      <c r="W6962" s="13" t="s">
        <v>101</v>
      </c>
      <c r="X6962">
        <v>0.65</v>
      </c>
    </row>
    <row r="6963" spans="1:24" x14ac:dyDescent="0.3">
      <c r="A6963">
        <v>6961</v>
      </c>
      <c r="B6963" t="s">
        <v>203</v>
      </c>
      <c r="C6963" t="s">
        <v>203</v>
      </c>
      <c r="D6963">
        <v>28.647933999999999</v>
      </c>
      <c r="E6963">
        <v>76.812152999999995</v>
      </c>
      <c r="F6963" s="18">
        <v>44735</v>
      </c>
      <c r="G6963" s="19">
        <v>0.5</v>
      </c>
      <c r="H6963">
        <v>12</v>
      </c>
      <c r="I6963" s="13" t="s">
        <v>202</v>
      </c>
      <c r="J6963">
        <v>0</v>
      </c>
      <c r="K6963" s="13" t="s">
        <v>214</v>
      </c>
      <c r="L6963">
        <v>2</v>
      </c>
      <c r="M6963">
        <v>1</v>
      </c>
      <c r="N6963" s="13" t="s">
        <v>94</v>
      </c>
      <c r="O6963" s="13" t="s">
        <v>95</v>
      </c>
      <c r="P6963">
        <v>28</v>
      </c>
      <c r="Q6963" s="13" t="s">
        <v>97</v>
      </c>
      <c r="R6963" s="13" t="s">
        <v>98</v>
      </c>
      <c r="S6963" s="13" t="s">
        <v>99</v>
      </c>
      <c r="T6963">
        <v>2</v>
      </c>
      <c r="U6963">
        <v>2</v>
      </c>
      <c r="V6963">
        <v>0</v>
      </c>
      <c r="W6963" s="13" t="s">
        <v>101</v>
      </c>
      <c r="X6963">
        <v>0.85</v>
      </c>
    </row>
    <row r="6964" spans="1:24" x14ac:dyDescent="0.3">
      <c r="A6964">
        <v>6962</v>
      </c>
      <c r="B6964" t="s">
        <v>190</v>
      </c>
      <c r="C6964" t="s">
        <v>80</v>
      </c>
      <c r="D6964">
        <v>19.203405</v>
      </c>
      <c r="E6964">
        <v>72.807373999999996</v>
      </c>
      <c r="F6964" s="18">
        <v>45615</v>
      </c>
      <c r="G6964" s="19">
        <v>0.16666666666666699</v>
      </c>
      <c r="H6964">
        <v>4</v>
      </c>
      <c r="I6964" s="13" t="s">
        <v>215</v>
      </c>
      <c r="J6964">
        <v>0</v>
      </c>
      <c r="K6964" s="13" t="s">
        <v>214</v>
      </c>
      <c r="L6964">
        <v>6</v>
      </c>
      <c r="M6964">
        <v>1</v>
      </c>
      <c r="N6964" s="13" t="s">
        <v>192</v>
      </c>
      <c r="O6964" s="13" t="s">
        <v>97</v>
      </c>
      <c r="P6964">
        <v>30</v>
      </c>
      <c r="Q6964" s="13" t="s">
        <v>95</v>
      </c>
      <c r="R6964" s="13" t="s">
        <v>213</v>
      </c>
      <c r="S6964" s="13" t="s">
        <v>196</v>
      </c>
      <c r="T6964">
        <v>1</v>
      </c>
      <c r="U6964">
        <v>1</v>
      </c>
      <c r="V6964">
        <v>0</v>
      </c>
      <c r="W6964" s="13" t="s">
        <v>101</v>
      </c>
      <c r="X6964">
        <v>0.1</v>
      </c>
    </row>
    <row r="6965" spans="1:24" x14ac:dyDescent="0.3">
      <c r="A6965">
        <v>6963</v>
      </c>
      <c r="B6965" t="s">
        <v>79</v>
      </c>
      <c r="C6965" t="s">
        <v>80</v>
      </c>
      <c r="D6965">
        <v>18.541083</v>
      </c>
      <c r="E6965">
        <v>73.958259999999996</v>
      </c>
      <c r="F6965" s="18">
        <v>44704</v>
      </c>
      <c r="G6965" s="19">
        <v>8.3333333333333301E-2</v>
      </c>
      <c r="H6965">
        <v>2</v>
      </c>
      <c r="I6965" s="13" t="s">
        <v>204</v>
      </c>
      <c r="J6965">
        <v>0</v>
      </c>
      <c r="K6965" s="13" t="s">
        <v>214</v>
      </c>
      <c r="L6965">
        <v>3</v>
      </c>
      <c r="M6965">
        <v>1</v>
      </c>
      <c r="N6965" s="13" t="s">
        <v>192</v>
      </c>
      <c r="O6965" s="13" t="s">
        <v>97</v>
      </c>
      <c r="P6965">
        <v>27</v>
      </c>
      <c r="Q6965" s="13" t="s">
        <v>95</v>
      </c>
      <c r="R6965" s="13" t="s">
        <v>208</v>
      </c>
      <c r="S6965" s="13" t="s">
        <v>193</v>
      </c>
      <c r="T6965">
        <v>3</v>
      </c>
      <c r="U6965">
        <v>0</v>
      </c>
      <c r="V6965">
        <v>0</v>
      </c>
      <c r="W6965" s="13" t="s">
        <v>101</v>
      </c>
      <c r="X6965">
        <v>0.1</v>
      </c>
    </row>
    <row r="6966" spans="1:24" x14ac:dyDescent="0.3">
      <c r="A6966">
        <v>6964</v>
      </c>
      <c r="B6966" t="s">
        <v>197</v>
      </c>
      <c r="C6966" t="s">
        <v>198</v>
      </c>
      <c r="D6966">
        <v>30.784642000000002</v>
      </c>
      <c r="E6966">
        <v>76.725448</v>
      </c>
      <c r="F6966" s="18">
        <v>44993</v>
      </c>
      <c r="G6966" s="19">
        <v>0.79166666666666696</v>
      </c>
      <c r="H6966">
        <v>19</v>
      </c>
      <c r="I6966" s="13" t="s">
        <v>194</v>
      </c>
      <c r="J6966">
        <v>0</v>
      </c>
      <c r="K6966" s="13" t="s">
        <v>214</v>
      </c>
      <c r="L6966">
        <v>3</v>
      </c>
      <c r="M6966">
        <v>0</v>
      </c>
      <c r="N6966" s="13" t="s">
        <v>94</v>
      </c>
      <c r="O6966" s="13" t="s">
        <v>95</v>
      </c>
      <c r="P6966">
        <v>21</v>
      </c>
      <c r="Q6966" s="13" t="s">
        <v>195</v>
      </c>
      <c r="R6966" s="13" t="s">
        <v>213</v>
      </c>
      <c r="S6966" s="13" t="s">
        <v>196</v>
      </c>
      <c r="T6966">
        <v>4</v>
      </c>
      <c r="U6966">
        <v>0</v>
      </c>
      <c r="V6966">
        <v>1</v>
      </c>
      <c r="W6966" s="13" t="s">
        <v>216</v>
      </c>
      <c r="X6966">
        <v>0.7</v>
      </c>
    </row>
    <row r="6967" spans="1:24" x14ac:dyDescent="0.3">
      <c r="A6967">
        <v>6965</v>
      </c>
      <c r="B6967" t="s">
        <v>209</v>
      </c>
      <c r="C6967" t="s">
        <v>210</v>
      </c>
      <c r="D6967">
        <v>17.317786999999999</v>
      </c>
      <c r="E6967">
        <v>78.425169999999994</v>
      </c>
      <c r="F6967" s="18">
        <v>45430</v>
      </c>
      <c r="G6967" s="19">
        <v>0.33333333333333298</v>
      </c>
      <c r="H6967">
        <v>8</v>
      </c>
      <c r="I6967" s="13" t="s">
        <v>219</v>
      </c>
      <c r="J6967">
        <v>1</v>
      </c>
      <c r="K6967" s="13" t="s">
        <v>191</v>
      </c>
      <c r="L6967">
        <v>3</v>
      </c>
      <c r="M6967">
        <v>1</v>
      </c>
      <c r="N6967" s="13" t="s">
        <v>212</v>
      </c>
      <c r="O6967" s="13" t="s">
        <v>95</v>
      </c>
      <c r="P6967">
        <v>25</v>
      </c>
      <c r="Q6967" s="13" t="s">
        <v>95</v>
      </c>
      <c r="R6967" s="13" t="s">
        <v>98</v>
      </c>
      <c r="S6967" s="13" t="s">
        <v>193</v>
      </c>
      <c r="T6967">
        <v>2</v>
      </c>
      <c r="U6967">
        <v>0</v>
      </c>
      <c r="V6967">
        <v>1</v>
      </c>
      <c r="W6967" s="13" t="s">
        <v>101</v>
      </c>
      <c r="X6967">
        <v>0.6</v>
      </c>
    </row>
    <row r="6968" spans="1:24" x14ac:dyDescent="0.3">
      <c r="A6968">
        <v>6966</v>
      </c>
      <c r="B6968" t="s">
        <v>209</v>
      </c>
      <c r="C6968" t="s">
        <v>210</v>
      </c>
      <c r="D6968">
        <v>17.294799000000001</v>
      </c>
      <c r="E6968">
        <v>78.401015999999998</v>
      </c>
      <c r="F6968" s="18">
        <v>45192</v>
      </c>
      <c r="G6968" s="19">
        <v>0.58333333333333304</v>
      </c>
      <c r="H6968">
        <v>14</v>
      </c>
      <c r="I6968" s="13" t="s">
        <v>219</v>
      </c>
      <c r="J6968">
        <v>1</v>
      </c>
      <c r="K6968" s="13" t="s">
        <v>214</v>
      </c>
      <c r="L6968">
        <v>1</v>
      </c>
      <c r="M6968">
        <v>1</v>
      </c>
      <c r="N6968" s="13" t="s">
        <v>212</v>
      </c>
      <c r="O6968" s="13" t="s">
        <v>195</v>
      </c>
      <c r="P6968">
        <v>38</v>
      </c>
      <c r="Q6968" s="13" t="s">
        <v>195</v>
      </c>
      <c r="R6968" s="13" t="s">
        <v>208</v>
      </c>
      <c r="S6968" s="13" t="s">
        <v>196</v>
      </c>
      <c r="T6968">
        <v>5</v>
      </c>
      <c r="U6968">
        <v>4</v>
      </c>
      <c r="V6968">
        <v>0</v>
      </c>
      <c r="W6968" s="13" t="s">
        <v>101</v>
      </c>
      <c r="X6968">
        <v>0.25</v>
      </c>
    </row>
    <row r="6969" spans="1:24" x14ac:dyDescent="0.3">
      <c r="A6969">
        <v>6967</v>
      </c>
      <c r="B6969" t="s">
        <v>217</v>
      </c>
      <c r="C6969" t="s">
        <v>218</v>
      </c>
      <c r="D6969">
        <v>22.445674</v>
      </c>
      <c r="E6969">
        <v>88.202703999999997</v>
      </c>
      <c r="F6969" s="18">
        <v>45410</v>
      </c>
      <c r="G6969" s="19">
        <v>8.3333333333333301E-2</v>
      </c>
      <c r="H6969">
        <v>2</v>
      </c>
      <c r="I6969" s="13" t="s">
        <v>89</v>
      </c>
      <c r="J6969">
        <v>1</v>
      </c>
      <c r="K6969" s="13" t="s">
        <v>92</v>
      </c>
      <c r="L6969">
        <v>4</v>
      </c>
      <c r="M6969">
        <v>0</v>
      </c>
      <c r="N6969" s="13" t="s">
        <v>192</v>
      </c>
      <c r="O6969" s="13" t="s">
        <v>97</v>
      </c>
      <c r="P6969">
        <v>19</v>
      </c>
      <c r="Q6969" s="13" t="s">
        <v>95</v>
      </c>
      <c r="R6969" s="13" t="s">
        <v>199</v>
      </c>
      <c r="S6969" s="13" t="s">
        <v>193</v>
      </c>
      <c r="T6969">
        <v>4</v>
      </c>
      <c r="U6969">
        <v>3</v>
      </c>
      <c r="V6969">
        <v>0</v>
      </c>
      <c r="W6969" s="13" t="s">
        <v>101</v>
      </c>
      <c r="X6969">
        <v>0.1</v>
      </c>
    </row>
    <row r="6970" spans="1:24" x14ac:dyDescent="0.3">
      <c r="A6970">
        <v>6968</v>
      </c>
      <c r="B6970" t="s">
        <v>217</v>
      </c>
      <c r="C6970" t="s">
        <v>218</v>
      </c>
      <c r="D6970">
        <v>22.515205000000002</v>
      </c>
      <c r="E6970">
        <v>88.366806999999994</v>
      </c>
      <c r="F6970" s="18">
        <v>44753</v>
      </c>
      <c r="G6970" s="19">
        <v>0.95833333333333304</v>
      </c>
      <c r="H6970">
        <v>23</v>
      </c>
      <c r="I6970" s="13" t="s">
        <v>204</v>
      </c>
      <c r="J6970">
        <v>0</v>
      </c>
      <c r="K6970" s="13" t="s">
        <v>214</v>
      </c>
      <c r="L6970">
        <v>4</v>
      </c>
      <c r="M6970">
        <v>1</v>
      </c>
      <c r="N6970" s="13" t="s">
        <v>192</v>
      </c>
      <c r="O6970" s="13" t="s">
        <v>97</v>
      </c>
      <c r="P6970">
        <v>30</v>
      </c>
      <c r="Q6970" s="13" t="s">
        <v>195</v>
      </c>
      <c r="R6970" s="13" t="s">
        <v>213</v>
      </c>
      <c r="S6970" s="13" t="s">
        <v>193</v>
      </c>
      <c r="T6970">
        <v>4</v>
      </c>
      <c r="U6970">
        <v>3</v>
      </c>
      <c r="V6970">
        <v>0</v>
      </c>
      <c r="W6970" s="13" t="s">
        <v>101</v>
      </c>
      <c r="X6970">
        <v>0.1</v>
      </c>
    </row>
    <row r="6971" spans="1:24" x14ac:dyDescent="0.3">
      <c r="A6971">
        <v>6969</v>
      </c>
      <c r="B6971" t="s">
        <v>206</v>
      </c>
      <c r="C6971" t="s">
        <v>207</v>
      </c>
      <c r="D6971">
        <v>13.142791000000001</v>
      </c>
      <c r="E6971">
        <v>77.409792999999993</v>
      </c>
      <c r="F6971" s="18">
        <v>44979</v>
      </c>
      <c r="G6971" s="19">
        <v>0.66666666666666696</v>
      </c>
      <c r="H6971">
        <v>16</v>
      </c>
      <c r="I6971" s="13" t="s">
        <v>194</v>
      </c>
      <c r="J6971">
        <v>0</v>
      </c>
      <c r="K6971" s="13" t="s">
        <v>214</v>
      </c>
      <c r="L6971">
        <v>5</v>
      </c>
      <c r="M6971">
        <v>0</v>
      </c>
      <c r="N6971" s="13" t="s">
        <v>94</v>
      </c>
      <c r="O6971" s="13" t="s">
        <v>95</v>
      </c>
      <c r="P6971">
        <v>17</v>
      </c>
      <c r="Q6971" s="13" t="s">
        <v>95</v>
      </c>
      <c r="R6971" s="13" t="s">
        <v>199</v>
      </c>
      <c r="S6971" s="13" t="s">
        <v>99</v>
      </c>
      <c r="T6971">
        <v>5</v>
      </c>
      <c r="U6971">
        <v>5</v>
      </c>
      <c r="V6971">
        <v>0</v>
      </c>
      <c r="W6971" s="13" t="s">
        <v>101</v>
      </c>
      <c r="X6971">
        <v>0.65</v>
      </c>
    </row>
    <row r="6972" spans="1:24" x14ac:dyDescent="0.3">
      <c r="A6972">
        <v>6970</v>
      </c>
      <c r="B6972" t="s">
        <v>209</v>
      </c>
      <c r="C6972" t="s">
        <v>210</v>
      </c>
      <c r="D6972">
        <v>17.403732999999999</v>
      </c>
      <c r="E6972">
        <v>78.570248000000007</v>
      </c>
      <c r="F6972" s="18">
        <v>45436</v>
      </c>
      <c r="G6972" s="19">
        <v>0</v>
      </c>
      <c r="H6972">
        <v>0</v>
      </c>
      <c r="I6972" s="13" t="s">
        <v>211</v>
      </c>
      <c r="J6972">
        <v>0</v>
      </c>
      <c r="K6972" s="13" t="s">
        <v>191</v>
      </c>
      <c r="L6972">
        <v>5</v>
      </c>
      <c r="M6972">
        <v>1</v>
      </c>
      <c r="N6972" s="13" t="s">
        <v>94</v>
      </c>
      <c r="O6972" s="13" t="s">
        <v>95</v>
      </c>
      <c r="P6972">
        <v>39</v>
      </c>
      <c r="Q6972" s="13" t="s">
        <v>95</v>
      </c>
      <c r="R6972" s="13" t="s">
        <v>208</v>
      </c>
      <c r="S6972" s="13" t="s">
        <v>196</v>
      </c>
      <c r="T6972">
        <v>5</v>
      </c>
      <c r="U6972">
        <v>1</v>
      </c>
      <c r="V6972">
        <v>0</v>
      </c>
      <c r="W6972" s="13" t="s">
        <v>101</v>
      </c>
      <c r="X6972">
        <v>0.45</v>
      </c>
    </row>
    <row r="6973" spans="1:24" x14ac:dyDescent="0.3">
      <c r="A6973">
        <v>6971</v>
      </c>
      <c r="B6973" t="s">
        <v>190</v>
      </c>
      <c r="C6973" t="s">
        <v>80</v>
      </c>
      <c r="D6973">
        <v>19.126266999999999</v>
      </c>
      <c r="E6973">
        <v>72.820786999999996</v>
      </c>
      <c r="F6973" s="18">
        <v>45608</v>
      </c>
      <c r="G6973" s="19">
        <v>0.58333333333333304</v>
      </c>
      <c r="H6973">
        <v>14</v>
      </c>
      <c r="I6973" s="13" t="s">
        <v>215</v>
      </c>
      <c r="J6973">
        <v>0</v>
      </c>
      <c r="K6973" s="13" t="s">
        <v>191</v>
      </c>
      <c r="L6973">
        <v>1</v>
      </c>
      <c r="M6973">
        <v>0</v>
      </c>
      <c r="N6973" s="13" t="s">
        <v>192</v>
      </c>
      <c r="O6973" s="13" t="s">
        <v>97</v>
      </c>
      <c r="P6973">
        <v>30</v>
      </c>
      <c r="Q6973" s="13" t="s">
        <v>195</v>
      </c>
      <c r="R6973" s="13" t="s">
        <v>199</v>
      </c>
      <c r="S6973" s="13" t="s">
        <v>99</v>
      </c>
      <c r="T6973">
        <v>1</v>
      </c>
      <c r="U6973">
        <v>1</v>
      </c>
      <c r="V6973">
        <v>0</v>
      </c>
      <c r="W6973" s="13" t="s">
        <v>101</v>
      </c>
      <c r="X6973">
        <v>0.3</v>
      </c>
    </row>
    <row r="6974" spans="1:24" x14ac:dyDescent="0.3">
      <c r="A6974">
        <v>6972</v>
      </c>
      <c r="B6974" t="s">
        <v>209</v>
      </c>
      <c r="C6974" t="s">
        <v>210</v>
      </c>
      <c r="D6974">
        <v>17.340249</v>
      </c>
      <c r="E6974">
        <v>78.492737000000005</v>
      </c>
      <c r="F6974" s="18">
        <v>45162</v>
      </c>
      <c r="G6974" s="19">
        <v>0.70833333333333304</v>
      </c>
      <c r="H6974">
        <v>17</v>
      </c>
      <c r="I6974" s="13" t="s">
        <v>202</v>
      </c>
      <c r="J6974">
        <v>0</v>
      </c>
      <c r="K6974" s="13" t="s">
        <v>191</v>
      </c>
      <c r="L6974">
        <v>3</v>
      </c>
      <c r="M6974">
        <v>0</v>
      </c>
      <c r="N6974" s="13" t="s">
        <v>94</v>
      </c>
      <c r="O6974" s="13" t="s">
        <v>95</v>
      </c>
      <c r="P6974">
        <v>33</v>
      </c>
      <c r="Q6974" s="13" t="s">
        <v>97</v>
      </c>
      <c r="R6974" s="13" t="s">
        <v>205</v>
      </c>
      <c r="S6974" s="13" t="s">
        <v>196</v>
      </c>
      <c r="T6974">
        <v>3</v>
      </c>
      <c r="U6974">
        <v>3</v>
      </c>
      <c r="V6974">
        <v>1</v>
      </c>
      <c r="W6974" s="13" t="s">
        <v>101</v>
      </c>
      <c r="X6974">
        <v>0.8</v>
      </c>
    </row>
    <row r="6975" spans="1:24" x14ac:dyDescent="0.3">
      <c r="A6975">
        <v>6973</v>
      </c>
      <c r="B6975" t="s">
        <v>197</v>
      </c>
      <c r="C6975" t="s">
        <v>198</v>
      </c>
      <c r="D6975">
        <v>30.687694</v>
      </c>
      <c r="E6975">
        <v>76.759581999999995</v>
      </c>
      <c r="F6975" s="18">
        <v>45082</v>
      </c>
      <c r="G6975" s="19">
        <v>4.1666666666666699E-2</v>
      </c>
      <c r="H6975">
        <v>1</v>
      </c>
      <c r="I6975" s="13" t="s">
        <v>204</v>
      </c>
      <c r="J6975">
        <v>0</v>
      </c>
      <c r="K6975" s="13" t="s">
        <v>214</v>
      </c>
      <c r="L6975">
        <v>3</v>
      </c>
      <c r="M6975">
        <v>1</v>
      </c>
      <c r="N6975" s="13" t="s">
        <v>212</v>
      </c>
      <c r="O6975" s="13" t="s">
        <v>195</v>
      </c>
      <c r="P6975">
        <v>31</v>
      </c>
      <c r="Q6975" s="13" t="s">
        <v>97</v>
      </c>
      <c r="R6975" s="13" t="s">
        <v>208</v>
      </c>
      <c r="S6975" s="13" t="s">
        <v>196</v>
      </c>
      <c r="T6975">
        <v>3</v>
      </c>
      <c r="U6975">
        <v>2</v>
      </c>
      <c r="V6975">
        <v>0</v>
      </c>
      <c r="W6975" s="13" t="s">
        <v>101</v>
      </c>
      <c r="X6975">
        <v>0.45</v>
      </c>
    </row>
    <row r="6976" spans="1:24" x14ac:dyDescent="0.3">
      <c r="A6976">
        <v>6974</v>
      </c>
      <c r="B6976" t="s">
        <v>200</v>
      </c>
      <c r="C6976" t="s">
        <v>201</v>
      </c>
      <c r="D6976">
        <v>12.957744999999999</v>
      </c>
      <c r="E6976">
        <v>80.233284999999995</v>
      </c>
      <c r="F6976" s="18">
        <v>45401</v>
      </c>
      <c r="G6976" s="19">
        <v>0.125</v>
      </c>
      <c r="H6976">
        <v>3</v>
      </c>
      <c r="I6976" s="13" t="s">
        <v>211</v>
      </c>
      <c r="J6976">
        <v>0</v>
      </c>
      <c r="K6976" s="13" t="s">
        <v>191</v>
      </c>
      <c r="L6976">
        <v>6</v>
      </c>
      <c r="M6976">
        <v>1</v>
      </c>
      <c r="N6976" s="13" t="s">
        <v>212</v>
      </c>
      <c r="O6976" s="13" t="s">
        <v>195</v>
      </c>
      <c r="P6976">
        <v>20</v>
      </c>
      <c r="Q6976" s="13" t="s">
        <v>195</v>
      </c>
      <c r="R6976" s="13" t="s">
        <v>205</v>
      </c>
      <c r="S6976" s="13" t="s">
        <v>196</v>
      </c>
      <c r="T6976">
        <v>3</v>
      </c>
      <c r="U6976">
        <v>1</v>
      </c>
      <c r="V6976">
        <v>0</v>
      </c>
      <c r="W6976" s="13" t="s">
        <v>101</v>
      </c>
      <c r="X6976">
        <v>0.25</v>
      </c>
    </row>
    <row r="6977" spans="1:24" x14ac:dyDescent="0.3">
      <c r="A6977">
        <v>6975</v>
      </c>
      <c r="B6977" t="s">
        <v>197</v>
      </c>
      <c r="C6977" t="s">
        <v>198</v>
      </c>
      <c r="D6977">
        <v>30.778016999999998</v>
      </c>
      <c r="E6977">
        <v>76.793167999999994</v>
      </c>
      <c r="F6977" s="18">
        <v>45109</v>
      </c>
      <c r="G6977" s="19">
        <v>4.1666666666666699E-2</v>
      </c>
      <c r="H6977">
        <v>1</v>
      </c>
      <c r="I6977" s="13" t="s">
        <v>89</v>
      </c>
      <c r="J6977">
        <v>1</v>
      </c>
      <c r="K6977" s="13" t="s">
        <v>191</v>
      </c>
      <c r="L6977">
        <v>4</v>
      </c>
      <c r="M6977">
        <v>0</v>
      </c>
      <c r="N6977" s="13" t="s">
        <v>94</v>
      </c>
      <c r="O6977" s="13" t="s">
        <v>95</v>
      </c>
      <c r="P6977">
        <v>32</v>
      </c>
      <c r="Q6977" s="13" t="s">
        <v>195</v>
      </c>
      <c r="R6977" s="13" t="s">
        <v>213</v>
      </c>
      <c r="S6977" s="13" t="s">
        <v>193</v>
      </c>
      <c r="T6977">
        <v>4</v>
      </c>
      <c r="U6977">
        <v>3</v>
      </c>
      <c r="V6977">
        <v>0</v>
      </c>
      <c r="W6977" s="13" t="s">
        <v>101</v>
      </c>
      <c r="X6977">
        <v>0.45</v>
      </c>
    </row>
    <row r="6978" spans="1:24" x14ac:dyDescent="0.3">
      <c r="A6978">
        <v>6976</v>
      </c>
      <c r="B6978" t="s">
        <v>206</v>
      </c>
      <c r="C6978" t="s">
        <v>207</v>
      </c>
      <c r="D6978">
        <v>13.152578999999999</v>
      </c>
      <c r="E6978">
        <v>77.591621000000004</v>
      </c>
      <c r="F6978" s="18">
        <v>45636</v>
      </c>
      <c r="G6978" s="19">
        <v>0.75</v>
      </c>
      <c r="H6978">
        <v>18</v>
      </c>
      <c r="I6978" s="13" t="s">
        <v>215</v>
      </c>
      <c r="J6978">
        <v>0</v>
      </c>
      <c r="K6978" s="13" t="s">
        <v>214</v>
      </c>
      <c r="L6978">
        <v>3</v>
      </c>
      <c r="M6978">
        <v>1</v>
      </c>
      <c r="N6978" s="13" t="s">
        <v>212</v>
      </c>
      <c r="O6978" s="13" t="s">
        <v>195</v>
      </c>
      <c r="P6978">
        <v>37</v>
      </c>
      <c r="Q6978" s="13" t="s">
        <v>195</v>
      </c>
      <c r="R6978" s="13" t="s">
        <v>213</v>
      </c>
      <c r="S6978" s="13" t="s">
        <v>196</v>
      </c>
      <c r="T6978">
        <v>4</v>
      </c>
      <c r="U6978">
        <v>3</v>
      </c>
      <c r="V6978">
        <v>1</v>
      </c>
      <c r="W6978" s="13" t="s">
        <v>101</v>
      </c>
      <c r="X6978">
        <v>0.4</v>
      </c>
    </row>
    <row r="6979" spans="1:24" x14ac:dyDescent="0.3">
      <c r="A6979">
        <v>6977</v>
      </c>
      <c r="B6979" t="s">
        <v>203</v>
      </c>
      <c r="C6979" t="s">
        <v>203</v>
      </c>
      <c r="D6979">
        <v>28.693764000000002</v>
      </c>
      <c r="E6979">
        <v>76.983896000000001</v>
      </c>
      <c r="F6979" s="18">
        <v>44618</v>
      </c>
      <c r="G6979" s="19">
        <v>0.20833333333333301</v>
      </c>
      <c r="H6979">
        <v>5</v>
      </c>
      <c r="I6979" s="13" t="s">
        <v>219</v>
      </c>
      <c r="J6979">
        <v>1</v>
      </c>
      <c r="K6979" s="13" t="s">
        <v>92</v>
      </c>
      <c r="L6979">
        <v>2</v>
      </c>
      <c r="M6979">
        <v>0</v>
      </c>
      <c r="N6979" s="13" t="s">
        <v>94</v>
      </c>
      <c r="O6979" s="13" t="s">
        <v>95</v>
      </c>
      <c r="P6979">
        <v>27</v>
      </c>
      <c r="Q6979" s="13" t="s">
        <v>195</v>
      </c>
      <c r="R6979" s="13" t="s">
        <v>98</v>
      </c>
      <c r="S6979" s="13" t="s">
        <v>193</v>
      </c>
      <c r="T6979">
        <v>4</v>
      </c>
      <c r="U6979">
        <v>0</v>
      </c>
      <c r="V6979">
        <v>0</v>
      </c>
      <c r="W6979" s="13" t="s">
        <v>101</v>
      </c>
      <c r="X6979">
        <v>0.45</v>
      </c>
    </row>
    <row r="6980" spans="1:24" x14ac:dyDescent="0.3">
      <c r="A6980">
        <v>6978</v>
      </c>
      <c r="B6980" t="s">
        <v>217</v>
      </c>
      <c r="C6980" t="s">
        <v>218</v>
      </c>
      <c r="D6980">
        <v>22.443138999999999</v>
      </c>
      <c r="E6980">
        <v>88.32732</v>
      </c>
      <c r="F6980" s="18">
        <v>45505</v>
      </c>
      <c r="G6980" s="19">
        <v>0.25</v>
      </c>
      <c r="H6980">
        <v>6</v>
      </c>
      <c r="I6980" s="13" t="s">
        <v>202</v>
      </c>
      <c r="J6980">
        <v>0</v>
      </c>
      <c r="K6980" s="13" t="s">
        <v>191</v>
      </c>
      <c r="L6980">
        <v>4</v>
      </c>
      <c r="M6980">
        <v>1</v>
      </c>
      <c r="N6980" s="13" t="s">
        <v>94</v>
      </c>
      <c r="O6980" s="13" t="s">
        <v>95</v>
      </c>
      <c r="P6980">
        <v>36</v>
      </c>
      <c r="Q6980" s="13" t="s">
        <v>95</v>
      </c>
      <c r="R6980" s="13" t="s">
        <v>199</v>
      </c>
      <c r="S6980" s="13" t="s">
        <v>196</v>
      </c>
      <c r="T6980">
        <v>2</v>
      </c>
      <c r="U6980">
        <v>1</v>
      </c>
      <c r="V6980">
        <v>0</v>
      </c>
      <c r="W6980" s="13" t="s">
        <v>101</v>
      </c>
      <c r="X6980">
        <v>0.45</v>
      </c>
    </row>
    <row r="6981" spans="1:24" x14ac:dyDescent="0.3">
      <c r="A6981">
        <v>6979</v>
      </c>
      <c r="B6981" t="s">
        <v>197</v>
      </c>
      <c r="C6981" t="s">
        <v>198</v>
      </c>
      <c r="D6981">
        <v>30.781649999999999</v>
      </c>
      <c r="E6981">
        <v>76.812482000000003</v>
      </c>
      <c r="F6981" s="18">
        <v>44692</v>
      </c>
      <c r="G6981" s="19">
        <v>0.125</v>
      </c>
      <c r="H6981">
        <v>3</v>
      </c>
      <c r="I6981" s="13" t="s">
        <v>194</v>
      </c>
      <c r="J6981">
        <v>0</v>
      </c>
      <c r="K6981" s="13" t="s">
        <v>214</v>
      </c>
      <c r="L6981">
        <v>4</v>
      </c>
      <c r="M6981">
        <v>1</v>
      </c>
      <c r="N6981" s="13" t="s">
        <v>192</v>
      </c>
      <c r="O6981" s="13" t="s">
        <v>97</v>
      </c>
      <c r="P6981">
        <v>39</v>
      </c>
      <c r="Q6981" s="13" t="s">
        <v>97</v>
      </c>
      <c r="R6981" s="13" t="s">
        <v>199</v>
      </c>
      <c r="S6981" s="13" t="s">
        <v>193</v>
      </c>
      <c r="T6981">
        <v>1</v>
      </c>
      <c r="U6981">
        <v>0</v>
      </c>
      <c r="V6981">
        <v>0</v>
      </c>
      <c r="W6981" s="13" t="s">
        <v>101</v>
      </c>
      <c r="X6981">
        <v>0.3</v>
      </c>
    </row>
    <row r="6982" spans="1:24" x14ac:dyDescent="0.3">
      <c r="A6982">
        <v>6980</v>
      </c>
      <c r="B6982" t="s">
        <v>209</v>
      </c>
      <c r="C6982" t="s">
        <v>210</v>
      </c>
      <c r="D6982">
        <v>17.317385999999999</v>
      </c>
      <c r="E6982">
        <v>78.555496000000005</v>
      </c>
      <c r="F6982" s="18">
        <v>44921</v>
      </c>
      <c r="G6982" s="19">
        <v>0.625</v>
      </c>
      <c r="H6982">
        <v>15</v>
      </c>
      <c r="I6982" s="13" t="s">
        <v>204</v>
      </c>
      <c r="J6982">
        <v>0</v>
      </c>
      <c r="K6982" s="13" t="s">
        <v>92</v>
      </c>
      <c r="L6982">
        <v>2</v>
      </c>
      <c r="M6982">
        <v>1</v>
      </c>
      <c r="N6982" s="13" t="s">
        <v>192</v>
      </c>
      <c r="O6982" s="13" t="s">
        <v>97</v>
      </c>
      <c r="P6982">
        <v>33</v>
      </c>
      <c r="Q6982" s="13" t="s">
        <v>95</v>
      </c>
      <c r="R6982" s="13" t="s">
        <v>98</v>
      </c>
      <c r="S6982" s="13" t="s">
        <v>193</v>
      </c>
      <c r="T6982">
        <v>2</v>
      </c>
      <c r="U6982">
        <v>2</v>
      </c>
      <c r="V6982">
        <v>0</v>
      </c>
      <c r="W6982" s="13" t="s">
        <v>101</v>
      </c>
      <c r="X6982">
        <v>0.1</v>
      </c>
    </row>
    <row r="6983" spans="1:24" x14ac:dyDescent="0.3">
      <c r="A6983">
        <v>6981</v>
      </c>
      <c r="B6983" t="s">
        <v>200</v>
      </c>
      <c r="C6983" t="s">
        <v>201</v>
      </c>
      <c r="D6983">
        <v>12.882417999999999</v>
      </c>
      <c r="E6983">
        <v>80.203158000000002</v>
      </c>
      <c r="F6983" s="18">
        <v>44935</v>
      </c>
      <c r="G6983" s="19">
        <v>0.70833333333333304</v>
      </c>
      <c r="H6983">
        <v>17</v>
      </c>
      <c r="I6983" s="13" t="s">
        <v>204</v>
      </c>
      <c r="J6983">
        <v>0</v>
      </c>
      <c r="K6983" s="13" t="s">
        <v>191</v>
      </c>
      <c r="L6983">
        <v>6</v>
      </c>
      <c r="M6983">
        <v>0</v>
      </c>
      <c r="N6983" s="13" t="s">
        <v>212</v>
      </c>
      <c r="O6983" s="13" t="s">
        <v>95</v>
      </c>
      <c r="P6983">
        <v>24</v>
      </c>
      <c r="Q6983" s="13" t="s">
        <v>195</v>
      </c>
      <c r="R6983" s="13" t="s">
        <v>213</v>
      </c>
      <c r="S6983" s="13" t="s">
        <v>193</v>
      </c>
      <c r="T6983">
        <v>5</v>
      </c>
      <c r="U6983">
        <v>2</v>
      </c>
      <c r="V6983">
        <v>1</v>
      </c>
      <c r="W6983" s="13" t="s">
        <v>101</v>
      </c>
      <c r="X6983">
        <v>0.6</v>
      </c>
    </row>
    <row r="6984" spans="1:24" x14ac:dyDescent="0.3">
      <c r="A6984">
        <v>6982</v>
      </c>
      <c r="B6984" t="s">
        <v>200</v>
      </c>
      <c r="C6984" t="s">
        <v>201</v>
      </c>
      <c r="D6984">
        <v>12.804449999999999</v>
      </c>
      <c r="E6984">
        <v>80.296400000000006</v>
      </c>
      <c r="F6984" s="18">
        <v>45459</v>
      </c>
      <c r="G6984" s="19">
        <v>0.75</v>
      </c>
      <c r="H6984">
        <v>18</v>
      </c>
      <c r="I6984" s="13" t="s">
        <v>89</v>
      </c>
      <c r="J6984">
        <v>1</v>
      </c>
      <c r="K6984" s="13" t="s">
        <v>191</v>
      </c>
      <c r="L6984">
        <v>6</v>
      </c>
      <c r="M6984">
        <v>1</v>
      </c>
      <c r="N6984" s="13" t="s">
        <v>94</v>
      </c>
      <c r="O6984" s="13" t="s">
        <v>95</v>
      </c>
      <c r="P6984">
        <v>27</v>
      </c>
      <c r="Q6984" s="13" t="s">
        <v>97</v>
      </c>
      <c r="R6984" s="13" t="s">
        <v>208</v>
      </c>
      <c r="S6984" s="13" t="s">
        <v>196</v>
      </c>
      <c r="T6984">
        <v>5</v>
      </c>
      <c r="U6984">
        <v>4</v>
      </c>
      <c r="V6984">
        <v>1</v>
      </c>
      <c r="W6984" s="13" t="s">
        <v>101</v>
      </c>
      <c r="X6984">
        <v>0.8</v>
      </c>
    </row>
    <row r="6985" spans="1:24" x14ac:dyDescent="0.3">
      <c r="A6985">
        <v>6983</v>
      </c>
      <c r="B6985" t="s">
        <v>217</v>
      </c>
      <c r="C6985" t="s">
        <v>218</v>
      </c>
      <c r="D6985">
        <v>22.429393999999998</v>
      </c>
      <c r="E6985">
        <v>88.363850999999997</v>
      </c>
      <c r="F6985" s="18">
        <v>44833</v>
      </c>
      <c r="G6985" s="19">
        <v>0.33333333333333298</v>
      </c>
      <c r="H6985">
        <v>8</v>
      </c>
      <c r="I6985" s="13" t="s">
        <v>202</v>
      </c>
      <c r="J6985">
        <v>0</v>
      </c>
      <c r="K6985" s="13" t="s">
        <v>92</v>
      </c>
      <c r="L6985">
        <v>1</v>
      </c>
      <c r="M6985">
        <v>1</v>
      </c>
      <c r="N6985" s="13" t="s">
        <v>94</v>
      </c>
      <c r="O6985" s="13" t="s">
        <v>95</v>
      </c>
      <c r="P6985">
        <v>23</v>
      </c>
      <c r="Q6985" s="13" t="s">
        <v>195</v>
      </c>
      <c r="R6985" s="13" t="s">
        <v>208</v>
      </c>
      <c r="S6985" s="13" t="s">
        <v>99</v>
      </c>
      <c r="T6985">
        <v>1</v>
      </c>
      <c r="U6985">
        <v>1</v>
      </c>
      <c r="V6985">
        <v>1</v>
      </c>
      <c r="W6985" s="13" t="s">
        <v>101</v>
      </c>
      <c r="X6985">
        <v>0.8</v>
      </c>
    </row>
    <row r="6986" spans="1:24" x14ac:dyDescent="0.3">
      <c r="A6986">
        <v>6984</v>
      </c>
      <c r="B6986" t="s">
        <v>206</v>
      </c>
      <c r="C6986" t="s">
        <v>207</v>
      </c>
      <c r="D6986">
        <v>13.082609</v>
      </c>
      <c r="E6986">
        <v>77.555100999999993</v>
      </c>
      <c r="F6986" s="18">
        <v>44689</v>
      </c>
      <c r="G6986" s="19">
        <v>0.625</v>
      </c>
      <c r="H6986">
        <v>15</v>
      </c>
      <c r="I6986" s="13" t="s">
        <v>89</v>
      </c>
      <c r="J6986">
        <v>1</v>
      </c>
      <c r="K6986" s="13" t="s">
        <v>191</v>
      </c>
      <c r="L6986">
        <v>1</v>
      </c>
      <c r="M6986">
        <v>0</v>
      </c>
      <c r="N6986" s="13" t="s">
        <v>94</v>
      </c>
      <c r="O6986" s="13" t="s">
        <v>95</v>
      </c>
      <c r="P6986">
        <v>19</v>
      </c>
      <c r="Q6986" s="13" t="s">
        <v>195</v>
      </c>
      <c r="R6986" s="13" t="s">
        <v>213</v>
      </c>
      <c r="S6986" s="13" t="s">
        <v>193</v>
      </c>
      <c r="T6986">
        <v>5</v>
      </c>
      <c r="U6986">
        <v>5</v>
      </c>
      <c r="V6986">
        <v>0</v>
      </c>
      <c r="W6986" s="13" t="s">
        <v>101</v>
      </c>
      <c r="X6986">
        <v>0.45</v>
      </c>
    </row>
    <row r="6987" spans="1:24" x14ac:dyDescent="0.3">
      <c r="A6987">
        <v>6985</v>
      </c>
      <c r="B6987" t="s">
        <v>200</v>
      </c>
      <c r="C6987" t="s">
        <v>201</v>
      </c>
      <c r="D6987">
        <v>13.186401999999999</v>
      </c>
      <c r="E6987">
        <v>80.120472000000007</v>
      </c>
      <c r="F6987" s="18">
        <v>44569</v>
      </c>
      <c r="G6987" s="19">
        <v>4.1666666666666699E-2</v>
      </c>
      <c r="H6987">
        <v>1</v>
      </c>
      <c r="I6987" s="13" t="s">
        <v>219</v>
      </c>
      <c r="J6987">
        <v>1</v>
      </c>
      <c r="K6987" s="13" t="s">
        <v>92</v>
      </c>
      <c r="L6987">
        <v>5</v>
      </c>
      <c r="M6987">
        <v>0</v>
      </c>
      <c r="N6987" s="13" t="s">
        <v>212</v>
      </c>
      <c r="O6987" s="13" t="s">
        <v>195</v>
      </c>
      <c r="P6987">
        <v>34</v>
      </c>
      <c r="Q6987" s="13" t="s">
        <v>95</v>
      </c>
      <c r="R6987" s="13" t="s">
        <v>98</v>
      </c>
      <c r="S6987" s="13" t="s">
        <v>196</v>
      </c>
      <c r="T6987">
        <v>1</v>
      </c>
      <c r="U6987">
        <v>0</v>
      </c>
      <c r="V6987">
        <v>0</v>
      </c>
      <c r="W6987" s="13" t="s">
        <v>101</v>
      </c>
      <c r="X6987">
        <v>0.25</v>
      </c>
    </row>
    <row r="6988" spans="1:24" x14ac:dyDescent="0.3">
      <c r="A6988">
        <v>6986</v>
      </c>
      <c r="B6988" t="s">
        <v>209</v>
      </c>
      <c r="C6988" t="s">
        <v>210</v>
      </c>
      <c r="D6988">
        <v>17.517976999999998</v>
      </c>
      <c r="E6988">
        <v>78.343823</v>
      </c>
      <c r="F6988" s="18">
        <v>45761</v>
      </c>
      <c r="G6988" s="19">
        <v>0.95833333333333304</v>
      </c>
      <c r="H6988">
        <v>23</v>
      </c>
      <c r="I6988" s="13" t="s">
        <v>204</v>
      </c>
      <c r="J6988">
        <v>0</v>
      </c>
      <c r="K6988" s="13" t="s">
        <v>92</v>
      </c>
      <c r="L6988">
        <v>5</v>
      </c>
      <c r="M6988">
        <v>0</v>
      </c>
      <c r="N6988" s="13" t="s">
        <v>212</v>
      </c>
      <c r="O6988" s="13" t="s">
        <v>95</v>
      </c>
      <c r="P6988">
        <v>40</v>
      </c>
      <c r="Q6988" s="13" t="s">
        <v>95</v>
      </c>
      <c r="R6988" s="13" t="s">
        <v>205</v>
      </c>
      <c r="S6988" s="13" t="s">
        <v>196</v>
      </c>
      <c r="T6988">
        <v>5</v>
      </c>
      <c r="U6988">
        <v>0</v>
      </c>
      <c r="V6988">
        <v>0</v>
      </c>
      <c r="W6988" s="13" t="s">
        <v>101</v>
      </c>
      <c r="X6988">
        <v>0.45</v>
      </c>
    </row>
    <row r="6989" spans="1:24" x14ac:dyDescent="0.3">
      <c r="A6989">
        <v>6987</v>
      </c>
      <c r="B6989" t="s">
        <v>209</v>
      </c>
      <c r="C6989" t="s">
        <v>210</v>
      </c>
      <c r="D6989">
        <v>17.234852</v>
      </c>
      <c r="E6989">
        <v>78.269687000000005</v>
      </c>
      <c r="F6989" s="18">
        <v>45515</v>
      </c>
      <c r="G6989" s="19">
        <v>0</v>
      </c>
      <c r="H6989">
        <v>0</v>
      </c>
      <c r="I6989" s="13" t="s">
        <v>89</v>
      </c>
      <c r="J6989">
        <v>1</v>
      </c>
      <c r="K6989" s="13" t="s">
        <v>92</v>
      </c>
      <c r="L6989">
        <v>1</v>
      </c>
      <c r="M6989">
        <v>0</v>
      </c>
      <c r="N6989" s="13" t="s">
        <v>212</v>
      </c>
      <c r="O6989" s="13" t="s">
        <v>195</v>
      </c>
      <c r="P6989">
        <v>38</v>
      </c>
      <c r="Q6989" s="13" t="s">
        <v>95</v>
      </c>
      <c r="R6989" s="13" t="s">
        <v>98</v>
      </c>
      <c r="S6989" s="13" t="s">
        <v>193</v>
      </c>
      <c r="T6989">
        <v>1</v>
      </c>
      <c r="U6989">
        <v>1</v>
      </c>
      <c r="V6989">
        <v>0</v>
      </c>
      <c r="W6989" s="13" t="s">
        <v>101</v>
      </c>
      <c r="X6989">
        <v>0.25</v>
      </c>
    </row>
    <row r="6990" spans="1:24" x14ac:dyDescent="0.3">
      <c r="A6990">
        <v>6988</v>
      </c>
      <c r="B6990" t="s">
        <v>206</v>
      </c>
      <c r="C6990" t="s">
        <v>207</v>
      </c>
      <c r="D6990">
        <v>13.06401</v>
      </c>
      <c r="E6990">
        <v>77.610354999999998</v>
      </c>
      <c r="F6990" s="18">
        <v>44685</v>
      </c>
      <c r="G6990" s="19">
        <v>0.70833333333333304</v>
      </c>
      <c r="H6990">
        <v>17</v>
      </c>
      <c r="I6990" s="13" t="s">
        <v>194</v>
      </c>
      <c r="J6990">
        <v>0</v>
      </c>
      <c r="K6990" s="13" t="s">
        <v>191</v>
      </c>
      <c r="L6990">
        <v>5</v>
      </c>
      <c r="M6990">
        <v>1</v>
      </c>
      <c r="N6990" s="13" t="s">
        <v>94</v>
      </c>
      <c r="O6990" s="13" t="s">
        <v>95</v>
      </c>
      <c r="P6990">
        <v>18</v>
      </c>
      <c r="Q6990" s="13" t="s">
        <v>97</v>
      </c>
      <c r="R6990" s="13" t="s">
        <v>205</v>
      </c>
      <c r="S6990" s="13" t="s">
        <v>193</v>
      </c>
      <c r="T6990">
        <v>4</v>
      </c>
      <c r="U6990">
        <v>0</v>
      </c>
      <c r="V6990">
        <v>1</v>
      </c>
      <c r="W6990" s="13" t="s">
        <v>101</v>
      </c>
      <c r="X6990">
        <v>0.8</v>
      </c>
    </row>
    <row r="6991" spans="1:24" x14ac:dyDescent="0.3">
      <c r="A6991">
        <v>6989</v>
      </c>
      <c r="B6991" t="s">
        <v>200</v>
      </c>
      <c r="C6991" t="s">
        <v>201</v>
      </c>
      <c r="D6991">
        <v>13.107768</v>
      </c>
      <c r="E6991">
        <v>80.165561999999994</v>
      </c>
      <c r="F6991" s="18">
        <v>45199</v>
      </c>
      <c r="G6991" s="19">
        <v>0.75</v>
      </c>
      <c r="H6991">
        <v>18</v>
      </c>
      <c r="I6991" s="13" t="s">
        <v>219</v>
      </c>
      <c r="J6991">
        <v>1</v>
      </c>
      <c r="K6991" s="13" t="s">
        <v>92</v>
      </c>
      <c r="L6991">
        <v>3</v>
      </c>
      <c r="M6991">
        <v>1</v>
      </c>
      <c r="N6991" s="13" t="s">
        <v>94</v>
      </c>
      <c r="O6991" s="13" t="s">
        <v>95</v>
      </c>
      <c r="P6991">
        <v>17</v>
      </c>
      <c r="Q6991" s="13" t="s">
        <v>97</v>
      </c>
      <c r="R6991" s="13" t="s">
        <v>208</v>
      </c>
      <c r="S6991" s="13" t="s">
        <v>99</v>
      </c>
      <c r="T6991">
        <v>2</v>
      </c>
      <c r="U6991">
        <v>2</v>
      </c>
      <c r="V6991">
        <v>1</v>
      </c>
      <c r="W6991" s="13" t="s">
        <v>101</v>
      </c>
      <c r="X6991">
        <v>1</v>
      </c>
    </row>
    <row r="6992" spans="1:24" x14ac:dyDescent="0.3">
      <c r="A6992">
        <v>6990</v>
      </c>
      <c r="B6992" t="s">
        <v>197</v>
      </c>
      <c r="C6992" t="s">
        <v>198</v>
      </c>
      <c r="D6992">
        <v>30.624658</v>
      </c>
      <c r="E6992">
        <v>76.715384999999998</v>
      </c>
      <c r="F6992" s="18">
        <v>44567</v>
      </c>
      <c r="G6992" s="19">
        <v>0.29166666666666702</v>
      </c>
      <c r="H6992">
        <v>7</v>
      </c>
      <c r="I6992" s="13" t="s">
        <v>202</v>
      </c>
      <c r="J6992">
        <v>0</v>
      </c>
      <c r="K6992" s="13" t="s">
        <v>191</v>
      </c>
      <c r="L6992">
        <v>6</v>
      </c>
      <c r="M6992">
        <v>0</v>
      </c>
      <c r="N6992" s="13" t="s">
        <v>192</v>
      </c>
      <c r="O6992" s="13" t="s">
        <v>97</v>
      </c>
      <c r="P6992">
        <v>21</v>
      </c>
      <c r="Q6992" s="13" t="s">
        <v>195</v>
      </c>
      <c r="R6992" s="13" t="s">
        <v>205</v>
      </c>
      <c r="S6992" s="13" t="s">
        <v>99</v>
      </c>
      <c r="T6992">
        <v>3</v>
      </c>
      <c r="U6992">
        <v>3</v>
      </c>
      <c r="V6992">
        <v>0</v>
      </c>
      <c r="W6992" s="13" t="s">
        <v>101</v>
      </c>
      <c r="X6992">
        <v>0.3</v>
      </c>
    </row>
    <row r="6993" spans="1:24" x14ac:dyDescent="0.3">
      <c r="A6993">
        <v>6991</v>
      </c>
      <c r="B6993" t="s">
        <v>200</v>
      </c>
      <c r="C6993" t="s">
        <v>201</v>
      </c>
      <c r="D6993">
        <v>13.191947000000001</v>
      </c>
      <c r="E6993">
        <v>80.197907999999998</v>
      </c>
      <c r="F6993" s="18">
        <v>45183</v>
      </c>
      <c r="G6993" s="19">
        <v>0.91666666666666696</v>
      </c>
      <c r="H6993">
        <v>22</v>
      </c>
      <c r="I6993" s="13" t="s">
        <v>202</v>
      </c>
      <c r="J6993">
        <v>0</v>
      </c>
      <c r="K6993" s="13" t="s">
        <v>214</v>
      </c>
      <c r="L6993">
        <v>4</v>
      </c>
      <c r="M6993">
        <v>0</v>
      </c>
      <c r="N6993" s="13" t="s">
        <v>94</v>
      </c>
      <c r="O6993" s="13" t="s">
        <v>95</v>
      </c>
      <c r="P6993">
        <v>16</v>
      </c>
      <c r="Q6993" s="13" t="s">
        <v>97</v>
      </c>
      <c r="R6993" s="13" t="s">
        <v>98</v>
      </c>
      <c r="S6993" s="13" t="s">
        <v>193</v>
      </c>
      <c r="T6993">
        <v>4</v>
      </c>
      <c r="U6993">
        <v>4</v>
      </c>
      <c r="V6993">
        <v>0</v>
      </c>
      <c r="W6993" s="13" t="s">
        <v>101</v>
      </c>
      <c r="X6993">
        <v>0.65</v>
      </c>
    </row>
    <row r="6994" spans="1:24" x14ac:dyDescent="0.3">
      <c r="A6994">
        <v>6992</v>
      </c>
      <c r="B6994" t="s">
        <v>203</v>
      </c>
      <c r="C6994" t="s">
        <v>203</v>
      </c>
      <c r="D6994">
        <v>28.496925999999998</v>
      </c>
      <c r="E6994">
        <v>76.966003999999998</v>
      </c>
      <c r="F6994" s="18">
        <v>44736</v>
      </c>
      <c r="G6994" s="19">
        <v>0.25</v>
      </c>
      <c r="H6994">
        <v>6</v>
      </c>
      <c r="I6994" s="13" t="s">
        <v>211</v>
      </c>
      <c r="J6994">
        <v>0</v>
      </c>
      <c r="K6994" s="13" t="s">
        <v>92</v>
      </c>
      <c r="L6994">
        <v>2</v>
      </c>
      <c r="M6994">
        <v>0</v>
      </c>
      <c r="N6994" s="13" t="s">
        <v>192</v>
      </c>
      <c r="O6994" s="13" t="s">
        <v>97</v>
      </c>
      <c r="P6994">
        <v>26</v>
      </c>
      <c r="Q6994" s="13" t="s">
        <v>95</v>
      </c>
      <c r="R6994" s="13" t="s">
        <v>205</v>
      </c>
      <c r="S6994" s="13" t="s">
        <v>196</v>
      </c>
      <c r="T6994">
        <v>1</v>
      </c>
      <c r="U6994">
        <v>1</v>
      </c>
      <c r="V6994">
        <v>0</v>
      </c>
      <c r="W6994" s="13" t="s">
        <v>101</v>
      </c>
      <c r="X6994">
        <v>0.1</v>
      </c>
    </row>
    <row r="6995" spans="1:24" x14ac:dyDescent="0.3">
      <c r="A6995">
        <v>6993</v>
      </c>
      <c r="B6995" t="s">
        <v>206</v>
      </c>
      <c r="C6995" t="s">
        <v>207</v>
      </c>
      <c r="D6995">
        <v>12.980903</v>
      </c>
      <c r="E6995">
        <v>77.583320999999998</v>
      </c>
      <c r="F6995" s="18">
        <v>44678</v>
      </c>
      <c r="G6995" s="19">
        <v>0.5</v>
      </c>
      <c r="H6995">
        <v>12</v>
      </c>
      <c r="I6995" s="13" t="s">
        <v>194</v>
      </c>
      <c r="J6995">
        <v>0</v>
      </c>
      <c r="K6995" s="13" t="s">
        <v>92</v>
      </c>
      <c r="L6995">
        <v>1</v>
      </c>
      <c r="M6995">
        <v>0</v>
      </c>
      <c r="N6995" s="13" t="s">
        <v>212</v>
      </c>
      <c r="O6995" s="13" t="s">
        <v>95</v>
      </c>
      <c r="P6995">
        <v>20</v>
      </c>
      <c r="Q6995" s="13" t="s">
        <v>95</v>
      </c>
      <c r="R6995" s="13" t="s">
        <v>208</v>
      </c>
      <c r="S6995" s="13" t="s">
        <v>193</v>
      </c>
      <c r="T6995">
        <v>2</v>
      </c>
      <c r="U6995">
        <v>1</v>
      </c>
      <c r="V6995">
        <v>0</v>
      </c>
      <c r="W6995" s="13" t="s">
        <v>101</v>
      </c>
      <c r="X6995">
        <v>0.45</v>
      </c>
    </row>
    <row r="6996" spans="1:24" x14ac:dyDescent="0.3">
      <c r="A6996">
        <v>6994</v>
      </c>
      <c r="B6996" t="s">
        <v>209</v>
      </c>
      <c r="C6996" t="s">
        <v>210</v>
      </c>
      <c r="D6996">
        <v>17.408228000000001</v>
      </c>
      <c r="E6996">
        <v>78.415161999999995</v>
      </c>
      <c r="F6996" s="18">
        <v>45690</v>
      </c>
      <c r="G6996" s="19">
        <v>0</v>
      </c>
      <c r="H6996">
        <v>0</v>
      </c>
      <c r="I6996" s="13" t="s">
        <v>89</v>
      </c>
      <c r="J6996">
        <v>1</v>
      </c>
      <c r="K6996" s="13" t="s">
        <v>191</v>
      </c>
      <c r="L6996">
        <v>5</v>
      </c>
      <c r="M6996">
        <v>0</v>
      </c>
      <c r="N6996" s="13" t="s">
        <v>94</v>
      </c>
      <c r="O6996" s="13" t="s">
        <v>95</v>
      </c>
      <c r="P6996">
        <v>22</v>
      </c>
      <c r="Q6996" s="13" t="s">
        <v>95</v>
      </c>
      <c r="R6996" s="13" t="s">
        <v>208</v>
      </c>
      <c r="S6996" s="13" t="s">
        <v>196</v>
      </c>
      <c r="T6996">
        <v>1</v>
      </c>
      <c r="U6996">
        <v>0</v>
      </c>
      <c r="V6996">
        <v>0</v>
      </c>
      <c r="W6996" s="13" t="s">
        <v>101</v>
      </c>
      <c r="X6996">
        <v>0.45</v>
      </c>
    </row>
    <row r="6997" spans="1:24" x14ac:dyDescent="0.3">
      <c r="A6997">
        <v>6995</v>
      </c>
      <c r="B6997" t="s">
        <v>209</v>
      </c>
      <c r="C6997" t="s">
        <v>210</v>
      </c>
      <c r="D6997">
        <v>17.495227</v>
      </c>
      <c r="E6997">
        <v>78.260536000000002</v>
      </c>
      <c r="F6997" s="18">
        <v>45007</v>
      </c>
      <c r="G6997" s="19">
        <v>0.125</v>
      </c>
      <c r="H6997">
        <v>3</v>
      </c>
      <c r="I6997" s="13" t="s">
        <v>194</v>
      </c>
      <c r="J6997">
        <v>0</v>
      </c>
      <c r="K6997" s="13" t="s">
        <v>92</v>
      </c>
      <c r="L6997">
        <v>2</v>
      </c>
      <c r="M6997">
        <v>0</v>
      </c>
      <c r="N6997" s="13" t="s">
        <v>192</v>
      </c>
      <c r="O6997" s="13" t="s">
        <v>97</v>
      </c>
      <c r="P6997">
        <v>29</v>
      </c>
      <c r="Q6997" s="13" t="s">
        <v>195</v>
      </c>
      <c r="R6997" s="13" t="s">
        <v>98</v>
      </c>
      <c r="S6997" s="13" t="s">
        <v>196</v>
      </c>
      <c r="T6997">
        <v>3</v>
      </c>
      <c r="U6997">
        <v>0</v>
      </c>
      <c r="V6997">
        <v>0</v>
      </c>
      <c r="W6997" s="13" t="s">
        <v>101</v>
      </c>
      <c r="X6997">
        <v>0.1</v>
      </c>
    </row>
    <row r="6998" spans="1:24" x14ac:dyDescent="0.3">
      <c r="A6998">
        <v>6996</v>
      </c>
      <c r="B6998" t="s">
        <v>190</v>
      </c>
      <c r="C6998" t="s">
        <v>80</v>
      </c>
      <c r="D6998">
        <v>19.139102999999999</v>
      </c>
      <c r="E6998">
        <v>72.921182999999999</v>
      </c>
      <c r="F6998" s="18">
        <v>44913</v>
      </c>
      <c r="G6998" s="19">
        <v>0.79166666666666696</v>
      </c>
      <c r="H6998">
        <v>19</v>
      </c>
      <c r="I6998" s="13" t="s">
        <v>89</v>
      </c>
      <c r="J6998">
        <v>1</v>
      </c>
      <c r="K6998" s="13" t="s">
        <v>92</v>
      </c>
      <c r="L6998">
        <v>2</v>
      </c>
      <c r="M6998">
        <v>0</v>
      </c>
      <c r="N6998" s="13" t="s">
        <v>192</v>
      </c>
      <c r="O6998" s="13" t="s">
        <v>97</v>
      </c>
      <c r="P6998">
        <v>28</v>
      </c>
      <c r="Q6998" s="13" t="s">
        <v>195</v>
      </c>
      <c r="R6998" s="13" t="s">
        <v>199</v>
      </c>
      <c r="S6998" s="13" t="s">
        <v>196</v>
      </c>
      <c r="T6998">
        <v>5</v>
      </c>
      <c r="U6998">
        <v>0</v>
      </c>
      <c r="V6998">
        <v>1</v>
      </c>
      <c r="W6998" s="13" t="s">
        <v>101</v>
      </c>
      <c r="X6998">
        <v>0.25</v>
      </c>
    </row>
    <row r="6999" spans="1:24" x14ac:dyDescent="0.3">
      <c r="A6999">
        <v>6997</v>
      </c>
      <c r="B6999" t="s">
        <v>200</v>
      </c>
      <c r="C6999" t="s">
        <v>201</v>
      </c>
      <c r="D6999">
        <v>13.181448</v>
      </c>
      <c r="E6999">
        <v>80.120480000000001</v>
      </c>
      <c r="F6999" s="18">
        <v>44696</v>
      </c>
      <c r="G6999" s="19">
        <v>0.16666666666666699</v>
      </c>
      <c r="H6999">
        <v>4</v>
      </c>
      <c r="I6999" s="13" t="s">
        <v>89</v>
      </c>
      <c r="J6999">
        <v>1</v>
      </c>
      <c r="K6999" s="13" t="s">
        <v>92</v>
      </c>
      <c r="L6999">
        <v>5</v>
      </c>
      <c r="M6999">
        <v>1</v>
      </c>
      <c r="N6999" s="13" t="s">
        <v>192</v>
      </c>
      <c r="O6999" s="13" t="s">
        <v>97</v>
      </c>
      <c r="P6999">
        <v>32</v>
      </c>
      <c r="Q6999" s="13" t="s">
        <v>95</v>
      </c>
      <c r="R6999" s="13" t="s">
        <v>98</v>
      </c>
      <c r="S6999" s="13" t="s">
        <v>196</v>
      </c>
      <c r="T6999">
        <v>4</v>
      </c>
      <c r="U6999">
        <v>1</v>
      </c>
      <c r="V6999">
        <v>0</v>
      </c>
      <c r="W6999" s="13" t="s">
        <v>101</v>
      </c>
      <c r="X6999">
        <v>0.1</v>
      </c>
    </row>
    <row r="7000" spans="1:24" x14ac:dyDescent="0.3">
      <c r="A7000">
        <v>6998</v>
      </c>
      <c r="B7000" t="s">
        <v>79</v>
      </c>
      <c r="C7000" t="s">
        <v>80</v>
      </c>
      <c r="D7000">
        <v>18.530249000000001</v>
      </c>
      <c r="E7000">
        <v>73.952329000000006</v>
      </c>
      <c r="F7000" s="18">
        <v>45619</v>
      </c>
      <c r="G7000" s="19">
        <v>0.75</v>
      </c>
      <c r="H7000">
        <v>18</v>
      </c>
      <c r="I7000" s="13" t="s">
        <v>219</v>
      </c>
      <c r="J7000">
        <v>1</v>
      </c>
      <c r="K7000" s="13" t="s">
        <v>214</v>
      </c>
      <c r="L7000">
        <v>3</v>
      </c>
      <c r="M7000">
        <v>1</v>
      </c>
      <c r="N7000" s="13" t="s">
        <v>212</v>
      </c>
      <c r="O7000" s="13" t="s">
        <v>95</v>
      </c>
      <c r="P7000">
        <v>25</v>
      </c>
      <c r="Q7000" s="13" t="s">
        <v>195</v>
      </c>
      <c r="R7000" s="13" t="s">
        <v>213</v>
      </c>
      <c r="S7000" s="13" t="s">
        <v>193</v>
      </c>
      <c r="T7000">
        <v>5</v>
      </c>
      <c r="U7000">
        <v>4</v>
      </c>
      <c r="V7000">
        <v>1</v>
      </c>
      <c r="W7000" s="13" t="s">
        <v>101</v>
      </c>
      <c r="X7000">
        <v>0.6</v>
      </c>
    </row>
    <row r="7001" spans="1:24" x14ac:dyDescent="0.3">
      <c r="A7001">
        <v>6999</v>
      </c>
      <c r="B7001" t="s">
        <v>206</v>
      </c>
      <c r="C7001" t="s">
        <v>207</v>
      </c>
      <c r="D7001">
        <v>12.839112999999999</v>
      </c>
      <c r="E7001">
        <v>77.485607000000002</v>
      </c>
      <c r="F7001" s="18">
        <v>45611</v>
      </c>
      <c r="G7001" s="19">
        <v>0.29166666666666702</v>
      </c>
      <c r="H7001">
        <v>7</v>
      </c>
      <c r="I7001" s="13" t="s">
        <v>211</v>
      </c>
      <c r="J7001">
        <v>0</v>
      </c>
      <c r="K7001" s="13" t="s">
        <v>214</v>
      </c>
      <c r="L7001">
        <v>5</v>
      </c>
      <c r="M7001">
        <v>0</v>
      </c>
      <c r="N7001" s="13" t="s">
        <v>94</v>
      </c>
      <c r="O7001" s="13" t="s">
        <v>95</v>
      </c>
      <c r="P7001">
        <v>34</v>
      </c>
      <c r="Q7001" s="13" t="s">
        <v>97</v>
      </c>
      <c r="R7001" s="13" t="s">
        <v>199</v>
      </c>
      <c r="S7001" s="13" t="s">
        <v>196</v>
      </c>
      <c r="T7001">
        <v>3</v>
      </c>
      <c r="U7001">
        <v>1</v>
      </c>
      <c r="V7001">
        <v>0</v>
      </c>
      <c r="W7001" s="13" t="s">
        <v>101</v>
      </c>
      <c r="X7001">
        <v>0.65</v>
      </c>
    </row>
    <row r="7002" spans="1:24" x14ac:dyDescent="0.3">
      <c r="A7002">
        <v>7000</v>
      </c>
      <c r="B7002" t="s">
        <v>206</v>
      </c>
      <c r="C7002" t="s">
        <v>207</v>
      </c>
      <c r="D7002">
        <v>13.153269999999999</v>
      </c>
      <c r="E7002">
        <v>77.789710999999997</v>
      </c>
      <c r="F7002" s="18">
        <v>45463</v>
      </c>
      <c r="G7002" s="19">
        <v>0.16666666666666699</v>
      </c>
      <c r="H7002">
        <v>4</v>
      </c>
      <c r="I7002" s="13" t="s">
        <v>202</v>
      </c>
      <c r="J7002">
        <v>0</v>
      </c>
      <c r="K7002" s="13" t="s">
        <v>191</v>
      </c>
      <c r="L7002">
        <v>2</v>
      </c>
      <c r="M7002">
        <v>1</v>
      </c>
      <c r="N7002" s="13" t="s">
        <v>212</v>
      </c>
      <c r="O7002" s="13" t="s">
        <v>95</v>
      </c>
      <c r="P7002">
        <v>39</v>
      </c>
      <c r="Q7002" s="13" t="s">
        <v>95</v>
      </c>
      <c r="R7002" s="13" t="s">
        <v>199</v>
      </c>
      <c r="S7002" s="13" t="s">
        <v>193</v>
      </c>
      <c r="T7002">
        <v>2</v>
      </c>
      <c r="U7002">
        <v>0</v>
      </c>
      <c r="V7002">
        <v>0</v>
      </c>
      <c r="W7002" s="13" t="s">
        <v>101</v>
      </c>
      <c r="X7002">
        <v>0.45</v>
      </c>
    </row>
    <row r="7003" spans="1:24" x14ac:dyDescent="0.3">
      <c r="A7003">
        <v>7001</v>
      </c>
      <c r="B7003" t="s">
        <v>200</v>
      </c>
      <c r="C7003" t="s">
        <v>201</v>
      </c>
      <c r="D7003">
        <v>12.854975</v>
      </c>
      <c r="E7003">
        <v>80.142989</v>
      </c>
      <c r="F7003" s="18">
        <v>45128</v>
      </c>
      <c r="G7003" s="19">
        <v>0.5</v>
      </c>
      <c r="H7003">
        <v>12</v>
      </c>
      <c r="I7003" s="13" t="s">
        <v>211</v>
      </c>
      <c r="J7003">
        <v>0</v>
      </c>
      <c r="K7003" s="13" t="s">
        <v>214</v>
      </c>
      <c r="L7003">
        <v>5</v>
      </c>
      <c r="M7003">
        <v>1</v>
      </c>
      <c r="N7003" s="13" t="s">
        <v>212</v>
      </c>
      <c r="O7003" s="13" t="s">
        <v>195</v>
      </c>
      <c r="P7003">
        <v>37</v>
      </c>
      <c r="Q7003" s="13" t="s">
        <v>97</v>
      </c>
      <c r="R7003" s="13" t="s">
        <v>213</v>
      </c>
      <c r="S7003" s="13" t="s">
        <v>193</v>
      </c>
      <c r="T7003">
        <v>2</v>
      </c>
      <c r="U7003">
        <v>2</v>
      </c>
      <c r="V7003">
        <v>0</v>
      </c>
      <c r="W7003" s="13" t="s">
        <v>101</v>
      </c>
      <c r="X7003">
        <v>0.45</v>
      </c>
    </row>
    <row r="7004" spans="1:24" x14ac:dyDescent="0.3">
      <c r="A7004">
        <v>7002</v>
      </c>
      <c r="B7004" t="s">
        <v>79</v>
      </c>
      <c r="C7004" t="s">
        <v>80</v>
      </c>
      <c r="D7004">
        <v>18.511458999999999</v>
      </c>
      <c r="E7004">
        <v>73.790192000000005</v>
      </c>
      <c r="F7004" s="18">
        <v>44912</v>
      </c>
      <c r="G7004" s="19">
        <v>0.16666666666666699</v>
      </c>
      <c r="H7004">
        <v>4</v>
      </c>
      <c r="I7004" s="13" t="s">
        <v>219</v>
      </c>
      <c r="J7004">
        <v>1</v>
      </c>
      <c r="K7004" s="13" t="s">
        <v>191</v>
      </c>
      <c r="L7004">
        <v>2</v>
      </c>
      <c r="M7004">
        <v>0</v>
      </c>
      <c r="N7004" s="13" t="s">
        <v>212</v>
      </c>
      <c r="O7004" s="13" t="s">
        <v>195</v>
      </c>
      <c r="P7004">
        <v>19</v>
      </c>
      <c r="Q7004" s="13" t="s">
        <v>95</v>
      </c>
      <c r="R7004" s="13" t="s">
        <v>213</v>
      </c>
      <c r="S7004" s="13" t="s">
        <v>196</v>
      </c>
      <c r="T7004">
        <v>5</v>
      </c>
      <c r="U7004">
        <v>1</v>
      </c>
      <c r="V7004">
        <v>0</v>
      </c>
      <c r="W7004" s="13" t="s">
        <v>101</v>
      </c>
      <c r="X7004">
        <v>0.25</v>
      </c>
    </row>
    <row r="7005" spans="1:24" x14ac:dyDescent="0.3">
      <c r="A7005">
        <v>7003</v>
      </c>
      <c r="B7005" t="s">
        <v>203</v>
      </c>
      <c r="C7005" t="s">
        <v>203</v>
      </c>
      <c r="D7005">
        <v>28.585695999999999</v>
      </c>
      <c r="E7005">
        <v>76.901754999999994</v>
      </c>
      <c r="F7005" s="18">
        <v>44898</v>
      </c>
      <c r="G7005" s="19">
        <v>0.33333333333333298</v>
      </c>
      <c r="H7005">
        <v>8</v>
      </c>
      <c r="I7005" s="13" t="s">
        <v>219</v>
      </c>
      <c r="J7005">
        <v>1</v>
      </c>
      <c r="K7005" s="13" t="s">
        <v>92</v>
      </c>
      <c r="L7005">
        <v>6</v>
      </c>
      <c r="M7005">
        <v>0</v>
      </c>
      <c r="N7005" s="13" t="s">
        <v>212</v>
      </c>
      <c r="O7005" s="13" t="s">
        <v>95</v>
      </c>
      <c r="P7005">
        <v>17</v>
      </c>
      <c r="Q7005" s="13" t="s">
        <v>97</v>
      </c>
      <c r="R7005" s="13" t="s">
        <v>213</v>
      </c>
      <c r="S7005" s="13" t="s">
        <v>99</v>
      </c>
      <c r="T7005">
        <v>1</v>
      </c>
      <c r="U7005">
        <v>1</v>
      </c>
      <c r="V7005">
        <v>1</v>
      </c>
      <c r="W7005" s="13" t="s">
        <v>101</v>
      </c>
      <c r="X7005">
        <v>1</v>
      </c>
    </row>
    <row r="7006" spans="1:24" x14ac:dyDescent="0.3">
      <c r="A7006">
        <v>7004</v>
      </c>
      <c r="B7006" t="s">
        <v>217</v>
      </c>
      <c r="C7006" t="s">
        <v>218</v>
      </c>
      <c r="D7006">
        <v>22.576256999999998</v>
      </c>
      <c r="E7006">
        <v>88.264421999999996</v>
      </c>
      <c r="F7006" s="18">
        <v>45265</v>
      </c>
      <c r="G7006" s="19">
        <v>0.58333333333333304</v>
      </c>
      <c r="H7006">
        <v>14</v>
      </c>
      <c r="I7006" s="13" t="s">
        <v>215</v>
      </c>
      <c r="J7006">
        <v>0</v>
      </c>
      <c r="K7006" s="13" t="s">
        <v>191</v>
      </c>
      <c r="L7006">
        <v>2</v>
      </c>
      <c r="M7006">
        <v>1</v>
      </c>
      <c r="N7006" s="13" t="s">
        <v>94</v>
      </c>
      <c r="O7006" s="13" t="s">
        <v>95</v>
      </c>
      <c r="P7006">
        <v>16</v>
      </c>
      <c r="Q7006" s="13" t="s">
        <v>95</v>
      </c>
      <c r="R7006" s="13" t="s">
        <v>199</v>
      </c>
      <c r="S7006" s="13" t="s">
        <v>193</v>
      </c>
      <c r="T7006">
        <v>2</v>
      </c>
      <c r="U7006">
        <v>0</v>
      </c>
      <c r="V7006">
        <v>0</v>
      </c>
      <c r="W7006" s="13" t="s">
        <v>101</v>
      </c>
      <c r="X7006">
        <v>0.45</v>
      </c>
    </row>
    <row r="7007" spans="1:24" x14ac:dyDescent="0.3">
      <c r="A7007">
        <v>7005</v>
      </c>
      <c r="B7007" t="s">
        <v>203</v>
      </c>
      <c r="C7007" t="s">
        <v>203</v>
      </c>
      <c r="D7007">
        <v>28.688458000000001</v>
      </c>
      <c r="E7007">
        <v>76.819192000000001</v>
      </c>
      <c r="F7007" s="18">
        <v>45109</v>
      </c>
      <c r="G7007" s="19">
        <v>0</v>
      </c>
      <c r="H7007">
        <v>0</v>
      </c>
      <c r="I7007" s="13" t="s">
        <v>89</v>
      </c>
      <c r="J7007">
        <v>1</v>
      </c>
      <c r="K7007" s="13" t="s">
        <v>191</v>
      </c>
      <c r="L7007">
        <v>6</v>
      </c>
      <c r="M7007">
        <v>0</v>
      </c>
      <c r="N7007" s="13" t="s">
        <v>94</v>
      </c>
      <c r="O7007" s="13" t="s">
        <v>95</v>
      </c>
      <c r="P7007">
        <v>26</v>
      </c>
      <c r="Q7007" s="13" t="s">
        <v>97</v>
      </c>
      <c r="R7007" s="13" t="s">
        <v>213</v>
      </c>
      <c r="S7007" s="13" t="s">
        <v>193</v>
      </c>
      <c r="T7007">
        <v>1</v>
      </c>
      <c r="U7007">
        <v>1</v>
      </c>
      <c r="V7007">
        <v>0</v>
      </c>
      <c r="W7007" s="13" t="s">
        <v>101</v>
      </c>
      <c r="X7007">
        <v>0.65</v>
      </c>
    </row>
    <row r="7008" spans="1:24" x14ac:dyDescent="0.3">
      <c r="A7008">
        <v>7006</v>
      </c>
      <c r="B7008" t="s">
        <v>217</v>
      </c>
      <c r="C7008" t="s">
        <v>218</v>
      </c>
      <c r="D7008">
        <v>22.438213000000001</v>
      </c>
      <c r="E7008">
        <v>88.475928999999994</v>
      </c>
      <c r="F7008" s="18">
        <v>44862</v>
      </c>
      <c r="G7008" s="19">
        <v>0.79166666666666696</v>
      </c>
      <c r="H7008">
        <v>19</v>
      </c>
      <c r="I7008" s="13" t="s">
        <v>211</v>
      </c>
      <c r="J7008">
        <v>0</v>
      </c>
      <c r="K7008" s="13" t="s">
        <v>191</v>
      </c>
      <c r="L7008">
        <v>3</v>
      </c>
      <c r="M7008">
        <v>0</v>
      </c>
      <c r="N7008" s="13" t="s">
        <v>212</v>
      </c>
      <c r="O7008" s="13" t="s">
        <v>195</v>
      </c>
      <c r="P7008">
        <v>24</v>
      </c>
      <c r="Q7008" s="13" t="s">
        <v>97</v>
      </c>
      <c r="R7008" s="13" t="s">
        <v>98</v>
      </c>
      <c r="S7008" s="13" t="s">
        <v>196</v>
      </c>
      <c r="T7008">
        <v>1</v>
      </c>
      <c r="U7008">
        <v>0</v>
      </c>
      <c r="V7008">
        <v>1</v>
      </c>
      <c r="W7008" s="13" t="s">
        <v>101</v>
      </c>
      <c r="X7008">
        <v>0.6</v>
      </c>
    </row>
    <row r="7009" spans="1:24" x14ac:dyDescent="0.3">
      <c r="A7009">
        <v>7007</v>
      </c>
      <c r="B7009" t="s">
        <v>203</v>
      </c>
      <c r="C7009" t="s">
        <v>203</v>
      </c>
      <c r="D7009">
        <v>28.638287999999999</v>
      </c>
      <c r="E7009">
        <v>77.294899999999998</v>
      </c>
      <c r="F7009" s="18">
        <v>44793</v>
      </c>
      <c r="G7009" s="19">
        <v>0.95833333333333304</v>
      </c>
      <c r="H7009">
        <v>23</v>
      </c>
      <c r="I7009" s="13" t="s">
        <v>219</v>
      </c>
      <c r="J7009">
        <v>1</v>
      </c>
      <c r="K7009" s="13" t="s">
        <v>92</v>
      </c>
      <c r="L7009">
        <v>4</v>
      </c>
      <c r="M7009">
        <v>1</v>
      </c>
      <c r="N7009" s="13" t="s">
        <v>192</v>
      </c>
      <c r="O7009" s="13" t="s">
        <v>97</v>
      </c>
      <c r="P7009">
        <v>32</v>
      </c>
      <c r="Q7009" s="13" t="s">
        <v>195</v>
      </c>
      <c r="R7009" s="13" t="s">
        <v>205</v>
      </c>
      <c r="S7009" s="13" t="s">
        <v>99</v>
      </c>
      <c r="T7009">
        <v>4</v>
      </c>
      <c r="U7009">
        <v>4</v>
      </c>
      <c r="V7009">
        <v>0</v>
      </c>
      <c r="W7009" s="13" t="s">
        <v>101</v>
      </c>
      <c r="X7009">
        <v>0.3</v>
      </c>
    </row>
    <row r="7010" spans="1:24" x14ac:dyDescent="0.3">
      <c r="A7010">
        <v>7008</v>
      </c>
      <c r="B7010" t="s">
        <v>79</v>
      </c>
      <c r="C7010" t="s">
        <v>80</v>
      </c>
      <c r="D7010">
        <v>18.573301000000001</v>
      </c>
      <c r="E7010">
        <v>73.947213000000005</v>
      </c>
      <c r="F7010" s="18">
        <v>44806</v>
      </c>
      <c r="G7010" s="19">
        <v>8.3333333333333301E-2</v>
      </c>
      <c r="H7010">
        <v>2</v>
      </c>
      <c r="I7010" s="13" t="s">
        <v>211</v>
      </c>
      <c r="J7010">
        <v>0</v>
      </c>
      <c r="K7010" s="13" t="s">
        <v>214</v>
      </c>
      <c r="L7010">
        <v>3</v>
      </c>
      <c r="M7010">
        <v>0</v>
      </c>
      <c r="N7010" s="13" t="s">
        <v>212</v>
      </c>
      <c r="O7010" s="13" t="s">
        <v>95</v>
      </c>
      <c r="P7010">
        <v>39</v>
      </c>
      <c r="Q7010" s="13" t="s">
        <v>95</v>
      </c>
      <c r="R7010" s="13" t="s">
        <v>208</v>
      </c>
      <c r="S7010" s="13" t="s">
        <v>196</v>
      </c>
      <c r="T7010">
        <v>2</v>
      </c>
      <c r="U7010">
        <v>2</v>
      </c>
      <c r="V7010">
        <v>0</v>
      </c>
      <c r="W7010" s="13" t="s">
        <v>101</v>
      </c>
      <c r="X7010">
        <v>0.45</v>
      </c>
    </row>
    <row r="7011" spans="1:24" x14ac:dyDescent="0.3">
      <c r="A7011">
        <v>7009</v>
      </c>
      <c r="B7011" t="s">
        <v>203</v>
      </c>
      <c r="C7011" t="s">
        <v>203</v>
      </c>
      <c r="D7011">
        <v>28.569593999999999</v>
      </c>
      <c r="E7011">
        <v>77.099851000000001</v>
      </c>
      <c r="F7011" s="18">
        <v>45446</v>
      </c>
      <c r="G7011" s="19">
        <v>0.33333333333333298</v>
      </c>
      <c r="H7011">
        <v>8</v>
      </c>
      <c r="I7011" s="13" t="s">
        <v>204</v>
      </c>
      <c r="J7011">
        <v>0</v>
      </c>
      <c r="K7011" s="13" t="s">
        <v>191</v>
      </c>
      <c r="L7011">
        <v>5</v>
      </c>
      <c r="M7011">
        <v>0</v>
      </c>
      <c r="N7011" s="13" t="s">
        <v>212</v>
      </c>
      <c r="O7011" s="13" t="s">
        <v>195</v>
      </c>
      <c r="P7011">
        <v>34</v>
      </c>
      <c r="Q7011" s="13" t="s">
        <v>195</v>
      </c>
      <c r="R7011" s="13" t="s">
        <v>98</v>
      </c>
      <c r="S7011" s="13" t="s">
        <v>193</v>
      </c>
      <c r="T7011">
        <v>1</v>
      </c>
      <c r="U7011">
        <v>0</v>
      </c>
      <c r="V7011">
        <v>1</v>
      </c>
      <c r="W7011" s="13" t="s">
        <v>101</v>
      </c>
      <c r="X7011">
        <v>0.4</v>
      </c>
    </row>
    <row r="7012" spans="1:24" x14ac:dyDescent="0.3">
      <c r="A7012">
        <v>7010</v>
      </c>
      <c r="B7012" t="s">
        <v>200</v>
      </c>
      <c r="C7012" t="s">
        <v>201</v>
      </c>
      <c r="D7012">
        <v>13.06439</v>
      </c>
      <c r="E7012">
        <v>80.236755000000002</v>
      </c>
      <c r="F7012" s="18">
        <v>45150</v>
      </c>
      <c r="G7012" s="19">
        <v>4.1666666666666699E-2</v>
      </c>
      <c r="H7012">
        <v>1</v>
      </c>
      <c r="I7012" s="13" t="s">
        <v>219</v>
      </c>
      <c r="J7012">
        <v>1</v>
      </c>
      <c r="K7012" s="13" t="s">
        <v>214</v>
      </c>
      <c r="L7012">
        <v>2</v>
      </c>
      <c r="M7012">
        <v>1</v>
      </c>
      <c r="N7012" s="13" t="s">
        <v>94</v>
      </c>
      <c r="O7012" s="13" t="s">
        <v>95</v>
      </c>
      <c r="P7012">
        <v>23</v>
      </c>
      <c r="Q7012" s="13" t="s">
        <v>95</v>
      </c>
      <c r="R7012" s="13" t="s">
        <v>208</v>
      </c>
      <c r="S7012" s="13" t="s">
        <v>193</v>
      </c>
      <c r="T7012">
        <v>2</v>
      </c>
      <c r="U7012">
        <v>1</v>
      </c>
      <c r="V7012">
        <v>0</v>
      </c>
      <c r="W7012" s="13" t="s">
        <v>101</v>
      </c>
      <c r="X7012">
        <v>0.45</v>
      </c>
    </row>
    <row r="7013" spans="1:24" x14ac:dyDescent="0.3">
      <c r="A7013">
        <v>7011</v>
      </c>
      <c r="B7013" t="s">
        <v>206</v>
      </c>
      <c r="C7013" t="s">
        <v>207</v>
      </c>
      <c r="D7013">
        <v>13.113053000000001</v>
      </c>
      <c r="E7013">
        <v>77.500372999999996</v>
      </c>
      <c r="F7013" s="18">
        <v>45004</v>
      </c>
      <c r="G7013" s="19">
        <v>0.75</v>
      </c>
      <c r="H7013">
        <v>18</v>
      </c>
      <c r="I7013" s="13" t="s">
        <v>89</v>
      </c>
      <c r="J7013">
        <v>1</v>
      </c>
      <c r="K7013" s="13" t="s">
        <v>214</v>
      </c>
      <c r="L7013">
        <v>3</v>
      </c>
      <c r="M7013">
        <v>1</v>
      </c>
      <c r="N7013" s="13" t="s">
        <v>212</v>
      </c>
      <c r="O7013" s="13" t="s">
        <v>95</v>
      </c>
      <c r="P7013">
        <v>19</v>
      </c>
      <c r="Q7013" s="13" t="s">
        <v>97</v>
      </c>
      <c r="R7013" s="13" t="s">
        <v>98</v>
      </c>
      <c r="S7013" s="13" t="s">
        <v>193</v>
      </c>
      <c r="T7013">
        <v>2</v>
      </c>
      <c r="U7013">
        <v>0</v>
      </c>
      <c r="V7013">
        <v>1</v>
      </c>
      <c r="W7013" s="13" t="s">
        <v>101</v>
      </c>
      <c r="X7013">
        <v>0.8</v>
      </c>
    </row>
    <row r="7014" spans="1:24" x14ac:dyDescent="0.3">
      <c r="A7014">
        <v>7012</v>
      </c>
      <c r="B7014" t="s">
        <v>209</v>
      </c>
      <c r="C7014" t="s">
        <v>210</v>
      </c>
      <c r="D7014">
        <v>17.226711000000002</v>
      </c>
      <c r="E7014">
        <v>78.312852000000007</v>
      </c>
      <c r="F7014" s="18">
        <v>44811</v>
      </c>
      <c r="G7014" s="19">
        <v>0.66666666666666696</v>
      </c>
      <c r="H7014">
        <v>16</v>
      </c>
      <c r="I7014" s="13" t="s">
        <v>194</v>
      </c>
      <c r="J7014">
        <v>0</v>
      </c>
      <c r="K7014" s="13" t="s">
        <v>92</v>
      </c>
      <c r="L7014">
        <v>5</v>
      </c>
      <c r="M7014">
        <v>0</v>
      </c>
      <c r="N7014" s="13" t="s">
        <v>192</v>
      </c>
      <c r="O7014" s="13" t="s">
        <v>97</v>
      </c>
      <c r="P7014">
        <v>24</v>
      </c>
      <c r="Q7014" s="13" t="s">
        <v>95</v>
      </c>
      <c r="R7014" s="13" t="s">
        <v>205</v>
      </c>
      <c r="S7014" s="13" t="s">
        <v>196</v>
      </c>
      <c r="T7014">
        <v>2</v>
      </c>
      <c r="U7014">
        <v>0</v>
      </c>
      <c r="V7014">
        <v>0</v>
      </c>
      <c r="W7014" s="13" t="s">
        <v>101</v>
      </c>
      <c r="X7014">
        <v>0.1</v>
      </c>
    </row>
    <row r="7015" spans="1:24" x14ac:dyDescent="0.3">
      <c r="A7015">
        <v>7013</v>
      </c>
      <c r="B7015" t="s">
        <v>217</v>
      </c>
      <c r="C7015" t="s">
        <v>218</v>
      </c>
      <c r="D7015">
        <v>22.548242999999999</v>
      </c>
      <c r="E7015">
        <v>88.343008999999995</v>
      </c>
      <c r="F7015" s="18">
        <v>45193</v>
      </c>
      <c r="G7015" s="19">
        <v>0.375</v>
      </c>
      <c r="H7015">
        <v>9</v>
      </c>
      <c r="I7015" s="13" t="s">
        <v>89</v>
      </c>
      <c r="J7015">
        <v>1</v>
      </c>
      <c r="K7015" s="13" t="s">
        <v>92</v>
      </c>
      <c r="L7015">
        <v>3</v>
      </c>
      <c r="M7015">
        <v>0</v>
      </c>
      <c r="N7015" s="13" t="s">
        <v>212</v>
      </c>
      <c r="O7015" s="13" t="s">
        <v>195</v>
      </c>
      <c r="P7015">
        <v>23</v>
      </c>
      <c r="Q7015" s="13" t="s">
        <v>97</v>
      </c>
      <c r="R7015" s="13" t="s">
        <v>213</v>
      </c>
      <c r="S7015" s="13" t="s">
        <v>193</v>
      </c>
      <c r="T7015">
        <v>5</v>
      </c>
      <c r="U7015">
        <v>5</v>
      </c>
      <c r="V7015">
        <v>1</v>
      </c>
      <c r="W7015" s="13" t="s">
        <v>101</v>
      </c>
      <c r="X7015">
        <v>0.6</v>
      </c>
    </row>
    <row r="7016" spans="1:24" x14ac:dyDescent="0.3">
      <c r="A7016">
        <v>7014</v>
      </c>
      <c r="B7016" t="s">
        <v>200</v>
      </c>
      <c r="C7016" t="s">
        <v>201</v>
      </c>
      <c r="D7016">
        <v>13.168756999999999</v>
      </c>
      <c r="E7016">
        <v>80.164925999999994</v>
      </c>
      <c r="F7016" s="18">
        <v>45648</v>
      </c>
      <c r="G7016" s="19">
        <v>0.95833333333333304</v>
      </c>
      <c r="H7016">
        <v>23</v>
      </c>
      <c r="I7016" s="13" t="s">
        <v>89</v>
      </c>
      <c r="J7016">
        <v>1</v>
      </c>
      <c r="K7016" s="13" t="s">
        <v>214</v>
      </c>
      <c r="L7016">
        <v>5</v>
      </c>
      <c r="M7016">
        <v>1</v>
      </c>
      <c r="N7016" s="13" t="s">
        <v>192</v>
      </c>
      <c r="O7016" s="13" t="s">
        <v>97</v>
      </c>
      <c r="P7016">
        <v>39</v>
      </c>
      <c r="Q7016" s="13" t="s">
        <v>95</v>
      </c>
      <c r="R7016" s="13" t="s">
        <v>205</v>
      </c>
      <c r="S7016" s="13" t="s">
        <v>99</v>
      </c>
      <c r="T7016">
        <v>1</v>
      </c>
      <c r="U7016">
        <v>1</v>
      </c>
      <c r="V7016">
        <v>0</v>
      </c>
      <c r="W7016" s="13" t="s">
        <v>101</v>
      </c>
      <c r="X7016">
        <v>0.3</v>
      </c>
    </row>
    <row r="7017" spans="1:24" x14ac:dyDescent="0.3">
      <c r="A7017">
        <v>7015</v>
      </c>
      <c r="B7017" t="s">
        <v>206</v>
      </c>
      <c r="C7017" t="s">
        <v>207</v>
      </c>
      <c r="D7017">
        <v>13.187822000000001</v>
      </c>
      <c r="E7017">
        <v>77.747416999999999</v>
      </c>
      <c r="F7017" s="18">
        <v>45231</v>
      </c>
      <c r="G7017" s="19">
        <v>0.5</v>
      </c>
      <c r="H7017">
        <v>12</v>
      </c>
      <c r="I7017" s="13" t="s">
        <v>194</v>
      </c>
      <c r="J7017">
        <v>0</v>
      </c>
      <c r="K7017" s="13" t="s">
        <v>214</v>
      </c>
      <c r="L7017">
        <v>1</v>
      </c>
      <c r="M7017">
        <v>0</v>
      </c>
      <c r="N7017" s="13" t="s">
        <v>212</v>
      </c>
      <c r="O7017" s="13" t="s">
        <v>95</v>
      </c>
      <c r="P7017">
        <v>28</v>
      </c>
      <c r="Q7017" s="13" t="s">
        <v>95</v>
      </c>
      <c r="R7017" s="13" t="s">
        <v>98</v>
      </c>
      <c r="S7017" s="13" t="s">
        <v>99</v>
      </c>
      <c r="T7017">
        <v>1</v>
      </c>
      <c r="U7017">
        <v>1</v>
      </c>
      <c r="V7017">
        <v>0</v>
      </c>
      <c r="W7017" s="13" t="s">
        <v>101</v>
      </c>
      <c r="X7017">
        <v>0.65</v>
      </c>
    </row>
    <row r="7018" spans="1:24" x14ac:dyDescent="0.3">
      <c r="A7018">
        <v>7016</v>
      </c>
      <c r="B7018" t="s">
        <v>200</v>
      </c>
      <c r="C7018" t="s">
        <v>201</v>
      </c>
      <c r="D7018">
        <v>12.812753000000001</v>
      </c>
      <c r="E7018">
        <v>80.191619000000003</v>
      </c>
      <c r="F7018" s="18">
        <v>44924</v>
      </c>
      <c r="G7018" s="19">
        <v>0.45833333333333298</v>
      </c>
      <c r="H7018">
        <v>11</v>
      </c>
      <c r="I7018" s="13" t="s">
        <v>202</v>
      </c>
      <c r="J7018">
        <v>0</v>
      </c>
      <c r="K7018" s="13" t="s">
        <v>191</v>
      </c>
      <c r="L7018">
        <v>1</v>
      </c>
      <c r="M7018">
        <v>1</v>
      </c>
      <c r="N7018" s="13" t="s">
        <v>94</v>
      </c>
      <c r="O7018" s="13" t="s">
        <v>95</v>
      </c>
      <c r="P7018">
        <v>29</v>
      </c>
      <c r="Q7018" s="13" t="s">
        <v>97</v>
      </c>
      <c r="R7018" s="13" t="s">
        <v>205</v>
      </c>
      <c r="S7018" s="13" t="s">
        <v>196</v>
      </c>
      <c r="T7018">
        <v>5</v>
      </c>
      <c r="U7018">
        <v>4</v>
      </c>
      <c r="V7018">
        <v>0</v>
      </c>
      <c r="W7018" s="13" t="s">
        <v>101</v>
      </c>
      <c r="X7018">
        <v>0.65</v>
      </c>
    </row>
    <row r="7019" spans="1:24" x14ac:dyDescent="0.3">
      <c r="A7019">
        <v>7017</v>
      </c>
      <c r="B7019" t="s">
        <v>200</v>
      </c>
      <c r="C7019" t="s">
        <v>201</v>
      </c>
      <c r="D7019">
        <v>12.904113000000001</v>
      </c>
      <c r="E7019">
        <v>80.144892999999996</v>
      </c>
      <c r="F7019" s="18">
        <v>45760</v>
      </c>
      <c r="G7019" s="19">
        <v>0.16666666666666699</v>
      </c>
      <c r="H7019">
        <v>4</v>
      </c>
      <c r="I7019" s="13" t="s">
        <v>89</v>
      </c>
      <c r="J7019">
        <v>1</v>
      </c>
      <c r="K7019" s="13" t="s">
        <v>214</v>
      </c>
      <c r="L7019">
        <v>2</v>
      </c>
      <c r="M7019">
        <v>1</v>
      </c>
      <c r="N7019" s="13" t="s">
        <v>212</v>
      </c>
      <c r="O7019" s="13" t="s">
        <v>95</v>
      </c>
      <c r="P7019">
        <v>19</v>
      </c>
      <c r="Q7019" s="13" t="s">
        <v>95</v>
      </c>
      <c r="R7019" s="13" t="s">
        <v>205</v>
      </c>
      <c r="S7019" s="13" t="s">
        <v>99</v>
      </c>
      <c r="T7019">
        <v>3</v>
      </c>
      <c r="U7019">
        <v>3</v>
      </c>
      <c r="V7019">
        <v>0</v>
      </c>
      <c r="W7019" s="13" t="s">
        <v>101</v>
      </c>
      <c r="X7019">
        <v>0.65</v>
      </c>
    </row>
    <row r="7020" spans="1:24" x14ac:dyDescent="0.3">
      <c r="A7020">
        <v>7018</v>
      </c>
      <c r="B7020" t="s">
        <v>209</v>
      </c>
      <c r="C7020" t="s">
        <v>210</v>
      </c>
      <c r="D7020">
        <v>17.540737</v>
      </c>
      <c r="E7020">
        <v>78.437014000000005</v>
      </c>
      <c r="F7020" s="18">
        <v>45512</v>
      </c>
      <c r="G7020" s="19">
        <v>0.45833333333333298</v>
      </c>
      <c r="H7020">
        <v>11</v>
      </c>
      <c r="I7020" s="13" t="s">
        <v>202</v>
      </c>
      <c r="J7020">
        <v>0</v>
      </c>
      <c r="K7020" s="13" t="s">
        <v>191</v>
      </c>
      <c r="L7020">
        <v>3</v>
      </c>
      <c r="M7020">
        <v>0</v>
      </c>
      <c r="N7020" s="13" t="s">
        <v>192</v>
      </c>
      <c r="O7020" s="13" t="s">
        <v>97</v>
      </c>
      <c r="P7020">
        <v>18</v>
      </c>
      <c r="Q7020" s="13" t="s">
        <v>195</v>
      </c>
      <c r="R7020" s="13" t="s">
        <v>205</v>
      </c>
      <c r="S7020" s="13" t="s">
        <v>196</v>
      </c>
      <c r="T7020">
        <v>4</v>
      </c>
      <c r="U7020">
        <v>1</v>
      </c>
      <c r="V7020">
        <v>0</v>
      </c>
      <c r="W7020" s="13" t="s">
        <v>101</v>
      </c>
      <c r="X7020">
        <v>0.1</v>
      </c>
    </row>
    <row r="7021" spans="1:24" x14ac:dyDescent="0.3">
      <c r="A7021">
        <v>7019</v>
      </c>
      <c r="B7021" t="s">
        <v>206</v>
      </c>
      <c r="C7021" t="s">
        <v>207</v>
      </c>
      <c r="D7021">
        <v>12.861075</v>
      </c>
      <c r="E7021">
        <v>77.685991999999999</v>
      </c>
      <c r="F7021" s="18">
        <v>45159</v>
      </c>
      <c r="G7021" s="19">
        <v>8.3333333333333301E-2</v>
      </c>
      <c r="H7021">
        <v>2</v>
      </c>
      <c r="I7021" s="13" t="s">
        <v>204</v>
      </c>
      <c r="J7021">
        <v>0</v>
      </c>
      <c r="K7021" s="13" t="s">
        <v>92</v>
      </c>
      <c r="L7021">
        <v>2</v>
      </c>
      <c r="M7021">
        <v>0</v>
      </c>
      <c r="N7021" s="13" t="s">
        <v>94</v>
      </c>
      <c r="O7021" s="13" t="s">
        <v>95</v>
      </c>
      <c r="P7021">
        <v>28</v>
      </c>
      <c r="Q7021" s="13" t="s">
        <v>95</v>
      </c>
      <c r="R7021" s="13" t="s">
        <v>208</v>
      </c>
      <c r="S7021" s="13" t="s">
        <v>196</v>
      </c>
      <c r="T7021">
        <v>2</v>
      </c>
      <c r="U7021">
        <v>0</v>
      </c>
      <c r="V7021">
        <v>0</v>
      </c>
      <c r="W7021" s="13" t="s">
        <v>101</v>
      </c>
      <c r="X7021">
        <v>0.45</v>
      </c>
    </row>
    <row r="7022" spans="1:24" x14ac:dyDescent="0.3">
      <c r="A7022">
        <v>7020</v>
      </c>
      <c r="B7022" t="s">
        <v>200</v>
      </c>
      <c r="C7022" t="s">
        <v>201</v>
      </c>
      <c r="D7022">
        <v>12.824304</v>
      </c>
      <c r="E7022">
        <v>80.231344000000007</v>
      </c>
      <c r="F7022" s="18">
        <v>45194</v>
      </c>
      <c r="G7022" s="19">
        <v>0.29166666666666702</v>
      </c>
      <c r="H7022">
        <v>7</v>
      </c>
      <c r="I7022" s="13" t="s">
        <v>204</v>
      </c>
      <c r="J7022">
        <v>0</v>
      </c>
      <c r="K7022" s="13" t="s">
        <v>92</v>
      </c>
      <c r="L7022">
        <v>2</v>
      </c>
      <c r="M7022">
        <v>1</v>
      </c>
      <c r="N7022" s="13" t="s">
        <v>94</v>
      </c>
      <c r="O7022" s="13" t="s">
        <v>95</v>
      </c>
      <c r="P7022">
        <v>38</v>
      </c>
      <c r="Q7022" s="13" t="s">
        <v>97</v>
      </c>
      <c r="R7022" s="13" t="s">
        <v>213</v>
      </c>
      <c r="S7022" s="13" t="s">
        <v>196</v>
      </c>
      <c r="T7022">
        <v>1</v>
      </c>
      <c r="U7022">
        <v>0</v>
      </c>
      <c r="V7022">
        <v>0</v>
      </c>
      <c r="W7022" s="13" t="s">
        <v>101</v>
      </c>
      <c r="X7022">
        <v>0.65</v>
      </c>
    </row>
    <row r="7023" spans="1:24" x14ac:dyDescent="0.3">
      <c r="A7023">
        <v>7021</v>
      </c>
      <c r="B7023" t="s">
        <v>197</v>
      </c>
      <c r="C7023" t="s">
        <v>198</v>
      </c>
      <c r="D7023">
        <v>30.742557999999999</v>
      </c>
      <c r="E7023">
        <v>76.845541999999995</v>
      </c>
      <c r="F7023" s="18">
        <v>45301</v>
      </c>
      <c r="G7023" s="19">
        <v>0.54166666666666696</v>
      </c>
      <c r="H7023">
        <v>13</v>
      </c>
      <c r="I7023" s="13" t="s">
        <v>194</v>
      </c>
      <c r="J7023">
        <v>0</v>
      </c>
      <c r="K7023" s="13" t="s">
        <v>191</v>
      </c>
      <c r="L7023">
        <v>3</v>
      </c>
      <c r="M7023">
        <v>0</v>
      </c>
      <c r="N7023" s="13" t="s">
        <v>192</v>
      </c>
      <c r="O7023" s="13" t="s">
        <v>97</v>
      </c>
      <c r="P7023">
        <v>15</v>
      </c>
      <c r="Q7023" s="13" t="s">
        <v>97</v>
      </c>
      <c r="R7023" s="13" t="s">
        <v>208</v>
      </c>
      <c r="S7023" s="13" t="s">
        <v>196</v>
      </c>
      <c r="T7023">
        <v>1</v>
      </c>
      <c r="U7023">
        <v>1</v>
      </c>
      <c r="V7023">
        <v>0</v>
      </c>
      <c r="W7023" s="13" t="s">
        <v>101</v>
      </c>
      <c r="X7023">
        <v>0.3</v>
      </c>
    </row>
    <row r="7024" spans="1:24" x14ac:dyDescent="0.3">
      <c r="A7024">
        <v>7022</v>
      </c>
      <c r="B7024" t="s">
        <v>200</v>
      </c>
      <c r="C7024" t="s">
        <v>201</v>
      </c>
      <c r="D7024">
        <v>12.889996999999999</v>
      </c>
      <c r="E7024">
        <v>80.161406999999997</v>
      </c>
      <c r="F7024" s="18">
        <v>45399</v>
      </c>
      <c r="G7024" s="19">
        <v>0.70833333333333304</v>
      </c>
      <c r="H7024">
        <v>17</v>
      </c>
      <c r="I7024" s="13" t="s">
        <v>194</v>
      </c>
      <c r="J7024">
        <v>0</v>
      </c>
      <c r="K7024" s="13" t="s">
        <v>214</v>
      </c>
      <c r="L7024">
        <v>3</v>
      </c>
      <c r="M7024">
        <v>0</v>
      </c>
      <c r="N7024" s="13" t="s">
        <v>212</v>
      </c>
      <c r="O7024" s="13" t="s">
        <v>95</v>
      </c>
      <c r="P7024">
        <v>38</v>
      </c>
      <c r="Q7024" s="13" t="s">
        <v>97</v>
      </c>
      <c r="R7024" s="13" t="s">
        <v>199</v>
      </c>
      <c r="S7024" s="13" t="s">
        <v>196</v>
      </c>
      <c r="T7024">
        <v>3</v>
      </c>
      <c r="U7024">
        <v>3</v>
      </c>
      <c r="V7024">
        <v>1</v>
      </c>
      <c r="W7024" s="13" t="s">
        <v>101</v>
      </c>
      <c r="X7024">
        <v>0.8</v>
      </c>
    </row>
    <row r="7025" spans="1:24" x14ac:dyDescent="0.3">
      <c r="A7025">
        <v>7023</v>
      </c>
      <c r="B7025" t="s">
        <v>190</v>
      </c>
      <c r="C7025" t="s">
        <v>80</v>
      </c>
      <c r="D7025">
        <v>18.911994</v>
      </c>
      <c r="E7025">
        <v>72.851558999999995</v>
      </c>
      <c r="F7025" s="18">
        <v>44911</v>
      </c>
      <c r="G7025" s="19">
        <v>0.83333333333333304</v>
      </c>
      <c r="H7025">
        <v>20</v>
      </c>
      <c r="I7025" s="13" t="s">
        <v>211</v>
      </c>
      <c r="J7025">
        <v>0</v>
      </c>
      <c r="K7025" s="13" t="s">
        <v>214</v>
      </c>
      <c r="L7025">
        <v>5</v>
      </c>
      <c r="M7025">
        <v>0</v>
      </c>
      <c r="N7025" s="13" t="s">
        <v>192</v>
      </c>
      <c r="O7025" s="13" t="s">
        <v>97</v>
      </c>
      <c r="P7025">
        <v>27</v>
      </c>
      <c r="Q7025" s="13" t="s">
        <v>95</v>
      </c>
      <c r="R7025" s="13" t="s">
        <v>205</v>
      </c>
      <c r="S7025" s="13" t="s">
        <v>193</v>
      </c>
      <c r="T7025">
        <v>4</v>
      </c>
      <c r="U7025">
        <v>2</v>
      </c>
      <c r="V7025">
        <v>0</v>
      </c>
      <c r="W7025" s="13" t="s">
        <v>101</v>
      </c>
      <c r="X7025">
        <v>0.1</v>
      </c>
    </row>
    <row r="7026" spans="1:24" x14ac:dyDescent="0.3">
      <c r="A7026">
        <v>7024</v>
      </c>
      <c r="B7026" t="s">
        <v>190</v>
      </c>
      <c r="C7026" t="s">
        <v>80</v>
      </c>
      <c r="D7026">
        <v>19.196408000000002</v>
      </c>
      <c r="E7026">
        <v>72.797700000000006</v>
      </c>
      <c r="F7026" s="18">
        <v>44746</v>
      </c>
      <c r="G7026" s="19">
        <v>0.70833333333333304</v>
      </c>
      <c r="H7026">
        <v>17</v>
      </c>
      <c r="I7026" s="13" t="s">
        <v>204</v>
      </c>
      <c r="J7026">
        <v>0</v>
      </c>
      <c r="K7026" s="13" t="s">
        <v>191</v>
      </c>
      <c r="L7026">
        <v>4</v>
      </c>
      <c r="M7026">
        <v>0</v>
      </c>
      <c r="N7026" s="13" t="s">
        <v>94</v>
      </c>
      <c r="O7026" s="13" t="s">
        <v>95</v>
      </c>
      <c r="P7026">
        <v>36</v>
      </c>
      <c r="Q7026" s="13" t="s">
        <v>97</v>
      </c>
      <c r="R7026" s="13" t="s">
        <v>208</v>
      </c>
      <c r="S7026" s="13" t="s">
        <v>193</v>
      </c>
      <c r="T7026">
        <v>1</v>
      </c>
      <c r="U7026">
        <v>0</v>
      </c>
      <c r="V7026">
        <v>1</v>
      </c>
      <c r="W7026" s="13" t="s">
        <v>101</v>
      </c>
      <c r="X7026">
        <v>0.8</v>
      </c>
    </row>
    <row r="7027" spans="1:24" x14ac:dyDescent="0.3">
      <c r="A7027">
        <v>7025</v>
      </c>
      <c r="B7027" t="s">
        <v>200</v>
      </c>
      <c r="C7027" t="s">
        <v>201</v>
      </c>
      <c r="D7027">
        <v>12.838996</v>
      </c>
      <c r="E7027">
        <v>80.122011000000001</v>
      </c>
      <c r="F7027" s="18">
        <v>45533</v>
      </c>
      <c r="G7027" s="19">
        <v>0</v>
      </c>
      <c r="H7027">
        <v>0</v>
      </c>
      <c r="I7027" s="13" t="s">
        <v>202</v>
      </c>
      <c r="J7027">
        <v>0</v>
      </c>
      <c r="K7027" s="13" t="s">
        <v>214</v>
      </c>
      <c r="L7027">
        <v>2</v>
      </c>
      <c r="M7027">
        <v>1</v>
      </c>
      <c r="N7027" s="13" t="s">
        <v>94</v>
      </c>
      <c r="O7027" s="13" t="s">
        <v>95</v>
      </c>
      <c r="P7027">
        <v>21</v>
      </c>
      <c r="Q7027" s="13" t="s">
        <v>95</v>
      </c>
      <c r="R7027" s="13" t="s">
        <v>199</v>
      </c>
      <c r="S7027" s="13" t="s">
        <v>196</v>
      </c>
      <c r="T7027">
        <v>1</v>
      </c>
      <c r="U7027">
        <v>0</v>
      </c>
      <c r="V7027">
        <v>0</v>
      </c>
      <c r="W7027" s="13" t="s">
        <v>101</v>
      </c>
      <c r="X7027">
        <v>0.45</v>
      </c>
    </row>
    <row r="7028" spans="1:24" x14ac:dyDescent="0.3">
      <c r="A7028">
        <v>7026</v>
      </c>
      <c r="B7028" t="s">
        <v>190</v>
      </c>
      <c r="C7028" t="s">
        <v>80</v>
      </c>
      <c r="D7028">
        <v>19.059723000000002</v>
      </c>
      <c r="E7028">
        <v>72.753540999999998</v>
      </c>
      <c r="F7028" s="18">
        <v>44888</v>
      </c>
      <c r="G7028" s="19">
        <v>8.3333333333333301E-2</v>
      </c>
      <c r="H7028">
        <v>2</v>
      </c>
      <c r="I7028" s="13" t="s">
        <v>194</v>
      </c>
      <c r="J7028">
        <v>0</v>
      </c>
      <c r="K7028" s="13" t="s">
        <v>92</v>
      </c>
      <c r="L7028">
        <v>2</v>
      </c>
      <c r="M7028">
        <v>1</v>
      </c>
      <c r="N7028" s="13" t="s">
        <v>192</v>
      </c>
      <c r="O7028" s="13" t="s">
        <v>97</v>
      </c>
      <c r="P7028">
        <v>37</v>
      </c>
      <c r="Q7028" s="13" t="s">
        <v>97</v>
      </c>
      <c r="R7028" s="13" t="s">
        <v>213</v>
      </c>
      <c r="S7028" s="13" t="s">
        <v>193</v>
      </c>
      <c r="T7028">
        <v>3</v>
      </c>
      <c r="U7028">
        <v>1</v>
      </c>
      <c r="V7028">
        <v>0</v>
      </c>
      <c r="W7028" s="13" t="s">
        <v>101</v>
      </c>
      <c r="X7028">
        <v>0.3</v>
      </c>
    </row>
    <row r="7029" spans="1:24" x14ac:dyDescent="0.3">
      <c r="A7029">
        <v>7027</v>
      </c>
      <c r="B7029" t="s">
        <v>79</v>
      </c>
      <c r="C7029" t="s">
        <v>80</v>
      </c>
      <c r="D7029">
        <v>18.457723000000001</v>
      </c>
      <c r="E7029">
        <v>73.934647999999996</v>
      </c>
      <c r="F7029" s="18">
        <v>44566</v>
      </c>
      <c r="G7029" s="19">
        <v>8.3333333333333301E-2</v>
      </c>
      <c r="H7029">
        <v>2</v>
      </c>
      <c r="I7029" s="13" t="s">
        <v>194</v>
      </c>
      <c r="J7029">
        <v>0</v>
      </c>
      <c r="K7029" s="13" t="s">
        <v>191</v>
      </c>
      <c r="L7029">
        <v>3</v>
      </c>
      <c r="M7029">
        <v>1</v>
      </c>
      <c r="N7029" s="13" t="s">
        <v>212</v>
      </c>
      <c r="O7029" s="13" t="s">
        <v>195</v>
      </c>
      <c r="P7029">
        <v>16</v>
      </c>
      <c r="Q7029" s="13" t="s">
        <v>95</v>
      </c>
      <c r="R7029" s="13" t="s">
        <v>208</v>
      </c>
      <c r="S7029" s="13" t="s">
        <v>99</v>
      </c>
      <c r="T7029">
        <v>4</v>
      </c>
      <c r="U7029">
        <v>4</v>
      </c>
      <c r="V7029">
        <v>0</v>
      </c>
      <c r="W7029" s="13" t="s">
        <v>101</v>
      </c>
      <c r="X7029">
        <v>0.45</v>
      </c>
    </row>
    <row r="7030" spans="1:24" x14ac:dyDescent="0.3">
      <c r="A7030">
        <v>7028</v>
      </c>
      <c r="B7030" t="s">
        <v>190</v>
      </c>
      <c r="C7030" t="s">
        <v>80</v>
      </c>
      <c r="D7030">
        <v>18.985935000000001</v>
      </c>
      <c r="E7030">
        <v>72.838538</v>
      </c>
      <c r="F7030" s="18">
        <v>45633</v>
      </c>
      <c r="G7030" s="19">
        <v>0.66666666666666696</v>
      </c>
      <c r="H7030">
        <v>16</v>
      </c>
      <c r="I7030" s="13" t="s">
        <v>219</v>
      </c>
      <c r="J7030">
        <v>1</v>
      </c>
      <c r="K7030" s="13" t="s">
        <v>214</v>
      </c>
      <c r="L7030">
        <v>1</v>
      </c>
      <c r="M7030">
        <v>1</v>
      </c>
      <c r="N7030" s="13" t="s">
        <v>192</v>
      </c>
      <c r="O7030" s="13" t="s">
        <v>97</v>
      </c>
      <c r="P7030">
        <v>30</v>
      </c>
      <c r="Q7030" s="13" t="s">
        <v>195</v>
      </c>
      <c r="R7030" s="13" t="s">
        <v>199</v>
      </c>
      <c r="S7030" s="13" t="s">
        <v>196</v>
      </c>
      <c r="T7030">
        <v>2</v>
      </c>
      <c r="U7030">
        <v>0</v>
      </c>
      <c r="V7030">
        <v>0</v>
      </c>
      <c r="W7030" s="13" t="s">
        <v>101</v>
      </c>
      <c r="X7030">
        <v>0.1</v>
      </c>
    </row>
    <row r="7031" spans="1:24" x14ac:dyDescent="0.3">
      <c r="A7031">
        <v>7029</v>
      </c>
      <c r="B7031" t="s">
        <v>203</v>
      </c>
      <c r="C7031" t="s">
        <v>203</v>
      </c>
      <c r="D7031">
        <v>28.400527</v>
      </c>
      <c r="E7031">
        <v>77.154691</v>
      </c>
      <c r="F7031" s="18">
        <v>45590</v>
      </c>
      <c r="G7031" s="19">
        <v>4.1666666666666699E-2</v>
      </c>
      <c r="H7031">
        <v>1</v>
      </c>
      <c r="I7031" s="13" t="s">
        <v>211</v>
      </c>
      <c r="J7031">
        <v>0</v>
      </c>
      <c r="K7031" s="13" t="s">
        <v>92</v>
      </c>
      <c r="L7031">
        <v>2</v>
      </c>
      <c r="M7031">
        <v>1</v>
      </c>
      <c r="N7031" s="13" t="s">
        <v>212</v>
      </c>
      <c r="O7031" s="13" t="s">
        <v>195</v>
      </c>
      <c r="P7031">
        <v>15</v>
      </c>
      <c r="Q7031" s="13" t="s">
        <v>95</v>
      </c>
      <c r="R7031" s="13" t="s">
        <v>199</v>
      </c>
      <c r="S7031" s="13" t="s">
        <v>196</v>
      </c>
      <c r="T7031">
        <v>2</v>
      </c>
      <c r="U7031">
        <v>2</v>
      </c>
      <c r="V7031">
        <v>0</v>
      </c>
      <c r="W7031" s="13" t="s">
        <v>101</v>
      </c>
      <c r="X7031">
        <v>0.25</v>
      </c>
    </row>
    <row r="7032" spans="1:24" x14ac:dyDescent="0.3">
      <c r="A7032">
        <v>7030</v>
      </c>
      <c r="B7032" t="s">
        <v>217</v>
      </c>
      <c r="C7032" t="s">
        <v>218</v>
      </c>
      <c r="D7032">
        <v>22.679776</v>
      </c>
      <c r="E7032">
        <v>88.229787000000002</v>
      </c>
      <c r="F7032" s="18">
        <v>45077</v>
      </c>
      <c r="G7032" s="19">
        <v>0.58333333333333304</v>
      </c>
      <c r="H7032">
        <v>14</v>
      </c>
      <c r="I7032" s="13" t="s">
        <v>194</v>
      </c>
      <c r="J7032">
        <v>0</v>
      </c>
      <c r="K7032" s="13" t="s">
        <v>214</v>
      </c>
      <c r="L7032">
        <v>2</v>
      </c>
      <c r="M7032">
        <v>0</v>
      </c>
      <c r="N7032" s="13" t="s">
        <v>94</v>
      </c>
      <c r="O7032" s="13" t="s">
        <v>95</v>
      </c>
      <c r="P7032">
        <v>16</v>
      </c>
      <c r="Q7032" s="13" t="s">
        <v>97</v>
      </c>
      <c r="R7032" s="13" t="s">
        <v>98</v>
      </c>
      <c r="S7032" s="13" t="s">
        <v>196</v>
      </c>
      <c r="T7032">
        <v>5</v>
      </c>
      <c r="U7032">
        <v>2</v>
      </c>
      <c r="V7032">
        <v>0</v>
      </c>
      <c r="W7032" s="13" t="s">
        <v>101</v>
      </c>
      <c r="X7032">
        <v>0.65</v>
      </c>
    </row>
    <row r="7033" spans="1:24" x14ac:dyDescent="0.3">
      <c r="A7033">
        <v>7031</v>
      </c>
      <c r="B7033" t="s">
        <v>190</v>
      </c>
      <c r="C7033" t="s">
        <v>80</v>
      </c>
      <c r="D7033">
        <v>18.846149</v>
      </c>
      <c r="E7033">
        <v>72.761577000000003</v>
      </c>
      <c r="F7033" s="18">
        <v>44911</v>
      </c>
      <c r="G7033" s="19">
        <v>4.1666666666666699E-2</v>
      </c>
      <c r="H7033">
        <v>1</v>
      </c>
      <c r="I7033" s="13" t="s">
        <v>211</v>
      </c>
      <c r="J7033">
        <v>0</v>
      </c>
      <c r="K7033" s="13" t="s">
        <v>191</v>
      </c>
      <c r="L7033">
        <v>5</v>
      </c>
      <c r="M7033">
        <v>0</v>
      </c>
      <c r="N7033" s="13" t="s">
        <v>192</v>
      </c>
      <c r="O7033" s="13" t="s">
        <v>97</v>
      </c>
      <c r="P7033">
        <v>31</v>
      </c>
      <c r="Q7033" s="13" t="s">
        <v>95</v>
      </c>
      <c r="R7033" s="13" t="s">
        <v>199</v>
      </c>
      <c r="S7033" s="13" t="s">
        <v>99</v>
      </c>
      <c r="T7033">
        <v>4</v>
      </c>
      <c r="U7033">
        <v>4</v>
      </c>
      <c r="V7033">
        <v>0</v>
      </c>
      <c r="W7033" s="13" t="s">
        <v>101</v>
      </c>
      <c r="X7033">
        <v>0.3</v>
      </c>
    </row>
    <row r="7034" spans="1:24" x14ac:dyDescent="0.3">
      <c r="A7034">
        <v>7032</v>
      </c>
      <c r="B7034" t="s">
        <v>79</v>
      </c>
      <c r="C7034" t="s">
        <v>80</v>
      </c>
      <c r="D7034">
        <v>18.551957999999999</v>
      </c>
      <c r="E7034">
        <v>73.843700999999996</v>
      </c>
      <c r="F7034" s="18">
        <v>45191</v>
      </c>
      <c r="G7034" s="19">
        <v>0.91666666666666696</v>
      </c>
      <c r="H7034">
        <v>22</v>
      </c>
      <c r="I7034" s="13" t="s">
        <v>211</v>
      </c>
      <c r="J7034">
        <v>0</v>
      </c>
      <c r="K7034" s="13" t="s">
        <v>191</v>
      </c>
      <c r="L7034">
        <v>1</v>
      </c>
      <c r="M7034">
        <v>0</v>
      </c>
      <c r="N7034" s="13" t="s">
        <v>192</v>
      </c>
      <c r="O7034" s="13" t="s">
        <v>97</v>
      </c>
      <c r="P7034">
        <v>32</v>
      </c>
      <c r="Q7034" s="13" t="s">
        <v>195</v>
      </c>
      <c r="R7034" s="13" t="s">
        <v>199</v>
      </c>
      <c r="S7034" s="13" t="s">
        <v>196</v>
      </c>
      <c r="T7034">
        <v>3</v>
      </c>
      <c r="U7034">
        <v>0</v>
      </c>
      <c r="V7034">
        <v>0</v>
      </c>
      <c r="W7034" s="13" t="s">
        <v>101</v>
      </c>
      <c r="X7034">
        <v>0.1</v>
      </c>
    </row>
    <row r="7035" spans="1:24" x14ac:dyDescent="0.3">
      <c r="A7035">
        <v>7033</v>
      </c>
      <c r="B7035" t="s">
        <v>79</v>
      </c>
      <c r="C7035" t="s">
        <v>80</v>
      </c>
      <c r="D7035">
        <v>18.581744</v>
      </c>
      <c r="E7035">
        <v>73.784146000000007</v>
      </c>
      <c r="F7035" s="18">
        <v>44608</v>
      </c>
      <c r="G7035" s="19">
        <v>0.45833333333333298</v>
      </c>
      <c r="H7035">
        <v>11</v>
      </c>
      <c r="I7035" s="13" t="s">
        <v>194</v>
      </c>
      <c r="J7035">
        <v>0</v>
      </c>
      <c r="K7035" s="13" t="s">
        <v>92</v>
      </c>
      <c r="L7035">
        <v>5</v>
      </c>
      <c r="M7035">
        <v>1</v>
      </c>
      <c r="N7035" s="13" t="s">
        <v>192</v>
      </c>
      <c r="O7035" s="13" t="s">
        <v>97</v>
      </c>
      <c r="P7035">
        <v>20</v>
      </c>
      <c r="Q7035" s="13" t="s">
        <v>195</v>
      </c>
      <c r="R7035" s="13" t="s">
        <v>213</v>
      </c>
      <c r="S7035" s="13" t="s">
        <v>196</v>
      </c>
      <c r="T7035">
        <v>5</v>
      </c>
      <c r="U7035">
        <v>1</v>
      </c>
      <c r="V7035">
        <v>0</v>
      </c>
      <c r="W7035" s="13" t="s">
        <v>101</v>
      </c>
      <c r="X7035">
        <v>0.1</v>
      </c>
    </row>
    <row r="7036" spans="1:24" x14ac:dyDescent="0.3">
      <c r="A7036">
        <v>7034</v>
      </c>
      <c r="B7036" t="s">
        <v>203</v>
      </c>
      <c r="C7036" t="s">
        <v>203</v>
      </c>
      <c r="D7036">
        <v>28.832773</v>
      </c>
      <c r="E7036">
        <v>77.006716999999995</v>
      </c>
      <c r="F7036" s="18">
        <v>45307</v>
      </c>
      <c r="G7036" s="19">
        <v>0.33333333333333298</v>
      </c>
      <c r="H7036">
        <v>8</v>
      </c>
      <c r="I7036" s="13" t="s">
        <v>215</v>
      </c>
      <c r="J7036">
        <v>0</v>
      </c>
      <c r="K7036" s="13" t="s">
        <v>92</v>
      </c>
      <c r="L7036">
        <v>5</v>
      </c>
      <c r="M7036">
        <v>0</v>
      </c>
      <c r="N7036" s="13" t="s">
        <v>94</v>
      </c>
      <c r="O7036" s="13" t="s">
        <v>95</v>
      </c>
      <c r="P7036">
        <v>29</v>
      </c>
      <c r="Q7036" s="13" t="s">
        <v>97</v>
      </c>
      <c r="R7036" s="13" t="s">
        <v>205</v>
      </c>
      <c r="S7036" s="13" t="s">
        <v>196</v>
      </c>
      <c r="T7036">
        <v>1</v>
      </c>
      <c r="U7036">
        <v>0</v>
      </c>
      <c r="V7036">
        <v>1</v>
      </c>
      <c r="W7036" s="13" t="s">
        <v>101</v>
      </c>
      <c r="X7036">
        <v>0.8</v>
      </c>
    </row>
    <row r="7037" spans="1:24" x14ac:dyDescent="0.3">
      <c r="A7037">
        <v>7035</v>
      </c>
      <c r="B7037" t="s">
        <v>190</v>
      </c>
      <c r="C7037" t="s">
        <v>80</v>
      </c>
      <c r="D7037">
        <v>19.113078000000002</v>
      </c>
      <c r="E7037">
        <v>72.830184000000003</v>
      </c>
      <c r="F7037" s="18">
        <v>45667</v>
      </c>
      <c r="G7037" s="19">
        <v>0.79166666666666696</v>
      </c>
      <c r="H7037">
        <v>19</v>
      </c>
      <c r="I7037" s="13" t="s">
        <v>211</v>
      </c>
      <c r="J7037">
        <v>0</v>
      </c>
      <c r="K7037" s="13" t="s">
        <v>191</v>
      </c>
      <c r="L7037">
        <v>2</v>
      </c>
      <c r="M7037">
        <v>1</v>
      </c>
      <c r="N7037" s="13" t="s">
        <v>192</v>
      </c>
      <c r="O7037" s="13" t="s">
        <v>97</v>
      </c>
      <c r="P7037">
        <v>17</v>
      </c>
      <c r="Q7037" s="13" t="s">
        <v>97</v>
      </c>
      <c r="R7037" s="13" t="s">
        <v>213</v>
      </c>
      <c r="S7037" s="13" t="s">
        <v>99</v>
      </c>
      <c r="T7037">
        <v>2</v>
      </c>
      <c r="U7037">
        <v>2</v>
      </c>
      <c r="V7037">
        <v>1</v>
      </c>
      <c r="W7037" s="13" t="s">
        <v>101</v>
      </c>
      <c r="X7037">
        <v>0.65</v>
      </c>
    </row>
    <row r="7038" spans="1:24" x14ac:dyDescent="0.3">
      <c r="A7038">
        <v>7036</v>
      </c>
      <c r="B7038" t="s">
        <v>203</v>
      </c>
      <c r="C7038" t="s">
        <v>203</v>
      </c>
      <c r="D7038">
        <v>28.584264000000001</v>
      </c>
      <c r="E7038">
        <v>76.854091999999994</v>
      </c>
      <c r="F7038" s="18">
        <v>45650</v>
      </c>
      <c r="G7038" s="19">
        <v>0.5</v>
      </c>
      <c r="H7038">
        <v>12</v>
      </c>
      <c r="I7038" s="13" t="s">
        <v>215</v>
      </c>
      <c r="J7038">
        <v>0</v>
      </c>
      <c r="K7038" s="13" t="s">
        <v>214</v>
      </c>
      <c r="L7038">
        <v>4</v>
      </c>
      <c r="M7038">
        <v>0</v>
      </c>
      <c r="N7038" s="13" t="s">
        <v>94</v>
      </c>
      <c r="O7038" s="13" t="s">
        <v>95</v>
      </c>
      <c r="P7038">
        <v>38</v>
      </c>
      <c r="Q7038" s="13" t="s">
        <v>195</v>
      </c>
      <c r="R7038" s="13" t="s">
        <v>208</v>
      </c>
      <c r="S7038" s="13" t="s">
        <v>196</v>
      </c>
      <c r="T7038">
        <v>2</v>
      </c>
      <c r="U7038">
        <v>2</v>
      </c>
      <c r="V7038">
        <v>0</v>
      </c>
      <c r="W7038" s="13" t="s">
        <v>101</v>
      </c>
      <c r="X7038">
        <v>0.45</v>
      </c>
    </row>
    <row r="7039" spans="1:24" x14ac:dyDescent="0.3">
      <c r="A7039">
        <v>7037</v>
      </c>
      <c r="B7039" t="s">
        <v>79</v>
      </c>
      <c r="C7039" t="s">
        <v>80</v>
      </c>
      <c r="D7039">
        <v>18.469705999999999</v>
      </c>
      <c r="E7039">
        <v>73.960271000000006</v>
      </c>
      <c r="F7039" s="18">
        <v>45670</v>
      </c>
      <c r="G7039" s="19">
        <v>0.20833333333333301</v>
      </c>
      <c r="H7039">
        <v>5</v>
      </c>
      <c r="I7039" s="13" t="s">
        <v>204</v>
      </c>
      <c r="J7039">
        <v>0</v>
      </c>
      <c r="K7039" s="13" t="s">
        <v>92</v>
      </c>
      <c r="L7039">
        <v>3</v>
      </c>
      <c r="M7039">
        <v>0</v>
      </c>
      <c r="N7039" s="13" t="s">
        <v>94</v>
      </c>
      <c r="O7039" s="13" t="s">
        <v>95</v>
      </c>
      <c r="P7039">
        <v>20</v>
      </c>
      <c r="Q7039" s="13" t="s">
        <v>95</v>
      </c>
      <c r="R7039" s="13" t="s">
        <v>199</v>
      </c>
      <c r="S7039" s="13" t="s">
        <v>193</v>
      </c>
      <c r="T7039">
        <v>4</v>
      </c>
      <c r="U7039">
        <v>2</v>
      </c>
      <c r="V7039">
        <v>0</v>
      </c>
      <c r="W7039" s="13" t="s">
        <v>101</v>
      </c>
      <c r="X7039">
        <v>0.45</v>
      </c>
    </row>
    <row r="7040" spans="1:24" x14ac:dyDescent="0.3">
      <c r="A7040">
        <v>7038</v>
      </c>
      <c r="B7040" t="s">
        <v>217</v>
      </c>
      <c r="C7040" t="s">
        <v>218</v>
      </c>
      <c r="D7040">
        <v>22.562864999999999</v>
      </c>
      <c r="E7040">
        <v>88.321393</v>
      </c>
      <c r="F7040" s="18">
        <v>44601</v>
      </c>
      <c r="G7040" s="19">
        <v>0.45833333333333298</v>
      </c>
      <c r="H7040">
        <v>11</v>
      </c>
      <c r="I7040" s="13" t="s">
        <v>194</v>
      </c>
      <c r="J7040">
        <v>0</v>
      </c>
      <c r="K7040" s="13" t="s">
        <v>191</v>
      </c>
      <c r="L7040">
        <v>3</v>
      </c>
      <c r="M7040">
        <v>0</v>
      </c>
      <c r="N7040" s="13" t="s">
        <v>192</v>
      </c>
      <c r="O7040" s="13" t="s">
        <v>97</v>
      </c>
      <c r="P7040">
        <v>25</v>
      </c>
      <c r="Q7040" s="13" t="s">
        <v>195</v>
      </c>
      <c r="R7040" s="13" t="s">
        <v>199</v>
      </c>
      <c r="S7040" s="13" t="s">
        <v>196</v>
      </c>
      <c r="T7040">
        <v>3</v>
      </c>
      <c r="U7040">
        <v>0</v>
      </c>
      <c r="V7040">
        <v>0</v>
      </c>
      <c r="W7040" s="13" t="s">
        <v>101</v>
      </c>
      <c r="X7040">
        <v>0.1</v>
      </c>
    </row>
    <row r="7041" spans="1:24" x14ac:dyDescent="0.3">
      <c r="A7041">
        <v>7039</v>
      </c>
      <c r="B7041" t="s">
        <v>206</v>
      </c>
      <c r="C7041" t="s">
        <v>207</v>
      </c>
      <c r="D7041">
        <v>13.04635</v>
      </c>
      <c r="E7041">
        <v>77.415846000000002</v>
      </c>
      <c r="F7041" s="18">
        <v>45219</v>
      </c>
      <c r="G7041" s="19">
        <v>0.83333333333333304</v>
      </c>
      <c r="H7041">
        <v>20</v>
      </c>
      <c r="I7041" s="13" t="s">
        <v>211</v>
      </c>
      <c r="J7041">
        <v>0</v>
      </c>
      <c r="K7041" s="13" t="s">
        <v>191</v>
      </c>
      <c r="L7041">
        <v>5</v>
      </c>
      <c r="M7041">
        <v>1</v>
      </c>
      <c r="N7041" s="13" t="s">
        <v>94</v>
      </c>
      <c r="O7041" s="13" t="s">
        <v>95</v>
      </c>
      <c r="P7041">
        <v>34</v>
      </c>
      <c r="Q7041" s="13" t="s">
        <v>195</v>
      </c>
      <c r="R7041" s="13" t="s">
        <v>205</v>
      </c>
      <c r="S7041" s="13" t="s">
        <v>196</v>
      </c>
      <c r="T7041">
        <v>3</v>
      </c>
      <c r="U7041">
        <v>3</v>
      </c>
      <c r="V7041">
        <v>0</v>
      </c>
      <c r="W7041" s="13" t="s">
        <v>101</v>
      </c>
      <c r="X7041">
        <v>0.45</v>
      </c>
    </row>
    <row r="7042" spans="1:24" x14ac:dyDescent="0.3">
      <c r="A7042">
        <v>7040</v>
      </c>
      <c r="B7042" t="s">
        <v>209</v>
      </c>
      <c r="C7042" t="s">
        <v>210</v>
      </c>
      <c r="D7042">
        <v>17.501100000000001</v>
      </c>
      <c r="E7042">
        <v>78.455450999999996</v>
      </c>
      <c r="F7042" s="18">
        <v>44646</v>
      </c>
      <c r="G7042" s="19">
        <v>0.25</v>
      </c>
      <c r="H7042">
        <v>6</v>
      </c>
      <c r="I7042" s="13" t="s">
        <v>219</v>
      </c>
      <c r="J7042">
        <v>1</v>
      </c>
      <c r="K7042" s="13" t="s">
        <v>92</v>
      </c>
      <c r="L7042">
        <v>4</v>
      </c>
      <c r="M7042">
        <v>1</v>
      </c>
      <c r="N7042" s="13" t="s">
        <v>192</v>
      </c>
      <c r="O7042" s="13" t="s">
        <v>97</v>
      </c>
      <c r="P7042">
        <v>16</v>
      </c>
      <c r="Q7042" s="13" t="s">
        <v>97</v>
      </c>
      <c r="R7042" s="13" t="s">
        <v>98</v>
      </c>
      <c r="S7042" s="13" t="s">
        <v>196</v>
      </c>
      <c r="T7042">
        <v>2</v>
      </c>
      <c r="U7042">
        <v>0</v>
      </c>
      <c r="V7042">
        <v>0</v>
      </c>
      <c r="W7042" s="13" t="s">
        <v>101</v>
      </c>
      <c r="X7042">
        <v>0.3</v>
      </c>
    </row>
    <row r="7043" spans="1:24" x14ac:dyDescent="0.3">
      <c r="A7043">
        <v>7041</v>
      </c>
      <c r="B7043" t="s">
        <v>197</v>
      </c>
      <c r="C7043" t="s">
        <v>198</v>
      </c>
      <c r="D7043">
        <v>30.786332000000002</v>
      </c>
      <c r="E7043">
        <v>76.770931000000004</v>
      </c>
      <c r="F7043" s="18">
        <v>44634</v>
      </c>
      <c r="G7043" s="19">
        <v>0.875</v>
      </c>
      <c r="H7043">
        <v>21</v>
      </c>
      <c r="I7043" s="13" t="s">
        <v>204</v>
      </c>
      <c r="J7043">
        <v>0</v>
      </c>
      <c r="K7043" s="13" t="s">
        <v>214</v>
      </c>
      <c r="L7043">
        <v>2</v>
      </c>
      <c r="M7043">
        <v>0</v>
      </c>
      <c r="N7043" s="13" t="s">
        <v>192</v>
      </c>
      <c r="O7043" s="13" t="s">
        <v>97</v>
      </c>
      <c r="P7043">
        <v>15</v>
      </c>
      <c r="Q7043" s="13" t="s">
        <v>195</v>
      </c>
      <c r="R7043" s="13" t="s">
        <v>205</v>
      </c>
      <c r="S7043" s="13" t="s">
        <v>196</v>
      </c>
      <c r="T7043">
        <v>5</v>
      </c>
      <c r="U7043">
        <v>4</v>
      </c>
      <c r="V7043">
        <v>0</v>
      </c>
      <c r="W7043" s="13" t="s">
        <v>101</v>
      </c>
      <c r="X7043">
        <v>0.1</v>
      </c>
    </row>
    <row r="7044" spans="1:24" x14ac:dyDescent="0.3">
      <c r="A7044">
        <v>7042</v>
      </c>
      <c r="B7044" t="s">
        <v>209</v>
      </c>
      <c r="C7044" t="s">
        <v>210</v>
      </c>
      <c r="D7044">
        <v>17.264592</v>
      </c>
      <c r="E7044">
        <v>78.306798000000001</v>
      </c>
      <c r="F7044" s="18">
        <v>45340</v>
      </c>
      <c r="G7044" s="19">
        <v>0.58333333333333304</v>
      </c>
      <c r="H7044">
        <v>14</v>
      </c>
      <c r="I7044" s="13" t="s">
        <v>89</v>
      </c>
      <c r="J7044">
        <v>1</v>
      </c>
      <c r="K7044" s="13" t="s">
        <v>191</v>
      </c>
      <c r="L7044">
        <v>3</v>
      </c>
      <c r="M7044">
        <v>1</v>
      </c>
      <c r="N7044" s="13" t="s">
        <v>94</v>
      </c>
      <c r="O7044" s="13" t="s">
        <v>95</v>
      </c>
      <c r="P7044">
        <v>29</v>
      </c>
      <c r="Q7044" s="13" t="s">
        <v>97</v>
      </c>
      <c r="R7044" s="13" t="s">
        <v>205</v>
      </c>
      <c r="S7044" s="13" t="s">
        <v>196</v>
      </c>
      <c r="T7044">
        <v>5</v>
      </c>
      <c r="U7044">
        <v>2</v>
      </c>
      <c r="V7044">
        <v>0</v>
      </c>
      <c r="W7044" s="13" t="s">
        <v>101</v>
      </c>
      <c r="X7044">
        <v>0.65</v>
      </c>
    </row>
    <row r="7045" spans="1:24" x14ac:dyDescent="0.3">
      <c r="A7045">
        <v>7043</v>
      </c>
      <c r="B7045" t="s">
        <v>217</v>
      </c>
      <c r="C7045" t="s">
        <v>218</v>
      </c>
      <c r="D7045">
        <v>22.608494</v>
      </c>
      <c r="E7045">
        <v>88.228530000000006</v>
      </c>
      <c r="F7045" s="18">
        <v>45555</v>
      </c>
      <c r="G7045" s="19">
        <v>0.91666666666666696</v>
      </c>
      <c r="H7045">
        <v>22</v>
      </c>
      <c r="I7045" s="13" t="s">
        <v>211</v>
      </c>
      <c r="J7045">
        <v>0</v>
      </c>
      <c r="K7045" s="13" t="s">
        <v>214</v>
      </c>
      <c r="L7045">
        <v>3</v>
      </c>
      <c r="M7045">
        <v>1</v>
      </c>
      <c r="N7045" s="13" t="s">
        <v>212</v>
      </c>
      <c r="O7045" s="13" t="s">
        <v>95</v>
      </c>
      <c r="P7045">
        <v>24</v>
      </c>
      <c r="Q7045" s="13" t="s">
        <v>97</v>
      </c>
      <c r="R7045" s="13" t="s">
        <v>213</v>
      </c>
      <c r="S7045" s="13" t="s">
        <v>196</v>
      </c>
      <c r="T7045">
        <v>1</v>
      </c>
      <c r="U7045">
        <v>1</v>
      </c>
      <c r="V7045">
        <v>0</v>
      </c>
      <c r="W7045" s="13" t="s">
        <v>101</v>
      </c>
      <c r="X7045">
        <v>0.65</v>
      </c>
    </row>
    <row r="7046" spans="1:24" x14ac:dyDescent="0.3">
      <c r="A7046">
        <v>7044</v>
      </c>
      <c r="B7046" t="s">
        <v>203</v>
      </c>
      <c r="C7046" t="s">
        <v>203</v>
      </c>
      <c r="D7046">
        <v>28.495753000000001</v>
      </c>
      <c r="E7046">
        <v>77.282139999999998</v>
      </c>
      <c r="F7046" s="18">
        <v>45080</v>
      </c>
      <c r="G7046" s="19">
        <v>0</v>
      </c>
      <c r="H7046">
        <v>0</v>
      </c>
      <c r="I7046" s="13" t="s">
        <v>219</v>
      </c>
      <c r="J7046">
        <v>1</v>
      </c>
      <c r="K7046" s="13" t="s">
        <v>214</v>
      </c>
      <c r="L7046">
        <v>1</v>
      </c>
      <c r="M7046">
        <v>0</v>
      </c>
      <c r="N7046" s="13" t="s">
        <v>94</v>
      </c>
      <c r="O7046" s="13" t="s">
        <v>95</v>
      </c>
      <c r="P7046">
        <v>37</v>
      </c>
      <c r="Q7046" s="13" t="s">
        <v>195</v>
      </c>
      <c r="R7046" s="13" t="s">
        <v>213</v>
      </c>
      <c r="S7046" s="13" t="s">
        <v>196</v>
      </c>
      <c r="T7046">
        <v>1</v>
      </c>
      <c r="U7046">
        <v>1</v>
      </c>
      <c r="V7046">
        <v>0</v>
      </c>
      <c r="W7046" s="13" t="s">
        <v>101</v>
      </c>
      <c r="X7046">
        <v>0.45</v>
      </c>
    </row>
    <row r="7047" spans="1:24" x14ac:dyDescent="0.3">
      <c r="A7047">
        <v>7045</v>
      </c>
      <c r="B7047" t="s">
        <v>203</v>
      </c>
      <c r="C7047" t="s">
        <v>203</v>
      </c>
      <c r="D7047">
        <v>28.814474000000001</v>
      </c>
      <c r="E7047">
        <v>77.161377999999999</v>
      </c>
      <c r="F7047" s="18">
        <v>45022</v>
      </c>
      <c r="G7047" s="19">
        <v>0.79166666666666696</v>
      </c>
      <c r="H7047">
        <v>19</v>
      </c>
      <c r="I7047" s="13" t="s">
        <v>202</v>
      </c>
      <c r="J7047">
        <v>0</v>
      </c>
      <c r="K7047" s="13" t="s">
        <v>191</v>
      </c>
      <c r="L7047">
        <v>4</v>
      </c>
      <c r="M7047">
        <v>1</v>
      </c>
      <c r="N7047" s="13" t="s">
        <v>192</v>
      </c>
      <c r="O7047" s="13" t="s">
        <v>97</v>
      </c>
      <c r="P7047">
        <v>29</v>
      </c>
      <c r="Q7047" s="13" t="s">
        <v>97</v>
      </c>
      <c r="R7047" s="13" t="s">
        <v>199</v>
      </c>
      <c r="S7047" s="13" t="s">
        <v>193</v>
      </c>
      <c r="T7047">
        <v>1</v>
      </c>
      <c r="U7047">
        <v>0</v>
      </c>
      <c r="V7047">
        <v>1</v>
      </c>
      <c r="W7047" s="13" t="s">
        <v>101</v>
      </c>
      <c r="X7047">
        <v>0.45</v>
      </c>
    </row>
    <row r="7048" spans="1:24" x14ac:dyDescent="0.3">
      <c r="A7048">
        <v>7046</v>
      </c>
      <c r="B7048" t="s">
        <v>79</v>
      </c>
      <c r="C7048" t="s">
        <v>80</v>
      </c>
      <c r="D7048">
        <v>18.638786</v>
      </c>
      <c r="E7048">
        <v>73.769605999999996</v>
      </c>
      <c r="F7048" s="18">
        <v>45464</v>
      </c>
      <c r="G7048" s="19">
        <v>0.16666666666666699</v>
      </c>
      <c r="H7048">
        <v>4</v>
      </c>
      <c r="I7048" s="13" t="s">
        <v>211</v>
      </c>
      <c r="J7048">
        <v>0</v>
      </c>
      <c r="K7048" s="13" t="s">
        <v>214</v>
      </c>
      <c r="L7048">
        <v>1</v>
      </c>
      <c r="M7048">
        <v>0</v>
      </c>
      <c r="N7048" s="13" t="s">
        <v>94</v>
      </c>
      <c r="O7048" s="13" t="s">
        <v>95</v>
      </c>
      <c r="P7048">
        <v>19</v>
      </c>
      <c r="Q7048" s="13" t="s">
        <v>195</v>
      </c>
      <c r="R7048" s="13" t="s">
        <v>98</v>
      </c>
      <c r="S7048" s="13" t="s">
        <v>193</v>
      </c>
      <c r="T7048">
        <v>5</v>
      </c>
      <c r="U7048">
        <v>1</v>
      </c>
      <c r="V7048">
        <v>0</v>
      </c>
      <c r="W7048" s="13" t="s">
        <v>101</v>
      </c>
      <c r="X7048">
        <v>0.45</v>
      </c>
    </row>
    <row r="7049" spans="1:24" x14ac:dyDescent="0.3">
      <c r="A7049">
        <v>7047</v>
      </c>
      <c r="B7049" t="s">
        <v>200</v>
      </c>
      <c r="C7049" t="s">
        <v>201</v>
      </c>
      <c r="D7049">
        <v>13.163449999999999</v>
      </c>
      <c r="E7049">
        <v>80.183126999999999</v>
      </c>
      <c r="F7049" s="18">
        <v>44710</v>
      </c>
      <c r="G7049" s="19">
        <v>0.16666666666666699</v>
      </c>
      <c r="H7049">
        <v>4</v>
      </c>
      <c r="I7049" s="13" t="s">
        <v>89</v>
      </c>
      <c r="J7049">
        <v>1</v>
      </c>
      <c r="K7049" s="13" t="s">
        <v>92</v>
      </c>
      <c r="L7049">
        <v>6</v>
      </c>
      <c r="M7049">
        <v>0</v>
      </c>
      <c r="N7049" s="13" t="s">
        <v>212</v>
      </c>
      <c r="O7049" s="13" t="s">
        <v>195</v>
      </c>
      <c r="P7049">
        <v>28</v>
      </c>
      <c r="Q7049" s="13" t="s">
        <v>95</v>
      </c>
      <c r="R7049" s="13" t="s">
        <v>208</v>
      </c>
      <c r="S7049" s="13" t="s">
        <v>99</v>
      </c>
      <c r="T7049">
        <v>4</v>
      </c>
      <c r="U7049">
        <v>4</v>
      </c>
      <c r="V7049">
        <v>0</v>
      </c>
      <c r="W7049" s="13" t="s">
        <v>101</v>
      </c>
      <c r="X7049">
        <v>0.45</v>
      </c>
    </row>
    <row r="7050" spans="1:24" x14ac:dyDescent="0.3">
      <c r="A7050">
        <v>7048</v>
      </c>
      <c r="B7050" t="s">
        <v>79</v>
      </c>
      <c r="C7050" t="s">
        <v>80</v>
      </c>
      <c r="D7050">
        <v>18.435341999999999</v>
      </c>
      <c r="E7050">
        <v>73.863750999999993</v>
      </c>
      <c r="F7050" s="18">
        <v>45409</v>
      </c>
      <c r="G7050" s="19">
        <v>0.20833333333333301</v>
      </c>
      <c r="H7050">
        <v>5</v>
      </c>
      <c r="I7050" s="13" t="s">
        <v>219</v>
      </c>
      <c r="J7050">
        <v>1</v>
      </c>
      <c r="K7050" s="13" t="s">
        <v>214</v>
      </c>
      <c r="L7050">
        <v>5</v>
      </c>
      <c r="M7050">
        <v>0</v>
      </c>
      <c r="N7050" s="13" t="s">
        <v>212</v>
      </c>
      <c r="O7050" s="13" t="s">
        <v>95</v>
      </c>
      <c r="P7050">
        <v>32</v>
      </c>
      <c r="Q7050" s="13" t="s">
        <v>195</v>
      </c>
      <c r="R7050" s="13" t="s">
        <v>205</v>
      </c>
      <c r="S7050" s="13" t="s">
        <v>196</v>
      </c>
      <c r="T7050">
        <v>4</v>
      </c>
      <c r="U7050">
        <v>2</v>
      </c>
      <c r="V7050">
        <v>0</v>
      </c>
      <c r="W7050" s="13" t="s">
        <v>101</v>
      </c>
      <c r="X7050">
        <v>0.45</v>
      </c>
    </row>
    <row r="7051" spans="1:24" x14ac:dyDescent="0.3">
      <c r="A7051">
        <v>7049</v>
      </c>
      <c r="B7051" t="s">
        <v>209</v>
      </c>
      <c r="C7051" t="s">
        <v>210</v>
      </c>
      <c r="D7051">
        <v>17.569571</v>
      </c>
      <c r="E7051">
        <v>78.567603000000005</v>
      </c>
      <c r="F7051" s="18">
        <v>44932</v>
      </c>
      <c r="G7051" s="19">
        <v>0.75</v>
      </c>
      <c r="H7051">
        <v>18</v>
      </c>
      <c r="I7051" s="13" t="s">
        <v>211</v>
      </c>
      <c r="J7051">
        <v>0</v>
      </c>
      <c r="K7051" s="13" t="s">
        <v>191</v>
      </c>
      <c r="L7051">
        <v>1</v>
      </c>
      <c r="M7051">
        <v>0</v>
      </c>
      <c r="N7051" s="13" t="s">
        <v>192</v>
      </c>
      <c r="O7051" s="13" t="s">
        <v>97</v>
      </c>
      <c r="P7051">
        <v>39</v>
      </c>
      <c r="Q7051" s="13" t="s">
        <v>97</v>
      </c>
      <c r="R7051" s="13" t="s">
        <v>199</v>
      </c>
      <c r="S7051" s="13" t="s">
        <v>196</v>
      </c>
      <c r="T7051">
        <v>1</v>
      </c>
      <c r="U7051">
        <v>1</v>
      </c>
      <c r="V7051">
        <v>1</v>
      </c>
      <c r="W7051" s="13" t="s">
        <v>101</v>
      </c>
      <c r="X7051">
        <v>0.45</v>
      </c>
    </row>
    <row r="7052" spans="1:24" x14ac:dyDescent="0.3">
      <c r="A7052">
        <v>7050</v>
      </c>
      <c r="B7052" t="s">
        <v>200</v>
      </c>
      <c r="C7052" t="s">
        <v>201</v>
      </c>
      <c r="D7052">
        <v>12.957000000000001</v>
      </c>
      <c r="E7052">
        <v>80.144806000000003</v>
      </c>
      <c r="F7052" s="18">
        <v>44942</v>
      </c>
      <c r="G7052" s="19">
        <v>0.95833333333333304</v>
      </c>
      <c r="H7052">
        <v>23</v>
      </c>
      <c r="I7052" s="13" t="s">
        <v>204</v>
      </c>
      <c r="J7052">
        <v>0</v>
      </c>
      <c r="K7052" s="13" t="s">
        <v>214</v>
      </c>
      <c r="L7052">
        <v>1</v>
      </c>
      <c r="M7052">
        <v>0</v>
      </c>
      <c r="N7052" s="13" t="s">
        <v>192</v>
      </c>
      <c r="O7052" s="13" t="s">
        <v>97</v>
      </c>
      <c r="P7052">
        <v>16</v>
      </c>
      <c r="Q7052" s="13" t="s">
        <v>95</v>
      </c>
      <c r="R7052" s="13" t="s">
        <v>205</v>
      </c>
      <c r="S7052" s="13" t="s">
        <v>193</v>
      </c>
      <c r="T7052">
        <v>2</v>
      </c>
      <c r="U7052">
        <v>2</v>
      </c>
      <c r="V7052">
        <v>0</v>
      </c>
      <c r="W7052" s="13" t="s">
        <v>101</v>
      </c>
      <c r="X7052">
        <v>0.1</v>
      </c>
    </row>
    <row r="7053" spans="1:24" x14ac:dyDescent="0.3">
      <c r="A7053">
        <v>7051</v>
      </c>
      <c r="B7053" t="s">
        <v>209</v>
      </c>
      <c r="C7053" t="s">
        <v>210</v>
      </c>
      <c r="D7053">
        <v>17.301124999999999</v>
      </c>
      <c r="E7053">
        <v>78.321263000000002</v>
      </c>
      <c r="F7053" s="18">
        <v>45139</v>
      </c>
      <c r="G7053" s="19">
        <v>0.83333333333333304</v>
      </c>
      <c r="H7053">
        <v>20</v>
      </c>
      <c r="I7053" s="13" t="s">
        <v>215</v>
      </c>
      <c r="J7053">
        <v>0</v>
      </c>
      <c r="K7053" s="13" t="s">
        <v>92</v>
      </c>
      <c r="L7053">
        <v>3</v>
      </c>
      <c r="M7053">
        <v>0</v>
      </c>
      <c r="N7053" s="13" t="s">
        <v>212</v>
      </c>
      <c r="O7053" s="13" t="s">
        <v>195</v>
      </c>
      <c r="P7053">
        <v>28</v>
      </c>
      <c r="Q7053" s="13" t="s">
        <v>95</v>
      </c>
      <c r="R7053" s="13" t="s">
        <v>199</v>
      </c>
      <c r="S7053" s="13" t="s">
        <v>196</v>
      </c>
      <c r="T7053">
        <v>2</v>
      </c>
      <c r="U7053">
        <v>2</v>
      </c>
      <c r="V7053">
        <v>0</v>
      </c>
      <c r="W7053" s="13" t="s">
        <v>101</v>
      </c>
      <c r="X7053">
        <v>0.25</v>
      </c>
    </row>
    <row r="7054" spans="1:24" x14ac:dyDescent="0.3">
      <c r="A7054">
        <v>7052</v>
      </c>
      <c r="B7054" t="s">
        <v>217</v>
      </c>
      <c r="C7054" t="s">
        <v>218</v>
      </c>
      <c r="D7054">
        <v>22.409519</v>
      </c>
      <c r="E7054">
        <v>88.412897000000001</v>
      </c>
      <c r="F7054" s="18">
        <v>45750</v>
      </c>
      <c r="G7054" s="19">
        <v>0.54166666666666696</v>
      </c>
      <c r="H7054">
        <v>13</v>
      </c>
      <c r="I7054" s="13" t="s">
        <v>202</v>
      </c>
      <c r="J7054">
        <v>0</v>
      </c>
      <c r="K7054" s="13" t="s">
        <v>92</v>
      </c>
      <c r="L7054">
        <v>6</v>
      </c>
      <c r="M7054">
        <v>1</v>
      </c>
      <c r="N7054" s="13" t="s">
        <v>192</v>
      </c>
      <c r="O7054" s="13" t="s">
        <v>97</v>
      </c>
      <c r="P7054">
        <v>16</v>
      </c>
      <c r="Q7054" s="13" t="s">
        <v>195</v>
      </c>
      <c r="R7054" s="13" t="s">
        <v>98</v>
      </c>
      <c r="S7054" s="13" t="s">
        <v>196</v>
      </c>
      <c r="T7054">
        <v>3</v>
      </c>
      <c r="U7054">
        <v>2</v>
      </c>
      <c r="V7054">
        <v>0</v>
      </c>
      <c r="W7054" s="13" t="s">
        <v>101</v>
      </c>
      <c r="X7054">
        <v>0.1</v>
      </c>
    </row>
    <row r="7055" spans="1:24" x14ac:dyDescent="0.3">
      <c r="A7055">
        <v>7053</v>
      </c>
      <c r="B7055" t="s">
        <v>203</v>
      </c>
      <c r="C7055" t="s">
        <v>203</v>
      </c>
      <c r="D7055">
        <v>28.815947000000001</v>
      </c>
      <c r="E7055">
        <v>77.147118000000006</v>
      </c>
      <c r="F7055" s="18">
        <v>44876</v>
      </c>
      <c r="G7055" s="19">
        <v>0.375</v>
      </c>
      <c r="H7055">
        <v>9</v>
      </c>
      <c r="I7055" s="13" t="s">
        <v>211</v>
      </c>
      <c r="J7055">
        <v>0</v>
      </c>
      <c r="K7055" s="13" t="s">
        <v>92</v>
      </c>
      <c r="L7055">
        <v>3</v>
      </c>
      <c r="M7055">
        <v>0</v>
      </c>
      <c r="N7055" s="13" t="s">
        <v>212</v>
      </c>
      <c r="O7055" s="13" t="s">
        <v>95</v>
      </c>
      <c r="P7055">
        <v>25</v>
      </c>
      <c r="Q7055" s="13" t="s">
        <v>195</v>
      </c>
      <c r="R7055" s="13" t="s">
        <v>199</v>
      </c>
      <c r="S7055" s="13" t="s">
        <v>196</v>
      </c>
      <c r="T7055">
        <v>3</v>
      </c>
      <c r="U7055">
        <v>2</v>
      </c>
      <c r="V7055">
        <v>1</v>
      </c>
      <c r="W7055" s="13" t="s">
        <v>101</v>
      </c>
      <c r="X7055">
        <v>0.6</v>
      </c>
    </row>
    <row r="7056" spans="1:24" x14ac:dyDescent="0.3">
      <c r="A7056">
        <v>7054</v>
      </c>
      <c r="B7056" t="s">
        <v>79</v>
      </c>
      <c r="C7056" t="s">
        <v>80</v>
      </c>
      <c r="D7056">
        <v>18.468532</v>
      </c>
      <c r="E7056">
        <v>73.925376999999997</v>
      </c>
      <c r="F7056" s="18">
        <v>44806</v>
      </c>
      <c r="G7056" s="19">
        <v>0.95833333333333304</v>
      </c>
      <c r="H7056">
        <v>23</v>
      </c>
      <c r="I7056" s="13" t="s">
        <v>211</v>
      </c>
      <c r="J7056">
        <v>0</v>
      </c>
      <c r="K7056" s="13" t="s">
        <v>92</v>
      </c>
      <c r="L7056">
        <v>3</v>
      </c>
      <c r="M7056">
        <v>1</v>
      </c>
      <c r="N7056" s="13" t="s">
        <v>94</v>
      </c>
      <c r="O7056" s="13" t="s">
        <v>95</v>
      </c>
      <c r="P7056">
        <v>26</v>
      </c>
      <c r="Q7056" s="13" t="s">
        <v>195</v>
      </c>
      <c r="R7056" s="13" t="s">
        <v>199</v>
      </c>
      <c r="S7056" s="13" t="s">
        <v>193</v>
      </c>
      <c r="T7056">
        <v>4</v>
      </c>
      <c r="U7056">
        <v>0</v>
      </c>
      <c r="V7056">
        <v>0</v>
      </c>
      <c r="W7056" s="13" t="s">
        <v>101</v>
      </c>
      <c r="X7056">
        <v>0.45</v>
      </c>
    </row>
    <row r="7057" spans="1:24" x14ac:dyDescent="0.3">
      <c r="A7057">
        <v>7055</v>
      </c>
      <c r="B7057" t="s">
        <v>79</v>
      </c>
      <c r="C7057" t="s">
        <v>80</v>
      </c>
      <c r="D7057">
        <v>18.673110999999999</v>
      </c>
      <c r="E7057">
        <v>73.775229999999993</v>
      </c>
      <c r="F7057" s="18">
        <v>45388</v>
      </c>
      <c r="G7057" s="19">
        <v>0.5</v>
      </c>
      <c r="H7057">
        <v>12</v>
      </c>
      <c r="I7057" s="13" t="s">
        <v>219</v>
      </c>
      <c r="J7057">
        <v>1</v>
      </c>
      <c r="K7057" s="13" t="s">
        <v>214</v>
      </c>
      <c r="L7057">
        <v>5</v>
      </c>
      <c r="M7057">
        <v>0</v>
      </c>
      <c r="N7057" s="13" t="s">
        <v>212</v>
      </c>
      <c r="O7057" s="13" t="s">
        <v>95</v>
      </c>
      <c r="P7057">
        <v>34</v>
      </c>
      <c r="Q7057" s="13" t="s">
        <v>195</v>
      </c>
      <c r="R7057" s="13" t="s">
        <v>205</v>
      </c>
      <c r="S7057" s="13" t="s">
        <v>196</v>
      </c>
      <c r="T7057">
        <v>3</v>
      </c>
      <c r="U7057">
        <v>1</v>
      </c>
      <c r="V7057">
        <v>0</v>
      </c>
      <c r="W7057" s="13" t="s">
        <v>101</v>
      </c>
      <c r="X7057">
        <v>0.45</v>
      </c>
    </row>
    <row r="7058" spans="1:24" x14ac:dyDescent="0.3">
      <c r="A7058">
        <v>7056</v>
      </c>
      <c r="B7058" t="s">
        <v>197</v>
      </c>
      <c r="C7058" t="s">
        <v>198</v>
      </c>
      <c r="D7058">
        <v>30.782326999999999</v>
      </c>
      <c r="E7058">
        <v>76.762884999999997</v>
      </c>
      <c r="F7058" s="18">
        <v>44890</v>
      </c>
      <c r="G7058" s="19">
        <v>0.45833333333333298</v>
      </c>
      <c r="H7058">
        <v>11</v>
      </c>
      <c r="I7058" s="13" t="s">
        <v>211</v>
      </c>
      <c r="J7058">
        <v>0</v>
      </c>
      <c r="K7058" s="13" t="s">
        <v>191</v>
      </c>
      <c r="L7058">
        <v>3</v>
      </c>
      <c r="M7058">
        <v>1</v>
      </c>
      <c r="N7058" s="13" t="s">
        <v>212</v>
      </c>
      <c r="O7058" s="13" t="s">
        <v>95</v>
      </c>
      <c r="P7058">
        <v>31</v>
      </c>
      <c r="Q7058" s="13" t="s">
        <v>97</v>
      </c>
      <c r="R7058" s="13" t="s">
        <v>98</v>
      </c>
      <c r="S7058" s="13" t="s">
        <v>196</v>
      </c>
      <c r="T7058">
        <v>3</v>
      </c>
      <c r="U7058">
        <v>1</v>
      </c>
      <c r="V7058">
        <v>0</v>
      </c>
      <c r="W7058" s="13" t="s">
        <v>101</v>
      </c>
      <c r="X7058">
        <v>0.65</v>
      </c>
    </row>
    <row r="7059" spans="1:24" x14ac:dyDescent="0.3">
      <c r="A7059">
        <v>7057</v>
      </c>
      <c r="B7059" t="s">
        <v>197</v>
      </c>
      <c r="C7059" t="s">
        <v>198</v>
      </c>
      <c r="D7059">
        <v>30.601742000000002</v>
      </c>
      <c r="E7059">
        <v>76.737848</v>
      </c>
      <c r="F7059" s="18">
        <v>45727</v>
      </c>
      <c r="G7059" s="19">
        <v>0.66666666666666696</v>
      </c>
      <c r="H7059">
        <v>16</v>
      </c>
      <c r="I7059" s="13" t="s">
        <v>215</v>
      </c>
      <c r="J7059">
        <v>0</v>
      </c>
      <c r="K7059" s="13" t="s">
        <v>92</v>
      </c>
      <c r="L7059">
        <v>4</v>
      </c>
      <c r="M7059">
        <v>0</v>
      </c>
      <c r="N7059" s="13" t="s">
        <v>212</v>
      </c>
      <c r="O7059" s="13" t="s">
        <v>95</v>
      </c>
      <c r="P7059">
        <v>23</v>
      </c>
      <c r="Q7059" s="13" t="s">
        <v>95</v>
      </c>
      <c r="R7059" s="13" t="s">
        <v>208</v>
      </c>
      <c r="S7059" s="13" t="s">
        <v>196</v>
      </c>
      <c r="T7059">
        <v>4</v>
      </c>
      <c r="U7059">
        <v>4</v>
      </c>
      <c r="V7059">
        <v>0</v>
      </c>
      <c r="W7059" s="13" t="s">
        <v>101</v>
      </c>
      <c r="X7059">
        <v>0.45</v>
      </c>
    </row>
    <row r="7060" spans="1:24" x14ac:dyDescent="0.3">
      <c r="A7060">
        <v>7058</v>
      </c>
      <c r="B7060" t="s">
        <v>200</v>
      </c>
      <c r="C7060" t="s">
        <v>201</v>
      </c>
      <c r="D7060">
        <v>13.124228</v>
      </c>
      <c r="E7060">
        <v>80.203327000000002</v>
      </c>
      <c r="F7060" s="18">
        <v>45157</v>
      </c>
      <c r="G7060" s="19">
        <v>0.125</v>
      </c>
      <c r="H7060">
        <v>3</v>
      </c>
      <c r="I7060" s="13" t="s">
        <v>219</v>
      </c>
      <c r="J7060">
        <v>1</v>
      </c>
      <c r="K7060" s="13" t="s">
        <v>191</v>
      </c>
      <c r="L7060">
        <v>5</v>
      </c>
      <c r="M7060">
        <v>1</v>
      </c>
      <c r="N7060" s="13" t="s">
        <v>212</v>
      </c>
      <c r="O7060" s="13" t="s">
        <v>195</v>
      </c>
      <c r="P7060">
        <v>22</v>
      </c>
      <c r="Q7060" s="13" t="s">
        <v>95</v>
      </c>
      <c r="R7060" s="13" t="s">
        <v>205</v>
      </c>
      <c r="S7060" s="13" t="s">
        <v>99</v>
      </c>
      <c r="T7060">
        <v>1</v>
      </c>
      <c r="U7060">
        <v>1</v>
      </c>
      <c r="V7060">
        <v>0</v>
      </c>
      <c r="W7060" s="13" t="s">
        <v>101</v>
      </c>
      <c r="X7060">
        <v>0.45</v>
      </c>
    </row>
    <row r="7061" spans="1:24" x14ac:dyDescent="0.3">
      <c r="A7061">
        <v>7059</v>
      </c>
      <c r="B7061" t="s">
        <v>206</v>
      </c>
      <c r="C7061" t="s">
        <v>207</v>
      </c>
      <c r="D7061">
        <v>13.064292999999999</v>
      </c>
      <c r="E7061">
        <v>77.641857000000002</v>
      </c>
      <c r="F7061" s="18">
        <v>44844</v>
      </c>
      <c r="G7061" s="19">
        <v>0.125</v>
      </c>
      <c r="H7061">
        <v>3</v>
      </c>
      <c r="I7061" s="13" t="s">
        <v>204</v>
      </c>
      <c r="J7061">
        <v>0</v>
      </c>
      <c r="K7061" s="13" t="s">
        <v>191</v>
      </c>
      <c r="L7061">
        <v>4</v>
      </c>
      <c r="M7061">
        <v>1</v>
      </c>
      <c r="N7061" s="13" t="s">
        <v>212</v>
      </c>
      <c r="O7061" s="13" t="s">
        <v>95</v>
      </c>
      <c r="P7061">
        <v>25</v>
      </c>
      <c r="Q7061" s="13" t="s">
        <v>95</v>
      </c>
      <c r="R7061" s="13" t="s">
        <v>199</v>
      </c>
      <c r="S7061" s="13" t="s">
        <v>196</v>
      </c>
      <c r="T7061">
        <v>3</v>
      </c>
      <c r="U7061">
        <v>1</v>
      </c>
      <c r="V7061">
        <v>0</v>
      </c>
      <c r="W7061" s="13" t="s">
        <v>101</v>
      </c>
      <c r="X7061">
        <v>0.45</v>
      </c>
    </row>
    <row r="7062" spans="1:24" x14ac:dyDescent="0.3">
      <c r="A7062">
        <v>7060</v>
      </c>
      <c r="B7062" t="s">
        <v>203</v>
      </c>
      <c r="C7062" t="s">
        <v>203</v>
      </c>
      <c r="D7062">
        <v>28.405334</v>
      </c>
      <c r="E7062">
        <v>77.291253999999995</v>
      </c>
      <c r="F7062" s="18">
        <v>45312</v>
      </c>
      <c r="G7062" s="19">
        <v>0</v>
      </c>
      <c r="H7062">
        <v>0</v>
      </c>
      <c r="I7062" s="13" t="s">
        <v>89</v>
      </c>
      <c r="J7062">
        <v>1</v>
      </c>
      <c r="K7062" s="13" t="s">
        <v>191</v>
      </c>
      <c r="L7062">
        <v>2</v>
      </c>
      <c r="M7062">
        <v>1</v>
      </c>
      <c r="N7062" s="13" t="s">
        <v>94</v>
      </c>
      <c r="O7062" s="13" t="s">
        <v>95</v>
      </c>
      <c r="P7062">
        <v>27</v>
      </c>
      <c r="Q7062" s="13" t="s">
        <v>95</v>
      </c>
      <c r="R7062" s="13" t="s">
        <v>205</v>
      </c>
      <c r="S7062" s="13" t="s">
        <v>99</v>
      </c>
      <c r="T7062">
        <v>5</v>
      </c>
      <c r="U7062">
        <v>5</v>
      </c>
      <c r="V7062">
        <v>0</v>
      </c>
      <c r="W7062" s="13" t="s">
        <v>101</v>
      </c>
      <c r="X7062">
        <v>0.65</v>
      </c>
    </row>
    <row r="7063" spans="1:24" x14ac:dyDescent="0.3">
      <c r="A7063">
        <v>7061</v>
      </c>
      <c r="B7063" t="s">
        <v>217</v>
      </c>
      <c r="C7063" t="s">
        <v>218</v>
      </c>
      <c r="D7063">
        <v>22.490998999999999</v>
      </c>
      <c r="E7063">
        <v>88.494939000000002</v>
      </c>
      <c r="F7063" s="18">
        <v>45138</v>
      </c>
      <c r="G7063" s="19">
        <v>0.20833333333333301</v>
      </c>
      <c r="H7063">
        <v>5</v>
      </c>
      <c r="I7063" s="13" t="s">
        <v>204</v>
      </c>
      <c r="J7063">
        <v>0</v>
      </c>
      <c r="K7063" s="13" t="s">
        <v>191</v>
      </c>
      <c r="L7063">
        <v>5</v>
      </c>
      <c r="M7063">
        <v>0</v>
      </c>
      <c r="N7063" s="13" t="s">
        <v>192</v>
      </c>
      <c r="O7063" s="13" t="s">
        <v>97</v>
      </c>
      <c r="P7063">
        <v>34</v>
      </c>
      <c r="Q7063" s="13" t="s">
        <v>95</v>
      </c>
      <c r="R7063" s="13" t="s">
        <v>208</v>
      </c>
      <c r="S7063" s="13" t="s">
        <v>196</v>
      </c>
      <c r="T7063">
        <v>5</v>
      </c>
      <c r="U7063">
        <v>1</v>
      </c>
      <c r="V7063">
        <v>0</v>
      </c>
      <c r="W7063" s="13" t="s">
        <v>101</v>
      </c>
      <c r="X7063">
        <v>0.1</v>
      </c>
    </row>
    <row r="7064" spans="1:24" x14ac:dyDescent="0.3">
      <c r="A7064">
        <v>7062</v>
      </c>
      <c r="B7064" t="s">
        <v>79</v>
      </c>
      <c r="C7064" t="s">
        <v>80</v>
      </c>
      <c r="D7064">
        <v>18.475974999999998</v>
      </c>
      <c r="E7064">
        <v>73.905961000000005</v>
      </c>
      <c r="F7064" s="18">
        <v>45257</v>
      </c>
      <c r="G7064" s="19">
        <v>0.58333333333333304</v>
      </c>
      <c r="H7064">
        <v>14</v>
      </c>
      <c r="I7064" s="13" t="s">
        <v>204</v>
      </c>
      <c r="J7064">
        <v>0</v>
      </c>
      <c r="K7064" s="13" t="s">
        <v>191</v>
      </c>
      <c r="L7064">
        <v>3</v>
      </c>
      <c r="M7064">
        <v>0</v>
      </c>
      <c r="N7064" s="13" t="s">
        <v>192</v>
      </c>
      <c r="O7064" s="13" t="s">
        <v>97</v>
      </c>
      <c r="P7064">
        <v>30</v>
      </c>
      <c r="Q7064" s="13" t="s">
        <v>95</v>
      </c>
      <c r="R7064" s="13" t="s">
        <v>98</v>
      </c>
      <c r="S7064" s="13" t="s">
        <v>196</v>
      </c>
      <c r="T7064">
        <v>5</v>
      </c>
      <c r="U7064">
        <v>3</v>
      </c>
      <c r="V7064">
        <v>0</v>
      </c>
      <c r="W7064" s="13" t="s">
        <v>101</v>
      </c>
      <c r="X7064">
        <v>0.1</v>
      </c>
    </row>
    <row r="7065" spans="1:24" x14ac:dyDescent="0.3">
      <c r="A7065">
        <v>7063</v>
      </c>
      <c r="B7065" t="s">
        <v>190</v>
      </c>
      <c r="C7065" t="s">
        <v>80</v>
      </c>
      <c r="D7065">
        <v>18.904962999999999</v>
      </c>
      <c r="E7065">
        <v>72.755392999999998</v>
      </c>
      <c r="F7065" s="18">
        <v>44978</v>
      </c>
      <c r="G7065" s="19">
        <v>0.45833333333333298</v>
      </c>
      <c r="H7065">
        <v>11</v>
      </c>
      <c r="I7065" s="13" t="s">
        <v>215</v>
      </c>
      <c r="J7065">
        <v>0</v>
      </c>
      <c r="K7065" s="13" t="s">
        <v>191</v>
      </c>
      <c r="L7065">
        <v>4</v>
      </c>
      <c r="M7065">
        <v>0</v>
      </c>
      <c r="N7065" s="13" t="s">
        <v>94</v>
      </c>
      <c r="O7065" s="13" t="s">
        <v>95</v>
      </c>
      <c r="P7065">
        <v>17</v>
      </c>
      <c r="Q7065" s="13" t="s">
        <v>97</v>
      </c>
      <c r="R7065" s="13" t="s">
        <v>213</v>
      </c>
      <c r="S7065" s="13" t="s">
        <v>196</v>
      </c>
      <c r="T7065">
        <v>5</v>
      </c>
      <c r="U7065">
        <v>0</v>
      </c>
      <c r="V7065">
        <v>0</v>
      </c>
      <c r="W7065" s="13" t="s">
        <v>101</v>
      </c>
      <c r="X7065">
        <v>0.65</v>
      </c>
    </row>
    <row r="7066" spans="1:24" x14ac:dyDescent="0.3">
      <c r="A7066">
        <v>7064</v>
      </c>
      <c r="B7066" t="s">
        <v>197</v>
      </c>
      <c r="C7066" t="s">
        <v>198</v>
      </c>
      <c r="D7066">
        <v>30.641079000000001</v>
      </c>
      <c r="E7066">
        <v>76.701616000000001</v>
      </c>
      <c r="F7066" s="18">
        <v>45286</v>
      </c>
      <c r="G7066" s="19">
        <v>0.125</v>
      </c>
      <c r="H7066">
        <v>3</v>
      </c>
      <c r="I7066" s="13" t="s">
        <v>215</v>
      </c>
      <c r="J7066">
        <v>0</v>
      </c>
      <c r="K7066" s="13" t="s">
        <v>214</v>
      </c>
      <c r="L7066">
        <v>5</v>
      </c>
      <c r="M7066">
        <v>0</v>
      </c>
      <c r="N7066" s="13" t="s">
        <v>192</v>
      </c>
      <c r="O7066" s="13" t="s">
        <v>97</v>
      </c>
      <c r="P7066">
        <v>24</v>
      </c>
      <c r="Q7066" s="13" t="s">
        <v>95</v>
      </c>
      <c r="R7066" s="13" t="s">
        <v>208</v>
      </c>
      <c r="S7066" s="13" t="s">
        <v>196</v>
      </c>
      <c r="T7066">
        <v>1</v>
      </c>
      <c r="U7066">
        <v>1</v>
      </c>
      <c r="V7066">
        <v>0</v>
      </c>
      <c r="W7066" s="13" t="s">
        <v>101</v>
      </c>
      <c r="X7066">
        <v>0.1</v>
      </c>
    </row>
    <row r="7067" spans="1:24" x14ac:dyDescent="0.3">
      <c r="A7067">
        <v>7065</v>
      </c>
      <c r="B7067" t="s">
        <v>79</v>
      </c>
      <c r="C7067" t="s">
        <v>80</v>
      </c>
      <c r="D7067">
        <v>18.45307</v>
      </c>
      <c r="E7067">
        <v>73.809565000000006</v>
      </c>
      <c r="F7067" s="18">
        <v>45444</v>
      </c>
      <c r="G7067" s="19">
        <v>0.33333333333333298</v>
      </c>
      <c r="H7067">
        <v>8</v>
      </c>
      <c r="I7067" s="13" t="s">
        <v>219</v>
      </c>
      <c r="J7067">
        <v>1</v>
      </c>
      <c r="K7067" s="13" t="s">
        <v>191</v>
      </c>
      <c r="L7067">
        <v>4</v>
      </c>
      <c r="M7067">
        <v>1</v>
      </c>
      <c r="N7067" s="13" t="s">
        <v>212</v>
      </c>
      <c r="O7067" s="13" t="s">
        <v>95</v>
      </c>
      <c r="P7067">
        <v>38</v>
      </c>
      <c r="Q7067" s="13" t="s">
        <v>195</v>
      </c>
      <c r="R7067" s="13" t="s">
        <v>205</v>
      </c>
      <c r="S7067" s="13" t="s">
        <v>196</v>
      </c>
      <c r="T7067">
        <v>1</v>
      </c>
      <c r="U7067">
        <v>0</v>
      </c>
      <c r="V7067">
        <v>1</v>
      </c>
      <c r="W7067" s="13" t="s">
        <v>101</v>
      </c>
      <c r="X7067">
        <v>0.6</v>
      </c>
    </row>
    <row r="7068" spans="1:24" x14ac:dyDescent="0.3">
      <c r="A7068">
        <v>7066</v>
      </c>
      <c r="B7068" t="s">
        <v>217</v>
      </c>
      <c r="C7068" t="s">
        <v>218</v>
      </c>
      <c r="D7068">
        <v>22.669654999999999</v>
      </c>
      <c r="E7068">
        <v>88.304302000000007</v>
      </c>
      <c r="F7068" s="18">
        <v>45681</v>
      </c>
      <c r="G7068" s="19">
        <v>0.66666666666666696</v>
      </c>
      <c r="H7068">
        <v>16</v>
      </c>
      <c r="I7068" s="13" t="s">
        <v>211</v>
      </c>
      <c r="J7068">
        <v>0</v>
      </c>
      <c r="K7068" s="13" t="s">
        <v>92</v>
      </c>
      <c r="L7068">
        <v>3</v>
      </c>
      <c r="M7068">
        <v>0</v>
      </c>
      <c r="N7068" s="13" t="s">
        <v>192</v>
      </c>
      <c r="O7068" s="13" t="s">
        <v>97</v>
      </c>
      <c r="P7068">
        <v>23</v>
      </c>
      <c r="Q7068" s="13" t="s">
        <v>195</v>
      </c>
      <c r="R7068" s="13" t="s">
        <v>199</v>
      </c>
      <c r="S7068" s="13" t="s">
        <v>193</v>
      </c>
      <c r="T7068">
        <v>2</v>
      </c>
      <c r="U7068">
        <v>2</v>
      </c>
      <c r="V7068">
        <v>0</v>
      </c>
      <c r="W7068" s="13" t="s">
        <v>101</v>
      </c>
      <c r="X7068">
        <v>0.1</v>
      </c>
    </row>
    <row r="7069" spans="1:24" x14ac:dyDescent="0.3">
      <c r="A7069">
        <v>7067</v>
      </c>
      <c r="B7069" t="s">
        <v>203</v>
      </c>
      <c r="C7069" t="s">
        <v>203</v>
      </c>
      <c r="D7069">
        <v>28.618870000000001</v>
      </c>
      <c r="E7069">
        <v>76.965560999999994</v>
      </c>
      <c r="F7069" s="18">
        <v>45469</v>
      </c>
      <c r="G7069" s="19">
        <v>0.70833333333333304</v>
      </c>
      <c r="H7069">
        <v>17</v>
      </c>
      <c r="I7069" s="13" t="s">
        <v>194</v>
      </c>
      <c r="J7069">
        <v>0</v>
      </c>
      <c r="K7069" s="13" t="s">
        <v>191</v>
      </c>
      <c r="L7069">
        <v>3</v>
      </c>
      <c r="M7069">
        <v>0</v>
      </c>
      <c r="N7069" s="13" t="s">
        <v>94</v>
      </c>
      <c r="O7069" s="13" t="s">
        <v>95</v>
      </c>
      <c r="P7069">
        <v>35</v>
      </c>
      <c r="Q7069" s="13" t="s">
        <v>97</v>
      </c>
      <c r="R7069" s="13" t="s">
        <v>213</v>
      </c>
      <c r="S7069" s="13" t="s">
        <v>196</v>
      </c>
      <c r="T7069">
        <v>2</v>
      </c>
      <c r="U7069">
        <v>2</v>
      </c>
      <c r="V7069">
        <v>1</v>
      </c>
      <c r="W7069" s="13" t="s">
        <v>101</v>
      </c>
      <c r="X7069">
        <v>0.8</v>
      </c>
    </row>
    <row r="7070" spans="1:24" x14ac:dyDescent="0.3">
      <c r="A7070">
        <v>7068</v>
      </c>
      <c r="B7070" t="s">
        <v>217</v>
      </c>
      <c r="C7070" t="s">
        <v>218</v>
      </c>
      <c r="D7070">
        <v>22.498452</v>
      </c>
      <c r="E7070">
        <v>88.475684999999999</v>
      </c>
      <c r="F7070" s="18">
        <v>45343</v>
      </c>
      <c r="G7070" s="19">
        <v>0.95833333333333304</v>
      </c>
      <c r="H7070">
        <v>23</v>
      </c>
      <c r="I7070" s="13" t="s">
        <v>194</v>
      </c>
      <c r="J7070">
        <v>0</v>
      </c>
      <c r="K7070" s="13" t="s">
        <v>214</v>
      </c>
      <c r="L7070">
        <v>5</v>
      </c>
      <c r="M7070">
        <v>0</v>
      </c>
      <c r="N7070" s="13" t="s">
        <v>192</v>
      </c>
      <c r="O7070" s="13" t="s">
        <v>97</v>
      </c>
      <c r="P7070">
        <v>22</v>
      </c>
      <c r="Q7070" s="13" t="s">
        <v>97</v>
      </c>
      <c r="R7070" s="13" t="s">
        <v>98</v>
      </c>
      <c r="S7070" s="13" t="s">
        <v>196</v>
      </c>
      <c r="T7070">
        <v>5</v>
      </c>
      <c r="U7070">
        <v>3</v>
      </c>
      <c r="V7070">
        <v>0</v>
      </c>
      <c r="W7070" s="13" t="s">
        <v>101</v>
      </c>
      <c r="X7070">
        <v>0.3</v>
      </c>
    </row>
    <row r="7071" spans="1:24" x14ac:dyDescent="0.3">
      <c r="A7071">
        <v>7069</v>
      </c>
      <c r="B7071" t="s">
        <v>203</v>
      </c>
      <c r="C7071" t="s">
        <v>203</v>
      </c>
      <c r="D7071">
        <v>28.535087999999998</v>
      </c>
      <c r="E7071">
        <v>77.038905</v>
      </c>
      <c r="F7071" s="18">
        <v>44754</v>
      </c>
      <c r="G7071" s="19">
        <v>0.45833333333333298</v>
      </c>
      <c r="H7071">
        <v>11</v>
      </c>
      <c r="I7071" s="13" t="s">
        <v>215</v>
      </c>
      <c r="J7071">
        <v>0</v>
      </c>
      <c r="K7071" s="13" t="s">
        <v>92</v>
      </c>
      <c r="L7071">
        <v>3</v>
      </c>
      <c r="M7071">
        <v>0</v>
      </c>
      <c r="N7071" s="13" t="s">
        <v>192</v>
      </c>
      <c r="O7071" s="13" t="s">
        <v>97</v>
      </c>
      <c r="P7071">
        <v>25</v>
      </c>
      <c r="Q7071" s="13" t="s">
        <v>97</v>
      </c>
      <c r="R7071" s="13" t="s">
        <v>208</v>
      </c>
      <c r="S7071" s="13" t="s">
        <v>196</v>
      </c>
      <c r="T7071">
        <v>2</v>
      </c>
      <c r="U7071">
        <v>0</v>
      </c>
      <c r="V7071">
        <v>0</v>
      </c>
      <c r="W7071" s="13" t="s">
        <v>101</v>
      </c>
      <c r="X7071">
        <v>0.3</v>
      </c>
    </row>
    <row r="7072" spans="1:24" x14ac:dyDescent="0.3">
      <c r="A7072">
        <v>7070</v>
      </c>
      <c r="B7072" t="s">
        <v>217</v>
      </c>
      <c r="C7072" t="s">
        <v>218</v>
      </c>
      <c r="D7072">
        <v>22.533951999999999</v>
      </c>
      <c r="E7072">
        <v>88.277702000000005</v>
      </c>
      <c r="F7072" s="18">
        <v>44980</v>
      </c>
      <c r="G7072" s="19">
        <v>0.125</v>
      </c>
      <c r="H7072">
        <v>3</v>
      </c>
      <c r="I7072" s="13" t="s">
        <v>202</v>
      </c>
      <c r="J7072">
        <v>0</v>
      </c>
      <c r="K7072" s="13" t="s">
        <v>191</v>
      </c>
      <c r="L7072">
        <v>1</v>
      </c>
      <c r="M7072">
        <v>1</v>
      </c>
      <c r="N7072" s="13" t="s">
        <v>192</v>
      </c>
      <c r="O7072" s="13" t="s">
        <v>97</v>
      </c>
      <c r="P7072">
        <v>38</v>
      </c>
      <c r="Q7072" s="13" t="s">
        <v>195</v>
      </c>
      <c r="R7072" s="13" t="s">
        <v>98</v>
      </c>
      <c r="S7072" s="13" t="s">
        <v>196</v>
      </c>
      <c r="T7072">
        <v>5</v>
      </c>
      <c r="U7072">
        <v>3</v>
      </c>
      <c r="V7072">
        <v>0</v>
      </c>
      <c r="W7072" s="13" t="s">
        <v>101</v>
      </c>
      <c r="X7072">
        <v>0.1</v>
      </c>
    </row>
    <row r="7073" spans="1:24" x14ac:dyDescent="0.3">
      <c r="A7073">
        <v>7071</v>
      </c>
      <c r="B7073" t="s">
        <v>197</v>
      </c>
      <c r="C7073" t="s">
        <v>198</v>
      </c>
      <c r="D7073">
        <v>30.689996000000001</v>
      </c>
      <c r="E7073">
        <v>76.768107000000001</v>
      </c>
      <c r="F7073" s="18">
        <v>45370</v>
      </c>
      <c r="G7073" s="19">
        <v>0.66666666666666696</v>
      </c>
      <c r="H7073">
        <v>16</v>
      </c>
      <c r="I7073" s="13" t="s">
        <v>215</v>
      </c>
      <c r="J7073">
        <v>0</v>
      </c>
      <c r="K7073" s="13" t="s">
        <v>92</v>
      </c>
      <c r="L7073">
        <v>2</v>
      </c>
      <c r="M7073">
        <v>0</v>
      </c>
      <c r="N7073" s="13" t="s">
        <v>212</v>
      </c>
      <c r="O7073" s="13" t="s">
        <v>95</v>
      </c>
      <c r="P7073">
        <v>35</v>
      </c>
      <c r="Q7073" s="13" t="s">
        <v>95</v>
      </c>
      <c r="R7073" s="13" t="s">
        <v>199</v>
      </c>
      <c r="S7073" s="13" t="s">
        <v>193</v>
      </c>
      <c r="T7073">
        <v>5</v>
      </c>
      <c r="U7073">
        <v>5</v>
      </c>
      <c r="V7073">
        <v>0</v>
      </c>
      <c r="W7073" s="13" t="s">
        <v>101</v>
      </c>
      <c r="X7073">
        <v>0.45</v>
      </c>
    </row>
    <row r="7074" spans="1:24" x14ac:dyDescent="0.3">
      <c r="A7074">
        <v>7072</v>
      </c>
      <c r="B7074" t="s">
        <v>200</v>
      </c>
      <c r="C7074" t="s">
        <v>201</v>
      </c>
      <c r="D7074">
        <v>12.904833999999999</v>
      </c>
      <c r="E7074">
        <v>80.288228000000004</v>
      </c>
      <c r="F7074" s="18">
        <v>45006</v>
      </c>
      <c r="G7074" s="19">
        <v>0.58333333333333304</v>
      </c>
      <c r="H7074">
        <v>14</v>
      </c>
      <c r="I7074" s="13" t="s">
        <v>215</v>
      </c>
      <c r="J7074">
        <v>0</v>
      </c>
      <c r="K7074" s="13" t="s">
        <v>214</v>
      </c>
      <c r="L7074">
        <v>3</v>
      </c>
      <c r="M7074">
        <v>0</v>
      </c>
      <c r="N7074" s="13" t="s">
        <v>212</v>
      </c>
      <c r="O7074" s="13" t="s">
        <v>195</v>
      </c>
      <c r="P7074">
        <v>23</v>
      </c>
      <c r="Q7074" s="13" t="s">
        <v>95</v>
      </c>
      <c r="R7074" s="13" t="s">
        <v>208</v>
      </c>
      <c r="S7074" s="13" t="s">
        <v>196</v>
      </c>
      <c r="T7074">
        <v>5</v>
      </c>
      <c r="U7074">
        <v>3</v>
      </c>
      <c r="V7074">
        <v>0</v>
      </c>
      <c r="W7074" s="13" t="s">
        <v>101</v>
      </c>
      <c r="X7074">
        <v>0.25</v>
      </c>
    </row>
    <row r="7075" spans="1:24" x14ac:dyDescent="0.3">
      <c r="A7075">
        <v>7073</v>
      </c>
      <c r="B7075" t="s">
        <v>203</v>
      </c>
      <c r="C7075" t="s">
        <v>203</v>
      </c>
      <c r="D7075">
        <v>28.474786999999999</v>
      </c>
      <c r="E7075">
        <v>77.157538000000002</v>
      </c>
      <c r="F7075" s="18">
        <v>45472</v>
      </c>
      <c r="G7075" s="19">
        <v>0.875</v>
      </c>
      <c r="H7075">
        <v>21</v>
      </c>
      <c r="I7075" s="13" t="s">
        <v>219</v>
      </c>
      <c r="J7075">
        <v>1</v>
      </c>
      <c r="K7075" s="13" t="s">
        <v>92</v>
      </c>
      <c r="L7075">
        <v>5</v>
      </c>
      <c r="M7075">
        <v>1</v>
      </c>
      <c r="N7075" s="13" t="s">
        <v>212</v>
      </c>
      <c r="O7075" s="13" t="s">
        <v>195</v>
      </c>
      <c r="P7075">
        <v>19</v>
      </c>
      <c r="Q7075" s="13" t="s">
        <v>95</v>
      </c>
      <c r="R7075" s="13" t="s">
        <v>199</v>
      </c>
      <c r="S7075" s="13" t="s">
        <v>196</v>
      </c>
      <c r="T7075">
        <v>5</v>
      </c>
      <c r="U7075">
        <v>5</v>
      </c>
      <c r="V7075">
        <v>0</v>
      </c>
      <c r="W7075" s="13" t="s">
        <v>101</v>
      </c>
      <c r="X7075">
        <v>0.25</v>
      </c>
    </row>
    <row r="7076" spans="1:24" x14ac:dyDescent="0.3">
      <c r="A7076">
        <v>7074</v>
      </c>
      <c r="B7076" t="s">
        <v>206</v>
      </c>
      <c r="C7076" t="s">
        <v>207</v>
      </c>
      <c r="D7076">
        <v>13.028041999999999</v>
      </c>
      <c r="E7076">
        <v>77.653514999999999</v>
      </c>
      <c r="F7076" s="18">
        <v>44788</v>
      </c>
      <c r="G7076" s="19">
        <v>0.66666666666666696</v>
      </c>
      <c r="H7076">
        <v>16</v>
      </c>
      <c r="I7076" s="13" t="s">
        <v>204</v>
      </c>
      <c r="J7076">
        <v>0</v>
      </c>
      <c r="K7076" s="13" t="s">
        <v>191</v>
      </c>
      <c r="L7076">
        <v>5</v>
      </c>
      <c r="M7076">
        <v>1</v>
      </c>
      <c r="N7076" s="13" t="s">
        <v>192</v>
      </c>
      <c r="O7076" s="13" t="s">
        <v>97</v>
      </c>
      <c r="P7076">
        <v>18</v>
      </c>
      <c r="Q7076" s="13" t="s">
        <v>97</v>
      </c>
      <c r="R7076" s="13" t="s">
        <v>199</v>
      </c>
      <c r="S7076" s="13" t="s">
        <v>196</v>
      </c>
      <c r="T7076">
        <v>3</v>
      </c>
      <c r="U7076">
        <v>3</v>
      </c>
      <c r="V7076">
        <v>0</v>
      </c>
      <c r="W7076" s="13" t="s">
        <v>101</v>
      </c>
      <c r="X7076">
        <v>0.3</v>
      </c>
    </row>
    <row r="7077" spans="1:24" x14ac:dyDescent="0.3">
      <c r="A7077">
        <v>7075</v>
      </c>
      <c r="B7077" t="s">
        <v>190</v>
      </c>
      <c r="C7077" t="s">
        <v>80</v>
      </c>
      <c r="D7077">
        <v>19.042558</v>
      </c>
      <c r="E7077">
        <v>72.840391999999994</v>
      </c>
      <c r="F7077" s="18">
        <v>45713</v>
      </c>
      <c r="G7077" s="19">
        <v>0</v>
      </c>
      <c r="H7077">
        <v>0</v>
      </c>
      <c r="I7077" s="13" t="s">
        <v>215</v>
      </c>
      <c r="J7077">
        <v>0</v>
      </c>
      <c r="K7077" s="13" t="s">
        <v>191</v>
      </c>
      <c r="L7077">
        <v>3</v>
      </c>
      <c r="M7077">
        <v>1</v>
      </c>
      <c r="N7077" s="13" t="s">
        <v>94</v>
      </c>
      <c r="O7077" s="13" t="s">
        <v>95</v>
      </c>
      <c r="P7077">
        <v>19</v>
      </c>
      <c r="Q7077" s="13" t="s">
        <v>95</v>
      </c>
      <c r="R7077" s="13" t="s">
        <v>98</v>
      </c>
      <c r="S7077" s="13" t="s">
        <v>193</v>
      </c>
      <c r="T7077">
        <v>2</v>
      </c>
      <c r="U7077">
        <v>2</v>
      </c>
      <c r="V7077">
        <v>0</v>
      </c>
      <c r="W7077" s="13" t="s">
        <v>101</v>
      </c>
      <c r="X7077">
        <v>0.45</v>
      </c>
    </row>
    <row r="7078" spans="1:24" x14ac:dyDescent="0.3">
      <c r="A7078">
        <v>7076</v>
      </c>
      <c r="B7078" t="s">
        <v>190</v>
      </c>
      <c r="C7078" t="s">
        <v>80</v>
      </c>
      <c r="D7078">
        <v>19.145357000000001</v>
      </c>
      <c r="E7078">
        <v>72.916565000000006</v>
      </c>
      <c r="F7078" s="18">
        <v>44881</v>
      </c>
      <c r="G7078" s="19">
        <v>0.75</v>
      </c>
      <c r="H7078">
        <v>18</v>
      </c>
      <c r="I7078" s="13" t="s">
        <v>194</v>
      </c>
      <c r="J7078">
        <v>0</v>
      </c>
      <c r="K7078" s="13" t="s">
        <v>214</v>
      </c>
      <c r="L7078">
        <v>1</v>
      </c>
      <c r="M7078">
        <v>0</v>
      </c>
      <c r="N7078" s="13" t="s">
        <v>94</v>
      </c>
      <c r="O7078" s="13" t="s">
        <v>95</v>
      </c>
      <c r="P7078">
        <v>29</v>
      </c>
      <c r="Q7078" s="13" t="s">
        <v>97</v>
      </c>
      <c r="R7078" s="13" t="s">
        <v>98</v>
      </c>
      <c r="S7078" s="13" t="s">
        <v>99</v>
      </c>
      <c r="T7078">
        <v>1</v>
      </c>
      <c r="U7078">
        <v>1</v>
      </c>
      <c r="V7078">
        <v>1</v>
      </c>
      <c r="W7078" s="13" t="s">
        <v>101</v>
      </c>
      <c r="X7078">
        <v>1</v>
      </c>
    </row>
    <row r="7079" spans="1:24" x14ac:dyDescent="0.3">
      <c r="A7079">
        <v>7077</v>
      </c>
      <c r="B7079" t="s">
        <v>203</v>
      </c>
      <c r="C7079" t="s">
        <v>203</v>
      </c>
      <c r="D7079">
        <v>28.459244000000002</v>
      </c>
      <c r="E7079">
        <v>77.260154999999997</v>
      </c>
      <c r="F7079" s="18">
        <v>45674</v>
      </c>
      <c r="G7079" s="19">
        <v>0.375</v>
      </c>
      <c r="H7079">
        <v>9</v>
      </c>
      <c r="I7079" s="13" t="s">
        <v>211</v>
      </c>
      <c r="J7079">
        <v>0</v>
      </c>
      <c r="K7079" s="13" t="s">
        <v>214</v>
      </c>
      <c r="L7079">
        <v>5</v>
      </c>
      <c r="M7079">
        <v>1</v>
      </c>
      <c r="N7079" s="13" t="s">
        <v>212</v>
      </c>
      <c r="O7079" s="13" t="s">
        <v>95</v>
      </c>
      <c r="P7079">
        <v>29</v>
      </c>
      <c r="Q7079" s="13" t="s">
        <v>97</v>
      </c>
      <c r="R7079" s="13" t="s">
        <v>98</v>
      </c>
      <c r="S7079" s="13" t="s">
        <v>196</v>
      </c>
      <c r="T7079">
        <v>1</v>
      </c>
      <c r="U7079">
        <v>0</v>
      </c>
      <c r="V7079">
        <v>1</v>
      </c>
      <c r="W7079" s="13" t="s">
        <v>101</v>
      </c>
      <c r="X7079">
        <v>0.8</v>
      </c>
    </row>
    <row r="7080" spans="1:24" x14ac:dyDescent="0.3">
      <c r="A7080">
        <v>7078</v>
      </c>
      <c r="B7080" t="s">
        <v>206</v>
      </c>
      <c r="C7080" t="s">
        <v>207</v>
      </c>
      <c r="D7080">
        <v>12.862</v>
      </c>
      <c r="E7080">
        <v>77.795912000000001</v>
      </c>
      <c r="F7080" s="18">
        <v>44765</v>
      </c>
      <c r="G7080" s="19">
        <v>0.83333333333333304</v>
      </c>
      <c r="H7080">
        <v>20</v>
      </c>
      <c r="I7080" s="13" t="s">
        <v>219</v>
      </c>
      <c r="J7080">
        <v>1</v>
      </c>
      <c r="K7080" s="13" t="s">
        <v>214</v>
      </c>
      <c r="L7080">
        <v>3</v>
      </c>
      <c r="M7080">
        <v>0</v>
      </c>
      <c r="N7080" s="13" t="s">
        <v>192</v>
      </c>
      <c r="O7080" s="13" t="s">
        <v>97</v>
      </c>
      <c r="P7080">
        <v>40</v>
      </c>
      <c r="Q7080" s="13" t="s">
        <v>95</v>
      </c>
      <c r="R7080" s="13" t="s">
        <v>205</v>
      </c>
      <c r="S7080" s="13" t="s">
        <v>196</v>
      </c>
      <c r="T7080">
        <v>3</v>
      </c>
      <c r="U7080">
        <v>3</v>
      </c>
      <c r="V7080">
        <v>0</v>
      </c>
      <c r="W7080" s="13" t="s">
        <v>101</v>
      </c>
      <c r="X7080">
        <v>0.1</v>
      </c>
    </row>
    <row r="7081" spans="1:24" x14ac:dyDescent="0.3">
      <c r="A7081">
        <v>7079</v>
      </c>
      <c r="B7081" t="s">
        <v>79</v>
      </c>
      <c r="C7081" t="s">
        <v>80</v>
      </c>
      <c r="D7081">
        <v>18.527277999999999</v>
      </c>
      <c r="E7081">
        <v>73.951702999999995</v>
      </c>
      <c r="F7081" s="18">
        <v>45498</v>
      </c>
      <c r="G7081" s="19">
        <v>0.33333333333333298</v>
      </c>
      <c r="H7081">
        <v>8</v>
      </c>
      <c r="I7081" s="13" t="s">
        <v>202</v>
      </c>
      <c r="J7081">
        <v>0</v>
      </c>
      <c r="K7081" s="13" t="s">
        <v>191</v>
      </c>
      <c r="L7081">
        <v>4</v>
      </c>
      <c r="M7081">
        <v>1</v>
      </c>
      <c r="N7081" s="13" t="s">
        <v>212</v>
      </c>
      <c r="O7081" s="13" t="s">
        <v>195</v>
      </c>
      <c r="P7081">
        <v>32</v>
      </c>
      <c r="Q7081" s="13" t="s">
        <v>97</v>
      </c>
      <c r="R7081" s="13" t="s">
        <v>98</v>
      </c>
      <c r="S7081" s="13" t="s">
        <v>196</v>
      </c>
      <c r="T7081">
        <v>5</v>
      </c>
      <c r="U7081">
        <v>0</v>
      </c>
      <c r="V7081">
        <v>1</v>
      </c>
      <c r="W7081" s="13" t="s">
        <v>101</v>
      </c>
      <c r="X7081">
        <v>0.6</v>
      </c>
    </row>
    <row r="7082" spans="1:24" x14ac:dyDescent="0.3">
      <c r="A7082">
        <v>7080</v>
      </c>
      <c r="B7082" t="s">
        <v>190</v>
      </c>
      <c r="C7082" t="s">
        <v>80</v>
      </c>
      <c r="D7082">
        <v>18.844466000000001</v>
      </c>
      <c r="E7082">
        <v>72.824431000000004</v>
      </c>
      <c r="F7082" s="18">
        <v>44893</v>
      </c>
      <c r="G7082" s="19">
        <v>8.3333333333333301E-2</v>
      </c>
      <c r="H7082">
        <v>2</v>
      </c>
      <c r="I7082" s="13" t="s">
        <v>204</v>
      </c>
      <c r="J7082">
        <v>0</v>
      </c>
      <c r="K7082" s="13" t="s">
        <v>92</v>
      </c>
      <c r="L7082">
        <v>1</v>
      </c>
      <c r="M7082">
        <v>0</v>
      </c>
      <c r="N7082" s="13" t="s">
        <v>192</v>
      </c>
      <c r="O7082" s="13" t="s">
        <v>97</v>
      </c>
      <c r="P7082">
        <v>40</v>
      </c>
      <c r="Q7082" s="13" t="s">
        <v>95</v>
      </c>
      <c r="R7082" s="13" t="s">
        <v>199</v>
      </c>
      <c r="S7082" s="13" t="s">
        <v>196</v>
      </c>
      <c r="T7082">
        <v>1</v>
      </c>
      <c r="U7082">
        <v>0</v>
      </c>
      <c r="V7082">
        <v>0</v>
      </c>
      <c r="W7082" s="13" t="s">
        <v>101</v>
      </c>
      <c r="X7082">
        <v>0.1</v>
      </c>
    </row>
    <row r="7083" spans="1:24" x14ac:dyDescent="0.3">
      <c r="A7083">
        <v>7081</v>
      </c>
      <c r="B7083" t="s">
        <v>79</v>
      </c>
      <c r="C7083" t="s">
        <v>80</v>
      </c>
      <c r="D7083">
        <v>18.450828999999999</v>
      </c>
      <c r="E7083">
        <v>73.815523999999996</v>
      </c>
      <c r="F7083" s="18">
        <v>44894</v>
      </c>
      <c r="G7083" s="19">
        <v>0.91666666666666696</v>
      </c>
      <c r="H7083">
        <v>22</v>
      </c>
      <c r="I7083" s="13" t="s">
        <v>215</v>
      </c>
      <c r="J7083">
        <v>0</v>
      </c>
      <c r="K7083" s="13" t="s">
        <v>214</v>
      </c>
      <c r="L7083">
        <v>5</v>
      </c>
      <c r="M7083">
        <v>1</v>
      </c>
      <c r="N7083" s="13" t="s">
        <v>212</v>
      </c>
      <c r="O7083" s="13" t="s">
        <v>195</v>
      </c>
      <c r="P7083">
        <v>17</v>
      </c>
      <c r="Q7083" s="13" t="s">
        <v>95</v>
      </c>
      <c r="R7083" s="13" t="s">
        <v>199</v>
      </c>
      <c r="S7083" s="13" t="s">
        <v>196</v>
      </c>
      <c r="T7083">
        <v>2</v>
      </c>
      <c r="U7083">
        <v>2</v>
      </c>
      <c r="V7083">
        <v>0</v>
      </c>
      <c r="W7083" s="13" t="s">
        <v>101</v>
      </c>
      <c r="X7083">
        <v>0.25</v>
      </c>
    </row>
    <row r="7084" spans="1:24" x14ac:dyDescent="0.3">
      <c r="A7084">
        <v>7082</v>
      </c>
      <c r="B7084" t="s">
        <v>79</v>
      </c>
      <c r="C7084" t="s">
        <v>80</v>
      </c>
      <c r="D7084">
        <v>18.549392999999998</v>
      </c>
      <c r="E7084">
        <v>73.736493999999993</v>
      </c>
      <c r="F7084" s="18">
        <v>44646</v>
      </c>
      <c r="G7084" s="19">
        <v>0.5</v>
      </c>
      <c r="H7084">
        <v>12</v>
      </c>
      <c r="I7084" s="13" t="s">
        <v>219</v>
      </c>
      <c r="J7084">
        <v>1</v>
      </c>
      <c r="K7084" s="13" t="s">
        <v>214</v>
      </c>
      <c r="L7084">
        <v>6</v>
      </c>
      <c r="M7084">
        <v>0</v>
      </c>
      <c r="N7084" s="13" t="s">
        <v>212</v>
      </c>
      <c r="O7084" s="13" t="s">
        <v>95</v>
      </c>
      <c r="P7084">
        <v>20</v>
      </c>
      <c r="Q7084" s="13" t="s">
        <v>195</v>
      </c>
      <c r="R7084" s="13" t="s">
        <v>199</v>
      </c>
      <c r="S7084" s="13" t="s">
        <v>196</v>
      </c>
      <c r="T7084">
        <v>3</v>
      </c>
      <c r="U7084">
        <v>2</v>
      </c>
      <c r="V7084">
        <v>0</v>
      </c>
      <c r="W7084" s="13" t="s">
        <v>101</v>
      </c>
      <c r="X7084">
        <v>0.45</v>
      </c>
    </row>
    <row r="7085" spans="1:24" x14ac:dyDescent="0.3">
      <c r="A7085">
        <v>7083</v>
      </c>
      <c r="B7085" t="s">
        <v>190</v>
      </c>
      <c r="C7085" t="s">
        <v>80</v>
      </c>
      <c r="D7085">
        <v>19.296603999999999</v>
      </c>
      <c r="E7085">
        <v>72.873457000000002</v>
      </c>
      <c r="F7085" s="18">
        <v>45358</v>
      </c>
      <c r="G7085" s="19">
        <v>0.625</v>
      </c>
      <c r="H7085">
        <v>15</v>
      </c>
      <c r="I7085" s="13" t="s">
        <v>202</v>
      </c>
      <c r="J7085">
        <v>0</v>
      </c>
      <c r="K7085" s="13" t="s">
        <v>191</v>
      </c>
      <c r="L7085">
        <v>4</v>
      </c>
      <c r="M7085">
        <v>0</v>
      </c>
      <c r="N7085" s="13" t="s">
        <v>192</v>
      </c>
      <c r="O7085" s="13" t="s">
        <v>97</v>
      </c>
      <c r="P7085">
        <v>19</v>
      </c>
      <c r="Q7085" s="13" t="s">
        <v>195</v>
      </c>
      <c r="R7085" s="13" t="s">
        <v>208</v>
      </c>
      <c r="S7085" s="13" t="s">
        <v>196</v>
      </c>
      <c r="T7085">
        <v>3</v>
      </c>
      <c r="U7085">
        <v>0</v>
      </c>
      <c r="V7085">
        <v>0</v>
      </c>
      <c r="W7085" s="13" t="s">
        <v>101</v>
      </c>
      <c r="X7085">
        <v>0.1</v>
      </c>
    </row>
    <row r="7086" spans="1:24" x14ac:dyDescent="0.3">
      <c r="A7086">
        <v>7084</v>
      </c>
      <c r="B7086" t="s">
        <v>217</v>
      </c>
      <c r="C7086" t="s">
        <v>218</v>
      </c>
      <c r="D7086">
        <v>22.690957000000001</v>
      </c>
      <c r="E7086">
        <v>88.397998000000001</v>
      </c>
      <c r="F7086" s="18">
        <v>45403</v>
      </c>
      <c r="G7086" s="19">
        <v>0.41666666666666702</v>
      </c>
      <c r="H7086">
        <v>10</v>
      </c>
      <c r="I7086" s="13" t="s">
        <v>89</v>
      </c>
      <c r="J7086">
        <v>1</v>
      </c>
      <c r="K7086" s="13" t="s">
        <v>214</v>
      </c>
      <c r="L7086">
        <v>5</v>
      </c>
      <c r="M7086">
        <v>1</v>
      </c>
      <c r="N7086" s="13" t="s">
        <v>192</v>
      </c>
      <c r="O7086" s="13" t="s">
        <v>97</v>
      </c>
      <c r="P7086">
        <v>33</v>
      </c>
      <c r="Q7086" s="13" t="s">
        <v>97</v>
      </c>
      <c r="R7086" s="13" t="s">
        <v>213</v>
      </c>
      <c r="S7086" s="13" t="s">
        <v>196</v>
      </c>
      <c r="T7086">
        <v>2</v>
      </c>
      <c r="U7086">
        <v>1</v>
      </c>
      <c r="V7086">
        <v>1</v>
      </c>
      <c r="W7086" s="13" t="s">
        <v>101</v>
      </c>
      <c r="X7086">
        <v>0.45</v>
      </c>
    </row>
    <row r="7087" spans="1:24" x14ac:dyDescent="0.3">
      <c r="A7087">
        <v>7085</v>
      </c>
      <c r="B7087" t="s">
        <v>209</v>
      </c>
      <c r="C7087" t="s">
        <v>210</v>
      </c>
      <c r="D7087">
        <v>17.281872</v>
      </c>
      <c r="E7087">
        <v>78.578390999999996</v>
      </c>
      <c r="F7087" s="18">
        <v>45703</v>
      </c>
      <c r="G7087" s="19">
        <v>0.5</v>
      </c>
      <c r="H7087">
        <v>12</v>
      </c>
      <c r="I7087" s="13" t="s">
        <v>219</v>
      </c>
      <c r="J7087">
        <v>1</v>
      </c>
      <c r="K7087" s="13" t="s">
        <v>214</v>
      </c>
      <c r="L7087">
        <v>5</v>
      </c>
      <c r="M7087">
        <v>0</v>
      </c>
      <c r="N7087" s="13" t="s">
        <v>94</v>
      </c>
      <c r="O7087" s="13" t="s">
        <v>95</v>
      </c>
      <c r="P7087">
        <v>21</v>
      </c>
      <c r="Q7087" s="13" t="s">
        <v>97</v>
      </c>
      <c r="R7087" s="13" t="s">
        <v>208</v>
      </c>
      <c r="S7087" s="13" t="s">
        <v>99</v>
      </c>
      <c r="T7087">
        <v>1</v>
      </c>
      <c r="U7087">
        <v>1</v>
      </c>
      <c r="V7087">
        <v>0</v>
      </c>
      <c r="W7087" s="13" t="s">
        <v>101</v>
      </c>
      <c r="X7087">
        <v>0.85</v>
      </c>
    </row>
    <row r="7088" spans="1:24" x14ac:dyDescent="0.3">
      <c r="A7088">
        <v>7086</v>
      </c>
      <c r="B7088" t="s">
        <v>217</v>
      </c>
      <c r="C7088" t="s">
        <v>218</v>
      </c>
      <c r="D7088">
        <v>22.555517999999999</v>
      </c>
      <c r="E7088">
        <v>88.337498999999994</v>
      </c>
      <c r="F7088" s="18">
        <v>45301</v>
      </c>
      <c r="G7088" s="19">
        <v>0.83333333333333304</v>
      </c>
      <c r="H7088">
        <v>20</v>
      </c>
      <c r="I7088" s="13" t="s">
        <v>194</v>
      </c>
      <c r="J7088">
        <v>0</v>
      </c>
      <c r="K7088" s="13" t="s">
        <v>214</v>
      </c>
      <c r="L7088">
        <v>1</v>
      </c>
      <c r="M7088">
        <v>1</v>
      </c>
      <c r="N7088" s="13" t="s">
        <v>192</v>
      </c>
      <c r="O7088" s="13" t="s">
        <v>97</v>
      </c>
      <c r="P7088">
        <v>17</v>
      </c>
      <c r="Q7088" s="13" t="s">
        <v>97</v>
      </c>
      <c r="R7088" s="13" t="s">
        <v>213</v>
      </c>
      <c r="S7088" s="13" t="s">
        <v>196</v>
      </c>
      <c r="T7088">
        <v>3</v>
      </c>
      <c r="U7088">
        <v>3</v>
      </c>
      <c r="V7088">
        <v>0</v>
      </c>
      <c r="W7088" s="13" t="s">
        <v>101</v>
      </c>
      <c r="X7088">
        <v>0.3</v>
      </c>
    </row>
    <row r="7089" spans="1:24" x14ac:dyDescent="0.3">
      <c r="A7089">
        <v>7087</v>
      </c>
      <c r="B7089" t="s">
        <v>190</v>
      </c>
      <c r="C7089" t="s">
        <v>80</v>
      </c>
      <c r="D7089">
        <v>18.961278</v>
      </c>
      <c r="E7089">
        <v>72.747799000000001</v>
      </c>
      <c r="F7089" s="18">
        <v>45308</v>
      </c>
      <c r="G7089" s="19">
        <v>8.3333333333333301E-2</v>
      </c>
      <c r="H7089">
        <v>2</v>
      </c>
      <c r="I7089" s="13" t="s">
        <v>194</v>
      </c>
      <c r="J7089">
        <v>0</v>
      </c>
      <c r="K7089" s="13" t="s">
        <v>214</v>
      </c>
      <c r="L7089">
        <v>5</v>
      </c>
      <c r="M7089">
        <v>0</v>
      </c>
      <c r="N7089" s="13" t="s">
        <v>192</v>
      </c>
      <c r="O7089" s="13" t="s">
        <v>97</v>
      </c>
      <c r="P7089">
        <v>16</v>
      </c>
      <c r="Q7089" s="13" t="s">
        <v>195</v>
      </c>
      <c r="R7089" s="13" t="s">
        <v>213</v>
      </c>
      <c r="S7089" s="13" t="s">
        <v>193</v>
      </c>
      <c r="T7089">
        <v>1</v>
      </c>
      <c r="U7089">
        <v>0</v>
      </c>
      <c r="V7089">
        <v>0</v>
      </c>
      <c r="W7089" s="13" t="s">
        <v>101</v>
      </c>
      <c r="X7089">
        <v>0.1</v>
      </c>
    </row>
    <row r="7090" spans="1:24" x14ac:dyDescent="0.3">
      <c r="A7090">
        <v>7088</v>
      </c>
      <c r="B7090" t="s">
        <v>79</v>
      </c>
      <c r="C7090" t="s">
        <v>80</v>
      </c>
      <c r="D7090">
        <v>18.684497</v>
      </c>
      <c r="E7090">
        <v>73.966550999999995</v>
      </c>
      <c r="F7090" s="18">
        <v>45736</v>
      </c>
      <c r="G7090" s="19">
        <v>0.58333333333333304</v>
      </c>
      <c r="H7090">
        <v>14</v>
      </c>
      <c r="I7090" s="13" t="s">
        <v>202</v>
      </c>
      <c r="J7090">
        <v>0</v>
      </c>
      <c r="K7090" s="13" t="s">
        <v>214</v>
      </c>
      <c r="L7090">
        <v>1</v>
      </c>
      <c r="M7090">
        <v>0</v>
      </c>
      <c r="N7090" s="13" t="s">
        <v>192</v>
      </c>
      <c r="O7090" s="13" t="s">
        <v>97</v>
      </c>
      <c r="P7090">
        <v>40</v>
      </c>
      <c r="Q7090" s="13" t="s">
        <v>97</v>
      </c>
      <c r="R7090" s="13" t="s">
        <v>199</v>
      </c>
      <c r="S7090" s="13" t="s">
        <v>196</v>
      </c>
      <c r="T7090">
        <v>2</v>
      </c>
      <c r="U7090">
        <v>2</v>
      </c>
      <c r="V7090">
        <v>0</v>
      </c>
      <c r="W7090" s="13" t="s">
        <v>101</v>
      </c>
      <c r="X7090">
        <v>0.3</v>
      </c>
    </row>
    <row r="7091" spans="1:24" x14ac:dyDescent="0.3">
      <c r="A7091">
        <v>7089</v>
      </c>
      <c r="B7091" t="s">
        <v>203</v>
      </c>
      <c r="C7091" t="s">
        <v>203</v>
      </c>
      <c r="D7091">
        <v>28.431166000000001</v>
      </c>
      <c r="E7091">
        <v>76.833364000000003</v>
      </c>
      <c r="F7091" s="18">
        <v>44917</v>
      </c>
      <c r="G7091" s="19">
        <v>0.95833333333333304</v>
      </c>
      <c r="H7091">
        <v>23</v>
      </c>
      <c r="I7091" s="13" t="s">
        <v>202</v>
      </c>
      <c r="J7091">
        <v>0</v>
      </c>
      <c r="K7091" s="13" t="s">
        <v>191</v>
      </c>
      <c r="L7091">
        <v>2</v>
      </c>
      <c r="M7091">
        <v>1</v>
      </c>
      <c r="N7091" s="13" t="s">
        <v>94</v>
      </c>
      <c r="O7091" s="13" t="s">
        <v>95</v>
      </c>
      <c r="P7091">
        <v>25</v>
      </c>
      <c r="Q7091" s="13" t="s">
        <v>97</v>
      </c>
      <c r="R7091" s="13" t="s">
        <v>98</v>
      </c>
      <c r="S7091" s="13" t="s">
        <v>196</v>
      </c>
      <c r="T7091">
        <v>2</v>
      </c>
      <c r="U7091">
        <v>2</v>
      </c>
      <c r="V7091">
        <v>0</v>
      </c>
      <c r="W7091" s="13" t="s">
        <v>101</v>
      </c>
      <c r="X7091">
        <v>0.65</v>
      </c>
    </row>
    <row r="7092" spans="1:24" x14ac:dyDescent="0.3">
      <c r="A7092">
        <v>7090</v>
      </c>
      <c r="B7092" t="s">
        <v>217</v>
      </c>
      <c r="C7092" t="s">
        <v>218</v>
      </c>
      <c r="D7092">
        <v>22.519946999999998</v>
      </c>
      <c r="E7092">
        <v>88.204981000000004</v>
      </c>
      <c r="F7092" s="18">
        <v>45557</v>
      </c>
      <c r="G7092" s="19">
        <v>0.91666666666666696</v>
      </c>
      <c r="H7092">
        <v>22</v>
      </c>
      <c r="I7092" s="13" t="s">
        <v>89</v>
      </c>
      <c r="J7092">
        <v>1</v>
      </c>
      <c r="K7092" s="13" t="s">
        <v>92</v>
      </c>
      <c r="L7092">
        <v>2</v>
      </c>
      <c r="M7092">
        <v>0</v>
      </c>
      <c r="N7092" s="13" t="s">
        <v>212</v>
      </c>
      <c r="O7092" s="13" t="s">
        <v>95</v>
      </c>
      <c r="P7092">
        <v>25</v>
      </c>
      <c r="Q7092" s="13" t="s">
        <v>95</v>
      </c>
      <c r="R7092" s="13" t="s">
        <v>199</v>
      </c>
      <c r="S7092" s="13" t="s">
        <v>196</v>
      </c>
      <c r="T7092">
        <v>3</v>
      </c>
      <c r="U7092">
        <v>0</v>
      </c>
      <c r="V7092">
        <v>0</v>
      </c>
      <c r="W7092" s="13" t="s">
        <v>101</v>
      </c>
      <c r="X7092">
        <v>0.45</v>
      </c>
    </row>
    <row r="7093" spans="1:24" x14ac:dyDescent="0.3">
      <c r="A7093">
        <v>7091</v>
      </c>
      <c r="B7093" t="s">
        <v>197</v>
      </c>
      <c r="C7093" t="s">
        <v>198</v>
      </c>
      <c r="D7093">
        <v>30.781803</v>
      </c>
      <c r="E7093">
        <v>76.72636</v>
      </c>
      <c r="F7093" s="18">
        <v>44786</v>
      </c>
      <c r="G7093" s="19">
        <v>0.66666666666666696</v>
      </c>
      <c r="H7093">
        <v>16</v>
      </c>
      <c r="I7093" s="13" t="s">
        <v>219</v>
      </c>
      <c r="J7093">
        <v>1</v>
      </c>
      <c r="K7093" s="13" t="s">
        <v>214</v>
      </c>
      <c r="L7093">
        <v>5</v>
      </c>
      <c r="M7093">
        <v>1</v>
      </c>
      <c r="N7093" s="13" t="s">
        <v>192</v>
      </c>
      <c r="O7093" s="13" t="s">
        <v>97</v>
      </c>
      <c r="P7093">
        <v>15</v>
      </c>
      <c r="Q7093" s="13" t="s">
        <v>95</v>
      </c>
      <c r="R7093" s="13" t="s">
        <v>199</v>
      </c>
      <c r="S7093" s="13" t="s">
        <v>196</v>
      </c>
      <c r="T7093">
        <v>5</v>
      </c>
      <c r="U7093">
        <v>1</v>
      </c>
      <c r="V7093">
        <v>0</v>
      </c>
      <c r="W7093" s="13" t="s">
        <v>101</v>
      </c>
      <c r="X7093">
        <v>0.1</v>
      </c>
    </row>
    <row r="7094" spans="1:24" x14ac:dyDescent="0.3">
      <c r="A7094">
        <v>7092</v>
      </c>
      <c r="B7094" t="s">
        <v>190</v>
      </c>
      <c r="C7094" t="s">
        <v>80</v>
      </c>
      <c r="D7094">
        <v>18.939194000000001</v>
      </c>
      <c r="E7094">
        <v>72.926373999999996</v>
      </c>
      <c r="F7094" s="18">
        <v>45661</v>
      </c>
      <c r="G7094" s="19">
        <v>0.29166666666666702</v>
      </c>
      <c r="H7094">
        <v>7</v>
      </c>
      <c r="I7094" s="13" t="s">
        <v>219</v>
      </c>
      <c r="J7094">
        <v>1</v>
      </c>
      <c r="K7094" s="13" t="s">
        <v>214</v>
      </c>
      <c r="L7094">
        <v>3</v>
      </c>
      <c r="M7094">
        <v>1</v>
      </c>
      <c r="N7094" s="13" t="s">
        <v>94</v>
      </c>
      <c r="O7094" s="13" t="s">
        <v>95</v>
      </c>
      <c r="P7094">
        <v>31</v>
      </c>
      <c r="Q7094" s="13" t="s">
        <v>95</v>
      </c>
      <c r="R7094" s="13" t="s">
        <v>205</v>
      </c>
      <c r="S7094" s="13" t="s">
        <v>193</v>
      </c>
      <c r="T7094">
        <v>4</v>
      </c>
      <c r="U7094">
        <v>2</v>
      </c>
      <c r="V7094">
        <v>0</v>
      </c>
      <c r="W7094" s="13" t="s">
        <v>101</v>
      </c>
      <c r="X7094">
        <v>0.45</v>
      </c>
    </row>
    <row r="7095" spans="1:24" x14ac:dyDescent="0.3">
      <c r="A7095">
        <v>7093</v>
      </c>
      <c r="B7095" t="s">
        <v>217</v>
      </c>
      <c r="C7095" t="s">
        <v>218</v>
      </c>
      <c r="D7095">
        <v>22.699551</v>
      </c>
      <c r="E7095">
        <v>88.426447999999993</v>
      </c>
      <c r="F7095" s="18">
        <v>45439</v>
      </c>
      <c r="G7095" s="19">
        <v>0.25</v>
      </c>
      <c r="H7095">
        <v>6</v>
      </c>
      <c r="I7095" s="13" t="s">
        <v>204</v>
      </c>
      <c r="J7095">
        <v>0</v>
      </c>
      <c r="K7095" s="13" t="s">
        <v>92</v>
      </c>
      <c r="L7095">
        <v>2</v>
      </c>
      <c r="M7095">
        <v>1</v>
      </c>
      <c r="N7095" s="13" t="s">
        <v>212</v>
      </c>
      <c r="O7095" s="13" t="s">
        <v>195</v>
      </c>
      <c r="P7095">
        <v>15</v>
      </c>
      <c r="Q7095" s="13" t="s">
        <v>195</v>
      </c>
      <c r="R7095" s="13" t="s">
        <v>208</v>
      </c>
      <c r="S7095" s="13" t="s">
        <v>99</v>
      </c>
      <c r="T7095">
        <v>5</v>
      </c>
      <c r="U7095">
        <v>5</v>
      </c>
      <c r="V7095">
        <v>0</v>
      </c>
      <c r="W7095" s="13" t="s">
        <v>101</v>
      </c>
      <c r="X7095">
        <v>0.45</v>
      </c>
    </row>
    <row r="7096" spans="1:24" x14ac:dyDescent="0.3">
      <c r="A7096">
        <v>7094</v>
      </c>
      <c r="B7096" t="s">
        <v>79</v>
      </c>
      <c r="C7096" t="s">
        <v>80</v>
      </c>
      <c r="D7096">
        <v>18.400918000000001</v>
      </c>
      <c r="E7096">
        <v>73.958951999999996</v>
      </c>
      <c r="F7096" s="18">
        <v>44716</v>
      </c>
      <c r="G7096" s="19">
        <v>0.20833333333333301</v>
      </c>
      <c r="H7096">
        <v>5</v>
      </c>
      <c r="I7096" s="13" t="s">
        <v>219</v>
      </c>
      <c r="J7096">
        <v>1</v>
      </c>
      <c r="K7096" s="13" t="s">
        <v>191</v>
      </c>
      <c r="L7096">
        <v>6</v>
      </c>
      <c r="M7096">
        <v>0</v>
      </c>
      <c r="N7096" s="13" t="s">
        <v>212</v>
      </c>
      <c r="O7096" s="13" t="s">
        <v>95</v>
      </c>
      <c r="P7096">
        <v>18</v>
      </c>
      <c r="Q7096" s="13" t="s">
        <v>97</v>
      </c>
      <c r="R7096" s="13" t="s">
        <v>98</v>
      </c>
      <c r="S7096" s="13" t="s">
        <v>196</v>
      </c>
      <c r="T7096">
        <v>1</v>
      </c>
      <c r="U7096">
        <v>1</v>
      </c>
      <c r="V7096">
        <v>0</v>
      </c>
      <c r="W7096" s="13" t="s">
        <v>101</v>
      </c>
      <c r="X7096">
        <v>0.65</v>
      </c>
    </row>
    <row r="7097" spans="1:24" x14ac:dyDescent="0.3">
      <c r="A7097">
        <v>7095</v>
      </c>
      <c r="B7097" t="s">
        <v>209</v>
      </c>
      <c r="C7097" t="s">
        <v>210</v>
      </c>
      <c r="D7097">
        <v>17.513625999999999</v>
      </c>
      <c r="E7097">
        <v>78.517005999999995</v>
      </c>
      <c r="F7097" s="18">
        <v>45444</v>
      </c>
      <c r="G7097" s="19">
        <v>0.875</v>
      </c>
      <c r="H7097">
        <v>21</v>
      </c>
      <c r="I7097" s="13" t="s">
        <v>219</v>
      </c>
      <c r="J7097">
        <v>1</v>
      </c>
      <c r="K7097" s="13" t="s">
        <v>214</v>
      </c>
      <c r="L7097">
        <v>6</v>
      </c>
      <c r="M7097">
        <v>1</v>
      </c>
      <c r="N7097" s="13" t="s">
        <v>94</v>
      </c>
      <c r="O7097" s="13" t="s">
        <v>95</v>
      </c>
      <c r="P7097">
        <v>35</v>
      </c>
      <c r="Q7097" s="13" t="s">
        <v>95</v>
      </c>
      <c r="R7097" s="13" t="s">
        <v>208</v>
      </c>
      <c r="S7097" s="13" t="s">
        <v>196</v>
      </c>
      <c r="T7097">
        <v>3</v>
      </c>
      <c r="U7097">
        <v>1</v>
      </c>
      <c r="V7097">
        <v>0</v>
      </c>
      <c r="W7097" s="13" t="s">
        <v>101</v>
      </c>
      <c r="X7097">
        <v>0.45</v>
      </c>
    </row>
    <row r="7098" spans="1:24" x14ac:dyDescent="0.3">
      <c r="A7098">
        <v>7096</v>
      </c>
      <c r="B7098" t="s">
        <v>200</v>
      </c>
      <c r="C7098" t="s">
        <v>201</v>
      </c>
      <c r="D7098">
        <v>12.977456</v>
      </c>
      <c r="E7098">
        <v>80.259941999999995</v>
      </c>
      <c r="F7098" s="18">
        <v>44774</v>
      </c>
      <c r="G7098" s="19">
        <v>0.5</v>
      </c>
      <c r="H7098">
        <v>12</v>
      </c>
      <c r="I7098" s="13" t="s">
        <v>204</v>
      </c>
      <c r="J7098">
        <v>0</v>
      </c>
      <c r="K7098" s="13" t="s">
        <v>214</v>
      </c>
      <c r="L7098">
        <v>5</v>
      </c>
      <c r="M7098">
        <v>0</v>
      </c>
      <c r="N7098" s="13" t="s">
        <v>192</v>
      </c>
      <c r="O7098" s="13" t="s">
        <v>97</v>
      </c>
      <c r="P7098">
        <v>17</v>
      </c>
      <c r="Q7098" s="13" t="s">
        <v>95</v>
      </c>
      <c r="R7098" s="13" t="s">
        <v>199</v>
      </c>
      <c r="S7098" s="13" t="s">
        <v>196</v>
      </c>
      <c r="T7098">
        <v>1</v>
      </c>
      <c r="U7098">
        <v>1</v>
      </c>
      <c r="V7098">
        <v>0</v>
      </c>
      <c r="W7098" s="13" t="s">
        <v>101</v>
      </c>
      <c r="X7098">
        <v>0.1</v>
      </c>
    </row>
    <row r="7099" spans="1:24" x14ac:dyDescent="0.3">
      <c r="A7099">
        <v>7097</v>
      </c>
      <c r="B7099" t="s">
        <v>206</v>
      </c>
      <c r="C7099" t="s">
        <v>207</v>
      </c>
      <c r="D7099">
        <v>13.145762</v>
      </c>
      <c r="E7099">
        <v>77.571723000000006</v>
      </c>
      <c r="F7099" s="18">
        <v>44570</v>
      </c>
      <c r="G7099" s="19">
        <v>0.83333333333333304</v>
      </c>
      <c r="H7099">
        <v>20</v>
      </c>
      <c r="I7099" s="13" t="s">
        <v>89</v>
      </c>
      <c r="J7099">
        <v>1</v>
      </c>
      <c r="K7099" s="13" t="s">
        <v>214</v>
      </c>
      <c r="L7099">
        <v>5</v>
      </c>
      <c r="M7099">
        <v>0</v>
      </c>
      <c r="N7099" s="13" t="s">
        <v>212</v>
      </c>
      <c r="O7099" s="13" t="s">
        <v>195</v>
      </c>
      <c r="P7099">
        <v>32</v>
      </c>
      <c r="Q7099" s="13" t="s">
        <v>95</v>
      </c>
      <c r="R7099" s="13" t="s">
        <v>205</v>
      </c>
      <c r="S7099" s="13" t="s">
        <v>196</v>
      </c>
      <c r="T7099">
        <v>5</v>
      </c>
      <c r="U7099">
        <v>3</v>
      </c>
      <c r="V7099">
        <v>0</v>
      </c>
      <c r="W7099" s="13" t="s">
        <v>101</v>
      </c>
      <c r="X7099">
        <v>0.25</v>
      </c>
    </row>
    <row r="7100" spans="1:24" x14ac:dyDescent="0.3">
      <c r="A7100">
        <v>7098</v>
      </c>
      <c r="B7100" t="s">
        <v>79</v>
      </c>
      <c r="C7100" t="s">
        <v>80</v>
      </c>
      <c r="D7100">
        <v>18.468357999999998</v>
      </c>
      <c r="E7100">
        <v>73.906306000000001</v>
      </c>
      <c r="F7100" s="18">
        <v>45073</v>
      </c>
      <c r="G7100" s="19">
        <v>0.25</v>
      </c>
      <c r="H7100">
        <v>6</v>
      </c>
      <c r="I7100" s="13" t="s">
        <v>219</v>
      </c>
      <c r="J7100">
        <v>1</v>
      </c>
      <c r="K7100" s="13" t="s">
        <v>191</v>
      </c>
      <c r="L7100">
        <v>5</v>
      </c>
      <c r="M7100">
        <v>0</v>
      </c>
      <c r="N7100" s="13" t="s">
        <v>192</v>
      </c>
      <c r="O7100" s="13" t="s">
        <v>97</v>
      </c>
      <c r="P7100">
        <v>22</v>
      </c>
      <c r="Q7100" s="13" t="s">
        <v>95</v>
      </c>
      <c r="R7100" s="13" t="s">
        <v>208</v>
      </c>
      <c r="S7100" s="13" t="s">
        <v>193</v>
      </c>
      <c r="T7100">
        <v>2</v>
      </c>
      <c r="U7100">
        <v>1</v>
      </c>
      <c r="V7100">
        <v>0</v>
      </c>
      <c r="W7100" s="13" t="s">
        <v>101</v>
      </c>
      <c r="X7100">
        <v>0.1</v>
      </c>
    </row>
    <row r="7101" spans="1:24" x14ac:dyDescent="0.3">
      <c r="A7101">
        <v>7099</v>
      </c>
      <c r="B7101" t="s">
        <v>203</v>
      </c>
      <c r="C7101" t="s">
        <v>203</v>
      </c>
      <c r="D7101">
        <v>28.463418000000001</v>
      </c>
      <c r="E7101">
        <v>76.810811999999999</v>
      </c>
      <c r="F7101" s="18">
        <v>45417</v>
      </c>
      <c r="G7101" s="19">
        <v>0.16666666666666699</v>
      </c>
      <c r="H7101">
        <v>4</v>
      </c>
      <c r="I7101" s="13" t="s">
        <v>89</v>
      </c>
      <c r="J7101">
        <v>1</v>
      </c>
      <c r="K7101" s="13" t="s">
        <v>92</v>
      </c>
      <c r="L7101">
        <v>1</v>
      </c>
      <c r="M7101">
        <v>0</v>
      </c>
      <c r="N7101" s="13" t="s">
        <v>212</v>
      </c>
      <c r="O7101" s="13" t="s">
        <v>95</v>
      </c>
      <c r="P7101">
        <v>15</v>
      </c>
      <c r="Q7101" s="13" t="s">
        <v>95</v>
      </c>
      <c r="R7101" s="13" t="s">
        <v>205</v>
      </c>
      <c r="S7101" s="13" t="s">
        <v>193</v>
      </c>
      <c r="T7101">
        <v>2</v>
      </c>
      <c r="U7101">
        <v>1</v>
      </c>
      <c r="V7101">
        <v>0</v>
      </c>
      <c r="W7101" s="13" t="s">
        <v>101</v>
      </c>
      <c r="X7101">
        <v>0.45</v>
      </c>
    </row>
    <row r="7102" spans="1:24" x14ac:dyDescent="0.3">
      <c r="A7102">
        <v>7100</v>
      </c>
      <c r="B7102" t="s">
        <v>190</v>
      </c>
      <c r="C7102" t="s">
        <v>80</v>
      </c>
      <c r="D7102">
        <v>18.827808999999998</v>
      </c>
      <c r="E7102">
        <v>72.931417999999994</v>
      </c>
      <c r="F7102" s="18">
        <v>45745</v>
      </c>
      <c r="G7102" s="19">
        <v>0.79166666666666696</v>
      </c>
      <c r="H7102">
        <v>19</v>
      </c>
      <c r="I7102" s="13" t="s">
        <v>219</v>
      </c>
      <c r="J7102">
        <v>1</v>
      </c>
      <c r="K7102" s="13" t="s">
        <v>214</v>
      </c>
      <c r="L7102">
        <v>6</v>
      </c>
      <c r="M7102">
        <v>1</v>
      </c>
      <c r="N7102" s="13" t="s">
        <v>94</v>
      </c>
      <c r="O7102" s="13" t="s">
        <v>95</v>
      </c>
      <c r="P7102">
        <v>29</v>
      </c>
      <c r="Q7102" s="13" t="s">
        <v>97</v>
      </c>
      <c r="R7102" s="13" t="s">
        <v>98</v>
      </c>
      <c r="S7102" s="13" t="s">
        <v>196</v>
      </c>
      <c r="T7102">
        <v>3</v>
      </c>
      <c r="U7102">
        <v>3</v>
      </c>
      <c r="V7102">
        <v>1</v>
      </c>
      <c r="W7102" s="13" t="s">
        <v>101</v>
      </c>
      <c r="X7102">
        <v>0.8</v>
      </c>
    </row>
    <row r="7103" spans="1:24" x14ac:dyDescent="0.3">
      <c r="A7103">
        <v>7101</v>
      </c>
      <c r="B7103" t="s">
        <v>190</v>
      </c>
      <c r="C7103" t="s">
        <v>80</v>
      </c>
      <c r="D7103">
        <v>18.818093000000001</v>
      </c>
      <c r="E7103">
        <v>72.804362999999995</v>
      </c>
      <c r="F7103" s="18">
        <v>45104</v>
      </c>
      <c r="G7103" s="19">
        <v>0.70833333333333304</v>
      </c>
      <c r="H7103">
        <v>17</v>
      </c>
      <c r="I7103" s="13" t="s">
        <v>215</v>
      </c>
      <c r="J7103">
        <v>0</v>
      </c>
      <c r="K7103" s="13" t="s">
        <v>191</v>
      </c>
      <c r="L7103">
        <v>4</v>
      </c>
      <c r="M7103">
        <v>1</v>
      </c>
      <c r="N7103" s="13" t="s">
        <v>212</v>
      </c>
      <c r="O7103" s="13" t="s">
        <v>195</v>
      </c>
      <c r="P7103">
        <v>32</v>
      </c>
      <c r="Q7103" s="13" t="s">
        <v>195</v>
      </c>
      <c r="R7103" s="13" t="s">
        <v>208</v>
      </c>
      <c r="S7103" s="13" t="s">
        <v>99</v>
      </c>
      <c r="T7103">
        <v>1</v>
      </c>
      <c r="U7103">
        <v>1</v>
      </c>
      <c r="V7103">
        <v>1</v>
      </c>
      <c r="W7103" s="13" t="s">
        <v>101</v>
      </c>
      <c r="X7103">
        <v>0.6</v>
      </c>
    </row>
    <row r="7104" spans="1:24" x14ac:dyDescent="0.3">
      <c r="A7104">
        <v>7102</v>
      </c>
      <c r="B7104" t="s">
        <v>79</v>
      </c>
      <c r="C7104" t="s">
        <v>80</v>
      </c>
      <c r="D7104">
        <v>18.572047999999999</v>
      </c>
      <c r="E7104">
        <v>73.702344999999994</v>
      </c>
      <c r="F7104" s="18">
        <v>45201</v>
      </c>
      <c r="G7104" s="19">
        <v>0.5</v>
      </c>
      <c r="H7104">
        <v>12</v>
      </c>
      <c r="I7104" s="13" t="s">
        <v>204</v>
      </c>
      <c r="J7104">
        <v>0</v>
      </c>
      <c r="K7104" s="13" t="s">
        <v>92</v>
      </c>
      <c r="L7104">
        <v>5</v>
      </c>
      <c r="M7104">
        <v>1</v>
      </c>
      <c r="N7104" s="13" t="s">
        <v>192</v>
      </c>
      <c r="O7104" s="13" t="s">
        <v>97</v>
      </c>
      <c r="P7104">
        <v>29</v>
      </c>
      <c r="Q7104" s="13" t="s">
        <v>95</v>
      </c>
      <c r="R7104" s="13" t="s">
        <v>98</v>
      </c>
      <c r="S7104" s="13" t="s">
        <v>196</v>
      </c>
      <c r="T7104">
        <v>3</v>
      </c>
      <c r="U7104">
        <v>0</v>
      </c>
      <c r="V7104">
        <v>0</v>
      </c>
      <c r="W7104" s="13" t="s">
        <v>101</v>
      </c>
      <c r="X7104">
        <v>0.1</v>
      </c>
    </row>
    <row r="7105" spans="1:24" x14ac:dyDescent="0.3">
      <c r="A7105">
        <v>7103</v>
      </c>
      <c r="B7105" t="s">
        <v>197</v>
      </c>
      <c r="C7105" t="s">
        <v>198</v>
      </c>
      <c r="D7105">
        <v>30.743528999999999</v>
      </c>
      <c r="E7105">
        <v>76.862708999999995</v>
      </c>
      <c r="F7105" s="18">
        <v>45181</v>
      </c>
      <c r="G7105" s="19">
        <v>0.16666666666666699</v>
      </c>
      <c r="H7105">
        <v>4</v>
      </c>
      <c r="I7105" s="13" t="s">
        <v>215</v>
      </c>
      <c r="J7105">
        <v>0</v>
      </c>
      <c r="K7105" s="13" t="s">
        <v>191</v>
      </c>
      <c r="L7105">
        <v>6</v>
      </c>
      <c r="M7105">
        <v>0</v>
      </c>
      <c r="N7105" s="13" t="s">
        <v>94</v>
      </c>
      <c r="O7105" s="13" t="s">
        <v>95</v>
      </c>
      <c r="P7105">
        <v>30</v>
      </c>
      <c r="Q7105" s="13" t="s">
        <v>95</v>
      </c>
      <c r="R7105" s="13" t="s">
        <v>199</v>
      </c>
      <c r="S7105" s="13" t="s">
        <v>99</v>
      </c>
      <c r="T7105">
        <v>2</v>
      </c>
      <c r="U7105">
        <v>2</v>
      </c>
      <c r="V7105">
        <v>0</v>
      </c>
      <c r="W7105" s="13" t="s">
        <v>101</v>
      </c>
      <c r="X7105">
        <v>0.65</v>
      </c>
    </row>
    <row r="7106" spans="1:24" x14ac:dyDescent="0.3">
      <c r="A7106">
        <v>7104</v>
      </c>
      <c r="B7106" t="s">
        <v>200</v>
      </c>
      <c r="C7106" t="s">
        <v>201</v>
      </c>
      <c r="D7106">
        <v>13.138602000000001</v>
      </c>
      <c r="E7106">
        <v>80.197139000000007</v>
      </c>
      <c r="F7106" s="18">
        <v>45525</v>
      </c>
      <c r="G7106" s="19">
        <v>0.70833333333333304</v>
      </c>
      <c r="H7106">
        <v>17</v>
      </c>
      <c r="I7106" s="13" t="s">
        <v>194</v>
      </c>
      <c r="J7106">
        <v>0</v>
      </c>
      <c r="K7106" s="13" t="s">
        <v>191</v>
      </c>
      <c r="L7106">
        <v>4</v>
      </c>
      <c r="M7106">
        <v>0</v>
      </c>
      <c r="N7106" s="13" t="s">
        <v>94</v>
      </c>
      <c r="O7106" s="13" t="s">
        <v>95</v>
      </c>
      <c r="P7106">
        <v>27</v>
      </c>
      <c r="Q7106" s="13" t="s">
        <v>97</v>
      </c>
      <c r="R7106" s="13" t="s">
        <v>98</v>
      </c>
      <c r="S7106" s="13" t="s">
        <v>193</v>
      </c>
      <c r="T7106">
        <v>1</v>
      </c>
      <c r="U7106">
        <v>0</v>
      </c>
      <c r="V7106">
        <v>1</v>
      </c>
      <c r="W7106" s="13" t="s">
        <v>101</v>
      </c>
      <c r="X7106">
        <v>0.8</v>
      </c>
    </row>
    <row r="7107" spans="1:24" x14ac:dyDescent="0.3">
      <c r="A7107">
        <v>7105</v>
      </c>
      <c r="B7107" t="s">
        <v>79</v>
      </c>
      <c r="C7107" t="s">
        <v>80</v>
      </c>
      <c r="D7107">
        <v>18.530626999999999</v>
      </c>
      <c r="E7107">
        <v>73.797359</v>
      </c>
      <c r="F7107" s="18">
        <v>44606</v>
      </c>
      <c r="G7107" s="19">
        <v>0.625</v>
      </c>
      <c r="H7107">
        <v>15</v>
      </c>
      <c r="I7107" s="13" t="s">
        <v>204</v>
      </c>
      <c r="J7107">
        <v>0</v>
      </c>
      <c r="K7107" s="13" t="s">
        <v>92</v>
      </c>
      <c r="L7107">
        <v>3</v>
      </c>
      <c r="M7107">
        <v>1</v>
      </c>
      <c r="N7107" s="13" t="s">
        <v>192</v>
      </c>
      <c r="O7107" s="13" t="s">
        <v>97</v>
      </c>
      <c r="P7107">
        <v>16</v>
      </c>
      <c r="Q7107" s="13" t="s">
        <v>95</v>
      </c>
      <c r="R7107" s="13" t="s">
        <v>199</v>
      </c>
      <c r="S7107" s="13" t="s">
        <v>99</v>
      </c>
      <c r="T7107">
        <v>3</v>
      </c>
      <c r="U7107">
        <v>3</v>
      </c>
      <c r="V7107">
        <v>0</v>
      </c>
      <c r="W7107" s="13" t="s">
        <v>101</v>
      </c>
      <c r="X7107">
        <v>0.3</v>
      </c>
    </row>
    <row r="7108" spans="1:24" x14ac:dyDescent="0.3">
      <c r="A7108">
        <v>7106</v>
      </c>
      <c r="B7108" t="s">
        <v>203</v>
      </c>
      <c r="C7108" t="s">
        <v>203</v>
      </c>
      <c r="D7108">
        <v>28.879784999999998</v>
      </c>
      <c r="E7108">
        <v>77.209793000000005</v>
      </c>
      <c r="F7108" s="18">
        <v>44914</v>
      </c>
      <c r="G7108" s="19">
        <v>0</v>
      </c>
      <c r="H7108">
        <v>0</v>
      </c>
      <c r="I7108" s="13" t="s">
        <v>204</v>
      </c>
      <c r="J7108">
        <v>0</v>
      </c>
      <c r="K7108" s="13" t="s">
        <v>92</v>
      </c>
      <c r="L7108">
        <v>3</v>
      </c>
      <c r="M7108">
        <v>0</v>
      </c>
      <c r="N7108" s="13" t="s">
        <v>212</v>
      </c>
      <c r="O7108" s="13" t="s">
        <v>195</v>
      </c>
      <c r="P7108">
        <v>37</v>
      </c>
      <c r="Q7108" s="13" t="s">
        <v>195</v>
      </c>
      <c r="R7108" s="13" t="s">
        <v>199</v>
      </c>
      <c r="S7108" s="13" t="s">
        <v>196</v>
      </c>
      <c r="T7108">
        <v>5</v>
      </c>
      <c r="U7108">
        <v>2</v>
      </c>
      <c r="V7108">
        <v>0</v>
      </c>
      <c r="W7108" s="13" t="s">
        <v>101</v>
      </c>
      <c r="X7108">
        <v>0.25</v>
      </c>
    </row>
    <row r="7109" spans="1:24" x14ac:dyDescent="0.3">
      <c r="A7109">
        <v>7107</v>
      </c>
      <c r="B7109" t="s">
        <v>209</v>
      </c>
      <c r="C7109" t="s">
        <v>210</v>
      </c>
      <c r="D7109">
        <v>17.579128999999998</v>
      </c>
      <c r="E7109">
        <v>78.216194000000002</v>
      </c>
      <c r="F7109" s="18">
        <v>45732</v>
      </c>
      <c r="G7109" s="19">
        <v>0.70833333333333304</v>
      </c>
      <c r="H7109">
        <v>17</v>
      </c>
      <c r="I7109" s="13" t="s">
        <v>89</v>
      </c>
      <c r="J7109">
        <v>1</v>
      </c>
      <c r="K7109" s="13" t="s">
        <v>92</v>
      </c>
      <c r="L7109">
        <v>4</v>
      </c>
      <c r="M7109">
        <v>0</v>
      </c>
      <c r="N7109" s="13" t="s">
        <v>212</v>
      </c>
      <c r="O7109" s="13" t="s">
        <v>95</v>
      </c>
      <c r="P7109">
        <v>33</v>
      </c>
      <c r="Q7109" s="13" t="s">
        <v>97</v>
      </c>
      <c r="R7109" s="13" t="s">
        <v>213</v>
      </c>
      <c r="S7109" s="13" t="s">
        <v>196</v>
      </c>
      <c r="T7109">
        <v>5</v>
      </c>
      <c r="U7109">
        <v>1</v>
      </c>
      <c r="V7109">
        <v>1</v>
      </c>
      <c r="W7109" s="13" t="s">
        <v>101</v>
      </c>
      <c r="X7109">
        <v>0.8</v>
      </c>
    </row>
    <row r="7110" spans="1:24" x14ac:dyDescent="0.3">
      <c r="A7110">
        <v>7108</v>
      </c>
      <c r="B7110" t="s">
        <v>79</v>
      </c>
      <c r="C7110" t="s">
        <v>80</v>
      </c>
      <c r="D7110">
        <v>18.436606999999999</v>
      </c>
      <c r="E7110">
        <v>73.968057999999999</v>
      </c>
      <c r="F7110" s="18">
        <v>45337</v>
      </c>
      <c r="G7110" s="19">
        <v>0.91666666666666696</v>
      </c>
      <c r="H7110">
        <v>22</v>
      </c>
      <c r="I7110" s="13" t="s">
        <v>202</v>
      </c>
      <c r="J7110">
        <v>0</v>
      </c>
      <c r="K7110" s="13" t="s">
        <v>92</v>
      </c>
      <c r="L7110">
        <v>6</v>
      </c>
      <c r="M7110">
        <v>1</v>
      </c>
      <c r="N7110" s="13" t="s">
        <v>192</v>
      </c>
      <c r="O7110" s="13" t="s">
        <v>97</v>
      </c>
      <c r="P7110">
        <v>21</v>
      </c>
      <c r="Q7110" s="13" t="s">
        <v>97</v>
      </c>
      <c r="R7110" s="13" t="s">
        <v>208</v>
      </c>
      <c r="S7110" s="13" t="s">
        <v>196</v>
      </c>
      <c r="T7110">
        <v>5</v>
      </c>
      <c r="U7110">
        <v>4</v>
      </c>
      <c r="V7110">
        <v>0</v>
      </c>
      <c r="W7110" s="13" t="s">
        <v>101</v>
      </c>
      <c r="X7110">
        <v>0.3</v>
      </c>
    </row>
    <row r="7111" spans="1:24" x14ac:dyDescent="0.3">
      <c r="A7111">
        <v>7109</v>
      </c>
      <c r="B7111" t="s">
        <v>190</v>
      </c>
      <c r="C7111" t="s">
        <v>80</v>
      </c>
      <c r="D7111">
        <v>19.066859999999998</v>
      </c>
      <c r="E7111">
        <v>72.755885000000006</v>
      </c>
      <c r="F7111" s="18">
        <v>44813</v>
      </c>
      <c r="G7111" s="19">
        <v>0.29166666666666702</v>
      </c>
      <c r="H7111">
        <v>7</v>
      </c>
      <c r="I7111" s="13" t="s">
        <v>211</v>
      </c>
      <c r="J7111">
        <v>0</v>
      </c>
      <c r="K7111" s="13" t="s">
        <v>191</v>
      </c>
      <c r="L7111">
        <v>3</v>
      </c>
      <c r="M7111">
        <v>0</v>
      </c>
      <c r="N7111" s="13" t="s">
        <v>192</v>
      </c>
      <c r="O7111" s="13" t="s">
        <v>97</v>
      </c>
      <c r="P7111">
        <v>19</v>
      </c>
      <c r="Q7111" s="13" t="s">
        <v>195</v>
      </c>
      <c r="R7111" s="13" t="s">
        <v>208</v>
      </c>
      <c r="S7111" s="13" t="s">
        <v>196</v>
      </c>
      <c r="T7111">
        <v>1</v>
      </c>
      <c r="U7111">
        <v>1</v>
      </c>
      <c r="V7111">
        <v>0</v>
      </c>
      <c r="W7111" s="13" t="s">
        <v>101</v>
      </c>
      <c r="X7111">
        <v>0.1</v>
      </c>
    </row>
    <row r="7112" spans="1:24" x14ac:dyDescent="0.3">
      <c r="A7112">
        <v>7110</v>
      </c>
      <c r="B7112" t="s">
        <v>197</v>
      </c>
      <c r="C7112" t="s">
        <v>198</v>
      </c>
      <c r="D7112">
        <v>30.675891</v>
      </c>
      <c r="E7112">
        <v>76.842985999999996</v>
      </c>
      <c r="F7112" s="18">
        <v>45331</v>
      </c>
      <c r="G7112" s="19">
        <v>0.375</v>
      </c>
      <c r="H7112">
        <v>9</v>
      </c>
      <c r="I7112" s="13" t="s">
        <v>211</v>
      </c>
      <c r="J7112">
        <v>0</v>
      </c>
      <c r="K7112" s="13" t="s">
        <v>92</v>
      </c>
      <c r="L7112">
        <v>5</v>
      </c>
      <c r="M7112">
        <v>0</v>
      </c>
      <c r="N7112" s="13" t="s">
        <v>212</v>
      </c>
      <c r="O7112" s="13" t="s">
        <v>195</v>
      </c>
      <c r="P7112">
        <v>15</v>
      </c>
      <c r="Q7112" s="13" t="s">
        <v>97</v>
      </c>
      <c r="R7112" s="13" t="s">
        <v>205</v>
      </c>
      <c r="S7112" s="13" t="s">
        <v>196</v>
      </c>
      <c r="T7112">
        <v>2</v>
      </c>
      <c r="U7112">
        <v>1</v>
      </c>
      <c r="V7112">
        <v>1</v>
      </c>
      <c r="W7112" s="13" t="s">
        <v>101</v>
      </c>
      <c r="X7112">
        <v>0.6</v>
      </c>
    </row>
    <row r="7113" spans="1:24" x14ac:dyDescent="0.3">
      <c r="A7113">
        <v>7111</v>
      </c>
      <c r="B7113" t="s">
        <v>203</v>
      </c>
      <c r="C7113" t="s">
        <v>203</v>
      </c>
      <c r="D7113">
        <v>28.572123000000001</v>
      </c>
      <c r="E7113">
        <v>76.962675000000004</v>
      </c>
      <c r="F7113" s="18">
        <v>45383</v>
      </c>
      <c r="G7113" s="19">
        <v>8.3333333333333301E-2</v>
      </c>
      <c r="H7113">
        <v>2</v>
      </c>
      <c r="I7113" s="13" t="s">
        <v>204</v>
      </c>
      <c r="J7113">
        <v>0</v>
      </c>
      <c r="K7113" s="13" t="s">
        <v>191</v>
      </c>
      <c r="L7113">
        <v>1</v>
      </c>
      <c r="M7113">
        <v>0</v>
      </c>
      <c r="N7113" s="13" t="s">
        <v>192</v>
      </c>
      <c r="O7113" s="13" t="s">
        <v>97</v>
      </c>
      <c r="P7113">
        <v>25</v>
      </c>
      <c r="Q7113" s="13" t="s">
        <v>95</v>
      </c>
      <c r="R7113" s="13" t="s">
        <v>205</v>
      </c>
      <c r="S7113" s="13" t="s">
        <v>196</v>
      </c>
      <c r="T7113">
        <v>3</v>
      </c>
      <c r="U7113">
        <v>2</v>
      </c>
      <c r="V7113">
        <v>0</v>
      </c>
      <c r="W7113" s="13" t="s">
        <v>101</v>
      </c>
      <c r="X7113">
        <v>0.1</v>
      </c>
    </row>
    <row r="7114" spans="1:24" x14ac:dyDescent="0.3">
      <c r="A7114">
        <v>7112</v>
      </c>
      <c r="B7114" t="s">
        <v>206</v>
      </c>
      <c r="C7114" t="s">
        <v>207</v>
      </c>
      <c r="D7114">
        <v>13.165971000000001</v>
      </c>
      <c r="E7114">
        <v>77.561026999999996</v>
      </c>
      <c r="F7114" s="18">
        <v>44713</v>
      </c>
      <c r="G7114" s="19">
        <v>0.45833333333333298</v>
      </c>
      <c r="H7114">
        <v>11</v>
      </c>
      <c r="I7114" s="13" t="s">
        <v>194</v>
      </c>
      <c r="J7114">
        <v>0</v>
      </c>
      <c r="K7114" s="13" t="s">
        <v>191</v>
      </c>
      <c r="L7114">
        <v>4</v>
      </c>
      <c r="M7114">
        <v>0</v>
      </c>
      <c r="N7114" s="13" t="s">
        <v>212</v>
      </c>
      <c r="O7114" s="13" t="s">
        <v>95</v>
      </c>
      <c r="P7114">
        <v>30</v>
      </c>
      <c r="Q7114" s="13" t="s">
        <v>95</v>
      </c>
      <c r="R7114" s="13" t="s">
        <v>208</v>
      </c>
      <c r="S7114" s="13" t="s">
        <v>196</v>
      </c>
      <c r="T7114">
        <v>2</v>
      </c>
      <c r="U7114">
        <v>2</v>
      </c>
      <c r="V7114">
        <v>0</v>
      </c>
      <c r="W7114" s="13" t="s">
        <v>101</v>
      </c>
      <c r="X7114">
        <v>0.45</v>
      </c>
    </row>
    <row r="7115" spans="1:24" x14ac:dyDescent="0.3">
      <c r="A7115">
        <v>7113</v>
      </c>
      <c r="B7115" t="s">
        <v>209</v>
      </c>
      <c r="C7115" t="s">
        <v>210</v>
      </c>
      <c r="D7115">
        <v>17.402127</v>
      </c>
      <c r="E7115">
        <v>78.334587999999997</v>
      </c>
      <c r="F7115" s="18">
        <v>45661</v>
      </c>
      <c r="G7115" s="19">
        <v>0.29166666666666702</v>
      </c>
      <c r="H7115">
        <v>7</v>
      </c>
      <c r="I7115" s="13" t="s">
        <v>219</v>
      </c>
      <c r="J7115">
        <v>1</v>
      </c>
      <c r="K7115" s="13" t="s">
        <v>214</v>
      </c>
      <c r="L7115">
        <v>1</v>
      </c>
      <c r="M7115">
        <v>1</v>
      </c>
      <c r="N7115" s="13" t="s">
        <v>94</v>
      </c>
      <c r="O7115" s="13" t="s">
        <v>95</v>
      </c>
      <c r="P7115">
        <v>16</v>
      </c>
      <c r="Q7115" s="13" t="s">
        <v>95</v>
      </c>
      <c r="R7115" s="13" t="s">
        <v>208</v>
      </c>
      <c r="S7115" s="13" t="s">
        <v>196</v>
      </c>
      <c r="T7115">
        <v>3</v>
      </c>
      <c r="U7115">
        <v>2</v>
      </c>
      <c r="V7115">
        <v>0</v>
      </c>
      <c r="W7115" s="13" t="s">
        <v>101</v>
      </c>
      <c r="X7115">
        <v>0.45</v>
      </c>
    </row>
    <row r="7116" spans="1:24" x14ac:dyDescent="0.3">
      <c r="A7116">
        <v>7114</v>
      </c>
      <c r="B7116" t="s">
        <v>209</v>
      </c>
      <c r="C7116" t="s">
        <v>210</v>
      </c>
      <c r="D7116">
        <v>17.471185999999999</v>
      </c>
      <c r="E7116">
        <v>78.547025000000005</v>
      </c>
      <c r="F7116" s="18">
        <v>45178</v>
      </c>
      <c r="G7116" s="19">
        <v>0.25</v>
      </c>
      <c r="H7116">
        <v>6</v>
      </c>
      <c r="I7116" s="13" t="s">
        <v>219</v>
      </c>
      <c r="J7116">
        <v>1</v>
      </c>
      <c r="K7116" s="13" t="s">
        <v>214</v>
      </c>
      <c r="L7116">
        <v>6</v>
      </c>
      <c r="M7116">
        <v>1</v>
      </c>
      <c r="N7116" s="13" t="s">
        <v>212</v>
      </c>
      <c r="O7116" s="13" t="s">
        <v>195</v>
      </c>
      <c r="P7116">
        <v>31</v>
      </c>
      <c r="Q7116" s="13" t="s">
        <v>195</v>
      </c>
      <c r="R7116" s="13" t="s">
        <v>208</v>
      </c>
      <c r="S7116" s="13" t="s">
        <v>193</v>
      </c>
      <c r="T7116">
        <v>4</v>
      </c>
      <c r="U7116">
        <v>4</v>
      </c>
      <c r="V7116">
        <v>0</v>
      </c>
      <c r="W7116" s="13" t="s">
        <v>101</v>
      </c>
      <c r="X7116">
        <v>0.25</v>
      </c>
    </row>
    <row r="7117" spans="1:24" x14ac:dyDescent="0.3">
      <c r="A7117">
        <v>7115</v>
      </c>
      <c r="B7117" t="s">
        <v>200</v>
      </c>
      <c r="C7117" t="s">
        <v>201</v>
      </c>
      <c r="D7117">
        <v>12.892277999999999</v>
      </c>
      <c r="E7117">
        <v>80.159790999999998</v>
      </c>
      <c r="F7117" s="18">
        <v>44930</v>
      </c>
      <c r="G7117" s="19">
        <v>0.375</v>
      </c>
      <c r="H7117">
        <v>9</v>
      </c>
      <c r="I7117" s="13" t="s">
        <v>194</v>
      </c>
      <c r="J7117">
        <v>0</v>
      </c>
      <c r="K7117" s="13" t="s">
        <v>214</v>
      </c>
      <c r="L7117">
        <v>1</v>
      </c>
      <c r="M7117">
        <v>0</v>
      </c>
      <c r="N7117" s="13" t="s">
        <v>212</v>
      </c>
      <c r="O7117" s="13" t="s">
        <v>195</v>
      </c>
      <c r="P7117">
        <v>22</v>
      </c>
      <c r="Q7117" s="13" t="s">
        <v>195</v>
      </c>
      <c r="R7117" s="13" t="s">
        <v>205</v>
      </c>
      <c r="S7117" s="13" t="s">
        <v>196</v>
      </c>
      <c r="T7117">
        <v>3</v>
      </c>
      <c r="U7117">
        <v>0</v>
      </c>
      <c r="V7117">
        <v>1</v>
      </c>
      <c r="W7117" s="13" t="s">
        <v>101</v>
      </c>
      <c r="X7117">
        <v>0.4</v>
      </c>
    </row>
    <row r="7118" spans="1:24" x14ac:dyDescent="0.3">
      <c r="A7118">
        <v>7116</v>
      </c>
      <c r="B7118" t="s">
        <v>190</v>
      </c>
      <c r="C7118" t="s">
        <v>80</v>
      </c>
      <c r="D7118">
        <v>19.243023000000001</v>
      </c>
      <c r="E7118">
        <v>72.935978000000006</v>
      </c>
      <c r="F7118" s="18">
        <v>44749</v>
      </c>
      <c r="G7118" s="19">
        <v>0.66666666666666696</v>
      </c>
      <c r="H7118">
        <v>16</v>
      </c>
      <c r="I7118" s="13" t="s">
        <v>202</v>
      </c>
      <c r="J7118">
        <v>0</v>
      </c>
      <c r="K7118" s="13" t="s">
        <v>92</v>
      </c>
      <c r="L7118">
        <v>4</v>
      </c>
      <c r="M7118">
        <v>1</v>
      </c>
      <c r="N7118" s="13" t="s">
        <v>94</v>
      </c>
      <c r="O7118" s="13" t="s">
        <v>95</v>
      </c>
      <c r="P7118">
        <v>17</v>
      </c>
      <c r="Q7118" s="13" t="s">
        <v>95</v>
      </c>
      <c r="R7118" s="13" t="s">
        <v>205</v>
      </c>
      <c r="S7118" s="13" t="s">
        <v>193</v>
      </c>
      <c r="T7118">
        <v>1</v>
      </c>
      <c r="U7118">
        <v>0</v>
      </c>
      <c r="V7118">
        <v>0</v>
      </c>
      <c r="W7118" s="13" t="s">
        <v>101</v>
      </c>
      <c r="X7118">
        <v>0.45</v>
      </c>
    </row>
    <row r="7119" spans="1:24" x14ac:dyDescent="0.3">
      <c r="A7119">
        <v>7117</v>
      </c>
      <c r="B7119" t="s">
        <v>206</v>
      </c>
      <c r="C7119" t="s">
        <v>207</v>
      </c>
      <c r="D7119">
        <v>13.156988</v>
      </c>
      <c r="E7119">
        <v>77.587452999999996</v>
      </c>
      <c r="F7119" s="18">
        <v>44998</v>
      </c>
      <c r="G7119" s="19">
        <v>0.70833333333333304</v>
      </c>
      <c r="H7119">
        <v>17</v>
      </c>
      <c r="I7119" s="13" t="s">
        <v>204</v>
      </c>
      <c r="J7119">
        <v>0</v>
      </c>
      <c r="K7119" s="13" t="s">
        <v>214</v>
      </c>
      <c r="L7119">
        <v>1</v>
      </c>
      <c r="M7119">
        <v>0</v>
      </c>
      <c r="N7119" s="13" t="s">
        <v>212</v>
      </c>
      <c r="O7119" s="13" t="s">
        <v>195</v>
      </c>
      <c r="P7119">
        <v>39</v>
      </c>
      <c r="Q7119" s="13" t="s">
        <v>97</v>
      </c>
      <c r="R7119" s="13" t="s">
        <v>208</v>
      </c>
      <c r="S7119" s="13" t="s">
        <v>193</v>
      </c>
      <c r="T7119">
        <v>3</v>
      </c>
      <c r="U7119">
        <v>0</v>
      </c>
      <c r="V7119">
        <v>1</v>
      </c>
      <c r="W7119" s="13" t="s">
        <v>101</v>
      </c>
      <c r="X7119">
        <v>0.6</v>
      </c>
    </row>
    <row r="7120" spans="1:24" x14ac:dyDescent="0.3">
      <c r="A7120">
        <v>7118</v>
      </c>
      <c r="B7120" t="s">
        <v>197</v>
      </c>
      <c r="C7120" t="s">
        <v>198</v>
      </c>
      <c r="D7120">
        <v>30.723022</v>
      </c>
      <c r="E7120">
        <v>76.859536000000006</v>
      </c>
      <c r="F7120" s="18">
        <v>45112</v>
      </c>
      <c r="G7120" s="19">
        <v>0.83333333333333304</v>
      </c>
      <c r="H7120">
        <v>20</v>
      </c>
      <c r="I7120" s="13" t="s">
        <v>194</v>
      </c>
      <c r="J7120">
        <v>0</v>
      </c>
      <c r="K7120" s="13" t="s">
        <v>92</v>
      </c>
      <c r="L7120">
        <v>5</v>
      </c>
      <c r="M7120">
        <v>0</v>
      </c>
      <c r="N7120" s="13" t="s">
        <v>94</v>
      </c>
      <c r="O7120" s="13" t="s">
        <v>95</v>
      </c>
      <c r="P7120">
        <v>22</v>
      </c>
      <c r="Q7120" s="13" t="s">
        <v>97</v>
      </c>
      <c r="R7120" s="13" t="s">
        <v>98</v>
      </c>
      <c r="S7120" s="13" t="s">
        <v>193</v>
      </c>
      <c r="T7120">
        <v>2</v>
      </c>
      <c r="U7120">
        <v>1</v>
      </c>
      <c r="V7120">
        <v>0</v>
      </c>
      <c r="W7120" s="13" t="s">
        <v>101</v>
      </c>
      <c r="X7120">
        <v>0.65</v>
      </c>
    </row>
    <row r="7121" spans="1:24" x14ac:dyDescent="0.3">
      <c r="A7121">
        <v>7119</v>
      </c>
      <c r="B7121" t="s">
        <v>209</v>
      </c>
      <c r="C7121" t="s">
        <v>210</v>
      </c>
      <c r="D7121">
        <v>17.489865999999999</v>
      </c>
      <c r="E7121">
        <v>78.506461999999999</v>
      </c>
      <c r="F7121" s="18">
        <v>44960</v>
      </c>
      <c r="G7121" s="19">
        <v>4.1666666666666699E-2</v>
      </c>
      <c r="H7121">
        <v>1</v>
      </c>
      <c r="I7121" s="13" t="s">
        <v>211</v>
      </c>
      <c r="J7121">
        <v>0</v>
      </c>
      <c r="K7121" s="13" t="s">
        <v>92</v>
      </c>
      <c r="L7121">
        <v>4</v>
      </c>
      <c r="M7121">
        <v>1</v>
      </c>
      <c r="N7121" s="13" t="s">
        <v>94</v>
      </c>
      <c r="O7121" s="13" t="s">
        <v>95</v>
      </c>
      <c r="P7121">
        <v>26</v>
      </c>
      <c r="Q7121" s="13" t="s">
        <v>95</v>
      </c>
      <c r="R7121" s="13" t="s">
        <v>205</v>
      </c>
      <c r="S7121" s="13" t="s">
        <v>99</v>
      </c>
      <c r="T7121">
        <v>2</v>
      </c>
      <c r="U7121">
        <v>2</v>
      </c>
      <c r="V7121">
        <v>0</v>
      </c>
      <c r="W7121" s="13" t="s">
        <v>101</v>
      </c>
      <c r="X7121">
        <v>0.65</v>
      </c>
    </row>
    <row r="7122" spans="1:24" x14ac:dyDescent="0.3">
      <c r="A7122">
        <v>7120</v>
      </c>
      <c r="B7122" t="s">
        <v>197</v>
      </c>
      <c r="C7122" t="s">
        <v>198</v>
      </c>
      <c r="D7122">
        <v>30.637875999999999</v>
      </c>
      <c r="E7122">
        <v>76.799024000000003</v>
      </c>
      <c r="F7122" s="18">
        <v>45544</v>
      </c>
      <c r="G7122" s="19">
        <v>0.66666666666666696</v>
      </c>
      <c r="H7122">
        <v>16</v>
      </c>
      <c r="I7122" s="13" t="s">
        <v>204</v>
      </c>
      <c r="J7122">
        <v>0</v>
      </c>
      <c r="K7122" s="13" t="s">
        <v>92</v>
      </c>
      <c r="L7122">
        <v>2</v>
      </c>
      <c r="M7122">
        <v>0</v>
      </c>
      <c r="N7122" s="13" t="s">
        <v>94</v>
      </c>
      <c r="O7122" s="13" t="s">
        <v>95</v>
      </c>
      <c r="P7122">
        <v>36</v>
      </c>
      <c r="Q7122" s="13" t="s">
        <v>195</v>
      </c>
      <c r="R7122" s="13" t="s">
        <v>199</v>
      </c>
      <c r="S7122" s="13" t="s">
        <v>196</v>
      </c>
      <c r="T7122">
        <v>5</v>
      </c>
      <c r="U7122">
        <v>3</v>
      </c>
      <c r="V7122">
        <v>0</v>
      </c>
      <c r="W7122" s="13" t="s">
        <v>101</v>
      </c>
      <c r="X7122">
        <v>0.45</v>
      </c>
    </row>
    <row r="7123" spans="1:24" x14ac:dyDescent="0.3">
      <c r="A7123">
        <v>7121</v>
      </c>
      <c r="B7123" t="s">
        <v>190</v>
      </c>
      <c r="C7123" t="s">
        <v>80</v>
      </c>
      <c r="D7123">
        <v>19.115345999999999</v>
      </c>
      <c r="E7123">
        <v>72.959463</v>
      </c>
      <c r="F7123" s="18">
        <v>44691</v>
      </c>
      <c r="G7123" s="19">
        <v>0.16666666666666699</v>
      </c>
      <c r="H7123">
        <v>4</v>
      </c>
      <c r="I7123" s="13" t="s">
        <v>215</v>
      </c>
      <c r="J7123">
        <v>0</v>
      </c>
      <c r="K7123" s="13" t="s">
        <v>191</v>
      </c>
      <c r="L7123">
        <v>5</v>
      </c>
      <c r="M7123">
        <v>0</v>
      </c>
      <c r="N7123" s="13" t="s">
        <v>192</v>
      </c>
      <c r="O7123" s="13" t="s">
        <v>97</v>
      </c>
      <c r="P7123">
        <v>25</v>
      </c>
      <c r="Q7123" s="13" t="s">
        <v>95</v>
      </c>
      <c r="R7123" s="13" t="s">
        <v>199</v>
      </c>
      <c r="S7123" s="13" t="s">
        <v>193</v>
      </c>
      <c r="T7123">
        <v>3</v>
      </c>
      <c r="U7123">
        <v>3</v>
      </c>
      <c r="V7123">
        <v>0</v>
      </c>
      <c r="W7123" s="13" t="s">
        <v>101</v>
      </c>
      <c r="X7123">
        <v>0.1</v>
      </c>
    </row>
    <row r="7124" spans="1:24" x14ac:dyDescent="0.3">
      <c r="A7124">
        <v>7122</v>
      </c>
      <c r="B7124" t="s">
        <v>200</v>
      </c>
      <c r="C7124" t="s">
        <v>201</v>
      </c>
      <c r="D7124">
        <v>12.809452</v>
      </c>
      <c r="E7124">
        <v>80.290790000000001</v>
      </c>
      <c r="F7124" s="18">
        <v>45664</v>
      </c>
      <c r="G7124" s="19">
        <v>0.33333333333333298</v>
      </c>
      <c r="H7124">
        <v>8</v>
      </c>
      <c r="I7124" s="13" t="s">
        <v>215</v>
      </c>
      <c r="J7124">
        <v>0</v>
      </c>
      <c r="K7124" s="13" t="s">
        <v>191</v>
      </c>
      <c r="L7124">
        <v>3</v>
      </c>
      <c r="M7124">
        <v>0</v>
      </c>
      <c r="N7124" s="13" t="s">
        <v>212</v>
      </c>
      <c r="O7124" s="13" t="s">
        <v>195</v>
      </c>
      <c r="P7124">
        <v>22</v>
      </c>
      <c r="Q7124" s="13" t="s">
        <v>97</v>
      </c>
      <c r="R7124" s="13" t="s">
        <v>98</v>
      </c>
      <c r="S7124" s="13" t="s">
        <v>193</v>
      </c>
      <c r="T7124">
        <v>3</v>
      </c>
      <c r="U7124">
        <v>0</v>
      </c>
      <c r="V7124">
        <v>1</v>
      </c>
      <c r="W7124" s="13" t="s">
        <v>101</v>
      </c>
      <c r="X7124">
        <v>0.6</v>
      </c>
    </row>
    <row r="7125" spans="1:24" x14ac:dyDescent="0.3">
      <c r="A7125">
        <v>7123</v>
      </c>
      <c r="B7125" t="s">
        <v>203</v>
      </c>
      <c r="C7125" t="s">
        <v>203</v>
      </c>
      <c r="D7125">
        <v>28.847766</v>
      </c>
      <c r="E7125">
        <v>77.163613999999995</v>
      </c>
      <c r="F7125" s="18">
        <v>45209</v>
      </c>
      <c r="G7125" s="19">
        <v>0.79166666666666696</v>
      </c>
      <c r="H7125">
        <v>19</v>
      </c>
      <c r="I7125" s="13" t="s">
        <v>215</v>
      </c>
      <c r="J7125">
        <v>0</v>
      </c>
      <c r="K7125" s="13" t="s">
        <v>191</v>
      </c>
      <c r="L7125">
        <v>4</v>
      </c>
      <c r="M7125">
        <v>0</v>
      </c>
      <c r="N7125" s="13" t="s">
        <v>212</v>
      </c>
      <c r="O7125" s="13" t="s">
        <v>95</v>
      </c>
      <c r="P7125">
        <v>32</v>
      </c>
      <c r="Q7125" s="13" t="s">
        <v>97</v>
      </c>
      <c r="R7125" s="13" t="s">
        <v>213</v>
      </c>
      <c r="S7125" s="13" t="s">
        <v>193</v>
      </c>
      <c r="T7125">
        <v>2</v>
      </c>
      <c r="U7125">
        <v>0</v>
      </c>
      <c r="V7125">
        <v>1</v>
      </c>
      <c r="W7125" s="13" t="s">
        <v>101</v>
      </c>
      <c r="X7125">
        <v>0.8</v>
      </c>
    </row>
    <row r="7126" spans="1:24" x14ac:dyDescent="0.3">
      <c r="A7126">
        <v>7124</v>
      </c>
      <c r="B7126" t="s">
        <v>217</v>
      </c>
      <c r="C7126" t="s">
        <v>218</v>
      </c>
      <c r="D7126">
        <v>22.435984000000001</v>
      </c>
      <c r="E7126">
        <v>88.293578999999994</v>
      </c>
      <c r="F7126" s="18">
        <v>44948</v>
      </c>
      <c r="G7126" s="19">
        <v>0.75</v>
      </c>
      <c r="H7126">
        <v>18</v>
      </c>
      <c r="I7126" s="13" t="s">
        <v>89</v>
      </c>
      <c r="J7126">
        <v>1</v>
      </c>
      <c r="K7126" s="13" t="s">
        <v>214</v>
      </c>
      <c r="L7126">
        <v>1</v>
      </c>
      <c r="M7126">
        <v>0</v>
      </c>
      <c r="N7126" s="13" t="s">
        <v>192</v>
      </c>
      <c r="O7126" s="13" t="s">
        <v>97</v>
      </c>
      <c r="P7126">
        <v>40</v>
      </c>
      <c r="Q7126" s="13" t="s">
        <v>97</v>
      </c>
      <c r="R7126" s="13" t="s">
        <v>98</v>
      </c>
      <c r="S7126" s="13" t="s">
        <v>196</v>
      </c>
      <c r="T7126">
        <v>5</v>
      </c>
      <c r="U7126">
        <v>2</v>
      </c>
      <c r="V7126">
        <v>1</v>
      </c>
      <c r="W7126" s="13" t="s">
        <v>101</v>
      </c>
      <c r="X7126">
        <v>0.45</v>
      </c>
    </row>
    <row r="7127" spans="1:24" x14ac:dyDescent="0.3">
      <c r="A7127">
        <v>7125</v>
      </c>
      <c r="B7127" t="s">
        <v>197</v>
      </c>
      <c r="C7127" t="s">
        <v>198</v>
      </c>
      <c r="D7127">
        <v>30.705760000000001</v>
      </c>
      <c r="E7127">
        <v>76.858982999999995</v>
      </c>
      <c r="F7127" s="18">
        <v>45728</v>
      </c>
      <c r="G7127" s="19">
        <v>0.58333333333333304</v>
      </c>
      <c r="H7127">
        <v>14</v>
      </c>
      <c r="I7127" s="13" t="s">
        <v>194</v>
      </c>
      <c r="J7127">
        <v>0</v>
      </c>
      <c r="K7127" s="13" t="s">
        <v>191</v>
      </c>
      <c r="L7127">
        <v>6</v>
      </c>
      <c r="M7127">
        <v>1</v>
      </c>
      <c r="N7127" s="13" t="s">
        <v>192</v>
      </c>
      <c r="O7127" s="13" t="s">
        <v>97</v>
      </c>
      <c r="P7127">
        <v>16</v>
      </c>
      <c r="Q7127" s="13" t="s">
        <v>97</v>
      </c>
      <c r="R7127" s="13" t="s">
        <v>205</v>
      </c>
      <c r="S7127" s="13" t="s">
        <v>196</v>
      </c>
      <c r="T7127">
        <v>1</v>
      </c>
      <c r="U7127">
        <v>1</v>
      </c>
      <c r="V7127">
        <v>0</v>
      </c>
      <c r="W7127" s="13" t="s">
        <v>101</v>
      </c>
      <c r="X7127">
        <v>0.3</v>
      </c>
    </row>
    <row r="7128" spans="1:24" x14ac:dyDescent="0.3">
      <c r="A7128">
        <v>7126</v>
      </c>
      <c r="B7128" t="s">
        <v>206</v>
      </c>
      <c r="C7128" t="s">
        <v>207</v>
      </c>
      <c r="D7128">
        <v>13.115895999999999</v>
      </c>
      <c r="E7128">
        <v>77.537711999999999</v>
      </c>
      <c r="F7128" s="18">
        <v>45615</v>
      </c>
      <c r="G7128" s="19">
        <v>0.45833333333333298</v>
      </c>
      <c r="H7128">
        <v>11</v>
      </c>
      <c r="I7128" s="13" t="s">
        <v>215</v>
      </c>
      <c r="J7128">
        <v>0</v>
      </c>
      <c r="K7128" s="13" t="s">
        <v>191</v>
      </c>
      <c r="L7128">
        <v>6</v>
      </c>
      <c r="M7128">
        <v>1</v>
      </c>
      <c r="N7128" s="13" t="s">
        <v>192</v>
      </c>
      <c r="O7128" s="13" t="s">
        <v>97</v>
      </c>
      <c r="P7128">
        <v>30</v>
      </c>
      <c r="Q7128" s="13" t="s">
        <v>97</v>
      </c>
      <c r="R7128" s="13" t="s">
        <v>208</v>
      </c>
      <c r="S7128" s="13" t="s">
        <v>193</v>
      </c>
      <c r="T7128">
        <v>2</v>
      </c>
      <c r="U7128">
        <v>0</v>
      </c>
      <c r="V7128">
        <v>0</v>
      </c>
      <c r="W7128" s="13" t="s">
        <v>101</v>
      </c>
      <c r="X7128">
        <v>0.3</v>
      </c>
    </row>
    <row r="7129" spans="1:24" x14ac:dyDescent="0.3">
      <c r="A7129">
        <v>7127</v>
      </c>
      <c r="B7129" t="s">
        <v>200</v>
      </c>
      <c r="C7129" t="s">
        <v>201</v>
      </c>
      <c r="D7129">
        <v>12.882826</v>
      </c>
      <c r="E7129">
        <v>80.139179999999996</v>
      </c>
      <c r="F7129" s="18">
        <v>45454</v>
      </c>
      <c r="G7129" s="19">
        <v>0</v>
      </c>
      <c r="H7129">
        <v>0</v>
      </c>
      <c r="I7129" s="13" t="s">
        <v>215</v>
      </c>
      <c r="J7129">
        <v>0</v>
      </c>
      <c r="K7129" s="13" t="s">
        <v>214</v>
      </c>
      <c r="L7129">
        <v>5</v>
      </c>
      <c r="M7129">
        <v>0</v>
      </c>
      <c r="N7129" s="13" t="s">
        <v>192</v>
      </c>
      <c r="O7129" s="13" t="s">
        <v>97</v>
      </c>
      <c r="P7129">
        <v>28</v>
      </c>
      <c r="Q7129" s="13" t="s">
        <v>95</v>
      </c>
      <c r="R7129" s="13" t="s">
        <v>208</v>
      </c>
      <c r="S7129" s="13" t="s">
        <v>193</v>
      </c>
      <c r="T7129">
        <v>1</v>
      </c>
      <c r="U7129">
        <v>1</v>
      </c>
      <c r="V7129">
        <v>0</v>
      </c>
      <c r="W7129" s="13" t="s">
        <v>101</v>
      </c>
      <c r="X7129">
        <v>0.1</v>
      </c>
    </row>
    <row r="7130" spans="1:24" x14ac:dyDescent="0.3">
      <c r="A7130">
        <v>7128</v>
      </c>
      <c r="B7130" t="s">
        <v>197</v>
      </c>
      <c r="C7130" t="s">
        <v>198</v>
      </c>
      <c r="D7130">
        <v>30.645743</v>
      </c>
      <c r="E7130">
        <v>76.847990999999993</v>
      </c>
      <c r="F7130" s="18">
        <v>45345</v>
      </c>
      <c r="G7130" s="19">
        <v>0.95833333333333304</v>
      </c>
      <c r="H7130">
        <v>23</v>
      </c>
      <c r="I7130" s="13" t="s">
        <v>211</v>
      </c>
      <c r="J7130">
        <v>0</v>
      </c>
      <c r="K7130" s="13" t="s">
        <v>214</v>
      </c>
      <c r="L7130">
        <v>5</v>
      </c>
      <c r="M7130">
        <v>1</v>
      </c>
      <c r="N7130" s="13" t="s">
        <v>212</v>
      </c>
      <c r="O7130" s="13" t="s">
        <v>95</v>
      </c>
      <c r="P7130">
        <v>28</v>
      </c>
      <c r="Q7130" s="13" t="s">
        <v>97</v>
      </c>
      <c r="R7130" s="13" t="s">
        <v>213</v>
      </c>
      <c r="S7130" s="13" t="s">
        <v>196</v>
      </c>
      <c r="T7130">
        <v>1</v>
      </c>
      <c r="U7130">
        <v>1</v>
      </c>
      <c r="V7130">
        <v>0</v>
      </c>
      <c r="W7130" s="13" t="s">
        <v>101</v>
      </c>
      <c r="X7130">
        <v>0.65</v>
      </c>
    </row>
    <row r="7131" spans="1:24" x14ac:dyDescent="0.3">
      <c r="A7131">
        <v>7129</v>
      </c>
      <c r="B7131" t="s">
        <v>209</v>
      </c>
      <c r="C7131" t="s">
        <v>210</v>
      </c>
      <c r="D7131">
        <v>17.393692999999999</v>
      </c>
      <c r="E7131">
        <v>78.437822999999995</v>
      </c>
      <c r="F7131" s="18">
        <v>45511</v>
      </c>
      <c r="G7131" s="19">
        <v>8.3333333333333301E-2</v>
      </c>
      <c r="H7131">
        <v>2</v>
      </c>
      <c r="I7131" s="13" t="s">
        <v>194</v>
      </c>
      <c r="J7131">
        <v>0</v>
      </c>
      <c r="K7131" s="13" t="s">
        <v>214</v>
      </c>
      <c r="L7131">
        <v>6</v>
      </c>
      <c r="M7131">
        <v>1</v>
      </c>
      <c r="N7131" s="13" t="s">
        <v>192</v>
      </c>
      <c r="O7131" s="13" t="s">
        <v>97</v>
      </c>
      <c r="P7131">
        <v>31</v>
      </c>
      <c r="Q7131" s="13" t="s">
        <v>95</v>
      </c>
      <c r="R7131" s="13" t="s">
        <v>199</v>
      </c>
      <c r="S7131" s="13" t="s">
        <v>196</v>
      </c>
      <c r="T7131">
        <v>3</v>
      </c>
      <c r="U7131">
        <v>3</v>
      </c>
      <c r="V7131">
        <v>0</v>
      </c>
      <c r="W7131" s="13" t="s">
        <v>101</v>
      </c>
      <c r="X7131">
        <v>0.1</v>
      </c>
    </row>
    <row r="7132" spans="1:24" x14ac:dyDescent="0.3">
      <c r="A7132">
        <v>7130</v>
      </c>
      <c r="B7132" t="s">
        <v>217</v>
      </c>
      <c r="C7132" t="s">
        <v>218</v>
      </c>
      <c r="D7132">
        <v>22.618877999999999</v>
      </c>
      <c r="E7132">
        <v>88.366397000000006</v>
      </c>
      <c r="F7132" s="18">
        <v>45581</v>
      </c>
      <c r="G7132" s="19">
        <v>0.75</v>
      </c>
      <c r="H7132">
        <v>18</v>
      </c>
      <c r="I7132" s="13" t="s">
        <v>194</v>
      </c>
      <c r="J7132">
        <v>0</v>
      </c>
      <c r="K7132" s="13" t="s">
        <v>214</v>
      </c>
      <c r="L7132">
        <v>6</v>
      </c>
      <c r="M7132">
        <v>0</v>
      </c>
      <c r="N7132" s="13" t="s">
        <v>192</v>
      </c>
      <c r="O7132" s="13" t="s">
        <v>97</v>
      </c>
      <c r="P7132">
        <v>18</v>
      </c>
      <c r="Q7132" s="13" t="s">
        <v>195</v>
      </c>
      <c r="R7132" s="13" t="s">
        <v>98</v>
      </c>
      <c r="S7132" s="13" t="s">
        <v>193</v>
      </c>
      <c r="T7132">
        <v>5</v>
      </c>
      <c r="U7132">
        <v>4</v>
      </c>
      <c r="V7132">
        <v>1</v>
      </c>
      <c r="W7132" s="13" t="s">
        <v>101</v>
      </c>
      <c r="X7132">
        <v>0.25</v>
      </c>
    </row>
    <row r="7133" spans="1:24" x14ac:dyDescent="0.3">
      <c r="A7133">
        <v>7131</v>
      </c>
      <c r="B7133" t="s">
        <v>200</v>
      </c>
      <c r="C7133" t="s">
        <v>201</v>
      </c>
      <c r="D7133">
        <v>12.814463</v>
      </c>
      <c r="E7133">
        <v>80.272870999999995</v>
      </c>
      <c r="F7133" s="18">
        <v>44751</v>
      </c>
      <c r="G7133" s="19">
        <v>0.91666666666666696</v>
      </c>
      <c r="H7133">
        <v>22</v>
      </c>
      <c r="I7133" s="13" t="s">
        <v>219</v>
      </c>
      <c r="J7133">
        <v>1</v>
      </c>
      <c r="K7133" s="13" t="s">
        <v>191</v>
      </c>
      <c r="L7133">
        <v>5</v>
      </c>
      <c r="M7133">
        <v>1</v>
      </c>
      <c r="N7133" s="13" t="s">
        <v>192</v>
      </c>
      <c r="O7133" s="13" t="s">
        <v>97</v>
      </c>
      <c r="P7133">
        <v>27</v>
      </c>
      <c r="Q7133" s="13" t="s">
        <v>95</v>
      </c>
      <c r="R7133" s="13" t="s">
        <v>199</v>
      </c>
      <c r="S7133" s="13" t="s">
        <v>196</v>
      </c>
      <c r="T7133">
        <v>5</v>
      </c>
      <c r="U7133">
        <v>0</v>
      </c>
      <c r="V7133">
        <v>0</v>
      </c>
      <c r="W7133" s="13" t="s">
        <v>101</v>
      </c>
      <c r="X7133">
        <v>0.1</v>
      </c>
    </row>
    <row r="7134" spans="1:24" x14ac:dyDescent="0.3">
      <c r="A7134">
        <v>7132</v>
      </c>
      <c r="B7134" t="s">
        <v>206</v>
      </c>
      <c r="C7134" t="s">
        <v>207</v>
      </c>
      <c r="D7134">
        <v>12.929303000000001</v>
      </c>
      <c r="E7134">
        <v>77.592484999999996</v>
      </c>
      <c r="F7134" s="18">
        <v>45249</v>
      </c>
      <c r="G7134" s="19">
        <v>0.91666666666666696</v>
      </c>
      <c r="H7134">
        <v>22</v>
      </c>
      <c r="I7134" s="13" t="s">
        <v>89</v>
      </c>
      <c r="J7134">
        <v>1</v>
      </c>
      <c r="K7134" s="13" t="s">
        <v>191</v>
      </c>
      <c r="L7134">
        <v>1</v>
      </c>
      <c r="M7134">
        <v>1</v>
      </c>
      <c r="N7134" s="13" t="s">
        <v>212</v>
      </c>
      <c r="O7134" s="13" t="s">
        <v>195</v>
      </c>
      <c r="P7134">
        <v>35</v>
      </c>
      <c r="Q7134" s="13" t="s">
        <v>195</v>
      </c>
      <c r="R7134" s="13" t="s">
        <v>98</v>
      </c>
      <c r="S7134" s="13" t="s">
        <v>196</v>
      </c>
      <c r="T7134">
        <v>3</v>
      </c>
      <c r="U7134">
        <v>1</v>
      </c>
      <c r="V7134">
        <v>0</v>
      </c>
      <c r="W7134" s="13" t="s">
        <v>101</v>
      </c>
      <c r="X7134">
        <v>0.25</v>
      </c>
    </row>
    <row r="7135" spans="1:24" x14ac:dyDescent="0.3">
      <c r="A7135">
        <v>7133</v>
      </c>
      <c r="B7135" t="s">
        <v>79</v>
      </c>
      <c r="C7135" t="s">
        <v>80</v>
      </c>
      <c r="D7135">
        <v>18.491976000000001</v>
      </c>
      <c r="E7135">
        <v>73.761375000000001</v>
      </c>
      <c r="F7135" s="18">
        <v>45422</v>
      </c>
      <c r="G7135" s="19">
        <v>0.5</v>
      </c>
      <c r="H7135">
        <v>12</v>
      </c>
      <c r="I7135" s="13" t="s">
        <v>211</v>
      </c>
      <c r="J7135">
        <v>0</v>
      </c>
      <c r="K7135" s="13" t="s">
        <v>191</v>
      </c>
      <c r="L7135">
        <v>5</v>
      </c>
      <c r="M7135">
        <v>1</v>
      </c>
      <c r="N7135" s="13" t="s">
        <v>192</v>
      </c>
      <c r="O7135" s="13" t="s">
        <v>97</v>
      </c>
      <c r="P7135">
        <v>35</v>
      </c>
      <c r="Q7135" s="13" t="s">
        <v>195</v>
      </c>
      <c r="R7135" s="13" t="s">
        <v>98</v>
      </c>
      <c r="S7135" s="13" t="s">
        <v>99</v>
      </c>
      <c r="T7135">
        <v>5</v>
      </c>
      <c r="U7135">
        <v>5</v>
      </c>
      <c r="V7135">
        <v>0</v>
      </c>
      <c r="W7135" s="13" t="s">
        <v>101</v>
      </c>
      <c r="X7135">
        <v>0.3</v>
      </c>
    </row>
    <row r="7136" spans="1:24" x14ac:dyDescent="0.3">
      <c r="A7136">
        <v>7134</v>
      </c>
      <c r="B7136" t="s">
        <v>190</v>
      </c>
      <c r="C7136" t="s">
        <v>80</v>
      </c>
      <c r="D7136">
        <v>19.233777</v>
      </c>
      <c r="E7136">
        <v>72.946697</v>
      </c>
      <c r="F7136" s="18">
        <v>45705</v>
      </c>
      <c r="G7136" s="19">
        <v>0.375</v>
      </c>
      <c r="H7136">
        <v>9</v>
      </c>
      <c r="I7136" s="13" t="s">
        <v>204</v>
      </c>
      <c r="J7136">
        <v>0</v>
      </c>
      <c r="K7136" s="13" t="s">
        <v>92</v>
      </c>
      <c r="L7136">
        <v>6</v>
      </c>
      <c r="M7136">
        <v>0</v>
      </c>
      <c r="N7136" s="13" t="s">
        <v>94</v>
      </c>
      <c r="O7136" s="13" t="s">
        <v>95</v>
      </c>
      <c r="P7136">
        <v>26</v>
      </c>
      <c r="Q7136" s="13" t="s">
        <v>97</v>
      </c>
      <c r="R7136" s="13" t="s">
        <v>208</v>
      </c>
      <c r="S7136" s="13" t="s">
        <v>196</v>
      </c>
      <c r="T7136">
        <v>4</v>
      </c>
      <c r="U7136">
        <v>3</v>
      </c>
      <c r="V7136">
        <v>1</v>
      </c>
      <c r="W7136" s="13" t="s">
        <v>101</v>
      </c>
      <c r="X7136">
        <v>0.8</v>
      </c>
    </row>
    <row r="7137" spans="1:24" x14ac:dyDescent="0.3">
      <c r="A7137">
        <v>7135</v>
      </c>
      <c r="B7137" t="s">
        <v>203</v>
      </c>
      <c r="C7137" t="s">
        <v>203</v>
      </c>
      <c r="D7137">
        <v>28.666536000000001</v>
      </c>
      <c r="E7137">
        <v>76.868358000000001</v>
      </c>
      <c r="F7137" s="18">
        <v>44661</v>
      </c>
      <c r="G7137" s="19">
        <v>8.3333333333333301E-2</v>
      </c>
      <c r="H7137">
        <v>2</v>
      </c>
      <c r="I7137" s="13" t="s">
        <v>89</v>
      </c>
      <c r="J7137">
        <v>1</v>
      </c>
      <c r="K7137" s="13" t="s">
        <v>214</v>
      </c>
      <c r="L7137">
        <v>2</v>
      </c>
      <c r="M7137">
        <v>0</v>
      </c>
      <c r="N7137" s="13" t="s">
        <v>212</v>
      </c>
      <c r="O7137" s="13" t="s">
        <v>95</v>
      </c>
      <c r="P7137">
        <v>15</v>
      </c>
      <c r="Q7137" s="13" t="s">
        <v>95</v>
      </c>
      <c r="R7137" s="13" t="s">
        <v>98</v>
      </c>
      <c r="S7137" s="13" t="s">
        <v>196</v>
      </c>
      <c r="T7137">
        <v>2</v>
      </c>
      <c r="U7137">
        <v>0</v>
      </c>
      <c r="V7137">
        <v>0</v>
      </c>
      <c r="W7137" s="13" t="s">
        <v>101</v>
      </c>
      <c r="X7137">
        <v>0.45</v>
      </c>
    </row>
    <row r="7138" spans="1:24" x14ac:dyDescent="0.3">
      <c r="A7138">
        <v>7136</v>
      </c>
      <c r="B7138" t="s">
        <v>206</v>
      </c>
      <c r="C7138" t="s">
        <v>207</v>
      </c>
      <c r="D7138">
        <v>12.921142</v>
      </c>
      <c r="E7138">
        <v>77.465299999999999</v>
      </c>
      <c r="F7138" s="18">
        <v>45531</v>
      </c>
      <c r="G7138" s="19">
        <v>0.29166666666666702</v>
      </c>
      <c r="H7138">
        <v>7</v>
      </c>
      <c r="I7138" s="13" t="s">
        <v>215</v>
      </c>
      <c r="J7138">
        <v>0</v>
      </c>
      <c r="K7138" s="13" t="s">
        <v>214</v>
      </c>
      <c r="L7138">
        <v>3</v>
      </c>
      <c r="M7138">
        <v>0</v>
      </c>
      <c r="N7138" s="13" t="s">
        <v>192</v>
      </c>
      <c r="O7138" s="13" t="s">
        <v>97</v>
      </c>
      <c r="P7138">
        <v>18</v>
      </c>
      <c r="Q7138" s="13" t="s">
        <v>97</v>
      </c>
      <c r="R7138" s="13" t="s">
        <v>213</v>
      </c>
      <c r="S7138" s="13" t="s">
        <v>99</v>
      </c>
      <c r="T7138">
        <v>2</v>
      </c>
      <c r="U7138">
        <v>2</v>
      </c>
      <c r="V7138">
        <v>0</v>
      </c>
      <c r="W7138" s="13" t="s">
        <v>101</v>
      </c>
      <c r="X7138">
        <v>0.5</v>
      </c>
    </row>
    <row r="7139" spans="1:24" x14ac:dyDescent="0.3">
      <c r="A7139">
        <v>7137</v>
      </c>
      <c r="B7139" t="s">
        <v>200</v>
      </c>
      <c r="C7139" t="s">
        <v>201</v>
      </c>
      <c r="D7139">
        <v>12.986297</v>
      </c>
      <c r="E7139">
        <v>80.109566000000001</v>
      </c>
      <c r="F7139" s="18">
        <v>44700</v>
      </c>
      <c r="G7139" s="19">
        <v>0.75</v>
      </c>
      <c r="H7139">
        <v>18</v>
      </c>
      <c r="I7139" s="13" t="s">
        <v>202</v>
      </c>
      <c r="J7139">
        <v>0</v>
      </c>
      <c r="K7139" s="13" t="s">
        <v>214</v>
      </c>
      <c r="L7139">
        <v>2</v>
      </c>
      <c r="M7139">
        <v>0</v>
      </c>
      <c r="N7139" s="13" t="s">
        <v>212</v>
      </c>
      <c r="O7139" s="13" t="s">
        <v>195</v>
      </c>
      <c r="P7139">
        <v>31</v>
      </c>
      <c r="Q7139" s="13" t="s">
        <v>97</v>
      </c>
      <c r="R7139" s="13" t="s">
        <v>205</v>
      </c>
      <c r="S7139" s="13" t="s">
        <v>196</v>
      </c>
      <c r="T7139">
        <v>2</v>
      </c>
      <c r="U7139">
        <v>0</v>
      </c>
      <c r="V7139">
        <v>1</v>
      </c>
      <c r="W7139" s="13" t="s">
        <v>101</v>
      </c>
      <c r="X7139">
        <v>0.6</v>
      </c>
    </row>
    <row r="7140" spans="1:24" x14ac:dyDescent="0.3">
      <c r="A7140">
        <v>7138</v>
      </c>
      <c r="B7140" t="s">
        <v>200</v>
      </c>
      <c r="C7140" t="s">
        <v>201</v>
      </c>
      <c r="D7140">
        <v>12.906044</v>
      </c>
      <c r="E7140">
        <v>80.187185999999997</v>
      </c>
      <c r="F7140" s="18">
        <v>44766</v>
      </c>
      <c r="G7140" s="19">
        <v>0.875</v>
      </c>
      <c r="H7140">
        <v>21</v>
      </c>
      <c r="I7140" s="13" t="s">
        <v>89</v>
      </c>
      <c r="J7140">
        <v>1</v>
      </c>
      <c r="K7140" s="13" t="s">
        <v>92</v>
      </c>
      <c r="L7140">
        <v>4</v>
      </c>
      <c r="M7140">
        <v>0</v>
      </c>
      <c r="N7140" s="13" t="s">
        <v>94</v>
      </c>
      <c r="O7140" s="13" t="s">
        <v>95</v>
      </c>
      <c r="P7140">
        <v>25</v>
      </c>
      <c r="Q7140" s="13" t="s">
        <v>195</v>
      </c>
      <c r="R7140" s="13" t="s">
        <v>199</v>
      </c>
      <c r="S7140" s="13" t="s">
        <v>196</v>
      </c>
      <c r="T7140">
        <v>3</v>
      </c>
      <c r="U7140">
        <v>2</v>
      </c>
      <c r="V7140">
        <v>0</v>
      </c>
      <c r="W7140" s="13" t="s">
        <v>101</v>
      </c>
      <c r="X7140">
        <v>0.45</v>
      </c>
    </row>
    <row r="7141" spans="1:24" x14ac:dyDescent="0.3">
      <c r="A7141">
        <v>7139</v>
      </c>
      <c r="B7141" t="s">
        <v>217</v>
      </c>
      <c r="C7141" t="s">
        <v>218</v>
      </c>
      <c r="D7141">
        <v>22.482278000000001</v>
      </c>
      <c r="E7141">
        <v>88.395216000000005</v>
      </c>
      <c r="F7141" s="18">
        <v>45724</v>
      </c>
      <c r="G7141" s="19">
        <v>0.58333333333333304</v>
      </c>
      <c r="H7141">
        <v>14</v>
      </c>
      <c r="I7141" s="13" t="s">
        <v>219</v>
      </c>
      <c r="J7141">
        <v>1</v>
      </c>
      <c r="K7141" s="13" t="s">
        <v>191</v>
      </c>
      <c r="L7141">
        <v>5</v>
      </c>
      <c r="M7141">
        <v>0</v>
      </c>
      <c r="N7141" s="13" t="s">
        <v>94</v>
      </c>
      <c r="O7141" s="13" t="s">
        <v>95</v>
      </c>
      <c r="P7141">
        <v>31</v>
      </c>
      <c r="Q7141" s="13" t="s">
        <v>97</v>
      </c>
      <c r="R7141" s="13" t="s">
        <v>98</v>
      </c>
      <c r="S7141" s="13" t="s">
        <v>196</v>
      </c>
      <c r="T7141">
        <v>2</v>
      </c>
      <c r="U7141">
        <v>2</v>
      </c>
      <c r="V7141">
        <v>0</v>
      </c>
      <c r="W7141" s="13" t="s">
        <v>101</v>
      </c>
      <c r="X7141">
        <v>0.65</v>
      </c>
    </row>
    <row r="7142" spans="1:24" x14ac:dyDescent="0.3">
      <c r="A7142">
        <v>7140</v>
      </c>
      <c r="B7142" t="s">
        <v>79</v>
      </c>
      <c r="C7142" t="s">
        <v>80</v>
      </c>
      <c r="D7142">
        <v>18.493220999999998</v>
      </c>
      <c r="E7142">
        <v>73.876801</v>
      </c>
      <c r="F7142" s="18">
        <v>44743</v>
      </c>
      <c r="G7142" s="19">
        <v>0.70833333333333304</v>
      </c>
      <c r="H7142">
        <v>17</v>
      </c>
      <c r="I7142" s="13" t="s">
        <v>211</v>
      </c>
      <c r="J7142">
        <v>0</v>
      </c>
      <c r="K7142" s="13" t="s">
        <v>92</v>
      </c>
      <c r="L7142">
        <v>1</v>
      </c>
      <c r="M7142">
        <v>1</v>
      </c>
      <c r="N7142" s="13" t="s">
        <v>94</v>
      </c>
      <c r="O7142" s="13" t="s">
        <v>95</v>
      </c>
      <c r="P7142">
        <v>25</v>
      </c>
      <c r="Q7142" s="13" t="s">
        <v>97</v>
      </c>
      <c r="R7142" s="13" t="s">
        <v>98</v>
      </c>
      <c r="S7142" s="13" t="s">
        <v>196</v>
      </c>
      <c r="T7142">
        <v>2</v>
      </c>
      <c r="U7142">
        <v>2</v>
      </c>
      <c r="V7142">
        <v>1</v>
      </c>
      <c r="W7142" s="13" t="s">
        <v>101</v>
      </c>
      <c r="X7142">
        <v>0.8</v>
      </c>
    </row>
    <row r="7143" spans="1:24" x14ac:dyDescent="0.3">
      <c r="A7143">
        <v>7141</v>
      </c>
      <c r="B7143" t="s">
        <v>217</v>
      </c>
      <c r="C7143" t="s">
        <v>218</v>
      </c>
      <c r="D7143">
        <v>22.647791000000002</v>
      </c>
      <c r="E7143">
        <v>88.311916999999994</v>
      </c>
      <c r="F7143" s="18">
        <v>44568</v>
      </c>
      <c r="G7143" s="19">
        <v>0.5</v>
      </c>
      <c r="H7143">
        <v>12</v>
      </c>
      <c r="I7143" s="13" t="s">
        <v>211</v>
      </c>
      <c r="J7143">
        <v>0</v>
      </c>
      <c r="K7143" s="13" t="s">
        <v>191</v>
      </c>
      <c r="L7143">
        <v>4</v>
      </c>
      <c r="M7143">
        <v>1</v>
      </c>
      <c r="N7143" s="13" t="s">
        <v>212</v>
      </c>
      <c r="O7143" s="13" t="s">
        <v>195</v>
      </c>
      <c r="P7143">
        <v>22</v>
      </c>
      <c r="Q7143" s="13" t="s">
        <v>97</v>
      </c>
      <c r="R7143" s="13" t="s">
        <v>199</v>
      </c>
      <c r="S7143" s="13" t="s">
        <v>99</v>
      </c>
      <c r="T7143">
        <v>1</v>
      </c>
      <c r="U7143">
        <v>1</v>
      </c>
      <c r="V7143">
        <v>0</v>
      </c>
      <c r="W7143" s="13" t="s">
        <v>101</v>
      </c>
      <c r="X7143">
        <v>0.65</v>
      </c>
    </row>
    <row r="7144" spans="1:24" x14ac:dyDescent="0.3">
      <c r="A7144">
        <v>7142</v>
      </c>
      <c r="B7144" t="s">
        <v>200</v>
      </c>
      <c r="C7144" t="s">
        <v>201</v>
      </c>
      <c r="D7144">
        <v>12.955207</v>
      </c>
      <c r="E7144">
        <v>80.154385000000005</v>
      </c>
      <c r="F7144" s="18">
        <v>44981</v>
      </c>
      <c r="G7144" s="19">
        <v>0.20833333333333301</v>
      </c>
      <c r="H7144">
        <v>5</v>
      </c>
      <c r="I7144" s="13" t="s">
        <v>211</v>
      </c>
      <c r="J7144">
        <v>0</v>
      </c>
      <c r="K7144" s="13" t="s">
        <v>191</v>
      </c>
      <c r="L7144">
        <v>2</v>
      </c>
      <c r="M7144">
        <v>1</v>
      </c>
      <c r="N7144" s="13" t="s">
        <v>94</v>
      </c>
      <c r="O7144" s="13" t="s">
        <v>95</v>
      </c>
      <c r="P7144">
        <v>36</v>
      </c>
      <c r="Q7144" s="13" t="s">
        <v>97</v>
      </c>
      <c r="R7144" s="13" t="s">
        <v>98</v>
      </c>
      <c r="S7144" s="13" t="s">
        <v>193</v>
      </c>
      <c r="T7144">
        <v>1</v>
      </c>
      <c r="U7144">
        <v>0</v>
      </c>
      <c r="V7144">
        <v>0</v>
      </c>
      <c r="W7144" s="13" t="s">
        <v>101</v>
      </c>
      <c r="X7144">
        <v>0.65</v>
      </c>
    </row>
    <row r="7145" spans="1:24" x14ac:dyDescent="0.3">
      <c r="A7145">
        <v>7143</v>
      </c>
      <c r="B7145" t="s">
        <v>79</v>
      </c>
      <c r="C7145" t="s">
        <v>80</v>
      </c>
      <c r="D7145">
        <v>18.614747000000001</v>
      </c>
      <c r="E7145">
        <v>73.777252000000004</v>
      </c>
      <c r="F7145" s="18">
        <v>45085</v>
      </c>
      <c r="G7145" s="19">
        <v>0.91666666666666696</v>
      </c>
      <c r="H7145">
        <v>22</v>
      </c>
      <c r="I7145" s="13" t="s">
        <v>202</v>
      </c>
      <c r="J7145">
        <v>0</v>
      </c>
      <c r="K7145" s="13" t="s">
        <v>214</v>
      </c>
      <c r="L7145">
        <v>2</v>
      </c>
      <c r="M7145">
        <v>1</v>
      </c>
      <c r="N7145" s="13" t="s">
        <v>212</v>
      </c>
      <c r="O7145" s="13" t="s">
        <v>195</v>
      </c>
      <c r="P7145">
        <v>15</v>
      </c>
      <c r="Q7145" s="13" t="s">
        <v>95</v>
      </c>
      <c r="R7145" s="13" t="s">
        <v>208</v>
      </c>
      <c r="S7145" s="13" t="s">
        <v>193</v>
      </c>
      <c r="T7145">
        <v>1</v>
      </c>
      <c r="U7145">
        <v>1</v>
      </c>
      <c r="V7145">
        <v>0</v>
      </c>
      <c r="W7145" s="13" t="s">
        <v>101</v>
      </c>
      <c r="X7145">
        <v>0.25</v>
      </c>
    </row>
    <row r="7146" spans="1:24" x14ac:dyDescent="0.3">
      <c r="A7146">
        <v>7144</v>
      </c>
      <c r="B7146" t="s">
        <v>217</v>
      </c>
      <c r="C7146" t="s">
        <v>218</v>
      </c>
      <c r="D7146">
        <v>22.456299999999999</v>
      </c>
      <c r="E7146">
        <v>88.434516000000002</v>
      </c>
      <c r="F7146" s="18">
        <v>44998</v>
      </c>
      <c r="G7146" s="19">
        <v>8.3333333333333301E-2</v>
      </c>
      <c r="H7146">
        <v>2</v>
      </c>
      <c r="I7146" s="13" t="s">
        <v>204</v>
      </c>
      <c r="J7146">
        <v>0</v>
      </c>
      <c r="K7146" s="13" t="s">
        <v>214</v>
      </c>
      <c r="L7146">
        <v>5</v>
      </c>
      <c r="M7146">
        <v>1</v>
      </c>
      <c r="N7146" s="13" t="s">
        <v>94</v>
      </c>
      <c r="O7146" s="13" t="s">
        <v>95</v>
      </c>
      <c r="P7146">
        <v>34</v>
      </c>
      <c r="Q7146" s="13" t="s">
        <v>95</v>
      </c>
      <c r="R7146" s="13" t="s">
        <v>98</v>
      </c>
      <c r="S7146" s="13" t="s">
        <v>196</v>
      </c>
      <c r="T7146">
        <v>4</v>
      </c>
      <c r="U7146">
        <v>2</v>
      </c>
      <c r="V7146">
        <v>0</v>
      </c>
      <c r="W7146" s="13" t="s">
        <v>101</v>
      </c>
      <c r="X7146">
        <v>0.45</v>
      </c>
    </row>
    <row r="7147" spans="1:24" x14ac:dyDescent="0.3">
      <c r="A7147">
        <v>7145</v>
      </c>
      <c r="B7147" t="s">
        <v>190</v>
      </c>
      <c r="C7147" t="s">
        <v>80</v>
      </c>
      <c r="D7147">
        <v>19.114841999999999</v>
      </c>
      <c r="E7147">
        <v>72.754576999999998</v>
      </c>
      <c r="F7147" s="18">
        <v>45602</v>
      </c>
      <c r="G7147" s="19">
        <v>0.5</v>
      </c>
      <c r="H7147">
        <v>12</v>
      </c>
      <c r="I7147" s="13" t="s">
        <v>194</v>
      </c>
      <c r="J7147">
        <v>0</v>
      </c>
      <c r="K7147" s="13" t="s">
        <v>214</v>
      </c>
      <c r="L7147">
        <v>5</v>
      </c>
      <c r="M7147">
        <v>0</v>
      </c>
      <c r="N7147" s="13" t="s">
        <v>212</v>
      </c>
      <c r="O7147" s="13" t="s">
        <v>95</v>
      </c>
      <c r="P7147">
        <v>27</v>
      </c>
      <c r="Q7147" s="13" t="s">
        <v>195</v>
      </c>
      <c r="R7147" s="13" t="s">
        <v>98</v>
      </c>
      <c r="S7147" s="13" t="s">
        <v>196</v>
      </c>
      <c r="T7147">
        <v>4</v>
      </c>
      <c r="U7147">
        <v>3</v>
      </c>
      <c r="V7147">
        <v>0</v>
      </c>
      <c r="W7147" s="13" t="s">
        <v>101</v>
      </c>
      <c r="X7147">
        <v>0.45</v>
      </c>
    </row>
    <row r="7148" spans="1:24" x14ac:dyDescent="0.3">
      <c r="A7148">
        <v>7146</v>
      </c>
      <c r="B7148" t="s">
        <v>197</v>
      </c>
      <c r="C7148" t="s">
        <v>198</v>
      </c>
      <c r="D7148">
        <v>30.707459</v>
      </c>
      <c r="E7148">
        <v>76.752174999999994</v>
      </c>
      <c r="F7148" s="18">
        <v>44828</v>
      </c>
      <c r="G7148" s="19">
        <v>0.20833333333333301</v>
      </c>
      <c r="H7148">
        <v>5</v>
      </c>
      <c r="I7148" s="13" t="s">
        <v>219</v>
      </c>
      <c r="J7148">
        <v>1</v>
      </c>
      <c r="K7148" s="13" t="s">
        <v>92</v>
      </c>
      <c r="L7148">
        <v>1</v>
      </c>
      <c r="M7148">
        <v>0</v>
      </c>
      <c r="N7148" s="13" t="s">
        <v>212</v>
      </c>
      <c r="O7148" s="13" t="s">
        <v>195</v>
      </c>
      <c r="P7148">
        <v>15</v>
      </c>
      <c r="Q7148" s="13" t="s">
        <v>97</v>
      </c>
      <c r="R7148" s="13" t="s">
        <v>208</v>
      </c>
      <c r="S7148" s="13" t="s">
        <v>196</v>
      </c>
      <c r="T7148">
        <v>4</v>
      </c>
      <c r="U7148">
        <v>4</v>
      </c>
      <c r="V7148">
        <v>0</v>
      </c>
      <c r="W7148" s="13" t="s">
        <v>101</v>
      </c>
      <c r="X7148">
        <v>0.45</v>
      </c>
    </row>
    <row r="7149" spans="1:24" x14ac:dyDescent="0.3">
      <c r="A7149">
        <v>7147</v>
      </c>
      <c r="B7149" t="s">
        <v>200</v>
      </c>
      <c r="C7149" t="s">
        <v>201</v>
      </c>
      <c r="D7149">
        <v>13.158059</v>
      </c>
      <c r="E7149">
        <v>80.111981999999998</v>
      </c>
      <c r="F7149" s="18">
        <v>45712</v>
      </c>
      <c r="G7149" s="19">
        <v>0.25</v>
      </c>
      <c r="H7149">
        <v>6</v>
      </c>
      <c r="I7149" s="13" t="s">
        <v>204</v>
      </c>
      <c r="J7149">
        <v>0</v>
      </c>
      <c r="K7149" s="13" t="s">
        <v>191</v>
      </c>
      <c r="L7149">
        <v>3</v>
      </c>
      <c r="M7149">
        <v>1</v>
      </c>
      <c r="N7149" s="13" t="s">
        <v>212</v>
      </c>
      <c r="O7149" s="13" t="s">
        <v>95</v>
      </c>
      <c r="P7149">
        <v>40</v>
      </c>
      <c r="Q7149" s="13" t="s">
        <v>195</v>
      </c>
      <c r="R7149" s="13" t="s">
        <v>213</v>
      </c>
      <c r="S7149" s="13" t="s">
        <v>196</v>
      </c>
      <c r="T7149">
        <v>5</v>
      </c>
      <c r="U7149">
        <v>2</v>
      </c>
      <c r="V7149">
        <v>0</v>
      </c>
      <c r="W7149" s="13" t="s">
        <v>101</v>
      </c>
      <c r="X7149">
        <v>0.45</v>
      </c>
    </row>
    <row r="7150" spans="1:24" x14ac:dyDescent="0.3">
      <c r="A7150">
        <v>7148</v>
      </c>
      <c r="B7150" t="s">
        <v>197</v>
      </c>
      <c r="C7150" t="s">
        <v>198</v>
      </c>
      <c r="D7150">
        <v>30.631072</v>
      </c>
      <c r="E7150">
        <v>76.783088000000006</v>
      </c>
      <c r="F7150" s="18">
        <v>45018</v>
      </c>
      <c r="G7150" s="19">
        <v>8.3333333333333301E-2</v>
      </c>
      <c r="H7150">
        <v>2</v>
      </c>
      <c r="I7150" s="13" t="s">
        <v>89</v>
      </c>
      <c r="J7150">
        <v>1</v>
      </c>
      <c r="K7150" s="13" t="s">
        <v>214</v>
      </c>
      <c r="L7150">
        <v>1</v>
      </c>
      <c r="M7150">
        <v>1</v>
      </c>
      <c r="N7150" s="13" t="s">
        <v>212</v>
      </c>
      <c r="O7150" s="13" t="s">
        <v>95</v>
      </c>
      <c r="P7150">
        <v>21</v>
      </c>
      <c r="Q7150" s="13" t="s">
        <v>95</v>
      </c>
      <c r="R7150" s="13" t="s">
        <v>98</v>
      </c>
      <c r="S7150" s="13" t="s">
        <v>193</v>
      </c>
      <c r="T7150">
        <v>3</v>
      </c>
      <c r="U7150">
        <v>0</v>
      </c>
      <c r="V7150">
        <v>0</v>
      </c>
      <c r="W7150" s="13" t="s">
        <v>101</v>
      </c>
      <c r="X7150">
        <v>0.45</v>
      </c>
    </row>
    <row r="7151" spans="1:24" x14ac:dyDescent="0.3">
      <c r="A7151">
        <v>7149</v>
      </c>
      <c r="B7151" t="s">
        <v>190</v>
      </c>
      <c r="C7151" t="s">
        <v>80</v>
      </c>
      <c r="D7151">
        <v>19.227747000000001</v>
      </c>
      <c r="E7151">
        <v>72.795557000000002</v>
      </c>
      <c r="F7151" s="18">
        <v>45497</v>
      </c>
      <c r="G7151" s="19">
        <v>0.79166666666666696</v>
      </c>
      <c r="H7151">
        <v>19</v>
      </c>
      <c r="I7151" s="13" t="s">
        <v>194</v>
      </c>
      <c r="J7151">
        <v>0</v>
      </c>
      <c r="K7151" s="13" t="s">
        <v>92</v>
      </c>
      <c r="L7151">
        <v>5</v>
      </c>
      <c r="M7151">
        <v>0</v>
      </c>
      <c r="N7151" s="13" t="s">
        <v>212</v>
      </c>
      <c r="O7151" s="13" t="s">
        <v>195</v>
      </c>
      <c r="P7151">
        <v>18</v>
      </c>
      <c r="Q7151" s="13" t="s">
        <v>195</v>
      </c>
      <c r="R7151" s="13" t="s">
        <v>199</v>
      </c>
      <c r="S7151" s="13" t="s">
        <v>196</v>
      </c>
      <c r="T7151">
        <v>1</v>
      </c>
      <c r="U7151">
        <v>1</v>
      </c>
      <c r="V7151">
        <v>1</v>
      </c>
      <c r="W7151" s="13" t="s">
        <v>101</v>
      </c>
      <c r="X7151">
        <v>0.4</v>
      </c>
    </row>
    <row r="7152" spans="1:24" x14ac:dyDescent="0.3">
      <c r="A7152">
        <v>7150</v>
      </c>
      <c r="B7152" t="s">
        <v>200</v>
      </c>
      <c r="C7152" t="s">
        <v>201</v>
      </c>
      <c r="D7152">
        <v>12.829091999999999</v>
      </c>
      <c r="E7152">
        <v>80.111005000000006</v>
      </c>
      <c r="F7152" s="18">
        <v>45434</v>
      </c>
      <c r="G7152" s="19">
        <v>0.83333333333333304</v>
      </c>
      <c r="H7152">
        <v>20</v>
      </c>
      <c r="I7152" s="13" t="s">
        <v>194</v>
      </c>
      <c r="J7152">
        <v>0</v>
      </c>
      <c r="K7152" s="13" t="s">
        <v>214</v>
      </c>
      <c r="L7152">
        <v>2</v>
      </c>
      <c r="M7152">
        <v>1</v>
      </c>
      <c r="N7152" s="13" t="s">
        <v>192</v>
      </c>
      <c r="O7152" s="13" t="s">
        <v>97</v>
      </c>
      <c r="P7152">
        <v>30</v>
      </c>
      <c r="Q7152" s="13" t="s">
        <v>195</v>
      </c>
      <c r="R7152" s="13" t="s">
        <v>205</v>
      </c>
      <c r="S7152" s="13" t="s">
        <v>99</v>
      </c>
      <c r="T7152">
        <v>4</v>
      </c>
      <c r="U7152">
        <v>4</v>
      </c>
      <c r="V7152">
        <v>0</v>
      </c>
      <c r="W7152" s="13" t="s">
        <v>101</v>
      </c>
      <c r="X7152">
        <v>0.3</v>
      </c>
    </row>
    <row r="7153" spans="1:24" x14ac:dyDescent="0.3">
      <c r="A7153">
        <v>7151</v>
      </c>
      <c r="B7153" t="s">
        <v>203</v>
      </c>
      <c r="C7153" t="s">
        <v>203</v>
      </c>
      <c r="D7153">
        <v>28.585415999999999</v>
      </c>
      <c r="E7153">
        <v>77.231318000000002</v>
      </c>
      <c r="F7153" s="18">
        <v>45045</v>
      </c>
      <c r="G7153" s="19">
        <v>0.20833333333333301</v>
      </c>
      <c r="H7153">
        <v>5</v>
      </c>
      <c r="I7153" s="13" t="s">
        <v>219</v>
      </c>
      <c r="J7153">
        <v>1</v>
      </c>
      <c r="K7153" s="13" t="s">
        <v>191</v>
      </c>
      <c r="L7153">
        <v>4</v>
      </c>
      <c r="M7153">
        <v>0</v>
      </c>
      <c r="N7153" s="13" t="s">
        <v>212</v>
      </c>
      <c r="O7153" s="13" t="s">
        <v>95</v>
      </c>
      <c r="P7153">
        <v>18</v>
      </c>
      <c r="Q7153" s="13" t="s">
        <v>95</v>
      </c>
      <c r="R7153" s="13" t="s">
        <v>205</v>
      </c>
      <c r="S7153" s="13" t="s">
        <v>196</v>
      </c>
      <c r="T7153">
        <v>1</v>
      </c>
      <c r="U7153">
        <v>0</v>
      </c>
      <c r="V7153">
        <v>0</v>
      </c>
      <c r="W7153" s="13" t="s">
        <v>101</v>
      </c>
      <c r="X7153">
        <v>0.45</v>
      </c>
    </row>
    <row r="7154" spans="1:24" x14ac:dyDescent="0.3">
      <c r="A7154">
        <v>7152</v>
      </c>
      <c r="B7154" t="s">
        <v>217</v>
      </c>
      <c r="C7154" t="s">
        <v>218</v>
      </c>
      <c r="D7154">
        <v>22.636536</v>
      </c>
      <c r="E7154">
        <v>88.309580999999994</v>
      </c>
      <c r="F7154" s="18">
        <v>45040</v>
      </c>
      <c r="G7154" s="19">
        <v>0.5</v>
      </c>
      <c r="H7154">
        <v>12</v>
      </c>
      <c r="I7154" s="13" t="s">
        <v>204</v>
      </c>
      <c r="J7154">
        <v>0</v>
      </c>
      <c r="K7154" s="13" t="s">
        <v>191</v>
      </c>
      <c r="L7154">
        <v>4</v>
      </c>
      <c r="M7154">
        <v>1</v>
      </c>
      <c r="N7154" s="13" t="s">
        <v>212</v>
      </c>
      <c r="O7154" s="13" t="s">
        <v>95</v>
      </c>
      <c r="P7154">
        <v>34</v>
      </c>
      <c r="Q7154" s="13" t="s">
        <v>97</v>
      </c>
      <c r="R7154" s="13" t="s">
        <v>199</v>
      </c>
      <c r="S7154" s="13" t="s">
        <v>196</v>
      </c>
      <c r="T7154">
        <v>5</v>
      </c>
      <c r="U7154">
        <v>2</v>
      </c>
      <c r="V7154">
        <v>0</v>
      </c>
      <c r="W7154" s="13" t="s">
        <v>101</v>
      </c>
      <c r="X7154">
        <v>0.65</v>
      </c>
    </row>
    <row r="7155" spans="1:24" x14ac:dyDescent="0.3">
      <c r="A7155">
        <v>7153</v>
      </c>
      <c r="B7155" t="s">
        <v>206</v>
      </c>
      <c r="C7155" t="s">
        <v>207</v>
      </c>
      <c r="D7155">
        <v>12.918181000000001</v>
      </c>
      <c r="E7155">
        <v>77.700297000000006</v>
      </c>
      <c r="F7155" s="18">
        <v>45755</v>
      </c>
      <c r="G7155" s="19">
        <v>0.54166666666666696</v>
      </c>
      <c r="H7155">
        <v>13</v>
      </c>
      <c r="I7155" s="13" t="s">
        <v>215</v>
      </c>
      <c r="J7155">
        <v>0</v>
      </c>
      <c r="K7155" s="13" t="s">
        <v>214</v>
      </c>
      <c r="L7155">
        <v>1</v>
      </c>
      <c r="M7155">
        <v>1</v>
      </c>
      <c r="N7155" s="13" t="s">
        <v>192</v>
      </c>
      <c r="O7155" s="13" t="s">
        <v>97</v>
      </c>
      <c r="P7155">
        <v>18</v>
      </c>
      <c r="Q7155" s="13" t="s">
        <v>95</v>
      </c>
      <c r="R7155" s="13" t="s">
        <v>205</v>
      </c>
      <c r="S7155" s="13" t="s">
        <v>196</v>
      </c>
      <c r="T7155">
        <v>2</v>
      </c>
      <c r="U7155">
        <v>0</v>
      </c>
      <c r="V7155">
        <v>0</v>
      </c>
      <c r="W7155" s="13" t="s">
        <v>101</v>
      </c>
      <c r="X7155">
        <v>0.1</v>
      </c>
    </row>
    <row r="7156" spans="1:24" x14ac:dyDescent="0.3">
      <c r="A7156">
        <v>7154</v>
      </c>
      <c r="B7156" t="s">
        <v>79</v>
      </c>
      <c r="C7156" t="s">
        <v>80</v>
      </c>
      <c r="D7156">
        <v>18.589369000000001</v>
      </c>
      <c r="E7156">
        <v>73.804884999999999</v>
      </c>
      <c r="F7156" s="18">
        <v>45152</v>
      </c>
      <c r="G7156" s="19">
        <v>0.41666666666666702</v>
      </c>
      <c r="H7156">
        <v>10</v>
      </c>
      <c r="I7156" s="13" t="s">
        <v>204</v>
      </c>
      <c r="J7156">
        <v>0</v>
      </c>
      <c r="K7156" s="13" t="s">
        <v>92</v>
      </c>
      <c r="L7156">
        <v>5</v>
      </c>
      <c r="M7156">
        <v>1</v>
      </c>
      <c r="N7156" s="13" t="s">
        <v>192</v>
      </c>
      <c r="O7156" s="13" t="s">
        <v>97</v>
      </c>
      <c r="P7156">
        <v>33</v>
      </c>
      <c r="Q7156" s="13" t="s">
        <v>195</v>
      </c>
      <c r="R7156" s="13" t="s">
        <v>213</v>
      </c>
      <c r="S7156" s="13" t="s">
        <v>99</v>
      </c>
      <c r="T7156">
        <v>1</v>
      </c>
      <c r="U7156">
        <v>1</v>
      </c>
      <c r="V7156">
        <v>1</v>
      </c>
      <c r="W7156" s="13" t="s">
        <v>101</v>
      </c>
      <c r="X7156">
        <v>0.45</v>
      </c>
    </row>
    <row r="7157" spans="1:24" x14ac:dyDescent="0.3">
      <c r="A7157">
        <v>7155</v>
      </c>
      <c r="B7157" t="s">
        <v>197</v>
      </c>
      <c r="C7157" t="s">
        <v>198</v>
      </c>
      <c r="D7157">
        <v>30.711189000000001</v>
      </c>
      <c r="E7157">
        <v>76.822309000000004</v>
      </c>
      <c r="F7157" s="18">
        <v>45734</v>
      </c>
      <c r="G7157" s="19">
        <v>0.16666666666666699</v>
      </c>
      <c r="H7157">
        <v>4</v>
      </c>
      <c r="I7157" s="13" t="s">
        <v>215</v>
      </c>
      <c r="J7157">
        <v>0</v>
      </c>
      <c r="K7157" s="13" t="s">
        <v>214</v>
      </c>
      <c r="L7157">
        <v>3</v>
      </c>
      <c r="M7157">
        <v>0</v>
      </c>
      <c r="N7157" s="13" t="s">
        <v>94</v>
      </c>
      <c r="O7157" s="13" t="s">
        <v>95</v>
      </c>
      <c r="P7157">
        <v>20</v>
      </c>
      <c r="Q7157" s="13" t="s">
        <v>95</v>
      </c>
      <c r="R7157" s="13" t="s">
        <v>98</v>
      </c>
      <c r="S7157" s="13" t="s">
        <v>196</v>
      </c>
      <c r="T7157">
        <v>5</v>
      </c>
      <c r="U7157">
        <v>2</v>
      </c>
      <c r="V7157">
        <v>0</v>
      </c>
      <c r="W7157" s="13" t="s">
        <v>101</v>
      </c>
      <c r="X7157">
        <v>0.45</v>
      </c>
    </row>
    <row r="7158" spans="1:24" x14ac:dyDescent="0.3">
      <c r="A7158">
        <v>7156</v>
      </c>
      <c r="B7158" t="s">
        <v>217</v>
      </c>
      <c r="C7158" t="s">
        <v>218</v>
      </c>
      <c r="D7158">
        <v>22.537606</v>
      </c>
      <c r="E7158">
        <v>88.292248999999998</v>
      </c>
      <c r="F7158" s="18">
        <v>44811</v>
      </c>
      <c r="G7158" s="19">
        <v>0.16666666666666699</v>
      </c>
      <c r="H7158">
        <v>4</v>
      </c>
      <c r="I7158" s="13" t="s">
        <v>194</v>
      </c>
      <c r="J7158">
        <v>0</v>
      </c>
      <c r="K7158" s="13" t="s">
        <v>214</v>
      </c>
      <c r="L7158">
        <v>1</v>
      </c>
      <c r="M7158">
        <v>1</v>
      </c>
      <c r="N7158" s="13" t="s">
        <v>212</v>
      </c>
      <c r="O7158" s="13" t="s">
        <v>95</v>
      </c>
      <c r="P7158">
        <v>28</v>
      </c>
      <c r="Q7158" s="13" t="s">
        <v>95</v>
      </c>
      <c r="R7158" s="13" t="s">
        <v>205</v>
      </c>
      <c r="S7158" s="13" t="s">
        <v>196</v>
      </c>
      <c r="T7158">
        <v>2</v>
      </c>
      <c r="U7158">
        <v>0</v>
      </c>
      <c r="V7158">
        <v>0</v>
      </c>
      <c r="W7158" s="13" t="s">
        <v>101</v>
      </c>
      <c r="X7158">
        <v>0.45</v>
      </c>
    </row>
    <row r="7159" spans="1:24" x14ac:dyDescent="0.3">
      <c r="A7159">
        <v>7157</v>
      </c>
      <c r="B7159" t="s">
        <v>200</v>
      </c>
      <c r="C7159" t="s">
        <v>201</v>
      </c>
      <c r="D7159">
        <v>13.134627</v>
      </c>
      <c r="E7159">
        <v>80.127922999999996</v>
      </c>
      <c r="F7159" s="18">
        <v>45165</v>
      </c>
      <c r="G7159" s="19">
        <v>0.66666666666666696</v>
      </c>
      <c r="H7159">
        <v>16</v>
      </c>
      <c r="I7159" s="13" t="s">
        <v>89</v>
      </c>
      <c r="J7159">
        <v>1</v>
      </c>
      <c r="K7159" s="13" t="s">
        <v>214</v>
      </c>
      <c r="L7159">
        <v>2</v>
      </c>
      <c r="M7159">
        <v>0</v>
      </c>
      <c r="N7159" s="13" t="s">
        <v>94</v>
      </c>
      <c r="O7159" s="13" t="s">
        <v>95</v>
      </c>
      <c r="P7159">
        <v>33</v>
      </c>
      <c r="Q7159" s="13" t="s">
        <v>195</v>
      </c>
      <c r="R7159" s="13" t="s">
        <v>213</v>
      </c>
      <c r="S7159" s="13" t="s">
        <v>196</v>
      </c>
      <c r="T7159">
        <v>5</v>
      </c>
      <c r="U7159">
        <v>3</v>
      </c>
      <c r="V7159">
        <v>0</v>
      </c>
      <c r="W7159" s="13" t="s">
        <v>101</v>
      </c>
      <c r="X7159">
        <v>0.45</v>
      </c>
    </row>
    <row r="7160" spans="1:24" x14ac:dyDescent="0.3">
      <c r="A7160">
        <v>7158</v>
      </c>
      <c r="B7160" t="s">
        <v>190</v>
      </c>
      <c r="C7160" t="s">
        <v>80</v>
      </c>
      <c r="D7160">
        <v>19.0321</v>
      </c>
      <c r="E7160">
        <v>72.71096</v>
      </c>
      <c r="F7160" s="18">
        <v>45594</v>
      </c>
      <c r="G7160" s="19">
        <v>0.16666666666666699</v>
      </c>
      <c r="H7160">
        <v>4</v>
      </c>
      <c r="I7160" s="13" t="s">
        <v>215</v>
      </c>
      <c r="J7160">
        <v>0</v>
      </c>
      <c r="K7160" s="13" t="s">
        <v>191</v>
      </c>
      <c r="L7160">
        <v>6</v>
      </c>
      <c r="M7160">
        <v>0</v>
      </c>
      <c r="N7160" s="13" t="s">
        <v>94</v>
      </c>
      <c r="O7160" s="13" t="s">
        <v>95</v>
      </c>
      <c r="P7160">
        <v>38</v>
      </c>
      <c r="Q7160" s="13" t="s">
        <v>195</v>
      </c>
      <c r="R7160" s="13" t="s">
        <v>213</v>
      </c>
      <c r="S7160" s="13" t="s">
        <v>196</v>
      </c>
      <c r="T7160">
        <v>4</v>
      </c>
      <c r="U7160">
        <v>0</v>
      </c>
      <c r="V7160">
        <v>0</v>
      </c>
      <c r="W7160" s="13" t="s">
        <v>101</v>
      </c>
      <c r="X7160">
        <v>0.45</v>
      </c>
    </row>
    <row r="7161" spans="1:24" x14ac:dyDescent="0.3">
      <c r="A7161">
        <v>7159</v>
      </c>
      <c r="B7161" t="s">
        <v>209</v>
      </c>
      <c r="C7161" t="s">
        <v>210</v>
      </c>
      <c r="D7161">
        <v>17.581454000000001</v>
      </c>
      <c r="E7161">
        <v>78.354519999999994</v>
      </c>
      <c r="F7161" s="18">
        <v>44717</v>
      </c>
      <c r="G7161" s="19">
        <v>0.54166666666666696</v>
      </c>
      <c r="H7161">
        <v>13</v>
      </c>
      <c r="I7161" s="13" t="s">
        <v>89</v>
      </c>
      <c r="J7161">
        <v>1</v>
      </c>
      <c r="K7161" s="13" t="s">
        <v>92</v>
      </c>
      <c r="L7161">
        <v>6</v>
      </c>
      <c r="M7161">
        <v>0</v>
      </c>
      <c r="N7161" s="13" t="s">
        <v>94</v>
      </c>
      <c r="O7161" s="13" t="s">
        <v>95</v>
      </c>
      <c r="P7161">
        <v>34</v>
      </c>
      <c r="Q7161" s="13" t="s">
        <v>195</v>
      </c>
      <c r="R7161" s="13" t="s">
        <v>98</v>
      </c>
      <c r="S7161" s="13" t="s">
        <v>196</v>
      </c>
      <c r="T7161">
        <v>3</v>
      </c>
      <c r="U7161">
        <v>1</v>
      </c>
      <c r="V7161">
        <v>0</v>
      </c>
      <c r="W7161" s="13" t="s">
        <v>101</v>
      </c>
      <c r="X7161">
        <v>0.45</v>
      </c>
    </row>
    <row r="7162" spans="1:24" x14ac:dyDescent="0.3">
      <c r="A7162">
        <v>7160</v>
      </c>
      <c r="B7162" t="s">
        <v>190</v>
      </c>
      <c r="C7162" t="s">
        <v>80</v>
      </c>
      <c r="D7162">
        <v>19.017364000000001</v>
      </c>
      <c r="E7162">
        <v>72.877758999999998</v>
      </c>
      <c r="F7162" s="18">
        <v>44684</v>
      </c>
      <c r="G7162" s="19">
        <v>0.375</v>
      </c>
      <c r="H7162">
        <v>9</v>
      </c>
      <c r="I7162" s="13" t="s">
        <v>215</v>
      </c>
      <c r="J7162">
        <v>0</v>
      </c>
      <c r="K7162" s="13" t="s">
        <v>214</v>
      </c>
      <c r="L7162">
        <v>5</v>
      </c>
      <c r="M7162">
        <v>0</v>
      </c>
      <c r="N7162" s="13" t="s">
        <v>212</v>
      </c>
      <c r="O7162" s="13" t="s">
        <v>195</v>
      </c>
      <c r="P7162">
        <v>23</v>
      </c>
      <c r="Q7162" s="13" t="s">
        <v>195</v>
      </c>
      <c r="R7162" s="13" t="s">
        <v>213</v>
      </c>
      <c r="S7162" s="13" t="s">
        <v>196</v>
      </c>
      <c r="T7162">
        <v>1</v>
      </c>
      <c r="U7162">
        <v>0</v>
      </c>
      <c r="V7162">
        <v>1</v>
      </c>
      <c r="W7162" s="13" t="s">
        <v>101</v>
      </c>
      <c r="X7162">
        <v>0.4</v>
      </c>
    </row>
    <row r="7163" spans="1:24" x14ac:dyDescent="0.3">
      <c r="A7163">
        <v>7161</v>
      </c>
      <c r="B7163" t="s">
        <v>206</v>
      </c>
      <c r="C7163" t="s">
        <v>207</v>
      </c>
      <c r="D7163">
        <v>13.028222</v>
      </c>
      <c r="E7163">
        <v>77.426760000000002</v>
      </c>
      <c r="F7163" s="18">
        <v>44919</v>
      </c>
      <c r="G7163" s="19">
        <v>0.95833333333333304</v>
      </c>
      <c r="H7163">
        <v>23</v>
      </c>
      <c r="I7163" s="13" t="s">
        <v>219</v>
      </c>
      <c r="J7163">
        <v>1</v>
      </c>
      <c r="K7163" s="13" t="s">
        <v>214</v>
      </c>
      <c r="L7163">
        <v>2</v>
      </c>
      <c r="M7163">
        <v>1</v>
      </c>
      <c r="N7163" s="13" t="s">
        <v>94</v>
      </c>
      <c r="O7163" s="13" t="s">
        <v>95</v>
      </c>
      <c r="P7163">
        <v>27</v>
      </c>
      <c r="Q7163" s="13" t="s">
        <v>95</v>
      </c>
      <c r="R7163" s="13" t="s">
        <v>213</v>
      </c>
      <c r="S7163" s="13" t="s">
        <v>99</v>
      </c>
      <c r="T7163">
        <v>2</v>
      </c>
      <c r="U7163">
        <v>2</v>
      </c>
      <c r="V7163">
        <v>0</v>
      </c>
      <c r="W7163" s="13" t="s">
        <v>101</v>
      </c>
      <c r="X7163">
        <v>0.65</v>
      </c>
    </row>
    <row r="7164" spans="1:24" x14ac:dyDescent="0.3">
      <c r="A7164">
        <v>7162</v>
      </c>
      <c r="B7164" t="s">
        <v>190</v>
      </c>
      <c r="C7164" t="s">
        <v>80</v>
      </c>
      <c r="D7164">
        <v>18.821504999999998</v>
      </c>
      <c r="E7164">
        <v>72.807018999999997</v>
      </c>
      <c r="F7164" s="18">
        <v>44632</v>
      </c>
      <c r="G7164" s="19">
        <v>0.41666666666666702</v>
      </c>
      <c r="H7164">
        <v>10</v>
      </c>
      <c r="I7164" s="13" t="s">
        <v>219</v>
      </c>
      <c r="J7164">
        <v>1</v>
      </c>
      <c r="K7164" s="13" t="s">
        <v>92</v>
      </c>
      <c r="L7164">
        <v>2</v>
      </c>
      <c r="M7164">
        <v>1</v>
      </c>
      <c r="N7164" s="13" t="s">
        <v>212</v>
      </c>
      <c r="O7164" s="13" t="s">
        <v>95</v>
      </c>
      <c r="P7164">
        <v>16</v>
      </c>
      <c r="Q7164" s="13" t="s">
        <v>97</v>
      </c>
      <c r="R7164" s="13" t="s">
        <v>205</v>
      </c>
      <c r="S7164" s="13" t="s">
        <v>193</v>
      </c>
      <c r="T7164">
        <v>1</v>
      </c>
      <c r="U7164">
        <v>1</v>
      </c>
      <c r="V7164">
        <v>1</v>
      </c>
      <c r="W7164" s="13" t="s">
        <v>101</v>
      </c>
      <c r="X7164">
        <v>0.8</v>
      </c>
    </row>
    <row r="7165" spans="1:24" x14ac:dyDescent="0.3">
      <c r="A7165">
        <v>7163</v>
      </c>
      <c r="B7165" t="s">
        <v>209</v>
      </c>
      <c r="C7165" t="s">
        <v>210</v>
      </c>
      <c r="D7165">
        <v>17.430956999999999</v>
      </c>
      <c r="E7165">
        <v>78.210988999999998</v>
      </c>
      <c r="F7165" s="18">
        <v>45687</v>
      </c>
      <c r="G7165" s="19">
        <v>0.25</v>
      </c>
      <c r="H7165">
        <v>6</v>
      </c>
      <c r="I7165" s="13" t="s">
        <v>202</v>
      </c>
      <c r="J7165">
        <v>0</v>
      </c>
      <c r="K7165" s="13" t="s">
        <v>214</v>
      </c>
      <c r="L7165">
        <v>1</v>
      </c>
      <c r="M7165">
        <v>1</v>
      </c>
      <c r="N7165" s="13" t="s">
        <v>212</v>
      </c>
      <c r="O7165" s="13" t="s">
        <v>195</v>
      </c>
      <c r="P7165">
        <v>31</v>
      </c>
      <c r="Q7165" s="13" t="s">
        <v>195</v>
      </c>
      <c r="R7165" s="13" t="s">
        <v>213</v>
      </c>
      <c r="S7165" s="13" t="s">
        <v>196</v>
      </c>
      <c r="T7165">
        <v>4</v>
      </c>
      <c r="U7165">
        <v>3</v>
      </c>
      <c r="V7165">
        <v>0</v>
      </c>
      <c r="W7165" s="13" t="s">
        <v>101</v>
      </c>
      <c r="X7165">
        <v>0.25</v>
      </c>
    </row>
    <row r="7166" spans="1:24" x14ac:dyDescent="0.3">
      <c r="A7166">
        <v>7164</v>
      </c>
      <c r="B7166" t="s">
        <v>203</v>
      </c>
      <c r="C7166" t="s">
        <v>203</v>
      </c>
      <c r="D7166">
        <v>28.535627000000002</v>
      </c>
      <c r="E7166">
        <v>76.886397000000002</v>
      </c>
      <c r="F7166" s="18">
        <v>45445</v>
      </c>
      <c r="G7166" s="19">
        <v>0.5</v>
      </c>
      <c r="H7166">
        <v>12</v>
      </c>
      <c r="I7166" s="13" t="s">
        <v>89</v>
      </c>
      <c r="J7166">
        <v>1</v>
      </c>
      <c r="K7166" s="13" t="s">
        <v>191</v>
      </c>
      <c r="L7166">
        <v>3</v>
      </c>
      <c r="M7166">
        <v>0</v>
      </c>
      <c r="N7166" s="13" t="s">
        <v>192</v>
      </c>
      <c r="O7166" s="13" t="s">
        <v>97</v>
      </c>
      <c r="P7166">
        <v>21</v>
      </c>
      <c r="Q7166" s="13" t="s">
        <v>195</v>
      </c>
      <c r="R7166" s="13" t="s">
        <v>98</v>
      </c>
      <c r="S7166" s="13" t="s">
        <v>196</v>
      </c>
      <c r="T7166">
        <v>5</v>
      </c>
      <c r="U7166">
        <v>2</v>
      </c>
      <c r="V7166">
        <v>0</v>
      </c>
      <c r="W7166" s="13" t="s">
        <v>101</v>
      </c>
      <c r="X7166">
        <v>0.1</v>
      </c>
    </row>
    <row r="7167" spans="1:24" x14ac:dyDescent="0.3">
      <c r="A7167">
        <v>7165</v>
      </c>
      <c r="B7167" t="s">
        <v>190</v>
      </c>
      <c r="C7167" t="s">
        <v>80</v>
      </c>
      <c r="D7167">
        <v>19.287431000000002</v>
      </c>
      <c r="E7167">
        <v>72.915799000000007</v>
      </c>
      <c r="F7167" s="18">
        <v>45029</v>
      </c>
      <c r="G7167" s="19">
        <v>0.125</v>
      </c>
      <c r="H7167">
        <v>3</v>
      </c>
      <c r="I7167" s="13" t="s">
        <v>202</v>
      </c>
      <c r="J7167">
        <v>0</v>
      </c>
      <c r="K7167" s="13" t="s">
        <v>92</v>
      </c>
      <c r="L7167">
        <v>3</v>
      </c>
      <c r="M7167">
        <v>0</v>
      </c>
      <c r="N7167" s="13" t="s">
        <v>212</v>
      </c>
      <c r="O7167" s="13" t="s">
        <v>95</v>
      </c>
      <c r="P7167">
        <v>35</v>
      </c>
      <c r="Q7167" s="13" t="s">
        <v>95</v>
      </c>
      <c r="R7167" s="13" t="s">
        <v>199</v>
      </c>
      <c r="S7167" s="13" t="s">
        <v>193</v>
      </c>
      <c r="T7167">
        <v>1</v>
      </c>
      <c r="U7167">
        <v>1</v>
      </c>
      <c r="V7167">
        <v>0</v>
      </c>
      <c r="W7167" s="13" t="s">
        <v>101</v>
      </c>
      <c r="X7167">
        <v>0.45</v>
      </c>
    </row>
    <row r="7168" spans="1:24" x14ac:dyDescent="0.3">
      <c r="A7168">
        <v>7166</v>
      </c>
      <c r="B7168" t="s">
        <v>200</v>
      </c>
      <c r="C7168" t="s">
        <v>201</v>
      </c>
      <c r="D7168">
        <v>13.156857</v>
      </c>
      <c r="E7168">
        <v>80.267443999999998</v>
      </c>
      <c r="F7168" s="18">
        <v>44886</v>
      </c>
      <c r="G7168" s="19">
        <v>0.375</v>
      </c>
      <c r="H7168">
        <v>9</v>
      </c>
      <c r="I7168" s="13" t="s">
        <v>204</v>
      </c>
      <c r="J7168">
        <v>0</v>
      </c>
      <c r="K7168" s="13" t="s">
        <v>191</v>
      </c>
      <c r="L7168">
        <v>1</v>
      </c>
      <c r="M7168">
        <v>0</v>
      </c>
      <c r="N7168" s="13" t="s">
        <v>212</v>
      </c>
      <c r="O7168" s="13" t="s">
        <v>195</v>
      </c>
      <c r="P7168">
        <v>30</v>
      </c>
      <c r="Q7168" s="13" t="s">
        <v>97</v>
      </c>
      <c r="R7168" s="13" t="s">
        <v>213</v>
      </c>
      <c r="S7168" s="13" t="s">
        <v>196</v>
      </c>
      <c r="T7168">
        <v>2</v>
      </c>
      <c r="U7168">
        <v>2</v>
      </c>
      <c r="V7168">
        <v>1</v>
      </c>
      <c r="W7168" s="13" t="s">
        <v>101</v>
      </c>
      <c r="X7168">
        <v>0.6</v>
      </c>
    </row>
    <row r="7169" spans="1:24" x14ac:dyDescent="0.3">
      <c r="A7169">
        <v>7167</v>
      </c>
      <c r="B7169" t="s">
        <v>200</v>
      </c>
      <c r="C7169" t="s">
        <v>201</v>
      </c>
      <c r="D7169">
        <v>13.057524000000001</v>
      </c>
      <c r="E7169">
        <v>80.252201999999997</v>
      </c>
      <c r="F7169" s="18">
        <v>45739</v>
      </c>
      <c r="G7169" s="19">
        <v>0.75</v>
      </c>
      <c r="H7169">
        <v>18</v>
      </c>
      <c r="I7169" s="13" t="s">
        <v>89</v>
      </c>
      <c r="J7169">
        <v>1</v>
      </c>
      <c r="K7169" s="13" t="s">
        <v>191</v>
      </c>
      <c r="L7169">
        <v>4</v>
      </c>
      <c r="M7169">
        <v>0</v>
      </c>
      <c r="N7169" s="13" t="s">
        <v>212</v>
      </c>
      <c r="O7169" s="13" t="s">
        <v>195</v>
      </c>
      <c r="P7169">
        <v>16</v>
      </c>
      <c r="Q7169" s="13" t="s">
        <v>97</v>
      </c>
      <c r="R7169" s="13" t="s">
        <v>213</v>
      </c>
      <c r="S7169" s="13" t="s">
        <v>99</v>
      </c>
      <c r="T7169">
        <v>5</v>
      </c>
      <c r="U7169">
        <v>5</v>
      </c>
      <c r="V7169">
        <v>1</v>
      </c>
      <c r="W7169" s="13" t="s">
        <v>101</v>
      </c>
      <c r="X7169">
        <v>0.8</v>
      </c>
    </row>
    <row r="7170" spans="1:24" x14ac:dyDescent="0.3">
      <c r="A7170">
        <v>7168</v>
      </c>
      <c r="B7170" t="s">
        <v>79</v>
      </c>
      <c r="C7170" t="s">
        <v>80</v>
      </c>
      <c r="D7170">
        <v>18.599093</v>
      </c>
      <c r="E7170">
        <v>73.993195</v>
      </c>
      <c r="F7170" s="18">
        <v>45047</v>
      </c>
      <c r="G7170" s="19">
        <v>0.58333333333333304</v>
      </c>
      <c r="H7170">
        <v>14</v>
      </c>
      <c r="I7170" s="13" t="s">
        <v>204</v>
      </c>
      <c r="J7170">
        <v>0</v>
      </c>
      <c r="K7170" s="13" t="s">
        <v>92</v>
      </c>
      <c r="L7170">
        <v>2</v>
      </c>
      <c r="M7170">
        <v>1</v>
      </c>
      <c r="N7170" s="13" t="s">
        <v>94</v>
      </c>
      <c r="O7170" s="13" t="s">
        <v>95</v>
      </c>
      <c r="P7170">
        <v>26</v>
      </c>
      <c r="Q7170" s="13" t="s">
        <v>195</v>
      </c>
      <c r="R7170" s="13" t="s">
        <v>208</v>
      </c>
      <c r="S7170" s="13" t="s">
        <v>196</v>
      </c>
      <c r="T7170">
        <v>2</v>
      </c>
      <c r="U7170">
        <v>1</v>
      </c>
      <c r="V7170">
        <v>0</v>
      </c>
      <c r="W7170" s="13" t="s">
        <v>101</v>
      </c>
      <c r="X7170">
        <v>0.45</v>
      </c>
    </row>
    <row r="7171" spans="1:24" x14ac:dyDescent="0.3">
      <c r="A7171">
        <v>7169</v>
      </c>
      <c r="B7171" t="s">
        <v>203</v>
      </c>
      <c r="C7171" t="s">
        <v>203</v>
      </c>
      <c r="D7171">
        <v>28.655684000000001</v>
      </c>
      <c r="E7171">
        <v>76.926192</v>
      </c>
      <c r="F7171" s="18">
        <v>45659</v>
      </c>
      <c r="G7171" s="19">
        <v>0.20833333333333301</v>
      </c>
      <c r="H7171">
        <v>5</v>
      </c>
      <c r="I7171" s="13" t="s">
        <v>202</v>
      </c>
      <c r="J7171">
        <v>0</v>
      </c>
      <c r="K7171" s="13" t="s">
        <v>214</v>
      </c>
      <c r="L7171">
        <v>4</v>
      </c>
      <c r="M7171">
        <v>1</v>
      </c>
      <c r="N7171" s="13" t="s">
        <v>192</v>
      </c>
      <c r="O7171" s="13" t="s">
        <v>97</v>
      </c>
      <c r="P7171">
        <v>22</v>
      </c>
      <c r="Q7171" s="13" t="s">
        <v>97</v>
      </c>
      <c r="R7171" s="13" t="s">
        <v>98</v>
      </c>
      <c r="S7171" s="13" t="s">
        <v>193</v>
      </c>
      <c r="T7171">
        <v>3</v>
      </c>
      <c r="U7171">
        <v>0</v>
      </c>
      <c r="V7171">
        <v>0</v>
      </c>
      <c r="W7171" s="13" t="s">
        <v>101</v>
      </c>
      <c r="X7171">
        <v>0.3</v>
      </c>
    </row>
    <row r="7172" spans="1:24" x14ac:dyDescent="0.3">
      <c r="A7172">
        <v>7170</v>
      </c>
      <c r="B7172" t="s">
        <v>197</v>
      </c>
      <c r="C7172" t="s">
        <v>198</v>
      </c>
      <c r="D7172">
        <v>30.764841000000001</v>
      </c>
      <c r="E7172">
        <v>76.823297999999994</v>
      </c>
      <c r="F7172" s="18">
        <v>45143</v>
      </c>
      <c r="G7172" s="19">
        <v>0.20833333333333301</v>
      </c>
      <c r="H7172">
        <v>5</v>
      </c>
      <c r="I7172" s="13" t="s">
        <v>219</v>
      </c>
      <c r="J7172">
        <v>1</v>
      </c>
      <c r="K7172" s="13" t="s">
        <v>191</v>
      </c>
      <c r="L7172">
        <v>1</v>
      </c>
      <c r="M7172">
        <v>0</v>
      </c>
      <c r="N7172" s="13" t="s">
        <v>94</v>
      </c>
      <c r="O7172" s="13" t="s">
        <v>95</v>
      </c>
      <c r="P7172">
        <v>22</v>
      </c>
      <c r="Q7172" s="13" t="s">
        <v>195</v>
      </c>
      <c r="R7172" s="13" t="s">
        <v>205</v>
      </c>
      <c r="S7172" s="13" t="s">
        <v>196</v>
      </c>
      <c r="T7172">
        <v>2</v>
      </c>
      <c r="U7172">
        <v>2</v>
      </c>
      <c r="V7172">
        <v>0</v>
      </c>
      <c r="W7172" s="13" t="s">
        <v>101</v>
      </c>
      <c r="X7172">
        <v>0.45</v>
      </c>
    </row>
    <row r="7173" spans="1:24" x14ac:dyDescent="0.3">
      <c r="A7173">
        <v>7171</v>
      </c>
      <c r="B7173" t="s">
        <v>200</v>
      </c>
      <c r="C7173" t="s">
        <v>201</v>
      </c>
      <c r="D7173">
        <v>13.195686</v>
      </c>
      <c r="E7173">
        <v>80.134902999999994</v>
      </c>
      <c r="F7173" s="18">
        <v>45688</v>
      </c>
      <c r="G7173" s="19">
        <v>0.83333333333333304</v>
      </c>
      <c r="H7173">
        <v>20</v>
      </c>
      <c r="I7173" s="13" t="s">
        <v>211</v>
      </c>
      <c r="J7173">
        <v>0</v>
      </c>
      <c r="K7173" s="13" t="s">
        <v>191</v>
      </c>
      <c r="L7173">
        <v>5</v>
      </c>
      <c r="M7173">
        <v>1</v>
      </c>
      <c r="N7173" s="13" t="s">
        <v>212</v>
      </c>
      <c r="O7173" s="13" t="s">
        <v>195</v>
      </c>
      <c r="P7173">
        <v>33</v>
      </c>
      <c r="Q7173" s="13" t="s">
        <v>195</v>
      </c>
      <c r="R7173" s="13" t="s">
        <v>98</v>
      </c>
      <c r="S7173" s="13" t="s">
        <v>193</v>
      </c>
      <c r="T7173">
        <v>4</v>
      </c>
      <c r="U7173">
        <v>0</v>
      </c>
      <c r="V7173">
        <v>0</v>
      </c>
      <c r="W7173" s="13" t="s">
        <v>101</v>
      </c>
      <c r="X7173">
        <v>0.25</v>
      </c>
    </row>
    <row r="7174" spans="1:24" x14ac:dyDescent="0.3">
      <c r="A7174">
        <v>7172</v>
      </c>
      <c r="B7174" t="s">
        <v>190</v>
      </c>
      <c r="C7174" t="s">
        <v>80</v>
      </c>
      <c r="D7174">
        <v>19.148098999999998</v>
      </c>
      <c r="E7174">
        <v>72.801090000000002</v>
      </c>
      <c r="F7174" s="18">
        <v>44781</v>
      </c>
      <c r="G7174" s="19">
        <v>0.625</v>
      </c>
      <c r="H7174">
        <v>15</v>
      </c>
      <c r="I7174" s="13" t="s">
        <v>204</v>
      </c>
      <c r="J7174">
        <v>0</v>
      </c>
      <c r="K7174" s="13" t="s">
        <v>214</v>
      </c>
      <c r="L7174">
        <v>6</v>
      </c>
      <c r="M7174">
        <v>1</v>
      </c>
      <c r="N7174" s="13" t="s">
        <v>192</v>
      </c>
      <c r="O7174" s="13" t="s">
        <v>97</v>
      </c>
      <c r="P7174">
        <v>31</v>
      </c>
      <c r="Q7174" s="13" t="s">
        <v>195</v>
      </c>
      <c r="R7174" s="13" t="s">
        <v>213</v>
      </c>
      <c r="S7174" s="13" t="s">
        <v>196</v>
      </c>
      <c r="T7174">
        <v>4</v>
      </c>
      <c r="U7174">
        <v>3</v>
      </c>
      <c r="V7174">
        <v>0</v>
      </c>
      <c r="W7174" s="13" t="s">
        <v>101</v>
      </c>
      <c r="X7174">
        <v>0.1</v>
      </c>
    </row>
    <row r="7175" spans="1:24" x14ac:dyDescent="0.3">
      <c r="A7175">
        <v>7173</v>
      </c>
      <c r="B7175" t="s">
        <v>197</v>
      </c>
      <c r="C7175" t="s">
        <v>198</v>
      </c>
      <c r="D7175">
        <v>30.648416000000001</v>
      </c>
      <c r="E7175">
        <v>76.768376000000004</v>
      </c>
      <c r="F7175" s="18">
        <v>45656</v>
      </c>
      <c r="G7175" s="19">
        <v>0.58333333333333304</v>
      </c>
      <c r="H7175">
        <v>14</v>
      </c>
      <c r="I7175" s="13" t="s">
        <v>204</v>
      </c>
      <c r="J7175">
        <v>0</v>
      </c>
      <c r="K7175" s="13" t="s">
        <v>191</v>
      </c>
      <c r="L7175">
        <v>5</v>
      </c>
      <c r="M7175">
        <v>1</v>
      </c>
      <c r="N7175" s="13" t="s">
        <v>192</v>
      </c>
      <c r="O7175" s="13" t="s">
        <v>97</v>
      </c>
      <c r="P7175">
        <v>25</v>
      </c>
      <c r="Q7175" s="13" t="s">
        <v>97</v>
      </c>
      <c r="R7175" s="13" t="s">
        <v>199</v>
      </c>
      <c r="S7175" s="13" t="s">
        <v>196</v>
      </c>
      <c r="T7175">
        <v>3</v>
      </c>
      <c r="U7175">
        <v>3</v>
      </c>
      <c r="V7175">
        <v>0</v>
      </c>
      <c r="W7175" s="13" t="s">
        <v>101</v>
      </c>
      <c r="X7175">
        <v>0.3</v>
      </c>
    </row>
    <row r="7176" spans="1:24" x14ac:dyDescent="0.3">
      <c r="A7176">
        <v>7174</v>
      </c>
      <c r="B7176" t="s">
        <v>203</v>
      </c>
      <c r="C7176" t="s">
        <v>203</v>
      </c>
      <c r="D7176">
        <v>28.723300999999999</v>
      </c>
      <c r="E7176">
        <v>77.252233000000004</v>
      </c>
      <c r="F7176" s="18">
        <v>44576</v>
      </c>
      <c r="G7176" s="19">
        <v>0.66666666666666696</v>
      </c>
      <c r="H7176">
        <v>16</v>
      </c>
      <c r="I7176" s="13" t="s">
        <v>219</v>
      </c>
      <c r="J7176">
        <v>1</v>
      </c>
      <c r="K7176" s="13" t="s">
        <v>92</v>
      </c>
      <c r="L7176">
        <v>6</v>
      </c>
      <c r="M7176">
        <v>1</v>
      </c>
      <c r="N7176" s="13" t="s">
        <v>212</v>
      </c>
      <c r="O7176" s="13" t="s">
        <v>195</v>
      </c>
      <c r="P7176">
        <v>24</v>
      </c>
      <c r="Q7176" s="13" t="s">
        <v>195</v>
      </c>
      <c r="R7176" s="13" t="s">
        <v>205</v>
      </c>
      <c r="S7176" s="13" t="s">
        <v>196</v>
      </c>
      <c r="T7176">
        <v>3</v>
      </c>
      <c r="U7176">
        <v>2</v>
      </c>
      <c r="V7176">
        <v>0</v>
      </c>
      <c r="W7176" s="13" t="s">
        <v>101</v>
      </c>
      <c r="X7176">
        <v>0.25</v>
      </c>
    </row>
    <row r="7177" spans="1:24" x14ac:dyDescent="0.3">
      <c r="A7177">
        <v>7175</v>
      </c>
      <c r="B7177" t="s">
        <v>209</v>
      </c>
      <c r="C7177" t="s">
        <v>210</v>
      </c>
      <c r="D7177">
        <v>17.523634999999999</v>
      </c>
      <c r="E7177">
        <v>78.248914999999997</v>
      </c>
      <c r="F7177" s="18">
        <v>44971</v>
      </c>
      <c r="G7177" s="19">
        <v>0.29166666666666702</v>
      </c>
      <c r="H7177">
        <v>7</v>
      </c>
      <c r="I7177" s="13" t="s">
        <v>215</v>
      </c>
      <c r="J7177">
        <v>0</v>
      </c>
      <c r="K7177" s="13" t="s">
        <v>92</v>
      </c>
      <c r="L7177">
        <v>4</v>
      </c>
      <c r="M7177">
        <v>1</v>
      </c>
      <c r="N7177" s="13" t="s">
        <v>192</v>
      </c>
      <c r="O7177" s="13" t="s">
        <v>97</v>
      </c>
      <c r="P7177">
        <v>37</v>
      </c>
      <c r="Q7177" s="13" t="s">
        <v>95</v>
      </c>
      <c r="R7177" s="13" t="s">
        <v>199</v>
      </c>
      <c r="S7177" s="13" t="s">
        <v>196</v>
      </c>
      <c r="T7177">
        <v>5</v>
      </c>
      <c r="U7177">
        <v>4</v>
      </c>
      <c r="V7177">
        <v>0</v>
      </c>
      <c r="W7177" s="13" t="s">
        <v>101</v>
      </c>
      <c r="X7177">
        <v>0.1</v>
      </c>
    </row>
    <row r="7178" spans="1:24" x14ac:dyDescent="0.3">
      <c r="A7178">
        <v>7176</v>
      </c>
      <c r="B7178" t="s">
        <v>79</v>
      </c>
      <c r="C7178" t="s">
        <v>80</v>
      </c>
      <c r="D7178">
        <v>18.53537</v>
      </c>
      <c r="E7178">
        <v>73.746452000000005</v>
      </c>
      <c r="F7178" s="18">
        <v>45221</v>
      </c>
      <c r="G7178" s="19">
        <v>0.70833333333333304</v>
      </c>
      <c r="H7178">
        <v>17</v>
      </c>
      <c r="I7178" s="13" t="s">
        <v>89</v>
      </c>
      <c r="J7178">
        <v>1</v>
      </c>
      <c r="K7178" s="13" t="s">
        <v>214</v>
      </c>
      <c r="L7178">
        <v>3</v>
      </c>
      <c r="M7178">
        <v>0</v>
      </c>
      <c r="N7178" s="13" t="s">
        <v>192</v>
      </c>
      <c r="O7178" s="13" t="s">
        <v>97</v>
      </c>
      <c r="P7178">
        <v>28</v>
      </c>
      <c r="Q7178" s="13" t="s">
        <v>97</v>
      </c>
      <c r="R7178" s="13" t="s">
        <v>208</v>
      </c>
      <c r="S7178" s="13" t="s">
        <v>196</v>
      </c>
      <c r="T7178">
        <v>5</v>
      </c>
      <c r="U7178">
        <v>1</v>
      </c>
      <c r="V7178">
        <v>1</v>
      </c>
      <c r="W7178" s="13" t="s">
        <v>101</v>
      </c>
      <c r="X7178">
        <v>0.45</v>
      </c>
    </row>
    <row r="7179" spans="1:24" x14ac:dyDescent="0.3">
      <c r="A7179">
        <v>7177</v>
      </c>
      <c r="B7179" t="s">
        <v>190</v>
      </c>
      <c r="C7179" t="s">
        <v>80</v>
      </c>
      <c r="D7179">
        <v>18.880196999999999</v>
      </c>
      <c r="E7179">
        <v>72.713391000000001</v>
      </c>
      <c r="F7179" s="18">
        <v>45055</v>
      </c>
      <c r="G7179" s="19">
        <v>0.125</v>
      </c>
      <c r="H7179">
        <v>3</v>
      </c>
      <c r="I7179" s="13" t="s">
        <v>215</v>
      </c>
      <c r="J7179">
        <v>0</v>
      </c>
      <c r="K7179" s="13" t="s">
        <v>214</v>
      </c>
      <c r="L7179">
        <v>4</v>
      </c>
      <c r="M7179">
        <v>0</v>
      </c>
      <c r="N7179" s="13" t="s">
        <v>212</v>
      </c>
      <c r="O7179" s="13" t="s">
        <v>195</v>
      </c>
      <c r="P7179">
        <v>38</v>
      </c>
      <c r="Q7179" s="13" t="s">
        <v>95</v>
      </c>
      <c r="R7179" s="13" t="s">
        <v>199</v>
      </c>
      <c r="S7179" s="13" t="s">
        <v>196</v>
      </c>
      <c r="T7179">
        <v>1</v>
      </c>
      <c r="U7179">
        <v>1</v>
      </c>
      <c r="V7179">
        <v>0</v>
      </c>
      <c r="W7179" s="13" t="s">
        <v>101</v>
      </c>
      <c r="X7179">
        <v>0.25</v>
      </c>
    </row>
    <row r="7180" spans="1:24" x14ac:dyDescent="0.3">
      <c r="A7180">
        <v>7178</v>
      </c>
      <c r="B7180" t="s">
        <v>203</v>
      </c>
      <c r="C7180" t="s">
        <v>203</v>
      </c>
      <c r="D7180">
        <v>28.609608999999999</v>
      </c>
      <c r="E7180">
        <v>77.255347</v>
      </c>
      <c r="F7180" s="18">
        <v>45074</v>
      </c>
      <c r="G7180" s="19">
        <v>0.70833333333333304</v>
      </c>
      <c r="H7180">
        <v>17</v>
      </c>
      <c r="I7180" s="13" t="s">
        <v>89</v>
      </c>
      <c r="J7180">
        <v>1</v>
      </c>
      <c r="K7180" s="13" t="s">
        <v>191</v>
      </c>
      <c r="L7180">
        <v>2</v>
      </c>
      <c r="M7180">
        <v>0</v>
      </c>
      <c r="N7180" s="13" t="s">
        <v>192</v>
      </c>
      <c r="O7180" s="13" t="s">
        <v>97</v>
      </c>
      <c r="P7180">
        <v>35</v>
      </c>
      <c r="Q7180" s="13" t="s">
        <v>97</v>
      </c>
      <c r="R7180" s="13" t="s">
        <v>98</v>
      </c>
      <c r="S7180" s="13" t="s">
        <v>196</v>
      </c>
      <c r="T7180">
        <v>4</v>
      </c>
      <c r="U7180">
        <v>2</v>
      </c>
      <c r="V7180">
        <v>1</v>
      </c>
      <c r="W7180" s="13" t="s">
        <v>101</v>
      </c>
      <c r="X7180">
        <v>0.45</v>
      </c>
    </row>
    <row r="7181" spans="1:24" x14ac:dyDescent="0.3">
      <c r="A7181">
        <v>7179</v>
      </c>
      <c r="B7181" t="s">
        <v>190</v>
      </c>
      <c r="C7181" t="s">
        <v>80</v>
      </c>
      <c r="D7181">
        <v>19.135589</v>
      </c>
      <c r="E7181">
        <v>72.827641999999997</v>
      </c>
      <c r="F7181" s="18">
        <v>45644</v>
      </c>
      <c r="G7181" s="19">
        <v>4.1666666666666699E-2</v>
      </c>
      <c r="H7181">
        <v>1</v>
      </c>
      <c r="I7181" s="13" t="s">
        <v>194</v>
      </c>
      <c r="J7181">
        <v>0</v>
      </c>
      <c r="K7181" s="13" t="s">
        <v>214</v>
      </c>
      <c r="L7181">
        <v>2</v>
      </c>
      <c r="M7181">
        <v>1</v>
      </c>
      <c r="N7181" s="13" t="s">
        <v>94</v>
      </c>
      <c r="O7181" s="13" t="s">
        <v>95</v>
      </c>
      <c r="P7181">
        <v>36</v>
      </c>
      <c r="Q7181" s="13" t="s">
        <v>195</v>
      </c>
      <c r="R7181" s="13" t="s">
        <v>199</v>
      </c>
      <c r="S7181" s="13" t="s">
        <v>196</v>
      </c>
      <c r="T7181">
        <v>4</v>
      </c>
      <c r="U7181">
        <v>4</v>
      </c>
      <c r="V7181">
        <v>0</v>
      </c>
      <c r="W7181" s="13" t="s">
        <v>101</v>
      </c>
      <c r="X7181">
        <v>0.45</v>
      </c>
    </row>
    <row r="7182" spans="1:24" x14ac:dyDescent="0.3">
      <c r="A7182">
        <v>7180</v>
      </c>
      <c r="B7182" t="s">
        <v>190</v>
      </c>
      <c r="C7182" t="s">
        <v>80</v>
      </c>
      <c r="D7182">
        <v>19.200897000000001</v>
      </c>
      <c r="E7182">
        <v>72.889229</v>
      </c>
      <c r="F7182" s="18">
        <v>45436</v>
      </c>
      <c r="G7182" s="19">
        <v>0.75</v>
      </c>
      <c r="H7182">
        <v>18</v>
      </c>
      <c r="I7182" s="13" t="s">
        <v>211</v>
      </c>
      <c r="J7182">
        <v>0</v>
      </c>
      <c r="K7182" s="13" t="s">
        <v>191</v>
      </c>
      <c r="L7182">
        <v>1</v>
      </c>
      <c r="M7182">
        <v>1</v>
      </c>
      <c r="N7182" s="13" t="s">
        <v>192</v>
      </c>
      <c r="O7182" s="13" t="s">
        <v>97</v>
      </c>
      <c r="P7182">
        <v>15</v>
      </c>
      <c r="Q7182" s="13" t="s">
        <v>97</v>
      </c>
      <c r="R7182" s="13" t="s">
        <v>208</v>
      </c>
      <c r="S7182" s="13" t="s">
        <v>196</v>
      </c>
      <c r="T7182">
        <v>1</v>
      </c>
      <c r="U7182">
        <v>1</v>
      </c>
      <c r="V7182">
        <v>1</v>
      </c>
      <c r="W7182" s="13" t="s">
        <v>101</v>
      </c>
      <c r="X7182">
        <v>0.45</v>
      </c>
    </row>
    <row r="7183" spans="1:24" x14ac:dyDescent="0.3">
      <c r="A7183">
        <v>7181</v>
      </c>
      <c r="B7183" t="s">
        <v>200</v>
      </c>
      <c r="C7183" t="s">
        <v>201</v>
      </c>
      <c r="D7183">
        <v>12.906793</v>
      </c>
      <c r="E7183">
        <v>80.157972999999998</v>
      </c>
      <c r="F7183" s="18">
        <v>45725</v>
      </c>
      <c r="G7183" s="19">
        <v>0.70833333333333304</v>
      </c>
      <c r="H7183">
        <v>17</v>
      </c>
      <c r="I7183" s="13" t="s">
        <v>89</v>
      </c>
      <c r="J7183">
        <v>1</v>
      </c>
      <c r="K7183" s="13" t="s">
        <v>191</v>
      </c>
      <c r="L7183">
        <v>2</v>
      </c>
      <c r="M7183">
        <v>0</v>
      </c>
      <c r="N7183" s="13" t="s">
        <v>212</v>
      </c>
      <c r="O7183" s="13" t="s">
        <v>95</v>
      </c>
      <c r="P7183">
        <v>28</v>
      </c>
      <c r="Q7183" s="13" t="s">
        <v>97</v>
      </c>
      <c r="R7183" s="13" t="s">
        <v>199</v>
      </c>
      <c r="S7183" s="13" t="s">
        <v>99</v>
      </c>
      <c r="T7183">
        <v>2</v>
      </c>
      <c r="U7183">
        <v>2</v>
      </c>
      <c r="V7183">
        <v>1</v>
      </c>
      <c r="W7183" s="13" t="s">
        <v>101</v>
      </c>
      <c r="X7183">
        <v>1</v>
      </c>
    </row>
    <row r="7184" spans="1:24" x14ac:dyDescent="0.3">
      <c r="A7184">
        <v>7182</v>
      </c>
      <c r="B7184" t="s">
        <v>209</v>
      </c>
      <c r="C7184" t="s">
        <v>210</v>
      </c>
      <c r="D7184">
        <v>17.370297000000001</v>
      </c>
      <c r="E7184">
        <v>78.309376999999998</v>
      </c>
      <c r="F7184" s="18">
        <v>45651</v>
      </c>
      <c r="G7184" s="19">
        <v>0.54166666666666696</v>
      </c>
      <c r="H7184">
        <v>13</v>
      </c>
      <c r="I7184" s="13" t="s">
        <v>194</v>
      </c>
      <c r="J7184">
        <v>0</v>
      </c>
      <c r="K7184" s="13" t="s">
        <v>214</v>
      </c>
      <c r="L7184">
        <v>4</v>
      </c>
      <c r="M7184">
        <v>1</v>
      </c>
      <c r="N7184" s="13" t="s">
        <v>212</v>
      </c>
      <c r="O7184" s="13" t="s">
        <v>95</v>
      </c>
      <c r="P7184">
        <v>37</v>
      </c>
      <c r="Q7184" s="13" t="s">
        <v>97</v>
      </c>
      <c r="R7184" s="13" t="s">
        <v>199</v>
      </c>
      <c r="S7184" s="13" t="s">
        <v>196</v>
      </c>
      <c r="T7184">
        <v>1</v>
      </c>
      <c r="U7184">
        <v>1</v>
      </c>
      <c r="V7184">
        <v>0</v>
      </c>
      <c r="W7184" s="13" t="s">
        <v>101</v>
      </c>
      <c r="X7184">
        <v>0.65</v>
      </c>
    </row>
    <row r="7185" spans="1:24" x14ac:dyDescent="0.3">
      <c r="A7185">
        <v>7183</v>
      </c>
      <c r="B7185" t="s">
        <v>79</v>
      </c>
      <c r="C7185" t="s">
        <v>80</v>
      </c>
      <c r="D7185">
        <v>18.694167</v>
      </c>
      <c r="E7185">
        <v>73.794319000000002</v>
      </c>
      <c r="F7185" s="18">
        <v>44785</v>
      </c>
      <c r="G7185" s="19">
        <v>0.125</v>
      </c>
      <c r="H7185">
        <v>3</v>
      </c>
      <c r="I7185" s="13" t="s">
        <v>211</v>
      </c>
      <c r="J7185">
        <v>0</v>
      </c>
      <c r="K7185" s="13" t="s">
        <v>191</v>
      </c>
      <c r="L7185">
        <v>1</v>
      </c>
      <c r="M7185">
        <v>1</v>
      </c>
      <c r="N7185" s="13" t="s">
        <v>192</v>
      </c>
      <c r="O7185" s="13" t="s">
        <v>97</v>
      </c>
      <c r="P7185">
        <v>27</v>
      </c>
      <c r="Q7185" s="13" t="s">
        <v>95</v>
      </c>
      <c r="R7185" s="13" t="s">
        <v>208</v>
      </c>
      <c r="S7185" s="13" t="s">
        <v>193</v>
      </c>
      <c r="T7185">
        <v>1</v>
      </c>
      <c r="U7185">
        <v>0</v>
      </c>
      <c r="V7185">
        <v>0</v>
      </c>
      <c r="W7185" s="13" t="s">
        <v>101</v>
      </c>
      <c r="X7185">
        <v>0.1</v>
      </c>
    </row>
    <row r="7186" spans="1:24" x14ac:dyDescent="0.3">
      <c r="A7186">
        <v>7184</v>
      </c>
      <c r="B7186" t="s">
        <v>203</v>
      </c>
      <c r="C7186" t="s">
        <v>203</v>
      </c>
      <c r="D7186">
        <v>28.481359000000001</v>
      </c>
      <c r="E7186">
        <v>77.150717999999998</v>
      </c>
      <c r="F7186" s="18">
        <v>44610</v>
      </c>
      <c r="G7186" s="19">
        <v>0</v>
      </c>
      <c r="H7186">
        <v>0</v>
      </c>
      <c r="I7186" s="13" t="s">
        <v>211</v>
      </c>
      <c r="J7186">
        <v>0</v>
      </c>
      <c r="K7186" s="13" t="s">
        <v>214</v>
      </c>
      <c r="L7186">
        <v>3</v>
      </c>
      <c r="M7186">
        <v>0</v>
      </c>
      <c r="N7186" s="13" t="s">
        <v>192</v>
      </c>
      <c r="O7186" s="13" t="s">
        <v>97</v>
      </c>
      <c r="P7186">
        <v>18</v>
      </c>
      <c r="Q7186" s="13" t="s">
        <v>195</v>
      </c>
      <c r="R7186" s="13" t="s">
        <v>199</v>
      </c>
      <c r="S7186" s="13" t="s">
        <v>99</v>
      </c>
      <c r="T7186">
        <v>3</v>
      </c>
      <c r="U7186">
        <v>3</v>
      </c>
      <c r="V7186">
        <v>0</v>
      </c>
      <c r="W7186" s="13" t="s">
        <v>101</v>
      </c>
      <c r="X7186">
        <v>0.3</v>
      </c>
    </row>
    <row r="7187" spans="1:24" x14ac:dyDescent="0.3">
      <c r="A7187">
        <v>7185</v>
      </c>
      <c r="B7187" t="s">
        <v>206</v>
      </c>
      <c r="C7187" t="s">
        <v>207</v>
      </c>
      <c r="D7187">
        <v>13.137589999999999</v>
      </c>
      <c r="E7187">
        <v>77.640264999999999</v>
      </c>
      <c r="F7187" s="18">
        <v>44938</v>
      </c>
      <c r="G7187" s="19">
        <v>0.29166666666666702</v>
      </c>
      <c r="H7187">
        <v>7</v>
      </c>
      <c r="I7187" s="13" t="s">
        <v>202</v>
      </c>
      <c r="J7187">
        <v>0</v>
      </c>
      <c r="K7187" s="13" t="s">
        <v>191</v>
      </c>
      <c r="L7187">
        <v>6</v>
      </c>
      <c r="M7187">
        <v>0</v>
      </c>
      <c r="N7187" s="13" t="s">
        <v>212</v>
      </c>
      <c r="O7187" s="13" t="s">
        <v>95</v>
      </c>
      <c r="P7187">
        <v>15</v>
      </c>
      <c r="Q7187" s="13" t="s">
        <v>97</v>
      </c>
      <c r="R7187" s="13" t="s">
        <v>213</v>
      </c>
      <c r="S7187" s="13" t="s">
        <v>196</v>
      </c>
      <c r="T7187">
        <v>1</v>
      </c>
      <c r="U7187">
        <v>1</v>
      </c>
      <c r="V7187">
        <v>0</v>
      </c>
      <c r="W7187" s="13" t="s">
        <v>101</v>
      </c>
      <c r="X7187">
        <v>0.65</v>
      </c>
    </row>
    <row r="7188" spans="1:24" x14ac:dyDescent="0.3">
      <c r="A7188">
        <v>7186</v>
      </c>
      <c r="B7188" t="s">
        <v>197</v>
      </c>
      <c r="C7188" t="s">
        <v>198</v>
      </c>
      <c r="D7188">
        <v>30.708023000000001</v>
      </c>
      <c r="E7188">
        <v>76.894520999999997</v>
      </c>
      <c r="F7188" s="18">
        <v>45138</v>
      </c>
      <c r="G7188" s="19">
        <v>0.75</v>
      </c>
      <c r="H7188">
        <v>18</v>
      </c>
      <c r="I7188" s="13" t="s">
        <v>204</v>
      </c>
      <c r="J7188">
        <v>0</v>
      </c>
      <c r="K7188" s="13" t="s">
        <v>92</v>
      </c>
      <c r="L7188">
        <v>3</v>
      </c>
      <c r="M7188">
        <v>0</v>
      </c>
      <c r="N7188" s="13" t="s">
        <v>192</v>
      </c>
      <c r="O7188" s="13" t="s">
        <v>97</v>
      </c>
      <c r="P7188">
        <v>33</v>
      </c>
      <c r="Q7188" s="13" t="s">
        <v>195</v>
      </c>
      <c r="R7188" s="13" t="s">
        <v>98</v>
      </c>
      <c r="S7188" s="13" t="s">
        <v>196</v>
      </c>
      <c r="T7188">
        <v>3</v>
      </c>
      <c r="U7188">
        <v>1</v>
      </c>
      <c r="V7188">
        <v>1</v>
      </c>
      <c r="W7188" s="13" t="s">
        <v>101</v>
      </c>
      <c r="X7188">
        <v>0.25</v>
      </c>
    </row>
    <row r="7189" spans="1:24" x14ac:dyDescent="0.3">
      <c r="A7189">
        <v>7187</v>
      </c>
      <c r="B7189" t="s">
        <v>79</v>
      </c>
      <c r="C7189" t="s">
        <v>80</v>
      </c>
      <c r="D7189">
        <v>18.690515999999999</v>
      </c>
      <c r="E7189">
        <v>73.952040999999994</v>
      </c>
      <c r="F7189" s="18">
        <v>45226</v>
      </c>
      <c r="G7189" s="19">
        <v>0.91666666666666696</v>
      </c>
      <c r="H7189">
        <v>22</v>
      </c>
      <c r="I7189" s="13" t="s">
        <v>211</v>
      </c>
      <c r="J7189">
        <v>0</v>
      </c>
      <c r="K7189" s="13" t="s">
        <v>92</v>
      </c>
      <c r="L7189">
        <v>5</v>
      </c>
      <c r="M7189">
        <v>0</v>
      </c>
      <c r="N7189" s="13" t="s">
        <v>212</v>
      </c>
      <c r="O7189" s="13" t="s">
        <v>195</v>
      </c>
      <c r="P7189">
        <v>24</v>
      </c>
      <c r="Q7189" s="13" t="s">
        <v>97</v>
      </c>
      <c r="R7189" s="13" t="s">
        <v>205</v>
      </c>
      <c r="S7189" s="13" t="s">
        <v>99</v>
      </c>
      <c r="T7189">
        <v>2</v>
      </c>
      <c r="U7189">
        <v>2</v>
      </c>
      <c r="V7189">
        <v>0</v>
      </c>
      <c r="W7189" s="13" t="s">
        <v>101</v>
      </c>
      <c r="X7189">
        <v>0.65</v>
      </c>
    </row>
    <row r="7190" spans="1:24" x14ac:dyDescent="0.3">
      <c r="A7190">
        <v>7188</v>
      </c>
      <c r="B7190" t="s">
        <v>197</v>
      </c>
      <c r="C7190" t="s">
        <v>198</v>
      </c>
      <c r="D7190">
        <v>30.617764999999999</v>
      </c>
      <c r="E7190">
        <v>76.841211000000001</v>
      </c>
      <c r="F7190" s="18">
        <v>45616</v>
      </c>
      <c r="G7190" s="19">
        <v>4.1666666666666699E-2</v>
      </c>
      <c r="H7190">
        <v>1</v>
      </c>
      <c r="I7190" s="13" t="s">
        <v>194</v>
      </c>
      <c r="J7190">
        <v>0</v>
      </c>
      <c r="K7190" s="13" t="s">
        <v>191</v>
      </c>
      <c r="L7190">
        <v>4</v>
      </c>
      <c r="M7190">
        <v>1</v>
      </c>
      <c r="N7190" s="13" t="s">
        <v>94</v>
      </c>
      <c r="O7190" s="13" t="s">
        <v>95</v>
      </c>
      <c r="P7190">
        <v>39</v>
      </c>
      <c r="Q7190" s="13" t="s">
        <v>95</v>
      </c>
      <c r="R7190" s="13" t="s">
        <v>205</v>
      </c>
      <c r="S7190" s="13" t="s">
        <v>193</v>
      </c>
      <c r="T7190">
        <v>1</v>
      </c>
      <c r="U7190">
        <v>1</v>
      </c>
      <c r="V7190">
        <v>0</v>
      </c>
      <c r="W7190" s="13" t="s">
        <v>101</v>
      </c>
      <c r="X7190">
        <v>0.45</v>
      </c>
    </row>
    <row r="7191" spans="1:24" x14ac:dyDescent="0.3">
      <c r="A7191">
        <v>7189</v>
      </c>
      <c r="B7191" t="s">
        <v>209</v>
      </c>
      <c r="C7191" t="s">
        <v>210</v>
      </c>
      <c r="D7191">
        <v>17.405467000000002</v>
      </c>
      <c r="E7191">
        <v>78.550799999999995</v>
      </c>
      <c r="F7191" s="18">
        <v>45252</v>
      </c>
      <c r="G7191" s="19">
        <v>4.1666666666666699E-2</v>
      </c>
      <c r="H7191">
        <v>1</v>
      </c>
      <c r="I7191" s="13" t="s">
        <v>194</v>
      </c>
      <c r="J7191">
        <v>0</v>
      </c>
      <c r="K7191" s="13" t="s">
        <v>191</v>
      </c>
      <c r="L7191">
        <v>5</v>
      </c>
      <c r="M7191">
        <v>0</v>
      </c>
      <c r="N7191" s="13" t="s">
        <v>192</v>
      </c>
      <c r="O7191" s="13" t="s">
        <v>97</v>
      </c>
      <c r="P7191">
        <v>25</v>
      </c>
      <c r="Q7191" s="13" t="s">
        <v>97</v>
      </c>
      <c r="R7191" s="13" t="s">
        <v>213</v>
      </c>
      <c r="S7191" s="13" t="s">
        <v>193</v>
      </c>
      <c r="T7191">
        <v>5</v>
      </c>
      <c r="U7191">
        <v>5</v>
      </c>
      <c r="V7191">
        <v>0</v>
      </c>
      <c r="W7191" s="13" t="s">
        <v>101</v>
      </c>
      <c r="X7191">
        <v>0.3</v>
      </c>
    </row>
    <row r="7192" spans="1:24" x14ac:dyDescent="0.3">
      <c r="A7192">
        <v>7190</v>
      </c>
      <c r="B7192" t="s">
        <v>200</v>
      </c>
      <c r="C7192" t="s">
        <v>201</v>
      </c>
      <c r="D7192">
        <v>13.016375999999999</v>
      </c>
      <c r="E7192">
        <v>80.158951999999999</v>
      </c>
      <c r="F7192" s="18">
        <v>44959</v>
      </c>
      <c r="G7192" s="19">
        <v>0.79166666666666696</v>
      </c>
      <c r="H7192">
        <v>19</v>
      </c>
      <c r="I7192" s="13" t="s">
        <v>202</v>
      </c>
      <c r="J7192">
        <v>0</v>
      </c>
      <c r="K7192" s="13" t="s">
        <v>191</v>
      </c>
      <c r="L7192">
        <v>6</v>
      </c>
      <c r="M7192">
        <v>0</v>
      </c>
      <c r="N7192" s="13" t="s">
        <v>192</v>
      </c>
      <c r="O7192" s="13" t="s">
        <v>97</v>
      </c>
      <c r="P7192">
        <v>15</v>
      </c>
      <c r="Q7192" s="13" t="s">
        <v>195</v>
      </c>
      <c r="R7192" s="13" t="s">
        <v>205</v>
      </c>
      <c r="S7192" s="13" t="s">
        <v>193</v>
      </c>
      <c r="T7192">
        <v>3</v>
      </c>
      <c r="U7192">
        <v>0</v>
      </c>
      <c r="V7192">
        <v>1</v>
      </c>
      <c r="W7192" s="13" t="s">
        <v>101</v>
      </c>
      <c r="X7192">
        <v>0.25</v>
      </c>
    </row>
    <row r="7193" spans="1:24" x14ac:dyDescent="0.3">
      <c r="A7193">
        <v>7191</v>
      </c>
      <c r="B7193" t="s">
        <v>200</v>
      </c>
      <c r="C7193" t="s">
        <v>201</v>
      </c>
      <c r="D7193">
        <v>12.809695</v>
      </c>
      <c r="E7193">
        <v>80.198184999999995</v>
      </c>
      <c r="F7193" s="18">
        <v>45400</v>
      </c>
      <c r="G7193" s="19">
        <v>0.70833333333333304</v>
      </c>
      <c r="H7193">
        <v>17</v>
      </c>
      <c r="I7193" s="13" t="s">
        <v>202</v>
      </c>
      <c r="J7193">
        <v>0</v>
      </c>
      <c r="K7193" s="13" t="s">
        <v>191</v>
      </c>
      <c r="L7193">
        <v>6</v>
      </c>
      <c r="M7193">
        <v>0</v>
      </c>
      <c r="N7193" s="13" t="s">
        <v>212</v>
      </c>
      <c r="O7193" s="13" t="s">
        <v>195</v>
      </c>
      <c r="P7193">
        <v>28</v>
      </c>
      <c r="Q7193" s="13" t="s">
        <v>195</v>
      </c>
      <c r="R7193" s="13" t="s">
        <v>213</v>
      </c>
      <c r="S7193" s="13" t="s">
        <v>193</v>
      </c>
      <c r="T7193">
        <v>3</v>
      </c>
      <c r="U7193">
        <v>1</v>
      </c>
      <c r="V7193">
        <v>1</v>
      </c>
      <c r="W7193" s="13" t="s">
        <v>101</v>
      </c>
      <c r="X7193">
        <v>0.4</v>
      </c>
    </row>
    <row r="7194" spans="1:24" x14ac:dyDescent="0.3">
      <c r="A7194">
        <v>7192</v>
      </c>
      <c r="B7194" t="s">
        <v>209</v>
      </c>
      <c r="C7194" t="s">
        <v>210</v>
      </c>
      <c r="D7194">
        <v>17.492868000000001</v>
      </c>
      <c r="E7194">
        <v>78.464618999999999</v>
      </c>
      <c r="F7194" s="18">
        <v>44931</v>
      </c>
      <c r="G7194" s="19">
        <v>0.125</v>
      </c>
      <c r="H7194">
        <v>3</v>
      </c>
      <c r="I7194" s="13" t="s">
        <v>202</v>
      </c>
      <c r="J7194">
        <v>0</v>
      </c>
      <c r="K7194" s="13" t="s">
        <v>191</v>
      </c>
      <c r="L7194">
        <v>1</v>
      </c>
      <c r="M7194">
        <v>0</v>
      </c>
      <c r="N7194" s="13" t="s">
        <v>94</v>
      </c>
      <c r="O7194" s="13" t="s">
        <v>95</v>
      </c>
      <c r="P7194">
        <v>16</v>
      </c>
      <c r="Q7194" s="13" t="s">
        <v>95</v>
      </c>
      <c r="R7194" s="13" t="s">
        <v>213</v>
      </c>
      <c r="S7194" s="13" t="s">
        <v>196</v>
      </c>
      <c r="T7194">
        <v>1</v>
      </c>
      <c r="U7194">
        <v>0</v>
      </c>
      <c r="V7194">
        <v>0</v>
      </c>
      <c r="W7194" s="13" t="s">
        <v>101</v>
      </c>
      <c r="X7194">
        <v>0.45</v>
      </c>
    </row>
    <row r="7195" spans="1:24" x14ac:dyDescent="0.3">
      <c r="A7195">
        <v>7193</v>
      </c>
      <c r="B7195" t="s">
        <v>200</v>
      </c>
      <c r="C7195" t="s">
        <v>201</v>
      </c>
      <c r="D7195">
        <v>13.088205</v>
      </c>
      <c r="E7195">
        <v>80.282325999999998</v>
      </c>
      <c r="F7195" s="18">
        <v>45513</v>
      </c>
      <c r="G7195" s="19">
        <v>8.3333333333333301E-2</v>
      </c>
      <c r="H7195">
        <v>2</v>
      </c>
      <c r="I7195" s="13" t="s">
        <v>211</v>
      </c>
      <c r="J7195">
        <v>0</v>
      </c>
      <c r="K7195" s="13" t="s">
        <v>92</v>
      </c>
      <c r="L7195">
        <v>3</v>
      </c>
      <c r="M7195">
        <v>0</v>
      </c>
      <c r="N7195" s="13" t="s">
        <v>94</v>
      </c>
      <c r="O7195" s="13" t="s">
        <v>95</v>
      </c>
      <c r="P7195">
        <v>31</v>
      </c>
      <c r="Q7195" s="13" t="s">
        <v>195</v>
      </c>
      <c r="R7195" s="13" t="s">
        <v>199</v>
      </c>
      <c r="S7195" s="13" t="s">
        <v>196</v>
      </c>
      <c r="T7195">
        <v>5</v>
      </c>
      <c r="U7195">
        <v>3</v>
      </c>
      <c r="V7195">
        <v>0</v>
      </c>
      <c r="W7195" s="13" t="s">
        <v>101</v>
      </c>
      <c r="X7195">
        <v>0.45</v>
      </c>
    </row>
    <row r="7196" spans="1:24" x14ac:dyDescent="0.3">
      <c r="A7196">
        <v>7194</v>
      </c>
      <c r="B7196" t="s">
        <v>197</v>
      </c>
      <c r="C7196" t="s">
        <v>198</v>
      </c>
      <c r="D7196">
        <v>30.612680999999998</v>
      </c>
      <c r="E7196">
        <v>76.704874000000004</v>
      </c>
      <c r="F7196" s="18">
        <v>44709</v>
      </c>
      <c r="G7196" s="19">
        <v>4.1666666666666699E-2</v>
      </c>
      <c r="H7196">
        <v>1</v>
      </c>
      <c r="I7196" s="13" t="s">
        <v>219</v>
      </c>
      <c r="J7196">
        <v>1</v>
      </c>
      <c r="K7196" s="13" t="s">
        <v>92</v>
      </c>
      <c r="L7196">
        <v>4</v>
      </c>
      <c r="M7196">
        <v>0</v>
      </c>
      <c r="N7196" s="13" t="s">
        <v>94</v>
      </c>
      <c r="O7196" s="13" t="s">
        <v>95</v>
      </c>
      <c r="P7196">
        <v>26</v>
      </c>
      <c r="Q7196" s="13" t="s">
        <v>95</v>
      </c>
      <c r="R7196" s="13" t="s">
        <v>208</v>
      </c>
      <c r="S7196" s="13" t="s">
        <v>196</v>
      </c>
      <c r="T7196">
        <v>4</v>
      </c>
      <c r="U7196">
        <v>0</v>
      </c>
      <c r="V7196">
        <v>0</v>
      </c>
      <c r="W7196" s="13" t="s">
        <v>101</v>
      </c>
      <c r="X7196">
        <v>0.45</v>
      </c>
    </row>
    <row r="7197" spans="1:24" x14ac:dyDescent="0.3">
      <c r="A7197">
        <v>7195</v>
      </c>
      <c r="B7197" t="s">
        <v>200</v>
      </c>
      <c r="C7197" t="s">
        <v>201</v>
      </c>
      <c r="D7197">
        <v>13.166625</v>
      </c>
      <c r="E7197">
        <v>80.209666999999996</v>
      </c>
      <c r="F7197" s="18">
        <v>45718</v>
      </c>
      <c r="G7197" s="19">
        <v>0.41666666666666702</v>
      </c>
      <c r="H7197">
        <v>10</v>
      </c>
      <c r="I7197" s="13" t="s">
        <v>89</v>
      </c>
      <c r="J7197">
        <v>1</v>
      </c>
      <c r="K7197" s="13" t="s">
        <v>214</v>
      </c>
      <c r="L7197">
        <v>5</v>
      </c>
      <c r="M7197">
        <v>0</v>
      </c>
      <c r="N7197" s="13" t="s">
        <v>192</v>
      </c>
      <c r="O7197" s="13" t="s">
        <v>97</v>
      </c>
      <c r="P7197">
        <v>19</v>
      </c>
      <c r="Q7197" s="13" t="s">
        <v>97</v>
      </c>
      <c r="R7197" s="13" t="s">
        <v>208</v>
      </c>
      <c r="S7197" s="13" t="s">
        <v>196</v>
      </c>
      <c r="T7197">
        <v>4</v>
      </c>
      <c r="U7197">
        <v>4</v>
      </c>
      <c r="V7197">
        <v>1</v>
      </c>
      <c r="W7197" s="13" t="s">
        <v>101</v>
      </c>
      <c r="X7197">
        <v>0.45</v>
      </c>
    </row>
    <row r="7198" spans="1:24" x14ac:dyDescent="0.3">
      <c r="A7198">
        <v>7196</v>
      </c>
      <c r="B7198" t="s">
        <v>190</v>
      </c>
      <c r="C7198" t="s">
        <v>80</v>
      </c>
      <c r="D7198">
        <v>18.829633000000001</v>
      </c>
      <c r="E7198">
        <v>72.903497999999999</v>
      </c>
      <c r="F7198" s="18">
        <v>44988</v>
      </c>
      <c r="G7198" s="19">
        <v>0.79166666666666696</v>
      </c>
      <c r="H7198">
        <v>19</v>
      </c>
      <c r="I7198" s="13" t="s">
        <v>211</v>
      </c>
      <c r="J7198">
        <v>0</v>
      </c>
      <c r="K7198" s="13" t="s">
        <v>214</v>
      </c>
      <c r="L7198">
        <v>6</v>
      </c>
      <c r="M7198">
        <v>1</v>
      </c>
      <c r="N7198" s="13" t="s">
        <v>212</v>
      </c>
      <c r="O7198" s="13" t="s">
        <v>195</v>
      </c>
      <c r="P7198">
        <v>32</v>
      </c>
      <c r="Q7198" s="13" t="s">
        <v>195</v>
      </c>
      <c r="R7198" s="13" t="s">
        <v>199</v>
      </c>
      <c r="S7198" s="13" t="s">
        <v>196</v>
      </c>
      <c r="T7198">
        <v>5</v>
      </c>
      <c r="U7198">
        <v>2</v>
      </c>
      <c r="V7198">
        <v>1</v>
      </c>
      <c r="W7198" s="13" t="s">
        <v>101</v>
      </c>
      <c r="X7198">
        <v>0.4</v>
      </c>
    </row>
    <row r="7199" spans="1:24" x14ac:dyDescent="0.3">
      <c r="A7199">
        <v>7197</v>
      </c>
      <c r="B7199" t="s">
        <v>200</v>
      </c>
      <c r="C7199" t="s">
        <v>201</v>
      </c>
      <c r="D7199">
        <v>12.868244000000001</v>
      </c>
      <c r="E7199">
        <v>80.287825999999995</v>
      </c>
      <c r="F7199" s="18">
        <v>45150</v>
      </c>
      <c r="G7199" s="19">
        <v>0.91666666666666696</v>
      </c>
      <c r="H7199">
        <v>22</v>
      </c>
      <c r="I7199" s="13" t="s">
        <v>219</v>
      </c>
      <c r="J7199">
        <v>1</v>
      </c>
      <c r="K7199" s="13" t="s">
        <v>191</v>
      </c>
      <c r="L7199">
        <v>1</v>
      </c>
      <c r="M7199">
        <v>1</v>
      </c>
      <c r="N7199" s="13" t="s">
        <v>212</v>
      </c>
      <c r="O7199" s="13" t="s">
        <v>195</v>
      </c>
      <c r="P7199">
        <v>28</v>
      </c>
      <c r="Q7199" s="13" t="s">
        <v>95</v>
      </c>
      <c r="R7199" s="13" t="s">
        <v>208</v>
      </c>
      <c r="S7199" s="13" t="s">
        <v>196</v>
      </c>
      <c r="T7199">
        <v>2</v>
      </c>
      <c r="U7199">
        <v>0</v>
      </c>
      <c r="V7199">
        <v>0</v>
      </c>
      <c r="W7199" s="13" t="s">
        <v>101</v>
      </c>
      <c r="X7199">
        <v>0.25</v>
      </c>
    </row>
    <row r="7200" spans="1:24" x14ac:dyDescent="0.3">
      <c r="A7200">
        <v>7198</v>
      </c>
      <c r="B7200" t="s">
        <v>200</v>
      </c>
      <c r="C7200" t="s">
        <v>201</v>
      </c>
      <c r="D7200">
        <v>13.145045</v>
      </c>
      <c r="E7200">
        <v>80.284428000000005</v>
      </c>
      <c r="F7200" s="18">
        <v>44989</v>
      </c>
      <c r="G7200" s="19">
        <v>0.16666666666666699</v>
      </c>
      <c r="H7200">
        <v>4</v>
      </c>
      <c r="I7200" s="13" t="s">
        <v>219</v>
      </c>
      <c r="J7200">
        <v>1</v>
      </c>
      <c r="K7200" s="13" t="s">
        <v>214</v>
      </c>
      <c r="L7200">
        <v>4</v>
      </c>
      <c r="M7200">
        <v>1</v>
      </c>
      <c r="N7200" s="13" t="s">
        <v>94</v>
      </c>
      <c r="O7200" s="13" t="s">
        <v>95</v>
      </c>
      <c r="P7200">
        <v>36</v>
      </c>
      <c r="Q7200" s="13" t="s">
        <v>195</v>
      </c>
      <c r="R7200" s="13" t="s">
        <v>205</v>
      </c>
      <c r="S7200" s="13" t="s">
        <v>196</v>
      </c>
      <c r="T7200">
        <v>5</v>
      </c>
      <c r="U7200">
        <v>4</v>
      </c>
      <c r="V7200">
        <v>0</v>
      </c>
      <c r="W7200" s="13" t="s">
        <v>101</v>
      </c>
      <c r="X7200">
        <v>0.45</v>
      </c>
    </row>
    <row r="7201" spans="1:24" x14ac:dyDescent="0.3">
      <c r="A7201">
        <v>7199</v>
      </c>
      <c r="B7201" t="s">
        <v>203</v>
      </c>
      <c r="C7201" t="s">
        <v>203</v>
      </c>
      <c r="D7201">
        <v>28.638469000000001</v>
      </c>
      <c r="E7201">
        <v>76.832813999999999</v>
      </c>
      <c r="F7201" s="18">
        <v>45255</v>
      </c>
      <c r="G7201" s="19">
        <v>0.45833333333333298</v>
      </c>
      <c r="H7201">
        <v>11</v>
      </c>
      <c r="I7201" s="13" t="s">
        <v>219</v>
      </c>
      <c r="J7201">
        <v>1</v>
      </c>
      <c r="K7201" s="13" t="s">
        <v>191</v>
      </c>
      <c r="L7201">
        <v>3</v>
      </c>
      <c r="M7201">
        <v>0</v>
      </c>
      <c r="N7201" s="13" t="s">
        <v>212</v>
      </c>
      <c r="O7201" s="13" t="s">
        <v>195</v>
      </c>
      <c r="P7201">
        <v>22</v>
      </c>
      <c r="Q7201" s="13" t="s">
        <v>95</v>
      </c>
      <c r="R7201" s="13" t="s">
        <v>98</v>
      </c>
      <c r="S7201" s="13" t="s">
        <v>196</v>
      </c>
      <c r="T7201">
        <v>1</v>
      </c>
      <c r="U7201">
        <v>0</v>
      </c>
      <c r="V7201">
        <v>0</v>
      </c>
      <c r="W7201" s="13" t="s">
        <v>101</v>
      </c>
      <c r="X7201">
        <v>0.25</v>
      </c>
    </row>
    <row r="7202" spans="1:24" x14ac:dyDescent="0.3">
      <c r="A7202">
        <v>7200</v>
      </c>
      <c r="B7202" t="s">
        <v>203</v>
      </c>
      <c r="C7202" t="s">
        <v>203</v>
      </c>
      <c r="D7202">
        <v>28.891741</v>
      </c>
      <c r="E7202">
        <v>76.829361000000006</v>
      </c>
      <c r="F7202" s="18">
        <v>44933</v>
      </c>
      <c r="G7202" s="19">
        <v>0.54166666666666696</v>
      </c>
      <c r="H7202">
        <v>13</v>
      </c>
      <c r="I7202" s="13" t="s">
        <v>219</v>
      </c>
      <c r="J7202">
        <v>1</v>
      </c>
      <c r="K7202" s="13" t="s">
        <v>191</v>
      </c>
      <c r="L7202">
        <v>5</v>
      </c>
      <c r="M7202">
        <v>0</v>
      </c>
      <c r="N7202" s="13" t="s">
        <v>192</v>
      </c>
      <c r="O7202" s="13" t="s">
        <v>97</v>
      </c>
      <c r="P7202">
        <v>39</v>
      </c>
      <c r="Q7202" s="13" t="s">
        <v>95</v>
      </c>
      <c r="R7202" s="13" t="s">
        <v>208</v>
      </c>
      <c r="S7202" s="13" t="s">
        <v>196</v>
      </c>
      <c r="T7202">
        <v>2</v>
      </c>
      <c r="U7202">
        <v>1</v>
      </c>
      <c r="V7202">
        <v>0</v>
      </c>
      <c r="W7202" s="13" t="s">
        <v>101</v>
      </c>
      <c r="X7202">
        <v>0.1</v>
      </c>
    </row>
    <row r="7203" spans="1:24" x14ac:dyDescent="0.3">
      <c r="A7203">
        <v>7201</v>
      </c>
      <c r="B7203" t="s">
        <v>206</v>
      </c>
      <c r="C7203" t="s">
        <v>207</v>
      </c>
      <c r="D7203">
        <v>13.007070000000001</v>
      </c>
      <c r="E7203">
        <v>77.747229000000004</v>
      </c>
      <c r="F7203" s="18">
        <v>44979</v>
      </c>
      <c r="G7203" s="19">
        <v>0.875</v>
      </c>
      <c r="H7203">
        <v>21</v>
      </c>
      <c r="I7203" s="13" t="s">
        <v>194</v>
      </c>
      <c r="J7203">
        <v>0</v>
      </c>
      <c r="K7203" s="13" t="s">
        <v>92</v>
      </c>
      <c r="L7203">
        <v>2</v>
      </c>
      <c r="M7203">
        <v>1</v>
      </c>
      <c r="N7203" s="13" t="s">
        <v>212</v>
      </c>
      <c r="O7203" s="13" t="s">
        <v>195</v>
      </c>
      <c r="P7203">
        <v>25</v>
      </c>
      <c r="Q7203" s="13" t="s">
        <v>95</v>
      </c>
      <c r="R7203" s="13" t="s">
        <v>98</v>
      </c>
      <c r="S7203" s="13" t="s">
        <v>196</v>
      </c>
      <c r="T7203">
        <v>3</v>
      </c>
      <c r="U7203">
        <v>3</v>
      </c>
      <c r="V7203">
        <v>0</v>
      </c>
      <c r="W7203" s="13" t="s">
        <v>101</v>
      </c>
      <c r="X7203">
        <v>0.25</v>
      </c>
    </row>
    <row r="7204" spans="1:24" x14ac:dyDescent="0.3">
      <c r="A7204">
        <v>7202</v>
      </c>
      <c r="B7204" t="s">
        <v>79</v>
      </c>
      <c r="C7204" t="s">
        <v>80</v>
      </c>
      <c r="D7204">
        <v>18.51042</v>
      </c>
      <c r="E7204">
        <v>73.987339000000006</v>
      </c>
      <c r="F7204" s="18">
        <v>45196</v>
      </c>
      <c r="G7204" s="19">
        <v>0.66666666666666696</v>
      </c>
      <c r="H7204">
        <v>16</v>
      </c>
      <c r="I7204" s="13" t="s">
        <v>194</v>
      </c>
      <c r="J7204">
        <v>0</v>
      </c>
      <c r="K7204" s="13" t="s">
        <v>214</v>
      </c>
      <c r="L7204">
        <v>1</v>
      </c>
      <c r="M7204">
        <v>0</v>
      </c>
      <c r="N7204" s="13" t="s">
        <v>94</v>
      </c>
      <c r="O7204" s="13" t="s">
        <v>95</v>
      </c>
      <c r="P7204">
        <v>39</v>
      </c>
      <c r="Q7204" s="13" t="s">
        <v>195</v>
      </c>
      <c r="R7204" s="13" t="s">
        <v>98</v>
      </c>
      <c r="S7204" s="13" t="s">
        <v>196</v>
      </c>
      <c r="T7204">
        <v>4</v>
      </c>
      <c r="U7204">
        <v>3</v>
      </c>
      <c r="V7204">
        <v>0</v>
      </c>
      <c r="W7204" s="13" t="s">
        <v>101</v>
      </c>
      <c r="X7204">
        <v>0.45</v>
      </c>
    </row>
    <row r="7205" spans="1:24" x14ac:dyDescent="0.3">
      <c r="A7205">
        <v>7203</v>
      </c>
      <c r="B7205" t="s">
        <v>79</v>
      </c>
      <c r="C7205" t="s">
        <v>80</v>
      </c>
      <c r="D7205">
        <v>18.533953</v>
      </c>
      <c r="E7205">
        <v>73.815951999999996</v>
      </c>
      <c r="F7205" s="18">
        <v>45584</v>
      </c>
      <c r="G7205" s="19">
        <v>0</v>
      </c>
      <c r="H7205">
        <v>0</v>
      </c>
      <c r="I7205" s="13" t="s">
        <v>219</v>
      </c>
      <c r="J7205">
        <v>1</v>
      </c>
      <c r="K7205" s="13" t="s">
        <v>214</v>
      </c>
      <c r="L7205">
        <v>5</v>
      </c>
      <c r="M7205">
        <v>1</v>
      </c>
      <c r="N7205" s="13" t="s">
        <v>212</v>
      </c>
      <c r="O7205" s="13" t="s">
        <v>95</v>
      </c>
      <c r="P7205">
        <v>25</v>
      </c>
      <c r="Q7205" s="13" t="s">
        <v>97</v>
      </c>
      <c r="R7205" s="13" t="s">
        <v>98</v>
      </c>
      <c r="S7205" s="13" t="s">
        <v>193</v>
      </c>
      <c r="T7205">
        <v>2</v>
      </c>
      <c r="U7205">
        <v>2</v>
      </c>
      <c r="V7205">
        <v>0</v>
      </c>
      <c r="W7205" s="13" t="s">
        <v>101</v>
      </c>
      <c r="X7205">
        <v>0.65</v>
      </c>
    </row>
    <row r="7206" spans="1:24" x14ac:dyDescent="0.3">
      <c r="A7206">
        <v>7204</v>
      </c>
      <c r="B7206" t="s">
        <v>203</v>
      </c>
      <c r="C7206" t="s">
        <v>203</v>
      </c>
      <c r="D7206">
        <v>28.499012</v>
      </c>
      <c r="E7206">
        <v>77.081434000000002</v>
      </c>
      <c r="F7206" s="18">
        <v>45510</v>
      </c>
      <c r="G7206" s="19">
        <v>4.1666666666666699E-2</v>
      </c>
      <c r="H7206">
        <v>1</v>
      </c>
      <c r="I7206" s="13" t="s">
        <v>215</v>
      </c>
      <c r="J7206">
        <v>0</v>
      </c>
      <c r="K7206" s="13" t="s">
        <v>214</v>
      </c>
      <c r="L7206">
        <v>3</v>
      </c>
      <c r="M7206">
        <v>0</v>
      </c>
      <c r="N7206" s="13" t="s">
        <v>212</v>
      </c>
      <c r="O7206" s="13" t="s">
        <v>195</v>
      </c>
      <c r="P7206">
        <v>38</v>
      </c>
      <c r="Q7206" s="13" t="s">
        <v>95</v>
      </c>
      <c r="R7206" s="13" t="s">
        <v>208</v>
      </c>
      <c r="S7206" s="13" t="s">
        <v>193</v>
      </c>
      <c r="T7206">
        <v>4</v>
      </c>
      <c r="U7206">
        <v>1</v>
      </c>
      <c r="V7206">
        <v>0</v>
      </c>
      <c r="W7206" s="13" t="s">
        <v>101</v>
      </c>
      <c r="X7206">
        <v>0.25</v>
      </c>
    </row>
    <row r="7207" spans="1:24" x14ac:dyDescent="0.3">
      <c r="A7207">
        <v>7205</v>
      </c>
      <c r="B7207" t="s">
        <v>200</v>
      </c>
      <c r="C7207" t="s">
        <v>201</v>
      </c>
      <c r="D7207">
        <v>13.071847999999999</v>
      </c>
      <c r="E7207">
        <v>80.173496999999998</v>
      </c>
      <c r="F7207" s="18">
        <v>45074</v>
      </c>
      <c r="G7207" s="19">
        <v>0.20833333333333301</v>
      </c>
      <c r="H7207">
        <v>5</v>
      </c>
      <c r="I7207" s="13" t="s">
        <v>89</v>
      </c>
      <c r="J7207">
        <v>1</v>
      </c>
      <c r="K7207" s="13" t="s">
        <v>214</v>
      </c>
      <c r="L7207">
        <v>6</v>
      </c>
      <c r="M7207">
        <v>0</v>
      </c>
      <c r="N7207" s="13" t="s">
        <v>192</v>
      </c>
      <c r="O7207" s="13" t="s">
        <v>97</v>
      </c>
      <c r="P7207">
        <v>24</v>
      </c>
      <c r="Q7207" s="13" t="s">
        <v>97</v>
      </c>
      <c r="R7207" s="13" t="s">
        <v>208</v>
      </c>
      <c r="S7207" s="13" t="s">
        <v>196</v>
      </c>
      <c r="T7207">
        <v>5</v>
      </c>
      <c r="U7207">
        <v>2</v>
      </c>
      <c r="V7207">
        <v>0</v>
      </c>
      <c r="W7207" s="13" t="s">
        <v>101</v>
      </c>
      <c r="X7207">
        <v>0.3</v>
      </c>
    </row>
    <row r="7208" spans="1:24" x14ac:dyDescent="0.3">
      <c r="A7208">
        <v>7206</v>
      </c>
      <c r="B7208" t="s">
        <v>200</v>
      </c>
      <c r="C7208" t="s">
        <v>201</v>
      </c>
      <c r="D7208">
        <v>13.038262</v>
      </c>
      <c r="E7208">
        <v>80.255105999999998</v>
      </c>
      <c r="F7208" s="18">
        <v>45693</v>
      </c>
      <c r="G7208" s="19">
        <v>0</v>
      </c>
      <c r="H7208">
        <v>0</v>
      </c>
      <c r="I7208" s="13" t="s">
        <v>194</v>
      </c>
      <c r="J7208">
        <v>0</v>
      </c>
      <c r="K7208" s="13" t="s">
        <v>92</v>
      </c>
      <c r="L7208">
        <v>2</v>
      </c>
      <c r="M7208">
        <v>0</v>
      </c>
      <c r="N7208" s="13" t="s">
        <v>212</v>
      </c>
      <c r="O7208" s="13" t="s">
        <v>195</v>
      </c>
      <c r="P7208">
        <v>39</v>
      </c>
      <c r="Q7208" s="13" t="s">
        <v>97</v>
      </c>
      <c r="R7208" s="13" t="s">
        <v>208</v>
      </c>
      <c r="S7208" s="13" t="s">
        <v>193</v>
      </c>
      <c r="T7208">
        <v>3</v>
      </c>
      <c r="U7208">
        <v>1</v>
      </c>
      <c r="V7208">
        <v>0</v>
      </c>
      <c r="W7208" s="13" t="s">
        <v>101</v>
      </c>
      <c r="X7208">
        <v>0.45</v>
      </c>
    </row>
    <row r="7209" spans="1:24" x14ac:dyDescent="0.3">
      <c r="A7209">
        <v>7207</v>
      </c>
      <c r="B7209" t="s">
        <v>203</v>
      </c>
      <c r="C7209" t="s">
        <v>203</v>
      </c>
      <c r="D7209">
        <v>28.5718</v>
      </c>
      <c r="E7209">
        <v>77.013492999999997</v>
      </c>
      <c r="F7209" s="18">
        <v>45708</v>
      </c>
      <c r="G7209" s="19">
        <v>0.25</v>
      </c>
      <c r="H7209">
        <v>6</v>
      </c>
      <c r="I7209" s="13" t="s">
        <v>202</v>
      </c>
      <c r="J7209">
        <v>0</v>
      </c>
      <c r="K7209" s="13" t="s">
        <v>214</v>
      </c>
      <c r="L7209">
        <v>1</v>
      </c>
      <c r="M7209">
        <v>1</v>
      </c>
      <c r="N7209" s="13" t="s">
        <v>212</v>
      </c>
      <c r="O7209" s="13" t="s">
        <v>95</v>
      </c>
      <c r="P7209">
        <v>27</v>
      </c>
      <c r="Q7209" s="13" t="s">
        <v>195</v>
      </c>
      <c r="R7209" s="13" t="s">
        <v>199</v>
      </c>
      <c r="S7209" s="13" t="s">
        <v>196</v>
      </c>
      <c r="T7209">
        <v>4</v>
      </c>
      <c r="U7209">
        <v>3</v>
      </c>
      <c r="V7209">
        <v>0</v>
      </c>
      <c r="W7209" s="13" t="s">
        <v>101</v>
      </c>
      <c r="X7209">
        <v>0.45</v>
      </c>
    </row>
    <row r="7210" spans="1:24" x14ac:dyDescent="0.3">
      <c r="A7210">
        <v>7208</v>
      </c>
      <c r="B7210" t="s">
        <v>197</v>
      </c>
      <c r="C7210" t="s">
        <v>198</v>
      </c>
      <c r="D7210">
        <v>30.789688999999999</v>
      </c>
      <c r="E7210">
        <v>76.862127999999998</v>
      </c>
      <c r="F7210" s="18">
        <v>44712</v>
      </c>
      <c r="G7210" s="19">
        <v>0.375</v>
      </c>
      <c r="H7210">
        <v>9</v>
      </c>
      <c r="I7210" s="13" t="s">
        <v>215</v>
      </c>
      <c r="J7210">
        <v>0</v>
      </c>
      <c r="K7210" s="13" t="s">
        <v>191</v>
      </c>
      <c r="L7210">
        <v>4</v>
      </c>
      <c r="M7210">
        <v>1</v>
      </c>
      <c r="N7210" s="13" t="s">
        <v>192</v>
      </c>
      <c r="O7210" s="13" t="s">
        <v>97</v>
      </c>
      <c r="P7210">
        <v>37</v>
      </c>
      <c r="Q7210" s="13" t="s">
        <v>195</v>
      </c>
      <c r="R7210" s="13" t="s">
        <v>205</v>
      </c>
      <c r="S7210" s="13" t="s">
        <v>193</v>
      </c>
      <c r="T7210">
        <v>3</v>
      </c>
      <c r="U7210">
        <v>3</v>
      </c>
      <c r="V7210">
        <v>1</v>
      </c>
      <c r="W7210" s="13" t="s">
        <v>101</v>
      </c>
      <c r="X7210">
        <v>0.25</v>
      </c>
    </row>
    <row r="7211" spans="1:24" x14ac:dyDescent="0.3">
      <c r="A7211">
        <v>7209</v>
      </c>
      <c r="B7211" t="s">
        <v>203</v>
      </c>
      <c r="C7211" t="s">
        <v>203</v>
      </c>
      <c r="D7211">
        <v>28.647625999999999</v>
      </c>
      <c r="E7211">
        <v>77.253304</v>
      </c>
      <c r="F7211" s="18">
        <v>45130</v>
      </c>
      <c r="G7211" s="19">
        <v>0.375</v>
      </c>
      <c r="H7211">
        <v>9</v>
      </c>
      <c r="I7211" s="13" t="s">
        <v>89</v>
      </c>
      <c r="J7211">
        <v>1</v>
      </c>
      <c r="K7211" s="13" t="s">
        <v>191</v>
      </c>
      <c r="L7211">
        <v>2</v>
      </c>
      <c r="M7211">
        <v>0</v>
      </c>
      <c r="N7211" s="13" t="s">
        <v>212</v>
      </c>
      <c r="O7211" s="13" t="s">
        <v>95</v>
      </c>
      <c r="P7211">
        <v>23</v>
      </c>
      <c r="Q7211" s="13" t="s">
        <v>97</v>
      </c>
      <c r="R7211" s="13" t="s">
        <v>199</v>
      </c>
      <c r="S7211" s="13" t="s">
        <v>196</v>
      </c>
      <c r="T7211">
        <v>2</v>
      </c>
      <c r="U7211">
        <v>1</v>
      </c>
      <c r="V7211">
        <v>1</v>
      </c>
      <c r="W7211" s="13" t="s">
        <v>101</v>
      </c>
      <c r="X7211">
        <v>0.8</v>
      </c>
    </row>
    <row r="7212" spans="1:24" x14ac:dyDescent="0.3">
      <c r="A7212">
        <v>7210</v>
      </c>
      <c r="B7212" t="s">
        <v>217</v>
      </c>
      <c r="C7212" t="s">
        <v>218</v>
      </c>
      <c r="D7212">
        <v>22.508626</v>
      </c>
      <c r="E7212">
        <v>88.482281999999998</v>
      </c>
      <c r="F7212" s="18">
        <v>45515</v>
      </c>
      <c r="G7212" s="19">
        <v>0.45833333333333298</v>
      </c>
      <c r="H7212">
        <v>11</v>
      </c>
      <c r="I7212" s="13" t="s">
        <v>89</v>
      </c>
      <c r="J7212">
        <v>1</v>
      </c>
      <c r="K7212" s="13" t="s">
        <v>191</v>
      </c>
      <c r="L7212">
        <v>1</v>
      </c>
      <c r="M7212">
        <v>0</v>
      </c>
      <c r="N7212" s="13" t="s">
        <v>192</v>
      </c>
      <c r="O7212" s="13" t="s">
        <v>97</v>
      </c>
      <c r="P7212">
        <v>24</v>
      </c>
      <c r="Q7212" s="13" t="s">
        <v>195</v>
      </c>
      <c r="R7212" s="13" t="s">
        <v>213</v>
      </c>
      <c r="S7212" s="13" t="s">
        <v>99</v>
      </c>
      <c r="T7212">
        <v>5</v>
      </c>
      <c r="U7212">
        <v>5</v>
      </c>
      <c r="V7212">
        <v>0</v>
      </c>
      <c r="W7212" s="13" t="s">
        <v>101</v>
      </c>
      <c r="X7212">
        <v>0.3</v>
      </c>
    </row>
    <row r="7213" spans="1:24" x14ac:dyDescent="0.3">
      <c r="A7213">
        <v>7211</v>
      </c>
      <c r="B7213" t="s">
        <v>206</v>
      </c>
      <c r="C7213" t="s">
        <v>207</v>
      </c>
      <c r="D7213">
        <v>13.022209999999999</v>
      </c>
      <c r="E7213">
        <v>77.670632999999995</v>
      </c>
      <c r="F7213" s="18">
        <v>44886</v>
      </c>
      <c r="G7213" s="19">
        <v>0.875</v>
      </c>
      <c r="H7213">
        <v>21</v>
      </c>
      <c r="I7213" s="13" t="s">
        <v>204</v>
      </c>
      <c r="J7213">
        <v>0</v>
      </c>
      <c r="K7213" s="13" t="s">
        <v>92</v>
      </c>
      <c r="L7213">
        <v>6</v>
      </c>
      <c r="M7213">
        <v>0</v>
      </c>
      <c r="N7213" s="13" t="s">
        <v>192</v>
      </c>
      <c r="O7213" s="13" t="s">
        <v>97</v>
      </c>
      <c r="P7213">
        <v>37</v>
      </c>
      <c r="Q7213" s="13" t="s">
        <v>97</v>
      </c>
      <c r="R7213" s="13" t="s">
        <v>199</v>
      </c>
      <c r="S7213" s="13" t="s">
        <v>196</v>
      </c>
      <c r="T7213">
        <v>3</v>
      </c>
      <c r="U7213">
        <v>1</v>
      </c>
      <c r="V7213">
        <v>0</v>
      </c>
      <c r="W7213" s="13" t="s">
        <v>101</v>
      </c>
      <c r="X7213">
        <v>0.3</v>
      </c>
    </row>
    <row r="7214" spans="1:24" x14ac:dyDescent="0.3">
      <c r="A7214">
        <v>7212</v>
      </c>
      <c r="B7214" t="s">
        <v>200</v>
      </c>
      <c r="C7214" t="s">
        <v>201</v>
      </c>
      <c r="D7214">
        <v>12.950120999999999</v>
      </c>
      <c r="E7214">
        <v>80.289708000000005</v>
      </c>
      <c r="F7214" s="18">
        <v>45582</v>
      </c>
      <c r="G7214" s="19">
        <v>0.91666666666666696</v>
      </c>
      <c r="H7214">
        <v>22</v>
      </c>
      <c r="I7214" s="13" t="s">
        <v>202</v>
      </c>
      <c r="J7214">
        <v>0</v>
      </c>
      <c r="K7214" s="13" t="s">
        <v>191</v>
      </c>
      <c r="L7214">
        <v>3</v>
      </c>
      <c r="M7214">
        <v>1</v>
      </c>
      <c r="N7214" s="13" t="s">
        <v>94</v>
      </c>
      <c r="O7214" s="13" t="s">
        <v>95</v>
      </c>
      <c r="P7214">
        <v>36</v>
      </c>
      <c r="Q7214" s="13" t="s">
        <v>195</v>
      </c>
      <c r="R7214" s="13" t="s">
        <v>98</v>
      </c>
      <c r="S7214" s="13" t="s">
        <v>196</v>
      </c>
      <c r="T7214">
        <v>2</v>
      </c>
      <c r="U7214">
        <v>1</v>
      </c>
      <c r="V7214">
        <v>0</v>
      </c>
      <c r="W7214" s="13" t="s">
        <v>101</v>
      </c>
      <c r="X7214">
        <v>0.45</v>
      </c>
    </row>
    <row r="7215" spans="1:24" x14ac:dyDescent="0.3">
      <c r="A7215">
        <v>7213</v>
      </c>
      <c r="B7215" t="s">
        <v>217</v>
      </c>
      <c r="C7215" t="s">
        <v>218</v>
      </c>
      <c r="D7215">
        <v>22.407135</v>
      </c>
      <c r="E7215">
        <v>88.284723</v>
      </c>
      <c r="F7215" s="18">
        <v>44636</v>
      </c>
      <c r="G7215" s="19">
        <v>0.625</v>
      </c>
      <c r="H7215">
        <v>15</v>
      </c>
      <c r="I7215" s="13" t="s">
        <v>194</v>
      </c>
      <c r="J7215">
        <v>0</v>
      </c>
      <c r="K7215" s="13" t="s">
        <v>191</v>
      </c>
      <c r="L7215">
        <v>4</v>
      </c>
      <c r="M7215">
        <v>0</v>
      </c>
      <c r="N7215" s="13" t="s">
        <v>94</v>
      </c>
      <c r="O7215" s="13" t="s">
        <v>95</v>
      </c>
      <c r="P7215">
        <v>23</v>
      </c>
      <c r="Q7215" s="13" t="s">
        <v>97</v>
      </c>
      <c r="R7215" s="13" t="s">
        <v>199</v>
      </c>
      <c r="S7215" s="13" t="s">
        <v>196</v>
      </c>
      <c r="T7215">
        <v>2</v>
      </c>
      <c r="U7215">
        <v>2</v>
      </c>
      <c r="V7215">
        <v>0</v>
      </c>
      <c r="W7215" s="13" t="s">
        <v>101</v>
      </c>
      <c r="X7215">
        <v>0.65</v>
      </c>
    </row>
    <row r="7216" spans="1:24" x14ac:dyDescent="0.3">
      <c r="A7216">
        <v>7214</v>
      </c>
      <c r="B7216" t="s">
        <v>190</v>
      </c>
      <c r="C7216" t="s">
        <v>80</v>
      </c>
      <c r="D7216">
        <v>19.093354000000001</v>
      </c>
      <c r="E7216">
        <v>72.990782999999993</v>
      </c>
      <c r="F7216" s="18">
        <v>45712</v>
      </c>
      <c r="G7216" s="19">
        <v>0.29166666666666702</v>
      </c>
      <c r="H7216">
        <v>7</v>
      </c>
      <c r="I7216" s="13" t="s">
        <v>204</v>
      </c>
      <c r="J7216">
        <v>0</v>
      </c>
      <c r="K7216" s="13" t="s">
        <v>92</v>
      </c>
      <c r="L7216">
        <v>4</v>
      </c>
      <c r="M7216">
        <v>1</v>
      </c>
      <c r="N7216" s="13" t="s">
        <v>212</v>
      </c>
      <c r="O7216" s="13" t="s">
        <v>95</v>
      </c>
      <c r="P7216">
        <v>24</v>
      </c>
      <c r="Q7216" s="13" t="s">
        <v>97</v>
      </c>
      <c r="R7216" s="13" t="s">
        <v>199</v>
      </c>
      <c r="S7216" s="13" t="s">
        <v>196</v>
      </c>
      <c r="T7216">
        <v>5</v>
      </c>
      <c r="U7216">
        <v>2</v>
      </c>
      <c r="V7216">
        <v>0</v>
      </c>
      <c r="W7216" s="13" t="s">
        <v>101</v>
      </c>
      <c r="X7216">
        <v>0.65</v>
      </c>
    </row>
    <row r="7217" spans="1:24" x14ac:dyDescent="0.3">
      <c r="A7217">
        <v>7215</v>
      </c>
      <c r="B7217" t="s">
        <v>206</v>
      </c>
      <c r="C7217" t="s">
        <v>207</v>
      </c>
      <c r="D7217">
        <v>12.95485</v>
      </c>
      <c r="E7217">
        <v>77.482562000000001</v>
      </c>
      <c r="F7217" s="18">
        <v>44985</v>
      </c>
      <c r="G7217" s="19">
        <v>0.79166666666666696</v>
      </c>
      <c r="H7217">
        <v>19</v>
      </c>
      <c r="I7217" s="13" t="s">
        <v>215</v>
      </c>
      <c r="J7217">
        <v>0</v>
      </c>
      <c r="K7217" s="13" t="s">
        <v>214</v>
      </c>
      <c r="L7217">
        <v>1</v>
      </c>
      <c r="M7217">
        <v>1</v>
      </c>
      <c r="N7217" s="13" t="s">
        <v>192</v>
      </c>
      <c r="O7217" s="13" t="s">
        <v>97</v>
      </c>
      <c r="P7217">
        <v>20</v>
      </c>
      <c r="Q7217" s="13" t="s">
        <v>97</v>
      </c>
      <c r="R7217" s="13" t="s">
        <v>205</v>
      </c>
      <c r="S7217" s="13" t="s">
        <v>196</v>
      </c>
      <c r="T7217">
        <v>4</v>
      </c>
      <c r="U7217">
        <v>0</v>
      </c>
      <c r="V7217">
        <v>1</v>
      </c>
      <c r="W7217" s="13" t="s">
        <v>101</v>
      </c>
      <c r="X7217">
        <v>0.45</v>
      </c>
    </row>
    <row r="7218" spans="1:24" x14ac:dyDescent="0.3">
      <c r="A7218">
        <v>7216</v>
      </c>
      <c r="B7218" t="s">
        <v>203</v>
      </c>
      <c r="C7218" t="s">
        <v>203</v>
      </c>
      <c r="D7218">
        <v>28.730729</v>
      </c>
      <c r="E7218">
        <v>77.002145999999996</v>
      </c>
      <c r="F7218" s="18">
        <v>45302</v>
      </c>
      <c r="G7218" s="19">
        <v>0.66666666666666696</v>
      </c>
      <c r="H7218">
        <v>16</v>
      </c>
      <c r="I7218" s="13" t="s">
        <v>202</v>
      </c>
      <c r="J7218">
        <v>0</v>
      </c>
      <c r="K7218" s="13" t="s">
        <v>214</v>
      </c>
      <c r="L7218">
        <v>5</v>
      </c>
      <c r="M7218">
        <v>1</v>
      </c>
      <c r="N7218" s="13" t="s">
        <v>192</v>
      </c>
      <c r="O7218" s="13" t="s">
        <v>97</v>
      </c>
      <c r="P7218">
        <v>32</v>
      </c>
      <c r="Q7218" s="13" t="s">
        <v>97</v>
      </c>
      <c r="R7218" s="13" t="s">
        <v>199</v>
      </c>
      <c r="S7218" s="13" t="s">
        <v>193</v>
      </c>
      <c r="T7218">
        <v>1</v>
      </c>
      <c r="U7218">
        <v>0</v>
      </c>
      <c r="V7218">
        <v>0</v>
      </c>
      <c r="W7218" s="13" t="s">
        <v>101</v>
      </c>
      <c r="X7218">
        <v>0.3</v>
      </c>
    </row>
    <row r="7219" spans="1:24" x14ac:dyDescent="0.3">
      <c r="A7219">
        <v>7217</v>
      </c>
      <c r="B7219" t="s">
        <v>197</v>
      </c>
      <c r="C7219" t="s">
        <v>198</v>
      </c>
      <c r="D7219">
        <v>30.684474000000002</v>
      </c>
      <c r="E7219">
        <v>76.890735000000006</v>
      </c>
      <c r="F7219" s="18">
        <v>45289</v>
      </c>
      <c r="G7219" s="19">
        <v>0.20833333333333301</v>
      </c>
      <c r="H7219">
        <v>5</v>
      </c>
      <c r="I7219" s="13" t="s">
        <v>211</v>
      </c>
      <c r="J7219">
        <v>0</v>
      </c>
      <c r="K7219" s="13" t="s">
        <v>92</v>
      </c>
      <c r="L7219">
        <v>1</v>
      </c>
      <c r="M7219">
        <v>1</v>
      </c>
      <c r="N7219" s="13" t="s">
        <v>212</v>
      </c>
      <c r="O7219" s="13" t="s">
        <v>195</v>
      </c>
      <c r="P7219">
        <v>27</v>
      </c>
      <c r="Q7219" s="13" t="s">
        <v>95</v>
      </c>
      <c r="R7219" s="13" t="s">
        <v>98</v>
      </c>
      <c r="S7219" s="13" t="s">
        <v>196</v>
      </c>
      <c r="T7219">
        <v>1</v>
      </c>
      <c r="U7219">
        <v>1</v>
      </c>
      <c r="V7219">
        <v>0</v>
      </c>
      <c r="W7219" s="13" t="s">
        <v>101</v>
      </c>
      <c r="X7219">
        <v>0.25</v>
      </c>
    </row>
    <row r="7220" spans="1:24" x14ac:dyDescent="0.3">
      <c r="A7220">
        <v>7218</v>
      </c>
      <c r="B7220" t="s">
        <v>217</v>
      </c>
      <c r="C7220" t="s">
        <v>218</v>
      </c>
      <c r="D7220">
        <v>22.530201000000002</v>
      </c>
      <c r="E7220">
        <v>88.238782</v>
      </c>
      <c r="F7220" s="18">
        <v>45654</v>
      </c>
      <c r="G7220" s="19">
        <v>0.375</v>
      </c>
      <c r="H7220">
        <v>9</v>
      </c>
      <c r="I7220" s="13" t="s">
        <v>219</v>
      </c>
      <c r="J7220">
        <v>1</v>
      </c>
      <c r="K7220" s="13" t="s">
        <v>191</v>
      </c>
      <c r="L7220">
        <v>6</v>
      </c>
      <c r="M7220">
        <v>0</v>
      </c>
      <c r="N7220" s="13" t="s">
        <v>192</v>
      </c>
      <c r="O7220" s="13" t="s">
        <v>97</v>
      </c>
      <c r="P7220">
        <v>20</v>
      </c>
      <c r="Q7220" s="13" t="s">
        <v>95</v>
      </c>
      <c r="R7220" s="13" t="s">
        <v>199</v>
      </c>
      <c r="S7220" s="13" t="s">
        <v>196</v>
      </c>
      <c r="T7220">
        <v>1</v>
      </c>
      <c r="U7220">
        <v>0</v>
      </c>
      <c r="V7220">
        <v>1</v>
      </c>
      <c r="W7220" s="13" t="s">
        <v>101</v>
      </c>
      <c r="X7220">
        <v>0.25</v>
      </c>
    </row>
    <row r="7221" spans="1:24" x14ac:dyDescent="0.3">
      <c r="A7221">
        <v>7219</v>
      </c>
      <c r="B7221" t="s">
        <v>197</v>
      </c>
      <c r="C7221" t="s">
        <v>198</v>
      </c>
      <c r="D7221">
        <v>30.780184999999999</v>
      </c>
      <c r="E7221">
        <v>76.742121999999995</v>
      </c>
      <c r="F7221" s="18">
        <v>45291</v>
      </c>
      <c r="G7221" s="19">
        <v>0.58333333333333304</v>
      </c>
      <c r="H7221">
        <v>14</v>
      </c>
      <c r="I7221" s="13" t="s">
        <v>89</v>
      </c>
      <c r="J7221">
        <v>1</v>
      </c>
      <c r="K7221" s="13" t="s">
        <v>214</v>
      </c>
      <c r="L7221">
        <v>1</v>
      </c>
      <c r="M7221">
        <v>0</v>
      </c>
      <c r="N7221" s="13" t="s">
        <v>212</v>
      </c>
      <c r="O7221" s="13" t="s">
        <v>195</v>
      </c>
      <c r="P7221">
        <v>39</v>
      </c>
      <c r="Q7221" s="13" t="s">
        <v>195</v>
      </c>
      <c r="R7221" s="13" t="s">
        <v>199</v>
      </c>
      <c r="S7221" s="13" t="s">
        <v>196</v>
      </c>
      <c r="T7221">
        <v>2</v>
      </c>
      <c r="U7221">
        <v>2</v>
      </c>
      <c r="V7221">
        <v>0</v>
      </c>
      <c r="W7221" s="13" t="s">
        <v>101</v>
      </c>
      <c r="X7221">
        <v>0.25</v>
      </c>
    </row>
    <row r="7222" spans="1:24" x14ac:dyDescent="0.3">
      <c r="A7222">
        <v>7220</v>
      </c>
      <c r="B7222" t="s">
        <v>79</v>
      </c>
      <c r="C7222" t="s">
        <v>80</v>
      </c>
      <c r="D7222">
        <v>18.503938000000002</v>
      </c>
      <c r="E7222">
        <v>73.736305000000002</v>
      </c>
      <c r="F7222" s="18">
        <v>45072</v>
      </c>
      <c r="G7222" s="19">
        <v>0.20833333333333301</v>
      </c>
      <c r="H7222">
        <v>5</v>
      </c>
      <c r="I7222" s="13" t="s">
        <v>211</v>
      </c>
      <c r="J7222">
        <v>0</v>
      </c>
      <c r="K7222" s="13" t="s">
        <v>214</v>
      </c>
      <c r="L7222">
        <v>3</v>
      </c>
      <c r="M7222">
        <v>0</v>
      </c>
      <c r="N7222" s="13" t="s">
        <v>212</v>
      </c>
      <c r="O7222" s="13" t="s">
        <v>95</v>
      </c>
      <c r="P7222">
        <v>34</v>
      </c>
      <c r="Q7222" s="13" t="s">
        <v>97</v>
      </c>
      <c r="R7222" s="13" t="s">
        <v>199</v>
      </c>
      <c r="S7222" s="13" t="s">
        <v>196</v>
      </c>
      <c r="T7222">
        <v>4</v>
      </c>
      <c r="U7222">
        <v>0</v>
      </c>
      <c r="V7222">
        <v>0</v>
      </c>
      <c r="W7222" s="13" t="s">
        <v>101</v>
      </c>
      <c r="X7222">
        <v>0.65</v>
      </c>
    </row>
    <row r="7223" spans="1:24" x14ac:dyDescent="0.3">
      <c r="A7223">
        <v>7221</v>
      </c>
      <c r="B7223" t="s">
        <v>197</v>
      </c>
      <c r="C7223" t="s">
        <v>198</v>
      </c>
      <c r="D7223">
        <v>30.77383</v>
      </c>
      <c r="E7223">
        <v>76.808831999999995</v>
      </c>
      <c r="F7223" s="18">
        <v>44848</v>
      </c>
      <c r="G7223" s="19">
        <v>8.3333333333333301E-2</v>
      </c>
      <c r="H7223">
        <v>2</v>
      </c>
      <c r="I7223" s="13" t="s">
        <v>211</v>
      </c>
      <c r="J7223">
        <v>0</v>
      </c>
      <c r="K7223" s="13" t="s">
        <v>92</v>
      </c>
      <c r="L7223">
        <v>4</v>
      </c>
      <c r="M7223">
        <v>0</v>
      </c>
      <c r="N7223" s="13" t="s">
        <v>212</v>
      </c>
      <c r="O7223" s="13" t="s">
        <v>195</v>
      </c>
      <c r="P7223">
        <v>17</v>
      </c>
      <c r="Q7223" s="13" t="s">
        <v>95</v>
      </c>
      <c r="R7223" s="13" t="s">
        <v>205</v>
      </c>
      <c r="S7223" s="13" t="s">
        <v>196</v>
      </c>
      <c r="T7223">
        <v>3</v>
      </c>
      <c r="U7223">
        <v>1</v>
      </c>
      <c r="V7223">
        <v>0</v>
      </c>
      <c r="W7223" s="13" t="s">
        <v>101</v>
      </c>
      <c r="X7223">
        <v>0.25</v>
      </c>
    </row>
    <row r="7224" spans="1:24" x14ac:dyDescent="0.3">
      <c r="A7224">
        <v>7222</v>
      </c>
      <c r="B7224" t="s">
        <v>203</v>
      </c>
      <c r="C7224" t="s">
        <v>203</v>
      </c>
      <c r="D7224">
        <v>28.876829000000001</v>
      </c>
      <c r="E7224">
        <v>77.092907999999994</v>
      </c>
      <c r="F7224" s="18">
        <v>45682</v>
      </c>
      <c r="G7224" s="19">
        <v>0.66666666666666696</v>
      </c>
      <c r="H7224">
        <v>16</v>
      </c>
      <c r="I7224" s="13" t="s">
        <v>219</v>
      </c>
      <c r="J7224">
        <v>1</v>
      </c>
      <c r="K7224" s="13" t="s">
        <v>92</v>
      </c>
      <c r="L7224">
        <v>2</v>
      </c>
      <c r="M7224">
        <v>1</v>
      </c>
      <c r="N7224" s="13" t="s">
        <v>94</v>
      </c>
      <c r="O7224" s="13" t="s">
        <v>95</v>
      </c>
      <c r="P7224">
        <v>17</v>
      </c>
      <c r="Q7224" s="13" t="s">
        <v>95</v>
      </c>
      <c r="R7224" s="13" t="s">
        <v>213</v>
      </c>
      <c r="S7224" s="13" t="s">
        <v>196</v>
      </c>
      <c r="T7224">
        <v>4</v>
      </c>
      <c r="U7224">
        <v>0</v>
      </c>
      <c r="V7224">
        <v>0</v>
      </c>
      <c r="W7224" s="13" t="s">
        <v>101</v>
      </c>
      <c r="X7224">
        <v>0.45</v>
      </c>
    </row>
    <row r="7225" spans="1:24" x14ac:dyDescent="0.3">
      <c r="A7225">
        <v>7223</v>
      </c>
      <c r="B7225" t="s">
        <v>217</v>
      </c>
      <c r="C7225" t="s">
        <v>218</v>
      </c>
      <c r="D7225">
        <v>22.631301000000001</v>
      </c>
      <c r="E7225">
        <v>88.419636999999994</v>
      </c>
      <c r="F7225" s="18">
        <v>45547</v>
      </c>
      <c r="G7225" s="19">
        <v>8.3333333333333301E-2</v>
      </c>
      <c r="H7225">
        <v>2</v>
      </c>
      <c r="I7225" s="13" t="s">
        <v>202</v>
      </c>
      <c r="J7225">
        <v>0</v>
      </c>
      <c r="K7225" s="13" t="s">
        <v>191</v>
      </c>
      <c r="L7225">
        <v>3</v>
      </c>
      <c r="M7225">
        <v>0</v>
      </c>
      <c r="N7225" s="13" t="s">
        <v>212</v>
      </c>
      <c r="O7225" s="13" t="s">
        <v>95</v>
      </c>
      <c r="P7225">
        <v>25</v>
      </c>
      <c r="Q7225" s="13" t="s">
        <v>195</v>
      </c>
      <c r="R7225" s="13" t="s">
        <v>199</v>
      </c>
      <c r="S7225" s="13" t="s">
        <v>196</v>
      </c>
      <c r="T7225">
        <v>3</v>
      </c>
      <c r="U7225">
        <v>0</v>
      </c>
      <c r="V7225">
        <v>0</v>
      </c>
      <c r="W7225" s="13" t="s">
        <v>101</v>
      </c>
      <c r="X7225">
        <v>0.45</v>
      </c>
    </row>
    <row r="7226" spans="1:24" x14ac:dyDescent="0.3">
      <c r="A7226">
        <v>7224</v>
      </c>
      <c r="B7226" t="s">
        <v>197</v>
      </c>
      <c r="C7226" t="s">
        <v>198</v>
      </c>
      <c r="D7226">
        <v>30.602055</v>
      </c>
      <c r="E7226">
        <v>76.830141999999995</v>
      </c>
      <c r="F7226" s="18">
        <v>44588</v>
      </c>
      <c r="G7226" s="19">
        <v>0.875</v>
      </c>
      <c r="H7226">
        <v>21</v>
      </c>
      <c r="I7226" s="13" t="s">
        <v>202</v>
      </c>
      <c r="J7226">
        <v>0</v>
      </c>
      <c r="K7226" s="13" t="s">
        <v>92</v>
      </c>
      <c r="L7226">
        <v>6</v>
      </c>
      <c r="M7226">
        <v>1</v>
      </c>
      <c r="N7226" s="13" t="s">
        <v>94</v>
      </c>
      <c r="O7226" s="13" t="s">
        <v>95</v>
      </c>
      <c r="P7226">
        <v>36</v>
      </c>
      <c r="Q7226" s="13" t="s">
        <v>195</v>
      </c>
      <c r="R7226" s="13" t="s">
        <v>205</v>
      </c>
      <c r="S7226" s="13" t="s">
        <v>193</v>
      </c>
      <c r="T7226">
        <v>1</v>
      </c>
      <c r="U7226">
        <v>1</v>
      </c>
      <c r="V7226">
        <v>0</v>
      </c>
      <c r="W7226" s="13" t="s">
        <v>101</v>
      </c>
      <c r="X7226">
        <v>0.45</v>
      </c>
    </row>
    <row r="7227" spans="1:24" x14ac:dyDescent="0.3">
      <c r="A7227">
        <v>7225</v>
      </c>
      <c r="B7227" t="s">
        <v>209</v>
      </c>
      <c r="C7227" t="s">
        <v>210</v>
      </c>
      <c r="D7227">
        <v>17.380416</v>
      </c>
      <c r="E7227">
        <v>78.490542000000005</v>
      </c>
      <c r="F7227" s="18">
        <v>45376</v>
      </c>
      <c r="G7227" s="19">
        <v>0.625</v>
      </c>
      <c r="H7227">
        <v>15</v>
      </c>
      <c r="I7227" s="13" t="s">
        <v>204</v>
      </c>
      <c r="J7227">
        <v>0</v>
      </c>
      <c r="K7227" s="13" t="s">
        <v>191</v>
      </c>
      <c r="L7227">
        <v>2</v>
      </c>
      <c r="M7227">
        <v>1</v>
      </c>
      <c r="N7227" s="13" t="s">
        <v>192</v>
      </c>
      <c r="O7227" s="13" t="s">
        <v>97</v>
      </c>
      <c r="P7227">
        <v>18</v>
      </c>
      <c r="Q7227" s="13" t="s">
        <v>195</v>
      </c>
      <c r="R7227" s="13" t="s">
        <v>213</v>
      </c>
      <c r="S7227" s="13" t="s">
        <v>99</v>
      </c>
      <c r="T7227">
        <v>2</v>
      </c>
      <c r="U7227">
        <v>2</v>
      </c>
      <c r="V7227">
        <v>0</v>
      </c>
      <c r="W7227" s="13" t="s">
        <v>216</v>
      </c>
      <c r="X7227">
        <v>0.4</v>
      </c>
    </row>
    <row r="7228" spans="1:24" x14ac:dyDescent="0.3">
      <c r="A7228">
        <v>7226</v>
      </c>
      <c r="B7228" t="s">
        <v>197</v>
      </c>
      <c r="C7228" t="s">
        <v>198</v>
      </c>
      <c r="D7228">
        <v>30.724253000000001</v>
      </c>
      <c r="E7228">
        <v>76.774840999999995</v>
      </c>
      <c r="F7228" s="18">
        <v>44970</v>
      </c>
      <c r="G7228" s="19">
        <v>0.33333333333333298</v>
      </c>
      <c r="H7228">
        <v>8</v>
      </c>
      <c r="I7228" s="13" t="s">
        <v>204</v>
      </c>
      <c r="J7228">
        <v>0</v>
      </c>
      <c r="K7228" s="13" t="s">
        <v>191</v>
      </c>
      <c r="L7228">
        <v>2</v>
      </c>
      <c r="M7228">
        <v>0</v>
      </c>
      <c r="N7228" s="13" t="s">
        <v>94</v>
      </c>
      <c r="O7228" s="13" t="s">
        <v>95</v>
      </c>
      <c r="P7228">
        <v>28</v>
      </c>
      <c r="Q7228" s="13" t="s">
        <v>97</v>
      </c>
      <c r="R7228" s="13" t="s">
        <v>98</v>
      </c>
      <c r="S7228" s="13" t="s">
        <v>193</v>
      </c>
      <c r="T7228">
        <v>3</v>
      </c>
      <c r="U7228">
        <v>2</v>
      </c>
      <c r="V7228">
        <v>1</v>
      </c>
      <c r="W7228" s="13" t="s">
        <v>101</v>
      </c>
      <c r="X7228">
        <v>0.8</v>
      </c>
    </row>
    <row r="7229" spans="1:24" x14ac:dyDescent="0.3">
      <c r="A7229">
        <v>7227</v>
      </c>
      <c r="B7229" t="s">
        <v>79</v>
      </c>
      <c r="C7229" t="s">
        <v>80</v>
      </c>
      <c r="D7229">
        <v>18.403068000000001</v>
      </c>
      <c r="E7229">
        <v>73.782253999999995</v>
      </c>
      <c r="F7229" s="18">
        <v>44828</v>
      </c>
      <c r="G7229" s="19">
        <v>0.45833333333333298</v>
      </c>
      <c r="H7229">
        <v>11</v>
      </c>
      <c r="I7229" s="13" t="s">
        <v>219</v>
      </c>
      <c r="J7229">
        <v>1</v>
      </c>
      <c r="K7229" s="13" t="s">
        <v>92</v>
      </c>
      <c r="L7229">
        <v>3</v>
      </c>
      <c r="M7229">
        <v>0</v>
      </c>
      <c r="N7229" s="13" t="s">
        <v>192</v>
      </c>
      <c r="O7229" s="13" t="s">
        <v>97</v>
      </c>
      <c r="P7229">
        <v>30</v>
      </c>
      <c r="Q7229" s="13" t="s">
        <v>97</v>
      </c>
      <c r="R7229" s="13" t="s">
        <v>205</v>
      </c>
      <c r="S7229" s="13" t="s">
        <v>193</v>
      </c>
      <c r="T7229">
        <v>2</v>
      </c>
      <c r="U7229">
        <v>1</v>
      </c>
      <c r="V7229">
        <v>0</v>
      </c>
      <c r="W7229" s="13" t="s">
        <v>101</v>
      </c>
      <c r="X7229">
        <v>0.3</v>
      </c>
    </row>
    <row r="7230" spans="1:24" x14ac:dyDescent="0.3">
      <c r="A7230">
        <v>7228</v>
      </c>
      <c r="B7230" t="s">
        <v>203</v>
      </c>
      <c r="C7230" t="s">
        <v>203</v>
      </c>
      <c r="D7230">
        <v>28.644265000000001</v>
      </c>
      <c r="E7230">
        <v>76.80444</v>
      </c>
      <c r="F7230" s="18">
        <v>44809</v>
      </c>
      <c r="G7230" s="19">
        <v>0.79166666666666696</v>
      </c>
      <c r="H7230">
        <v>19</v>
      </c>
      <c r="I7230" s="13" t="s">
        <v>204</v>
      </c>
      <c r="J7230">
        <v>0</v>
      </c>
      <c r="K7230" s="13" t="s">
        <v>214</v>
      </c>
      <c r="L7230">
        <v>6</v>
      </c>
      <c r="M7230">
        <v>1</v>
      </c>
      <c r="N7230" s="13" t="s">
        <v>192</v>
      </c>
      <c r="O7230" s="13" t="s">
        <v>97</v>
      </c>
      <c r="P7230">
        <v>25</v>
      </c>
      <c r="Q7230" s="13" t="s">
        <v>97</v>
      </c>
      <c r="R7230" s="13" t="s">
        <v>205</v>
      </c>
      <c r="S7230" s="13" t="s">
        <v>196</v>
      </c>
      <c r="T7230">
        <v>5</v>
      </c>
      <c r="U7230">
        <v>3</v>
      </c>
      <c r="V7230">
        <v>1</v>
      </c>
      <c r="W7230" s="13" t="s">
        <v>101</v>
      </c>
      <c r="X7230">
        <v>0.45</v>
      </c>
    </row>
    <row r="7231" spans="1:24" x14ac:dyDescent="0.3">
      <c r="A7231">
        <v>7229</v>
      </c>
      <c r="B7231" t="s">
        <v>203</v>
      </c>
      <c r="C7231" t="s">
        <v>203</v>
      </c>
      <c r="D7231">
        <v>28.730163999999998</v>
      </c>
      <c r="E7231">
        <v>77.220325000000003</v>
      </c>
      <c r="F7231" s="18">
        <v>44757</v>
      </c>
      <c r="G7231" s="19">
        <v>0.5</v>
      </c>
      <c r="H7231">
        <v>12</v>
      </c>
      <c r="I7231" s="13" t="s">
        <v>211</v>
      </c>
      <c r="J7231">
        <v>0</v>
      </c>
      <c r="K7231" s="13" t="s">
        <v>191</v>
      </c>
      <c r="L7231">
        <v>4</v>
      </c>
      <c r="M7231">
        <v>0</v>
      </c>
      <c r="N7231" s="13" t="s">
        <v>212</v>
      </c>
      <c r="O7231" s="13" t="s">
        <v>195</v>
      </c>
      <c r="P7231">
        <v>19</v>
      </c>
      <c r="Q7231" s="13" t="s">
        <v>97</v>
      </c>
      <c r="R7231" s="13" t="s">
        <v>205</v>
      </c>
      <c r="S7231" s="13" t="s">
        <v>196</v>
      </c>
      <c r="T7231">
        <v>5</v>
      </c>
      <c r="U7231">
        <v>0</v>
      </c>
      <c r="V7231">
        <v>0</v>
      </c>
      <c r="W7231" s="13" t="s">
        <v>101</v>
      </c>
      <c r="X7231">
        <v>0.45</v>
      </c>
    </row>
    <row r="7232" spans="1:24" x14ac:dyDescent="0.3">
      <c r="A7232">
        <v>7230</v>
      </c>
      <c r="B7232" t="s">
        <v>209</v>
      </c>
      <c r="C7232" t="s">
        <v>210</v>
      </c>
      <c r="D7232">
        <v>17.443228999999999</v>
      </c>
      <c r="E7232">
        <v>78.441236000000004</v>
      </c>
      <c r="F7232" s="18">
        <v>45138</v>
      </c>
      <c r="G7232" s="19">
        <v>0.58333333333333304</v>
      </c>
      <c r="H7232">
        <v>14</v>
      </c>
      <c r="I7232" s="13" t="s">
        <v>204</v>
      </c>
      <c r="J7232">
        <v>0</v>
      </c>
      <c r="K7232" s="13" t="s">
        <v>92</v>
      </c>
      <c r="L7232">
        <v>4</v>
      </c>
      <c r="M7232">
        <v>1</v>
      </c>
      <c r="N7232" s="13" t="s">
        <v>212</v>
      </c>
      <c r="O7232" s="13" t="s">
        <v>195</v>
      </c>
      <c r="P7232">
        <v>29</v>
      </c>
      <c r="Q7232" s="13" t="s">
        <v>97</v>
      </c>
      <c r="R7232" s="13" t="s">
        <v>98</v>
      </c>
      <c r="S7232" s="13" t="s">
        <v>196</v>
      </c>
      <c r="T7232">
        <v>1</v>
      </c>
      <c r="U7232">
        <v>0</v>
      </c>
      <c r="V7232">
        <v>0</v>
      </c>
      <c r="W7232" s="13" t="s">
        <v>101</v>
      </c>
      <c r="X7232">
        <v>0.45</v>
      </c>
    </row>
    <row r="7233" spans="1:24" x14ac:dyDescent="0.3">
      <c r="A7233">
        <v>7231</v>
      </c>
      <c r="B7233" t="s">
        <v>197</v>
      </c>
      <c r="C7233" t="s">
        <v>198</v>
      </c>
      <c r="D7233">
        <v>30.711361</v>
      </c>
      <c r="E7233">
        <v>76.856351000000004</v>
      </c>
      <c r="F7233" s="18">
        <v>45005</v>
      </c>
      <c r="G7233" s="19">
        <v>0.95833333333333304</v>
      </c>
      <c r="H7233">
        <v>23</v>
      </c>
      <c r="I7233" s="13" t="s">
        <v>204</v>
      </c>
      <c r="J7233">
        <v>0</v>
      </c>
      <c r="K7233" s="13" t="s">
        <v>191</v>
      </c>
      <c r="L7233">
        <v>5</v>
      </c>
      <c r="M7233">
        <v>0</v>
      </c>
      <c r="N7233" s="13" t="s">
        <v>94</v>
      </c>
      <c r="O7233" s="13" t="s">
        <v>95</v>
      </c>
      <c r="P7233">
        <v>36</v>
      </c>
      <c r="Q7233" s="13" t="s">
        <v>95</v>
      </c>
      <c r="R7233" s="13" t="s">
        <v>208</v>
      </c>
      <c r="S7233" s="13" t="s">
        <v>196</v>
      </c>
      <c r="T7233">
        <v>1</v>
      </c>
      <c r="U7233">
        <v>1</v>
      </c>
      <c r="V7233">
        <v>0</v>
      </c>
      <c r="W7233" s="13" t="s">
        <v>101</v>
      </c>
      <c r="X7233">
        <v>0.45</v>
      </c>
    </row>
    <row r="7234" spans="1:24" x14ac:dyDescent="0.3">
      <c r="A7234">
        <v>7232</v>
      </c>
      <c r="B7234" t="s">
        <v>79</v>
      </c>
      <c r="C7234" t="s">
        <v>80</v>
      </c>
      <c r="D7234">
        <v>18.587555999999999</v>
      </c>
      <c r="E7234">
        <v>73.837534000000005</v>
      </c>
      <c r="F7234" s="18">
        <v>44921</v>
      </c>
      <c r="G7234" s="19">
        <v>0.125</v>
      </c>
      <c r="H7234">
        <v>3</v>
      </c>
      <c r="I7234" s="13" t="s">
        <v>204</v>
      </c>
      <c r="J7234">
        <v>0</v>
      </c>
      <c r="K7234" s="13" t="s">
        <v>214</v>
      </c>
      <c r="L7234">
        <v>2</v>
      </c>
      <c r="M7234">
        <v>1</v>
      </c>
      <c r="N7234" s="13" t="s">
        <v>94</v>
      </c>
      <c r="O7234" s="13" t="s">
        <v>95</v>
      </c>
      <c r="P7234">
        <v>37</v>
      </c>
      <c r="Q7234" s="13" t="s">
        <v>195</v>
      </c>
      <c r="R7234" s="13" t="s">
        <v>208</v>
      </c>
      <c r="S7234" s="13" t="s">
        <v>196</v>
      </c>
      <c r="T7234">
        <v>4</v>
      </c>
      <c r="U7234">
        <v>3</v>
      </c>
      <c r="V7234">
        <v>0</v>
      </c>
      <c r="W7234" s="13" t="s">
        <v>101</v>
      </c>
      <c r="X7234">
        <v>0.45</v>
      </c>
    </row>
    <row r="7235" spans="1:24" x14ac:dyDescent="0.3">
      <c r="A7235">
        <v>7233</v>
      </c>
      <c r="B7235" t="s">
        <v>203</v>
      </c>
      <c r="C7235" t="s">
        <v>203</v>
      </c>
      <c r="D7235">
        <v>28.736314</v>
      </c>
      <c r="E7235">
        <v>77.072074999999998</v>
      </c>
      <c r="F7235" s="18">
        <v>45583</v>
      </c>
      <c r="G7235" s="19">
        <v>0.58333333333333304</v>
      </c>
      <c r="H7235">
        <v>14</v>
      </c>
      <c r="I7235" s="13" t="s">
        <v>211</v>
      </c>
      <c r="J7235">
        <v>0</v>
      </c>
      <c r="K7235" s="13" t="s">
        <v>92</v>
      </c>
      <c r="L7235">
        <v>6</v>
      </c>
      <c r="M7235">
        <v>1</v>
      </c>
      <c r="N7235" s="13" t="s">
        <v>94</v>
      </c>
      <c r="O7235" s="13" t="s">
        <v>95</v>
      </c>
      <c r="P7235">
        <v>32</v>
      </c>
      <c r="Q7235" s="13" t="s">
        <v>95</v>
      </c>
      <c r="R7235" s="13" t="s">
        <v>205</v>
      </c>
      <c r="S7235" s="13" t="s">
        <v>196</v>
      </c>
      <c r="T7235">
        <v>1</v>
      </c>
      <c r="U7235">
        <v>0</v>
      </c>
      <c r="V7235">
        <v>0</v>
      </c>
      <c r="W7235" s="13" t="s">
        <v>101</v>
      </c>
      <c r="X7235">
        <v>0.45</v>
      </c>
    </row>
    <row r="7236" spans="1:24" x14ac:dyDescent="0.3">
      <c r="A7236">
        <v>7234</v>
      </c>
      <c r="B7236" t="s">
        <v>209</v>
      </c>
      <c r="C7236" t="s">
        <v>210</v>
      </c>
      <c r="D7236">
        <v>17.360522</v>
      </c>
      <c r="E7236">
        <v>78.321704999999994</v>
      </c>
      <c r="F7236" s="18">
        <v>45024</v>
      </c>
      <c r="G7236" s="19">
        <v>8.3333333333333301E-2</v>
      </c>
      <c r="H7236">
        <v>2</v>
      </c>
      <c r="I7236" s="13" t="s">
        <v>219</v>
      </c>
      <c r="J7236">
        <v>1</v>
      </c>
      <c r="K7236" s="13" t="s">
        <v>214</v>
      </c>
      <c r="L7236">
        <v>5</v>
      </c>
      <c r="M7236">
        <v>1</v>
      </c>
      <c r="N7236" s="13" t="s">
        <v>212</v>
      </c>
      <c r="O7236" s="13" t="s">
        <v>195</v>
      </c>
      <c r="P7236">
        <v>26</v>
      </c>
      <c r="Q7236" s="13" t="s">
        <v>95</v>
      </c>
      <c r="R7236" s="13" t="s">
        <v>98</v>
      </c>
      <c r="S7236" s="13" t="s">
        <v>193</v>
      </c>
      <c r="T7236">
        <v>1</v>
      </c>
      <c r="U7236">
        <v>0</v>
      </c>
      <c r="V7236">
        <v>0</v>
      </c>
      <c r="W7236" s="13" t="s">
        <v>101</v>
      </c>
      <c r="X7236">
        <v>0.25</v>
      </c>
    </row>
    <row r="7237" spans="1:24" x14ac:dyDescent="0.3">
      <c r="A7237">
        <v>7235</v>
      </c>
      <c r="B7237" t="s">
        <v>209</v>
      </c>
      <c r="C7237" t="s">
        <v>210</v>
      </c>
      <c r="D7237">
        <v>17.311188999999999</v>
      </c>
      <c r="E7237">
        <v>78.598686999999998</v>
      </c>
      <c r="F7237" s="18">
        <v>44812</v>
      </c>
      <c r="G7237" s="19">
        <v>0.79166666666666696</v>
      </c>
      <c r="H7237">
        <v>19</v>
      </c>
      <c r="I7237" s="13" t="s">
        <v>202</v>
      </c>
      <c r="J7237">
        <v>0</v>
      </c>
      <c r="K7237" s="13" t="s">
        <v>214</v>
      </c>
      <c r="L7237">
        <v>5</v>
      </c>
      <c r="M7237">
        <v>1</v>
      </c>
      <c r="N7237" s="13" t="s">
        <v>94</v>
      </c>
      <c r="O7237" s="13" t="s">
        <v>95</v>
      </c>
      <c r="P7237">
        <v>24</v>
      </c>
      <c r="Q7237" s="13" t="s">
        <v>95</v>
      </c>
      <c r="R7237" s="13" t="s">
        <v>205</v>
      </c>
      <c r="S7237" s="13" t="s">
        <v>193</v>
      </c>
      <c r="T7237">
        <v>5</v>
      </c>
      <c r="U7237">
        <v>1</v>
      </c>
      <c r="V7237">
        <v>1</v>
      </c>
      <c r="W7237" s="13" t="s">
        <v>101</v>
      </c>
      <c r="X7237">
        <v>0.6</v>
      </c>
    </row>
    <row r="7238" spans="1:24" x14ac:dyDescent="0.3">
      <c r="A7238">
        <v>7236</v>
      </c>
      <c r="B7238" t="s">
        <v>197</v>
      </c>
      <c r="C7238" t="s">
        <v>198</v>
      </c>
      <c r="D7238">
        <v>30.636043999999998</v>
      </c>
      <c r="E7238">
        <v>76.801203999999998</v>
      </c>
      <c r="F7238" s="18">
        <v>45735</v>
      </c>
      <c r="G7238" s="19">
        <v>0.29166666666666702</v>
      </c>
      <c r="H7238">
        <v>7</v>
      </c>
      <c r="I7238" s="13" t="s">
        <v>194</v>
      </c>
      <c r="J7238">
        <v>0</v>
      </c>
      <c r="K7238" s="13" t="s">
        <v>92</v>
      </c>
      <c r="L7238">
        <v>4</v>
      </c>
      <c r="M7238">
        <v>0</v>
      </c>
      <c r="N7238" s="13" t="s">
        <v>192</v>
      </c>
      <c r="O7238" s="13" t="s">
        <v>97</v>
      </c>
      <c r="P7238">
        <v>37</v>
      </c>
      <c r="Q7238" s="13" t="s">
        <v>95</v>
      </c>
      <c r="R7238" s="13" t="s">
        <v>98</v>
      </c>
      <c r="S7238" s="13" t="s">
        <v>196</v>
      </c>
      <c r="T7238">
        <v>4</v>
      </c>
      <c r="U7238">
        <v>1</v>
      </c>
      <c r="V7238">
        <v>0</v>
      </c>
      <c r="W7238" s="13" t="s">
        <v>101</v>
      </c>
      <c r="X7238">
        <v>0.1</v>
      </c>
    </row>
    <row r="7239" spans="1:24" x14ac:dyDescent="0.3">
      <c r="A7239">
        <v>7237</v>
      </c>
      <c r="B7239" t="s">
        <v>209</v>
      </c>
      <c r="C7239" t="s">
        <v>210</v>
      </c>
      <c r="D7239">
        <v>17.277182</v>
      </c>
      <c r="E7239">
        <v>78.547645000000003</v>
      </c>
      <c r="F7239" s="18">
        <v>45298</v>
      </c>
      <c r="G7239" s="19">
        <v>0.20833333333333301</v>
      </c>
      <c r="H7239">
        <v>5</v>
      </c>
      <c r="I7239" s="13" t="s">
        <v>89</v>
      </c>
      <c r="J7239">
        <v>1</v>
      </c>
      <c r="K7239" s="13" t="s">
        <v>92</v>
      </c>
      <c r="L7239">
        <v>2</v>
      </c>
      <c r="M7239">
        <v>0</v>
      </c>
      <c r="N7239" s="13" t="s">
        <v>192</v>
      </c>
      <c r="O7239" s="13" t="s">
        <v>97</v>
      </c>
      <c r="P7239">
        <v>16</v>
      </c>
      <c r="Q7239" s="13" t="s">
        <v>97</v>
      </c>
      <c r="R7239" s="13" t="s">
        <v>205</v>
      </c>
      <c r="S7239" s="13" t="s">
        <v>193</v>
      </c>
      <c r="T7239">
        <v>4</v>
      </c>
      <c r="U7239">
        <v>1</v>
      </c>
      <c r="V7239">
        <v>0</v>
      </c>
      <c r="W7239" s="13" t="s">
        <v>101</v>
      </c>
      <c r="X7239">
        <v>0.3</v>
      </c>
    </row>
    <row r="7240" spans="1:24" x14ac:dyDescent="0.3">
      <c r="A7240">
        <v>7238</v>
      </c>
      <c r="B7240" t="s">
        <v>79</v>
      </c>
      <c r="C7240" t="s">
        <v>80</v>
      </c>
      <c r="D7240">
        <v>18.580054000000001</v>
      </c>
      <c r="E7240">
        <v>73.892303999999996</v>
      </c>
      <c r="F7240" s="18">
        <v>45287</v>
      </c>
      <c r="G7240" s="19">
        <v>0.29166666666666702</v>
      </c>
      <c r="H7240">
        <v>7</v>
      </c>
      <c r="I7240" s="13" t="s">
        <v>194</v>
      </c>
      <c r="J7240">
        <v>0</v>
      </c>
      <c r="K7240" s="13" t="s">
        <v>191</v>
      </c>
      <c r="L7240">
        <v>4</v>
      </c>
      <c r="M7240">
        <v>1</v>
      </c>
      <c r="N7240" s="13" t="s">
        <v>212</v>
      </c>
      <c r="O7240" s="13" t="s">
        <v>95</v>
      </c>
      <c r="P7240">
        <v>28</v>
      </c>
      <c r="Q7240" s="13" t="s">
        <v>95</v>
      </c>
      <c r="R7240" s="13" t="s">
        <v>205</v>
      </c>
      <c r="S7240" s="13" t="s">
        <v>196</v>
      </c>
      <c r="T7240">
        <v>2</v>
      </c>
      <c r="U7240">
        <v>0</v>
      </c>
      <c r="V7240">
        <v>0</v>
      </c>
      <c r="W7240" s="13" t="s">
        <v>101</v>
      </c>
      <c r="X7240">
        <v>0.45</v>
      </c>
    </row>
    <row r="7241" spans="1:24" x14ac:dyDescent="0.3">
      <c r="A7241">
        <v>7239</v>
      </c>
      <c r="B7241" t="s">
        <v>203</v>
      </c>
      <c r="C7241" t="s">
        <v>203</v>
      </c>
      <c r="D7241">
        <v>28.725014000000002</v>
      </c>
      <c r="E7241">
        <v>76.863618000000002</v>
      </c>
      <c r="F7241" s="18">
        <v>45487</v>
      </c>
      <c r="G7241" s="19">
        <v>0.29166666666666702</v>
      </c>
      <c r="H7241">
        <v>7</v>
      </c>
      <c r="I7241" s="13" t="s">
        <v>89</v>
      </c>
      <c r="J7241">
        <v>1</v>
      </c>
      <c r="K7241" s="13" t="s">
        <v>214</v>
      </c>
      <c r="L7241">
        <v>4</v>
      </c>
      <c r="M7241">
        <v>0</v>
      </c>
      <c r="N7241" s="13" t="s">
        <v>192</v>
      </c>
      <c r="O7241" s="13" t="s">
        <v>97</v>
      </c>
      <c r="P7241">
        <v>27</v>
      </c>
      <c r="Q7241" s="13" t="s">
        <v>195</v>
      </c>
      <c r="R7241" s="13" t="s">
        <v>208</v>
      </c>
      <c r="S7241" s="13" t="s">
        <v>196</v>
      </c>
      <c r="T7241">
        <v>1</v>
      </c>
      <c r="U7241">
        <v>1</v>
      </c>
      <c r="V7241">
        <v>0</v>
      </c>
      <c r="W7241" s="13" t="s">
        <v>101</v>
      </c>
      <c r="X7241">
        <v>0.1</v>
      </c>
    </row>
    <row r="7242" spans="1:24" x14ac:dyDescent="0.3">
      <c r="A7242">
        <v>7240</v>
      </c>
      <c r="B7242" t="s">
        <v>190</v>
      </c>
      <c r="C7242" t="s">
        <v>80</v>
      </c>
      <c r="D7242">
        <v>18.838822</v>
      </c>
      <c r="E7242">
        <v>72.765248999999997</v>
      </c>
      <c r="F7242" s="18">
        <v>44806</v>
      </c>
      <c r="G7242" s="19">
        <v>8.3333333333333301E-2</v>
      </c>
      <c r="H7242">
        <v>2</v>
      </c>
      <c r="I7242" s="13" t="s">
        <v>211</v>
      </c>
      <c r="J7242">
        <v>0</v>
      </c>
      <c r="K7242" s="13" t="s">
        <v>191</v>
      </c>
      <c r="L7242">
        <v>5</v>
      </c>
      <c r="M7242">
        <v>0</v>
      </c>
      <c r="N7242" s="13" t="s">
        <v>192</v>
      </c>
      <c r="O7242" s="13" t="s">
        <v>97</v>
      </c>
      <c r="P7242">
        <v>36</v>
      </c>
      <c r="Q7242" s="13" t="s">
        <v>95</v>
      </c>
      <c r="R7242" s="13" t="s">
        <v>205</v>
      </c>
      <c r="S7242" s="13" t="s">
        <v>193</v>
      </c>
      <c r="T7242">
        <v>1</v>
      </c>
      <c r="U7242">
        <v>1</v>
      </c>
      <c r="V7242">
        <v>0</v>
      </c>
      <c r="W7242" s="13" t="s">
        <v>101</v>
      </c>
      <c r="X7242">
        <v>0.1</v>
      </c>
    </row>
    <row r="7243" spans="1:24" x14ac:dyDescent="0.3">
      <c r="A7243">
        <v>7241</v>
      </c>
      <c r="B7243" t="s">
        <v>197</v>
      </c>
      <c r="C7243" t="s">
        <v>198</v>
      </c>
      <c r="D7243">
        <v>30.669447000000002</v>
      </c>
      <c r="E7243">
        <v>76.771953999999994</v>
      </c>
      <c r="F7243" s="18">
        <v>45288</v>
      </c>
      <c r="G7243" s="19">
        <v>0.95833333333333304</v>
      </c>
      <c r="H7243">
        <v>23</v>
      </c>
      <c r="I7243" s="13" t="s">
        <v>202</v>
      </c>
      <c r="J7243">
        <v>0</v>
      </c>
      <c r="K7243" s="13" t="s">
        <v>191</v>
      </c>
      <c r="L7243">
        <v>1</v>
      </c>
      <c r="M7243">
        <v>1</v>
      </c>
      <c r="N7243" s="13" t="s">
        <v>94</v>
      </c>
      <c r="O7243" s="13" t="s">
        <v>95</v>
      </c>
      <c r="P7243">
        <v>20</v>
      </c>
      <c r="Q7243" s="13" t="s">
        <v>195</v>
      </c>
      <c r="R7243" s="13" t="s">
        <v>213</v>
      </c>
      <c r="S7243" s="13" t="s">
        <v>196</v>
      </c>
      <c r="T7243">
        <v>2</v>
      </c>
      <c r="U7243">
        <v>1</v>
      </c>
      <c r="V7243">
        <v>0</v>
      </c>
      <c r="W7243" s="13" t="s">
        <v>101</v>
      </c>
      <c r="X7243">
        <v>0.45</v>
      </c>
    </row>
    <row r="7244" spans="1:24" x14ac:dyDescent="0.3">
      <c r="A7244">
        <v>7242</v>
      </c>
      <c r="B7244" t="s">
        <v>79</v>
      </c>
      <c r="C7244" t="s">
        <v>80</v>
      </c>
      <c r="D7244">
        <v>18.601026000000001</v>
      </c>
      <c r="E7244">
        <v>73.969919000000004</v>
      </c>
      <c r="F7244" s="18">
        <v>45597</v>
      </c>
      <c r="G7244" s="19">
        <v>0.625</v>
      </c>
      <c r="H7244">
        <v>15</v>
      </c>
      <c r="I7244" s="13" t="s">
        <v>211</v>
      </c>
      <c r="J7244">
        <v>0</v>
      </c>
      <c r="K7244" s="13" t="s">
        <v>214</v>
      </c>
      <c r="L7244">
        <v>2</v>
      </c>
      <c r="M7244">
        <v>0</v>
      </c>
      <c r="N7244" s="13" t="s">
        <v>192</v>
      </c>
      <c r="O7244" s="13" t="s">
        <v>97</v>
      </c>
      <c r="P7244">
        <v>36</v>
      </c>
      <c r="Q7244" s="13" t="s">
        <v>195</v>
      </c>
      <c r="R7244" s="13" t="s">
        <v>199</v>
      </c>
      <c r="S7244" s="13" t="s">
        <v>196</v>
      </c>
      <c r="T7244">
        <v>3</v>
      </c>
      <c r="U7244">
        <v>2</v>
      </c>
      <c r="V7244">
        <v>0</v>
      </c>
      <c r="W7244" s="13" t="s">
        <v>220</v>
      </c>
      <c r="X7244">
        <v>0.2</v>
      </c>
    </row>
    <row r="7245" spans="1:24" x14ac:dyDescent="0.3">
      <c r="A7245">
        <v>7243</v>
      </c>
      <c r="B7245" t="s">
        <v>197</v>
      </c>
      <c r="C7245" t="s">
        <v>198</v>
      </c>
      <c r="D7245">
        <v>30.699210999999998</v>
      </c>
      <c r="E7245">
        <v>76.883032</v>
      </c>
      <c r="F7245" s="18">
        <v>45653</v>
      </c>
      <c r="G7245" s="19">
        <v>0.375</v>
      </c>
      <c r="H7245">
        <v>9</v>
      </c>
      <c r="I7245" s="13" t="s">
        <v>211</v>
      </c>
      <c r="J7245">
        <v>0</v>
      </c>
      <c r="K7245" s="13" t="s">
        <v>92</v>
      </c>
      <c r="L7245">
        <v>2</v>
      </c>
      <c r="M7245">
        <v>1</v>
      </c>
      <c r="N7245" s="13" t="s">
        <v>212</v>
      </c>
      <c r="O7245" s="13" t="s">
        <v>195</v>
      </c>
      <c r="P7245">
        <v>21</v>
      </c>
      <c r="Q7245" s="13" t="s">
        <v>97</v>
      </c>
      <c r="R7245" s="13" t="s">
        <v>98</v>
      </c>
      <c r="S7245" s="13" t="s">
        <v>193</v>
      </c>
      <c r="T7245">
        <v>3</v>
      </c>
      <c r="U7245">
        <v>2</v>
      </c>
      <c r="V7245">
        <v>1</v>
      </c>
      <c r="W7245" s="13" t="s">
        <v>101</v>
      </c>
      <c r="X7245">
        <v>0.6</v>
      </c>
    </row>
    <row r="7246" spans="1:24" x14ac:dyDescent="0.3">
      <c r="A7246">
        <v>7244</v>
      </c>
      <c r="B7246" t="s">
        <v>206</v>
      </c>
      <c r="C7246" t="s">
        <v>207</v>
      </c>
      <c r="D7246">
        <v>13.123639000000001</v>
      </c>
      <c r="E7246">
        <v>77.571077000000002</v>
      </c>
      <c r="F7246" s="18">
        <v>45402</v>
      </c>
      <c r="G7246" s="19">
        <v>0.29166666666666702</v>
      </c>
      <c r="H7246">
        <v>7</v>
      </c>
      <c r="I7246" s="13" t="s">
        <v>219</v>
      </c>
      <c r="J7246">
        <v>1</v>
      </c>
      <c r="K7246" s="13" t="s">
        <v>191</v>
      </c>
      <c r="L7246">
        <v>5</v>
      </c>
      <c r="M7246">
        <v>1</v>
      </c>
      <c r="N7246" s="13" t="s">
        <v>192</v>
      </c>
      <c r="O7246" s="13" t="s">
        <v>97</v>
      </c>
      <c r="P7246">
        <v>35</v>
      </c>
      <c r="Q7246" s="13" t="s">
        <v>97</v>
      </c>
      <c r="R7246" s="13" t="s">
        <v>213</v>
      </c>
      <c r="S7246" s="13" t="s">
        <v>99</v>
      </c>
      <c r="T7246">
        <v>5</v>
      </c>
      <c r="U7246">
        <v>5</v>
      </c>
      <c r="V7246">
        <v>0</v>
      </c>
      <c r="W7246" s="13" t="s">
        <v>101</v>
      </c>
      <c r="X7246">
        <v>0.5</v>
      </c>
    </row>
    <row r="7247" spans="1:24" x14ac:dyDescent="0.3">
      <c r="A7247">
        <v>7245</v>
      </c>
      <c r="B7247" t="s">
        <v>209</v>
      </c>
      <c r="C7247" t="s">
        <v>210</v>
      </c>
      <c r="D7247">
        <v>17.235049</v>
      </c>
      <c r="E7247">
        <v>78.531750000000002</v>
      </c>
      <c r="F7247" s="18">
        <v>44747</v>
      </c>
      <c r="G7247" s="19">
        <v>0.66666666666666696</v>
      </c>
      <c r="H7247">
        <v>16</v>
      </c>
      <c r="I7247" s="13" t="s">
        <v>215</v>
      </c>
      <c r="J7247">
        <v>0</v>
      </c>
      <c r="K7247" s="13" t="s">
        <v>191</v>
      </c>
      <c r="L7247">
        <v>1</v>
      </c>
      <c r="M7247">
        <v>1</v>
      </c>
      <c r="N7247" s="13" t="s">
        <v>192</v>
      </c>
      <c r="O7247" s="13" t="s">
        <v>97</v>
      </c>
      <c r="P7247">
        <v>16</v>
      </c>
      <c r="Q7247" s="13" t="s">
        <v>97</v>
      </c>
      <c r="R7247" s="13" t="s">
        <v>199</v>
      </c>
      <c r="S7247" s="13" t="s">
        <v>196</v>
      </c>
      <c r="T7247">
        <v>3</v>
      </c>
      <c r="U7247">
        <v>3</v>
      </c>
      <c r="V7247">
        <v>0</v>
      </c>
      <c r="W7247" s="13" t="s">
        <v>101</v>
      </c>
      <c r="X7247">
        <v>0.3</v>
      </c>
    </row>
    <row r="7248" spans="1:24" x14ac:dyDescent="0.3">
      <c r="A7248">
        <v>7246</v>
      </c>
      <c r="B7248" t="s">
        <v>190</v>
      </c>
      <c r="C7248" t="s">
        <v>80</v>
      </c>
      <c r="D7248">
        <v>19.268063999999999</v>
      </c>
      <c r="E7248">
        <v>72.783260999999996</v>
      </c>
      <c r="F7248" s="18">
        <v>45545</v>
      </c>
      <c r="G7248" s="19">
        <v>0.95833333333333304</v>
      </c>
      <c r="H7248">
        <v>23</v>
      </c>
      <c r="I7248" s="13" t="s">
        <v>215</v>
      </c>
      <c r="J7248">
        <v>0</v>
      </c>
      <c r="K7248" s="13" t="s">
        <v>214</v>
      </c>
      <c r="L7248">
        <v>5</v>
      </c>
      <c r="M7248">
        <v>0</v>
      </c>
      <c r="N7248" s="13" t="s">
        <v>94</v>
      </c>
      <c r="O7248" s="13" t="s">
        <v>95</v>
      </c>
      <c r="P7248">
        <v>24</v>
      </c>
      <c r="Q7248" s="13" t="s">
        <v>97</v>
      </c>
      <c r="R7248" s="13" t="s">
        <v>199</v>
      </c>
      <c r="S7248" s="13" t="s">
        <v>196</v>
      </c>
      <c r="T7248">
        <v>3</v>
      </c>
      <c r="U7248">
        <v>0</v>
      </c>
      <c r="V7248">
        <v>0</v>
      </c>
      <c r="W7248" s="13" t="s">
        <v>101</v>
      </c>
      <c r="X7248">
        <v>0.65</v>
      </c>
    </row>
    <row r="7249" spans="1:24" x14ac:dyDescent="0.3">
      <c r="A7249">
        <v>7247</v>
      </c>
      <c r="B7249" t="s">
        <v>203</v>
      </c>
      <c r="C7249" t="s">
        <v>203</v>
      </c>
      <c r="D7249">
        <v>28.597557999999999</v>
      </c>
      <c r="E7249">
        <v>76.939525000000003</v>
      </c>
      <c r="F7249" s="18">
        <v>45273</v>
      </c>
      <c r="G7249" s="19">
        <v>0.91666666666666696</v>
      </c>
      <c r="H7249">
        <v>22</v>
      </c>
      <c r="I7249" s="13" t="s">
        <v>194</v>
      </c>
      <c r="J7249">
        <v>0</v>
      </c>
      <c r="K7249" s="13" t="s">
        <v>214</v>
      </c>
      <c r="L7249">
        <v>5</v>
      </c>
      <c r="M7249">
        <v>0</v>
      </c>
      <c r="N7249" s="13" t="s">
        <v>192</v>
      </c>
      <c r="O7249" s="13" t="s">
        <v>97</v>
      </c>
      <c r="P7249">
        <v>18</v>
      </c>
      <c r="Q7249" s="13" t="s">
        <v>95</v>
      </c>
      <c r="R7249" s="13" t="s">
        <v>208</v>
      </c>
      <c r="S7249" s="13" t="s">
        <v>196</v>
      </c>
      <c r="T7249">
        <v>2</v>
      </c>
      <c r="U7249">
        <v>2</v>
      </c>
      <c r="V7249">
        <v>0</v>
      </c>
      <c r="W7249" s="13" t="s">
        <v>101</v>
      </c>
      <c r="X7249">
        <v>0.1</v>
      </c>
    </row>
    <row r="7250" spans="1:24" x14ac:dyDescent="0.3">
      <c r="A7250">
        <v>7248</v>
      </c>
      <c r="B7250" t="s">
        <v>190</v>
      </c>
      <c r="C7250" t="s">
        <v>80</v>
      </c>
      <c r="D7250">
        <v>18.997565000000002</v>
      </c>
      <c r="E7250">
        <v>72.827783999999994</v>
      </c>
      <c r="F7250" s="18">
        <v>45670</v>
      </c>
      <c r="G7250" s="19">
        <v>0.625</v>
      </c>
      <c r="H7250">
        <v>15</v>
      </c>
      <c r="I7250" s="13" t="s">
        <v>204</v>
      </c>
      <c r="J7250">
        <v>0</v>
      </c>
      <c r="K7250" s="13" t="s">
        <v>92</v>
      </c>
      <c r="L7250">
        <v>1</v>
      </c>
      <c r="M7250">
        <v>0</v>
      </c>
      <c r="N7250" s="13" t="s">
        <v>192</v>
      </c>
      <c r="O7250" s="13" t="s">
        <v>97</v>
      </c>
      <c r="P7250">
        <v>32</v>
      </c>
      <c r="Q7250" s="13" t="s">
        <v>195</v>
      </c>
      <c r="R7250" s="13" t="s">
        <v>98</v>
      </c>
      <c r="S7250" s="13" t="s">
        <v>193</v>
      </c>
      <c r="T7250">
        <v>3</v>
      </c>
      <c r="U7250">
        <v>1</v>
      </c>
      <c r="V7250">
        <v>0</v>
      </c>
      <c r="W7250" s="13" t="s">
        <v>101</v>
      </c>
      <c r="X7250">
        <v>0.1</v>
      </c>
    </row>
    <row r="7251" spans="1:24" x14ac:dyDescent="0.3">
      <c r="A7251">
        <v>7249</v>
      </c>
      <c r="B7251" t="s">
        <v>217</v>
      </c>
      <c r="C7251" t="s">
        <v>218</v>
      </c>
      <c r="D7251">
        <v>22.458477999999999</v>
      </c>
      <c r="E7251">
        <v>88.274215999999996</v>
      </c>
      <c r="F7251" s="18">
        <v>45594</v>
      </c>
      <c r="G7251" s="19">
        <v>0.875</v>
      </c>
      <c r="H7251">
        <v>21</v>
      </c>
      <c r="I7251" s="13" t="s">
        <v>215</v>
      </c>
      <c r="J7251">
        <v>0</v>
      </c>
      <c r="K7251" s="13" t="s">
        <v>92</v>
      </c>
      <c r="L7251">
        <v>5</v>
      </c>
      <c r="M7251">
        <v>1</v>
      </c>
      <c r="N7251" s="13" t="s">
        <v>212</v>
      </c>
      <c r="O7251" s="13" t="s">
        <v>195</v>
      </c>
      <c r="P7251">
        <v>23</v>
      </c>
      <c r="Q7251" s="13" t="s">
        <v>195</v>
      </c>
      <c r="R7251" s="13" t="s">
        <v>205</v>
      </c>
      <c r="S7251" s="13" t="s">
        <v>193</v>
      </c>
      <c r="T7251">
        <v>2</v>
      </c>
      <c r="U7251">
        <v>0</v>
      </c>
      <c r="V7251">
        <v>0</v>
      </c>
      <c r="W7251" s="13" t="s">
        <v>101</v>
      </c>
      <c r="X7251">
        <v>0.25</v>
      </c>
    </row>
    <row r="7252" spans="1:24" x14ac:dyDescent="0.3">
      <c r="A7252">
        <v>7250</v>
      </c>
      <c r="B7252" t="s">
        <v>206</v>
      </c>
      <c r="C7252" t="s">
        <v>207</v>
      </c>
      <c r="D7252">
        <v>12.805037</v>
      </c>
      <c r="E7252">
        <v>77.524614999999997</v>
      </c>
      <c r="F7252" s="18">
        <v>45070</v>
      </c>
      <c r="G7252" s="19">
        <v>0.66666666666666696</v>
      </c>
      <c r="H7252">
        <v>16</v>
      </c>
      <c r="I7252" s="13" t="s">
        <v>194</v>
      </c>
      <c r="J7252">
        <v>0</v>
      </c>
      <c r="K7252" s="13" t="s">
        <v>191</v>
      </c>
      <c r="L7252">
        <v>1</v>
      </c>
      <c r="M7252">
        <v>1</v>
      </c>
      <c r="N7252" s="13" t="s">
        <v>94</v>
      </c>
      <c r="O7252" s="13" t="s">
        <v>95</v>
      </c>
      <c r="P7252">
        <v>39</v>
      </c>
      <c r="Q7252" s="13" t="s">
        <v>97</v>
      </c>
      <c r="R7252" s="13" t="s">
        <v>205</v>
      </c>
      <c r="S7252" s="13" t="s">
        <v>196</v>
      </c>
      <c r="T7252">
        <v>1</v>
      </c>
      <c r="U7252">
        <v>1</v>
      </c>
      <c r="V7252">
        <v>0</v>
      </c>
      <c r="W7252" s="13" t="s">
        <v>101</v>
      </c>
      <c r="X7252">
        <v>0.65</v>
      </c>
    </row>
    <row r="7253" spans="1:24" x14ac:dyDescent="0.3">
      <c r="A7253">
        <v>7251</v>
      </c>
      <c r="B7253" t="s">
        <v>209</v>
      </c>
      <c r="C7253" t="s">
        <v>210</v>
      </c>
      <c r="D7253">
        <v>17.547889999999999</v>
      </c>
      <c r="E7253">
        <v>78.433356000000003</v>
      </c>
      <c r="F7253" s="18">
        <v>45146</v>
      </c>
      <c r="G7253" s="19">
        <v>0.33333333333333298</v>
      </c>
      <c r="H7253">
        <v>8</v>
      </c>
      <c r="I7253" s="13" t="s">
        <v>215</v>
      </c>
      <c r="J7253">
        <v>0</v>
      </c>
      <c r="K7253" s="13" t="s">
        <v>92</v>
      </c>
      <c r="L7253">
        <v>2</v>
      </c>
      <c r="M7253">
        <v>0</v>
      </c>
      <c r="N7253" s="13" t="s">
        <v>94</v>
      </c>
      <c r="O7253" s="13" t="s">
        <v>95</v>
      </c>
      <c r="P7253">
        <v>39</v>
      </c>
      <c r="Q7253" s="13" t="s">
        <v>97</v>
      </c>
      <c r="R7253" s="13" t="s">
        <v>199</v>
      </c>
      <c r="S7253" s="13" t="s">
        <v>196</v>
      </c>
      <c r="T7253">
        <v>3</v>
      </c>
      <c r="U7253">
        <v>2</v>
      </c>
      <c r="V7253">
        <v>1</v>
      </c>
      <c r="W7253" s="13" t="s">
        <v>101</v>
      </c>
      <c r="X7253">
        <v>0.8</v>
      </c>
    </row>
    <row r="7254" spans="1:24" x14ac:dyDescent="0.3">
      <c r="A7254">
        <v>7252</v>
      </c>
      <c r="B7254" t="s">
        <v>209</v>
      </c>
      <c r="C7254" t="s">
        <v>210</v>
      </c>
      <c r="D7254">
        <v>17.303425000000001</v>
      </c>
      <c r="E7254">
        <v>78.424149</v>
      </c>
      <c r="F7254" s="18">
        <v>45411</v>
      </c>
      <c r="G7254" s="19">
        <v>0.41666666666666702</v>
      </c>
      <c r="H7254">
        <v>10</v>
      </c>
      <c r="I7254" s="13" t="s">
        <v>204</v>
      </c>
      <c r="J7254">
        <v>0</v>
      </c>
      <c r="K7254" s="13" t="s">
        <v>92</v>
      </c>
      <c r="L7254">
        <v>6</v>
      </c>
      <c r="M7254">
        <v>1</v>
      </c>
      <c r="N7254" s="13" t="s">
        <v>212</v>
      </c>
      <c r="O7254" s="13" t="s">
        <v>95</v>
      </c>
      <c r="P7254">
        <v>36</v>
      </c>
      <c r="Q7254" s="13" t="s">
        <v>97</v>
      </c>
      <c r="R7254" s="13" t="s">
        <v>208</v>
      </c>
      <c r="S7254" s="13" t="s">
        <v>196</v>
      </c>
      <c r="T7254">
        <v>2</v>
      </c>
      <c r="U7254">
        <v>0</v>
      </c>
      <c r="V7254">
        <v>1</v>
      </c>
      <c r="W7254" s="13" t="s">
        <v>101</v>
      </c>
      <c r="X7254">
        <v>0.8</v>
      </c>
    </row>
    <row r="7255" spans="1:24" x14ac:dyDescent="0.3">
      <c r="A7255">
        <v>7253</v>
      </c>
      <c r="B7255" t="s">
        <v>209</v>
      </c>
      <c r="C7255" t="s">
        <v>210</v>
      </c>
      <c r="D7255">
        <v>17.210322000000001</v>
      </c>
      <c r="E7255">
        <v>78.228558000000007</v>
      </c>
      <c r="F7255" s="18">
        <v>44851</v>
      </c>
      <c r="G7255" s="19">
        <v>0.66666666666666696</v>
      </c>
      <c r="H7255">
        <v>16</v>
      </c>
      <c r="I7255" s="13" t="s">
        <v>204</v>
      </c>
      <c r="J7255">
        <v>0</v>
      </c>
      <c r="K7255" s="13" t="s">
        <v>214</v>
      </c>
      <c r="L7255">
        <v>1</v>
      </c>
      <c r="M7255">
        <v>1</v>
      </c>
      <c r="N7255" s="13" t="s">
        <v>94</v>
      </c>
      <c r="O7255" s="13" t="s">
        <v>95</v>
      </c>
      <c r="P7255">
        <v>32</v>
      </c>
      <c r="Q7255" s="13" t="s">
        <v>95</v>
      </c>
      <c r="R7255" s="13" t="s">
        <v>208</v>
      </c>
      <c r="S7255" s="13" t="s">
        <v>196</v>
      </c>
      <c r="T7255">
        <v>1</v>
      </c>
      <c r="U7255">
        <v>1</v>
      </c>
      <c r="V7255">
        <v>0</v>
      </c>
      <c r="W7255" s="13" t="s">
        <v>101</v>
      </c>
      <c r="X7255">
        <v>0.45</v>
      </c>
    </row>
    <row r="7256" spans="1:24" x14ac:dyDescent="0.3">
      <c r="A7256">
        <v>7254</v>
      </c>
      <c r="B7256" t="s">
        <v>203</v>
      </c>
      <c r="C7256" t="s">
        <v>203</v>
      </c>
      <c r="D7256">
        <v>28.734611000000001</v>
      </c>
      <c r="E7256">
        <v>77.025020999999995</v>
      </c>
      <c r="F7256" s="18">
        <v>44861</v>
      </c>
      <c r="G7256" s="19">
        <v>0.16666666666666699</v>
      </c>
      <c r="H7256">
        <v>4</v>
      </c>
      <c r="I7256" s="13" t="s">
        <v>202</v>
      </c>
      <c r="J7256">
        <v>0</v>
      </c>
      <c r="K7256" s="13" t="s">
        <v>191</v>
      </c>
      <c r="L7256">
        <v>3</v>
      </c>
      <c r="M7256">
        <v>1</v>
      </c>
      <c r="N7256" s="13" t="s">
        <v>212</v>
      </c>
      <c r="O7256" s="13" t="s">
        <v>95</v>
      </c>
      <c r="P7256">
        <v>29</v>
      </c>
      <c r="Q7256" s="13" t="s">
        <v>95</v>
      </c>
      <c r="R7256" s="13" t="s">
        <v>208</v>
      </c>
      <c r="S7256" s="13" t="s">
        <v>193</v>
      </c>
      <c r="T7256">
        <v>1</v>
      </c>
      <c r="U7256">
        <v>1</v>
      </c>
      <c r="V7256">
        <v>0</v>
      </c>
      <c r="W7256" s="13" t="s">
        <v>101</v>
      </c>
      <c r="X7256">
        <v>0.45</v>
      </c>
    </row>
    <row r="7257" spans="1:24" x14ac:dyDescent="0.3">
      <c r="A7257">
        <v>7255</v>
      </c>
      <c r="B7257" t="s">
        <v>217</v>
      </c>
      <c r="C7257" t="s">
        <v>218</v>
      </c>
      <c r="D7257">
        <v>22.683216000000002</v>
      </c>
      <c r="E7257">
        <v>88.397073000000006</v>
      </c>
      <c r="F7257" s="18">
        <v>45307</v>
      </c>
      <c r="G7257" s="19">
        <v>0.16666666666666699</v>
      </c>
      <c r="H7257">
        <v>4</v>
      </c>
      <c r="I7257" s="13" t="s">
        <v>215</v>
      </c>
      <c r="J7257">
        <v>0</v>
      </c>
      <c r="K7257" s="13" t="s">
        <v>214</v>
      </c>
      <c r="L7257">
        <v>2</v>
      </c>
      <c r="M7257">
        <v>0</v>
      </c>
      <c r="N7257" s="13" t="s">
        <v>94</v>
      </c>
      <c r="O7257" s="13" t="s">
        <v>95</v>
      </c>
      <c r="P7257">
        <v>26</v>
      </c>
      <c r="Q7257" s="13" t="s">
        <v>95</v>
      </c>
      <c r="R7257" s="13" t="s">
        <v>213</v>
      </c>
      <c r="S7257" s="13" t="s">
        <v>196</v>
      </c>
      <c r="T7257">
        <v>3</v>
      </c>
      <c r="U7257">
        <v>1</v>
      </c>
      <c r="V7257">
        <v>0</v>
      </c>
      <c r="W7257" s="13" t="s">
        <v>101</v>
      </c>
      <c r="X7257">
        <v>0.45</v>
      </c>
    </row>
    <row r="7258" spans="1:24" x14ac:dyDescent="0.3">
      <c r="A7258">
        <v>7256</v>
      </c>
      <c r="B7258" t="s">
        <v>79</v>
      </c>
      <c r="C7258" t="s">
        <v>80</v>
      </c>
      <c r="D7258">
        <v>18.650423</v>
      </c>
      <c r="E7258">
        <v>73.879535000000004</v>
      </c>
      <c r="F7258" s="18">
        <v>45213</v>
      </c>
      <c r="G7258" s="19">
        <v>0.91666666666666696</v>
      </c>
      <c r="H7258">
        <v>22</v>
      </c>
      <c r="I7258" s="13" t="s">
        <v>219</v>
      </c>
      <c r="J7258">
        <v>1</v>
      </c>
      <c r="K7258" s="13" t="s">
        <v>191</v>
      </c>
      <c r="L7258">
        <v>4</v>
      </c>
      <c r="M7258">
        <v>1</v>
      </c>
      <c r="N7258" s="13" t="s">
        <v>94</v>
      </c>
      <c r="O7258" s="13" t="s">
        <v>95</v>
      </c>
      <c r="P7258">
        <v>20</v>
      </c>
      <c r="Q7258" s="13" t="s">
        <v>195</v>
      </c>
      <c r="R7258" s="13" t="s">
        <v>205</v>
      </c>
      <c r="S7258" s="13" t="s">
        <v>193</v>
      </c>
      <c r="T7258">
        <v>2</v>
      </c>
      <c r="U7258">
        <v>2</v>
      </c>
      <c r="V7258">
        <v>0</v>
      </c>
      <c r="W7258" s="13" t="s">
        <v>101</v>
      </c>
      <c r="X7258">
        <v>0.45</v>
      </c>
    </row>
    <row r="7259" spans="1:24" x14ac:dyDescent="0.3">
      <c r="A7259">
        <v>7257</v>
      </c>
      <c r="B7259" t="s">
        <v>206</v>
      </c>
      <c r="C7259" t="s">
        <v>207</v>
      </c>
      <c r="D7259">
        <v>13.124259</v>
      </c>
      <c r="E7259">
        <v>77.757975999999999</v>
      </c>
      <c r="F7259" s="18">
        <v>45555</v>
      </c>
      <c r="G7259" s="19">
        <v>0.83333333333333304</v>
      </c>
      <c r="H7259">
        <v>20</v>
      </c>
      <c r="I7259" s="13" t="s">
        <v>211</v>
      </c>
      <c r="J7259">
        <v>0</v>
      </c>
      <c r="K7259" s="13" t="s">
        <v>214</v>
      </c>
      <c r="L7259">
        <v>6</v>
      </c>
      <c r="M7259">
        <v>1</v>
      </c>
      <c r="N7259" s="13" t="s">
        <v>94</v>
      </c>
      <c r="O7259" s="13" t="s">
        <v>95</v>
      </c>
      <c r="P7259">
        <v>39</v>
      </c>
      <c r="Q7259" s="13" t="s">
        <v>97</v>
      </c>
      <c r="R7259" s="13" t="s">
        <v>208</v>
      </c>
      <c r="S7259" s="13" t="s">
        <v>193</v>
      </c>
      <c r="T7259">
        <v>5</v>
      </c>
      <c r="U7259">
        <v>4</v>
      </c>
      <c r="V7259">
        <v>0</v>
      </c>
      <c r="W7259" s="13" t="s">
        <v>101</v>
      </c>
      <c r="X7259">
        <v>0.65</v>
      </c>
    </row>
    <row r="7260" spans="1:24" x14ac:dyDescent="0.3">
      <c r="A7260">
        <v>7258</v>
      </c>
      <c r="B7260" t="s">
        <v>217</v>
      </c>
      <c r="C7260" t="s">
        <v>218</v>
      </c>
      <c r="D7260">
        <v>22.610021</v>
      </c>
      <c r="E7260">
        <v>88.279228000000003</v>
      </c>
      <c r="F7260" s="18">
        <v>44847</v>
      </c>
      <c r="G7260" s="19">
        <v>0.79166666666666696</v>
      </c>
      <c r="H7260">
        <v>19</v>
      </c>
      <c r="I7260" s="13" t="s">
        <v>202</v>
      </c>
      <c r="J7260">
        <v>0</v>
      </c>
      <c r="K7260" s="13" t="s">
        <v>92</v>
      </c>
      <c r="L7260">
        <v>6</v>
      </c>
      <c r="M7260">
        <v>1</v>
      </c>
      <c r="N7260" s="13" t="s">
        <v>94</v>
      </c>
      <c r="O7260" s="13" t="s">
        <v>95</v>
      </c>
      <c r="P7260">
        <v>40</v>
      </c>
      <c r="Q7260" s="13" t="s">
        <v>97</v>
      </c>
      <c r="R7260" s="13" t="s">
        <v>213</v>
      </c>
      <c r="S7260" s="13" t="s">
        <v>196</v>
      </c>
      <c r="T7260">
        <v>1</v>
      </c>
      <c r="U7260">
        <v>0</v>
      </c>
      <c r="V7260">
        <v>1</v>
      </c>
      <c r="W7260" s="13" t="s">
        <v>101</v>
      </c>
      <c r="X7260">
        <v>0.8</v>
      </c>
    </row>
    <row r="7261" spans="1:24" x14ac:dyDescent="0.3">
      <c r="A7261">
        <v>7259</v>
      </c>
      <c r="B7261" t="s">
        <v>79</v>
      </c>
      <c r="C7261" t="s">
        <v>80</v>
      </c>
      <c r="D7261">
        <v>18.417839000000001</v>
      </c>
      <c r="E7261">
        <v>73.809233000000006</v>
      </c>
      <c r="F7261" s="18">
        <v>45476</v>
      </c>
      <c r="G7261" s="19">
        <v>0.70833333333333304</v>
      </c>
      <c r="H7261">
        <v>17</v>
      </c>
      <c r="I7261" s="13" t="s">
        <v>194</v>
      </c>
      <c r="J7261">
        <v>0</v>
      </c>
      <c r="K7261" s="13" t="s">
        <v>214</v>
      </c>
      <c r="L7261">
        <v>3</v>
      </c>
      <c r="M7261">
        <v>0</v>
      </c>
      <c r="N7261" s="13" t="s">
        <v>94</v>
      </c>
      <c r="O7261" s="13" t="s">
        <v>95</v>
      </c>
      <c r="P7261">
        <v>34</v>
      </c>
      <c r="Q7261" s="13" t="s">
        <v>195</v>
      </c>
      <c r="R7261" s="13" t="s">
        <v>213</v>
      </c>
      <c r="S7261" s="13" t="s">
        <v>193</v>
      </c>
      <c r="T7261">
        <v>2</v>
      </c>
      <c r="U7261">
        <v>0</v>
      </c>
      <c r="V7261">
        <v>1</v>
      </c>
      <c r="W7261" s="13" t="s">
        <v>101</v>
      </c>
      <c r="X7261">
        <v>0.6</v>
      </c>
    </row>
    <row r="7262" spans="1:24" x14ac:dyDescent="0.3">
      <c r="A7262">
        <v>7260</v>
      </c>
      <c r="B7262" t="s">
        <v>190</v>
      </c>
      <c r="C7262" t="s">
        <v>80</v>
      </c>
      <c r="D7262">
        <v>18.802323000000001</v>
      </c>
      <c r="E7262">
        <v>72.781029000000004</v>
      </c>
      <c r="F7262" s="18">
        <v>45726</v>
      </c>
      <c r="G7262" s="19">
        <v>0.125</v>
      </c>
      <c r="H7262">
        <v>3</v>
      </c>
      <c r="I7262" s="13" t="s">
        <v>204</v>
      </c>
      <c r="J7262">
        <v>0</v>
      </c>
      <c r="K7262" s="13" t="s">
        <v>191</v>
      </c>
      <c r="L7262">
        <v>1</v>
      </c>
      <c r="M7262">
        <v>0</v>
      </c>
      <c r="N7262" s="13" t="s">
        <v>212</v>
      </c>
      <c r="O7262" s="13" t="s">
        <v>95</v>
      </c>
      <c r="P7262">
        <v>19</v>
      </c>
      <c r="Q7262" s="13" t="s">
        <v>95</v>
      </c>
      <c r="R7262" s="13" t="s">
        <v>213</v>
      </c>
      <c r="S7262" s="13" t="s">
        <v>196</v>
      </c>
      <c r="T7262">
        <v>3</v>
      </c>
      <c r="U7262">
        <v>0</v>
      </c>
      <c r="V7262">
        <v>0</v>
      </c>
      <c r="W7262" s="13" t="s">
        <v>101</v>
      </c>
      <c r="X7262">
        <v>0.45</v>
      </c>
    </row>
    <row r="7263" spans="1:24" x14ac:dyDescent="0.3">
      <c r="A7263">
        <v>7261</v>
      </c>
      <c r="B7263" t="s">
        <v>190</v>
      </c>
      <c r="C7263" t="s">
        <v>80</v>
      </c>
      <c r="D7263">
        <v>19.130061000000001</v>
      </c>
      <c r="E7263">
        <v>72.969448</v>
      </c>
      <c r="F7263" s="18">
        <v>44830</v>
      </c>
      <c r="G7263" s="19">
        <v>0.16666666666666699</v>
      </c>
      <c r="H7263">
        <v>4</v>
      </c>
      <c r="I7263" s="13" t="s">
        <v>204</v>
      </c>
      <c r="J7263">
        <v>0</v>
      </c>
      <c r="K7263" s="13" t="s">
        <v>191</v>
      </c>
      <c r="L7263">
        <v>1</v>
      </c>
      <c r="M7263">
        <v>0</v>
      </c>
      <c r="N7263" s="13" t="s">
        <v>212</v>
      </c>
      <c r="O7263" s="13" t="s">
        <v>95</v>
      </c>
      <c r="P7263">
        <v>23</v>
      </c>
      <c r="Q7263" s="13" t="s">
        <v>195</v>
      </c>
      <c r="R7263" s="13" t="s">
        <v>213</v>
      </c>
      <c r="S7263" s="13" t="s">
        <v>196</v>
      </c>
      <c r="T7263">
        <v>3</v>
      </c>
      <c r="U7263">
        <v>0</v>
      </c>
      <c r="V7263">
        <v>0</v>
      </c>
      <c r="W7263" s="13" t="s">
        <v>101</v>
      </c>
      <c r="X7263">
        <v>0.45</v>
      </c>
    </row>
    <row r="7264" spans="1:24" x14ac:dyDescent="0.3">
      <c r="A7264">
        <v>7262</v>
      </c>
      <c r="B7264" t="s">
        <v>200</v>
      </c>
      <c r="C7264" t="s">
        <v>201</v>
      </c>
      <c r="D7264">
        <v>13.031737</v>
      </c>
      <c r="E7264">
        <v>80.137615999999994</v>
      </c>
      <c r="F7264" s="18">
        <v>45213</v>
      </c>
      <c r="G7264" s="19">
        <v>0.29166666666666702</v>
      </c>
      <c r="H7264">
        <v>7</v>
      </c>
      <c r="I7264" s="13" t="s">
        <v>219</v>
      </c>
      <c r="J7264">
        <v>1</v>
      </c>
      <c r="K7264" s="13" t="s">
        <v>191</v>
      </c>
      <c r="L7264">
        <v>6</v>
      </c>
      <c r="M7264">
        <v>1</v>
      </c>
      <c r="N7264" s="13" t="s">
        <v>192</v>
      </c>
      <c r="O7264" s="13" t="s">
        <v>97</v>
      </c>
      <c r="P7264">
        <v>30</v>
      </c>
      <c r="Q7264" s="13" t="s">
        <v>195</v>
      </c>
      <c r="R7264" s="13" t="s">
        <v>208</v>
      </c>
      <c r="S7264" s="13" t="s">
        <v>193</v>
      </c>
      <c r="T7264">
        <v>1</v>
      </c>
      <c r="U7264">
        <v>1</v>
      </c>
      <c r="V7264">
        <v>0</v>
      </c>
      <c r="W7264" s="13" t="s">
        <v>101</v>
      </c>
      <c r="X7264">
        <v>0.1</v>
      </c>
    </row>
    <row r="7265" spans="1:24" x14ac:dyDescent="0.3">
      <c r="A7265">
        <v>7263</v>
      </c>
      <c r="B7265" t="s">
        <v>190</v>
      </c>
      <c r="C7265" t="s">
        <v>80</v>
      </c>
      <c r="D7265">
        <v>18.900521999999999</v>
      </c>
      <c r="E7265">
        <v>72.867152000000004</v>
      </c>
      <c r="F7265" s="18">
        <v>45481</v>
      </c>
      <c r="G7265" s="19">
        <v>0.16666666666666699</v>
      </c>
      <c r="H7265">
        <v>4</v>
      </c>
      <c r="I7265" s="13" t="s">
        <v>204</v>
      </c>
      <c r="J7265">
        <v>0</v>
      </c>
      <c r="K7265" s="13" t="s">
        <v>214</v>
      </c>
      <c r="L7265">
        <v>5</v>
      </c>
      <c r="M7265">
        <v>1</v>
      </c>
      <c r="N7265" s="13" t="s">
        <v>212</v>
      </c>
      <c r="O7265" s="13" t="s">
        <v>95</v>
      </c>
      <c r="P7265">
        <v>17</v>
      </c>
      <c r="Q7265" s="13" t="s">
        <v>95</v>
      </c>
      <c r="R7265" s="13" t="s">
        <v>199</v>
      </c>
      <c r="S7265" s="13" t="s">
        <v>196</v>
      </c>
      <c r="T7265">
        <v>3</v>
      </c>
      <c r="U7265">
        <v>0</v>
      </c>
      <c r="V7265">
        <v>0</v>
      </c>
      <c r="W7265" s="13" t="s">
        <v>101</v>
      </c>
      <c r="X7265">
        <v>0.45</v>
      </c>
    </row>
    <row r="7266" spans="1:24" x14ac:dyDescent="0.3">
      <c r="A7266">
        <v>7264</v>
      </c>
      <c r="B7266" t="s">
        <v>200</v>
      </c>
      <c r="C7266" t="s">
        <v>201</v>
      </c>
      <c r="D7266">
        <v>12.908051</v>
      </c>
      <c r="E7266">
        <v>80.238630000000001</v>
      </c>
      <c r="F7266" s="18">
        <v>44943</v>
      </c>
      <c r="G7266" s="19">
        <v>0.83333333333333304</v>
      </c>
      <c r="H7266">
        <v>20</v>
      </c>
      <c r="I7266" s="13" t="s">
        <v>215</v>
      </c>
      <c r="J7266">
        <v>0</v>
      </c>
      <c r="K7266" s="13" t="s">
        <v>214</v>
      </c>
      <c r="L7266">
        <v>3</v>
      </c>
      <c r="M7266">
        <v>1</v>
      </c>
      <c r="N7266" s="13" t="s">
        <v>192</v>
      </c>
      <c r="O7266" s="13" t="s">
        <v>97</v>
      </c>
      <c r="P7266">
        <v>33</v>
      </c>
      <c r="Q7266" s="13" t="s">
        <v>195</v>
      </c>
      <c r="R7266" s="13" t="s">
        <v>199</v>
      </c>
      <c r="S7266" s="13" t="s">
        <v>196</v>
      </c>
      <c r="T7266">
        <v>3</v>
      </c>
      <c r="U7266">
        <v>3</v>
      </c>
      <c r="V7266">
        <v>0</v>
      </c>
      <c r="W7266" s="13" t="s">
        <v>101</v>
      </c>
      <c r="X7266">
        <v>0.1</v>
      </c>
    </row>
    <row r="7267" spans="1:24" x14ac:dyDescent="0.3">
      <c r="A7267">
        <v>7265</v>
      </c>
      <c r="B7267" t="s">
        <v>197</v>
      </c>
      <c r="C7267" t="s">
        <v>198</v>
      </c>
      <c r="D7267">
        <v>30.782007</v>
      </c>
      <c r="E7267">
        <v>76.790548000000001</v>
      </c>
      <c r="F7267" s="18">
        <v>45611</v>
      </c>
      <c r="G7267" s="19">
        <v>0.33333333333333298</v>
      </c>
      <c r="H7267">
        <v>8</v>
      </c>
      <c r="I7267" s="13" t="s">
        <v>211</v>
      </c>
      <c r="J7267">
        <v>0</v>
      </c>
      <c r="K7267" s="13" t="s">
        <v>92</v>
      </c>
      <c r="L7267">
        <v>6</v>
      </c>
      <c r="M7267">
        <v>1</v>
      </c>
      <c r="N7267" s="13" t="s">
        <v>212</v>
      </c>
      <c r="O7267" s="13" t="s">
        <v>195</v>
      </c>
      <c r="P7267">
        <v>20</v>
      </c>
      <c r="Q7267" s="13" t="s">
        <v>195</v>
      </c>
      <c r="R7267" s="13" t="s">
        <v>199</v>
      </c>
      <c r="S7267" s="13" t="s">
        <v>196</v>
      </c>
      <c r="T7267">
        <v>1</v>
      </c>
      <c r="U7267">
        <v>1</v>
      </c>
      <c r="V7267">
        <v>1</v>
      </c>
      <c r="W7267" s="13" t="s">
        <v>101</v>
      </c>
      <c r="X7267">
        <v>0.4</v>
      </c>
    </row>
    <row r="7268" spans="1:24" x14ac:dyDescent="0.3">
      <c r="A7268">
        <v>7266</v>
      </c>
      <c r="B7268" t="s">
        <v>217</v>
      </c>
      <c r="C7268" t="s">
        <v>218</v>
      </c>
      <c r="D7268">
        <v>22.536832</v>
      </c>
      <c r="E7268">
        <v>88.237864999999999</v>
      </c>
      <c r="F7268" s="18">
        <v>45755</v>
      </c>
      <c r="G7268" s="19">
        <v>0.58333333333333304</v>
      </c>
      <c r="H7268">
        <v>14</v>
      </c>
      <c r="I7268" s="13" t="s">
        <v>215</v>
      </c>
      <c r="J7268">
        <v>0</v>
      </c>
      <c r="K7268" s="13" t="s">
        <v>191</v>
      </c>
      <c r="L7268">
        <v>5</v>
      </c>
      <c r="M7268">
        <v>0</v>
      </c>
      <c r="N7268" s="13" t="s">
        <v>94</v>
      </c>
      <c r="O7268" s="13" t="s">
        <v>95</v>
      </c>
      <c r="P7268">
        <v>32</v>
      </c>
      <c r="Q7268" s="13" t="s">
        <v>95</v>
      </c>
      <c r="R7268" s="13" t="s">
        <v>98</v>
      </c>
      <c r="S7268" s="13" t="s">
        <v>193</v>
      </c>
      <c r="T7268">
        <v>4</v>
      </c>
      <c r="U7268">
        <v>0</v>
      </c>
      <c r="V7268">
        <v>0</v>
      </c>
      <c r="W7268" s="13" t="s">
        <v>101</v>
      </c>
      <c r="X7268">
        <v>0.45</v>
      </c>
    </row>
    <row r="7269" spans="1:24" x14ac:dyDescent="0.3">
      <c r="A7269">
        <v>7267</v>
      </c>
      <c r="B7269" t="s">
        <v>206</v>
      </c>
      <c r="C7269" t="s">
        <v>207</v>
      </c>
      <c r="D7269">
        <v>12.932327000000001</v>
      </c>
      <c r="E7269">
        <v>77.744279000000006</v>
      </c>
      <c r="F7269" s="18">
        <v>44615</v>
      </c>
      <c r="G7269" s="19">
        <v>0.83333333333333304</v>
      </c>
      <c r="H7269">
        <v>20</v>
      </c>
      <c r="I7269" s="13" t="s">
        <v>194</v>
      </c>
      <c r="J7269">
        <v>0</v>
      </c>
      <c r="K7269" s="13" t="s">
        <v>92</v>
      </c>
      <c r="L7269">
        <v>4</v>
      </c>
      <c r="M7269">
        <v>0</v>
      </c>
      <c r="N7269" s="13" t="s">
        <v>212</v>
      </c>
      <c r="O7269" s="13" t="s">
        <v>195</v>
      </c>
      <c r="P7269">
        <v>35</v>
      </c>
      <c r="Q7269" s="13" t="s">
        <v>95</v>
      </c>
      <c r="R7269" s="13" t="s">
        <v>208</v>
      </c>
      <c r="S7269" s="13" t="s">
        <v>196</v>
      </c>
      <c r="T7269">
        <v>3</v>
      </c>
      <c r="U7269">
        <v>3</v>
      </c>
      <c r="V7269">
        <v>0</v>
      </c>
      <c r="W7269" s="13" t="s">
        <v>101</v>
      </c>
      <c r="X7269">
        <v>0.25</v>
      </c>
    </row>
    <row r="7270" spans="1:24" x14ac:dyDescent="0.3">
      <c r="A7270">
        <v>7268</v>
      </c>
      <c r="B7270" t="s">
        <v>200</v>
      </c>
      <c r="C7270" t="s">
        <v>201</v>
      </c>
      <c r="D7270">
        <v>12.851095000000001</v>
      </c>
      <c r="E7270">
        <v>80.281848999999994</v>
      </c>
      <c r="F7270" s="18">
        <v>44886</v>
      </c>
      <c r="G7270" s="19">
        <v>0.45833333333333298</v>
      </c>
      <c r="H7270">
        <v>11</v>
      </c>
      <c r="I7270" s="13" t="s">
        <v>204</v>
      </c>
      <c r="J7270">
        <v>0</v>
      </c>
      <c r="K7270" s="13" t="s">
        <v>214</v>
      </c>
      <c r="L7270">
        <v>4</v>
      </c>
      <c r="M7270">
        <v>0</v>
      </c>
      <c r="N7270" s="13" t="s">
        <v>212</v>
      </c>
      <c r="O7270" s="13" t="s">
        <v>195</v>
      </c>
      <c r="P7270">
        <v>20</v>
      </c>
      <c r="Q7270" s="13" t="s">
        <v>195</v>
      </c>
      <c r="R7270" s="13" t="s">
        <v>98</v>
      </c>
      <c r="S7270" s="13" t="s">
        <v>99</v>
      </c>
      <c r="T7270">
        <v>2</v>
      </c>
      <c r="U7270">
        <v>2</v>
      </c>
      <c r="V7270">
        <v>0</v>
      </c>
      <c r="W7270" s="13" t="s">
        <v>101</v>
      </c>
      <c r="X7270">
        <v>0.45</v>
      </c>
    </row>
    <row r="7271" spans="1:24" x14ac:dyDescent="0.3">
      <c r="A7271">
        <v>7269</v>
      </c>
      <c r="B7271" t="s">
        <v>217</v>
      </c>
      <c r="C7271" t="s">
        <v>218</v>
      </c>
      <c r="D7271">
        <v>22.590122000000001</v>
      </c>
      <c r="E7271">
        <v>88.492780999999994</v>
      </c>
      <c r="F7271" s="18">
        <v>44605</v>
      </c>
      <c r="G7271" s="19">
        <v>0.625</v>
      </c>
      <c r="H7271">
        <v>15</v>
      </c>
      <c r="I7271" s="13" t="s">
        <v>89</v>
      </c>
      <c r="J7271">
        <v>1</v>
      </c>
      <c r="K7271" s="13" t="s">
        <v>191</v>
      </c>
      <c r="L7271">
        <v>1</v>
      </c>
      <c r="M7271">
        <v>1</v>
      </c>
      <c r="N7271" s="13" t="s">
        <v>192</v>
      </c>
      <c r="O7271" s="13" t="s">
        <v>97</v>
      </c>
      <c r="P7271">
        <v>27</v>
      </c>
      <c r="Q7271" s="13" t="s">
        <v>97</v>
      </c>
      <c r="R7271" s="13" t="s">
        <v>98</v>
      </c>
      <c r="S7271" s="13" t="s">
        <v>196</v>
      </c>
      <c r="T7271">
        <v>5</v>
      </c>
      <c r="U7271">
        <v>2</v>
      </c>
      <c r="V7271">
        <v>0</v>
      </c>
      <c r="W7271" s="13" t="s">
        <v>101</v>
      </c>
      <c r="X7271">
        <v>0.3</v>
      </c>
    </row>
    <row r="7272" spans="1:24" x14ac:dyDescent="0.3">
      <c r="A7272">
        <v>7270</v>
      </c>
      <c r="B7272" t="s">
        <v>209</v>
      </c>
      <c r="C7272" t="s">
        <v>210</v>
      </c>
      <c r="D7272">
        <v>17.235420000000001</v>
      </c>
      <c r="E7272">
        <v>78.331396999999996</v>
      </c>
      <c r="F7272" s="18">
        <v>44883</v>
      </c>
      <c r="G7272" s="19">
        <v>0.83333333333333304</v>
      </c>
      <c r="H7272">
        <v>20</v>
      </c>
      <c r="I7272" s="13" t="s">
        <v>211</v>
      </c>
      <c r="J7272">
        <v>0</v>
      </c>
      <c r="K7272" s="13" t="s">
        <v>191</v>
      </c>
      <c r="L7272">
        <v>4</v>
      </c>
      <c r="M7272">
        <v>1</v>
      </c>
      <c r="N7272" s="13" t="s">
        <v>192</v>
      </c>
      <c r="O7272" s="13" t="s">
        <v>97</v>
      </c>
      <c r="P7272">
        <v>40</v>
      </c>
      <c r="Q7272" s="13" t="s">
        <v>95</v>
      </c>
      <c r="R7272" s="13" t="s">
        <v>98</v>
      </c>
      <c r="S7272" s="13" t="s">
        <v>196</v>
      </c>
      <c r="T7272">
        <v>5</v>
      </c>
      <c r="U7272">
        <v>3</v>
      </c>
      <c r="V7272">
        <v>0</v>
      </c>
      <c r="W7272" s="13" t="s">
        <v>101</v>
      </c>
      <c r="X7272">
        <v>0.1</v>
      </c>
    </row>
    <row r="7273" spans="1:24" x14ac:dyDescent="0.3">
      <c r="A7273">
        <v>7271</v>
      </c>
      <c r="B7273" t="s">
        <v>203</v>
      </c>
      <c r="C7273" t="s">
        <v>203</v>
      </c>
      <c r="D7273">
        <v>28.816980000000001</v>
      </c>
      <c r="E7273">
        <v>77.143822999999998</v>
      </c>
      <c r="F7273" s="18">
        <v>45569</v>
      </c>
      <c r="G7273" s="19">
        <v>0.5</v>
      </c>
      <c r="H7273">
        <v>12</v>
      </c>
      <c r="I7273" s="13" t="s">
        <v>211</v>
      </c>
      <c r="J7273">
        <v>0</v>
      </c>
      <c r="K7273" s="13" t="s">
        <v>214</v>
      </c>
      <c r="L7273">
        <v>3</v>
      </c>
      <c r="M7273">
        <v>1</v>
      </c>
      <c r="N7273" s="13" t="s">
        <v>192</v>
      </c>
      <c r="O7273" s="13" t="s">
        <v>97</v>
      </c>
      <c r="P7273">
        <v>15</v>
      </c>
      <c r="Q7273" s="13" t="s">
        <v>97</v>
      </c>
      <c r="R7273" s="13" t="s">
        <v>205</v>
      </c>
      <c r="S7273" s="13" t="s">
        <v>196</v>
      </c>
      <c r="T7273">
        <v>5</v>
      </c>
      <c r="U7273">
        <v>4</v>
      </c>
      <c r="V7273">
        <v>0</v>
      </c>
      <c r="W7273" s="13" t="s">
        <v>101</v>
      </c>
      <c r="X7273">
        <v>0.3</v>
      </c>
    </row>
    <row r="7274" spans="1:24" x14ac:dyDescent="0.3">
      <c r="A7274">
        <v>7272</v>
      </c>
      <c r="B7274" t="s">
        <v>203</v>
      </c>
      <c r="C7274" t="s">
        <v>203</v>
      </c>
      <c r="D7274">
        <v>28.514810000000001</v>
      </c>
      <c r="E7274">
        <v>76.909407999999999</v>
      </c>
      <c r="F7274" s="18">
        <v>45629</v>
      </c>
      <c r="G7274" s="19">
        <v>0.70833333333333304</v>
      </c>
      <c r="H7274">
        <v>17</v>
      </c>
      <c r="I7274" s="13" t="s">
        <v>215</v>
      </c>
      <c r="J7274">
        <v>0</v>
      </c>
      <c r="K7274" s="13" t="s">
        <v>191</v>
      </c>
      <c r="L7274">
        <v>5</v>
      </c>
      <c r="M7274">
        <v>0</v>
      </c>
      <c r="N7274" s="13" t="s">
        <v>192</v>
      </c>
      <c r="O7274" s="13" t="s">
        <v>97</v>
      </c>
      <c r="P7274">
        <v>40</v>
      </c>
      <c r="Q7274" s="13" t="s">
        <v>195</v>
      </c>
      <c r="R7274" s="13" t="s">
        <v>205</v>
      </c>
      <c r="S7274" s="13" t="s">
        <v>196</v>
      </c>
      <c r="T7274">
        <v>1</v>
      </c>
      <c r="U7274">
        <v>0</v>
      </c>
      <c r="V7274">
        <v>1</v>
      </c>
      <c r="W7274" s="13" t="s">
        <v>101</v>
      </c>
      <c r="X7274">
        <v>0.25</v>
      </c>
    </row>
    <row r="7275" spans="1:24" x14ac:dyDescent="0.3">
      <c r="A7275">
        <v>7273</v>
      </c>
      <c r="B7275" t="s">
        <v>200</v>
      </c>
      <c r="C7275" t="s">
        <v>201</v>
      </c>
      <c r="D7275">
        <v>13.16156</v>
      </c>
      <c r="E7275">
        <v>80.241501</v>
      </c>
      <c r="F7275" s="18">
        <v>44761</v>
      </c>
      <c r="G7275" s="19">
        <v>0.91666666666666696</v>
      </c>
      <c r="H7275">
        <v>22</v>
      </c>
      <c r="I7275" s="13" t="s">
        <v>215</v>
      </c>
      <c r="J7275">
        <v>0</v>
      </c>
      <c r="K7275" s="13" t="s">
        <v>214</v>
      </c>
      <c r="L7275">
        <v>4</v>
      </c>
      <c r="M7275">
        <v>1</v>
      </c>
      <c r="N7275" s="13" t="s">
        <v>94</v>
      </c>
      <c r="O7275" s="13" t="s">
        <v>95</v>
      </c>
      <c r="P7275">
        <v>39</v>
      </c>
      <c r="Q7275" s="13" t="s">
        <v>195</v>
      </c>
      <c r="R7275" s="13" t="s">
        <v>205</v>
      </c>
      <c r="S7275" s="13" t="s">
        <v>196</v>
      </c>
      <c r="T7275">
        <v>4</v>
      </c>
      <c r="U7275">
        <v>4</v>
      </c>
      <c r="V7275">
        <v>0</v>
      </c>
      <c r="W7275" s="13" t="s">
        <v>101</v>
      </c>
      <c r="X7275">
        <v>0.45</v>
      </c>
    </row>
    <row r="7276" spans="1:24" x14ac:dyDescent="0.3">
      <c r="A7276">
        <v>7274</v>
      </c>
      <c r="B7276" t="s">
        <v>209</v>
      </c>
      <c r="C7276" t="s">
        <v>210</v>
      </c>
      <c r="D7276">
        <v>17.589679</v>
      </c>
      <c r="E7276">
        <v>78.379023000000004</v>
      </c>
      <c r="F7276" s="18">
        <v>44678</v>
      </c>
      <c r="G7276" s="19">
        <v>0.33333333333333298</v>
      </c>
      <c r="H7276">
        <v>8</v>
      </c>
      <c r="I7276" s="13" t="s">
        <v>194</v>
      </c>
      <c r="J7276">
        <v>0</v>
      </c>
      <c r="K7276" s="13" t="s">
        <v>191</v>
      </c>
      <c r="L7276">
        <v>6</v>
      </c>
      <c r="M7276">
        <v>1</v>
      </c>
      <c r="N7276" s="13" t="s">
        <v>192</v>
      </c>
      <c r="O7276" s="13" t="s">
        <v>97</v>
      </c>
      <c r="P7276">
        <v>21</v>
      </c>
      <c r="Q7276" s="13" t="s">
        <v>195</v>
      </c>
      <c r="R7276" s="13" t="s">
        <v>213</v>
      </c>
      <c r="S7276" s="13" t="s">
        <v>193</v>
      </c>
      <c r="T7276">
        <v>3</v>
      </c>
      <c r="U7276">
        <v>1</v>
      </c>
      <c r="V7276">
        <v>1</v>
      </c>
      <c r="W7276" s="13" t="s">
        <v>101</v>
      </c>
      <c r="X7276">
        <v>0.25</v>
      </c>
    </row>
    <row r="7277" spans="1:24" x14ac:dyDescent="0.3">
      <c r="A7277">
        <v>7275</v>
      </c>
      <c r="B7277" t="s">
        <v>217</v>
      </c>
      <c r="C7277" t="s">
        <v>218</v>
      </c>
      <c r="D7277">
        <v>22.502286000000002</v>
      </c>
      <c r="E7277">
        <v>88.302864999999997</v>
      </c>
      <c r="F7277" s="18">
        <v>45352</v>
      </c>
      <c r="G7277" s="19">
        <v>0.33333333333333298</v>
      </c>
      <c r="H7277">
        <v>8</v>
      </c>
      <c r="I7277" s="13" t="s">
        <v>211</v>
      </c>
      <c r="J7277">
        <v>0</v>
      </c>
      <c r="K7277" s="13" t="s">
        <v>92</v>
      </c>
      <c r="L7277">
        <v>6</v>
      </c>
      <c r="M7277">
        <v>1</v>
      </c>
      <c r="N7277" s="13" t="s">
        <v>94</v>
      </c>
      <c r="O7277" s="13" t="s">
        <v>95</v>
      </c>
      <c r="P7277">
        <v>31</v>
      </c>
      <c r="Q7277" s="13" t="s">
        <v>97</v>
      </c>
      <c r="R7277" s="13" t="s">
        <v>205</v>
      </c>
      <c r="S7277" s="13" t="s">
        <v>193</v>
      </c>
      <c r="T7277">
        <v>2</v>
      </c>
      <c r="U7277">
        <v>1</v>
      </c>
      <c r="V7277">
        <v>1</v>
      </c>
      <c r="W7277" s="13" t="s">
        <v>101</v>
      </c>
      <c r="X7277">
        <v>0.8</v>
      </c>
    </row>
    <row r="7278" spans="1:24" x14ac:dyDescent="0.3">
      <c r="A7278">
        <v>7276</v>
      </c>
      <c r="B7278" t="s">
        <v>197</v>
      </c>
      <c r="C7278" t="s">
        <v>198</v>
      </c>
      <c r="D7278">
        <v>30.681373000000001</v>
      </c>
      <c r="E7278">
        <v>76.774206000000007</v>
      </c>
      <c r="F7278" s="18">
        <v>45591</v>
      </c>
      <c r="G7278" s="19">
        <v>0</v>
      </c>
      <c r="H7278">
        <v>0</v>
      </c>
      <c r="I7278" s="13" t="s">
        <v>219</v>
      </c>
      <c r="J7278">
        <v>1</v>
      </c>
      <c r="K7278" s="13" t="s">
        <v>92</v>
      </c>
      <c r="L7278">
        <v>1</v>
      </c>
      <c r="M7278">
        <v>1</v>
      </c>
      <c r="N7278" s="13" t="s">
        <v>192</v>
      </c>
      <c r="O7278" s="13" t="s">
        <v>97</v>
      </c>
      <c r="P7278">
        <v>24</v>
      </c>
      <c r="Q7278" s="13" t="s">
        <v>195</v>
      </c>
      <c r="R7278" s="13" t="s">
        <v>199</v>
      </c>
      <c r="S7278" s="13" t="s">
        <v>196</v>
      </c>
      <c r="T7278">
        <v>3</v>
      </c>
      <c r="U7278">
        <v>2</v>
      </c>
      <c r="V7278">
        <v>0</v>
      </c>
      <c r="W7278" s="13" t="s">
        <v>101</v>
      </c>
      <c r="X7278">
        <v>0.1</v>
      </c>
    </row>
    <row r="7279" spans="1:24" x14ac:dyDescent="0.3">
      <c r="A7279">
        <v>7277</v>
      </c>
      <c r="B7279" t="s">
        <v>190</v>
      </c>
      <c r="C7279" t="s">
        <v>80</v>
      </c>
      <c r="D7279">
        <v>19.018384000000001</v>
      </c>
      <c r="E7279">
        <v>72.787716000000003</v>
      </c>
      <c r="F7279" s="18">
        <v>45515</v>
      </c>
      <c r="G7279" s="19">
        <v>0.83333333333333304</v>
      </c>
      <c r="H7279">
        <v>20</v>
      </c>
      <c r="I7279" s="13" t="s">
        <v>89</v>
      </c>
      <c r="J7279">
        <v>1</v>
      </c>
      <c r="K7279" s="13" t="s">
        <v>214</v>
      </c>
      <c r="L7279">
        <v>4</v>
      </c>
      <c r="M7279">
        <v>1</v>
      </c>
      <c r="N7279" s="13" t="s">
        <v>192</v>
      </c>
      <c r="O7279" s="13" t="s">
        <v>97</v>
      </c>
      <c r="P7279">
        <v>26</v>
      </c>
      <c r="Q7279" s="13" t="s">
        <v>195</v>
      </c>
      <c r="R7279" s="13" t="s">
        <v>98</v>
      </c>
      <c r="S7279" s="13" t="s">
        <v>99</v>
      </c>
      <c r="T7279">
        <v>5</v>
      </c>
      <c r="U7279">
        <v>5</v>
      </c>
      <c r="V7279">
        <v>0</v>
      </c>
      <c r="W7279" s="13" t="s">
        <v>101</v>
      </c>
      <c r="X7279">
        <v>0.3</v>
      </c>
    </row>
    <row r="7280" spans="1:24" x14ac:dyDescent="0.3">
      <c r="A7280">
        <v>7278</v>
      </c>
      <c r="B7280" t="s">
        <v>217</v>
      </c>
      <c r="C7280" t="s">
        <v>218</v>
      </c>
      <c r="D7280">
        <v>22.538762999999999</v>
      </c>
      <c r="E7280">
        <v>88.494347000000005</v>
      </c>
      <c r="F7280" s="18">
        <v>44853</v>
      </c>
      <c r="G7280" s="19">
        <v>0.33333333333333298</v>
      </c>
      <c r="H7280">
        <v>8</v>
      </c>
      <c r="I7280" s="13" t="s">
        <v>194</v>
      </c>
      <c r="J7280">
        <v>0</v>
      </c>
      <c r="K7280" s="13" t="s">
        <v>214</v>
      </c>
      <c r="L7280">
        <v>4</v>
      </c>
      <c r="M7280">
        <v>1</v>
      </c>
      <c r="N7280" s="13" t="s">
        <v>192</v>
      </c>
      <c r="O7280" s="13" t="s">
        <v>97</v>
      </c>
      <c r="P7280">
        <v>40</v>
      </c>
      <c r="Q7280" s="13" t="s">
        <v>97</v>
      </c>
      <c r="R7280" s="13" t="s">
        <v>199</v>
      </c>
      <c r="S7280" s="13" t="s">
        <v>193</v>
      </c>
      <c r="T7280">
        <v>3</v>
      </c>
      <c r="U7280">
        <v>1</v>
      </c>
      <c r="V7280">
        <v>1</v>
      </c>
      <c r="W7280" s="13" t="s">
        <v>101</v>
      </c>
      <c r="X7280">
        <v>0.45</v>
      </c>
    </row>
    <row r="7281" spans="1:24" x14ac:dyDescent="0.3">
      <c r="A7281">
        <v>7279</v>
      </c>
      <c r="B7281" t="s">
        <v>203</v>
      </c>
      <c r="C7281" t="s">
        <v>203</v>
      </c>
      <c r="D7281">
        <v>28.857614999999999</v>
      </c>
      <c r="E7281">
        <v>77.100380000000001</v>
      </c>
      <c r="F7281" s="18">
        <v>45423</v>
      </c>
      <c r="G7281" s="19">
        <v>0.45833333333333298</v>
      </c>
      <c r="H7281">
        <v>11</v>
      </c>
      <c r="I7281" s="13" t="s">
        <v>219</v>
      </c>
      <c r="J7281">
        <v>1</v>
      </c>
      <c r="K7281" s="13" t="s">
        <v>191</v>
      </c>
      <c r="L7281">
        <v>3</v>
      </c>
      <c r="M7281">
        <v>1</v>
      </c>
      <c r="N7281" s="13" t="s">
        <v>94</v>
      </c>
      <c r="O7281" s="13" t="s">
        <v>95</v>
      </c>
      <c r="P7281">
        <v>20</v>
      </c>
      <c r="Q7281" s="13" t="s">
        <v>195</v>
      </c>
      <c r="R7281" s="13" t="s">
        <v>98</v>
      </c>
      <c r="S7281" s="13" t="s">
        <v>193</v>
      </c>
      <c r="T7281">
        <v>1</v>
      </c>
      <c r="U7281">
        <v>1</v>
      </c>
      <c r="V7281">
        <v>0</v>
      </c>
      <c r="W7281" s="13" t="s">
        <v>101</v>
      </c>
      <c r="X7281">
        <v>0.45</v>
      </c>
    </row>
    <row r="7282" spans="1:24" x14ac:dyDescent="0.3">
      <c r="A7282">
        <v>7280</v>
      </c>
      <c r="B7282" t="s">
        <v>190</v>
      </c>
      <c r="C7282" t="s">
        <v>80</v>
      </c>
      <c r="D7282">
        <v>18.989187999999999</v>
      </c>
      <c r="E7282">
        <v>72.764584999999997</v>
      </c>
      <c r="F7282" s="18">
        <v>44628</v>
      </c>
      <c r="G7282" s="19">
        <v>4.1666666666666699E-2</v>
      </c>
      <c r="H7282">
        <v>1</v>
      </c>
      <c r="I7282" s="13" t="s">
        <v>215</v>
      </c>
      <c r="J7282">
        <v>0</v>
      </c>
      <c r="K7282" s="13" t="s">
        <v>191</v>
      </c>
      <c r="L7282">
        <v>1</v>
      </c>
      <c r="M7282">
        <v>0</v>
      </c>
      <c r="N7282" s="13" t="s">
        <v>192</v>
      </c>
      <c r="O7282" s="13" t="s">
        <v>97</v>
      </c>
      <c r="P7282">
        <v>28</v>
      </c>
      <c r="Q7282" s="13" t="s">
        <v>95</v>
      </c>
      <c r="R7282" s="13" t="s">
        <v>98</v>
      </c>
      <c r="S7282" s="13" t="s">
        <v>196</v>
      </c>
      <c r="T7282">
        <v>2</v>
      </c>
      <c r="U7282">
        <v>2</v>
      </c>
      <c r="V7282">
        <v>0</v>
      </c>
      <c r="W7282" s="13" t="s">
        <v>101</v>
      </c>
      <c r="X7282">
        <v>0.1</v>
      </c>
    </row>
    <row r="7283" spans="1:24" x14ac:dyDescent="0.3">
      <c r="A7283">
        <v>7281</v>
      </c>
      <c r="B7283" t="s">
        <v>200</v>
      </c>
      <c r="C7283" t="s">
        <v>201</v>
      </c>
      <c r="D7283">
        <v>13.148083</v>
      </c>
      <c r="E7283">
        <v>80.205259999999996</v>
      </c>
      <c r="F7283" s="18">
        <v>45684</v>
      </c>
      <c r="G7283" s="19">
        <v>0.66666666666666696</v>
      </c>
      <c r="H7283">
        <v>16</v>
      </c>
      <c r="I7283" s="13" t="s">
        <v>204</v>
      </c>
      <c r="J7283">
        <v>0</v>
      </c>
      <c r="K7283" s="13" t="s">
        <v>191</v>
      </c>
      <c r="L7283">
        <v>4</v>
      </c>
      <c r="M7283">
        <v>0</v>
      </c>
      <c r="N7283" s="13" t="s">
        <v>94</v>
      </c>
      <c r="O7283" s="13" t="s">
        <v>95</v>
      </c>
      <c r="P7283">
        <v>23</v>
      </c>
      <c r="Q7283" s="13" t="s">
        <v>195</v>
      </c>
      <c r="R7283" s="13" t="s">
        <v>213</v>
      </c>
      <c r="S7283" s="13" t="s">
        <v>193</v>
      </c>
      <c r="T7283">
        <v>2</v>
      </c>
      <c r="U7283">
        <v>0</v>
      </c>
      <c r="V7283">
        <v>0</v>
      </c>
      <c r="W7283" s="13" t="s">
        <v>101</v>
      </c>
      <c r="X7283">
        <v>0.45</v>
      </c>
    </row>
    <row r="7284" spans="1:24" x14ac:dyDescent="0.3">
      <c r="A7284">
        <v>7282</v>
      </c>
      <c r="B7284" t="s">
        <v>203</v>
      </c>
      <c r="C7284" t="s">
        <v>203</v>
      </c>
      <c r="D7284">
        <v>28.875046000000001</v>
      </c>
      <c r="E7284">
        <v>76.893507999999997</v>
      </c>
      <c r="F7284" s="18">
        <v>44765</v>
      </c>
      <c r="G7284" s="19">
        <v>0.29166666666666702</v>
      </c>
      <c r="H7284">
        <v>7</v>
      </c>
      <c r="I7284" s="13" t="s">
        <v>219</v>
      </c>
      <c r="J7284">
        <v>1</v>
      </c>
      <c r="K7284" s="13" t="s">
        <v>191</v>
      </c>
      <c r="L7284">
        <v>1</v>
      </c>
      <c r="M7284">
        <v>1</v>
      </c>
      <c r="N7284" s="13" t="s">
        <v>192</v>
      </c>
      <c r="O7284" s="13" t="s">
        <v>97</v>
      </c>
      <c r="P7284">
        <v>20</v>
      </c>
      <c r="Q7284" s="13" t="s">
        <v>97</v>
      </c>
      <c r="R7284" s="13" t="s">
        <v>98</v>
      </c>
      <c r="S7284" s="13" t="s">
        <v>196</v>
      </c>
      <c r="T7284">
        <v>4</v>
      </c>
      <c r="U7284">
        <v>4</v>
      </c>
      <c r="V7284">
        <v>0</v>
      </c>
      <c r="W7284" s="13" t="s">
        <v>101</v>
      </c>
      <c r="X7284">
        <v>0.3</v>
      </c>
    </row>
    <row r="7285" spans="1:24" x14ac:dyDescent="0.3">
      <c r="A7285">
        <v>7283</v>
      </c>
      <c r="B7285" t="s">
        <v>190</v>
      </c>
      <c r="C7285" t="s">
        <v>80</v>
      </c>
      <c r="D7285">
        <v>18.825337000000001</v>
      </c>
      <c r="E7285">
        <v>72.868357000000003</v>
      </c>
      <c r="F7285" s="18">
        <v>45020</v>
      </c>
      <c r="G7285" s="19">
        <v>0.33333333333333298</v>
      </c>
      <c r="H7285">
        <v>8</v>
      </c>
      <c r="I7285" s="13" t="s">
        <v>215</v>
      </c>
      <c r="J7285">
        <v>0</v>
      </c>
      <c r="K7285" s="13" t="s">
        <v>92</v>
      </c>
      <c r="L7285">
        <v>4</v>
      </c>
      <c r="M7285">
        <v>0</v>
      </c>
      <c r="N7285" s="13" t="s">
        <v>192</v>
      </c>
      <c r="O7285" s="13" t="s">
        <v>97</v>
      </c>
      <c r="P7285">
        <v>39</v>
      </c>
      <c r="Q7285" s="13" t="s">
        <v>195</v>
      </c>
      <c r="R7285" s="13" t="s">
        <v>98</v>
      </c>
      <c r="S7285" s="13" t="s">
        <v>196</v>
      </c>
      <c r="T7285">
        <v>3</v>
      </c>
      <c r="U7285">
        <v>2</v>
      </c>
      <c r="V7285">
        <v>1</v>
      </c>
      <c r="W7285" s="13" t="s">
        <v>101</v>
      </c>
      <c r="X7285">
        <v>0.25</v>
      </c>
    </row>
    <row r="7286" spans="1:24" x14ac:dyDescent="0.3">
      <c r="A7286">
        <v>7284</v>
      </c>
      <c r="B7286" t="s">
        <v>203</v>
      </c>
      <c r="C7286" t="s">
        <v>203</v>
      </c>
      <c r="D7286">
        <v>28.578544000000001</v>
      </c>
      <c r="E7286">
        <v>76.882580000000004</v>
      </c>
      <c r="F7286" s="18">
        <v>45082</v>
      </c>
      <c r="G7286" s="19">
        <v>0.16666666666666699</v>
      </c>
      <c r="H7286">
        <v>4</v>
      </c>
      <c r="I7286" s="13" t="s">
        <v>204</v>
      </c>
      <c r="J7286">
        <v>0</v>
      </c>
      <c r="K7286" s="13" t="s">
        <v>191</v>
      </c>
      <c r="L7286">
        <v>3</v>
      </c>
      <c r="M7286">
        <v>1</v>
      </c>
      <c r="N7286" s="13" t="s">
        <v>212</v>
      </c>
      <c r="O7286" s="13" t="s">
        <v>95</v>
      </c>
      <c r="P7286">
        <v>34</v>
      </c>
      <c r="Q7286" s="13" t="s">
        <v>95</v>
      </c>
      <c r="R7286" s="13" t="s">
        <v>205</v>
      </c>
      <c r="S7286" s="13" t="s">
        <v>196</v>
      </c>
      <c r="T7286">
        <v>2</v>
      </c>
      <c r="U7286">
        <v>1</v>
      </c>
      <c r="V7286">
        <v>0</v>
      </c>
      <c r="W7286" s="13" t="s">
        <v>101</v>
      </c>
      <c r="X7286">
        <v>0.45</v>
      </c>
    </row>
    <row r="7287" spans="1:24" x14ac:dyDescent="0.3">
      <c r="A7287">
        <v>7285</v>
      </c>
      <c r="B7287" t="s">
        <v>197</v>
      </c>
      <c r="C7287" t="s">
        <v>198</v>
      </c>
      <c r="D7287">
        <v>30.628791</v>
      </c>
      <c r="E7287">
        <v>76.707706999999999</v>
      </c>
      <c r="F7287" s="18">
        <v>44635</v>
      </c>
      <c r="G7287" s="19">
        <v>0.625</v>
      </c>
      <c r="H7287">
        <v>15</v>
      </c>
      <c r="I7287" s="13" t="s">
        <v>215</v>
      </c>
      <c r="J7287">
        <v>0</v>
      </c>
      <c r="K7287" s="13" t="s">
        <v>214</v>
      </c>
      <c r="L7287">
        <v>2</v>
      </c>
      <c r="M7287">
        <v>1</v>
      </c>
      <c r="N7287" s="13" t="s">
        <v>94</v>
      </c>
      <c r="O7287" s="13" t="s">
        <v>95</v>
      </c>
      <c r="P7287">
        <v>16</v>
      </c>
      <c r="Q7287" s="13" t="s">
        <v>195</v>
      </c>
      <c r="R7287" s="13" t="s">
        <v>213</v>
      </c>
      <c r="S7287" s="13" t="s">
        <v>196</v>
      </c>
      <c r="T7287">
        <v>4</v>
      </c>
      <c r="U7287">
        <v>3</v>
      </c>
      <c r="V7287">
        <v>0</v>
      </c>
      <c r="W7287" s="13" t="s">
        <v>101</v>
      </c>
      <c r="X7287">
        <v>0.45</v>
      </c>
    </row>
    <row r="7288" spans="1:24" x14ac:dyDescent="0.3">
      <c r="A7288">
        <v>7286</v>
      </c>
      <c r="B7288" t="s">
        <v>190</v>
      </c>
      <c r="C7288" t="s">
        <v>80</v>
      </c>
      <c r="D7288">
        <v>18.955765</v>
      </c>
      <c r="E7288">
        <v>72.838098000000002</v>
      </c>
      <c r="F7288" s="18">
        <v>44633</v>
      </c>
      <c r="G7288" s="19">
        <v>0.5</v>
      </c>
      <c r="H7288">
        <v>12</v>
      </c>
      <c r="I7288" s="13" t="s">
        <v>89</v>
      </c>
      <c r="J7288">
        <v>1</v>
      </c>
      <c r="K7288" s="13" t="s">
        <v>92</v>
      </c>
      <c r="L7288">
        <v>2</v>
      </c>
      <c r="M7288">
        <v>1</v>
      </c>
      <c r="N7288" s="13" t="s">
        <v>212</v>
      </c>
      <c r="O7288" s="13" t="s">
        <v>195</v>
      </c>
      <c r="P7288">
        <v>18</v>
      </c>
      <c r="Q7288" s="13" t="s">
        <v>97</v>
      </c>
      <c r="R7288" s="13" t="s">
        <v>213</v>
      </c>
      <c r="S7288" s="13" t="s">
        <v>196</v>
      </c>
      <c r="T7288">
        <v>2</v>
      </c>
      <c r="U7288">
        <v>0</v>
      </c>
      <c r="V7288">
        <v>0</v>
      </c>
      <c r="W7288" s="13" t="s">
        <v>101</v>
      </c>
      <c r="X7288">
        <v>0.45</v>
      </c>
    </row>
    <row r="7289" spans="1:24" x14ac:dyDescent="0.3">
      <c r="A7289">
        <v>7287</v>
      </c>
      <c r="B7289" t="s">
        <v>217</v>
      </c>
      <c r="C7289" t="s">
        <v>218</v>
      </c>
      <c r="D7289">
        <v>22.509723000000001</v>
      </c>
      <c r="E7289">
        <v>88.312900999999997</v>
      </c>
      <c r="F7289" s="18">
        <v>45681</v>
      </c>
      <c r="G7289" s="19">
        <v>0.58333333333333304</v>
      </c>
      <c r="H7289">
        <v>14</v>
      </c>
      <c r="I7289" s="13" t="s">
        <v>211</v>
      </c>
      <c r="J7289">
        <v>0</v>
      </c>
      <c r="K7289" s="13" t="s">
        <v>92</v>
      </c>
      <c r="L7289">
        <v>5</v>
      </c>
      <c r="M7289">
        <v>0</v>
      </c>
      <c r="N7289" s="13" t="s">
        <v>192</v>
      </c>
      <c r="O7289" s="13" t="s">
        <v>97</v>
      </c>
      <c r="P7289">
        <v>30</v>
      </c>
      <c r="Q7289" s="13" t="s">
        <v>195</v>
      </c>
      <c r="R7289" s="13" t="s">
        <v>208</v>
      </c>
      <c r="S7289" s="13" t="s">
        <v>193</v>
      </c>
      <c r="T7289">
        <v>3</v>
      </c>
      <c r="U7289">
        <v>2</v>
      </c>
      <c r="V7289">
        <v>0</v>
      </c>
      <c r="W7289" s="13" t="s">
        <v>101</v>
      </c>
      <c r="X7289">
        <v>0.1</v>
      </c>
    </row>
    <row r="7290" spans="1:24" x14ac:dyDescent="0.3">
      <c r="A7290">
        <v>7288</v>
      </c>
      <c r="B7290" t="s">
        <v>200</v>
      </c>
      <c r="C7290" t="s">
        <v>201</v>
      </c>
      <c r="D7290">
        <v>12.861826000000001</v>
      </c>
      <c r="E7290">
        <v>80.265206000000006</v>
      </c>
      <c r="F7290" s="18">
        <v>45439</v>
      </c>
      <c r="G7290" s="19">
        <v>0.33333333333333298</v>
      </c>
      <c r="H7290">
        <v>8</v>
      </c>
      <c r="I7290" s="13" t="s">
        <v>204</v>
      </c>
      <c r="J7290">
        <v>0</v>
      </c>
      <c r="K7290" s="13" t="s">
        <v>92</v>
      </c>
      <c r="L7290">
        <v>2</v>
      </c>
      <c r="M7290">
        <v>0</v>
      </c>
      <c r="N7290" s="13" t="s">
        <v>212</v>
      </c>
      <c r="O7290" s="13" t="s">
        <v>195</v>
      </c>
      <c r="P7290">
        <v>34</v>
      </c>
      <c r="Q7290" s="13" t="s">
        <v>97</v>
      </c>
      <c r="R7290" s="13" t="s">
        <v>199</v>
      </c>
      <c r="S7290" s="13" t="s">
        <v>196</v>
      </c>
      <c r="T7290">
        <v>1</v>
      </c>
      <c r="U7290">
        <v>0</v>
      </c>
      <c r="V7290">
        <v>1</v>
      </c>
      <c r="W7290" s="13" t="s">
        <v>101</v>
      </c>
      <c r="X7290">
        <v>0.6</v>
      </c>
    </row>
    <row r="7291" spans="1:24" x14ac:dyDescent="0.3">
      <c r="A7291">
        <v>7289</v>
      </c>
      <c r="B7291" t="s">
        <v>203</v>
      </c>
      <c r="C7291" t="s">
        <v>203</v>
      </c>
      <c r="D7291">
        <v>28.733270000000001</v>
      </c>
      <c r="E7291">
        <v>77.151443999999998</v>
      </c>
      <c r="F7291" s="18">
        <v>44892</v>
      </c>
      <c r="G7291" s="19">
        <v>0.66666666666666696</v>
      </c>
      <c r="H7291">
        <v>16</v>
      </c>
      <c r="I7291" s="13" t="s">
        <v>89</v>
      </c>
      <c r="J7291">
        <v>1</v>
      </c>
      <c r="K7291" s="13" t="s">
        <v>92</v>
      </c>
      <c r="L7291">
        <v>4</v>
      </c>
      <c r="M7291">
        <v>0</v>
      </c>
      <c r="N7291" s="13" t="s">
        <v>94</v>
      </c>
      <c r="O7291" s="13" t="s">
        <v>95</v>
      </c>
      <c r="P7291">
        <v>26</v>
      </c>
      <c r="Q7291" s="13" t="s">
        <v>195</v>
      </c>
      <c r="R7291" s="13" t="s">
        <v>205</v>
      </c>
      <c r="S7291" s="13" t="s">
        <v>99</v>
      </c>
      <c r="T7291">
        <v>2</v>
      </c>
      <c r="U7291">
        <v>2</v>
      </c>
      <c r="V7291">
        <v>0</v>
      </c>
      <c r="W7291" s="13" t="s">
        <v>101</v>
      </c>
      <c r="X7291">
        <v>0.65</v>
      </c>
    </row>
    <row r="7292" spans="1:24" x14ac:dyDescent="0.3">
      <c r="A7292">
        <v>7290</v>
      </c>
      <c r="B7292" t="s">
        <v>79</v>
      </c>
      <c r="C7292" t="s">
        <v>80</v>
      </c>
      <c r="D7292">
        <v>18.436944</v>
      </c>
      <c r="E7292">
        <v>73.746151999999995</v>
      </c>
      <c r="F7292" s="18">
        <v>44916</v>
      </c>
      <c r="G7292" s="19">
        <v>8.3333333333333301E-2</v>
      </c>
      <c r="H7292">
        <v>2</v>
      </c>
      <c r="I7292" s="13" t="s">
        <v>194</v>
      </c>
      <c r="J7292">
        <v>0</v>
      </c>
      <c r="K7292" s="13" t="s">
        <v>214</v>
      </c>
      <c r="L7292">
        <v>1</v>
      </c>
      <c r="M7292">
        <v>0</v>
      </c>
      <c r="N7292" s="13" t="s">
        <v>192</v>
      </c>
      <c r="O7292" s="13" t="s">
        <v>97</v>
      </c>
      <c r="P7292">
        <v>16</v>
      </c>
      <c r="Q7292" s="13" t="s">
        <v>95</v>
      </c>
      <c r="R7292" s="13" t="s">
        <v>199</v>
      </c>
      <c r="S7292" s="13" t="s">
        <v>196</v>
      </c>
      <c r="T7292">
        <v>2</v>
      </c>
      <c r="U7292">
        <v>0</v>
      </c>
      <c r="V7292">
        <v>0</v>
      </c>
      <c r="W7292" s="13" t="s">
        <v>101</v>
      </c>
      <c r="X7292">
        <v>0.1</v>
      </c>
    </row>
    <row r="7293" spans="1:24" x14ac:dyDescent="0.3">
      <c r="A7293">
        <v>7291</v>
      </c>
      <c r="B7293" t="s">
        <v>190</v>
      </c>
      <c r="C7293" t="s">
        <v>80</v>
      </c>
      <c r="D7293">
        <v>18.868348999999998</v>
      </c>
      <c r="E7293">
        <v>72.990395000000007</v>
      </c>
      <c r="F7293" s="18">
        <v>45669</v>
      </c>
      <c r="G7293" s="19">
        <v>0.875</v>
      </c>
      <c r="H7293">
        <v>21</v>
      </c>
      <c r="I7293" s="13" t="s">
        <v>89</v>
      </c>
      <c r="J7293">
        <v>1</v>
      </c>
      <c r="K7293" s="13" t="s">
        <v>191</v>
      </c>
      <c r="L7293">
        <v>6</v>
      </c>
      <c r="M7293">
        <v>1</v>
      </c>
      <c r="N7293" s="13" t="s">
        <v>94</v>
      </c>
      <c r="O7293" s="13" t="s">
        <v>95</v>
      </c>
      <c r="P7293">
        <v>26</v>
      </c>
      <c r="Q7293" s="13" t="s">
        <v>95</v>
      </c>
      <c r="R7293" s="13" t="s">
        <v>205</v>
      </c>
      <c r="S7293" s="13" t="s">
        <v>196</v>
      </c>
      <c r="T7293">
        <v>5</v>
      </c>
      <c r="U7293">
        <v>2</v>
      </c>
      <c r="V7293">
        <v>0</v>
      </c>
      <c r="W7293" s="13" t="s">
        <v>101</v>
      </c>
      <c r="X7293">
        <v>0.45</v>
      </c>
    </row>
    <row r="7294" spans="1:24" x14ac:dyDescent="0.3">
      <c r="A7294">
        <v>7292</v>
      </c>
      <c r="B7294" t="s">
        <v>79</v>
      </c>
      <c r="C7294" t="s">
        <v>80</v>
      </c>
      <c r="D7294">
        <v>18.679735999999998</v>
      </c>
      <c r="E7294">
        <v>73.813029</v>
      </c>
      <c r="F7294" s="18">
        <v>45459</v>
      </c>
      <c r="G7294" s="19">
        <v>0.16666666666666699</v>
      </c>
      <c r="H7294">
        <v>4</v>
      </c>
      <c r="I7294" s="13" t="s">
        <v>89</v>
      </c>
      <c r="J7294">
        <v>1</v>
      </c>
      <c r="K7294" s="13" t="s">
        <v>191</v>
      </c>
      <c r="L7294">
        <v>5</v>
      </c>
      <c r="M7294">
        <v>1</v>
      </c>
      <c r="N7294" s="13" t="s">
        <v>192</v>
      </c>
      <c r="O7294" s="13" t="s">
        <v>97</v>
      </c>
      <c r="P7294">
        <v>33</v>
      </c>
      <c r="Q7294" s="13" t="s">
        <v>195</v>
      </c>
      <c r="R7294" s="13" t="s">
        <v>208</v>
      </c>
      <c r="S7294" s="13" t="s">
        <v>196</v>
      </c>
      <c r="T7294">
        <v>1</v>
      </c>
      <c r="U7294">
        <v>0</v>
      </c>
      <c r="V7294">
        <v>0</v>
      </c>
      <c r="W7294" s="13" t="s">
        <v>101</v>
      </c>
      <c r="X7294">
        <v>0.1</v>
      </c>
    </row>
    <row r="7295" spans="1:24" x14ac:dyDescent="0.3">
      <c r="A7295">
        <v>7293</v>
      </c>
      <c r="B7295" t="s">
        <v>79</v>
      </c>
      <c r="C7295" t="s">
        <v>80</v>
      </c>
      <c r="D7295">
        <v>18.606369999999998</v>
      </c>
      <c r="E7295">
        <v>73.993021999999996</v>
      </c>
      <c r="F7295" s="18">
        <v>45001</v>
      </c>
      <c r="G7295" s="19">
        <v>0.41666666666666702</v>
      </c>
      <c r="H7295">
        <v>10</v>
      </c>
      <c r="I7295" s="13" t="s">
        <v>202</v>
      </c>
      <c r="J7295">
        <v>0</v>
      </c>
      <c r="K7295" s="13" t="s">
        <v>214</v>
      </c>
      <c r="L7295">
        <v>1</v>
      </c>
      <c r="M7295">
        <v>1</v>
      </c>
      <c r="N7295" s="13" t="s">
        <v>192</v>
      </c>
      <c r="O7295" s="13" t="s">
        <v>97</v>
      </c>
      <c r="P7295">
        <v>27</v>
      </c>
      <c r="Q7295" s="13" t="s">
        <v>195</v>
      </c>
      <c r="R7295" s="13" t="s">
        <v>98</v>
      </c>
      <c r="S7295" s="13" t="s">
        <v>99</v>
      </c>
      <c r="T7295">
        <v>1</v>
      </c>
      <c r="U7295">
        <v>1</v>
      </c>
      <c r="V7295">
        <v>1</v>
      </c>
      <c r="W7295" s="13" t="s">
        <v>101</v>
      </c>
      <c r="X7295">
        <v>0.45</v>
      </c>
    </row>
    <row r="7296" spans="1:24" x14ac:dyDescent="0.3">
      <c r="A7296">
        <v>7294</v>
      </c>
      <c r="B7296" t="s">
        <v>190</v>
      </c>
      <c r="C7296" t="s">
        <v>80</v>
      </c>
      <c r="D7296">
        <v>19.146218000000001</v>
      </c>
      <c r="E7296">
        <v>72.933775999999995</v>
      </c>
      <c r="F7296" s="18">
        <v>45391</v>
      </c>
      <c r="G7296" s="19">
        <v>0</v>
      </c>
      <c r="H7296">
        <v>0</v>
      </c>
      <c r="I7296" s="13" t="s">
        <v>215</v>
      </c>
      <c r="J7296">
        <v>0</v>
      </c>
      <c r="K7296" s="13" t="s">
        <v>214</v>
      </c>
      <c r="L7296">
        <v>6</v>
      </c>
      <c r="M7296">
        <v>0</v>
      </c>
      <c r="N7296" s="13" t="s">
        <v>192</v>
      </c>
      <c r="O7296" s="13" t="s">
        <v>97</v>
      </c>
      <c r="P7296">
        <v>38</v>
      </c>
      <c r="Q7296" s="13" t="s">
        <v>95</v>
      </c>
      <c r="R7296" s="13" t="s">
        <v>199</v>
      </c>
      <c r="S7296" s="13" t="s">
        <v>196</v>
      </c>
      <c r="T7296">
        <v>3</v>
      </c>
      <c r="U7296">
        <v>0</v>
      </c>
      <c r="V7296">
        <v>0</v>
      </c>
      <c r="W7296" s="13" t="s">
        <v>101</v>
      </c>
      <c r="X7296">
        <v>0.1</v>
      </c>
    </row>
    <row r="7297" spans="1:24" x14ac:dyDescent="0.3">
      <c r="A7297">
        <v>7295</v>
      </c>
      <c r="B7297" t="s">
        <v>203</v>
      </c>
      <c r="C7297" t="s">
        <v>203</v>
      </c>
      <c r="D7297">
        <v>28.449995000000001</v>
      </c>
      <c r="E7297">
        <v>76.893302000000006</v>
      </c>
      <c r="F7297" s="18">
        <v>44778</v>
      </c>
      <c r="G7297" s="19">
        <v>0</v>
      </c>
      <c r="H7297">
        <v>0</v>
      </c>
      <c r="I7297" s="13" t="s">
        <v>211</v>
      </c>
      <c r="J7297">
        <v>0</v>
      </c>
      <c r="K7297" s="13" t="s">
        <v>191</v>
      </c>
      <c r="L7297">
        <v>1</v>
      </c>
      <c r="M7297">
        <v>1</v>
      </c>
      <c r="N7297" s="13" t="s">
        <v>212</v>
      </c>
      <c r="O7297" s="13" t="s">
        <v>95</v>
      </c>
      <c r="P7297">
        <v>18</v>
      </c>
      <c r="Q7297" s="13" t="s">
        <v>95</v>
      </c>
      <c r="R7297" s="13" t="s">
        <v>213</v>
      </c>
      <c r="S7297" s="13" t="s">
        <v>99</v>
      </c>
      <c r="T7297">
        <v>1</v>
      </c>
      <c r="U7297">
        <v>1</v>
      </c>
      <c r="V7297">
        <v>0</v>
      </c>
      <c r="W7297" s="13" t="s">
        <v>101</v>
      </c>
      <c r="X7297">
        <v>0.65</v>
      </c>
    </row>
    <row r="7298" spans="1:24" x14ac:dyDescent="0.3">
      <c r="A7298">
        <v>7296</v>
      </c>
      <c r="B7298" t="s">
        <v>217</v>
      </c>
      <c r="C7298" t="s">
        <v>218</v>
      </c>
      <c r="D7298">
        <v>22.667753999999999</v>
      </c>
      <c r="E7298">
        <v>88.369383999999997</v>
      </c>
      <c r="F7298" s="18">
        <v>45048</v>
      </c>
      <c r="G7298" s="19">
        <v>0.70833333333333304</v>
      </c>
      <c r="H7298">
        <v>17</v>
      </c>
      <c r="I7298" s="13" t="s">
        <v>215</v>
      </c>
      <c r="J7298">
        <v>0</v>
      </c>
      <c r="K7298" s="13" t="s">
        <v>214</v>
      </c>
      <c r="L7298">
        <v>4</v>
      </c>
      <c r="M7298">
        <v>1</v>
      </c>
      <c r="N7298" s="13" t="s">
        <v>212</v>
      </c>
      <c r="O7298" s="13" t="s">
        <v>195</v>
      </c>
      <c r="P7298">
        <v>31</v>
      </c>
      <c r="Q7298" s="13" t="s">
        <v>195</v>
      </c>
      <c r="R7298" s="13" t="s">
        <v>199</v>
      </c>
      <c r="S7298" s="13" t="s">
        <v>196</v>
      </c>
      <c r="T7298">
        <v>4</v>
      </c>
      <c r="U7298">
        <v>3</v>
      </c>
      <c r="V7298">
        <v>1</v>
      </c>
      <c r="W7298" s="13" t="s">
        <v>101</v>
      </c>
      <c r="X7298">
        <v>0.4</v>
      </c>
    </row>
    <row r="7299" spans="1:24" x14ac:dyDescent="0.3">
      <c r="A7299">
        <v>7297</v>
      </c>
      <c r="B7299" t="s">
        <v>209</v>
      </c>
      <c r="C7299" t="s">
        <v>210</v>
      </c>
      <c r="D7299">
        <v>17.315432000000001</v>
      </c>
      <c r="E7299">
        <v>78.318607</v>
      </c>
      <c r="F7299" s="18">
        <v>45138</v>
      </c>
      <c r="G7299" s="19">
        <v>0.29166666666666702</v>
      </c>
      <c r="H7299">
        <v>7</v>
      </c>
      <c r="I7299" s="13" t="s">
        <v>204</v>
      </c>
      <c r="J7299">
        <v>0</v>
      </c>
      <c r="K7299" s="13" t="s">
        <v>191</v>
      </c>
      <c r="L7299">
        <v>1</v>
      </c>
      <c r="M7299">
        <v>0</v>
      </c>
      <c r="N7299" s="13" t="s">
        <v>212</v>
      </c>
      <c r="O7299" s="13" t="s">
        <v>95</v>
      </c>
      <c r="P7299">
        <v>34</v>
      </c>
      <c r="Q7299" s="13" t="s">
        <v>97</v>
      </c>
      <c r="R7299" s="13" t="s">
        <v>98</v>
      </c>
      <c r="S7299" s="13" t="s">
        <v>193</v>
      </c>
      <c r="T7299">
        <v>1</v>
      </c>
      <c r="U7299">
        <v>1</v>
      </c>
      <c r="V7299">
        <v>0</v>
      </c>
      <c r="W7299" s="13" t="s">
        <v>101</v>
      </c>
      <c r="X7299">
        <v>0.65</v>
      </c>
    </row>
    <row r="7300" spans="1:24" x14ac:dyDescent="0.3">
      <c r="A7300">
        <v>7298</v>
      </c>
      <c r="B7300" t="s">
        <v>206</v>
      </c>
      <c r="C7300" t="s">
        <v>207</v>
      </c>
      <c r="D7300">
        <v>12.909508000000001</v>
      </c>
      <c r="E7300">
        <v>77.719348999999994</v>
      </c>
      <c r="F7300" s="18">
        <v>45234</v>
      </c>
      <c r="G7300" s="19">
        <v>0.79166666666666696</v>
      </c>
      <c r="H7300">
        <v>19</v>
      </c>
      <c r="I7300" s="13" t="s">
        <v>219</v>
      </c>
      <c r="J7300">
        <v>1</v>
      </c>
      <c r="K7300" s="13" t="s">
        <v>214</v>
      </c>
      <c r="L7300">
        <v>3</v>
      </c>
      <c r="M7300">
        <v>1</v>
      </c>
      <c r="N7300" s="13" t="s">
        <v>212</v>
      </c>
      <c r="O7300" s="13" t="s">
        <v>195</v>
      </c>
      <c r="P7300">
        <v>25</v>
      </c>
      <c r="Q7300" s="13" t="s">
        <v>95</v>
      </c>
      <c r="R7300" s="13" t="s">
        <v>208</v>
      </c>
      <c r="S7300" s="13" t="s">
        <v>196</v>
      </c>
      <c r="T7300">
        <v>3</v>
      </c>
      <c r="U7300">
        <v>3</v>
      </c>
      <c r="V7300">
        <v>1</v>
      </c>
      <c r="W7300" s="13" t="s">
        <v>101</v>
      </c>
      <c r="X7300">
        <v>0.4</v>
      </c>
    </row>
    <row r="7301" spans="1:24" x14ac:dyDescent="0.3">
      <c r="A7301">
        <v>7299</v>
      </c>
      <c r="B7301" t="s">
        <v>206</v>
      </c>
      <c r="C7301" t="s">
        <v>207</v>
      </c>
      <c r="D7301">
        <v>13.010971</v>
      </c>
      <c r="E7301">
        <v>77.587136999999998</v>
      </c>
      <c r="F7301" s="18">
        <v>45732</v>
      </c>
      <c r="G7301" s="19">
        <v>8.3333333333333301E-2</v>
      </c>
      <c r="H7301">
        <v>2</v>
      </c>
      <c r="I7301" s="13" t="s">
        <v>89</v>
      </c>
      <c r="J7301">
        <v>1</v>
      </c>
      <c r="K7301" s="13" t="s">
        <v>92</v>
      </c>
      <c r="L7301">
        <v>3</v>
      </c>
      <c r="M7301">
        <v>1</v>
      </c>
      <c r="N7301" s="13" t="s">
        <v>212</v>
      </c>
      <c r="O7301" s="13" t="s">
        <v>95</v>
      </c>
      <c r="P7301">
        <v>31</v>
      </c>
      <c r="Q7301" s="13" t="s">
        <v>95</v>
      </c>
      <c r="R7301" s="13" t="s">
        <v>205</v>
      </c>
      <c r="S7301" s="13" t="s">
        <v>196</v>
      </c>
      <c r="T7301">
        <v>5</v>
      </c>
      <c r="U7301">
        <v>2</v>
      </c>
      <c r="V7301">
        <v>0</v>
      </c>
      <c r="W7301" s="13" t="s">
        <v>101</v>
      </c>
      <c r="X7301">
        <v>0.45</v>
      </c>
    </row>
    <row r="7302" spans="1:24" x14ac:dyDescent="0.3">
      <c r="A7302">
        <v>7300</v>
      </c>
      <c r="B7302" t="s">
        <v>190</v>
      </c>
      <c r="C7302" t="s">
        <v>80</v>
      </c>
      <c r="D7302">
        <v>18.915861</v>
      </c>
      <c r="E7302">
        <v>72.949472999999998</v>
      </c>
      <c r="F7302" s="18">
        <v>45233</v>
      </c>
      <c r="G7302" s="19">
        <v>0</v>
      </c>
      <c r="H7302">
        <v>0</v>
      </c>
      <c r="I7302" s="13" t="s">
        <v>211</v>
      </c>
      <c r="J7302">
        <v>0</v>
      </c>
      <c r="K7302" s="13" t="s">
        <v>92</v>
      </c>
      <c r="L7302">
        <v>6</v>
      </c>
      <c r="M7302">
        <v>0</v>
      </c>
      <c r="N7302" s="13" t="s">
        <v>192</v>
      </c>
      <c r="O7302" s="13" t="s">
        <v>97</v>
      </c>
      <c r="P7302">
        <v>30</v>
      </c>
      <c r="Q7302" s="13" t="s">
        <v>95</v>
      </c>
      <c r="R7302" s="13" t="s">
        <v>208</v>
      </c>
      <c r="S7302" s="13" t="s">
        <v>193</v>
      </c>
      <c r="T7302">
        <v>5</v>
      </c>
      <c r="U7302">
        <v>2</v>
      </c>
      <c r="V7302">
        <v>0</v>
      </c>
      <c r="W7302" s="13" t="s">
        <v>101</v>
      </c>
      <c r="X7302">
        <v>0.1</v>
      </c>
    </row>
    <row r="7303" spans="1:24" x14ac:dyDescent="0.3">
      <c r="A7303">
        <v>7301</v>
      </c>
      <c r="B7303" t="s">
        <v>206</v>
      </c>
      <c r="C7303" t="s">
        <v>207</v>
      </c>
      <c r="D7303">
        <v>13.060071000000001</v>
      </c>
      <c r="E7303">
        <v>77.520201</v>
      </c>
      <c r="F7303" s="18">
        <v>45691</v>
      </c>
      <c r="G7303" s="19">
        <v>0.20833333333333301</v>
      </c>
      <c r="H7303">
        <v>5</v>
      </c>
      <c r="I7303" s="13" t="s">
        <v>204</v>
      </c>
      <c r="J7303">
        <v>0</v>
      </c>
      <c r="K7303" s="13" t="s">
        <v>191</v>
      </c>
      <c r="L7303">
        <v>1</v>
      </c>
      <c r="M7303">
        <v>0</v>
      </c>
      <c r="N7303" s="13" t="s">
        <v>94</v>
      </c>
      <c r="O7303" s="13" t="s">
        <v>95</v>
      </c>
      <c r="P7303">
        <v>36</v>
      </c>
      <c r="Q7303" s="13" t="s">
        <v>95</v>
      </c>
      <c r="R7303" s="13" t="s">
        <v>98</v>
      </c>
      <c r="S7303" s="13" t="s">
        <v>196</v>
      </c>
      <c r="T7303">
        <v>2</v>
      </c>
      <c r="U7303">
        <v>2</v>
      </c>
      <c r="V7303">
        <v>0</v>
      </c>
      <c r="W7303" s="13" t="s">
        <v>101</v>
      </c>
      <c r="X7303">
        <v>0.45</v>
      </c>
    </row>
    <row r="7304" spans="1:24" x14ac:dyDescent="0.3">
      <c r="A7304">
        <v>7302</v>
      </c>
      <c r="B7304" t="s">
        <v>190</v>
      </c>
      <c r="C7304" t="s">
        <v>80</v>
      </c>
      <c r="D7304">
        <v>18.908588999999999</v>
      </c>
      <c r="E7304">
        <v>72.892250000000004</v>
      </c>
      <c r="F7304" s="18">
        <v>45264</v>
      </c>
      <c r="G7304" s="19">
        <v>8.3333333333333301E-2</v>
      </c>
      <c r="H7304">
        <v>2</v>
      </c>
      <c r="I7304" s="13" t="s">
        <v>204</v>
      </c>
      <c r="J7304">
        <v>0</v>
      </c>
      <c r="K7304" s="13" t="s">
        <v>214</v>
      </c>
      <c r="L7304">
        <v>4</v>
      </c>
      <c r="M7304">
        <v>1</v>
      </c>
      <c r="N7304" s="13" t="s">
        <v>212</v>
      </c>
      <c r="O7304" s="13" t="s">
        <v>95</v>
      </c>
      <c r="P7304">
        <v>18</v>
      </c>
      <c r="Q7304" s="13" t="s">
        <v>195</v>
      </c>
      <c r="R7304" s="13" t="s">
        <v>208</v>
      </c>
      <c r="S7304" s="13" t="s">
        <v>196</v>
      </c>
      <c r="T7304">
        <v>2</v>
      </c>
      <c r="U7304">
        <v>2</v>
      </c>
      <c r="V7304">
        <v>0</v>
      </c>
      <c r="W7304" s="13" t="s">
        <v>101</v>
      </c>
      <c r="X7304">
        <v>0.45</v>
      </c>
    </row>
    <row r="7305" spans="1:24" x14ac:dyDescent="0.3">
      <c r="A7305">
        <v>7303</v>
      </c>
      <c r="B7305" t="s">
        <v>203</v>
      </c>
      <c r="C7305" t="s">
        <v>203</v>
      </c>
      <c r="D7305">
        <v>28.669892000000001</v>
      </c>
      <c r="E7305">
        <v>77.171142000000003</v>
      </c>
      <c r="F7305" s="18">
        <v>44787</v>
      </c>
      <c r="G7305" s="19">
        <v>0.625</v>
      </c>
      <c r="H7305">
        <v>15</v>
      </c>
      <c r="I7305" s="13" t="s">
        <v>89</v>
      </c>
      <c r="J7305">
        <v>1</v>
      </c>
      <c r="K7305" s="13" t="s">
        <v>92</v>
      </c>
      <c r="L7305">
        <v>4</v>
      </c>
      <c r="M7305">
        <v>0</v>
      </c>
      <c r="N7305" s="13" t="s">
        <v>94</v>
      </c>
      <c r="O7305" s="13" t="s">
        <v>95</v>
      </c>
      <c r="P7305">
        <v>15</v>
      </c>
      <c r="Q7305" s="13" t="s">
        <v>97</v>
      </c>
      <c r="R7305" s="13" t="s">
        <v>208</v>
      </c>
      <c r="S7305" s="13" t="s">
        <v>196</v>
      </c>
      <c r="T7305">
        <v>4</v>
      </c>
      <c r="U7305">
        <v>3</v>
      </c>
      <c r="V7305">
        <v>0</v>
      </c>
      <c r="W7305" s="13" t="s">
        <v>101</v>
      </c>
      <c r="X7305">
        <v>0.65</v>
      </c>
    </row>
    <row r="7306" spans="1:24" x14ac:dyDescent="0.3">
      <c r="A7306">
        <v>7304</v>
      </c>
      <c r="B7306" t="s">
        <v>200</v>
      </c>
      <c r="C7306" t="s">
        <v>201</v>
      </c>
      <c r="D7306">
        <v>12.819469</v>
      </c>
      <c r="E7306">
        <v>80.255977999999999</v>
      </c>
      <c r="F7306" s="18">
        <v>45476</v>
      </c>
      <c r="G7306" s="19">
        <v>0.16666666666666699</v>
      </c>
      <c r="H7306">
        <v>4</v>
      </c>
      <c r="I7306" s="13" t="s">
        <v>194</v>
      </c>
      <c r="J7306">
        <v>0</v>
      </c>
      <c r="K7306" s="13" t="s">
        <v>92</v>
      </c>
      <c r="L7306">
        <v>5</v>
      </c>
      <c r="M7306">
        <v>1</v>
      </c>
      <c r="N7306" s="13" t="s">
        <v>94</v>
      </c>
      <c r="O7306" s="13" t="s">
        <v>95</v>
      </c>
      <c r="P7306">
        <v>26</v>
      </c>
      <c r="Q7306" s="13" t="s">
        <v>95</v>
      </c>
      <c r="R7306" s="13" t="s">
        <v>98</v>
      </c>
      <c r="S7306" s="13" t="s">
        <v>193</v>
      </c>
      <c r="T7306">
        <v>3</v>
      </c>
      <c r="U7306">
        <v>3</v>
      </c>
      <c r="V7306">
        <v>0</v>
      </c>
      <c r="W7306" s="13" t="s">
        <v>101</v>
      </c>
      <c r="X7306">
        <v>0.45</v>
      </c>
    </row>
    <row r="7307" spans="1:24" x14ac:dyDescent="0.3">
      <c r="A7307">
        <v>7305</v>
      </c>
      <c r="B7307" t="s">
        <v>203</v>
      </c>
      <c r="C7307" t="s">
        <v>203</v>
      </c>
      <c r="D7307">
        <v>28.689862999999999</v>
      </c>
      <c r="E7307">
        <v>77.071254999999994</v>
      </c>
      <c r="F7307" s="18">
        <v>45718</v>
      </c>
      <c r="G7307" s="19">
        <v>4.1666666666666699E-2</v>
      </c>
      <c r="H7307">
        <v>1</v>
      </c>
      <c r="I7307" s="13" t="s">
        <v>89</v>
      </c>
      <c r="J7307">
        <v>1</v>
      </c>
      <c r="K7307" s="13" t="s">
        <v>191</v>
      </c>
      <c r="L7307">
        <v>1</v>
      </c>
      <c r="M7307">
        <v>1</v>
      </c>
      <c r="N7307" s="13" t="s">
        <v>94</v>
      </c>
      <c r="O7307" s="13" t="s">
        <v>95</v>
      </c>
      <c r="P7307">
        <v>31</v>
      </c>
      <c r="Q7307" s="13" t="s">
        <v>97</v>
      </c>
      <c r="R7307" s="13" t="s">
        <v>199</v>
      </c>
      <c r="S7307" s="13" t="s">
        <v>196</v>
      </c>
      <c r="T7307">
        <v>2</v>
      </c>
      <c r="U7307">
        <v>2</v>
      </c>
      <c r="V7307">
        <v>0</v>
      </c>
      <c r="W7307" s="13" t="s">
        <v>101</v>
      </c>
      <c r="X7307">
        <v>0.65</v>
      </c>
    </row>
    <row r="7308" spans="1:24" x14ac:dyDescent="0.3">
      <c r="A7308">
        <v>7306</v>
      </c>
      <c r="B7308" t="s">
        <v>200</v>
      </c>
      <c r="C7308" t="s">
        <v>201</v>
      </c>
      <c r="D7308">
        <v>12.853384</v>
      </c>
      <c r="E7308">
        <v>80.231213999999994</v>
      </c>
      <c r="F7308" s="18">
        <v>45027</v>
      </c>
      <c r="G7308" s="19">
        <v>0.45833333333333298</v>
      </c>
      <c r="H7308">
        <v>11</v>
      </c>
      <c r="I7308" s="13" t="s">
        <v>215</v>
      </c>
      <c r="J7308">
        <v>0</v>
      </c>
      <c r="K7308" s="13" t="s">
        <v>92</v>
      </c>
      <c r="L7308">
        <v>3</v>
      </c>
      <c r="M7308">
        <v>1</v>
      </c>
      <c r="N7308" s="13" t="s">
        <v>94</v>
      </c>
      <c r="O7308" s="13" t="s">
        <v>95</v>
      </c>
      <c r="P7308">
        <v>15</v>
      </c>
      <c r="Q7308" s="13" t="s">
        <v>95</v>
      </c>
      <c r="R7308" s="13" t="s">
        <v>205</v>
      </c>
      <c r="S7308" s="13" t="s">
        <v>193</v>
      </c>
      <c r="T7308">
        <v>2</v>
      </c>
      <c r="U7308">
        <v>1</v>
      </c>
      <c r="V7308">
        <v>0</v>
      </c>
      <c r="W7308" s="13" t="s">
        <v>101</v>
      </c>
      <c r="X7308">
        <v>0.45</v>
      </c>
    </row>
    <row r="7309" spans="1:24" x14ac:dyDescent="0.3">
      <c r="A7309">
        <v>7307</v>
      </c>
      <c r="B7309" t="s">
        <v>190</v>
      </c>
      <c r="C7309" t="s">
        <v>80</v>
      </c>
      <c r="D7309">
        <v>19.029568999999999</v>
      </c>
      <c r="E7309">
        <v>72.800381999999999</v>
      </c>
      <c r="F7309" s="18">
        <v>44608</v>
      </c>
      <c r="G7309" s="19">
        <v>0.58333333333333304</v>
      </c>
      <c r="H7309">
        <v>14</v>
      </c>
      <c r="I7309" s="13" t="s">
        <v>194</v>
      </c>
      <c r="J7309">
        <v>0</v>
      </c>
      <c r="K7309" s="13" t="s">
        <v>92</v>
      </c>
      <c r="L7309">
        <v>3</v>
      </c>
      <c r="M7309">
        <v>0</v>
      </c>
      <c r="N7309" s="13" t="s">
        <v>94</v>
      </c>
      <c r="O7309" s="13" t="s">
        <v>95</v>
      </c>
      <c r="P7309">
        <v>21</v>
      </c>
      <c r="Q7309" s="13" t="s">
        <v>97</v>
      </c>
      <c r="R7309" s="13" t="s">
        <v>98</v>
      </c>
      <c r="S7309" s="13" t="s">
        <v>196</v>
      </c>
      <c r="T7309">
        <v>4</v>
      </c>
      <c r="U7309">
        <v>2</v>
      </c>
      <c r="V7309">
        <v>0</v>
      </c>
      <c r="W7309" s="13" t="s">
        <v>101</v>
      </c>
      <c r="X7309">
        <v>0.65</v>
      </c>
    </row>
    <row r="7310" spans="1:24" x14ac:dyDescent="0.3">
      <c r="A7310">
        <v>7308</v>
      </c>
      <c r="B7310" t="s">
        <v>200</v>
      </c>
      <c r="C7310" t="s">
        <v>201</v>
      </c>
      <c r="D7310">
        <v>13.067306</v>
      </c>
      <c r="E7310">
        <v>80.171060999999995</v>
      </c>
      <c r="F7310" s="18">
        <v>45076</v>
      </c>
      <c r="G7310" s="19">
        <v>0.875</v>
      </c>
      <c r="H7310">
        <v>21</v>
      </c>
      <c r="I7310" s="13" t="s">
        <v>215</v>
      </c>
      <c r="J7310">
        <v>0</v>
      </c>
      <c r="K7310" s="13" t="s">
        <v>191</v>
      </c>
      <c r="L7310">
        <v>2</v>
      </c>
      <c r="M7310">
        <v>1</v>
      </c>
      <c r="N7310" s="13" t="s">
        <v>94</v>
      </c>
      <c r="O7310" s="13" t="s">
        <v>95</v>
      </c>
      <c r="P7310">
        <v>32</v>
      </c>
      <c r="Q7310" s="13" t="s">
        <v>97</v>
      </c>
      <c r="R7310" s="13" t="s">
        <v>213</v>
      </c>
      <c r="S7310" s="13" t="s">
        <v>196</v>
      </c>
      <c r="T7310">
        <v>5</v>
      </c>
      <c r="U7310">
        <v>2</v>
      </c>
      <c r="V7310">
        <v>0</v>
      </c>
      <c r="W7310" s="13" t="s">
        <v>101</v>
      </c>
      <c r="X7310">
        <v>0.65</v>
      </c>
    </row>
    <row r="7311" spans="1:24" x14ac:dyDescent="0.3">
      <c r="A7311">
        <v>7309</v>
      </c>
      <c r="B7311" t="s">
        <v>79</v>
      </c>
      <c r="C7311" t="s">
        <v>80</v>
      </c>
      <c r="D7311">
        <v>18.456247000000001</v>
      </c>
      <c r="E7311">
        <v>73.949513999999994</v>
      </c>
      <c r="F7311" s="18">
        <v>44994</v>
      </c>
      <c r="G7311" s="19">
        <v>0.79166666666666696</v>
      </c>
      <c r="H7311">
        <v>19</v>
      </c>
      <c r="I7311" s="13" t="s">
        <v>202</v>
      </c>
      <c r="J7311">
        <v>0</v>
      </c>
      <c r="K7311" s="13" t="s">
        <v>92</v>
      </c>
      <c r="L7311">
        <v>2</v>
      </c>
      <c r="M7311">
        <v>1</v>
      </c>
      <c r="N7311" s="13" t="s">
        <v>212</v>
      </c>
      <c r="O7311" s="13" t="s">
        <v>95</v>
      </c>
      <c r="P7311">
        <v>30</v>
      </c>
      <c r="Q7311" s="13" t="s">
        <v>97</v>
      </c>
      <c r="R7311" s="13" t="s">
        <v>98</v>
      </c>
      <c r="S7311" s="13" t="s">
        <v>196</v>
      </c>
      <c r="T7311">
        <v>5</v>
      </c>
      <c r="U7311">
        <v>0</v>
      </c>
      <c r="V7311">
        <v>1</v>
      </c>
      <c r="W7311" s="13" t="s">
        <v>101</v>
      </c>
      <c r="X7311">
        <v>0.8</v>
      </c>
    </row>
    <row r="7312" spans="1:24" x14ac:dyDescent="0.3">
      <c r="A7312">
        <v>7310</v>
      </c>
      <c r="B7312" t="s">
        <v>197</v>
      </c>
      <c r="C7312" t="s">
        <v>198</v>
      </c>
      <c r="D7312">
        <v>30.742657000000001</v>
      </c>
      <c r="E7312">
        <v>76.803511</v>
      </c>
      <c r="F7312" s="18">
        <v>45162</v>
      </c>
      <c r="G7312" s="19">
        <v>0.33333333333333298</v>
      </c>
      <c r="H7312">
        <v>8</v>
      </c>
      <c r="I7312" s="13" t="s">
        <v>202</v>
      </c>
      <c r="J7312">
        <v>0</v>
      </c>
      <c r="K7312" s="13" t="s">
        <v>214</v>
      </c>
      <c r="L7312">
        <v>6</v>
      </c>
      <c r="M7312">
        <v>1</v>
      </c>
      <c r="N7312" s="13" t="s">
        <v>212</v>
      </c>
      <c r="O7312" s="13" t="s">
        <v>195</v>
      </c>
      <c r="P7312">
        <v>23</v>
      </c>
      <c r="Q7312" s="13" t="s">
        <v>95</v>
      </c>
      <c r="R7312" s="13" t="s">
        <v>98</v>
      </c>
      <c r="S7312" s="13" t="s">
        <v>196</v>
      </c>
      <c r="T7312">
        <v>3</v>
      </c>
      <c r="U7312">
        <v>2</v>
      </c>
      <c r="V7312">
        <v>1</v>
      </c>
      <c r="W7312" s="13" t="s">
        <v>101</v>
      </c>
      <c r="X7312">
        <v>0.4</v>
      </c>
    </row>
    <row r="7313" spans="1:24" x14ac:dyDescent="0.3">
      <c r="A7313">
        <v>7311</v>
      </c>
      <c r="B7313" t="s">
        <v>79</v>
      </c>
      <c r="C7313" t="s">
        <v>80</v>
      </c>
      <c r="D7313">
        <v>18.698558999999999</v>
      </c>
      <c r="E7313">
        <v>73.759021000000004</v>
      </c>
      <c r="F7313" s="18">
        <v>45256</v>
      </c>
      <c r="G7313" s="19">
        <v>0.66666666666666696</v>
      </c>
      <c r="H7313">
        <v>16</v>
      </c>
      <c r="I7313" s="13" t="s">
        <v>89</v>
      </c>
      <c r="J7313">
        <v>1</v>
      </c>
      <c r="K7313" s="13" t="s">
        <v>191</v>
      </c>
      <c r="L7313">
        <v>4</v>
      </c>
      <c r="M7313">
        <v>0</v>
      </c>
      <c r="N7313" s="13" t="s">
        <v>192</v>
      </c>
      <c r="O7313" s="13" t="s">
        <v>97</v>
      </c>
      <c r="P7313">
        <v>23</v>
      </c>
      <c r="Q7313" s="13" t="s">
        <v>95</v>
      </c>
      <c r="R7313" s="13" t="s">
        <v>213</v>
      </c>
      <c r="S7313" s="13" t="s">
        <v>196</v>
      </c>
      <c r="T7313">
        <v>5</v>
      </c>
      <c r="U7313">
        <v>4</v>
      </c>
      <c r="V7313">
        <v>0</v>
      </c>
      <c r="W7313" s="13" t="s">
        <v>101</v>
      </c>
      <c r="X7313">
        <v>0.1</v>
      </c>
    </row>
    <row r="7314" spans="1:24" x14ac:dyDescent="0.3">
      <c r="A7314">
        <v>7312</v>
      </c>
      <c r="B7314" t="s">
        <v>190</v>
      </c>
      <c r="C7314" t="s">
        <v>80</v>
      </c>
      <c r="D7314">
        <v>18.972377999999999</v>
      </c>
      <c r="E7314">
        <v>72.915471999999994</v>
      </c>
      <c r="F7314" s="18">
        <v>44891</v>
      </c>
      <c r="G7314" s="19">
        <v>0.16666666666666699</v>
      </c>
      <c r="H7314">
        <v>4</v>
      </c>
      <c r="I7314" s="13" t="s">
        <v>219</v>
      </c>
      <c r="J7314">
        <v>1</v>
      </c>
      <c r="K7314" s="13" t="s">
        <v>214</v>
      </c>
      <c r="L7314">
        <v>5</v>
      </c>
      <c r="M7314">
        <v>0</v>
      </c>
      <c r="N7314" s="13" t="s">
        <v>192</v>
      </c>
      <c r="O7314" s="13" t="s">
        <v>97</v>
      </c>
      <c r="P7314">
        <v>25</v>
      </c>
      <c r="Q7314" s="13" t="s">
        <v>95</v>
      </c>
      <c r="R7314" s="13" t="s">
        <v>213</v>
      </c>
      <c r="S7314" s="13" t="s">
        <v>196</v>
      </c>
      <c r="T7314">
        <v>5</v>
      </c>
      <c r="U7314">
        <v>4</v>
      </c>
      <c r="V7314">
        <v>0</v>
      </c>
      <c r="W7314" s="13" t="s">
        <v>101</v>
      </c>
      <c r="X7314">
        <v>0.1</v>
      </c>
    </row>
    <row r="7315" spans="1:24" x14ac:dyDescent="0.3">
      <c r="A7315">
        <v>7313</v>
      </c>
      <c r="B7315" t="s">
        <v>203</v>
      </c>
      <c r="C7315" t="s">
        <v>203</v>
      </c>
      <c r="D7315">
        <v>28.829066000000001</v>
      </c>
      <c r="E7315">
        <v>76.887756999999993</v>
      </c>
      <c r="F7315" s="18">
        <v>45329</v>
      </c>
      <c r="G7315" s="19">
        <v>0</v>
      </c>
      <c r="H7315">
        <v>0</v>
      </c>
      <c r="I7315" s="13" t="s">
        <v>194</v>
      </c>
      <c r="J7315">
        <v>0</v>
      </c>
      <c r="K7315" s="13" t="s">
        <v>214</v>
      </c>
      <c r="L7315">
        <v>3</v>
      </c>
      <c r="M7315">
        <v>0</v>
      </c>
      <c r="N7315" s="13" t="s">
        <v>192</v>
      </c>
      <c r="O7315" s="13" t="s">
        <v>97</v>
      </c>
      <c r="P7315">
        <v>24</v>
      </c>
      <c r="Q7315" s="13" t="s">
        <v>95</v>
      </c>
      <c r="R7315" s="13" t="s">
        <v>213</v>
      </c>
      <c r="S7315" s="13" t="s">
        <v>193</v>
      </c>
      <c r="T7315">
        <v>1</v>
      </c>
      <c r="U7315">
        <v>1</v>
      </c>
      <c r="V7315">
        <v>0</v>
      </c>
      <c r="W7315" s="13" t="s">
        <v>101</v>
      </c>
      <c r="X7315">
        <v>0.1</v>
      </c>
    </row>
    <row r="7316" spans="1:24" x14ac:dyDescent="0.3">
      <c r="A7316">
        <v>7314</v>
      </c>
      <c r="B7316" t="s">
        <v>79</v>
      </c>
      <c r="C7316" t="s">
        <v>80</v>
      </c>
      <c r="D7316">
        <v>18.669927999999999</v>
      </c>
      <c r="E7316">
        <v>73.784246999999993</v>
      </c>
      <c r="F7316" s="18">
        <v>45327</v>
      </c>
      <c r="G7316" s="19">
        <v>0.25</v>
      </c>
      <c r="H7316">
        <v>6</v>
      </c>
      <c r="I7316" s="13" t="s">
        <v>204</v>
      </c>
      <c r="J7316">
        <v>0</v>
      </c>
      <c r="K7316" s="13" t="s">
        <v>214</v>
      </c>
      <c r="L7316">
        <v>4</v>
      </c>
      <c r="M7316">
        <v>0</v>
      </c>
      <c r="N7316" s="13" t="s">
        <v>212</v>
      </c>
      <c r="O7316" s="13" t="s">
        <v>195</v>
      </c>
      <c r="P7316">
        <v>38</v>
      </c>
      <c r="Q7316" s="13" t="s">
        <v>195</v>
      </c>
      <c r="R7316" s="13" t="s">
        <v>199</v>
      </c>
      <c r="S7316" s="13" t="s">
        <v>196</v>
      </c>
      <c r="T7316">
        <v>1</v>
      </c>
      <c r="U7316">
        <v>1</v>
      </c>
      <c r="V7316">
        <v>0</v>
      </c>
      <c r="W7316" s="13" t="s">
        <v>101</v>
      </c>
      <c r="X7316">
        <v>0.25</v>
      </c>
    </row>
    <row r="7317" spans="1:24" x14ac:dyDescent="0.3">
      <c r="A7317">
        <v>7315</v>
      </c>
      <c r="B7317" t="s">
        <v>79</v>
      </c>
      <c r="C7317" t="s">
        <v>80</v>
      </c>
      <c r="D7317">
        <v>18.557030999999998</v>
      </c>
      <c r="E7317">
        <v>73.767027999999996</v>
      </c>
      <c r="F7317" s="18">
        <v>45492</v>
      </c>
      <c r="G7317" s="19">
        <v>0.58333333333333304</v>
      </c>
      <c r="H7317">
        <v>14</v>
      </c>
      <c r="I7317" s="13" t="s">
        <v>211</v>
      </c>
      <c r="J7317">
        <v>0</v>
      </c>
      <c r="K7317" s="13" t="s">
        <v>214</v>
      </c>
      <c r="L7317">
        <v>6</v>
      </c>
      <c r="M7317">
        <v>1</v>
      </c>
      <c r="N7317" s="13" t="s">
        <v>212</v>
      </c>
      <c r="O7317" s="13" t="s">
        <v>195</v>
      </c>
      <c r="P7317">
        <v>37</v>
      </c>
      <c r="Q7317" s="13" t="s">
        <v>95</v>
      </c>
      <c r="R7317" s="13" t="s">
        <v>98</v>
      </c>
      <c r="S7317" s="13" t="s">
        <v>99</v>
      </c>
      <c r="T7317">
        <v>2</v>
      </c>
      <c r="U7317">
        <v>2</v>
      </c>
      <c r="V7317">
        <v>0</v>
      </c>
      <c r="W7317" s="13" t="s">
        <v>101</v>
      </c>
      <c r="X7317">
        <v>0.45</v>
      </c>
    </row>
    <row r="7318" spans="1:24" x14ac:dyDescent="0.3">
      <c r="A7318">
        <v>7316</v>
      </c>
      <c r="B7318" t="s">
        <v>217</v>
      </c>
      <c r="C7318" t="s">
        <v>218</v>
      </c>
      <c r="D7318">
        <v>22.65587</v>
      </c>
      <c r="E7318">
        <v>88.404328000000007</v>
      </c>
      <c r="F7318" s="18">
        <v>45742</v>
      </c>
      <c r="G7318" s="19">
        <v>0.625</v>
      </c>
      <c r="H7318">
        <v>15</v>
      </c>
      <c r="I7318" s="13" t="s">
        <v>194</v>
      </c>
      <c r="J7318">
        <v>0</v>
      </c>
      <c r="K7318" s="13" t="s">
        <v>92</v>
      </c>
      <c r="L7318">
        <v>6</v>
      </c>
      <c r="M7318">
        <v>0</v>
      </c>
      <c r="N7318" s="13" t="s">
        <v>94</v>
      </c>
      <c r="O7318" s="13" t="s">
        <v>95</v>
      </c>
      <c r="P7318">
        <v>26</v>
      </c>
      <c r="Q7318" s="13" t="s">
        <v>95</v>
      </c>
      <c r="R7318" s="13" t="s">
        <v>98</v>
      </c>
      <c r="S7318" s="13" t="s">
        <v>196</v>
      </c>
      <c r="T7318">
        <v>1</v>
      </c>
      <c r="U7318">
        <v>1</v>
      </c>
      <c r="V7318">
        <v>0</v>
      </c>
      <c r="W7318" s="13" t="s">
        <v>101</v>
      </c>
      <c r="X7318">
        <v>0.45</v>
      </c>
    </row>
    <row r="7319" spans="1:24" x14ac:dyDescent="0.3">
      <c r="A7319">
        <v>7317</v>
      </c>
      <c r="B7319" t="s">
        <v>206</v>
      </c>
      <c r="C7319" t="s">
        <v>207</v>
      </c>
      <c r="D7319">
        <v>12.967838</v>
      </c>
      <c r="E7319">
        <v>77.604181999999994</v>
      </c>
      <c r="F7319" s="18">
        <v>45551</v>
      </c>
      <c r="G7319" s="19">
        <v>0.125</v>
      </c>
      <c r="H7319">
        <v>3</v>
      </c>
      <c r="I7319" s="13" t="s">
        <v>204</v>
      </c>
      <c r="J7319">
        <v>0</v>
      </c>
      <c r="K7319" s="13" t="s">
        <v>92</v>
      </c>
      <c r="L7319">
        <v>2</v>
      </c>
      <c r="M7319">
        <v>0</v>
      </c>
      <c r="N7319" s="13" t="s">
        <v>192</v>
      </c>
      <c r="O7319" s="13" t="s">
        <v>97</v>
      </c>
      <c r="P7319">
        <v>20</v>
      </c>
      <c r="Q7319" s="13" t="s">
        <v>195</v>
      </c>
      <c r="R7319" s="13" t="s">
        <v>213</v>
      </c>
      <c r="S7319" s="13" t="s">
        <v>193</v>
      </c>
      <c r="T7319">
        <v>2</v>
      </c>
      <c r="U7319">
        <v>2</v>
      </c>
      <c r="V7319">
        <v>0</v>
      </c>
      <c r="W7319" s="13" t="s">
        <v>101</v>
      </c>
      <c r="X7319">
        <v>0.1</v>
      </c>
    </row>
    <row r="7320" spans="1:24" x14ac:dyDescent="0.3">
      <c r="A7320">
        <v>7318</v>
      </c>
      <c r="B7320" t="s">
        <v>197</v>
      </c>
      <c r="C7320" t="s">
        <v>198</v>
      </c>
      <c r="D7320">
        <v>30.677171999999999</v>
      </c>
      <c r="E7320">
        <v>76.733301999999995</v>
      </c>
      <c r="F7320" s="18">
        <v>44635</v>
      </c>
      <c r="G7320" s="19">
        <v>0.375</v>
      </c>
      <c r="H7320">
        <v>9</v>
      </c>
      <c r="I7320" s="13" t="s">
        <v>215</v>
      </c>
      <c r="J7320">
        <v>0</v>
      </c>
      <c r="K7320" s="13" t="s">
        <v>92</v>
      </c>
      <c r="L7320">
        <v>5</v>
      </c>
      <c r="M7320">
        <v>1</v>
      </c>
      <c r="N7320" s="13" t="s">
        <v>212</v>
      </c>
      <c r="O7320" s="13" t="s">
        <v>95</v>
      </c>
      <c r="P7320">
        <v>31</v>
      </c>
      <c r="Q7320" s="13" t="s">
        <v>97</v>
      </c>
      <c r="R7320" s="13" t="s">
        <v>208</v>
      </c>
      <c r="S7320" s="13" t="s">
        <v>193</v>
      </c>
      <c r="T7320">
        <v>5</v>
      </c>
      <c r="U7320">
        <v>2</v>
      </c>
      <c r="V7320">
        <v>1</v>
      </c>
      <c r="W7320" s="13" t="s">
        <v>101</v>
      </c>
      <c r="X7320">
        <v>0.8</v>
      </c>
    </row>
    <row r="7321" spans="1:24" x14ac:dyDescent="0.3">
      <c r="A7321">
        <v>7319</v>
      </c>
      <c r="B7321" t="s">
        <v>203</v>
      </c>
      <c r="C7321" t="s">
        <v>203</v>
      </c>
      <c r="D7321">
        <v>28.536465</v>
      </c>
      <c r="E7321">
        <v>77.180482999999995</v>
      </c>
      <c r="F7321" s="18">
        <v>45607</v>
      </c>
      <c r="G7321" s="19">
        <v>0.29166666666666702</v>
      </c>
      <c r="H7321">
        <v>7</v>
      </c>
      <c r="I7321" s="13" t="s">
        <v>204</v>
      </c>
      <c r="J7321">
        <v>0</v>
      </c>
      <c r="K7321" s="13" t="s">
        <v>191</v>
      </c>
      <c r="L7321">
        <v>6</v>
      </c>
      <c r="M7321">
        <v>1</v>
      </c>
      <c r="N7321" s="13" t="s">
        <v>212</v>
      </c>
      <c r="O7321" s="13" t="s">
        <v>195</v>
      </c>
      <c r="P7321">
        <v>29</v>
      </c>
      <c r="Q7321" s="13" t="s">
        <v>97</v>
      </c>
      <c r="R7321" s="13" t="s">
        <v>208</v>
      </c>
      <c r="S7321" s="13" t="s">
        <v>196</v>
      </c>
      <c r="T7321">
        <v>2</v>
      </c>
      <c r="U7321">
        <v>2</v>
      </c>
      <c r="V7321">
        <v>0</v>
      </c>
      <c r="W7321" s="13" t="s">
        <v>101</v>
      </c>
      <c r="X7321">
        <v>0.45</v>
      </c>
    </row>
    <row r="7322" spans="1:24" x14ac:dyDescent="0.3">
      <c r="A7322">
        <v>7320</v>
      </c>
      <c r="B7322" t="s">
        <v>190</v>
      </c>
      <c r="C7322" t="s">
        <v>80</v>
      </c>
      <c r="D7322">
        <v>19.108996000000001</v>
      </c>
      <c r="E7322">
        <v>72.733733000000001</v>
      </c>
      <c r="F7322" s="18">
        <v>44577</v>
      </c>
      <c r="G7322" s="19">
        <v>0.95833333333333304</v>
      </c>
      <c r="H7322">
        <v>23</v>
      </c>
      <c r="I7322" s="13" t="s">
        <v>89</v>
      </c>
      <c r="J7322">
        <v>1</v>
      </c>
      <c r="K7322" s="13" t="s">
        <v>191</v>
      </c>
      <c r="L7322">
        <v>5</v>
      </c>
      <c r="M7322">
        <v>1</v>
      </c>
      <c r="N7322" s="13" t="s">
        <v>94</v>
      </c>
      <c r="O7322" s="13" t="s">
        <v>95</v>
      </c>
      <c r="P7322">
        <v>20</v>
      </c>
      <c r="Q7322" s="13" t="s">
        <v>95</v>
      </c>
      <c r="R7322" s="13" t="s">
        <v>205</v>
      </c>
      <c r="S7322" s="13" t="s">
        <v>99</v>
      </c>
      <c r="T7322">
        <v>4</v>
      </c>
      <c r="U7322">
        <v>4</v>
      </c>
      <c r="V7322">
        <v>0</v>
      </c>
      <c r="W7322" s="13" t="s">
        <v>101</v>
      </c>
      <c r="X7322">
        <v>0.65</v>
      </c>
    </row>
    <row r="7323" spans="1:24" x14ac:dyDescent="0.3">
      <c r="A7323">
        <v>7321</v>
      </c>
      <c r="B7323" t="s">
        <v>79</v>
      </c>
      <c r="C7323" t="s">
        <v>80</v>
      </c>
      <c r="D7323">
        <v>18.518011000000001</v>
      </c>
      <c r="E7323">
        <v>73.911175</v>
      </c>
      <c r="F7323" s="18">
        <v>45146</v>
      </c>
      <c r="G7323" s="19">
        <v>0.70833333333333304</v>
      </c>
      <c r="H7323">
        <v>17</v>
      </c>
      <c r="I7323" s="13" t="s">
        <v>215</v>
      </c>
      <c r="J7323">
        <v>0</v>
      </c>
      <c r="K7323" s="13" t="s">
        <v>214</v>
      </c>
      <c r="L7323">
        <v>1</v>
      </c>
      <c r="M7323">
        <v>0</v>
      </c>
      <c r="N7323" s="13" t="s">
        <v>192</v>
      </c>
      <c r="O7323" s="13" t="s">
        <v>97</v>
      </c>
      <c r="P7323">
        <v>18</v>
      </c>
      <c r="Q7323" s="13" t="s">
        <v>97</v>
      </c>
      <c r="R7323" s="13" t="s">
        <v>98</v>
      </c>
      <c r="S7323" s="13" t="s">
        <v>196</v>
      </c>
      <c r="T7323">
        <v>3</v>
      </c>
      <c r="U7323">
        <v>2</v>
      </c>
      <c r="V7323">
        <v>1</v>
      </c>
      <c r="W7323" s="13" t="s">
        <v>101</v>
      </c>
      <c r="X7323">
        <v>0.45</v>
      </c>
    </row>
    <row r="7324" spans="1:24" x14ac:dyDescent="0.3">
      <c r="A7324">
        <v>7322</v>
      </c>
      <c r="B7324" t="s">
        <v>200</v>
      </c>
      <c r="C7324" t="s">
        <v>201</v>
      </c>
      <c r="D7324">
        <v>13.073029999999999</v>
      </c>
      <c r="E7324">
        <v>80.266979000000006</v>
      </c>
      <c r="F7324" s="18">
        <v>45150</v>
      </c>
      <c r="G7324" s="19">
        <v>8.3333333333333301E-2</v>
      </c>
      <c r="H7324">
        <v>2</v>
      </c>
      <c r="I7324" s="13" t="s">
        <v>219</v>
      </c>
      <c r="J7324">
        <v>1</v>
      </c>
      <c r="K7324" s="13" t="s">
        <v>214</v>
      </c>
      <c r="L7324">
        <v>4</v>
      </c>
      <c r="M7324">
        <v>0</v>
      </c>
      <c r="N7324" s="13" t="s">
        <v>192</v>
      </c>
      <c r="O7324" s="13" t="s">
        <v>97</v>
      </c>
      <c r="P7324">
        <v>40</v>
      </c>
      <c r="Q7324" s="13" t="s">
        <v>95</v>
      </c>
      <c r="R7324" s="13" t="s">
        <v>208</v>
      </c>
      <c r="S7324" s="13" t="s">
        <v>193</v>
      </c>
      <c r="T7324">
        <v>4</v>
      </c>
      <c r="U7324">
        <v>1</v>
      </c>
      <c r="V7324">
        <v>0</v>
      </c>
      <c r="W7324" s="13" t="s">
        <v>101</v>
      </c>
      <c r="X7324">
        <v>0.1</v>
      </c>
    </row>
    <row r="7325" spans="1:24" x14ac:dyDescent="0.3">
      <c r="A7325">
        <v>7323</v>
      </c>
      <c r="B7325" t="s">
        <v>190</v>
      </c>
      <c r="C7325" t="s">
        <v>80</v>
      </c>
      <c r="D7325">
        <v>19.227969999999999</v>
      </c>
      <c r="E7325">
        <v>72.713724999999997</v>
      </c>
      <c r="F7325" s="18">
        <v>44608</v>
      </c>
      <c r="G7325" s="19">
        <v>0.45833333333333298</v>
      </c>
      <c r="H7325">
        <v>11</v>
      </c>
      <c r="I7325" s="13" t="s">
        <v>194</v>
      </c>
      <c r="J7325">
        <v>0</v>
      </c>
      <c r="K7325" s="13" t="s">
        <v>191</v>
      </c>
      <c r="L7325">
        <v>5</v>
      </c>
      <c r="M7325">
        <v>0</v>
      </c>
      <c r="N7325" s="13" t="s">
        <v>212</v>
      </c>
      <c r="O7325" s="13" t="s">
        <v>195</v>
      </c>
      <c r="P7325">
        <v>37</v>
      </c>
      <c r="Q7325" s="13" t="s">
        <v>195</v>
      </c>
      <c r="R7325" s="13" t="s">
        <v>213</v>
      </c>
      <c r="S7325" s="13" t="s">
        <v>193</v>
      </c>
      <c r="T7325">
        <v>1</v>
      </c>
      <c r="U7325">
        <v>0</v>
      </c>
      <c r="V7325">
        <v>0</v>
      </c>
      <c r="W7325" s="13" t="s">
        <v>101</v>
      </c>
      <c r="X7325">
        <v>0.25</v>
      </c>
    </row>
    <row r="7326" spans="1:24" x14ac:dyDescent="0.3">
      <c r="A7326">
        <v>7324</v>
      </c>
      <c r="B7326" t="s">
        <v>209</v>
      </c>
      <c r="C7326" t="s">
        <v>210</v>
      </c>
      <c r="D7326">
        <v>17.549911000000002</v>
      </c>
      <c r="E7326">
        <v>78.364932999999994</v>
      </c>
      <c r="F7326" s="18">
        <v>44578</v>
      </c>
      <c r="G7326" s="19">
        <v>0.29166666666666702</v>
      </c>
      <c r="H7326">
        <v>7</v>
      </c>
      <c r="I7326" s="13" t="s">
        <v>204</v>
      </c>
      <c r="J7326">
        <v>0</v>
      </c>
      <c r="K7326" s="13" t="s">
        <v>92</v>
      </c>
      <c r="L7326">
        <v>3</v>
      </c>
      <c r="M7326">
        <v>0</v>
      </c>
      <c r="N7326" s="13" t="s">
        <v>212</v>
      </c>
      <c r="O7326" s="13" t="s">
        <v>95</v>
      </c>
      <c r="P7326">
        <v>32</v>
      </c>
      <c r="Q7326" s="13" t="s">
        <v>195</v>
      </c>
      <c r="R7326" s="13" t="s">
        <v>208</v>
      </c>
      <c r="S7326" s="13" t="s">
        <v>196</v>
      </c>
      <c r="T7326">
        <v>2</v>
      </c>
      <c r="U7326">
        <v>2</v>
      </c>
      <c r="V7326">
        <v>0</v>
      </c>
      <c r="W7326" s="13" t="s">
        <v>101</v>
      </c>
      <c r="X7326">
        <v>0.45</v>
      </c>
    </row>
    <row r="7327" spans="1:24" x14ac:dyDescent="0.3">
      <c r="A7327">
        <v>7325</v>
      </c>
      <c r="B7327" t="s">
        <v>217</v>
      </c>
      <c r="C7327" t="s">
        <v>218</v>
      </c>
      <c r="D7327">
        <v>22.554659000000001</v>
      </c>
      <c r="E7327">
        <v>88.204688000000004</v>
      </c>
      <c r="F7327" s="18">
        <v>45459</v>
      </c>
      <c r="G7327" s="19">
        <v>4.1666666666666699E-2</v>
      </c>
      <c r="H7327">
        <v>1</v>
      </c>
      <c r="I7327" s="13" t="s">
        <v>89</v>
      </c>
      <c r="J7327">
        <v>1</v>
      </c>
      <c r="K7327" s="13" t="s">
        <v>191</v>
      </c>
      <c r="L7327">
        <v>3</v>
      </c>
      <c r="M7327">
        <v>1</v>
      </c>
      <c r="N7327" s="13" t="s">
        <v>94</v>
      </c>
      <c r="O7327" s="13" t="s">
        <v>95</v>
      </c>
      <c r="P7327">
        <v>21</v>
      </c>
      <c r="Q7327" s="13" t="s">
        <v>95</v>
      </c>
      <c r="R7327" s="13" t="s">
        <v>98</v>
      </c>
      <c r="S7327" s="13" t="s">
        <v>196</v>
      </c>
      <c r="T7327">
        <v>2</v>
      </c>
      <c r="U7327">
        <v>1</v>
      </c>
      <c r="V7327">
        <v>0</v>
      </c>
      <c r="W7327" s="13" t="s">
        <v>101</v>
      </c>
      <c r="X7327">
        <v>0.45</v>
      </c>
    </row>
    <row r="7328" spans="1:24" x14ac:dyDescent="0.3">
      <c r="A7328">
        <v>7326</v>
      </c>
      <c r="B7328" t="s">
        <v>209</v>
      </c>
      <c r="C7328" t="s">
        <v>210</v>
      </c>
      <c r="D7328">
        <v>17.590681</v>
      </c>
      <c r="E7328">
        <v>78.467699999999994</v>
      </c>
      <c r="F7328" s="18">
        <v>45357</v>
      </c>
      <c r="G7328" s="19">
        <v>8.3333333333333301E-2</v>
      </c>
      <c r="H7328">
        <v>2</v>
      </c>
      <c r="I7328" s="13" t="s">
        <v>194</v>
      </c>
      <c r="J7328">
        <v>0</v>
      </c>
      <c r="K7328" s="13" t="s">
        <v>92</v>
      </c>
      <c r="L7328">
        <v>5</v>
      </c>
      <c r="M7328">
        <v>1</v>
      </c>
      <c r="N7328" s="13" t="s">
        <v>192</v>
      </c>
      <c r="O7328" s="13" t="s">
        <v>97</v>
      </c>
      <c r="P7328">
        <v>40</v>
      </c>
      <c r="Q7328" s="13" t="s">
        <v>95</v>
      </c>
      <c r="R7328" s="13" t="s">
        <v>199</v>
      </c>
      <c r="S7328" s="13" t="s">
        <v>196</v>
      </c>
      <c r="T7328">
        <v>1</v>
      </c>
      <c r="U7328">
        <v>0</v>
      </c>
      <c r="V7328">
        <v>0</v>
      </c>
      <c r="W7328" s="13" t="s">
        <v>101</v>
      </c>
      <c r="X7328">
        <v>0.1</v>
      </c>
    </row>
    <row r="7329" spans="1:24" x14ac:dyDescent="0.3">
      <c r="A7329">
        <v>7327</v>
      </c>
      <c r="B7329" t="s">
        <v>197</v>
      </c>
      <c r="C7329" t="s">
        <v>198</v>
      </c>
      <c r="D7329">
        <v>30.794366</v>
      </c>
      <c r="E7329">
        <v>76.817458999999999</v>
      </c>
      <c r="F7329" s="18">
        <v>45144</v>
      </c>
      <c r="G7329" s="19">
        <v>0.83333333333333304</v>
      </c>
      <c r="H7329">
        <v>20</v>
      </c>
      <c r="I7329" s="13" t="s">
        <v>89</v>
      </c>
      <c r="J7329">
        <v>1</v>
      </c>
      <c r="K7329" s="13" t="s">
        <v>92</v>
      </c>
      <c r="L7329">
        <v>2</v>
      </c>
      <c r="M7329">
        <v>1</v>
      </c>
      <c r="N7329" s="13" t="s">
        <v>94</v>
      </c>
      <c r="O7329" s="13" t="s">
        <v>95</v>
      </c>
      <c r="P7329">
        <v>36</v>
      </c>
      <c r="Q7329" s="13" t="s">
        <v>97</v>
      </c>
      <c r="R7329" s="13" t="s">
        <v>205</v>
      </c>
      <c r="S7329" s="13" t="s">
        <v>99</v>
      </c>
      <c r="T7329">
        <v>3</v>
      </c>
      <c r="U7329">
        <v>3</v>
      </c>
      <c r="V7329">
        <v>0</v>
      </c>
      <c r="W7329" s="13" t="s">
        <v>101</v>
      </c>
      <c r="X7329">
        <v>0.85</v>
      </c>
    </row>
    <row r="7330" spans="1:24" x14ac:dyDescent="0.3">
      <c r="A7330">
        <v>7328</v>
      </c>
      <c r="B7330" t="s">
        <v>190</v>
      </c>
      <c r="C7330" t="s">
        <v>80</v>
      </c>
      <c r="D7330">
        <v>19.152358</v>
      </c>
      <c r="E7330">
        <v>72.849177999999995</v>
      </c>
      <c r="F7330" s="18">
        <v>44746</v>
      </c>
      <c r="G7330" s="19">
        <v>0.875</v>
      </c>
      <c r="H7330">
        <v>21</v>
      </c>
      <c r="I7330" s="13" t="s">
        <v>204</v>
      </c>
      <c r="J7330">
        <v>0</v>
      </c>
      <c r="K7330" s="13" t="s">
        <v>214</v>
      </c>
      <c r="L7330">
        <v>3</v>
      </c>
      <c r="M7330">
        <v>0</v>
      </c>
      <c r="N7330" s="13" t="s">
        <v>212</v>
      </c>
      <c r="O7330" s="13" t="s">
        <v>95</v>
      </c>
      <c r="P7330">
        <v>23</v>
      </c>
      <c r="Q7330" s="13" t="s">
        <v>95</v>
      </c>
      <c r="R7330" s="13" t="s">
        <v>205</v>
      </c>
      <c r="S7330" s="13" t="s">
        <v>99</v>
      </c>
      <c r="T7330">
        <v>4</v>
      </c>
      <c r="U7330">
        <v>4</v>
      </c>
      <c r="V7330">
        <v>0</v>
      </c>
      <c r="W7330" s="13" t="s">
        <v>101</v>
      </c>
      <c r="X7330">
        <v>0.65</v>
      </c>
    </row>
    <row r="7331" spans="1:24" x14ac:dyDescent="0.3">
      <c r="A7331">
        <v>7329</v>
      </c>
      <c r="B7331" t="s">
        <v>190</v>
      </c>
      <c r="C7331" t="s">
        <v>80</v>
      </c>
      <c r="D7331">
        <v>18.823920999999999</v>
      </c>
      <c r="E7331">
        <v>72.849530999999999</v>
      </c>
      <c r="F7331" s="18">
        <v>45186</v>
      </c>
      <c r="G7331" s="19">
        <v>0.125</v>
      </c>
      <c r="H7331">
        <v>3</v>
      </c>
      <c r="I7331" s="13" t="s">
        <v>89</v>
      </c>
      <c r="J7331">
        <v>1</v>
      </c>
      <c r="K7331" s="13" t="s">
        <v>191</v>
      </c>
      <c r="L7331">
        <v>3</v>
      </c>
      <c r="M7331">
        <v>1</v>
      </c>
      <c r="N7331" s="13" t="s">
        <v>192</v>
      </c>
      <c r="O7331" s="13" t="s">
        <v>97</v>
      </c>
      <c r="P7331">
        <v>40</v>
      </c>
      <c r="Q7331" s="13" t="s">
        <v>195</v>
      </c>
      <c r="R7331" s="13" t="s">
        <v>199</v>
      </c>
      <c r="S7331" s="13" t="s">
        <v>196</v>
      </c>
      <c r="T7331">
        <v>2</v>
      </c>
      <c r="U7331">
        <v>2</v>
      </c>
      <c r="V7331">
        <v>0</v>
      </c>
      <c r="W7331" s="13" t="s">
        <v>101</v>
      </c>
      <c r="X7331">
        <v>0.1</v>
      </c>
    </row>
    <row r="7332" spans="1:24" x14ac:dyDescent="0.3">
      <c r="A7332">
        <v>7330</v>
      </c>
      <c r="B7332" t="s">
        <v>209</v>
      </c>
      <c r="C7332" t="s">
        <v>210</v>
      </c>
      <c r="D7332">
        <v>17.446484999999999</v>
      </c>
      <c r="E7332">
        <v>78.347049999999996</v>
      </c>
      <c r="F7332" s="18">
        <v>45278</v>
      </c>
      <c r="G7332" s="19">
        <v>0.41666666666666702</v>
      </c>
      <c r="H7332">
        <v>10</v>
      </c>
      <c r="I7332" s="13" t="s">
        <v>204</v>
      </c>
      <c r="J7332">
        <v>0</v>
      </c>
      <c r="K7332" s="13" t="s">
        <v>191</v>
      </c>
      <c r="L7332">
        <v>2</v>
      </c>
      <c r="M7332">
        <v>0</v>
      </c>
      <c r="N7332" s="13" t="s">
        <v>94</v>
      </c>
      <c r="O7332" s="13" t="s">
        <v>95</v>
      </c>
      <c r="P7332">
        <v>20</v>
      </c>
      <c r="Q7332" s="13" t="s">
        <v>97</v>
      </c>
      <c r="R7332" s="13" t="s">
        <v>98</v>
      </c>
      <c r="S7332" s="13" t="s">
        <v>99</v>
      </c>
      <c r="T7332">
        <v>2</v>
      </c>
      <c r="U7332">
        <v>2</v>
      </c>
      <c r="V7332">
        <v>1</v>
      </c>
      <c r="W7332" s="13" t="s">
        <v>101</v>
      </c>
      <c r="X7332">
        <v>1</v>
      </c>
    </row>
    <row r="7333" spans="1:24" x14ac:dyDescent="0.3">
      <c r="A7333">
        <v>7331</v>
      </c>
      <c r="B7333" t="s">
        <v>206</v>
      </c>
      <c r="C7333" t="s">
        <v>207</v>
      </c>
      <c r="D7333">
        <v>12.993819999999999</v>
      </c>
      <c r="E7333">
        <v>77.408422999999999</v>
      </c>
      <c r="F7333" s="18">
        <v>45621</v>
      </c>
      <c r="G7333" s="19">
        <v>0.45833333333333298</v>
      </c>
      <c r="H7333">
        <v>11</v>
      </c>
      <c r="I7333" s="13" t="s">
        <v>204</v>
      </c>
      <c r="J7333">
        <v>0</v>
      </c>
      <c r="K7333" s="13" t="s">
        <v>214</v>
      </c>
      <c r="L7333">
        <v>3</v>
      </c>
      <c r="M7333">
        <v>0</v>
      </c>
      <c r="N7333" s="13" t="s">
        <v>94</v>
      </c>
      <c r="O7333" s="13" t="s">
        <v>95</v>
      </c>
      <c r="P7333">
        <v>28</v>
      </c>
      <c r="Q7333" s="13" t="s">
        <v>195</v>
      </c>
      <c r="R7333" s="13" t="s">
        <v>199</v>
      </c>
      <c r="S7333" s="13" t="s">
        <v>196</v>
      </c>
      <c r="T7333">
        <v>2</v>
      </c>
      <c r="U7333">
        <v>2</v>
      </c>
      <c r="V7333">
        <v>0</v>
      </c>
      <c r="W7333" s="13" t="s">
        <v>101</v>
      </c>
      <c r="X7333">
        <v>0.45</v>
      </c>
    </row>
    <row r="7334" spans="1:24" x14ac:dyDescent="0.3">
      <c r="A7334">
        <v>7332</v>
      </c>
      <c r="B7334" t="s">
        <v>206</v>
      </c>
      <c r="C7334" t="s">
        <v>207</v>
      </c>
      <c r="D7334">
        <v>12.8912</v>
      </c>
      <c r="E7334">
        <v>77.606369999999998</v>
      </c>
      <c r="F7334" s="18">
        <v>45376</v>
      </c>
      <c r="G7334" s="19">
        <v>0.875</v>
      </c>
      <c r="H7334">
        <v>21</v>
      </c>
      <c r="I7334" s="13" t="s">
        <v>204</v>
      </c>
      <c r="J7334">
        <v>0</v>
      </c>
      <c r="K7334" s="13" t="s">
        <v>92</v>
      </c>
      <c r="L7334">
        <v>5</v>
      </c>
      <c r="M7334">
        <v>0</v>
      </c>
      <c r="N7334" s="13" t="s">
        <v>94</v>
      </c>
      <c r="O7334" s="13" t="s">
        <v>95</v>
      </c>
      <c r="P7334">
        <v>40</v>
      </c>
      <c r="Q7334" s="13" t="s">
        <v>95</v>
      </c>
      <c r="R7334" s="13" t="s">
        <v>205</v>
      </c>
      <c r="S7334" s="13" t="s">
        <v>196</v>
      </c>
      <c r="T7334">
        <v>5</v>
      </c>
      <c r="U7334">
        <v>1</v>
      </c>
      <c r="V7334">
        <v>0</v>
      </c>
      <c r="W7334" s="13" t="s">
        <v>216</v>
      </c>
      <c r="X7334">
        <v>0.55000000000000004</v>
      </c>
    </row>
    <row r="7335" spans="1:24" x14ac:dyDescent="0.3">
      <c r="A7335">
        <v>7333</v>
      </c>
      <c r="B7335" t="s">
        <v>200</v>
      </c>
      <c r="C7335" t="s">
        <v>201</v>
      </c>
      <c r="D7335">
        <v>12.905419</v>
      </c>
      <c r="E7335">
        <v>80.203586000000001</v>
      </c>
      <c r="F7335" s="18">
        <v>45707</v>
      </c>
      <c r="G7335" s="19">
        <v>0.54166666666666696</v>
      </c>
      <c r="H7335">
        <v>13</v>
      </c>
      <c r="I7335" s="13" t="s">
        <v>194</v>
      </c>
      <c r="J7335">
        <v>0</v>
      </c>
      <c r="K7335" s="13" t="s">
        <v>191</v>
      </c>
      <c r="L7335">
        <v>6</v>
      </c>
      <c r="M7335">
        <v>0</v>
      </c>
      <c r="N7335" s="13" t="s">
        <v>192</v>
      </c>
      <c r="O7335" s="13" t="s">
        <v>97</v>
      </c>
      <c r="P7335">
        <v>39</v>
      </c>
      <c r="Q7335" s="13" t="s">
        <v>97</v>
      </c>
      <c r="R7335" s="13" t="s">
        <v>208</v>
      </c>
      <c r="S7335" s="13" t="s">
        <v>99</v>
      </c>
      <c r="T7335">
        <v>4</v>
      </c>
      <c r="U7335">
        <v>4</v>
      </c>
      <c r="V7335">
        <v>0</v>
      </c>
      <c r="W7335" s="13" t="s">
        <v>101</v>
      </c>
      <c r="X7335">
        <v>0.5</v>
      </c>
    </row>
    <row r="7336" spans="1:24" x14ac:dyDescent="0.3">
      <c r="A7336">
        <v>7334</v>
      </c>
      <c r="B7336" t="s">
        <v>217</v>
      </c>
      <c r="C7336" t="s">
        <v>218</v>
      </c>
      <c r="D7336">
        <v>22.695972000000001</v>
      </c>
      <c r="E7336">
        <v>88.432668000000007</v>
      </c>
      <c r="F7336" s="18">
        <v>45117</v>
      </c>
      <c r="G7336" s="19">
        <v>0.70833333333333304</v>
      </c>
      <c r="H7336">
        <v>17</v>
      </c>
      <c r="I7336" s="13" t="s">
        <v>204</v>
      </c>
      <c r="J7336">
        <v>0</v>
      </c>
      <c r="K7336" s="13" t="s">
        <v>214</v>
      </c>
      <c r="L7336">
        <v>1</v>
      </c>
      <c r="M7336">
        <v>0</v>
      </c>
      <c r="N7336" s="13" t="s">
        <v>94</v>
      </c>
      <c r="O7336" s="13" t="s">
        <v>95</v>
      </c>
      <c r="P7336">
        <v>15</v>
      </c>
      <c r="Q7336" s="13" t="s">
        <v>95</v>
      </c>
      <c r="R7336" s="13" t="s">
        <v>213</v>
      </c>
      <c r="S7336" s="13" t="s">
        <v>196</v>
      </c>
      <c r="T7336">
        <v>1</v>
      </c>
      <c r="U7336">
        <v>1</v>
      </c>
      <c r="V7336">
        <v>1</v>
      </c>
      <c r="W7336" s="13" t="s">
        <v>101</v>
      </c>
      <c r="X7336">
        <v>0.6</v>
      </c>
    </row>
    <row r="7337" spans="1:24" x14ac:dyDescent="0.3">
      <c r="A7337">
        <v>7335</v>
      </c>
      <c r="B7337" t="s">
        <v>197</v>
      </c>
      <c r="C7337" t="s">
        <v>198</v>
      </c>
      <c r="D7337">
        <v>30.691071000000001</v>
      </c>
      <c r="E7337">
        <v>76.840648000000002</v>
      </c>
      <c r="F7337" s="18">
        <v>45718</v>
      </c>
      <c r="G7337" s="19">
        <v>0.83333333333333304</v>
      </c>
      <c r="H7337">
        <v>20</v>
      </c>
      <c r="I7337" s="13" t="s">
        <v>89</v>
      </c>
      <c r="J7337">
        <v>1</v>
      </c>
      <c r="K7337" s="13" t="s">
        <v>92</v>
      </c>
      <c r="L7337">
        <v>5</v>
      </c>
      <c r="M7337">
        <v>1</v>
      </c>
      <c r="N7337" s="13" t="s">
        <v>212</v>
      </c>
      <c r="O7337" s="13" t="s">
        <v>195</v>
      </c>
      <c r="P7337">
        <v>37</v>
      </c>
      <c r="Q7337" s="13" t="s">
        <v>195</v>
      </c>
      <c r="R7337" s="13" t="s">
        <v>213</v>
      </c>
      <c r="S7337" s="13" t="s">
        <v>196</v>
      </c>
      <c r="T7337">
        <v>3</v>
      </c>
      <c r="U7337">
        <v>2</v>
      </c>
      <c r="V7337">
        <v>0</v>
      </c>
      <c r="W7337" s="13" t="s">
        <v>101</v>
      </c>
      <c r="X7337">
        <v>0.25</v>
      </c>
    </row>
    <row r="7338" spans="1:24" x14ac:dyDescent="0.3">
      <c r="A7338">
        <v>7336</v>
      </c>
      <c r="B7338" t="s">
        <v>217</v>
      </c>
      <c r="C7338" t="s">
        <v>218</v>
      </c>
      <c r="D7338">
        <v>22.521108000000002</v>
      </c>
      <c r="E7338">
        <v>88.445104999999998</v>
      </c>
      <c r="F7338" s="18">
        <v>45285</v>
      </c>
      <c r="G7338" s="19">
        <v>0.58333333333333304</v>
      </c>
      <c r="H7338">
        <v>14</v>
      </c>
      <c r="I7338" s="13" t="s">
        <v>204</v>
      </c>
      <c r="J7338">
        <v>0</v>
      </c>
      <c r="K7338" s="13" t="s">
        <v>191</v>
      </c>
      <c r="L7338">
        <v>4</v>
      </c>
      <c r="M7338">
        <v>1</v>
      </c>
      <c r="N7338" s="13" t="s">
        <v>192</v>
      </c>
      <c r="O7338" s="13" t="s">
        <v>97</v>
      </c>
      <c r="P7338">
        <v>24</v>
      </c>
      <c r="Q7338" s="13" t="s">
        <v>195</v>
      </c>
      <c r="R7338" s="13" t="s">
        <v>98</v>
      </c>
      <c r="S7338" s="13" t="s">
        <v>193</v>
      </c>
      <c r="T7338">
        <v>4</v>
      </c>
      <c r="U7338">
        <v>4</v>
      </c>
      <c r="V7338">
        <v>0</v>
      </c>
      <c r="W7338" s="13" t="s">
        <v>101</v>
      </c>
      <c r="X7338">
        <v>0.1</v>
      </c>
    </row>
    <row r="7339" spans="1:24" x14ac:dyDescent="0.3">
      <c r="A7339">
        <v>7337</v>
      </c>
      <c r="B7339" t="s">
        <v>206</v>
      </c>
      <c r="C7339" t="s">
        <v>207</v>
      </c>
      <c r="D7339">
        <v>12.832722</v>
      </c>
      <c r="E7339">
        <v>77.687372999999994</v>
      </c>
      <c r="F7339" s="18">
        <v>44986</v>
      </c>
      <c r="G7339" s="19">
        <v>0.95833333333333304</v>
      </c>
      <c r="H7339">
        <v>23</v>
      </c>
      <c r="I7339" s="13" t="s">
        <v>194</v>
      </c>
      <c r="J7339">
        <v>0</v>
      </c>
      <c r="K7339" s="13" t="s">
        <v>92</v>
      </c>
      <c r="L7339">
        <v>5</v>
      </c>
      <c r="M7339">
        <v>0</v>
      </c>
      <c r="N7339" s="13" t="s">
        <v>94</v>
      </c>
      <c r="O7339" s="13" t="s">
        <v>95</v>
      </c>
      <c r="P7339">
        <v>33</v>
      </c>
      <c r="Q7339" s="13" t="s">
        <v>97</v>
      </c>
      <c r="R7339" s="13" t="s">
        <v>98</v>
      </c>
      <c r="S7339" s="13" t="s">
        <v>193</v>
      </c>
      <c r="T7339">
        <v>5</v>
      </c>
      <c r="U7339">
        <v>1</v>
      </c>
      <c r="V7339">
        <v>0</v>
      </c>
      <c r="W7339" s="13" t="s">
        <v>101</v>
      </c>
      <c r="X7339">
        <v>0.65</v>
      </c>
    </row>
    <row r="7340" spans="1:24" x14ac:dyDescent="0.3">
      <c r="A7340">
        <v>7338</v>
      </c>
      <c r="B7340" t="s">
        <v>217</v>
      </c>
      <c r="C7340" t="s">
        <v>218</v>
      </c>
      <c r="D7340">
        <v>22.468976000000001</v>
      </c>
      <c r="E7340">
        <v>88.241339999999994</v>
      </c>
      <c r="F7340" s="18">
        <v>45562</v>
      </c>
      <c r="G7340" s="19">
        <v>8.3333333333333301E-2</v>
      </c>
      <c r="H7340">
        <v>2</v>
      </c>
      <c r="I7340" s="13" t="s">
        <v>211</v>
      </c>
      <c r="J7340">
        <v>0</v>
      </c>
      <c r="K7340" s="13" t="s">
        <v>92</v>
      </c>
      <c r="L7340">
        <v>4</v>
      </c>
      <c r="M7340">
        <v>0</v>
      </c>
      <c r="N7340" s="13" t="s">
        <v>94</v>
      </c>
      <c r="O7340" s="13" t="s">
        <v>95</v>
      </c>
      <c r="P7340">
        <v>23</v>
      </c>
      <c r="Q7340" s="13" t="s">
        <v>95</v>
      </c>
      <c r="R7340" s="13" t="s">
        <v>205</v>
      </c>
      <c r="S7340" s="13" t="s">
        <v>193</v>
      </c>
      <c r="T7340">
        <v>5</v>
      </c>
      <c r="U7340">
        <v>3</v>
      </c>
      <c r="V7340">
        <v>0</v>
      </c>
      <c r="W7340" s="13" t="s">
        <v>101</v>
      </c>
      <c r="X7340">
        <v>0.45</v>
      </c>
    </row>
    <row r="7341" spans="1:24" x14ac:dyDescent="0.3">
      <c r="A7341">
        <v>7339</v>
      </c>
      <c r="B7341" t="s">
        <v>203</v>
      </c>
      <c r="C7341" t="s">
        <v>203</v>
      </c>
      <c r="D7341">
        <v>28.539258</v>
      </c>
      <c r="E7341">
        <v>76.971962000000005</v>
      </c>
      <c r="F7341" s="18">
        <v>45587</v>
      </c>
      <c r="G7341" s="19">
        <v>0.16666666666666699</v>
      </c>
      <c r="H7341">
        <v>4</v>
      </c>
      <c r="I7341" s="13" t="s">
        <v>215</v>
      </c>
      <c r="J7341">
        <v>0</v>
      </c>
      <c r="K7341" s="13" t="s">
        <v>214</v>
      </c>
      <c r="L7341">
        <v>4</v>
      </c>
      <c r="M7341">
        <v>1</v>
      </c>
      <c r="N7341" s="13" t="s">
        <v>192</v>
      </c>
      <c r="O7341" s="13" t="s">
        <v>97</v>
      </c>
      <c r="P7341">
        <v>39</v>
      </c>
      <c r="Q7341" s="13" t="s">
        <v>95</v>
      </c>
      <c r="R7341" s="13" t="s">
        <v>213</v>
      </c>
      <c r="S7341" s="13" t="s">
        <v>99</v>
      </c>
      <c r="T7341">
        <v>1</v>
      </c>
      <c r="U7341">
        <v>1</v>
      </c>
      <c r="V7341">
        <v>0</v>
      </c>
      <c r="W7341" s="13" t="s">
        <v>101</v>
      </c>
      <c r="X7341">
        <v>0.3</v>
      </c>
    </row>
    <row r="7342" spans="1:24" x14ac:dyDescent="0.3">
      <c r="A7342">
        <v>7340</v>
      </c>
      <c r="B7342" t="s">
        <v>200</v>
      </c>
      <c r="C7342" t="s">
        <v>201</v>
      </c>
      <c r="D7342">
        <v>13.035762999999999</v>
      </c>
      <c r="E7342">
        <v>80.184323000000006</v>
      </c>
      <c r="F7342" s="18">
        <v>44792</v>
      </c>
      <c r="G7342" s="19">
        <v>0.70833333333333304</v>
      </c>
      <c r="H7342">
        <v>17</v>
      </c>
      <c r="I7342" s="13" t="s">
        <v>211</v>
      </c>
      <c r="J7342">
        <v>0</v>
      </c>
      <c r="K7342" s="13" t="s">
        <v>214</v>
      </c>
      <c r="L7342">
        <v>1</v>
      </c>
      <c r="M7342">
        <v>1</v>
      </c>
      <c r="N7342" s="13" t="s">
        <v>212</v>
      </c>
      <c r="O7342" s="13" t="s">
        <v>195</v>
      </c>
      <c r="P7342">
        <v>31</v>
      </c>
      <c r="Q7342" s="13" t="s">
        <v>97</v>
      </c>
      <c r="R7342" s="13" t="s">
        <v>208</v>
      </c>
      <c r="S7342" s="13" t="s">
        <v>196</v>
      </c>
      <c r="T7342">
        <v>1</v>
      </c>
      <c r="U7342">
        <v>0</v>
      </c>
      <c r="V7342">
        <v>1</v>
      </c>
      <c r="W7342" s="13" t="s">
        <v>101</v>
      </c>
      <c r="X7342">
        <v>0.6</v>
      </c>
    </row>
    <row r="7343" spans="1:24" x14ac:dyDescent="0.3">
      <c r="A7343">
        <v>7341</v>
      </c>
      <c r="B7343" t="s">
        <v>197</v>
      </c>
      <c r="C7343" t="s">
        <v>198</v>
      </c>
      <c r="D7343">
        <v>30.756816000000001</v>
      </c>
      <c r="E7343">
        <v>76.886733000000007</v>
      </c>
      <c r="F7343" s="18">
        <v>45321</v>
      </c>
      <c r="G7343" s="19">
        <v>0.70833333333333304</v>
      </c>
      <c r="H7343">
        <v>17</v>
      </c>
      <c r="I7343" s="13" t="s">
        <v>215</v>
      </c>
      <c r="J7343">
        <v>0</v>
      </c>
      <c r="K7343" s="13" t="s">
        <v>92</v>
      </c>
      <c r="L7343">
        <v>6</v>
      </c>
      <c r="M7343">
        <v>1</v>
      </c>
      <c r="N7343" s="13" t="s">
        <v>94</v>
      </c>
      <c r="O7343" s="13" t="s">
        <v>95</v>
      </c>
      <c r="P7343">
        <v>17</v>
      </c>
      <c r="Q7343" s="13" t="s">
        <v>97</v>
      </c>
      <c r="R7343" s="13" t="s">
        <v>208</v>
      </c>
      <c r="S7343" s="13" t="s">
        <v>193</v>
      </c>
      <c r="T7343">
        <v>3</v>
      </c>
      <c r="U7343">
        <v>2</v>
      </c>
      <c r="V7343">
        <v>1</v>
      </c>
      <c r="W7343" s="13" t="s">
        <v>101</v>
      </c>
      <c r="X7343">
        <v>0.8</v>
      </c>
    </row>
    <row r="7344" spans="1:24" x14ac:dyDescent="0.3">
      <c r="A7344">
        <v>7342</v>
      </c>
      <c r="B7344" t="s">
        <v>190</v>
      </c>
      <c r="C7344" t="s">
        <v>80</v>
      </c>
      <c r="D7344">
        <v>19.133392000000001</v>
      </c>
      <c r="E7344">
        <v>72.859594000000001</v>
      </c>
      <c r="F7344" s="18">
        <v>44991</v>
      </c>
      <c r="G7344" s="19">
        <v>0.5</v>
      </c>
      <c r="H7344">
        <v>12</v>
      </c>
      <c r="I7344" s="13" t="s">
        <v>204</v>
      </c>
      <c r="J7344">
        <v>0</v>
      </c>
      <c r="K7344" s="13" t="s">
        <v>214</v>
      </c>
      <c r="L7344">
        <v>2</v>
      </c>
      <c r="M7344">
        <v>1</v>
      </c>
      <c r="N7344" s="13" t="s">
        <v>192</v>
      </c>
      <c r="O7344" s="13" t="s">
        <v>97</v>
      </c>
      <c r="P7344">
        <v>18</v>
      </c>
      <c r="Q7344" s="13" t="s">
        <v>195</v>
      </c>
      <c r="R7344" s="13" t="s">
        <v>213</v>
      </c>
      <c r="S7344" s="13" t="s">
        <v>193</v>
      </c>
      <c r="T7344">
        <v>3</v>
      </c>
      <c r="U7344">
        <v>3</v>
      </c>
      <c r="V7344">
        <v>0</v>
      </c>
      <c r="W7344" s="13" t="s">
        <v>101</v>
      </c>
      <c r="X7344">
        <v>0.1</v>
      </c>
    </row>
    <row r="7345" spans="1:24" x14ac:dyDescent="0.3">
      <c r="A7345">
        <v>7343</v>
      </c>
      <c r="B7345" t="s">
        <v>209</v>
      </c>
      <c r="C7345" t="s">
        <v>210</v>
      </c>
      <c r="D7345">
        <v>17.466588999999999</v>
      </c>
      <c r="E7345">
        <v>78.499305000000007</v>
      </c>
      <c r="F7345" s="18">
        <v>45170</v>
      </c>
      <c r="G7345" s="19">
        <v>0.875</v>
      </c>
      <c r="H7345">
        <v>21</v>
      </c>
      <c r="I7345" s="13" t="s">
        <v>211</v>
      </c>
      <c r="J7345">
        <v>0</v>
      </c>
      <c r="K7345" s="13" t="s">
        <v>214</v>
      </c>
      <c r="L7345">
        <v>6</v>
      </c>
      <c r="M7345">
        <v>1</v>
      </c>
      <c r="N7345" s="13" t="s">
        <v>212</v>
      </c>
      <c r="O7345" s="13" t="s">
        <v>95</v>
      </c>
      <c r="P7345">
        <v>37</v>
      </c>
      <c r="Q7345" s="13" t="s">
        <v>97</v>
      </c>
      <c r="R7345" s="13" t="s">
        <v>98</v>
      </c>
      <c r="S7345" s="13" t="s">
        <v>193</v>
      </c>
      <c r="T7345">
        <v>4</v>
      </c>
      <c r="U7345">
        <v>2</v>
      </c>
      <c r="V7345">
        <v>0</v>
      </c>
      <c r="W7345" s="13" t="s">
        <v>101</v>
      </c>
      <c r="X7345">
        <v>0.65</v>
      </c>
    </row>
    <row r="7346" spans="1:24" x14ac:dyDescent="0.3">
      <c r="A7346">
        <v>7344</v>
      </c>
      <c r="B7346" t="s">
        <v>203</v>
      </c>
      <c r="C7346" t="s">
        <v>203</v>
      </c>
      <c r="D7346">
        <v>28.774643000000001</v>
      </c>
      <c r="E7346">
        <v>76.813648999999998</v>
      </c>
      <c r="F7346" s="18">
        <v>45167</v>
      </c>
      <c r="G7346" s="19">
        <v>0.79166666666666696</v>
      </c>
      <c r="H7346">
        <v>19</v>
      </c>
      <c r="I7346" s="13" t="s">
        <v>215</v>
      </c>
      <c r="J7346">
        <v>0</v>
      </c>
      <c r="K7346" s="13" t="s">
        <v>214</v>
      </c>
      <c r="L7346">
        <v>1</v>
      </c>
      <c r="M7346">
        <v>0</v>
      </c>
      <c r="N7346" s="13" t="s">
        <v>212</v>
      </c>
      <c r="O7346" s="13" t="s">
        <v>195</v>
      </c>
      <c r="P7346">
        <v>27</v>
      </c>
      <c r="Q7346" s="13" t="s">
        <v>97</v>
      </c>
      <c r="R7346" s="13" t="s">
        <v>208</v>
      </c>
      <c r="S7346" s="13" t="s">
        <v>196</v>
      </c>
      <c r="T7346">
        <v>3</v>
      </c>
      <c r="U7346">
        <v>0</v>
      </c>
      <c r="V7346">
        <v>1</v>
      </c>
      <c r="W7346" s="13" t="s">
        <v>101</v>
      </c>
      <c r="X7346">
        <v>0.6</v>
      </c>
    </row>
    <row r="7347" spans="1:24" x14ac:dyDescent="0.3">
      <c r="A7347">
        <v>7345</v>
      </c>
      <c r="B7347" t="s">
        <v>217</v>
      </c>
      <c r="C7347" t="s">
        <v>218</v>
      </c>
      <c r="D7347">
        <v>22.504757000000001</v>
      </c>
      <c r="E7347">
        <v>88.435933000000006</v>
      </c>
      <c r="F7347" s="18">
        <v>45185</v>
      </c>
      <c r="G7347" s="19">
        <v>0.29166666666666702</v>
      </c>
      <c r="H7347">
        <v>7</v>
      </c>
      <c r="I7347" s="13" t="s">
        <v>219</v>
      </c>
      <c r="J7347">
        <v>1</v>
      </c>
      <c r="K7347" s="13" t="s">
        <v>92</v>
      </c>
      <c r="L7347">
        <v>3</v>
      </c>
      <c r="M7347">
        <v>0</v>
      </c>
      <c r="N7347" s="13" t="s">
        <v>94</v>
      </c>
      <c r="O7347" s="13" t="s">
        <v>95</v>
      </c>
      <c r="P7347">
        <v>16</v>
      </c>
      <c r="Q7347" s="13" t="s">
        <v>97</v>
      </c>
      <c r="R7347" s="13" t="s">
        <v>98</v>
      </c>
      <c r="S7347" s="13" t="s">
        <v>193</v>
      </c>
      <c r="T7347">
        <v>3</v>
      </c>
      <c r="U7347">
        <v>1</v>
      </c>
      <c r="V7347">
        <v>0</v>
      </c>
      <c r="W7347" s="13" t="s">
        <v>101</v>
      </c>
      <c r="X7347">
        <v>0.65</v>
      </c>
    </row>
    <row r="7348" spans="1:24" x14ac:dyDescent="0.3">
      <c r="A7348">
        <v>7346</v>
      </c>
      <c r="B7348" t="s">
        <v>79</v>
      </c>
      <c r="C7348" t="s">
        <v>80</v>
      </c>
      <c r="D7348">
        <v>18.489339999999999</v>
      </c>
      <c r="E7348">
        <v>73.792608999999999</v>
      </c>
      <c r="F7348" s="18">
        <v>44657</v>
      </c>
      <c r="G7348" s="19">
        <v>0.79166666666666696</v>
      </c>
      <c r="H7348">
        <v>19</v>
      </c>
      <c r="I7348" s="13" t="s">
        <v>194</v>
      </c>
      <c r="J7348">
        <v>0</v>
      </c>
      <c r="K7348" s="13" t="s">
        <v>92</v>
      </c>
      <c r="L7348">
        <v>5</v>
      </c>
      <c r="M7348">
        <v>0</v>
      </c>
      <c r="N7348" s="13" t="s">
        <v>212</v>
      </c>
      <c r="O7348" s="13" t="s">
        <v>95</v>
      </c>
      <c r="P7348">
        <v>23</v>
      </c>
      <c r="Q7348" s="13" t="s">
        <v>97</v>
      </c>
      <c r="R7348" s="13" t="s">
        <v>98</v>
      </c>
      <c r="S7348" s="13" t="s">
        <v>196</v>
      </c>
      <c r="T7348">
        <v>1</v>
      </c>
      <c r="U7348">
        <v>1</v>
      </c>
      <c r="V7348">
        <v>1</v>
      </c>
      <c r="W7348" s="13" t="s">
        <v>101</v>
      </c>
      <c r="X7348">
        <v>0.8</v>
      </c>
    </row>
    <row r="7349" spans="1:24" x14ac:dyDescent="0.3">
      <c r="A7349">
        <v>7347</v>
      </c>
      <c r="B7349" t="s">
        <v>200</v>
      </c>
      <c r="C7349" t="s">
        <v>201</v>
      </c>
      <c r="D7349">
        <v>12.964245</v>
      </c>
      <c r="E7349">
        <v>80.198068000000006</v>
      </c>
      <c r="F7349" s="18">
        <v>44977</v>
      </c>
      <c r="G7349" s="19">
        <v>0.79166666666666696</v>
      </c>
      <c r="H7349">
        <v>19</v>
      </c>
      <c r="I7349" s="13" t="s">
        <v>204</v>
      </c>
      <c r="J7349">
        <v>0</v>
      </c>
      <c r="K7349" s="13" t="s">
        <v>214</v>
      </c>
      <c r="L7349">
        <v>2</v>
      </c>
      <c r="M7349">
        <v>0</v>
      </c>
      <c r="N7349" s="13" t="s">
        <v>212</v>
      </c>
      <c r="O7349" s="13" t="s">
        <v>195</v>
      </c>
      <c r="P7349">
        <v>20</v>
      </c>
      <c r="Q7349" s="13" t="s">
        <v>95</v>
      </c>
      <c r="R7349" s="13" t="s">
        <v>98</v>
      </c>
      <c r="S7349" s="13" t="s">
        <v>196</v>
      </c>
      <c r="T7349">
        <v>5</v>
      </c>
      <c r="U7349">
        <v>3</v>
      </c>
      <c r="V7349">
        <v>1</v>
      </c>
      <c r="W7349" s="13" t="s">
        <v>101</v>
      </c>
      <c r="X7349">
        <v>0.4</v>
      </c>
    </row>
    <row r="7350" spans="1:24" x14ac:dyDescent="0.3">
      <c r="A7350">
        <v>7348</v>
      </c>
      <c r="B7350" t="s">
        <v>206</v>
      </c>
      <c r="C7350" t="s">
        <v>207</v>
      </c>
      <c r="D7350">
        <v>13.138695999999999</v>
      </c>
      <c r="E7350">
        <v>77.469583</v>
      </c>
      <c r="F7350" s="18">
        <v>45055</v>
      </c>
      <c r="G7350" s="19">
        <v>0.33333333333333298</v>
      </c>
      <c r="H7350">
        <v>8</v>
      </c>
      <c r="I7350" s="13" t="s">
        <v>215</v>
      </c>
      <c r="J7350">
        <v>0</v>
      </c>
      <c r="K7350" s="13" t="s">
        <v>191</v>
      </c>
      <c r="L7350">
        <v>2</v>
      </c>
      <c r="M7350">
        <v>0</v>
      </c>
      <c r="N7350" s="13" t="s">
        <v>212</v>
      </c>
      <c r="O7350" s="13" t="s">
        <v>195</v>
      </c>
      <c r="P7350">
        <v>31</v>
      </c>
      <c r="Q7350" s="13" t="s">
        <v>195</v>
      </c>
      <c r="R7350" s="13" t="s">
        <v>199</v>
      </c>
      <c r="S7350" s="13" t="s">
        <v>193</v>
      </c>
      <c r="T7350">
        <v>4</v>
      </c>
      <c r="U7350">
        <v>2</v>
      </c>
      <c r="V7350">
        <v>1</v>
      </c>
      <c r="W7350" s="13" t="s">
        <v>101</v>
      </c>
      <c r="X7350">
        <v>0.4</v>
      </c>
    </row>
    <row r="7351" spans="1:24" x14ac:dyDescent="0.3">
      <c r="A7351">
        <v>7349</v>
      </c>
      <c r="B7351" t="s">
        <v>200</v>
      </c>
      <c r="C7351" t="s">
        <v>201</v>
      </c>
      <c r="D7351">
        <v>13.178615000000001</v>
      </c>
      <c r="E7351">
        <v>80.135975000000002</v>
      </c>
      <c r="F7351" s="18">
        <v>45072</v>
      </c>
      <c r="G7351" s="19">
        <v>0.16666666666666699</v>
      </c>
      <c r="H7351">
        <v>4</v>
      </c>
      <c r="I7351" s="13" t="s">
        <v>211</v>
      </c>
      <c r="J7351">
        <v>0</v>
      </c>
      <c r="K7351" s="13" t="s">
        <v>92</v>
      </c>
      <c r="L7351">
        <v>5</v>
      </c>
      <c r="M7351">
        <v>0</v>
      </c>
      <c r="N7351" s="13" t="s">
        <v>212</v>
      </c>
      <c r="O7351" s="13" t="s">
        <v>195</v>
      </c>
      <c r="P7351">
        <v>21</v>
      </c>
      <c r="Q7351" s="13" t="s">
        <v>95</v>
      </c>
      <c r="R7351" s="13" t="s">
        <v>205</v>
      </c>
      <c r="S7351" s="13" t="s">
        <v>99</v>
      </c>
      <c r="T7351">
        <v>2</v>
      </c>
      <c r="U7351">
        <v>2</v>
      </c>
      <c r="V7351">
        <v>0</v>
      </c>
      <c r="W7351" s="13" t="s">
        <v>101</v>
      </c>
      <c r="X7351">
        <v>0.45</v>
      </c>
    </row>
    <row r="7352" spans="1:24" x14ac:dyDescent="0.3">
      <c r="A7352">
        <v>7350</v>
      </c>
      <c r="B7352" t="s">
        <v>190</v>
      </c>
      <c r="C7352" t="s">
        <v>80</v>
      </c>
      <c r="D7352">
        <v>19.101075999999999</v>
      </c>
      <c r="E7352">
        <v>72.866684000000006</v>
      </c>
      <c r="F7352" s="18">
        <v>44635</v>
      </c>
      <c r="G7352" s="19">
        <v>0.45833333333333298</v>
      </c>
      <c r="H7352">
        <v>11</v>
      </c>
      <c r="I7352" s="13" t="s">
        <v>215</v>
      </c>
      <c r="J7352">
        <v>0</v>
      </c>
      <c r="K7352" s="13" t="s">
        <v>214</v>
      </c>
      <c r="L7352">
        <v>3</v>
      </c>
      <c r="M7352">
        <v>0</v>
      </c>
      <c r="N7352" s="13" t="s">
        <v>94</v>
      </c>
      <c r="O7352" s="13" t="s">
        <v>95</v>
      </c>
      <c r="P7352">
        <v>38</v>
      </c>
      <c r="Q7352" s="13" t="s">
        <v>97</v>
      </c>
      <c r="R7352" s="13" t="s">
        <v>98</v>
      </c>
      <c r="S7352" s="13" t="s">
        <v>99</v>
      </c>
      <c r="T7352">
        <v>1</v>
      </c>
      <c r="U7352">
        <v>1</v>
      </c>
      <c r="V7352">
        <v>0</v>
      </c>
      <c r="W7352" s="13" t="s">
        <v>101</v>
      </c>
      <c r="X7352">
        <v>0.85</v>
      </c>
    </row>
    <row r="7353" spans="1:24" x14ac:dyDescent="0.3">
      <c r="A7353">
        <v>7351</v>
      </c>
      <c r="B7353" t="s">
        <v>200</v>
      </c>
      <c r="C7353" t="s">
        <v>201</v>
      </c>
      <c r="D7353">
        <v>13.12541</v>
      </c>
      <c r="E7353">
        <v>80.121223000000001</v>
      </c>
      <c r="F7353" s="18">
        <v>45600</v>
      </c>
      <c r="G7353" s="19">
        <v>0.16666666666666699</v>
      </c>
      <c r="H7353">
        <v>4</v>
      </c>
      <c r="I7353" s="13" t="s">
        <v>204</v>
      </c>
      <c r="J7353">
        <v>0</v>
      </c>
      <c r="K7353" s="13" t="s">
        <v>191</v>
      </c>
      <c r="L7353">
        <v>3</v>
      </c>
      <c r="M7353">
        <v>0</v>
      </c>
      <c r="N7353" s="13" t="s">
        <v>94</v>
      </c>
      <c r="O7353" s="13" t="s">
        <v>95</v>
      </c>
      <c r="P7353">
        <v>31</v>
      </c>
      <c r="Q7353" s="13" t="s">
        <v>195</v>
      </c>
      <c r="R7353" s="13" t="s">
        <v>98</v>
      </c>
      <c r="S7353" s="13" t="s">
        <v>99</v>
      </c>
      <c r="T7353">
        <v>5</v>
      </c>
      <c r="U7353">
        <v>5</v>
      </c>
      <c r="V7353">
        <v>0</v>
      </c>
      <c r="W7353" s="13" t="s">
        <v>101</v>
      </c>
      <c r="X7353">
        <v>0.65</v>
      </c>
    </row>
    <row r="7354" spans="1:24" x14ac:dyDescent="0.3">
      <c r="A7354">
        <v>7352</v>
      </c>
      <c r="B7354" t="s">
        <v>79</v>
      </c>
      <c r="C7354" t="s">
        <v>80</v>
      </c>
      <c r="D7354">
        <v>18.527415999999999</v>
      </c>
      <c r="E7354">
        <v>73.755285999999998</v>
      </c>
      <c r="F7354" s="18">
        <v>44604</v>
      </c>
      <c r="G7354" s="19">
        <v>0.54166666666666696</v>
      </c>
      <c r="H7354">
        <v>13</v>
      </c>
      <c r="I7354" s="13" t="s">
        <v>219</v>
      </c>
      <c r="J7354">
        <v>1</v>
      </c>
      <c r="K7354" s="13" t="s">
        <v>92</v>
      </c>
      <c r="L7354">
        <v>5</v>
      </c>
      <c r="M7354">
        <v>1</v>
      </c>
      <c r="N7354" s="13" t="s">
        <v>192</v>
      </c>
      <c r="O7354" s="13" t="s">
        <v>97</v>
      </c>
      <c r="P7354">
        <v>15</v>
      </c>
      <c r="Q7354" s="13" t="s">
        <v>195</v>
      </c>
      <c r="R7354" s="13" t="s">
        <v>213</v>
      </c>
      <c r="S7354" s="13" t="s">
        <v>196</v>
      </c>
      <c r="T7354">
        <v>2</v>
      </c>
      <c r="U7354">
        <v>1</v>
      </c>
      <c r="V7354">
        <v>0</v>
      </c>
      <c r="W7354" s="13" t="s">
        <v>101</v>
      </c>
      <c r="X7354">
        <v>0.1</v>
      </c>
    </row>
    <row r="7355" spans="1:24" x14ac:dyDescent="0.3">
      <c r="A7355">
        <v>7353</v>
      </c>
      <c r="B7355" t="s">
        <v>190</v>
      </c>
      <c r="C7355" t="s">
        <v>80</v>
      </c>
      <c r="D7355">
        <v>19.130182999999999</v>
      </c>
      <c r="E7355">
        <v>72.851436000000007</v>
      </c>
      <c r="F7355" s="18">
        <v>44973</v>
      </c>
      <c r="G7355" s="19">
        <v>0.875</v>
      </c>
      <c r="H7355">
        <v>21</v>
      </c>
      <c r="I7355" s="13" t="s">
        <v>202</v>
      </c>
      <c r="J7355">
        <v>0</v>
      </c>
      <c r="K7355" s="13" t="s">
        <v>214</v>
      </c>
      <c r="L7355">
        <v>5</v>
      </c>
      <c r="M7355">
        <v>0</v>
      </c>
      <c r="N7355" s="13" t="s">
        <v>94</v>
      </c>
      <c r="O7355" s="13" t="s">
        <v>95</v>
      </c>
      <c r="P7355">
        <v>39</v>
      </c>
      <c r="Q7355" s="13" t="s">
        <v>95</v>
      </c>
      <c r="R7355" s="13" t="s">
        <v>98</v>
      </c>
      <c r="S7355" s="13" t="s">
        <v>196</v>
      </c>
      <c r="T7355">
        <v>2</v>
      </c>
      <c r="U7355">
        <v>2</v>
      </c>
      <c r="V7355">
        <v>0</v>
      </c>
      <c r="W7355" s="13" t="s">
        <v>101</v>
      </c>
      <c r="X7355">
        <v>0.45</v>
      </c>
    </row>
    <row r="7356" spans="1:24" x14ac:dyDescent="0.3">
      <c r="A7356">
        <v>7354</v>
      </c>
      <c r="B7356" t="s">
        <v>197</v>
      </c>
      <c r="C7356" t="s">
        <v>198</v>
      </c>
      <c r="D7356">
        <v>30.633092000000001</v>
      </c>
      <c r="E7356">
        <v>76.767902000000007</v>
      </c>
      <c r="F7356" s="18">
        <v>45278</v>
      </c>
      <c r="G7356" s="19">
        <v>0.95833333333333304</v>
      </c>
      <c r="H7356">
        <v>23</v>
      </c>
      <c r="I7356" s="13" t="s">
        <v>204</v>
      </c>
      <c r="J7356">
        <v>0</v>
      </c>
      <c r="K7356" s="13" t="s">
        <v>214</v>
      </c>
      <c r="L7356">
        <v>5</v>
      </c>
      <c r="M7356">
        <v>1</v>
      </c>
      <c r="N7356" s="13" t="s">
        <v>94</v>
      </c>
      <c r="O7356" s="13" t="s">
        <v>95</v>
      </c>
      <c r="P7356">
        <v>22</v>
      </c>
      <c r="Q7356" s="13" t="s">
        <v>97</v>
      </c>
      <c r="R7356" s="13" t="s">
        <v>98</v>
      </c>
      <c r="S7356" s="13" t="s">
        <v>196</v>
      </c>
      <c r="T7356">
        <v>3</v>
      </c>
      <c r="U7356">
        <v>3</v>
      </c>
      <c r="V7356">
        <v>0</v>
      </c>
      <c r="W7356" s="13" t="s">
        <v>101</v>
      </c>
      <c r="X7356">
        <v>0.65</v>
      </c>
    </row>
    <row r="7357" spans="1:24" x14ac:dyDescent="0.3">
      <c r="A7357">
        <v>7355</v>
      </c>
      <c r="B7357" t="s">
        <v>79</v>
      </c>
      <c r="C7357" t="s">
        <v>80</v>
      </c>
      <c r="D7357">
        <v>18.591327</v>
      </c>
      <c r="E7357">
        <v>73.993696999999997</v>
      </c>
      <c r="F7357" s="18">
        <v>45308</v>
      </c>
      <c r="G7357" s="19">
        <v>0.70833333333333304</v>
      </c>
      <c r="H7357">
        <v>17</v>
      </c>
      <c r="I7357" s="13" t="s">
        <v>194</v>
      </c>
      <c r="J7357">
        <v>0</v>
      </c>
      <c r="K7357" s="13" t="s">
        <v>214</v>
      </c>
      <c r="L7357">
        <v>1</v>
      </c>
      <c r="M7357">
        <v>1</v>
      </c>
      <c r="N7357" s="13" t="s">
        <v>212</v>
      </c>
      <c r="O7357" s="13" t="s">
        <v>95</v>
      </c>
      <c r="P7357">
        <v>29</v>
      </c>
      <c r="Q7357" s="13" t="s">
        <v>97</v>
      </c>
      <c r="R7357" s="13" t="s">
        <v>213</v>
      </c>
      <c r="S7357" s="13" t="s">
        <v>193</v>
      </c>
      <c r="T7357">
        <v>1</v>
      </c>
      <c r="U7357">
        <v>0</v>
      </c>
      <c r="V7357">
        <v>1</v>
      </c>
      <c r="W7357" s="13" t="s">
        <v>101</v>
      </c>
      <c r="X7357">
        <v>0.8</v>
      </c>
    </row>
    <row r="7358" spans="1:24" x14ac:dyDescent="0.3">
      <c r="A7358">
        <v>7356</v>
      </c>
      <c r="B7358" t="s">
        <v>197</v>
      </c>
      <c r="C7358" t="s">
        <v>198</v>
      </c>
      <c r="D7358">
        <v>30.754909000000001</v>
      </c>
      <c r="E7358">
        <v>76.824869000000007</v>
      </c>
      <c r="F7358" s="18">
        <v>45372</v>
      </c>
      <c r="G7358" s="19">
        <v>0.5</v>
      </c>
      <c r="H7358">
        <v>12</v>
      </c>
      <c r="I7358" s="13" t="s">
        <v>202</v>
      </c>
      <c r="J7358">
        <v>0</v>
      </c>
      <c r="K7358" s="13" t="s">
        <v>214</v>
      </c>
      <c r="L7358">
        <v>2</v>
      </c>
      <c r="M7358">
        <v>1</v>
      </c>
      <c r="N7358" s="13" t="s">
        <v>192</v>
      </c>
      <c r="O7358" s="13" t="s">
        <v>97</v>
      </c>
      <c r="P7358">
        <v>33</v>
      </c>
      <c r="Q7358" s="13" t="s">
        <v>95</v>
      </c>
      <c r="R7358" s="13" t="s">
        <v>199</v>
      </c>
      <c r="S7358" s="13" t="s">
        <v>193</v>
      </c>
      <c r="T7358">
        <v>4</v>
      </c>
      <c r="U7358">
        <v>1</v>
      </c>
      <c r="V7358">
        <v>0</v>
      </c>
      <c r="W7358" s="13" t="s">
        <v>101</v>
      </c>
      <c r="X7358">
        <v>0.1</v>
      </c>
    </row>
    <row r="7359" spans="1:24" x14ac:dyDescent="0.3">
      <c r="A7359">
        <v>7357</v>
      </c>
      <c r="B7359" t="s">
        <v>190</v>
      </c>
      <c r="C7359" t="s">
        <v>80</v>
      </c>
      <c r="D7359">
        <v>18.831144999999999</v>
      </c>
      <c r="E7359">
        <v>72.938389999999998</v>
      </c>
      <c r="F7359" s="18">
        <v>45448</v>
      </c>
      <c r="G7359" s="19">
        <v>0.375</v>
      </c>
      <c r="H7359">
        <v>9</v>
      </c>
      <c r="I7359" s="13" t="s">
        <v>194</v>
      </c>
      <c r="J7359">
        <v>0</v>
      </c>
      <c r="K7359" s="13" t="s">
        <v>191</v>
      </c>
      <c r="L7359">
        <v>4</v>
      </c>
      <c r="M7359">
        <v>1</v>
      </c>
      <c r="N7359" s="13" t="s">
        <v>212</v>
      </c>
      <c r="O7359" s="13" t="s">
        <v>195</v>
      </c>
      <c r="P7359">
        <v>20</v>
      </c>
      <c r="Q7359" s="13" t="s">
        <v>97</v>
      </c>
      <c r="R7359" s="13" t="s">
        <v>98</v>
      </c>
      <c r="S7359" s="13" t="s">
        <v>99</v>
      </c>
      <c r="T7359">
        <v>4</v>
      </c>
      <c r="U7359">
        <v>4</v>
      </c>
      <c r="V7359">
        <v>1</v>
      </c>
      <c r="W7359" s="13" t="s">
        <v>101</v>
      </c>
      <c r="X7359">
        <v>0.8</v>
      </c>
    </row>
    <row r="7360" spans="1:24" x14ac:dyDescent="0.3">
      <c r="A7360">
        <v>7358</v>
      </c>
      <c r="B7360" t="s">
        <v>197</v>
      </c>
      <c r="C7360" t="s">
        <v>198</v>
      </c>
      <c r="D7360">
        <v>30.696413</v>
      </c>
      <c r="E7360">
        <v>76.805058000000002</v>
      </c>
      <c r="F7360" s="18">
        <v>45145</v>
      </c>
      <c r="G7360" s="19">
        <v>0.41666666666666702</v>
      </c>
      <c r="H7360">
        <v>10</v>
      </c>
      <c r="I7360" s="13" t="s">
        <v>204</v>
      </c>
      <c r="J7360">
        <v>0</v>
      </c>
      <c r="K7360" s="13" t="s">
        <v>214</v>
      </c>
      <c r="L7360">
        <v>2</v>
      </c>
      <c r="M7360">
        <v>1</v>
      </c>
      <c r="N7360" s="13" t="s">
        <v>94</v>
      </c>
      <c r="O7360" s="13" t="s">
        <v>95</v>
      </c>
      <c r="P7360">
        <v>23</v>
      </c>
      <c r="Q7360" s="13" t="s">
        <v>97</v>
      </c>
      <c r="R7360" s="13" t="s">
        <v>199</v>
      </c>
      <c r="S7360" s="13" t="s">
        <v>196</v>
      </c>
      <c r="T7360">
        <v>4</v>
      </c>
      <c r="U7360">
        <v>0</v>
      </c>
      <c r="V7360">
        <v>1</v>
      </c>
      <c r="W7360" s="13" t="s">
        <v>101</v>
      </c>
      <c r="X7360">
        <v>0.8</v>
      </c>
    </row>
    <row r="7361" spans="1:24" x14ac:dyDescent="0.3">
      <c r="A7361">
        <v>7359</v>
      </c>
      <c r="B7361" t="s">
        <v>203</v>
      </c>
      <c r="C7361" t="s">
        <v>203</v>
      </c>
      <c r="D7361">
        <v>28.519137000000001</v>
      </c>
      <c r="E7361">
        <v>76.976067999999998</v>
      </c>
      <c r="F7361" s="18">
        <v>45246</v>
      </c>
      <c r="G7361" s="19">
        <v>0.20833333333333301</v>
      </c>
      <c r="H7361">
        <v>5</v>
      </c>
      <c r="I7361" s="13" t="s">
        <v>202</v>
      </c>
      <c r="J7361">
        <v>0</v>
      </c>
      <c r="K7361" s="13" t="s">
        <v>191</v>
      </c>
      <c r="L7361">
        <v>1</v>
      </c>
      <c r="M7361">
        <v>1</v>
      </c>
      <c r="N7361" s="13" t="s">
        <v>192</v>
      </c>
      <c r="O7361" s="13" t="s">
        <v>97</v>
      </c>
      <c r="P7361">
        <v>35</v>
      </c>
      <c r="Q7361" s="13" t="s">
        <v>195</v>
      </c>
      <c r="R7361" s="13" t="s">
        <v>98</v>
      </c>
      <c r="S7361" s="13" t="s">
        <v>193</v>
      </c>
      <c r="T7361">
        <v>2</v>
      </c>
      <c r="U7361">
        <v>1</v>
      </c>
      <c r="V7361">
        <v>0</v>
      </c>
      <c r="W7361" s="13" t="s">
        <v>101</v>
      </c>
      <c r="X7361">
        <v>0.1</v>
      </c>
    </row>
    <row r="7362" spans="1:24" x14ac:dyDescent="0.3">
      <c r="A7362">
        <v>7360</v>
      </c>
      <c r="B7362" t="s">
        <v>197</v>
      </c>
      <c r="C7362" t="s">
        <v>198</v>
      </c>
      <c r="D7362">
        <v>30.706081999999999</v>
      </c>
      <c r="E7362">
        <v>76.869280000000003</v>
      </c>
      <c r="F7362" s="18">
        <v>44826</v>
      </c>
      <c r="G7362" s="19">
        <v>0.95833333333333304</v>
      </c>
      <c r="H7362">
        <v>23</v>
      </c>
      <c r="I7362" s="13" t="s">
        <v>202</v>
      </c>
      <c r="J7362">
        <v>0</v>
      </c>
      <c r="K7362" s="13" t="s">
        <v>214</v>
      </c>
      <c r="L7362">
        <v>6</v>
      </c>
      <c r="M7362">
        <v>1</v>
      </c>
      <c r="N7362" s="13" t="s">
        <v>94</v>
      </c>
      <c r="O7362" s="13" t="s">
        <v>95</v>
      </c>
      <c r="P7362">
        <v>29</v>
      </c>
      <c r="Q7362" s="13" t="s">
        <v>97</v>
      </c>
      <c r="R7362" s="13" t="s">
        <v>98</v>
      </c>
      <c r="S7362" s="13" t="s">
        <v>196</v>
      </c>
      <c r="T7362">
        <v>5</v>
      </c>
      <c r="U7362">
        <v>4</v>
      </c>
      <c r="V7362">
        <v>0</v>
      </c>
      <c r="W7362" s="13" t="s">
        <v>101</v>
      </c>
      <c r="X7362">
        <v>0.65</v>
      </c>
    </row>
    <row r="7363" spans="1:24" x14ac:dyDescent="0.3">
      <c r="A7363">
        <v>7361</v>
      </c>
      <c r="B7363" t="s">
        <v>217</v>
      </c>
      <c r="C7363" t="s">
        <v>218</v>
      </c>
      <c r="D7363">
        <v>22.663622</v>
      </c>
      <c r="E7363">
        <v>88.225341</v>
      </c>
      <c r="F7363" s="18">
        <v>45023</v>
      </c>
      <c r="G7363" s="19">
        <v>0.79166666666666696</v>
      </c>
      <c r="H7363">
        <v>19</v>
      </c>
      <c r="I7363" s="13" t="s">
        <v>211</v>
      </c>
      <c r="J7363">
        <v>0</v>
      </c>
      <c r="K7363" s="13" t="s">
        <v>214</v>
      </c>
      <c r="L7363">
        <v>1</v>
      </c>
      <c r="M7363">
        <v>0</v>
      </c>
      <c r="N7363" s="13" t="s">
        <v>94</v>
      </c>
      <c r="O7363" s="13" t="s">
        <v>95</v>
      </c>
      <c r="P7363">
        <v>31</v>
      </c>
      <c r="Q7363" s="13" t="s">
        <v>195</v>
      </c>
      <c r="R7363" s="13" t="s">
        <v>98</v>
      </c>
      <c r="S7363" s="13" t="s">
        <v>193</v>
      </c>
      <c r="T7363">
        <v>4</v>
      </c>
      <c r="U7363">
        <v>3</v>
      </c>
      <c r="V7363">
        <v>1</v>
      </c>
      <c r="W7363" s="13" t="s">
        <v>101</v>
      </c>
      <c r="X7363">
        <v>0.6</v>
      </c>
    </row>
    <row r="7364" spans="1:24" x14ac:dyDescent="0.3">
      <c r="A7364">
        <v>7362</v>
      </c>
      <c r="B7364" t="s">
        <v>79</v>
      </c>
      <c r="C7364" t="s">
        <v>80</v>
      </c>
      <c r="D7364">
        <v>18.606214000000001</v>
      </c>
      <c r="E7364">
        <v>73.930868000000004</v>
      </c>
      <c r="F7364" s="18">
        <v>44710</v>
      </c>
      <c r="G7364" s="19">
        <v>0</v>
      </c>
      <c r="H7364">
        <v>0</v>
      </c>
      <c r="I7364" s="13" t="s">
        <v>89</v>
      </c>
      <c r="J7364">
        <v>1</v>
      </c>
      <c r="K7364" s="13" t="s">
        <v>214</v>
      </c>
      <c r="L7364">
        <v>5</v>
      </c>
      <c r="M7364">
        <v>0</v>
      </c>
      <c r="N7364" s="13" t="s">
        <v>212</v>
      </c>
      <c r="O7364" s="13" t="s">
        <v>195</v>
      </c>
      <c r="P7364">
        <v>20</v>
      </c>
      <c r="Q7364" s="13" t="s">
        <v>195</v>
      </c>
      <c r="R7364" s="13" t="s">
        <v>213</v>
      </c>
      <c r="S7364" s="13" t="s">
        <v>196</v>
      </c>
      <c r="T7364">
        <v>2</v>
      </c>
      <c r="U7364">
        <v>0</v>
      </c>
      <c r="V7364">
        <v>0</v>
      </c>
      <c r="W7364" s="13" t="s">
        <v>101</v>
      </c>
      <c r="X7364">
        <v>0.25</v>
      </c>
    </row>
    <row r="7365" spans="1:24" x14ac:dyDescent="0.3">
      <c r="A7365">
        <v>7363</v>
      </c>
      <c r="B7365" t="s">
        <v>206</v>
      </c>
      <c r="C7365" t="s">
        <v>207</v>
      </c>
      <c r="D7365">
        <v>12.997064</v>
      </c>
      <c r="E7365">
        <v>77.675563999999994</v>
      </c>
      <c r="F7365" s="18">
        <v>45409</v>
      </c>
      <c r="G7365" s="19">
        <v>0.66666666666666696</v>
      </c>
      <c r="H7365">
        <v>16</v>
      </c>
      <c r="I7365" s="13" t="s">
        <v>219</v>
      </c>
      <c r="J7365">
        <v>1</v>
      </c>
      <c r="K7365" s="13" t="s">
        <v>214</v>
      </c>
      <c r="L7365">
        <v>3</v>
      </c>
      <c r="M7365">
        <v>1</v>
      </c>
      <c r="N7365" s="13" t="s">
        <v>94</v>
      </c>
      <c r="O7365" s="13" t="s">
        <v>95</v>
      </c>
      <c r="P7365">
        <v>36</v>
      </c>
      <c r="Q7365" s="13" t="s">
        <v>195</v>
      </c>
      <c r="R7365" s="13" t="s">
        <v>199</v>
      </c>
      <c r="S7365" s="13" t="s">
        <v>196</v>
      </c>
      <c r="T7365">
        <v>5</v>
      </c>
      <c r="U7365">
        <v>5</v>
      </c>
      <c r="V7365">
        <v>0</v>
      </c>
      <c r="W7365" s="13" t="s">
        <v>101</v>
      </c>
      <c r="X7365">
        <v>0.45</v>
      </c>
    </row>
    <row r="7366" spans="1:24" x14ac:dyDescent="0.3">
      <c r="A7366">
        <v>7364</v>
      </c>
      <c r="B7366" t="s">
        <v>209</v>
      </c>
      <c r="C7366" t="s">
        <v>210</v>
      </c>
      <c r="D7366">
        <v>17.552202000000001</v>
      </c>
      <c r="E7366">
        <v>78.443223000000003</v>
      </c>
      <c r="F7366" s="18">
        <v>44952</v>
      </c>
      <c r="G7366" s="19">
        <v>0.58333333333333304</v>
      </c>
      <c r="H7366">
        <v>14</v>
      </c>
      <c r="I7366" s="13" t="s">
        <v>202</v>
      </c>
      <c r="J7366">
        <v>0</v>
      </c>
      <c r="K7366" s="13" t="s">
        <v>214</v>
      </c>
      <c r="L7366">
        <v>2</v>
      </c>
      <c r="M7366">
        <v>1</v>
      </c>
      <c r="N7366" s="13" t="s">
        <v>94</v>
      </c>
      <c r="O7366" s="13" t="s">
        <v>95</v>
      </c>
      <c r="P7366">
        <v>38</v>
      </c>
      <c r="Q7366" s="13" t="s">
        <v>195</v>
      </c>
      <c r="R7366" s="13" t="s">
        <v>98</v>
      </c>
      <c r="S7366" s="13" t="s">
        <v>196</v>
      </c>
      <c r="T7366">
        <v>3</v>
      </c>
      <c r="U7366">
        <v>1</v>
      </c>
      <c r="V7366">
        <v>0</v>
      </c>
      <c r="W7366" s="13" t="s">
        <v>101</v>
      </c>
      <c r="X7366">
        <v>0.45</v>
      </c>
    </row>
    <row r="7367" spans="1:24" x14ac:dyDescent="0.3">
      <c r="A7367">
        <v>7365</v>
      </c>
      <c r="B7367" t="s">
        <v>206</v>
      </c>
      <c r="C7367" t="s">
        <v>207</v>
      </c>
      <c r="D7367">
        <v>13.143857000000001</v>
      </c>
      <c r="E7367">
        <v>77.618262000000001</v>
      </c>
      <c r="F7367" s="18">
        <v>45262</v>
      </c>
      <c r="G7367" s="19">
        <v>0.95833333333333304</v>
      </c>
      <c r="H7367">
        <v>23</v>
      </c>
      <c r="I7367" s="13" t="s">
        <v>219</v>
      </c>
      <c r="J7367">
        <v>1</v>
      </c>
      <c r="K7367" s="13" t="s">
        <v>191</v>
      </c>
      <c r="L7367">
        <v>5</v>
      </c>
      <c r="M7367">
        <v>1</v>
      </c>
      <c r="N7367" s="13" t="s">
        <v>212</v>
      </c>
      <c r="O7367" s="13" t="s">
        <v>195</v>
      </c>
      <c r="P7367">
        <v>31</v>
      </c>
      <c r="Q7367" s="13" t="s">
        <v>97</v>
      </c>
      <c r="R7367" s="13" t="s">
        <v>208</v>
      </c>
      <c r="S7367" s="13" t="s">
        <v>196</v>
      </c>
      <c r="T7367">
        <v>5</v>
      </c>
      <c r="U7367">
        <v>4</v>
      </c>
      <c r="V7367">
        <v>0</v>
      </c>
      <c r="W7367" s="13" t="s">
        <v>101</v>
      </c>
      <c r="X7367">
        <v>0.45</v>
      </c>
    </row>
    <row r="7368" spans="1:24" x14ac:dyDescent="0.3">
      <c r="A7368">
        <v>7366</v>
      </c>
      <c r="B7368" t="s">
        <v>209</v>
      </c>
      <c r="C7368" t="s">
        <v>210</v>
      </c>
      <c r="D7368">
        <v>17.556463999999998</v>
      </c>
      <c r="E7368">
        <v>78.224563000000003</v>
      </c>
      <c r="F7368" s="18">
        <v>44805</v>
      </c>
      <c r="G7368" s="19">
        <v>0.45833333333333298</v>
      </c>
      <c r="H7368">
        <v>11</v>
      </c>
      <c r="I7368" s="13" t="s">
        <v>202</v>
      </c>
      <c r="J7368">
        <v>0</v>
      </c>
      <c r="K7368" s="13" t="s">
        <v>92</v>
      </c>
      <c r="L7368">
        <v>1</v>
      </c>
      <c r="M7368">
        <v>1</v>
      </c>
      <c r="N7368" s="13" t="s">
        <v>94</v>
      </c>
      <c r="O7368" s="13" t="s">
        <v>95</v>
      </c>
      <c r="P7368">
        <v>40</v>
      </c>
      <c r="Q7368" s="13" t="s">
        <v>195</v>
      </c>
      <c r="R7368" s="13" t="s">
        <v>205</v>
      </c>
      <c r="S7368" s="13" t="s">
        <v>196</v>
      </c>
      <c r="T7368">
        <v>5</v>
      </c>
      <c r="U7368">
        <v>0</v>
      </c>
      <c r="V7368">
        <v>0</v>
      </c>
      <c r="W7368" s="13" t="s">
        <v>101</v>
      </c>
      <c r="X7368">
        <v>0.45</v>
      </c>
    </row>
    <row r="7369" spans="1:24" x14ac:dyDescent="0.3">
      <c r="A7369">
        <v>7367</v>
      </c>
      <c r="B7369" t="s">
        <v>206</v>
      </c>
      <c r="C7369" t="s">
        <v>207</v>
      </c>
      <c r="D7369">
        <v>13.164228</v>
      </c>
      <c r="E7369">
        <v>77.740065000000001</v>
      </c>
      <c r="F7369" s="18">
        <v>45396</v>
      </c>
      <c r="G7369" s="19">
        <v>0.29166666666666702</v>
      </c>
      <c r="H7369">
        <v>7</v>
      </c>
      <c r="I7369" s="13" t="s">
        <v>89</v>
      </c>
      <c r="J7369">
        <v>1</v>
      </c>
      <c r="K7369" s="13" t="s">
        <v>92</v>
      </c>
      <c r="L7369">
        <v>5</v>
      </c>
      <c r="M7369">
        <v>1</v>
      </c>
      <c r="N7369" s="13" t="s">
        <v>192</v>
      </c>
      <c r="O7369" s="13" t="s">
        <v>97</v>
      </c>
      <c r="P7369">
        <v>26</v>
      </c>
      <c r="Q7369" s="13" t="s">
        <v>97</v>
      </c>
      <c r="R7369" s="13" t="s">
        <v>205</v>
      </c>
      <c r="S7369" s="13" t="s">
        <v>99</v>
      </c>
      <c r="T7369">
        <v>4</v>
      </c>
      <c r="U7369">
        <v>4</v>
      </c>
      <c r="V7369">
        <v>0</v>
      </c>
      <c r="W7369" s="13" t="s">
        <v>101</v>
      </c>
      <c r="X7369">
        <v>0.5</v>
      </c>
    </row>
    <row r="7370" spans="1:24" x14ac:dyDescent="0.3">
      <c r="A7370">
        <v>7368</v>
      </c>
      <c r="B7370" t="s">
        <v>203</v>
      </c>
      <c r="C7370" t="s">
        <v>203</v>
      </c>
      <c r="D7370">
        <v>28.459885</v>
      </c>
      <c r="E7370">
        <v>76.966328000000004</v>
      </c>
      <c r="F7370" s="18">
        <v>45295</v>
      </c>
      <c r="G7370" s="19">
        <v>0.16666666666666699</v>
      </c>
      <c r="H7370">
        <v>4</v>
      </c>
      <c r="I7370" s="13" t="s">
        <v>202</v>
      </c>
      <c r="J7370">
        <v>0</v>
      </c>
      <c r="K7370" s="13" t="s">
        <v>214</v>
      </c>
      <c r="L7370">
        <v>4</v>
      </c>
      <c r="M7370">
        <v>0</v>
      </c>
      <c r="N7370" s="13" t="s">
        <v>94</v>
      </c>
      <c r="O7370" s="13" t="s">
        <v>95</v>
      </c>
      <c r="P7370">
        <v>33</v>
      </c>
      <c r="Q7370" s="13" t="s">
        <v>95</v>
      </c>
      <c r="R7370" s="13" t="s">
        <v>98</v>
      </c>
      <c r="S7370" s="13" t="s">
        <v>196</v>
      </c>
      <c r="T7370">
        <v>1</v>
      </c>
      <c r="U7370">
        <v>1</v>
      </c>
      <c r="V7370">
        <v>0</v>
      </c>
      <c r="W7370" s="13" t="s">
        <v>101</v>
      </c>
      <c r="X7370">
        <v>0.45</v>
      </c>
    </row>
    <row r="7371" spans="1:24" x14ac:dyDescent="0.3">
      <c r="A7371">
        <v>7369</v>
      </c>
      <c r="B7371" t="s">
        <v>197</v>
      </c>
      <c r="C7371" t="s">
        <v>198</v>
      </c>
      <c r="D7371">
        <v>30.626470999999999</v>
      </c>
      <c r="E7371">
        <v>76.712331000000006</v>
      </c>
      <c r="F7371" s="18">
        <v>45614</v>
      </c>
      <c r="G7371" s="19">
        <v>0.625</v>
      </c>
      <c r="H7371">
        <v>15</v>
      </c>
      <c r="I7371" s="13" t="s">
        <v>204</v>
      </c>
      <c r="J7371">
        <v>0</v>
      </c>
      <c r="K7371" s="13" t="s">
        <v>92</v>
      </c>
      <c r="L7371">
        <v>2</v>
      </c>
      <c r="M7371">
        <v>1</v>
      </c>
      <c r="N7371" s="13" t="s">
        <v>212</v>
      </c>
      <c r="O7371" s="13" t="s">
        <v>195</v>
      </c>
      <c r="P7371">
        <v>28</v>
      </c>
      <c r="Q7371" s="13" t="s">
        <v>95</v>
      </c>
      <c r="R7371" s="13" t="s">
        <v>205</v>
      </c>
      <c r="S7371" s="13" t="s">
        <v>99</v>
      </c>
      <c r="T7371">
        <v>5</v>
      </c>
      <c r="U7371">
        <v>5</v>
      </c>
      <c r="V7371">
        <v>0</v>
      </c>
      <c r="W7371" s="13" t="s">
        <v>101</v>
      </c>
      <c r="X7371">
        <v>0.45</v>
      </c>
    </row>
    <row r="7372" spans="1:24" x14ac:dyDescent="0.3">
      <c r="A7372">
        <v>7370</v>
      </c>
      <c r="B7372" t="s">
        <v>190</v>
      </c>
      <c r="C7372" t="s">
        <v>80</v>
      </c>
      <c r="D7372">
        <v>19.162984999999999</v>
      </c>
      <c r="E7372">
        <v>72.836692999999997</v>
      </c>
      <c r="F7372" s="18">
        <v>45463</v>
      </c>
      <c r="G7372" s="19">
        <v>0.91666666666666696</v>
      </c>
      <c r="H7372">
        <v>22</v>
      </c>
      <c r="I7372" s="13" t="s">
        <v>202</v>
      </c>
      <c r="J7372">
        <v>0</v>
      </c>
      <c r="K7372" s="13" t="s">
        <v>214</v>
      </c>
      <c r="L7372">
        <v>3</v>
      </c>
      <c r="M7372">
        <v>0</v>
      </c>
      <c r="N7372" s="13" t="s">
        <v>192</v>
      </c>
      <c r="O7372" s="13" t="s">
        <v>97</v>
      </c>
      <c r="P7372">
        <v>28</v>
      </c>
      <c r="Q7372" s="13" t="s">
        <v>97</v>
      </c>
      <c r="R7372" s="13" t="s">
        <v>208</v>
      </c>
      <c r="S7372" s="13" t="s">
        <v>196</v>
      </c>
      <c r="T7372">
        <v>3</v>
      </c>
      <c r="U7372">
        <v>3</v>
      </c>
      <c r="V7372">
        <v>0</v>
      </c>
      <c r="W7372" s="13" t="s">
        <v>101</v>
      </c>
      <c r="X7372">
        <v>0.3</v>
      </c>
    </row>
    <row r="7373" spans="1:24" x14ac:dyDescent="0.3">
      <c r="A7373">
        <v>7371</v>
      </c>
      <c r="B7373" t="s">
        <v>206</v>
      </c>
      <c r="C7373" t="s">
        <v>207</v>
      </c>
      <c r="D7373">
        <v>12.811271</v>
      </c>
      <c r="E7373">
        <v>77.730073000000004</v>
      </c>
      <c r="F7373" s="18">
        <v>45619</v>
      </c>
      <c r="G7373" s="19">
        <v>0.29166666666666702</v>
      </c>
      <c r="H7373">
        <v>7</v>
      </c>
      <c r="I7373" s="13" t="s">
        <v>219</v>
      </c>
      <c r="J7373">
        <v>1</v>
      </c>
      <c r="K7373" s="13" t="s">
        <v>92</v>
      </c>
      <c r="L7373">
        <v>2</v>
      </c>
      <c r="M7373">
        <v>0</v>
      </c>
      <c r="N7373" s="13" t="s">
        <v>94</v>
      </c>
      <c r="O7373" s="13" t="s">
        <v>95</v>
      </c>
      <c r="P7373">
        <v>25</v>
      </c>
      <c r="Q7373" s="13" t="s">
        <v>195</v>
      </c>
      <c r="R7373" s="13" t="s">
        <v>98</v>
      </c>
      <c r="S7373" s="13" t="s">
        <v>196</v>
      </c>
      <c r="T7373">
        <v>4</v>
      </c>
      <c r="U7373">
        <v>2</v>
      </c>
      <c r="V7373">
        <v>0</v>
      </c>
      <c r="W7373" s="13" t="s">
        <v>101</v>
      </c>
      <c r="X7373">
        <v>0.45</v>
      </c>
    </row>
    <row r="7374" spans="1:24" x14ac:dyDescent="0.3">
      <c r="A7374">
        <v>7372</v>
      </c>
      <c r="B7374" t="s">
        <v>197</v>
      </c>
      <c r="C7374" t="s">
        <v>198</v>
      </c>
      <c r="D7374">
        <v>30.620597</v>
      </c>
      <c r="E7374">
        <v>76.882811000000004</v>
      </c>
      <c r="F7374" s="18">
        <v>45446</v>
      </c>
      <c r="G7374" s="19">
        <v>0.79166666666666696</v>
      </c>
      <c r="H7374">
        <v>19</v>
      </c>
      <c r="I7374" s="13" t="s">
        <v>204</v>
      </c>
      <c r="J7374">
        <v>0</v>
      </c>
      <c r="K7374" s="13" t="s">
        <v>214</v>
      </c>
      <c r="L7374">
        <v>4</v>
      </c>
      <c r="M7374">
        <v>0</v>
      </c>
      <c r="N7374" s="13" t="s">
        <v>212</v>
      </c>
      <c r="O7374" s="13" t="s">
        <v>195</v>
      </c>
      <c r="P7374">
        <v>40</v>
      </c>
      <c r="Q7374" s="13" t="s">
        <v>195</v>
      </c>
      <c r="R7374" s="13" t="s">
        <v>208</v>
      </c>
      <c r="S7374" s="13" t="s">
        <v>193</v>
      </c>
      <c r="T7374">
        <v>2</v>
      </c>
      <c r="U7374">
        <v>1</v>
      </c>
      <c r="V7374">
        <v>1</v>
      </c>
      <c r="W7374" s="13" t="s">
        <v>101</v>
      </c>
      <c r="X7374">
        <v>0.4</v>
      </c>
    </row>
    <row r="7375" spans="1:24" x14ac:dyDescent="0.3">
      <c r="A7375">
        <v>7373</v>
      </c>
      <c r="B7375" t="s">
        <v>209</v>
      </c>
      <c r="C7375" t="s">
        <v>210</v>
      </c>
      <c r="D7375">
        <v>17.592991999999999</v>
      </c>
      <c r="E7375">
        <v>78.509360999999998</v>
      </c>
      <c r="F7375" s="18">
        <v>44761</v>
      </c>
      <c r="G7375" s="19">
        <v>0.91666666666666696</v>
      </c>
      <c r="H7375">
        <v>22</v>
      </c>
      <c r="I7375" s="13" t="s">
        <v>215</v>
      </c>
      <c r="J7375">
        <v>0</v>
      </c>
      <c r="K7375" s="13" t="s">
        <v>92</v>
      </c>
      <c r="L7375">
        <v>2</v>
      </c>
      <c r="M7375">
        <v>0</v>
      </c>
      <c r="N7375" s="13" t="s">
        <v>212</v>
      </c>
      <c r="O7375" s="13" t="s">
        <v>195</v>
      </c>
      <c r="P7375">
        <v>22</v>
      </c>
      <c r="Q7375" s="13" t="s">
        <v>95</v>
      </c>
      <c r="R7375" s="13" t="s">
        <v>199</v>
      </c>
      <c r="S7375" s="13" t="s">
        <v>99</v>
      </c>
      <c r="T7375">
        <v>5</v>
      </c>
      <c r="U7375">
        <v>5</v>
      </c>
      <c r="V7375">
        <v>0</v>
      </c>
      <c r="W7375" s="13" t="s">
        <v>101</v>
      </c>
      <c r="X7375">
        <v>0.45</v>
      </c>
    </row>
    <row r="7376" spans="1:24" x14ac:dyDescent="0.3">
      <c r="A7376">
        <v>7374</v>
      </c>
      <c r="B7376" t="s">
        <v>79</v>
      </c>
      <c r="C7376" t="s">
        <v>80</v>
      </c>
      <c r="D7376">
        <v>18.482755000000001</v>
      </c>
      <c r="E7376">
        <v>73.815944000000002</v>
      </c>
      <c r="F7376" s="18">
        <v>45150</v>
      </c>
      <c r="G7376" s="19">
        <v>0.70833333333333304</v>
      </c>
      <c r="H7376">
        <v>17</v>
      </c>
      <c r="I7376" s="13" t="s">
        <v>219</v>
      </c>
      <c r="J7376">
        <v>1</v>
      </c>
      <c r="K7376" s="13" t="s">
        <v>191</v>
      </c>
      <c r="L7376">
        <v>1</v>
      </c>
      <c r="M7376">
        <v>0</v>
      </c>
      <c r="N7376" s="13" t="s">
        <v>94</v>
      </c>
      <c r="O7376" s="13" t="s">
        <v>95</v>
      </c>
      <c r="P7376">
        <v>31</v>
      </c>
      <c r="Q7376" s="13" t="s">
        <v>97</v>
      </c>
      <c r="R7376" s="13" t="s">
        <v>208</v>
      </c>
      <c r="S7376" s="13" t="s">
        <v>99</v>
      </c>
      <c r="T7376">
        <v>1</v>
      </c>
      <c r="U7376">
        <v>1</v>
      </c>
      <c r="V7376">
        <v>1</v>
      </c>
      <c r="W7376" s="13" t="s">
        <v>101</v>
      </c>
      <c r="X7376">
        <v>1</v>
      </c>
    </row>
    <row r="7377" spans="1:24" x14ac:dyDescent="0.3">
      <c r="A7377">
        <v>7375</v>
      </c>
      <c r="B7377" t="s">
        <v>197</v>
      </c>
      <c r="C7377" t="s">
        <v>198</v>
      </c>
      <c r="D7377">
        <v>30.607731999999999</v>
      </c>
      <c r="E7377">
        <v>76.723764000000003</v>
      </c>
      <c r="F7377" s="18">
        <v>44847</v>
      </c>
      <c r="G7377" s="19">
        <v>0.45833333333333298</v>
      </c>
      <c r="H7377">
        <v>11</v>
      </c>
      <c r="I7377" s="13" t="s">
        <v>202</v>
      </c>
      <c r="J7377">
        <v>0</v>
      </c>
      <c r="K7377" s="13" t="s">
        <v>214</v>
      </c>
      <c r="L7377">
        <v>1</v>
      </c>
      <c r="M7377">
        <v>1</v>
      </c>
      <c r="N7377" s="13" t="s">
        <v>212</v>
      </c>
      <c r="O7377" s="13" t="s">
        <v>195</v>
      </c>
      <c r="P7377">
        <v>40</v>
      </c>
      <c r="Q7377" s="13" t="s">
        <v>195</v>
      </c>
      <c r="R7377" s="13" t="s">
        <v>205</v>
      </c>
      <c r="S7377" s="13" t="s">
        <v>193</v>
      </c>
      <c r="T7377">
        <v>1</v>
      </c>
      <c r="U7377">
        <v>0</v>
      </c>
      <c r="V7377">
        <v>0</v>
      </c>
      <c r="W7377" s="13" t="s">
        <v>101</v>
      </c>
      <c r="X7377">
        <v>0.25</v>
      </c>
    </row>
    <row r="7378" spans="1:24" x14ac:dyDescent="0.3">
      <c r="A7378">
        <v>7376</v>
      </c>
      <c r="B7378" t="s">
        <v>190</v>
      </c>
      <c r="C7378" t="s">
        <v>80</v>
      </c>
      <c r="D7378">
        <v>19.099052</v>
      </c>
      <c r="E7378">
        <v>72.836719000000002</v>
      </c>
      <c r="F7378" s="18">
        <v>45441</v>
      </c>
      <c r="G7378" s="19">
        <v>0.375</v>
      </c>
      <c r="H7378">
        <v>9</v>
      </c>
      <c r="I7378" s="13" t="s">
        <v>194</v>
      </c>
      <c r="J7378">
        <v>0</v>
      </c>
      <c r="K7378" s="13" t="s">
        <v>191</v>
      </c>
      <c r="L7378">
        <v>2</v>
      </c>
      <c r="M7378">
        <v>0</v>
      </c>
      <c r="N7378" s="13" t="s">
        <v>192</v>
      </c>
      <c r="O7378" s="13" t="s">
        <v>97</v>
      </c>
      <c r="P7378">
        <v>30</v>
      </c>
      <c r="Q7378" s="13" t="s">
        <v>97</v>
      </c>
      <c r="R7378" s="13" t="s">
        <v>199</v>
      </c>
      <c r="S7378" s="13" t="s">
        <v>193</v>
      </c>
      <c r="T7378">
        <v>4</v>
      </c>
      <c r="U7378">
        <v>0</v>
      </c>
      <c r="V7378">
        <v>1</v>
      </c>
      <c r="W7378" s="13" t="s">
        <v>101</v>
      </c>
      <c r="X7378">
        <v>0.45</v>
      </c>
    </row>
    <row r="7379" spans="1:24" x14ac:dyDescent="0.3">
      <c r="A7379">
        <v>7377</v>
      </c>
      <c r="B7379" t="s">
        <v>200</v>
      </c>
      <c r="C7379" t="s">
        <v>201</v>
      </c>
      <c r="D7379">
        <v>13.013712</v>
      </c>
      <c r="E7379">
        <v>80.226063999999994</v>
      </c>
      <c r="F7379" s="18">
        <v>45344</v>
      </c>
      <c r="G7379" s="19">
        <v>0.79166666666666696</v>
      </c>
      <c r="H7379">
        <v>19</v>
      </c>
      <c r="I7379" s="13" t="s">
        <v>202</v>
      </c>
      <c r="J7379">
        <v>0</v>
      </c>
      <c r="K7379" s="13" t="s">
        <v>214</v>
      </c>
      <c r="L7379">
        <v>5</v>
      </c>
      <c r="M7379">
        <v>1</v>
      </c>
      <c r="N7379" s="13" t="s">
        <v>192</v>
      </c>
      <c r="O7379" s="13" t="s">
        <v>97</v>
      </c>
      <c r="P7379">
        <v>32</v>
      </c>
      <c r="Q7379" s="13" t="s">
        <v>195</v>
      </c>
      <c r="R7379" s="13" t="s">
        <v>199</v>
      </c>
      <c r="S7379" s="13" t="s">
        <v>196</v>
      </c>
      <c r="T7379">
        <v>4</v>
      </c>
      <c r="U7379">
        <v>0</v>
      </c>
      <c r="V7379">
        <v>1</v>
      </c>
      <c r="W7379" s="13" t="s">
        <v>101</v>
      </c>
      <c r="X7379">
        <v>0.25</v>
      </c>
    </row>
    <row r="7380" spans="1:24" x14ac:dyDescent="0.3">
      <c r="A7380">
        <v>7378</v>
      </c>
      <c r="B7380" t="s">
        <v>190</v>
      </c>
      <c r="C7380" t="s">
        <v>80</v>
      </c>
      <c r="D7380">
        <v>19.020696999999998</v>
      </c>
      <c r="E7380">
        <v>72.848459000000005</v>
      </c>
      <c r="F7380" s="18">
        <v>44761</v>
      </c>
      <c r="G7380" s="19">
        <v>0.54166666666666696</v>
      </c>
      <c r="H7380">
        <v>13</v>
      </c>
      <c r="I7380" s="13" t="s">
        <v>215</v>
      </c>
      <c r="J7380">
        <v>0</v>
      </c>
      <c r="K7380" s="13" t="s">
        <v>92</v>
      </c>
      <c r="L7380">
        <v>4</v>
      </c>
      <c r="M7380">
        <v>1</v>
      </c>
      <c r="N7380" s="13" t="s">
        <v>192</v>
      </c>
      <c r="O7380" s="13" t="s">
        <v>97</v>
      </c>
      <c r="P7380">
        <v>25</v>
      </c>
      <c r="Q7380" s="13" t="s">
        <v>195</v>
      </c>
      <c r="R7380" s="13" t="s">
        <v>213</v>
      </c>
      <c r="S7380" s="13" t="s">
        <v>193</v>
      </c>
      <c r="T7380">
        <v>2</v>
      </c>
      <c r="U7380">
        <v>2</v>
      </c>
      <c r="V7380">
        <v>0</v>
      </c>
      <c r="W7380" s="13" t="s">
        <v>101</v>
      </c>
      <c r="X7380">
        <v>0.1</v>
      </c>
    </row>
    <row r="7381" spans="1:24" x14ac:dyDescent="0.3">
      <c r="A7381">
        <v>7379</v>
      </c>
      <c r="B7381" t="s">
        <v>203</v>
      </c>
      <c r="C7381" t="s">
        <v>203</v>
      </c>
      <c r="D7381">
        <v>28.778756000000001</v>
      </c>
      <c r="E7381">
        <v>76.912270000000007</v>
      </c>
      <c r="F7381" s="18">
        <v>45399</v>
      </c>
      <c r="G7381" s="19">
        <v>0.16666666666666699</v>
      </c>
      <c r="H7381">
        <v>4</v>
      </c>
      <c r="I7381" s="13" t="s">
        <v>194</v>
      </c>
      <c r="J7381">
        <v>0</v>
      </c>
      <c r="K7381" s="13" t="s">
        <v>191</v>
      </c>
      <c r="L7381">
        <v>3</v>
      </c>
      <c r="M7381">
        <v>1</v>
      </c>
      <c r="N7381" s="13" t="s">
        <v>192</v>
      </c>
      <c r="O7381" s="13" t="s">
        <v>97</v>
      </c>
      <c r="P7381">
        <v>34</v>
      </c>
      <c r="Q7381" s="13" t="s">
        <v>95</v>
      </c>
      <c r="R7381" s="13" t="s">
        <v>208</v>
      </c>
      <c r="S7381" s="13" t="s">
        <v>99</v>
      </c>
      <c r="T7381">
        <v>5</v>
      </c>
      <c r="U7381">
        <v>5</v>
      </c>
      <c r="V7381">
        <v>0</v>
      </c>
      <c r="W7381" s="13" t="s">
        <v>101</v>
      </c>
      <c r="X7381">
        <v>0.3</v>
      </c>
    </row>
    <row r="7382" spans="1:24" x14ac:dyDescent="0.3">
      <c r="A7382">
        <v>7380</v>
      </c>
      <c r="B7382" t="s">
        <v>206</v>
      </c>
      <c r="C7382" t="s">
        <v>207</v>
      </c>
      <c r="D7382">
        <v>12.887511999999999</v>
      </c>
      <c r="E7382">
        <v>77.497095999999999</v>
      </c>
      <c r="F7382" s="18">
        <v>45714</v>
      </c>
      <c r="G7382" s="19">
        <v>0.70833333333333304</v>
      </c>
      <c r="H7382">
        <v>17</v>
      </c>
      <c r="I7382" s="13" t="s">
        <v>194</v>
      </c>
      <c r="J7382">
        <v>0</v>
      </c>
      <c r="K7382" s="13" t="s">
        <v>214</v>
      </c>
      <c r="L7382">
        <v>1</v>
      </c>
      <c r="M7382">
        <v>0</v>
      </c>
      <c r="N7382" s="13" t="s">
        <v>94</v>
      </c>
      <c r="O7382" s="13" t="s">
        <v>95</v>
      </c>
      <c r="P7382">
        <v>25</v>
      </c>
      <c r="Q7382" s="13" t="s">
        <v>95</v>
      </c>
      <c r="R7382" s="13" t="s">
        <v>208</v>
      </c>
      <c r="S7382" s="13" t="s">
        <v>193</v>
      </c>
      <c r="T7382">
        <v>3</v>
      </c>
      <c r="U7382">
        <v>1</v>
      </c>
      <c r="V7382">
        <v>1</v>
      </c>
      <c r="W7382" s="13" t="s">
        <v>101</v>
      </c>
      <c r="X7382">
        <v>0.6</v>
      </c>
    </row>
    <row r="7383" spans="1:24" x14ac:dyDescent="0.3">
      <c r="A7383">
        <v>7381</v>
      </c>
      <c r="B7383" t="s">
        <v>206</v>
      </c>
      <c r="C7383" t="s">
        <v>207</v>
      </c>
      <c r="D7383">
        <v>13.051529</v>
      </c>
      <c r="E7383">
        <v>77.798575999999997</v>
      </c>
      <c r="F7383" s="18">
        <v>45391</v>
      </c>
      <c r="G7383" s="19">
        <v>0.16666666666666699</v>
      </c>
      <c r="H7383">
        <v>4</v>
      </c>
      <c r="I7383" s="13" t="s">
        <v>215</v>
      </c>
      <c r="J7383">
        <v>0</v>
      </c>
      <c r="K7383" s="13" t="s">
        <v>92</v>
      </c>
      <c r="L7383">
        <v>2</v>
      </c>
      <c r="M7383">
        <v>0</v>
      </c>
      <c r="N7383" s="13" t="s">
        <v>192</v>
      </c>
      <c r="O7383" s="13" t="s">
        <v>97</v>
      </c>
      <c r="P7383">
        <v>15</v>
      </c>
      <c r="Q7383" s="13" t="s">
        <v>95</v>
      </c>
      <c r="R7383" s="13" t="s">
        <v>205</v>
      </c>
      <c r="S7383" s="13" t="s">
        <v>196</v>
      </c>
      <c r="T7383">
        <v>5</v>
      </c>
      <c r="U7383">
        <v>5</v>
      </c>
      <c r="V7383">
        <v>0</v>
      </c>
      <c r="W7383" s="13" t="s">
        <v>101</v>
      </c>
      <c r="X7383">
        <v>0.1</v>
      </c>
    </row>
    <row r="7384" spans="1:24" x14ac:dyDescent="0.3">
      <c r="A7384">
        <v>7382</v>
      </c>
      <c r="B7384" t="s">
        <v>206</v>
      </c>
      <c r="C7384" t="s">
        <v>207</v>
      </c>
      <c r="D7384">
        <v>12.869391</v>
      </c>
      <c r="E7384">
        <v>77.726789999999994</v>
      </c>
      <c r="F7384" s="18">
        <v>44882</v>
      </c>
      <c r="G7384" s="19">
        <v>0.75</v>
      </c>
      <c r="H7384">
        <v>18</v>
      </c>
      <c r="I7384" s="13" t="s">
        <v>202</v>
      </c>
      <c r="J7384">
        <v>0</v>
      </c>
      <c r="K7384" s="13" t="s">
        <v>214</v>
      </c>
      <c r="L7384">
        <v>3</v>
      </c>
      <c r="M7384">
        <v>1</v>
      </c>
      <c r="N7384" s="13" t="s">
        <v>212</v>
      </c>
      <c r="O7384" s="13" t="s">
        <v>195</v>
      </c>
      <c r="P7384">
        <v>35</v>
      </c>
      <c r="Q7384" s="13" t="s">
        <v>195</v>
      </c>
      <c r="R7384" s="13" t="s">
        <v>199</v>
      </c>
      <c r="S7384" s="13" t="s">
        <v>193</v>
      </c>
      <c r="T7384">
        <v>2</v>
      </c>
      <c r="U7384">
        <v>2</v>
      </c>
      <c r="V7384">
        <v>1</v>
      </c>
      <c r="W7384" s="13" t="s">
        <v>101</v>
      </c>
      <c r="X7384">
        <v>0.4</v>
      </c>
    </row>
    <row r="7385" spans="1:24" x14ac:dyDescent="0.3">
      <c r="A7385">
        <v>7383</v>
      </c>
      <c r="B7385" t="s">
        <v>206</v>
      </c>
      <c r="C7385" t="s">
        <v>207</v>
      </c>
      <c r="D7385">
        <v>13.081061999999999</v>
      </c>
      <c r="E7385">
        <v>77.536749999999998</v>
      </c>
      <c r="F7385" s="18">
        <v>45316</v>
      </c>
      <c r="G7385" s="19">
        <v>0.625</v>
      </c>
      <c r="H7385">
        <v>15</v>
      </c>
      <c r="I7385" s="13" t="s">
        <v>202</v>
      </c>
      <c r="J7385">
        <v>0</v>
      </c>
      <c r="K7385" s="13" t="s">
        <v>214</v>
      </c>
      <c r="L7385">
        <v>1</v>
      </c>
      <c r="M7385">
        <v>0</v>
      </c>
      <c r="N7385" s="13" t="s">
        <v>94</v>
      </c>
      <c r="O7385" s="13" t="s">
        <v>95</v>
      </c>
      <c r="P7385">
        <v>15</v>
      </c>
      <c r="Q7385" s="13" t="s">
        <v>95</v>
      </c>
      <c r="R7385" s="13" t="s">
        <v>205</v>
      </c>
      <c r="S7385" s="13" t="s">
        <v>196</v>
      </c>
      <c r="T7385">
        <v>5</v>
      </c>
      <c r="U7385">
        <v>1</v>
      </c>
      <c r="V7385">
        <v>0</v>
      </c>
      <c r="W7385" s="13" t="s">
        <v>101</v>
      </c>
      <c r="X7385">
        <v>0.45</v>
      </c>
    </row>
    <row r="7386" spans="1:24" x14ac:dyDescent="0.3">
      <c r="A7386">
        <v>7384</v>
      </c>
      <c r="B7386" t="s">
        <v>79</v>
      </c>
      <c r="C7386" t="s">
        <v>80</v>
      </c>
      <c r="D7386">
        <v>18.555489999999999</v>
      </c>
      <c r="E7386">
        <v>73.846131</v>
      </c>
      <c r="F7386" s="18">
        <v>44614</v>
      </c>
      <c r="G7386" s="19">
        <v>4.1666666666666699E-2</v>
      </c>
      <c r="H7386">
        <v>1</v>
      </c>
      <c r="I7386" s="13" t="s">
        <v>215</v>
      </c>
      <c r="J7386">
        <v>0</v>
      </c>
      <c r="K7386" s="13" t="s">
        <v>191</v>
      </c>
      <c r="L7386">
        <v>5</v>
      </c>
      <c r="M7386">
        <v>1</v>
      </c>
      <c r="N7386" s="13" t="s">
        <v>192</v>
      </c>
      <c r="O7386" s="13" t="s">
        <v>97</v>
      </c>
      <c r="P7386">
        <v>22</v>
      </c>
      <c r="Q7386" s="13" t="s">
        <v>95</v>
      </c>
      <c r="R7386" s="13" t="s">
        <v>208</v>
      </c>
      <c r="S7386" s="13" t="s">
        <v>196</v>
      </c>
      <c r="T7386">
        <v>2</v>
      </c>
      <c r="U7386">
        <v>0</v>
      </c>
      <c r="V7386">
        <v>0</v>
      </c>
      <c r="W7386" s="13" t="s">
        <v>101</v>
      </c>
      <c r="X7386">
        <v>0.1</v>
      </c>
    </row>
    <row r="7387" spans="1:24" x14ac:dyDescent="0.3">
      <c r="A7387">
        <v>7385</v>
      </c>
      <c r="B7387" t="s">
        <v>217</v>
      </c>
      <c r="C7387" t="s">
        <v>218</v>
      </c>
      <c r="D7387">
        <v>22.646027</v>
      </c>
      <c r="E7387">
        <v>88.204916999999995</v>
      </c>
      <c r="F7387" s="18">
        <v>44690</v>
      </c>
      <c r="G7387" s="19">
        <v>4.1666666666666699E-2</v>
      </c>
      <c r="H7387">
        <v>1</v>
      </c>
      <c r="I7387" s="13" t="s">
        <v>204</v>
      </c>
      <c r="J7387">
        <v>0</v>
      </c>
      <c r="K7387" s="13" t="s">
        <v>191</v>
      </c>
      <c r="L7387">
        <v>5</v>
      </c>
      <c r="M7387">
        <v>0</v>
      </c>
      <c r="N7387" s="13" t="s">
        <v>212</v>
      </c>
      <c r="O7387" s="13" t="s">
        <v>195</v>
      </c>
      <c r="P7387">
        <v>36</v>
      </c>
      <c r="Q7387" s="13" t="s">
        <v>95</v>
      </c>
      <c r="R7387" s="13" t="s">
        <v>208</v>
      </c>
      <c r="S7387" s="13" t="s">
        <v>196</v>
      </c>
      <c r="T7387">
        <v>4</v>
      </c>
      <c r="U7387">
        <v>1</v>
      </c>
      <c r="V7387">
        <v>0</v>
      </c>
      <c r="W7387" s="13" t="s">
        <v>101</v>
      </c>
      <c r="X7387">
        <v>0.25</v>
      </c>
    </row>
    <row r="7388" spans="1:24" x14ac:dyDescent="0.3">
      <c r="A7388">
        <v>7386</v>
      </c>
      <c r="B7388" t="s">
        <v>203</v>
      </c>
      <c r="C7388" t="s">
        <v>203</v>
      </c>
      <c r="D7388">
        <v>28.871206999999998</v>
      </c>
      <c r="E7388">
        <v>77.168750000000003</v>
      </c>
      <c r="F7388" s="18">
        <v>45703</v>
      </c>
      <c r="G7388" s="19">
        <v>0.45833333333333298</v>
      </c>
      <c r="H7388">
        <v>11</v>
      </c>
      <c r="I7388" s="13" t="s">
        <v>219</v>
      </c>
      <c r="J7388">
        <v>1</v>
      </c>
      <c r="K7388" s="13" t="s">
        <v>191</v>
      </c>
      <c r="L7388">
        <v>4</v>
      </c>
      <c r="M7388">
        <v>1</v>
      </c>
      <c r="N7388" s="13" t="s">
        <v>192</v>
      </c>
      <c r="O7388" s="13" t="s">
        <v>97</v>
      </c>
      <c r="P7388">
        <v>29</v>
      </c>
      <c r="Q7388" s="13" t="s">
        <v>97</v>
      </c>
      <c r="R7388" s="13" t="s">
        <v>208</v>
      </c>
      <c r="S7388" s="13" t="s">
        <v>193</v>
      </c>
      <c r="T7388">
        <v>1</v>
      </c>
      <c r="U7388">
        <v>0</v>
      </c>
      <c r="V7388">
        <v>0</v>
      </c>
      <c r="W7388" s="13" t="s">
        <v>101</v>
      </c>
      <c r="X7388">
        <v>0.3</v>
      </c>
    </row>
    <row r="7389" spans="1:24" x14ac:dyDescent="0.3">
      <c r="A7389">
        <v>7387</v>
      </c>
      <c r="B7389" t="s">
        <v>206</v>
      </c>
      <c r="C7389" t="s">
        <v>207</v>
      </c>
      <c r="D7389">
        <v>13.061978999999999</v>
      </c>
      <c r="E7389">
        <v>77.528976999999998</v>
      </c>
      <c r="F7389" s="18">
        <v>45668</v>
      </c>
      <c r="G7389" s="19">
        <v>0.58333333333333304</v>
      </c>
      <c r="H7389">
        <v>14</v>
      </c>
      <c r="I7389" s="13" t="s">
        <v>219</v>
      </c>
      <c r="J7389">
        <v>1</v>
      </c>
      <c r="K7389" s="13" t="s">
        <v>214</v>
      </c>
      <c r="L7389">
        <v>1</v>
      </c>
      <c r="M7389">
        <v>0</v>
      </c>
      <c r="N7389" s="13" t="s">
        <v>192</v>
      </c>
      <c r="O7389" s="13" t="s">
        <v>97</v>
      </c>
      <c r="P7389">
        <v>16</v>
      </c>
      <c r="Q7389" s="13" t="s">
        <v>195</v>
      </c>
      <c r="R7389" s="13" t="s">
        <v>205</v>
      </c>
      <c r="S7389" s="13" t="s">
        <v>196</v>
      </c>
      <c r="T7389">
        <v>2</v>
      </c>
      <c r="U7389">
        <v>2</v>
      </c>
      <c r="V7389">
        <v>0</v>
      </c>
      <c r="W7389" s="13" t="s">
        <v>101</v>
      </c>
      <c r="X7389">
        <v>0.1</v>
      </c>
    </row>
    <row r="7390" spans="1:24" x14ac:dyDescent="0.3">
      <c r="A7390">
        <v>7388</v>
      </c>
      <c r="B7390" t="s">
        <v>203</v>
      </c>
      <c r="C7390" t="s">
        <v>203</v>
      </c>
      <c r="D7390">
        <v>28.456835000000002</v>
      </c>
      <c r="E7390">
        <v>76.903568000000007</v>
      </c>
      <c r="F7390" s="18">
        <v>44997</v>
      </c>
      <c r="G7390" s="19">
        <v>0</v>
      </c>
      <c r="H7390">
        <v>0</v>
      </c>
      <c r="I7390" s="13" t="s">
        <v>89</v>
      </c>
      <c r="J7390">
        <v>1</v>
      </c>
      <c r="K7390" s="13" t="s">
        <v>191</v>
      </c>
      <c r="L7390">
        <v>3</v>
      </c>
      <c r="M7390">
        <v>0</v>
      </c>
      <c r="N7390" s="13" t="s">
        <v>212</v>
      </c>
      <c r="O7390" s="13" t="s">
        <v>95</v>
      </c>
      <c r="P7390">
        <v>24</v>
      </c>
      <c r="Q7390" s="13" t="s">
        <v>195</v>
      </c>
      <c r="R7390" s="13" t="s">
        <v>208</v>
      </c>
      <c r="S7390" s="13" t="s">
        <v>193</v>
      </c>
      <c r="T7390">
        <v>5</v>
      </c>
      <c r="U7390">
        <v>0</v>
      </c>
      <c r="V7390">
        <v>0</v>
      </c>
      <c r="W7390" s="13" t="s">
        <v>101</v>
      </c>
      <c r="X7390">
        <v>0.45</v>
      </c>
    </row>
    <row r="7391" spans="1:24" x14ac:dyDescent="0.3">
      <c r="A7391">
        <v>7389</v>
      </c>
      <c r="B7391" t="s">
        <v>209</v>
      </c>
      <c r="C7391" t="s">
        <v>210</v>
      </c>
      <c r="D7391">
        <v>17.245782999999999</v>
      </c>
      <c r="E7391">
        <v>78.206908999999996</v>
      </c>
      <c r="F7391" s="18">
        <v>44682</v>
      </c>
      <c r="G7391" s="19">
        <v>0.41666666666666702</v>
      </c>
      <c r="H7391">
        <v>10</v>
      </c>
      <c r="I7391" s="13" t="s">
        <v>89</v>
      </c>
      <c r="J7391">
        <v>1</v>
      </c>
      <c r="K7391" s="13" t="s">
        <v>214</v>
      </c>
      <c r="L7391">
        <v>3</v>
      </c>
      <c r="M7391">
        <v>0</v>
      </c>
      <c r="N7391" s="13" t="s">
        <v>192</v>
      </c>
      <c r="O7391" s="13" t="s">
        <v>97</v>
      </c>
      <c r="P7391">
        <v>35</v>
      </c>
      <c r="Q7391" s="13" t="s">
        <v>97</v>
      </c>
      <c r="R7391" s="13" t="s">
        <v>199</v>
      </c>
      <c r="S7391" s="13" t="s">
        <v>196</v>
      </c>
      <c r="T7391">
        <v>1</v>
      </c>
      <c r="U7391">
        <v>1</v>
      </c>
      <c r="V7391">
        <v>1</v>
      </c>
      <c r="W7391" s="13" t="s">
        <v>101</v>
      </c>
      <c r="X7391">
        <v>0.45</v>
      </c>
    </row>
    <row r="7392" spans="1:24" x14ac:dyDescent="0.3">
      <c r="A7392">
        <v>7390</v>
      </c>
      <c r="B7392" t="s">
        <v>206</v>
      </c>
      <c r="C7392" t="s">
        <v>207</v>
      </c>
      <c r="D7392">
        <v>12.973252</v>
      </c>
      <c r="E7392">
        <v>77.699881000000005</v>
      </c>
      <c r="F7392" s="18">
        <v>44871</v>
      </c>
      <c r="G7392" s="19">
        <v>0.58333333333333304</v>
      </c>
      <c r="H7392">
        <v>14</v>
      </c>
      <c r="I7392" s="13" t="s">
        <v>89</v>
      </c>
      <c r="J7392">
        <v>1</v>
      </c>
      <c r="K7392" s="13" t="s">
        <v>191</v>
      </c>
      <c r="L7392">
        <v>2</v>
      </c>
      <c r="M7392">
        <v>1</v>
      </c>
      <c r="N7392" s="13" t="s">
        <v>212</v>
      </c>
      <c r="O7392" s="13" t="s">
        <v>195</v>
      </c>
      <c r="P7392">
        <v>21</v>
      </c>
      <c r="Q7392" s="13" t="s">
        <v>195</v>
      </c>
      <c r="R7392" s="13" t="s">
        <v>208</v>
      </c>
      <c r="S7392" s="13" t="s">
        <v>196</v>
      </c>
      <c r="T7392">
        <v>1</v>
      </c>
      <c r="U7392">
        <v>1</v>
      </c>
      <c r="V7392">
        <v>0</v>
      </c>
      <c r="W7392" s="13" t="s">
        <v>101</v>
      </c>
      <c r="X7392">
        <v>0.25</v>
      </c>
    </row>
    <row r="7393" spans="1:24" x14ac:dyDescent="0.3">
      <c r="A7393">
        <v>7391</v>
      </c>
      <c r="B7393" t="s">
        <v>217</v>
      </c>
      <c r="C7393" t="s">
        <v>218</v>
      </c>
      <c r="D7393">
        <v>22.694108</v>
      </c>
      <c r="E7393">
        <v>88.405591000000001</v>
      </c>
      <c r="F7393" s="18">
        <v>44882</v>
      </c>
      <c r="G7393" s="19">
        <v>0.16666666666666699</v>
      </c>
      <c r="H7393">
        <v>4</v>
      </c>
      <c r="I7393" s="13" t="s">
        <v>202</v>
      </c>
      <c r="J7393">
        <v>0</v>
      </c>
      <c r="K7393" s="13" t="s">
        <v>92</v>
      </c>
      <c r="L7393">
        <v>2</v>
      </c>
      <c r="M7393">
        <v>1</v>
      </c>
      <c r="N7393" s="13" t="s">
        <v>94</v>
      </c>
      <c r="O7393" s="13" t="s">
        <v>95</v>
      </c>
      <c r="P7393">
        <v>24</v>
      </c>
      <c r="Q7393" s="13" t="s">
        <v>97</v>
      </c>
      <c r="R7393" s="13" t="s">
        <v>208</v>
      </c>
      <c r="S7393" s="13" t="s">
        <v>99</v>
      </c>
      <c r="T7393">
        <v>4</v>
      </c>
      <c r="U7393">
        <v>4</v>
      </c>
      <c r="V7393">
        <v>0</v>
      </c>
      <c r="W7393" s="13" t="s">
        <v>101</v>
      </c>
      <c r="X7393">
        <v>0.85</v>
      </c>
    </row>
    <row r="7394" spans="1:24" x14ac:dyDescent="0.3">
      <c r="A7394">
        <v>7392</v>
      </c>
      <c r="B7394" t="s">
        <v>200</v>
      </c>
      <c r="C7394" t="s">
        <v>201</v>
      </c>
      <c r="D7394">
        <v>13.143461</v>
      </c>
      <c r="E7394">
        <v>80.193914000000007</v>
      </c>
      <c r="F7394" s="18">
        <v>44839</v>
      </c>
      <c r="G7394" s="19">
        <v>0.41666666666666702</v>
      </c>
      <c r="H7394">
        <v>10</v>
      </c>
      <c r="I7394" s="13" t="s">
        <v>194</v>
      </c>
      <c r="J7394">
        <v>0</v>
      </c>
      <c r="K7394" s="13" t="s">
        <v>92</v>
      </c>
      <c r="L7394">
        <v>1</v>
      </c>
      <c r="M7394">
        <v>0</v>
      </c>
      <c r="N7394" s="13" t="s">
        <v>94</v>
      </c>
      <c r="O7394" s="13" t="s">
        <v>95</v>
      </c>
      <c r="P7394">
        <v>15</v>
      </c>
      <c r="Q7394" s="13" t="s">
        <v>97</v>
      </c>
      <c r="R7394" s="13" t="s">
        <v>208</v>
      </c>
      <c r="S7394" s="13" t="s">
        <v>193</v>
      </c>
      <c r="T7394">
        <v>1</v>
      </c>
      <c r="U7394">
        <v>1</v>
      </c>
      <c r="V7394">
        <v>1</v>
      </c>
      <c r="W7394" s="13" t="s">
        <v>101</v>
      </c>
      <c r="X7394">
        <v>0.8</v>
      </c>
    </row>
    <row r="7395" spans="1:24" x14ac:dyDescent="0.3">
      <c r="A7395">
        <v>7393</v>
      </c>
      <c r="B7395" t="s">
        <v>217</v>
      </c>
      <c r="C7395" t="s">
        <v>218</v>
      </c>
      <c r="D7395">
        <v>22.540248999999999</v>
      </c>
      <c r="E7395">
        <v>88.461473999999995</v>
      </c>
      <c r="F7395" s="18">
        <v>45257</v>
      </c>
      <c r="G7395" s="19">
        <v>0.83333333333333304</v>
      </c>
      <c r="H7395">
        <v>20</v>
      </c>
      <c r="I7395" s="13" t="s">
        <v>204</v>
      </c>
      <c r="J7395">
        <v>0</v>
      </c>
      <c r="K7395" s="13" t="s">
        <v>191</v>
      </c>
      <c r="L7395">
        <v>4</v>
      </c>
      <c r="M7395">
        <v>1</v>
      </c>
      <c r="N7395" s="13" t="s">
        <v>212</v>
      </c>
      <c r="O7395" s="13" t="s">
        <v>95</v>
      </c>
      <c r="P7395">
        <v>24</v>
      </c>
      <c r="Q7395" s="13" t="s">
        <v>95</v>
      </c>
      <c r="R7395" s="13" t="s">
        <v>199</v>
      </c>
      <c r="S7395" s="13" t="s">
        <v>196</v>
      </c>
      <c r="T7395">
        <v>2</v>
      </c>
      <c r="U7395">
        <v>0</v>
      </c>
      <c r="V7395">
        <v>0</v>
      </c>
      <c r="W7395" s="13" t="s">
        <v>101</v>
      </c>
      <c r="X7395">
        <v>0.45</v>
      </c>
    </row>
    <row r="7396" spans="1:24" x14ac:dyDescent="0.3">
      <c r="A7396">
        <v>7394</v>
      </c>
      <c r="B7396" t="s">
        <v>200</v>
      </c>
      <c r="C7396" t="s">
        <v>201</v>
      </c>
      <c r="D7396">
        <v>13.030256</v>
      </c>
      <c r="E7396">
        <v>80.222256000000002</v>
      </c>
      <c r="F7396" s="18">
        <v>45701</v>
      </c>
      <c r="G7396" s="19">
        <v>0.5</v>
      </c>
      <c r="H7396">
        <v>12</v>
      </c>
      <c r="I7396" s="13" t="s">
        <v>202</v>
      </c>
      <c r="J7396">
        <v>0</v>
      </c>
      <c r="K7396" s="13" t="s">
        <v>92</v>
      </c>
      <c r="L7396">
        <v>5</v>
      </c>
      <c r="M7396">
        <v>0</v>
      </c>
      <c r="N7396" s="13" t="s">
        <v>212</v>
      </c>
      <c r="O7396" s="13" t="s">
        <v>195</v>
      </c>
      <c r="P7396">
        <v>26</v>
      </c>
      <c r="Q7396" s="13" t="s">
        <v>195</v>
      </c>
      <c r="R7396" s="13" t="s">
        <v>213</v>
      </c>
      <c r="S7396" s="13" t="s">
        <v>196</v>
      </c>
      <c r="T7396">
        <v>2</v>
      </c>
      <c r="U7396">
        <v>0</v>
      </c>
      <c r="V7396">
        <v>0</v>
      </c>
      <c r="W7396" s="13" t="s">
        <v>101</v>
      </c>
      <c r="X7396">
        <v>0.25</v>
      </c>
    </row>
    <row r="7397" spans="1:24" x14ac:dyDescent="0.3">
      <c r="A7397">
        <v>7395</v>
      </c>
      <c r="B7397" t="s">
        <v>79</v>
      </c>
      <c r="C7397" t="s">
        <v>80</v>
      </c>
      <c r="D7397">
        <v>18.450716</v>
      </c>
      <c r="E7397">
        <v>73.911430999999993</v>
      </c>
      <c r="F7397" s="18">
        <v>45064</v>
      </c>
      <c r="G7397" s="19">
        <v>0.91666666666666696</v>
      </c>
      <c r="H7397">
        <v>22</v>
      </c>
      <c r="I7397" s="13" t="s">
        <v>202</v>
      </c>
      <c r="J7397">
        <v>0</v>
      </c>
      <c r="K7397" s="13" t="s">
        <v>191</v>
      </c>
      <c r="L7397">
        <v>5</v>
      </c>
      <c r="M7397">
        <v>1</v>
      </c>
      <c r="N7397" s="13" t="s">
        <v>94</v>
      </c>
      <c r="O7397" s="13" t="s">
        <v>95</v>
      </c>
      <c r="P7397">
        <v>27</v>
      </c>
      <c r="Q7397" s="13" t="s">
        <v>97</v>
      </c>
      <c r="R7397" s="13" t="s">
        <v>213</v>
      </c>
      <c r="S7397" s="13" t="s">
        <v>196</v>
      </c>
      <c r="T7397">
        <v>3</v>
      </c>
      <c r="U7397">
        <v>3</v>
      </c>
      <c r="V7397">
        <v>0</v>
      </c>
      <c r="W7397" s="13" t="s">
        <v>101</v>
      </c>
      <c r="X7397">
        <v>0.65</v>
      </c>
    </row>
    <row r="7398" spans="1:24" x14ac:dyDescent="0.3">
      <c r="A7398">
        <v>7396</v>
      </c>
      <c r="B7398" t="s">
        <v>197</v>
      </c>
      <c r="C7398" t="s">
        <v>198</v>
      </c>
      <c r="D7398">
        <v>30.608198000000002</v>
      </c>
      <c r="E7398">
        <v>76.813140000000004</v>
      </c>
      <c r="F7398" s="18">
        <v>45256</v>
      </c>
      <c r="G7398" s="19">
        <v>0.45833333333333298</v>
      </c>
      <c r="H7398">
        <v>11</v>
      </c>
      <c r="I7398" s="13" t="s">
        <v>89</v>
      </c>
      <c r="J7398">
        <v>1</v>
      </c>
      <c r="K7398" s="13" t="s">
        <v>191</v>
      </c>
      <c r="L7398">
        <v>4</v>
      </c>
      <c r="M7398">
        <v>0</v>
      </c>
      <c r="N7398" s="13" t="s">
        <v>94</v>
      </c>
      <c r="O7398" s="13" t="s">
        <v>95</v>
      </c>
      <c r="P7398">
        <v>32</v>
      </c>
      <c r="Q7398" s="13" t="s">
        <v>195</v>
      </c>
      <c r="R7398" s="13" t="s">
        <v>199</v>
      </c>
      <c r="S7398" s="13" t="s">
        <v>196</v>
      </c>
      <c r="T7398">
        <v>1</v>
      </c>
      <c r="U7398">
        <v>1</v>
      </c>
      <c r="V7398">
        <v>0</v>
      </c>
      <c r="W7398" s="13" t="s">
        <v>101</v>
      </c>
      <c r="X7398">
        <v>0.45</v>
      </c>
    </row>
    <row r="7399" spans="1:24" x14ac:dyDescent="0.3">
      <c r="A7399">
        <v>7397</v>
      </c>
      <c r="B7399" t="s">
        <v>203</v>
      </c>
      <c r="C7399" t="s">
        <v>203</v>
      </c>
      <c r="D7399">
        <v>28.525258999999998</v>
      </c>
      <c r="E7399">
        <v>77.038291000000001</v>
      </c>
      <c r="F7399" s="18">
        <v>44631</v>
      </c>
      <c r="G7399" s="19">
        <v>8.3333333333333301E-2</v>
      </c>
      <c r="H7399">
        <v>2</v>
      </c>
      <c r="I7399" s="13" t="s">
        <v>211</v>
      </c>
      <c r="J7399">
        <v>0</v>
      </c>
      <c r="K7399" s="13" t="s">
        <v>191</v>
      </c>
      <c r="L7399">
        <v>3</v>
      </c>
      <c r="M7399">
        <v>0</v>
      </c>
      <c r="N7399" s="13" t="s">
        <v>192</v>
      </c>
      <c r="O7399" s="13" t="s">
        <v>97</v>
      </c>
      <c r="P7399">
        <v>38</v>
      </c>
      <c r="Q7399" s="13" t="s">
        <v>97</v>
      </c>
      <c r="R7399" s="13" t="s">
        <v>98</v>
      </c>
      <c r="S7399" s="13" t="s">
        <v>193</v>
      </c>
      <c r="T7399">
        <v>4</v>
      </c>
      <c r="U7399">
        <v>0</v>
      </c>
      <c r="V7399">
        <v>0</v>
      </c>
      <c r="W7399" s="13" t="s">
        <v>101</v>
      </c>
      <c r="X7399">
        <v>0.3</v>
      </c>
    </row>
    <row r="7400" spans="1:24" x14ac:dyDescent="0.3">
      <c r="A7400">
        <v>7398</v>
      </c>
      <c r="B7400" t="s">
        <v>190</v>
      </c>
      <c r="C7400" t="s">
        <v>80</v>
      </c>
      <c r="D7400">
        <v>19.258175999999999</v>
      </c>
      <c r="E7400">
        <v>72.754823000000002</v>
      </c>
      <c r="F7400" s="18">
        <v>44610</v>
      </c>
      <c r="G7400" s="19">
        <v>0.625</v>
      </c>
      <c r="H7400">
        <v>15</v>
      </c>
      <c r="I7400" s="13" t="s">
        <v>211</v>
      </c>
      <c r="J7400">
        <v>0</v>
      </c>
      <c r="K7400" s="13" t="s">
        <v>92</v>
      </c>
      <c r="L7400">
        <v>6</v>
      </c>
      <c r="M7400">
        <v>0</v>
      </c>
      <c r="N7400" s="13" t="s">
        <v>94</v>
      </c>
      <c r="O7400" s="13" t="s">
        <v>95</v>
      </c>
      <c r="P7400">
        <v>16</v>
      </c>
      <c r="Q7400" s="13" t="s">
        <v>195</v>
      </c>
      <c r="R7400" s="13" t="s">
        <v>208</v>
      </c>
      <c r="S7400" s="13" t="s">
        <v>196</v>
      </c>
      <c r="T7400">
        <v>2</v>
      </c>
      <c r="U7400">
        <v>2</v>
      </c>
      <c r="V7400">
        <v>0</v>
      </c>
      <c r="W7400" s="13" t="s">
        <v>101</v>
      </c>
      <c r="X7400">
        <v>0.45</v>
      </c>
    </row>
    <row r="7401" spans="1:24" x14ac:dyDescent="0.3">
      <c r="A7401">
        <v>7399</v>
      </c>
      <c r="B7401" t="s">
        <v>206</v>
      </c>
      <c r="C7401" t="s">
        <v>207</v>
      </c>
      <c r="D7401">
        <v>12.80405</v>
      </c>
      <c r="E7401">
        <v>77.75573</v>
      </c>
      <c r="F7401" s="18">
        <v>44879</v>
      </c>
      <c r="G7401" s="19">
        <v>0.33333333333333298</v>
      </c>
      <c r="H7401">
        <v>8</v>
      </c>
      <c r="I7401" s="13" t="s">
        <v>204</v>
      </c>
      <c r="J7401">
        <v>0</v>
      </c>
      <c r="K7401" s="13" t="s">
        <v>191</v>
      </c>
      <c r="L7401">
        <v>6</v>
      </c>
      <c r="M7401">
        <v>0</v>
      </c>
      <c r="N7401" s="13" t="s">
        <v>192</v>
      </c>
      <c r="O7401" s="13" t="s">
        <v>97</v>
      </c>
      <c r="P7401">
        <v>30</v>
      </c>
      <c r="Q7401" s="13" t="s">
        <v>97</v>
      </c>
      <c r="R7401" s="13" t="s">
        <v>98</v>
      </c>
      <c r="S7401" s="13" t="s">
        <v>193</v>
      </c>
      <c r="T7401">
        <v>4</v>
      </c>
      <c r="U7401">
        <v>3</v>
      </c>
      <c r="V7401">
        <v>1</v>
      </c>
      <c r="W7401" s="13" t="s">
        <v>101</v>
      </c>
      <c r="X7401">
        <v>0.45</v>
      </c>
    </row>
    <row r="7402" spans="1:24" x14ac:dyDescent="0.3">
      <c r="A7402">
        <v>7400</v>
      </c>
      <c r="B7402" t="s">
        <v>209</v>
      </c>
      <c r="C7402" t="s">
        <v>210</v>
      </c>
      <c r="D7402">
        <v>17.291733000000001</v>
      </c>
      <c r="E7402">
        <v>78.344189999999998</v>
      </c>
      <c r="F7402" s="18">
        <v>45185</v>
      </c>
      <c r="G7402" s="19">
        <v>0.375</v>
      </c>
      <c r="H7402">
        <v>9</v>
      </c>
      <c r="I7402" s="13" t="s">
        <v>219</v>
      </c>
      <c r="J7402">
        <v>1</v>
      </c>
      <c r="K7402" s="13" t="s">
        <v>92</v>
      </c>
      <c r="L7402">
        <v>2</v>
      </c>
      <c r="M7402">
        <v>1</v>
      </c>
      <c r="N7402" s="13" t="s">
        <v>94</v>
      </c>
      <c r="O7402" s="13" t="s">
        <v>95</v>
      </c>
      <c r="P7402">
        <v>36</v>
      </c>
      <c r="Q7402" s="13" t="s">
        <v>97</v>
      </c>
      <c r="R7402" s="13" t="s">
        <v>205</v>
      </c>
      <c r="S7402" s="13" t="s">
        <v>196</v>
      </c>
      <c r="T7402">
        <v>4</v>
      </c>
      <c r="U7402">
        <v>4</v>
      </c>
      <c r="V7402">
        <v>1</v>
      </c>
      <c r="W7402" s="13" t="s">
        <v>101</v>
      </c>
      <c r="X7402">
        <v>0.8</v>
      </c>
    </row>
    <row r="7403" spans="1:24" x14ac:dyDescent="0.3">
      <c r="A7403">
        <v>7401</v>
      </c>
      <c r="B7403" t="s">
        <v>209</v>
      </c>
      <c r="C7403" t="s">
        <v>210</v>
      </c>
      <c r="D7403">
        <v>17.397898999999999</v>
      </c>
      <c r="E7403">
        <v>78.557316999999998</v>
      </c>
      <c r="F7403" s="18">
        <v>45274</v>
      </c>
      <c r="G7403" s="19">
        <v>0.20833333333333301</v>
      </c>
      <c r="H7403">
        <v>5</v>
      </c>
      <c r="I7403" s="13" t="s">
        <v>202</v>
      </c>
      <c r="J7403">
        <v>0</v>
      </c>
      <c r="K7403" s="13" t="s">
        <v>191</v>
      </c>
      <c r="L7403">
        <v>4</v>
      </c>
      <c r="M7403">
        <v>0</v>
      </c>
      <c r="N7403" s="13" t="s">
        <v>94</v>
      </c>
      <c r="O7403" s="13" t="s">
        <v>95</v>
      </c>
      <c r="P7403">
        <v>27</v>
      </c>
      <c r="Q7403" s="13" t="s">
        <v>97</v>
      </c>
      <c r="R7403" s="13" t="s">
        <v>213</v>
      </c>
      <c r="S7403" s="13" t="s">
        <v>196</v>
      </c>
      <c r="T7403">
        <v>2</v>
      </c>
      <c r="U7403">
        <v>0</v>
      </c>
      <c r="V7403">
        <v>0</v>
      </c>
      <c r="W7403" s="13" t="s">
        <v>101</v>
      </c>
      <c r="X7403">
        <v>0.65</v>
      </c>
    </row>
    <row r="7404" spans="1:24" x14ac:dyDescent="0.3">
      <c r="A7404">
        <v>7402</v>
      </c>
      <c r="B7404" t="s">
        <v>190</v>
      </c>
      <c r="C7404" t="s">
        <v>80</v>
      </c>
      <c r="D7404">
        <v>19.098924</v>
      </c>
      <c r="E7404">
        <v>72.896359000000004</v>
      </c>
      <c r="F7404" s="18">
        <v>45335</v>
      </c>
      <c r="G7404" s="19">
        <v>0.66666666666666696</v>
      </c>
      <c r="H7404">
        <v>16</v>
      </c>
      <c r="I7404" s="13" t="s">
        <v>215</v>
      </c>
      <c r="J7404">
        <v>0</v>
      </c>
      <c r="K7404" s="13" t="s">
        <v>214</v>
      </c>
      <c r="L7404">
        <v>1</v>
      </c>
      <c r="M7404">
        <v>1</v>
      </c>
      <c r="N7404" s="13" t="s">
        <v>192</v>
      </c>
      <c r="O7404" s="13" t="s">
        <v>97</v>
      </c>
      <c r="P7404">
        <v>26</v>
      </c>
      <c r="Q7404" s="13" t="s">
        <v>97</v>
      </c>
      <c r="R7404" s="13" t="s">
        <v>205</v>
      </c>
      <c r="S7404" s="13" t="s">
        <v>196</v>
      </c>
      <c r="T7404">
        <v>4</v>
      </c>
      <c r="U7404">
        <v>2</v>
      </c>
      <c r="V7404">
        <v>0</v>
      </c>
      <c r="W7404" s="13" t="s">
        <v>101</v>
      </c>
      <c r="X7404">
        <v>0.3</v>
      </c>
    </row>
    <row r="7405" spans="1:24" x14ac:dyDescent="0.3">
      <c r="A7405">
        <v>7403</v>
      </c>
      <c r="B7405" t="s">
        <v>209</v>
      </c>
      <c r="C7405" t="s">
        <v>210</v>
      </c>
      <c r="D7405">
        <v>17.539045999999999</v>
      </c>
      <c r="E7405">
        <v>78.384112000000002</v>
      </c>
      <c r="F7405" s="18">
        <v>44987</v>
      </c>
      <c r="G7405" s="19">
        <v>0.83333333333333304</v>
      </c>
      <c r="H7405">
        <v>20</v>
      </c>
      <c r="I7405" s="13" t="s">
        <v>202</v>
      </c>
      <c r="J7405">
        <v>0</v>
      </c>
      <c r="K7405" s="13" t="s">
        <v>191</v>
      </c>
      <c r="L7405">
        <v>5</v>
      </c>
      <c r="M7405">
        <v>1</v>
      </c>
      <c r="N7405" s="13" t="s">
        <v>192</v>
      </c>
      <c r="O7405" s="13" t="s">
        <v>97</v>
      </c>
      <c r="P7405">
        <v>18</v>
      </c>
      <c r="Q7405" s="13" t="s">
        <v>95</v>
      </c>
      <c r="R7405" s="13" t="s">
        <v>213</v>
      </c>
      <c r="S7405" s="13" t="s">
        <v>193</v>
      </c>
      <c r="T7405">
        <v>2</v>
      </c>
      <c r="U7405">
        <v>1</v>
      </c>
      <c r="V7405">
        <v>0</v>
      </c>
      <c r="W7405" s="13" t="s">
        <v>101</v>
      </c>
      <c r="X7405">
        <v>0.1</v>
      </c>
    </row>
    <row r="7406" spans="1:24" x14ac:dyDescent="0.3">
      <c r="A7406">
        <v>7404</v>
      </c>
      <c r="B7406" t="s">
        <v>197</v>
      </c>
      <c r="C7406" t="s">
        <v>198</v>
      </c>
      <c r="D7406">
        <v>30.772998999999999</v>
      </c>
      <c r="E7406">
        <v>76.768198999999996</v>
      </c>
      <c r="F7406" s="18">
        <v>45412</v>
      </c>
      <c r="G7406" s="19">
        <v>0.125</v>
      </c>
      <c r="H7406">
        <v>3</v>
      </c>
      <c r="I7406" s="13" t="s">
        <v>215</v>
      </c>
      <c r="J7406">
        <v>0</v>
      </c>
      <c r="K7406" s="13" t="s">
        <v>191</v>
      </c>
      <c r="L7406">
        <v>5</v>
      </c>
      <c r="M7406">
        <v>1</v>
      </c>
      <c r="N7406" s="13" t="s">
        <v>192</v>
      </c>
      <c r="O7406" s="13" t="s">
        <v>97</v>
      </c>
      <c r="P7406">
        <v>18</v>
      </c>
      <c r="Q7406" s="13" t="s">
        <v>95</v>
      </c>
      <c r="R7406" s="13" t="s">
        <v>208</v>
      </c>
      <c r="S7406" s="13" t="s">
        <v>196</v>
      </c>
      <c r="T7406">
        <v>2</v>
      </c>
      <c r="U7406">
        <v>2</v>
      </c>
      <c r="V7406">
        <v>0</v>
      </c>
      <c r="W7406" s="13" t="s">
        <v>101</v>
      </c>
      <c r="X7406">
        <v>0.1</v>
      </c>
    </row>
    <row r="7407" spans="1:24" x14ac:dyDescent="0.3">
      <c r="A7407">
        <v>7405</v>
      </c>
      <c r="B7407" t="s">
        <v>209</v>
      </c>
      <c r="C7407" t="s">
        <v>210</v>
      </c>
      <c r="D7407">
        <v>17.316583999999999</v>
      </c>
      <c r="E7407">
        <v>78.593906000000004</v>
      </c>
      <c r="F7407" s="18">
        <v>45289</v>
      </c>
      <c r="G7407" s="19">
        <v>0.70833333333333304</v>
      </c>
      <c r="H7407">
        <v>17</v>
      </c>
      <c r="I7407" s="13" t="s">
        <v>211</v>
      </c>
      <c r="J7407">
        <v>0</v>
      </c>
      <c r="K7407" s="13" t="s">
        <v>92</v>
      </c>
      <c r="L7407">
        <v>5</v>
      </c>
      <c r="M7407">
        <v>0</v>
      </c>
      <c r="N7407" s="13" t="s">
        <v>94</v>
      </c>
      <c r="O7407" s="13" t="s">
        <v>95</v>
      </c>
      <c r="P7407">
        <v>39</v>
      </c>
      <c r="Q7407" s="13" t="s">
        <v>97</v>
      </c>
      <c r="R7407" s="13" t="s">
        <v>205</v>
      </c>
      <c r="S7407" s="13" t="s">
        <v>196</v>
      </c>
      <c r="T7407">
        <v>5</v>
      </c>
      <c r="U7407">
        <v>5</v>
      </c>
      <c r="V7407">
        <v>1</v>
      </c>
      <c r="W7407" s="13" t="s">
        <v>101</v>
      </c>
      <c r="X7407">
        <v>0.8</v>
      </c>
    </row>
    <row r="7408" spans="1:24" x14ac:dyDescent="0.3">
      <c r="A7408">
        <v>7406</v>
      </c>
      <c r="B7408" t="s">
        <v>203</v>
      </c>
      <c r="C7408" t="s">
        <v>203</v>
      </c>
      <c r="D7408">
        <v>28.437808</v>
      </c>
      <c r="E7408">
        <v>77.149852999999993</v>
      </c>
      <c r="F7408" s="18">
        <v>44738</v>
      </c>
      <c r="G7408" s="19">
        <v>0.91666666666666696</v>
      </c>
      <c r="H7408">
        <v>22</v>
      </c>
      <c r="I7408" s="13" t="s">
        <v>89</v>
      </c>
      <c r="J7408">
        <v>1</v>
      </c>
      <c r="K7408" s="13" t="s">
        <v>214</v>
      </c>
      <c r="L7408">
        <v>5</v>
      </c>
      <c r="M7408">
        <v>0</v>
      </c>
      <c r="N7408" s="13" t="s">
        <v>212</v>
      </c>
      <c r="O7408" s="13" t="s">
        <v>95</v>
      </c>
      <c r="P7408">
        <v>15</v>
      </c>
      <c r="Q7408" s="13" t="s">
        <v>95</v>
      </c>
      <c r="R7408" s="13" t="s">
        <v>98</v>
      </c>
      <c r="S7408" s="13" t="s">
        <v>99</v>
      </c>
      <c r="T7408">
        <v>2</v>
      </c>
      <c r="U7408">
        <v>2</v>
      </c>
      <c r="V7408">
        <v>0</v>
      </c>
      <c r="W7408" s="13" t="s">
        <v>101</v>
      </c>
      <c r="X7408">
        <v>0.65</v>
      </c>
    </row>
    <row r="7409" spans="1:24" x14ac:dyDescent="0.3">
      <c r="A7409">
        <v>7407</v>
      </c>
      <c r="B7409" t="s">
        <v>200</v>
      </c>
      <c r="C7409" t="s">
        <v>201</v>
      </c>
      <c r="D7409">
        <v>13.138137</v>
      </c>
      <c r="E7409">
        <v>80.130359999999996</v>
      </c>
      <c r="F7409" s="18">
        <v>44792</v>
      </c>
      <c r="G7409" s="19">
        <v>0.45833333333333298</v>
      </c>
      <c r="H7409">
        <v>11</v>
      </c>
      <c r="I7409" s="13" t="s">
        <v>211</v>
      </c>
      <c r="J7409">
        <v>0</v>
      </c>
      <c r="K7409" s="13" t="s">
        <v>191</v>
      </c>
      <c r="L7409">
        <v>4</v>
      </c>
      <c r="M7409">
        <v>0</v>
      </c>
      <c r="N7409" s="13" t="s">
        <v>192</v>
      </c>
      <c r="O7409" s="13" t="s">
        <v>97</v>
      </c>
      <c r="P7409">
        <v>34</v>
      </c>
      <c r="Q7409" s="13" t="s">
        <v>195</v>
      </c>
      <c r="R7409" s="13" t="s">
        <v>213</v>
      </c>
      <c r="S7409" s="13" t="s">
        <v>196</v>
      </c>
      <c r="T7409">
        <v>3</v>
      </c>
      <c r="U7409">
        <v>0</v>
      </c>
      <c r="V7409">
        <v>0</v>
      </c>
      <c r="W7409" s="13" t="s">
        <v>101</v>
      </c>
      <c r="X7409">
        <v>0.1</v>
      </c>
    </row>
    <row r="7410" spans="1:24" x14ac:dyDescent="0.3">
      <c r="A7410">
        <v>7408</v>
      </c>
      <c r="B7410" t="s">
        <v>200</v>
      </c>
      <c r="C7410" t="s">
        <v>201</v>
      </c>
      <c r="D7410">
        <v>12.873678999999999</v>
      </c>
      <c r="E7410">
        <v>80.223602999999997</v>
      </c>
      <c r="F7410" s="18">
        <v>45045</v>
      </c>
      <c r="G7410" s="19">
        <v>4.1666666666666699E-2</v>
      </c>
      <c r="H7410">
        <v>1</v>
      </c>
      <c r="I7410" s="13" t="s">
        <v>219</v>
      </c>
      <c r="J7410">
        <v>1</v>
      </c>
      <c r="K7410" s="13" t="s">
        <v>92</v>
      </c>
      <c r="L7410">
        <v>4</v>
      </c>
      <c r="M7410">
        <v>1</v>
      </c>
      <c r="N7410" s="13" t="s">
        <v>192</v>
      </c>
      <c r="O7410" s="13" t="s">
        <v>97</v>
      </c>
      <c r="P7410">
        <v>39</v>
      </c>
      <c r="Q7410" s="13" t="s">
        <v>95</v>
      </c>
      <c r="R7410" s="13" t="s">
        <v>213</v>
      </c>
      <c r="S7410" s="13" t="s">
        <v>196</v>
      </c>
      <c r="T7410">
        <v>3</v>
      </c>
      <c r="U7410">
        <v>0</v>
      </c>
      <c r="V7410">
        <v>0</v>
      </c>
      <c r="W7410" s="13" t="s">
        <v>101</v>
      </c>
      <c r="X7410">
        <v>0.1</v>
      </c>
    </row>
    <row r="7411" spans="1:24" x14ac:dyDescent="0.3">
      <c r="A7411">
        <v>7409</v>
      </c>
      <c r="B7411" t="s">
        <v>217</v>
      </c>
      <c r="C7411" t="s">
        <v>218</v>
      </c>
      <c r="D7411">
        <v>22.527701</v>
      </c>
      <c r="E7411">
        <v>88.462196000000006</v>
      </c>
      <c r="F7411" s="18">
        <v>45395</v>
      </c>
      <c r="G7411" s="19">
        <v>0.16666666666666699</v>
      </c>
      <c r="H7411">
        <v>4</v>
      </c>
      <c r="I7411" s="13" t="s">
        <v>219</v>
      </c>
      <c r="J7411">
        <v>1</v>
      </c>
      <c r="K7411" s="13" t="s">
        <v>191</v>
      </c>
      <c r="L7411">
        <v>3</v>
      </c>
      <c r="M7411">
        <v>0</v>
      </c>
      <c r="N7411" s="13" t="s">
        <v>94</v>
      </c>
      <c r="O7411" s="13" t="s">
        <v>95</v>
      </c>
      <c r="P7411">
        <v>40</v>
      </c>
      <c r="Q7411" s="13" t="s">
        <v>95</v>
      </c>
      <c r="R7411" s="13" t="s">
        <v>98</v>
      </c>
      <c r="S7411" s="13" t="s">
        <v>193</v>
      </c>
      <c r="T7411">
        <v>2</v>
      </c>
      <c r="U7411">
        <v>1</v>
      </c>
      <c r="V7411">
        <v>0</v>
      </c>
      <c r="W7411" s="13" t="s">
        <v>101</v>
      </c>
      <c r="X7411">
        <v>0.45</v>
      </c>
    </row>
    <row r="7412" spans="1:24" x14ac:dyDescent="0.3">
      <c r="A7412">
        <v>7410</v>
      </c>
      <c r="B7412" t="s">
        <v>200</v>
      </c>
      <c r="C7412" t="s">
        <v>201</v>
      </c>
      <c r="D7412">
        <v>12.840835</v>
      </c>
      <c r="E7412">
        <v>80.165553000000003</v>
      </c>
      <c r="F7412" s="18">
        <v>45477</v>
      </c>
      <c r="G7412" s="19">
        <v>0.375</v>
      </c>
      <c r="H7412">
        <v>9</v>
      </c>
      <c r="I7412" s="13" t="s">
        <v>202</v>
      </c>
      <c r="J7412">
        <v>0</v>
      </c>
      <c r="K7412" s="13" t="s">
        <v>191</v>
      </c>
      <c r="L7412">
        <v>1</v>
      </c>
      <c r="M7412">
        <v>0</v>
      </c>
      <c r="N7412" s="13" t="s">
        <v>94</v>
      </c>
      <c r="O7412" s="13" t="s">
        <v>95</v>
      </c>
      <c r="P7412">
        <v>22</v>
      </c>
      <c r="Q7412" s="13" t="s">
        <v>195</v>
      </c>
      <c r="R7412" s="13" t="s">
        <v>208</v>
      </c>
      <c r="S7412" s="13" t="s">
        <v>99</v>
      </c>
      <c r="T7412">
        <v>4</v>
      </c>
      <c r="U7412">
        <v>4</v>
      </c>
      <c r="V7412">
        <v>1</v>
      </c>
      <c r="W7412" s="13" t="s">
        <v>101</v>
      </c>
      <c r="X7412">
        <v>0.8</v>
      </c>
    </row>
    <row r="7413" spans="1:24" x14ac:dyDescent="0.3">
      <c r="A7413">
        <v>7411</v>
      </c>
      <c r="B7413" t="s">
        <v>79</v>
      </c>
      <c r="C7413" t="s">
        <v>80</v>
      </c>
      <c r="D7413">
        <v>18.477876999999999</v>
      </c>
      <c r="E7413">
        <v>73.717157</v>
      </c>
      <c r="F7413" s="18">
        <v>45195</v>
      </c>
      <c r="G7413" s="19">
        <v>0.16666666666666699</v>
      </c>
      <c r="H7413">
        <v>4</v>
      </c>
      <c r="I7413" s="13" t="s">
        <v>215</v>
      </c>
      <c r="J7413">
        <v>0</v>
      </c>
      <c r="K7413" s="13" t="s">
        <v>214</v>
      </c>
      <c r="L7413">
        <v>6</v>
      </c>
      <c r="M7413">
        <v>0</v>
      </c>
      <c r="N7413" s="13" t="s">
        <v>94</v>
      </c>
      <c r="O7413" s="13" t="s">
        <v>95</v>
      </c>
      <c r="P7413">
        <v>40</v>
      </c>
      <c r="Q7413" s="13" t="s">
        <v>95</v>
      </c>
      <c r="R7413" s="13" t="s">
        <v>199</v>
      </c>
      <c r="S7413" s="13" t="s">
        <v>196</v>
      </c>
      <c r="T7413">
        <v>4</v>
      </c>
      <c r="U7413">
        <v>1</v>
      </c>
      <c r="V7413">
        <v>0</v>
      </c>
      <c r="W7413" s="13" t="s">
        <v>101</v>
      </c>
      <c r="X7413">
        <v>0.45</v>
      </c>
    </row>
    <row r="7414" spans="1:24" x14ac:dyDescent="0.3">
      <c r="A7414">
        <v>7412</v>
      </c>
      <c r="B7414" t="s">
        <v>209</v>
      </c>
      <c r="C7414" t="s">
        <v>210</v>
      </c>
      <c r="D7414">
        <v>17.274668999999999</v>
      </c>
      <c r="E7414">
        <v>78.507669000000007</v>
      </c>
      <c r="F7414" s="18">
        <v>45138</v>
      </c>
      <c r="G7414" s="19">
        <v>0.79166666666666696</v>
      </c>
      <c r="H7414">
        <v>19</v>
      </c>
      <c r="I7414" s="13" t="s">
        <v>204</v>
      </c>
      <c r="J7414">
        <v>0</v>
      </c>
      <c r="K7414" s="13" t="s">
        <v>191</v>
      </c>
      <c r="L7414">
        <v>5</v>
      </c>
      <c r="M7414">
        <v>1</v>
      </c>
      <c r="N7414" s="13" t="s">
        <v>94</v>
      </c>
      <c r="O7414" s="13" t="s">
        <v>95</v>
      </c>
      <c r="P7414">
        <v>21</v>
      </c>
      <c r="Q7414" s="13" t="s">
        <v>97</v>
      </c>
      <c r="R7414" s="13" t="s">
        <v>205</v>
      </c>
      <c r="S7414" s="13" t="s">
        <v>196</v>
      </c>
      <c r="T7414">
        <v>5</v>
      </c>
      <c r="U7414">
        <v>2</v>
      </c>
      <c r="V7414">
        <v>1</v>
      </c>
      <c r="W7414" s="13" t="s">
        <v>101</v>
      </c>
      <c r="X7414">
        <v>0.8</v>
      </c>
    </row>
    <row r="7415" spans="1:24" x14ac:dyDescent="0.3">
      <c r="A7415">
        <v>7413</v>
      </c>
      <c r="B7415" t="s">
        <v>197</v>
      </c>
      <c r="C7415" t="s">
        <v>198</v>
      </c>
      <c r="D7415">
        <v>30.705482</v>
      </c>
      <c r="E7415">
        <v>76.717805999999996</v>
      </c>
      <c r="F7415" s="18">
        <v>45553</v>
      </c>
      <c r="G7415" s="19">
        <v>0.375</v>
      </c>
      <c r="H7415">
        <v>9</v>
      </c>
      <c r="I7415" s="13" t="s">
        <v>194</v>
      </c>
      <c r="J7415">
        <v>0</v>
      </c>
      <c r="K7415" s="13" t="s">
        <v>191</v>
      </c>
      <c r="L7415">
        <v>6</v>
      </c>
      <c r="M7415">
        <v>1</v>
      </c>
      <c r="N7415" s="13" t="s">
        <v>192</v>
      </c>
      <c r="O7415" s="13" t="s">
        <v>97</v>
      </c>
      <c r="P7415">
        <v>17</v>
      </c>
      <c r="Q7415" s="13" t="s">
        <v>195</v>
      </c>
      <c r="R7415" s="13" t="s">
        <v>98</v>
      </c>
      <c r="S7415" s="13" t="s">
        <v>196</v>
      </c>
      <c r="T7415">
        <v>4</v>
      </c>
      <c r="U7415">
        <v>1</v>
      </c>
      <c r="V7415">
        <v>1</v>
      </c>
      <c r="W7415" s="13" t="s">
        <v>101</v>
      </c>
      <c r="X7415">
        <v>0.25</v>
      </c>
    </row>
    <row r="7416" spans="1:24" x14ac:dyDescent="0.3">
      <c r="A7416">
        <v>7414</v>
      </c>
      <c r="B7416" t="s">
        <v>206</v>
      </c>
      <c r="C7416" t="s">
        <v>207</v>
      </c>
      <c r="D7416">
        <v>13.020296999999999</v>
      </c>
      <c r="E7416">
        <v>77.427762000000001</v>
      </c>
      <c r="F7416" s="18">
        <v>45448</v>
      </c>
      <c r="G7416" s="19">
        <v>0</v>
      </c>
      <c r="H7416">
        <v>0</v>
      </c>
      <c r="I7416" s="13" t="s">
        <v>194</v>
      </c>
      <c r="J7416">
        <v>0</v>
      </c>
      <c r="K7416" s="13" t="s">
        <v>191</v>
      </c>
      <c r="L7416">
        <v>5</v>
      </c>
      <c r="M7416">
        <v>1</v>
      </c>
      <c r="N7416" s="13" t="s">
        <v>192</v>
      </c>
      <c r="O7416" s="13" t="s">
        <v>97</v>
      </c>
      <c r="P7416">
        <v>22</v>
      </c>
      <c r="Q7416" s="13" t="s">
        <v>97</v>
      </c>
      <c r="R7416" s="13" t="s">
        <v>98</v>
      </c>
      <c r="S7416" s="13" t="s">
        <v>196</v>
      </c>
      <c r="T7416">
        <v>2</v>
      </c>
      <c r="U7416">
        <v>1</v>
      </c>
      <c r="V7416">
        <v>0</v>
      </c>
      <c r="W7416" s="13" t="s">
        <v>101</v>
      </c>
      <c r="X7416">
        <v>0.3</v>
      </c>
    </row>
    <row r="7417" spans="1:24" x14ac:dyDescent="0.3">
      <c r="A7417">
        <v>7415</v>
      </c>
      <c r="B7417" t="s">
        <v>203</v>
      </c>
      <c r="C7417" t="s">
        <v>203</v>
      </c>
      <c r="D7417">
        <v>28.459585000000001</v>
      </c>
      <c r="E7417">
        <v>77.059644000000006</v>
      </c>
      <c r="F7417" s="18">
        <v>45287</v>
      </c>
      <c r="G7417" s="19">
        <v>0.16666666666666699</v>
      </c>
      <c r="H7417">
        <v>4</v>
      </c>
      <c r="I7417" s="13" t="s">
        <v>194</v>
      </c>
      <c r="J7417">
        <v>0</v>
      </c>
      <c r="K7417" s="13" t="s">
        <v>191</v>
      </c>
      <c r="L7417">
        <v>2</v>
      </c>
      <c r="M7417">
        <v>1</v>
      </c>
      <c r="N7417" s="13" t="s">
        <v>212</v>
      </c>
      <c r="O7417" s="13" t="s">
        <v>195</v>
      </c>
      <c r="P7417">
        <v>35</v>
      </c>
      <c r="Q7417" s="13" t="s">
        <v>95</v>
      </c>
      <c r="R7417" s="13" t="s">
        <v>199</v>
      </c>
      <c r="S7417" s="13" t="s">
        <v>193</v>
      </c>
      <c r="T7417">
        <v>4</v>
      </c>
      <c r="U7417">
        <v>3</v>
      </c>
      <c r="V7417">
        <v>0</v>
      </c>
      <c r="W7417" s="13" t="s">
        <v>101</v>
      </c>
      <c r="X7417">
        <v>0.25</v>
      </c>
    </row>
    <row r="7418" spans="1:24" x14ac:dyDescent="0.3">
      <c r="A7418">
        <v>7416</v>
      </c>
      <c r="B7418" t="s">
        <v>203</v>
      </c>
      <c r="C7418" t="s">
        <v>203</v>
      </c>
      <c r="D7418">
        <v>28.811802</v>
      </c>
      <c r="E7418">
        <v>77.072136</v>
      </c>
      <c r="F7418" s="18">
        <v>45547</v>
      </c>
      <c r="G7418" s="19">
        <v>0.20833333333333301</v>
      </c>
      <c r="H7418">
        <v>5</v>
      </c>
      <c r="I7418" s="13" t="s">
        <v>202</v>
      </c>
      <c r="J7418">
        <v>0</v>
      </c>
      <c r="K7418" s="13" t="s">
        <v>92</v>
      </c>
      <c r="L7418">
        <v>1</v>
      </c>
      <c r="M7418">
        <v>0</v>
      </c>
      <c r="N7418" s="13" t="s">
        <v>94</v>
      </c>
      <c r="O7418" s="13" t="s">
        <v>95</v>
      </c>
      <c r="P7418">
        <v>20</v>
      </c>
      <c r="Q7418" s="13" t="s">
        <v>95</v>
      </c>
      <c r="R7418" s="13" t="s">
        <v>199</v>
      </c>
      <c r="S7418" s="13" t="s">
        <v>99</v>
      </c>
      <c r="T7418">
        <v>1</v>
      </c>
      <c r="U7418">
        <v>1</v>
      </c>
      <c r="V7418">
        <v>0</v>
      </c>
      <c r="W7418" s="13" t="s">
        <v>101</v>
      </c>
      <c r="X7418">
        <v>0.65</v>
      </c>
    </row>
    <row r="7419" spans="1:24" x14ac:dyDescent="0.3">
      <c r="A7419">
        <v>7417</v>
      </c>
      <c r="B7419" t="s">
        <v>209</v>
      </c>
      <c r="C7419" t="s">
        <v>210</v>
      </c>
      <c r="D7419">
        <v>17.382933000000001</v>
      </c>
      <c r="E7419">
        <v>78.562081000000006</v>
      </c>
      <c r="F7419" s="18">
        <v>45705</v>
      </c>
      <c r="G7419" s="19">
        <v>0.25</v>
      </c>
      <c r="H7419">
        <v>6</v>
      </c>
      <c r="I7419" s="13" t="s">
        <v>204</v>
      </c>
      <c r="J7419">
        <v>0</v>
      </c>
      <c r="K7419" s="13" t="s">
        <v>191</v>
      </c>
      <c r="L7419">
        <v>5</v>
      </c>
      <c r="M7419">
        <v>1</v>
      </c>
      <c r="N7419" s="13" t="s">
        <v>192</v>
      </c>
      <c r="O7419" s="13" t="s">
        <v>97</v>
      </c>
      <c r="P7419">
        <v>28</v>
      </c>
      <c r="Q7419" s="13" t="s">
        <v>97</v>
      </c>
      <c r="R7419" s="13" t="s">
        <v>98</v>
      </c>
      <c r="S7419" s="13" t="s">
        <v>196</v>
      </c>
      <c r="T7419">
        <v>2</v>
      </c>
      <c r="U7419">
        <v>0</v>
      </c>
      <c r="V7419">
        <v>0</v>
      </c>
      <c r="W7419" s="13" t="s">
        <v>101</v>
      </c>
      <c r="X7419">
        <v>0.3</v>
      </c>
    </row>
    <row r="7420" spans="1:24" x14ac:dyDescent="0.3">
      <c r="A7420">
        <v>7418</v>
      </c>
      <c r="B7420" t="s">
        <v>203</v>
      </c>
      <c r="C7420" t="s">
        <v>203</v>
      </c>
      <c r="D7420">
        <v>28.54224</v>
      </c>
      <c r="E7420">
        <v>76.800450999999995</v>
      </c>
      <c r="F7420" s="18">
        <v>45653</v>
      </c>
      <c r="G7420" s="19">
        <v>0</v>
      </c>
      <c r="H7420">
        <v>0</v>
      </c>
      <c r="I7420" s="13" t="s">
        <v>211</v>
      </c>
      <c r="J7420">
        <v>0</v>
      </c>
      <c r="K7420" s="13" t="s">
        <v>92</v>
      </c>
      <c r="L7420">
        <v>1</v>
      </c>
      <c r="M7420">
        <v>1</v>
      </c>
      <c r="N7420" s="13" t="s">
        <v>212</v>
      </c>
      <c r="O7420" s="13" t="s">
        <v>195</v>
      </c>
      <c r="P7420">
        <v>40</v>
      </c>
      <c r="Q7420" s="13" t="s">
        <v>95</v>
      </c>
      <c r="R7420" s="13" t="s">
        <v>98</v>
      </c>
      <c r="S7420" s="13" t="s">
        <v>193</v>
      </c>
      <c r="T7420">
        <v>5</v>
      </c>
      <c r="U7420">
        <v>5</v>
      </c>
      <c r="V7420">
        <v>0</v>
      </c>
      <c r="W7420" s="13" t="s">
        <v>101</v>
      </c>
      <c r="X7420">
        <v>0.25</v>
      </c>
    </row>
    <row r="7421" spans="1:24" x14ac:dyDescent="0.3">
      <c r="A7421">
        <v>7419</v>
      </c>
      <c r="B7421" t="s">
        <v>206</v>
      </c>
      <c r="C7421" t="s">
        <v>207</v>
      </c>
      <c r="D7421">
        <v>12.967226</v>
      </c>
      <c r="E7421">
        <v>77.453531999999996</v>
      </c>
      <c r="F7421" s="18">
        <v>45325</v>
      </c>
      <c r="G7421" s="19">
        <v>0.91666666666666696</v>
      </c>
      <c r="H7421">
        <v>22</v>
      </c>
      <c r="I7421" s="13" t="s">
        <v>219</v>
      </c>
      <c r="J7421">
        <v>1</v>
      </c>
      <c r="K7421" s="13" t="s">
        <v>191</v>
      </c>
      <c r="L7421">
        <v>4</v>
      </c>
      <c r="M7421">
        <v>0</v>
      </c>
      <c r="N7421" s="13" t="s">
        <v>212</v>
      </c>
      <c r="O7421" s="13" t="s">
        <v>195</v>
      </c>
      <c r="P7421">
        <v>21</v>
      </c>
      <c r="Q7421" s="13" t="s">
        <v>95</v>
      </c>
      <c r="R7421" s="13" t="s">
        <v>208</v>
      </c>
      <c r="S7421" s="13" t="s">
        <v>193</v>
      </c>
      <c r="T7421">
        <v>5</v>
      </c>
      <c r="U7421">
        <v>1</v>
      </c>
      <c r="V7421">
        <v>0</v>
      </c>
      <c r="W7421" s="13" t="s">
        <v>101</v>
      </c>
      <c r="X7421">
        <v>0.25</v>
      </c>
    </row>
    <row r="7422" spans="1:24" x14ac:dyDescent="0.3">
      <c r="A7422">
        <v>7420</v>
      </c>
      <c r="B7422" t="s">
        <v>200</v>
      </c>
      <c r="C7422" t="s">
        <v>201</v>
      </c>
      <c r="D7422">
        <v>13.029539</v>
      </c>
      <c r="E7422">
        <v>80.127950999999996</v>
      </c>
      <c r="F7422" s="18">
        <v>45663</v>
      </c>
      <c r="G7422" s="19">
        <v>0.25</v>
      </c>
      <c r="H7422">
        <v>6</v>
      </c>
      <c r="I7422" s="13" t="s">
        <v>204</v>
      </c>
      <c r="J7422">
        <v>0</v>
      </c>
      <c r="K7422" s="13" t="s">
        <v>214</v>
      </c>
      <c r="L7422">
        <v>4</v>
      </c>
      <c r="M7422">
        <v>0</v>
      </c>
      <c r="N7422" s="13" t="s">
        <v>192</v>
      </c>
      <c r="O7422" s="13" t="s">
        <v>97</v>
      </c>
      <c r="P7422">
        <v>37</v>
      </c>
      <c r="Q7422" s="13" t="s">
        <v>95</v>
      </c>
      <c r="R7422" s="13" t="s">
        <v>199</v>
      </c>
      <c r="S7422" s="13" t="s">
        <v>196</v>
      </c>
      <c r="T7422">
        <v>5</v>
      </c>
      <c r="U7422">
        <v>2</v>
      </c>
      <c r="V7422">
        <v>0</v>
      </c>
      <c r="W7422" s="13" t="s">
        <v>101</v>
      </c>
      <c r="X7422">
        <v>0.1</v>
      </c>
    </row>
    <row r="7423" spans="1:24" x14ac:dyDescent="0.3">
      <c r="A7423">
        <v>7421</v>
      </c>
      <c r="B7423" t="s">
        <v>206</v>
      </c>
      <c r="C7423" t="s">
        <v>207</v>
      </c>
      <c r="D7423">
        <v>13.071296999999999</v>
      </c>
      <c r="E7423">
        <v>77.674879000000004</v>
      </c>
      <c r="F7423" s="18">
        <v>45566</v>
      </c>
      <c r="G7423" s="19">
        <v>0.41666666666666702</v>
      </c>
      <c r="H7423">
        <v>10</v>
      </c>
      <c r="I7423" s="13" t="s">
        <v>215</v>
      </c>
      <c r="J7423">
        <v>0</v>
      </c>
      <c r="K7423" s="13" t="s">
        <v>214</v>
      </c>
      <c r="L7423">
        <v>3</v>
      </c>
      <c r="M7423">
        <v>0</v>
      </c>
      <c r="N7423" s="13" t="s">
        <v>192</v>
      </c>
      <c r="O7423" s="13" t="s">
        <v>97</v>
      </c>
      <c r="P7423">
        <v>32</v>
      </c>
      <c r="Q7423" s="13" t="s">
        <v>95</v>
      </c>
      <c r="R7423" s="13" t="s">
        <v>199</v>
      </c>
      <c r="S7423" s="13" t="s">
        <v>193</v>
      </c>
      <c r="T7423">
        <v>1</v>
      </c>
      <c r="U7423">
        <v>1</v>
      </c>
      <c r="V7423">
        <v>1</v>
      </c>
      <c r="W7423" s="13" t="s">
        <v>101</v>
      </c>
      <c r="X7423">
        <v>0.25</v>
      </c>
    </row>
    <row r="7424" spans="1:24" x14ac:dyDescent="0.3">
      <c r="A7424">
        <v>7422</v>
      </c>
      <c r="B7424" t="s">
        <v>203</v>
      </c>
      <c r="C7424" t="s">
        <v>203</v>
      </c>
      <c r="D7424">
        <v>28.737739000000001</v>
      </c>
      <c r="E7424">
        <v>77.147022000000007</v>
      </c>
      <c r="F7424" s="18">
        <v>45386</v>
      </c>
      <c r="G7424" s="19">
        <v>0.5</v>
      </c>
      <c r="H7424">
        <v>12</v>
      </c>
      <c r="I7424" s="13" t="s">
        <v>202</v>
      </c>
      <c r="J7424">
        <v>0</v>
      </c>
      <c r="K7424" s="13" t="s">
        <v>214</v>
      </c>
      <c r="L7424">
        <v>2</v>
      </c>
      <c r="M7424">
        <v>1</v>
      </c>
      <c r="N7424" s="13" t="s">
        <v>192</v>
      </c>
      <c r="O7424" s="13" t="s">
        <v>97</v>
      </c>
      <c r="P7424">
        <v>22</v>
      </c>
      <c r="Q7424" s="13" t="s">
        <v>95</v>
      </c>
      <c r="R7424" s="13" t="s">
        <v>98</v>
      </c>
      <c r="S7424" s="13" t="s">
        <v>99</v>
      </c>
      <c r="T7424">
        <v>2</v>
      </c>
      <c r="U7424">
        <v>2</v>
      </c>
      <c r="V7424">
        <v>0</v>
      </c>
      <c r="W7424" s="13" t="s">
        <v>101</v>
      </c>
      <c r="X7424">
        <v>0.3</v>
      </c>
    </row>
    <row r="7425" spans="1:24" x14ac:dyDescent="0.3">
      <c r="A7425">
        <v>7423</v>
      </c>
      <c r="B7425" t="s">
        <v>203</v>
      </c>
      <c r="C7425" t="s">
        <v>203</v>
      </c>
      <c r="D7425">
        <v>28.636234999999999</v>
      </c>
      <c r="E7425">
        <v>76.875493000000006</v>
      </c>
      <c r="F7425" s="18">
        <v>44748</v>
      </c>
      <c r="G7425" s="19">
        <v>0.45833333333333298</v>
      </c>
      <c r="H7425">
        <v>11</v>
      </c>
      <c r="I7425" s="13" t="s">
        <v>194</v>
      </c>
      <c r="J7425">
        <v>0</v>
      </c>
      <c r="K7425" s="13" t="s">
        <v>191</v>
      </c>
      <c r="L7425">
        <v>4</v>
      </c>
      <c r="M7425">
        <v>0</v>
      </c>
      <c r="N7425" s="13" t="s">
        <v>94</v>
      </c>
      <c r="O7425" s="13" t="s">
        <v>95</v>
      </c>
      <c r="P7425">
        <v>19</v>
      </c>
      <c r="Q7425" s="13" t="s">
        <v>195</v>
      </c>
      <c r="R7425" s="13" t="s">
        <v>213</v>
      </c>
      <c r="S7425" s="13" t="s">
        <v>99</v>
      </c>
      <c r="T7425">
        <v>3</v>
      </c>
      <c r="U7425">
        <v>3</v>
      </c>
      <c r="V7425">
        <v>0</v>
      </c>
      <c r="W7425" s="13" t="s">
        <v>101</v>
      </c>
      <c r="X7425">
        <v>0.65</v>
      </c>
    </row>
    <row r="7426" spans="1:24" x14ac:dyDescent="0.3">
      <c r="A7426">
        <v>7424</v>
      </c>
      <c r="B7426" t="s">
        <v>217</v>
      </c>
      <c r="C7426" t="s">
        <v>218</v>
      </c>
      <c r="D7426">
        <v>22.638994</v>
      </c>
      <c r="E7426">
        <v>88.308154000000002</v>
      </c>
      <c r="F7426" s="18">
        <v>44897</v>
      </c>
      <c r="G7426" s="19">
        <v>0.20833333333333301</v>
      </c>
      <c r="H7426">
        <v>5</v>
      </c>
      <c r="I7426" s="13" t="s">
        <v>211</v>
      </c>
      <c r="J7426">
        <v>0</v>
      </c>
      <c r="K7426" s="13" t="s">
        <v>191</v>
      </c>
      <c r="L7426">
        <v>2</v>
      </c>
      <c r="M7426">
        <v>0</v>
      </c>
      <c r="N7426" s="13" t="s">
        <v>94</v>
      </c>
      <c r="O7426" s="13" t="s">
        <v>95</v>
      </c>
      <c r="P7426">
        <v>21</v>
      </c>
      <c r="Q7426" s="13" t="s">
        <v>95</v>
      </c>
      <c r="R7426" s="13" t="s">
        <v>199</v>
      </c>
      <c r="S7426" s="13" t="s">
        <v>193</v>
      </c>
      <c r="T7426">
        <v>3</v>
      </c>
      <c r="U7426">
        <v>3</v>
      </c>
      <c r="V7426">
        <v>0</v>
      </c>
      <c r="W7426" s="13" t="s">
        <v>101</v>
      </c>
      <c r="X7426">
        <v>0.45</v>
      </c>
    </row>
    <row r="7427" spans="1:24" x14ac:dyDescent="0.3">
      <c r="A7427">
        <v>7425</v>
      </c>
      <c r="B7427" t="s">
        <v>209</v>
      </c>
      <c r="C7427" t="s">
        <v>210</v>
      </c>
      <c r="D7427">
        <v>17.298836000000001</v>
      </c>
      <c r="E7427">
        <v>78.201779000000002</v>
      </c>
      <c r="F7427" s="18">
        <v>45115</v>
      </c>
      <c r="G7427" s="19">
        <v>0.5</v>
      </c>
      <c r="H7427">
        <v>12</v>
      </c>
      <c r="I7427" s="13" t="s">
        <v>219</v>
      </c>
      <c r="J7427">
        <v>1</v>
      </c>
      <c r="K7427" s="13" t="s">
        <v>191</v>
      </c>
      <c r="L7427">
        <v>5</v>
      </c>
      <c r="M7427">
        <v>1</v>
      </c>
      <c r="N7427" s="13" t="s">
        <v>94</v>
      </c>
      <c r="O7427" s="13" t="s">
        <v>95</v>
      </c>
      <c r="P7427">
        <v>27</v>
      </c>
      <c r="Q7427" s="13" t="s">
        <v>97</v>
      </c>
      <c r="R7427" s="13" t="s">
        <v>208</v>
      </c>
      <c r="S7427" s="13" t="s">
        <v>196</v>
      </c>
      <c r="T7427">
        <v>4</v>
      </c>
      <c r="U7427">
        <v>0</v>
      </c>
      <c r="V7427">
        <v>0</v>
      </c>
      <c r="W7427" s="13" t="s">
        <v>101</v>
      </c>
      <c r="X7427">
        <v>0.65</v>
      </c>
    </row>
    <row r="7428" spans="1:24" x14ac:dyDescent="0.3">
      <c r="A7428">
        <v>7426</v>
      </c>
      <c r="B7428" t="s">
        <v>217</v>
      </c>
      <c r="C7428" t="s">
        <v>218</v>
      </c>
      <c r="D7428">
        <v>22.477888</v>
      </c>
      <c r="E7428">
        <v>88.311464000000001</v>
      </c>
      <c r="F7428" s="18">
        <v>44717</v>
      </c>
      <c r="G7428" s="19">
        <v>0.16666666666666699</v>
      </c>
      <c r="H7428">
        <v>4</v>
      </c>
      <c r="I7428" s="13" t="s">
        <v>89</v>
      </c>
      <c r="J7428">
        <v>1</v>
      </c>
      <c r="K7428" s="13" t="s">
        <v>191</v>
      </c>
      <c r="L7428">
        <v>5</v>
      </c>
      <c r="M7428">
        <v>1</v>
      </c>
      <c r="N7428" s="13" t="s">
        <v>192</v>
      </c>
      <c r="O7428" s="13" t="s">
        <v>97</v>
      </c>
      <c r="P7428">
        <v>16</v>
      </c>
      <c r="Q7428" s="13" t="s">
        <v>97</v>
      </c>
      <c r="R7428" s="13" t="s">
        <v>213</v>
      </c>
      <c r="S7428" s="13" t="s">
        <v>196</v>
      </c>
      <c r="T7428">
        <v>4</v>
      </c>
      <c r="U7428">
        <v>2</v>
      </c>
      <c r="V7428">
        <v>0</v>
      </c>
      <c r="W7428" s="13" t="s">
        <v>101</v>
      </c>
      <c r="X7428">
        <v>0.3</v>
      </c>
    </row>
    <row r="7429" spans="1:24" x14ac:dyDescent="0.3">
      <c r="A7429">
        <v>7427</v>
      </c>
      <c r="B7429" t="s">
        <v>209</v>
      </c>
      <c r="C7429" t="s">
        <v>210</v>
      </c>
      <c r="D7429">
        <v>17.339863000000001</v>
      </c>
      <c r="E7429">
        <v>78.214626999999993</v>
      </c>
      <c r="F7429" s="18">
        <v>45246</v>
      </c>
      <c r="G7429" s="19">
        <v>4.1666666666666699E-2</v>
      </c>
      <c r="H7429">
        <v>1</v>
      </c>
      <c r="I7429" s="13" t="s">
        <v>202</v>
      </c>
      <c r="J7429">
        <v>0</v>
      </c>
      <c r="K7429" s="13" t="s">
        <v>214</v>
      </c>
      <c r="L7429">
        <v>1</v>
      </c>
      <c r="M7429">
        <v>0</v>
      </c>
      <c r="N7429" s="13" t="s">
        <v>192</v>
      </c>
      <c r="O7429" s="13" t="s">
        <v>97</v>
      </c>
      <c r="P7429">
        <v>30</v>
      </c>
      <c r="Q7429" s="13" t="s">
        <v>95</v>
      </c>
      <c r="R7429" s="13" t="s">
        <v>98</v>
      </c>
      <c r="S7429" s="13" t="s">
        <v>99</v>
      </c>
      <c r="T7429">
        <v>3</v>
      </c>
      <c r="U7429">
        <v>3</v>
      </c>
      <c r="V7429">
        <v>0</v>
      </c>
      <c r="W7429" s="13" t="s">
        <v>101</v>
      </c>
      <c r="X7429">
        <v>0.3</v>
      </c>
    </row>
    <row r="7430" spans="1:24" x14ac:dyDescent="0.3">
      <c r="A7430">
        <v>7428</v>
      </c>
      <c r="B7430" t="s">
        <v>217</v>
      </c>
      <c r="C7430" t="s">
        <v>218</v>
      </c>
      <c r="D7430">
        <v>22.666498000000001</v>
      </c>
      <c r="E7430">
        <v>88.203968000000003</v>
      </c>
      <c r="F7430" s="18">
        <v>45621</v>
      </c>
      <c r="G7430" s="19">
        <v>0.41666666666666702</v>
      </c>
      <c r="H7430">
        <v>10</v>
      </c>
      <c r="I7430" s="13" t="s">
        <v>204</v>
      </c>
      <c r="J7430">
        <v>0</v>
      </c>
      <c r="K7430" s="13" t="s">
        <v>92</v>
      </c>
      <c r="L7430">
        <v>6</v>
      </c>
      <c r="M7430">
        <v>0</v>
      </c>
      <c r="N7430" s="13" t="s">
        <v>212</v>
      </c>
      <c r="O7430" s="13" t="s">
        <v>95</v>
      </c>
      <c r="P7430">
        <v>37</v>
      </c>
      <c r="Q7430" s="13" t="s">
        <v>97</v>
      </c>
      <c r="R7430" s="13" t="s">
        <v>98</v>
      </c>
      <c r="S7430" s="13" t="s">
        <v>193</v>
      </c>
      <c r="T7430">
        <v>5</v>
      </c>
      <c r="U7430">
        <v>2</v>
      </c>
      <c r="V7430">
        <v>1</v>
      </c>
      <c r="W7430" s="13" t="s">
        <v>101</v>
      </c>
      <c r="X7430">
        <v>0.8</v>
      </c>
    </row>
    <row r="7431" spans="1:24" x14ac:dyDescent="0.3">
      <c r="A7431">
        <v>7429</v>
      </c>
      <c r="B7431" t="s">
        <v>217</v>
      </c>
      <c r="C7431" t="s">
        <v>218</v>
      </c>
      <c r="D7431">
        <v>22.645942000000002</v>
      </c>
      <c r="E7431">
        <v>88.300550000000001</v>
      </c>
      <c r="F7431" s="18">
        <v>44635</v>
      </c>
      <c r="G7431" s="19">
        <v>0.16666666666666699</v>
      </c>
      <c r="H7431">
        <v>4</v>
      </c>
      <c r="I7431" s="13" t="s">
        <v>215</v>
      </c>
      <c r="J7431">
        <v>0</v>
      </c>
      <c r="K7431" s="13" t="s">
        <v>214</v>
      </c>
      <c r="L7431">
        <v>4</v>
      </c>
      <c r="M7431">
        <v>0</v>
      </c>
      <c r="N7431" s="13" t="s">
        <v>94</v>
      </c>
      <c r="O7431" s="13" t="s">
        <v>95</v>
      </c>
      <c r="P7431">
        <v>37</v>
      </c>
      <c r="Q7431" s="13" t="s">
        <v>95</v>
      </c>
      <c r="R7431" s="13" t="s">
        <v>205</v>
      </c>
      <c r="S7431" s="13" t="s">
        <v>196</v>
      </c>
      <c r="T7431">
        <v>2</v>
      </c>
      <c r="U7431">
        <v>1</v>
      </c>
      <c r="V7431">
        <v>0</v>
      </c>
      <c r="W7431" s="13" t="s">
        <v>101</v>
      </c>
      <c r="X7431">
        <v>0.45</v>
      </c>
    </row>
    <row r="7432" spans="1:24" x14ac:dyDescent="0.3">
      <c r="A7432">
        <v>7430</v>
      </c>
      <c r="B7432" t="s">
        <v>217</v>
      </c>
      <c r="C7432" t="s">
        <v>218</v>
      </c>
      <c r="D7432">
        <v>22.666022999999999</v>
      </c>
      <c r="E7432">
        <v>88.467831000000004</v>
      </c>
      <c r="F7432" s="18">
        <v>44903</v>
      </c>
      <c r="G7432" s="19">
        <v>0.45833333333333298</v>
      </c>
      <c r="H7432">
        <v>11</v>
      </c>
      <c r="I7432" s="13" t="s">
        <v>202</v>
      </c>
      <c r="J7432">
        <v>0</v>
      </c>
      <c r="K7432" s="13" t="s">
        <v>92</v>
      </c>
      <c r="L7432">
        <v>4</v>
      </c>
      <c r="M7432">
        <v>1</v>
      </c>
      <c r="N7432" s="13" t="s">
        <v>212</v>
      </c>
      <c r="O7432" s="13" t="s">
        <v>95</v>
      </c>
      <c r="P7432">
        <v>25</v>
      </c>
      <c r="Q7432" s="13" t="s">
        <v>97</v>
      </c>
      <c r="R7432" s="13" t="s">
        <v>98</v>
      </c>
      <c r="S7432" s="13" t="s">
        <v>196</v>
      </c>
      <c r="T7432">
        <v>1</v>
      </c>
      <c r="U7432">
        <v>0</v>
      </c>
      <c r="V7432">
        <v>0</v>
      </c>
      <c r="W7432" s="13" t="s">
        <v>101</v>
      </c>
      <c r="X7432">
        <v>0.65</v>
      </c>
    </row>
    <row r="7433" spans="1:24" x14ac:dyDescent="0.3">
      <c r="A7433">
        <v>7431</v>
      </c>
      <c r="B7433" t="s">
        <v>206</v>
      </c>
      <c r="C7433" t="s">
        <v>207</v>
      </c>
      <c r="D7433">
        <v>13.141356</v>
      </c>
      <c r="E7433">
        <v>77.559354999999996</v>
      </c>
      <c r="F7433" s="18">
        <v>45694</v>
      </c>
      <c r="G7433" s="19">
        <v>0.5</v>
      </c>
      <c r="H7433">
        <v>12</v>
      </c>
      <c r="I7433" s="13" t="s">
        <v>202</v>
      </c>
      <c r="J7433">
        <v>0</v>
      </c>
      <c r="K7433" s="13" t="s">
        <v>214</v>
      </c>
      <c r="L7433">
        <v>1</v>
      </c>
      <c r="M7433">
        <v>1</v>
      </c>
      <c r="N7433" s="13" t="s">
        <v>192</v>
      </c>
      <c r="O7433" s="13" t="s">
        <v>97</v>
      </c>
      <c r="P7433">
        <v>33</v>
      </c>
      <c r="Q7433" s="13" t="s">
        <v>195</v>
      </c>
      <c r="R7433" s="13" t="s">
        <v>98</v>
      </c>
      <c r="S7433" s="13" t="s">
        <v>196</v>
      </c>
      <c r="T7433">
        <v>5</v>
      </c>
      <c r="U7433">
        <v>4</v>
      </c>
      <c r="V7433">
        <v>0</v>
      </c>
      <c r="W7433" s="13" t="s">
        <v>101</v>
      </c>
      <c r="X7433">
        <v>0.1</v>
      </c>
    </row>
    <row r="7434" spans="1:24" x14ac:dyDescent="0.3">
      <c r="A7434">
        <v>7432</v>
      </c>
      <c r="B7434" t="s">
        <v>197</v>
      </c>
      <c r="C7434" t="s">
        <v>198</v>
      </c>
      <c r="D7434">
        <v>30.610323999999999</v>
      </c>
      <c r="E7434">
        <v>76.763317999999998</v>
      </c>
      <c r="F7434" s="18">
        <v>45350</v>
      </c>
      <c r="G7434" s="19">
        <v>0.41666666666666702</v>
      </c>
      <c r="H7434">
        <v>10</v>
      </c>
      <c r="I7434" s="13" t="s">
        <v>194</v>
      </c>
      <c r="J7434">
        <v>0</v>
      </c>
      <c r="K7434" s="13" t="s">
        <v>92</v>
      </c>
      <c r="L7434">
        <v>4</v>
      </c>
      <c r="M7434">
        <v>1</v>
      </c>
      <c r="N7434" s="13" t="s">
        <v>212</v>
      </c>
      <c r="O7434" s="13" t="s">
        <v>195</v>
      </c>
      <c r="P7434">
        <v>36</v>
      </c>
      <c r="Q7434" s="13" t="s">
        <v>97</v>
      </c>
      <c r="R7434" s="13" t="s">
        <v>98</v>
      </c>
      <c r="S7434" s="13" t="s">
        <v>99</v>
      </c>
      <c r="T7434">
        <v>3</v>
      </c>
      <c r="U7434">
        <v>3</v>
      </c>
      <c r="V7434">
        <v>1</v>
      </c>
      <c r="W7434" s="13" t="s">
        <v>101</v>
      </c>
      <c r="X7434">
        <v>0.8</v>
      </c>
    </row>
    <row r="7435" spans="1:24" x14ac:dyDescent="0.3">
      <c r="A7435">
        <v>7433</v>
      </c>
      <c r="B7435" t="s">
        <v>209</v>
      </c>
      <c r="C7435" t="s">
        <v>210</v>
      </c>
      <c r="D7435">
        <v>17.390419999999999</v>
      </c>
      <c r="E7435">
        <v>78.389054000000002</v>
      </c>
      <c r="F7435" s="18">
        <v>45223</v>
      </c>
      <c r="G7435" s="19">
        <v>0.75</v>
      </c>
      <c r="H7435">
        <v>18</v>
      </c>
      <c r="I7435" s="13" t="s">
        <v>215</v>
      </c>
      <c r="J7435">
        <v>0</v>
      </c>
      <c r="K7435" s="13" t="s">
        <v>92</v>
      </c>
      <c r="L7435">
        <v>6</v>
      </c>
      <c r="M7435">
        <v>0</v>
      </c>
      <c r="N7435" s="13" t="s">
        <v>192</v>
      </c>
      <c r="O7435" s="13" t="s">
        <v>97</v>
      </c>
      <c r="P7435">
        <v>28</v>
      </c>
      <c r="Q7435" s="13" t="s">
        <v>97</v>
      </c>
      <c r="R7435" s="13" t="s">
        <v>208</v>
      </c>
      <c r="S7435" s="13" t="s">
        <v>99</v>
      </c>
      <c r="T7435">
        <v>3</v>
      </c>
      <c r="U7435">
        <v>3</v>
      </c>
      <c r="V7435">
        <v>1</v>
      </c>
      <c r="W7435" s="13" t="s">
        <v>101</v>
      </c>
      <c r="X7435">
        <v>0.65</v>
      </c>
    </row>
    <row r="7436" spans="1:24" x14ac:dyDescent="0.3">
      <c r="A7436">
        <v>7434</v>
      </c>
      <c r="B7436" t="s">
        <v>217</v>
      </c>
      <c r="C7436" t="s">
        <v>218</v>
      </c>
      <c r="D7436">
        <v>22.645547000000001</v>
      </c>
      <c r="E7436">
        <v>88.434773000000007</v>
      </c>
      <c r="F7436" s="18">
        <v>44612</v>
      </c>
      <c r="G7436" s="19">
        <v>8.3333333333333301E-2</v>
      </c>
      <c r="H7436">
        <v>2</v>
      </c>
      <c r="I7436" s="13" t="s">
        <v>89</v>
      </c>
      <c r="J7436">
        <v>1</v>
      </c>
      <c r="K7436" s="13" t="s">
        <v>214</v>
      </c>
      <c r="L7436">
        <v>5</v>
      </c>
      <c r="M7436">
        <v>0</v>
      </c>
      <c r="N7436" s="13" t="s">
        <v>212</v>
      </c>
      <c r="O7436" s="13" t="s">
        <v>95</v>
      </c>
      <c r="P7436">
        <v>15</v>
      </c>
      <c r="Q7436" s="13" t="s">
        <v>95</v>
      </c>
      <c r="R7436" s="13" t="s">
        <v>205</v>
      </c>
      <c r="S7436" s="13" t="s">
        <v>196</v>
      </c>
      <c r="T7436">
        <v>2</v>
      </c>
      <c r="U7436">
        <v>0</v>
      </c>
      <c r="V7436">
        <v>0</v>
      </c>
      <c r="W7436" s="13" t="s">
        <v>101</v>
      </c>
      <c r="X7436">
        <v>0.45</v>
      </c>
    </row>
    <row r="7437" spans="1:24" x14ac:dyDescent="0.3">
      <c r="A7437">
        <v>7435</v>
      </c>
      <c r="B7437" t="s">
        <v>190</v>
      </c>
      <c r="C7437" t="s">
        <v>80</v>
      </c>
      <c r="D7437">
        <v>19.093074999999999</v>
      </c>
      <c r="E7437">
        <v>72.829162999999994</v>
      </c>
      <c r="F7437" s="18">
        <v>45368</v>
      </c>
      <c r="G7437" s="19">
        <v>0.41666666666666702</v>
      </c>
      <c r="H7437">
        <v>10</v>
      </c>
      <c r="I7437" s="13" t="s">
        <v>89</v>
      </c>
      <c r="J7437">
        <v>1</v>
      </c>
      <c r="K7437" s="13" t="s">
        <v>214</v>
      </c>
      <c r="L7437">
        <v>4</v>
      </c>
      <c r="M7437">
        <v>0</v>
      </c>
      <c r="N7437" s="13" t="s">
        <v>212</v>
      </c>
      <c r="O7437" s="13" t="s">
        <v>95</v>
      </c>
      <c r="P7437">
        <v>16</v>
      </c>
      <c r="Q7437" s="13" t="s">
        <v>97</v>
      </c>
      <c r="R7437" s="13" t="s">
        <v>98</v>
      </c>
      <c r="S7437" s="13" t="s">
        <v>193</v>
      </c>
      <c r="T7437">
        <v>3</v>
      </c>
      <c r="U7437">
        <v>3</v>
      </c>
      <c r="V7437">
        <v>1</v>
      </c>
      <c r="W7437" s="13" t="s">
        <v>101</v>
      </c>
      <c r="X7437">
        <v>0.8</v>
      </c>
    </row>
    <row r="7438" spans="1:24" x14ac:dyDescent="0.3">
      <c r="A7438">
        <v>7436</v>
      </c>
      <c r="B7438" t="s">
        <v>190</v>
      </c>
      <c r="C7438" t="s">
        <v>80</v>
      </c>
      <c r="D7438">
        <v>19.041277999999998</v>
      </c>
      <c r="E7438">
        <v>72.759209999999996</v>
      </c>
      <c r="F7438" s="18">
        <v>45563</v>
      </c>
      <c r="G7438" s="19">
        <v>0.875</v>
      </c>
      <c r="H7438">
        <v>21</v>
      </c>
      <c r="I7438" s="13" t="s">
        <v>219</v>
      </c>
      <c r="J7438">
        <v>1</v>
      </c>
      <c r="K7438" s="13" t="s">
        <v>214</v>
      </c>
      <c r="L7438">
        <v>2</v>
      </c>
      <c r="M7438">
        <v>1</v>
      </c>
      <c r="N7438" s="13" t="s">
        <v>192</v>
      </c>
      <c r="O7438" s="13" t="s">
        <v>97</v>
      </c>
      <c r="P7438">
        <v>17</v>
      </c>
      <c r="Q7438" s="13" t="s">
        <v>97</v>
      </c>
      <c r="R7438" s="13" t="s">
        <v>213</v>
      </c>
      <c r="S7438" s="13" t="s">
        <v>196</v>
      </c>
      <c r="T7438">
        <v>3</v>
      </c>
      <c r="U7438">
        <v>1</v>
      </c>
      <c r="V7438">
        <v>0</v>
      </c>
      <c r="W7438" s="13" t="s">
        <v>101</v>
      </c>
      <c r="X7438">
        <v>0.3</v>
      </c>
    </row>
    <row r="7439" spans="1:24" x14ac:dyDescent="0.3">
      <c r="A7439">
        <v>7437</v>
      </c>
      <c r="B7439" t="s">
        <v>203</v>
      </c>
      <c r="C7439" t="s">
        <v>203</v>
      </c>
      <c r="D7439">
        <v>28.595590999999999</v>
      </c>
      <c r="E7439">
        <v>77.218508</v>
      </c>
      <c r="F7439" s="18">
        <v>45612</v>
      </c>
      <c r="G7439" s="19">
        <v>0.66666666666666696</v>
      </c>
      <c r="H7439">
        <v>16</v>
      </c>
      <c r="I7439" s="13" t="s">
        <v>219</v>
      </c>
      <c r="J7439">
        <v>1</v>
      </c>
      <c r="K7439" s="13" t="s">
        <v>214</v>
      </c>
      <c r="L7439">
        <v>2</v>
      </c>
      <c r="M7439">
        <v>1</v>
      </c>
      <c r="N7439" s="13" t="s">
        <v>212</v>
      </c>
      <c r="O7439" s="13" t="s">
        <v>95</v>
      </c>
      <c r="P7439">
        <v>22</v>
      </c>
      <c r="Q7439" s="13" t="s">
        <v>195</v>
      </c>
      <c r="R7439" s="13" t="s">
        <v>213</v>
      </c>
      <c r="S7439" s="13" t="s">
        <v>196</v>
      </c>
      <c r="T7439">
        <v>4</v>
      </c>
      <c r="U7439">
        <v>1</v>
      </c>
      <c r="V7439">
        <v>0</v>
      </c>
      <c r="W7439" s="13" t="s">
        <v>101</v>
      </c>
      <c r="X7439">
        <v>0.45</v>
      </c>
    </row>
    <row r="7440" spans="1:24" x14ac:dyDescent="0.3">
      <c r="A7440">
        <v>7438</v>
      </c>
      <c r="B7440" t="s">
        <v>79</v>
      </c>
      <c r="C7440" t="s">
        <v>80</v>
      </c>
      <c r="D7440">
        <v>18.402486</v>
      </c>
      <c r="E7440">
        <v>73.751099999999994</v>
      </c>
      <c r="F7440" s="18">
        <v>45452</v>
      </c>
      <c r="G7440" s="19">
        <v>0.58333333333333304</v>
      </c>
      <c r="H7440">
        <v>14</v>
      </c>
      <c r="I7440" s="13" t="s">
        <v>89</v>
      </c>
      <c r="J7440">
        <v>1</v>
      </c>
      <c r="K7440" s="13" t="s">
        <v>92</v>
      </c>
      <c r="L7440">
        <v>1</v>
      </c>
      <c r="M7440">
        <v>0</v>
      </c>
      <c r="N7440" s="13" t="s">
        <v>212</v>
      </c>
      <c r="O7440" s="13" t="s">
        <v>195</v>
      </c>
      <c r="P7440">
        <v>29</v>
      </c>
      <c r="Q7440" s="13" t="s">
        <v>195</v>
      </c>
      <c r="R7440" s="13" t="s">
        <v>213</v>
      </c>
      <c r="S7440" s="13" t="s">
        <v>196</v>
      </c>
      <c r="T7440">
        <v>5</v>
      </c>
      <c r="U7440">
        <v>2</v>
      </c>
      <c r="V7440">
        <v>0</v>
      </c>
      <c r="W7440" s="13" t="s">
        <v>101</v>
      </c>
      <c r="X7440">
        <v>0.25</v>
      </c>
    </row>
    <row r="7441" spans="1:24" x14ac:dyDescent="0.3">
      <c r="A7441">
        <v>7439</v>
      </c>
      <c r="B7441" t="s">
        <v>209</v>
      </c>
      <c r="C7441" t="s">
        <v>210</v>
      </c>
      <c r="D7441">
        <v>17.577480000000001</v>
      </c>
      <c r="E7441">
        <v>78.397801999999999</v>
      </c>
      <c r="F7441" s="18">
        <v>44753</v>
      </c>
      <c r="G7441" s="19">
        <v>0.91666666666666696</v>
      </c>
      <c r="H7441">
        <v>22</v>
      </c>
      <c r="I7441" s="13" t="s">
        <v>204</v>
      </c>
      <c r="J7441">
        <v>0</v>
      </c>
      <c r="K7441" s="13" t="s">
        <v>191</v>
      </c>
      <c r="L7441">
        <v>2</v>
      </c>
      <c r="M7441">
        <v>1</v>
      </c>
      <c r="N7441" s="13" t="s">
        <v>212</v>
      </c>
      <c r="O7441" s="13" t="s">
        <v>95</v>
      </c>
      <c r="P7441">
        <v>32</v>
      </c>
      <c r="Q7441" s="13" t="s">
        <v>195</v>
      </c>
      <c r="R7441" s="13" t="s">
        <v>205</v>
      </c>
      <c r="S7441" s="13" t="s">
        <v>99</v>
      </c>
      <c r="T7441">
        <v>1</v>
      </c>
      <c r="U7441">
        <v>1</v>
      </c>
      <c r="V7441">
        <v>0</v>
      </c>
      <c r="W7441" s="13" t="s">
        <v>101</v>
      </c>
      <c r="X7441">
        <v>0.65</v>
      </c>
    </row>
    <row r="7442" spans="1:24" x14ac:dyDescent="0.3">
      <c r="A7442">
        <v>7440</v>
      </c>
      <c r="B7442" t="s">
        <v>190</v>
      </c>
      <c r="C7442" t="s">
        <v>80</v>
      </c>
      <c r="D7442">
        <v>19.216436999999999</v>
      </c>
      <c r="E7442">
        <v>72.787008999999998</v>
      </c>
      <c r="F7442" s="18">
        <v>45294</v>
      </c>
      <c r="G7442" s="19">
        <v>0.95833333333333304</v>
      </c>
      <c r="H7442">
        <v>23</v>
      </c>
      <c r="I7442" s="13" t="s">
        <v>194</v>
      </c>
      <c r="J7442">
        <v>0</v>
      </c>
      <c r="K7442" s="13" t="s">
        <v>92</v>
      </c>
      <c r="L7442">
        <v>5</v>
      </c>
      <c r="M7442">
        <v>0</v>
      </c>
      <c r="N7442" s="13" t="s">
        <v>94</v>
      </c>
      <c r="O7442" s="13" t="s">
        <v>95</v>
      </c>
      <c r="P7442">
        <v>29</v>
      </c>
      <c r="Q7442" s="13" t="s">
        <v>95</v>
      </c>
      <c r="R7442" s="13" t="s">
        <v>208</v>
      </c>
      <c r="S7442" s="13" t="s">
        <v>193</v>
      </c>
      <c r="T7442">
        <v>4</v>
      </c>
      <c r="U7442">
        <v>2</v>
      </c>
      <c r="V7442">
        <v>0</v>
      </c>
      <c r="W7442" s="13" t="s">
        <v>101</v>
      </c>
      <c r="X7442">
        <v>0.45</v>
      </c>
    </row>
    <row r="7443" spans="1:24" x14ac:dyDescent="0.3">
      <c r="A7443">
        <v>7441</v>
      </c>
      <c r="B7443" t="s">
        <v>200</v>
      </c>
      <c r="C7443" t="s">
        <v>201</v>
      </c>
      <c r="D7443">
        <v>13.185129999999999</v>
      </c>
      <c r="E7443">
        <v>80.150368999999998</v>
      </c>
      <c r="F7443" s="18">
        <v>45081</v>
      </c>
      <c r="G7443" s="19">
        <v>0.33333333333333298</v>
      </c>
      <c r="H7443">
        <v>8</v>
      </c>
      <c r="I7443" s="13" t="s">
        <v>89</v>
      </c>
      <c r="J7443">
        <v>1</v>
      </c>
      <c r="K7443" s="13" t="s">
        <v>214</v>
      </c>
      <c r="L7443">
        <v>4</v>
      </c>
      <c r="M7443">
        <v>0</v>
      </c>
      <c r="N7443" s="13" t="s">
        <v>94</v>
      </c>
      <c r="O7443" s="13" t="s">
        <v>95</v>
      </c>
      <c r="P7443">
        <v>35</v>
      </c>
      <c r="Q7443" s="13" t="s">
        <v>97</v>
      </c>
      <c r="R7443" s="13" t="s">
        <v>98</v>
      </c>
      <c r="S7443" s="13" t="s">
        <v>193</v>
      </c>
      <c r="T7443">
        <v>3</v>
      </c>
      <c r="U7443">
        <v>2</v>
      </c>
      <c r="V7443">
        <v>1</v>
      </c>
      <c r="W7443" s="13" t="s">
        <v>101</v>
      </c>
      <c r="X7443">
        <v>0.8</v>
      </c>
    </row>
    <row r="7444" spans="1:24" x14ac:dyDescent="0.3">
      <c r="A7444">
        <v>7442</v>
      </c>
      <c r="B7444" t="s">
        <v>200</v>
      </c>
      <c r="C7444" t="s">
        <v>201</v>
      </c>
      <c r="D7444">
        <v>13.18451</v>
      </c>
      <c r="E7444">
        <v>80.114958999999999</v>
      </c>
      <c r="F7444" s="18">
        <v>45392</v>
      </c>
      <c r="G7444" s="19">
        <v>0.83333333333333304</v>
      </c>
      <c r="H7444">
        <v>20</v>
      </c>
      <c r="I7444" s="13" t="s">
        <v>194</v>
      </c>
      <c r="J7444">
        <v>0</v>
      </c>
      <c r="K7444" s="13" t="s">
        <v>92</v>
      </c>
      <c r="L7444">
        <v>5</v>
      </c>
      <c r="M7444">
        <v>1</v>
      </c>
      <c r="N7444" s="13" t="s">
        <v>94</v>
      </c>
      <c r="O7444" s="13" t="s">
        <v>95</v>
      </c>
      <c r="P7444">
        <v>16</v>
      </c>
      <c r="Q7444" s="13" t="s">
        <v>95</v>
      </c>
      <c r="R7444" s="13" t="s">
        <v>98</v>
      </c>
      <c r="S7444" s="13" t="s">
        <v>99</v>
      </c>
      <c r="T7444">
        <v>2</v>
      </c>
      <c r="U7444">
        <v>2</v>
      </c>
      <c r="V7444">
        <v>0</v>
      </c>
      <c r="W7444" s="13" t="s">
        <v>221</v>
      </c>
      <c r="X7444">
        <v>0.75</v>
      </c>
    </row>
    <row r="7445" spans="1:24" x14ac:dyDescent="0.3">
      <c r="A7445">
        <v>7443</v>
      </c>
      <c r="B7445" t="s">
        <v>203</v>
      </c>
      <c r="C7445" t="s">
        <v>203</v>
      </c>
      <c r="D7445">
        <v>28.711475</v>
      </c>
      <c r="E7445">
        <v>76.820108000000005</v>
      </c>
      <c r="F7445" s="18">
        <v>45712</v>
      </c>
      <c r="G7445" s="19">
        <v>0.5</v>
      </c>
      <c r="H7445">
        <v>12</v>
      </c>
      <c r="I7445" s="13" t="s">
        <v>204</v>
      </c>
      <c r="J7445">
        <v>0</v>
      </c>
      <c r="K7445" s="13" t="s">
        <v>214</v>
      </c>
      <c r="L7445">
        <v>1</v>
      </c>
      <c r="M7445">
        <v>0</v>
      </c>
      <c r="N7445" s="13" t="s">
        <v>192</v>
      </c>
      <c r="O7445" s="13" t="s">
        <v>97</v>
      </c>
      <c r="P7445">
        <v>26</v>
      </c>
      <c r="Q7445" s="13" t="s">
        <v>95</v>
      </c>
      <c r="R7445" s="13" t="s">
        <v>205</v>
      </c>
      <c r="S7445" s="13" t="s">
        <v>196</v>
      </c>
      <c r="T7445">
        <v>1</v>
      </c>
      <c r="U7445">
        <v>1</v>
      </c>
      <c r="V7445">
        <v>0</v>
      </c>
      <c r="W7445" s="13" t="s">
        <v>101</v>
      </c>
      <c r="X7445">
        <v>0.1</v>
      </c>
    </row>
    <row r="7446" spans="1:24" x14ac:dyDescent="0.3">
      <c r="A7446">
        <v>7444</v>
      </c>
      <c r="B7446" t="s">
        <v>200</v>
      </c>
      <c r="C7446" t="s">
        <v>201</v>
      </c>
      <c r="D7446">
        <v>12.999059000000001</v>
      </c>
      <c r="E7446">
        <v>80.280725000000004</v>
      </c>
      <c r="F7446" s="18">
        <v>45753</v>
      </c>
      <c r="G7446" s="19">
        <v>0.25</v>
      </c>
      <c r="H7446">
        <v>6</v>
      </c>
      <c r="I7446" s="13" t="s">
        <v>89</v>
      </c>
      <c r="J7446">
        <v>1</v>
      </c>
      <c r="K7446" s="13" t="s">
        <v>214</v>
      </c>
      <c r="L7446">
        <v>3</v>
      </c>
      <c r="M7446">
        <v>0</v>
      </c>
      <c r="N7446" s="13" t="s">
        <v>94</v>
      </c>
      <c r="O7446" s="13" t="s">
        <v>95</v>
      </c>
      <c r="P7446">
        <v>16</v>
      </c>
      <c r="Q7446" s="13" t="s">
        <v>95</v>
      </c>
      <c r="R7446" s="13" t="s">
        <v>98</v>
      </c>
      <c r="S7446" s="13" t="s">
        <v>196</v>
      </c>
      <c r="T7446">
        <v>4</v>
      </c>
      <c r="U7446">
        <v>2</v>
      </c>
      <c r="V7446">
        <v>0</v>
      </c>
      <c r="W7446" s="13" t="s">
        <v>101</v>
      </c>
      <c r="X7446">
        <v>0.45</v>
      </c>
    </row>
    <row r="7447" spans="1:24" x14ac:dyDescent="0.3">
      <c r="A7447">
        <v>7445</v>
      </c>
      <c r="B7447" t="s">
        <v>203</v>
      </c>
      <c r="C7447" t="s">
        <v>203</v>
      </c>
      <c r="D7447">
        <v>28.457905</v>
      </c>
      <c r="E7447">
        <v>76.954728000000003</v>
      </c>
      <c r="F7447" s="18">
        <v>45297</v>
      </c>
      <c r="G7447" s="19">
        <v>0.25</v>
      </c>
      <c r="H7447">
        <v>6</v>
      </c>
      <c r="I7447" s="13" t="s">
        <v>219</v>
      </c>
      <c r="J7447">
        <v>1</v>
      </c>
      <c r="K7447" s="13" t="s">
        <v>191</v>
      </c>
      <c r="L7447">
        <v>4</v>
      </c>
      <c r="M7447">
        <v>1</v>
      </c>
      <c r="N7447" s="13" t="s">
        <v>212</v>
      </c>
      <c r="O7447" s="13" t="s">
        <v>95</v>
      </c>
      <c r="P7447">
        <v>26</v>
      </c>
      <c r="Q7447" s="13" t="s">
        <v>95</v>
      </c>
      <c r="R7447" s="13" t="s">
        <v>205</v>
      </c>
      <c r="S7447" s="13" t="s">
        <v>196</v>
      </c>
      <c r="T7447">
        <v>3</v>
      </c>
      <c r="U7447">
        <v>0</v>
      </c>
      <c r="V7447">
        <v>0</v>
      </c>
      <c r="W7447" s="13" t="s">
        <v>101</v>
      </c>
      <c r="X7447">
        <v>0.45</v>
      </c>
    </row>
    <row r="7448" spans="1:24" x14ac:dyDescent="0.3">
      <c r="A7448">
        <v>7446</v>
      </c>
      <c r="B7448" t="s">
        <v>200</v>
      </c>
      <c r="C7448" t="s">
        <v>201</v>
      </c>
      <c r="D7448">
        <v>13.101284</v>
      </c>
      <c r="E7448">
        <v>80.260182999999998</v>
      </c>
      <c r="F7448" s="18">
        <v>44743</v>
      </c>
      <c r="G7448" s="19">
        <v>0.29166666666666702</v>
      </c>
      <c r="H7448">
        <v>7</v>
      </c>
      <c r="I7448" s="13" t="s">
        <v>211</v>
      </c>
      <c r="J7448">
        <v>0</v>
      </c>
      <c r="K7448" s="13" t="s">
        <v>92</v>
      </c>
      <c r="L7448">
        <v>5</v>
      </c>
      <c r="M7448">
        <v>1</v>
      </c>
      <c r="N7448" s="13" t="s">
        <v>94</v>
      </c>
      <c r="O7448" s="13" t="s">
        <v>95</v>
      </c>
      <c r="P7448">
        <v>24</v>
      </c>
      <c r="Q7448" s="13" t="s">
        <v>195</v>
      </c>
      <c r="R7448" s="13" t="s">
        <v>213</v>
      </c>
      <c r="S7448" s="13" t="s">
        <v>196</v>
      </c>
      <c r="T7448">
        <v>4</v>
      </c>
      <c r="U7448">
        <v>4</v>
      </c>
      <c r="V7448">
        <v>0</v>
      </c>
      <c r="W7448" s="13" t="s">
        <v>101</v>
      </c>
      <c r="X7448">
        <v>0.45</v>
      </c>
    </row>
    <row r="7449" spans="1:24" x14ac:dyDescent="0.3">
      <c r="A7449">
        <v>7447</v>
      </c>
      <c r="B7449" t="s">
        <v>203</v>
      </c>
      <c r="C7449" t="s">
        <v>203</v>
      </c>
      <c r="D7449">
        <v>28.515879999999999</v>
      </c>
      <c r="E7449">
        <v>77.198858000000001</v>
      </c>
      <c r="F7449" s="18">
        <v>45404</v>
      </c>
      <c r="G7449" s="19">
        <v>0.875</v>
      </c>
      <c r="H7449">
        <v>21</v>
      </c>
      <c r="I7449" s="13" t="s">
        <v>204</v>
      </c>
      <c r="J7449">
        <v>0</v>
      </c>
      <c r="K7449" s="13" t="s">
        <v>214</v>
      </c>
      <c r="L7449">
        <v>6</v>
      </c>
      <c r="M7449">
        <v>0</v>
      </c>
      <c r="N7449" s="13" t="s">
        <v>192</v>
      </c>
      <c r="O7449" s="13" t="s">
        <v>97</v>
      </c>
      <c r="P7449">
        <v>39</v>
      </c>
      <c r="Q7449" s="13" t="s">
        <v>195</v>
      </c>
      <c r="R7449" s="13" t="s">
        <v>208</v>
      </c>
      <c r="S7449" s="13" t="s">
        <v>193</v>
      </c>
      <c r="T7449">
        <v>2</v>
      </c>
      <c r="U7449">
        <v>0</v>
      </c>
      <c r="V7449">
        <v>0</v>
      </c>
      <c r="W7449" s="13" t="s">
        <v>101</v>
      </c>
      <c r="X7449">
        <v>0.1</v>
      </c>
    </row>
    <row r="7450" spans="1:24" x14ac:dyDescent="0.3">
      <c r="A7450">
        <v>7448</v>
      </c>
      <c r="B7450" t="s">
        <v>200</v>
      </c>
      <c r="C7450" t="s">
        <v>201</v>
      </c>
      <c r="D7450">
        <v>12.828066</v>
      </c>
      <c r="E7450">
        <v>80.192207999999994</v>
      </c>
      <c r="F7450" s="18">
        <v>45550</v>
      </c>
      <c r="G7450" s="19">
        <v>0.29166666666666702</v>
      </c>
      <c r="H7450">
        <v>7</v>
      </c>
      <c r="I7450" s="13" t="s">
        <v>89</v>
      </c>
      <c r="J7450">
        <v>1</v>
      </c>
      <c r="K7450" s="13" t="s">
        <v>214</v>
      </c>
      <c r="L7450">
        <v>5</v>
      </c>
      <c r="M7450">
        <v>0</v>
      </c>
      <c r="N7450" s="13" t="s">
        <v>192</v>
      </c>
      <c r="O7450" s="13" t="s">
        <v>97</v>
      </c>
      <c r="P7450">
        <v>27</v>
      </c>
      <c r="Q7450" s="13" t="s">
        <v>95</v>
      </c>
      <c r="R7450" s="13" t="s">
        <v>208</v>
      </c>
      <c r="S7450" s="13" t="s">
        <v>99</v>
      </c>
      <c r="T7450">
        <v>1</v>
      </c>
      <c r="U7450">
        <v>1</v>
      </c>
      <c r="V7450">
        <v>0</v>
      </c>
      <c r="W7450" s="13" t="s">
        <v>101</v>
      </c>
      <c r="X7450">
        <v>0.3</v>
      </c>
    </row>
    <row r="7451" spans="1:24" x14ac:dyDescent="0.3">
      <c r="A7451">
        <v>7449</v>
      </c>
      <c r="B7451" t="s">
        <v>79</v>
      </c>
      <c r="C7451" t="s">
        <v>80</v>
      </c>
      <c r="D7451">
        <v>18.4983</v>
      </c>
      <c r="E7451">
        <v>73.766361000000003</v>
      </c>
      <c r="F7451" s="18">
        <v>45061</v>
      </c>
      <c r="G7451" s="19">
        <v>0.54166666666666696</v>
      </c>
      <c r="H7451">
        <v>13</v>
      </c>
      <c r="I7451" s="13" t="s">
        <v>204</v>
      </c>
      <c r="J7451">
        <v>0</v>
      </c>
      <c r="K7451" s="13" t="s">
        <v>92</v>
      </c>
      <c r="L7451">
        <v>1</v>
      </c>
      <c r="M7451">
        <v>1</v>
      </c>
      <c r="N7451" s="13" t="s">
        <v>212</v>
      </c>
      <c r="O7451" s="13" t="s">
        <v>95</v>
      </c>
      <c r="P7451">
        <v>34</v>
      </c>
      <c r="Q7451" s="13" t="s">
        <v>195</v>
      </c>
      <c r="R7451" s="13" t="s">
        <v>98</v>
      </c>
      <c r="S7451" s="13" t="s">
        <v>196</v>
      </c>
      <c r="T7451">
        <v>4</v>
      </c>
      <c r="U7451">
        <v>3</v>
      </c>
      <c r="V7451">
        <v>0</v>
      </c>
      <c r="W7451" s="13" t="s">
        <v>101</v>
      </c>
      <c r="X7451">
        <v>0.45</v>
      </c>
    </row>
    <row r="7452" spans="1:24" x14ac:dyDescent="0.3">
      <c r="A7452">
        <v>7450</v>
      </c>
      <c r="B7452" t="s">
        <v>200</v>
      </c>
      <c r="C7452" t="s">
        <v>201</v>
      </c>
      <c r="D7452">
        <v>12.96312</v>
      </c>
      <c r="E7452">
        <v>80.141377000000006</v>
      </c>
      <c r="F7452" s="18">
        <v>44779</v>
      </c>
      <c r="G7452" s="19">
        <v>0.45833333333333298</v>
      </c>
      <c r="H7452">
        <v>11</v>
      </c>
      <c r="I7452" s="13" t="s">
        <v>219</v>
      </c>
      <c r="J7452">
        <v>1</v>
      </c>
      <c r="K7452" s="13" t="s">
        <v>191</v>
      </c>
      <c r="L7452">
        <v>6</v>
      </c>
      <c r="M7452">
        <v>1</v>
      </c>
      <c r="N7452" s="13" t="s">
        <v>212</v>
      </c>
      <c r="O7452" s="13" t="s">
        <v>95</v>
      </c>
      <c r="P7452">
        <v>32</v>
      </c>
      <c r="Q7452" s="13" t="s">
        <v>97</v>
      </c>
      <c r="R7452" s="13" t="s">
        <v>98</v>
      </c>
      <c r="S7452" s="13" t="s">
        <v>193</v>
      </c>
      <c r="T7452">
        <v>3</v>
      </c>
      <c r="U7452">
        <v>0</v>
      </c>
      <c r="V7452">
        <v>0</v>
      </c>
      <c r="W7452" s="13" t="s">
        <v>101</v>
      </c>
      <c r="X7452">
        <v>0.65</v>
      </c>
    </row>
    <row r="7453" spans="1:24" x14ac:dyDescent="0.3">
      <c r="A7453">
        <v>7451</v>
      </c>
      <c r="B7453" t="s">
        <v>206</v>
      </c>
      <c r="C7453" t="s">
        <v>207</v>
      </c>
      <c r="D7453">
        <v>12.842432000000001</v>
      </c>
      <c r="E7453">
        <v>77.532248999999993</v>
      </c>
      <c r="F7453" s="18">
        <v>45148</v>
      </c>
      <c r="G7453" s="19">
        <v>0.91666666666666696</v>
      </c>
      <c r="H7453">
        <v>22</v>
      </c>
      <c r="I7453" s="13" t="s">
        <v>202</v>
      </c>
      <c r="J7453">
        <v>0</v>
      </c>
      <c r="K7453" s="13" t="s">
        <v>92</v>
      </c>
      <c r="L7453">
        <v>3</v>
      </c>
      <c r="M7453">
        <v>0</v>
      </c>
      <c r="N7453" s="13" t="s">
        <v>192</v>
      </c>
      <c r="O7453" s="13" t="s">
        <v>97</v>
      </c>
      <c r="P7453">
        <v>26</v>
      </c>
      <c r="Q7453" s="13" t="s">
        <v>195</v>
      </c>
      <c r="R7453" s="13" t="s">
        <v>199</v>
      </c>
      <c r="S7453" s="13" t="s">
        <v>196</v>
      </c>
      <c r="T7453">
        <v>1</v>
      </c>
      <c r="U7453">
        <v>0</v>
      </c>
      <c r="V7453">
        <v>0</v>
      </c>
      <c r="W7453" s="13" t="s">
        <v>101</v>
      </c>
      <c r="X7453">
        <v>0.1</v>
      </c>
    </row>
    <row r="7454" spans="1:24" x14ac:dyDescent="0.3">
      <c r="A7454">
        <v>7452</v>
      </c>
      <c r="B7454" t="s">
        <v>217</v>
      </c>
      <c r="C7454" t="s">
        <v>218</v>
      </c>
      <c r="D7454">
        <v>22.535211</v>
      </c>
      <c r="E7454">
        <v>88.244387000000003</v>
      </c>
      <c r="F7454" s="18">
        <v>45072</v>
      </c>
      <c r="G7454" s="19">
        <v>0.91666666666666696</v>
      </c>
      <c r="H7454">
        <v>22</v>
      </c>
      <c r="I7454" s="13" t="s">
        <v>211</v>
      </c>
      <c r="J7454">
        <v>0</v>
      </c>
      <c r="K7454" s="13" t="s">
        <v>191</v>
      </c>
      <c r="L7454">
        <v>5</v>
      </c>
      <c r="M7454">
        <v>1</v>
      </c>
      <c r="N7454" s="13" t="s">
        <v>212</v>
      </c>
      <c r="O7454" s="13" t="s">
        <v>95</v>
      </c>
      <c r="P7454">
        <v>28</v>
      </c>
      <c r="Q7454" s="13" t="s">
        <v>95</v>
      </c>
      <c r="R7454" s="13" t="s">
        <v>199</v>
      </c>
      <c r="S7454" s="13" t="s">
        <v>99</v>
      </c>
      <c r="T7454">
        <v>3</v>
      </c>
      <c r="U7454">
        <v>3</v>
      </c>
      <c r="V7454">
        <v>0</v>
      </c>
      <c r="W7454" s="13" t="s">
        <v>101</v>
      </c>
      <c r="X7454">
        <v>0.65</v>
      </c>
    </row>
    <row r="7455" spans="1:24" x14ac:dyDescent="0.3">
      <c r="A7455">
        <v>7453</v>
      </c>
      <c r="B7455" t="s">
        <v>200</v>
      </c>
      <c r="C7455" t="s">
        <v>201</v>
      </c>
      <c r="D7455">
        <v>13.113909</v>
      </c>
      <c r="E7455">
        <v>80.173946000000001</v>
      </c>
      <c r="F7455" s="18">
        <v>45698</v>
      </c>
      <c r="G7455" s="19">
        <v>0.95833333333333304</v>
      </c>
      <c r="H7455">
        <v>23</v>
      </c>
      <c r="I7455" s="13" t="s">
        <v>204</v>
      </c>
      <c r="J7455">
        <v>0</v>
      </c>
      <c r="K7455" s="13" t="s">
        <v>191</v>
      </c>
      <c r="L7455">
        <v>4</v>
      </c>
      <c r="M7455">
        <v>1</v>
      </c>
      <c r="N7455" s="13" t="s">
        <v>192</v>
      </c>
      <c r="O7455" s="13" t="s">
        <v>97</v>
      </c>
      <c r="P7455">
        <v>24</v>
      </c>
      <c r="Q7455" s="13" t="s">
        <v>97</v>
      </c>
      <c r="R7455" s="13" t="s">
        <v>208</v>
      </c>
      <c r="S7455" s="13" t="s">
        <v>196</v>
      </c>
      <c r="T7455">
        <v>1</v>
      </c>
      <c r="U7455">
        <v>1</v>
      </c>
      <c r="V7455">
        <v>0</v>
      </c>
      <c r="W7455" s="13" t="s">
        <v>101</v>
      </c>
      <c r="X7455">
        <v>0.3</v>
      </c>
    </row>
    <row r="7456" spans="1:24" x14ac:dyDescent="0.3">
      <c r="A7456">
        <v>7454</v>
      </c>
      <c r="B7456" t="s">
        <v>79</v>
      </c>
      <c r="C7456" t="s">
        <v>80</v>
      </c>
      <c r="D7456">
        <v>18.618283000000002</v>
      </c>
      <c r="E7456">
        <v>73.900156999999993</v>
      </c>
      <c r="F7456" s="18">
        <v>45034</v>
      </c>
      <c r="G7456" s="19">
        <v>0.875</v>
      </c>
      <c r="H7456">
        <v>21</v>
      </c>
      <c r="I7456" s="13" t="s">
        <v>215</v>
      </c>
      <c r="J7456">
        <v>0</v>
      </c>
      <c r="K7456" s="13" t="s">
        <v>92</v>
      </c>
      <c r="L7456">
        <v>4</v>
      </c>
      <c r="M7456">
        <v>1</v>
      </c>
      <c r="N7456" s="13" t="s">
        <v>94</v>
      </c>
      <c r="O7456" s="13" t="s">
        <v>95</v>
      </c>
      <c r="P7456">
        <v>35</v>
      </c>
      <c r="Q7456" s="13" t="s">
        <v>95</v>
      </c>
      <c r="R7456" s="13" t="s">
        <v>213</v>
      </c>
      <c r="S7456" s="13" t="s">
        <v>196</v>
      </c>
      <c r="T7456">
        <v>1</v>
      </c>
      <c r="U7456">
        <v>1</v>
      </c>
      <c r="V7456">
        <v>0</v>
      </c>
      <c r="W7456" s="13" t="s">
        <v>101</v>
      </c>
      <c r="X7456">
        <v>0.45</v>
      </c>
    </row>
    <row r="7457" spans="1:24" x14ac:dyDescent="0.3">
      <c r="A7457">
        <v>7455</v>
      </c>
      <c r="B7457" t="s">
        <v>200</v>
      </c>
      <c r="C7457" t="s">
        <v>201</v>
      </c>
      <c r="D7457">
        <v>13.004054</v>
      </c>
      <c r="E7457">
        <v>80.110839999999996</v>
      </c>
      <c r="F7457" s="18">
        <v>44783</v>
      </c>
      <c r="G7457" s="19">
        <v>0</v>
      </c>
      <c r="H7457">
        <v>0</v>
      </c>
      <c r="I7457" s="13" t="s">
        <v>194</v>
      </c>
      <c r="J7457">
        <v>0</v>
      </c>
      <c r="K7457" s="13" t="s">
        <v>92</v>
      </c>
      <c r="L7457">
        <v>1</v>
      </c>
      <c r="M7457">
        <v>0</v>
      </c>
      <c r="N7457" s="13" t="s">
        <v>212</v>
      </c>
      <c r="O7457" s="13" t="s">
        <v>95</v>
      </c>
      <c r="P7457">
        <v>22</v>
      </c>
      <c r="Q7457" s="13" t="s">
        <v>95</v>
      </c>
      <c r="R7457" s="13" t="s">
        <v>208</v>
      </c>
      <c r="S7457" s="13" t="s">
        <v>193</v>
      </c>
      <c r="T7457">
        <v>2</v>
      </c>
      <c r="U7457">
        <v>1</v>
      </c>
      <c r="V7457">
        <v>0</v>
      </c>
      <c r="W7457" s="13" t="s">
        <v>101</v>
      </c>
      <c r="X7457">
        <v>0.45</v>
      </c>
    </row>
    <row r="7458" spans="1:24" x14ac:dyDescent="0.3">
      <c r="A7458">
        <v>7456</v>
      </c>
      <c r="B7458" t="s">
        <v>197</v>
      </c>
      <c r="C7458" t="s">
        <v>198</v>
      </c>
      <c r="D7458">
        <v>30.734586</v>
      </c>
      <c r="E7458">
        <v>76.894091000000003</v>
      </c>
      <c r="F7458" s="18">
        <v>45083</v>
      </c>
      <c r="G7458" s="19">
        <v>0.70833333333333304</v>
      </c>
      <c r="H7458">
        <v>17</v>
      </c>
      <c r="I7458" s="13" t="s">
        <v>215</v>
      </c>
      <c r="J7458">
        <v>0</v>
      </c>
      <c r="K7458" s="13" t="s">
        <v>92</v>
      </c>
      <c r="L7458">
        <v>6</v>
      </c>
      <c r="M7458">
        <v>1</v>
      </c>
      <c r="N7458" s="13" t="s">
        <v>192</v>
      </c>
      <c r="O7458" s="13" t="s">
        <v>97</v>
      </c>
      <c r="P7458">
        <v>15</v>
      </c>
      <c r="Q7458" s="13" t="s">
        <v>95</v>
      </c>
      <c r="R7458" s="13" t="s">
        <v>208</v>
      </c>
      <c r="S7458" s="13" t="s">
        <v>196</v>
      </c>
      <c r="T7458">
        <v>4</v>
      </c>
      <c r="U7458">
        <v>4</v>
      </c>
      <c r="V7458">
        <v>1</v>
      </c>
      <c r="W7458" s="13" t="s">
        <v>101</v>
      </c>
      <c r="X7458">
        <v>0.25</v>
      </c>
    </row>
    <row r="7459" spans="1:24" x14ac:dyDescent="0.3">
      <c r="A7459">
        <v>7457</v>
      </c>
      <c r="B7459" t="s">
        <v>209</v>
      </c>
      <c r="C7459" t="s">
        <v>210</v>
      </c>
      <c r="D7459">
        <v>17.275036</v>
      </c>
      <c r="E7459">
        <v>78.528786999999994</v>
      </c>
      <c r="F7459" s="18">
        <v>44592</v>
      </c>
      <c r="G7459" s="19">
        <v>0.75</v>
      </c>
      <c r="H7459">
        <v>18</v>
      </c>
      <c r="I7459" s="13" t="s">
        <v>204</v>
      </c>
      <c r="J7459">
        <v>0</v>
      </c>
      <c r="K7459" s="13" t="s">
        <v>214</v>
      </c>
      <c r="L7459">
        <v>5</v>
      </c>
      <c r="M7459">
        <v>0</v>
      </c>
      <c r="N7459" s="13" t="s">
        <v>94</v>
      </c>
      <c r="O7459" s="13" t="s">
        <v>95</v>
      </c>
      <c r="P7459">
        <v>28</v>
      </c>
      <c r="Q7459" s="13" t="s">
        <v>195</v>
      </c>
      <c r="R7459" s="13" t="s">
        <v>98</v>
      </c>
      <c r="S7459" s="13" t="s">
        <v>196</v>
      </c>
      <c r="T7459">
        <v>2</v>
      </c>
      <c r="U7459">
        <v>1</v>
      </c>
      <c r="V7459">
        <v>1</v>
      </c>
      <c r="W7459" s="13" t="s">
        <v>101</v>
      </c>
      <c r="X7459">
        <v>0.6</v>
      </c>
    </row>
    <row r="7460" spans="1:24" x14ac:dyDescent="0.3">
      <c r="A7460">
        <v>7458</v>
      </c>
      <c r="B7460" t="s">
        <v>217</v>
      </c>
      <c r="C7460" t="s">
        <v>218</v>
      </c>
      <c r="D7460">
        <v>22.579601</v>
      </c>
      <c r="E7460">
        <v>88.353571000000002</v>
      </c>
      <c r="F7460" s="18">
        <v>44585</v>
      </c>
      <c r="G7460" s="19">
        <v>0.16666666666666699</v>
      </c>
      <c r="H7460">
        <v>4</v>
      </c>
      <c r="I7460" s="13" t="s">
        <v>204</v>
      </c>
      <c r="J7460">
        <v>0</v>
      </c>
      <c r="K7460" s="13" t="s">
        <v>191</v>
      </c>
      <c r="L7460">
        <v>5</v>
      </c>
      <c r="M7460">
        <v>0</v>
      </c>
      <c r="N7460" s="13" t="s">
        <v>94</v>
      </c>
      <c r="O7460" s="13" t="s">
        <v>95</v>
      </c>
      <c r="P7460">
        <v>34</v>
      </c>
      <c r="Q7460" s="13" t="s">
        <v>95</v>
      </c>
      <c r="R7460" s="13" t="s">
        <v>199</v>
      </c>
      <c r="S7460" s="13" t="s">
        <v>99</v>
      </c>
      <c r="T7460">
        <v>2</v>
      </c>
      <c r="U7460">
        <v>2</v>
      </c>
      <c r="V7460">
        <v>0</v>
      </c>
      <c r="W7460" s="13" t="s">
        <v>101</v>
      </c>
      <c r="X7460">
        <v>0.65</v>
      </c>
    </row>
    <row r="7461" spans="1:24" x14ac:dyDescent="0.3">
      <c r="A7461">
        <v>7459</v>
      </c>
      <c r="B7461" t="s">
        <v>190</v>
      </c>
      <c r="C7461" t="s">
        <v>80</v>
      </c>
      <c r="D7461">
        <v>18.849281000000001</v>
      </c>
      <c r="E7461">
        <v>72.741851999999994</v>
      </c>
      <c r="F7461" s="18">
        <v>44664</v>
      </c>
      <c r="G7461" s="19">
        <v>0.125</v>
      </c>
      <c r="H7461">
        <v>3</v>
      </c>
      <c r="I7461" s="13" t="s">
        <v>194</v>
      </c>
      <c r="J7461">
        <v>0</v>
      </c>
      <c r="K7461" s="13" t="s">
        <v>191</v>
      </c>
      <c r="L7461">
        <v>2</v>
      </c>
      <c r="M7461">
        <v>0</v>
      </c>
      <c r="N7461" s="13" t="s">
        <v>94</v>
      </c>
      <c r="O7461" s="13" t="s">
        <v>95</v>
      </c>
      <c r="P7461">
        <v>33</v>
      </c>
      <c r="Q7461" s="13" t="s">
        <v>95</v>
      </c>
      <c r="R7461" s="13" t="s">
        <v>208</v>
      </c>
      <c r="S7461" s="13" t="s">
        <v>193</v>
      </c>
      <c r="T7461">
        <v>4</v>
      </c>
      <c r="U7461">
        <v>0</v>
      </c>
      <c r="V7461">
        <v>0</v>
      </c>
      <c r="W7461" s="13" t="s">
        <v>101</v>
      </c>
      <c r="X7461">
        <v>0.45</v>
      </c>
    </row>
    <row r="7462" spans="1:24" x14ac:dyDescent="0.3">
      <c r="A7462">
        <v>7460</v>
      </c>
      <c r="B7462" t="s">
        <v>209</v>
      </c>
      <c r="C7462" t="s">
        <v>210</v>
      </c>
      <c r="D7462">
        <v>17.595023999999999</v>
      </c>
      <c r="E7462">
        <v>78.277004000000005</v>
      </c>
      <c r="F7462" s="18">
        <v>45751</v>
      </c>
      <c r="G7462" s="19">
        <v>0.25</v>
      </c>
      <c r="H7462">
        <v>6</v>
      </c>
      <c r="I7462" s="13" t="s">
        <v>211</v>
      </c>
      <c r="J7462">
        <v>0</v>
      </c>
      <c r="K7462" s="13" t="s">
        <v>92</v>
      </c>
      <c r="L7462">
        <v>2</v>
      </c>
      <c r="M7462">
        <v>1</v>
      </c>
      <c r="N7462" s="13" t="s">
        <v>94</v>
      </c>
      <c r="O7462" s="13" t="s">
        <v>95</v>
      </c>
      <c r="P7462">
        <v>15</v>
      </c>
      <c r="Q7462" s="13" t="s">
        <v>97</v>
      </c>
      <c r="R7462" s="13" t="s">
        <v>98</v>
      </c>
      <c r="S7462" s="13" t="s">
        <v>196</v>
      </c>
      <c r="T7462">
        <v>2</v>
      </c>
      <c r="U7462">
        <v>1</v>
      </c>
      <c r="V7462">
        <v>0</v>
      </c>
      <c r="W7462" s="13" t="s">
        <v>101</v>
      </c>
      <c r="X7462">
        <v>0.65</v>
      </c>
    </row>
    <row r="7463" spans="1:24" x14ac:dyDescent="0.3">
      <c r="A7463">
        <v>7461</v>
      </c>
      <c r="B7463" t="s">
        <v>79</v>
      </c>
      <c r="C7463" t="s">
        <v>80</v>
      </c>
      <c r="D7463">
        <v>18.650714000000001</v>
      </c>
      <c r="E7463">
        <v>73.773015999999998</v>
      </c>
      <c r="F7463" s="18">
        <v>44662</v>
      </c>
      <c r="G7463" s="19">
        <v>0.41666666666666702</v>
      </c>
      <c r="H7463">
        <v>10</v>
      </c>
      <c r="I7463" s="13" t="s">
        <v>204</v>
      </c>
      <c r="J7463">
        <v>0</v>
      </c>
      <c r="K7463" s="13" t="s">
        <v>214</v>
      </c>
      <c r="L7463">
        <v>3</v>
      </c>
      <c r="M7463">
        <v>0</v>
      </c>
      <c r="N7463" s="13" t="s">
        <v>94</v>
      </c>
      <c r="O7463" s="13" t="s">
        <v>95</v>
      </c>
      <c r="P7463">
        <v>16</v>
      </c>
      <c r="Q7463" s="13" t="s">
        <v>97</v>
      </c>
      <c r="R7463" s="13" t="s">
        <v>205</v>
      </c>
      <c r="S7463" s="13" t="s">
        <v>193</v>
      </c>
      <c r="T7463">
        <v>3</v>
      </c>
      <c r="U7463">
        <v>2</v>
      </c>
      <c r="V7463">
        <v>1</v>
      </c>
      <c r="W7463" s="13" t="s">
        <v>101</v>
      </c>
      <c r="X7463">
        <v>0.8</v>
      </c>
    </row>
    <row r="7464" spans="1:24" x14ac:dyDescent="0.3">
      <c r="A7464">
        <v>7462</v>
      </c>
      <c r="B7464" t="s">
        <v>203</v>
      </c>
      <c r="C7464" t="s">
        <v>203</v>
      </c>
      <c r="D7464">
        <v>28.630696</v>
      </c>
      <c r="E7464">
        <v>77.004105999999993</v>
      </c>
      <c r="F7464" s="18">
        <v>45280</v>
      </c>
      <c r="G7464" s="19">
        <v>0.20833333333333301</v>
      </c>
      <c r="H7464">
        <v>5</v>
      </c>
      <c r="I7464" s="13" t="s">
        <v>194</v>
      </c>
      <c r="J7464">
        <v>0</v>
      </c>
      <c r="K7464" s="13" t="s">
        <v>191</v>
      </c>
      <c r="L7464">
        <v>5</v>
      </c>
      <c r="M7464">
        <v>0</v>
      </c>
      <c r="N7464" s="13" t="s">
        <v>94</v>
      </c>
      <c r="O7464" s="13" t="s">
        <v>95</v>
      </c>
      <c r="P7464">
        <v>22</v>
      </c>
      <c r="Q7464" s="13" t="s">
        <v>97</v>
      </c>
      <c r="R7464" s="13" t="s">
        <v>98</v>
      </c>
      <c r="S7464" s="13" t="s">
        <v>193</v>
      </c>
      <c r="T7464">
        <v>2</v>
      </c>
      <c r="U7464">
        <v>0</v>
      </c>
      <c r="V7464">
        <v>0</v>
      </c>
      <c r="W7464" s="13" t="s">
        <v>101</v>
      </c>
      <c r="X7464">
        <v>0.65</v>
      </c>
    </row>
    <row r="7465" spans="1:24" x14ac:dyDescent="0.3">
      <c r="A7465">
        <v>7463</v>
      </c>
      <c r="B7465" t="s">
        <v>217</v>
      </c>
      <c r="C7465" t="s">
        <v>218</v>
      </c>
      <c r="D7465">
        <v>22.594794</v>
      </c>
      <c r="E7465">
        <v>88.494732999999997</v>
      </c>
      <c r="F7465" s="18">
        <v>45362</v>
      </c>
      <c r="G7465" s="19">
        <v>0.83333333333333304</v>
      </c>
      <c r="H7465">
        <v>20</v>
      </c>
      <c r="I7465" s="13" t="s">
        <v>204</v>
      </c>
      <c r="J7465">
        <v>0</v>
      </c>
      <c r="K7465" s="13" t="s">
        <v>92</v>
      </c>
      <c r="L7465">
        <v>3</v>
      </c>
      <c r="M7465">
        <v>0</v>
      </c>
      <c r="N7465" s="13" t="s">
        <v>94</v>
      </c>
      <c r="O7465" s="13" t="s">
        <v>95</v>
      </c>
      <c r="P7465">
        <v>18</v>
      </c>
      <c r="Q7465" s="13" t="s">
        <v>95</v>
      </c>
      <c r="R7465" s="13" t="s">
        <v>213</v>
      </c>
      <c r="S7465" s="13" t="s">
        <v>99</v>
      </c>
      <c r="T7465">
        <v>5</v>
      </c>
      <c r="U7465">
        <v>5</v>
      </c>
      <c r="V7465">
        <v>0</v>
      </c>
      <c r="W7465" s="13" t="s">
        <v>101</v>
      </c>
      <c r="X7465">
        <v>0.65</v>
      </c>
    </row>
    <row r="7466" spans="1:24" x14ac:dyDescent="0.3">
      <c r="A7466">
        <v>7464</v>
      </c>
      <c r="B7466" t="s">
        <v>79</v>
      </c>
      <c r="C7466" t="s">
        <v>80</v>
      </c>
      <c r="D7466">
        <v>18.511156</v>
      </c>
      <c r="E7466">
        <v>73.836868999999993</v>
      </c>
      <c r="F7466" s="18">
        <v>44875</v>
      </c>
      <c r="G7466" s="19">
        <v>0.58333333333333304</v>
      </c>
      <c r="H7466">
        <v>14</v>
      </c>
      <c r="I7466" s="13" t="s">
        <v>202</v>
      </c>
      <c r="J7466">
        <v>0</v>
      </c>
      <c r="K7466" s="13" t="s">
        <v>214</v>
      </c>
      <c r="L7466">
        <v>5</v>
      </c>
      <c r="M7466">
        <v>1</v>
      </c>
      <c r="N7466" s="13" t="s">
        <v>94</v>
      </c>
      <c r="O7466" s="13" t="s">
        <v>95</v>
      </c>
      <c r="P7466">
        <v>39</v>
      </c>
      <c r="Q7466" s="13" t="s">
        <v>95</v>
      </c>
      <c r="R7466" s="13" t="s">
        <v>98</v>
      </c>
      <c r="S7466" s="13" t="s">
        <v>196</v>
      </c>
      <c r="T7466">
        <v>2</v>
      </c>
      <c r="U7466">
        <v>2</v>
      </c>
      <c r="V7466">
        <v>0</v>
      </c>
      <c r="W7466" s="13" t="s">
        <v>101</v>
      </c>
      <c r="X7466">
        <v>0.45</v>
      </c>
    </row>
    <row r="7467" spans="1:24" x14ac:dyDescent="0.3">
      <c r="A7467">
        <v>7465</v>
      </c>
      <c r="B7467" t="s">
        <v>209</v>
      </c>
      <c r="C7467" t="s">
        <v>210</v>
      </c>
      <c r="D7467">
        <v>17.289868999999999</v>
      </c>
      <c r="E7467">
        <v>78.255846000000005</v>
      </c>
      <c r="F7467" s="18">
        <v>45021</v>
      </c>
      <c r="G7467" s="19">
        <v>0.5</v>
      </c>
      <c r="H7467">
        <v>12</v>
      </c>
      <c r="I7467" s="13" t="s">
        <v>194</v>
      </c>
      <c r="J7467">
        <v>0</v>
      </c>
      <c r="K7467" s="13" t="s">
        <v>191</v>
      </c>
      <c r="L7467">
        <v>3</v>
      </c>
      <c r="M7467">
        <v>0</v>
      </c>
      <c r="N7467" s="13" t="s">
        <v>192</v>
      </c>
      <c r="O7467" s="13" t="s">
        <v>97</v>
      </c>
      <c r="P7467">
        <v>30</v>
      </c>
      <c r="Q7467" s="13" t="s">
        <v>97</v>
      </c>
      <c r="R7467" s="13" t="s">
        <v>213</v>
      </c>
      <c r="S7467" s="13" t="s">
        <v>193</v>
      </c>
      <c r="T7467">
        <v>3</v>
      </c>
      <c r="U7467">
        <v>3</v>
      </c>
      <c r="V7467">
        <v>0</v>
      </c>
      <c r="W7467" s="13" t="s">
        <v>101</v>
      </c>
      <c r="X7467">
        <v>0.3</v>
      </c>
    </row>
    <row r="7468" spans="1:24" x14ac:dyDescent="0.3">
      <c r="A7468">
        <v>7466</v>
      </c>
      <c r="B7468" t="s">
        <v>200</v>
      </c>
      <c r="C7468" t="s">
        <v>201</v>
      </c>
      <c r="D7468">
        <v>12.944178000000001</v>
      </c>
      <c r="E7468">
        <v>80.167446999999996</v>
      </c>
      <c r="F7468" s="18">
        <v>44665</v>
      </c>
      <c r="G7468" s="19">
        <v>0.33333333333333298</v>
      </c>
      <c r="H7468">
        <v>8</v>
      </c>
      <c r="I7468" s="13" t="s">
        <v>202</v>
      </c>
      <c r="J7468">
        <v>0</v>
      </c>
      <c r="K7468" s="13" t="s">
        <v>214</v>
      </c>
      <c r="L7468">
        <v>5</v>
      </c>
      <c r="M7468">
        <v>1</v>
      </c>
      <c r="N7468" s="13" t="s">
        <v>212</v>
      </c>
      <c r="O7468" s="13" t="s">
        <v>95</v>
      </c>
      <c r="P7468">
        <v>25</v>
      </c>
      <c r="Q7468" s="13" t="s">
        <v>97</v>
      </c>
      <c r="R7468" s="13" t="s">
        <v>205</v>
      </c>
      <c r="S7468" s="13" t="s">
        <v>196</v>
      </c>
      <c r="T7468">
        <v>2</v>
      </c>
      <c r="U7468">
        <v>2</v>
      </c>
      <c r="V7468">
        <v>1</v>
      </c>
      <c r="W7468" s="13" t="s">
        <v>101</v>
      </c>
      <c r="X7468">
        <v>0.8</v>
      </c>
    </row>
    <row r="7469" spans="1:24" x14ac:dyDescent="0.3">
      <c r="A7469">
        <v>7467</v>
      </c>
      <c r="B7469" t="s">
        <v>206</v>
      </c>
      <c r="C7469" t="s">
        <v>207</v>
      </c>
      <c r="D7469">
        <v>13.177256</v>
      </c>
      <c r="E7469">
        <v>77.679477000000006</v>
      </c>
      <c r="F7469" s="18">
        <v>45064</v>
      </c>
      <c r="G7469" s="19">
        <v>0.95833333333333304</v>
      </c>
      <c r="H7469">
        <v>23</v>
      </c>
      <c r="I7469" s="13" t="s">
        <v>202</v>
      </c>
      <c r="J7469">
        <v>0</v>
      </c>
      <c r="K7469" s="13" t="s">
        <v>92</v>
      </c>
      <c r="L7469">
        <v>3</v>
      </c>
      <c r="M7469">
        <v>1</v>
      </c>
      <c r="N7469" s="13" t="s">
        <v>94</v>
      </c>
      <c r="O7469" s="13" t="s">
        <v>95</v>
      </c>
      <c r="P7469">
        <v>15</v>
      </c>
      <c r="Q7469" s="13" t="s">
        <v>195</v>
      </c>
      <c r="R7469" s="13" t="s">
        <v>205</v>
      </c>
      <c r="S7469" s="13" t="s">
        <v>196</v>
      </c>
      <c r="T7469">
        <v>5</v>
      </c>
      <c r="U7469">
        <v>5</v>
      </c>
      <c r="V7469">
        <v>0</v>
      </c>
      <c r="W7469" s="13" t="s">
        <v>101</v>
      </c>
      <c r="X7469">
        <v>0.45</v>
      </c>
    </row>
    <row r="7470" spans="1:24" x14ac:dyDescent="0.3">
      <c r="A7470">
        <v>7468</v>
      </c>
      <c r="B7470" t="s">
        <v>209</v>
      </c>
      <c r="C7470" t="s">
        <v>210</v>
      </c>
      <c r="D7470">
        <v>17.351019999999998</v>
      </c>
      <c r="E7470">
        <v>78.519527999999994</v>
      </c>
      <c r="F7470" s="18">
        <v>45038</v>
      </c>
      <c r="G7470" s="19">
        <v>0.83333333333333304</v>
      </c>
      <c r="H7470">
        <v>20</v>
      </c>
      <c r="I7470" s="13" t="s">
        <v>219</v>
      </c>
      <c r="J7470">
        <v>1</v>
      </c>
      <c r="K7470" s="13" t="s">
        <v>191</v>
      </c>
      <c r="L7470">
        <v>5</v>
      </c>
      <c r="M7470">
        <v>0</v>
      </c>
      <c r="N7470" s="13" t="s">
        <v>192</v>
      </c>
      <c r="O7470" s="13" t="s">
        <v>97</v>
      </c>
      <c r="P7470">
        <v>27</v>
      </c>
      <c r="Q7470" s="13" t="s">
        <v>97</v>
      </c>
      <c r="R7470" s="13" t="s">
        <v>208</v>
      </c>
      <c r="S7470" s="13" t="s">
        <v>196</v>
      </c>
      <c r="T7470">
        <v>5</v>
      </c>
      <c r="U7470">
        <v>1</v>
      </c>
      <c r="V7470">
        <v>0</v>
      </c>
      <c r="W7470" s="13" t="s">
        <v>221</v>
      </c>
      <c r="X7470">
        <v>0.4</v>
      </c>
    </row>
    <row r="7471" spans="1:24" x14ac:dyDescent="0.3">
      <c r="A7471">
        <v>7469</v>
      </c>
      <c r="B7471" t="s">
        <v>206</v>
      </c>
      <c r="C7471" t="s">
        <v>207</v>
      </c>
      <c r="D7471">
        <v>13.039740999999999</v>
      </c>
      <c r="E7471">
        <v>77.684107999999995</v>
      </c>
      <c r="F7471" s="18">
        <v>45600</v>
      </c>
      <c r="G7471" s="19">
        <v>0.45833333333333298</v>
      </c>
      <c r="H7471">
        <v>11</v>
      </c>
      <c r="I7471" s="13" t="s">
        <v>204</v>
      </c>
      <c r="J7471">
        <v>0</v>
      </c>
      <c r="K7471" s="13" t="s">
        <v>92</v>
      </c>
      <c r="L7471">
        <v>2</v>
      </c>
      <c r="M7471">
        <v>0</v>
      </c>
      <c r="N7471" s="13" t="s">
        <v>94</v>
      </c>
      <c r="O7471" s="13" t="s">
        <v>95</v>
      </c>
      <c r="P7471">
        <v>34</v>
      </c>
      <c r="Q7471" s="13" t="s">
        <v>195</v>
      </c>
      <c r="R7471" s="13" t="s">
        <v>98</v>
      </c>
      <c r="S7471" s="13" t="s">
        <v>196</v>
      </c>
      <c r="T7471">
        <v>2</v>
      </c>
      <c r="U7471">
        <v>1</v>
      </c>
      <c r="V7471">
        <v>0</v>
      </c>
      <c r="W7471" s="13" t="s">
        <v>101</v>
      </c>
      <c r="X7471">
        <v>0.45</v>
      </c>
    </row>
    <row r="7472" spans="1:24" x14ac:dyDescent="0.3">
      <c r="A7472">
        <v>7470</v>
      </c>
      <c r="B7472" t="s">
        <v>190</v>
      </c>
      <c r="C7472" t="s">
        <v>80</v>
      </c>
      <c r="D7472">
        <v>19.050504</v>
      </c>
      <c r="E7472">
        <v>72.985051999999996</v>
      </c>
      <c r="F7472" s="18">
        <v>45507</v>
      </c>
      <c r="G7472" s="19">
        <v>0.45833333333333298</v>
      </c>
      <c r="H7472">
        <v>11</v>
      </c>
      <c r="I7472" s="13" t="s">
        <v>219</v>
      </c>
      <c r="J7472">
        <v>1</v>
      </c>
      <c r="K7472" s="13" t="s">
        <v>191</v>
      </c>
      <c r="L7472">
        <v>5</v>
      </c>
      <c r="M7472">
        <v>0</v>
      </c>
      <c r="N7472" s="13" t="s">
        <v>212</v>
      </c>
      <c r="O7472" s="13" t="s">
        <v>195</v>
      </c>
      <c r="P7472">
        <v>39</v>
      </c>
      <c r="Q7472" s="13" t="s">
        <v>97</v>
      </c>
      <c r="R7472" s="13" t="s">
        <v>98</v>
      </c>
      <c r="S7472" s="13" t="s">
        <v>193</v>
      </c>
      <c r="T7472">
        <v>2</v>
      </c>
      <c r="U7472">
        <v>0</v>
      </c>
      <c r="V7472">
        <v>0</v>
      </c>
      <c r="W7472" s="13" t="s">
        <v>101</v>
      </c>
      <c r="X7472">
        <v>0.45</v>
      </c>
    </row>
    <row r="7473" spans="1:24" x14ac:dyDescent="0.3">
      <c r="A7473">
        <v>7471</v>
      </c>
      <c r="B7473" t="s">
        <v>206</v>
      </c>
      <c r="C7473" t="s">
        <v>207</v>
      </c>
      <c r="D7473">
        <v>13.051653</v>
      </c>
      <c r="E7473">
        <v>77.469846000000004</v>
      </c>
      <c r="F7473" s="18">
        <v>45037</v>
      </c>
      <c r="G7473" s="19">
        <v>0.16666666666666699</v>
      </c>
      <c r="H7473">
        <v>4</v>
      </c>
      <c r="I7473" s="13" t="s">
        <v>211</v>
      </c>
      <c r="J7473">
        <v>0</v>
      </c>
      <c r="K7473" s="13" t="s">
        <v>191</v>
      </c>
      <c r="L7473">
        <v>4</v>
      </c>
      <c r="M7473">
        <v>0</v>
      </c>
      <c r="N7473" s="13" t="s">
        <v>94</v>
      </c>
      <c r="O7473" s="13" t="s">
        <v>95</v>
      </c>
      <c r="P7473">
        <v>35</v>
      </c>
      <c r="Q7473" s="13" t="s">
        <v>95</v>
      </c>
      <c r="R7473" s="13" t="s">
        <v>98</v>
      </c>
      <c r="S7473" s="13" t="s">
        <v>196</v>
      </c>
      <c r="T7473">
        <v>5</v>
      </c>
      <c r="U7473">
        <v>5</v>
      </c>
      <c r="V7473">
        <v>0</v>
      </c>
      <c r="W7473" s="13" t="s">
        <v>101</v>
      </c>
      <c r="X7473">
        <v>0.45</v>
      </c>
    </row>
    <row r="7474" spans="1:24" x14ac:dyDescent="0.3">
      <c r="A7474">
        <v>7472</v>
      </c>
      <c r="B7474" t="s">
        <v>197</v>
      </c>
      <c r="C7474" t="s">
        <v>198</v>
      </c>
      <c r="D7474">
        <v>30.659092999999999</v>
      </c>
      <c r="E7474">
        <v>76.776804999999996</v>
      </c>
      <c r="F7474" s="18">
        <v>45240</v>
      </c>
      <c r="G7474" s="19">
        <v>0.70833333333333304</v>
      </c>
      <c r="H7474">
        <v>17</v>
      </c>
      <c r="I7474" s="13" t="s">
        <v>211</v>
      </c>
      <c r="J7474">
        <v>0</v>
      </c>
      <c r="K7474" s="13" t="s">
        <v>191</v>
      </c>
      <c r="L7474">
        <v>6</v>
      </c>
      <c r="M7474">
        <v>1</v>
      </c>
      <c r="N7474" s="13" t="s">
        <v>94</v>
      </c>
      <c r="O7474" s="13" t="s">
        <v>95</v>
      </c>
      <c r="P7474">
        <v>30</v>
      </c>
      <c r="Q7474" s="13" t="s">
        <v>97</v>
      </c>
      <c r="R7474" s="13" t="s">
        <v>98</v>
      </c>
      <c r="S7474" s="13" t="s">
        <v>193</v>
      </c>
      <c r="T7474">
        <v>4</v>
      </c>
      <c r="U7474">
        <v>4</v>
      </c>
      <c r="V7474">
        <v>1</v>
      </c>
      <c r="W7474" s="13" t="s">
        <v>101</v>
      </c>
      <c r="X7474">
        <v>0.8</v>
      </c>
    </row>
    <row r="7475" spans="1:24" x14ac:dyDescent="0.3">
      <c r="A7475">
        <v>7473</v>
      </c>
      <c r="B7475" t="s">
        <v>79</v>
      </c>
      <c r="C7475" t="s">
        <v>80</v>
      </c>
      <c r="D7475">
        <v>18.415583999999999</v>
      </c>
      <c r="E7475">
        <v>73.806572000000003</v>
      </c>
      <c r="F7475" s="18">
        <v>45179</v>
      </c>
      <c r="G7475" s="19">
        <v>0.91666666666666696</v>
      </c>
      <c r="H7475">
        <v>22</v>
      </c>
      <c r="I7475" s="13" t="s">
        <v>89</v>
      </c>
      <c r="J7475">
        <v>1</v>
      </c>
      <c r="K7475" s="13" t="s">
        <v>214</v>
      </c>
      <c r="L7475">
        <v>1</v>
      </c>
      <c r="M7475">
        <v>0</v>
      </c>
      <c r="N7475" s="13" t="s">
        <v>192</v>
      </c>
      <c r="O7475" s="13" t="s">
        <v>97</v>
      </c>
      <c r="P7475">
        <v>39</v>
      </c>
      <c r="Q7475" s="13" t="s">
        <v>95</v>
      </c>
      <c r="R7475" s="13" t="s">
        <v>208</v>
      </c>
      <c r="S7475" s="13" t="s">
        <v>193</v>
      </c>
      <c r="T7475">
        <v>2</v>
      </c>
      <c r="U7475">
        <v>2</v>
      </c>
      <c r="V7475">
        <v>0</v>
      </c>
      <c r="W7475" s="13" t="s">
        <v>101</v>
      </c>
      <c r="X7475">
        <v>0.1</v>
      </c>
    </row>
    <row r="7476" spans="1:24" x14ac:dyDescent="0.3">
      <c r="A7476">
        <v>7474</v>
      </c>
      <c r="B7476" t="s">
        <v>203</v>
      </c>
      <c r="C7476" t="s">
        <v>203</v>
      </c>
      <c r="D7476">
        <v>28.710404</v>
      </c>
      <c r="E7476">
        <v>76.804333</v>
      </c>
      <c r="F7476" s="18">
        <v>44920</v>
      </c>
      <c r="G7476" s="19">
        <v>0.41666666666666702</v>
      </c>
      <c r="H7476">
        <v>10</v>
      </c>
      <c r="I7476" s="13" t="s">
        <v>89</v>
      </c>
      <c r="J7476">
        <v>1</v>
      </c>
      <c r="K7476" s="13" t="s">
        <v>92</v>
      </c>
      <c r="L7476">
        <v>6</v>
      </c>
      <c r="M7476">
        <v>0</v>
      </c>
      <c r="N7476" s="13" t="s">
        <v>94</v>
      </c>
      <c r="O7476" s="13" t="s">
        <v>95</v>
      </c>
      <c r="P7476">
        <v>20</v>
      </c>
      <c r="Q7476" s="13" t="s">
        <v>195</v>
      </c>
      <c r="R7476" s="13" t="s">
        <v>213</v>
      </c>
      <c r="S7476" s="13" t="s">
        <v>99</v>
      </c>
      <c r="T7476">
        <v>4</v>
      </c>
      <c r="U7476">
        <v>4</v>
      </c>
      <c r="V7476">
        <v>1</v>
      </c>
      <c r="W7476" s="13" t="s">
        <v>101</v>
      </c>
      <c r="X7476">
        <v>0.8</v>
      </c>
    </row>
    <row r="7477" spans="1:24" x14ac:dyDescent="0.3">
      <c r="A7477">
        <v>7475</v>
      </c>
      <c r="B7477" t="s">
        <v>190</v>
      </c>
      <c r="C7477" t="s">
        <v>80</v>
      </c>
      <c r="D7477">
        <v>18.925214</v>
      </c>
      <c r="E7477">
        <v>72.914894000000004</v>
      </c>
      <c r="F7477" s="18">
        <v>44855</v>
      </c>
      <c r="G7477" s="19">
        <v>0.20833333333333301</v>
      </c>
      <c r="H7477">
        <v>5</v>
      </c>
      <c r="I7477" s="13" t="s">
        <v>211</v>
      </c>
      <c r="J7477">
        <v>0</v>
      </c>
      <c r="K7477" s="13" t="s">
        <v>92</v>
      </c>
      <c r="L7477">
        <v>6</v>
      </c>
      <c r="M7477">
        <v>1</v>
      </c>
      <c r="N7477" s="13" t="s">
        <v>94</v>
      </c>
      <c r="O7477" s="13" t="s">
        <v>95</v>
      </c>
      <c r="P7477">
        <v>40</v>
      </c>
      <c r="Q7477" s="13" t="s">
        <v>95</v>
      </c>
      <c r="R7477" s="13" t="s">
        <v>208</v>
      </c>
      <c r="S7477" s="13" t="s">
        <v>193</v>
      </c>
      <c r="T7477">
        <v>3</v>
      </c>
      <c r="U7477">
        <v>1</v>
      </c>
      <c r="V7477">
        <v>0</v>
      </c>
      <c r="W7477" s="13" t="s">
        <v>101</v>
      </c>
      <c r="X7477">
        <v>0.45</v>
      </c>
    </row>
    <row r="7478" spans="1:24" x14ac:dyDescent="0.3">
      <c r="A7478">
        <v>7476</v>
      </c>
      <c r="B7478" t="s">
        <v>79</v>
      </c>
      <c r="C7478" t="s">
        <v>80</v>
      </c>
      <c r="D7478">
        <v>18.496314999999999</v>
      </c>
      <c r="E7478">
        <v>73.784582999999998</v>
      </c>
      <c r="F7478" s="18">
        <v>44702</v>
      </c>
      <c r="G7478" s="19">
        <v>0.58333333333333304</v>
      </c>
      <c r="H7478">
        <v>14</v>
      </c>
      <c r="I7478" s="13" t="s">
        <v>219</v>
      </c>
      <c r="J7478">
        <v>1</v>
      </c>
      <c r="K7478" s="13" t="s">
        <v>191</v>
      </c>
      <c r="L7478">
        <v>1</v>
      </c>
      <c r="M7478">
        <v>1</v>
      </c>
      <c r="N7478" s="13" t="s">
        <v>212</v>
      </c>
      <c r="O7478" s="13" t="s">
        <v>195</v>
      </c>
      <c r="P7478">
        <v>35</v>
      </c>
      <c r="Q7478" s="13" t="s">
        <v>97</v>
      </c>
      <c r="R7478" s="13" t="s">
        <v>98</v>
      </c>
      <c r="S7478" s="13" t="s">
        <v>196</v>
      </c>
      <c r="T7478">
        <v>1</v>
      </c>
      <c r="U7478">
        <v>1</v>
      </c>
      <c r="V7478">
        <v>0</v>
      </c>
      <c r="W7478" s="13" t="s">
        <v>101</v>
      </c>
      <c r="X7478">
        <v>0.45</v>
      </c>
    </row>
    <row r="7479" spans="1:24" x14ac:dyDescent="0.3">
      <c r="A7479">
        <v>7477</v>
      </c>
      <c r="B7479" t="s">
        <v>197</v>
      </c>
      <c r="C7479" t="s">
        <v>198</v>
      </c>
      <c r="D7479">
        <v>30.677845999999999</v>
      </c>
      <c r="E7479">
        <v>76.713348999999994</v>
      </c>
      <c r="F7479" s="18">
        <v>44827</v>
      </c>
      <c r="G7479" s="19">
        <v>0.54166666666666696</v>
      </c>
      <c r="H7479">
        <v>13</v>
      </c>
      <c r="I7479" s="13" t="s">
        <v>211</v>
      </c>
      <c r="J7479">
        <v>0</v>
      </c>
      <c r="K7479" s="13" t="s">
        <v>92</v>
      </c>
      <c r="L7479">
        <v>5</v>
      </c>
      <c r="M7479">
        <v>0</v>
      </c>
      <c r="N7479" s="13" t="s">
        <v>94</v>
      </c>
      <c r="O7479" s="13" t="s">
        <v>95</v>
      </c>
      <c r="P7479">
        <v>18</v>
      </c>
      <c r="Q7479" s="13" t="s">
        <v>95</v>
      </c>
      <c r="R7479" s="13" t="s">
        <v>213</v>
      </c>
      <c r="S7479" s="13" t="s">
        <v>99</v>
      </c>
      <c r="T7479">
        <v>1</v>
      </c>
      <c r="U7479">
        <v>1</v>
      </c>
      <c r="V7479">
        <v>0</v>
      </c>
      <c r="W7479" s="13" t="s">
        <v>101</v>
      </c>
      <c r="X7479">
        <v>0.65</v>
      </c>
    </row>
    <row r="7480" spans="1:24" x14ac:dyDescent="0.3">
      <c r="A7480">
        <v>7478</v>
      </c>
      <c r="B7480" t="s">
        <v>79</v>
      </c>
      <c r="C7480" t="s">
        <v>80</v>
      </c>
      <c r="D7480">
        <v>18.480709000000001</v>
      </c>
      <c r="E7480">
        <v>73.841843999999995</v>
      </c>
      <c r="F7480" s="18">
        <v>45628</v>
      </c>
      <c r="G7480" s="19">
        <v>0</v>
      </c>
      <c r="H7480">
        <v>0</v>
      </c>
      <c r="I7480" s="13" t="s">
        <v>204</v>
      </c>
      <c r="J7480">
        <v>0</v>
      </c>
      <c r="K7480" s="13" t="s">
        <v>92</v>
      </c>
      <c r="L7480">
        <v>6</v>
      </c>
      <c r="M7480">
        <v>0</v>
      </c>
      <c r="N7480" s="13" t="s">
        <v>212</v>
      </c>
      <c r="O7480" s="13" t="s">
        <v>195</v>
      </c>
      <c r="P7480">
        <v>21</v>
      </c>
      <c r="Q7480" s="13" t="s">
        <v>95</v>
      </c>
      <c r="R7480" s="13" t="s">
        <v>205</v>
      </c>
      <c r="S7480" s="13" t="s">
        <v>196</v>
      </c>
      <c r="T7480">
        <v>2</v>
      </c>
      <c r="U7480">
        <v>1</v>
      </c>
      <c r="V7480">
        <v>0</v>
      </c>
      <c r="W7480" s="13" t="s">
        <v>101</v>
      </c>
      <c r="X7480">
        <v>0.25</v>
      </c>
    </row>
    <row r="7481" spans="1:24" x14ac:dyDescent="0.3">
      <c r="A7481">
        <v>7479</v>
      </c>
      <c r="B7481" t="s">
        <v>206</v>
      </c>
      <c r="C7481" t="s">
        <v>207</v>
      </c>
      <c r="D7481">
        <v>12.935947000000001</v>
      </c>
      <c r="E7481">
        <v>77.634152999999998</v>
      </c>
      <c r="F7481" s="18">
        <v>45614</v>
      </c>
      <c r="G7481" s="19">
        <v>0.20833333333333301</v>
      </c>
      <c r="H7481">
        <v>5</v>
      </c>
      <c r="I7481" s="13" t="s">
        <v>204</v>
      </c>
      <c r="J7481">
        <v>0</v>
      </c>
      <c r="K7481" s="13" t="s">
        <v>214</v>
      </c>
      <c r="L7481">
        <v>5</v>
      </c>
      <c r="M7481">
        <v>0</v>
      </c>
      <c r="N7481" s="13" t="s">
        <v>94</v>
      </c>
      <c r="O7481" s="13" t="s">
        <v>95</v>
      </c>
      <c r="P7481">
        <v>17</v>
      </c>
      <c r="Q7481" s="13" t="s">
        <v>195</v>
      </c>
      <c r="R7481" s="13" t="s">
        <v>205</v>
      </c>
      <c r="S7481" s="13" t="s">
        <v>99</v>
      </c>
      <c r="T7481">
        <v>3</v>
      </c>
      <c r="U7481">
        <v>3</v>
      </c>
      <c r="V7481">
        <v>0</v>
      </c>
      <c r="W7481" s="13" t="s">
        <v>101</v>
      </c>
      <c r="X7481">
        <v>0.65</v>
      </c>
    </row>
    <row r="7482" spans="1:24" x14ac:dyDescent="0.3">
      <c r="A7482">
        <v>7480</v>
      </c>
      <c r="B7482" t="s">
        <v>190</v>
      </c>
      <c r="C7482" t="s">
        <v>80</v>
      </c>
      <c r="D7482">
        <v>18.932939000000001</v>
      </c>
      <c r="E7482">
        <v>72.810682999999997</v>
      </c>
      <c r="F7482" s="18">
        <v>44769</v>
      </c>
      <c r="G7482" s="19">
        <v>0.375</v>
      </c>
      <c r="H7482">
        <v>9</v>
      </c>
      <c r="I7482" s="13" t="s">
        <v>194</v>
      </c>
      <c r="J7482">
        <v>0</v>
      </c>
      <c r="K7482" s="13" t="s">
        <v>214</v>
      </c>
      <c r="L7482">
        <v>5</v>
      </c>
      <c r="M7482">
        <v>1</v>
      </c>
      <c r="N7482" s="13" t="s">
        <v>94</v>
      </c>
      <c r="O7482" s="13" t="s">
        <v>95</v>
      </c>
      <c r="P7482">
        <v>30</v>
      </c>
      <c r="Q7482" s="13" t="s">
        <v>195</v>
      </c>
      <c r="R7482" s="13" t="s">
        <v>205</v>
      </c>
      <c r="S7482" s="13" t="s">
        <v>196</v>
      </c>
      <c r="T7482">
        <v>1</v>
      </c>
      <c r="U7482">
        <v>1</v>
      </c>
      <c r="V7482">
        <v>1</v>
      </c>
      <c r="W7482" s="13" t="s">
        <v>101</v>
      </c>
      <c r="X7482">
        <v>0.6</v>
      </c>
    </row>
    <row r="7483" spans="1:24" x14ac:dyDescent="0.3">
      <c r="A7483">
        <v>7481</v>
      </c>
      <c r="B7483" t="s">
        <v>197</v>
      </c>
      <c r="C7483" t="s">
        <v>198</v>
      </c>
      <c r="D7483">
        <v>30.702518999999999</v>
      </c>
      <c r="E7483">
        <v>76.751137</v>
      </c>
      <c r="F7483" s="18">
        <v>45066</v>
      </c>
      <c r="G7483" s="19">
        <v>0.95833333333333304</v>
      </c>
      <c r="H7483">
        <v>23</v>
      </c>
      <c r="I7483" s="13" t="s">
        <v>219</v>
      </c>
      <c r="J7483">
        <v>1</v>
      </c>
      <c r="K7483" s="13" t="s">
        <v>92</v>
      </c>
      <c r="L7483">
        <v>1</v>
      </c>
      <c r="M7483">
        <v>1</v>
      </c>
      <c r="N7483" s="13" t="s">
        <v>192</v>
      </c>
      <c r="O7483" s="13" t="s">
        <v>97</v>
      </c>
      <c r="P7483">
        <v>34</v>
      </c>
      <c r="Q7483" s="13" t="s">
        <v>97</v>
      </c>
      <c r="R7483" s="13" t="s">
        <v>205</v>
      </c>
      <c r="S7483" s="13" t="s">
        <v>196</v>
      </c>
      <c r="T7483">
        <v>1</v>
      </c>
      <c r="U7483">
        <v>0</v>
      </c>
      <c r="V7483">
        <v>0</v>
      </c>
      <c r="W7483" s="13" t="s">
        <v>101</v>
      </c>
      <c r="X7483">
        <v>0.3</v>
      </c>
    </row>
    <row r="7484" spans="1:24" x14ac:dyDescent="0.3">
      <c r="A7484">
        <v>7482</v>
      </c>
      <c r="B7484" t="s">
        <v>197</v>
      </c>
      <c r="C7484" t="s">
        <v>198</v>
      </c>
      <c r="D7484">
        <v>30.647516</v>
      </c>
      <c r="E7484">
        <v>76.897989999999993</v>
      </c>
      <c r="F7484" s="18">
        <v>45490</v>
      </c>
      <c r="G7484" s="19">
        <v>0.33333333333333298</v>
      </c>
      <c r="H7484">
        <v>8</v>
      </c>
      <c r="I7484" s="13" t="s">
        <v>194</v>
      </c>
      <c r="J7484">
        <v>0</v>
      </c>
      <c r="K7484" s="13" t="s">
        <v>191</v>
      </c>
      <c r="L7484">
        <v>6</v>
      </c>
      <c r="M7484">
        <v>0</v>
      </c>
      <c r="N7484" s="13" t="s">
        <v>212</v>
      </c>
      <c r="O7484" s="13" t="s">
        <v>195</v>
      </c>
      <c r="P7484">
        <v>39</v>
      </c>
      <c r="Q7484" s="13" t="s">
        <v>195</v>
      </c>
      <c r="R7484" s="13" t="s">
        <v>199</v>
      </c>
      <c r="S7484" s="13" t="s">
        <v>99</v>
      </c>
      <c r="T7484">
        <v>5</v>
      </c>
      <c r="U7484">
        <v>5</v>
      </c>
      <c r="V7484">
        <v>1</v>
      </c>
      <c r="W7484" s="13" t="s">
        <v>101</v>
      </c>
      <c r="X7484">
        <v>0.6</v>
      </c>
    </row>
    <row r="7485" spans="1:24" x14ac:dyDescent="0.3">
      <c r="A7485">
        <v>7483</v>
      </c>
      <c r="B7485" t="s">
        <v>197</v>
      </c>
      <c r="C7485" t="s">
        <v>198</v>
      </c>
      <c r="D7485">
        <v>30.677945999999999</v>
      </c>
      <c r="E7485">
        <v>76.868132000000003</v>
      </c>
      <c r="F7485" s="18">
        <v>45467</v>
      </c>
      <c r="G7485" s="19">
        <v>0.875</v>
      </c>
      <c r="H7485">
        <v>21</v>
      </c>
      <c r="I7485" s="13" t="s">
        <v>204</v>
      </c>
      <c r="J7485">
        <v>0</v>
      </c>
      <c r="K7485" s="13" t="s">
        <v>214</v>
      </c>
      <c r="L7485">
        <v>1</v>
      </c>
      <c r="M7485">
        <v>1</v>
      </c>
      <c r="N7485" s="13" t="s">
        <v>94</v>
      </c>
      <c r="O7485" s="13" t="s">
        <v>95</v>
      </c>
      <c r="P7485">
        <v>32</v>
      </c>
      <c r="Q7485" s="13" t="s">
        <v>195</v>
      </c>
      <c r="R7485" s="13" t="s">
        <v>199</v>
      </c>
      <c r="S7485" s="13" t="s">
        <v>196</v>
      </c>
      <c r="T7485">
        <v>5</v>
      </c>
      <c r="U7485">
        <v>4</v>
      </c>
      <c r="V7485">
        <v>0</v>
      </c>
      <c r="W7485" s="13" t="s">
        <v>101</v>
      </c>
      <c r="X7485">
        <v>0.45</v>
      </c>
    </row>
    <row r="7486" spans="1:24" x14ac:dyDescent="0.3">
      <c r="A7486">
        <v>7484</v>
      </c>
      <c r="B7486" t="s">
        <v>217</v>
      </c>
      <c r="C7486" t="s">
        <v>218</v>
      </c>
      <c r="D7486">
        <v>22.427574</v>
      </c>
      <c r="E7486">
        <v>88.236412000000001</v>
      </c>
      <c r="F7486" s="18">
        <v>45462</v>
      </c>
      <c r="G7486" s="19">
        <v>0</v>
      </c>
      <c r="H7486">
        <v>0</v>
      </c>
      <c r="I7486" s="13" t="s">
        <v>194</v>
      </c>
      <c r="J7486">
        <v>0</v>
      </c>
      <c r="K7486" s="13" t="s">
        <v>191</v>
      </c>
      <c r="L7486">
        <v>2</v>
      </c>
      <c r="M7486">
        <v>1</v>
      </c>
      <c r="N7486" s="13" t="s">
        <v>94</v>
      </c>
      <c r="O7486" s="13" t="s">
        <v>95</v>
      </c>
      <c r="P7486">
        <v>25</v>
      </c>
      <c r="Q7486" s="13" t="s">
        <v>97</v>
      </c>
      <c r="R7486" s="13" t="s">
        <v>98</v>
      </c>
      <c r="S7486" s="13" t="s">
        <v>193</v>
      </c>
      <c r="T7486">
        <v>1</v>
      </c>
      <c r="U7486">
        <v>1</v>
      </c>
      <c r="V7486">
        <v>0</v>
      </c>
      <c r="W7486" s="13" t="s">
        <v>101</v>
      </c>
      <c r="X7486">
        <v>0.65</v>
      </c>
    </row>
    <row r="7487" spans="1:24" x14ac:dyDescent="0.3">
      <c r="A7487">
        <v>7485</v>
      </c>
      <c r="B7487" t="s">
        <v>209</v>
      </c>
      <c r="C7487" t="s">
        <v>210</v>
      </c>
      <c r="D7487">
        <v>17.219577000000001</v>
      </c>
      <c r="E7487">
        <v>78.312055999999998</v>
      </c>
      <c r="F7487" s="18">
        <v>44776</v>
      </c>
      <c r="G7487" s="19">
        <v>0.75</v>
      </c>
      <c r="H7487">
        <v>18</v>
      </c>
      <c r="I7487" s="13" t="s">
        <v>194</v>
      </c>
      <c r="J7487">
        <v>0</v>
      </c>
      <c r="K7487" s="13" t="s">
        <v>214</v>
      </c>
      <c r="L7487">
        <v>2</v>
      </c>
      <c r="M7487">
        <v>0</v>
      </c>
      <c r="N7487" s="13" t="s">
        <v>192</v>
      </c>
      <c r="O7487" s="13" t="s">
        <v>97</v>
      </c>
      <c r="P7487">
        <v>28</v>
      </c>
      <c r="Q7487" s="13" t="s">
        <v>97</v>
      </c>
      <c r="R7487" s="13" t="s">
        <v>213</v>
      </c>
      <c r="S7487" s="13" t="s">
        <v>196</v>
      </c>
      <c r="T7487">
        <v>3</v>
      </c>
      <c r="U7487">
        <v>3</v>
      </c>
      <c r="V7487">
        <v>1</v>
      </c>
      <c r="W7487" s="13" t="s">
        <v>101</v>
      </c>
      <c r="X7487">
        <v>0.45</v>
      </c>
    </row>
    <row r="7488" spans="1:24" x14ac:dyDescent="0.3">
      <c r="A7488">
        <v>7486</v>
      </c>
      <c r="B7488" t="s">
        <v>197</v>
      </c>
      <c r="C7488" t="s">
        <v>198</v>
      </c>
      <c r="D7488">
        <v>30.761427000000001</v>
      </c>
      <c r="E7488">
        <v>76.827900999999997</v>
      </c>
      <c r="F7488" s="18">
        <v>45132</v>
      </c>
      <c r="G7488" s="19">
        <v>0.33333333333333298</v>
      </c>
      <c r="H7488">
        <v>8</v>
      </c>
      <c r="I7488" s="13" t="s">
        <v>215</v>
      </c>
      <c r="J7488">
        <v>0</v>
      </c>
      <c r="K7488" s="13" t="s">
        <v>214</v>
      </c>
      <c r="L7488">
        <v>6</v>
      </c>
      <c r="M7488">
        <v>1</v>
      </c>
      <c r="N7488" s="13" t="s">
        <v>192</v>
      </c>
      <c r="O7488" s="13" t="s">
        <v>97</v>
      </c>
      <c r="P7488">
        <v>23</v>
      </c>
      <c r="Q7488" s="13" t="s">
        <v>97</v>
      </c>
      <c r="R7488" s="13" t="s">
        <v>205</v>
      </c>
      <c r="S7488" s="13" t="s">
        <v>196</v>
      </c>
      <c r="T7488">
        <v>1</v>
      </c>
      <c r="U7488">
        <v>1</v>
      </c>
      <c r="V7488">
        <v>1</v>
      </c>
      <c r="W7488" s="13" t="s">
        <v>101</v>
      </c>
      <c r="X7488">
        <v>0.45</v>
      </c>
    </row>
    <row r="7489" spans="1:24" x14ac:dyDescent="0.3">
      <c r="A7489">
        <v>7487</v>
      </c>
      <c r="B7489" t="s">
        <v>79</v>
      </c>
      <c r="C7489" t="s">
        <v>80</v>
      </c>
      <c r="D7489">
        <v>18.526896000000001</v>
      </c>
      <c r="E7489">
        <v>73.876678999999996</v>
      </c>
      <c r="F7489" s="18">
        <v>44752</v>
      </c>
      <c r="G7489" s="19">
        <v>0.91666666666666696</v>
      </c>
      <c r="H7489">
        <v>22</v>
      </c>
      <c r="I7489" s="13" t="s">
        <v>89</v>
      </c>
      <c r="J7489">
        <v>1</v>
      </c>
      <c r="K7489" s="13" t="s">
        <v>92</v>
      </c>
      <c r="L7489">
        <v>1</v>
      </c>
      <c r="M7489">
        <v>1</v>
      </c>
      <c r="N7489" s="13" t="s">
        <v>94</v>
      </c>
      <c r="O7489" s="13" t="s">
        <v>95</v>
      </c>
      <c r="P7489">
        <v>40</v>
      </c>
      <c r="Q7489" s="13" t="s">
        <v>97</v>
      </c>
      <c r="R7489" s="13" t="s">
        <v>205</v>
      </c>
      <c r="S7489" s="13" t="s">
        <v>196</v>
      </c>
      <c r="T7489">
        <v>3</v>
      </c>
      <c r="U7489">
        <v>2</v>
      </c>
      <c r="V7489">
        <v>0</v>
      </c>
      <c r="W7489" s="13" t="s">
        <v>101</v>
      </c>
      <c r="X7489">
        <v>0.65</v>
      </c>
    </row>
    <row r="7490" spans="1:24" x14ac:dyDescent="0.3">
      <c r="A7490">
        <v>7488</v>
      </c>
      <c r="B7490" t="s">
        <v>209</v>
      </c>
      <c r="C7490" t="s">
        <v>210</v>
      </c>
      <c r="D7490">
        <v>17.352004000000001</v>
      </c>
      <c r="E7490">
        <v>78.317898</v>
      </c>
      <c r="F7490" s="18">
        <v>45532</v>
      </c>
      <c r="G7490" s="19">
        <v>0.20833333333333301</v>
      </c>
      <c r="H7490">
        <v>5</v>
      </c>
      <c r="I7490" s="13" t="s">
        <v>194</v>
      </c>
      <c r="J7490">
        <v>0</v>
      </c>
      <c r="K7490" s="13" t="s">
        <v>214</v>
      </c>
      <c r="L7490">
        <v>4</v>
      </c>
      <c r="M7490">
        <v>1</v>
      </c>
      <c r="N7490" s="13" t="s">
        <v>212</v>
      </c>
      <c r="O7490" s="13" t="s">
        <v>95</v>
      </c>
      <c r="P7490">
        <v>36</v>
      </c>
      <c r="Q7490" s="13" t="s">
        <v>95</v>
      </c>
      <c r="R7490" s="13" t="s">
        <v>208</v>
      </c>
      <c r="S7490" s="13" t="s">
        <v>196</v>
      </c>
      <c r="T7490">
        <v>4</v>
      </c>
      <c r="U7490">
        <v>2</v>
      </c>
      <c r="V7490">
        <v>0</v>
      </c>
      <c r="W7490" s="13" t="s">
        <v>101</v>
      </c>
      <c r="X7490">
        <v>0.45</v>
      </c>
    </row>
    <row r="7491" spans="1:24" x14ac:dyDescent="0.3">
      <c r="A7491">
        <v>7489</v>
      </c>
      <c r="B7491" t="s">
        <v>203</v>
      </c>
      <c r="C7491" t="s">
        <v>203</v>
      </c>
      <c r="D7491">
        <v>28.427444000000001</v>
      </c>
      <c r="E7491">
        <v>76.986768999999995</v>
      </c>
      <c r="F7491" s="18">
        <v>45269</v>
      </c>
      <c r="G7491" s="19">
        <v>8.3333333333333301E-2</v>
      </c>
      <c r="H7491">
        <v>2</v>
      </c>
      <c r="I7491" s="13" t="s">
        <v>219</v>
      </c>
      <c r="J7491">
        <v>1</v>
      </c>
      <c r="K7491" s="13" t="s">
        <v>92</v>
      </c>
      <c r="L7491">
        <v>5</v>
      </c>
      <c r="M7491">
        <v>0</v>
      </c>
      <c r="N7491" s="13" t="s">
        <v>94</v>
      </c>
      <c r="O7491" s="13" t="s">
        <v>95</v>
      </c>
      <c r="P7491">
        <v>40</v>
      </c>
      <c r="Q7491" s="13" t="s">
        <v>97</v>
      </c>
      <c r="R7491" s="13" t="s">
        <v>213</v>
      </c>
      <c r="S7491" s="13" t="s">
        <v>196</v>
      </c>
      <c r="T7491">
        <v>1</v>
      </c>
      <c r="U7491">
        <v>1</v>
      </c>
      <c r="V7491">
        <v>0</v>
      </c>
      <c r="W7491" s="13" t="s">
        <v>101</v>
      </c>
      <c r="X7491">
        <v>0.65</v>
      </c>
    </row>
    <row r="7492" spans="1:24" x14ac:dyDescent="0.3">
      <c r="A7492">
        <v>7490</v>
      </c>
      <c r="B7492" t="s">
        <v>79</v>
      </c>
      <c r="C7492" t="s">
        <v>80</v>
      </c>
      <c r="D7492">
        <v>18.46237</v>
      </c>
      <c r="E7492">
        <v>73.900347999999994</v>
      </c>
      <c r="F7492" s="18">
        <v>45272</v>
      </c>
      <c r="G7492" s="19">
        <v>0.125</v>
      </c>
      <c r="H7492">
        <v>3</v>
      </c>
      <c r="I7492" s="13" t="s">
        <v>215</v>
      </c>
      <c r="J7492">
        <v>0</v>
      </c>
      <c r="K7492" s="13" t="s">
        <v>191</v>
      </c>
      <c r="L7492">
        <v>3</v>
      </c>
      <c r="M7492">
        <v>1</v>
      </c>
      <c r="N7492" s="13" t="s">
        <v>212</v>
      </c>
      <c r="O7492" s="13" t="s">
        <v>195</v>
      </c>
      <c r="P7492">
        <v>24</v>
      </c>
      <c r="Q7492" s="13" t="s">
        <v>95</v>
      </c>
      <c r="R7492" s="13" t="s">
        <v>98</v>
      </c>
      <c r="S7492" s="13" t="s">
        <v>196</v>
      </c>
      <c r="T7492">
        <v>1</v>
      </c>
      <c r="U7492">
        <v>1</v>
      </c>
      <c r="V7492">
        <v>0</v>
      </c>
      <c r="W7492" s="13" t="s">
        <v>101</v>
      </c>
      <c r="X7492">
        <v>0.25</v>
      </c>
    </row>
    <row r="7493" spans="1:24" x14ac:dyDescent="0.3">
      <c r="A7493">
        <v>7491</v>
      </c>
      <c r="B7493" t="s">
        <v>190</v>
      </c>
      <c r="C7493" t="s">
        <v>80</v>
      </c>
      <c r="D7493">
        <v>19.205697000000001</v>
      </c>
      <c r="E7493">
        <v>72.724727999999999</v>
      </c>
      <c r="F7493" s="18">
        <v>45031</v>
      </c>
      <c r="G7493" s="19">
        <v>0.91666666666666696</v>
      </c>
      <c r="H7493">
        <v>22</v>
      </c>
      <c r="I7493" s="13" t="s">
        <v>219</v>
      </c>
      <c r="J7493">
        <v>1</v>
      </c>
      <c r="K7493" s="13" t="s">
        <v>214</v>
      </c>
      <c r="L7493">
        <v>4</v>
      </c>
      <c r="M7493">
        <v>1</v>
      </c>
      <c r="N7493" s="13" t="s">
        <v>94</v>
      </c>
      <c r="O7493" s="13" t="s">
        <v>95</v>
      </c>
      <c r="P7493">
        <v>19</v>
      </c>
      <c r="Q7493" s="13" t="s">
        <v>95</v>
      </c>
      <c r="R7493" s="13" t="s">
        <v>213</v>
      </c>
      <c r="S7493" s="13" t="s">
        <v>99</v>
      </c>
      <c r="T7493">
        <v>2</v>
      </c>
      <c r="U7493">
        <v>2</v>
      </c>
      <c r="V7493">
        <v>0</v>
      </c>
      <c r="W7493" s="13" t="s">
        <v>101</v>
      </c>
      <c r="X7493">
        <v>0.65</v>
      </c>
    </row>
    <row r="7494" spans="1:24" x14ac:dyDescent="0.3">
      <c r="A7494">
        <v>7492</v>
      </c>
      <c r="B7494" t="s">
        <v>190</v>
      </c>
      <c r="C7494" t="s">
        <v>80</v>
      </c>
      <c r="D7494">
        <v>19.056898</v>
      </c>
      <c r="E7494">
        <v>72.795955000000006</v>
      </c>
      <c r="F7494" s="18">
        <v>45111</v>
      </c>
      <c r="G7494" s="19">
        <v>0.66666666666666696</v>
      </c>
      <c r="H7494">
        <v>16</v>
      </c>
      <c r="I7494" s="13" t="s">
        <v>215</v>
      </c>
      <c r="J7494">
        <v>0</v>
      </c>
      <c r="K7494" s="13" t="s">
        <v>214</v>
      </c>
      <c r="L7494">
        <v>4</v>
      </c>
      <c r="M7494">
        <v>0</v>
      </c>
      <c r="N7494" s="13" t="s">
        <v>94</v>
      </c>
      <c r="O7494" s="13" t="s">
        <v>95</v>
      </c>
      <c r="P7494">
        <v>23</v>
      </c>
      <c r="Q7494" s="13" t="s">
        <v>95</v>
      </c>
      <c r="R7494" s="13" t="s">
        <v>208</v>
      </c>
      <c r="S7494" s="13" t="s">
        <v>196</v>
      </c>
      <c r="T7494">
        <v>3</v>
      </c>
      <c r="U7494">
        <v>3</v>
      </c>
      <c r="V7494">
        <v>0</v>
      </c>
      <c r="W7494" s="13" t="s">
        <v>101</v>
      </c>
      <c r="X7494">
        <v>0.45</v>
      </c>
    </row>
    <row r="7495" spans="1:24" x14ac:dyDescent="0.3">
      <c r="A7495">
        <v>7493</v>
      </c>
      <c r="B7495" t="s">
        <v>203</v>
      </c>
      <c r="C7495" t="s">
        <v>203</v>
      </c>
      <c r="D7495">
        <v>28.559438</v>
      </c>
      <c r="E7495">
        <v>77.190175999999994</v>
      </c>
      <c r="F7495" s="18">
        <v>44769</v>
      </c>
      <c r="G7495" s="19">
        <v>4.1666666666666699E-2</v>
      </c>
      <c r="H7495">
        <v>1</v>
      </c>
      <c r="I7495" s="13" t="s">
        <v>194</v>
      </c>
      <c r="J7495">
        <v>0</v>
      </c>
      <c r="K7495" s="13" t="s">
        <v>191</v>
      </c>
      <c r="L7495">
        <v>2</v>
      </c>
      <c r="M7495">
        <v>0</v>
      </c>
      <c r="N7495" s="13" t="s">
        <v>212</v>
      </c>
      <c r="O7495" s="13" t="s">
        <v>95</v>
      </c>
      <c r="P7495">
        <v>36</v>
      </c>
      <c r="Q7495" s="13" t="s">
        <v>195</v>
      </c>
      <c r="R7495" s="13" t="s">
        <v>213</v>
      </c>
      <c r="S7495" s="13" t="s">
        <v>196</v>
      </c>
      <c r="T7495">
        <v>2</v>
      </c>
      <c r="U7495">
        <v>1</v>
      </c>
      <c r="V7495">
        <v>0</v>
      </c>
      <c r="W7495" s="13" t="s">
        <v>101</v>
      </c>
      <c r="X7495">
        <v>0.45</v>
      </c>
    </row>
    <row r="7496" spans="1:24" x14ac:dyDescent="0.3">
      <c r="A7496">
        <v>7494</v>
      </c>
      <c r="B7496" t="s">
        <v>206</v>
      </c>
      <c r="C7496" t="s">
        <v>207</v>
      </c>
      <c r="D7496">
        <v>12.803027999999999</v>
      </c>
      <c r="E7496">
        <v>77.735954000000007</v>
      </c>
      <c r="F7496" s="18">
        <v>44621</v>
      </c>
      <c r="G7496" s="19">
        <v>8.3333333333333301E-2</v>
      </c>
      <c r="H7496">
        <v>2</v>
      </c>
      <c r="I7496" s="13" t="s">
        <v>215</v>
      </c>
      <c r="J7496">
        <v>0</v>
      </c>
      <c r="K7496" s="13" t="s">
        <v>214</v>
      </c>
      <c r="L7496">
        <v>4</v>
      </c>
      <c r="M7496">
        <v>0</v>
      </c>
      <c r="N7496" s="13" t="s">
        <v>212</v>
      </c>
      <c r="O7496" s="13" t="s">
        <v>95</v>
      </c>
      <c r="P7496">
        <v>31</v>
      </c>
      <c r="Q7496" s="13" t="s">
        <v>95</v>
      </c>
      <c r="R7496" s="13" t="s">
        <v>205</v>
      </c>
      <c r="S7496" s="13" t="s">
        <v>196</v>
      </c>
      <c r="T7496">
        <v>5</v>
      </c>
      <c r="U7496">
        <v>3</v>
      </c>
      <c r="V7496">
        <v>0</v>
      </c>
      <c r="W7496" s="13" t="s">
        <v>101</v>
      </c>
      <c r="X7496">
        <v>0.45</v>
      </c>
    </row>
    <row r="7497" spans="1:24" x14ac:dyDescent="0.3">
      <c r="A7497">
        <v>7495</v>
      </c>
      <c r="B7497" t="s">
        <v>79</v>
      </c>
      <c r="C7497" t="s">
        <v>80</v>
      </c>
      <c r="D7497">
        <v>18.661563999999998</v>
      </c>
      <c r="E7497">
        <v>73.818523999999996</v>
      </c>
      <c r="F7497" s="18">
        <v>44913</v>
      </c>
      <c r="G7497" s="19">
        <v>0.91666666666666696</v>
      </c>
      <c r="H7497">
        <v>22</v>
      </c>
      <c r="I7497" s="13" t="s">
        <v>89</v>
      </c>
      <c r="J7497">
        <v>1</v>
      </c>
      <c r="K7497" s="13" t="s">
        <v>92</v>
      </c>
      <c r="L7497">
        <v>4</v>
      </c>
      <c r="M7497">
        <v>1</v>
      </c>
      <c r="N7497" s="13" t="s">
        <v>212</v>
      </c>
      <c r="O7497" s="13" t="s">
        <v>195</v>
      </c>
      <c r="P7497">
        <v>19</v>
      </c>
      <c r="Q7497" s="13" t="s">
        <v>97</v>
      </c>
      <c r="R7497" s="13" t="s">
        <v>205</v>
      </c>
      <c r="S7497" s="13" t="s">
        <v>196</v>
      </c>
      <c r="T7497">
        <v>5</v>
      </c>
      <c r="U7497">
        <v>5</v>
      </c>
      <c r="V7497">
        <v>0</v>
      </c>
      <c r="W7497" s="13" t="s">
        <v>101</v>
      </c>
      <c r="X7497">
        <v>0.45</v>
      </c>
    </row>
    <row r="7498" spans="1:24" x14ac:dyDescent="0.3">
      <c r="A7498">
        <v>7496</v>
      </c>
      <c r="B7498" t="s">
        <v>79</v>
      </c>
      <c r="C7498" t="s">
        <v>80</v>
      </c>
      <c r="D7498">
        <v>18.461476999999999</v>
      </c>
      <c r="E7498">
        <v>73.880543000000003</v>
      </c>
      <c r="F7498" s="18">
        <v>45423</v>
      </c>
      <c r="G7498" s="19">
        <v>0.95833333333333304</v>
      </c>
      <c r="H7498">
        <v>23</v>
      </c>
      <c r="I7498" s="13" t="s">
        <v>219</v>
      </c>
      <c r="J7498">
        <v>1</v>
      </c>
      <c r="K7498" s="13" t="s">
        <v>214</v>
      </c>
      <c r="L7498">
        <v>1</v>
      </c>
      <c r="M7498">
        <v>1</v>
      </c>
      <c r="N7498" s="13" t="s">
        <v>212</v>
      </c>
      <c r="O7498" s="13" t="s">
        <v>95</v>
      </c>
      <c r="P7498">
        <v>34</v>
      </c>
      <c r="Q7498" s="13" t="s">
        <v>97</v>
      </c>
      <c r="R7498" s="13" t="s">
        <v>213</v>
      </c>
      <c r="S7498" s="13" t="s">
        <v>196</v>
      </c>
      <c r="T7498">
        <v>5</v>
      </c>
      <c r="U7498">
        <v>1</v>
      </c>
      <c r="V7498">
        <v>0</v>
      </c>
      <c r="W7498" s="13" t="s">
        <v>101</v>
      </c>
      <c r="X7498">
        <v>0.65</v>
      </c>
    </row>
    <row r="7499" spans="1:24" x14ac:dyDescent="0.3">
      <c r="A7499">
        <v>7497</v>
      </c>
      <c r="B7499" t="s">
        <v>203</v>
      </c>
      <c r="C7499" t="s">
        <v>203</v>
      </c>
      <c r="D7499">
        <v>28.843613999999999</v>
      </c>
      <c r="E7499">
        <v>77.061790000000002</v>
      </c>
      <c r="F7499" s="18">
        <v>44872</v>
      </c>
      <c r="G7499" s="19">
        <v>0.33333333333333298</v>
      </c>
      <c r="H7499">
        <v>8</v>
      </c>
      <c r="I7499" s="13" t="s">
        <v>204</v>
      </c>
      <c r="J7499">
        <v>0</v>
      </c>
      <c r="K7499" s="13" t="s">
        <v>92</v>
      </c>
      <c r="L7499">
        <v>2</v>
      </c>
      <c r="M7499">
        <v>0</v>
      </c>
      <c r="N7499" s="13" t="s">
        <v>212</v>
      </c>
      <c r="O7499" s="13" t="s">
        <v>95</v>
      </c>
      <c r="P7499">
        <v>28</v>
      </c>
      <c r="Q7499" s="13" t="s">
        <v>195</v>
      </c>
      <c r="R7499" s="13" t="s">
        <v>205</v>
      </c>
      <c r="S7499" s="13" t="s">
        <v>196</v>
      </c>
      <c r="T7499">
        <v>3</v>
      </c>
      <c r="U7499">
        <v>2</v>
      </c>
      <c r="V7499">
        <v>1</v>
      </c>
      <c r="W7499" s="13" t="s">
        <v>101</v>
      </c>
      <c r="X7499">
        <v>0.6</v>
      </c>
    </row>
    <row r="7500" spans="1:24" x14ac:dyDescent="0.3">
      <c r="A7500">
        <v>7498</v>
      </c>
      <c r="B7500" t="s">
        <v>206</v>
      </c>
      <c r="C7500" t="s">
        <v>207</v>
      </c>
      <c r="D7500">
        <v>13.16526</v>
      </c>
      <c r="E7500">
        <v>77.416900999999996</v>
      </c>
      <c r="F7500" s="18">
        <v>44957</v>
      </c>
      <c r="G7500" s="19">
        <v>0.25</v>
      </c>
      <c r="H7500">
        <v>6</v>
      </c>
      <c r="I7500" s="13" t="s">
        <v>215</v>
      </c>
      <c r="J7500">
        <v>0</v>
      </c>
      <c r="K7500" s="13" t="s">
        <v>92</v>
      </c>
      <c r="L7500">
        <v>1</v>
      </c>
      <c r="M7500">
        <v>1</v>
      </c>
      <c r="N7500" s="13" t="s">
        <v>192</v>
      </c>
      <c r="O7500" s="13" t="s">
        <v>97</v>
      </c>
      <c r="P7500">
        <v>27</v>
      </c>
      <c r="Q7500" s="13" t="s">
        <v>195</v>
      </c>
      <c r="R7500" s="13" t="s">
        <v>98</v>
      </c>
      <c r="S7500" s="13" t="s">
        <v>193</v>
      </c>
      <c r="T7500">
        <v>3</v>
      </c>
      <c r="U7500">
        <v>0</v>
      </c>
      <c r="V7500">
        <v>0</v>
      </c>
      <c r="W7500" s="13" t="s">
        <v>101</v>
      </c>
      <c r="X7500">
        <v>0.1</v>
      </c>
    </row>
    <row r="7501" spans="1:24" x14ac:dyDescent="0.3">
      <c r="A7501">
        <v>7499</v>
      </c>
      <c r="B7501" t="s">
        <v>217</v>
      </c>
      <c r="C7501" t="s">
        <v>218</v>
      </c>
      <c r="D7501">
        <v>22.690128999999999</v>
      </c>
      <c r="E7501">
        <v>88.497737000000001</v>
      </c>
      <c r="F7501" s="18">
        <v>44898</v>
      </c>
      <c r="G7501" s="19">
        <v>0.875</v>
      </c>
      <c r="H7501">
        <v>21</v>
      </c>
      <c r="I7501" s="13" t="s">
        <v>219</v>
      </c>
      <c r="J7501">
        <v>1</v>
      </c>
      <c r="K7501" s="13" t="s">
        <v>214</v>
      </c>
      <c r="L7501">
        <v>5</v>
      </c>
      <c r="M7501">
        <v>0</v>
      </c>
      <c r="N7501" s="13" t="s">
        <v>192</v>
      </c>
      <c r="O7501" s="13" t="s">
        <v>97</v>
      </c>
      <c r="P7501">
        <v>27</v>
      </c>
      <c r="Q7501" s="13" t="s">
        <v>195</v>
      </c>
      <c r="R7501" s="13" t="s">
        <v>205</v>
      </c>
      <c r="S7501" s="13" t="s">
        <v>193</v>
      </c>
      <c r="T7501">
        <v>3</v>
      </c>
      <c r="U7501">
        <v>3</v>
      </c>
      <c r="V7501">
        <v>0</v>
      </c>
      <c r="W7501" s="13" t="s">
        <v>101</v>
      </c>
      <c r="X7501">
        <v>0.1</v>
      </c>
    </row>
    <row r="7502" spans="1:24" x14ac:dyDescent="0.3">
      <c r="A7502">
        <v>7500</v>
      </c>
      <c r="B7502" t="s">
        <v>203</v>
      </c>
      <c r="C7502" t="s">
        <v>203</v>
      </c>
      <c r="D7502">
        <v>28.728845</v>
      </c>
      <c r="E7502">
        <v>76.838144999999997</v>
      </c>
      <c r="F7502" s="18">
        <v>45373</v>
      </c>
      <c r="G7502" s="19">
        <v>0.58333333333333304</v>
      </c>
      <c r="H7502">
        <v>14</v>
      </c>
      <c r="I7502" s="13" t="s">
        <v>211</v>
      </c>
      <c r="J7502">
        <v>0</v>
      </c>
      <c r="K7502" s="13" t="s">
        <v>191</v>
      </c>
      <c r="L7502">
        <v>6</v>
      </c>
      <c r="M7502">
        <v>0</v>
      </c>
      <c r="N7502" s="13" t="s">
        <v>212</v>
      </c>
      <c r="O7502" s="13" t="s">
        <v>195</v>
      </c>
      <c r="P7502">
        <v>22</v>
      </c>
      <c r="Q7502" s="13" t="s">
        <v>95</v>
      </c>
      <c r="R7502" s="13" t="s">
        <v>98</v>
      </c>
      <c r="S7502" s="13" t="s">
        <v>196</v>
      </c>
      <c r="T7502">
        <v>3</v>
      </c>
      <c r="U7502">
        <v>3</v>
      </c>
      <c r="V7502">
        <v>0</v>
      </c>
      <c r="W7502" s="13" t="s">
        <v>101</v>
      </c>
      <c r="X7502">
        <v>0.25</v>
      </c>
    </row>
    <row r="7503" spans="1:24" x14ac:dyDescent="0.3">
      <c r="A7503">
        <v>7501</v>
      </c>
      <c r="B7503" t="s">
        <v>197</v>
      </c>
      <c r="C7503" t="s">
        <v>198</v>
      </c>
      <c r="D7503">
        <v>30.714229</v>
      </c>
      <c r="E7503">
        <v>76.715266999999997</v>
      </c>
      <c r="F7503" s="18">
        <v>45369</v>
      </c>
      <c r="G7503" s="19">
        <v>4.1666666666666699E-2</v>
      </c>
      <c r="H7503">
        <v>1</v>
      </c>
      <c r="I7503" s="13" t="s">
        <v>204</v>
      </c>
      <c r="J7503">
        <v>0</v>
      </c>
      <c r="K7503" s="13" t="s">
        <v>191</v>
      </c>
      <c r="L7503">
        <v>4</v>
      </c>
      <c r="M7503">
        <v>0</v>
      </c>
      <c r="N7503" s="13" t="s">
        <v>94</v>
      </c>
      <c r="O7503" s="13" t="s">
        <v>95</v>
      </c>
      <c r="P7503">
        <v>21</v>
      </c>
      <c r="Q7503" s="13" t="s">
        <v>95</v>
      </c>
      <c r="R7503" s="13" t="s">
        <v>208</v>
      </c>
      <c r="S7503" s="13" t="s">
        <v>196</v>
      </c>
      <c r="T7503">
        <v>1</v>
      </c>
      <c r="U7503">
        <v>1</v>
      </c>
      <c r="V7503">
        <v>0</v>
      </c>
      <c r="W7503" s="13" t="s">
        <v>101</v>
      </c>
      <c r="X7503">
        <v>0.45</v>
      </c>
    </row>
    <row r="7504" spans="1:24" x14ac:dyDescent="0.3">
      <c r="A7504">
        <v>7502</v>
      </c>
      <c r="B7504" t="s">
        <v>197</v>
      </c>
      <c r="C7504" t="s">
        <v>198</v>
      </c>
      <c r="D7504">
        <v>30.691935000000001</v>
      </c>
      <c r="E7504">
        <v>76.839716999999993</v>
      </c>
      <c r="F7504" s="18">
        <v>44985</v>
      </c>
      <c r="G7504" s="19">
        <v>4.1666666666666699E-2</v>
      </c>
      <c r="H7504">
        <v>1</v>
      </c>
      <c r="I7504" s="13" t="s">
        <v>215</v>
      </c>
      <c r="J7504">
        <v>0</v>
      </c>
      <c r="K7504" s="13" t="s">
        <v>191</v>
      </c>
      <c r="L7504">
        <v>4</v>
      </c>
      <c r="M7504">
        <v>1</v>
      </c>
      <c r="N7504" s="13" t="s">
        <v>192</v>
      </c>
      <c r="O7504" s="13" t="s">
        <v>97</v>
      </c>
      <c r="P7504">
        <v>16</v>
      </c>
      <c r="Q7504" s="13" t="s">
        <v>95</v>
      </c>
      <c r="R7504" s="13" t="s">
        <v>98</v>
      </c>
      <c r="S7504" s="13" t="s">
        <v>196</v>
      </c>
      <c r="T7504">
        <v>2</v>
      </c>
      <c r="U7504">
        <v>2</v>
      </c>
      <c r="V7504">
        <v>0</v>
      </c>
      <c r="W7504" s="13" t="s">
        <v>101</v>
      </c>
      <c r="X7504">
        <v>0.1</v>
      </c>
    </row>
    <row r="7505" spans="1:24" x14ac:dyDescent="0.3">
      <c r="A7505">
        <v>7503</v>
      </c>
      <c r="B7505" t="s">
        <v>197</v>
      </c>
      <c r="C7505" t="s">
        <v>198</v>
      </c>
      <c r="D7505">
        <v>30.785170999999998</v>
      </c>
      <c r="E7505">
        <v>76.725622999999999</v>
      </c>
      <c r="F7505" s="18">
        <v>44861</v>
      </c>
      <c r="G7505" s="19">
        <v>0.25</v>
      </c>
      <c r="H7505">
        <v>6</v>
      </c>
      <c r="I7505" s="13" t="s">
        <v>202</v>
      </c>
      <c r="J7505">
        <v>0</v>
      </c>
      <c r="K7505" s="13" t="s">
        <v>214</v>
      </c>
      <c r="L7505">
        <v>4</v>
      </c>
      <c r="M7505">
        <v>1</v>
      </c>
      <c r="N7505" s="13" t="s">
        <v>94</v>
      </c>
      <c r="O7505" s="13" t="s">
        <v>95</v>
      </c>
      <c r="P7505">
        <v>23</v>
      </c>
      <c r="Q7505" s="13" t="s">
        <v>195</v>
      </c>
      <c r="R7505" s="13" t="s">
        <v>213</v>
      </c>
      <c r="S7505" s="13" t="s">
        <v>196</v>
      </c>
      <c r="T7505">
        <v>1</v>
      </c>
      <c r="U7505">
        <v>0</v>
      </c>
      <c r="V7505">
        <v>0</v>
      </c>
      <c r="W7505" s="13" t="s">
        <v>101</v>
      </c>
      <c r="X7505">
        <v>0.45</v>
      </c>
    </row>
    <row r="7506" spans="1:24" x14ac:dyDescent="0.3">
      <c r="A7506">
        <v>7504</v>
      </c>
      <c r="B7506" t="s">
        <v>217</v>
      </c>
      <c r="C7506" t="s">
        <v>218</v>
      </c>
      <c r="D7506">
        <v>22.406618000000002</v>
      </c>
      <c r="E7506">
        <v>88.285437999999999</v>
      </c>
      <c r="F7506" s="18">
        <v>45274</v>
      </c>
      <c r="G7506" s="19">
        <v>0.45833333333333298</v>
      </c>
      <c r="H7506">
        <v>11</v>
      </c>
      <c r="I7506" s="13" t="s">
        <v>202</v>
      </c>
      <c r="J7506">
        <v>0</v>
      </c>
      <c r="K7506" s="13" t="s">
        <v>191</v>
      </c>
      <c r="L7506">
        <v>5</v>
      </c>
      <c r="M7506">
        <v>0</v>
      </c>
      <c r="N7506" s="13" t="s">
        <v>212</v>
      </c>
      <c r="O7506" s="13" t="s">
        <v>95</v>
      </c>
      <c r="P7506">
        <v>30</v>
      </c>
      <c r="Q7506" s="13" t="s">
        <v>97</v>
      </c>
      <c r="R7506" s="13" t="s">
        <v>205</v>
      </c>
      <c r="S7506" s="13" t="s">
        <v>193</v>
      </c>
      <c r="T7506">
        <v>3</v>
      </c>
      <c r="U7506">
        <v>1</v>
      </c>
      <c r="V7506">
        <v>0</v>
      </c>
      <c r="W7506" s="13" t="s">
        <v>101</v>
      </c>
      <c r="X7506">
        <v>0.65</v>
      </c>
    </row>
    <row r="7507" spans="1:24" x14ac:dyDescent="0.3">
      <c r="A7507">
        <v>7505</v>
      </c>
      <c r="B7507" t="s">
        <v>197</v>
      </c>
      <c r="C7507" t="s">
        <v>198</v>
      </c>
      <c r="D7507">
        <v>30.623543999999999</v>
      </c>
      <c r="E7507">
        <v>76.817511999999994</v>
      </c>
      <c r="F7507" s="18">
        <v>44968</v>
      </c>
      <c r="G7507" s="19">
        <v>0.54166666666666696</v>
      </c>
      <c r="H7507">
        <v>13</v>
      </c>
      <c r="I7507" s="13" t="s">
        <v>219</v>
      </c>
      <c r="J7507">
        <v>1</v>
      </c>
      <c r="K7507" s="13" t="s">
        <v>191</v>
      </c>
      <c r="L7507">
        <v>2</v>
      </c>
      <c r="M7507">
        <v>0</v>
      </c>
      <c r="N7507" s="13" t="s">
        <v>94</v>
      </c>
      <c r="O7507" s="13" t="s">
        <v>95</v>
      </c>
      <c r="P7507">
        <v>25</v>
      </c>
      <c r="Q7507" s="13" t="s">
        <v>95</v>
      </c>
      <c r="R7507" s="13" t="s">
        <v>199</v>
      </c>
      <c r="S7507" s="13" t="s">
        <v>99</v>
      </c>
      <c r="T7507">
        <v>1</v>
      </c>
      <c r="U7507">
        <v>1</v>
      </c>
      <c r="V7507">
        <v>0</v>
      </c>
      <c r="W7507" s="13" t="s">
        <v>101</v>
      </c>
      <c r="X7507">
        <v>0.65</v>
      </c>
    </row>
    <row r="7508" spans="1:24" x14ac:dyDescent="0.3">
      <c r="A7508">
        <v>7506</v>
      </c>
      <c r="B7508" t="s">
        <v>217</v>
      </c>
      <c r="C7508" t="s">
        <v>218</v>
      </c>
      <c r="D7508">
        <v>22.486222000000001</v>
      </c>
      <c r="E7508">
        <v>88.337665000000001</v>
      </c>
      <c r="F7508" s="18">
        <v>45730</v>
      </c>
      <c r="G7508" s="19">
        <v>0.20833333333333301</v>
      </c>
      <c r="H7508">
        <v>5</v>
      </c>
      <c r="I7508" s="13" t="s">
        <v>211</v>
      </c>
      <c r="J7508">
        <v>0</v>
      </c>
      <c r="K7508" s="13" t="s">
        <v>214</v>
      </c>
      <c r="L7508">
        <v>3</v>
      </c>
      <c r="M7508">
        <v>0</v>
      </c>
      <c r="N7508" s="13" t="s">
        <v>192</v>
      </c>
      <c r="O7508" s="13" t="s">
        <v>97</v>
      </c>
      <c r="P7508">
        <v>37</v>
      </c>
      <c r="Q7508" s="13" t="s">
        <v>195</v>
      </c>
      <c r="R7508" s="13" t="s">
        <v>98</v>
      </c>
      <c r="S7508" s="13" t="s">
        <v>193</v>
      </c>
      <c r="T7508">
        <v>3</v>
      </c>
      <c r="U7508">
        <v>0</v>
      </c>
      <c r="V7508">
        <v>0</v>
      </c>
      <c r="W7508" s="13" t="s">
        <v>101</v>
      </c>
      <c r="X7508">
        <v>0.1</v>
      </c>
    </row>
    <row r="7509" spans="1:24" x14ac:dyDescent="0.3">
      <c r="A7509">
        <v>7507</v>
      </c>
      <c r="B7509" t="s">
        <v>190</v>
      </c>
      <c r="C7509" t="s">
        <v>80</v>
      </c>
      <c r="D7509">
        <v>18.827753000000001</v>
      </c>
      <c r="E7509">
        <v>72.980091999999999</v>
      </c>
      <c r="F7509" s="18">
        <v>45270</v>
      </c>
      <c r="G7509" s="19">
        <v>0</v>
      </c>
      <c r="H7509">
        <v>0</v>
      </c>
      <c r="I7509" s="13" t="s">
        <v>89</v>
      </c>
      <c r="J7509">
        <v>1</v>
      </c>
      <c r="K7509" s="13" t="s">
        <v>191</v>
      </c>
      <c r="L7509">
        <v>4</v>
      </c>
      <c r="M7509">
        <v>0</v>
      </c>
      <c r="N7509" s="13" t="s">
        <v>94</v>
      </c>
      <c r="O7509" s="13" t="s">
        <v>95</v>
      </c>
      <c r="P7509">
        <v>25</v>
      </c>
      <c r="Q7509" s="13" t="s">
        <v>95</v>
      </c>
      <c r="R7509" s="13" t="s">
        <v>208</v>
      </c>
      <c r="S7509" s="13" t="s">
        <v>99</v>
      </c>
      <c r="T7509">
        <v>4</v>
      </c>
      <c r="U7509">
        <v>4</v>
      </c>
      <c r="V7509">
        <v>0</v>
      </c>
      <c r="W7509" s="13" t="s">
        <v>101</v>
      </c>
      <c r="X7509">
        <v>0.65</v>
      </c>
    </row>
    <row r="7510" spans="1:24" x14ac:dyDescent="0.3">
      <c r="A7510">
        <v>7508</v>
      </c>
      <c r="B7510" t="s">
        <v>200</v>
      </c>
      <c r="C7510" t="s">
        <v>201</v>
      </c>
      <c r="D7510">
        <v>13.133718999999999</v>
      </c>
      <c r="E7510">
        <v>80.295573000000005</v>
      </c>
      <c r="F7510" s="18">
        <v>45751</v>
      </c>
      <c r="G7510" s="19">
        <v>0.875</v>
      </c>
      <c r="H7510">
        <v>21</v>
      </c>
      <c r="I7510" s="13" t="s">
        <v>211</v>
      </c>
      <c r="J7510">
        <v>0</v>
      </c>
      <c r="K7510" s="13" t="s">
        <v>214</v>
      </c>
      <c r="L7510">
        <v>2</v>
      </c>
      <c r="M7510">
        <v>1</v>
      </c>
      <c r="N7510" s="13" t="s">
        <v>94</v>
      </c>
      <c r="O7510" s="13" t="s">
        <v>95</v>
      </c>
      <c r="P7510">
        <v>29</v>
      </c>
      <c r="Q7510" s="13" t="s">
        <v>97</v>
      </c>
      <c r="R7510" s="13" t="s">
        <v>213</v>
      </c>
      <c r="S7510" s="13" t="s">
        <v>193</v>
      </c>
      <c r="T7510">
        <v>2</v>
      </c>
      <c r="U7510">
        <v>1</v>
      </c>
      <c r="V7510">
        <v>0</v>
      </c>
      <c r="W7510" s="13" t="s">
        <v>101</v>
      </c>
      <c r="X7510">
        <v>0.65</v>
      </c>
    </row>
    <row r="7511" spans="1:24" x14ac:dyDescent="0.3">
      <c r="A7511">
        <v>7509</v>
      </c>
      <c r="B7511" t="s">
        <v>200</v>
      </c>
      <c r="C7511" t="s">
        <v>201</v>
      </c>
      <c r="D7511">
        <v>13.141473</v>
      </c>
      <c r="E7511">
        <v>80.199398000000002</v>
      </c>
      <c r="F7511" s="18">
        <v>44834</v>
      </c>
      <c r="G7511" s="19">
        <v>0.16666666666666699</v>
      </c>
      <c r="H7511">
        <v>4</v>
      </c>
      <c r="I7511" s="13" t="s">
        <v>211</v>
      </c>
      <c r="J7511">
        <v>0</v>
      </c>
      <c r="K7511" s="13" t="s">
        <v>191</v>
      </c>
      <c r="L7511">
        <v>3</v>
      </c>
      <c r="M7511">
        <v>0</v>
      </c>
      <c r="N7511" s="13" t="s">
        <v>192</v>
      </c>
      <c r="O7511" s="13" t="s">
        <v>97</v>
      </c>
      <c r="P7511">
        <v>18</v>
      </c>
      <c r="Q7511" s="13" t="s">
        <v>95</v>
      </c>
      <c r="R7511" s="13" t="s">
        <v>208</v>
      </c>
      <c r="S7511" s="13" t="s">
        <v>99</v>
      </c>
      <c r="T7511">
        <v>5</v>
      </c>
      <c r="U7511">
        <v>5</v>
      </c>
      <c r="V7511">
        <v>0</v>
      </c>
      <c r="W7511" s="13" t="s">
        <v>101</v>
      </c>
      <c r="X7511">
        <v>0.3</v>
      </c>
    </row>
    <row r="7512" spans="1:24" x14ac:dyDescent="0.3">
      <c r="A7512">
        <v>7510</v>
      </c>
      <c r="B7512" t="s">
        <v>200</v>
      </c>
      <c r="C7512" t="s">
        <v>201</v>
      </c>
      <c r="D7512">
        <v>12.980282000000001</v>
      </c>
      <c r="E7512">
        <v>80.298750999999996</v>
      </c>
      <c r="F7512" s="18">
        <v>44837</v>
      </c>
      <c r="G7512" s="19">
        <v>0.625</v>
      </c>
      <c r="H7512">
        <v>15</v>
      </c>
      <c r="I7512" s="13" t="s">
        <v>204</v>
      </c>
      <c r="J7512">
        <v>0</v>
      </c>
      <c r="K7512" s="13" t="s">
        <v>214</v>
      </c>
      <c r="L7512">
        <v>2</v>
      </c>
      <c r="M7512">
        <v>0</v>
      </c>
      <c r="N7512" s="13" t="s">
        <v>94</v>
      </c>
      <c r="O7512" s="13" t="s">
        <v>95</v>
      </c>
      <c r="P7512">
        <v>36</v>
      </c>
      <c r="Q7512" s="13" t="s">
        <v>97</v>
      </c>
      <c r="R7512" s="13" t="s">
        <v>199</v>
      </c>
      <c r="S7512" s="13" t="s">
        <v>193</v>
      </c>
      <c r="T7512">
        <v>4</v>
      </c>
      <c r="U7512">
        <v>3</v>
      </c>
      <c r="V7512">
        <v>0</v>
      </c>
      <c r="W7512" s="13" t="s">
        <v>101</v>
      </c>
      <c r="X7512">
        <v>0.65</v>
      </c>
    </row>
    <row r="7513" spans="1:24" x14ac:dyDescent="0.3">
      <c r="A7513">
        <v>7511</v>
      </c>
      <c r="B7513" t="s">
        <v>203</v>
      </c>
      <c r="C7513" t="s">
        <v>203</v>
      </c>
      <c r="D7513">
        <v>28.855851999999999</v>
      </c>
      <c r="E7513">
        <v>76.822238999999996</v>
      </c>
      <c r="F7513" s="18">
        <v>44691</v>
      </c>
      <c r="G7513" s="19">
        <v>0.45833333333333298</v>
      </c>
      <c r="H7513">
        <v>11</v>
      </c>
      <c r="I7513" s="13" t="s">
        <v>215</v>
      </c>
      <c r="J7513">
        <v>0</v>
      </c>
      <c r="K7513" s="13" t="s">
        <v>191</v>
      </c>
      <c r="L7513">
        <v>5</v>
      </c>
      <c r="M7513">
        <v>0</v>
      </c>
      <c r="N7513" s="13" t="s">
        <v>94</v>
      </c>
      <c r="O7513" s="13" t="s">
        <v>95</v>
      </c>
      <c r="P7513">
        <v>22</v>
      </c>
      <c r="Q7513" s="13" t="s">
        <v>97</v>
      </c>
      <c r="R7513" s="13" t="s">
        <v>98</v>
      </c>
      <c r="S7513" s="13" t="s">
        <v>196</v>
      </c>
      <c r="T7513">
        <v>1</v>
      </c>
      <c r="U7513">
        <v>0</v>
      </c>
      <c r="V7513">
        <v>0</v>
      </c>
      <c r="W7513" s="13" t="s">
        <v>101</v>
      </c>
      <c r="X7513">
        <v>0.65</v>
      </c>
    </row>
    <row r="7514" spans="1:24" x14ac:dyDescent="0.3">
      <c r="A7514">
        <v>7512</v>
      </c>
      <c r="B7514" t="s">
        <v>200</v>
      </c>
      <c r="C7514" t="s">
        <v>201</v>
      </c>
      <c r="D7514">
        <v>13.057373999999999</v>
      </c>
      <c r="E7514">
        <v>80.206390999999996</v>
      </c>
      <c r="F7514" s="18">
        <v>45103</v>
      </c>
      <c r="G7514" s="19">
        <v>8.3333333333333301E-2</v>
      </c>
      <c r="H7514">
        <v>2</v>
      </c>
      <c r="I7514" s="13" t="s">
        <v>204</v>
      </c>
      <c r="J7514">
        <v>0</v>
      </c>
      <c r="K7514" s="13" t="s">
        <v>191</v>
      </c>
      <c r="L7514">
        <v>1</v>
      </c>
      <c r="M7514">
        <v>0</v>
      </c>
      <c r="N7514" s="13" t="s">
        <v>212</v>
      </c>
      <c r="O7514" s="13" t="s">
        <v>195</v>
      </c>
      <c r="P7514">
        <v>33</v>
      </c>
      <c r="Q7514" s="13" t="s">
        <v>95</v>
      </c>
      <c r="R7514" s="13" t="s">
        <v>98</v>
      </c>
      <c r="S7514" s="13" t="s">
        <v>196</v>
      </c>
      <c r="T7514">
        <v>1</v>
      </c>
      <c r="U7514">
        <v>0</v>
      </c>
      <c r="V7514">
        <v>0</v>
      </c>
      <c r="W7514" s="13" t="s">
        <v>101</v>
      </c>
      <c r="X7514">
        <v>0.25</v>
      </c>
    </row>
    <row r="7515" spans="1:24" x14ac:dyDescent="0.3">
      <c r="A7515">
        <v>7513</v>
      </c>
      <c r="B7515" t="s">
        <v>190</v>
      </c>
      <c r="C7515" t="s">
        <v>80</v>
      </c>
      <c r="D7515">
        <v>18.873282</v>
      </c>
      <c r="E7515">
        <v>72.740643000000006</v>
      </c>
      <c r="F7515" s="18">
        <v>45192</v>
      </c>
      <c r="G7515" s="19">
        <v>0.29166666666666702</v>
      </c>
      <c r="H7515">
        <v>7</v>
      </c>
      <c r="I7515" s="13" t="s">
        <v>219</v>
      </c>
      <c r="J7515">
        <v>1</v>
      </c>
      <c r="K7515" s="13" t="s">
        <v>191</v>
      </c>
      <c r="L7515">
        <v>2</v>
      </c>
      <c r="M7515">
        <v>1</v>
      </c>
      <c r="N7515" s="13" t="s">
        <v>212</v>
      </c>
      <c r="O7515" s="13" t="s">
        <v>95</v>
      </c>
      <c r="P7515">
        <v>19</v>
      </c>
      <c r="Q7515" s="13" t="s">
        <v>97</v>
      </c>
      <c r="R7515" s="13" t="s">
        <v>213</v>
      </c>
      <c r="S7515" s="13" t="s">
        <v>193</v>
      </c>
      <c r="T7515">
        <v>3</v>
      </c>
      <c r="U7515">
        <v>1</v>
      </c>
      <c r="V7515">
        <v>0</v>
      </c>
      <c r="W7515" s="13" t="s">
        <v>101</v>
      </c>
      <c r="X7515">
        <v>0.65</v>
      </c>
    </row>
    <row r="7516" spans="1:24" x14ac:dyDescent="0.3">
      <c r="A7516">
        <v>7514</v>
      </c>
      <c r="B7516" t="s">
        <v>200</v>
      </c>
      <c r="C7516" t="s">
        <v>201</v>
      </c>
      <c r="D7516">
        <v>12.956113999999999</v>
      </c>
      <c r="E7516">
        <v>80.273498000000004</v>
      </c>
      <c r="F7516" s="18">
        <v>45691</v>
      </c>
      <c r="G7516" s="19">
        <v>0.29166666666666702</v>
      </c>
      <c r="H7516">
        <v>7</v>
      </c>
      <c r="I7516" s="13" t="s">
        <v>204</v>
      </c>
      <c r="J7516">
        <v>0</v>
      </c>
      <c r="K7516" s="13" t="s">
        <v>191</v>
      </c>
      <c r="L7516">
        <v>5</v>
      </c>
      <c r="M7516">
        <v>1</v>
      </c>
      <c r="N7516" s="13" t="s">
        <v>94</v>
      </c>
      <c r="O7516" s="13" t="s">
        <v>95</v>
      </c>
      <c r="P7516">
        <v>33</v>
      </c>
      <c r="Q7516" s="13" t="s">
        <v>95</v>
      </c>
      <c r="R7516" s="13" t="s">
        <v>205</v>
      </c>
      <c r="S7516" s="13" t="s">
        <v>196</v>
      </c>
      <c r="T7516">
        <v>4</v>
      </c>
      <c r="U7516">
        <v>0</v>
      </c>
      <c r="V7516">
        <v>0</v>
      </c>
      <c r="W7516" s="13" t="s">
        <v>101</v>
      </c>
      <c r="X7516">
        <v>0.45</v>
      </c>
    </row>
    <row r="7517" spans="1:24" x14ac:dyDescent="0.3">
      <c r="A7517">
        <v>7515</v>
      </c>
      <c r="B7517" t="s">
        <v>209</v>
      </c>
      <c r="C7517" t="s">
        <v>210</v>
      </c>
      <c r="D7517">
        <v>17.551310000000001</v>
      </c>
      <c r="E7517">
        <v>78.538059000000004</v>
      </c>
      <c r="F7517" s="18">
        <v>45298</v>
      </c>
      <c r="G7517" s="19">
        <v>0.125</v>
      </c>
      <c r="H7517">
        <v>3</v>
      </c>
      <c r="I7517" s="13" t="s">
        <v>89</v>
      </c>
      <c r="J7517">
        <v>1</v>
      </c>
      <c r="K7517" s="13" t="s">
        <v>191</v>
      </c>
      <c r="L7517">
        <v>5</v>
      </c>
      <c r="M7517">
        <v>1</v>
      </c>
      <c r="N7517" s="13" t="s">
        <v>192</v>
      </c>
      <c r="O7517" s="13" t="s">
        <v>97</v>
      </c>
      <c r="P7517">
        <v>35</v>
      </c>
      <c r="Q7517" s="13" t="s">
        <v>95</v>
      </c>
      <c r="R7517" s="13" t="s">
        <v>208</v>
      </c>
      <c r="S7517" s="13" t="s">
        <v>196</v>
      </c>
      <c r="T7517">
        <v>4</v>
      </c>
      <c r="U7517">
        <v>2</v>
      </c>
      <c r="V7517">
        <v>0</v>
      </c>
      <c r="W7517" s="13" t="s">
        <v>101</v>
      </c>
      <c r="X7517">
        <v>0.1</v>
      </c>
    </row>
    <row r="7518" spans="1:24" x14ac:dyDescent="0.3">
      <c r="A7518">
        <v>7516</v>
      </c>
      <c r="B7518" t="s">
        <v>190</v>
      </c>
      <c r="C7518" t="s">
        <v>80</v>
      </c>
      <c r="D7518">
        <v>18.891777000000001</v>
      </c>
      <c r="E7518">
        <v>72.716138999999998</v>
      </c>
      <c r="F7518" s="18">
        <v>45644</v>
      </c>
      <c r="G7518" s="19">
        <v>0.20833333333333301</v>
      </c>
      <c r="H7518">
        <v>5</v>
      </c>
      <c r="I7518" s="13" t="s">
        <v>194</v>
      </c>
      <c r="J7518">
        <v>0</v>
      </c>
      <c r="K7518" s="13" t="s">
        <v>92</v>
      </c>
      <c r="L7518">
        <v>5</v>
      </c>
      <c r="M7518">
        <v>1</v>
      </c>
      <c r="N7518" s="13" t="s">
        <v>212</v>
      </c>
      <c r="O7518" s="13" t="s">
        <v>195</v>
      </c>
      <c r="P7518">
        <v>35</v>
      </c>
      <c r="Q7518" s="13" t="s">
        <v>195</v>
      </c>
      <c r="R7518" s="13" t="s">
        <v>199</v>
      </c>
      <c r="S7518" s="13" t="s">
        <v>196</v>
      </c>
      <c r="T7518">
        <v>4</v>
      </c>
      <c r="U7518">
        <v>3</v>
      </c>
      <c r="V7518">
        <v>0</v>
      </c>
      <c r="W7518" s="13" t="s">
        <v>101</v>
      </c>
      <c r="X7518">
        <v>0.25</v>
      </c>
    </row>
    <row r="7519" spans="1:24" x14ac:dyDescent="0.3">
      <c r="A7519">
        <v>7517</v>
      </c>
      <c r="B7519" t="s">
        <v>217</v>
      </c>
      <c r="C7519" t="s">
        <v>218</v>
      </c>
      <c r="D7519">
        <v>22.634558999999999</v>
      </c>
      <c r="E7519">
        <v>88.213887</v>
      </c>
      <c r="F7519" s="18">
        <v>45094</v>
      </c>
      <c r="G7519" s="19">
        <v>0.16666666666666699</v>
      </c>
      <c r="H7519">
        <v>4</v>
      </c>
      <c r="I7519" s="13" t="s">
        <v>219</v>
      </c>
      <c r="J7519">
        <v>1</v>
      </c>
      <c r="K7519" s="13" t="s">
        <v>92</v>
      </c>
      <c r="L7519">
        <v>4</v>
      </c>
      <c r="M7519">
        <v>1</v>
      </c>
      <c r="N7519" s="13" t="s">
        <v>192</v>
      </c>
      <c r="O7519" s="13" t="s">
        <v>97</v>
      </c>
      <c r="P7519">
        <v>35</v>
      </c>
      <c r="Q7519" s="13" t="s">
        <v>97</v>
      </c>
      <c r="R7519" s="13" t="s">
        <v>98</v>
      </c>
      <c r="S7519" s="13" t="s">
        <v>99</v>
      </c>
      <c r="T7519">
        <v>5</v>
      </c>
      <c r="U7519">
        <v>5</v>
      </c>
      <c r="V7519">
        <v>0</v>
      </c>
      <c r="W7519" s="13" t="s">
        <v>101</v>
      </c>
      <c r="X7519">
        <v>0.5</v>
      </c>
    </row>
    <row r="7520" spans="1:24" x14ac:dyDescent="0.3">
      <c r="A7520">
        <v>7518</v>
      </c>
      <c r="B7520" t="s">
        <v>206</v>
      </c>
      <c r="C7520" t="s">
        <v>207</v>
      </c>
      <c r="D7520">
        <v>13.025650000000001</v>
      </c>
      <c r="E7520">
        <v>77.560807999999994</v>
      </c>
      <c r="F7520" s="18">
        <v>44878</v>
      </c>
      <c r="G7520" s="19">
        <v>0.66666666666666696</v>
      </c>
      <c r="H7520">
        <v>16</v>
      </c>
      <c r="I7520" s="13" t="s">
        <v>89</v>
      </c>
      <c r="J7520">
        <v>1</v>
      </c>
      <c r="K7520" s="13" t="s">
        <v>92</v>
      </c>
      <c r="L7520">
        <v>1</v>
      </c>
      <c r="M7520">
        <v>1</v>
      </c>
      <c r="N7520" s="13" t="s">
        <v>192</v>
      </c>
      <c r="O7520" s="13" t="s">
        <v>97</v>
      </c>
      <c r="P7520">
        <v>38</v>
      </c>
      <c r="Q7520" s="13" t="s">
        <v>97</v>
      </c>
      <c r="R7520" s="13" t="s">
        <v>205</v>
      </c>
      <c r="S7520" s="13" t="s">
        <v>193</v>
      </c>
      <c r="T7520">
        <v>4</v>
      </c>
      <c r="U7520">
        <v>4</v>
      </c>
      <c r="V7520">
        <v>0</v>
      </c>
      <c r="W7520" s="13" t="s">
        <v>101</v>
      </c>
      <c r="X7520">
        <v>0.3</v>
      </c>
    </row>
    <row r="7521" spans="1:24" x14ac:dyDescent="0.3">
      <c r="A7521">
        <v>7519</v>
      </c>
      <c r="B7521" t="s">
        <v>209</v>
      </c>
      <c r="C7521" t="s">
        <v>210</v>
      </c>
      <c r="D7521">
        <v>17.335736000000001</v>
      </c>
      <c r="E7521">
        <v>78.599411000000003</v>
      </c>
      <c r="F7521" s="18">
        <v>45371</v>
      </c>
      <c r="G7521" s="19">
        <v>0.875</v>
      </c>
      <c r="H7521">
        <v>21</v>
      </c>
      <c r="I7521" s="13" t="s">
        <v>194</v>
      </c>
      <c r="J7521">
        <v>0</v>
      </c>
      <c r="K7521" s="13" t="s">
        <v>214</v>
      </c>
      <c r="L7521">
        <v>3</v>
      </c>
      <c r="M7521">
        <v>1</v>
      </c>
      <c r="N7521" s="13" t="s">
        <v>94</v>
      </c>
      <c r="O7521" s="13" t="s">
        <v>95</v>
      </c>
      <c r="P7521">
        <v>21</v>
      </c>
      <c r="Q7521" s="13" t="s">
        <v>95</v>
      </c>
      <c r="R7521" s="13" t="s">
        <v>208</v>
      </c>
      <c r="S7521" s="13" t="s">
        <v>193</v>
      </c>
      <c r="T7521">
        <v>3</v>
      </c>
      <c r="U7521">
        <v>2</v>
      </c>
      <c r="V7521">
        <v>0</v>
      </c>
      <c r="W7521" s="13" t="s">
        <v>101</v>
      </c>
      <c r="X7521">
        <v>0.45</v>
      </c>
    </row>
    <row r="7522" spans="1:24" x14ac:dyDescent="0.3">
      <c r="A7522">
        <v>7520</v>
      </c>
      <c r="B7522" t="s">
        <v>79</v>
      </c>
      <c r="C7522" t="s">
        <v>80</v>
      </c>
      <c r="D7522">
        <v>18.472103000000001</v>
      </c>
      <c r="E7522">
        <v>73.959957000000003</v>
      </c>
      <c r="F7522" s="18">
        <v>45615</v>
      </c>
      <c r="G7522" s="19">
        <v>4.1666666666666699E-2</v>
      </c>
      <c r="H7522">
        <v>1</v>
      </c>
      <c r="I7522" s="13" t="s">
        <v>215</v>
      </c>
      <c r="J7522">
        <v>0</v>
      </c>
      <c r="K7522" s="13" t="s">
        <v>191</v>
      </c>
      <c r="L7522">
        <v>5</v>
      </c>
      <c r="M7522">
        <v>1</v>
      </c>
      <c r="N7522" s="13" t="s">
        <v>192</v>
      </c>
      <c r="O7522" s="13" t="s">
        <v>97</v>
      </c>
      <c r="P7522">
        <v>40</v>
      </c>
      <c r="Q7522" s="13" t="s">
        <v>95</v>
      </c>
      <c r="R7522" s="13" t="s">
        <v>208</v>
      </c>
      <c r="S7522" s="13" t="s">
        <v>193</v>
      </c>
      <c r="T7522">
        <v>2</v>
      </c>
      <c r="U7522">
        <v>2</v>
      </c>
      <c r="V7522">
        <v>0</v>
      </c>
      <c r="W7522" s="13" t="s">
        <v>101</v>
      </c>
      <c r="X7522">
        <v>0.1</v>
      </c>
    </row>
    <row r="7523" spans="1:24" x14ac:dyDescent="0.3">
      <c r="A7523">
        <v>7521</v>
      </c>
      <c r="B7523" t="s">
        <v>79</v>
      </c>
      <c r="C7523" t="s">
        <v>80</v>
      </c>
      <c r="D7523">
        <v>18.476195000000001</v>
      </c>
      <c r="E7523">
        <v>73.991664</v>
      </c>
      <c r="F7523" s="18">
        <v>44594</v>
      </c>
      <c r="G7523" s="19">
        <v>0.70833333333333304</v>
      </c>
      <c r="H7523">
        <v>17</v>
      </c>
      <c r="I7523" s="13" t="s">
        <v>194</v>
      </c>
      <c r="J7523">
        <v>0</v>
      </c>
      <c r="K7523" s="13" t="s">
        <v>191</v>
      </c>
      <c r="L7523">
        <v>3</v>
      </c>
      <c r="M7523">
        <v>1</v>
      </c>
      <c r="N7523" s="13" t="s">
        <v>212</v>
      </c>
      <c r="O7523" s="13" t="s">
        <v>95</v>
      </c>
      <c r="P7523">
        <v>20</v>
      </c>
      <c r="Q7523" s="13" t="s">
        <v>97</v>
      </c>
      <c r="R7523" s="13" t="s">
        <v>205</v>
      </c>
      <c r="S7523" s="13" t="s">
        <v>196</v>
      </c>
      <c r="T7523">
        <v>5</v>
      </c>
      <c r="U7523">
        <v>0</v>
      </c>
      <c r="V7523">
        <v>1</v>
      </c>
      <c r="W7523" s="13" t="s">
        <v>101</v>
      </c>
      <c r="X7523">
        <v>0.8</v>
      </c>
    </row>
    <row r="7524" spans="1:24" x14ac:dyDescent="0.3">
      <c r="A7524">
        <v>7522</v>
      </c>
      <c r="B7524" t="s">
        <v>197</v>
      </c>
      <c r="C7524" t="s">
        <v>198</v>
      </c>
      <c r="D7524">
        <v>30.703097</v>
      </c>
      <c r="E7524">
        <v>76.899490999999998</v>
      </c>
      <c r="F7524" s="18">
        <v>45723</v>
      </c>
      <c r="G7524" s="19">
        <v>0.20833333333333301</v>
      </c>
      <c r="H7524">
        <v>5</v>
      </c>
      <c r="I7524" s="13" t="s">
        <v>211</v>
      </c>
      <c r="J7524">
        <v>0</v>
      </c>
      <c r="K7524" s="13" t="s">
        <v>92</v>
      </c>
      <c r="L7524">
        <v>1</v>
      </c>
      <c r="M7524">
        <v>0</v>
      </c>
      <c r="N7524" s="13" t="s">
        <v>192</v>
      </c>
      <c r="O7524" s="13" t="s">
        <v>97</v>
      </c>
      <c r="P7524">
        <v>36</v>
      </c>
      <c r="Q7524" s="13" t="s">
        <v>95</v>
      </c>
      <c r="R7524" s="13" t="s">
        <v>205</v>
      </c>
      <c r="S7524" s="13" t="s">
        <v>193</v>
      </c>
      <c r="T7524">
        <v>1</v>
      </c>
      <c r="U7524">
        <v>1</v>
      </c>
      <c r="V7524">
        <v>0</v>
      </c>
      <c r="W7524" s="13" t="s">
        <v>101</v>
      </c>
      <c r="X7524">
        <v>0.1</v>
      </c>
    </row>
    <row r="7525" spans="1:24" x14ac:dyDescent="0.3">
      <c r="A7525">
        <v>7523</v>
      </c>
      <c r="B7525" t="s">
        <v>217</v>
      </c>
      <c r="C7525" t="s">
        <v>218</v>
      </c>
      <c r="D7525">
        <v>22.414262000000001</v>
      </c>
      <c r="E7525">
        <v>88.375698</v>
      </c>
      <c r="F7525" s="18">
        <v>45466</v>
      </c>
      <c r="G7525" s="19">
        <v>0.375</v>
      </c>
      <c r="H7525">
        <v>9</v>
      </c>
      <c r="I7525" s="13" t="s">
        <v>89</v>
      </c>
      <c r="J7525">
        <v>1</v>
      </c>
      <c r="K7525" s="13" t="s">
        <v>92</v>
      </c>
      <c r="L7525">
        <v>1</v>
      </c>
      <c r="M7525">
        <v>0</v>
      </c>
      <c r="N7525" s="13" t="s">
        <v>94</v>
      </c>
      <c r="O7525" s="13" t="s">
        <v>95</v>
      </c>
      <c r="P7525">
        <v>38</v>
      </c>
      <c r="Q7525" s="13" t="s">
        <v>95</v>
      </c>
      <c r="R7525" s="13" t="s">
        <v>199</v>
      </c>
      <c r="S7525" s="13" t="s">
        <v>196</v>
      </c>
      <c r="T7525">
        <v>1</v>
      </c>
      <c r="U7525">
        <v>1</v>
      </c>
      <c r="V7525">
        <v>1</v>
      </c>
      <c r="W7525" s="13" t="s">
        <v>101</v>
      </c>
      <c r="X7525">
        <v>0.6</v>
      </c>
    </row>
    <row r="7526" spans="1:24" x14ac:dyDescent="0.3">
      <c r="A7526">
        <v>7524</v>
      </c>
      <c r="B7526" t="s">
        <v>190</v>
      </c>
      <c r="C7526" t="s">
        <v>80</v>
      </c>
      <c r="D7526">
        <v>19.213968999999999</v>
      </c>
      <c r="E7526">
        <v>72.804160999999993</v>
      </c>
      <c r="F7526" s="18">
        <v>45267</v>
      </c>
      <c r="G7526" s="19">
        <v>0.70833333333333304</v>
      </c>
      <c r="H7526">
        <v>17</v>
      </c>
      <c r="I7526" s="13" t="s">
        <v>202</v>
      </c>
      <c r="J7526">
        <v>0</v>
      </c>
      <c r="K7526" s="13" t="s">
        <v>92</v>
      </c>
      <c r="L7526">
        <v>2</v>
      </c>
      <c r="M7526">
        <v>0</v>
      </c>
      <c r="N7526" s="13" t="s">
        <v>212</v>
      </c>
      <c r="O7526" s="13" t="s">
        <v>95</v>
      </c>
      <c r="P7526">
        <v>29</v>
      </c>
      <c r="Q7526" s="13" t="s">
        <v>195</v>
      </c>
      <c r="R7526" s="13" t="s">
        <v>98</v>
      </c>
      <c r="S7526" s="13" t="s">
        <v>193</v>
      </c>
      <c r="T7526">
        <v>2</v>
      </c>
      <c r="U7526">
        <v>2</v>
      </c>
      <c r="V7526">
        <v>1</v>
      </c>
      <c r="W7526" s="13" t="s">
        <v>101</v>
      </c>
      <c r="X7526">
        <v>0.6</v>
      </c>
    </row>
    <row r="7527" spans="1:24" x14ac:dyDescent="0.3">
      <c r="A7527">
        <v>7525</v>
      </c>
      <c r="B7527" t="s">
        <v>206</v>
      </c>
      <c r="C7527" t="s">
        <v>207</v>
      </c>
      <c r="D7527">
        <v>12.911830999999999</v>
      </c>
      <c r="E7527">
        <v>77.445715000000007</v>
      </c>
      <c r="F7527" s="18">
        <v>44660</v>
      </c>
      <c r="G7527" s="19">
        <v>4.1666666666666699E-2</v>
      </c>
      <c r="H7527">
        <v>1</v>
      </c>
      <c r="I7527" s="13" t="s">
        <v>219</v>
      </c>
      <c r="J7527">
        <v>1</v>
      </c>
      <c r="K7527" s="13" t="s">
        <v>214</v>
      </c>
      <c r="L7527">
        <v>5</v>
      </c>
      <c r="M7527">
        <v>1</v>
      </c>
      <c r="N7527" s="13" t="s">
        <v>94</v>
      </c>
      <c r="O7527" s="13" t="s">
        <v>95</v>
      </c>
      <c r="P7527">
        <v>26</v>
      </c>
      <c r="Q7527" s="13" t="s">
        <v>97</v>
      </c>
      <c r="R7527" s="13" t="s">
        <v>213</v>
      </c>
      <c r="S7527" s="13" t="s">
        <v>193</v>
      </c>
      <c r="T7527">
        <v>5</v>
      </c>
      <c r="U7527">
        <v>0</v>
      </c>
      <c r="V7527">
        <v>0</v>
      </c>
      <c r="W7527" s="13" t="s">
        <v>101</v>
      </c>
      <c r="X7527">
        <v>0.65</v>
      </c>
    </row>
    <row r="7528" spans="1:24" x14ac:dyDescent="0.3">
      <c r="A7528">
        <v>7526</v>
      </c>
      <c r="B7528" t="s">
        <v>206</v>
      </c>
      <c r="C7528" t="s">
        <v>207</v>
      </c>
      <c r="D7528">
        <v>13.122717</v>
      </c>
      <c r="E7528">
        <v>77.743378000000007</v>
      </c>
      <c r="F7528" s="18">
        <v>45403</v>
      </c>
      <c r="G7528" s="19">
        <v>0.875</v>
      </c>
      <c r="H7528">
        <v>21</v>
      </c>
      <c r="I7528" s="13" t="s">
        <v>89</v>
      </c>
      <c r="J7528">
        <v>1</v>
      </c>
      <c r="K7528" s="13" t="s">
        <v>92</v>
      </c>
      <c r="L7528">
        <v>2</v>
      </c>
      <c r="M7528">
        <v>0</v>
      </c>
      <c r="N7528" s="13" t="s">
        <v>192</v>
      </c>
      <c r="O7528" s="13" t="s">
        <v>97</v>
      </c>
      <c r="P7528">
        <v>21</v>
      </c>
      <c r="Q7528" s="13" t="s">
        <v>195</v>
      </c>
      <c r="R7528" s="13" t="s">
        <v>208</v>
      </c>
      <c r="S7528" s="13" t="s">
        <v>196</v>
      </c>
      <c r="T7528">
        <v>3</v>
      </c>
      <c r="U7528">
        <v>2</v>
      </c>
      <c r="V7528">
        <v>0</v>
      </c>
      <c r="W7528" s="13" t="s">
        <v>101</v>
      </c>
      <c r="X7528">
        <v>0.1</v>
      </c>
    </row>
    <row r="7529" spans="1:24" x14ac:dyDescent="0.3">
      <c r="A7529">
        <v>7527</v>
      </c>
      <c r="B7529" t="s">
        <v>209</v>
      </c>
      <c r="C7529" t="s">
        <v>210</v>
      </c>
      <c r="D7529">
        <v>17.272746000000001</v>
      </c>
      <c r="E7529">
        <v>78.562084999999996</v>
      </c>
      <c r="F7529" s="18">
        <v>45760</v>
      </c>
      <c r="G7529" s="19">
        <v>0.625</v>
      </c>
      <c r="H7529">
        <v>15</v>
      </c>
      <c r="I7529" s="13" t="s">
        <v>89</v>
      </c>
      <c r="J7529">
        <v>1</v>
      </c>
      <c r="K7529" s="13" t="s">
        <v>214</v>
      </c>
      <c r="L7529">
        <v>1</v>
      </c>
      <c r="M7529">
        <v>0</v>
      </c>
      <c r="N7529" s="13" t="s">
        <v>94</v>
      </c>
      <c r="O7529" s="13" t="s">
        <v>95</v>
      </c>
      <c r="P7529">
        <v>24</v>
      </c>
      <c r="Q7529" s="13" t="s">
        <v>95</v>
      </c>
      <c r="R7529" s="13" t="s">
        <v>98</v>
      </c>
      <c r="S7529" s="13" t="s">
        <v>196</v>
      </c>
      <c r="T7529">
        <v>1</v>
      </c>
      <c r="U7529">
        <v>0</v>
      </c>
      <c r="V7529">
        <v>0</v>
      </c>
      <c r="W7529" s="13" t="s">
        <v>101</v>
      </c>
      <c r="X7529">
        <v>0.45</v>
      </c>
    </row>
    <row r="7530" spans="1:24" x14ac:dyDescent="0.3">
      <c r="A7530">
        <v>7528</v>
      </c>
      <c r="B7530" t="s">
        <v>79</v>
      </c>
      <c r="C7530" t="s">
        <v>80</v>
      </c>
      <c r="D7530">
        <v>18.564809</v>
      </c>
      <c r="E7530">
        <v>73.883690000000001</v>
      </c>
      <c r="F7530" s="18">
        <v>45742</v>
      </c>
      <c r="G7530" s="19">
        <v>0.375</v>
      </c>
      <c r="H7530">
        <v>9</v>
      </c>
      <c r="I7530" s="13" t="s">
        <v>194</v>
      </c>
      <c r="J7530">
        <v>0</v>
      </c>
      <c r="K7530" s="13" t="s">
        <v>191</v>
      </c>
      <c r="L7530">
        <v>1</v>
      </c>
      <c r="M7530">
        <v>0</v>
      </c>
      <c r="N7530" s="13" t="s">
        <v>94</v>
      </c>
      <c r="O7530" s="13" t="s">
        <v>95</v>
      </c>
      <c r="P7530">
        <v>30</v>
      </c>
      <c r="Q7530" s="13" t="s">
        <v>97</v>
      </c>
      <c r="R7530" s="13" t="s">
        <v>205</v>
      </c>
      <c r="S7530" s="13" t="s">
        <v>196</v>
      </c>
      <c r="T7530">
        <v>3</v>
      </c>
      <c r="U7530">
        <v>1</v>
      </c>
      <c r="V7530">
        <v>1</v>
      </c>
      <c r="W7530" s="13" t="s">
        <v>101</v>
      </c>
      <c r="X7530">
        <v>0.8</v>
      </c>
    </row>
    <row r="7531" spans="1:24" x14ac:dyDescent="0.3">
      <c r="A7531">
        <v>7529</v>
      </c>
      <c r="B7531" t="s">
        <v>206</v>
      </c>
      <c r="C7531" t="s">
        <v>207</v>
      </c>
      <c r="D7531">
        <v>12.990932000000001</v>
      </c>
      <c r="E7531">
        <v>77.455310999999995</v>
      </c>
      <c r="F7531" s="18">
        <v>45428</v>
      </c>
      <c r="G7531" s="19">
        <v>0.29166666666666702</v>
      </c>
      <c r="H7531">
        <v>7</v>
      </c>
      <c r="I7531" s="13" t="s">
        <v>202</v>
      </c>
      <c r="J7531">
        <v>0</v>
      </c>
      <c r="K7531" s="13" t="s">
        <v>191</v>
      </c>
      <c r="L7531">
        <v>4</v>
      </c>
      <c r="M7531">
        <v>1</v>
      </c>
      <c r="N7531" s="13" t="s">
        <v>192</v>
      </c>
      <c r="O7531" s="13" t="s">
        <v>97</v>
      </c>
      <c r="P7531">
        <v>23</v>
      </c>
      <c r="Q7531" s="13" t="s">
        <v>95</v>
      </c>
      <c r="R7531" s="13" t="s">
        <v>205</v>
      </c>
      <c r="S7531" s="13" t="s">
        <v>99</v>
      </c>
      <c r="T7531">
        <v>4</v>
      </c>
      <c r="U7531">
        <v>4</v>
      </c>
      <c r="V7531">
        <v>0</v>
      </c>
      <c r="W7531" s="13" t="s">
        <v>101</v>
      </c>
      <c r="X7531">
        <v>0.3</v>
      </c>
    </row>
    <row r="7532" spans="1:24" x14ac:dyDescent="0.3">
      <c r="A7532">
        <v>7530</v>
      </c>
      <c r="B7532" t="s">
        <v>200</v>
      </c>
      <c r="C7532" t="s">
        <v>201</v>
      </c>
      <c r="D7532">
        <v>12.991872000000001</v>
      </c>
      <c r="E7532">
        <v>80.159856000000005</v>
      </c>
      <c r="F7532" s="18">
        <v>44916</v>
      </c>
      <c r="G7532" s="19">
        <v>0.25</v>
      </c>
      <c r="H7532">
        <v>6</v>
      </c>
      <c r="I7532" s="13" t="s">
        <v>194</v>
      </c>
      <c r="J7532">
        <v>0</v>
      </c>
      <c r="K7532" s="13" t="s">
        <v>92</v>
      </c>
      <c r="L7532">
        <v>6</v>
      </c>
      <c r="M7532">
        <v>1</v>
      </c>
      <c r="N7532" s="13" t="s">
        <v>192</v>
      </c>
      <c r="O7532" s="13" t="s">
        <v>97</v>
      </c>
      <c r="P7532">
        <v>27</v>
      </c>
      <c r="Q7532" s="13" t="s">
        <v>195</v>
      </c>
      <c r="R7532" s="13" t="s">
        <v>205</v>
      </c>
      <c r="S7532" s="13" t="s">
        <v>193</v>
      </c>
      <c r="T7532">
        <v>2</v>
      </c>
      <c r="U7532">
        <v>2</v>
      </c>
      <c r="V7532">
        <v>0</v>
      </c>
      <c r="W7532" s="13" t="s">
        <v>101</v>
      </c>
      <c r="X7532">
        <v>0.1</v>
      </c>
    </row>
    <row r="7533" spans="1:24" x14ac:dyDescent="0.3">
      <c r="A7533">
        <v>7531</v>
      </c>
      <c r="B7533" t="s">
        <v>203</v>
      </c>
      <c r="C7533" t="s">
        <v>203</v>
      </c>
      <c r="D7533">
        <v>28.559227</v>
      </c>
      <c r="E7533">
        <v>77.278791999999996</v>
      </c>
      <c r="F7533" s="18">
        <v>44951</v>
      </c>
      <c r="G7533" s="19">
        <v>0.375</v>
      </c>
      <c r="H7533">
        <v>9</v>
      </c>
      <c r="I7533" s="13" t="s">
        <v>194</v>
      </c>
      <c r="J7533">
        <v>0</v>
      </c>
      <c r="K7533" s="13" t="s">
        <v>214</v>
      </c>
      <c r="L7533">
        <v>4</v>
      </c>
      <c r="M7533">
        <v>1</v>
      </c>
      <c r="N7533" s="13" t="s">
        <v>192</v>
      </c>
      <c r="O7533" s="13" t="s">
        <v>97</v>
      </c>
      <c r="P7533">
        <v>26</v>
      </c>
      <c r="Q7533" s="13" t="s">
        <v>97</v>
      </c>
      <c r="R7533" s="13" t="s">
        <v>208</v>
      </c>
      <c r="S7533" s="13" t="s">
        <v>193</v>
      </c>
      <c r="T7533">
        <v>1</v>
      </c>
      <c r="U7533">
        <v>0</v>
      </c>
      <c r="V7533">
        <v>1</v>
      </c>
      <c r="W7533" s="13" t="s">
        <v>101</v>
      </c>
      <c r="X7533">
        <v>0.45</v>
      </c>
    </row>
    <row r="7534" spans="1:24" x14ac:dyDescent="0.3">
      <c r="A7534">
        <v>7532</v>
      </c>
      <c r="B7534" t="s">
        <v>79</v>
      </c>
      <c r="C7534" t="s">
        <v>80</v>
      </c>
      <c r="D7534">
        <v>18.453492000000001</v>
      </c>
      <c r="E7534">
        <v>73.811049999999994</v>
      </c>
      <c r="F7534" s="18">
        <v>44939</v>
      </c>
      <c r="G7534" s="19">
        <v>0.58333333333333304</v>
      </c>
      <c r="H7534">
        <v>14</v>
      </c>
      <c r="I7534" s="13" t="s">
        <v>211</v>
      </c>
      <c r="J7534">
        <v>0</v>
      </c>
      <c r="K7534" s="13" t="s">
        <v>214</v>
      </c>
      <c r="L7534">
        <v>3</v>
      </c>
      <c r="M7534">
        <v>1</v>
      </c>
      <c r="N7534" s="13" t="s">
        <v>212</v>
      </c>
      <c r="O7534" s="13" t="s">
        <v>195</v>
      </c>
      <c r="P7534">
        <v>23</v>
      </c>
      <c r="Q7534" s="13" t="s">
        <v>97</v>
      </c>
      <c r="R7534" s="13" t="s">
        <v>205</v>
      </c>
      <c r="S7534" s="13" t="s">
        <v>196</v>
      </c>
      <c r="T7534">
        <v>3</v>
      </c>
      <c r="U7534">
        <v>2</v>
      </c>
      <c r="V7534">
        <v>0</v>
      </c>
      <c r="W7534" s="13" t="s">
        <v>101</v>
      </c>
      <c r="X7534">
        <v>0.45</v>
      </c>
    </row>
    <row r="7535" spans="1:24" x14ac:dyDescent="0.3">
      <c r="A7535">
        <v>7533</v>
      </c>
      <c r="B7535" t="s">
        <v>217</v>
      </c>
      <c r="C7535" t="s">
        <v>218</v>
      </c>
      <c r="D7535">
        <v>22.543644</v>
      </c>
      <c r="E7535">
        <v>88.452672000000007</v>
      </c>
      <c r="F7535" s="18">
        <v>44784</v>
      </c>
      <c r="G7535" s="19">
        <v>0.79166666666666696</v>
      </c>
      <c r="H7535">
        <v>19</v>
      </c>
      <c r="I7535" s="13" t="s">
        <v>202</v>
      </c>
      <c r="J7535">
        <v>0</v>
      </c>
      <c r="K7535" s="13" t="s">
        <v>92</v>
      </c>
      <c r="L7535">
        <v>3</v>
      </c>
      <c r="M7535">
        <v>0</v>
      </c>
      <c r="N7535" s="13" t="s">
        <v>94</v>
      </c>
      <c r="O7535" s="13" t="s">
        <v>95</v>
      </c>
      <c r="P7535">
        <v>34</v>
      </c>
      <c r="Q7535" s="13" t="s">
        <v>97</v>
      </c>
      <c r="R7535" s="13" t="s">
        <v>208</v>
      </c>
      <c r="S7535" s="13" t="s">
        <v>196</v>
      </c>
      <c r="T7535">
        <v>2</v>
      </c>
      <c r="U7535">
        <v>1</v>
      </c>
      <c r="V7535">
        <v>1</v>
      </c>
      <c r="W7535" s="13" t="s">
        <v>101</v>
      </c>
      <c r="X7535">
        <v>0.8</v>
      </c>
    </row>
    <row r="7536" spans="1:24" x14ac:dyDescent="0.3">
      <c r="A7536">
        <v>7534</v>
      </c>
      <c r="B7536" t="s">
        <v>197</v>
      </c>
      <c r="C7536" t="s">
        <v>198</v>
      </c>
      <c r="D7536">
        <v>30.75226</v>
      </c>
      <c r="E7536">
        <v>76.701339000000004</v>
      </c>
      <c r="F7536" s="18">
        <v>44626</v>
      </c>
      <c r="G7536" s="19">
        <v>0.875</v>
      </c>
      <c r="H7536">
        <v>21</v>
      </c>
      <c r="I7536" s="13" t="s">
        <v>89</v>
      </c>
      <c r="J7536">
        <v>1</v>
      </c>
      <c r="K7536" s="13" t="s">
        <v>191</v>
      </c>
      <c r="L7536">
        <v>5</v>
      </c>
      <c r="M7536">
        <v>0</v>
      </c>
      <c r="N7536" s="13" t="s">
        <v>212</v>
      </c>
      <c r="O7536" s="13" t="s">
        <v>95</v>
      </c>
      <c r="P7536">
        <v>19</v>
      </c>
      <c r="Q7536" s="13" t="s">
        <v>195</v>
      </c>
      <c r="R7536" s="13" t="s">
        <v>205</v>
      </c>
      <c r="S7536" s="13" t="s">
        <v>196</v>
      </c>
      <c r="T7536">
        <v>3</v>
      </c>
      <c r="U7536">
        <v>0</v>
      </c>
      <c r="V7536">
        <v>0</v>
      </c>
      <c r="W7536" s="13" t="s">
        <v>101</v>
      </c>
      <c r="X7536">
        <v>0.45</v>
      </c>
    </row>
    <row r="7537" spans="1:24" x14ac:dyDescent="0.3">
      <c r="A7537">
        <v>7535</v>
      </c>
      <c r="B7537" t="s">
        <v>190</v>
      </c>
      <c r="C7537" t="s">
        <v>80</v>
      </c>
      <c r="D7537">
        <v>18.864493</v>
      </c>
      <c r="E7537">
        <v>72.777009000000007</v>
      </c>
      <c r="F7537" s="18">
        <v>44642</v>
      </c>
      <c r="G7537" s="19">
        <v>0.41666666666666702</v>
      </c>
      <c r="H7537">
        <v>10</v>
      </c>
      <c r="I7537" s="13" t="s">
        <v>215</v>
      </c>
      <c r="J7537">
        <v>0</v>
      </c>
      <c r="K7537" s="13" t="s">
        <v>92</v>
      </c>
      <c r="L7537">
        <v>4</v>
      </c>
      <c r="M7537">
        <v>0</v>
      </c>
      <c r="N7537" s="13" t="s">
        <v>212</v>
      </c>
      <c r="O7537" s="13" t="s">
        <v>95</v>
      </c>
      <c r="P7537">
        <v>30</v>
      </c>
      <c r="Q7537" s="13" t="s">
        <v>97</v>
      </c>
      <c r="R7537" s="13" t="s">
        <v>199</v>
      </c>
      <c r="S7537" s="13" t="s">
        <v>196</v>
      </c>
      <c r="T7537">
        <v>1</v>
      </c>
      <c r="U7537">
        <v>0</v>
      </c>
      <c r="V7537">
        <v>1</v>
      </c>
      <c r="W7537" s="13" t="s">
        <v>101</v>
      </c>
      <c r="X7537">
        <v>0.8</v>
      </c>
    </row>
    <row r="7538" spans="1:24" x14ac:dyDescent="0.3">
      <c r="A7538">
        <v>7536</v>
      </c>
      <c r="B7538" t="s">
        <v>200</v>
      </c>
      <c r="C7538" t="s">
        <v>201</v>
      </c>
      <c r="D7538">
        <v>13.043794999999999</v>
      </c>
      <c r="E7538">
        <v>80.214507999999995</v>
      </c>
      <c r="F7538" s="18">
        <v>44712</v>
      </c>
      <c r="G7538" s="19">
        <v>0.29166666666666702</v>
      </c>
      <c r="H7538">
        <v>7</v>
      </c>
      <c r="I7538" s="13" t="s">
        <v>215</v>
      </c>
      <c r="J7538">
        <v>0</v>
      </c>
      <c r="K7538" s="13" t="s">
        <v>191</v>
      </c>
      <c r="L7538">
        <v>2</v>
      </c>
      <c r="M7538">
        <v>1</v>
      </c>
      <c r="N7538" s="13" t="s">
        <v>94</v>
      </c>
      <c r="O7538" s="13" t="s">
        <v>95</v>
      </c>
      <c r="P7538">
        <v>35</v>
      </c>
      <c r="Q7538" s="13" t="s">
        <v>97</v>
      </c>
      <c r="R7538" s="13" t="s">
        <v>199</v>
      </c>
      <c r="S7538" s="13" t="s">
        <v>99</v>
      </c>
      <c r="T7538">
        <v>5</v>
      </c>
      <c r="U7538">
        <v>5</v>
      </c>
      <c r="V7538">
        <v>0</v>
      </c>
      <c r="W7538" s="13" t="s">
        <v>101</v>
      </c>
      <c r="X7538">
        <v>0.85</v>
      </c>
    </row>
    <row r="7539" spans="1:24" x14ac:dyDescent="0.3">
      <c r="A7539">
        <v>7537</v>
      </c>
      <c r="B7539" t="s">
        <v>203</v>
      </c>
      <c r="C7539" t="s">
        <v>203</v>
      </c>
      <c r="D7539">
        <v>28.542165000000001</v>
      </c>
      <c r="E7539">
        <v>77.074841000000006</v>
      </c>
      <c r="F7539" s="18">
        <v>45672</v>
      </c>
      <c r="G7539" s="19">
        <v>0.83333333333333304</v>
      </c>
      <c r="H7539">
        <v>20</v>
      </c>
      <c r="I7539" s="13" t="s">
        <v>194</v>
      </c>
      <c r="J7539">
        <v>0</v>
      </c>
      <c r="K7539" s="13" t="s">
        <v>92</v>
      </c>
      <c r="L7539">
        <v>6</v>
      </c>
      <c r="M7539">
        <v>0</v>
      </c>
      <c r="N7539" s="13" t="s">
        <v>212</v>
      </c>
      <c r="O7539" s="13" t="s">
        <v>95</v>
      </c>
      <c r="P7539">
        <v>26</v>
      </c>
      <c r="Q7539" s="13" t="s">
        <v>95</v>
      </c>
      <c r="R7539" s="13" t="s">
        <v>213</v>
      </c>
      <c r="S7539" s="13" t="s">
        <v>196</v>
      </c>
      <c r="T7539">
        <v>5</v>
      </c>
      <c r="U7539">
        <v>4</v>
      </c>
      <c r="V7539">
        <v>0</v>
      </c>
      <c r="W7539" s="13" t="s">
        <v>101</v>
      </c>
      <c r="X7539">
        <v>0.45</v>
      </c>
    </row>
    <row r="7540" spans="1:24" x14ac:dyDescent="0.3">
      <c r="A7540">
        <v>7538</v>
      </c>
      <c r="B7540" t="s">
        <v>206</v>
      </c>
      <c r="C7540" t="s">
        <v>207</v>
      </c>
      <c r="D7540">
        <v>12.829480999999999</v>
      </c>
      <c r="E7540">
        <v>77.572145000000006</v>
      </c>
      <c r="F7540" s="18">
        <v>45199</v>
      </c>
      <c r="G7540" s="19">
        <v>0.83333333333333304</v>
      </c>
      <c r="H7540">
        <v>20</v>
      </c>
      <c r="I7540" s="13" t="s">
        <v>219</v>
      </c>
      <c r="J7540">
        <v>1</v>
      </c>
      <c r="K7540" s="13" t="s">
        <v>214</v>
      </c>
      <c r="L7540">
        <v>2</v>
      </c>
      <c r="M7540">
        <v>1</v>
      </c>
      <c r="N7540" s="13" t="s">
        <v>212</v>
      </c>
      <c r="O7540" s="13" t="s">
        <v>195</v>
      </c>
      <c r="P7540">
        <v>23</v>
      </c>
      <c r="Q7540" s="13" t="s">
        <v>195</v>
      </c>
      <c r="R7540" s="13" t="s">
        <v>208</v>
      </c>
      <c r="S7540" s="13" t="s">
        <v>196</v>
      </c>
      <c r="T7540">
        <v>3</v>
      </c>
      <c r="U7540">
        <v>3</v>
      </c>
      <c r="V7540">
        <v>0</v>
      </c>
      <c r="W7540" s="13" t="s">
        <v>101</v>
      </c>
      <c r="X7540">
        <v>0.25</v>
      </c>
    </row>
    <row r="7541" spans="1:24" x14ac:dyDescent="0.3">
      <c r="A7541">
        <v>7539</v>
      </c>
      <c r="B7541" t="s">
        <v>197</v>
      </c>
      <c r="C7541" t="s">
        <v>198</v>
      </c>
      <c r="D7541">
        <v>30.658199</v>
      </c>
      <c r="E7541">
        <v>76.712362999999996</v>
      </c>
      <c r="F7541" s="18">
        <v>45081</v>
      </c>
      <c r="G7541" s="19">
        <v>0.75</v>
      </c>
      <c r="H7541">
        <v>18</v>
      </c>
      <c r="I7541" s="13" t="s">
        <v>89</v>
      </c>
      <c r="J7541">
        <v>1</v>
      </c>
      <c r="K7541" s="13" t="s">
        <v>92</v>
      </c>
      <c r="L7541">
        <v>3</v>
      </c>
      <c r="M7541">
        <v>0</v>
      </c>
      <c r="N7541" s="13" t="s">
        <v>94</v>
      </c>
      <c r="O7541" s="13" t="s">
        <v>95</v>
      </c>
      <c r="P7541">
        <v>37</v>
      </c>
      <c r="Q7541" s="13" t="s">
        <v>97</v>
      </c>
      <c r="R7541" s="13" t="s">
        <v>213</v>
      </c>
      <c r="S7541" s="13" t="s">
        <v>196</v>
      </c>
      <c r="T7541">
        <v>2</v>
      </c>
      <c r="U7541">
        <v>1</v>
      </c>
      <c r="V7541">
        <v>1</v>
      </c>
      <c r="W7541" s="13" t="s">
        <v>101</v>
      </c>
      <c r="X7541">
        <v>0.8</v>
      </c>
    </row>
    <row r="7542" spans="1:24" x14ac:dyDescent="0.3">
      <c r="A7542">
        <v>7540</v>
      </c>
      <c r="B7542" t="s">
        <v>217</v>
      </c>
      <c r="C7542" t="s">
        <v>218</v>
      </c>
      <c r="D7542">
        <v>22.516057</v>
      </c>
      <c r="E7542">
        <v>88.392979999999994</v>
      </c>
      <c r="F7542" s="18">
        <v>45676</v>
      </c>
      <c r="G7542" s="19">
        <v>0.875</v>
      </c>
      <c r="H7542">
        <v>21</v>
      </c>
      <c r="I7542" s="13" t="s">
        <v>89</v>
      </c>
      <c r="J7542">
        <v>1</v>
      </c>
      <c r="K7542" s="13" t="s">
        <v>191</v>
      </c>
      <c r="L7542">
        <v>3</v>
      </c>
      <c r="M7542">
        <v>0</v>
      </c>
      <c r="N7542" s="13" t="s">
        <v>212</v>
      </c>
      <c r="O7542" s="13" t="s">
        <v>95</v>
      </c>
      <c r="P7542">
        <v>24</v>
      </c>
      <c r="Q7542" s="13" t="s">
        <v>195</v>
      </c>
      <c r="R7542" s="13" t="s">
        <v>199</v>
      </c>
      <c r="S7542" s="13" t="s">
        <v>196</v>
      </c>
      <c r="T7542">
        <v>2</v>
      </c>
      <c r="U7542">
        <v>1</v>
      </c>
      <c r="V7542">
        <v>0</v>
      </c>
      <c r="W7542" s="13" t="s">
        <v>101</v>
      </c>
      <c r="X7542">
        <v>0.45</v>
      </c>
    </row>
    <row r="7543" spans="1:24" x14ac:dyDescent="0.3">
      <c r="A7543">
        <v>7541</v>
      </c>
      <c r="B7543" t="s">
        <v>79</v>
      </c>
      <c r="C7543" t="s">
        <v>80</v>
      </c>
      <c r="D7543">
        <v>18.687134</v>
      </c>
      <c r="E7543">
        <v>73.751828000000003</v>
      </c>
      <c r="F7543" s="18">
        <v>44688</v>
      </c>
      <c r="G7543" s="19">
        <v>0.5</v>
      </c>
      <c r="H7543">
        <v>12</v>
      </c>
      <c r="I7543" s="13" t="s">
        <v>219</v>
      </c>
      <c r="J7543">
        <v>1</v>
      </c>
      <c r="K7543" s="13" t="s">
        <v>92</v>
      </c>
      <c r="L7543">
        <v>3</v>
      </c>
      <c r="M7543">
        <v>0</v>
      </c>
      <c r="N7543" s="13" t="s">
        <v>94</v>
      </c>
      <c r="O7543" s="13" t="s">
        <v>95</v>
      </c>
      <c r="P7543">
        <v>39</v>
      </c>
      <c r="Q7543" s="13" t="s">
        <v>195</v>
      </c>
      <c r="R7543" s="13" t="s">
        <v>213</v>
      </c>
      <c r="S7543" s="13" t="s">
        <v>196</v>
      </c>
      <c r="T7543">
        <v>4</v>
      </c>
      <c r="U7543">
        <v>3</v>
      </c>
      <c r="V7543">
        <v>0</v>
      </c>
      <c r="W7543" s="13" t="s">
        <v>101</v>
      </c>
      <c r="X7543">
        <v>0.45</v>
      </c>
    </row>
    <row r="7544" spans="1:24" x14ac:dyDescent="0.3">
      <c r="A7544">
        <v>7542</v>
      </c>
      <c r="B7544" t="s">
        <v>217</v>
      </c>
      <c r="C7544" t="s">
        <v>218</v>
      </c>
      <c r="D7544">
        <v>22.502879</v>
      </c>
      <c r="E7544">
        <v>88.473940999999996</v>
      </c>
      <c r="F7544" s="18">
        <v>45676</v>
      </c>
      <c r="G7544" s="19">
        <v>0.79166666666666696</v>
      </c>
      <c r="H7544">
        <v>19</v>
      </c>
      <c r="I7544" s="13" t="s">
        <v>89</v>
      </c>
      <c r="J7544">
        <v>1</v>
      </c>
      <c r="K7544" s="13" t="s">
        <v>92</v>
      </c>
      <c r="L7544">
        <v>4</v>
      </c>
      <c r="M7544">
        <v>0</v>
      </c>
      <c r="N7544" s="13" t="s">
        <v>212</v>
      </c>
      <c r="O7544" s="13" t="s">
        <v>95</v>
      </c>
      <c r="P7544">
        <v>15</v>
      </c>
      <c r="Q7544" s="13" t="s">
        <v>97</v>
      </c>
      <c r="R7544" s="13" t="s">
        <v>199</v>
      </c>
      <c r="S7544" s="13" t="s">
        <v>196</v>
      </c>
      <c r="T7544">
        <v>2</v>
      </c>
      <c r="U7544">
        <v>1</v>
      </c>
      <c r="V7544">
        <v>1</v>
      </c>
      <c r="W7544" s="13" t="s">
        <v>101</v>
      </c>
      <c r="X7544">
        <v>0.8</v>
      </c>
    </row>
    <row r="7545" spans="1:24" x14ac:dyDescent="0.3">
      <c r="A7545">
        <v>7543</v>
      </c>
      <c r="B7545" t="s">
        <v>197</v>
      </c>
      <c r="C7545" t="s">
        <v>198</v>
      </c>
      <c r="D7545">
        <v>30.744797999999999</v>
      </c>
      <c r="E7545">
        <v>76.772859999999994</v>
      </c>
      <c r="F7545" s="18">
        <v>44728</v>
      </c>
      <c r="G7545" s="19">
        <v>0.5</v>
      </c>
      <c r="H7545">
        <v>12</v>
      </c>
      <c r="I7545" s="13" t="s">
        <v>202</v>
      </c>
      <c r="J7545">
        <v>0</v>
      </c>
      <c r="K7545" s="13" t="s">
        <v>214</v>
      </c>
      <c r="L7545">
        <v>6</v>
      </c>
      <c r="M7545">
        <v>1</v>
      </c>
      <c r="N7545" s="13" t="s">
        <v>212</v>
      </c>
      <c r="O7545" s="13" t="s">
        <v>195</v>
      </c>
      <c r="P7545">
        <v>19</v>
      </c>
      <c r="Q7545" s="13" t="s">
        <v>195</v>
      </c>
      <c r="R7545" s="13" t="s">
        <v>199</v>
      </c>
      <c r="S7545" s="13" t="s">
        <v>196</v>
      </c>
      <c r="T7545">
        <v>4</v>
      </c>
      <c r="U7545">
        <v>4</v>
      </c>
      <c r="V7545">
        <v>0</v>
      </c>
      <c r="W7545" s="13" t="s">
        <v>101</v>
      </c>
      <c r="X7545">
        <v>0.25</v>
      </c>
    </row>
    <row r="7546" spans="1:24" x14ac:dyDescent="0.3">
      <c r="A7546">
        <v>7544</v>
      </c>
      <c r="B7546" t="s">
        <v>217</v>
      </c>
      <c r="C7546" t="s">
        <v>218</v>
      </c>
      <c r="D7546">
        <v>22.614723999999999</v>
      </c>
      <c r="E7546">
        <v>88.290693000000005</v>
      </c>
      <c r="F7546" s="18">
        <v>45417</v>
      </c>
      <c r="G7546" s="19">
        <v>0.58333333333333304</v>
      </c>
      <c r="H7546">
        <v>14</v>
      </c>
      <c r="I7546" s="13" t="s">
        <v>89</v>
      </c>
      <c r="J7546">
        <v>1</v>
      </c>
      <c r="K7546" s="13" t="s">
        <v>214</v>
      </c>
      <c r="L7546">
        <v>4</v>
      </c>
      <c r="M7546">
        <v>1</v>
      </c>
      <c r="N7546" s="13" t="s">
        <v>212</v>
      </c>
      <c r="O7546" s="13" t="s">
        <v>95</v>
      </c>
      <c r="P7546">
        <v>30</v>
      </c>
      <c r="Q7546" s="13" t="s">
        <v>195</v>
      </c>
      <c r="R7546" s="13" t="s">
        <v>199</v>
      </c>
      <c r="S7546" s="13" t="s">
        <v>193</v>
      </c>
      <c r="T7546">
        <v>2</v>
      </c>
      <c r="U7546">
        <v>1</v>
      </c>
      <c r="V7546">
        <v>0</v>
      </c>
      <c r="W7546" s="13" t="s">
        <v>101</v>
      </c>
      <c r="X7546">
        <v>0.45</v>
      </c>
    </row>
    <row r="7547" spans="1:24" x14ac:dyDescent="0.3">
      <c r="A7547">
        <v>7545</v>
      </c>
      <c r="B7547" t="s">
        <v>217</v>
      </c>
      <c r="C7547" t="s">
        <v>218</v>
      </c>
      <c r="D7547">
        <v>22.420292</v>
      </c>
      <c r="E7547">
        <v>88.418006000000005</v>
      </c>
      <c r="F7547" s="18">
        <v>45619</v>
      </c>
      <c r="G7547" s="19">
        <v>0.16666666666666699</v>
      </c>
      <c r="H7547">
        <v>4</v>
      </c>
      <c r="I7547" s="13" t="s">
        <v>219</v>
      </c>
      <c r="J7547">
        <v>1</v>
      </c>
      <c r="K7547" s="13" t="s">
        <v>191</v>
      </c>
      <c r="L7547">
        <v>4</v>
      </c>
      <c r="M7547">
        <v>1</v>
      </c>
      <c r="N7547" s="13" t="s">
        <v>192</v>
      </c>
      <c r="O7547" s="13" t="s">
        <v>97</v>
      </c>
      <c r="P7547">
        <v>37</v>
      </c>
      <c r="Q7547" s="13" t="s">
        <v>95</v>
      </c>
      <c r="R7547" s="13" t="s">
        <v>213</v>
      </c>
      <c r="S7547" s="13" t="s">
        <v>196</v>
      </c>
      <c r="T7547">
        <v>2</v>
      </c>
      <c r="U7547">
        <v>0</v>
      </c>
      <c r="V7547">
        <v>0</v>
      </c>
      <c r="W7547" s="13" t="s">
        <v>101</v>
      </c>
      <c r="X7547">
        <v>0.1</v>
      </c>
    </row>
    <row r="7548" spans="1:24" x14ac:dyDescent="0.3">
      <c r="A7548">
        <v>7546</v>
      </c>
      <c r="B7548" t="s">
        <v>190</v>
      </c>
      <c r="C7548" t="s">
        <v>80</v>
      </c>
      <c r="D7548">
        <v>19.117965999999999</v>
      </c>
      <c r="E7548">
        <v>72.700041999999996</v>
      </c>
      <c r="F7548" s="18">
        <v>44989</v>
      </c>
      <c r="G7548" s="19">
        <v>0.75</v>
      </c>
      <c r="H7548">
        <v>18</v>
      </c>
      <c r="I7548" s="13" t="s">
        <v>219</v>
      </c>
      <c r="J7548">
        <v>1</v>
      </c>
      <c r="K7548" s="13" t="s">
        <v>92</v>
      </c>
      <c r="L7548">
        <v>1</v>
      </c>
      <c r="M7548">
        <v>0</v>
      </c>
      <c r="N7548" s="13" t="s">
        <v>94</v>
      </c>
      <c r="O7548" s="13" t="s">
        <v>95</v>
      </c>
      <c r="P7548">
        <v>25</v>
      </c>
      <c r="Q7548" s="13" t="s">
        <v>97</v>
      </c>
      <c r="R7548" s="13" t="s">
        <v>98</v>
      </c>
      <c r="S7548" s="13" t="s">
        <v>196</v>
      </c>
      <c r="T7548">
        <v>3</v>
      </c>
      <c r="U7548">
        <v>0</v>
      </c>
      <c r="V7548">
        <v>1</v>
      </c>
      <c r="W7548" s="13" t="s">
        <v>101</v>
      </c>
      <c r="X7548">
        <v>0.8</v>
      </c>
    </row>
    <row r="7549" spans="1:24" x14ac:dyDescent="0.3">
      <c r="A7549">
        <v>7547</v>
      </c>
      <c r="B7549" t="s">
        <v>197</v>
      </c>
      <c r="C7549" t="s">
        <v>198</v>
      </c>
      <c r="D7549">
        <v>30.731031999999999</v>
      </c>
      <c r="E7549">
        <v>76.734481000000002</v>
      </c>
      <c r="F7549" s="18">
        <v>45293</v>
      </c>
      <c r="G7549" s="19">
        <v>0</v>
      </c>
      <c r="H7549">
        <v>0</v>
      </c>
      <c r="I7549" s="13" t="s">
        <v>215</v>
      </c>
      <c r="J7549">
        <v>0</v>
      </c>
      <c r="K7549" s="13" t="s">
        <v>214</v>
      </c>
      <c r="L7549">
        <v>2</v>
      </c>
      <c r="M7549">
        <v>0</v>
      </c>
      <c r="N7549" s="13" t="s">
        <v>212</v>
      </c>
      <c r="O7549" s="13" t="s">
        <v>195</v>
      </c>
      <c r="P7549">
        <v>39</v>
      </c>
      <c r="Q7549" s="13" t="s">
        <v>95</v>
      </c>
      <c r="R7549" s="13" t="s">
        <v>213</v>
      </c>
      <c r="S7549" s="13" t="s">
        <v>196</v>
      </c>
      <c r="T7549">
        <v>4</v>
      </c>
      <c r="U7549">
        <v>0</v>
      </c>
      <c r="V7549">
        <v>0</v>
      </c>
      <c r="W7549" s="13" t="s">
        <v>101</v>
      </c>
      <c r="X7549">
        <v>0.25</v>
      </c>
    </row>
    <row r="7550" spans="1:24" x14ac:dyDescent="0.3">
      <c r="A7550">
        <v>7548</v>
      </c>
      <c r="B7550" t="s">
        <v>203</v>
      </c>
      <c r="C7550" t="s">
        <v>203</v>
      </c>
      <c r="D7550">
        <v>28.861909000000001</v>
      </c>
      <c r="E7550">
        <v>77.258992000000006</v>
      </c>
      <c r="F7550" s="18">
        <v>45746</v>
      </c>
      <c r="G7550" s="19">
        <v>0.54166666666666696</v>
      </c>
      <c r="H7550">
        <v>13</v>
      </c>
      <c r="I7550" s="13" t="s">
        <v>89</v>
      </c>
      <c r="J7550">
        <v>1</v>
      </c>
      <c r="K7550" s="13" t="s">
        <v>92</v>
      </c>
      <c r="L7550">
        <v>6</v>
      </c>
      <c r="M7550">
        <v>1</v>
      </c>
      <c r="N7550" s="13" t="s">
        <v>192</v>
      </c>
      <c r="O7550" s="13" t="s">
        <v>97</v>
      </c>
      <c r="P7550">
        <v>22</v>
      </c>
      <c r="Q7550" s="13" t="s">
        <v>95</v>
      </c>
      <c r="R7550" s="13" t="s">
        <v>199</v>
      </c>
      <c r="S7550" s="13" t="s">
        <v>193</v>
      </c>
      <c r="T7550">
        <v>3</v>
      </c>
      <c r="U7550">
        <v>2</v>
      </c>
      <c r="V7550">
        <v>0</v>
      </c>
      <c r="W7550" s="13" t="s">
        <v>101</v>
      </c>
      <c r="X7550">
        <v>0.1</v>
      </c>
    </row>
    <row r="7551" spans="1:24" x14ac:dyDescent="0.3">
      <c r="A7551">
        <v>7549</v>
      </c>
      <c r="B7551" t="s">
        <v>206</v>
      </c>
      <c r="C7551" t="s">
        <v>207</v>
      </c>
      <c r="D7551">
        <v>12.910043999999999</v>
      </c>
      <c r="E7551">
        <v>77.542060000000006</v>
      </c>
      <c r="F7551" s="18">
        <v>44565</v>
      </c>
      <c r="G7551" s="19">
        <v>0.79166666666666696</v>
      </c>
      <c r="H7551">
        <v>19</v>
      </c>
      <c r="I7551" s="13" t="s">
        <v>215</v>
      </c>
      <c r="J7551">
        <v>0</v>
      </c>
      <c r="K7551" s="13" t="s">
        <v>191</v>
      </c>
      <c r="L7551">
        <v>2</v>
      </c>
      <c r="M7551">
        <v>1</v>
      </c>
      <c r="N7551" s="13" t="s">
        <v>94</v>
      </c>
      <c r="O7551" s="13" t="s">
        <v>95</v>
      </c>
      <c r="P7551">
        <v>24</v>
      </c>
      <c r="Q7551" s="13" t="s">
        <v>195</v>
      </c>
      <c r="R7551" s="13" t="s">
        <v>199</v>
      </c>
      <c r="S7551" s="13" t="s">
        <v>99</v>
      </c>
      <c r="T7551">
        <v>2</v>
      </c>
      <c r="U7551">
        <v>2</v>
      </c>
      <c r="V7551">
        <v>1</v>
      </c>
      <c r="W7551" s="13" t="s">
        <v>101</v>
      </c>
      <c r="X7551">
        <v>0.8</v>
      </c>
    </row>
    <row r="7552" spans="1:24" x14ac:dyDescent="0.3">
      <c r="A7552">
        <v>7550</v>
      </c>
      <c r="B7552" t="s">
        <v>79</v>
      </c>
      <c r="C7552" t="s">
        <v>80</v>
      </c>
      <c r="D7552">
        <v>18.546118</v>
      </c>
      <c r="E7552">
        <v>73.799870999999996</v>
      </c>
      <c r="F7552" s="18">
        <v>44995</v>
      </c>
      <c r="G7552" s="19">
        <v>0.70833333333333304</v>
      </c>
      <c r="H7552">
        <v>17</v>
      </c>
      <c r="I7552" s="13" t="s">
        <v>211</v>
      </c>
      <c r="J7552">
        <v>0</v>
      </c>
      <c r="K7552" s="13" t="s">
        <v>191</v>
      </c>
      <c r="L7552">
        <v>3</v>
      </c>
      <c r="M7552">
        <v>0</v>
      </c>
      <c r="N7552" s="13" t="s">
        <v>94</v>
      </c>
      <c r="O7552" s="13" t="s">
        <v>95</v>
      </c>
      <c r="P7552">
        <v>29</v>
      </c>
      <c r="Q7552" s="13" t="s">
        <v>97</v>
      </c>
      <c r="R7552" s="13" t="s">
        <v>213</v>
      </c>
      <c r="S7552" s="13" t="s">
        <v>193</v>
      </c>
      <c r="T7552">
        <v>1</v>
      </c>
      <c r="U7552">
        <v>0</v>
      </c>
      <c r="V7552">
        <v>1</v>
      </c>
      <c r="W7552" s="13" t="s">
        <v>101</v>
      </c>
      <c r="X7552">
        <v>0.8</v>
      </c>
    </row>
    <row r="7553" spans="1:24" x14ac:dyDescent="0.3">
      <c r="A7553">
        <v>7551</v>
      </c>
      <c r="B7553" t="s">
        <v>209</v>
      </c>
      <c r="C7553" t="s">
        <v>210</v>
      </c>
      <c r="D7553">
        <v>17.366102999999999</v>
      </c>
      <c r="E7553">
        <v>78.246925000000005</v>
      </c>
      <c r="F7553" s="18">
        <v>45059</v>
      </c>
      <c r="G7553" s="19">
        <v>0.125</v>
      </c>
      <c r="H7553">
        <v>3</v>
      </c>
      <c r="I7553" s="13" t="s">
        <v>219</v>
      </c>
      <c r="J7553">
        <v>1</v>
      </c>
      <c r="K7553" s="13" t="s">
        <v>92</v>
      </c>
      <c r="L7553">
        <v>6</v>
      </c>
      <c r="M7553">
        <v>0</v>
      </c>
      <c r="N7553" s="13" t="s">
        <v>212</v>
      </c>
      <c r="O7553" s="13" t="s">
        <v>95</v>
      </c>
      <c r="P7553">
        <v>40</v>
      </c>
      <c r="Q7553" s="13" t="s">
        <v>97</v>
      </c>
      <c r="R7553" s="13" t="s">
        <v>98</v>
      </c>
      <c r="S7553" s="13" t="s">
        <v>196</v>
      </c>
      <c r="T7553">
        <v>5</v>
      </c>
      <c r="U7553">
        <v>5</v>
      </c>
      <c r="V7553">
        <v>0</v>
      </c>
      <c r="W7553" s="13" t="s">
        <v>101</v>
      </c>
      <c r="X7553">
        <v>0.65</v>
      </c>
    </row>
    <row r="7554" spans="1:24" x14ac:dyDescent="0.3">
      <c r="A7554">
        <v>7552</v>
      </c>
      <c r="B7554" t="s">
        <v>209</v>
      </c>
      <c r="C7554" t="s">
        <v>210</v>
      </c>
      <c r="D7554">
        <v>17.48415</v>
      </c>
      <c r="E7554">
        <v>78.264686999999995</v>
      </c>
      <c r="F7554" s="18">
        <v>44969</v>
      </c>
      <c r="G7554" s="19">
        <v>0.91666666666666696</v>
      </c>
      <c r="H7554">
        <v>22</v>
      </c>
      <c r="I7554" s="13" t="s">
        <v>89</v>
      </c>
      <c r="J7554">
        <v>1</v>
      </c>
      <c r="K7554" s="13" t="s">
        <v>92</v>
      </c>
      <c r="L7554">
        <v>3</v>
      </c>
      <c r="M7554">
        <v>0</v>
      </c>
      <c r="N7554" s="13" t="s">
        <v>94</v>
      </c>
      <c r="O7554" s="13" t="s">
        <v>95</v>
      </c>
      <c r="P7554">
        <v>20</v>
      </c>
      <c r="Q7554" s="13" t="s">
        <v>195</v>
      </c>
      <c r="R7554" s="13" t="s">
        <v>199</v>
      </c>
      <c r="S7554" s="13" t="s">
        <v>196</v>
      </c>
      <c r="T7554">
        <v>5</v>
      </c>
      <c r="U7554">
        <v>4</v>
      </c>
      <c r="V7554">
        <v>0</v>
      </c>
      <c r="W7554" s="13" t="s">
        <v>101</v>
      </c>
      <c r="X7554">
        <v>0.45</v>
      </c>
    </row>
    <row r="7555" spans="1:24" x14ac:dyDescent="0.3">
      <c r="A7555">
        <v>7553</v>
      </c>
      <c r="B7555" t="s">
        <v>203</v>
      </c>
      <c r="C7555" t="s">
        <v>203</v>
      </c>
      <c r="D7555">
        <v>28.724308000000001</v>
      </c>
      <c r="E7555">
        <v>77.084280000000007</v>
      </c>
      <c r="F7555" s="18">
        <v>45063</v>
      </c>
      <c r="G7555" s="19">
        <v>0.91666666666666696</v>
      </c>
      <c r="H7555">
        <v>22</v>
      </c>
      <c r="I7555" s="13" t="s">
        <v>194</v>
      </c>
      <c r="J7555">
        <v>0</v>
      </c>
      <c r="K7555" s="13" t="s">
        <v>92</v>
      </c>
      <c r="L7555">
        <v>2</v>
      </c>
      <c r="M7555">
        <v>1</v>
      </c>
      <c r="N7555" s="13" t="s">
        <v>212</v>
      </c>
      <c r="O7555" s="13" t="s">
        <v>95</v>
      </c>
      <c r="P7555">
        <v>40</v>
      </c>
      <c r="Q7555" s="13" t="s">
        <v>95</v>
      </c>
      <c r="R7555" s="13" t="s">
        <v>199</v>
      </c>
      <c r="S7555" s="13" t="s">
        <v>193</v>
      </c>
      <c r="T7555">
        <v>3</v>
      </c>
      <c r="U7555">
        <v>1</v>
      </c>
      <c r="V7555">
        <v>0</v>
      </c>
      <c r="W7555" s="13" t="s">
        <v>101</v>
      </c>
      <c r="X7555">
        <v>0.45</v>
      </c>
    </row>
    <row r="7556" spans="1:24" x14ac:dyDescent="0.3">
      <c r="A7556">
        <v>7554</v>
      </c>
      <c r="B7556" t="s">
        <v>197</v>
      </c>
      <c r="C7556" t="s">
        <v>198</v>
      </c>
      <c r="D7556">
        <v>30.689999</v>
      </c>
      <c r="E7556">
        <v>76.828733</v>
      </c>
      <c r="F7556" s="18">
        <v>45152</v>
      </c>
      <c r="G7556" s="19">
        <v>0.45833333333333298</v>
      </c>
      <c r="H7556">
        <v>11</v>
      </c>
      <c r="I7556" s="13" t="s">
        <v>204</v>
      </c>
      <c r="J7556">
        <v>0</v>
      </c>
      <c r="K7556" s="13" t="s">
        <v>92</v>
      </c>
      <c r="L7556">
        <v>1</v>
      </c>
      <c r="M7556">
        <v>0</v>
      </c>
      <c r="N7556" s="13" t="s">
        <v>212</v>
      </c>
      <c r="O7556" s="13" t="s">
        <v>195</v>
      </c>
      <c r="P7556">
        <v>31</v>
      </c>
      <c r="Q7556" s="13" t="s">
        <v>95</v>
      </c>
      <c r="R7556" s="13" t="s">
        <v>98</v>
      </c>
      <c r="S7556" s="13" t="s">
        <v>99</v>
      </c>
      <c r="T7556">
        <v>3</v>
      </c>
      <c r="U7556">
        <v>3</v>
      </c>
      <c r="V7556">
        <v>0</v>
      </c>
      <c r="W7556" s="13" t="s">
        <v>101</v>
      </c>
      <c r="X7556">
        <v>0.45</v>
      </c>
    </row>
    <row r="7557" spans="1:24" x14ac:dyDescent="0.3">
      <c r="A7557">
        <v>7555</v>
      </c>
      <c r="B7557" t="s">
        <v>197</v>
      </c>
      <c r="C7557" t="s">
        <v>198</v>
      </c>
      <c r="D7557">
        <v>30.780021999999999</v>
      </c>
      <c r="E7557">
        <v>76.713372000000007</v>
      </c>
      <c r="F7557" s="18">
        <v>44727</v>
      </c>
      <c r="G7557" s="19">
        <v>0.375</v>
      </c>
      <c r="H7557">
        <v>9</v>
      </c>
      <c r="I7557" s="13" t="s">
        <v>194</v>
      </c>
      <c r="J7557">
        <v>0</v>
      </c>
      <c r="K7557" s="13" t="s">
        <v>92</v>
      </c>
      <c r="L7557">
        <v>3</v>
      </c>
      <c r="M7557">
        <v>1</v>
      </c>
      <c r="N7557" s="13" t="s">
        <v>94</v>
      </c>
      <c r="O7557" s="13" t="s">
        <v>95</v>
      </c>
      <c r="P7557">
        <v>40</v>
      </c>
      <c r="Q7557" s="13" t="s">
        <v>97</v>
      </c>
      <c r="R7557" s="13" t="s">
        <v>213</v>
      </c>
      <c r="S7557" s="13" t="s">
        <v>196</v>
      </c>
      <c r="T7557">
        <v>3</v>
      </c>
      <c r="U7557">
        <v>0</v>
      </c>
      <c r="V7557">
        <v>1</v>
      </c>
      <c r="W7557" s="13" t="s">
        <v>101</v>
      </c>
      <c r="X7557">
        <v>0.8</v>
      </c>
    </row>
    <row r="7558" spans="1:24" x14ac:dyDescent="0.3">
      <c r="A7558">
        <v>7556</v>
      </c>
      <c r="B7558" t="s">
        <v>197</v>
      </c>
      <c r="C7558" t="s">
        <v>198</v>
      </c>
      <c r="D7558">
        <v>30.656590000000001</v>
      </c>
      <c r="E7558">
        <v>76.891540000000006</v>
      </c>
      <c r="F7558" s="18">
        <v>45319</v>
      </c>
      <c r="G7558" s="19">
        <v>0.45833333333333298</v>
      </c>
      <c r="H7558">
        <v>11</v>
      </c>
      <c r="I7558" s="13" t="s">
        <v>89</v>
      </c>
      <c r="J7558">
        <v>1</v>
      </c>
      <c r="K7558" s="13" t="s">
        <v>191</v>
      </c>
      <c r="L7558">
        <v>1</v>
      </c>
      <c r="M7558">
        <v>0</v>
      </c>
      <c r="N7558" s="13" t="s">
        <v>192</v>
      </c>
      <c r="O7558" s="13" t="s">
        <v>97</v>
      </c>
      <c r="P7558">
        <v>20</v>
      </c>
      <c r="Q7558" s="13" t="s">
        <v>95</v>
      </c>
      <c r="R7558" s="13" t="s">
        <v>199</v>
      </c>
      <c r="S7558" s="13" t="s">
        <v>196</v>
      </c>
      <c r="T7558">
        <v>3</v>
      </c>
      <c r="U7558">
        <v>0</v>
      </c>
      <c r="V7558">
        <v>0</v>
      </c>
      <c r="W7558" s="13" t="s">
        <v>101</v>
      </c>
      <c r="X7558">
        <v>0.1</v>
      </c>
    </row>
    <row r="7559" spans="1:24" x14ac:dyDescent="0.3">
      <c r="A7559">
        <v>7557</v>
      </c>
      <c r="B7559" t="s">
        <v>190</v>
      </c>
      <c r="C7559" t="s">
        <v>80</v>
      </c>
      <c r="D7559">
        <v>18.972953</v>
      </c>
      <c r="E7559">
        <v>72.843193999999997</v>
      </c>
      <c r="F7559" s="18">
        <v>45390</v>
      </c>
      <c r="G7559" s="19">
        <v>0.95833333333333304</v>
      </c>
      <c r="H7559">
        <v>23</v>
      </c>
      <c r="I7559" s="13" t="s">
        <v>204</v>
      </c>
      <c r="J7559">
        <v>0</v>
      </c>
      <c r="K7559" s="13" t="s">
        <v>214</v>
      </c>
      <c r="L7559">
        <v>5</v>
      </c>
      <c r="M7559">
        <v>0</v>
      </c>
      <c r="N7559" s="13" t="s">
        <v>212</v>
      </c>
      <c r="O7559" s="13" t="s">
        <v>95</v>
      </c>
      <c r="P7559">
        <v>29</v>
      </c>
      <c r="Q7559" s="13" t="s">
        <v>97</v>
      </c>
      <c r="R7559" s="13" t="s">
        <v>213</v>
      </c>
      <c r="S7559" s="13" t="s">
        <v>196</v>
      </c>
      <c r="T7559">
        <v>1</v>
      </c>
      <c r="U7559">
        <v>0</v>
      </c>
      <c r="V7559">
        <v>0</v>
      </c>
      <c r="W7559" s="13" t="s">
        <v>101</v>
      </c>
      <c r="X7559">
        <v>0.65</v>
      </c>
    </row>
    <row r="7560" spans="1:24" x14ac:dyDescent="0.3">
      <c r="A7560">
        <v>7558</v>
      </c>
      <c r="B7560" t="s">
        <v>209</v>
      </c>
      <c r="C7560" t="s">
        <v>210</v>
      </c>
      <c r="D7560">
        <v>17.396881</v>
      </c>
      <c r="E7560">
        <v>78.330335000000005</v>
      </c>
      <c r="F7560" s="18">
        <v>45054</v>
      </c>
      <c r="G7560" s="19">
        <v>0.83333333333333304</v>
      </c>
      <c r="H7560">
        <v>20</v>
      </c>
      <c r="I7560" s="13" t="s">
        <v>204</v>
      </c>
      <c r="J7560">
        <v>0</v>
      </c>
      <c r="K7560" s="13" t="s">
        <v>92</v>
      </c>
      <c r="L7560">
        <v>5</v>
      </c>
      <c r="M7560">
        <v>0</v>
      </c>
      <c r="N7560" s="13" t="s">
        <v>94</v>
      </c>
      <c r="O7560" s="13" t="s">
        <v>95</v>
      </c>
      <c r="P7560">
        <v>37</v>
      </c>
      <c r="Q7560" s="13" t="s">
        <v>195</v>
      </c>
      <c r="R7560" s="13" t="s">
        <v>199</v>
      </c>
      <c r="S7560" s="13" t="s">
        <v>196</v>
      </c>
      <c r="T7560">
        <v>1</v>
      </c>
      <c r="U7560">
        <v>0</v>
      </c>
      <c r="V7560">
        <v>0</v>
      </c>
      <c r="W7560" s="13" t="s">
        <v>101</v>
      </c>
      <c r="X7560">
        <v>0.45</v>
      </c>
    </row>
    <row r="7561" spans="1:24" x14ac:dyDescent="0.3">
      <c r="A7561">
        <v>7559</v>
      </c>
      <c r="B7561" t="s">
        <v>200</v>
      </c>
      <c r="C7561" t="s">
        <v>201</v>
      </c>
      <c r="D7561">
        <v>12.861762000000001</v>
      </c>
      <c r="E7561">
        <v>80.243284000000003</v>
      </c>
      <c r="F7561" s="18">
        <v>45231</v>
      </c>
      <c r="G7561" s="19">
        <v>0</v>
      </c>
      <c r="H7561">
        <v>0</v>
      </c>
      <c r="I7561" s="13" t="s">
        <v>194</v>
      </c>
      <c r="J7561">
        <v>0</v>
      </c>
      <c r="K7561" s="13" t="s">
        <v>214</v>
      </c>
      <c r="L7561">
        <v>6</v>
      </c>
      <c r="M7561">
        <v>0</v>
      </c>
      <c r="N7561" s="13" t="s">
        <v>192</v>
      </c>
      <c r="O7561" s="13" t="s">
        <v>97</v>
      </c>
      <c r="P7561">
        <v>40</v>
      </c>
      <c r="Q7561" s="13" t="s">
        <v>195</v>
      </c>
      <c r="R7561" s="13" t="s">
        <v>205</v>
      </c>
      <c r="S7561" s="13" t="s">
        <v>193</v>
      </c>
      <c r="T7561">
        <v>2</v>
      </c>
      <c r="U7561">
        <v>1</v>
      </c>
      <c r="V7561">
        <v>0</v>
      </c>
      <c r="W7561" s="13" t="s">
        <v>101</v>
      </c>
      <c r="X7561">
        <v>0.1</v>
      </c>
    </row>
    <row r="7562" spans="1:24" x14ac:dyDescent="0.3">
      <c r="A7562">
        <v>7560</v>
      </c>
      <c r="B7562" t="s">
        <v>190</v>
      </c>
      <c r="C7562" t="s">
        <v>80</v>
      </c>
      <c r="D7562">
        <v>18.974723000000001</v>
      </c>
      <c r="E7562">
        <v>72.717631999999995</v>
      </c>
      <c r="F7562" s="18">
        <v>45434</v>
      </c>
      <c r="G7562" s="19">
        <v>0.45833333333333298</v>
      </c>
      <c r="H7562">
        <v>11</v>
      </c>
      <c r="I7562" s="13" t="s">
        <v>194</v>
      </c>
      <c r="J7562">
        <v>0</v>
      </c>
      <c r="K7562" s="13" t="s">
        <v>191</v>
      </c>
      <c r="L7562">
        <v>1</v>
      </c>
      <c r="M7562">
        <v>1</v>
      </c>
      <c r="N7562" s="13" t="s">
        <v>212</v>
      </c>
      <c r="O7562" s="13" t="s">
        <v>95</v>
      </c>
      <c r="P7562">
        <v>35</v>
      </c>
      <c r="Q7562" s="13" t="s">
        <v>195</v>
      </c>
      <c r="R7562" s="13" t="s">
        <v>208</v>
      </c>
      <c r="S7562" s="13" t="s">
        <v>196</v>
      </c>
      <c r="T7562">
        <v>1</v>
      </c>
      <c r="U7562">
        <v>1</v>
      </c>
      <c r="V7562">
        <v>0</v>
      </c>
      <c r="W7562" s="13" t="s">
        <v>101</v>
      </c>
      <c r="X7562">
        <v>0.45</v>
      </c>
    </row>
    <row r="7563" spans="1:24" x14ac:dyDescent="0.3">
      <c r="A7563">
        <v>7561</v>
      </c>
      <c r="B7563" t="s">
        <v>203</v>
      </c>
      <c r="C7563" t="s">
        <v>203</v>
      </c>
      <c r="D7563">
        <v>28.818093000000001</v>
      </c>
      <c r="E7563">
        <v>77.156374</v>
      </c>
      <c r="F7563" s="18">
        <v>45690</v>
      </c>
      <c r="G7563" s="19">
        <v>0.875</v>
      </c>
      <c r="H7563">
        <v>21</v>
      </c>
      <c r="I7563" s="13" t="s">
        <v>89</v>
      </c>
      <c r="J7563">
        <v>1</v>
      </c>
      <c r="K7563" s="13" t="s">
        <v>92</v>
      </c>
      <c r="L7563">
        <v>6</v>
      </c>
      <c r="M7563">
        <v>1</v>
      </c>
      <c r="N7563" s="13" t="s">
        <v>192</v>
      </c>
      <c r="O7563" s="13" t="s">
        <v>97</v>
      </c>
      <c r="P7563">
        <v>15</v>
      </c>
      <c r="Q7563" s="13" t="s">
        <v>95</v>
      </c>
      <c r="R7563" s="13" t="s">
        <v>205</v>
      </c>
      <c r="S7563" s="13" t="s">
        <v>193</v>
      </c>
      <c r="T7563">
        <v>5</v>
      </c>
      <c r="U7563">
        <v>4</v>
      </c>
      <c r="V7563">
        <v>0</v>
      </c>
      <c r="W7563" s="13" t="s">
        <v>101</v>
      </c>
      <c r="X7563">
        <v>0.1</v>
      </c>
    </row>
    <row r="7564" spans="1:24" x14ac:dyDescent="0.3">
      <c r="A7564">
        <v>7562</v>
      </c>
      <c r="B7564" t="s">
        <v>206</v>
      </c>
      <c r="C7564" t="s">
        <v>207</v>
      </c>
      <c r="D7564">
        <v>12.935354999999999</v>
      </c>
      <c r="E7564">
        <v>77.483652000000006</v>
      </c>
      <c r="F7564" s="18">
        <v>45554</v>
      </c>
      <c r="G7564" s="19">
        <v>0.29166666666666702</v>
      </c>
      <c r="H7564">
        <v>7</v>
      </c>
      <c r="I7564" s="13" t="s">
        <v>202</v>
      </c>
      <c r="J7564">
        <v>0</v>
      </c>
      <c r="K7564" s="13" t="s">
        <v>92</v>
      </c>
      <c r="L7564">
        <v>2</v>
      </c>
      <c r="M7564">
        <v>0</v>
      </c>
      <c r="N7564" s="13" t="s">
        <v>94</v>
      </c>
      <c r="O7564" s="13" t="s">
        <v>95</v>
      </c>
      <c r="P7564">
        <v>39</v>
      </c>
      <c r="Q7564" s="13" t="s">
        <v>97</v>
      </c>
      <c r="R7564" s="13" t="s">
        <v>205</v>
      </c>
      <c r="S7564" s="13" t="s">
        <v>196</v>
      </c>
      <c r="T7564">
        <v>3</v>
      </c>
      <c r="U7564">
        <v>1</v>
      </c>
      <c r="V7564">
        <v>0</v>
      </c>
      <c r="W7564" s="13" t="s">
        <v>101</v>
      </c>
      <c r="X7564">
        <v>0.65</v>
      </c>
    </row>
    <row r="7565" spans="1:24" x14ac:dyDescent="0.3">
      <c r="A7565">
        <v>7563</v>
      </c>
      <c r="B7565" t="s">
        <v>79</v>
      </c>
      <c r="C7565" t="s">
        <v>80</v>
      </c>
      <c r="D7565">
        <v>18.509439</v>
      </c>
      <c r="E7565">
        <v>73.702873999999994</v>
      </c>
      <c r="F7565" s="18">
        <v>45450</v>
      </c>
      <c r="G7565" s="19">
        <v>0.91666666666666696</v>
      </c>
      <c r="H7565">
        <v>22</v>
      </c>
      <c r="I7565" s="13" t="s">
        <v>211</v>
      </c>
      <c r="J7565">
        <v>0</v>
      </c>
      <c r="K7565" s="13" t="s">
        <v>214</v>
      </c>
      <c r="L7565">
        <v>1</v>
      </c>
      <c r="M7565">
        <v>0</v>
      </c>
      <c r="N7565" s="13" t="s">
        <v>212</v>
      </c>
      <c r="O7565" s="13" t="s">
        <v>95</v>
      </c>
      <c r="P7565">
        <v>16</v>
      </c>
      <c r="Q7565" s="13" t="s">
        <v>95</v>
      </c>
      <c r="R7565" s="13" t="s">
        <v>199</v>
      </c>
      <c r="S7565" s="13" t="s">
        <v>196</v>
      </c>
      <c r="T7565">
        <v>1</v>
      </c>
      <c r="U7565">
        <v>0</v>
      </c>
      <c r="V7565">
        <v>0</v>
      </c>
      <c r="W7565" s="13" t="s">
        <v>101</v>
      </c>
      <c r="X7565">
        <v>0.45</v>
      </c>
    </row>
    <row r="7566" spans="1:24" x14ac:dyDescent="0.3">
      <c r="A7566">
        <v>7564</v>
      </c>
      <c r="B7566" t="s">
        <v>197</v>
      </c>
      <c r="C7566" t="s">
        <v>198</v>
      </c>
      <c r="D7566">
        <v>30.730058</v>
      </c>
      <c r="E7566">
        <v>76.776646999999997</v>
      </c>
      <c r="F7566" s="18">
        <v>45150</v>
      </c>
      <c r="G7566" s="19">
        <v>0.875</v>
      </c>
      <c r="H7566">
        <v>21</v>
      </c>
      <c r="I7566" s="13" t="s">
        <v>219</v>
      </c>
      <c r="J7566">
        <v>1</v>
      </c>
      <c r="K7566" s="13" t="s">
        <v>92</v>
      </c>
      <c r="L7566">
        <v>1</v>
      </c>
      <c r="M7566">
        <v>0</v>
      </c>
      <c r="N7566" s="13" t="s">
        <v>212</v>
      </c>
      <c r="O7566" s="13" t="s">
        <v>195</v>
      </c>
      <c r="P7566">
        <v>33</v>
      </c>
      <c r="Q7566" s="13" t="s">
        <v>97</v>
      </c>
      <c r="R7566" s="13" t="s">
        <v>208</v>
      </c>
      <c r="S7566" s="13" t="s">
        <v>196</v>
      </c>
      <c r="T7566">
        <v>3</v>
      </c>
      <c r="U7566">
        <v>0</v>
      </c>
      <c r="V7566">
        <v>0</v>
      </c>
      <c r="W7566" s="13" t="s">
        <v>101</v>
      </c>
      <c r="X7566">
        <v>0.45</v>
      </c>
    </row>
    <row r="7567" spans="1:24" x14ac:dyDescent="0.3">
      <c r="A7567">
        <v>7565</v>
      </c>
      <c r="B7567" t="s">
        <v>209</v>
      </c>
      <c r="C7567" t="s">
        <v>210</v>
      </c>
      <c r="D7567">
        <v>17.251047</v>
      </c>
      <c r="E7567">
        <v>78.390652000000003</v>
      </c>
      <c r="F7567" s="18">
        <v>44778</v>
      </c>
      <c r="G7567" s="19">
        <v>0.54166666666666696</v>
      </c>
      <c r="H7567">
        <v>13</v>
      </c>
      <c r="I7567" s="13" t="s">
        <v>211</v>
      </c>
      <c r="J7567">
        <v>0</v>
      </c>
      <c r="K7567" s="13" t="s">
        <v>92</v>
      </c>
      <c r="L7567">
        <v>5</v>
      </c>
      <c r="M7567">
        <v>0</v>
      </c>
      <c r="N7567" s="13" t="s">
        <v>94</v>
      </c>
      <c r="O7567" s="13" t="s">
        <v>95</v>
      </c>
      <c r="P7567">
        <v>32</v>
      </c>
      <c r="Q7567" s="13" t="s">
        <v>195</v>
      </c>
      <c r="R7567" s="13" t="s">
        <v>213</v>
      </c>
      <c r="S7567" s="13" t="s">
        <v>196</v>
      </c>
      <c r="T7567">
        <v>1</v>
      </c>
      <c r="U7567">
        <v>0</v>
      </c>
      <c r="V7567">
        <v>0</v>
      </c>
      <c r="W7567" s="13" t="s">
        <v>101</v>
      </c>
      <c r="X7567">
        <v>0.45</v>
      </c>
    </row>
    <row r="7568" spans="1:24" x14ac:dyDescent="0.3">
      <c r="A7568">
        <v>7566</v>
      </c>
      <c r="B7568" t="s">
        <v>217</v>
      </c>
      <c r="C7568" t="s">
        <v>218</v>
      </c>
      <c r="D7568">
        <v>22.637324</v>
      </c>
      <c r="E7568">
        <v>88.216389000000007</v>
      </c>
      <c r="F7568" s="18">
        <v>45485</v>
      </c>
      <c r="G7568" s="19">
        <v>0.54166666666666696</v>
      </c>
      <c r="H7568">
        <v>13</v>
      </c>
      <c r="I7568" s="13" t="s">
        <v>211</v>
      </c>
      <c r="J7568">
        <v>0</v>
      </c>
      <c r="K7568" s="13" t="s">
        <v>92</v>
      </c>
      <c r="L7568">
        <v>2</v>
      </c>
      <c r="M7568">
        <v>1</v>
      </c>
      <c r="N7568" s="13" t="s">
        <v>212</v>
      </c>
      <c r="O7568" s="13" t="s">
        <v>95</v>
      </c>
      <c r="P7568">
        <v>18</v>
      </c>
      <c r="Q7568" s="13" t="s">
        <v>97</v>
      </c>
      <c r="R7568" s="13" t="s">
        <v>205</v>
      </c>
      <c r="S7568" s="13" t="s">
        <v>196</v>
      </c>
      <c r="T7568">
        <v>4</v>
      </c>
      <c r="U7568">
        <v>2</v>
      </c>
      <c r="V7568">
        <v>0</v>
      </c>
      <c r="W7568" s="13" t="s">
        <v>101</v>
      </c>
      <c r="X7568">
        <v>0.65</v>
      </c>
    </row>
    <row r="7569" spans="1:24" x14ac:dyDescent="0.3">
      <c r="A7569">
        <v>7567</v>
      </c>
      <c r="B7569" t="s">
        <v>79</v>
      </c>
      <c r="C7569" t="s">
        <v>80</v>
      </c>
      <c r="D7569">
        <v>18.568425999999999</v>
      </c>
      <c r="E7569">
        <v>73.753387000000004</v>
      </c>
      <c r="F7569" s="18">
        <v>44645</v>
      </c>
      <c r="G7569" s="19">
        <v>0.95833333333333304</v>
      </c>
      <c r="H7569">
        <v>23</v>
      </c>
      <c r="I7569" s="13" t="s">
        <v>211</v>
      </c>
      <c r="J7569">
        <v>0</v>
      </c>
      <c r="K7569" s="13" t="s">
        <v>214</v>
      </c>
      <c r="L7569">
        <v>5</v>
      </c>
      <c r="M7569">
        <v>0</v>
      </c>
      <c r="N7569" s="13" t="s">
        <v>192</v>
      </c>
      <c r="O7569" s="13" t="s">
        <v>97</v>
      </c>
      <c r="P7569">
        <v>25</v>
      </c>
      <c r="Q7569" s="13" t="s">
        <v>195</v>
      </c>
      <c r="R7569" s="13" t="s">
        <v>205</v>
      </c>
      <c r="S7569" s="13" t="s">
        <v>193</v>
      </c>
      <c r="T7569">
        <v>4</v>
      </c>
      <c r="U7569">
        <v>1</v>
      </c>
      <c r="V7569">
        <v>0</v>
      </c>
      <c r="W7569" s="13" t="s">
        <v>101</v>
      </c>
      <c r="X7569">
        <v>0.1</v>
      </c>
    </row>
    <row r="7570" spans="1:24" x14ac:dyDescent="0.3">
      <c r="A7570">
        <v>7568</v>
      </c>
      <c r="B7570" t="s">
        <v>79</v>
      </c>
      <c r="C7570" t="s">
        <v>80</v>
      </c>
      <c r="D7570">
        <v>18.585910999999999</v>
      </c>
      <c r="E7570">
        <v>73.751024000000001</v>
      </c>
      <c r="F7570" s="18">
        <v>44791</v>
      </c>
      <c r="G7570" s="19">
        <v>0.875</v>
      </c>
      <c r="H7570">
        <v>21</v>
      </c>
      <c r="I7570" s="13" t="s">
        <v>202</v>
      </c>
      <c r="J7570">
        <v>0</v>
      </c>
      <c r="K7570" s="13" t="s">
        <v>92</v>
      </c>
      <c r="L7570">
        <v>5</v>
      </c>
      <c r="M7570">
        <v>0</v>
      </c>
      <c r="N7570" s="13" t="s">
        <v>94</v>
      </c>
      <c r="O7570" s="13" t="s">
        <v>95</v>
      </c>
      <c r="P7570">
        <v>15</v>
      </c>
      <c r="Q7570" s="13" t="s">
        <v>195</v>
      </c>
      <c r="R7570" s="13" t="s">
        <v>208</v>
      </c>
      <c r="S7570" s="13" t="s">
        <v>99</v>
      </c>
      <c r="T7570">
        <v>1</v>
      </c>
      <c r="U7570">
        <v>1</v>
      </c>
      <c r="V7570">
        <v>0</v>
      </c>
      <c r="W7570" s="13" t="s">
        <v>101</v>
      </c>
      <c r="X7570">
        <v>0.65</v>
      </c>
    </row>
    <row r="7571" spans="1:24" x14ac:dyDescent="0.3">
      <c r="A7571">
        <v>7569</v>
      </c>
      <c r="B7571" t="s">
        <v>197</v>
      </c>
      <c r="C7571" t="s">
        <v>198</v>
      </c>
      <c r="D7571">
        <v>30.629103000000001</v>
      </c>
      <c r="E7571">
        <v>76.747715999999997</v>
      </c>
      <c r="F7571" s="18">
        <v>44780</v>
      </c>
      <c r="G7571" s="19">
        <v>0.5</v>
      </c>
      <c r="H7571">
        <v>12</v>
      </c>
      <c r="I7571" s="13" t="s">
        <v>89</v>
      </c>
      <c r="J7571">
        <v>1</v>
      </c>
      <c r="K7571" s="13" t="s">
        <v>214</v>
      </c>
      <c r="L7571">
        <v>3</v>
      </c>
      <c r="M7571">
        <v>1</v>
      </c>
      <c r="N7571" s="13" t="s">
        <v>94</v>
      </c>
      <c r="O7571" s="13" t="s">
        <v>95</v>
      </c>
      <c r="P7571">
        <v>28</v>
      </c>
      <c r="Q7571" s="13" t="s">
        <v>95</v>
      </c>
      <c r="R7571" s="13" t="s">
        <v>213</v>
      </c>
      <c r="S7571" s="13" t="s">
        <v>196</v>
      </c>
      <c r="T7571">
        <v>1</v>
      </c>
      <c r="U7571">
        <v>1</v>
      </c>
      <c r="V7571">
        <v>0</v>
      </c>
      <c r="W7571" s="13" t="s">
        <v>101</v>
      </c>
      <c r="X7571">
        <v>0.45</v>
      </c>
    </row>
    <row r="7572" spans="1:24" x14ac:dyDescent="0.3">
      <c r="A7572">
        <v>7570</v>
      </c>
      <c r="B7572" t="s">
        <v>206</v>
      </c>
      <c r="C7572" t="s">
        <v>207</v>
      </c>
      <c r="D7572">
        <v>13.068004</v>
      </c>
      <c r="E7572">
        <v>77.781306999999998</v>
      </c>
      <c r="F7572" s="18">
        <v>44935</v>
      </c>
      <c r="G7572" s="19">
        <v>0.41666666666666702</v>
      </c>
      <c r="H7572">
        <v>10</v>
      </c>
      <c r="I7572" s="13" t="s">
        <v>204</v>
      </c>
      <c r="J7572">
        <v>0</v>
      </c>
      <c r="K7572" s="13" t="s">
        <v>92</v>
      </c>
      <c r="L7572">
        <v>3</v>
      </c>
      <c r="M7572">
        <v>0</v>
      </c>
      <c r="N7572" s="13" t="s">
        <v>192</v>
      </c>
      <c r="O7572" s="13" t="s">
        <v>97</v>
      </c>
      <c r="P7572">
        <v>31</v>
      </c>
      <c r="Q7572" s="13" t="s">
        <v>97</v>
      </c>
      <c r="R7572" s="13" t="s">
        <v>213</v>
      </c>
      <c r="S7572" s="13" t="s">
        <v>99</v>
      </c>
      <c r="T7572">
        <v>1</v>
      </c>
      <c r="U7572">
        <v>1</v>
      </c>
      <c r="V7572">
        <v>1</v>
      </c>
      <c r="W7572" s="13" t="s">
        <v>101</v>
      </c>
      <c r="X7572">
        <v>0.65</v>
      </c>
    </row>
    <row r="7573" spans="1:24" x14ac:dyDescent="0.3">
      <c r="A7573">
        <v>7571</v>
      </c>
      <c r="B7573" t="s">
        <v>217</v>
      </c>
      <c r="C7573" t="s">
        <v>218</v>
      </c>
      <c r="D7573">
        <v>22.547001999999999</v>
      </c>
      <c r="E7573">
        <v>88.322788000000003</v>
      </c>
      <c r="F7573" s="18">
        <v>45180</v>
      </c>
      <c r="G7573" s="19">
        <v>0.45833333333333298</v>
      </c>
      <c r="H7573">
        <v>11</v>
      </c>
      <c r="I7573" s="13" t="s">
        <v>204</v>
      </c>
      <c r="J7573">
        <v>0</v>
      </c>
      <c r="K7573" s="13" t="s">
        <v>191</v>
      </c>
      <c r="L7573">
        <v>4</v>
      </c>
      <c r="M7573">
        <v>0</v>
      </c>
      <c r="N7573" s="13" t="s">
        <v>192</v>
      </c>
      <c r="O7573" s="13" t="s">
        <v>97</v>
      </c>
      <c r="P7573">
        <v>25</v>
      </c>
      <c r="Q7573" s="13" t="s">
        <v>97</v>
      </c>
      <c r="R7573" s="13" t="s">
        <v>213</v>
      </c>
      <c r="S7573" s="13" t="s">
        <v>193</v>
      </c>
      <c r="T7573">
        <v>5</v>
      </c>
      <c r="U7573">
        <v>1</v>
      </c>
      <c r="V7573">
        <v>0</v>
      </c>
      <c r="W7573" s="13" t="s">
        <v>101</v>
      </c>
      <c r="X7573">
        <v>0.3</v>
      </c>
    </row>
    <row r="7574" spans="1:24" x14ac:dyDescent="0.3">
      <c r="A7574">
        <v>7572</v>
      </c>
      <c r="B7574" t="s">
        <v>190</v>
      </c>
      <c r="C7574" t="s">
        <v>80</v>
      </c>
      <c r="D7574">
        <v>18.865438999999999</v>
      </c>
      <c r="E7574">
        <v>72.714422999999996</v>
      </c>
      <c r="F7574" s="18">
        <v>45548</v>
      </c>
      <c r="G7574" s="19">
        <v>0.91666666666666696</v>
      </c>
      <c r="H7574">
        <v>22</v>
      </c>
      <c r="I7574" s="13" t="s">
        <v>211</v>
      </c>
      <c r="J7574">
        <v>0</v>
      </c>
      <c r="K7574" s="13" t="s">
        <v>191</v>
      </c>
      <c r="L7574">
        <v>2</v>
      </c>
      <c r="M7574">
        <v>0</v>
      </c>
      <c r="N7574" s="13" t="s">
        <v>192</v>
      </c>
      <c r="O7574" s="13" t="s">
        <v>97</v>
      </c>
      <c r="P7574">
        <v>28</v>
      </c>
      <c r="Q7574" s="13" t="s">
        <v>195</v>
      </c>
      <c r="R7574" s="13" t="s">
        <v>205</v>
      </c>
      <c r="S7574" s="13" t="s">
        <v>99</v>
      </c>
      <c r="T7574">
        <v>2</v>
      </c>
      <c r="U7574">
        <v>2</v>
      </c>
      <c r="V7574">
        <v>0</v>
      </c>
      <c r="W7574" s="13" t="s">
        <v>101</v>
      </c>
      <c r="X7574">
        <v>0.3</v>
      </c>
    </row>
    <row r="7575" spans="1:24" x14ac:dyDescent="0.3">
      <c r="A7575">
        <v>7573</v>
      </c>
      <c r="B7575" t="s">
        <v>79</v>
      </c>
      <c r="C7575" t="s">
        <v>80</v>
      </c>
      <c r="D7575">
        <v>18.532184999999998</v>
      </c>
      <c r="E7575">
        <v>73.785657999999998</v>
      </c>
      <c r="F7575" s="18">
        <v>45296</v>
      </c>
      <c r="G7575" s="19">
        <v>0.58333333333333304</v>
      </c>
      <c r="H7575">
        <v>14</v>
      </c>
      <c r="I7575" s="13" t="s">
        <v>211</v>
      </c>
      <c r="J7575">
        <v>0</v>
      </c>
      <c r="K7575" s="13" t="s">
        <v>214</v>
      </c>
      <c r="L7575">
        <v>2</v>
      </c>
      <c r="M7575">
        <v>1</v>
      </c>
      <c r="N7575" s="13" t="s">
        <v>212</v>
      </c>
      <c r="O7575" s="13" t="s">
        <v>95</v>
      </c>
      <c r="P7575">
        <v>18</v>
      </c>
      <c r="Q7575" s="13" t="s">
        <v>95</v>
      </c>
      <c r="R7575" s="13" t="s">
        <v>213</v>
      </c>
      <c r="S7575" s="13" t="s">
        <v>196</v>
      </c>
      <c r="T7575">
        <v>3</v>
      </c>
      <c r="U7575">
        <v>3</v>
      </c>
      <c r="V7575">
        <v>0</v>
      </c>
      <c r="W7575" s="13" t="s">
        <v>101</v>
      </c>
      <c r="X7575">
        <v>0.45</v>
      </c>
    </row>
    <row r="7576" spans="1:24" x14ac:dyDescent="0.3">
      <c r="A7576">
        <v>7574</v>
      </c>
      <c r="B7576" t="s">
        <v>206</v>
      </c>
      <c r="C7576" t="s">
        <v>207</v>
      </c>
      <c r="D7576">
        <v>13.190682000000001</v>
      </c>
      <c r="E7576">
        <v>77.605362999999997</v>
      </c>
      <c r="F7576" s="18">
        <v>45534</v>
      </c>
      <c r="G7576" s="19">
        <v>0.375</v>
      </c>
      <c r="H7576">
        <v>9</v>
      </c>
      <c r="I7576" s="13" t="s">
        <v>211</v>
      </c>
      <c r="J7576">
        <v>0</v>
      </c>
      <c r="K7576" s="13" t="s">
        <v>92</v>
      </c>
      <c r="L7576">
        <v>4</v>
      </c>
      <c r="M7576">
        <v>1</v>
      </c>
      <c r="N7576" s="13" t="s">
        <v>94</v>
      </c>
      <c r="O7576" s="13" t="s">
        <v>95</v>
      </c>
      <c r="P7576">
        <v>16</v>
      </c>
      <c r="Q7576" s="13" t="s">
        <v>195</v>
      </c>
      <c r="R7576" s="13" t="s">
        <v>213</v>
      </c>
      <c r="S7576" s="13" t="s">
        <v>196</v>
      </c>
      <c r="T7576">
        <v>2</v>
      </c>
      <c r="U7576">
        <v>0</v>
      </c>
      <c r="V7576">
        <v>1</v>
      </c>
      <c r="W7576" s="13" t="s">
        <v>101</v>
      </c>
      <c r="X7576">
        <v>0.6</v>
      </c>
    </row>
    <row r="7577" spans="1:24" x14ac:dyDescent="0.3">
      <c r="A7577">
        <v>7575</v>
      </c>
      <c r="B7577" t="s">
        <v>209</v>
      </c>
      <c r="C7577" t="s">
        <v>210</v>
      </c>
      <c r="D7577">
        <v>17.472868999999999</v>
      </c>
      <c r="E7577">
        <v>78.596765000000005</v>
      </c>
      <c r="F7577" s="18">
        <v>45285</v>
      </c>
      <c r="G7577" s="19">
        <v>0.83333333333333304</v>
      </c>
      <c r="H7577">
        <v>20</v>
      </c>
      <c r="I7577" s="13" t="s">
        <v>204</v>
      </c>
      <c r="J7577">
        <v>0</v>
      </c>
      <c r="K7577" s="13" t="s">
        <v>92</v>
      </c>
      <c r="L7577">
        <v>4</v>
      </c>
      <c r="M7577">
        <v>0</v>
      </c>
      <c r="N7577" s="13" t="s">
        <v>212</v>
      </c>
      <c r="O7577" s="13" t="s">
        <v>195</v>
      </c>
      <c r="P7577">
        <v>27</v>
      </c>
      <c r="Q7577" s="13" t="s">
        <v>97</v>
      </c>
      <c r="R7577" s="13" t="s">
        <v>213</v>
      </c>
      <c r="S7577" s="13" t="s">
        <v>196</v>
      </c>
      <c r="T7577">
        <v>3</v>
      </c>
      <c r="U7577">
        <v>2</v>
      </c>
      <c r="V7577">
        <v>0</v>
      </c>
      <c r="W7577" s="13" t="s">
        <v>101</v>
      </c>
      <c r="X7577">
        <v>0.45</v>
      </c>
    </row>
    <row r="7578" spans="1:24" x14ac:dyDescent="0.3">
      <c r="A7578">
        <v>7576</v>
      </c>
      <c r="B7578" t="s">
        <v>190</v>
      </c>
      <c r="C7578" t="s">
        <v>80</v>
      </c>
      <c r="D7578">
        <v>18.990957000000002</v>
      </c>
      <c r="E7578">
        <v>72.957189</v>
      </c>
      <c r="F7578" s="18">
        <v>45357</v>
      </c>
      <c r="G7578" s="19">
        <v>0.875</v>
      </c>
      <c r="H7578">
        <v>21</v>
      </c>
      <c r="I7578" s="13" t="s">
        <v>194</v>
      </c>
      <c r="J7578">
        <v>0</v>
      </c>
      <c r="K7578" s="13" t="s">
        <v>214</v>
      </c>
      <c r="L7578">
        <v>2</v>
      </c>
      <c r="M7578">
        <v>1</v>
      </c>
      <c r="N7578" s="13" t="s">
        <v>192</v>
      </c>
      <c r="O7578" s="13" t="s">
        <v>97</v>
      </c>
      <c r="P7578">
        <v>36</v>
      </c>
      <c r="Q7578" s="13" t="s">
        <v>95</v>
      </c>
      <c r="R7578" s="13" t="s">
        <v>213</v>
      </c>
      <c r="S7578" s="13" t="s">
        <v>193</v>
      </c>
      <c r="T7578">
        <v>2</v>
      </c>
      <c r="U7578">
        <v>0</v>
      </c>
      <c r="V7578">
        <v>0</v>
      </c>
      <c r="W7578" s="13" t="s">
        <v>101</v>
      </c>
      <c r="X7578">
        <v>0.1</v>
      </c>
    </row>
    <row r="7579" spans="1:24" x14ac:dyDescent="0.3">
      <c r="A7579">
        <v>7577</v>
      </c>
      <c r="B7579" t="s">
        <v>200</v>
      </c>
      <c r="C7579" t="s">
        <v>201</v>
      </c>
      <c r="D7579">
        <v>13.199351</v>
      </c>
      <c r="E7579">
        <v>80.168794000000005</v>
      </c>
      <c r="F7579" s="18">
        <v>45570</v>
      </c>
      <c r="G7579" s="19">
        <v>0.29166666666666702</v>
      </c>
      <c r="H7579">
        <v>7</v>
      </c>
      <c r="I7579" s="13" t="s">
        <v>219</v>
      </c>
      <c r="J7579">
        <v>1</v>
      </c>
      <c r="K7579" s="13" t="s">
        <v>214</v>
      </c>
      <c r="L7579">
        <v>1</v>
      </c>
      <c r="M7579">
        <v>1</v>
      </c>
      <c r="N7579" s="13" t="s">
        <v>94</v>
      </c>
      <c r="O7579" s="13" t="s">
        <v>95</v>
      </c>
      <c r="P7579">
        <v>38</v>
      </c>
      <c r="Q7579" s="13" t="s">
        <v>195</v>
      </c>
      <c r="R7579" s="13" t="s">
        <v>213</v>
      </c>
      <c r="S7579" s="13" t="s">
        <v>196</v>
      </c>
      <c r="T7579">
        <v>2</v>
      </c>
      <c r="U7579">
        <v>1</v>
      </c>
      <c r="V7579">
        <v>0</v>
      </c>
      <c r="W7579" s="13" t="s">
        <v>101</v>
      </c>
      <c r="X7579">
        <v>0.45</v>
      </c>
    </row>
    <row r="7580" spans="1:24" x14ac:dyDescent="0.3">
      <c r="A7580">
        <v>7578</v>
      </c>
      <c r="B7580" t="s">
        <v>190</v>
      </c>
      <c r="C7580" t="s">
        <v>80</v>
      </c>
      <c r="D7580">
        <v>19.021851999999999</v>
      </c>
      <c r="E7580">
        <v>72.829520000000002</v>
      </c>
      <c r="F7580" s="18">
        <v>45046</v>
      </c>
      <c r="G7580" s="19">
        <v>0.20833333333333301</v>
      </c>
      <c r="H7580">
        <v>5</v>
      </c>
      <c r="I7580" s="13" t="s">
        <v>89</v>
      </c>
      <c r="J7580">
        <v>1</v>
      </c>
      <c r="K7580" s="13" t="s">
        <v>191</v>
      </c>
      <c r="L7580">
        <v>3</v>
      </c>
      <c r="M7580">
        <v>0</v>
      </c>
      <c r="N7580" s="13" t="s">
        <v>94</v>
      </c>
      <c r="O7580" s="13" t="s">
        <v>95</v>
      </c>
      <c r="P7580">
        <v>23</v>
      </c>
      <c r="Q7580" s="13" t="s">
        <v>95</v>
      </c>
      <c r="R7580" s="13" t="s">
        <v>205</v>
      </c>
      <c r="S7580" s="13" t="s">
        <v>193</v>
      </c>
      <c r="T7580">
        <v>3</v>
      </c>
      <c r="U7580">
        <v>2</v>
      </c>
      <c r="V7580">
        <v>0</v>
      </c>
      <c r="W7580" s="13" t="s">
        <v>101</v>
      </c>
      <c r="X7580">
        <v>0.45</v>
      </c>
    </row>
    <row r="7581" spans="1:24" x14ac:dyDescent="0.3">
      <c r="A7581">
        <v>7579</v>
      </c>
      <c r="B7581" t="s">
        <v>206</v>
      </c>
      <c r="C7581" t="s">
        <v>207</v>
      </c>
      <c r="D7581">
        <v>12.860313</v>
      </c>
      <c r="E7581">
        <v>77.562873999999994</v>
      </c>
      <c r="F7581" s="18">
        <v>44756</v>
      </c>
      <c r="G7581" s="19">
        <v>0.83333333333333304</v>
      </c>
      <c r="H7581">
        <v>20</v>
      </c>
      <c r="I7581" s="13" t="s">
        <v>202</v>
      </c>
      <c r="J7581">
        <v>0</v>
      </c>
      <c r="K7581" s="13" t="s">
        <v>214</v>
      </c>
      <c r="L7581">
        <v>4</v>
      </c>
      <c r="M7581">
        <v>0</v>
      </c>
      <c r="N7581" s="13" t="s">
        <v>94</v>
      </c>
      <c r="O7581" s="13" t="s">
        <v>95</v>
      </c>
      <c r="P7581">
        <v>35</v>
      </c>
      <c r="Q7581" s="13" t="s">
        <v>95</v>
      </c>
      <c r="R7581" s="13" t="s">
        <v>208</v>
      </c>
      <c r="S7581" s="13" t="s">
        <v>196</v>
      </c>
      <c r="T7581">
        <v>1</v>
      </c>
      <c r="U7581">
        <v>1</v>
      </c>
      <c r="V7581">
        <v>0</v>
      </c>
      <c r="W7581" s="13" t="s">
        <v>101</v>
      </c>
      <c r="X7581">
        <v>0.45</v>
      </c>
    </row>
    <row r="7582" spans="1:24" x14ac:dyDescent="0.3">
      <c r="A7582">
        <v>7580</v>
      </c>
      <c r="B7582" t="s">
        <v>190</v>
      </c>
      <c r="C7582" t="s">
        <v>80</v>
      </c>
      <c r="D7582">
        <v>19.225263999999999</v>
      </c>
      <c r="E7582">
        <v>72.804102</v>
      </c>
      <c r="F7582" s="18">
        <v>45203</v>
      </c>
      <c r="G7582" s="19">
        <v>4.1666666666666699E-2</v>
      </c>
      <c r="H7582">
        <v>1</v>
      </c>
      <c r="I7582" s="13" t="s">
        <v>194</v>
      </c>
      <c r="J7582">
        <v>0</v>
      </c>
      <c r="K7582" s="13" t="s">
        <v>191</v>
      </c>
      <c r="L7582">
        <v>1</v>
      </c>
      <c r="M7582">
        <v>0</v>
      </c>
      <c r="N7582" s="13" t="s">
        <v>94</v>
      </c>
      <c r="O7582" s="13" t="s">
        <v>95</v>
      </c>
      <c r="P7582">
        <v>37</v>
      </c>
      <c r="Q7582" s="13" t="s">
        <v>95</v>
      </c>
      <c r="R7582" s="13" t="s">
        <v>98</v>
      </c>
      <c r="S7582" s="13" t="s">
        <v>196</v>
      </c>
      <c r="T7582">
        <v>1</v>
      </c>
      <c r="U7582">
        <v>1</v>
      </c>
      <c r="V7582">
        <v>0</v>
      </c>
      <c r="W7582" s="13" t="s">
        <v>101</v>
      </c>
      <c r="X7582">
        <v>0.45</v>
      </c>
    </row>
    <row r="7583" spans="1:24" x14ac:dyDescent="0.3">
      <c r="A7583">
        <v>7581</v>
      </c>
      <c r="B7583" t="s">
        <v>209</v>
      </c>
      <c r="C7583" t="s">
        <v>210</v>
      </c>
      <c r="D7583">
        <v>17.483284999999999</v>
      </c>
      <c r="E7583">
        <v>78.443848000000003</v>
      </c>
      <c r="F7583" s="18">
        <v>45615</v>
      </c>
      <c r="G7583" s="19">
        <v>0.5</v>
      </c>
      <c r="H7583">
        <v>12</v>
      </c>
      <c r="I7583" s="13" t="s">
        <v>215</v>
      </c>
      <c r="J7583">
        <v>0</v>
      </c>
      <c r="K7583" s="13" t="s">
        <v>214</v>
      </c>
      <c r="L7583">
        <v>5</v>
      </c>
      <c r="M7583">
        <v>1</v>
      </c>
      <c r="N7583" s="13" t="s">
        <v>192</v>
      </c>
      <c r="O7583" s="13" t="s">
        <v>97</v>
      </c>
      <c r="P7583">
        <v>27</v>
      </c>
      <c r="Q7583" s="13" t="s">
        <v>97</v>
      </c>
      <c r="R7583" s="13" t="s">
        <v>205</v>
      </c>
      <c r="S7583" s="13" t="s">
        <v>193</v>
      </c>
      <c r="T7583">
        <v>5</v>
      </c>
      <c r="U7583">
        <v>3</v>
      </c>
      <c r="V7583">
        <v>0</v>
      </c>
      <c r="W7583" s="13" t="s">
        <v>101</v>
      </c>
      <c r="X7583">
        <v>0.3</v>
      </c>
    </row>
    <row r="7584" spans="1:24" x14ac:dyDescent="0.3">
      <c r="A7584">
        <v>7582</v>
      </c>
      <c r="B7584" t="s">
        <v>200</v>
      </c>
      <c r="C7584" t="s">
        <v>201</v>
      </c>
      <c r="D7584">
        <v>12.897595000000001</v>
      </c>
      <c r="E7584">
        <v>80.289252000000005</v>
      </c>
      <c r="F7584" s="18">
        <v>44958</v>
      </c>
      <c r="G7584" s="19">
        <v>0.625</v>
      </c>
      <c r="H7584">
        <v>15</v>
      </c>
      <c r="I7584" s="13" t="s">
        <v>194</v>
      </c>
      <c r="J7584">
        <v>0</v>
      </c>
      <c r="K7584" s="13" t="s">
        <v>214</v>
      </c>
      <c r="L7584">
        <v>1</v>
      </c>
      <c r="M7584">
        <v>1</v>
      </c>
      <c r="N7584" s="13" t="s">
        <v>94</v>
      </c>
      <c r="O7584" s="13" t="s">
        <v>95</v>
      </c>
      <c r="P7584">
        <v>25</v>
      </c>
      <c r="Q7584" s="13" t="s">
        <v>97</v>
      </c>
      <c r="R7584" s="13" t="s">
        <v>98</v>
      </c>
      <c r="S7584" s="13" t="s">
        <v>196</v>
      </c>
      <c r="T7584">
        <v>5</v>
      </c>
      <c r="U7584">
        <v>1</v>
      </c>
      <c r="V7584">
        <v>0</v>
      </c>
      <c r="W7584" s="13" t="s">
        <v>101</v>
      </c>
      <c r="X7584">
        <v>0.65</v>
      </c>
    </row>
    <row r="7585" spans="1:24" x14ac:dyDescent="0.3">
      <c r="A7585">
        <v>7583</v>
      </c>
      <c r="B7585" t="s">
        <v>79</v>
      </c>
      <c r="C7585" t="s">
        <v>80</v>
      </c>
      <c r="D7585">
        <v>18.662033999999998</v>
      </c>
      <c r="E7585">
        <v>73.869561000000004</v>
      </c>
      <c r="F7585" s="18">
        <v>45207</v>
      </c>
      <c r="G7585" s="19">
        <v>0.25</v>
      </c>
      <c r="H7585">
        <v>6</v>
      </c>
      <c r="I7585" s="13" t="s">
        <v>89</v>
      </c>
      <c r="J7585">
        <v>1</v>
      </c>
      <c r="K7585" s="13" t="s">
        <v>92</v>
      </c>
      <c r="L7585">
        <v>2</v>
      </c>
      <c r="M7585">
        <v>1</v>
      </c>
      <c r="N7585" s="13" t="s">
        <v>192</v>
      </c>
      <c r="O7585" s="13" t="s">
        <v>97</v>
      </c>
      <c r="P7585">
        <v>40</v>
      </c>
      <c r="Q7585" s="13" t="s">
        <v>95</v>
      </c>
      <c r="R7585" s="13" t="s">
        <v>199</v>
      </c>
      <c r="S7585" s="13" t="s">
        <v>196</v>
      </c>
      <c r="T7585">
        <v>3</v>
      </c>
      <c r="U7585">
        <v>3</v>
      </c>
      <c r="V7585">
        <v>0</v>
      </c>
      <c r="W7585" s="13" t="s">
        <v>101</v>
      </c>
      <c r="X7585">
        <v>0.1</v>
      </c>
    </row>
    <row r="7586" spans="1:24" x14ac:dyDescent="0.3">
      <c r="A7586">
        <v>7584</v>
      </c>
      <c r="B7586" t="s">
        <v>197</v>
      </c>
      <c r="C7586" t="s">
        <v>198</v>
      </c>
      <c r="D7586">
        <v>30.713284000000002</v>
      </c>
      <c r="E7586">
        <v>76.897369999999995</v>
      </c>
      <c r="F7586" s="18">
        <v>45698</v>
      </c>
      <c r="G7586" s="19">
        <v>0.66666666666666696</v>
      </c>
      <c r="H7586">
        <v>16</v>
      </c>
      <c r="I7586" s="13" t="s">
        <v>204</v>
      </c>
      <c r="J7586">
        <v>0</v>
      </c>
      <c r="K7586" s="13" t="s">
        <v>214</v>
      </c>
      <c r="L7586">
        <v>5</v>
      </c>
      <c r="M7586">
        <v>0</v>
      </c>
      <c r="N7586" s="13" t="s">
        <v>94</v>
      </c>
      <c r="O7586" s="13" t="s">
        <v>95</v>
      </c>
      <c r="P7586">
        <v>24</v>
      </c>
      <c r="Q7586" s="13" t="s">
        <v>95</v>
      </c>
      <c r="R7586" s="13" t="s">
        <v>205</v>
      </c>
      <c r="S7586" s="13" t="s">
        <v>196</v>
      </c>
      <c r="T7586">
        <v>3</v>
      </c>
      <c r="U7586">
        <v>3</v>
      </c>
      <c r="V7586">
        <v>0</v>
      </c>
      <c r="W7586" s="13" t="s">
        <v>101</v>
      </c>
      <c r="X7586">
        <v>0.45</v>
      </c>
    </row>
    <row r="7587" spans="1:24" x14ac:dyDescent="0.3">
      <c r="A7587">
        <v>7585</v>
      </c>
      <c r="B7587" t="s">
        <v>79</v>
      </c>
      <c r="C7587" t="s">
        <v>80</v>
      </c>
      <c r="D7587">
        <v>18.436518</v>
      </c>
      <c r="E7587">
        <v>73.928380000000004</v>
      </c>
      <c r="F7587" s="18">
        <v>45603</v>
      </c>
      <c r="G7587" s="19">
        <v>0.95833333333333304</v>
      </c>
      <c r="H7587">
        <v>23</v>
      </c>
      <c r="I7587" s="13" t="s">
        <v>202</v>
      </c>
      <c r="J7587">
        <v>0</v>
      </c>
      <c r="K7587" s="13" t="s">
        <v>214</v>
      </c>
      <c r="L7587">
        <v>3</v>
      </c>
      <c r="M7587">
        <v>1</v>
      </c>
      <c r="N7587" s="13" t="s">
        <v>212</v>
      </c>
      <c r="O7587" s="13" t="s">
        <v>195</v>
      </c>
      <c r="P7587">
        <v>17</v>
      </c>
      <c r="Q7587" s="13" t="s">
        <v>97</v>
      </c>
      <c r="R7587" s="13" t="s">
        <v>199</v>
      </c>
      <c r="S7587" s="13" t="s">
        <v>196</v>
      </c>
      <c r="T7587">
        <v>4</v>
      </c>
      <c r="U7587">
        <v>4</v>
      </c>
      <c r="V7587">
        <v>0</v>
      </c>
      <c r="W7587" s="13" t="s">
        <v>101</v>
      </c>
      <c r="X7587">
        <v>0.45</v>
      </c>
    </row>
    <row r="7588" spans="1:24" x14ac:dyDescent="0.3">
      <c r="A7588">
        <v>7586</v>
      </c>
      <c r="B7588" t="s">
        <v>200</v>
      </c>
      <c r="C7588" t="s">
        <v>201</v>
      </c>
      <c r="D7588">
        <v>12.804228999999999</v>
      </c>
      <c r="E7588">
        <v>80.138459999999995</v>
      </c>
      <c r="F7588" s="18">
        <v>44941</v>
      </c>
      <c r="G7588" s="19">
        <v>0.54166666666666696</v>
      </c>
      <c r="H7588">
        <v>13</v>
      </c>
      <c r="I7588" s="13" t="s">
        <v>89</v>
      </c>
      <c r="J7588">
        <v>1</v>
      </c>
      <c r="K7588" s="13" t="s">
        <v>191</v>
      </c>
      <c r="L7588">
        <v>3</v>
      </c>
      <c r="M7588">
        <v>0</v>
      </c>
      <c r="N7588" s="13" t="s">
        <v>192</v>
      </c>
      <c r="O7588" s="13" t="s">
        <v>97</v>
      </c>
      <c r="P7588">
        <v>23</v>
      </c>
      <c r="Q7588" s="13" t="s">
        <v>95</v>
      </c>
      <c r="R7588" s="13" t="s">
        <v>98</v>
      </c>
      <c r="S7588" s="13" t="s">
        <v>196</v>
      </c>
      <c r="T7588">
        <v>1</v>
      </c>
      <c r="U7588">
        <v>0</v>
      </c>
      <c r="V7588">
        <v>0</v>
      </c>
      <c r="W7588" s="13" t="s">
        <v>101</v>
      </c>
      <c r="X7588">
        <v>0.1</v>
      </c>
    </row>
    <row r="7589" spans="1:24" x14ac:dyDescent="0.3">
      <c r="A7589">
        <v>7587</v>
      </c>
      <c r="B7589" t="s">
        <v>217</v>
      </c>
      <c r="C7589" t="s">
        <v>218</v>
      </c>
      <c r="D7589">
        <v>22.466885999999999</v>
      </c>
      <c r="E7589">
        <v>88.339051999999995</v>
      </c>
      <c r="F7589" s="18">
        <v>45627</v>
      </c>
      <c r="G7589" s="19">
        <v>0.54166666666666696</v>
      </c>
      <c r="H7589">
        <v>13</v>
      </c>
      <c r="I7589" s="13" t="s">
        <v>89</v>
      </c>
      <c r="J7589">
        <v>1</v>
      </c>
      <c r="K7589" s="13" t="s">
        <v>191</v>
      </c>
      <c r="L7589">
        <v>3</v>
      </c>
      <c r="M7589">
        <v>1</v>
      </c>
      <c r="N7589" s="13" t="s">
        <v>192</v>
      </c>
      <c r="O7589" s="13" t="s">
        <v>97</v>
      </c>
      <c r="P7589">
        <v>37</v>
      </c>
      <c r="Q7589" s="13" t="s">
        <v>97</v>
      </c>
      <c r="R7589" s="13" t="s">
        <v>205</v>
      </c>
      <c r="S7589" s="13" t="s">
        <v>196</v>
      </c>
      <c r="T7589">
        <v>5</v>
      </c>
      <c r="U7589">
        <v>3</v>
      </c>
      <c r="V7589">
        <v>0</v>
      </c>
      <c r="W7589" s="13" t="s">
        <v>101</v>
      </c>
      <c r="X7589">
        <v>0.3</v>
      </c>
    </row>
    <row r="7590" spans="1:24" x14ac:dyDescent="0.3">
      <c r="A7590">
        <v>7588</v>
      </c>
      <c r="B7590" t="s">
        <v>197</v>
      </c>
      <c r="C7590" t="s">
        <v>198</v>
      </c>
      <c r="D7590">
        <v>30.617374999999999</v>
      </c>
      <c r="E7590">
        <v>76.767212999999998</v>
      </c>
      <c r="F7590" s="18">
        <v>45587</v>
      </c>
      <c r="G7590" s="19">
        <v>0.41666666666666702</v>
      </c>
      <c r="H7590">
        <v>10</v>
      </c>
      <c r="I7590" s="13" t="s">
        <v>215</v>
      </c>
      <c r="J7590">
        <v>0</v>
      </c>
      <c r="K7590" s="13" t="s">
        <v>92</v>
      </c>
      <c r="L7590">
        <v>5</v>
      </c>
      <c r="M7590">
        <v>0</v>
      </c>
      <c r="N7590" s="13" t="s">
        <v>192</v>
      </c>
      <c r="O7590" s="13" t="s">
        <v>97</v>
      </c>
      <c r="P7590">
        <v>27</v>
      </c>
      <c r="Q7590" s="13" t="s">
        <v>97</v>
      </c>
      <c r="R7590" s="13" t="s">
        <v>205</v>
      </c>
      <c r="S7590" s="13" t="s">
        <v>196</v>
      </c>
      <c r="T7590">
        <v>2</v>
      </c>
      <c r="U7590">
        <v>0</v>
      </c>
      <c r="V7590">
        <v>1</v>
      </c>
      <c r="W7590" s="13" t="s">
        <v>101</v>
      </c>
      <c r="X7590">
        <v>0.45</v>
      </c>
    </row>
    <row r="7591" spans="1:24" x14ac:dyDescent="0.3">
      <c r="A7591">
        <v>7589</v>
      </c>
      <c r="B7591" t="s">
        <v>206</v>
      </c>
      <c r="C7591" t="s">
        <v>207</v>
      </c>
      <c r="D7591">
        <v>12.929567</v>
      </c>
      <c r="E7591">
        <v>77.599919</v>
      </c>
      <c r="F7591" s="18">
        <v>45116</v>
      </c>
      <c r="G7591" s="19">
        <v>0.375</v>
      </c>
      <c r="H7591">
        <v>9</v>
      </c>
      <c r="I7591" s="13" t="s">
        <v>89</v>
      </c>
      <c r="J7591">
        <v>1</v>
      </c>
      <c r="K7591" s="13" t="s">
        <v>214</v>
      </c>
      <c r="L7591">
        <v>4</v>
      </c>
      <c r="M7591">
        <v>1</v>
      </c>
      <c r="N7591" s="13" t="s">
        <v>192</v>
      </c>
      <c r="O7591" s="13" t="s">
        <v>97</v>
      </c>
      <c r="P7591">
        <v>25</v>
      </c>
      <c r="Q7591" s="13" t="s">
        <v>195</v>
      </c>
      <c r="R7591" s="13" t="s">
        <v>199</v>
      </c>
      <c r="S7591" s="13" t="s">
        <v>196</v>
      </c>
      <c r="T7591">
        <v>3</v>
      </c>
      <c r="U7591">
        <v>0</v>
      </c>
      <c r="V7591">
        <v>1</v>
      </c>
      <c r="W7591" s="13" t="s">
        <v>101</v>
      </c>
      <c r="X7591">
        <v>0.25</v>
      </c>
    </row>
    <row r="7592" spans="1:24" x14ac:dyDescent="0.3">
      <c r="A7592">
        <v>7590</v>
      </c>
      <c r="B7592" t="s">
        <v>200</v>
      </c>
      <c r="C7592" t="s">
        <v>201</v>
      </c>
      <c r="D7592">
        <v>12.920291000000001</v>
      </c>
      <c r="E7592">
        <v>80.223190000000002</v>
      </c>
      <c r="F7592" s="18">
        <v>44951</v>
      </c>
      <c r="G7592" s="19">
        <v>0.58333333333333304</v>
      </c>
      <c r="H7592">
        <v>14</v>
      </c>
      <c r="I7592" s="13" t="s">
        <v>194</v>
      </c>
      <c r="J7592">
        <v>0</v>
      </c>
      <c r="K7592" s="13" t="s">
        <v>214</v>
      </c>
      <c r="L7592">
        <v>5</v>
      </c>
      <c r="M7592">
        <v>1</v>
      </c>
      <c r="N7592" s="13" t="s">
        <v>212</v>
      </c>
      <c r="O7592" s="13" t="s">
        <v>195</v>
      </c>
      <c r="P7592">
        <v>30</v>
      </c>
      <c r="Q7592" s="13" t="s">
        <v>95</v>
      </c>
      <c r="R7592" s="13" t="s">
        <v>199</v>
      </c>
      <c r="S7592" s="13" t="s">
        <v>196</v>
      </c>
      <c r="T7592">
        <v>3</v>
      </c>
      <c r="U7592">
        <v>3</v>
      </c>
      <c r="V7592">
        <v>0</v>
      </c>
      <c r="W7592" s="13" t="s">
        <v>101</v>
      </c>
      <c r="X7592">
        <v>0.25</v>
      </c>
    </row>
    <row r="7593" spans="1:24" x14ac:dyDescent="0.3">
      <c r="A7593">
        <v>7591</v>
      </c>
      <c r="B7593" t="s">
        <v>206</v>
      </c>
      <c r="C7593" t="s">
        <v>207</v>
      </c>
      <c r="D7593">
        <v>13.120165</v>
      </c>
      <c r="E7593">
        <v>77.686543999999998</v>
      </c>
      <c r="F7593" s="18">
        <v>45743</v>
      </c>
      <c r="G7593" s="19">
        <v>0.29166666666666702</v>
      </c>
      <c r="H7593">
        <v>7</v>
      </c>
      <c r="I7593" s="13" t="s">
        <v>202</v>
      </c>
      <c r="J7593">
        <v>0</v>
      </c>
      <c r="K7593" s="13" t="s">
        <v>191</v>
      </c>
      <c r="L7593">
        <v>6</v>
      </c>
      <c r="M7593">
        <v>0</v>
      </c>
      <c r="N7593" s="13" t="s">
        <v>212</v>
      </c>
      <c r="O7593" s="13" t="s">
        <v>195</v>
      </c>
      <c r="P7593">
        <v>32</v>
      </c>
      <c r="Q7593" s="13" t="s">
        <v>95</v>
      </c>
      <c r="R7593" s="13" t="s">
        <v>213</v>
      </c>
      <c r="S7593" s="13" t="s">
        <v>193</v>
      </c>
      <c r="T7593">
        <v>5</v>
      </c>
      <c r="U7593">
        <v>3</v>
      </c>
      <c r="V7593">
        <v>0</v>
      </c>
      <c r="W7593" s="13" t="s">
        <v>101</v>
      </c>
      <c r="X7593">
        <v>0.25</v>
      </c>
    </row>
    <row r="7594" spans="1:24" x14ac:dyDescent="0.3">
      <c r="A7594">
        <v>7592</v>
      </c>
      <c r="B7594" t="s">
        <v>79</v>
      </c>
      <c r="C7594" t="s">
        <v>80</v>
      </c>
      <c r="D7594">
        <v>18.426563999999999</v>
      </c>
      <c r="E7594">
        <v>73.878639000000007</v>
      </c>
      <c r="F7594" s="18">
        <v>45248</v>
      </c>
      <c r="G7594" s="19">
        <v>0.375</v>
      </c>
      <c r="H7594">
        <v>9</v>
      </c>
      <c r="I7594" s="13" t="s">
        <v>219</v>
      </c>
      <c r="J7594">
        <v>1</v>
      </c>
      <c r="K7594" s="13" t="s">
        <v>214</v>
      </c>
      <c r="L7594">
        <v>1</v>
      </c>
      <c r="M7594">
        <v>1</v>
      </c>
      <c r="N7594" s="13" t="s">
        <v>192</v>
      </c>
      <c r="O7594" s="13" t="s">
        <v>97</v>
      </c>
      <c r="P7594">
        <v>35</v>
      </c>
      <c r="Q7594" s="13" t="s">
        <v>97</v>
      </c>
      <c r="R7594" s="13" t="s">
        <v>98</v>
      </c>
      <c r="S7594" s="13" t="s">
        <v>196</v>
      </c>
      <c r="T7594">
        <v>4</v>
      </c>
      <c r="U7594">
        <v>2</v>
      </c>
      <c r="V7594">
        <v>1</v>
      </c>
      <c r="W7594" s="13" t="s">
        <v>101</v>
      </c>
      <c r="X7594">
        <v>0.45</v>
      </c>
    </row>
    <row r="7595" spans="1:24" x14ac:dyDescent="0.3">
      <c r="A7595">
        <v>7593</v>
      </c>
      <c r="B7595" t="s">
        <v>217</v>
      </c>
      <c r="C7595" t="s">
        <v>218</v>
      </c>
      <c r="D7595">
        <v>22.512886999999999</v>
      </c>
      <c r="E7595">
        <v>88.446596</v>
      </c>
      <c r="F7595" s="18">
        <v>45515</v>
      </c>
      <c r="G7595" s="19">
        <v>0.125</v>
      </c>
      <c r="H7595">
        <v>3</v>
      </c>
      <c r="I7595" s="13" t="s">
        <v>89</v>
      </c>
      <c r="J7595">
        <v>1</v>
      </c>
      <c r="K7595" s="13" t="s">
        <v>92</v>
      </c>
      <c r="L7595">
        <v>4</v>
      </c>
      <c r="M7595">
        <v>0</v>
      </c>
      <c r="N7595" s="13" t="s">
        <v>94</v>
      </c>
      <c r="O7595" s="13" t="s">
        <v>95</v>
      </c>
      <c r="P7595">
        <v>29</v>
      </c>
      <c r="Q7595" s="13" t="s">
        <v>95</v>
      </c>
      <c r="R7595" s="13" t="s">
        <v>205</v>
      </c>
      <c r="S7595" s="13" t="s">
        <v>196</v>
      </c>
      <c r="T7595">
        <v>2</v>
      </c>
      <c r="U7595">
        <v>0</v>
      </c>
      <c r="V7595">
        <v>0</v>
      </c>
      <c r="W7595" s="13" t="s">
        <v>101</v>
      </c>
      <c r="X7595">
        <v>0.45</v>
      </c>
    </row>
    <row r="7596" spans="1:24" x14ac:dyDescent="0.3">
      <c r="A7596">
        <v>7594</v>
      </c>
      <c r="B7596" t="s">
        <v>200</v>
      </c>
      <c r="C7596" t="s">
        <v>201</v>
      </c>
      <c r="D7596">
        <v>12.833593</v>
      </c>
      <c r="E7596">
        <v>80.133836000000002</v>
      </c>
      <c r="F7596" s="18">
        <v>45214</v>
      </c>
      <c r="G7596" s="19">
        <v>0.54166666666666696</v>
      </c>
      <c r="H7596">
        <v>13</v>
      </c>
      <c r="I7596" s="13" t="s">
        <v>89</v>
      </c>
      <c r="J7596">
        <v>1</v>
      </c>
      <c r="K7596" s="13" t="s">
        <v>214</v>
      </c>
      <c r="L7596">
        <v>3</v>
      </c>
      <c r="M7596">
        <v>1</v>
      </c>
      <c r="N7596" s="13" t="s">
        <v>94</v>
      </c>
      <c r="O7596" s="13" t="s">
        <v>95</v>
      </c>
      <c r="P7596">
        <v>22</v>
      </c>
      <c r="Q7596" s="13" t="s">
        <v>97</v>
      </c>
      <c r="R7596" s="13" t="s">
        <v>199</v>
      </c>
      <c r="S7596" s="13" t="s">
        <v>196</v>
      </c>
      <c r="T7596">
        <v>1</v>
      </c>
      <c r="U7596">
        <v>1</v>
      </c>
      <c r="V7596">
        <v>0</v>
      </c>
      <c r="W7596" s="13" t="s">
        <v>101</v>
      </c>
      <c r="X7596">
        <v>0.65</v>
      </c>
    </row>
    <row r="7597" spans="1:24" x14ac:dyDescent="0.3">
      <c r="A7597">
        <v>7595</v>
      </c>
      <c r="B7597" t="s">
        <v>203</v>
      </c>
      <c r="C7597" t="s">
        <v>203</v>
      </c>
      <c r="D7597">
        <v>28.618506</v>
      </c>
      <c r="E7597">
        <v>77.125536999999994</v>
      </c>
      <c r="F7597" s="18">
        <v>44645</v>
      </c>
      <c r="G7597" s="19">
        <v>0.33333333333333298</v>
      </c>
      <c r="H7597">
        <v>8</v>
      </c>
      <c r="I7597" s="13" t="s">
        <v>211</v>
      </c>
      <c r="J7597">
        <v>0</v>
      </c>
      <c r="K7597" s="13" t="s">
        <v>92</v>
      </c>
      <c r="L7597">
        <v>2</v>
      </c>
      <c r="M7597">
        <v>1</v>
      </c>
      <c r="N7597" s="13" t="s">
        <v>94</v>
      </c>
      <c r="O7597" s="13" t="s">
        <v>95</v>
      </c>
      <c r="P7597">
        <v>17</v>
      </c>
      <c r="Q7597" s="13" t="s">
        <v>95</v>
      </c>
      <c r="R7597" s="13" t="s">
        <v>208</v>
      </c>
      <c r="S7597" s="13" t="s">
        <v>196</v>
      </c>
      <c r="T7597">
        <v>2</v>
      </c>
      <c r="U7597">
        <v>1</v>
      </c>
      <c r="V7597">
        <v>1</v>
      </c>
      <c r="W7597" s="13" t="s">
        <v>101</v>
      </c>
      <c r="X7597">
        <v>0.6</v>
      </c>
    </row>
    <row r="7598" spans="1:24" x14ac:dyDescent="0.3">
      <c r="A7598">
        <v>7596</v>
      </c>
      <c r="B7598" t="s">
        <v>217</v>
      </c>
      <c r="C7598" t="s">
        <v>218</v>
      </c>
      <c r="D7598">
        <v>22.406358999999998</v>
      </c>
      <c r="E7598">
        <v>88.357159999999993</v>
      </c>
      <c r="F7598" s="18">
        <v>44704</v>
      </c>
      <c r="G7598" s="19">
        <v>0.45833333333333298</v>
      </c>
      <c r="H7598">
        <v>11</v>
      </c>
      <c r="I7598" s="13" t="s">
        <v>204</v>
      </c>
      <c r="J7598">
        <v>0</v>
      </c>
      <c r="K7598" s="13" t="s">
        <v>92</v>
      </c>
      <c r="L7598">
        <v>5</v>
      </c>
      <c r="M7598">
        <v>0</v>
      </c>
      <c r="N7598" s="13" t="s">
        <v>192</v>
      </c>
      <c r="O7598" s="13" t="s">
        <v>97</v>
      </c>
      <c r="P7598">
        <v>28</v>
      </c>
      <c r="Q7598" s="13" t="s">
        <v>95</v>
      </c>
      <c r="R7598" s="13" t="s">
        <v>208</v>
      </c>
      <c r="S7598" s="13" t="s">
        <v>196</v>
      </c>
      <c r="T7598">
        <v>1</v>
      </c>
      <c r="U7598">
        <v>0</v>
      </c>
      <c r="V7598">
        <v>0</v>
      </c>
      <c r="W7598" s="13" t="s">
        <v>101</v>
      </c>
      <c r="X7598">
        <v>0.1</v>
      </c>
    </row>
    <row r="7599" spans="1:24" x14ac:dyDescent="0.3">
      <c r="A7599">
        <v>7597</v>
      </c>
      <c r="B7599" t="s">
        <v>79</v>
      </c>
      <c r="C7599" t="s">
        <v>80</v>
      </c>
      <c r="D7599">
        <v>18.617432000000001</v>
      </c>
      <c r="E7599">
        <v>73.919572000000002</v>
      </c>
      <c r="F7599" s="18">
        <v>45095</v>
      </c>
      <c r="G7599" s="19">
        <v>0.58333333333333304</v>
      </c>
      <c r="H7599">
        <v>14</v>
      </c>
      <c r="I7599" s="13" t="s">
        <v>89</v>
      </c>
      <c r="J7599">
        <v>1</v>
      </c>
      <c r="K7599" s="13" t="s">
        <v>214</v>
      </c>
      <c r="L7599">
        <v>4</v>
      </c>
      <c r="M7599">
        <v>0</v>
      </c>
      <c r="N7599" s="13" t="s">
        <v>94</v>
      </c>
      <c r="O7599" s="13" t="s">
        <v>95</v>
      </c>
      <c r="P7599">
        <v>39</v>
      </c>
      <c r="Q7599" s="13" t="s">
        <v>97</v>
      </c>
      <c r="R7599" s="13" t="s">
        <v>98</v>
      </c>
      <c r="S7599" s="13" t="s">
        <v>196</v>
      </c>
      <c r="T7599">
        <v>2</v>
      </c>
      <c r="U7599">
        <v>0</v>
      </c>
      <c r="V7599">
        <v>0</v>
      </c>
      <c r="W7599" s="13" t="s">
        <v>101</v>
      </c>
      <c r="X7599">
        <v>0.65</v>
      </c>
    </row>
    <row r="7600" spans="1:24" x14ac:dyDescent="0.3">
      <c r="A7600">
        <v>7598</v>
      </c>
      <c r="B7600" t="s">
        <v>79</v>
      </c>
      <c r="C7600" t="s">
        <v>80</v>
      </c>
      <c r="D7600">
        <v>18.405805000000001</v>
      </c>
      <c r="E7600">
        <v>73.857139000000004</v>
      </c>
      <c r="F7600" s="18">
        <v>45659</v>
      </c>
      <c r="G7600" s="19">
        <v>0.125</v>
      </c>
      <c r="H7600">
        <v>3</v>
      </c>
      <c r="I7600" s="13" t="s">
        <v>202</v>
      </c>
      <c r="J7600">
        <v>0</v>
      </c>
      <c r="K7600" s="13" t="s">
        <v>92</v>
      </c>
      <c r="L7600">
        <v>3</v>
      </c>
      <c r="M7600">
        <v>1</v>
      </c>
      <c r="N7600" s="13" t="s">
        <v>212</v>
      </c>
      <c r="O7600" s="13" t="s">
        <v>195</v>
      </c>
      <c r="P7600">
        <v>26</v>
      </c>
      <c r="Q7600" s="13" t="s">
        <v>195</v>
      </c>
      <c r="R7600" s="13" t="s">
        <v>205</v>
      </c>
      <c r="S7600" s="13" t="s">
        <v>196</v>
      </c>
      <c r="T7600">
        <v>1</v>
      </c>
      <c r="U7600">
        <v>0</v>
      </c>
      <c r="V7600">
        <v>0</v>
      </c>
      <c r="W7600" s="13" t="s">
        <v>101</v>
      </c>
      <c r="X7600">
        <v>0.25</v>
      </c>
    </row>
    <row r="7601" spans="1:24" x14ac:dyDescent="0.3">
      <c r="A7601">
        <v>7599</v>
      </c>
      <c r="B7601" t="s">
        <v>217</v>
      </c>
      <c r="C7601" t="s">
        <v>218</v>
      </c>
      <c r="D7601">
        <v>22.696577000000001</v>
      </c>
      <c r="E7601">
        <v>88.324173000000002</v>
      </c>
      <c r="F7601" s="18">
        <v>44646</v>
      </c>
      <c r="G7601" s="19">
        <v>0.33333333333333298</v>
      </c>
      <c r="H7601">
        <v>8</v>
      </c>
      <c r="I7601" s="13" t="s">
        <v>219</v>
      </c>
      <c r="J7601">
        <v>1</v>
      </c>
      <c r="K7601" s="13" t="s">
        <v>191</v>
      </c>
      <c r="L7601">
        <v>4</v>
      </c>
      <c r="M7601">
        <v>1</v>
      </c>
      <c r="N7601" s="13" t="s">
        <v>212</v>
      </c>
      <c r="O7601" s="13" t="s">
        <v>195</v>
      </c>
      <c r="P7601">
        <v>19</v>
      </c>
      <c r="Q7601" s="13" t="s">
        <v>97</v>
      </c>
      <c r="R7601" s="13" t="s">
        <v>205</v>
      </c>
      <c r="S7601" s="13" t="s">
        <v>99</v>
      </c>
      <c r="T7601">
        <v>4</v>
      </c>
      <c r="U7601">
        <v>4</v>
      </c>
      <c r="V7601">
        <v>1</v>
      </c>
      <c r="W7601" s="13" t="s">
        <v>101</v>
      </c>
      <c r="X7601">
        <v>0.8</v>
      </c>
    </row>
    <row r="7602" spans="1:24" x14ac:dyDescent="0.3">
      <c r="A7602">
        <v>7600</v>
      </c>
      <c r="B7602" t="s">
        <v>209</v>
      </c>
      <c r="C7602" t="s">
        <v>210</v>
      </c>
      <c r="D7602">
        <v>17.435682</v>
      </c>
      <c r="E7602">
        <v>78.352790999999996</v>
      </c>
      <c r="F7602" s="18">
        <v>44957</v>
      </c>
      <c r="G7602" s="19">
        <v>0.625</v>
      </c>
      <c r="H7602">
        <v>15</v>
      </c>
      <c r="I7602" s="13" t="s">
        <v>215</v>
      </c>
      <c r="J7602">
        <v>0</v>
      </c>
      <c r="K7602" s="13" t="s">
        <v>214</v>
      </c>
      <c r="L7602">
        <v>5</v>
      </c>
      <c r="M7602">
        <v>0</v>
      </c>
      <c r="N7602" s="13" t="s">
        <v>192</v>
      </c>
      <c r="O7602" s="13" t="s">
        <v>97</v>
      </c>
      <c r="P7602">
        <v>22</v>
      </c>
      <c r="Q7602" s="13" t="s">
        <v>95</v>
      </c>
      <c r="R7602" s="13" t="s">
        <v>98</v>
      </c>
      <c r="S7602" s="13" t="s">
        <v>196</v>
      </c>
      <c r="T7602">
        <v>1</v>
      </c>
      <c r="U7602">
        <v>0</v>
      </c>
      <c r="V7602">
        <v>0</v>
      </c>
      <c r="W7602" s="13" t="s">
        <v>101</v>
      </c>
      <c r="X7602">
        <v>0.1</v>
      </c>
    </row>
    <row r="7603" spans="1:24" x14ac:dyDescent="0.3">
      <c r="A7603">
        <v>7601</v>
      </c>
      <c r="B7603" t="s">
        <v>197</v>
      </c>
      <c r="C7603" t="s">
        <v>198</v>
      </c>
      <c r="D7603">
        <v>30.714016000000001</v>
      </c>
      <c r="E7603">
        <v>76.736378000000002</v>
      </c>
      <c r="F7603" s="18">
        <v>44641</v>
      </c>
      <c r="G7603" s="19">
        <v>0.125</v>
      </c>
      <c r="H7603">
        <v>3</v>
      </c>
      <c r="I7603" s="13" t="s">
        <v>204</v>
      </c>
      <c r="J7603">
        <v>0</v>
      </c>
      <c r="K7603" s="13" t="s">
        <v>191</v>
      </c>
      <c r="L7603">
        <v>5</v>
      </c>
      <c r="M7603">
        <v>0</v>
      </c>
      <c r="N7603" s="13" t="s">
        <v>94</v>
      </c>
      <c r="O7603" s="13" t="s">
        <v>95</v>
      </c>
      <c r="P7603">
        <v>15</v>
      </c>
      <c r="Q7603" s="13" t="s">
        <v>195</v>
      </c>
      <c r="R7603" s="13" t="s">
        <v>208</v>
      </c>
      <c r="S7603" s="13" t="s">
        <v>99</v>
      </c>
      <c r="T7603">
        <v>4</v>
      </c>
      <c r="U7603">
        <v>4</v>
      </c>
      <c r="V7603">
        <v>0</v>
      </c>
      <c r="W7603" s="13" t="s">
        <v>101</v>
      </c>
      <c r="X7603">
        <v>0.65</v>
      </c>
    </row>
    <row r="7604" spans="1:24" x14ac:dyDescent="0.3">
      <c r="A7604">
        <v>7602</v>
      </c>
      <c r="B7604" t="s">
        <v>79</v>
      </c>
      <c r="C7604" t="s">
        <v>80</v>
      </c>
      <c r="D7604">
        <v>18.667615000000001</v>
      </c>
      <c r="E7604">
        <v>73.930734000000001</v>
      </c>
      <c r="F7604" s="18">
        <v>45036</v>
      </c>
      <c r="G7604" s="19">
        <v>0.625</v>
      </c>
      <c r="H7604">
        <v>15</v>
      </c>
      <c r="I7604" s="13" t="s">
        <v>202</v>
      </c>
      <c r="J7604">
        <v>0</v>
      </c>
      <c r="K7604" s="13" t="s">
        <v>214</v>
      </c>
      <c r="L7604">
        <v>4</v>
      </c>
      <c r="M7604">
        <v>1</v>
      </c>
      <c r="N7604" s="13" t="s">
        <v>192</v>
      </c>
      <c r="O7604" s="13" t="s">
        <v>97</v>
      </c>
      <c r="P7604">
        <v>16</v>
      </c>
      <c r="Q7604" s="13" t="s">
        <v>195</v>
      </c>
      <c r="R7604" s="13" t="s">
        <v>213</v>
      </c>
      <c r="S7604" s="13" t="s">
        <v>99</v>
      </c>
      <c r="T7604">
        <v>5</v>
      </c>
      <c r="U7604">
        <v>5</v>
      </c>
      <c r="V7604">
        <v>0</v>
      </c>
      <c r="W7604" s="13" t="s">
        <v>101</v>
      </c>
      <c r="X7604">
        <v>0.3</v>
      </c>
    </row>
    <row r="7605" spans="1:24" x14ac:dyDescent="0.3">
      <c r="A7605">
        <v>7603</v>
      </c>
      <c r="B7605" t="s">
        <v>190</v>
      </c>
      <c r="C7605" t="s">
        <v>80</v>
      </c>
      <c r="D7605">
        <v>19.010853999999998</v>
      </c>
      <c r="E7605">
        <v>72.847447000000003</v>
      </c>
      <c r="F7605" s="18">
        <v>44628</v>
      </c>
      <c r="G7605" s="19">
        <v>0.95833333333333304</v>
      </c>
      <c r="H7605">
        <v>23</v>
      </c>
      <c r="I7605" s="13" t="s">
        <v>215</v>
      </c>
      <c r="J7605">
        <v>0</v>
      </c>
      <c r="K7605" s="13" t="s">
        <v>92</v>
      </c>
      <c r="L7605">
        <v>1</v>
      </c>
      <c r="M7605">
        <v>1</v>
      </c>
      <c r="N7605" s="13" t="s">
        <v>212</v>
      </c>
      <c r="O7605" s="13" t="s">
        <v>95</v>
      </c>
      <c r="P7605">
        <v>27</v>
      </c>
      <c r="Q7605" s="13" t="s">
        <v>97</v>
      </c>
      <c r="R7605" s="13" t="s">
        <v>98</v>
      </c>
      <c r="S7605" s="13" t="s">
        <v>193</v>
      </c>
      <c r="T7605">
        <v>4</v>
      </c>
      <c r="U7605">
        <v>3</v>
      </c>
      <c r="V7605">
        <v>0</v>
      </c>
      <c r="W7605" s="13" t="s">
        <v>101</v>
      </c>
      <c r="X7605">
        <v>0.65</v>
      </c>
    </row>
    <row r="7606" spans="1:24" x14ac:dyDescent="0.3">
      <c r="A7606">
        <v>7604</v>
      </c>
      <c r="B7606" t="s">
        <v>206</v>
      </c>
      <c r="C7606" t="s">
        <v>207</v>
      </c>
      <c r="D7606">
        <v>13.177289</v>
      </c>
      <c r="E7606">
        <v>77.715085000000002</v>
      </c>
      <c r="F7606" s="18">
        <v>45175</v>
      </c>
      <c r="G7606" s="19">
        <v>0.875</v>
      </c>
      <c r="H7606">
        <v>21</v>
      </c>
      <c r="I7606" s="13" t="s">
        <v>194</v>
      </c>
      <c r="J7606">
        <v>0</v>
      </c>
      <c r="K7606" s="13" t="s">
        <v>214</v>
      </c>
      <c r="L7606">
        <v>6</v>
      </c>
      <c r="M7606">
        <v>0</v>
      </c>
      <c r="N7606" s="13" t="s">
        <v>94</v>
      </c>
      <c r="O7606" s="13" t="s">
        <v>95</v>
      </c>
      <c r="P7606">
        <v>32</v>
      </c>
      <c r="Q7606" s="13" t="s">
        <v>195</v>
      </c>
      <c r="R7606" s="13" t="s">
        <v>98</v>
      </c>
      <c r="S7606" s="13" t="s">
        <v>99</v>
      </c>
      <c r="T7606">
        <v>3</v>
      </c>
      <c r="U7606">
        <v>3</v>
      </c>
      <c r="V7606">
        <v>0</v>
      </c>
      <c r="W7606" s="13" t="s">
        <v>101</v>
      </c>
      <c r="X7606">
        <v>0.65</v>
      </c>
    </row>
    <row r="7607" spans="1:24" x14ac:dyDescent="0.3">
      <c r="A7607">
        <v>7605</v>
      </c>
      <c r="B7607" t="s">
        <v>203</v>
      </c>
      <c r="C7607" t="s">
        <v>203</v>
      </c>
      <c r="D7607">
        <v>28.749957999999999</v>
      </c>
      <c r="E7607">
        <v>76.957404999999994</v>
      </c>
      <c r="F7607" s="18">
        <v>45368</v>
      </c>
      <c r="G7607" s="19">
        <v>0.95833333333333304</v>
      </c>
      <c r="H7607">
        <v>23</v>
      </c>
      <c r="I7607" s="13" t="s">
        <v>89</v>
      </c>
      <c r="J7607">
        <v>1</v>
      </c>
      <c r="K7607" s="13" t="s">
        <v>92</v>
      </c>
      <c r="L7607">
        <v>6</v>
      </c>
      <c r="M7607">
        <v>1</v>
      </c>
      <c r="N7607" s="13" t="s">
        <v>94</v>
      </c>
      <c r="O7607" s="13" t="s">
        <v>95</v>
      </c>
      <c r="P7607">
        <v>19</v>
      </c>
      <c r="Q7607" s="13" t="s">
        <v>97</v>
      </c>
      <c r="R7607" s="13" t="s">
        <v>208</v>
      </c>
      <c r="S7607" s="13" t="s">
        <v>196</v>
      </c>
      <c r="T7607">
        <v>5</v>
      </c>
      <c r="U7607">
        <v>1</v>
      </c>
      <c r="V7607">
        <v>0</v>
      </c>
      <c r="W7607" s="13" t="s">
        <v>101</v>
      </c>
      <c r="X7607">
        <v>0.65</v>
      </c>
    </row>
    <row r="7608" spans="1:24" x14ac:dyDescent="0.3">
      <c r="A7608">
        <v>7606</v>
      </c>
      <c r="B7608" t="s">
        <v>200</v>
      </c>
      <c r="C7608" t="s">
        <v>201</v>
      </c>
      <c r="D7608">
        <v>13.011138000000001</v>
      </c>
      <c r="E7608">
        <v>80.257374999999996</v>
      </c>
      <c r="F7608" s="18">
        <v>45066</v>
      </c>
      <c r="G7608" s="19">
        <v>0.79166666666666696</v>
      </c>
      <c r="H7608">
        <v>19</v>
      </c>
      <c r="I7608" s="13" t="s">
        <v>219</v>
      </c>
      <c r="J7608">
        <v>1</v>
      </c>
      <c r="K7608" s="13" t="s">
        <v>92</v>
      </c>
      <c r="L7608">
        <v>1</v>
      </c>
      <c r="M7608">
        <v>0</v>
      </c>
      <c r="N7608" s="13" t="s">
        <v>192</v>
      </c>
      <c r="O7608" s="13" t="s">
        <v>97</v>
      </c>
      <c r="P7608">
        <v>26</v>
      </c>
      <c r="Q7608" s="13" t="s">
        <v>195</v>
      </c>
      <c r="R7608" s="13" t="s">
        <v>213</v>
      </c>
      <c r="S7608" s="13" t="s">
        <v>196</v>
      </c>
      <c r="T7608">
        <v>4</v>
      </c>
      <c r="U7608">
        <v>4</v>
      </c>
      <c r="V7608">
        <v>1</v>
      </c>
      <c r="W7608" s="13" t="s">
        <v>101</v>
      </c>
      <c r="X7608">
        <v>0.25</v>
      </c>
    </row>
    <row r="7609" spans="1:24" x14ac:dyDescent="0.3">
      <c r="A7609">
        <v>7607</v>
      </c>
      <c r="B7609" t="s">
        <v>209</v>
      </c>
      <c r="C7609" t="s">
        <v>210</v>
      </c>
      <c r="D7609">
        <v>17.565507</v>
      </c>
      <c r="E7609">
        <v>78.342713000000003</v>
      </c>
      <c r="F7609" s="18">
        <v>45167</v>
      </c>
      <c r="G7609" s="19">
        <v>0.58333333333333304</v>
      </c>
      <c r="H7609">
        <v>14</v>
      </c>
      <c r="I7609" s="13" t="s">
        <v>215</v>
      </c>
      <c r="J7609">
        <v>0</v>
      </c>
      <c r="K7609" s="13" t="s">
        <v>191</v>
      </c>
      <c r="L7609">
        <v>5</v>
      </c>
      <c r="M7609">
        <v>1</v>
      </c>
      <c r="N7609" s="13" t="s">
        <v>192</v>
      </c>
      <c r="O7609" s="13" t="s">
        <v>97</v>
      </c>
      <c r="P7609">
        <v>40</v>
      </c>
      <c r="Q7609" s="13" t="s">
        <v>195</v>
      </c>
      <c r="R7609" s="13" t="s">
        <v>208</v>
      </c>
      <c r="S7609" s="13" t="s">
        <v>196</v>
      </c>
      <c r="T7609">
        <v>3</v>
      </c>
      <c r="U7609">
        <v>2</v>
      </c>
      <c r="V7609">
        <v>0</v>
      </c>
      <c r="W7609" s="13" t="s">
        <v>101</v>
      </c>
      <c r="X7609">
        <v>0.1</v>
      </c>
    </row>
    <row r="7610" spans="1:24" x14ac:dyDescent="0.3">
      <c r="A7610">
        <v>7608</v>
      </c>
      <c r="B7610" t="s">
        <v>200</v>
      </c>
      <c r="C7610" t="s">
        <v>201</v>
      </c>
      <c r="D7610">
        <v>13.105337</v>
      </c>
      <c r="E7610">
        <v>80.260228999999995</v>
      </c>
      <c r="F7610" s="18">
        <v>45212</v>
      </c>
      <c r="G7610" s="19">
        <v>8.3333333333333301E-2</v>
      </c>
      <c r="H7610">
        <v>2</v>
      </c>
      <c r="I7610" s="13" t="s">
        <v>211</v>
      </c>
      <c r="J7610">
        <v>0</v>
      </c>
      <c r="K7610" s="13" t="s">
        <v>191</v>
      </c>
      <c r="L7610">
        <v>5</v>
      </c>
      <c r="M7610">
        <v>0</v>
      </c>
      <c r="N7610" s="13" t="s">
        <v>94</v>
      </c>
      <c r="O7610" s="13" t="s">
        <v>95</v>
      </c>
      <c r="P7610">
        <v>31</v>
      </c>
      <c r="Q7610" s="13" t="s">
        <v>195</v>
      </c>
      <c r="R7610" s="13" t="s">
        <v>208</v>
      </c>
      <c r="S7610" s="13" t="s">
        <v>196</v>
      </c>
      <c r="T7610">
        <v>1</v>
      </c>
      <c r="U7610">
        <v>1</v>
      </c>
      <c r="V7610">
        <v>0</v>
      </c>
      <c r="W7610" s="13" t="s">
        <v>101</v>
      </c>
      <c r="X7610">
        <v>0.45</v>
      </c>
    </row>
    <row r="7611" spans="1:24" x14ac:dyDescent="0.3">
      <c r="A7611">
        <v>7609</v>
      </c>
      <c r="B7611" t="s">
        <v>209</v>
      </c>
      <c r="C7611" t="s">
        <v>210</v>
      </c>
      <c r="D7611">
        <v>17.289202</v>
      </c>
      <c r="E7611">
        <v>78.207599000000002</v>
      </c>
      <c r="F7611" s="18">
        <v>45009</v>
      </c>
      <c r="G7611" s="19">
        <v>0.75</v>
      </c>
      <c r="H7611">
        <v>18</v>
      </c>
      <c r="I7611" s="13" t="s">
        <v>211</v>
      </c>
      <c r="J7611">
        <v>0</v>
      </c>
      <c r="K7611" s="13" t="s">
        <v>214</v>
      </c>
      <c r="L7611">
        <v>2</v>
      </c>
      <c r="M7611">
        <v>0</v>
      </c>
      <c r="N7611" s="13" t="s">
        <v>192</v>
      </c>
      <c r="O7611" s="13" t="s">
        <v>97</v>
      </c>
      <c r="P7611">
        <v>23</v>
      </c>
      <c r="Q7611" s="13" t="s">
        <v>195</v>
      </c>
      <c r="R7611" s="13" t="s">
        <v>98</v>
      </c>
      <c r="S7611" s="13" t="s">
        <v>193</v>
      </c>
      <c r="T7611">
        <v>3</v>
      </c>
      <c r="U7611">
        <v>2</v>
      </c>
      <c r="V7611">
        <v>1</v>
      </c>
      <c r="W7611" s="13" t="s">
        <v>101</v>
      </c>
      <c r="X7611">
        <v>0.25</v>
      </c>
    </row>
    <row r="7612" spans="1:24" x14ac:dyDescent="0.3">
      <c r="A7612">
        <v>7610</v>
      </c>
      <c r="B7612" t="s">
        <v>79</v>
      </c>
      <c r="C7612" t="s">
        <v>80</v>
      </c>
      <c r="D7612">
        <v>18.668969000000001</v>
      </c>
      <c r="E7612">
        <v>73.828405000000004</v>
      </c>
      <c r="F7612" s="18">
        <v>45250</v>
      </c>
      <c r="G7612" s="19">
        <v>0.95833333333333304</v>
      </c>
      <c r="H7612">
        <v>23</v>
      </c>
      <c r="I7612" s="13" t="s">
        <v>204</v>
      </c>
      <c r="J7612">
        <v>0</v>
      </c>
      <c r="K7612" s="13" t="s">
        <v>92</v>
      </c>
      <c r="L7612">
        <v>2</v>
      </c>
      <c r="M7612">
        <v>1</v>
      </c>
      <c r="N7612" s="13" t="s">
        <v>212</v>
      </c>
      <c r="O7612" s="13" t="s">
        <v>195</v>
      </c>
      <c r="P7612">
        <v>40</v>
      </c>
      <c r="Q7612" s="13" t="s">
        <v>97</v>
      </c>
      <c r="R7612" s="13" t="s">
        <v>213</v>
      </c>
      <c r="S7612" s="13" t="s">
        <v>196</v>
      </c>
      <c r="T7612">
        <v>5</v>
      </c>
      <c r="U7612">
        <v>5</v>
      </c>
      <c r="V7612">
        <v>0</v>
      </c>
      <c r="W7612" s="13" t="s">
        <v>101</v>
      </c>
      <c r="X7612">
        <v>0.45</v>
      </c>
    </row>
    <row r="7613" spans="1:24" x14ac:dyDescent="0.3">
      <c r="A7613">
        <v>7611</v>
      </c>
      <c r="B7613" t="s">
        <v>190</v>
      </c>
      <c r="C7613" t="s">
        <v>80</v>
      </c>
      <c r="D7613">
        <v>19.075696000000001</v>
      </c>
      <c r="E7613">
        <v>72.729586999999995</v>
      </c>
      <c r="F7613" s="18">
        <v>45090</v>
      </c>
      <c r="G7613" s="19">
        <v>0.83333333333333304</v>
      </c>
      <c r="H7613">
        <v>20</v>
      </c>
      <c r="I7613" s="13" t="s">
        <v>215</v>
      </c>
      <c r="J7613">
        <v>0</v>
      </c>
      <c r="K7613" s="13" t="s">
        <v>214</v>
      </c>
      <c r="L7613">
        <v>1</v>
      </c>
      <c r="M7613">
        <v>1</v>
      </c>
      <c r="N7613" s="13" t="s">
        <v>94</v>
      </c>
      <c r="O7613" s="13" t="s">
        <v>95</v>
      </c>
      <c r="P7613">
        <v>15</v>
      </c>
      <c r="Q7613" s="13" t="s">
        <v>97</v>
      </c>
      <c r="R7613" s="13" t="s">
        <v>98</v>
      </c>
      <c r="S7613" s="13" t="s">
        <v>196</v>
      </c>
      <c r="T7613">
        <v>3</v>
      </c>
      <c r="U7613">
        <v>3</v>
      </c>
      <c r="V7613">
        <v>0</v>
      </c>
      <c r="W7613" s="13" t="s">
        <v>101</v>
      </c>
      <c r="X7613">
        <v>0.65</v>
      </c>
    </row>
    <row r="7614" spans="1:24" x14ac:dyDescent="0.3">
      <c r="A7614">
        <v>7612</v>
      </c>
      <c r="B7614" t="s">
        <v>79</v>
      </c>
      <c r="C7614" t="s">
        <v>80</v>
      </c>
      <c r="D7614">
        <v>18.469975999999999</v>
      </c>
      <c r="E7614">
        <v>73.963305000000005</v>
      </c>
      <c r="F7614" s="18">
        <v>45416</v>
      </c>
      <c r="G7614" s="19">
        <v>4.1666666666666699E-2</v>
      </c>
      <c r="H7614">
        <v>1</v>
      </c>
      <c r="I7614" s="13" t="s">
        <v>219</v>
      </c>
      <c r="J7614">
        <v>1</v>
      </c>
      <c r="K7614" s="13" t="s">
        <v>191</v>
      </c>
      <c r="L7614">
        <v>3</v>
      </c>
      <c r="M7614">
        <v>0</v>
      </c>
      <c r="N7614" s="13" t="s">
        <v>94</v>
      </c>
      <c r="O7614" s="13" t="s">
        <v>95</v>
      </c>
      <c r="P7614">
        <v>26</v>
      </c>
      <c r="Q7614" s="13" t="s">
        <v>95</v>
      </c>
      <c r="R7614" s="13" t="s">
        <v>205</v>
      </c>
      <c r="S7614" s="13" t="s">
        <v>99</v>
      </c>
      <c r="T7614">
        <v>4</v>
      </c>
      <c r="U7614">
        <v>4</v>
      </c>
      <c r="V7614">
        <v>0</v>
      </c>
      <c r="W7614" s="13" t="s">
        <v>101</v>
      </c>
      <c r="X7614">
        <v>0.65</v>
      </c>
    </row>
    <row r="7615" spans="1:24" x14ac:dyDescent="0.3">
      <c r="A7615">
        <v>7613</v>
      </c>
      <c r="B7615" t="s">
        <v>203</v>
      </c>
      <c r="C7615" t="s">
        <v>203</v>
      </c>
      <c r="D7615">
        <v>28.422381000000001</v>
      </c>
      <c r="E7615">
        <v>77.209627999999995</v>
      </c>
      <c r="F7615" s="18">
        <v>45404</v>
      </c>
      <c r="G7615" s="19">
        <v>0.91666666666666696</v>
      </c>
      <c r="H7615">
        <v>22</v>
      </c>
      <c r="I7615" s="13" t="s">
        <v>204</v>
      </c>
      <c r="J7615">
        <v>0</v>
      </c>
      <c r="K7615" s="13" t="s">
        <v>92</v>
      </c>
      <c r="L7615">
        <v>6</v>
      </c>
      <c r="M7615">
        <v>1</v>
      </c>
      <c r="N7615" s="13" t="s">
        <v>212</v>
      </c>
      <c r="O7615" s="13" t="s">
        <v>195</v>
      </c>
      <c r="P7615">
        <v>23</v>
      </c>
      <c r="Q7615" s="13" t="s">
        <v>195</v>
      </c>
      <c r="R7615" s="13" t="s">
        <v>98</v>
      </c>
      <c r="S7615" s="13" t="s">
        <v>196</v>
      </c>
      <c r="T7615">
        <v>2</v>
      </c>
      <c r="U7615">
        <v>0</v>
      </c>
      <c r="V7615">
        <v>0</v>
      </c>
      <c r="W7615" s="13" t="s">
        <v>101</v>
      </c>
      <c r="X7615">
        <v>0.25</v>
      </c>
    </row>
    <row r="7616" spans="1:24" x14ac:dyDescent="0.3">
      <c r="A7616">
        <v>7614</v>
      </c>
      <c r="B7616" t="s">
        <v>217</v>
      </c>
      <c r="C7616" t="s">
        <v>218</v>
      </c>
      <c r="D7616">
        <v>22.499448000000001</v>
      </c>
      <c r="E7616">
        <v>88.471245999999994</v>
      </c>
      <c r="F7616" s="18">
        <v>44661</v>
      </c>
      <c r="G7616" s="19">
        <v>0.91666666666666696</v>
      </c>
      <c r="H7616">
        <v>22</v>
      </c>
      <c r="I7616" s="13" t="s">
        <v>89</v>
      </c>
      <c r="J7616">
        <v>1</v>
      </c>
      <c r="K7616" s="13" t="s">
        <v>191</v>
      </c>
      <c r="L7616">
        <v>1</v>
      </c>
      <c r="M7616">
        <v>1</v>
      </c>
      <c r="N7616" s="13" t="s">
        <v>212</v>
      </c>
      <c r="O7616" s="13" t="s">
        <v>95</v>
      </c>
      <c r="P7616">
        <v>23</v>
      </c>
      <c r="Q7616" s="13" t="s">
        <v>97</v>
      </c>
      <c r="R7616" s="13" t="s">
        <v>213</v>
      </c>
      <c r="S7616" s="13" t="s">
        <v>196</v>
      </c>
      <c r="T7616">
        <v>2</v>
      </c>
      <c r="U7616">
        <v>1</v>
      </c>
      <c r="V7616">
        <v>0</v>
      </c>
      <c r="W7616" s="13" t="s">
        <v>101</v>
      </c>
      <c r="X7616">
        <v>0.65</v>
      </c>
    </row>
    <row r="7617" spans="1:24" x14ac:dyDescent="0.3">
      <c r="A7617">
        <v>7615</v>
      </c>
      <c r="B7617" t="s">
        <v>190</v>
      </c>
      <c r="C7617" t="s">
        <v>80</v>
      </c>
      <c r="D7617">
        <v>19.294191000000001</v>
      </c>
      <c r="E7617">
        <v>72.831743000000003</v>
      </c>
      <c r="F7617" s="18">
        <v>45209</v>
      </c>
      <c r="G7617" s="19">
        <v>0.16666666666666699</v>
      </c>
      <c r="H7617">
        <v>4</v>
      </c>
      <c r="I7617" s="13" t="s">
        <v>215</v>
      </c>
      <c r="J7617">
        <v>0</v>
      </c>
      <c r="K7617" s="13" t="s">
        <v>191</v>
      </c>
      <c r="L7617">
        <v>4</v>
      </c>
      <c r="M7617">
        <v>1</v>
      </c>
      <c r="N7617" s="13" t="s">
        <v>212</v>
      </c>
      <c r="O7617" s="13" t="s">
        <v>95</v>
      </c>
      <c r="P7617">
        <v>40</v>
      </c>
      <c r="Q7617" s="13" t="s">
        <v>95</v>
      </c>
      <c r="R7617" s="13" t="s">
        <v>208</v>
      </c>
      <c r="S7617" s="13" t="s">
        <v>196</v>
      </c>
      <c r="T7617">
        <v>2</v>
      </c>
      <c r="U7617">
        <v>2</v>
      </c>
      <c r="V7617">
        <v>0</v>
      </c>
      <c r="W7617" s="13" t="s">
        <v>101</v>
      </c>
      <c r="X7617">
        <v>0.45</v>
      </c>
    </row>
    <row r="7618" spans="1:24" x14ac:dyDescent="0.3">
      <c r="A7618">
        <v>7616</v>
      </c>
      <c r="B7618" t="s">
        <v>203</v>
      </c>
      <c r="C7618" t="s">
        <v>203</v>
      </c>
      <c r="D7618">
        <v>28.811311</v>
      </c>
      <c r="E7618">
        <v>77.173400000000001</v>
      </c>
      <c r="F7618" s="18">
        <v>44602</v>
      </c>
      <c r="G7618" s="19">
        <v>0.41666666666666702</v>
      </c>
      <c r="H7618">
        <v>10</v>
      </c>
      <c r="I7618" s="13" t="s">
        <v>202</v>
      </c>
      <c r="J7618">
        <v>0</v>
      </c>
      <c r="K7618" s="13" t="s">
        <v>191</v>
      </c>
      <c r="L7618">
        <v>6</v>
      </c>
      <c r="M7618">
        <v>1</v>
      </c>
      <c r="N7618" s="13" t="s">
        <v>212</v>
      </c>
      <c r="O7618" s="13" t="s">
        <v>195</v>
      </c>
      <c r="P7618">
        <v>25</v>
      </c>
      <c r="Q7618" s="13" t="s">
        <v>97</v>
      </c>
      <c r="R7618" s="13" t="s">
        <v>205</v>
      </c>
      <c r="S7618" s="13" t="s">
        <v>196</v>
      </c>
      <c r="T7618">
        <v>3</v>
      </c>
      <c r="U7618">
        <v>3</v>
      </c>
      <c r="V7618">
        <v>1</v>
      </c>
      <c r="W7618" s="13" t="s">
        <v>101</v>
      </c>
      <c r="X7618">
        <v>0.6</v>
      </c>
    </row>
    <row r="7619" spans="1:24" x14ac:dyDescent="0.3">
      <c r="A7619">
        <v>7617</v>
      </c>
      <c r="B7619" t="s">
        <v>217</v>
      </c>
      <c r="C7619" t="s">
        <v>218</v>
      </c>
      <c r="D7619">
        <v>22.663741999999999</v>
      </c>
      <c r="E7619">
        <v>88.224888000000007</v>
      </c>
      <c r="F7619" s="18">
        <v>45374</v>
      </c>
      <c r="G7619" s="19">
        <v>0.875</v>
      </c>
      <c r="H7619">
        <v>21</v>
      </c>
      <c r="I7619" s="13" t="s">
        <v>219</v>
      </c>
      <c r="J7619">
        <v>1</v>
      </c>
      <c r="K7619" s="13" t="s">
        <v>191</v>
      </c>
      <c r="L7619">
        <v>5</v>
      </c>
      <c r="M7619">
        <v>1</v>
      </c>
      <c r="N7619" s="13" t="s">
        <v>212</v>
      </c>
      <c r="O7619" s="13" t="s">
        <v>95</v>
      </c>
      <c r="P7619">
        <v>32</v>
      </c>
      <c r="Q7619" s="13" t="s">
        <v>195</v>
      </c>
      <c r="R7619" s="13" t="s">
        <v>199</v>
      </c>
      <c r="S7619" s="13" t="s">
        <v>193</v>
      </c>
      <c r="T7619">
        <v>1</v>
      </c>
      <c r="U7619">
        <v>1</v>
      </c>
      <c r="V7619">
        <v>0</v>
      </c>
      <c r="W7619" s="13" t="s">
        <v>101</v>
      </c>
      <c r="X7619">
        <v>0.45</v>
      </c>
    </row>
    <row r="7620" spans="1:24" x14ac:dyDescent="0.3">
      <c r="A7620">
        <v>7618</v>
      </c>
      <c r="B7620" t="s">
        <v>190</v>
      </c>
      <c r="C7620" t="s">
        <v>80</v>
      </c>
      <c r="D7620">
        <v>18.811836</v>
      </c>
      <c r="E7620">
        <v>72.942997000000005</v>
      </c>
      <c r="F7620" s="18">
        <v>44623</v>
      </c>
      <c r="G7620" s="19">
        <v>0.125</v>
      </c>
      <c r="H7620">
        <v>3</v>
      </c>
      <c r="I7620" s="13" t="s">
        <v>202</v>
      </c>
      <c r="J7620">
        <v>0</v>
      </c>
      <c r="K7620" s="13" t="s">
        <v>214</v>
      </c>
      <c r="L7620">
        <v>6</v>
      </c>
      <c r="M7620">
        <v>1</v>
      </c>
      <c r="N7620" s="13" t="s">
        <v>192</v>
      </c>
      <c r="O7620" s="13" t="s">
        <v>97</v>
      </c>
      <c r="P7620">
        <v>40</v>
      </c>
      <c r="Q7620" s="13" t="s">
        <v>95</v>
      </c>
      <c r="R7620" s="13" t="s">
        <v>98</v>
      </c>
      <c r="S7620" s="13" t="s">
        <v>196</v>
      </c>
      <c r="T7620">
        <v>2</v>
      </c>
      <c r="U7620">
        <v>1</v>
      </c>
      <c r="V7620">
        <v>0</v>
      </c>
      <c r="W7620" s="13" t="s">
        <v>101</v>
      </c>
      <c r="X7620">
        <v>0.1</v>
      </c>
    </row>
    <row r="7621" spans="1:24" x14ac:dyDescent="0.3">
      <c r="A7621">
        <v>7619</v>
      </c>
      <c r="B7621" t="s">
        <v>203</v>
      </c>
      <c r="C7621" t="s">
        <v>203</v>
      </c>
      <c r="D7621">
        <v>28.796399000000001</v>
      </c>
      <c r="E7621">
        <v>76.973602999999997</v>
      </c>
      <c r="F7621" s="18">
        <v>44712</v>
      </c>
      <c r="G7621" s="19">
        <v>0.625</v>
      </c>
      <c r="H7621">
        <v>15</v>
      </c>
      <c r="I7621" s="13" t="s">
        <v>215</v>
      </c>
      <c r="J7621">
        <v>0</v>
      </c>
      <c r="K7621" s="13" t="s">
        <v>92</v>
      </c>
      <c r="L7621">
        <v>2</v>
      </c>
      <c r="M7621">
        <v>0</v>
      </c>
      <c r="N7621" s="13" t="s">
        <v>94</v>
      </c>
      <c r="O7621" s="13" t="s">
        <v>95</v>
      </c>
      <c r="P7621">
        <v>21</v>
      </c>
      <c r="Q7621" s="13" t="s">
        <v>95</v>
      </c>
      <c r="R7621" s="13" t="s">
        <v>213</v>
      </c>
      <c r="S7621" s="13" t="s">
        <v>193</v>
      </c>
      <c r="T7621">
        <v>1</v>
      </c>
      <c r="U7621">
        <v>1</v>
      </c>
      <c r="V7621">
        <v>0</v>
      </c>
      <c r="W7621" s="13" t="s">
        <v>101</v>
      </c>
      <c r="X7621">
        <v>0.45</v>
      </c>
    </row>
    <row r="7622" spans="1:24" x14ac:dyDescent="0.3">
      <c r="A7622">
        <v>7620</v>
      </c>
      <c r="B7622" t="s">
        <v>209</v>
      </c>
      <c r="C7622" t="s">
        <v>210</v>
      </c>
      <c r="D7622">
        <v>17.526755999999999</v>
      </c>
      <c r="E7622">
        <v>78.531003999999996</v>
      </c>
      <c r="F7622" s="18">
        <v>44914</v>
      </c>
      <c r="G7622" s="19">
        <v>0</v>
      </c>
      <c r="H7622">
        <v>0</v>
      </c>
      <c r="I7622" s="13" t="s">
        <v>204</v>
      </c>
      <c r="J7622">
        <v>0</v>
      </c>
      <c r="K7622" s="13" t="s">
        <v>92</v>
      </c>
      <c r="L7622">
        <v>6</v>
      </c>
      <c r="M7622">
        <v>0</v>
      </c>
      <c r="N7622" s="13" t="s">
        <v>192</v>
      </c>
      <c r="O7622" s="13" t="s">
        <v>97</v>
      </c>
      <c r="P7622">
        <v>15</v>
      </c>
      <c r="Q7622" s="13" t="s">
        <v>95</v>
      </c>
      <c r="R7622" s="13" t="s">
        <v>98</v>
      </c>
      <c r="S7622" s="13" t="s">
        <v>193</v>
      </c>
      <c r="T7622">
        <v>5</v>
      </c>
      <c r="U7622">
        <v>1</v>
      </c>
      <c r="V7622">
        <v>0</v>
      </c>
      <c r="W7622" s="13" t="s">
        <v>101</v>
      </c>
      <c r="X7622">
        <v>0.1</v>
      </c>
    </row>
    <row r="7623" spans="1:24" x14ac:dyDescent="0.3">
      <c r="A7623">
        <v>7621</v>
      </c>
      <c r="B7623" t="s">
        <v>200</v>
      </c>
      <c r="C7623" t="s">
        <v>201</v>
      </c>
      <c r="D7623">
        <v>12.846897</v>
      </c>
      <c r="E7623">
        <v>80.212079000000003</v>
      </c>
      <c r="F7623" s="18">
        <v>45027</v>
      </c>
      <c r="G7623" s="19">
        <v>0</v>
      </c>
      <c r="H7623">
        <v>0</v>
      </c>
      <c r="I7623" s="13" t="s">
        <v>215</v>
      </c>
      <c r="J7623">
        <v>0</v>
      </c>
      <c r="K7623" s="13" t="s">
        <v>191</v>
      </c>
      <c r="L7623">
        <v>2</v>
      </c>
      <c r="M7623">
        <v>1</v>
      </c>
      <c r="N7623" s="13" t="s">
        <v>212</v>
      </c>
      <c r="O7623" s="13" t="s">
        <v>95</v>
      </c>
      <c r="P7623">
        <v>32</v>
      </c>
      <c r="Q7623" s="13" t="s">
        <v>195</v>
      </c>
      <c r="R7623" s="13" t="s">
        <v>213</v>
      </c>
      <c r="S7623" s="13" t="s">
        <v>196</v>
      </c>
      <c r="T7623">
        <v>3</v>
      </c>
      <c r="U7623">
        <v>2</v>
      </c>
      <c r="V7623">
        <v>0</v>
      </c>
      <c r="W7623" s="13" t="s">
        <v>101</v>
      </c>
      <c r="X7623">
        <v>0.45</v>
      </c>
    </row>
    <row r="7624" spans="1:24" x14ac:dyDescent="0.3">
      <c r="A7624">
        <v>7622</v>
      </c>
      <c r="B7624" t="s">
        <v>203</v>
      </c>
      <c r="C7624" t="s">
        <v>203</v>
      </c>
      <c r="D7624">
        <v>28.665828999999999</v>
      </c>
      <c r="E7624">
        <v>77.08184</v>
      </c>
      <c r="F7624" s="18">
        <v>45176</v>
      </c>
      <c r="G7624" s="19">
        <v>0.41666666666666702</v>
      </c>
      <c r="H7624">
        <v>10</v>
      </c>
      <c r="I7624" s="13" t="s">
        <v>202</v>
      </c>
      <c r="J7624">
        <v>0</v>
      </c>
      <c r="K7624" s="13" t="s">
        <v>92</v>
      </c>
      <c r="L7624">
        <v>2</v>
      </c>
      <c r="M7624">
        <v>1</v>
      </c>
      <c r="N7624" s="13" t="s">
        <v>212</v>
      </c>
      <c r="O7624" s="13" t="s">
        <v>95</v>
      </c>
      <c r="P7624">
        <v>17</v>
      </c>
      <c r="Q7624" s="13" t="s">
        <v>97</v>
      </c>
      <c r="R7624" s="13" t="s">
        <v>208</v>
      </c>
      <c r="S7624" s="13" t="s">
        <v>193</v>
      </c>
      <c r="T7624">
        <v>2</v>
      </c>
      <c r="U7624">
        <v>2</v>
      </c>
      <c r="V7624">
        <v>1</v>
      </c>
      <c r="W7624" s="13" t="s">
        <v>101</v>
      </c>
      <c r="X7624">
        <v>0.8</v>
      </c>
    </row>
    <row r="7625" spans="1:24" x14ac:dyDescent="0.3">
      <c r="A7625">
        <v>7623</v>
      </c>
      <c r="B7625" t="s">
        <v>200</v>
      </c>
      <c r="C7625" t="s">
        <v>201</v>
      </c>
      <c r="D7625">
        <v>12.851675999999999</v>
      </c>
      <c r="E7625">
        <v>80.255975000000007</v>
      </c>
      <c r="F7625" s="18">
        <v>45421</v>
      </c>
      <c r="G7625" s="19">
        <v>0.91666666666666696</v>
      </c>
      <c r="H7625">
        <v>22</v>
      </c>
      <c r="I7625" s="13" t="s">
        <v>202</v>
      </c>
      <c r="J7625">
        <v>0</v>
      </c>
      <c r="K7625" s="13" t="s">
        <v>214</v>
      </c>
      <c r="L7625">
        <v>2</v>
      </c>
      <c r="M7625">
        <v>0</v>
      </c>
      <c r="N7625" s="13" t="s">
        <v>212</v>
      </c>
      <c r="O7625" s="13" t="s">
        <v>95</v>
      </c>
      <c r="P7625">
        <v>21</v>
      </c>
      <c r="Q7625" s="13" t="s">
        <v>97</v>
      </c>
      <c r="R7625" s="13" t="s">
        <v>208</v>
      </c>
      <c r="S7625" s="13" t="s">
        <v>196</v>
      </c>
      <c r="T7625">
        <v>5</v>
      </c>
      <c r="U7625">
        <v>4</v>
      </c>
      <c r="V7625">
        <v>0</v>
      </c>
      <c r="W7625" s="13" t="s">
        <v>101</v>
      </c>
      <c r="X7625">
        <v>0.65</v>
      </c>
    </row>
    <row r="7626" spans="1:24" x14ac:dyDescent="0.3">
      <c r="A7626">
        <v>7624</v>
      </c>
      <c r="B7626" t="s">
        <v>209</v>
      </c>
      <c r="C7626" t="s">
        <v>210</v>
      </c>
      <c r="D7626">
        <v>17.568484999999999</v>
      </c>
      <c r="E7626">
        <v>78.451503000000002</v>
      </c>
      <c r="F7626" s="18">
        <v>45431</v>
      </c>
      <c r="G7626" s="19">
        <v>0.875</v>
      </c>
      <c r="H7626">
        <v>21</v>
      </c>
      <c r="I7626" s="13" t="s">
        <v>89</v>
      </c>
      <c r="J7626">
        <v>1</v>
      </c>
      <c r="K7626" s="13" t="s">
        <v>191</v>
      </c>
      <c r="L7626">
        <v>4</v>
      </c>
      <c r="M7626">
        <v>0</v>
      </c>
      <c r="N7626" s="13" t="s">
        <v>212</v>
      </c>
      <c r="O7626" s="13" t="s">
        <v>195</v>
      </c>
      <c r="P7626">
        <v>29</v>
      </c>
      <c r="Q7626" s="13" t="s">
        <v>95</v>
      </c>
      <c r="R7626" s="13" t="s">
        <v>205</v>
      </c>
      <c r="S7626" s="13" t="s">
        <v>196</v>
      </c>
      <c r="T7626">
        <v>4</v>
      </c>
      <c r="U7626">
        <v>1</v>
      </c>
      <c r="V7626">
        <v>0</v>
      </c>
      <c r="W7626" s="13" t="s">
        <v>101</v>
      </c>
      <c r="X7626">
        <v>0.25</v>
      </c>
    </row>
    <row r="7627" spans="1:24" x14ac:dyDescent="0.3">
      <c r="A7627">
        <v>7625</v>
      </c>
      <c r="B7627" t="s">
        <v>209</v>
      </c>
      <c r="C7627" t="s">
        <v>210</v>
      </c>
      <c r="D7627">
        <v>17.493326</v>
      </c>
      <c r="E7627">
        <v>78.389578</v>
      </c>
      <c r="F7627" s="18">
        <v>45286</v>
      </c>
      <c r="G7627" s="19">
        <v>8.3333333333333301E-2</v>
      </c>
      <c r="H7627">
        <v>2</v>
      </c>
      <c r="I7627" s="13" t="s">
        <v>215</v>
      </c>
      <c r="J7627">
        <v>0</v>
      </c>
      <c r="K7627" s="13" t="s">
        <v>92</v>
      </c>
      <c r="L7627">
        <v>2</v>
      </c>
      <c r="M7627">
        <v>0</v>
      </c>
      <c r="N7627" s="13" t="s">
        <v>192</v>
      </c>
      <c r="O7627" s="13" t="s">
        <v>97</v>
      </c>
      <c r="P7627">
        <v>34</v>
      </c>
      <c r="Q7627" s="13" t="s">
        <v>95</v>
      </c>
      <c r="R7627" s="13" t="s">
        <v>98</v>
      </c>
      <c r="S7627" s="13" t="s">
        <v>193</v>
      </c>
      <c r="T7627">
        <v>5</v>
      </c>
      <c r="U7627">
        <v>5</v>
      </c>
      <c r="V7627">
        <v>0</v>
      </c>
      <c r="W7627" s="13" t="s">
        <v>101</v>
      </c>
      <c r="X7627">
        <v>0.1</v>
      </c>
    </row>
    <row r="7628" spans="1:24" x14ac:dyDescent="0.3">
      <c r="A7628">
        <v>7626</v>
      </c>
      <c r="B7628" t="s">
        <v>217</v>
      </c>
      <c r="C7628" t="s">
        <v>218</v>
      </c>
      <c r="D7628">
        <v>22.427945999999999</v>
      </c>
      <c r="E7628">
        <v>88.268400999999997</v>
      </c>
      <c r="F7628" s="18">
        <v>44882</v>
      </c>
      <c r="G7628" s="19">
        <v>0.375</v>
      </c>
      <c r="H7628">
        <v>9</v>
      </c>
      <c r="I7628" s="13" t="s">
        <v>202</v>
      </c>
      <c r="J7628">
        <v>0</v>
      </c>
      <c r="K7628" s="13" t="s">
        <v>191</v>
      </c>
      <c r="L7628">
        <v>5</v>
      </c>
      <c r="M7628">
        <v>1</v>
      </c>
      <c r="N7628" s="13" t="s">
        <v>212</v>
      </c>
      <c r="O7628" s="13" t="s">
        <v>95</v>
      </c>
      <c r="P7628">
        <v>33</v>
      </c>
      <c r="Q7628" s="13" t="s">
        <v>195</v>
      </c>
      <c r="R7628" s="13" t="s">
        <v>199</v>
      </c>
      <c r="S7628" s="13" t="s">
        <v>196</v>
      </c>
      <c r="T7628">
        <v>1</v>
      </c>
      <c r="U7628">
        <v>0</v>
      </c>
      <c r="V7628">
        <v>1</v>
      </c>
      <c r="W7628" s="13" t="s">
        <v>101</v>
      </c>
      <c r="X7628">
        <v>0.6</v>
      </c>
    </row>
    <row r="7629" spans="1:24" x14ac:dyDescent="0.3">
      <c r="A7629">
        <v>7627</v>
      </c>
      <c r="B7629" t="s">
        <v>79</v>
      </c>
      <c r="C7629" t="s">
        <v>80</v>
      </c>
      <c r="D7629">
        <v>18.434747000000002</v>
      </c>
      <c r="E7629">
        <v>73.736858999999995</v>
      </c>
      <c r="F7629" s="18">
        <v>44847</v>
      </c>
      <c r="G7629" s="19">
        <v>0.20833333333333301</v>
      </c>
      <c r="H7629">
        <v>5</v>
      </c>
      <c r="I7629" s="13" t="s">
        <v>202</v>
      </c>
      <c r="J7629">
        <v>0</v>
      </c>
      <c r="K7629" s="13" t="s">
        <v>191</v>
      </c>
      <c r="L7629">
        <v>3</v>
      </c>
      <c r="M7629">
        <v>1</v>
      </c>
      <c r="N7629" s="13" t="s">
        <v>212</v>
      </c>
      <c r="O7629" s="13" t="s">
        <v>95</v>
      </c>
      <c r="P7629">
        <v>26</v>
      </c>
      <c r="Q7629" s="13" t="s">
        <v>195</v>
      </c>
      <c r="R7629" s="13" t="s">
        <v>98</v>
      </c>
      <c r="S7629" s="13" t="s">
        <v>196</v>
      </c>
      <c r="T7629">
        <v>1</v>
      </c>
      <c r="U7629">
        <v>1</v>
      </c>
      <c r="V7629">
        <v>0</v>
      </c>
      <c r="W7629" s="13" t="s">
        <v>101</v>
      </c>
      <c r="X7629">
        <v>0.45</v>
      </c>
    </row>
    <row r="7630" spans="1:24" x14ac:dyDescent="0.3">
      <c r="A7630">
        <v>7628</v>
      </c>
      <c r="B7630" t="s">
        <v>190</v>
      </c>
      <c r="C7630" t="s">
        <v>80</v>
      </c>
      <c r="D7630">
        <v>19.148112000000001</v>
      </c>
      <c r="E7630">
        <v>72.733655999999996</v>
      </c>
      <c r="F7630" s="18">
        <v>45161</v>
      </c>
      <c r="G7630" s="19">
        <v>0.875</v>
      </c>
      <c r="H7630">
        <v>21</v>
      </c>
      <c r="I7630" s="13" t="s">
        <v>194</v>
      </c>
      <c r="J7630">
        <v>0</v>
      </c>
      <c r="K7630" s="13" t="s">
        <v>191</v>
      </c>
      <c r="L7630">
        <v>6</v>
      </c>
      <c r="M7630">
        <v>0</v>
      </c>
      <c r="N7630" s="13" t="s">
        <v>192</v>
      </c>
      <c r="O7630" s="13" t="s">
        <v>97</v>
      </c>
      <c r="P7630">
        <v>40</v>
      </c>
      <c r="Q7630" s="13" t="s">
        <v>195</v>
      </c>
      <c r="R7630" s="13" t="s">
        <v>98</v>
      </c>
      <c r="S7630" s="13" t="s">
        <v>193</v>
      </c>
      <c r="T7630">
        <v>3</v>
      </c>
      <c r="U7630">
        <v>2</v>
      </c>
      <c r="V7630">
        <v>0</v>
      </c>
      <c r="W7630" s="13" t="s">
        <v>101</v>
      </c>
      <c r="X7630">
        <v>0.1</v>
      </c>
    </row>
    <row r="7631" spans="1:24" x14ac:dyDescent="0.3">
      <c r="A7631">
        <v>7629</v>
      </c>
      <c r="B7631" t="s">
        <v>190</v>
      </c>
      <c r="C7631" t="s">
        <v>80</v>
      </c>
      <c r="D7631">
        <v>18.928425000000001</v>
      </c>
      <c r="E7631">
        <v>72.904657</v>
      </c>
      <c r="F7631" s="18">
        <v>44739</v>
      </c>
      <c r="G7631" s="19">
        <v>0.875</v>
      </c>
      <c r="H7631">
        <v>21</v>
      </c>
      <c r="I7631" s="13" t="s">
        <v>204</v>
      </c>
      <c r="J7631">
        <v>0</v>
      </c>
      <c r="K7631" s="13" t="s">
        <v>214</v>
      </c>
      <c r="L7631">
        <v>4</v>
      </c>
      <c r="M7631">
        <v>0</v>
      </c>
      <c r="N7631" s="13" t="s">
        <v>192</v>
      </c>
      <c r="O7631" s="13" t="s">
        <v>97</v>
      </c>
      <c r="P7631">
        <v>17</v>
      </c>
      <c r="Q7631" s="13" t="s">
        <v>97</v>
      </c>
      <c r="R7631" s="13" t="s">
        <v>205</v>
      </c>
      <c r="S7631" s="13" t="s">
        <v>196</v>
      </c>
      <c r="T7631">
        <v>1</v>
      </c>
      <c r="U7631">
        <v>0</v>
      </c>
      <c r="V7631">
        <v>0</v>
      </c>
      <c r="W7631" s="13" t="s">
        <v>101</v>
      </c>
      <c r="X7631">
        <v>0.3</v>
      </c>
    </row>
    <row r="7632" spans="1:24" x14ac:dyDescent="0.3">
      <c r="A7632">
        <v>7630</v>
      </c>
      <c r="B7632" t="s">
        <v>203</v>
      </c>
      <c r="C7632" t="s">
        <v>203</v>
      </c>
      <c r="D7632">
        <v>28.769057</v>
      </c>
      <c r="E7632">
        <v>77.229781000000003</v>
      </c>
      <c r="F7632" s="18">
        <v>45629</v>
      </c>
      <c r="G7632" s="19">
        <v>0.58333333333333304</v>
      </c>
      <c r="H7632">
        <v>14</v>
      </c>
      <c r="I7632" s="13" t="s">
        <v>215</v>
      </c>
      <c r="J7632">
        <v>0</v>
      </c>
      <c r="K7632" s="13" t="s">
        <v>92</v>
      </c>
      <c r="L7632">
        <v>5</v>
      </c>
      <c r="M7632">
        <v>1</v>
      </c>
      <c r="N7632" s="13" t="s">
        <v>212</v>
      </c>
      <c r="O7632" s="13" t="s">
        <v>195</v>
      </c>
      <c r="P7632">
        <v>21</v>
      </c>
      <c r="Q7632" s="13" t="s">
        <v>97</v>
      </c>
      <c r="R7632" s="13" t="s">
        <v>208</v>
      </c>
      <c r="S7632" s="13" t="s">
        <v>196</v>
      </c>
      <c r="T7632">
        <v>2</v>
      </c>
      <c r="U7632">
        <v>0</v>
      </c>
      <c r="V7632">
        <v>0</v>
      </c>
      <c r="W7632" s="13" t="s">
        <v>101</v>
      </c>
      <c r="X7632">
        <v>0.45</v>
      </c>
    </row>
    <row r="7633" spans="1:24" x14ac:dyDescent="0.3">
      <c r="A7633">
        <v>7631</v>
      </c>
      <c r="B7633" t="s">
        <v>79</v>
      </c>
      <c r="C7633" t="s">
        <v>80</v>
      </c>
      <c r="D7633">
        <v>18.489317</v>
      </c>
      <c r="E7633">
        <v>73.994681</v>
      </c>
      <c r="F7633" s="18">
        <v>44892</v>
      </c>
      <c r="G7633" s="19">
        <v>0.41666666666666702</v>
      </c>
      <c r="H7633">
        <v>10</v>
      </c>
      <c r="I7633" s="13" t="s">
        <v>89</v>
      </c>
      <c r="J7633">
        <v>1</v>
      </c>
      <c r="K7633" s="13" t="s">
        <v>191</v>
      </c>
      <c r="L7633">
        <v>6</v>
      </c>
      <c r="M7633">
        <v>0</v>
      </c>
      <c r="N7633" s="13" t="s">
        <v>212</v>
      </c>
      <c r="O7633" s="13" t="s">
        <v>195</v>
      </c>
      <c r="P7633">
        <v>27</v>
      </c>
      <c r="Q7633" s="13" t="s">
        <v>97</v>
      </c>
      <c r="R7633" s="13" t="s">
        <v>208</v>
      </c>
      <c r="S7633" s="13" t="s">
        <v>196</v>
      </c>
      <c r="T7633">
        <v>3</v>
      </c>
      <c r="U7633">
        <v>2</v>
      </c>
      <c r="V7633">
        <v>1</v>
      </c>
      <c r="W7633" s="13" t="s">
        <v>101</v>
      </c>
      <c r="X7633">
        <v>0.6</v>
      </c>
    </row>
    <row r="7634" spans="1:24" x14ac:dyDescent="0.3">
      <c r="A7634">
        <v>7632</v>
      </c>
      <c r="B7634" t="s">
        <v>217</v>
      </c>
      <c r="C7634" t="s">
        <v>218</v>
      </c>
      <c r="D7634">
        <v>22.535672999999999</v>
      </c>
      <c r="E7634">
        <v>88.282393999999996</v>
      </c>
      <c r="F7634" s="18">
        <v>44736</v>
      </c>
      <c r="G7634" s="19">
        <v>0.95833333333333304</v>
      </c>
      <c r="H7634">
        <v>23</v>
      </c>
      <c r="I7634" s="13" t="s">
        <v>211</v>
      </c>
      <c r="J7634">
        <v>0</v>
      </c>
      <c r="K7634" s="13" t="s">
        <v>214</v>
      </c>
      <c r="L7634">
        <v>4</v>
      </c>
      <c r="M7634">
        <v>1</v>
      </c>
      <c r="N7634" s="13" t="s">
        <v>94</v>
      </c>
      <c r="O7634" s="13" t="s">
        <v>95</v>
      </c>
      <c r="P7634">
        <v>35</v>
      </c>
      <c r="Q7634" s="13" t="s">
        <v>195</v>
      </c>
      <c r="R7634" s="13" t="s">
        <v>98</v>
      </c>
      <c r="S7634" s="13" t="s">
        <v>99</v>
      </c>
      <c r="T7634">
        <v>1</v>
      </c>
      <c r="U7634">
        <v>1</v>
      </c>
      <c r="V7634">
        <v>0</v>
      </c>
      <c r="W7634" s="13" t="s">
        <v>101</v>
      </c>
      <c r="X7634">
        <v>0.65</v>
      </c>
    </row>
    <row r="7635" spans="1:24" x14ac:dyDescent="0.3">
      <c r="A7635">
        <v>7633</v>
      </c>
      <c r="B7635" t="s">
        <v>217</v>
      </c>
      <c r="C7635" t="s">
        <v>218</v>
      </c>
      <c r="D7635">
        <v>22.521412000000002</v>
      </c>
      <c r="E7635">
        <v>88.350779000000003</v>
      </c>
      <c r="F7635" s="18">
        <v>44877</v>
      </c>
      <c r="G7635" s="19">
        <v>0.83333333333333304</v>
      </c>
      <c r="H7635">
        <v>20</v>
      </c>
      <c r="I7635" s="13" t="s">
        <v>219</v>
      </c>
      <c r="J7635">
        <v>1</v>
      </c>
      <c r="K7635" s="13" t="s">
        <v>191</v>
      </c>
      <c r="L7635">
        <v>3</v>
      </c>
      <c r="M7635">
        <v>1</v>
      </c>
      <c r="N7635" s="13" t="s">
        <v>94</v>
      </c>
      <c r="O7635" s="13" t="s">
        <v>95</v>
      </c>
      <c r="P7635">
        <v>20</v>
      </c>
      <c r="Q7635" s="13" t="s">
        <v>95</v>
      </c>
      <c r="R7635" s="13" t="s">
        <v>98</v>
      </c>
      <c r="S7635" s="13" t="s">
        <v>99</v>
      </c>
      <c r="T7635">
        <v>4</v>
      </c>
      <c r="U7635">
        <v>4</v>
      </c>
      <c r="V7635">
        <v>0</v>
      </c>
      <c r="W7635" s="13" t="s">
        <v>101</v>
      </c>
      <c r="X7635">
        <v>0.65</v>
      </c>
    </row>
    <row r="7636" spans="1:24" x14ac:dyDescent="0.3">
      <c r="A7636">
        <v>7634</v>
      </c>
      <c r="B7636" t="s">
        <v>200</v>
      </c>
      <c r="C7636" t="s">
        <v>201</v>
      </c>
      <c r="D7636">
        <v>12.812397000000001</v>
      </c>
      <c r="E7636">
        <v>80.250603999999996</v>
      </c>
      <c r="F7636" s="18">
        <v>45379</v>
      </c>
      <c r="G7636" s="19">
        <v>0.54166666666666696</v>
      </c>
      <c r="H7636">
        <v>13</v>
      </c>
      <c r="I7636" s="13" t="s">
        <v>202</v>
      </c>
      <c r="J7636">
        <v>0</v>
      </c>
      <c r="K7636" s="13" t="s">
        <v>191</v>
      </c>
      <c r="L7636">
        <v>2</v>
      </c>
      <c r="M7636">
        <v>0</v>
      </c>
      <c r="N7636" s="13" t="s">
        <v>94</v>
      </c>
      <c r="O7636" s="13" t="s">
        <v>95</v>
      </c>
      <c r="P7636">
        <v>26</v>
      </c>
      <c r="Q7636" s="13" t="s">
        <v>95</v>
      </c>
      <c r="R7636" s="13" t="s">
        <v>199</v>
      </c>
      <c r="S7636" s="13" t="s">
        <v>99</v>
      </c>
      <c r="T7636">
        <v>2</v>
      </c>
      <c r="U7636">
        <v>2</v>
      </c>
      <c r="V7636">
        <v>0</v>
      </c>
      <c r="W7636" s="13" t="s">
        <v>101</v>
      </c>
      <c r="X7636">
        <v>0.65</v>
      </c>
    </row>
    <row r="7637" spans="1:24" x14ac:dyDescent="0.3">
      <c r="A7637">
        <v>7635</v>
      </c>
      <c r="B7637" t="s">
        <v>197</v>
      </c>
      <c r="C7637" t="s">
        <v>198</v>
      </c>
      <c r="D7637">
        <v>30.785844000000001</v>
      </c>
      <c r="E7637">
        <v>76.867052999999999</v>
      </c>
      <c r="F7637" s="18">
        <v>45041</v>
      </c>
      <c r="G7637" s="19">
        <v>0.33333333333333298</v>
      </c>
      <c r="H7637">
        <v>8</v>
      </c>
      <c r="I7637" s="13" t="s">
        <v>215</v>
      </c>
      <c r="J7637">
        <v>0</v>
      </c>
      <c r="K7637" s="13" t="s">
        <v>92</v>
      </c>
      <c r="L7637">
        <v>3</v>
      </c>
      <c r="M7637">
        <v>1</v>
      </c>
      <c r="N7637" s="13" t="s">
        <v>192</v>
      </c>
      <c r="O7637" s="13" t="s">
        <v>97</v>
      </c>
      <c r="P7637">
        <v>27</v>
      </c>
      <c r="Q7637" s="13" t="s">
        <v>97</v>
      </c>
      <c r="R7637" s="13" t="s">
        <v>199</v>
      </c>
      <c r="S7637" s="13" t="s">
        <v>196</v>
      </c>
      <c r="T7637">
        <v>4</v>
      </c>
      <c r="U7637">
        <v>3</v>
      </c>
      <c r="V7637">
        <v>1</v>
      </c>
      <c r="W7637" s="13" t="s">
        <v>101</v>
      </c>
      <c r="X7637">
        <v>0.45</v>
      </c>
    </row>
    <row r="7638" spans="1:24" x14ac:dyDescent="0.3">
      <c r="A7638">
        <v>7636</v>
      </c>
      <c r="B7638" t="s">
        <v>217</v>
      </c>
      <c r="C7638" t="s">
        <v>218</v>
      </c>
      <c r="D7638">
        <v>22.650307000000002</v>
      </c>
      <c r="E7638">
        <v>88.386390000000006</v>
      </c>
      <c r="F7638" s="18">
        <v>44980</v>
      </c>
      <c r="G7638" s="19">
        <v>0.54166666666666696</v>
      </c>
      <c r="H7638">
        <v>13</v>
      </c>
      <c r="I7638" s="13" t="s">
        <v>202</v>
      </c>
      <c r="J7638">
        <v>0</v>
      </c>
      <c r="K7638" s="13" t="s">
        <v>214</v>
      </c>
      <c r="L7638">
        <v>4</v>
      </c>
      <c r="M7638">
        <v>0</v>
      </c>
      <c r="N7638" s="13" t="s">
        <v>212</v>
      </c>
      <c r="O7638" s="13" t="s">
        <v>195</v>
      </c>
      <c r="P7638">
        <v>27</v>
      </c>
      <c r="Q7638" s="13" t="s">
        <v>97</v>
      </c>
      <c r="R7638" s="13" t="s">
        <v>205</v>
      </c>
      <c r="S7638" s="13" t="s">
        <v>196</v>
      </c>
      <c r="T7638">
        <v>3</v>
      </c>
      <c r="U7638">
        <v>1</v>
      </c>
      <c r="V7638">
        <v>0</v>
      </c>
      <c r="W7638" s="13" t="s">
        <v>101</v>
      </c>
      <c r="X7638">
        <v>0.45</v>
      </c>
    </row>
    <row r="7639" spans="1:24" x14ac:dyDescent="0.3">
      <c r="A7639">
        <v>7637</v>
      </c>
      <c r="B7639" t="s">
        <v>206</v>
      </c>
      <c r="C7639" t="s">
        <v>207</v>
      </c>
      <c r="D7639">
        <v>13.169888</v>
      </c>
      <c r="E7639">
        <v>77.697046</v>
      </c>
      <c r="F7639" s="18">
        <v>45343</v>
      </c>
      <c r="G7639" s="19">
        <v>0.875</v>
      </c>
      <c r="H7639">
        <v>21</v>
      </c>
      <c r="I7639" s="13" t="s">
        <v>194</v>
      </c>
      <c r="J7639">
        <v>0</v>
      </c>
      <c r="K7639" s="13" t="s">
        <v>191</v>
      </c>
      <c r="L7639">
        <v>1</v>
      </c>
      <c r="M7639">
        <v>0</v>
      </c>
      <c r="N7639" s="13" t="s">
        <v>212</v>
      </c>
      <c r="O7639" s="13" t="s">
        <v>195</v>
      </c>
      <c r="P7639">
        <v>18</v>
      </c>
      <c r="Q7639" s="13" t="s">
        <v>195</v>
      </c>
      <c r="R7639" s="13" t="s">
        <v>205</v>
      </c>
      <c r="S7639" s="13" t="s">
        <v>99</v>
      </c>
      <c r="T7639">
        <v>4</v>
      </c>
      <c r="U7639">
        <v>4</v>
      </c>
      <c r="V7639">
        <v>0</v>
      </c>
      <c r="W7639" s="13" t="s">
        <v>101</v>
      </c>
      <c r="X7639">
        <v>0.45</v>
      </c>
    </row>
    <row r="7640" spans="1:24" x14ac:dyDescent="0.3">
      <c r="A7640">
        <v>7638</v>
      </c>
      <c r="B7640" t="s">
        <v>209</v>
      </c>
      <c r="C7640" t="s">
        <v>210</v>
      </c>
      <c r="D7640">
        <v>17.385234000000001</v>
      </c>
      <c r="E7640">
        <v>78.595113999999995</v>
      </c>
      <c r="F7640" s="18">
        <v>44903</v>
      </c>
      <c r="G7640" s="19">
        <v>8.3333333333333301E-2</v>
      </c>
      <c r="H7640">
        <v>2</v>
      </c>
      <c r="I7640" s="13" t="s">
        <v>202</v>
      </c>
      <c r="J7640">
        <v>0</v>
      </c>
      <c r="K7640" s="13" t="s">
        <v>191</v>
      </c>
      <c r="L7640">
        <v>4</v>
      </c>
      <c r="M7640">
        <v>1</v>
      </c>
      <c r="N7640" s="13" t="s">
        <v>212</v>
      </c>
      <c r="O7640" s="13" t="s">
        <v>95</v>
      </c>
      <c r="P7640">
        <v>30</v>
      </c>
      <c r="Q7640" s="13" t="s">
        <v>95</v>
      </c>
      <c r="R7640" s="13" t="s">
        <v>213</v>
      </c>
      <c r="S7640" s="13" t="s">
        <v>196</v>
      </c>
      <c r="T7640">
        <v>3</v>
      </c>
      <c r="U7640">
        <v>2</v>
      </c>
      <c r="V7640">
        <v>0</v>
      </c>
      <c r="W7640" s="13" t="s">
        <v>101</v>
      </c>
      <c r="X7640">
        <v>0.45</v>
      </c>
    </row>
    <row r="7641" spans="1:24" x14ac:dyDescent="0.3">
      <c r="A7641">
        <v>7639</v>
      </c>
      <c r="B7641" t="s">
        <v>217</v>
      </c>
      <c r="C7641" t="s">
        <v>218</v>
      </c>
      <c r="D7641">
        <v>22.657851999999998</v>
      </c>
      <c r="E7641">
        <v>88.390062</v>
      </c>
      <c r="F7641" s="18">
        <v>45568</v>
      </c>
      <c r="G7641" s="19">
        <v>0.75</v>
      </c>
      <c r="H7641">
        <v>18</v>
      </c>
      <c r="I7641" s="13" t="s">
        <v>202</v>
      </c>
      <c r="J7641">
        <v>0</v>
      </c>
      <c r="K7641" s="13" t="s">
        <v>191</v>
      </c>
      <c r="L7641">
        <v>3</v>
      </c>
      <c r="M7641">
        <v>1</v>
      </c>
      <c r="N7641" s="13" t="s">
        <v>94</v>
      </c>
      <c r="O7641" s="13" t="s">
        <v>95</v>
      </c>
      <c r="P7641">
        <v>30</v>
      </c>
      <c r="Q7641" s="13" t="s">
        <v>97</v>
      </c>
      <c r="R7641" s="13" t="s">
        <v>98</v>
      </c>
      <c r="S7641" s="13" t="s">
        <v>99</v>
      </c>
      <c r="T7641">
        <v>5</v>
      </c>
      <c r="U7641">
        <v>5</v>
      </c>
      <c r="V7641">
        <v>1</v>
      </c>
      <c r="W7641" s="13" t="s">
        <v>101</v>
      </c>
      <c r="X7641">
        <v>1</v>
      </c>
    </row>
    <row r="7642" spans="1:24" x14ac:dyDescent="0.3">
      <c r="A7642">
        <v>7640</v>
      </c>
      <c r="B7642" t="s">
        <v>217</v>
      </c>
      <c r="C7642" t="s">
        <v>218</v>
      </c>
      <c r="D7642">
        <v>22.577133</v>
      </c>
      <c r="E7642">
        <v>88.375484</v>
      </c>
      <c r="F7642" s="18">
        <v>45386</v>
      </c>
      <c r="G7642" s="19">
        <v>0.5</v>
      </c>
      <c r="H7642">
        <v>12</v>
      </c>
      <c r="I7642" s="13" t="s">
        <v>202</v>
      </c>
      <c r="J7642">
        <v>0</v>
      </c>
      <c r="K7642" s="13" t="s">
        <v>191</v>
      </c>
      <c r="L7642">
        <v>6</v>
      </c>
      <c r="M7642">
        <v>1</v>
      </c>
      <c r="N7642" s="13" t="s">
        <v>94</v>
      </c>
      <c r="O7642" s="13" t="s">
        <v>95</v>
      </c>
      <c r="P7642">
        <v>25</v>
      </c>
      <c r="Q7642" s="13" t="s">
        <v>195</v>
      </c>
      <c r="R7642" s="13" t="s">
        <v>205</v>
      </c>
      <c r="S7642" s="13" t="s">
        <v>193</v>
      </c>
      <c r="T7642">
        <v>1</v>
      </c>
      <c r="U7642">
        <v>1</v>
      </c>
      <c r="V7642">
        <v>0</v>
      </c>
      <c r="W7642" s="13" t="s">
        <v>101</v>
      </c>
      <c r="X7642">
        <v>0.45</v>
      </c>
    </row>
    <row r="7643" spans="1:24" x14ac:dyDescent="0.3">
      <c r="A7643">
        <v>7641</v>
      </c>
      <c r="B7643" t="s">
        <v>217</v>
      </c>
      <c r="C7643" t="s">
        <v>218</v>
      </c>
      <c r="D7643">
        <v>22.426549999999999</v>
      </c>
      <c r="E7643">
        <v>88.430553000000003</v>
      </c>
      <c r="F7643" s="18">
        <v>44872</v>
      </c>
      <c r="G7643" s="19">
        <v>0.75</v>
      </c>
      <c r="H7643">
        <v>18</v>
      </c>
      <c r="I7643" s="13" t="s">
        <v>204</v>
      </c>
      <c r="J7643">
        <v>0</v>
      </c>
      <c r="K7643" s="13" t="s">
        <v>191</v>
      </c>
      <c r="L7643">
        <v>5</v>
      </c>
      <c r="M7643">
        <v>1</v>
      </c>
      <c r="N7643" s="13" t="s">
        <v>192</v>
      </c>
      <c r="O7643" s="13" t="s">
        <v>97</v>
      </c>
      <c r="P7643">
        <v>27</v>
      </c>
      <c r="Q7643" s="13" t="s">
        <v>97</v>
      </c>
      <c r="R7643" s="13" t="s">
        <v>213</v>
      </c>
      <c r="S7643" s="13" t="s">
        <v>196</v>
      </c>
      <c r="T7643">
        <v>5</v>
      </c>
      <c r="U7643">
        <v>0</v>
      </c>
      <c r="V7643">
        <v>1</v>
      </c>
      <c r="W7643" s="13" t="s">
        <v>101</v>
      </c>
      <c r="X7643">
        <v>0.45</v>
      </c>
    </row>
    <row r="7644" spans="1:24" x14ac:dyDescent="0.3">
      <c r="A7644">
        <v>7642</v>
      </c>
      <c r="B7644" t="s">
        <v>197</v>
      </c>
      <c r="C7644" t="s">
        <v>198</v>
      </c>
      <c r="D7644">
        <v>30.653041000000002</v>
      </c>
      <c r="E7644">
        <v>76.850949999999997</v>
      </c>
      <c r="F7644" s="18">
        <v>45072</v>
      </c>
      <c r="G7644" s="19">
        <v>0.25</v>
      </c>
      <c r="H7644">
        <v>6</v>
      </c>
      <c r="I7644" s="13" t="s">
        <v>211</v>
      </c>
      <c r="J7644">
        <v>0</v>
      </c>
      <c r="K7644" s="13" t="s">
        <v>214</v>
      </c>
      <c r="L7644">
        <v>5</v>
      </c>
      <c r="M7644">
        <v>1</v>
      </c>
      <c r="N7644" s="13" t="s">
        <v>192</v>
      </c>
      <c r="O7644" s="13" t="s">
        <v>97</v>
      </c>
      <c r="P7644">
        <v>27</v>
      </c>
      <c r="Q7644" s="13" t="s">
        <v>195</v>
      </c>
      <c r="R7644" s="13" t="s">
        <v>205</v>
      </c>
      <c r="S7644" s="13" t="s">
        <v>193</v>
      </c>
      <c r="T7644">
        <v>1</v>
      </c>
      <c r="U7644">
        <v>1</v>
      </c>
      <c r="V7644">
        <v>0</v>
      </c>
      <c r="W7644" s="13" t="s">
        <v>101</v>
      </c>
      <c r="X7644">
        <v>0.1</v>
      </c>
    </row>
    <row r="7645" spans="1:24" x14ac:dyDescent="0.3">
      <c r="A7645">
        <v>7643</v>
      </c>
      <c r="B7645" t="s">
        <v>217</v>
      </c>
      <c r="C7645" t="s">
        <v>218</v>
      </c>
      <c r="D7645">
        <v>22.563265000000001</v>
      </c>
      <c r="E7645">
        <v>88.353735</v>
      </c>
      <c r="F7645" s="18">
        <v>45590</v>
      </c>
      <c r="G7645" s="19">
        <v>0.5</v>
      </c>
      <c r="H7645">
        <v>12</v>
      </c>
      <c r="I7645" s="13" t="s">
        <v>211</v>
      </c>
      <c r="J7645">
        <v>0</v>
      </c>
      <c r="K7645" s="13" t="s">
        <v>214</v>
      </c>
      <c r="L7645">
        <v>2</v>
      </c>
      <c r="M7645">
        <v>0</v>
      </c>
      <c r="N7645" s="13" t="s">
        <v>212</v>
      </c>
      <c r="O7645" s="13" t="s">
        <v>95</v>
      </c>
      <c r="P7645">
        <v>26</v>
      </c>
      <c r="Q7645" s="13" t="s">
        <v>95</v>
      </c>
      <c r="R7645" s="13" t="s">
        <v>98</v>
      </c>
      <c r="S7645" s="13" t="s">
        <v>99</v>
      </c>
      <c r="T7645">
        <v>1</v>
      </c>
      <c r="U7645">
        <v>1</v>
      </c>
      <c r="V7645">
        <v>0</v>
      </c>
      <c r="W7645" s="13" t="s">
        <v>101</v>
      </c>
      <c r="X7645">
        <v>0.65</v>
      </c>
    </row>
    <row r="7646" spans="1:24" x14ac:dyDescent="0.3">
      <c r="A7646">
        <v>7644</v>
      </c>
      <c r="B7646" t="s">
        <v>206</v>
      </c>
      <c r="C7646" t="s">
        <v>207</v>
      </c>
      <c r="D7646">
        <v>13.032628000000001</v>
      </c>
      <c r="E7646">
        <v>77.549768999999998</v>
      </c>
      <c r="F7646" s="18">
        <v>45584</v>
      </c>
      <c r="G7646" s="19">
        <v>0.5</v>
      </c>
      <c r="H7646">
        <v>12</v>
      </c>
      <c r="I7646" s="13" t="s">
        <v>219</v>
      </c>
      <c r="J7646">
        <v>1</v>
      </c>
      <c r="K7646" s="13" t="s">
        <v>191</v>
      </c>
      <c r="L7646">
        <v>6</v>
      </c>
      <c r="M7646">
        <v>1</v>
      </c>
      <c r="N7646" s="13" t="s">
        <v>192</v>
      </c>
      <c r="O7646" s="13" t="s">
        <v>97</v>
      </c>
      <c r="P7646">
        <v>23</v>
      </c>
      <c r="Q7646" s="13" t="s">
        <v>195</v>
      </c>
      <c r="R7646" s="13" t="s">
        <v>98</v>
      </c>
      <c r="S7646" s="13" t="s">
        <v>193</v>
      </c>
      <c r="T7646">
        <v>2</v>
      </c>
      <c r="U7646">
        <v>0</v>
      </c>
      <c r="V7646">
        <v>0</v>
      </c>
      <c r="W7646" s="13" t="s">
        <v>101</v>
      </c>
      <c r="X7646">
        <v>0.1</v>
      </c>
    </row>
    <row r="7647" spans="1:24" x14ac:dyDescent="0.3">
      <c r="A7647">
        <v>7645</v>
      </c>
      <c r="B7647" t="s">
        <v>217</v>
      </c>
      <c r="C7647" t="s">
        <v>218</v>
      </c>
      <c r="D7647">
        <v>22.69868</v>
      </c>
      <c r="E7647">
        <v>88.296847999999997</v>
      </c>
      <c r="F7647" s="18">
        <v>44651</v>
      </c>
      <c r="G7647" s="19">
        <v>4.1666666666666699E-2</v>
      </c>
      <c r="H7647">
        <v>1</v>
      </c>
      <c r="I7647" s="13" t="s">
        <v>202</v>
      </c>
      <c r="J7647">
        <v>0</v>
      </c>
      <c r="K7647" s="13" t="s">
        <v>191</v>
      </c>
      <c r="L7647">
        <v>3</v>
      </c>
      <c r="M7647">
        <v>0</v>
      </c>
      <c r="N7647" s="13" t="s">
        <v>212</v>
      </c>
      <c r="O7647" s="13" t="s">
        <v>195</v>
      </c>
      <c r="P7647">
        <v>22</v>
      </c>
      <c r="Q7647" s="13" t="s">
        <v>195</v>
      </c>
      <c r="R7647" s="13" t="s">
        <v>98</v>
      </c>
      <c r="S7647" s="13" t="s">
        <v>99</v>
      </c>
      <c r="T7647">
        <v>5</v>
      </c>
      <c r="U7647">
        <v>5</v>
      </c>
      <c r="V7647">
        <v>0</v>
      </c>
      <c r="W7647" s="13" t="s">
        <v>101</v>
      </c>
      <c r="X7647">
        <v>0.45</v>
      </c>
    </row>
    <row r="7648" spans="1:24" x14ac:dyDescent="0.3">
      <c r="A7648">
        <v>7646</v>
      </c>
      <c r="B7648" t="s">
        <v>206</v>
      </c>
      <c r="C7648" t="s">
        <v>207</v>
      </c>
      <c r="D7648">
        <v>13.106555999999999</v>
      </c>
      <c r="E7648">
        <v>77.662783000000005</v>
      </c>
      <c r="F7648" s="18">
        <v>45574</v>
      </c>
      <c r="G7648" s="19">
        <v>0.66666666666666696</v>
      </c>
      <c r="H7648">
        <v>16</v>
      </c>
      <c r="I7648" s="13" t="s">
        <v>194</v>
      </c>
      <c r="J7648">
        <v>0</v>
      </c>
      <c r="K7648" s="13" t="s">
        <v>214</v>
      </c>
      <c r="L7648">
        <v>6</v>
      </c>
      <c r="M7648">
        <v>1</v>
      </c>
      <c r="N7648" s="13" t="s">
        <v>94</v>
      </c>
      <c r="O7648" s="13" t="s">
        <v>95</v>
      </c>
      <c r="P7648">
        <v>19</v>
      </c>
      <c r="Q7648" s="13" t="s">
        <v>97</v>
      </c>
      <c r="R7648" s="13" t="s">
        <v>208</v>
      </c>
      <c r="S7648" s="13" t="s">
        <v>193</v>
      </c>
      <c r="T7648">
        <v>5</v>
      </c>
      <c r="U7648">
        <v>4</v>
      </c>
      <c r="V7648">
        <v>0</v>
      </c>
      <c r="W7648" s="13" t="s">
        <v>101</v>
      </c>
      <c r="X7648">
        <v>0.65</v>
      </c>
    </row>
    <row r="7649" spans="1:24" x14ac:dyDescent="0.3">
      <c r="A7649">
        <v>7647</v>
      </c>
      <c r="B7649" t="s">
        <v>217</v>
      </c>
      <c r="C7649" t="s">
        <v>218</v>
      </c>
      <c r="D7649">
        <v>22.651250999999998</v>
      </c>
      <c r="E7649">
        <v>88.474435</v>
      </c>
      <c r="F7649" s="18">
        <v>45313</v>
      </c>
      <c r="G7649" s="19">
        <v>0.91666666666666696</v>
      </c>
      <c r="H7649">
        <v>22</v>
      </c>
      <c r="I7649" s="13" t="s">
        <v>204</v>
      </c>
      <c r="J7649">
        <v>0</v>
      </c>
      <c r="K7649" s="13" t="s">
        <v>92</v>
      </c>
      <c r="L7649">
        <v>3</v>
      </c>
      <c r="M7649">
        <v>1</v>
      </c>
      <c r="N7649" s="13" t="s">
        <v>94</v>
      </c>
      <c r="O7649" s="13" t="s">
        <v>95</v>
      </c>
      <c r="P7649">
        <v>25</v>
      </c>
      <c r="Q7649" s="13" t="s">
        <v>97</v>
      </c>
      <c r="R7649" s="13" t="s">
        <v>205</v>
      </c>
      <c r="S7649" s="13" t="s">
        <v>196</v>
      </c>
      <c r="T7649">
        <v>4</v>
      </c>
      <c r="U7649">
        <v>4</v>
      </c>
      <c r="V7649">
        <v>0</v>
      </c>
      <c r="W7649" s="13" t="s">
        <v>101</v>
      </c>
      <c r="X7649">
        <v>0.65</v>
      </c>
    </row>
    <row r="7650" spans="1:24" x14ac:dyDescent="0.3">
      <c r="A7650">
        <v>7648</v>
      </c>
      <c r="B7650" t="s">
        <v>190</v>
      </c>
      <c r="C7650" t="s">
        <v>80</v>
      </c>
      <c r="D7650">
        <v>18.832649</v>
      </c>
      <c r="E7650">
        <v>72.923625999999999</v>
      </c>
      <c r="F7650" s="18">
        <v>45498</v>
      </c>
      <c r="G7650" s="19">
        <v>0.625</v>
      </c>
      <c r="H7650">
        <v>15</v>
      </c>
      <c r="I7650" s="13" t="s">
        <v>202</v>
      </c>
      <c r="J7650">
        <v>0</v>
      </c>
      <c r="K7650" s="13" t="s">
        <v>92</v>
      </c>
      <c r="L7650">
        <v>3</v>
      </c>
      <c r="M7650">
        <v>0</v>
      </c>
      <c r="N7650" s="13" t="s">
        <v>94</v>
      </c>
      <c r="O7650" s="13" t="s">
        <v>95</v>
      </c>
      <c r="P7650">
        <v>22</v>
      </c>
      <c r="Q7650" s="13" t="s">
        <v>195</v>
      </c>
      <c r="R7650" s="13" t="s">
        <v>205</v>
      </c>
      <c r="S7650" s="13" t="s">
        <v>193</v>
      </c>
      <c r="T7650">
        <v>3</v>
      </c>
      <c r="U7650">
        <v>0</v>
      </c>
      <c r="V7650">
        <v>0</v>
      </c>
      <c r="W7650" s="13" t="s">
        <v>101</v>
      </c>
      <c r="X7650">
        <v>0.45</v>
      </c>
    </row>
    <row r="7651" spans="1:24" x14ac:dyDescent="0.3">
      <c r="A7651">
        <v>7649</v>
      </c>
      <c r="B7651" t="s">
        <v>203</v>
      </c>
      <c r="C7651" t="s">
        <v>203</v>
      </c>
      <c r="D7651">
        <v>28.432548000000001</v>
      </c>
      <c r="E7651">
        <v>77.237561999999997</v>
      </c>
      <c r="F7651" s="18">
        <v>44787</v>
      </c>
      <c r="G7651" s="19">
        <v>0.33333333333333298</v>
      </c>
      <c r="H7651">
        <v>8</v>
      </c>
      <c r="I7651" s="13" t="s">
        <v>89</v>
      </c>
      <c r="J7651">
        <v>1</v>
      </c>
      <c r="K7651" s="13" t="s">
        <v>92</v>
      </c>
      <c r="L7651">
        <v>6</v>
      </c>
      <c r="M7651">
        <v>0</v>
      </c>
      <c r="N7651" s="13" t="s">
        <v>212</v>
      </c>
      <c r="O7651" s="13" t="s">
        <v>95</v>
      </c>
      <c r="P7651">
        <v>23</v>
      </c>
      <c r="Q7651" s="13" t="s">
        <v>195</v>
      </c>
      <c r="R7651" s="13" t="s">
        <v>98</v>
      </c>
      <c r="S7651" s="13" t="s">
        <v>196</v>
      </c>
      <c r="T7651">
        <v>2</v>
      </c>
      <c r="U7651">
        <v>2</v>
      </c>
      <c r="V7651">
        <v>1</v>
      </c>
      <c r="W7651" s="13" t="s">
        <v>101</v>
      </c>
      <c r="X7651">
        <v>0.6</v>
      </c>
    </row>
    <row r="7652" spans="1:24" x14ac:dyDescent="0.3">
      <c r="A7652">
        <v>7650</v>
      </c>
      <c r="B7652" t="s">
        <v>197</v>
      </c>
      <c r="C7652" t="s">
        <v>198</v>
      </c>
      <c r="D7652">
        <v>30.783571999999999</v>
      </c>
      <c r="E7652">
        <v>76.893776000000003</v>
      </c>
      <c r="F7652" s="18">
        <v>45485</v>
      </c>
      <c r="G7652" s="19">
        <v>0</v>
      </c>
      <c r="H7652">
        <v>0</v>
      </c>
      <c r="I7652" s="13" t="s">
        <v>211</v>
      </c>
      <c r="J7652">
        <v>0</v>
      </c>
      <c r="K7652" s="13" t="s">
        <v>214</v>
      </c>
      <c r="L7652">
        <v>1</v>
      </c>
      <c r="M7652">
        <v>1</v>
      </c>
      <c r="N7652" s="13" t="s">
        <v>192</v>
      </c>
      <c r="O7652" s="13" t="s">
        <v>97</v>
      </c>
      <c r="P7652">
        <v>31</v>
      </c>
      <c r="Q7652" s="13" t="s">
        <v>95</v>
      </c>
      <c r="R7652" s="13" t="s">
        <v>199</v>
      </c>
      <c r="S7652" s="13" t="s">
        <v>193</v>
      </c>
      <c r="T7652">
        <v>3</v>
      </c>
      <c r="U7652">
        <v>0</v>
      </c>
      <c r="V7652">
        <v>0</v>
      </c>
      <c r="W7652" s="13" t="s">
        <v>101</v>
      </c>
      <c r="X7652">
        <v>0.1</v>
      </c>
    </row>
    <row r="7653" spans="1:24" x14ac:dyDescent="0.3">
      <c r="A7653">
        <v>7651</v>
      </c>
      <c r="B7653" t="s">
        <v>190</v>
      </c>
      <c r="C7653" t="s">
        <v>80</v>
      </c>
      <c r="D7653">
        <v>19.131464000000001</v>
      </c>
      <c r="E7653">
        <v>72.759884</v>
      </c>
      <c r="F7653" s="18">
        <v>45165</v>
      </c>
      <c r="G7653" s="19">
        <v>0.83333333333333304</v>
      </c>
      <c r="H7653">
        <v>20</v>
      </c>
      <c r="I7653" s="13" t="s">
        <v>89</v>
      </c>
      <c r="J7653">
        <v>1</v>
      </c>
      <c r="K7653" s="13" t="s">
        <v>92</v>
      </c>
      <c r="L7653">
        <v>1</v>
      </c>
      <c r="M7653">
        <v>1</v>
      </c>
      <c r="N7653" s="13" t="s">
        <v>192</v>
      </c>
      <c r="O7653" s="13" t="s">
        <v>97</v>
      </c>
      <c r="P7653">
        <v>27</v>
      </c>
      <c r="Q7653" s="13" t="s">
        <v>195</v>
      </c>
      <c r="R7653" s="13" t="s">
        <v>213</v>
      </c>
      <c r="S7653" s="13" t="s">
        <v>196</v>
      </c>
      <c r="T7653">
        <v>5</v>
      </c>
      <c r="U7653">
        <v>2</v>
      </c>
      <c r="V7653">
        <v>0</v>
      </c>
      <c r="W7653" s="13" t="s">
        <v>101</v>
      </c>
      <c r="X7653">
        <v>0.1</v>
      </c>
    </row>
    <row r="7654" spans="1:24" x14ac:dyDescent="0.3">
      <c r="A7654">
        <v>7652</v>
      </c>
      <c r="B7654" t="s">
        <v>200</v>
      </c>
      <c r="C7654" t="s">
        <v>201</v>
      </c>
      <c r="D7654">
        <v>12.827242999999999</v>
      </c>
      <c r="E7654">
        <v>80.258172000000002</v>
      </c>
      <c r="F7654" s="18">
        <v>45497</v>
      </c>
      <c r="G7654" s="19">
        <v>0.20833333333333301</v>
      </c>
      <c r="H7654">
        <v>5</v>
      </c>
      <c r="I7654" s="13" t="s">
        <v>194</v>
      </c>
      <c r="J7654">
        <v>0</v>
      </c>
      <c r="K7654" s="13" t="s">
        <v>214</v>
      </c>
      <c r="L7654">
        <v>3</v>
      </c>
      <c r="M7654">
        <v>1</v>
      </c>
      <c r="N7654" s="13" t="s">
        <v>94</v>
      </c>
      <c r="O7654" s="13" t="s">
        <v>95</v>
      </c>
      <c r="P7654">
        <v>26</v>
      </c>
      <c r="Q7654" s="13" t="s">
        <v>97</v>
      </c>
      <c r="R7654" s="13" t="s">
        <v>98</v>
      </c>
      <c r="S7654" s="13" t="s">
        <v>193</v>
      </c>
      <c r="T7654">
        <v>4</v>
      </c>
      <c r="U7654">
        <v>4</v>
      </c>
      <c r="V7654">
        <v>0</v>
      </c>
      <c r="W7654" s="13" t="s">
        <v>101</v>
      </c>
      <c r="X7654">
        <v>0.65</v>
      </c>
    </row>
    <row r="7655" spans="1:24" x14ac:dyDescent="0.3">
      <c r="A7655">
        <v>7653</v>
      </c>
      <c r="B7655" t="s">
        <v>200</v>
      </c>
      <c r="C7655" t="s">
        <v>201</v>
      </c>
      <c r="D7655">
        <v>13.028293</v>
      </c>
      <c r="E7655">
        <v>80.196906999999996</v>
      </c>
      <c r="F7655" s="18">
        <v>45076</v>
      </c>
      <c r="G7655" s="19">
        <v>8.3333333333333301E-2</v>
      </c>
      <c r="H7655">
        <v>2</v>
      </c>
      <c r="I7655" s="13" t="s">
        <v>215</v>
      </c>
      <c r="J7655">
        <v>0</v>
      </c>
      <c r="K7655" s="13" t="s">
        <v>191</v>
      </c>
      <c r="L7655">
        <v>3</v>
      </c>
      <c r="M7655">
        <v>0</v>
      </c>
      <c r="N7655" s="13" t="s">
        <v>212</v>
      </c>
      <c r="O7655" s="13" t="s">
        <v>95</v>
      </c>
      <c r="P7655">
        <v>18</v>
      </c>
      <c r="Q7655" s="13" t="s">
        <v>95</v>
      </c>
      <c r="R7655" s="13" t="s">
        <v>199</v>
      </c>
      <c r="S7655" s="13" t="s">
        <v>99</v>
      </c>
      <c r="T7655">
        <v>1</v>
      </c>
      <c r="U7655">
        <v>1</v>
      </c>
      <c r="V7655">
        <v>0</v>
      </c>
      <c r="W7655" s="13" t="s">
        <v>101</v>
      </c>
      <c r="X7655">
        <v>0.65</v>
      </c>
    </row>
    <row r="7656" spans="1:24" x14ac:dyDescent="0.3">
      <c r="A7656">
        <v>7654</v>
      </c>
      <c r="B7656" t="s">
        <v>217</v>
      </c>
      <c r="C7656" t="s">
        <v>218</v>
      </c>
      <c r="D7656">
        <v>22.545867999999999</v>
      </c>
      <c r="E7656">
        <v>88.470241000000001</v>
      </c>
      <c r="F7656" s="18">
        <v>45707</v>
      </c>
      <c r="G7656" s="19">
        <v>0.95833333333333304</v>
      </c>
      <c r="H7656">
        <v>23</v>
      </c>
      <c r="I7656" s="13" t="s">
        <v>194</v>
      </c>
      <c r="J7656">
        <v>0</v>
      </c>
      <c r="K7656" s="13" t="s">
        <v>92</v>
      </c>
      <c r="L7656">
        <v>5</v>
      </c>
      <c r="M7656">
        <v>0</v>
      </c>
      <c r="N7656" s="13" t="s">
        <v>192</v>
      </c>
      <c r="O7656" s="13" t="s">
        <v>97</v>
      </c>
      <c r="P7656">
        <v>16</v>
      </c>
      <c r="Q7656" s="13" t="s">
        <v>195</v>
      </c>
      <c r="R7656" s="13" t="s">
        <v>213</v>
      </c>
      <c r="S7656" s="13" t="s">
        <v>193</v>
      </c>
      <c r="T7656">
        <v>2</v>
      </c>
      <c r="U7656">
        <v>0</v>
      </c>
      <c r="V7656">
        <v>0</v>
      </c>
      <c r="W7656" s="13" t="s">
        <v>101</v>
      </c>
      <c r="X7656">
        <v>0.1</v>
      </c>
    </row>
    <row r="7657" spans="1:24" x14ac:dyDescent="0.3">
      <c r="A7657">
        <v>7655</v>
      </c>
      <c r="B7657" t="s">
        <v>209</v>
      </c>
      <c r="C7657" t="s">
        <v>210</v>
      </c>
      <c r="D7657">
        <v>17.564881</v>
      </c>
      <c r="E7657">
        <v>78.219802999999999</v>
      </c>
      <c r="F7657" s="18">
        <v>45006</v>
      </c>
      <c r="G7657" s="19">
        <v>0.5</v>
      </c>
      <c r="H7657">
        <v>12</v>
      </c>
      <c r="I7657" s="13" t="s">
        <v>215</v>
      </c>
      <c r="J7657">
        <v>0</v>
      </c>
      <c r="K7657" s="13" t="s">
        <v>191</v>
      </c>
      <c r="L7657">
        <v>1</v>
      </c>
      <c r="M7657">
        <v>0</v>
      </c>
      <c r="N7657" s="13" t="s">
        <v>192</v>
      </c>
      <c r="O7657" s="13" t="s">
        <v>97</v>
      </c>
      <c r="P7657">
        <v>36</v>
      </c>
      <c r="Q7657" s="13" t="s">
        <v>95</v>
      </c>
      <c r="R7657" s="13" t="s">
        <v>205</v>
      </c>
      <c r="S7657" s="13" t="s">
        <v>193</v>
      </c>
      <c r="T7657">
        <v>1</v>
      </c>
      <c r="U7657">
        <v>1</v>
      </c>
      <c r="V7657">
        <v>0</v>
      </c>
      <c r="W7657" s="13" t="s">
        <v>101</v>
      </c>
      <c r="X7657">
        <v>0.1</v>
      </c>
    </row>
    <row r="7658" spans="1:24" x14ac:dyDescent="0.3">
      <c r="A7658">
        <v>7656</v>
      </c>
      <c r="B7658" t="s">
        <v>190</v>
      </c>
      <c r="C7658" t="s">
        <v>80</v>
      </c>
      <c r="D7658">
        <v>19.16215</v>
      </c>
      <c r="E7658">
        <v>72.921593000000001</v>
      </c>
      <c r="F7658" s="18">
        <v>45112</v>
      </c>
      <c r="G7658" s="19">
        <v>0.5</v>
      </c>
      <c r="H7658">
        <v>12</v>
      </c>
      <c r="I7658" s="13" t="s">
        <v>194</v>
      </c>
      <c r="J7658">
        <v>0</v>
      </c>
      <c r="K7658" s="13" t="s">
        <v>214</v>
      </c>
      <c r="L7658">
        <v>1</v>
      </c>
      <c r="M7658">
        <v>0</v>
      </c>
      <c r="N7658" s="13" t="s">
        <v>192</v>
      </c>
      <c r="O7658" s="13" t="s">
        <v>97</v>
      </c>
      <c r="P7658">
        <v>37</v>
      </c>
      <c r="Q7658" s="13" t="s">
        <v>195</v>
      </c>
      <c r="R7658" s="13" t="s">
        <v>98</v>
      </c>
      <c r="S7658" s="13" t="s">
        <v>99</v>
      </c>
      <c r="T7658">
        <v>3</v>
      </c>
      <c r="U7658">
        <v>3</v>
      </c>
      <c r="V7658">
        <v>0</v>
      </c>
      <c r="W7658" s="13" t="s">
        <v>101</v>
      </c>
      <c r="X7658">
        <v>0.3</v>
      </c>
    </row>
    <row r="7659" spans="1:24" x14ac:dyDescent="0.3">
      <c r="A7659">
        <v>7657</v>
      </c>
      <c r="B7659" t="s">
        <v>203</v>
      </c>
      <c r="C7659" t="s">
        <v>203</v>
      </c>
      <c r="D7659">
        <v>28.771695000000001</v>
      </c>
      <c r="E7659">
        <v>77.203104999999994</v>
      </c>
      <c r="F7659" s="18">
        <v>45437</v>
      </c>
      <c r="G7659" s="19">
        <v>0.5</v>
      </c>
      <c r="H7659">
        <v>12</v>
      </c>
      <c r="I7659" s="13" t="s">
        <v>219</v>
      </c>
      <c r="J7659">
        <v>1</v>
      </c>
      <c r="K7659" s="13" t="s">
        <v>92</v>
      </c>
      <c r="L7659">
        <v>2</v>
      </c>
      <c r="M7659">
        <v>1</v>
      </c>
      <c r="N7659" s="13" t="s">
        <v>192</v>
      </c>
      <c r="O7659" s="13" t="s">
        <v>97</v>
      </c>
      <c r="P7659">
        <v>33</v>
      </c>
      <c r="Q7659" s="13" t="s">
        <v>95</v>
      </c>
      <c r="R7659" s="13" t="s">
        <v>213</v>
      </c>
      <c r="S7659" s="13" t="s">
        <v>193</v>
      </c>
      <c r="T7659">
        <v>1</v>
      </c>
      <c r="U7659">
        <v>0</v>
      </c>
      <c r="V7659">
        <v>0</v>
      </c>
      <c r="W7659" s="13" t="s">
        <v>101</v>
      </c>
      <c r="X7659">
        <v>0.1</v>
      </c>
    </row>
    <row r="7660" spans="1:24" x14ac:dyDescent="0.3">
      <c r="A7660">
        <v>7658</v>
      </c>
      <c r="B7660" t="s">
        <v>197</v>
      </c>
      <c r="C7660" t="s">
        <v>198</v>
      </c>
      <c r="D7660">
        <v>30.779748999999999</v>
      </c>
      <c r="E7660">
        <v>76.834245999999993</v>
      </c>
      <c r="F7660" s="18">
        <v>44722</v>
      </c>
      <c r="G7660" s="19">
        <v>4.1666666666666699E-2</v>
      </c>
      <c r="H7660">
        <v>1</v>
      </c>
      <c r="I7660" s="13" t="s">
        <v>211</v>
      </c>
      <c r="J7660">
        <v>0</v>
      </c>
      <c r="K7660" s="13" t="s">
        <v>191</v>
      </c>
      <c r="L7660">
        <v>3</v>
      </c>
      <c r="M7660">
        <v>1</v>
      </c>
      <c r="N7660" s="13" t="s">
        <v>212</v>
      </c>
      <c r="O7660" s="13" t="s">
        <v>195</v>
      </c>
      <c r="P7660">
        <v>27</v>
      </c>
      <c r="Q7660" s="13" t="s">
        <v>95</v>
      </c>
      <c r="R7660" s="13" t="s">
        <v>199</v>
      </c>
      <c r="S7660" s="13" t="s">
        <v>193</v>
      </c>
      <c r="T7660">
        <v>4</v>
      </c>
      <c r="U7660">
        <v>0</v>
      </c>
      <c r="V7660">
        <v>0</v>
      </c>
      <c r="W7660" s="13" t="s">
        <v>101</v>
      </c>
      <c r="X7660">
        <v>0.25</v>
      </c>
    </row>
    <row r="7661" spans="1:24" x14ac:dyDescent="0.3">
      <c r="A7661">
        <v>7659</v>
      </c>
      <c r="B7661" t="s">
        <v>197</v>
      </c>
      <c r="C7661" t="s">
        <v>198</v>
      </c>
      <c r="D7661">
        <v>30.719994</v>
      </c>
      <c r="E7661">
        <v>76.839087000000006</v>
      </c>
      <c r="F7661" s="18">
        <v>44935</v>
      </c>
      <c r="G7661" s="19">
        <v>0.29166666666666702</v>
      </c>
      <c r="H7661">
        <v>7</v>
      </c>
      <c r="I7661" s="13" t="s">
        <v>204</v>
      </c>
      <c r="J7661">
        <v>0</v>
      </c>
      <c r="K7661" s="13" t="s">
        <v>191</v>
      </c>
      <c r="L7661">
        <v>2</v>
      </c>
      <c r="M7661">
        <v>0</v>
      </c>
      <c r="N7661" s="13" t="s">
        <v>94</v>
      </c>
      <c r="O7661" s="13" t="s">
        <v>95</v>
      </c>
      <c r="P7661">
        <v>40</v>
      </c>
      <c r="Q7661" s="13" t="s">
        <v>97</v>
      </c>
      <c r="R7661" s="13" t="s">
        <v>98</v>
      </c>
      <c r="S7661" s="13" t="s">
        <v>99</v>
      </c>
      <c r="T7661">
        <v>4</v>
      </c>
      <c r="U7661">
        <v>4</v>
      </c>
      <c r="V7661">
        <v>0</v>
      </c>
      <c r="W7661" s="13" t="s">
        <v>101</v>
      </c>
      <c r="X7661">
        <v>0.85</v>
      </c>
    </row>
    <row r="7662" spans="1:24" x14ac:dyDescent="0.3">
      <c r="A7662">
        <v>7660</v>
      </c>
      <c r="B7662" t="s">
        <v>203</v>
      </c>
      <c r="C7662" t="s">
        <v>203</v>
      </c>
      <c r="D7662">
        <v>28.547502000000001</v>
      </c>
      <c r="E7662">
        <v>77.028350000000003</v>
      </c>
      <c r="F7662" s="18">
        <v>45584</v>
      </c>
      <c r="G7662" s="19">
        <v>0.75</v>
      </c>
      <c r="H7662">
        <v>18</v>
      </c>
      <c r="I7662" s="13" t="s">
        <v>219</v>
      </c>
      <c r="J7662">
        <v>1</v>
      </c>
      <c r="K7662" s="13" t="s">
        <v>191</v>
      </c>
      <c r="L7662">
        <v>3</v>
      </c>
      <c r="M7662">
        <v>1</v>
      </c>
      <c r="N7662" s="13" t="s">
        <v>94</v>
      </c>
      <c r="O7662" s="13" t="s">
        <v>95</v>
      </c>
      <c r="P7662">
        <v>20</v>
      </c>
      <c r="Q7662" s="13" t="s">
        <v>95</v>
      </c>
      <c r="R7662" s="13" t="s">
        <v>98</v>
      </c>
      <c r="S7662" s="13" t="s">
        <v>99</v>
      </c>
      <c r="T7662">
        <v>1</v>
      </c>
      <c r="U7662">
        <v>1</v>
      </c>
      <c r="V7662">
        <v>1</v>
      </c>
      <c r="W7662" s="13" t="s">
        <v>101</v>
      </c>
      <c r="X7662">
        <v>0.8</v>
      </c>
    </row>
    <row r="7663" spans="1:24" x14ac:dyDescent="0.3">
      <c r="A7663">
        <v>7661</v>
      </c>
      <c r="B7663" t="s">
        <v>200</v>
      </c>
      <c r="C7663" t="s">
        <v>201</v>
      </c>
      <c r="D7663">
        <v>12.847954</v>
      </c>
      <c r="E7663">
        <v>80.110626999999994</v>
      </c>
      <c r="F7663" s="18">
        <v>45513</v>
      </c>
      <c r="G7663" s="19">
        <v>0.41666666666666702</v>
      </c>
      <c r="H7663">
        <v>10</v>
      </c>
      <c r="I7663" s="13" t="s">
        <v>211</v>
      </c>
      <c r="J7663">
        <v>0</v>
      </c>
      <c r="K7663" s="13" t="s">
        <v>191</v>
      </c>
      <c r="L7663">
        <v>2</v>
      </c>
      <c r="M7663">
        <v>0</v>
      </c>
      <c r="N7663" s="13" t="s">
        <v>212</v>
      </c>
      <c r="O7663" s="13" t="s">
        <v>95</v>
      </c>
      <c r="P7663">
        <v>22</v>
      </c>
      <c r="Q7663" s="13" t="s">
        <v>97</v>
      </c>
      <c r="R7663" s="13" t="s">
        <v>213</v>
      </c>
      <c r="S7663" s="13" t="s">
        <v>196</v>
      </c>
      <c r="T7663">
        <v>5</v>
      </c>
      <c r="U7663">
        <v>3</v>
      </c>
      <c r="V7663">
        <v>1</v>
      </c>
      <c r="W7663" s="13" t="s">
        <v>101</v>
      </c>
      <c r="X7663">
        <v>0.8</v>
      </c>
    </row>
    <row r="7664" spans="1:24" x14ac:dyDescent="0.3">
      <c r="A7664">
        <v>7662</v>
      </c>
      <c r="B7664" t="s">
        <v>206</v>
      </c>
      <c r="C7664" t="s">
        <v>207</v>
      </c>
      <c r="D7664">
        <v>13.120335000000001</v>
      </c>
      <c r="E7664">
        <v>77.542765000000003</v>
      </c>
      <c r="F7664" s="18">
        <v>44946</v>
      </c>
      <c r="G7664" s="19">
        <v>0.70833333333333304</v>
      </c>
      <c r="H7664">
        <v>17</v>
      </c>
      <c r="I7664" s="13" t="s">
        <v>211</v>
      </c>
      <c r="J7664">
        <v>0</v>
      </c>
      <c r="K7664" s="13" t="s">
        <v>191</v>
      </c>
      <c r="L7664">
        <v>5</v>
      </c>
      <c r="M7664">
        <v>0</v>
      </c>
      <c r="N7664" s="13" t="s">
        <v>212</v>
      </c>
      <c r="O7664" s="13" t="s">
        <v>95</v>
      </c>
      <c r="P7664">
        <v>25</v>
      </c>
      <c r="Q7664" s="13" t="s">
        <v>195</v>
      </c>
      <c r="R7664" s="13" t="s">
        <v>199</v>
      </c>
      <c r="S7664" s="13" t="s">
        <v>196</v>
      </c>
      <c r="T7664">
        <v>1</v>
      </c>
      <c r="U7664">
        <v>0</v>
      </c>
      <c r="V7664">
        <v>1</v>
      </c>
      <c r="W7664" s="13" t="s">
        <v>101</v>
      </c>
      <c r="X7664">
        <v>0.6</v>
      </c>
    </row>
    <row r="7665" spans="1:24" x14ac:dyDescent="0.3">
      <c r="A7665">
        <v>7663</v>
      </c>
      <c r="B7665" t="s">
        <v>209</v>
      </c>
      <c r="C7665" t="s">
        <v>210</v>
      </c>
      <c r="D7665">
        <v>17.381827000000001</v>
      </c>
      <c r="E7665">
        <v>78.212676999999999</v>
      </c>
      <c r="F7665" s="18">
        <v>45599</v>
      </c>
      <c r="G7665" s="19">
        <v>0.875</v>
      </c>
      <c r="H7665">
        <v>21</v>
      </c>
      <c r="I7665" s="13" t="s">
        <v>89</v>
      </c>
      <c r="J7665">
        <v>1</v>
      </c>
      <c r="K7665" s="13" t="s">
        <v>214</v>
      </c>
      <c r="L7665">
        <v>6</v>
      </c>
      <c r="M7665">
        <v>0</v>
      </c>
      <c r="N7665" s="13" t="s">
        <v>94</v>
      </c>
      <c r="O7665" s="13" t="s">
        <v>95</v>
      </c>
      <c r="P7665">
        <v>34</v>
      </c>
      <c r="Q7665" s="13" t="s">
        <v>195</v>
      </c>
      <c r="R7665" s="13" t="s">
        <v>208</v>
      </c>
      <c r="S7665" s="13" t="s">
        <v>196</v>
      </c>
      <c r="T7665">
        <v>1</v>
      </c>
      <c r="U7665">
        <v>1</v>
      </c>
      <c r="V7665">
        <v>0</v>
      </c>
      <c r="W7665" s="13" t="s">
        <v>101</v>
      </c>
      <c r="X7665">
        <v>0.45</v>
      </c>
    </row>
    <row r="7666" spans="1:24" x14ac:dyDescent="0.3">
      <c r="A7666">
        <v>7664</v>
      </c>
      <c r="B7666" t="s">
        <v>79</v>
      </c>
      <c r="C7666" t="s">
        <v>80</v>
      </c>
      <c r="D7666">
        <v>18.412136</v>
      </c>
      <c r="E7666">
        <v>73.775633999999997</v>
      </c>
      <c r="F7666" s="18">
        <v>44747</v>
      </c>
      <c r="G7666" s="19">
        <v>0.33333333333333298</v>
      </c>
      <c r="H7666">
        <v>8</v>
      </c>
      <c r="I7666" s="13" t="s">
        <v>215</v>
      </c>
      <c r="J7666">
        <v>0</v>
      </c>
      <c r="K7666" s="13" t="s">
        <v>191</v>
      </c>
      <c r="L7666">
        <v>3</v>
      </c>
      <c r="M7666">
        <v>0</v>
      </c>
      <c r="N7666" s="13" t="s">
        <v>94</v>
      </c>
      <c r="O7666" s="13" t="s">
        <v>95</v>
      </c>
      <c r="P7666">
        <v>33</v>
      </c>
      <c r="Q7666" s="13" t="s">
        <v>97</v>
      </c>
      <c r="R7666" s="13" t="s">
        <v>98</v>
      </c>
      <c r="S7666" s="13" t="s">
        <v>193</v>
      </c>
      <c r="T7666">
        <v>5</v>
      </c>
      <c r="U7666">
        <v>3</v>
      </c>
      <c r="V7666">
        <v>1</v>
      </c>
      <c r="W7666" s="13" t="s">
        <v>101</v>
      </c>
      <c r="X7666">
        <v>0.8</v>
      </c>
    </row>
    <row r="7667" spans="1:24" x14ac:dyDescent="0.3">
      <c r="A7667">
        <v>7665</v>
      </c>
      <c r="B7667" t="s">
        <v>209</v>
      </c>
      <c r="C7667" t="s">
        <v>210</v>
      </c>
      <c r="D7667">
        <v>17.490651</v>
      </c>
      <c r="E7667">
        <v>78.280869999999993</v>
      </c>
      <c r="F7667" s="18">
        <v>45678</v>
      </c>
      <c r="G7667" s="19">
        <v>0.5</v>
      </c>
      <c r="H7667">
        <v>12</v>
      </c>
      <c r="I7667" s="13" t="s">
        <v>215</v>
      </c>
      <c r="J7667">
        <v>0</v>
      </c>
      <c r="K7667" s="13" t="s">
        <v>92</v>
      </c>
      <c r="L7667">
        <v>2</v>
      </c>
      <c r="M7667">
        <v>0</v>
      </c>
      <c r="N7667" s="13" t="s">
        <v>192</v>
      </c>
      <c r="O7667" s="13" t="s">
        <v>97</v>
      </c>
      <c r="P7667">
        <v>16</v>
      </c>
      <c r="Q7667" s="13" t="s">
        <v>195</v>
      </c>
      <c r="R7667" s="13" t="s">
        <v>98</v>
      </c>
      <c r="S7667" s="13" t="s">
        <v>99</v>
      </c>
      <c r="T7667">
        <v>5</v>
      </c>
      <c r="U7667">
        <v>5</v>
      </c>
      <c r="V7667">
        <v>0</v>
      </c>
      <c r="W7667" s="13" t="s">
        <v>101</v>
      </c>
      <c r="X7667">
        <v>0.3</v>
      </c>
    </row>
    <row r="7668" spans="1:24" x14ac:dyDescent="0.3">
      <c r="A7668">
        <v>7666</v>
      </c>
      <c r="B7668" t="s">
        <v>217</v>
      </c>
      <c r="C7668" t="s">
        <v>218</v>
      </c>
      <c r="D7668">
        <v>22.539891999999998</v>
      </c>
      <c r="E7668">
        <v>88.368322000000006</v>
      </c>
      <c r="F7668" s="18">
        <v>44781</v>
      </c>
      <c r="G7668" s="19">
        <v>0.83333333333333304</v>
      </c>
      <c r="H7668">
        <v>20</v>
      </c>
      <c r="I7668" s="13" t="s">
        <v>204</v>
      </c>
      <c r="J7668">
        <v>0</v>
      </c>
      <c r="K7668" s="13" t="s">
        <v>214</v>
      </c>
      <c r="L7668">
        <v>5</v>
      </c>
      <c r="M7668">
        <v>1</v>
      </c>
      <c r="N7668" s="13" t="s">
        <v>192</v>
      </c>
      <c r="O7668" s="13" t="s">
        <v>97</v>
      </c>
      <c r="P7668">
        <v>25</v>
      </c>
      <c r="Q7668" s="13" t="s">
        <v>95</v>
      </c>
      <c r="R7668" s="13" t="s">
        <v>205</v>
      </c>
      <c r="S7668" s="13" t="s">
        <v>196</v>
      </c>
      <c r="T7668">
        <v>2</v>
      </c>
      <c r="U7668">
        <v>1</v>
      </c>
      <c r="V7668">
        <v>0</v>
      </c>
      <c r="W7668" s="13" t="s">
        <v>101</v>
      </c>
      <c r="X7668">
        <v>0.1</v>
      </c>
    </row>
    <row r="7669" spans="1:24" x14ac:dyDescent="0.3">
      <c r="A7669">
        <v>7667</v>
      </c>
      <c r="B7669" t="s">
        <v>206</v>
      </c>
      <c r="C7669" t="s">
        <v>207</v>
      </c>
      <c r="D7669">
        <v>13.108722999999999</v>
      </c>
      <c r="E7669">
        <v>77.741625999999997</v>
      </c>
      <c r="F7669" s="18">
        <v>45010</v>
      </c>
      <c r="G7669" s="19">
        <v>0.58333333333333304</v>
      </c>
      <c r="H7669">
        <v>14</v>
      </c>
      <c r="I7669" s="13" t="s">
        <v>219</v>
      </c>
      <c r="J7669">
        <v>1</v>
      </c>
      <c r="K7669" s="13" t="s">
        <v>191</v>
      </c>
      <c r="L7669">
        <v>5</v>
      </c>
      <c r="M7669">
        <v>0</v>
      </c>
      <c r="N7669" s="13" t="s">
        <v>94</v>
      </c>
      <c r="O7669" s="13" t="s">
        <v>95</v>
      </c>
      <c r="P7669">
        <v>21</v>
      </c>
      <c r="Q7669" s="13" t="s">
        <v>95</v>
      </c>
      <c r="R7669" s="13" t="s">
        <v>208</v>
      </c>
      <c r="S7669" s="13" t="s">
        <v>196</v>
      </c>
      <c r="T7669">
        <v>3</v>
      </c>
      <c r="U7669">
        <v>3</v>
      </c>
      <c r="V7669">
        <v>0</v>
      </c>
      <c r="W7669" s="13" t="s">
        <v>101</v>
      </c>
      <c r="X7669">
        <v>0.45</v>
      </c>
    </row>
    <row r="7670" spans="1:24" x14ac:dyDescent="0.3">
      <c r="A7670">
        <v>7668</v>
      </c>
      <c r="B7670" t="s">
        <v>203</v>
      </c>
      <c r="C7670" t="s">
        <v>203</v>
      </c>
      <c r="D7670">
        <v>28.53529</v>
      </c>
      <c r="E7670">
        <v>76.974012000000002</v>
      </c>
      <c r="F7670" s="18">
        <v>45214</v>
      </c>
      <c r="G7670" s="19">
        <v>0.41666666666666702</v>
      </c>
      <c r="H7670">
        <v>10</v>
      </c>
      <c r="I7670" s="13" t="s">
        <v>89</v>
      </c>
      <c r="J7670">
        <v>1</v>
      </c>
      <c r="K7670" s="13" t="s">
        <v>214</v>
      </c>
      <c r="L7670">
        <v>6</v>
      </c>
      <c r="M7670">
        <v>1</v>
      </c>
      <c r="N7670" s="13" t="s">
        <v>192</v>
      </c>
      <c r="O7670" s="13" t="s">
        <v>97</v>
      </c>
      <c r="P7670">
        <v>28</v>
      </c>
      <c r="Q7670" s="13" t="s">
        <v>97</v>
      </c>
      <c r="R7670" s="13" t="s">
        <v>213</v>
      </c>
      <c r="S7670" s="13" t="s">
        <v>196</v>
      </c>
      <c r="T7670">
        <v>5</v>
      </c>
      <c r="U7670">
        <v>0</v>
      </c>
      <c r="V7670">
        <v>1</v>
      </c>
      <c r="W7670" s="13" t="s">
        <v>101</v>
      </c>
      <c r="X7670">
        <v>0.45</v>
      </c>
    </row>
    <row r="7671" spans="1:24" x14ac:dyDescent="0.3">
      <c r="A7671">
        <v>7669</v>
      </c>
      <c r="B7671" t="s">
        <v>190</v>
      </c>
      <c r="C7671" t="s">
        <v>80</v>
      </c>
      <c r="D7671">
        <v>18.944794000000002</v>
      </c>
      <c r="E7671">
        <v>72.757576999999998</v>
      </c>
      <c r="F7671" s="18">
        <v>44738</v>
      </c>
      <c r="G7671" s="19">
        <v>0.95833333333333304</v>
      </c>
      <c r="H7671">
        <v>23</v>
      </c>
      <c r="I7671" s="13" t="s">
        <v>89</v>
      </c>
      <c r="J7671">
        <v>1</v>
      </c>
      <c r="K7671" s="13" t="s">
        <v>92</v>
      </c>
      <c r="L7671">
        <v>1</v>
      </c>
      <c r="M7671">
        <v>1</v>
      </c>
      <c r="N7671" s="13" t="s">
        <v>192</v>
      </c>
      <c r="O7671" s="13" t="s">
        <v>97</v>
      </c>
      <c r="P7671">
        <v>16</v>
      </c>
      <c r="Q7671" s="13" t="s">
        <v>95</v>
      </c>
      <c r="R7671" s="13" t="s">
        <v>205</v>
      </c>
      <c r="S7671" s="13" t="s">
        <v>196</v>
      </c>
      <c r="T7671">
        <v>3</v>
      </c>
      <c r="U7671">
        <v>2</v>
      </c>
      <c r="V7671">
        <v>0</v>
      </c>
      <c r="W7671" s="13" t="s">
        <v>101</v>
      </c>
      <c r="X7671">
        <v>0.1</v>
      </c>
    </row>
    <row r="7672" spans="1:24" x14ac:dyDescent="0.3">
      <c r="A7672">
        <v>7670</v>
      </c>
      <c r="B7672" t="s">
        <v>209</v>
      </c>
      <c r="C7672" t="s">
        <v>210</v>
      </c>
      <c r="D7672">
        <v>17.338999999999999</v>
      </c>
      <c r="E7672">
        <v>78.313393000000005</v>
      </c>
      <c r="F7672" s="18">
        <v>45143</v>
      </c>
      <c r="G7672" s="19">
        <v>0.54166666666666696</v>
      </c>
      <c r="H7672">
        <v>13</v>
      </c>
      <c r="I7672" s="13" t="s">
        <v>219</v>
      </c>
      <c r="J7672">
        <v>1</v>
      </c>
      <c r="K7672" s="13" t="s">
        <v>191</v>
      </c>
      <c r="L7672">
        <v>5</v>
      </c>
      <c r="M7672">
        <v>0</v>
      </c>
      <c r="N7672" s="13" t="s">
        <v>94</v>
      </c>
      <c r="O7672" s="13" t="s">
        <v>95</v>
      </c>
      <c r="P7672">
        <v>21</v>
      </c>
      <c r="Q7672" s="13" t="s">
        <v>95</v>
      </c>
      <c r="R7672" s="13" t="s">
        <v>208</v>
      </c>
      <c r="S7672" s="13" t="s">
        <v>193</v>
      </c>
      <c r="T7672">
        <v>1</v>
      </c>
      <c r="U7672">
        <v>1</v>
      </c>
      <c r="V7672">
        <v>0</v>
      </c>
      <c r="W7672" s="13" t="s">
        <v>101</v>
      </c>
      <c r="X7672">
        <v>0.45</v>
      </c>
    </row>
    <row r="7673" spans="1:24" x14ac:dyDescent="0.3">
      <c r="A7673">
        <v>7671</v>
      </c>
      <c r="B7673" t="s">
        <v>206</v>
      </c>
      <c r="C7673" t="s">
        <v>207</v>
      </c>
      <c r="D7673">
        <v>12.942945999999999</v>
      </c>
      <c r="E7673">
        <v>77.634673000000006</v>
      </c>
      <c r="F7673" s="18">
        <v>45294</v>
      </c>
      <c r="G7673" s="19">
        <v>0.875</v>
      </c>
      <c r="H7673">
        <v>21</v>
      </c>
      <c r="I7673" s="13" t="s">
        <v>194</v>
      </c>
      <c r="J7673">
        <v>0</v>
      </c>
      <c r="K7673" s="13" t="s">
        <v>191</v>
      </c>
      <c r="L7673">
        <v>1</v>
      </c>
      <c r="M7673">
        <v>1</v>
      </c>
      <c r="N7673" s="13" t="s">
        <v>94</v>
      </c>
      <c r="O7673" s="13" t="s">
        <v>95</v>
      </c>
      <c r="P7673">
        <v>37</v>
      </c>
      <c r="Q7673" s="13" t="s">
        <v>97</v>
      </c>
      <c r="R7673" s="13" t="s">
        <v>98</v>
      </c>
      <c r="S7673" s="13" t="s">
        <v>193</v>
      </c>
      <c r="T7673">
        <v>3</v>
      </c>
      <c r="U7673">
        <v>2</v>
      </c>
      <c r="V7673">
        <v>0</v>
      </c>
      <c r="W7673" s="13" t="s">
        <v>101</v>
      </c>
      <c r="X7673">
        <v>0.65</v>
      </c>
    </row>
    <row r="7674" spans="1:24" x14ac:dyDescent="0.3">
      <c r="A7674">
        <v>7672</v>
      </c>
      <c r="B7674" t="s">
        <v>217</v>
      </c>
      <c r="C7674" t="s">
        <v>218</v>
      </c>
      <c r="D7674">
        <v>22.583366999999999</v>
      </c>
      <c r="E7674">
        <v>88.393054000000006</v>
      </c>
      <c r="F7674" s="18">
        <v>45435</v>
      </c>
      <c r="G7674" s="19">
        <v>0.95833333333333304</v>
      </c>
      <c r="H7674">
        <v>23</v>
      </c>
      <c r="I7674" s="13" t="s">
        <v>202</v>
      </c>
      <c r="J7674">
        <v>0</v>
      </c>
      <c r="K7674" s="13" t="s">
        <v>214</v>
      </c>
      <c r="L7674">
        <v>1</v>
      </c>
      <c r="M7674">
        <v>1</v>
      </c>
      <c r="N7674" s="13" t="s">
        <v>192</v>
      </c>
      <c r="O7674" s="13" t="s">
        <v>97</v>
      </c>
      <c r="P7674">
        <v>40</v>
      </c>
      <c r="Q7674" s="13" t="s">
        <v>195</v>
      </c>
      <c r="R7674" s="13" t="s">
        <v>199</v>
      </c>
      <c r="S7674" s="13" t="s">
        <v>196</v>
      </c>
      <c r="T7674">
        <v>3</v>
      </c>
      <c r="U7674">
        <v>2</v>
      </c>
      <c r="V7674">
        <v>0</v>
      </c>
      <c r="W7674" s="13" t="s">
        <v>101</v>
      </c>
      <c r="X7674">
        <v>0.1</v>
      </c>
    </row>
    <row r="7675" spans="1:24" x14ac:dyDescent="0.3">
      <c r="A7675">
        <v>7673</v>
      </c>
      <c r="B7675" t="s">
        <v>79</v>
      </c>
      <c r="C7675" t="s">
        <v>80</v>
      </c>
      <c r="D7675">
        <v>18.597701000000001</v>
      </c>
      <c r="E7675">
        <v>73.774862999999996</v>
      </c>
      <c r="F7675" s="18">
        <v>45021</v>
      </c>
      <c r="G7675" s="19">
        <v>0</v>
      </c>
      <c r="H7675">
        <v>0</v>
      </c>
      <c r="I7675" s="13" t="s">
        <v>194</v>
      </c>
      <c r="J7675">
        <v>0</v>
      </c>
      <c r="K7675" s="13" t="s">
        <v>191</v>
      </c>
      <c r="L7675">
        <v>2</v>
      </c>
      <c r="M7675">
        <v>0</v>
      </c>
      <c r="N7675" s="13" t="s">
        <v>212</v>
      </c>
      <c r="O7675" s="13" t="s">
        <v>95</v>
      </c>
      <c r="P7675">
        <v>29</v>
      </c>
      <c r="Q7675" s="13" t="s">
        <v>195</v>
      </c>
      <c r="R7675" s="13" t="s">
        <v>208</v>
      </c>
      <c r="S7675" s="13" t="s">
        <v>193</v>
      </c>
      <c r="T7675">
        <v>1</v>
      </c>
      <c r="U7675">
        <v>0</v>
      </c>
      <c r="V7675">
        <v>0</v>
      </c>
      <c r="W7675" s="13" t="s">
        <v>101</v>
      </c>
      <c r="X7675">
        <v>0.45</v>
      </c>
    </row>
    <row r="7676" spans="1:24" x14ac:dyDescent="0.3">
      <c r="A7676">
        <v>7674</v>
      </c>
      <c r="B7676" t="s">
        <v>203</v>
      </c>
      <c r="C7676" t="s">
        <v>203</v>
      </c>
      <c r="D7676">
        <v>28.508389000000001</v>
      </c>
      <c r="E7676">
        <v>76.872129000000001</v>
      </c>
      <c r="F7676" s="18">
        <v>45733</v>
      </c>
      <c r="G7676" s="19">
        <v>0.75</v>
      </c>
      <c r="H7676">
        <v>18</v>
      </c>
      <c r="I7676" s="13" t="s">
        <v>204</v>
      </c>
      <c r="J7676">
        <v>0</v>
      </c>
      <c r="K7676" s="13" t="s">
        <v>191</v>
      </c>
      <c r="L7676">
        <v>6</v>
      </c>
      <c r="M7676">
        <v>1</v>
      </c>
      <c r="N7676" s="13" t="s">
        <v>192</v>
      </c>
      <c r="O7676" s="13" t="s">
        <v>97</v>
      </c>
      <c r="P7676">
        <v>27</v>
      </c>
      <c r="Q7676" s="13" t="s">
        <v>195</v>
      </c>
      <c r="R7676" s="13" t="s">
        <v>213</v>
      </c>
      <c r="S7676" s="13" t="s">
        <v>196</v>
      </c>
      <c r="T7676">
        <v>5</v>
      </c>
      <c r="U7676">
        <v>1</v>
      </c>
      <c r="V7676">
        <v>1</v>
      </c>
      <c r="W7676" s="13" t="s">
        <v>101</v>
      </c>
      <c r="X7676">
        <v>0.25</v>
      </c>
    </row>
    <row r="7677" spans="1:24" x14ac:dyDescent="0.3">
      <c r="A7677">
        <v>7675</v>
      </c>
      <c r="B7677" t="s">
        <v>206</v>
      </c>
      <c r="C7677" t="s">
        <v>207</v>
      </c>
      <c r="D7677">
        <v>12.833881</v>
      </c>
      <c r="E7677">
        <v>77.534512000000007</v>
      </c>
      <c r="F7677" s="18">
        <v>44800</v>
      </c>
      <c r="G7677" s="19">
        <v>0.125</v>
      </c>
      <c r="H7677">
        <v>3</v>
      </c>
      <c r="I7677" s="13" t="s">
        <v>219</v>
      </c>
      <c r="J7677">
        <v>1</v>
      </c>
      <c r="K7677" s="13" t="s">
        <v>214</v>
      </c>
      <c r="L7677">
        <v>1</v>
      </c>
      <c r="M7677">
        <v>0</v>
      </c>
      <c r="N7677" s="13" t="s">
        <v>94</v>
      </c>
      <c r="O7677" s="13" t="s">
        <v>95</v>
      </c>
      <c r="P7677">
        <v>19</v>
      </c>
      <c r="Q7677" s="13" t="s">
        <v>95</v>
      </c>
      <c r="R7677" s="13" t="s">
        <v>208</v>
      </c>
      <c r="S7677" s="13" t="s">
        <v>99</v>
      </c>
      <c r="T7677">
        <v>2</v>
      </c>
      <c r="U7677">
        <v>2</v>
      </c>
      <c r="V7677">
        <v>0</v>
      </c>
      <c r="W7677" s="13" t="s">
        <v>101</v>
      </c>
      <c r="X7677">
        <v>0.65</v>
      </c>
    </row>
    <row r="7678" spans="1:24" x14ac:dyDescent="0.3">
      <c r="A7678">
        <v>7676</v>
      </c>
      <c r="B7678" t="s">
        <v>217</v>
      </c>
      <c r="C7678" t="s">
        <v>218</v>
      </c>
      <c r="D7678">
        <v>22.493741</v>
      </c>
      <c r="E7678">
        <v>88.215397999999993</v>
      </c>
      <c r="F7678" s="18">
        <v>44819</v>
      </c>
      <c r="G7678" s="19">
        <v>0.75</v>
      </c>
      <c r="H7678">
        <v>18</v>
      </c>
      <c r="I7678" s="13" t="s">
        <v>202</v>
      </c>
      <c r="J7678">
        <v>0</v>
      </c>
      <c r="K7678" s="13" t="s">
        <v>191</v>
      </c>
      <c r="L7678">
        <v>6</v>
      </c>
      <c r="M7678">
        <v>1</v>
      </c>
      <c r="N7678" s="13" t="s">
        <v>212</v>
      </c>
      <c r="O7678" s="13" t="s">
        <v>95</v>
      </c>
      <c r="P7678">
        <v>36</v>
      </c>
      <c r="Q7678" s="13" t="s">
        <v>97</v>
      </c>
      <c r="R7678" s="13" t="s">
        <v>199</v>
      </c>
      <c r="S7678" s="13" t="s">
        <v>193</v>
      </c>
      <c r="T7678">
        <v>4</v>
      </c>
      <c r="U7678">
        <v>2</v>
      </c>
      <c r="V7678">
        <v>1</v>
      </c>
      <c r="W7678" s="13" t="s">
        <v>101</v>
      </c>
      <c r="X7678">
        <v>0.8</v>
      </c>
    </row>
    <row r="7679" spans="1:24" x14ac:dyDescent="0.3">
      <c r="A7679">
        <v>7677</v>
      </c>
      <c r="B7679" t="s">
        <v>200</v>
      </c>
      <c r="C7679" t="s">
        <v>201</v>
      </c>
      <c r="D7679">
        <v>13.101919000000001</v>
      </c>
      <c r="E7679">
        <v>80.266711000000001</v>
      </c>
      <c r="F7679" s="18">
        <v>44645</v>
      </c>
      <c r="G7679" s="19">
        <v>0.5</v>
      </c>
      <c r="H7679">
        <v>12</v>
      </c>
      <c r="I7679" s="13" t="s">
        <v>211</v>
      </c>
      <c r="J7679">
        <v>0</v>
      </c>
      <c r="K7679" s="13" t="s">
        <v>92</v>
      </c>
      <c r="L7679">
        <v>2</v>
      </c>
      <c r="M7679">
        <v>1</v>
      </c>
      <c r="N7679" s="13" t="s">
        <v>212</v>
      </c>
      <c r="O7679" s="13" t="s">
        <v>195</v>
      </c>
      <c r="P7679">
        <v>35</v>
      </c>
      <c r="Q7679" s="13" t="s">
        <v>195</v>
      </c>
      <c r="R7679" s="13" t="s">
        <v>199</v>
      </c>
      <c r="S7679" s="13" t="s">
        <v>193</v>
      </c>
      <c r="T7679">
        <v>2</v>
      </c>
      <c r="U7679">
        <v>1</v>
      </c>
      <c r="V7679">
        <v>0</v>
      </c>
      <c r="W7679" s="13" t="s">
        <v>101</v>
      </c>
      <c r="X7679">
        <v>0.25</v>
      </c>
    </row>
    <row r="7680" spans="1:24" x14ac:dyDescent="0.3">
      <c r="A7680">
        <v>7678</v>
      </c>
      <c r="B7680" t="s">
        <v>197</v>
      </c>
      <c r="C7680" t="s">
        <v>198</v>
      </c>
      <c r="D7680">
        <v>30.614429999999999</v>
      </c>
      <c r="E7680">
        <v>76.868511999999996</v>
      </c>
      <c r="F7680" s="18">
        <v>45287</v>
      </c>
      <c r="G7680" s="19">
        <v>0.5</v>
      </c>
      <c r="H7680">
        <v>12</v>
      </c>
      <c r="I7680" s="13" t="s">
        <v>194</v>
      </c>
      <c r="J7680">
        <v>0</v>
      </c>
      <c r="K7680" s="13" t="s">
        <v>214</v>
      </c>
      <c r="L7680">
        <v>6</v>
      </c>
      <c r="M7680">
        <v>1</v>
      </c>
      <c r="N7680" s="13" t="s">
        <v>94</v>
      </c>
      <c r="O7680" s="13" t="s">
        <v>95</v>
      </c>
      <c r="P7680">
        <v>36</v>
      </c>
      <c r="Q7680" s="13" t="s">
        <v>195</v>
      </c>
      <c r="R7680" s="13" t="s">
        <v>213</v>
      </c>
      <c r="S7680" s="13" t="s">
        <v>196</v>
      </c>
      <c r="T7680">
        <v>1</v>
      </c>
      <c r="U7680">
        <v>0</v>
      </c>
      <c r="V7680">
        <v>0</v>
      </c>
      <c r="W7680" s="13" t="s">
        <v>101</v>
      </c>
      <c r="X7680">
        <v>0.45</v>
      </c>
    </row>
    <row r="7681" spans="1:24" x14ac:dyDescent="0.3">
      <c r="A7681">
        <v>7679</v>
      </c>
      <c r="B7681" t="s">
        <v>217</v>
      </c>
      <c r="C7681" t="s">
        <v>218</v>
      </c>
      <c r="D7681">
        <v>22.542891000000001</v>
      </c>
      <c r="E7681">
        <v>88.389830000000003</v>
      </c>
      <c r="F7681" s="18">
        <v>45627</v>
      </c>
      <c r="G7681" s="19">
        <v>0.95833333333333304</v>
      </c>
      <c r="H7681">
        <v>23</v>
      </c>
      <c r="I7681" s="13" t="s">
        <v>89</v>
      </c>
      <c r="J7681">
        <v>1</v>
      </c>
      <c r="K7681" s="13" t="s">
        <v>214</v>
      </c>
      <c r="L7681">
        <v>2</v>
      </c>
      <c r="M7681">
        <v>1</v>
      </c>
      <c r="N7681" s="13" t="s">
        <v>94</v>
      </c>
      <c r="O7681" s="13" t="s">
        <v>95</v>
      </c>
      <c r="P7681">
        <v>18</v>
      </c>
      <c r="Q7681" s="13" t="s">
        <v>97</v>
      </c>
      <c r="R7681" s="13" t="s">
        <v>213</v>
      </c>
      <c r="S7681" s="13" t="s">
        <v>193</v>
      </c>
      <c r="T7681">
        <v>2</v>
      </c>
      <c r="U7681">
        <v>0</v>
      </c>
      <c r="V7681">
        <v>0</v>
      </c>
      <c r="W7681" s="13" t="s">
        <v>101</v>
      </c>
      <c r="X7681">
        <v>0.65</v>
      </c>
    </row>
    <row r="7682" spans="1:24" x14ac:dyDescent="0.3">
      <c r="A7682">
        <v>7680</v>
      </c>
      <c r="B7682" t="s">
        <v>209</v>
      </c>
      <c r="C7682" t="s">
        <v>210</v>
      </c>
      <c r="D7682">
        <v>17.281478</v>
      </c>
      <c r="E7682">
        <v>78.249485000000007</v>
      </c>
      <c r="F7682" s="18">
        <v>45107</v>
      </c>
      <c r="G7682" s="19">
        <v>0.54166666666666696</v>
      </c>
      <c r="H7682">
        <v>13</v>
      </c>
      <c r="I7682" s="13" t="s">
        <v>211</v>
      </c>
      <c r="J7682">
        <v>0</v>
      </c>
      <c r="K7682" s="13" t="s">
        <v>191</v>
      </c>
      <c r="L7682">
        <v>3</v>
      </c>
      <c r="M7682">
        <v>1</v>
      </c>
      <c r="N7682" s="13" t="s">
        <v>212</v>
      </c>
      <c r="O7682" s="13" t="s">
        <v>95</v>
      </c>
      <c r="P7682">
        <v>20</v>
      </c>
      <c r="Q7682" s="13" t="s">
        <v>195</v>
      </c>
      <c r="R7682" s="13" t="s">
        <v>205</v>
      </c>
      <c r="S7682" s="13" t="s">
        <v>99</v>
      </c>
      <c r="T7682">
        <v>1</v>
      </c>
      <c r="U7682">
        <v>1</v>
      </c>
      <c r="V7682">
        <v>0</v>
      </c>
      <c r="W7682" s="13" t="s">
        <v>101</v>
      </c>
      <c r="X7682">
        <v>0.65</v>
      </c>
    </row>
    <row r="7683" spans="1:24" x14ac:dyDescent="0.3">
      <c r="A7683">
        <v>7681</v>
      </c>
      <c r="B7683" t="s">
        <v>197</v>
      </c>
      <c r="C7683" t="s">
        <v>198</v>
      </c>
      <c r="D7683">
        <v>30.786525999999999</v>
      </c>
      <c r="E7683">
        <v>76.743100999999996</v>
      </c>
      <c r="F7683" s="18">
        <v>45587</v>
      </c>
      <c r="G7683" s="19">
        <v>0.79166666666666696</v>
      </c>
      <c r="H7683">
        <v>19</v>
      </c>
      <c r="I7683" s="13" t="s">
        <v>215</v>
      </c>
      <c r="J7683">
        <v>0</v>
      </c>
      <c r="K7683" s="13" t="s">
        <v>92</v>
      </c>
      <c r="L7683">
        <v>2</v>
      </c>
      <c r="M7683">
        <v>1</v>
      </c>
      <c r="N7683" s="13" t="s">
        <v>94</v>
      </c>
      <c r="O7683" s="13" t="s">
        <v>95</v>
      </c>
      <c r="P7683">
        <v>29</v>
      </c>
      <c r="Q7683" s="13" t="s">
        <v>195</v>
      </c>
      <c r="R7683" s="13" t="s">
        <v>208</v>
      </c>
      <c r="S7683" s="13" t="s">
        <v>193</v>
      </c>
      <c r="T7683">
        <v>3</v>
      </c>
      <c r="U7683">
        <v>3</v>
      </c>
      <c r="V7683">
        <v>1</v>
      </c>
      <c r="W7683" s="13" t="s">
        <v>101</v>
      </c>
      <c r="X7683">
        <v>0.6</v>
      </c>
    </row>
    <row r="7684" spans="1:24" x14ac:dyDescent="0.3">
      <c r="A7684">
        <v>7682</v>
      </c>
      <c r="B7684" t="s">
        <v>197</v>
      </c>
      <c r="C7684" t="s">
        <v>198</v>
      </c>
      <c r="D7684">
        <v>30.781172000000002</v>
      </c>
      <c r="E7684">
        <v>76.838223999999997</v>
      </c>
      <c r="F7684" s="18">
        <v>44710</v>
      </c>
      <c r="G7684" s="19">
        <v>4.1666666666666699E-2</v>
      </c>
      <c r="H7684">
        <v>1</v>
      </c>
      <c r="I7684" s="13" t="s">
        <v>89</v>
      </c>
      <c r="J7684">
        <v>1</v>
      </c>
      <c r="K7684" s="13" t="s">
        <v>191</v>
      </c>
      <c r="L7684">
        <v>1</v>
      </c>
      <c r="M7684">
        <v>1</v>
      </c>
      <c r="N7684" s="13" t="s">
        <v>212</v>
      </c>
      <c r="O7684" s="13" t="s">
        <v>95</v>
      </c>
      <c r="P7684">
        <v>40</v>
      </c>
      <c r="Q7684" s="13" t="s">
        <v>95</v>
      </c>
      <c r="R7684" s="13" t="s">
        <v>213</v>
      </c>
      <c r="S7684" s="13" t="s">
        <v>99</v>
      </c>
      <c r="T7684">
        <v>5</v>
      </c>
      <c r="U7684">
        <v>5</v>
      </c>
      <c r="V7684">
        <v>0</v>
      </c>
      <c r="W7684" s="13" t="s">
        <v>101</v>
      </c>
      <c r="X7684">
        <v>0.65</v>
      </c>
    </row>
    <row r="7685" spans="1:24" x14ac:dyDescent="0.3">
      <c r="A7685">
        <v>7683</v>
      </c>
      <c r="B7685" t="s">
        <v>200</v>
      </c>
      <c r="C7685" t="s">
        <v>201</v>
      </c>
      <c r="D7685">
        <v>13.043305999999999</v>
      </c>
      <c r="E7685">
        <v>80.230541000000002</v>
      </c>
      <c r="F7685" s="18">
        <v>45548</v>
      </c>
      <c r="G7685" s="19">
        <v>0.66666666666666696</v>
      </c>
      <c r="H7685">
        <v>16</v>
      </c>
      <c r="I7685" s="13" t="s">
        <v>211</v>
      </c>
      <c r="J7685">
        <v>0</v>
      </c>
      <c r="K7685" s="13" t="s">
        <v>92</v>
      </c>
      <c r="L7685">
        <v>4</v>
      </c>
      <c r="M7685">
        <v>1</v>
      </c>
      <c r="N7685" s="13" t="s">
        <v>192</v>
      </c>
      <c r="O7685" s="13" t="s">
        <v>97</v>
      </c>
      <c r="P7685">
        <v>18</v>
      </c>
      <c r="Q7685" s="13" t="s">
        <v>97</v>
      </c>
      <c r="R7685" s="13" t="s">
        <v>98</v>
      </c>
      <c r="S7685" s="13" t="s">
        <v>99</v>
      </c>
      <c r="T7685">
        <v>5</v>
      </c>
      <c r="U7685">
        <v>5</v>
      </c>
      <c r="V7685">
        <v>0</v>
      </c>
      <c r="W7685" s="13" t="s">
        <v>101</v>
      </c>
      <c r="X7685">
        <v>0.5</v>
      </c>
    </row>
    <row r="7686" spans="1:24" x14ac:dyDescent="0.3">
      <c r="A7686">
        <v>7684</v>
      </c>
      <c r="B7686" t="s">
        <v>197</v>
      </c>
      <c r="C7686" t="s">
        <v>198</v>
      </c>
      <c r="D7686">
        <v>30.622209000000002</v>
      </c>
      <c r="E7686">
        <v>76.755921999999998</v>
      </c>
      <c r="F7686" s="18">
        <v>45549</v>
      </c>
      <c r="G7686" s="19">
        <v>0.125</v>
      </c>
      <c r="H7686">
        <v>3</v>
      </c>
      <c r="I7686" s="13" t="s">
        <v>219</v>
      </c>
      <c r="J7686">
        <v>1</v>
      </c>
      <c r="K7686" s="13" t="s">
        <v>191</v>
      </c>
      <c r="L7686">
        <v>4</v>
      </c>
      <c r="M7686">
        <v>1</v>
      </c>
      <c r="N7686" s="13" t="s">
        <v>212</v>
      </c>
      <c r="O7686" s="13" t="s">
        <v>195</v>
      </c>
      <c r="P7686">
        <v>36</v>
      </c>
      <c r="Q7686" s="13" t="s">
        <v>95</v>
      </c>
      <c r="R7686" s="13" t="s">
        <v>208</v>
      </c>
      <c r="S7686" s="13" t="s">
        <v>193</v>
      </c>
      <c r="T7686">
        <v>1</v>
      </c>
      <c r="U7686">
        <v>0</v>
      </c>
      <c r="V7686">
        <v>0</v>
      </c>
      <c r="W7686" s="13" t="s">
        <v>101</v>
      </c>
      <c r="X7686">
        <v>0.25</v>
      </c>
    </row>
    <row r="7687" spans="1:24" x14ac:dyDescent="0.3">
      <c r="A7687">
        <v>7685</v>
      </c>
      <c r="B7687" t="s">
        <v>190</v>
      </c>
      <c r="C7687" t="s">
        <v>80</v>
      </c>
      <c r="D7687">
        <v>19.218160999999998</v>
      </c>
      <c r="E7687">
        <v>72.849694999999997</v>
      </c>
      <c r="F7687" s="18">
        <v>44804</v>
      </c>
      <c r="G7687" s="19">
        <v>0.29166666666666702</v>
      </c>
      <c r="H7687">
        <v>7</v>
      </c>
      <c r="I7687" s="13" t="s">
        <v>194</v>
      </c>
      <c r="J7687">
        <v>0</v>
      </c>
      <c r="K7687" s="13" t="s">
        <v>191</v>
      </c>
      <c r="L7687">
        <v>2</v>
      </c>
      <c r="M7687">
        <v>0</v>
      </c>
      <c r="N7687" s="13" t="s">
        <v>192</v>
      </c>
      <c r="O7687" s="13" t="s">
        <v>97</v>
      </c>
      <c r="P7687">
        <v>24</v>
      </c>
      <c r="Q7687" s="13" t="s">
        <v>195</v>
      </c>
      <c r="R7687" s="13" t="s">
        <v>199</v>
      </c>
      <c r="S7687" s="13" t="s">
        <v>196</v>
      </c>
      <c r="T7687">
        <v>2</v>
      </c>
      <c r="U7687">
        <v>2</v>
      </c>
      <c r="V7687">
        <v>0</v>
      </c>
      <c r="W7687" s="13" t="s">
        <v>101</v>
      </c>
      <c r="X7687">
        <v>0.1</v>
      </c>
    </row>
    <row r="7688" spans="1:24" x14ac:dyDescent="0.3">
      <c r="A7688">
        <v>7686</v>
      </c>
      <c r="B7688" t="s">
        <v>197</v>
      </c>
      <c r="C7688" t="s">
        <v>198</v>
      </c>
      <c r="D7688">
        <v>30.705493000000001</v>
      </c>
      <c r="E7688">
        <v>76.713223999999997</v>
      </c>
      <c r="F7688" s="18">
        <v>45624</v>
      </c>
      <c r="G7688" s="19">
        <v>0.875</v>
      </c>
      <c r="H7688">
        <v>21</v>
      </c>
      <c r="I7688" s="13" t="s">
        <v>202</v>
      </c>
      <c r="J7688">
        <v>0</v>
      </c>
      <c r="K7688" s="13" t="s">
        <v>92</v>
      </c>
      <c r="L7688">
        <v>1</v>
      </c>
      <c r="M7688">
        <v>1</v>
      </c>
      <c r="N7688" s="13" t="s">
        <v>192</v>
      </c>
      <c r="O7688" s="13" t="s">
        <v>97</v>
      </c>
      <c r="P7688">
        <v>20</v>
      </c>
      <c r="Q7688" s="13" t="s">
        <v>97</v>
      </c>
      <c r="R7688" s="13" t="s">
        <v>199</v>
      </c>
      <c r="S7688" s="13" t="s">
        <v>193</v>
      </c>
      <c r="T7688">
        <v>1</v>
      </c>
      <c r="U7688">
        <v>1</v>
      </c>
      <c r="V7688">
        <v>0</v>
      </c>
      <c r="W7688" s="13" t="s">
        <v>101</v>
      </c>
      <c r="X7688">
        <v>0.3</v>
      </c>
    </row>
    <row r="7689" spans="1:24" x14ac:dyDescent="0.3">
      <c r="A7689">
        <v>7687</v>
      </c>
      <c r="B7689" t="s">
        <v>79</v>
      </c>
      <c r="C7689" t="s">
        <v>80</v>
      </c>
      <c r="D7689">
        <v>18.664556000000001</v>
      </c>
      <c r="E7689">
        <v>73.798079999999999</v>
      </c>
      <c r="F7689" s="18">
        <v>44564</v>
      </c>
      <c r="G7689" s="19">
        <v>0.66666666666666696</v>
      </c>
      <c r="H7689">
        <v>16</v>
      </c>
      <c r="I7689" s="13" t="s">
        <v>204</v>
      </c>
      <c r="J7689">
        <v>0</v>
      </c>
      <c r="K7689" s="13" t="s">
        <v>214</v>
      </c>
      <c r="L7689">
        <v>1</v>
      </c>
      <c r="M7689">
        <v>0</v>
      </c>
      <c r="N7689" s="13" t="s">
        <v>192</v>
      </c>
      <c r="O7689" s="13" t="s">
        <v>97</v>
      </c>
      <c r="P7689">
        <v>20</v>
      </c>
      <c r="Q7689" s="13" t="s">
        <v>195</v>
      </c>
      <c r="R7689" s="13" t="s">
        <v>98</v>
      </c>
      <c r="S7689" s="13" t="s">
        <v>193</v>
      </c>
      <c r="T7689">
        <v>2</v>
      </c>
      <c r="U7689">
        <v>0</v>
      </c>
      <c r="V7689">
        <v>0</v>
      </c>
      <c r="W7689" s="13" t="s">
        <v>101</v>
      </c>
      <c r="X7689">
        <v>0.1</v>
      </c>
    </row>
    <row r="7690" spans="1:24" x14ac:dyDescent="0.3">
      <c r="A7690">
        <v>7688</v>
      </c>
      <c r="B7690" t="s">
        <v>200</v>
      </c>
      <c r="C7690" t="s">
        <v>201</v>
      </c>
      <c r="D7690">
        <v>12.823271</v>
      </c>
      <c r="E7690">
        <v>80.119758000000004</v>
      </c>
      <c r="F7690" s="18">
        <v>45398</v>
      </c>
      <c r="G7690" s="19">
        <v>0.66666666666666696</v>
      </c>
      <c r="H7690">
        <v>16</v>
      </c>
      <c r="I7690" s="13" t="s">
        <v>215</v>
      </c>
      <c r="J7690">
        <v>0</v>
      </c>
      <c r="K7690" s="13" t="s">
        <v>191</v>
      </c>
      <c r="L7690">
        <v>6</v>
      </c>
      <c r="M7690">
        <v>0</v>
      </c>
      <c r="N7690" s="13" t="s">
        <v>212</v>
      </c>
      <c r="O7690" s="13" t="s">
        <v>195</v>
      </c>
      <c r="P7690">
        <v>15</v>
      </c>
      <c r="Q7690" s="13" t="s">
        <v>195</v>
      </c>
      <c r="R7690" s="13" t="s">
        <v>98</v>
      </c>
      <c r="S7690" s="13" t="s">
        <v>99</v>
      </c>
      <c r="T7690">
        <v>3</v>
      </c>
      <c r="U7690">
        <v>3</v>
      </c>
      <c r="V7690">
        <v>0</v>
      </c>
      <c r="W7690" s="13" t="s">
        <v>101</v>
      </c>
      <c r="X7690">
        <v>0.45</v>
      </c>
    </row>
    <row r="7691" spans="1:24" x14ac:dyDescent="0.3">
      <c r="A7691">
        <v>7689</v>
      </c>
      <c r="B7691" t="s">
        <v>79</v>
      </c>
      <c r="C7691" t="s">
        <v>80</v>
      </c>
      <c r="D7691">
        <v>18.659078999999998</v>
      </c>
      <c r="E7691">
        <v>73.726902999999993</v>
      </c>
      <c r="F7691" s="18">
        <v>44973</v>
      </c>
      <c r="G7691" s="19">
        <v>8.3333333333333301E-2</v>
      </c>
      <c r="H7691">
        <v>2</v>
      </c>
      <c r="I7691" s="13" t="s">
        <v>202</v>
      </c>
      <c r="J7691">
        <v>0</v>
      </c>
      <c r="K7691" s="13" t="s">
        <v>191</v>
      </c>
      <c r="L7691">
        <v>3</v>
      </c>
      <c r="M7691">
        <v>0</v>
      </c>
      <c r="N7691" s="13" t="s">
        <v>212</v>
      </c>
      <c r="O7691" s="13" t="s">
        <v>195</v>
      </c>
      <c r="P7691">
        <v>21</v>
      </c>
      <c r="Q7691" s="13" t="s">
        <v>95</v>
      </c>
      <c r="R7691" s="13" t="s">
        <v>199</v>
      </c>
      <c r="S7691" s="13" t="s">
        <v>193</v>
      </c>
      <c r="T7691">
        <v>5</v>
      </c>
      <c r="U7691">
        <v>4</v>
      </c>
      <c r="V7691">
        <v>0</v>
      </c>
      <c r="W7691" s="13" t="s">
        <v>101</v>
      </c>
      <c r="X7691">
        <v>0.25</v>
      </c>
    </row>
    <row r="7692" spans="1:24" x14ac:dyDescent="0.3">
      <c r="A7692">
        <v>7690</v>
      </c>
      <c r="B7692" t="s">
        <v>206</v>
      </c>
      <c r="C7692" t="s">
        <v>207</v>
      </c>
      <c r="D7692">
        <v>12.974043999999999</v>
      </c>
      <c r="E7692">
        <v>77.639207999999996</v>
      </c>
      <c r="F7692" s="18">
        <v>44592</v>
      </c>
      <c r="G7692" s="19">
        <v>8.3333333333333301E-2</v>
      </c>
      <c r="H7692">
        <v>2</v>
      </c>
      <c r="I7692" s="13" t="s">
        <v>204</v>
      </c>
      <c r="J7692">
        <v>0</v>
      </c>
      <c r="K7692" s="13" t="s">
        <v>191</v>
      </c>
      <c r="L7692">
        <v>2</v>
      </c>
      <c r="M7692">
        <v>1</v>
      </c>
      <c r="N7692" s="13" t="s">
        <v>192</v>
      </c>
      <c r="O7692" s="13" t="s">
        <v>97</v>
      </c>
      <c r="P7692">
        <v>22</v>
      </c>
      <c r="Q7692" s="13" t="s">
        <v>97</v>
      </c>
      <c r="R7692" s="13" t="s">
        <v>98</v>
      </c>
      <c r="S7692" s="13" t="s">
        <v>196</v>
      </c>
      <c r="T7692">
        <v>5</v>
      </c>
      <c r="U7692">
        <v>2</v>
      </c>
      <c r="V7692">
        <v>0</v>
      </c>
      <c r="W7692" s="13" t="s">
        <v>101</v>
      </c>
      <c r="X7692">
        <v>0.3</v>
      </c>
    </row>
    <row r="7693" spans="1:24" x14ac:dyDescent="0.3">
      <c r="A7693">
        <v>7691</v>
      </c>
      <c r="B7693" t="s">
        <v>200</v>
      </c>
      <c r="C7693" t="s">
        <v>201</v>
      </c>
      <c r="D7693">
        <v>13.106529</v>
      </c>
      <c r="E7693">
        <v>80.237466999999995</v>
      </c>
      <c r="F7693" s="18">
        <v>45311</v>
      </c>
      <c r="G7693" s="19">
        <v>0.83333333333333304</v>
      </c>
      <c r="H7693">
        <v>20</v>
      </c>
      <c r="I7693" s="13" t="s">
        <v>219</v>
      </c>
      <c r="J7693">
        <v>1</v>
      </c>
      <c r="K7693" s="13" t="s">
        <v>214</v>
      </c>
      <c r="L7693">
        <v>6</v>
      </c>
      <c r="M7693">
        <v>1</v>
      </c>
      <c r="N7693" s="13" t="s">
        <v>192</v>
      </c>
      <c r="O7693" s="13" t="s">
        <v>97</v>
      </c>
      <c r="P7693">
        <v>40</v>
      </c>
      <c r="Q7693" s="13" t="s">
        <v>195</v>
      </c>
      <c r="R7693" s="13" t="s">
        <v>205</v>
      </c>
      <c r="S7693" s="13" t="s">
        <v>193</v>
      </c>
      <c r="T7693">
        <v>3</v>
      </c>
      <c r="U7693">
        <v>2</v>
      </c>
      <c r="V7693">
        <v>0</v>
      </c>
      <c r="W7693" s="13" t="s">
        <v>101</v>
      </c>
      <c r="X7693">
        <v>0.1</v>
      </c>
    </row>
    <row r="7694" spans="1:24" x14ac:dyDescent="0.3">
      <c r="A7694">
        <v>7692</v>
      </c>
      <c r="B7694" t="s">
        <v>200</v>
      </c>
      <c r="C7694" t="s">
        <v>201</v>
      </c>
      <c r="D7694">
        <v>12.958100999999999</v>
      </c>
      <c r="E7694">
        <v>80.253549000000007</v>
      </c>
      <c r="F7694" s="18">
        <v>45581</v>
      </c>
      <c r="G7694" s="19">
        <v>0.83333333333333304</v>
      </c>
      <c r="H7694">
        <v>20</v>
      </c>
      <c r="I7694" s="13" t="s">
        <v>194</v>
      </c>
      <c r="J7694">
        <v>0</v>
      </c>
      <c r="K7694" s="13" t="s">
        <v>92</v>
      </c>
      <c r="L7694">
        <v>2</v>
      </c>
      <c r="M7694">
        <v>0</v>
      </c>
      <c r="N7694" s="13" t="s">
        <v>212</v>
      </c>
      <c r="O7694" s="13" t="s">
        <v>195</v>
      </c>
      <c r="P7694">
        <v>17</v>
      </c>
      <c r="Q7694" s="13" t="s">
        <v>97</v>
      </c>
      <c r="R7694" s="13" t="s">
        <v>199</v>
      </c>
      <c r="S7694" s="13" t="s">
        <v>193</v>
      </c>
      <c r="T7694">
        <v>2</v>
      </c>
      <c r="U7694">
        <v>1</v>
      </c>
      <c r="V7694">
        <v>0</v>
      </c>
      <c r="W7694" s="13" t="s">
        <v>101</v>
      </c>
      <c r="X7694">
        <v>0.45</v>
      </c>
    </row>
    <row r="7695" spans="1:24" x14ac:dyDescent="0.3">
      <c r="A7695">
        <v>7693</v>
      </c>
      <c r="B7695" t="s">
        <v>79</v>
      </c>
      <c r="C7695" t="s">
        <v>80</v>
      </c>
      <c r="D7695">
        <v>18.520506000000001</v>
      </c>
      <c r="E7695">
        <v>73.900846999999999</v>
      </c>
      <c r="F7695" s="18">
        <v>45498</v>
      </c>
      <c r="G7695" s="19">
        <v>0.54166666666666696</v>
      </c>
      <c r="H7695">
        <v>13</v>
      </c>
      <c r="I7695" s="13" t="s">
        <v>202</v>
      </c>
      <c r="J7695">
        <v>0</v>
      </c>
      <c r="K7695" s="13" t="s">
        <v>92</v>
      </c>
      <c r="L7695">
        <v>5</v>
      </c>
      <c r="M7695">
        <v>1</v>
      </c>
      <c r="N7695" s="13" t="s">
        <v>192</v>
      </c>
      <c r="O7695" s="13" t="s">
        <v>97</v>
      </c>
      <c r="P7695">
        <v>36</v>
      </c>
      <c r="Q7695" s="13" t="s">
        <v>195</v>
      </c>
      <c r="R7695" s="13" t="s">
        <v>98</v>
      </c>
      <c r="S7695" s="13" t="s">
        <v>99</v>
      </c>
      <c r="T7695">
        <v>2</v>
      </c>
      <c r="U7695">
        <v>2</v>
      </c>
      <c r="V7695">
        <v>0</v>
      </c>
      <c r="W7695" s="13" t="s">
        <v>101</v>
      </c>
      <c r="X7695">
        <v>0.3</v>
      </c>
    </row>
    <row r="7696" spans="1:24" x14ac:dyDescent="0.3">
      <c r="A7696">
        <v>7694</v>
      </c>
      <c r="B7696" t="s">
        <v>203</v>
      </c>
      <c r="C7696" t="s">
        <v>203</v>
      </c>
      <c r="D7696">
        <v>28.674780999999999</v>
      </c>
      <c r="E7696">
        <v>77.192663999999994</v>
      </c>
      <c r="F7696" s="18">
        <v>45678</v>
      </c>
      <c r="G7696" s="19">
        <v>0.20833333333333301</v>
      </c>
      <c r="H7696">
        <v>5</v>
      </c>
      <c r="I7696" s="13" t="s">
        <v>215</v>
      </c>
      <c r="J7696">
        <v>0</v>
      </c>
      <c r="K7696" s="13" t="s">
        <v>92</v>
      </c>
      <c r="L7696">
        <v>4</v>
      </c>
      <c r="M7696">
        <v>0</v>
      </c>
      <c r="N7696" s="13" t="s">
        <v>212</v>
      </c>
      <c r="O7696" s="13" t="s">
        <v>95</v>
      </c>
      <c r="P7696">
        <v>32</v>
      </c>
      <c r="Q7696" s="13" t="s">
        <v>95</v>
      </c>
      <c r="R7696" s="13" t="s">
        <v>205</v>
      </c>
      <c r="S7696" s="13" t="s">
        <v>99</v>
      </c>
      <c r="T7696">
        <v>5</v>
      </c>
      <c r="U7696">
        <v>5</v>
      </c>
      <c r="V7696">
        <v>0</v>
      </c>
      <c r="W7696" s="13" t="s">
        <v>101</v>
      </c>
      <c r="X7696">
        <v>0.65</v>
      </c>
    </row>
    <row r="7697" spans="1:24" x14ac:dyDescent="0.3">
      <c r="A7697">
        <v>7695</v>
      </c>
      <c r="B7697" t="s">
        <v>217</v>
      </c>
      <c r="C7697" t="s">
        <v>218</v>
      </c>
      <c r="D7697">
        <v>22.544519000000001</v>
      </c>
      <c r="E7697">
        <v>88.232212000000004</v>
      </c>
      <c r="F7697" s="18">
        <v>45663</v>
      </c>
      <c r="G7697" s="19">
        <v>0.25</v>
      </c>
      <c r="H7697">
        <v>6</v>
      </c>
      <c r="I7697" s="13" t="s">
        <v>204</v>
      </c>
      <c r="J7697">
        <v>0</v>
      </c>
      <c r="K7697" s="13" t="s">
        <v>191</v>
      </c>
      <c r="L7697">
        <v>1</v>
      </c>
      <c r="M7697">
        <v>0</v>
      </c>
      <c r="N7697" s="13" t="s">
        <v>94</v>
      </c>
      <c r="O7697" s="13" t="s">
        <v>95</v>
      </c>
      <c r="P7697">
        <v>33</v>
      </c>
      <c r="Q7697" s="13" t="s">
        <v>97</v>
      </c>
      <c r="R7697" s="13" t="s">
        <v>208</v>
      </c>
      <c r="S7697" s="13" t="s">
        <v>196</v>
      </c>
      <c r="T7697">
        <v>5</v>
      </c>
      <c r="U7697">
        <v>2</v>
      </c>
      <c r="V7697">
        <v>0</v>
      </c>
      <c r="W7697" s="13" t="s">
        <v>101</v>
      </c>
      <c r="X7697">
        <v>0.65</v>
      </c>
    </row>
    <row r="7698" spans="1:24" x14ac:dyDescent="0.3">
      <c r="A7698">
        <v>7696</v>
      </c>
      <c r="B7698" t="s">
        <v>203</v>
      </c>
      <c r="C7698" t="s">
        <v>203</v>
      </c>
      <c r="D7698">
        <v>28.865264</v>
      </c>
      <c r="E7698">
        <v>77.211423999999994</v>
      </c>
      <c r="F7698" s="18">
        <v>44712</v>
      </c>
      <c r="G7698" s="19">
        <v>0.25</v>
      </c>
      <c r="H7698">
        <v>6</v>
      </c>
      <c r="I7698" s="13" t="s">
        <v>215</v>
      </c>
      <c r="J7698">
        <v>0</v>
      </c>
      <c r="K7698" s="13" t="s">
        <v>214</v>
      </c>
      <c r="L7698">
        <v>5</v>
      </c>
      <c r="M7698">
        <v>0</v>
      </c>
      <c r="N7698" s="13" t="s">
        <v>212</v>
      </c>
      <c r="O7698" s="13" t="s">
        <v>95</v>
      </c>
      <c r="P7698">
        <v>32</v>
      </c>
      <c r="Q7698" s="13" t="s">
        <v>95</v>
      </c>
      <c r="R7698" s="13" t="s">
        <v>208</v>
      </c>
      <c r="S7698" s="13" t="s">
        <v>196</v>
      </c>
      <c r="T7698">
        <v>5</v>
      </c>
      <c r="U7698">
        <v>1</v>
      </c>
      <c r="V7698">
        <v>0</v>
      </c>
      <c r="W7698" s="13" t="s">
        <v>101</v>
      </c>
      <c r="X7698">
        <v>0.45</v>
      </c>
    </row>
    <row r="7699" spans="1:24" x14ac:dyDescent="0.3">
      <c r="A7699">
        <v>7697</v>
      </c>
      <c r="B7699" t="s">
        <v>209</v>
      </c>
      <c r="C7699" t="s">
        <v>210</v>
      </c>
      <c r="D7699">
        <v>17.507981999999998</v>
      </c>
      <c r="E7699">
        <v>78.576880000000003</v>
      </c>
      <c r="F7699" s="18">
        <v>45478</v>
      </c>
      <c r="G7699" s="19">
        <v>0.16666666666666699</v>
      </c>
      <c r="H7699">
        <v>4</v>
      </c>
      <c r="I7699" s="13" t="s">
        <v>211</v>
      </c>
      <c r="J7699">
        <v>0</v>
      </c>
      <c r="K7699" s="13" t="s">
        <v>92</v>
      </c>
      <c r="L7699">
        <v>2</v>
      </c>
      <c r="M7699">
        <v>1</v>
      </c>
      <c r="N7699" s="13" t="s">
        <v>212</v>
      </c>
      <c r="O7699" s="13" t="s">
        <v>95</v>
      </c>
      <c r="P7699">
        <v>32</v>
      </c>
      <c r="Q7699" s="13" t="s">
        <v>95</v>
      </c>
      <c r="R7699" s="13" t="s">
        <v>205</v>
      </c>
      <c r="S7699" s="13" t="s">
        <v>99</v>
      </c>
      <c r="T7699">
        <v>2</v>
      </c>
      <c r="U7699">
        <v>2</v>
      </c>
      <c r="V7699">
        <v>0</v>
      </c>
      <c r="W7699" s="13" t="s">
        <v>101</v>
      </c>
      <c r="X7699">
        <v>0.65</v>
      </c>
    </row>
    <row r="7700" spans="1:24" x14ac:dyDescent="0.3">
      <c r="A7700">
        <v>7698</v>
      </c>
      <c r="B7700" t="s">
        <v>190</v>
      </c>
      <c r="C7700" t="s">
        <v>80</v>
      </c>
      <c r="D7700">
        <v>19.197607000000001</v>
      </c>
      <c r="E7700">
        <v>72.962818999999996</v>
      </c>
      <c r="F7700" s="18">
        <v>45188</v>
      </c>
      <c r="G7700" s="19">
        <v>0.70833333333333304</v>
      </c>
      <c r="H7700">
        <v>17</v>
      </c>
      <c r="I7700" s="13" t="s">
        <v>215</v>
      </c>
      <c r="J7700">
        <v>0</v>
      </c>
      <c r="K7700" s="13" t="s">
        <v>191</v>
      </c>
      <c r="L7700">
        <v>4</v>
      </c>
      <c r="M7700">
        <v>0</v>
      </c>
      <c r="N7700" s="13" t="s">
        <v>212</v>
      </c>
      <c r="O7700" s="13" t="s">
        <v>95</v>
      </c>
      <c r="P7700">
        <v>16</v>
      </c>
      <c r="Q7700" s="13" t="s">
        <v>97</v>
      </c>
      <c r="R7700" s="13" t="s">
        <v>208</v>
      </c>
      <c r="S7700" s="13" t="s">
        <v>196</v>
      </c>
      <c r="T7700">
        <v>3</v>
      </c>
      <c r="U7700">
        <v>3</v>
      </c>
      <c r="V7700">
        <v>1</v>
      </c>
      <c r="W7700" s="13" t="s">
        <v>101</v>
      </c>
      <c r="X7700">
        <v>0.8</v>
      </c>
    </row>
    <row r="7701" spans="1:24" x14ac:dyDescent="0.3">
      <c r="A7701">
        <v>7699</v>
      </c>
      <c r="B7701" t="s">
        <v>209</v>
      </c>
      <c r="C7701" t="s">
        <v>210</v>
      </c>
      <c r="D7701">
        <v>17.530733999999999</v>
      </c>
      <c r="E7701">
        <v>78.596699000000001</v>
      </c>
      <c r="F7701" s="18">
        <v>45695</v>
      </c>
      <c r="G7701" s="19">
        <v>0.95833333333333304</v>
      </c>
      <c r="H7701">
        <v>23</v>
      </c>
      <c r="I7701" s="13" t="s">
        <v>211</v>
      </c>
      <c r="J7701">
        <v>0</v>
      </c>
      <c r="K7701" s="13" t="s">
        <v>214</v>
      </c>
      <c r="L7701">
        <v>5</v>
      </c>
      <c r="M7701">
        <v>1</v>
      </c>
      <c r="N7701" s="13" t="s">
        <v>94</v>
      </c>
      <c r="O7701" s="13" t="s">
        <v>95</v>
      </c>
      <c r="P7701">
        <v>35</v>
      </c>
      <c r="Q7701" s="13" t="s">
        <v>95</v>
      </c>
      <c r="R7701" s="13" t="s">
        <v>205</v>
      </c>
      <c r="S7701" s="13" t="s">
        <v>193</v>
      </c>
      <c r="T7701">
        <v>3</v>
      </c>
      <c r="U7701">
        <v>0</v>
      </c>
      <c r="V7701">
        <v>0</v>
      </c>
      <c r="W7701" s="13" t="s">
        <v>101</v>
      </c>
      <c r="X7701">
        <v>0.45</v>
      </c>
    </row>
    <row r="7702" spans="1:24" x14ac:dyDescent="0.3">
      <c r="A7702">
        <v>7700</v>
      </c>
      <c r="B7702" t="s">
        <v>217</v>
      </c>
      <c r="C7702" t="s">
        <v>218</v>
      </c>
      <c r="D7702">
        <v>22.426836999999999</v>
      </c>
      <c r="E7702">
        <v>88.373056000000005</v>
      </c>
      <c r="F7702" s="18">
        <v>45654</v>
      </c>
      <c r="G7702" s="19">
        <v>4.1666666666666699E-2</v>
      </c>
      <c r="H7702">
        <v>1</v>
      </c>
      <c r="I7702" s="13" t="s">
        <v>219</v>
      </c>
      <c r="J7702">
        <v>1</v>
      </c>
      <c r="K7702" s="13" t="s">
        <v>191</v>
      </c>
      <c r="L7702">
        <v>3</v>
      </c>
      <c r="M7702">
        <v>1</v>
      </c>
      <c r="N7702" s="13" t="s">
        <v>212</v>
      </c>
      <c r="O7702" s="13" t="s">
        <v>95</v>
      </c>
      <c r="P7702">
        <v>38</v>
      </c>
      <c r="Q7702" s="13" t="s">
        <v>195</v>
      </c>
      <c r="R7702" s="13" t="s">
        <v>213</v>
      </c>
      <c r="S7702" s="13" t="s">
        <v>196</v>
      </c>
      <c r="T7702">
        <v>2</v>
      </c>
      <c r="U7702">
        <v>0</v>
      </c>
      <c r="V7702">
        <v>0</v>
      </c>
      <c r="W7702" s="13" t="s">
        <v>101</v>
      </c>
      <c r="X7702">
        <v>0.45</v>
      </c>
    </row>
    <row r="7703" spans="1:24" x14ac:dyDescent="0.3">
      <c r="A7703">
        <v>7701</v>
      </c>
      <c r="B7703" t="s">
        <v>209</v>
      </c>
      <c r="C7703" t="s">
        <v>210</v>
      </c>
      <c r="D7703">
        <v>17.438420000000001</v>
      </c>
      <c r="E7703">
        <v>78.562399999999997</v>
      </c>
      <c r="F7703" s="18">
        <v>45069</v>
      </c>
      <c r="G7703" s="19">
        <v>0.125</v>
      </c>
      <c r="H7703">
        <v>3</v>
      </c>
      <c r="I7703" s="13" t="s">
        <v>215</v>
      </c>
      <c r="J7703">
        <v>0</v>
      </c>
      <c r="K7703" s="13" t="s">
        <v>191</v>
      </c>
      <c r="L7703">
        <v>1</v>
      </c>
      <c r="M7703">
        <v>0</v>
      </c>
      <c r="N7703" s="13" t="s">
        <v>94</v>
      </c>
      <c r="O7703" s="13" t="s">
        <v>95</v>
      </c>
      <c r="P7703">
        <v>32</v>
      </c>
      <c r="Q7703" s="13" t="s">
        <v>97</v>
      </c>
      <c r="R7703" s="13" t="s">
        <v>213</v>
      </c>
      <c r="S7703" s="13" t="s">
        <v>193</v>
      </c>
      <c r="T7703">
        <v>1</v>
      </c>
      <c r="U7703">
        <v>0</v>
      </c>
      <c r="V7703">
        <v>0</v>
      </c>
      <c r="W7703" s="13" t="s">
        <v>101</v>
      </c>
      <c r="X7703">
        <v>0.65</v>
      </c>
    </row>
    <row r="7704" spans="1:24" x14ac:dyDescent="0.3">
      <c r="A7704">
        <v>7702</v>
      </c>
      <c r="B7704" t="s">
        <v>79</v>
      </c>
      <c r="C7704" t="s">
        <v>80</v>
      </c>
      <c r="D7704">
        <v>18.436039000000001</v>
      </c>
      <c r="E7704">
        <v>73.778216</v>
      </c>
      <c r="F7704" s="18">
        <v>45642</v>
      </c>
      <c r="G7704" s="19">
        <v>0.875</v>
      </c>
      <c r="H7704">
        <v>21</v>
      </c>
      <c r="I7704" s="13" t="s">
        <v>204</v>
      </c>
      <c r="J7704">
        <v>0</v>
      </c>
      <c r="K7704" s="13" t="s">
        <v>92</v>
      </c>
      <c r="L7704">
        <v>2</v>
      </c>
      <c r="M7704">
        <v>0</v>
      </c>
      <c r="N7704" s="13" t="s">
        <v>192</v>
      </c>
      <c r="O7704" s="13" t="s">
        <v>97</v>
      </c>
      <c r="P7704">
        <v>20</v>
      </c>
      <c r="Q7704" s="13" t="s">
        <v>95</v>
      </c>
      <c r="R7704" s="13" t="s">
        <v>208</v>
      </c>
      <c r="S7704" s="13" t="s">
        <v>196</v>
      </c>
      <c r="T7704">
        <v>4</v>
      </c>
      <c r="U7704">
        <v>0</v>
      </c>
      <c r="V7704">
        <v>0</v>
      </c>
      <c r="W7704" s="13" t="s">
        <v>101</v>
      </c>
      <c r="X7704">
        <v>0.1</v>
      </c>
    </row>
    <row r="7705" spans="1:24" x14ac:dyDescent="0.3">
      <c r="A7705">
        <v>7703</v>
      </c>
      <c r="B7705" t="s">
        <v>200</v>
      </c>
      <c r="C7705" t="s">
        <v>201</v>
      </c>
      <c r="D7705">
        <v>13.159884</v>
      </c>
      <c r="E7705">
        <v>80.213915</v>
      </c>
      <c r="F7705" s="18">
        <v>45570</v>
      </c>
      <c r="G7705" s="19">
        <v>0.33333333333333298</v>
      </c>
      <c r="H7705">
        <v>8</v>
      </c>
      <c r="I7705" s="13" t="s">
        <v>219</v>
      </c>
      <c r="J7705">
        <v>1</v>
      </c>
      <c r="K7705" s="13" t="s">
        <v>214</v>
      </c>
      <c r="L7705">
        <v>3</v>
      </c>
      <c r="M7705">
        <v>0</v>
      </c>
      <c r="N7705" s="13" t="s">
        <v>212</v>
      </c>
      <c r="O7705" s="13" t="s">
        <v>195</v>
      </c>
      <c r="P7705">
        <v>40</v>
      </c>
      <c r="Q7705" s="13" t="s">
        <v>95</v>
      </c>
      <c r="R7705" s="13" t="s">
        <v>205</v>
      </c>
      <c r="S7705" s="13" t="s">
        <v>193</v>
      </c>
      <c r="T7705">
        <v>2</v>
      </c>
      <c r="U7705">
        <v>2</v>
      </c>
      <c r="V7705">
        <v>1</v>
      </c>
      <c r="W7705" s="13" t="s">
        <v>101</v>
      </c>
      <c r="X7705">
        <v>0.4</v>
      </c>
    </row>
    <row r="7706" spans="1:24" x14ac:dyDescent="0.3">
      <c r="A7706">
        <v>7704</v>
      </c>
      <c r="B7706" t="s">
        <v>209</v>
      </c>
      <c r="C7706" t="s">
        <v>210</v>
      </c>
      <c r="D7706">
        <v>17.499573999999999</v>
      </c>
      <c r="E7706">
        <v>78.356679</v>
      </c>
      <c r="F7706" s="18">
        <v>44980</v>
      </c>
      <c r="G7706" s="19">
        <v>0.91666666666666696</v>
      </c>
      <c r="H7706">
        <v>22</v>
      </c>
      <c r="I7706" s="13" t="s">
        <v>202</v>
      </c>
      <c r="J7706">
        <v>0</v>
      </c>
      <c r="K7706" s="13" t="s">
        <v>214</v>
      </c>
      <c r="L7706">
        <v>1</v>
      </c>
      <c r="M7706">
        <v>1</v>
      </c>
      <c r="N7706" s="13" t="s">
        <v>212</v>
      </c>
      <c r="O7706" s="13" t="s">
        <v>95</v>
      </c>
      <c r="P7706">
        <v>18</v>
      </c>
      <c r="Q7706" s="13" t="s">
        <v>97</v>
      </c>
      <c r="R7706" s="13" t="s">
        <v>205</v>
      </c>
      <c r="S7706" s="13" t="s">
        <v>99</v>
      </c>
      <c r="T7706">
        <v>2</v>
      </c>
      <c r="U7706">
        <v>2</v>
      </c>
      <c r="V7706">
        <v>0</v>
      </c>
      <c r="W7706" s="13" t="s">
        <v>101</v>
      </c>
      <c r="X7706">
        <v>0.85</v>
      </c>
    </row>
    <row r="7707" spans="1:24" x14ac:dyDescent="0.3">
      <c r="A7707">
        <v>7705</v>
      </c>
      <c r="B7707" t="s">
        <v>79</v>
      </c>
      <c r="C7707" t="s">
        <v>80</v>
      </c>
      <c r="D7707">
        <v>18.672685000000001</v>
      </c>
      <c r="E7707">
        <v>73.910218999999998</v>
      </c>
      <c r="F7707" s="18">
        <v>45310</v>
      </c>
      <c r="G7707" s="19">
        <v>0.70833333333333304</v>
      </c>
      <c r="H7707">
        <v>17</v>
      </c>
      <c r="I7707" s="13" t="s">
        <v>211</v>
      </c>
      <c r="J7707">
        <v>0</v>
      </c>
      <c r="K7707" s="13" t="s">
        <v>214</v>
      </c>
      <c r="L7707">
        <v>2</v>
      </c>
      <c r="M7707">
        <v>0</v>
      </c>
      <c r="N7707" s="13" t="s">
        <v>212</v>
      </c>
      <c r="O7707" s="13" t="s">
        <v>195</v>
      </c>
      <c r="P7707">
        <v>33</v>
      </c>
      <c r="Q7707" s="13" t="s">
        <v>95</v>
      </c>
      <c r="R7707" s="13" t="s">
        <v>213</v>
      </c>
      <c r="S7707" s="13" t="s">
        <v>196</v>
      </c>
      <c r="T7707">
        <v>2</v>
      </c>
      <c r="U7707">
        <v>2</v>
      </c>
      <c r="V7707">
        <v>1</v>
      </c>
      <c r="W7707" s="13" t="s">
        <v>101</v>
      </c>
      <c r="X7707">
        <v>0.4</v>
      </c>
    </row>
    <row r="7708" spans="1:24" x14ac:dyDescent="0.3">
      <c r="A7708">
        <v>7706</v>
      </c>
      <c r="B7708" t="s">
        <v>209</v>
      </c>
      <c r="C7708" t="s">
        <v>210</v>
      </c>
      <c r="D7708">
        <v>17.336583999999998</v>
      </c>
      <c r="E7708">
        <v>78.411214000000001</v>
      </c>
      <c r="F7708" s="18">
        <v>44603</v>
      </c>
      <c r="G7708" s="19">
        <v>0.95833333333333304</v>
      </c>
      <c r="H7708">
        <v>23</v>
      </c>
      <c r="I7708" s="13" t="s">
        <v>211</v>
      </c>
      <c r="J7708">
        <v>0</v>
      </c>
      <c r="K7708" s="13" t="s">
        <v>191</v>
      </c>
      <c r="L7708">
        <v>2</v>
      </c>
      <c r="M7708">
        <v>1</v>
      </c>
      <c r="N7708" s="13" t="s">
        <v>212</v>
      </c>
      <c r="O7708" s="13" t="s">
        <v>95</v>
      </c>
      <c r="P7708">
        <v>38</v>
      </c>
      <c r="Q7708" s="13" t="s">
        <v>95</v>
      </c>
      <c r="R7708" s="13" t="s">
        <v>208</v>
      </c>
      <c r="S7708" s="13" t="s">
        <v>196</v>
      </c>
      <c r="T7708">
        <v>3</v>
      </c>
      <c r="U7708">
        <v>2</v>
      </c>
      <c r="V7708">
        <v>0</v>
      </c>
      <c r="W7708" s="13" t="s">
        <v>101</v>
      </c>
      <c r="X7708">
        <v>0.45</v>
      </c>
    </row>
    <row r="7709" spans="1:24" x14ac:dyDescent="0.3">
      <c r="A7709">
        <v>7707</v>
      </c>
      <c r="B7709" t="s">
        <v>209</v>
      </c>
      <c r="C7709" t="s">
        <v>210</v>
      </c>
      <c r="D7709">
        <v>17.285284999999998</v>
      </c>
      <c r="E7709">
        <v>78.359757999999999</v>
      </c>
      <c r="F7709" s="18">
        <v>45461</v>
      </c>
      <c r="G7709" s="19">
        <v>0.66666666666666696</v>
      </c>
      <c r="H7709">
        <v>16</v>
      </c>
      <c r="I7709" s="13" t="s">
        <v>215</v>
      </c>
      <c r="J7709">
        <v>0</v>
      </c>
      <c r="K7709" s="13" t="s">
        <v>92</v>
      </c>
      <c r="L7709">
        <v>2</v>
      </c>
      <c r="M7709">
        <v>0</v>
      </c>
      <c r="N7709" s="13" t="s">
        <v>212</v>
      </c>
      <c r="O7709" s="13" t="s">
        <v>95</v>
      </c>
      <c r="P7709">
        <v>24</v>
      </c>
      <c r="Q7709" s="13" t="s">
        <v>97</v>
      </c>
      <c r="R7709" s="13" t="s">
        <v>199</v>
      </c>
      <c r="S7709" s="13" t="s">
        <v>193</v>
      </c>
      <c r="T7709">
        <v>5</v>
      </c>
      <c r="U7709">
        <v>4</v>
      </c>
      <c r="V7709">
        <v>0</v>
      </c>
      <c r="W7709" s="13" t="s">
        <v>101</v>
      </c>
      <c r="X7709">
        <v>0.65</v>
      </c>
    </row>
    <row r="7710" spans="1:24" x14ac:dyDescent="0.3">
      <c r="A7710">
        <v>7708</v>
      </c>
      <c r="B7710" t="s">
        <v>203</v>
      </c>
      <c r="C7710" t="s">
        <v>203</v>
      </c>
      <c r="D7710">
        <v>28.548303000000001</v>
      </c>
      <c r="E7710">
        <v>76.889476999999999</v>
      </c>
      <c r="F7710" s="18">
        <v>44748</v>
      </c>
      <c r="G7710" s="19">
        <v>0.125</v>
      </c>
      <c r="H7710">
        <v>3</v>
      </c>
      <c r="I7710" s="13" t="s">
        <v>194</v>
      </c>
      <c r="J7710">
        <v>0</v>
      </c>
      <c r="K7710" s="13" t="s">
        <v>191</v>
      </c>
      <c r="L7710">
        <v>2</v>
      </c>
      <c r="M7710">
        <v>0</v>
      </c>
      <c r="N7710" s="13" t="s">
        <v>212</v>
      </c>
      <c r="O7710" s="13" t="s">
        <v>95</v>
      </c>
      <c r="P7710">
        <v>36</v>
      </c>
      <c r="Q7710" s="13" t="s">
        <v>95</v>
      </c>
      <c r="R7710" s="13" t="s">
        <v>213</v>
      </c>
      <c r="S7710" s="13" t="s">
        <v>99</v>
      </c>
      <c r="T7710">
        <v>1</v>
      </c>
      <c r="U7710">
        <v>1</v>
      </c>
      <c r="V7710">
        <v>0</v>
      </c>
      <c r="W7710" s="13" t="s">
        <v>101</v>
      </c>
      <c r="X7710">
        <v>0.65</v>
      </c>
    </row>
    <row r="7711" spans="1:24" x14ac:dyDescent="0.3">
      <c r="A7711">
        <v>7709</v>
      </c>
      <c r="B7711" t="s">
        <v>206</v>
      </c>
      <c r="C7711" t="s">
        <v>207</v>
      </c>
      <c r="D7711">
        <v>12.979437000000001</v>
      </c>
      <c r="E7711">
        <v>77.584126999999995</v>
      </c>
      <c r="F7711" s="18">
        <v>45159</v>
      </c>
      <c r="G7711" s="19">
        <v>0.70833333333333304</v>
      </c>
      <c r="H7711">
        <v>17</v>
      </c>
      <c r="I7711" s="13" t="s">
        <v>204</v>
      </c>
      <c r="J7711">
        <v>0</v>
      </c>
      <c r="K7711" s="13" t="s">
        <v>214</v>
      </c>
      <c r="L7711">
        <v>5</v>
      </c>
      <c r="M7711">
        <v>0</v>
      </c>
      <c r="N7711" s="13" t="s">
        <v>94</v>
      </c>
      <c r="O7711" s="13" t="s">
        <v>95</v>
      </c>
      <c r="P7711">
        <v>39</v>
      </c>
      <c r="Q7711" s="13" t="s">
        <v>195</v>
      </c>
      <c r="R7711" s="13" t="s">
        <v>98</v>
      </c>
      <c r="S7711" s="13" t="s">
        <v>193</v>
      </c>
      <c r="T7711">
        <v>5</v>
      </c>
      <c r="U7711">
        <v>4</v>
      </c>
      <c r="V7711">
        <v>1</v>
      </c>
      <c r="W7711" s="13" t="s">
        <v>101</v>
      </c>
      <c r="X7711">
        <v>0.6</v>
      </c>
    </row>
    <row r="7712" spans="1:24" x14ac:dyDescent="0.3">
      <c r="A7712">
        <v>7710</v>
      </c>
      <c r="B7712" t="s">
        <v>200</v>
      </c>
      <c r="C7712" t="s">
        <v>201</v>
      </c>
      <c r="D7712">
        <v>12.987622999999999</v>
      </c>
      <c r="E7712">
        <v>80.112318000000002</v>
      </c>
      <c r="F7712" s="18">
        <v>44936</v>
      </c>
      <c r="G7712" s="19">
        <v>0.70833333333333304</v>
      </c>
      <c r="H7712">
        <v>17</v>
      </c>
      <c r="I7712" s="13" t="s">
        <v>215</v>
      </c>
      <c r="J7712">
        <v>0</v>
      </c>
      <c r="K7712" s="13" t="s">
        <v>191</v>
      </c>
      <c r="L7712">
        <v>3</v>
      </c>
      <c r="M7712">
        <v>1</v>
      </c>
      <c r="N7712" s="13" t="s">
        <v>192</v>
      </c>
      <c r="O7712" s="13" t="s">
        <v>97</v>
      </c>
      <c r="P7712">
        <v>28</v>
      </c>
      <c r="Q7712" s="13" t="s">
        <v>97</v>
      </c>
      <c r="R7712" s="13" t="s">
        <v>205</v>
      </c>
      <c r="S7712" s="13" t="s">
        <v>196</v>
      </c>
      <c r="T7712">
        <v>3</v>
      </c>
      <c r="U7712">
        <v>3</v>
      </c>
      <c r="V7712">
        <v>1</v>
      </c>
      <c r="W7712" s="13" t="s">
        <v>101</v>
      </c>
      <c r="X7712">
        <v>0.45</v>
      </c>
    </row>
    <row r="7713" spans="1:24" x14ac:dyDescent="0.3">
      <c r="A7713">
        <v>7711</v>
      </c>
      <c r="B7713" t="s">
        <v>217</v>
      </c>
      <c r="C7713" t="s">
        <v>218</v>
      </c>
      <c r="D7713">
        <v>22.625821999999999</v>
      </c>
      <c r="E7713">
        <v>88.378674000000004</v>
      </c>
      <c r="F7713" s="18">
        <v>45471</v>
      </c>
      <c r="G7713" s="19">
        <v>0.58333333333333304</v>
      </c>
      <c r="H7713">
        <v>14</v>
      </c>
      <c r="I7713" s="13" t="s">
        <v>211</v>
      </c>
      <c r="J7713">
        <v>0</v>
      </c>
      <c r="K7713" s="13" t="s">
        <v>92</v>
      </c>
      <c r="L7713">
        <v>3</v>
      </c>
      <c r="M7713">
        <v>0</v>
      </c>
      <c r="N7713" s="13" t="s">
        <v>192</v>
      </c>
      <c r="O7713" s="13" t="s">
        <v>97</v>
      </c>
      <c r="P7713">
        <v>26</v>
      </c>
      <c r="Q7713" s="13" t="s">
        <v>95</v>
      </c>
      <c r="R7713" s="13" t="s">
        <v>208</v>
      </c>
      <c r="S7713" s="13" t="s">
        <v>196</v>
      </c>
      <c r="T7713">
        <v>4</v>
      </c>
      <c r="U7713">
        <v>1</v>
      </c>
      <c r="V7713">
        <v>0</v>
      </c>
      <c r="W7713" s="13" t="s">
        <v>101</v>
      </c>
      <c r="X7713">
        <v>0.1</v>
      </c>
    </row>
    <row r="7714" spans="1:24" x14ac:dyDescent="0.3">
      <c r="A7714">
        <v>7712</v>
      </c>
      <c r="B7714" t="s">
        <v>206</v>
      </c>
      <c r="C7714" t="s">
        <v>207</v>
      </c>
      <c r="D7714">
        <v>13.106437</v>
      </c>
      <c r="E7714">
        <v>77.452273000000005</v>
      </c>
      <c r="F7714" s="18">
        <v>44925</v>
      </c>
      <c r="G7714" s="19">
        <v>0</v>
      </c>
      <c r="H7714">
        <v>0</v>
      </c>
      <c r="I7714" s="13" t="s">
        <v>211</v>
      </c>
      <c r="J7714">
        <v>0</v>
      </c>
      <c r="K7714" s="13" t="s">
        <v>92</v>
      </c>
      <c r="L7714">
        <v>6</v>
      </c>
      <c r="M7714">
        <v>0</v>
      </c>
      <c r="N7714" s="13" t="s">
        <v>212</v>
      </c>
      <c r="O7714" s="13" t="s">
        <v>95</v>
      </c>
      <c r="P7714">
        <v>22</v>
      </c>
      <c r="Q7714" s="13" t="s">
        <v>95</v>
      </c>
      <c r="R7714" s="13" t="s">
        <v>205</v>
      </c>
      <c r="S7714" s="13" t="s">
        <v>196</v>
      </c>
      <c r="T7714">
        <v>2</v>
      </c>
      <c r="U7714">
        <v>0</v>
      </c>
      <c r="V7714">
        <v>0</v>
      </c>
      <c r="W7714" s="13" t="s">
        <v>101</v>
      </c>
      <c r="X7714">
        <v>0.45</v>
      </c>
    </row>
    <row r="7715" spans="1:24" x14ac:dyDescent="0.3">
      <c r="A7715">
        <v>7713</v>
      </c>
      <c r="B7715" t="s">
        <v>206</v>
      </c>
      <c r="C7715" t="s">
        <v>207</v>
      </c>
      <c r="D7715">
        <v>12.935501</v>
      </c>
      <c r="E7715">
        <v>77.776475000000005</v>
      </c>
      <c r="F7715" s="18">
        <v>45177</v>
      </c>
      <c r="G7715" s="19">
        <v>0.79166666666666696</v>
      </c>
      <c r="H7715">
        <v>19</v>
      </c>
      <c r="I7715" s="13" t="s">
        <v>211</v>
      </c>
      <c r="J7715">
        <v>0</v>
      </c>
      <c r="K7715" s="13" t="s">
        <v>214</v>
      </c>
      <c r="L7715">
        <v>6</v>
      </c>
      <c r="M7715">
        <v>1</v>
      </c>
      <c r="N7715" s="13" t="s">
        <v>192</v>
      </c>
      <c r="O7715" s="13" t="s">
        <v>97</v>
      </c>
      <c r="P7715">
        <v>38</v>
      </c>
      <c r="Q7715" s="13" t="s">
        <v>195</v>
      </c>
      <c r="R7715" s="13" t="s">
        <v>98</v>
      </c>
      <c r="S7715" s="13" t="s">
        <v>196</v>
      </c>
      <c r="T7715">
        <v>5</v>
      </c>
      <c r="U7715">
        <v>3</v>
      </c>
      <c r="V7715">
        <v>1</v>
      </c>
      <c r="W7715" s="13" t="s">
        <v>101</v>
      </c>
      <c r="X7715">
        <v>0.25</v>
      </c>
    </row>
    <row r="7716" spans="1:24" x14ac:dyDescent="0.3">
      <c r="A7716">
        <v>7714</v>
      </c>
      <c r="B7716" t="s">
        <v>197</v>
      </c>
      <c r="C7716" t="s">
        <v>198</v>
      </c>
      <c r="D7716">
        <v>30.765121000000001</v>
      </c>
      <c r="E7716">
        <v>76.785669999999996</v>
      </c>
      <c r="F7716" s="18">
        <v>45658</v>
      </c>
      <c r="G7716" s="19">
        <v>0.79166666666666696</v>
      </c>
      <c r="H7716">
        <v>19</v>
      </c>
      <c r="I7716" s="13" t="s">
        <v>194</v>
      </c>
      <c r="J7716">
        <v>0</v>
      </c>
      <c r="K7716" s="13" t="s">
        <v>92</v>
      </c>
      <c r="L7716">
        <v>3</v>
      </c>
      <c r="M7716">
        <v>1</v>
      </c>
      <c r="N7716" s="13" t="s">
        <v>94</v>
      </c>
      <c r="O7716" s="13" t="s">
        <v>95</v>
      </c>
      <c r="P7716">
        <v>25</v>
      </c>
      <c r="Q7716" s="13" t="s">
        <v>97</v>
      </c>
      <c r="R7716" s="13" t="s">
        <v>205</v>
      </c>
      <c r="S7716" s="13" t="s">
        <v>99</v>
      </c>
      <c r="T7716">
        <v>3</v>
      </c>
      <c r="U7716">
        <v>3</v>
      </c>
      <c r="V7716">
        <v>1</v>
      </c>
      <c r="W7716" s="13" t="s">
        <v>101</v>
      </c>
      <c r="X7716">
        <v>1</v>
      </c>
    </row>
    <row r="7717" spans="1:24" x14ac:dyDescent="0.3">
      <c r="A7717">
        <v>7715</v>
      </c>
      <c r="B7717" t="s">
        <v>203</v>
      </c>
      <c r="C7717" t="s">
        <v>203</v>
      </c>
      <c r="D7717">
        <v>28.886185999999999</v>
      </c>
      <c r="E7717">
        <v>77.005325999999997</v>
      </c>
      <c r="F7717" s="18">
        <v>45390</v>
      </c>
      <c r="G7717" s="19">
        <v>0.95833333333333304</v>
      </c>
      <c r="H7717">
        <v>23</v>
      </c>
      <c r="I7717" s="13" t="s">
        <v>204</v>
      </c>
      <c r="J7717">
        <v>0</v>
      </c>
      <c r="K7717" s="13" t="s">
        <v>191</v>
      </c>
      <c r="L7717">
        <v>4</v>
      </c>
      <c r="M7717">
        <v>1</v>
      </c>
      <c r="N7717" s="13" t="s">
        <v>94</v>
      </c>
      <c r="O7717" s="13" t="s">
        <v>95</v>
      </c>
      <c r="P7717">
        <v>31</v>
      </c>
      <c r="Q7717" s="13" t="s">
        <v>95</v>
      </c>
      <c r="R7717" s="13" t="s">
        <v>205</v>
      </c>
      <c r="S7717" s="13" t="s">
        <v>193</v>
      </c>
      <c r="T7717">
        <v>5</v>
      </c>
      <c r="U7717">
        <v>0</v>
      </c>
      <c r="V7717">
        <v>0</v>
      </c>
      <c r="W7717" s="13" t="s">
        <v>101</v>
      </c>
      <c r="X7717">
        <v>0.45</v>
      </c>
    </row>
    <row r="7718" spans="1:24" x14ac:dyDescent="0.3">
      <c r="A7718">
        <v>7716</v>
      </c>
      <c r="B7718" t="s">
        <v>197</v>
      </c>
      <c r="C7718" t="s">
        <v>198</v>
      </c>
      <c r="D7718">
        <v>30.642522</v>
      </c>
      <c r="E7718">
        <v>76.855203000000003</v>
      </c>
      <c r="F7718" s="18">
        <v>45602</v>
      </c>
      <c r="G7718" s="19">
        <v>0.20833333333333301</v>
      </c>
      <c r="H7718">
        <v>5</v>
      </c>
      <c r="I7718" s="13" t="s">
        <v>194</v>
      </c>
      <c r="J7718">
        <v>0</v>
      </c>
      <c r="K7718" s="13" t="s">
        <v>191</v>
      </c>
      <c r="L7718">
        <v>2</v>
      </c>
      <c r="M7718">
        <v>0</v>
      </c>
      <c r="N7718" s="13" t="s">
        <v>192</v>
      </c>
      <c r="O7718" s="13" t="s">
        <v>97</v>
      </c>
      <c r="P7718">
        <v>33</v>
      </c>
      <c r="Q7718" s="13" t="s">
        <v>95</v>
      </c>
      <c r="R7718" s="13" t="s">
        <v>98</v>
      </c>
      <c r="S7718" s="13" t="s">
        <v>196</v>
      </c>
      <c r="T7718">
        <v>2</v>
      </c>
      <c r="U7718">
        <v>1</v>
      </c>
      <c r="V7718">
        <v>0</v>
      </c>
      <c r="W7718" s="13" t="s">
        <v>101</v>
      </c>
      <c r="X7718">
        <v>0.1</v>
      </c>
    </row>
    <row r="7719" spans="1:24" x14ac:dyDescent="0.3">
      <c r="A7719">
        <v>7717</v>
      </c>
      <c r="B7719" t="s">
        <v>190</v>
      </c>
      <c r="C7719" t="s">
        <v>80</v>
      </c>
      <c r="D7719">
        <v>18.843399000000002</v>
      </c>
      <c r="E7719">
        <v>72.804616999999993</v>
      </c>
      <c r="F7719" s="18">
        <v>45061</v>
      </c>
      <c r="G7719" s="19">
        <v>0.33333333333333298</v>
      </c>
      <c r="H7719">
        <v>8</v>
      </c>
      <c r="I7719" s="13" t="s">
        <v>204</v>
      </c>
      <c r="J7719">
        <v>0</v>
      </c>
      <c r="K7719" s="13" t="s">
        <v>214</v>
      </c>
      <c r="L7719">
        <v>3</v>
      </c>
      <c r="M7719">
        <v>1</v>
      </c>
      <c r="N7719" s="13" t="s">
        <v>192</v>
      </c>
      <c r="O7719" s="13" t="s">
        <v>97</v>
      </c>
      <c r="P7719">
        <v>23</v>
      </c>
      <c r="Q7719" s="13" t="s">
        <v>97</v>
      </c>
      <c r="R7719" s="13" t="s">
        <v>205</v>
      </c>
      <c r="S7719" s="13" t="s">
        <v>196</v>
      </c>
      <c r="T7719">
        <v>1</v>
      </c>
      <c r="U7719">
        <v>0</v>
      </c>
      <c r="V7719">
        <v>1</v>
      </c>
      <c r="W7719" s="13" t="s">
        <v>101</v>
      </c>
      <c r="X7719">
        <v>0.45</v>
      </c>
    </row>
    <row r="7720" spans="1:24" x14ac:dyDescent="0.3">
      <c r="A7720">
        <v>7718</v>
      </c>
      <c r="B7720" t="s">
        <v>206</v>
      </c>
      <c r="C7720" t="s">
        <v>207</v>
      </c>
      <c r="D7720">
        <v>13.052163</v>
      </c>
      <c r="E7720">
        <v>77.714219</v>
      </c>
      <c r="F7720" s="18">
        <v>44977</v>
      </c>
      <c r="G7720" s="19">
        <v>0.58333333333333304</v>
      </c>
      <c r="H7720">
        <v>14</v>
      </c>
      <c r="I7720" s="13" t="s">
        <v>204</v>
      </c>
      <c r="J7720">
        <v>0</v>
      </c>
      <c r="K7720" s="13" t="s">
        <v>214</v>
      </c>
      <c r="L7720">
        <v>4</v>
      </c>
      <c r="M7720">
        <v>0</v>
      </c>
      <c r="N7720" s="13" t="s">
        <v>94</v>
      </c>
      <c r="O7720" s="13" t="s">
        <v>95</v>
      </c>
      <c r="P7720">
        <v>38</v>
      </c>
      <c r="Q7720" s="13" t="s">
        <v>195</v>
      </c>
      <c r="R7720" s="13" t="s">
        <v>213</v>
      </c>
      <c r="S7720" s="13" t="s">
        <v>196</v>
      </c>
      <c r="T7720">
        <v>2</v>
      </c>
      <c r="U7720">
        <v>2</v>
      </c>
      <c r="V7720">
        <v>0</v>
      </c>
      <c r="W7720" s="13" t="s">
        <v>101</v>
      </c>
      <c r="X7720">
        <v>0.45</v>
      </c>
    </row>
    <row r="7721" spans="1:24" x14ac:dyDescent="0.3">
      <c r="A7721">
        <v>7719</v>
      </c>
      <c r="B7721" t="s">
        <v>190</v>
      </c>
      <c r="C7721" t="s">
        <v>80</v>
      </c>
      <c r="D7721">
        <v>19.183125</v>
      </c>
      <c r="E7721">
        <v>72.906834000000003</v>
      </c>
      <c r="F7721" s="18">
        <v>45536</v>
      </c>
      <c r="G7721" s="19">
        <v>0.75</v>
      </c>
      <c r="H7721">
        <v>18</v>
      </c>
      <c r="I7721" s="13" t="s">
        <v>89</v>
      </c>
      <c r="J7721">
        <v>1</v>
      </c>
      <c r="K7721" s="13" t="s">
        <v>191</v>
      </c>
      <c r="L7721">
        <v>4</v>
      </c>
      <c r="M7721">
        <v>1</v>
      </c>
      <c r="N7721" s="13" t="s">
        <v>94</v>
      </c>
      <c r="O7721" s="13" t="s">
        <v>95</v>
      </c>
      <c r="P7721">
        <v>25</v>
      </c>
      <c r="Q7721" s="13" t="s">
        <v>195</v>
      </c>
      <c r="R7721" s="13" t="s">
        <v>208</v>
      </c>
      <c r="S7721" s="13" t="s">
        <v>196</v>
      </c>
      <c r="T7721">
        <v>2</v>
      </c>
      <c r="U7721">
        <v>0</v>
      </c>
      <c r="V7721">
        <v>1</v>
      </c>
      <c r="W7721" s="13" t="s">
        <v>101</v>
      </c>
      <c r="X7721">
        <v>0.6</v>
      </c>
    </row>
    <row r="7722" spans="1:24" x14ac:dyDescent="0.3">
      <c r="A7722">
        <v>7720</v>
      </c>
      <c r="B7722" t="s">
        <v>190</v>
      </c>
      <c r="C7722" t="s">
        <v>80</v>
      </c>
      <c r="D7722">
        <v>19.117239999999999</v>
      </c>
      <c r="E7722">
        <v>72.758037000000002</v>
      </c>
      <c r="F7722" s="18">
        <v>45710</v>
      </c>
      <c r="G7722" s="19">
        <v>8.3333333333333301E-2</v>
      </c>
      <c r="H7722">
        <v>2</v>
      </c>
      <c r="I7722" s="13" t="s">
        <v>219</v>
      </c>
      <c r="J7722">
        <v>1</v>
      </c>
      <c r="K7722" s="13" t="s">
        <v>92</v>
      </c>
      <c r="L7722">
        <v>6</v>
      </c>
      <c r="M7722">
        <v>1</v>
      </c>
      <c r="N7722" s="13" t="s">
        <v>94</v>
      </c>
      <c r="O7722" s="13" t="s">
        <v>95</v>
      </c>
      <c r="P7722">
        <v>29</v>
      </c>
      <c r="Q7722" s="13" t="s">
        <v>95</v>
      </c>
      <c r="R7722" s="13" t="s">
        <v>208</v>
      </c>
      <c r="S7722" s="13" t="s">
        <v>196</v>
      </c>
      <c r="T7722">
        <v>5</v>
      </c>
      <c r="U7722">
        <v>3</v>
      </c>
      <c r="V7722">
        <v>0</v>
      </c>
      <c r="W7722" s="13" t="s">
        <v>101</v>
      </c>
      <c r="X7722">
        <v>0.45</v>
      </c>
    </row>
    <row r="7723" spans="1:24" x14ac:dyDescent="0.3">
      <c r="A7723">
        <v>7721</v>
      </c>
      <c r="B7723" t="s">
        <v>217</v>
      </c>
      <c r="C7723" t="s">
        <v>218</v>
      </c>
      <c r="D7723">
        <v>22.617190999999998</v>
      </c>
      <c r="E7723">
        <v>88.330899000000002</v>
      </c>
      <c r="F7723" s="18">
        <v>44705</v>
      </c>
      <c r="G7723" s="19">
        <v>0.70833333333333304</v>
      </c>
      <c r="H7723">
        <v>17</v>
      </c>
      <c r="I7723" s="13" t="s">
        <v>215</v>
      </c>
      <c r="J7723">
        <v>0</v>
      </c>
      <c r="K7723" s="13" t="s">
        <v>214</v>
      </c>
      <c r="L7723">
        <v>3</v>
      </c>
      <c r="M7723">
        <v>0</v>
      </c>
      <c r="N7723" s="13" t="s">
        <v>94</v>
      </c>
      <c r="O7723" s="13" t="s">
        <v>95</v>
      </c>
      <c r="P7723">
        <v>22</v>
      </c>
      <c r="Q7723" s="13" t="s">
        <v>97</v>
      </c>
      <c r="R7723" s="13" t="s">
        <v>213</v>
      </c>
      <c r="S7723" s="13" t="s">
        <v>99</v>
      </c>
      <c r="T7723">
        <v>4</v>
      </c>
      <c r="U7723">
        <v>4</v>
      </c>
      <c r="V7723">
        <v>1</v>
      </c>
      <c r="W7723" s="13" t="s">
        <v>101</v>
      </c>
      <c r="X7723">
        <v>1</v>
      </c>
    </row>
    <row r="7724" spans="1:24" x14ac:dyDescent="0.3">
      <c r="A7724">
        <v>7722</v>
      </c>
      <c r="B7724" t="s">
        <v>197</v>
      </c>
      <c r="C7724" t="s">
        <v>198</v>
      </c>
      <c r="D7724">
        <v>30.742585999999999</v>
      </c>
      <c r="E7724">
        <v>76.709528000000006</v>
      </c>
      <c r="F7724" s="18">
        <v>44973</v>
      </c>
      <c r="G7724" s="19">
        <v>0.70833333333333304</v>
      </c>
      <c r="H7724">
        <v>17</v>
      </c>
      <c r="I7724" s="13" t="s">
        <v>202</v>
      </c>
      <c r="J7724">
        <v>0</v>
      </c>
      <c r="K7724" s="13" t="s">
        <v>92</v>
      </c>
      <c r="L7724">
        <v>5</v>
      </c>
      <c r="M7724">
        <v>1</v>
      </c>
      <c r="N7724" s="13" t="s">
        <v>94</v>
      </c>
      <c r="O7724" s="13" t="s">
        <v>95</v>
      </c>
      <c r="P7724">
        <v>30</v>
      </c>
      <c r="Q7724" s="13" t="s">
        <v>97</v>
      </c>
      <c r="R7724" s="13" t="s">
        <v>213</v>
      </c>
      <c r="S7724" s="13" t="s">
        <v>196</v>
      </c>
      <c r="T7724">
        <v>2</v>
      </c>
      <c r="U7724">
        <v>1</v>
      </c>
      <c r="V7724">
        <v>1</v>
      </c>
      <c r="W7724" s="13" t="s">
        <v>101</v>
      </c>
      <c r="X7724">
        <v>0.8</v>
      </c>
    </row>
    <row r="7725" spans="1:24" x14ac:dyDescent="0.3">
      <c r="A7725">
        <v>7723</v>
      </c>
      <c r="B7725" t="s">
        <v>190</v>
      </c>
      <c r="C7725" t="s">
        <v>80</v>
      </c>
      <c r="D7725">
        <v>18.859653999999999</v>
      </c>
      <c r="E7725">
        <v>72.781270000000006</v>
      </c>
      <c r="F7725" s="18">
        <v>44695</v>
      </c>
      <c r="G7725" s="19">
        <v>0.95833333333333304</v>
      </c>
      <c r="H7725">
        <v>23</v>
      </c>
      <c r="I7725" s="13" t="s">
        <v>219</v>
      </c>
      <c r="J7725">
        <v>1</v>
      </c>
      <c r="K7725" s="13" t="s">
        <v>214</v>
      </c>
      <c r="L7725">
        <v>1</v>
      </c>
      <c r="M7725">
        <v>1</v>
      </c>
      <c r="N7725" s="13" t="s">
        <v>192</v>
      </c>
      <c r="O7725" s="13" t="s">
        <v>97</v>
      </c>
      <c r="P7725">
        <v>38</v>
      </c>
      <c r="Q7725" s="13" t="s">
        <v>195</v>
      </c>
      <c r="R7725" s="13" t="s">
        <v>213</v>
      </c>
      <c r="S7725" s="13" t="s">
        <v>193</v>
      </c>
      <c r="T7725">
        <v>5</v>
      </c>
      <c r="U7725">
        <v>4</v>
      </c>
      <c r="V7725">
        <v>0</v>
      </c>
      <c r="W7725" s="13" t="s">
        <v>101</v>
      </c>
      <c r="X7725">
        <v>0.1</v>
      </c>
    </row>
    <row r="7726" spans="1:24" x14ac:dyDescent="0.3">
      <c r="A7726">
        <v>7724</v>
      </c>
      <c r="B7726" t="s">
        <v>200</v>
      </c>
      <c r="C7726" t="s">
        <v>201</v>
      </c>
      <c r="D7726">
        <v>13.176195</v>
      </c>
      <c r="E7726">
        <v>80.149356999999995</v>
      </c>
      <c r="F7726" s="18">
        <v>44618</v>
      </c>
      <c r="G7726" s="19">
        <v>0.91666666666666696</v>
      </c>
      <c r="H7726">
        <v>22</v>
      </c>
      <c r="I7726" s="13" t="s">
        <v>219</v>
      </c>
      <c r="J7726">
        <v>1</v>
      </c>
      <c r="K7726" s="13" t="s">
        <v>214</v>
      </c>
      <c r="L7726">
        <v>5</v>
      </c>
      <c r="M7726">
        <v>1</v>
      </c>
      <c r="N7726" s="13" t="s">
        <v>192</v>
      </c>
      <c r="O7726" s="13" t="s">
        <v>97</v>
      </c>
      <c r="P7726">
        <v>16</v>
      </c>
      <c r="Q7726" s="13" t="s">
        <v>95</v>
      </c>
      <c r="R7726" s="13" t="s">
        <v>205</v>
      </c>
      <c r="S7726" s="13" t="s">
        <v>196</v>
      </c>
      <c r="T7726">
        <v>2</v>
      </c>
      <c r="U7726">
        <v>0</v>
      </c>
      <c r="V7726">
        <v>0</v>
      </c>
      <c r="W7726" s="13" t="s">
        <v>101</v>
      </c>
      <c r="X7726">
        <v>0.1</v>
      </c>
    </row>
    <row r="7727" spans="1:24" x14ac:dyDescent="0.3">
      <c r="A7727">
        <v>7725</v>
      </c>
      <c r="B7727" t="s">
        <v>217</v>
      </c>
      <c r="C7727" t="s">
        <v>218</v>
      </c>
      <c r="D7727">
        <v>22.460252000000001</v>
      </c>
      <c r="E7727">
        <v>88.290495000000007</v>
      </c>
      <c r="F7727" s="18">
        <v>45155</v>
      </c>
      <c r="G7727" s="19">
        <v>0.25</v>
      </c>
      <c r="H7727">
        <v>6</v>
      </c>
      <c r="I7727" s="13" t="s">
        <v>202</v>
      </c>
      <c r="J7727">
        <v>0</v>
      </c>
      <c r="K7727" s="13" t="s">
        <v>92</v>
      </c>
      <c r="L7727">
        <v>5</v>
      </c>
      <c r="M7727">
        <v>0</v>
      </c>
      <c r="N7727" s="13" t="s">
        <v>94</v>
      </c>
      <c r="O7727" s="13" t="s">
        <v>95</v>
      </c>
      <c r="P7727">
        <v>33</v>
      </c>
      <c r="Q7727" s="13" t="s">
        <v>97</v>
      </c>
      <c r="R7727" s="13" t="s">
        <v>98</v>
      </c>
      <c r="S7727" s="13" t="s">
        <v>196</v>
      </c>
      <c r="T7727">
        <v>2</v>
      </c>
      <c r="U7727">
        <v>0</v>
      </c>
      <c r="V7727">
        <v>0</v>
      </c>
      <c r="W7727" s="13" t="s">
        <v>101</v>
      </c>
      <c r="X7727">
        <v>0.65</v>
      </c>
    </row>
    <row r="7728" spans="1:24" x14ac:dyDescent="0.3">
      <c r="A7728">
        <v>7726</v>
      </c>
      <c r="B7728" t="s">
        <v>200</v>
      </c>
      <c r="C7728" t="s">
        <v>201</v>
      </c>
      <c r="D7728">
        <v>12.942368999999999</v>
      </c>
      <c r="E7728">
        <v>80.162074000000004</v>
      </c>
      <c r="F7728" s="18">
        <v>44786</v>
      </c>
      <c r="G7728" s="19">
        <v>0.875</v>
      </c>
      <c r="H7728">
        <v>21</v>
      </c>
      <c r="I7728" s="13" t="s">
        <v>219</v>
      </c>
      <c r="J7728">
        <v>1</v>
      </c>
      <c r="K7728" s="13" t="s">
        <v>214</v>
      </c>
      <c r="L7728">
        <v>1</v>
      </c>
      <c r="M7728">
        <v>0</v>
      </c>
      <c r="N7728" s="13" t="s">
        <v>94</v>
      </c>
      <c r="O7728" s="13" t="s">
        <v>95</v>
      </c>
      <c r="P7728">
        <v>27</v>
      </c>
      <c r="Q7728" s="13" t="s">
        <v>195</v>
      </c>
      <c r="R7728" s="13" t="s">
        <v>98</v>
      </c>
      <c r="S7728" s="13" t="s">
        <v>196</v>
      </c>
      <c r="T7728">
        <v>5</v>
      </c>
      <c r="U7728">
        <v>1</v>
      </c>
      <c r="V7728">
        <v>0</v>
      </c>
      <c r="W7728" s="13" t="s">
        <v>101</v>
      </c>
      <c r="X7728">
        <v>0.45</v>
      </c>
    </row>
    <row r="7729" spans="1:24" x14ac:dyDescent="0.3">
      <c r="A7729">
        <v>7727</v>
      </c>
      <c r="B7729" t="s">
        <v>209</v>
      </c>
      <c r="C7729" t="s">
        <v>210</v>
      </c>
      <c r="D7729">
        <v>17.279077000000001</v>
      </c>
      <c r="E7729">
        <v>78.588673</v>
      </c>
      <c r="F7729" s="18">
        <v>45120</v>
      </c>
      <c r="G7729" s="19">
        <v>4.1666666666666699E-2</v>
      </c>
      <c r="H7729">
        <v>1</v>
      </c>
      <c r="I7729" s="13" t="s">
        <v>202</v>
      </c>
      <c r="J7729">
        <v>0</v>
      </c>
      <c r="K7729" s="13" t="s">
        <v>191</v>
      </c>
      <c r="L7729">
        <v>4</v>
      </c>
      <c r="M7729">
        <v>1</v>
      </c>
      <c r="N7729" s="13" t="s">
        <v>212</v>
      </c>
      <c r="O7729" s="13" t="s">
        <v>95</v>
      </c>
      <c r="P7729">
        <v>36</v>
      </c>
      <c r="Q7729" s="13" t="s">
        <v>195</v>
      </c>
      <c r="R7729" s="13" t="s">
        <v>199</v>
      </c>
      <c r="S7729" s="13" t="s">
        <v>196</v>
      </c>
      <c r="T7729">
        <v>1</v>
      </c>
      <c r="U7729">
        <v>1</v>
      </c>
      <c r="V7729">
        <v>0</v>
      </c>
      <c r="W7729" s="13" t="s">
        <v>101</v>
      </c>
      <c r="X7729">
        <v>0.45</v>
      </c>
    </row>
    <row r="7730" spans="1:24" x14ac:dyDescent="0.3">
      <c r="A7730">
        <v>7728</v>
      </c>
      <c r="B7730" t="s">
        <v>79</v>
      </c>
      <c r="C7730" t="s">
        <v>80</v>
      </c>
      <c r="D7730">
        <v>18.440131000000001</v>
      </c>
      <c r="E7730">
        <v>73.973883999999998</v>
      </c>
      <c r="F7730" s="18">
        <v>44693</v>
      </c>
      <c r="G7730" s="19">
        <v>0.54166666666666696</v>
      </c>
      <c r="H7730">
        <v>13</v>
      </c>
      <c r="I7730" s="13" t="s">
        <v>202</v>
      </c>
      <c r="J7730">
        <v>0</v>
      </c>
      <c r="K7730" s="13" t="s">
        <v>92</v>
      </c>
      <c r="L7730">
        <v>6</v>
      </c>
      <c r="M7730">
        <v>1</v>
      </c>
      <c r="N7730" s="13" t="s">
        <v>94</v>
      </c>
      <c r="O7730" s="13" t="s">
        <v>95</v>
      </c>
      <c r="P7730">
        <v>37</v>
      </c>
      <c r="Q7730" s="13" t="s">
        <v>97</v>
      </c>
      <c r="R7730" s="13" t="s">
        <v>205</v>
      </c>
      <c r="S7730" s="13" t="s">
        <v>193</v>
      </c>
      <c r="T7730">
        <v>4</v>
      </c>
      <c r="U7730">
        <v>2</v>
      </c>
      <c r="V7730">
        <v>0</v>
      </c>
      <c r="W7730" s="13" t="s">
        <v>101</v>
      </c>
      <c r="X7730">
        <v>0.65</v>
      </c>
    </row>
    <row r="7731" spans="1:24" x14ac:dyDescent="0.3">
      <c r="A7731">
        <v>7729</v>
      </c>
      <c r="B7731" t="s">
        <v>203</v>
      </c>
      <c r="C7731" t="s">
        <v>203</v>
      </c>
      <c r="D7731">
        <v>28.550913000000001</v>
      </c>
      <c r="E7731">
        <v>76.994045</v>
      </c>
      <c r="F7731" s="18">
        <v>44945</v>
      </c>
      <c r="G7731" s="19">
        <v>8.3333333333333301E-2</v>
      </c>
      <c r="H7731">
        <v>2</v>
      </c>
      <c r="I7731" s="13" t="s">
        <v>202</v>
      </c>
      <c r="J7731">
        <v>0</v>
      </c>
      <c r="K7731" s="13" t="s">
        <v>92</v>
      </c>
      <c r="L7731">
        <v>6</v>
      </c>
      <c r="M7731">
        <v>0</v>
      </c>
      <c r="N7731" s="13" t="s">
        <v>94</v>
      </c>
      <c r="O7731" s="13" t="s">
        <v>95</v>
      </c>
      <c r="P7731">
        <v>40</v>
      </c>
      <c r="Q7731" s="13" t="s">
        <v>95</v>
      </c>
      <c r="R7731" s="13" t="s">
        <v>199</v>
      </c>
      <c r="S7731" s="13" t="s">
        <v>196</v>
      </c>
      <c r="T7731">
        <v>3</v>
      </c>
      <c r="U7731">
        <v>2</v>
      </c>
      <c r="V7731">
        <v>0</v>
      </c>
      <c r="W7731" s="13" t="s">
        <v>101</v>
      </c>
      <c r="X7731">
        <v>0.45</v>
      </c>
    </row>
    <row r="7732" spans="1:24" x14ac:dyDescent="0.3">
      <c r="A7732">
        <v>7730</v>
      </c>
      <c r="B7732" t="s">
        <v>203</v>
      </c>
      <c r="C7732" t="s">
        <v>203</v>
      </c>
      <c r="D7732">
        <v>28.788105999999999</v>
      </c>
      <c r="E7732">
        <v>76.864866000000006</v>
      </c>
      <c r="F7732" s="18">
        <v>45357</v>
      </c>
      <c r="G7732" s="19">
        <v>0.91666666666666696</v>
      </c>
      <c r="H7732">
        <v>22</v>
      </c>
      <c r="I7732" s="13" t="s">
        <v>194</v>
      </c>
      <c r="J7732">
        <v>0</v>
      </c>
      <c r="K7732" s="13" t="s">
        <v>92</v>
      </c>
      <c r="L7732">
        <v>4</v>
      </c>
      <c r="M7732">
        <v>1</v>
      </c>
      <c r="N7732" s="13" t="s">
        <v>94</v>
      </c>
      <c r="O7732" s="13" t="s">
        <v>95</v>
      </c>
      <c r="P7732">
        <v>40</v>
      </c>
      <c r="Q7732" s="13" t="s">
        <v>195</v>
      </c>
      <c r="R7732" s="13" t="s">
        <v>208</v>
      </c>
      <c r="S7732" s="13" t="s">
        <v>196</v>
      </c>
      <c r="T7732">
        <v>5</v>
      </c>
      <c r="U7732">
        <v>1</v>
      </c>
      <c r="V7732">
        <v>0</v>
      </c>
      <c r="W7732" s="13" t="s">
        <v>101</v>
      </c>
      <c r="X7732">
        <v>0.45</v>
      </c>
    </row>
    <row r="7733" spans="1:24" x14ac:dyDescent="0.3">
      <c r="A7733">
        <v>7731</v>
      </c>
      <c r="B7733" t="s">
        <v>190</v>
      </c>
      <c r="C7733" t="s">
        <v>80</v>
      </c>
      <c r="D7733">
        <v>18.813248999999999</v>
      </c>
      <c r="E7733">
        <v>72.741021000000003</v>
      </c>
      <c r="F7733" s="18">
        <v>44726</v>
      </c>
      <c r="G7733" s="19">
        <v>0.45833333333333298</v>
      </c>
      <c r="H7733">
        <v>11</v>
      </c>
      <c r="I7733" s="13" t="s">
        <v>215</v>
      </c>
      <c r="J7733">
        <v>0</v>
      </c>
      <c r="K7733" s="13" t="s">
        <v>92</v>
      </c>
      <c r="L7733">
        <v>3</v>
      </c>
      <c r="M7733">
        <v>1</v>
      </c>
      <c r="N7733" s="13" t="s">
        <v>212</v>
      </c>
      <c r="O7733" s="13" t="s">
        <v>195</v>
      </c>
      <c r="P7733">
        <v>37</v>
      </c>
      <c r="Q7733" s="13" t="s">
        <v>95</v>
      </c>
      <c r="R7733" s="13" t="s">
        <v>205</v>
      </c>
      <c r="S7733" s="13" t="s">
        <v>196</v>
      </c>
      <c r="T7733">
        <v>3</v>
      </c>
      <c r="U7733">
        <v>1</v>
      </c>
      <c r="V7733">
        <v>0</v>
      </c>
      <c r="W7733" s="13" t="s">
        <v>101</v>
      </c>
      <c r="X7733">
        <v>0.25</v>
      </c>
    </row>
    <row r="7734" spans="1:24" x14ac:dyDescent="0.3">
      <c r="A7734">
        <v>7732</v>
      </c>
      <c r="B7734" t="s">
        <v>79</v>
      </c>
      <c r="C7734" t="s">
        <v>80</v>
      </c>
      <c r="D7734">
        <v>18.625829</v>
      </c>
      <c r="E7734">
        <v>73.790559999999999</v>
      </c>
      <c r="F7734" s="18">
        <v>44833</v>
      </c>
      <c r="G7734" s="19">
        <v>0.70833333333333304</v>
      </c>
      <c r="H7734">
        <v>17</v>
      </c>
      <c r="I7734" s="13" t="s">
        <v>202</v>
      </c>
      <c r="J7734">
        <v>0</v>
      </c>
      <c r="K7734" s="13" t="s">
        <v>191</v>
      </c>
      <c r="L7734">
        <v>2</v>
      </c>
      <c r="M7734">
        <v>1</v>
      </c>
      <c r="N7734" s="13" t="s">
        <v>192</v>
      </c>
      <c r="O7734" s="13" t="s">
        <v>97</v>
      </c>
      <c r="P7734">
        <v>27</v>
      </c>
      <c r="Q7734" s="13" t="s">
        <v>97</v>
      </c>
      <c r="R7734" s="13" t="s">
        <v>199</v>
      </c>
      <c r="S7734" s="13" t="s">
        <v>196</v>
      </c>
      <c r="T7734">
        <v>5</v>
      </c>
      <c r="U7734">
        <v>0</v>
      </c>
      <c r="V7734">
        <v>1</v>
      </c>
      <c r="W7734" s="13" t="s">
        <v>101</v>
      </c>
      <c r="X7734">
        <v>0.45</v>
      </c>
    </row>
    <row r="7735" spans="1:24" x14ac:dyDescent="0.3">
      <c r="A7735">
        <v>7733</v>
      </c>
      <c r="B7735" t="s">
        <v>206</v>
      </c>
      <c r="C7735" t="s">
        <v>207</v>
      </c>
      <c r="D7735">
        <v>12.888439</v>
      </c>
      <c r="E7735">
        <v>77.439048</v>
      </c>
      <c r="F7735" s="18">
        <v>45201</v>
      </c>
      <c r="G7735" s="19">
        <v>0.54166666666666696</v>
      </c>
      <c r="H7735">
        <v>13</v>
      </c>
      <c r="I7735" s="13" t="s">
        <v>204</v>
      </c>
      <c r="J7735">
        <v>0</v>
      </c>
      <c r="K7735" s="13" t="s">
        <v>92</v>
      </c>
      <c r="L7735">
        <v>3</v>
      </c>
      <c r="M7735">
        <v>0</v>
      </c>
      <c r="N7735" s="13" t="s">
        <v>94</v>
      </c>
      <c r="O7735" s="13" t="s">
        <v>95</v>
      </c>
      <c r="P7735">
        <v>15</v>
      </c>
      <c r="Q7735" s="13" t="s">
        <v>95</v>
      </c>
      <c r="R7735" s="13" t="s">
        <v>199</v>
      </c>
      <c r="S7735" s="13" t="s">
        <v>193</v>
      </c>
      <c r="T7735">
        <v>3</v>
      </c>
      <c r="U7735">
        <v>0</v>
      </c>
      <c r="V7735">
        <v>0</v>
      </c>
      <c r="W7735" s="13" t="s">
        <v>101</v>
      </c>
      <c r="X7735">
        <v>0.45</v>
      </c>
    </row>
    <row r="7736" spans="1:24" x14ac:dyDescent="0.3">
      <c r="A7736">
        <v>7734</v>
      </c>
      <c r="B7736" t="s">
        <v>190</v>
      </c>
      <c r="C7736" t="s">
        <v>80</v>
      </c>
      <c r="D7736">
        <v>19.038914999999999</v>
      </c>
      <c r="E7736">
        <v>72.749487999999999</v>
      </c>
      <c r="F7736" s="18">
        <v>45668</v>
      </c>
      <c r="G7736" s="19">
        <v>0.58333333333333304</v>
      </c>
      <c r="H7736">
        <v>14</v>
      </c>
      <c r="I7736" s="13" t="s">
        <v>219</v>
      </c>
      <c r="J7736">
        <v>1</v>
      </c>
      <c r="K7736" s="13" t="s">
        <v>191</v>
      </c>
      <c r="L7736">
        <v>6</v>
      </c>
      <c r="M7736">
        <v>1</v>
      </c>
      <c r="N7736" s="13" t="s">
        <v>94</v>
      </c>
      <c r="O7736" s="13" t="s">
        <v>95</v>
      </c>
      <c r="P7736">
        <v>21</v>
      </c>
      <c r="Q7736" s="13" t="s">
        <v>97</v>
      </c>
      <c r="R7736" s="13" t="s">
        <v>199</v>
      </c>
      <c r="S7736" s="13" t="s">
        <v>196</v>
      </c>
      <c r="T7736">
        <v>2</v>
      </c>
      <c r="U7736">
        <v>0</v>
      </c>
      <c r="V7736">
        <v>0</v>
      </c>
      <c r="W7736" s="13" t="s">
        <v>101</v>
      </c>
      <c r="X7736">
        <v>0.65</v>
      </c>
    </row>
    <row r="7737" spans="1:24" x14ac:dyDescent="0.3">
      <c r="A7737">
        <v>7735</v>
      </c>
      <c r="B7737" t="s">
        <v>209</v>
      </c>
      <c r="C7737" t="s">
        <v>210</v>
      </c>
      <c r="D7737">
        <v>17.361121000000001</v>
      </c>
      <c r="E7737">
        <v>78.212183999999993</v>
      </c>
      <c r="F7737" s="18">
        <v>45441</v>
      </c>
      <c r="G7737" s="19">
        <v>0.66666666666666696</v>
      </c>
      <c r="H7737">
        <v>16</v>
      </c>
      <c r="I7737" s="13" t="s">
        <v>194</v>
      </c>
      <c r="J7737">
        <v>0</v>
      </c>
      <c r="K7737" s="13" t="s">
        <v>191</v>
      </c>
      <c r="L7737">
        <v>1</v>
      </c>
      <c r="M7737">
        <v>1</v>
      </c>
      <c r="N7737" s="13" t="s">
        <v>192</v>
      </c>
      <c r="O7737" s="13" t="s">
        <v>97</v>
      </c>
      <c r="P7737">
        <v>23</v>
      </c>
      <c r="Q7737" s="13" t="s">
        <v>95</v>
      </c>
      <c r="R7737" s="13" t="s">
        <v>213</v>
      </c>
      <c r="S7737" s="13" t="s">
        <v>196</v>
      </c>
      <c r="T7737">
        <v>4</v>
      </c>
      <c r="U7737">
        <v>3</v>
      </c>
      <c r="V7737">
        <v>0</v>
      </c>
      <c r="W7737" s="13" t="s">
        <v>101</v>
      </c>
      <c r="X7737">
        <v>0.1</v>
      </c>
    </row>
    <row r="7738" spans="1:24" x14ac:dyDescent="0.3">
      <c r="A7738">
        <v>7736</v>
      </c>
      <c r="B7738" t="s">
        <v>200</v>
      </c>
      <c r="C7738" t="s">
        <v>201</v>
      </c>
      <c r="D7738">
        <v>12.884835000000001</v>
      </c>
      <c r="E7738">
        <v>80.121577000000002</v>
      </c>
      <c r="F7738" s="18">
        <v>45605</v>
      </c>
      <c r="G7738" s="19">
        <v>0.75</v>
      </c>
      <c r="H7738">
        <v>18</v>
      </c>
      <c r="I7738" s="13" t="s">
        <v>219</v>
      </c>
      <c r="J7738">
        <v>1</v>
      </c>
      <c r="K7738" s="13" t="s">
        <v>92</v>
      </c>
      <c r="L7738">
        <v>1</v>
      </c>
      <c r="M7738">
        <v>1</v>
      </c>
      <c r="N7738" s="13" t="s">
        <v>192</v>
      </c>
      <c r="O7738" s="13" t="s">
        <v>97</v>
      </c>
      <c r="P7738">
        <v>30</v>
      </c>
      <c r="Q7738" s="13" t="s">
        <v>97</v>
      </c>
      <c r="R7738" s="13" t="s">
        <v>208</v>
      </c>
      <c r="S7738" s="13" t="s">
        <v>196</v>
      </c>
      <c r="T7738">
        <v>5</v>
      </c>
      <c r="U7738">
        <v>3</v>
      </c>
      <c r="V7738">
        <v>1</v>
      </c>
      <c r="W7738" s="13" t="s">
        <v>101</v>
      </c>
      <c r="X7738">
        <v>0.45</v>
      </c>
    </row>
    <row r="7739" spans="1:24" x14ac:dyDescent="0.3">
      <c r="A7739">
        <v>7737</v>
      </c>
      <c r="B7739" t="s">
        <v>79</v>
      </c>
      <c r="C7739" t="s">
        <v>80</v>
      </c>
      <c r="D7739">
        <v>18.536002</v>
      </c>
      <c r="E7739">
        <v>73.818956</v>
      </c>
      <c r="F7739" s="18">
        <v>45578</v>
      </c>
      <c r="G7739" s="19">
        <v>0.54166666666666696</v>
      </c>
      <c r="H7739">
        <v>13</v>
      </c>
      <c r="I7739" s="13" t="s">
        <v>89</v>
      </c>
      <c r="J7739">
        <v>1</v>
      </c>
      <c r="K7739" s="13" t="s">
        <v>191</v>
      </c>
      <c r="L7739">
        <v>2</v>
      </c>
      <c r="M7739">
        <v>0</v>
      </c>
      <c r="N7739" s="13" t="s">
        <v>212</v>
      </c>
      <c r="O7739" s="13" t="s">
        <v>95</v>
      </c>
      <c r="P7739">
        <v>19</v>
      </c>
      <c r="Q7739" s="13" t="s">
        <v>195</v>
      </c>
      <c r="R7739" s="13" t="s">
        <v>98</v>
      </c>
      <c r="S7739" s="13" t="s">
        <v>196</v>
      </c>
      <c r="T7739">
        <v>4</v>
      </c>
      <c r="U7739">
        <v>4</v>
      </c>
      <c r="V7739">
        <v>0</v>
      </c>
      <c r="W7739" s="13" t="s">
        <v>101</v>
      </c>
      <c r="X7739">
        <v>0.45</v>
      </c>
    </row>
    <row r="7740" spans="1:24" x14ac:dyDescent="0.3">
      <c r="A7740">
        <v>7738</v>
      </c>
      <c r="B7740" t="s">
        <v>197</v>
      </c>
      <c r="C7740" t="s">
        <v>198</v>
      </c>
      <c r="D7740">
        <v>30.724346000000001</v>
      </c>
      <c r="E7740">
        <v>76.802158000000006</v>
      </c>
      <c r="F7740" s="18">
        <v>45742</v>
      </c>
      <c r="G7740" s="19">
        <v>0.58333333333333304</v>
      </c>
      <c r="H7740">
        <v>14</v>
      </c>
      <c r="I7740" s="13" t="s">
        <v>194</v>
      </c>
      <c r="J7740">
        <v>0</v>
      </c>
      <c r="K7740" s="13" t="s">
        <v>214</v>
      </c>
      <c r="L7740">
        <v>4</v>
      </c>
      <c r="M7740">
        <v>1</v>
      </c>
      <c r="N7740" s="13" t="s">
        <v>212</v>
      </c>
      <c r="O7740" s="13" t="s">
        <v>95</v>
      </c>
      <c r="P7740">
        <v>33</v>
      </c>
      <c r="Q7740" s="13" t="s">
        <v>195</v>
      </c>
      <c r="R7740" s="13" t="s">
        <v>205</v>
      </c>
      <c r="S7740" s="13" t="s">
        <v>196</v>
      </c>
      <c r="T7740">
        <v>3</v>
      </c>
      <c r="U7740">
        <v>0</v>
      </c>
      <c r="V7740">
        <v>0</v>
      </c>
      <c r="W7740" s="13" t="s">
        <v>101</v>
      </c>
      <c r="X7740">
        <v>0.45</v>
      </c>
    </row>
    <row r="7741" spans="1:24" x14ac:dyDescent="0.3">
      <c r="A7741">
        <v>7739</v>
      </c>
      <c r="B7741" t="s">
        <v>200</v>
      </c>
      <c r="C7741" t="s">
        <v>201</v>
      </c>
      <c r="D7741">
        <v>13.100044</v>
      </c>
      <c r="E7741">
        <v>80.224497</v>
      </c>
      <c r="F7741" s="18">
        <v>44848</v>
      </c>
      <c r="G7741" s="19">
        <v>0.375</v>
      </c>
      <c r="H7741">
        <v>9</v>
      </c>
      <c r="I7741" s="13" t="s">
        <v>211</v>
      </c>
      <c r="J7741">
        <v>0</v>
      </c>
      <c r="K7741" s="13" t="s">
        <v>92</v>
      </c>
      <c r="L7741">
        <v>3</v>
      </c>
      <c r="M7741">
        <v>1</v>
      </c>
      <c r="N7741" s="13" t="s">
        <v>192</v>
      </c>
      <c r="O7741" s="13" t="s">
        <v>97</v>
      </c>
      <c r="P7741">
        <v>18</v>
      </c>
      <c r="Q7741" s="13" t="s">
        <v>97</v>
      </c>
      <c r="R7741" s="13" t="s">
        <v>205</v>
      </c>
      <c r="S7741" s="13" t="s">
        <v>196</v>
      </c>
      <c r="T7741">
        <v>5</v>
      </c>
      <c r="U7741">
        <v>2</v>
      </c>
      <c r="V7741">
        <v>1</v>
      </c>
      <c r="W7741" s="13" t="s">
        <v>101</v>
      </c>
      <c r="X7741">
        <v>0.45</v>
      </c>
    </row>
    <row r="7742" spans="1:24" x14ac:dyDescent="0.3">
      <c r="A7742">
        <v>7740</v>
      </c>
      <c r="B7742" t="s">
        <v>203</v>
      </c>
      <c r="C7742" t="s">
        <v>203</v>
      </c>
      <c r="D7742">
        <v>28.600306</v>
      </c>
      <c r="E7742">
        <v>77.045472000000004</v>
      </c>
      <c r="F7742" s="18">
        <v>44856</v>
      </c>
      <c r="G7742" s="19">
        <v>0.91666666666666696</v>
      </c>
      <c r="H7742">
        <v>22</v>
      </c>
      <c r="I7742" s="13" t="s">
        <v>219</v>
      </c>
      <c r="J7742">
        <v>1</v>
      </c>
      <c r="K7742" s="13" t="s">
        <v>92</v>
      </c>
      <c r="L7742">
        <v>6</v>
      </c>
      <c r="M7742">
        <v>1</v>
      </c>
      <c r="N7742" s="13" t="s">
        <v>212</v>
      </c>
      <c r="O7742" s="13" t="s">
        <v>195</v>
      </c>
      <c r="P7742">
        <v>16</v>
      </c>
      <c r="Q7742" s="13" t="s">
        <v>97</v>
      </c>
      <c r="R7742" s="13" t="s">
        <v>205</v>
      </c>
      <c r="S7742" s="13" t="s">
        <v>99</v>
      </c>
      <c r="T7742">
        <v>4</v>
      </c>
      <c r="U7742">
        <v>4</v>
      </c>
      <c r="V7742">
        <v>0</v>
      </c>
      <c r="W7742" s="13" t="s">
        <v>101</v>
      </c>
      <c r="X7742">
        <v>0.65</v>
      </c>
    </row>
    <row r="7743" spans="1:24" x14ac:dyDescent="0.3">
      <c r="A7743">
        <v>7741</v>
      </c>
      <c r="B7743" t="s">
        <v>200</v>
      </c>
      <c r="C7743" t="s">
        <v>201</v>
      </c>
      <c r="D7743">
        <v>12.980086</v>
      </c>
      <c r="E7743">
        <v>80.151501999999994</v>
      </c>
      <c r="F7743" s="18">
        <v>45372</v>
      </c>
      <c r="G7743" s="19">
        <v>0.79166666666666696</v>
      </c>
      <c r="H7743">
        <v>19</v>
      </c>
      <c r="I7743" s="13" t="s">
        <v>202</v>
      </c>
      <c r="J7743">
        <v>0</v>
      </c>
      <c r="K7743" s="13" t="s">
        <v>191</v>
      </c>
      <c r="L7743">
        <v>1</v>
      </c>
      <c r="M7743">
        <v>0</v>
      </c>
      <c r="N7743" s="13" t="s">
        <v>192</v>
      </c>
      <c r="O7743" s="13" t="s">
        <v>97</v>
      </c>
      <c r="P7743">
        <v>15</v>
      </c>
      <c r="Q7743" s="13" t="s">
        <v>97</v>
      </c>
      <c r="R7743" s="13" t="s">
        <v>98</v>
      </c>
      <c r="S7743" s="13" t="s">
        <v>196</v>
      </c>
      <c r="T7743">
        <v>1</v>
      </c>
      <c r="U7743">
        <v>0</v>
      </c>
      <c r="V7743">
        <v>1</v>
      </c>
      <c r="W7743" s="13" t="s">
        <v>101</v>
      </c>
      <c r="X7743">
        <v>0.45</v>
      </c>
    </row>
    <row r="7744" spans="1:24" x14ac:dyDescent="0.3">
      <c r="A7744">
        <v>7742</v>
      </c>
      <c r="B7744" t="s">
        <v>190</v>
      </c>
      <c r="C7744" t="s">
        <v>80</v>
      </c>
      <c r="D7744">
        <v>18.998616999999999</v>
      </c>
      <c r="E7744">
        <v>72.734363999999999</v>
      </c>
      <c r="F7744" s="18">
        <v>44625</v>
      </c>
      <c r="G7744" s="19">
        <v>8.3333333333333301E-2</v>
      </c>
      <c r="H7744">
        <v>2</v>
      </c>
      <c r="I7744" s="13" t="s">
        <v>219</v>
      </c>
      <c r="J7744">
        <v>1</v>
      </c>
      <c r="K7744" s="13" t="s">
        <v>92</v>
      </c>
      <c r="L7744">
        <v>6</v>
      </c>
      <c r="M7744">
        <v>0</v>
      </c>
      <c r="N7744" s="13" t="s">
        <v>192</v>
      </c>
      <c r="O7744" s="13" t="s">
        <v>97</v>
      </c>
      <c r="P7744">
        <v>15</v>
      </c>
      <c r="Q7744" s="13" t="s">
        <v>95</v>
      </c>
      <c r="R7744" s="13" t="s">
        <v>208</v>
      </c>
      <c r="S7744" s="13" t="s">
        <v>193</v>
      </c>
      <c r="T7744">
        <v>3</v>
      </c>
      <c r="U7744">
        <v>2</v>
      </c>
      <c r="V7744">
        <v>0</v>
      </c>
      <c r="W7744" s="13" t="s">
        <v>101</v>
      </c>
      <c r="X7744">
        <v>0.1</v>
      </c>
    </row>
    <row r="7745" spans="1:24" x14ac:dyDescent="0.3">
      <c r="A7745">
        <v>7743</v>
      </c>
      <c r="B7745" t="s">
        <v>209</v>
      </c>
      <c r="C7745" t="s">
        <v>210</v>
      </c>
      <c r="D7745">
        <v>17.336604000000001</v>
      </c>
      <c r="E7745">
        <v>78.350239999999999</v>
      </c>
      <c r="F7745" s="18">
        <v>45285</v>
      </c>
      <c r="G7745" s="19">
        <v>0.58333333333333304</v>
      </c>
      <c r="H7745">
        <v>14</v>
      </c>
      <c r="I7745" s="13" t="s">
        <v>204</v>
      </c>
      <c r="J7745">
        <v>0</v>
      </c>
      <c r="K7745" s="13" t="s">
        <v>214</v>
      </c>
      <c r="L7745">
        <v>3</v>
      </c>
      <c r="M7745">
        <v>0</v>
      </c>
      <c r="N7745" s="13" t="s">
        <v>212</v>
      </c>
      <c r="O7745" s="13" t="s">
        <v>195</v>
      </c>
      <c r="P7745">
        <v>16</v>
      </c>
      <c r="Q7745" s="13" t="s">
        <v>95</v>
      </c>
      <c r="R7745" s="13" t="s">
        <v>213</v>
      </c>
      <c r="S7745" s="13" t="s">
        <v>196</v>
      </c>
      <c r="T7745">
        <v>1</v>
      </c>
      <c r="U7745">
        <v>0</v>
      </c>
      <c r="V7745">
        <v>0</v>
      </c>
      <c r="W7745" s="13" t="s">
        <v>101</v>
      </c>
      <c r="X7745">
        <v>0.25</v>
      </c>
    </row>
    <row r="7746" spans="1:24" x14ac:dyDescent="0.3">
      <c r="A7746">
        <v>7744</v>
      </c>
      <c r="B7746" t="s">
        <v>206</v>
      </c>
      <c r="C7746" t="s">
        <v>207</v>
      </c>
      <c r="D7746">
        <v>12.898301999999999</v>
      </c>
      <c r="E7746">
        <v>77.615497000000005</v>
      </c>
      <c r="F7746" s="18">
        <v>45213</v>
      </c>
      <c r="G7746" s="19">
        <v>0.20833333333333301</v>
      </c>
      <c r="H7746">
        <v>5</v>
      </c>
      <c r="I7746" s="13" t="s">
        <v>219</v>
      </c>
      <c r="J7746">
        <v>1</v>
      </c>
      <c r="K7746" s="13" t="s">
        <v>191</v>
      </c>
      <c r="L7746">
        <v>2</v>
      </c>
      <c r="M7746">
        <v>1</v>
      </c>
      <c r="N7746" s="13" t="s">
        <v>94</v>
      </c>
      <c r="O7746" s="13" t="s">
        <v>95</v>
      </c>
      <c r="P7746">
        <v>23</v>
      </c>
      <c r="Q7746" s="13" t="s">
        <v>195</v>
      </c>
      <c r="R7746" s="13" t="s">
        <v>199</v>
      </c>
      <c r="S7746" s="13" t="s">
        <v>196</v>
      </c>
      <c r="T7746">
        <v>3</v>
      </c>
      <c r="U7746">
        <v>0</v>
      </c>
      <c r="V7746">
        <v>0</v>
      </c>
      <c r="W7746" s="13" t="s">
        <v>101</v>
      </c>
      <c r="X7746">
        <v>0.45</v>
      </c>
    </row>
    <row r="7747" spans="1:24" x14ac:dyDescent="0.3">
      <c r="A7747">
        <v>7745</v>
      </c>
      <c r="B7747" t="s">
        <v>200</v>
      </c>
      <c r="C7747" t="s">
        <v>201</v>
      </c>
      <c r="D7747">
        <v>12.831804999999999</v>
      </c>
      <c r="E7747">
        <v>80.239188999999996</v>
      </c>
      <c r="F7747" s="18">
        <v>45142</v>
      </c>
      <c r="G7747" s="19">
        <v>8.3333333333333301E-2</v>
      </c>
      <c r="H7747">
        <v>2</v>
      </c>
      <c r="I7747" s="13" t="s">
        <v>211</v>
      </c>
      <c r="J7747">
        <v>0</v>
      </c>
      <c r="K7747" s="13" t="s">
        <v>92</v>
      </c>
      <c r="L7747">
        <v>2</v>
      </c>
      <c r="M7747">
        <v>1</v>
      </c>
      <c r="N7747" s="13" t="s">
        <v>94</v>
      </c>
      <c r="O7747" s="13" t="s">
        <v>95</v>
      </c>
      <c r="P7747">
        <v>22</v>
      </c>
      <c r="Q7747" s="13" t="s">
        <v>95</v>
      </c>
      <c r="R7747" s="13" t="s">
        <v>213</v>
      </c>
      <c r="S7747" s="13" t="s">
        <v>196</v>
      </c>
      <c r="T7747">
        <v>4</v>
      </c>
      <c r="U7747">
        <v>1</v>
      </c>
      <c r="V7747">
        <v>0</v>
      </c>
      <c r="W7747" s="13" t="s">
        <v>101</v>
      </c>
      <c r="X7747">
        <v>0.45</v>
      </c>
    </row>
    <row r="7748" spans="1:24" x14ac:dyDescent="0.3">
      <c r="A7748">
        <v>7746</v>
      </c>
      <c r="B7748" t="s">
        <v>197</v>
      </c>
      <c r="C7748" t="s">
        <v>198</v>
      </c>
      <c r="D7748">
        <v>30.757764999999999</v>
      </c>
      <c r="E7748">
        <v>76.820631000000006</v>
      </c>
      <c r="F7748" s="18">
        <v>44967</v>
      </c>
      <c r="G7748" s="19">
        <v>0.5</v>
      </c>
      <c r="H7748">
        <v>12</v>
      </c>
      <c r="I7748" s="13" t="s">
        <v>211</v>
      </c>
      <c r="J7748">
        <v>0</v>
      </c>
      <c r="K7748" s="13" t="s">
        <v>214</v>
      </c>
      <c r="L7748">
        <v>6</v>
      </c>
      <c r="M7748">
        <v>0</v>
      </c>
      <c r="N7748" s="13" t="s">
        <v>192</v>
      </c>
      <c r="O7748" s="13" t="s">
        <v>97</v>
      </c>
      <c r="P7748">
        <v>18</v>
      </c>
      <c r="Q7748" s="13" t="s">
        <v>97</v>
      </c>
      <c r="R7748" s="13" t="s">
        <v>208</v>
      </c>
      <c r="S7748" s="13" t="s">
        <v>196</v>
      </c>
      <c r="T7748">
        <v>3</v>
      </c>
      <c r="U7748">
        <v>2</v>
      </c>
      <c r="V7748">
        <v>0</v>
      </c>
      <c r="W7748" s="13" t="s">
        <v>101</v>
      </c>
      <c r="X7748">
        <v>0.3</v>
      </c>
    </row>
    <row r="7749" spans="1:24" x14ac:dyDescent="0.3">
      <c r="A7749">
        <v>7747</v>
      </c>
      <c r="B7749" t="s">
        <v>206</v>
      </c>
      <c r="C7749" t="s">
        <v>207</v>
      </c>
      <c r="D7749">
        <v>12.957997000000001</v>
      </c>
      <c r="E7749">
        <v>77.450368999999995</v>
      </c>
      <c r="F7749" s="18">
        <v>44761</v>
      </c>
      <c r="G7749" s="19">
        <v>0.875</v>
      </c>
      <c r="H7749">
        <v>21</v>
      </c>
      <c r="I7749" s="13" t="s">
        <v>215</v>
      </c>
      <c r="J7749">
        <v>0</v>
      </c>
      <c r="K7749" s="13" t="s">
        <v>214</v>
      </c>
      <c r="L7749">
        <v>2</v>
      </c>
      <c r="M7749">
        <v>0</v>
      </c>
      <c r="N7749" s="13" t="s">
        <v>212</v>
      </c>
      <c r="O7749" s="13" t="s">
        <v>95</v>
      </c>
      <c r="P7749">
        <v>29</v>
      </c>
      <c r="Q7749" s="13" t="s">
        <v>195</v>
      </c>
      <c r="R7749" s="13" t="s">
        <v>199</v>
      </c>
      <c r="S7749" s="13" t="s">
        <v>196</v>
      </c>
      <c r="T7749">
        <v>2</v>
      </c>
      <c r="U7749">
        <v>2</v>
      </c>
      <c r="V7749">
        <v>0</v>
      </c>
      <c r="W7749" s="13" t="s">
        <v>101</v>
      </c>
      <c r="X7749">
        <v>0.45</v>
      </c>
    </row>
    <row r="7750" spans="1:24" x14ac:dyDescent="0.3">
      <c r="A7750">
        <v>7748</v>
      </c>
      <c r="B7750" t="s">
        <v>197</v>
      </c>
      <c r="C7750" t="s">
        <v>198</v>
      </c>
      <c r="D7750">
        <v>30.659206000000001</v>
      </c>
      <c r="E7750">
        <v>76.861027000000007</v>
      </c>
      <c r="F7750" s="18">
        <v>45311</v>
      </c>
      <c r="G7750" s="19">
        <v>0.625</v>
      </c>
      <c r="H7750">
        <v>15</v>
      </c>
      <c r="I7750" s="13" t="s">
        <v>219</v>
      </c>
      <c r="J7750">
        <v>1</v>
      </c>
      <c r="K7750" s="13" t="s">
        <v>191</v>
      </c>
      <c r="L7750">
        <v>5</v>
      </c>
      <c r="M7750">
        <v>1</v>
      </c>
      <c r="N7750" s="13" t="s">
        <v>212</v>
      </c>
      <c r="O7750" s="13" t="s">
        <v>195</v>
      </c>
      <c r="P7750">
        <v>31</v>
      </c>
      <c r="Q7750" s="13" t="s">
        <v>97</v>
      </c>
      <c r="R7750" s="13" t="s">
        <v>205</v>
      </c>
      <c r="S7750" s="13" t="s">
        <v>193</v>
      </c>
      <c r="T7750">
        <v>2</v>
      </c>
      <c r="U7750">
        <v>0</v>
      </c>
      <c r="V7750">
        <v>0</v>
      </c>
      <c r="W7750" s="13" t="s">
        <v>101</v>
      </c>
      <c r="X7750">
        <v>0.45</v>
      </c>
    </row>
    <row r="7751" spans="1:24" x14ac:dyDescent="0.3">
      <c r="A7751">
        <v>7749</v>
      </c>
      <c r="B7751" t="s">
        <v>209</v>
      </c>
      <c r="C7751" t="s">
        <v>210</v>
      </c>
      <c r="D7751">
        <v>17.435853000000002</v>
      </c>
      <c r="E7751">
        <v>78.564867000000007</v>
      </c>
      <c r="F7751" s="18">
        <v>44742</v>
      </c>
      <c r="G7751" s="19">
        <v>4.1666666666666699E-2</v>
      </c>
      <c r="H7751">
        <v>1</v>
      </c>
      <c r="I7751" s="13" t="s">
        <v>202</v>
      </c>
      <c r="J7751">
        <v>0</v>
      </c>
      <c r="K7751" s="13" t="s">
        <v>92</v>
      </c>
      <c r="L7751">
        <v>6</v>
      </c>
      <c r="M7751">
        <v>0</v>
      </c>
      <c r="N7751" s="13" t="s">
        <v>212</v>
      </c>
      <c r="O7751" s="13" t="s">
        <v>195</v>
      </c>
      <c r="P7751">
        <v>23</v>
      </c>
      <c r="Q7751" s="13" t="s">
        <v>95</v>
      </c>
      <c r="R7751" s="13" t="s">
        <v>208</v>
      </c>
      <c r="S7751" s="13" t="s">
        <v>196</v>
      </c>
      <c r="T7751">
        <v>5</v>
      </c>
      <c r="U7751">
        <v>2</v>
      </c>
      <c r="V7751">
        <v>0</v>
      </c>
      <c r="W7751" s="13" t="s">
        <v>101</v>
      </c>
      <c r="X7751">
        <v>0.25</v>
      </c>
    </row>
    <row r="7752" spans="1:24" x14ac:dyDescent="0.3">
      <c r="A7752">
        <v>7750</v>
      </c>
      <c r="B7752" t="s">
        <v>200</v>
      </c>
      <c r="C7752" t="s">
        <v>201</v>
      </c>
      <c r="D7752">
        <v>13.044703999999999</v>
      </c>
      <c r="E7752">
        <v>80.253990000000002</v>
      </c>
      <c r="F7752" s="18">
        <v>45274</v>
      </c>
      <c r="G7752" s="19">
        <v>4.1666666666666699E-2</v>
      </c>
      <c r="H7752">
        <v>1</v>
      </c>
      <c r="I7752" s="13" t="s">
        <v>202</v>
      </c>
      <c r="J7752">
        <v>0</v>
      </c>
      <c r="K7752" s="13" t="s">
        <v>92</v>
      </c>
      <c r="L7752">
        <v>1</v>
      </c>
      <c r="M7752">
        <v>0</v>
      </c>
      <c r="N7752" s="13" t="s">
        <v>94</v>
      </c>
      <c r="O7752" s="13" t="s">
        <v>95</v>
      </c>
      <c r="P7752">
        <v>28</v>
      </c>
      <c r="Q7752" s="13" t="s">
        <v>95</v>
      </c>
      <c r="R7752" s="13" t="s">
        <v>98</v>
      </c>
      <c r="S7752" s="13" t="s">
        <v>196</v>
      </c>
      <c r="T7752">
        <v>1</v>
      </c>
      <c r="U7752">
        <v>0</v>
      </c>
      <c r="V7752">
        <v>0</v>
      </c>
      <c r="W7752" s="13" t="s">
        <v>101</v>
      </c>
      <c r="X7752">
        <v>0.45</v>
      </c>
    </row>
    <row r="7753" spans="1:24" x14ac:dyDescent="0.3">
      <c r="A7753">
        <v>7751</v>
      </c>
      <c r="B7753" t="s">
        <v>79</v>
      </c>
      <c r="C7753" t="s">
        <v>80</v>
      </c>
      <c r="D7753">
        <v>18.508437000000001</v>
      </c>
      <c r="E7753">
        <v>73.746954000000002</v>
      </c>
      <c r="F7753" s="18">
        <v>44596</v>
      </c>
      <c r="G7753" s="19">
        <v>0</v>
      </c>
      <c r="H7753">
        <v>0</v>
      </c>
      <c r="I7753" s="13" t="s">
        <v>211</v>
      </c>
      <c r="J7753">
        <v>0</v>
      </c>
      <c r="K7753" s="13" t="s">
        <v>191</v>
      </c>
      <c r="L7753">
        <v>2</v>
      </c>
      <c r="M7753">
        <v>1</v>
      </c>
      <c r="N7753" s="13" t="s">
        <v>212</v>
      </c>
      <c r="O7753" s="13" t="s">
        <v>95</v>
      </c>
      <c r="P7753">
        <v>34</v>
      </c>
      <c r="Q7753" s="13" t="s">
        <v>95</v>
      </c>
      <c r="R7753" s="13" t="s">
        <v>98</v>
      </c>
      <c r="S7753" s="13" t="s">
        <v>193</v>
      </c>
      <c r="T7753">
        <v>4</v>
      </c>
      <c r="U7753">
        <v>3</v>
      </c>
      <c r="V7753">
        <v>0</v>
      </c>
      <c r="W7753" s="13" t="s">
        <v>101</v>
      </c>
      <c r="X7753">
        <v>0.45</v>
      </c>
    </row>
    <row r="7754" spans="1:24" x14ac:dyDescent="0.3">
      <c r="A7754">
        <v>7752</v>
      </c>
      <c r="B7754" t="s">
        <v>200</v>
      </c>
      <c r="C7754" t="s">
        <v>201</v>
      </c>
      <c r="D7754">
        <v>13.047579000000001</v>
      </c>
      <c r="E7754">
        <v>80.260411000000005</v>
      </c>
      <c r="F7754" s="18">
        <v>44592</v>
      </c>
      <c r="G7754" s="19">
        <v>0.79166666666666696</v>
      </c>
      <c r="H7754">
        <v>19</v>
      </c>
      <c r="I7754" s="13" t="s">
        <v>204</v>
      </c>
      <c r="J7754">
        <v>0</v>
      </c>
      <c r="K7754" s="13" t="s">
        <v>214</v>
      </c>
      <c r="L7754">
        <v>3</v>
      </c>
      <c r="M7754">
        <v>0</v>
      </c>
      <c r="N7754" s="13" t="s">
        <v>94</v>
      </c>
      <c r="O7754" s="13" t="s">
        <v>95</v>
      </c>
      <c r="P7754">
        <v>23</v>
      </c>
      <c r="Q7754" s="13" t="s">
        <v>97</v>
      </c>
      <c r="R7754" s="13" t="s">
        <v>199</v>
      </c>
      <c r="S7754" s="13" t="s">
        <v>193</v>
      </c>
      <c r="T7754">
        <v>4</v>
      </c>
      <c r="U7754">
        <v>3</v>
      </c>
      <c r="V7754">
        <v>1</v>
      </c>
      <c r="W7754" s="13" t="s">
        <v>101</v>
      </c>
      <c r="X7754">
        <v>0.8</v>
      </c>
    </row>
    <row r="7755" spans="1:24" x14ac:dyDescent="0.3">
      <c r="A7755">
        <v>7753</v>
      </c>
      <c r="B7755" t="s">
        <v>209</v>
      </c>
      <c r="C7755" t="s">
        <v>210</v>
      </c>
      <c r="D7755">
        <v>17.297599000000002</v>
      </c>
      <c r="E7755">
        <v>78.237544999999997</v>
      </c>
      <c r="F7755" s="18">
        <v>44845</v>
      </c>
      <c r="G7755" s="19">
        <v>0.875</v>
      </c>
      <c r="H7755">
        <v>21</v>
      </c>
      <c r="I7755" s="13" t="s">
        <v>215</v>
      </c>
      <c r="J7755">
        <v>0</v>
      </c>
      <c r="K7755" s="13" t="s">
        <v>214</v>
      </c>
      <c r="L7755">
        <v>5</v>
      </c>
      <c r="M7755">
        <v>1</v>
      </c>
      <c r="N7755" s="13" t="s">
        <v>212</v>
      </c>
      <c r="O7755" s="13" t="s">
        <v>95</v>
      </c>
      <c r="P7755">
        <v>25</v>
      </c>
      <c r="Q7755" s="13" t="s">
        <v>195</v>
      </c>
      <c r="R7755" s="13" t="s">
        <v>199</v>
      </c>
      <c r="S7755" s="13" t="s">
        <v>193</v>
      </c>
      <c r="T7755">
        <v>2</v>
      </c>
      <c r="U7755">
        <v>0</v>
      </c>
      <c r="V7755">
        <v>0</v>
      </c>
      <c r="W7755" s="13" t="s">
        <v>101</v>
      </c>
      <c r="X7755">
        <v>0.45</v>
      </c>
    </row>
    <row r="7756" spans="1:24" x14ac:dyDescent="0.3">
      <c r="A7756">
        <v>7754</v>
      </c>
      <c r="B7756" t="s">
        <v>217</v>
      </c>
      <c r="C7756" t="s">
        <v>218</v>
      </c>
      <c r="D7756">
        <v>22.569467</v>
      </c>
      <c r="E7756">
        <v>88.444806</v>
      </c>
      <c r="F7756" s="18">
        <v>45119</v>
      </c>
      <c r="G7756" s="19">
        <v>0.83333333333333304</v>
      </c>
      <c r="H7756">
        <v>20</v>
      </c>
      <c r="I7756" s="13" t="s">
        <v>194</v>
      </c>
      <c r="J7756">
        <v>0</v>
      </c>
      <c r="K7756" s="13" t="s">
        <v>92</v>
      </c>
      <c r="L7756">
        <v>1</v>
      </c>
      <c r="M7756">
        <v>1</v>
      </c>
      <c r="N7756" s="13" t="s">
        <v>192</v>
      </c>
      <c r="O7756" s="13" t="s">
        <v>97</v>
      </c>
      <c r="P7756">
        <v>33</v>
      </c>
      <c r="Q7756" s="13" t="s">
        <v>95</v>
      </c>
      <c r="R7756" s="13" t="s">
        <v>98</v>
      </c>
      <c r="S7756" s="13" t="s">
        <v>193</v>
      </c>
      <c r="T7756">
        <v>3</v>
      </c>
      <c r="U7756">
        <v>3</v>
      </c>
      <c r="V7756">
        <v>0</v>
      </c>
      <c r="W7756" s="13" t="s">
        <v>101</v>
      </c>
      <c r="X7756">
        <v>0.1</v>
      </c>
    </row>
    <row r="7757" spans="1:24" x14ac:dyDescent="0.3">
      <c r="A7757">
        <v>7755</v>
      </c>
      <c r="B7757" t="s">
        <v>209</v>
      </c>
      <c r="C7757" t="s">
        <v>210</v>
      </c>
      <c r="D7757">
        <v>17.462014</v>
      </c>
      <c r="E7757">
        <v>78.386698999999993</v>
      </c>
      <c r="F7757" s="18">
        <v>45688</v>
      </c>
      <c r="G7757" s="19">
        <v>0.79166666666666696</v>
      </c>
      <c r="H7757">
        <v>19</v>
      </c>
      <c r="I7757" s="13" t="s">
        <v>211</v>
      </c>
      <c r="J7757">
        <v>0</v>
      </c>
      <c r="K7757" s="13" t="s">
        <v>92</v>
      </c>
      <c r="L7757">
        <v>1</v>
      </c>
      <c r="M7757">
        <v>1</v>
      </c>
      <c r="N7757" s="13" t="s">
        <v>192</v>
      </c>
      <c r="O7757" s="13" t="s">
        <v>97</v>
      </c>
      <c r="P7757">
        <v>31</v>
      </c>
      <c r="Q7757" s="13" t="s">
        <v>95</v>
      </c>
      <c r="R7757" s="13" t="s">
        <v>213</v>
      </c>
      <c r="S7757" s="13" t="s">
        <v>193</v>
      </c>
      <c r="T7757">
        <v>2</v>
      </c>
      <c r="U7757">
        <v>0</v>
      </c>
      <c r="V7757">
        <v>1</v>
      </c>
      <c r="W7757" s="13" t="s">
        <v>101</v>
      </c>
      <c r="X7757">
        <v>0.25</v>
      </c>
    </row>
    <row r="7758" spans="1:24" x14ac:dyDescent="0.3">
      <c r="A7758">
        <v>7756</v>
      </c>
      <c r="B7758" t="s">
        <v>79</v>
      </c>
      <c r="C7758" t="s">
        <v>80</v>
      </c>
      <c r="D7758">
        <v>18.413312999999999</v>
      </c>
      <c r="E7758">
        <v>73.940815999999998</v>
      </c>
      <c r="F7758" s="18">
        <v>45261</v>
      </c>
      <c r="G7758" s="19">
        <v>0.58333333333333304</v>
      </c>
      <c r="H7758">
        <v>14</v>
      </c>
      <c r="I7758" s="13" t="s">
        <v>211</v>
      </c>
      <c r="J7758">
        <v>0</v>
      </c>
      <c r="K7758" s="13" t="s">
        <v>92</v>
      </c>
      <c r="L7758">
        <v>6</v>
      </c>
      <c r="M7758">
        <v>0</v>
      </c>
      <c r="N7758" s="13" t="s">
        <v>212</v>
      </c>
      <c r="O7758" s="13" t="s">
        <v>195</v>
      </c>
      <c r="P7758">
        <v>40</v>
      </c>
      <c r="Q7758" s="13" t="s">
        <v>97</v>
      </c>
      <c r="R7758" s="13" t="s">
        <v>199</v>
      </c>
      <c r="S7758" s="13" t="s">
        <v>196</v>
      </c>
      <c r="T7758">
        <v>2</v>
      </c>
      <c r="U7758">
        <v>0</v>
      </c>
      <c r="V7758">
        <v>0</v>
      </c>
      <c r="W7758" s="13" t="s">
        <v>101</v>
      </c>
      <c r="X7758">
        <v>0.45</v>
      </c>
    </row>
    <row r="7759" spans="1:24" x14ac:dyDescent="0.3">
      <c r="A7759">
        <v>7757</v>
      </c>
      <c r="B7759" t="s">
        <v>79</v>
      </c>
      <c r="C7759" t="s">
        <v>80</v>
      </c>
      <c r="D7759">
        <v>18.572585</v>
      </c>
      <c r="E7759">
        <v>73.862838999999994</v>
      </c>
      <c r="F7759" s="18">
        <v>45033</v>
      </c>
      <c r="G7759" s="19">
        <v>0.29166666666666702</v>
      </c>
      <c r="H7759">
        <v>7</v>
      </c>
      <c r="I7759" s="13" t="s">
        <v>204</v>
      </c>
      <c r="J7759">
        <v>0</v>
      </c>
      <c r="K7759" s="13" t="s">
        <v>191</v>
      </c>
      <c r="L7759">
        <v>4</v>
      </c>
      <c r="M7759">
        <v>0</v>
      </c>
      <c r="N7759" s="13" t="s">
        <v>94</v>
      </c>
      <c r="O7759" s="13" t="s">
        <v>95</v>
      </c>
      <c r="P7759">
        <v>26</v>
      </c>
      <c r="Q7759" s="13" t="s">
        <v>97</v>
      </c>
      <c r="R7759" s="13" t="s">
        <v>98</v>
      </c>
      <c r="S7759" s="13" t="s">
        <v>196</v>
      </c>
      <c r="T7759">
        <v>1</v>
      </c>
      <c r="U7759">
        <v>0</v>
      </c>
      <c r="V7759">
        <v>0</v>
      </c>
      <c r="W7759" s="13" t="s">
        <v>101</v>
      </c>
      <c r="X7759">
        <v>0.65</v>
      </c>
    </row>
    <row r="7760" spans="1:24" x14ac:dyDescent="0.3">
      <c r="A7760">
        <v>7758</v>
      </c>
      <c r="B7760" t="s">
        <v>203</v>
      </c>
      <c r="C7760" t="s">
        <v>203</v>
      </c>
      <c r="D7760">
        <v>28.646001999999999</v>
      </c>
      <c r="E7760">
        <v>77.053842000000003</v>
      </c>
      <c r="F7760" s="18">
        <v>45686</v>
      </c>
      <c r="G7760" s="19">
        <v>0</v>
      </c>
      <c r="H7760">
        <v>0</v>
      </c>
      <c r="I7760" s="13" t="s">
        <v>194</v>
      </c>
      <c r="J7760">
        <v>0</v>
      </c>
      <c r="K7760" s="13" t="s">
        <v>92</v>
      </c>
      <c r="L7760">
        <v>5</v>
      </c>
      <c r="M7760">
        <v>1</v>
      </c>
      <c r="N7760" s="13" t="s">
        <v>192</v>
      </c>
      <c r="O7760" s="13" t="s">
        <v>97</v>
      </c>
      <c r="P7760">
        <v>15</v>
      </c>
      <c r="Q7760" s="13" t="s">
        <v>195</v>
      </c>
      <c r="R7760" s="13" t="s">
        <v>213</v>
      </c>
      <c r="S7760" s="13" t="s">
        <v>196</v>
      </c>
      <c r="T7760">
        <v>3</v>
      </c>
      <c r="U7760">
        <v>3</v>
      </c>
      <c r="V7760">
        <v>0</v>
      </c>
      <c r="W7760" s="13" t="s">
        <v>101</v>
      </c>
      <c r="X7760">
        <v>0.1</v>
      </c>
    </row>
    <row r="7761" spans="1:24" x14ac:dyDescent="0.3">
      <c r="A7761">
        <v>7759</v>
      </c>
      <c r="B7761" t="s">
        <v>209</v>
      </c>
      <c r="C7761" t="s">
        <v>210</v>
      </c>
      <c r="D7761">
        <v>17.496988000000002</v>
      </c>
      <c r="E7761">
        <v>78.497493000000006</v>
      </c>
      <c r="F7761" s="18">
        <v>44790</v>
      </c>
      <c r="G7761" s="19">
        <v>0.20833333333333301</v>
      </c>
      <c r="H7761">
        <v>5</v>
      </c>
      <c r="I7761" s="13" t="s">
        <v>194</v>
      </c>
      <c r="J7761">
        <v>0</v>
      </c>
      <c r="K7761" s="13" t="s">
        <v>191</v>
      </c>
      <c r="L7761">
        <v>4</v>
      </c>
      <c r="M7761">
        <v>0</v>
      </c>
      <c r="N7761" s="13" t="s">
        <v>212</v>
      </c>
      <c r="O7761" s="13" t="s">
        <v>195</v>
      </c>
      <c r="P7761">
        <v>18</v>
      </c>
      <c r="Q7761" s="13" t="s">
        <v>195</v>
      </c>
      <c r="R7761" s="13" t="s">
        <v>205</v>
      </c>
      <c r="S7761" s="13" t="s">
        <v>193</v>
      </c>
      <c r="T7761">
        <v>3</v>
      </c>
      <c r="U7761">
        <v>3</v>
      </c>
      <c r="V7761">
        <v>0</v>
      </c>
      <c r="W7761" s="13" t="s">
        <v>101</v>
      </c>
      <c r="X7761">
        <v>0.25</v>
      </c>
    </row>
    <row r="7762" spans="1:24" x14ac:dyDescent="0.3">
      <c r="A7762">
        <v>7760</v>
      </c>
      <c r="B7762" t="s">
        <v>79</v>
      </c>
      <c r="C7762" t="s">
        <v>80</v>
      </c>
      <c r="D7762">
        <v>18.614211999999998</v>
      </c>
      <c r="E7762">
        <v>73.745598000000001</v>
      </c>
      <c r="F7762" s="18">
        <v>44811</v>
      </c>
      <c r="G7762" s="19">
        <v>0</v>
      </c>
      <c r="H7762">
        <v>0</v>
      </c>
      <c r="I7762" s="13" t="s">
        <v>194</v>
      </c>
      <c r="J7762">
        <v>0</v>
      </c>
      <c r="K7762" s="13" t="s">
        <v>191</v>
      </c>
      <c r="L7762">
        <v>2</v>
      </c>
      <c r="M7762">
        <v>1</v>
      </c>
      <c r="N7762" s="13" t="s">
        <v>94</v>
      </c>
      <c r="O7762" s="13" t="s">
        <v>95</v>
      </c>
      <c r="P7762">
        <v>27</v>
      </c>
      <c r="Q7762" s="13" t="s">
        <v>95</v>
      </c>
      <c r="R7762" s="13" t="s">
        <v>199</v>
      </c>
      <c r="S7762" s="13" t="s">
        <v>196</v>
      </c>
      <c r="T7762">
        <v>5</v>
      </c>
      <c r="U7762">
        <v>2</v>
      </c>
      <c r="V7762">
        <v>0</v>
      </c>
      <c r="W7762" s="13" t="s">
        <v>101</v>
      </c>
      <c r="X7762">
        <v>0.45</v>
      </c>
    </row>
    <row r="7763" spans="1:24" x14ac:dyDescent="0.3">
      <c r="A7763">
        <v>7761</v>
      </c>
      <c r="B7763" t="s">
        <v>190</v>
      </c>
      <c r="C7763" t="s">
        <v>80</v>
      </c>
      <c r="D7763">
        <v>19.010590000000001</v>
      </c>
      <c r="E7763">
        <v>72.857945000000001</v>
      </c>
      <c r="F7763" s="18">
        <v>44594</v>
      </c>
      <c r="G7763" s="19">
        <v>0.66666666666666696</v>
      </c>
      <c r="H7763">
        <v>16</v>
      </c>
      <c r="I7763" s="13" t="s">
        <v>194</v>
      </c>
      <c r="J7763">
        <v>0</v>
      </c>
      <c r="K7763" s="13" t="s">
        <v>214</v>
      </c>
      <c r="L7763">
        <v>3</v>
      </c>
      <c r="M7763">
        <v>1</v>
      </c>
      <c r="N7763" s="13" t="s">
        <v>192</v>
      </c>
      <c r="O7763" s="13" t="s">
        <v>97</v>
      </c>
      <c r="P7763">
        <v>31</v>
      </c>
      <c r="Q7763" s="13" t="s">
        <v>195</v>
      </c>
      <c r="R7763" s="13" t="s">
        <v>199</v>
      </c>
      <c r="S7763" s="13" t="s">
        <v>193</v>
      </c>
      <c r="T7763">
        <v>1</v>
      </c>
      <c r="U7763">
        <v>0</v>
      </c>
      <c r="V7763">
        <v>0</v>
      </c>
      <c r="W7763" s="13" t="s">
        <v>101</v>
      </c>
      <c r="X7763">
        <v>0.1</v>
      </c>
    </row>
    <row r="7764" spans="1:24" x14ac:dyDescent="0.3">
      <c r="A7764">
        <v>7762</v>
      </c>
      <c r="B7764" t="s">
        <v>217</v>
      </c>
      <c r="C7764" t="s">
        <v>218</v>
      </c>
      <c r="D7764">
        <v>22.421634999999998</v>
      </c>
      <c r="E7764">
        <v>88.492931999999996</v>
      </c>
      <c r="F7764" s="18">
        <v>44744</v>
      </c>
      <c r="G7764" s="19">
        <v>0.66666666666666696</v>
      </c>
      <c r="H7764">
        <v>16</v>
      </c>
      <c r="I7764" s="13" t="s">
        <v>219</v>
      </c>
      <c r="J7764">
        <v>1</v>
      </c>
      <c r="K7764" s="13" t="s">
        <v>214</v>
      </c>
      <c r="L7764">
        <v>5</v>
      </c>
      <c r="M7764">
        <v>0</v>
      </c>
      <c r="N7764" s="13" t="s">
        <v>94</v>
      </c>
      <c r="O7764" s="13" t="s">
        <v>95</v>
      </c>
      <c r="P7764">
        <v>23</v>
      </c>
      <c r="Q7764" s="13" t="s">
        <v>195</v>
      </c>
      <c r="R7764" s="13" t="s">
        <v>213</v>
      </c>
      <c r="S7764" s="13" t="s">
        <v>99</v>
      </c>
      <c r="T7764">
        <v>5</v>
      </c>
      <c r="U7764">
        <v>5</v>
      </c>
      <c r="V7764">
        <v>0</v>
      </c>
      <c r="W7764" s="13" t="s">
        <v>101</v>
      </c>
      <c r="X7764">
        <v>0.65</v>
      </c>
    </row>
    <row r="7765" spans="1:24" x14ac:dyDescent="0.3">
      <c r="A7765">
        <v>7763</v>
      </c>
      <c r="B7765" t="s">
        <v>79</v>
      </c>
      <c r="C7765" t="s">
        <v>80</v>
      </c>
      <c r="D7765">
        <v>18.400887999999998</v>
      </c>
      <c r="E7765">
        <v>73.782122999999999</v>
      </c>
      <c r="F7765" s="18">
        <v>45530</v>
      </c>
      <c r="G7765" s="19">
        <v>0.5</v>
      </c>
      <c r="H7765">
        <v>12</v>
      </c>
      <c r="I7765" s="13" t="s">
        <v>204</v>
      </c>
      <c r="J7765">
        <v>0</v>
      </c>
      <c r="K7765" s="13" t="s">
        <v>191</v>
      </c>
      <c r="L7765">
        <v>3</v>
      </c>
      <c r="M7765">
        <v>1</v>
      </c>
      <c r="N7765" s="13" t="s">
        <v>94</v>
      </c>
      <c r="O7765" s="13" t="s">
        <v>95</v>
      </c>
      <c r="P7765">
        <v>21</v>
      </c>
      <c r="Q7765" s="13" t="s">
        <v>195</v>
      </c>
      <c r="R7765" s="13" t="s">
        <v>208</v>
      </c>
      <c r="S7765" s="13" t="s">
        <v>196</v>
      </c>
      <c r="T7765">
        <v>4</v>
      </c>
      <c r="U7765">
        <v>1</v>
      </c>
      <c r="V7765">
        <v>0</v>
      </c>
      <c r="W7765" s="13" t="s">
        <v>101</v>
      </c>
      <c r="X7765">
        <v>0.45</v>
      </c>
    </row>
    <row r="7766" spans="1:24" x14ac:dyDescent="0.3">
      <c r="A7766">
        <v>7764</v>
      </c>
      <c r="B7766" t="s">
        <v>197</v>
      </c>
      <c r="C7766" t="s">
        <v>198</v>
      </c>
      <c r="D7766">
        <v>30.649798000000001</v>
      </c>
      <c r="E7766">
        <v>76.879914999999997</v>
      </c>
      <c r="F7766" s="18">
        <v>44789</v>
      </c>
      <c r="G7766" s="19">
        <v>0.29166666666666702</v>
      </c>
      <c r="H7766">
        <v>7</v>
      </c>
      <c r="I7766" s="13" t="s">
        <v>215</v>
      </c>
      <c r="J7766">
        <v>0</v>
      </c>
      <c r="K7766" s="13" t="s">
        <v>191</v>
      </c>
      <c r="L7766">
        <v>1</v>
      </c>
      <c r="M7766">
        <v>0</v>
      </c>
      <c r="N7766" s="13" t="s">
        <v>212</v>
      </c>
      <c r="O7766" s="13" t="s">
        <v>95</v>
      </c>
      <c r="P7766">
        <v>15</v>
      </c>
      <c r="Q7766" s="13" t="s">
        <v>195</v>
      </c>
      <c r="R7766" s="13" t="s">
        <v>205</v>
      </c>
      <c r="S7766" s="13" t="s">
        <v>196</v>
      </c>
      <c r="T7766">
        <v>3</v>
      </c>
      <c r="U7766">
        <v>1</v>
      </c>
      <c r="V7766">
        <v>0</v>
      </c>
      <c r="W7766" s="13" t="s">
        <v>101</v>
      </c>
      <c r="X7766">
        <v>0.45</v>
      </c>
    </row>
    <row r="7767" spans="1:24" x14ac:dyDescent="0.3">
      <c r="A7767">
        <v>7765</v>
      </c>
      <c r="B7767" t="s">
        <v>209</v>
      </c>
      <c r="C7767" t="s">
        <v>210</v>
      </c>
      <c r="D7767">
        <v>17.202100000000002</v>
      </c>
      <c r="E7767">
        <v>78.451924000000005</v>
      </c>
      <c r="F7767" s="18">
        <v>45621</v>
      </c>
      <c r="G7767" s="19">
        <v>0.875</v>
      </c>
      <c r="H7767">
        <v>21</v>
      </c>
      <c r="I7767" s="13" t="s">
        <v>204</v>
      </c>
      <c r="J7767">
        <v>0</v>
      </c>
      <c r="K7767" s="13" t="s">
        <v>214</v>
      </c>
      <c r="L7767">
        <v>3</v>
      </c>
      <c r="M7767">
        <v>0</v>
      </c>
      <c r="N7767" s="13" t="s">
        <v>192</v>
      </c>
      <c r="O7767" s="13" t="s">
        <v>97</v>
      </c>
      <c r="P7767">
        <v>30</v>
      </c>
      <c r="Q7767" s="13" t="s">
        <v>97</v>
      </c>
      <c r="R7767" s="13" t="s">
        <v>98</v>
      </c>
      <c r="S7767" s="13" t="s">
        <v>193</v>
      </c>
      <c r="T7767">
        <v>2</v>
      </c>
      <c r="U7767">
        <v>2</v>
      </c>
      <c r="V7767">
        <v>0</v>
      </c>
      <c r="W7767" s="13" t="s">
        <v>101</v>
      </c>
      <c r="X7767">
        <v>0.3</v>
      </c>
    </row>
    <row r="7768" spans="1:24" x14ac:dyDescent="0.3">
      <c r="A7768">
        <v>7766</v>
      </c>
      <c r="B7768" t="s">
        <v>190</v>
      </c>
      <c r="C7768" t="s">
        <v>80</v>
      </c>
      <c r="D7768">
        <v>19.092707999999998</v>
      </c>
      <c r="E7768">
        <v>72.754244999999997</v>
      </c>
      <c r="F7768" s="18">
        <v>45608</v>
      </c>
      <c r="G7768" s="19">
        <v>0.125</v>
      </c>
      <c r="H7768">
        <v>3</v>
      </c>
      <c r="I7768" s="13" t="s">
        <v>215</v>
      </c>
      <c r="J7768">
        <v>0</v>
      </c>
      <c r="K7768" s="13" t="s">
        <v>214</v>
      </c>
      <c r="L7768">
        <v>3</v>
      </c>
      <c r="M7768">
        <v>0</v>
      </c>
      <c r="N7768" s="13" t="s">
        <v>192</v>
      </c>
      <c r="O7768" s="13" t="s">
        <v>97</v>
      </c>
      <c r="P7768">
        <v>28</v>
      </c>
      <c r="Q7768" s="13" t="s">
        <v>95</v>
      </c>
      <c r="R7768" s="13" t="s">
        <v>205</v>
      </c>
      <c r="S7768" s="13" t="s">
        <v>196</v>
      </c>
      <c r="T7768">
        <v>1</v>
      </c>
      <c r="U7768">
        <v>0</v>
      </c>
      <c r="V7768">
        <v>0</v>
      </c>
      <c r="W7768" s="13" t="s">
        <v>101</v>
      </c>
      <c r="X7768">
        <v>0.1</v>
      </c>
    </row>
    <row r="7769" spans="1:24" x14ac:dyDescent="0.3">
      <c r="A7769">
        <v>7767</v>
      </c>
      <c r="B7769" t="s">
        <v>206</v>
      </c>
      <c r="C7769" t="s">
        <v>207</v>
      </c>
      <c r="D7769">
        <v>13.024228000000001</v>
      </c>
      <c r="E7769">
        <v>77.713701999999998</v>
      </c>
      <c r="F7769" s="18">
        <v>44900</v>
      </c>
      <c r="G7769" s="19">
        <v>0.625</v>
      </c>
      <c r="H7769">
        <v>15</v>
      </c>
      <c r="I7769" s="13" t="s">
        <v>204</v>
      </c>
      <c r="J7769">
        <v>0</v>
      </c>
      <c r="K7769" s="13" t="s">
        <v>92</v>
      </c>
      <c r="L7769">
        <v>6</v>
      </c>
      <c r="M7769">
        <v>1</v>
      </c>
      <c r="N7769" s="13" t="s">
        <v>94</v>
      </c>
      <c r="O7769" s="13" t="s">
        <v>95</v>
      </c>
      <c r="P7769">
        <v>28</v>
      </c>
      <c r="Q7769" s="13" t="s">
        <v>195</v>
      </c>
      <c r="R7769" s="13" t="s">
        <v>208</v>
      </c>
      <c r="S7769" s="13" t="s">
        <v>196</v>
      </c>
      <c r="T7769">
        <v>2</v>
      </c>
      <c r="U7769">
        <v>2</v>
      </c>
      <c r="V7769">
        <v>0</v>
      </c>
      <c r="W7769" s="13" t="s">
        <v>101</v>
      </c>
      <c r="X7769">
        <v>0.45</v>
      </c>
    </row>
    <row r="7770" spans="1:24" x14ac:dyDescent="0.3">
      <c r="A7770">
        <v>7768</v>
      </c>
      <c r="B7770" t="s">
        <v>217</v>
      </c>
      <c r="C7770" t="s">
        <v>218</v>
      </c>
      <c r="D7770">
        <v>22.441348000000001</v>
      </c>
      <c r="E7770">
        <v>88.378405999999998</v>
      </c>
      <c r="F7770" s="18">
        <v>44688</v>
      </c>
      <c r="G7770" s="19">
        <v>0.875</v>
      </c>
      <c r="H7770">
        <v>21</v>
      </c>
      <c r="I7770" s="13" t="s">
        <v>219</v>
      </c>
      <c r="J7770">
        <v>1</v>
      </c>
      <c r="K7770" s="13" t="s">
        <v>191</v>
      </c>
      <c r="L7770">
        <v>1</v>
      </c>
      <c r="M7770">
        <v>1</v>
      </c>
      <c r="N7770" s="13" t="s">
        <v>94</v>
      </c>
      <c r="O7770" s="13" t="s">
        <v>95</v>
      </c>
      <c r="P7770">
        <v>26</v>
      </c>
      <c r="Q7770" s="13" t="s">
        <v>97</v>
      </c>
      <c r="R7770" s="13" t="s">
        <v>98</v>
      </c>
      <c r="S7770" s="13" t="s">
        <v>196</v>
      </c>
      <c r="T7770">
        <v>3</v>
      </c>
      <c r="U7770">
        <v>1</v>
      </c>
      <c r="V7770">
        <v>0</v>
      </c>
      <c r="W7770" s="13" t="s">
        <v>101</v>
      </c>
      <c r="X7770">
        <v>0.65</v>
      </c>
    </row>
    <row r="7771" spans="1:24" x14ac:dyDescent="0.3">
      <c r="A7771">
        <v>7769</v>
      </c>
      <c r="B7771" t="s">
        <v>206</v>
      </c>
      <c r="C7771" t="s">
        <v>207</v>
      </c>
      <c r="D7771">
        <v>13.139692</v>
      </c>
      <c r="E7771">
        <v>77.783499000000006</v>
      </c>
      <c r="F7771" s="18">
        <v>45343</v>
      </c>
      <c r="G7771" s="19">
        <v>0.29166666666666702</v>
      </c>
      <c r="H7771">
        <v>7</v>
      </c>
      <c r="I7771" s="13" t="s">
        <v>194</v>
      </c>
      <c r="J7771">
        <v>0</v>
      </c>
      <c r="K7771" s="13" t="s">
        <v>191</v>
      </c>
      <c r="L7771">
        <v>4</v>
      </c>
      <c r="M7771">
        <v>1</v>
      </c>
      <c r="N7771" s="13" t="s">
        <v>192</v>
      </c>
      <c r="O7771" s="13" t="s">
        <v>97</v>
      </c>
      <c r="P7771">
        <v>23</v>
      </c>
      <c r="Q7771" s="13" t="s">
        <v>95</v>
      </c>
      <c r="R7771" s="13" t="s">
        <v>213</v>
      </c>
      <c r="S7771" s="13" t="s">
        <v>193</v>
      </c>
      <c r="T7771">
        <v>2</v>
      </c>
      <c r="U7771">
        <v>2</v>
      </c>
      <c r="V7771">
        <v>0</v>
      </c>
      <c r="W7771" s="13" t="s">
        <v>101</v>
      </c>
      <c r="X7771">
        <v>0.1</v>
      </c>
    </row>
    <row r="7772" spans="1:24" x14ac:dyDescent="0.3">
      <c r="A7772">
        <v>7770</v>
      </c>
      <c r="B7772" t="s">
        <v>209</v>
      </c>
      <c r="C7772" t="s">
        <v>210</v>
      </c>
      <c r="D7772">
        <v>17.401655000000002</v>
      </c>
      <c r="E7772">
        <v>78.588767000000004</v>
      </c>
      <c r="F7772" s="18">
        <v>45017</v>
      </c>
      <c r="G7772" s="19">
        <v>0.29166666666666702</v>
      </c>
      <c r="H7772">
        <v>7</v>
      </c>
      <c r="I7772" s="13" t="s">
        <v>219</v>
      </c>
      <c r="J7772">
        <v>1</v>
      </c>
      <c r="K7772" s="13" t="s">
        <v>191</v>
      </c>
      <c r="L7772">
        <v>1</v>
      </c>
      <c r="M7772">
        <v>0</v>
      </c>
      <c r="N7772" s="13" t="s">
        <v>192</v>
      </c>
      <c r="O7772" s="13" t="s">
        <v>97</v>
      </c>
      <c r="P7772">
        <v>38</v>
      </c>
      <c r="Q7772" s="13" t="s">
        <v>95</v>
      </c>
      <c r="R7772" s="13" t="s">
        <v>98</v>
      </c>
      <c r="S7772" s="13" t="s">
        <v>196</v>
      </c>
      <c r="T7772">
        <v>3</v>
      </c>
      <c r="U7772">
        <v>2</v>
      </c>
      <c r="V7772">
        <v>0</v>
      </c>
      <c r="W7772" s="13" t="s">
        <v>101</v>
      </c>
      <c r="X7772">
        <v>0.1</v>
      </c>
    </row>
    <row r="7773" spans="1:24" x14ac:dyDescent="0.3">
      <c r="A7773">
        <v>7771</v>
      </c>
      <c r="B7773" t="s">
        <v>209</v>
      </c>
      <c r="C7773" t="s">
        <v>210</v>
      </c>
      <c r="D7773">
        <v>17.408812999999999</v>
      </c>
      <c r="E7773">
        <v>78.476253</v>
      </c>
      <c r="F7773" s="18">
        <v>45335</v>
      </c>
      <c r="G7773" s="19">
        <v>0.25</v>
      </c>
      <c r="H7773">
        <v>6</v>
      </c>
      <c r="I7773" s="13" t="s">
        <v>215</v>
      </c>
      <c r="J7773">
        <v>0</v>
      </c>
      <c r="K7773" s="13" t="s">
        <v>191</v>
      </c>
      <c r="L7773">
        <v>6</v>
      </c>
      <c r="M7773">
        <v>1</v>
      </c>
      <c r="N7773" s="13" t="s">
        <v>192</v>
      </c>
      <c r="O7773" s="13" t="s">
        <v>97</v>
      </c>
      <c r="P7773">
        <v>16</v>
      </c>
      <c r="Q7773" s="13" t="s">
        <v>95</v>
      </c>
      <c r="R7773" s="13" t="s">
        <v>98</v>
      </c>
      <c r="S7773" s="13" t="s">
        <v>99</v>
      </c>
      <c r="T7773">
        <v>1</v>
      </c>
      <c r="U7773">
        <v>1</v>
      </c>
      <c r="V7773">
        <v>0</v>
      </c>
      <c r="W7773" s="13" t="s">
        <v>101</v>
      </c>
      <c r="X7773">
        <v>0.3</v>
      </c>
    </row>
    <row r="7774" spans="1:24" x14ac:dyDescent="0.3">
      <c r="A7774">
        <v>7772</v>
      </c>
      <c r="B7774" t="s">
        <v>206</v>
      </c>
      <c r="C7774" t="s">
        <v>207</v>
      </c>
      <c r="D7774">
        <v>13.012907</v>
      </c>
      <c r="E7774">
        <v>77.550983000000002</v>
      </c>
      <c r="F7774" s="18">
        <v>44679</v>
      </c>
      <c r="G7774" s="19">
        <v>0.33333333333333298</v>
      </c>
      <c r="H7774">
        <v>8</v>
      </c>
      <c r="I7774" s="13" t="s">
        <v>202</v>
      </c>
      <c r="J7774">
        <v>0</v>
      </c>
      <c r="K7774" s="13" t="s">
        <v>191</v>
      </c>
      <c r="L7774">
        <v>3</v>
      </c>
      <c r="M7774">
        <v>0</v>
      </c>
      <c r="N7774" s="13" t="s">
        <v>212</v>
      </c>
      <c r="O7774" s="13" t="s">
        <v>95</v>
      </c>
      <c r="P7774">
        <v>24</v>
      </c>
      <c r="Q7774" s="13" t="s">
        <v>95</v>
      </c>
      <c r="R7774" s="13" t="s">
        <v>98</v>
      </c>
      <c r="S7774" s="13" t="s">
        <v>193</v>
      </c>
      <c r="T7774">
        <v>4</v>
      </c>
      <c r="U7774">
        <v>4</v>
      </c>
      <c r="V7774">
        <v>1</v>
      </c>
      <c r="W7774" s="13" t="s">
        <v>101</v>
      </c>
      <c r="X7774">
        <v>0.6</v>
      </c>
    </row>
    <row r="7775" spans="1:24" x14ac:dyDescent="0.3">
      <c r="A7775">
        <v>7773</v>
      </c>
      <c r="B7775" t="s">
        <v>200</v>
      </c>
      <c r="C7775" t="s">
        <v>201</v>
      </c>
      <c r="D7775">
        <v>13.000714</v>
      </c>
      <c r="E7775">
        <v>80.231600999999998</v>
      </c>
      <c r="F7775" s="18">
        <v>45277</v>
      </c>
      <c r="G7775" s="19">
        <v>0.79166666666666696</v>
      </c>
      <c r="H7775">
        <v>19</v>
      </c>
      <c r="I7775" s="13" t="s">
        <v>89</v>
      </c>
      <c r="J7775">
        <v>1</v>
      </c>
      <c r="K7775" s="13" t="s">
        <v>191</v>
      </c>
      <c r="L7775">
        <v>6</v>
      </c>
      <c r="M7775">
        <v>1</v>
      </c>
      <c r="N7775" s="13" t="s">
        <v>94</v>
      </c>
      <c r="O7775" s="13" t="s">
        <v>95</v>
      </c>
      <c r="P7775">
        <v>22</v>
      </c>
      <c r="Q7775" s="13" t="s">
        <v>97</v>
      </c>
      <c r="R7775" s="13" t="s">
        <v>208</v>
      </c>
      <c r="S7775" s="13" t="s">
        <v>196</v>
      </c>
      <c r="T7775">
        <v>4</v>
      </c>
      <c r="U7775">
        <v>2</v>
      </c>
      <c r="V7775">
        <v>1</v>
      </c>
      <c r="W7775" s="13" t="s">
        <v>101</v>
      </c>
      <c r="X7775">
        <v>0.8</v>
      </c>
    </row>
    <row r="7776" spans="1:24" x14ac:dyDescent="0.3">
      <c r="A7776">
        <v>7774</v>
      </c>
      <c r="B7776" t="s">
        <v>200</v>
      </c>
      <c r="C7776" t="s">
        <v>201</v>
      </c>
      <c r="D7776">
        <v>12.804410000000001</v>
      </c>
      <c r="E7776">
        <v>80.275274999999993</v>
      </c>
      <c r="F7776" s="18">
        <v>44936</v>
      </c>
      <c r="G7776" s="19">
        <v>0.54166666666666696</v>
      </c>
      <c r="H7776">
        <v>13</v>
      </c>
      <c r="I7776" s="13" t="s">
        <v>215</v>
      </c>
      <c r="J7776">
        <v>0</v>
      </c>
      <c r="K7776" s="13" t="s">
        <v>214</v>
      </c>
      <c r="L7776">
        <v>2</v>
      </c>
      <c r="M7776">
        <v>1</v>
      </c>
      <c r="N7776" s="13" t="s">
        <v>94</v>
      </c>
      <c r="O7776" s="13" t="s">
        <v>95</v>
      </c>
      <c r="P7776">
        <v>39</v>
      </c>
      <c r="Q7776" s="13" t="s">
        <v>195</v>
      </c>
      <c r="R7776" s="13" t="s">
        <v>205</v>
      </c>
      <c r="S7776" s="13" t="s">
        <v>196</v>
      </c>
      <c r="T7776">
        <v>5</v>
      </c>
      <c r="U7776">
        <v>4</v>
      </c>
      <c r="V7776">
        <v>0</v>
      </c>
      <c r="W7776" s="13" t="s">
        <v>101</v>
      </c>
      <c r="X7776">
        <v>0.45</v>
      </c>
    </row>
    <row r="7777" spans="1:24" x14ac:dyDescent="0.3">
      <c r="A7777">
        <v>7775</v>
      </c>
      <c r="B7777" t="s">
        <v>217</v>
      </c>
      <c r="C7777" t="s">
        <v>218</v>
      </c>
      <c r="D7777">
        <v>22.625094000000001</v>
      </c>
      <c r="E7777">
        <v>88.434714</v>
      </c>
      <c r="F7777" s="18">
        <v>45308</v>
      </c>
      <c r="G7777" s="19">
        <v>8.3333333333333301E-2</v>
      </c>
      <c r="H7777">
        <v>2</v>
      </c>
      <c r="I7777" s="13" t="s">
        <v>194</v>
      </c>
      <c r="J7777">
        <v>0</v>
      </c>
      <c r="K7777" s="13" t="s">
        <v>92</v>
      </c>
      <c r="L7777">
        <v>3</v>
      </c>
      <c r="M7777">
        <v>0</v>
      </c>
      <c r="N7777" s="13" t="s">
        <v>212</v>
      </c>
      <c r="O7777" s="13" t="s">
        <v>195</v>
      </c>
      <c r="P7777">
        <v>34</v>
      </c>
      <c r="Q7777" s="13" t="s">
        <v>95</v>
      </c>
      <c r="R7777" s="13" t="s">
        <v>199</v>
      </c>
      <c r="S7777" s="13" t="s">
        <v>196</v>
      </c>
      <c r="T7777">
        <v>5</v>
      </c>
      <c r="U7777">
        <v>0</v>
      </c>
      <c r="V7777">
        <v>0</v>
      </c>
      <c r="W7777" s="13" t="s">
        <v>101</v>
      </c>
      <c r="X7777">
        <v>0.25</v>
      </c>
    </row>
    <row r="7778" spans="1:24" x14ac:dyDescent="0.3">
      <c r="A7778">
        <v>7776</v>
      </c>
      <c r="B7778" t="s">
        <v>206</v>
      </c>
      <c r="C7778" t="s">
        <v>207</v>
      </c>
      <c r="D7778">
        <v>12.924250000000001</v>
      </c>
      <c r="E7778">
        <v>77.724941999999999</v>
      </c>
      <c r="F7778" s="18">
        <v>44986</v>
      </c>
      <c r="G7778" s="19">
        <v>0.375</v>
      </c>
      <c r="H7778">
        <v>9</v>
      </c>
      <c r="I7778" s="13" t="s">
        <v>194</v>
      </c>
      <c r="J7778">
        <v>0</v>
      </c>
      <c r="K7778" s="13" t="s">
        <v>214</v>
      </c>
      <c r="L7778">
        <v>2</v>
      </c>
      <c r="M7778">
        <v>0</v>
      </c>
      <c r="N7778" s="13" t="s">
        <v>94</v>
      </c>
      <c r="O7778" s="13" t="s">
        <v>95</v>
      </c>
      <c r="P7778">
        <v>21</v>
      </c>
      <c r="Q7778" s="13" t="s">
        <v>95</v>
      </c>
      <c r="R7778" s="13" t="s">
        <v>205</v>
      </c>
      <c r="S7778" s="13" t="s">
        <v>196</v>
      </c>
      <c r="T7778">
        <v>4</v>
      </c>
      <c r="U7778">
        <v>1</v>
      </c>
      <c r="V7778">
        <v>1</v>
      </c>
      <c r="W7778" s="13" t="s">
        <v>101</v>
      </c>
      <c r="X7778">
        <v>0.6</v>
      </c>
    </row>
    <row r="7779" spans="1:24" x14ac:dyDescent="0.3">
      <c r="A7779">
        <v>7777</v>
      </c>
      <c r="B7779" t="s">
        <v>217</v>
      </c>
      <c r="C7779" t="s">
        <v>218</v>
      </c>
      <c r="D7779">
        <v>22.673819000000002</v>
      </c>
      <c r="E7779">
        <v>88.429027000000005</v>
      </c>
      <c r="F7779" s="18">
        <v>45756</v>
      </c>
      <c r="G7779" s="19">
        <v>0.625</v>
      </c>
      <c r="H7779">
        <v>15</v>
      </c>
      <c r="I7779" s="13" t="s">
        <v>194</v>
      </c>
      <c r="J7779">
        <v>0</v>
      </c>
      <c r="K7779" s="13" t="s">
        <v>191</v>
      </c>
      <c r="L7779">
        <v>4</v>
      </c>
      <c r="M7779">
        <v>0</v>
      </c>
      <c r="N7779" s="13" t="s">
        <v>212</v>
      </c>
      <c r="O7779" s="13" t="s">
        <v>195</v>
      </c>
      <c r="P7779">
        <v>38</v>
      </c>
      <c r="Q7779" s="13" t="s">
        <v>95</v>
      </c>
      <c r="R7779" s="13" t="s">
        <v>213</v>
      </c>
      <c r="S7779" s="13" t="s">
        <v>196</v>
      </c>
      <c r="T7779">
        <v>2</v>
      </c>
      <c r="U7779">
        <v>1</v>
      </c>
      <c r="V7779">
        <v>0</v>
      </c>
      <c r="W7779" s="13" t="s">
        <v>101</v>
      </c>
      <c r="X7779">
        <v>0.25</v>
      </c>
    </row>
    <row r="7780" spans="1:24" x14ac:dyDescent="0.3">
      <c r="A7780">
        <v>7778</v>
      </c>
      <c r="B7780" t="s">
        <v>190</v>
      </c>
      <c r="C7780" t="s">
        <v>80</v>
      </c>
      <c r="D7780">
        <v>19.184387999999998</v>
      </c>
      <c r="E7780">
        <v>72.822401999999997</v>
      </c>
      <c r="F7780" s="18">
        <v>45486</v>
      </c>
      <c r="G7780" s="19">
        <v>0.66666666666666696</v>
      </c>
      <c r="H7780">
        <v>16</v>
      </c>
      <c r="I7780" s="13" t="s">
        <v>219</v>
      </c>
      <c r="J7780">
        <v>1</v>
      </c>
      <c r="K7780" s="13" t="s">
        <v>214</v>
      </c>
      <c r="L7780">
        <v>1</v>
      </c>
      <c r="M7780">
        <v>0</v>
      </c>
      <c r="N7780" s="13" t="s">
        <v>192</v>
      </c>
      <c r="O7780" s="13" t="s">
        <v>97</v>
      </c>
      <c r="P7780">
        <v>36</v>
      </c>
      <c r="Q7780" s="13" t="s">
        <v>97</v>
      </c>
      <c r="R7780" s="13" t="s">
        <v>208</v>
      </c>
      <c r="S7780" s="13" t="s">
        <v>196</v>
      </c>
      <c r="T7780">
        <v>3</v>
      </c>
      <c r="U7780">
        <v>1</v>
      </c>
      <c r="V7780">
        <v>0</v>
      </c>
      <c r="W7780" s="13" t="s">
        <v>101</v>
      </c>
      <c r="X7780">
        <v>0.3</v>
      </c>
    </row>
    <row r="7781" spans="1:24" x14ac:dyDescent="0.3">
      <c r="A7781">
        <v>7779</v>
      </c>
      <c r="B7781" t="s">
        <v>217</v>
      </c>
      <c r="C7781" t="s">
        <v>218</v>
      </c>
      <c r="D7781">
        <v>22.467572000000001</v>
      </c>
      <c r="E7781">
        <v>88.357960000000006</v>
      </c>
      <c r="F7781" s="18">
        <v>44795</v>
      </c>
      <c r="G7781" s="19">
        <v>4.1666666666666699E-2</v>
      </c>
      <c r="H7781">
        <v>1</v>
      </c>
      <c r="I7781" s="13" t="s">
        <v>204</v>
      </c>
      <c r="J7781">
        <v>0</v>
      </c>
      <c r="K7781" s="13" t="s">
        <v>92</v>
      </c>
      <c r="L7781">
        <v>2</v>
      </c>
      <c r="M7781">
        <v>0</v>
      </c>
      <c r="N7781" s="13" t="s">
        <v>192</v>
      </c>
      <c r="O7781" s="13" t="s">
        <v>97</v>
      </c>
      <c r="P7781">
        <v>22</v>
      </c>
      <c r="Q7781" s="13" t="s">
        <v>95</v>
      </c>
      <c r="R7781" s="13" t="s">
        <v>199</v>
      </c>
      <c r="S7781" s="13" t="s">
        <v>196</v>
      </c>
      <c r="T7781">
        <v>2</v>
      </c>
      <c r="U7781">
        <v>1</v>
      </c>
      <c r="V7781">
        <v>0</v>
      </c>
      <c r="W7781" s="13" t="s">
        <v>101</v>
      </c>
      <c r="X7781">
        <v>0.1</v>
      </c>
    </row>
    <row r="7782" spans="1:24" x14ac:dyDescent="0.3">
      <c r="A7782">
        <v>7780</v>
      </c>
      <c r="B7782" t="s">
        <v>209</v>
      </c>
      <c r="C7782" t="s">
        <v>210</v>
      </c>
      <c r="D7782">
        <v>17.418215</v>
      </c>
      <c r="E7782">
        <v>78.541871999999998</v>
      </c>
      <c r="F7782" s="18">
        <v>45565</v>
      </c>
      <c r="G7782" s="19">
        <v>0.66666666666666696</v>
      </c>
      <c r="H7782">
        <v>16</v>
      </c>
      <c r="I7782" s="13" t="s">
        <v>204</v>
      </c>
      <c r="J7782">
        <v>0</v>
      </c>
      <c r="K7782" s="13" t="s">
        <v>92</v>
      </c>
      <c r="L7782">
        <v>3</v>
      </c>
      <c r="M7782">
        <v>0</v>
      </c>
      <c r="N7782" s="13" t="s">
        <v>212</v>
      </c>
      <c r="O7782" s="13" t="s">
        <v>195</v>
      </c>
      <c r="P7782">
        <v>24</v>
      </c>
      <c r="Q7782" s="13" t="s">
        <v>95</v>
      </c>
      <c r="R7782" s="13" t="s">
        <v>213</v>
      </c>
      <c r="S7782" s="13" t="s">
        <v>196</v>
      </c>
      <c r="T7782">
        <v>3</v>
      </c>
      <c r="U7782">
        <v>0</v>
      </c>
      <c r="V7782">
        <v>0</v>
      </c>
      <c r="W7782" s="13" t="s">
        <v>101</v>
      </c>
      <c r="X7782">
        <v>0.25</v>
      </c>
    </row>
    <row r="7783" spans="1:24" x14ac:dyDescent="0.3">
      <c r="A7783">
        <v>7781</v>
      </c>
      <c r="B7783" t="s">
        <v>190</v>
      </c>
      <c r="C7783" t="s">
        <v>80</v>
      </c>
      <c r="D7783">
        <v>18.884447999999999</v>
      </c>
      <c r="E7783">
        <v>72.721281000000005</v>
      </c>
      <c r="F7783" s="18">
        <v>45264</v>
      </c>
      <c r="G7783" s="19">
        <v>0.91666666666666696</v>
      </c>
      <c r="H7783">
        <v>22</v>
      </c>
      <c r="I7783" s="13" t="s">
        <v>204</v>
      </c>
      <c r="J7783">
        <v>0</v>
      </c>
      <c r="K7783" s="13" t="s">
        <v>191</v>
      </c>
      <c r="L7783">
        <v>1</v>
      </c>
      <c r="M7783">
        <v>1</v>
      </c>
      <c r="N7783" s="13" t="s">
        <v>192</v>
      </c>
      <c r="O7783" s="13" t="s">
        <v>97</v>
      </c>
      <c r="P7783">
        <v>32</v>
      </c>
      <c r="Q7783" s="13" t="s">
        <v>195</v>
      </c>
      <c r="R7783" s="13" t="s">
        <v>205</v>
      </c>
      <c r="S7783" s="13" t="s">
        <v>193</v>
      </c>
      <c r="T7783">
        <v>2</v>
      </c>
      <c r="U7783">
        <v>2</v>
      </c>
      <c r="V7783">
        <v>0</v>
      </c>
      <c r="W7783" s="13" t="s">
        <v>101</v>
      </c>
      <c r="X7783">
        <v>0.1</v>
      </c>
    </row>
    <row r="7784" spans="1:24" x14ac:dyDescent="0.3">
      <c r="A7784">
        <v>7782</v>
      </c>
      <c r="B7784" t="s">
        <v>197</v>
      </c>
      <c r="C7784" t="s">
        <v>198</v>
      </c>
      <c r="D7784">
        <v>30.638759</v>
      </c>
      <c r="E7784">
        <v>76.864095000000006</v>
      </c>
      <c r="F7784" s="18">
        <v>45169</v>
      </c>
      <c r="G7784" s="19">
        <v>0.5</v>
      </c>
      <c r="H7784">
        <v>12</v>
      </c>
      <c r="I7784" s="13" t="s">
        <v>202</v>
      </c>
      <c r="J7784">
        <v>0</v>
      </c>
      <c r="K7784" s="13" t="s">
        <v>92</v>
      </c>
      <c r="L7784">
        <v>1</v>
      </c>
      <c r="M7784">
        <v>1</v>
      </c>
      <c r="N7784" s="13" t="s">
        <v>212</v>
      </c>
      <c r="O7784" s="13" t="s">
        <v>95</v>
      </c>
      <c r="P7784">
        <v>34</v>
      </c>
      <c r="Q7784" s="13" t="s">
        <v>95</v>
      </c>
      <c r="R7784" s="13" t="s">
        <v>199</v>
      </c>
      <c r="S7784" s="13" t="s">
        <v>193</v>
      </c>
      <c r="T7784">
        <v>1</v>
      </c>
      <c r="U7784">
        <v>1</v>
      </c>
      <c r="V7784">
        <v>0</v>
      </c>
      <c r="W7784" s="13" t="s">
        <v>101</v>
      </c>
      <c r="X7784">
        <v>0.45</v>
      </c>
    </row>
    <row r="7785" spans="1:24" x14ac:dyDescent="0.3">
      <c r="A7785">
        <v>7783</v>
      </c>
      <c r="B7785" t="s">
        <v>79</v>
      </c>
      <c r="C7785" t="s">
        <v>80</v>
      </c>
      <c r="D7785">
        <v>18.687794</v>
      </c>
      <c r="E7785">
        <v>73.897396000000001</v>
      </c>
      <c r="F7785" s="18">
        <v>45721</v>
      </c>
      <c r="G7785" s="19">
        <v>0.29166666666666702</v>
      </c>
      <c r="H7785">
        <v>7</v>
      </c>
      <c r="I7785" s="13" t="s">
        <v>194</v>
      </c>
      <c r="J7785">
        <v>0</v>
      </c>
      <c r="K7785" s="13" t="s">
        <v>191</v>
      </c>
      <c r="L7785">
        <v>1</v>
      </c>
      <c r="M7785">
        <v>0</v>
      </c>
      <c r="N7785" s="13" t="s">
        <v>94</v>
      </c>
      <c r="O7785" s="13" t="s">
        <v>95</v>
      </c>
      <c r="P7785">
        <v>18</v>
      </c>
      <c r="Q7785" s="13" t="s">
        <v>97</v>
      </c>
      <c r="R7785" s="13" t="s">
        <v>213</v>
      </c>
      <c r="S7785" s="13" t="s">
        <v>196</v>
      </c>
      <c r="T7785">
        <v>2</v>
      </c>
      <c r="U7785">
        <v>1</v>
      </c>
      <c r="V7785">
        <v>0</v>
      </c>
      <c r="W7785" s="13" t="s">
        <v>101</v>
      </c>
      <c r="X7785">
        <v>0.65</v>
      </c>
    </row>
    <row r="7786" spans="1:24" x14ac:dyDescent="0.3">
      <c r="A7786">
        <v>7784</v>
      </c>
      <c r="B7786" t="s">
        <v>206</v>
      </c>
      <c r="C7786" t="s">
        <v>207</v>
      </c>
      <c r="D7786">
        <v>12.970011</v>
      </c>
      <c r="E7786">
        <v>77.404328000000007</v>
      </c>
      <c r="F7786" s="18">
        <v>45080</v>
      </c>
      <c r="G7786" s="19">
        <v>0.29166666666666702</v>
      </c>
      <c r="H7786">
        <v>7</v>
      </c>
      <c r="I7786" s="13" t="s">
        <v>219</v>
      </c>
      <c r="J7786">
        <v>1</v>
      </c>
      <c r="K7786" s="13" t="s">
        <v>191</v>
      </c>
      <c r="L7786">
        <v>5</v>
      </c>
      <c r="M7786">
        <v>0</v>
      </c>
      <c r="N7786" s="13" t="s">
        <v>212</v>
      </c>
      <c r="O7786" s="13" t="s">
        <v>95</v>
      </c>
      <c r="P7786">
        <v>39</v>
      </c>
      <c r="Q7786" s="13" t="s">
        <v>195</v>
      </c>
      <c r="R7786" s="13" t="s">
        <v>208</v>
      </c>
      <c r="S7786" s="13" t="s">
        <v>196</v>
      </c>
      <c r="T7786">
        <v>1</v>
      </c>
      <c r="U7786">
        <v>1</v>
      </c>
      <c r="V7786">
        <v>0</v>
      </c>
      <c r="W7786" s="13" t="s">
        <v>101</v>
      </c>
      <c r="X7786">
        <v>0.45</v>
      </c>
    </row>
    <row r="7787" spans="1:24" x14ac:dyDescent="0.3">
      <c r="A7787">
        <v>7785</v>
      </c>
      <c r="B7787" t="s">
        <v>206</v>
      </c>
      <c r="C7787" t="s">
        <v>207</v>
      </c>
      <c r="D7787">
        <v>13.079428</v>
      </c>
      <c r="E7787">
        <v>77.495625000000004</v>
      </c>
      <c r="F7787" s="18">
        <v>45595</v>
      </c>
      <c r="G7787" s="19">
        <v>0.41666666666666702</v>
      </c>
      <c r="H7787">
        <v>10</v>
      </c>
      <c r="I7787" s="13" t="s">
        <v>194</v>
      </c>
      <c r="J7787">
        <v>0</v>
      </c>
      <c r="K7787" s="13" t="s">
        <v>214</v>
      </c>
      <c r="L7787">
        <v>4</v>
      </c>
      <c r="M7787">
        <v>1</v>
      </c>
      <c r="N7787" s="13" t="s">
        <v>192</v>
      </c>
      <c r="O7787" s="13" t="s">
        <v>97</v>
      </c>
      <c r="P7787">
        <v>25</v>
      </c>
      <c r="Q7787" s="13" t="s">
        <v>97</v>
      </c>
      <c r="R7787" s="13" t="s">
        <v>199</v>
      </c>
      <c r="S7787" s="13" t="s">
        <v>193</v>
      </c>
      <c r="T7787">
        <v>5</v>
      </c>
      <c r="U7787">
        <v>1</v>
      </c>
      <c r="V7787">
        <v>1</v>
      </c>
      <c r="W7787" s="13" t="s">
        <v>101</v>
      </c>
      <c r="X7787">
        <v>0.45</v>
      </c>
    </row>
    <row r="7788" spans="1:24" x14ac:dyDescent="0.3">
      <c r="A7788">
        <v>7786</v>
      </c>
      <c r="B7788" t="s">
        <v>209</v>
      </c>
      <c r="C7788" t="s">
        <v>210</v>
      </c>
      <c r="D7788">
        <v>17.403457</v>
      </c>
      <c r="E7788">
        <v>78.340601000000007</v>
      </c>
      <c r="F7788" s="18">
        <v>45011</v>
      </c>
      <c r="G7788" s="19">
        <v>0.875</v>
      </c>
      <c r="H7788">
        <v>21</v>
      </c>
      <c r="I7788" s="13" t="s">
        <v>89</v>
      </c>
      <c r="J7788">
        <v>1</v>
      </c>
      <c r="K7788" s="13" t="s">
        <v>92</v>
      </c>
      <c r="L7788">
        <v>5</v>
      </c>
      <c r="M7788">
        <v>0</v>
      </c>
      <c r="N7788" s="13" t="s">
        <v>94</v>
      </c>
      <c r="O7788" s="13" t="s">
        <v>95</v>
      </c>
      <c r="P7788">
        <v>28</v>
      </c>
      <c r="Q7788" s="13" t="s">
        <v>195</v>
      </c>
      <c r="R7788" s="13" t="s">
        <v>213</v>
      </c>
      <c r="S7788" s="13" t="s">
        <v>196</v>
      </c>
      <c r="T7788">
        <v>5</v>
      </c>
      <c r="U7788">
        <v>5</v>
      </c>
      <c r="V7788">
        <v>0</v>
      </c>
      <c r="W7788" s="13" t="s">
        <v>101</v>
      </c>
      <c r="X7788">
        <v>0.45</v>
      </c>
    </row>
    <row r="7789" spans="1:24" x14ac:dyDescent="0.3">
      <c r="A7789">
        <v>7787</v>
      </c>
      <c r="B7789" t="s">
        <v>79</v>
      </c>
      <c r="C7789" t="s">
        <v>80</v>
      </c>
      <c r="D7789">
        <v>18.686124</v>
      </c>
      <c r="E7789">
        <v>73.717607999999998</v>
      </c>
      <c r="F7789" s="18">
        <v>45518</v>
      </c>
      <c r="G7789" s="19">
        <v>0.95833333333333304</v>
      </c>
      <c r="H7789">
        <v>23</v>
      </c>
      <c r="I7789" s="13" t="s">
        <v>194</v>
      </c>
      <c r="J7789">
        <v>0</v>
      </c>
      <c r="K7789" s="13" t="s">
        <v>214</v>
      </c>
      <c r="L7789">
        <v>1</v>
      </c>
      <c r="M7789">
        <v>1</v>
      </c>
      <c r="N7789" s="13" t="s">
        <v>192</v>
      </c>
      <c r="O7789" s="13" t="s">
        <v>97</v>
      </c>
      <c r="P7789">
        <v>26</v>
      </c>
      <c r="Q7789" s="13" t="s">
        <v>97</v>
      </c>
      <c r="R7789" s="13" t="s">
        <v>98</v>
      </c>
      <c r="S7789" s="13" t="s">
        <v>193</v>
      </c>
      <c r="T7789">
        <v>3</v>
      </c>
      <c r="U7789">
        <v>3</v>
      </c>
      <c r="V7789">
        <v>0</v>
      </c>
      <c r="W7789" s="13" t="s">
        <v>101</v>
      </c>
      <c r="X7789">
        <v>0.3</v>
      </c>
    </row>
    <row r="7790" spans="1:24" x14ac:dyDescent="0.3">
      <c r="A7790">
        <v>7788</v>
      </c>
      <c r="B7790" t="s">
        <v>197</v>
      </c>
      <c r="C7790" t="s">
        <v>198</v>
      </c>
      <c r="D7790">
        <v>30.729537000000001</v>
      </c>
      <c r="E7790">
        <v>76.738755999999995</v>
      </c>
      <c r="F7790" s="18">
        <v>44801</v>
      </c>
      <c r="G7790" s="19">
        <v>0.875</v>
      </c>
      <c r="H7790">
        <v>21</v>
      </c>
      <c r="I7790" s="13" t="s">
        <v>89</v>
      </c>
      <c r="J7790">
        <v>1</v>
      </c>
      <c r="K7790" s="13" t="s">
        <v>214</v>
      </c>
      <c r="L7790">
        <v>5</v>
      </c>
      <c r="M7790">
        <v>1</v>
      </c>
      <c r="N7790" s="13" t="s">
        <v>192</v>
      </c>
      <c r="O7790" s="13" t="s">
        <v>97</v>
      </c>
      <c r="P7790">
        <v>27</v>
      </c>
      <c r="Q7790" s="13" t="s">
        <v>195</v>
      </c>
      <c r="R7790" s="13" t="s">
        <v>98</v>
      </c>
      <c r="S7790" s="13" t="s">
        <v>193</v>
      </c>
      <c r="T7790">
        <v>2</v>
      </c>
      <c r="U7790">
        <v>0</v>
      </c>
      <c r="V7790">
        <v>0</v>
      </c>
      <c r="W7790" s="13" t="s">
        <v>101</v>
      </c>
      <c r="X7790">
        <v>0.1</v>
      </c>
    </row>
    <row r="7791" spans="1:24" x14ac:dyDescent="0.3">
      <c r="A7791">
        <v>7789</v>
      </c>
      <c r="B7791" t="s">
        <v>197</v>
      </c>
      <c r="C7791" t="s">
        <v>198</v>
      </c>
      <c r="D7791">
        <v>30.633416</v>
      </c>
      <c r="E7791">
        <v>76.713317000000004</v>
      </c>
      <c r="F7791" s="18">
        <v>45381</v>
      </c>
      <c r="G7791" s="19">
        <v>0.83333333333333304</v>
      </c>
      <c r="H7791">
        <v>20</v>
      </c>
      <c r="I7791" s="13" t="s">
        <v>219</v>
      </c>
      <c r="J7791">
        <v>1</v>
      </c>
      <c r="K7791" s="13" t="s">
        <v>214</v>
      </c>
      <c r="L7791">
        <v>5</v>
      </c>
      <c r="M7791">
        <v>0</v>
      </c>
      <c r="N7791" s="13" t="s">
        <v>192</v>
      </c>
      <c r="O7791" s="13" t="s">
        <v>97</v>
      </c>
      <c r="P7791">
        <v>15</v>
      </c>
      <c r="Q7791" s="13" t="s">
        <v>95</v>
      </c>
      <c r="R7791" s="13" t="s">
        <v>199</v>
      </c>
      <c r="S7791" s="13" t="s">
        <v>193</v>
      </c>
      <c r="T7791">
        <v>3</v>
      </c>
      <c r="U7791">
        <v>3</v>
      </c>
      <c r="V7791">
        <v>0</v>
      </c>
      <c r="W7791" s="13" t="s">
        <v>101</v>
      </c>
      <c r="X7791">
        <v>0.1</v>
      </c>
    </row>
    <row r="7792" spans="1:24" x14ac:dyDescent="0.3">
      <c r="A7792">
        <v>7790</v>
      </c>
      <c r="B7792" t="s">
        <v>203</v>
      </c>
      <c r="C7792" t="s">
        <v>203</v>
      </c>
      <c r="D7792">
        <v>28.749379000000001</v>
      </c>
      <c r="E7792">
        <v>77.024803000000006</v>
      </c>
      <c r="F7792" s="18">
        <v>45302</v>
      </c>
      <c r="G7792" s="19">
        <v>0.375</v>
      </c>
      <c r="H7792">
        <v>9</v>
      </c>
      <c r="I7792" s="13" t="s">
        <v>202</v>
      </c>
      <c r="J7792">
        <v>0</v>
      </c>
      <c r="K7792" s="13" t="s">
        <v>191</v>
      </c>
      <c r="L7792">
        <v>6</v>
      </c>
      <c r="M7792">
        <v>0</v>
      </c>
      <c r="N7792" s="13" t="s">
        <v>192</v>
      </c>
      <c r="O7792" s="13" t="s">
        <v>97</v>
      </c>
      <c r="P7792">
        <v>32</v>
      </c>
      <c r="Q7792" s="13" t="s">
        <v>195</v>
      </c>
      <c r="R7792" s="13" t="s">
        <v>199</v>
      </c>
      <c r="S7792" s="13" t="s">
        <v>196</v>
      </c>
      <c r="T7792">
        <v>4</v>
      </c>
      <c r="U7792">
        <v>3</v>
      </c>
      <c r="V7792">
        <v>1</v>
      </c>
      <c r="W7792" s="13" t="s">
        <v>101</v>
      </c>
      <c r="X7792">
        <v>0.25</v>
      </c>
    </row>
    <row r="7793" spans="1:24" x14ac:dyDescent="0.3">
      <c r="A7793">
        <v>7791</v>
      </c>
      <c r="B7793" t="s">
        <v>200</v>
      </c>
      <c r="C7793" t="s">
        <v>201</v>
      </c>
      <c r="D7793">
        <v>12.911417999999999</v>
      </c>
      <c r="E7793">
        <v>80.172785000000005</v>
      </c>
      <c r="F7793" s="18">
        <v>45274</v>
      </c>
      <c r="G7793" s="19">
        <v>0.29166666666666702</v>
      </c>
      <c r="H7793">
        <v>7</v>
      </c>
      <c r="I7793" s="13" t="s">
        <v>202</v>
      </c>
      <c r="J7793">
        <v>0</v>
      </c>
      <c r="K7793" s="13" t="s">
        <v>92</v>
      </c>
      <c r="L7793">
        <v>5</v>
      </c>
      <c r="M7793">
        <v>1</v>
      </c>
      <c r="N7793" s="13" t="s">
        <v>212</v>
      </c>
      <c r="O7793" s="13" t="s">
        <v>95</v>
      </c>
      <c r="P7793">
        <v>38</v>
      </c>
      <c r="Q7793" s="13" t="s">
        <v>195</v>
      </c>
      <c r="R7793" s="13" t="s">
        <v>208</v>
      </c>
      <c r="S7793" s="13" t="s">
        <v>196</v>
      </c>
      <c r="T7793">
        <v>5</v>
      </c>
      <c r="U7793">
        <v>1</v>
      </c>
      <c r="V7793">
        <v>0</v>
      </c>
      <c r="W7793" s="13" t="s">
        <v>101</v>
      </c>
      <c r="X7793">
        <v>0.45</v>
      </c>
    </row>
    <row r="7794" spans="1:24" x14ac:dyDescent="0.3">
      <c r="A7794">
        <v>7792</v>
      </c>
      <c r="B7794" t="s">
        <v>217</v>
      </c>
      <c r="C7794" t="s">
        <v>218</v>
      </c>
      <c r="D7794">
        <v>22.500167000000001</v>
      </c>
      <c r="E7794">
        <v>88.261371999999994</v>
      </c>
      <c r="F7794" s="18">
        <v>44603</v>
      </c>
      <c r="G7794" s="19">
        <v>0.54166666666666696</v>
      </c>
      <c r="H7794">
        <v>13</v>
      </c>
      <c r="I7794" s="13" t="s">
        <v>211</v>
      </c>
      <c r="J7794">
        <v>0</v>
      </c>
      <c r="K7794" s="13" t="s">
        <v>191</v>
      </c>
      <c r="L7794">
        <v>3</v>
      </c>
      <c r="M7794">
        <v>1</v>
      </c>
      <c r="N7794" s="13" t="s">
        <v>192</v>
      </c>
      <c r="O7794" s="13" t="s">
        <v>97</v>
      </c>
      <c r="P7794">
        <v>32</v>
      </c>
      <c r="Q7794" s="13" t="s">
        <v>195</v>
      </c>
      <c r="R7794" s="13" t="s">
        <v>199</v>
      </c>
      <c r="S7794" s="13" t="s">
        <v>196</v>
      </c>
      <c r="T7794">
        <v>3</v>
      </c>
      <c r="U7794">
        <v>0</v>
      </c>
      <c r="V7794">
        <v>0</v>
      </c>
      <c r="W7794" s="13" t="s">
        <v>101</v>
      </c>
      <c r="X7794">
        <v>0.1</v>
      </c>
    </row>
    <row r="7795" spans="1:24" x14ac:dyDescent="0.3">
      <c r="A7795">
        <v>7793</v>
      </c>
      <c r="B7795" t="s">
        <v>197</v>
      </c>
      <c r="C7795" t="s">
        <v>198</v>
      </c>
      <c r="D7795">
        <v>30.722083999999999</v>
      </c>
      <c r="E7795">
        <v>76.738281000000001</v>
      </c>
      <c r="F7795" s="18">
        <v>44723</v>
      </c>
      <c r="G7795" s="19">
        <v>0.375</v>
      </c>
      <c r="H7795">
        <v>9</v>
      </c>
      <c r="I7795" s="13" t="s">
        <v>219</v>
      </c>
      <c r="J7795">
        <v>1</v>
      </c>
      <c r="K7795" s="13" t="s">
        <v>92</v>
      </c>
      <c r="L7795">
        <v>3</v>
      </c>
      <c r="M7795">
        <v>1</v>
      </c>
      <c r="N7795" s="13" t="s">
        <v>212</v>
      </c>
      <c r="O7795" s="13" t="s">
        <v>95</v>
      </c>
      <c r="P7795">
        <v>33</v>
      </c>
      <c r="Q7795" s="13" t="s">
        <v>97</v>
      </c>
      <c r="R7795" s="13" t="s">
        <v>208</v>
      </c>
      <c r="S7795" s="13" t="s">
        <v>196</v>
      </c>
      <c r="T7795">
        <v>5</v>
      </c>
      <c r="U7795">
        <v>3</v>
      </c>
      <c r="V7795">
        <v>1</v>
      </c>
      <c r="W7795" s="13" t="s">
        <v>101</v>
      </c>
      <c r="X7795">
        <v>0.8</v>
      </c>
    </row>
    <row r="7796" spans="1:24" x14ac:dyDescent="0.3">
      <c r="A7796">
        <v>7794</v>
      </c>
      <c r="B7796" t="s">
        <v>190</v>
      </c>
      <c r="C7796" t="s">
        <v>80</v>
      </c>
      <c r="D7796">
        <v>18.84478</v>
      </c>
      <c r="E7796">
        <v>72.884067999999999</v>
      </c>
      <c r="F7796" s="18">
        <v>45476</v>
      </c>
      <c r="G7796" s="19">
        <v>0.79166666666666696</v>
      </c>
      <c r="H7796">
        <v>19</v>
      </c>
      <c r="I7796" s="13" t="s">
        <v>194</v>
      </c>
      <c r="J7796">
        <v>0</v>
      </c>
      <c r="K7796" s="13" t="s">
        <v>92</v>
      </c>
      <c r="L7796">
        <v>4</v>
      </c>
      <c r="M7796">
        <v>1</v>
      </c>
      <c r="N7796" s="13" t="s">
        <v>192</v>
      </c>
      <c r="O7796" s="13" t="s">
        <v>97</v>
      </c>
      <c r="P7796">
        <v>34</v>
      </c>
      <c r="Q7796" s="13" t="s">
        <v>97</v>
      </c>
      <c r="R7796" s="13" t="s">
        <v>98</v>
      </c>
      <c r="S7796" s="13" t="s">
        <v>193</v>
      </c>
      <c r="T7796">
        <v>4</v>
      </c>
      <c r="U7796">
        <v>3</v>
      </c>
      <c r="V7796">
        <v>1</v>
      </c>
      <c r="W7796" s="13" t="s">
        <v>101</v>
      </c>
      <c r="X7796">
        <v>0.45</v>
      </c>
    </row>
    <row r="7797" spans="1:24" x14ac:dyDescent="0.3">
      <c r="A7797">
        <v>7795</v>
      </c>
      <c r="B7797" t="s">
        <v>190</v>
      </c>
      <c r="C7797" t="s">
        <v>80</v>
      </c>
      <c r="D7797">
        <v>19.055150999999999</v>
      </c>
      <c r="E7797">
        <v>72.811758999999995</v>
      </c>
      <c r="F7797" s="18">
        <v>44793</v>
      </c>
      <c r="G7797" s="19">
        <v>4.1666666666666699E-2</v>
      </c>
      <c r="H7797">
        <v>1</v>
      </c>
      <c r="I7797" s="13" t="s">
        <v>219</v>
      </c>
      <c r="J7797">
        <v>1</v>
      </c>
      <c r="K7797" s="13" t="s">
        <v>191</v>
      </c>
      <c r="L7797">
        <v>3</v>
      </c>
      <c r="M7797">
        <v>1</v>
      </c>
      <c r="N7797" s="13" t="s">
        <v>212</v>
      </c>
      <c r="O7797" s="13" t="s">
        <v>195</v>
      </c>
      <c r="P7797">
        <v>20</v>
      </c>
      <c r="Q7797" s="13" t="s">
        <v>195</v>
      </c>
      <c r="R7797" s="13" t="s">
        <v>98</v>
      </c>
      <c r="S7797" s="13" t="s">
        <v>193</v>
      </c>
      <c r="T7797">
        <v>3</v>
      </c>
      <c r="U7797">
        <v>3</v>
      </c>
      <c r="V7797">
        <v>0</v>
      </c>
      <c r="W7797" s="13" t="s">
        <v>101</v>
      </c>
      <c r="X7797">
        <v>0.25</v>
      </c>
    </row>
    <row r="7798" spans="1:24" x14ac:dyDescent="0.3">
      <c r="A7798">
        <v>7796</v>
      </c>
      <c r="B7798" t="s">
        <v>200</v>
      </c>
      <c r="C7798" t="s">
        <v>201</v>
      </c>
      <c r="D7798">
        <v>12.981458</v>
      </c>
      <c r="E7798">
        <v>80.131912</v>
      </c>
      <c r="F7798" s="18">
        <v>45759</v>
      </c>
      <c r="G7798" s="19">
        <v>4.1666666666666699E-2</v>
      </c>
      <c r="H7798">
        <v>1</v>
      </c>
      <c r="I7798" s="13" t="s">
        <v>219</v>
      </c>
      <c r="J7798">
        <v>1</v>
      </c>
      <c r="K7798" s="13" t="s">
        <v>191</v>
      </c>
      <c r="L7798">
        <v>6</v>
      </c>
      <c r="M7798">
        <v>1</v>
      </c>
      <c r="N7798" s="13" t="s">
        <v>192</v>
      </c>
      <c r="O7798" s="13" t="s">
        <v>97</v>
      </c>
      <c r="P7798">
        <v>35</v>
      </c>
      <c r="Q7798" s="13" t="s">
        <v>97</v>
      </c>
      <c r="R7798" s="13" t="s">
        <v>213</v>
      </c>
      <c r="S7798" s="13" t="s">
        <v>193</v>
      </c>
      <c r="T7798">
        <v>2</v>
      </c>
      <c r="U7798">
        <v>2</v>
      </c>
      <c r="V7798">
        <v>0</v>
      </c>
      <c r="W7798" s="13" t="s">
        <v>101</v>
      </c>
      <c r="X7798">
        <v>0.3</v>
      </c>
    </row>
    <row r="7799" spans="1:24" x14ac:dyDescent="0.3">
      <c r="A7799">
        <v>7797</v>
      </c>
      <c r="B7799" t="s">
        <v>203</v>
      </c>
      <c r="C7799" t="s">
        <v>203</v>
      </c>
      <c r="D7799">
        <v>28.742861000000001</v>
      </c>
      <c r="E7799">
        <v>77.210291999999995</v>
      </c>
      <c r="F7799" s="18">
        <v>44986</v>
      </c>
      <c r="G7799" s="19">
        <v>0.58333333333333304</v>
      </c>
      <c r="H7799">
        <v>14</v>
      </c>
      <c r="I7799" s="13" t="s">
        <v>194</v>
      </c>
      <c r="J7799">
        <v>0</v>
      </c>
      <c r="K7799" s="13" t="s">
        <v>191</v>
      </c>
      <c r="L7799">
        <v>5</v>
      </c>
      <c r="M7799">
        <v>0</v>
      </c>
      <c r="N7799" s="13" t="s">
        <v>212</v>
      </c>
      <c r="O7799" s="13" t="s">
        <v>95</v>
      </c>
      <c r="P7799">
        <v>17</v>
      </c>
      <c r="Q7799" s="13" t="s">
        <v>195</v>
      </c>
      <c r="R7799" s="13" t="s">
        <v>98</v>
      </c>
      <c r="S7799" s="13" t="s">
        <v>193</v>
      </c>
      <c r="T7799">
        <v>5</v>
      </c>
      <c r="U7799">
        <v>5</v>
      </c>
      <c r="V7799">
        <v>0</v>
      </c>
      <c r="W7799" s="13" t="s">
        <v>101</v>
      </c>
      <c r="X7799">
        <v>0.45</v>
      </c>
    </row>
    <row r="7800" spans="1:24" x14ac:dyDescent="0.3">
      <c r="A7800">
        <v>7798</v>
      </c>
      <c r="B7800" t="s">
        <v>190</v>
      </c>
      <c r="C7800" t="s">
        <v>80</v>
      </c>
      <c r="D7800">
        <v>19.261113000000002</v>
      </c>
      <c r="E7800">
        <v>72.815461999999997</v>
      </c>
      <c r="F7800" s="18">
        <v>45343</v>
      </c>
      <c r="G7800" s="19">
        <v>0.54166666666666696</v>
      </c>
      <c r="H7800">
        <v>13</v>
      </c>
      <c r="I7800" s="13" t="s">
        <v>194</v>
      </c>
      <c r="J7800">
        <v>0</v>
      </c>
      <c r="K7800" s="13" t="s">
        <v>92</v>
      </c>
      <c r="L7800">
        <v>3</v>
      </c>
      <c r="M7800">
        <v>1</v>
      </c>
      <c r="N7800" s="13" t="s">
        <v>192</v>
      </c>
      <c r="O7800" s="13" t="s">
        <v>97</v>
      </c>
      <c r="P7800">
        <v>29</v>
      </c>
      <c r="Q7800" s="13" t="s">
        <v>195</v>
      </c>
      <c r="R7800" s="13" t="s">
        <v>98</v>
      </c>
      <c r="S7800" s="13" t="s">
        <v>196</v>
      </c>
      <c r="T7800">
        <v>3</v>
      </c>
      <c r="U7800">
        <v>2</v>
      </c>
      <c r="V7800">
        <v>0</v>
      </c>
      <c r="W7800" s="13" t="s">
        <v>101</v>
      </c>
      <c r="X7800">
        <v>0.1</v>
      </c>
    </row>
    <row r="7801" spans="1:24" x14ac:dyDescent="0.3">
      <c r="A7801">
        <v>7799</v>
      </c>
      <c r="B7801" t="s">
        <v>79</v>
      </c>
      <c r="C7801" t="s">
        <v>80</v>
      </c>
      <c r="D7801">
        <v>18.531282000000001</v>
      </c>
      <c r="E7801">
        <v>73.793208000000007</v>
      </c>
      <c r="F7801" s="18">
        <v>44614</v>
      </c>
      <c r="G7801" s="19">
        <v>0.875</v>
      </c>
      <c r="H7801">
        <v>21</v>
      </c>
      <c r="I7801" s="13" t="s">
        <v>215</v>
      </c>
      <c r="J7801">
        <v>0</v>
      </c>
      <c r="K7801" s="13" t="s">
        <v>191</v>
      </c>
      <c r="L7801">
        <v>5</v>
      </c>
      <c r="M7801">
        <v>1</v>
      </c>
      <c r="N7801" s="13" t="s">
        <v>94</v>
      </c>
      <c r="O7801" s="13" t="s">
        <v>95</v>
      </c>
      <c r="P7801">
        <v>22</v>
      </c>
      <c r="Q7801" s="13" t="s">
        <v>97</v>
      </c>
      <c r="R7801" s="13" t="s">
        <v>199</v>
      </c>
      <c r="S7801" s="13" t="s">
        <v>193</v>
      </c>
      <c r="T7801">
        <v>5</v>
      </c>
      <c r="U7801">
        <v>2</v>
      </c>
      <c r="V7801">
        <v>0</v>
      </c>
      <c r="W7801" s="13" t="s">
        <v>101</v>
      </c>
      <c r="X7801">
        <v>0.65</v>
      </c>
    </row>
    <row r="7802" spans="1:24" x14ac:dyDescent="0.3">
      <c r="A7802">
        <v>7800</v>
      </c>
      <c r="B7802" t="s">
        <v>203</v>
      </c>
      <c r="C7802" t="s">
        <v>203</v>
      </c>
      <c r="D7802">
        <v>28.450534999999999</v>
      </c>
      <c r="E7802">
        <v>76.804919999999996</v>
      </c>
      <c r="F7802" s="18">
        <v>45552</v>
      </c>
      <c r="G7802" s="19">
        <v>0.54166666666666696</v>
      </c>
      <c r="H7802">
        <v>13</v>
      </c>
      <c r="I7802" s="13" t="s">
        <v>215</v>
      </c>
      <c r="J7802">
        <v>0</v>
      </c>
      <c r="K7802" s="13" t="s">
        <v>92</v>
      </c>
      <c r="L7802">
        <v>5</v>
      </c>
      <c r="M7802">
        <v>1</v>
      </c>
      <c r="N7802" s="13" t="s">
        <v>212</v>
      </c>
      <c r="O7802" s="13" t="s">
        <v>95</v>
      </c>
      <c r="P7802">
        <v>25</v>
      </c>
      <c r="Q7802" s="13" t="s">
        <v>195</v>
      </c>
      <c r="R7802" s="13" t="s">
        <v>98</v>
      </c>
      <c r="S7802" s="13" t="s">
        <v>99</v>
      </c>
      <c r="T7802">
        <v>5</v>
      </c>
      <c r="U7802">
        <v>5</v>
      </c>
      <c r="V7802">
        <v>0</v>
      </c>
      <c r="W7802" s="13" t="s">
        <v>101</v>
      </c>
      <c r="X7802">
        <v>0.65</v>
      </c>
    </row>
    <row r="7803" spans="1:24" x14ac:dyDescent="0.3">
      <c r="A7803">
        <v>7801</v>
      </c>
      <c r="B7803" t="s">
        <v>200</v>
      </c>
      <c r="C7803" t="s">
        <v>201</v>
      </c>
      <c r="D7803">
        <v>13.069963</v>
      </c>
      <c r="E7803">
        <v>80.275715000000005</v>
      </c>
      <c r="F7803" s="18">
        <v>45266</v>
      </c>
      <c r="G7803" s="19">
        <v>0.66666666666666696</v>
      </c>
      <c r="H7803">
        <v>16</v>
      </c>
      <c r="I7803" s="13" t="s">
        <v>194</v>
      </c>
      <c r="J7803">
        <v>0</v>
      </c>
      <c r="K7803" s="13" t="s">
        <v>92</v>
      </c>
      <c r="L7803">
        <v>2</v>
      </c>
      <c r="M7803">
        <v>1</v>
      </c>
      <c r="N7803" s="13" t="s">
        <v>212</v>
      </c>
      <c r="O7803" s="13" t="s">
        <v>95</v>
      </c>
      <c r="P7803">
        <v>18</v>
      </c>
      <c r="Q7803" s="13" t="s">
        <v>95</v>
      </c>
      <c r="R7803" s="13" t="s">
        <v>213</v>
      </c>
      <c r="S7803" s="13" t="s">
        <v>196</v>
      </c>
      <c r="T7803">
        <v>4</v>
      </c>
      <c r="U7803">
        <v>2</v>
      </c>
      <c r="V7803">
        <v>0</v>
      </c>
      <c r="W7803" s="13" t="s">
        <v>101</v>
      </c>
      <c r="X7803">
        <v>0.45</v>
      </c>
    </row>
    <row r="7804" spans="1:24" x14ac:dyDescent="0.3">
      <c r="A7804">
        <v>7802</v>
      </c>
      <c r="B7804" t="s">
        <v>206</v>
      </c>
      <c r="C7804" t="s">
        <v>207</v>
      </c>
      <c r="D7804">
        <v>13.146051999999999</v>
      </c>
      <c r="E7804">
        <v>77.575643999999997</v>
      </c>
      <c r="F7804" s="18">
        <v>45131</v>
      </c>
      <c r="G7804" s="19">
        <v>4.1666666666666699E-2</v>
      </c>
      <c r="H7804">
        <v>1</v>
      </c>
      <c r="I7804" s="13" t="s">
        <v>204</v>
      </c>
      <c r="J7804">
        <v>0</v>
      </c>
      <c r="K7804" s="13" t="s">
        <v>191</v>
      </c>
      <c r="L7804">
        <v>5</v>
      </c>
      <c r="M7804">
        <v>1</v>
      </c>
      <c r="N7804" s="13" t="s">
        <v>212</v>
      </c>
      <c r="O7804" s="13" t="s">
        <v>95</v>
      </c>
      <c r="P7804">
        <v>30</v>
      </c>
      <c r="Q7804" s="13" t="s">
        <v>195</v>
      </c>
      <c r="R7804" s="13" t="s">
        <v>208</v>
      </c>
      <c r="S7804" s="13" t="s">
        <v>193</v>
      </c>
      <c r="T7804">
        <v>5</v>
      </c>
      <c r="U7804">
        <v>4</v>
      </c>
      <c r="V7804">
        <v>0</v>
      </c>
      <c r="W7804" s="13" t="s">
        <v>101</v>
      </c>
      <c r="X7804">
        <v>0.45</v>
      </c>
    </row>
    <row r="7805" spans="1:24" x14ac:dyDescent="0.3">
      <c r="A7805">
        <v>7803</v>
      </c>
      <c r="B7805" t="s">
        <v>203</v>
      </c>
      <c r="C7805" t="s">
        <v>203</v>
      </c>
      <c r="D7805">
        <v>28.469260999999999</v>
      </c>
      <c r="E7805">
        <v>76.865386999999998</v>
      </c>
      <c r="F7805" s="18">
        <v>44818</v>
      </c>
      <c r="G7805" s="19">
        <v>0.54166666666666696</v>
      </c>
      <c r="H7805">
        <v>13</v>
      </c>
      <c r="I7805" s="13" t="s">
        <v>194</v>
      </c>
      <c r="J7805">
        <v>0</v>
      </c>
      <c r="K7805" s="13" t="s">
        <v>191</v>
      </c>
      <c r="L7805">
        <v>6</v>
      </c>
      <c r="M7805">
        <v>0</v>
      </c>
      <c r="N7805" s="13" t="s">
        <v>212</v>
      </c>
      <c r="O7805" s="13" t="s">
        <v>195</v>
      </c>
      <c r="P7805">
        <v>38</v>
      </c>
      <c r="Q7805" s="13" t="s">
        <v>195</v>
      </c>
      <c r="R7805" s="13" t="s">
        <v>199</v>
      </c>
      <c r="S7805" s="13" t="s">
        <v>196</v>
      </c>
      <c r="T7805">
        <v>4</v>
      </c>
      <c r="U7805">
        <v>0</v>
      </c>
      <c r="V7805">
        <v>0</v>
      </c>
      <c r="W7805" s="13" t="s">
        <v>101</v>
      </c>
      <c r="X7805">
        <v>0.25</v>
      </c>
    </row>
    <row r="7806" spans="1:24" x14ac:dyDescent="0.3">
      <c r="A7806">
        <v>7804</v>
      </c>
      <c r="B7806" t="s">
        <v>217</v>
      </c>
      <c r="C7806" t="s">
        <v>218</v>
      </c>
      <c r="D7806">
        <v>22.632539999999999</v>
      </c>
      <c r="E7806">
        <v>88.406997000000004</v>
      </c>
      <c r="F7806" s="18">
        <v>45054</v>
      </c>
      <c r="G7806" s="19">
        <v>0.625</v>
      </c>
      <c r="H7806">
        <v>15</v>
      </c>
      <c r="I7806" s="13" t="s">
        <v>204</v>
      </c>
      <c r="J7806">
        <v>0</v>
      </c>
      <c r="K7806" s="13" t="s">
        <v>92</v>
      </c>
      <c r="L7806">
        <v>2</v>
      </c>
      <c r="M7806">
        <v>0</v>
      </c>
      <c r="N7806" s="13" t="s">
        <v>212</v>
      </c>
      <c r="O7806" s="13" t="s">
        <v>195</v>
      </c>
      <c r="P7806">
        <v>23</v>
      </c>
      <c r="Q7806" s="13" t="s">
        <v>195</v>
      </c>
      <c r="R7806" s="13" t="s">
        <v>213</v>
      </c>
      <c r="S7806" s="13" t="s">
        <v>196</v>
      </c>
      <c r="T7806">
        <v>5</v>
      </c>
      <c r="U7806">
        <v>4</v>
      </c>
      <c r="V7806">
        <v>0</v>
      </c>
      <c r="W7806" s="13" t="s">
        <v>101</v>
      </c>
      <c r="X7806">
        <v>0.25</v>
      </c>
    </row>
    <row r="7807" spans="1:24" x14ac:dyDescent="0.3">
      <c r="A7807">
        <v>7805</v>
      </c>
      <c r="B7807" t="s">
        <v>190</v>
      </c>
      <c r="C7807" t="s">
        <v>80</v>
      </c>
      <c r="D7807">
        <v>19.084724999999999</v>
      </c>
      <c r="E7807">
        <v>72.738146999999998</v>
      </c>
      <c r="F7807" s="18">
        <v>45747</v>
      </c>
      <c r="G7807" s="19">
        <v>0.66666666666666696</v>
      </c>
      <c r="H7807">
        <v>16</v>
      </c>
      <c r="I7807" s="13" t="s">
        <v>204</v>
      </c>
      <c r="J7807">
        <v>0</v>
      </c>
      <c r="K7807" s="13" t="s">
        <v>92</v>
      </c>
      <c r="L7807">
        <v>5</v>
      </c>
      <c r="M7807">
        <v>1</v>
      </c>
      <c r="N7807" s="13" t="s">
        <v>212</v>
      </c>
      <c r="O7807" s="13" t="s">
        <v>195</v>
      </c>
      <c r="P7807">
        <v>27</v>
      </c>
      <c r="Q7807" s="13" t="s">
        <v>195</v>
      </c>
      <c r="R7807" s="13" t="s">
        <v>199</v>
      </c>
      <c r="S7807" s="13" t="s">
        <v>196</v>
      </c>
      <c r="T7807">
        <v>4</v>
      </c>
      <c r="U7807">
        <v>3</v>
      </c>
      <c r="V7807">
        <v>0</v>
      </c>
      <c r="W7807" s="13" t="s">
        <v>101</v>
      </c>
      <c r="X7807">
        <v>0.25</v>
      </c>
    </row>
    <row r="7808" spans="1:24" x14ac:dyDescent="0.3">
      <c r="A7808">
        <v>7806</v>
      </c>
      <c r="B7808" t="s">
        <v>197</v>
      </c>
      <c r="C7808" t="s">
        <v>198</v>
      </c>
      <c r="D7808">
        <v>30.705808000000001</v>
      </c>
      <c r="E7808">
        <v>76.710953000000003</v>
      </c>
      <c r="F7808" s="18">
        <v>44934</v>
      </c>
      <c r="G7808" s="19">
        <v>0.625</v>
      </c>
      <c r="H7808">
        <v>15</v>
      </c>
      <c r="I7808" s="13" t="s">
        <v>89</v>
      </c>
      <c r="J7808">
        <v>1</v>
      </c>
      <c r="K7808" s="13" t="s">
        <v>92</v>
      </c>
      <c r="L7808">
        <v>5</v>
      </c>
      <c r="M7808">
        <v>0</v>
      </c>
      <c r="N7808" s="13" t="s">
        <v>94</v>
      </c>
      <c r="O7808" s="13" t="s">
        <v>95</v>
      </c>
      <c r="P7808">
        <v>30</v>
      </c>
      <c r="Q7808" s="13" t="s">
        <v>97</v>
      </c>
      <c r="R7808" s="13" t="s">
        <v>213</v>
      </c>
      <c r="S7808" s="13" t="s">
        <v>196</v>
      </c>
      <c r="T7808">
        <v>3</v>
      </c>
      <c r="U7808">
        <v>2</v>
      </c>
      <c r="V7808">
        <v>0</v>
      </c>
      <c r="W7808" s="13" t="s">
        <v>101</v>
      </c>
      <c r="X7808">
        <v>0.65</v>
      </c>
    </row>
    <row r="7809" spans="1:24" x14ac:dyDescent="0.3">
      <c r="A7809">
        <v>7807</v>
      </c>
      <c r="B7809" t="s">
        <v>197</v>
      </c>
      <c r="C7809" t="s">
        <v>198</v>
      </c>
      <c r="D7809">
        <v>30.772918000000001</v>
      </c>
      <c r="E7809">
        <v>76.895414000000002</v>
      </c>
      <c r="F7809" s="18">
        <v>45658</v>
      </c>
      <c r="G7809" s="19">
        <v>0.66666666666666696</v>
      </c>
      <c r="H7809">
        <v>16</v>
      </c>
      <c r="I7809" s="13" t="s">
        <v>194</v>
      </c>
      <c r="J7809">
        <v>0</v>
      </c>
      <c r="K7809" s="13" t="s">
        <v>92</v>
      </c>
      <c r="L7809">
        <v>6</v>
      </c>
      <c r="M7809">
        <v>0</v>
      </c>
      <c r="N7809" s="13" t="s">
        <v>94</v>
      </c>
      <c r="O7809" s="13" t="s">
        <v>95</v>
      </c>
      <c r="P7809">
        <v>25</v>
      </c>
      <c r="Q7809" s="13" t="s">
        <v>95</v>
      </c>
      <c r="R7809" s="13" t="s">
        <v>98</v>
      </c>
      <c r="S7809" s="13" t="s">
        <v>193</v>
      </c>
      <c r="T7809">
        <v>1</v>
      </c>
      <c r="U7809">
        <v>1</v>
      </c>
      <c r="V7809">
        <v>0</v>
      </c>
      <c r="W7809" s="13" t="s">
        <v>101</v>
      </c>
      <c r="X7809">
        <v>0.45</v>
      </c>
    </row>
    <row r="7810" spans="1:24" x14ac:dyDescent="0.3">
      <c r="A7810">
        <v>7808</v>
      </c>
      <c r="B7810" t="s">
        <v>217</v>
      </c>
      <c r="C7810" t="s">
        <v>218</v>
      </c>
      <c r="D7810">
        <v>22.574005</v>
      </c>
      <c r="E7810">
        <v>88.475859</v>
      </c>
      <c r="F7810" s="18">
        <v>44680</v>
      </c>
      <c r="G7810" s="19">
        <v>0.41666666666666702</v>
      </c>
      <c r="H7810">
        <v>10</v>
      </c>
      <c r="I7810" s="13" t="s">
        <v>211</v>
      </c>
      <c r="J7810">
        <v>0</v>
      </c>
      <c r="K7810" s="13" t="s">
        <v>92</v>
      </c>
      <c r="L7810">
        <v>2</v>
      </c>
      <c r="M7810">
        <v>0</v>
      </c>
      <c r="N7810" s="13" t="s">
        <v>212</v>
      </c>
      <c r="O7810" s="13" t="s">
        <v>95</v>
      </c>
      <c r="P7810">
        <v>21</v>
      </c>
      <c r="Q7810" s="13" t="s">
        <v>97</v>
      </c>
      <c r="R7810" s="13" t="s">
        <v>208</v>
      </c>
      <c r="S7810" s="13" t="s">
        <v>196</v>
      </c>
      <c r="T7810">
        <v>4</v>
      </c>
      <c r="U7810">
        <v>4</v>
      </c>
      <c r="V7810">
        <v>1</v>
      </c>
      <c r="W7810" s="13" t="s">
        <v>101</v>
      </c>
      <c r="X7810">
        <v>0.8</v>
      </c>
    </row>
    <row r="7811" spans="1:24" x14ac:dyDescent="0.3">
      <c r="A7811">
        <v>7809</v>
      </c>
      <c r="B7811" t="s">
        <v>206</v>
      </c>
      <c r="C7811" t="s">
        <v>207</v>
      </c>
      <c r="D7811">
        <v>12.874342</v>
      </c>
      <c r="E7811">
        <v>77.663304999999994</v>
      </c>
      <c r="F7811" s="18">
        <v>45017</v>
      </c>
      <c r="G7811" s="19">
        <v>0.25</v>
      </c>
      <c r="H7811">
        <v>6</v>
      </c>
      <c r="I7811" s="13" t="s">
        <v>219</v>
      </c>
      <c r="J7811">
        <v>1</v>
      </c>
      <c r="K7811" s="13" t="s">
        <v>214</v>
      </c>
      <c r="L7811">
        <v>3</v>
      </c>
      <c r="M7811">
        <v>0</v>
      </c>
      <c r="N7811" s="13" t="s">
        <v>94</v>
      </c>
      <c r="O7811" s="13" t="s">
        <v>95</v>
      </c>
      <c r="P7811">
        <v>27</v>
      </c>
      <c r="Q7811" s="13" t="s">
        <v>195</v>
      </c>
      <c r="R7811" s="13" t="s">
        <v>98</v>
      </c>
      <c r="S7811" s="13" t="s">
        <v>196</v>
      </c>
      <c r="T7811">
        <v>4</v>
      </c>
      <c r="U7811">
        <v>4</v>
      </c>
      <c r="V7811">
        <v>0</v>
      </c>
      <c r="W7811" s="13" t="s">
        <v>101</v>
      </c>
      <c r="X7811">
        <v>0.45</v>
      </c>
    </row>
    <row r="7812" spans="1:24" x14ac:dyDescent="0.3">
      <c r="A7812">
        <v>7810</v>
      </c>
      <c r="B7812" t="s">
        <v>206</v>
      </c>
      <c r="C7812" t="s">
        <v>207</v>
      </c>
      <c r="D7812">
        <v>13.192143</v>
      </c>
      <c r="E7812">
        <v>77.674730999999994</v>
      </c>
      <c r="F7812" s="18">
        <v>44778</v>
      </c>
      <c r="G7812" s="19">
        <v>0.75</v>
      </c>
      <c r="H7812">
        <v>18</v>
      </c>
      <c r="I7812" s="13" t="s">
        <v>211</v>
      </c>
      <c r="J7812">
        <v>0</v>
      </c>
      <c r="K7812" s="13" t="s">
        <v>92</v>
      </c>
      <c r="L7812">
        <v>6</v>
      </c>
      <c r="M7812">
        <v>0</v>
      </c>
      <c r="N7812" s="13" t="s">
        <v>212</v>
      </c>
      <c r="O7812" s="13" t="s">
        <v>195</v>
      </c>
      <c r="P7812">
        <v>37</v>
      </c>
      <c r="Q7812" s="13" t="s">
        <v>97</v>
      </c>
      <c r="R7812" s="13" t="s">
        <v>98</v>
      </c>
      <c r="S7812" s="13" t="s">
        <v>99</v>
      </c>
      <c r="T7812">
        <v>2</v>
      </c>
      <c r="U7812">
        <v>2</v>
      </c>
      <c r="V7812">
        <v>1</v>
      </c>
      <c r="W7812" s="13" t="s">
        <v>101</v>
      </c>
      <c r="X7812">
        <v>0.8</v>
      </c>
    </row>
    <row r="7813" spans="1:24" x14ac:dyDescent="0.3">
      <c r="A7813">
        <v>7811</v>
      </c>
      <c r="B7813" t="s">
        <v>209</v>
      </c>
      <c r="C7813" t="s">
        <v>210</v>
      </c>
      <c r="D7813">
        <v>17.488219999999998</v>
      </c>
      <c r="E7813">
        <v>78.374450999999993</v>
      </c>
      <c r="F7813" s="18">
        <v>44614</v>
      </c>
      <c r="G7813" s="19">
        <v>0.54166666666666696</v>
      </c>
      <c r="H7813">
        <v>13</v>
      </c>
      <c r="I7813" s="13" t="s">
        <v>215</v>
      </c>
      <c r="J7813">
        <v>0</v>
      </c>
      <c r="K7813" s="13" t="s">
        <v>191</v>
      </c>
      <c r="L7813">
        <v>6</v>
      </c>
      <c r="M7813">
        <v>0</v>
      </c>
      <c r="N7813" s="13" t="s">
        <v>192</v>
      </c>
      <c r="O7813" s="13" t="s">
        <v>97</v>
      </c>
      <c r="P7813">
        <v>34</v>
      </c>
      <c r="Q7813" s="13" t="s">
        <v>97</v>
      </c>
      <c r="R7813" s="13" t="s">
        <v>208</v>
      </c>
      <c r="S7813" s="13" t="s">
        <v>196</v>
      </c>
      <c r="T7813">
        <v>5</v>
      </c>
      <c r="U7813">
        <v>1</v>
      </c>
      <c r="V7813">
        <v>0</v>
      </c>
      <c r="W7813" s="13" t="s">
        <v>101</v>
      </c>
      <c r="X7813">
        <v>0.3</v>
      </c>
    </row>
    <row r="7814" spans="1:24" x14ac:dyDescent="0.3">
      <c r="A7814">
        <v>7812</v>
      </c>
      <c r="B7814" t="s">
        <v>209</v>
      </c>
      <c r="C7814" t="s">
        <v>210</v>
      </c>
      <c r="D7814">
        <v>17.395094</v>
      </c>
      <c r="E7814">
        <v>78.517694000000006</v>
      </c>
      <c r="F7814" s="18">
        <v>45190</v>
      </c>
      <c r="G7814" s="19">
        <v>0.20833333333333301</v>
      </c>
      <c r="H7814">
        <v>5</v>
      </c>
      <c r="I7814" s="13" t="s">
        <v>202</v>
      </c>
      <c r="J7814">
        <v>0</v>
      </c>
      <c r="K7814" s="13" t="s">
        <v>92</v>
      </c>
      <c r="L7814">
        <v>4</v>
      </c>
      <c r="M7814">
        <v>0</v>
      </c>
      <c r="N7814" s="13" t="s">
        <v>192</v>
      </c>
      <c r="O7814" s="13" t="s">
        <v>97</v>
      </c>
      <c r="P7814">
        <v>40</v>
      </c>
      <c r="Q7814" s="13" t="s">
        <v>195</v>
      </c>
      <c r="R7814" s="13" t="s">
        <v>208</v>
      </c>
      <c r="S7814" s="13" t="s">
        <v>193</v>
      </c>
      <c r="T7814">
        <v>5</v>
      </c>
      <c r="U7814">
        <v>2</v>
      </c>
      <c r="V7814">
        <v>0</v>
      </c>
      <c r="W7814" s="13" t="s">
        <v>101</v>
      </c>
      <c r="X7814">
        <v>0.1</v>
      </c>
    </row>
    <row r="7815" spans="1:24" x14ac:dyDescent="0.3">
      <c r="A7815">
        <v>7813</v>
      </c>
      <c r="B7815" t="s">
        <v>209</v>
      </c>
      <c r="C7815" t="s">
        <v>210</v>
      </c>
      <c r="D7815">
        <v>17.415112000000001</v>
      </c>
      <c r="E7815">
        <v>78.390665999999996</v>
      </c>
      <c r="F7815" s="18">
        <v>44660</v>
      </c>
      <c r="G7815" s="19">
        <v>0.25</v>
      </c>
      <c r="H7815">
        <v>6</v>
      </c>
      <c r="I7815" s="13" t="s">
        <v>219</v>
      </c>
      <c r="J7815">
        <v>1</v>
      </c>
      <c r="K7815" s="13" t="s">
        <v>191</v>
      </c>
      <c r="L7815">
        <v>4</v>
      </c>
      <c r="M7815">
        <v>0</v>
      </c>
      <c r="N7815" s="13" t="s">
        <v>192</v>
      </c>
      <c r="O7815" s="13" t="s">
        <v>97</v>
      </c>
      <c r="P7815">
        <v>20</v>
      </c>
      <c r="Q7815" s="13" t="s">
        <v>95</v>
      </c>
      <c r="R7815" s="13" t="s">
        <v>208</v>
      </c>
      <c r="S7815" s="13" t="s">
        <v>99</v>
      </c>
      <c r="T7815">
        <v>4</v>
      </c>
      <c r="U7815">
        <v>4</v>
      </c>
      <c r="V7815">
        <v>0</v>
      </c>
      <c r="W7815" s="13" t="s">
        <v>101</v>
      </c>
      <c r="X7815">
        <v>0.3</v>
      </c>
    </row>
    <row r="7816" spans="1:24" x14ac:dyDescent="0.3">
      <c r="A7816">
        <v>7814</v>
      </c>
      <c r="B7816" t="s">
        <v>209</v>
      </c>
      <c r="C7816" t="s">
        <v>210</v>
      </c>
      <c r="D7816">
        <v>17.55425</v>
      </c>
      <c r="E7816">
        <v>78.365127999999999</v>
      </c>
      <c r="F7816" s="18">
        <v>44844</v>
      </c>
      <c r="G7816" s="19">
        <v>0.58333333333333304</v>
      </c>
      <c r="H7816">
        <v>14</v>
      </c>
      <c r="I7816" s="13" t="s">
        <v>204</v>
      </c>
      <c r="J7816">
        <v>0</v>
      </c>
      <c r="K7816" s="13" t="s">
        <v>92</v>
      </c>
      <c r="L7816">
        <v>6</v>
      </c>
      <c r="M7816">
        <v>0</v>
      </c>
      <c r="N7816" s="13" t="s">
        <v>94</v>
      </c>
      <c r="O7816" s="13" t="s">
        <v>95</v>
      </c>
      <c r="P7816">
        <v>36</v>
      </c>
      <c r="Q7816" s="13" t="s">
        <v>97</v>
      </c>
      <c r="R7816" s="13" t="s">
        <v>199</v>
      </c>
      <c r="S7816" s="13" t="s">
        <v>196</v>
      </c>
      <c r="T7816">
        <v>5</v>
      </c>
      <c r="U7816">
        <v>3</v>
      </c>
      <c r="V7816">
        <v>0</v>
      </c>
      <c r="W7816" s="13" t="s">
        <v>101</v>
      </c>
      <c r="X7816">
        <v>0.65</v>
      </c>
    </row>
    <row r="7817" spans="1:24" x14ac:dyDescent="0.3">
      <c r="A7817">
        <v>7815</v>
      </c>
      <c r="B7817" t="s">
        <v>197</v>
      </c>
      <c r="C7817" t="s">
        <v>198</v>
      </c>
      <c r="D7817">
        <v>30.795414000000001</v>
      </c>
      <c r="E7817">
        <v>76.752413000000004</v>
      </c>
      <c r="F7817" s="18">
        <v>45389</v>
      </c>
      <c r="G7817" s="19">
        <v>0.95833333333333304</v>
      </c>
      <c r="H7817">
        <v>23</v>
      </c>
      <c r="I7817" s="13" t="s">
        <v>89</v>
      </c>
      <c r="J7817">
        <v>1</v>
      </c>
      <c r="K7817" s="13" t="s">
        <v>214</v>
      </c>
      <c r="L7817">
        <v>5</v>
      </c>
      <c r="M7817">
        <v>1</v>
      </c>
      <c r="N7817" s="13" t="s">
        <v>94</v>
      </c>
      <c r="O7817" s="13" t="s">
        <v>95</v>
      </c>
      <c r="P7817">
        <v>28</v>
      </c>
      <c r="Q7817" s="13" t="s">
        <v>195</v>
      </c>
      <c r="R7817" s="13" t="s">
        <v>98</v>
      </c>
      <c r="S7817" s="13" t="s">
        <v>196</v>
      </c>
      <c r="T7817">
        <v>4</v>
      </c>
      <c r="U7817">
        <v>1</v>
      </c>
      <c r="V7817">
        <v>0</v>
      </c>
      <c r="W7817" s="13" t="s">
        <v>101</v>
      </c>
      <c r="X7817">
        <v>0.45</v>
      </c>
    </row>
    <row r="7818" spans="1:24" x14ac:dyDescent="0.3">
      <c r="A7818">
        <v>7816</v>
      </c>
      <c r="B7818" t="s">
        <v>190</v>
      </c>
      <c r="C7818" t="s">
        <v>80</v>
      </c>
      <c r="D7818">
        <v>19.068667000000001</v>
      </c>
      <c r="E7818">
        <v>72.785116000000002</v>
      </c>
      <c r="F7818" s="18">
        <v>45448</v>
      </c>
      <c r="G7818" s="19">
        <v>0.75</v>
      </c>
      <c r="H7818">
        <v>18</v>
      </c>
      <c r="I7818" s="13" t="s">
        <v>194</v>
      </c>
      <c r="J7818">
        <v>0</v>
      </c>
      <c r="K7818" s="13" t="s">
        <v>191</v>
      </c>
      <c r="L7818">
        <v>1</v>
      </c>
      <c r="M7818">
        <v>0</v>
      </c>
      <c r="N7818" s="13" t="s">
        <v>192</v>
      </c>
      <c r="O7818" s="13" t="s">
        <v>97</v>
      </c>
      <c r="P7818">
        <v>19</v>
      </c>
      <c r="Q7818" s="13" t="s">
        <v>195</v>
      </c>
      <c r="R7818" s="13" t="s">
        <v>213</v>
      </c>
      <c r="S7818" s="13" t="s">
        <v>193</v>
      </c>
      <c r="T7818">
        <v>5</v>
      </c>
      <c r="U7818">
        <v>5</v>
      </c>
      <c r="V7818">
        <v>1</v>
      </c>
      <c r="W7818" s="13" t="s">
        <v>101</v>
      </c>
      <c r="X7818">
        <v>0.25</v>
      </c>
    </row>
    <row r="7819" spans="1:24" x14ac:dyDescent="0.3">
      <c r="A7819">
        <v>7817</v>
      </c>
      <c r="B7819" t="s">
        <v>209</v>
      </c>
      <c r="C7819" t="s">
        <v>210</v>
      </c>
      <c r="D7819">
        <v>17.339829000000002</v>
      </c>
      <c r="E7819">
        <v>78.373384999999999</v>
      </c>
      <c r="F7819" s="18">
        <v>45719</v>
      </c>
      <c r="G7819" s="19">
        <v>0.125</v>
      </c>
      <c r="H7819">
        <v>3</v>
      </c>
      <c r="I7819" s="13" t="s">
        <v>204</v>
      </c>
      <c r="J7819">
        <v>0</v>
      </c>
      <c r="K7819" s="13" t="s">
        <v>191</v>
      </c>
      <c r="L7819">
        <v>2</v>
      </c>
      <c r="M7819">
        <v>0</v>
      </c>
      <c r="N7819" s="13" t="s">
        <v>212</v>
      </c>
      <c r="O7819" s="13" t="s">
        <v>195</v>
      </c>
      <c r="P7819">
        <v>35</v>
      </c>
      <c r="Q7819" s="13" t="s">
        <v>95</v>
      </c>
      <c r="R7819" s="13" t="s">
        <v>213</v>
      </c>
      <c r="S7819" s="13" t="s">
        <v>196</v>
      </c>
      <c r="T7819">
        <v>3</v>
      </c>
      <c r="U7819">
        <v>3</v>
      </c>
      <c r="V7819">
        <v>0</v>
      </c>
      <c r="W7819" s="13" t="s">
        <v>101</v>
      </c>
      <c r="X7819">
        <v>0.25</v>
      </c>
    </row>
    <row r="7820" spans="1:24" x14ac:dyDescent="0.3">
      <c r="A7820">
        <v>7818</v>
      </c>
      <c r="B7820" t="s">
        <v>217</v>
      </c>
      <c r="C7820" t="s">
        <v>218</v>
      </c>
      <c r="D7820">
        <v>22.698295000000002</v>
      </c>
      <c r="E7820">
        <v>88.354865000000004</v>
      </c>
      <c r="F7820" s="18">
        <v>44645</v>
      </c>
      <c r="G7820" s="19">
        <v>0.375</v>
      </c>
      <c r="H7820">
        <v>9</v>
      </c>
      <c r="I7820" s="13" t="s">
        <v>211</v>
      </c>
      <c r="J7820">
        <v>0</v>
      </c>
      <c r="K7820" s="13" t="s">
        <v>214</v>
      </c>
      <c r="L7820">
        <v>2</v>
      </c>
      <c r="M7820">
        <v>1</v>
      </c>
      <c r="N7820" s="13" t="s">
        <v>212</v>
      </c>
      <c r="O7820" s="13" t="s">
        <v>95</v>
      </c>
      <c r="P7820">
        <v>16</v>
      </c>
      <c r="Q7820" s="13" t="s">
        <v>97</v>
      </c>
      <c r="R7820" s="13" t="s">
        <v>205</v>
      </c>
      <c r="S7820" s="13" t="s">
        <v>196</v>
      </c>
      <c r="T7820">
        <v>2</v>
      </c>
      <c r="U7820">
        <v>1</v>
      </c>
      <c r="V7820">
        <v>1</v>
      </c>
      <c r="W7820" s="13" t="s">
        <v>101</v>
      </c>
      <c r="X7820">
        <v>0.8</v>
      </c>
    </row>
    <row r="7821" spans="1:24" x14ac:dyDescent="0.3">
      <c r="A7821">
        <v>7819</v>
      </c>
      <c r="B7821" t="s">
        <v>79</v>
      </c>
      <c r="C7821" t="s">
        <v>80</v>
      </c>
      <c r="D7821">
        <v>18.509194999999998</v>
      </c>
      <c r="E7821">
        <v>73.920416000000003</v>
      </c>
      <c r="F7821" s="18">
        <v>45732</v>
      </c>
      <c r="G7821" s="19">
        <v>0.5</v>
      </c>
      <c r="H7821">
        <v>12</v>
      </c>
      <c r="I7821" s="13" t="s">
        <v>89</v>
      </c>
      <c r="J7821">
        <v>1</v>
      </c>
      <c r="K7821" s="13" t="s">
        <v>92</v>
      </c>
      <c r="L7821">
        <v>4</v>
      </c>
      <c r="M7821">
        <v>1</v>
      </c>
      <c r="N7821" s="13" t="s">
        <v>94</v>
      </c>
      <c r="O7821" s="13" t="s">
        <v>95</v>
      </c>
      <c r="P7821">
        <v>30</v>
      </c>
      <c r="Q7821" s="13" t="s">
        <v>95</v>
      </c>
      <c r="R7821" s="13" t="s">
        <v>199</v>
      </c>
      <c r="S7821" s="13" t="s">
        <v>196</v>
      </c>
      <c r="T7821">
        <v>1</v>
      </c>
      <c r="U7821">
        <v>0</v>
      </c>
      <c r="V7821">
        <v>0</v>
      </c>
      <c r="W7821" s="13" t="s">
        <v>101</v>
      </c>
      <c r="X7821">
        <v>0.45</v>
      </c>
    </row>
    <row r="7822" spans="1:24" x14ac:dyDescent="0.3">
      <c r="A7822">
        <v>7820</v>
      </c>
      <c r="B7822" t="s">
        <v>197</v>
      </c>
      <c r="C7822" t="s">
        <v>198</v>
      </c>
      <c r="D7822">
        <v>30.706648000000001</v>
      </c>
      <c r="E7822">
        <v>76.887043000000006</v>
      </c>
      <c r="F7822" s="18">
        <v>45663</v>
      </c>
      <c r="G7822" s="19">
        <v>0.45833333333333298</v>
      </c>
      <c r="H7822">
        <v>11</v>
      </c>
      <c r="I7822" s="13" t="s">
        <v>204</v>
      </c>
      <c r="J7822">
        <v>0</v>
      </c>
      <c r="K7822" s="13" t="s">
        <v>92</v>
      </c>
      <c r="L7822">
        <v>1</v>
      </c>
      <c r="M7822">
        <v>1</v>
      </c>
      <c r="N7822" s="13" t="s">
        <v>94</v>
      </c>
      <c r="O7822" s="13" t="s">
        <v>95</v>
      </c>
      <c r="P7822">
        <v>26</v>
      </c>
      <c r="Q7822" s="13" t="s">
        <v>95</v>
      </c>
      <c r="R7822" s="13" t="s">
        <v>199</v>
      </c>
      <c r="S7822" s="13" t="s">
        <v>196</v>
      </c>
      <c r="T7822">
        <v>4</v>
      </c>
      <c r="U7822">
        <v>3</v>
      </c>
      <c r="V7822">
        <v>0</v>
      </c>
      <c r="W7822" s="13" t="s">
        <v>101</v>
      </c>
      <c r="X7822">
        <v>0.45</v>
      </c>
    </row>
    <row r="7823" spans="1:24" x14ac:dyDescent="0.3">
      <c r="A7823">
        <v>7821</v>
      </c>
      <c r="B7823" t="s">
        <v>217</v>
      </c>
      <c r="C7823" t="s">
        <v>218</v>
      </c>
      <c r="D7823">
        <v>22.456464</v>
      </c>
      <c r="E7823">
        <v>88.436646999999994</v>
      </c>
      <c r="F7823" s="18">
        <v>45662</v>
      </c>
      <c r="G7823" s="19">
        <v>0.33333333333333298</v>
      </c>
      <c r="H7823">
        <v>8</v>
      </c>
      <c r="I7823" s="13" t="s">
        <v>89</v>
      </c>
      <c r="J7823">
        <v>1</v>
      </c>
      <c r="K7823" s="13" t="s">
        <v>214</v>
      </c>
      <c r="L7823">
        <v>1</v>
      </c>
      <c r="M7823">
        <v>1</v>
      </c>
      <c r="N7823" s="13" t="s">
        <v>192</v>
      </c>
      <c r="O7823" s="13" t="s">
        <v>97</v>
      </c>
      <c r="P7823">
        <v>30</v>
      </c>
      <c r="Q7823" s="13" t="s">
        <v>95</v>
      </c>
      <c r="R7823" s="13" t="s">
        <v>98</v>
      </c>
      <c r="S7823" s="13" t="s">
        <v>193</v>
      </c>
      <c r="T7823">
        <v>3</v>
      </c>
      <c r="U7823">
        <v>2</v>
      </c>
      <c r="V7823">
        <v>1</v>
      </c>
      <c r="W7823" s="13" t="s">
        <v>101</v>
      </c>
      <c r="X7823">
        <v>0.25</v>
      </c>
    </row>
    <row r="7824" spans="1:24" x14ac:dyDescent="0.3">
      <c r="A7824">
        <v>7822</v>
      </c>
      <c r="B7824" t="s">
        <v>79</v>
      </c>
      <c r="C7824" t="s">
        <v>80</v>
      </c>
      <c r="D7824">
        <v>18.668818999999999</v>
      </c>
      <c r="E7824">
        <v>73.927503999999999</v>
      </c>
      <c r="F7824" s="18">
        <v>45541</v>
      </c>
      <c r="G7824" s="19">
        <v>0.70833333333333304</v>
      </c>
      <c r="H7824">
        <v>17</v>
      </c>
      <c r="I7824" s="13" t="s">
        <v>211</v>
      </c>
      <c r="J7824">
        <v>0</v>
      </c>
      <c r="K7824" s="13" t="s">
        <v>92</v>
      </c>
      <c r="L7824">
        <v>6</v>
      </c>
      <c r="M7824">
        <v>1</v>
      </c>
      <c r="N7824" s="13" t="s">
        <v>192</v>
      </c>
      <c r="O7824" s="13" t="s">
        <v>97</v>
      </c>
      <c r="P7824">
        <v>16</v>
      </c>
      <c r="Q7824" s="13" t="s">
        <v>195</v>
      </c>
      <c r="R7824" s="13" t="s">
        <v>199</v>
      </c>
      <c r="S7824" s="13" t="s">
        <v>196</v>
      </c>
      <c r="T7824">
        <v>1</v>
      </c>
      <c r="U7824">
        <v>0</v>
      </c>
      <c r="V7824">
        <v>1</v>
      </c>
      <c r="W7824" s="13" t="s">
        <v>101</v>
      </c>
      <c r="X7824">
        <v>0.25</v>
      </c>
    </row>
    <row r="7825" spans="1:24" x14ac:dyDescent="0.3">
      <c r="A7825">
        <v>7823</v>
      </c>
      <c r="B7825" t="s">
        <v>200</v>
      </c>
      <c r="C7825" t="s">
        <v>201</v>
      </c>
      <c r="D7825">
        <v>13.023440000000001</v>
      </c>
      <c r="E7825">
        <v>80.214437000000004</v>
      </c>
      <c r="F7825" s="18">
        <v>45135</v>
      </c>
      <c r="G7825" s="19">
        <v>0.70833333333333304</v>
      </c>
      <c r="H7825">
        <v>17</v>
      </c>
      <c r="I7825" s="13" t="s">
        <v>211</v>
      </c>
      <c r="J7825">
        <v>0</v>
      </c>
      <c r="K7825" s="13" t="s">
        <v>214</v>
      </c>
      <c r="L7825">
        <v>1</v>
      </c>
      <c r="M7825">
        <v>0</v>
      </c>
      <c r="N7825" s="13" t="s">
        <v>94</v>
      </c>
      <c r="O7825" s="13" t="s">
        <v>95</v>
      </c>
      <c r="P7825">
        <v>21</v>
      </c>
      <c r="Q7825" s="13" t="s">
        <v>195</v>
      </c>
      <c r="R7825" s="13" t="s">
        <v>199</v>
      </c>
      <c r="S7825" s="13" t="s">
        <v>193</v>
      </c>
      <c r="T7825">
        <v>3</v>
      </c>
      <c r="U7825">
        <v>0</v>
      </c>
      <c r="V7825">
        <v>1</v>
      </c>
      <c r="W7825" s="13" t="s">
        <v>101</v>
      </c>
      <c r="X7825">
        <v>0.6</v>
      </c>
    </row>
    <row r="7826" spans="1:24" x14ac:dyDescent="0.3">
      <c r="A7826">
        <v>7824</v>
      </c>
      <c r="B7826" t="s">
        <v>206</v>
      </c>
      <c r="C7826" t="s">
        <v>207</v>
      </c>
      <c r="D7826">
        <v>13.036625000000001</v>
      </c>
      <c r="E7826">
        <v>77.512179000000003</v>
      </c>
      <c r="F7826" s="18">
        <v>45155</v>
      </c>
      <c r="G7826" s="19">
        <v>0.25</v>
      </c>
      <c r="H7826">
        <v>6</v>
      </c>
      <c r="I7826" s="13" t="s">
        <v>202</v>
      </c>
      <c r="J7826">
        <v>0</v>
      </c>
      <c r="K7826" s="13" t="s">
        <v>214</v>
      </c>
      <c r="L7826">
        <v>2</v>
      </c>
      <c r="M7826">
        <v>0</v>
      </c>
      <c r="N7826" s="13" t="s">
        <v>94</v>
      </c>
      <c r="O7826" s="13" t="s">
        <v>95</v>
      </c>
      <c r="P7826">
        <v>15</v>
      </c>
      <c r="Q7826" s="13" t="s">
        <v>97</v>
      </c>
      <c r="R7826" s="13" t="s">
        <v>199</v>
      </c>
      <c r="S7826" s="13" t="s">
        <v>196</v>
      </c>
      <c r="T7826">
        <v>3</v>
      </c>
      <c r="U7826">
        <v>0</v>
      </c>
      <c r="V7826">
        <v>0</v>
      </c>
      <c r="W7826" s="13" t="s">
        <v>101</v>
      </c>
      <c r="X7826">
        <v>0.65</v>
      </c>
    </row>
    <row r="7827" spans="1:24" x14ac:dyDescent="0.3">
      <c r="A7827">
        <v>7825</v>
      </c>
      <c r="B7827" t="s">
        <v>217</v>
      </c>
      <c r="C7827" t="s">
        <v>218</v>
      </c>
      <c r="D7827">
        <v>22.496462999999999</v>
      </c>
      <c r="E7827">
        <v>88.350933999999995</v>
      </c>
      <c r="F7827" s="18">
        <v>44932</v>
      </c>
      <c r="G7827" s="19">
        <v>4.1666666666666699E-2</v>
      </c>
      <c r="H7827">
        <v>1</v>
      </c>
      <c r="I7827" s="13" t="s">
        <v>211</v>
      </c>
      <c r="J7827">
        <v>0</v>
      </c>
      <c r="K7827" s="13" t="s">
        <v>214</v>
      </c>
      <c r="L7827">
        <v>2</v>
      </c>
      <c r="M7827">
        <v>0</v>
      </c>
      <c r="N7827" s="13" t="s">
        <v>192</v>
      </c>
      <c r="O7827" s="13" t="s">
        <v>97</v>
      </c>
      <c r="P7827">
        <v>24</v>
      </c>
      <c r="Q7827" s="13" t="s">
        <v>95</v>
      </c>
      <c r="R7827" s="13" t="s">
        <v>213</v>
      </c>
      <c r="S7827" s="13" t="s">
        <v>196</v>
      </c>
      <c r="T7827">
        <v>3</v>
      </c>
      <c r="U7827">
        <v>1</v>
      </c>
      <c r="V7827">
        <v>0</v>
      </c>
      <c r="W7827" s="13" t="s">
        <v>101</v>
      </c>
      <c r="X7827">
        <v>0.1</v>
      </c>
    </row>
    <row r="7828" spans="1:24" x14ac:dyDescent="0.3">
      <c r="A7828">
        <v>7826</v>
      </c>
      <c r="B7828" t="s">
        <v>206</v>
      </c>
      <c r="C7828" t="s">
        <v>207</v>
      </c>
      <c r="D7828">
        <v>12.863376000000001</v>
      </c>
      <c r="E7828">
        <v>77.539011000000002</v>
      </c>
      <c r="F7828" s="18">
        <v>45360</v>
      </c>
      <c r="G7828" s="19">
        <v>0.625</v>
      </c>
      <c r="H7828">
        <v>15</v>
      </c>
      <c r="I7828" s="13" t="s">
        <v>219</v>
      </c>
      <c r="J7828">
        <v>1</v>
      </c>
      <c r="K7828" s="13" t="s">
        <v>191</v>
      </c>
      <c r="L7828">
        <v>5</v>
      </c>
      <c r="M7828">
        <v>1</v>
      </c>
      <c r="N7828" s="13" t="s">
        <v>192</v>
      </c>
      <c r="O7828" s="13" t="s">
        <v>97</v>
      </c>
      <c r="P7828">
        <v>24</v>
      </c>
      <c r="Q7828" s="13" t="s">
        <v>97</v>
      </c>
      <c r="R7828" s="13" t="s">
        <v>208</v>
      </c>
      <c r="S7828" s="13" t="s">
        <v>196</v>
      </c>
      <c r="T7828">
        <v>1</v>
      </c>
      <c r="U7828">
        <v>0</v>
      </c>
      <c r="V7828">
        <v>0</v>
      </c>
      <c r="W7828" s="13" t="s">
        <v>101</v>
      </c>
      <c r="X7828">
        <v>0.3</v>
      </c>
    </row>
    <row r="7829" spans="1:24" x14ac:dyDescent="0.3">
      <c r="A7829">
        <v>7827</v>
      </c>
      <c r="B7829" t="s">
        <v>203</v>
      </c>
      <c r="C7829" t="s">
        <v>203</v>
      </c>
      <c r="D7829">
        <v>28.493528999999999</v>
      </c>
      <c r="E7829">
        <v>77.100472999999994</v>
      </c>
      <c r="F7829" s="18">
        <v>45489</v>
      </c>
      <c r="G7829" s="19">
        <v>0.25</v>
      </c>
      <c r="H7829">
        <v>6</v>
      </c>
      <c r="I7829" s="13" t="s">
        <v>215</v>
      </c>
      <c r="J7829">
        <v>0</v>
      </c>
      <c r="K7829" s="13" t="s">
        <v>92</v>
      </c>
      <c r="L7829">
        <v>1</v>
      </c>
      <c r="M7829">
        <v>0</v>
      </c>
      <c r="N7829" s="13" t="s">
        <v>212</v>
      </c>
      <c r="O7829" s="13" t="s">
        <v>195</v>
      </c>
      <c r="P7829">
        <v>24</v>
      </c>
      <c r="Q7829" s="13" t="s">
        <v>195</v>
      </c>
      <c r="R7829" s="13" t="s">
        <v>205</v>
      </c>
      <c r="S7829" s="13" t="s">
        <v>196</v>
      </c>
      <c r="T7829">
        <v>1</v>
      </c>
      <c r="U7829">
        <v>0</v>
      </c>
      <c r="V7829">
        <v>0</v>
      </c>
      <c r="W7829" s="13" t="s">
        <v>101</v>
      </c>
      <c r="X7829">
        <v>0.25</v>
      </c>
    </row>
    <row r="7830" spans="1:24" x14ac:dyDescent="0.3">
      <c r="A7830">
        <v>7828</v>
      </c>
      <c r="B7830" t="s">
        <v>217</v>
      </c>
      <c r="C7830" t="s">
        <v>218</v>
      </c>
      <c r="D7830">
        <v>22.642610000000001</v>
      </c>
      <c r="E7830">
        <v>88.494434999999996</v>
      </c>
      <c r="F7830" s="18">
        <v>45759</v>
      </c>
      <c r="G7830" s="19">
        <v>0.79166666666666696</v>
      </c>
      <c r="H7830">
        <v>19</v>
      </c>
      <c r="I7830" s="13" t="s">
        <v>219</v>
      </c>
      <c r="J7830">
        <v>1</v>
      </c>
      <c r="K7830" s="13" t="s">
        <v>214</v>
      </c>
      <c r="L7830">
        <v>1</v>
      </c>
      <c r="M7830">
        <v>1</v>
      </c>
      <c r="N7830" s="13" t="s">
        <v>212</v>
      </c>
      <c r="O7830" s="13" t="s">
        <v>195</v>
      </c>
      <c r="P7830">
        <v>28</v>
      </c>
      <c r="Q7830" s="13" t="s">
        <v>97</v>
      </c>
      <c r="R7830" s="13" t="s">
        <v>205</v>
      </c>
      <c r="S7830" s="13" t="s">
        <v>196</v>
      </c>
      <c r="T7830">
        <v>4</v>
      </c>
      <c r="U7830">
        <v>2</v>
      </c>
      <c r="V7830">
        <v>1</v>
      </c>
      <c r="W7830" s="13" t="s">
        <v>101</v>
      </c>
      <c r="X7830">
        <v>0.6</v>
      </c>
    </row>
    <row r="7831" spans="1:24" x14ac:dyDescent="0.3">
      <c r="A7831">
        <v>7829</v>
      </c>
      <c r="B7831" t="s">
        <v>217</v>
      </c>
      <c r="C7831" t="s">
        <v>218</v>
      </c>
      <c r="D7831">
        <v>22.614004999999999</v>
      </c>
      <c r="E7831">
        <v>88.302561999999995</v>
      </c>
      <c r="F7831" s="18">
        <v>44641</v>
      </c>
      <c r="G7831" s="19">
        <v>8.3333333333333301E-2</v>
      </c>
      <c r="H7831">
        <v>2</v>
      </c>
      <c r="I7831" s="13" t="s">
        <v>204</v>
      </c>
      <c r="J7831">
        <v>0</v>
      </c>
      <c r="K7831" s="13" t="s">
        <v>214</v>
      </c>
      <c r="L7831">
        <v>1</v>
      </c>
      <c r="M7831">
        <v>1</v>
      </c>
      <c r="N7831" s="13" t="s">
        <v>212</v>
      </c>
      <c r="O7831" s="13" t="s">
        <v>195</v>
      </c>
      <c r="P7831">
        <v>25</v>
      </c>
      <c r="Q7831" s="13" t="s">
        <v>95</v>
      </c>
      <c r="R7831" s="13" t="s">
        <v>208</v>
      </c>
      <c r="S7831" s="13" t="s">
        <v>196</v>
      </c>
      <c r="T7831">
        <v>5</v>
      </c>
      <c r="U7831">
        <v>2</v>
      </c>
      <c r="V7831">
        <v>0</v>
      </c>
      <c r="W7831" s="13" t="s">
        <v>101</v>
      </c>
      <c r="X7831">
        <v>0.25</v>
      </c>
    </row>
    <row r="7832" spans="1:24" x14ac:dyDescent="0.3">
      <c r="A7832">
        <v>7830</v>
      </c>
      <c r="B7832" t="s">
        <v>190</v>
      </c>
      <c r="C7832" t="s">
        <v>80</v>
      </c>
      <c r="D7832">
        <v>19.138477000000002</v>
      </c>
      <c r="E7832">
        <v>72.954466999999994</v>
      </c>
      <c r="F7832" s="18">
        <v>45099</v>
      </c>
      <c r="G7832" s="19">
        <v>0.66666666666666696</v>
      </c>
      <c r="H7832">
        <v>16</v>
      </c>
      <c r="I7832" s="13" t="s">
        <v>202</v>
      </c>
      <c r="J7832">
        <v>0</v>
      </c>
      <c r="K7832" s="13" t="s">
        <v>214</v>
      </c>
      <c r="L7832">
        <v>4</v>
      </c>
      <c r="M7832">
        <v>0</v>
      </c>
      <c r="N7832" s="13" t="s">
        <v>192</v>
      </c>
      <c r="O7832" s="13" t="s">
        <v>97</v>
      </c>
      <c r="P7832">
        <v>32</v>
      </c>
      <c r="Q7832" s="13" t="s">
        <v>195</v>
      </c>
      <c r="R7832" s="13" t="s">
        <v>208</v>
      </c>
      <c r="S7832" s="13" t="s">
        <v>196</v>
      </c>
      <c r="T7832">
        <v>4</v>
      </c>
      <c r="U7832">
        <v>2</v>
      </c>
      <c r="V7832">
        <v>0</v>
      </c>
      <c r="W7832" s="13" t="s">
        <v>101</v>
      </c>
      <c r="X7832">
        <v>0.1</v>
      </c>
    </row>
    <row r="7833" spans="1:24" x14ac:dyDescent="0.3">
      <c r="A7833">
        <v>7831</v>
      </c>
      <c r="B7833" t="s">
        <v>217</v>
      </c>
      <c r="C7833" t="s">
        <v>218</v>
      </c>
      <c r="D7833">
        <v>22.469228000000001</v>
      </c>
      <c r="E7833">
        <v>88.373552000000004</v>
      </c>
      <c r="F7833" s="18">
        <v>45113</v>
      </c>
      <c r="G7833" s="19">
        <v>8.3333333333333301E-2</v>
      </c>
      <c r="H7833">
        <v>2</v>
      </c>
      <c r="I7833" s="13" t="s">
        <v>202</v>
      </c>
      <c r="J7833">
        <v>0</v>
      </c>
      <c r="K7833" s="13" t="s">
        <v>191</v>
      </c>
      <c r="L7833">
        <v>1</v>
      </c>
      <c r="M7833">
        <v>1</v>
      </c>
      <c r="N7833" s="13" t="s">
        <v>94</v>
      </c>
      <c r="O7833" s="13" t="s">
        <v>95</v>
      </c>
      <c r="P7833">
        <v>27</v>
      </c>
      <c r="Q7833" s="13" t="s">
        <v>95</v>
      </c>
      <c r="R7833" s="13" t="s">
        <v>213</v>
      </c>
      <c r="S7833" s="13" t="s">
        <v>193</v>
      </c>
      <c r="T7833">
        <v>5</v>
      </c>
      <c r="U7833">
        <v>5</v>
      </c>
      <c r="V7833">
        <v>0</v>
      </c>
      <c r="W7833" s="13" t="s">
        <v>101</v>
      </c>
      <c r="X7833">
        <v>0.45</v>
      </c>
    </row>
    <row r="7834" spans="1:24" x14ac:dyDescent="0.3">
      <c r="A7834">
        <v>7832</v>
      </c>
      <c r="B7834" t="s">
        <v>190</v>
      </c>
      <c r="C7834" t="s">
        <v>80</v>
      </c>
      <c r="D7834">
        <v>19.029790999999999</v>
      </c>
      <c r="E7834">
        <v>72.728511999999995</v>
      </c>
      <c r="F7834" s="18">
        <v>45423</v>
      </c>
      <c r="G7834" s="19">
        <v>0</v>
      </c>
      <c r="H7834">
        <v>0</v>
      </c>
      <c r="I7834" s="13" t="s">
        <v>219</v>
      </c>
      <c r="J7834">
        <v>1</v>
      </c>
      <c r="K7834" s="13" t="s">
        <v>214</v>
      </c>
      <c r="L7834">
        <v>1</v>
      </c>
      <c r="M7834">
        <v>1</v>
      </c>
      <c r="N7834" s="13" t="s">
        <v>94</v>
      </c>
      <c r="O7834" s="13" t="s">
        <v>95</v>
      </c>
      <c r="P7834">
        <v>16</v>
      </c>
      <c r="Q7834" s="13" t="s">
        <v>97</v>
      </c>
      <c r="R7834" s="13" t="s">
        <v>205</v>
      </c>
      <c r="S7834" s="13" t="s">
        <v>196</v>
      </c>
      <c r="T7834">
        <v>4</v>
      </c>
      <c r="U7834">
        <v>2</v>
      </c>
      <c r="V7834">
        <v>0</v>
      </c>
      <c r="W7834" s="13" t="s">
        <v>101</v>
      </c>
      <c r="X7834">
        <v>0.65</v>
      </c>
    </row>
    <row r="7835" spans="1:24" x14ac:dyDescent="0.3">
      <c r="A7835">
        <v>7833</v>
      </c>
      <c r="B7835" t="s">
        <v>79</v>
      </c>
      <c r="C7835" t="s">
        <v>80</v>
      </c>
      <c r="D7835">
        <v>18.530737999999999</v>
      </c>
      <c r="E7835">
        <v>73.889757000000003</v>
      </c>
      <c r="F7835" s="18">
        <v>45743</v>
      </c>
      <c r="G7835" s="19">
        <v>0.66666666666666696</v>
      </c>
      <c r="H7835">
        <v>16</v>
      </c>
      <c r="I7835" s="13" t="s">
        <v>202</v>
      </c>
      <c r="J7835">
        <v>0</v>
      </c>
      <c r="K7835" s="13" t="s">
        <v>214</v>
      </c>
      <c r="L7835">
        <v>2</v>
      </c>
      <c r="M7835">
        <v>0</v>
      </c>
      <c r="N7835" s="13" t="s">
        <v>192</v>
      </c>
      <c r="O7835" s="13" t="s">
        <v>97</v>
      </c>
      <c r="P7835">
        <v>15</v>
      </c>
      <c r="Q7835" s="13" t="s">
        <v>195</v>
      </c>
      <c r="R7835" s="13" t="s">
        <v>205</v>
      </c>
      <c r="S7835" s="13" t="s">
        <v>193</v>
      </c>
      <c r="T7835">
        <v>2</v>
      </c>
      <c r="U7835">
        <v>1</v>
      </c>
      <c r="V7835">
        <v>0</v>
      </c>
      <c r="W7835" s="13" t="s">
        <v>101</v>
      </c>
      <c r="X7835">
        <v>0.1</v>
      </c>
    </row>
    <row r="7836" spans="1:24" x14ac:dyDescent="0.3">
      <c r="A7836">
        <v>7834</v>
      </c>
      <c r="B7836" t="s">
        <v>203</v>
      </c>
      <c r="C7836" t="s">
        <v>203</v>
      </c>
      <c r="D7836">
        <v>28.896587</v>
      </c>
      <c r="E7836">
        <v>77.126014999999995</v>
      </c>
      <c r="F7836" s="18">
        <v>44979</v>
      </c>
      <c r="G7836" s="19">
        <v>0.54166666666666696</v>
      </c>
      <c r="H7836">
        <v>13</v>
      </c>
      <c r="I7836" s="13" t="s">
        <v>194</v>
      </c>
      <c r="J7836">
        <v>0</v>
      </c>
      <c r="K7836" s="13" t="s">
        <v>214</v>
      </c>
      <c r="L7836">
        <v>1</v>
      </c>
      <c r="M7836">
        <v>0</v>
      </c>
      <c r="N7836" s="13" t="s">
        <v>212</v>
      </c>
      <c r="O7836" s="13" t="s">
        <v>195</v>
      </c>
      <c r="P7836">
        <v>23</v>
      </c>
      <c r="Q7836" s="13" t="s">
        <v>195</v>
      </c>
      <c r="R7836" s="13" t="s">
        <v>205</v>
      </c>
      <c r="S7836" s="13" t="s">
        <v>196</v>
      </c>
      <c r="T7836">
        <v>1</v>
      </c>
      <c r="U7836">
        <v>0</v>
      </c>
      <c r="V7836">
        <v>0</v>
      </c>
      <c r="W7836" s="13" t="s">
        <v>101</v>
      </c>
      <c r="X7836">
        <v>0.25</v>
      </c>
    </row>
    <row r="7837" spans="1:24" x14ac:dyDescent="0.3">
      <c r="A7837">
        <v>7835</v>
      </c>
      <c r="B7837" t="s">
        <v>200</v>
      </c>
      <c r="C7837" t="s">
        <v>201</v>
      </c>
      <c r="D7837">
        <v>13.076606</v>
      </c>
      <c r="E7837">
        <v>80.157967999999997</v>
      </c>
      <c r="F7837" s="18">
        <v>45297</v>
      </c>
      <c r="G7837" s="19">
        <v>0.83333333333333304</v>
      </c>
      <c r="H7837">
        <v>20</v>
      </c>
      <c r="I7837" s="13" t="s">
        <v>219</v>
      </c>
      <c r="J7837">
        <v>1</v>
      </c>
      <c r="K7837" s="13" t="s">
        <v>214</v>
      </c>
      <c r="L7837">
        <v>5</v>
      </c>
      <c r="M7837">
        <v>1</v>
      </c>
      <c r="N7837" s="13" t="s">
        <v>192</v>
      </c>
      <c r="O7837" s="13" t="s">
        <v>97</v>
      </c>
      <c r="P7837">
        <v>22</v>
      </c>
      <c r="Q7837" s="13" t="s">
        <v>95</v>
      </c>
      <c r="R7837" s="13" t="s">
        <v>199</v>
      </c>
      <c r="S7837" s="13" t="s">
        <v>196</v>
      </c>
      <c r="T7837">
        <v>4</v>
      </c>
      <c r="U7837">
        <v>3</v>
      </c>
      <c r="V7837">
        <v>0</v>
      </c>
      <c r="W7837" s="13" t="s">
        <v>101</v>
      </c>
      <c r="X7837">
        <v>0.1</v>
      </c>
    </row>
    <row r="7838" spans="1:24" x14ac:dyDescent="0.3">
      <c r="A7838">
        <v>7836</v>
      </c>
      <c r="B7838" t="s">
        <v>197</v>
      </c>
      <c r="C7838" t="s">
        <v>198</v>
      </c>
      <c r="D7838">
        <v>30.778268000000001</v>
      </c>
      <c r="E7838">
        <v>76.793965999999998</v>
      </c>
      <c r="F7838" s="18">
        <v>45059</v>
      </c>
      <c r="G7838" s="19">
        <v>0.25</v>
      </c>
      <c r="H7838">
        <v>6</v>
      </c>
      <c r="I7838" s="13" t="s">
        <v>219</v>
      </c>
      <c r="J7838">
        <v>1</v>
      </c>
      <c r="K7838" s="13" t="s">
        <v>92</v>
      </c>
      <c r="L7838">
        <v>4</v>
      </c>
      <c r="M7838">
        <v>0</v>
      </c>
      <c r="N7838" s="13" t="s">
        <v>192</v>
      </c>
      <c r="O7838" s="13" t="s">
        <v>97</v>
      </c>
      <c r="P7838">
        <v>36</v>
      </c>
      <c r="Q7838" s="13" t="s">
        <v>195</v>
      </c>
      <c r="R7838" s="13" t="s">
        <v>208</v>
      </c>
      <c r="S7838" s="13" t="s">
        <v>196</v>
      </c>
      <c r="T7838">
        <v>1</v>
      </c>
      <c r="U7838">
        <v>0</v>
      </c>
      <c r="V7838">
        <v>0</v>
      </c>
      <c r="W7838" s="13" t="s">
        <v>101</v>
      </c>
      <c r="X7838">
        <v>0.1</v>
      </c>
    </row>
    <row r="7839" spans="1:24" x14ac:dyDescent="0.3">
      <c r="A7839">
        <v>7837</v>
      </c>
      <c r="B7839" t="s">
        <v>200</v>
      </c>
      <c r="C7839" t="s">
        <v>201</v>
      </c>
      <c r="D7839">
        <v>12.981348000000001</v>
      </c>
      <c r="E7839">
        <v>80.253039000000001</v>
      </c>
      <c r="F7839" s="18">
        <v>44574</v>
      </c>
      <c r="G7839" s="19">
        <v>0.625</v>
      </c>
      <c r="H7839">
        <v>15</v>
      </c>
      <c r="I7839" s="13" t="s">
        <v>202</v>
      </c>
      <c r="J7839">
        <v>0</v>
      </c>
      <c r="K7839" s="13" t="s">
        <v>191</v>
      </c>
      <c r="L7839">
        <v>5</v>
      </c>
      <c r="M7839">
        <v>0</v>
      </c>
      <c r="N7839" s="13" t="s">
        <v>212</v>
      </c>
      <c r="O7839" s="13" t="s">
        <v>95</v>
      </c>
      <c r="P7839">
        <v>34</v>
      </c>
      <c r="Q7839" s="13" t="s">
        <v>97</v>
      </c>
      <c r="R7839" s="13" t="s">
        <v>213</v>
      </c>
      <c r="S7839" s="13" t="s">
        <v>99</v>
      </c>
      <c r="T7839">
        <v>2</v>
      </c>
      <c r="U7839">
        <v>2</v>
      </c>
      <c r="V7839">
        <v>0</v>
      </c>
      <c r="W7839" s="13" t="s">
        <v>101</v>
      </c>
      <c r="X7839">
        <v>0.85</v>
      </c>
    </row>
    <row r="7840" spans="1:24" x14ac:dyDescent="0.3">
      <c r="A7840">
        <v>7838</v>
      </c>
      <c r="B7840" t="s">
        <v>200</v>
      </c>
      <c r="C7840" t="s">
        <v>201</v>
      </c>
      <c r="D7840">
        <v>13.188359999999999</v>
      </c>
      <c r="E7840">
        <v>80.181674000000001</v>
      </c>
      <c r="F7840" s="18">
        <v>44855</v>
      </c>
      <c r="G7840" s="19">
        <v>0.70833333333333304</v>
      </c>
      <c r="H7840">
        <v>17</v>
      </c>
      <c r="I7840" s="13" t="s">
        <v>211</v>
      </c>
      <c r="J7840">
        <v>0</v>
      </c>
      <c r="K7840" s="13" t="s">
        <v>92</v>
      </c>
      <c r="L7840">
        <v>2</v>
      </c>
      <c r="M7840">
        <v>1</v>
      </c>
      <c r="N7840" s="13" t="s">
        <v>94</v>
      </c>
      <c r="O7840" s="13" t="s">
        <v>95</v>
      </c>
      <c r="P7840">
        <v>29</v>
      </c>
      <c r="Q7840" s="13" t="s">
        <v>195</v>
      </c>
      <c r="R7840" s="13" t="s">
        <v>213</v>
      </c>
      <c r="S7840" s="13" t="s">
        <v>99</v>
      </c>
      <c r="T7840">
        <v>2</v>
      </c>
      <c r="U7840">
        <v>2</v>
      </c>
      <c r="V7840">
        <v>1</v>
      </c>
      <c r="W7840" s="13" t="s">
        <v>101</v>
      </c>
      <c r="X7840">
        <v>0.8</v>
      </c>
    </row>
    <row r="7841" spans="1:24" x14ac:dyDescent="0.3">
      <c r="A7841">
        <v>7839</v>
      </c>
      <c r="B7841" t="s">
        <v>206</v>
      </c>
      <c r="C7841" t="s">
        <v>207</v>
      </c>
      <c r="D7841">
        <v>12.929268</v>
      </c>
      <c r="E7841">
        <v>77.636578</v>
      </c>
      <c r="F7841" s="18">
        <v>45280</v>
      </c>
      <c r="G7841" s="19">
        <v>0.66666666666666696</v>
      </c>
      <c r="H7841">
        <v>16</v>
      </c>
      <c r="I7841" s="13" t="s">
        <v>194</v>
      </c>
      <c r="J7841">
        <v>0</v>
      </c>
      <c r="K7841" s="13" t="s">
        <v>191</v>
      </c>
      <c r="L7841">
        <v>3</v>
      </c>
      <c r="M7841">
        <v>1</v>
      </c>
      <c r="N7841" s="13" t="s">
        <v>212</v>
      </c>
      <c r="O7841" s="13" t="s">
        <v>195</v>
      </c>
      <c r="P7841">
        <v>33</v>
      </c>
      <c r="Q7841" s="13" t="s">
        <v>97</v>
      </c>
      <c r="R7841" s="13" t="s">
        <v>213</v>
      </c>
      <c r="S7841" s="13" t="s">
        <v>196</v>
      </c>
      <c r="T7841">
        <v>4</v>
      </c>
      <c r="U7841">
        <v>4</v>
      </c>
      <c r="V7841">
        <v>0</v>
      </c>
      <c r="W7841" s="13" t="s">
        <v>101</v>
      </c>
      <c r="X7841">
        <v>0.45</v>
      </c>
    </row>
    <row r="7842" spans="1:24" x14ac:dyDescent="0.3">
      <c r="A7842">
        <v>7840</v>
      </c>
      <c r="B7842" t="s">
        <v>206</v>
      </c>
      <c r="C7842" t="s">
        <v>207</v>
      </c>
      <c r="D7842">
        <v>13.03107</v>
      </c>
      <c r="E7842">
        <v>77.668531000000002</v>
      </c>
      <c r="F7842" s="18">
        <v>45084</v>
      </c>
      <c r="G7842" s="19">
        <v>0.875</v>
      </c>
      <c r="H7842">
        <v>21</v>
      </c>
      <c r="I7842" s="13" t="s">
        <v>194</v>
      </c>
      <c r="J7842">
        <v>0</v>
      </c>
      <c r="K7842" s="13" t="s">
        <v>191</v>
      </c>
      <c r="L7842">
        <v>5</v>
      </c>
      <c r="M7842">
        <v>0</v>
      </c>
      <c r="N7842" s="13" t="s">
        <v>212</v>
      </c>
      <c r="O7842" s="13" t="s">
        <v>95</v>
      </c>
      <c r="P7842">
        <v>15</v>
      </c>
      <c r="Q7842" s="13" t="s">
        <v>97</v>
      </c>
      <c r="R7842" s="13" t="s">
        <v>199</v>
      </c>
      <c r="S7842" s="13" t="s">
        <v>196</v>
      </c>
      <c r="T7842">
        <v>4</v>
      </c>
      <c r="U7842">
        <v>2</v>
      </c>
      <c r="V7842">
        <v>0</v>
      </c>
      <c r="W7842" s="13" t="s">
        <v>101</v>
      </c>
      <c r="X7842">
        <v>0.65</v>
      </c>
    </row>
    <row r="7843" spans="1:24" x14ac:dyDescent="0.3">
      <c r="A7843">
        <v>7841</v>
      </c>
      <c r="B7843" t="s">
        <v>206</v>
      </c>
      <c r="C7843" t="s">
        <v>207</v>
      </c>
      <c r="D7843">
        <v>13.075043000000001</v>
      </c>
      <c r="E7843">
        <v>77.510593</v>
      </c>
      <c r="F7843" s="18">
        <v>45130</v>
      </c>
      <c r="G7843" s="19">
        <v>0.95833333333333304</v>
      </c>
      <c r="H7843">
        <v>23</v>
      </c>
      <c r="I7843" s="13" t="s">
        <v>89</v>
      </c>
      <c r="J7843">
        <v>1</v>
      </c>
      <c r="K7843" s="13" t="s">
        <v>191</v>
      </c>
      <c r="L7843">
        <v>3</v>
      </c>
      <c r="M7843">
        <v>0</v>
      </c>
      <c r="N7843" s="13" t="s">
        <v>192</v>
      </c>
      <c r="O7843" s="13" t="s">
        <v>97</v>
      </c>
      <c r="P7843">
        <v>33</v>
      </c>
      <c r="Q7843" s="13" t="s">
        <v>195</v>
      </c>
      <c r="R7843" s="13" t="s">
        <v>205</v>
      </c>
      <c r="S7843" s="13" t="s">
        <v>196</v>
      </c>
      <c r="T7843">
        <v>2</v>
      </c>
      <c r="U7843">
        <v>1</v>
      </c>
      <c r="V7843">
        <v>0</v>
      </c>
      <c r="W7843" s="13" t="s">
        <v>101</v>
      </c>
      <c r="X7843">
        <v>0.1</v>
      </c>
    </row>
    <row r="7844" spans="1:24" x14ac:dyDescent="0.3">
      <c r="A7844">
        <v>7842</v>
      </c>
      <c r="B7844" t="s">
        <v>200</v>
      </c>
      <c r="C7844" t="s">
        <v>201</v>
      </c>
      <c r="D7844">
        <v>13.165979999999999</v>
      </c>
      <c r="E7844">
        <v>80.174643000000003</v>
      </c>
      <c r="F7844" s="18">
        <v>45135</v>
      </c>
      <c r="G7844" s="19">
        <v>0.83333333333333304</v>
      </c>
      <c r="H7844">
        <v>20</v>
      </c>
      <c r="I7844" s="13" t="s">
        <v>211</v>
      </c>
      <c r="J7844">
        <v>0</v>
      </c>
      <c r="K7844" s="13" t="s">
        <v>92</v>
      </c>
      <c r="L7844">
        <v>1</v>
      </c>
      <c r="M7844">
        <v>1</v>
      </c>
      <c r="N7844" s="13" t="s">
        <v>212</v>
      </c>
      <c r="O7844" s="13" t="s">
        <v>95</v>
      </c>
      <c r="P7844">
        <v>27</v>
      </c>
      <c r="Q7844" s="13" t="s">
        <v>95</v>
      </c>
      <c r="R7844" s="13" t="s">
        <v>199</v>
      </c>
      <c r="S7844" s="13" t="s">
        <v>196</v>
      </c>
      <c r="T7844">
        <v>1</v>
      </c>
      <c r="U7844">
        <v>1</v>
      </c>
      <c r="V7844">
        <v>0</v>
      </c>
      <c r="W7844" s="13" t="s">
        <v>101</v>
      </c>
      <c r="X7844">
        <v>0.45</v>
      </c>
    </row>
    <row r="7845" spans="1:24" x14ac:dyDescent="0.3">
      <c r="A7845">
        <v>7843</v>
      </c>
      <c r="B7845" t="s">
        <v>200</v>
      </c>
      <c r="C7845" t="s">
        <v>201</v>
      </c>
      <c r="D7845">
        <v>12.92145</v>
      </c>
      <c r="E7845">
        <v>80.107864000000006</v>
      </c>
      <c r="F7845" s="18">
        <v>45545</v>
      </c>
      <c r="G7845" s="19">
        <v>0.58333333333333304</v>
      </c>
      <c r="H7845">
        <v>14</v>
      </c>
      <c r="I7845" s="13" t="s">
        <v>215</v>
      </c>
      <c r="J7845">
        <v>0</v>
      </c>
      <c r="K7845" s="13" t="s">
        <v>92</v>
      </c>
      <c r="L7845">
        <v>1</v>
      </c>
      <c r="M7845">
        <v>1</v>
      </c>
      <c r="N7845" s="13" t="s">
        <v>212</v>
      </c>
      <c r="O7845" s="13" t="s">
        <v>95</v>
      </c>
      <c r="P7845">
        <v>21</v>
      </c>
      <c r="Q7845" s="13" t="s">
        <v>95</v>
      </c>
      <c r="R7845" s="13" t="s">
        <v>208</v>
      </c>
      <c r="S7845" s="13" t="s">
        <v>196</v>
      </c>
      <c r="T7845">
        <v>5</v>
      </c>
      <c r="U7845">
        <v>2</v>
      </c>
      <c r="V7845">
        <v>0</v>
      </c>
      <c r="W7845" s="13" t="s">
        <v>101</v>
      </c>
      <c r="X7845">
        <v>0.45</v>
      </c>
    </row>
    <row r="7846" spans="1:24" x14ac:dyDescent="0.3">
      <c r="A7846">
        <v>7844</v>
      </c>
      <c r="B7846" t="s">
        <v>203</v>
      </c>
      <c r="C7846" t="s">
        <v>203</v>
      </c>
      <c r="D7846">
        <v>28.730153000000001</v>
      </c>
      <c r="E7846">
        <v>77.110157000000001</v>
      </c>
      <c r="F7846" s="18">
        <v>44630</v>
      </c>
      <c r="G7846" s="19">
        <v>0.41666666666666702</v>
      </c>
      <c r="H7846">
        <v>10</v>
      </c>
      <c r="I7846" s="13" t="s">
        <v>202</v>
      </c>
      <c r="J7846">
        <v>0</v>
      </c>
      <c r="K7846" s="13" t="s">
        <v>214</v>
      </c>
      <c r="L7846">
        <v>2</v>
      </c>
      <c r="M7846">
        <v>0</v>
      </c>
      <c r="N7846" s="13" t="s">
        <v>192</v>
      </c>
      <c r="O7846" s="13" t="s">
        <v>97</v>
      </c>
      <c r="P7846">
        <v>30</v>
      </c>
      <c r="Q7846" s="13" t="s">
        <v>195</v>
      </c>
      <c r="R7846" s="13" t="s">
        <v>98</v>
      </c>
      <c r="S7846" s="13" t="s">
        <v>193</v>
      </c>
      <c r="T7846">
        <v>1</v>
      </c>
      <c r="U7846">
        <v>1</v>
      </c>
      <c r="V7846">
        <v>1</v>
      </c>
      <c r="W7846" s="13" t="s">
        <v>101</v>
      </c>
      <c r="X7846">
        <v>0.25</v>
      </c>
    </row>
    <row r="7847" spans="1:24" x14ac:dyDescent="0.3">
      <c r="A7847">
        <v>7845</v>
      </c>
      <c r="B7847" t="s">
        <v>206</v>
      </c>
      <c r="C7847" t="s">
        <v>207</v>
      </c>
      <c r="D7847">
        <v>12.911368</v>
      </c>
      <c r="E7847">
        <v>77.672486000000006</v>
      </c>
      <c r="F7847" s="18">
        <v>45323</v>
      </c>
      <c r="G7847" s="19">
        <v>0.79166666666666696</v>
      </c>
      <c r="H7847">
        <v>19</v>
      </c>
      <c r="I7847" s="13" t="s">
        <v>202</v>
      </c>
      <c r="J7847">
        <v>0</v>
      </c>
      <c r="K7847" s="13" t="s">
        <v>191</v>
      </c>
      <c r="L7847">
        <v>2</v>
      </c>
      <c r="M7847">
        <v>0</v>
      </c>
      <c r="N7847" s="13" t="s">
        <v>192</v>
      </c>
      <c r="O7847" s="13" t="s">
        <v>97</v>
      </c>
      <c r="P7847">
        <v>20</v>
      </c>
      <c r="Q7847" s="13" t="s">
        <v>97</v>
      </c>
      <c r="R7847" s="13" t="s">
        <v>98</v>
      </c>
      <c r="S7847" s="13" t="s">
        <v>196</v>
      </c>
      <c r="T7847">
        <v>1</v>
      </c>
      <c r="U7847">
        <v>0</v>
      </c>
      <c r="V7847">
        <v>1</v>
      </c>
      <c r="W7847" s="13" t="s">
        <v>101</v>
      </c>
      <c r="X7847">
        <v>0.45</v>
      </c>
    </row>
    <row r="7848" spans="1:24" x14ac:dyDescent="0.3">
      <c r="A7848">
        <v>7846</v>
      </c>
      <c r="B7848" t="s">
        <v>217</v>
      </c>
      <c r="C7848" t="s">
        <v>218</v>
      </c>
      <c r="D7848">
        <v>22.697101</v>
      </c>
      <c r="E7848">
        <v>88.294861999999995</v>
      </c>
      <c r="F7848" s="18">
        <v>44741</v>
      </c>
      <c r="G7848" s="19">
        <v>0.70833333333333304</v>
      </c>
      <c r="H7848">
        <v>17</v>
      </c>
      <c r="I7848" s="13" t="s">
        <v>194</v>
      </c>
      <c r="J7848">
        <v>0</v>
      </c>
      <c r="K7848" s="13" t="s">
        <v>92</v>
      </c>
      <c r="L7848">
        <v>5</v>
      </c>
      <c r="M7848">
        <v>1</v>
      </c>
      <c r="N7848" s="13" t="s">
        <v>212</v>
      </c>
      <c r="O7848" s="13" t="s">
        <v>95</v>
      </c>
      <c r="P7848">
        <v>32</v>
      </c>
      <c r="Q7848" s="13" t="s">
        <v>97</v>
      </c>
      <c r="R7848" s="13" t="s">
        <v>208</v>
      </c>
      <c r="S7848" s="13" t="s">
        <v>193</v>
      </c>
      <c r="T7848">
        <v>5</v>
      </c>
      <c r="U7848">
        <v>0</v>
      </c>
      <c r="V7848">
        <v>1</v>
      </c>
      <c r="W7848" s="13" t="s">
        <v>101</v>
      </c>
      <c r="X7848">
        <v>0.8</v>
      </c>
    </row>
    <row r="7849" spans="1:24" x14ac:dyDescent="0.3">
      <c r="A7849">
        <v>7847</v>
      </c>
      <c r="B7849" t="s">
        <v>200</v>
      </c>
      <c r="C7849" t="s">
        <v>201</v>
      </c>
      <c r="D7849">
        <v>13.154324000000001</v>
      </c>
      <c r="E7849">
        <v>80.286096000000001</v>
      </c>
      <c r="F7849" s="18">
        <v>45050</v>
      </c>
      <c r="G7849" s="19">
        <v>0</v>
      </c>
      <c r="H7849">
        <v>0</v>
      </c>
      <c r="I7849" s="13" t="s">
        <v>202</v>
      </c>
      <c r="J7849">
        <v>0</v>
      </c>
      <c r="K7849" s="13" t="s">
        <v>92</v>
      </c>
      <c r="L7849">
        <v>4</v>
      </c>
      <c r="M7849">
        <v>1</v>
      </c>
      <c r="N7849" s="13" t="s">
        <v>94</v>
      </c>
      <c r="O7849" s="13" t="s">
        <v>95</v>
      </c>
      <c r="P7849">
        <v>15</v>
      </c>
      <c r="Q7849" s="13" t="s">
        <v>95</v>
      </c>
      <c r="R7849" s="13" t="s">
        <v>98</v>
      </c>
      <c r="S7849" s="13" t="s">
        <v>193</v>
      </c>
      <c r="T7849">
        <v>1</v>
      </c>
      <c r="U7849">
        <v>0</v>
      </c>
      <c r="V7849">
        <v>0</v>
      </c>
      <c r="W7849" s="13" t="s">
        <v>101</v>
      </c>
      <c r="X7849">
        <v>0.45</v>
      </c>
    </row>
    <row r="7850" spans="1:24" x14ac:dyDescent="0.3">
      <c r="A7850">
        <v>7848</v>
      </c>
      <c r="B7850" t="s">
        <v>79</v>
      </c>
      <c r="C7850" t="s">
        <v>80</v>
      </c>
      <c r="D7850">
        <v>18.460103</v>
      </c>
      <c r="E7850">
        <v>73.957578999999996</v>
      </c>
      <c r="F7850" s="18">
        <v>45618</v>
      </c>
      <c r="G7850" s="19">
        <v>0.45833333333333298</v>
      </c>
      <c r="H7850">
        <v>11</v>
      </c>
      <c r="I7850" s="13" t="s">
        <v>211</v>
      </c>
      <c r="J7850">
        <v>0</v>
      </c>
      <c r="K7850" s="13" t="s">
        <v>191</v>
      </c>
      <c r="L7850">
        <v>2</v>
      </c>
      <c r="M7850">
        <v>0</v>
      </c>
      <c r="N7850" s="13" t="s">
        <v>94</v>
      </c>
      <c r="O7850" s="13" t="s">
        <v>95</v>
      </c>
      <c r="P7850">
        <v>15</v>
      </c>
      <c r="Q7850" s="13" t="s">
        <v>95</v>
      </c>
      <c r="R7850" s="13" t="s">
        <v>205</v>
      </c>
      <c r="S7850" s="13" t="s">
        <v>193</v>
      </c>
      <c r="T7850">
        <v>3</v>
      </c>
      <c r="U7850">
        <v>2</v>
      </c>
      <c r="V7850">
        <v>0</v>
      </c>
      <c r="W7850" s="13" t="s">
        <v>101</v>
      </c>
      <c r="X7850">
        <v>0.45</v>
      </c>
    </row>
    <row r="7851" spans="1:24" x14ac:dyDescent="0.3">
      <c r="A7851">
        <v>7849</v>
      </c>
      <c r="B7851" t="s">
        <v>209</v>
      </c>
      <c r="C7851" t="s">
        <v>210</v>
      </c>
      <c r="D7851">
        <v>17.206489999999999</v>
      </c>
      <c r="E7851">
        <v>78.313777999999999</v>
      </c>
      <c r="F7851" s="18">
        <v>45679</v>
      </c>
      <c r="G7851" s="19">
        <v>0.125</v>
      </c>
      <c r="H7851">
        <v>3</v>
      </c>
      <c r="I7851" s="13" t="s">
        <v>194</v>
      </c>
      <c r="J7851">
        <v>0</v>
      </c>
      <c r="K7851" s="13" t="s">
        <v>191</v>
      </c>
      <c r="L7851">
        <v>4</v>
      </c>
      <c r="M7851">
        <v>0</v>
      </c>
      <c r="N7851" s="13" t="s">
        <v>192</v>
      </c>
      <c r="O7851" s="13" t="s">
        <v>97</v>
      </c>
      <c r="P7851">
        <v>19</v>
      </c>
      <c r="Q7851" s="13" t="s">
        <v>95</v>
      </c>
      <c r="R7851" s="13" t="s">
        <v>213</v>
      </c>
      <c r="S7851" s="13" t="s">
        <v>193</v>
      </c>
      <c r="T7851">
        <v>3</v>
      </c>
      <c r="U7851">
        <v>2</v>
      </c>
      <c r="V7851">
        <v>0</v>
      </c>
      <c r="W7851" s="13" t="s">
        <v>101</v>
      </c>
      <c r="X7851">
        <v>0.1</v>
      </c>
    </row>
    <row r="7852" spans="1:24" x14ac:dyDescent="0.3">
      <c r="A7852">
        <v>7850</v>
      </c>
      <c r="B7852" t="s">
        <v>209</v>
      </c>
      <c r="C7852" t="s">
        <v>210</v>
      </c>
      <c r="D7852">
        <v>17.392835999999999</v>
      </c>
      <c r="E7852">
        <v>78.542879999999997</v>
      </c>
      <c r="F7852" s="18">
        <v>45758</v>
      </c>
      <c r="G7852" s="19">
        <v>0.66666666666666696</v>
      </c>
      <c r="H7852">
        <v>16</v>
      </c>
      <c r="I7852" s="13" t="s">
        <v>211</v>
      </c>
      <c r="J7852">
        <v>0</v>
      </c>
      <c r="K7852" s="13" t="s">
        <v>191</v>
      </c>
      <c r="L7852">
        <v>6</v>
      </c>
      <c r="M7852">
        <v>0</v>
      </c>
      <c r="N7852" s="13" t="s">
        <v>94</v>
      </c>
      <c r="O7852" s="13" t="s">
        <v>95</v>
      </c>
      <c r="P7852">
        <v>27</v>
      </c>
      <c r="Q7852" s="13" t="s">
        <v>97</v>
      </c>
      <c r="R7852" s="13" t="s">
        <v>205</v>
      </c>
      <c r="S7852" s="13" t="s">
        <v>196</v>
      </c>
      <c r="T7852">
        <v>4</v>
      </c>
      <c r="U7852">
        <v>1</v>
      </c>
      <c r="V7852">
        <v>0</v>
      </c>
      <c r="W7852" s="13" t="s">
        <v>101</v>
      </c>
      <c r="X7852">
        <v>0.65</v>
      </c>
    </row>
    <row r="7853" spans="1:24" x14ac:dyDescent="0.3">
      <c r="A7853">
        <v>7851</v>
      </c>
      <c r="B7853" t="s">
        <v>200</v>
      </c>
      <c r="C7853" t="s">
        <v>201</v>
      </c>
      <c r="D7853">
        <v>13.184818999999999</v>
      </c>
      <c r="E7853">
        <v>80.179146000000003</v>
      </c>
      <c r="F7853" s="18">
        <v>45401</v>
      </c>
      <c r="G7853" s="19">
        <v>0.875</v>
      </c>
      <c r="H7853">
        <v>21</v>
      </c>
      <c r="I7853" s="13" t="s">
        <v>211</v>
      </c>
      <c r="J7853">
        <v>0</v>
      </c>
      <c r="K7853" s="13" t="s">
        <v>191</v>
      </c>
      <c r="L7853">
        <v>3</v>
      </c>
      <c r="M7853">
        <v>1</v>
      </c>
      <c r="N7853" s="13" t="s">
        <v>94</v>
      </c>
      <c r="O7853" s="13" t="s">
        <v>95</v>
      </c>
      <c r="P7853">
        <v>29</v>
      </c>
      <c r="Q7853" s="13" t="s">
        <v>95</v>
      </c>
      <c r="R7853" s="13" t="s">
        <v>199</v>
      </c>
      <c r="S7853" s="13" t="s">
        <v>193</v>
      </c>
      <c r="T7853">
        <v>2</v>
      </c>
      <c r="U7853">
        <v>2</v>
      </c>
      <c r="V7853">
        <v>0</v>
      </c>
      <c r="W7853" s="13" t="s">
        <v>101</v>
      </c>
      <c r="X7853">
        <v>0.45</v>
      </c>
    </row>
    <row r="7854" spans="1:24" x14ac:dyDescent="0.3">
      <c r="A7854">
        <v>7852</v>
      </c>
      <c r="B7854" t="s">
        <v>197</v>
      </c>
      <c r="C7854" t="s">
        <v>198</v>
      </c>
      <c r="D7854">
        <v>30.741672999999999</v>
      </c>
      <c r="E7854">
        <v>76.723274000000004</v>
      </c>
      <c r="F7854" s="18">
        <v>45664</v>
      </c>
      <c r="G7854" s="19">
        <v>0.95833333333333304</v>
      </c>
      <c r="H7854">
        <v>23</v>
      </c>
      <c r="I7854" s="13" t="s">
        <v>215</v>
      </c>
      <c r="J7854">
        <v>0</v>
      </c>
      <c r="K7854" s="13" t="s">
        <v>191</v>
      </c>
      <c r="L7854">
        <v>5</v>
      </c>
      <c r="M7854">
        <v>0</v>
      </c>
      <c r="N7854" s="13" t="s">
        <v>94</v>
      </c>
      <c r="O7854" s="13" t="s">
        <v>95</v>
      </c>
      <c r="P7854">
        <v>21</v>
      </c>
      <c r="Q7854" s="13" t="s">
        <v>95</v>
      </c>
      <c r="R7854" s="13" t="s">
        <v>205</v>
      </c>
      <c r="S7854" s="13" t="s">
        <v>196</v>
      </c>
      <c r="T7854">
        <v>4</v>
      </c>
      <c r="U7854">
        <v>2</v>
      </c>
      <c r="V7854">
        <v>0</v>
      </c>
      <c r="W7854" s="13" t="s">
        <v>101</v>
      </c>
      <c r="X7854">
        <v>0.45</v>
      </c>
    </row>
    <row r="7855" spans="1:24" x14ac:dyDescent="0.3">
      <c r="A7855">
        <v>7853</v>
      </c>
      <c r="B7855" t="s">
        <v>209</v>
      </c>
      <c r="C7855" t="s">
        <v>210</v>
      </c>
      <c r="D7855">
        <v>17.566863999999999</v>
      </c>
      <c r="E7855">
        <v>78.465181999999999</v>
      </c>
      <c r="F7855" s="18">
        <v>45314</v>
      </c>
      <c r="G7855" s="19">
        <v>0.70833333333333304</v>
      </c>
      <c r="H7855">
        <v>17</v>
      </c>
      <c r="I7855" s="13" t="s">
        <v>215</v>
      </c>
      <c r="J7855">
        <v>0</v>
      </c>
      <c r="K7855" s="13" t="s">
        <v>214</v>
      </c>
      <c r="L7855">
        <v>3</v>
      </c>
      <c r="M7855">
        <v>0</v>
      </c>
      <c r="N7855" s="13" t="s">
        <v>192</v>
      </c>
      <c r="O7855" s="13" t="s">
        <v>97</v>
      </c>
      <c r="P7855">
        <v>33</v>
      </c>
      <c r="Q7855" s="13" t="s">
        <v>95</v>
      </c>
      <c r="R7855" s="13" t="s">
        <v>205</v>
      </c>
      <c r="S7855" s="13" t="s">
        <v>196</v>
      </c>
      <c r="T7855">
        <v>1</v>
      </c>
      <c r="U7855">
        <v>0</v>
      </c>
      <c r="V7855">
        <v>1</v>
      </c>
      <c r="W7855" s="13" t="s">
        <v>101</v>
      </c>
      <c r="X7855">
        <v>0.25</v>
      </c>
    </row>
    <row r="7856" spans="1:24" x14ac:dyDescent="0.3">
      <c r="A7856">
        <v>7854</v>
      </c>
      <c r="B7856" t="s">
        <v>79</v>
      </c>
      <c r="C7856" t="s">
        <v>80</v>
      </c>
      <c r="D7856">
        <v>18.453543</v>
      </c>
      <c r="E7856">
        <v>73.801204999999996</v>
      </c>
      <c r="F7856" s="18">
        <v>44956</v>
      </c>
      <c r="G7856" s="19">
        <v>8.3333333333333301E-2</v>
      </c>
      <c r="H7856">
        <v>2</v>
      </c>
      <c r="I7856" s="13" t="s">
        <v>204</v>
      </c>
      <c r="J7856">
        <v>0</v>
      </c>
      <c r="K7856" s="13" t="s">
        <v>92</v>
      </c>
      <c r="L7856">
        <v>6</v>
      </c>
      <c r="M7856">
        <v>1</v>
      </c>
      <c r="N7856" s="13" t="s">
        <v>94</v>
      </c>
      <c r="O7856" s="13" t="s">
        <v>95</v>
      </c>
      <c r="P7856">
        <v>23</v>
      </c>
      <c r="Q7856" s="13" t="s">
        <v>195</v>
      </c>
      <c r="R7856" s="13" t="s">
        <v>208</v>
      </c>
      <c r="S7856" s="13" t="s">
        <v>196</v>
      </c>
      <c r="T7856">
        <v>1</v>
      </c>
      <c r="U7856">
        <v>0</v>
      </c>
      <c r="V7856">
        <v>0</v>
      </c>
      <c r="W7856" s="13" t="s">
        <v>101</v>
      </c>
      <c r="X7856">
        <v>0.45</v>
      </c>
    </row>
    <row r="7857" spans="1:24" x14ac:dyDescent="0.3">
      <c r="A7857">
        <v>7855</v>
      </c>
      <c r="B7857" t="s">
        <v>209</v>
      </c>
      <c r="C7857" t="s">
        <v>210</v>
      </c>
      <c r="D7857">
        <v>17.502379999999999</v>
      </c>
      <c r="E7857">
        <v>78.237323000000004</v>
      </c>
      <c r="F7857" s="18">
        <v>44647</v>
      </c>
      <c r="G7857" s="19">
        <v>0.45833333333333298</v>
      </c>
      <c r="H7857">
        <v>11</v>
      </c>
      <c r="I7857" s="13" t="s">
        <v>89</v>
      </c>
      <c r="J7857">
        <v>1</v>
      </c>
      <c r="K7857" s="13" t="s">
        <v>214</v>
      </c>
      <c r="L7857">
        <v>5</v>
      </c>
      <c r="M7857">
        <v>0</v>
      </c>
      <c r="N7857" s="13" t="s">
        <v>192</v>
      </c>
      <c r="O7857" s="13" t="s">
        <v>97</v>
      </c>
      <c r="P7857">
        <v>22</v>
      </c>
      <c r="Q7857" s="13" t="s">
        <v>97</v>
      </c>
      <c r="R7857" s="13" t="s">
        <v>213</v>
      </c>
      <c r="S7857" s="13" t="s">
        <v>193</v>
      </c>
      <c r="T7857">
        <v>1</v>
      </c>
      <c r="U7857">
        <v>0</v>
      </c>
      <c r="V7857">
        <v>0</v>
      </c>
      <c r="W7857" s="13" t="s">
        <v>101</v>
      </c>
      <c r="X7857">
        <v>0.3</v>
      </c>
    </row>
    <row r="7858" spans="1:24" x14ac:dyDescent="0.3">
      <c r="A7858">
        <v>7856</v>
      </c>
      <c r="B7858" t="s">
        <v>200</v>
      </c>
      <c r="C7858" t="s">
        <v>201</v>
      </c>
      <c r="D7858">
        <v>12.92456</v>
      </c>
      <c r="E7858">
        <v>80.169499999999999</v>
      </c>
      <c r="F7858" s="18">
        <v>45610</v>
      </c>
      <c r="G7858" s="19">
        <v>4.1666666666666699E-2</v>
      </c>
      <c r="H7858">
        <v>1</v>
      </c>
      <c r="I7858" s="13" t="s">
        <v>202</v>
      </c>
      <c r="J7858">
        <v>0</v>
      </c>
      <c r="K7858" s="13" t="s">
        <v>214</v>
      </c>
      <c r="L7858">
        <v>5</v>
      </c>
      <c r="M7858">
        <v>1</v>
      </c>
      <c r="N7858" s="13" t="s">
        <v>212</v>
      </c>
      <c r="O7858" s="13" t="s">
        <v>195</v>
      </c>
      <c r="P7858">
        <v>15</v>
      </c>
      <c r="Q7858" s="13" t="s">
        <v>95</v>
      </c>
      <c r="R7858" s="13" t="s">
        <v>213</v>
      </c>
      <c r="S7858" s="13" t="s">
        <v>193</v>
      </c>
      <c r="T7858">
        <v>5</v>
      </c>
      <c r="U7858">
        <v>4</v>
      </c>
      <c r="V7858">
        <v>0</v>
      </c>
      <c r="W7858" s="13" t="s">
        <v>101</v>
      </c>
      <c r="X7858">
        <v>0.25</v>
      </c>
    </row>
    <row r="7859" spans="1:24" x14ac:dyDescent="0.3">
      <c r="A7859">
        <v>7857</v>
      </c>
      <c r="B7859" t="s">
        <v>200</v>
      </c>
      <c r="C7859" t="s">
        <v>201</v>
      </c>
      <c r="D7859">
        <v>13.137302999999999</v>
      </c>
      <c r="E7859">
        <v>80.112926999999999</v>
      </c>
      <c r="F7859" s="18">
        <v>45074</v>
      </c>
      <c r="G7859" s="19">
        <v>8.3333333333333301E-2</v>
      </c>
      <c r="H7859">
        <v>2</v>
      </c>
      <c r="I7859" s="13" t="s">
        <v>89</v>
      </c>
      <c r="J7859">
        <v>1</v>
      </c>
      <c r="K7859" s="13" t="s">
        <v>191</v>
      </c>
      <c r="L7859">
        <v>2</v>
      </c>
      <c r="M7859">
        <v>1</v>
      </c>
      <c r="N7859" s="13" t="s">
        <v>212</v>
      </c>
      <c r="O7859" s="13" t="s">
        <v>195</v>
      </c>
      <c r="P7859">
        <v>28</v>
      </c>
      <c r="Q7859" s="13" t="s">
        <v>195</v>
      </c>
      <c r="R7859" s="13" t="s">
        <v>98</v>
      </c>
      <c r="S7859" s="13" t="s">
        <v>193</v>
      </c>
      <c r="T7859">
        <v>3</v>
      </c>
      <c r="U7859">
        <v>3</v>
      </c>
      <c r="V7859">
        <v>0</v>
      </c>
      <c r="W7859" s="13" t="s">
        <v>101</v>
      </c>
      <c r="X7859">
        <v>0.25</v>
      </c>
    </row>
    <row r="7860" spans="1:24" x14ac:dyDescent="0.3">
      <c r="A7860">
        <v>7858</v>
      </c>
      <c r="B7860" t="s">
        <v>200</v>
      </c>
      <c r="C7860" t="s">
        <v>201</v>
      </c>
      <c r="D7860">
        <v>12.804088</v>
      </c>
      <c r="E7860">
        <v>80.191241000000005</v>
      </c>
      <c r="F7860" s="18">
        <v>44632</v>
      </c>
      <c r="G7860" s="19">
        <v>0</v>
      </c>
      <c r="H7860">
        <v>0</v>
      </c>
      <c r="I7860" s="13" t="s">
        <v>219</v>
      </c>
      <c r="J7860">
        <v>1</v>
      </c>
      <c r="K7860" s="13" t="s">
        <v>214</v>
      </c>
      <c r="L7860">
        <v>3</v>
      </c>
      <c r="M7860">
        <v>1</v>
      </c>
      <c r="N7860" s="13" t="s">
        <v>94</v>
      </c>
      <c r="O7860" s="13" t="s">
        <v>95</v>
      </c>
      <c r="P7860">
        <v>19</v>
      </c>
      <c r="Q7860" s="13" t="s">
        <v>195</v>
      </c>
      <c r="R7860" s="13" t="s">
        <v>213</v>
      </c>
      <c r="S7860" s="13" t="s">
        <v>193</v>
      </c>
      <c r="T7860">
        <v>3</v>
      </c>
      <c r="U7860">
        <v>0</v>
      </c>
      <c r="V7860">
        <v>0</v>
      </c>
      <c r="W7860" s="13" t="s">
        <v>101</v>
      </c>
      <c r="X7860">
        <v>0.45</v>
      </c>
    </row>
    <row r="7861" spans="1:24" x14ac:dyDescent="0.3">
      <c r="A7861">
        <v>7859</v>
      </c>
      <c r="B7861" t="s">
        <v>190</v>
      </c>
      <c r="C7861" t="s">
        <v>80</v>
      </c>
      <c r="D7861">
        <v>19.053083000000001</v>
      </c>
      <c r="E7861">
        <v>72.919646</v>
      </c>
      <c r="F7861" s="18">
        <v>44991</v>
      </c>
      <c r="G7861" s="19">
        <v>0.70833333333333304</v>
      </c>
      <c r="H7861">
        <v>17</v>
      </c>
      <c r="I7861" s="13" t="s">
        <v>204</v>
      </c>
      <c r="J7861">
        <v>0</v>
      </c>
      <c r="K7861" s="13" t="s">
        <v>92</v>
      </c>
      <c r="L7861">
        <v>2</v>
      </c>
      <c r="M7861">
        <v>1</v>
      </c>
      <c r="N7861" s="13" t="s">
        <v>94</v>
      </c>
      <c r="O7861" s="13" t="s">
        <v>95</v>
      </c>
      <c r="P7861">
        <v>25</v>
      </c>
      <c r="Q7861" s="13" t="s">
        <v>97</v>
      </c>
      <c r="R7861" s="13" t="s">
        <v>98</v>
      </c>
      <c r="S7861" s="13" t="s">
        <v>99</v>
      </c>
      <c r="T7861">
        <v>4</v>
      </c>
      <c r="U7861">
        <v>4</v>
      </c>
      <c r="V7861">
        <v>1</v>
      </c>
      <c r="W7861" s="13" t="s">
        <v>101</v>
      </c>
      <c r="X7861">
        <v>1</v>
      </c>
    </row>
    <row r="7862" spans="1:24" x14ac:dyDescent="0.3">
      <c r="A7862">
        <v>7860</v>
      </c>
      <c r="B7862" t="s">
        <v>200</v>
      </c>
      <c r="C7862" t="s">
        <v>201</v>
      </c>
      <c r="D7862">
        <v>13.15157</v>
      </c>
      <c r="E7862">
        <v>80.238061999999999</v>
      </c>
      <c r="F7862" s="18">
        <v>44692</v>
      </c>
      <c r="G7862" s="19">
        <v>0.91666666666666696</v>
      </c>
      <c r="H7862">
        <v>22</v>
      </c>
      <c r="I7862" s="13" t="s">
        <v>194</v>
      </c>
      <c r="J7862">
        <v>0</v>
      </c>
      <c r="K7862" s="13" t="s">
        <v>92</v>
      </c>
      <c r="L7862">
        <v>3</v>
      </c>
      <c r="M7862">
        <v>1</v>
      </c>
      <c r="N7862" s="13" t="s">
        <v>212</v>
      </c>
      <c r="O7862" s="13" t="s">
        <v>195</v>
      </c>
      <c r="P7862">
        <v>35</v>
      </c>
      <c r="Q7862" s="13" t="s">
        <v>97</v>
      </c>
      <c r="R7862" s="13" t="s">
        <v>199</v>
      </c>
      <c r="S7862" s="13" t="s">
        <v>193</v>
      </c>
      <c r="T7862">
        <v>3</v>
      </c>
      <c r="U7862">
        <v>1</v>
      </c>
      <c r="V7862">
        <v>0</v>
      </c>
      <c r="W7862" s="13" t="s">
        <v>101</v>
      </c>
      <c r="X7862">
        <v>0.45</v>
      </c>
    </row>
    <row r="7863" spans="1:24" x14ac:dyDescent="0.3">
      <c r="A7863">
        <v>7861</v>
      </c>
      <c r="B7863" t="s">
        <v>206</v>
      </c>
      <c r="C7863" t="s">
        <v>207</v>
      </c>
      <c r="D7863">
        <v>12.965884000000001</v>
      </c>
      <c r="E7863">
        <v>77.596284999999995</v>
      </c>
      <c r="F7863" s="18">
        <v>44642</v>
      </c>
      <c r="G7863" s="19">
        <v>0.54166666666666696</v>
      </c>
      <c r="H7863">
        <v>13</v>
      </c>
      <c r="I7863" s="13" t="s">
        <v>215</v>
      </c>
      <c r="J7863">
        <v>0</v>
      </c>
      <c r="K7863" s="13" t="s">
        <v>92</v>
      </c>
      <c r="L7863">
        <v>1</v>
      </c>
      <c r="M7863">
        <v>1</v>
      </c>
      <c r="N7863" s="13" t="s">
        <v>212</v>
      </c>
      <c r="O7863" s="13" t="s">
        <v>95</v>
      </c>
      <c r="P7863">
        <v>32</v>
      </c>
      <c r="Q7863" s="13" t="s">
        <v>195</v>
      </c>
      <c r="R7863" s="13" t="s">
        <v>213</v>
      </c>
      <c r="S7863" s="13" t="s">
        <v>99</v>
      </c>
      <c r="T7863">
        <v>4</v>
      </c>
      <c r="U7863">
        <v>4</v>
      </c>
      <c r="V7863">
        <v>0</v>
      </c>
      <c r="W7863" s="13" t="s">
        <v>101</v>
      </c>
      <c r="X7863">
        <v>0.65</v>
      </c>
    </row>
    <row r="7864" spans="1:24" x14ac:dyDescent="0.3">
      <c r="A7864">
        <v>7862</v>
      </c>
      <c r="B7864" t="s">
        <v>217</v>
      </c>
      <c r="C7864" t="s">
        <v>218</v>
      </c>
      <c r="D7864">
        <v>22.618946999999999</v>
      </c>
      <c r="E7864">
        <v>88.383792999999997</v>
      </c>
      <c r="F7864" s="18">
        <v>45324</v>
      </c>
      <c r="G7864" s="19">
        <v>0.83333333333333304</v>
      </c>
      <c r="H7864">
        <v>20</v>
      </c>
      <c r="I7864" s="13" t="s">
        <v>211</v>
      </c>
      <c r="J7864">
        <v>0</v>
      </c>
      <c r="K7864" s="13" t="s">
        <v>191</v>
      </c>
      <c r="L7864">
        <v>2</v>
      </c>
      <c r="M7864">
        <v>1</v>
      </c>
      <c r="N7864" s="13" t="s">
        <v>212</v>
      </c>
      <c r="O7864" s="13" t="s">
        <v>195</v>
      </c>
      <c r="P7864">
        <v>29</v>
      </c>
      <c r="Q7864" s="13" t="s">
        <v>195</v>
      </c>
      <c r="R7864" s="13" t="s">
        <v>213</v>
      </c>
      <c r="S7864" s="13" t="s">
        <v>196</v>
      </c>
      <c r="T7864">
        <v>2</v>
      </c>
      <c r="U7864">
        <v>1</v>
      </c>
      <c r="V7864">
        <v>0</v>
      </c>
      <c r="W7864" s="13" t="s">
        <v>101</v>
      </c>
      <c r="X7864">
        <v>0.25</v>
      </c>
    </row>
    <row r="7865" spans="1:24" x14ac:dyDescent="0.3">
      <c r="A7865">
        <v>7863</v>
      </c>
      <c r="B7865" t="s">
        <v>203</v>
      </c>
      <c r="C7865" t="s">
        <v>203</v>
      </c>
      <c r="D7865">
        <v>28.533428000000001</v>
      </c>
      <c r="E7865">
        <v>77.005111999999997</v>
      </c>
      <c r="F7865" s="18">
        <v>45030</v>
      </c>
      <c r="G7865" s="19">
        <v>0.625</v>
      </c>
      <c r="H7865">
        <v>15</v>
      </c>
      <c r="I7865" s="13" t="s">
        <v>211</v>
      </c>
      <c r="J7865">
        <v>0</v>
      </c>
      <c r="K7865" s="13" t="s">
        <v>191</v>
      </c>
      <c r="L7865">
        <v>4</v>
      </c>
      <c r="M7865">
        <v>1</v>
      </c>
      <c r="N7865" s="13" t="s">
        <v>94</v>
      </c>
      <c r="O7865" s="13" t="s">
        <v>95</v>
      </c>
      <c r="P7865">
        <v>24</v>
      </c>
      <c r="Q7865" s="13" t="s">
        <v>95</v>
      </c>
      <c r="R7865" s="13" t="s">
        <v>199</v>
      </c>
      <c r="S7865" s="13" t="s">
        <v>193</v>
      </c>
      <c r="T7865">
        <v>4</v>
      </c>
      <c r="U7865">
        <v>0</v>
      </c>
      <c r="V7865">
        <v>0</v>
      </c>
      <c r="W7865" s="13" t="s">
        <v>101</v>
      </c>
      <c r="X7865">
        <v>0.45</v>
      </c>
    </row>
    <row r="7866" spans="1:24" x14ac:dyDescent="0.3">
      <c r="A7866">
        <v>7864</v>
      </c>
      <c r="B7866" t="s">
        <v>206</v>
      </c>
      <c r="C7866" t="s">
        <v>207</v>
      </c>
      <c r="D7866">
        <v>12.808662999999999</v>
      </c>
      <c r="E7866">
        <v>77.442338000000007</v>
      </c>
      <c r="F7866" s="18">
        <v>45111</v>
      </c>
      <c r="G7866" s="19">
        <v>0.79166666666666696</v>
      </c>
      <c r="H7866">
        <v>19</v>
      </c>
      <c r="I7866" s="13" t="s">
        <v>215</v>
      </c>
      <c r="J7866">
        <v>0</v>
      </c>
      <c r="K7866" s="13" t="s">
        <v>92</v>
      </c>
      <c r="L7866">
        <v>4</v>
      </c>
      <c r="M7866">
        <v>0</v>
      </c>
      <c r="N7866" s="13" t="s">
        <v>212</v>
      </c>
      <c r="O7866" s="13" t="s">
        <v>195</v>
      </c>
      <c r="P7866">
        <v>21</v>
      </c>
      <c r="Q7866" s="13" t="s">
        <v>97</v>
      </c>
      <c r="R7866" s="13" t="s">
        <v>205</v>
      </c>
      <c r="S7866" s="13" t="s">
        <v>196</v>
      </c>
      <c r="T7866">
        <v>4</v>
      </c>
      <c r="U7866">
        <v>2</v>
      </c>
      <c r="V7866">
        <v>1</v>
      </c>
      <c r="W7866" s="13" t="s">
        <v>101</v>
      </c>
      <c r="X7866">
        <v>0.6</v>
      </c>
    </row>
    <row r="7867" spans="1:24" x14ac:dyDescent="0.3">
      <c r="A7867">
        <v>7865</v>
      </c>
      <c r="B7867" t="s">
        <v>217</v>
      </c>
      <c r="C7867" t="s">
        <v>218</v>
      </c>
      <c r="D7867">
        <v>22.564935999999999</v>
      </c>
      <c r="E7867">
        <v>88.219594000000001</v>
      </c>
      <c r="F7867" s="18">
        <v>45087</v>
      </c>
      <c r="G7867" s="19">
        <v>0.83333333333333304</v>
      </c>
      <c r="H7867">
        <v>20</v>
      </c>
      <c r="I7867" s="13" t="s">
        <v>219</v>
      </c>
      <c r="J7867">
        <v>1</v>
      </c>
      <c r="K7867" s="13" t="s">
        <v>92</v>
      </c>
      <c r="L7867">
        <v>4</v>
      </c>
      <c r="M7867">
        <v>0</v>
      </c>
      <c r="N7867" s="13" t="s">
        <v>94</v>
      </c>
      <c r="O7867" s="13" t="s">
        <v>95</v>
      </c>
      <c r="P7867">
        <v>15</v>
      </c>
      <c r="Q7867" s="13" t="s">
        <v>95</v>
      </c>
      <c r="R7867" s="13" t="s">
        <v>208</v>
      </c>
      <c r="S7867" s="13" t="s">
        <v>196</v>
      </c>
      <c r="T7867">
        <v>4</v>
      </c>
      <c r="U7867">
        <v>1</v>
      </c>
      <c r="V7867">
        <v>0</v>
      </c>
      <c r="W7867" s="13" t="s">
        <v>101</v>
      </c>
      <c r="X7867">
        <v>0.45</v>
      </c>
    </row>
    <row r="7868" spans="1:24" x14ac:dyDescent="0.3">
      <c r="A7868">
        <v>7866</v>
      </c>
      <c r="B7868" t="s">
        <v>209</v>
      </c>
      <c r="C7868" t="s">
        <v>210</v>
      </c>
      <c r="D7868">
        <v>17.580262999999999</v>
      </c>
      <c r="E7868">
        <v>78.373688000000001</v>
      </c>
      <c r="F7868" s="18">
        <v>45170</v>
      </c>
      <c r="G7868" s="19">
        <v>0.16666666666666699</v>
      </c>
      <c r="H7868">
        <v>4</v>
      </c>
      <c r="I7868" s="13" t="s">
        <v>211</v>
      </c>
      <c r="J7868">
        <v>0</v>
      </c>
      <c r="K7868" s="13" t="s">
        <v>214</v>
      </c>
      <c r="L7868">
        <v>3</v>
      </c>
      <c r="M7868">
        <v>0</v>
      </c>
      <c r="N7868" s="13" t="s">
        <v>212</v>
      </c>
      <c r="O7868" s="13" t="s">
        <v>95</v>
      </c>
      <c r="P7868">
        <v>16</v>
      </c>
      <c r="Q7868" s="13" t="s">
        <v>97</v>
      </c>
      <c r="R7868" s="13" t="s">
        <v>199</v>
      </c>
      <c r="S7868" s="13" t="s">
        <v>99</v>
      </c>
      <c r="T7868">
        <v>5</v>
      </c>
      <c r="U7868">
        <v>5</v>
      </c>
      <c r="V7868">
        <v>0</v>
      </c>
      <c r="W7868" s="13" t="s">
        <v>101</v>
      </c>
      <c r="X7868">
        <v>0.85</v>
      </c>
    </row>
    <row r="7869" spans="1:24" x14ac:dyDescent="0.3">
      <c r="A7869">
        <v>7867</v>
      </c>
      <c r="B7869" t="s">
        <v>79</v>
      </c>
      <c r="C7869" t="s">
        <v>80</v>
      </c>
      <c r="D7869">
        <v>18.401250999999998</v>
      </c>
      <c r="E7869">
        <v>73.930120000000002</v>
      </c>
      <c r="F7869" s="18">
        <v>44818</v>
      </c>
      <c r="G7869" s="19">
        <v>0.29166666666666702</v>
      </c>
      <c r="H7869">
        <v>7</v>
      </c>
      <c r="I7869" s="13" t="s">
        <v>194</v>
      </c>
      <c r="J7869">
        <v>0</v>
      </c>
      <c r="K7869" s="13" t="s">
        <v>92</v>
      </c>
      <c r="L7869">
        <v>2</v>
      </c>
      <c r="M7869">
        <v>0</v>
      </c>
      <c r="N7869" s="13" t="s">
        <v>212</v>
      </c>
      <c r="O7869" s="13" t="s">
        <v>95</v>
      </c>
      <c r="P7869">
        <v>21</v>
      </c>
      <c r="Q7869" s="13" t="s">
        <v>195</v>
      </c>
      <c r="R7869" s="13" t="s">
        <v>213</v>
      </c>
      <c r="S7869" s="13" t="s">
        <v>196</v>
      </c>
      <c r="T7869">
        <v>4</v>
      </c>
      <c r="U7869">
        <v>1</v>
      </c>
      <c r="V7869">
        <v>0</v>
      </c>
      <c r="W7869" s="13" t="s">
        <v>101</v>
      </c>
      <c r="X7869">
        <v>0.45</v>
      </c>
    </row>
    <row r="7870" spans="1:24" x14ac:dyDescent="0.3">
      <c r="A7870">
        <v>7868</v>
      </c>
      <c r="B7870" t="s">
        <v>209</v>
      </c>
      <c r="C7870" t="s">
        <v>210</v>
      </c>
      <c r="D7870">
        <v>17.319374</v>
      </c>
      <c r="E7870">
        <v>78.451864</v>
      </c>
      <c r="F7870" s="18">
        <v>45527</v>
      </c>
      <c r="G7870" s="19">
        <v>0.83333333333333304</v>
      </c>
      <c r="H7870">
        <v>20</v>
      </c>
      <c r="I7870" s="13" t="s">
        <v>211</v>
      </c>
      <c r="J7870">
        <v>0</v>
      </c>
      <c r="K7870" s="13" t="s">
        <v>92</v>
      </c>
      <c r="L7870">
        <v>2</v>
      </c>
      <c r="M7870">
        <v>1</v>
      </c>
      <c r="N7870" s="13" t="s">
        <v>212</v>
      </c>
      <c r="O7870" s="13" t="s">
        <v>95</v>
      </c>
      <c r="P7870">
        <v>16</v>
      </c>
      <c r="Q7870" s="13" t="s">
        <v>97</v>
      </c>
      <c r="R7870" s="13" t="s">
        <v>98</v>
      </c>
      <c r="S7870" s="13" t="s">
        <v>193</v>
      </c>
      <c r="T7870">
        <v>1</v>
      </c>
      <c r="U7870">
        <v>1</v>
      </c>
      <c r="V7870">
        <v>0</v>
      </c>
      <c r="W7870" s="13" t="s">
        <v>101</v>
      </c>
      <c r="X7870">
        <v>0.65</v>
      </c>
    </row>
    <row r="7871" spans="1:24" x14ac:dyDescent="0.3">
      <c r="A7871">
        <v>7869</v>
      </c>
      <c r="B7871" t="s">
        <v>217</v>
      </c>
      <c r="C7871" t="s">
        <v>218</v>
      </c>
      <c r="D7871">
        <v>22.662458000000001</v>
      </c>
      <c r="E7871">
        <v>88.222527999999997</v>
      </c>
      <c r="F7871" s="18">
        <v>45428</v>
      </c>
      <c r="G7871" s="19">
        <v>0.45833333333333298</v>
      </c>
      <c r="H7871">
        <v>11</v>
      </c>
      <c r="I7871" s="13" t="s">
        <v>202</v>
      </c>
      <c r="J7871">
        <v>0</v>
      </c>
      <c r="K7871" s="13" t="s">
        <v>92</v>
      </c>
      <c r="L7871">
        <v>6</v>
      </c>
      <c r="M7871">
        <v>1</v>
      </c>
      <c r="N7871" s="13" t="s">
        <v>94</v>
      </c>
      <c r="O7871" s="13" t="s">
        <v>95</v>
      </c>
      <c r="P7871">
        <v>28</v>
      </c>
      <c r="Q7871" s="13" t="s">
        <v>195</v>
      </c>
      <c r="R7871" s="13" t="s">
        <v>205</v>
      </c>
      <c r="S7871" s="13" t="s">
        <v>196</v>
      </c>
      <c r="T7871">
        <v>4</v>
      </c>
      <c r="U7871">
        <v>0</v>
      </c>
      <c r="V7871">
        <v>0</v>
      </c>
      <c r="W7871" s="13" t="s">
        <v>101</v>
      </c>
      <c r="X7871">
        <v>0.45</v>
      </c>
    </row>
    <row r="7872" spans="1:24" x14ac:dyDescent="0.3">
      <c r="A7872">
        <v>7870</v>
      </c>
      <c r="B7872" t="s">
        <v>200</v>
      </c>
      <c r="C7872" t="s">
        <v>201</v>
      </c>
      <c r="D7872">
        <v>13.196671</v>
      </c>
      <c r="E7872">
        <v>80.114744000000002</v>
      </c>
      <c r="F7872" s="18">
        <v>45694</v>
      </c>
      <c r="G7872" s="19">
        <v>0.41666666666666702</v>
      </c>
      <c r="H7872">
        <v>10</v>
      </c>
      <c r="I7872" s="13" t="s">
        <v>202</v>
      </c>
      <c r="J7872">
        <v>0</v>
      </c>
      <c r="K7872" s="13" t="s">
        <v>191</v>
      </c>
      <c r="L7872">
        <v>3</v>
      </c>
      <c r="M7872">
        <v>0</v>
      </c>
      <c r="N7872" s="13" t="s">
        <v>212</v>
      </c>
      <c r="O7872" s="13" t="s">
        <v>95</v>
      </c>
      <c r="P7872">
        <v>23</v>
      </c>
      <c r="Q7872" s="13" t="s">
        <v>195</v>
      </c>
      <c r="R7872" s="13" t="s">
        <v>213</v>
      </c>
      <c r="S7872" s="13" t="s">
        <v>196</v>
      </c>
      <c r="T7872">
        <v>4</v>
      </c>
      <c r="U7872">
        <v>4</v>
      </c>
      <c r="V7872">
        <v>1</v>
      </c>
      <c r="W7872" s="13" t="s">
        <v>101</v>
      </c>
      <c r="X7872">
        <v>0.6</v>
      </c>
    </row>
    <row r="7873" spans="1:24" x14ac:dyDescent="0.3">
      <c r="A7873">
        <v>7871</v>
      </c>
      <c r="B7873" t="s">
        <v>209</v>
      </c>
      <c r="C7873" t="s">
        <v>210</v>
      </c>
      <c r="D7873">
        <v>17.217279000000001</v>
      </c>
      <c r="E7873">
        <v>78.518073999999999</v>
      </c>
      <c r="F7873" s="18">
        <v>44958</v>
      </c>
      <c r="G7873" s="19">
        <v>0.54166666666666696</v>
      </c>
      <c r="H7873">
        <v>13</v>
      </c>
      <c r="I7873" s="13" t="s">
        <v>194</v>
      </c>
      <c r="J7873">
        <v>0</v>
      </c>
      <c r="K7873" s="13" t="s">
        <v>191</v>
      </c>
      <c r="L7873">
        <v>4</v>
      </c>
      <c r="M7873">
        <v>0</v>
      </c>
      <c r="N7873" s="13" t="s">
        <v>94</v>
      </c>
      <c r="O7873" s="13" t="s">
        <v>95</v>
      </c>
      <c r="P7873">
        <v>24</v>
      </c>
      <c r="Q7873" s="13" t="s">
        <v>95</v>
      </c>
      <c r="R7873" s="13" t="s">
        <v>213</v>
      </c>
      <c r="S7873" s="13" t="s">
        <v>193</v>
      </c>
      <c r="T7873">
        <v>3</v>
      </c>
      <c r="U7873">
        <v>1</v>
      </c>
      <c r="V7873">
        <v>0</v>
      </c>
      <c r="W7873" s="13" t="s">
        <v>101</v>
      </c>
      <c r="X7873">
        <v>0.45</v>
      </c>
    </row>
    <row r="7874" spans="1:24" x14ac:dyDescent="0.3">
      <c r="A7874">
        <v>7872</v>
      </c>
      <c r="B7874" t="s">
        <v>200</v>
      </c>
      <c r="C7874" t="s">
        <v>201</v>
      </c>
      <c r="D7874">
        <v>12.827074</v>
      </c>
      <c r="E7874">
        <v>80.131910000000005</v>
      </c>
      <c r="F7874" s="18">
        <v>45705</v>
      </c>
      <c r="G7874" s="19">
        <v>0.79166666666666696</v>
      </c>
      <c r="H7874">
        <v>19</v>
      </c>
      <c r="I7874" s="13" t="s">
        <v>204</v>
      </c>
      <c r="J7874">
        <v>0</v>
      </c>
      <c r="K7874" s="13" t="s">
        <v>191</v>
      </c>
      <c r="L7874">
        <v>4</v>
      </c>
      <c r="M7874">
        <v>1</v>
      </c>
      <c r="N7874" s="13" t="s">
        <v>192</v>
      </c>
      <c r="O7874" s="13" t="s">
        <v>97</v>
      </c>
      <c r="P7874">
        <v>24</v>
      </c>
      <c r="Q7874" s="13" t="s">
        <v>95</v>
      </c>
      <c r="R7874" s="13" t="s">
        <v>98</v>
      </c>
      <c r="S7874" s="13" t="s">
        <v>196</v>
      </c>
      <c r="T7874">
        <v>1</v>
      </c>
      <c r="U7874">
        <v>1</v>
      </c>
      <c r="V7874">
        <v>1</v>
      </c>
      <c r="W7874" s="13" t="s">
        <v>101</v>
      </c>
      <c r="X7874">
        <v>0.25</v>
      </c>
    </row>
    <row r="7875" spans="1:24" x14ac:dyDescent="0.3">
      <c r="A7875">
        <v>7873</v>
      </c>
      <c r="B7875" t="s">
        <v>190</v>
      </c>
      <c r="C7875" t="s">
        <v>80</v>
      </c>
      <c r="D7875">
        <v>18.947837</v>
      </c>
      <c r="E7875">
        <v>72.812340000000006</v>
      </c>
      <c r="F7875" s="18">
        <v>44804</v>
      </c>
      <c r="G7875" s="19">
        <v>8.3333333333333301E-2</v>
      </c>
      <c r="H7875">
        <v>2</v>
      </c>
      <c r="I7875" s="13" t="s">
        <v>194</v>
      </c>
      <c r="J7875">
        <v>0</v>
      </c>
      <c r="K7875" s="13" t="s">
        <v>214</v>
      </c>
      <c r="L7875">
        <v>1</v>
      </c>
      <c r="M7875">
        <v>1</v>
      </c>
      <c r="N7875" s="13" t="s">
        <v>192</v>
      </c>
      <c r="O7875" s="13" t="s">
        <v>97</v>
      </c>
      <c r="P7875">
        <v>30</v>
      </c>
      <c r="Q7875" s="13" t="s">
        <v>195</v>
      </c>
      <c r="R7875" s="13" t="s">
        <v>208</v>
      </c>
      <c r="S7875" s="13" t="s">
        <v>99</v>
      </c>
      <c r="T7875">
        <v>5</v>
      </c>
      <c r="U7875">
        <v>5</v>
      </c>
      <c r="V7875">
        <v>0</v>
      </c>
      <c r="W7875" s="13" t="s">
        <v>101</v>
      </c>
      <c r="X7875">
        <v>0.3</v>
      </c>
    </row>
    <row r="7876" spans="1:24" x14ac:dyDescent="0.3">
      <c r="A7876">
        <v>7874</v>
      </c>
      <c r="B7876" t="s">
        <v>79</v>
      </c>
      <c r="C7876" t="s">
        <v>80</v>
      </c>
      <c r="D7876">
        <v>18.467289000000001</v>
      </c>
      <c r="E7876">
        <v>73.831702000000007</v>
      </c>
      <c r="F7876" s="18">
        <v>45363</v>
      </c>
      <c r="G7876" s="19">
        <v>0.79166666666666696</v>
      </c>
      <c r="H7876">
        <v>19</v>
      </c>
      <c r="I7876" s="13" t="s">
        <v>215</v>
      </c>
      <c r="J7876">
        <v>0</v>
      </c>
      <c r="K7876" s="13" t="s">
        <v>191</v>
      </c>
      <c r="L7876">
        <v>2</v>
      </c>
      <c r="M7876">
        <v>1</v>
      </c>
      <c r="N7876" s="13" t="s">
        <v>192</v>
      </c>
      <c r="O7876" s="13" t="s">
        <v>97</v>
      </c>
      <c r="P7876">
        <v>29</v>
      </c>
      <c r="Q7876" s="13" t="s">
        <v>95</v>
      </c>
      <c r="R7876" s="13" t="s">
        <v>213</v>
      </c>
      <c r="S7876" s="13" t="s">
        <v>193</v>
      </c>
      <c r="T7876">
        <v>1</v>
      </c>
      <c r="U7876">
        <v>1</v>
      </c>
      <c r="V7876">
        <v>1</v>
      </c>
      <c r="W7876" s="13" t="s">
        <v>101</v>
      </c>
      <c r="X7876">
        <v>0.25</v>
      </c>
    </row>
    <row r="7877" spans="1:24" x14ac:dyDescent="0.3">
      <c r="A7877">
        <v>7875</v>
      </c>
      <c r="B7877" t="s">
        <v>197</v>
      </c>
      <c r="C7877" t="s">
        <v>198</v>
      </c>
      <c r="D7877">
        <v>30.639111</v>
      </c>
      <c r="E7877">
        <v>76.791537000000005</v>
      </c>
      <c r="F7877" s="18">
        <v>44696</v>
      </c>
      <c r="G7877" s="19">
        <v>0.375</v>
      </c>
      <c r="H7877">
        <v>9</v>
      </c>
      <c r="I7877" s="13" t="s">
        <v>89</v>
      </c>
      <c r="J7877">
        <v>1</v>
      </c>
      <c r="K7877" s="13" t="s">
        <v>92</v>
      </c>
      <c r="L7877">
        <v>3</v>
      </c>
      <c r="M7877">
        <v>1</v>
      </c>
      <c r="N7877" s="13" t="s">
        <v>94</v>
      </c>
      <c r="O7877" s="13" t="s">
        <v>95</v>
      </c>
      <c r="P7877">
        <v>34</v>
      </c>
      <c r="Q7877" s="13" t="s">
        <v>97</v>
      </c>
      <c r="R7877" s="13" t="s">
        <v>213</v>
      </c>
      <c r="S7877" s="13" t="s">
        <v>196</v>
      </c>
      <c r="T7877">
        <v>3</v>
      </c>
      <c r="U7877">
        <v>0</v>
      </c>
      <c r="V7877">
        <v>1</v>
      </c>
      <c r="W7877" s="13" t="s">
        <v>101</v>
      </c>
      <c r="X7877">
        <v>0.8</v>
      </c>
    </row>
    <row r="7878" spans="1:24" x14ac:dyDescent="0.3">
      <c r="A7878">
        <v>7876</v>
      </c>
      <c r="B7878" t="s">
        <v>197</v>
      </c>
      <c r="C7878" t="s">
        <v>198</v>
      </c>
      <c r="D7878">
        <v>30.625174000000001</v>
      </c>
      <c r="E7878">
        <v>76.812882999999999</v>
      </c>
      <c r="F7878" s="18">
        <v>45642</v>
      </c>
      <c r="G7878" s="19">
        <v>0.54166666666666696</v>
      </c>
      <c r="H7878">
        <v>13</v>
      </c>
      <c r="I7878" s="13" t="s">
        <v>204</v>
      </c>
      <c r="J7878">
        <v>0</v>
      </c>
      <c r="K7878" s="13" t="s">
        <v>92</v>
      </c>
      <c r="L7878">
        <v>3</v>
      </c>
      <c r="M7878">
        <v>1</v>
      </c>
      <c r="N7878" s="13" t="s">
        <v>94</v>
      </c>
      <c r="O7878" s="13" t="s">
        <v>95</v>
      </c>
      <c r="P7878">
        <v>39</v>
      </c>
      <c r="Q7878" s="13" t="s">
        <v>195</v>
      </c>
      <c r="R7878" s="13" t="s">
        <v>205</v>
      </c>
      <c r="S7878" s="13" t="s">
        <v>99</v>
      </c>
      <c r="T7878">
        <v>2</v>
      </c>
      <c r="U7878">
        <v>2</v>
      </c>
      <c r="V7878">
        <v>0</v>
      </c>
      <c r="W7878" s="13" t="s">
        <v>101</v>
      </c>
      <c r="X7878">
        <v>0.65</v>
      </c>
    </row>
    <row r="7879" spans="1:24" x14ac:dyDescent="0.3">
      <c r="A7879">
        <v>7877</v>
      </c>
      <c r="B7879" t="s">
        <v>203</v>
      </c>
      <c r="C7879" t="s">
        <v>203</v>
      </c>
      <c r="D7879">
        <v>28.874924</v>
      </c>
      <c r="E7879">
        <v>76.873585000000006</v>
      </c>
      <c r="F7879" s="18">
        <v>44584</v>
      </c>
      <c r="G7879" s="19">
        <v>0.70833333333333304</v>
      </c>
      <c r="H7879">
        <v>17</v>
      </c>
      <c r="I7879" s="13" t="s">
        <v>89</v>
      </c>
      <c r="J7879">
        <v>1</v>
      </c>
      <c r="K7879" s="13" t="s">
        <v>92</v>
      </c>
      <c r="L7879">
        <v>3</v>
      </c>
      <c r="M7879">
        <v>1</v>
      </c>
      <c r="N7879" s="13" t="s">
        <v>212</v>
      </c>
      <c r="O7879" s="13" t="s">
        <v>95</v>
      </c>
      <c r="P7879">
        <v>29</v>
      </c>
      <c r="Q7879" s="13" t="s">
        <v>95</v>
      </c>
      <c r="R7879" s="13" t="s">
        <v>208</v>
      </c>
      <c r="S7879" s="13" t="s">
        <v>196</v>
      </c>
      <c r="T7879">
        <v>4</v>
      </c>
      <c r="U7879">
        <v>0</v>
      </c>
      <c r="V7879">
        <v>1</v>
      </c>
      <c r="W7879" s="13" t="s">
        <v>101</v>
      </c>
      <c r="X7879">
        <v>0.6</v>
      </c>
    </row>
    <row r="7880" spans="1:24" x14ac:dyDescent="0.3">
      <c r="A7880">
        <v>7878</v>
      </c>
      <c r="B7880" t="s">
        <v>79</v>
      </c>
      <c r="C7880" t="s">
        <v>80</v>
      </c>
      <c r="D7880">
        <v>18.447278000000001</v>
      </c>
      <c r="E7880">
        <v>73.992858999999996</v>
      </c>
      <c r="F7880" s="18">
        <v>45384</v>
      </c>
      <c r="G7880" s="19">
        <v>0.58333333333333304</v>
      </c>
      <c r="H7880">
        <v>14</v>
      </c>
      <c r="I7880" s="13" t="s">
        <v>215</v>
      </c>
      <c r="J7880">
        <v>0</v>
      </c>
      <c r="K7880" s="13" t="s">
        <v>214</v>
      </c>
      <c r="L7880">
        <v>1</v>
      </c>
      <c r="M7880">
        <v>0</v>
      </c>
      <c r="N7880" s="13" t="s">
        <v>94</v>
      </c>
      <c r="O7880" s="13" t="s">
        <v>95</v>
      </c>
      <c r="P7880">
        <v>31</v>
      </c>
      <c r="Q7880" s="13" t="s">
        <v>95</v>
      </c>
      <c r="R7880" s="13" t="s">
        <v>208</v>
      </c>
      <c r="S7880" s="13" t="s">
        <v>196</v>
      </c>
      <c r="T7880">
        <v>4</v>
      </c>
      <c r="U7880">
        <v>3</v>
      </c>
      <c r="V7880">
        <v>0</v>
      </c>
      <c r="W7880" s="13" t="s">
        <v>101</v>
      </c>
      <c r="X7880">
        <v>0.45</v>
      </c>
    </row>
    <row r="7881" spans="1:24" x14ac:dyDescent="0.3">
      <c r="A7881">
        <v>7879</v>
      </c>
      <c r="B7881" t="s">
        <v>217</v>
      </c>
      <c r="C7881" t="s">
        <v>218</v>
      </c>
      <c r="D7881">
        <v>22.586151000000001</v>
      </c>
      <c r="E7881">
        <v>88.331787000000006</v>
      </c>
      <c r="F7881" s="18">
        <v>44941</v>
      </c>
      <c r="G7881" s="19">
        <v>4.1666666666666699E-2</v>
      </c>
      <c r="H7881">
        <v>1</v>
      </c>
      <c r="I7881" s="13" t="s">
        <v>89</v>
      </c>
      <c r="J7881">
        <v>1</v>
      </c>
      <c r="K7881" s="13" t="s">
        <v>191</v>
      </c>
      <c r="L7881">
        <v>4</v>
      </c>
      <c r="M7881">
        <v>0</v>
      </c>
      <c r="N7881" s="13" t="s">
        <v>192</v>
      </c>
      <c r="O7881" s="13" t="s">
        <v>97</v>
      </c>
      <c r="P7881">
        <v>16</v>
      </c>
      <c r="Q7881" s="13" t="s">
        <v>95</v>
      </c>
      <c r="R7881" s="13" t="s">
        <v>199</v>
      </c>
      <c r="S7881" s="13" t="s">
        <v>193</v>
      </c>
      <c r="T7881">
        <v>1</v>
      </c>
      <c r="U7881">
        <v>1</v>
      </c>
      <c r="V7881">
        <v>0</v>
      </c>
      <c r="W7881" s="13" t="s">
        <v>101</v>
      </c>
      <c r="X7881">
        <v>0.1</v>
      </c>
    </row>
    <row r="7882" spans="1:24" x14ac:dyDescent="0.3">
      <c r="A7882">
        <v>7880</v>
      </c>
      <c r="B7882" t="s">
        <v>197</v>
      </c>
      <c r="C7882" t="s">
        <v>198</v>
      </c>
      <c r="D7882">
        <v>30.761130000000001</v>
      </c>
      <c r="E7882">
        <v>76.703047999999995</v>
      </c>
      <c r="F7882" s="18">
        <v>45003</v>
      </c>
      <c r="G7882" s="19">
        <v>0.91666666666666696</v>
      </c>
      <c r="H7882">
        <v>22</v>
      </c>
      <c r="I7882" s="13" t="s">
        <v>219</v>
      </c>
      <c r="J7882">
        <v>1</v>
      </c>
      <c r="K7882" s="13" t="s">
        <v>92</v>
      </c>
      <c r="L7882">
        <v>1</v>
      </c>
      <c r="M7882">
        <v>1</v>
      </c>
      <c r="N7882" s="13" t="s">
        <v>94</v>
      </c>
      <c r="O7882" s="13" t="s">
        <v>95</v>
      </c>
      <c r="P7882">
        <v>20</v>
      </c>
      <c r="Q7882" s="13" t="s">
        <v>95</v>
      </c>
      <c r="R7882" s="13" t="s">
        <v>213</v>
      </c>
      <c r="S7882" s="13" t="s">
        <v>193</v>
      </c>
      <c r="T7882">
        <v>4</v>
      </c>
      <c r="U7882">
        <v>2</v>
      </c>
      <c r="V7882">
        <v>0</v>
      </c>
      <c r="W7882" s="13" t="s">
        <v>101</v>
      </c>
      <c r="X7882">
        <v>0.45</v>
      </c>
    </row>
    <row r="7883" spans="1:24" x14ac:dyDescent="0.3">
      <c r="A7883">
        <v>7881</v>
      </c>
      <c r="B7883" t="s">
        <v>217</v>
      </c>
      <c r="C7883" t="s">
        <v>218</v>
      </c>
      <c r="D7883">
        <v>22.463007000000001</v>
      </c>
      <c r="E7883">
        <v>88.372673000000006</v>
      </c>
      <c r="F7883" s="18">
        <v>45616</v>
      </c>
      <c r="G7883" s="19">
        <v>0.875</v>
      </c>
      <c r="H7883">
        <v>21</v>
      </c>
      <c r="I7883" s="13" t="s">
        <v>194</v>
      </c>
      <c r="J7883">
        <v>0</v>
      </c>
      <c r="K7883" s="13" t="s">
        <v>92</v>
      </c>
      <c r="L7883">
        <v>3</v>
      </c>
      <c r="M7883">
        <v>0</v>
      </c>
      <c r="N7883" s="13" t="s">
        <v>212</v>
      </c>
      <c r="O7883" s="13" t="s">
        <v>95</v>
      </c>
      <c r="P7883">
        <v>37</v>
      </c>
      <c r="Q7883" s="13" t="s">
        <v>95</v>
      </c>
      <c r="R7883" s="13" t="s">
        <v>213</v>
      </c>
      <c r="S7883" s="13" t="s">
        <v>99</v>
      </c>
      <c r="T7883">
        <v>2</v>
      </c>
      <c r="U7883">
        <v>2</v>
      </c>
      <c r="V7883">
        <v>0</v>
      </c>
      <c r="W7883" s="13" t="s">
        <v>101</v>
      </c>
      <c r="X7883">
        <v>0.65</v>
      </c>
    </row>
    <row r="7884" spans="1:24" x14ac:dyDescent="0.3">
      <c r="A7884">
        <v>7882</v>
      </c>
      <c r="B7884" t="s">
        <v>79</v>
      </c>
      <c r="C7884" t="s">
        <v>80</v>
      </c>
      <c r="D7884">
        <v>18.679535999999999</v>
      </c>
      <c r="E7884">
        <v>73.725689000000003</v>
      </c>
      <c r="F7884" s="18">
        <v>45666</v>
      </c>
      <c r="G7884" s="19">
        <v>0.5</v>
      </c>
      <c r="H7884">
        <v>12</v>
      </c>
      <c r="I7884" s="13" t="s">
        <v>202</v>
      </c>
      <c r="J7884">
        <v>0</v>
      </c>
      <c r="K7884" s="13" t="s">
        <v>214</v>
      </c>
      <c r="L7884">
        <v>4</v>
      </c>
      <c r="M7884">
        <v>1</v>
      </c>
      <c r="N7884" s="13" t="s">
        <v>212</v>
      </c>
      <c r="O7884" s="13" t="s">
        <v>195</v>
      </c>
      <c r="P7884">
        <v>15</v>
      </c>
      <c r="Q7884" s="13" t="s">
        <v>97</v>
      </c>
      <c r="R7884" s="13" t="s">
        <v>205</v>
      </c>
      <c r="S7884" s="13" t="s">
        <v>196</v>
      </c>
      <c r="T7884">
        <v>3</v>
      </c>
      <c r="U7884">
        <v>3</v>
      </c>
      <c r="V7884">
        <v>0</v>
      </c>
      <c r="W7884" s="13" t="s">
        <v>101</v>
      </c>
      <c r="X7884">
        <v>0.45</v>
      </c>
    </row>
    <row r="7885" spans="1:24" x14ac:dyDescent="0.3">
      <c r="A7885">
        <v>7883</v>
      </c>
      <c r="B7885" t="s">
        <v>200</v>
      </c>
      <c r="C7885" t="s">
        <v>201</v>
      </c>
      <c r="D7885">
        <v>12.942686999999999</v>
      </c>
      <c r="E7885">
        <v>80.173551000000003</v>
      </c>
      <c r="F7885" s="18">
        <v>45111</v>
      </c>
      <c r="G7885" s="19">
        <v>0.125</v>
      </c>
      <c r="H7885">
        <v>3</v>
      </c>
      <c r="I7885" s="13" t="s">
        <v>215</v>
      </c>
      <c r="J7885">
        <v>0</v>
      </c>
      <c r="K7885" s="13" t="s">
        <v>92</v>
      </c>
      <c r="L7885">
        <v>2</v>
      </c>
      <c r="M7885">
        <v>0</v>
      </c>
      <c r="N7885" s="13" t="s">
        <v>212</v>
      </c>
      <c r="O7885" s="13" t="s">
        <v>95</v>
      </c>
      <c r="P7885">
        <v>40</v>
      </c>
      <c r="Q7885" s="13" t="s">
        <v>95</v>
      </c>
      <c r="R7885" s="13" t="s">
        <v>208</v>
      </c>
      <c r="S7885" s="13" t="s">
        <v>196</v>
      </c>
      <c r="T7885">
        <v>3</v>
      </c>
      <c r="U7885">
        <v>3</v>
      </c>
      <c r="V7885">
        <v>0</v>
      </c>
      <c r="W7885" s="13" t="s">
        <v>101</v>
      </c>
      <c r="X7885">
        <v>0.45</v>
      </c>
    </row>
    <row r="7886" spans="1:24" x14ac:dyDescent="0.3">
      <c r="A7886">
        <v>7884</v>
      </c>
      <c r="B7886" t="s">
        <v>190</v>
      </c>
      <c r="C7886" t="s">
        <v>80</v>
      </c>
      <c r="D7886">
        <v>18.887933</v>
      </c>
      <c r="E7886">
        <v>72.734909000000002</v>
      </c>
      <c r="F7886" s="18">
        <v>45035</v>
      </c>
      <c r="G7886" s="19">
        <v>0.95833333333333304</v>
      </c>
      <c r="H7886">
        <v>23</v>
      </c>
      <c r="I7886" s="13" t="s">
        <v>194</v>
      </c>
      <c r="J7886">
        <v>0</v>
      </c>
      <c r="K7886" s="13" t="s">
        <v>214</v>
      </c>
      <c r="L7886">
        <v>6</v>
      </c>
      <c r="M7886">
        <v>0</v>
      </c>
      <c r="N7886" s="13" t="s">
        <v>192</v>
      </c>
      <c r="O7886" s="13" t="s">
        <v>97</v>
      </c>
      <c r="P7886">
        <v>37</v>
      </c>
      <c r="Q7886" s="13" t="s">
        <v>95</v>
      </c>
      <c r="R7886" s="13" t="s">
        <v>205</v>
      </c>
      <c r="S7886" s="13" t="s">
        <v>193</v>
      </c>
      <c r="T7886">
        <v>1</v>
      </c>
      <c r="U7886">
        <v>1</v>
      </c>
      <c r="V7886">
        <v>0</v>
      </c>
      <c r="W7886" s="13" t="s">
        <v>101</v>
      </c>
      <c r="X7886">
        <v>0.1</v>
      </c>
    </row>
    <row r="7887" spans="1:24" x14ac:dyDescent="0.3">
      <c r="A7887">
        <v>7885</v>
      </c>
      <c r="B7887" t="s">
        <v>79</v>
      </c>
      <c r="C7887" t="s">
        <v>80</v>
      </c>
      <c r="D7887">
        <v>18.657489999999999</v>
      </c>
      <c r="E7887">
        <v>73.833753999999999</v>
      </c>
      <c r="F7887" s="18">
        <v>44672</v>
      </c>
      <c r="G7887" s="19">
        <v>0.41666666666666702</v>
      </c>
      <c r="H7887">
        <v>10</v>
      </c>
      <c r="I7887" s="13" t="s">
        <v>202</v>
      </c>
      <c r="J7887">
        <v>0</v>
      </c>
      <c r="K7887" s="13" t="s">
        <v>191</v>
      </c>
      <c r="L7887">
        <v>2</v>
      </c>
      <c r="M7887">
        <v>0</v>
      </c>
      <c r="N7887" s="13" t="s">
        <v>192</v>
      </c>
      <c r="O7887" s="13" t="s">
        <v>97</v>
      </c>
      <c r="P7887">
        <v>38</v>
      </c>
      <c r="Q7887" s="13" t="s">
        <v>195</v>
      </c>
      <c r="R7887" s="13" t="s">
        <v>208</v>
      </c>
      <c r="S7887" s="13" t="s">
        <v>196</v>
      </c>
      <c r="T7887">
        <v>2</v>
      </c>
      <c r="U7887">
        <v>0</v>
      </c>
      <c r="V7887">
        <v>1</v>
      </c>
      <c r="W7887" s="13" t="s">
        <v>101</v>
      </c>
      <c r="X7887">
        <v>0.25</v>
      </c>
    </row>
    <row r="7888" spans="1:24" x14ac:dyDescent="0.3">
      <c r="A7888">
        <v>7886</v>
      </c>
      <c r="B7888" t="s">
        <v>206</v>
      </c>
      <c r="C7888" t="s">
        <v>207</v>
      </c>
      <c r="D7888">
        <v>13.103007</v>
      </c>
      <c r="E7888">
        <v>77.489773</v>
      </c>
      <c r="F7888" s="18">
        <v>44682</v>
      </c>
      <c r="G7888" s="19">
        <v>0.875</v>
      </c>
      <c r="H7888">
        <v>21</v>
      </c>
      <c r="I7888" s="13" t="s">
        <v>89</v>
      </c>
      <c r="J7888">
        <v>1</v>
      </c>
      <c r="K7888" s="13" t="s">
        <v>214</v>
      </c>
      <c r="L7888">
        <v>3</v>
      </c>
      <c r="M7888">
        <v>0</v>
      </c>
      <c r="N7888" s="13" t="s">
        <v>192</v>
      </c>
      <c r="O7888" s="13" t="s">
        <v>97</v>
      </c>
      <c r="P7888">
        <v>23</v>
      </c>
      <c r="Q7888" s="13" t="s">
        <v>95</v>
      </c>
      <c r="R7888" s="13" t="s">
        <v>205</v>
      </c>
      <c r="S7888" s="13" t="s">
        <v>196</v>
      </c>
      <c r="T7888">
        <v>3</v>
      </c>
      <c r="U7888">
        <v>0</v>
      </c>
      <c r="V7888">
        <v>0</v>
      </c>
      <c r="W7888" s="13" t="s">
        <v>101</v>
      </c>
      <c r="X7888">
        <v>0.1</v>
      </c>
    </row>
    <row r="7889" spans="1:24" x14ac:dyDescent="0.3">
      <c r="A7889">
        <v>7887</v>
      </c>
      <c r="B7889" t="s">
        <v>197</v>
      </c>
      <c r="C7889" t="s">
        <v>198</v>
      </c>
      <c r="D7889">
        <v>30.613339</v>
      </c>
      <c r="E7889">
        <v>76.742007999999998</v>
      </c>
      <c r="F7889" s="18">
        <v>45568</v>
      </c>
      <c r="G7889" s="19">
        <v>8.3333333333333301E-2</v>
      </c>
      <c r="H7889">
        <v>2</v>
      </c>
      <c r="I7889" s="13" t="s">
        <v>202</v>
      </c>
      <c r="J7889">
        <v>0</v>
      </c>
      <c r="K7889" s="13" t="s">
        <v>92</v>
      </c>
      <c r="L7889">
        <v>4</v>
      </c>
      <c r="M7889">
        <v>0</v>
      </c>
      <c r="N7889" s="13" t="s">
        <v>192</v>
      </c>
      <c r="O7889" s="13" t="s">
        <v>97</v>
      </c>
      <c r="P7889">
        <v>21</v>
      </c>
      <c r="Q7889" s="13" t="s">
        <v>95</v>
      </c>
      <c r="R7889" s="13" t="s">
        <v>205</v>
      </c>
      <c r="S7889" s="13" t="s">
        <v>196</v>
      </c>
      <c r="T7889">
        <v>1</v>
      </c>
      <c r="U7889">
        <v>1</v>
      </c>
      <c r="V7889">
        <v>0</v>
      </c>
      <c r="W7889" s="13" t="s">
        <v>101</v>
      </c>
      <c r="X7889">
        <v>0.1</v>
      </c>
    </row>
    <row r="7890" spans="1:24" x14ac:dyDescent="0.3">
      <c r="A7890">
        <v>7888</v>
      </c>
      <c r="B7890" t="s">
        <v>209</v>
      </c>
      <c r="C7890" t="s">
        <v>210</v>
      </c>
      <c r="D7890">
        <v>17.374818000000001</v>
      </c>
      <c r="E7890">
        <v>78.23939</v>
      </c>
      <c r="F7890" s="18">
        <v>45122</v>
      </c>
      <c r="G7890" s="19">
        <v>0.70833333333333304</v>
      </c>
      <c r="H7890">
        <v>17</v>
      </c>
      <c r="I7890" s="13" t="s">
        <v>219</v>
      </c>
      <c r="J7890">
        <v>1</v>
      </c>
      <c r="K7890" s="13" t="s">
        <v>191</v>
      </c>
      <c r="L7890">
        <v>1</v>
      </c>
      <c r="M7890">
        <v>1</v>
      </c>
      <c r="N7890" s="13" t="s">
        <v>94</v>
      </c>
      <c r="O7890" s="13" t="s">
        <v>95</v>
      </c>
      <c r="P7890">
        <v>37</v>
      </c>
      <c r="Q7890" s="13" t="s">
        <v>97</v>
      </c>
      <c r="R7890" s="13" t="s">
        <v>213</v>
      </c>
      <c r="S7890" s="13" t="s">
        <v>193</v>
      </c>
      <c r="T7890">
        <v>1</v>
      </c>
      <c r="U7890">
        <v>0</v>
      </c>
      <c r="V7890">
        <v>1</v>
      </c>
      <c r="W7890" s="13" t="s">
        <v>101</v>
      </c>
      <c r="X7890">
        <v>0.8</v>
      </c>
    </row>
    <row r="7891" spans="1:24" x14ac:dyDescent="0.3">
      <c r="A7891">
        <v>7889</v>
      </c>
      <c r="B7891" t="s">
        <v>200</v>
      </c>
      <c r="C7891" t="s">
        <v>201</v>
      </c>
      <c r="D7891">
        <v>13.184485</v>
      </c>
      <c r="E7891">
        <v>80.191928000000004</v>
      </c>
      <c r="F7891" s="18">
        <v>45633</v>
      </c>
      <c r="G7891" s="19">
        <v>0.95833333333333304</v>
      </c>
      <c r="H7891">
        <v>23</v>
      </c>
      <c r="I7891" s="13" t="s">
        <v>219</v>
      </c>
      <c r="J7891">
        <v>1</v>
      </c>
      <c r="K7891" s="13" t="s">
        <v>214</v>
      </c>
      <c r="L7891">
        <v>6</v>
      </c>
      <c r="M7891">
        <v>1</v>
      </c>
      <c r="N7891" s="13" t="s">
        <v>212</v>
      </c>
      <c r="O7891" s="13" t="s">
        <v>95</v>
      </c>
      <c r="P7891">
        <v>37</v>
      </c>
      <c r="Q7891" s="13" t="s">
        <v>95</v>
      </c>
      <c r="R7891" s="13" t="s">
        <v>213</v>
      </c>
      <c r="S7891" s="13" t="s">
        <v>193</v>
      </c>
      <c r="T7891">
        <v>5</v>
      </c>
      <c r="U7891">
        <v>0</v>
      </c>
      <c r="V7891">
        <v>0</v>
      </c>
      <c r="W7891" s="13" t="s">
        <v>101</v>
      </c>
      <c r="X7891">
        <v>0.45</v>
      </c>
    </row>
    <row r="7892" spans="1:24" x14ac:dyDescent="0.3">
      <c r="A7892">
        <v>7890</v>
      </c>
      <c r="B7892" t="s">
        <v>190</v>
      </c>
      <c r="C7892" t="s">
        <v>80</v>
      </c>
      <c r="D7892">
        <v>19.010017000000001</v>
      </c>
      <c r="E7892">
        <v>72.845977000000005</v>
      </c>
      <c r="F7892" s="18">
        <v>44929</v>
      </c>
      <c r="G7892" s="19">
        <v>0.91666666666666696</v>
      </c>
      <c r="H7892">
        <v>22</v>
      </c>
      <c r="I7892" s="13" t="s">
        <v>215</v>
      </c>
      <c r="J7892">
        <v>0</v>
      </c>
      <c r="K7892" s="13" t="s">
        <v>191</v>
      </c>
      <c r="L7892">
        <v>1</v>
      </c>
      <c r="M7892">
        <v>0</v>
      </c>
      <c r="N7892" s="13" t="s">
        <v>94</v>
      </c>
      <c r="O7892" s="13" t="s">
        <v>95</v>
      </c>
      <c r="P7892">
        <v>35</v>
      </c>
      <c r="Q7892" s="13" t="s">
        <v>97</v>
      </c>
      <c r="R7892" s="13" t="s">
        <v>199</v>
      </c>
      <c r="S7892" s="13" t="s">
        <v>193</v>
      </c>
      <c r="T7892">
        <v>3</v>
      </c>
      <c r="U7892">
        <v>1</v>
      </c>
      <c r="V7892">
        <v>0</v>
      </c>
      <c r="W7892" s="13" t="s">
        <v>101</v>
      </c>
      <c r="X7892">
        <v>0.65</v>
      </c>
    </row>
    <row r="7893" spans="1:24" x14ac:dyDescent="0.3">
      <c r="A7893">
        <v>7891</v>
      </c>
      <c r="B7893" t="s">
        <v>190</v>
      </c>
      <c r="C7893" t="s">
        <v>80</v>
      </c>
      <c r="D7893">
        <v>19.020643</v>
      </c>
      <c r="E7893">
        <v>72.894863000000001</v>
      </c>
      <c r="F7893" s="18">
        <v>45184</v>
      </c>
      <c r="G7893" s="19">
        <v>0.29166666666666702</v>
      </c>
      <c r="H7893">
        <v>7</v>
      </c>
      <c r="I7893" s="13" t="s">
        <v>211</v>
      </c>
      <c r="J7893">
        <v>0</v>
      </c>
      <c r="K7893" s="13" t="s">
        <v>191</v>
      </c>
      <c r="L7893">
        <v>1</v>
      </c>
      <c r="M7893">
        <v>1</v>
      </c>
      <c r="N7893" s="13" t="s">
        <v>94</v>
      </c>
      <c r="O7893" s="13" t="s">
        <v>95</v>
      </c>
      <c r="P7893">
        <v>19</v>
      </c>
      <c r="Q7893" s="13" t="s">
        <v>97</v>
      </c>
      <c r="R7893" s="13" t="s">
        <v>199</v>
      </c>
      <c r="S7893" s="13" t="s">
        <v>193</v>
      </c>
      <c r="T7893">
        <v>5</v>
      </c>
      <c r="U7893">
        <v>4</v>
      </c>
      <c r="V7893">
        <v>0</v>
      </c>
      <c r="W7893" s="13" t="s">
        <v>101</v>
      </c>
      <c r="X7893">
        <v>0.65</v>
      </c>
    </row>
    <row r="7894" spans="1:24" x14ac:dyDescent="0.3">
      <c r="A7894">
        <v>7892</v>
      </c>
      <c r="B7894" t="s">
        <v>217</v>
      </c>
      <c r="C7894" t="s">
        <v>218</v>
      </c>
      <c r="D7894">
        <v>22.556336999999999</v>
      </c>
      <c r="E7894">
        <v>88.457789000000005</v>
      </c>
      <c r="F7894" s="18">
        <v>44754</v>
      </c>
      <c r="G7894" s="19">
        <v>0.45833333333333298</v>
      </c>
      <c r="H7894">
        <v>11</v>
      </c>
      <c r="I7894" s="13" t="s">
        <v>215</v>
      </c>
      <c r="J7894">
        <v>0</v>
      </c>
      <c r="K7894" s="13" t="s">
        <v>92</v>
      </c>
      <c r="L7894">
        <v>3</v>
      </c>
      <c r="M7894">
        <v>1</v>
      </c>
      <c r="N7894" s="13" t="s">
        <v>192</v>
      </c>
      <c r="O7894" s="13" t="s">
        <v>97</v>
      </c>
      <c r="P7894">
        <v>20</v>
      </c>
      <c r="Q7894" s="13" t="s">
        <v>195</v>
      </c>
      <c r="R7894" s="13" t="s">
        <v>98</v>
      </c>
      <c r="S7894" s="13" t="s">
        <v>196</v>
      </c>
      <c r="T7894">
        <v>2</v>
      </c>
      <c r="U7894">
        <v>2</v>
      </c>
      <c r="V7894">
        <v>0</v>
      </c>
      <c r="W7894" s="13" t="s">
        <v>101</v>
      </c>
      <c r="X7894">
        <v>0.1</v>
      </c>
    </row>
    <row r="7895" spans="1:24" x14ac:dyDescent="0.3">
      <c r="A7895">
        <v>7893</v>
      </c>
      <c r="B7895" t="s">
        <v>200</v>
      </c>
      <c r="C7895" t="s">
        <v>201</v>
      </c>
      <c r="D7895">
        <v>13.082649</v>
      </c>
      <c r="E7895">
        <v>80.236718999999994</v>
      </c>
      <c r="F7895" s="18">
        <v>44837</v>
      </c>
      <c r="G7895" s="19">
        <v>0.70833333333333304</v>
      </c>
      <c r="H7895">
        <v>17</v>
      </c>
      <c r="I7895" s="13" t="s">
        <v>204</v>
      </c>
      <c r="J7895">
        <v>0</v>
      </c>
      <c r="K7895" s="13" t="s">
        <v>191</v>
      </c>
      <c r="L7895">
        <v>2</v>
      </c>
      <c r="M7895">
        <v>1</v>
      </c>
      <c r="N7895" s="13" t="s">
        <v>94</v>
      </c>
      <c r="O7895" s="13" t="s">
        <v>95</v>
      </c>
      <c r="P7895">
        <v>20</v>
      </c>
      <c r="Q7895" s="13" t="s">
        <v>97</v>
      </c>
      <c r="R7895" s="13" t="s">
        <v>213</v>
      </c>
      <c r="S7895" s="13" t="s">
        <v>99</v>
      </c>
      <c r="T7895">
        <v>1</v>
      </c>
      <c r="U7895">
        <v>1</v>
      </c>
      <c r="V7895">
        <v>1</v>
      </c>
      <c r="W7895" s="13" t="s">
        <v>101</v>
      </c>
      <c r="X7895">
        <v>1</v>
      </c>
    </row>
    <row r="7896" spans="1:24" x14ac:dyDescent="0.3">
      <c r="A7896">
        <v>7894</v>
      </c>
      <c r="B7896" t="s">
        <v>190</v>
      </c>
      <c r="C7896" t="s">
        <v>80</v>
      </c>
      <c r="D7896">
        <v>19.064717000000002</v>
      </c>
      <c r="E7896">
        <v>72.858536000000001</v>
      </c>
      <c r="F7896" s="18">
        <v>44593</v>
      </c>
      <c r="G7896" s="19">
        <v>0.45833333333333298</v>
      </c>
      <c r="H7896">
        <v>11</v>
      </c>
      <c r="I7896" s="13" t="s">
        <v>215</v>
      </c>
      <c r="J7896">
        <v>0</v>
      </c>
      <c r="K7896" s="13" t="s">
        <v>92</v>
      </c>
      <c r="L7896">
        <v>3</v>
      </c>
      <c r="M7896">
        <v>1</v>
      </c>
      <c r="N7896" s="13" t="s">
        <v>212</v>
      </c>
      <c r="O7896" s="13" t="s">
        <v>195</v>
      </c>
      <c r="P7896">
        <v>24</v>
      </c>
      <c r="Q7896" s="13" t="s">
        <v>97</v>
      </c>
      <c r="R7896" s="13" t="s">
        <v>213</v>
      </c>
      <c r="S7896" s="13" t="s">
        <v>196</v>
      </c>
      <c r="T7896">
        <v>1</v>
      </c>
      <c r="U7896">
        <v>0</v>
      </c>
      <c r="V7896">
        <v>0</v>
      </c>
      <c r="W7896" s="13" t="s">
        <v>101</v>
      </c>
      <c r="X7896">
        <v>0.45</v>
      </c>
    </row>
    <row r="7897" spans="1:24" x14ac:dyDescent="0.3">
      <c r="A7897">
        <v>7895</v>
      </c>
      <c r="B7897" t="s">
        <v>197</v>
      </c>
      <c r="C7897" t="s">
        <v>198</v>
      </c>
      <c r="D7897">
        <v>30.758098</v>
      </c>
      <c r="E7897">
        <v>76.771109999999993</v>
      </c>
      <c r="F7897" s="18">
        <v>45171</v>
      </c>
      <c r="G7897" s="19">
        <v>0.625</v>
      </c>
      <c r="H7897">
        <v>15</v>
      </c>
      <c r="I7897" s="13" t="s">
        <v>219</v>
      </c>
      <c r="J7897">
        <v>1</v>
      </c>
      <c r="K7897" s="13" t="s">
        <v>191</v>
      </c>
      <c r="L7897">
        <v>3</v>
      </c>
      <c r="M7897">
        <v>1</v>
      </c>
      <c r="N7897" s="13" t="s">
        <v>94</v>
      </c>
      <c r="O7897" s="13" t="s">
        <v>95</v>
      </c>
      <c r="P7897">
        <v>21</v>
      </c>
      <c r="Q7897" s="13" t="s">
        <v>195</v>
      </c>
      <c r="R7897" s="13" t="s">
        <v>205</v>
      </c>
      <c r="S7897" s="13" t="s">
        <v>196</v>
      </c>
      <c r="T7897">
        <v>4</v>
      </c>
      <c r="U7897">
        <v>4</v>
      </c>
      <c r="V7897">
        <v>0</v>
      </c>
      <c r="W7897" s="13" t="s">
        <v>101</v>
      </c>
      <c r="X7897">
        <v>0.45</v>
      </c>
    </row>
    <row r="7898" spans="1:24" x14ac:dyDescent="0.3">
      <c r="A7898">
        <v>7896</v>
      </c>
      <c r="B7898" t="s">
        <v>190</v>
      </c>
      <c r="C7898" t="s">
        <v>80</v>
      </c>
      <c r="D7898">
        <v>19.114332999999998</v>
      </c>
      <c r="E7898">
        <v>72.840597000000002</v>
      </c>
      <c r="F7898" s="18">
        <v>44996</v>
      </c>
      <c r="G7898" s="19">
        <v>0.83333333333333304</v>
      </c>
      <c r="H7898">
        <v>20</v>
      </c>
      <c r="I7898" s="13" t="s">
        <v>219</v>
      </c>
      <c r="J7898">
        <v>1</v>
      </c>
      <c r="K7898" s="13" t="s">
        <v>92</v>
      </c>
      <c r="L7898">
        <v>1</v>
      </c>
      <c r="M7898">
        <v>0</v>
      </c>
      <c r="N7898" s="13" t="s">
        <v>192</v>
      </c>
      <c r="O7898" s="13" t="s">
        <v>97</v>
      </c>
      <c r="P7898">
        <v>18</v>
      </c>
      <c r="Q7898" s="13" t="s">
        <v>97</v>
      </c>
      <c r="R7898" s="13" t="s">
        <v>205</v>
      </c>
      <c r="S7898" s="13" t="s">
        <v>196</v>
      </c>
      <c r="T7898">
        <v>4</v>
      </c>
      <c r="U7898">
        <v>0</v>
      </c>
      <c r="V7898">
        <v>0</v>
      </c>
      <c r="W7898" s="13" t="s">
        <v>101</v>
      </c>
      <c r="X7898">
        <v>0.3</v>
      </c>
    </row>
    <row r="7899" spans="1:24" x14ac:dyDescent="0.3">
      <c r="A7899">
        <v>7897</v>
      </c>
      <c r="B7899" t="s">
        <v>217</v>
      </c>
      <c r="C7899" t="s">
        <v>218</v>
      </c>
      <c r="D7899">
        <v>22.498733000000001</v>
      </c>
      <c r="E7899">
        <v>88.441320000000005</v>
      </c>
      <c r="F7899" s="18">
        <v>45228</v>
      </c>
      <c r="G7899" s="19">
        <v>0.91666666666666696</v>
      </c>
      <c r="H7899">
        <v>22</v>
      </c>
      <c r="I7899" s="13" t="s">
        <v>89</v>
      </c>
      <c r="J7899">
        <v>1</v>
      </c>
      <c r="K7899" s="13" t="s">
        <v>92</v>
      </c>
      <c r="L7899">
        <v>4</v>
      </c>
      <c r="M7899">
        <v>0</v>
      </c>
      <c r="N7899" s="13" t="s">
        <v>94</v>
      </c>
      <c r="O7899" s="13" t="s">
        <v>95</v>
      </c>
      <c r="P7899">
        <v>26</v>
      </c>
      <c r="Q7899" s="13" t="s">
        <v>195</v>
      </c>
      <c r="R7899" s="13" t="s">
        <v>199</v>
      </c>
      <c r="S7899" s="13" t="s">
        <v>193</v>
      </c>
      <c r="T7899">
        <v>5</v>
      </c>
      <c r="U7899">
        <v>3</v>
      </c>
      <c r="V7899">
        <v>0</v>
      </c>
      <c r="W7899" s="13" t="s">
        <v>101</v>
      </c>
      <c r="X7899">
        <v>0.45</v>
      </c>
    </row>
    <row r="7900" spans="1:24" x14ac:dyDescent="0.3">
      <c r="A7900">
        <v>7898</v>
      </c>
      <c r="B7900" t="s">
        <v>217</v>
      </c>
      <c r="C7900" t="s">
        <v>218</v>
      </c>
      <c r="D7900">
        <v>22.570765999999999</v>
      </c>
      <c r="E7900">
        <v>88.407623000000001</v>
      </c>
      <c r="F7900" s="18">
        <v>45565</v>
      </c>
      <c r="G7900" s="19">
        <v>0</v>
      </c>
      <c r="H7900">
        <v>0</v>
      </c>
      <c r="I7900" s="13" t="s">
        <v>204</v>
      </c>
      <c r="J7900">
        <v>0</v>
      </c>
      <c r="K7900" s="13" t="s">
        <v>214</v>
      </c>
      <c r="L7900">
        <v>2</v>
      </c>
      <c r="M7900">
        <v>1</v>
      </c>
      <c r="N7900" s="13" t="s">
        <v>94</v>
      </c>
      <c r="O7900" s="13" t="s">
        <v>95</v>
      </c>
      <c r="P7900">
        <v>23</v>
      </c>
      <c r="Q7900" s="13" t="s">
        <v>95</v>
      </c>
      <c r="R7900" s="13" t="s">
        <v>199</v>
      </c>
      <c r="S7900" s="13" t="s">
        <v>193</v>
      </c>
      <c r="T7900">
        <v>5</v>
      </c>
      <c r="U7900">
        <v>5</v>
      </c>
      <c r="V7900">
        <v>0</v>
      </c>
      <c r="W7900" s="13" t="s">
        <v>101</v>
      </c>
      <c r="X7900">
        <v>0.45</v>
      </c>
    </row>
    <row r="7901" spans="1:24" x14ac:dyDescent="0.3">
      <c r="A7901">
        <v>7899</v>
      </c>
      <c r="B7901" t="s">
        <v>209</v>
      </c>
      <c r="C7901" t="s">
        <v>210</v>
      </c>
      <c r="D7901">
        <v>17.419340999999999</v>
      </c>
      <c r="E7901">
        <v>78.315047000000007</v>
      </c>
      <c r="F7901" s="18">
        <v>45524</v>
      </c>
      <c r="G7901" s="19">
        <v>0.45833333333333298</v>
      </c>
      <c r="H7901">
        <v>11</v>
      </c>
      <c r="I7901" s="13" t="s">
        <v>215</v>
      </c>
      <c r="J7901">
        <v>0</v>
      </c>
      <c r="K7901" s="13" t="s">
        <v>214</v>
      </c>
      <c r="L7901">
        <v>1</v>
      </c>
      <c r="M7901">
        <v>0</v>
      </c>
      <c r="N7901" s="13" t="s">
        <v>94</v>
      </c>
      <c r="O7901" s="13" t="s">
        <v>95</v>
      </c>
      <c r="P7901">
        <v>16</v>
      </c>
      <c r="Q7901" s="13" t="s">
        <v>97</v>
      </c>
      <c r="R7901" s="13" t="s">
        <v>205</v>
      </c>
      <c r="S7901" s="13" t="s">
        <v>193</v>
      </c>
      <c r="T7901">
        <v>2</v>
      </c>
      <c r="U7901">
        <v>2</v>
      </c>
      <c r="V7901">
        <v>0</v>
      </c>
      <c r="W7901" s="13" t="s">
        <v>101</v>
      </c>
      <c r="X7901">
        <v>0.65</v>
      </c>
    </row>
    <row r="7902" spans="1:24" x14ac:dyDescent="0.3">
      <c r="A7902">
        <v>7900</v>
      </c>
      <c r="B7902" t="s">
        <v>190</v>
      </c>
      <c r="C7902" t="s">
        <v>80</v>
      </c>
      <c r="D7902">
        <v>19.138339999999999</v>
      </c>
      <c r="E7902">
        <v>72.857541999999995</v>
      </c>
      <c r="F7902" s="18">
        <v>45675</v>
      </c>
      <c r="G7902" s="19">
        <v>0.70833333333333304</v>
      </c>
      <c r="H7902">
        <v>17</v>
      </c>
      <c r="I7902" s="13" t="s">
        <v>219</v>
      </c>
      <c r="J7902">
        <v>1</v>
      </c>
      <c r="K7902" s="13" t="s">
        <v>214</v>
      </c>
      <c r="L7902">
        <v>6</v>
      </c>
      <c r="M7902">
        <v>0</v>
      </c>
      <c r="N7902" s="13" t="s">
        <v>192</v>
      </c>
      <c r="O7902" s="13" t="s">
        <v>97</v>
      </c>
      <c r="P7902">
        <v>38</v>
      </c>
      <c r="Q7902" s="13" t="s">
        <v>95</v>
      </c>
      <c r="R7902" s="13" t="s">
        <v>213</v>
      </c>
      <c r="S7902" s="13" t="s">
        <v>196</v>
      </c>
      <c r="T7902">
        <v>3</v>
      </c>
      <c r="U7902">
        <v>1</v>
      </c>
      <c r="V7902">
        <v>1</v>
      </c>
      <c r="W7902" s="13" t="s">
        <v>101</v>
      </c>
      <c r="X7902">
        <v>0.25</v>
      </c>
    </row>
    <row r="7903" spans="1:24" x14ac:dyDescent="0.3">
      <c r="A7903">
        <v>7901</v>
      </c>
      <c r="B7903" t="s">
        <v>203</v>
      </c>
      <c r="C7903" t="s">
        <v>203</v>
      </c>
      <c r="D7903">
        <v>28.492172</v>
      </c>
      <c r="E7903">
        <v>76.934352000000004</v>
      </c>
      <c r="F7903" s="18">
        <v>45623</v>
      </c>
      <c r="G7903" s="19">
        <v>0.70833333333333304</v>
      </c>
      <c r="H7903">
        <v>17</v>
      </c>
      <c r="I7903" s="13" t="s">
        <v>194</v>
      </c>
      <c r="J7903">
        <v>0</v>
      </c>
      <c r="K7903" s="13" t="s">
        <v>191</v>
      </c>
      <c r="L7903">
        <v>2</v>
      </c>
      <c r="M7903">
        <v>1</v>
      </c>
      <c r="N7903" s="13" t="s">
        <v>212</v>
      </c>
      <c r="O7903" s="13" t="s">
        <v>195</v>
      </c>
      <c r="P7903">
        <v>19</v>
      </c>
      <c r="Q7903" s="13" t="s">
        <v>97</v>
      </c>
      <c r="R7903" s="13" t="s">
        <v>208</v>
      </c>
      <c r="S7903" s="13" t="s">
        <v>196</v>
      </c>
      <c r="T7903">
        <v>4</v>
      </c>
      <c r="U7903">
        <v>4</v>
      </c>
      <c r="V7903">
        <v>1</v>
      </c>
      <c r="W7903" s="13" t="s">
        <v>101</v>
      </c>
      <c r="X7903">
        <v>0.6</v>
      </c>
    </row>
    <row r="7904" spans="1:24" x14ac:dyDescent="0.3">
      <c r="A7904">
        <v>7902</v>
      </c>
      <c r="B7904" t="s">
        <v>206</v>
      </c>
      <c r="C7904" t="s">
        <v>207</v>
      </c>
      <c r="D7904">
        <v>13.161854</v>
      </c>
      <c r="E7904">
        <v>77.451875999999999</v>
      </c>
      <c r="F7904" s="18">
        <v>44844</v>
      </c>
      <c r="G7904" s="19">
        <v>0.25</v>
      </c>
      <c r="H7904">
        <v>6</v>
      </c>
      <c r="I7904" s="13" t="s">
        <v>204</v>
      </c>
      <c r="J7904">
        <v>0</v>
      </c>
      <c r="K7904" s="13" t="s">
        <v>214</v>
      </c>
      <c r="L7904">
        <v>4</v>
      </c>
      <c r="M7904">
        <v>1</v>
      </c>
      <c r="N7904" s="13" t="s">
        <v>94</v>
      </c>
      <c r="O7904" s="13" t="s">
        <v>95</v>
      </c>
      <c r="P7904">
        <v>20</v>
      </c>
      <c r="Q7904" s="13" t="s">
        <v>95</v>
      </c>
      <c r="R7904" s="13" t="s">
        <v>205</v>
      </c>
      <c r="S7904" s="13" t="s">
        <v>196</v>
      </c>
      <c r="T7904">
        <v>2</v>
      </c>
      <c r="U7904">
        <v>1</v>
      </c>
      <c r="V7904">
        <v>0</v>
      </c>
      <c r="W7904" s="13" t="s">
        <v>101</v>
      </c>
      <c r="X7904">
        <v>0.45</v>
      </c>
    </row>
    <row r="7905" spans="1:24" x14ac:dyDescent="0.3">
      <c r="A7905">
        <v>7903</v>
      </c>
      <c r="B7905" t="s">
        <v>217</v>
      </c>
      <c r="C7905" t="s">
        <v>218</v>
      </c>
      <c r="D7905">
        <v>22.63795</v>
      </c>
      <c r="E7905">
        <v>88.212299000000002</v>
      </c>
      <c r="F7905" s="18">
        <v>45253</v>
      </c>
      <c r="G7905" s="19">
        <v>0.91666666666666696</v>
      </c>
      <c r="H7905">
        <v>22</v>
      </c>
      <c r="I7905" s="13" t="s">
        <v>202</v>
      </c>
      <c r="J7905">
        <v>0</v>
      </c>
      <c r="K7905" s="13" t="s">
        <v>214</v>
      </c>
      <c r="L7905">
        <v>5</v>
      </c>
      <c r="M7905">
        <v>0</v>
      </c>
      <c r="N7905" s="13" t="s">
        <v>212</v>
      </c>
      <c r="O7905" s="13" t="s">
        <v>95</v>
      </c>
      <c r="P7905">
        <v>23</v>
      </c>
      <c r="Q7905" s="13" t="s">
        <v>95</v>
      </c>
      <c r="R7905" s="13" t="s">
        <v>98</v>
      </c>
      <c r="S7905" s="13" t="s">
        <v>196</v>
      </c>
      <c r="T7905">
        <v>5</v>
      </c>
      <c r="U7905">
        <v>0</v>
      </c>
      <c r="V7905">
        <v>0</v>
      </c>
      <c r="W7905" s="13" t="s">
        <v>101</v>
      </c>
      <c r="X7905">
        <v>0.45</v>
      </c>
    </row>
    <row r="7906" spans="1:24" x14ac:dyDescent="0.3">
      <c r="A7906">
        <v>7904</v>
      </c>
      <c r="B7906" t="s">
        <v>190</v>
      </c>
      <c r="C7906" t="s">
        <v>80</v>
      </c>
      <c r="D7906">
        <v>18.921454000000001</v>
      </c>
      <c r="E7906">
        <v>72.929479000000001</v>
      </c>
      <c r="F7906" s="18">
        <v>44862</v>
      </c>
      <c r="G7906" s="19">
        <v>0.54166666666666696</v>
      </c>
      <c r="H7906">
        <v>13</v>
      </c>
      <c r="I7906" s="13" t="s">
        <v>211</v>
      </c>
      <c r="J7906">
        <v>0</v>
      </c>
      <c r="K7906" s="13" t="s">
        <v>92</v>
      </c>
      <c r="L7906">
        <v>3</v>
      </c>
      <c r="M7906">
        <v>0</v>
      </c>
      <c r="N7906" s="13" t="s">
        <v>94</v>
      </c>
      <c r="O7906" s="13" t="s">
        <v>95</v>
      </c>
      <c r="P7906">
        <v>18</v>
      </c>
      <c r="Q7906" s="13" t="s">
        <v>97</v>
      </c>
      <c r="R7906" s="13" t="s">
        <v>205</v>
      </c>
      <c r="S7906" s="13" t="s">
        <v>196</v>
      </c>
      <c r="T7906">
        <v>3</v>
      </c>
      <c r="U7906">
        <v>3</v>
      </c>
      <c r="V7906">
        <v>0</v>
      </c>
      <c r="W7906" s="13" t="s">
        <v>101</v>
      </c>
      <c r="X7906">
        <v>0.65</v>
      </c>
    </row>
    <row r="7907" spans="1:24" x14ac:dyDescent="0.3">
      <c r="A7907">
        <v>7905</v>
      </c>
      <c r="B7907" t="s">
        <v>217</v>
      </c>
      <c r="C7907" t="s">
        <v>218</v>
      </c>
      <c r="D7907">
        <v>22.610451000000001</v>
      </c>
      <c r="E7907">
        <v>88.394170000000003</v>
      </c>
      <c r="F7907" s="18">
        <v>44815</v>
      </c>
      <c r="G7907" s="19">
        <v>0.625</v>
      </c>
      <c r="H7907">
        <v>15</v>
      </c>
      <c r="I7907" s="13" t="s">
        <v>89</v>
      </c>
      <c r="J7907">
        <v>1</v>
      </c>
      <c r="K7907" s="13" t="s">
        <v>92</v>
      </c>
      <c r="L7907">
        <v>2</v>
      </c>
      <c r="M7907">
        <v>1</v>
      </c>
      <c r="N7907" s="13" t="s">
        <v>192</v>
      </c>
      <c r="O7907" s="13" t="s">
        <v>97</v>
      </c>
      <c r="P7907">
        <v>32</v>
      </c>
      <c r="Q7907" s="13" t="s">
        <v>97</v>
      </c>
      <c r="R7907" s="13" t="s">
        <v>205</v>
      </c>
      <c r="S7907" s="13" t="s">
        <v>193</v>
      </c>
      <c r="T7907">
        <v>3</v>
      </c>
      <c r="U7907">
        <v>0</v>
      </c>
      <c r="V7907">
        <v>0</v>
      </c>
      <c r="W7907" s="13" t="s">
        <v>101</v>
      </c>
      <c r="X7907">
        <v>0.3</v>
      </c>
    </row>
    <row r="7908" spans="1:24" x14ac:dyDescent="0.3">
      <c r="A7908">
        <v>7906</v>
      </c>
      <c r="B7908" t="s">
        <v>79</v>
      </c>
      <c r="C7908" t="s">
        <v>80</v>
      </c>
      <c r="D7908">
        <v>18.471716000000001</v>
      </c>
      <c r="E7908">
        <v>73.841469000000004</v>
      </c>
      <c r="F7908" s="18">
        <v>44963</v>
      </c>
      <c r="G7908" s="19">
        <v>0.66666666666666696</v>
      </c>
      <c r="H7908">
        <v>16</v>
      </c>
      <c r="I7908" s="13" t="s">
        <v>204</v>
      </c>
      <c r="J7908">
        <v>0</v>
      </c>
      <c r="K7908" s="13" t="s">
        <v>191</v>
      </c>
      <c r="L7908">
        <v>4</v>
      </c>
      <c r="M7908">
        <v>1</v>
      </c>
      <c r="N7908" s="13" t="s">
        <v>212</v>
      </c>
      <c r="O7908" s="13" t="s">
        <v>95</v>
      </c>
      <c r="P7908">
        <v>39</v>
      </c>
      <c r="Q7908" s="13" t="s">
        <v>195</v>
      </c>
      <c r="R7908" s="13" t="s">
        <v>98</v>
      </c>
      <c r="S7908" s="13" t="s">
        <v>99</v>
      </c>
      <c r="T7908">
        <v>1</v>
      </c>
      <c r="U7908">
        <v>1</v>
      </c>
      <c r="V7908">
        <v>0</v>
      </c>
      <c r="W7908" s="13" t="s">
        <v>101</v>
      </c>
      <c r="X7908">
        <v>0.65</v>
      </c>
    </row>
    <row r="7909" spans="1:24" x14ac:dyDescent="0.3">
      <c r="A7909">
        <v>7907</v>
      </c>
      <c r="B7909" t="s">
        <v>200</v>
      </c>
      <c r="C7909" t="s">
        <v>201</v>
      </c>
      <c r="D7909">
        <v>13.042529</v>
      </c>
      <c r="E7909">
        <v>80.281696999999994</v>
      </c>
      <c r="F7909" s="18">
        <v>44996</v>
      </c>
      <c r="G7909" s="19">
        <v>0.125</v>
      </c>
      <c r="H7909">
        <v>3</v>
      </c>
      <c r="I7909" s="13" t="s">
        <v>219</v>
      </c>
      <c r="J7909">
        <v>1</v>
      </c>
      <c r="K7909" s="13" t="s">
        <v>214</v>
      </c>
      <c r="L7909">
        <v>3</v>
      </c>
      <c r="M7909">
        <v>0</v>
      </c>
      <c r="N7909" s="13" t="s">
        <v>212</v>
      </c>
      <c r="O7909" s="13" t="s">
        <v>95</v>
      </c>
      <c r="P7909">
        <v>38</v>
      </c>
      <c r="Q7909" s="13" t="s">
        <v>95</v>
      </c>
      <c r="R7909" s="13" t="s">
        <v>208</v>
      </c>
      <c r="S7909" s="13" t="s">
        <v>99</v>
      </c>
      <c r="T7909">
        <v>5</v>
      </c>
      <c r="U7909">
        <v>5</v>
      </c>
      <c r="V7909">
        <v>0</v>
      </c>
      <c r="W7909" s="13" t="s">
        <v>101</v>
      </c>
      <c r="X7909">
        <v>0.65</v>
      </c>
    </row>
    <row r="7910" spans="1:24" x14ac:dyDescent="0.3">
      <c r="A7910">
        <v>7908</v>
      </c>
      <c r="B7910" t="s">
        <v>200</v>
      </c>
      <c r="C7910" t="s">
        <v>201</v>
      </c>
      <c r="D7910">
        <v>13.131492</v>
      </c>
      <c r="E7910">
        <v>80.223459000000005</v>
      </c>
      <c r="F7910" s="18">
        <v>45511</v>
      </c>
      <c r="G7910" s="19">
        <v>0.45833333333333298</v>
      </c>
      <c r="H7910">
        <v>11</v>
      </c>
      <c r="I7910" s="13" t="s">
        <v>194</v>
      </c>
      <c r="J7910">
        <v>0</v>
      </c>
      <c r="K7910" s="13" t="s">
        <v>214</v>
      </c>
      <c r="L7910">
        <v>2</v>
      </c>
      <c r="M7910">
        <v>1</v>
      </c>
      <c r="N7910" s="13" t="s">
        <v>94</v>
      </c>
      <c r="O7910" s="13" t="s">
        <v>95</v>
      </c>
      <c r="P7910">
        <v>38</v>
      </c>
      <c r="Q7910" s="13" t="s">
        <v>97</v>
      </c>
      <c r="R7910" s="13" t="s">
        <v>213</v>
      </c>
      <c r="S7910" s="13" t="s">
        <v>196</v>
      </c>
      <c r="T7910">
        <v>2</v>
      </c>
      <c r="U7910">
        <v>2</v>
      </c>
      <c r="V7910">
        <v>0</v>
      </c>
      <c r="W7910" s="13" t="s">
        <v>101</v>
      </c>
      <c r="X7910">
        <v>0.65</v>
      </c>
    </row>
    <row r="7911" spans="1:24" x14ac:dyDescent="0.3">
      <c r="A7911">
        <v>7909</v>
      </c>
      <c r="B7911" t="s">
        <v>200</v>
      </c>
      <c r="C7911" t="s">
        <v>201</v>
      </c>
      <c r="D7911">
        <v>13.166682</v>
      </c>
      <c r="E7911">
        <v>80.166905999999997</v>
      </c>
      <c r="F7911" s="18">
        <v>45322</v>
      </c>
      <c r="G7911" s="19">
        <v>0.29166666666666702</v>
      </c>
      <c r="H7911">
        <v>7</v>
      </c>
      <c r="I7911" s="13" t="s">
        <v>194</v>
      </c>
      <c r="J7911">
        <v>0</v>
      </c>
      <c r="K7911" s="13" t="s">
        <v>92</v>
      </c>
      <c r="L7911">
        <v>5</v>
      </c>
      <c r="M7911">
        <v>1</v>
      </c>
      <c r="N7911" s="13" t="s">
        <v>192</v>
      </c>
      <c r="O7911" s="13" t="s">
        <v>97</v>
      </c>
      <c r="P7911">
        <v>22</v>
      </c>
      <c r="Q7911" s="13" t="s">
        <v>195</v>
      </c>
      <c r="R7911" s="13" t="s">
        <v>199</v>
      </c>
      <c r="S7911" s="13" t="s">
        <v>193</v>
      </c>
      <c r="T7911">
        <v>1</v>
      </c>
      <c r="U7911">
        <v>1</v>
      </c>
      <c r="V7911">
        <v>0</v>
      </c>
      <c r="W7911" s="13" t="s">
        <v>101</v>
      </c>
      <c r="X7911">
        <v>0.1</v>
      </c>
    </row>
    <row r="7912" spans="1:24" x14ac:dyDescent="0.3">
      <c r="A7912">
        <v>7910</v>
      </c>
      <c r="B7912" t="s">
        <v>197</v>
      </c>
      <c r="C7912" t="s">
        <v>198</v>
      </c>
      <c r="D7912">
        <v>30.664650999999999</v>
      </c>
      <c r="E7912">
        <v>76.876688000000001</v>
      </c>
      <c r="F7912" s="18">
        <v>44661</v>
      </c>
      <c r="G7912" s="19">
        <v>0.70833333333333304</v>
      </c>
      <c r="H7912">
        <v>17</v>
      </c>
      <c r="I7912" s="13" t="s">
        <v>89</v>
      </c>
      <c r="J7912">
        <v>1</v>
      </c>
      <c r="K7912" s="13" t="s">
        <v>214</v>
      </c>
      <c r="L7912">
        <v>6</v>
      </c>
      <c r="M7912">
        <v>1</v>
      </c>
      <c r="N7912" s="13" t="s">
        <v>192</v>
      </c>
      <c r="O7912" s="13" t="s">
        <v>97</v>
      </c>
      <c r="P7912">
        <v>26</v>
      </c>
      <c r="Q7912" s="13" t="s">
        <v>97</v>
      </c>
      <c r="R7912" s="13" t="s">
        <v>199</v>
      </c>
      <c r="S7912" s="13" t="s">
        <v>196</v>
      </c>
      <c r="T7912">
        <v>1</v>
      </c>
      <c r="U7912">
        <v>1</v>
      </c>
      <c r="V7912">
        <v>1</v>
      </c>
      <c r="W7912" s="13" t="s">
        <v>101</v>
      </c>
      <c r="X7912">
        <v>0.45</v>
      </c>
    </row>
    <row r="7913" spans="1:24" x14ac:dyDescent="0.3">
      <c r="A7913">
        <v>7911</v>
      </c>
      <c r="B7913" t="s">
        <v>200</v>
      </c>
      <c r="C7913" t="s">
        <v>201</v>
      </c>
      <c r="D7913">
        <v>12.992936</v>
      </c>
      <c r="E7913">
        <v>80.241523000000001</v>
      </c>
      <c r="F7913" s="18">
        <v>45608</v>
      </c>
      <c r="G7913" s="19">
        <v>0.70833333333333304</v>
      </c>
      <c r="H7913">
        <v>17</v>
      </c>
      <c r="I7913" s="13" t="s">
        <v>215</v>
      </c>
      <c r="J7913">
        <v>0</v>
      </c>
      <c r="K7913" s="13" t="s">
        <v>191</v>
      </c>
      <c r="L7913">
        <v>6</v>
      </c>
      <c r="M7913">
        <v>0</v>
      </c>
      <c r="N7913" s="13" t="s">
        <v>212</v>
      </c>
      <c r="O7913" s="13" t="s">
        <v>195</v>
      </c>
      <c r="P7913">
        <v>16</v>
      </c>
      <c r="Q7913" s="13" t="s">
        <v>195</v>
      </c>
      <c r="R7913" s="13" t="s">
        <v>208</v>
      </c>
      <c r="S7913" s="13" t="s">
        <v>196</v>
      </c>
      <c r="T7913">
        <v>1</v>
      </c>
      <c r="U7913">
        <v>0</v>
      </c>
      <c r="V7913">
        <v>1</v>
      </c>
      <c r="W7913" s="13" t="s">
        <v>101</v>
      </c>
      <c r="X7913">
        <v>0.4</v>
      </c>
    </row>
    <row r="7914" spans="1:24" x14ac:dyDescent="0.3">
      <c r="A7914">
        <v>7912</v>
      </c>
      <c r="B7914" t="s">
        <v>200</v>
      </c>
      <c r="C7914" t="s">
        <v>201</v>
      </c>
      <c r="D7914">
        <v>12.912718</v>
      </c>
      <c r="E7914">
        <v>80.273139999999998</v>
      </c>
      <c r="F7914" s="18">
        <v>45198</v>
      </c>
      <c r="G7914" s="19">
        <v>0.625</v>
      </c>
      <c r="H7914">
        <v>15</v>
      </c>
      <c r="I7914" s="13" t="s">
        <v>211</v>
      </c>
      <c r="J7914">
        <v>0</v>
      </c>
      <c r="K7914" s="13" t="s">
        <v>191</v>
      </c>
      <c r="L7914">
        <v>4</v>
      </c>
      <c r="M7914">
        <v>1</v>
      </c>
      <c r="N7914" s="13" t="s">
        <v>192</v>
      </c>
      <c r="O7914" s="13" t="s">
        <v>97</v>
      </c>
      <c r="P7914">
        <v>21</v>
      </c>
      <c r="Q7914" s="13" t="s">
        <v>195</v>
      </c>
      <c r="R7914" s="13" t="s">
        <v>98</v>
      </c>
      <c r="S7914" s="13" t="s">
        <v>196</v>
      </c>
      <c r="T7914">
        <v>4</v>
      </c>
      <c r="U7914">
        <v>0</v>
      </c>
      <c r="V7914">
        <v>0</v>
      </c>
      <c r="W7914" s="13" t="s">
        <v>101</v>
      </c>
      <c r="X7914">
        <v>0.1</v>
      </c>
    </row>
    <row r="7915" spans="1:24" x14ac:dyDescent="0.3">
      <c r="A7915">
        <v>7913</v>
      </c>
      <c r="B7915" t="s">
        <v>217</v>
      </c>
      <c r="C7915" t="s">
        <v>218</v>
      </c>
      <c r="D7915">
        <v>22.622599000000001</v>
      </c>
      <c r="E7915">
        <v>88.459719000000007</v>
      </c>
      <c r="F7915" s="18">
        <v>44647</v>
      </c>
      <c r="G7915" s="19">
        <v>0.79166666666666696</v>
      </c>
      <c r="H7915">
        <v>19</v>
      </c>
      <c r="I7915" s="13" t="s">
        <v>89</v>
      </c>
      <c r="J7915">
        <v>1</v>
      </c>
      <c r="K7915" s="13" t="s">
        <v>214</v>
      </c>
      <c r="L7915">
        <v>5</v>
      </c>
      <c r="M7915">
        <v>0</v>
      </c>
      <c r="N7915" s="13" t="s">
        <v>212</v>
      </c>
      <c r="O7915" s="13" t="s">
        <v>95</v>
      </c>
      <c r="P7915">
        <v>22</v>
      </c>
      <c r="Q7915" s="13" t="s">
        <v>97</v>
      </c>
      <c r="R7915" s="13" t="s">
        <v>98</v>
      </c>
      <c r="S7915" s="13" t="s">
        <v>196</v>
      </c>
      <c r="T7915">
        <v>2</v>
      </c>
      <c r="U7915">
        <v>1</v>
      </c>
      <c r="V7915">
        <v>1</v>
      </c>
      <c r="W7915" s="13" t="s">
        <v>101</v>
      </c>
      <c r="X7915">
        <v>0.8</v>
      </c>
    </row>
    <row r="7916" spans="1:24" x14ac:dyDescent="0.3">
      <c r="A7916">
        <v>7914</v>
      </c>
      <c r="B7916" t="s">
        <v>203</v>
      </c>
      <c r="C7916" t="s">
        <v>203</v>
      </c>
      <c r="D7916">
        <v>28.430464000000001</v>
      </c>
      <c r="E7916">
        <v>76.819428000000002</v>
      </c>
      <c r="F7916" s="18">
        <v>45408</v>
      </c>
      <c r="G7916" s="19">
        <v>0.41666666666666702</v>
      </c>
      <c r="H7916">
        <v>10</v>
      </c>
      <c r="I7916" s="13" t="s">
        <v>211</v>
      </c>
      <c r="J7916">
        <v>0</v>
      </c>
      <c r="K7916" s="13" t="s">
        <v>214</v>
      </c>
      <c r="L7916">
        <v>3</v>
      </c>
      <c r="M7916">
        <v>1</v>
      </c>
      <c r="N7916" s="13" t="s">
        <v>192</v>
      </c>
      <c r="O7916" s="13" t="s">
        <v>97</v>
      </c>
      <c r="P7916">
        <v>36</v>
      </c>
      <c r="Q7916" s="13" t="s">
        <v>97</v>
      </c>
      <c r="R7916" s="13" t="s">
        <v>208</v>
      </c>
      <c r="S7916" s="13" t="s">
        <v>196</v>
      </c>
      <c r="T7916">
        <v>1</v>
      </c>
      <c r="U7916">
        <v>1</v>
      </c>
      <c r="V7916">
        <v>1</v>
      </c>
      <c r="W7916" s="13" t="s">
        <v>101</v>
      </c>
      <c r="X7916">
        <v>0.45</v>
      </c>
    </row>
    <row r="7917" spans="1:24" x14ac:dyDescent="0.3">
      <c r="A7917">
        <v>7915</v>
      </c>
      <c r="B7917" t="s">
        <v>209</v>
      </c>
      <c r="C7917" t="s">
        <v>210</v>
      </c>
      <c r="D7917">
        <v>17.576294000000001</v>
      </c>
      <c r="E7917">
        <v>78.445542000000003</v>
      </c>
      <c r="F7917" s="18">
        <v>45124</v>
      </c>
      <c r="G7917" s="19">
        <v>0.29166666666666702</v>
      </c>
      <c r="H7917">
        <v>7</v>
      </c>
      <c r="I7917" s="13" t="s">
        <v>204</v>
      </c>
      <c r="J7917">
        <v>0</v>
      </c>
      <c r="K7917" s="13" t="s">
        <v>191</v>
      </c>
      <c r="L7917">
        <v>6</v>
      </c>
      <c r="M7917">
        <v>1</v>
      </c>
      <c r="N7917" s="13" t="s">
        <v>94</v>
      </c>
      <c r="O7917" s="13" t="s">
        <v>95</v>
      </c>
      <c r="P7917">
        <v>20</v>
      </c>
      <c r="Q7917" s="13" t="s">
        <v>97</v>
      </c>
      <c r="R7917" s="13" t="s">
        <v>199</v>
      </c>
      <c r="S7917" s="13" t="s">
        <v>196</v>
      </c>
      <c r="T7917">
        <v>2</v>
      </c>
      <c r="U7917">
        <v>0</v>
      </c>
      <c r="V7917">
        <v>0</v>
      </c>
      <c r="W7917" s="13" t="s">
        <v>101</v>
      </c>
      <c r="X7917">
        <v>0.65</v>
      </c>
    </row>
    <row r="7918" spans="1:24" x14ac:dyDescent="0.3">
      <c r="A7918">
        <v>7916</v>
      </c>
      <c r="B7918" t="s">
        <v>203</v>
      </c>
      <c r="C7918" t="s">
        <v>203</v>
      </c>
      <c r="D7918">
        <v>28.882480999999999</v>
      </c>
      <c r="E7918">
        <v>77.047769000000002</v>
      </c>
      <c r="F7918" s="18">
        <v>45642</v>
      </c>
      <c r="G7918" s="19">
        <v>4.1666666666666699E-2</v>
      </c>
      <c r="H7918">
        <v>1</v>
      </c>
      <c r="I7918" s="13" t="s">
        <v>204</v>
      </c>
      <c r="J7918">
        <v>0</v>
      </c>
      <c r="K7918" s="13" t="s">
        <v>214</v>
      </c>
      <c r="L7918">
        <v>6</v>
      </c>
      <c r="M7918">
        <v>1</v>
      </c>
      <c r="N7918" s="13" t="s">
        <v>192</v>
      </c>
      <c r="O7918" s="13" t="s">
        <v>97</v>
      </c>
      <c r="P7918">
        <v>16</v>
      </c>
      <c r="Q7918" s="13" t="s">
        <v>95</v>
      </c>
      <c r="R7918" s="13" t="s">
        <v>199</v>
      </c>
      <c r="S7918" s="13" t="s">
        <v>196</v>
      </c>
      <c r="T7918">
        <v>2</v>
      </c>
      <c r="U7918">
        <v>1</v>
      </c>
      <c r="V7918">
        <v>0</v>
      </c>
      <c r="W7918" s="13" t="s">
        <v>101</v>
      </c>
      <c r="X7918">
        <v>0.1</v>
      </c>
    </row>
    <row r="7919" spans="1:24" x14ac:dyDescent="0.3">
      <c r="A7919">
        <v>7917</v>
      </c>
      <c r="B7919" t="s">
        <v>190</v>
      </c>
      <c r="C7919" t="s">
        <v>80</v>
      </c>
      <c r="D7919">
        <v>19.196263999999999</v>
      </c>
      <c r="E7919">
        <v>72.776815999999997</v>
      </c>
      <c r="F7919" s="18">
        <v>44966</v>
      </c>
      <c r="G7919" s="19">
        <v>0.875</v>
      </c>
      <c r="H7919">
        <v>21</v>
      </c>
      <c r="I7919" s="13" t="s">
        <v>202</v>
      </c>
      <c r="J7919">
        <v>0</v>
      </c>
      <c r="K7919" s="13" t="s">
        <v>92</v>
      </c>
      <c r="L7919">
        <v>5</v>
      </c>
      <c r="M7919">
        <v>0</v>
      </c>
      <c r="N7919" s="13" t="s">
        <v>192</v>
      </c>
      <c r="O7919" s="13" t="s">
        <v>97</v>
      </c>
      <c r="P7919">
        <v>20</v>
      </c>
      <c r="Q7919" s="13" t="s">
        <v>95</v>
      </c>
      <c r="R7919" s="13" t="s">
        <v>205</v>
      </c>
      <c r="S7919" s="13" t="s">
        <v>196</v>
      </c>
      <c r="T7919">
        <v>4</v>
      </c>
      <c r="U7919">
        <v>2</v>
      </c>
      <c r="V7919">
        <v>0</v>
      </c>
      <c r="W7919" s="13" t="s">
        <v>101</v>
      </c>
      <c r="X7919">
        <v>0.1</v>
      </c>
    </row>
    <row r="7920" spans="1:24" x14ac:dyDescent="0.3">
      <c r="A7920">
        <v>7918</v>
      </c>
      <c r="B7920" t="s">
        <v>190</v>
      </c>
      <c r="C7920" t="s">
        <v>80</v>
      </c>
      <c r="D7920">
        <v>19.131219000000002</v>
      </c>
      <c r="E7920">
        <v>72.927132999999998</v>
      </c>
      <c r="F7920" s="18">
        <v>45095</v>
      </c>
      <c r="G7920" s="19">
        <v>0.83333333333333304</v>
      </c>
      <c r="H7920">
        <v>20</v>
      </c>
      <c r="I7920" s="13" t="s">
        <v>89</v>
      </c>
      <c r="J7920">
        <v>1</v>
      </c>
      <c r="K7920" s="13" t="s">
        <v>191</v>
      </c>
      <c r="L7920">
        <v>1</v>
      </c>
      <c r="M7920">
        <v>0</v>
      </c>
      <c r="N7920" s="13" t="s">
        <v>212</v>
      </c>
      <c r="O7920" s="13" t="s">
        <v>195</v>
      </c>
      <c r="P7920">
        <v>15</v>
      </c>
      <c r="Q7920" s="13" t="s">
        <v>95</v>
      </c>
      <c r="R7920" s="13" t="s">
        <v>205</v>
      </c>
      <c r="S7920" s="13" t="s">
        <v>193</v>
      </c>
      <c r="T7920">
        <v>4</v>
      </c>
      <c r="U7920">
        <v>2</v>
      </c>
      <c r="V7920">
        <v>0</v>
      </c>
      <c r="W7920" s="13" t="s">
        <v>101</v>
      </c>
      <c r="X7920">
        <v>0.25</v>
      </c>
    </row>
    <row r="7921" spans="1:24" x14ac:dyDescent="0.3">
      <c r="A7921">
        <v>7919</v>
      </c>
      <c r="B7921" t="s">
        <v>197</v>
      </c>
      <c r="C7921" t="s">
        <v>198</v>
      </c>
      <c r="D7921">
        <v>30.614187999999999</v>
      </c>
      <c r="E7921">
        <v>76.858176999999998</v>
      </c>
      <c r="F7921" s="18">
        <v>45230</v>
      </c>
      <c r="G7921" s="19">
        <v>0.5</v>
      </c>
      <c r="H7921">
        <v>12</v>
      </c>
      <c r="I7921" s="13" t="s">
        <v>215</v>
      </c>
      <c r="J7921">
        <v>0</v>
      </c>
      <c r="K7921" s="13" t="s">
        <v>214</v>
      </c>
      <c r="L7921">
        <v>5</v>
      </c>
      <c r="M7921">
        <v>0</v>
      </c>
      <c r="N7921" s="13" t="s">
        <v>192</v>
      </c>
      <c r="O7921" s="13" t="s">
        <v>97</v>
      </c>
      <c r="P7921">
        <v>39</v>
      </c>
      <c r="Q7921" s="13" t="s">
        <v>95</v>
      </c>
      <c r="R7921" s="13" t="s">
        <v>213</v>
      </c>
      <c r="S7921" s="13" t="s">
        <v>99</v>
      </c>
      <c r="T7921">
        <v>1</v>
      </c>
      <c r="U7921">
        <v>1</v>
      </c>
      <c r="V7921">
        <v>0</v>
      </c>
      <c r="W7921" s="13" t="s">
        <v>101</v>
      </c>
      <c r="X7921">
        <v>0.3</v>
      </c>
    </row>
    <row r="7922" spans="1:24" x14ac:dyDescent="0.3">
      <c r="A7922">
        <v>7920</v>
      </c>
      <c r="B7922" t="s">
        <v>203</v>
      </c>
      <c r="C7922" t="s">
        <v>203</v>
      </c>
      <c r="D7922">
        <v>28.694609</v>
      </c>
      <c r="E7922">
        <v>76.810198</v>
      </c>
      <c r="F7922" s="18">
        <v>45702</v>
      </c>
      <c r="G7922" s="19">
        <v>0.79166666666666696</v>
      </c>
      <c r="H7922">
        <v>19</v>
      </c>
      <c r="I7922" s="13" t="s">
        <v>211</v>
      </c>
      <c r="J7922">
        <v>0</v>
      </c>
      <c r="K7922" s="13" t="s">
        <v>191</v>
      </c>
      <c r="L7922">
        <v>5</v>
      </c>
      <c r="M7922">
        <v>1</v>
      </c>
      <c r="N7922" s="13" t="s">
        <v>192</v>
      </c>
      <c r="O7922" s="13" t="s">
        <v>97</v>
      </c>
      <c r="P7922">
        <v>23</v>
      </c>
      <c r="Q7922" s="13" t="s">
        <v>97</v>
      </c>
      <c r="R7922" s="13" t="s">
        <v>213</v>
      </c>
      <c r="S7922" s="13" t="s">
        <v>99</v>
      </c>
      <c r="T7922">
        <v>5</v>
      </c>
      <c r="U7922">
        <v>5</v>
      </c>
      <c r="V7922">
        <v>1</v>
      </c>
      <c r="W7922" s="13" t="s">
        <v>101</v>
      </c>
      <c r="X7922">
        <v>0.65</v>
      </c>
    </row>
    <row r="7923" spans="1:24" x14ac:dyDescent="0.3">
      <c r="A7923">
        <v>7921</v>
      </c>
      <c r="B7923" t="s">
        <v>197</v>
      </c>
      <c r="C7923" t="s">
        <v>198</v>
      </c>
      <c r="D7923">
        <v>30.739740999999999</v>
      </c>
      <c r="E7923">
        <v>76.814306000000002</v>
      </c>
      <c r="F7923" s="18">
        <v>45393</v>
      </c>
      <c r="G7923" s="19">
        <v>0.33333333333333298</v>
      </c>
      <c r="H7923">
        <v>8</v>
      </c>
      <c r="I7923" s="13" t="s">
        <v>202</v>
      </c>
      <c r="J7923">
        <v>0</v>
      </c>
      <c r="K7923" s="13" t="s">
        <v>191</v>
      </c>
      <c r="L7923">
        <v>5</v>
      </c>
      <c r="M7923">
        <v>0</v>
      </c>
      <c r="N7923" s="13" t="s">
        <v>94</v>
      </c>
      <c r="O7923" s="13" t="s">
        <v>95</v>
      </c>
      <c r="P7923">
        <v>25</v>
      </c>
      <c r="Q7923" s="13" t="s">
        <v>97</v>
      </c>
      <c r="R7923" s="13" t="s">
        <v>98</v>
      </c>
      <c r="S7923" s="13" t="s">
        <v>193</v>
      </c>
      <c r="T7923">
        <v>2</v>
      </c>
      <c r="U7923">
        <v>2</v>
      </c>
      <c r="V7923">
        <v>1</v>
      </c>
      <c r="W7923" s="13" t="s">
        <v>101</v>
      </c>
      <c r="X7923">
        <v>0.8</v>
      </c>
    </row>
    <row r="7924" spans="1:24" x14ac:dyDescent="0.3">
      <c r="A7924">
        <v>7922</v>
      </c>
      <c r="B7924" t="s">
        <v>79</v>
      </c>
      <c r="C7924" t="s">
        <v>80</v>
      </c>
      <c r="D7924">
        <v>18.617037</v>
      </c>
      <c r="E7924">
        <v>73.837563000000003</v>
      </c>
      <c r="F7924" s="18">
        <v>44757</v>
      </c>
      <c r="G7924" s="19">
        <v>0.83333333333333304</v>
      </c>
      <c r="H7924">
        <v>20</v>
      </c>
      <c r="I7924" s="13" t="s">
        <v>211</v>
      </c>
      <c r="J7924">
        <v>0</v>
      </c>
      <c r="K7924" s="13" t="s">
        <v>191</v>
      </c>
      <c r="L7924">
        <v>4</v>
      </c>
      <c r="M7924">
        <v>0</v>
      </c>
      <c r="N7924" s="13" t="s">
        <v>94</v>
      </c>
      <c r="O7924" s="13" t="s">
        <v>95</v>
      </c>
      <c r="P7924">
        <v>22</v>
      </c>
      <c r="Q7924" s="13" t="s">
        <v>97</v>
      </c>
      <c r="R7924" s="13" t="s">
        <v>213</v>
      </c>
      <c r="S7924" s="13" t="s">
        <v>193</v>
      </c>
      <c r="T7924">
        <v>4</v>
      </c>
      <c r="U7924">
        <v>3</v>
      </c>
      <c r="V7924">
        <v>0</v>
      </c>
      <c r="W7924" s="13" t="s">
        <v>101</v>
      </c>
      <c r="X7924">
        <v>0.65</v>
      </c>
    </row>
    <row r="7925" spans="1:24" x14ac:dyDescent="0.3">
      <c r="A7925">
        <v>7923</v>
      </c>
      <c r="B7925" t="s">
        <v>203</v>
      </c>
      <c r="C7925" t="s">
        <v>203</v>
      </c>
      <c r="D7925">
        <v>28.688973000000001</v>
      </c>
      <c r="E7925">
        <v>76.881900000000002</v>
      </c>
      <c r="F7925" s="18">
        <v>45422</v>
      </c>
      <c r="G7925" s="19">
        <v>0.20833333333333301</v>
      </c>
      <c r="H7925">
        <v>5</v>
      </c>
      <c r="I7925" s="13" t="s">
        <v>211</v>
      </c>
      <c r="J7925">
        <v>0</v>
      </c>
      <c r="K7925" s="13" t="s">
        <v>191</v>
      </c>
      <c r="L7925">
        <v>6</v>
      </c>
      <c r="M7925">
        <v>0</v>
      </c>
      <c r="N7925" s="13" t="s">
        <v>192</v>
      </c>
      <c r="O7925" s="13" t="s">
        <v>97</v>
      </c>
      <c r="P7925">
        <v>39</v>
      </c>
      <c r="Q7925" s="13" t="s">
        <v>95</v>
      </c>
      <c r="R7925" s="13" t="s">
        <v>213</v>
      </c>
      <c r="S7925" s="13" t="s">
        <v>196</v>
      </c>
      <c r="T7925">
        <v>3</v>
      </c>
      <c r="U7925">
        <v>2</v>
      </c>
      <c r="V7925">
        <v>0</v>
      </c>
      <c r="W7925" s="13" t="s">
        <v>101</v>
      </c>
      <c r="X7925">
        <v>0.1</v>
      </c>
    </row>
    <row r="7926" spans="1:24" x14ac:dyDescent="0.3">
      <c r="A7926">
        <v>7924</v>
      </c>
      <c r="B7926" t="s">
        <v>217</v>
      </c>
      <c r="C7926" t="s">
        <v>218</v>
      </c>
      <c r="D7926">
        <v>22.684128000000001</v>
      </c>
      <c r="E7926">
        <v>88.300837000000001</v>
      </c>
      <c r="F7926" s="18">
        <v>45022</v>
      </c>
      <c r="G7926" s="19">
        <v>0.875</v>
      </c>
      <c r="H7926">
        <v>21</v>
      </c>
      <c r="I7926" s="13" t="s">
        <v>202</v>
      </c>
      <c r="J7926">
        <v>0</v>
      </c>
      <c r="K7926" s="13" t="s">
        <v>191</v>
      </c>
      <c r="L7926">
        <v>5</v>
      </c>
      <c r="M7926">
        <v>1</v>
      </c>
      <c r="N7926" s="13" t="s">
        <v>192</v>
      </c>
      <c r="O7926" s="13" t="s">
        <v>97</v>
      </c>
      <c r="P7926">
        <v>28</v>
      </c>
      <c r="Q7926" s="13" t="s">
        <v>95</v>
      </c>
      <c r="R7926" s="13" t="s">
        <v>98</v>
      </c>
      <c r="S7926" s="13" t="s">
        <v>196</v>
      </c>
      <c r="T7926">
        <v>4</v>
      </c>
      <c r="U7926">
        <v>4</v>
      </c>
      <c r="V7926">
        <v>0</v>
      </c>
      <c r="W7926" s="13" t="s">
        <v>101</v>
      </c>
      <c r="X7926">
        <v>0.1</v>
      </c>
    </row>
    <row r="7927" spans="1:24" x14ac:dyDescent="0.3">
      <c r="A7927">
        <v>7925</v>
      </c>
      <c r="B7927" t="s">
        <v>209</v>
      </c>
      <c r="C7927" t="s">
        <v>210</v>
      </c>
      <c r="D7927">
        <v>17.369209000000001</v>
      </c>
      <c r="E7927">
        <v>78.527744999999996</v>
      </c>
      <c r="F7927" s="18">
        <v>45485</v>
      </c>
      <c r="G7927" s="19">
        <v>0.83333333333333304</v>
      </c>
      <c r="H7927">
        <v>20</v>
      </c>
      <c r="I7927" s="13" t="s">
        <v>211</v>
      </c>
      <c r="J7927">
        <v>0</v>
      </c>
      <c r="K7927" s="13" t="s">
        <v>92</v>
      </c>
      <c r="L7927">
        <v>4</v>
      </c>
      <c r="M7927">
        <v>1</v>
      </c>
      <c r="N7927" s="13" t="s">
        <v>212</v>
      </c>
      <c r="O7927" s="13" t="s">
        <v>195</v>
      </c>
      <c r="P7927">
        <v>32</v>
      </c>
      <c r="Q7927" s="13" t="s">
        <v>95</v>
      </c>
      <c r="R7927" s="13" t="s">
        <v>208</v>
      </c>
      <c r="S7927" s="13" t="s">
        <v>99</v>
      </c>
      <c r="T7927">
        <v>3</v>
      </c>
      <c r="U7927">
        <v>3</v>
      </c>
      <c r="V7927">
        <v>0</v>
      </c>
      <c r="W7927" s="13" t="s">
        <v>101</v>
      </c>
      <c r="X7927">
        <v>0.45</v>
      </c>
    </row>
    <row r="7928" spans="1:24" x14ac:dyDescent="0.3">
      <c r="A7928">
        <v>7926</v>
      </c>
      <c r="B7928" t="s">
        <v>209</v>
      </c>
      <c r="C7928" t="s">
        <v>210</v>
      </c>
      <c r="D7928">
        <v>17.237978999999999</v>
      </c>
      <c r="E7928">
        <v>78.241389999999996</v>
      </c>
      <c r="F7928" s="18">
        <v>45052</v>
      </c>
      <c r="G7928" s="19">
        <v>0.58333333333333304</v>
      </c>
      <c r="H7928">
        <v>14</v>
      </c>
      <c r="I7928" s="13" t="s">
        <v>219</v>
      </c>
      <c r="J7928">
        <v>1</v>
      </c>
      <c r="K7928" s="13" t="s">
        <v>92</v>
      </c>
      <c r="L7928">
        <v>6</v>
      </c>
      <c r="M7928">
        <v>1</v>
      </c>
      <c r="N7928" s="13" t="s">
        <v>94</v>
      </c>
      <c r="O7928" s="13" t="s">
        <v>95</v>
      </c>
      <c r="P7928">
        <v>22</v>
      </c>
      <c r="Q7928" s="13" t="s">
        <v>95</v>
      </c>
      <c r="R7928" s="13" t="s">
        <v>199</v>
      </c>
      <c r="S7928" s="13" t="s">
        <v>193</v>
      </c>
      <c r="T7928">
        <v>1</v>
      </c>
      <c r="U7928">
        <v>1</v>
      </c>
      <c r="V7928">
        <v>0</v>
      </c>
      <c r="W7928" s="13" t="s">
        <v>101</v>
      </c>
      <c r="X7928">
        <v>0.45</v>
      </c>
    </row>
    <row r="7929" spans="1:24" x14ac:dyDescent="0.3">
      <c r="A7929">
        <v>7927</v>
      </c>
      <c r="B7929" t="s">
        <v>79</v>
      </c>
      <c r="C7929" t="s">
        <v>80</v>
      </c>
      <c r="D7929">
        <v>18.591027</v>
      </c>
      <c r="E7929">
        <v>73.849305000000001</v>
      </c>
      <c r="F7929" s="18">
        <v>45125</v>
      </c>
      <c r="G7929" s="19">
        <v>0.66666666666666696</v>
      </c>
      <c r="H7929">
        <v>16</v>
      </c>
      <c r="I7929" s="13" t="s">
        <v>215</v>
      </c>
      <c r="J7929">
        <v>0</v>
      </c>
      <c r="K7929" s="13" t="s">
        <v>92</v>
      </c>
      <c r="L7929">
        <v>2</v>
      </c>
      <c r="M7929">
        <v>1</v>
      </c>
      <c r="N7929" s="13" t="s">
        <v>192</v>
      </c>
      <c r="O7929" s="13" t="s">
        <v>97</v>
      </c>
      <c r="P7929">
        <v>37</v>
      </c>
      <c r="Q7929" s="13" t="s">
        <v>195</v>
      </c>
      <c r="R7929" s="13" t="s">
        <v>213</v>
      </c>
      <c r="S7929" s="13" t="s">
        <v>193</v>
      </c>
      <c r="T7929">
        <v>1</v>
      </c>
      <c r="U7929">
        <v>0</v>
      </c>
      <c r="V7929">
        <v>0</v>
      </c>
      <c r="W7929" s="13" t="s">
        <v>101</v>
      </c>
      <c r="X7929">
        <v>0.1</v>
      </c>
    </row>
    <row r="7930" spans="1:24" x14ac:dyDescent="0.3">
      <c r="A7930">
        <v>7928</v>
      </c>
      <c r="B7930" t="s">
        <v>206</v>
      </c>
      <c r="C7930" t="s">
        <v>207</v>
      </c>
      <c r="D7930">
        <v>13.075089</v>
      </c>
      <c r="E7930">
        <v>77.712604999999996</v>
      </c>
      <c r="F7930" s="18">
        <v>45420</v>
      </c>
      <c r="G7930" s="19">
        <v>0</v>
      </c>
      <c r="H7930">
        <v>0</v>
      </c>
      <c r="I7930" s="13" t="s">
        <v>194</v>
      </c>
      <c r="J7930">
        <v>0</v>
      </c>
      <c r="K7930" s="13" t="s">
        <v>214</v>
      </c>
      <c r="L7930">
        <v>1</v>
      </c>
      <c r="M7930">
        <v>0</v>
      </c>
      <c r="N7930" s="13" t="s">
        <v>212</v>
      </c>
      <c r="O7930" s="13" t="s">
        <v>195</v>
      </c>
      <c r="P7930">
        <v>15</v>
      </c>
      <c r="Q7930" s="13" t="s">
        <v>195</v>
      </c>
      <c r="R7930" s="13" t="s">
        <v>199</v>
      </c>
      <c r="S7930" s="13" t="s">
        <v>193</v>
      </c>
      <c r="T7930">
        <v>3</v>
      </c>
      <c r="U7930">
        <v>0</v>
      </c>
      <c r="V7930">
        <v>0</v>
      </c>
      <c r="W7930" s="13" t="s">
        <v>101</v>
      </c>
      <c r="X7930">
        <v>0.25</v>
      </c>
    </row>
    <row r="7931" spans="1:24" x14ac:dyDescent="0.3">
      <c r="A7931">
        <v>7929</v>
      </c>
      <c r="B7931" t="s">
        <v>217</v>
      </c>
      <c r="C7931" t="s">
        <v>218</v>
      </c>
      <c r="D7931">
        <v>22.555081000000001</v>
      </c>
      <c r="E7931">
        <v>88.474856000000003</v>
      </c>
      <c r="F7931" s="18">
        <v>45383</v>
      </c>
      <c r="G7931" s="19">
        <v>0.20833333333333301</v>
      </c>
      <c r="H7931">
        <v>5</v>
      </c>
      <c r="I7931" s="13" t="s">
        <v>204</v>
      </c>
      <c r="J7931">
        <v>0</v>
      </c>
      <c r="K7931" s="13" t="s">
        <v>191</v>
      </c>
      <c r="L7931">
        <v>4</v>
      </c>
      <c r="M7931">
        <v>0</v>
      </c>
      <c r="N7931" s="13" t="s">
        <v>94</v>
      </c>
      <c r="O7931" s="13" t="s">
        <v>95</v>
      </c>
      <c r="P7931">
        <v>34</v>
      </c>
      <c r="Q7931" s="13" t="s">
        <v>95</v>
      </c>
      <c r="R7931" s="13" t="s">
        <v>208</v>
      </c>
      <c r="S7931" s="13" t="s">
        <v>196</v>
      </c>
      <c r="T7931">
        <v>4</v>
      </c>
      <c r="U7931">
        <v>1</v>
      </c>
      <c r="V7931">
        <v>0</v>
      </c>
      <c r="W7931" s="13" t="s">
        <v>101</v>
      </c>
      <c r="X7931">
        <v>0.45</v>
      </c>
    </row>
    <row r="7932" spans="1:24" x14ac:dyDescent="0.3">
      <c r="A7932">
        <v>7930</v>
      </c>
      <c r="B7932" t="s">
        <v>79</v>
      </c>
      <c r="C7932" t="s">
        <v>80</v>
      </c>
      <c r="D7932">
        <v>18.521913000000001</v>
      </c>
      <c r="E7932">
        <v>73.740138000000002</v>
      </c>
      <c r="F7932" s="18">
        <v>44759</v>
      </c>
      <c r="G7932" s="19">
        <v>0.625</v>
      </c>
      <c r="H7932">
        <v>15</v>
      </c>
      <c r="I7932" s="13" t="s">
        <v>89</v>
      </c>
      <c r="J7932">
        <v>1</v>
      </c>
      <c r="K7932" s="13" t="s">
        <v>191</v>
      </c>
      <c r="L7932">
        <v>1</v>
      </c>
      <c r="M7932">
        <v>0</v>
      </c>
      <c r="N7932" s="13" t="s">
        <v>94</v>
      </c>
      <c r="O7932" s="13" t="s">
        <v>95</v>
      </c>
      <c r="P7932">
        <v>19</v>
      </c>
      <c r="Q7932" s="13" t="s">
        <v>97</v>
      </c>
      <c r="R7932" s="13" t="s">
        <v>213</v>
      </c>
      <c r="S7932" s="13" t="s">
        <v>193</v>
      </c>
      <c r="T7932">
        <v>3</v>
      </c>
      <c r="U7932">
        <v>1</v>
      </c>
      <c r="V7932">
        <v>0</v>
      </c>
      <c r="W7932" s="13" t="s">
        <v>101</v>
      </c>
      <c r="X7932">
        <v>0.65</v>
      </c>
    </row>
    <row r="7933" spans="1:24" x14ac:dyDescent="0.3">
      <c r="A7933">
        <v>7931</v>
      </c>
      <c r="B7933" t="s">
        <v>217</v>
      </c>
      <c r="C7933" t="s">
        <v>218</v>
      </c>
      <c r="D7933">
        <v>22.544398999999999</v>
      </c>
      <c r="E7933">
        <v>88.469358</v>
      </c>
      <c r="F7933" s="18">
        <v>44604</v>
      </c>
      <c r="G7933" s="19">
        <v>4.1666666666666699E-2</v>
      </c>
      <c r="H7933">
        <v>1</v>
      </c>
      <c r="I7933" s="13" t="s">
        <v>219</v>
      </c>
      <c r="J7933">
        <v>1</v>
      </c>
      <c r="K7933" s="13" t="s">
        <v>214</v>
      </c>
      <c r="L7933">
        <v>4</v>
      </c>
      <c r="M7933">
        <v>0</v>
      </c>
      <c r="N7933" s="13" t="s">
        <v>212</v>
      </c>
      <c r="O7933" s="13" t="s">
        <v>95</v>
      </c>
      <c r="P7933">
        <v>32</v>
      </c>
      <c r="Q7933" s="13" t="s">
        <v>195</v>
      </c>
      <c r="R7933" s="13" t="s">
        <v>98</v>
      </c>
      <c r="S7933" s="13" t="s">
        <v>193</v>
      </c>
      <c r="T7933">
        <v>4</v>
      </c>
      <c r="U7933">
        <v>0</v>
      </c>
      <c r="V7933">
        <v>0</v>
      </c>
      <c r="W7933" s="13" t="s">
        <v>101</v>
      </c>
      <c r="X7933">
        <v>0.45</v>
      </c>
    </row>
    <row r="7934" spans="1:24" x14ac:dyDescent="0.3">
      <c r="A7934">
        <v>7932</v>
      </c>
      <c r="B7934" t="s">
        <v>206</v>
      </c>
      <c r="C7934" t="s">
        <v>207</v>
      </c>
      <c r="D7934">
        <v>12.82141</v>
      </c>
      <c r="E7934">
        <v>77.419023999999993</v>
      </c>
      <c r="F7934" s="18">
        <v>44565</v>
      </c>
      <c r="G7934" s="19">
        <v>0.45833333333333298</v>
      </c>
      <c r="H7934">
        <v>11</v>
      </c>
      <c r="I7934" s="13" t="s">
        <v>215</v>
      </c>
      <c r="J7934">
        <v>0</v>
      </c>
      <c r="K7934" s="13" t="s">
        <v>92</v>
      </c>
      <c r="L7934">
        <v>4</v>
      </c>
      <c r="M7934">
        <v>0</v>
      </c>
      <c r="N7934" s="13" t="s">
        <v>192</v>
      </c>
      <c r="O7934" s="13" t="s">
        <v>97</v>
      </c>
      <c r="P7934">
        <v>30</v>
      </c>
      <c r="Q7934" s="13" t="s">
        <v>95</v>
      </c>
      <c r="R7934" s="13" t="s">
        <v>199</v>
      </c>
      <c r="S7934" s="13" t="s">
        <v>196</v>
      </c>
      <c r="T7934">
        <v>1</v>
      </c>
      <c r="U7934">
        <v>1</v>
      </c>
      <c r="V7934">
        <v>0</v>
      </c>
      <c r="W7934" s="13" t="s">
        <v>101</v>
      </c>
      <c r="X7934">
        <v>0.1</v>
      </c>
    </row>
    <row r="7935" spans="1:24" x14ac:dyDescent="0.3">
      <c r="A7935">
        <v>7933</v>
      </c>
      <c r="B7935" t="s">
        <v>217</v>
      </c>
      <c r="C7935" t="s">
        <v>218</v>
      </c>
      <c r="D7935">
        <v>22.439896999999998</v>
      </c>
      <c r="E7935">
        <v>88.400428000000005</v>
      </c>
      <c r="F7935" s="18">
        <v>44754</v>
      </c>
      <c r="G7935" s="19">
        <v>0.54166666666666696</v>
      </c>
      <c r="H7935">
        <v>13</v>
      </c>
      <c r="I7935" s="13" t="s">
        <v>215</v>
      </c>
      <c r="J7935">
        <v>0</v>
      </c>
      <c r="K7935" s="13" t="s">
        <v>214</v>
      </c>
      <c r="L7935">
        <v>1</v>
      </c>
      <c r="M7935">
        <v>0</v>
      </c>
      <c r="N7935" s="13" t="s">
        <v>212</v>
      </c>
      <c r="O7935" s="13" t="s">
        <v>195</v>
      </c>
      <c r="P7935">
        <v>27</v>
      </c>
      <c r="Q7935" s="13" t="s">
        <v>195</v>
      </c>
      <c r="R7935" s="13" t="s">
        <v>213</v>
      </c>
      <c r="S7935" s="13" t="s">
        <v>99</v>
      </c>
      <c r="T7935">
        <v>1</v>
      </c>
      <c r="U7935">
        <v>1</v>
      </c>
      <c r="V7935">
        <v>0</v>
      </c>
      <c r="W7935" s="13" t="s">
        <v>101</v>
      </c>
      <c r="X7935">
        <v>0.45</v>
      </c>
    </row>
    <row r="7936" spans="1:24" x14ac:dyDescent="0.3">
      <c r="A7936">
        <v>7934</v>
      </c>
      <c r="B7936" t="s">
        <v>217</v>
      </c>
      <c r="C7936" t="s">
        <v>218</v>
      </c>
      <c r="D7936">
        <v>22.404468000000001</v>
      </c>
      <c r="E7936">
        <v>88.271095000000003</v>
      </c>
      <c r="F7936" s="18">
        <v>44973</v>
      </c>
      <c r="G7936" s="19">
        <v>0.5</v>
      </c>
      <c r="H7936">
        <v>12</v>
      </c>
      <c r="I7936" s="13" t="s">
        <v>202</v>
      </c>
      <c r="J7936">
        <v>0</v>
      </c>
      <c r="K7936" s="13" t="s">
        <v>191</v>
      </c>
      <c r="L7936">
        <v>1</v>
      </c>
      <c r="M7936">
        <v>1</v>
      </c>
      <c r="N7936" s="13" t="s">
        <v>192</v>
      </c>
      <c r="O7936" s="13" t="s">
        <v>97</v>
      </c>
      <c r="P7936">
        <v>16</v>
      </c>
      <c r="Q7936" s="13" t="s">
        <v>97</v>
      </c>
      <c r="R7936" s="13" t="s">
        <v>98</v>
      </c>
      <c r="S7936" s="13" t="s">
        <v>196</v>
      </c>
      <c r="T7936">
        <v>5</v>
      </c>
      <c r="U7936">
        <v>4</v>
      </c>
      <c r="V7936">
        <v>0</v>
      </c>
      <c r="W7936" s="13" t="s">
        <v>101</v>
      </c>
      <c r="X7936">
        <v>0.3</v>
      </c>
    </row>
    <row r="7937" spans="1:24" x14ac:dyDescent="0.3">
      <c r="A7937">
        <v>7935</v>
      </c>
      <c r="B7937" t="s">
        <v>203</v>
      </c>
      <c r="C7937" t="s">
        <v>203</v>
      </c>
      <c r="D7937">
        <v>28.743753000000002</v>
      </c>
      <c r="E7937">
        <v>76.918518000000006</v>
      </c>
      <c r="F7937" s="18">
        <v>45721</v>
      </c>
      <c r="G7937" s="19">
        <v>0.5</v>
      </c>
      <c r="H7937">
        <v>12</v>
      </c>
      <c r="I7937" s="13" t="s">
        <v>194</v>
      </c>
      <c r="J7937">
        <v>0</v>
      </c>
      <c r="K7937" s="13" t="s">
        <v>191</v>
      </c>
      <c r="L7937">
        <v>4</v>
      </c>
      <c r="M7937">
        <v>1</v>
      </c>
      <c r="N7937" s="13" t="s">
        <v>94</v>
      </c>
      <c r="O7937" s="13" t="s">
        <v>95</v>
      </c>
      <c r="P7937">
        <v>25</v>
      </c>
      <c r="Q7937" s="13" t="s">
        <v>95</v>
      </c>
      <c r="R7937" s="13" t="s">
        <v>98</v>
      </c>
      <c r="S7937" s="13" t="s">
        <v>99</v>
      </c>
      <c r="T7937">
        <v>3</v>
      </c>
      <c r="U7937">
        <v>3</v>
      </c>
      <c r="V7937">
        <v>0</v>
      </c>
      <c r="W7937" s="13" t="s">
        <v>101</v>
      </c>
      <c r="X7937">
        <v>0.65</v>
      </c>
    </row>
    <row r="7938" spans="1:24" x14ac:dyDescent="0.3">
      <c r="A7938">
        <v>7936</v>
      </c>
      <c r="B7938" t="s">
        <v>203</v>
      </c>
      <c r="C7938" t="s">
        <v>203</v>
      </c>
      <c r="D7938">
        <v>28.462257000000001</v>
      </c>
      <c r="E7938">
        <v>76.920732000000001</v>
      </c>
      <c r="F7938" s="18">
        <v>45514</v>
      </c>
      <c r="G7938" s="19">
        <v>0.75</v>
      </c>
      <c r="H7938">
        <v>18</v>
      </c>
      <c r="I7938" s="13" t="s">
        <v>219</v>
      </c>
      <c r="J7938">
        <v>1</v>
      </c>
      <c r="K7938" s="13" t="s">
        <v>92</v>
      </c>
      <c r="L7938">
        <v>2</v>
      </c>
      <c r="M7938">
        <v>0</v>
      </c>
      <c r="N7938" s="13" t="s">
        <v>94</v>
      </c>
      <c r="O7938" s="13" t="s">
        <v>95</v>
      </c>
      <c r="P7938">
        <v>15</v>
      </c>
      <c r="Q7938" s="13" t="s">
        <v>97</v>
      </c>
      <c r="R7938" s="13" t="s">
        <v>213</v>
      </c>
      <c r="S7938" s="13" t="s">
        <v>196</v>
      </c>
      <c r="T7938">
        <v>4</v>
      </c>
      <c r="U7938">
        <v>4</v>
      </c>
      <c r="V7938">
        <v>1</v>
      </c>
      <c r="W7938" s="13" t="s">
        <v>101</v>
      </c>
      <c r="X7938">
        <v>0.8</v>
      </c>
    </row>
    <row r="7939" spans="1:24" x14ac:dyDescent="0.3">
      <c r="A7939">
        <v>7937</v>
      </c>
      <c r="B7939" t="s">
        <v>190</v>
      </c>
      <c r="C7939" t="s">
        <v>80</v>
      </c>
      <c r="D7939">
        <v>19.161702999999999</v>
      </c>
      <c r="E7939">
        <v>72.959451999999999</v>
      </c>
      <c r="F7939" s="18">
        <v>45501</v>
      </c>
      <c r="G7939" s="19">
        <v>0.33333333333333298</v>
      </c>
      <c r="H7939">
        <v>8</v>
      </c>
      <c r="I7939" s="13" t="s">
        <v>89</v>
      </c>
      <c r="J7939">
        <v>1</v>
      </c>
      <c r="K7939" s="13" t="s">
        <v>92</v>
      </c>
      <c r="L7939">
        <v>2</v>
      </c>
      <c r="M7939">
        <v>0</v>
      </c>
      <c r="N7939" s="13" t="s">
        <v>94</v>
      </c>
      <c r="O7939" s="13" t="s">
        <v>95</v>
      </c>
      <c r="P7939">
        <v>23</v>
      </c>
      <c r="Q7939" s="13" t="s">
        <v>97</v>
      </c>
      <c r="R7939" s="13" t="s">
        <v>205</v>
      </c>
      <c r="S7939" s="13" t="s">
        <v>196</v>
      </c>
      <c r="T7939">
        <v>3</v>
      </c>
      <c r="U7939">
        <v>3</v>
      </c>
      <c r="V7939">
        <v>1</v>
      </c>
      <c r="W7939" s="13" t="s">
        <v>101</v>
      </c>
      <c r="X7939">
        <v>0.8</v>
      </c>
    </row>
    <row r="7940" spans="1:24" x14ac:dyDescent="0.3">
      <c r="A7940">
        <v>7938</v>
      </c>
      <c r="B7940" t="s">
        <v>217</v>
      </c>
      <c r="C7940" t="s">
        <v>218</v>
      </c>
      <c r="D7940">
        <v>22.519074</v>
      </c>
      <c r="E7940">
        <v>88.273875000000004</v>
      </c>
      <c r="F7940" s="18">
        <v>45735</v>
      </c>
      <c r="G7940" s="19">
        <v>0.875</v>
      </c>
      <c r="H7940">
        <v>21</v>
      </c>
      <c r="I7940" s="13" t="s">
        <v>194</v>
      </c>
      <c r="J7940">
        <v>0</v>
      </c>
      <c r="K7940" s="13" t="s">
        <v>191</v>
      </c>
      <c r="L7940">
        <v>2</v>
      </c>
      <c r="M7940">
        <v>1</v>
      </c>
      <c r="N7940" s="13" t="s">
        <v>192</v>
      </c>
      <c r="O7940" s="13" t="s">
        <v>97</v>
      </c>
      <c r="P7940">
        <v>17</v>
      </c>
      <c r="Q7940" s="13" t="s">
        <v>97</v>
      </c>
      <c r="R7940" s="13" t="s">
        <v>199</v>
      </c>
      <c r="S7940" s="13" t="s">
        <v>193</v>
      </c>
      <c r="T7940">
        <v>5</v>
      </c>
      <c r="U7940">
        <v>5</v>
      </c>
      <c r="V7940">
        <v>0</v>
      </c>
      <c r="W7940" s="13" t="s">
        <v>101</v>
      </c>
      <c r="X7940">
        <v>0.3</v>
      </c>
    </row>
    <row r="7941" spans="1:24" x14ac:dyDescent="0.3">
      <c r="A7941">
        <v>7939</v>
      </c>
      <c r="B7941" t="s">
        <v>190</v>
      </c>
      <c r="C7941" t="s">
        <v>80</v>
      </c>
      <c r="D7941">
        <v>18.858291999999999</v>
      </c>
      <c r="E7941">
        <v>72.724678999999995</v>
      </c>
      <c r="F7941" s="18">
        <v>45041</v>
      </c>
      <c r="G7941" s="19">
        <v>0.125</v>
      </c>
      <c r="H7941">
        <v>3</v>
      </c>
      <c r="I7941" s="13" t="s">
        <v>215</v>
      </c>
      <c r="J7941">
        <v>0</v>
      </c>
      <c r="K7941" s="13" t="s">
        <v>92</v>
      </c>
      <c r="L7941">
        <v>4</v>
      </c>
      <c r="M7941">
        <v>1</v>
      </c>
      <c r="N7941" s="13" t="s">
        <v>192</v>
      </c>
      <c r="O7941" s="13" t="s">
        <v>97</v>
      </c>
      <c r="P7941">
        <v>19</v>
      </c>
      <c r="Q7941" s="13" t="s">
        <v>95</v>
      </c>
      <c r="R7941" s="13" t="s">
        <v>208</v>
      </c>
      <c r="S7941" s="13" t="s">
        <v>196</v>
      </c>
      <c r="T7941">
        <v>3</v>
      </c>
      <c r="U7941">
        <v>1</v>
      </c>
      <c r="V7941">
        <v>0</v>
      </c>
      <c r="W7941" s="13" t="s">
        <v>101</v>
      </c>
      <c r="X7941">
        <v>0.1</v>
      </c>
    </row>
    <row r="7942" spans="1:24" x14ac:dyDescent="0.3">
      <c r="A7942">
        <v>7940</v>
      </c>
      <c r="B7942" t="s">
        <v>200</v>
      </c>
      <c r="C7942" t="s">
        <v>201</v>
      </c>
      <c r="D7942">
        <v>12.840965000000001</v>
      </c>
      <c r="E7942">
        <v>80.199741000000003</v>
      </c>
      <c r="F7942" s="18">
        <v>44576</v>
      </c>
      <c r="G7942" s="19">
        <v>8.3333333333333301E-2</v>
      </c>
      <c r="H7942">
        <v>2</v>
      </c>
      <c r="I7942" s="13" t="s">
        <v>219</v>
      </c>
      <c r="J7942">
        <v>1</v>
      </c>
      <c r="K7942" s="13" t="s">
        <v>92</v>
      </c>
      <c r="L7942">
        <v>1</v>
      </c>
      <c r="M7942">
        <v>0</v>
      </c>
      <c r="N7942" s="13" t="s">
        <v>192</v>
      </c>
      <c r="O7942" s="13" t="s">
        <v>97</v>
      </c>
      <c r="P7942">
        <v>24</v>
      </c>
      <c r="Q7942" s="13" t="s">
        <v>95</v>
      </c>
      <c r="R7942" s="13" t="s">
        <v>98</v>
      </c>
      <c r="S7942" s="13" t="s">
        <v>193</v>
      </c>
      <c r="T7942">
        <v>2</v>
      </c>
      <c r="U7942">
        <v>2</v>
      </c>
      <c r="V7942">
        <v>0</v>
      </c>
      <c r="W7942" s="13" t="s">
        <v>101</v>
      </c>
      <c r="X7942">
        <v>0.1</v>
      </c>
    </row>
    <row r="7943" spans="1:24" x14ac:dyDescent="0.3">
      <c r="A7943">
        <v>7941</v>
      </c>
      <c r="B7943" t="s">
        <v>79</v>
      </c>
      <c r="C7943" t="s">
        <v>80</v>
      </c>
      <c r="D7943">
        <v>18.512388999999999</v>
      </c>
      <c r="E7943">
        <v>73.887685000000005</v>
      </c>
      <c r="F7943" s="18">
        <v>44948</v>
      </c>
      <c r="G7943" s="19">
        <v>0.75</v>
      </c>
      <c r="H7943">
        <v>18</v>
      </c>
      <c r="I7943" s="13" t="s">
        <v>89</v>
      </c>
      <c r="J7943">
        <v>1</v>
      </c>
      <c r="K7943" s="13" t="s">
        <v>92</v>
      </c>
      <c r="L7943">
        <v>6</v>
      </c>
      <c r="M7943">
        <v>0</v>
      </c>
      <c r="N7943" s="13" t="s">
        <v>212</v>
      </c>
      <c r="O7943" s="13" t="s">
        <v>195</v>
      </c>
      <c r="P7943">
        <v>16</v>
      </c>
      <c r="Q7943" s="13" t="s">
        <v>195</v>
      </c>
      <c r="R7943" s="13" t="s">
        <v>208</v>
      </c>
      <c r="S7943" s="13" t="s">
        <v>196</v>
      </c>
      <c r="T7943">
        <v>2</v>
      </c>
      <c r="U7943">
        <v>2</v>
      </c>
      <c r="V7943">
        <v>1</v>
      </c>
      <c r="W7943" s="13" t="s">
        <v>101</v>
      </c>
      <c r="X7943">
        <v>0.4</v>
      </c>
    </row>
    <row r="7944" spans="1:24" x14ac:dyDescent="0.3">
      <c r="A7944">
        <v>7942</v>
      </c>
      <c r="B7944" t="s">
        <v>200</v>
      </c>
      <c r="C7944" t="s">
        <v>201</v>
      </c>
      <c r="D7944">
        <v>12.896553000000001</v>
      </c>
      <c r="E7944">
        <v>80.297995</v>
      </c>
      <c r="F7944" s="18">
        <v>44635</v>
      </c>
      <c r="G7944" s="19">
        <v>0.58333333333333304</v>
      </c>
      <c r="H7944">
        <v>14</v>
      </c>
      <c r="I7944" s="13" t="s">
        <v>215</v>
      </c>
      <c r="J7944">
        <v>0</v>
      </c>
      <c r="K7944" s="13" t="s">
        <v>214</v>
      </c>
      <c r="L7944">
        <v>6</v>
      </c>
      <c r="M7944">
        <v>1</v>
      </c>
      <c r="N7944" s="13" t="s">
        <v>94</v>
      </c>
      <c r="O7944" s="13" t="s">
        <v>95</v>
      </c>
      <c r="P7944">
        <v>33</v>
      </c>
      <c r="Q7944" s="13" t="s">
        <v>195</v>
      </c>
      <c r="R7944" s="13" t="s">
        <v>98</v>
      </c>
      <c r="S7944" s="13" t="s">
        <v>196</v>
      </c>
      <c r="T7944">
        <v>4</v>
      </c>
      <c r="U7944">
        <v>4</v>
      </c>
      <c r="V7944">
        <v>0</v>
      </c>
      <c r="W7944" s="13" t="s">
        <v>101</v>
      </c>
      <c r="X7944">
        <v>0.45</v>
      </c>
    </row>
    <row r="7945" spans="1:24" x14ac:dyDescent="0.3">
      <c r="A7945">
        <v>7943</v>
      </c>
      <c r="B7945" t="s">
        <v>79</v>
      </c>
      <c r="C7945" t="s">
        <v>80</v>
      </c>
      <c r="D7945">
        <v>18.441141999999999</v>
      </c>
      <c r="E7945">
        <v>73.718585000000004</v>
      </c>
      <c r="F7945" s="18">
        <v>44964</v>
      </c>
      <c r="G7945" s="19">
        <v>0.70833333333333304</v>
      </c>
      <c r="H7945">
        <v>17</v>
      </c>
      <c r="I7945" s="13" t="s">
        <v>215</v>
      </c>
      <c r="J7945">
        <v>0</v>
      </c>
      <c r="K7945" s="13" t="s">
        <v>191</v>
      </c>
      <c r="L7945">
        <v>6</v>
      </c>
      <c r="M7945">
        <v>0</v>
      </c>
      <c r="N7945" s="13" t="s">
        <v>192</v>
      </c>
      <c r="O7945" s="13" t="s">
        <v>97</v>
      </c>
      <c r="P7945">
        <v>25</v>
      </c>
      <c r="Q7945" s="13" t="s">
        <v>97</v>
      </c>
      <c r="R7945" s="13" t="s">
        <v>98</v>
      </c>
      <c r="S7945" s="13" t="s">
        <v>196</v>
      </c>
      <c r="T7945">
        <v>2</v>
      </c>
      <c r="U7945">
        <v>1</v>
      </c>
      <c r="V7945">
        <v>1</v>
      </c>
      <c r="W7945" s="13" t="s">
        <v>101</v>
      </c>
      <c r="X7945">
        <v>0.45</v>
      </c>
    </row>
    <row r="7946" spans="1:24" x14ac:dyDescent="0.3">
      <c r="A7946">
        <v>7944</v>
      </c>
      <c r="B7946" t="s">
        <v>209</v>
      </c>
      <c r="C7946" t="s">
        <v>210</v>
      </c>
      <c r="D7946">
        <v>17.380852000000001</v>
      </c>
      <c r="E7946">
        <v>78.203425999999993</v>
      </c>
      <c r="F7946" s="18">
        <v>44910</v>
      </c>
      <c r="G7946" s="19">
        <v>0.58333333333333304</v>
      </c>
      <c r="H7946">
        <v>14</v>
      </c>
      <c r="I7946" s="13" t="s">
        <v>202</v>
      </c>
      <c r="J7946">
        <v>0</v>
      </c>
      <c r="K7946" s="13" t="s">
        <v>214</v>
      </c>
      <c r="L7946">
        <v>2</v>
      </c>
      <c r="M7946">
        <v>0</v>
      </c>
      <c r="N7946" s="13" t="s">
        <v>94</v>
      </c>
      <c r="O7946" s="13" t="s">
        <v>95</v>
      </c>
      <c r="P7946">
        <v>38</v>
      </c>
      <c r="Q7946" s="13" t="s">
        <v>97</v>
      </c>
      <c r="R7946" s="13" t="s">
        <v>208</v>
      </c>
      <c r="S7946" s="13" t="s">
        <v>193</v>
      </c>
      <c r="T7946">
        <v>3</v>
      </c>
      <c r="U7946">
        <v>0</v>
      </c>
      <c r="V7946">
        <v>0</v>
      </c>
      <c r="W7946" s="13" t="s">
        <v>101</v>
      </c>
      <c r="X7946">
        <v>0.65</v>
      </c>
    </row>
    <row r="7947" spans="1:24" x14ac:dyDescent="0.3">
      <c r="A7947">
        <v>7945</v>
      </c>
      <c r="B7947" t="s">
        <v>203</v>
      </c>
      <c r="C7947" t="s">
        <v>203</v>
      </c>
      <c r="D7947">
        <v>28.767230999999999</v>
      </c>
      <c r="E7947">
        <v>77.208252999999999</v>
      </c>
      <c r="F7947" s="18">
        <v>45153</v>
      </c>
      <c r="G7947" s="19">
        <v>0.41666666666666702</v>
      </c>
      <c r="H7947">
        <v>10</v>
      </c>
      <c r="I7947" s="13" t="s">
        <v>215</v>
      </c>
      <c r="J7947">
        <v>0</v>
      </c>
      <c r="K7947" s="13" t="s">
        <v>92</v>
      </c>
      <c r="L7947">
        <v>2</v>
      </c>
      <c r="M7947">
        <v>0</v>
      </c>
      <c r="N7947" s="13" t="s">
        <v>192</v>
      </c>
      <c r="O7947" s="13" t="s">
        <v>97</v>
      </c>
      <c r="P7947">
        <v>20</v>
      </c>
      <c r="Q7947" s="13" t="s">
        <v>195</v>
      </c>
      <c r="R7947" s="13" t="s">
        <v>213</v>
      </c>
      <c r="S7947" s="13" t="s">
        <v>196</v>
      </c>
      <c r="T7947">
        <v>2</v>
      </c>
      <c r="U7947">
        <v>2</v>
      </c>
      <c r="V7947">
        <v>1</v>
      </c>
      <c r="W7947" s="13" t="s">
        <v>101</v>
      </c>
      <c r="X7947">
        <v>0.25</v>
      </c>
    </row>
    <row r="7948" spans="1:24" x14ac:dyDescent="0.3">
      <c r="A7948">
        <v>7946</v>
      </c>
      <c r="B7948" t="s">
        <v>79</v>
      </c>
      <c r="C7948" t="s">
        <v>80</v>
      </c>
      <c r="D7948">
        <v>18.575638000000001</v>
      </c>
      <c r="E7948">
        <v>73.923839000000001</v>
      </c>
      <c r="F7948" s="18">
        <v>45646</v>
      </c>
      <c r="G7948" s="19">
        <v>0.25</v>
      </c>
      <c r="H7948">
        <v>6</v>
      </c>
      <c r="I7948" s="13" t="s">
        <v>211</v>
      </c>
      <c r="J7948">
        <v>0</v>
      </c>
      <c r="K7948" s="13" t="s">
        <v>92</v>
      </c>
      <c r="L7948">
        <v>3</v>
      </c>
      <c r="M7948">
        <v>0</v>
      </c>
      <c r="N7948" s="13" t="s">
        <v>94</v>
      </c>
      <c r="O7948" s="13" t="s">
        <v>95</v>
      </c>
      <c r="P7948">
        <v>29</v>
      </c>
      <c r="Q7948" s="13" t="s">
        <v>195</v>
      </c>
      <c r="R7948" s="13" t="s">
        <v>213</v>
      </c>
      <c r="S7948" s="13" t="s">
        <v>196</v>
      </c>
      <c r="T7948">
        <v>3</v>
      </c>
      <c r="U7948">
        <v>0</v>
      </c>
      <c r="V7948">
        <v>0</v>
      </c>
      <c r="W7948" s="13" t="s">
        <v>101</v>
      </c>
      <c r="X7948">
        <v>0.45</v>
      </c>
    </row>
    <row r="7949" spans="1:24" x14ac:dyDescent="0.3">
      <c r="A7949">
        <v>7947</v>
      </c>
      <c r="B7949" t="s">
        <v>206</v>
      </c>
      <c r="C7949" t="s">
        <v>207</v>
      </c>
      <c r="D7949">
        <v>12.976971000000001</v>
      </c>
      <c r="E7949">
        <v>77.507575000000003</v>
      </c>
      <c r="F7949" s="18">
        <v>44615</v>
      </c>
      <c r="G7949" s="19">
        <v>0.875</v>
      </c>
      <c r="H7949">
        <v>21</v>
      </c>
      <c r="I7949" s="13" t="s">
        <v>194</v>
      </c>
      <c r="J7949">
        <v>0</v>
      </c>
      <c r="K7949" s="13" t="s">
        <v>191</v>
      </c>
      <c r="L7949">
        <v>6</v>
      </c>
      <c r="M7949">
        <v>1</v>
      </c>
      <c r="N7949" s="13" t="s">
        <v>192</v>
      </c>
      <c r="O7949" s="13" t="s">
        <v>97</v>
      </c>
      <c r="P7949">
        <v>28</v>
      </c>
      <c r="Q7949" s="13" t="s">
        <v>97</v>
      </c>
      <c r="R7949" s="13" t="s">
        <v>213</v>
      </c>
      <c r="S7949" s="13" t="s">
        <v>196</v>
      </c>
      <c r="T7949">
        <v>2</v>
      </c>
      <c r="U7949">
        <v>2</v>
      </c>
      <c r="V7949">
        <v>0</v>
      </c>
      <c r="W7949" s="13" t="s">
        <v>101</v>
      </c>
      <c r="X7949">
        <v>0.3</v>
      </c>
    </row>
    <row r="7950" spans="1:24" x14ac:dyDescent="0.3">
      <c r="A7950">
        <v>7948</v>
      </c>
      <c r="B7950" t="s">
        <v>209</v>
      </c>
      <c r="C7950" t="s">
        <v>210</v>
      </c>
      <c r="D7950">
        <v>17.392914999999999</v>
      </c>
      <c r="E7950">
        <v>78.305409999999995</v>
      </c>
      <c r="F7950" s="18">
        <v>44994</v>
      </c>
      <c r="G7950" s="19">
        <v>0.58333333333333304</v>
      </c>
      <c r="H7950">
        <v>14</v>
      </c>
      <c r="I7950" s="13" t="s">
        <v>202</v>
      </c>
      <c r="J7950">
        <v>0</v>
      </c>
      <c r="K7950" s="13" t="s">
        <v>92</v>
      </c>
      <c r="L7950">
        <v>4</v>
      </c>
      <c r="M7950">
        <v>1</v>
      </c>
      <c r="N7950" s="13" t="s">
        <v>192</v>
      </c>
      <c r="O7950" s="13" t="s">
        <v>97</v>
      </c>
      <c r="P7950">
        <v>27</v>
      </c>
      <c r="Q7950" s="13" t="s">
        <v>97</v>
      </c>
      <c r="R7950" s="13" t="s">
        <v>208</v>
      </c>
      <c r="S7950" s="13" t="s">
        <v>196</v>
      </c>
      <c r="T7950">
        <v>1</v>
      </c>
      <c r="U7950">
        <v>0</v>
      </c>
      <c r="V7950">
        <v>0</v>
      </c>
      <c r="W7950" s="13" t="s">
        <v>101</v>
      </c>
      <c r="X7950">
        <v>0.3</v>
      </c>
    </row>
    <row r="7951" spans="1:24" x14ac:dyDescent="0.3">
      <c r="A7951">
        <v>7949</v>
      </c>
      <c r="B7951" t="s">
        <v>79</v>
      </c>
      <c r="C7951" t="s">
        <v>80</v>
      </c>
      <c r="D7951">
        <v>18.463128000000001</v>
      </c>
      <c r="E7951">
        <v>73.916560000000004</v>
      </c>
      <c r="F7951" s="18">
        <v>44942</v>
      </c>
      <c r="G7951" s="19">
        <v>0</v>
      </c>
      <c r="H7951">
        <v>0</v>
      </c>
      <c r="I7951" s="13" t="s">
        <v>204</v>
      </c>
      <c r="J7951">
        <v>0</v>
      </c>
      <c r="K7951" s="13" t="s">
        <v>214</v>
      </c>
      <c r="L7951">
        <v>2</v>
      </c>
      <c r="M7951">
        <v>0</v>
      </c>
      <c r="N7951" s="13" t="s">
        <v>212</v>
      </c>
      <c r="O7951" s="13" t="s">
        <v>195</v>
      </c>
      <c r="P7951">
        <v>37</v>
      </c>
      <c r="Q7951" s="13" t="s">
        <v>95</v>
      </c>
      <c r="R7951" s="13" t="s">
        <v>205</v>
      </c>
      <c r="S7951" s="13" t="s">
        <v>196</v>
      </c>
      <c r="T7951">
        <v>1</v>
      </c>
      <c r="U7951">
        <v>1</v>
      </c>
      <c r="V7951">
        <v>0</v>
      </c>
      <c r="W7951" s="13" t="s">
        <v>101</v>
      </c>
      <c r="X7951">
        <v>0.25</v>
      </c>
    </row>
    <row r="7952" spans="1:24" x14ac:dyDescent="0.3">
      <c r="A7952">
        <v>7950</v>
      </c>
      <c r="B7952" t="s">
        <v>209</v>
      </c>
      <c r="C7952" t="s">
        <v>210</v>
      </c>
      <c r="D7952">
        <v>17.22494</v>
      </c>
      <c r="E7952">
        <v>78.427888999999993</v>
      </c>
      <c r="F7952" s="18">
        <v>44619</v>
      </c>
      <c r="G7952" s="19">
        <v>0.95833333333333304</v>
      </c>
      <c r="H7952">
        <v>23</v>
      </c>
      <c r="I7952" s="13" t="s">
        <v>89</v>
      </c>
      <c r="J7952">
        <v>1</v>
      </c>
      <c r="K7952" s="13" t="s">
        <v>214</v>
      </c>
      <c r="L7952">
        <v>3</v>
      </c>
      <c r="M7952">
        <v>0</v>
      </c>
      <c r="N7952" s="13" t="s">
        <v>192</v>
      </c>
      <c r="O7952" s="13" t="s">
        <v>97</v>
      </c>
      <c r="P7952">
        <v>32</v>
      </c>
      <c r="Q7952" s="13" t="s">
        <v>195</v>
      </c>
      <c r="R7952" s="13" t="s">
        <v>208</v>
      </c>
      <c r="S7952" s="13" t="s">
        <v>196</v>
      </c>
      <c r="T7952">
        <v>5</v>
      </c>
      <c r="U7952">
        <v>0</v>
      </c>
      <c r="V7952">
        <v>0</v>
      </c>
      <c r="W7952" s="13" t="s">
        <v>101</v>
      </c>
      <c r="X7952">
        <v>0.1</v>
      </c>
    </row>
    <row r="7953" spans="1:24" x14ac:dyDescent="0.3">
      <c r="A7953">
        <v>7951</v>
      </c>
      <c r="B7953" t="s">
        <v>79</v>
      </c>
      <c r="C7953" t="s">
        <v>80</v>
      </c>
      <c r="D7953">
        <v>18.629515999999999</v>
      </c>
      <c r="E7953">
        <v>73.855371000000005</v>
      </c>
      <c r="F7953" s="18">
        <v>45393</v>
      </c>
      <c r="G7953" s="19">
        <v>0.95833333333333304</v>
      </c>
      <c r="H7953">
        <v>23</v>
      </c>
      <c r="I7953" s="13" t="s">
        <v>202</v>
      </c>
      <c r="J7953">
        <v>0</v>
      </c>
      <c r="K7953" s="13" t="s">
        <v>214</v>
      </c>
      <c r="L7953">
        <v>6</v>
      </c>
      <c r="M7953">
        <v>0</v>
      </c>
      <c r="N7953" s="13" t="s">
        <v>212</v>
      </c>
      <c r="O7953" s="13" t="s">
        <v>95</v>
      </c>
      <c r="P7953">
        <v>16</v>
      </c>
      <c r="Q7953" s="13" t="s">
        <v>195</v>
      </c>
      <c r="R7953" s="13" t="s">
        <v>199</v>
      </c>
      <c r="S7953" s="13" t="s">
        <v>196</v>
      </c>
      <c r="T7953">
        <v>3</v>
      </c>
      <c r="U7953">
        <v>0</v>
      </c>
      <c r="V7953">
        <v>0</v>
      </c>
      <c r="W7953" s="13" t="s">
        <v>101</v>
      </c>
      <c r="X7953">
        <v>0.45</v>
      </c>
    </row>
    <row r="7954" spans="1:24" x14ac:dyDescent="0.3">
      <c r="A7954">
        <v>7952</v>
      </c>
      <c r="B7954" t="s">
        <v>217</v>
      </c>
      <c r="C7954" t="s">
        <v>218</v>
      </c>
      <c r="D7954">
        <v>22.643840999999998</v>
      </c>
      <c r="E7954">
        <v>88.424733000000003</v>
      </c>
      <c r="F7954" s="18">
        <v>45391</v>
      </c>
      <c r="G7954" s="19">
        <v>0.29166666666666702</v>
      </c>
      <c r="H7954">
        <v>7</v>
      </c>
      <c r="I7954" s="13" t="s">
        <v>215</v>
      </c>
      <c r="J7954">
        <v>0</v>
      </c>
      <c r="K7954" s="13" t="s">
        <v>191</v>
      </c>
      <c r="L7954">
        <v>2</v>
      </c>
      <c r="M7954">
        <v>0</v>
      </c>
      <c r="N7954" s="13" t="s">
        <v>94</v>
      </c>
      <c r="O7954" s="13" t="s">
        <v>95</v>
      </c>
      <c r="P7954">
        <v>17</v>
      </c>
      <c r="Q7954" s="13" t="s">
        <v>95</v>
      </c>
      <c r="R7954" s="13" t="s">
        <v>208</v>
      </c>
      <c r="S7954" s="13" t="s">
        <v>196</v>
      </c>
      <c r="T7954">
        <v>4</v>
      </c>
      <c r="U7954">
        <v>2</v>
      </c>
      <c r="V7954">
        <v>0</v>
      </c>
      <c r="W7954" s="13" t="s">
        <v>101</v>
      </c>
      <c r="X7954">
        <v>0.45</v>
      </c>
    </row>
    <row r="7955" spans="1:24" x14ac:dyDescent="0.3">
      <c r="A7955">
        <v>7953</v>
      </c>
      <c r="B7955" t="s">
        <v>190</v>
      </c>
      <c r="C7955" t="s">
        <v>80</v>
      </c>
      <c r="D7955">
        <v>19.205151999999998</v>
      </c>
      <c r="E7955">
        <v>72.807652000000004</v>
      </c>
      <c r="F7955" s="18">
        <v>44749</v>
      </c>
      <c r="G7955" s="19">
        <v>4.1666666666666699E-2</v>
      </c>
      <c r="H7955">
        <v>1</v>
      </c>
      <c r="I7955" s="13" t="s">
        <v>202</v>
      </c>
      <c r="J7955">
        <v>0</v>
      </c>
      <c r="K7955" s="13" t="s">
        <v>214</v>
      </c>
      <c r="L7955">
        <v>1</v>
      </c>
      <c r="M7955">
        <v>0</v>
      </c>
      <c r="N7955" s="13" t="s">
        <v>212</v>
      </c>
      <c r="O7955" s="13" t="s">
        <v>95</v>
      </c>
      <c r="P7955">
        <v>31</v>
      </c>
      <c r="Q7955" s="13" t="s">
        <v>97</v>
      </c>
      <c r="R7955" s="13" t="s">
        <v>208</v>
      </c>
      <c r="S7955" s="13" t="s">
        <v>196</v>
      </c>
      <c r="T7955">
        <v>3</v>
      </c>
      <c r="U7955">
        <v>1</v>
      </c>
      <c r="V7955">
        <v>0</v>
      </c>
      <c r="W7955" s="13" t="s">
        <v>101</v>
      </c>
      <c r="X7955">
        <v>0.65</v>
      </c>
    </row>
    <row r="7956" spans="1:24" x14ac:dyDescent="0.3">
      <c r="A7956">
        <v>7954</v>
      </c>
      <c r="B7956" t="s">
        <v>190</v>
      </c>
      <c r="C7956" t="s">
        <v>80</v>
      </c>
      <c r="D7956">
        <v>18.882265</v>
      </c>
      <c r="E7956">
        <v>72.840486999999996</v>
      </c>
      <c r="F7956" s="18">
        <v>44661</v>
      </c>
      <c r="G7956" s="19">
        <v>0.5</v>
      </c>
      <c r="H7956">
        <v>12</v>
      </c>
      <c r="I7956" s="13" t="s">
        <v>89</v>
      </c>
      <c r="J7956">
        <v>1</v>
      </c>
      <c r="K7956" s="13" t="s">
        <v>191</v>
      </c>
      <c r="L7956">
        <v>5</v>
      </c>
      <c r="M7956">
        <v>1</v>
      </c>
      <c r="N7956" s="13" t="s">
        <v>212</v>
      </c>
      <c r="O7956" s="13" t="s">
        <v>95</v>
      </c>
      <c r="P7956">
        <v>21</v>
      </c>
      <c r="Q7956" s="13" t="s">
        <v>97</v>
      </c>
      <c r="R7956" s="13" t="s">
        <v>205</v>
      </c>
      <c r="S7956" s="13" t="s">
        <v>99</v>
      </c>
      <c r="T7956">
        <v>4</v>
      </c>
      <c r="U7956">
        <v>4</v>
      </c>
      <c r="V7956">
        <v>0</v>
      </c>
      <c r="W7956" s="13" t="s">
        <v>101</v>
      </c>
      <c r="X7956">
        <v>0.85</v>
      </c>
    </row>
    <row r="7957" spans="1:24" x14ac:dyDescent="0.3">
      <c r="A7957">
        <v>7955</v>
      </c>
      <c r="B7957" t="s">
        <v>217</v>
      </c>
      <c r="C7957" t="s">
        <v>218</v>
      </c>
      <c r="D7957">
        <v>22.611402999999999</v>
      </c>
      <c r="E7957">
        <v>88.436412000000004</v>
      </c>
      <c r="F7957" s="18">
        <v>45664</v>
      </c>
      <c r="G7957" s="19">
        <v>4.1666666666666699E-2</v>
      </c>
      <c r="H7957">
        <v>1</v>
      </c>
      <c r="I7957" s="13" t="s">
        <v>215</v>
      </c>
      <c r="J7957">
        <v>0</v>
      </c>
      <c r="K7957" s="13" t="s">
        <v>92</v>
      </c>
      <c r="L7957">
        <v>4</v>
      </c>
      <c r="M7957">
        <v>1</v>
      </c>
      <c r="N7957" s="13" t="s">
        <v>192</v>
      </c>
      <c r="O7957" s="13" t="s">
        <v>97</v>
      </c>
      <c r="P7957">
        <v>38</v>
      </c>
      <c r="Q7957" s="13" t="s">
        <v>195</v>
      </c>
      <c r="R7957" s="13" t="s">
        <v>98</v>
      </c>
      <c r="S7957" s="13" t="s">
        <v>193</v>
      </c>
      <c r="T7957">
        <v>3</v>
      </c>
      <c r="U7957">
        <v>3</v>
      </c>
      <c r="V7957">
        <v>0</v>
      </c>
      <c r="W7957" s="13" t="s">
        <v>101</v>
      </c>
      <c r="X7957">
        <v>0.1</v>
      </c>
    </row>
    <row r="7958" spans="1:24" x14ac:dyDescent="0.3">
      <c r="A7958">
        <v>7956</v>
      </c>
      <c r="B7958" t="s">
        <v>190</v>
      </c>
      <c r="C7958" t="s">
        <v>80</v>
      </c>
      <c r="D7958">
        <v>18.996755</v>
      </c>
      <c r="E7958">
        <v>72.857324000000006</v>
      </c>
      <c r="F7958" s="18">
        <v>45730</v>
      </c>
      <c r="G7958" s="19">
        <v>0.70833333333333304</v>
      </c>
      <c r="H7958">
        <v>17</v>
      </c>
      <c r="I7958" s="13" t="s">
        <v>211</v>
      </c>
      <c r="J7958">
        <v>0</v>
      </c>
      <c r="K7958" s="13" t="s">
        <v>214</v>
      </c>
      <c r="L7958">
        <v>3</v>
      </c>
      <c r="M7958">
        <v>1</v>
      </c>
      <c r="N7958" s="13" t="s">
        <v>212</v>
      </c>
      <c r="O7958" s="13" t="s">
        <v>195</v>
      </c>
      <c r="P7958">
        <v>32</v>
      </c>
      <c r="Q7958" s="13" t="s">
        <v>97</v>
      </c>
      <c r="R7958" s="13" t="s">
        <v>98</v>
      </c>
      <c r="S7958" s="13" t="s">
        <v>99</v>
      </c>
      <c r="T7958">
        <v>4</v>
      </c>
      <c r="U7958">
        <v>4</v>
      </c>
      <c r="V7958">
        <v>1</v>
      </c>
      <c r="W7958" s="13" t="s">
        <v>101</v>
      </c>
      <c r="X7958">
        <v>0.8</v>
      </c>
    </row>
    <row r="7959" spans="1:24" x14ac:dyDescent="0.3">
      <c r="A7959">
        <v>7957</v>
      </c>
      <c r="B7959" t="s">
        <v>203</v>
      </c>
      <c r="C7959" t="s">
        <v>203</v>
      </c>
      <c r="D7959">
        <v>28.458584999999999</v>
      </c>
      <c r="E7959">
        <v>77.244540999999998</v>
      </c>
      <c r="F7959" s="18">
        <v>45070</v>
      </c>
      <c r="G7959" s="19">
        <v>0.54166666666666696</v>
      </c>
      <c r="H7959">
        <v>13</v>
      </c>
      <c r="I7959" s="13" t="s">
        <v>194</v>
      </c>
      <c r="J7959">
        <v>0</v>
      </c>
      <c r="K7959" s="13" t="s">
        <v>214</v>
      </c>
      <c r="L7959">
        <v>2</v>
      </c>
      <c r="M7959">
        <v>1</v>
      </c>
      <c r="N7959" s="13" t="s">
        <v>94</v>
      </c>
      <c r="O7959" s="13" t="s">
        <v>95</v>
      </c>
      <c r="P7959">
        <v>35</v>
      </c>
      <c r="Q7959" s="13" t="s">
        <v>95</v>
      </c>
      <c r="R7959" s="13" t="s">
        <v>213</v>
      </c>
      <c r="S7959" s="13" t="s">
        <v>196</v>
      </c>
      <c r="T7959">
        <v>1</v>
      </c>
      <c r="U7959">
        <v>1</v>
      </c>
      <c r="V7959">
        <v>0</v>
      </c>
      <c r="W7959" s="13" t="s">
        <v>101</v>
      </c>
      <c r="X7959">
        <v>0.45</v>
      </c>
    </row>
    <row r="7960" spans="1:24" x14ac:dyDescent="0.3">
      <c r="A7960">
        <v>7958</v>
      </c>
      <c r="B7960" t="s">
        <v>206</v>
      </c>
      <c r="C7960" t="s">
        <v>207</v>
      </c>
      <c r="D7960">
        <v>12.819686000000001</v>
      </c>
      <c r="E7960">
        <v>77.625200000000007</v>
      </c>
      <c r="F7960" s="18">
        <v>45332</v>
      </c>
      <c r="G7960" s="19">
        <v>0.45833333333333298</v>
      </c>
      <c r="H7960">
        <v>11</v>
      </c>
      <c r="I7960" s="13" t="s">
        <v>219</v>
      </c>
      <c r="J7960">
        <v>1</v>
      </c>
      <c r="K7960" s="13" t="s">
        <v>92</v>
      </c>
      <c r="L7960">
        <v>6</v>
      </c>
      <c r="M7960">
        <v>1</v>
      </c>
      <c r="N7960" s="13" t="s">
        <v>212</v>
      </c>
      <c r="O7960" s="13" t="s">
        <v>195</v>
      </c>
      <c r="P7960">
        <v>37</v>
      </c>
      <c r="Q7960" s="13" t="s">
        <v>195</v>
      </c>
      <c r="R7960" s="13" t="s">
        <v>98</v>
      </c>
      <c r="S7960" s="13" t="s">
        <v>196</v>
      </c>
      <c r="T7960">
        <v>1</v>
      </c>
      <c r="U7960">
        <v>1</v>
      </c>
      <c r="V7960">
        <v>0</v>
      </c>
      <c r="W7960" s="13" t="s">
        <v>101</v>
      </c>
      <c r="X7960">
        <v>0.25</v>
      </c>
    </row>
    <row r="7961" spans="1:24" x14ac:dyDescent="0.3">
      <c r="A7961">
        <v>7959</v>
      </c>
      <c r="B7961" t="s">
        <v>79</v>
      </c>
      <c r="C7961" t="s">
        <v>80</v>
      </c>
      <c r="D7961">
        <v>18.567969999999999</v>
      </c>
      <c r="E7961">
        <v>73.987189000000001</v>
      </c>
      <c r="F7961" s="18">
        <v>45073</v>
      </c>
      <c r="G7961" s="19">
        <v>0.58333333333333304</v>
      </c>
      <c r="H7961">
        <v>14</v>
      </c>
      <c r="I7961" s="13" t="s">
        <v>219</v>
      </c>
      <c r="J7961">
        <v>1</v>
      </c>
      <c r="K7961" s="13" t="s">
        <v>214</v>
      </c>
      <c r="L7961">
        <v>3</v>
      </c>
      <c r="M7961">
        <v>0</v>
      </c>
      <c r="N7961" s="13" t="s">
        <v>192</v>
      </c>
      <c r="O7961" s="13" t="s">
        <v>97</v>
      </c>
      <c r="P7961">
        <v>38</v>
      </c>
      <c r="Q7961" s="13" t="s">
        <v>95</v>
      </c>
      <c r="R7961" s="13" t="s">
        <v>208</v>
      </c>
      <c r="S7961" s="13" t="s">
        <v>196</v>
      </c>
      <c r="T7961">
        <v>4</v>
      </c>
      <c r="U7961">
        <v>1</v>
      </c>
      <c r="V7961">
        <v>0</v>
      </c>
      <c r="W7961" s="13" t="s">
        <v>101</v>
      </c>
      <c r="X7961">
        <v>0.1</v>
      </c>
    </row>
    <row r="7962" spans="1:24" x14ac:dyDescent="0.3">
      <c r="A7962">
        <v>7960</v>
      </c>
      <c r="B7962" t="s">
        <v>217</v>
      </c>
      <c r="C7962" t="s">
        <v>218</v>
      </c>
      <c r="D7962">
        <v>22.53829</v>
      </c>
      <c r="E7962">
        <v>88.443747999999999</v>
      </c>
      <c r="F7962" s="18">
        <v>44993</v>
      </c>
      <c r="G7962" s="19">
        <v>0.54166666666666696</v>
      </c>
      <c r="H7962">
        <v>13</v>
      </c>
      <c r="I7962" s="13" t="s">
        <v>194</v>
      </c>
      <c r="J7962">
        <v>0</v>
      </c>
      <c r="K7962" s="13" t="s">
        <v>214</v>
      </c>
      <c r="L7962">
        <v>5</v>
      </c>
      <c r="M7962">
        <v>0</v>
      </c>
      <c r="N7962" s="13" t="s">
        <v>192</v>
      </c>
      <c r="O7962" s="13" t="s">
        <v>97</v>
      </c>
      <c r="P7962">
        <v>19</v>
      </c>
      <c r="Q7962" s="13" t="s">
        <v>97</v>
      </c>
      <c r="R7962" s="13" t="s">
        <v>98</v>
      </c>
      <c r="S7962" s="13" t="s">
        <v>196</v>
      </c>
      <c r="T7962">
        <v>5</v>
      </c>
      <c r="U7962">
        <v>2</v>
      </c>
      <c r="V7962">
        <v>0</v>
      </c>
      <c r="W7962" s="13" t="s">
        <v>216</v>
      </c>
      <c r="X7962">
        <v>0.4</v>
      </c>
    </row>
    <row r="7963" spans="1:24" x14ac:dyDescent="0.3">
      <c r="A7963">
        <v>7961</v>
      </c>
      <c r="B7963" t="s">
        <v>200</v>
      </c>
      <c r="C7963" t="s">
        <v>201</v>
      </c>
      <c r="D7963">
        <v>13.010861</v>
      </c>
      <c r="E7963">
        <v>80.291499000000002</v>
      </c>
      <c r="F7963" s="18">
        <v>45603</v>
      </c>
      <c r="G7963" s="19">
        <v>0.25</v>
      </c>
      <c r="H7963">
        <v>6</v>
      </c>
      <c r="I7963" s="13" t="s">
        <v>202</v>
      </c>
      <c r="J7963">
        <v>0</v>
      </c>
      <c r="K7963" s="13" t="s">
        <v>191</v>
      </c>
      <c r="L7963">
        <v>6</v>
      </c>
      <c r="M7963">
        <v>1</v>
      </c>
      <c r="N7963" s="13" t="s">
        <v>94</v>
      </c>
      <c r="O7963" s="13" t="s">
        <v>95</v>
      </c>
      <c r="P7963">
        <v>33</v>
      </c>
      <c r="Q7963" s="13" t="s">
        <v>195</v>
      </c>
      <c r="R7963" s="13" t="s">
        <v>205</v>
      </c>
      <c r="S7963" s="13" t="s">
        <v>196</v>
      </c>
      <c r="T7963">
        <v>4</v>
      </c>
      <c r="U7963">
        <v>3</v>
      </c>
      <c r="V7963">
        <v>0</v>
      </c>
      <c r="W7963" s="13" t="s">
        <v>101</v>
      </c>
      <c r="X7963">
        <v>0.45</v>
      </c>
    </row>
    <row r="7964" spans="1:24" x14ac:dyDescent="0.3">
      <c r="A7964">
        <v>7962</v>
      </c>
      <c r="B7964" t="s">
        <v>206</v>
      </c>
      <c r="C7964" t="s">
        <v>207</v>
      </c>
      <c r="D7964">
        <v>12.901246</v>
      </c>
      <c r="E7964">
        <v>77.409762000000001</v>
      </c>
      <c r="F7964" s="18">
        <v>44860</v>
      </c>
      <c r="G7964" s="19">
        <v>4.1666666666666699E-2</v>
      </c>
      <c r="H7964">
        <v>1</v>
      </c>
      <c r="I7964" s="13" t="s">
        <v>194</v>
      </c>
      <c r="J7964">
        <v>0</v>
      </c>
      <c r="K7964" s="13" t="s">
        <v>214</v>
      </c>
      <c r="L7964">
        <v>6</v>
      </c>
      <c r="M7964">
        <v>0</v>
      </c>
      <c r="N7964" s="13" t="s">
        <v>94</v>
      </c>
      <c r="O7964" s="13" t="s">
        <v>95</v>
      </c>
      <c r="P7964">
        <v>23</v>
      </c>
      <c r="Q7964" s="13" t="s">
        <v>95</v>
      </c>
      <c r="R7964" s="13" t="s">
        <v>208</v>
      </c>
      <c r="S7964" s="13" t="s">
        <v>99</v>
      </c>
      <c r="T7964">
        <v>1</v>
      </c>
      <c r="U7964">
        <v>1</v>
      </c>
      <c r="V7964">
        <v>0</v>
      </c>
      <c r="W7964" s="13" t="s">
        <v>101</v>
      </c>
      <c r="X7964">
        <v>0.65</v>
      </c>
    </row>
    <row r="7965" spans="1:24" x14ac:dyDescent="0.3">
      <c r="A7965">
        <v>7963</v>
      </c>
      <c r="B7965" t="s">
        <v>209</v>
      </c>
      <c r="C7965" t="s">
        <v>210</v>
      </c>
      <c r="D7965">
        <v>17.514353</v>
      </c>
      <c r="E7965">
        <v>78.575389999999999</v>
      </c>
      <c r="F7965" s="18">
        <v>45465</v>
      </c>
      <c r="G7965" s="19">
        <v>0.83333333333333304</v>
      </c>
      <c r="H7965">
        <v>20</v>
      </c>
      <c r="I7965" s="13" t="s">
        <v>219</v>
      </c>
      <c r="J7965">
        <v>1</v>
      </c>
      <c r="K7965" s="13" t="s">
        <v>214</v>
      </c>
      <c r="L7965">
        <v>6</v>
      </c>
      <c r="M7965">
        <v>0</v>
      </c>
      <c r="N7965" s="13" t="s">
        <v>192</v>
      </c>
      <c r="O7965" s="13" t="s">
        <v>97</v>
      </c>
      <c r="P7965">
        <v>32</v>
      </c>
      <c r="Q7965" s="13" t="s">
        <v>95</v>
      </c>
      <c r="R7965" s="13" t="s">
        <v>98</v>
      </c>
      <c r="S7965" s="13" t="s">
        <v>196</v>
      </c>
      <c r="T7965">
        <v>5</v>
      </c>
      <c r="U7965">
        <v>1</v>
      </c>
      <c r="V7965">
        <v>0</v>
      </c>
      <c r="W7965" s="13" t="s">
        <v>101</v>
      </c>
      <c r="X7965">
        <v>0.1</v>
      </c>
    </row>
    <row r="7966" spans="1:24" x14ac:dyDescent="0.3">
      <c r="A7966">
        <v>7964</v>
      </c>
      <c r="B7966" t="s">
        <v>197</v>
      </c>
      <c r="C7966" t="s">
        <v>198</v>
      </c>
      <c r="D7966">
        <v>30.684940000000001</v>
      </c>
      <c r="E7966">
        <v>76.884652000000003</v>
      </c>
      <c r="F7966" s="18">
        <v>44568</v>
      </c>
      <c r="G7966" s="19">
        <v>0.54166666666666696</v>
      </c>
      <c r="H7966">
        <v>13</v>
      </c>
      <c r="I7966" s="13" t="s">
        <v>211</v>
      </c>
      <c r="J7966">
        <v>0</v>
      </c>
      <c r="K7966" s="13" t="s">
        <v>214</v>
      </c>
      <c r="L7966">
        <v>6</v>
      </c>
      <c r="M7966">
        <v>0</v>
      </c>
      <c r="N7966" s="13" t="s">
        <v>94</v>
      </c>
      <c r="O7966" s="13" t="s">
        <v>95</v>
      </c>
      <c r="P7966">
        <v>17</v>
      </c>
      <c r="Q7966" s="13" t="s">
        <v>97</v>
      </c>
      <c r="R7966" s="13" t="s">
        <v>205</v>
      </c>
      <c r="S7966" s="13" t="s">
        <v>193</v>
      </c>
      <c r="T7966">
        <v>1</v>
      </c>
      <c r="U7966">
        <v>0</v>
      </c>
      <c r="V7966">
        <v>0</v>
      </c>
      <c r="W7966" s="13" t="s">
        <v>101</v>
      </c>
      <c r="X7966">
        <v>0.65</v>
      </c>
    </row>
    <row r="7967" spans="1:24" x14ac:dyDescent="0.3">
      <c r="A7967">
        <v>7965</v>
      </c>
      <c r="B7967" t="s">
        <v>203</v>
      </c>
      <c r="C7967" t="s">
        <v>203</v>
      </c>
      <c r="D7967">
        <v>28.791710999999999</v>
      </c>
      <c r="E7967">
        <v>77.004530000000003</v>
      </c>
      <c r="F7967" s="18">
        <v>45370</v>
      </c>
      <c r="G7967" s="19">
        <v>0.875</v>
      </c>
      <c r="H7967">
        <v>21</v>
      </c>
      <c r="I7967" s="13" t="s">
        <v>215</v>
      </c>
      <c r="J7967">
        <v>0</v>
      </c>
      <c r="K7967" s="13" t="s">
        <v>92</v>
      </c>
      <c r="L7967">
        <v>2</v>
      </c>
      <c r="M7967">
        <v>0</v>
      </c>
      <c r="N7967" s="13" t="s">
        <v>192</v>
      </c>
      <c r="O7967" s="13" t="s">
        <v>97</v>
      </c>
      <c r="P7967">
        <v>22</v>
      </c>
      <c r="Q7967" s="13" t="s">
        <v>95</v>
      </c>
      <c r="R7967" s="13" t="s">
        <v>213</v>
      </c>
      <c r="S7967" s="13" t="s">
        <v>196</v>
      </c>
      <c r="T7967">
        <v>1</v>
      </c>
      <c r="U7967">
        <v>0</v>
      </c>
      <c r="V7967">
        <v>0</v>
      </c>
      <c r="W7967" s="13" t="s">
        <v>101</v>
      </c>
      <c r="X7967">
        <v>0.1</v>
      </c>
    </row>
    <row r="7968" spans="1:24" x14ac:dyDescent="0.3">
      <c r="A7968">
        <v>7966</v>
      </c>
      <c r="B7968" t="s">
        <v>79</v>
      </c>
      <c r="C7968" t="s">
        <v>80</v>
      </c>
      <c r="D7968">
        <v>18.500845000000002</v>
      </c>
      <c r="E7968">
        <v>73.911693</v>
      </c>
      <c r="F7968" s="18">
        <v>44907</v>
      </c>
      <c r="G7968" s="19">
        <v>0.20833333333333301</v>
      </c>
      <c r="H7968">
        <v>5</v>
      </c>
      <c r="I7968" s="13" t="s">
        <v>204</v>
      </c>
      <c r="J7968">
        <v>0</v>
      </c>
      <c r="K7968" s="13" t="s">
        <v>191</v>
      </c>
      <c r="L7968">
        <v>6</v>
      </c>
      <c r="M7968">
        <v>0</v>
      </c>
      <c r="N7968" s="13" t="s">
        <v>212</v>
      </c>
      <c r="O7968" s="13" t="s">
        <v>95</v>
      </c>
      <c r="P7968">
        <v>35</v>
      </c>
      <c r="Q7968" s="13" t="s">
        <v>95</v>
      </c>
      <c r="R7968" s="13" t="s">
        <v>213</v>
      </c>
      <c r="S7968" s="13" t="s">
        <v>99</v>
      </c>
      <c r="T7968">
        <v>4</v>
      </c>
      <c r="U7968">
        <v>4</v>
      </c>
      <c r="V7968">
        <v>0</v>
      </c>
      <c r="W7968" s="13" t="s">
        <v>101</v>
      </c>
      <c r="X7968">
        <v>0.65</v>
      </c>
    </row>
    <row r="7969" spans="1:24" x14ac:dyDescent="0.3">
      <c r="A7969">
        <v>7967</v>
      </c>
      <c r="B7969" t="s">
        <v>79</v>
      </c>
      <c r="C7969" t="s">
        <v>80</v>
      </c>
      <c r="D7969">
        <v>18.568535000000001</v>
      </c>
      <c r="E7969">
        <v>73.896855000000002</v>
      </c>
      <c r="F7969" s="18">
        <v>45559</v>
      </c>
      <c r="G7969" s="19">
        <v>8.3333333333333301E-2</v>
      </c>
      <c r="H7969">
        <v>2</v>
      </c>
      <c r="I7969" s="13" t="s">
        <v>215</v>
      </c>
      <c r="J7969">
        <v>0</v>
      </c>
      <c r="K7969" s="13" t="s">
        <v>214</v>
      </c>
      <c r="L7969">
        <v>4</v>
      </c>
      <c r="M7969">
        <v>1</v>
      </c>
      <c r="N7969" s="13" t="s">
        <v>212</v>
      </c>
      <c r="O7969" s="13" t="s">
        <v>195</v>
      </c>
      <c r="P7969">
        <v>18</v>
      </c>
      <c r="Q7969" s="13" t="s">
        <v>95</v>
      </c>
      <c r="R7969" s="13" t="s">
        <v>208</v>
      </c>
      <c r="S7969" s="13" t="s">
        <v>193</v>
      </c>
      <c r="T7969">
        <v>5</v>
      </c>
      <c r="U7969">
        <v>4</v>
      </c>
      <c r="V7969">
        <v>0</v>
      </c>
      <c r="W7969" s="13" t="s">
        <v>101</v>
      </c>
      <c r="X7969">
        <v>0.25</v>
      </c>
    </row>
    <row r="7970" spans="1:24" x14ac:dyDescent="0.3">
      <c r="A7970">
        <v>7968</v>
      </c>
      <c r="B7970" t="s">
        <v>190</v>
      </c>
      <c r="C7970" t="s">
        <v>80</v>
      </c>
      <c r="D7970">
        <v>19.132733000000002</v>
      </c>
      <c r="E7970">
        <v>72.843131999999997</v>
      </c>
      <c r="F7970" s="18">
        <v>45589</v>
      </c>
      <c r="G7970" s="19">
        <v>0.41666666666666702</v>
      </c>
      <c r="H7970">
        <v>10</v>
      </c>
      <c r="I7970" s="13" t="s">
        <v>202</v>
      </c>
      <c r="J7970">
        <v>0</v>
      </c>
      <c r="K7970" s="13" t="s">
        <v>92</v>
      </c>
      <c r="L7970">
        <v>5</v>
      </c>
      <c r="M7970">
        <v>0</v>
      </c>
      <c r="N7970" s="13" t="s">
        <v>192</v>
      </c>
      <c r="O7970" s="13" t="s">
        <v>97</v>
      </c>
      <c r="P7970">
        <v>26</v>
      </c>
      <c r="Q7970" s="13" t="s">
        <v>97</v>
      </c>
      <c r="R7970" s="13" t="s">
        <v>98</v>
      </c>
      <c r="S7970" s="13" t="s">
        <v>99</v>
      </c>
      <c r="T7970">
        <v>1</v>
      </c>
      <c r="U7970">
        <v>1</v>
      </c>
      <c r="V7970">
        <v>1</v>
      </c>
      <c r="W7970" s="13" t="s">
        <v>101</v>
      </c>
      <c r="X7970">
        <v>0.65</v>
      </c>
    </row>
    <row r="7971" spans="1:24" x14ac:dyDescent="0.3">
      <c r="A7971">
        <v>7969</v>
      </c>
      <c r="B7971" t="s">
        <v>190</v>
      </c>
      <c r="C7971" t="s">
        <v>80</v>
      </c>
      <c r="D7971">
        <v>19.048976</v>
      </c>
      <c r="E7971">
        <v>72.938333</v>
      </c>
      <c r="F7971" s="18">
        <v>45754</v>
      </c>
      <c r="G7971" s="19">
        <v>0.20833333333333301</v>
      </c>
      <c r="H7971">
        <v>5</v>
      </c>
      <c r="I7971" s="13" t="s">
        <v>204</v>
      </c>
      <c r="J7971">
        <v>0</v>
      </c>
      <c r="K7971" s="13" t="s">
        <v>191</v>
      </c>
      <c r="L7971">
        <v>5</v>
      </c>
      <c r="M7971">
        <v>1</v>
      </c>
      <c r="N7971" s="13" t="s">
        <v>94</v>
      </c>
      <c r="O7971" s="13" t="s">
        <v>95</v>
      </c>
      <c r="P7971">
        <v>19</v>
      </c>
      <c r="Q7971" s="13" t="s">
        <v>95</v>
      </c>
      <c r="R7971" s="13" t="s">
        <v>199</v>
      </c>
      <c r="S7971" s="13" t="s">
        <v>99</v>
      </c>
      <c r="T7971">
        <v>4</v>
      </c>
      <c r="U7971">
        <v>4</v>
      </c>
      <c r="V7971">
        <v>0</v>
      </c>
      <c r="W7971" s="13" t="s">
        <v>101</v>
      </c>
      <c r="X7971">
        <v>0.65</v>
      </c>
    </row>
    <row r="7972" spans="1:24" x14ac:dyDescent="0.3">
      <c r="A7972">
        <v>7970</v>
      </c>
      <c r="B7972" t="s">
        <v>206</v>
      </c>
      <c r="C7972" t="s">
        <v>207</v>
      </c>
      <c r="D7972">
        <v>13.085279999999999</v>
      </c>
      <c r="E7972">
        <v>77.620120999999997</v>
      </c>
      <c r="F7972" s="18">
        <v>44616</v>
      </c>
      <c r="G7972" s="19">
        <v>0.45833333333333298</v>
      </c>
      <c r="H7972">
        <v>11</v>
      </c>
      <c r="I7972" s="13" t="s">
        <v>202</v>
      </c>
      <c r="J7972">
        <v>0</v>
      </c>
      <c r="K7972" s="13" t="s">
        <v>191</v>
      </c>
      <c r="L7972">
        <v>4</v>
      </c>
      <c r="M7972">
        <v>0</v>
      </c>
      <c r="N7972" s="13" t="s">
        <v>192</v>
      </c>
      <c r="O7972" s="13" t="s">
        <v>97</v>
      </c>
      <c r="P7972">
        <v>21</v>
      </c>
      <c r="Q7972" s="13" t="s">
        <v>97</v>
      </c>
      <c r="R7972" s="13" t="s">
        <v>208</v>
      </c>
      <c r="S7972" s="13" t="s">
        <v>196</v>
      </c>
      <c r="T7972">
        <v>3</v>
      </c>
      <c r="U7972">
        <v>3</v>
      </c>
      <c r="V7972">
        <v>0</v>
      </c>
      <c r="W7972" s="13" t="s">
        <v>101</v>
      </c>
      <c r="X7972">
        <v>0.3</v>
      </c>
    </row>
    <row r="7973" spans="1:24" x14ac:dyDescent="0.3">
      <c r="A7973">
        <v>7971</v>
      </c>
      <c r="B7973" t="s">
        <v>217</v>
      </c>
      <c r="C7973" t="s">
        <v>218</v>
      </c>
      <c r="D7973">
        <v>22.439402999999999</v>
      </c>
      <c r="E7973">
        <v>88.469634999999997</v>
      </c>
      <c r="F7973" s="18">
        <v>44821</v>
      </c>
      <c r="G7973" s="19">
        <v>0.54166666666666696</v>
      </c>
      <c r="H7973">
        <v>13</v>
      </c>
      <c r="I7973" s="13" t="s">
        <v>219</v>
      </c>
      <c r="J7973">
        <v>1</v>
      </c>
      <c r="K7973" s="13" t="s">
        <v>92</v>
      </c>
      <c r="L7973">
        <v>2</v>
      </c>
      <c r="M7973">
        <v>1</v>
      </c>
      <c r="N7973" s="13" t="s">
        <v>212</v>
      </c>
      <c r="O7973" s="13" t="s">
        <v>95</v>
      </c>
      <c r="P7973">
        <v>33</v>
      </c>
      <c r="Q7973" s="13" t="s">
        <v>195</v>
      </c>
      <c r="R7973" s="13" t="s">
        <v>208</v>
      </c>
      <c r="S7973" s="13" t="s">
        <v>99</v>
      </c>
      <c r="T7973">
        <v>4</v>
      </c>
      <c r="U7973">
        <v>4</v>
      </c>
      <c r="V7973">
        <v>0</v>
      </c>
      <c r="W7973" s="13" t="s">
        <v>101</v>
      </c>
      <c r="X7973">
        <v>0.65</v>
      </c>
    </row>
    <row r="7974" spans="1:24" x14ac:dyDescent="0.3">
      <c r="A7974">
        <v>7972</v>
      </c>
      <c r="B7974" t="s">
        <v>209</v>
      </c>
      <c r="C7974" t="s">
        <v>210</v>
      </c>
      <c r="D7974">
        <v>17.258573999999999</v>
      </c>
      <c r="E7974">
        <v>78.537715000000006</v>
      </c>
      <c r="F7974" s="18">
        <v>45292</v>
      </c>
      <c r="G7974" s="19">
        <v>0.41666666666666702</v>
      </c>
      <c r="H7974">
        <v>10</v>
      </c>
      <c r="I7974" s="13" t="s">
        <v>204</v>
      </c>
      <c r="J7974">
        <v>0</v>
      </c>
      <c r="K7974" s="13" t="s">
        <v>214</v>
      </c>
      <c r="L7974">
        <v>1</v>
      </c>
      <c r="M7974">
        <v>0</v>
      </c>
      <c r="N7974" s="13" t="s">
        <v>212</v>
      </c>
      <c r="O7974" s="13" t="s">
        <v>95</v>
      </c>
      <c r="P7974">
        <v>28</v>
      </c>
      <c r="Q7974" s="13" t="s">
        <v>195</v>
      </c>
      <c r="R7974" s="13" t="s">
        <v>205</v>
      </c>
      <c r="S7974" s="13" t="s">
        <v>193</v>
      </c>
      <c r="T7974">
        <v>1</v>
      </c>
      <c r="U7974">
        <v>0</v>
      </c>
      <c r="V7974">
        <v>1</v>
      </c>
      <c r="W7974" s="13" t="s">
        <v>101</v>
      </c>
      <c r="X7974">
        <v>0.6</v>
      </c>
    </row>
    <row r="7975" spans="1:24" x14ac:dyDescent="0.3">
      <c r="A7975">
        <v>7973</v>
      </c>
      <c r="B7975" t="s">
        <v>209</v>
      </c>
      <c r="C7975" t="s">
        <v>210</v>
      </c>
      <c r="D7975">
        <v>17.234164</v>
      </c>
      <c r="E7975">
        <v>78.532825000000003</v>
      </c>
      <c r="F7975" s="18">
        <v>44737</v>
      </c>
      <c r="G7975" s="19">
        <v>0.29166666666666702</v>
      </c>
      <c r="H7975">
        <v>7</v>
      </c>
      <c r="I7975" s="13" t="s">
        <v>219</v>
      </c>
      <c r="J7975">
        <v>1</v>
      </c>
      <c r="K7975" s="13" t="s">
        <v>214</v>
      </c>
      <c r="L7975">
        <v>1</v>
      </c>
      <c r="M7975">
        <v>1</v>
      </c>
      <c r="N7975" s="13" t="s">
        <v>94</v>
      </c>
      <c r="O7975" s="13" t="s">
        <v>95</v>
      </c>
      <c r="P7975">
        <v>33</v>
      </c>
      <c r="Q7975" s="13" t="s">
        <v>195</v>
      </c>
      <c r="R7975" s="13" t="s">
        <v>208</v>
      </c>
      <c r="S7975" s="13" t="s">
        <v>196</v>
      </c>
      <c r="T7975">
        <v>2</v>
      </c>
      <c r="U7975">
        <v>1</v>
      </c>
      <c r="V7975">
        <v>0</v>
      </c>
      <c r="W7975" s="13" t="s">
        <v>101</v>
      </c>
      <c r="X7975">
        <v>0.45</v>
      </c>
    </row>
    <row r="7976" spans="1:24" x14ac:dyDescent="0.3">
      <c r="A7976">
        <v>7974</v>
      </c>
      <c r="B7976" t="s">
        <v>197</v>
      </c>
      <c r="C7976" t="s">
        <v>198</v>
      </c>
      <c r="D7976">
        <v>30.721136999999999</v>
      </c>
      <c r="E7976">
        <v>76.729999000000007</v>
      </c>
      <c r="F7976" s="18">
        <v>45750</v>
      </c>
      <c r="G7976" s="19">
        <v>0.875</v>
      </c>
      <c r="H7976">
        <v>21</v>
      </c>
      <c r="I7976" s="13" t="s">
        <v>202</v>
      </c>
      <c r="J7976">
        <v>0</v>
      </c>
      <c r="K7976" s="13" t="s">
        <v>92</v>
      </c>
      <c r="L7976">
        <v>2</v>
      </c>
      <c r="M7976">
        <v>1</v>
      </c>
      <c r="N7976" s="13" t="s">
        <v>192</v>
      </c>
      <c r="O7976" s="13" t="s">
        <v>97</v>
      </c>
      <c r="P7976">
        <v>15</v>
      </c>
      <c r="Q7976" s="13" t="s">
        <v>95</v>
      </c>
      <c r="R7976" s="13" t="s">
        <v>199</v>
      </c>
      <c r="S7976" s="13" t="s">
        <v>99</v>
      </c>
      <c r="T7976">
        <v>4</v>
      </c>
      <c r="U7976">
        <v>4</v>
      </c>
      <c r="V7976">
        <v>0</v>
      </c>
      <c r="W7976" s="13" t="s">
        <v>101</v>
      </c>
      <c r="X7976">
        <v>0.3</v>
      </c>
    </row>
    <row r="7977" spans="1:24" x14ac:dyDescent="0.3">
      <c r="A7977">
        <v>7975</v>
      </c>
      <c r="B7977" t="s">
        <v>197</v>
      </c>
      <c r="C7977" t="s">
        <v>198</v>
      </c>
      <c r="D7977">
        <v>30.768583</v>
      </c>
      <c r="E7977">
        <v>76.818822999999995</v>
      </c>
      <c r="F7977" s="18">
        <v>44841</v>
      </c>
      <c r="G7977" s="19">
        <v>0.58333333333333304</v>
      </c>
      <c r="H7977">
        <v>14</v>
      </c>
      <c r="I7977" s="13" t="s">
        <v>211</v>
      </c>
      <c r="J7977">
        <v>0</v>
      </c>
      <c r="K7977" s="13" t="s">
        <v>214</v>
      </c>
      <c r="L7977">
        <v>6</v>
      </c>
      <c r="M7977">
        <v>1</v>
      </c>
      <c r="N7977" s="13" t="s">
        <v>212</v>
      </c>
      <c r="O7977" s="13" t="s">
        <v>195</v>
      </c>
      <c r="P7977">
        <v>27</v>
      </c>
      <c r="Q7977" s="13" t="s">
        <v>195</v>
      </c>
      <c r="R7977" s="13" t="s">
        <v>199</v>
      </c>
      <c r="S7977" s="13" t="s">
        <v>196</v>
      </c>
      <c r="T7977">
        <v>4</v>
      </c>
      <c r="U7977">
        <v>2</v>
      </c>
      <c r="V7977">
        <v>0</v>
      </c>
      <c r="W7977" s="13" t="s">
        <v>101</v>
      </c>
      <c r="X7977">
        <v>0.25</v>
      </c>
    </row>
    <row r="7978" spans="1:24" x14ac:dyDescent="0.3">
      <c r="A7978">
        <v>7976</v>
      </c>
      <c r="B7978" t="s">
        <v>79</v>
      </c>
      <c r="C7978" t="s">
        <v>80</v>
      </c>
      <c r="D7978">
        <v>18.590910000000001</v>
      </c>
      <c r="E7978">
        <v>73.797154000000006</v>
      </c>
      <c r="F7978" s="18">
        <v>44904</v>
      </c>
      <c r="G7978" s="19">
        <v>0.33333333333333298</v>
      </c>
      <c r="H7978">
        <v>8</v>
      </c>
      <c r="I7978" s="13" t="s">
        <v>211</v>
      </c>
      <c r="J7978">
        <v>0</v>
      </c>
      <c r="K7978" s="13" t="s">
        <v>214</v>
      </c>
      <c r="L7978">
        <v>1</v>
      </c>
      <c r="M7978">
        <v>1</v>
      </c>
      <c r="N7978" s="13" t="s">
        <v>94</v>
      </c>
      <c r="O7978" s="13" t="s">
        <v>95</v>
      </c>
      <c r="P7978">
        <v>39</v>
      </c>
      <c r="Q7978" s="13" t="s">
        <v>97</v>
      </c>
      <c r="R7978" s="13" t="s">
        <v>213</v>
      </c>
      <c r="S7978" s="13" t="s">
        <v>196</v>
      </c>
      <c r="T7978">
        <v>4</v>
      </c>
      <c r="U7978">
        <v>4</v>
      </c>
      <c r="V7978">
        <v>1</v>
      </c>
      <c r="W7978" s="13" t="s">
        <v>101</v>
      </c>
      <c r="X7978">
        <v>0.8</v>
      </c>
    </row>
    <row r="7979" spans="1:24" x14ac:dyDescent="0.3">
      <c r="A7979">
        <v>7977</v>
      </c>
      <c r="B7979" t="s">
        <v>197</v>
      </c>
      <c r="C7979" t="s">
        <v>198</v>
      </c>
      <c r="D7979">
        <v>30.789382</v>
      </c>
      <c r="E7979">
        <v>76.841199000000003</v>
      </c>
      <c r="F7979" s="18">
        <v>45109</v>
      </c>
      <c r="G7979" s="19">
        <v>0.875</v>
      </c>
      <c r="H7979">
        <v>21</v>
      </c>
      <c r="I7979" s="13" t="s">
        <v>89</v>
      </c>
      <c r="J7979">
        <v>1</v>
      </c>
      <c r="K7979" s="13" t="s">
        <v>214</v>
      </c>
      <c r="L7979">
        <v>5</v>
      </c>
      <c r="M7979">
        <v>0</v>
      </c>
      <c r="N7979" s="13" t="s">
        <v>94</v>
      </c>
      <c r="O7979" s="13" t="s">
        <v>95</v>
      </c>
      <c r="P7979">
        <v>27</v>
      </c>
      <c r="Q7979" s="13" t="s">
        <v>95</v>
      </c>
      <c r="R7979" s="13" t="s">
        <v>199</v>
      </c>
      <c r="S7979" s="13" t="s">
        <v>193</v>
      </c>
      <c r="T7979">
        <v>1</v>
      </c>
      <c r="U7979">
        <v>1</v>
      </c>
      <c r="V7979">
        <v>0</v>
      </c>
      <c r="W7979" s="13" t="s">
        <v>101</v>
      </c>
      <c r="X7979">
        <v>0.45</v>
      </c>
    </row>
    <row r="7980" spans="1:24" x14ac:dyDescent="0.3">
      <c r="A7980">
        <v>7978</v>
      </c>
      <c r="B7980" t="s">
        <v>197</v>
      </c>
      <c r="C7980" t="s">
        <v>198</v>
      </c>
      <c r="D7980">
        <v>30.743373999999999</v>
      </c>
      <c r="E7980">
        <v>76.836882000000003</v>
      </c>
      <c r="F7980" s="18">
        <v>44596</v>
      </c>
      <c r="G7980" s="19">
        <v>0.375</v>
      </c>
      <c r="H7980">
        <v>9</v>
      </c>
      <c r="I7980" s="13" t="s">
        <v>211</v>
      </c>
      <c r="J7980">
        <v>0</v>
      </c>
      <c r="K7980" s="13" t="s">
        <v>191</v>
      </c>
      <c r="L7980">
        <v>4</v>
      </c>
      <c r="M7980">
        <v>0</v>
      </c>
      <c r="N7980" s="13" t="s">
        <v>192</v>
      </c>
      <c r="O7980" s="13" t="s">
        <v>97</v>
      </c>
      <c r="P7980">
        <v>27</v>
      </c>
      <c r="Q7980" s="13" t="s">
        <v>97</v>
      </c>
      <c r="R7980" s="13" t="s">
        <v>98</v>
      </c>
      <c r="S7980" s="13" t="s">
        <v>193</v>
      </c>
      <c r="T7980">
        <v>1</v>
      </c>
      <c r="U7980">
        <v>0</v>
      </c>
      <c r="V7980">
        <v>1</v>
      </c>
      <c r="W7980" s="13" t="s">
        <v>101</v>
      </c>
      <c r="X7980">
        <v>0.45</v>
      </c>
    </row>
    <row r="7981" spans="1:24" x14ac:dyDescent="0.3">
      <c r="A7981">
        <v>7979</v>
      </c>
      <c r="B7981" t="s">
        <v>79</v>
      </c>
      <c r="C7981" t="s">
        <v>80</v>
      </c>
      <c r="D7981">
        <v>18.628792000000001</v>
      </c>
      <c r="E7981">
        <v>73.85942</v>
      </c>
      <c r="F7981" s="18">
        <v>45289</v>
      </c>
      <c r="G7981" s="19">
        <v>4.1666666666666699E-2</v>
      </c>
      <c r="H7981">
        <v>1</v>
      </c>
      <c r="I7981" s="13" t="s">
        <v>211</v>
      </c>
      <c r="J7981">
        <v>0</v>
      </c>
      <c r="K7981" s="13" t="s">
        <v>214</v>
      </c>
      <c r="L7981">
        <v>6</v>
      </c>
      <c r="M7981">
        <v>1</v>
      </c>
      <c r="N7981" s="13" t="s">
        <v>192</v>
      </c>
      <c r="O7981" s="13" t="s">
        <v>97</v>
      </c>
      <c r="P7981">
        <v>30</v>
      </c>
      <c r="Q7981" s="13" t="s">
        <v>95</v>
      </c>
      <c r="R7981" s="13" t="s">
        <v>98</v>
      </c>
      <c r="S7981" s="13" t="s">
        <v>193</v>
      </c>
      <c r="T7981">
        <v>3</v>
      </c>
      <c r="U7981">
        <v>3</v>
      </c>
      <c r="V7981">
        <v>0</v>
      </c>
      <c r="W7981" s="13" t="s">
        <v>101</v>
      </c>
      <c r="X7981">
        <v>0.1</v>
      </c>
    </row>
    <row r="7982" spans="1:24" x14ac:dyDescent="0.3">
      <c r="A7982">
        <v>7980</v>
      </c>
      <c r="B7982" t="s">
        <v>79</v>
      </c>
      <c r="C7982" t="s">
        <v>80</v>
      </c>
      <c r="D7982">
        <v>18.589510000000001</v>
      </c>
      <c r="E7982">
        <v>73.865988999999999</v>
      </c>
      <c r="F7982" s="18">
        <v>45655</v>
      </c>
      <c r="G7982" s="19">
        <v>0.58333333333333304</v>
      </c>
      <c r="H7982">
        <v>14</v>
      </c>
      <c r="I7982" s="13" t="s">
        <v>89</v>
      </c>
      <c r="J7982">
        <v>1</v>
      </c>
      <c r="K7982" s="13" t="s">
        <v>214</v>
      </c>
      <c r="L7982">
        <v>6</v>
      </c>
      <c r="M7982">
        <v>1</v>
      </c>
      <c r="N7982" s="13" t="s">
        <v>192</v>
      </c>
      <c r="O7982" s="13" t="s">
        <v>97</v>
      </c>
      <c r="P7982">
        <v>28</v>
      </c>
      <c r="Q7982" s="13" t="s">
        <v>97</v>
      </c>
      <c r="R7982" s="13" t="s">
        <v>208</v>
      </c>
      <c r="S7982" s="13" t="s">
        <v>193</v>
      </c>
      <c r="T7982">
        <v>3</v>
      </c>
      <c r="U7982">
        <v>3</v>
      </c>
      <c r="V7982">
        <v>0</v>
      </c>
      <c r="W7982" s="13" t="s">
        <v>101</v>
      </c>
      <c r="X7982">
        <v>0.3</v>
      </c>
    </row>
    <row r="7983" spans="1:24" x14ac:dyDescent="0.3">
      <c r="A7983">
        <v>7981</v>
      </c>
      <c r="B7983" t="s">
        <v>217</v>
      </c>
      <c r="C7983" t="s">
        <v>218</v>
      </c>
      <c r="D7983">
        <v>22.622896000000001</v>
      </c>
      <c r="E7983">
        <v>88.287929000000005</v>
      </c>
      <c r="F7983" s="18">
        <v>45740</v>
      </c>
      <c r="G7983" s="19">
        <v>0.5</v>
      </c>
      <c r="H7983">
        <v>12</v>
      </c>
      <c r="I7983" s="13" t="s">
        <v>204</v>
      </c>
      <c r="J7983">
        <v>0</v>
      </c>
      <c r="K7983" s="13" t="s">
        <v>92</v>
      </c>
      <c r="L7983">
        <v>3</v>
      </c>
      <c r="M7983">
        <v>1</v>
      </c>
      <c r="N7983" s="13" t="s">
        <v>94</v>
      </c>
      <c r="O7983" s="13" t="s">
        <v>95</v>
      </c>
      <c r="P7983">
        <v>18</v>
      </c>
      <c r="Q7983" s="13" t="s">
        <v>97</v>
      </c>
      <c r="R7983" s="13" t="s">
        <v>208</v>
      </c>
      <c r="S7983" s="13" t="s">
        <v>196</v>
      </c>
      <c r="T7983">
        <v>2</v>
      </c>
      <c r="U7983">
        <v>2</v>
      </c>
      <c r="V7983">
        <v>0</v>
      </c>
      <c r="W7983" s="13" t="s">
        <v>101</v>
      </c>
      <c r="X7983">
        <v>0.65</v>
      </c>
    </row>
    <row r="7984" spans="1:24" x14ac:dyDescent="0.3">
      <c r="A7984">
        <v>7982</v>
      </c>
      <c r="B7984" t="s">
        <v>197</v>
      </c>
      <c r="C7984" t="s">
        <v>198</v>
      </c>
      <c r="D7984">
        <v>30.608720999999999</v>
      </c>
      <c r="E7984">
        <v>76.882569000000004</v>
      </c>
      <c r="F7984" s="18">
        <v>44655</v>
      </c>
      <c r="G7984" s="19">
        <v>0.70833333333333304</v>
      </c>
      <c r="H7984">
        <v>17</v>
      </c>
      <c r="I7984" s="13" t="s">
        <v>204</v>
      </c>
      <c r="J7984">
        <v>0</v>
      </c>
      <c r="K7984" s="13" t="s">
        <v>214</v>
      </c>
      <c r="L7984">
        <v>6</v>
      </c>
      <c r="M7984">
        <v>0</v>
      </c>
      <c r="N7984" s="13" t="s">
        <v>94</v>
      </c>
      <c r="O7984" s="13" t="s">
        <v>95</v>
      </c>
      <c r="P7984">
        <v>26</v>
      </c>
      <c r="Q7984" s="13" t="s">
        <v>195</v>
      </c>
      <c r="R7984" s="13" t="s">
        <v>205</v>
      </c>
      <c r="S7984" s="13" t="s">
        <v>193</v>
      </c>
      <c r="T7984">
        <v>2</v>
      </c>
      <c r="U7984">
        <v>0</v>
      </c>
      <c r="V7984">
        <v>1</v>
      </c>
      <c r="W7984" s="13" t="s">
        <v>101</v>
      </c>
      <c r="X7984">
        <v>0.6</v>
      </c>
    </row>
    <row r="7985" spans="1:24" x14ac:dyDescent="0.3">
      <c r="A7985">
        <v>7983</v>
      </c>
      <c r="B7985" t="s">
        <v>217</v>
      </c>
      <c r="C7985" t="s">
        <v>218</v>
      </c>
      <c r="D7985">
        <v>22.635427</v>
      </c>
      <c r="E7985">
        <v>88.206598</v>
      </c>
      <c r="F7985" s="18">
        <v>45268</v>
      </c>
      <c r="G7985" s="19">
        <v>0.54166666666666696</v>
      </c>
      <c r="H7985">
        <v>13</v>
      </c>
      <c r="I7985" s="13" t="s">
        <v>211</v>
      </c>
      <c r="J7985">
        <v>0</v>
      </c>
      <c r="K7985" s="13" t="s">
        <v>191</v>
      </c>
      <c r="L7985">
        <v>3</v>
      </c>
      <c r="M7985">
        <v>0</v>
      </c>
      <c r="N7985" s="13" t="s">
        <v>192</v>
      </c>
      <c r="O7985" s="13" t="s">
        <v>97</v>
      </c>
      <c r="P7985">
        <v>39</v>
      </c>
      <c r="Q7985" s="13" t="s">
        <v>97</v>
      </c>
      <c r="R7985" s="13" t="s">
        <v>213</v>
      </c>
      <c r="S7985" s="13" t="s">
        <v>196</v>
      </c>
      <c r="T7985">
        <v>1</v>
      </c>
      <c r="U7985">
        <v>1</v>
      </c>
      <c r="V7985">
        <v>0</v>
      </c>
      <c r="W7985" s="13" t="s">
        <v>101</v>
      </c>
      <c r="X7985">
        <v>0.3</v>
      </c>
    </row>
    <row r="7986" spans="1:24" x14ac:dyDescent="0.3">
      <c r="A7986">
        <v>7984</v>
      </c>
      <c r="B7986" t="s">
        <v>197</v>
      </c>
      <c r="C7986" t="s">
        <v>198</v>
      </c>
      <c r="D7986">
        <v>30.791799000000001</v>
      </c>
      <c r="E7986">
        <v>76.847916999999995</v>
      </c>
      <c r="F7986" s="18">
        <v>45066</v>
      </c>
      <c r="G7986" s="19">
        <v>0.875</v>
      </c>
      <c r="H7986">
        <v>21</v>
      </c>
      <c r="I7986" s="13" t="s">
        <v>219</v>
      </c>
      <c r="J7986">
        <v>1</v>
      </c>
      <c r="K7986" s="13" t="s">
        <v>191</v>
      </c>
      <c r="L7986">
        <v>3</v>
      </c>
      <c r="M7986">
        <v>0</v>
      </c>
      <c r="N7986" s="13" t="s">
        <v>212</v>
      </c>
      <c r="O7986" s="13" t="s">
        <v>195</v>
      </c>
      <c r="P7986">
        <v>17</v>
      </c>
      <c r="Q7986" s="13" t="s">
        <v>95</v>
      </c>
      <c r="R7986" s="13" t="s">
        <v>205</v>
      </c>
      <c r="S7986" s="13" t="s">
        <v>196</v>
      </c>
      <c r="T7986">
        <v>1</v>
      </c>
      <c r="U7986">
        <v>1</v>
      </c>
      <c r="V7986">
        <v>0</v>
      </c>
      <c r="W7986" s="13" t="s">
        <v>101</v>
      </c>
      <c r="X7986">
        <v>0.25</v>
      </c>
    </row>
    <row r="7987" spans="1:24" x14ac:dyDescent="0.3">
      <c r="A7987">
        <v>7985</v>
      </c>
      <c r="B7987" t="s">
        <v>79</v>
      </c>
      <c r="C7987" t="s">
        <v>80</v>
      </c>
      <c r="D7987">
        <v>18.481437</v>
      </c>
      <c r="E7987">
        <v>73.836260999999993</v>
      </c>
      <c r="F7987" s="18">
        <v>45362</v>
      </c>
      <c r="G7987" s="19">
        <v>0.25</v>
      </c>
      <c r="H7987">
        <v>6</v>
      </c>
      <c r="I7987" s="13" t="s">
        <v>204</v>
      </c>
      <c r="J7987">
        <v>0</v>
      </c>
      <c r="K7987" s="13" t="s">
        <v>214</v>
      </c>
      <c r="L7987">
        <v>6</v>
      </c>
      <c r="M7987">
        <v>0</v>
      </c>
      <c r="N7987" s="13" t="s">
        <v>192</v>
      </c>
      <c r="O7987" s="13" t="s">
        <v>97</v>
      </c>
      <c r="P7987">
        <v>35</v>
      </c>
      <c r="Q7987" s="13" t="s">
        <v>95</v>
      </c>
      <c r="R7987" s="13" t="s">
        <v>208</v>
      </c>
      <c r="S7987" s="13" t="s">
        <v>196</v>
      </c>
      <c r="T7987">
        <v>4</v>
      </c>
      <c r="U7987">
        <v>0</v>
      </c>
      <c r="V7987">
        <v>0</v>
      </c>
      <c r="W7987" s="13" t="s">
        <v>101</v>
      </c>
      <c r="X7987">
        <v>0.1</v>
      </c>
    </row>
    <row r="7988" spans="1:24" x14ac:dyDescent="0.3">
      <c r="A7988">
        <v>7986</v>
      </c>
      <c r="B7988" t="s">
        <v>200</v>
      </c>
      <c r="C7988" t="s">
        <v>201</v>
      </c>
      <c r="D7988">
        <v>13.185886</v>
      </c>
      <c r="E7988">
        <v>80.262930999999995</v>
      </c>
      <c r="F7988" s="18">
        <v>45490</v>
      </c>
      <c r="G7988" s="19">
        <v>0.91666666666666696</v>
      </c>
      <c r="H7988">
        <v>22</v>
      </c>
      <c r="I7988" s="13" t="s">
        <v>194</v>
      </c>
      <c r="J7988">
        <v>0</v>
      </c>
      <c r="K7988" s="13" t="s">
        <v>191</v>
      </c>
      <c r="L7988">
        <v>4</v>
      </c>
      <c r="M7988">
        <v>0</v>
      </c>
      <c r="N7988" s="13" t="s">
        <v>192</v>
      </c>
      <c r="O7988" s="13" t="s">
        <v>97</v>
      </c>
      <c r="P7988">
        <v>33</v>
      </c>
      <c r="Q7988" s="13" t="s">
        <v>95</v>
      </c>
      <c r="R7988" s="13" t="s">
        <v>213</v>
      </c>
      <c r="S7988" s="13" t="s">
        <v>196</v>
      </c>
      <c r="T7988">
        <v>2</v>
      </c>
      <c r="U7988">
        <v>0</v>
      </c>
      <c r="V7988">
        <v>0</v>
      </c>
      <c r="W7988" s="13" t="s">
        <v>101</v>
      </c>
      <c r="X7988">
        <v>0.1</v>
      </c>
    </row>
    <row r="7989" spans="1:24" x14ac:dyDescent="0.3">
      <c r="A7989">
        <v>7987</v>
      </c>
      <c r="B7989" t="s">
        <v>209</v>
      </c>
      <c r="C7989" t="s">
        <v>210</v>
      </c>
      <c r="D7989">
        <v>17.352374000000001</v>
      </c>
      <c r="E7989">
        <v>78.539456000000001</v>
      </c>
      <c r="F7989" s="18">
        <v>45761</v>
      </c>
      <c r="G7989" s="19">
        <v>0.45833333333333298</v>
      </c>
      <c r="H7989">
        <v>11</v>
      </c>
      <c r="I7989" s="13" t="s">
        <v>204</v>
      </c>
      <c r="J7989">
        <v>0</v>
      </c>
      <c r="K7989" s="13" t="s">
        <v>92</v>
      </c>
      <c r="L7989">
        <v>1</v>
      </c>
      <c r="M7989">
        <v>0</v>
      </c>
      <c r="N7989" s="13" t="s">
        <v>94</v>
      </c>
      <c r="O7989" s="13" t="s">
        <v>95</v>
      </c>
      <c r="P7989">
        <v>26</v>
      </c>
      <c r="Q7989" s="13" t="s">
        <v>95</v>
      </c>
      <c r="R7989" s="13" t="s">
        <v>199</v>
      </c>
      <c r="S7989" s="13" t="s">
        <v>196</v>
      </c>
      <c r="T7989">
        <v>1</v>
      </c>
      <c r="U7989">
        <v>0</v>
      </c>
      <c r="V7989">
        <v>0</v>
      </c>
      <c r="W7989" s="13" t="s">
        <v>101</v>
      </c>
      <c r="X7989">
        <v>0.45</v>
      </c>
    </row>
    <row r="7990" spans="1:24" x14ac:dyDescent="0.3">
      <c r="A7990">
        <v>7988</v>
      </c>
      <c r="B7990" t="s">
        <v>79</v>
      </c>
      <c r="C7990" t="s">
        <v>80</v>
      </c>
      <c r="D7990">
        <v>18.517952000000001</v>
      </c>
      <c r="E7990">
        <v>73.951679999999996</v>
      </c>
      <c r="F7990" s="18">
        <v>45509</v>
      </c>
      <c r="G7990" s="19">
        <v>0</v>
      </c>
      <c r="H7990">
        <v>0</v>
      </c>
      <c r="I7990" s="13" t="s">
        <v>204</v>
      </c>
      <c r="J7990">
        <v>0</v>
      </c>
      <c r="K7990" s="13" t="s">
        <v>92</v>
      </c>
      <c r="L7990">
        <v>3</v>
      </c>
      <c r="M7990">
        <v>1</v>
      </c>
      <c r="N7990" s="13" t="s">
        <v>192</v>
      </c>
      <c r="O7990" s="13" t="s">
        <v>97</v>
      </c>
      <c r="P7990">
        <v>38</v>
      </c>
      <c r="Q7990" s="13" t="s">
        <v>195</v>
      </c>
      <c r="R7990" s="13" t="s">
        <v>205</v>
      </c>
      <c r="S7990" s="13" t="s">
        <v>196</v>
      </c>
      <c r="T7990">
        <v>3</v>
      </c>
      <c r="U7990">
        <v>3</v>
      </c>
      <c r="V7990">
        <v>0</v>
      </c>
      <c r="W7990" s="13" t="s">
        <v>101</v>
      </c>
      <c r="X7990">
        <v>0.1</v>
      </c>
    </row>
    <row r="7991" spans="1:24" x14ac:dyDescent="0.3">
      <c r="A7991">
        <v>7989</v>
      </c>
      <c r="B7991" t="s">
        <v>200</v>
      </c>
      <c r="C7991" t="s">
        <v>201</v>
      </c>
      <c r="D7991">
        <v>13.115743999999999</v>
      </c>
      <c r="E7991">
        <v>80.107630999999998</v>
      </c>
      <c r="F7991" s="18">
        <v>44730</v>
      </c>
      <c r="G7991" s="19">
        <v>0.41666666666666702</v>
      </c>
      <c r="H7991">
        <v>10</v>
      </c>
      <c r="I7991" s="13" t="s">
        <v>219</v>
      </c>
      <c r="J7991">
        <v>1</v>
      </c>
      <c r="K7991" s="13" t="s">
        <v>92</v>
      </c>
      <c r="L7991">
        <v>5</v>
      </c>
      <c r="M7991">
        <v>0</v>
      </c>
      <c r="N7991" s="13" t="s">
        <v>192</v>
      </c>
      <c r="O7991" s="13" t="s">
        <v>97</v>
      </c>
      <c r="P7991">
        <v>23</v>
      </c>
      <c r="Q7991" s="13" t="s">
        <v>95</v>
      </c>
      <c r="R7991" s="13" t="s">
        <v>205</v>
      </c>
      <c r="S7991" s="13" t="s">
        <v>193</v>
      </c>
      <c r="T7991">
        <v>2</v>
      </c>
      <c r="U7991">
        <v>2</v>
      </c>
      <c r="V7991">
        <v>1</v>
      </c>
      <c r="W7991" s="13" t="s">
        <v>101</v>
      </c>
      <c r="X7991">
        <v>0.25</v>
      </c>
    </row>
    <row r="7992" spans="1:24" x14ac:dyDescent="0.3">
      <c r="A7992">
        <v>7990</v>
      </c>
      <c r="B7992" t="s">
        <v>197</v>
      </c>
      <c r="C7992" t="s">
        <v>198</v>
      </c>
      <c r="D7992">
        <v>30.660087999999998</v>
      </c>
      <c r="E7992">
        <v>76.852014999999994</v>
      </c>
      <c r="F7992" s="18">
        <v>45164</v>
      </c>
      <c r="G7992" s="19">
        <v>0.41666666666666702</v>
      </c>
      <c r="H7992">
        <v>10</v>
      </c>
      <c r="I7992" s="13" t="s">
        <v>219</v>
      </c>
      <c r="J7992">
        <v>1</v>
      </c>
      <c r="K7992" s="13" t="s">
        <v>214</v>
      </c>
      <c r="L7992">
        <v>3</v>
      </c>
      <c r="M7992">
        <v>0</v>
      </c>
      <c r="N7992" s="13" t="s">
        <v>94</v>
      </c>
      <c r="O7992" s="13" t="s">
        <v>95</v>
      </c>
      <c r="P7992">
        <v>18</v>
      </c>
      <c r="Q7992" s="13" t="s">
        <v>97</v>
      </c>
      <c r="R7992" s="13" t="s">
        <v>98</v>
      </c>
      <c r="S7992" s="13" t="s">
        <v>196</v>
      </c>
      <c r="T7992">
        <v>2</v>
      </c>
      <c r="U7992">
        <v>1</v>
      </c>
      <c r="V7992">
        <v>1</v>
      </c>
      <c r="W7992" s="13" t="s">
        <v>101</v>
      </c>
      <c r="X7992">
        <v>0.8</v>
      </c>
    </row>
    <row r="7993" spans="1:24" x14ac:dyDescent="0.3">
      <c r="A7993">
        <v>7991</v>
      </c>
      <c r="B7993" t="s">
        <v>206</v>
      </c>
      <c r="C7993" t="s">
        <v>207</v>
      </c>
      <c r="D7993">
        <v>12.928898999999999</v>
      </c>
      <c r="E7993">
        <v>77.726339999999993</v>
      </c>
      <c r="F7993" s="18">
        <v>45008</v>
      </c>
      <c r="G7993" s="19">
        <v>0.66666666666666696</v>
      </c>
      <c r="H7993">
        <v>16</v>
      </c>
      <c r="I7993" s="13" t="s">
        <v>202</v>
      </c>
      <c r="J7993">
        <v>0</v>
      </c>
      <c r="K7993" s="13" t="s">
        <v>92</v>
      </c>
      <c r="L7993">
        <v>6</v>
      </c>
      <c r="M7993">
        <v>0</v>
      </c>
      <c r="N7993" s="13" t="s">
        <v>192</v>
      </c>
      <c r="O7993" s="13" t="s">
        <v>97</v>
      </c>
      <c r="P7993">
        <v>39</v>
      </c>
      <c r="Q7993" s="13" t="s">
        <v>95</v>
      </c>
      <c r="R7993" s="13" t="s">
        <v>213</v>
      </c>
      <c r="S7993" s="13" t="s">
        <v>196</v>
      </c>
      <c r="T7993">
        <v>5</v>
      </c>
      <c r="U7993">
        <v>2</v>
      </c>
      <c r="V7993">
        <v>0</v>
      </c>
      <c r="W7993" s="13" t="s">
        <v>101</v>
      </c>
      <c r="X7993">
        <v>0.1</v>
      </c>
    </row>
    <row r="7994" spans="1:24" x14ac:dyDescent="0.3">
      <c r="A7994">
        <v>7992</v>
      </c>
      <c r="B7994" t="s">
        <v>209</v>
      </c>
      <c r="C7994" t="s">
        <v>210</v>
      </c>
      <c r="D7994">
        <v>17.540306000000001</v>
      </c>
      <c r="E7994">
        <v>78.449057999999994</v>
      </c>
      <c r="F7994" s="18">
        <v>45079</v>
      </c>
      <c r="G7994" s="19">
        <v>0.58333333333333304</v>
      </c>
      <c r="H7994">
        <v>14</v>
      </c>
      <c r="I7994" s="13" t="s">
        <v>211</v>
      </c>
      <c r="J7994">
        <v>0</v>
      </c>
      <c r="K7994" s="13" t="s">
        <v>214</v>
      </c>
      <c r="L7994">
        <v>5</v>
      </c>
      <c r="M7994">
        <v>1</v>
      </c>
      <c r="N7994" s="13" t="s">
        <v>192</v>
      </c>
      <c r="O7994" s="13" t="s">
        <v>97</v>
      </c>
      <c r="P7994">
        <v>32</v>
      </c>
      <c r="Q7994" s="13" t="s">
        <v>95</v>
      </c>
      <c r="R7994" s="13" t="s">
        <v>213</v>
      </c>
      <c r="S7994" s="13" t="s">
        <v>99</v>
      </c>
      <c r="T7994">
        <v>3</v>
      </c>
      <c r="U7994">
        <v>3</v>
      </c>
      <c r="V7994">
        <v>0</v>
      </c>
      <c r="W7994" s="13" t="s">
        <v>101</v>
      </c>
      <c r="X7994">
        <v>0.3</v>
      </c>
    </row>
    <row r="7995" spans="1:24" x14ac:dyDescent="0.3">
      <c r="A7995">
        <v>7993</v>
      </c>
      <c r="B7995" t="s">
        <v>197</v>
      </c>
      <c r="C7995" t="s">
        <v>198</v>
      </c>
      <c r="D7995">
        <v>30.710612000000001</v>
      </c>
      <c r="E7995">
        <v>76.856584999999995</v>
      </c>
      <c r="F7995" s="18">
        <v>44937</v>
      </c>
      <c r="G7995" s="19">
        <v>0.54166666666666696</v>
      </c>
      <c r="H7995">
        <v>13</v>
      </c>
      <c r="I7995" s="13" t="s">
        <v>194</v>
      </c>
      <c r="J7995">
        <v>0</v>
      </c>
      <c r="K7995" s="13" t="s">
        <v>92</v>
      </c>
      <c r="L7995">
        <v>3</v>
      </c>
      <c r="M7995">
        <v>1</v>
      </c>
      <c r="N7995" s="13" t="s">
        <v>212</v>
      </c>
      <c r="O7995" s="13" t="s">
        <v>95</v>
      </c>
      <c r="P7995">
        <v>40</v>
      </c>
      <c r="Q7995" s="13" t="s">
        <v>195</v>
      </c>
      <c r="R7995" s="13" t="s">
        <v>213</v>
      </c>
      <c r="S7995" s="13" t="s">
        <v>196</v>
      </c>
      <c r="T7995">
        <v>4</v>
      </c>
      <c r="U7995">
        <v>3</v>
      </c>
      <c r="V7995">
        <v>0</v>
      </c>
      <c r="W7995" s="13" t="s">
        <v>101</v>
      </c>
      <c r="X7995">
        <v>0.45</v>
      </c>
    </row>
    <row r="7996" spans="1:24" x14ac:dyDescent="0.3">
      <c r="A7996">
        <v>7994</v>
      </c>
      <c r="B7996" t="s">
        <v>200</v>
      </c>
      <c r="C7996" t="s">
        <v>201</v>
      </c>
      <c r="D7996">
        <v>12.860118999999999</v>
      </c>
      <c r="E7996">
        <v>80.251773999999997</v>
      </c>
      <c r="F7996" s="18">
        <v>45251</v>
      </c>
      <c r="G7996" s="19">
        <v>0.625</v>
      </c>
      <c r="H7996">
        <v>15</v>
      </c>
      <c r="I7996" s="13" t="s">
        <v>215</v>
      </c>
      <c r="J7996">
        <v>0</v>
      </c>
      <c r="K7996" s="13" t="s">
        <v>214</v>
      </c>
      <c r="L7996">
        <v>2</v>
      </c>
      <c r="M7996">
        <v>0</v>
      </c>
      <c r="N7996" s="13" t="s">
        <v>94</v>
      </c>
      <c r="O7996" s="13" t="s">
        <v>95</v>
      </c>
      <c r="P7996">
        <v>33</v>
      </c>
      <c r="Q7996" s="13" t="s">
        <v>195</v>
      </c>
      <c r="R7996" s="13" t="s">
        <v>98</v>
      </c>
      <c r="S7996" s="13" t="s">
        <v>99</v>
      </c>
      <c r="T7996">
        <v>5</v>
      </c>
      <c r="U7996">
        <v>5</v>
      </c>
      <c r="V7996">
        <v>0</v>
      </c>
      <c r="W7996" s="13" t="s">
        <v>101</v>
      </c>
      <c r="X7996">
        <v>0.65</v>
      </c>
    </row>
    <row r="7997" spans="1:24" x14ac:dyDescent="0.3">
      <c r="A7997">
        <v>7995</v>
      </c>
      <c r="B7997" t="s">
        <v>200</v>
      </c>
      <c r="C7997" t="s">
        <v>201</v>
      </c>
      <c r="D7997">
        <v>12.998938000000001</v>
      </c>
      <c r="E7997">
        <v>80.145634999999999</v>
      </c>
      <c r="F7997" s="18">
        <v>45377</v>
      </c>
      <c r="G7997" s="19">
        <v>0.83333333333333304</v>
      </c>
      <c r="H7997">
        <v>20</v>
      </c>
      <c r="I7997" s="13" t="s">
        <v>215</v>
      </c>
      <c r="J7997">
        <v>0</v>
      </c>
      <c r="K7997" s="13" t="s">
        <v>191</v>
      </c>
      <c r="L7997">
        <v>6</v>
      </c>
      <c r="M7997">
        <v>1</v>
      </c>
      <c r="N7997" s="13" t="s">
        <v>192</v>
      </c>
      <c r="O7997" s="13" t="s">
        <v>97</v>
      </c>
      <c r="P7997">
        <v>36</v>
      </c>
      <c r="Q7997" s="13" t="s">
        <v>95</v>
      </c>
      <c r="R7997" s="13" t="s">
        <v>205</v>
      </c>
      <c r="S7997" s="13" t="s">
        <v>196</v>
      </c>
      <c r="T7997">
        <v>3</v>
      </c>
      <c r="U7997">
        <v>0</v>
      </c>
      <c r="V7997">
        <v>0</v>
      </c>
      <c r="W7997" s="13" t="s">
        <v>101</v>
      </c>
      <c r="X7997">
        <v>0.1</v>
      </c>
    </row>
    <row r="7998" spans="1:24" x14ac:dyDescent="0.3">
      <c r="A7998">
        <v>7996</v>
      </c>
      <c r="B7998" t="s">
        <v>203</v>
      </c>
      <c r="C7998" t="s">
        <v>203</v>
      </c>
      <c r="D7998">
        <v>28.696418999999999</v>
      </c>
      <c r="E7998">
        <v>77.132925999999998</v>
      </c>
      <c r="F7998" s="18">
        <v>45398</v>
      </c>
      <c r="G7998" s="19">
        <v>0.25</v>
      </c>
      <c r="H7998">
        <v>6</v>
      </c>
      <c r="I7998" s="13" t="s">
        <v>215</v>
      </c>
      <c r="J7998">
        <v>0</v>
      </c>
      <c r="K7998" s="13" t="s">
        <v>214</v>
      </c>
      <c r="L7998">
        <v>4</v>
      </c>
      <c r="M7998">
        <v>0</v>
      </c>
      <c r="N7998" s="13" t="s">
        <v>192</v>
      </c>
      <c r="O7998" s="13" t="s">
        <v>97</v>
      </c>
      <c r="P7998">
        <v>25</v>
      </c>
      <c r="Q7998" s="13" t="s">
        <v>97</v>
      </c>
      <c r="R7998" s="13" t="s">
        <v>205</v>
      </c>
      <c r="S7998" s="13" t="s">
        <v>196</v>
      </c>
      <c r="T7998">
        <v>2</v>
      </c>
      <c r="U7998">
        <v>1</v>
      </c>
      <c r="V7998">
        <v>0</v>
      </c>
      <c r="W7998" s="13" t="s">
        <v>101</v>
      </c>
      <c r="X7998">
        <v>0.3</v>
      </c>
    </row>
    <row r="7999" spans="1:24" x14ac:dyDescent="0.3">
      <c r="A7999">
        <v>7997</v>
      </c>
      <c r="B7999" t="s">
        <v>217</v>
      </c>
      <c r="C7999" t="s">
        <v>218</v>
      </c>
      <c r="D7999">
        <v>22.612866</v>
      </c>
      <c r="E7999">
        <v>88.368191999999993</v>
      </c>
      <c r="F7999" s="18">
        <v>44652</v>
      </c>
      <c r="G7999" s="19">
        <v>0.625</v>
      </c>
      <c r="H7999">
        <v>15</v>
      </c>
      <c r="I7999" s="13" t="s">
        <v>211</v>
      </c>
      <c r="J7999">
        <v>0</v>
      </c>
      <c r="K7999" s="13" t="s">
        <v>214</v>
      </c>
      <c r="L7999">
        <v>1</v>
      </c>
      <c r="M7999">
        <v>0</v>
      </c>
      <c r="N7999" s="13" t="s">
        <v>192</v>
      </c>
      <c r="O7999" s="13" t="s">
        <v>97</v>
      </c>
      <c r="P7999">
        <v>18</v>
      </c>
      <c r="Q7999" s="13" t="s">
        <v>195</v>
      </c>
      <c r="R7999" s="13" t="s">
        <v>205</v>
      </c>
      <c r="S7999" s="13" t="s">
        <v>99</v>
      </c>
      <c r="T7999">
        <v>3</v>
      </c>
      <c r="U7999">
        <v>3</v>
      </c>
      <c r="V7999">
        <v>0</v>
      </c>
      <c r="W7999" s="13" t="s">
        <v>101</v>
      </c>
      <c r="X7999">
        <v>0.3</v>
      </c>
    </row>
    <row r="8000" spans="1:24" x14ac:dyDescent="0.3">
      <c r="A8000">
        <v>7998</v>
      </c>
      <c r="B8000" t="s">
        <v>217</v>
      </c>
      <c r="C8000" t="s">
        <v>218</v>
      </c>
      <c r="D8000">
        <v>22.527911</v>
      </c>
      <c r="E8000">
        <v>88.233761999999999</v>
      </c>
      <c r="F8000" s="18">
        <v>45464</v>
      </c>
      <c r="G8000" s="19">
        <v>0.33333333333333298</v>
      </c>
      <c r="H8000">
        <v>8</v>
      </c>
      <c r="I8000" s="13" t="s">
        <v>211</v>
      </c>
      <c r="J8000">
        <v>0</v>
      </c>
      <c r="K8000" s="13" t="s">
        <v>214</v>
      </c>
      <c r="L8000">
        <v>2</v>
      </c>
      <c r="M8000">
        <v>1</v>
      </c>
      <c r="N8000" s="13" t="s">
        <v>192</v>
      </c>
      <c r="O8000" s="13" t="s">
        <v>97</v>
      </c>
      <c r="P8000">
        <v>27</v>
      </c>
      <c r="Q8000" s="13" t="s">
        <v>195</v>
      </c>
      <c r="R8000" s="13" t="s">
        <v>98</v>
      </c>
      <c r="S8000" s="13" t="s">
        <v>196</v>
      </c>
      <c r="T8000">
        <v>2</v>
      </c>
      <c r="U8000">
        <v>1</v>
      </c>
      <c r="V8000">
        <v>1</v>
      </c>
      <c r="W8000" s="13" t="s">
        <v>101</v>
      </c>
      <c r="X8000">
        <v>0.25</v>
      </c>
    </row>
    <row r="8001" spans="1:24" x14ac:dyDescent="0.3">
      <c r="A8001">
        <v>7999</v>
      </c>
      <c r="B8001" t="s">
        <v>200</v>
      </c>
      <c r="C8001" t="s">
        <v>201</v>
      </c>
      <c r="D8001">
        <v>12.800877</v>
      </c>
      <c r="E8001">
        <v>80.249289000000005</v>
      </c>
      <c r="F8001" s="18">
        <v>45385</v>
      </c>
      <c r="G8001" s="19">
        <v>0.91666666666666696</v>
      </c>
      <c r="H8001">
        <v>22</v>
      </c>
      <c r="I8001" s="13" t="s">
        <v>194</v>
      </c>
      <c r="J8001">
        <v>0</v>
      </c>
      <c r="K8001" s="13" t="s">
        <v>92</v>
      </c>
      <c r="L8001">
        <v>3</v>
      </c>
      <c r="M8001">
        <v>1</v>
      </c>
      <c r="N8001" s="13" t="s">
        <v>212</v>
      </c>
      <c r="O8001" s="13" t="s">
        <v>95</v>
      </c>
      <c r="P8001">
        <v>38</v>
      </c>
      <c r="Q8001" s="13" t="s">
        <v>95</v>
      </c>
      <c r="R8001" s="13" t="s">
        <v>98</v>
      </c>
      <c r="S8001" s="13" t="s">
        <v>193</v>
      </c>
      <c r="T8001">
        <v>2</v>
      </c>
      <c r="U8001">
        <v>1</v>
      </c>
      <c r="V8001">
        <v>0</v>
      </c>
      <c r="W8001" s="13" t="s">
        <v>101</v>
      </c>
      <c r="X8001">
        <v>0.45</v>
      </c>
    </row>
    <row r="8002" spans="1:24" x14ac:dyDescent="0.3">
      <c r="A8002">
        <v>8000</v>
      </c>
      <c r="B8002" t="s">
        <v>206</v>
      </c>
      <c r="C8002" t="s">
        <v>207</v>
      </c>
      <c r="D8002">
        <v>13.085618</v>
      </c>
      <c r="E8002">
        <v>77.474252000000007</v>
      </c>
      <c r="F8002" s="18">
        <v>45681</v>
      </c>
      <c r="G8002" s="19">
        <v>0.75</v>
      </c>
      <c r="H8002">
        <v>18</v>
      </c>
      <c r="I8002" s="13" t="s">
        <v>211</v>
      </c>
      <c r="J8002">
        <v>0</v>
      </c>
      <c r="K8002" s="13" t="s">
        <v>191</v>
      </c>
      <c r="L8002">
        <v>5</v>
      </c>
      <c r="M8002">
        <v>1</v>
      </c>
      <c r="N8002" s="13" t="s">
        <v>94</v>
      </c>
      <c r="O8002" s="13" t="s">
        <v>95</v>
      </c>
      <c r="P8002">
        <v>29</v>
      </c>
      <c r="Q8002" s="13" t="s">
        <v>195</v>
      </c>
      <c r="R8002" s="13" t="s">
        <v>199</v>
      </c>
      <c r="S8002" s="13" t="s">
        <v>193</v>
      </c>
      <c r="T8002">
        <v>3</v>
      </c>
      <c r="U8002">
        <v>2</v>
      </c>
      <c r="V8002">
        <v>1</v>
      </c>
      <c r="W8002" s="13" t="s">
        <v>101</v>
      </c>
      <c r="X8002">
        <v>0.6</v>
      </c>
    </row>
    <row r="8003" spans="1:24" x14ac:dyDescent="0.3">
      <c r="A8003">
        <v>8001</v>
      </c>
      <c r="B8003" t="s">
        <v>200</v>
      </c>
      <c r="C8003" t="s">
        <v>201</v>
      </c>
      <c r="D8003">
        <v>12.829556</v>
      </c>
      <c r="E8003">
        <v>80.231628000000001</v>
      </c>
      <c r="F8003" s="18">
        <v>45526</v>
      </c>
      <c r="G8003" s="19">
        <v>0.5</v>
      </c>
      <c r="H8003">
        <v>12</v>
      </c>
      <c r="I8003" s="13" t="s">
        <v>202</v>
      </c>
      <c r="J8003">
        <v>0</v>
      </c>
      <c r="K8003" s="13" t="s">
        <v>191</v>
      </c>
      <c r="L8003">
        <v>6</v>
      </c>
      <c r="M8003">
        <v>0</v>
      </c>
      <c r="N8003" s="13" t="s">
        <v>212</v>
      </c>
      <c r="O8003" s="13" t="s">
        <v>95</v>
      </c>
      <c r="P8003">
        <v>40</v>
      </c>
      <c r="Q8003" s="13" t="s">
        <v>97</v>
      </c>
      <c r="R8003" s="13" t="s">
        <v>208</v>
      </c>
      <c r="S8003" s="13" t="s">
        <v>193</v>
      </c>
      <c r="T8003">
        <v>5</v>
      </c>
      <c r="U8003">
        <v>5</v>
      </c>
      <c r="V8003">
        <v>0</v>
      </c>
      <c r="W8003" s="13" t="s">
        <v>101</v>
      </c>
      <c r="X8003">
        <v>0.65</v>
      </c>
    </row>
    <row r="8004" spans="1:24" x14ac:dyDescent="0.3">
      <c r="A8004">
        <v>8002</v>
      </c>
      <c r="B8004" t="s">
        <v>203</v>
      </c>
      <c r="C8004" t="s">
        <v>203</v>
      </c>
      <c r="D8004">
        <v>28.671233999999998</v>
      </c>
      <c r="E8004">
        <v>76.929094000000006</v>
      </c>
      <c r="F8004" s="18">
        <v>44622</v>
      </c>
      <c r="G8004" s="19">
        <v>0.41666666666666702</v>
      </c>
      <c r="H8004">
        <v>10</v>
      </c>
      <c r="I8004" s="13" t="s">
        <v>194</v>
      </c>
      <c r="J8004">
        <v>0</v>
      </c>
      <c r="K8004" s="13" t="s">
        <v>191</v>
      </c>
      <c r="L8004">
        <v>1</v>
      </c>
      <c r="M8004">
        <v>0</v>
      </c>
      <c r="N8004" s="13" t="s">
        <v>192</v>
      </c>
      <c r="O8004" s="13" t="s">
        <v>97</v>
      </c>
      <c r="P8004">
        <v>32</v>
      </c>
      <c r="Q8004" s="13" t="s">
        <v>97</v>
      </c>
      <c r="R8004" s="13" t="s">
        <v>213</v>
      </c>
      <c r="S8004" s="13" t="s">
        <v>99</v>
      </c>
      <c r="T8004">
        <v>3</v>
      </c>
      <c r="U8004">
        <v>3</v>
      </c>
      <c r="V8004">
        <v>1</v>
      </c>
      <c r="W8004" s="13" t="s">
        <v>101</v>
      </c>
      <c r="X8004">
        <v>0.65</v>
      </c>
    </row>
    <row r="8005" spans="1:24" x14ac:dyDescent="0.3">
      <c r="A8005">
        <v>8003</v>
      </c>
      <c r="B8005" t="s">
        <v>206</v>
      </c>
      <c r="C8005" t="s">
        <v>207</v>
      </c>
      <c r="D8005">
        <v>12.806367</v>
      </c>
      <c r="E8005">
        <v>77.773760999999993</v>
      </c>
      <c r="F8005" s="18">
        <v>45372</v>
      </c>
      <c r="G8005" s="19">
        <v>0.33333333333333298</v>
      </c>
      <c r="H8005">
        <v>8</v>
      </c>
      <c r="I8005" s="13" t="s">
        <v>202</v>
      </c>
      <c r="J8005">
        <v>0</v>
      </c>
      <c r="K8005" s="13" t="s">
        <v>92</v>
      </c>
      <c r="L8005">
        <v>1</v>
      </c>
      <c r="M8005">
        <v>1</v>
      </c>
      <c r="N8005" s="13" t="s">
        <v>192</v>
      </c>
      <c r="O8005" s="13" t="s">
        <v>97</v>
      </c>
      <c r="P8005">
        <v>37</v>
      </c>
      <c r="Q8005" s="13" t="s">
        <v>195</v>
      </c>
      <c r="R8005" s="13" t="s">
        <v>213</v>
      </c>
      <c r="S8005" s="13" t="s">
        <v>99</v>
      </c>
      <c r="T8005">
        <v>3</v>
      </c>
      <c r="U8005">
        <v>3</v>
      </c>
      <c r="V8005">
        <v>1</v>
      </c>
      <c r="W8005" s="13" t="s">
        <v>101</v>
      </c>
      <c r="X8005">
        <v>0.45</v>
      </c>
    </row>
    <row r="8006" spans="1:24" x14ac:dyDescent="0.3">
      <c r="A8006">
        <v>8004</v>
      </c>
      <c r="B8006" t="s">
        <v>79</v>
      </c>
      <c r="C8006" t="s">
        <v>80</v>
      </c>
      <c r="D8006">
        <v>18.542349999999999</v>
      </c>
      <c r="E8006">
        <v>73.791194000000004</v>
      </c>
      <c r="F8006" s="18">
        <v>45603</v>
      </c>
      <c r="G8006" s="19">
        <v>4.1666666666666699E-2</v>
      </c>
      <c r="H8006">
        <v>1</v>
      </c>
      <c r="I8006" s="13" t="s">
        <v>202</v>
      </c>
      <c r="J8006">
        <v>0</v>
      </c>
      <c r="K8006" s="13" t="s">
        <v>92</v>
      </c>
      <c r="L8006">
        <v>5</v>
      </c>
      <c r="M8006">
        <v>1</v>
      </c>
      <c r="N8006" s="13" t="s">
        <v>192</v>
      </c>
      <c r="O8006" s="13" t="s">
        <v>97</v>
      </c>
      <c r="P8006">
        <v>28</v>
      </c>
      <c r="Q8006" s="13" t="s">
        <v>95</v>
      </c>
      <c r="R8006" s="13" t="s">
        <v>205</v>
      </c>
      <c r="S8006" s="13" t="s">
        <v>196</v>
      </c>
      <c r="T8006">
        <v>3</v>
      </c>
      <c r="U8006">
        <v>1</v>
      </c>
      <c r="V8006">
        <v>0</v>
      </c>
      <c r="W8006" s="13" t="s">
        <v>101</v>
      </c>
      <c r="X8006">
        <v>0.1</v>
      </c>
    </row>
    <row r="8007" spans="1:24" x14ac:dyDescent="0.3">
      <c r="A8007">
        <v>8005</v>
      </c>
      <c r="B8007" t="s">
        <v>206</v>
      </c>
      <c r="C8007" t="s">
        <v>207</v>
      </c>
      <c r="D8007">
        <v>12.875131</v>
      </c>
      <c r="E8007">
        <v>77.650631000000004</v>
      </c>
      <c r="F8007" s="18">
        <v>45609</v>
      </c>
      <c r="G8007" s="19">
        <v>0.33333333333333298</v>
      </c>
      <c r="H8007">
        <v>8</v>
      </c>
      <c r="I8007" s="13" t="s">
        <v>194</v>
      </c>
      <c r="J8007">
        <v>0</v>
      </c>
      <c r="K8007" s="13" t="s">
        <v>92</v>
      </c>
      <c r="L8007">
        <v>6</v>
      </c>
      <c r="M8007">
        <v>1</v>
      </c>
      <c r="N8007" s="13" t="s">
        <v>94</v>
      </c>
      <c r="O8007" s="13" t="s">
        <v>95</v>
      </c>
      <c r="P8007">
        <v>16</v>
      </c>
      <c r="Q8007" s="13" t="s">
        <v>97</v>
      </c>
      <c r="R8007" s="13" t="s">
        <v>199</v>
      </c>
      <c r="S8007" s="13" t="s">
        <v>196</v>
      </c>
      <c r="T8007">
        <v>2</v>
      </c>
      <c r="U8007">
        <v>0</v>
      </c>
      <c r="V8007">
        <v>1</v>
      </c>
      <c r="W8007" s="13" t="s">
        <v>101</v>
      </c>
      <c r="X8007">
        <v>0.8</v>
      </c>
    </row>
    <row r="8008" spans="1:24" x14ac:dyDescent="0.3">
      <c r="A8008">
        <v>8006</v>
      </c>
      <c r="B8008" t="s">
        <v>79</v>
      </c>
      <c r="C8008" t="s">
        <v>80</v>
      </c>
      <c r="D8008">
        <v>18.588439999999999</v>
      </c>
      <c r="E8008">
        <v>73.895381999999998</v>
      </c>
      <c r="F8008" s="18">
        <v>45424</v>
      </c>
      <c r="G8008" s="19">
        <v>8.3333333333333301E-2</v>
      </c>
      <c r="H8008">
        <v>2</v>
      </c>
      <c r="I8008" s="13" t="s">
        <v>89</v>
      </c>
      <c r="J8008">
        <v>1</v>
      </c>
      <c r="K8008" s="13" t="s">
        <v>92</v>
      </c>
      <c r="L8008">
        <v>2</v>
      </c>
      <c r="M8008">
        <v>1</v>
      </c>
      <c r="N8008" s="13" t="s">
        <v>192</v>
      </c>
      <c r="O8008" s="13" t="s">
        <v>97</v>
      </c>
      <c r="P8008">
        <v>25</v>
      </c>
      <c r="Q8008" s="13" t="s">
        <v>95</v>
      </c>
      <c r="R8008" s="13" t="s">
        <v>205</v>
      </c>
      <c r="S8008" s="13" t="s">
        <v>196</v>
      </c>
      <c r="T8008">
        <v>2</v>
      </c>
      <c r="U8008">
        <v>0</v>
      </c>
      <c r="V8008">
        <v>0</v>
      </c>
      <c r="W8008" s="13" t="s">
        <v>101</v>
      </c>
      <c r="X8008">
        <v>0.1</v>
      </c>
    </row>
    <row r="8009" spans="1:24" x14ac:dyDescent="0.3">
      <c r="A8009">
        <v>8007</v>
      </c>
      <c r="B8009" t="s">
        <v>197</v>
      </c>
      <c r="C8009" t="s">
        <v>198</v>
      </c>
      <c r="D8009">
        <v>30.729327999999999</v>
      </c>
      <c r="E8009">
        <v>76.820324999999997</v>
      </c>
      <c r="F8009" s="18">
        <v>44816</v>
      </c>
      <c r="G8009" s="19">
        <v>0.29166666666666702</v>
      </c>
      <c r="H8009">
        <v>7</v>
      </c>
      <c r="I8009" s="13" t="s">
        <v>204</v>
      </c>
      <c r="J8009">
        <v>0</v>
      </c>
      <c r="K8009" s="13" t="s">
        <v>214</v>
      </c>
      <c r="L8009">
        <v>1</v>
      </c>
      <c r="M8009">
        <v>1</v>
      </c>
      <c r="N8009" s="13" t="s">
        <v>212</v>
      </c>
      <c r="O8009" s="13" t="s">
        <v>195</v>
      </c>
      <c r="P8009">
        <v>21</v>
      </c>
      <c r="Q8009" s="13" t="s">
        <v>97</v>
      </c>
      <c r="R8009" s="13" t="s">
        <v>213</v>
      </c>
      <c r="S8009" s="13" t="s">
        <v>196</v>
      </c>
      <c r="T8009">
        <v>4</v>
      </c>
      <c r="U8009">
        <v>3</v>
      </c>
      <c r="V8009">
        <v>0</v>
      </c>
      <c r="W8009" s="13" t="s">
        <v>101</v>
      </c>
      <c r="X8009">
        <v>0.45</v>
      </c>
    </row>
    <row r="8010" spans="1:24" x14ac:dyDescent="0.3">
      <c r="A8010">
        <v>8008</v>
      </c>
      <c r="B8010" t="s">
        <v>217</v>
      </c>
      <c r="C8010" t="s">
        <v>218</v>
      </c>
      <c r="D8010">
        <v>22.580106000000001</v>
      </c>
      <c r="E8010">
        <v>88.474784999999997</v>
      </c>
      <c r="F8010" s="18">
        <v>45003</v>
      </c>
      <c r="G8010" s="19">
        <v>8.3333333333333301E-2</v>
      </c>
      <c r="H8010">
        <v>2</v>
      </c>
      <c r="I8010" s="13" t="s">
        <v>219</v>
      </c>
      <c r="J8010">
        <v>1</v>
      </c>
      <c r="K8010" s="13" t="s">
        <v>191</v>
      </c>
      <c r="L8010">
        <v>6</v>
      </c>
      <c r="M8010">
        <v>1</v>
      </c>
      <c r="N8010" s="13" t="s">
        <v>192</v>
      </c>
      <c r="O8010" s="13" t="s">
        <v>97</v>
      </c>
      <c r="P8010">
        <v>30</v>
      </c>
      <c r="Q8010" s="13" t="s">
        <v>95</v>
      </c>
      <c r="R8010" s="13" t="s">
        <v>98</v>
      </c>
      <c r="S8010" s="13" t="s">
        <v>196</v>
      </c>
      <c r="T8010">
        <v>4</v>
      </c>
      <c r="U8010">
        <v>2</v>
      </c>
      <c r="V8010">
        <v>0</v>
      </c>
      <c r="W8010" s="13" t="s">
        <v>101</v>
      </c>
      <c r="X8010">
        <v>0.1</v>
      </c>
    </row>
    <row r="8011" spans="1:24" x14ac:dyDescent="0.3">
      <c r="A8011">
        <v>8009</v>
      </c>
      <c r="B8011" t="s">
        <v>197</v>
      </c>
      <c r="C8011" t="s">
        <v>198</v>
      </c>
      <c r="D8011">
        <v>30.627064000000001</v>
      </c>
      <c r="E8011">
        <v>76.756842000000006</v>
      </c>
      <c r="F8011" s="18">
        <v>45629</v>
      </c>
      <c r="G8011" s="19">
        <v>0.79166666666666696</v>
      </c>
      <c r="H8011">
        <v>19</v>
      </c>
      <c r="I8011" s="13" t="s">
        <v>215</v>
      </c>
      <c r="J8011">
        <v>0</v>
      </c>
      <c r="K8011" s="13" t="s">
        <v>214</v>
      </c>
      <c r="L8011">
        <v>1</v>
      </c>
      <c r="M8011">
        <v>0</v>
      </c>
      <c r="N8011" s="13" t="s">
        <v>94</v>
      </c>
      <c r="O8011" s="13" t="s">
        <v>95</v>
      </c>
      <c r="P8011">
        <v>22</v>
      </c>
      <c r="Q8011" s="13" t="s">
        <v>97</v>
      </c>
      <c r="R8011" s="13" t="s">
        <v>98</v>
      </c>
      <c r="S8011" s="13" t="s">
        <v>196</v>
      </c>
      <c r="T8011">
        <v>2</v>
      </c>
      <c r="U8011">
        <v>0</v>
      </c>
      <c r="V8011">
        <v>1</v>
      </c>
      <c r="W8011" s="13" t="s">
        <v>101</v>
      </c>
      <c r="X8011">
        <v>0.8</v>
      </c>
    </row>
    <row r="8012" spans="1:24" x14ac:dyDescent="0.3">
      <c r="A8012">
        <v>8010</v>
      </c>
      <c r="B8012" t="s">
        <v>203</v>
      </c>
      <c r="C8012" t="s">
        <v>203</v>
      </c>
      <c r="D8012">
        <v>28.45335</v>
      </c>
      <c r="E8012">
        <v>77.299162999999993</v>
      </c>
      <c r="F8012" s="18">
        <v>44569</v>
      </c>
      <c r="G8012" s="19">
        <v>0.66666666666666696</v>
      </c>
      <c r="H8012">
        <v>16</v>
      </c>
      <c r="I8012" s="13" t="s">
        <v>219</v>
      </c>
      <c r="J8012">
        <v>1</v>
      </c>
      <c r="K8012" s="13" t="s">
        <v>214</v>
      </c>
      <c r="L8012">
        <v>6</v>
      </c>
      <c r="M8012">
        <v>1</v>
      </c>
      <c r="N8012" s="13" t="s">
        <v>192</v>
      </c>
      <c r="O8012" s="13" t="s">
        <v>97</v>
      </c>
      <c r="P8012">
        <v>16</v>
      </c>
      <c r="Q8012" s="13" t="s">
        <v>95</v>
      </c>
      <c r="R8012" s="13" t="s">
        <v>205</v>
      </c>
      <c r="S8012" s="13" t="s">
        <v>196</v>
      </c>
      <c r="T8012">
        <v>5</v>
      </c>
      <c r="U8012">
        <v>2</v>
      </c>
      <c r="V8012">
        <v>0</v>
      </c>
      <c r="W8012" s="13" t="s">
        <v>101</v>
      </c>
      <c r="X8012">
        <v>0.1</v>
      </c>
    </row>
    <row r="8013" spans="1:24" x14ac:dyDescent="0.3">
      <c r="A8013">
        <v>8011</v>
      </c>
      <c r="B8013" t="s">
        <v>209</v>
      </c>
      <c r="C8013" t="s">
        <v>210</v>
      </c>
      <c r="D8013">
        <v>17.306867</v>
      </c>
      <c r="E8013">
        <v>78.296137999999999</v>
      </c>
      <c r="F8013" s="18">
        <v>45288</v>
      </c>
      <c r="G8013" s="19">
        <v>0.16666666666666699</v>
      </c>
      <c r="H8013">
        <v>4</v>
      </c>
      <c r="I8013" s="13" t="s">
        <v>202</v>
      </c>
      <c r="J8013">
        <v>0</v>
      </c>
      <c r="K8013" s="13" t="s">
        <v>191</v>
      </c>
      <c r="L8013">
        <v>2</v>
      </c>
      <c r="M8013">
        <v>1</v>
      </c>
      <c r="N8013" s="13" t="s">
        <v>192</v>
      </c>
      <c r="O8013" s="13" t="s">
        <v>97</v>
      </c>
      <c r="P8013">
        <v>35</v>
      </c>
      <c r="Q8013" s="13" t="s">
        <v>95</v>
      </c>
      <c r="R8013" s="13" t="s">
        <v>208</v>
      </c>
      <c r="S8013" s="13" t="s">
        <v>196</v>
      </c>
      <c r="T8013">
        <v>3</v>
      </c>
      <c r="U8013">
        <v>3</v>
      </c>
      <c r="V8013">
        <v>0</v>
      </c>
      <c r="W8013" s="13" t="s">
        <v>101</v>
      </c>
      <c r="X8013">
        <v>0.1</v>
      </c>
    </row>
    <row r="8014" spans="1:24" x14ac:dyDescent="0.3">
      <c r="A8014">
        <v>8012</v>
      </c>
      <c r="B8014" t="s">
        <v>200</v>
      </c>
      <c r="C8014" t="s">
        <v>201</v>
      </c>
      <c r="D8014">
        <v>12.829390999999999</v>
      </c>
      <c r="E8014">
        <v>80.153890000000004</v>
      </c>
      <c r="F8014" s="18">
        <v>45565</v>
      </c>
      <c r="G8014" s="19">
        <v>0.125</v>
      </c>
      <c r="H8014">
        <v>3</v>
      </c>
      <c r="I8014" s="13" t="s">
        <v>204</v>
      </c>
      <c r="J8014">
        <v>0</v>
      </c>
      <c r="K8014" s="13" t="s">
        <v>191</v>
      </c>
      <c r="L8014">
        <v>2</v>
      </c>
      <c r="M8014">
        <v>1</v>
      </c>
      <c r="N8014" s="13" t="s">
        <v>94</v>
      </c>
      <c r="O8014" s="13" t="s">
        <v>95</v>
      </c>
      <c r="P8014">
        <v>26</v>
      </c>
      <c r="Q8014" s="13" t="s">
        <v>95</v>
      </c>
      <c r="R8014" s="13" t="s">
        <v>208</v>
      </c>
      <c r="S8014" s="13" t="s">
        <v>196</v>
      </c>
      <c r="T8014">
        <v>4</v>
      </c>
      <c r="U8014">
        <v>1</v>
      </c>
      <c r="V8014">
        <v>0</v>
      </c>
      <c r="W8014" s="13" t="s">
        <v>101</v>
      </c>
      <c r="X8014">
        <v>0.45</v>
      </c>
    </row>
    <row r="8015" spans="1:24" x14ac:dyDescent="0.3">
      <c r="A8015">
        <v>8013</v>
      </c>
      <c r="B8015" t="s">
        <v>206</v>
      </c>
      <c r="C8015" t="s">
        <v>207</v>
      </c>
      <c r="D8015">
        <v>12.820506</v>
      </c>
      <c r="E8015">
        <v>77.449740000000006</v>
      </c>
      <c r="F8015" s="18">
        <v>44996</v>
      </c>
      <c r="G8015" s="19">
        <v>0.125</v>
      </c>
      <c r="H8015">
        <v>3</v>
      </c>
      <c r="I8015" s="13" t="s">
        <v>219</v>
      </c>
      <c r="J8015">
        <v>1</v>
      </c>
      <c r="K8015" s="13" t="s">
        <v>92</v>
      </c>
      <c r="L8015">
        <v>1</v>
      </c>
      <c r="M8015">
        <v>0</v>
      </c>
      <c r="N8015" s="13" t="s">
        <v>212</v>
      </c>
      <c r="O8015" s="13" t="s">
        <v>95</v>
      </c>
      <c r="P8015">
        <v>39</v>
      </c>
      <c r="Q8015" s="13" t="s">
        <v>95</v>
      </c>
      <c r="R8015" s="13" t="s">
        <v>213</v>
      </c>
      <c r="S8015" s="13" t="s">
        <v>193</v>
      </c>
      <c r="T8015">
        <v>2</v>
      </c>
      <c r="U8015">
        <v>1</v>
      </c>
      <c r="V8015">
        <v>0</v>
      </c>
      <c r="W8015" s="13" t="s">
        <v>101</v>
      </c>
      <c r="X8015">
        <v>0.45</v>
      </c>
    </row>
    <row r="8016" spans="1:24" x14ac:dyDescent="0.3">
      <c r="A8016">
        <v>8014</v>
      </c>
      <c r="B8016" t="s">
        <v>203</v>
      </c>
      <c r="C8016" t="s">
        <v>203</v>
      </c>
      <c r="D8016">
        <v>28.498915</v>
      </c>
      <c r="E8016">
        <v>77.123624000000007</v>
      </c>
      <c r="F8016" s="18">
        <v>45605</v>
      </c>
      <c r="G8016" s="19">
        <v>0.83333333333333304</v>
      </c>
      <c r="H8016">
        <v>20</v>
      </c>
      <c r="I8016" s="13" t="s">
        <v>219</v>
      </c>
      <c r="J8016">
        <v>1</v>
      </c>
      <c r="K8016" s="13" t="s">
        <v>214</v>
      </c>
      <c r="L8016">
        <v>1</v>
      </c>
      <c r="M8016">
        <v>1</v>
      </c>
      <c r="N8016" s="13" t="s">
        <v>94</v>
      </c>
      <c r="O8016" s="13" t="s">
        <v>95</v>
      </c>
      <c r="P8016">
        <v>38</v>
      </c>
      <c r="Q8016" s="13" t="s">
        <v>195</v>
      </c>
      <c r="R8016" s="13" t="s">
        <v>208</v>
      </c>
      <c r="S8016" s="13" t="s">
        <v>196</v>
      </c>
      <c r="T8016">
        <v>5</v>
      </c>
      <c r="U8016">
        <v>0</v>
      </c>
      <c r="V8016">
        <v>0</v>
      </c>
      <c r="W8016" s="13" t="s">
        <v>101</v>
      </c>
      <c r="X8016">
        <v>0.45</v>
      </c>
    </row>
    <row r="8017" spans="1:24" x14ac:dyDescent="0.3">
      <c r="A8017">
        <v>8015</v>
      </c>
      <c r="B8017" t="s">
        <v>203</v>
      </c>
      <c r="C8017" t="s">
        <v>203</v>
      </c>
      <c r="D8017">
        <v>28.451421</v>
      </c>
      <c r="E8017">
        <v>76.987842999999998</v>
      </c>
      <c r="F8017" s="18">
        <v>45676</v>
      </c>
      <c r="G8017" s="19">
        <v>0.29166666666666702</v>
      </c>
      <c r="H8017">
        <v>7</v>
      </c>
      <c r="I8017" s="13" t="s">
        <v>89</v>
      </c>
      <c r="J8017">
        <v>1</v>
      </c>
      <c r="K8017" s="13" t="s">
        <v>191</v>
      </c>
      <c r="L8017">
        <v>2</v>
      </c>
      <c r="M8017">
        <v>1</v>
      </c>
      <c r="N8017" s="13" t="s">
        <v>192</v>
      </c>
      <c r="O8017" s="13" t="s">
        <v>97</v>
      </c>
      <c r="P8017">
        <v>24</v>
      </c>
      <c r="Q8017" s="13" t="s">
        <v>95</v>
      </c>
      <c r="R8017" s="13" t="s">
        <v>213</v>
      </c>
      <c r="S8017" s="13" t="s">
        <v>196</v>
      </c>
      <c r="T8017">
        <v>2</v>
      </c>
      <c r="U8017">
        <v>1</v>
      </c>
      <c r="V8017">
        <v>0</v>
      </c>
      <c r="W8017" s="13" t="s">
        <v>101</v>
      </c>
      <c r="X8017">
        <v>0.1</v>
      </c>
    </row>
    <row r="8018" spans="1:24" x14ac:dyDescent="0.3">
      <c r="A8018">
        <v>8016</v>
      </c>
      <c r="B8018" t="s">
        <v>203</v>
      </c>
      <c r="C8018" t="s">
        <v>203</v>
      </c>
      <c r="D8018">
        <v>28.621226</v>
      </c>
      <c r="E8018">
        <v>77.214556999999999</v>
      </c>
      <c r="F8018" s="18">
        <v>45263</v>
      </c>
      <c r="G8018" s="19">
        <v>0.16666666666666699</v>
      </c>
      <c r="H8018">
        <v>4</v>
      </c>
      <c r="I8018" s="13" t="s">
        <v>89</v>
      </c>
      <c r="J8018">
        <v>1</v>
      </c>
      <c r="K8018" s="13" t="s">
        <v>214</v>
      </c>
      <c r="L8018">
        <v>1</v>
      </c>
      <c r="M8018">
        <v>1</v>
      </c>
      <c r="N8018" s="13" t="s">
        <v>212</v>
      </c>
      <c r="O8018" s="13" t="s">
        <v>95</v>
      </c>
      <c r="P8018">
        <v>24</v>
      </c>
      <c r="Q8018" s="13" t="s">
        <v>97</v>
      </c>
      <c r="R8018" s="13" t="s">
        <v>213</v>
      </c>
      <c r="S8018" s="13" t="s">
        <v>99</v>
      </c>
      <c r="T8018">
        <v>2</v>
      </c>
      <c r="U8018">
        <v>2</v>
      </c>
      <c r="V8018">
        <v>0</v>
      </c>
      <c r="W8018" s="13" t="s">
        <v>101</v>
      </c>
      <c r="X8018">
        <v>0.85</v>
      </c>
    </row>
    <row r="8019" spans="1:24" x14ac:dyDescent="0.3">
      <c r="A8019">
        <v>8017</v>
      </c>
      <c r="B8019" t="s">
        <v>203</v>
      </c>
      <c r="C8019" t="s">
        <v>203</v>
      </c>
      <c r="D8019">
        <v>28.597421000000001</v>
      </c>
      <c r="E8019">
        <v>77.240646999999996</v>
      </c>
      <c r="F8019" s="18">
        <v>45511</v>
      </c>
      <c r="G8019" s="19">
        <v>0.33333333333333298</v>
      </c>
      <c r="H8019">
        <v>8</v>
      </c>
      <c r="I8019" s="13" t="s">
        <v>194</v>
      </c>
      <c r="J8019">
        <v>0</v>
      </c>
      <c r="K8019" s="13" t="s">
        <v>214</v>
      </c>
      <c r="L8019">
        <v>5</v>
      </c>
      <c r="M8019">
        <v>0</v>
      </c>
      <c r="N8019" s="13" t="s">
        <v>94</v>
      </c>
      <c r="O8019" s="13" t="s">
        <v>95</v>
      </c>
      <c r="P8019">
        <v>18</v>
      </c>
      <c r="Q8019" s="13" t="s">
        <v>97</v>
      </c>
      <c r="R8019" s="13" t="s">
        <v>213</v>
      </c>
      <c r="S8019" s="13" t="s">
        <v>196</v>
      </c>
      <c r="T8019">
        <v>5</v>
      </c>
      <c r="U8019">
        <v>1</v>
      </c>
      <c r="V8019">
        <v>1</v>
      </c>
      <c r="W8019" s="13" t="s">
        <v>101</v>
      </c>
      <c r="X8019">
        <v>0.8</v>
      </c>
    </row>
    <row r="8020" spans="1:24" x14ac:dyDescent="0.3">
      <c r="A8020">
        <v>8018</v>
      </c>
      <c r="B8020" t="s">
        <v>197</v>
      </c>
      <c r="C8020" t="s">
        <v>198</v>
      </c>
      <c r="D8020">
        <v>30.611653</v>
      </c>
      <c r="E8020">
        <v>76.763026999999994</v>
      </c>
      <c r="F8020" s="18">
        <v>44726</v>
      </c>
      <c r="G8020" s="19">
        <v>0.45833333333333298</v>
      </c>
      <c r="H8020">
        <v>11</v>
      </c>
      <c r="I8020" s="13" t="s">
        <v>215</v>
      </c>
      <c r="J8020">
        <v>0</v>
      </c>
      <c r="K8020" s="13" t="s">
        <v>214</v>
      </c>
      <c r="L8020">
        <v>5</v>
      </c>
      <c r="M8020">
        <v>0</v>
      </c>
      <c r="N8020" s="13" t="s">
        <v>212</v>
      </c>
      <c r="O8020" s="13" t="s">
        <v>95</v>
      </c>
      <c r="P8020">
        <v>21</v>
      </c>
      <c r="Q8020" s="13" t="s">
        <v>195</v>
      </c>
      <c r="R8020" s="13" t="s">
        <v>213</v>
      </c>
      <c r="S8020" s="13" t="s">
        <v>196</v>
      </c>
      <c r="T8020">
        <v>4</v>
      </c>
      <c r="U8020">
        <v>2</v>
      </c>
      <c r="V8020">
        <v>0</v>
      </c>
      <c r="W8020" s="13" t="s">
        <v>101</v>
      </c>
      <c r="X8020">
        <v>0.45</v>
      </c>
    </row>
    <row r="8021" spans="1:24" x14ac:dyDescent="0.3">
      <c r="A8021">
        <v>8019</v>
      </c>
      <c r="B8021" t="s">
        <v>190</v>
      </c>
      <c r="C8021" t="s">
        <v>80</v>
      </c>
      <c r="D8021">
        <v>18.908726999999999</v>
      </c>
      <c r="E8021">
        <v>72.800092000000006</v>
      </c>
      <c r="F8021" s="18">
        <v>44771</v>
      </c>
      <c r="G8021" s="19">
        <v>0.29166666666666702</v>
      </c>
      <c r="H8021">
        <v>7</v>
      </c>
      <c r="I8021" s="13" t="s">
        <v>211</v>
      </c>
      <c r="J8021">
        <v>0</v>
      </c>
      <c r="K8021" s="13" t="s">
        <v>214</v>
      </c>
      <c r="L8021">
        <v>1</v>
      </c>
      <c r="M8021">
        <v>1</v>
      </c>
      <c r="N8021" s="13" t="s">
        <v>94</v>
      </c>
      <c r="O8021" s="13" t="s">
        <v>95</v>
      </c>
      <c r="P8021">
        <v>36</v>
      </c>
      <c r="Q8021" s="13" t="s">
        <v>97</v>
      </c>
      <c r="R8021" s="13" t="s">
        <v>213</v>
      </c>
      <c r="S8021" s="13" t="s">
        <v>99</v>
      </c>
      <c r="T8021">
        <v>3</v>
      </c>
      <c r="U8021">
        <v>3</v>
      </c>
      <c r="V8021">
        <v>0</v>
      </c>
      <c r="W8021" s="13" t="s">
        <v>101</v>
      </c>
      <c r="X8021">
        <v>0.85</v>
      </c>
    </row>
    <row r="8022" spans="1:24" x14ac:dyDescent="0.3">
      <c r="A8022">
        <v>8020</v>
      </c>
      <c r="B8022" t="s">
        <v>203</v>
      </c>
      <c r="C8022" t="s">
        <v>203</v>
      </c>
      <c r="D8022">
        <v>28.484521000000001</v>
      </c>
      <c r="E8022">
        <v>76.980975999999998</v>
      </c>
      <c r="F8022" s="18">
        <v>44702</v>
      </c>
      <c r="G8022" s="19">
        <v>0.20833333333333301</v>
      </c>
      <c r="H8022">
        <v>5</v>
      </c>
      <c r="I8022" s="13" t="s">
        <v>219</v>
      </c>
      <c r="J8022">
        <v>1</v>
      </c>
      <c r="K8022" s="13" t="s">
        <v>214</v>
      </c>
      <c r="L8022">
        <v>3</v>
      </c>
      <c r="M8022">
        <v>0</v>
      </c>
      <c r="N8022" s="13" t="s">
        <v>212</v>
      </c>
      <c r="O8022" s="13" t="s">
        <v>95</v>
      </c>
      <c r="P8022">
        <v>18</v>
      </c>
      <c r="Q8022" s="13" t="s">
        <v>97</v>
      </c>
      <c r="R8022" s="13" t="s">
        <v>213</v>
      </c>
      <c r="S8022" s="13" t="s">
        <v>196</v>
      </c>
      <c r="T8022">
        <v>3</v>
      </c>
      <c r="U8022">
        <v>1</v>
      </c>
      <c r="V8022">
        <v>0</v>
      </c>
      <c r="W8022" s="13" t="s">
        <v>101</v>
      </c>
      <c r="X8022">
        <v>0.65</v>
      </c>
    </row>
    <row r="8023" spans="1:24" x14ac:dyDescent="0.3">
      <c r="A8023">
        <v>8021</v>
      </c>
      <c r="B8023" t="s">
        <v>206</v>
      </c>
      <c r="C8023" t="s">
        <v>207</v>
      </c>
      <c r="D8023">
        <v>12.845366</v>
      </c>
      <c r="E8023">
        <v>77.763935000000004</v>
      </c>
      <c r="F8023" s="18">
        <v>45122</v>
      </c>
      <c r="G8023" s="19">
        <v>0.41666666666666702</v>
      </c>
      <c r="H8023">
        <v>10</v>
      </c>
      <c r="I8023" s="13" t="s">
        <v>219</v>
      </c>
      <c r="J8023">
        <v>1</v>
      </c>
      <c r="K8023" s="13" t="s">
        <v>92</v>
      </c>
      <c r="L8023">
        <v>6</v>
      </c>
      <c r="M8023">
        <v>1</v>
      </c>
      <c r="N8023" s="13" t="s">
        <v>192</v>
      </c>
      <c r="O8023" s="13" t="s">
        <v>97</v>
      </c>
      <c r="P8023">
        <v>31</v>
      </c>
      <c r="Q8023" s="13" t="s">
        <v>97</v>
      </c>
      <c r="R8023" s="13" t="s">
        <v>205</v>
      </c>
      <c r="S8023" s="13" t="s">
        <v>193</v>
      </c>
      <c r="T8023">
        <v>2</v>
      </c>
      <c r="U8023">
        <v>1</v>
      </c>
      <c r="V8023">
        <v>1</v>
      </c>
      <c r="W8023" s="13" t="s">
        <v>101</v>
      </c>
      <c r="X8023">
        <v>0.45</v>
      </c>
    </row>
    <row r="8024" spans="1:24" x14ac:dyDescent="0.3">
      <c r="A8024">
        <v>8022</v>
      </c>
      <c r="B8024" t="s">
        <v>190</v>
      </c>
      <c r="C8024" t="s">
        <v>80</v>
      </c>
      <c r="D8024">
        <v>18.926940999999999</v>
      </c>
      <c r="E8024">
        <v>72.920782000000003</v>
      </c>
      <c r="F8024" s="18">
        <v>45537</v>
      </c>
      <c r="G8024" s="19">
        <v>0.625</v>
      </c>
      <c r="H8024">
        <v>15</v>
      </c>
      <c r="I8024" s="13" t="s">
        <v>204</v>
      </c>
      <c r="J8024">
        <v>0</v>
      </c>
      <c r="K8024" s="13" t="s">
        <v>214</v>
      </c>
      <c r="L8024">
        <v>6</v>
      </c>
      <c r="M8024">
        <v>0</v>
      </c>
      <c r="N8024" s="13" t="s">
        <v>192</v>
      </c>
      <c r="O8024" s="13" t="s">
        <v>97</v>
      </c>
      <c r="P8024">
        <v>22</v>
      </c>
      <c r="Q8024" s="13" t="s">
        <v>97</v>
      </c>
      <c r="R8024" s="13" t="s">
        <v>208</v>
      </c>
      <c r="S8024" s="13" t="s">
        <v>196</v>
      </c>
      <c r="T8024">
        <v>4</v>
      </c>
      <c r="U8024">
        <v>0</v>
      </c>
      <c r="V8024">
        <v>0</v>
      </c>
      <c r="W8024" s="13" t="s">
        <v>101</v>
      </c>
      <c r="X8024">
        <v>0.3</v>
      </c>
    </row>
    <row r="8025" spans="1:24" x14ac:dyDescent="0.3">
      <c r="A8025">
        <v>8023</v>
      </c>
      <c r="B8025" t="s">
        <v>190</v>
      </c>
      <c r="C8025" t="s">
        <v>80</v>
      </c>
      <c r="D8025">
        <v>19.208952</v>
      </c>
      <c r="E8025">
        <v>72.770538000000002</v>
      </c>
      <c r="F8025" s="18">
        <v>45681</v>
      </c>
      <c r="G8025" s="19">
        <v>0.95833333333333304</v>
      </c>
      <c r="H8025">
        <v>23</v>
      </c>
      <c r="I8025" s="13" t="s">
        <v>211</v>
      </c>
      <c r="J8025">
        <v>0</v>
      </c>
      <c r="K8025" s="13" t="s">
        <v>92</v>
      </c>
      <c r="L8025">
        <v>4</v>
      </c>
      <c r="M8025">
        <v>1</v>
      </c>
      <c r="N8025" s="13" t="s">
        <v>94</v>
      </c>
      <c r="O8025" s="13" t="s">
        <v>95</v>
      </c>
      <c r="P8025">
        <v>37</v>
      </c>
      <c r="Q8025" s="13" t="s">
        <v>95</v>
      </c>
      <c r="R8025" s="13" t="s">
        <v>208</v>
      </c>
      <c r="S8025" s="13" t="s">
        <v>193</v>
      </c>
      <c r="T8025">
        <v>4</v>
      </c>
      <c r="U8025">
        <v>2</v>
      </c>
      <c r="V8025">
        <v>0</v>
      </c>
      <c r="W8025" s="13" t="s">
        <v>101</v>
      </c>
      <c r="X8025">
        <v>0.45</v>
      </c>
    </row>
    <row r="8026" spans="1:24" x14ac:dyDescent="0.3">
      <c r="A8026">
        <v>8024</v>
      </c>
      <c r="B8026" t="s">
        <v>209</v>
      </c>
      <c r="C8026" t="s">
        <v>210</v>
      </c>
      <c r="D8026">
        <v>17.470316</v>
      </c>
      <c r="E8026">
        <v>78.597977999999998</v>
      </c>
      <c r="F8026" s="18">
        <v>44690</v>
      </c>
      <c r="G8026" s="19">
        <v>0.125</v>
      </c>
      <c r="H8026">
        <v>3</v>
      </c>
      <c r="I8026" s="13" t="s">
        <v>204</v>
      </c>
      <c r="J8026">
        <v>0</v>
      </c>
      <c r="K8026" s="13" t="s">
        <v>92</v>
      </c>
      <c r="L8026">
        <v>1</v>
      </c>
      <c r="M8026">
        <v>0</v>
      </c>
      <c r="N8026" s="13" t="s">
        <v>212</v>
      </c>
      <c r="O8026" s="13" t="s">
        <v>195</v>
      </c>
      <c r="P8026">
        <v>33</v>
      </c>
      <c r="Q8026" s="13" t="s">
        <v>95</v>
      </c>
      <c r="R8026" s="13" t="s">
        <v>213</v>
      </c>
      <c r="S8026" s="13" t="s">
        <v>196</v>
      </c>
      <c r="T8026">
        <v>1</v>
      </c>
      <c r="U8026">
        <v>0</v>
      </c>
      <c r="V8026">
        <v>0</v>
      </c>
      <c r="W8026" s="13" t="s">
        <v>101</v>
      </c>
      <c r="X8026">
        <v>0.25</v>
      </c>
    </row>
    <row r="8027" spans="1:24" x14ac:dyDescent="0.3">
      <c r="A8027">
        <v>8025</v>
      </c>
      <c r="B8027" t="s">
        <v>217</v>
      </c>
      <c r="C8027" t="s">
        <v>218</v>
      </c>
      <c r="D8027">
        <v>22.440242000000001</v>
      </c>
      <c r="E8027">
        <v>88.390674000000004</v>
      </c>
      <c r="F8027" s="18">
        <v>45641</v>
      </c>
      <c r="G8027" s="19">
        <v>0.70833333333333304</v>
      </c>
      <c r="H8027">
        <v>17</v>
      </c>
      <c r="I8027" s="13" t="s">
        <v>89</v>
      </c>
      <c r="J8027">
        <v>1</v>
      </c>
      <c r="K8027" s="13" t="s">
        <v>191</v>
      </c>
      <c r="L8027">
        <v>1</v>
      </c>
      <c r="M8027">
        <v>1</v>
      </c>
      <c r="N8027" s="13" t="s">
        <v>212</v>
      </c>
      <c r="O8027" s="13" t="s">
        <v>95</v>
      </c>
      <c r="P8027">
        <v>19</v>
      </c>
      <c r="Q8027" s="13" t="s">
        <v>97</v>
      </c>
      <c r="R8027" s="13" t="s">
        <v>208</v>
      </c>
      <c r="S8027" s="13" t="s">
        <v>196</v>
      </c>
      <c r="T8027">
        <v>3</v>
      </c>
      <c r="U8027">
        <v>2</v>
      </c>
      <c r="V8027">
        <v>1</v>
      </c>
      <c r="W8027" s="13" t="s">
        <v>101</v>
      </c>
      <c r="X8027">
        <v>0.8</v>
      </c>
    </row>
    <row r="8028" spans="1:24" x14ac:dyDescent="0.3">
      <c r="A8028">
        <v>8026</v>
      </c>
      <c r="B8028" t="s">
        <v>200</v>
      </c>
      <c r="C8028" t="s">
        <v>201</v>
      </c>
      <c r="D8028">
        <v>13.090865000000001</v>
      </c>
      <c r="E8028">
        <v>80.149062000000001</v>
      </c>
      <c r="F8028" s="18">
        <v>45110</v>
      </c>
      <c r="G8028" s="19">
        <v>0.375</v>
      </c>
      <c r="H8028">
        <v>9</v>
      </c>
      <c r="I8028" s="13" t="s">
        <v>204</v>
      </c>
      <c r="J8028">
        <v>0</v>
      </c>
      <c r="K8028" s="13" t="s">
        <v>92</v>
      </c>
      <c r="L8028">
        <v>1</v>
      </c>
      <c r="M8028">
        <v>1</v>
      </c>
      <c r="N8028" s="13" t="s">
        <v>192</v>
      </c>
      <c r="O8028" s="13" t="s">
        <v>97</v>
      </c>
      <c r="P8028">
        <v>23</v>
      </c>
      <c r="Q8028" s="13" t="s">
        <v>95</v>
      </c>
      <c r="R8028" s="13" t="s">
        <v>98</v>
      </c>
      <c r="S8028" s="13" t="s">
        <v>99</v>
      </c>
      <c r="T8028">
        <v>1</v>
      </c>
      <c r="U8028">
        <v>1</v>
      </c>
      <c r="V8028">
        <v>1</v>
      </c>
      <c r="W8028" s="13" t="s">
        <v>101</v>
      </c>
      <c r="X8028">
        <v>0.45</v>
      </c>
    </row>
    <row r="8029" spans="1:24" x14ac:dyDescent="0.3">
      <c r="A8029">
        <v>8027</v>
      </c>
      <c r="B8029" t="s">
        <v>217</v>
      </c>
      <c r="C8029" t="s">
        <v>218</v>
      </c>
      <c r="D8029">
        <v>22.442686999999999</v>
      </c>
      <c r="E8029">
        <v>88.388039000000006</v>
      </c>
      <c r="F8029" s="18">
        <v>44841</v>
      </c>
      <c r="G8029" s="19">
        <v>0.375</v>
      </c>
      <c r="H8029">
        <v>9</v>
      </c>
      <c r="I8029" s="13" t="s">
        <v>211</v>
      </c>
      <c r="J8029">
        <v>0</v>
      </c>
      <c r="K8029" s="13" t="s">
        <v>214</v>
      </c>
      <c r="L8029">
        <v>1</v>
      </c>
      <c r="M8029">
        <v>0</v>
      </c>
      <c r="N8029" s="13" t="s">
        <v>94</v>
      </c>
      <c r="O8029" s="13" t="s">
        <v>95</v>
      </c>
      <c r="P8029">
        <v>38</v>
      </c>
      <c r="Q8029" s="13" t="s">
        <v>195</v>
      </c>
      <c r="R8029" s="13" t="s">
        <v>205</v>
      </c>
      <c r="S8029" s="13" t="s">
        <v>99</v>
      </c>
      <c r="T8029">
        <v>4</v>
      </c>
      <c r="U8029">
        <v>4</v>
      </c>
      <c r="V8029">
        <v>1</v>
      </c>
      <c r="W8029" s="13" t="s">
        <v>101</v>
      </c>
      <c r="X8029">
        <v>0.8</v>
      </c>
    </row>
    <row r="8030" spans="1:24" x14ac:dyDescent="0.3">
      <c r="A8030">
        <v>8028</v>
      </c>
      <c r="B8030" t="s">
        <v>197</v>
      </c>
      <c r="C8030" t="s">
        <v>198</v>
      </c>
      <c r="D8030">
        <v>30.611017</v>
      </c>
      <c r="E8030">
        <v>76.700457</v>
      </c>
      <c r="F8030" s="18">
        <v>44825</v>
      </c>
      <c r="G8030" s="19">
        <v>0.91666666666666696</v>
      </c>
      <c r="H8030">
        <v>22</v>
      </c>
      <c r="I8030" s="13" t="s">
        <v>194</v>
      </c>
      <c r="J8030">
        <v>0</v>
      </c>
      <c r="K8030" s="13" t="s">
        <v>92</v>
      </c>
      <c r="L8030">
        <v>1</v>
      </c>
      <c r="M8030">
        <v>1</v>
      </c>
      <c r="N8030" s="13" t="s">
        <v>192</v>
      </c>
      <c r="O8030" s="13" t="s">
        <v>97</v>
      </c>
      <c r="P8030">
        <v>31</v>
      </c>
      <c r="Q8030" s="13" t="s">
        <v>195</v>
      </c>
      <c r="R8030" s="13" t="s">
        <v>213</v>
      </c>
      <c r="S8030" s="13" t="s">
        <v>193</v>
      </c>
      <c r="T8030">
        <v>2</v>
      </c>
      <c r="U8030">
        <v>2</v>
      </c>
      <c r="V8030">
        <v>0</v>
      </c>
      <c r="W8030" s="13" t="s">
        <v>101</v>
      </c>
      <c r="X8030">
        <v>0.1</v>
      </c>
    </row>
    <row r="8031" spans="1:24" x14ac:dyDescent="0.3">
      <c r="A8031">
        <v>8029</v>
      </c>
      <c r="B8031" t="s">
        <v>203</v>
      </c>
      <c r="C8031" t="s">
        <v>203</v>
      </c>
      <c r="D8031">
        <v>28.429088</v>
      </c>
      <c r="E8031">
        <v>77.105667999999994</v>
      </c>
      <c r="F8031" s="18">
        <v>45452</v>
      </c>
      <c r="G8031" s="19">
        <v>0.20833333333333301</v>
      </c>
      <c r="H8031">
        <v>5</v>
      </c>
      <c r="I8031" s="13" t="s">
        <v>89</v>
      </c>
      <c r="J8031">
        <v>1</v>
      </c>
      <c r="K8031" s="13" t="s">
        <v>191</v>
      </c>
      <c r="L8031">
        <v>2</v>
      </c>
      <c r="M8031">
        <v>0</v>
      </c>
      <c r="N8031" s="13" t="s">
        <v>212</v>
      </c>
      <c r="O8031" s="13" t="s">
        <v>195</v>
      </c>
      <c r="P8031">
        <v>24</v>
      </c>
      <c r="Q8031" s="13" t="s">
        <v>97</v>
      </c>
      <c r="R8031" s="13" t="s">
        <v>199</v>
      </c>
      <c r="S8031" s="13" t="s">
        <v>196</v>
      </c>
      <c r="T8031">
        <v>1</v>
      </c>
      <c r="U8031">
        <v>0</v>
      </c>
      <c r="V8031">
        <v>0</v>
      </c>
      <c r="W8031" s="13" t="s">
        <v>101</v>
      </c>
      <c r="X8031">
        <v>0.45</v>
      </c>
    </row>
    <row r="8032" spans="1:24" x14ac:dyDescent="0.3">
      <c r="A8032">
        <v>8030</v>
      </c>
      <c r="B8032" t="s">
        <v>79</v>
      </c>
      <c r="C8032" t="s">
        <v>80</v>
      </c>
      <c r="D8032">
        <v>18.693514</v>
      </c>
      <c r="E8032">
        <v>73.756328999999994</v>
      </c>
      <c r="F8032" s="18">
        <v>45159</v>
      </c>
      <c r="G8032" s="19">
        <v>0</v>
      </c>
      <c r="H8032">
        <v>0</v>
      </c>
      <c r="I8032" s="13" t="s">
        <v>204</v>
      </c>
      <c r="J8032">
        <v>0</v>
      </c>
      <c r="K8032" s="13" t="s">
        <v>92</v>
      </c>
      <c r="L8032">
        <v>3</v>
      </c>
      <c r="M8032">
        <v>1</v>
      </c>
      <c r="N8032" s="13" t="s">
        <v>94</v>
      </c>
      <c r="O8032" s="13" t="s">
        <v>95</v>
      </c>
      <c r="P8032">
        <v>27</v>
      </c>
      <c r="Q8032" s="13" t="s">
        <v>195</v>
      </c>
      <c r="R8032" s="13" t="s">
        <v>199</v>
      </c>
      <c r="S8032" s="13" t="s">
        <v>196</v>
      </c>
      <c r="T8032">
        <v>1</v>
      </c>
      <c r="U8032">
        <v>1</v>
      </c>
      <c r="V8032">
        <v>0</v>
      </c>
      <c r="W8032" s="13" t="s">
        <v>101</v>
      </c>
      <c r="X8032">
        <v>0.45</v>
      </c>
    </row>
    <row r="8033" spans="1:24" x14ac:dyDescent="0.3">
      <c r="A8033">
        <v>8031</v>
      </c>
      <c r="B8033" t="s">
        <v>206</v>
      </c>
      <c r="C8033" t="s">
        <v>207</v>
      </c>
      <c r="D8033">
        <v>13.070786999999999</v>
      </c>
      <c r="E8033">
        <v>77.439459999999997</v>
      </c>
      <c r="F8033" s="18">
        <v>45473</v>
      </c>
      <c r="G8033" s="19">
        <v>0.45833333333333298</v>
      </c>
      <c r="H8033">
        <v>11</v>
      </c>
      <c r="I8033" s="13" t="s">
        <v>89</v>
      </c>
      <c r="J8033">
        <v>1</v>
      </c>
      <c r="K8033" s="13" t="s">
        <v>191</v>
      </c>
      <c r="L8033">
        <v>3</v>
      </c>
      <c r="M8033">
        <v>1</v>
      </c>
      <c r="N8033" s="13" t="s">
        <v>212</v>
      </c>
      <c r="O8033" s="13" t="s">
        <v>95</v>
      </c>
      <c r="P8033">
        <v>24</v>
      </c>
      <c r="Q8033" s="13" t="s">
        <v>97</v>
      </c>
      <c r="R8033" s="13" t="s">
        <v>98</v>
      </c>
      <c r="S8033" s="13" t="s">
        <v>196</v>
      </c>
      <c r="T8033">
        <v>2</v>
      </c>
      <c r="U8033">
        <v>1</v>
      </c>
      <c r="V8033">
        <v>0</v>
      </c>
      <c r="W8033" s="13" t="s">
        <v>101</v>
      </c>
      <c r="X8033">
        <v>0.65</v>
      </c>
    </row>
    <row r="8034" spans="1:24" x14ac:dyDescent="0.3">
      <c r="A8034">
        <v>8032</v>
      </c>
      <c r="B8034" t="s">
        <v>197</v>
      </c>
      <c r="C8034" t="s">
        <v>198</v>
      </c>
      <c r="D8034">
        <v>30.608191999999999</v>
      </c>
      <c r="E8034">
        <v>76.854275000000001</v>
      </c>
      <c r="F8034" s="18">
        <v>45431</v>
      </c>
      <c r="G8034" s="19">
        <v>0.875</v>
      </c>
      <c r="H8034">
        <v>21</v>
      </c>
      <c r="I8034" s="13" t="s">
        <v>89</v>
      </c>
      <c r="J8034">
        <v>1</v>
      </c>
      <c r="K8034" s="13" t="s">
        <v>214</v>
      </c>
      <c r="L8034">
        <v>6</v>
      </c>
      <c r="M8034">
        <v>1</v>
      </c>
      <c r="N8034" s="13" t="s">
        <v>192</v>
      </c>
      <c r="O8034" s="13" t="s">
        <v>97</v>
      </c>
      <c r="P8034">
        <v>40</v>
      </c>
      <c r="Q8034" s="13" t="s">
        <v>95</v>
      </c>
      <c r="R8034" s="13" t="s">
        <v>208</v>
      </c>
      <c r="S8034" s="13" t="s">
        <v>196</v>
      </c>
      <c r="T8034">
        <v>4</v>
      </c>
      <c r="U8034">
        <v>1</v>
      </c>
      <c r="V8034">
        <v>0</v>
      </c>
      <c r="W8034" s="13" t="s">
        <v>101</v>
      </c>
      <c r="X8034">
        <v>0.1</v>
      </c>
    </row>
    <row r="8035" spans="1:24" x14ac:dyDescent="0.3">
      <c r="A8035">
        <v>8033</v>
      </c>
      <c r="B8035" t="s">
        <v>200</v>
      </c>
      <c r="C8035" t="s">
        <v>201</v>
      </c>
      <c r="D8035">
        <v>13.166047000000001</v>
      </c>
      <c r="E8035">
        <v>80.273015999999998</v>
      </c>
      <c r="F8035" s="18">
        <v>45184</v>
      </c>
      <c r="G8035" s="19">
        <v>0.875</v>
      </c>
      <c r="H8035">
        <v>21</v>
      </c>
      <c r="I8035" s="13" t="s">
        <v>211</v>
      </c>
      <c r="J8035">
        <v>0</v>
      </c>
      <c r="K8035" s="13" t="s">
        <v>92</v>
      </c>
      <c r="L8035">
        <v>4</v>
      </c>
      <c r="M8035">
        <v>0</v>
      </c>
      <c r="N8035" s="13" t="s">
        <v>94</v>
      </c>
      <c r="O8035" s="13" t="s">
        <v>95</v>
      </c>
      <c r="P8035">
        <v>35</v>
      </c>
      <c r="Q8035" s="13" t="s">
        <v>95</v>
      </c>
      <c r="R8035" s="13" t="s">
        <v>199</v>
      </c>
      <c r="S8035" s="13" t="s">
        <v>196</v>
      </c>
      <c r="T8035">
        <v>3</v>
      </c>
      <c r="U8035">
        <v>3</v>
      </c>
      <c r="V8035">
        <v>0</v>
      </c>
      <c r="W8035" s="13" t="s">
        <v>101</v>
      </c>
      <c r="X8035">
        <v>0.45</v>
      </c>
    </row>
    <row r="8036" spans="1:24" x14ac:dyDescent="0.3">
      <c r="A8036">
        <v>8034</v>
      </c>
      <c r="B8036" t="s">
        <v>190</v>
      </c>
      <c r="C8036" t="s">
        <v>80</v>
      </c>
      <c r="D8036">
        <v>19.278410999999998</v>
      </c>
      <c r="E8036">
        <v>72.895847000000003</v>
      </c>
      <c r="F8036" s="18">
        <v>44720</v>
      </c>
      <c r="G8036" s="19">
        <v>0.16666666666666699</v>
      </c>
      <c r="H8036">
        <v>4</v>
      </c>
      <c r="I8036" s="13" t="s">
        <v>194</v>
      </c>
      <c r="J8036">
        <v>0</v>
      </c>
      <c r="K8036" s="13" t="s">
        <v>92</v>
      </c>
      <c r="L8036">
        <v>3</v>
      </c>
      <c r="M8036">
        <v>1</v>
      </c>
      <c r="N8036" s="13" t="s">
        <v>192</v>
      </c>
      <c r="O8036" s="13" t="s">
        <v>97</v>
      </c>
      <c r="P8036">
        <v>20</v>
      </c>
      <c r="Q8036" s="13" t="s">
        <v>95</v>
      </c>
      <c r="R8036" s="13" t="s">
        <v>205</v>
      </c>
      <c r="S8036" s="13" t="s">
        <v>193</v>
      </c>
      <c r="T8036">
        <v>5</v>
      </c>
      <c r="U8036">
        <v>2</v>
      </c>
      <c r="V8036">
        <v>0</v>
      </c>
      <c r="W8036" s="13" t="s">
        <v>101</v>
      </c>
      <c r="X8036">
        <v>0.1</v>
      </c>
    </row>
    <row r="8037" spans="1:24" x14ac:dyDescent="0.3">
      <c r="A8037">
        <v>8035</v>
      </c>
      <c r="B8037" t="s">
        <v>217</v>
      </c>
      <c r="C8037" t="s">
        <v>218</v>
      </c>
      <c r="D8037">
        <v>22.558364999999998</v>
      </c>
      <c r="E8037">
        <v>88.494630000000001</v>
      </c>
      <c r="F8037" s="18">
        <v>45251</v>
      </c>
      <c r="G8037" s="19">
        <v>0.75</v>
      </c>
      <c r="H8037">
        <v>18</v>
      </c>
      <c r="I8037" s="13" t="s">
        <v>215</v>
      </c>
      <c r="J8037">
        <v>0</v>
      </c>
      <c r="K8037" s="13" t="s">
        <v>92</v>
      </c>
      <c r="L8037">
        <v>2</v>
      </c>
      <c r="M8037">
        <v>0</v>
      </c>
      <c r="N8037" s="13" t="s">
        <v>192</v>
      </c>
      <c r="O8037" s="13" t="s">
        <v>97</v>
      </c>
      <c r="P8037">
        <v>20</v>
      </c>
      <c r="Q8037" s="13" t="s">
        <v>97</v>
      </c>
      <c r="R8037" s="13" t="s">
        <v>199</v>
      </c>
      <c r="S8037" s="13" t="s">
        <v>193</v>
      </c>
      <c r="T8037">
        <v>4</v>
      </c>
      <c r="U8037">
        <v>4</v>
      </c>
      <c r="V8037">
        <v>1</v>
      </c>
      <c r="W8037" s="13" t="s">
        <v>101</v>
      </c>
      <c r="X8037">
        <v>0.45</v>
      </c>
    </row>
    <row r="8038" spans="1:24" x14ac:dyDescent="0.3">
      <c r="A8038">
        <v>8036</v>
      </c>
      <c r="B8038" t="s">
        <v>190</v>
      </c>
      <c r="C8038" t="s">
        <v>80</v>
      </c>
      <c r="D8038">
        <v>19.092856999999999</v>
      </c>
      <c r="E8038">
        <v>72.944535999999999</v>
      </c>
      <c r="F8038" s="18">
        <v>44635</v>
      </c>
      <c r="G8038" s="19">
        <v>0.75</v>
      </c>
      <c r="H8038">
        <v>18</v>
      </c>
      <c r="I8038" s="13" t="s">
        <v>215</v>
      </c>
      <c r="J8038">
        <v>0</v>
      </c>
      <c r="K8038" s="13" t="s">
        <v>214</v>
      </c>
      <c r="L8038">
        <v>5</v>
      </c>
      <c r="M8038">
        <v>1</v>
      </c>
      <c r="N8038" s="13" t="s">
        <v>94</v>
      </c>
      <c r="O8038" s="13" t="s">
        <v>95</v>
      </c>
      <c r="P8038">
        <v>37</v>
      </c>
      <c r="Q8038" s="13" t="s">
        <v>97</v>
      </c>
      <c r="R8038" s="13" t="s">
        <v>205</v>
      </c>
      <c r="S8038" s="13" t="s">
        <v>196</v>
      </c>
      <c r="T8038">
        <v>1</v>
      </c>
      <c r="U8038">
        <v>0</v>
      </c>
      <c r="V8038">
        <v>1</v>
      </c>
      <c r="W8038" s="13" t="s">
        <v>101</v>
      </c>
      <c r="X8038">
        <v>0.8</v>
      </c>
    </row>
    <row r="8039" spans="1:24" x14ac:dyDescent="0.3">
      <c r="A8039">
        <v>8037</v>
      </c>
      <c r="B8039" t="s">
        <v>197</v>
      </c>
      <c r="C8039" t="s">
        <v>198</v>
      </c>
      <c r="D8039">
        <v>30.689112000000002</v>
      </c>
      <c r="E8039">
        <v>76.767152999999993</v>
      </c>
      <c r="F8039" s="18">
        <v>45049</v>
      </c>
      <c r="G8039" s="19">
        <v>0.33333333333333298</v>
      </c>
      <c r="H8039">
        <v>8</v>
      </c>
      <c r="I8039" s="13" t="s">
        <v>194</v>
      </c>
      <c r="J8039">
        <v>0</v>
      </c>
      <c r="K8039" s="13" t="s">
        <v>92</v>
      </c>
      <c r="L8039">
        <v>1</v>
      </c>
      <c r="M8039">
        <v>1</v>
      </c>
      <c r="N8039" s="13" t="s">
        <v>94</v>
      </c>
      <c r="O8039" s="13" t="s">
        <v>95</v>
      </c>
      <c r="P8039">
        <v>18</v>
      </c>
      <c r="Q8039" s="13" t="s">
        <v>95</v>
      </c>
      <c r="R8039" s="13" t="s">
        <v>98</v>
      </c>
      <c r="S8039" s="13" t="s">
        <v>193</v>
      </c>
      <c r="T8039">
        <v>2</v>
      </c>
      <c r="U8039">
        <v>2</v>
      </c>
      <c r="V8039">
        <v>1</v>
      </c>
      <c r="W8039" s="13" t="s">
        <v>101</v>
      </c>
      <c r="X8039">
        <v>0.6</v>
      </c>
    </row>
    <row r="8040" spans="1:24" x14ac:dyDescent="0.3">
      <c r="A8040">
        <v>8038</v>
      </c>
      <c r="B8040" t="s">
        <v>206</v>
      </c>
      <c r="C8040" t="s">
        <v>207</v>
      </c>
      <c r="D8040">
        <v>12.809025</v>
      </c>
      <c r="E8040">
        <v>77.669070000000005</v>
      </c>
      <c r="F8040" s="18">
        <v>45584</v>
      </c>
      <c r="G8040" s="19">
        <v>0.79166666666666696</v>
      </c>
      <c r="H8040">
        <v>19</v>
      </c>
      <c r="I8040" s="13" t="s">
        <v>219</v>
      </c>
      <c r="J8040">
        <v>1</v>
      </c>
      <c r="K8040" s="13" t="s">
        <v>214</v>
      </c>
      <c r="L8040">
        <v>4</v>
      </c>
      <c r="M8040">
        <v>0</v>
      </c>
      <c r="N8040" s="13" t="s">
        <v>192</v>
      </c>
      <c r="O8040" s="13" t="s">
        <v>97</v>
      </c>
      <c r="P8040">
        <v>29</v>
      </c>
      <c r="Q8040" s="13" t="s">
        <v>97</v>
      </c>
      <c r="R8040" s="13" t="s">
        <v>208</v>
      </c>
      <c r="S8040" s="13" t="s">
        <v>196</v>
      </c>
      <c r="T8040">
        <v>2</v>
      </c>
      <c r="U8040">
        <v>1</v>
      </c>
      <c r="V8040">
        <v>1</v>
      </c>
      <c r="W8040" s="13" t="s">
        <v>101</v>
      </c>
      <c r="X8040">
        <v>0.45</v>
      </c>
    </row>
    <row r="8041" spans="1:24" x14ac:dyDescent="0.3">
      <c r="A8041">
        <v>8039</v>
      </c>
      <c r="B8041" t="s">
        <v>197</v>
      </c>
      <c r="C8041" t="s">
        <v>198</v>
      </c>
      <c r="D8041">
        <v>30.728776</v>
      </c>
      <c r="E8041">
        <v>76.764184</v>
      </c>
      <c r="F8041" s="18">
        <v>45640</v>
      </c>
      <c r="G8041" s="19">
        <v>0.79166666666666696</v>
      </c>
      <c r="H8041">
        <v>19</v>
      </c>
      <c r="I8041" s="13" t="s">
        <v>219</v>
      </c>
      <c r="J8041">
        <v>1</v>
      </c>
      <c r="K8041" s="13" t="s">
        <v>214</v>
      </c>
      <c r="L8041">
        <v>3</v>
      </c>
      <c r="M8041">
        <v>1</v>
      </c>
      <c r="N8041" s="13" t="s">
        <v>192</v>
      </c>
      <c r="O8041" s="13" t="s">
        <v>97</v>
      </c>
      <c r="P8041">
        <v>18</v>
      </c>
      <c r="Q8041" s="13" t="s">
        <v>97</v>
      </c>
      <c r="R8041" s="13" t="s">
        <v>205</v>
      </c>
      <c r="S8041" s="13" t="s">
        <v>99</v>
      </c>
      <c r="T8041">
        <v>1</v>
      </c>
      <c r="U8041">
        <v>1</v>
      </c>
      <c r="V8041">
        <v>1</v>
      </c>
      <c r="W8041" s="13" t="s">
        <v>101</v>
      </c>
      <c r="X8041">
        <v>0.65</v>
      </c>
    </row>
    <row r="8042" spans="1:24" x14ac:dyDescent="0.3">
      <c r="A8042">
        <v>8040</v>
      </c>
      <c r="B8042" t="s">
        <v>206</v>
      </c>
      <c r="C8042" t="s">
        <v>207</v>
      </c>
      <c r="D8042">
        <v>12.935506999999999</v>
      </c>
      <c r="E8042">
        <v>77.668538999999996</v>
      </c>
      <c r="F8042" s="18">
        <v>45533</v>
      </c>
      <c r="G8042" s="19">
        <v>0.83333333333333304</v>
      </c>
      <c r="H8042">
        <v>20</v>
      </c>
      <c r="I8042" s="13" t="s">
        <v>202</v>
      </c>
      <c r="J8042">
        <v>0</v>
      </c>
      <c r="K8042" s="13" t="s">
        <v>191</v>
      </c>
      <c r="L8042">
        <v>6</v>
      </c>
      <c r="M8042">
        <v>1</v>
      </c>
      <c r="N8042" s="13" t="s">
        <v>192</v>
      </c>
      <c r="O8042" s="13" t="s">
        <v>97</v>
      </c>
      <c r="P8042">
        <v>40</v>
      </c>
      <c r="Q8042" s="13" t="s">
        <v>195</v>
      </c>
      <c r="R8042" s="13" t="s">
        <v>208</v>
      </c>
      <c r="S8042" s="13" t="s">
        <v>193</v>
      </c>
      <c r="T8042">
        <v>1</v>
      </c>
      <c r="U8042">
        <v>0</v>
      </c>
      <c r="V8042">
        <v>0</v>
      </c>
      <c r="W8042" s="13" t="s">
        <v>101</v>
      </c>
      <c r="X8042">
        <v>0.1</v>
      </c>
    </row>
    <row r="8043" spans="1:24" x14ac:dyDescent="0.3">
      <c r="A8043">
        <v>8041</v>
      </c>
      <c r="B8043" t="s">
        <v>197</v>
      </c>
      <c r="C8043" t="s">
        <v>198</v>
      </c>
      <c r="D8043">
        <v>30.666550999999998</v>
      </c>
      <c r="E8043">
        <v>76.867785999999995</v>
      </c>
      <c r="F8043" s="18">
        <v>45651</v>
      </c>
      <c r="G8043" s="19">
        <v>0.75</v>
      </c>
      <c r="H8043">
        <v>18</v>
      </c>
      <c r="I8043" s="13" t="s">
        <v>194</v>
      </c>
      <c r="J8043">
        <v>0</v>
      </c>
      <c r="K8043" s="13" t="s">
        <v>92</v>
      </c>
      <c r="L8043">
        <v>4</v>
      </c>
      <c r="M8043">
        <v>1</v>
      </c>
      <c r="N8043" s="13" t="s">
        <v>94</v>
      </c>
      <c r="O8043" s="13" t="s">
        <v>95</v>
      </c>
      <c r="P8043">
        <v>23</v>
      </c>
      <c r="Q8043" s="13" t="s">
        <v>195</v>
      </c>
      <c r="R8043" s="13" t="s">
        <v>199</v>
      </c>
      <c r="S8043" s="13" t="s">
        <v>196</v>
      </c>
      <c r="T8043">
        <v>4</v>
      </c>
      <c r="U8043">
        <v>4</v>
      </c>
      <c r="V8043">
        <v>1</v>
      </c>
      <c r="W8043" s="13" t="s">
        <v>101</v>
      </c>
      <c r="X8043">
        <v>0.6</v>
      </c>
    </row>
    <row r="8044" spans="1:24" x14ac:dyDescent="0.3">
      <c r="A8044">
        <v>8042</v>
      </c>
      <c r="B8044" t="s">
        <v>203</v>
      </c>
      <c r="C8044" t="s">
        <v>203</v>
      </c>
      <c r="D8044">
        <v>28.549192999999999</v>
      </c>
      <c r="E8044">
        <v>76.943430000000006</v>
      </c>
      <c r="F8044" s="18">
        <v>44577</v>
      </c>
      <c r="G8044" s="19">
        <v>0.29166666666666702</v>
      </c>
      <c r="H8044">
        <v>7</v>
      </c>
      <c r="I8044" s="13" t="s">
        <v>89</v>
      </c>
      <c r="J8044">
        <v>1</v>
      </c>
      <c r="K8044" s="13" t="s">
        <v>214</v>
      </c>
      <c r="L8044">
        <v>2</v>
      </c>
      <c r="M8044">
        <v>0</v>
      </c>
      <c r="N8044" s="13" t="s">
        <v>94</v>
      </c>
      <c r="O8044" s="13" t="s">
        <v>95</v>
      </c>
      <c r="P8044">
        <v>21</v>
      </c>
      <c r="Q8044" s="13" t="s">
        <v>195</v>
      </c>
      <c r="R8044" s="13" t="s">
        <v>208</v>
      </c>
      <c r="S8044" s="13" t="s">
        <v>193</v>
      </c>
      <c r="T8044">
        <v>2</v>
      </c>
      <c r="U8044">
        <v>0</v>
      </c>
      <c r="V8044">
        <v>0</v>
      </c>
      <c r="W8044" s="13" t="s">
        <v>101</v>
      </c>
      <c r="X8044">
        <v>0.45</v>
      </c>
    </row>
    <row r="8045" spans="1:24" x14ac:dyDescent="0.3">
      <c r="A8045">
        <v>8043</v>
      </c>
      <c r="B8045" t="s">
        <v>79</v>
      </c>
      <c r="C8045" t="s">
        <v>80</v>
      </c>
      <c r="D8045">
        <v>18.581337999999999</v>
      </c>
      <c r="E8045">
        <v>73.971699999999998</v>
      </c>
      <c r="F8045" s="18">
        <v>45257</v>
      </c>
      <c r="G8045" s="19">
        <v>0.25</v>
      </c>
      <c r="H8045">
        <v>6</v>
      </c>
      <c r="I8045" s="13" t="s">
        <v>204</v>
      </c>
      <c r="J8045">
        <v>0</v>
      </c>
      <c r="K8045" s="13" t="s">
        <v>92</v>
      </c>
      <c r="L8045">
        <v>4</v>
      </c>
      <c r="M8045">
        <v>1</v>
      </c>
      <c r="N8045" s="13" t="s">
        <v>212</v>
      </c>
      <c r="O8045" s="13" t="s">
        <v>95</v>
      </c>
      <c r="P8045">
        <v>31</v>
      </c>
      <c r="Q8045" s="13" t="s">
        <v>97</v>
      </c>
      <c r="R8045" s="13" t="s">
        <v>98</v>
      </c>
      <c r="S8045" s="13" t="s">
        <v>193</v>
      </c>
      <c r="T8045">
        <v>3</v>
      </c>
      <c r="U8045">
        <v>3</v>
      </c>
      <c r="V8045">
        <v>0</v>
      </c>
      <c r="W8045" s="13" t="s">
        <v>101</v>
      </c>
      <c r="X8045">
        <v>0.65</v>
      </c>
    </row>
    <row r="8046" spans="1:24" x14ac:dyDescent="0.3">
      <c r="A8046">
        <v>8044</v>
      </c>
      <c r="B8046" t="s">
        <v>197</v>
      </c>
      <c r="C8046" t="s">
        <v>198</v>
      </c>
      <c r="D8046">
        <v>30.793686999999998</v>
      </c>
      <c r="E8046">
        <v>76.808528999999993</v>
      </c>
      <c r="F8046" s="18">
        <v>44919</v>
      </c>
      <c r="G8046" s="19">
        <v>0.79166666666666696</v>
      </c>
      <c r="H8046">
        <v>19</v>
      </c>
      <c r="I8046" s="13" t="s">
        <v>219</v>
      </c>
      <c r="J8046">
        <v>1</v>
      </c>
      <c r="K8046" s="13" t="s">
        <v>92</v>
      </c>
      <c r="L8046">
        <v>2</v>
      </c>
      <c r="M8046">
        <v>1</v>
      </c>
      <c r="N8046" s="13" t="s">
        <v>192</v>
      </c>
      <c r="O8046" s="13" t="s">
        <v>97</v>
      </c>
      <c r="P8046">
        <v>37</v>
      </c>
      <c r="Q8046" s="13" t="s">
        <v>95</v>
      </c>
      <c r="R8046" s="13" t="s">
        <v>199</v>
      </c>
      <c r="S8046" s="13" t="s">
        <v>196</v>
      </c>
      <c r="T8046">
        <v>4</v>
      </c>
      <c r="U8046">
        <v>0</v>
      </c>
      <c r="V8046">
        <v>1</v>
      </c>
      <c r="W8046" s="13" t="s">
        <v>101</v>
      </c>
      <c r="X8046">
        <v>0.25</v>
      </c>
    </row>
    <row r="8047" spans="1:24" x14ac:dyDescent="0.3">
      <c r="A8047">
        <v>8045</v>
      </c>
      <c r="B8047" t="s">
        <v>197</v>
      </c>
      <c r="C8047" t="s">
        <v>198</v>
      </c>
      <c r="D8047">
        <v>30.677496999999999</v>
      </c>
      <c r="E8047">
        <v>76.847283000000004</v>
      </c>
      <c r="F8047" s="18">
        <v>44566</v>
      </c>
      <c r="G8047" s="19">
        <v>0.75</v>
      </c>
      <c r="H8047">
        <v>18</v>
      </c>
      <c r="I8047" s="13" t="s">
        <v>194</v>
      </c>
      <c r="J8047">
        <v>0</v>
      </c>
      <c r="K8047" s="13" t="s">
        <v>191</v>
      </c>
      <c r="L8047">
        <v>6</v>
      </c>
      <c r="M8047">
        <v>1</v>
      </c>
      <c r="N8047" s="13" t="s">
        <v>94</v>
      </c>
      <c r="O8047" s="13" t="s">
        <v>95</v>
      </c>
      <c r="P8047">
        <v>19</v>
      </c>
      <c r="Q8047" s="13" t="s">
        <v>97</v>
      </c>
      <c r="R8047" s="13" t="s">
        <v>213</v>
      </c>
      <c r="S8047" s="13" t="s">
        <v>196</v>
      </c>
      <c r="T8047">
        <v>2</v>
      </c>
      <c r="U8047">
        <v>2</v>
      </c>
      <c r="V8047">
        <v>1</v>
      </c>
      <c r="W8047" s="13" t="s">
        <v>101</v>
      </c>
      <c r="X8047">
        <v>0.8</v>
      </c>
    </row>
    <row r="8048" spans="1:24" x14ac:dyDescent="0.3">
      <c r="A8048">
        <v>8046</v>
      </c>
      <c r="B8048" t="s">
        <v>206</v>
      </c>
      <c r="C8048" t="s">
        <v>207</v>
      </c>
      <c r="D8048">
        <v>12.928794</v>
      </c>
      <c r="E8048">
        <v>77.652117000000004</v>
      </c>
      <c r="F8048" s="18">
        <v>44788</v>
      </c>
      <c r="G8048" s="19">
        <v>0.875</v>
      </c>
      <c r="H8048">
        <v>21</v>
      </c>
      <c r="I8048" s="13" t="s">
        <v>204</v>
      </c>
      <c r="J8048">
        <v>0</v>
      </c>
      <c r="K8048" s="13" t="s">
        <v>92</v>
      </c>
      <c r="L8048">
        <v>1</v>
      </c>
      <c r="M8048">
        <v>1</v>
      </c>
      <c r="N8048" s="13" t="s">
        <v>192</v>
      </c>
      <c r="O8048" s="13" t="s">
        <v>97</v>
      </c>
      <c r="P8048">
        <v>38</v>
      </c>
      <c r="Q8048" s="13" t="s">
        <v>95</v>
      </c>
      <c r="R8048" s="13" t="s">
        <v>199</v>
      </c>
      <c r="S8048" s="13" t="s">
        <v>196</v>
      </c>
      <c r="T8048">
        <v>5</v>
      </c>
      <c r="U8048">
        <v>2</v>
      </c>
      <c r="V8048">
        <v>0</v>
      </c>
      <c r="W8048" s="13" t="s">
        <v>101</v>
      </c>
      <c r="X8048">
        <v>0.1</v>
      </c>
    </row>
    <row r="8049" spans="1:24" x14ac:dyDescent="0.3">
      <c r="A8049">
        <v>8047</v>
      </c>
      <c r="B8049" t="s">
        <v>217</v>
      </c>
      <c r="C8049" t="s">
        <v>218</v>
      </c>
      <c r="D8049">
        <v>22.489573</v>
      </c>
      <c r="E8049">
        <v>88.385542000000001</v>
      </c>
      <c r="F8049" s="18">
        <v>45377</v>
      </c>
      <c r="G8049" s="19">
        <v>0.25</v>
      </c>
      <c r="H8049">
        <v>6</v>
      </c>
      <c r="I8049" s="13" t="s">
        <v>215</v>
      </c>
      <c r="J8049">
        <v>0</v>
      </c>
      <c r="K8049" s="13" t="s">
        <v>191</v>
      </c>
      <c r="L8049">
        <v>6</v>
      </c>
      <c r="M8049">
        <v>1</v>
      </c>
      <c r="N8049" s="13" t="s">
        <v>192</v>
      </c>
      <c r="O8049" s="13" t="s">
        <v>97</v>
      </c>
      <c r="P8049">
        <v>33</v>
      </c>
      <c r="Q8049" s="13" t="s">
        <v>97</v>
      </c>
      <c r="R8049" s="13" t="s">
        <v>205</v>
      </c>
      <c r="S8049" s="13" t="s">
        <v>196</v>
      </c>
      <c r="T8049">
        <v>5</v>
      </c>
      <c r="U8049">
        <v>1</v>
      </c>
      <c r="V8049">
        <v>0</v>
      </c>
      <c r="W8049" s="13" t="s">
        <v>101</v>
      </c>
      <c r="X8049">
        <v>0.3</v>
      </c>
    </row>
    <row r="8050" spans="1:24" x14ac:dyDescent="0.3">
      <c r="A8050">
        <v>8048</v>
      </c>
      <c r="B8050" t="s">
        <v>206</v>
      </c>
      <c r="C8050" t="s">
        <v>207</v>
      </c>
      <c r="D8050">
        <v>12.865294</v>
      </c>
      <c r="E8050">
        <v>77.484134999999995</v>
      </c>
      <c r="F8050" s="18">
        <v>44837</v>
      </c>
      <c r="G8050" s="19">
        <v>0</v>
      </c>
      <c r="H8050">
        <v>0</v>
      </c>
      <c r="I8050" s="13" t="s">
        <v>204</v>
      </c>
      <c r="J8050">
        <v>0</v>
      </c>
      <c r="K8050" s="13" t="s">
        <v>191</v>
      </c>
      <c r="L8050">
        <v>2</v>
      </c>
      <c r="M8050">
        <v>1</v>
      </c>
      <c r="N8050" s="13" t="s">
        <v>94</v>
      </c>
      <c r="O8050" s="13" t="s">
        <v>95</v>
      </c>
      <c r="P8050">
        <v>16</v>
      </c>
      <c r="Q8050" s="13" t="s">
        <v>95</v>
      </c>
      <c r="R8050" s="13" t="s">
        <v>98</v>
      </c>
      <c r="S8050" s="13" t="s">
        <v>99</v>
      </c>
      <c r="T8050">
        <v>1</v>
      </c>
      <c r="U8050">
        <v>1</v>
      </c>
      <c r="V8050">
        <v>0</v>
      </c>
      <c r="W8050" s="13" t="s">
        <v>101</v>
      </c>
      <c r="X8050">
        <v>0.65</v>
      </c>
    </row>
    <row r="8051" spans="1:24" x14ac:dyDescent="0.3">
      <c r="A8051">
        <v>8049</v>
      </c>
      <c r="B8051" t="s">
        <v>209</v>
      </c>
      <c r="C8051" t="s">
        <v>210</v>
      </c>
      <c r="D8051">
        <v>17.250005000000002</v>
      </c>
      <c r="E8051">
        <v>78.448300000000003</v>
      </c>
      <c r="F8051" s="18">
        <v>45483</v>
      </c>
      <c r="G8051" s="19">
        <v>0.54166666666666696</v>
      </c>
      <c r="H8051">
        <v>13</v>
      </c>
      <c r="I8051" s="13" t="s">
        <v>194</v>
      </c>
      <c r="J8051">
        <v>0</v>
      </c>
      <c r="K8051" s="13" t="s">
        <v>92</v>
      </c>
      <c r="L8051">
        <v>3</v>
      </c>
      <c r="M8051">
        <v>1</v>
      </c>
      <c r="N8051" s="13" t="s">
        <v>212</v>
      </c>
      <c r="O8051" s="13" t="s">
        <v>195</v>
      </c>
      <c r="P8051">
        <v>39</v>
      </c>
      <c r="Q8051" s="13" t="s">
        <v>95</v>
      </c>
      <c r="R8051" s="13" t="s">
        <v>213</v>
      </c>
      <c r="S8051" s="13" t="s">
        <v>196</v>
      </c>
      <c r="T8051">
        <v>3</v>
      </c>
      <c r="U8051">
        <v>3</v>
      </c>
      <c r="V8051">
        <v>0</v>
      </c>
      <c r="W8051" s="13" t="s">
        <v>101</v>
      </c>
      <c r="X8051">
        <v>0.25</v>
      </c>
    </row>
    <row r="8052" spans="1:24" x14ac:dyDescent="0.3">
      <c r="A8052">
        <v>8050</v>
      </c>
      <c r="B8052" t="s">
        <v>197</v>
      </c>
      <c r="C8052" t="s">
        <v>198</v>
      </c>
      <c r="D8052">
        <v>30.750897999999999</v>
      </c>
      <c r="E8052">
        <v>76.753932000000006</v>
      </c>
      <c r="F8052" s="18">
        <v>45180</v>
      </c>
      <c r="G8052" s="19">
        <v>0</v>
      </c>
      <c r="H8052">
        <v>0</v>
      </c>
      <c r="I8052" s="13" t="s">
        <v>204</v>
      </c>
      <c r="J8052">
        <v>0</v>
      </c>
      <c r="K8052" s="13" t="s">
        <v>214</v>
      </c>
      <c r="L8052">
        <v>4</v>
      </c>
      <c r="M8052">
        <v>1</v>
      </c>
      <c r="N8052" s="13" t="s">
        <v>212</v>
      </c>
      <c r="O8052" s="13" t="s">
        <v>95</v>
      </c>
      <c r="P8052">
        <v>33</v>
      </c>
      <c r="Q8052" s="13" t="s">
        <v>195</v>
      </c>
      <c r="R8052" s="13" t="s">
        <v>208</v>
      </c>
      <c r="S8052" s="13" t="s">
        <v>196</v>
      </c>
      <c r="T8052">
        <v>2</v>
      </c>
      <c r="U8052">
        <v>2</v>
      </c>
      <c r="V8052">
        <v>0</v>
      </c>
      <c r="W8052" s="13" t="s">
        <v>101</v>
      </c>
      <c r="X8052">
        <v>0.45</v>
      </c>
    </row>
    <row r="8053" spans="1:24" x14ac:dyDescent="0.3">
      <c r="A8053">
        <v>8051</v>
      </c>
      <c r="B8053" t="s">
        <v>209</v>
      </c>
      <c r="C8053" t="s">
        <v>210</v>
      </c>
      <c r="D8053">
        <v>17.290673000000002</v>
      </c>
      <c r="E8053">
        <v>78.515227999999993</v>
      </c>
      <c r="F8053" s="18">
        <v>45161</v>
      </c>
      <c r="G8053" s="19">
        <v>0.25</v>
      </c>
      <c r="H8053">
        <v>6</v>
      </c>
      <c r="I8053" s="13" t="s">
        <v>194</v>
      </c>
      <c r="J8053">
        <v>0</v>
      </c>
      <c r="K8053" s="13" t="s">
        <v>92</v>
      </c>
      <c r="L8053">
        <v>2</v>
      </c>
      <c r="M8053">
        <v>1</v>
      </c>
      <c r="N8053" s="13" t="s">
        <v>192</v>
      </c>
      <c r="O8053" s="13" t="s">
        <v>97</v>
      </c>
      <c r="P8053">
        <v>29</v>
      </c>
      <c r="Q8053" s="13" t="s">
        <v>95</v>
      </c>
      <c r="R8053" s="13" t="s">
        <v>205</v>
      </c>
      <c r="S8053" s="13" t="s">
        <v>196</v>
      </c>
      <c r="T8053">
        <v>1</v>
      </c>
      <c r="U8053">
        <v>1</v>
      </c>
      <c r="V8053">
        <v>0</v>
      </c>
      <c r="W8053" s="13" t="s">
        <v>101</v>
      </c>
      <c r="X8053">
        <v>0.1</v>
      </c>
    </row>
    <row r="8054" spans="1:24" x14ac:dyDescent="0.3">
      <c r="A8054">
        <v>8052</v>
      </c>
      <c r="B8054" t="s">
        <v>197</v>
      </c>
      <c r="C8054" t="s">
        <v>198</v>
      </c>
      <c r="D8054">
        <v>30.710636999999998</v>
      </c>
      <c r="E8054">
        <v>76.818787</v>
      </c>
      <c r="F8054" s="18">
        <v>45043</v>
      </c>
      <c r="G8054" s="19">
        <v>0</v>
      </c>
      <c r="H8054">
        <v>0</v>
      </c>
      <c r="I8054" s="13" t="s">
        <v>202</v>
      </c>
      <c r="J8054">
        <v>0</v>
      </c>
      <c r="K8054" s="13" t="s">
        <v>191</v>
      </c>
      <c r="L8054">
        <v>2</v>
      </c>
      <c r="M8054">
        <v>1</v>
      </c>
      <c r="N8054" s="13" t="s">
        <v>94</v>
      </c>
      <c r="O8054" s="13" t="s">
        <v>95</v>
      </c>
      <c r="P8054">
        <v>21</v>
      </c>
      <c r="Q8054" s="13" t="s">
        <v>95</v>
      </c>
      <c r="R8054" s="13" t="s">
        <v>208</v>
      </c>
      <c r="S8054" s="13" t="s">
        <v>193</v>
      </c>
      <c r="T8054">
        <v>2</v>
      </c>
      <c r="U8054">
        <v>0</v>
      </c>
      <c r="V8054">
        <v>0</v>
      </c>
      <c r="W8054" s="13" t="s">
        <v>101</v>
      </c>
      <c r="X8054">
        <v>0.45</v>
      </c>
    </row>
    <row r="8055" spans="1:24" x14ac:dyDescent="0.3">
      <c r="A8055">
        <v>8053</v>
      </c>
      <c r="B8055" t="s">
        <v>79</v>
      </c>
      <c r="C8055" t="s">
        <v>80</v>
      </c>
      <c r="D8055">
        <v>18.475159999999999</v>
      </c>
      <c r="E8055">
        <v>73.878621999999993</v>
      </c>
      <c r="F8055" s="18">
        <v>45403</v>
      </c>
      <c r="G8055" s="19">
        <v>0</v>
      </c>
      <c r="H8055">
        <v>0</v>
      </c>
      <c r="I8055" s="13" t="s">
        <v>89</v>
      </c>
      <c r="J8055">
        <v>1</v>
      </c>
      <c r="K8055" s="13" t="s">
        <v>191</v>
      </c>
      <c r="L8055">
        <v>6</v>
      </c>
      <c r="M8055">
        <v>0</v>
      </c>
      <c r="N8055" s="13" t="s">
        <v>192</v>
      </c>
      <c r="O8055" s="13" t="s">
        <v>97</v>
      </c>
      <c r="P8055">
        <v>20</v>
      </c>
      <c r="Q8055" s="13" t="s">
        <v>95</v>
      </c>
      <c r="R8055" s="13" t="s">
        <v>208</v>
      </c>
      <c r="S8055" s="13" t="s">
        <v>196</v>
      </c>
      <c r="T8055">
        <v>5</v>
      </c>
      <c r="U8055">
        <v>2</v>
      </c>
      <c r="V8055">
        <v>0</v>
      </c>
      <c r="W8055" s="13" t="s">
        <v>101</v>
      </c>
      <c r="X8055">
        <v>0.1</v>
      </c>
    </row>
    <row r="8056" spans="1:24" x14ac:dyDescent="0.3">
      <c r="A8056">
        <v>8054</v>
      </c>
      <c r="B8056" t="s">
        <v>203</v>
      </c>
      <c r="C8056" t="s">
        <v>203</v>
      </c>
      <c r="D8056">
        <v>28.617825</v>
      </c>
      <c r="E8056">
        <v>76.954362000000003</v>
      </c>
      <c r="F8056" s="18">
        <v>45502</v>
      </c>
      <c r="G8056" s="19">
        <v>4.1666666666666699E-2</v>
      </c>
      <c r="H8056">
        <v>1</v>
      </c>
      <c r="I8056" s="13" t="s">
        <v>204</v>
      </c>
      <c r="J8056">
        <v>0</v>
      </c>
      <c r="K8056" s="13" t="s">
        <v>191</v>
      </c>
      <c r="L8056">
        <v>6</v>
      </c>
      <c r="M8056">
        <v>0</v>
      </c>
      <c r="N8056" s="13" t="s">
        <v>94</v>
      </c>
      <c r="O8056" s="13" t="s">
        <v>95</v>
      </c>
      <c r="P8056">
        <v>36</v>
      </c>
      <c r="Q8056" s="13" t="s">
        <v>95</v>
      </c>
      <c r="R8056" s="13" t="s">
        <v>208</v>
      </c>
      <c r="S8056" s="13" t="s">
        <v>193</v>
      </c>
      <c r="T8056">
        <v>1</v>
      </c>
      <c r="U8056">
        <v>1</v>
      </c>
      <c r="V8056">
        <v>0</v>
      </c>
      <c r="W8056" s="13" t="s">
        <v>101</v>
      </c>
      <c r="X8056">
        <v>0.45</v>
      </c>
    </row>
    <row r="8057" spans="1:24" x14ac:dyDescent="0.3">
      <c r="A8057">
        <v>8055</v>
      </c>
      <c r="B8057" t="s">
        <v>209</v>
      </c>
      <c r="C8057" t="s">
        <v>210</v>
      </c>
      <c r="D8057">
        <v>17.427903000000001</v>
      </c>
      <c r="E8057">
        <v>78.375412999999995</v>
      </c>
      <c r="F8057" s="18">
        <v>45476</v>
      </c>
      <c r="G8057" s="19">
        <v>0.83333333333333304</v>
      </c>
      <c r="H8057">
        <v>20</v>
      </c>
      <c r="I8057" s="13" t="s">
        <v>194</v>
      </c>
      <c r="J8057">
        <v>0</v>
      </c>
      <c r="K8057" s="13" t="s">
        <v>191</v>
      </c>
      <c r="L8057">
        <v>2</v>
      </c>
      <c r="M8057">
        <v>0</v>
      </c>
      <c r="N8057" s="13" t="s">
        <v>212</v>
      </c>
      <c r="O8057" s="13" t="s">
        <v>95</v>
      </c>
      <c r="P8057">
        <v>24</v>
      </c>
      <c r="Q8057" s="13" t="s">
        <v>195</v>
      </c>
      <c r="R8057" s="13" t="s">
        <v>208</v>
      </c>
      <c r="S8057" s="13" t="s">
        <v>193</v>
      </c>
      <c r="T8057">
        <v>2</v>
      </c>
      <c r="U8057">
        <v>0</v>
      </c>
      <c r="V8057">
        <v>0</v>
      </c>
      <c r="W8057" s="13" t="s">
        <v>101</v>
      </c>
      <c r="X8057">
        <v>0.45</v>
      </c>
    </row>
    <row r="8058" spans="1:24" x14ac:dyDescent="0.3">
      <c r="A8058">
        <v>8056</v>
      </c>
      <c r="B8058" t="s">
        <v>217</v>
      </c>
      <c r="C8058" t="s">
        <v>218</v>
      </c>
      <c r="D8058">
        <v>22.685182000000001</v>
      </c>
      <c r="E8058">
        <v>88.460935000000006</v>
      </c>
      <c r="F8058" s="18">
        <v>44835</v>
      </c>
      <c r="G8058" s="19">
        <v>0.58333333333333304</v>
      </c>
      <c r="H8058">
        <v>14</v>
      </c>
      <c r="I8058" s="13" t="s">
        <v>219</v>
      </c>
      <c r="J8058">
        <v>1</v>
      </c>
      <c r="K8058" s="13" t="s">
        <v>92</v>
      </c>
      <c r="L8058">
        <v>6</v>
      </c>
      <c r="M8058">
        <v>1</v>
      </c>
      <c r="N8058" s="13" t="s">
        <v>94</v>
      </c>
      <c r="O8058" s="13" t="s">
        <v>95</v>
      </c>
      <c r="P8058">
        <v>16</v>
      </c>
      <c r="Q8058" s="13" t="s">
        <v>195</v>
      </c>
      <c r="R8058" s="13" t="s">
        <v>208</v>
      </c>
      <c r="S8058" s="13" t="s">
        <v>193</v>
      </c>
      <c r="T8058">
        <v>3</v>
      </c>
      <c r="U8058">
        <v>0</v>
      </c>
      <c r="V8058">
        <v>0</v>
      </c>
      <c r="W8058" s="13" t="s">
        <v>101</v>
      </c>
      <c r="X8058">
        <v>0.45</v>
      </c>
    </row>
    <row r="8059" spans="1:24" x14ac:dyDescent="0.3">
      <c r="A8059">
        <v>8057</v>
      </c>
      <c r="B8059" t="s">
        <v>209</v>
      </c>
      <c r="C8059" t="s">
        <v>210</v>
      </c>
      <c r="D8059">
        <v>17.588540999999999</v>
      </c>
      <c r="E8059">
        <v>78.522465999999994</v>
      </c>
      <c r="F8059" s="18">
        <v>45341</v>
      </c>
      <c r="G8059" s="19">
        <v>0.625</v>
      </c>
      <c r="H8059">
        <v>15</v>
      </c>
      <c r="I8059" s="13" t="s">
        <v>204</v>
      </c>
      <c r="J8059">
        <v>0</v>
      </c>
      <c r="K8059" s="13" t="s">
        <v>92</v>
      </c>
      <c r="L8059">
        <v>1</v>
      </c>
      <c r="M8059">
        <v>1</v>
      </c>
      <c r="N8059" s="13" t="s">
        <v>192</v>
      </c>
      <c r="O8059" s="13" t="s">
        <v>97</v>
      </c>
      <c r="P8059">
        <v>26</v>
      </c>
      <c r="Q8059" s="13" t="s">
        <v>195</v>
      </c>
      <c r="R8059" s="13" t="s">
        <v>208</v>
      </c>
      <c r="S8059" s="13" t="s">
        <v>193</v>
      </c>
      <c r="T8059">
        <v>4</v>
      </c>
      <c r="U8059">
        <v>0</v>
      </c>
      <c r="V8059">
        <v>0</v>
      </c>
      <c r="W8059" s="13" t="s">
        <v>101</v>
      </c>
      <c r="X8059">
        <v>0.1</v>
      </c>
    </row>
    <row r="8060" spans="1:24" x14ac:dyDescent="0.3">
      <c r="A8060">
        <v>8058</v>
      </c>
      <c r="B8060" t="s">
        <v>206</v>
      </c>
      <c r="C8060" t="s">
        <v>207</v>
      </c>
      <c r="D8060">
        <v>13.192247999999999</v>
      </c>
      <c r="E8060">
        <v>77.440177000000006</v>
      </c>
      <c r="F8060" s="18">
        <v>44878</v>
      </c>
      <c r="G8060" s="19">
        <v>0.45833333333333298</v>
      </c>
      <c r="H8060">
        <v>11</v>
      </c>
      <c r="I8060" s="13" t="s">
        <v>89</v>
      </c>
      <c r="J8060">
        <v>1</v>
      </c>
      <c r="K8060" s="13" t="s">
        <v>214</v>
      </c>
      <c r="L8060">
        <v>2</v>
      </c>
      <c r="M8060">
        <v>0</v>
      </c>
      <c r="N8060" s="13" t="s">
        <v>192</v>
      </c>
      <c r="O8060" s="13" t="s">
        <v>97</v>
      </c>
      <c r="P8060">
        <v>35</v>
      </c>
      <c r="Q8060" s="13" t="s">
        <v>95</v>
      </c>
      <c r="R8060" s="13" t="s">
        <v>98</v>
      </c>
      <c r="S8060" s="13" t="s">
        <v>196</v>
      </c>
      <c r="T8060">
        <v>2</v>
      </c>
      <c r="U8060">
        <v>0</v>
      </c>
      <c r="V8060">
        <v>0</v>
      </c>
      <c r="W8060" s="13" t="s">
        <v>101</v>
      </c>
      <c r="X8060">
        <v>0.1</v>
      </c>
    </row>
    <row r="8061" spans="1:24" x14ac:dyDescent="0.3">
      <c r="A8061">
        <v>8059</v>
      </c>
      <c r="B8061" t="s">
        <v>197</v>
      </c>
      <c r="C8061" t="s">
        <v>198</v>
      </c>
      <c r="D8061">
        <v>30.749441999999998</v>
      </c>
      <c r="E8061">
        <v>76.825593999999995</v>
      </c>
      <c r="F8061" s="18">
        <v>45095</v>
      </c>
      <c r="G8061" s="19">
        <v>4.1666666666666699E-2</v>
      </c>
      <c r="H8061">
        <v>1</v>
      </c>
      <c r="I8061" s="13" t="s">
        <v>89</v>
      </c>
      <c r="J8061">
        <v>1</v>
      </c>
      <c r="K8061" s="13" t="s">
        <v>191</v>
      </c>
      <c r="L8061">
        <v>5</v>
      </c>
      <c r="M8061">
        <v>1</v>
      </c>
      <c r="N8061" s="13" t="s">
        <v>192</v>
      </c>
      <c r="O8061" s="13" t="s">
        <v>97</v>
      </c>
      <c r="P8061">
        <v>29</v>
      </c>
      <c r="Q8061" s="13" t="s">
        <v>95</v>
      </c>
      <c r="R8061" s="13" t="s">
        <v>208</v>
      </c>
      <c r="S8061" s="13" t="s">
        <v>193</v>
      </c>
      <c r="T8061">
        <v>4</v>
      </c>
      <c r="U8061">
        <v>2</v>
      </c>
      <c r="V8061">
        <v>0</v>
      </c>
      <c r="W8061" s="13" t="s">
        <v>101</v>
      </c>
      <c r="X8061">
        <v>0.1</v>
      </c>
    </row>
    <row r="8062" spans="1:24" x14ac:dyDescent="0.3">
      <c r="A8062">
        <v>8060</v>
      </c>
      <c r="B8062" t="s">
        <v>209</v>
      </c>
      <c r="C8062" t="s">
        <v>210</v>
      </c>
      <c r="D8062">
        <v>17.520783000000002</v>
      </c>
      <c r="E8062">
        <v>78.512168000000003</v>
      </c>
      <c r="F8062" s="18">
        <v>45271</v>
      </c>
      <c r="G8062" s="19">
        <v>0.5</v>
      </c>
      <c r="H8062">
        <v>12</v>
      </c>
      <c r="I8062" s="13" t="s">
        <v>204</v>
      </c>
      <c r="J8062">
        <v>0</v>
      </c>
      <c r="K8062" s="13" t="s">
        <v>214</v>
      </c>
      <c r="L8062">
        <v>4</v>
      </c>
      <c r="M8062">
        <v>1</v>
      </c>
      <c r="N8062" s="13" t="s">
        <v>192</v>
      </c>
      <c r="O8062" s="13" t="s">
        <v>97</v>
      </c>
      <c r="P8062">
        <v>22</v>
      </c>
      <c r="Q8062" s="13" t="s">
        <v>95</v>
      </c>
      <c r="R8062" s="13" t="s">
        <v>208</v>
      </c>
      <c r="S8062" s="13" t="s">
        <v>196</v>
      </c>
      <c r="T8062">
        <v>5</v>
      </c>
      <c r="U8062">
        <v>2</v>
      </c>
      <c r="V8062">
        <v>0</v>
      </c>
      <c r="W8062" s="13" t="s">
        <v>101</v>
      </c>
      <c r="X8062">
        <v>0.1</v>
      </c>
    </row>
    <row r="8063" spans="1:24" x14ac:dyDescent="0.3">
      <c r="A8063">
        <v>8061</v>
      </c>
      <c r="B8063" t="s">
        <v>79</v>
      </c>
      <c r="C8063" t="s">
        <v>80</v>
      </c>
      <c r="D8063">
        <v>18.527712999999999</v>
      </c>
      <c r="E8063">
        <v>73.873024000000001</v>
      </c>
      <c r="F8063" s="18">
        <v>45530</v>
      </c>
      <c r="G8063" s="19">
        <v>0.16666666666666699</v>
      </c>
      <c r="H8063">
        <v>4</v>
      </c>
      <c r="I8063" s="13" t="s">
        <v>204</v>
      </c>
      <c r="J8063">
        <v>0</v>
      </c>
      <c r="K8063" s="13" t="s">
        <v>92</v>
      </c>
      <c r="L8063">
        <v>6</v>
      </c>
      <c r="M8063">
        <v>0</v>
      </c>
      <c r="N8063" s="13" t="s">
        <v>94</v>
      </c>
      <c r="O8063" s="13" t="s">
        <v>95</v>
      </c>
      <c r="P8063">
        <v>18</v>
      </c>
      <c r="Q8063" s="13" t="s">
        <v>97</v>
      </c>
      <c r="R8063" s="13" t="s">
        <v>213</v>
      </c>
      <c r="S8063" s="13" t="s">
        <v>196</v>
      </c>
      <c r="T8063">
        <v>5</v>
      </c>
      <c r="U8063">
        <v>2</v>
      </c>
      <c r="V8063">
        <v>0</v>
      </c>
      <c r="W8063" s="13" t="s">
        <v>101</v>
      </c>
      <c r="X8063">
        <v>0.65</v>
      </c>
    </row>
    <row r="8064" spans="1:24" x14ac:dyDescent="0.3">
      <c r="A8064">
        <v>8062</v>
      </c>
      <c r="B8064" t="s">
        <v>203</v>
      </c>
      <c r="C8064" t="s">
        <v>203</v>
      </c>
      <c r="D8064">
        <v>28.604400999999999</v>
      </c>
      <c r="E8064">
        <v>77.138662999999994</v>
      </c>
      <c r="F8064" s="18">
        <v>44641</v>
      </c>
      <c r="G8064" s="19">
        <v>0.83333333333333304</v>
      </c>
      <c r="H8064">
        <v>20</v>
      </c>
      <c r="I8064" s="13" t="s">
        <v>204</v>
      </c>
      <c r="J8064">
        <v>0</v>
      </c>
      <c r="K8064" s="13" t="s">
        <v>191</v>
      </c>
      <c r="L8064">
        <v>6</v>
      </c>
      <c r="M8064">
        <v>1</v>
      </c>
      <c r="N8064" s="13" t="s">
        <v>212</v>
      </c>
      <c r="O8064" s="13" t="s">
        <v>95</v>
      </c>
      <c r="P8064">
        <v>25</v>
      </c>
      <c r="Q8064" s="13" t="s">
        <v>195</v>
      </c>
      <c r="R8064" s="13" t="s">
        <v>213</v>
      </c>
      <c r="S8064" s="13" t="s">
        <v>193</v>
      </c>
      <c r="T8064">
        <v>2</v>
      </c>
      <c r="U8064">
        <v>2</v>
      </c>
      <c r="V8064">
        <v>0</v>
      </c>
      <c r="W8064" s="13" t="s">
        <v>101</v>
      </c>
      <c r="X8064">
        <v>0.45</v>
      </c>
    </row>
    <row r="8065" spans="1:24" x14ac:dyDescent="0.3">
      <c r="A8065">
        <v>8063</v>
      </c>
      <c r="B8065" t="s">
        <v>190</v>
      </c>
      <c r="C8065" t="s">
        <v>80</v>
      </c>
      <c r="D8065">
        <v>19.212378999999999</v>
      </c>
      <c r="E8065">
        <v>72.817203000000006</v>
      </c>
      <c r="F8065" s="18">
        <v>45532</v>
      </c>
      <c r="G8065" s="19">
        <v>0.5</v>
      </c>
      <c r="H8065">
        <v>12</v>
      </c>
      <c r="I8065" s="13" t="s">
        <v>194</v>
      </c>
      <c r="J8065">
        <v>0</v>
      </c>
      <c r="K8065" s="13" t="s">
        <v>191</v>
      </c>
      <c r="L8065">
        <v>2</v>
      </c>
      <c r="M8065">
        <v>1</v>
      </c>
      <c r="N8065" s="13" t="s">
        <v>192</v>
      </c>
      <c r="O8065" s="13" t="s">
        <v>97</v>
      </c>
      <c r="P8065">
        <v>30</v>
      </c>
      <c r="Q8065" s="13" t="s">
        <v>95</v>
      </c>
      <c r="R8065" s="13" t="s">
        <v>205</v>
      </c>
      <c r="S8065" s="13" t="s">
        <v>196</v>
      </c>
      <c r="T8065">
        <v>3</v>
      </c>
      <c r="U8065">
        <v>0</v>
      </c>
      <c r="V8065">
        <v>0</v>
      </c>
      <c r="W8065" s="13" t="s">
        <v>101</v>
      </c>
      <c r="X8065">
        <v>0.1</v>
      </c>
    </row>
    <row r="8066" spans="1:24" x14ac:dyDescent="0.3">
      <c r="A8066">
        <v>8064</v>
      </c>
      <c r="B8066" t="s">
        <v>200</v>
      </c>
      <c r="C8066" t="s">
        <v>201</v>
      </c>
      <c r="D8066">
        <v>13.082216000000001</v>
      </c>
      <c r="E8066">
        <v>80.254313999999994</v>
      </c>
      <c r="F8066" s="18">
        <v>44877</v>
      </c>
      <c r="G8066" s="19">
        <v>0.29166666666666702</v>
      </c>
      <c r="H8066">
        <v>7</v>
      </c>
      <c r="I8066" s="13" t="s">
        <v>219</v>
      </c>
      <c r="J8066">
        <v>1</v>
      </c>
      <c r="K8066" s="13" t="s">
        <v>191</v>
      </c>
      <c r="L8066">
        <v>5</v>
      </c>
      <c r="M8066">
        <v>0</v>
      </c>
      <c r="N8066" s="13" t="s">
        <v>94</v>
      </c>
      <c r="O8066" s="13" t="s">
        <v>95</v>
      </c>
      <c r="P8066">
        <v>34</v>
      </c>
      <c r="Q8066" s="13" t="s">
        <v>97</v>
      </c>
      <c r="R8066" s="13" t="s">
        <v>199</v>
      </c>
      <c r="S8066" s="13" t="s">
        <v>193</v>
      </c>
      <c r="T8066">
        <v>1</v>
      </c>
      <c r="U8066">
        <v>0</v>
      </c>
      <c r="V8066">
        <v>0</v>
      </c>
      <c r="W8066" s="13" t="s">
        <v>101</v>
      </c>
      <c r="X8066">
        <v>0.65</v>
      </c>
    </row>
    <row r="8067" spans="1:24" x14ac:dyDescent="0.3">
      <c r="A8067">
        <v>8065</v>
      </c>
      <c r="B8067" t="s">
        <v>203</v>
      </c>
      <c r="C8067" t="s">
        <v>203</v>
      </c>
      <c r="D8067">
        <v>28.879673</v>
      </c>
      <c r="E8067">
        <v>77.014362000000006</v>
      </c>
      <c r="F8067" s="18">
        <v>45262</v>
      </c>
      <c r="G8067" s="19">
        <v>0.375</v>
      </c>
      <c r="H8067">
        <v>9</v>
      </c>
      <c r="I8067" s="13" t="s">
        <v>219</v>
      </c>
      <c r="J8067">
        <v>1</v>
      </c>
      <c r="K8067" s="13" t="s">
        <v>92</v>
      </c>
      <c r="L8067">
        <v>2</v>
      </c>
      <c r="M8067">
        <v>0</v>
      </c>
      <c r="N8067" s="13" t="s">
        <v>94</v>
      </c>
      <c r="O8067" s="13" t="s">
        <v>95</v>
      </c>
      <c r="P8067">
        <v>24</v>
      </c>
      <c r="Q8067" s="13" t="s">
        <v>97</v>
      </c>
      <c r="R8067" s="13" t="s">
        <v>98</v>
      </c>
      <c r="S8067" s="13" t="s">
        <v>193</v>
      </c>
      <c r="T8067">
        <v>4</v>
      </c>
      <c r="U8067">
        <v>0</v>
      </c>
      <c r="V8067">
        <v>1</v>
      </c>
      <c r="W8067" s="13" t="s">
        <v>101</v>
      </c>
      <c r="X8067">
        <v>0.8</v>
      </c>
    </row>
    <row r="8068" spans="1:24" x14ac:dyDescent="0.3">
      <c r="A8068">
        <v>8066</v>
      </c>
      <c r="B8068" t="s">
        <v>209</v>
      </c>
      <c r="C8068" t="s">
        <v>210</v>
      </c>
      <c r="D8068">
        <v>17.299669000000002</v>
      </c>
      <c r="E8068">
        <v>78.288478999999995</v>
      </c>
      <c r="F8068" s="18">
        <v>44850</v>
      </c>
      <c r="G8068" s="19">
        <v>0.20833333333333301</v>
      </c>
      <c r="H8068">
        <v>5</v>
      </c>
      <c r="I8068" s="13" t="s">
        <v>89</v>
      </c>
      <c r="J8068">
        <v>1</v>
      </c>
      <c r="K8068" s="13" t="s">
        <v>191</v>
      </c>
      <c r="L8068">
        <v>2</v>
      </c>
      <c r="M8068">
        <v>1</v>
      </c>
      <c r="N8068" s="13" t="s">
        <v>94</v>
      </c>
      <c r="O8068" s="13" t="s">
        <v>95</v>
      </c>
      <c r="P8068">
        <v>21</v>
      </c>
      <c r="Q8068" s="13" t="s">
        <v>95</v>
      </c>
      <c r="R8068" s="13" t="s">
        <v>213</v>
      </c>
      <c r="S8068" s="13" t="s">
        <v>196</v>
      </c>
      <c r="T8068">
        <v>2</v>
      </c>
      <c r="U8068">
        <v>0</v>
      </c>
      <c r="V8068">
        <v>0</v>
      </c>
      <c r="W8068" s="13" t="s">
        <v>101</v>
      </c>
      <c r="X8068">
        <v>0.45</v>
      </c>
    </row>
    <row r="8069" spans="1:24" x14ac:dyDescent="0.3">
      <c r="A8069">
        <v>8067</v>
      </c>
      <c r="B8069" t="s">
        <v>197</v>
      </c>
      <c r="C8069" t="s">
        <v>198</v>
      </c>
      <c r="D8069">
        <v>30.736052000000001</v>
      </c>
      <c r="E8069">
        <v>76.717296000000005</v>
      </c>
      <c r="F8069" s="18">
        <v>45518</v>
      </c>
      <c r="G8069" s="19">
        <v>0.16666666666666699</v>
      </c>
      <c r="H8069">
        <v>4</v>
      </c>
      <c r="I8069" s="13" t="s">
        <v>194</v>
      </c>
      <c r="J8069">
        <v>0</v>
      </c>
      <c r="K8069" s="13" t="s">
        <v>214</v>
      </c>
      <c r="L8069">
        <v>1</v>
      </c>
      <c r="M8069">
        <v>0</v>
      </c>
      <c r="N8069" s="13" t="s">
        <v>212</v>
      </c>
      <c r="O8069" s="13" t="s">
        <v>95</v>
      </c>
      <c r="P8069">
        <v>28</v>
      </c>
      <c r="Q8069" s="13" t="s">
        <v>95</v>
      </c>
      <c r="R8069" s="13" t="s">
        <v>208</v>
      </c>
      <c r="S8069" s="13" t="s">
        <v>196</v>
      </c>
      <c r="T8069">
        <v>3</v>
      </c>
      <c r="U8069">
        <v>1</v>
      </c>
      <c r="V8069">
        <v>0</v>
      </c>
      <c r="W8069" s="13" t="s">
        <v>101</v>
      </c>
      <c r="X8069">
        <v>0.45</v>
      </c>
    </row>
    <row r="8070" spans="1:24" x14ac:dyDescent="0.3">
      <c r="A8070">
        <v>8068</v>
      </c>
      <c r="B8070" t="s">
        <v>209</v>
      </c>
      <c r="C8070" t="s">
        <v>210</v>
      </c>
      <c r="D8070">
        <v>17.418733</v>
      </c>
      <c r="E8070">
        <v>78.448587000000003</v>
      </c>
      <c r="F8070" s="18">
        <v>44736</v>
      </c>
      <c r="G8070" s="19">
        <v>0.91666666666666696</v>
      </c>
      <c r="H8070">
        <v>22</v>
      </c>
      <c r="I8070" s="13" t="s">
        <v>211</v>
      </c>
      <c r="J8070">
        <v>0</v>
      </c>
      <c r="K8070" s="13" t="s">
        <v>92</v>
      </c>
      <c r="L8070">
        <v>4</v>
      </c>
      <c r="M8070">
        <v>1</v>
      </c>
      <c r="N8070" s="13" t="s">
        <v>192</v>
      </c>
      <c r="O8070" s="13" t="s">
        <v>97</v>
      </c>
      <c r="P8070">
        <v>30</v>
      </c>
      <c r="Q8070" s="13" t="s">
        <v>97</v>
      </c>
      <c r="R8070" s="13" t="s">
        <v>199</v>
      </c>
      <c r="S8070" s="13" t="s">
        <v>99</v>
      </c>
      <c r="T8070">
        <v>1</v>
      </c>
      <c r="U8070">
        <v>1</v>
      </c>
      <c r="V8070">
        <v>0</v>
      </c>
      <c r="W8070" s="13" t="s">
        <v>101</v>
      </c>
      <c r="X8070">
        <v>0.5</v>
      </c>
    </row>
    <row r="8071" spans="1:24" x14ac:dyDescent="0.3">
      <c r="A8071">
        <v>8069</v>
      </c>
      <c r="B8071" t="s">
        <v>200</v>
      </c>
      <c r="C8071" t="s">
        <v>201</v>
      </c>
      <c r="D8071">
        <v>12.956083</v>
      </c>
      <c r="E8071">
        <v>80.127660000000006</v>
      </c>
      <c r="F8071" s="18">
        <v>44844</v>
      </c>
      <c r="G8071" s="19">
        <v>0.79166666666666696</v>
      </c>
      <c r="H8071">
        <v>19</v>
      </c>
      <c r="I8071" s="13" t="s">
        <v>204</v>
      </c>
      <c r="J8071">
        <v>0</v>
      </c>
      <c r="K8071" s="13" t="s">
        <v>92</v>
      </c>
      <c r="L8071">
        <v>3</v>
      </c>
      <c r="M8071">
        <v>0</v>
      </c>
      <c r="N8071" s="13" t="s">
        <v>192</v>
      </c>
      <c r="O8071" s="13" t="s">
        <v>97</v>
      </c>
      <c r="P8071">
        <v>38</v>
      </c>
      <c r="Q8071" s="13" t="s">
        <v>97</v>
      </c>
      <c r="R8071" s="13" t="s">
        <v>98</v>
      </c>
      <c r="S8071" s="13" t="s">
        <v>196</v>
      </c>
      <c r="T8071">
        <v>4</v>
      </c>
      <c r="U8071">
        <v>0</v>
      </c>
      <c r="V8071">
        <v>1</v>
      </c>
      <c r="W8071" s="13" t="s">
        <v>101</v>
      </c>
      <c r="X8071">
        <v>0.45</v>
      </c>
    </row>
    <row r="8072" spans="1:24" x14ac:dyDescent="0.3">
      <c r="A8072">
        <v>8070</v>
      </c>
      <c r="B8072" t="s">
        <v>197</v>
      </c>
      <c r="C8072" t="s">
        <v>198</v>
      </c>
      <c r="D8072">
        <v>30.617349000000001</v>
      </c>
      <c r="E8072">
        <v>76.842529999999996</v>
      </c>
      <c r="F8072" s="18">
        <v>45157</v>
      </c>
      <c r="G8072" s="19">
        <v>0.5</v>
      </c>
      <c r="H8072">
        <v>12</v>
      </c>
      <c r="I8072" s="13" t="s">
        <v>219</v>
      </c>
      <c r="J8072">
        <v>1</v>
      </c>
      <c r="K8072" s="13" t="s">
        <v>92</v>
      </c>
      <c r="L8072">
        <v>4</v>
      </c>
      <c r="M8072">
        <v>0</v>
      </c>
      <c r="N8072" s="13" t="s">
        <v>192</v>
      </c>
      <c r="O8072" s="13" t="s">
        <v>97</v>
      </c>
      <c r="P8072">
        <v>35</v>
      </c>
      <c r="Q8072" s="13" t="s">
        <v>97</v>
      </c>
      <c r="R8072" s="13" t="s">
        <v>98</v>
      </c>
      <c r="S8072" s="13" t="s">
        <v>196</v>
      </c>
      <c r="T8072">
        <v>3</v>
      </c>
      <c r="U8072">
        <v>0</v>
      </c>
      <c r="V8072">
        <v>0</v>
      </c>
      <c r="W8072" s="13" t="s">
        <v>101</v>
      </c>
      <c r="X8072">
        <v>0.3</v>
      </c>
    </row>
    <row r="8073" spans="1:24" x14ac:dyDescent="0.3">
      <c r="A8073">
        <v>8071</v>
      </c>
      <c r="B8073" t="s">
        <v>203</v>
      </c>
      <c r="C8073" t="s">
        <v>203</v>
      </c>
      <c r="D8073">
        <v>28.881993000000001</v>
      </c>
      <c r="E8073">
        <v>77.257560999999995</v>
      </c>
      <c r="F8073" s="18">
        <v>44896</v>
      </c>
      <c r="G8073" s="19">
        <v>0.41666666666666702</v>
      </c>
      <c r="H8073">
        <v>10</v>
      </c>
      <c r="I8073" s="13" t="s">
        <v>202</v>
      </c>
      <c r="J8073">
        <v>0</v>
      </c>
      <c r="K8073" s="13" t="s">
        <v>214</v>
      </c>
      <c r="L8073">
        <v>5</v>
      </c>
      <c r="M8073">
        <v>0</v>
      </c>
      <c r="N8073" s="13" t="s">
        <v>212</v>
      </c>
      <c r="O8073" s="13" t="s">
        <v>95</v>
      </c>
      <c r="P8073">
        <v>36</v>
      </c>
      <c r="Q8073" s="13" t="s">
        <v>195</v>
      </c>
      <c r="R8073" s="13" t="s">
        <v>213</v>
      </c>
      <c r="S8073" s="13" t="s">
        <v>196</v>
      </c>
      <c r="T8073">
        <v>1</v>
      </c>
      <c r="U8073">
        <v>1</v>
      </c>
      <c r="V8073">
        <v>1</v>
      </c>
      <c r="W8073" s="13" t="s">
        <v>101</v>
      </c>
      <c r="X8073">
        <v>0.6</v>
      </c>
    </row>
    <row r="8074" spans="1:24" x14ac:dyDescent="0.3">
      <c r="A8074">
        <v>8072</v>
      </c>
      <c r="B8074" t="s">
        <v>197</v>
      </c>
      <c r="C8074" t="s">
        <v>198</v>
      </c>
      <c r="D8074">
        <v>30.770337000000001</v>
      </c>
      <c r="E8074">
        <v>76.852304000000004</v>
      </c>
      <c r="F8074" s="18">
        <v>45069</v>
      </c>
      <c r="G8074" s="19">
        <v>0.70833333333333304</v>
      </c>
      <c r="H8074">
        <v>17</v>
      </c>
      <c r="I8074" s="13" t="s">
        <v>215</v>
      </c>
      <c r="J8074">
        <v>0</v>
      </c>
      <c r="K8074" s="13" t="s">
        <v>214</v>
      </c>
      <c r="L8074">
        <v>3</v>
      </c>
      <c r="M8074">
        <v>0</v>
      </c>
      <c r="N8074" s="13" t="s">
        <v>94</v>
      </c>
      <c r="O8074" s="13" t="s">
        <v>95</v>
      </c>
      <c r="P8074">
        <v>17</v>
      </c>
      <c r="Q8074" s="13" t="s">
        <v>97</v>
      </c>
      <c r="R8074" s="13" t="s">
        <v>199</v>
      </c>
      <c r="S8074" s="13" t="s">
        <v>196</v>
      </c>
      <c r="T8074">
        <v>5</v>
      </c>
      <c r="U8074">
        <v>1</v>
      </c>
      <c r="V8074">
        <v>1</v>
      </c>
      <c r="W8074" s="13" t="s">
        <v>101</v>
      </c>
      <c r="X8074">
        <v>0.8</v>
      </c>
    </row>
    <row r="8075" spans="1:24" x14ac:dyDescent="0.3">
      <c r="A8075">
        <v>8073</v>
      </c>
      <c r="B8075" t="s">
        <v>200</v>
      </c>
      <c r="C8075" t="s">
        <v>201</v>
      </c>
      <c r="D8075">
        <v>13.125778</v>
      </c>
      <c r="E8075">
        <v>80.141036</v>
      </c>
      <c r="F8075" s="18">
        <v>45382</v>
      </c>
      <c r="G8075" s="19">
        <v>4.1666666666666699E-2</v>
      </c>
      <c r="H8075">
        <v>1</v>
      </c>
      <c r="I8075" s="13" t="s">
        <v>89</v>
      </c>
      <c r="J8075">
        <v>1</v>
      </c>
      <c r="K8075" s="13" t="s">
        <v>92</v>
      </c>
      <c r="L8075">
        <v>2</v>
      </c>
      <c r="M8075">
        <v>1</v>
      </c>
      <c r="N8075" s="13" t="s">
        <v>94</v>
      </c>
      <c r="O8075" s="13" t="s">
        <v>95</v>
      </c>
      <c r="P8075">
        <v>35</v>
      </c>
      <c r="Q8075" s="13" t="s">
        <v>97</v>
      </c>
      <c r="R8075" s="13" t="s">
        <v>199</v>
      </c>
      <c r="S8075" s="13" t="s">
        <v>99</v>
      </c>
      <c r="T8075">
        <v>2</v>
      </c>
      <c r="U8075">
        <v>2</v>
      </c>
      <c r="V8075">
        <v>0</v>
      </c>
      <c r="W8075" s="13" t="s">
        <v>101</v>
      </c>
      <c r="X8075">
        <v>0.85</v>
      </c>
    </row>
    <row r="8076" spans="1:24" x14ac:dyDescent="0.3">
      <c r="A8076">
        <v>8074</v>
      </c>
      <c r="B8076" t="s">
        <v>197</v>
      </c>
      <c r="C8076" t="s">
        <v>198</v>
      </c>
      <c r="D8076">
        <v>30.79363</v>
      </c>
      <c r="E8076">
        <v>76.837787000000006</v>
      </c>
      <c r="F8076" s="18">
        <v>45706</v>
      </c>
      <c r="G8076" s="19">
        <v>0.5</v>
      </c>
      <c r="H8076">
        <v>12</v>
      </c>
      <c r="I8076" s="13" t="s">
        <v>215</v>
      </c>
      <c r="J8076">
        <v>0</v>
      </c>
      <c r="K8076" s="13" t="s">
        <v>92</v>
      </c>
      <c r="L8076">
        <v>4</v>
      </c>
      <c r="M8076">
        <v>0</v>
      </c>
      <c r="N8076" s="13" t="s">
        <v>212</v>
      </c>
      <c r="O8076" s="13" t="s">
        <v>95</v>
      </c>
      <c r="P8076">
        <v>32</v>
      </c>
      <c r="Q8076" s="13" t="s">
        <v>195</v>
      </c>
      <c r="R8076" s="13" t="s">
        <v>98</v>
      </c>
      <c r="S8076" s="13" t="s">
        <v>196</v>
      </c>
      <c r="T8076">
        <v>4</v>
      </c>
      <c r="U8076">
        <v>2</v>
      </c>
      <c r="V8076">
        <v>0</v>
      </c>
      <c r="W8076" s="13" t="s">
        <v>101</v>
      </c>
      <c r="X8076">
        <v>0.45</v>
      </c>
    </row>
    <row r="8077" spans="1:24" x14ac:dyDescent="0.3">
      <c r="A8077">
        <v>8075</v>
      </c>
      <c r="B8077" t="s">
        <v>203</v>
      </c>
      <c r="C8077" t="s">
        <v>203</v>
      </c>
      <c r="D8077">
        <v>28.603142999999999</v>
      </c>
      <c r="E8077">
        <v>77.06908</v>
      </c>
      <c r="F8077" s="18">
        <v>45406</v>
      </c>
      <c r="G8077" s="19">
        <v>0.75</v>
      </c>
      <c r="H8077">
        <v>18</v>
      </c>
      <c r="I8077" s="13" t="s">
        <v>194</v>
      </c>
      <c r="J8077">
        <v>0</v>
      </c>
      <c r="K8077" s="13" t="s">
        <v>92</v>
      </c>
      <c r="L8077">
        <v>4</v>
      </c>
      <c r="M8077">
        <v>1</v>
      </c>
      <c r="N8077" s="13" t="s">
        <v>192</v>
      </c>
      <c r="O8077" s="13" t="s">
        <v>97</v>
      </c>
      <c r="P8077">
        <v>27</v>
      </c>
      <c r="Q8077" s="13" t="s">
        <v>97</v>
      </c>
      <c r="R8077" s="13" t="s">
        <v>208</v>
      </c>
      <c r="S8077" s="13" t="s">
        <v>196</v>
      </c>
      <c r="T8077">
        <v>1</v>
      </c>
      <c r="U8077">
        <v>0</v>
      </c>
      <c r="V8077">
        <v>1</v>
      </c>
      <c r="W8077" s="13" t="s">
        <v>101</v>
      </c>
      <c r="X8077">
        <v>0.45</v>
      </c>
    </row>
    <row r="8078" spans="1:24" x14ac:dyDescent="0.3">
      <c r="A8078">
        <v>8076</v>
      </c>
      <c r="B8078" t="s">
        <v>190</v>
      </c>
      <c r="C8078" t="s">
        <v>80</v>
      </c>
      <c r="D8078">
        <v>18.901592999999998</v>
      </c>
      <c r="E8078">
        <v>72.918622999999997</v>
      </c>
      <c r="F8078" s="18">
        <v>45434</v>
      </c>
      <c r="G8078" s="19">
        <v>0.66666666666666696</v>
      </c>
      <c r="H8078">
        <v>16</v>
      </c>
      <c r="I8078" s="13" t="s">
        <v>194</v>
      </c>
      <c r="J8078">
        <v>0</v>
      </c>
      <c r="K8078" s="13" t="s">
        <v>191</v>
      </c>
      <c r="L8078">
        <v>1</v>
      </c>
      <c r="M8078">
        <v>1</v>
      </c>
      <c r="N8078" s="13" t="s">
        <v>192</v>
      </c>
      <c r="O8078" s="13" t="s">
        <v>97</v>
      </c>
      <c r="P8078">
        <v>21</v>
      </c>
      <c r="Q8078" s="13" t="s">
        <v>95</v>
      </c>
      <c r="R8078" s="13" t="s">
        <v>199</v>
      </c>
      <c r="S8078" s="13" t="s">
        <v>196</v>
      </c>
      <c r="T8078">
        <v>1</v>
      </c>
      <c r="U8078">
        <v>0</v>
      </c>
      <c r="V8078">
        <v>0</v>
      </c>
      <c r="W8078" s="13" t="s">
        <v>101</v>
      </c>
      <c r="X8078">
        <v>0.1</v>
      </c>
    </row>
    <row r="8079" spans="1:24" x14ac:dyDescent="0.3">
      <c r="A8079">
        <v>8077</v>
      </c>
      <c r="B8079" t="s">
        <v>197</v>
      </c>
      <c r="C8079" t="s">
        <v>198</v>
      </c>
      <c r="D8079">
        <v>30.749102000000001</v>
      </c>
      <c r="E8079">
        <v>76.803522000000001</v>
      </c>
      <c r="F8079" s="18">
        <v>45408</v>
      </c>
      <c r="G8079" s="19">
        <v>4.1666666666666699E-2</v>
      </c>
      <c r="H8079">
        <v>1</v>
      </c>
      <c r="I8079" s="13" t="s">
        <v>211</v>
      </c>
      <c r="J8079">
        <v>0</v>
      </c>
      <c r="K8079" s="13" t="s">
        <v>214</v>
      </c>
      <c r="L8079">
        <v>6</v>
      </c>
      <c r="M8079">
        <v>1</v>
      </c>
      <c r="N8079" s="13" t="s">
        <v>192</v>
      </c>
      <c r="O8079" s="13" t="s">
        <v>97</v>
      </c>
      <c r="P8079">
        <v>18</v>
      </c>
      <c r="Q8079" s="13" t="s">
        <v>195</v>
      </c>
      <c r="R8079" s="13" t="s">
        <v>213</v>
      </c>
      <c r="S8079" s="13" t="s">
        <v>196</v>
      </c>
      <c r="T8079">
        <v>1</v>
      </c>
      <c r="U8079">
        <v>1</v>
      </c>
      <c r="V8079">
        <v>0</v>
      </c>
      <c r="W8079" s="13" t="s">
        <v>101</v>
      </c>
      <c r="X8079">
        <v>0.1</v>
      </c>
    </row>
    <row r="8080" spans="1:24" x14ac:dyDescent="0.3">
      <c r="A8080">
        <v>8078</v>
      </c>
      <c r="B8080" t="s">
        <v>197</v>
      </c>
      <c r="C8080" t="s">
        <v>198</v>
      </c>
      <c r="D8080">
        <v>30.713842</v>
      </c>
      <c r="E8080">
        <v>76.817656999999997</v>
      </c>
      <c r="F8080" s="18">
        <v>45568</v>
      </c>
      <c r="G8080" s="19">
        <v>8.3333333333333301E-2</v>
      </c>
      <c r="H8080">
        <v>2</v>
      </c>
      <c r="I8080" s="13" t="s">
        <v>202</v>
      </c>
      <c r="J8080">
        <v>0</v>
      </c>
      <c r="K8080" s="13" t="s">
        <v>214</v>
      </c>
      <c r="L8080">
        <v>4</v>
      </c>
      <c r="M8080">
        <v>1</v>
      </c>
      <c r="N8080" s="13" t="s">
        <v>192</v>
      </c>
      <c r="O8080" s="13" t="s">
        <v>97</v>
      </c>
      <c r="P8080">
        <v>30</v>
      </c>
      <c r="Q8080" s="13" t="s">
        <v>95</v>
      </c>
      <c r="R8080" s="13" t="s">
        <v>208</v>
      </c>
      <c r="S8080" s="13" t="s">
        <v>193</v>
      </c>
      <c r="T8080">
        <v>1</v>
      </c>
      <c r="U8080">
        <v>0</v>
      </c>
      <c r="V8080">
        <v>0</v>
      </c>
      <c r="W8080" s="13" t="s">
        <v>101</v>
      </c>
      <c r="X8080">
        <v>0.1</v>
      </c>
    </row>
    <row r="8081" spans="1:24" x14ac:dyDescent="0.3">
      <c r="A8081">
        <v>8079</v>
      </c>
      <c r="B8081" t="s">
        <v>79</v>
      </c>
      <c r="C8081" t="s">
        <v>80</v>
      </c>
      <c r="D8081">
        <v>18.643905</v>
      </c>
      <c r="E8081">
        <v>73.886049</v>
      </c>
      <c r="F8081" s="18">
        <v>44873</v>
      </c>
      <c r="G8081" s="19">
        <v>8.3333333333333301E-2</v>
      </c>
      <c r="H8081">
        <v>2</v>
      </c>
      <c r="I8081" s="13" t="s">
        <v>215</v>
      </c>
      <c r="J8081">
        <v>0</v>
      </c>
      <c r="K8081" s="13" t="s">
        <v>92</v>
      </c>
      <c r="L8081">
        <v>3</v>
      </c>
      <c r="M8081">
        <v>1</v>
      </c>
      <c r="N8081" s="13" t="s">
        <v>212</v>
      </c>
      <c r="O8081" s="13" t="s">
        <v>95</v>
      </c>
      <c r="P8081">
        <v>24</v>
      </c>
      <c r="Q8081" s="13" t="s">
        <v>95</v>
      </c>
      <c r="R8081" s="13" t="s">
        <v>98</v>
      </c>
      <c r="S8081" s="13" t="s">
        <v>196</v>
      </c>
      <c r="T8081">
        <v>1</v>
      </c>
      <c r="U8081">
        <v>0</v>
      </c>
      <c r="V8081">
        <v>0</v>
      </c>
      <c r="W8081" s="13" t="s">
        <v>101</v>
      </c>
      <c r="X8081">
        <v>0.45</v>
      </c>
    </row>
    <row r="8082" spans="1:24" x14ac:dyDescent="0.3">
      <c r="A8082">
        <v>8080</v>
      </c>
      <c r="B8082" t="s">
        <v>203</v>
      </c>
      <c r="C8082" t="s">
        <v>203</v>
      </c>
      <c r="D8082">
        <v>28.545964999999999</v>
      </c>
      <c r="E8082">
        <v>76.968292000000005</v>
      </c>
      <c r="F8082" s="18">
        <v>44761</v>
      </c>
      <c r="G8082" s="19">
        <v>0</v>
      </c>
      <c r="H8082">
        <v>0</v>
      </c>
      <c r="I8082" s="13" t="s">
        <v>215</v>
      </c>
      <c r="J8082">
        <v>0</v>
      </c>
      <c r="K8082" s="13" t="s">
        <v>214</v>
      </c>
      <c r="L8082">
        <v>2</v>
      </c>
      <c r="M8082">
        <v>1</v>
      </c>
      <c r="N8082" s="13" t="s">
        <v>192</v>
      </c>
      <c r="O8082" s="13" t="s">
        <v>97</v>
      </c>
      <c r="P8082">
        <v>23</v>
      </c>
      <c r="Q8082" s="13" t="s">
        <v>95</v>
      </c>
      <c r="R8082" s="13" t="s">
        <v>208</v>
      </c>
      <c r="S8082" s="13" t="s">
        <v>193</v>
      </c>
      <c r="T8082">
        <v>2</v>
      </c>
      <c r="U8082">
        <v>2</v>
      </c>
      <c r="V8082">
        <v>0</v>
      </c>
      <c r="W8082" s="13" t="s">
        <v>101</v>
      </c>
      <c r="X8082">
        <v>0.1</v>
      </c>
    </row>
    <row r="8083" spans="1:24" x14ac:dyDescent="0.3">
      <c r="A8083">
        <v>8081</v>
      </c>
      <c r="B8083" t="s">
        <v>200</v>
      </c>
      <c r="C8083" t="s">
        <v>201</v>
      </c>
      <c r="D8083">
        <v>13.085224999999999</v>
      </c>
      <c r="E8083">
        <v>80.269785999999996</v>
      </c>
      <c r="F8083" s="18">
        <v>44776</v>
      </c>
      <c r="G8083" s="19">
        <v>0.20833333333333301</v>
      </c>
      <c r="H8083">
        <v>5</v>
      </c>
      <c r="I8083" s="13" t="s">
        <v>194</v>
      </c>
      <c r="J8083">
        <v>0</v>
      </c>
      <c r="K8083" s="13" t="s">
        <v>191</v>
      </c>
      <c r="L8083">
        <v>6</v>
      </c>
      <c r="M8083">
        <v>1</v>
      </c>
      <c r="N8083" s="13" t="s">
        <v>94</v>
      </c>
      <c r="O8083" s="13" t="s">
        <v>95</v>
      </c>
      <c r="P8083">
        <v>31</v>
      </c>
      <c r="Q8083" s="13" t="s">
        <v>195</v>
      </c>
      <c r="R8083" s="13" t="s">
        <v>205</v>
      </c>
      <c r="S8083" s="13" t="s">
        <v>196</v>
      </c>
      <c r="T8083">
        <v>5</v>
      </c>
      <c r="U8083">
        <v>4</v>
      </c>
      <c r="V8083">
        <v>0</v>
      </c>
      <c r="W8083" s="13" t="s">
        <v>101</v>
      </c>
      <c r="X8083">
        <v>0.45</v>
      </c>
    </row>
    <row r="8084" spans="1:24" x14ac:dyDescent="0.3">
      <c r="A8084">
        <v>8082</v>
      </c>
      <c r="B8084" t="s">
        <v>206</v>
      </c>
      <c r="C8084" t="s">
        <v>207</v>
      </c>
      <c r="D8084">
        <v>12.845701</v>
      </c>
      <c r="E8084">
        <v>77.575401999999997</v>
      </c>
      <c r="F8084" s="18">
        <v>45570</v>
      </c>
      <c r="G8084" s="19">
        <v>0.16666666666666699</v>
      </c>
      <c r="H8084">
        <v>4</v>
      </c>
      <c r="I8084" s="13" t="s">
        <v>219</v>
      </c>
      <c r="J8084">
        <v>1</v>
      </c>
      <c r="K8084" s="13" t="s">
        <v>92</v>
      </c>
      <c r="L8084">
        <v>5</v>
      </c>
      <c r="M8084">
        <v>0</v>
      </c>
      <c r="N8084" s="13" t="s">
        <v>94</v>
      </c>
      <c r="O8084" s="13" t="s">
        <v>95</v>
      </c>
      <c r="P8084">
        <v>15</v>
      </c>
      <c r="Q8084" s="13" t="s">
        <v>95</v>
      </c>
      <c r="R8084" s="13" t="s">
        <v>98</v>
      </c>
      <c r="S8084" s="13" t="s">
        <v>196</v>
      </c>
      <c r="T8084">
        <v>1</v>
      </c>
      <c r="U8084">
        <v>1</v>
      </c>
      <c r="V8084">
        <v>0</v>
      </c>
      <c r="W8084" s="13" t="s">
        <v>101</v>
      </c>
      <c r="X8084">
        <v>0.45</v>
      </c>
    </row>
    <row r="8085" spans="1:24" x14ac:dyDescent="0.3">
      <c r="A8085">
        <v>8083</v>
      </c>
      <c r="B8085" t="s">
        <v>206</v>
      </c>
      <c r="C8085" t="s">
        <v>207</v>
      </c>
      <c r="D8085">
        <v>13.045021</v>
      </c>
      <c r="E8085">
        <v>77.419569999999993</v>
      </c>
      <c r="F8085" s="18">
        <v>44783</v>
      </c>
      <c r="G8085" s="19">
        <v>0.20833333333333301</v>
      </c>
      <c r="H8085">
        <v>5</v>
      </c>
      <c r="I8085" s="13" t="s">
        <v>194</v>
      </c>
      <c r="J8085">
        <v>0</v>
      </c>
      <c r="K8085" s="13" t="s">
        <v>191</v>
      </c>
      <c r="L8085">
        <v>3</v>
      </c>
      <c r="M8085">
        <v>0</v>
      </c>
      <c r="N8085" s="13" t="s">
        <v>212</v>
      </c>
      <c r="O8085" s="13" t="s">
        <v>95</v>
      </c>
      <c r="P8085">
        <v>39</v>
      </c>
      <c r="Q8085" s="13" t="s">
        <v>97</v>
      </c>
      <c r="R8085" s="13" t="s">
        <v>205</v>
      </c>
      <c r="S8085" s="13" t="s">
        <v>196</v>
      </c>
      <c r="T8085">
        <v>5</v>
      </c>
      <c r="U8085">
        <v>2</v>
      </c>
      <c r="V8085">
        <v>0</v>
      </c>
      <c r="W8085" s="13" t="s">
        <v>101</v>
      </c>
      <c r="X8085">
        <v>0.65</v>
      </c>
    </row>
    <row r="8086" spans="1:24" x14ac:dyDescent="0.3">
      <c r="A8086">
        <v>8084</v>
      </c>
      <c r="B8086" t="s">
        <v>203</v>
      </c>
      <c r="C8086" t="s">
        <v>203</v>
      </c>
      <c r="D8086">
        <v>28.680493999999999</v>
      </c>
      <c r="E8086">
        <v>76.927910999999995</v>
      </c>
      <c r="F8086" s="18">
        <v>45229</v>
      </c>
      <c r="G8086" s="19">
        <v>0.625</v>
      </c>
      <c r="H8086">
        <v>15</v>
      </c>
      <c r="I8086" s="13" t="s">
        <v>204</v>
      </c>
      <c r="J8086">
        <v>0</v>
      </c>
      <c r="K8086" s="13" t="s">
        <v>214</v>
      </c>
      <c r="L8086">
        <v>4</v>
      </c>
      <c r="M8086">
        <v>0</v>
      </c>
      <c r="N8086" s="13" t="s">
        <v>212</v>
      </c>
      <c r="O8086" s="13" t="s">
        <v>95</v>
      </c>
      <c r="P8086">
        <v>29</v>
      </c>
      <c r="Q8086" s="13" t="s">
        <v>97</v>
      </c>
      <c r="R8086" s="13" t="s">
        <v>199</v>
      </c>
      <c r="S8086" s="13" t="s">
        <v>193</v>
      </c>
      <c r="T8086">
        <v>2</v>
      </c>
      <c r="U8086">
        <v>1</v>
      </c>
      <c r="V8086">
        <v>0</v>
      </c>
      <c r="W8086" s="13" t="s">
        <v>101</v>
      </c>
      <c r="X8086">
        <v>0.65</v>
      </c>
    </row>
    <row r="8087" spans="1:24" x14ac:dyDescent="0.3">
      <c r="A8087">
        <v>8085</v>
      </c>
      <c r="B8087" t="s">
        <v>200</v>
      </c>
      <c r="C8087" t="s">
        <v>201</v>
      </c>
      <c r="D8087">
        <v>12.978019</v>
      </c>
      <c r="E8087">
        <v>80.261538000000002</v>
      </c>
      <c r="F8087" s="18">
        <v>45124</v>
      </c>
      <c r="G8087" s="19">
        <v>0.70833333333333304</v>
      </c>
      <c r="H8087">
        <v>17</v>
      </c>
      <c r="I8087" s="13" t="s">
        <v>204</v>
      </c>
      <c r="J8087">
        <v>0</v>
      </c>
      <c r="K8087" s="13" t="s">
        <v>92</v>
      </c>
      <c r="L8087">
        <v>1</v>
      </c>
      <c r="M8087">
        <v>1</v>
      </c>
      <c r="N8087" s="13" t="s">
        <v>94</v>
      </c>
      <c r="O8087" s="13" t="s">
        <v>95</v>
      </c>
      <c r="P8087">
        <v>29</v>
      </c>
      <c r="Q8087" s="13" t="s">
        <v>97</v>
      </c>
      <c r="R8087" s="13" t="s">
        <v>213</v>
      </c>
      <c r="S8087" s="13" t="s">
        <v>193</v>
      </c>
      <c r="T8087">
        <v>1</v>
      </c>
      <c r="U8087">
        <v>1</v>
      </c>
      <c r="V8087">
        <v>1</v>
      </c>
      <c r="W8087" s="13" t="s">
        <v>101</v>
      </c>
      <c r="X8087">
        <v>0.8</v>
      </c>
    </row>
    <row r="8088" spans="1:24" x14ac:dyDescent="0.3">
      <c r="A8088">
        <v>8086</v>
      </c>
      <c r="B8088" t="s">
        <v>209</v>
      </c>
      <c r="C8088" t="s">
        <v>210</v>
      </c>
      <c r="D8088">
        <v>17.592482</v>
      </c>
      <c r="E8088">
        <v>78.301366999999999</v>
      </c>
      <c r="F8088" s="18">
        <v>44773</v>
      </c>
      <c r="G8088" s="19">
        <v>0.58333333333333304</v>
      </c>
      <c r="H8088">
        <v>14</v>
      </c>
      <c r="I8088" s="13" t="s">
        <v>89</v>
      </c>
      <c r="J8088">
        <v>1</v>
      </c>
      <c r="K8088" s="13" t="s">
        <v>214</v>
      </c>
      <c r="L8088">
        <v>6</v>
      </c>
      <c r="M8088">
        <v>0</v>
      </c>
      <c r="N8088" s="13" t="s">
        <v>94</v>
      </c>
      <c r="O8088" s="13" t="s">
        <v>95</v>
      </c>
      <c r="P8088">
        <v>39</v>
      </c>
      <c r="Q8088" s="13" t="s">
        <v>97</v>
      </c>
      <c r="R8088" s="13" t="s">
        <v>213</v>
      </c>
      <c r="S8088" s="13" t="s">
        <v>196</v>
      </c>
      <c r="T8088">
        <v>2</v>
      </c>
      <c r="U8088">
        <v>1</v>
      </c>
      <c r="V8088">
        <v>0</v>
      </c>
      <c r="W8088" s="13" t="s">
        <v>101</v>
      </c>
      <c r="X8088">
        <v>0.65</v>
      </c>
    </row>
    <row r="8089" spans="1:24" x14ac:dyDescent="0.3">
      <c r="A8089">
        <v>8087</v>
      </c>
      <c r="B8089" t="s">
        <v>200</v>
      </c>
      <c r="C8089" t="s">
        <v>201</v>
      </c>
      <c r="D8089">
        <v>12.953783</v>
      </c>
      <c r="E8089">
        <v>80.201915999999997</v>
      </c>
      <c r="F8089" s="18">
        <v>45740</v>
      </c>
      <c r="G8089" s="19">
        <v>0.54166666666666696</v>
      </c>
      <c r="H8089">
        <v>13</v>
      </c>
      <c r="I8089" s="13" t="s">
        <v>204</v>
      </c>
      <c r="J8089">
        <v>0</v>
      </c>
      <c r="K8089" s="13" t="s">
        <v>214</v>
      </c>
      <c r="L8089">
        <v>5</v>
      </c>
      <c r="M8089">
        <v>0</v>
      </c>
      <c r="N8089" s="13" t="s">
        <v>94</v>
      </c>
      <c r="O8089" s="13" t="s">
        <v>95</v>
      </c>
      <c r="P8089">
        <v>17</v>
      </c>
      <c r="Q8089" s="13" t="s">
        <v>95</v>
      </c>
      <c r="R8089" s="13" t="s">
        <v>213</v>
      </c>
      <c r="S8089" s="13" t="s">
        <v>193</v>
      </c>
      <c r="T8089">
        <v>5</v>
      </c>
      <c r="U8089">
        <v>3</v>
      </c>
      <c r="V8089">
        <v>0</v>
      </c>
      <c r="W8089" s="13" t="s">
        <v>101</v>
      </c>
      <c r="X8089">
        <v>0.45</v>
      </c>
    </row>
    <row r="8090" spans="1:24" x14ac:dyDescent="0.3">
      <c r="A8090">
        <v>8088</v>
      </c>
      <c r="B8090" t="s">
        <v>217</v>
      </c>
      <c r="C8090" t="s">
        <v>218</v>
      </c>
      <c r="D8090">
        <v>22.661321999999998</v>
      </c>
      <c r="E8090">
        <v>88.211346000000006</v>
      </c>
      <c r="F8090" s="18">
        <v>45247</v>
      </c>
      <c r="G8090" s="19">
        <v>0.91666666666666696</v>
      </c>
      <c r="H8090">
        <v>22</v>
      </c>
      <c r="I8090" s="13" t="s">
        <v>211</v>
      </c>
      <c r="J8090">
        <v>0</v>
      </c>
      <c r="K8090" s="13" t="s">
        <v>191</v>
      </c>
      <c r="L8090">
        <v>3</v>
      </c>
      <c r="M8090">
        <v>0</v>
      </c>
      <c r="N8090" s="13" t="s">
        <v>212</v>
      </c>
      <c r="O8090" s="13" t="s">
        <v>195</v>
      </c>
      <c r="P8090">
        <v>27</v>
      </c>
      <c r="Q8090" s="13" t="s">
        <v>95</v>
      </c>
      <c r="R8090" s="13" t="s">
        <v>98</v>
      </c>
      <c r="S8090" s="13" t="s">
        <v>193</v>
      </c>
      <c r="T8090">
        <v>3</v>
      </c>
      <c r="U8090">
        <v>1</v>
      </c>
      <c r="V8090">
        <v>0</v>
      </c>
      <c r="W8090" s="13" t="s">
        <v>101</v>
      </c>
      <c r="X8090">
        <v>0.25</v>
      </c>
    </row>
    <row r="8091" spans="1:24" x14ac:dyDescent="0.3">
      <c r="A8091">
        <v>8089</v>
      </c>
      <c r="B8091" t="s">
        <v>197</v>
      </c>
      <c r="C8091" t="s">
        <v>198</v>
      </c>
      <c r="D8091">
        <v>30.60529</v>
      </c>
      <c r="E8091">
        <v>76.875506000000001</v>
      </c>
      <c r="F8091" s="18">
        <v>45090</v>
      </c>
      <c r="G8091" s="19">
        <v>0.375</v>
      </c>
      <c r="H8091">
        <v>9</v>
      </c>
      <c r="I8091" s="13" t="s">
        <v>215</v>
      </c>
      <c r="J8091">
        <v>0</v>
      </c>
      <c r="K8091" s="13" t="s">
        <v>191</v>
      </c>
      <c r="L8091">
        <v>1</v>
      </c>
      <c r="M8091">
        <v>0</v>
      </c>
      <c r="N8091" s="13" t="s">
        <v>212</v>
      </c>
      <c r="O8091" s="13" t="s">
        <v>95</v>
      </c>
      <c r="P8091">
        <v>15</v>
      </c>
      <c r="Q8091" s="13" t="s">
        <v>97</v>
      </c>
      <c r="R8091" s="13" t="s">
        <v>199</v>
      </c>
      <c r="S8091" s="13" t="s">
        <v>196</v>
      </c>
      <c r="T8091">
        <v>1</v>
      </c>
      <c r="U8091">
        <v>0</v>
      </c>
      <c r="V8091">
        <v>1</v>
      </c>
      <c r="W8091" s="13" t="s">
        <v>101</v>
      </c>
      <c r="X8091">
        <v>0.8</v>
      </c>
    </row>
    <row r="8092" spans="1:24" x14ac:dyDescent="0.3">
      <c r="A8092">
        <v>8090</v>
      </c>
      <c r="B8092" t="s">
        <v>217</v>
      </c>
      <c r="C8092" t="s">
        <v>218</v>
      </c>
      <c r="D8092">
        <v>22.498072000000001</v>
      </c>
      <c r="E8092">
        <v>88.408375000000007</v>
      </c>
      <c r="F8092" s="18">
        <v>44953</v>
      </c>
      <c r="G8092" s="19">
        <v>0.45833333333333298</v>
      </c>
      <c r="H8092">
        <v>11</v>
      </c>
      <c r="I8092" s="13" t="s">
        <v>211</v>
      </c>
      <c r="J8092">
        <v>0</v>
      </c>
      <c r="K8092" s="13" t="s">
        <v>92</v>
      </c>
      <c r="L8092">
        <v>5</v>
      </c>
      <c r="M8092">
        <v>1</v>
      </c>
      <c r="N8092" s="13" t="s">
        <v>192</v>
      </c>
      <c r="O8092" s="13" t="s">
        <v>97</v>
      </c>
      <c r="P8092">
        <v>26</v>
      </c>
      <c r="Q8092" s="13" t="s">
        <v>95</v>
      </c>
      <c r="R8092" s="13" t="s">
        <v>199</v>
      </c>
      <c r="S8092" s="13" t="s">
        <v>196</v>
      </c>
      <c r="T8092">
        <v>5</v>
      </c>
      <c r="U8092">
        <v>5</v>
      </c>
      <c r="V8092">
        <v>0</v>
      </c>
      <c r="W8092" s="13" t="s">
        <v>101</v>
      </c>
      <c r="X8092">
        <v>0.1</v>
      </c>
    </row>
    <row r="8093" spans="1:24" x14ac:dyDescent="0.3">
      <c r="A8093">
        <v>8091</v>
      </c>
      <c r="B8093" t="s">
        <v>203</v>
      </c>
      <c r="C8093" t="s">
        <v>203</v>
      </c>
      <c r="D8093">
        <v>28.772352000000001</v>
      </c>
      <c r="E8093">
        <v>76.902837000000005</v>
      </c>
      <c r="F8093" s="18">
        <v>44950</v>
      </c>
      <c r="G8093" s="19">
        <v>4.1666666666666699E-2</v>
      </c>
      <c r="H8093">
        <v>1</v>
      </c>
      <c r="I8093" s="13" t="s">
        <v>215</v>
      </c>
      <c r="J8093">
        <v>0</v>
      </c>
      <c r="K8093" s="13" t="s">
        <v>214</v>
      </c>
      <c r="L8093">
        <v>4</v>
      </c>
      <c r="M8093">
        <v>1</v>
      </c>
      <c r="N8093" s="13" t="s">
        <v>94</v>
      </c>
      <c r="O8093" s="13" t="s">
        <v>95</v>
      </c>
      <c r="P8093">
        <v>28</v>
      </c>
      <c r="Q8093" s="13" t="s">
        <v>95</v>
      </c>
      <c r="R8093" s="13" t="s">
        <v>98</v>
      </c>
      <c r="S8093" s="13" t="s">
        <v>193</v>
      </c>
      <c r="T8093">
        <v>4</v>
      </c>
      <c r="U8093">
        <v>1</v>
      </c>
      <c r="V8093">
        <v>0</v>
      </c>
      <c r="W8093" s="13" t="s">
        <v>101</v>
      </c>
      <c r="X8093">
        <v>0.45</v>
      </c>
    </row>
    <row r="8094" spans="1:24" x14ac:dyDescent="0.3">
      <c r="A8094">
        <v>8092</v>
      </c>
      <c r="B8094" t="s">
        <v>203</v>
      </c>
      <c r="C8094" t="s">
        <v>203</v>
      </c>
      <c r="D8094">
        <v>28.790208</v>
      </c>
      <c r="E8094">
        <v>77.207055999999994</v>
      </c>
      <c r="F8094" s="18">
        <v>44780</v>
      </c>
      <c r="G8094" s="19">
        <v>0.95833333333333304</v>
      </c>
      <c r="H8094">
        <v>23</v>
      </c>
      <c r="I8094" s="13" t="s">
        <v>89</v>
      </c>
      <c r="J8094">
        <v>1</v>
      </c>
      <c r="K8094" s="13" t="s">
        <v>92</v>
      </c>
      <c r="L8094">
        <v>5</v>
      </c>
      <c r="M8094">
        <v>0</v>
      </c>
      <c r="N8094" s="13" t="s">
        <v>94</v>
      </c>
      <c r="O8094" s="13" t="s">
        <v>95</v>
      </c>
      <c r="P8094">
        <v>31</v>
      </c>
      <c r="Q8094" s="13" t="s">
        <v>195</v>
      </c>
      <c r="R8094" s="13" t="s">
        <v>213</v>
      </c>
      <c r="S8094" s="13" t="s">
        <v>196</v>
      </c>
      <c r="T8094">
        <v>5</v>
      </c>
      <c r="U8094">
        <v>1</v>
      </c>
      <c r="V8094">
        <v>0</v>
      </c>
      <c r="W8094" s="13" t="s">
        <v>101</v>
      </c>
      <c r="X8094">
        <v>0.45</v>
      </c>
    </row>
    <row r="8095" spans="1:24" x14ac:dyDescent="0.3">
      <c r="A8095">
        <v>8093</v>
      </c>
      <c r="B8095" t="s">
        <v>203</v>
      </c>
      <c r="C8095" t="s">
        <v>203</v>
      </c>
      <c r="D8095">
        <v>28.733369</v>
      </c>
      <c r="E8095">
        <v>76.987564000000006</v>
      </c>
      <c r="F8095" s="18">
        <v>45728</v>
      </c>
      <c r="G8095" s="19">
        <v>0.54166666666666696</v>
      </c>
      <c r="H8095">
        <v>13</v>
      </c>
      <c r="I8095" s="13" t="s">
        <v>194</v>
      </c>
      <c r="J8095">
        <v>0</v>
      </c>
      <c r="K8095" s="13" t="s">
        <v>92</v>
      </c>
      <c r="L8095">
        <v>3</v>
      </c>
      <c r="M8095">
        <v>1</v>
      </c>
      <c r="N8095" s="13" t="s">
        <v>212</v>
      </c>
      <c r="O8095" s="13" t="s">
        <v>195</v>
      </c>
      <c r="P8095">
        <v>38</v>
      </c>
      <c r="Q8095" s="13" t="s">
        <v>195</v>
      </c>
      <c r="R8095" s="13" t="s">
        <v>213</v>
      </c>
      <c r="S8095" s="13" t="s">
        <v>196</v>
      </c>
      <c r="T8095">
        <v>5</v>
      </c>
      <c r="U8095">
        <v>5</v>
      </c>
      <c r="V8095">
        <v>0</v>
      </c>
      <c r="W8095" s="13" t="s">
        <v>101</v>
      </c>
      <c r="X8095">
        <v>0.25</v>
      </c>
    </row>
    <row r="8096" spans="1:24" x14ac:dyDescent="0.3">
      <c r="A8096">
        <v>8094</v>
      </c>
      <c r="B8096" t="s">
        <v>190</v>
      </c>
      <c r="C8096" t="s">
        <v>80</v>
      </c>
      <c r="D8096">
        <v>19.145098000000001</v>
      </c>
      <c r="E8096">
        <v>72.848285000000004</v>
      </c>
      <c r="F8096" s="18">
        <v>45644</v>
      </c>
      <c r="G8096" s="19">
        <v>0.75</v>
      </c>
      <c r="H8096">
        <v>18</v>
      </c>
      <c r="I8096" s="13" t="s">
        <v>194</v>
      </c>
      <c r="J8096">
        <v>0</v>
      </c>
      <c r="K8096" s="13" t="s">
        <v>191</v>
      </c>
      <c r="L8096">
        <v>2</v>
      </c>
      <c r="M8096">
        <v>1</v>
      </c>
      <c r="N8096" s="13" t="s">
        <v>94</v>
      </c>
      <c r="O8096" s="13" t="s">
        <v>95</v>
      </c>
      <c r="P8096">
        <v>27</v>
      </c>
      <c r="Q8096" s="13" t="s">
        <v>97</v>
      </c>
      <c r="R8096" s="13" t="s">
        <v>208</v>
      </c>
      <c r="S8096" s="13" t="s">
        <v>193</v>
      </c>
      <c r="T8096">
        <v>2</v>
      </c>
      <c r="U8096">
        <v>1</v>
      </c>
      <c r="V8096">
        <v>1</v>
      </c>
      <c r="W8096" s="13" t="s">
        <v>101</v>
      </c>
      <c r="X8096">
        <v>0.8</v>
      </c>
    </row>
    <row r="8097" spans="1:24" x14ac:dyDescent="0.3">
      <c r="A8097">
        <v>8095</v>
      </c>
      <c r="B8097" t="s">
        <v>197</v>
      </c>
      <c r="C8097" t="s">
        <v>198</v>
      </c>
      <c r="D8097">
        <v>30.645292000000001</v>
      </c>
      <c r="E8097">
        <v>76.780005000000003</v>
      </c>
      <c r="F8097" s="18">
        <v>45379</v>
      </c>
      <c r="G8097" s="19">
        <v>0.41666666666666702</v>
      </c>
      <c r="H8097">
        <v>10</v>
      </c>
      <c r="I8097" s="13" t="s">
        <v>202</v>
      </c>
      <c r="J8097">
        <v>0</v>
      </c>
      <c r="K8097" s="13" t="s">
        <v>214</v>
      </c>
      <c r="L8097">
        <v>2</v>
      </c>
      <c r="M8097">
        <v>1</v>
      </c>
      <c r="N8097" s="13" t="s">
        <v>212</v>
      </c>
      <c r="O8097" s="13" t="s">
        <v>195</v>
      </c>
      <c r="P8097">
        <v>22</v>
      </c>
      <c r="Q8097" s="13" t="s">
        <v>97</v>
      </c>
      <c r="R8097" s="13" t="s">
        <v>208</v>
      </c>
      <c r="S8097" s="13" t="s">
        <v>193</v>
      </c>
      <c r="T8097">
        <v>3</v>
      </c>
      <c r="U8097">
        <v>3</v>
      </c>
      <c r="V8097">
        <v>1</v>
      </c>
      <c r="W8097" s="13" t="s">
        <v>101</v>
      </c>
      <c r="X8097">
        <v>0.6</v>
      </c>
    </row>
    <row r="8098" spans="1:24" x14ac:dyDescent="0.3">
      <c r="A8098">
        <v>8096</v>
      </c>
      <c r="B8098" t="s">
        <v>206</v>
      </c>
      <c r="C8098" t="s">
        <v>207</v>
      </c>
      <c r="D8098">
        <v>12.936368</v>
      </c>
      <c r="E8098">
        <v>77.775802999999996</v>
      </c>
      <c r="F8098" s="18">
        <v>45355</v>
      </c>
      <c r="G8098" s="19">
        <v>0.75</v>
      </c>
      <c r="H8098">
        <v>18</v>
      </c>
      <c r="I8098" s="13" t="s">
        <v>204</v>
      </c>
      <c r="J8098">
        <v>0</v>
      </c>
      <c r="K8098" s="13" t="s">
        <v>92</v>
      </c>
      <c r="L8098">
        <v>5</v>
      </c>
      <c r="M8098">
        <v>1</v>
      </c>
      <c r="N8098" s="13" t="s">
        <v>94</v>
      </c>
      <c r="O8098" s="13" t="s">
        <v>95</v>
      </c>
      <c r="P8098">
        <v>39</v>
      </c>
      <c r="Q8098" s="13" t="s">
        <v>195</v>
      </c>
      <c r="R8098" s="13" t="s">
        <v>208</v>
      </c>
      <c r="S8098" s="13" t="s">
        <v>193</v>
      </c>
      <c r="T8098">
        <v>1</v>
      </c>
      <c r="U8098">
        <v>1</v>
      </c>
      <c r="V8098">
        <v>1</v>
      </c>
      <c r="W8098" s="13" t="s">
        <v>101</v>
      </c>
      <c r="X8098">
        <v>0.6</v>
      </c>
    </row>
    <row r="8099" spans="1:24" x14ac:dyDescent="0.3">
      <c r="A8099">
        <v>8097</v>
      </c>
      <c r="B8099" t="s">
        <v>79</v>
      </c>
      <c r="C8099" t="s">
        <v>80</v>
      </c>
      <c r="D8099">
        <v>18.507715999999999</v>
      </c>
      <c r="E8099">
        <v>73.738283999999993</v>
      </c>
      <c r="F8099" s="18">
        <v>45703</v>
      </c>
      <c r="G8099" s="19">
        <v>0.33333333333333298</v>
      </c>
      <c r="H8099">
        <v>8</v>
      </c>
      <c r="I8099" s="13" t="s">
        <v>219</v>
      </c>
      <c r="J8099">
        <v>1</v>
      </c>
      <c r="K8099" s="13" t="s">
        <v>92</v>
      </c>
      <c r="L8099">
        <v>4</v>
      </c>
      <c r="M8099">
        <v>1</v>
      </c>
      <c r="N8099" s="13" t="s">
        <v>212</v>
      </c>
      <c r="O8099" s="13" t="s">
        <v>95</v>
      </c>
      <c r="P8099">
        <v>32</v>
      </c>
      <c r="Q8099" s="13" t="s">
        <v>97</v>
      </c>
      <c r="R8099" s="13" t="s">
        <v>98</v>
      </c>
      <c r="S8099" s="13" t="s">
        <v>193</v>
      </c>
      <c r="T8099">
        <v>5</v>
      </c>
      <c r="U8099">
        <v>3</v>
      </c>
      <c r="V8099">
        <v>1</v>
      </c>
      <c r="W8099" s="13" t="s">
        <v>101</v>
      </c>
      <c r="X8099">
        <v>0.8</v>
      </c>
    </row>
    <row r="8100" spans="1:24" x14ac:dyDescent="0.3">
      <c r="A8100">
        <v>8098</v>
      </c>
      <c r="B8100" t="s">
        <v>190</v>
      </c>
      <c r="C8100" t="s">
        <v>80</v>
      </c>
      <c r="D8100">
        <v>19.013058000000001</v>
      </c>
      <c r="E8100">
        <v>72.841010999999995</v>
      </c>
      <c r="F8100" s="18">
        <v>44670</v>
      </c>
      <c r="G8100" s="19">
        <v>0.25</v>
      </c>
      <c r="H8100">
        <v>6</v>
      </c>
      <c r="I8100" s="13" t="s">
        <v>215</v>
      </c>
      <c r="J8100">
        <v>0</v>
      </c>
      <c r="K8100" s="13" t="s">
        <v>92</v>
      </c>
      <c r="L8100">
        <v>3</v>
      </c>
      <c r="M8100">
        <v>0</v>
      </c>
      <c r="N8100" s="13" t="s">
        <v>212</v>
      </c>
      <c r="O8100" s="13" t="s">
        <v>95</v>
      </c>
      <c r="P8100">
        <v>38</v>
      </c>
      <c r="Q8100" s="13" t="s">
        <v>195</v>
      </c>
      <c r="R8100" s="13" t="s">
        <v>205</v>
      </c>
      <c r="S8100" s="13" t="s">
        <v>99</v>
      </c>
      <c r="T8100">
        <v>5</v>
      </c>
      <c r="U8100">
        <v>5</v>
      </c>
      <c r="V8100">
        <v>0</v>
      </c>
      <c r="W8100" s="13" t="s">
        <v>101</v>
      </c>
      <c r="X8100">
        <v>0.65</v>
      </c>
    </row>
    <row r="8101" spans="1:24" x14ac:dyDescent="0.3">
      <c r="A8101">
        <v>8099</v>
      </c>
      <c r="B8101" t="s">
        <v>79</v>
      </c>
      <c r="C8101" t="s">
        <v>80</v>
      </c>
      <c r="D8101">
        <v>18.446021000000002</v>
      </c>
      <c r="E8101">
        <v>73.737988999999999</v>
      </c>
      <c r="F8101" s="18">
        <v>45669</v>
      </c>
      <c r="G8101" s="19">
        <v>0.5</v>
      </c>
      <c r="H8101">
        <v>12</v>
      </c>
      <c r="I8101" s="13" t="s">
        <v>89</v>
      </c>
      <c r="J8101">
        <v>1</v>
      </c>
      <c r="K8101" s="13" t="s">
        <v>214</v>
      </c>
      <c r="L8101">
        <v>1</v>
      </c>
      <c r="M8101">
        <v>1</v>
      </c>
      <c r="N8101" s="13" t="s">
        <v>212</v>
      </c>
      <c r="O8101" s="13" t="s">
        <v>95</v>
      </c>
      <c r="P8101">
        <v>33</v>
      </c>
      <c r="Q8101" s="13" t="s">
        <v>95</v>
      </c>
      <c r="R8101" s="13" t="s">
        <v>199</v>
      </c>
      <c r="S8101" s="13" t="s">
        <v>196</v>
      </c>
      <c r="T8101">
        <v>4</v>
      </c>
      <c r="U8101">
        <v>2</v>
      </c>
      <c r="V8101">
        <v>0</v>
      </c>
      <c r="W8101" s="13" t="s">
        <v>101</v>
      </c>
      <c r="X8101">
        <v>0.45</v>
      </c>
    </row>
    <row r="8102" spans="1:24" x14ac:dyDescent="0.3">
      <c r="A8102">
        <v>8100</v>
      </c>
      <c r="B8102" t="s">
        <v>197</v>
      </c>
      <c r="C8102" t="s">
        <v>198</v>
      </c>
      <c r="D8102">
        <v>30.684418999999998</v>
      </c>
      <c r="E8102">
        <v>76.766484000000005</v>
      </c>
      <c r="F8102" s="18">
        <v>45331</v>
      </c>
      <c r="G8102" s="19">
        <v>0.45833333333333298</v>
      </c>
      <c r="H8102">
        <v>11</v>
      </c>
      <c r="I8102" s="13" t="s">
        <v>211</v>
      </c>
      <c r="J8102">
        <v>0</v>
      </c>
      <c r="K8102" s="13" t="s">
        <v>214</v>
      </c>
      <c r="L8102">
        <v>5</v>
      </c>
      <c r="M8102">
        <v>1</v>
      </c>
      <c r="N8102" s="13" t="s">
        <v>212</v>
      </c>
      <c r="O8102" s="13" t="s">
        <v>195</v>
      </c>
      <c r="P8102">
        <v>40</v>
      </c>
      <c r="Q8102" s="13" t="s">
        <v>97</v>
      </c>
      <c r="R8102" s="13" t="s">
        <v>98</v>
      </c>
      <c r="S8102" s="13" t="s">
        <v>193</v>
      </c>
      <c r="T8102">
        <v>1</v>
      </c>
      <c r="U8102">
        <v>0</v>
      </c>
      <c r="V8102">
        <v>0</v>
      </c>
      <c r="W8102" s="13" t="s">
        <v>101</v>
      </c>
      <c r="X8102">
        <v>0.45</v>
      </c>
    </row>
    <row r="8103" spans="1:24" x14ac:dyDescent="0.3">
      <c r="A8103">
        <v>8101</v>
      </c>
      <c r="B8103" t="s">
        <v>190</v>
      </c>
      <c r="C8103" t="s">
        <v>80</v>
      </c>
      <c r="D8103">
        <v>18.846596999999999</v>
      </c>
      <c r="E8103">
        <v>72.860135</v>
      </c>
      <c r="F8103" s="18">
        <v>45290</v>
      </c>
      <c r="G8103" s="19">
        <v>0.54166666666666696</v>
      </c>
      <c r="H8103">
        <v>13</v>
      </c>
      <c r="I8103" s="13" t="s">
        <v>219</v>
      </c>
      <c r="J8103">
        <v>1</v>
      </c>
      <c r="K8103" s="13" t="s">
        <v>214</v>
      </c>
      <c r="L8103">
        <v>5</v>
      </c>
      <c r="M8103">
        <v>0</v>
      </c>
      <c r="N8103" s="13" t="s">
        <v>94</v>
      </c>
      <c r="O8103" s="13" t="s">
        <v>95</v>
      </c>
      <c r="P8103">
        <v>32</v>
      </c>
      <c r="Q8103" s="13" t="s">
        <v>97</v>
      </c>
      <c r="R8103" s="13" t="s">
        <v>98</v>
      </c>
      <c r="S8103" s="13" t="s">
        <v>196</v>
      </c>
      <c r="T8103">
        <v>1</v>
      </c>
      <c r="U8103">
        <v>1</v>
      </c>
      <c r="V8103">
        <v>0</v>
      </c>
      <c r="W8103" s="13" t="s">
        <v>101</v>
      </c>
      <c r="X8103">
        <v>0.65</v>
      </c>
    </row>
    <row r="8104" spans="1:24" x14ac:dyDescent="0.3">
      <c r="A8104">
        <v>8102</v>
      </c>
      <c r="B8104" t="s">
        <v>190</v>
      </c>
      <c r="C8104" t="s">
        <v>80</v>
      </c>
      <c r="D8104">
        <v>19.276219999999999</v>
      </c>
      <c r="E8104">
        <v>72.756876000000005</v>
      </c>
      <c r="F8104" s="18">
        <v>45481</v>
      </c>
      <c r="G8104" s="19">
        <v>0.58333333333333304</v>
      </c>
      <c r="H8104">
        <v>14</v>
      </c>
      <c r="I8104" s="13" t="s">
        <v>204</v>
      </c>
      <c r="J8104">
        <v>0</v>
      </c>
      <c r="K8104" s="13" t="s">
        <v>214</v>
      </c>
      <c r="L8104">
        <v>5</v>
      </c>
      <c r="M8104">
        <v>0</v>
      </c>
      <c r="N8104" s="13" t="s">
        <v>212</v>
      </c>
      <c r="O8104" s="13" t="s">
        <v>195</v>
      </c>
      <c r="P8104">
        <v>18</v>
      </c>
      <c r="Q8104" s="13" t="s">
        <v>195</v>
      </c>
      <c r="R8104" s="13" t="s">
        <v>98</v>
      </c>
      <c r="S8104" s="13" t="s">
        <v>193</v>
      </c>
      <c r="T8104">
        <v>5</v>
      </c>
      <c r="U8104">
        <v>2</v>
      </c>
      <c r="V8104">
        <v>0</v>
      </c>
      <c r="W8104" s="13" t="s">
        <v>101</v>
      </c>
      <c r="X8104">
        <v>0.25</v>
      </c>
    </row>
    <row r="8105" spans="1:24" x14ac:dyDescent="0.3">
      <c r="A8105">
        <v>8103</v>
      </c>
      <c r="B8105" t="s">
        <v>197</v>
      </c>
      <c r="C8105" t="s">
        <v>198</v>
      </c>
      <c r="D8105">
        <v>30.753709000000001</v>
      </c>
      <c r="E8105">
        <v>76.806044999999997</v>
      </c>
      <c r="F8105" s="18">
        <v>45574</v>
      </c>
      <c r="G8105" s="19">
        <v>0.25</v>
      </c>
      <c r="H8105">
        <v>6</v>
      </c>
      <c r="I8105" s="13" t="s">
        <v>194</v>
      </c>
      <c r="J8105">
        <v>0</v>
      </c>
      <c r="K8105" s="13" t="s">
        <v>92</v>
      </c>
      <c r="L8105">
        <v>3</v>
      </c>
      <c r="M8105">
        <v>0</v>
      </c>
      <c r="N8105" s="13" t="s">
        <v>94</v>
      </c>
      <c r="O8105" s="13" t="s">
        <v>95</v>
      </c>
      <c r="P8105">
        <v>37</v>
      </c>
      <c r="Q8105" s="13" t="s">
        <v>195</v>
      </c>
      <c r="R8105" s="13" t="s">
        <v>208</v>
      </c>
      <c r="S8105" s="13" t="s">
        <v>193</v>
      </c>
      <c r="T8105">
        <v>4</v>
      </c>
      <c r="U8105">
        <v>4</v>
      </c>
      <c r="V8105">
        <v>0</v>
      </c>
      <c r="W8105" s="13" t="s">
        <v>101</v>
      </c>
      <c r="X8105">
        <v>0.45</v>
      </c>
    </row>
    <row r="8106" spans="1:24" x14ac:dyDescent="0.3">
      <c r="A8106">
        <v>8104</v>
      </c>
      <c r="B8106" t="s">
        <v>79</v>
      </c>
      <c r="C8106" t="s">
        <v>80</v>
      </c>
      <c r="D8106">
        <v>18.568956</v>
      </c>
      <c r="E8106">
        <v>73.995042999999995</v>
      </c>
      <c r="F8106" s="18">
        <v>44606</v>
      </c>
      <c r="G8106" s="19">
        <v>0.70833333333333304</v>
      </c>
      <c r="H8106">
        <v>17</v>
      </c>
      <c r="I8106" s="13" t="s">
        <v>204</v>
      </c>
      <c r="J8106">
        <v>0</v>
      </c>
      <c r="K8106" s="13" t="s">
        <v>191</v>
      </c>
      <c r="L8106">
        <v>6</v>
      </c>
      <c r="M8106">
        <v>0</v>
      </c>
      <c r="N8106" s="13" t="s">
        <v>192</v>
      </c>
      <c r="O8106" s="13" t="s">
        <v>97</v>
      </c>
      <c r="P8106">
        <v>38</v>
      </c>
      <c r="Q8106" s="13" t="s">
        <v>195</v>
      </c>
      <c r="R8106" s="13" t="s">
        <v>199</v>
      </c>
      <c r="S8106" s="13" t="s">
        <v>193</v>
      </c>
      <c r="T8106">
        <v>2</v>
      </c>
      <c r="U8106">
        <v>0</v>
      </c>
      <c r="V8106">
        <v>1</v>
      </c>
      <c r="W8106" s="13" t="s">
        <v>101</v>
      </c>
      <c r="X8106">
        <v>0.25</v>
      </c>
    </row>
    <row r="8107" spans="1:24" x14ac:dyDescent="0.3">
      <c r="A8107">
        <v>8105</v>
      </c>
      <c r="B8107" t="s">
        <v>200</v>
      </c>
      <c r="C8107" t="s">
        <v>201</v>
      </c>
      <c r="D8107">
        <v>13.014423000000001</v>
      </c>
      <c r="E8107">
        <v>80.204588999999999</v>
      </c>
      <c r="F8107" s="18">
        <v>45663</v>
      </c>
      <c r="G8107" s="19">
        <v>0.45833333333333298</v>
      </c>
      <c r="H8107">
        <v>11</v>
      </c>
      <c r="I8107" s="13" t="s">
        <v>204</v>
      </c>
      <c r="J8107">
        <v>0</v>
      </c>
      <c r="K8107" s="13" t="s">
        <v>191</v>
      </c>
      <c r="L8107">
        <v>3</v>
      </c>
      <c r="M8107">
        <v>0</v>
      </c>
      <c r="N8107" s="13" t="s">
        <v>94</v>
      </c>
      <c r="O8107" s="13" t="s">
        <v>95</v>
      </c>
      <c r="P8107">
        <v>16</v>
      </c>
      <c r="Q8107" s="13" t="s">
        <v>95</v>
      </c>
      <c r="R8107" s="13" t="s">
        <v>199</v>
      </c>
      <c r="S8107" s="13" t="s">
        <v>196</v>
      </c>
      <c r="T8107">
        <v>2</v>
      </c>
      <c r="U8107">
        <v>0</v>
      </c>
      <c r="V8107">
        <v>0</v>
      </c>
      <c r="W8107" s="13" t="s">
        <v>101</v>
      </c>
      <c r="X8107">
        <v>0.45</v>
      </c>
    </row>
    <row r="8108" spans="1:24" x14ac:dyDescent="0.3">
      <c r="A8108">
        <v>8106</v>
      </c>
      <c r="B8108" t="s">
        <v>209</v>
      </c>
      <c r="C8108" t="s">
        <v>210</v>
      </c>
      <c r="D8108">
        <v>17.331385000000001</v>
      </c>
      <c r="E8108">
        <v>78.407869000000005</v>
      </c>
      <c r="F8108" s="18">
        <v>45099</v>
      </c>
      <c r="G8108" s="19">
        <v>0.625</v>
      </c>
      <c r="H8108">
        <v>15</v>
      </c>
      <c r="I8108" s="13" t="s">
        <v>202</v>
      </c>
      <c r="J8108">
        <v>0</v>
      </c>
      <c r="K8108" s="13" t="s">
        <v>191</v>
      </c>
      <c r="L8108">
        <v>5</v>
      </c>
      <c r="M8108">
        <v>0</v>
      </c>
      <c r="N8108" s="13" t="s">
        <v>94</v>
      </c>
      <c r="O8108" s="13" t="s">
        <v>95</v>
      </c>
      <c r="P8108">
        <v>15</v>
      </c>
      <c r="Q8108" s="13" t="s">
        <v>195</v>
      </c>
      <c r="R8108" s="13" t="s">
        <v>205</v>
      </c>
      <c r="S8108" s="13" t="s">
        <v>196</v>
      </c>
      <c r="T8108">
        <v>5</v>
      </c>
      <c r="U8108">
        <v>0</v>
      </c>
      <c r="V8108">
        <v>0</v>
      </c>
      <c r="W8108" s="13" t="s">
        <v>101</v>
      </c>
      <c r="X8108">
        <v>0.45</v>
      </c>
    </row>
    <row r="8109" spans="1:24" x14ac:dyDescent="0.3">
      <c r="A8109">
        <v>8107</v>
      </c>
      <c r="B8109" t="s">
        <v>190</v>
      </c>
      <c r="C8109" t="s">
        <v>80</v>
      </c>
      <c r="D8109">
        <v>18.895097</v>
      </c>
      <c r="E8109">
        <v>72.874627000000004</v>
      </c>
      <c r="F8109" s="18">
        <v>44677</v>
      </c>
      <c r="G8109" s="19">
        <v>0.75</v>
      </c>
      <c r="H8109">
        <v>18</v>
      </c>
      <c r="I8109" s="13" t="s">
        <v>215</v>
      </c>
      <c r="J8109">
        <v>0</v>
      </c>
      <c r="K8109" s="13" t="s">
        <v>214</v>
      </c>
      <c r="L8109">
        <v>3</v>
      </c>
      <c r="M8109">
        <v>1</v>
      </c>
      <c r="N8109" s="13" t="s">
        <v>192</v>
      </c>
      <c r="O8109" s="13" t="s">
        <v>97</v>
      </c>
      <c r="P8109">
        <v>15</v>
      </c>
      <c r="Q8109" s="13" t="s">
        <v>97</v>
      </c>
      <c r="R8109" s="13" t="s">
        <v>208</v>
      </c>
      <c r="S8109" s="13" t="s">
        <v>99</v>
      </c>
      <c r="T8109">
        <v>3</v>
      </c>
      <c r="U8109">
        <v>3</v>
      </c>
      <c r="V8109">
        <v>1</v>
      </c>
      <c r="W8109" s="13" t="s">
        <v>101</v>
      </c>
      <c r="X8109">
        <v>0.65</v>
      </c>
    </row>
    <row r="8110" spans="1:24" x14ac:dyDescent="0.3">
      <c r="A8110">
        <v>8108</v>
      </c>
      <c r="B8110" t="s">
        <v>197</v>
      </c>
      <c r="C8110" t="s">
        <v>198</v>
      </c>
      <c r="D8110">
        <v>30.796002999999999</v>
      </c>
      <c r="E8110">
        <v>76.738547999999994</v>
      </c>
      <c r="F8110" s="18">
        <v>44825</v>
      </c>
      <c r="G8110" s="19">
        <v>0.25</v>
      </c>
      <c r="H8110">
        <v>6</v>
      </c>
      <c r="I8110" s="13" t="s">
        <v>194</v>
      </c>
      <c r="J8110">
        <v>0</v>
      </c>
      <c r="K8110" s="13" t="s">
        <v>214</v>
      </c>
      <c r="L8110">
        <v>6</v>
      </c>
      <c r="M8110">
        <v>1</v>
      </c>
      <c r="N8110" s="13" t="s">
        <v>94</v>
      </c>
      <c r="O8110" s="13" t="s">
        <v>95</v>
      </c>
      <c r="P8110">
        <v>24</v>
      </c>
      <c r="Q8110" s="13" t="s">
        <v>95</v>
      </c>
      <c r="R8110" s="13" t="s">
        <v>208</v>
      </c>
      <c r="S8110" s="13" t="s">
        <v>196</v>
      </c>
      <c r="T8110">
        <v>3</v>
      </c>
      <c r="U8110">
        <v>3</v>
      </c>
      <c r="V8110">
        <v>0</v>
      </c>
      <c r="W8110" s="13" t="s">
        <v>101</v>
      </c>
      <c r="X8110">
        <v>0.45</v>
      </c>
    </row>
    <row r="8111" spans="1:24" x14ac:dyDescent="0.3">
      <c r="A8111">
        <v>8109</v>
      </c>
      <c r="B8111" t="s">
        <v>79</v>
      </c>
      <c r="C8111" t="s">
        <v>80</v>
      </c>
      <c r="D8111">
        <v>18.402608000000001</v>
      </c>
      <c r="E8111">
        <v>73.944142999999997</v>
      </c>
      <c r="F8111" s="18">
        <v>45454</v>
      </c>
      <c r="G8111" s="19">
        <v>0.91666666666666696</v>
      </c>
      <c r="H8111">
        <v>22</v>
      </c>
      <c r="I8111" s="13" t="s">
        <v>215</v>
      </c>
      <c r="J8111">
        <v>0</v>
      </c>
      <c r="K8111" s="13" t="s">
        <v>92</v>
      </c>
      <c r="L8111">
        <v>1</v>
      </c>
      <c r="M8111">
        <v>1</v>
      </c>
      <c r="N8111" s="13" t="s">
        <v>212</v>
      </c>
      <c r="O8111" s="13" t="s">
        <v>95</v>
      </c>
      <c r="P8111">
        <v>17</v>
      </c>
      <c r="Q8111" s="13" t="s">
        <v>97</v>
      </c>
      <c r="R8111" s="13" t="s">
        <v>213</v>
      </c>
      <c r="S8111" s="13" t="s">
        <v>196</v>
      </c>
      <c r="T8111">
        <v>4</v>
      </c>
      <c r="U8111">
        <v>3</v>
      </c>
      <c r="V8111">
        <v>0</v>
      </c>
      <c r="W8111" s="13" t="s">
        <v>101</v>
      </c>
      <c r="X8111">
        <v>0.65</v>
      </c>
    </row>
    <row r="8112" spans="1:24" x14ac:dyDescent="0.3">
      <c r="A8112">
        <v>8110</v>
      </c>
      <c r="B8112" t="s">
        <v>209</v>
      </c>
      <c r="C8112" t="s">
        <v>210</v>
      </c>
      <c r="D8112">
        <v>17.375498</v>
      </c>
      <c r="E8112">
        <v>78.285507999999993</v>
      </c>
      <c r="F8112" s="18">
        <v>45740</v>
      </c>
      <c r="G8112" s="19">
        <v>0.33333333333333298</v>
      </c>
      <c r="H8112">
        <v>8</v>
      </c>
      <c r="I8112" s="13" t="s">
        <v>204</v>
      </c>
      <c r="J8112">
        <v>0</v>
      </c>
      <c r="K8112" s="13" t="s">
        <v>214</v>
      </c>
      <c r="L8112">
        <v>6</v>
      </c>
      <c r="M8112">
        <v>0</v>
      </c>
      <c r="N8112" s="13" t="s">
        <v>192</v>
      </c>
      <c r="O8112" s="13" t="s">
        <v>97</v>
      </c>
      <c r="P8112">
        <v>30</v>
      </c>
      <c r="Q8112" s="13" t="s">
        <v>97</v>
      </c>
      <c r="R8112" s="13" t="s">
        <v>199</v>
      </c>
      <c r="S8112" s="13" t="s">
        <v>196</v>
      </c>
      <c r="T8112">
        <v>3</v>
      </c>
      <c r="U8112">
        <v>2</v>
      </c>
      <c r="V8112">
        <v>1</v>
      </c>
      <c r="W8112" s="13" t="s">
        <v>101</v>
      </c>
      <c r="X8112">
        <v>0.45</v>
      </c>
    </row>
    <row r="8113" spans="1:24" x14ac:dyDescent="0.3">
      <c r="A8113">
        <v>8111</v>
      </c>
      <c r="B8113" t="s">
        <v>217</v>
      </c>
      <c r="C8113" t="s">
        <v>218</v>
      </c>
      <c r="D8113">
        <v>22.690798999999998</v>
      </c>
      <c r="E8113">
        <v>88.480428000000003</v>
      </c>
      <c r="F8113" s="18">
        <v>45267</v>
      </c>
      <c r="G8113" s="19">
        <v>0.41666666666666702</v>
      </c>
      <c r="H8113">
        <v>10</v>
      </c>
      <c r="I8113" s="13" t="s">
        <v>202</v>
      </c>
      <c r="J8113">
        <v>0</v>
      </c>
      <c r="K8113" s="13" t="s">
        <v>92</v>
      </c>
      <c r="L8113">
        <v>4</v>
      </c>
      <c r="M8113">
        <v>0</v>
      </c>
      <c r="N8113" s="13" t="s">
        <v>192</v>
      </c>
      <c r="O8113" s="13" t="s">
        <v>97</v>
      </c>
      <c r="P8113">
        <v>39</v>
      </c>
      <c r="Q8113" s="13" t="s">
        <v>97</v>
      </c>
      <c r="R8113" s="13" t="s">
        <v>213</v>
      </c>
      <c r="S8113" s="13" t="s">
        <v>99</v>
      </c>
      <c r="T8113">
        <v>2</v>
      </c>
      <c r="U8113">
        <v>2</v>
      </c>
      <c r="V8113">
        <v>1</v>
      </c>
      <c r="W8113" s="13" t="s">
        <v>101</v>
      </c>
      <c r="X8113">
        <v>0.65</v>
      </c>
    </row>
    <row r="8114" spans="1:24" x14ac:dyDescent="0.3">
      <c r="A8114">
        <v>8112</v>
      </c>
      <c r="B8114" t="s">
        <v>190</v>
      </c>
      <c r="C8114" t="s">
        <v>80</v>
      </c>
      <c r="D8114">
        <v>19.250333999999999</v>
      </c>
      <c r="E8114">
        <v>72.877818000000005</v>
      </c>
      <c r="F8114" s="18">
        <v>45389</v>
      </c>
      <c r="G8114" s="19">
        <v>0.25</v>
      </c>
      <c r="H8114">
        <v>6</v>
      </c>
      <c r="I8114" s="13" t="s">
        <v>89</v>
      </c>
      <c r="J8114">
        <v>1</v>
      </c>
      <c r="K8114" s="13" t="s">
        <v>191</v>
      </c>
      <c r="L8114">
        <v>2</v>
      </c>
      <c r="M8114">
        <v>0</v>
      </c>
      <c r="N8114" s="13" t="s">
        <v>192</v>
      </c>
      <c r="O8114" s="13" t="s">
        <v>97</v>
      </c>
      <c r="P8114">
        <v>29</v>
      </c>
      <c r="Q8114" s="13" t="s">
        <v>195</v>
      </c>
      <c r="R8114" s="13" t="s">
        <v>213</v>
      </c>
      <c r="S8114" s="13" t="s">
        <v>196</v>
      </c>
      <c r="T8114">
        <v>2</v>
      </c>
      <c r="U8114">
        <v>1</v>
      </c>
      <c r="V8114">
        <v>0</v>
      </c>
      <c r="W8114" s="13" t="s">
        <v>101</v>
      </c>
      <c r="X8114">
        <v>0.1</v>
      </c>
    </row>
    <row r="8115" spans="1:24" x14ac:dyDescent="0.3">
      <c r="A8115">
        <v>8113</v>
      </c>
      <c r="B8115" t="s">
        <v>217</v>
      </c>
      <c r="C8115" t="s">
        <v>218</v>
      </c>
      <c r="D8115">
        <v>22.443611000000001</v>
      </c>
      <c r="E8115">
        <v>88.259353000000004</v>
      </c>
      <c r="F8115" s="18">
        <v>44947</v>
      </c>
      <c r="G8115" s="19">
        <v>0.33333333333333298</v>
      </c>
      <c r="H8115">
        <v>8</v>
      </c>
      <c r="I8115" s="13" t="s">
        <v>219</v>
      </c>
      <c r="J8115">
        <v>1</v>
      </c>
      <c r="K8115" s="13" t="s">
        <v>191</v>
      </c>
      <c r="L8115">
        <v>3</v>
      </c>
      <c r="M8115">
        <v>0</v>
      </c>
      <c r="N8115" s="13" t="s">
        <v>94</v>
      </c>
      <c r="O8115" s="13" t="s">
        <v>95</v>
      </c>
      <c r="P8115">
        <v>29</v>
      </c>
      <c r="Q8115" s="13" t="s">
        <v>195</v>
      </c>
      <c r="R8115" s="13" t="s">
        <v>213</v>
      </c>
      <c r="S8115" s="13" t="s">
        <v>99</v>
      </c>
      <c r="T8115">
        <v>1</v>
      </c>
      <c r="U8115">
        <v>1</v>
      </c>
      <c r="V8115">
        <v>1</v>
      </c>
      <c r="W8115" s="13" t="s">
        <v>101</v>
      </c>
      <c r="X8115">
        <v>0.8</v>
      </c>
    </row>
    <row r="8116" spans="1:24" x14ac:dyDescent="0.3">
      <c r="A8116">
        <v>8114</v>
      </c>
      <c r="B8116" t="s">
        <v>209</v>
      </c>
      <c r="C8116" t="s">
        <v>210</v>
      </c>
      <c r="D8116">
        <v>17.445302000000002</v>
      </c>
      <c r="E8116">
        <v>78.443383999999995</v>
      </c>
      <c r="F8116" s="18">
        <v>45135</v>
      </c>
      <c r="G8116" s="19">
        <v>0.625</v>
      </c>
      <c r="H8116">
        <v>15</v>
      </c>
      <c r="I8116" s="13" t="s">
        <v>211</v>
      </c>
      <c r="J8116">
        <v>0</v>
      </c>
      <c r="K8116" s="13" t="s">
        <v>214</v>
      </c>
      <c r="L8116">
        <v>6</v>
      </c>
      <c r="M8116">
        <v>1</v>
      </c>
      <c r="N8116" s="13" t="s">
        <v>94</v>
      </c>
      <c r="O8116" s="13" t="s">
        <v>95</v>
      </c>
      <c r="P8116">
        <v>29</v>
      </c>
      <c r="Q8116" s="13" t="s">
        <v>97</v>
      </c>
      <c r="R8116" s="13" t="s">
        <v>98</v>
      </c>
      <c r="S8116" s="13" t="s">
        <v>196</v>
      </c>
      <c r="T8116">
        <v>2</v>
      </c>
      <c r="U8116">
        <v>2</v>
      </c>
      <c r="V8116">
        <v>0</v>
      </c>
      <c r="W8116" s="13" t="s">
        <v>101</v>
      </c>
      <c r="X8116">
        <v>0.65</v>
      </c>
    </row>
    <row r="8117" spans="1:24" x14ac:dyDescent="0.3">
      <c r="A8117">
        <v>8115</v>
      </c>
      <c r="B8117" t="s">
        <v>197</v>
      </c>
      <c r="C8117" t="s">
        <v>198</v>
      </c>
      <c r="D8117">
        <v>30.748944000000002</v>
      </c>
      <c r="E8117">
        <v>76.752853000000002</v>
      </c>
      <c r="F8117" s="18">
        <v>44918</v>
      </c>
      <c r="G8117" s="19">
        <v>8.3333333333333301E-2</v>
      </c>
      <c r="H8117">
        <v>2</v>
      </c>
      <c r="I8117" s="13" t="s">
        <v>211</v>
      </c>
      <c r="J8117">
        <v>0</v>
      </c>
      <c r="K8117" s="13" t="s">
        <v>92</v>
      </c>
      <c r="L8117">
        <v>1</v>
      </c>
      <c r="M8117">
        <v>0</v>
      </c>
      <c r="N8117" s="13" t="s">
        <v>192</v>
      </c>
      <c r="O8117" s="13" t="s">
        <v>97</v>
      </c>
      <c r="P8117">
        <v>21</v>
      </c>
      <c r="Q8117" s="13" t="s">
        <v>195</v>
      </c>
      <c r="R8117" s="13" t="s">
        <v>213</v>
      </c>
      <c r="S8117" s="13" t="s">
        <v>196</v>
      </c>
      <c r="T8117">
        <v>3</v>
      </c>
      <c r="U8117">
        <v>1</v>
      </c>
      <c r="V8117">
        <v>0</v>
      </c>
      <c r="W8117" s="13" t="s">
        <v>101</v>
      </c>
      <c r="X8117">
        <v>0.1</v>
      </c>
    </row>
    <row r="8118" spans="1:24" x14ac:dyDescent="0.3">
      <c r="A8118">
        <v>8116</v>
      </c>
      <c r="B8118" t="s">
        <v>200</v>
      </c>
      <c r="C8118" t="s">
        <v>201</v>
      </c>
      <c r="D8118">
        <v>13.104547</v>
      </c>
      <c r="E8118">
        <v>80.147014999999996</v>
      </c>
      <c r="F8118" s="18">
        <v>44628</v>
      </c>
      <c r="G8118" s="19">
        <v>4.1666666666666699E-2</v>
      </c>
      <c r="H8118">
        <v>1</v>
      </c>
      <c r="I8118" s="13" t="s">
        <v>215</v>
      </c>
      <c r="J8118">
        <v>0</v>
      </c>
      <c r="K8118" s="13" t="s">
        <v>191</v>
      </c>
      <c r="L8118">
        <v>6</v>
      </c>
      <c r="M8118">
        <v>0</v>
      </c>
      <c r="N8118" s="13" t="s">
        <v>192</v>
      </c>
      <c r="O8118" s="13" t="s">
        <v>97</v>
      </c>
      <c r="P8118">
        <v>36</v>
      </c>
      <c r="Q8118" s="13" t="s">
        <v>195</v>
      </c>
      <c r="R8118" s="13" t="s">
        <v>205</v>
      </c>
      <c r="S8118" s="13" t="s">
        <v>196</v>
      </c>
      <c r="T8118">
        <v>1</v>
      </c>
      <c r="U8118">
        <v>1</v>
      </c>
      <c r="V8118">
        <v>0</v>
      </c>
      <c r="W8118" s="13" t="s">
        <v>101</v>
      </c>
      <c r="X8118">
        <v>0.1</v>
      </c>
    </row>
    <row r="8119" spans="1:24" x14ac:dyDescent="0.3">
      <c r="A8119">
        <v>8117</v>
      </c>
      <c r="B8119" t="s">
        <v>79</v>
      </c>
      <c r="C8119" t="s">
        <v>80</v>
      </c>
      <c r="D8119">
        <v>18.456938000000001</v>
      </c>
      <c r="E8119">
        <v>73.965315000000004</v>
      </c>
      <c r="F8119" s="18">
        <v>45223</v>
      </c>
      <c r="G8119" s="19">
        <v>0.125</v>
      </c>
      <c r="H8119">
        <v>3</v>
      </c>
      <c r="I8119" s="13" t="s">
        <v>215</v>
      </c>
      <c r="J8119">
        <v>0</v>
      </c>
      <c r="K8119" s="13" t="s">
        <v>214</v>
      </c>
      <c r="L8119">
        <v>3</v>
      </c>
      <c r="M8119">
        <v>0</v>
      </c>
      <c r="N8119" s="13" t="s">
        <v>192</v>
      </c>
      <c r="O8119" s="13" t="s">
        <v>97</v>
      </c>
      <c r="P8119">
        <v>20</v>
      </c>
      <c r="Q8119" s="13" t="s">
        <v>97</v>
      </c>
      <c r="R8119" s="13" t="s">
        <v>205</v>
      </c>
      <c r="S8119" s="13" t="s">
        <v>193</v>
      </c>
      <c r="T8119">
        <v>5</v>
      </c>
      <c r="U8119">
        <v>4</v>
      </c>
      <c r="V8119">
        <v>0</v>
      </c>
      <c r="W8119" s="13" t="s">
        <v>101</v>
      </c>
      <c r="X8119">
        <v>0.3</v>
      </c>
    </row>
    <row r="8120" spans="1:24" x14ac:dyDescent="0.3">
      <c r="A8120">
        <v>8118</v>
      </c>
      <c r="B8120" t="s">
        <v>209</v>
      </c>
      <c r="C8120" t="s">
        <v>210</v>
      </c>
      <c r="D8120">
        <v>17.598025</v>
      </c>
      <c r="E8120">
        <v>78.547706000000005</v>
      </c>
      <c r="F8120" s="18">
        <v>44659</v>
      </c>
      <c r="G8120" s="19">
        <v>0.33333333333333298</v>
      </c>
      <c r="H8120">
        <v>8</v>
      </c>
      <c r="I8120" s="13" t="s">
        <v>211</v>
      </c>
      <c r="J8120">
        <v>0</v>
      </c>
      <c r="K8120" s="13" t="s">
        <v>92</v>
      </c>
      <c r="L8120">
        <v>5</v>
      </c>
      <c r="M8120">
        <v>0</v>
      </c>
      <c r="N8120" s="13" t="s">
        <v>94</v>
      </c>
      <c r="O8120" s="13" t="s">
        <v>95</v>
      </c>
      <c r="P8120">
        <v>21</v>
      </c>
      <c r="Q8120" s="13" t="s">
        <v>195</v>
      </c>
      <c r="R8120" s="13" t="s">
        <v>213</v>
      </c>
      <c r="S8120" s="13" t="s">
        <v>196</v>
      </c>
      <c r="T8120">
        <v>3</v>
      </c>
      <c r="U8120">
        <v>2</v>
      </c>
      <c r="V8120">
        <v>1</v>
      </c>
      <c r="W8120" s="13" t="s">
        <v>101</v>
      </c>
      <c r="X8120">
        <v>0.6</v>
      </c>
    </row>
    <row r="8121" spans="1:24" x14ac:dyDescent="0.3">
      <c r="A8121">
        <v>8119</v>
      </c>
      <c r="B8121" t="s">
        <v>217</v>
      </c>
      <c r="C8121" t="s">
        <v>218</v>
      </c>
      <c r="D8121">
        <v>22.571175</v>
      </c>
      <c r="E8121">
        <v>88.484656000000001</v>
      </c>
      <c r="F8121" s="18">
        <v>45620</v>
      </c>
      <c r="G8121" s="19">
        <v>0.54166666666666696</v>
      </c>
      <c r="H8121">
        <v>13</v>
      </c>
      <c r="I8121" s="13" t="s">
        <v>89</v>
      </c>
      <c r="J8121">
        <v>1</v>
      </c>
      <c r="K8121" s="13" t="s">
        <v>92</v>
      </c>
      <c r="L8121">
        <v>6</v>
      </c>
      <c r="M8121">
        <v>1</v>
      </c>
      <c r="N8121" s="13" t="s">
        <v>212</v>
      </c>
      <c r="O8121" s="13" t="s">
        <v>195</v>
      </c>
      <c r="P8121">
        <v>30</v>
      </c>
      <c r="Q8121" s="13" t="s">
        <v>95</v>
      </c>
      <c r="R8121" s="13" t="s">
        <v>199</v>
      </c>
      <c r="S8121" s="13" t="s">
        <v>193</v>
      </c>
      <c r="T8121">
        <v>4</v>
      </c>
      <c r="U8121">
        <v>2</v>
      </c>
      <c r="V8121">
        <v>0</v>
      </c>
      <c r="W8121" s="13" t="s">
        <v>101</v>
      </c>
      <c r="X8121">
        <v>0.25</v>
      </c>
    </row>
    <row r="8122" spans="1:24" x14ac:dyDescent="0.3">
      <c r="A8122">
        <v>8120</v>
      </c>
      <c r="B8122" t="s">
        <v>206</v>
      </c>
      <c r="C8122" t="s">
        <v>207</v>
      </c>
      <c r="D8122">
        <v>13.073553</v>
      </c>
      <c r="E8122">
        <v>77.716419999999999</v>
      </c>
      <c r="F8122" s="18">
        <v>45517</v>
      </c>
      <c r="G8122" s="19">
        <v>0.33333333333333298</v>
      </c>
      <c r="H8122">
        <v>8</v>
      </c>
      <c r="I8122" s="13" t="s">
        <v>215</v>
      </c>
      <c r="J8122">
        <v>0</v>
      </c>
      <c r="K8122" s="13" t="s">
        <v>214</v>
      </c>
      <c r="L8122">
        <v>4</v>
      </c>
      <c r="M8122">
        <v>0</v>
      </c>
      <c r="N8122" s="13" t="s">
        <v>94</v>
      </c>
      <c r="O8122" s="13" t="s">
        <v>95</v>
      </c>
      <c r="P8122">
        <v>17</v>
      </c>
      <c r="Q8122" s="13" t="s">
        <v>95</v>
      </c>
      <c r="R8122" s="13" t="s">
        <v>199</v>
      </c>
      <c r="S8122" s="13" t="s">
        <v>193</v>
      </c>
      <c r="T8122">
        <v>2</v>
      </c>
      <c r="U8122">
        <v>0</v>
      </c>
      <c r="V8122">
        <v>1</v>
      </c>
      <c r="W8122" s="13" t="s">
        <v>101</v>
      </c>
      <c r="X8122">
        <v>0.6</v>
      </c>
    </row>
    <row r="8123" spans="1:24" x14ac:dyDescent="0.3">
      <c r="A8123">
        <v>8121</v>
      </c>
      <c r="B8123" t="s">
        <v>79</v>
      </c>
      <c r="C8123" t="s">
        <v>80</v>
      </c>
      <c r="D8123">
        <v>18.676227999999998</v>
      </c>
      <c r="E8123">
        <v>73.725472999999994</v>
      </c>
      <c r="F8123" s="18">
        <v>44887</v>
      </c>
      <c r="G8123" s="19">
        <v>0.66666666666666696</v>
      </c>
      <c r="H8123">
        <v>16</v>
      </c>
      <c r="I8123" s="13" t="s">
        <v>215</v>
      </c>
      <c r="J8123">
        <v>0</v>
      </c>
      <c r="K8123" s="13" t="s">
        <v>191</v>
      </c>
      <c r="L8123">
        <v>4</v>
      </c>
      <c r="M8123">
        <v>0</v>
      </c>
      <c r="N8123" s="13" t="s">
        <v>94</v>
      </c>
      <c r="O8123" s="13" t="s">
        <v>95</v>
      </c>
      <c r="P8123">
        <v>34</v>
      </c>
      <c r="Q8123" s="13" t="s">
        <v>95</v>
      </c>
      <c r="R8123" s="13" t="s">
        <v>205</v>
      </c>
      <c r="S8123" s="13" t="s">
        <v>193</v>
      </c>
      <c r="T8123">
        <v>4</v>
      </c>
      <c r="U8123">
        <v>0</v>
      </c>
      <c r="V8123">
        <v>0</v>
      </c>
      <c r="W8123" s="13" t="s">
        <v>101</v>
      </c>
      <c r="X8123">
        <v>0.45</v>
      </c>
    </row>
    <row r="8124" spans="1:24" x14ac:dyDescent="0.3">
      <c r="A8124">
        <v>8122</v>
      </c>
      <c r="B8124" t="s">
        <v>217</v>
      </c>
      <c r="C8124" t="s">
        <v>218</v>
      </c>
      <c r="D8124">
        <v>22.540648999999998</v>
      </c>
      <c r="E8124">
        <v>88.327442000000005</v>
      </c>
      <c r="F8124" s="18">
        <v>44986</v>
      </c>
      <c r="G8124" s="19">
        <v>0.45833333333333298</v>
      </c>
      <c r="H8124">
        <v>11</v>
      </c>
      <c r="I8124" s="13" t="s">
        <v>194</v>
      </c>
      <c r="J8124">
        <v>0</v>
      </c>
      <c r="K8124" s="13" t="s">
        <v>191</v>
      </c>
      <c r="L8124">
        <v>6</v>
      </c>
      <c r="M8124">
        <v>0</v>
      </c>
      <c r="N8124" s="13" t="s">
        <v>94</v>
      </c>
      <c r="O8124" s="13" t="s">
        <v>95</v>
      </c>
      <c r="P8124">
        <v>15</v>
      </c>
      <c r="Q8124" s="13" t="s">
        <v>97</v>
      </c>
      <c r="R8124" s="13" t="s">
        <v>213</v>
      </c>
      <c r="S8124" s="13" t="s">
        <v>196</v>
      </c>
      <c r="T8124">
        <v>1</v>
      </c>
      <c r="U8124">
        <v>0</v>
      </c>
      <c r="V8124">
        <v>0</v>
      </c>
      <c r="W8124" s="13" t="s">
        <v>101</v>
      </c>
      <c r="X8124">
        <v>0.65</v>
      </c>
    </row>
    <row r="8125" spans="1:24" x14ac:dyDescent="0.3">
      <c r="A8125">
        <v>8123</v>
      </c>
      <c r="B8125" t="s">
        <v>203</v>
      </c>
      <c r="C8125" t="s">
        <v>203</v>
      </c>
      <c r="D8125">
        <v>28.810224999999999</v>
      </c>
      <c r="E8125">
        <v>76.952898000000005</v>
      </c>
      <c r="F8125" s="18">
        <v>44684</v>
      </c>
      <c r="G8125" s="19">
        <v>0.66666666666666696</v>
      </c>
      <c r="H8125">
        <v>16</v>
      </c>
      <c r="I8125" s="13" t="s">
        <v>215</v>
      </c>
      <c r="J8125">
        <v>0</v>
      </c>
      <c r="K8125" s="13" t="s">
        <v>92</v>
      </c>
      <c r="L8125">
        <v>3</v>
      </c>
      <c r="M8125">
        <v>1</v>
      </c>
      <c r="N8125" s="13" t="s">
        <v>192</v>
      </c>
      <c r="O8125" s="13" t="s">
        <v>97</v>
      </c>
      <c r="P8125">
        <v>23</v>
      </c>
      <c r="Q8125" s="13" t="s">
        <v>97</v>
      </c>
      <c r="R8125" s="13" t="s">
        <v>98</v>
      </c>
      <c r="S8125" s="13" t="s">
        <v>196</v>
      </c>
      <c r="T8125">
        <v>4</v>
      </c>
      <c r="U8125">
        <v>0</v>
      </c>
      <c r="V8125">
        <v>0</v>
      </c>
      <c r="W8125" s="13" t="s">
        <v>101</v>
      </c>
      <c r="X8125">
        <v>0.3</v>
      </c>
    </row>
    <row r="8126" spans="1:24" x14ac:dyDescent="0.3">
      <c r="A8126">
        <v>8124</v>
      </c>
      <c r="B8126" t="s">
        <v>206</v>
      </c>
      <c r="C8126" t="s">
        <v>207</v>
      </c>
      <c r="D8126">
        <v>13.08094</v>
      </c>
      <c r="E8126">
        <v>77.568134000000001</v>
      </c>
      <c r="F8126" s="18">
        <v>45713</v>
      </c>
      <c r="G8126" s="19">
        <v>8.3333333333333301E-2</v>
      </c>
      <c r="H8126">
        <v>2</v>
      </c>
      <c r="I8126" s="13" t="s">
        <v>215</v>
      </c>
      <c r="J8126">
        <v>0</v>
      </c>
      <c r="K8126" s="13" t="s">
        <v>92</v>
      </c>
      <c r="L8126">
        <v>1</v>
      </c>
      <c r="M8126">
        <v>1</v>
      </c>
      <c r="N8126" s="13" t="s">
        <v>212</v>
      </c>
      <c r="O8126" s="13" t="s">
        <v>95</v>
      </c>
      <c r="P8126">
        <v>30</v>
      </c>
      <c r="Q8126" s="13" t="s">
        <v>95</v>
      </c>
      <c r="R8126" s="13" t="s">
        <v>213</v>
      </c>
      <c r="S8126" s="13" t="s">
        <v>196</v>
      </c>
      <c r="T8126">
        <v>2</v>
      </c>
      <c r="U8126">
        <v>2</v>
      </c>
      <c r="V8126">
        <v>0</v>
      </c>
      <c r="W8126" s="13" t="s">
        <v>101</v>
      </c>
      <c r="X8126">
        <v>0.45</v>
      </c>
    </row>
    <row r="8127" spans="1:24" x14ac:dyDescent="0.3">
      <c r="A8127">
        <v>8125</v>
      </c>
      <c r="B8127" t="s">
        <v>190</v>
      </c>
      <c r="C8127" t="s">
        <v>80</v>
      </c>
      <c r="D8127">
        <v>19.179653999999999</v>
      </c>
      <c r="E8127">
        <v>72.726787999999999</v>
      </c>
      <c r="F8127" s="18">
        <v>45702</v>
      </c>
      <c r="G8127" s="19">
        <v>0.79166666666666696</v>
      </c>
      <c r="H8127">
        <v>19</v>
      </c>
      <c r="I8127" s="13" t="s">
        <v>211</v>
      </c>
      <c r="J8127">
        <v>0</v>
      </c>
      <c r="K8127" s="13" t="s">
        <v>92</v>
      </c>
      <c r="L8127">
        <v>3</v>
      </c>
      <c r="M8127">
        <v>1</v>
      </c>
      <c r="N8127" s="13" t="s">
        <v>94</v>
      </c>
      <c r="O8127" s="13" t="s">
        <v>95</v>
      </c>
      <c r="P8127">
        <v>30</v>
      </c>
      <c r="Q8127" s="13" t="s">
        <v>97</v>
      </c>
      <c r="R8127" s="13" t="s">
        <v>208</v>
      </c>
      <c r="S8127" s="13" t="s">
        <v>193</v>
      </c>
      <c r="T8127">
        <v>1</v>
      </c>
      <c r="U8127">
        <v>1</v>
      </c>
      <c r="V8127">
        <v>1</v>
      </c>
      <c r="W8127" s="13" t="s">
        <v>101</v>
      </c>
      <c r="X8127">
        <v>0.8</v>
      </c>
    </row>
    <row r="8128" spans="1:24" x14ac:dyDescent="0.3">
      <c r="A8128">
        <v>8126</v>
      </c>
      <c r="B8128" t="s">
        <v>190</v>
      </c>
      <c r="C8128" t="s">
        <v>80</v>
      </c>
      <c r="D8128">
        <v>19.287504999999999</v>
      </c>
      <c r="E8128">
        <v>72.891429000000002</v>
      </c>
      <c r="F8128" s="18">
        <v>45128</v>
      </c>
      <c r="G8128" s="19">
        <v>8.3333333333333301E-2</v>
      </c>
      <c r="H8128">
        <v>2</v>
      </c>
      <c r="I8128" s="13" t="s">
        <v>211</v>
      </c>
      <c r="J8128">
        <v>0</v>
      </c>
      <c r="K8128" s="13" t="s">
        <v>214</v>
      </c>
      <c r="L8128">
        <v>6</v>
      </c>
      <c r="M8128">
        <v>1</v>
      </c>
      <c r="N8128" s="13" t="s">
        <v>192</v>
      </c>
      <c r="O8128" s="13" t="s">
        <v>97</v>
      </c>
      <c r="P8128">
        <v>15</v>
      </c>
      <c r="Q8128" s="13" t="s">
        <v>95</v>
      </c>
      <c r="R8128" s="13" t="s">
        <v>213</v>
      </c>
      <c r="S8128" s="13" t="s">
        <v>193</v>
      </c>
      <c r="T8128">
        <v>2</v>
      </c>
      <c r="U8128">
        <v>0</v>
      </c>
      <c r="V8128">
        <v>0</v>
      </c>
      <c r="W8128" s="13" t="s">
        <v>101</v>
      </c>
      <c r="X8128">
        <v>0.1</v>
      </c>
    </row>
    <row r="8129" spans="1:24" x14ac:dyDescent="0.3">
      <c r="A8129">
        <v>8127</v>
      </c>
      <c r="B8129" t="s">
        <v>190</v>
      </c>
      <c r="C8129" t="s">
        <v>80</v>
      </c>
      <c r="D8129">
        <v>18.989238</v>
      </c>
      <c r="E8129">
        <v>72.796736999999993</v>
      </c>
      <c r="F8129" s="18">
        <v>45540</v>
      </c>
      <c r="G8129" s="19">
        <v>0.33333333333333298</v>
      </c>
      <c r="H8129">
        <v>8</v>
      </c>
      <c r="I8129" s="13" t="s">
        <v>202</v>
      </c>
      <c r="J8129">
        <v>0</v>
      </c>
      <c r="K8129" s="13" t="s">
        <v>191</v>
      </c>
      <c r="L8129">
        <v>3</v>
      </c>
      <c r="M8129">
        <v>0</v>
      </c>
      <c r="N8129" s="13" t="s">
        <v>192</v>
      </c>
      <c r="O8129" s="13" t="s">
        <v>97</v>
      </c>
      <c r="P8129">
        <v>39</v>
      </c>
      <c r="Q8129" s="13" t="s">
        <v>97</v>
      </c>
      <c r="R8129" s="13" t="s">
        <v>208</v>
      </c>
      <c r="S8129" s="13" t="s">
        <v>196</v>
      </c>
      <c r="T8129">
        <v>5</v>
      </c>
      <c r="U8129">
        <v>5</v>
      </c>
      <c r="V8129">
        <v>1</v>
      </c>
      <c r="W8129" s="13" t="s">
        <v>101</v>
      </c>
      <c r="X8129">
        <v>0.45</v>
      </c>
    </row>
    <row r="8130" spans="1:24" x14ac:dyDescent="0.3">
      <c r="A8130">
        <v>8128</v>
      </c>
      <c r="B8130" t="s">
        <v>79</v>
      </c>
      <c r="C8130" t="s">
        <v>80</v>
      </c>
      <c r="D8130">
        <v>18.438309</v>
      </c>
      <c r="E8130">
        <v>73.801264000000003</v>
      </c>
      <c r="F8130" s="18">
        <v>45476</v>
      </c>
      <c r="G8130" s="19">
        <v>8.3333333333333301E-2</v>
      </c>
      <c r="H8130">
        <v>2</v>
      </c>
      <c r="I8130" s="13" t="s">
        <v>194</v>
      </c>
      <c r="J8130">
        <v>0</v>
      </c>
      <c r="K8130" s="13" t="s">
        <v>191</v>
      </c>
      <c r="L8130">
        <v>5</v>
      </c>
      <c r="M8130">
        <v>1</v>
      </c>
      <c r="N8130" s="13" t="s">
        <v>94</v>
      </c>
      <c r="O8130" s="13" t="s">
        <v>95</v>
      </c>
      <c r="P8130">
        <v>23</v>
      </c>
      <c r="Q8130" s="13" t="s">
        <v>97</v>
      </c>
      <c r="R8130" s="13" t="s">
        <v>208</v>
      </c>
      <c r="S8130" s="13" t="s">
        <v>196</v>
      </c>
      <c r="T8130">
        <v>2</v>
      </c>
      <c r="U8130">
        <v>0</v>
      </c>
      <c r="V8130">
        <v>0</v>
      </c>
      <c r="W8130" s="13" t="s">
        <v>101</v>
      </c>
      <c r="X8130">
        <v>0.65</v>
      </c>
    </row>
    <row r="8131" spans="1:24" x14ac:dyDescent="0.3">
      <c r="A8131">
        <v>8129</v>
      </c>
      <c r="B8131" t="s">
        <v>197</v>
      </c>
      <c r="C8131" t="s">
        <v>198</v>
      </c>
      <c r="D8131">
        <v>30.683499000000001</v>
      </c>
      <c r="E8131">
        <v>76.751749000000004</v>
      </c>
      <c r="F8131" s="18">
        <v>45727</v>
      </c>
      <c r="G8131" s="19">
        <v>0.45833333333333298</v>
      </c>
      <c r="H8131">
        <v>11</v>
      </c>
      <c r="I8131" s="13" t="s">
        <v>215</v>
      </c>
      <c r="J8131">
        <v>0</v>
      </c>
      <c r="K8131" s="13" t="s">
        <v>191</v>
      </c>
      <c r="L8131">
        <v>3</v>
      </c>
      <c r="M8131">
        <v>0</v>
      </c>
      <c r="N8131" s="13" t="s">
        <v>212</v>
      </c>
      <c r="O8131" s="13" t="s">
        <v>195</v>
      </c>
      <c r="P8131">
        <v>23</v>
      </c>
      <c r="Q8131" s="13" t="s">
        <v>195</v>
      </c>
      <c r="R8131" s="13" t="s">
        <v>208</v>
      </c>
      <c r="S8131" s="13" t="s">
        <v>196</v>
      </c>
      <c r="T8131">
        <v>1</v>
      </c>
      <c r="U8131">
        <v>0</v>
      </c>
      <c r="V8131">
        <v>0</v>
      </c>
      <c r="W8131" s="13" t="s">
        <v>101</v>
      </c>
      <c r="X8131">
        <v>0.25</v>
      </c>
    </row>
    <row r="8132" spans="1:24" x14ac:dyDescent="0.3">
      <c r="A8132">
        <v>8130</v>
      </c>
      <c r="B8132" t="s">
        <v>209</v>
      </c>
      <c r="C8132" t="s">
        <v>210</v>
      </c>
      <c r="D8132">
        <v>17.576226999999999</v>
      </c>
      <c r="E8132">
        <v>78.351279000000005</v>
      </c>
      <c r="F8132" s="18">
        <v>45619</v>
      </c>
      <c r="G8132" s="19">
        <v>0.5</v>
      </c>
      <c r="H8132">
        <v>12</v>
      </c>
      <c r="I8132" s="13" t="s">
        <v>219</v>
      </c>
      <c r="J8132">
        <v>1</v>
      </c>
      <c r="K8132" s="13" t="s">
        <v>92</v>
      </c>
      <c r="L8132">
        <v>5</v>
      </c>
      <c r="M8132">
        <v>0</v>
      </c>
      <c r="N8132" s="13" t="s">
        <v>212</v>
      </c>
      <c r="O8132" s="13" t="s">
        <v>195</v>
      </c>
      <c r="P8132">
        <v>26</v>
      </c>
      <c r="Q8132" s="13" t="s">
        <v>97</v>
      </c>
      <c r="R8132" s="13" t="s">
        <v>208</v>
      </c>
      <c r="S8132" s="13" t="s">
        <v>193</v>
      </c>
      <c r="T8132">
        <v>2</v>
      </c>
      <c r="U8132">
        <v>0</v>
      </c>
      <c r="V8132">
        <v>0</v>
      </c>
      <c r="W8132" s="13" t="s">
        <v>101</v>
      </c>
      <c r="X8132">
        <v>0.45</v>
      </c>
    </row>
    <row r="8133" spans="1:24" x14ac:dyDescent="0.3">
      <c r="A8133">
        <v>8131</v>
      </c>
      <c r="B8133" t="s">
        <v>217</v>
      </c>
      <c r="C8133" t="s">
        <v>218</v>
      </c>
      <c r="D8133">
        <v>22.659689</v>
      </c>
      <c r="E8133">
        <v>88.491985</v>
      </c>
      <c r="F8133" s="18">
        <v>45084</v>
      </c>
      <c r="G8133" s="19">
        <v>0.25</v>
      </c>
      <c r="H8133">
        <v>6</v>
      </c>
      <c r="I8133" s="13" t="s">
        <v>194</v>
      </c>
      <c r="J8133">
        <v>0</v>
      </c>
      <c r="K8133" s="13" t="s">
        <v>92</v>
      </c>
      <c r="L8133">
        <v>5</v>
      </c>
      <c r="M8133">
        <v>1</v>
      </c>
      <c r="N8133" s="13" t="s">
        <v>94</v>
      </c>
      <c r="O8133" s="13" t="s">
        <v>95</v>
      </c>
      <c r="P8133">
        <v>30</v>
      </c>
      <c r="Q8133" s="13" t="s">
        <v>95</v>
      </c>
      <c r="R8133" s="13" t="s">
        <v>213</v>
      </c>
      <c r="S8133" s="13" t="s">
        <v>193</v>
      </c>
      <c r="T8133">
        <v>3</v>
      </c>
      <c r="U8133">
        <v>0</v>
      </c>
      <c r="V8133">
        <v>0</v>
      </c>
      <c r="W8133" s="13" t="s">
        <v>101</v>
      </c>
      <c r="X8133">
        <v>0.45</v>
      </c>
    </row>
    <row r="8134" spans="1:24" x14ac:dyDescent="0.3">
      <c r="A8134">
        <v>8132</v>
      </c>
      <c r="B8134" t="s">
        <v>206</v>
      </c>
      <c r="C8134" t="s">
        <v>207</v>
      </c>
      <c r="D8134">
        <v>12.926671000000001</v>
      </c>
      <c r="E8134">
        <v>77.564097000000004</v>
      </c>
      <c r="F8134" s="18">
        <v>44578</v>
      </c>
      <c r="G8134" s="19">
        <v>0.33333333333333298</v>
      </c>
      <c r="H8134">
        <v>8</v>
      </c>
      <c r="I8134" s="13" t="s">
        <v>204</v>
      </c>
      <c r="J8134">
        <v>0</v>
      </c>
      <c r="K8134" s="13" t="s">
        <v>191</v>
      </c>
      <c r="L8134">
        <v>1</v>
      </c>
      <c r="M8134">
        <v>1</v>
      </c>
      <c r="N8134" s="13" t="s">
        <v>212</v>
      </c>
      <c r="O8134" s="13" t="s">
        <v>95</v>
      </c>
      <c r="P8134">
        <v>33</v>
      </c>
      <c r="Q8134" s="13" t="s">
        <v>97</v>
      </c>
      <c r="R8134" s="13" t="s">
        <v>208</v>
      </c>
      <c r="S8134" s="13" t="s">
        <v>99</v>
      </c>
      <c r="T8134">
        <v>2</v>
      </c>
      <c r="U8134">
        <v>2</v>
      </c>
      <c r="V8134">
        <v>1</v>
      </c>
      <c r="W8134" s="13" t="s">
        <v>101</v>
      </c>
      <c r="X8134">
        <v>1</v>
      </c>
    </row>
    <row r="8135" spans="1:24" x14ac:dyDescent="0.3">
      <c r="A8135">
        <v>8133</v>
      </c>
      <c r="B8135" t="s">
        <v>79</v>
      </c>
      <c r="C8135" t="s">
        <v>80</v>
      </c>
      <c r="D8135">
        <v>18.451706000000001</v>
      </c>
      <c r="E8135">
        <v>73.851789999999994</v>
      </c>
      <c r="F8135" s="18">
        <v>44791</v>
      </c>
      <c r="G8135" s="19">
        <v>0.25</v>
      </c>
      <c r="H8135">
        <v>6</v>
      </c>
      <c r="I8135" s="13" t="s">
        <v>202</v>
      </c>
      <c r="J8135">
        <v>0</v>
      </c>
      <c r="K8135" s="13" t="s">
        <v>191</v>
      </c>
      <c r="L8135">
        <v>1</v>
      </c>
      <c r="M8135">
        <v>0</v>
      </c>
      <c r="N8135" s="13" t="s">
        <v>192</v>
      </c>
      <c r="O8135" s="13" t="s">
        <v>97</v>
      </c>
      <c r="P8135">
        <v>19</v>
      </c>
      <c r="Q8135" s="13" t="s">
        <v>195</v>
      </c>
      <c r="R8135" s="13" t="s">
        <v>98</v>
      </c>
      <c r="S8135" s="13" t="s">
        <v>193</v>
      </c>
      <c r="T8135">
        <v>3</v>
      </c>
      <c r="U8135">
        <v>1</v>
      </c>
      <c r="V8135">
        <v>0</v>
      </c>
      <c r="W8135" s="13" t="s">
        <v>101</v>
      </c>
      <c r="X8135">
        <v>0.1</v>
      </c>
    </row>
    <row r="8136" spans="1:24" x14ac:dyDescent="0.3">
      <c r="A8136">
        <v>8134</v>
      </c>
      <c r="B8136" t="s">
        <v>197</v>
      </c>
      <c r="C8136" t="s">
        <v>198</v>
      </c>
      <c r="D8136">
        <v>30.621822000000002</v>
      </c>
      <c r="E8136">
        <v>76.779574999999994</v>
      </c>
      <c r="F8136" s="18">
        <v>44709</v>
      </c>
      <c r="G8136" s="19">
        <v>0.16666666666666699</v>
      </c>
      <c r="H8136">
        <v>4</v>
      </c>
      <c r="I8136" s="13" t="s">
        <v>219</v>
      </c>
      <c r="J8136">
        <v>1</v>
      </c>
      <c r="K8136" s="13" t="s">
        <v>214</v>
      </c>
      <c r="L8136">
        <v>5</v>
      </c>
      <c r="M8136">
        <v>0</v>
      </c>
      <c r="N8136" s="13" t="s">
        <v>192</v>
      </c>
      <c r="O8136" s="13" t="s">
        <v>97</v>
      </c>
      <c r="P8136">
        <v>33</v>
      </c>
      <c r="Q8136" s="13" t="s">
        <v>95</v>
      </c>
      <c r="R8136" s="13" t="s">
        <v>213</v>
      </c>
      <c r="S8136" s="13" t="s">
        <v>196</v>
      </c>
      <c r="T8136">
        <v>4</v>
      </c>
      <c r="U8136">
        <v>1</v>
      </c>
      <c r="V8136">
        <v>0</v>
      </c>
      <c r="W8136" s="13" t="s">
        <v>101</v>
      </c>
      <c r="X8136">
        <v>0.1</v>
      </c>
    </row>
    <row r="8137" spans="1:24" x14ac:dyDescent="0.3">
      <c r="A8137">
        <v>8135</v>
      </c>
      <c r="B8137" t="s">
        <v>200</v>
      </c>
      <c r="C8137" t="s">
        <v>201</v>
      </c>
      <c r="D8137">
        <v>13.039149999999999</v>
      </c>
      <c r="E8137">
        <v>80.231202999999994</v>
      </c>
      <c r="F8137" s="18">
        <v>45444</v>
      </c>
      <c r="G8137" s="19">
        <v>0.45833333333333298</v>
      </c>
      <c r="H8137">
        <v>11</v>
      </c>
      <c r="I8137" s="13" t="s">
        <v>219</v>
      </c>
      <c r="J8137">
        <v>1</v>
      </c>
      <c r="K8137" s="13" t="s">
        <v>191</v>
      </c>
      <c r="L8137">
        <v>2</v>
      </c>
      <c r="M8137">
        <v>0</v>
      </c>
      <c r="N8137" s="13" t="s">
        <v>212</v>
      </c>
      <c r="O8137" s="13" t="s">
        <v>95</v>
      </c>
      <c r="P8137">
        <v>37</v>
      </c>
      <c r="Q8137" s="13" t="s">
        <v>95</v>
      </c>
      <c r="R8137" s="13" t="s">
        <v>199</v>
      </c>
      <c r="S8137" s="13" t="s">
        <v>196</v>
      </c>
      <c r="T8137">
        <v>4</v>
      </c>
      <c r="U8137">
        <v>0</v>
      </c>
      <c r="V8137">
        <v>0</v>
      </c>
      <c r="W8137" s="13" t="s">
        <v>101</v>
      </c>
      <c r="X8137">
        <v>0.45</v>
      </c>
    </row>
    <row r="8138" spans="1:24" x14ac:dyDescent="0.3">
      <c r="A8138">
        <v>8136</v>
      </c>
      <c r="B8138" t="s">
        <v>209</v>
      </c>
      <c r="C8138" t="s">
        <v>210</v>
      </c>
      <c r="D8138">
        <v>17.470009000000001</v>
      </c>
      <c r="E8138">
        <v>78.534784000000002</v>
      </c>
      <c r="F8138" s="18">
        <v>45174</v>
      </c>
      <c r="G8138" s="19">
        <v>0.875</v>
      </c>
      <c r="H8138">
        <v>21</v>
      </c>
      <c r="I8138" s="13" t="s">
        <v>215</v>
      </c>
      <c r="J8138">
        <v>0</v>
      </c>
      <c r="K8138" s="13" t="s">
        <v>214</v>
      </c>
      <c r="L8138">
        <v>5</v>
      </c>
      <c r="M8138">
        <v>1</v>
      </c>
      <c r="N8138" s="13" t="s">
        <v>94</v>
      </c>
      <c r="O8138" s="13" t="s">
        <v>95</v>
      </c>
      <c r="P8138">
        <v>26</v>
      </c>
      <c r="Q8138" s="13" t="s">
        <v>97</v>
      </c>
      <c r="R8138" s="13" t="s">
        <v>208</v>
      </c>
      <c r="S8138" s="13" t="s">
        <v>196</v>
      </c>
      <c r="T8138">
        <v>3</v>
      </c>
      <c r="U8138">
        <v>3</v>
      </c>
      <c r="V8138">
        <v>0</v>
      </c>
      <c r="W8138" s="13" t="s">
        <v>101</v>
      </c>
      <c r="X8138">
        <v>0.65</v>
      </c>
    </row>
    <row r="8139" spans="1:24" x14ac:dyDescent="0.3">
      <c r="A8139">
        <v>8137</v>
      </c>
      <c r="B8139" t="s">
        <v>203</v>
      </c>
      <c r="C8139" t="s">
        <v>203</v>
      </c>
      <c r="D8139">
        <v>28.5321</v>
      </c>
      <c r="E8139">
        <v>77.234458000000004</v>
      </c>
      <c r="F8139" s="18">
        <v>45318</v>
      </c>
      <c r="G8139" s="19">
        <v>0.75</v>
      </c>
      <c r="H8139">
        <v>18</v>
      </c>
      <c r="I8139" s="13" t="s">
        <v>219</v>
      </c>
      <c r="J8139">
        <v>1</v>
      </c>
      <c r="K8139" s="13" t="s">
        <v>191</v>
      </c>
      <c r="L8139">
        <v>1</v>
      </c>
      <c r="M8139">
        <v>1</v>
      </c>
      <c r="N8139" s="13" t="s">
        <v>94</v>
      </c>
      <c r="O8139" s="13" t="s">
        <v>95</v>
      </c>
      <c r="P8139">
        <v>15</v>
      </c>
      <c r="Q8139" s="13" t="s">
        <v>97</v>
      </c>
      <c r="R8139" s="13" t="s">
        <v>199</v>
      </c>
      <c r="S8139" s="13" t="s">
        <v>99</v>
      </c>
      <c r="T8139">
        <v>1</v>
      </c>
      <c r="U8139">
        <v>1</v>
      </c>
      <c r="V8139">
        <v>1</v>
      </c>
      <c r="W8139" s="13" t="s">
        <v>101</v>
      </c>
      <c r="X8139">
        <v>1</v>
      </c>
    </row>
    <row r="8140" spans="1:24" x14ac:dyDescent="0.3">
      <c r="A8140">
        <v>8138</v>
      </c>
      <c r="B8140" t="s">
        <v>197</v>
      </c>
      <c r="C8140" t="s">
        <v>198</v>
      </c>
      <c r="D8140">
        <v>30.647459000000001</v>
      </c>
      <c r="E8140">
        <v>76.756522000000004</v>
      </c>
      <c r="F8140" s="18">
        <v>44817</v>
      </c>
      <c r="G8140" s="19">
        <v>0.45833333333333298</v>
      </c>
      <c r="H8140">
        <v>11</v>
      </c>
      <c r="I8140" s="13" t="s">
        <v>215</v>
      </c>
      <c r="J8140">
        <v>0</v>
      </c>
      <c r="K8140" s="13" t="s">
        <v>191</v>
      </c>
      <c r="L8140">
        <v>2</v>
      </c>
      <c r="M8140">
        <v>0</v>
      </c>
      <c r="N8140" s="13" t="s">
        <v>192</v>
      </c>
      <c r="O8140" s="13" t="s">
        <v>97</v>
      </c>
      <c r="P8140">
        <v>36</v>
      </c>
      <c r="Q8140" s="13" t="s">
        <v>97</v>
      </c>
      <c r="R8140" s="13" t="s">
        <v>98</v>
      </c>
      <c r="S8140" s="13" t="s">
        <v>196</v>
      </c>
      <c r="T8140">
        <v>1</v>
      </c>
      <c r="U8140">
        <v>0</v>
      </c>
      <c r="V8140">
        <v>0</v>
      </c>
      <c r="W8140" s="13" t="s">
        <v>101</v>
      </c>
      <c r="X8140">
        <v>0.3</v>
      </c>
    </row>
    <row r="8141" spans="1:24" x14ac:dyDescent="0.3">
      <c r="A8141">
        <v>8139</v>
      </c>
      <c r="B8141" t="s">
        <v>190</v>
      </c>
      <c r="C8141" t="s">
        <v>80</v>
      </c>
      <c r="D8141">
        <v>19.04766</v>
      </c>
      <c r="E8141">
        <v>72.755820999999997</v>
      </c>
      <c r="F8141" s="18">
        <v>44910</v>
      </c>
      <c r="G8141" s="19">
        <v>0.95833333333333304</v>
      </c>
      <c r="H8141">
        <v>23</v>
      </c>
      <c r="I8141" s="13" t="s">
        <v>202</v>
      </c>
      <c r="J8141">
        <v>0</v>
      </c>
      <c r="K8141" s="13" t="s">
        <v>191</v>
      </c>
      <c r="L8141">
        <v>1</v>
      </c>
      <c r="M8141">
        <v>1</v>
      </c>
      <c r="N8141" s="13" t="s">
        <v>192</v>
      </c>
      <c r="O8141" s="13" t="s">
        <v>97</v>
      </c>
      <c r="P8141">
        <v>22</v>
      </c>
      <c r="Q8141" s="13" t="s">
        <v>97</v>
      </c>
      <c r="R8141" s="13" t="s">
        <v>98</v>
      </c>
      <c r="S8141" s="13" t="s">
        <v>193</v>
      </c>
      <c r="T8141">
        <v>5</v>
      </c>
      <c r="U8141">
        <v>4</v>
      </c>
      <c r="V8141">
        <v>0</v>
      </c>
      <c r="W8141" s="13" t="s">
        <v>101</v>
      </c>
      <c r="X8141">
        <v>0.3</v>
      </c>
    </row>
    <row r="8142" spans="1:24" x14ac:dyDescent="0.3">
      <c r="A8142">
        <v>8140</v>
      </c>
      <c r="B8142" t="s">
        <v>209</v>
      </c>
      <c r="C8142" t="s">
        <v>210</v>
      </c>
      <c r="D8142">
        <v>17.205931</v>
      </c>
      <c r="E8142">
        <v>78.210466999999994</v>
      </c>
      <c r="F8142" s="18">
        <v>45477</v>
      </c>
      <c r="G8142" s="19">
        <v>0.375</v>
      </c>
      <c r="H8142">
        <v>9</v>
      </c>
      <c r="I8142" s="13" t="s">
        <v>202</v>
      </c>
      <c r="J8142">
        <v>0</v>
      </c>
      <c r="K8142" s="13" t="s">
        <v>214</v>
      </c>
      <c r="L8142">
        <v>1</v>
      </c>
      <c r="M8142">
        <v>0</v>
      </c>
      <c r="N8142" s="13" t="s">
        <v>192</v>
      </c>
      <c r="O8142" s="13" t="s">
        <v>97</v>
      </c>
      <c r="P8142">
        <v>29</v>
      </c>
      <c r="Q8142" s="13" t="s">
        <v>97</v>
      </c>
      <c r="R8142" s="13" t="s">
        <v>208</v>
      </c>
      <c r="S8142" s="13" t="s">
        <v>193</v>
      </c>
      <c r="T8142">
        <v>3</v>
      </c>
      <c r="U8142">
        <v>2</v>
      </c>
      <c r="V8142">
        <v>1</v>
      </c>
      <c r="W8142" s="13" t="s">
        <v>101</v>
      </c>
      <c r="X8142">
        <v>0.45</v>
      </c>
    </row>
    <row r="8143" spans="1:24" x14ac:dyDescent="0.3">
      <c r="A8143">
        <v>8141</v>
      </c>
      <c r="B8143" t="s">
        <v>190</v>
      </c>
      <c r="C8143" t="s">
        <v>80</v>
      </c>
      <c r="D8143">
        <v>19.228978999999999</v>
      </c>
      <c r="E8143">
        <v>72.971841999999995</v>
      </c>
      <c r="F8143" s="18">
        <v>45658</v>
      </c>
      <c r="G8143" s="19">
        <v>0.25</v>
      </c>
      <c r="H8143">
        <v>6</v>
      </c>
      <c r="I8143" s="13" t="s">
        <v>194</v>
      </c>
      <c r="J8143">
        <v>0</v>
      </c>
      <c r="K8143" s="13" t="s">
        <v>191</v>
      </c>
      <c r="L8143">
        <v>2</v>
      </c>
      <c r="M8143">
        <v>0</v>
      </c>
      <c r="N8143" s="13" t="s">
        <v>94</v>
      </c>
      <c r="O8143" s="13" t="s">
        <v>95</v>
      </c>
      <c r="P8143">
        <v>30</v>
      </c>
      <c r="Q8143" s="13" t="s">
        <v>195</v>
      </c>
      <c r="R8143" s="13" t="s">
        <v>98</v>
      </c>
      <c r="S8143" s="13" t="s">
        <v>196</v>
      </c>
      <c r="T8143">
        <v>5</v>
      </c>
      <c r="U8143">
        <v>4</v>
      </c>
      <c r="V8143">
        <v>0</v>
      </c>
      <c r="W8143" s="13" t="s">
        <v>101</v>
      </c>
      <c r="X8143">
        <v>0.45</v>
      </c>
    </row>
    <row r="8144" spans="1:24" x14ac:dyDescent="0.3">
      <c r="A8144">
        <v>8142</v>
      </c>
      <c r="B8144" t="s">
        <v>190</v>
      </c>
      <c r="C8144" t="s">
        <v>80</v>
      </c>
      <c r="D8144">
        <v>18.884961000000001</v>
      </c>
      <c r="E8144">
        <v>72.980011000000005</v>
      </c>
      <c r="F8144" s="18">
        <v>45302</v>
      </c>
      <c r="G8144" s="19">
        <v>4.1666666666666699E-2</v>
      </c>
      <c r="H8144">
        <v>1</v>
      </c>
      <c r="I8144" s="13" t="s">
        <v>202</v>
      </c>
      <c r="J8144">
        <v>0</v>
      </c>
      <c r="K8144" s="13" t="s">
        <v>214</v>
      </c>
      <c r="L8144">
        <v>5</v>
      </c>
      <c r="M8144">
        <v>1</v>
      </c>
      <c r="N8144" s="13" t="s">
        <v>94</v>
      </c>
      <c r="O8144" s="13" t="s">
        <v>95</v>
      </c>
      <c r="P8144">
        <v>28</v>
      </c>
      <c r="Q8144" s="13" t="s">
        <v>95</v>
      </c>
      <c r="R8144" s="13" t="s">
        <v>205</v>
      </c>
      <c r="S8144" s="13" t="s">
        <v>193</v>
      </c>
      <c r="T8144">
        <v>2</v>
      </c>
      <c r="U8144">
        <v>1</v>
      </c>
      <c r="V8144">
        <v>0</v>
      </c>
      <c r="W8144" s="13" t="s">
        <v>101</v>
      </c>
      <c r="X8144">
        <v>0.45</v>
      </c>
    </row>
    <row r="8145" spans="1:24" x14ac:dyDescent="0.3">
      <c r="A8145">
        <v>8143</v>
      </c>
      <c r="B8145" t="s">
        <v>209</v>
      </c>
      <c r="C8145" t="s">
        <v>210</v>
      </c>
      <c r="D8145">
        <v>17.437752</v>
      </c>
      <c r="E8145">
        <v>78.496899999999997</v>
      </c>
      <c r="F8145" s="18">
        <v>44826</v>
      </c>
      <c r="G8145" s="19">
        <v>0.875</v>
      </c>
      <c r="H8145">
        <v>21</v>
      </c>
      <c r="I8145" s="13" t="s">
        <v>202</v>
      </c>
      <c r="J8145">
        <v>0</v>
      </c>
      <c r="K8145" s="13" t="s">
        <v>92</v>
      </c>
      <c r="L8145">
        <v>1</v>
      </c>
      <c r="M8145">
        <v>0</v>
      </c>
      <c r="N8145" s="13" t="s">
        <v>192</v>
      </c>
      <c r="O8145" s="13" t="s">
        <v>97</v>
      </c>
      <c r="P8145">
        <v>23</v>
      </c>
      <c r="Q8145" s="13" t="s">
        <v>97</v>
      </c>
      <c r="R8145" s="13" t="s">
        <v>213</v>
      </c>
      <c r="S8145" s="13" t="s">
        <v>196</v>
      </c>
      <c r="T8145">
        <v>2</v>
      </c>
      <c r="U8145">
        <v>1</v>
      </c>
      <c r="V8145">
        <v>0</v>
      </c>
      <c r="W8145" s="13" t="s">
        <v>101</v>
      </c>
      <c r="X8145">
        <v>0.3</v>
      </c>
    </row>
    <row r="8146" spans="1:24" x14ac:dyDescent="0.3">
      <c r="A8146">
        <v>8144</v>
      </c>
      <c r="B8146" t="s">
        <v>190</v>
      </c>
      <c r="C8146" t="s">
        <v>80</v>
      </c>
      <c r="D8146">
        <v>19.107892</v>
      </c>
      <c r="E8146">
        <v>72.979050000000001</v>
      </c>
      <c r="F8146" s="18">
        <v>45554</v>
      </c>
      <c r="G8146" s="19">
        <v>0.20833333333333301</v>
      </c>
      <c r="H8146">
        <v>5</v>
      </c>
      <c r="I8146" s="13" t="s">
        <v>202</v>
      </c>
      <c r="J8146">
        <v>0</v>
      </c>
      <c r="K8146" s="13" t="s">
        <v>191</v>
      </c>
      <c r="L8146">
        <v>1</v>
      </c>
      <c r="M8146">
        <v>0</v>
      </c>
      <c r="N8146" s="13" t="s">
        <v>212</v>
      </c>
      <c r="O8146" s="13" t="s">
        <v>95</v>
      </c>
      <c r="P8146">
        <v>27</v>
      </c>
      <c r="Q8146" s="13" t="s">
        <v>95</v>
      </c>
      <c r="R8146" s="13" t="s">
        <v>98</v>
      </c>
      <c r="S8146" s="13" t="s">
        <v>196</v>
      </c>
      <c r="T8146">
        <v>5</v>
      </c>
      <c r="U8146">
        <v>0</v>
      </c>
      <c r="V8146">
        <v>0</v>
      </c>
      <c r="W8146" s="13" t="s">
        <v>101</v>
      </c>
      <c r="X8146">
        <v>0.45</v>
      </c>
    </row>
    <row r="8147" spans="1:24" x14ac:dyDescent="0.3">
      <c r="A8147">
        <v>8145</v>
      </c>
      <c r="B8147" t="s">
        <v>190</v>
      </c>
      <c r="C8147" t="s">
        <v>80</v>
      </c>
      <c r="D8147">
        <v>18.826305000000001</v>
      </c>
      <c r="E8147">
        <v>72.891407999999998</v>
      </c>
      <c r="F8147" s="18">
        <v>45444</v>
      </c>
      <c r="G8147" s="19">
        <v>0.70833333333333304</v>
      </c>
      <c r="H8147">
        <v>17</v>
      </c>
      <c r="I8147" s="13" t="s">
        <v>219</v>
      </c>
      <c r="J8147">
        <v>1</v>
      </c>
      <c r="K8147" s="13" t="s">
        <v>92</v>
      </c>
      <c r="L8147">
        <v>1</v>
      </c>
      <c r="M8147">
        <v>0</v>
      </c>
      <c r="N8147" s="13" t="s">
        <v>94</v>
      </c>
      <c r="O8147" s="13" t="s">
        <v>95</v>
      </c>
      <c r="P8147">
        <v>29</v>
      </c>
      <c r="Q8147" s="13" t="s">
        <v>97</v>
      </c>
      <c r="R8147" s="13" t="s">
        <v>199</v>
      </c>
      <c r="S8147" s="13" t="s">
        <v>99</v>
      </c>
      <c r="T8147">
        <v>4</v>
      </c>
      <c r="U8147">
        <v>4</v>
      </c>
      <c r="V8147">
        <v>1</v>
      </c>
      <c r="W8147" s="13" t="s">
        <v>101</v>
      </c>
      <c r="X8147">
        <v>1</v>
      </c>
    </row>
    <row r="8148" spans="1:24" x14ac:dyDescent="0.3">
      <c r="A8148">
        <v>8146</v>
      </c>
      <c r="B8148" t="s">
        <v>197</v>
      </c>
      <c r="C8148" t="s">
        <v>198</v>
      </c>
      <c r="D8148">
        <v>30.615642999999999</v>
      </c>
      <c r="E8148">
        <v>76.778255999999999</v>
      </c>
      <c r="F8148" s="18">
        <v>45251</v>
      </c>
      <c r="G8148" s="19">
        <v>0.29166666666666702</v>
      </c>
      <c r="H8148">
        <v>7</v>
      </c>
      <c r="I8148" s="13" t="s">
        <v>215</v>
      </c>
      <c r="J8148">
        <v>0</v>
      </c>
      <c r="K8148" s="13" t="s">
        <v>191</v>
      </c>
      <c r="L8148">
        <v>6</v>
      </c>
      <c r="M8148">
        <v>1</v>
      </c>
      <c r="N8148" s="13" t="s">
        <v>212</v>
      </c>
      <c r="O8148" s="13" t="s">
        <v>195</v>
      </c>
      <c r="P8148">
        <v>32</v>
      </c>
      <c r="Q8148" s="13" t="s">
        <v>97</v>
      </c>
      <c r="R8148" s="13" t="s">
        <v>98</v>
      </c>
      <c r="S8148" s="13" t="s">
        <v>196</v>
      </c>
      <c r="T8148">
        <v>3</v>
      </c>
      <c r="U8148">
        <v>1</v>
      </c>
      <c r="V8148">
        <v>0</v>
      </c>
      <c r="W8148" s="13" t="s">
        <v>101</v>
      </c>
      <c r="X8148">
        <v>0.45</v>
      </c>
    </row>
    <row r="8149" spans="1:24" x14ac:dyDescent="0.3">
      <c r="A8149">
        <v>8147</v>
      </c>
      <c r="B8149" t="s">
        <v>200</v>
      </c>
      <c r="C8149" t="s">
        <v>201</v>
      </c>
      <c r="D8149">
        <v>12.83582</v>
      </c>
      <c r="E8149">
        <v>80.152777999999998</v>
      </c>
      <c r="F8149" s="18">
        <v>45607</v>
      </c>
      <c r="G8149" s="19">
        <v>0.91666666666666696</v>
      </c>
      <c r="H8149">
        <v>22</v>
      </c>
      <c r="I8149" s="13" t="s">
        <v>204</v>
      </c>
      <c r="J8149">
        <v>0</v>
      </c>
      <c r="K8149" s="13" t="s">
        <v>191</v>
      </c>
      <c r="L8149">
        <v>3</v>
      </c>
      <c r="M8149">
        <v>0</v>
      </c>
      <c r="N8149" s="13" t="s">
        <v>212</v>
      </c>
      <c r="O8149" s="13" t="s">
        <v>195</v>
      </c>
      <c r="P8149">
        <v>29</v>
      </c>
      <c r="Q8149" s="13" t="s">
        <v>195</v>
      </c>
      <c r="R8149" s="13" t="s">
        <v>205</v>
      </c>
      <c r="S8149" s="13" t="s">
        <v>196</v>
      </c>
      <c r="T8149">
        <v>3</v>
      </c>
      <c r="U8149">
        <v>1</v>
      </c>
      <c r="V8149">
        <v>0</v>
      </c>
      <c r="W8149" s="13" t="s">
        <v>101</v>
      </c>
      <c r="X8149">
        <v>0.25</v>
      </c>
    </row>
    <row r="8150" spans="1:24" x14ac:dyDescent="0.3">
      <c r="A8150">
        <v>8148</v>
      </c>
      <c r="B8150" t="s">
        <v>209</v>
      </c>
      <c r="C8150" t="s">
        <v>210</v>
      </c>
      <c r="D8150">
        <v>17.389199000000001</v>
      </c>
      <c r="E8150">
        <v>78.460650999999999</v>
      </c>
      <c r="F8150" s="18">
        <v>44903</v>
      </c>
      <c r="G8150" s="19">
        <v>0.875</v>
      </c>
      <c r="H8150">
        <v>21</v>
      </c>
      <c r="I8150" s="13" t="s">
        <v>202</v>
      </c>
      <c r="J8150">
        <v>0</v>
      </c>
      <c r="K8150" s="13" t="s">
        <v>92</v>
      </c>
      <c r="L8150">
        <v>2</v>
      </c>
      <c r="M8150">
        <v>0</v>
      </c>
      <c r="N8150" s="13" t="s">
        <v>212</v>
      </c>
      <c r="O8150" s="13" t="s">
        <v>195</v>
      </c>
      <c r="P8150">
        <v>30</v>
      </c>
      <c r="Q8150" s="13" t="s">
        <v>195</v>
      </c>
      <c r="R8150" s="13" t="s">
        <v>205</v>
      </c>
      <c r="S8150" s="13" t="s">
        <v>193</v>
      </c>
      <c r="T8150">
        <v>5</v>
      </c>
      <c r="U8150">
        <v>3</v>
      </c>
      <c r="V8150">
        <v>0</v>
      </c>
      <c r="W8150" s="13" t="s">
        <v>101</v>
      </c>
      <c r="X8150">
        <v>0.25</v>
      </c>
    </row>
    <row r="8151" spans="1:24" x14ac:dyDescent="0.3">
      <c r="A8151">
        <v>8149</v>
      </c>
      <c r="B8151" t="s">
        <v>190</v>
      </c>
      <c r="C8151" t="s">
        <v>80</v>
      </c>
      <c r="D8151">
        <v>19.223936999999999</v>
      </c>
      <c r="E8151">
        <v>72.818824000000006</v>
      </c>
      <c r="F8151" s="18">
        <v>45331</v>
      </c>
      <c r="G8151" s="19">
        <v>0</v>
      </c>
      <c r="H8151">
        <v>0</v>
      </c>
      <c r="I8151" s="13" t="s">
        <v>211</v>
      </c>
      <c r="J8151">
        <v>0</v>
      </c>
      <c r="K8151" s="13" t="s">
        <v>214</v>
      </c>
      <c r="L8151">
        <v>6</v>
      </c>
      <c r="M8151">
        <v>0</v>
      </c>
      <c r="N8151" s="13" t="s">
        <v>94</v>
      </c>
      <c r="O8151" s="13" t="s">
        <v>95</v>
      </c>
      <c r="P8151">
        <v>25</v>
      </c>
      <c r="Q8151" s="13" t="s">
        <v>195</v>
      </c>
      <c r="R8151" s="13" t="s">
        <v>199</v>
      </c>
      <c r="S8151" s="13" t="s">
        <v>196</v>
      </c>
      <c r="T8151">
        <v>1</v>
      </c>
      <c r="U8151">
        <v>1</v>
      </c>
      <c r="V8151">
        <v>0</v>
      </c>
      <c r="W8151" s="13" t="s">
        <v>101</v>
      </c>
      <c r="X8151">
        <v>0.45</v>
      </c>
    </row>
    <row r="8152" spans="1:24" x14ac:dyDescent="0.3">
      <c r="A8152">
        <v>8150</v>
      </c>
      <c r="B8152" t="s">
        <v>209</v>
      </c>
      <c r="C8152" t="s">
        <v>210</v>
      </c>
      <c r="D8152">
        <v>17.219345000000001</v>
      </c>
      <c r="E8152">
        <v>78.464295000000007</v>
      </c>
      <c r="F8152" s="18">
        <v>44791</v>
      </c>
      <c r="G8152" s="19">
        <v>0.375</v>
      </c>
      <c r="H8152">
        <v>9</v>
      </c>
      <c r="I8152" s="13" t="s">
        <v>202</v>
      </c>
      <c r="J8152">
        <v>0</v>
      </c>
      <c r="K8152" s="13" t="s">
        <v>191</v>
      </c>
      <c r="L8152">
        <v>1</v>
      </c>
      <c r="M8152">
        <v>1</v>
      </c>
      <c r="N8152" s="13" t="s">
        <v>212</v>
      </c>
      <c r="O8152" s="13" t="s">
        <v>195</v>
      </c>
      <c r="P8152">
        <v>16</v>
      </c>
      <c r="Q8152" s="13" t="s">
        <v>97</v>
      </c>
      <c r="R8152" s="13" t="s">
        <v>205</v>
      </c>
      <c r="S8152" s="13" t="s">
        <v>193</v>
      </c>
      <c r="T8152">
        <v>1</v>
      </c>
      <c r="U8152">
        <v>1</v>
      </c>
      <c r="V8152">
        <v>1</v>
      </c>
      <c r="W8152" s="13" t="s">
        <v>101</v>
      </c>
      <c r="X8152">
        <v>0.6</v>
      </c>
    </row>
    <row r="8153" spans="1:24" x14ac:dyDescent="0.3">
      <c r="A8153">
        <v>8151</v>
      </c>
      <c r="B8153" t="s">
        <v>190</v>
      </c>
      <c r="C8153" t="s">
        <v>80</v>
      </c>
      <c r="D8153">
        <v>19.044217</v>
      </c>
      <c r="E8153">
        <v>72.710839000000007</v>
      </c>
      <c r="F8153" s="18">
        <v>45418</v>
      </c>
      <c r="G8153" s="19">
        <v>0.45833333333333298</v>
      </c>
      <c r="H8153">
        <v>11</v>
      </c>
      <c r="I8153" s="13" t="s">
        <v>204</v>
      </c>
      <c r="J8153">
        <v>0</v>
      </c>
      <c r="K8153" s="13" t="s">
        <v>92</v>
      </c>
      <c r="L8153">
        <v>5</v>
      </c>
      <c r="M8153">
        <v>1</v>
      </c>
      <c r="N8153" s="13" t="s">
        <v>192</v>
      </c>
      <c r="O8153" s="13" t="s">
        <v>97</v>
      </c>
      <c r="P8153">
        <v>27</v>
      </c>
      <c r="Q8153" s="13" t="s">
        <v>195</v>
      </c>
      <c r="R8153" s="13" t="s">
        <v>205</v>
      </c>
      <c r="S8153" s="13" t="s">
        <v>196</v>
      </c>
      <c r="T8153">
        <v>5</v>
      </c>
      <c r="U8153">
        <v>2</v>
      </c>
      <c r="V8153">
        <v>0</v>
      </c>
      <c r="W8153" s="13" t="s">
        <v>101</v>
      </c>
      <c r="X8153">
        <v>0.1</v>
      </c>
    </row>
    <row r="8154" spans="1:24" x14ac:dyDescent="0.3">
      <c r="A8154">
        <v>8152</v>
      </c>
      <c r="B8154" t="s">
        <v>79</v>
      </c>
      <c r="C8154" t="s">
        <v>80</v>
      </c>
      <c r="D8154">
        <v>18.423559000000001</v>
      </c>
      <c r="E8154">
        <v>73.910385000000005</v>
      </c>
      <c r="F8154" s="18">
        <v>45031</v>
      </c>
      <c r="G8154" s="19">
        <v>0.16666666666666699</v>
      </c>
      <c r="H8154">
        <v>4</v>
      </c>
      <c r="I8154" s="13" t="s">
        <v>219</v>
      </c>
      <c r="J8154">
        <v>1</v>
      </c>
      <c r="K8154" s="13" t="s">
        <v>191</v>
      </c>
      <c r="L8154">
        <v>6</v>
      </c>
      <c r="M8154">
        <v>0</v>
      </c>
      <c r="N8154" s="13" t="s">
        <v>192</v>
      </c>
      <c r="O8154" s="13" t="s">
        <v>97</v>
      </c>
      <c r="P8154">
        <v>37</v>
      </c>
      <c r="Q8154" s="13" t="s">
        <v>95</v>
      </c>
      <c r="R8154" s="13" t="s">
        <v>199</v>
      </c>
      <c r="S8154" s="13" t="s">
        <v>196</v>
      </c>
      <c r="T8154">
        <v>5</v>
      </c>
      <c r="U8154">
        <v>3</v>
      </c>
      <c r="V8154">
        <v>0</v>
      </c>
      <c r="W8154" s="13" t="s">
        <v>101</v>
      </c>
      <c r="X8154">
        <v>0.1</v>
      </c>
    </row>
    <row r="8155" spans="1:24" x14ac:dyDescent="0.3">
      <c r="A8155">
        <v>8153</v>
      </c>
      <c r="B8155" t="s">
        <v>209</v>
      </c>
      <c r="C8155" t="s">
        <v>210</v>
      </c>
      <c r="D8155">
        <v>17.415423000000001</v>
      </c>
      <c r="E8155">
        <v>78.588638000000003</v>
      </c>
      <c r="F8155" s="18">
        <v>45297</v>
      </c>
      <c r="G8155" s="19">
        <v>0.625</v>
      </c>
      <c r="H8155">
        <v>15</v>
      </c>
      <c r="I8155" s="13" t="s">
        <v>219</v>
      </c>
      <c r="J8155">
        <v>1</v>
      </c>
      <c r="K8155" s="13" t="s">
        <v>191</v>
      </c>
      <c r="L8155">
        <v>4</v>
      </c>
      <c r="M8155">
        <v>1</v>
      </c>
      <c r="N8155" s="13" t="s">
        <v>94</v>
      </c>
      <c r="O8155" s="13" t="s">
        <v>95</v>
      </c>
      <c r="P8155">
        <v>15</v>
      </c>
      <c r="Q8155" s="13" t="s">
        <v>97</v>
      </c>
      <c r="R8155" s="13" t="s">
        <v>98</v>
      </c>
      <c r="S8155" s="13" t="s">
        <v>193</v>
      </c>
      <c r="T8155">
        <v>2</v>
      </c>
      <c r="U8155">
        <v>0</v>
      </c>
      <c r="V8155">
        <v>0</v>
      </c>
      <c r="W8155" s="13" t="s">
        <v>101</v>
      </c>
      <c r="X8155">
        <v>0.65</v>
      </c>
    </row>
    <row r="8156" spans="1:24" x14ac:dyDescent="0.3">
      <c r="A8156">
        <v>8154</v>
      </c>
      <c r="B8156" t="s">
        <v>206</v>
      </c>
      <c r="C8156" t="s">
        <v>207</v>
      </c>
      <c r="D8156">
        <v>13.149158999999999</v>
      </c>
      <c r="E8156">
        <v>77.591707</v>
      </c>
      <c r="F8156" s="18">
        <v>45525</v>
      </c>
      <c r="G8156" s="19">
        <v>0.66666666666666696</v>
      </c>
      <c r="H8156">
        <v>16</v>
      </c>
      <c r="I8156" s="13" t="s">
        <v>194</v>
      </c>
      <c r="J8156">
        <v>0</v>
      </c>
      <c r="K8156" s="13" t="s">
        <v>214</v>
      </c>
      <c r="L8156">
        <v>6</v>
      </c>
      <c r="M8156">
        <v>0</v>
      </c>
      <c r="N8156" s="13" t="s">
        <v>212</v>
      </c>
      <c r="O8156" s="13" t="s">
        <v>95</v>
      </c>
      <c r="P8156">
        <v>19</v>
      </c>
      <c r="Q8156" s="13" t="s">
        <v>97</v>
      </c>
      <c r="R8156" s="13" t="s">
        <v>98</v>
      </c>
      <c r="S8156" s="13" t="s">
        <v>193</v>
      </c>
      <c r="T8156">
        <v>5</v>
      </c>
      <c r="U8156">
        <v>1</v>
      </c>
      <c r="V8156">
        <v>0</v>
      </c>
      <c r="W8156" s="13" t="s">
        <v>101</v>
      </c>
      <c r="X8156">
        <v>0.65</v>
      </c>
    </row>
    <row r="8157" spans="1:24" x14ac:dyDescent="0.3">
      <c r="A8157">
        <v>8155</v>
      </c>
      <c r="B8157" t="s">
        <v>200</v>
      </c>
      <c r="C8157" t="s">
        <v>201</v>
      </c>
      <c r="D8157">
        <v>12.832635</v>
      </c>
      <c r="E8157">
        <v>80.160115000000005</v>
      </c>
      <c r="F8157" s="18">
        <v>45391</v>
      </c>
      <c r="G8157" s="19">
        <v>0.5</v>
      </c>
      <c r="H8157">
        <v>12</v>
      </c>
      <c r="I8157" s="13" t="s">
        <v>215</v>
      </c>
      <c r="J8157">
        <v>0</v>
      </c>
      <c r="K8157" s="13" t="s">
        <v>214</v>
      </c>
      <c r="L8157">
        <v>4</v>
      </c>
      <c r="M8157">
        <v>1</v>
      </c>
      <c r="N8157" s="13" t="s">
        <v>212</v>
      </c>
      <c r="O8157" s="13" t="s">
        <v>95</v>
      </c>
      <c r="P8157">
        <v>23</v>
      </c>
      <c r="Q8157" s="13" t="s">
        <v>97</v>
      </c>
      <c r="R8157" s="13" t="s">
        <v>98</v>
      </c>
      <c r="S8157" s="13" t="s">
        <v>196</v>
      </c>
      <c r="T8157">
        <v>2</v>
      </c>
      <c r="U8157">
        <v>2</v>
      </c>
      <c r="V8157">
        <v>0</v>
      </c>
      <c r="W8157" s="13" t="s">
        <v>101</v>
      </c>
      <c r="X8157">
        <v>0.65</v>
      </c>
    </row>
    <row r="8158" spans="1:24" x14ac:dyDescent="0.3">
      <c r="A8158">
        <v>8156</v>
      </c>
      <c r="B8158" t="s">
        <v>209</v>
      </c>
      <c r="C8158" t="s">
        <v>210</v>
      </c>
      <c r="D8158">
        <v>17.224494</v>
      </c>
      <c r="E8158">
        <v>78.504962000000006</v>
      </c>
      <c r="F8158" s="18">
        <v>45177</v>
      </c>
      <c r="G8158" s="19">
        <v>0.41666666666666702</v>
      </c>
      <c r="H8158">
        <v>10</v>
      </c>
      <c r="I8158" s="13" t="s">
        <v>211</v>
      </c>
      <c r="J8158">
        <v>0</v>
      </c>
      <c r="K8158" s="13" t="s">
        <v>92</v>
      </c>
      <c r="L8158">
        <v>2</v>
      </c>
      <c r="M8158">
        <v>1</v>
      </c>
      <c r="N8158" s="13" t="s">
        <v>212</v>
      </c>
      <c r="O8158" s="13" t="s">
        <v>195</v>
      </c>
      <c r="P8158">
        <v>40</v>
      </c>
      <c r="Q8158" s="13" t="s">
        <v>195</v>
      </c>
      <c r="R8158" s="13" t="s">
        <v>208</v>
      </c>
      <c r="S8158" s="13" t="s">
        <v>99</v>
      </c>
      <c r="T8158">
        <v>5</v>
      </c>
      <c r="U8158">
        <v>5</v>
      </c>
      <c r="V8158">
        <v>1</v>
      </c>
      <c r="W8158" s="13" t="s">
        <v>101</v>
      </c>
      <c r="X8158">
        <v>0.6</v>
      </c>
    </row>
    <row r="8159" spans="1:24" x14ac:dyDescent="0.3">
      <c r="A8159">
        <v>8157</v>
      </c>
      <c r="B8159" t="s">
        <v>79</v>
      </c>
      <c r="C8159" t="s">
        <v>80</v>
      </c>
      <c r="D8159">
        <v>18.669713999999999</v>
      </c>
      <c r="E8159">
        <v>73.763416000000007</v>
      </c>
      <c r="F8159" s="18">
        <v>44872</v>
      </c>
      <c r="G8159" s="19">
        <v>0.95833333333333304</v>
      </c>
      <c r="H8159">
        <v>23</v>
      </c>
      <c r="I8159" s="13" t="s">
        <v>204</v>
      </c>
      <c r="J8159">
        <v>0</v>
      </c>
      <c r="K8159" s="13" t="s">
        <v>92</v>
      </c>
      <c r="L8159">
        <v>3</v>
      </c>
      <c r="M8159">
        <v>1</v>
      </c>
      <c r="N8159" s="13" t="s">
        <v>94</v>
      </c>
      <c r="O8159" s="13" t="s">
        <v>95</v>
      </c>
      <c r="P8159">
        <v>34</v>
      </c>
      <c r="Q8159" s="13" t="s">
        <v>97</v>
      </c>
      <c r="R8159" s="13" t="s">
        <v>208</v>
      </c>
      <c r="S8159" s="13" t="s">
        <v>99</v>
      </c>
      <c r="T8159">
        <v>1</v>
      </c>
      <c r="U8159">
        <v>1</v>
      </c>
      <c r="V8159">
        <v>0</v>
      </c>
      <c r="W8159" s="13" t="s">
        <v>101</v>
      </c>
      <c r="X8159">
        <v>0.85</v>
      </c>
    </row>
    <row r="8160" spans="1:24" x14ac:dyDescent="0.3">
      <c r="A8160">
        <v>8158</v>
      </c>
      <c r="B8160" t="s">
        <v>200</v>
      </c>
      <c r="C8160" t="s">
        <v>201</v>
      </c>
      <c r="D8160">
        <v>13.126678999999999</v>
      </c>
      <c r="E8160">
        <v>80.283754000000002</v>
      </c>
      <c r="F8160" s="18">
        <v>45229</v>
      </c>
      <c r="G8160" s="19">
        <v>0.875</v>
      </c>
      <c r="H8160">
        <v>21</v>
      </c>
      <c r="I8160" s="13" t="s">
        <v>204</v>
      </c>
      <c r="J8160">
        <v>0</v>
      </c>
      <c r="K8160" s="13" t="s">
        <v>191</v>
      </c>
      <c r="L8160">
        <v>1</v>
      </c>
      <c r="M8160">
        <v>1</v>
      </c>
      <c r="N8160" s="13" t="s">
        <v>192</v>
      </c>
      <c r="O8160" s="13" t="s">
        <v>97</v>
      </c>
      <c r="P8160">
        <v>20</v>
      </c>
      <c r="Q8160" s="13" t="s">
        <v>195</v>
      </c>
      <c r="R8160" s="13" t="s">
        <v>213</v>
      </c>
      <c r="S8160" s="13" t="s">
        <v>193</v>
      </c>
      <c r="T8160">
        <v>2</v>
      </c>
      <c r="U8160">
        <v>1</v>
      </c>
      <c r="V8160">
        <v>0</v>
      </c>
      <c r="W8160" s="13" t="s">
        <v>101</v>
      </c>
      <c r="X8160">
        <v>0.1</v>
      </c>
    </row>
    <row r="8161" spans="1:24" x14ac:dyDescent="0.3">
      <c r="A8161">
        <v>8159</v>
      </c>
      <c r="B8161" t="s">
        <v>79</v>
      </c>
      <c r="C8161" t="s">
        <v>80</v>
      </c>
      <c r="D8161">
        <v>18.637089</v>
      </c>
      <c r="E8161">
        <v>73.810947999999996</v>
      </c>
      <c r="F8161" s="18">
        <v>45527</v>
      </c>
      <c r="G8161" s="19">
        <v>0.66666666666666696</v>
      </c>
      <c r="H8161">
        <v>16</v>
      </c>
      <c r="I8161" s="13" t="s">
        <v>211</v>
      </c>
      <c r="J8161">
        <v>0</v>
      </c>
      <c r="K8161" s="13" t="s">
        <v>214</v>
      </c>
      <c r="L8161">
        <v>5</v>
      </c>
      <c r="M8161">
        <v>0</v>
      </c>
      <c r="N8161" s="13" t="s">
        <v>94</v>
      </c>
      <c r="O8161" s="13" t="s">
        <v>95</v>
      </c>
      <c r="P8161">
        <v>36</v>
      </c>
      <c r="Q8161" s="13" t="s">
        <v>95</v>
      </c>
      <c r="R8161" s="13" t="s">
        <v>205</v>
      </c>
      <c r="S8161" s="13" t="s">
        <v>193</v>
      </c>
      <c r="T8161">
        <v>1</v>
      </c>
      <c r="U8161">
        <v>1</v>
      </c>
      <c r="V8161">
        <v>0</v>
      </c>
      <c r="W8161" s="13" t="s">
        <v>101</v>
      </c>
      <c r="X8161">
        <v>0.45</v>
      </c>
    </row>
    <row r="8162" spans="1:24" x14ac:dyDescent="0.3">
      <c r="A8162">
        <v>8160</v>
      </c>
      <c r="B8162" t="s">
        <v>203</v>
      </c>
      <c r="C8162" t="s">
        <v>203</v>
      </c>
      <c r="D8162">
        <v>28.620640000000002</v>
      </c>
      <c r="E8162">
        <v>76.919399999999996</v>
      </c>
      <c r="F8162" s="18">
        <v>45026</v>
      </c>
      <c r="G8162" s="19">
        <v>0.16666666666666699</v>
      </c>
      <c r="H8162">
        <v>4</v>
      </c>
      <c r="I8162" s="13" t="s">
        <v>204</v>
      </c>
      <c r="J8162">
        <v>0</v>
      </c>
      <c r="K8162" s="13" t="s">
        <v>92</v>
      </c>
      <c r="L8162">
        <v>4</v>
      </c>
      <c r="M8162">
        <v>1</v>
      </c>
      <c r="N8162" s="13" t="s">
        <v>212</v>
      </c>
      <c r="O8162" s="13" t="s">
        <v>195</v>
      </c>
      <c r="P8162">
        <v>27</v>
      </c>
      <c r="Q8162" s="13" t="s">
        <v>195</v>
      </c>
      <c r="R8162" s="13" t="s">
        <v>98</v>
      </c>
      <c r="S8162" s="13" t="s">
        <v>196</v>
      </c>
      <c r="T8162">
        <v>5</v>
      </c>
      <c r="U8162">
        <v>1</v>
      </c>
      <c r="V8162">
        <v>0</v>
      </c>
      <c r="W8162" s="13" t="s">
        <v>101</v>
      </c>
      <c r="X8162">
        <v>0.25</v>
      </c>
    </row>
    <row r="8163" spans="1:24" x14ac:dyDescent="0.3">
      <c r="A8163">
        <v>8161</v>
      </c>
      <c r="B8163" t="s">
        <v>217</v>
      </c>
      <c r="C8163" t="s">
        <v>218</v>
      </c>
      <c r="D8163">
        <v>22.565785999999999</v>
      </c>
      <c r="E8163">
        <v>88.494985999999997</v>
      </c>
      <c r="F8163" s="18">
        <v>44733</v>
      </c>
      <c r="G8163" s="19">
        <v>0.875</v>
      </c>
      <c r="H8163">
        <v>21</v>
      </c>
      <c r="I8163" s="13" t="s">
        <v>215</v>
      </c>
      <c r="J8163">
        <v>0</v>
      </c>
      <c r="K8163" s="13" t="s">
        <v>92</v>
      </c>
      <c r="L8163">
        <v>3</v>
      </c>
      <c r="M8163">
        <v>0</v>
      </c>
      <c r="N8163" s="13" t="s">
        <v>212</v>
      </c>
      <c r="O8163" s="13" t="s">
        <v>95</v>
      </c>
      <c r="P8163">
        <v>35</v>
      </c>
      <c r="Q8163" s="13" t="s">
        <v>97</v>
      </c>
      <c r="R8163" s="13" t="s">
        <v>205</v>
      </c>
      <c r="S8163" s="13" t="s">
        <v>196</v>
      </c>
      <c r="T8163">
        <v>3</v>
      </c>
      <c r="U8163">
        <v>0</v>
      </c>
      <c r="V8163">
        <v>0</v>
      </c>
      <c r="W8163" s="13" t="s">
        <v>101</v>
      </c>
      <c r="X8163">
        <v>0.65</v>
      </c>
    </row>
    <row r="8164" spans="1:24" x14ac:dyDescent="0.3">
      <c r="A8164">
        <v>8162</v>
      </c>
      <c r="B8164" t="s">
        <v>217</v>
      </c>
      <c r="C8164" t="s">
        <v>218</v>
      </c>
      <c r="D8164">
        <v>22.638968999999999</v>
      </c>
      <c r="E8164">
        <v>88.291888999999998</v>
      </c>
      <c r="F8164" s="18">
        <v>45054</v>
      </c>
      <c r="G8164" s="19">
        <v>0.375</v>
      </c>
      <c r="H8164">
        <v>9</v>
      </c>
      <c r="I8164" s="13" t="s">
        <v>204</v>
      </c>
      <c r="J8164">
        <v>0</v>
      </c>
      <c r="K8164" s="13" t="s">
        <v>214</v>
      </c>
      <c r="L8164">
        <v>4</v>
      </c>
      <c r="M8164">
        <v>1</v>
      </c>
      <c r="N8164" s="13" t="s">
        <v>192</v>
      </c>
      <c r="O8164" s="13" t="s">
        <v>97</v>
      </c>
      <c r="P8164">
        <v>21</v>
      </c>
      <c r="Q8164" s="13" t="s">
        <v>97</v>
      </c>
      <c r="R8164" s="13" t="s">
        <v>205</v>
      </c>
      <c r="S8164" s="13" t="s">
        <v>99</v>
      </c>
      <c r="T8164">
        <v>4</v>
      </c>
      <c r="U8164">
        <v>4</v>
      </c>
      <c r="V8164">
        <v>1</v>
      </c>
      <c r="W8164" s="13" t="s">
        <v>101</v>
      </c>
      <c r="X8164">
        <v>0.65</v>
      </c>
    </row>
    <row r="8165" spans="1:24" x14ac:dyDescent="0.3">
      <c r="A8165">
        <v>8163</v>
      </c>
      <c r="B8165" t="s">
        <v>200</v>
      </c>
      <c r="C8165" t="s">
        <v>201</v>
      </c>
      <c r="D8165">
        <v>12.964570999999999</v>
      </c>
      <c r="E8165">
        <v>80.275667999999996</v>
      </c>
      <c r="F8165" s="18">
        <v>45411</v>
      </c>
      <c r="G8165" s="19">
        <v>8.3333333333333301E-2</v>
      </c>
      <c r="H8165">
        <v>2</v>
      </c>
      <c r="I8165" s="13" t="s">
        <v>204</v>
      </c>
      <c r="J8165">
        <v>0</v>
      </c>
      <c r="K8165" s="13" t="s">
        <v>191</v>
      </c>
      <c r="L8165">
        <v>3</v>
      </c>
      <c r="M8165">
        <v>0</v>
      </c>
      <c r="N8165" s="13" t="s">
        <v>192</v>
      </c>
      <c r="O8165" s="13" t="s">
        <v>97</v>
      </c>
      <c r="P8165">
        <v>35</v>
      </c>
      <c r="Q8165" s="13" t="s">
        <v>195</v>
      </c>
      <c r="R8165" s="13" t="s">
        <v>208</v>
      </c>
      <c r="S8165" s="13" t="s">
        <v>99</v>
      </c>
      <c r="T8165">
        <v>5</v>
      </c>
      <c r="U8165">
        <v>5</v>
      </c>
      <c r="V8165">
        <v>0</v>
      </c>
      <c r="W8165" s="13" t="s">
        <v>101</v>
      </c>
      <c r="X8165">
        <v>0.3</v>
      </c>
    </row>
    <row r="8166" spans="1:24" x14ac:dyDescent="0.3">
      <c r="A8166">
        <v>8164</v>
      </c>
      <c r="B8166" t="s">
        <v>190</v>
      </c>
      <c r="C8166" t="s">
        <v>80</v>
      </c>
      <c r="D8166">
        <v>19.156231999999999</v>
      </c>
      <c r="E8166">
        <v>72.802437999999995</v>
      </c>
      <c r="F8166" s="18">
        <v>45282</v>
      </c>
      <c r="G8166" s="19">
        <v>8.3333333333333301E-2</v>
      </c>
      <c r="H8166">
        <v>2</v>
      </c>
      <c r="I8166" s="13" t="s">
        <v>211</v>
      </c>
      <c r="J8166">
        <v>0</v>
      </c>
      <c r="K8166" s="13" t="s">
        <v>214</v>
      </c>
      <c r="L8166">
        <v>1</v>
      </c>
      <c r="M8166">
        <v>1</v>
      </c>
      <c r="N8166" s="13" t="s">
        <v>212</v>
      </c>
      <c r="O8166" s="13" t="s">
        <v>195</v>
      </c>
      <c r="P8166">
        <v>28</v>
      </c>
      <c r="Q8166" s="13" t="s">
        <v>95</v>
      </c>
      <c r="R8166" s="13" t="s">
        <v>205</v>
      </c>
      <c r="S8166" s="13" t="s">
        <v>193</v>
      </c>
      <c r="T8166">
        <v>2</v>
      </c>
      <c r="U8166">
        <v>0</v>
      </c>
      <c r="V8166">
        <v>0</v>
      </c>
      <c r="W8166" s="13" t="s">
        <v>101</v>
      </c>
      <c r="X8166">
        <v>0.25</v>
      </c>
    </row>
    <row r="8167" spans="1:24" x14ac:dyDescent="0.3">
      <c r="A8167">
        <v>8165</v>
      </c>
      <c r="B8167" t="s">
        <v>190</v>
      </c>
      <c r="C8167" t="s">
        <v>80</v>
      </c>
      <c r="D8167">
        <v>19.199919999999999</v>
      </c>
      <c r="E8167">
        <v>72.844466999999995</v>
      </c>
      <c r="F8167" s="18">
        <v>45694</v>
      </c>
      <c r="G8167" s="19">
        <v>0.95833333333333304</v>
      </c>
      <c r="H8167">
        <v>23</v>
      </c>
      <c r="I8167" s="13" t="s">
        <v>202</v>
      </c>
      <c r="J8167">
        <v>0</v>
      </c>
      <c r="K8167" s="13" t="s">
        <v>92</v>
      </c>
      <c r="L8167">
        <v>1</v>
      </c>
      <c r="M8167">
        <v>1</v>
      </c>
      <c r="N8167" s="13" t="s">
        <v>212</v>
      </c>
      <c r="O8167" s="13" t="s">
        <v>95</v>
      </c>
      <c r="P8167">
        <v>26</v>
      </c>
      <c r="Q8167" s="13" t="s">
        <v>95</v>
      </c>
      <c r="R8167" s="13" t="s">
        <v>98</v>
      </c>
      <c r="S8167" s="13" t="s">
        <v>193</v>
      </c>
      <c r="T8167">
        <v>1</v>
      </c>
      <c r="U8167">
        <v>1</v>
      </c>
      <c r="V8167">
        <v>0</v>
      </c>
      <c r="W8167" s="13" t="s">
        <v>101</v>
      </c>
      <c r="X8167">
        <v>0.45</v>
      </c>
    </row>
    <row r="8168" spans="1:24" x14ac:dyDescent="0.3">
      <c r="A8168">
        <v>8166</v>
      </c>
      <c r="B8168" t="s">
        <v>217</v>
      </c>
      <c r="C8168" t="s">
        <v>218</v>
      </c>
      <c r="D8168">
        <v>22.534403999999999</v>
      </c>
      <c r="E8168">
        <v>88.406987999999998</v>
      </c>
      <c r="F8168" s="18">
        <v>44665</v>
      </c>
      <c r="G8168" s="19">
        <v>0.45833333333333298</v>
      </c>
      <c r="H8168">
        <v>11</v>
      </c>
      <c r="I8168" s="13" t="s">
        <v>202</v>
      </c>
      <c r="J8168">
        <v>0</v>
      </c>
      <c r="K8168" s="13" t="s">
        <v>191</v>
      </c>
      <c r="L8168">
        <v>5</v>
      </c>
      <c r="M8168">
        <v>0</v>
      </c>
      <c r="N8168" s="13" t="s">
        <v>192</v>
      </c>
      <c r="O8168" s="13" t="s">
        <v>97</v>
      </c>
      <c r="P8168">
        <v>38</v>
      </c>
      <c r="Q8168" s="13" t="s">
        <v>195</v>
      </c>
      <c r="R8168" s="13" t="s">
        <v>199</v>
      </c>
      <c r="S8168" s="13" t="s">
        <v>196</v>
      </c>
      <c r="T8168">
        <v>3</v>
      </c>
      <c r="U8168">
        <v>2</v>
      </c>
      <c r="V8168">
        <v>0</v>
      </c>
      <c r="W8168" s="13" t="s">
        <v>101</v>
      </c>
      <c r="X8168">
        <v>0.1</v>
      </c>
    </row>
    <row r="8169" spans="1:24" x14ac:dyDescent="0.3">
      <c r="A8169">
        <v>8167</v>
      </c>
      <c r="B8169" t="s">
        <v>190</v>
      </c>
      <c r="C8169" t="s">
        <v>80</v>
      </c>
      <c r="D8169">
        <v>18.823685999999999</v>
      </c>
      <c r="E8169">
        <v>72.872226999999995</v>
      </c>
      <c r="F8169" s="18">
        <v>45735</v>
      </c>
      <c r="G8169" s="19">
        <v>4.1666666666666699E-2</v>
      </c>
      <c r="H8169">
        <v>1</v>
      </c>
      <c r="I8169" s="13" t="s">
        <v>194</v>
      </c>
      <c r="J8169">
        <v>0</v>
      </c>
      <c r="K8169" s="13" t="s">
        <v>191</v>
      </c>
      <c r="L8169">
        <v>6</v>
      </c>
      <c r="M8169">
        <v>1</v>
      </c>
      <c r="N8169" s="13" t="s">
        <v>192</v>
      </c>
      <c r="O8169" s="13" t="s">
        <v>97</v>
      </c>
      <c r="P8169">
        <v>33</v>
      </c>
      <c r="Q8169" s="13" t="s">
        <v>95</v>
      </c>
      <c r="R8169" s="13" t="s">
        <v>208</v>
      </c>
      <c r="S8169" s="13" t="s">
        <v>193</v>
      </c>
      <c r="T8169">
        <v>5</v>
      </c>
      <c r="U8169">
        <v>3</v>
      </c>
      <c r="V8169">
        <v>0</v>
      </c>
      <c r="W8169" s="13" t="s">
        <v>101</v>
      </c>
      <c r="X8169">
        <v>0.1</v>
      </c>
    </row>
    <row r="8170" spans="1:24" x14ac:dyDescent="0.3">
      <c r="A8170">
        <v>8168</v>
      </c>
      <c r="B8170" t="s">
        <v>190</v>
      </c>
      <c r="C8170" t="s">
        <v>80</v>
      </c>
      <c r="D8170">
        <v>19.133770999999999</v>
      </c>
      <c r="E8170">
        <v>72.986666</v>
      </c>
      <c r="F8170" s="18">
        <v>44609</v>
      </c>
      <c r="G8170" s="19">
        <v>0.91666666666666696</v>
      </c>
      <c r="H8170">
        <v>22</v>
      </c>
      <c r="I8170" s="13" t="s">
        <v>202</v>
      </c>
      <c r="J8170">
        <v>0</v>
      </c>
      <c r="K8170" s="13" t="s">
        <v>214</v>
      </c>
      <c r="L8170">
        <v>1</v>
      </c>
      <c r="M8170">
        <v>0</v>
      </c>
      <c r="N8170" s="13" t="s">
        <v>192</v>
      </c>
      <c r="O8170" s="13" t="s">
        <v>97</v>
      </c>
      <c r="P8170">
        <v>17</v>
      </c>
      <c r="Q8170" s="13" t="s">
        <v>95</v>
      </c>
      <c r="R8170" s="13" t="s">
        <v>199</v>
      </c>
      <c r="S8170" s="13" t="s">
        <v>193</v>
      </c>
      <c r="T8170">
        <v>2</v>
      </c>
      <c r="U8170">
        <v>1</v>
      </c>
      <c r="V8170">
        <v>0</v>
      </c>
      <c r="W8170" s="13" t="s">
        <v>101</v>
      </c>
      <c r="X8170">
        <v>0.1</v>
      </c>
    </row>
    <row r="8171" spans="1:24" x14ac:dyDescent="0.3">
      <c r="A8171">
        <v>8169</v>
      </c>
      <c r="B8171" t="s">
        <v>206</v>
      </c>
      <c r="C8171" t="s">
        <v>207</v>
      </c>
      <c r="D8171">
        <v>12.918941999999999</v>
      </c>
      <c r="E8171">
        <v>77.645156999999998</v>
      </c>
      <c r="F8171" s="18">
        <v>44712</v>
      </c>
      <c r="G8171" s="19">
        <v>0.20833333333333301</v>
      </c>
      <c r="H8171">
        <v>5</v>
      </c>
      <c r="I8171" s="13" t="s">
        <v>215</v>
      </c>
      <c r="J8171">
        <v>0</v>
      </c>
      <c r="K8171" s="13" t="s">
        <v>214</v>
      </c>
      <c r="L8171">
        <v>1</v>
      </c>
      <c r="M8171">
        <v>0</v>
      </c>
      <c r="N8171" s="13" t="s">
        <v>212</v>
      </c>
      <c r="O8171" s="13" t="s">
        <v>195</v>
      </c>
      <c r="P8171">
        <v>38</v>
      </c>
      <c r="Q8171" s="13" t="s">
        <v>95</v>
      </c>
      <c r="R8171" s="13" t="s">
        <v>205</v>
      </c>
      <c r="S8171" s="13" t="s">
        <v>196</v>
      </c>
      <c r="T8171">
        <v>2</v>
      </c>
      <c r="U8171">
        <v>0</v>
      </c>
      <c r="V8171">
        <v>0</v>
      </c>
      <c r="W8171" s="13" t="s">
        <v>101</v>
      </c>
      <c r="X8171">
        <v>0.25</v>
      </c>
    </row>
    <row r="8172" spans="1:24" x14ac:dyDescent="0.3">
      <c r="A8172">
        <v>8170</v>
      </c>
      <c r="B8172" t="s">
        <v>79</v>
      </c>
      <c r="C8172" t="s">
        <v>80</v>
      </c>
      <c r="D8172">
        <v>18.445855999999999</v>
      </c>
      <c r="E8172">
        <v>73.918852000000001</v>
      </c>
      <c r="F8172" s="18">
        <v>45754</v>
      </c>
      <c r="G8172" s="19">
        <v>0.54166666666666696</v>
      </c>
      <c r="H8172">
        <v>13</v>
      </c>
      <c r="I8172" s="13" t="s">
        <v>204</v>
      </c>
      <c r="J8172">
        <v>0</v>
      </c>
      <c r="K8172" s="13" t="s">
        <v>214</v>
      </c>
      <c r="L8172">
        <v>6</v>
      </c>
      <c r="M8172">
        <v>0</v>
      </c>
      <c r="N8172" s="13" t="s">
        <v>94</v>
      </c>
      <c r="O8172" s="13" t="s">
        <v>95</v>
      </c>
      <c r="P8172">
        <v>32</v>
      </c>
      <c r="Q8172" s="13" t="s">
        <v>95</v>
      </c>
      <c r="R8172" s="13" t="s">
        <v>213</v>
      </c>
      <c r="S8172" s="13" t="s">
        <v>196</v>
      </c>
      <c r="T8172">
        <v>2</v>
      </c>
      <c r="U8172">
        <v>2</v>
      </c>
      <c r="V8172">
        <v>0</v>
      </c>
      <c r="W8172" s="13" t="s">
        <v>101</v>
      </c>
      <c r="X8172">
        <v>0.45</v>
      </c>
    </row>
    <row r="8173" spans="1:24" x14ac:dyDescent="0.3">
      <c r="A8173">
        <v>8171</v>
      </c>
      <c r="B8173" t="s">
        <v>200</v>
      </c>
      <c r="C8173" t="s">
        <v>201</v>
      </c>
      <c r="D8173">
        <v>13.138014999999999</v>
      </c>
      <c r="E8173">
        <v>80.185990000000004</v>
      </c>
      <c r="F8173" s="18">
        <v>45751</v>
      </c>
      <c r="G8173" s="19">
        <v>0.625</v>
      </c>
      <c r="H8173">
        <v>15</v>
      </c>
      <c r="I8173" s="13" t="s">
        <v>211</v>
      </c>
      <c r="J8173">
        <v>0</v>
      </c>
      <c r="K8173" s="13" t="s">
        <v>214</v>
      </c>
      <c r="L8173">
        <v>3</v>
      </c>
      <c r="M8173">
        <v>0</v>
      </c>
      <c r="N8173" s="13" t="s">
        <v>94</v>
      </c>
      <c r="O8173" s="13" t="s">
        <v>95</v>
      </c>
      <c r="P8173">
        <v>23</v>
      </c>
      <c r="Q8173" s="13" t="s">
        <v>195</v>
      </c>
      <c r="R8173" s="13" t="s">
        <v>208</v>
      </c>
      <c r="S8173" s="13" t="s">
        <v>99</v>
      </c>
      <c r="T8173">
        <v>2</v>
      </c>
      <c r="U8173">
        <v>2</v>
      </c>
      <c r="V8173">
        <v>0</v>
      </c>
      <c r="W8173" s="13" t="s">
        <v>101</v>
      </c>
      <c r="X8173">
        <v>0.65</v>
      </c>
    </row>
    <row r="8174" spans="1:24" x14ac:dyDescent="0.3">
      <c r="A8174">
        <v>8172</v>
      </c>
      <c r="B8174" t="s">
        <v>203</v>
      </c>
      <c r="C8174" t="s">
        <v>203</v>
      </c>
      <c r="D8174">
        <v>28.666605000000001</v>
      </c>
      <c r="E8174">
        <v>77.239718999999994</v>
      </c>
      <c r="F8174" s="18">
        <v>45394</v>
      </c>
      <c r="G8174" s="19">
        <v>4.1666666666666699E-2</v>
      </c>
      <c r="H8174">
        <v>1</v>
      </c>
      <c r="I8174" s="13" t="s">
        <v>211</v>
      </c>
      <c r="J8174">
        <v>0</v>
      </c>
      <c r="K8174" s="13" t="s">
        <v>214</v>
      </c>
      <c r="L8174">
        <v>6</v>
      </c>
      <c r="M8174">
        <v>1</v>
      </c>
      <c r="N8174" s="13" t="s">
        <v>212</v>
      </c>
      <c r="O8174" s="13" t="s">
        <v>195</v>
      </c>
      <c r="P8174">
        <v>40</v>
      </c>
      <c r="Q8174" s="13" t="s">
        <v>97</v>
      </c>
      <c r="R8174" s="13" t="s">
        <v>98</v>
      </c>
      <c r="S8174" s="13" t="s">
        <v>196</v>
      </c>
      <c r="T8174">
        <v>3</v>
      </c>
      <c r="U8174">
        <v>3</v>
      </c>
      <c r="V8174">
        <v>0</v>
      </c>
      <c r="W8174" s="13" t="s">
        <v>101</v>
      </c>
      <c r="X8174">
        <v>0.45</v>
      </c>
    </row>
    <row r="8175" spans="1:24" x14ac:dyDescent="0.3">
      <c r="A8175">
        <v>8173</v>
      </c>
      <c r="B8175" t="s">
        <v>197</v>
      </c>
      <c r="C8175" t="s">
        <v>198</v>
      </c>
      <c r="D8175">
        <v>30.748276000000001</v>
      </c>
      <c r="E8175">
        <v>76.894138999999996</v>
      </c>
      <c r="F8175" s="18">
        <v>44687</v>
      </c>
      <c r="G8175" s="19">
        <v>0.79166666666666696</v>
      </c>
      <c r="H8175">
        <v>19</v>
      </c>
      <c r="I8175" s="13" t="s">
        <v>211</v>
      </c>
      <c r="J8175">
        <v>0</v>
      </c>
      <c r="K8175" s="13" t="s">
        <v>92</v>
      </c>
      <c r="L8175">
        <v>2</v>
      </c>
      <c r="M8175">
        <v>1</v>
      </c>
      <c r="N8175" s="13" t="s">
        <v>192</v>
      </c>
      <c r="O8175" s="13" t="s">
        <v>97</v>
      </c>
      <c r="P8175">
        <v>17</v>
      </c>
      <c r="Q8175" s="13" t="s">
        <v>95</v>
      </c>
      <c r="R8175" s="13" t="s">
        <v>205</v>
      </c>
      <c r="S8175" s="13" t="s">
        <v>196</v>
      </c>
      <c r="T8175">
        <v>2</v>
      </c>
      <c r="U8175">
        <v>0</v>
      </c>
      <c r="V8175">
        <v>1</v>
      </c>
      <c r="W8175" s="13" t="s">
        <v>101</v>
      </c>
      <c r="X8175">
        <v>0.25</v>
      </c>
    </row>
    <row r="8176" spans="1:24" x14ac:dyDescent="0.3">
      <c r="A8176">
        <v>8174</v>
      </c>
      <c r="B8176" t="s">
        <v>206</v>
      </c>
      <c r="C8176" t="s">
        <v>207</v>
      </c>
      <c r="D8176">
        <v>13.117150000000001</v>
      </c>
      <c r="E8176">
        <v>77.761138000000003</v>
      </c>
      <c r="F8176" s="18">
        <v>44877</v>
      </c>
      <c r="G8176" s="19">
        <v>0.125</v>
      </c>
      <c r="H8176">
        <v>3</v>
      </c>
      <c r="I8176" s="13" t="s">
        <v>219</v>
      </c>
      <c r="J8176">
        <v>1</v>
      </c>
      <c r="K8176" s="13" t="s">
        <v>92</v>
      </c>
      <c r="L8176">
        <v>5</v>
      </c>
      <c r="M8176">
        <v>1</v>
      </c>
      <c r="N8176" s="13" t="s">
        <v>94</v>
      </c>
      <c r="O8176" s="13" t="s">
        <v>95</v>
      </c>
      <c r="P8176">
        <v>25</v>
      </c>
      <c r="Q8176" s="13" t="s">
        <v>95</v>
      </c>
      <c r="R8176" s="13" t="s">
        <v>205</v>
      </c>
      <c r="S8176" s="13" t="s">
        <v>196</v>
      </c>
      <c r="T8176">
        <v>3</v>
      </c>
      <c r="U8176">
        <v>3</v>
      </c>
      <c r="V8176">
        <v>0</v>
      </c>
      <c r="W8176" s="13" t="s">
        <v>101</v>
      </c>
      <c r="X8176">
        <v>0.45</v>
      </c>
    </row>
    <row r="8177" spans="1:24" x14ac:dyDescent="0.3">
      <c r="A8177">
        <v>8175</v>
      </c>
      <c r="B8177" t="s">
        <v>200</v>
      </c>
      <c r="C8177" t="s">
        <v>201</v>
      </c>
      <c r="D8177">
        <v>12.822547</v>
      </c>
      <c r="E8177">
        <v>80.235786000000004</v>
      </c>
      <c r="F8177" s="18">
        <v>45516</v>
      </c>
      <c r="G8177" s="19">
        <v>8.3333333333333301E-2</v>
      </c>
      <c r="H8177">
        <v>2</v>
      </c>
      <c r="I8177" s="13" t="s">
        <v>204</v>
      </c>
      <c r="J8177">
        <v>0</v>
      </c>
      <c r="K8177" s="13" t="s">
        <v>92</v>
      </c>
      <c r="L8177">
        <v>3</v>
      </c>
      <c r="M8177">
        <v>0</v>
      </c>
      <c r="N8177" s="13" t="s">
        <v>212</v>
      </c>
      <c r="O8177" s="13" t="s">
        <v>95</v>
      </c>
      <c r="P8177">
        <v>37</v>
      </c>
      <c r="Q8177" s="13" t="s">
        <v>195</v>
      </c>
      <c r="R8177" s="13" t="s">
        <v>205</v>
      </c>
      <c r="S8177" s="13" t="s">
        <v>196</v>
      </c>
      <c r="T8177">
        <v>4</v>
      </c>
      <c r="U8177">
        <v>1</v>
      </c>
      <c r="V8177">
        <v>0</v>
      </c>
      <c r="W8177" s="13" t="s">
        <v>101</v>
      </c>
      <c r="X8177">
        <v>0.45</v>
      </c>
    </row>
    <row r="8178" spans="1:24" x14ac:dyDescent="0.3">
      <c r="A8178">
        <v>8176</v>
      </c>
      <c r="B8178" t="s">
        <v>206</v>
      </c>
      <c r="C8178" t="s">
        <v>207</v>
      </c>
      <c r="D8178">
        <v>12.935295</v>
      </c>
      <c r="E8178">
        <v>77.718153000000001</v>
      </c>
      <c r="F8178" s="18">
        <v>45319</v>
      </c>
      <c r="G8178" s="19">
        <v>0.41666666666666702</v>
      </c>
      <c r="H8178">
        <v>10</v>
      </c>
      <c r="I8178" s="13" t="s">
        <v>89</v>
      </c>
      <c r="J8178">
        <v>1</v>
      </c>
      <c r="K8178" s="13" t="s">
        <v>92</v>
      </c>
      <c r="L8178">
        <v>1</v>
      </c>
      <c r="M8178">
        <v>0</v>
      </c>
      <c r="N8178" s="13" t="s">
        <v>192</v>
      </c>
      <c r="O8178" s="13" t="s">
        <v>97</v>
      </c>
      <c r="P8178">
        <v>19</v>
      </c>
      <c r="Q8178" s="13" t="s">
        <v>195</v>
      </c>
      <c r="R8178" s="13" t="s">
        <v>213</v>
      </c>
      <c r="S8178" s="13" t="s">
        <v>99</v>
      </c>
      <c r="T8178">
        <v>4</v>
      </c>
      <c r="U8178">
        <v>4</v>
      </c>
      <c r="V8178">
        <v>1</v>
      </c>
      <c r="W8178" s="13" t="s">
        <v>101</v>
      </c>
      <c r="X8178">
        <v>0.45</v>
      </c>
    </row>
    <row r="8179" spans="1:24" x14ac:dyDescent="0.3">
      <c r="A8179">
        <v>8177</v>
      </c>
      <c r="B8179" t="s">
        <v>217</v>
      </c>
      <c r="C8179" t="s">
        <v>218</v>
      </c>
      <c r="D8179">
        <v>22.509415000000001</v>
      </c>
      <c r="E8179">
        <v>88.224934000000005</v>
      </c>
      <c r="F8179" s="18">
        <v>44902</v>
      </c>
      <c r="G8179" s="19">
        <v>0</v>
      </c>
      <c r="H8179">
        <v>0</v>
      </c>
      <c r="I8179" s="13" t="s">
        <v>194</v>
      </c>
      <c r="J8179">
        <v>0</v>
      </c>
      <c r="K8179" s="13" t="s">
        <v>191</v>
      </c>
      <c r="L8179">
        <v>4</v>
      </c>
      <c r="M8179">
        <v>0</v>
      </c>
      <c r="N8179" s="13" t="s">
        <v>192</v>
      </c>
      <c r="O8179" s="13" t="s">
        <v>97</v>
      </c>
      <c r="P8179">
        <v>21</v>
      </c>
      <c r="Q8179" s="13" t="s">
        <v>95</v>
      </c>
      <c r="R8179" s="13" t="s">
        <v>199</v>
      </c>
      <c r="S8179" s="13" t="s">
        <v>193</v>
      </c>
      <c r="T8179">
        <v>4</v>
      </c>
      <c r="U8179">
        <v>3</v>
      </c>
      <c r="V8179">
        <v>0</v>
      </c>
      <c r="W8179" s="13" t="s">
        <v>101</v>
      </c>
      <c r="X8179">
        <v>0.1</v>
      </c>
    </row>
    <row r="8180" spans="1:24" x14ac:dyDescent="0.3">
      <c r="A8180">
        <v>8178</v>
      </c>
      <c r="B8180" t="s">
        <v>200</v>
      </c>
      <c r="C8180" t="s">
        <v>201</v>
      </c>
      <c r="D8180">
        <v>13.146490999999999</v>
      </c>
      <c r="E8180">
        <v>80.141369999999995</v>
      </c>
      <c r="F8180" s="18">
        <v>44636</v>
      </c>
      <c r="G8180" s="19">
        <v>0.95833333333333304</v>
      </c>
      <c r="H8180">
        <v>23</v>
      </c>
      <c r="I8180" s="13" t="s">
        <v>194</v>
      </c>
      <c r="J8180">
        <v>0</v>
      </c>
      <c r="K8180" s="13" t="s">
        <v>191</v>
      </c>
      <c r="L8180">
        <v>1</v>
      </c>
      <c r="M8180">
        <v>0</v>
      </c>
      <c r="N8180" s="13" t="s">
        <v>192</v>
      </c>
      <c r="O8180" s="13" t="s">
        <v>97</v>
      </c>
      <c r="P8180">
        <v>37</v>
      </c>
      <c r="Q8180" s="13" t="s">
        <v>95</v>
      </c>
      <c r="R8180" s="13" t="s">
        <v>98</v>
      </c>
      <c r="S8180" s="13" t="s">
        <v>196</v>
      </c>
      <c r="T8180">
        <v>1</v>
      </c>
      <c r="U8180">
        <v>1</v>
      </c>
      <c r="V8180">
        <v>0</v>
      </c>
      <c r="W8180" s="13" t="s">
        <v>101</v>
      </c>
      <c r="X8180">
        <v>0.1</v>
      </c>
    </row>
    <row r="8181" spans="1:24" x14ac:dyDescent="0.3">
      <c r="A8181">
        <v>8179</v>
      </c>
      <c r="B8181" t="s">
        <v>197</v>
      </c>
      <c r="C8181" t="s">
        <v>198</v>
      </c>
      <c r="D8181">
        <v>30.731393000000001</v>
      </c>
      <c r="E8181">
        <v>76.810473000000002</v>
      </c>
      <c r="F8181" s="18">
        <v>45710</v>
      </c>
      <c r="G8181" s="19">
        <v>0.16666666666666699</v>
      </c>
      <c r="H8181">
        <v>4</v>
      </c>
      <c r="I8181" s="13" t="s">
        <v>219</v>
      </c>
      <c r="J8181">
        <v>1</v>
      </c>
      <c r="K8181" s="13" t="s">
        <v>214</v>
      </c>
      <c r="L8181">
        <v>4</v>
      </c>
      <c r="M8181">
        <v>0</v>
      </c>
      <c r="N8181" s="13" t="s">
        <v>94</v>
      </c>
      <c r="O8181" s="13" t="s">
        <v>95</v>
      </c>
      <c r="P8181">
        <v>32</v>
      </c>
      <c r="Q8181" s="13" t="s">
        <v>95</v>
      </c>
      <c r="R8181" s="13" t="s">
        <v>208</v>
      </c>
      <c r="S8181" s="13" t="s">
        <v>193</v>
      </c>
      <c r="T8181">
        <v>5</v>
      </c>
      <c r="U8181">
        <v>4</v>
      </c>
      <c r="V8181">
        <v>0</v>
      </c>
      <c r="W8181" s="13" t="s">
        <v>101</v>
      </c>
      <c r="X8181">
        <v>0.45</v>
      </c>
    </row>
    <row r="8182" spans="1:24" x14ac:dyDescent="0.3">
      <c r="A8182">
        <v>8180</v>
      </c>
      <c r="B8182" t="s">
        <v>197</v>
      </c>
      <c r="C8182" t="s">
        <v>198</v>
      </c>
      <c r="D8182">
        <v>30.609857999999999</v>
      </c>
      <c r="E8182">
        <v>76.783112000000003</v>
      </c>
      <c r="F8182" s="18">
        <v>45200</v>
      </c>
      <c r="G8182" s="19">
        <v>0.16666666666666699</v>
      </c>
      <c r="H8182">
        <v>4</v>
      </c>
      <c r="I8182" s="13" t="s">
        <v>89</v>
      </c>
      <c r="J8182">
        <v>1</v>
      </c>
      <c r="K8182" s="13" t="s">
        <v>92</v>
      </c>
      <c r="L8182">
        <v>3</v>
      </c>
      <c r="M8182">
        <v>1</v>
      </c>
      <c r="N8182" s="13" t="s">
        <v>212</v>
      </c>
      <c r="O8182" s="13" t="s">
        <v>95</v>
      </c>
      <c r="P8182">
        <v>26</v>
      </c>
      <c r="Q8182" s="13" t="s">
        <v>95</v>
      </c>
      <c r="R8182" s="13" t="s">
        <v>208</v>
      </c>
      <c r="S8182" s="13" t="s">
        <v>196</v>
      </c>
      <c r="T8182">
        <v>4</v>
      </c>
      <c r="U8182">
        <v>2</v>
      </c>
      <c r="V8182">
        <v>0</v>
      </c>
      <c r="W8182" s="13" t="s">
        <v>101</v>
      </c>
      <c r="X8182">
        <v>0.45</v>
      </c>
    </row>
    <row r="8183" spans="1:24" x14ac:dyDescent="0.3">
      <c r="A8183">
        <v>8181</v>
      </c>
      <c r="B8183" t="s">
        <v>206</v>
      </c>
      <c r="C8183" t="s">
        <v>207</v>
      </c>
      <c r="D8183">
        <v>13.088075</v>
      </c>
      <c r="E8183">
        <v>77.473851999999994</v>
      </c>
      <c r="F8183" s="18">
        <v>45528</v>
      </c>
      <c r="G8183" s="19">
        <v>0.41666666666666702</v>
      </c>
      <c r="H8183">
        <v>10</v>
      </c>
      <c r="I8183" s="13" t="s">
        <v>219</v>
      </c>
      <c r="J8183">
        <v>1</v>
      </c>
      <c r="K8183" s="13" t="s">
        <v>214</v>
      </c>
      <c r="L8183">
        <v>3</v>
      </c>
      <c r="M8183">
        <v>1</v>
      </c>
      <c r="N8183" s="13" t="s">
        <v>94</v>
      </c>
      <c r="O8183" s="13" t="s">
        <v>95</v>
      </c>
      <c r="P8183">
        <v>29</v>
      </c>
      <c r="Q8183" s="13" t="s">
        <v>97</v>
      </c>
      <c r="R8183" s="13" t="s">
        <v>208</v>
      </c>
      <c r="S8183" s="13" t="s">
        <v>193</v>
      </c>
      <c r="T8183">
        <v>5</v>
      </c>
      <c r="U8183">
        <v>0</v>
      </c>
      <c r="V8183">
        <v>1</v>
      </c>
      <c r="W8183" s="13" t="s">
        <v>101</v>
      </c>
      <c r="X8183">
        <v>0.8</v>
      </c>
    </row>
    <row r="8184" spans="1:24" x14ac:dyDescent="0.3">
      <c r="A8184">
        <v>8182</v>
      </c>
      <c r="B8184" t="s">
        <v>209</v>
      </c>
      <c r="C8184" t="s">
        <v>210</v>
      </c>
      <c r="D8184">
        <v>17.471449</v>
      </c>
      <c r="E8184">
        <v>78.303556</v>
      </c>
      <c r="F8184" s="18">
        <v>45369</v>
      </c>
      <c r="G8184" s="19">
        <v>0.375</v>
      </c>
      <c r="H8184">
        <v>9</v>
      </c>
      <c r="I8184" s="13" t="s">
        <v>204</v>
      </c>
      <c r="J8184">
        <v>0</v>
      </c>
      <c r="K8184" s="13" t="s">
        <v>191</v>
      </c>
      <c r="L8184">
        <v>5</v>
      </c>
      <c r="M8184">
        <v>1</v>
      </c>
      <c r="N8184" s="13" t="s">
        <v>212</v>
      </c>
      <c r="O8184" s="13" t="s">
        <v>95</v>
      </c>
      <c r="P8184">
        <v>29</v>
      </c>
      <c r="Q8184" s="13" t="s">
        <v>195</v>
      </c>
      <c r="R8184" s="13" t="s">
        <v>213</v>
      </c>
      <c r="S8184" s="13" t="s">
        <v>196</v>
      </c>
      <c r="T8184">
        <v>4</v>
      </c>
      <c r="U8184">
        <v>0</v>
      </c>
      <c r="V8184">
        <v>1</v>
      </c>
      <c r="W8184" s="13" t="s">
        <v>101</v>
      </c>
      <c r="X8184">
        <v>0.6</v>
      </c>
    </row>
    <row r="8185" spans="1:24" x14ac:dyDescent="0.3">
      <c r="A8185">
        <v>8183</v>
      </c>
      <c r="B8185" t="s">
        <v>197</v>
      </c>
      <c r="C8185" t="s">
        <v>198</v>
      </c>
      <c r="D8185">
        <v>30.787465999999998</v>
      </c>
      <c r="E8185">
        <v>76.841092000000003</v>
      </c>
      <c r="F8185" s="18">
        <v>45496</v>
      </c>
      <c r="G8185" s="19">
        <v>0.875</v>
      </c>
      <c r="H8185">
        <v>21</v>
      </c>
      <c r="I8185" s="13" t="s">
        <v>215</v>
      </c>
      <c r="J8185">
        <v>0</v>
      </c>
      <c r="K8185" s="13" t="s">
        <v>214</v>
      </c>
      <c r="L8185">
        <v>1</v>
      </c>
      <c r="M8185">
        <v>1</v>
      </c>
      <c r="N8185" s="13" t="s">
        <v>192</v>
      </c>
      <c r="O8185" s="13" t="s">
        <v>97</v>
      </c>
      <c r="P8185">
        <v>28</v>
      </c>
      <c r="Q8185" s="13" t="s">
        <v>97</v>
      </c>
      <c r="R8185" s="13" t="s">
        <v>213</v>
      </c>
      <c r="S8185" s="13" t="s">
        <v>193</v>
      </c>
      <c r="T8185">
        <v>3</v>
      </c>
      <c r="U8185">
        <v>1</v>
      </c>
      <c r="V8185">
        <v>0</v>
      </c>
      <c r="W8185" s="13" t="s">
        <v>101</v>
      </c>
      <c r="X8185">
        <v>0.3</v>
      </c>
    </row>
    <row r="8186" spans="1:24" x14ac:dyDescent="0.3">
      <c r="A8186">
        <v>8184</v>
      </c>
      <c r="B8186" t="s">
        <v>190</v>
      </c>
      <c r="C8186" t="s">
        <v>80</v>
      </c>
      <c r="D8186">
        <v>18.911045999999999</v>
      </c>
      <c r="E8186">
        <v>72.748161999999994</v>
      </c>
      <c r="F8186" s="18">
        <v>45715</v>
      </c>
      <c r="G8186" s="19">
        <v>0.29166666666666702</v>
      </c>
      <c r="H8186">
        <v>7</v>
      </c>
      <c r="I8186" s="13" t="s">
        <v>202</v>
      </c>
      <c r="J8186">
        <v>0</v>
      </c>
      <c r="K8186" s="13" t="s">
        <v>92</v>
      </c>
      <c r="L8186">
        <v>4</v>
      </c>
      <c r="M8186">
        <v>1</v>
      </c>
      <c r="N8186" s="13" t="s">
        <v>212</v>
      </c>
      <c r="O8186" s="13" t="s">
        <v>195</v>
      </c>
      <c r="P8186">
        <v>26</v>
      </c>
      <c r="Q8186" s="13" t="s">
        <v>95</v>
      </c>
      <c r="R8186" s="13" t="s">
        <v>98</v>
      </c>
      <c r="S8186" s="13" t="s">
        <v>196</v>
      </c>
      <c r="T8186">
        <v>5</v>
      </c>
      <c r="U8186">
        <v>4</v>
      </c>
      <c r="V8186">
        <v>0</v>
      </c>
      <c r="W8186" s="13" t="s">
        <v>101</v>
      </c>
      <c r="X8186">
        <v>0.25</v>
      </c>
    </row>
    <row r="8187" spans="1:24" x14ac:dyDescent="0.3">
      <c r="A8187">
        <v>8185</v>
      </c>
      <c r="B8187" t="s">
        <v>203</v>
      </c>
      <c r="C8187" t="s">
        <v>203</v>
      </c>
      <c r="D8187">
        <v>28.890535</v>
      </c>
      <c r="E8187">
        <v>77.170081999999994</v>
      </c>
      <c r="F8187" s="18">
        <v>44802</v>
      </c>
      <c r="G8187" s="19">
        <v>8.3333333333333301E-2</v>
      </c>
      <c r="H8187">
        <v>2</v>
      </c>
      <c r="I8187" s="13" t="s">
        <v>204</v>
      </c>
      <c r="J8187">
        <v>0</v>
      </c>
      <c r="K8187" s="13" t="s">
        <v>92</v>
      </c>
      <c r="L8187">
        <v>1</v>
      </c>
      <c r="M8187">
        <v>1</v>
      </c>
      <c r="N8187" s="13" t="s">
        <v>94</v>
      </c>
      <c r="O8187" s="13" t="s">
        <v>95</v>
      </c>
      <c r="P8187">
        <v>15</v>
      </c>
      <c r="Q8187" s="13" t="s">
        <v>95</v>
      </c>
      <c r="R8187" s="13" t="s">
        <v>205</v>
      </c>
      <c r="S8187" s="13" t="s">
        <v>196</v>
      </c>
      <c r="T8187">
        <v>1</v>
      </c>
      <c r="U8187">
        <v>1</v>
      </c>
      <c r="V8187">
        <v>0</v>
      </c>
      <c r="W8187" s="13" t="s">
        <v>101</v>
      </c>
      <c r="X8187">
        <v>0.45</v>
      </c>
    </row>
    <row r="8188" spans="1:24" x14ac:dyDescent="0.3">
      <c r="A8188">
        <v>8186</v>
      </c>
      <c r="B8188" t="s">
        <v>200</v>
      </c>
      <c r="C8188" t="s">
        <v>201</v>
      </c>
      <c r="D8188">
        <v>13.026783</v>
      </c>
      <c r="E8188">
        <v>80.210800000000006</v>
      </c>
      <c r="F8188" s="18">
        <v>45183</v>
      </c>
      <c r="G8188" s="19">
        <v>0.70833333333333304</v>
      </c>
      <c r="H8188">
        <v>17</v>
      </c>
      <c r="I8188" s="13" t="s">
        <v>202</v>
      </c>
      <c r="J8188">
        <v>0</v>
      </c>
      <c r="K8188" s="13" t="s">
        <v>214</v>
      </c>
      <c r="L8188">
        <v>4</v>
      </c>
      <c r="M8188">
        <v>0</v>
      </c>
      <c r="N8188" s="13" t="s">
        <v>94</v>
      </c>
      <c r="O8188" s="13" t="s">
        <v>95</v>
      </c>
      <c r="P8188">
        <v>30</v>
      </c>
      <c r="Q8188" s="13" t="s">
        <v>195</v>
      </c>
      <c r="R8188" s="13" t="s">
        <v>213</v>
      </c>
      <c r="S8188" s="13" t="s">
        <v>196</v>
      </c>
      <c r="T8188">
        <v>5</v>
      </c>
      <c r="U8188">
        <v>3</v>
      </c>
      <c r="V8188">
        <v>1</v>
      </c>
      <c r="W8188" s="13" t="s">
        <v>101</v>
      </c>
      <c r="X8188">
        <v>0.6</v>
      </c>
    </row>
    <row r="8189" spans="1:24" x14ac:dyDescent="0.3">
      <c r="A8189">
        <v>8187</v>
      </c>
      <c r="B8189" t="s">
        <v>217</v>
      </c>
      <c r="C8189" t="s">
        <v>218</v>
      </c>
      <c r="D8189">
        <v>22.468036999999999</v>
      </c>
      <c r="E8189">
        <v>88.200738000000001</v>
      </c>
      <c r="F8189" s="18">
        <v>45376</v>
      </c>
      <c r="G8189" s="19">
        <v>4.1666666666666699E-2</v>
      </c>
      <c r="H8189">
        <v>1</v>
      </c>
      <c r="I8189" s="13" t="s">
        <v>204</v>
      </c>
      <c r="J8189">
        <v>0</v>
      </c>
      <c r="K8189" s="13" t="s">
        <v>92</v>
      </c>
      <c r="L8189">
        <v>3</v>
      </c>
      <c r="M8189">
        <v>0</v>
      </c>
      <c r="N8189" s="13" t="s">
        <v>94</v>
      </c>
      <c r="O8189" s="13" t="s">
        <v>95</v>
      </c>
      <c r="P8189">
        <v>26</v>
      </c>
      <c r="Q8189" s="13" t="s">
        <v>95</v>
      </c>
      <c r="R8189" s="13" t="s">
        <v>199</v>
      </c>
      <c r="S8189" s="13" t="s">
        <v>193</v>
      </c>
      <c r="T8189">
        <v>3</v>
      </c>
      <c r="U8189">
        <v>1</v>
      </c>
      <c r="V8189">
        <v>0</v>
      </c>
      <c r="W8189" s="13" t="s">
        <v>216</v>
      </c>
      <c r="X8189">
        <v>0.55000000000000004</v>
      </c>
    </row>
    <row r="8190" spans="1:24" x14ac:dyDescent="0.3">
      <c r="A8190">
        <v>8188</v>
      </c>
      <c r="B8190" t="s">
        <v>197</v>
      </c>
      <c r="C8190" t="s">
        <v>198</v>
      </c>
      <c r="D8190">
        <v>30.635103999999998</v>
      </c>
      <c r="E8190">
        <v>76.852547000000001</v>
      </c>
      <c r="F8190" s="18">
        <v>44647</v>
      </c>
      <c r="G8190" s="19">
        <v>0</v>
      </c>
      <c r="H8190">
        <v>0</v>
      </c>
      <c r="I8190" s="13" t="s">
        <v>89</v>
      </c>
      <c r="J8190">
        <v>1</v>
      </c>
      <c r="K8190" s="13" t="s">
        <v>92</v>
      </c>
      <c r="L8190">
        <v>1</v>
      </c>
      <c r="M8190">
        <v>0</v>
      </c>
      <c r="N8190" s="13" t="s">
        <v>192</v>
      </c>
      <c r="O8190" s="13" t="s">
        <v>97</v>
      </c>
      <c r="P8190">
        <v>34</v>
      </c>
      <c r="Q8190" s="13" t="s">
        <v>195</v>
      </c>
      <c r="R8190" s="13" t="s">
        <v>213</v>
      </c>
      <c r="S8190" s="13" t="s">
        <v>193</v>
      </c>
      <c r="T8190">
        <v>3</v>
      </c>
      <c r="U8190">
        <v>2</v>
      </c>
      <c r="V8190">
        <v>0</v>
      </c>
      <c r="W8190" s="13" t="s">
        <v>101</v>
      </c>
      <c r="X8190">
        <v>0.1</v>
      </c>
    </row>
    <row r="8191" spans="1:24" x14ac:dyDescent="0.3">
      <c r="A8191">
        <v>8189</v>
      </c>
      <c r="B8191" t="s">
        <v>197</v>
      </c>
      <c r="C8191" t="s">
        <v>198</v>
      </c>
      <c r="D8191">
        <v>30.79468</v>
      </c>
      <c r="E8191">
        <v>76.849753000000007</v>
      </c>
      <c r="F8191" s="18">
        <v>45027</v>
      </c>
      <c r="G8191" s="19">
        <v>0.375</v>
      </c>
      <c r="H8191">
        <v>9</v>
      </c>
      <c r="I8191" s="13" t="s">
        <v>215</v>
      </c>
      <c r="J8191">
        <v>0</v>
      </c>
      <c r="K8191" s="13" t="s">
        <v>92</v>
      </c>
      <c r="L8191">
        <v>2</v>
      </c>
      <c r="M8191">
        <v>1</v>
      </c>
      <c r="N8191" s="13" t="s">
        <v>212</v>
      </c>
      <c r="O8191" s="13" t="s">
        <v>95</v>
      </c>
      <c r="P8191">
        <v>38</v>
      </c>
      <c r="Q8191" s="13" t="s">
        <v>97</v>
      </c>
      <c r="R8191" s="13" t="s">
        <v>208</v>
      </c>
      <c r="S8191" s="13" t="s">
        <v>196</v>
      </c>
      <c r="T8191">
        <v>4</v>
      </c>
      <c r="U8191">
        <v>4</v>
      </c>
      <c r="V8191">
        <v>1</v>
      </c>
      <c r="W8191" s="13" t="s">
        <v>101</v>
      </c>
      <c r="X8191">
        <v>0.8</v>
      </c>
    </row>
    <row r="8192" spans="1:24" x14ac:dyDescent="0.3">
      <c r="A8192">
        <v>8190</v>
      </c>
      <c r="B8192" t="s">
        <v>203</v>
      </c>
      <c r="C8192" t="s">
        <v>203</v>
      </c>
      <c r="D8192">
        <v>28.820039999999999</v>
      </c>
      <c r="E8192">
        <v>76.962633999999994</v>
      </c>
      <c r="F8192" s="18">
        <v>45615</v>
      </c>
      <c r="G8192" s="19">
        <v>0.875</v>
      </c>
      <c r="H8192">
        <v>21</v>
      </c>
      <c r="I8192" s="13" t="s">
        <v>215</v>
      </c>
      <c r="J8192">
        <v>0</v>
      </c>
      <c r="K8192" s="13" t="s">
        <v>191</v>
      </c>
      <c r="L8192">
        <v>3</v>
      </c>
      <c r="M8192">
        <v>1</v>
      </c>
      <c r="N8192" s="13" t="s">
        <v>212</v>
      </c>
      <c r="O8192" s="13" t="s">
        <v>195</v>
      </c>
      <c r="P8192">
        <v>15</v>
      </c>
      <c r="Q8192" s="13" t="s">
        <v>195</v>
      </c>
      <c r="R8192" s="13" t="s">
        <v>208</v>
      </c>
      <c r="S8192" s="13" t="s">
        <v>196</v>
      </c>
      <c r="T8192">
        <v>5</v>
      </c>
      <c r="U8192">
        <v>5</v>
      </c>
      <c r="V8192">
        <v>0</v>
      </c>
      <c r="W8192" s="13" t="s">
        <v>101</v>
      </c>
      <c r="X8192">
        <v>0.25</v>
      </c>
    </row>
    <row r="8193" spans="1:24" x14ac:dyDescent="0.3">
      <c r="A8193">
        <v>8191</v>
      </c>
      <c r="B8193" t="s">
        <v>200</v>
      </c>
      <c r="C8193" t="s">
        <v>201</v>
      </c>
      <c r="D8193">
        <v>13.195574000000001</v>
      </c>
      <c r="E8193">
        <v>80.207239999999999</v>
      </c>
      <c r="F8193" s="18">
        <v>45374</v>
      </c>
      <c r="G8193" s="19">
        <v>0.5</v>
      </c>
      <c r="H8193">
        <v>12</v>
      </c>
      <c r="I8193" s="13" t="s">
        <v>219</v>
      </c>
      <c r="J8193">
        <v>1</v>
      </c>
      <c r="K8193" s="13" t="s">
        <v>191</v>
      </c>
      <c r="L8193">
        <v>6</v>
      </c>
      <c r="M8193">
        <v>1</v>
      </c>
      <c r="N8193" s="13" t="s">
        <v>94</v>
      </c>
      <c r="O8193" s="13" t="s">
        <v>95</v>
      </c>
      <c r="P8193">
        <v>35</v>
      </c>
      <c r="Q8193" s="13" t="s">
        <v>95</v>
      </c>
      <c r="R8193" s="13" t="s">
        <v>98</v>
      </c>
      <c r="S8193" s="13" t="s">
        <v>196</v>
      </c>
      <c r="T8193">
        <v>3</v>
      </c>
      <c r="U8193">
        <v>0</v>
      </c>
      <c r="V8193">
        <v>0</v>
      </c>
      <c r="W8193" s="13" t="s">
        <v>101</v>
      </c>
      <c r="X8193">
        <v>0.45</v>
      </c>
    </row>
    <row r="8194" spans="1:24" x14ac:dyDescent="0.3">
      <c r="A8194">
        <v>8192</v>
      </c>
      <c r="B8194" t="s">
        <v>203</v>
      </c>
      <c r="C8194" t="s">
        <v>203</v>
      </c>
      <c r="D8194">
        <v>28.887622</v>
      </c>
      <c r="E8194">
        <v>77.193072999999998</v>
      </c>
      <c r="F8194" s="18">
        <v>45251</v>
      </c>
      <c r="G8194" s="19">
        <v>8.3333333333333301E-2</v>
      </c>
      <c r="H8194">
        <v>2</v>
      </c>
      <c r="I8194" s="13" t="s">
        <v>215</v>
      </c>
      <c r="J8194">
        <v>0</v>
      </c>
      <c r="K8194" s="13" t="s">
        <v>92</v>
      </c>
      <c r="L8194">
        <v>6</v>
      </c>
      <c r="M8194">
        <v>1</v>
      </c>
      <c r="N8194" s="13" t="s">
        <v>192</v>
      </c>
      <c r="O8194" s="13" t="s">
        <v>97</v>
      </c>
      <c r="P8194">
        <v>37</v>
      </c>
      <c r="Q8194" s="13" t="s">
        <v>95</v>
      </c>
      <c r="R8194" s="13" t="s">
        <v>98</v>
      </c>
      <c r="S8194" s="13" t="s">
        <v>193</v>
      </c>
      <c r="T8194">
        <v>4</v>
      </c>
      <c r="U8194">
        <v>4</v>
      </c>
      <c r="V8194">
        <v>0</v>
      </c>
      <c r="W8194" s="13" t="s">
        <v>101</v>
      </c>
      <c r="X8194">
        <v>0.1</v>
      </c>
    </row>
    <row r="8195" spans="1:24" x14ac:dyDescent="0.3">
      <c r="A8195">
        <v>8193</v>
      </c>
      <c r="B8195" t="s">
        <v>200</v>
      </c>
      <c r="C8195" t="s">
        <v>201</v>
      </c>
      <c r="D8195">
        <v>12.820767</v>
      </c>
      <c r="E8195">
        <v>80.197405000000003</v>
      </c>
      <c r="F8195" s="18">
        <v>45118</v>
      </c>
      <c r="G8195" s="19">
        <v>0.875</v>
      </c>
      <c r="H8195">
        <v>21</v>
      </c>
      <c r="I8195" s="13" t="s">
        <v>215</v>
      </c>
      <c r="J8195">
        <v>0</v>
      </c>
      <c r="K8195" s="13" t="s">
        <v>214</v>
      </c>
      <c r="L8195">
        <v>2</v>
      </c>
      <c r="M8195">
        <v>0</v>
      </c>
      <c r="N8195" s="13" t="s">
        <v>212</v>
      </c>
      <c r="O8195" s="13" t="s">
        <v>95</v>
      </c>
      <c r="P8195">
        <v>34</v>
      </c>
      <c r="Q8195" s="13" t="s">
        <v>95</v>
      </c>
      <c r="R8195" s="13" t="s">
        <v>205</v>
      </c>
      <c r="S8195" s="13" t="s">
        <v>196</v>
      </c>
      <c r="T8195">
        <v>2</v>
      </c>
      <c r="U8195">
        <v>2</v>
      </c>
      <c r="V8195">
        <v>0</v>
      </c>
      <c r="W8195" s="13" t="s">
        <v>101</v>
      </c>
      <c r="X8195">
        <v>0.45</v>
      </c>
    </row>
    <row r="8196" spans="1:24" x14ac:dyDescent="0.3">
      <c r="A8196">
        <v>8194</v>
      </c>
      <c r="B8196" t="s">
        <v>200</v>
      </c>
      <c r="C8196" t="s">
        <v>201</v>
      </c>
      <c r="D8196">
        <v>13.025281</v>
      </c>
      <c r="E8196">
        <v>80.121645000000001</v>
      </c>
      <c r="F8196" s="18">
        <v>45007</v>
      </c>
      <c r="G8196" s="19">
        <v>0</v>
      </c>
      <c r="H8196">
        <v>0</v>
      </c>
      <c r="I8196" s="13" t="s">
        <v>194</v>
      </c>
      <c r="J8196">
        <v>0</v>
      </c>
      <c r="K8196" s="13" t="s">
        <v>92</v>
      </c>
      <c r="L8196">
        <v>1</v>
      </c>
      <c r="M8196">
        <v>1</v>
      </c>
      <c r="N8196" s="13" t="s">
        <v>192</v>
      </c>
      <c r="O8196" s="13" t="s">
        <v>97</v>
      </c>
      <c r="P8196">
        <v>29</v>
      </c>
      <c r="Q8196" s="13" t="s">
        <v>95</v>
      </c>
      <c r="R8196" s="13" t="s">
        <v>205</v>
      </c>
      <c r="S8196" s="13" t="s">
        <v>196</v>
      </c>
      <c r="T8196">
        <v>5</v>
      </c>
      <c r="U8196">
        <v>5</v>
      </c>
      <c r="V8196">
        <v>0</v>
      </c>
      <c r="W8196" s="13" t="s">
        <v>101</v>
      </c>
      <c r="X8196">
        <v>0.1</v>
      </c>
    </row>
    <row r="8197" spans="1:24" x14ac:dyDescent="0.3">
      <c r="A8197">
        <v>8195</v>
      </c>
      <c r="B8197" t="s">
        <v>79</v>
      </c>
      <c r="C8197" t="s">
        <v>80</v>
      </c>
      <c r="D8197">
        <v>18.528694999999999</v>
      </c>
      <c r="E8197">
        <v>73.751150999999993</v>
      </c>
      <c r="F8197" s="18">
        <v>45055</v>
      </c>
      <c r="G8197" s="19">
        <v>0.79166666666666696</v>
      </c>
      <c r="H8197">
        <v>19</v>
      </c>
      <c r="I8197" s="13" t="s">
        <v>215</v>
      </c>
      <c r="J8197">
        <v>0</v>
      </c>
      <c r="K8197" s="13" t="s">
        <v>191</v>
      </c>
      <c r="L8197">
        <v>6</v>
      </c>
      <c r="M8197">
        <v>0</v>
      </c>
      <c r="N8197" s="13" t="s">
        <v>212</v>
      </c>
      <c r="O8197" s="13" t="s">
        <v>195</v>
      </c>
      <c r="P8197">
        <v>20</v>
      </c>
      <c r="Q8197" s="13" t="s">
        <v>195</v>
      </c>
      <c r="R8197" s="13" t="s">
        <v>98</v>
      </c>
      <c r="S8197" s="13" t="s">
        <v>196</v>
      </c>
      <c r="T8197">
        <v>3</v>
      </c>
      <c r="U8197">
        <v>0</v>
      </c>
      <c r="V8197">
        <v>1</v>
      </c>
      <c r="W8197" s="13" t="s">
        <v>101</v>
      </c>
      <c r="X8197">
        <v>0.4</v>
      </c>
    </row>
    <row r="8198" spans="1:24" x14ac:dyDescent="0.3">
      <c r="A8198">
        <v>8196</v>
      </c>
      <c r="B8198" t="s">
        <v>190</v>
      </c>
      <c r="C8198" t="s">
        <v>80</v>
      </c>
      <c r="D8198">
        <v>19.141684000000001</v>
      </c>
      <c r="E8198">
        <v>72.795524</v>
      </c>
      <c r="F8198" s="18">
        <v>45674</v>
      </c>
      <c r="G8198" s="19">
        <v>0.45833333333333298</v>
      </c>
      <c r="H8198">
        <v>11</v>
      </c>
      <c r="I8198" s="13" t="s">
        <v>211</v>
      </c>
      <c r="J8198">
        <v>0</v>
      </c>
      <c r="K8198" s="13" t="s">
        <v>92</v>
      </c>
      <c r="L8198">
        <v>6</v>
      </c>
      <c r="M8198">
        <v>1</v>
      </c>
      <c r="N8198" s="13" t="s">
        <v>94</v>
      </c>
      <c r="O8198" s="13" t="s">
        <v>95</v>
      </c>
      <c r="P8198">
        <v>20</v>
      </c>
      <c r="Q8198" s="13" t="s">
        <v>95</v>
      </c>
      <c r="R8198" s="13" t="s">
        <v>98</v>
      </c>
      <c r="S8198" s="13" t="s">
        <v>193</v>
      </c>
      <c r="T8198">
        <v>3</v>
      </c>
      <c r="U8198">
        <v>2</v>
      </c>
      <c r="V8198">
        <v>0</v>
      </c>
      <c r="W8198" s="13" t="s">
        <v>101</v>
      </c>
      <c r="X8198">
        <v>0.45</v>
      </c>
    </row>
    <row r="8199" spans="1:24" x14ac:dyDescent="0.3">
      <c r="A8199">
        <v>8197</v>
      </c>
      <c r="B8199" t="s">
        <v>217</v>
      </c>
      <c r="C8199" t="s">
        <v>218</v>
      </c>
      <c r="D8199">
        <v>22.638871999999999</v>
      </c>
      <c r="E8199">
        <v>88.322419999999994</v>
      </c>
      <c r="F8199" s="18">
        <v>45632</v>
      </c>
      <c r="G8199" s="19">
        <v>0.5</v>
      </c>
      <c r="H8199">
        <v>12</v>
      </c>
      <c r="I8199" s="13" t="s">
        <v>211</v>
      </c>
      <c r="J8199">
        <v>0</v>
      </c>
      <c r="K8199" s="13" t="s">
        <v>92</v>
      </c>
      <c r="L8199">
        <v>1</v>
      </c>
      <c r="M8199">
        <v>1</v>
      </c>
      <c r="N8199" s="13" t="s">
        <v>192</v>
      </c>
      <c r="O8199" s="13" t="s">
        <v>97</v>
      </c>
      <c r="P8199">
        <v>16</v>
      </c>
      <c r="Q8199" s="13" t="s">
        <v>95</v>
      </c>
      <c r="R8199" s="13" t="s">
        <v>199</v>
      </c>
      <c r="S8199" s="13" t="s">
        <v>196</v>
      </c>
      <c r="T8199">
        <v>1</v>
      </c>
      <c r="U8199">
        <v>0</v>
      </c>
      <c r="V8199">
        <v>0</v>
      </c>
      <c r="W8199" s="13" t="s">
        <v>101</v>
      </c>
      <c r="X8199">
        <v>0.1</v>
      </c>
    </row>
    <row r="8200" spans="1:24" x14ac:dyDescent="0.3">
      <c r="A8200">
        <v>8198</v>
      </c>
      <c r="B8200" t="s">
        <v>203</v>
      </c>
      <c r="C8200" t="s">
        <v>203</v>
      </c>
      <c r="D8200">
        <v>28.783386</v>
      </c>
      <c r="E8200">
        <v>77.147913000000003</v>
      </c>
      <c r="F8200" s="18">
        <v>45377</v>
      </c>
      <c r="G8200" s="19">
        <v>0.625</v>
      </c>
      <c r="H8200">
        <v>15</v>
      </c>
      <c r="I8200" s="13" t="s">
        <v>215</v>
      </c>
      <c r="J8200">
        <v>0</v>
      </c>
      <c r="K8200" s="13" t="s">
        <v>191</v>
      </c>
      <c r="L8200">
        <v>6</v>
      </c>
      <c r="M8200">
        <v>1</v>
      </c>
      <c r="N8200" s="13" t="s">
        <v>212</v>
      </c>
      <c r="O8200" s="13" t="s">
        <v>95</v>
      </c>
      <c r="P8200">
        <v>22</v>
      </c>
      <c r="Q8200" s="13" t="s">
        <v>97</v>
      </c>
      <c r="R8200" s="13" t="s">
        <v>213</v>
      </c>
      <c r="S8200" s="13" t="s">
        <v>193</v>
      </c>
      <c r="T8200">
        <v>5</v>
      </c>
      <c r="U8200">
        <v>3</v>
      </c>
      <c r="V8200">
        <v>0</v>
      </c>
      <c r="W8200" s="13" t="s">
        <v>101</v>
      </c>
      <c r="X8200">
        <v>0.65</v>
      </c>
    </row>
    <row r="8201" spans="1:24" x14ac:dyDescent="0.3">
      <c r="A8201">
        <v>8199</v>
      </c>
      <c r="B8201" t="s">
        <v>200</v>
      </c>
      <c r="C8201" t="s">
        <v>201</v>
      </c>
      <c r="D8201">
        <v>12.997983</v>
      </c>
      <c r="E8201">
        <v>80.157432999999997</v>
      </c>
      <c r="F8201" s="18">
        <v>45021</v>
      </c>
      <c r="G8201" s="19">
        <v>0.58333333333333304</v>
      </c>
      <c r="H8201">
        <v>14</v>
      </c>
      <c r="I8201" s="13" t="s">
        <v>194</v>
      </c>
      <c r="J8201">
        <v>0</v>
      </c>
      <c r="K8201" s="13" t="s">
        <v>214</v>
      </c>
      <c r="L8201">
        <v>4</v>
      </c>
      <c r="M8201">
        <v>0</v>
      </c>
      <c r="N8201" s="13" t="s">
        <v>94</v>
      </c>
      <c r="O8201" s="13" t="s">
        <v>95</v>
      </c>
      <c r="P8201">
        <v>27</v>
      </c>
      <c r="Q8201" s="13" t="s">
        <v>195</v>
      </c>
      <c r="R8201" s="13" t="s">
        <v>98</v>
      </c>
      <c r="S8201" s="13" t="s">
        <v>196</v>
      </c>
      <c r="T8201">
        <v>4</v>
      </c>
      <c r="U8201">
        <v>2</v>
      </c>
      <c r="V8201">
        <v>0</v>
      </c>
      <c r="W8201" s="13" t="s">
        <v>101</v>
      </c>
      <c r="X8201">
        <v>0.45</v>
      </c>
    </row>
    <row r="8202" spans="1:24" x14ac:dyDescent="0.3">
      <c r="A8202">
        <v>8200</v>
      </c>
      <c r="B8202" t="s">
        <v>79</v>
      </c>
      <c r="C8202" t="s">
        <v>80</v>
      </c>
      <c r="D8202">
        <v>18.400974999999999</v>
      </c>
      <c r="E8202">
        <v>73.822494000000006</v>
      </c>
      <c r="F8202" s="18">
        <v>44738</v>
      </c>
      <c r="G8202" s="19">
        <v>0.29166666666666702</v>
      </c>
      <c r="H8202">
        <v>7</v>
      </c>
      <c r="I8202" s="13" t="s">
        <v>89</v>
      </c>
      <c r="J8202">
        <v>1</v>
      </c>
      <c r="K8202" s="13" t="s">
        <v>214</v>
      </c>
      <c r="L8202">
        <v>4</v>
      </c>
      <c r="M8202">
        <v>0</v>
      </c>
      <c r="N8202" s="13" t="s">
        <v>212</v>
      </c>
      <c r="O8202" s="13" t="s">
        <v>95</v>
      </c>
      <c r="P8202">
        <v>31</v>
      </c>
      <c r="Q8202" s="13" t="s">
        <v>97</v>
      </c>
      <c r="R8202" s="13" t="s">
        <v>98</v>
      </c>
      <c r="S8202" s="13" t="s">
        <v>99</v>
      </c>
      <c r="T8202">
        <v>5</v>
      </c>
      <c r="U8202">
        <v>5</v>
      </c>
      <c r="V8202">
        <v>0</v>
      </c>
      <c r="W8202" s="13" t="s">
        <v>101</v>
      </c>
      <c r="X8202">
        <v>0.85</v>
      </c>
    </row>
    <row r="8203" spans="1:24" x14ac:dyDescent="0.3">
      <c r="A8203">
        <v>8201</v>
      </c>
      <c r="B8203" t="s">
        <v>190</v>
      </c>
      <c r="C8203" t="s">
        <v>80</v>
      </c>
      <c r="D8203">
        <v>19.162680999999999</v>
      </c>
      <c r="E8203">
        <v>72.947252000000006</v>
      </c>
      <c r="F8203" s="18">
        <v>44915</v>
      </c>
      <c r="G8203" s="19">
        <v>0.79166666666666696</v>
      </c>
      <c r="H8203">
        <v>19</v>
      </c>
      <c r="I8203" s="13" t="s">
        <v>215</v>
      </c>
      <c r="J8203">
        <v>0</v>
      </c>
      <c r="K8203" s="13" t="s">
        <v>191</v>
      </c>
      <c r="L8203">
        <v>5</v>
      </c>
      <c r="M8203">
        <v>1</v>
      </c>
      <c r="N8203" s="13" t="s">
        <v>192</v>
      </c>
      <c r="O8203" s="13" t="s">
        <v>97</v>
      </c>
      <c r="P8203">
        <v>37</v>
      </c>
      <c r="Q8203" s="13" t="s">
        <v>97</v>
      </c>
      <c r="R8203" s="13" t="s">
        <v>208</v>
      </c>
      <c r="S8203" s="13" t="s">
        <v>196</v>
      </c>
      <c r="T8203">
        <v>4</v>
      </c>
      <c r="U8203">
        <v>3</v>
      </c>
      <c r="V8203">
        <v>1</v>
      </c>
      <c r="W8203" s="13" t="s">
        <v>101</v>
      </c>
      <c r="X8203">
        <v>0.45</v>
      </c>
    </row>
    <row r="8204" spans="1:24" x14ac:dyDescent="0.3">
      <c r="A8204">
        <v>8202</v>
      </c>
      <c r="B8204" t="s">
        <v>203</v>
      </c>
      <c r="C8204" t="s">
        <v>203</v>
      </c>
      <c r="D8204">
        <v>28.899508999999998</v>
      </c>
      <c r="E8204">
        <v>76.904470000000003</v>
      </c>
      <c r="F8204" s="18">
        <v>45572</v>
      </c>
      <c r="G8204" s="19">
        <v>0.75</v>
      </c>
      <c r="H8204">
        <v>18</v>
      </c>
      <c r="I8204" s="13" t="s">
        <v>204</v>
      </c>
      <c r="J8204">
        <v>0</v>
      </c>
      <c r="K8204" s="13" t="s">
        <v>214</v>
      </c>
      <c r="L8204">
        <v>4</v>
      </c>
      <c r="M8204">
        <v>0</v>
      </c>
      <c r="N8204" s="13" t="s">
        <v>94</v>
      </c>
      <c r="O8204" s="13" t="s">
        <v>95</v>
      </c>
      <c r="P8204">
        <v>27</v>
      </c>
      <c r="Q8204" s="13" t="s">
        <v>97</v>
      </c>
      <c r="R8204" s="13" t="s">
        <v>205</v>
      </c>
      <c r="S8204" s="13" t="s">
        <v>196</v>
      </c>
      <c r="T8204">
        <v>1</v>
      </c>
      <c r="U8204">
        <v>1</v>
      </c>
      <c r="V8204">
        <v>1</v>
      </c>
      <c r="W8204" s="13" t="s">
        <v>101</v>
      </c>
      <c r="X8204">
        <v>0.8</v>
      </c>
    </row>
    <row r="8205" spans="1:24" x14ac:dyDescent="0.3">
      <c r="A8205">
        <v>8203</v>
      </c>
      <c r="B8205" t="s">
        <v>200</v>
      </c>
      <c r="C8205" t="s">
        <v>201</v>
      </c>
      <c r="D8205">
        <v>12.972490000000001</v>
      </c>
      <c r="E8205">
        <v>80.121680999999995</v>
      </c>
      <c r="F8205" s="18">
        <v>44784</v>
      </c>
      <c r="G8205" s="19">
        <v>0.375</v>
      </c>
      <c r="H8205">
        <v>9</v>
      </c>
      <c r="I8205" s="13" t="s">
        <v>202</v>
      </c>
      <c r="J8205">
        <v>0</v>
      </c>
      <c r="K8205" s="13" t="s">
        <v>191</v>
      </c>
      <c r="L8205">
        <v>3</v>
      </c>
      <c r="M8205">
        <v>0</v>
      </c>
      <c r="N8205" s="13" t="s">
        <v>192</v>
      </c>
      <c r="O8205" s="13" t="s">
        <v>97</v>
      </c>
      <c r="P8205">
        <v>30</v>
      </c>
      <c r="Q8205" s="13" t="s">
        <v>195</v>
      </c>
      <c r="R8205" s="13" t="s">
        <v>98</v>
      </c>
      <c r="S8205" s="13" t="s">
        <v>99</v>
      </c>
      <c r="T8205">
        <v>1</v>
      </c>
      <c r="U8205">
        <v>1</v>
      </c>
      <c r="V8205">
        <v>1</v>
      </c>
      <c r="W8205" s="13" t="s">
        <v>101</v>
      </c>
      <c r="X8205">
        <v>0.45</v>
      </c>
    </row>
    <row r="8206" spans="1:24" x14ac:dyDescent="0.3">
      <c r="A8206">
        <v>8204</v>
      </c>
      <c r="B8206" t="s">
        <v>206</v>
      </c>
      <c r="C8206" t="s">
        <v>207</v>
      </c>
      <c r="D8206">
        <v>12.882536999999999</v>
      </c>
      <c r="E8206">
        <v>77.437798999999998</v>
      </c>
      <c r="F8206" s="18">
        <v>45489</v>
      </c>
      <c r="G8206" s="19">
        <v>0.29166666666666702</v>
      </c>
      <c r="H8206">
        <v>7</v>
      </c>
      <c r="I8206" s="13" t="s">
        <v>215</v>
      </c>
      <c r="J8206">
        <v>0</v>
      </c>
      <c r="K8206" s="13" t="s">
        <v>191</v>
      </c>
      <c r="L8206">
        <v>2</v>
      </c>
      <c r="M8206">
        <v>0</v>
      </c>
      <c r="N8206" s="13" t="s">
        <v>192</v>
      </c>
      <c r="O8206" s="13" t="s">
        <v>97</v>
      </c>
      <c r="P8206">
        <v>22</v>
      </c>
      <c r="Q8206" s="13" t="s">
        <v>97</v>
      </c>
      <c r="R8206" s="13" t="s">
        <v>213</v>
      </c>
      <c r="S8206" s="13" t="s">
        <v>196</v>
      </c>
      <c r="T8206">
        <v>4</v>
      </c>
      <c r="U8206">
        <v>3</v>
      </c>
      <c r="V8206">
        <v>0</v>
      </c>
      <c r="W8206" s="13" t="s">
        <v>101</v>
      </c>
      <c r="X8206">
        <v>0.3</v>
      </c>
    </row>
    <row r="8207" spans="1:24" x14ac:dyDescent="0.3">
      <c r="A8207">
        <v>8205</v>
      </c>
      <c r="B8207" t="s">
        <v>190</v>
      </c>
      <c r="C8207" t="s">
        <v>80</v>
      </c>
      <c r="D8207">
        <v>18.987030000000001</v>
      </c>
      <c r="E8207">
        <v>72.806910999999999</v>
      </c>
      <c r="F8207" s="18">
        <v>45465</v>
      </c>
      <c r="G8207" s="19">
        <v>0.125</v>
      </c>
      <c r="H8207">
        <v>3</v>
      </c>
      <c r="I8207" s="13" t="s">
        <v>219</v>
      </c>
      <c r="J8207">
        <v>1</v>
      </c>
      <c r="K8207" s="13" t="s">
        <v>191</v>
      </c>
      <c r="L8207">
        <v>4</v>
      </c>
      <c r="M8207">
        <v>1</v>
      </c>
      <c r="N8207" s="13" t="s">
        <v>192</v>
      </c>
      <c r="O8207" s="13" t="s">
        <v>97</v>
      </c>
      <c r="P8207">
        <v>33</v>
      </c>
      <c r="Q8207" s="13" t="s">
        <v>95</v>
      </c>
      <c r="R8207" s="13" t="s">
        <v>199</v>
      </c>
      <c r="S8207" s="13" t="s">
        <v>196</v>
      </c>
      <c r="T8207">
        <v>5</v>
      </c>
      <c r="U8207">
        <v>4</v>
      </c>
      <c r="V8207">
        <v>0</v>
      </c>
      <c r="W8207" s="13" t="s">
        <v>101</v>
      </c>
      <c r="X8207">
        <v>0.1</v>
      </c>
    </row>
    <row r="8208" spans="1:24" x14ac:dyDescent="0.3">
      <c r="A8208">
        <v>8206</v>
      </c>
      <c r="B8208" t="s">
        <v>217</v>
      </c>
      <c r="C8208" t="s">
        <v>218</v>
      </c>
      <c r="D8208">
        <v>22.641196999999998</v>
      </c>
      <c r="E8208">
        <v>88.425718000000003</v>
      </c>
      <c r="F8208" s="18">
        <v>44973</v>
      </c>
      <c r="G8208" s="19">
        <v>0.75</v>
      </c>
      <c r="H8208">
        <v>18</v>
      </c>
      <c r="I8208" s="13" t="s">
        <v>202</v>
      </c>
      <c r="J8208">
        <v>0</v>
      </c>
      <c r="K8208" s="13" t="s">
        <v>214</v>
      </c>
      <c r="L8208">
        <v>1</v>
      </c>
      <c r="M8208">
        <v>1</v>
      </c>
      <c r="N8208" s="13" t="s">
        <v>94</v>
      </c>
      <c r="O8208" s="13" t="s">
        <v>95</v>
      </c>
      <c r="P8208">
        <v>40</v>
      </c>
      <c r="Q8208" s="13" t="s">
        <v>195</v>
      </c>
      <c r="R8208" s="13" t="s">
        <v>205</v>
      </c>
      <c r="S8208" s="13" t="s">
        <v>196</v>
      </c>
      <c r="T8208">
        <v>4</v>
      </c>
      <c r="U8208">
        <v>0</v>
      </c>
      <c r="V8208">
        <v>1</v>
      </c>
      <c r="W8208" s="13" t="s">
        <v>101</v>
      </c>
      <c r="X8208">
        <v>0.6</v>
      </c>
    </row>
    <row r="8209" spans="1:24" x14ac:dyDescent="0.3">
      <c r="A8209">
        <v>8207</v>
      </c>
      <c r="B8209" t="s">
        <v>217</v>
      </c>
      <c r="C8209" t="s">
        <v>218</v>
      </c>
      <c r="D8209">
        <v>22.590893000000001</v>
      </c>
      <c r="E8209">
        <v>88.213159000000005</v>
      </c>
      <c r="F8209" s="18">
        <v>44834</v>
      </c>
      <c r="G8209" s="19">
        <v>0.33333333333333298</v>
      </c>
      <c r="H8209">
        <v>8</v>
      </c>
      <c r="I8209" s="13" t="s">
        <v>211</v>
      </c>
      <c r="J8209">
        <v>0</v>
      </c>
      <c r="K8209" s="13" t="s">
        <v>92</v>
      </c>
      <c r="L8209">
        <v>6</v>
      </c>
      <c r="M8209">
        <v>0</v>
      </c>
      <c r="N8209" s="13" t="s">
        <v>212</v>
      </c>
      <c r="O8209" s="13" t="s">
        <v>95</v>
      </c>
      <c r="P8209">
        <v>33</v>
      </c>
      <c r="Q8209" s="13" t="s">
        <v>195</v>
      </c>
      <c r="R8209" s="13" t="s">
        <v>205</v>
      </c>
      <c r="S8209" s="13" t="s">
        <v>193</v>
      </c>
      <c r="T8209">
        <v>1</v>
      </c>
      <c r="U8209">
        <v>1</v>
      </c>
      <c r="V8209">
        <v>1</v>
      </c>
      <c r="W8209" s="13" t="s">
        <v>101</v>
      </c>
      <c r="X8209">
        <v>0.6</v>
      </c>
    </row>
    <row r="8210" spans="1:24" x14ac:dyDescent="0.3">
      <c r="A8210">
        <v>8208</v>
      </c>
      <c r="B8210" t="s">
        <v>200</v>
      </c>
      <c r="C8210" t="s">
        <v>201</v>
      </c>
      <c r="D8210">
        <v>12.805088</v>
      </c>
      <c r="E8210">
        <v>80.117406000000003</v>
      </c>
      <c r="F8210" s="18">
        <v>45429</v>
      </c>
      <c r="G8210" s="19">
        <v>0.5</v>
      </c>
      <c r="H8210">
        <v>12</v>
      </c>
      <c r="I8210" s="13" t="s">
        <v>211</v>
      </c>
      <c r="J8210">
        <v>0</v>
      </c>
      <c r="K8210" s="13" t="s">
        <v>191</v>
      </c>
      <c r="L8210">
        <v>2</v>
      </c>
      <c r="M8210">
        <v>0</v>
      </c>
      <c r="N8210" s="13" t="s">
        <v>94</v>
      </c>
      <c r="O8210" s="13" t="s">
        <v>95</v>
      </c>
      <c r="P8210">
        <v>39</v>
      </c>
      <c r="Q8210" s="13" t="s">
        <v>195</v>
      </c>
      <c r="R8210" s="13" t="s">
        <v>98</v>
      </c>
      <c r="S8210" s="13" t="s">
        <v>99</v>
      </c>
      <c r="T8210">
        <v>3</v>
      </c>
      <c r="U8210">
        <v>3</v>
      </c>
      <c r="V8210">
        <v>0</v>
      </c>
      <c r="W8210" s="13" t="s">
        <v>101</v>
      </c>
      <c r="X8210">
        <v>0.65</v>
      </c>
    </row>
    <row r="8211" spans="1:24" x14ac:dyDescent="0.3">
      <c r="A8211">
        <v>8209</v>
      </c>
      <c r="B8211" t="s">
        <v>79</v>
      </c>
      <c r="C8211" t="s">
        <v>80</v>
      </c>
      <c r="D8211">
        <v>18.405035999999999</v>
      </c>
      <c r="E8211">
        <v>73.846428000000003</v>
      </c>
      <c r="F8211" s="18">
        <v>45481</v>
      </c>
      <c r="G8211" s="19">
        <v>0.66666666666666696</v>
      </c>
      <c r="H8211">
        <v>16</v>
      </c>
      <c r="I8211" s="13" t="s">
        <v>204</v>
      </c>
      <c r="J8211">
        <v>0</v>
      </c>
      <c r="K8211" s="13" t="s">
        <v>92</v>
      </c>
      <c r="L8211">
        <v>5</v>
      </c>
      <c r="M8211">
        <v>0</v>
      </c>
      <c r="N8211" s="13" t="s">
        <v>192</v>
      </c>
      <c r="O8211" s="13" t="s">
        <v>97</v>
      </c>
      <c r="P8211">
        <v>35</v>
      </c>
      <c r="Q8211" s="13" t="s">
        <v>195</v>
      </c>
      <c r="R8211" s="13" t="s">
        <v>208</v>
      </c>
      <c r="S8211" s="13" t="s">
        <v>99</v>
      </c>
      <c r="T8211">
        <v>5</v>
      </c>
      <c r="U8211">
        <v>5</v>
      </c>
      <c r="V8211">
        <v>0</v>
      </c>
      <c r="W8211" s="13" t="s">
        <v>101</v>
      </c>
      <c r="X8211">
        <v>0.3</v>
      </c>
    </row>
    <row r="8212" spans="1:24" x14ac:dyDescent="0.3">
      <c r="A8212">
        <v>8210</v>
      </c>
      <c r="B8212" t="s">
        <v>203</v>
      </c>
      <c r="C8212" t="s">
        <v>203</v>
      </c>
      <c r="D8212">
        <v>28.879453999999999</v>
      </c>
      <c r="E8212">
        <v>77.022813999999997</v>
      </c>
      <c r="F8212" s="18">
        <v>45132</v>
      </c>
      <c r="G8212" s="19">
        <v>0.125</v>
      </c>
      <c r="H8212">
        <v>3</v>
      </c>
      <c r="I8212" s="13" t="s">
        <v>215</v>
      </c>
      <c r="J8212">
        <v>0</v>
      </c>
      <c r="K8212" s="13" t="s">
        <v>214</v>
      </c>
      <c r="L8212">
        <v>5</v>
      </c>
      <c r="M8212">
        <v>1</v>
      </c>
      <c r="N8212" s="13" t="s">
        <v>212</v>
      </c>
      <c r="O8212" s="13" t="s">
        <v>95</v>
      </c>
      <c r="P8212">
        <v>27</v>
      </c>
      <c r="Q8212" s="13" t="s">
        <v>95</v>
      </c>
      <c r="R8212" s="13" t="s">
        <v>98</v>
      </c>
      <c r="S8212" s="13" t="s">
        <v>196</v>
      </c>
      <c r="T8212">
        <v>3</v>
      </c>
      <c r="U8212">
        <v>1</v>
      </c>
      <c r="V8212">
        <v>0</v>
      </c>
      <c r="W8212" s="13" t="s">
        <v>101</v>
      </c>
      <c r="X8212">
        <v>0.45</v>
      </c>
    </row>
    <row r="8213" spans="1:24" x14ac:dyDescent="0.3">
      <c r="A8213">
        <v>8211</v>
      </c>
      <c r="B8213" t="s">
        <v>200</v>
      </c>
      <c r="C8213" t="s">
        <v>201</v>
      </c>
      <c r="D8213">
        <v>13.066580999999999</v>
      </c>
      <c r="E8213">
        <v>80.280338999999998</v>
      </c>
      <c r="F8213" s="18">
        <v>44722</v>
      </c>
      <c r="G8213" s="19">
        <v>0.70833333333333304</v>
      </c>
      <c r="H8213">
        <v>17</v>
      </c>
      <c r="I8213" s="13" t="s">
        <v>211</v>
      </c>
      <c r="J8213">
        <v>0</v>
      </c>
      <c r="K8213" s="13" t="s">
        <v>92</v>
      </c>
      <c r="L8213">
        <v>5</v>
      </c>
      <c r="M8213">
        <v>0</v>
      </c>
      <c r="N8213" s="13" t="s">
        <v>94</v>
      </c>
      <c r="O8213" s="13" t="s">
        <v>95</v>
      </c>
      <c r="P8213">
        <v>24</v>
      </c>
      <c r="Q8213" s="13" t="s">
        <v>97</v>
      </c>
      <c r="R8213" s="13" t="s">
        <v>213</v>
      </c>
      <c r="S8213" s="13" t="s">
        <v>99</v>
      </c>
      <c r="T8213">
        <v>5</v>
      </c>
      <c r="U8213">
        <v>5</v>
      </c>
      <c r="V8213">
        <v>1</v>
      </c>
      <c r="W8213" s="13" t="s">
        <v>101</v>
      </c>
      <c r="X8213">
        <v>1</v>
      </c>
    </row>
    <row r="8214" spans="1:24" x14ac:dyDescent="0.3">
      <c r="A8214">
        <v>8212</v>
      </c>
      <c r="B8214" t="s">
        <v>209</v>
      </c>
      <c r="C8214" t="s">
        <v>210</v>
      </c>
      <c r="D8214">
        <v>17.267312</v>
      </c>
      <c r="E8214">
        <v>78.593456000000003</v>
      </c>
      <c r="F8214" s="18">
        <v>45572</v>
      </c>
      <c r="G8214" s="19">
        <v>0.125</v>
      </c>
      <c r="H8214">
        <v>3</v>
      </c>
      <c r="I8214" s="13" t="s">
        <v>204</v>
      </c>
      <c r="J8214">
        <v>0</v>
      </c>
      <c r="K8214" s="13" t="s">
        <v>214</v>
      </c>
      <c r="L8214">
        <v>5</v>
      </c>
      <c r="M8214">
        <v>1</v>
      </c>
      <c r="N8214" s="13" t="s">
        <v>94</v>
      </c>
      <c r="O8214" s="13" t="s">
        <v>95</v>
      </c>
      <c r="P8214">
        <v>26</v>
      </c>
      <c r="Q8214" s="13" t="s">
        <v>95</v>
      </c>
      <c r="R8214" s="13" t="s">
        <v>208</v>
      </c>
      <c r="S8214" s="13" t="s">
        <v>196</v>
      </c>
      <c r="T8214">
        <v>4</v>
      </c>
      <c r="U8214">
        <v>2</v>
      </c>
      <c r="V8214">
        <v>0</v>
      </c>
      <c r="W8214" s="13" t="s">
        <v>101</v>
      </c>
      <c r="X8214">
        <v>0.45</v>
      </c>
    </row>
    <row r="8215" spans="1:24" x14ac:dyDescent="0.3">
      <c r="A8215">
        <v>8213</v>
      </c>
      <c r="B8215" t="s">
        <v>197</v>
      </c>
      <c r="C8215" t="s">
        <v>198</v>
      </c>
      <c r="D8215">
        <v>30.752960999999999</v>
      </c>
      <c r="E8215">
        <v>76.854114999999993</v>
      </c>
      <c r="F8215" s="18">
        <v>45035</v>
      </c>
      <c r="G8215" s="19">
        <v>0.125</v>
      </c>
      <c r="H8215">
        <v>3</v>
      </c>
      <c r="I8215" s="13" t="s">
        <v>194</v>
      </c>
      <c r="J8215">
        <v>0</v>
      </c>
      <c r="K8215" s="13" t="s">
        <v>214</v>
      </c>
      <c r="L8215">
        <v>5</v>
      </c>
      <c r="M8215">
        <v>0</v>
      </c>
      <c r="N8215" s="13" t="s">
        <v>212</v>
      </c>
      <c r="O8215" s="13" t="s">
        <v>195</v>
      </c>
      <c r="P8215">
        <v>37</v>
      </c>
      <c r="Q8215" s="13" t="s">
        <v>95</v>
      </c>
      <c r="R8215" s="13" t="s">
        <v>213</v>
      </c>
      <c r="S8215" s="13" t="s">
        <v>196</v>
      </c>
      <c r="T8215">
        <v>2</v>
      </c>
      <c r="U8215">
        <v>1</v>
      </c>
      <c r="V8215">
        <v>0</v>
      </c>
      <c r="W8215" s="13" t="s">
        <v>101</v>
      </c>
      <c r="X8215">
        <v>0.25</v>
      </c>
    </row>
    <row r="8216" spans="1:24" x14ac:dyDescent="0.3">
      <c r="A8216">
        <v>8214</v>
      </c>
      <c r="B8216" t="s">
        <v>190</v>
      </c>
      <c r="C8216" t="s">
        <v>80</v>
      </c>
      <c r="D8216">
        <v>19.165921999999998</v>
      </c>
      <c r="E8216">
        <v>72.786315000000002</v>
      </c>
      <c r="F8216" s="18">
        <v>45332</v>
      </c>
      <c r="G8216" s="19">
        <v>0.83333333333333304</v>
      </c>
      <c r="H8216">
        <v>20</v>
      </c>
      <c r="I8216" s="13" t="s">
        <v>219</v>
      </c>
      <c r="J8216">
        <v>1</v>
      </c>
      <c r="K8216" s="13" t="s">
        <v>191</v>
      </c>
      <c r="L8216">
        <v>6</v>
      </c>
      <c r="M8216">
        <v>1</v>
      </c>
      <c r="N8216" s="13" t="s">
        <v>212</v>
      </c>
      <c r="O8216" s="13" t="s">
        <v>195</v>
      </c>
      <c r="P8216">
        <v>33</v>
      </c>
      <c r="Q8216" s="13" t="s">
        <v>97</v>
      </c>
      <c r="R8216" s="13" t="s">
        <v>205</v>
      </c>
      <c r="S8216" s="13" t="s">
        <v>196</v>
      </c>
      <c r="T8216">
        <v>5</v>
      </c>
      <c r="U8216">
        <v>1</v>
      </c>
      <c r="V8216">
        <v>0</v>
      </c>
      <c r="W8216" s="13" t="s">
        <v>101</v>
      </c>
      <c r="X8216">
        <v>0.45</v>
      </c>
    </row>
    <row r="8217" spans="1:24" x14ac:dyDescent="0.3">
      <c r="A8217">
        <v>8215</v>
      </c>
      <c r="B8217" t="s">
        <v>190</v>
      </c>
      <c r="C8217" t="s">
        <v>80</v>
      </c>
      <c r="D8217">
        <v>19.271394999999998</v>
      </c>
      <c r="E8217">
        <v>72.850212999999997</v>
      </c>
      <c r="F8217" s="18">
        <v>45728</v>
      </c>
      <c r="G8217" s="19">
        <v>0.5</v>
      </c>
      <c r="H8217">
        <v>12</v>
      </c>
      <c r="I8217" s="13" t="s">
        <v>194</v>
      </c>
      <c r="J8217">
        <v>0</v>
      </c>
      <c r="K8217" s="13" t="s">
        <v>92</v>
      </c>
      <c r="L8217">
        <v>6</v>
      </c>
      <c r="M8217">
        <v>1</v>
      </c>
      <c r="N8217" s="13" t="s">
        <v>94</v>
      </c>
      <c r="O8217" s="13" t="s">
        <v>95</v>
      </c>
      <c r="P8217">
        <v>24</v>
      </c>
      <c r="Q8217" s="13" t="s">
        <v>195</v>
      </c>
      <c r="R8217" s="13" t="s">
        <v>208</v>
      </c>
      <c r="S8217" s="13" t="s">
        <v>193</v>
      </c>
      <c r="T8217">
        <v>2</v>
      </c>
      <c r="U8217">
        <v>1</v>
      </c>
      <c r="V8217">
        <v>0</v>
      </c>
      <c r="W8217" s="13" t="s">
        <v>101</v>
      </c>
      <c r="X8217">
        <v>0.45</v>
      </c>
    </row>
    <row r="8218" spans="1:24" x14ac:dyDescent="0.3">
      <c r="A8218">
        <v>8216</v>
      </c>
      <c r="B8218" t="s">
        <v>203</v>
      </c>
      <c r="C8218" t="s">
        <v>203</v>
      </c>
      <c r="D8218">
        <v>28.628333000000001</v>
      </c>
      <c r="E8218">
        <v>77.071695000000005</v>
      </c>
      <c r="F8218" s="18">
        <v>45573</v>
      </c>
      <c r="G8218" s="19">
        <v>0.66666666666666696</v>
      </c>
      <c r="H8218">
        <v>16</v>
      </c>
      <c r="I8218" s="13" t="s">
        <v>215</v>
      </c>
      <c r="J8218">
        <v>0</v>
      </c>
      <c r="K8218" s="13" t="s">
        <v>92</v>
      </c>
      <c r="L8218">
        <v>1</v>
      </c>
      <c r="M8218">
        <v>1</v>
      </c>
      <c r="N8218" s="13" t="s">
        <v>212</v>
      </c>
      <c r="O8218" s="13" t="s">
        <v>95</v>
      </c>
      <c r="P8218">
        <v>36</v>
      </c>
      <c r="Q8218" s="13" t="s">
        <v>95</v>
      </c>
      <c r="R8218" s="13" t="s">
        <v>213</v>
      </c>
      <c r="S8218" s="13" t="s">
        <v>196</v>
      </c>
      <c r="T8218">
        <v>5</v>
      </c>
      <c r="U8218">
        <v>5</v>
      </c>
      <c r="V8218">
        <v>0</v>
      </c>
      <c r="W8218" s="13" t="s">
        <v>101</v>
      </c>
      <c r="X8218">
        <v>0.45</v>
      </c>
    </row>
    <row r="8219" spans="1:24" x14ac:dyDescent="0.3">
      <c r="A8219">
        <v>8217</v>
      </c>
      <c r="B8219" t="s">
        <v>209</v>
      </c>
      <c r="C8219" t="s">
        <v>210</v>
      </c>
      <c r="D8219">
        <v>17.215378000000001</v>
      </c>
      <c r="E8219">
        <v>78.472082999999998</v>
      </c>
      <c r="F8219" s="18">
        <v>44866</v>
      </c>
      <c r="G8219" s="19">
        <v>0.75</v>
      </c>
      <c r="H8219">
        <v>18</v>
      </c>
      <c r="I8219" s="13" t="s">
        <v>215</v>
      </c>
      <c r="J8219">
        <v>0</v>
      </c>
      <c r="K8219" s="13" t="s">
        <v>214</v>
      </c>
      <c r="L8219">
        <v>1</v>
      </c>
      <c r="M8219">
        <v>1</v>
      </c>
      <c r="N8219" s="13" t="s">
        <v>94</v>
      </c>
      <c r="O8219" s="13" t="s">
        <v>95</v>
      </c>
      <c r="P8219">
        <v>22</v>
      </c>
      <c r="Q8219" s="13" t="s">
        <v>195</v>
      </c>
      <c r="R8219" s="13" t="s">
        <v>98</v>
      </c>
      <c r="S8219" s="13" t="s">
        <v>196</v>
      </c>
      <c r="T8219">
        <v>2</v>
      </c>
      <c r="U8219">
        <v>0</v>
      </c>
      <c r="V8219">
        <v>1</v>
      </c>
      <c r="W8219" s="13" t="s">
        <v>101</v>
      </c>
      <c r="X8219">
        <v>0.6</v>
      </c>
    </row>
    <row r="8220" spans="1:24" x14ac:dyDescent="0.3">
      <c r="A8220">
        <v>8218</v>
      </c>
      <c r="B8220" t="s">
        <v>206</v>
      </c>
      <c r="C8220" t="s">
        <v>207</v>
      </c>
      <c r="D8220">
        <v>13.172995</v>
      </c>
      <c r="E8220">
        <v>77.678162999999998</v>
      </c>
      <c r="F8220" s="18">
        <v>44961</v>
      </c>
      <c r="G8220" s="19">
        <v>0.91666666666666696</v>
      </c>
      <c r="H8220">
        <v>22</v>
      </c>
      <c r="I8220" s="13" t="s">
        <v>219</v>
      </c>
      <c r="J8220">
        <v>1</v>
      </c>
      <c r="K8220" s="13" t="s">
        <v>92</v>
      </c>
      <c r="L8220">
        <v>1</v>
      </c>
      <c r="M8220">
        <v>1</v>
      </c>
      <c r="N8220" s="13" t="s">
        <v>192</v>
      </c>
      <c r="O8220" s="13" t="s">
        <v>97</v>
      </c>
      <c r="P8220">
        <v>35</v>
      </c>
      <c r="Q8220" s="13" t="s">
        <v>95</v>
      </c>
      <c r="R8220" s="13" t="s">
        <v>98</v>
      </c>
      <c r="S8220" s="13" t="s">
        <v>196</v>
      </c>
      <c r="T8220">
        <v>3</v>
      </c>
      <c r="U8220">
        <v>2</v>
      </c>
      <c r="V8220">
        <v>0</v>
      </c>
      <c r="W8220" s="13" t="s">
        <v>101</v>
      </c>
      <c r="X8220">
        <v>0.1</v>
      </c>
    </row>
    <row r="8221" spans="1:24" x14ac:dyDescent="0.3">
      <c r="A8221">
        <v>8219</v>
      </c>
      <c r="B8221" t="s">
        <v>203</v>
      </c>
      <c r="C8221" t="s">
        <v>203</v>
      </c>
      <c r="D8221">
        <v>28.871794999999999</v>
      </c>
      <c r="E8221">
        <v>76.804541</v>
      </c>
      <c r="F8221" s="18">
        <v>45165</v>
      </c>
      <c r="G8221" s="19">
        <v>0.70833333333333304</v>
      </c>
      <c r="H8221">
        <v>17</v>
      </c>
      <c r="I8221" s="13" t="s">
        <v>89</v>
      </c>
      <c r="J8221">
        <v>1</v>
      </c>
      <c r="K8221" s="13" t="s">
        <v>92</v>
      </c>
      <c r="L8221">
        <v>6</v>
      </c>
      <c r="M8221">
        <v>1</v>
      </c>
      <c r="N8221" s="13" t="s">
        <v>192</v>
      </c>
      <c r="O8221" s="13" t="s">
        <v>97</v>
      </c>
      <c r="P8221">
        <v>38</v>
      </c>
      <c r="Q8221" s="13" t="s">
        <v>97</v>
      </c>
      <c r="R8221" s="13" t="s">
        <v>98</v>
      </c>
      <c r="S8221" s="13" t="s">
        <v>99</v>
      </c>
      <c r="T8221">
        <v>1</v>
      </c>
      <c r="U8221">
        <v>1</v>
      </c>
      <c r="V8221">
        <v>1</v>
      </c>
      <c r="W8221" s="13" t="s">
        <v>101</v>
      </c>
      <c r="X8221">
        <v>0.65</v>
      </c>
    </row>
    <row r="8222" spans="1:24" x14ac:dyDescent="0.3">
      <c r="A8222">
        <v>8220</v>
      </c>
      <c r="B8222" t="s">
        <v>203</v>
      </c>
      <c r="C8222" t="s">
        <v>203</v>
      </c>
      <c r="D8222">
        <v>28.789501000000001</v>
      </c>
      <c r="E8222">
        <v>76.944169000000002</v>
      </c>
      <c r="F8222" s="18">
        <v>44674</v>
      </c>
      <c r="G8222" s="19">
        <v>0.58333333333333304</v>
      </c>
      <c r="H8222">
        <v>14</v>
      </c>
      <c r="I8222" s="13" t="s">
        <v>219</v>
      </c>
      <c r="J8222">
        <v>1</v>
      </c>
      <c r="K8222" s="13" t="s">
        <v>92</v>
      </c>
      <c r="L8222">
        <v>5</v>
      </c>
      <c r="M8222">
        <v>0</v>
      </c>
      <c r="N8222" s="13" t="s">
        <v>192</v>
      </c>
      <c r="O8222" s="13" t="s">
        <v>97</v>
      </c>
      <c r="P8222">
        <v>37</v>
      </c>
      <c r="Q8222" s="13" t="s">
        <v>195</v>
      </c>
      <c r="R8222" s="13" t="s">
        <v>208</v>
      </c>
      <c r="S8222" s="13" t="s">
        <v>193</v>
      </c>
      <c r="T8222">
        <v>3</v>
      </c>
      <c r="U8222">
        <v>1</v>
      </c>
      <c r="V8222">
        <v>0</v>
      </c>
      <c r="W8222" s="13" t="s">
        <v>101</v>
      </c>
      <c r="X8222">
        <v>0.1</v>
      </c>
    </row>
    <row r="8223" spans="1:24" x14ac:dyDescent="0.3">
      <c r="A8223">
        <v>8221</v>
      </c>
      <c r="B8223" t="s">
        <v>203</v>
      </c>
      <c r="C8223" t="s">
        <v>203</v>
      </c>
      <c r="D8223">
        <v>28.782111</v>
      </c>
      <c r="E8223">
        <v>76.954655000000002</v>
      </c>
      <c r="F8223" s="18">
        <v>45141</v>
      </c>
      <c r="G8223" s="19">
        <v>0.125</v>
      </c>
      <c r="H8223">
        <v>3</v>
      </c>
      <c r="I8223" s="13" t="s">
        <v>202</v>
      </c>
      <c r="J8223">
        <v>0</v>
      </c>
      <c r="K8223" s="13" t="s">
        <v>191</v>
      </c>
      <c r="L8223">
        <v>2</v>
      </c>
      <c r="M8223">
        <v>0</v>
      </c>
      <c r="N8223" s="13" t="s">
        <v>212</v>
      </c>
      <c r="O8223" s="13" t="s">
        <v>195</v>
      </c>
      <c r="P8223">
        <v>28</v>
      </c>
      <c r="Q8223" s="13" t="s">
        <v>95</v>
      </c>
      <c r="R8223" s="13" t="s">
        <v>213</v>
      </c>
      <c r="S8223" s="13" t="s">
        <v>196</v>
      </c>
      <c r="T8223">
        <v>5</v>
      </c>
      <c r="U8223">
        <v>4</v>
      </c>
      <c r="V8223">
        <v>0</v>
      </c>
      <c r="W8223" s="13" t="s">
        <v>101</v>
      </c>
      <c r="X8223">
        <v>0.25</v>
      </c>
    </row>
    <row r="8224" spans="1:24" x14ac:dyDescent="0.3">
      <c r="A8224">
        <v>8222</v>
      </c>
      <c r="B8224" t="s">
        <v>217</v>
      </c>
      <c r="C8224" t="s">
        <v>218</v>
      </c>
      <c r="D8224">
        <v>22.444431999999999</v>
      </c>
      <c r="E8224">
        <v>88.344550999999996</v>
      </c>
      <c r="F8224" s="18">
        <v>45470</v>
      </c>
      <c r="G8224" s="19">
        <v>0.75</v>
      </c>
      <c r="H8224">
        <v>18</v>
      </c>
      <c r="I8224" s="13" t="s">
        <v>202</v>
      </c>
      <c r="J8224">
        <v>0</v>
      </c>
      <c r="K8224" s="13" t="s">
        <v>92</v>
      </c>
      <c r="L8224">
        <v>5</v>
      </c>
      <c r="M8224">
        <v>0</v>
      </c>
      <c r="N8224" s="13" t="s">
        <v>192</v>
      </c>
      <c r="O8224" s="13" t="s">
        <v>97</v>
      </c>
      <c r="P8224">
        <v>30</v>
      </c>
      <c r="Q8224" s="13" t="s">
        <v>97</v>
      </c>
      <c r="R8224" s="13" t="s">
        <v>205</v>
      </c>
      <c r="S8224" s="13" t="s">
        <v>193</v>
      </c>
      <c r="T8224">
        <v>4</v>
      </c>
      <c r="U8224">
        <v>4</v>
      </c>
      <c r="V8224">
        <v>1</v>
      </c>
      <c r="W8224" s="13" t="s">
        <v>101</v>
      </c>
      <c r="X8224">
        <v>0.45</v>
      </c>
    </row>
    <row r="8225" spans="1:24" x14ac:dyDescent="0.3">
      <c r="A8225">
        <v>8223</v>
      </c>
      <c r="B8225" t="s">
        <v>190</v>
      </c>
      <c r="C8225" t="s">
        <v>80</v>
      </c>
      <c r="D8225">
        <v>18.872139000000001</v>
      </c>
      <c r="E8225">
        <v>72.795653000000001</v>
      </c>
      <c r="F8225" s="18">
        <v>44602</v>
      </c>
      <c r="G8225" s="19">
        <v>0.375</v>
      </c>
      <c r="H8225">
        <v>9</v>
      </c>
      <c r="I8225" s="13" t="s">
        <v>202</v>
      </c>
      <c r="J8225">
        <v>0</v>
      </c>
      <c r="K8225" s="13" t="s">
        <v>214</v>
      </c>
      <c r="L8225">
        <v>6</v>
      </c>
      <c r="M8225">
        <v>0</v>
      </c>
      <c r="N8225" s="13" t="s">
        <v>94</v>
      </c>
      <c r="O8225" s="13" t="s">
        <v>95</v>
      </c>
      <c r="P8225">
        <v>37</v>
      </c>
      <c r="Q8225" s="13" t="s">
        <v>97</v>
      </c>
      <c r="R8225" s="13" t="s">
        <v>98</v>
      </c>
      <c r="S8225" s="13" t="s">
        <v>196</v>
      </c>
      <c r="T8225">
        <v>2</v>
      </c>
      <c r="U8225">
        <v>2</v>
      </c>
      <c r="V8225">
        <v>1</v>
      </c>
      <c r="W8225" s="13" t="s">
        <v>101</v>
      </c>
      <c r="X8225">
        <v>0.8</v>
      </c>
    </row>
    <row r="8226" spans="1:24" x14ac:dyDescent="0.3">
      <c r="A8226">
        <v>8224</v>
      </c>
      <c r="B8226" t="s">
        <v>217</v>
      </c>
      <c r="C8226" t="s">
        <v>218</v>
      </c>
      <c r="D8226">
        <v>22.612974000000001</v>
      </c>
      <c r="E8226">
        <v>88.303692999999996</v>
      </c>
      <c r="F8226" s="18">
        <v>44931</v>
      </c>
      <c r="G8226" s="19">
        <v>0.625</v>
      </c>
      <c r="H8226">
        <v>15</v>
      </c>
      <c r="I8226" s="13" t="s">
        <v>202</v>
      </c>
      <c r="J8226">
        <v>0</v>
      </c>
      <c r="K8226" s="13" t="s">
        <v>92</v>
      </c>
      <c r="L8226">
        <v>6</v>
      </c>
      <c r="M8226">
        <v>0</v>
      </c>
      <c r="N8226" s="13" t="s">
        <v>212</v>
      </c>
      <c r="O8226" s="13" t="s">
        <v>195</v>
      </c>
      <c r="P8226">
        <v>18</v>
      </c>
      <c r="Q8226" s="13" t="s">
        <v>195</v>
      </c>
      <c r="R8226" s="13" t="s">
        <v>213</v>
      </c>
      <c r="S8226" s="13" t="s">
        <v>193</v>
      </c>
      <c r="T8226">
        <v>3</v>
      </c>
      <c r="U8226">
        <v>3</v>
      </c>
      <c r="V8226">
        <v>0</v>
      </c>
      <c r="W8226" s="13" t="s">
        <v>101</v>
      </c>
      <c r="X8226">
        <v>0.25</v>
      </c>
    </row>
    <row r="8227" spans="1:24" x14ac:dyDescent="0.3">
      <c r="A8227">
        <v>8225</v>
      </c>
      <c r="B8227" t="s">
        <v>200</v>
      </c>
      <c r="C8227" t="s">
        <v>201</v>
      </c>
      <c r="D8227">
        <v>12.872353</v>
      </c>
      <c r="E8227">
        <v>80.105054999999993</v>
      </c>
      <c r="F8227" s="18">
        <v>45523</v>
      </c>
      <c r="G8227" s="19">
        <v>0.83333333333333304</v>
      </c>
      <c r="H8227">
        <v>20</v>
      </c>
      <c r="I8227" s="13" t="s">
        <v>204</v>
      </c>
      <c r="J8227">
        <v>0</v>
      </c>
      <c r="K8227" s="13" t="s">
        <v>191</v>
      </c>
      <c r="L8227">
        <v>5</v>
      </c>
      <c r="M8227">
        <v>0</v>
      </c>
      <c r="N8227" s="13" t="s">
        <v>212</v>
      </c>
      <c r="O8227" s="13" t="s">
        <v>195</v>
      </c>
      <c r="P8227">
        <v>20</v>
      </c>
      <c r="Q8227" s="13" t="s">
        <v>97</v>
      </c>
      <c r="R8227" s="13" t="s">
        <v>208</v>
      </c>
      <c r="S8227" s="13" t="s">
        <v>196</v>
      </c>
      <c r="T8227">
        <v>1</v>
      </c>
      <c r="U8227">
        <v>0</v>
      </c>
      <c r="V8227">
        <v>0</v>
      </c>
      <c r="W8227" s="13" t="s">
        <v>101</v>
      </c>
      <c r="X8227">
        <v>0.45</v>
      </c>
    </row>
    <row r="8228" spans="1:24" x14ac:dyDescent="0.3">
      <c r="A8228">
        <v>8226</v>
      </c>
      <c r="B8228" t="s">
        <v>197</v>
      </c>
      <c r="C8228" t="s">
        <v>198</v>
      </c>
      <c r="D8228">
        <v>30.73301</v>
      </c>
      <c r="E8228">
        <v>76.847521</v>
      </c>
      <c r="F8228" s="18">
        <v>44709</v>
      </c>
      <c r="G8228" s="19">
        <v>0.58333333333333304</v>
      </c>
      <c r="H8228">
        <v>14</v>
      </c>
      <c r="I8228" s="13" t="s">
        <v>219</v>
      </c>
      <c r="J8228">
        <v>1</v>
      </c>
      <c r="K8228" s="13" t="s">
        <v>191</v>
      </c>
      <c r="L8228">
        <v>5</v>
      </c>
      <c r="M8228">
        <v>1</v>
      </c>
      <c r="N8228" s="13" t="s">
        <v>192</v>
      </c>
      <c r="O8228" s="13" t="s">
        <v>97</v>
      </c>
      <c r="P8228">
        <v>19</v>
      </c>
      <c r="Q8228" s="13" t="s">
        <v>97</v>
      </c>
      <c r="R8228" s="13" t="s">
        <v>199</v>
      </c>
      <c r="S8228" s="13" t="s">
        <v>99</v>
      </c>
      <c r="T8228">
        <v>3</v>
      </c>
      <c r="U8228">
        <v>3</v>
      </c>
      <c r="V8228">
        <v>0</v>
      </c>
      <c r="W8228" s="13" t="s">
        <v>101</v>
      </c>
      <c r="X8228">
        <v>0.5</v>
      </c>
    </row>
    <row r="8229" spans="1:24" x14ac:dyDescent="0.3">
      <c r="A8229">
        <v>8227</v>
      </c>
      <c r="B8229" t="s">
        <v>190</v>
      </c>
      <c r="C8229" t="s">
        <v>80</v>
      </c>
      <c r="D8229">
        <v>18.961175000000001</v>
      </c>
      <c r="E8229">
        <v>72.919031000000004</v>
      </c>
      <c r="F8229" s="18">
        <v>45180</v>
      </c>
      <c r="G8229" s="19">
        <v>0.79166666666666696</v>
      </c>
      <c r="H8229">
        <v>19</v>
      </c>
      <c r="I8229" s="13" t="s">
        <v>204</v>
      </c>
      <c r="J8229">
        <v>0</v>
      </c>
      <c r="K8229" s="13" t="s">
        <v>92</v>
      </c>
      <c r="L8229">
        <v>6</v>
      </c>
      <c r="M8229">
        <v>0</v>
      </c>
      <c r="N8229" s="13" t="s">
        <v>94</v>
      </c>
      <c r="O8229" s="13" t="s">
        <v>95</v>
      </c>
      <c r="P8229">
        <v>26</v>
      </c>
      <c r="Q8229" s="13" t="s">
        <v>97</v>
      </c>
      <c r="R8229" s="13" t="s">
        <v>199</v>
      </c>
      <c r="S8229" s="13" t="s">
        <v>196</v>
      </c>
      <c r="T8229">
        <v>1</v>
      </c>
      <c r="U8229">
        <v>0</v>
      </c>
      <c r="V8229">
        <v>1</v>
      </c>
      <c r="W8229" s="13" t="s">
        <v>101</v>
      </c>
      <c r="X8229">
        <v>0.8</v>
      </c>
    </row>
    <row r="8230" spans="1:24" x14ac:dyDescent="0.3">
      <c r="A8230">
        <v>8228</v>
      </c>
      <c r="B8230" t="s">
        <v>200</v>
      </c>
      <c r="C8230" t="s">
        <v>201</v>
      </c>
      <c r="D8230">
        <v>13.108649</v>
      </c>
      <c r="E8230">
        <v>80.235455999999999</v>
      </c>
      <c r="F8230" s="18">
        <v>45007</v>
      </c>
      <c r="G8230" s="19">
        <v>0.20833333333333301</v>
      </c>
      <c r="H8230">
        <v>5</v>
      </c>
      <c r="I8230" s="13" t="s">
        <v>194</v>
      </c>
      <c r="J8230">
        <v>0</v>
      </c>
      <c r="K8230" s="13" t="s">
        <v>92</v>
      </c>
      <c r="L8230">
        <v>1</v>
      </c>
      <c r="M8230">
        <v>0</v>
      </c>
      <c r="N8230" s="13" t="s">
        <v>94</v>
      </c>
      <c r="O8230" s="13" t="s">
        <v>95</v>
      </c>
      <c r="P8230">
        <v>26</v>
      </c>
      <c r="Q8230" s="13" t="s">
        <v>97</v>
      </c>
      <c r="R8230" s="13" t="s">
        <v>98</v>
      </c>
      <c r="S8230" s="13" t="s">
        <v>196</v>
      </c>
      <c r="T8230">
        <v>2</v>
      </c>
      <c r="U8230">
        <v>2</v>
      </c>
      <c r="V8230">
        <v>0</v>
      </c>
      <c r="W8230" s="13" t="s">
        <v>101</v>
      </c>
      <c r="X8230">
        <v>0.65</v>
      </c>
    </row>
    <row r="8231" spans="1:24" x14ac:dyDescent="0.3">
      <c r="A8231">
        <v>8229</v>
      </c>
      <c r="B8231" t="s">
        <v>203</v>
      </c>
      <c r="C8231" t="s">
        <v>203</v>
      </c>
      <c r="D8231">
        <v>28.817544000000002</v>
      </c>
      <c r="E8231">
        <v>77.071532000000005</v>
      </c>
      <c r="F8231" s="18">
        <v>45318</v>
      </c>
      <c r="G8231" s="19">
        <v>0.45833333333333298</v>
      </c>
      <c r="H8231">
        <v>11</v>
      </c>
      <c r="I8231" s="13" t="s">
        <v>219</v>
      </c>
      <c r="J8231">
        <v>1</v>
      </c>
      <c r="K8231" s="13" t="s">
        <v>92</v>
      </c>
      <c r="L8231">
        <v>4</v>
      </c>
      <c r="M8231">
        <v>1</v>
      </c>
      <c r="N8231" s="13" t="s">
        <v>212</v>
      </c>
      <c r="O8231" s="13" t="s">
        <v>195</v>
      </c>
      <c r="P8231">
        <v>39</v>
      </c>
      <c r="Q8231" s="13" t="s">
        <v>195</v>
      </c>
      <c r="R8231" s="13" t="s">
        <v>98</v>
      </c>
      <c r="S8231" s="13" t="s">
        <v>193</v>
      </c>
      <c r="T8231">
        <v>5</v>
      </c>
      <c r="U8231">
        <v>5</v>
      </c>
      <c r="V8231">
        <v>0</v>
      </c>
      <c r="W8231" s="13" t="s">
        <v>101</v>
      </c>
      <c r="X8231">
        <v>0.25</v>
      </c>
    </row>
    <row r="8232" spans="1:24" x14ac:dyDescent="0.3">
      <c r="A8232">
        <v>8230</v>
      </c>
      <c r="B8232" t="s">
        <v>190</v>
      </c>
      <c r="C8232" t="s">
        <v>80</v>
      </c>
      <c r="D8232">
        <v>19.082135999999998</v>
      </c>
      <c r="E8232">
        <v>72.880184999999997</v>
      </c>
      <c r="F8232" s="18">
        <v>45570</v>
      </c>
      <c r="G8232" s="19">
        <v>0.83333333333333304</v>
      </c>
      <c r="H8232">
        <v>20</v>
      </c>
      <c r="I8232" s="13" t="s">
        <v>219</v>
      </c>
      <c r="J8232">
        <v>1</v>
      </c>
      <c r="K8232" s="13" t="s">
        <v>191</v>
      </c>
      <c r="L8232">
        <v>2</v>
      </c>
      <c r="M8232">
        <v>1</v>
      </c>
      <c r="N8232" s="13" t="s">
        <v>94</v>
      </c>
      <c r="O8232" s="13" t="s">
        <v>95</v>
      </c>
      <c r="P8232">
        <v>29</v>
      </c>
      <c r="Q8232" s="13" t="s">
        <v>95</v>
      </c>
      <c r="R8232" s="13" t="s">
        <v>205</v>
      </c>
      <c r="S8232" s="13" t="s">
        <v>99</v>
      </c>
      <c r="T8232">
        <v>4</v>
      </c>
      <c r="U8232">
        <v>4</v>
      </c>
      <c r="V8232">
        <v>0</v>
      </c>
      <c r="W8232" s="13" t="s">
        <v>101</v>
      </c>
      <c r="X8232">
        <v>0.65</v>
      </c>
    </row>
    <row r="8233" spans="1:24" x14ac:dyDescent="0.3">
      <c r="A8233">
        <v>8231</v>
      </c>
      <c r="B8233" t="s">
        <v>217</v>
      </c>
      <c r="C8233" t="s">
        <v>218</v>
      </c>
      <c r="D8233">
        <v>22.636415</v>
      </c>
      <c r="E8233">
        <v>88.499260000000007</v>
      </c>
      <c r="F8233" s="18">
        <v>44780</v>
      </c>
      <c r="G8233" s="19">
        <v>0.41666666666666702</v>
      </c>
      <c r="H8233">
        <v>10</v>
      </c>
      <c r="I8233" s="13" t="s">
        <v>89</v>
      </c>
      <c r="J8233">
        <v>1</v>
      </c>
      <c r="K8233" s="13" t="s">
        <v>214</v>
      </c>
      <c r="L8233">
        <v>3</v>
      </c>
      <c r="M8233">
        <v>0</v>
      </c>
      <c r="N8233" s="13" t="s">
        <v>94</v>
      </c>
      <c r="O8233" s="13" t="s">
        <v>95</v>
      </c>
      <c r="P8233">
        <v>22</v>
      </c>
      <c r="Q8233" s="13" t="s">
        <v>97</v>
      </c>
      <c r="R8233" s="13" t="s">
        <v>205</v>
      </c>
      <c r="S8233" s="13" t="s">
        <v>196</v>
      </c>
      <c r="T8233">
        <v>4</v>
      </c>
      <c r="U8233">
        <v>2</v>
      </c>
      <c r="V8233">
        <v>1</v>
      </c>
      <c r="W8233" s="13" t="s">
        <v>101</v>
      </c>
      <c r="X8233">
        <v>0.8</v>
      </c>
    </row>
    <row r="8234" spans="1:24" x14ac:dyDescent="0.3">
      <c r="A8234">
        <v>8232</v>
      </c>
      <c r="B8234" t="s">
        <v>203</v>
      </c>
      <c r="C8234" t="s">
        <v>203</v>
      </c>
      <c r="D8234">
        <v>28.747098000000001</v>
      </c>
      <c r="E8234">
        <v>76.936492999999999</v>
      </c>
      <c r="F8234" s="18">
        <v>45710</v>
      </c>
      <c r="G8234" s="19">
        <v>0.5</v>
      </c>
      <c r="H8234">
        <v>12</v>
      </c>
      <c r="I8234" s="13" t="s">
        <v>219</v>
      </c>
      <c r="J8234">
        <v>1</v>
      </c>
      <c r="K8234" s="13" t="s">
        <v>191</v>
      </c>
      <c r="L8234">
        <v>1</v>
      </c>
      <c r="M8234">
        <v>0</v>
      </c>
      <c r="N8234" s="13" t="s">
        <v>94</v>
      </c>
      <c r="O8234" s="13" t="s">
        <v>95</v>
      </c>
      <c r="P8234">
        <v>17</v>
      </c>
      <c r="Q8234" s="13" t="s">
        <v>95</v>
      </c>
      <c r="R8234" s="13" t="s">
        <v>199</v>
      </c>
      <c r="S8234" s="13" t="s">
        <v>193</v>
      </c>
      <c r="T8234">
        <v>3</v>
      </c>
      <c r="U8234">
        <v>3</v>
      </c>
      <c r="V8234">
        <v>0</v>
      </c>
      <c r="W8234" s="13" t="s">
        <v>101</v>
      </c>
      <c r="X8234">
        <v>0.45</v>
      </c>
    </row>
    <row r="8235" spans="1:24" x14ac:dyDescent="0.3">
      <c r="A8235">
        <v>8233</v>
      </c>
      <c r="B8235" t="s">
        <v>197</v>
      </c>
      <c r="C8235" t="s">
        <v>198</v>
      </c>
      <c r="D8235">
        <v>30.743105</v>
      </c>
      <c r="E8235">
        <v>76.750291000000004</v>
      </c>
      <c r="F8235" s="18">
        <v>44834</v>
      </c>
      <c r="G8235" s="19">
        <v>0.29166666666666702</v>
      </c>
      <c r="H8235">
        <v>7</v>
      </c>
      <c r="I8235" s="13" t="s">
        <v>211</v>
      </c>
      <c r="J8235">
        <v>0</v>
      </c>
      <c r="K8235" s="13" t="s">
        <v>214</v>
      </c>
      <c r="L8235">
        <v>3</v>
      </c>
      <c r="M8235">
        <v>0</v>
      </c>
      <c r="N8235" s="13" t="s">
        <v>192</v>
      </c>
      <c r="O8235" s="13" t="s">
        <v>97</v>
      </c>
      <c r="P8235">
        <v>24</v>
      </c>
      <c r="Q8235" s="13" t="s">
        <v>95</v>
      </c>
      <c r="R8235" s="13" t="s">
        <v>199</v>
      </c>
      <c r="S8235" s="13" t="s">
        <v>193</v>
      </c>
      <c r="T8235">
        <v>3</v>
      </c>
      <c r="U8235">
        <v>0</v>
      </c>
      <c r="V8235">
        <v>0</v>
      </c>
      <c r="W8235" s="13" t="s">
        <v>101</v>
      </c>
      <c r="X8235">
        <v>0.1</v>
      </c>
    </row>
    <row r="8236" spans="1:24" x14ac:dyDescent="0.3">
      <c r="A8236">
        <v>8234</v>
      </c>
      <c r="B8236" t="s">
        <v>197</v>
      </c>
      <c r="C8236" t="s">
        <v>198</v>
      </c>
      <c r="D8236">
        <v>30.780963</v>
      </c>
      <c r="E8236">
        <v>76.780905000000004</v>
      </c>
      <c r="F8236" s="18">
        <v>45738</v>
      </c>
      <c r="G8236" s="19">
        <v>0.66666666666666696</v>
      </c>
      <c r="H8236">
        <v>16</v>
      </c>
      <c r="I8236" s="13" t="s">
        <v>219</v>
      </c>
      <c r="J8236">
        <v>1</v>
      </c>
      <c r="K8236" s="13" t="s">
        <v>214</v>
      </c>
      <c r="L8236">
        <v>3</v>
      </c>
      <c r="M8236">
        <v>0</v>
      </c>
      <c r="N8236" s="13" t="s">
        <v>94</v>
      </c>
      <c r="O8236" s="13" t="s">
        <v>95</v>
      </c>
      <c r="P8236">
        <v>24</v>
      </c>
      <c r="Q8236" s="13" t="s">
        <v>95</v>
      </c>
      <c r="R8236" s="13" t="s">
        <v>199</v>
      </c>
      <c r="S8236" s="13" t="s">
        <v>196</v>
      </c>
      <c r="T8236">
        <v>1</v>
      </c>
      <c r="U8236">
        <v>0</v>
      </c>
      <c r="V8236">
        <v>0</v>
      </c>
      <c r="W8236" s="13" t="s">
        <v>101</v>
      </c>
      <c r="X8236">
        <v>0.45</v>
      </c>
    </row>
    <row r="8237" spans="1:24" x14ac:dyDescent="0.3">
      <c r="A8237">
        <v>8235</v>
      </c>
      <c r="B8237" t="s">
        <v>209</v>
      </c>
      <c r="C8237" t="s">
        <v>210</v>
      </c>
      <c r="D8237">
        <v>17.459078999999999</v>
      </c>
      <c r="E8237">
        <v>78.222004999999996</v>
      </c>
      <c r="F8237" s="18">
        <v>45762</v>
      </c>
      <c r="G8237" s="19">
        <v>0.625</v>
      </c>
      <c r="H8237">
        <v>15</v>
      </c>
      <c r="I8237" s="13" t="s">
        <v>215</v>
      </c>
      <c r="J8237">
        <v>0</v>
      </c>
      <c r="K8237" s="13" t="s">
        <v>92</v>
      </c>
      <c r="L8237">
        <v>5</v>
      </c>
      <c r="M8237">
        <v>0</v>
      </c>
      <c r="N8237" s="13" t="s">
        <v>94</v>
      </c>
      <c r="O8237" s="13" t="s">
        <v>95</v>
      </c>
      <c r="P8237">
        <v>15</v>
      </c>
      <c r="Q8237" s="13" t="s">
        <v>195</v>
      </c>
      <c r="R8237" s="13" t="s">
        <v>205</v>
      </c>
      <c r="S8237" s="13" t="s">
        <v>196</v>
      </c>
      <c r="T8237">
        <v>4</v>
      </c>
      <c r="U8237">
        <v>1</v>
      </c>
      <c r="V8237">
        <v>0</v>
      </c>
      <c r="W8237" s="13" t="s">
        <v>101</v>
      </c>
      <c r="X8237">
        <v>0.45</v>
      </c>
    </row>
    <row r="8238" spans="1:24" x14ac:dyDescent="0.3">
      <c r="A8238">
        <v>8236</v>
      </c>
      <c r="B8238" t="s">
        <v>203</v>
      </c>
      <c r="C8238" t="s">
        <v>203</v>
      </c>
      <c r="D8238">
        <v>28.556111999999999</v>
      </c>
      <c r="E8238">
        <v>76.824247</v>
      </c>
      <c r="F8238" s="18">
        <v>44571</v>
      </c>
      <c r="G8238" s="19">
        <v>0.75</v>
      </c>
      <c r="H8238">
        <v>18</v>
      </c>
      <c r="I8238" s="13" t="s">
        <v>204</v>
      </c>
      <c r="J8238">
        <v>0</v>
      </c>
      <c r="K8238" s="13" t="s">
        <v>214</v>
      </c>
      <c r="L8238">
        <v>5</v>
      </c>
      <c r="M8238">
        <v>0</v>
      </c>
      <c r="N8238" s="13" t="s">
        <v>212</v>
      </c>
      <c r="O8238" s="13" t="s">
        <v>195</v>
      </c>
      <c r="P8238">
        <v>25</v>
      </c>
      <c r="Q8238" s="13" t="s">
        <v>97</v>
      </c>
      <c r="R8238" s="13" t="s">
        <v>199</v>
      </c>
      <c r="S8238" s="13" t="s">
        <v>193</v>
      </c>
      <c r="T8238">
        <v>3</v>
      </c>
      <c r="U8238">
        <v>0</v>
      </c>
      <c r="V8238">
        <v>1</v>
      </c>
      <c r="W8238" s="13" t="s">
        <v>101</v>
      </c>
      <c r="X8238">
        <v>0.6</v>
      </c>
    </row>
    <row r="8239" spans="1:24" x14ac:dyDescent="0.3">
      <c r="A8239">
        <v>8237</v>
      </c>
      <c r="B8239" t="s">
        <v>200</v>
      </c>
      <c r="C8239" t="s">
        <v>201</v>
      </c>
      <c r="D8239">
        <v>12.950887</v>
      </c>
      <c r="E8239">
        <v>80.197531999999995</v>
      </c>
      <c r="F8239" s="18">
        <v>44663</v>
      </c>
      <c r="G8239" s="19">
        <v>0.29166666666666702</v>
      </c>
      <c r="H8239">
        <v>7</v>
      </c>
      <c r="I8239" s="13" t="s">
        <v>215</v>
      </c>
      <c r="J8239">
        <v>0</v>
      </c>
      <c r="K8239" s="13" t="s">
        <v>191</v>
      </c>
      <c r="L8239">
        <v>3</v>
      </c>
      <c r="M8239">
        <v>1</v>
      </c>
      <c r="N8239" s="13" t="s">
        <v>94</v>
      </c>
      <c r="O8239" s="13" t="s">
        <v>95</v>
      </c>
      <c r="P8239">
        <v>18</v>
      </c>
      <c r="Q8239" s="13" t="s">
        <v>95</v>
      </c>
      <c r="R8239" s="13" t="s">
        <v>199</v>
      </c>
      <c r="S8239" s="13" t="s">
        <v>99</v>
      </c>
      <c r="T8239">
        <v>4</v>
      </c>
      <c r="U8239">
        <v>4</v>
      </c>
      <c r="V8239">
        <v>0</v>
      </c>
      <c r="W8239" s="13" t="s">
        <v>101</v>
      </c>
      <c r="X8239">
        <v>0.65</v>
      </c>
    </row>
    <row r="8240" spans="1:24" x14ac:dyDescent="0.3">
      <c r="A8240">
        <v>8238</v>
      </c>
      <c r="B8240" t="s">
        <v>200</v>
      </c>
      <c r="C8240" t="s">
        <v>201</v>
      </c>
      <c r="D8240">
        <v>12.926387</v>
      </c>
      <c r="E8240">
        <v>80.218754000000004</v>
      </c>
      <c r="F8240" s="18">
        <v>44851</v>
      </c>
      <c r="G8240" s="19">
        <v>4.1666666666666699E-2</v>
      </c>
      <c r="H8240">
        <v>1</v>
      </c>
      <c r="I8240" s="13" t="s">
        <v>204</v>
      </c>
      <c r="J8240">
        <v>0</v>
      </c>
      <c r="K8240" s="13" t="s">
        <v>191</v>
      </c>
      <c r="L8240">
        <v>2</v>
      </c>
      <c r="M8240">
        <v>1</v>
      </c>
      <c r="N8240" s="13" t="s">
        <v>192</v>
      </c>
      <c r="O8240" s="13" t="s">
        <v>97</v>
      </c>
      <c r="P8240">
        <v>40</v>
      </c>
      <c r="Q8240" s="13" t="s">
        <v>95</v>
      </c>
      <c r="R8240" s="13" t="s">
        <v>199</v>
      </c>
      <c r="S8240" s="13" t="s">
        <v>193</v>
      </c>
      <c r="T8240">
        <v>3</v>
      </c>
      <c r="U8240">
        <v>2</v>
      </c>
      <c r="V8240">
        <v>0</v>
      </c>
      <c r="W8240" s="13" t="s">
        <v>101</v>
      </c>
      <c r="X8240">
        <v>0.1</v>
      </c>
    </row>
    <row r="8241" spans="1:24" x14ac:dyDescent="0.3">
      <c r="A8241">
        <v>8239</v>
      </c>
      <c r="B8241" t="s">
        <v>79</v>
      </c>
      <c r="C8241" t="s">
        <v>80</v>
      </c>
      <c r="D8241">
        <v>18.608903000000002</v>
      </c>
      <c r="E8241">
        <v>73.930081000000001</v>
      </c>
      <c r="F8241" s="18">
        <v>45131</v>
      </c>
      <c r="G8241" s="19">
        <v>0.45833333333333298</v>
      </c>
      <c r="H8241">
        <v>11</v>
      </c>
      <c r="I8241" s="13" t="s">
        <v>204</v>
      </c>
      <c r="J8241">
        <v>0</v>
      </c>
      <c r="K8241" s="13" t="s">
        <v>92</v>
      </c>
      <c r="L8241">
        <v>3</v>
      </c>
      <c r="M8241">
        <v>1</v>
      </c>
      <c r="N8241" s="13" t="s">
        <v>212</v>
      </c>
      <c r="O8241" s="13" t="s">
        <v>95</v>
      </c>
      <c r="P8241">
        <v>35</v>
      </c>
      <c r="Q8241" s="13" t="s">
        <v>95</v>
      </c>
      <c r="R8241" s="13" t="s">
        <v>208</v>
      </c>
      <c r="S8241" s="13" t="s">
        <v>99</v>
      </c>
      <c r="T8241">
        <v>4</v>
      </c>
      <c r="U8241">
        <v>4</v>
      </c>
      <c r="V8241">
        <v>0</v>
      </c>
      <c r="W8241" s="13" t="s">
        <v>101</v>
      </c>
      <c r="X8241">
        <v>0.65</v>
      </c>
    </row>
    <row r="8242" spans="1:24" x14ac:dyDescent="0.3">
      <c r="A8242">
        <v>8240</v>
      </c>
      <c r="B8242" t="s">
        <v>217</v>
      </c>
      <c r="C8242" t="s">
        <v>218</v>
      </c>
      <c r="D8242">
        <v>22.441690999999999</v>
      </c>
      <c r="E8242">
        <v>88.317932999999996</v>
      </c>
      <c r="F8242" s="18">
        <v>44711</v>
      </c>
      <c r="G8242" s="19">
        <v>0.91666666666666696</v>
      </c>
      <c r="H8242">
        <v>22</v>
      </c>
      <c r="I8242" s="13" t="s">
        <v>204</v>
      </c>
      <c r="J8242">
        <v>0</v>
      </c>
      <c r="K8242" s="13" t="s">
        <v>92</v>
      </c>
      <c r="L8242">
        <v>4</v>
      </c>
      <c r="M8242">
        <v>0</v>
      </c>
      <c r="N8242" s="13" t="s">
        <v>212</v>
      </c>
      <c r="O8242" s="13" t="s">
        <v>95</v>
      </c>
      <c r="P8242">
        <v>29</v>
      </c>
      <c r="Q8242" s="13" t="s">
        <v>95</v>
      </c>
      <c r="R8242" s="13" t="s">
        <v>208</v>
      </c>
      <c r="S8242" s="13" t="s">
        <v>99</v>
      </c>
      <c r="T8242">
        <v>3</v>
      </c>
      <c r="U8242">
        <v>3</v>
      </c>
      <c r="V8242">
        <v>0</v>
      </c>
      <c r="W8242" s="13" t="s">
        <v>101</v>
      </c>
      <c r="X8242">
        <v>0.65</v>
      </c>
    </row>
    <row r="8243" spans="1:24" x14ac:dyDescent="0.3">
      <c r="A8243">
        <v>8241</v>
      </c>
      <c r="B8243" t="s">
        <v>217</v>
      </c>
      <c r="C8243" t="s">
        <v>218</v>
      </c>
      <c r="D8243">
        <v>22.554622999999999</v>
      </c>
      <c r="E8243">
        <v>88.494682999999995</v>
      </c>
      <c r="F8243" s="18">
        <v>44604</v>
      </c>
      <c r="G8243" s="19">
        <v>0.95833333333333304</v>
      </c>
      <c r="H8243">
        <v>23</v>
      </c>
      <c r="I8243" s="13" t="s">
        <v>219</v>
      </c>
      <c r="J8243">
        <v>1</v>
      </c>
      <c r="K8243" s="13" t="s">
        <v>214</v>
      </c>
      <c r="L8243">
        <v>4</v>
      </c>
      <c r="M8243">
        <v>1</v>
      </c>
      <c r="N8243" s="13" t="s">
        <v>192</v>
      </c>
      <c r="O8243" s="13" t="s">
        <v>97</v>
      </c>
      <c r="P8243">
        <v>25</v>
      </c>
      <c r="Q8243" s="13" t="s">
        <v>195</v>
      </c>
      <c r="R8243" s="13" t="s">
        <v>98</v>
      </c>
      <c r="S8243" s="13" t="s">
        <v>193</v>
      </c>
      <c r="T8243">
        <v>3</v>
      </c>
      <c r="U8243">
        <v>0</v>
      </c>
      <c r="V8243">
        <v>0</v>
      </c>
      <c r="W8243" s="13" t="s">
        <v>101</v>
      </c>
      <c r="X8243">
        <v>0.1</v>
      </c>
    </row>
    <row r="8244" spans="1:24" x14ac:dyDescent="0.3">
      <c r="A8244">
        <v>8242</v>
      </c>
      <c r="B8244" t="s">
        <v>217</v>
      </c>
      <c r="C8244" t="s">
        <v>218</v>
      </c>
      <c r="D8244">
        <v>22.667883</v>
      </c>
      <c r="E8244">
        <v>88.349788000000004</v>
      </c>
      <c r="F8244" s="18">
        <v>45107</v>
      </c>
      <c r="G8244" s="19">
        <v>8.3333333333333301E-2</v>
      </c>
      <c r="H8244">
        <v>2</v>
      </c>
      <c r="I8244" s="13" t="s">
        <v>211</v>
      </c>
      <c r="J8244">
        <v>0</v>
      </c>
      <c r="K8244" s="13" t="s">
        <v>191</v>
      </c>
      <c r="L8244">
        <v>3</v>
      </c>
      <c r="M8244">
        <v>1</v>
      </c>
      <c r="N8244" s="13" t="s">
        <v>94</v>
      </c>
      <c r="O8244" s="13" t="s">
        <v>95</v>
      </c>
      <c r="P8244">
        <v>32</v>
      </c>
      <c r="Q8244" s="13" t="s">
        <v>95</v>
      </c>
      <c r="R8244" s="13" t="s">
        <v>213</v>
      </c>
      <c r="S8244" s="13" t="s">
        <v>196</v>
      </c>
      <c r="T8244">
        <v>5</v>
      </c>
      <c r="U8244">
        <v>0</v>
      </c>
      <c r="V8244">
        <v>0</v>
      </c>
      <c r="W8244" s="13" t="s">
        <v>101</v>
      </c>
      <c r="X8244">
        <v>0.45</v>
      </c>
    </row>
    <row r="8245" spans="1:24" x14ac:dyDescent="0.3">
      <c r="A8245">
        <v>8243</v>
      </c>
      <c r="B8245" t="s">
        <v>190</v>
      </c>
      <c r="C8245" t="s">
        <v>80</v>
      </c>
      <c r="D8245">
        <v>19.107861</v>
      </c>
      <c r="E8245">
        <v>72.912744000000004</v>
      </c>
      <c r="F8245" s="18">
        <v>45017</v>
      </c>
      <c r="G8245" s="19">
        <v>0.95833333333333304</v>
      </c>
      <c r="H8245">
        <v>23</v>
      </c>
      <c r="I8245" s="13" t="s">
        <v>219</v>
      </c>
      <c r="J8245">
        <v>1</v>
      </c>
      <c r="K8245" s="13" t="s">
        <v>214</v>
      </c>
      <c r="L8245">
        <v>2</v>
      </c>
      <c r="M8245">
        <v>1</v>
      </c>
      <c r="N8245" s="13" t="s">
        <v>94</v>
      </c>
      <c r="O8245" s="13" t="s">
        <v>95</v>
      </c>
      <c r="P8245">
        <v>17</v>
      </c>
      <c r="Q8245" s="13" t="s">
        <v>195</v>
      </c>
      <c r="R8245" s="13" t="s">
        <v>205</v>
      </c>
      <c r="S8245" s="13" t="s">
        <v>193</v>
      </c>
      <c r="T8245">
        <v>2</v>
      </c>
      <c r="U8245">
        <v>0</v>
      </c>
      <c r="V8245">
        <v>0</v>
      </c>
      <c r="W8245" s="13" t="s">
        <v>101</v>
      </c>
      <c r="X8245">
        <v>0.45</v>
      </c>
    </row>
    <row r="8246" spans="1:24" x14ac:dyDescent="0.3">
      <c r="A8246">
        <v>8244</v>
      </c>
      <c r="B8246" t="s">
        <v>197</v>
      </c>
      <c r="C8246" t="s">
        <v>198</v>
      </c>
      <c r="D8246">
        <v>30.759091999999999</v>
      </c>
      <c r="E8246">
        <v>76.721995000000007</v>
      </c>
      <c r="F8246" s="18">
        <v>45150</v>
      </c>
      <c r="G8246" s="19">
        <v>0.45833333333333298</v>
      </c>
      <c r="H8246">
        <v>11</v>
      </c>
      <c r="I8246" s="13" t="s">
        <v>219</v>
      </c>
      <c r="J8246">
        <v>1</v>
      </c>
      <c r="K8246" s="13" t="s">
        <v>191</v>
      </c>
      <c r="L8246">
        <v>5</v>
      </c>
      <c r="M8246">
        <v>1</v>
      </c>
      <c r="N8246" s="13" t="s">
        <v>94</v>
      </c>
      <c r="O8246" s="13" t="s">
        <v>95</v>
      </c>
      <c r="P8246">
        <v>24</v>
      </c>
      <c r="Q8246" s="13" t="s">
        <v>95</v>
      </c>
      <c r="R8246" s="13" t="s">
        <v>98</v>
      </c>
      <c r="S8246" s="13" t="s">
        <v>99</v>
      </c>
      <c r="T8246">
        <v>3</v>
      </c>
      <c r="U8246">
        <v>3</v>
      </c>
      <c r="V8246">
        <v>0</v>
      </c>
      <c r="W8246" s="13" t="s">
        <v>101</v>
      </c>
      <c r="X8246">
        <v>0.65</v>
      </c>
    </row>
    <row r="8247" spans="1:24" x14ac:dyDescent="0.3">
      <c r="A8247">
        <v>8245</v>
      </c>
      <c r="B8247" t="s">
        <v>203</v>
      </c>
      <c r="C8247" t="s">
        <v>203</v>
      </c>
      <c r="D8247">
        <v>28.894354</v>
      </c>
      <c r="E8247">
        <v>77.064071999999996</v>
      </c>
      <c r="F8247" s="18">
        <v>45337</v>
      </c>
      <c r="G8247" s="19">
        <v>0.875</v>
      </c>
      <c r="H8247">
        <v>21</v>
      </c>
      <c r="I8247" s="13" t="s">
        <v>202</v>
      </c>
      <c r="J8247">
        <v>0</v>
      </c>
      <c r="K8247" s="13" t="s">
        <v>191</v>
      </c>
      <c r="L8247">
        <v>5</v>
      </c>
      <c r="M8247">
        <v>0</v>
      </c>
      <c r="N8247" s="13" t="s">
        <v>212</v>
      </c>
      <c r="O8247" s="13" t="s">
        <v>95</v>
      </c>
      <c r="P8247">
        <v>34</v>
      </c>
      <c r="Q8247" s="13" t="s">
        <v>97</v>
      </c>
      <c r="R8247" s="13" t="s">
        <v>205</v>
      </c>
      <c r="S8247" s="13" t="s">
        <v>196</v>
      </c>
      <c r="T8247">
        <v>1</v>
      </c>
      <c r="U8247">
        <v>0</v>
      </c>
      <c r="V8247">
        <v>0</v>
      </c>
      <c r="W8247" s="13" t="s">
        <v>101</v>
      </c>
      <c r="X8247">
        <v>0.65</v>
      </c>
    </row>
    <row r="8248" spans="1:24" x14ac:dyDescent="0.3">
      <c r="A8248">
        <v>8246</v>
      </c>
      <c r="B8248" t="s">
        <v>209</v>
      </c>
      <c r="C8248" t="s">
        <v>210</v>
      </c>
      <c r="D8248">
        <v>17.567695000000001</v>
      </c>
      <c r="E8248">
        <v>78.330078</v>
      </c>
      <c r="F8248" s="18">
        <v>44717</v>
      </c>
      <c r="G8248" s="19">
        <v>0.16666666666666699</v>
      </c>
      <c r="H8248">
        <v>4</v>
      </c>
      <c r="I8248" s="13" t="s">
        <v>89</v>
      </c>
      <c r="J8248">
        <v>1</v>
      </c>
      <c r="K8248" s="13" t="s">
        <v>214</v>
      </c>
      <c r="L8248">
        <v>3</v>
      </c>
      <c r="M8248">
        <v>0</v>
      </c>
      <c r="N8248" s="13" t="s">
        <v>212</v>
      </c>
      <c r="O8248" s="13" t="s">
        <v>195</v>
      </c>
      <c r="P8248">
        <v>36</v>
      </c>
      <c r="Q8248" s="13" t="s">
        <v>195</v>
      </c>
      <c r="R8248" s="13" t="s">
        <v>205</v>
      </c>
      <c r="S8248" s="13" t="s">
        <v>196</v>
      </c>
      <c r="T8248">
        <v>5</v>
      </c>
      <c r="U8248">
        <v>2</v>
      </c>
      <c r="V8248">
        <v>0</v>
      </c>
      <c r="W8248" s="13" t="s">
        <v>101</v>
      </c>
      <c r="X8248">
        <v>0.25</v>
      </c>
    </row>
    <row r="8249" spans="1:24" x14ac:dyDescent="0.3">
      <c r="A8249">
        <v>8247</v>
      </c>
      <c r="B8249" t="s">
        <v>197</v>
      </c>
      <c r="C8249" t="s">
        <v>198</v>
      </c>
      <c r="D8249">
        <v>30.613336</v>
      </c>
      <c r="E8249">
        <v>76.758053000000004</v>
      </c>
      <c r="F8249" s="18">
        <v>45024</v>
      </c>
      <c r="G8249" s="19">
        <v>0.66666666666666696</v>
      </c>
      <c r="H8249">
        <v>16</v>
      </c>
      <c r="I8249" s="13" t="s">
        <v>219</v>
      </c>
      <c r="J8249">
        <v>1</v>
      </c>
      <c r="K8249" s="13" t="s">
        <v>191</v>
      </c>
      <c r="L8249">
        <v>4</v>
      </c>
      <c r="M8249">
        <v>1</v>
      </c>
      <c r="N8249" s="13" t="s">
        <v>212</v>
      </c>
      <c r="O8249" s="13" t="s">
        <v>195</v>
      </c>
      <c r="P8249">
        <v>15</v>
      </c>
      <c r="Q8249" s="13" t="s">
        <v>195</v>
      </c>
      <c r="R8249" s="13" t="s">
        <v>199</v>
      </c>
      <c r="S8249" s="13" t="s">
        <v>193</v>
      </c>
      <c r="T8249">
        <v>2</v>
      </c>
      <c r="U8249">
        <v>1</v>
      </c>
      <c r="V8249">
        <v>0</v>
      </c>
      <c r="W8249" s="13" t="s">
        <v>101</v>
      </c>
      <c r="X8249">
        <v>0.25</v>
      </c>
    </row>
    <row r="8250" spans="1:24" x14ac:dyDescent="0.3">
      <c r="A8250">
        <v>8248</v>
      </c>
      <c r="B8250" t="s">
        <v>79</v>
      </c>
      <c r="C8250" t="s">
        <v>80</v>
      </c>
      <c r="D8250">
        <v>18.502887000000001</v>
      </c>
      <c r="E8250">
        <v>73.862134999999995</v>
      </c>
      <c r="F8250" s="18">
        <v>45660</v>
      </c>
      <c r="G8250" s="19">
        <v>0.41666666666666702</v>
      </c>
      <c r="H8250">
        <v>10</v>
      </c>
      <c r="I8250" s="13" t="s">
        <v>211</v>
      </c>
      <c r="J8250">
        <v>0</v>
      </c>
      <c r="K8250" s="13" t="s">
        <v>191</v>
      </c>
      <c r="L8250">
        <v>2</v>
      </c>
      <c r="M8250">
        <v>0</v>
      </c>
      <c r="N8250" s="13" t="s">
        <v>192</v>
      </c>
      <c r="O8250" s="13" t="s">
        <v>97</v>
      </c>
      <c r="P8250">
        <v>20</v>
      </c>
      <c r="Q8250" s="13" t="s">
        <v>195</v>
      </c>
      <c r="R8250" s="13" t="s">
        <v>208</v>
      </c>
      <c r="S8250" s="13" t="s">
        <v>196</v>
      </c>
      <c r="T8250">
        <v>3</v>
      </c>
      <c r="U8250">
        <v>2</v>
      </c>
      <c r="V8250">
        <v>1</v>
      </c>
      <c r="W8250" s="13" t="s">
        <v>101</v>
      </c>
      <c r="X8250">
        <v>0.25</v>
      </c>
    </row>
    <row r="8251" spans="1:24" x14ac:dyDescent="0.3">
      <c r="A8251">
        <v>8249</v>
      </c>
      <c r="B8251" t="s">
        <v>206</v>
      </c>
      <c r="C8251" t="s">
        <v>207</v>
      </c>
      <c r="D8251">
        <v>13.179879</v>
      </c>
      <c r="E8251">
        <v>77.627544</v>
      </c>
      <c r="F8251" s="18">
        <v>45313</v>
      </c>
      <c r="G8251" s="19">
        <v>0.33333333333333298</v>
      </c>
      <c r="H8251">
        <v>8</v>
      </c>
      <c r="I8251" s="13" t="s">
        <v>204</v>
      </c>
      <c r="J8251">
        <v>0</v>
      </c>
      <c r="K8251" s="13" t="s">
        <v>92</v>
      </c>
      <c r="L8251">
        <v>6</v>
      </c>
      <c r="M8251">
        <v>1</v>
      </c>
      <c r="N8251" s="13" t="s">
        <v>212</v>
      </c>
      <c r="O8251" s="13" t="s">
        <v>95</v>
      </c>
      <c r="P8251">
        <v>17</v>
      </c>
      <c r="Q8251" s="13" t="s">
        <v>97</v>
      </c>
      <c r="R8251" s="13" t="s">
        <v>213</v>
      </c>
      <c r="S8251" s="13" t="s">
        <v>196</v>
      </c>
      <c r="T8251">
        <v>5</v>
      </c>
      <c r="U8251">
        <v>2</v>
      </c>
      <c r="V8251">
        <v>1</v>
      </c>
      <c r="W8251" s="13" t="s">
        <v>101</v>
      </c>
      <c r="X8251">
        <v>0.8</v>
      </c>
    </row>
    <row r="8252" spans="1:24" x14ac:dyDescent="0.3">
      <c r="A8252">
        <v>8250</v>
      </c>
      <c r="B8252" t="s">
        <v>197</v>
      </c>
      <c r="C8252" t="s">
        <v>198</v>
      </c>
      <c r="D8252">
        <v>30.78389</v>
      </c>
      <c r="E8252">
        <v>76.738415000000003</v>
      </c>
      <c r="F8252" s="18">
        <v>45684</v>
      </c>
      <c r="G8252" s="19">
        <v>0.33333333333333298</v>
      </c>
      <c r="H8252">
        <v>8</v>
      </c>
      <c r="I8252" s="13" t="s">
        <v>204</v>
      </c>
      <c r="J8252">
        <v>0</v>
      </c>
      <c r="K8252" s="13" t="s">
        <v>92</v>
      </c>
      <c r="L8252">
        <v>4</v>
      </c>
      <c r="M8252">
        <v>0</v>
      </c>
      <c r="N8252" s="13" t="s">
        <v>94</v>
      </c>
      <c r="O8252" s="13" t="s">
        <v>95</v>
      </c>
      <c r="P8252">
        <v>38</v>
      </c>
      <c r="Q8252" s="13" t="s">
        <v>195</v>
      </c>
      <c r="R8252" s="13" t="s">
        <v>205</v>
      </c>
      <c r="S8252" s="13" t="s">
        <v>193</v>
      </c>
      <c r="T8252">
        <v>2</v>
      </c>
      <c r="U8252">
        <v>0</v>
      </c>
      <c r="V8252">
        <v>1</v>
      </c>
      <c r="W8252" s="13" t="s">
        <v>101</v>
      </c>
      <c r="X8252">
        <v>0.6</v>
      </c>
    </row>
    <row r="8253" spans="1:24" x14ac:dyDescent="0.3">
      <c r="A8253">
        <v>8251</v>
      </c>
      <c r="B8253" t="s">
        <v>209</v>
      </c>
      <c r="C8253" t="s">
        <v>210</v>
      </c>
      <c r="D8253">
        <v>17.473929999999999</v>
      </c>
      <c r="E8253">
        <v>78.533686000000003</v>
      </c>
      <c r="F8253" s="18">
        <v>44858</v>
      </c>
      <c r="G8253" s="19">
        <v>0.625</v>
      </c>
      <c r="H8253">
        <v>15</v>
      </c>
      <c r="I8253" s="13" t="s">
        <v>204</v>
      </c>
      <c r="J8253">
        <v>0</v>
      </c>
      <c r="K8253" s="13" t="s">
        <v>191</v>
      </c>
      <c r="L8253">
        <v>3</v>
      </c>
      <c r="M8253">
        <v>0</v>
      </c>
      <c r="N8253" s="13" t="s">
        <v>192</v>
      </c>
      <c r="O8253" s="13" t="s">
        <v>97</v>
      </c>
      <c r="P8253">
        <v>21</v>
      </c>
      <c r="Q8253" s="13" t="s">
        <v>97</v>
      </c>
      <c r="R8253" s="13" t="s">
        <v>199</v>
      </c>
      <c r="S8253" s="13" t="s">
        <v>99</v>
      </c>
      <c r="T8253">
        <v>5</v>
      </c>
      <c r="U8253">
        <v>5</v>
      </c>
      <c r="V8253">
        <v>0</v>
      </c>
      <c r="W8253" s="13" t="s">
        <v>101</v>
      </c>
      <c r="X8253">
        <v>0.5</v>
      </c>
    </row>
    <row r="8254" spans="1:24" x14ac:dyDescent="0.3">
      <c r="A8254">
        <v>8252</v>
      </c>
      <c r="B8254" t="s">
        <v>217</v>
      </c>
      <c r="C8254" t="s">
        <v>218</v>
      </c>
      <c r="D8254">
        <v>22.569890000000001</v>
      </c>
      <c r="E8254">
        <v>88.284307999999996</v>
      </c>
      <c r="F8254" s="18">
        <v>44778</v>
      </c>
      <c r="G8254" s="19">
        <v>0.70833333333333304</v>
      </c>
      <c r="H8254">
        <v>17</v>
      </c>
      <c r="I8254" s="13" t="s">
        <v>211</v>
      </c>
      <c r="J8254">
        <v>0</v>
      </c>
      <c r="K8254" s="13" t="s">
        <v>92</v>
      </c>
      <c r="L8254">
        <v>4</v>
      </c>
      <c r="M8254">
        <v>1</v>
      </c>
      <c r="N8254" s="13" t="s">
        <v>192</v>
      </c>
      <c r="O8254" s="13" t="s">
        <v>97</v>
      </c>
      <c r="P8254">
        <v>39</v>
      </c>
      <c r="Q8254" s="13" t="s">
        <v>195</v>
      </c>
      <c r="R8254" s="13" t="s">
        <v>199</v>
      </c>
      <c r="S8254" s="13" t="s">
        <v>99</v>
      </c>
      <c r="T8254">
        <v>3</v>
      </c>
      <c r="U8254">
        <v>3</v>
      </c>
      <c r="V8254">
        <v>1</v>
      </c>
      <c r="W8254" s="13" t="s">
        <v>101</v>
      </c>
      <c r="X8254">
        <v>0.45</v>
      </c>
    </row>
    <row r="8255" spans="1:24" x14ac:dyDescent="0.3">
      <c r="A8255">
        <v>8253</v>
      </c>
      <c r="B8255" t="s">
        <v>190</v>
      </c>
      <c r="C8255" t="s">
        <v>80</v>
      </c>
      <c r="D8255">
        <v>19.288443000000001</v>
      </c>
      <c r="E8255">
        <v>72.876214000000004</v>
      </c>
      <c r="F8255" s="18">
        <v>44904</v>
      </c>
      <c r="G8255" s="19">
        <v>0.16666666666666699</v>
      </c>
      <c r="H8255">
        <v>4</v>
      </c>
      <c r="I8255" s="13" t="s">
        <v>211</v>
      </c>
      <c r="J8255">
        <v>0</v>
      </c>
      <c r="K8255" s="13" t="s">
        <v>214</v>
      </c>
      <c r="L8255">
        <v>2</v>
      </c>
      <c r="M8255">
        <v>1</v>
      </c>
      <c r="N8255" s="13" t="s">
        <v>192</v>
      </c>
      <c r="O8255" s="13" t="s">
        <v>97</v>
      </c>
      <c r="P8255">
        <v>33</v>
      </c>
      <c r="Q8255" s="13" t="s">
        <v>95</v>
      </c>
      <c r="R8255" s="13" t="s">
        <v>205</v>
      </c>
      <c r="S8255" s="13" t="s">
        <v>193</v>
      </c>
      <c r="T8255">
        <v>4</v>
      </c>
      <c r="U8255">
        <v>1</v>
      </c>
      <c r="V8255">
        <v>0</v>
      </c>
      <c r="W8255" s="13" t="s">
        <v>101</v>
      </c>
      <c r="X8255">
        <v>0.1</v>
      </c>
    </row>
    <row r="8256" spans="1:24" x14ac:dyDescent="0.3">
      <c r="A8256">
        <v>8254</v>
      </c>
      <c r="B8256" t="s">
        <v>217</v>
      </c>
      <c r="C8256" t="s">
        <v>218</v>
      </c>
      <c r="D8256">
        <v>22.651516999999998</v>
      </c>
      <c r="E8256">
        <v>88.329145999999994</v>
      </c>
      <c r="F8256" s="18">
        <v>45505</v>
      </c>
      <c r="G8256" s="19">
        <v>0.41666666666666702</v>
      </c>
      <c r="H8256">
        <v>10</v>
      </c>
      <c r="I8256" s="13" t="s">
        <v>202</v>
      </c>
      <c r="J8256">
        <v>0</v>
      </c>
      <c r="K8256" s="13" t="s">
        <v>191</v>
      </c>
      <c r="L8256">
        <v>1</v>
      </c>
      <c r="M8256">
        <v>0</v>
      </c>
      <c r="N8256" s="13" t="s">
        <v>212</v>
      </c>
      <c r="O8256" s="13" t="s">
        <v>95</v>
      </c>
      <c r="P8256">
        <v>21</v>
      </c>
      <c r="Q8256" s="13" t="s">
        <v>195</v>
      </c>
      <c r="R8256" s="13" t="s">
        <v>208</v>
      </c>
      <c r="S8256" s="13" t="s">
        <v>196</v>
      </c>
      <c r="T8256">
        <v>1</v>
      </c>
      <c r="U8256">
        <v>1</v>
      </c>
      <c r="V8256">
        <v>1</v>
      </c>
      <c r="W8256" s="13" t="s">
        <v>101</v>
      </c>
      <c r="X8256">
        <v>0.6</v>
      </c>
    </row>
    <row r="8257" spans="1:24" x14ac:dyDescent="0.3">
      <c r="A8257">
        <v>8255</v>
      </c>
      <c r="B8257" t="s">
        <v>190</v>
      </c>
      <c r="C8257" t="s">
        <v>80</v>
      </c>
      <c r="D8257">
        <v>18.849322999999998</v>
      </c>
      <c r="E8257">
        <v>72.909813</v>
      </c>
      <c r="F8257" s="18">
        <v>44889</v>
      </c>
      <c r="G8257" s="19">
        <v>0.54166666666666696</v>
      </c>
      <c r="H8257">
        <v>13</v>
      </c>
      <c r="I8257" s="13" t="s">
        <v>202</v>
      </c>
      <c r="J8257">
        <v>0</v>
      </c>
      <c r="K8257" s="13" t="s">
        <v>214</v>
      </c>
      <c r="L8257">
        <v>1</v>
      </c>
      <c r="M8257">
        <v>1</v>
      </c>
      <c r="N8257" s="13" t="s">
        <v>94</v>
      </c>
      <c r="O8257" s="13" t="s">
        <v>95</v>
      </c>
      <c r="P8257">
        <v>16</v>
      </c>
      <c r="Q8257" s="13" t="s">
        <v>95</v>
      </c>
      <c r="R8257" s="13" t="s">
        <v>213</v>
      </c>
      <c r="S8257" s="13" t="s">
        <v>196</v>
      </c>
      <c r="T8257">
        <v>3</v>
      </c>
      <c r="U8257">
        <v>0</v>
      </c>
      <c r="V8257">
        <v>0</v>
      </c>
      <c r="W8257" s="13" t="s">
        <v>101</v>
      </c>
      <c r="X8257">
        <v>0.45</v>
      </c>
    </row>
    <row r="8258" spans="1:24" x14ac:dyDescent="0.3">
      <c r="A8258">
        <v>8256</v>
      </c>
      <c r="B8258" t="s">
        <v>217</v>
      </c>
      <c r="C8258" t="s">
        <v>218</v>
      </c>
      <c r="D8258">
        <v>22.499372999999999</v>
      </c>
      <c r="E8258">
        <v>88.311308999999994</v>
      </c>
      <c r="F8258" s="18">
        <v>44572</v>
      </c>
      <c r="G8258" s="19">
        <v>0.625</v>
      </c>
      <c r="H8258">
        <v>15</v>
      </c>
      <c r="I8258" s="13" t="s">
        <v>215</v>
      </c>
      <c r="J8258">
        <v>0</v>
      </c>
      <c r="K8258" s="13" t="s">
        <v>191</v>
      </c>
      <c r="L8258">
        <v>3</v>
      </c>
      <c r="M8258">
        <v>1</v>
      </c>
      <c r="N8258" s="13" t="s">
        <v>192</v>
      </c>
      <c r="O8258" s="13" t="s">
        <v>97</v>
      </c>
      <c r="P8258">
        <v>38</v>
      </c>
      <c r="Q8258" s="13" t="s">
        <v>97</v>
      </c>
      <c r="R8258" s="13" t="s">
        <v>205</v>
      </c>
      <c r="S8258" s="13" t="s">
        <v>99</v>
      </c>
      <c r="T8258">
        <v>3</v>
      </c>
      <c r="U8258">
        <v>3</v>
      </c>
      <c r="V8258">
        <v>0</v>
      </c>
      <c r="W8258" s="13" t="s">
        <v>101</v>
      </c>
      <c r="X8258">
        <v>0.5</v>
      </c>
    </row>
    <row r="8259" spans="1:24" x14ac:dyDescent="0.3">
      <c r="A8259">
        <v>8257</v>
      </c>
      <c r="B8259" t="s">
        <v>190</v>
      </c>
      <c r="C8259" t="s">
        <v>80</v>
      </c>
      <c r="D8259">
        <v>19.259819</v>
      </c>
      <c r="E8259">
        <v>72.748973000000007</v>
      </c>
      <c r="F8259" s="18">
        <v>45529</v>
      </c>
      <c r="G8259" s="19">
        <v>0.66666666666666696</v>
      </c>
      <c r="H8259">
        <v>16</v>
      </c>
      <c r="I8259" s="13" t="s">
        <v>89</v>
      </c>
      <c r="J8259">
        <v>1</v>
      </c>
      <c r="K8259" s="13" t="s">
        <v>214</v>
      </c>
      <c r="L8259">
        <v>4</v>
      </c>
      <c r="M8259">
        <v>0</v>
      </c>
      <c r="N8259" s="13" t="s">
        <v>192</v>
      </c>
      <c r="O8259" s="13" t="s">
        <v>97</v>
      </c>
      <c r="P8259">
        <v>39</v>
      </c>
      <c r="Q8259" s="13" t="s">
        <v>95</v>
      </c>
      <c r="R8259" s="13" t="s">
        <v>199</v>
      </c>
      <c r="S8259" s="13" t="s">
        <v>196</v>
      </c>
      <c r="T8259">
        <v>1</v>
      </c>
      <c r="U8259">
        <v>0</v>
      </c>
      <c r="V8259">
        <v>0</v>
      </c>
      <c r="W8259" s="13" t="s">
        <v>101</v>
      </c>
      <c r="X8259">
        <v>0.1</v>
      </c>
    </row>
    <row r="8260" spans="1:24" x14ac:dyDescent="0.3">
      <c r="A8260">
        <v>8258</v>
      </c>
      <c r="B8260" t="s">
        <v>200</v>
      </c>
      <c r="C8260" t="s">
        <v>201</v>
      </c>
      <c r="D8260">
        <v>13.027290000000001</v>
      </c>
      <c r="E8260">
        <v>80.259974</v>
      </c>
      <c r="F8260" s="18">
        <v>45422</v>
      </c>
      <c r="G8260" s="19">
        <v>0.95833333333333304</v>
      </c>
      <c r="H8260">
        <v>23</v>
      </c>
      <c r="I8260" s="13" t="s">
        <v>211</v>
      </c>
      <c r="J8260">
        <v>0</v>
      </c>
      <c r="K8260" s="13" t="s">
        <v>214</v>
      </c>
      <c r="L8260">
        <v>3</v>
      </c>
      <c r="M8260">
        <v>0</v>
      </c>
      <c r="N8260" s="13" t="s">
        <v>192</v>
      </c>
      <c r="O8260" s="13" t="s">
        <v>97</v>
      </c>
      <c r="P8260">
        <v>31</v>
      </c>
      <c r="Q8260" s="13" t="s">
        <v>195</v>
      </c>
      <c r="R8260" s="13" t="s">
        <v>199</v>
      </c>
      <c r="S8260" s="13" t="s">
        <v>193</v>
      </c>
      <c r="T8260">
        <v>1</v>
      </c>
      <c r="U8260">
        <v>1</v>
      </c>
      <c r="V8260">
        <v>0</v>
      </c>
      <c r="W8260" s="13" t="s">
        <v>101</v>
      </c>
      <c r="X8260">
        <v>0.1</v>
      </c>
    </row>
    <row r="8261" spans="1:24" x14ac:dyDescent="0.3">
      <c r="A8261">
        <v>8259</v>
      </c>
      <c r="B8261" t="s">
        <v>203</v>
      </c>
      <c r="C8261" t="s">
        <v>203</v>
      </c>
      <c r="D8261">
        <v>28.584665999999999</v>
      </c>
      <c r="E8261">
        <v>77.291268000000002</v>
      </c>
      <c r="F8261" s="18">
        <v>45395</v>
      </c>
      <c r="G8261" s="19">
        <v>0.25</v>
      </c>
      <c r="H8261">
        <v>6</v>
      </c>
      <c r="I8261" s="13" t="s">
        <v>219</v>
      </c>
      <c r="J8261">
        <v>1</v>
      </c>
      <c r="K8261" s="13" t="s">
        <v>191</v>
      </c>
      <c r="L8261">
        <v>4</v>
      </c>
      <c r="M8261">
        <v>0</v>
      </c>
      <c r="N8261" s="13" t="s">
        <v>212</v>
      </c>
      <c r="O8261" s="13" t="s">
        <v>195</v>
      </c>
      <c r="P8261">
        <v>34</v>
      </c>
      <c r="Q8261" s="13" t="s">
        <v>95</v>
      </c>
      <c r="R8261" s="13" t="s">
        <v>205</v>
      </c>
      <c r="S8261" s="13" t="s">
        <v>193</v>
      </c>
      <c r="T8261">
        <v>4</v>
      </c>
      <c r="U8261">
        <v>4</v>
      </c>
      <c r="V8261">
        <v>0</v>
      </c>
      <c r="W8261" s="13" t="s">
        <v>101</v>
      </c>
      <c r="X8261">
        <v>0.25</v>
      </c>
    </row>
    <row r="8262" spans="1:24" x14ac:dyDescent="0.3">
      <c r="A8262">
        <v>8260</v>
      </c>
      <c r="B8262" t="s">
        <v>200</v>
      </c>
      <c r="C8262" t="s">
        <v>201</v>
      </c>
      <c r="D8262">
        <v>13.045681999999999</v>
      </c>
      <c r="E8262">
        <v>80.130742999999995</v>
      </c>
      <c r="F8262" s="18">
        <v>44747</v>
      </c>
      <c r="G8262" s="19">
        <v>0.91666666666666696</v>
      </c>
      <c r="H8262">
        <v>22</v>
      </c>
      <c r="I8262" s="13" t="s">
        <v>215</v>
      </c>
      <c r="J8262">
        <v>0</v>
      </c>
      <c r="K8262" s="13" t="s">
        <v>92</v>
      </c>
      <c r="L8262">
        <v>1</v>
      </c>
      <c r="M8262">
        <v>0</v>
      </c>
      <c r="N8262" s="13" t="s">
        <v>192</v>
      </c>
      <c r="O8262" s="13" t="s">
        <v>97</v>
      </c>
      <c r="P8262">
        <v>20</v>
      </c>
      <c r="Q8262" s="13" t="s">
        <v>195</v>
      </c>
      <c r="R8262" s="13" t="s">
        <v>213</v>
      </c>
      <c r="S8262" s="13" t="s">
        <v>196</v>
      </c>
      <c r="T8262">
        <v>2</v>
      </c>
      <c r="U8262">
        <v>2</v>
      </c>
      <c r="V8262">
        <v>0</v>
      </c>
      <c r="W8262" s="13" t="s">
        <v>101</v>
      </c>
      <c r="X8262">
        <v>0.1</v>
      </c>
    </row>
    <row r="8263" spans="1:24" x14ac:dyDescent="0.3">
      <c r="A8263">
        <v>8261</v>
      </c>
      <c r="B8263" t="s">
        <v>217</v>
      </c>
      <c r="C8263" t="s">
        <v>218</v>
      </c>
      <c r="D8263">
        <v>22.687503</v>
      </c>
      <c r="E8263">
        <v>88.404481000000004</v>
      </c>
      <c r="F8263" s="18">
        <v>44563</v>
      </c>
      <c r="G8263" s="19">
        <v>0.41666666666666702</v>
      </c>
      <c r="H8263">
        <v>10</v>
      </c>
      <c r="I8263" s="13" t="s">
        <v>89</v>
      </c>
      <c r="J8263">
        <v>1</v>
      </c>
      <c r="K8263" s="13" t="s">
        <v>191</v>
      </c>
      <c r="L8263">
        <v>6</v>
      </c>
      <c r="M8263">
        <v>1</v>
      </c>
      <c r="N8263" s="13" t="s">
        <v>94</v>
      </c>
      <c r="O8263" s="13" t="s">
        <v>95</v>
      </c>
      <c r="P8263">
        <v>35</v>
      </c>
      <c r="Q8263" s="13" t="s">
        <v>195</v>
      </c>
      <c r="R8263" s="13" t="s">
        <v>213</v>
      </c>
      <c r="S8263" s="13" t="s">
        <v>196</v>
      </c>
      <c r="T8263">
        <v>4</v>
      </c>
      <c r="U8263">
        <v>2</v>
      </c>
      <c r="V8263">
        <v>1</v>
      </c>
      <c r="W8263" s="13" t="s">
        <v>101</v>
      </c>
      <c r="X8263">
        <v>0.6</v>
      </c>
    </row>
    <row r="8264" spans="1:24" x14ac:dyDescent="0.3">
      <c r="A8264">
        <v>8262</v>
      </c>
      <c r="B8264" t="s">
        <v>217</v>
      </c>
      <c r="C8264" t="s">
        <v>218</v>
      </c>
      <c r="D8264">
        <v>22.529972999999998</v>
      </c>
      <c r="E8264">
        <v>88.420193999999995</v>
      </c>
      <c r="F8264" s="18">
        <v>44827</v>
      </c>
      <c r="G8264" s="19">
        <v>0</v>
      </c>
      <c r="H8264">
        <v>0</v>
      </c>
      <c r="I8264" s="13" t="s">
        <v>211</v>
      </c>
      <c r="J8264">
        <v>0</v>
      </c>
      <c r="K8264" s="13" t="s">
        <v>92</v>
      </c>
      <c r="L8264">
        <v>1</v>
      </c>
      <c r="M8264">
        <v>0</v>
      </c>
      <c r="N8264" s="13" t="s">
        <v>94</v>
      </c>
      <c r="O8264" s="13" t="s">
        <v>95</v>
      </c>
      <c r="P8264">
        <v>25</v>
      </c>
      <c r="Q8264" s="13" t="s">
        <v>97</v>
      </c>
      <c r="R8264" s="13" t="s">
        <v>205</v>
      </c>
      <c r="S8264" s="13" t="s">
        <v>196</v>
      </c>
      <c r="T8264">
        <v>5</v>
      </c>
      <c r="U8264">
        <v>1</v>
      </c>
      <c r="V8264">
        <v>0</v>
      </c>
      <c r="W8264" s="13" t="s">
        <v>101</v>
      </c>
      <c r="X8264">
        <v>0.65</v>
      </c>
    </row>
    <row r="8265" spans="1:24" x14ac:dyDescent="0.3">
      <c r="A8265">
        <v>8263</v>
      </c>
      <c r="B8265" t="s">
        <v>200</v>
      </c>
      <c r="C8265" t="s">
        <v>201</v>
      </c>
      <c r="D8265">
        <v>13.129932999999999</v>
      </c>
      <c r="E8265">
        <v>80.280225999999999</v>
      </c>
      <c r="F8265" s="18">
        <v>45641</v>
      </c>
      <c r="G8265" s="19">
        <v>0.5</v>
      </c>
      <c r="H8265">
        <v>12</v>
      </c>
      <c r="I8265" s="13" t="s">
        <v>89</v>
      </c>
      <c r="J8265">
        <v>1</v>
      </c>
      <c r="K8265" s="13" t="s">
        <v>191</v>
      </c>
      <c r="L8265">
        <v>4</v>
      </c>
      <c r="M8265">
        <v>1</v>
      </c>
      <c r="N8265" s="13" t="s">
        <v>94</v>
      </c>
      <c r="O8265" s="13" t="s">
        <v>95</v>
      </c>
      <c r="P8265">
        <v>36</v>
      </c>
      <c r="Q8265" s="13" t="s">
        <v>97</v>
      </c>
      <c r="R8265" s="13" t="s">
        <v>205</v>
      </c>
      <c r="S8265" s="13" t="s">
        <v>196</v>
      </c>
      <c r="T8265">
        <v>3</v>
      </c>
      <c r="U8265">
        <v>2</v>
      </c>
      <c r="V8265">
        <v>0</v>
      </c>
      <c r="W8265" s="13" t="s">
        <v>101</v>
      </c>
      <c r="X8265">
        <v>0.65</v>
      </c>
    </row>
    <row r="8266" spans="1:24" x14ac:dyDescent="0.3">
      <c r="A8266">
        <v>8264</v>
      </c>
      <c r="B8266" t="s">
        <v>200</v>
      </c>
      <c r="C8266" t="s">
        <v>201</v>
      </c>
      <c r="D8266">
        <v>12.946441999999999</v>
      </c>
      <c r="E8266">
        <v>80.289828999999997</v>
      </c>
      <c r="F8266" s="18">
        <v>45140</v>
      </c>
      <c r="G8266" s="19">
        <v>0.25</v>
      </c>
      <c r="H8266">
        <v>6</v>
      </c>
      <c r="I8266" s="13" t="s">
        <v>194</v>
      </c>
      <c r="J8266">
        <v>0</v>
      </c>
      <c r="K8266" s="13" t="s">
        <v>191</v>
      </c>
      <c r="L8266">
        <v>6</v>
      </c>
      <c r="M8266">
        <v>1</v>
      </c>
      <c r="N8266" s="13" t="s">
        <v>192</v>
      </c>
      <c r="O8266" s="13" t="s">
        <v>97</v>
      </c>
      <c r="P8266">
        <v>29</v>
      </c>
      <c r="Q8266" s="13" t="s">
        <v>195</v>
      </c>
      <c r="R8266" s="13" t="s">
        <v>199</v>
      </c>
      <c r="S8266" s="13" t="s">
        <v>196</v>
      </c>
      <c r="T8266">
        <v>4</v>
      </c>
      <c r="U8266">
        <v>0</v>
      </c>
      <c r="V8266">
        <v>0</v>
      </c>
      <c r="W8266" s="13" t="s">
        <v>101</v>
      </c>
      <c r="X8266">
        <v>0.1</v>
      </c>
    </row>
    <row r="8267" spans="1:24" x14ac:dyDescent="0.3">
      <c r="A8267">
        <v>8265</v>
      </c>
      <c r="B8267" t="s">
        <v>200</v>
      </c>
      <c r="C8267" t="s">
        <v>201</v>
      </c>
      <c r="D8267">
        <v>13.009631000000001</v>
      </c>
      <c r="E8267">
        <v>80.277641000000003</v>
      </c>
      <c r="F8267" s="18">
        <v>44835</v>
      </c>
      <c r="G8267" s="19">
        <v>0.79166666666666696</v>
      </c>
      <c r="H8267">
        <v>19</v>
      </c>
      <c r="I8267" s="13" t="s">
        <v>219</v>
      </c>
      <c r="J8267">
        <v>1</v>
      </c>
      <c r="K8267" s="13" t="s">
        <v>92</v>
      </c>
      <c r="L8267">
        <v>2</v>
      </c>
      <c r="M8267">
        <v>0</v>
      </c>
      <c r="N8267" s="13" t="s">
        <v>192</v>
      </c>
      <c r="O8267" s="13" t="s">
        <v>97</v>
      </c>
      <c r="P8267">
        <v>23</v>
      </c>
      <c r="Q8267" s="13" t="s">
        <v>195</v>
      </c>
      <c r="R8267" s="13" t="s">
        <v>98</v>
      </c>
      <c r="S8267" s="13" t="s">
        <v>196</v>
      </c>
      <c r="T8267">
        <v>4</v>
      </c>
      <c r="U8267">
        <v>3</v>
      </c>
      <c r="V8267">
        <v>1</v>
      </c>
      <c r="W8267" s="13" t="s">
        <v>101</v>
      </c>
      <c r="X8267">
        <v>0.25</v>
      </c>
    </row>
    <row r="8268" spans="1:24" x14ac:dyDescent="0.3">
      <c r="A8268">
        <v>8266</v>
      </c>
      <c r="B8268" t="s">
        <v>200</v>
      </c>
      <c r="C8268" t="s">
        <v>201</v>
      </c>
      <c r="D8268">
        <v>13.100773</v>
      </c>
      <c r="E8268">
        <v>80.262566000000007</v>
      </c>
      <c r="F8268" s="18">
        <v>44733</v>
      </c>
      <c r="G8268" s="19">
        <v>0.33333333333333298</v>
      </c>
      <c r="H8268">
        <v>8</v>
      </c>
      <c r="I8268" s="13" t="s">
        <v>215</v>
      </c>
      <c r="J8268">
        <v>0</v>
      </c>
      <c r="K8268" s="13" t="s">
        <v>92</v>
      </c>
      <c r="L8268">
        <v>2</v>
      </c>
      <c r="M8268">
        <v>0</v>
      </c>
      <c r="N8268" s="13" t="s">
        <v>94</v>
      </c>
      <c r="O8268" s="13" t="s">
        <v>95</v>
      </c>
      <c r="P8268">
        <v>29</v>
      </c>
      <c r="Q8268" s="13" t="s">
        <v>195</v>
      </c>
      <c r="R8268" s="13" t="s">
        <v>205</v>
      </c>
      <c r="S8268" s="13" t="s">
        <v>99</v>
      </c>
      <c r="T8268">
        <v>3</v>
      </c>
      <c r="U8268">
        <v>3</v>
      </c>
      <c r="V8268">
        <v>1</v>
      </c>
      <c r="W8268" s="13" t="s">
        <v>101</v>
      </c>
      <c r="X8268">
        <v>0.8</v>
      </c>
    </row>
    <row r="8269" spans="1:24" x14ac:dyDescent="0.3">
      <c r="A8269">
        <v>8267</v>
      </c>
      <c r="B8269" t="s">
        <v>203</v>
      </c>
      <c r="C8269" t="s">
        <v>203</v>
      </c>
      <c r="D8269">
        <v>28.768851000000002</v>
      </c>
      <c r="E8269">
        <v>77.164079999999998</v>
      </c>
      <c r="F8269" s="18">
        <v>45527</v>
      </c>
      <c r="G8269" s="19">
        <v>0.5</v>
      </c>
      <c r="H8269">
        <v>12</v>
      </c>
      <c r="I8269" s="13" t="s">
        <v>211</v>
      </c>
      <c r="J8269">
        <v>0</v>
      </c>
      <c r="K8269" s="13" t="s">
        <v>191</v>
      </c>
      <c r="L8269">
        <v>4</v>
      </c>
      <c r="M8269">
        <v>0</v>
      </c>
      <c r="N8269" s="13" t="s">
        <v>94</v>
      </c>
      <c r="O8269" s="13" t="s">
        <v>95</v>
      </c>
      <c r="P8269">
        <v>32</v>
      </c>
      <c r="Q8269" s="13" t="s">
        <v>97</v>
      </c>
      <c r="R8269" s="13" t="s">
        <v>98</v>
      </c>
      <c r="S8269" s="13" t="s">
        <v>193</v>
      </c>
      <c r="T8269">
        <v>3</v>
      </c>
      <c r="U8269">
        <v>3</v>
      </c>
      <c r="V8269">
        <v>0</v>
      </c>
      <c r="W8269" s="13" t="s">
        <v>101</v>
      </c>
      <c r="X8269">
        <v>0.65</v>
      </c>
    </row>
    <row r="8270" spans="1:24" x14ac:dyDescent="0.3">
      <c r="A8270">
        <v>8268</v>
      </c>
      <c r="B8270" t="s">
        <v>206</v>
      </c>
      <c r="C8270" t="s">
        <v>207</v>
      </c>
      <c r="D8270">
        <v>12.98132</v>
      </c>
      <c r="E8270">
        <v>77.573012000000006</v>
      </c>
      <c r="F8270" s="18">
        <v>44947</v>
      </c>
      <c r="G8270" s="19">
        <v>0.375</v>
      </c>
      <c r="H8270">
        <v>9</v>
      </c>
      <c r="I8270" s="13" t="s">
        <v>219</v>
      </c>
      <c r="J8270">
        <v>1</v>
      </c>
      <c r="K8270" s="13" t="s">
        <v>214</v>
      </c>
      <c r="L8270">
        <v>1</v>
      </c>
      <c r="M8270">
        <v>0</v>
      </c>
      <c r="N8270" s="13" t="s">
        <v>192</v>
      </c>
      <c r="O8270" s="13" t="s">
        <v>97</v>
      </c>
      <c r="P8270">
        <v>34</v>
      </c>
      <c r="Q8270" s="13" t="s">
        <v>97</v>
      </c>
      <c r="R8270" s="13" t="s">
        <v>208</v>
      </c>
      <c r="S8270" s="13" t="s">
        <v>193</v>
      </c>
      <c r="T8270">
        <v>1</v>
      </c>
      <c r="U8270">
        <v>1</v>
      </c>
      <c r="V8270">
        <v>1</v>
      </c>
      <c r="W8270" s="13" t="s">
        <v>101</v>
      </c>
      <c r="X8270">
        <v>0.45</v>
      </c>
    </row>
    <row r="8271" spans="1:24" x14ac:dyDescent="0.3">
      <c r="A8271">
        <v>8269</v>
      </c>
      <c r="B8271" t="s">
        <v>209</v>
      </c>
      <c r="C8271" t="s">
        <v>210</v>
      </c>
      <c r="D8271">
        <v>17.375373</v>
      </c>
      <c r="E8271">
        <v>78.562468999999993</v>
      </c>
      <c r="F8271" s="18">
        <v>45102</v>
      </c>
      <c r="G8271" s="19">
        <v>0.875</v>
      </c>
      <c r="H8271">
        <v>21</v>
      </c>
      <c r="I8271" s="13" t="s">
        <v>89</v>
      </c>
      <c r="J8271">
        <v>1</v>
      </c>
      <c r="K8271" s="13" t="s">
        <v>214</v>
      </c>
      <c r="L8271">
        <v>2</v>
      </c>
      <c r="M8271">
        <v>0</v>
      </c>
      <c r="N8271" s="13" t="s">
        <v>94</v>
      </c>
      <c r="O8271" s="13" t="s">
        <v>95</v>
      </c>
      <c r="P8271">
        <v>28</v>
      </c>
      <c r="Q8271" s="13" t="s">
        <v>97</v>
      </c>
      <c r="R8271" s="13" t="s">
        <v>199</v>
      </c>
      <c r="S8271" s="13" t="s">
        <v>99</v>
      </c>
      <c r="T8271">
        <v>5</v>
      </c>
      <c r="U8271">
        <v>5</v>
      </c>
      <c r="V8271">
        <v>0</v>
      </c>
      <c r="W8271" s="13" t="s">
        <v>101</v>
      </c>
      <c r="X8271">
        <v>0.85</v>
      </c>
    </row>
    <row r="8272" spans="1:24" x14ac:dyDescent="0.3">
      <c r="A8272">
        <v>8270</v>
      </c>
      <c r="B8272" t="s">
        <v>217</v>
      </c>
      <c r="C8272" t="s">
        <v>218</v>
      </c>
      <c r="D8272">
        <v>22.603414999999998</v>
      </c>
      <c r="E8272">
        <v>88.237713999999997</v>
      </c>
      <c r="F8272" s="18">
        <v>45381</v>
      </c>
      <c r="G8272" s="19">
        <v>0.625</v>
      </c>
      <c r="H8272">
        <v>15</v>
      </c>
      <c r="I8272" s="13" t="s">
        <v>219</v>
      </c>
      <c r="J8272">
        <v>1</v>
      </c>
      <c r="K8272" s="13" t="s">
        <v>92</v>
      </c>
      <c r="L8272">
        <v>2</v>
      </c>
      <c r="M8272">
        <v>1</v>
      </c>
      <c r="N8272" s="13" t="s">
        <v>212</v>
      </c>
      <c r="O8272" s="13" t="s">
        <v>195</v>
      </c>
      <c r="P8272">
        <v>20</v>
      </c>
      <c r="Q8272" s="13" t="s">
        <v>97</v>
      </c>
      <c r="R8272" s="13" t="s">
        <v>208</v>
      </c>
      <c r="S8272" s="13" t="s">
        <v>193</v>
      </c>
      <c r="T8272">
        <v>3</v>
      </c>
      <c r="U8272">
        <v>1</v>
      </c>
      <c r="V8272">
        <v>0</v>
      </c>
      <c r="W8272" s="13" t="s">
        <v>101</v>
      </c>
      <c r="X8272">
        <v>0.45</v>
      </c>
    </row>
    <row r="8273" spans="1:24" x14ac:dyDescent="0.3">
      <c r="A8273">
        <v>8271</v>
      </c>
      <c r="B8273" t="s">
        <v>190</v>
      </c>
      <c r="C8273" t="s">
        <v>80</v>
      </c>
      <c r="D8273">
        <v>19.011583000000002</v>
      </c>
      <c r="E8273">
        <v>72.978549999999998</v>
      </c>
      <c r="F8273" s="18">
        <v>45701</v>
      </c>
      <c r="G8273" s="19">
        <v>0.16666666666666699</v>
      </c>
      <c r="H8273">
        <v>4</v>
      </c>
      <c r="I8273" s="13" t="s">
        <v>202</v>
      </c>
      <c r="J8273">
        <v>0</v>
      </c>
      <c r="K8273" s="13" t="s">
        <v>92</v>
      </c>
      <c r="L8273">
        <v>5</v>
      </c>
      <c r="M8273">
        <v>0</v>
      </c>
      <c r="N8273" s="13" t="s">
        <v>192</v>
      </c>
      <c r="O8273" s="13" t="s">
        <v>97</v>
      </c>
      <c r="P8273">
        <v>37</v>
      </c>
      <c r="Q8273" s="13" t="s">
        <v>95</v>
      </c>
      <c r="R8273" s="13" t="s">
        <v>98</v>
      </c>
      <c r="S8273" s="13" t="s">
        <v>196</v>
      </c>
      <c r="T8273">
        <v>3</v>
      </c>
      <c r="U8273">
        <v>1</v>
      </c>
      <c r="V8273">
        <v>0</v>
      </c>
      <c r="W8273" s="13" t="s">
        <v>101</v>
      </c>
      <c r="X8273">
        <v>0.1</v>
      </c>
    </row>
    <row r="8274" spans="1:24" x14ac:dyDescent="0.3">
      <c r="A8274">
        <v>8272</v>
      </c>
      <c r="B8274" t="s">
        <v>203</v>
      </c>
      <c r="C8274" t="s">
        <v>203</v>
      </c>
      <c r="D8274">
        <v>28.825451999999999</v>
      </c>
      <c r="E8274">
        <v>77.034743000000006</v>
      </c>
      <c r="F8274" s="18">
        <v>45078</v>
      </c>
      <c r="G8274" s="19">
        <v>0.58333333333333304</v>
      </c>
      <c r="H8274">
        <v>14</v>
      </c>
      <c r="I8274" s="13" t="s">
        <v>202</v>
      </c>
      <c r="J8274">
        <v>0</v>
      </c>
      <c r="K8274" s="13" t="s">
        <v>92</v>
      </c>
      <c r="L8274">
        <v>6</v>
      </c>
      <c r="M8274">
        <v>0</v>
      </c>
      <c r="N8274" s="13" t="s">
        <v>94</v>
      </c>
      <c r="O8274" s="13" t="s">
        <v>95</v>
      </c>
      <c r="P8274">
        <v>36</v>
      </c>
      <c r="Q8274" s="13" t="s">
        <v>97</v>
      </c>
      <c r="R8274" s="13" t="s">
        <v>205</v>
      </c>
      <c r="S8274" s="13" t="s">
        <v>196</v>
      </c>
      <c r="T8274">
        <v>5</v>
      </c>
      <c r="U8274">
        <v>1</v>
      </c>
      <c r="V8274">
        <v>0</v>
      </c>
      <c r="W8274" s="13" t="s">
        <v>101</v>
      </c>
      <c r="X8274">
        <v>0.65</v>
      </c>
    </row>
    <row r="8275" spans="1:24" x14ac:dyDescent="0.3">
      <c r="A8275">
        <v>8273</v>
      </c>
      <c r="B8275" t="s">
        <v>200</v>
      </c>
      <c r="C8275" t="s">
        <v>201</v>
      </c>
      <c r="D8275">
        <v>12.957708</v>
      </c>
      <c r="E8275">
        <v>80.155541999999997</v>
      </c>
      <c r="F8275" s="18">
        <v>44726</v>
      </c>
      <c r="G8275" s="19">
        <v>0.5</v>
      </c>
      <c r="H8275">
        <v>12</v>
      </c>
      <c r="I8275" s="13" t="s">
        <v>215</v>
      </c>
      <c r="J8275">
        <v>0</v>
      </c>
      <c r="K8275" s="13" t="s">
        <v>214</v>
      </c>
      <c r="L8275">
        <v>2</v>
      </c>
      <c r="M8275">
        <v>1</v>
      </c>
      <c r="N8275" s="13" t="s">
        <v>94</v>
      </c>
      <c r="O8275" s="13" t="s">
        <v>95</v>
      </c>
      <c r="P8275">
        <v>26</v>
      </c>
      <c r="Q8275" s="13" t="s">
        <v>195</v>
      </c>
      <c r="R8275" s="13" t="s">
        <v>208</v>
      </c>
      <c r="S8275" s="13" t="s">
        <v>193</v>
      </c>
      <c r="T8275">
        <v>4</v>
      </c>
      <c r="U8275">
        <v>2</v>
      </c>
      <c r="V8275">
        <v>0</v>
      </c>
      <c r="W8275" s="13" t="s">
        <v>101</v>
      </c>
      <c r="X8275">
        <v>0.45</v>
      </c>
    </row>
    <row r="8276" spans="1:24" x14ac:dyDescent="0.3">
      <c r="A8276">
        <v>8274</v>
      </c>
      <c r="B8276" t="s">
        <v>209</v>
      </c>
      <c r="C8276" t="s">
        <v>210</v>
      </c>
      <c r="D8276">
        <v>17.295197000000002</v>
      </c>
      <c r="E8276">
        <v>78.478154000000004</v>
      </c>
      <c r="F8276" s="18">
        <v>45351</v>
      </c>
      <c r="G8276" s="19">
        <v>0.83333333333333304</v>
      </c>
      <c r="H8276">
        <v>20</v>
      </c>
      <c r="I8276" s="13" t="s">
        <v>202</v>
      </c>
      <c r="J8276">
        <v>0</v>
      </c>
      <c r="K8276" s="13" t="s">
        <v>214</v>
      </c>
      <c r="L8276">
        <v>6</v>
      </c>
      <c r="M8276">
        <v>0</v>
      </c>
      <c r="N8276" s="13" t="s">
        <v>212</v>
      </c>
      <c r="O8276" s="13" t="s">
        <v>95</v>
      </c>
      <c r="P8276">
        <v>35</v>
      </c>
      <c r="Q8276" s="13" t="s">
        <v>97</v>
      </c>
      <c r="R8276" s="13" t="s">
        <v>213</v>
      </c>
      <c r="S8276" s="13" t="s">
        <v>196</v>
      </c>
      <c r="T8276">
        <v>3</v>
      </c>
      <c r="U8276">
        <v>3</v>
      </c>
      <c r="V8276">
        <v>0</v>
      </c>
      <c r="W8276" s="13" t="s">
        <v>101</v>
      </c>
      <c r="X8276">
        <v>0.65</v>
      </c>
    </row>
    <row r="8277" spans="1:24" x14ac:dyDescent="0.3">
      <c r="A8277">
        <v>8275</v>
      </c>
      <c r="B8277" t="s">
        <v>197</v>
      </c>
      <c r="C8277" t="s">
        <v>198</v>
      </c>
      <c r="D8277">
        <v>30.632165000000001</v>
      </c>
      <c r="E8277">
        <v>76.829335999999998</v>
      </c>
      <c r="F8277" s="18">
        <v>44847</v>
      </c>
      <c r="G8277" s="19">
        <v>0.25</v>
      </c>
      <c r="H8277">
        <v>6</v>
      </c>
      <c r="I8277" s="13" t="s">
        <v>202</v>
      </c>
      <c r="J8277">
        <v>0</v>
      </c>
      <c r="K8277" s="13" t="s">
        <v>191</v>
      </c>
      <c r="L8277">
        <v>6</v>
      </c>
      <c r="M8277">
        <v>1</v>
      </c>
      <c r="N8277" s="13" t="s">
        <v>94</v>
      </c>
      <c r="O8277" s="13" t="s">
        <v>95</v>
      </c>
      <c r="P8277">
        <v>31</v>
      </c>
      <c r="Q8277" s="13" t="s">
        <v>195</v>
      </c>
      <c r="R8277" s="13" t="s">
        <v>208</v>
      </c>
      <c r="S8277" s="13" t="s">
        <v>196</v>
      </c>
      <c r="T8277">
        <v>3</v>
      </c>
      <c r="U8277">
        <v>1</v>
      </c>
      <c r="V8277">
        <v>0</v>
      </c>
      <c r="W8277" s="13" t="s">
        <v>101</v>
      </c>
      <c r="X8277">
        <v>0.45</v>
      </c>
    </row>
    <row r="8278" spans="1:24" x14ac:dyDescent="0.3">
      <c r="A8278">
        <v>8276</v>
      </c>
      <c r="B8278" t="s">
        <v>197</v>
      </c>
      <c r="C8278" t="s">
        <v>198</v>
      </c>
      <c r="D8278">
        <v>30.640357999999999</v>
      </c>
      <c r="E8278">
        <v>76.850403</v>
      </c>
      <c r="F8278" s="18">
        <v>45525</v>
      </c>
      <c r="G8278" s="19">
        <v>0</v>
      </c>
      <c r="H8278">
        <v>0</v>
      </c>
      <c r="I8278" s="13" t="s">
        <v>194</v>
      </c>
      <c r="J8278">
        <v>0</v>
      </c>
      <c r="K8278" s="13" t="s">
        <v>191</v>
      </c>
      <c r="L8278">
        <v>4</v>
      </c>
      <c r="M8278">
        <v>1</v>
      </c>
      <c r="N8278" s="13" t="s">
        <v>94</v>
      </c>
      <c r="O8278" s="13" t="s">
        <v>95</v>
      </c>
      <c r="P8278">
        <v>28</v>
      </c>
      <c r="Q8278" s="13" t="s">
        <v>95</v>
      </c>
      <c r="R8278" s="13" t="s">
        <v>205</v>
      </c>
      <c r="S8278" s="13" t="s">
        <v>196</v>
      </c>
      <c r="T8278">
        <v>5</v>
      </c>
      <c r="U8278">
        <v>0</v>
      </c>
      <c r="V8278">
        <v>0</v>
      </c>
      <c r="W8278" s="13" t="s">
        <v>101</v>
      </c>
      <c r="X8278">
        <v>0.45</v>
      </c>
    </row>
    <row r="8279" spans="1:24" x14ac:dyDescent="0.3">
      <c r="A8279">
        <v>8277</v>
      </c>
      <c r="B8279" t="s">
        <v>200</v>
      </c>
      <c r="C8279" t="s">
        <v>201</v>
      </c>
      <c r="D8279">
        <v>13.177393</v>
      </c>
      <c r="E8279">
        <v>80.171460999999994</v>
      </c>
      <c r="F8279" s="18">
        <v>45664</v>
      </c>
      <c r="G8279" s="19">
        <v>0.54166666666666696</v>
      </c>
      <c r="H8279">
        <v>13</v>
      </c>
      <c r="I8279" s="13" t="s">
        <v>215</v>
      </c>
      <c r="J8279">
        <v>0</v>
      </c>
      <c r="K8279" s="13" t="s">
        <v>214</v>
      </c>
      <c r="L8279">
        <v>3</v>
      </c>
      <c r="M8279">
        <v>1</v>
      </c>
      <c r="N8279" s="13" t="s">
        <v>192</v>
      </c>
      <c r="O8279" s="13" t="s">
        <v>97</v>
      </c>
      <c r="P8279">
        <v>38</v>
      </c>
      <c r="Q8279" s="13" t="s">
        <v>97</v>
      </c>
      <c r="R8279" s="13" t="s">
        <v>205</v>
      </c>
      <c r="S8279" s="13" t="s">
        <v>196</v>
      </c>
      <c r="T8279">
        <v>2</v>
      </c>
      <c r="U8279">
        <v>1</v>
      </c>
      <c r="V8279">
        <v>0</v>
      </c>
      <c r="W8279" s="13" t="s">
        <v>101</v>
      </c>
      <c r="X8279">
        <v>0.3</v>
      </c>
    </row>
    <row r="8280" spans="1:24" x14ac:dyDescent="0.3">
      <c r="A8280">
        <v>8278</v>
      </c>
      <c r="B8280" t="s">
        <v>217</v>
      </c>
      <c r="C8280" t="s">
        <v>218</v>
      </c>
      <c r="D8280">
        <v>22.452939000000001</v>
      </c>
      <c r="E8280">
        <v>88.438357999999994</v>
      </c>
      <c r="F8280" s="18">
        <v>44767</v>
      </c>
      <c r="G8280" s="19">
        <v>0.20833333333333301</v>
      </c>
      <c r="H8280">
        <v>5</v>
      </c>
      <c r="I8280" s="13" t="s">
        <v>204</v>
      </c>
      <c r="J8280">
        <v>0</v>
      </c>
      <c r="K8280" s="13" t="s">
        <v>214</v>
      </c>
      <c r="L8280">
        <v>3</v>
      </c>
      <c r="M8280">
        <v>1</v>
      </c>
      <c r="N8280" s="13" t="s">
        <v>212</v>
      </c>
      <c r="O8280" s="13" t="s">
        <v>95</v>
      </c>
      <c r="P8280">
        <v>32</v>
      </c>
      <c r="Q8280" s="13" t="s">
        <v>95</v>
      </c>
      <c r="R8280" s="13" t="s">
        <v>208</v>
      </c>
      <c r="S8280" s="13" t="s">
        <v>196</v>
      </c>
      <c r="T8280">
        <v>5</v>
      </c>
      <c r="U8280">
        <v>0</v>
      </c>
      <c r="V8280">
        <v>0</v>
      </c>
      <c r="W8280" s="13" t="s">
        <v>101</v>
      </c>
      <c r="X8280">
        <v>0.45</v>
      </c>
    </row>
    <row r="8281" spans="1:24" x14ac:dyDescent="0.3">
      <c r="A8281">
        <v>8279</v>
      </c>
      <c r="B8281" t="s">
        <v>206</v>
      </c>
      <c r="C8281" t="s">
        <v>207</v>
      </c>
      <c r="D8281">
        <v>12.832677</v>
      </c>
      <c r="E8281">
        <v>77.597211999999999</v>
      </c>
      <c r="F8281" s="18">
        <v>45287</v>
      </c>
      <c r="G8281" s="19">
        <v>0.5</v>
      </c>
      <c r="H8281">
        <v>12</v>
      </c>
      <c r="I8281" s="13" t="s">
        <v>194</v>
      </c>
      <c r="J8281">
        <v>0</v>
      </c>
      <c r="K8281" s="13" t="s">
        <v>92</v>
      </c>
      <c r="L8281">
        <v>1</v>
      </c>
      <c r="M8281">
        <v>0</v>
      </c>
      <c r="N8281" s="13" t="s">
        <v>94</v>
      </c>
      <c r="O8281" s="13" t="s">
        <v>95</v>
      </c>
      <c r="P8281">
        <v>21</v>
      </c>
      <c r="Q8281" s="13" t="s">
        <v>195</v>
      </c>
      <c r="R8281" s="13" t="s">
        <v>208</v>
      </c>
      <c r="S8281" s="13" t="s">
        <v>196</v>
      </c>
      <c r="T8281">
        <v>5</v>
      </c>
      <c r="U8281">
        <v>5</v>
      </c>
      <c r="V8281">
        <v>0</v>
      </c>
      <c r="W8281" s="13" t="s">
        <v>101</v>
      </c>
      <c r="X8281">
        <v>0.45</v>
      </c>
    </row>
    <row r="8282" spans="1:24" x14ac:dyDescent="0.3">
      <c r="A8282">
        <v>8280</v>
      </c>
      <c r="B8282" t="s">
        <v>206</v>
      </c>
      <c r="C8282" t="s">
        <v>207</v>
      </c>
      <c r="D8282">
        <v>12.842238</v>
      </c>
      <c r="E8282">
        <v>77.728609000000006</v>
      </c>
      <c r="F8282" s="18">
        <v>45082</v>
      </c>
      <c r="G8282" s="19">
        <v>0.25</v>
      </c>
      <c r="H8282">
        <v>6</v>
      </c>
      <c r="I8282" s="13" t="s">
        <v>204</v>
      </c>
      <c r="J8282">
        <v>0</v>
      </c>
      <c r="K8282" s="13" t="s">
        <v>191</v>
      </c>
      <c r="L8282">
        <v>5</v>
      </c>
      <c r="M8282">
        <v>1</v>
      </c>
      <c r="N8282" s="13" t="s">
        <v>212</v>
      </c>
      <c r="O8282" s="13" t="s">
        <v>95</v>
      </c>
      <c r="P8282">
        <v>28</v>
      </c>
      <c r="Q8282" s="13" t="s">
        <v>95</v>
      </c>
      <c r="R8282" s="13" t="s">
        <v>205</v>
      </c>
      <c r="S8282" s="13" t="s">
        <v>196</v>
      </c>
      <c r="T8282">
        <v>4</v>
      </c>
      <c r="U8282">
        <v>2</v>
      </c>
      <c r="V8282">
        <v>0</v>
      </c>
      <c r="W8282" s="13" t="s">
        <v>101</v>
      </c>
      <c r="X8282">
        <v>0.45</v>
      </c>
    </row>
    <row r="8283" spans="1:24" x14ac:dyDescent="0.3">
      <c r="A8283">
        <v>8281</v>
      </c>
      <c r="B8283" t="s">
        <v>79</v>
      </c>
      <c r="C8283" t="s">
        <v>80</v>
      </c>
      <c r="D8283">
        <v>18.677302000000001</v>
      </c>
      <c r="E8283">
        <v>73.834383000000003</v>
      </c>
      <c r="F8283" s="18">
        <v>45513</v>
      </c>
      <c r="G8283" s="19">
        <v>0.58333333333333304</v>
      </c>
      <c r="H8283">
        <v>14</v>
      </c>
      <c r="I8283" s="13" t="s">
        <v>211</v>
      </c>
      <c r="J8283">
        <v>0</v>
      </c>
      <c r="K8283" s="13" t="s">
        <v>214</v>
      </c>
      <c r="L8283">
        <v>3</v>
      </c>
      <c r="M8283">
        <v>1</v>
      </c>
      <c r="N8283" s="13" t="s">
        <v>212</v>
      </c>
      <c r="O8283" s="13" t="s">
        <v>195</v>
      </c>
      <c r="P8283">
        <v>28</v>
      </c>
      <c r="Q8283" s="13" t="s">
        <v>97</v>
      </c>
      <c r="R8283" s="13" t="s">
        <v>199</v>
      </c>
      <c r="S8283" s="13" t="s">
        <v>196</v>
      </c>
      <c r="T8283">
        <v>5</v>
      </c>
      <c r="U8283">
        <v>0</v>
      </c>
      <c r="V8283">
        <v>0</v>
      </c>
      <c r="W8283" s="13" t="s">
        <v>101</v>
      </c>
      <c r="X8283">
        <v>0.45</v>
      </c>
    </row>
    <row r="8284" spans="1:24" x14ac:dyDescent="0.3">
      <c r="A8284">
        <v>8282</v>
      </c>
      <c r="B8284" t="s">
        <v>206</v>
      </c>
      <c r="C8284" t="s">
        <v>207</v>
      </c>
      <c r="D8284">
        <v>12.887252999999999</v>
      </c>
      <c r="E8284">
        <v>77.730226999999999</v>
      </c>
      <c r="F8284" s="18">
        <v>44673</v>
      </c>
      <c r="G8284" s="19">
        <v>4.1666666666666699E-2</v>
      </c>
      <c r="H8284">
        <v>1</v>
      </c>
      <c r="I8284" s="13" t="s">
        <v>211</v>
      </c>
      <c r="J8284">
        <v>0</v>
      </c>
      <c r="K8284" s="13" t="s">
        <v>214</v>
      </c>
      <c r="L8284">
        <v>1</v>
      </c>
      <c r="M8284">
        <v>0</v>
      </c>
      <c r="N8284" s="13" t="s">
        <v>212</v>
      </c>
      <c r="O8284" s="13" t="s">
        <v>95</v>
      </c>
      <c r="P8284">
        <v>33</v>
      </c>
      <c r="Q8284" s="13" t="s">
        <v>95</v>
      </c>
      <c r="R8284" s="13" t="s">
        <v>98</v>
      </c>
      <c r="S8284" s="13" t="s">
        <v>196</v>
      </c>
      <c r="T8284">
        <v>2</v>
      </c>
      <c r="U8284">
        <v>0</v>
      </c>
      <c r="V8284">
        <v>0</v>
      </c>
      <c r="W8284" s="13" t="s">
        <v>101</v>
      </c>
      <c r="X8284">
        <v>0.45</v>
      </c>
    </row>
    <row r="8285" spans="1:24" x14ac:dyDescent="0.3">
      <c r="A8285">
        <v>8283</v>
      </c>
      <c r="B8285" t="s">
        <v>200</v>
      </c>
      <c r="C8285" t="s">
        <v>201</v>
      </c>
      <c r="D8285">
        <v>13.073167</v>
      </c>
      <c r="E8285">
        <v>80.263244999999998</v>
      </c>
      <c r="F8285" s="18">
        <v>45709</v>
      </c>
      <c r="G8285" s="19">
        <v>0.375</v>
      </c>
      <c r="H8285">
        <v>9</v>
      </c>
      <c r="I8285" s="13" t="s">
        <v>211</v>
      </c>
      <c r="J8285">
        <v>0</v>
      </c>
      <c r="K8285" s="13" t="s">
        <v>92</v>
      </c>
      <c r="L8285">
        <v>6</v>
      </c>
      <c r="M8285">
        <v>1</v>
      </c>
      <c r="N8285" s="13" t="s">
        <v>212</v>
      </c>
      <c r="O8285" s="13" t="s">
        <v>95</v>
      </c>
      <c r="P8285">
        <v>24</v>
      </c>
      <c r="Q8285" s="13" t="s">
        <v>97</v>
      </c>
      <c r="R8285" s="13" t="s">
        <v>213</v>
      </c>
      <c r="S8285" s="13" t="s">
        <v>193</v>
      </c>
      <c r="T8285">
        <v>1</v>
      </c>
      <c r="U8285">
        <v>0</v>
      </c>
      <c r="V8285">
        <v>1</v>
      </c>
      <c r="W8285" s="13" t="s">
        <v>101</v>
      </c>
      <c r="X8285">
        <v>0.8</v>
      </c>
    </row>
    <row r="8286" spans="1:24" x14ac:dyDescent="0.3">
      <c r="A8286">
        <v>8284</v>
      </c>
      <c r="B8286" t="s">
        <v>200</v>
      </c>
      <c r="C8286" t="s">
        <v>201</v>
      </c>
      <c r="D8286">
        <v>12.959716</v>
      </c>
      <c r="E8286">
        <v>80.233842999999993</v>
      </c>
      <c r="F8286" s="18">
        <v>44629</v>
      </c>
      <c r="G8286" s="19">
        <v>0.5</v>
      </c>
      <c r="H8286">
        <v>12</v>
      </c>
      <c r="I8286" s="13" t="s">
        <v>194</v>
      </c>
      <c r="J8286">
        <v>0</v>
      </c>
      <c r="K8286" s="13" t="s">
        <v>214</v>
      </c>
      <c r="L8286">
        <v>4</v>
      </c>
      <c r="M8286">
        <v>0</v>
      </c>
      <c r="N8286" s="13" t="s">
        <v>212</v>
      </c>
      <c r="O8286" s="13" t="s">
        <v>195</v>
      </c>
      <c r="P8286">
        <v>38</v>
      </c>
      <c r="Q8286" s="13" t="s">
        <v>195</v>
      </c>
      <c r="R8286" s="13" t="s">
        <v>208</v>
      </c>
      <c r="S8286" s="13" t="s">
        <v>196</v>
      </c>
      <c r="T8286">
        <v>3</v>
      </c>
      <c r="U8286">
        <v>1</v>
      </c>
      <c r="V8286">
        <v>0</v>
      </c>
      <c r="W8286" s="13" t="s">
        <v>101</v>
      </c>
      <c r="X8286">
        <v>0.25</v>
      </c>
    </row>
    <row r="8287" spans="1:24" x14ac:dyDescent="0.3">
      <c r="A8287">
        <v>8285</v>
      </c>
      <c r="B8287" t="s">
        <v>203</v>
      </c>
      <c r="C8287" t="s">
        <v>203</v>
      </c>
      <c r="D8287">
        <v>28.511247999999998</v>
      </c>
      <c r="E8287">
        <v>77.274305999999996</v>
      </c>
      <c r="F8287" s="18">
        <v>44868</v>
      </c>
      <c r="G8287" s="19">
        <v>0.58333333333333304</v>
      </c>
      <c r="H8287">
        <v>14</v>
      </c>
      <c r="I8287" s="13" t="s">
        <v>202</v>
      </c>
      <c r="J8287">
        <v>0</v>
      </c>
      <c r="K8287" s="13" t="s">
        <v>214</v>
      </c>
      <c r="L8287">
        <v>3</v>
      </c>
      <c r="M8287">
        <v>1</v>
      </c>
      <c r="N8287" s="13" t="s">
        <v>192</v>
      </c>
      <c r="O8287" s="13" t="s">
        <v>97</v>
      </c>
      <c r="P8287">
        <v>38</v>
      </c>
      <c r="Q8287" s="13" t="s">
        <v>97</v>
      </c>
      <c r="R8287" s="13" t="s">
        <v>205</v>
      </c>
      <c r="S8287" s="13" t="s">
        <v>196</v>
      </c>
      <c r="T8287">
        <v>1</v>
      </c>
      <c r="U8287">
        <v>1</v>
      </c>
      <c r="V8287">
        <v>0</v>
      </c>
      <c r="W8287" s="13" t="s">
        <v>101</v>
      </c>
      <c r="X8287">
        <v>0.3</v>
      </c>
    </row>
    <row r="8288" spans="1:24" x14ac:dyDescent="0.3">
      <c r="A8288">
        <v>8286</v>
      </c>
      <c r="B8288" t="s">
        <v>217</v>
      </c>
      <c r="C8288" t="s">
        <v>218</v>
      </c>
      <c r="D8288">
        <v>22.404779000000001</v>
      </c>
      <c r="E8288">
        <v>88.226933000000002</v>
      </c>
      <c r="F8288" s="18">
        <v>44588</v>
      </c>
      <c r="G8288" s="19">
        <v>0.25</v>
      </c>
      <c r="H8288">
        <v>6</v>
      </c>
      <c r="I8288" s="13" t="s">
        <v>202</v>
      </c>
      <c r="J8288">
        <v>0</v>
      </c>
      <c r="K8288" s="13" t="s">
        <v>191</v>
      </c>
      <c r="L8288">
        <v>1</v>
      </c>
      <c r="M8288">
        <v>0</v>
      </c>
      <c r="N8288" s="13" t="s">
        <v>94</v>
      </c>
      <c r="O8288" s="13" t="s">
        <v>95</v>
      </c>
      <c r="P8288">
        <v>16</v>
      </c>
      <c r="Q8288" s="13" t="s">
        <v>97</v>
      </c>
      <c r="R8288" s="13" t="s">
        <v>205</v>
      </c>
      <c r="S8288" s="13" t="s">
        <v>193</v>
      </c>
      <c r="T8288">
        <v>2</v>
      </c>
      <c r="U8288">
        <v>1</v>
      </c>
      <c r="V8288">
        <v>0</v>
      </c>
      <c r="W8288" s="13" t="s">
        <v>101</v>
      </c>
      <c r="X8288">
        <v>0.65</v>
      </c>
    </row>
    <row r="8289" spans="1:24" x14ac:dyDescent="0.3">
      <c r="A8289">
        <v>8287</v>
      </c>
      <c r="B8289" t="s">
        <v>209</v>
      </c>
      <c r="C8289" t="s">
        <v>210</v>
      </c>
      <c r="D8289">
        <v>17.283066999999999</v>
      </c>
      <c r="E8289">
        <v>78.560535000000002</v>
      </c>
      <c r="F8289" s="18">
        <v>44764</v>
      </c>
      <c r="G8289" s="19">
        <v>0.33333333333333298</v>
      </c>
      <c r="H8289">
        <v>8</v>
      </c>
      <c r="I8289" s="13" t="s">
        <v>211</v>
      </c>
      <c r="J8289">
        <v>0</v>
      </c>
      <c r="K8289" s="13" t="s">
        <v>191</v>
      </c>
      <c r="L8289">
        <v>2</v>
      </c>
      <c r="M8289">
        <v>1</v>
      </c>
      <c r="N8289" s="13" t="s">
        <v>212</v>
      </c>
      <c r="O8289" s="13" t="s">
        <v>195</v>
      </c>
      <c r="P8289">
        <v>36</v>
      </c>
      <c r="Q8289" s="13" t="s">
        <v>95</v>
      </c>
      <c r="R8289" s="13" t="s">
        <v>208</v>
      </c>
      <c r="S8289" s="13" t="s">
        <v>99</v>
      </c>
      <c r="T8289">
        <v>5</v>
      </c>
      <c r="U8289">
        <v>5</v>
      </c>
      <c r="V8289">
        <v>1</v>
      </c>
      <c r="W8289" s="13" t="s">
        <v>101</v>
      </c>
      <c r="X8289">
        <v>0.6</v>
      </c>
    </row>
    <row r="8290" spans="1:24" x14ac:dyDescent="0.3">
      <c r="A8290">
        <v>8288</v>
      </c>
      <c r="B8290" t="s">
        <v>79</v>
      </c>
      <c r="C8290" t="s">
        <v>80</v>
      </c>
      <c r="D8290">
        <v>18.449293999999998</v>
      </c>
      <c r="E8290">
        <v>73.873439000000005</v>
      </c>
      <c r="F8290" s="18">
        <v>45690</v>
      </c>
      <c r="G8290" s="19">
        <v>0.79166666666666696</v>
      </c>
      <c r="H8290">
        <v>19</v>
      </c>
      <c r="I8290" s="13" t="s">
        <v>89</v>
      </c>
      <c r="J8290">
        <v>1</v>
      </c>
      <c r="K8290" s="13" t="s">
        <v>214</v>
      </c>
      <c r="L8290">
        <v>1</v>
      </c>
      <c r="M8290">
        <v>0</v>
      </c>
      <c r="N8290" s="13" t="s">
        <v>94</v>
      </c>
      <c r="O8290" s="13" t="s">
        <v>95</v>
      </c>
      <c r="P8290">
        <v>26</v>
      </c>
      <c r="Q8290" s="13" t="s">
        <v>97</v>
      </c>
      <c r="R8290" s="13" t="s">
        <v>205</v>
      </c>
      <c r="S8290" s="13" t="s">
        <v>196</v>
      </c>
      <c r="T8290">
        <v>2</v>
      </c>
      <c r="U8290">
        <v>1</v>
      </c>
      <c r="V8290">
        <v>1</v>
      </c>
      <c r="W8290" s="13" t="s">
        <v>101</v>
      </c>
      <c r="X8290">
        <v>0.8</v>
      </c>
    </row>
    <row r="8291" spans="1:24" x14ac:dyDescent="0.3">
      <c r="A8291">
        <v>8289</v>
      </c>
      <c r="B8291" t="s">
        <v>197</v>
      </c>
      <c r="C8291" t="s">
        <v>198</v>
      </c>
      <c r="D8291">
        <v>30.625888</v>
      </c>
      <c r="E8291">
        <v>76.819615999999996</v>
      </c>
      <c r="F8291" s="18">
        <v>44977</v>
      </c>
      <c r="G8291" s="19">
        <v>0.70833333333333304</v>
      </c>
      <c r="H8291">
        <v>17</v>
      </c>
      <c r="I8291" s="13" t="s">
        <v>204</v>
      </c>
      <c r="J8291">
        <v>0</v>
      </c>
      <c r="K8291" s="13" t="s">
        <v>191</v>
      </c>
      <c r="L8291">
        <v>6</v>
      </c>
      <c r="M8291">
        <v>1</v>
      </c>
      <c r="N8291" s="13" t="s">
        <v>192</v>
      </c>
      <c r="O8291" s="13" t="s">
        <v>97</v>
      </c>
      <c r="P8291">
        <v>25</v>
      </c>
      <c r="Q8291" s="13" t="s">
        <v>97</v>
      </c>
      <c r="R8291" s="13" t="s">
        <v>208</v>
      </c>
      <c r="S8291" s="13" t="s">
        <v>196</v>
      </c>
      <c r="T8291">
        <v>2</v>
      </c>
      <c r="U8291">
        <v>2</v>
      </c>
      <c r="V8291">
        <v>1</v>
      </c>
      <c r="W8291" s="13" t="s">
        <v>101</v>
      </c>
      <c r="X8291">
        <v>0.45</v>
      </c>
    </row>
    <row r="8292" spans="1:24" x14ac:dyDescent="0.3">
      <c r="A8292">
        <v>8290</v>
      </c>
      <c r="B8292" t="s">
        <v>200</v>
      </c>
      <c r="C8292" t="s">
        <v>201</v>
      </c>
      <c r="D8292">
        <v>12.923534</v>
      </c>
      <c r="E8292">
        <v>80.113996</v>
      </c>
      <c r="F8292" s="18">
        <v>45397</v>
      </c>
      <c r="G8292" s="19">
        <v>0.45833333333333298</v>
      </c>
      <c r="H8292">
        <v>11</v>
      </c>
      <c r="I8292" s="13" t="s">
        <v>204</v>
      </c>
      <c r="J8292">
        <v>0</v>
      </c>
      <c r="K8292" s="13" t="s">
        <v>92</v>
      </c>
      <c r="L8292">
        <v>4</v>
      </c>
      <c r="M8292">
        <v>0</v>
      </c>
      <c r="N8292" s="13" t="s">
        <v>212</v>
      </c>
      <c r="O8292" s="13" t="s">
        <v>95</v>
      </c>
      <c r="P8292">
        <v>36</v>
      </c>
      <c r="Q8292" s="13" t="s">
        <v>195</v>
      </c>
      <c r="R8292" s="13" t="s">
        <v>199</v>
      </c>
      <c r="S8292" s="13" t="s">
        <v>196</v>
      </c>
      <c r="T8292">
        <v>5</v>
      </c>
      <c r="U8292">
        <v>4</v>
      </c>
      <c r="V8292">
        <v>0</v>
      </c>
      <c r="W8292" s="13" t="s">
        <v>101</v>
      </c>
      <c r="X8292">
        <v>0.45</v>
      </c>
    </row>
    <row r="8293" spans="1:24" x14ac:dyDescent="0.3">
      <c r="A8293">
        <v>8291</v>
      </c>
      <c r="B8293" t="s">
        <v>217</v>
      </c>
      <c r="C8293" t="s">
        <v>218</v>
      </c>
      <c r="D8293">
        <v>22.56007</v>
      </c>
      <c r="E8293">
        <v>88.332752999999997</v>
      </c>
      <c r="F8293" s="18">
        <v>45223</v>
      </c>
      <c r="G8293" s="19">
        <v>0.375</v>
      </c>
      <c r="H8293">
        <v>9</v>
      </c>
      <c r="I8293" s="13" t="s">
        <v>215</v>
      </c>
      <c r="J8293">
        <v>0</v>
      </c>
      <c r="K8293" s="13" t="s">
        <v>214</v>
      </c>
      <c r="L8293">
        <v>5</v>
      </c>
      <c r="M8293">
        <v>1</v>
      </c>
      <c r="N8293" s="13" t="s">
        <v>94</v>
      </c>
      <c r="O8293" s="13" t="s">
        <v>95</v>
      </c>
      <c r="P8293">
        <v>22</v>
      </c>
      <c r="Q8293" s="13" t="s">
        <v>97</v>
      </c>
      <c r="R8293" s="13" t="s">
        <v>208</v>
      </c>
      <c r="S8293" s="13" t="s">
        <v>196</v>
      </c>
      <c r="T8293">
        <v>3</v>
      </c>
      <c r="U8293">
        <v>0</v>
      </c>
      <c r="V8293">
        <v>1</v>
      </c>
      <c r="W8293" s="13" t="s">
        <v>101</v>
      </c>
      <c r="X8293">
        <v>0.8</v>
      </c>
    </row>
    <row r="8294" spans="1:24" x14ac:dyDescent="0.3">
      <c r="A8294">
        <v>8292</v>
      </c>
      <c r="B8294" t="s">
        <v>217</v>
      </c>
      <c r="C8294" t="s">
        <v>218</v>
      </c>
      <c r="D8294">
        <v>22.441140999999998</v>
      </c>
      <c r="E8294">
        <v>88.399045000000001</v>
      </c>
      <c r="F8294" s="18">
        <v>45249</v>
      </c>
      <c r="G8294" s="19">
        <v>0.75</v>
      </c>
      <c r="H8294">
        <v>18</v>
      </c>
      <c r="I8294" s="13" t="s">
        <v>89</v>
      </c>
      <c r="J8294">
        <v>1</v>
      </c>
      <c r="K8294" s="13" t="s">
        <v>191</v>
      </c>
      <c r="L8294">
        <v>4</v>
      </c>
      <c r="M8294">
        <v>1</v>
      </c>
      <c r="N8294" s="13" t="s">
        <v>94</v>
      </c>
      <c r="O8294" s="13" t="s">
        <v>95</v>
      </c>
      <c r="P8294">
        <v>19</v>
      </c>
      <c r="Q8294" s="13" t="s">
        <v>97</v>
      </c>
      <c r="R8294" s="13" t="s">
        <v>208</v>
      </c>
      <c r="S8294" s="13" t="s">
        <v>196</v>
      </c>
      <c r="T8294">
        <v>3</v>
      </c>
      <c r="U8294">
        <v>1</v>
      </c>
      <c r="V8294">
        <v>1</v>
      </c>
      <c r="W8294" s="13" t="s">
        <v>101</v>
      </c>
      <c r="X8294">
        <v>0.8</v>
      </c>
    </row>
    <row r="8295" spans="1:24" x14ac:dyDescent="0.3">
      <c r="A8295">
        <v>8293</v>
      </c>
      <c r="B8295" t="s">
        <v>203</v>
      </c>
      <c r="C8295" t="s">
        <v>203</v>
      </c>
      <c r="D8295">
        <v>28.547961000000001</v>
      </c>
      <c r="E8295">
        <v>77.049417000000005</v>
      </c>
      <c r="F8295" s="18">
        <v>45030</v>
      </c>
      <c r="G8295" s="19">
        <v>0.29166666666666702</v>
      </c>
      <c r="H8295">
        <v>7</v>
      </c>
      <c r="I8295" s="13" t="s">
        <v>211</v>
      </c>
      <c r="J8295">
        <v>0</v>
      </c>
      <c r="K8295" s="13" t="s">
        <v>92</v>
      </c>
      <c r="L8295">
        <v>6</v>
      </c>
      <c r="M8295">
        <v>1</v>
      </c>
      <c r="N8295" s="13" t="s">
        <v>94</v>
      </c>
      <c r="O8295" s="13" t="s">
        <v>95</v>
      </c>
      <c r="P8295">
        <v>17</v>
      </c>
      <c r="Q8295" s="13" t="s">
        <v>95</v>
      </c>
      <c r="R8295" s="13" t="s">
        <v>208</v>
      </c>
      <c r="S8295" s="13" t="s">
        <v>193</v>
      </c>
      <c r="T8295">
        <v>3</v>
      </c>
      <c r="U8295">
        <v>2</v>
      </c>
      <c r="V8295">
        <v>0</v>
      </c>
      <c r="W8295" s="13" t="s">
        <v>101</v>
      </c>
      <c r="X8295">
        <v>0.45</v>
      </c>
    </row>
    <row r="8296" spans="1:24" x14ac:dyDescent="0.3">
      <c r="A8296">
        <v>8294</v>
      </c>
      <c r="B8296" t="s">
        <v>197</v>
      </c>
      <c r="C8296" t="s">
        <v>198</v>
      </c>
      <c r="D8296">
        <v>30.714462999999999</v>
      </c>
      <c r="E8296">
        <v>76.805284</v>
      </c>
      <c r="F8296" s="18">
        <v>45067</v>
      </c>
      <c r="G8296" s="19">
        <v>0</v>
      </c>
      <c r="H8296">
        <v>0</v>
      </c>
      <c r="I8296" s="13" t="s">
        <v>89</v>
      </c>
      <c r="J8296">
        <v>1</v>
      </c>
      <c r="K8296" s="13" t="s">
        <v>92</v>
      </c>
      <c r="L8296">
        <v>1</v>
      </c>
      <c r="M8296">
        <v>0</v>
      </c>
      <c r="N8296" s="13" t="s">
        <v>192</v>
      </c>
      <c r="O8296" s="13" t="s">
        <v>97</v>
      </c>
      <c r="P8296">
        <v>28</v>
      </c>
      <c r="Q8296" s="13" t="s">
        <v>95</v>
      </c>
      <c r="R8296" s="13" t="s">
        <v>213</v>
      </c>
      <c r="S8296" s="13" t="s">
        <v>193</v>
      </c>
      <c r="T8296">
        <v>5</v>
      </c>
      <c r="U8296">
        <v>3</v>
      </c>
      <c r="V8296">
        <v>0</v>
      </c>
      <c r="W8296" s="13" t="s">
        <v>101</v>
      </c>
      <c r="X8296">
        <v>0.1</v>
      </c>
    </row>
    <row r="8297" spans="1:24" x14ac:dyDescent="0.3">
      <c r="A8297">
        <v>8295</v>
      </c>
      <c r="B8297" t="s">
        <v>197</v>
      </c>
      <c r="C8297" t="s">
        <v>198</v>
      </c>
      <c r="D8297">
        <v>30.752614999999999</v>
      </c>
      <c r="E8297">
        <v>76.794358000000003</v>
      </c>
      <c r="F8297" s="18">
        <v>45272</v>
      </c>
      <c r="G8297" s="19">
        <v>0.16666666666666699</v>
      </c>
      <c r="H8297">
        <v>4</v>
      </c>
      <c r="I8297" s="13" t="s">
        <v>215</v>
      </c>
      <c r="J8297">
        <v>0</v>
      </c>
      <c r="K8297" s="13" t="s">
        <v>191</v>
      </c>
      <c r="L8297">
        <v>2</v>
      </c>
      <c r="M8297">
        <v>0</v>
      </c>
      <c r="N8297" s="13" t="s">
        <v>94</v>
      </c>
      <c r="O8297" s="13" t="s">
        <v>95</v>
      </c>
      <c r="P8297">
        <v>35</v>
      </c>
      <c r="Q8297" s="13" t="s">
        <v>97</v>
      </c>
      <c r="R8297" s="13" t="s">
        <v>199</v>
      </c>
      <c r="S8297" s="13" t="s">
        <v>193</v>
      </c>
      <c r="T8297">
        <v>3</v>
      </c>
      <c r="U8297">
        <v>1</v>
      </c>
      <c r="V8297">
        <v>0</v>
      </c>
      <c r="W8297" s="13" t="s">
        <v>101</v>
      </c>
      <c r="X8297">
        <v>0.65</v>
      </c>
    </row>
    <row r="8298" spans="1:24" x14ac:dyDescent="0.3">
      <c r="A8298">
        <v>8296</v>
      </c>
      <c r="B8298" t="s">
        <v>206</v>
      </c>
      <c r="C8298" t="s">
        <v>207</v>
      </c>
      <c r="D8298">
        <v>13.035337</v>
      </c>
      <c r="E8298">
        <v>77.663077000000001</v>
      </c>
      <c r="F8298" s="18">
        <v>45446</v>
      </c>
      <c r="G8298" s="19">
        <v>4.1666666666666699E-2</v>
      </c>
      <c r="H8298">
        <v>1</v>
      </c>
      <c r="I8298" s="13" t="s">
        <v>204</v>
      </c>
      <c r="J8298">
        <v>0</v>
      </c>
      <c r="K8298" s="13" t="s">
        <v>92</v>
      </c>
      <c r="L8298">
        <v>5</v>
      </c>
      <c r="M8298">
        <v>1</v>
      </c>
      <c r="N8298" s="13" t="s">
        <v>94</v>
      </c>
      <c r="O8298" s="13" t="s">
        <v>95</v>
      </c>
      <c r="P8298">
        <v>33</v>
      </c>
      <c r="Q8298" s="13" t="s">
        <v>95</v>
      </c>
      <c r="R8298" s="13" t="s">
        <v>208</v>
      </c>
      <c r="S8298" s="13" t="s">
        <v>196</v>
      </c>
      <c r="T8298">
        <v>4</v>
      </c>
      <c r="U8298">
        <v>1</v>
      </c>
      <c r="V8298">
        <v>0</v>
      </c>
      <c r="W8298" s="13" t="s">
        <v>101</v>
      </c>
      <c r="X8298">
        <v>0.45</v>
      </c>
    </row>
    <row r="8299" spans="1:24" x14ac:dyDescent="0.3">
      <c r="A8299">
        <v>8297</v>
      </c>
      <c r="B8299" t="s">
        <v>209</v>
      </c>
      <c r="C8299" t="s">
        <v>210</v>
      </c>
      <c r="D8299">
        <v>17.236155</v>
      </c>
      <c r="E8299">
        <v>78.358526999999995</v>
      </c>
      <c r="F8299" s="18">
        <v>45751</v>
      </c>
      <c r="G8299" s="19">
        <v>0.20833333333333301</v>
      </c>
      <c r="H8299">
        <v>5</v>
      </c>
      <c r="I8299" s="13" t="s">
        <v>211</v>
      </c>
      <c r="J8299">
        <v>0</v>
      </c>
      <c r="K8299" s="13" t="s">
        <v>92</v>
      </c>
      <c r="L8299">
        <v>2</v>
      </c>
      <c r="M8299">
        <v>1</v>
      </c>
      <c r="N8299" s="13" t="s">
        <v>94</v>
      </c>
      <c r="O8299" s="13" t="s">
        <v>95</v>
      </c>
      <c r="P8299">
        <v>28</v>
      </c>
      <c r="Q8299" s="13" t="s">
        <v>97</v>
      </c>
      <c r="R8299" s="13" t="s">
        <v>98</v>
      </c>
      <c r="S8299" s="13" t="s">
        <v>196</v>
      </c>
      <c r="T8299">
        <v>5</v>
      </c>
      <c r="U8299">
        <v>3</v>
      </c>
      <c r="V8299">
        <v>0</v>
      </c>
      <c r="W8299" s="13" t="s">
        <v>101</v>
      </c>
      <c r="X8299">
        <v>0.65</v>
      </c>
    </row>
    <row r="8300" spans="1:24" x14ac:dyDescent="0.3">
      <c r="A8300">
        <v>8298</v>
      </c>
      <c r="B8300" t="s">
        <v>209</v>
      </c>
      <c r="C8300" t="s">
        <v>210</v>
      </c>
      <c r="D8300">
        <v>17.387349</v>
      </c>
      <c r="E8300">
        <v>78.489005000000006</v>
      </c>
      <c r="F8300" s="18">
        <v>45175</v>
      </c>
      <c r="G8300" s="19">
        <v>0.375</v>
      </c>
      <c r="H8300">
        <v>9</v>
      </c>
      <c r="I8300" s="13" t="s">
        <v>194</v>
      </c>
      <c r="J8300">
        <v>0</v>
      </c>
      <c r="K8300" s="13" t="s">
        <v>92</v>
      </c>
      <c r="L8300">
        <v>4</v>
      </c>
      <c r="M8300">
        <v>1</v>
      </c>
      <c r="N8300" s="13" t="s">
        <v>94</v>
      </c>
      <c r="O8300" s="13" t="s">
        <v>95</v>
      </c>
      <c r="P8300">
        <v>40</v>
      </c>
      <c r="Q8300" s="13" t="s">
        <v>97</v>
      </c>
      <c r="R8300" s="13" t="s">
        <v>213</v>
      </c>
      <c r="S8300" s="13" t="s">
        <v>99</v>
      </c>
      <c r="T8300">
        <v>2</v>
      </c>
      <c r="U8300">
        <v>2</v>
      </c>
      <c r="V8300">
        <v>1</v>
      </c>
      <c r="W8300" s="13" t="s">
        <v>101</v>
      </c>
      <c r="X8300">
        <v>1</v>
      </c>
    </row>
    <row r="8301" spans="1:24" x14ac:dyDescent="0.3">
      <c r="A8301">
        <v>8299</v>
      </c>
      <c r="B8301" t="s">
        <v>203</v>
      </c>
      <c r="C8301" t="s">
        <v>203</v>
      </c>
      <c r="D8301">
        <v>28.434014999999999</v>
      </c>
      <c r="E8301">
        <v>77.10718</v>
      </c>
      <c r="F8301" s="18">
        <v>44833</v>
      </c>
      <c r="G8301" s="19">
        <v>0.5</v>
      </c>
      <c r="H8301">
        <v>12</v>
      </c>
      <c r="I8301" s="13" t="s">
        <v>202</v>
      </c>
      <c r="J8301">
        <v>0</v>
      </c>
      <c r="K8301" s="13" t="s">
        <v>214</v>
      </c>
      <c r="L8301">
        <v>5</v>
      </c>
      <c r="M8301">
        <v>0</v>
      </c>
      <c r="N8301" s="13" t="s">
        <v>192</v>
      </c>
      <c r="O8301" s="13" t="s">
        <v>97</v>
      </c>
      <c r="P8301">
        <v>21</v>
      </c>
      <c r="Q8301" s="13" t="s">
        <v>195</v>
      </c>
      <c r="R8301" s="13" t="s">
        <v>208</v>
      </c>
      <c r="S8301" s="13" t="s">
        <v>193</v>
      </c>
      <c r="T8301">
        <v>3</v>
      </c>
      <c r="U8301">
        <v>0</v>
      </c>
      <c r="V8301">
        <v>0</v>
      </c>
      <c r="W8301" s="13" t="s">
        <v>101</v>
      </c>
      <c r="X8301">
        <v>0.1</v>
      </c>
    </row>
    <row r="8302" spans="1:24" x14ac:dyDescent="0.3">
      <c r="A8302">
        <v>8300</v>
      </c>
      <c r="B8302" t="s">
        <v>209</v>
      </c>
      <c r="C8302" t="s">
        <v>210</v>
      </c>
      <c r="D8302">
        <v>17.301262999999999</v>
      </c>
      <c r="E8302">
        <v>78.509088000000006</v>
      </c>
      <c r="F8302" s="18">
        <v>45603</v>
      </c>
      <c r="G8302" s="19">
        <v>0.33333333333333298</v>
      </c>
      <c r="H8302">
        <v>8</v>
      </c>
      <c r="I8302" s="13" t="s">
        <v>202</v>
      </c>
      <c r="J8302">
        <v>0</v>
      </c>
      <c r="K8302" s="13" t="s">
        <v>214</v>
      </c>
      <c r="L8302">
        <v>6</v>
      </c>
      <c r="M8302">
        <v>1</v>
      </c>
      <c r="N8302" s="13" t="s">
        <v>192</v>
      </c>
      <c r="O8302" s="13" t="s">
        <v>97</v>
      </c>
      <c r="P8302">
        <v>31</v>
      </c>
      <c r="Q8302" s="13" t="s">
        <v>97</v>
      </c>
      <c r="R8302" s="13" t="s">
        <v>208</v>
      </c>
      <c r="S8302" s="13" t="s">
        <v>193</v>
      </c>
      <c r="T8302">
        <v>5</v>
      </c>
      <c r="U8302">
        <v>0</v>
      </c>
      <c r="V8302">
        <v>1</v>
      </c>
      <c r="W8302" s="13" t="s">
        <v>101</v>
      </c>
      <c r="X8302">
        <v>0.45</v>
      </c>
    </row>
    <row r="8303" spans="1:24" x14ac:dyDescent="0.3">
      <c r="A8303">
        <v>8301</v>
      </c>
      <c r="B8303" t="s">
        <v>206</v>
      </c>
      <c r="C8303" t="s">
        <v>207</v>
      </c>
      <c r="D8303">
        <v>13.106676</v>
      </c>
      <c r="E8303">
        <v>77.654405999999994</v>
      </c>
      <c r="F8303" s="18">
        <v>44697</v>
      </c>
      <c r="G8303" s="19">
        <v>0.16666666666666699</v>
      </c>
      <c r="H8303">
        <v>4</v>
      </c>
      <c r="I8303" s="13" t="s">
        <v>204</v>
      </c>
      <c r="J8303">
        <v>0</v>
      </c>
      <c r="K8303" s="13" t="s">
        <v>214</v>
      </c>
      <c r="L8303">
        <v>5</v>
      </c>
      <c r="M8303">
        <v>1</v>
      </c>
      <c r="N8303" s="13" t="s">
        <v>94</v>
      </c>
      <c r="O8303" s="13" t="s">
        <v>95</v>
      </c>
      <c r="P8303">
        <v>25</v>
      </c>
      <c r="Q8303" s="13" t="s">
        <v>95</v>
      </c>
      <c r="R8303" s="13" t="s">
        <v>208</v>
      </c>
      <c r="S8303" s="13" t="s">
        <v>99</v>
      </c>
      <c r="T8303">
        <v>3</v>
      </c>
      <c r="U8303">
        <v>3</v>
      </c>
      <c r="V8303">
        <v>0</v>
      </c>
      <c r="W8303" s="13" t="s">
        <v>101</v>
      </c>
      <c r="X8303">
        <v>0.65</v>
      </c>
    </row>
    <row r="8304" spans="1:24" x14ac:dyDescent="0.3">
      <c r="A8304">
        <v>8302</v>
      </c>
      <c r="B8304" t="s">
        <v>79</v>
      </c>
      <c r="C8304" t="s">
        <v>80</v>
      </c>
      <c r="D8304">
        <v>18.640196</v>
      </c>
      <c r="E8304">
        <v>73.761261000000005</v>
      </c>
      <c r="F8304" s="18">
        <v>45237</v>
      </c>
      <c r="G8304" s="19">
        <v>0.33333333333333298</v>
      </c>
      <c r="H8304">
        <v>8</v>
      </c>
      <c r="I8304" s="13" t="s">
        <v>215</v>
      </c>
      <c r="J8304">
        <v>0</v>
      </c>
      <c r="K8304" s="13" t="s">
        <v>214</v>
      </c>
      <c r="L8304">
        <v>1</v>
      </c>
      <c r="M8304">
        <v>1</v>
      </c>
      <c r="N8304" s="13" t="s">
        <v>212</v>
      </c>
      <c r="O8304" s="13" t="s">
        <v>195</v>
      </c>
      <c r="P8304">
        <v>20</v>
      </c>
      <c r="Q8304" s="13" t="s">
        <v>97</v>
      </c>
      <c r="R8304" s="13" t="s">
        <v>208</v>
      </c>
      <c r="S8304" s="13" t="s">
        <v>196</v>
      </c>
      <c r="T8304">
        <v>5</v>
      </c>
      <c r="U8304">
        <v>0</v>
      </c>
      <c r="V8304">
        <v>1</v>
      </c>
      <c r="W8304" s="13" t="s">
        <v>101</v>
      </c>
      <c r="X8304">
        <v>0.6</v>
      </c>
    </row>
    <row r="8305" spans="1:24" x14ac:dyDescent="0.3">
      <c r="A8305">
        <v>8303</v>
      </c>
      <c r="B8305" t="s">
        <v>79</v>
      </c>
      <c r="C8305" t="s">
        <v>80</v>
      </c>
      <c r="D8305">
        <v>18.660792000000001</v>
      </c>
      <c r="E8305">
        <v>73.927968000000007</v>
      </c>
      <c r="F8305" s="18">
        <v>44806</v>
      </c>
      <c r="G8305" s="19">
        <v>0.75</v>
      </c>
      <c r="H8305">
        <v>18</v>
      </c>
      <c r="I8305" s="13" t="s">
        <v>211</v>
      </c>
      <c r="J8305">
        <v>0</v>
      </c>
      <c r="K8305" s="13" t="s">
        <v>214</v>
      </c>
      <c r="L8305">
        <v>6</v>
      </c>
      <c r="M8305">
        <v>1</v>
      </c>
      <c r="N8305" s="13" t="s">
        <v>94</v>
      </c>
      <c r="O8305" s="13" t="s">
        <v>95</v>
      </c>
      <c r="P8305">
        <v>29</v>
      </c>
      <c r="Q8305" s="13" t="s">
        <v>97</v>
      </c>
      <c r="R8305" s="13" t="s">
        <v>213</v>
      </c>
      <c r="S8305" s="13" t="s">
        <v>196</v>
      </c>
      <c r="T8305">
        <v>1</v>
      </c>
      <c r="U8305">
        <v>0</v>
      </c>
      <c r="V8305">
        <v>1</v>
      </c>
      <c r="W8305" s="13" t="s">
        <v>101</v>
      </c>
      <c r="X8305">
        <v>0.8</v>
      </c>
    </row>
    <row r="8306" spans="1:24" x14ac:dyDescent="0.3">
      <c r="A8306">
        <v>8304</v>
      </c>
      <c r="B8306" t="s">
        <v>217</v>
      </c>
      <c r="C8306" t="s">
        <v>218</v>
      </c>
      <c r="D8306">
        <v>22.472483</v>
      </c>
      <c r="E8306">
        <v>88.278632999999999</v>
      </c>
      <c r="F8306" s="18">
        <v>45011</v>
      </c>
      <c r="G8306" s="19">
        <v>0.29166666666666702</v>
      </c>
      <c r="H8306">
        <v>7</v>
      </c>
      <c r="I8306" s="13" t="s">
        <v>89</v>
      </c>
      <c r="J8306">
        <v>1</v>
      </c>
      <c r="K8306" s="13" t="s">
        <v>92</v>
      </c>
      <c r="L8306">
        <v>3</v>
      </c>
      <c r="M8306">
        <v>0</v>
      </c>
      <c r="N8306" s="13" t="s">
        <v>212</v>
      </c>
      <c r="O8306" s="13" t="s">
        <v>95</v>
      </c>
      <c r="P8306">
        <v>39</v>
      </c>
      <c r="Q8306" s="13" t="s">
        <v>97</v>
      </c>
      <c r="R8306" s="13" t="s">
        <v>98</v>
      </c>
      <c r="S8306" s="13" t="s">
        <v>193</v>
      </c>
      <c r="T8306">
        <v>1</v>
      </c>
      <c r="U8306">
        <v>0</v>
      </c>
      <c r="V8306">
        <v>0</v>
      </c>
      <c r="W8306" s="13" t="s">
        <v>101</v>
      </c>
      <c r="X8306">
        <v>0.65</v>
      </c>
    </row>
    <row r="8307" spans="1:24" x14ac:dyDescent="0.3">
      <c r="A8307">
        <v>8305</v>
      </c>
      <c r="B8307" t="s">
        <v>190</v>
      </c>
      <c r="C8307" t="s">
        <v>80</v>
      </c>
      <c r="D8307">
        <v>18.947817000000001</v>
      </c>
      <c r="E8307">
        <v>72.992322999999999</v>
      </c>
      <c r="F8307" s="18">
        <v>44866</v>
      </c>
      <c r="G8307" s="19">
        <v>0.75</v>
      </c>
      <c r="H8307">
        <v>18</v>
      </c>
      <c r="I8307" s="13" t="s">
        <v>215</v>
      </c>
      <c r="J8307">
        <v>0</v>
      </c>
      <c r="K8307" s="13" t="s">
        <v>214</v>
      </c>
      <c r="L8307">
        <v>2</v>
      </c>
      <c r="M8307">
        <v>0</v>
      </c>
      <c r="N8307" s="13" t="s">
        <v>94</v>
      </c>
      <c r="O8307" s="13" t="s">
        <v>95</v>
      </c>
      <c r="P8307">
        <v>27</v>
      </c>
      <c r="Q8307" s="13" t="s">
        <v>97</v>
      </c>
      <c r="R8307" s="13" t="s">
        <v>199</v>
      </c>
      <c r="S8307" s="13" t="s">
        <v>196</v>
      </c>
      <c r="T8307">
        <v>2</v>
      </c>
      <c r="U8307">
        <v>0</v>
      </c>
      <c r="V8307">
        <v>1</v>
      </c>
      <c r="W8307" s="13" t="s">
        <v>101</v>
      </c>
      <c r="X8307">
        <v>0.8</v>
      </c>
    </row>
    <row r="8308" spans="1:24" x14ac:dyDescent="0.3">
      <c r="A8308">
        <v>8306</v>
      </c>
      <c r="B8308" t="s">
        <v>206</v>
      </c>
      <c r="C8308" t="s">
        <v>207</v>
      </c>
      <c r="D8308">
        <v>12.902490999999999</v>
      </c>
      <c r="E8308">
        <v>77.431343999999996</v>
      </c>
      <c r="F8308" s="18">
        <v>44643</v>
      </c>
      <c r="G8308" s="19">
        <v>0.70833333333333304</v>
      </c>
      <c r="H8308">
        <v>17</v>
      </c>
      <c r="I8308" s="13" t="s">
        <v>194</v>
      </c>
      <c r="J8308">
        <v>0</v>
      </c>
      <c r="K8308" s="13" t="s">
        <v>214</v>
      </c>
      <c r="L8308">
        <v>2</v>
      </c>
      <c r="M8308">
        <v>0</v>
      </c>
      <c r="N8308" s="13" t="s">
        <v>192</v>
      </c>
      <c r="O8308" s="13" t="s">
        <v>97</v>
      </c>
      <c r="P8308">
        <v>25</v>
      </c>
      <c r="Q8308" s="13" t="s">
        <v>97</v>
      </c>
      <c r="R8308" s="13" t="s">
        <v>98</v>
      </c>
      <c r="S8308" s="13" t="s">
        <v>196</v>
      </c>
      <c r="T8308">
        <v>4</v>
      </c>
      <c r="U8308">
        <v>2</v>
      </c>
      <c r="V8308">
        <v>1</v>
      </c>
      <c r="W8308" s="13" t="s">
        <v>101</v>
      </c>
      <c r="X8308">
        <v>0.45</v>
      </c>
    </row>
    <row r="8309" spans="1:24" x14ac:dyDescent="0.3">
      <c r="A8309">
        <v>8307</v>
      </c>
      <c r="B8309" t="s">
        <v>203</v>
      </c>
      <c r="C8309" t="s">
        <v>203</v>
      </c>
      <c r="D8309">
        <v>28.409594999999999</v>
      </c>
      <c r="E8309">
        <v>77.294335000000004</v>
      </c>
      <c r="F8309" s="18">
        <v>44799</v>
      </c>
      <c r="G8309" s="19">
        <v>0.5</v>
      </c>
      <c r="H8309">
        <v>12</v>
      </c>
      <c r="I8309" s="13" t="s">
        <v>211</v>
      </c>
      <c r="J8309">
        <v>0</v>
      </c>
      <c r="K8309" s="13" t="s">
        <v>191</v>
      </c>
      <c r="L8309">
        <v>6</v>
      </c>
      <c r="M8309">
        <v>1</v>
      </c>
      <c r="N8309" s="13" t="s">
        <v>212</v>
      </c>
      <c r="O8309" s="13" t="s">
        <v>195</v>
      </c>
      <c r="P8309">
        <v>23</v>
      </c>
      <c r="Q8309" s="13" t="s">
        <v>195</v>
      </c>
      <c r="R8309" s="13" t="s">
        <v>98</v>
      </c>
      <c r="S8309" s="13" t="s">
        <v>196</v>
      </c>
      <c r="T8309">
        <v>1</v>
      </c>
      <c r="U8309">
        <v>0</v>
      </c>
      <c r="V8309">
        <v>0</v>
      </c>
      <c r="W8309" s="13" t="s">
        <v>101</v>
      </c>
      <c r="X8309">
        <v>0.25</v>
      </c>
    </row>
    <row r="8310" spans="1:24" x14ac:dyDescent="0.3">
      <c r="A8310">
        <v>8308</v>
      </c>
      <c r="B8310" t="s">
        <v>190</v>
      </c>
      <c r="C8310" t="s">
        <v>80</v>
      </c>
      <c r="D8310">
        <v>18.810134000000001</v>
      </c>
      <c r="E8310">
        <v>72.767274999999998</v>
      </c>
      <c r="F8310" s="18">
        <v>45433</v>
      </c>
      <c r="G8310" s="19">
        <v>0.91666666666666696</v>
      </c>
      <c r="H8310">
        <v>22</v>
      </c>
      <c r="I8310" s="13" t="s">
        <v>215</v>
      </c>
      <c r="J8310">
        <v>0</v>
      </c>
      <c r="K8310" s="13" t="s">
        <v>214</v>
      </c>
      <c r="L8310">
        <v>1</v>
      </c>
      <c r="M8310">
        <v>0</v>
      </c>
      <c r="N8310" s="13" t="s">
        <v>192</v>
      </c>
      <c r="O8310" s="13" t="s">
        <v>97</v>
      </c>
      <c r="P8310">
        <v>33</v>
      </c>
      <c r="Q8310" s="13" t="s">
        <v>97</v>
      </c>
      <c r="R8310" s="13" t="s">
        <v>205</v>
      </c>
      <c r="S8310" s="13" t="s">
        <v>196</v>
      </c>
      <c r="T8310">
        <v>1</v>
      </c>
      <c r="U8310">
        <v>1</v>
      </c>
      <c r="V8310">
        <v>0</v>
      </c>
      <c r="W8310" s="13" t="s">
        <v>101</v>
      </c>
      <c r="X8310">
        <v>0.3</v>
      </c>
    </row>
    <row r="8311" spans="1:24" x14ac:dyDescent="0.3">
      <c r="A8311">
        <v>8309</v>
      </c>
      <c r="B8311" t="s">
        <v>217</v>
      </c>
      <c r="C8311" t="s">
        <v>218</v>
      </c>
      <c r="D8311">
        <v>22.578565000000001</v>
      </c>
      <c r="E8311">
        <v>88.312602999999996</v>
      </c>
      <c r="F8311" s="18">
        <v>45481</v>
      </c>
      <c r="G8311" s="19">
        <v>8.3333333333333301E-2</v>
      </c>
      <c r="H8311">
        <v>2</v>
      </c>
      <c r="I8311" s="13" t="s">
        <v>204</v>
      </c>
      <c r="J8311">
        <v>0</v>
      </c>
      <c r="K8311" s="13" t="s">
        <v>214</v>
      </c>
      <c r="L8311">
        <v>3</v>
      </c>
      <c r="M8311">
        <v>1</v>
      </c>
      <c r="N8311" s="13" t="s">
        <v>192</v>
      </c>
      <c r="O8311" s="13" t="s">
        <v>97</v>
      </c>
      <c r="P8311">
        <v>34</v>
      </c>
      <c r="Q8311" s="13" t="s">
        <v>95</v>
      </c>
      <c r="R8311" s="13" t="s">
        <v>199</v>
      </c>
      <c r="S8311" s="13" t="s">
        <v>193</v>
      </c>
      <c r="T8311">
        <v>5</v>
      </c>
      <c r="U8311">
        <v>1</v>
      </c>
      <c r="V8311">
        <v>0</v>
      </c>
      <c r="W8311" s="13" t="s">
        <v>101</v>
      </c>
      <c r="X8311">
        <v>0.1</v>
      </c>
    </row>
    <row r="8312" spans="1:24" x14ac:dyDescent="0.3">
      <c r="A8312">
        <v>8310</v>
      </c>
      <c r="B8312" t="s">
        <v>79</v>
      </c>
      <c r="C8312" t="s">
        <v>80</v>
      </c>
      <c r="D8312">
        <v>18.569103999999999</v>
      </c>
      <c r="E8312">
        <v>73.982001999999994</v>
      </c>
      <c r="F8312" s="18">
        <v>45082</v>
      </c>
      <c r="G8312" s="19">
        <v>0.83333333333333304</v>
      </c>
      <c r="H8312">
        <v>20</v>
      </c>
      <c r="I8312" s="13" t="s">
        <v>204</v>
      </c>
      <c r="J8312">
        <v>0</v>
      </c>
      <c r="K8312" s="13" t="s">
        <v>92</v>
      </c>
      <c r="L8312">
        <v>3</v>
      </c>
      <c r="M8312">
        <v>1</v>
      </c>
      <c r="N8312" s="13" t="s">
        <v>94</v>
      </c>
      <c r="O8312" s="13" t="s">
        <v>95</v>
      </c>
      <c r="P8312">
        <v>29</v>
      </c>
      <c r="Q8312" s="13" t="s">
        <v>95</v>
      </c>
      <c r="R8312" s="13" t="s">
        <v>199</v>
      </c>
      <c r="S8312" s="13" t="s">
        <v>196</v>
      </c>
      <c r="T8312">
        <v>4</v>
      </c>
      <c r="U8312">
        <v>0</v>
      </c>
      <c r="V8312">
        <v>0</v>
      </c>
      <c r="W8312" s="13" t="s">
        <v>101</v>
      </c>
      <c r="X8312">
        <v>0.45</v>
      </c>
    </row>
    <row r="8313" spans="1:24" x14ac:dyDescent="0.3">
      <c r="A8313">
        <v>8311</v>
      </c>
      <c r="B8313" t="s">
        <v>79</v>
      </c>
      <c r="C8313" t="s">
        <v>80</v>
      </c>
      <c r="D8313">
        <v>18.647397000000002</v>
      </c>
      <c r="E8313">
        <v>73.764706000000004</v>
      </c>
      <c r="F8313" s="18">
        <v>45426</v>
      </c>
      <c r="G8313" s="19">
        <v>0.41666666666666702</v>
      </c>
      <c r="H8313">
        <v>10</v>
      </c>
      <c r="I8313" s="13" t="s">
        <v>215</v>
      </c>
      <c r="J8313">
        <v>0</v>
      </c>
      <c r="K8313" s="13" t="s">
        <v>214</v>
      </c>
      <c r="L8313">
        <v>3</v>
      </c>
      <c r="M8313">
        <v>0</v>
      </c>
      <c r="N8313" s="13" t="s">
        <v>192</v>
      </c>
      <c r="O8313" s="13" t="s">
        <v>97</v>
      </c>
      <c r="P8313">
        <v>32</v>
      </c>
      <c r="Q8313" s="13" t="s">
        <v>195</v>
      </c>
      <c r="R8313" s="13" t="s">
        <v>205</v>
      </c>
      <c r="S8313" s="13" t="s">
        <v>193</v>
      </c>
      <c r="T8313">
        <v>4</v>
      </c>
      <c r="U8313">
        <v>3</v>
      </c>
      <c r="V8313">
        <v>1</v>
      </c>
      <c r="W8313" s="13" t="s">
        <v>101</v>
      </c>
      <c r="X8313">
        <v>0.25</v>
      </c>
    </row>
    <row r="8314" spans="1:24" x14ac:dyDescent="0.3">
      <c r="A8314">
        <v>8312</v>
      </c>
      <c r="B8314" t="s">
        <v>217</v>
      </c>
      <c r="C8314" t="s">
        <v>218</v>
      </c>
      <c r="D8314">
        <v>22.436686999999999</v>
      </c>
      <c r="E8314">
        <v>88.303708999999998</v>
      </c>
      <c r="F8314" s="18">
        <v>45721</v>
      </c>
      <c r="G8314" s="19">
        <v>4.1666666666666699E-2</v>
      </c>
      <c r="H8314">
        <v>1</v>
      </c>
      <c r="I8314" s="13" t="s">
        <v>194</v>
      </c>
      <c r="J8314">
        <v>0</v>
      </c>
      <c r="K8314" s="13" t="s">
        <v>191</v>
      </c>
      <c r="L8314">
        <v>6</v>
      </c>
      <c r="M8314">
        <v>1</v>
      </c>
      <c r="N8314" s="13" t="s">
        <v>94</v>
      </c>
      <c r="O8314" s="13" t="s">
        <v>95</v>
      </c>
      <c r="P8314">
        <v>37</v>
      </c>
      <c r="Q8314" s="13" t="s">
        <v>95</v>
      </c>
      <c r="R8314" s="13" t="s">
        <v>205</v>
      </c>
      <c r="S8314" s="13" t="s">
        <v>196</v>
      </c>
      <c r="T8314">
        <v>2</v>
      </c>
      <c r="U8314">
        <v>2</v>
      </c>
      <c r="V8314">
        <v>0</v>
      </c>
      <c r="W8314" s="13" t="s">
        <v>101</v>
      </c>
      <c r="X8314">
        <v>0.45</v>
      </c>
    </row>
    <row r="8315" spans="1:24" x14ac:dyDescent="0.3">
      <c r="A8315">
        <v>8313</v>
      </c>
      <c r="B8315" t="s">
        <v>217</v>
      </c>
      <c r="C8315" t="s">
        <v>218</v>
      </c>
      <c r="D8315">
        <v>22.608658999999999</v>
      </c>
      <c r="E8315">
        <v>88.469350000000006</v>
      </c>
      <c r="F8315" s="18">
        <v>44913</v>
      </c>
      <c r="G8315" s="19">
        <v>0.20833333333333301</v>
      </c>
      <c r="H8315">
        <v>5</v>
      </c>
      <c r="I8315" s="13" t="s">
        <v>89</v>
      </c>
      <c r="J8315">
        <v>1</v>
      </c>
      <c r="K8315" s="13" t="s">
        <v>191</v>
      </c>
      <c r="L8315">
        <v>3</v>
      </c>
      <c r="M8315">
        <v>0</v>
      </c>
      <c r="N8315" s="13" t="s">
        <v>192</v>
      </c>
      <c r="O8315" s="13" t="s">
        <v>97</v>
      </c>
      <c r="P8315">
        <v>25</v>
      </c>
      <c r="Q8315" s="13" t="s">
        <v>195</v>
      </c>
      <c r="R8315" s="13" t="s">
        <v>98</v>
      </c>
      <c r="S8315" s="13" t="s">
        <v>196</v>
      </c>
      <c r="T8315">
        <v>3</v>
      </c>
      <c r="U8315">
        <v>3</v>
      </c>
      <c r="V8315">
        <v>0</v>
      </c>
      <c r="W8315" s="13" t="s">
        <v>101</v>
      </c>
      <c r="X8315">
        <v>0.1</v>
      </c>
    </row>
    <row r="8316" spans="1:24" x14ac:dyDescent="0.3">
      <c r="A8316">
        <v>8314</v>
      </c>
      <c r="B8316" t="s">
        <v>206</v>
      </c>
      <c r="C8316" t="s">
        <v>207</v>
      </c>
      <c r="D8316">
        <v>13.07404</v>
      </c>
      <c r="E8316">
        <v>77.431522999999999</v>
      </c>
      <c r="F8316" s="18">
        <v>45476</v>
      </c>
      <c r="G8316" s="19">
        <v>0.41666666666666702</v>
      </c>
      <c r="H8316">
        <v>10</v>
      </c>
      <c r="I8316" s="13" t="s">
        <v>194</v>
      </c>
      <c r="J8316">
        <v>0</v>
      </c>
      <c r="K8316" s="13" t="s">
        <v>214</v>
      </c>
      <c r="L8316">
        <v>1</v>
      </c>
      <c r="M8316">
        <v>0</v>
      </c>
      <c r="N8316" s="13" t="s">
        <v>192</v>
      </c>
      <c r="O8316" s="13" t="s">
        <v>97</v>
      </c>
      <c r="P8316">
        <v>16</v>
      </c>
      <c r="Q8316" s="13" t="s">
        <v>97</v>
      </c>
      <c r="R8316" s="13" t="s">
        <v>199</v>
      </c>
      <c r="S8316" s="13" t="s">
        <v>193</v>
      </c>
      <c r="T8316">
        <v>1</v>
      </c>
      <c r="U8316">
        <v>0</v>
      </c>
      <c r="V8316">
        <v>1</v>
      </c>
      <c r="W8316" s="13" t="s">
        <v>101</v>
      </c>
      <c r="X8316">
        <v>0.45</v>
      </c>
    </row>
    <row r="8317" spans="1:24" x14ac:dyDescent="0.3">
      <c r="A8317">
        <v>8315</v>
      </c>
      <c r="B8317" t="s">
        <v>197</v>
      </c>
      <c r="C8317" t="s">
        <v>198</v>
      </c>
      <c r="D8317">
        <v>30.650915999999999</v>
      </c>
      <c r="E8317">
        <v>76.794364000000002</v>
      </c>
      <c r="F8317" s="18">
        <v>44957</v>
      </c>
      <c r="G8317" s="19">
        <v>0.375</v>
      </c>
      <c r="H8317">
        <v>9</v>
      </c>
      <c r="I8317" s="13" t="s">
        <v>215</v>
      </c>
      <c r="J8317">
        <v>0</v>
      </c>
      <c r="K8317" s="13" t="s">
        <v>214</v>
      </c>
      <c r="L8317">
        <v>3</v>
      </c>
      <c r="M8317">
        <v>1</v>
      </c>
      <c r="N8317" s="13" t="s">
        <v>94</v>
      </c>
      <c r="O8317" s="13" t="s">
        <v>95</v>
      </c>
      <c r="P8317">
        <v>17</v>
      </c>
      <c r="Q8317" s="13" t="s">
        <v>97</v>
      </c>
      <c r="R8317" s="13" t="s">
        <v>208</v>
      </c>
      <c r="S8317" s="13" t="s">
        <v>193</v>
      </c>
      <c r="T8317">
        <v>4</v>
      </c>
      <c r="U8317">
        <v>4</v>
      </c>
      <c r="V8317">
        <v>1</v>
      </c>
      <c r="W8317" s="13" t="s">
        <v>101</v>
      </c>
      <c r="X8317">
        <v>0.8</v>
      </c>
    </row>
    <row r="8318" spans="1:24" x14ac:dyDescent="0.3">
      <c r="A8318">
        <v>8316</v>
      </c>
      <c r="B8318" t="s">
        <v>203</v>
      </c>
      <c r="C8318" t="s">
        <v>203</v>
      </c>
      <c r="D8318">
        <v>28.402844000000002</v>
      </c>
      <c r="E8318">
        <v>77.083048000000005</v>
      </c>
      <c r="F8318" s="18">
        <v>44891</v>
      </c>
      <c r="G8318" s="19">
        <v>0.625</v>
      </c>
      <c r="H8318">
        <v>15</v>
      </c>
      <c r="I8318" s="13" t="s">
        <v>219</v>
      </c>
      <c r="J8318">
        <v>1</v>
      </c>
      <c r="K8318" s="13" t="s">
        <v>92</v>
      </c>
      <c r="L8318">
        <v>2</v>
      </c>
      <c r="M8318">
        <v>1</v>
      </c>
      <c r="N8318" s="13" t="s">
        <v>192</v>
      </c>
      <c r="O8318" s="13" t="s">
        <v>97</v>
      </c>
      <c r="P8318">
        <v>23</v>
      </c>
      <c r="Q8318" s="13" t="s">
        <v>97</v>
      </c>
      <c r="R8318" s="13" t="s">
        <v>205</v>
      </c>
      <c r="S8318" s="13" t="s">
        <v>193</v>
      </c>
      <c r="T8318">
        <v>5</v>
      </c>
      <c r="U8318">
        <v>3</v>
      </c>
      <c r="V8318">
        <v>0</v>
      </c>
      <c r="W8318" s="13" t="s">
        <v>101</v>
      </c>
      <c r="X8318">
        <v>0.3</v>
      </c>
    </row>
    <row r="8319" spans="1:24" x14ac:dyDescent="0.3">
      <c r="A8319">
        <v>8317</v>
      </c>
      <c r="B8319" t="s">
        <v>79</v>
      </c>
      <c r="C8319" t="s">
        <v>80</v>
      </c>
      <c r="D8319">
        <v>18.681597</v>
      </c>
      <c r="E8319">
        <v>73.906549999999996</v>
      </c>
      <c r="F8319" s="18">
        <v>45234</v>
      </c>
      <c r="G8319" s="19">
        <v>0.375</v>
      </c>
      <c r="H8319">
        <v>9</v>
      </c>
      <c r="I8319" s="13" t="s">
        <v>219</v>
      </c>
      <c r="J8319">
        <v>1</v>
      </c>
      <c r="K8319" s="13" t="s">
        <v>214</v>
      </c>
      <c r="L8319">
        <v>4</v>
      </c>
      <c r="M8319">
        <v>0</v>
      </c>
      <c r="N8319" s="13" t="s">
        <v>94</v>
      </c>
      <c r="O8319" s="13" t="s">
        <v>95</v>
      </c>
      <c r="P8319">
        <v>32</v>
      </c>
      <c r="Q8319" s="13" t="s">
        <v>95</v>
      </c>
      <c r="R8319" s="13" t="s">
        <v>213</v>
      </c>
      <c r="S8319" s="13" t="s">
        <v>99</v>
      </c>
      <c r="T8319">
        <v>2</v>
      </c>
      <c r="U8319">
        <v>2</v>
      </c>
      <c r="V8319">
        <v>1</v>
      </c>
      <c r="W8319" s="13" t="s">
        <v>101</v>
      </c>
      <c r="X8319">
        <v>0.8</v>
      </c>
    </row>
    <row r="8320" spans="1:24" x14ac:dyDescent="0.3">
      <c r="A8320">
        <v>8318</v>
      </c>
      <c r="B8320" t="s">
        <v>203</v>
      </c>
      <c r="C8320" t="s">
        <v>203</v>
      </c>
      <c r="D8320">
        <v>28.600186999999998</v>
      </c>
      <c r="E8320">
        <v>77.225936000000004</v>
      </c>
      <c r="F8320" s="18">
        <v>45353</v>
      </c>
      <c r="G8320" s="19">
        <v>0.58333333333333304</v>
      </c>
      <c r="H8320">
        <v>14</v>
      </c>
      <c r="I8320" s="13" t="s">
        <v>219</v>
      </c>
      <c r="J8320">
        <v>1</v>
      </c>
      <c r="K8320" s="13" t="s">
        <v>214</v>
      </c>
      <c r="L8320">
        <v>6</v>
      </c>
      <c r="M8320">
        <v>0</v>
      </c>
      <c r="N8320" s="13" t="s">
        <v>192</v>
      </c>
      <c r="O8320" s="13" t="s">
        <v>97</v>
      </c>
      <c r="P8320">
        <v>39</v>
      </c>
      <c r="Q8320" s="13" t="s">
        <v>195</v>
      </c>
      <c r="R8320" s="13" t="s">
        <v>213</v>
      </c>
      <c r="S8320" s="13" t="s">
        <v>196</v>
      </c>
      <c r="T8320">
        <v>4</v>
      </c>
      <c r="U8320">
        <v>0</v>
      </c>
      <c r="V8320">
        <v>0</v>
      </c>
      <c r="W8320" s="13" t="s">
        <v>101</v>
      </c>
      <c r="X8320">
        <v>0.1</v>
      </c>
    </row>
    <row r="8321" spans="1:24" x14ac:dyDescent="0.3">
      <c r="A8321">
        <v>8319</v>
      </c>
      <c r="B8321" t="s">
        <v>197</v>
      </c>
      <c r="C8321" t="s">
        <v>198</v>
      </c>
      <c r="D8321">
        <v>30.675125000000001</v>
      </c>
      <c r="E8321">
        <v>76.800612999999998</v>
      </c>
      <c r="F8321" s="18">
        <v>45311</v>
      </c>
      <c r="G8321" s="19">
        <v>0.70833333333333304</v>
      </c>
      <c r="H8321">
        <v>17</v>
      </c>
      <c r="I8321" s="13" t="s">
        <v>219</v>
      </c>
      <c r="J8321">
        <v>1</v>
      </c>
      <c r="K8321" s="13" t="s">
        <v>214</v>
      </c>
      <c r="L8321">
        <v>2</v>
      </c>
      <c r="M8321">
        <v>1</v>
      </c>
      <c r="N8321" s="13" t="s">
        <v>94</v>
      </c>
      <c r="O8321" s="13" t="s">
        <v>95</v>
      </c>
      <c r="P8321">
        <v>39</v>
      </c>
      <c r="Q8321" s="13" t="s">
        <v>97</v>
      </c>
      <c r="R8321" s="13" t="s">
        <v>98</v>
      </c>
      <c r="S8321" s="13" t="s">
        <v>196</v>
      </c>
      <c r="T8321">
        <v>1</v>
      </c>
      <c r="U8321">
        <v>0</v>
      </c>
      <c r="V8321">
        <v>1</v>
      </c>
      <c r="W8321" s="13" t="s">
        <v>101</v>
      </c>
      <c r="X8321">
        <v>0.8</v>
      </c>
    </row>
    <row r="8322" spans="1:24" x14ac:dyDescent="0.3">
      <c r="A8322">
        <v>8320</v>
      </c>
      <c r="B8322" t="s">
        <v>206</v>
      </c>
      <c r="C8322" t="s">
        <v>207</v>
      </c>
      <c r="D8322">
        <v>13.085183000000001</v>
      </c>
      <c r="E8322">
        <v>77.506833999999998</v>
      </c>
      <c r="F8322" s="18">
        <v>45591</v>
      </c>
      <c r="G8322" s="19">
        <v>0.58333333333333304</v>
      </c>
      <c r="H8322">
        <v>14</v>
      </c>
      <c r="I8322" s="13" t="s">
        <v>219</v>
      </c>
      <c r="J8322">
        <v>1</v>
      </c>
      <c r="K8322" s="13" t="s">
        <v>214</v>
      </c>
      <c r="L8322">
        <v>2</v>
      </c>
      <c r="M8322">
        <v>0</v>
      </c>
      <c r="N8322" s="13" t="s">
        <v>94</v>
      </c>
      <c r="O8322" s="13" t="s">
        <v>95</v>
      </c>
      <c r="P8322">
        <v>23</v>
      </c>
      <c r="Q8322" s="13" t="s">
        <v>195</v>
      </c>
      <c r="R8322" s="13" t="s">
        <v>213</v>
      </c>
      <c r="S8322" s="13" t="s">
        <v>196</v>
      </c>
      <c r="T8322">
        <v>1</v>
      </c>
      <c r="U8322">
        <v>0</v>
      </c>
      <c r="V8322">
        <v>0</v>
      </c>
      <c r="W8322" s="13" t="s">
        <v>101</v>
      </c>
      <c r="X8322">
        <v>0.45</v>
      </c>
    </row>
    <row r="8323" spans="1:24" x14ac:dyDescent="0.3">
      <c r="A8323">
        <v>8321</v>
      </c>
      <c r="B8323" t="s">
        <v>197</v>
      </c>
      <c r="C8323" t="s">
        <v>198</v>
      </c>
      <c r="D8323">
        <v>30.680105999999999</v>
      </c>
      <c r="E8323">
        <v>76.806496999999993</v>
      </c>
      <c r="F8323" s="18">
        <v>44824</v>
      </c>
      <c r="G8323" s="19">
        <v>0.33333333333333298</v>
      </c>
      <c r="H8323">
        <v>8</v>
      </c>
      <c r="I8323" s="13" t="s">
        <v>215</v>
      </c>
      <c r="J8323">
        <v>0</v>
      </c>
      <c r="K8323" s="13" t="s">
        <v>191</v>
      </c>
      <c r="L8323">
        <v>6</v>
      </c>
      <c r="M8323">
        <v>1</v>
      </c>
      <c r="N8323" s="13" t="s">
        <v>94</v>
      </c>
      <c r="O8323" s="13" t="s">
        <v>95</v>
      </c>
      <c r="P8323">
        <v>28</v>
      </c>
      <c r="Q8323" s="13" t="s">
        <v>97</v>
      </c>
      <c r="R8323" s="13" t="s">
        <v>208</v>
      </c>
      <c r="S8323" s="13" t="s">
        <v>196</v>
      </c>
      <c r="T8323">
        <v>3</v>
      </c>
      <c r="U8323">
        <v>0</v>
      </c>
      <c r="V8323">
        <v>1</v>
      </c>
      <c r="W8323" s="13" t="s">
        <v>101</v>
      </c>
      <c r="X8323">
        <v>0.8</v>
      </c>
    </row>
    <row r="8324" spans="1:24" x14ac:dyDescent="0.3">
      <c r="A8324">
        <v>8322</v>
      </c>
      <c r="B8324" t="s">
        <v>209</v>
      </c>
      <c r="C8324" t="s">
        <v>210</v>
      </c>
      <c r="D8324">
        <v>17.418996</v>
      </c>
      <c r="E8324">
        <v>78.207429000000005</v>
      </c>
      <c r="F8324" s="18">
        <v>44621</v>
      </c>
      <c r="G8324" s="19">
        <v>4.1666666666666699E-2</v>
      </c>
      <c r="H8324">
        <v>1</v>
      </c>
      <c r="I8324" s="13" t="s">
        <v>215</v>
      </c>
      <c r="J8324">
        <v>0</v>
      </c>
      <c r="K8324" s="13" t="s">
        <v>214</v>
      </c>
      <c r="L8324">
        <v>4</v>
      </c>
      <c r="M8324">
        <v>1</v>
      </c>
      <c r="N8324" s="13" t="s">
        <v>212</v>
      </c>
      <c r="O8324" s="13" t="s">
        <v>95</v>
      </c>
      <c r="P8324">
        <v>40</v>
      </c>
      <c r="Q8324" s="13" t="s">
        <v>97</v>
      </c>
      <c r="R8324" s="13" t="s">
        <v>205</v>
      </c>
      <c r="S8324" s="13" t="s">
        <v>196</v>
      </c>
      <c r="T8324">
        <v>4</v>
      </c>
      <c r="U8324">
        <v>4</v>
      </c>
      <c r="V8324">
        <v>0</v>
      </c>
      <c r="W8324" s="13" t="s">
        <v>101</v>
      </c>
      <c r="X8324">
        <v>0.65</v>
      </c>
    </row>
    <row r="8325" spans="1:24" x14ac:dyDescent="0.3">
      <c r="A8325">
        <v>8323</v>
      </c>
      <c r="B8325" t="s">
        <v>79</v>
      </c>
      <c r="C8325" t="s">
        <v>80</v>
      </c>
      <c r="D8325">
        <v>18.419584</v>
      </c>
      <c r="E8325">
        <v>73.726474999999994</v>
      </c>
      <c r="F8325" s="18">
        <v>44873</v>
      </c>
      <c r="G8325" s="19">
        <v>0.125</v>
      </c>
      <c r="H8325">
        <v>3</v>
      </c>
      <c r="I8325" s="13" t="s">
        <v>215</v>
      </c>
      <c r="J8325">
        <v>0</v>
      </c>
      <c r="K8325" s="13" t="s">
        <v>214</v>
      </c>
      <c r="L8325">
        <v>4</v>
      </c>
      <c r="M8325">
        <v>1</v>
      </c>
      <c r="N8325" s="13" t="s">
        <v>94</v>
      </c>
      <c r="O8325" s="13" t="s">
        <v>95</v>
      </c>
      <c r="P8325">
        <v>40</v>
      </c>
      <c r="Q8325" s="13" t="s">
        <v>95</v>
      </c>
      <c r="R8325" s="13" t="s">
        <v>213</v>
      </c>
      <c r="S8325" s="13" t="s">
        <v>193</v>
      </c>
      <c r="T8325">
        <v>5</v>
      </c>
      <c r="U8325">
        <v>5</v>
      </c>
      <c r="V8325">
        <v>0</v>
      </c>
      <c r="W8325" s="13" t="s">
        <v>101</v>
      </c>
      <c r="X8325">
        <v>0.45</v>
      </c>
    </row>
    <row r="8326" spans="1:24" x14ac:dyDescent="0.3">
      <c r="A8326">
        <v>8324</v>
      </c>
      <c r="B8326" t="s">
        <v>79</v>
      </c>
      <c r="C8326" t="s">
        <v>80</v>
      </c>
      <c r="D8326">
        <v>18.683686999999999</v>
      </c>
      <c r="E8326">
        <v>73.909692000000007</v>
      </c>
      <c r="F8326" s="18">
        <v>45563</v>
      </c>
      <c r="G8326" s="19">
        <v>0.375</v>
      </c>
      <c r="H8326">
        <v>9</v>
      </c>
      <c r="I8326" s="13" t="s">
        <v>219</v>
      </c>
      <c r="J8326">
        <v>1</v>
      </c>
      <c r="K8326" s="13" t="s">
        <v>92</v>
      </c>
      <c r="L8326">
        <v>3</v>
      </c>
      <c r="M8326">
        <v>0</v>
      </c>
      <c r="N8326" s="13" t="s">
        <v>192</v>
      </c>
      <c r="O8326" s="13" t="s">
        <v>97</v>
      </c>
      <c r="P8326">
        <v>20</v>
      </c>
      <c r="Q8326" s="13" t="s">
        <v>195</v>
      </c>
      <c r="R8326" s="13" t="s">
        <v>98</v>
      </c>
      <c r="S8326" s="13" t="s">
        <v>193</v>
      </c>
      <c r="T8326">
        <v>5</v>
      </c>
      <c r="U8326">
        <v>2</v>
      </c>
      <c r="V8326">
        <v>1</v>
      </c>
      <c r="W8326" s="13" t="s">
        <v>101</v>
      </c>
      <c r="X8326">
        <v>0.25</v>
      </c>
    </row>
    <row r="8327" spans="1:24" x14ac:dyDescent="0.3">
      <c r="A8327">
        <v>8325</v>
      </c>
      <c r="B8327" t="s">
        <v>203</v>
      </c>
      <c r="C8327" t="s">
        <v>203</v>
      </c>
      <c r="D8327">
        <v>28.640079</v>
      </c>
      <c r="E8327">
        <v>77.031577999999996</v>
      </c>
      <c r="F8327" s="18">
        <v>44953</v>
      </c>
      <c r="G8327" s="19">
        <v>0.54166666666666696</v>
      </c>
      <c r="H8327">
        <v>13</v>
      </c>
      <c r="I8327" s="13" t="s">
        <v>211</v>
      </c>
      <c r="J8327">
        <v>0</v>
      </c>
      <c r="K8327" s="13" t="s">
        <v>92</v>
      </c>
      <c r="L8327">
        <v>2</v>
      </c>
      <c r="M8327">
        <v>0</v>
      </c>
      <c r="N8327" s="13" t="s">
        <v>212</v>
      </c>
      <c r="O8327" s="13" t="s">
        <v>195</v>
      </c>
      <c r="P8327">
        <v>17</v>
      </c>
      <c r="Q8327" s="13" t="s">
        <v>195</v>
      </c>
      <c r="R8327" s="13" t="s">
        <v>98</v>
      </c>
      <c r="S8327" s="13" t="s">
        <v>196</v>
      </c>
      <c r="T8327">
        <v>3</v>
      </c>
      <c r="U8327">
        <v>3</v>
      </c>
      <c r="V8327">
        <v>0</v>
      </c>
      <c r="W8327" s="13" t="s">
        <v>101</v>
      </c>
      <c r="X8327">
        <v>0.25</v>
      </c>
    </row>
    <row r="8328" spans="1:24" x14ac:dyDescent="0.3">
      <c r="A8328">
        <v>8326</v>
      </c>
      <c r="B8328" t="s">
        <v>209</v>
      </c>
      <c r="C8328" t="s">
        <v>210</v>
      </c>
      <c r="D8328">
        <v>17.557068000000001</v>
      </c>
      <c r="E8328">
        <v>78.244862999999995</v>
      </c>
      <c r="F8328" s="18">
        <v>45221</v>
      </c>
      <c r="G8328" s="19">
        <v>0.70833333333333304</v>
      </c>
      <c r="H8328">
        <v>17</v>
      </c>
      <c r="I8328" s="13" t="s">
        <v>89</v>
      </c>
      <c r="J8328">
        <v>1</v>
      </c>
      <c r="K8328" s="13" t="s">
        <v>214</v>
      </c>
      <c r="L8328">
        <v>3</v>
      </c>
      <c r="M8328">
        <v>1</v>
      </c>
      <c r="N8328" s="13" t="s">
        <v>94</v>
      </c>
      <c r="O8328" s="13" t="s">
        <v>95</v>
      </c>
      <c r="P8328">
        <v>23</v>
      </c>
      <c r="Q8328" s="13" t="s">
        <v>97</v>
      </c>
      <c r="R8328" s="13" t="s">
        <v>199</v>
      </c>
      <c r="S8328" s="13" t="s">
        <v>196</v>
      </c>
      <c r="T8328">
        <v>5</v>
      </c>
      <c r="U8328">
        <v>4</v>
      </c>
      <c r="V8328">
        <v>1</v>
      </c>
      <c r="W8328" s="13" t="s">
        <v>101</v>
      </c>
      <c r="X8328">
        <v>0.8</v>
      </c>
    </row>
    <row r="8329" spans="1:24" x14ac:dyDescent="0.3">
      <c r="A8329">
        <v>8327</v>
      </c>
      <c r="B8329" t="s">
        <v>203</v>
      </c>
      <c r="C8329" t="s">
        <v>203</v>
      </c>
      <c r="D8329">
        <v>28.698397</v>
      </c>
      <c r="E8329">
        <v>76.962530000000001</v>
      </c>
      <c r="F8329" s="18">
        <v>45166</v>
      </c>
      <c r="G8329" s="19">
        <v>0.45833333333333298</v>
      </c>
      <c r="H8329">
        <v>11</v>
      </c>
      <c r="I8329" s="13" t="s">
        <v>204</v>
      </c>
      <c r="J8329">
        <v>0</v>
      </c>
      <c r="K8329" s="13" t="s">
        <v>92</v>
      </c>
      <c r="L8329">
        <v>4</v>
      </c>
      <c r="M8329">
        <v>1</v>
      </c>
      <c r="N8329" s="13" t="s">
        <v>192</v>
      </c>
      <c r="O8329" s="13" t="s">
        <v>97</v>
      </c>
      <c r="P8329">
        <v>37</v>
      </c>
      <c r="Q8329" s="13" t="s">
        <v>97</v>
      </c>
      <c r="R8329" s="13" t="s">
        <v>213</v>
      </c>
      <c r="S8329" s="13" t="s">
        <v>196</v>
      </c>
      <c r="T8329">
        <v>3</v>
      </c>
      <c r="U8329">
        <v>0</v>
      </c>
      <c r="V8329">
        <v>0</v>
      </c>
      <c r="W8329" s="13" t="s">
        <v>101</v>
      </c>
      <c r="X8329">
        <v>0.3</v>
      </c>
    </row>
    <row r="8330" spans="1:24" x14ac:dyDescent="0.3">
      <c r="A8330">
        <v>8328</v>
      </c>
      <c r="B8330" t="s">
        <v>203</v>
      </c>
      <c r="C8330" t="s">
        <v>203</v>
      </c>
      <c r="D8330">
        <v>28.635638</v>
      </c>
      <c r="E8330">
        <v>76.875224000000003</v>
      </c>
      <c r="F8330" s="18">
        <v>44585</v>
      </c>
      <c r="G8330" s="19">
        <v>0.54166666666666696</v>
      </c>
      <c r="H8330">
        <v>13</v>
      </c>
      <c r="I8330" s="13" t="s">
        <v>204</v>
      </c>
      <c r="J8330">
        <v>0</v>
      </c>
      <c r="K8330" s="13" t="s">
        <v>191</v>
      </c>
      <c r="L8330">
        <v>5</v>
      </c>
      <c r="M8330">
        <v>0</v>
      </c>
      <c r="N8330" s="13" t="s">
        <v>212</v>
      </c>
      <c r="O8330" s="13" t="s">
        <v>195</v>
      </c>
      <c r="P8330">
        <v>19</v>
      </c>
      <c r="Q8330" s="13" t="s">
        <v>97</v>
      </c>
      <c r="R8330" s="13" t="s">
        <v>205</v>
      </c>
      <c r="S8330" s="13" t="s">
        <v>193</v>
      </c>
      <c r="T8330">
        <v>2</v>
      </c>
      <c r="U8330">
        <v>1</v>
      </c>
      <c r="V8330">
        <v>0</v>
      </c>
      <c r="W8330" s="13" t="s">
        <v>101</v>
      </c>
      <c r="X8330">
        <v>0.45</v>
      </c>
    </row>
    <row r="8331" spans="1:24" x14ac:dyDescent="0.3">
      <c r="A8331">
        <v>8329</v>
      </c>
      <c r="B8331" t="s">
        <v>209</v>
      </c>
      <c r="C8331" t="s">
        <v>210</v>
      </c>
      <c r="D8331">
        <v>17.384910000000001</v>
      </c>
      <c r="E8331">
        <v>78.563423</v>
      </c>
      <c r="F8331" s="18">
        <v>44720</v>
      </c>
      <c r="G8331" s="19">
        <v>0.41666666666666702</v>
      </c>
      <c r="H8331">
        <v>10</v>
      </c>
      <c r="I8331" s="13" t="s">
        <v>194</v>
      </c>
      <c r="J8331">
        <v>0</v>
      </c>
      <c r="K8331" s="13" t="s">
        <v>191</v>
      </c>
      <c r="L8331">
        <v>6</v>
      </c>
      <c r="M8331">
        <v>1</v>
      </c>
      <c r="N8331" s="13" t="s">
        <v>212</v>
      </c>
      <c r="O8331" s="13" t="s">
        <v>95</v>
      </c>
      <c r="P8331">
        <v>28</v>
      </c>
      <c r="Q8331" s="13" t="s">
        <v>97</v>
      </c>
      <c r="R8331" s="13" t="s">
        <v>205</v>
      </c>
      <c r="S8331" s="13" t="s">
        <v>193</v>
      </c>
      <c r="T8331">
        <v>4</v>
      </c>
      <c r="U8331">
        <v>0</v>
      </c>
      <c r="V8331">
        <v>1</v>
      </c>
      <c r="W8331" s="13" t="s">
        <v>101</v>
      </c>
      <c r="X8331">
        <v>0.8</v>
      </c>
    </row>
    <row r="8332" spans="1:24" x14ac:dyDescent="0.3">
      <c r="A8332">
        <v>8330</v>
      </c>
      <c r="B8332" t="s">
        <v>190</v>
      </c>
      <c r="C8332" t="s">
        <v>80</v>
      </c>
      <c r="D8332">
        <v>18.992464999999999</v>
      </c>
      <c r="E8332">
        <v>72.928067999999996</v>
      </c>
      <c r="F8332" s="18">
        <v>44673</v>
      </c>
      <c r="G8332" s="19">
        <v>0.375</v>
      </c>
      <c r="H8332">
        <v>9</v>
      </c>
      <c r="I8332" s="13" t="s">
        <v>211</v>
      </c>
      <c r="J8332">
        <v>0</v>
      </c>
      <c r="K8332" s="13" t="s">
        <v>191</v>
      </c>
      <c r="L8332">
        <v>3</v>
      </c>
      <c r="M8332">
        <v>1</v>
      </c>
      <c r="N8332" s="13" t="s">
        <v>192</v>
      </c>
      <c r="O8332" s="13" t="s">
        <v>97</v>
      </c>
      <c r="P8332">
        <v>21</v>
      </c>
      <c r="Q8332" s="13" t="s">
        <v>97</v>
      </c>
      <c r="R8332" s="13" t="s">
        <v>208</v>
      </c>
      <c r="S8332" s="13" t="s">
        <v>99</v>
      </c>
      <c r="T8332">
        <v>5</v>
      </c>
      <c r="U8332">
        <v>5</v>
      </c>
      <c r="V8332">
        <v>1</v>
      </c>
      <c r="W8332" s="13" t="s">
        <v>101</v>
      </c>
      <c r="X8332">
        <v>0.65</v>
      </c>
    </row>
    <row r="8333" spans="1:24" x14ac:dyDescent="0.3">
      <c r="A8333">
        <v>8331</v>
      </c>
      <c r="B8333" t="s">
        <v>209</v>
      </c>
      <c r="C8333" t="s">
        <v>210</v>
      </c>
      <c r="D8333">
        <v>17.320336999999999</v>
      </c>
      <c r="E8333">
        <v>78.471947</v>
      </c>
      <c r="F8333" s="18">
        <v>45372</v>
      </c>
      <c r="G8333" s="19">
        <v>0.625</v>
      </c>
      <c r="H8333">
        <v>15</v>
      </c>
      <c r="I8333" s="13" t="s">
        <v>202</v>
      </c>
      <c r="J8333">
        <v>0</v>
      </c>
      <c r="K8333" s="13" t="s">
        <v>92</v>
      </c>
      <c r="L8333">
        <v>3</v>
      </c>
      <c r="M8333">
        <v>0</v>
      </c>
      <c r="N8333" s="13" t="s">
        <v>212</v>
      </c>
      <c r="O8333" s="13" t="s">
        <v>95</v>
      </c>
      <c r="P8333">
        <v>16</v>
      </c>
      <c r="Q8333" s="13" t="s">
        <v>95</v>
      </c>
      <c r="R8333" s="13" t="s">
        <v>205</v>
      </c>
      <c r="S8333" s="13" t="s">
        <v>196</v>
      </c>
      <c r="T8333">
        <v>4</v>
      </c>
      <c r="U8333">
        <v>3</v>
      </c>
      <c r="V8333">
        <v>0</v>
      </c>
      <c r="W8333" s="13" t="s">
        <v>101</v>
      </c>
      <c r="X8333">
        <v>0.45</v>
      </c>
    </row>
    <row r="8334" spans="1:24" x14ac:dyDescent="0.3">
      <c r="A8334">
        <v>8332</v>
      </c>
      <c r="B8334" t="s">
        <v>197</v>
      </c>
      <c r="C8334" t="s">
        <v>198</v>
      </c>
      <c r="D8334">
        <v>30.701564999999999</v>
      </c>
      <c r="E8334">
        <v>76.746673999999999</v>
      </c>
      <c r="F8334" s="18">
        <v>44792</v>
      </c>
      <c r="G8334" s="19">
        <v>0.79166666666666696</v>
      </c>
      <c r="H8334">
        <v>19</v>
      </c>
      <c r="I8334" s="13" t="s">
        <v>211</v>
      </c>
      <c r="J8334">
        <v>0</v>
      </c>
      <c r="K8334" s="13" t="s">
        <v>92</v>
      </c>
      <c r="L8334">
        <v>6</v>
      </c>
      <c r="M8334">
        <v>0</v>
      </c>
      <c r="N8334" s="13" t="s">
        <v>94</v>
      </c>
      <c r="O8334" s="13" t="s">
        <v>95</v>
      </c>
      <c r="P8334">
        <v>24</v>
      </c>
      <c r="Q8334" s="13" t="s">
        <v>97</v>
      </c>
      <c r="R8334" s="13" t="s">
        <v>98</v>
      </c>
      <c r="S8334" s="13" t="s">
        <v>99</v>
      </c>
      <c r="T8334">
        <v>3</v>
      </c>
      <c r="U8334">
        <v>3</v>
      </c>
      <c r="V8334">
        <v>1</v>
      </c>
      <c r="W8334" s="13" t="s">
        <v>101</v>
      </c>
      <c r="X8334">
        <v>1</v>
      </c>
    </row>
    <row r="8335" spans="1:24" x14ac:dyDescent="0.3">
      <c r="A8335">
        <v>8333</v>
      </c>
      <c r="B8335" t="s">
        <v>203</v>
      </c>
      <c r="C8335" t="s">
        <v>203</v>
      </c>
      <c r="D8335">
        <v>28.771536999999999</v>
      </c>
      <c r="E8335">
        <v>76.902377999999999</v>
      </c>
      <c r="F8335" s="18">
        <v>44886</v>
      </c>
      <c r="G8335" s="19">
        <v>0.20833333333333301</v>
      </c>
      <c r="H8335">
        <v>5</v>
      </c>
      <c r="I8335" s="13" t="s">
        <v>204</v>
      </c>
      <c r="J8335">
        <v>0</v>
      </c>
      <c r="K8335" s="13" t="s">
        <v>214</v>
      </c>
      <c r="L8335">
        <v>4</v>
      </c>
      <c r="M8335">
        <v>1</v>
      </c>
      <c r="N8335" s="13" t="s">
        <v>212</v>
      </c>
      <c r="O8335" s="13" t="s">
        <v>95</v>
      </c>
      <c r="P8335">
        <v>21</v>
      </c>
      <c r="Q8335" s="13" t="s">
        <v>97</v>
      </c>
      <c r="R8335" s="13" t="s">
        <v>205</v>
      </c>
      <c r="S8335" s="13" t="s">
        <v>193</v>
      </c>
      <c r="T8335">
        <v>3</v>
      </c>
      <c r="U8335">
        <v>1</v>
      </c>
      <c r="V8335">
        <v>0</v>
      </c>
      <c r="W8335" s="13" t="s">
        <v>101</v>
      </c>
      <c r="X8335">
        <v>0.65</v>
      </c>
    </row>
    <row r="8336" spans="1:24" x14ac:dyDescent="0.3">
      <c r="A8336">
        <v>8334</v>
      </c>
      <c r="B8336" t="s">
        <v>79</v>
      </c>
      <c r="C8336" t="s">
        <v>80</v>
      </c>
      <c r="D8336">
        <v>18.569576999999999</v>
      </c>
      <c r="E8336">
        <v>73.814475000000002</v>
      </c>
      <c r="F8336" s="18">
        <v>45602</v>
      </c>
      <c r="G8336" s="19">
        <v>0.79166666666666696</v>
      </c>
      <c r="H8336">
        <v>19</v>
      </c>
      <c r="I8336" s="13" t="s">
        <v>194</v>
      </c>
      <c r="J8336">
        <v>0</v>
      </c>
      <c r="K8336" s="13" t="s">
        <v>214</v>
      </c>
      <c r="L8336">
        <v>6</v>
      </c>
      <c r="M8336">
        <v>1</v>
      </c>
      <c r="N8336" s="13" t="s">
        <v>212</v>
      </c>
      <c r="O8336" s="13" t="s">
        <v>95</v>
      </c>
      <c r="P8336">
        <v>26</v>
      </c>
      <c r="Q8336" s="13" t="s">
        <v>97</v>
      </c>
      <c r="R8336" s="13" t="s">
        <v>205</v>
      </c>
      <c r="S8336" s="13" t="s">
        <v>196</v>
      </c>
      <c r="T8336">
        <v>3</v>
      </c>
      <c r="U8336">
        <v>0</v>
      </c>
      <c r="V8336">
        <v>1</v>
      </c>
      <c r="W8336" s="13" t="s">
        <v>101</v>
      </c>
      <c r="X8336">
        <v>0.8</v>
      </c>
    </row>
    <row r="8337" spans="1:24" x14ac:dyDescent="0.3">
      <c r="A8337">
        <v>8335</v>
      </c>
      <c r="B8337" t="s">
        <v>200</v>
      </c>
      <c r="C8337" t="s">
        <v>201</v>
      </c>
      <c r="D8337">
        <v>13.141514000000001</v>
      </c>
      <c r="E8337">
        <v>80.100052000000005</v>
      </c>
      <c r="F8337" s="18">
        <v>45534</v>
      </c>
      <c r="G8337" s="19">
        <v>0.83333333333333304</v>
      </c>
      <c r="H8337">
        <v>20</v>
      </c>
      <c r="I8337" s="13" t="s">
        <v>211</v>
      </c>
      <c r="J8337">
        <v>0</v>
      </c>
      <c r="K8337" s="13" t="s">
        <v>92</v>
      </c>
      <c r="L8337">
        <v>2</v>
      </c>
      <c r="M8337">
        <v>0</v>
      </c>
      <c r="N8337" s="13" t="s">
        <v>94</v>
      </c>
      <c r="O8337" s="13" t="s">
        <v>95</v>
      </c>
      <c r="P8337">
        <v>37</v>
      </c>
      <c r="Q8337" s="13" t="s">
        <v>195</v>
      </c>
      <c r="R8337" s="13" t="s">
        <v>213</v>
      </c>
      <c r="S8337" s="13" t="s">
        <v>193</v>
      </c>
      <c r="T8337">
        <v>5</v>
      </c>
      <c r="U8337">
        <v>3</v>
      </c>
      <c r="V8337">
        <v>0</v>
      </c>
      <c r="W8337" s="13" t="s">
        <v>101</v>
      </c>
      <c r="X8337">
        <v>0.45</v>
      </c>
    </row>
    <row r="8338" spans="1:24" x14ac:dyDescent="0.3">
      <c r="A8338">
        <v>8336</v>
      </c>
      <c r="B8338" t="s">
        <v>197</v>
      </c>
      <c r="C8338" t="s">
        <v>198</v>
      </c>
      <c r="D8338">
        <v>30.663831999999999</v>
      </c>
      <c r="E8338">
        <v>76.839448000000004</v>
      </c>
      <c r="F8338" s="18">
        <v>44903</v>
      </c>
      <c r="G8338" s="19">
        <v>0.91666666666666696</v>
      </c>
      <c r="H8338">
        <v>22</v>
      </c>
      <c r="I8338" s="13" t="s">
        <v>202</v>
      </c>
      <c r="J8338">
        <v>0</v>
      </c>
      <c r="K8338" s="13" t="s">
        <v>92</v>
      </c>
      <c r="L8338">
        <v>5</v>
      </c>
      <c r="M8338">
        <v>1</v>
      </c>
      <c r="N8338" s="13" t="s">
        <v>94</v>
      </c>
      <c r="O8338" s="13" t="s">
        <v>95</v>
      </c>
      <c r="P8338">
        <v>20</v>
      </c>
      <c r="Q8338" s="13" t="s">
        <v>95</v>
      </c>
      <c r="R8338" s="13" t="s">
        <v>208</v>
      </c>
      <c r="S8338" s="13" t="s">
        <v>196</v>
      </c>
      <c r="T8338">
        <v>3</v>
      </c>
      <c r="U8338">
        <v>1</v>
      </c>
      <c r="V8338">
        <v>0</v>
      </c>
      <c r="W8338" s="13" t="s">
        <v>101</v>
      </c>
      <c r="X8338">
        <v>0.45</v>
      </c>
    </row>
    <row r="8339" spans="1:24" x14ac:dyDescent="0.3">
      <c r="A8339">
        <v>8337</v>
      </c>
      <c r="B8339" t="s">
        <v>206</v>
      </c>
      <c r="C8339" t="s">
        <v>207</v>
      </c>
      <c r="D8339">
        <v>12.988988000000001</v>
      </c>
      <c r="E8339">
        <v>77.495042999999995</v>
      </c>
      <c r="F8339" s="18">
        <v>45638</v>
      </c>
      <c r="G8339" s="19">
        <v>0.54166666666666696</v>
      </c>
      <c r="H8339">
        <v>13</v>
      </c>
      <c r="I8339" s="13" t="s">
        <v>202</v>
      </c>
      <c r="J8339">
        <v>0</v>
      </c>
      <c r="K8339" s="13" t="s">
        <v>191</v>
      </c>
      <c r="L8339">
        <v>5</v>
      </c>
      <c r="M8339">
        <v>1</v>
      </c>
      <c r="N8339" s="13" t="s">
        <v>192</v>
      </c>
      <c r="O8339" s="13" t="s">
        <v>97</v>
      </c>
      <c r="P8339">
        <v>38</v>
      </c>
      <c r="Q8339" s="13" t="s">
        <v>95</v>
      </c>
      <c r="R8339" s="13" t="s">
        <v>213</v>
      </c>
      <c r="S8339" s="13" t="s">
        <v>193</v>
      </c>
      <c r="T8339">
        <v>3</v>
      </c>
      <c r="U8339">
        <v>1</v>
      </c>
      <c r="V8339">
        <v>0</v>
      </c>
      <c r="W8339" s="13" t="s">
        <v>101</v>
      </c>
      <c r="X8339">
        <v>0.1</v>
      </c>
    </row>
    <row r="8340" spans="1:24" x14ac:dyDescent="0.3">
      <c r="A8340">
        <v>8338</v>
      </c>
      <c r="B8340" t="s">
        <v>217</v>
      </c>
      <c r="C8340" t="s">
        <v>218</v>
      </c>
      <c r="D8340">
        <v>22.576176</v>
      </c>
      <c r="E8340">
        <v>88.352237000000002</v>
      </c>
      <c r="F8340" s="18">
        <v>44876</v>
      </c>
      <c r="G8340" s="19">
        <v>4.1666666666666699E-2</v>
      </c>
      <c r="H8340">
        <v>1</v>
      </c>
      <c r="I8340" s="13" t="s">
        <v>211</v>
      </c>
      <c r="J8340">
        <v>0</v>
      </c>
      <c r="K8340" s="13" t="s">
        <v>214</v>
      </c>
      <c r="L8340">
        <v>4</v>
      </c>
      <c r="M8340">
        <v>1</v>
      </c>
      <c r="N8340" s="13" t="s">
        <v>94</v>
      </c>
      <c r="O8340" s="13" t="s">
        <v>95</v>
      </c>
      <c r="P8340">
        <v>38</v>
      </c>
      <c r="Q8340" s="13" t="s">
        <v>195</v>
      </c>
      <c r="R8340" s="13" t="s">
        <v>205</v>
      </c>
      <c r="S8340" s="13" t="s">
        <v>196</v>
      </c>
      <c r="T8340">
        <v>4</v>
      </c>
      <c r="U8340">
        <v>2</v>
      </c>
      <c r="V8340">
        <v>0</v>
      </c>
      <c r="W8340" s="13" t="s">
        <v>101</v>
      </c>
      <c r="X8340">
        <v>0.45</v>
      </c>
    </row>
    <row r="8341" spans="1:24" x14ac:dyDescent="0.3">
      <c r="A8341">
        <v>8339</v>
      </c>
      <c r="B8341" t="s">
        <v>217</v>
      </c>
      <c r="C8341" t="s">
        <v>218</v>
      </c>
      <c r="D8341">
        <v>22.532753</v>
      </c>
      <c r="E8341">
        <v>88.469948000000002</v>
      </c>
      <c r="F8341" s="18">
        <v>45439</v>
      </c>
      <c r="G8341" s="19">
        <v>0.91666666666666696</v>
      </c>
      <c r="H8341">
        <v>22</v>
      </c>
      <c r="I8341" s="13" t="s">
        <v>204</v>
      </c>
      <c r="J8341">
        <v>0</v>
      </c>
      <c r="K8341" s="13" t="s">
        <v>191</v>
      </c>
      <c r="L8341">
        <v>4</v>
      </c>
      <c r="M8341">
        <v>0</v>
      </c>
      <c r="N8341" s="13" t="s">
        <v>212</v>
      </c>
      <c r="O8341" s="13" t="s">
        <v>195</v>
      </c>
      <c r="P8341">
        <v>33</v>
      </c>
      <c r="Q8341" s="13" t="s">
        <v>97</v>
      </c>
      <c r="R8341" s="13" t="s">
        <v>213</v>
      </c>
      <c r="S8341" s="13" t="s">
        <v>196</v>
      </c>
      <c r="T8341">
        <v>5</v>
      </c>
      <c r="U8341">
        <v>4</v>
      </c>
      <c r="V8341">
        <v>0</v>
      </c>
      <c r="W8341" s="13" t="s">
        <v>101</v>
      </c>
      <c r="X8341">
        <v>0.45</v>
      </c>
    </row>
    <row r="8342" spans="1:24" x14ac:dyDescent="0.3">
      <c r="A8342">
        <v>8340</v>
      </c>
      <c r="B8342" t="s">
        <v>209</v>
      </c>
      <c r="C8342" t="s">
        <v>210</v>
      </c>
      <c r="D8342">
        <v>17.558651999999999</v>
      </c>
      <c r="E8342">
        <v>78.571009000000004</v>
      </c>
      <c r="F8342" s="18">
        <v>45456</v>
      </c>
      <c r="G8342" s="19">
        <v>0.70833333333333304</v>
      </c>
      <c r="H8342">
        <v>17</v>
      </c>
      <c r="I8342" s="13" t="s">
        <v>202</v>
      </c>
      <c r="J8342">
        <v>0</v>
      </c>
      <c r="K8342" s="13" t="s">
        <v>92</v>
      </c>
      <c r="L8342">
        <v>1</v>
      </c>
      <c r="M8342">
        <v>1</v>
      </c>
      <c r="N8342" s="13" t="s">
        <v>192</v>
      </c>
      <c r="O8342" s="13" t="s">
        <v>97</v>
      </c>
      <c r="P8342">
        <v>33</v>
      </c>
      <c r="Q8342" s="13" t="s">
        <v>97</v>
      </c>
      <c r="R8342" s="13" t="s">
        <v>205</v>
      </c>
      <c r="S8342" s="13" t="s">
        <v>196</v>
      </c>
      <c r="T8342">
        <v>3</v>
      </c>
      <c r="U8342">
        <v>0</v>
      </c>
      <c r="V8342">
        <v>1</v>
      </c>
      <c r="W8342" s="13" t="s">
        <v>101</v>
      </c>
      <c r="X8342">
        <v>0.45</v>
      </c>
    </row>
    <row r="8343" spans="1:24" x14ac:dyDescent="0.3">
      <c r="A8343">
        <v>8341</v>
      </c>
      <c r="B8343" t="s">
        <v>197</v>
      </c>
      <c r="C8343" t="s">
        <v>198</v>
      </c>
      <c r="D8343">
        <v>30.660357999999999</v>
      </c>
      <c r="E8343">
        <v>76.866946999999996</v>
      </c>
      <c r="F8343" s="18">
        <v>45539</v>
      </c>
      <c r="G8343" s="19">
        <v>4.1666666666666699E-2</v>
      </c>
      <c r="H8343">
        <v>1</v>
      </c>
      <c r="I8343" s="13" t="s">
        <v>194</v>
      </c>
      <c r="J8343">
        <v>0</v>
      </c>
      <c r="K8343" s="13" t="s">
        <v>214</v>
      </c>
      <c r="L8343">
        <v>6</v>
      </c>
      <c r="M8343">
        <v>0</v>
      </c>
      <c r="N8343" s="13" t="s">
        <v>212</v>
      </c>
      <c r="O8343" s="13" t="s">
        <v>95</v>
      </c>
      <c r="P8343">
        <v>39</v>
      </c>
      <c r="Q8343" s="13" t="s">
        <v>95</v>
      </c>
      <c r="R8343" s="13" t="s">
        <v>213</v>
      </c>
      <c r="S8343" s="13" t="s">
        <v>196</v>
      </c>
      <c r="T8343">
        <v>4</v>
      </c>
      <c r="U8343">
        <v>2</v>
      </c>
      <c r="V8343">
        <v>0</v>
      </c>
      <c r="W8343" s="13" t="s">
        <v>101</v>
      </c>
      <c r="X8343">
        <v>0.45</v>
      </c>
    </row>
    <row r="8344" spans="1:24" x14ac:dyDescent="0.3">
      <c r="A8344">
        <v>8342</v>
      </c>
      <c r="B8344" t="s">
        <v>79</v>
      </c>
      <c r="C8344" t="s">
        <v>80</v>
      </c>
      <c r="D8344">
        <v>18.653410000000001</v>
      </c>
      <c r="E8344">
        <v>73.900991000000005</v>
      </c>
      <c r="F8344" s="18">
        <v>45125</v>
      </c>
      <c r="G8344" s="19">
        <v>0.20833333333333301</v>
      </c>
      <c r="H8344">
        <v>5</v>
      </c>
      <c r="I8344" s="13" t="s">
        <v>215</v>
      </c>
      <c r="J8344">
        <v>0</v>
      </c>
      <c r="K8344" s="13" t="s">
        <v>92</v>
      </c>
      <c r="L8344">
        <v>5</v>
      </c>
      <c r="M8344">
        <v>0</v>
      </c>
      <c r="N8344" s="13" t="s">
        <v>192</v>
      </c>
      <c r="O8344" s="13" t="s">
        <v>97</v>
      </c>
      <c r="P8344">
        <v>16</v>
      </c>
      <c r="Q8344" s="13" t="s">
        <v>95</v>
      </c>
      <c r="R8344" s="13" t="s">
        <v>199</v>
      </c>
      <c r="S8344" s="13" t="s">
        <v>196</v>
      </c>
      <c r="T8344">
        <v>1</v>
      </c>
      <c r="U8344">
        <v>0</v>
      </c>
      <c r="V8344">
        <v>0</v>
      </c>
      <c r="W8344" s="13" t="s">
        <v>101</v>
      </c>
      <c r="X8344">
        <v>0.1</v>
      </c>
    </row>
    <row r="8345" spans="1:24" x14ac:dyDescent="0.3">
      <c r="A8345">
        <v>8343</v>
      </c>
      <c r="B8345" t="s">
        <v>206</v>
      </c>
      <c r="C8345" t="s">
        <v>207</v>
      </c>
      <c r="D8345">
        <v>13.047859000000001</v>
      </c>
      <c r="E8345">
        <v>77.459149999999994</v>
      </c>
      <c r="F8345" s="18">
        <v>44899</v>
      </c>
      <c r="G8345" s="19">
        <v>0.5</v>
      </c>
      <c r="H8345">
        <v>12</v>
      </c>
      <c r="I8345" s="13" t="s">
        <v>89</v>
      </c>
      <c r="J8345">
        <v>1</v>
      </c>
      <c r="K8345" s="13" t="s">
        <v>214</v>
      </c>
      <c r="L8345">
        <v>3</v>
      </c>
      <c r="M8345">
        <v>0</v>
      </c>
      <c r="N8345" s="13" t="s">
        <v>212</v>
      </c>
      <c r="O8345" s="13" t="s">
        <v>95</v>
      </c>
      <c r="P8345">
        <v>18</v>
      </c>
      <c r="Q8345" s="13" t="s">
        <v>95</v>
      </c>
      <c r="R8345" s="13" t="s">
        <v>213</v>
      </c>
      <c r="S8345" s="13" t="s">
        <v>193</v>
      </c>
      <c r="T8345">
        <v>3</v>
      </c>
      <c r="U8345">
        <v>1</v>
      </c>
      <c r="V8345">
        <v>0</v>
      </c>
      <c r="W8345" s="13" t="s">
        <v>101</v>
      </c>
      <c r="X8345">
        <v>0.45</v>
      </c>
    </row>
    <row r="8346" spans="1:24" x14ac:dyDescent="0.3">
      <c r="A8346">
        <v>8344</v>
      </c>
      <c r="B8346" t="s">
        <v>197</v>
      </c>
      <c r="C8346" t="s">
        <v>198</v>
      </c>
      <c r="D8346">
        <v>30.642835000000002</v>
      </c>
      <c r="E8346">
        <v>76.712050000000005</v>
      </c>
      <c r="F8346" s="18">
        <v>45454</v>
      </c>
      <c r="G8346" s="19">
        <v>0.20833333333333301</v>
      </c>
      <c r="H8346">
        <v>5</v>
      </c>
      <c r="I8346" s="13" t="s">
        <v>215</v>
      </c>
      <c r="J8346">
        <v>0</v>
      </c>
      <c r="K8346" s="13" t="s">
        <v>191</v>
      </c>
      <c r="L8346">
        <v>5</v>
      </c>
      <c r="M8346">
        <v>0</v>
      </c>
      <c r="N8346" s="13" t="s">
        <v>192</v>
      </c>
      <c r="O8346" s="13" t="s">
        <v>97</v>
      </c>
      <c r="P8346">
        <v>28</v>
      </c>
      <c r="Q8346" s="13" t="s">
        <v>97</v>
      </c>
      <c r="R8346" s="13" t="s">
        <v>205</v>
      </c>
      <c r="S8346" s="13" t="s">
        <v>196</v>
      </c>
      <c r="T8346">
        <v>1</v>
      </c>
      <c r="U8346">
        <v>1</v>
      </c>
      <c r="V8346">
        <v>0</v>
      </c>
      <c r="W8346" s="13" t="s">
        <v>101</v>
      </c>
      <c r="X8346">
        <v>0.3</v>
      </c>
    </row>
    <row r="8347" spans="1:24" x14ac:dyDescent="0.3">
      <c r="A8347">
        <v>8345</v>
      </c>
      <c r="B8347" t="s">
        <v>209</v>
      </c>
      <c r="C8347" t="s">
        <v>210</v>
      </c>
      <c r="D8347">
        <v>17.374341000000001</v>
      </c>
      <c r="E8347">
        <v>78.396478999999999</v>
      </c>
      <c r="F8347" s="18">
        <v>45160</v>
      </c>
      <c r="G8347" s="19">
        <v>0.95833333333333304</v>
      </c>
      <c r="H8347">
        <v>23</v>
      </c>
      <c r="I8347" s="13" t="s">
        <v>215</v>
      </c>
      <c r="J8347">
        <v>0</v>
      </c>
      <c r="K8347" s="13" t="s">
        <v>191</v>
      </c>
      <c r="L8347">
        <v>3</v>
      </c>
      <c r="M8347">
        <v>1</v>
      </c>
      <c r="N8347" s="13" t="s">
        <v>192</v>
      </c>
      <c r="O8347" s="13" t="s">
        <v>97</v>
      </c>
      <c r="P8347">
        <v>35</v>
      </c>
      <c r="Q8347" s="13" t="s">
        <v>97</v>
      </c>
      <c r="R8347" s="13" t="s">
        <v>199</v>
      </c>
      <c r="S8347" s="13" t="s">
        <v>196</v>
      </c>
      <c r="T8347">
        <v>4</v>
      </c>
      <c r="U8347">
        <v>2</v>
      </c>
      <c r="V8347">
        <v>0</v>
      </c>
      <c r="W8347" s="13" t="s">
        <v>101</v>
      </c>
      <c r="X8347">
        <v>0.3</v>
      </c>
    </row>
    <row r="8348" spans="1:24" x14ac:dyDescent="0.3">
      <c r="A8348">
        <v>8346</v>
      </c>
      <c r="B8348" t="s">
        <v>200</v>
      </c>
      <c r="C8348" t="s">
        <v>201</v>
      </c>
      <c r="D8348">
        <v>12.87369</v>
      </c>
      <c r="E8348">
        <v>80.122421000000003</v>
      </c>
      <c r="F8348" s="18">
        <v>44741</v>
      </c>
      <c r="G8348" s="19">
        <v>0.91666666666666696</v>
      </c>
      <c r="H8348">
        <v>22</v>
      </c>
      <c r="I8348" s="13" t="s">
        <v>194</v>
      </c>
      <c r="J8348">
        <v>0</v>
      </c>
      <c r="K8348" s="13" t="s">
        <v>214</v>
      </c>
      <c r="L8348">
        <v>5</v>
      </c>
      <c r="M8348">
        <v>0</v>
      </c>
      <c r="N8348" s="13" t="s">
        <v>192</v>
      </c>
      <c r="O8348" s="13" t="s">
        <v>97</v>
      </c>
      <c r="P8348">
        <v>20</v>
      </c>
      <c r="Q8348" s="13" t="s">
        <v>195</v>
      </c>
      <c r="R8348" s="13" t="s">
        <v>205</v>
      </c>
      <c r="S8348" s="13" t="s">
        <v>193</v>
      </c>
      <c r="T8348">
        <v>3</v>
      </c>
      <c r="U8348">
        <v>0</v>
      </c>
      <c r="V8348">
        <v>0</v>
      </c>
      <c r="W8348" s="13" t="s">
        <v>101</v>
      </c>
      <c r="X8348">
        <v>0.1</v>
      </c>
    </row>
    <row r="8349" spans="1:24" x14ac:dyDescent="0.3">
      <c r="A8349">
        <v>8347</v>
      </c>
      <c r="B8349" t="s">
        <v>197</v>
      </c>
      <c r="C8349" t="s">
        <v>198</v>
      </c>
      <c r="D8349">
        <v>30.643654000000002</v>
      </c>
      <c r="E8349">
        <v>76.800196999999997</v>
      </c>
      <c r="F8349" s="18">
        <v>44569</v>
      </c>
      <c r="G8349" s="19">
        <v>0.41666666666666702</v>
      </c>
      <c r="H8349">
        <v>10</v>
      </c>
      <c r="I8349" s="13" t="s">
        <v>219</v>
      </c>
      <c r="J8349">
        <v>1</v>
      </c>
      <c r="K8349" s="13" t="s">
        <v>214</v>
      </c>
      <c r="L8349">
        <v>4</v>
      </c>
      <c r="M8349">
        <v>1</v>
      </c>
      <c r="N8349" s="13" t="s">
        <v>94</v>
      </c>
      <c r="O8349" s="13" t="s">
        <v>95</v>
      </c>
      <c r="P8349">
        <v>33</v>
      </c>
      <c r="Q8349" s="13" t="s">
        <v>97</v>
      </c>
      <c r="R8349" s="13" t="s">
        <v>205</v>
      </c>
      <c r="S8349" s="13" t="s">
        <v>196</v>
      </c>
      <c r="T8349">
        <v>4</v>
      </c>
      <c r="U8349">
        <v>0</v>
      </c>
      <c r="V8349">
        <v>1</v>
      </c>
      <c r="W8349" s="13" t="s">
        <v>101</v>
      </c>
      <c r="X8349">
        <v>0.8</v>
      </c>
    </row>
    <row r="8350" spans="1:24" x14ac:dyDescent="0.3">
      <c r="A8350">
        <v>8348</v>
      </c>
      <c r="B8350" t="s">
        <v>190</v>
      </c>
      <c r="C8350" t="s">
        <v>80</v>
      </c>
      <c r="D8350">
        <v>19.170090999999999</v>
      </c>
      <c r="E8350">
        <v>72.804643999999996</v>
      </c>
      <c r="F8350" s="18">
        <v>45151</v>
      </c>
      <c r="G8350" s="19">
        <v>0.41666666666666702</v>
      </c>
      <c r="H8350">
        <v>10</v>
      </c>
      <c r="I8350" s="13" t="s">
        <v>89</v>
      </c>
      <c r="J8350">
        <v>1</v>
      </c>
      <c r="K8350" s="13" t="s">
        <v>191</v>
      </c>
      <c r="L8350">
        <v>4</v>
      </c>
      <c r="M8350">
        <v>1</v>
      </c>
      <c r="N8350" s="13" t="s">
        <v>94</v>
      </c>
      <c r="O8350" s="13" t="s">
        <v>95</v>
      </c>
      <c r="P8350">
        <v>39</v>
      </c>
      <c r="Q8350" s="13" t="s">
        <v>97</v>
      </c>
      <c r="R8350" s="13" t="s">
        <v>213</v>
      </c>
      <c r="S8350" s="13" t="s">
        <v>196</v>
      </c>
      <c r="T8350">
        <v>3</v>
      </c>
      <c r="U8350">
        <v>3</v>
      </c>
      <c r="V8350">
        <v>1</v>
      </c>
      <c r="W8350" s="13" t="s">
        <v>101</v>
      </c>
      <c r="X8350">
        <v>0.8</v>
      </c>
    </row>
    <row r="8351" spans="1:24" x14ac:dyDescent="0.3">
      <c r="A8351">
        <v>8349</v>
      </c>
      <c r="B8351" t="s">
        <v>190</v>
      </c>
      <c r="C8351" t="s">
        <v>80</v>
      </c>
      <c r="D8351">
        <v>19.244382000000002</v>
      </c>
      <c r="E8351">
        <v>72.728587000000005</v>
      </c>
      <c r="F8351" s="18">
        <v>45100</v>
      </c>
      <c r="G8351" s="19">
        <v>0.79166666666666696</v>
      </c>
      <c r="H8351">
        <v>19</v>
      </c>
      <c r="I8351" s="13" t="s">
        <v>211</v>
      </c>
      <c r="J8351">
        <v>0</v>
      </c>
      <c r="K8351" s="13" t="s">
        <v>92</v>
      </c>
      <c r="L8351">
        <v>1</v>
      </c>
      <c r="M8351">
        <v>0</v>
      </c>
      <c r="N8351" s="13" t="s">
        <v>192</v>
      </c>
      <c r="O8351" s="13" t="s">
        <v>97</v>
      </c>
      <c r="P8351">
        <v>37</v>
      </c>
      <c r="Q8351" s="13" t="s">
        <v>95</v>
      </c>
      <c r="R8351" s="13" t="s">
        <v>205</v>
      </c>
      <c r="S8351" s="13" t="s">
        <v>193</v>
      </c>
      <c r="T8351">
        <v>5</v>
      </c>
      <c r="U8351">
        <v>3</v>
      </c>
      <c r="V8351">
        <v>1</v>
      </c>
      <c r="W8351" s="13" t="s">
        <v>101</v>
      </c>
      <c r="X8351">
        <v>0.25</v>
      </c>
    </row>
    <row r="8352" spans="1:24" x14ac:dyDescent="0.3">
      <c r="A8352">
        <v>8350</v>
      </c>
      <c r="B8352" t="s">
        <v>200</v>
      </c>
      <c r="C8352" t="s">
        <v>201</v>
      </c>
      <c r="D8352">
        <v>12.901434999999999</v>
      </c>
      <c r="E8352">
        <v>80.210325999999995</v>
      </c>
      <c r="F8352" s="18">
        <v>45573</v>
      </c>
      <c r="G8352" s="19">
        <v>0.79166666666666696</v>
      </c>
      <c r="H8352">
        <v>19</v>
      </c>
      <c r="I8352" s="13" t="s">
        <v>215</v>
      </c>
      <c r="J8352">
        <v>0</v>
      </c>
      <c r="K8352" s="13" t="s">
        <v>214</v>
      </c>
      <c r="L8352">
        <v>2</v>
      </c>
      <c r="M8352">
        <v>0</v>
      </c>
      <c r="N8352" s="13" t="s">
        <v>94</v>
      </c>
      <c r="O8352" s="13" t="s">
        <v>95</v>
      </c>
      <c r="P8352">
        <v>39</v>
      </c>
      <c r="Q8352" s="13" t="s">
        <v>97</v>
      </c>
      <c r="R8352" s="13" t="s">
        <v>213</v>
      </c>
      <c r="S8352" s="13" t="s">
        <v>196</v>
      </c>
      <c r="T8352">
        <v>4</v>
      </c>
      <c r="U8352">
        <v>0</v>
      </c>
      <c r="V8352">
        <v>1</v>
      </c>
      <c r="W8352" s="13" t="s">
        <v>101</v>
      </c>
      <c r="X8352">
        <v>0.8</v>
      </c>
    </row>
    <row r="8353" spans="1:24" x14ac:dyDescent="0.3">
      <c r="A8353">
        <v>8351</v>
      </c>
      <c r="B8353" t="s">
        <v>209</v>
      </c>
      <c r="C8353" t="s">
        <v>210</v>
      </c>
      <c r="D8353">
        <v>17.33464</v>
      </c>
      <c r="E8353">
        <v>78.305329999999998</v>
      </c>
      <c r="F8353" s="18">
        <v>45352</v>
      </c>
      <c r="G8353" s="19">
        <v>0.58333333333333304</v>
      </c>
      <c r="H8353">
        <v>14</v>
      </c>
      <c r="I8353" s="13" t="s">
        <v>211</v>
      </c>
      <c r="J8353">
        <v>0</v>
      </c>
      <c r="K8353" s="13" t="s">
        <v>92</v>
      </c>
      <c r="L8353">
        <v>1</v>
      </c>
      <c r="M8353">
        <v>1</v>
      </c>
      <c r="N8353" s="13" t="s">
        <v>192</v>
      </c>
      <c r="O8353" s="13" t="s">
        <v>97</v>
      </c>
      <c r="P8353">
        <v>32</v>
      </c>
      <c r="Q8353" s="13" t="s">
        <v>97</v>
      </c>
      <c r="R8353" s="13" t="s">
        <v>213</v>
      </c>
      <c r="S8353" s="13" t="s">
        <v>99</v>
      </c>
      <c r="T8353">
        <v>4</v>
      </c>
      <c r="U8353">
        <v>4</v>
      </c>
      <c r="V8353">
        <v>0</v>
      </c>
      <c r="W8353" s="13" t="s">
        <v>101</v>
      </c>
      <c r="X8353">
        <v>0.5</v>
      </c>
    </row>
    <row r="8354" spans="1:24" x14ac:dyDescent="0.3">
      <c r="A8354">
        <v>8352</v>
      </c>
      <c r="B8354" t="s">
        <v>203</v>
      </c>
      <c r="C8354" t="s">
        <v>203</v>
      </c>
      <c r="D8354">
        <v>28.423414999999999</v>
      </c>
      <c r="E8354">
        <v>77.082811000000007</v>
      </c>
      <c r="F8354" s="18">
        <v>44887</v>
      </c>
      <c r="G8354" s="19">
        <v>0.125</v>
      </c>
      <c r="H8354">
        <v>3</v>
      </c>
      <c r="I8354" s="13" t="s">
        <v>215</v>
      </c>
      <c r="J8354">
        <v>0</v>
      </c>
      <c r="K8354" s="13" t="s">
        <v>214</v>
      </c>
      <c r="L8354">
        <v>5</v>
      </c>
      <c r="M8354">
        <v>1</v>
      </c>
      <c r="N8354" s="13" t="s">
        <v>192</v>
      </c>
      <c r="O8354" s="13" t="s">
        <v>97</v>
      </c>
      <c r="P8354">
        <v>20</v>
      </c>
      <c r="Q8354" s="13" t="s">
        <v>95</v>
      </c>
      <c r="R8354" s="13" t="s">
        <v>213</v>
      </c>
      <c r="S8354" s="13" t="s">
        <v>193</v>
      </c>
      <c r="T8354">
        <v>5</v>
      </c>
      <c r="U8354">
        <v>1</v>
      </c>
      <c r="V8354">
        <v>0</v>
      </c>
      <c r="W8354" s="13" t="s">
        <v>101</v>
      </c>
      <c r="X8354">
        <v>0.1</v>
      </c>
    </row>
    <row r="8355" spans="1:24" x14ac:dyDescent="0.3">
      <c r="A8355">
        <v>8353</v>
      </c>
      <c r="B8355" t="s">
        <v>190</v>
      </c>
      <c r="C8355" t="s">
        <v>80</v>
      </c>
      <c r="D8355">
        <v>19.192118000000001</v>
      </c>
      <c r="E8355">
        <v>72.913387</v>
      </c>
      <c r="F8355" s="18">
        <v>45533</v>
      </c>
      <c r="G8355" s="19">
        <v>0.33333333333333298</v>
      </c>
      <c r="H8355">
        <v>8</v>
      </c>
      <c r="I8355" s="13" t="s">
        <v>202</v>
      </c>
      <c r="J8355">
        <v>0</v>
      </c>
      <c r="K8355" s="13" t="s">
        <v>214</v>
      </c>
      <c r="L8355">
        <v>5</v>
      </c>
      <c r="M8355">
        <v>0</v>
      </c>
      <c r="N8355" s="13" t="s">
        <v>192</v>
      </c>
      <c r="O8355" s="13" t="s">
        <v>97</v>
      </c>
      <c r="P8355">
        <v>40</v>
      </c>
      <c r="Q8355" s="13" t="s">
        <v>97</v>
      </c>
      <c r="R8355" s="13" t="s">
        <v>208</v>
      </c>
      <c r="S8355" s="13" t="s">
        <v>196</v>
      </c>
      <c r="T8355">
        <v>5</v>
      </c>
      <c r="U8355">
        <v>0</v>
      </c>
      <c r="V8355">
        <v>1</v>
      </c>
      <c r="W8355" s="13" t="s">
        <v>101</v>
      </c>
      <c r="X8355">
        <v>0.45</v>
      </c>
    </row>
    <row r="8356" spans="1:24" x14ac:dyDescent="0.3">
      <c r="A8356">
        <v>8354</v>
      </c>
      <c r="B8356" t="s">
        <v>217</v>
      </c>
      <c r="C8356" t="s">
        <v>218</v>
      </c>
      <c r="D8356">
        <v>22.42305</v>
      </c>
      <c r="E8356">
        <v>88.218506000000005</v>
      </c>
      <c r="F8356" s="18">
        <v>44595</v>
      </c>
      <c r="G8356" s="19">
        <v>0.70833333333333304</v>
      </c>
      <c r="H8356">
        <v>17</v>
      </c>
      <c r="I8356" s="13" t="s">
        <v>202</v>
      </c>
      <c r="J8356">
        <v>0</v>
      </c>
      <c r="K8356" s="13" t="s">
        <v>191</v>
      </c>
      <c r="L8356">
        <v>1</v>
      </c>
      <c r="M8356">
        <v>0</v>
      </c>
      <c r="N8356" s="13" t="s">
        <v>192</v>
      </c>
      <c r="O8356" s="13" t="s">
        <v>97</v>
      </c>
      <c r="P8356">
        <v>18</v>
      </c>
      <c r="Q8356" s="13" t="s">
        <v>97</v>
      </c>
      <c r="R8356" s="13" t="s">
        <v>199</v>
      </c>
      <c r="S8356" s="13" t="s">
        <v>193</v>
      </c>
      <c r="T8356">
        <v>5</v>
      </c>
      <c r="U8356">
        <v>0</v>
      </c>
      <c r="V8356">
        <v>1</v>
      </c>
      <c r="W8356" s="13" t="s">
        <v>101</v>
      </c>
      <c r="X8356">
        <v>0.45</v>
      </c>
    </row>
    <row r="8357" spans="1:24" x14ac:dyDescent="0.3">
      <c r="A8357">
        <v>8355</v>
      </c>
      <c r="B8357" t="s">
        <v>217</v>
      </c>
      <c r="C8357" t="s">
        <v>218</v>
      </c>
      <c r="D8357">
        <v>22.450868</v>
      </c>
      <c r="E8357">
        <v>88.367267999999996</v>
      </c>
      <c r="F8357" s="18">
        <v>45660</v>
      </c>
      <c r="G8357" s="19">
        <v>0.25</v>
      </c>
      <c r="H8357">
        <v>6</v>
      </c>
      <c r="I8357" s="13" t="s">
        <v>211</v>
      </c>
      <c r="J8357">
        <v>0</v>
      </c>
      <c r="K8357" s="13" t="s">
        <v>92</v>
      </c>
      <c r="L8357">
        <v>6</v>
      </c>
      <c r="M8357">
        <v>0</v>
      </c>
      <c r="N8357" s="13" t="s">
        <v>94</v>
      </c>
      <c r="O8357" s="13" t="s">
        <v>95</v>
      </c>
      <c r="P8357">
        <v>29</v>
      </c>
      <c r="Q8357" s="13" t="s">
        <v>95</v>
      </c>
      <c r="R8357" s="13" t="s">
        <v>199</v>
      </c>
      <c r="S8357" s="13" t="s">
        <v>196</v>
      </c>
      <c r="T8357">
        <v>3</v>
      </c>
      <c r="U8357">
        <v>2</v>
      </c>
      <c r="V8357">
        <v>0</v>
      </c>
      <c r="W8357" s="13" t="s">
        <v>101</v>
      </c>
      <c r="X8357">
        <v>0.45</v>
      </c>
    </row>
    <row r="8358" spans="1:24" x14ac:dyDescent="0.3">
      <c r="A8358">
        <v>8356</v>
      </c>
      <c r="B8358" t="s">
        <v>190</v>
      </c>
      <c r="C8358" t="s">
        <v>80</v>
      </c>
      <c r="D8358">
        <v>19.020706000000001</v>
      </c>
      <c r="E8358">
        <v>72.819076999999993</v>
      </c>
      <c r="F8358" s="18">
        <v>45730</v>
      </c>
      <c r="G8358" s="19">
        <v>0.5</v>
      </c>
      <c r="H8358">
        <v>12</v>
      </c>
      <c r="I8358" s="13" t="s">
        <v>211</v>
      </c>
      <c r="J8358">
        <v>0</v>
      </c>
      <c r="K8358" s="13" t="s">
        <v>92</v>
      </c>
      <c r="L8358">
        <v>6</v>
      </c>
      <c r="M8358">
        <v>0</v>
      </c>
      <c r="N8358" s="13" t="s">
        <v>212</v>
      </c>
      <c r="O8358" s="13" t="s">
        <v>195</v>
      </c>
      <c r="P8358">
        <v>19</v>
      </c>
      <c r="Q8358" s="13" t="s">
        <v>195</v>
      </c>
      <c r="R8358" s="13" t="s">
        <v>213</v>
      </c>
      <c r="S8358" s="13" t="s">
        <v>196</v>
      </c>
      <c r="T8358">
        <v>3</v>
      </c>
      <c r="U8358">
        <v>0</v>
      </c>
      <c r="V8358">
        <v>0</v>
      </c>
      <c r="W8358" s="13" t="s">
        <v>101</v>
      </c>
      <c r="X8358">
        <v>0.25</v>
      </c>
    </row>
    <row r="8359" spans="1:24" x14ac:dyDescent="0.3">
      <c r="A8359">
        <v>8357</v>
      </c>
      <c r="B8359" t="s">
        <v>217</v>
      </c>
      <c r="C8359" t="s">
        <v>218</v>
      </c>
      <c r="D8359">
        <v>22.497247999999999</v>
      </c>
      <c r="E8359">
        <v>88.407713000000001</v>
      </c>
      <c r="F8359" s="18">
        <v>45380</v>
      </c>
      <c r="G8359" s="19">
        <v>0.33333333333333298</v>
      </c>
      <c r="H8359">
        <v>8</v>
      </c>
      <c r="I8359" s="13" t="s">
        <v>211</v>
      </c>
      <c r="J8359">
        <v>0</v>
      </c>
      <c r="K8359" s="13" t="s">
        <v>214</v>
      </c>
      <c r="L8359">
        <v>6</v>
      </c>
      <c r="M8359">
        <v>0</v>
      </c>
      <c r="N8359" s="13" t="s">
        <v>94</v>
      </c>
      <c r="O8359" s="13" t="s">
        <v>95</v>
      </c>
      <c r="P8359">
        <v>15</v>
      </c>
      <c r="Q8359" s="13" t="s">
        <v>195</v>
      </c>
      <c r="R8359" s="13" t="s">
        <v>208</v>
      </c>
      <c r="S8359" s="13" t="s">
        <v>193</v>
      </c>
      <c r="T8359">
        <v>4</v>
      </c>
      <c r="U8359">
        <v>3</v>
      </c>
      <c r="V8359">
        <v>1</v>
      </c>
      <c r="W8359" s="13" t="s">
        <v>101</v>
      </c>
      <c r="X8359">
        <v>0.6</v>
      </c>
    </row>
    <row r="8360" spans="1:24" x14ac:dyDescent="0.3">
      <c r="A8360">
        <v>8358</v>
      </c>
      <c r="B8360" t="s">
        <v>190</v>
      </c>
      <c r="C8360" t="s">
        <v>80</v>
      </c>
      <c r="D8360">
        <v>18.901364999999998</v>
      </c>
      <c r="E8360">
        <v>72.776478999999995</v>
      </c>
      <c r="F8360" s="18">
        <v>44751</v>
      </c>
      <c r="G8360" s="19">
        <v>0.16666666666666699</v>
      </c>
      <c r="H8360">
        <v>4</v>
      </c>
      <c r="I8360" s="13" t="s">
        <v>219</v>
      </c>
      <c r="J8360">
        <v>1</v>
      </c>
      <c r="K8360" s="13" t="s">
        <v>92</v>
      </c>
      <c r="L8360">
        <v>2</v>
      </c>
      <c r="M8360">
        <v>0</v>
      </c>
      <c r="N8360" s="13" t="s">
        <v>94</v>
      </c>
      <c r="O8360" s="13" t="s">
        <v>95</v>
      </c>
      <c r="P8360">
        <v>32</v>
      </c>
      <c r="Q8360" s="13" t="s">
        <v>97</v>
      </c>
      <c r="R8360" s="13" t="s">
        <v>213</v>
      </c>
      <c r="S8360" s="13" t="s">
        <v>193</v>
      </c>
      <c r="T8360">
        <v>4</v>
      </c>
      <c r="U8360">
        <v>3</v>
      </c>
      <c r="V8360">
        <v>0</v>
      </c>
      <c r="W8360" s="13" t="s">
        <v>101</v>
      </c>
      <c r="X8360">
        <v>0.65</v>
      </c>
    </row>
    <row r="8361" spans="1:24" x14ac:dyDescent="0.3">
      <c r="A8361">
        <v>8359</v>
      </c>
      <c r="B8361" t="s">
        <v>79</v>
      </c>
      <c r="C8361" t="s">
        <v>80</v>
      </c>
      <c r="D8361">
        <v>18.432002000000001</v>
      </c>
      <c r="E8361">
        <v>73.745350999999999</v>
      </c>
      <c r="F8361" s="18">
        <v>45753</v>
      </c>
      <c r="G8361" s="19">
        <v>0.16666666666666699</v>
      </c>
      <c r="H8361">
        <v>4</v>
      </c>
      <c r="I8361" s="13" t="s">
        <v>89</v>
      </c>
      <c r="J8361">
        <v>1</v>
      </c>
      <c r="K8361" s="13" t="s">
        <v>191</v>
      </c>
      <c r="L8361">
        <v>6</v>
      </c>
      <c r="M8361">
        <v>0</v>
      </c>
      <c r="N8361" s="13" t="s">
        <v>212</v>
      </c>
      <c r="O8361" s="13" t="s">
        <v>195</v>
      </c>
      <c r="P8361">
        <v>16</v>
      </c>
      <c r="Q8361" s="13" t="s">
        <v>95</v>
      </c>
      <c r="R8361" s="13" t="s">
        <v>213</v>
      </c>
      <c r="S8361" s="13" t="s">
        <v>196</v>
      </c>
      <c r="T8361">
        <v>5</v>
      </c>
      <c r="U8361">
        <v>4</v>
      </c>
      <c r="V8361">
        <v>0</v>
      </c>
      <c r="W8361" s="13" t="s">
        <v>101</v>
      </c>
      <c r="X8361">
        <v>0.25</v>
      </c>
    </row>
    <row r="8362" spans="1:24" x14ac:dyDescent="0.3">
      <c r="A8362">
        <v>8360</v>
      </c>
      <c r="B8362" t="s">
        <v>197</v>
      </c>
      <c r="C8362" t="s">
        <v>198</v>
      </c>
      <c r="D8362">
        <v>30.699788000000002</v>
      </c>
      <c r="E8362">
        <v>76.751683999999997</v>
      </c>
      <c r="F8362" s="18">
        <v>44673</v>
      </c>
      <c r="G8362" s="19">
        <v>0</v>
      </c>
      <c r="H8362">
        <v>0</v>
      </c>
      <c r="I8362" s="13" t="s">
        <v>211</v>
      </c>
      <c r="J8362">
        <v>0</v>
      </c>
      <c r="K8362" s="13" t="s">
        <v>191</v>
      </c>
      <c r="L8362">
        <v>1</v>
      </c>
      <c r="M8362">
        <v>0</v>
      </c>
      <c r="N8362" s="13" t="s">
        <v>192</v>
      </c>
      <c r="O8362" s="13" t="s">
        <v>97</v>
      </c>
      <c r="P8362">
        <v>22</v>
      </c>
      <c r="Q8362" s="13" t="s">
        <v>95</v>
      </c>
      <c r="R8362" s="13" t="s">
        <v>208</v>
      </c>
      <c r="S8362" s="13" t="s">
        <v>193</v>
      </c>
      <c r="T8362">
        <v>4</v>
      </c>
      <c r="U8362">
        <v>0</v>
      </c>
      <c r="V8362">
        <v>0</v>
      </c>
      <c r="W8362" s="13" t="s">
        <v>101</v>
      </c>
      <c r="X8362">
        <v>0.1</v>
      </c>
    </row>
    <row r="8363" spans="1:24" x14ac:dyDescent="0.3">
      <c r="A8363">
        <v>8361</v>
      </c>
      <c r="B8363" t="s">
        <v>206</v>
      </c>
      <c r="C8363" t="s">
        <v>207</v>
      </c>
      <c r="D8363">
        <v>13.100934000000001</v>
      </c>
      <c r="E8363">
        <v>77.435008999999994</v>
      </c>
      <c r="F8363" s="18">
        <v>45207</v>
      </c>
      <c r="G8363" s="19">
        <v>0.83333333333333304</v>
      </c>
      <c r="H8363">
        <v>20</v>
      </c>
      <c r="I8363" s="13" t="s">
        <v>89</v>
      </c>
      <c r="J8363">
        <v>1</v>
      </c>
      <c r="K8363" s="13" t="s">
        <v>191</v>
      </c>
      <c r="L8363">
        <v>3</v>
      </c>
      <c r="M8363">
        <v>0</v>
      </c>
      <c r="N8363" s="13" t="s">
        <v>94</v>
      </c>
      <c r="O8363" s="13" t="s">
        <v>95</v>
      </c>
      <c r="P8363">
        <v>28</v>
      </c>
      <c r="Q8363" s="13" t="s">
        <v>97</v>
      </c>
      <c r="R8363" s="13" t="s">
        <v>199</v>
      </c>
      <c r="S8363" s="13" t="s">
        <v>196</v>
      </c>
      <c r="T8363">
        <v>4</v>
      </c>
      <c r="U8363">
        <v>2</v>
      </c>
      <c r="V8363">
        <v>0</v>
      </c>
      <c r="W8363" s="13" t="s">
        <v>101</v>
      </c>
      <c r="X8363">
        <v>0.65</v>
      </c>
    </row>
    <row r="8364" spans="1:24" x14ac:dyDescent="0.3">
      <c r="A8364">
        <v>8362</v>
      </c>
      <c r="B8364" t="s">
        <v>206</v>
      </c>
      <c r="C8364" t="s">
        <v>207</v>
      </c>
      <c r="D8364">
        <v>13.060992000000001</v>
      </c>
      <c r="E8364">
        <v>77.636985999999993</v>
      </c>
      <c r="F8364" s="18">
        <v>44741</v>
      </c>
      <c r="G8364" s="19">
        <v>0.66666666666666696</v>
      </c>
      <c r="H8364">
        <v>16</v>
      </c>
      <c r="I8364" s="13" t="s">
        <v>194</v>
      </c>
      <c r="J8364">
        <v>0</v>
      </c>
      <c r="K8364" s="13" t="s">
        <v>92</v>
      </c>
      <c r="L8364">
        <v>5</v>
      </c>
      <c r="M8364">
        <v>1</v>
      </c>
      <c r="N8364" s="13" t="s">
        <v>192</v>
      </c>
      <c r="O8364" s="13" t="s">
        <v>97</v>
      </c>
      <c r="P8364">
        <v>17</v>
      </c>
      <c r="Q8364" s="13" t="s">
        <v>195</v>
      </c>
      <c r="R8364" s="13" t="s">
        <v>98</v>
      </c>
      <c r="S8364" s="13" t="s">
        <v>99</v>
      </c>
      <c r="T8364">
        <v>1</v>
      </c>
      <c r="U8364">
        <v>1</v>
      </c>
      <c r="V8364">
        <v>0</v>
      </c>
      <c r="W8364" s="13" t="s">
        <v>101</v>
      </c>
      <c r="X8364">
        <v>0.3</v>
      </c>
    </row>
    <row r="8365" spans="1:24" x14ac:dyDescent="0.3">
      <c r="A8365">
        <v>8363</v>
      </c>
      <c r="B8365" t="s">
        <v>206</v>
      </c>
      <c r="C8365" t="s">
        <v>207</v>
      </c>
      <c r="D8365">
        <v>12.868138999999999</v>
      </c>
      <c r="E8365">
        <v>77.571686</v>
      </c>
      <c r="F8365" s="18">
        <v>45459</v>
      </c>
      <c r="G8365" s="19">
        <v>8.3333333333333301E-2</v>
      </c>
      <c r="H8365">
        <v>2</v>
      </c>
      <c r="I8365" s="13" t="s">
        <v>89</v>
      </c>
      <c r="J8365">
        <v>1</v>
      </c>
      <c r="K8365" s="13" t="s">
        <v>92</v>
      </c>
      <c r="L8365">
        <v>5</v>
      </c>
      <c r="M8365">
        <v>1</v>
      </c>
      <c r="N8365" s="13" t="s">
        <v>94</v>
      </c>
      <c r="O8365" s="13" t="s">
        <v>95</v>
      </c>
      <c r="P8365">
        <v>33</v>
      </c>
      <c r="Q8365" s="13" t="s">
        <v>95</v>
      </c>
      <c r="R8365" s="13" t="s">
        <v>205</v>
      </c>
      <c r="S8365" s="13" t="s">
        <v>193</v>
      </c>
      <c r="T8365">
        <v>5</v>
      </c>
      <c r="U8365">
        <v>0</v>
      </c>
      <c r="V8365">
        <v>0</v>
      </c>
      <c r="W8365" s="13" t="s">
        <v>101</v>
      </c>
      <c r="X8365">
        <v>0.45</v>
      </c>
    </row>
    <row r="8366" spans="1:24" x14ac:dyDescent="0.3">
      <c r="A8366">
        <v>8364</v>
      </c>
      <c r="B8366" t="s">
        <v>203</v>
      </c>
      <c r="C8366" t="s">
        <v>203</v>
      </c>
      <c r="D8366">
        <v>28.885279000000001</v>
      </c>
      <c r="E8366">
        <v>76.997846999999993</v>
      </c>
      <c r="F8366" s="18">
        <v>44759</v>
      </c>
      <c r="G8366" s="19">
        <v>0.91666666666666696</v>
      </c>
      <c r="H8366">
        <v>22</v>
      </c>
      <c r="I8366" s="13" t="s">
        <v>89</v>
      </c>
      <c r="J8366">
        <v>1</v>
      </c>
      <c r="K8366" s="13" t="s">
        <v>214</v>
      </c>
      <c r="L8366">
        <v>4</v>
      </c>
      <c r="M8366">
        <v>1</v>
      </c>
      <c r="N8366" s="13" t="s">
        <v>94</v>
      </c>
      <c r="O8366" s="13" t="s">
        <v>95</v>
      </c>
      <c r="P8366">
        <v>29</v>
      </c>
      <c r="Q8366" s="13" t="s">
        <v>95</v>
      </c>
      <c r="R8366" s="13" t="s">
        <v>205</v>
      </c>
      <c r="S8366" s="13" t="s">
        <v>196</v>
      </c>
      <c r="T8366">
        <v>2</v>
      </c>
      <c r="U8366">
        <v>0</v>
      </c>
      <c r="V8366">
        <v>0</v>
      </c>
      <c r="W8366" s="13" t="s">
        <v>101</v>
      </c>
      <c r="X8366">
        <v>0.45</v>
      </c>
    </row>
    <row r="8367" spans="1:24" x14ac:dyDescent="0.3">
      <c r="A8367">
        <v>8365</v>
      </c>
      <c r="B8367" t="s">
        <v>79</v>
      </c>
      <c r="C8367" t="s">
        <v>80</v>
      </c>
      <c r="D8367">
        <v>18.466051</v>
      </c>
      <c r="E8367">
        <v>73.944657000000007</v>
      </c>
      <c r="F8367" s="18">
        <v>45167</v>
      </c>
      <c r="G8367" s="19">
        <v>0.58333333333333304</v>
      </c>
      <c r="H8367">
        <v>14</v>
      </c>
      <c r="I8367" s="13" t="s">
        <v>215</v>
      </c>
      <c r="J8367">
        <v>0</v>
      </c>
      <c r="K8367" s="13" t="s">
        <v>214</v>
      </c>
      <c r="L8367">
        <v>3</v>
      </c>
      <c r="M8367">
        <v>1</v>
      </c>
      <c r="N8367" s="13" t="s">
        <v>212</v>
      </c>
      <c r="O8367" s="13" t="s">
        <v>95</v>
      </c>
      <c r="P8367">
        <v>39</v>
      </c>
      <c r="Q8367" s="13" t="s">
        <v>95</v>
      </c>
      <c r="R8367" s="13" t="s">
        <v>98</v>
      </c>
      <c r="S8367" s="13" t="s">
        <v>193</v>
      </c>
      <c r="T8367">
        <v>4</v>
      </c>
      <c r="U8367">
        <v>2</v>
      </c>
      <c r="V8367">
        <v>0</v>
      </c>
      <c r="W8367" s="13" t="s">
        <v>101</v>
      </c>
      <c r="X8367">
        <v>0.45</v>
      </c>
    </row>
    <row r="8368" spans="1:24" x14ac:dyDescent="0.3">
      <c r="A8368">
        <v>8366</v>
      </c>
      <c r="B8368" t="s">
        <v>206</v>
      </c>
      <c r="C8368" t="s">
        <v>207</v>
      </c>
      <c r="D8368">
        <v>13.163964</v>
      </c>
      <c r="E8368">
        <v>77.771011000000001</v>
      </c>
      <c r="F8368" s="18">
        <v>45462</v>
      </c>
      <c r="G8368" s="19">
        <v>0.25</v>
      </c>
      <c r="H8368">
        <v>6</v>
      </c>
      <c r="I8368" s="13" t="s">
        <v>194</v>
      </c>
      <c r="J8368">
        <v>0</v>
      </c>
      <c r="K8368" s="13" t="s">
        <v>92</v>
      </c>
      <c r="L8368">
        <v>5</v>
      </c>
      <c r="M8368">
        <v>1</v>
      </c>
      <c r="N8368" s="13" t="s">
        <v>192</v>
      </c>
      <c r="O8368" s="13" t="s">
        <v>97</v>
      </c>
      <c r="P8368">
        <v>26</v>
      </c>
      <c r="Q8368" s="13" t="s">
        <v>195</v>
      </c>
      <c r="R8368" s="13" t="s">
        <v>205</v>
      </c>
      <c r="S8368" s="13" t="s">
        <v>99</v>
      </c>
      <c r="T8368">
        <v>4</v>
      </c>
      <c r="U8368">
        <v>4</v>
      </c>
      <c r="V8368">
        <v>0</v>
      </c>
      <c r="W8368" s="13" t="s">
        <v>101</v>
      </c>
      <c r="X8368">
        <v>0.3</v>
      </c>
    </row>
    <row r="8369" spans="1:24" x14ac:dyDescent="0.3">
      <c r="A8369">
        <v>8367</v>
      </c>
      <c r="B8369" t="s">
        <v>217</v>
      </c>
      <c r="C8369" t="s">
        <v>218</v>
      </c>
      <c r="D8369">
        <v>22.506779999999999</v>
      </c>
      <c r="E8369">
        <v>88.482822999999996</v>
      </c>
      <c r="F8369" s="18">
        <v>44743</v>
      </c>
      <c r="G8369" s="19">
        <v>0.66666666666666696</v>
      </c>
      <c r="H8369">
        <v>16</v>
      </c>
      <c r="I8369" s="13" t="s">
        <v>211</v>
      </c>
      <c r="J8369">
        <v>0</v>
      </c>
      <c r="K8369" s="13" t="s">
        <v>214</v>
      </c>
      <c r="L8369">
        <v>2</v>
      </c>
      <c r="M8369">
        <v>1</v>
      </c>
      <c r="N8369" s="13" t="s">
        <v>94</v>
      </c>
      <c r="O8369" s="13" t="s">
        <v>95</v>
      </c>
      <c r="P8369">
        <v>23</v>
      </c>
      <c r="Q8369" s="13" t="s">
        <v>95</v>
      </c>
      <c r="R8369" s="13" t="s">
        <v>98</v>
      </c>
      <c r="S8369" s="13" t="s">
        <v>196</v>
      </c>
      <c r="T8369">
        <v>2</v>
      </c>
      <c r="U8369">
        <v>2</v>
      </c>
      <c r="V8369">
        <v>0</v>
      </c>
      <c r="W8369" s="13" t="s">
        <v>101</v>
      </c>
      <c r="X8369">
        <v>0.45</v>
      </c>
    </row>
    <row r="8370" spans="1:24" x14ac:dyDescent="0.3">
      <c r="A8370">
        <v>8368</v>
      </c>
      <c r="B8370" t="s">
        <v>203</v>
      </c>
      <c r="C8370" t="s">
        <v>203</v>
      </c>
      <c r="D8370">
        <v>28.883664</v>
      </c>
      <c r="E8370">
        <v>76.925004999999999</v>
      </c>
      <c r="F8370" s="18">
        <v>45693</v>
      </c>
      <c r="G8370" s="19">
        <v>0.625</v>
      </c>
      <c r="H8370">
        <v>15</v>
      </c>
      <c r="I8370" s="13" t="s">
        <v>194</v>
      </c>
      <c r="J8370">
        <v>0</v>
      </c>
      <c r="K8370" s="13" t="s">
        <v>214</v>
      </c>
      <c r="L8370">
        <v>3</v>
      </c>
      <c r="M8370">
        <v>0</v>
      </c>
      <c r="N8370" s="13" t="s">
        <v>212</v>
      </c>
      <c r="O8370" s="13" t="s">
        <v>95</v>
      </c>
      <c r="P8370">
        <v>20</v>
      </c>
      <c r="Q8370" s="13" t="s">
        <v>95</v>
      </c>
      <c r="R8370" s="13" t="s">
        <v>98</v>
      </c>
      <c r="S8370" s="13" t="s">
        <v>193</v>
      </c>
      <c r="T8370">
        <v>3</v>
      </c>
      <c r="U8370">
        <v>1</v>
      </c>
      <c r="V8370">
        <v>0</v>
      </c>
      <c r="W8370" s="13" t="s">
        <v>101</v>
      </c>
      <c r="X8370">
        <v>0.45</v>
      </c>
    </row>
    <row r="8371" spans="1:24" x14ac:dyDescent="0.3">
      <c r="A8371">
        <v>8369</v>
      </c>
      <c r="B8371" t="s">
        <v>203</v>
      </c>
      <c r="C8371" t="s">
        <v>203</v>
      </c>
      <c r="D8371">
        <v>28.517120999999999</v>
      </c>
      <c r="E8371">
        <v>77.247006999999996</v>
      </c>
      <c r="F8371" s="18">
        <v>44812</v>
      </c>
      <c r="G8371" s="19">
        <v>0.83333333333333304</v>
      </c>
      <c r="H8371">
        <v>20</v>
      </c>
      <c r="I8371" s="13" t="s">
        <v>202</v>
      </c>
      <c r="J8371">
        <v>0</v>
      </c>
      <c r="K8371" s="13" t="s">
        <v>214</v>
      </c>
      <c r="L8371">
        <v>3</v>
      </c>
      <c r="M8371">
        <v>1</v>
      </c>
      <c r="N8371" s="13" t="s">
        <v>212</v>
      </c>
      <c r="O8371" s="13" t="s">
        <v>195</v>
      </c>
      <c r="P8371">
        <v>39</v>
      </c>
      <c r="Q8371" s="13" t="s">
        <v>95</v>
      </c>
      <c r="R8371" s="13" t="s">
        <v>208</v>
      </c>
      <c r="S8371" s="13" t="s">
        <v>99</v>
      </c>
      <c r="T8371">
        <v>1</v>
      </c>
      <c r="U8371">
        <v>1</v>
      </c>
      <c r="V8371">
        <v>0</v>
      </c>
      <c r="W8371" s="13" t="s">
        <v>101</v>
      </c>
      <c r="X8371">
        <v>0.45</v>
      </c>
    </row>
    <row r="8372" spans="1:24" x14ac:dyDescent="0.3">
      <c r="A8372">
        <v>8370</v>
      </c>
      <c r="B8372" t="s">
        <v>200</v>
      </c>
      <c r="C8372" t="s">
        <v>201</v>
      </c>
      <c r="D8372">
        <v>12.807850999999999</v>
      </c>
      <c r="E8372">
        <v>80.133944999999997</v>
      </c>
      <c r="F8372" s="18">
        <v>45608</v>
      </c>
      <c r="G8372" s="19">
        <v>0.16666666666666699</v>
      </c>
      <c r="H8372">
        <v>4</v>
      </c>
      <c r="I8372" s="13" t="s">
        <v>215</v>
      </c>
      <c r="J8372">
        <v>0</v>
      </c>
      <c r="K8372" s="13" t="s">
        <v>214</v>
      </c>
      <c r="L8372">
        <v>5</v>
      </c>
      <c r="M8372">
        <v>1</v>
      </c>
      <c r="N8372" s="13" t="s">
        <v>192</v>
      </c>
      <c r="O8372" s="13" t="s">
        <v>97</v>
      </c>
      <c r="P8372">
        <v>25</v>
      </c>
      <c r="Q8372" s="13" t="s">
        <v>195</v>
      </c>
      <c r="R8372" s="13" t="s">
        <v>213</v>
      </c>
      <c r="S8372" s="13" t="s">
        <v>196</v>
      </c>
      <c r="T8372">
        <v>2</v>
      </c>
      <c r="U8372">
        <v>2</v>
      </c>
      <c r="V8372">
        <v>0</v>
      </c>
      <c r="W8372" s="13" t="s">
        <v>101</v>
      </c>
      <c r="X8372">
        <v>0.1</v>
      </c>
    </row>
    <row r="8373" spans="1:24" x14ac:dyDescent="0.3">
      <c r="A8373">
        <v>8371</v>
      </c>
      <c r="B8373" t="s">
        <v>197</v>
      </c>
      <c r="C8373" t="s">
        <v>198</v>
      </c>
      <c r="D8373">
        <v>30.619195000000001</v>
      </c>
      <c r="E8373">
        <v>76.813632999999996</v>
      </c>
      <c r="F8373" s="18">
        <v>45233</v>
      </c>
      <c r="G8373" s="19">
        <v>0.29166666666666702</v>
      </c>
      <c r="H8373">
        <v>7</v>
      </c>
      <c r="I8373" s="13" t="s">
        <v>211</v>
      </c>
      <c r="J8373">
        <v>0</v>
      </c>
      <c r="K8373" s="13" t="s">
        <v>92</v>
      </c>
      <c r="L8373">
        <v>6</v>
      </c>
      <c r="M8373">
        <v>0</v>
      </c>
      <c r="N8373" s="13" t="s">
        <v>212</v>
      </c>
      <c r="O8373" s="13" t="s">
        <v>95</v>
      </c>
      <c r="P8373">
        <v>17</v>
      </c>
      <c r="Q8373" s="13" t="s">
        <v>195</v>
      </c>
      <c r="R8373" s="13" t="s">
        <v>208</v>
      </c>
      <c r="S8373" s="13" t="s">
        <v>193</v>
      </c>
      <c r="T8373">
        <v>1</v>
      </c>
      <c r="U8373">
        <v>1</v>
      </c>
      <c r="V8373">
        <v>0</v>
      </c>
      <c r="W8373" s="13" t="s">
        <v>101</v>
      </c>
      <c r="X8373">
        <v>0.45</v>
      </c>
    </row>
    <row r="8374" spans="1:24" x14ac:dyDescent="0.3">
      <c r="A8374">
        <v>8372</v>
      </c>
      <c r="B8374" t="s">
        <v>197</v>
      </c>
      <c r="C8374" t="s">
        <v>198</v>
      </c>
      <c r="D8374">
        <v>30.770838999999999</v>
      </c>
      <c r="E8374">
        <v>76.711967000000001</v>
      </c>
      <c r="F8374" s="18">
        <v>45362</v>
      </c>
      <c r="G8374" s="19">
        <v>0.91666666666666696</v>
      </c>
      <c r="H8374">
        <v>22</v>
      </c>
      <c r="I8374" s="13" t="s">
        <v>204</v>
      </c>
      <c r="J8374">
        <v>0</v>
      </c>
      <c r="K8374" s="13" t="s">
        <v>214</v>
      </c>
      <c r="L8374">
        <v>1</v>
      </c>
      <c r="M8374">
        <v>0</v>
      </c>
      <c r="N8374" s="13" t="s">
        <v>94</v>
      </c>
      <c r="O8374" s="13" t="s">
        <v>95</v>
      </c>
      <c r="P8374">
        <v>22</v>
      </c>
      <c r="Q8374" s="13" t="s">
        <v>95</v>
      </c>
      <c r="R8374" s="13" t="s">
        <v>205</v>
      </c>
      <c r="S8374" s="13" t="s">
        <v>196</v>
      </c>
      <c r="T8374">
        <v>5</v>
      </c>
      <c r="U8374">
        <v>0</v>
      </c>
      <c r="V8374">
        <v>0</v>
      </c>
      <c r="W8374" s="13" t="s">
        <v>101</v>
      </c>
      <c r="X8374">
        <v>0.45</v>
      </c>
    </row>
    <row r="8375" spans="1:24" x14ac:dyDescent="0.3">
      <c r="A8375">
        <v>8373</v>
      </c>
      <c r="B8375" t="s">
        <v>203</v>
      </c>
      <c r="C8375" t="s">
        <v>203</v>
      </c>
      <c r="D8375">
        <v>28.508863999999999</v>
      </c>
      <c r="E8375">
        <v>76.933527999999995</v>
      </c>
      <c r="F8375" s="18">
        <v>44884</v>
      </c>
      <c r="G8375" s="19">
        <v>4.1666666666666699E-2</v>
      </c>
      <c r="H8375">
        <v>1</v>
      </c>
      <c r="I8375" s="13" t="s">
        <v>219</v>
      </c>
      <c r="J8375">
        <v>1</v>
      </c>
      <c r="K8375" s="13" t="s">
        <v>191</v>
      </c>
      <c r="L8375">
        <v>1</v>
      </c>
      <c r="M8375">
        <v>1</v>
      </c>
      <c r="N8375" s="13" t="s">
        <v>212</v>
      </c>
      <c r="O8375" s="13" t="s">
        <v>195</v>
      </c>
      <c r="P8375">
        <v>24</v>
      </c>
      <c r="Q8375" s="13" t="s">
        <v>195</v>
      </c>
      <c r="R8375" s="13" t="s">
        <v>98</v>
      </c>
      <c r="S8375" s="13" t="s">
        <v>193</v>
      </c>
      <c r="T8375">
        <v>4</v>
      </c>
      <c r="U8375">
        <v>2</v>
      </c>
      <c r="V8375">
        <v>0</v>
      </c>
      <c r="W8375" s="13" t="s">
        <v>101</v>
      </c>
      <c r="X8375">
        <v>0.25</v>
      </c>
    </row>
    <row r="8376" spans="1:24" x14ac:dyDescent="0.3">
      <c r="A8376">
        <v>8374</v>
      </c>
      <c r="B8376" t="s">
        <v>206</v>
      </c>
      <c r="C8376" t="s">
        <v>207</v>
      </c>
      <c r="D8376">
        <v>12.99076</v>
      </c>
      <c r="E8376">
        <v>77.529490999999993</v>
      </c>
      <c r="F8376" s="18">
        <v>44586</v>
      </c>
      <c r="G8376" s="19">
        <v>0.54166666666666696</v>
      </c>
      <c r="H8376">
        <v>13</v>
      </c>
      <c r="I8376" s="13" t="s">
        <v>215</v>
      </c>
      <c r="J8376">
        <v>0</v>
      </c>
      <c r="K8376" s="13" t="s">
        <v>92</v>
      </c>
      <c r="L8376">
        <v>6</v>
      </c>
      <c r="M8376">
        <v>1</v>
      </c>
      <c r="N8376" s="13" t="s">
        <v>94</v>
      </c>
      <c r="O8376" s="13" t="s">
        <v>95</v>
      </c>
      <c r="P8376">
        <v>39</v>
      </c>
      <c r="Q8376" s="13" t="s">
        <v>95</v>
      </c>
      <c r="R8376" s="13" t="s">
        <v>208</v>
      </c>
      <c r="S8376" s="13" t="s">
        <v>196</v>
      </c>
      <c r="T8376">
        <v>4</v>
      </c>
      <c r="U8376">
        <v>2</v>
      </c>
      <c r="V8376">
        <v>0</v>
      </c>
      <c r="W8376" s="13" t="s">
        <v>101</v>
      </c>
      <c r="X8376">
        <v>0.45</v>
      </c>
    </row>
    <row r="8377" spans="1:24" x14ac:dyDescent="0.3">
      <c r="A8377">
        <v>8375</v>
      </c>
      <c r="B8377" t="s">
        <v>79</v>
      </c>
      <c r="C8377" t="s">
        <v>80</v>
      </c>
      <c r="D8377">
        <v>18.611332999999998</v>
      </c>
      <c r="E8377">
        <v>73.975937999999999</v>
      </c>
      <c r="F8377" s="18">
        <v>44587</v>
      </c>
      <c r="G8377" s="19">
        <v>0.66666666666666696</v>
      </c>
      <c r="H8377">
        <v>16</v>
      </c>
      <c r="I8377" s="13" t="s">
        <v>194</v>
      </c>
      <c r="J8377">
        <v>0</v>
      </c>
      <c r="K8377" s="13" t="s">
        <v>214</v>
      </c>
      <c r="L8377">
        <v>4</v>
      </c>
      <c r="M8377">
        <v>1</v>
      </c>
      <c r="N8377" s="13" t="s">
        <v>192</v>
      </c>
      <c r="O8377" s="13" t="s">
        <v>97</v>
      </c>
      <c r="P8377">
        <v>25</v>
      </c>
      <c r="Q8377" s="13" t="s">
        <v>95</v>
      </c>
      <c r="R8377" s="13" t="s">
        <v>213</v>
      </c>
      <c r="S8377" s="13" t="s">
        <v>193</v>
      </c>
      <c r="T8377">
        <v>5</v>
      </c>
      <c r="U8377">
        <v>5</v>
      </c>
      <c r="V8377">
        <v>0</v>
      </c>
      <c r="W8377" s="13" t="s">
        <v>101</v>
      </c>
      <c r="X8377">
        <v>0.1</v>
      </c>
    </row>
    <row r="8378" spans="1:24" x14ac:dyDescent="0.3">
      <c r="A8378">
        <v>8376</v>
      </c>
      <c r="B8378" t="s">
        <v>217</v>
      </c>
      <c r="C8378" t="s">
        <v>218</v>
      </c>
      <c r="D8378">
        <v>22.552026000000001</v>
      </c>
      <c r="E8378">
        <v>88.418891000000002</v>
      </c>
      <c r="F8378" s="18">
        <v>44808</v>
      </c>
      <c r="G8378" s="19">
        <v>0.45833333333333298</v>
      </c>
      <c r="H8378">
        <v>11</v>
      </c>
      <c r="I8378" s="13" t="s">
        <v>89</v>
      </c>
      <c r="J8378">
        <v>1</v>
      </c>
      <c r="K8378" s="13" t="s">
        <v>214</v>
      </c>
      <c r="L8378">
        <v>3</v>
      </c>
      <c r="M8378">
        <v>0</v>
      </c>
      <c r="N8378" s="13" t="s">
        <v>192</v>
      </c>
      <c r="O8378" s="13" t="s">
        <v>97</v>
      </c>
      <c r="P8378">
        <v>20</v>
      </c>
      <c r="Q8378" s="13" t="s">
        <v>95</v>
      </c>
      <c r="R8378" s="13" t="s">
        <v>205</v>
      </c>
      <c r="S8378" s="13" t="s">
        <v>193</v>
      </c>
      <c r="T8378">
        <v>2</v>
      </c>
      <c r="U8378">
        <v>2</v>
      </c>
      <c r="V8378">
        <v>0</v>
      </c>
      <c r="W8378" s="13" t="s">
        <v>101</v>
      </c>
      <c r="X8378">
        <v>0.1</v>
      </c>
    </row>
    <row r="8379" spans="1:24" x14ac:dyDescent="0.3">
      <c r="A8379">
        <v>8377</v>
      </c>
      <c r="B8379" t="s">
        <v>79</v>
      </c>
      <c r="C8379" t="s">
        <v>80</v>
      </c>
      <c r="D8379">
        <v>18.602243000000001</v>
      </c>
      <c r="E8379">
        <v>73.757422000000005</v>
      </c>
      <c r="F8379" s="18">
        <v>45103</v>
      </c>
      <c r="G8379" s="19">
        <v>0.45833333333333298</v>
      </c>
      <c r="H8379">
        <v>11</v>
      </c>
      <c r="I8379" s="13" t="s">
        <v>204</v>
      </c>
      <c r="J8379">
        <v>0</v>
      </c>
      <c r="K8379" s="13" t="s">
        <v>214</v>
      </c>
      <c r="L8379">
        <v>2</v>
      </c>
      <c r="M8379">
        <v>0</v>
      </c>
      <c r="N8379" s="13" t="s">
        <v>212</v>
      </c>
      <c r="O8379" s="13" t="s">
        <v>195</v>
      </c>
      <c r="P8379">
        <v>28</v>
      </c>
      <c r="Q8379" s="13" t="s">
        <v>195</v>
      </c>
      <c r="R8379" s="13" t="s">
        <v>213</v>
      </c>
      <c r="S8379" s="13" t="s">
        <v>99</v>
      </c>
      <c r="T8379">
        <v>1</v>
      </c>
      <c r="U8379">
        <v>1</v>
      </c>
      <c r="V8379">
        <v>0</v>
      </c>
      <c r="W8379" s="13" t="s">
        <v>101</v>
      </c>
      <c r="X8379">
        <v>0.45</v>
      </c>
    </row>
    <row r="8380" spans="1:24" x14ac:dyDescent="0.3">
      <c r="A8380">
        <v>8378</v>
      </c>
      <c r="B8380" t="s">
        <v>217</v>
      </c>
      <c r="C8380" t="s">
        <v>218</v>
      </c>
      <c r="D8380">
        <v>22.685859000000001</v>
      </c>
      <c r="E8380">
        <v>88.223366999999996</v>
      </c>
      <c r="F8380" s="18">
        <v>45095</v>
      </c>
      <c r="G8380" s="19">
        <v>0.20833333333333301</v>
      </c>
      <c r="H8380">
        <v>5</v>
      </c>
      <c r="I8380" s="13" t="s">
        <v>89</v>
      </c>
      <c r="J8380">
        <v>1</v>
      </c>
      <c r="K8380" s="13" t="s">
        <v>191</v>
      </c>
      <c r="L8380">
        <v>1</v>
      </c>
      <c r="M8380">
        <v>0</v>
      </c>
      <c r="N8380" s="13" t="s">
        <v>94</v>
      </c>
      <c r="O8380" s="13" t="s">
        <v>95</v>
      </c>
      <c r="P8380">
        <v>40</v>
      </c>
      <c r="Q8380" s="13" t="s">
        <v>95</v>
      </c>
      <c r="R8380" s="13" t="s">
        <v>205</v>
      </c>
      <c r="S8380" s="13" t="s">
        <v>196</v>
      </c>
      <c r="T8380">
        <v>3</v>
      </c>
      <c r="U8380">
        <v>0</v>
      </c>
      <c r="V8380">
        <v>0</v>
      </c>
      <c r="W8380" s="13" t="s">
        <v>101</v>
      </c>
      <c r="X8380">
        <v>0.45</v>
      </c>
    </row>
    <row r="8381" spans="1:24" x14ac:dyDescent="0.3">
      <c r="A8381">
        <v>8379</v>
      </c>
      <c r="B8381" t="s">
        <v>200</v>
      </c>
      <c r="C8381" t="s">
        <v>201</v>
      </c>
      <c r="D8381">
        <v>12.978588999999999</v>
      </c>
      <c r="E8381">
        <v>80.128314000000003</v>
      </c>
      <c r="F8381" s="18">
        <v>45519</v>
      </c>
      <c r="G8381" s="19">
        <v>0.83333333333333304</v>
      </c>
      <c r="H8381">
        <v>20</v>
      </c>
      <c r="I8381" s="13" t="s">
        <v>202</v>
      </c>
      <c r="J8381">
        <v>0</v>
      </c>
      <c r="K8381" s="13" t="s">
        <v>191</v>
      </c>
      <c r="L8381">
        <v>6</v>
      </c>
      <c r="M8381">
        <v>0</v>
      </c>
      <c r="N8381" s="13" t="s">
        <v>192</v>
      </c>
      <c r="O8381" s="13" t="s">
        <v>97</v>
      </c>
      <c r="P8381">
        <v>22</v>
      </c>
      <c r="Q8381" s="13" t="s">
        <v>97</v>
      </c>
      <c r="R8381" s="13" t="s">
        <v>199</v>
      </c>
      <c r="S8381" s="13" t="s">
        <v>196</v>
      </c>
      <c r="T8381">
        <v>5</v>
      </c>
      <c r="U8381">
        <v>4</v>
      </c>
      <c r="V8381">
        <v>0</v>
      </c>
      <c r="W8381" s="13" t="s">
        <v>101</v>
      </c>
      <c r="X8381">
        <v>0.3</v>
      </c>
    </row>
    <row r="8382" spans="1:24" x14ac:dyDescent="0.3">
      <c r="A8382">
        <v>8380</v>
      </c>
      <c r="B8382" t="s">
        <v>190</v>
      </c>
      <c r="C8382" t="s">
        <v>80</v>
      </c>
      <c r="D8382">
        <v>19.084122000000001</v>
      </c>
      <c r="E8382">
        <v>72.807734999999994</v>
      </c>
      <c r="F8382" s="18">
        <v>44595</v>
      </c>
      <c r="G8382" s="19">
        <v>0.25</v>
      </c>
      <c r="H8382">
        <v>6</v>
      </c>
      <c r="I8382" s="13" t="s">
        <v>202</v>
      </c>
      <c r="J8382">
        <v>0</v>
      </c>
      <c r="K8382" s="13" t="s">
        <v>214</v>
      </c>
      <c r="L8382">
        <v>1</v>
      </c>
      <c r="M8382">
        <v>0</v>
      </c>
      <c r="N8382" s="13" t="s">
        <v>94</v>
      </c>
      <c r="O8382" s="13" t="s">
        <v>95</v>
      </c>
      <c r="P8382">
        <v>28</v>
      </c>
      <c r="Q8382" s="13" t="s">
        <v>97</v>
      </c>
      <c r="R8382" s="13" t="s">
        <v>98</v>
      </c>
      <c r="S8382" s="13" t="s">
        <v>196</v>
      </c>
      <c r="T8382">
        <v>5</v>
      </c>
      <c r="U8382">
        <v>2</v>
      </c>
      <c r="V8382">
        <v>0</v>
      </c>
      <c r="W8382" s="13" t="s">
        <v>101</v>
      </c>
      <c r="X8382">
        <v>0.65</v>
      </c>
    </row>
    <row r="8383" spans="1:24" x14ac:dyDescent="0.3">
      <c r="A8383">
        <v>8381</v>
      </c>
      <c r="B8383" t="s">
        <v>200</v>
      </c>
      <c r="C8383" t="s">
        <v>201</v>
      </c>
      <c r="D8383">
        <v>12.860942</v>
      </c>
      <c r="E8383">
        <v>80.153335999999996</v>
      </c>
      <c r="F8383" s="18">
        <v>45564</v>
      </c>
      <c r="G8383" s="19">
        <v>0.83333333333333304</v>
      </c>
      <c r="H8383">
        <v>20</v>
      </c>
      <c r="I8383" s="13" t="s">
        <v>89</v>
      </c>
      <c r="J8383">
        <v>1</v>
      </c>
      <c r="K8383" s="13" t="s">
        <v>92</v>
      </c>
      <c r="L8383">
        <v>2</v>
      </c>
      <c r="M8383">
        <v>0</v>
      </c>
      <c r="N8383" s="13" t="s">
        <v>94</v>
      </c>
      <c r="O8383" s="13" t="s">
        <v>95</v>
      </c>
      <c r="P8383">
        <v>25</v>
      </c>
      <c r="Q8383" s="13" t="s">
        <v>95</v>
      </c>
      <c r="R8383" s="13" t="s">
        <v>208</v>
      </c>
      <c r="S8383" s="13" t="s">
        <v>196</v>
      </c>
      <c r="T8383">
        <v>1</v>
      </c>
      <c r="U8383">
        <v>1</v>
      </c>
      <c r="V8383">
        <v>0</v>
      </c>
      <c r="W8383" s="13" t="s">
        <v>101</v>
      </c>
      <c r="X8383">
        <v>0.45</v>
      </c>
    </row>
    <row r="8384" spans="1:24" x14ac:dyDescent="0.3">
      <c r="A8384">
        <v>8382</v>
      </c>
      <c r="B8384" t="s">
        <v>206</v>
      </c>
      <c r="C8384" t="s">
        <v>207</v>
      </c>
      <c r="D8384">
        <v>13.197162000000001</v>
      </c>
      <c r="E8384">
        <v>77.691139000000007</v>
      </c>
      <c r="F8384" s="18">
        <v>44650</v>
      </c>
      <c r="G8384" s="19">
        <v>0.875</v>
      </c>
      <c r="H8384">
        <v>21</v>
      </c>
      <c r="I8384" s="13" t="s">
        <v>194</v>
      </c>
      <c r="J8384">
        <v>0</v>
      </c>
      <c r="K8384" s="13" t="s">
        <v>92</v>
      </c>
      <c r="L8384">
        <v>3</v>
      </c>
      <c r="M8384">
        <v>0</v>
      </c>
      <c r="N8384" s="13" t="s">
        <v>94</v>
      </c>
      <c r="O8384" s="13" t="s">
        <v>95</v>
      </c>
      <c r="P8384">
        <v>15</v>
      </c>
      <c r="Q8384" s="13" t="s">
        <v>195</v>
      </c>
      <c r="R8384" s="13" t="s">
        <v>213</v>
      </c>
      <c r="S8384" s="13" t="s">
        <v>196</v>
      </c>
      <c r="T8384">
        <v>4</v>
      </c>
      <c r="U8384">
        <v>4</v>
      </c>
      <c r="V8384">
        <v>0</v>
      </c>
      <c r="W8384" s="13" t="s">
        <v>101</v>
      </c>
      <c r="X8384">
        <v>0.45</v>
      </c>
    </row>
    <row r="8385" spans="1:24" x14ac:dyDescent="0.3">
      <c r="A8385">
        <v>8383</v>
      </c>
      <c r="B8385" t="s">
        <v>79</v>
      </c>
      <c r="C8385" t="s">
        <v>80</v>
      </c>
      <c r="D8385">
        <v>18.527585999999999</v>
      </c>
      <c r="E8385">
        <v>73.934467999999995</v>
      </c>
      <c r="F8385" s="18">
        <v>45507</v>
      </c>
      <c r="G8385" s="19">
        <v>0.25</v>
      </c>
      <c r="H8385">
        <v>6</v>
      </c>
      <c r="I8385" s="13" t="s">
        <v>219</v>
      </c>
      <c r="J8385">
        <v>1</v>
      </c>
      <c r="K8385" s="13" t="s">
        <v>191</v>
      </c>
      <c r="L8385">
        <v>4</v>
      </c>
      <c r="M8385">
        <v>0</v>
      </c>
      <c r="N8385" s="13" t="s">
        <v>212</v>
      </c>
      <c r="O8385" s="13" t="s">
        <v>95</v>
      </c>
      <c r="P8385">
        <v>30</v>
      </c>
      <c r="Q8385" s="13" t="s">
        <v>97</v>
      </c>
      <c r="R8385" s="13" t="s">
        <v>98</v>
      </c>
      <c r="S8385" s="13" t="s">
        <v>196</v>
      </c>
      <c r="T8385">
        <v>5</v>
      </c>
      <c r="U8385">
        <v>3</v>
      </c>
      <c r="V8385">
        <v>0</v>
      </c>
      <c r="W8385" s="13" t="s">
        <v>101</v>
      </c>
      <c r="X8385">
        <v>0.65</v>
      </c>
    </row>
    <row r="8386" spans="1:24" x14ac:dyDescent="0.3">
      <c r="A8386">
        <v>8384</v>
      </c>
      <c r="B8386" t="s">
        <v>190</v>
      </c>
      <c r="C8386" t="s">
        <v>80</v>
      </c>
      <c r="D8386">
        <v>19.270973000000001</v>
      </c>
      <c r="E8386">
        <v>72.759494000000004</v>
      </c>
      <c r="F8386" s="18">
        <v>45445</v>
      </c>
      <c r="G8386" s="19">
        <v>0.75</v>
      </c>
      <c r="H8386">
        <v>18</v>
      </c>
      <c r="I8386" s="13" t="s">
        <v>89</v>
      </c>
      <c r="J8386">
        <v>1</v>
      </c>
      <c r="K8386" s="13" t="s">
        <v>214</v>
      </c>
      <c r="L8386">
        <v>6</v>
      </c>
      <c r="M8386">
        <v>0</v>
      </c>
      <c r="N8386" s="13" t="s">
        <v>192</v>
      </c>
      <c r="O8386" s="13" t="s">
        <v>97</v>
      </c>
      <c r="P8386">
        <v>17</v>
      </c>
      <c r="Q8386" s="13" t="s">
        <v>97</v>
      </c>
      <c r="R8386" s="13" t="s">
        <v>205</v>
      </c>
      <c r="S8386" s="13" t="s">
        <v>196</v>
      </c>
      <c r="T8386">
        <v>2</v>
      </c>
      <c r="U8386">
        <v>2</v>
      </c>
      <c r="V8386">
        <v>1</v>
      </c>
      <c r="W8386" s="13" t="s">
        <v>101</v>
      </c>
      <c r="X8386">
        <v>0.45</v>
      </c>
    </row>
    <row r="8387" spans="1:24" x14ac:dyDescent="0.3">
      <c r="A8387">
        <v>8385</v>
      </c>
      <c r="B8387" t="s">
        <v>209</v>
      </c>
      <c r="C8387" t="s">
        <v>210</v>
      </c>
      <c r="D8387">
        <v>17.326077000000002</v>
      </c>
      <c r="E8387">
        <v>78.293563000000006</v>
      </c>
      <c r="F8387" s="18">
        <v>45036</v>
      </c>
      <c r="G8387" s="19">
        <v>0.79166666666666696</v>
      </c>
      <c r="H8387">
        <v>19</v>
      </c>
      <c r="I8387" s="13" t="s">
        <v>202</v>
      </c>
      <c r="J8387">
        <v>0</v>
      </c>
      <c r="K8387" s="13" t="s">
        <v>92</v>
      </c>
      <c r="L8387">
        <v>1</v>
      </c>
      <c r="M8387">
        <v>0</v>
      </c>
      <c r="N8387" s="13" t="s">
        <v>212</v>
      </c>
      <c r="O8387" s="13" t="s">
        <v>195</v>
      </c>
      <c r="P8387">
        <v>35</v>
      </c>
      <c r="Q8387" s="13" t="s">
        <v>195</v>
      </c>
      <c r="R8387" s="13" t="s">
        <v>98</v>
      </c>
      <c r="S8387" s="13" t="s">
        <v>193</v>
      </c>
      <c r="T8387">
        <v>5</v>
      </c>
      <c r="U8387">
        <v>3</v>
      </c>
      <c r="V8387">
        <v>1</v>
      </c>
      <c r="W8387" s="13" t="s">
        <v>101</v>
      </c>
      <c r="X8387">
        <v>0.4</v>
      </c>
    </row>
    <row r="8388" spans="1:24" x14ac:dyDescent="0.3">
      <c r="A8388">
        <v>8386</v>
      </c>
      <c r="B8388" t="s">
        <v>209</v>
      </c>
      <c r="C8388" t="s">
        <v>210</v>
      </c>
      <c r="D8388">
        <v>17.260679</v>
      </c>
      <c r="E8388">
        <v>78.350382999999994</v>
      </c>
      <c r="F8388" s="18">
        <v>45256</v>
      </c>
      <c r="G8388" s="19">
        <v>0.875</v>
      </c>
      <c r="H8388">
        <v>21</v>
      </c>
      <c r="I8388" s="13" t="s">
        <v>89</v>
      </c>
      <c r="J8388">
        <v>1</v>
      </c>
      <c r="K8388" s="13" t="s">
        <v>214</v>
      </c>
      <c r="L8388">
        <v>1</v>
      </c>
      <c r="M8388">
        <v>0</v>
      </c>
      <c r="N8388" s="13" t="s">
        <v>94</v>
      </c>
      <c r="O8388" s="13" t="s">
        <v>95</v>
      </c>
      <c r="P8388">
        <v>22</v>
      </c>
      <c r="Q8388" s="13" t="s">
        <v>195</v>
      </c>
      <c r="R8388" s="13" t="s">
        <v>208</v>
      </c>
      <c r="S8388" s="13" t="s">
        <v>196</v>
      </c>
      <c r="T8388">
        <v>1</v>
      </c>
      <c r="U8388">
        <v>1</v>
      </c>
      <c r="V8388">
        <v>0</v>
      </c>
      <c r="W8388" s="13" t="s">
        <v>101</v>
      </c>
      <c r="X8388">
        <v>0.45</v>
      </c>
    </row>
    <row r="8389" spans="1:24" x14ac:dyDescent="0.3">
      <c r="A8389">
        <v>8387</v>
      </c>
      <c r="B8389" t="s">
        <v>203</v>
      </c>
      <c r="C8389" t="s">
        <v>203</v>
      </c>
      <c r="D8389">
        <v>28.504445</v>
      </c>
      <c r="E8389">
        <v>77.064409999999995</v>
      </c>
      <c r="F8389" s="18">
        <v>45303</v>
      </c>
      <c r="G8389" s="19">
        <v>0.91666666666666696</v>
      </c>
      <c r="H8389">
        <v>22</v>
      </c>
      <c r="I8389" s="13" t="s">
        <v>211</v>
      </c>
      <c r="J8389">
        <v>0</v>
      </c>
      <c r="K8389" s="13" t="s">
        <v>214</v>
      </c>
      <c r="L8389">
        <v>5</v>
      </c>
      <c r="M8389">
        <v>0</v>
      </c>
      <c r="N8389" s="13" t="s">
        <v>94</v>
      </c>
      <c r="O8389" s="13" t="s">
        <v>95</v>
      </c>
      <c r="P8389">
        <v>37</v>
      </c>
      <c r="Q8389" s="13" t="s">
        <v>95</v>
      </c>
      <c r="R8389" s="13" t="s">
        <v>208</v>
      </c>
      <c r="S8389" s="13" t="s">
        <v>196</v>
      </c>
      <c r="T8389">
        <v>3</v>
      </c>
      <c r="U8389">
        <v>1</v>
      </c>
      <c r="V8389">
        <v>0</v>
      </c>
      <c r="W8389" s="13" t="s">
        <v>101</v>
      </c>
      <c r="X8389">
        <v>0.45</v>
      </c>
    </row>
    <row r="8390" spans="1:24" x14ac:dyDescent="0.3">
      <c r="A8390">
        <v>8388</v>
      </c>
      <c r="B8390" t="s">
        <v>217</v>
      </c>
      <c r="C8390" t="s">
        <v>218</v>
      </c>
      <c r="D8390">
        <v>22.614383</v>
      </c>
      <c r="E8390">
        <v>88.485398000000004</v>
      </c>
      <c r="F8390" s="18">
        <v>44616</v>
      </c>
      <c r="G8390" s="19">
        <v>0.375</v>
      </c>
      <c r="H8390">
        <v>9</v>
      </c>
      <c r="I8390" s="13" t="s">
        <v>202</v>
      </c>
      <c r="J8390">
        <v>0</v>
      </c>
      <c r="K8390" s="13" t="s">
        <v>92</v>
      </c>
      <c r="L8390">
        <v>3</v>
      </c>
      <c r="M8390">
        <v>0</v>
      </c>
      <c r="N8390" s="13" t="s">
        <v>94</v>
      </c>
      <c r="O8390" s="13" t="s">
        <v>95</v>
      </c>
      <c r="P8390">
        <v>32</v>
      </c>
      <c r="Q8390" s="13" t="s">
        <v>195</v>
      </c>
      <c r="R8390" s="13" t="s">
        <v>199</v>
      </c>
      <c r="S8390" s="13" t="s">
        <v>99</v>
      </c>
      <c r="T8390">
        <v>4</v>
      </c>
      <c r="U8390">
        <v>4</v>
      </c>
      <c r="V8390">
        <v>1</v>
      </c>
      <c r="W8390" s="13" t="s">
        <v>101</v>
      </c>
      <c r="X8390">
        <v>0.8</v>
      </c>
    </row>
    <row r="8391" spans="1:24" x14ac:dyDescent="0.3">
      <c r="A8391">
        <v>8389</v>
      </c>
      <c r="B8391" t="s">
        <v>209</v>
      </c>
      <c r="C8391" t="s">
        <v>210</v>
      </c>
      <c r="D8391">
        <v>17.493523</v>
      </c>
      <c r="E8391">
        <v>78.214406999999994</v>
      </c>
      <c r="F8391" s="18">
        <v>44781</v>
      </c>
      <c r="G8391" s="19">
        <v>0.79166666666666696</v>
      </c>
      <c r="H8391">
        <v>19</v>
      </c>
      <c r="I8391" s="13" t="s">
        <v>204</v>
      </c>
      <c r="J8391">
        <v>0</v>
      </c>
      <c r="K8391" s="13" t="s">
        <v>214</v>
      </c>
      <c r="L8391">
        <v>6</v>
      </c>
      <c r="M8391">
        <v>0</v>
      </c>
      <c r="N8391" s="13" t="s">
        <v>192</v>
      </c>
      <c r="O8391" s="13" t="s">
        <v>97</v>
      </c>
      <c r="P8391">
        <v>23</v>
      </c>
      <c r="Q8391" s="13" t="s">
        <v>97</v>
      </c>
      <c r="R8391" s="13" t="s">
        <v>199</v>
      </c>
      <c r="S8391" s="13" t="s">
        <v>196</v>
      </c>
      <c r="T8391">
        <v>1</v>
      </c>
      <c r="U8391">
        <v>0</v>
      </c>
      <c r="V8391">
        <v>1</v>
      </c>
      <c r="W8391" s="13" t="s">
        <v>101</v>
      </c>
      <c r="X8391">
        <v>0.45</v>
      </c>
    </row>
    <row r="8392" spans="1:24" x14ac:dyDescent="0.3">
      <c r="A8392">
        <v>8390</v>
      </c>
      <c r="B8392" t="s">
        <v>217</v>
      </c>
      <c r="C8392" t="s">
        <v>218</v>
      </c>
      <c r="D8392">
        <v>22.534106000000001</v>
      </c>
      <c r="E8392">
        <v>88.211399</v>
      </c>
      <c r="F8392" s="18">
        <v>44965</v>
      </c>
      <c r="G8392" s="19">
        <v>0.41666666666666702</v>
      </c>
      <c r="H8392">
        <v>10</v>
      </c>
      <c r="I8392" s="13" t="s">
        <v>194</v>
      </c>
      <c r="J8392">
        <v>0</v>
      </c>
      <c r="K8392" s="13" t="s">
        <v>214</v>
      </c>
      <c r="L8392">
        <v>2</v>
      </c>
      <c r="M8392">
        <v>0</v>
      </c>
      <c r="N8392" s="13" t="s">
        <v>94</v>
      </c>
      <c r="O8392" s="13" t="s">
        <v>95</v>
      </c>
      <c r="P8392">
        <v>28</v>
      </c>
      <c r="Q8392" s="13" t="s">
        <v>97</v>
      </c>
      <c r="R8392" s="13" t="s">
        <v>208</v>
      </c>
      <c r="S8392" s="13" t="s">
        <v>196</v>
      </c>
      <c r="T8392">
        <v>4</v>
      </c>
      <c r="U8392">
        <v>4</v>
      </c>
      <c r="V8392">
        <v>1</v>
      </c>
      <c r="W8392" s="13" t="s">
        <v>101</v>
      </c>
      <c r="X8392">
        <v>0.8</v>
      </c>
    </row>
    <row r="8393" spans="1:24" x14ac:dyDescent="0.3">
      <c r="A8393">
        <v>8391</v>
      </c>
      <c r="B8393" t="s">
        <v>197</v>
      </c>
      <c r="C8393" t="s">
        <v>198</v>
      </c>
      <c r="D8393">
        <v>30.605582999999999</v>
      </c>
      <c r="E8393">
        <v>76.730052000000001</v>
      </c>
      <c r="F8393" s="18">
        <v>44704</v>
      </c>
      <c r="G8393" s="19">
        <v>0.25</v>
      </c>
      <c r="H8393">
        <v>6</v>
      </c>
      <c r="I8393" s="13" t="s">
        <v>204</v>
      </c>
      <c r="J8393">
        <v>0</v>
      </c>
      <c r="K8393" s="13" t="s">
        <v>92</v>
      </c>
      <c r="L8393">
        <v>1</v>
      </c>
      <c r="M8393">
        <v>0</v>
      </c>
      <c r="N8393" s="13" t="s">
        <v>212</v>
      </c>
      <c r="O8393" s="13" t="s">
        <v>95</v>
      </c>
      <c r="P8393">
        <v>35</v>
      </c>
      <c r="Q8393" s="13" t="s">
        <v>97</v>
      </c>
      <c r="R8393" s="13" t="s">
        <v>98</v>
      </c>
      <c r="S8393" s="13" t="s">
        <v>196</v>
      </c>
      <c r="T8393">
        <v>2</v>
      </c>
      <c r="U8393">
        <v>1</v>
      </c>
      <c r="V8393">
        <v>0</v>
      </c>
      <c r="W8393" s="13" t="s">
        <v>101</v>
      </c>
      <c r="X8393">
        <v>0.65</v>
      </c>
    </row>
    <row r="8394" spans="1:24" x14ac:dyDescent="0.3">
      <c r="A8394">
        <v>8392</v>
      </c>
      <c r="B8394" t="s">
        <v>190</v>
      </c>
      <c r="C8394" t="s">
        <v>80</v>
      </c>
      <c r="D8394">
        <v>18.812180999999999</v>
      </c>
      <c r="E8394">
        <v>72.772237000000004</v>
      </c>
      <c r="F8394" s="18">
        <v>45407</v>
      </c>
      <c r="G8394" s="19">
        <v>0.5</v>
      </c>
      <c r="H8394">
        <v>12</v>
      </c>
      <c r="I8394" s="13" t="s">
        <v>202</v>
      </c>
      <c r="J8394">
        <v>0</v>
      </c>
      <c r="K8394" s="13" t="s">
        <v>92</v>
      </c>
      <c r="L8394">
        <v>3</v>
      </c>
      <c r="M8394">
        <v>0</v>
      </c>
      <c r="N8394" s="13" t="s">
        <v>94</v>
      </c>
      <c r="O8394" s="13" t="s">
        <v>95</v>
      </c>
      <c r="P8394">
        <v>40</v>
      </c>
      <c r="Q8394" s="13" t="s">
        <v>195</v>
      </c>
      <c r="R8394" s="13" t="s">
        <v>199</v>
      </c>
      <c r="S8394" s="13" t="s">
        <v>99</v>
      </c>
      <c r="T8394">
        <v>5</v>
      </c>
      <c r="U8394">
        <v>5</v>
      </c>
      <c r="V8394">
        <v>0</v>
      </c>
      <c r="W8394" s="13" t="s">
        <v>101</v>
      </c>
      <c r="X8394">
        <v>0.65</v>
      </c>
    </row>
    <row r="8395" spans="1:24" x14ac:dyDescent="0.3">
      <c r="A8395">
        <v>8393</v>
      </c>
      <c r="B8395" t="s">
        <v>217</v>
      </c>
      <c r="C8395" t="s">
        <v>218</v>
      </c>
      <c r="D8395">
        <v>22.440187999999999</v>
      </c>
      <c r="E8395">
        <v>88.292156000000006</v>
      </c>
      <c r="F8395" s="18">
        <v>45505</v>
      </c>
      <c r="G8395" s="19">
        <v>0.58333333333333304</v>
      </c>
      <c r="H8395">
        <v>14</v>
      </c>
      <c r="I8395" s="13" t="s">
        <v>202</v>
      </c>
      <c r="J8395">
        <v>0</v>
      </c>
      <c r="K8395" s="13" t="s">
        <v>191</v>
      </c>
      <c r="L8395">
        <v>3</v>
      </c>
      <c r="M8395">
        <v>0</v>
      </c>
      <c r="N8395" s="13" t="s">
        <v>192</v>
      </c>
      <c r="O8395" s="13" t="s">
        <v>97</v>
      </c>
      <c r="P8395">
        <v>38</v>
      </c>
      <c r="Q8395" s="13" t="s">
        <v>195</v>
      </c>
      <c r="R8395" s="13" t="s">
        <v>213</v>
      </c>
      <c r="S8395" s="13" t="s">
        <v>196</v>
      </c>
      <c r="T8395">
        <v>4</v>
      </c>
      <c r="U8395">
        <v>4</v>
      </c>
      <c r="V8395">
        <v>0</v>
      </c>
      <c r="W8395" s="13" t="s">
        <v>101</v>
      </c>
      <c r="X8395">
        <v>0.1</v>
      </c>
    </row>
    <row r="8396" spans="1:24" x14ac:dyDescent="0.3">
      <c r="A8396">
        <v>8394</v>
      </c>
      <c r="B8396" t="s">
        <v>197</v>
      </c>
      <c r="C8396" t="s">
        <v>198</v>
      </c>
      <c r="D8396">
        <v>30.638161</v>
      </c>
      <c r="E8396">
        <v>76.887033000000002</v>
      </c>
      <c r="F8396" s="18">
        <v>44721</v>
      </c>
      <c r="G8396" s="19">
        <v>0.95833333333333304</v>
      </c>
      <c r="H8396">
        <v>23</v>
      </c>
      <c r="I8396" s="13" t="s">
        <v>202</v>
      </c>
      <c r="J8396">
        <v>0</v>
      </c>
      <c r="K8396" s="13" t="s">
        <v>191</v>
      </c>
      <c r="L8396">
        <v>4</v>
      </c>
      <c r="M8396">
        <v>0</v>
      </c>
      <c r="N8396" s="13" t="s">
        <v>192</v>
      </c>
      <c r="O8396" s="13" t="s">
        <v>97</v>
      </c>
      <c r="P8396">
        <v>34</v>
      </c>
      <c r="Q8396" s="13" t="s">
        <v>195</v>
      </c>
      <c r="R8396" s="13" t="s">
        <v>208</v>
      </c>
      <c r="S8396" s="13" t="s">
        <v>99</v>
      </c>
      <c r="T8396">
        <v>5</v>
      </c>
      <c r="U8396">
        <v>5</v>
      </c>
      <c r="V8396">
        <v>0</v>
      </c>
      <c r="W8396" s="13" t="s">
        <v>101</v>
      </c>
      <c r="X8396">
        <v>0.3</v>
      </c>
    </row>
    <row r="8397" spans="1:24" x14ac:dyDescent="0.3">
      <c r="A8397">
        <v>8395</v>
      </c>
      <c r="B8397" t="s">
        <v>79</v>
      </c>
      <c r="C8397" t="s">
        <v>80</v>
      </c>
      <c r="D8397">
        <v>18.694807000000001</v>
      </c>
      <c r="E8397">
        <v>73.913835000000006</v>
      </c>
      <c r="F8397" s="18">
        <v>45748</v>
      </c>
      <c r="G8397" s="19">
        <v>0.75</v>
      </c>
      <c r="H8397">
        <v>18</v>
      </c>
      <c r="I8397" s="13" t="s">
        <v>215</v>
      </c>
      <c r="J8397">
        <v>0</v>
      </c>
      <c r="K8397" s="13" t="s">
        <v>92</v>
      </c>
      <c r="L8397">
        <v>2</v>
      </c>
      <c r="M8397">
        <v>0</v>
      </c>
      <c r="N8397" s="13" t="s">
        <v>94</v>
      </c>
      <c r="O8397" s="13" t="s">
        <v>95</v>
      </c>
      <c r="P8397">
        <v>34</v>
      </c>
      <c r="Q8397" s="13" t="s">
        <v>195</v>
      </c>
      <c r="R8397" s="13" t="s">
        <v>205</v>
      </c>
      <c r="S8397" s="13" t="s">
        <v>99</v>
      </c>
      <c r="T8397">
        <v>4</v>
      </c>
      <c r="U8397">
        <v>4</v>
      </c>
      <c r="V8397">
        <v>1</v>
      </c>
      <c r="W8397" s="13" t="s">
        <v>101</v>
      </c>
      <c r="X8397">
        <v>0.8</v>
      </c>
    </row>
    <row r="8398" spans="1:24" x14ac:dyDescent="0.3">
      <c r="A8398">
        <v>8396</v>
      </c>
      <c r="B8398" t="s">
        <v>79</v>
      </c>
      <c r="C8398" t="s">
        <v>80</v>
      </c>
      <c r="D8398">
        <v>18.692554000000001</v>
      </c>
      <c r="E8398">
        <v>73.855960999999994</v>
      </c>
      <c r="F8398" s="18">
        <v>44838</v>
      </c>
      <c r="G8398" s="19">
        <v>0.375</v>
      </c>
      <c r="H8398">
        <v>9</v>
      </c>
      <c r="I8398" s="13" t="s">
        <v>215</v>
      </c>
      <c r="J8398">
        <v>0</v>
      </c>
      <c r="K8398" s="13" t="s">
        <v>92</v>
      </c>
      <c r="L8398">
        <v>5</v>
      </c>
      <c r="M8398">
        <v>0</v>
      </c>
      <c r="N8398" s="13" t="s">
        <v>94</v>
      </c>
      <c r="O8398" s="13" t="s">
        <v>95</v>
      </c>
      <c r="P8398">
        <v>32</v>
      </c>
      <c r="Q8398" s="13" t="s">
        <v>195</v>
      </c>
      <c r="R8398" s="13" t="s">
        <v>208</v>
      </c>
      <c r="S8398" s="13" t="s">
        <v>193</v>
      </c>
      <c r="T8398">
        <v>3</v>
      </c>
      <c r="U8398">
        <v>2</v>
      </c>
      <c r="V8398">
        <v>1</v>
      </c>
      <c r="W8398" s="13" t="s">
        <v>101</v>
      </c>
      <c r="X8398">
        <v>0.6</v>
      </c>
    </row>
    <row r="8399" spans="1:24" x14ac:dyDescent="0.3">
      <c r="A8399">
        <v>8397</v>
      </c>
      <c r="B8399" t="s">
        <v>197</v>
      </c>
      <c r="C8399" t="s">
        <v>198</v>
      </c>
      <c r="D8399">
        <v>30.705074</v>
      </c>
      <c r="E8399">
        <v>76.867577999999995</v>
      </c>
      <c r="F8399" s="18">
        <v>44812</v>
      </c>
      <c r="G8399" s="19">
        <v>0.45833333333333298</v>
      </c>
      <c r="H8399">
        <v>11</v>
      </c>
      <c r="I8399" s="13" t="s">
        <v>202</v>
      </c>
      <c r="J8399">
        <v>0</v>
      </c>
      <c r="K8399" s="13" t="s">
        <v>214</v>
      </c>
      <c r="L8399">
        <v>6</v>
      </c>
      <c r="M8399">
        <v>0</v>
      </c>
      <c r="N8399" s="13" t="s">
        <v>94</v>
      </c>
      <c r="O8399" s="13" t="s">
        <v>95</v>
      </c>
      <c r="P8399">
        <v>33</v>
      </c>
      <c r="Q8399" s="13" t="s">
        <v>95</v>
      </c>
      <c r="R8399" s="13" t="s">
        <v>199</v>
      </c>
      <c r="S8399" s="13" t="s">
        <v>193</v>
      </c>
      <c r="T8399">
        <v>4</v>
      </c>
      <c r="U8399">
        <v>2</v>
      </c>
      <c r="V8399">
        <v>0</v>
      </c>
      <c r="W8399" s="13" t="s">
        <v>101</v>
      </c>
      <c r="X8399">
        <v>0.45</v>
      </c>
    </row>
    <row r="8400" spans="1:24" x14ac:dyDescent="0.3">
      <c r="A8400">
        <v>8398</v>
      </c>
      <c r="B8400" t="s">
        <v>203</v>
      </c>
      <c r="C8400" t="s">
        <v>203</v>
      </c>
      <c r="D8400">
        <v>28.877586999999998</v>
      </c>
      <c r="E8400">
        <v>77.258819000000003</v>
      </c>
      <c r="F8400" s="18">
        <v>45710</v>
      </c>
      <c r="G8400" s="19">
        <v>4.1666666666666699E-2</v>
      </c>
      <c r="H8400">
        <v>1</v>
      </c>
      <c r="I8400" s="13" t="s">
        <v>219</v>
      </c>
      <c r="J8400">
        <v>1</v>
      </c>
      <c r="K8400" s="13" t="s">
        <v>214</v>
      </c>
      <c r="L8400">
        <v>4</v>
      </c>
      <c r="M8400">
        <v>1</v>
      </c>
      <c r="N8400" s="13" t="s">
        <v>192</v>
      </c>
      <c r="O8400" s="13" t="s">
        <v>97</v>
      </c>
      <c r="P8400">
        <v>40</v>
      </c>
      <c r="Q8400" s="13" t="s">
        <v>95</v>
      </c>
      <c r="R8400" s="13" t="s">
        <v>199</v>
      </c>
      <c r="S8400" s="13" t="s">
        <v>99</v>
      </c>
      <c r="T8400">
        <v>3</v>
      </c>
      <c r="U8400">
        <v>3</v>
      </c>
      <c r="V8400">
        <v>0</v>
      </c>
      <c r="W8400" s="13" t="s">
        <v>101</v>
      </c>
      <c r="X8400">
        <v>0.3</v>
      </c>
    </row>
    <row r="8401" spans="1:24" x14ac:dyDescent="0.3">
      <c r="A8401">
        <v>8399</v>
      </c>
      <c r="B8401" t="s">
        <v>217</v>
      </c>
      <c r="C8401" t="s">
        <v>218</v>
      </c>
      <c r="D8401">
        <v>22.489854000000001</v>
      </c>
      <c r="E8401">
        <v>88.234896000000006</v>
      </c>
      <c r="F8401" s="18">
        <v>45603</v>
      </c>
      <c r="G8401" s="19">
        <v>0.20833333333333301</v>
      </c>
      <c r="H8401">
        <v>5</v>
      </c>
      <c r="I8401" s="13" t="s">
        <v>202</v>
      </c>
      <c r="J8401">
        <v>0</v>
      </c>
      <c r="K8401" s="13" t="s">
        <v>191</v>
      </c>
      <c r="L8401">
        <v>6</v>
      </c>
      <c r="M8401">
        <v>1</v>
      </c>
      <c r="N8401" s="13" t="s">
        <v>212</v>
      </c>
      <c r="O8401" s="13" t="s">
        <v>195</v>
      </c>
      <c r="P8401">
        <v>36</v>
      </c>
      <c r="Q8401" s="13" t="s">
        <v>195</v>
      </c>
      <c r="R8401" s="13" t="s">
        <v>205</v>
      </c>
      <c r="S8401" s="13" t="s">
        <v>196</v>
      </c>
      <c r="T8401">
        <v>5</v>
      </c>
      <c r="U8401">
        <v>2</v>
      </c>
      <c r="V8401">
        <v>0</v>
      </c>
      <c r="W8401" s="13" t="s">
        <v>101</v>
      </c>
      <c r="X8401">
        <v>0.25</v>
      </c>
    </row>
    <row r="8402" spans="1:24" x14ac:dyDescent="0.3">
      <c r="A8402">
        <v>8400</v>
      </c>
      <c r="B8402" t="s">
        <v>197</v>
      </c>
      <c r="C8402" t="s">
        <v>198</v>
      </c>
      <c r="D8402">
        <v>30.613441000000002</v>
      </c>
      <c r="E8402">
        <v>76.856919000000005</v>
      </c>
      <c r="F8402" s="18">
        <v>45134</v>
      </c>
      <c r="G8402" s="19">
        <v>0.125</v>
      </c>
      <c r="H8402">
        <v>3</v>
      </c>
      <c r="I8402" s="13" t="s">
        <v>202</v>
      </c>
      <c r="J8402">
        <v>0</v>
      </c>
      <c r="K8402" s="13" t="s">
        <v>191</v>
      </c>
      <c r="L8402">
        <v>4</v>
      </c>
      <c r="M8402">
        <v>1</v>
      </c>
      <c r="N8402" s="13" t="s">
        <v>192</v>
      </c>
      <c r="O8402" s="13" t="s">
        <v>97</v>
      </c>
      <c r="P8402">
        <v>35</v>
      </c>
      <c r="Q8402" s="13" t="s">
        <v>95</v>
      </c>
      <c r="R8402" s="13" t="s">
        <v>98</v>
      </c>
      <c r="S8402" s="13" t="s">
        <v>196</v>
      </c>
      <c r="T8402">
        <v>4</v>
      </c>
      <c r="U8402">
        <v>1</v>
      </c>
      <c r="V8402">
        <v>0</v>
      </c>
      <c r="W8402" s="13" t="s">
        <v>101</v>
      </c>
      <c r="X8402">
        <v>0.1</v>
      </c>
    </row>
    <row r="8403" spans="1:24" x14ac:dyDescent="0.3">
      <c r="A8403">
        <v>8401</v>
      </c>
      <c r="B8403" t="s">
        <v>190</v>
      </c>
      <c r="C8403" t="s">
        <v>80</v>
      </c>
      <c r="D8403">
        <v>19.295558</v>
      </c>
      <c r="E8403">
        <v>72.755364</v>
      </c>
      <c r="F8403" s="18">
        <v>45366</v>
      </c>
      <c r="G8403" s="19">
        <v>0.79166666666666696</v>
      </c>
      <c r="H8403">
        <v>19</v>
      </c>
      <c r="I8403" s="13" t="s">
        <v>211</v>
      </c>
      <c r="J8403">
        <v>0</v>
      </c>
      <c r="K8403" s="13" t="s">
        <v>92</v>
      </c>
      <c r="L8403">
        <v>2</v>
      </c>
      <c r="M8403">
        <v>1</v>
      </c>
      <c r="N8403" s="13" t="s">
        <v>192</v>
      </c>
      <c r="O8403" s="13" t="s">
        <v>97</v>
      </c>
      <c r="P8403">
        <v>25</v>
      </c>
      <c r="Q8403" s="13" t="s">
        <v>97</v>
      </c>
      <c r="R8403" s="13" t="s">
        <v>208</v>
      </c>
      <c r="S8403" s="13" t="s">
        <v>193</v>
      </c>
      <c r="T8403">
        <v>1</v>
      </c>
      <c r="U8403">
        <v>1</v>
      </c>
      <c r="V8403">
        <v>1</v>
      </c>
      <c r="W8403" s="13" t="s">
        <v>101</v>
      </c>
      <c r="X8403">
        <v>0.45</v>
      </c>
    </row>
    <row r="8404" spans="1:24" x14ac:dyDescent="0.3">
      <c r="A8404">
        <v>8402</v>
      </c>
      <c r="B8404" t="s">
        <v>79</v>
      </c>
      <c r="C8404" t="s">
        <v>80</v>
      </c>
      <c r="D8404">
        <v>18.421617000000001</v>
      </c>
      <c r="E8404">
        <v>73.901452000000006</v>
      </c>
      <c r="F8404" s="18">
        <v>45419</v>
      </c>
      <c r="G8404" s="19">
        <v>0.70833333333333304</v>
      </c>
      <c r="H8404">
        <v>17</v>
      </c>
      <c r="I8404" s="13" t="s">
        <v>215</v>
      </c>
      <c r="J8404">
        <v>0</v>
      </c>
      <c r="K8404" s="13" t="s">
        <v>92</v>
      </c>
      <c r="L8404">
        <v>5</v>
      </c>
      <c r="M8404">
        <v>1</v>
      </c>
      <c r="N8404" s="13" t="s">
        <v>192</v>
      </c>
      <c r="O8404" s="13" t="s">
        <v>97</v>
      </c>
      <c r="P8404">
        <v>23</v>
      </c>
      <c r="Q8404" s="13" t="s">
        <v>195</v>
      </c>
      <c r="R8404" s="13" t="s">
        <v>208</v>
      </c>
      <c r="S8404" s="13" t="s">
        <v>196</v>
      </c>
      <c r="T8404">
        <v>5</v>
      </c>
      <c r="U8404">
        <v>0</v>
      </c>
      <c r="V8404">
        <v>1</v>
      </c>
      <c r="W8404" s="13" t="s">
        <v>101</v>
      </c>
      <c r="X8404">
        <v>0.25</v>
      </c>
    </row>
    <row r="8405" spans="1:24" x14ac:dyDescent="0.3">
      <c r="A8405">
        <v>8403</v>
      </c>
      <c r="B8405" t="s">
        <v>200</v>
      </c>
      <c r="C8405" t="s">
        <v>201</v>
      </c>
      <c r="D8405">
        <v>13.083738</v>
      </c>
      <c r="E8405">
        <v>80.257912000000005</v>
      </c>
      <c r="F8405" s="18">
        <v>44634</v>
      </c>
      <c r="G8405" s="19">
        <v>0.20833333333333301</v>
      </c>
      <c r="H8405">
        <v>5</v>
      </c>
      <c r="I8405" s="13" t="s">
        <v>204</v>
      </c>
      <c r="J8405">
        <v>0</v>
      </c>
      <c r="K8405" s="13" t="s">
        <v>92</v>
      </c>
      <c r="L8405">
        <v>6</v>
      </c>
      <c r="M8405">
        <v>0</v>
      </c>
      <c r="N8405" s="13" t="s">
        <v>192</v>
      </c>
      <c r="O8405" s="13" t="s">
        <v>97</v>
      </c>
      <c r="P8405">
        <v>37</v>
      </c>
      <c r="Q8405" s="13" t="s">
        <v>97</v>
      </c>
      <c r="R8405" s="13" t="s">
        <v>205</v>
      </c>
      <c r="S8405" s="13" t="s">
        <v>193</v>
      </c>
      <c r="T8405">
        <v>3</v>
      </c>
      <c r="U8405">
        <v>1</v>
      </c>
      <c r="V8405">
        <v>0</v>
      </c>
      <c r="W8405" s="13" t="s">
        <v>101</v>
      </c>
      <c r="X8405">
        <v>0.3</v>
      </c>
    </row>
    <row r="8406" spans="1:24" x14ac:dyDescent="0.3">
      <c r="A8406">
        <v>8404</v>
      </c>
      <c r="B8406" t="s">
        <v>197</v>
      </c>
      <c r="C8406" t="s">
        <v>198</v>
      </c>
      <c r="D8406">
        <v>30.694901999999999</v>
      </c>
      <c r="E8406">
        <v>76.853487999999999</v>
      </c>
      <c r="F8406" s="18">
        <v>45473</v>
      </c>
      <c r="G8406" s="19">
        <v>0.33333333333333298</v>
      </c>
      <c r="H8406">
        <v>8</v>
      </c>
      <c r="I8406" s="13" t="s">
        <v>89</v>
      </c>
      <c r="J8406">
        <v>1</v>
      </c>
      <c r="K8406" s="13" t="s">
        <v>191</v>
      </c>
      <c r="L8406">
        <v>2</v>
      </c>
      <c r="M8406">
        <v>0</v>
      </c>
      <c r="N8406" s="13" t="s">
        <v>94</v>
      </c>
      <c r="O8406" s="13" t="s">
        <v>95</v>
      </c>
      <c r="P8406">
        <v>25</v>
      </c>
      <c r="Q8406" s="13" t="s">
        <v>195</v>
      </c>
      <c r="R8406" s="13" t="s">
        <v>98</v>
      </c>
      <c r="S8406" s="13" t="s">
        <v>196</v>
      </c>
      <c r="T8406">
        <v>2</v>
      </c>
      <c r="U8406">
        <v>1</v>
      </c>
      <c r="V8406">
        <v>1</v>
      </c>
      <c r="W8406" s="13" t="s">
        <v>101</v>
      </c>
      <c r="X8406">
        <v>0.6</v>
      </c>
    </row>
    <row r="8407" spans="1:24" x14ac:dyDescent="0.3">
      <c r="A8407">
        <v>8405</v>
      </c>
      <c r="B8407" t="s">
        <v>209</v>
      </c>
      <c r="C8407" t="s">
        <v>210</v>
      </c>
      <c r="D8407">
        <v>17.396312000000002</v>
      </c>
      <c r="E8407">
        <v>78.303910999999999</v>
      </c>
      <c r="F8407" s="18">
        <v>45196</v>
      </c>
      <c r="G8407" s="19">
        <v>0.54166666666666696</v>
      </c>
      <c r="H8407">
        <v>13</v>
      </c>
      <c r="I8407" s="13" t="s">
        <v>194</v>
      </c>
      <c r="J8407">
        <v>0</v>
      </c>
      <c r="K8407" s="13" t="s">
        <v>191</v>
      </c>
      <c r="L8407">
        <v>4</v>
      </c>
      <c r="M8407">
        <v>0</v>
      </c>
      <c r="N8407" s="13" t="s">
        <v>212</v>
      </c>
      <c r="O8407" s="13" t="s">
        <v>195</v>
      </c>
      <c r="P8407">
        <v>29</v>
      </c>
      <c r="Q8407" s="13" t="s">
        <v>195</v>
      </c>
      <c r="R8407" s="13" t="s">
        <v>208</v>
      </c>
      <c r="S8407" s="13" t="s">
        <v>193</v>
      </c>
      <c r="T8407">
        <v>5</v>
      </c>
      <c r="U8407">
        <v>1</v>
      </c>
      <c r="V8407">
        <v>0</v>
      </c>
      <c r="W8407" s="13" t="s">
        <v>101</v>
      </c>
      <c r="X8407">
        <v>0.25</v>
      </c>
    </row>
    <row r="8408" spans="1:24" x14ac:dyDescent="0.3">
      <c r="A8408">
        <v>8406</v>
      </c>
      <c r="B8408" t="s">
        <v>200</v>
      </c>
      <c r="C8408" t="s">
        <v>201</v>
      </c>
      <c r="D8408">
        <v>13.195194000000001</v>
      </c>
      <c r="E8408">
        <v>80.205397000000005</v>
      </c>
      <c r="F8408" s="18">
        <v>45213</v>
      </c>
      <c r="G8408" s="19">
        <v>0.875</v>
      </c>
      <c r="H8408">
        <v>21</v>
      </c>
      <c r="I8408" s="13" t="s">
        <v>219</v>
      </c>
      <c r="J8408">
        <v>1</v>
      </c>
      <c r="K8408" s="13" t="s">
        <v>191</v>
      </c>
      <c r="L8408">
        <v>6</v>
      </c>
      <c r="M8408">
        <v>1</v>
      </c>
      <c r="N8408" s="13" t="s">
        <v>212</v>
      </c>
      <c r="O8408" s="13" t="s">
        <v>195</v>
      </c>
      <c r="P8408">
        <v>27</v>
      </c>
      <c r="Q8408" s="13" t="s">
        <v>195</v>
      </c>
      <c r="R8408" s="13" t="s">
        <v>208</v>
      </c>
      <c r="S8408" s="13" t="s">
        <v>193</v>
      </c>
      <c r="T8408">
        <v>3</v>
      </c>
      <c r="U8408">
        <v>2</v>
      </c>
      <c r="V8408">
        <v>0</v>
      </c>
      <c r="W8408" s="13" t="s">
        <v>101</v>
      </c>
      <c r="X8408">
        <v>0.25</v>
      </c>
    </row>
    <row r="8409" spans="1:24" x14ac:dyDescent="0.3">
      <c r="A8409">
        <v>8407</v>
      </c>
      <c r="B8409" t="s">
        <v>190</v>
      </c>
      <c r="C8409" t="s">
        <v>80</v>
      </c>
      <c r="D8409">
        <v>19.107948</v>
      </c>
      <c r="E8409">
        <v>72.973775000000003</v>
      </c>
      <c r="F8409" s="18">
        <v>45532</v>
      </c>
      <c r="G8409" s="19">
        <v>0</v>
      </c>
      <c r="H8409">
        <v>0</v>
      </c>
      <c r="I8409" s="13" t="s">
        <v>194</v>
      </c>
      <c r="J8409">
        <v>0</v>
      </c>
      <c r="K8409" s="13" t="s">
        <v>214</v>
      </c>
      <c r="L8409">
        <v>2</v>
      </c>
      <c r="M8409">
        <v>1</v>
      </c>
      <c r="N8409" s="13" t="s">
        <v>94</v>
      </c>
      <c r="O8409" s="13" t="s">
        <v>95</v>
      </c>
      <c r="P8409">
        <v>39</v>
      </c>
      <c r="Q8409" s="13" t="s">
        <v>95</v>
      </c>
      <c r="R8409" s="13" t="s">
        <v>208</v>
      </c>
      <c r="S8409" s="13" t="s">
        <v>193</v>
      </c>
      <c r="T8409">
        <v>4</v>
      </c>
      <c r="U8409">
        <v>3</v>
      </c>
      <c r="V8409">
        <v>0</v>
      </c>
      <c r="W8409" s="13" t="s">
        <v>101</v>
      </c>
      <c r="X8409">
        <v>0.45</v>
      </c>
    </row>
    <row r="8410" spans="1:24" x14ac:dyDescent="0.3">
      <c r="A8410">
        <v>8408</v>
      </c>
      <c r="B8410" t="s">
        <v>209</v>
      </c>
      <c r="C8410" t="s">
        <v>210</v>
      </c>
      <c r="D8410">
        <v>17.327836000000001</v>
      </c>
      <c r="E8410">
        <v>78.563303000000005</v>
      </c>
      <c r="F8410" s="18">
        <v>45015</v>
      </c>
      <c r="G8410" s="19">
        <v>0.75</v>
      </c>
      <c r="H8410">
        <v>18</v>
      </c>
      <c r="I8410" s="13" t="s">
        <v>202</v>
      </c>
      <c r="J8410">
        <v>0</v>
      </c>
      <c r="K8410" s="13" t="s">
        <v>92</v>
      </c>
      <c r="L8410">
        <v>5</v>
      </c>
      <c r="M8410">
        <v>0</v>
      </c>
      <c r="N8410" s="13" t="s">
        <v>212</v>
      </c>
      <c r="O8410" s="13" t="s">
        <v>195</v>
      </c>
      <c r="P8410">
        <v>39</v>
      </c>
      <c r="Q8410" s="13" t="s">
        <v>97</v>
      </c>
      <c r="R8410" s="13" t="s">
        <v>208</v>
      </c>
      <c r="S8410" s="13" t="s">
        <v>99</v>
      </c>
      <c r="T8410">
        <v>2</v>
      </c>
      <c r="U8410">
        <v>2</v>
      </c>
      <c r="V8410">
        <v>1</v>
      </c>
      <c r="W8410" s="13" t="s">
        <v>101</v>
      </c>
      <c r="X8410">
        <v>0.8</v>
      </c>
    </row>
    <row r="8411" spans="1:24" x14ac:dyDescent="0.3">
      <c r="A8411">
        <v>8409</v>
      </c>
      <c r="B8411" t="s">
        <v>190</v>
      </c>
      <c r="C8411" t="s">
        <v>80</v>
      </c>
      <c r="D8411">
        <v>18.898228</v>
      </c>
      <c r="E8411">
        <v>72.760116999999994</v>
      </c>
      <c r="F8411" s="18">
        <v>45259</v>
      </c>
      <c r="G8411" s="19">
        <v>0.20833333333333301</v>
      </c>
      <c r="H8411">
        <v>5</v>
      </c>
      <c r="I8411" s="13" t="s">
        <v>194</v>
      </c>
      <c r="J8411">
        <v>0</v>
      </c>
      <c r="K8411" s="13" t="s">
        <v>191</v>
      </c>
      <c r="L8411">
        <v>3</v>
      </c>
      <c r="M8411">
        <v>1</v>
      </c>
      <c r="N8411" s="13" t="s">
        <v>212</v>
      </c>
      <c r="O8411" s="13" t="s">
        <v>195</v>
      </c>
      <c r="P8411">
        <v>21</v>
      </c>
      <c r="Q8411" s="13" t="s">
        <v>95</v>
      </c>
      <c r="R8411" s="13" t="s">
        <v>199</v>
      </c>
      <c r="S8411" s="13" t="s">
        <v>193</v>
      </c>
      <c r="T8411">
        <v>3</v>
      </c>
      <c r="U8411">
        <v>1</v>
      </c>
      <c r="V8411">
        <v>0</v>
      </c>
      <c r="W8411" s="13" t="s">
        <v>101</v>
      </c>
      <c r="X8411">
        <v>0.25</v>
      </c>
    </row>
    <row r="8412" spans="1:24" x14ac:dyDescent="0.3">
      <c r="A8412">
        <v>8410</v>
      </c>
      <c r="B8412" t="s">
        <v>79</v>
      </c>
      <c r="C8412" t="s">
        <v>80</v>
      </c>
      <c r="D8412">
        <v>18.545504999999999</v>
      </c>
      <c r="E8412">
        <v>73.815254999999993</v>
      </c>
      <c r="F8412" s="18">
        <v>44680</v>
      </c>
      <c r="G8412" s="19">
        <v>0.58333333333333304</v>
      </c>
      <c r="H8412">
        <v>14</v>
      </c>
      <c r="I8412" s="13" t="s">
        <v>211</v>
      </c>
      <c r="J8412">
        <v>0</v>
      </c>
      <c r="K8412" s="13" t="s">
        <v>92</v>
      </c>
      <c r="L8412">
        <v>2</v>
      </c>
      <c r="M8412">
        <v>1</v>
      </c>
      <c r="N8412" s="13" t="s">
        <v>212</v>
      </c>
      <c r="O8412" s="13" t="s">
        <v>195</v>
      </c>
      <c r="P8412">
        <v>15</v>
      </c>
      <c r="Q8412" s="13" t="s">
        <v>97</v>
      </c>
      <c r="R8412" s="13" t="s">
        <v>199</v>
      </c>
      <c r="S8412" s="13" t="s">
        <v>196</v>
      </c>
      <c r="T8412">
        <v>5</v>
      </c>
      <c r="U8412">
        <v>5</v>
      </c>
      <c r="V8412">
        <v>0</v>
      </c>
      <c r="W8412" s="13" t="s">
        <v>101</v>
      </c>
      <c r="X8412">
        <v>0.45</v>
      </c>
    </row>
    <row r="8413" spans="1:24" x14ac:dyDescent="0.3">
      <c r="A8413">
        <v>8411</v>
      </c>
      <c r="B8413" t="s">
        <v>209</v>
      </c>
      <c r="C8413" t="s">
        <v>210</v>
      </c>
      <c r="D8413">
        <v>17.500796999999999</v>
      </c>
      <c r="E8413">
        <v>78.234881000000001</v>
      </c>
      <c r="F8413" s="18">
        <v>44837</v>
      </c>
      <c r="G8413" s="19">
        <v>0.20833333333333301</v>
      </c>
      <c r="H8413">
        <v>5</v>
      </c>
      <c r="I8413" s="13" t="s">
        <v>204</v>
      </c>
      <c r="J8413">
        <v>0</v>
      </c>
      <c r="K8413" s="13" t="s">
        <v>214</v>
      </c>
      <c r="L8413">
        <v>4</v>
      </c>
      <c r="M8413">
        <v>1</v>
      </c>
      <c r="N8413" s="13" t="s">
        <v>192</v>
      </c>
      <c r="O8413" s="13" t="s">
        <v>97</v>
      </c>
      <c r="P8413">
        <v>19</v>
      </c>
      <c r="Q8413" s="13" t="s">
        <v>97</v>
      </c>
      <c r="R8413" s="13" t="s">
        <v>205</v>
      </c>
      <c r="S8413" s="13" t="s">
        <v>196</v>
      </c>
      <c r="T8413">
        <v>3</v>
      </c>
      <c r="U8413">
        <v>1</v>
      </c>
      <c r="V8413">
        <v>0</v>
      </c>
      <c r="W8413" s="13" t="s">
        <v>101</v>
      </c>
      <c r="X8413">
        <v>0.3</v>
      </c>
    </row>
    <row r="8414" spans="1:24" x14ac:dyDescent="0.3">
      <c r="A8414">
        <v>8412</v>
      </c>
      <c r="B8414" t="s">
        <v>217</v>
      </c>
      <c r="C8414" t="s">
        <v>218</v>
      </c>
      <c r="D8414">
        <v>22.526246</v>
      </c>
      <c r="E8414">
        <v>88.319879</v>
      </c>
      <c r="F8414" s="18">
        <v>45621</v>
      </c>
      <c r="G8414" s="19">
        <v>0.70833333333333304</v>
      </c>
      <c r="H8414">
        <v>17</v>
      </c>
      <c r="I8414" s="13" t="s">
        <v>204</v>
      </c>
      <c r="J8414">
        <v>0</v>
      </c>
      <c r="K8414" s="13" t="s">
        <v>214</v>
      </c>
      <c r="L8414">
        <v>4</v>
      </c>
      <c r="M8414">
        <v>0</v>
      </c>
      <c r="N8414" s="13" t="s">
        <v>94</v>
      </c>
      <c r="O8414" s="13" t="s">
        <v>95</v>
      </c>
      <c r="P8414">
        <v>31</v>
      </c>
      <c r="Q8414" s="13" t="s">
        <v>195</v>
      </c>
      <c r="R8414" s="13" t="s">
        <v>199</v>
      </c>
      <c r="S8414" s="13" t="s">
        <v>99</v>
      </c>
      <c r="T8414">
        <v>5</v>
      </c>
      <c r="U8414">
        <v>5</v>
      </c>
      <c r="V8414">
        <v>1</v>
      </c>
      <c r="W8414" s="13" t="s">
        <v>101</v>
      </c>
      <c r="X8414">
        <v>0.8</v>
      </c>
    </row>
    <row r="8415" spans="1:24" x14ac:dyDescent="0.3">
      <c r="A8415">
        <v>8413</v>
      </c>
      <c r="B8415" t="s">
        <v>206</v>
      </c>
      <c r="C8415" t="s">
        <v>207</v>
      </c>
      <c r="D8415">
        <v>12.989096</v>
      </c>
      <c r="E8415">
        <v>77.785060000000001</v>
      </c>
      <c r="F8415" s="18">
        <v>45399</v>
      </c>
      <c r="G8415" s="19">
        <v>0.83333333333333304</v>
      </c>
      <c r="H8415">
        <v>20</v>
      </c>
      <c r="I8415" s="13" t="s">
        <v>194</v>
      </c>
      <c r="J8415">
        <v>0</v>
      </c>
      <c r="K8415" s="13" t="s">
        <v>191</v>
      </c>
      <c r="L8415">
        <v>2</v>
      </c>
      <c r="M8415">
        <v>0</v>
      </c>
      <c r="N8415" s="13" t="s">
        <v>212</v>
      </c>
      <c r="O8415" s="13" t="s">
        <v>195</v>
      </c>
      <c r="P8415">
        <v>38</v>
      </c>
      <c r="Q8415" s="13" t="s">
        <v>95</v>
      </c>
      <c r="R8415" s="13" t="s">
        <v>98</v>
      </c>
      <c r="S8415" s="13" t="s">
        <v>193</v>
      </c>
      <c r="T8415">
        <v>2</v>
      </c>
      <c r="U8415">
        <v>0</v>
      </c>
      <c r="V8415">
        <v>0</v>
      </c>
      <c r="W8415" s="13" t="s">
        <v>101</v>
      </c>
      <c r="X8415">
        <v>0.25</v>
      </c>
    </row>
    <row r="8416" spans="1:24" x14ac:dyDescent="0.3">
      <c r="A8416">
        <v>8414</v>
      </c>
      <c r="B8416" t="s">
        <v>197</v>
      </c>
      <c r="C8416" t="s">
        <v>198</v>
      </c>
      <c r="D8416">
        <v>30.764402</v>
      </c>
      <c r="E8416">
        <v>76.779201</v>
      </c>
      <c r="F8416" s="18">
        <v>45479</v>
      </c>
      <c r="G8416" s="19">
        <v>0.20833333333333301</v>
      </c>
      <c r="H8416">
        <v>5</v>
      </c>
      <c r="I8416" s="13" t="s">
        <v>219</v>
      </c>
      <c r="J8416">
        <v>1</v>
      </c>
      <c r="K8416" s="13" t="s">
        <v>92</v>
      </c>
      <c r="L8416">
        <v>6</v>
      </c>
      <c r="M8416">
        <v>1</v>
      </c>
      <c r="N8416" s="13" t="s">
        <v>212</v>
      </c>
      <c r="O8416" s="13" t="s">
        <v>95</v>
      </c>
      <c r="P8416">
        <v>27</v>
      </c>
      <c r="Q8416" s="13" t="s">
        <v>95</v>
      </c>
      <c r="R8416" s="13" t="s">
        <v>205</v>
      </c>
      <c r="S8416" s="13" t="s">
        <v>196</v>
      </c>
      <c r="T8416">
        <v>2</v>
      </c>
      <c r="U8416">
        <v>0</v>
      </c>
      <c r="V8416">
        <v>0</v>
      </c>
      <c r="W8416" s="13" t="s">
        <v>101</v>
      </c>
      <c r="X8416">
        <v>0.45</v>
      </c>
    </row>
    <row r="8417" spans="1:24" x14ac:dyDescent="0.3">
      <c r="A8417">
        <v>8415</v>
      </c>
      <c r="B8417" t="s">
        <v>217</v>
      </c>
      <c r="C8417" t="s">
        <v>218</v>
      </c>
      <c r="D8417">
        <v>22.437259999999998</v>
      </c>
      <c r="E8417">
        <v>88.403445000000005</v>
      </c>
      <c r="F8417" s="18">
        <v>45417</v>
      </c>
      <c r="G8417" s="19">
        <v>0.625</v>
      </c>
      <c r="H8417">
        <v>15</v>
      </c>
      <c r="I8417" s="13" t="s">
        <v>89</v>
      </c>
      <c r="J8417">
        <v>1</v>
      </c>
      <c r="K8417" s="13" t="s">
        <v>191</v>
      </c>
      <c r="L8417">
        <v>6</v>
      </c>
      <c r="M8417">
        <v>0</v>
      </c>
      <c r="N8417" s="13" t="s">
        <v>192</v>
      </c>
      <c r="O8417" s="13" t="s">
        <v>97</v>
      </c>
      <c r="P8417">
        <v>16</v>
      </c>
      <c r="Q8417" s="13" t="s">
        <v>195</v>
      </c>
      <c r="R8417" s="13" t="s">
        <v>213</v>
      </c>
      <c r="S8417" s="13" t="s">
        <v>99</v>
      </c>
      <c r="T8417">
        <v>3</v>
      </c>
      <c r="U8417">
        <v>3</v>
      </c>
      <c r="V8417">
        <v>0</v>
      </c>
      <c r="W8417" s="13" t="s">
        <v>101</v>
      </c>
      <c r="X8417">
        <v>0.3</v>
      </c>
    </row>
    <row r="8418" spans="1:24" x14ac:dyDescent="0.3">
      <c r="A8418">
        <v>8416</v>
      </c>
      <c r="B8418" t="s">
        <v>209</v>
      </c>
      <c r="C8418" t="s">
        <v>210</v>
      </c>
      <c r="D8418">
        <v>17.541478000000001</v>
      </c>
      <c r="E8418">
        <v>78.386281999999994</v>
      </c>
      <c r="F8418" s="18">
        <v>44893</v>
      </c>
      <c r="G8418" s="19">
        <v>0</v>
      </c>
      <c r="H8418">
        <v>0</v>
      </c>
      <c r="I8418" s="13" t="s">
        <v>204</v>
      </c>
      <c r="J8418">
        <v>0</v>
      </c>
      <c r="K8418" s="13" t="s">
        <v>214</v>
      </c>
      <c r="L8418">
        <v>4</v>
      </c>
      <c r="M8418">
        <v>0</v>
      </c>
      <c r="N8418" s="13" t="s">
        <v>94</v>
      </c>
      <c r="O8418" s="13" t="s">
        <v>95</v>
      </c>
      <c r="P8418">
        <v>22</v>
      </c>
      <c r="Q8418" s="13" t="s">
        <v>95</v>
      </c>
      <c r="R8418" s="13" t="s">
        <v>199</v>
      </c>
      <c r="S8418" s="13" t="s">
        <v>196</v>
      </c>
      <c r="T8418">
        <v>5</v>
      </c>
      <c r="U8418">
        <v>3</v>
      </c>
      <c r="V8418">
        <v>0</v>
      </c>
      <c r="W8418" s="13" t="s">
        <v>101</v>
      </c>
      <c r="X8418">
        <v>0.45</v>
      </c>
    </row>
    <row r="8419" spans="1:24" x14ac:dyDescent="0.3">
      <c r="A8419">
        <v>8417</v>
      </c>
      <c r="B8419" t="s">
        <v>209</v>
      </c>
      <c r="C8419" t="s">
        <v>210</v>
      </c>
      <c r="D8419">
        <v>17.442955999999999</v>
      </c>
      <c r="E8419">
        <v>78.576801000000003</v>
      </c>
      <c r="F8419" s="18">
        <v>45368</v>
      </c>
      <c r="G8419" s="19">
        <v>0</v>
      </c>
      <c r="H8419">
        <v>0</v>
      </c>
      <c r="I8419" s="13" t="s">
        <v>89</v>
      </c>
      <c r="J8419">
        <v>1</v>
      </c>
      <c r="K8419" s="13" t="s">
        <v>214</v>
      </c>
      <c r="L8419">
        <v>3</v>
      </c>
      <c r="M8419">
        <v>1</v>
      </c>
      <c r="N8419" s="13" t="s">
        <v>212</v>
      </c>
      <c r="O8419" s="13" t="s">
        <v>95</v>
      </c>
      <c r="P8419">
        <v>19</v>
      </c>
      <c r="Q8419" s="13" t="s">
        <v>195</v>
      </c>
      <c r="R8419" s="13" t="s">
        <v>98</v>
      </c>
      <c r="S8419" s="13" t="s">
        <v>196</v>
      </c>
      <c r="T8419">
        <v>3</v>
      </c>
      <c r="U8419">
        <v>3</v>
      </c>
      <c r="V8419">
        <v>0</v>
      </c>
      <c r="W8419" s="13" t="s">
        <v>101</v>
      </c>
      <c r="X8419">
        <v>0.45</v>
      </c>
    </row>
    <row r="8420" spans="1:24" x14ac:dyDescent="0.3">
      <c r="A8420">
        <v>8418</v>
      </c>
      <c r="B8420" t="s">
        <v>200</v>
      </c>
      <c r="C8420" t="s">
        <v>201</v>
      </c>
      <c r="D8420">
        <v>13.132384999999999</v>
      </c>
      <c r="E8420">
        <v>80.271047999999993</v>
      </c>
      <c r="F8420" s="18">
        <v>45576</v>
      </c>
      <c r="G8420" s="19">
        <v>0.41666666666666702</v>
      </c>
      <c r="H8420">
        <v>10</v>
      </c>
      <c r="I8420" s="13" t="s">
        <v>211</v>
      </c>
      <c r="J8420">
        <v>0</v>
      </c>
      <c r="K8420" s="13" t="s">
        <v>214</v>
      </c>
      <c r="L8420">
        <v>1</v>
      </c>
      <c r="M8420">
        <v>1</v>
      </c>
      <c r="N8420" s="13" t="s">
        <v>212</v>
      </c>
      <c r="O8420" s="13" t="s">
        <v>95</v>
      </c>
      <c r="P8420">
        <v>39</v>
      </c>
      <c r="Q8420" s="13" t="s">
        <v>97</v>
      </c>
      <c r="R8420" s="13" t="s">
        <v>205</v>
      </c>
      <c r="S8420" s="13" t="s">
        <v>99</v>
      </c>
      <c r="T8420">
        <v>4</v>
      </c>
      <c r="U8420">
        <v>4</v>
      </c>
      <c r="V8420">
        <v>1</v>
      </c>
      <c r="W8420" s="13" t="s">
        <v>101</v>
      </c>
      <c r="X8420">
        <v>1</v>
      </c>
    </row>
    <row r="8421" spans="1:24" x14ac:dyDescent="0.3">
      <c r="A8421">
        <v>8419</v>
      </c>
      <c r="B8421" t="s">
        <v>217</v>
      </c>
      <c r="C8421" t="s">
        <v>218</v>
      </c>
      <c r="D8421">
        <v>22.490072000000001</v>
      </c>
      <c r="E8421">
        <v>88.405456999999998</v>
      </c>
      <c r="F8421" s="18">
        <v>44879</v>
      </c>
      <c r="G8421" s="19">
        <v>0.83333333333333304</v>
      </c>
      <c r="H8421">
        <v>20</v>
      </c>
      <c r="I8421" s="13" t="s">
        <v>204</v>
      </c>
      <c r="J8421">
        <v>0</v>
      </c>
      <c r="K8421" s="13" t="s">
        <v>92</v>
      </c>
      <c r="L8421">
        <v>3</v>
      </c>
      <c r="M8421">
        <v>0</v>
      </c>
      <c r="N8421" s="13" t="s">
        <v>212</v>
      </c>
      <c r="O8421" s="13" t="s">
        <v>195</v>
      </c>
      <c r="P8421">
        <v>25</v>
      </c>
      <c r="Q8421" s="13" t="s">
        <v>95</v>
      </c>
      <c r="R8421" s="13" t="s">
        <v>205</v>
      </c>
      <c r="S8421" s="13" t="s">
        <v>193</v>
      </c>
      <c r="T8421">
        <v>5</v>
      </c>
      <c r="U8421">
        <v>2</v>
      </c>
      <c r="V8421">
        <v>0</v>
      </c>
      <c r="W8421" s="13" t="s">
        <v>101</v>
      </c>
      <c r="X8421">
        <v>0.25</v>
      </c>
    </row>
    <row r="8422" spans="1:24" x14ac:dyDescent="0.3">
      <c r="A8422">
        <v>8420</v>
      </c>
      <c r="B8422" t="s">
        <v>197</v>
      </c>
      <c r="C8422" t="s">
        <v>198</v>
      </c>
      <c r="D8422">
        <v>30.626833999999999</v>
      </c>
      <c r="E8422">
        <v>76.805288000000004</v>
      </c>
      <c r="F8422" s="18">
        <v>45232</v>
      </c>
      <c r="G8422" s="19">
        <v>0.16666666666666699</v>
      </c>
      <c r="H8422">
        <v>4</v>
      </c>
      <c r="I8422" s="13" t="s">
        <v>202</v>
      </c>
      <c r="J8422">
        <v>0</v>
      </c>
      <c r="K8422" s="13" t="s">
        <v>191</v>
      </c>
      <c r="L8422">
        <v>4</v>
      </c>
      <c r="M8422">
        <v>1</v>
      </c>
      <c r="N8422" s="13" t="s">
        <v>94</v>
      </c>
      <c r="O8422" s="13" t="s">
        <v>95</v>
      </c>
      <c r="P8422">
        <v>27</v>
      </c>
      <c r="Q8422" s="13" t="s">
        <v>95</v>
      </c>
      <c r="R8422" s="13" t="s">
        <v>98</v>
      </c>
      <c r="S8422" s="13" t="s">
        <v>196</v>
      </c>
      <c r="T8422">
        <v>5</v>
      </c>
      <c r="U8422">
        <v>2</v>
      </c>
      <c r="V8422">
        <v>0</v>
      </c>
      <c r="W8422" s="13" t="s">
        <v>101</v>
      </c>
      <c r="X8422">
        <v>0.45</v>
      </c>
    </row>
    <row r="8423" spans="1:24" x14ac:dyDescent="0.3">
      <c r="A8423">
        <v>8421</v>
      </c>
      <c r="B8423" t="s">
        <v>217</v>
      </c>
      <c r="C8423" t="s">
        <v>218</v>
      </c>
      <c r="D8423">
        <v>22.660433999999999</v>
      </c>
      <c r="E8423">
        <v>88.298608999999999</v>
      </c>
      <c r="F8423" s="18">
        <v>44816</v>
      </c>
      <c r="G8423" s="19">
        <v>0.70833333333333304</v>
      </c>
      <c r="H8423">
        <v>17</v>
      </c>
      <c r="I8423" s="13" t="s">
        <v>204</v>
      </c>
      <c r="J8423">
        <v>0</v>
      </c>
      <c r="K8423" s="13" t="s">
        <v>214</v>
      </c>
      <c r="L8423">
        <v>6</v>
      </c>
      <c r="M8423">
        <v>1</v>
      </c>
      <c r="N8423" s="13" t="s">
        <v>192</v>
      </c>
      <c r="O8423" s="13" t="s">
        <v>97</v>
      </c>
      <c r="P8423">
        <v>17</v>
      </c>
      <c r="Q8423" s="13" t="s">
        <v>97</v>
      </c>
      <c r="R8423" s="13" t="s">
        <v>98</v>
      </c>
      <c r="S8423" s="13" t="s">
        <v>193</v>
      </c>
      <c r="T8423">
        <v>2</v>
      </c>
      <c r="U8423">
        <v>0</v>
      </c>
      <c r="V8423">
        <v>1</v>
      </c>
      <c r="W8423" s="13" t="s">
        <v>101</v>
      </c>
      <c r="X8423">
        <v>0.45</v>
      </c>
    </row>
    <row r="8424" spans="1:24" x14ac:dyDescent="0.3">
      <c r="A8424">
        <v>8422</v>
      </c>
      <c r="B8424" t="s">
        <v>209</v>
      </c>
      <c r="C8424" t="s">
        <v>210</v>
      </c>
      <c r="D8424">
        <v>17.472839</v>
      </c>
      <c r="E8424">
        <v>78.416370999999998</v>
      </c>
      <c r="F8424" s="18">
        <v>45399</v>
      </c>
      <c r="G8424" s="19">
        <v>0.29166666666666702</v>
      </c>
      <c r="H8424">
        <v>7</v>
      </c>
      <c r="I8424" s="13" t="s">
        <v>194</v>
      </c>
      <c r="J8424">
        <v>0</v>
      </c>
      <c r="K8424" s="13" t="s">
        <v>214</v>
      </c>
      <c r="L8424">
        <v>2</v>
      </c>
      <c r="M8424">
        <v>0</v>
      </c>
      <c r="N8424" s="13" t="s">
        <v>212</v>
      </c>
      <c r="O8424" s="13" t="s">
        <v>95</v>
      </c>
      <c r="P8424">
        <v>22</v>
      </c>
      <c r="Q8424" s="13" t="s">
        <v>97</v>
      </c>
      <c r="R8424" s="13" t="s">
        <v>205</v>
      </c>
      <c r="S8424" s="13" t="s">
        <v>99</v>
      </c>
      <c r="T8424">
        <v>4</v>
      </c>
      <c r="U8424">
        <v>4</v>
      </c>
      <c r="V8424">
        <v>0</v>
      </c>
      <c r="W8424" s="13" t="s">
        <v>101</v>
      </c>
      <c r="X8424">
        <v>0.85</v>
      </c>
    </row>
    <row r="8425" spans="1:24" x14ac:dyDescent="0.3">
      <c r="A8425">
        <v>8423</v>
      </c>
      <c r="B8425" t="s">
        <v>190</v>
      </c>
      <c r="C8425" t="s">
        <v>80</v>
      </c>
      <c r="D8425">
        <v>19.222013</v>
      </c>
      <c r="E8425">
        <v>72.763526999999996</v>
      </c>
      <c r="F8425" s="18">
        <v>45709</v>
      </c>
      <c r="G8425" s="19">
        <v>0.70833333333333304</v>
      </c>
      <c r="H8425">
        <v>17</v>
      </c>
      <c r="I8425" s="13" t="s">
        <v>211</v>
      </c>
      <c r="J8425">
        <v>0</v>
      </c>
      <c r="K8425" s="13" t="s">
        <v>191</v>
      </c>
      <c r="L8425">
        <v>3</v>
      </c>
      <c r="M8425">
        <v>1</v>
      </c>
      <c r="N8425" s="13" t="s">
        <v>212</v>
      </c>
      <c r="O8425" s="13" t="s">
        <v>95</v>
      </c>
      <c r="P8425">
        <v>18</v>
      </c>
      <c r="Q8425" s="13" t="s">
        <v>97</v>
      </c>
      <c r="R8425" s="13" t="s">
        <v>205</v>
      </c>
      <c r="S8425" s="13" t="s">
        <v>193</v>
      </c>
      <c r="T8425">
        <v>2</v>
      </c>
      <c r="U8425">
        <v>0</v>
      </c>
      <c r="V8425">
        <v>1</v>
      </c>
      <c r="W8425" s="13" t="s">
        <v>101</v>
      </c>
      <c r="X8425">
        <v>0.8</v>
      </c>
    </row>
    <row r="8426" spans="1:24" x14ac:dyDescent="0.3">
      <c r="A8426">
        <v>8424</v>
      </c>
      <c r="B8426" t="s">
        <v>197</v>
      </c>
      <c r="C8426" t="s">
        <v>198</v>
      </c>
      <c r="D8426">
        <v>30.701778000000001</v>
      </c>
      <c r="E8426">
        <v>76.789562000000004</v>
      </c>
      <c r="F8426" s="18">
        <v>45504</v>
      </c>
      <c r="G8426" s="19">
        <v>4.1666666666666699E-2</v>
      </c>
      <c r="H8426">
        <v>1</v>
      </c>
      <c r="I8426" s="13" t="s">
        <v>194</v>
      </c>
      <c r="J8426">
        <v>0</v>
      </c>
      <c r="K8426" s="13" t="s">
        <v>214</v>
      </c>
      <c r="L8426">
        <v>1</v>
      </c>
      <c r="M8426">
        <v>0</v>
      </c>
      <c r="N8426" s="13" t="s">
        <v>192</v>
      </c>
      <c r="O8426" s="13" t="s">
        <v>97</v>
      </c>
      <c r="P8426">
        <v>18</v>
      </c>
      <c r="Q8426" s="13" t="s">
        <v>97</v>
      </c>
      <c r="R8426" s="13" t="s">
        <v>199</v>
      </c>
      <c r="S8426" s="13" t="s">
        <v>196</v>
      </c>
      <c r="T8426">
        <v>4</v>
      </c>
      <c r="U8426">
        <v>1</v>
      </c>
      <c r="V8426">
        <v>0</v>
      </c>
      <c r="W8426" s="13" t="s">
        <v>101</v>
      </c>
      <c r="X8426">
        <v>0.3</v>
      </c>
    </row>
    <row r="8427" spans="1:24" x14ac:dyDescent="0.3">
      <c r="A8427">
        <v>8425</v>
      </c>
      <c r="B8427" t="s">
        <v>209</v>
      </c>
      <c r="C8427" t="s">
        <v>210</v>
      </c>
      <c r="D8427">
        <v>17.261005999999998</v>
      </c>
      <c r="E8427">
        <v>78.568200000000004</v>
      </c>
      <c r="F8427" s="18">
        <v>45597</v>
      </c>
      <c r="G8427" s="19">
        <v>0.91666666666666696</v>
      </c>
      <c r="H8427">
        <v>22</v>
      </c>
      <c r="I8427" s="13" t="s">
        <v>211</v>
      </c>
      <c r="J8427">
        <v>0</v>
      </c>
      <c r="K8427" s="13" t="s">
        <v>191</v>
      </c>
      <c r="L8427">
        <v>3</v>
      </c>
      <c r="M8427">
        <v>0</v>
      </c>
      <c r="N8427" s="13" t="s">
        <v>212</v>
      </c>
      <c r="O8427" s="13" t="s">
        <v>195</v>
      </c>
      <c r="P8427">
        <v>31</v>
      </c>
      <c r="Q8427" s="13" t="s">
        <v>97</v>
      </c>
      <c r="R8427" s="13" t="s">
        <v>98</v>
      </c>
      <c r="S8427" s="13" t="s">
        <v>99</v>
      </c>
      <c r="T8427">
        <v>1</v>
      </c>
      <c r="U8427">
        <v>1</v>
      </c>
      <c r="V8427">
        <v>0</v>
      </c>
      <c r="W8427" s="13" t="s">
        <v>220</v>
      </c>
      <c r="X8427">
        <v>0.75</v>
      </c>
    </row>
    <row r="8428" spans="1:24" x14ac:dyDescent="0.3">
      <c r="A8428">
        <v>8426</v>
      </c>
      <c r="B8428" t="s">
        <v>217</v>
      </c>
      <c r="C8428" t="s">
        <v>218</v>
      </c>
      <c r="D8428">
        <v>22.467921</v>
      </c>
      <c r="E8428">
        <v>88.426688999999996</v>
      </c>
      <c r="F8428" s="18">
        <v>45538</v>
      </c>
      <c r="G8428" s="19">
        <v>0.16666666666666699</v>
      </c>
      <c r="H8428">
        <v>4</v>
      </c>
      <c r="I8428" s="13" t="s">
        <v>215</v>
      </c>
      <c r="J8428">
        <v>0</v>
      </c>
      <c r="K8428" s="13" t="s">
        <v>92</v>
      </c>
      <c r="L8428">
        <v>4</v>
      </c>
      <c r="M8428">
        <v>0</v>
      </c>
      <c r="N8428" s="13" t="s">
        <v>192</v>
      </c>
      <c r="O8428" s="13" t="s">
        <v>97</v>
      </c>
      <c r="P8428">
        <v>20</v>
      </c>
      <c r="Q8428" s="13" t="s">
        <v>95</v>
      </c>
      <c r="R8428" s="13" t="s">
        <v>208</v>
      </c>
      <c r="S8428" s="13" t="s">
        <v>196</v>
      </c>
      <c r="T8428">
        <v>1</v>
      </c>
      <c r="U8428">
        <v>1</v>
      </c>
      <c r="V8428">
        <v>0</v>
      </c>
      <c r="W8428" s="13" t="s">
        <v>101</v>
      </c>
      <c r="X8428">
        <v>0.1</v>
      </c>
    </row>
    <row r="8429" spans="1:24" x14ac:dyDescent="0.3">
      <c r="A8429">
        <v>8427</v>
      </c>
      <c r="B8429" t="s">
        <v>206</v>
      </c>
      <c r="C8429" t="s">
        <v>207</v>
      </c>
      <c r="D8429">
        <v>12.956179000000001</v>
      </c>
      <c r="E8429">
        <v>77.608170999999999</v>
      </c>
      <c r="F8429" s="18">
        <v>44612</v>
      </c>
      <c r="G8429" s="19">
        <v>0.20833333333333301</v>
      </c>
      <c r="H8429">
        <v>5</v>
      </c>
      <c r="I8429" s="13" t="s">
        <v>89</v>
      </c>
      <c r="J8429">
        <v>1</v>
      </c>
      <c r="K8429" s="13" t="s">
        <v>214</v>
      </c>
      <c r="L8429">
        <v>3</v>
      </c>
      <c r="M8429">
        <v>0</v>
      </c>
      <c r="N8429" s="13" t="s">
        <v>192</v>
      </c>
      <c r="O8429" s="13" t="s">
        <v>97</v>
      </c>
      <c r="P8429">
        <v>39</v>
      </c>
      <c r="Q8429" s="13" t="s">
        <v>97</v>
      </c>
      <c r="R8429" s="13" t="s">
        <v>205</v>
      </c>
      <c r="S8429" s="13" t="s">
        <v>193</v>
      </c>
      <c r="T8429">
        <v>5</v>
      </c>
      <c r="U8429">
        <v>3</v>
      </c>
      <c r="V8429">
        <v>0</v>
      </c>
      <c r="W8429" s="13" t="s">
        <v>101</v>
      </c>
      <c r="X8429">
        <v>0.3</v>
      </c>
    </row>
    <row r="8430" spans="1:24" x14ac:dyDescent="0.3">
      <c r="A8430">
        <v>8428</v>
      </c>
      <c r="B8430" t="s">
        <v>79</v>
      </c>
      <c r="C8430" t="s">
        <v>80</v>
      </c>
      <c r="D8430">
        <v>18.537524000000001</v>
      </c>
      <c r="E8430">
        <v>73.975122999999996</v>
      </c>
      <c r="F8430" s="18">
        <v>45068</v>
      </c>
      <c r="G8430" s="19">
        <v>0.58333333333333304</v>
      </c>
      <c r="H8430">
        <v>14</v>
      </c>
      <c r="I8430" s="13" t="s">
        <v>204</v>
      </c>
      <c r="J8430">
        <v>0</v>
      </c>
      <c r="K8430" s="13" t="s">
        <v>191</v>
      </c>
      <c r="L8430">
        <v>3</v>
      </c>
      <c r="M8430">
        <v>0</v>
      </c>
      <c r="N8430" s="13" t="s">
        <v>94</v>
      </c>
      <c r="O8430" s="13" t="s">
        <v>95</v>
      </c>
      <c r="P8430">
        <v>38</v>
      </c>
      <c r="Q8430" s="13" t="s">
        <v>195</v>
      </c>
      <c r="R8430" s="13" t="s">
        <v>199</v>
      </c>
      <c r="S8430" s="13" t="s">
        <v>196</v>
      </c>
      <c r="T8430">
        <v>4</v>
      </c>
      <c r="U8430">
        <v>0</v>
      </c>
      <c r="V8430">
        <v>0</v>
      </c>
      <c r="W8430" s="13" t="s">
        <v>101</v>
      </c>
      <c r="X8430">
        <v>0.45</v>
      </c>
    </row>
    <row r="8431" spans="1:24" x14ac:dyDescent="0.3">
      <c r="A8431">
        <v>8429</v>
      </c>
      <c r="B8431" t="s">
        <v>206</v>
      </c>
      <c r="C8431" t="s">
        <v>207</v>
      </c>
      <c r="D8431">
        <v>13.077355000000001</v>
      </c>
      <c r="E8431">
        <v>77.522419999999997</v>
      </c>
      <c r="F8431" s="18">
        <v>44568</v>
      </c>
      <c r="G8431" s="19">
        <v>0.83333333333333304</v>
      </c>
      <c r="H8431">
        <v>20</v>
      </c>
      <c r="I8431" s="13" t="s">
        <v>211</v>
      </c>
      <c r="J8431">
        <v>0</v>
      </c>
      <c r="K8431" s="13" t="s">
        <v>214</v>
      </c>
      <c r="L8431">
        <v>2</v>
      </c>
      <c r="M8431">
        <v>1</v>
      </c>
      <c r="N8431" s="13" t="s">
        <v>192</v>
      </c>
      <c r="O8431" s="13" t="s">
        <v>97</v>
      </c>
      <c r="P8431">
        <v>25</v>
      </c>
      <c r="Q8431" s="13" t="s">
        <v>95</v>
      </c>
      <c r="R8431" s="13" t="s">
        <v>205</v>
      </c>
      <c r="S8431" s="13" t="s">
        <v>193</v>
      </c>
      <c r="T8431">
        <v>5</v>
      </c>
      <c r="U8431">
        <v>4</v>
      </c>
      <c r="V8431">
        <v>0</v>
      </c>
      <c r="W8431" s="13" t="s">
        <v>101</v>
      </c>
      <c r="X8431">
        <v>0.1</v>
      </c>
    </row>
    <row r="8432" spans="1:24" x14ac:dyDescent="0.3">
      <c r="A8432">
        <v>8430</v>
      </c>
      <c r="B8432" t="s">
        <v>217</v>
      </c>
      <c r="C8432" t="s">
        <v>218</v>
      </c>
      <c r="D8432">
        <v>22.428411000000001</v>
      </c>
      <c r="E8432">
        <v>88.398718000000002</v>
      </c>
      <c r="F8432" s="18">
        <v>44844</v>
      </c>
      <c r="G8432" s="19">
        <v>0.54166666666666696</v>
      </c>
      <c r="H8432">
        <v>13</v>
      </c>
      <c r="I8432" s="13" t="s">
        <v>204</v>
      </c>
      <c r="J8432">
        <v>0</v>
      </c>
      <c r="K8432" s="13" t="s">
        <v>92</v>
      </c>
      <c r="L8432">
        <v>6</v>
      </c>
      <c r="M8432">
        <v>0</v>
      </c>
      <c r="N8432" s="13" t="s">
        <v>192</v>
      </c>
      <c r="O8432" s="13" t="s">
        <v>97</v>
      </c>
      <c r="P8432">
        <v>26</v>
      </c>
      <c r="Q8432" s="13" t="s">
        <v>195</v>
      </c>
      <c r="R8432" s="13" t="s">
        <v>199</v>
      </c>
      <c r="S8432" s="13" t="s">
        <v>196</v>
      </c>
      <c r="T8432">
        <v>4</v>
      </c>
      <c r="U8432">
        <v>3</v>
      </c>
      <c r="V8432">
        <v>0</v>
      </c>
      <c r="W8432" s="13" t="s">
        <v>101</v>
      </c>
      <c r="X8432">
        <v>0.1</v>
      </c>
    </row>
    <row r="8433" spans="1:24" x14ac:dyDescent="0.3">
      <c r="A8433">
        <v>8431</v>
      </c>
      <c r="B8433" t="s">
        <v>197</v>
      </c>
      <c r="C8433" t="s">
        <v>198</v>
      </c>
      <c r="D8433">
        <v>30.644553999999999</v>
      </c>
      <c r="E8433">
        <v>76.709948999999995</v>
      </c>
      <c r="F8433" s="18">
        <v>44566</v>
      </c>
      <c r="G8433" s="19">
        <v>8.3333333333333301E-2</v>
      </c>
      <c r="H8433">
        <v>2</v>
      </c>
      <c r="I8433" s="13" t="s">
        <v>194</v>
      </c>
      <c r="J8433">
        <v>0</v>
      </c>
      <c r="K8433" s="13" t="s">
        <v>191</v>
      </c>
      <c r="L8433">
        <v>3</v>
      </c>
      <c r="M8433">
        <v>1</v>
      </c>
      <c r="N8433" s="13" t="s">
        <v>212</v>
      </c>
      <c r="O8433" s="13" t="s">
        <v>95</v>
      </c>
      <c r="P8433">
        <v>18</v>
      </c>
      <c r="Q8433" s="13" t="s">
        <v>195</v>
      </c>
      <c r="R8433" s="13" t="s">
        <v>199</v>
      </c>
      <c r="S8433" s="13" t="s">
        <v>196</v>
      </c>
      <c r="T8433">
        <v>3</v>
      </c>
      <c r="U8433">
        <v>3</v>
      </c>
      <c r="V8433">
        <v>0</v>
      </c>
      <c r="W8433" s="13" t="s">
        <v>101</v>
      </c>
      <c r="X8433">
        <v>0.45</v>
      </c>
    </row>
    <row r="8434" spans="1:24" x14ac:dyDescent="0.3">
      <c r="A8434">
        <v>8432</v>
      </c>
      <c r="B8434" t="s">
        <v>209</v>
      </c>
      <c r="C8434" t="s">
        <v>210</v>
      </c>
      <c r="D8434">
        <v>17.302239</v>
      </c>
      <c r="E8434">
        <v>78.547888</v>
      </c>
      <c r="F8434" s="18">
        <v>44938</v>
      </c>
      <c r="G8434" s="19">
        <v>0.5</v>
      </c>
      <c r="H8434">
        <v>12</v>
      </c>
      <c r="I8434" s="13" t="s">
        <v>202</v>
      </c>
      <c r="J8434">
        <v>0</v>
      </c>
      <c r="K8434" s="13" t="s">
        <v>92</v>
      </c>
      <c r="L8434">
        <v>2</v>
      </c>
      <c r="M8434">
        <v>1</v>
      </c>
      <c r="N8434" s="13" t="s">
        <v>94</v>
      </c>
      <c r="O8434" s="13" t="s">
        <v>95</v>
      </c>
      <c r="P8434">
        <v>26</v>
      </c>
      <c r="Q8434" s="13" t="s">
        <v>195</v>
      </c>
      <c r="R8434" s="13" t="s">
        <v>199</v>
      </c>
      <c r="S8434" s="13" t="s">
        <v>99</v>
      </c>
      <c r="T8434">
        <v>5</v>
      </c>
      <c r="U8434">
        <v>5</v>
      </c>
      <c r="V8434">
        <v>0</v>
      </c>
      <c r="W8434" s="13" t="s">
        <v>101</v>
      </c>
      <c r="X8434">
        <v>0.65</v>
      </c>
    </row>
    <row r="8435" spans="1:24" x14ac:dyDescent="0.3">
      <c r="A8435">
        <v>8433</v>
      </c>
      <c r="B8435" t="s">
        <v>209</v>
      </c>
      <c r="C8435" t="s">
        <v>210</v>
      </c>
      <c r="D8435">
        <v>17.376269000000001</v>
      </c>
      <c r="E8435">
        <v>78.284526</v>
      </c>
      <c r="F8435" s="18">
        <v>44766</v>
      </c>
      <c r="G8435" s="19">
        <v>0.29166666666666702</v>
      </c>
      <c r="H8435">
        <v>7</v>
      </c>
      <c r="I8435" s="13" t="s">
        <v>89</v>
      </c>
      <c r="J8435">
        <v>1</v>
      </c>
      <c r="K8435" s="13" t="s">
        <v>214</v>
      </c>
      <c r="L8435">
        <v>6</v>
      </c>
      <c r="M8435">
        <v>1</v>
      </c>
      <c r="N8435" s="13" t="s">
        <v>212</v>
      </c>
      <c r="O8435" s="13" t="s">
        <v>95</v>
      </c>
      <c r="P8435">
        <v>15</v>
      </c>
      <c r="Q8435" s="13" t="s">
        <v>95</v>
      </c>
      <c r="R8435" s="13" t="s">
        <v>213</v>
      </c>
      <c r="S8435" s="13" t="s">
        <v>193</v>
      </c>
      <c r="T8435">
        <v>5</v>
      </c>
      <c r="U8435">
        <v>5</v>
      </c>
      <c r="V8435">
        <v>0</v>
      </c>
      <c r="W8435" s="13" t="s">
        <v>101</v>
      </c>
      <c r="X8435">
        <v>0.45</v>
      </c>
    </row>
    <row r="8436" spans="1:24" x14ac:dyDescent="0.3">
      <c r="A8436">
        <v>8434</v>
      </c>
      <c r="B8436" t="s">
        <v>203</v>
      </c>
      <c r="C8436" t="s">
        <v>203</v>
      </c>
      <c r="D8436">
        <v>28.747962999999999</v>
      </c>
      <c r="E8436">
        <v>77.275908000000001</v>
      </c>
      <c r="F8436" s="18">
        <v>44721</v>
      </c>
      <c r="G8436" s="19">
        <v>0.45833333333333298</v>
      </c>
      <c r="H8436">
        <v>11</v>
      </c>
      <c r="I8436" s="13" t="s">
        <v>202</v>
      </c>
      <c r="J8436">
        <v>0</v>
      </c>
      <c r="K8436" s="13" t="s">
        <v>191</v>
      </c>
      <c r="L8436">
        <v>6</v>
      </c>
      <c r="M8436">
        <v>1</v>
      </c>
      <c r="N8436" s="13" t="s">
        <v>212</v>
      </c>
      <c r="O8436" s="13" t="s">
        <v>95</v>
      </c>
      <c r="P8436">
        <v>33</v>
      </c>
      <c r="Q8436" s="13" t="s">
        <v>95</v>
      </c>
      <c r="R8436" s="13" t="s">
        <v>199</v>
      </c>
      <c r="S8436" s="13" t="s">
        <v>193</v>
      </c>
      <c r="T8436">
        <v>2</v>
      </c>
      <c r="U8436">
        <v>0</v>
      </c>
      <c r="V8436">
        <v>0</v>
      </c>
      <c r="W8436" s="13" t="s">
        <v>101</v>
      </c>
      <c r="X8436">
        <v>0.45</v>
      </c>
    </row>
    <row r="8437" spans="1:24" x14ac:dyDescent="0.3">
      <c r="A8437">
        <v>8435</v>
      </c>
      <c r="B8437" t="s">
        <v>206</v>
      </c>
      <c r="C8437" t="s">
        <v>207</v>
      </c>
      <c r="D8437">
        <v>13.035408</v>
      </c>
      <c r="E8437">
        <v>77.591525000000004</v>
      </c>
      <c r="F8437" s="18">
        <v>45103</v>
      </c>
      <c r="G8437" s="19">
        <v>0.79166666666666696</v>
      </c>
      <c r="H8437">
        <v>19</v>
      </c>
      <c r="I8437" s="13" t="s">
        <v>204</v>
      </c>
      <c r="J8437">
        <v>0</v>
      </c>
      <c r="K8437" s="13" t="s">
        <v>92</v>
      </c>
      <c r="L8437">
        <v>5</v>
      </c>
      <c r="M8437">
        <v>1</v>
      </c>
      <c r="N8437" s="13" t="s">
        <v>212</v>
      </c>
      <c r="O8437" s="13" t="s">
        <v>195</v>
      </c>
      <c r="P8437">
        <v>38</v>
      </c>
      <c r="Q8437" s="13" t="s">
        <v>195</v>
      </c>
      <c r="R8437" s="13" t="s">
        <v>205</v>
      </c>
      <c r="S8437" s="13" t="s">
        <v>196</v>
      </c>
      <c r="T8437">
        <v>1</v>
      </c>
      <c r="U8437">
        <v>0</v>
      </c>
      <c r="V8437">
        <v>1</v>
      </c>
      <c r="W8437" s="13" t="s">
        <v>101</v>
      </c>
      <c r="X8437">
        <v>0.4</v>
      </c>
    </row>
    <row r="8438" spans="1:24" x14ac:dyDescent="0.3">
      <c r="A8438">
        <v>8436</v>
      </c>
      <c r="B8438" t="s">
        <v>190</v>
      </c>
      <c r="C8438" t="s">
        <v>80</v>
      </c>
      <c r="D8438">
        <v>19.208631</v>
      </c>
      <c r="E8438">
        <v>72.952813000000006</v>
      </c>
      <c r="F8438" s="18">
        <v>45079</v>
      </c>
      <c r="G8438" s="19">
        <v>0.125</v>
      </c>
      <c r="H8438">
        <v>3</v>
      </c>
      <c r="I8438" s="13" t="s">
        <v>211</v>
      </c>
      <c r="J8438">
        <v>0</v>
      </c>
      <c r="K8438" s="13" t="s">
        <v>92</v>
      </c>
      <c r="L8438">
        <v>4</v>
      </c>
      <c r="M8438">
        <v>0</v>
      </c>
      <c r="N8438" s="13" t="s">
        <v>212</v>
      </c>
      <c r="O8438" s="13" t="s">
        <v>195</v>
      </c>
      <c r="P8438">
        <v>17</v>
      </c>
      <c r="Q8438" s="13" t="s">
        <v>195</v>
      </c>
      <c r="R8438" s="13" t="s">
        <v>98</v>
      </c>
      <c r="S8438" s="13" t="s">
        <v>196</v>
      </c>
      <c r="T8438">
        <v>2</v>
      </c>
      <c r="U8438">
        <v>2</v>
      </c>
      <c r="V8438">
        <v>0</v>
      </c>
      <c r="W8438" s="13" t="s">
        <v>101</v>
      </c>
      <c r="X8438">
        <v>0.25</v>
      </c>
    </row>
    <row r="8439" spans="1:24" x14ac:dyDescent="0.3">
      <c r="A8439">
        <v>8437</v>
      </c>
      <c r="B8439" t="s">
        <v>190</v>
      </c>
      <c r="C8439" t="s">
        <v>80</v>
      </c>
      <c r="D8439">
        <v>19.178401999999998</v>
      </c>
      <c r="E8439">
        <v>72.810277999999997</v>
      </c>
      <c r="F8439" s="18">
        <v>45107</v>
      </c>
      <c r="G8439" s="19">
        <v>0.33333333333333298</v>
      </c>
      <c r="H8439">
        <v>8</v>
      </c>
      <c r="I8439" s="13" t="s">
        <v>211</v>
      </c>
      <c r="J8439">
        <v>0</v>
      </c>
      <c r="K8439" s="13" t="s">
        <v>191</v>
      </c>
      <c r="L8439">
        <v>2</v>
      </c>
      <c r="M8439">
        <v>1</v>
      </c>
      <c r="N8439" s="13" t="s">
        <v>212</v>
      </c>
      <c r="O8439" s="13" t="s">
        <v>95</v>
      </c>
      <c r="P8439">
        <v>20</v>
      </c>
      <c r="Q8439" s="13" t="s">
        <v>195</v>
      </c>
      <c r="R8439" s="13" t="s">
        <v>199</v>
      </c>
      <c r="S8439" s="13" t="s">
        <v>196</v>
      </c>
      <c r="T8439">
        <v>5</v>
      </c>
      <c r="U8439">
        <v>4</v>
      </c>
      <c r="V8439">
        <v>1</v>
      </c>
      <c r="W8439" s="13" t="s">
        <v>101</v>
      </c>
      <c r="X8439">
        <v>0.6</v>
      </c>
    </row>
    <row r="8440" spans="1:24" x14ac:dyDescent="0.3">
      <c r="A8440">
        <v>8438</v>
      </c>
      <c r="B8440" t="s">
        <v>217</v>
      </c>
      <c r="C8440" t="s">
        <v>218</v>
      </c>
      <c r="D8440">
        <v>22.698294000000001</v>
      </c>
      <c r="E8440">
        <v>88.462852999999996</v>
      </c>
      <c r="F8440" s="18">
        <v>44592</v>
      </c>
      <c r="G8440" s="19">
        <v>0.5</v>
      </c>
      <c r="H8440">
        <v>12</v>
      </c>
      <c r="I8440" s="13" t="s">
        <v>204</v>
      </c>
      <c r="J8440">
        <v>0</v>
      </c>
      <c r="K8440" s="13" t="s">
        <v>214</v>
      </c>
      <c r="L8440">
        <v>1</v>
      </c>
      <c r="M8440">
        <v>0</v>
      </c>
      <c r="N8440" s="13" t="s">
        <v>94</v>
      </c>
      <c r="O8440" s="13" t="s">
        <v>95</v>
      </c>
      <c r="P8440">
        <v>23</v>
      </c>
      <c r="Q8440" s="13" t="s">
        <v>95</v>
      </c>
      <c r="R8440" s="13" t="s">
        <v>213</v>
      </c>
      <c r="S8440" s="13" t="s">
        <v>193</v>
      </c>
      <c r="T8440">
        <v>3</v>
      </c>
      <c r="U8440">
        <v>2</v>
      </c>
      <c r="V8440">
        <v>0</v>
      </c>
      <c r="W8440" s="13" t="s">
        <v>101</v>
      </c>
      <c r="X8440">
        <v>0.45</v>
      </c>
    </row>
    <row r="8441" spans="1:24" x14ac:dyDescent="0.3">
      <c r="A8441">
        <v>8439</v>
      </c>
      <c r="B8441" t="s">
        <v>203</v>
      </c>
      <c r="C8441" t="s">
        <v>203</v>
      </c>
      <c r="D8441">
        <v>28.437977</v>
      </c>
      <c r="E8441">
        <v>77.179786000000007</v>
      </c>
      <c r="F8441" s="18">
        <v>45098</v>
      </c>
      <c r="G8441" s="19">
        <v>0.125</v>
      </c>
      <c r="H8441">
        <v>3</v>
      </c>
      <c r="I8441" s="13" t="s">
        <v>194</v>
      </c>
      <c r="J8441">
        <v>0</v>
      </c>
      <c r="K8441" s="13" t="s">
        <v>214</v>
      </c>
      <c r="L8441">
        <v>6</v>
      </c>
      <c r="M8441">
        <v>0</v>
      </c>
      <c r="N8441" s="13" t="s">
        <v>212</v>
      </c>
      <c r="O8441" s="13" t="s">
        <v>195</v>
      </c>
      <c r="P8441">
        <v>37</v>
      </c>
      <c r="Q8441" s="13" t="s">
        <v>195</v>
      </c>
      <c r="R8441" s="13" t="s">
        <v>213</v>
      </c>
      <c r="S8441" s="13" t="s">
        <v>196</v>
      </c>
      <c r="T8441">
        <v>2</v>
      </c>
      <c r="U8441">
        <v>1</v>
      </c>
      <c r="V8441">
        <v>0</v>
      </c>
      <c r="W8441" s="13" t="s">
        <v>101</v>
      </c>
      <c r="X8441">
        <v>0.25</v>
      </c>
    </row>
    <row r="8442" spans="1:24" x14ac:dyDescent="0.3">
      <c r="A8442">
        <v>8440</v>
      </c>
      <c r="B8442" t="s">
        <v>206</v>
      </c>
      <c r="C8442" t="s">
        <v>207</v>
      </c>
      <c r="D8442">
        <v>12.830170000000001</v>
      </c>
      <c r="E8442">
        <v>77.756690000000006</v>
      </c>
      <c r="F8442" s="18">
        <v>44740</v>
      </c>
      <c r="G8442" s="19">
        <v>0.75</v>
      </c>
      <c r="H8442">
        <v>18</v>
      </c>
      <c r="I8442" s="13" t="s">
        <v>215</v>
      </c>
      <c r="J8442">
        <v>0</v>
      </c>
      <c r="K8442" s="13" t="s">
        <v>214</v>
      </c>
      <c r="L8442">
        <v>5</v>
      </c>
      <c r="M8442">
        <v>1</v>
      </c>
      <c r="N8442" s="13" t="s">
        <v>212</v>
      </c>
      <c r="O8442" s="13" t="s">
        <v>195</v>
      </c>
      <c r="P8442">
        <v>15</v>
      </c>
      <c r="Q8442" s="13" t="s">
        <v>95</v>
      </c>
      <c r="R8442" s="13" t="s">
        <v>208</v>
      </c>
      <c r="S8442" s="13" t="s">
        <v>196</v>
      </c>
      <c r="T8442">
        <v>4</v>
      </c>
      <c r="U8442">
        <v>1</v>
      </c>
      <c r="V8442">
        <v>1</v>
      </c>
      <c r="W8442" s="13" t="s">
        <v>101</v>
      </c>
      <c r="X8442">
        <v>0.4</v>
      </c>
    </row>
    <row r="8443" spans="1:24" x14ac:dyDescent="0.3">
      <c r="A8443">
        <v>8441</v>
      </c>
      <c r="B8443" t="s">
        <v>206</v>
      </c>
      <c r="C8443" t="s">
        <v>207</v>
      </c>
      <c r="D8443">
        <v>12.856552000000001</v>
      </c>
      <c r="E8443">
        <v>77.480502000000001</v>
      </c>
      <c r="F8443" s="18">
        <v>45689</v>
      </c>
      <c r="G8443" s="19">
        <v>0.20833333333333301</v>
      </c>
      <c r="H8443">
        <v>5</v>
      </c>
      <c r="I8443" s="13" t="s">
        <v>219</v>
      </c>
      <c r="J8443">
        <v>1</v>
      </c>
      <c r="K8443" s="13" t="s">
        <v>92</v>
      </c>
      <c r="L8443">
        <v>4</v>
      </c>
      <c r="M8443">
        <v>0</v>
      </c>
      <c r="N8443" s="13" t="s">
        <v>192</v>
      </c>
      <c r="O8443" s="13" t="s">
        <v>97</v>
      </c>
      <c r="P8443">
        <v>15</v>
      </c>
      <c r="Q8443" s="13" t="s">
        <v>195</v>
      </c>
      <c r="R8443" s="13" t="s">
        <v>98</v>
      </c>
      <c r="S8443" s="13" t="s">
        <v>196</v>
      </c>
      <c r="T8443">
        <v>4</v>
      </c>
      <c r="U8443">
        <v>1</v>
      </c>
      <c r="V8443">
        <v>0</v>
      </c>
      <c r="W8443" s="13" t="s">
        <v>101</v>
      </c>
      <c r="X8443">
        <v>0.1</v>
      </c>
    </row>
    <row r="8444" spans="1:24" x14ac:dyDescent="0.3">
      <c r="A8444">
        <v>8442</v>
      </c>
      <c r="B8444" t="s">
        <v>203</v>
      </c>
      <c r="C8444" t="s">
        <v>203</v>
      </c>
      <c r="D8444">
        <v>28.720706</v>
      </c>
      <c r="E8444">
        <v>76.827858000000006</v>
      </c>
      <c r="F8444" s="18">
        <v>44971</v>
      </c>
      <c r="G8444" s="19">
        <v>0.66666666666666696</v>
      </c>
      <c r="H8444">
        <v>16</v>
      </c>
      <c r="I8444" s="13" t="s">
        <v>215</v>
      </c>
      <c r="J8444">
        <v>0</v>
      </c>
      <c r="K8444" s="13" t="s">
        <v>214</v>
      </c>
      <c r="L8444">
        <v>4</v>
      </c>
      <c r="M8444">
        <v>1</v>
      </c>
      <c r="N8444" s="13" t="s">
        <v>212</v>
      </c>
      <c r="O8444" s="13" t="s">
        <v>95</v>
      </c>
      <c r="P8444">
        <v>27</v>
      </c>
      <c r="Q8444" s="13" t="s">
        <v>95</v>
      </c>
      <c r="R8444" s="13" t="s">
        <v>208</v>
      </c>
      <c r="S8444" s="13" t="s">
        <v>196</v>
      </c>
      <c r="T8444">
        <v>4</v>
      </c>
      <c r="U8444">
        <v>2</v>
      </c>
      <c r="V8444">
        <v>0</v>
      </c>
      <c r="W8444" s="13" t="s">
        <v>101</v>
      </c>
      <c r="X8444">
        <v>0.45</v>
      </c>
    </row>
    <row r="8445" spans="1:24" x14ac:dyDescent="0.3">
      <c r="A8445">
        <v>8443</v>
      </c>
      <c r="B8445" t="s">
        <v>197</v>
      </c>
      <c r="C8445" t="s">
        <v>198</v>
      </c>
      <c r="D8445">
        <v>30.778306000000001</v>
      </c>
      <c r="E8445">
        <v>76.797944999999999</v>
      </c>
      <c r="F8445" s="18">
        <v>44646</v>
      </c>
      <c r="G8445" s="19">
        <v>8.3333333333333301E-2</v>
      </c>
      <c r="H8445">
        <v>2</v>
      </c>
      <c r="I8445" s="13" t="s">
        <v>219</v>
      </c>
      <c r="J8445">
        <v>1</v>
      </c>
      <c r="K8445" s="13" t="s">
        <v>92</v>
      </c>
      <c r="L8445">
        <v>1</v>
      </c>
      <c r="M8445">
        <v>0</v>
      </c>
      <c r="N8445" s="13" t="s">
        <v>192</v>
      </c>
      <c r="O8445" s="13" t="s">
        <v>97</v>
      </c>
      <c r="P8445">
        <v>26</v>
      </c>
      <c r="Q8445" s="13" t="s">
        <v>95</v>
      </c>
      <c r="R8445" s="13" t="s">
        <v>205</v>
      </c>
      <c r="S8445" s="13" t="s">
        <v>196</v>
      </c>
      <c r="T8445">
        <v>5</v>
      </c>
      <c r="U8445">
        <v>4</v>
      </c>
      <c r="V8445">
        <v>0</v>
      </c>
      <c r="W8445" s="13" t="s">
        <v>101</v>
      </c>
      <c r="X8445">
        <v>0.1</v>
      </c>
    </row>
    <row r="8446" spans="1:24" x14ac:dyDescent="0.3">
      <c r="A8446">
        <v>8444</v>
      </c>
      <c r="B8446" t="s">
        <v>206</v>
      </c>
      <c r="C8446" t="s">
        <v>207</v>
      </c>
      <c r="D8446">
        <v>13.124931</v>
      </c>
      <c r="E8446">
        <v>77.670468</v>
      </c>
      <c r="F8446" s="18">
        <v>44717</v>
      </c>
      <c r="G8446" s="19">
        <v>8.3333333333333301E-2</v>
      </c>
      <c r="H8446">
        <v>2</v>
      </c>
      <c r="I8446" s="13" t="s">
        <v>89</v>
      </c>
      <c r="J8446">
        <v>1</v>
      </c>
      <c r="K8446" s="13" t="s">
        <v>191</v>
      </c>
      <c r="L8446">
        <v>4</v>
      </c>
      <c r="M8446">
        <v>0</v>
      </c>
      <c r="N8446" s="13" t="s">
        <v>94</v>
      </c>
      <c r="O8446" s="13" t="s">
        <v>95</v>
      </c>
      <c r="P8446">
        <v>34</v>
      </c>
      <c r="Q8446" s="13" t="s">
        <v>95</v>
      </c>
      <c r="R8446" s="13" t="s">
        <v>205</v>
      </c>
      <c r="S8446" s="13" t="s">
        <v>99</v>
      </c>
      <c r="T8446">
        <v>3</v>
      </c>
      <c r="U8446">
        <v>3</v>
      </c>
      <c r="V8446">
        <v>0</v>
      </c>
      <c r="W8446" s="13" t="s">
        <v>101</v>
      </c>
      <c r="X8446">
        <v>0.65</v>
      </c>
    </row>
    <row r="8447" spans="1:24" x14ac:dyDescent="0.3">
      <c r="A8447">
        <v>8445</v>
      </c>
      <c r="B8447" t="s">
        <v>79</v>
      </c>
      <c r="C8447" t="s">
        <v>80</v>
      </c>
      <c r="D8447">
        <v>18.511517000000001</v>
      </c>
      <c r="E8447">
        <v>73.933553000000003</v>
      </c>
      <c r="F8447" s="18">
        <v>45479</v>
      </c>
      <c r="G8447" s="19">
        <v>0.875</v>
      </c>
      <c r="H8447">
        <v>21</v>
      </c>
      <c r="I8447" s="13" t="s">
        <v>219</v>
      </c>
      <c r="J8447">
        <v>1</v>
      </c>
      <c r="K8447" s="13" t="s">
        <v>214</v>
      </c>
      <c r="L8447">
        <v>3</v>
      </c>
      <c r="M8447">
        <v>1</v>
      </c>
      <c r="N8447" s="13" t="s">
        <v>94</v>
      </c>
      <c r="O8447" s="13" t="s">
        <v>95</v>
      </c>
      <c r="P8447">
        <v>35</v>
      </c>
      <c r="Q8447" s="13" t="s">
        <v>95</v>
      </c>
      <c r="R8447" s="13" t="s">
        <v>98</v>
      </c>
      <c r="S8447" s="13" t="s">
        <v>193</v>
      </c>
      <c r="T8447">
        <v>5</v>
      </c>
      <c r="U8447">
        <v>1</v>
      </c>
      <c r="V8447">
        <v>0</v>
      </c>
      <c r="W8447" s="13" t="s">
        <v>101</v>
      </c>
      <c r="X8447">
        <v>0.45</v>
      </c>
    </row>
    <row r="8448" spans="1:24" x14ac:dyDescent="0.3">
      <c r="A8448">
        <v>8446</v>
      </c>
      <c r="B8448" t="s">
        <v>203</v>
      </c>
      <c r="C8448" t="s">
        <v>203</v>
      </c>
      <c r="D8448">
        <v>28.500791</v>
      </c>
      <c r="E8448">
        <v>77.043628999999996</v>
      </c>
      <c r="F8448" s="18">
        <v>45069</v>
      </c>
      <c r="G8448" s="19">
        <v>0.58333333333333304</v>
      </c>
      <c r="H8448">
        <v>14</v>
      </c>
      <c r="I8448" s="13" t="s">
        <v>215</v>
      </c>
      <c r="J8448">
        <v>0</v>
      </c>
      <c r="K8448" s="13" t="s">
        <v>214</v>
      </c>
      <c r="L8448">
        <v>2</v>
      </c>
      <c r="M8448">
        <v>1</v>
      </c>
      <c r="N8448" s="13" t="s">
        <v>212</v>
      </c>
      <c r="O8448" s="13" t="s">
        <v>95</v>
      </c>
      <c r="P8448">
        <v>31</v>
      </c>
      <c r="Q8448" s="13" t="s">
        <v>95</v>
      </c>
      <c r="R8448" s="13" t="s">
        <v>205</v>
      </c>
      <c r="S8448" s="13" t="s">
        <v>99</v>
      </c>
      <c r="T8448">
        <v>4</v>
      </c>
      <c r="U8448">
        <v>4</v>
      </c>
      <c r="V8448">
        <v>0</v>
      </c>
      <c r="W8448" s="13" t="s">
        <v>101</v>
      </c>
      <c r="X8448">
        <v>0.65</v>
      </c>
    </row>
    <row r="8449" spans="1:24" x14ac:dyDescent="0.3">
      <c r="A8449">
        <v>8447</v>
      </c>
      <c r="B8449" t="s">
        <v>200</v>
      </c>
      <c r="C8449" t="s">
        <v>201</v>
      </c>
      <c r="D8449">
        <v>12.808185999999999</v>
      </c>
      <c r="E8449">
        <v>80.231890000000007</v>
      </c>
      <c r="F8449" s="18">
        <v>45152</v>
      </c>
      <c r="G8449" s="19">
        <v>8.3333333333333301E-2</v>
      </c>
      <c r="H8449">
        <v>2</v>
      </c>
      <c r="I8449" s="13" t="s">
        <v>204</v>
      </c>
      <c r="J8449">
        <v>0</v>
      </c>
      <c r="K8449" s="13" t="s">
        <v>92</v>
      </c>
      <c r="L8449">
        <v>5</v>
      </c>
      <c r="M8449">
        <v>1</v>
      </c>
      <c r="N8449" s="13" t="s">
        <v>212</v>
      </c>
      <c r="O8449" s="13" t="s">
        <v>95</v>
      </c>
      <c r="P8449">
        <v>20</v>
      </c>
      <c r="Q8449" s="13" t="s">
        <v>95</v>
      </c>
      <c r="R8449" s="13" t="s">
        <v>208</v>
      </c>
      <c r="S8449" s="13" t="s">
        <v>196</v>
      </c>
      <c r="T8449">
        <v>5</v>
      </c>
      <c r="U8449">
        <v>1</v>
      </c>
      <c r="V8449">
        <v>0</v>
      </c>
      <c r="W8449" s="13" t="s">
        <v>101</v>
      </c>
      <c r="X8449">
        <v>0.45</v>
      </c>
    </row>
    <row r="8450" spans="1:24" x14ac:dyDescent="0.3">
      <c r="A8450">
        <v>8448</v>
      </c>
      <c r="B8450" t="s">
        <v>79</v>
      </c>
      <c r="C8450" t="s">
        <v>80</v>
      </c>
      <c r="D8450">
        <v>18.414304000000001</v>
      </c>
      <c r="E8450">
        <v>73.879705999999999</v>
      </c>
      <c r="F8450" s="18">
        <v>45738</v>
      </c>
      <c r="G8450" s="19">
        <v>0.83333333333333304</v>
      </c>
      <c r="H8450">
        <v>20</v>
      </c>
      <c r="I8450" s="13" t="s">
        <v>219</v>
      </c>
      <c r="J8450">
        <v>1</v>
      </c>
      <c r="K8450" s="13" t="s">
        <v>214</v>
      </c>
      <c r="L8450">
        <v>4</v>
      </c>
      <c r="M8450">
        <v>0</v>
      </c>
      <c r="N8450" s="13" t="s">
        <v>192</v>
      </c>
      <c r="O8450" s="13" t="s">
        <v>97</v>
      </c>
      <c r="P8450">
        <v>32</v>
      </c>
      <c r="Q8450" s="13" t="s">
        <v>195</v>
      </c>
      <c r="R8450" s="13" t="s">
        <v>213</v>
      </c>
      <c r="S8450" s="13" t="s">
        <v>196</v>
      </c>
      <c r="T8450">
        <v>4</v>
      </c>
      <c r="U8450">
        <v>0</v>
      </c>
      <c r="V8450">
        <v>0</v>
      </c>
      <c r="W8450" s="13" t="s">
        <v>101</v>
      </c>
      <c r="X8450">
        <v>0.1</v>
      </c>
    </row>
    <row r="8451" spans="1:24" x14ac:dyDescent="0.3">
      <c r="A8451">
        <v>8449</v>
      </c>
      <c r="B8451" t="s">
        <v>79</v>
      </c>
      <c r="C8451" t="s">
        <v>80</v>
      </c>
      <c r="D8451">
        <v>18.588632</v>
      </c>
      <c r="E8451">
        <v>73.855455000000006</v>
      </c>
      <c r="F8451" s="18">
        <v>45276</v>
      </c>
      <c r="G8451" s="19">
        <v>0.79166666666666696</v>
      </c>
      <c r="H8451">
        <v>19</v>
      </c>
      <c r="I8451" s="13" t="s">
        <v>219</v>
      </c>
      <c r="J8451">
        <v>1</v>
      </c>
      <c r="K8451" s="13" t="s">
        <v>92</v>
      </c>
      <c r="L8451">
        <v>6</v>
      </c>
      <c r="M8451">
        <v>0</v>
      </c>
      <c r="N8451" s="13" t="s">
        <v>212</v>
      </c>
      <c r="O8451" s="13" t="s">
        <v>195</v>
      </c>
      <c r="P8451">
        <v>20</v>
      </c>
      <c r="Q8451" s="13" t="s">
        <v>195</v>
      </c>
      <c r="R8451" s="13" t="s">
        <v>205</v>
      </c>
      <c r="S8451" s="13" t="s">
        <v>196</v>
      </c>
      <c r="T8451">
        <v>5</v>
      </c>
      <c r="U8451">
        <v>1</v>
      </c>
      <c r="V8451">
        <v>1</v>
      </c>
      <c r="W8451" s="13" t="s">
        <v>101</v>
      </c>
      <c r="X8451">
        <v>0.4</v>
      </c>
    </row>
    <row r="8452" spans="1:24" x14ac:dyDescent="0.3">
      <c r="A8452">
        <v>8450</v>
      </c>
      <c r="B8452" t="s">
        <v>79</v>
      </c>
      <c r="C8452" t="s">
        <v>80</v>
      </c>
      <c r="D8452">
        <v>18.664829999999998</v>
      </c>
      <c r="E8452">
        <v>73.952472999999998</v>
      </c>
      <c r="F8452" s="18">
        <v>44700</v>
      </c>
      <c r="G8452" s="19">
        <v>0.41666666666666702</v>
      </c>
      <c r="H8452">
        <v>10</v>
      </c>
      <c r="I8452" s="13" t="s">
        <v>202</v>
      </c>
      <c r="J8452">
        <v>0</v>
      </c>
      <c r="K8452" s="13" t="s">
        <v>191</v>
      </c>
      <c r="L8452">
        <v>3</v>
      </c>
      <c r="M8452">
        <v>0</v>
      </c>
      <c r="N8452" s="13" t="s">
        <v>192</v>
      </c>
      <c r="O8452" s="13" t="s">
        <v>97</v>
      </c>
      <c r="P8452">
        <v>17</v>
      </c>
      <c r="Q8452" s="13" t="s">
        <v>97</v>
      </c>
      <c r="R8452" s="13" t="s">
        <v>213</v>
      </c>
      <c r="S8452" s="13" t="s">
        <v>196</v>
      </c>
      <c r="T8452">
        <v>5</v>
      </c>
      <c r="U8452">
        <v>5</v>
      </c>
      <c r="V8452">
        <v>1</v>
      </c>
      <c r="W8452" s="13" t="s">
        <v>101</v>
      </c>
      <c r="X8452">
        <v>0.45</v>
      </c>
    </row>
    <row r="8453" spans="1:24" x14ac:dyDescent="0.3">
      <c r="A8453">
        <v>8451</v>
      </c>
      <c r="B8453" t="s">
        <v>217</v>
      </c>
      <c r="C8453" t="s">
        <v>218</v>
      </c>
      <c r="D8453">
        <v>22.452041000000001</v>
      </c>
      <c r="E8453">
        <v>88.304641000000004</v>
      </c>
      <c r="F8453" s="18">
        <v>44821</v>
      </c>
      <c r="G8453" s="19">
        <v>0.16666666666666699</v>
      </c>
      <c r="H8453">
        <v>4</v>
      </c>
      <c r="I8453" s="13" t="s">
        <v>219</v>
      </c>
      <c r="J8453">
        <v>1</v>
      </c>
      <c r="K8453" s="13" t="s">
        <v>191</v>
      </c>
      <c r="L8453">
        <v>4</v>
      </c>
      <c r="M8453">
        <v>1</v>
      </c>
      <c r="N8453" s="13" t="s">
        <v>192</v>
      </c>
      <c r="O8453" s="13" t="s">
        <v>97</v>
      </c>
      <c r="P8453">
        <v>31</v>
      </c>
      <c r="Q8453" s="13" t="s">
        <v>95</v>
      </c>
      <c r="R8453" s="13" t="s">
        <v>199</v>
      </c>
      <c r="S8453" s="13" t="s">
        <v>196</v>
      </c>
      <c r="T8453">
        <v>2</v>
      </c>
      <c r="U8453">
        <v>2</v>
      </c>
      <c r="V8453">
        <v>0</v>
      </c>
      <c r="W8453" s="13" t="s">
        <v>101</v>
      </c>
      <c r="X8453">
        <v>0.1</v>
      </c>
    </row>
    <row r="8454" spans="1:24" x14ac:dyDescent="0.3">
      <c r="A8454">
        <v>8452</v>
      </c>
      <c r="B8454" t="s">
        <v>217</v>
      </c>
      <c r="C8454" t="s">
        <v>218</v>
      </c>
      <c r="D8454">
        <v>22.473645000000001</v>
      </c>
      <c r="E8454">
        <v>88.377848999999998</v>
      </c>
      <c r="F8454" s="18">
        <v>45444</v>
      </c>
      <c r="G8454" s="19">
        <v>0</v>
      </c>
      <c r="H8454">
        <v>0</v>
      </c>
      <c r="I8454" s="13" t="s">
        <v>219</v>
      </c>
      <c r="J8454">
        <v>1</v>
      </c>
      <c r="K8454" s="13" t="s">
        <v>214</v>
      </c>
      <c r="L8454">
        <v>2</v>
      </c>
      <c r="M8454">
        <v>0</v>
      </c>
      <c r="N8454" s="13" t="s">
        <v>212</v>
      </c>
      <c r="O8454" s="13" t="s">
        <v>95</v>
      </c>
      <c r="P8454">
        <v>39</v>
      </c>
      <c r="Q8454" s="13" t="s">
        <v>97</v>
      </c>
      <c r="R8454" s="13" t="s">
        <v>205</v>
      </c>
      <c r="S8454" s="13" t="s">
        <v>196</v>
      </c>
      <c r="T8454">
        <v>4</v>
      </c>
      <c r="U8454">
        <v>1</v>
      </c>
      <c r="V8454">
        <v>0</v>
      </c>
      <c r="W8454" s="13" t="s">
        <v>101</v>
      </c>
      <c r="X8454">
        <v>0.65</v>
      </c>
    </row>
    <row r="8455" spans="1:24" x14ac:dyDescent="0.3">
      <c r="A8455">
        <v>8453</v>
      </c>
      <c r="B8455" t="s">
        <v>197</v>
      </c>
      <c r="C8455" t="s">
        <v>198</v>
      </c>
      <c r="D8455">
        <v>30.651987999999999</v>
      </c>
      <c r="E8455">
        <v>76.856150999999997</v>
      </c>
      <c r="F8455" s="18">
        <v>44590</v>
      </c>
      <c r="G8455" s="19">
        <v>4.1666666666666699E-2</v>
      </c>
      <c r="H8455">
        <v>1</v>
      </c>
      <c r="I8455" s="13" t="s">
        <v>219</v>
      </c>
      <c r="J8455">
        <v>1</v>
      </c>
      <c r="K8455" s="13" t="s">
        <v>191</v>
      </c>
      <c r="L8455">
        <v>1</v>
      </c>
      <c r="M8455">
        <v>1</v>
      </c>
      <c r="N8455" s="13" t="s">
        <v>192</v>
      </c>
      <c r="O8455" s="13" t="s">
        <v>97</v>
      </c>
      <c r="P8455">
        <v>40</v>
      </c>
      <c r="Q8455" s="13" t="s">
        <v>97</v>
      </c>
      <c r="R8455" s="13" t="s">
        <v>205</v>
      </c>
      <c r="S8455" s="13" t="s">
        <v>99</v>
      </c>
      <c r="T8455">
        <v>4</v>
      </c>
      <c r="U8455">
        <v>4</v>
      </c>
      <c r="V8455">
        <v>0</v>
      </c>
      <c r="W8455" s="13" t="s">
        <v>101</v>
      </c>
      <c r="X8455">
        <v>0.5</v>
      </c>
    </row>
    <row r="8456" spans="1:24" x14ac:dyDescent="0.3">
      <c r="A8456">
        <v>8454</v>
      </c>
      <c r="B8456" t="s">
        <v>203</v>
      </c>
      <c r="C8456" t="s">
        <v>203</v>
      </c>
      <c r="D8456">
        <v>28.410962999999999</v>
      </c>
      <c r="E8456">
        <v>76.951695999999998</v>
      </c>
      <c r="F8456" s="18">
        <v>45666</v>
      </c>
      <c r="G8456" s="19">
        <v>0.16666666666666699</v>
      </c>
      <c r="H8456">
        <v>4</v>
      </c>
      <c r="I8456" s="13" t="s">
        <v>202</v>
      </c>
      <c r="J8456">
        <v>0</v>
      </c>
      <c r="K8456" s="13" t="s">
        <v>92</v>
      </c>
      <c r="L8456">
        <v>4</v>
      </c>
      <c r="M8456">
        <v>1</v>
      </c>
      <c r="N8456" s="13" t="s">
        <v>94</v>
      </c>
      <c r="O8456" s="13" t="s">
        <v>95</v>
      </c>
      <c r="P8456">
        <v>33</v>
      </c>
      <c r="Q8456" s="13" t="s">
        <v>195</v>
      </c>
      <c r="R8456" s="13" t="s">
        <v>213</v>
      </c>
      <c r="S8456" s="13" t="s">
        <v>196</v>
      </c>
      <c r="T8456">
        <v>3</v>
      </c>
      <c r="U8456">
        <v>3</v>
      </c>
      <c r="V8456">
        <v>0</v>
      </c>
      <c r="W8456" s="13" t="s">
        <v>101</v>
      </c>
      <c r="X8456">
        <v>0.45</v>
      </c>
    </row>
    <row r="8457" spans="1:24" x14ac:dyDescent="0.3">
      <c r="A8457">
        <v>8455</v>
      </c>
      <c r="B8457" t="s">
        <v>209</v>
      </c>
      <c r="C8457" t="s">
        <v>210</v>
      </c>
      <c r="D8457">
        <v>17.568738</v>
      </c>
      <c r="E8457">
        <v>78.361784</v>
      </c>
      <c r="F8457" s="18">
        <v>44991</v>
      </c>
      <c r="G8457" s="19">
        <v>0.75</v>
      </c>
      <c r="H8457">
        <v>18</v>
      </c>
      <c r="I8457" s="13" t="s">
        <v>204</v>
      </c>
      <c r="J8457">
        <v>0</v>
      </c>
      <c r="K8457" s="13" t="s">
        <v>214</v>
      </c>
      <c r="L8457">
        <v>1</v>
      </c>
      <c r="M8457">
        <v>1</v>
      </c>
      <c r="N8457" s="13" t="s">
        <v>212</v>
      </c>
      <c r="O8457" s="13" t="s">
        <v>95</v>
      </c>
      <c r="P8457">
        <v>35</v>
      </c>
      <c r="Q8457" s="13" t="s">
        <v>195</v>
      </c>
      <c r="R8457" s="13" t="s">
        <v>98</v>
      </c>
      <c r="S8457" s="13" t="s">
        <v>193</v>
      </c>
      <c r="T8457">
        <v>2</v>
      </c>
      <c r="U8457">
        <v>1</v>
      </c>
      <c r="V8457">
        <v>1</v>
      </c>
      <c r="W8457" s="13" t="s">
        <v>101</v>
      </c>
      <c r="X8457">
        <v>0.6</v>
      </c>
    </row>
    <row r="8458" spans="1:24" x14ac:dyDescent="0.3">
      <c r="A8458">
        <v>8456</v>
      </c>
      <c r="B8458" t="s">
        <v>200</v>
      </c>
      <c r="C8458" t="s">
        <v>201</v>
      </c>
      <c r="D8458">
        <v>12.868091</v>
      </c>
      <c r="E8458">
        <v>80.168443999999994</v>
      </c>
      <c r="F8458" s="18">
        <v>45276</v>
      </c>
      <c r="G8458" s="19">
        <v>0.83333333333333304</v>
      </c>
      <c r="H8458">
        <v>20</v>
      </c>
      <c r="I8458" s="13" t="s">
        <v>219</v>
      </c>
      <c r="J8458">
        <v>1</v>
      </c>
      <c r="K8458" s="13" t="s">
        <v>214</v>
      </c>
      <c r="L8458">
        <v>1</v>
      </c>
      <c r="M8458">
        <v>0</v>
      </c>
      <c r="N8458" s="13" t="s">
        <v>192</v>
      </c>
      <c r="O8458" s="13" t="s">
        <v>97</v>
      </c>
      <c r="P8458">
        <v>29</v>
      </c>
      <c r="Q8458" s="13" t="s">
        <v>95</v>
      </c>
      <c r="R8458" s="13" t="s">
        <v>213</v>
      </c>
      <c r="S8458" s="13" t="s">
        <v>193</v>
      </c>
      <c r="T8458">
        <v>3</v>
      </c>
      <c r="U8458">
        <v>3</v>
      </c>
      <c r="V8458">
        <v>0</v>
      </c>
      <c r="W8458" s="13" t="s">
        <v>101</v>
      </c>
      <c r="X8458">
        <v>0.1</v>
      </c>
    </row>
    <row r="8459" spans="1:24" x14ac:dyDescent="0.3">
      <c r="A8459">
        <v>8457</v>
      </c>
      <c r="B8459" t="s">
        <v>190</v>
      </c>
      <c r="C8459" t="s">
        <v>80</v>
      </c>
      <c r="D8459">
        <v>19.061038</v>
      </c>
      <c r="E8459">
        <v>72.784570000000002</v>
      </c>
      <c r="F8459" s="18">
        <v>44745</v>
      </c>
      <c r="G8459" s="19">
        <v>0.75</v>
      </c>
      <c r="H8459">
        <v>18</v>
      </c>
      <c r="I8459" s="13" t="s">
        <v>89</v>
      </c>
      <c r="J8459">
        <v>1</v>
      </c>
      <c r="K8459" s="13" t="s">
        <v>191</v>
      </c>
      <c r="L8459">
        <v>6</v>
      </c>
      <c r="M8459">
        <v>1</v>
      </c>
      <c r="N8459" s="13" t="s">
        <v>212</v>
      </c>
      <c r="O8459" s="13" t="s">
        <v>195</v>
      </c>
      <c r="P8459">
        <v>25</v>
      </c>
      <c r="Q8459" s="13" t="s">
        <v>97</v>
      </c>
      <c r="R8459" s="13" t="s">
        <v>208</v>
      </c>
      <c r="S8459" s="13" t="s">
        <v>193</v>
      </c>
      <c r="T8459">
        <v>1</v>
      </c>
      <c r="U8459">
        <v>1</v>
      </c>
      <c r="V8459">
        <v>1</v>
      </c>
      <c r="W8459" s="13" t="s">
        <v>101</v>
      </c>
      <c r="X8459">
        <v>0.6</v>
      </c>
    </row>
    <row r="8460" spans="1:24" x14ac:dyDescent="0.3">
      <c r="A8460">
        <v>8458</v>
      </c>
      <c r="B8460" t="s">
        <v>190</v>
      </c>
      <c r="C8460" t="s">
        <v>80</v>
      </c>
      <c r="D8460">
        <v>19.192060000000001</v>
      </c>
      <c r="E8460">
        <v>72.929314000000005</v>
      </c>
      <c r="F8460" s="18">
        <v>44592</v>
      </c>
      <c r="G8460" s="19">
        <v>0.125</v>
      </c>
      <c r="H8460">
        <v>3</v>
      </c>
      <c r="I8460" s="13" t="s">
        <v>204</v>
      </c>
      <c r="J8460">
        <v>0</v>
      </c>
      <c r="K8460" s="13" t="s">
        <v>92</v>
      </c>
      <c r="L8460">
        <v>3</v>
      </c>
      <c r="M8460">
        <v>1</v>
      </c>
      <c r="N8460" s="13" t="s">
        <v>94</v>
      </c>
      <c r="O8460" s="13" t="s">
        <v>95</v>
      </c>
      <c r="P8460">
        <v>37</v>
      </c>
      <c r="Q8460" s="13" t="s">
        <v>97</v>
      </c>
      <c r="R8460" s="13" t="s">
        <v>199</v>
      </c>
      <c r="S8460" s="13" t="s">
        <v>193</v>
      </c>
      <c r="T8460">
        <v>3</v>
      </c>
      <c r="U8460">
        <v>3</v>
      </c>
      <c r="V8460">
        <v>0</v>
      </c>
      <c r="W8460" s="13" t="s">
        <v>101</v>
      </c>
      <c r="X8460">
        <v>0.65</v>
      </c>
    </row>
    <row r="8461" spans="1:24" x14ac:dyDescent="0.3">
      <c r="A8461">
        <v>8459</v>
      </c>
      <c r="B8461" t="s">
        <v>203</v>
      </c>
      <c r="C8461" t="s">
        <v>203</v>
      </c>
      <c r="D8461">
        <v>28.826011000000001</v>
      </c>
      <c r="E8461">
        <v>77.291666000000006</v>
      </c>
      <c r="F8461" s="18">
        <v>45359</v>
      </c>
      <c r="G8461" s="19">
        <v>0.25</v>
      </c>
      <c r="H8461">
        <v>6</v>
      </c>
      <c r="I8461" s="13" t="s">
        <v>211</v>
      </c>
      <c r="J8461">
        <v>0</v>
      </c>
      <c r="K8461" s="13" t="s">
        <v>191</v>
      </c>
      <c r="L8461">
        <v>5</v>
      </c>
      <c r="M8461">
        <v>1</v>
      </c>
      <c r="N8461" s="13" t="s">
        <v>212</v>
      </c>
      <c r="O8461" s="13" t="s">
        <v>195</v>
      </c>
      <c r="P8461">
        <v>37</v>
      </c>
      <c r="Q8461" s="13" t="s">
        <v>195</v>
      </c>
      <c r="R8461" s="13" t="s">
        <v>208</v>
      </c>
      <c r="S8461" s="13" t="s">
        <v>193</v>
      </c>
      <c r="T8461">
        <v>3</v>
      </c>
      <c r="U8461">
        <v>2</v>
      </c>
      <c r="V8461">
        <v>0</v>
      </c>
      <c r="W8461" s="13" t="s">
        <v>101</v>
      </c>
      <c r="X8461">
        <v>0.25</v>
      </c>
    </row>
    <row r="8462" spans="1:24" x14ac:dyDescent="0.3">
      <c r="A8462">
        <v>8460</v>
      </c>
      <c r="B8462" t="s">
        <v>203</v>
      </c>
      <c r="C8462" t="s">
        <v>203</v>
      </c>
      <c r="D8462">
        <v>28.760688999999999</v>
      </c>
      <c r="E8462">
        <v>77.045783</v>
      </c>
      <c r="F8462" s="18">
        <v>45433</v>
      </c>
      <c r="G8462" s="19">
        <v>0.16666666666666699</v>
      </c>
      <c r="H8462">
        <v>4</v>
      </c>
      <c r="I8462" s="13" t="s">
        <v>215</v>
      </c>
      <c r="J8462">
        <v>0</v>
      </c>
      <c r="K8462" s="13" t="s">
        <v>214</v>
      </c>
      <c r="L8462">
        <v>5</v>
      </c>
      <c r="M8462">
        <v>0</v>
      </c>
      <c r="N8462" s="13" t="s">
        <v>192</v>
      </c>
      <c r="O8462" s="13" t="s">
        <v>97</v>
      </c>
      <c r="P8462">
        <v>30</v>
      </c>
      <c r="Q8462" s="13" t="s">
        <v>97</v>
      </c>
      <c r="R8462" s="13" t="s">
        <v>213</v>
      </c>
      <c r="S8462" s="13" t="s">
        <v>196</v>
      </c>
      <c r="T8462">
        <v>5</v>
      </c>
      <c r="U8462">
        <v>1</v>
      </c>
      <c r="V8462">
        <v>0</v>
      </c>
      <c r="W8462" s="13" t="s">
        <v>101</v>
      </c>
      <c r="X8462">
        <v>0.3</v>
      </c>
    </row>
    <row r="8463" spans="1:24" x14ac:dyDescent="0.3">
      <c r="A8463">
        <v>8461</v>
      </c>
      <c r="B8463" t="s">
        <v>79</v>
      </c>
      <c r="C8463" t="s">
        <v>80</v>
      </c>
      <c r="D8463">
        <v>18.535748000000002</v>
      </c>
      <c r="E8463">
        <v>73.812967</v>
      </c>
      <c r="F8463" s="18">
        <v>45617</v>
      </c>
      <c r="G8463" s="19">
        <v>0.95833333333333304</v>
      </c>
      <c r="H8463">
        <v>23</v>
      </c>
      <c r="I8463" s="13" t="s">
        <v>202</v>
      </c>
      <c r="J8463">
        <v>0</v>
      </c>
      <c r="K8463" s="13" t="s">
        <v>214</v>
      </c>
      <c r="L8463">
        <v>5</v>
      </c>
      <c r="M8463">
        <v>0</v>
      </c>
      <c r="N8463" s="13" t="s">
        <v>94</v>
      </c>
      <c r="O8463" s="13" t="s">
        <v>95</v>
      </c>
      <c r="P8463">
        <v>32</v>
      </c>
      <c r="Q8463" s="13" t="s">
        <v>97</v>
      </c>
      <c r="R8463" s="13" t="s">
        <v>205</v>
      </c>
      <c r="S8463" s="13" t="s">
        <v>193</v>
      </c>
      <c r="T8463">
        <v>5</v>
      </c>
      <c r="U8463">
        <v>4</v>
      </c>
      <c r="V8463">
        <v>0</v>
      </c>
      <c r="W8463" s="13" t="s">
        <v>101</v>
      </c>
      <c r="X8463">
        <v>0.65</v>
      </c>
    </row>
    <row r="8464" spans="1:24" x14ac:dyDescent="0.3">
      <c r="A8464">
        <v>8462</v>
      </c>
      <c r="B8464" t="s">
        <v>217</v>
      </c>
      <c r="C8464" t="s">
        <v>218</v>
      </c>
      <c r="D8464">
        <v>22.532872999999999</v>
      </c>
      <c r="E8464">
        <v>88.248782000000006</v>
      </c>
      <c r="F8464" s="18">
        <v>45478</v>
      </c>
      <c r="G8464" s="19">
        <v>0.41666666666666702</v>
      </c>
      <c r="H8464">
        <v>10</v>
      </c>
      <c r="I8464" s="13" t="s">
        <v>211</v>
      </c>
      <c r="J8464">
        <v>0</v>
      </c>
      <c r="K8464" s="13" t="s">
        <v>92</v>
      </c>
      <c r="L8464">
        <v>1</v>
      </c>
      <c r="M8464">
        <v>1</v>
      </c>
      <c r="N8464" s="13" t="s">
        <v>212</v>
      </c>
      <c r="O8464" s="13" t="s">
        <v>195</v>
      </c>
      <c r="P8464">
        <v>30</v>
      </c>
      <c r="Q8464" s="13" t="s">
        <v>195</v>
      </c>
      <c r="R8464" s="13" t="s">
        <v>205</v>
      </c>
      <c r="S8464" s="13" t="s">
        <v>99</v>
      </c>
      <c r="T8464">
        <v>2</v>
      </c>
      <c r="U8464">
        <v>2</v>
      </c>
      <c r="V8464">
        <v>1</v>
      </c>
      <c r="W8464" s="13" t="s">
        <v>101</v>
      </c>
      <c r="X8464">
        <v>0.6</v>
      </c>
    </row>
    <row r="8465" spans="1:24" x14ac:dyDescent="0.3">
      <c r="A8465">
        <v>8463</v>
      </c>
      <c r="B8465" t="s">
        <v>79</v>
      </c>
      <c r="C8465" t="s">
        <v>80</v>
      </c>
      <c r="D8465">
        <v>18.609179000000001</v>
      </c>
      <c r="E8465">
        <v>73.803845999999993</v>
      </c>
      <c r="F8465" s="18">
        <v>44675</v>
      </c>
      <c r="G8465" s="19">
        <v>0.54166666666666696</v>
      </c>
      <c r="H8465">
        <v>13</v>
      </c>
      <c r="I8465" s="13" t="s">
        <v>89</v>
      </c>
      <c r="J8465">
        <v>1</v>
      </c>
      <c r="K8465" s="13" t="s">
        <v>214</v>
      </c>
      <c r="L8465">
        <v>2</v>
      </c>
      <c r="M8465">
        <v>0</v>
      </c>
      <c r="N8465" s="13" t="s">
        <v>192</v>
      </c>
      <c r="O8465" s="13" t="s">
        <v>97</v>
      </c>
      <c r="P8465">
        <v>37</v>
      </c>
      <c r="Q8465" s="13" t="s">
        <v>195</v>
      </c>
      <c r="R8465" s="13" t="s">
        <v>208</v>
      </c>
      <c r="S8465" s="13" t="s">
        <v>99</v>
      </c>
      <c r="T8465">
        <v>3</v>
      </c>
      <c r="U8465">
        <v>3</v>
      </c>
      <c r="V8465">
        <v>0</v>
      </c>
      <c r="W8465" s="13" t="s">
        <v>101</v>
      </c>
      <c r="X8465">
        <v>0.3</v>
      </c>
    </row>
    <row r="8466" spans="1:24" x14ac:dyDescent="0.3">
      <c r="A8466">
        <v>8464</v>
      </c>
      <c r="B8466" t="s">
        <v>190</v>
      </c>
      <c r="C8466" t="s">
        <v>80</v>
      </c>
      <c r="D8466">
        <v>18.836110999999999</v>
      </c>
      <c r="E8466">
        <v>72.869955000000004</v>
      </c>
      <c r="F8466" s="18">
        <v>45080</v>
      </c>
      <c r="G8466" s="19">
        <v>0.625</v>
      </c>
      <c r="H8466">
        <v>15</v>
      </c>
      <c r="I8466" s="13" t="s">
        <v>219</v>
      </c>
      <c r="J8466">
        <v>1</v>
      </c>
      <c r="K8466" s="13" t="s">
        <v>92</v>
      </c>
      <c r="L8466">
        <v>6</v>
      </c>
      <c r="M8466">
        <v>0</v>
      </c>
      <c r="N8466" s="13" t="s">
        <v>94</v>
      </c>
      <c r="O8466" s="13" t="s">
        <v>95</v>
      </c>
      <c r="P8466">
        <v>35</v>
      </c>
      <c r="Q8466" s="13" t="s">
        <v>97</v>
      </c>
      <c r="R8466" s="13" t="s">
        <v>199</v>
      </c>
      <c r="S8466" s="13" t="s">
        <v>196</v>
      </c>
      <c r="T8466">
        <v>3</v>
      </c>
      <c r="U8466">
        <v>0</v>
      </c>
      <c r="V8466">
        <v>0</v>
      </c>
      <c r="W8466" s="13" t="s">
        <v>101</v>
      </c>
      <c r="X8466">
        <v>0.65</v>
      </c>
    </row>
    <row r="8467" spans="1:24" x14ac:dyDescent="0.3">
      <c r="A8467">
        <v>8465</v>
      </c>
      <c r="B8467" t="s">
        <v>217</v>
      </c>
      <c r="C8467" t="s">
        <v>218</v>
      </c>
      <c r="D8467">
        <v>22.616271999999999</v>
      </c>
      <c r="E8467">
        <v>88.303210000000007</v>
      </c>
      <c r="F8467" s="18">
        <v>45133</v>
      </c>
      <c r="G8467" s="19">
        <v>0</v>
      </c>
      <c r="H8467">
        <v>0</v>
      </c>
      <c r="I8467" s="13" t="s">
        <v>194</v>
      </c>
      <c r="J8467">
        <v>0</v>
      </c>
      <c r="K8467" s="13" t="s">
        <v>214</v>
      </c>
      <c r="L8467">
        <v>5</v>
      </c>
      <c r="M8467">
        <v>1</v>
      </c>
      <c r="N8467" s="13" t="s">
        <v>192</v>
      </c>
      <c r="O8467" s="13" t="s">
        <v>97</v>
      </c>
      <c r="P8467">
        <v>19</v>
      </c>
      <c r="Q8467" s="13" t="s">
        <v>195</v>
      </c>
      <c r="R8467" s="13" t="s">
        <v>205</v>
      </c>
      <c r="S8467" s="13" t="s">
        <v>196</v>
      </c>
      <c r="T8467">
        <v>1</v>
      </c>
      <c r="U8467">
        <v>1</v>
      </c>
      <c r="V8467">
        <v>0</v>
      </c>
      <c r="W8467" s="13" t="s">
        <v>101</v>
      </c>
      <c r="X8467">
        <v>0.1</v>
      </c>
    </row>
    <row r="8468" spans="1:24" x14ac:dyDescent="0.3">
      <c r="A8468">
        <v>8466</v>
      </c>
      <c r="B8468" t="s">
        <v>197</v>
      </c>
      <c r="C8468" t="s">
        <v>198</v>
      </c>
      <c r="D8468">
        <v>30.705456999999999</v>
      </c>
      <c r="E8468">
        <v>76.738849000000002</v>
      </c>
      <c r="F8468" s="18">
        <v>45411</v>
      </c>
      <c r="G8468" s="19">
        <v>0.125</v>
      </c>
      <c r="H8468">
        <v>3</v>
      </c>
      <c r="I8468" s="13" t="s">
        <v>204</v>
      </c>
      <c r="J8468">
        <v>0</v>
      </c>
      <c r="K8468" s="13" t="s">
        <v>191</v>
      </c>
      <c r="L8468">
        <v>6</v>
      </c>
      <c r="M8468">
        <v>1</v>
      </c>
      <c r="N8468" s="13" t="s">
        <v>94</v>
      </c>
      <c r="O8468" s="13" t="s">
        <v>95</v>
      </c>
      <c r="P8468">
        <v>31</v>
      </c>
      <c r="Q8468" s="13" t="s">
        <v>95</v>
      </c>
      <c r="R8468" s="13" t="s">
        <v>213</v>
      </c>
      <c r="S8468" s="13" t="s">
        <v>196</v>
      </c>
      <c r="T8468">
        <v>2</v>
      </c>
      <c r="U8468">
        <v>2</v>
      </c>
      <c r="V8468">
        <v>0</v>
      </c>
      <c r="W8468" s="13" t="s">
        <v>101</v>
      </c>
      <c r="X8468">
        <v>0.45</v>
      </c>
    </row>
    <row r="8469" spans="1:24" x14ac:dyDescent="0.3">
      <c r="A8469">
        <v>8467</v>
      </c>
      <c r="B8469" t="s">
        <v>206</v>
      </c>
      <c r="C8469" t="s">
        <v>207</v>
      </c>
      <c r="D8469">
        <v>12.973141999999999</v>
      </c>
      <c r="E8469">
        <v>77.601996999999997</v>
      </c>
      <c r="F8469" s="18">
        <v>45415</v>
      </c>
      <c r="G8469" s="19">
        <v>0.5</v>
      </c>
      <c r="H8469">
        <v>12</v>
      </c>
      <c r="I8469" s="13" t="s">
        <v>211</v>
      </c>
      <c r="J8469">
        <v>0</v>
      </c>
      <c r="K8469" s="13" t="s">
        <v>191</v>
      </c>
      <c r="L8469">
        <v>2</v>
      </c>
      <c r="M8469">
        <v>0</v>
      </c>
      <c r="N8469" s="13" t="s">
        <v>192</v>
      </c>
      <c r="O8469" s="13" t="s">
        <v>97</v>
      </c>
      <c r="P8469">
        <v>31</v>
      </c>
      <c r="Q8469" s="13" t="s">
        <v>195</v>
      </c>
      <c r="R8469" s="13" t="s">
        <v>98</v>
      </c>
      <c r="S8469" s="13" t="s">
        <v>196</v>
      </c>
      <c r="T8469">
        <v>1</v>
      </c>
      <c r="U8469">
        <v>1</v>
      </c>
      <c r="V8469">
        <v>0</v>
      </c>
      <c r="W8469" s="13" t="s">
        <v>101</v>
      </c>
      <c r="X8469">
        <v>0.1</v>
      </c>
    </row>
    <row r="8470" spans="1:24" x14ac:dyDescent="0.3">
      <c r="A8470">
        <v>8468</v>
      </c>
      <c r="B8470" t="s">
        <v>79</v>
      </c>
      <c r="C8470" t="s">
        <v>80</v>
      </c>
      <c r="D8470">
        <v>18.585656</v>
      </c>
      <c r="E8470">
        <v>73.778537999999998</v>
      </c>
      <c r="F8470" s="18">
        <v>45304</v>
      </c>
      <c r="G8470" s="19">
        <v>4.1666666666666699E-2</v>
      </c>
      <c r="H8470">
        <v>1</v>
      </c>
      <c r="I8470" s="13" t="s">
        <v>219</v>
      </c>
      <c r="J8470">
        <v>1</v>
      </c>
      <c r="K8470" s="13" t="s">
        <v>191</v>
      </c>
      <c r="L8470">
        <v>6</v>
      </c>
      <c r="M8470">
        <v>1</v>
      </c>
      <c r="N8470" s="13" t="s">
        <v>94</v>
      </c>
      <c r="O8470" s="13" t="s">
        <v>95</v>
      </c>
      <c r="P8470">
        <v>32</v>
      </c>
      <c r="Q8470" s="13" t="s">
        <v>95</v>
      </c>
      <c r="R8470" s="13" t="s">
        <v>213</v>
      </c>
      <c r="S8470" s="13" t="s">
        <v>99</v>
      </c>
      <c r="T8470">
        <v>4</v>
      </c>
      <c r="U8470">
        <v>4</v>
      </c>
      <c r="V8470">
        <v>0</v>
      </c>
      <c r="W8470" s="13" t="s">
        <v>101</v>
      </c>
      <c r="X8470">
        <v>0.65</v>
      </c>
    </row>
    <row r="8471" spans="1:24" x14ac:dyDescent="0.3">
      <c r="A8471">
        <v>8469</v>
      </c>
      <c r="B8471" t="s">
        <v>190</v>
      </c>
      <c r="C8471" t="s">
        <v>80</v>
      </c>
      <c r="D8471">
        <v>19.030947000000001</v>
      </c>
      <c r="E8471">
        <v>72.902086999999995</v>
      </c>
      <c r="F8471" s="18">
        <v>45523</v>
      </c>
      <c r="G8471" s="19">
        <v>0.875</v>
      </c>
      <c r="H8471">
        <v>21</v>
      </c>
      <c r="I8471" s="13" t="s">
        <v>204</v>
      </c>
      <c r="J8471">
        <v>0</v>
      </c>
      <c r="K8471" s="13" t="s">
        <v>214</v>
      </c>
      <c r="L8471">
        <v>2</v>
      </c>
      <c r="M8471">
        <v>0</v>
      </c>
      <c r="N8471" s="13" t="s">
        <v>212</v>
      </c>
      <c r="O8471" s="13" t="s">
        <v>95</v>
      </c>
      <c r="P8471">
        <v>15</v>
      </c>
      <c r="Q8471" s="13" t="s">
        <v>195</v>
      </c>
      <c r="R8471" s="13" t="s">
        <v>213</v>
      </c>
      <c r="S8471" s="13" t="s">
        <v>196</v>
      </c>
      <c r="T8471">
        <v>5</v>
      </c>
      <c r="U8471">
        <v>1</v>
      </c>
      <c r="V8471">
        <v>0</v>
      </c>
      <c r="W8471" s="13" t="s">
        <v>101</v>
      </c>
      <c r="X8471">
        <v>0.45</v>
      </c>
    </row>
    <row r="8472" spans="1:24" x14ac:dyDescent="0.3">
      <c r="A8472">
        <v>8470</v>
      </c>
      <c r="B8472" t="s">
        <v>209</v>
      </c>
      <c r="C8472" t="s">
        <v>210</v>
      </c>
      <c r="D8472">
        <v>17.538435</v>
      </c>
      <c r="E8472">
        <v>78.399444000000003</v>
      </c>
      <c r="F8472" s="18">
        <v>44703</v>
      </c>
      <c r="G8472" s="19">
        <v>0.33333333333333298</v>
      </c>
      <c r="H8472">
        <v>8</v>
      </c>
      <c r="I8472" s="13" t="s">
        <v>89</v>
      </c>
      <c r="J8472">
        <v>1</v>
      </c>
      <c r="K8472" s="13" t="s">
        <v>92</v>
      </c>
      <c r="L8472">
        <v>4</v>
      </c>
      <c r="M8472">
        <v>1</v>
      </c>
      <c r="N8472" s="13" t="s">
        <v>192</v>
      </c>
      <c r="O8472" s="13" t="s">
        <v>97</v>
      </c>
      <c r="P8472">
        <v>32</v>
      </c>
      <c r="Q8472" s="13" t="s">
        <v>195</v>
      </c>
      <c r="R8472" s="13" t="s">
        <v>199</v>
      </c>
      <c r="S8472" s="13" t="s">
        <v>193</v>
      </c>
      <c r="T8472">
        <v>5</v>
      </c>
      <c r="U8472">
        <v>0</v>
      </c>
      <c r="V8472">
        <v>1</v>
      </c>
      <c r="W8472" s="13" t="s">
        <v>101</v>
      </c>
      <c r="X8472">
        <v>0.25</v>
      </c>
    </row>
    <row r="8473" spans="1:24" x14ac:dyDescent="0.3">
      <c r="A8473">
        <v>8471</v>
      </c>
      <c r="B8473" t="s">
        <v>206</v>
      </c>
      <c r="C8473" t="s">
        <v>207</v>
      </c>
      <c r="D8473">
        <v>13.101549</v>
      </c>
      <c r="E8473">
        <v>77.454430000000002</v>
      </c>
      <c r="F8473" s="18">
        <v>44848</v>
      </c>
      <c r="G8473" s="19">
        <v>0.33333333333333298</v>
      </c>
      <c r="H8473">
        <v>8</v>
      </c>
      <c r="I8473" s="13" t="s">
        <v>211</v>
      </c>
      <c r="J8473">
        <v>0</v>
      </c>
      <c r="K8473" s="13" t="s">
        <v>92</v>
      </c>
      <c r="L8473">
        <v>6</v>
      </c>
      <c r="M8473">
        <v>0</v>
      </c>
      <c r="N8473" s="13" t="s">
        <v>192</v>
      </c>
      <c r="O8473" s="13" t="s">
        <v>97</v>
      </c>
      <c r="P8473">
        <v>35</v>
      </c>
      <c r="Q8473" s="13" t="s">
        <v>195</v>
      </c>
      <c r="R8473" s="13" t="s">
        <v>98</v>
      </c>
      <c r="S8473" s="13" t="s">
        <v>196</v>
      </c>
      <c r="T8473">
        <v>1</v>
      </c>
      <c r="U8473">
        <v>1</v>
      </c>
      <c r="V8473">
        <v>1</v>
      </c>
      <c r="W8473" s="13" t="s">
        <v>101</v>
      </c>
      <c r="X8473">
        <v>0.25</v>
      </c>
    </row>
    <row r="8474" spans="1:24" x14ac:dyDescent="0.3">
      <c r="A8474">
        <v>8472</v>
      </c>
      <c r="B8474" t="s">
        <v>203</v>
      </c>
      <c r="C8474" t="s">
        <v>203</v>
      </c>
      <c r="D8474">
        <v>28.721917999999999</v>
      </c>
      <c r="E8474">
        <v>76.923321000000001</v>
      </c>
      <c r="F8474" s="18">
        <v>45161</v>
      </c>
      <c r="G8474" s="19">
        <v>0.95833333333333304</v>
      </c>
      <c r="H8474">
        <v>23</v>
      </c>
      <c r="I8474" s="13" t="s">
        <v>194</v>
      </c>
      <c r="J8474">
        <v>0</v>
      </c>
      <c r="K8474" s="13" t="s">
        <v>214</v>
      </c>
      <c r="L8474">
        <v>6</v>
      </c>
      <c r="M8474">
        <v>0</v>
      </c>
      <c r="N8474" s="13" t="s">
        <v>212</v>
      </c>
      <c r="O8474" s="13" t="s">
        <v>95</v>
      </c>
      <c r="P8474">
        <v>27</v>
      </c>
      <c r="Q8474" s="13" t="s">
        <v>95</v>
      </c>
      <c r="R8474" s="13" t="s">
        <v>208</v>
      </c>
      <c r="S8474" s="13" t="s">
        <v>196</v>
      </c>
      <c r="T8474">
        <v>5</v>
      </c>
      <c r="U8474">
        <v>3</v>
      </c>
      <c r="V8474">
        <v>0</v>
      </c>
      <c r="W8474" s="13" t="s">
        <v>101</v>
      </c>
      <c r="X8474">
        <v>0.45</v>
      </c>
    </row>
    <row r="8475" spans="1:24" x14ac:dyDescent="0.3">
      <c r="A8475">
        <v>8473</v>
      </c>
      <c r="B8475" t="s">
        <v>200</v>
      </c>
      <c r="C8475" t="s">
        <v>201</v>
      </c>
      <c r="D8475">
        <v>13.172593000000001</v>
      </c>
      <c r="E8475">
        <v>80.280182999999994</v>
      </c>
      <c r="F8475" s="18">
        <v>45120</v>
      </c>
      <c r="G8475" s="19">
        <v>0.70833333333333304</v>
      </c>
      <c r="H8475">
        <v>17</v>
      </c>
      <c r="I8475" s="13" t="s">
        <v>202</v>
      </c>
      <c r="J8475">
        <v>0</v>
      </c>
      <c r="K8475" s="13" t="s">
        <v>214</v>
      </c>
      <c r="L8475">
        <v>3</v>
      </c>
      <c r="M8475">
        <v>1</v>
      </c>
      <c r="N8475" s="13" t="s">
        <v>212</v>
      </c>
      <c r="O8475" s="13" t="s">
        <v>95</v>
      </c>
      <c r="P8475">
        <v>19</v>
      </c>
      <c r="Q8475" s="13" t="s">
        <v>97</v>
      </c>
      <c r="R8475" s="13" t="s">
        <v>199</v>
      </c>
      <c r="S8475" s="13" t="s">
        <v>196</v>
      </c>
      <c r="T8475">
        <v>5</v>
      </c>
      <c r="U8475">
        <v>5</v>
      </c>
      <c r="V8475">
        <v>1</v>
      </c>
      <c r="W8475" s="13" t="s">
        <v>101</v>
      </c>
      <c r="X8475">
        <v>0.8</v>
      </c>
    </row>
    <row r="8476" spans="1:24" x14ac:dyDescent="0.3">
      <c r="A8476">
        <v>8474</v>
      </c>
      <c r="B8476" t="s">
        <v>190</v>
      </c>
      <c r="C8476" t="s">
        <v>80</v>
      </c>
      <c r="D8476">
        <v>18.998761999999999</v>
      </c>
      <c r="E8476">
        <v>72.997326000000001</v>
      </c>
      <c r="F8476" s="18">
        <v>45542</v>
      </c>
      <c r="G8476" s="19">
        <v>0.54166666666666696</v>
      </c>
      <c r="H8476">
        <v>13</v>
      </c>
      <c r="I8476" s="13" t="s">
        <v>219</v>
      </c>
      <c r="J8476">
        <v>1</v>
      </c>
      <c r="K8476" s="13" t="s">
        <v>214</v>
      </c>
      <c r="L8476">
        <v>1</v>
      </c>
      <c r="M8476">
        <v>0</v>
      </c>
      <c r="N8476" s="13" t="s">
        <v>212</v>
      </c>
      <c r="O8476" s="13" t="s">
        <v>95</v>
      </c>
      <c r="P8476">
        <v>17</v>
      </c>
      <c r="Q8476" s="13" t="s">
        <v>195</v>
      </c>
      <c r="R8476" s="13" t="s">
        <v>205</v>
      </c>
      <c r="S8476" s="13" t="s">
        <v>196</v>
      </c>
      <c r="T8476">
        <v>4</v>
      </c>
      <c r="U8476">
        <v>0</v>
      </c>
      <c r="V8476">
        <v>0</v>
      </c>
      <c r="W8476" s="13" t="s">
        <v>101</v>
      </c>
      <c r="X8476">
        <v>0.45</v>
      </c>
    </row>
    <row r="8477" spans="1:24" x14ac:dyDescent="0.3">
      <c r="A8477">
        <v>8475</v>
      </c>
      <c r="B8477" t="s">
        <v>190</v>
      </c>
      <c r="C8477" t="s">
        <v>80</v>
      </c>
      <c r="D8477">
        <v>19.142054999999999</v>
      </c>
      <c r="E8477">
        <v>72.761204000000006</v>
      </c>
      <c r="F8477" s="18">
        <v>45107</v>
      </c>
      <c r="G8477" s="19">
        <v>0.5</v>
      </c>
      <c r="H8477">
        <v>12</v>
      </c>
      <c r="I8477" s="13" t="s">
        <v>211</v>
      </c>
      <c r="J8477">
        <v>0</v>
      </c>
      <c r="K8477" s="13" t="s">
        <v>92</v>
      </c>
      <c r="L8477">
        <v>3</v>
      </c>
      <c r="M8477">
        <v>0</v>
      </c>
      <c r="N8477" s="13" t="s">
        <v>94</v>
      </c>
      <c r="O8477" s="13" t="s">
        <v>95</v>
      </c>
      <c r="P8477">
        <v>22</v>
      </c>
      <c r="Q8477" s="13" t="s">
        <v>95</v>
      </c>
      <c r="R8477" s="13" t="s">
        <v>205</v>
      </c>
      <c r="S8477" s="13" t="s">
        <v>193</v>
      </c>
      <c r="T8477">
        <v>4</v>
      </c>
      <c r="U8477">
        <v>0</v>
      </c>
      <c r="V8477">
        <v>0</v>
      </c>
      <c r="W8477" s="13" t="s">
        <v>101</v>
      </c>
      <c r="X8477">
        <v>0.45</v>
      </c>
    </row>
    <row r="8478" spans="1:24" x14ac:dyDescent="0.3">
      <c r="A8478">
        <v>8476</v>
      </c>
      <c r="B8478" t="s">
        <v>203</v>
      </c>
      <c r="C8478" t="s">
        <v>203</v>
      </c>
      <c r="D8478">
        <v>28.596644000000001</v>
      </c>
      <c r="E8478">
        <v>76.886180999999993</v>
      </c>
      <c r="F8478" s="18">
        <v>45475</v>
      </c>
      <c r="G8478" s="19">
        <v>0.95833333333333304</v>
      </c>
      <c r="H8478">
        <v>23</v>
      </c>
      <c r="I8478" s="13" t="s">
        <v>215</v>
      </c>
      <c r="J8478">
        <v>0</v>
      </c>
      <c r="K8478" s="13" t="s">
        <v>214</v>
      </c>
      <c r="L8478">
        <v>5</v>
      </c>
      <c r="M8478">
        <v>1</v>
      </c>
      <c r="N8478" s="13" t="s">
        <v>94</v>
      </c>
      <c r="O8478" s="13" t="s">
        <v>95</v>
      </c>
      <c r="P8478">
        <v>31</v>
      </c>
      <c r="Q8478" s="13" t="s">
        <v>97</v>
      </c>
      <c r="R8478" s="13" t="s">
        <v>98</v>
      </c>
      <c r="S8478" s="13" t="s">
        <v>99</v>
      </c>
      <c r="T8478">
        <v>4</v>
      </c>
      <c r="U8478">
        <v>4</v>
      </c>
      <c r="V8478">
        <v>0</v>
      </c>
      <c r="W8478" s="13" t="s">
        <v>101</v>
      </c>
      <c r="X8478">
        <v>0.85</v>
      </c>
    </row>
    <row r="8479" spans="1:24" x14ac:dyDescent="0.3">
      <c r="A8479">
        <v>8477</v>
      </c>
      <c r="B8479" t="s">
        <v>203</v>
      </c>
      <c r="C8479" t="s">
        <v>203</v>
      </c>
      <c r="D8479">
        <v>28.706354000000001</v>
      </c>
      <c r="E8479">
        <v>77.034098</v>
      </c>
      <c r="F8479" s="18">
        <v>45225</v>
      </c>
      <c r="G8479" s="19">
        <v>0.16666666666666699</v>
      </c>
      <c r="H8479">
        <v>4</v>
      </c>
      <c r="I8479" s="13" t="s">
        <v>202</v>
      </c>
      <c r="J8479">
        <v>0</v>
      </c>
      <c r="K8479" s="13" t="s">
        <v>191</v>
      </c>
      <c r="L8479">
        <v>4</v>
      </c>
      <c r="M8479">
        <v>1</v>
      </c>
      <c r="N8479" s="13" t="s">
        <v>192</v>
      </c>
      <c r="O8479" s="13" t="s">
        <v>97</v>
      </c>
      <c r="P8479">
        <v>31</v>
      </c>
      <c r="Q8479" s="13" t="s">
        <v>95</v>
      </c>
      <c r="R8479" s="13" t="s">
        <v>213</v>
      </c>
      <c r="S8479" s="13" t="s">
        <v>193</v>
      </c>
      <c r="T8479">
        <v>5</v>
      </c>
      <c r="U8479">
        <v>1</v>
      </c>
      <c r="V8479">
        <v>0</v>
      </c>
      <c r="W8479" s="13" t="s">
        <v>101</v>
      </c>
      <c r="X8479">
        <v>0.1</v>
      </c>
    </row>
    <row r="8480" spans="1:24" x14ac:dyDescent="0.3">
      <c r="A8480">
        <v>8478</v>
      </c>
      <c r="B8480" t="s">
        <v>217</v>
      </c>
      <c r="C8480" t="s">
        <v>218</v>
      </c>
      <c r="D8480">
        <v>22.432286999999999</v>
      </c>
      <c r="E8480">
        <v>88.282956999999996</v>
      </c>
      <c r="F8480" s="18">
        <v>45546</v>
      </c>
      <c r="G8480" s="19">
        <v>0.29166666666666702</v>
      </c>
      <c r="H8480">
        <v>7</v>
      </c>
      <c r="I8480" s="13" t="s">
        <v>194</v>
      </c>
      <c r="J8480">
        <v>0</v>
      </c>
      <c r="K8480" s="13" t="s">
        <v>214</v>
      </c>
      <c r="L8480">
        <v>3</v>
      </c>
      <c r="M8480">
        <v>1</v>
      </c>
      <c r="N8480" s="13" t="s">
        <v>94</v>
      </c>
      <c r="O8480" s="13" t="s">
        <v>95</v>
      </c>
      <c r="P8480">
        <v>29</v>
      </c>
      <c r="Q8480" s="13" t="s">
        <v>195</v>
      </c>
      <c r="R8480" s="13" t="s">
        <v>98</v>
      </c>
      <c r="S8480" s="13" t="s">
        <v>196</v>
      </c>
      <c r="T8480">
        <v>2</v>
      </c>
      <c r="U8480">
        <v>2</v>
      </c>
      <c r="V8480">
        <v>0</v>
      </c>
      <c r="W8480" s="13" t="s">
        <v>101</v>
      </c>
      <c r="X8480">
        <v>0.45</v>
      </c>
    </row>
    <row r="8481" spans="1:24" x14ac:dyDescent="0.3">
      <c r="A8481">
        <v>8479</v>
      </c>
      <c r="B8481" t="s">
        <v>203</v>
      </c>
      <c r="C8481" t="s">
        <v>203</v>
      </c>
      <c r="D8481">
        <v>28.725701000000001</v>
      </c>
      <c r="E8481">
        <v>76.835735</v>
      </c>
      <c r="F8481" s="18">
        <v>45721</v>
      </c>
      <c r="G8481" s="19">
        <v>0.5</v>
      </c>
      <c r="H8481">
        <v>12</v>
      </c>
      <c r="I8481" s="13" t="s">
        <v>194</v>
      </c>
      <c r="J8481">
        <v>0</v>
      </c>
      <c r="K8481" s="13" t="s">
        <v>214</v>
      </c>
      <c r="L8481">
        <v>3</v>
      </c>
      <c r="M8481">
        <v>0</v>
      </c>
      <c r="N8481" s="13" t="s">
        <v>192</v>
      </c>
      <c r="O8481" s="13" t="s">
        <v>97</v>
      </c>
      <c r="P8481">
        <v>16</v>
      </c>
      <c r="Q8481" s="13" t="s">
        <v>195</v>
      </c>
      <c r="R8481" s="13" t="s">
        <v>213</v>
      </c>
      <c r="S8481" s="13" t="s">
        <v>196</v>
      </c>
      <c r="T8481">
        <v>4</v>
      </c>
      <c r="U8481">
        <v>4</v>
      </c>
      <c r="V8481">
        <v>0</v>
      </c>
      <c r="W8481" s="13" t="s">
        <v>101</v>
      </c>
      <c r="X8481">
        <v>0.1</v>
      </c>
    </row>
    <row r="8482" spans="1:24" x14ac:dyDescent="0.3">
      <c r="A8482">
        <v>8480</v>
      </c>
      <c r="B8482" t="s">
        <v>217</v>
      </c>
      <c r="C8482" t="s">
        <v>218</v>
      </c>
      <c r="D8482">
        <v>22.541802000000001</v>
      </c>
      <c r="E8482">
        <v>88.227455000000006</v>
      </c>
      <c r="F8482" s="18">
        <v>45279</v>
      </c>
      <c r="G8482" s="19">
        <v>0.29166666666666702</v>
      </c>
      <c r="H8482">
        <v>7</v>
      </c>
      <c r="I8482" s="13" t="s">
        <v>215</v>
      </c>
      <c r="J8482">
        <v>0</v>
      </c>
      <c r="K8482" s="13" t="s">
        <v>92</v>
      </c>
      <c r="L8482">
        <v>6</v>
      </c>
      <c r="M8482">
        <v>1</v>
      </c>
      <c r="N8482" s="13" t="s">
        <v>212</v>
      </c>
      <c r="O8482" s="13" t="s">
        <v>95</v>
      </c>
      <c r="P8482">
        <v>22</v>
      </c>
      <c r="Q8482" s="13" t="s">
        <v>97</v>
      </c>
      <c r="R8482" s="13" t="s">
        <v>98</v>
      </c>
      <c r="S8482" s="13" t="s">
        <v>99</v>
      </c>
      <c r="T8482">
        <v>4</v>
      </c>
      <c r="U8482">
        <v>4</v>
      </c>
      <c r="V8482">
        <v>0</v>
      </c>
      <c r="W8482" s="13" t="s">
        <v>101</v>
      </c>
      <c r="X8482">
        <v>0.85</v>
      </c>
    </row>
    <row r="8483" spans="1:24" x14ac:dyDescent="0.3">
      <c r="A8483">
        <v>8481</v>
      </c>
      <c r="B8483" t="s">
        <v>206</v>
      </c>
      <c r="C8483" t="s">
        <v>207</v>
      </c>
      <c r="D8483">
        <v>12.924421000000001</v>
      </c>
      <c r="E8483">
        <v>77.457346999999999</v>
      </c>
      <c r="F8483" s="18">
        <v>44855</v>
      </c>
      <c r="G8483" s="19">
        <v>8.3333333333333301E-2</v>
      </c>
      <c r="H8483">
        <v>2</v>
      </c>
      <c r="I8483" s="13" t="s">
        <v>211</v>
      </c>
      <c r="J8483">
        <v>0</v>
      </c>
      <c r="K8483" s="13" t="s">
        <v>92</v>
      </c>
      <c r="L8483">
        <v>6</v>
      </c>
      <c r="M8483">
        <v>1</v>
      </c>
      <c r="N8483" s="13" t="s">
        <v>192</v>
      </c>
      <c r="O8483" s="13" t="s">
        <v>97</v>
      </c>
      <c r="P8483">
        <v>40</v>
      </c>
      <c r="Q8483" s="13" t="s">
        <v>95</v>
      </c>
      <c r="R8483" s="13" t="s">
        <v>98</v>
      </c>
      <c r="S8483" s="13" t="s">
        <v>193</v>
      </c>
      <c r="T8483">
        <v>5</v>
      </c>
      <c r="U8483">
        <v>5</v>
      </c>
      <c r="V8483">
        <v>0</v>
      </c>
      <c r="W8483" s="13" t="s">
        <v>101</v>
      </c>
      <c r="X8483">
        <v>0.1</v>
      </c>
    </row>
    <row r="8484" spans="1:24" x14ac:dyDescent="0.3">
      <c r="A8484">
        <v>8482</v>
      </c>
      <c r="B8484" t="s">
        <v>206</v>
      </c>
      <c r="C8484" t="s">
        <v>207</v>
      </c>
      <c r="D8484">
        <v>12.919345</v>
      </c>
      <c r="E8484">
        <v>77.601457999999994</v>
      </c>
      <c r="F8484" s="18">
        <v>44687</v>
      </c>
      <c r="G8484" s="19">
        <v>0.33333333333333298</v>
      </c>
      <c r="H8484">
        <v>8</v>
      </c>
      <c r="I8484" s="13" t="s">
        <v>211</v>
      </c>
      <c r="J8484">
        <v>0</v>
      </c>
      <c r="K8484" s="13" t="s">
        <v>191</v>
      </c>
      <c r="L8484">
        <v>4</v>
      </c>
      <c r="M8484">
        <v>1</v>
      </c>
      <c r="N8484" s="13" t="s">
        <v>212</v>
      </c>
      <c r="O8484" s="13" t="s">
        <v>195</v>
      </c>
      <c r="P8484">
        <v>34</v>
      </c>
      <c r="Q8484" s="13" t="s">
        <v>97</v>
      </c>
      <c r="R8484" s="13" t="s">
        <v>213</v>
      </c>
      <c r="S8484" s="13" t="s">
        <v>193</v>
      </c>
      <c r="T8484">
        <v>1</v>
      </c>
      <c r="U8484">
        <v>0</v>
      </c>
      <c r="V8484">
        <v>1</v>
      </c>
      <c r="W8484" s="13" t="s">
        <v>101</v>
      </c>
      <c r="X8484">
        <v>0.6</v>
      </c>
    </row>
    <row r="8485" spans="1:24" x14ac:dyDescent="0.3">
      <c r="A8485">
        <v>8483</v>
      </c>
      <c r="B8485" t="s">
        <v>197</v>
      </c>
      <c r="C8485" t="s">
        <v>198</v>
      </c>
      <c r="D8485">
        <v>30.617194999999999</v>
      </c>
      <c r="E8485">
        <v>76.830090999999996</v>
      </c>
      <c r="F8485" s="18">
        <v>45271</v>
      </c>
      <c r="G8485" s="19">
        <v>0.91666666666666696</v>
      </c>
      <c r="H8485">
        <v>22</v>
      </c>
      <c r="I8485" s="13" t="s">
        <v>204</v>
      </c>
      <c r="J8485">
        <v>0</v>
      </c>
      <c r="K8485" s="13" t="s">
        <v>214</v>
      </c>
      <c r="L8485">
        <v>6</v>
      </c>
      <c r="M8485">
        <v>0</v>
      </c>
      <c r="N8485" s="13" t="s">
        <v>212</v>
      </c>
      <c r="O8485" s="13" t="s">
        <v>95</v>
      </c>
      <c r="P8485">
        <v>21</v>
      </c>
      <c r="Q8485" s="13" t="s">
        <v>97</v>
      </c>
      <c r="R8485" s="13" t="s">
        <v>208</v>
      </c>
      <c r="S8485" s="13" t="s">
        <v>99</v>
      </c>
      <c r="T8485">
        <v>4</v>
      </c>
      <c r="U8485">
        <v>4</v>
      </c>
      <c r="V8485">
        <v>0</v>
      </c>
      <c r="W8485" s="13" t="s">
        <v>101</v>
      </c>
      <c r="X8485">
        <v>0.85</v>
      </c>
    </row>
    <row r="8486" spans="1:24" x14ac:dyDescent="0.3">
      <c r="A8486">
        <v>8484</v>
      </c>
      <c r="B8486" t="s">
        <v>203</v>
      </c>
      <c r="C8486" t="s">
        <v>203</v>
      </c>
      <c r="D8486">
        <v>28.821874000000001</v>
      </c>
      <c r="E8486">
        <v>77.296685999999994</v>
      </c>
      <c r="F8486" s="18">
        <v>45391</v>
      </c>
      <c r="G8486" s="19">
        <v>4.1666666666666699E-2</v>
      </c>
      <c r="H8486">
        <v>1</v>
      </c>
      <c r="I8486" s="13" t="s">
        <v>215</v>
      </c>
      <c r="J8486">
        <v>0</v>
      </c>
      <c r="K8486" s="13" t="s">
        <v>92</v>
      </c>
      <c r="L8486">
        <v>1</v>
      </c>
      <c r="M8486">
        <v>1</v>
      </c>
      <c r="N8486" s="13" t="s">
        <v>212</v>
      </c>
      <c r="O8486" s="13" t="s">
        <v>95</v>
      </c>
      <c r="P8486">
        <v>31</v>
      </c>
      <c r="Q8486" s="13" t="s">
        <v>195</v>
      </c>
      <c r="R8486" s="13" t="s">
        <v>208</v>
      </c>
      <c r="S8486" s="13" t="s">
        <v>99</v>
      </c>
      <c r="T8486">
        <v>3</v>
      </c>
      <c r="U8486">
        <v>3</v>
      </c>
      <c r="V8486">
        <v>0</v>
      </c>
      <c r="W8486" s="13" t="s">
        <v>101</v>
      </c>
      <c r="X8486">
        <v>0.65</v>
      </c>
    </row>
    <row r="8487" spans="1:24" x14ac:dyDescent="0.3">
      <c r="A8487">
        <v>8485</v>
      </c>
      <c r="B8487" t="s">
        <v>190</v>
      </c>
      <c r="C8487" t="s">
        <v>80</v>
      </c>
      <c r="D8487">
        <v>19.276683999999999</v>
      </c>
      <c r="E8487">
        <v>72.726324000000005</v>
      </c>
      <c r="F8487" s="18">
        <v>44697</v>
      </c>
      <c r="G8487" s="19">
        <v>0.54166666666666696</v>
      </c>
      <c r="H8487">
        <v>13</v>
      </c>
      <c r="I8487" s="13" t="s">
        <v>204</v>
      </c>
      <c r="J8487">
        <v>0</v>
      </c>
      <c r="K8487" s="13" t="s">
        <v>92</v>
      </c>
      <c r="L8487">
        <v>2</v>
      </c>
      <c r="M8487">
        <v>1</v>
      </c>
      <c r="N8487" s="13" t="s">
        <v>94</v>
      </c>
      <c r="O8487" s="13" t="s">
        <v>95</v>
      </c>
      <c r="P8487">
        <v>24</v>
      </c>
      <c r="Q8487" s="13" t="s">
        <v>195</v>
      </c>
      <c r="R8487" s="13" t="s">
        <v>213</v>
      </c>
      <c r="S8487" s="13" t="s">
        <v>196</v>
      </c>
      <c r="T8487">
        <v>4</v>
      </c>
      <c r="U8487">
        <v>0</v>
      </c>
      <c r="V8487">
        <v>0</v>
      </c>
      <c r="W8487" s="13" t="s">
        <v>101</v>
      </c>
      <c r="X8487">
        <v>0.45</v>
      </c>
    </row>
    <row r="8488" spans="1:24" x14ac:dyDescent="0.3">
      <c r="A8488">
        <v>8486</v>
      </c>
      <c r="B8488" t="s">
        <v>206</v>
      </c>
      <c r="C8488" t="s">
        <v>207</v>
      </c>
      <c r="D8488">
        <v>12.865878</v>
      </c>
      <c r="E8488">
        <v>77.629611999999995</v>
      </c>
      <c r="F8488" s="18">
        <v>44576</v>
      </c>
      <c r="G8488" s="19">
        <v>0.29166666666666702</v>
      </c>
      <c r="H8488">
        <v>7</v>
      </c>
      <c r="I8488" s="13" t="s">
        <v>219</v>
      </c>
      <c r="J8488">
        <v>1</v>
      </c>
      <c r="K8488" s="13" t="s">
        <v>214</v>
      </c>
      <c r="L8488">
        <v>5</v>
      </c>
      <c r="M8488">
        <v>0</v>
      </c>
      <c r="N8488" s="13" t="s">
        <v>94</v>
      </c>
      <c r="O8488" s="13" t="s">
        <v>95</v>
      </c>
      <c r="P8488">
        <v>32</v>
      </c>
      <c r="Q8488" s="13" t="s">
        <v>95</v>
      </c>
      <c r="R8488" s="13" t="s">
        <v>205</v>
      </c>
      <c r="S8488" s="13" t="s">
        <v>193</v>
      </c>
      <c r="T8488">
        <v>1</v>
      </c>
      <c r="U8488">
        <v>0</v>
      </c>
      <c r="V8488">
        <v>0</v>
      </c>
      <c r="W8488" s="13" t="s">
        <v>101</v>
      </c>
      <c r="X8488">
        <v>0.45</v>
      </c>
    </row>
    <row r="8489" spans="1:24" x14ac:dyDescent="0.3">
      <c r="A8489">
        <v>8487</v>
      </c>
      <c r="B8489" t="s">
        <v>206</v>
      </c>
      <c r="C8489" t="s">
        <v>207</v>
      </c>
      <c r="D8489">
        <v>13.008207000000001</v>
      </c>
      <c r="E8489">
        <v>77.559252000000001</v>
      </c>
      <c r="F8489" s="18">
        <v>44767</v>
      </c>
      <c r="G8489" s="19">
        <v>0.91666666666666696</v>
      </c>
      <c r="H8489">
        <v>22</v>
      </c>
      <c r="I8489" s="13" t="s">
        <v>204</v>
      </c>
      <c r="J8489">
        <v>0</v>
      </c>
      <c r="K8489" s="13" t="s">
        <v>214</v>
      </c>
      <c r="L8489">
        <v>3</v>
      </c>
      <c r="M8489">
        <v>1</v>
      </c>
      <c r="N8489" s="13" t="s">
        <v>192</v>
      </c>
      <c r="O8489" s="13" t="s">
        <v>97</v>
      </c>
      <c r="P8489">
        <v>25</v>
      </c>
      <c r="Q8489" s="13" t="s">
        <v>97</v>
      </c>
      <c r="R8489" s="13" t="s">
        <v>205</v>
      </c>
      <c r="S8489" s="13" t="s">
        <v>193</v>
      </c>
      <c r="T8489">
        <v>1</v>
      </c>
      <c r="U8489">
        <v>1</v>
      </c>
      <c r="V8489">
        <v>0</v>
      </c>
      <c r="W8489" s="13" t="s">
        <v>101</v>
      </c>
      <c r="X8489">
        <v>0.3</v>
      </c>
    </row>
    <row r="8490" spans="1:24" x14ac:dyDescent="0.3">
      <c r="A8490">
        <v>8488</v>
      </c>
      <c r="B8490" t="s">
        <v>206</v>
      </c>
      <c r="C8490" t="s">
        <v>207</v>
      </c>
      <c r="D8490">
        <v>13.132611000000001</v>
      </c>
      <c r="E8490">
        <v>77.715466000000006</v>
      </c>
      <c r="F8490" s="18">
        <v>45027</v>
      </c>
      <c r="G8490" s="19">
        <v>0.70833333333333304</v>
      </c>
      <c r="H8490">
        <v>17</v>
      </c>
      <c r="I8490" s="13" t="s">
        <v>215</v>
      </c>
      <c r="J8490">
        <v>0</v>
      </c>
      <c r="K8490" s="13" t="s">
        <v>214</v>
      </c>
      <c r="L8490">
        <v>6</v>
      </c>
      <c r="M8490">
        <v>1</v>
      </c>
      <c r="N8490" s="13" t="s">
        <v>94</v>
      </c>
      <c r="O8490" s="13" t="s">
        <v>95</v>
      </c>
      <c r="P8490">
        <v>29</v>
      </c>
      <c r="Q8490" s="13" t="s">
        <v>97</v>
      </c>
      <c r="R8490" s="13" t="s">
        <v>213</v>
      </c>
      <c r="S8490" s="13" t="s">
        <v>193</v>
      </c>
      <c r="T8490">
        <v>2</v>
      </c>
      <c r="U8490">
        <v>2</v>
      </c>
      <c r="V8490">
        <v>1</v>
      </c>
      <c r="W8490" s="13" t="s">
        <v>101</v>
      </c>
      <c r="X8490">
        <v>0.8</v>
      </c>
    </row>
    <row r="8491" spans="1:24" x14ac:dyDescent="0.3">
      <c r="A8491">
        <v>8489</v>
      </c>
      <c r="B8491" t="s">
        <v>206</v>
      </c>
      <c r="C8491" t="s">
        <v>207</v>
      </c>
      <c r="D8491">
        <v>13.075820999999999</v>
      </c>
      <c r="E8491">
        <v>77.651921000000002</v>
      </c>
      <c r="F8491" s="18">
        <v>44903</v>
      </c>
      <c r="G8491" s="19">
        <v>4.1666666666666699E-2</v>
      </c>
      <c r="H8491">
        <v>1</v>
      </c>
      <c r="I8491" s="13" t="s">
        <v>202</v>
      </c>
      <c r="J8491">
        <v>0</v>
      </c>
      <c r="K8491" s="13" t="s">
        <v>214</v>
      </c>
      <c r="L8491">
        <v>1</v>
      </c>
      <c r="M8491">
        <v>0</v>
      </c>
      <c r="N8491" s="13" t="s">
        <v>94</v>
      </c>
      <c r="O8491" s="13" t="s">
        <v>95</v>
      </c>
      <c r="P8491">
        <v>28</v>
      </c>
      <c r="Q8491" s="13" t="s">
        <v>95</v>
      </c>
      <c r="R8491" s="13" t="s">
        <v>199</v>
      </c>
      <c r="S8491" s="13" t="s">
        <v>196</v>
      </c>
      <c r="T8491">
        <v>4</v>
      </c>
      <c r="U8491">
        <v>4</v>
      </c>
      <c r="V8491">
        <v>0</v>
      </c>
      <c r="W8491" s="13" t="s">
        <v>101</v>
      </c>
      <c r="X8491">
        <v>0.45</v>
      </c>
    </row>
    <row r="8492" spans="1:24" x14ac:dyDescent="0.3">
      <c r="A8492">
        <v>8490</v>
      </c>
      <c r="B8492" t="s">
        <v>79</v>
      </c>
      <c r="C8492" t="s">
        <v>80</v>
      </c>
      <c r="D8492">
        <v>18.566195</v>
      </c>
      <c r="E8492">
        <v>73.995380999999995</v>
      </c>
      <c r="F8492" s="18">
        <v>45217</v>
      </c>
      <c r="G8492" s="19">
        <v>0.29166666666666702</v>
      </c>
      <c r="H8492">
        <v>7</v>
      </c>
      <c r="I8492" s="13" t="s">
        <v>194</v>
      </c>
      <c r="J8492">
        <v>0</v>
      </c>
      <c r="K8492" s="13" t="s">
        <v>214</v>
      </c>
      <c r="L8492">
        <v>3</v>
      </c>
      <c r="M8492">
        <v>1</v>
      </c>
      <c r="N8492" s="13" t="s">
        <v>212</v>
      </c>
      <c r="O8492" s="13" t="s">
        <v>195</v>
      </c>
      <c r="P8492">
        <v>36</v>
      </c>
      <c r="Q8492" s="13" t="s">
        <v>195</v>
      </c>
      <c r="R8492" s="13" t="s">
        <v>199</v>
      </c>
      <c r="S8492" s="13" t="s">
        <v>196</v>
      </c>
      <c r="T8492">
        <v>5</v>
      </c>
      <c r="U8492">
        <v>5</v>
      </c>
      <c r="V8492">
        <v>0</v>
      </c>
      <c r="W8492" s="13" t="s">
        <v>101</v>
      </c>
      <c r="X8492">
        <v>0.25</v>
      </c>
    </row>
    <row r="8493" spans="1:24" x14ac:dyDescent="0.3">
      <c r="A8493">
        <v>8491</v>
      </c>
      <c r="B8493" t="s">
        <v>217</v>
      </c>
      <c r="C8493" t="s">
        <v>218</v>
      </c>
      <c r="D8493">
        <v>22.687519999999999</v>
      </c>
      <c r="E8493">
        <v>88.449924999999993</v>
      </c>
      <c r="F8493" s="18">
        <v>45237</v>
      </c>
      <c r="G8493" s="19">
        <v>0.625</v>
      </c>
      <c r="H8493">
        <v>15</v>
      </c>
      <c r="I8493" s="13" t="s">
        <v>215</v>
      </c>
      <c r="J8493">
        <v>0</v>
      </c>
      <c r="K8493" s="13" t="s">
        <v>191</v>
      </c>
      <c r="L8493">
        <v>6</v>
      </c>
      <c r="M8493">
        <v>0</v>
      </c>
      <c r="N8493" s="13" t="s">
        <v>94</v>
      </c>
      <c r="O8493" s="13" t="s">
        <v>95</v>
      </c>
      <c r="P8493">
        <v>34</v>
      </c>
      <c r="Q8493" s="13" t="s">
        <v>195</v>
      </c>
      <c r="R8493" s="13" t="s">
        <v>199</v>
      </c>
      <c r="S8493" s="13" t="s">
        <v>193</v>
      </c>
      <c r="T8493">
        <v>3</v>
      </c>
      <c r="U8493">
        <v>3</v>
      </c>
      <c r="V8493">
        <v>0</v>
      </c>
      <c r="W8493" s="13" t="s">
        <v>101</v>
      </c>
      <c r="X8493">
        <v>0.45</v>
      </c>
    </row>
    <row r="8494" spans="1:24" x14ac:dyDescent="0.3">
      <c r="A8494">
        <v>8492</v>
      </c>
      <c r="B8494" t="s">
        <v>203</v>
      </c>
      <c r="C8494" t="s">
        <v>203</v>
      </c>
      <c r="D8494">
        <v>28.588259999999998</v>
      </c>
      <c r="E8494">
        <v>77.198063000000005</v>
      </c>
      <c r="F8494" s="18">
        <v>44925</v>
      </c>
      <c r="G8494" s="19">
        <v>0.95833333333333304</v>
      </c>
      <c r="H8494">
        <v>23</v>
      </c>
      <c r="I8494" s="13" t="s">
        <v>211</v>
      </c>
      <c r="J8494">
        <v>0</v>
      </c>
      <c r="K8494" s="13" t="s">
        <v>92</v>
      </c>
      <c r="L8494">
        <v>3</v>
      </c>
      <c r="M8494">
        <v>0</v>
      </c>
      <c r="N8494" s="13" t="s">
        <v>192</v>
      </c>
      <c r="O8494" s="13" t="s">
        <v>97</v>
      </c>
      <c r="P8494">
        <v>29</v>
      </c>
      <c r="Q8494" s="13" t="s">
        <v>95</v>
      </c>
      <c r="R8494" s="13" t="s">
        <v>205</v>
      </c>
      <c r="S8494" s="13" t="s">
        <v>196</v>
      </c>
      <c r="T8494">
        <v>1</v>
      </c>
      <c r="U8494">
        <v>0</v>
      </c>
      <c r="V8494">
        <v>0</v>
      </c>
      <c r="W8494" s="13" t="s">
        <v>101</v>
      </c>
      <c r="X8494">
        <v>0.1</v>
      </c>
    </row>
    <row r="8495" spans="1:24" x14ac:dyDescent="0.3">
      <c r="A8495">
        <v>8493</v>
      </c>
      <c r="B8495" t="s">
        <v>206</v>
      </c>
      <c r="C8495" t="s">
        <v>207</v>
      </c>
      <c r="D8495">
        <v>13.187333000000001</v>
      </c>
      <c r="E8495">
        <v>77.757886999999997</v>
      </c>
      <c r="F8495" s="18">
        <v>44946</v>
      </c>
      <c r="G8495" s="19">
        <v>0.375</v>
      </c>
      <c r="H8495">
        <v>9</v>
      </c>
      <c r="I8495" s="13" t="s">
        <v>211</v>
      </c>
      <c r="J8495">
        <v>0</v>
      </c>
      <c r="K8495" s="13" t="s">
        <v>214</v>
      </c>
      <c r="L8495">
        <v>6</v>
      </c>
      <c r="M8495">
        <v>1</v>
      </c>
      <c r="N8495" s="13" t="s">
        <v>212</v>
      </c>
      <c r="O8495" s="13" t="s">
        <v>95</v>
      </c>
      <c r="P8495">
        <v>37</v>
      </c>
      <c r="Q8495" s="13" t="s">
        <v>195</v>
      </c>
      <c r="R8495" s="13" t="s">
        <v>213</v>
      </c>
      <c r="S8495" s="13" t="s">
        <v>193</v>
      </c>
      <c r="T8495">
        <v>2</v>
      </c>
      <c r="U8495">
        <v>2</v>
      </c>
      <c r="V8495">
        <v>1</v>
      </c>
      <c r="W8495" s="13" t="s">
        <v>101</v>
      </c>
      <c r="X8495">
        <v>0.6</v>
      </c>
    </row>
    <row r="8496" spans="1:24" x14ac:dyDescent="0.3">
      <c r="A8496">
        <v>8494</v>
      </c>
      <c r="B8496" t="s">
        <v>190</v>
      </c>
      <c r="C8496" t="s">
        <v>80</v>
      </c>
      <c r="D8496">
        <v>19.139441000000001</v>
      </c>
      <c r="E8496">
        <v>72.936760000000007</v>
      </c>
      <c r="F8496" s="18">
        <v>45710</v>
      </c>
      <c r="G8496" s="19">
        <v>0.33333333333333298</v>
      </c>
      <c r="H8496">
        <v>8</v>
      </c>
      <c r="I8496" s="13" t="s">
        <v>219</v>
      </c>
      <c r="J8496">
        <v>1</v>
      </c>
      <c r="K8496" s="13" t="s">
        <v>214</v>
      </c>
      <c r="L8496">
        <v>6</v>
      </c>
      <c r="M8496">
        <v>0</v>
      </c>
      <c r="N8496" s="13" t="s">
        <v>94</v>
      </c>
      <c r="O8496" s="13" t="s">
        <v>95</v>
      </c>
      <c r="P8496">
        <v>26</v>
      </c>
      <c r="Q8496" s="13" t="s">
        <v>97</v>
      </c>
      <c r="R8496" s="13" t="s">
        <v>98</v>
      </c>
      <c r="S8496" s="13" t="s">
        <v>196</v>
      </c>
      <c r="T8496">
        <v>3</v>
      </c>
      <c r="U8496">
        <v>3</v>
      </c>
      <c r="V8496">
        <v>1</v>
      </c>
      <c r="W8496" s="13" t="s">
        <v>101</v>
      </c>
      <c r="X8496">
        <v>0.8</v>
      </c>
    </row>
    <row r="8497" spans="1:24" x14ac:dyDescent="0.3">
      <c r="A8497">
        <v>8495</v>
      </c>
      <c r="B8497" t="s">
        <v>217</v>
      </c>
      <c r="C8497" t="s">
        <v>218</v>
      </c>
      <c r="D8497">
        <v>22.504297000000001</v>
      </c>
      <c r="E8497">
        <v>88.349675000000005</v>
      </c>
      <c r="F8497" s="18">
        <v>45377</v>
      </c>
      <c r="G8497" s="19">
        <v>0.875</v>
      </c>
      <c r="H8497">
        <v>21</v>
      </c>
      <c r="I8497" s="13" t="s">
        <v>215</v>
      </c>
      <c r="J8497">
        <v>0</v>
      </c>
      <c r="K8497" s="13" t="s">
        <v>191</v>
      </c>
      <c r="L8497">
        <v>2</v>
      </c>
      <c r="M8497">
        <v>0</v>
      </c>
      <c r="N8497" s="13" t="s">
        <v>94</v>
      </c>
      <c r="O8497" s="13" t="s">
        <v>95</v>
      </c>
      <c r="P8497">
        <v>22</v>
      </c>
      <c r="Q8497" s="13" t="s">
        <v>97</v>
      </c>
      <c r="R8497" s="13" t="s">
        <v>205</v>
      </c>
      <c r="S8497" s="13" t="s">
        <v>99</v>
      </c>
      <c r="T8497">
        <v>3</v>
      </c>
      <c r="U8497">
        <v>3</v>
      </c>
      <c r="V8497">
        <v>0</v>
      </c>
      <c r="W8497" s="13" t="s">
        <v>101</v>
      </c>
      <c r="X8497">
        <v>0.85</v>
      </c>
    </row>
    <row r="8498" spans="1:24" x14ac:dyDescent="0.3">
      <c r="A8498">
        <v>8496</v>
      </c>
      <c r="B8498" t="s">
        <v>200</v>
      </c>
      <c r="C8498" t="s">
        <v>201</v>
      </c>
      <c r="D8498">
        <v>13.099441000000001</v>
      </c>
      <c r="E8498">
        <v>80.222662999999997</v>
      </c>
      <c r="F8498" s="18">
        <v>45575</v>
      </c>
      <c r="G8498" s="19">
        <v>0.70833333333333304</v>
      </c>
      <c r="H8498">
        <v>17</v>
      </c>
      <c r="I8498" s="13" t="s">
        <v>202</v>
      </c>
      <c r="J8498">
        <v>0</v>
      </c>
      <c r="K8498" s="13" t="s">
        <v>92</v>
      </c>
      <c r="L8498">
        <v>1</v>
      </c>
      <c r="M8498">
        <v>0</v>
      </c>
      <c r="N8498" s="13" t="s">
        <v>192</v>
      </c>
      <c r="O8498" s="13" t="s">
        <v>97</v>
      </c>
      <c r="P8498">
        <v>22</v>
      </c>
      <c r="Q8498" s="13" t="s">
        <v>97</v>
      </c>
      <c r="R8498" s="13" t="s">
        <v>205</v>
      </c>
      <c r="S8498" s="13" t="s">
        <v>196</v>
      </c>
      <c r="T8498">
        <v>2</v>
      </c>
      <c r="U8498">
        <v>0</v>
      </c>
      <c r="V8498">
        <v>1</v>
      </c>
      <c r="W8498" s="13" t="s">
        <v>101</v>
      </c>
      <c r="X8498">
        <v>0.45</v>
      </c>
    </row>
    <row r="8499" spans="1:24" x14ac:dyDescent="0.3">
      <c r="A8499">
        <v>8497</v>
      </c>
      <c r="B8499" t="s">
        <v>209</v>
      </c>
      <c r="C8499" t="s">
        <v>210</v>
      </c>
      <c r="D8499">
        <v>17.365493000000001</v>
      </c>
      <c r="E8499">
        <v>78.430937999999998</v>
      </c>
      <c r="F8499" s="18">
        <v>45595</v>
      </c>
      <c r="G8499" s="19">
        <v>0.54166666666666696</v>
      </c>
      <c r="H8499">
        <v>13</v>
      </c>
      <c r="I8499" s="13" t="s">
        <v>194</v>
      </c>
      <c r="J8499">
        <v>0</v>
      </c>
      <c r="K8499" s="13" t="s">
        <v>92</v>
      </c>
      <c r="L8499">
        <v>5</v>
      </c>
      <c r="M8499">
        <v>0</v>
      </c>
      <c r="N8499" s="13" t="s">
        <v>212</v>
      </c>
      <c r="O8499" s="13" t="s">
        <v>195</v>
      </c>
      <c r="P8499">
        <v>27</v>
      </c>
      <c r="Q8499" s="13" t="s">
        <v>95</v>
      </c>
      <c r="R8499" s="13" t="s">
        <v>208</v>
      </c>
      <c r="S8499" s="13" t="s">
        <v>193</v>
      </c>
      <c r="T8499">
        <v>4</v>
      </c>
      <c r="U8499">
        <v>4</v>
      </c>
      <c r="V8499">
        <v>0</v>
      </c>
      <c r="W8499" s="13" t="s">
        <v>101</v>
      </c>
      <c r="X8499">
        <v>0.25</v>
      </c>
    </row>
    <row r="8500" spans="1:24" x14ac:dyDescent="0.3">
      <c r="A8500">
        <v>8498</v>
      </c>
      <c r="B8500" t="s">
        <v>79</v>
      </c>
      <c r="C8500" t="s">
        <v>80</v>
      </c>
      <c r="D8500">
        <v>18.696141999999998</v>
      </c>
      <c r="E8500">
        <v>73.882039000000006</v>
      </c>
      <c r="F8500" s="18">
        <v>45435</v>
      </c>
      <c r="G8500" s="19">
        <v>0.91666666666666696</v>
      </c>
      <c r="H8500">
        <v>22</v>
      </c>
      <c r="I8500" s="13" t="s">
        <v>202</v>
      </c>
      <c r="J8500">
        <v>0</v>
      </c>
      <c r="K8500" s="13" t="s">
        <v>92</v>
      </c>
      <c r="L8500">
        <v>6</v>
      </c>
      <c r="M8500">
        <v>0</v>
      </c>
      <c r="N8500" s="13" t="s">
        <v>212</v>
      </c>
      <c r="O8500" s="13" t="s">
        <v>195</v>
      </c>
      <c r="P8500">
        <v>19</v>
      </c>
      <c r="Q8500" s="13" t="s">
        <v>97</v>
      </c>
      <c r="R8500" s="13" t="s">
        <v>213</v>
      </c>
      <c r="S8500" s="13" t="s">
        <v>193</v>
      </c>
      <c r="T8500">
        <v>2</v>
      </c>
      <c r="U8500">
        <v>2</v>
      </c>
      <c r="V8500">
        <v>0</v>
      </c>
      <c r="W8500" s="13" t="s">
        <v>101</v>
      </c>
      <c r="X8500">
        <v>0.45</v>
      </c>
    </row>
    <row r="8501" spans="1:24" x14ac:dyDescent="0.3">
      <c r="A8501">
        <v>8499</v>
      </c>
      <c r="B8501" t="s">
        <v>217</v>
      </c>
      <c r="C8501" t="s">
        <v>218</v>
      </c>
      <c r="D8501">
        <v>22.417738</v>
      </c>
      <c r="E8501">
        <v>88.464450999999997</v>
      </c>
      <c r="F8501" s="18">
        <v>45295</v>
      </c>
      <c r="G8501" s="19">
        <v>0.375</v>
      </c>
      <c r="H8501">
        <v>9</v>
      </c>
      <c r="I8501" s="13" t="s">
        <v>202</v>
      </c>
      <c r="J8501">
        <v>0</v>
      </c>
      <c r="K8501" s="13" t="s">
        <v>191</v>
      </c>
      <c r="L8501">
        <v>3</v>
      </c>
      <c r="M8501">
        <v>1</v>
      </c>
      <c r="N8501" s="13" t="s">
        <v>94</v>
      </c>
      <c r="O8501" s="13" t="s">
        <v>95</v>
      </c>
      <c r="P8501">
        <v>24</v>
      </c>
      <c r="Q8501" s="13" t="s">
        <v>97</v>
      </c>
      <c r="R8501" s="13" t="s">
        <v>208</v>
      </c>
      <c r="S8501" s="13" t="s">
        <v>196</v>
      </c>
      <c r="T8501">
        <v>4</v>
      </c>
      <c r="U8501">
        <v>4</v>
      </c>
      <c r="V8501">
        <v>1</v>
      </c>
      <c r="W8501" s="13" t="s">
        <v>101</v>
      </c>
      <c r="X8501">
        <v>0.8</v>
      </c>
    </row>
    <row r="8502" spans="1:24" x14ac:dyDescent="0.3">
      <c r="A8502">
        <v>8500</v>
      </c>
      <c r="B8502" t="s">
        <v>206</v>
      </c>
      <c r="C8502" t="s">
        <v>207</v>
      </c>
      <c r="D8502">
        <v>12.900763</v>
      </c>
      <c r="E8502">
        <v>77.711157999999998</v>
      </c>
      <c r="F8502" s="18">
        <v>44576</v>
      </c>
      <c r="G8502" s="19">
        <v>0.66666666666666696</v>
      </c>
      <c r="H8502">
        <v>16</v>
      </c>
      <c r="I8502" s="13" t="s">
        <v>219</v>
      </c>
      <c r="J8502">
        <v>1</v>
      </c>
      <c r="K8502" s="13" t="s">
        <v>191</v>
      </c>
      <c r="L8502">
        <v>2</v>
      </c>
      <c r="M8502">
        <v>1</v>
      </c>
      <c r="N8502" s="13" t="s">
        <v>192</v>
      </c>
      <c r="O8502" s="13" t="s">
        <v>97</v>
      </c>
      <c r="P8502">
        <v>32</v>
      </c>
      <c r="Q8502" s="13" t="s">
        <v>97</v>
      </c>
      <c r="R8502" s="13" t="s">
        <v>213</v>
      </c>
      <c r="S8502" s="13" t="s">
        <v>193</v>
      </c>
      <c r="T8502">
        <v>1</v>
      </c>
      <c r="U8502">
        <v>0</v>
      </c>
      <c r="V8502">
        <v>0</v>
      </c>
      <c r="W8502" s="13" t="s">
        <v>101</v>
      </c>
      <c r="X8502">
        <v>0.3</v>
      </c>
    </row>
    <row r="8503" spans="1:24" x14ac:dyDescent="0.3">
      <c r="A8503">
        <v>8501</v>
      </c>
      <c r="B8503" t="s">
        <v>209</v>
      </c>
      <c r="C8503" t="s">
        <v>210</v>
      </c>
      <c r="D8503">
        <v>17.352671000000001</v>
      </c>
      <c r="E8503">
        <v>78.442217999999997</v>
      </c>
      <c r="F8503" s="18">
        <v>45093</v>
      </c>
      <c r="G8503" s="19">
        <v>0.29166666666666702</v>
      </c>
      <c r="H8503">
        <v>7</v>
      </c>
      <c r="I8503" s="13" t="s">
        <v>211</v>
      </c>
      <c r="J8503">
        <v>0</v>
      </c>
      <c r="K8503" s="13" t="s">
        <v>92</v>
      </c>
      <c r="L8503">
        <v>3</v>
      </c>
      <c r="M8503">
        <v>1</v>
      </c>
      <c r="N8503" s="13" t="s">
        <v>192</v>
      </c>
      <c r="O8503" s="13" t="s">
        <v>97</v>
      </c>
      <c r="P8503">
        <v>16</v>
      </c>
      <c r="Q8503" s="13" t="s">
        <v>95</v>
      </c>
      <c r="R8503" s="13" t="s">
        <v>205</v>
      </c>
      <c r="S8503" s="13" t="s">
        <v>196</v>
      </c>
      <c r="T8503">
        <v>5</v>
      </c>
      <c r="U8503">
        <v>0</v>
      </c>
      <c r="V8503">
        <v>0</v>
      </c>
      <c r="W8503" s="13" t="s">
        <v>101</v>
      </c>
      <c r="X8503">
        <v>0.1</v>
      </c>
    </row>
    <row r="8504" spans="1:24" x14ac:dyDescent="0.3">
      <c r="A8504">
        <v>8502</v>
      </c>
      <c r="B8504" t="s">
        <v>209</v>
      </c>
      <c r="C8504" t="s">
        <v>210</v>
      </c>
      <c r="D8504">
        <v>17.483045000000001</v>
      </c>
      <c r="E8504">
        <v>78.388375999999994</v>
      </c>
      <c r="F8504" s="18">
        <v>45617</v>
      </c>
      <c r="G8504" s="19">
        <v>0.625</v>
      </c>
      <c r="H8504">
        <v>15</v>
      </c>
      <c r="I8504" s="13" t="s">
        <v>202</v>
      </c>
      <c r="J8504">
        <v>0</v>
      </c>
      <c r="K8504" s="13" t="s">
        <v>191</v>
      </c>
      <c r="L8504">
        <v>2</v>
      </c>
      <c r="M8504">
        <v>0</v>
      </c>
      <c r="N8504" s="13" t="s">
        <v>212</v>
      </c>
      <c r="O8504" s="13" t="s">
        <v>95</v>
      </c>
      <c r="P8504">
        <v>29</v>
      </c>
      <c r="Q8504" s="13" t="s">
        <v>95</v>
      </c>
      <c r="R8504" s="13" t="s">
        <v>205</v>
      </c>
      <c r="S8504" s="13" t="s">
        <v>196</v>
      </c>
      <c r="T8504">
        <v>3</v>
      </c>
      <c r="U8504">
        <v>2</v>
      </c>
      <c r="V8504">
        <v>0</v>
      </c>
      <c r="W8504" s="13" t="s">
        <v>101</v>
      </c>
      <c r="X8504">
        <v>0.45</v>
      </c>
    </row>
    <row r="8505" spans="1:24" x14ac:dyDescent="0.3">
      <c r="A8505">
        <v>8503</v>
      </c>
      <c r="B8505" t="s">
        <v>190</v>
      </c>
      <c r="C8505" t="s">
        <v>80</v>
      </c>
      <c r="D8505">
        <v>19.058156</v>
      </c>
      <c r="E8505">
        <v>72.913511999999997</v>
      </c>
      <c r="F8505" s="18">
        <v>44924</v>
      </c>
      <c r="G8505" s="19">
        <v>0.33333333333333298</v>
      </c>
      <c r="H8505">
        <v>8</v>
      </c>
      <c r="I8505" s="13" t="s">
        <v>202</v>
      </c>
      <c r="J8505">
        <v>0</v>
      </c>
      <c r="K8505" s="13" t="s">
        <v>92</v>
      </c>
      <c r="L8505">
        <v>3</v>
      </c>
      <c r="M8505">
        <v>0</v>
      </c>
      <c r="N8505" s="13" t="s">
        <v>192</v>
      </c>
      <c r="O8505" s="13" t="s">
        <v>97</v>
      </c>
      <c r="P8505">
        <v>16</v>
      </c>
      <c r="Q8505" s="13" t="s">
        <v>97</v>
      </c>
      <c r="R8505" s="13" t="s">
        <v>208</v>
      </c>
      <c r="S8505" s="13" t="s">
        <v>196</v>
      </c>
      <c r="T8505">
        <v>2</v>
      </c>
      <c r="U8505">
        <v>2</v>
      </c>
      <c r="V8505">
        <v>1</v>
      </c>
      <c r="W8505" s="13" t="s">
        <v>101</v>
      </c>
      <c r="X8505">
        <v>0.45</v>
      </c>
    </row>
    <row r="8506" spans="1:24" x14ac:dyDescent="0.3">
      <c r="A8506">
        <v>8504</v>
      </c>
      <c r="B8506" t="s">
        <v>200</v>
      </c>
      <c r="C8506" t="s">
        <v>201</v>
      </c>
      <c r="D8506">
        <v>12.816977</v>
      </c>
      <c r="E8506">
        <v>80.180785999999998</v>
      </c>
      <c r="F8506" s="18">
        <v>45306</v>
      </c>
      <c r="G8506" s="19">
        <v>0.125</v>
      </c>
      <c r="H8506">
        <v>3</v>
      </c>
      <c r="I8506" s="13" t="s">
        <v>204</v>
      </c>
      <c r="J8506">
        <v>0</v>
      </c>
      <c r="K8506" s="13" t="s">
        <v>191</v>
      </c>
      <c r="L8506">
        <v>3</v>
      </c>
      <c r="M8506">
        <v>0</v>
      </c>
      <c r="N8506" s="13" t="s">
        <v>212</v>
      </c>
      <c r="O8506" s="13" t="s">
        <v>95</v>
      </c>
      <c r="P8506">
        <v>34</v>
      </c>
      <c r="Q8506" s="13" t="s">
        <v>95</v>
      </c>
      <c r="R8506" s="13" t="s">
        <v>98</v>
      </c>
      <c r="S8506" s="13" t="s">
        <v>193</v>
      </c>
      <c r="T8506">
        <v>5</v>
      </c>
      <c r="U8506">
        <v>2</v>
      </c>
      <c r="V8506">
        <v>0</v>
      </c>
      <c r="W8506" s="13" t="s">
        <v>101</v>
      </c>
      <c r="X8506">
        <v>0.45</v>
      </c>
    </row>
    <row r="8507" spans="1:24" x14ac:dyDescent="0.3">
      <c r="A8507">
        <v>8505</v>
      </c>
      <c r="B8507" t="s">
        <v>197</v>
      </c>
      <c r="C8507" t="s">
        <v>198</v>
      </c>
      <c r="D8507">
        <v>30.615141000000001</v>
      </c>
      <c r="E8507">
        <v>76.769541000000004</v>
      </c>
      <c r="F8507" s="18">
        <v>45442</v>
      </c>
      <c r="G8507" s="19">
        <v>0.25</v>
      </c>
      <c r="H8507">
        <v>6</v>
      </c>
      <c r="I8507" s="13" t="s">
        <v>202</v>
      </c>
      <c r="J8507">
        <v>0</v>
      </c>
      <c r="K8507" s="13" t="s">
        <v>214</v>
      </c>
      <c r="L8507">
        <v>5</v>
      </c>
      <c r="M8507">
        <v>0</v>
      </c>
      <c r="N8507" s="13" t="s">
        <v>94</v>
      </c>
      <c r="O8507" s="13" t="s">
        <v>95</v>
      </c>
      <c r="P8507">
        <v>16</v>
      </c>
      <c r="Q8507" s="13" t="s">
        <v>97</v>
      </c>
      <c r="R8507" s="13" t="s">
        <v>213</v>
      </c>
      <c r="S8507" s="13" t="s">
        <v>196</v>
      </c>
      <c r="T8507">
        <v>3</v>
      </c>
      <c r="U8507">
        <v>1</v>
      </c>
      <c r="V8507">
        <v>0</v>
      </c>
      <c r="W8507" s="13" t="s">
        <v>101</v>
      </c>
      <c r="X8507">
        <v>0.65</v>
      </c>
    </row>
    <row r="8508" spans="1:24" x14ac:dyDescent="0.3">
      <c r="A8508">
        <v>8506</v>
      </c>
      <c r="B8508" t="s">
        <v>200</v>
      </c>
      <c r="C8508" t="s">
        <v>201</v>
      </c>
      <c r="D8508">
        <v>13.135274000000001</v>
      </c>
      <c r="E8508">
        <v>80.158707000000007</v>
      </c>
      <c r="F8508" s="18">
        <v>44653</v>
      </c>
      <c r="G8508" s="19">
        <v>0.45833333333333298</v>
      </c>
      <c r="H8508">
        <v>11</v>
      </c>
      <c r="I8508" s="13" t="s">
        <v>219</v>
      </c>
      <c r="J8508">
        <v>1</v>
      </c>
      <c r="K8508" s="13" t="s">
        <v>191</v>
      </c>
      <c r="L8508">
        <v>6</v>
      </c>
      <c r="M8508">
        <v>0</v>
      </c>
      <c r="N8508" s="13" t="s">
        <v>192</v>
      </c>
      <c r="O8508" s="13" t="s">
        <v>97</v>
      </c>
      <c r="P8508">
        <v>27</v>
      </c>
      <c r="Q8508" s="13" t="s">
        <v>97</v>
      </c>
      <c r="R8508" s="13" t="s">
        <v>208</v>
      </c>
      <c r="S8508" s="13" t="s">
        <v>193</v>
      </c>
      <c r="T8508">
        <v>5</v>
      </c>
      <c r="U8508">
        <v>3</v>
      </c>
      <c r="V8508">
        <v>0</v>
      </c>
      <c r="W8508" s="13" t="s">
        <v>101</v>
      </c>
      <c r="X8508">
        <v>0.3</v>
      </c>
    </row>
    <row r="8509" spans="1:24" x14ac:dyDescent="0.3">
      <c r="A8509">
        <v>8507</v>
      </c>
      <c r="B8509" t="s">
        <v>203</v>
      </c>
      <c r="C8509" t="s">
        <v>203</v>
      </c>
      <c r="D8509">
        <v>28.453893000000001</v>
      </c>
      <c r="E8509">
        <v>77.236447999999996</v>
      </c>
      <c r="F8509" s="18">
        <v>45306</v>
      </c>
      <c r="G8509" s="19">
        <v>0.41666666666666702</v>
      </c>
      <c r="H8509">
        <v>10</v>
      </c>
      <c r="I8509" s="13" t="s">
        <v>204</v>
      </c>
      <c r="J8509">
        <v>0</v>
      </c>
      <c r="K8509" s="13" t="s">
        <v>191</v>
      </c>
      <c r="L8509">
        <v>4</v>
      </c>
      <c r="M8509">
        <v>1</v>
      </c>
      <c r="N8509" s="13" t="s">
        <v>212</v>
      </c>
      <c r="O8509" s="13" t="s">
        <v>195</v>
      </c>
      <c r="P8509">
        <v>33</v>
      </c>
      <c r="Q8509" s="13" t="s">
        <v>195</v>
      </c>
      <c r="R8509" s="13" t="s">
        <v>213</v>
      </c>
      <c r="S8509" s="13" t="s">
        <v>196</v>
      </c>
      <c r="T8509">
        <v>3</v>
      </c>
      <c r="U8509">
        <v>1</v>
      </c>
      <c r="V8509">
        <v>1</v>
      </c>
      <c r="W8509" s="13" t="s">
        <v>101</v>
      </c>
      <c r="X8509">
        <v>0.4</v>
      </c>
    </row>
    <row r="8510" spans="1:24" x14ac:dyDescent="0.3">
      <c r="A8510">
        <v>8508</v>
      </c>
      <c r="B8510" t="s">
        <v>203</v>
      </c>
      <c r="C8510" t="s">
        <v>203</v>
      </c>
      <c r="D8510">
        <v>28.841345</v>
      </c>
      <c r="E8510">
        <v>77.117430999999996</v>
      </c>
      <c r="F8510" s="18">
        <v>44797</v>
      </c>
      <c r="G8510" s="19">
        <v>0.16666666666666699</v>
      </c>
      <c r="H8510">
        <v>4</v>
      </c>
      <c r="I8510" s="13" t="s">
        <v>194</v>
      </c>
      <c r="J8510">
        <v>0</v>
      </c>
      <c r="K8510" s="13" t="s">
        <v>92</v>
      </c>
      <c r="L8510">
        <v>1</v>
      </c>
      <c r="M8510">
        <v>0</v>
      </c>
      <c r="N8510" s="13" t="s">
        <v>192</v>
      </c>
      <c r="O8510" s="13" t="s">
        <v>97</v>
      </c>
      <c r="P8510">
        <v>23</v>
      </c>
      <c r="Q8510" s="13" t="s">
        <v>95</v>
      </c>
      <c r="R8510" s="13" t="s">
        <v>205</v>
      </c>
      <c r="S8510" s="13" t="s">
        <v>196</v>
      </c>
      <c r="T8510">
        <v>5</v>
      </c>
      <c r="U8510">
        <v>0</v>
      </c>
      <c r="V8510">
        <v>0</v>
      </c>
      <c r="W8510" s="13" t="s">
        <v>101</v>
      </c>
      <c r="X8510">
        <v>0.1</v>
      </c>
    </row>
    <row r="8511" spans="1:24" x14ac:dyDescent="0.3">
      <c r="A8511">
        <v>8509</v>
      </c>
      <c r="B8511" t="s">
        <v>79</v>
      </c>
      <c r="C8511" t="s">
        <v>80</v>
      </c>
      <c r="D8511">
        <v>18.553559</v>
      </c>
      <c r="E8511">
        <v>73.891442999999995</v>
      </c>
      <c r="F8511" s="18">
        <v>45254</v>
      </c>
      <c r="G8511" s="19">
        <v>0.66666666666666696</v>
      </c>
      <c r="H8511">
        <v>16</v>
      </c>
      <c r="I8511" s="13" t="s">
        <v>211</v>
      </c>
      <c r="J8511">
        <v>0</v>
      </c>
      <c r="K8511" s="13" t="s">
        <v>214</v>
      </c>
      <c r="L8511">
        <v>2</v>
      </c>
      <c r="M8511">
        <v>0</v>
      </c>
      <c r="N8511" s="13" t="s">
        <v>192</v>
      </c>
      <c r="O8511" s="13" t="s">
        <v>97</v>
      </c>
      <c r="P8511">
        <v>17</v>
      </c>
      <c r="Q8511" s="13" t="s">
        <v>95</v>
      </c>
      <c r="R8511" s="13" t="s">
        <v>213</v>
      </c>
      <c r="S8511" s="13" t="s">
        <v>193</v>
      </c>
      <c r="T8511">
        <v>4</v>
      </c>
      <c r="U8511">
        <v>3</v>
      </c>
      <c r="V8511">
        <v>0</v>
      </c>
      <c r="W8511" s="13" t="s">
        <v>101</v>
      </c>
      <c r="X8511">
        <v>0.1</v>
      </c>
    </row>
    <row r="8512" spans="1:24" x14ac:dyDescent="0.3">
      <c r="A8512">
        <v>8510</v>
      </c>
      <c r="B8512" t="s">
        <v>197</v>
      </c>
      <c r="C8512" t="s">
        <v>198</v>
      </c>
      <c r="D8512">
        <v>30.604699</v>
      </c>
      <c r="E8512">
        <v>76.777465000000007</v>
      </c>
      <c r="F8512" s="18">
        <v>45340</v>
      </c>
      <c r="G8512" s="19">
        <v>0.5</v>
      </c>
      <c r="H8512">
        <v>12</v>
      </c>
      <c r="I8512" s="13" t="s">
        <v>89</v>
      </c>
      <c r="J8512">
        <v>1</v>
      </c>
      <c r="K8512" s="13" t="s">
        <v>92</v>
      </c>
      <c r="L8512">
        <v>6</v>
      </c>
      <c r="M8512">
        <v>0</v>
      </c>
      <c r="N8512" s="13" t="s">
        <v>192</v>
      </c>
      <c r="O8512" s="13" t="s">
        <v>97</v>
      </c>
      <c r="P8512">
        <v>35</v>
      </c>
      <c r="Q8512" s="13" t="s">
        <v>95</v>
      </c>
      <c r="R8512" s="13" t="s">
        <v>199</v>
      </c>
      <c r="S8512" s="13" t="s">
        <v>196</v>
      </c>
      <c r="T8512">
        <v>4</v>
      </c>
      <c r="U8512">
        <v>2</v>
      </c>
      <c r="V8512">
        <v>0</v>
      </c>
      <c r="W8512" s="13" t="s">
        <v>101</v>
      </c>
      <c r="X8512">
        <v>0.1</v>
      </c>
    </row>
    <row r="8513" spans="1:24" x14ac:dyDescent="0.3">
      <c r="A8513">
        <v>8511</v>
      </c>
      <c r="B8513" t="s">
        <v>203</v>
      </c>
      <c r="C8513" t="s">
        <v>203</v>
      </c>
      <c r="D8513">
        <v>28.692053000000001</v>
      </c>
      <c r="E8513">
        <v>77.004750999999999</v>
      </c>
      <c r="F8513" s="18">
        <v>45181</v>
      </c>
      <c r="G8513" s="19">
        <v>0.75</v>
      </c>
      <c r="H8513">
        <v>18</v>
      </c>
      <c r="I8513" s="13" t="s">
        <v>215</v>
      </c>
      <c r="J8513">
        <v>0</v>
      </c>
      <c r="K8513" s="13" t="s">
        <v>191</v>
      </c>
      <c r="L8513">
        <v>4</v>
      </c>
      <c r="M8513">
        <v>1</v>
      </c>
      <c r="N8513" s="13" t="s">
        <v>212</v>
      </c>
      <c r="O8513" s="13" t="s">
        <v>95</v>
      </c>
      <c r="P8513">
        <v>32</v>
      </c>
      <c r="Q8513" s="13" t="s">
        <v>97</v>
      </c>
      <c r="R8513" s="13" t="s">
        <v>213</v>
      </c>
      <c r="S8513" s="13" t="s">
        <v>99</v>
      </c>
      <c r="T8513">
        <v>4</v>
      </c>
      <c r="U8513">
        <v>4</v>
      </c>
      <c r="V8513">
        <v>1</v>
      </c>
      <c r="W8513" s="13" t="s">
        <v>101</v>
      </c>
      <c r="X8513">
        <v>1</v>
      </c>
    </row>
    <row r="8514" spans="1:24" x14ac:dyDescent="0.3">
      <c r="A8514">
        <v>8512</v>
      </c>
      <c r="B8514" t="s">
        <v>200</v>
      </c>
      <c r="C8514" t="s">
        <v>201</v>
      </c>
      <c r="D8514">
        <v>13.167691</v>
      </c>
      <c r="E8514">
        <v>80.214004000000003</v>
      </c>
      <c r="F8514" s="18">
        <v>44601</v>
      </c>
      <c r="G8514" s="19">
        <v>0.95833333333333304</v>
      </c>
      <c r="H8514">
        <v>23</v>
      </c>
      <c r="I8514" s="13" t="s">
        <v>194</v>
      </c>
      <c r="J8514">
        <v>0</v>
      </c>
      <c r="K8514" s="13" t="s">
        <v>92</v>
      </c>
      <c r="L8514">
        <v>2</v>
      </c>
      <c r="M8514">
        <v>1</v>
      </c>
      <c r="N8514" s="13" t="s">
        <v>94</v>
      </c>
      <c r="O8514" s="13" t="s">
        <v>95</v>
      </c>
      <c r="P8514">
        <v>33</v>
      </c>
      <c r="Q8514" s="13" t="s">
        <v>95</v>
      </c>
      <c r="R8514" s="13" t="s">
        <v>213</v>
      </c>
      <c r="S8514" s="13" t="s">
        <v>196</v>
      </c>
      <c r="T8514">
        <v>4</v>
      </c>
      <c r="U8514">
        <v>0</v>
      </c>
      <c r="V8514">
        <v>0</v>
      </c>
      <c r="W8514" s="13" t="s">
        <v>101</v>
      </c>
      <c r="X8514">
        <v>0.45</v>
      </c>
    </row>
    <row r="8515" spans="1:24" x14ac:dyDescent="0.3">
      <c r="A8515">
        <v>8513</v>
      </c>
      <c r="B8515" t="s">
        <v>203</v>
      </c>
      <c r="C8515" t="s">
        <v>203</v>
      </c>
      <c r="D8515">
        <v>28.596233000000002</v>
      </c>
      <c r="E8515">
        <v>77.236254000000002</v>
      </c>
      <c r="F8515" s="18">
        <v>44920</v>
      </c>
      <c r="G8515" s="19">
        <v>0.58333333333333304</v>
      </c>
      <c r="H8515">
        <v>14</v>
      </c>
      <c r="I8515" s="13" t="s">
        <v>89</v>
      </c>
      <c r="J8515">
        <v>1</v>
      </c>
      <c r="K8515" s="13" t="s">
        <v>214</v>
      </c>
      <c r="L8515">
        <v>2</v>
      </c>
      <c r="M8515">
        <v>1</v>
      </c>
      <c r="N8515" s="13" t="s">
        <v>94</v>
      </c>
      <c r="O8515" s="13" t="s">
        <v>95</v>
      </c>
      <c r="P8515">
        <v>34</v>
      </c>
      <c r="Q8515" s="13" t="s">
        <v>97</v>
      </c>
      <c r="R8515" s="13" t="s">
        <v>98</v>
      </c>
      <c r="S8515" s="13" t="s">
        <v>193</v>
      </c>
      <c r="T8515">
        <v>5</v>
      </c>
      <c r="U8515">
        <v>2</v>
      </c>
      <c r="V8515">
        <v>0</v>
      </c>
      <c r="W8515" s="13" t="s">
        <v>101</v>
      </c>
      <c r="X8515">
        <v>0.65</v>
      </c>
    </row>
    <row r="8516" spans="1:24" x14ac:dyDescent="0.3">
      <c r="A8516">
        <v>8514</v>
      </c>
      <c r="B8516" t="s">
        <v>200</v>
      </c>
      <c r="C8516" t="s">
        <v>201</v>
      </c>
      <c r="D8516">
        <v>13.154787000000001</v>
      </c>
      <c r="E8516">
        <v>80.262865000000005</v>
      </c>
      <c r="F8516" s="18">
        <v>44770</v>
      </c>
      <c r="G8516" s="19">
        <v>0.375</v>
      </c>
      <c r="H8516">
        <v>9</v>
      </c>
      <c r="I8516" s="13" t="s">
        <v>202</v>
      </c>
      <c r="J8516">
        <v>0</v>
      </c>
      <c r="K8516" s="13" t="s">
        <v>214</v>
      </c>
      <c r="L8516">
        <v>3</v>
      </c>
      <c r="M8516">
        <v>0</v>
      </c>
      <c r="N8516" s="13" t="s">
        <v>212</v>
      </c>
      <c r="O8516" s="13" t="s">
        <v>195</v>
      </c>
      <c r="P8516">
        <v>23</v>
      </c>
      <c r="Q8516" s="13" t="s">
        <v>97</v>
      </c>
      <c r="R8516" s="13" t="s">
        <v>98</v>
      </c>
      <c r="S8516" s="13" t="s">
        <v>196</v>
      </c>
      <c r="T8516">
        <v>2</v>
      </c>
      <c r="U8516">
        <v>0</v>
      </c>
      <c r="V8516">
        <v>1</v>
      </c>
      <c r="W8516" s="13" t="s">
        <v>101</v>
      </c>
      <c r="X8516">
        <v>0.6</v>
      </c>
    </row>
    <row r="8517" spans="1:24" x14ac:dyDescent="0.3">
      <c r="A8517">
        <v>8515</v>
      </c>
      <c r="B8517" t="s">
        <v>200</v>
      </c>
      <c r="C8517" t="s">
        <v>201</v>
      </c>
      <c r="D8517">
        <v>12.850985</v>
      </c>
      <c r="E8517">
        <v>80.202667000000005</v>
      </c>
      <c r="F8517" s="18">
        <v>44585</v>
      </c>
      <c r="G8517" s="19">
        <v>0.25</v>
      </c>
      <c r="H8517">
        <v>6</v>
      </c>
      <c r="I8517" s="13" t="s">
        <v>204</v>
      </c>
      <c r="J8517">
        <v>0</v>
      </c>
      <c r="K8517" s="13" t="s">
        <v>214</v>
      </c>
      <c r="L8517">
        <v>5</v>
      </c>
      <c r="M8517">
        <v>0</v>
      </c>
      <c r="N8517" s="13" t="s">
        <v>94</v>
      </c>
      <c r="O8517" s="13" t="s">
        <v>95</v>
      </c>
      <c r="P8517">
        <v>26</v>
      </c>
      <c r="Q8517" s="13" t="s">
        <v>195</v>
      </c>
      <c r="R8517" s="13" t="s">
        <v>98</v>
      </c>
      <c r="S8517" s="13" t="s">
        <v>196</v>
      </c>
      <c r="T8517">
        <v>5</v>
      </c>
      <c r="U8517">
        <v>2</v>
      </c>
      <c r="V8517">
        <v>0</v>
      </c>
      <c r="W8517" s="13" t="s">
        <v>101</v>
      </c>
      <c r="X8517">
        <v>0.45</v>
      </c>
    </row>
    <row r="8518" spans="1:24" x14ac:dyDescent="0.3">
      <c r="A8518">
        <v>8516</v>
      </c>
      <c r="B8518" t="s">
        <v>206</v>
      </c>
      <c r="C8518" t="s">
        <v>207</v>
      </c>
      <c r="D8518">
        <v>12.914535000000001</v>
      </c>
      <c r="E8518">
        <v>77.596171999999996</v>
      </c>
      <c r="F8518" s="18">
        <v>44941</v>
      </c>
      <c r="G8518" s="19">
        <v>8.3333333333333301E-2</v>
      </c>
      <c r="H8518">
        <v>2</v>
      </c>
      <c r="I8518" s="13" t="s">
        <v>89</v>
      </c>
      <c r="J8518">
        <v>1</v>
      </c>
      <c r="K8518" s="13" t="s">
        <v>214</v>
      </c>
      <c r="L8518">
        <v>6</v>
      </c>
      <c r="M8518">
        <v>0</v>
      </c>
      <c r="N8518" s="13" t="s">
        <v>212</v>
      </c>
      <c r="O8518" s="13" t="s">
        <v>195</v>
      </c>
      <c r="P8518">
        <v>18</v>
      </c>
      <c r="Q8518" s="13" t="s">
        <v>195</v>
      </c>
      <c r="R8518" s="13" t="s">
        <v>208</v>
      </c>
      <c r="S8518" s="13" t="s">
        <v>196</v>
      </c>
      <c r="T8518">
        <v>4</v>
      </c>
      <c r="U8518">
        <v>4</v>
      </c>
      <c r="V8518">
        <v>0</v>
      </c>
      <c r="W8518" s="13" t="s">
        <v>101</v>
      </c>
      <c r="X8518">
        <v>0.25</v>
      </c>
    </row>
    <row r="8519" spans="1:24" x14ac:dyDescent="0.3">
      <c r="A8519">
        <v>8517</v>
      </c>
      <c r="B8519" t="s">
        <v>79</v>
      </c>
      <c r="C8519" t="s">
        <v>80</v>
      </c>
      <c r="D8519">
        <v>18.484572</v>
      </c>
      <c r="E8519">
        <v>73.920017000000001</v>
      </c>
      <c r="F8519" s="18">
        <v>45463</v>
      </c>
      <c r="G8519" s="19">
        <v>0.125</v>
      </c>
      <c r="H8519">
        <v>3</v>
      </c>
      <c r="I8519" s="13" t="s">
        <v>202</v>
      </c>
      <c r="J8519">
        <v>0</v>
      </c>
      <c r="K8519" s="13" t="s">
        <v>92</v>
      </c>
      <c r="L8519">
        <v>2</v>
      </c>
      <c r="M8519">
        <v>0</v>
      </c>
      <c r="N8519" s="13" t="s">
        <v>94</v>
      </c>
      <c r="O8519" s="13" t="s">
        <v>95</v>
      </c>
      <c r="P8519">
        <v>23</v>
      </c>
      <c r="Q8519" s="13" t="s">
        <v>95</v>
      </c>
      <c r="R8519" s="13" t="s">
        <v>208</v>
      </c>
      <c r="S8519" s="13" t="s">
        <v>193</v>
      </c>
      <c r="T8519">
        <v>2</v>
      </c>
      <c r="U8519">
        <v>2</v>
      </c>
      <c r="V8519">
        <v>0</v>
      </c>
      <c r="W8519" s="13" t="s">
        <v>101</v>
      </c>
      <c r="X8519">
        <v>0.45</v>
      </c>
    </row>
    <row r="8520" spans="1:24" x14ac:dyDescent="0.3">
      <c r="A8520">
        <v>8518</v>
      </c>
      <c r="B8520" t="s">
        <v>79</v>
      </c>
      <c r="C8520" t="s">
        <v>80</v>
      </c>
      <c r="D8520">
        <v>18.580952</v>
      </c>
      <c r="E8520">
        <v>73.898155000000003</v>
      </c>
      <c r="F8520" s="18">
        <v>44836</v>
      </c>
      <c r="G8520" s="19">
        <v>0.79166666666666696</v>
      </c>
      <c r="H8520">
        <v>19</v>
      </c>
      <c r="I8520" s="13" t="s">
        <v>89</v>
      </c>
      <c r="J8520">
        <v>1</v>
      </c>
      <c r="K8520" s="13" t="s">
        <v>92</v>
      </c>
      <c r="L8520">
        <v>1</v>
      </c>
      <c r="M8520">
        <v>1</v>
      </c>
      <c r="N8520" s="13" t="s">
        <v>212</v>
      </c>
      <c r="O8520" s="13" t="s">
        <v>195</v>
      </c>
      <c r="P8520">
        <v>39</v>
      </c>
      <c r="Q8520" s="13" t="s">
        <v>97</v>
      </c>
      <c r="R8520" s="13" t="s">
        <v>205</v>
      </c>
      <c r="S8520" s="13" t="s">
        <v>193</v>
      </c>
      <c r="T8520">
        <v>5</v>
      </c>
      <c r="U8520">
        <v>2</v>
      </c>
      <c r="V8520">
        <v>1</v>
      </c>
      <c r="W8520" s="13" t="s">
        <v>101</v>
      </c>
      <c r="X8520">
        <v>0.6</v>
      </c>
    </row>
    <row r="8521" spans="1:24" x14ac:dyDescent="0.3">
      <c r="A8521">
        <v>8519</v>
      </c>
      <c r="B8521" t="s">
        <v>206</v>
      </c>
      <c r="C8521" t="s">
        <v>207</v>
      </c>
      <c r="D8521">
        <v>13.189788999999999</v>
      </c>
      <c r="E8521">
        <v>77.613494000000003</v>
      </c>
      <c r="F8521" s="18">
        <v>45762</v>
      </c>
      <c r="G8521" s="19">
        <v>0.83333333333333304</v>
      </c>
      <c r="H8521">
        <v>20</v>
      </c>
      <c r="I8521" s="13" t="s">
        <v>215</v>
      </c>
      <c r="J8521">
        <v>0</v>
      </c>
      <c r="K8521" s="13" t="s">
        <v>191</v>
      </c>
      <c r="L8521">
        <v>4</v>
      </c>
      <c r="M8521">
        <v>0</v>
      </c>
      <c r="N8521" s="13" t="s">
        <v>94</v>
      </c>
      <c r="O8521" s="13" t="s">
        <v>95</v>
      </c>
      <c r="P8521">
        <v>17</v>
      </c>
      <c r="Q8521" s="13" t="s">
        <v>95</v>
      </c>
      <c r="R8521" s="13" t="s">
        <v>208</v>
      </c>
      <c r="S8521" s="13" t="s">
        <v>193</v>
      </c>
      <c r="T8521">
        <v>5</v>
      </c>
      <c r="U8521">
        <v>0</v>
      </c>
      <c r="V8521">
        <v>0</v>
      </c>
      <c r="W8521" s="13" t="s">
        <v>101</v>
      </c>
      <c r="X8521">
        <v>0.45</v>
      </c>
    </row>
    <row r="8522" spans="1:24" x14ac:dyDescent="0.3">
      <c r="A8522">
        <v>8520</v>
      </c>
      <c r="B8522" t="s">
        <v>206</v>
      </c>
      <c r="C8522" t="s">
        <v>207</v>
      </c>
      <c r="D8522">
        <v>13.088476</v>
      </c>
      <c r="E8522">
        <v>77.416650000000004</v>
      </c>
      <c r="F8522" s="18">
        <v>44747</v>
      </c>
      <c r="G8522" s="19">
        <v>0.625</v>
      </c>
      <c r="H8522">
        <v>15</v>
      </c>
      <c r="I8522" s="13" t="s">
        <v>215</v>
      </c>
      <c r="J8522">
        <v>0</v>
      </c>
      <c r="K8522" s="13" t="s">
        <v>214</v>
      </c>
      <c r="L8522">
        <v>3</v>
      </c>
      <c r="M8522">
        <v>0</v>
      </c>
      <c r="N8522" s="13" t="s">
        <v>212</v>
      </c>
      <c r="O8522" s="13" t="s">
        <v>95</v>
      </c>
      <c r="P8522">
        <v>24</v>
      </c>
      <c r="Q8522" s="13" t="s">
        <v>195</v>
      </c>
      <c r="R8522" s="13" t="s">
        <v>208</v>
      </c>
      <c r="S8522" s="13" t="s">
        <v>196</v>
      </c>
      <c r="T8522">
        <v>5</v>
      </c>
      <c r="U8522">
        <v>3</v>
      </c>
      <c r="V8522">
        <v>0</v>
      </c>
      <c r="W8522" s="13" t="s">
        <v>101</v>
      </c>
      <c r="X8522">
        <v>0.45</v>
      </c>
    </row>
    <row r="8523" spans="1:24" x14ac:dyDescent="0.3">
      <c r="A8523">
        <v>8521</v>
      </c>
      <c r="B8523" t="s">
        <v>190</v>
      </c>
      <c r="C8523" t="s">
        <v>80</v>
      </c>
      <c r="D8523">
        <v>19.082844000000001</v>
      </c>
      <c r="E8523">
        <v>72.811474000000004</v>
      </c>
      <c r="F8523" s="18">
        <v>45445</v>
      </c>
      <c r="G8523" s="19">
        <v>0.625</v>
      </c>
      <c r="H8523">
        <v>15</v>
      </c>
      <c r="I8523" s="13" t="s">
        <v>89</v>
      </c>
      <c r="J8523">
        <v>1</v>
      </c>
      <c r="K8523" s="13" t="s">
        <v>191</v>
      </c>
      <c r="L8523">
        <v>6</v>
      </c>
      <c r="M8523">
        <v>0</v>
      </c>
      <c r="N8523" s="13" t="s">
        <v>192</v>
      </c>
      <c r="O8523" s="13" t="s">
        <v>97</v>
      </c>
      <c r="P8523">
        <v>21</v>
      </c>
      <c r="Q8523" s="13" t="s">
        <v>97</v>
      </c>
      <c r="R8523" s="13" t="s">
        <v>208</v>
      </c>
      <c r="S8523" s="13" t="s">
        <v>193</v>
      </c>
      <c r="T8523">
        <v>4</v>
      </c>
      <c r="U8523">
        <v>4</v>
      </c>
      <c r="V8523">
        <v>0</v>
      </c>
      <c r="W8523" s="13" t="s">
        <v>101</v>
      </c>
      <c r="X8523">
        <v>0.3</v>
      </c>
    </row>
    <row r="8524" spans="1:24" x14ac:dyDescent="0.3">
      <c r="A8524">
        <v>8522</v>
      </c>
      <c r="B8524" t="s">
        <v>217</v>
      </c>
      <c r="C8524" t="s">
        <v>218</v>
      </c>
      <c r="D8524">
        <v>22.430589999999999</v>
      </c>
      <c r="E8524">
        <v>88.229926000000006</v>
      </c>
      <c r="F8524" s="18">
        <v>45267</v>
      </c>
      <c r="G8524" s="19">
        <v>0.66666666666666696</v>
      </c>
      <c r="H8524">
        <v>16</v>
      </c>
      <c r="I8524" s="13" t="s">
        <v>202</v>
      </c>
      <c r="J8524">
        <v>0</v>
      </c>
      <c r="K8524" s="13" t="s">
        <v>214</v>
      </c>
      <c r="L8524">
        <v>4</v>
      </c>
      <c r="M8524">
        <v>1</v>
      </c>
      <c r="N8524" s="13" t="s">
        <v>192</v>
      </c>
      <c r="O8524" s="13" t="s">
        <v>97</v>
      </c>
      <c r="P8524">
        <v>28</v>
      </c>
      <c r="Q8524" s="13" t="s">
        <v>97</v>
      </c>
      <c r="R8524" s="13" t="s">
        <v>213</v>
      </c>
      <c r="S8524" s="13" t="s">
        <v>196</v>
      </c>
      <c r="T8524">
        <v>5</v>
      </c>
      <c r="U8524">
        <v>3</v>
      </c>
      <c r="V8524">
        <v>0</v>
      </c>
      <c r="W8524" s="13" t="s">
        <v>101</v>
      </c>
      <c r="X8524">
        <v>0.3</v>
      </c>
    </row>
    <row r="8525" spans="1:24" x14ac:dyDescent="0.3">
      <c r="A8525">
        <v>8523</v>
      </c>
      <c r="B8525" t="s">
        <v>79</v>
      </c>
      <c r="C8525" t="s">
        <v>80</v>
      </c>
      <c r="D8525">
        <v>18.665506000000001</v>
      </c>
      <c r="E8525">
        <v>73.882474999999999</v>
      </c>
      <c r="F8525" s="18">
        <v>45531</v>
      </c>
      <c r="G8525" s="19">
        <v>0.41666666666666702</v>
      </c>
      <c r="H8525">
        <v>10</v>
      </c>
      <c r="I8525" s="13" t="s">
        <v>215</v>
      </c>
      <c r="J8525">
        <v>0</v>
      </c>
      <c r="K8525" s="13" t="s">
        <v>92</v>
      </c>
      <c r="L8525">
        <v>3</v>
      </c>
      <c r="M8525">
        <v>0</v>
      </c>
      <c r="N8525" s="13" t="s">
        <v>192</v>
      </c>
      <c r="O8525" s="13" t="s">
        <v>97</v>
      </c>
      <c r="P8525">
        <v>21</v>
      </c>
      <c r="Q8525" s="13" t="s">
        <v>97</v>
      </c>
      <c r="R8525" s="13" t="s">
        <v>208</v>
      </c>
      <c r="S8525" s="13" t="s">
        <v>99</v>
      </c>
      <c r="T8525">
        <v>2</v>
      </c>
      <c r="U8525">
        <v>2</v>
      </c>
      <c r="V8525">
        <v>1</v>
      </c>
      <c r="W8525" s="13" t="s">
        <v>101</v>
      </c>
      <c r="X8525">
        <v>0.65</v>
      </c>
    </row>
    <row r="8526" spans="1:24" x14ac:dyDescent="0.3">
      <c r="A8526">
        <v>8524</v>
      </c>
      <c r="B8526" t="s">
        <v>209</v>
      </c>
      <c r="C8526" t="s">
        <v>210</v>
      </c>
      <c r="D8526">
        <v>17.292361</v>
      </c>
      <c r="E8526">
        <v>78.495412000000002</v>
      </c>
      <c r="F8526" s="18">
        <v>44770</v>
      </c>
      <c r="G8526" s="19">
        <v>0.5</v>
      </c>
      <c r="H8526">
        <v>12</v>
      </c>
      <c r="I8526" s="13" t="s">
        <v>202</v>
      </c>
      <c r="J8526">
        <v>0</v>
      </c>
      <c r="K8526" s="13" t="s">
        <v>92</v>
      </c>
      <c r="L8526">
        <v>3</v>
      </c>
      <c r="M8526">
        <v>1</v>
      </c>
      <c r="N8526" s="13" t="s">
        <v>192</v>
      </c>
      <c r="O8526" s="13" t="s">
        <v>97</v>
      </c>
      <c r="P8526">
        <v>36</v>
      </c>
      <c r="Q8526" s="13" t="s">
        <v>95</v>
      </c>
      <c r="R8526" s="13" t="s">
        <v>199</v>
      </c>
      <c r="S8526" s="13" t="s">
        <v>196</v>
      </c>
      <c r="T8526">
        <v>3</v>
      </c>
      <c r="U8526">
        <v>2</v>
      </c>
      <c r="V8526">
        <v>0</v>
      </c>
      <c r="W8526" s="13" t="s">
        <v>101</v>
      </c>
      <c r="X8526">
        <v>0.1</v>
      </c>
    </row>
    <row r="8527" spans="1:24" x14ac:dyDescent="0.3">
      <c r="A8527">
        <v>8525</v>
      </c>
      <c r="B8527" t="s">
        <v>217</v>
      </c>
      <c r="C8527" t="s">
        <v>218</v>
      </c>
      <c r="D8527">
        <v>22.576360000000001</v>
      </c>
      <c r="E8527">
        <v>88.495757999999995</v>
      </c>
      <c r="F8527" s="18">
        <v>45657</v>
      </c>
      <c r="G8527" s="19">
        <v>0.66666666666666696</v>
      </c>
      <c r="H8527">
        <v>16</v>
      </c>
      <c r="I8527" s="13" t="s">
        <v>215</v>
      </c>
      <c r="J8527">
        <v>0</v>
      </c>
      <c r="K8527" s="13" t="s">
        <v>191</v>
      </c>
      <c r="L8527">
        <v>1</v>
      </c>
      <c r="M8527">
        <v>1</v>
      </c>
      <c r="N8527" s="13" t="s">
        <v>212</v>
      </c>
      <c r="O8527" s="13" t="s">
        <v>195</v>
      </c>
      <c r="P8527">
        <v>25</v>
      </c>
      <c r="Q8527" s="13" t="s">
        <v>195</v>
      </c>
      <c r="R8527" s="13" t="s">
        <v>208</v>
      </c>
      <c r="S8527" s="13" t="s">
        <v>196</v>
      </c>
      <c r="T8527">
        <v>3</v>
      </c>
      <c r="U8527">
        <v>3</v>
      </c>
      <c r="V8527">
        <v>0</v>
      </c>
      <c r="W8527" s="13" t="s">
        <v>101</v>
      </c>
      <c r="X8527">
        <v>0.25</v>
      </c>
    </row>
    <row r="8528" spans="1:24" x14ac:dyDescent="0.3">
      <c r="A8528">
        <v>8526</v>
      </c>
      <c r="B8528" t="s">
        <v>79</v>
      </c>
      <c r="C8528" t="s">
        <v>80</v>
      </c>
      <c r="D8528">
        <v>18.646131</v>
      </c>
      <c r="E8528">
        <v>73.841466999999994</v>
      </c>
      <c r="F8528" s="18">
        <v>45570</v>
      </c>
      <c r="G8528" s="19">
        <v>0.625</v>
      </c>
      <c r="H8528">
        <v>15</v>
      </c>
      <c r="I8528" s="13" t="s">
        <v>219</v>
      </c>
      <c r="J8528">
        <v>1</v>
      </c>
      <c r="K8528" s="13" t="s">
        <v>214</v>
      </c>
      <c r="L8528">
        <v>2</v>
      </c>
      <c r="M8528">
        <v>0</v>
      </c>
      <c r="N8528" s="13" t="s">
        <v>192</v>
      </c>
      <c r="O8528" s="13" t="s">
        <v>97</v>
      </c>
      <c r="P8528">
        <v>29</v>
      </c>
      <c r="Q8528" s="13" t="s">
        <v>97</v>
      </c>
      <c r="R8528" s="13" t="s">
        <v>199</v>
      </c>
      <c r="S8528" s="13" t="s">
        <v>196</v>
      </c>
      <c r="T8528">
        <v>3</v>
      </c>
      <c r="U8528">
        <v>1</v>
      </c>
      <c r="V8528">
        <v>0</v>
      </c>
      <c r="W8528" s="13" t="s">
        <v>101</v>
      </c>
      <c r="X8528">
        <v>0.3</v>
      </c>
    </row>
    <row r="8529" spans="1:24" x14ac:dyDescent="0.3">
      <c r="A8529">
        <v>8527</v>
      </c>
      <c r="B8529" t="s">
        <v>203</v>
      </c>
      <c r="C8529" t="s">
        <v>203</v>
      </c>
      <c r="D8529">
        <v>28.579536000000001</v>
      </c>
      <c r="E8529">
        <v>77.071310999999994</v>
      </c>
      <c r="F8529" s="18">
        <v>45207</v>
      </c>
      <c r="G8529" s="19">
        <v>0.20833333333333301</v>
      </c>
      <c r="H8529">
        <v>5</v>
      </c>
      <c r="I8529" s="13" t="s">
        <v>89</v>
      </c>
      <c r="J8529">
        <v>1</v>
      </c>
      <c r="K8529" s="13" t="s">
        <v>191</v>
      </c>
      <c r="L8529">
        <v>6</v>
      </c>
      <c r="M8529">
        <v>1</v>
      </c>
      <c r="N8529" s="13" t="s">
        <v>192</v>
      </c>
      <c r="O8529" s="13" t="s">
        <v>97</v>
      </c>
      <c r="P8529">
        <v>25</v>
      </c>
      <c r="Q8529" s="13" t="s">
        <v>195</v>
      </c>
      <c r="R8529" s="13" t="s">
        <v>208</v>
      </c>
      <c r="S8529" s="13" t="s">
        <v>99</v>
      </c>
      <c r="T8529">
        <v>5</v>
      </c>
      <c r="U8529">
        <v>5</v>
      </c>
      <c r="V8529">
        <v>0</v>
      </c>
      <c r="W8529" s="13" t="s">
        <v>101</v>
      </c>
      <c r="X8529">
        <v>0.3</v>
      </c>
    </row>
    <row r="8530" spans="1:24" x14ac:dyDescent="0.3">
      <c r="A8530">
        <v>8528</v>
      </c>
      <c r="B8530" t="s">
        <v>209</v>
      </c>
      <c r="C8530" t="s">
        <v>210</v>
      </c>
      <c r="D8530">
        <v>17.443708000000001</v>
      </c>
      <c r="E8530">
        <v>78.537470999999996</v>
      </c>
      <c r="F8530" s="18">
        <v>44647</v>
      </c>
      <c r="G8530" s="19">
        <v>0.16666666666666699</v>
      </c>
      <c r="H8530">
        <v>4</v>
      </c>
      <c r="I8530" s="13" t="s">
        <v>89</v>
      </c>
      <c r="J8530">
        <v>1</v>
      </c>
      <c r="K8530" s="13" t="s">
        <v>191</v>
      </c>
      <c r="L8530">
        <v>5</v>
      </c>
      <c r="M8530">
        <v>1</v>
      </c>
      <c r="N8530" s="13" t="s">
        <v>94</v>
      </c>
      <c r="O8530" s="13" t="s">
        <v>95</v>
      </c>
      <c r="P8530">
        <v>19</v>
      </c>
      <c r="Q8530" s="13" t="s">
        <v>195</v>
      </c>
      <c r="R8530" s="13" t="s">
        <v>208</v>
      </c>
      <c r="S8530" s="13" t="s">
        <v>99</v>
      </c>
      <c r="T8530">
        <v>1</v>
      </c>
      <c r="U8530">
        <v>1</v>
      </c>
      <c r="V8530">
        <v>0</v>
      </c>
      <c r="W8530" s="13" t="s">
        <v>101</v>
      </c>
      <c r="X8530">
        <v>0.65</v>
      </c>
    </row>
    <row r="8531" spans="1:24" x14ac:dyDescent="0.3">
      <c r="A8531">
        <v>8529</v>
      </c>
      <c r="B8531" t="s">
        <v>217</v>
      </c>
      <c r="C8531" t="s">
        <v>218</v>
      </c>
      <c r="D8531">
        <v>22.638083999999999</v>
      </c>
      <c r="E8531">
        <v>88.347185999999994</v>
      </c>
      <c r="F8531" s="18">
        <v>45051</v>
      </c>
      <c r="G8531" s="19">
        <v>0.95833333333333304</v>
      </c>
      <c r="H8531">
        <v>23</v>
      </c>
      <c r="I8531" s="13" t="s">
        <v>211</v>
      </c>
      <c r="J8531">
        <v>0</v>
      </c>
      <c r="K8531" s="13" t="s">
        <v>214</v>
      </c>
      <c r="L8531">
        <v>2</v>
      </c>
      <c r="M8531">
        <v>1</v>
      </c>
      <c r="N8531" s="13" t="s">
        <v>212</v>
      </c>
      <c r="O8531" s="13" t="s">
        <v>195</v>
      </c>
      <c r="P8531">
        <v>24</v>
      </c>
      <c r="Q8531" s="13" t="s">
        <v>95</v>
      </c>
      <c r="R8531" s="13" t="s">
        <v>213</v>
      </c>
      <c r="S8531" s="13" t="s">
        <v>196</v>
      </c>
      <c r="T8531">
        <v>4</v>
      </c>
      <c r="U8531">
        <v>2</v>
      </c>
      <c r="V8531">
        <v>0</v>
      </c>
      <c r="W8531" s="13" t="s">
        <v>101</v>
      </c>
      <c r="X8531">
        <v>0.25</v>
      </c>
    </row>
    <row r="8532" spans="1:24" x14ac:dyDescent="0.3">
      <c r="A8532">
        <v>8530</v>
      </c>
      <c r="B8532" t="s">
        <v>190</v>
      </c>
      <c r="C8532" t="s">
        <v>80</v>
      </c>
      <c r="D8532">
        <v>18.850667999999999</v>
      </c>
      <c r="E8532">
        <v>72.916562999999996</v>
      </c>
      <c r="F8532" s="18">
        <v>44953</v>
      </c>
      <c r="G8532" s="19">
        <v>0.58333333333333304</v>
      </c>
      <c r="H8532">
        <v>14</v>
      </c>
      <c r="I8532" s="13" t="s">
        <v>211</v>
      </c>
      <c r="J8532">
        <v>0</v>
      </c>
      <c r="K8532" s="13" t="s">
        <v>214</v>
      </c>
      <c r="L8532">
        <v>1</v>
      </c>
      <c r="M8532">
        <v>0</v>
      </c>
      <c r="N8532" s="13" t="s">
        <v>192</v>
      </c>
      <c r="O8532" s="13" t="s">
        <v>97</v>
      </c>
      <c r="P8532">
        <v>39</v>
      </c>
      <c r="Q8532" s="13" t="s">
        <v>195</v>
      </c>
      <c r="R8532" s="13" t="s">
        <v>98</v>
      </c>
      <c r="S8532" s="13" t="s">
        <v>193</v>
      </c>
      <c r="T8532">
        <v>3</v>
      </c>
      <c r="U8532">
        <v>3</v>
      </c>
      <c r="V8532">
        <v>0</v>
      </c>
      <c r="W8532" s="13" t="s">
        <v>101</v>
      </c>
      <c r="X8532">
        <v>0.1</v>
      </c>
    </row>
    <row r="8533" spans="1:24" x14ac:dyDescent="0.3">
      <c r="A8533">
        <v>8531</v>
      </c>
      <c r="B8533" t="s">
        <v>190</v>
      </c>
      <c r="C8533" t="s">
        <v>80</v>
      </c>
      <c r="D8533">
        <v>19.072666999999999</v>
      </c>
      <c r="E8533">
        <v>72.913539999999998</v>
      </c>
      <c r="F8533" s="18">
        <v>44612</v>
      </c>
      <c r="G8533" s="19">
        <v>0.16666666666666699</v>
      </c>
      <c r="H8533">
        <v>4</v>
      </c>
      <c r="I8533" s="13" t="s">
        <v>89</v>
      </c>
      <c r="J8533">
        <v>1</v>
      </c>
      <c r="K8533" s="13" t="s">
        <v>191</v>
      </c>
      <c r="L8533">
        <v>1</v>
      </c>
      <c r="M8533">
        <v>1</v>
      </c>
      <c r="N8533" s="13" t="s">
        <v>212</v>
      </c>
      <c r="O8533" s="13" t="s">
        <v>95</v>
      </c>
      <c r="P8533">
        <v>39</v>
      </c>
      <c r="Q8533" s="13" t="s">
        <v>195</v>
      </c>
      <c r="R8533" s="13" t="s">
        <v>208</v>
      </c>
      <c r="S8533" s="13" t="s">
        <v>193</v>
      </c>
      <c r="T8533">
        <v>3</v>
      </c>
      <c r="U8533">
        <v>3</v>
      </c>
      <c r="V8533">
        <v>0</v>
      </c>
      <c r="W8533" s="13" t="s">
        <v>101</v>
      </c>
      <c r="X8533">
        <v>0.45</v>
      </c>
    </row>
    <row r="8534" spans="1:24" x14ac:dyDescent="0.3">
      <c r="A8534">
        <v>8532</v>
      </c>
      <c r="B8534" t="s">
        <v>79</v>
      </c>
      <c r="C8534" t="s">
        <v>80</v>
      </c>
      <c r="D8534">
        <v>18.417266999999999</v>
      </c>
      <c r="E8534">
        <v>73.947592999999998</v>
      </c>
      <c r="F8534" s="18">
        <v>44810</v>
      </c>
      <c r="G8534" s="19">
        <v>0.375</v>
      </c>
      <c r="H8534">
        <v>9</v>
      </c>
      <c r="I8534" s="13" t="s">
        <v>215</v>
      </c>
      <c r="J8534">
        <v>0</v>
      </c>
      <c r="K8534" s="13" t="s">
        <v>92</v>
      </c>
      <c r="L8534">
        <v>1</v>
      </c>
      <c r="M8534">
        <v>1</v>
      </c>
      <c r="N8534" s="13" t="s">
        <v>94</v>
      </c>
      <c r="O8534" s="13" t="s">
        <v>95</v>
      </c>
      <c r="P8534">
        <v>38</v>
      </c>
      <c r="Q8534" s="13" t="s">
        <v>97</v>
      </c>
      <c r="R8534" s="13" t="s">
        <v>205</v>
      </c>
      <c r="S8534" s="13" t="s">
        <v>99</v>
      </c>
      <c r="T8534">
        <v>5</v>
      </c>
      <c r="U8534">
        <v>5</v>
      </c>
      <c r="V8534">
        <v>1</v>
      </c>
      <c r="W8534" s="13" t="s">
        <v>101</v>
      </c>
      <c r="X8534">
        <v>1</v>
      </c>
    </row>
    <row r="8535" spans="1:24" x14ac:dyDescent="0.3">
      <c r="A8535">
        <v>8533</v>
      </c>
      <c r="B8535" t="s">
        <v>206</v>
      </c>
      <c r="C8535" t="s">
        <v>207</v>
      </c>
      <c r="D8535">
        <v>12.859028</v>
      </c>
      <c r="E8535">
        <v>77.506491999999994</v>
      </c>
      <c r="F8535" s="18">
        <v>45053</v>
      </c>
      <c r="G8535" s="19">
        <v>0.20833333333333301</v>
      </c>
      <c r="H8535">
        <v>5</v>
      </c>
      <c r="I8535" s="13" t="s">
        <v>89</v>
      </c>
      <c r="J8535">
        <v>1</v>
      </c>
      <c r="K8535" s="13" t="s">
        <v>214</v>
      </c>
      <c r="L8535">
        <v>3</v>
      </c>
      <c r="M8535">
        <v>1</v>
      </c>
      <c r="N8535" s="13" t="s">
        <v>192</v>
      </c>
      <c r="O8535" s="13" t="s">
        <v>97</v>
      </c>
      <c r="P8535">
        <v>26</v>
      </c>
      <c r="Q8535" s="13" t="s">
        <v>95</v>
      </c>
      <c r="R8535" s="13" t="s">
        <v>199</v>
      </c>
      <c r="S8535" s="13" t="s">
        <v>196</v>
      </c>
      <c r="T8535">
        <v>2</v>
      </c>
      <c r="U8535">
        <v>2</v>
      </c>
      <c r="V8535">
        <v>0</v>
      </c>
      <c r="W8535" s="13" t="s">
        <v>101</v>
      </c>
      <c r="X8535">
        <v>0.1</v>
      </c>
    </row>
    <row r="8536" spans="1:24" x14ac:dyDescent="0.3">
      <c r="A8536">
        <v>8534</v>
      </c>
      <c r="B8536" t="s">
        <v>200</v>
      </c>
      <c r="C8536" t="s">
        <v>201</v>
      </c>
      <c r="D8536">
        <v>12.912228000000001</v>
      </c>
      <c r="E8536">
        <v>80.110553999999993</v>
      </c>
      <c r="F8536" s="18">
        <v>44734</v>
      </c>
      <c r="G8536" s="19">
        <v>0.54166666666666696</v>
      </c>
      <c r="H8536">
        <v>13</v>
      </c>
      <c r="I8536" s="13" t="s">
        <v>194</v>
      </c>
      <c r="J8536">
        <v>0</v>
      </c>
      <c r="K8536" s="13" t="s">
        <v>92</v>
      </c>
      <c r="L8536">
        <v>1</v>
      </c>
      <c r="M8536">
        <v>1</v>
      </c>
      <c r="N8536" s="13" t="s">
        <v>212</v>
      </c>
      <c r="O8536" s="13" t="s">
        <v>195</v>
      </c>
      <c r="P8536">
        <v>25</v>
      </c>
      <c r="Q8536" s="13" t="s">
        <v>95</v>
      </c>
      <c r="R8536" s="13" t="s">
        <v>208</v>
      </c>
      <c r="S8536" s="13" t="s">
        <v>196</v>
      </c>
      <c r="T8536">
        <v>3</v>
      </c>
      <c r="U8536">
        <v>2</v>
      </c>
      <c r="V8536">
        <v>0</v>
      </c>
      <c r="W8536" s="13" t="s">
        <v>101</v>
      </c>
      <c r="X8536">
        <v>0.25</v>
      </c>
    </row>
    <row r="8537" spans="1:24" x14ac:dyDescent="0.3">
      <c r="A8537">
        <v>8535</v>
      </c>
      <c r="B8537" t="s">
        <v>200</v>
      </c>
      <c r="C8537" t="s">
        <v>201</v>
      </c>
      <c r="D8537">
        <v>12.833074999999999</v>
      </c>
      <c r="E8537">
        <v>80.131468999999996</v>
      </c>
      <c r="F8537" s="18">
        <v>45294</v>
      </c>
      <c r="G8537" s="19">
        <v>8.3333333333333301E-2</v>
      </c>
      <c r="H8537">
        <v>2</v>
      </c>
      <c r="I8537" s="13" t="s">
        <v>194</v>
      </c>
      <c r="J8537">
        <v>0</v>
      </c>
      <c r="K8537" s="13" t="s">
        <v>191</v>
      </c>
      <c r="L8537">
        <v>2</v>
      </c>
      <c r="M8537">
        <v>0</v>
      </c>
      <c r="N8537" s="13" t="s">
        <v>192</v>
      </c>
      <c r="O8537" s="13" t="s">
        <v>97</v>
      </c>
      <c r="P8537">
        <v>25</v>
      </c>
      <c r="Q8537" s="13" t="s">
        <v>95</v>
      </c>
      <c r="R8537" s="13" t="s">
        <v>98</v>
      </c>
      <c r="S8537" s="13" t="s">
        <v>196</v>
      </c>
      <c r="T8537">
        <v>2</v>
      </c>
      <c r="U8537">
        <v>0</v>
      </c>
      <c r="V8537">
        <v>0</v>
      </c>
      <c r="W8537" s="13" t="s">
        <v>101</v>
      </c>
      <c r="X8537">
        <v>0.1</v>
      </c>
    </row>
    <row r="8538" spans="1:24" x14ac:dyDescent="0.3">
      <c r="A8538">
        <v>8536</v>
      </c>
      <c r="B8538" t="s">
        <v>190</v>
      </c>
      <c r="C8538" t="s">
        <v>80</v>
      </c>
      <c r="D8538">
        <v>18.853943999999998</v>
      </c>
      <c r="E8538">
        <v>72.851004000000003</v>
      </c>
      <c r="F8538" s="18">
        <v>45468</v>
      </c>
      <c r="G8538" s="19">
        <v>0.5</v>
      </c>
      <c r="H8538">
        <v>12</v>
      </c>
      <c r="I8538" s="13" t="s">
        <v>215</v>
      </c>
      <c r="J8538">
        <v>0</v>
      </c>
      <c r="K8538" s="13" t="s">
        <v>191</v>
      </c>
      <c r="L8538">
        <v>3</v>
      </c>
      <c r="M8538">
        <v>0</v>
      </c>
      <c r="N8538" s="13" t="s">
        <v>212</v>
      </c>
      <c r="O8538" s="13" t="s">
        <v>195</v>
      </c>
      <c r="P8538">
        <v>26</v>
      </c>
      <c r="Q8538" s="13" t="s">
        <v>97</v>
      </c>
      <c r="R8538" s="13" t="s">
        <v>213</v>
      </c>
      <c r="S8538" s="13" t="s">
        <v>196</v>
      </c>
      <c r="T8538">
        <v>4</v>
      </c>
      <c r="U8538">
        <v>4</v>
      </c>
      <c r="V8538">
        <v>0</v>
      </c>
      <c r="W8538" s="13" t="s">
        <v>101</v>
      </c>
      <c r="X8538">
        <v>0.45</v>
      </c>
    </row>
    <row r="8539" spans="1:24" x14ac:dyDescent="0.3">
      <c r="A8539">
        <v>8537</v>
      </c>
      <c r="B8539" t="s">
        <v>217</v>
      </c>
      <c r="C8539" t="s">
        <v>218</v>
      </c>
      <c r="D8539">
        <v>22.490984999999998</v>
      </c>
      <c r="E8539">
        <v>88.201689999999999</v>
      </c>
      <c r="F8539" s="18">
        <v>44800</v>
      </c>
      <c r="G8539" s="19">
        <v>0.79166666666666696</v>
      </c>
      <c r="H8539">
        <v>19</v>
      </c>
      <c r="I8539" s="13" t="s">
        <v>219</v>
      </c>
      <c r="J8539">
        <v>1</v>
      </c>
      <c r="K8539" s="13" t="s">
        <v>191</v>
      </c>
      <c r="L8539">
        <v>1</v>
      </c>
      <c r="M8539">
        <v>0</v>
      </c>
      <c r="N8539" s="13" t="s">
        <v>94</v>
      </c>
      <c r="O8539" s="13" t="s">
        <v>95</v>
      </c>
      <c r="P8539">
        <v>26</v>
      </c>
      <c r="Q8539" s="13" t="s">
        <v>195</v>
      </c>
      <c r="R8539" s="13" t="s">
        <v>213</v>
      </c>
      <c r="S8539" s="13" t="s">
        <v>196</v>
      </c>
      <c r="T8539">
        <v>3</v>
      </c>
      <c r="U8539">
        <v>3</v>
      </c>
      <c r="V8539">
        <v>1</v>
      </c>
      <c r="W8539" s="13" t="s">
        <v>101</v>
      </c>
      <c r="X8539">
        <v>0.6</v>
      </c>
    </row>
    <row r="8540" spans="1:24" x14ac:dyDescent="0.3">
      <c r="A8540">
        <v>8538</v>
      </c>
      <c r="B8540" t="s">
        <v>190</v>
      </c>
      <c r="C8540" t="s">
        <v>80</v>
      </c>
      <c r="D8540">
        <v>19.208874000000002</v>
      </c>
      <c r="E8540">
        <v>72.930473000000006</v>
      </c>
      <c r="F8540" s="18">
        <v>45634</v>
      </c>
      <c r="G8540" s="19">
        <v>0.5</v>
      </c>
      <c r="H8540">
        <v>12</v>
      </c>
      <c r="I8540" s="13" t="s">
        <v>89</v>
      </c>
      <c r="J8540">
        <v>1</v>
      </c>
      <c r="K8540" s="13" t="s">
        <v>214</v>
      </c>
      <c r="L8540">
        <v>1</v>
      </c>
      <c r="M8540">
        <v>0</v>
      </c>
      <c r="N8540" s="13" t="s">
        <v>192</v>
      </c>
      <c r="O8540" s="13" t="s">
        <v>97</v>
      </c>
      <c r="P8540">
        <v>26</v>
      </c>
      <c r="Q8540" s="13" t="s">
        <v>97</v>
      </c>
      <c r="R8540" s="13" t="s">
        <v>199</v>
      </c>
      <c r="S8540" s="13" t="s">
        <v>193</v>
      </c>
      <c r="T8540">
        <v>5</v>
      </c>
      <c r="U8540">
        <v>0</v>
      </c>
      <c r="V8540">
        <v>0</v>
      </c>
      <c r="W8540" s="13" t="s">
        <v>101</v>
      </c>
      <c r="X8540">
        <v>0.3</v>
      </c>
    </row>
    <row r="8541" spans="1:24" x14ac:dyDescent="0.3">
      <c r="A8541">
        <v>8539</v>
      </c>
      <c r="B8541" t="s">
        <v>197</v>
      </c>
      <c r="C8541" t="s">
        <v>198</v>
      </c>
      <c r="D8541">
        <v>30.766605999999999</v>
      </c>
      <c r="E8541">
        <v>76.755094</v>
      </c>
      <c r="F8541" s="18">
        <v>45518</v>
      </c>
      <c r="G8541" s="19">
        <v>0.875</v>
      </c>
      <c r="H8541">
        <v>21</v>
      </c>
      <c r="I8541" s="13" t="s">
        <v>194</v>
      </c>
      <c r="J8541">
        <v>0</v>
      </c>
      <c r="K8541" s="13" t="s">
        <v>191</v>
      </c>
      <c r="L8541">
        <v>6</v>
      </c>
      <c r="M8541">
        <v>0</v>
      </c>
      <c r="N8541" s="13" t="s">
        <v>212</v>
      </c>
      <c r="O8541" s="13" t="s">
        <v>95</v>
      </c>
      <c r="P8541">
        <v>22</v>
      </c>
      <c r="Q8541" s="13" t="s">
        <v>195</v>
      </c>
      <c r="R8541" s="13" t="s">
        <v>199</v>
      </c>
      <c r="S8541" s="13" t="s">
        <v>196</v>
      </c>
      <c r="T8541">
        <v>2</v>
      </c>
      <c r="U8541">
        <v>0</v>
      </c>
      <c r="V8541">
        <v>0</v>
      </c>
      <c r="W8541" s="13" t="s">
        <v>101</v>
      </c>
      <c r="X8541">
        <v>0.45</v>
      </c>
    </row>
    <row r="8542" spans="1:24" x14ac:dyDescent="0.3">
      <c r="A8542">
        <v>8540</v>
      </c>
      <c r="B8542" t="s">
        <v>203</v>
      </c>
      <c r="C8542" t="s">
        <v>203</v>
      </c>
      <c r="D8542">
        <v>28.893340999999999</v>
      </c>
      <c r="E8542">
        <v>77.008026000000001</v>
      </c>
      <c r="F8542" s="18">
        <v>45285</v>
      </c>
      <c r="G8542" s="19">
        <v>0.625</v>
      </c>
      <c r="H8542">
        <v>15</v>
      </c>
      <c r="I8542" s="13" t="s">
        <v>204</v>
      </c>
      <c r="J8542">
        <v>0</v>
      </c>
      <c r="K8542" s="13" t="s">
        <v>214</v>
      </c>
      <c r="L8542">
        <v>2</v>
      </c>
      <c r="M8542">
        <v>1</v>
      </c>
      <c r="N8542" s="13" t="s">
        <v>192</v>
      </c>
      <c r="O8542" s="13" t="s">
        <v>97</v>
      </c>
      <c r="P8542">
        <v>30</v>
      </c>
      <c r="Q8542" s="13" t="s">
        <v>95</v>
      </c>
      <c r="R8542" s="13" t="s">
        <v>199</v>
      </c>
      <c r="S8542" s="13" t="s">
        <v>196</v>
      </c>
      <c r="T8542">
        <v>5</v>
      </c>
      <c r="U8542">
        <v>3</v>
      </c>
      <c r="V8542">
        <v>0</v>
      </c>
      <c r="W8542" s="13" t="s">
        <v>101</v>
      </c>
      <c r="X8542">
        <v>0.1</v>
      </c>
    </row>
    <row r="8543" spans="1:24" x14ac:dyDescent="0.3">
      <c r="A8543">
        <v>8541</v>
      </c>
      <c r="B8543" t="s">
        <v>206</v>
      </c>
      <c r="C8543" t="s">
        <v>207</v>
      </c>
      <c r="D8543">
        <v>12.954594</v>
      </c>
      <c r="E8543">
        <v>77.479643999999993</v>
      </c>
      <c r="F8543" s="18">
        <v>44827</v>
      </c>
      <c r="G8543" s="19">
        <v>0.95833333333333304</v>
      </c>
      <c r="H8543">
        <v>23</v>
      </c>
      <c r="I8543" s="13" t="s">
        <v>211</v>
      </c>
      <c r="J8543">
        <v>0</v>
      </c>
      <c r="K8543" s="13" t="s">
        <v>191</v>
      </c>
      <c r="L8543">
        <v>3</v>
      </c>
      <c r="M8543">
        <v>1</v>
      </c>
      <c r="N8543" s="13" t="s">
        <v>94</v>
      </c>
      <c r="O8543" s="13" t="s">
        <v>95</v>
      </c>
      <c r="P8543">
        <v>28</v>
      </c>
      <c r="Q8543" s="13" t="s">
        <v>195</v>
      </c>
      <c r="R8543" s="13" t="s">
        <v>199</v>
      </c>
      <c r="S8543" s="13" t="s">
        <v>99</v>
      </c>
      <c r="T8543">
        <v>4</v>
      </c>
      <c r="U8543">
        <v>4</v>
      </c>
      <c r="V8543">
        <v>0</v>
      </c>
      <c r="W8543" s="13" t="s">
        <v>101</v>
      </c>
      <c r="X8543">
        <v>0.65</v>
      </c>
    </row>
    <row r="8544" spans="1:24" x14ac:dyDescent="0.3">
      <c r="A8544">
        <v>8542</v>
      </c>
      <c r="B8544" t="s">
        <v>79</v>
      </c>
      <c r="C8544" t="s">
        <v>80</v>
      </c>
      <c r="D8544">
        <v>18.514232</v>
      </c>
      <c r="E8544">
        <v>73.712568000000005</v>
      </c>
      <c r="F8544" s="18">
        <v>45626</v>
      </c>
      <c r="G8544" s="19">
        <v>0.58333333333333304</v>
      </c>
      <c r="H8544">
        <v>14</v>
      </c>
      <c r="I8544" s="13" t="s">
        <v>219</v>
      </c>
      <c r="J8544">
        <v>1</v>
      </c>
      <c r="K8544" s="13" t="s">
        <v>191</v>
      </c>
      <c r="L8544">
        <v>2</v>
      </c>
      <c r="M8544">
        <v>0</v>
      </c>
      <c r="N8544" s="13" t="s">
        <v>212</v>
      </c>
      <c r="O8544" s="13" t="s">
        <v>95</v>
      </c>
      <c r="P8544">
        <v>21</v>
      </c>
      <c r="Q8544" s="13" t="s">
        <v>97</v>
      </c>
      <c r="R8544" s="13" t="s">
        <v>98</v>
      </c>
      <c r="S8544" s="13" t="s">
        <v>196</v>
      </c>
      <c r="T8544">
        <v>1</v>
      </c>
      <c r="U8544">
        <v>0</v>
      </c>
      <c r="V8544">
        <v>0</v>
      </c>
      <c r="W8544" s="13" t="s">
        <v>101</v>
      </c>
      <c r="X8544">
        <v>0.65</v>
      </c>
    </row>
    <row r="8545" spans="1:24" x14ac:dyDescent="0.3">
      <c r="A8545">
        <v>8543</v>
      </c>
      <c r="B8545" t="s">
        <v>197</v>
      </c>
      <c r="C8545" t="s">
        <v>198</v>
      </c>
      <c r="D8545">
        <v>30.736833000000001</v>
      </c>
      <c r="E8545">
        <v>76.715100000000007</v>
      </c>
      <c r="F8545" s="18">
        <v>44883</v>
      </c>
      <c r="G8545" s="19">
        <v>0.16666666666666699</v>
      </c>
      <c r="H8545">
        <v>4</v>
      </c>
      <c r="I8545" s="13" t="s">
        <v>211</v>
      </c>
      <c r="J8545">
        <v>0</v>
      </c>
      <c r="K8545" s="13" t="s">
        <v>92</v>
      </c>
      <c r="L8545">
        <v>1</v>
      </c>
      <c r="M8545">
        <v>0</v>
      </c>
      <c r="N8545" s="13" t="s">
        <v>192</v>
      </c>
      <c r="O8545" s="13" t="s">
        <v>97</v>
      </c>
      <c r="P8545">
        <v>34</v>
      </c>
      <c r="Q8545" s="13" t="s">
        <v>95</v>
      </c>
      <c r="R8545" s="13" t="s">
        <v>205</v>
      </c>
      <c r="S8545" s="13" t="s">
        <v>196</v>
      </c>
      <c r="T8545">
        <v>2</v>
      </c>
      <c r="U8545">
        <v>1</v>
      </c>
      <c r="V8545">
        <v>0</v>
      </c>
      <c r="W8545" s="13" t="s">
        <v>101</v>
      </c>
      <c r="X8545">
        <v>0.1</v>
      </c>
    </row>
    <row r="8546" spans="1:24" x14ac:dyDescent="0.3">
      <c r="A8546">
        <v>8544</v>
      </c>
      <c r="B8546" t="s">
        <v>217</v>
      </c>
      <c r="C8546" t="s">
        <v>218</v>
      </c>
      <c r="D8546">
        <v>22.461435999999999</v>
      </c>
      <c r="E8546">
        <v>88.299350000000004</v>
      </c>
      <c r="F8546" s="18">
        <v>45113</v>
      </c>
      <c r="G8546" s="19">
        <v>0.41666666666666702</v>
      </c>
      <c r="H8546">
        <v>10</v>
      </c>
      <c r="I8546" s="13" t="s">
        <v>202</v>
      </c>
      <c r="J8546">
        <v>0</v>
      </c>
      <c r="K8546" s="13" t="s">
        <v>214</v>
      </c>
      <c r="L8546">
        <v>2</v>
      </c>
      <c r="M8546">
        <v>0</v>
      </c>
      <c r="N8546" s="13" t="s">
        <v>94</v>
      </c>
      <c r="O8546" s="13" t="s">
        <v>95</v>
      </c>
      <c r="P8546">
        <v>32</v>
      </c>
      <c r="Q8546" s="13" t="s">
        <v>195</v>
      </c>
      <c r="R8546" s="13" t="s">
        <v>205</v>
      </c>
      <c r="S8546" s="13" t="s">
        <v>196</v>
      </c>
      <c r="T8546">
        <v>2</v>
      </c>
      <c r="U8546">
        <v>0</v>
      </c>
      <c r="V8546">
        <v>1</v>
      </c>
      <c r="W8546" s="13" t="s">
        <v>101</v>
      </c>
      <c r="X8546">
        <v>0.6</v>
      </c>
    </row>
    <row r="8547" spans="1:24" x14ac:dyDescent="0.3">
      <c r="A8547">
        <v>8545</v>
      </c>
      <c r="B8547" t="s">
        <v>190</v>
      </c>
      <c r="C8547" t="s">
        <v>80</v>
      </c>
      <c r="D8547">
        <v>19.199088</v>
      </c>
      <c r="E8547">
        <v>72.897062000000005</v>
      </c>
      <c r="F8547" s="18">
        <v>44582</v>
      </c>
      <c r="G8547" s="19">
        <v>0.83333333333333304</v>
      </c>
      <c r="H8547">
        <v>20</v>
      </c>
      <c r="I8547" s="13" t="s">
        <v>211</v>
      </c>
      <c r="J8547">
        <v>0</v>
      </c>
      <c r="K8547" s="13" t="s">
        <v>191</v>
      </c>
      <c r="L8547">
        <v>2</v>
      </c>
      <c r="M8547">
        <v>0</v>
      </c>
      <c r="N8547" s="13" t="s">
        <v>212</v>
      </c>
      <c r="O8547" s="13" t="s">
        <v>195</v>
      </c>
      <c r="P8547">
        <v>39</v>
      </c>
      <c r="Q8547" s="13" t="s">
        <v>195</v>
      </c>
      <c r="R8547" s="13" t="s">
        <v>98</v>
      </c>
      <c r="S8547" s="13" t="s">
        <v>193</v>
      </c>
      <c r="T8547">
        <v>2</v>
      </c>
      <c r="U8547">
        <v>1</v>
      </c>
      <c r="V8547">
        <v>0</v>
      </c>
      <c r="W8547" s="13" t="s">
        <v>101</v>
      </c>
      <c r="X8547">
        <v>0.25</v>
      </c>
    </row>
    <row r="8548" spans="1:24" x14ac:dyDescent="0.3">
      <c r="A8548">
        <v>8546</v>
      </c>
      <c r="B8548" t="s">
        <v>209</v>
      </c>
      <c r="C8548" t="s">
        <v>210</v>
      </c>
      <c r="D8548">
        <v>17.401956999999999</v>
      </c>
      <c r="E8548">
        <v>78.391615000000002</v>
      </c>
      <c r="F8548" s="18">
        <v>45451</v>
      </c>
      <c r="G8548" s="19">
        <v>0.95833333333333304</v>
      </c>
      <c r="H8548">
        <v>23</v>
      </c>
      <c r="I8548" s="13" t="s">
        <v>219</v>
      </c>
      <c r="J8548">
        <v>1</v>
      </c>
      <c r="K8548" s="13" t="s">
        <v>191</v>
      </c>
      <c r="L8548">
        <v>2</v>
      </c>
      <c r="M8548">
        <v>1</v>
      </c>
      <c r="N8548" s="13" t="s">
        <v>212</v>
      </c>
      <c r="O8548" s="13" t="s">
        <v>195</v>
      </c>
      <c r="P8548">
        <v>36</v>
      </c>
      <c r="Q8548" s="13" t="s">
        <v>95</v>
      </c>
      <c r="R8548" s="13" t="s">
        <v>199</v>
      </c>
      <c r="S8548" s="13" t="s">
        <v>196</v>
      </c>
      <c r="T8548">
        <v>1</v>
      </c>
      <c r="U8548">
        <v>1</v>
      </c>
      <c r="V8548">
        <v>0</v>
      </c>
      <c r="W8548" s="13" t="s">
        <v>101</v>
      </c>
      <c r="X8548">
        <v>0.25</v>
      </c>
    </row>
    <row r="8549" spans="1:24" x14ac:dyDescent="0.3">
      <c r="A8549">
        <v>8547</v>
      </c>
      <c r="B8549" t="s">
        <v>217</v>
      </c>
      <c r="C8549" t="s">
        <v>218</v>
      </c>
      <c r="D8549">
        <v>22.475138999999999</v>
      </c>
      <c r="E8549">
        <v>88.459811000000002</v>
      </c>
      <c r="F8549" s="18">
        <v>45181</v>
      </c>
      <c r="G8549" s="19">
        <v>0.5</v>
      </c>
      <c r="H8549">
        <v>12</v>
      </c>
      <c r="I8549" s="13" t="s">
        <v>215</v>
      </c>
      <c r="J8549">
        <v>0</v>
      </c>
      <c r="K8549" s="13" t="s">
        <v>92</v>
      </c>
      <c r="L8549">
        <v>5</v>
      </c>
      <c r="M8549">
        <v>1</v>
      </c>
      <c r="N8549" s="13" t="s">
        <v>192</v>
      </c>
      <c r="O8549" s="13" t="s">
        <v>97</v>
      </c>
      <c r="P8549">
        <v>19</v>
      </c>
      <c r="Q8549" s="13" t="s">
        <v>97</v>
      </c>
      <c r="R8549" s="13" t="s">
        <v>199</v>
      </c>
      <c r="S8549" s="13" t="s">
        <v>196</v>
      </c>
      <c r="T8549">
        <v>5</v>
      </c>
      <c r="U8549">
        <v>4</v>
      </c>
      <c r="V8549">
        <v>0</v>
      </c>
      <c r="W8549" s="13" t="s">
        <v>101</v>
      </c>
      <c r="X8549">
        <v>0.3</v>
      </c>
    </row>
    <row r="8550" spans="1:24" x14ac:dyDescent="0.3">
      <c r="A8550">
        <v>8548</v>
      </c>
      <c r="B8550" t="s">
        <v>200</v>
      </c>
      <c r="C8550" t="s">
        <v>201</v>
      </c>
      <c r="D8550">
        <v>12.987818000000001</v>
      </c>
      <c r="E8550">
        <v>80.100185999999994</v>
      </c>
      <c r="F8550" s="18">
        <v>45727</v>
      </c>
      <c r="G8550" s="19">
        <v>8.3333333333333301E-2</v>
      </c>
      <c r="H8550">
        <v>2</v>
      </c>
      <c r="I8550" s="13" t="s">
        <v>215</v>
      </c>
      <c r="J8550">
        <v>0</v>
      </c>
      <c r="K8550" s="13" t="s">
        <v>92</v>
      </c>
      <c r="L8550">
        <v>1</v>
      </c>
      <c r="M8550">
        <v>0</v>
      </c>
      <c r="N8550" s="13" t="s">
        <v>94</v>
      </c>
      <c r="O8550" s="13" t="s">
        <v>95</v>
      </c>
      <c r="P8550">
        <v>31</v>
      </c>
      <c r="Q8550" s="13" t="s">
        <v>195</v>
      </c>
      <c r="R8550" s="13" t="s">
        <v>213</v>
      </c>
      <c r="S8550" s="13" t="s">
        <v>196</v>
      </c>
      <c r="T8550">
        <v>5</v>
      </c>
      <c r="U8550">
        <v>4</v>
      </c>
      <c r="V8550">
        <v>0</v>
      </c>
      <c r="W8550" s="13" t="s">
        <v>101</v>
      </c>
      <c r="X8550">
        <v>0.45</v>
      </c>
    </row>
    <row r="8551" spans="1:24" x14ac:dyDescent="0.3">
      <c r="A8551">
        <v>8549</v>
      </c>
      <c r="B8551" t="s">
        <v>209</v>
      </c>
      <c r="C8551" t="s">
        <v>210</v>
      </c>
      <c r="D8551">
        <v>17.363716</v>
      </c>
      <c r="E8551">
        <v>78.574271999999993</v>
      </c>
      <c r="F8551" s="18">
        <v>44764</v>
      </c>
      <c r="G8551" s="19">
        <v>0.33333333333333298</v>
      </c>
      <c r="H8551">
        <v>8</v>
      </c>
      <c r="I8551" s="13" t="s">
        <v>211</v>
      </c>
      <c r="J8551">
        <v>0</v>
      </c>
      <c r="K8551" s="13" t="s">
        <v>191</v>
      </c>
      <c r="L8551">
        <v>5</v>
      </c>
      <c r="M8551">
        <v>1</v>
      </c>
      <c r="N8551" s="13" t="s">
        <v>192</v>
      </c>
      <c r="O8551" s="13" t="s">
        <v>97</v>
      </c>
      <c r="P8551">
        <v>31</v>
      </c>
      <c r="Q8551" s="13" t="s">
        <v>97</v>
      </c>
      <c r="R8551" s="13" t="s">
        <v>208</v>
      </c>
      <c r="S8551" s="13" t="s">
        <v>196</v>
      </c>
      <c r="T8551">
        <v>1</v>
      </c>
      <c r="U8551">
        <v>0</v>
      </c>
      <c r="V8551">
        <v>1</v>
      </c>
      <c r="W8551" s="13" t="s">
        <v>101</v>
      </c>
      <c r="X8551">
        <v>0.45</v>
      </c>
    </row>
    <row r="8552" spans="1:24" x14ac:dyDescent="0.3">
      <c r="A8552">
        <v>8550</v>
      </c>
      <c r="B8552" t="s">
        <v>217</v>
      </c>
      <c r="C8552" t="s">
        <v>218</v>
      </c>
      <c r="D8552">
        <v>22.619911999999999</v>
      </c>
      <c r="E8552">
        <v>88.399612000000005</v>
      </c>
      <c r="F8552" s="18">
        <v>44807</v>
      </c>
      <c r="G8552" s="19">
        <v>0.125</v>
      </c>
      <c r="H8552">
        <v>3</v>
      </c>
      <c r="I8552" s="13" t="s">
        <v>219</v>
      </c>
      <c r="J8552">
        <v>1</v>
      </c>
      <c r="K8552" s="13" t="s">
        <v>191</v>
      </c>
      <c r="L8552">
        <v>2</v>
      </c>
      <c r="M8552">
        <v>1</v>
      </c>
      <c r="N8552" s="13" t="s">
        <v>212</v>
      </c>
      <c r="O8552" s="13" t="s">
        <v>95</v>
      </c>
      <c r="P8552">
        <v>37</v>
      </c>
      <c r="Q8552" s="13" t="s">
        <v>95</v>
      </c>
      <c r="R8552" s="13" t="s">
        <v>98</v>
      </c>
      <c r="S8552" s="13" t="s">
        <v>196</v>
      </c>
      <c r="T8552">
        <v>5</v>
      </c>
      <c r="U8552">
        <v>5</v>
      </c>
      <c r="V8552">
        <v>0</v>
      </c>
      <c r="W8552" s="13" t="s">
        <v>101</v>
      </c>
      <c r="X8552">
        <v>0.45</v>
      </c>
    </row>
    <row r="8553" spans="1:24" x14ac:dyDescent="0.3">
      <c r="A8553">
        <v>8551</v>
      </c>
      <c r="B8553" t="s">
        <v>206</v>
      </c>
      <c r="C8553" t="s">
        <v>207</v>
      </c>
      <c r="D8553">
        <v>12.807686</v>
      </c>
      <c r="E8553">
        <v>77.433104999999998</v>
      </c>
      <c r="F8553" s="18">
        <v>44969</v>
      </c>
      <c r="G8553" s="19">
        <v>0.5</v>
      </c>
      <c r="H8553">
        <v>12</v>
      </c>
      <c r="I8553" s="13" t="s">
        <v>89</v>
      </c>
      <c r="J8553">
        <v>1</v>
      </c>
      <c r="K8553" s="13" t="s">
        <v>191</v>
      </c>
      <c r="L8553">
        <v>1</v>
      </c>
      <c r="M8553">
        <v>1</v>
      </c>
      <c r="N8553" s="13" t="s">
        <v>94</v>
      </c>
      <c r="O8553" s="13" t="s">
        <v>95</v>
      </c>
      <c r="P8553">
        <v>17</v>
      </c>
      <c r="Q8553" s="13" t="s">
        <v>95</v>
      </c>
      <c r="R8553" s="13" t="s">
        <v>208</v>
      </c>
      <c r="S8553" s="13" t="s">
        <v>99</v>
      </c>
      <c r="T8553">
        <v>3</v>
      </c>
      <c r="U8553">
        <v>3</v>
      </c>
      <c r="V8553">
        <v>0</v>
      </c>
      <c r="W8553" s="13" t="s">
        <v>101</v>
      </c>
      <c r="X8553">
        <v>0.65</v>
      </c>
    </row>
    <row r="8554" spans="1:24" x14ac:dyDescent="0.3">
      <c r="A8554">
        <v>8552</v>
      </c>
      <c r="B8554" t="s">
        <v>200</v>
      </c>
      <c r="C8554" t="s">
        <v>201</v>
      </c>
      <c r="D8554">
        <v>12.898505999999999</v>
      </c>
      <c r="E8554">
        <v>80.250275000000002</v>
      </c>
      <c r="F8554" s="18">
        <v>45432</v>
      </c>
      <c r="G8554" s="19">
        <v>0.58333333333333304</v>
      </c>
      <c r="H8554">
        <v>14</v>
      </c>
      <c r="I8554" s="13" t="s">
        <v>204</v>
      </c>
      <c r="J8554">
        <v>0</v>
      </c>
      <c r="K8554" s="13" t="s">
        <v>92</v>
      </c>
      <c r="L8554">
        <v>1</v>
      </c>
      <c r="M8554">
        <v>1</v>
      </c>
      <c r="N8554" s="13" t="s">
        <v>192</v>
      </c>
      <c r="O8554" s="13" t="s">
        <v>97</v>
      </c>
      <c r="P8554">
        <v>35</v>
      </c>
      <c r="Q8554" s="13" t="s">
        <v>95</v>
      </c>
      <c r="R8554" s="13" t="s">
        <v>205</v>
      </c>
      <c r="S8554" s="13" t="s">
        <v>99</v>
      </c>
      <c r="T8554">
        <v>2</v>
      </c>
      <c r="U8554">
        <v>2</v>
      </c>
      <c r="V8554">
        <v>0</v>
      </c>
      <c r="W8554" s="13" t="s">
        <v>101</v>
      </c>
      <c r="X8554">
        <v>0.3</v>
      </c>
    </row>
    <row r="8555" spans="1:24" x14ac:dyDescent="0.3">
      <c r="A8555">
        <v>8553</v>
      </c>
      <c r="B8555" t="s">
        <v>206</v>
      </c>
      <c r="C8555" t="s">
        <v>207</v>
      </c>
      <c r="D8555">
        <v>12.90962</v>
      </c>
      <c r="E8555">
        <v>77.503703000000002</v>
      </c>
      <c r="F8555" s="18">
        <v>45545</v>
      </c>
      <c r="G8555" s="19">
        <v>0.16666666666666699</v>
      </c>
      <c r="H8555">
        <v>4</v>
      </c>
      <c r="I8555" s="13" t="s">
        <v>215</v>
      </c>
      <c r="J8555">
        <v>0</v>
      </c>
      <c r="K8555" s="13" t="s">
        <v>214</v>
      </c>
      <c r="L8555">
        <v>2</v>
      </c>
      <c r="M8555">
        <v>1</v>
      </c>
      <c r="N8555" s="13" t="s">
        <v>192</v>
      </c>
      <c r="O8555" s="13" t="s">
        <v>97</v>
      </c>
      <c r="P8555">
        <v>19</v>
      </c>
      <c r="Q8555" s="13" t="s">
        <v>97</v>
      </c>
      <c r="R8555" s="13" t="s">
        <v>98</v>
      </c>
      <c r="S8555" s="13" t="s">
        <v>193</v>
      </c>
      <c r="T8555">
        <v>3</v>
      </c>
      <c r="U8555">
        <v>1</v>
      </c>
      <c r="V8555">
        <v>0</v>
      </c>
      <c r="W8555" s="13" t="s">
        <v>101</v>
      </c>
      <c r="X8555">
        <v>0.3</v>
      </c>
    </row>
    <row r="8556" spans="1:24" x14ac:dyDescent="0.3">
      <c r="A8556">
        <v>8554</v>
      </c>
      <c r="B8556" t="s">
        <v>190</v>
      </c>
      <c r="C8556" t="s">
        <v>80</v>
      </c>
      <c r="D8556">
        <v>19.125682999999999</v>
      </c>
      <c r="E8556">
        <v>72.946794999999995</v>
      </c>
      <c r="F8556" s="18">
        <v>45260</v>
      </c>
      <c r="G8556" s="19">
        <v>0.41666666666666702</v>
      </c>
      <c r="H8556">
        <v>10</v>
      </c>
      <c r="I8556" s="13" t="s">
        <v>202</v>
      </c>
      <c r="J8556">
        <v>0</v>
      </c>
      <c r="K8556" s="13" t="s">
        <v>92</v>
      </c>
      <c r="L8556">
        <v>3</v>
      </c>
      <c r="M8556">
        <v>1</v>
      </c>
      <c r="N8556" s="13" t="s">
        <v>212</v>
      </c>
      <c r="O8556" s="13" t="s">
        <v>195</v>
      </c>
      <c r="P8556">
        <v>19</v>
      </c>
      <c r="Q8556" s="13" t="s">
        <v>97</v>
      </c>
      <c r="R8556" s="13" t="s">
        <v>213</v>
      </c>
      <c r="S8556" s="13" t="s">
        <v>196</v>
      </c>
      <c r="T8556">
        <v>3</v>
      </c>
      <c r="U8556">
        <v>2</v>
      </c>
      <c r="V8556">
        <v>1</v>
      </c>
      <c r="W8556" s="13" t="s">
        <v>101</v>
      </c>
      <c r="X8556">
        <v>0.6</v>
      </c>
    </row>
    <row r="8557" spans="1:24" x14ac:dyDescent="0.3">
      <c r="A8557">
        <v>8555</v>
      </c>
      <c r="B8557" t="s">
        <v>200</v>
      </c>
      <c r="C8557" t="s">
        <v>201</v>
      </c>
      <c r="D8557">
        <v>13.161673</v>
      </c>
      <c r="E8557">
        <v>80.160493000000002</v>
      </c>
      <c r="F8557" s="18">
        <v>44806</v>
      </c>
      <c r="G8557" s="19">
        <v>0.29166666666666702</v>
      </c>
      <c r="H8557">
        <v>7</v>
      </c>
      <c r="I8557" s="13" t="s">
        <v>211</v>
      </c>
      <c r="J8557">
        <v>0</v>
      </c>
      <c r="K8557" s="13" t="s">
        <v>92</v>
      </c>
      <c r="L8557">
        <v>4</v>
      </c>
      <c r="M8557">
        <v>0</v>
      </c>
      <c r="N8557" s="13" t="s">
        <v>94</v>
      </c>
      <c r="O8557" s="13" t="s">
        <v>95</v>
      </c>
      <c r="P8557">
        <v>35</v>
      </c>
      <c r="Q8557" s="13" t="s">
        <v>97</v>
      </c>
      <c r="R8557" s="13" t="s">
        <v>213</v>
      </c>
      <c r="S8557" s="13" t="s">
        <v>99</v>
      </c>
      <c r="T8557">
        <v>5</v>
      </c>
      <c r="U8557">
        <v>5</v>
      </c>
      <c r="V8557">
        <v>0</v>
      </c>
      <c r="W8557" s="13" t="s">
        <v>101</v>
      </c>
      <c r="X8557">
        <v>0.85</v>
      </c>
    </row>
    <row r="8558" spans="1:24" x14ac:dyDescent="0.3">
      <c r="A8558">
        <v>8556</v>
      </c>
      <c r="B8558" t="s">
        <v>209</v>
      </c>
      <c r="C8558" t="s">
        <v>210</v>
      </c>
      <c r="D8558">
        <v>17.412092999999999</v>
      </c>
      <c r="E8558">
        <v>78.343141000000003</v>
      </c>
      <c r="F8558" s="18">
        <v>44695</v>
      </c>
      <c r="G8558" s="19">
        <v>0</v>
      </c>
      <c r="H8558">
        <v>0</v>
      </c>
      <c r="I8558" s="13" t="s">
        <v>219</v>
      </c>
      <c r="J8558">
        <v>1</v>
      </c>
      <c r="K8558" s="13" t="s">
        <v>214</v>
      </c>
      <c r="L8558">
        <v>3</v>
      </c>
      <c r="M8558">
        <v>0</v>
      </c>
      <c r="N8558" s="13" t="s">
        <v>212</v>
      </c>
      <c r="O8558" s="13" t="s">
        <v>95</v>
      </c>
      <c r="P8558">
        <v>16</v>
      </c>
      <c r="Q8558" s="13" t="s">
        <v>95</v>
      </c>
      <c r="R8558" s="13" t="s">
        <v>205</v>
      </c>
      <c r="S8558" s="13" t="s">
        <v>99</v>
      </c>
      <c r="T8558">
        <v>4</v>
      </c>
      <c r="U8558">
        <v>4</v>
      </c>
      <c r="V8558">
        <v>0</v>
      </c>
      <c r="W8558" s="13" t="s">
        <v>101</v>
      </c>
      <c r="X8558">
        <v>0.65</v>
      </c>
    </row>
    <row r="8559" spans="1:24" x14ac:dyDescent="0.3">
      <c r="A8559">
        <v>8557</v>
      </c>
      <c r="B8559" t="s">
        <v>190</v>
      </c>
      <c r="C8559" t="s">
        <v>80</v>
      </c>
      <c r="D8559">
        <v>19.040198</v>
      </c>
      <c r="E8559">
        <v>72.796516999999994</v>
      </c>
      <c r="F8559" s="18">
        <v>45263</v>
      </c>
      <c r="G8559" s="19">
        <v>0</v>
      </c>
      <c r="H8559">
        <v>0</v>
      </c>
      <c r="I8559" s="13" t="s">
        <v>89</v>
      </c>
      <c r="J8559">
        <v>1</v>
      </c>
      <c r="K8559" s="13" t="s">
        <v>191</v>
      </c>
      <c r="L8559">
        <v>1</v>
      </c>
      <c r="M8559">
        <v>1</v>
      </c>
      <c r="N8559" s="13" t="s">
        <v>94</v>
      </c>
      <c r="O8559" s="13" t="s">
        <v>95</v>
      </c>
      <c r="P8559">
        <v>35</v>
      </c>
      <c r="Q8559" s="13" t="s">
        <v>195</v>
      </c>
      <c r="R8559" s="13" t="s">
        <v>213</v>
      </c>
      <c r="S8559" s="13" t="s">
        <v>99</v>
      </c>
      <c r="T8559">
        <v>5</v>
      </c>
      <c r="U8559">
        <v>5</v>
      </c>
      <c r="V8559">
        <v>0</v>
      </c>
      <c r="W8559" s="13" t="s">
        <v>101</v>
      </c>
      <c r="X8559">
        <v>0.65</v>
      </c>
    </row>
    <row r="8560" spans="1:24" x14ac:dyDescent="0.3">
      <c r="A8560">
        <v>8558</v>
      </c>
      <c r="B8560" t="s">
        <v>217</v>
      </c>
      <c r="C8560" t="s">
        <v>218</v>
      </c>
      <c r="D8560">
        <v>22.459394</v>
      </c>
      <c r="E8560">
        <v>88.457695999999999</v>
      </c>
      <c r="F8560" s="18">
        <v>44582</v>
      </c>
      <c r="G8560" s="19">
        <v>0.41666666666666702</v>
      </c>
      <c r="H8560">
        <v>10</v>
      </c>
      <c r="I8560" s="13" t="s">
        <v>211</v>
      </c>
      <c r="J8560">
        <v>0</v>
      </c>
      <c r="K8560" s="13" t="s">
        <v>92</v>
      </c>
      <c r="L8560">
        <v>2</v>
      </c>
      <c r="M8560">
        <v>0</v>
      </c>
      <c r="N8560" s="13" t="s">
        <v>192</v>
      </c>
      <c r="O8560" s="13" t="s">
        <v>97</v>
      </c>
      <c r="P8560">
        <v>38</v>
      </c>
      <c r="Q8560" s="13" t="s">
        <v>195</v>
      </c>
      <c r="R8560" s="13" t="s">
        <v>213</v>
      </c>
      <c r="S8560" s="13" t="s">
        <v>196</v>
      </c>
      <c r="T8560">
        <v>1</v>
      </c>
      <c r="U8560">
        <v>0</v>
      </c>
      <c r="V8560">
        <v>1</v>
      </c>
      <c r="W8560" s="13" t="s">
        <v>101</v>
      </c>
      <c r="X8560">
        <v>0.25</v>
      </c>
    </row>
    <row r="8561" spans="1:24" x14ac:dyDescent="0.3">
      <c r="A8561">
        <v>8559</v>
      </c>
      <c r="B8561" t="s">
        <v>197</v>
      </c>
      <c r="C8561" t="s">
        <v>198</v>
      </c>
      <c r="D8561">
        <v>30.650220000000001</v>
      </c>
      <c r="E8561">
        <v>76.713759999999994</v>
      </c>
      <c r="F8561" s="18">
        <v>44786</v>
      </c>
      <c r="G8561" s="19">
        <v>0.79166666666666696</v>
      </c>
      <c r="H8561">
        <v>19</v>
      </c>
      <c r="I8561" s="13" t="s">
        <v>219</v>
      </c>
      <c r="J8561">
        <v>1</v>
      </c>
      <c r="K8561" s="13" t="s">
        <v>214</v>
      </c>
      <c r="L8561">
        <v>6</v>
      </c>
      <c r="M8561">
        <v>1</v>
      </c>
      <c r="N8561" s="13" t="s">
        <v>94</v>
      </c>
      <c r="O8561" s="13" t="s">
        <v>95</v>
      </c>
      <c r="P8561">
        <v>26</v>
      </c>
      <c r="Q8561" s="13" t="s">
        <v>97</v>
      </c>
      <c r="R8561" s="13" t="s">
        <v>98</v>
      </c>
      <c r="S8561" s="13" t="s">
        <v>196</v>
      </c>
      <c r="T8561">
        <v>3</v>
      </c>
      <c r="U8561">
        <v>3</v>
      </c>
      <c r="V8561">
        <v>1</v>
      </c>
      <c r="W8561" s="13" t="s">
        <v>101</v>
      </c>
      <c r="X8561">
        <v>0.8</v>
      </c>
    </row>
    <row r="8562" spans="1:24" x14ac:dyDescent="0.3">
      <c r="A8562">
        <v>8560</v>
      </c>
      <c r="B8562" t="s">
        <v>209</v>
      </c>
      <c r="C8562" t="s">
        <v>210</v>
      </c>
      <c r="D8562">
        <v>17.583400000000001</v>
      </c>
      <c r="E8562">
        <v>78.577584000000002</v>
      </c>
      <c r="F8562" s="18">
        <v>45532</v>
      </c>
      <c r="G8562" s="19">
        <v>0.33333333333333298</v>
      </c>
      <c r="H8562">
        <v>8</v>
      </c>
      <c r="I8562" s="13" t="s">
        <v>194</v>
      </c>
      <c r="J8562">
        <v>0</v>
      </c>
      <c r="K8562" s="13" t="s">
        <v>214</v>
      </c>
      <c r="L8562">
        <v>2</v>
      </c>
      <c r="M8562">
        <v>0</v>
      </c>
      <c r="N8562" s="13" t="s">
        <v>94</v>
      </c>
      <c r="O8562" s="13" t="s">
        <v>95</v>
      </c>
      <c r="P8562">
        <v>26</v>
      </c>
      <c r="Q8562" s="13" t="s">
        <v>97</v>
      </c>
      <c r="R8562" s="13" t="s">
        <v>98</v>
      </c>
      <c r="S8562" s="13" t="s">
        <v>99</v>
      </c>
      <c r="T8562">
        <v>5</v>
      </c>
      <c r="U8562">
        <v>5</v>
      </c>
      <c r="V8562">
        <v>1</v>
      </c>
      <c r="W8562" s="13" t="s">
        <v>101</v>
      </c>
      <c r="X8562">
        <v>1</v>
      </c>
    </row>
    <row r="8563" spans="1:24" x14ac:dyDescent="0.3">
      <c r="A8563">
        <v>8561</v>
      </c>
      <c r="B8563" t="s">
        <v>200</v>
      </c>
      <c r="C8563" t="s">
        <v>201</v>
      </c>
      <c r="D8563">
        <v>13.131468999999999</v>
      </c>
      <c r="E8563">
        <v>80.272889000000006</v>
      </c>
      <c r="F8563" s="18">
        <v>44928</v>
      </c>
      <c r="G8563" s="19">
        <v>0.625</v>
      </c>
      <c r="H8563">
        <v>15</v>
      </c>
      <c r="I8563" s="13" t="s">
        <v>204</v>
      </c>
      <c r="J8563">
        <v>0</v>
      </c>
      <c r="K8563" s="13" t="s">
        <v>214</v>
      </c>
      <c r="L8563">
        <v>1</v>
      </c>
      <c r="M8563">
        <v>1</v>
      </c>
      <c r="N8563" s="13" t="s">
        <v>192</v>
      </c>
      <c r="O8563" s="13" t="s">
        <v>97</v>
      </c>
      <c r="P8563">
        <v>27</v>
      </c>
      <c r="Q8563" s="13" t="s">
        <v>195</v>
      </c>
      <c r="R8563" s="13" t="s">
        <v>205</v>
      </c>
      <c r="S8563" s="13" t="s">
        <v>193</v>
      </c>
      <c r="T8563">
        <v>3</v>
      </c>
      <c r="U8563">
        <v>2</v>
      </c>
      <c r="V8563">
        <v>0</v>
      </c>
      <c r="W8563" s="13" t="s">
        <v>101</v>
      </c>
      <c r="X8563">
        <v>0.1</v>
      </c>
    </row>
    <row r="8564" spans="1:24" x14ac:dyDescent="0.3">
      <c r="A8564">
        <v>8562</v>
      </c>
      <c r="B8564" t="s">
        <v>190</v>
      </c>
      <c r="C8564" t="s">
        <v>80</v>
      </c>
      <c r="D8564">
        <v>18.818838</v>
      </c>
      <c r="E8564">
        <v>72.856357000000003</v>
      </c>
      <c r="F8564" s="18">
        <v>45347</v>
      </c>
      <c r="G8564" s="19">
        <v>0</v>
      </c>
      <c r="H8564">
        <v>0</v>
      </c>
      <c r="I8564" s="13" t="s">
        <v>89</v>
      </c>
      <c r="J8564">
        <v>1</v>
      </c>
      <c r="K8564" s="13" t="s">
        <v>92</v>
      </c>
      <c r="L8564">
        <v>6</v>
      </c>
      <c r="M8564">
        <v>0</v>
      </c>
      <c r="N8564" s="13" t="s">
        <v>94</v>
      </c>
      <c r="O8564" s="13" t="s">
        <v>95</v>
      </c>
      <c r="P8564">
        <v>24</v>
      </c>
      <c r="Q8564" s="13" t="s">
        <v>95</v>
      </c>
      <c r="R8564" s="13" t="s">
        <v>205</v>
      </c>
      <c r="S8564" s="13" t="s">
        <v>193</v>
      </c>
      <c r="T8564">
        <v>5</v>
      </c>
      <c r="U8564">
        <v>0</v>
      </c>
      <c r="V8564">
        <v>0</v>
      </c>
      <c r="W8564" s="13" t="s">
        <v>101</v>
      </c>
      <c r="X8564">
        <v>0.45</v>
      </c>
    </row>
    <row r="8565" spans="1:24" x14ac:dyDescent="0.3">
      <c r="A8565">
        <v>8563</v>
      </c>
      <c r="B8565" t="s">
        <v>190</v>
      </c>
      <c r="C8565" t="s">
        <v>80</v>
      </c>
      <c r="D8565">
        <v>19.175291000000001</v>
      </c>
      <c r="E8565">
        <v>72.829533999999995</v>
      </c>
      <c r="F8565" s="18">
        <v>44599</v>
      </c>
      <c r="G8565" s="19">
        <v>0.58333333333333304</v>
      </c>
      <c r="H8565">
        <v>14</v>
      </c>
      <c r="I8565" s="13" t="s">
        <v>204</v>
      </c>
      <c r="J8565">
        <v>0</v>
      </c>
      <c r="K8565" s="13" t="s">
        <v>92</v>
      </c>
      <c r="L8565">
        <v>5</v>
      </c>
      <c r="M8565">
        <v>0</v>
      </c>
      <c r="N8565" s="13" t="s">
        <v>192</v>
      </c>
      <c r="O8565" s="13" t="s">
        <v>97</v>
      </c>
      <c r="P8565">
        <v>21</v>
      </c>
      <c r="Q8565" s="13" t="s">
        <v>97</v>
      </c>
      <c r="R8565" s="13" t="s">
        <v>199</v>
      </c>
      <c r="S8565" s="13" t="s">
        <v>99</v>
      </c>
      <c r="T8565">
        <v>3</v>
      </c>
      <c r="U8565">
        <v>3</v>
      </c>
      <c r="V8565">
        <v>0</v>
      </c>
      <c r="W8565" s="13" t="s">
        <v>101</v>
      </c>
      <c r="X8565">
        <v>0.5</v>
      </c>
    </row>
    <row r="8566" spans="1:24" x14ac:dyDescent="0.3">
      <c r="A8566">
        <v>8564</v>
      </c>
      <c r="B8566" t="s">
        <v>200</v>
      </c>
      <c r="C8566" t="s">
        <v>201</v>
      </c>
      <c r="D8566">
        <v>13.026355000000001</v>
      </c>
      <c r="E8566">
        <v>80.287257999999994</v>
      </c>
      <c r="F8566" s="18">
        <v>45084</v>
      </c>
      <c r="G8566" s="19">
        <v>0.125</v>
      </c>
      <c r="H8566">
        <v>3</v>
      </c>
      <c r="I8566" s="13" t="s">
        <v>194</v>
      </c>
      <c r="J8566">
        <v>0</v>
      </c>
      <c r="K8566" s="13" t="s">
        <v>214</v>
      </c>
      <c r="L8566">
        <v>1</v>
      </c>
      <c r="M8566">
        <v>1</v>
      </c>
      <c r="N8566" s="13" t="s">
        <v>94</v>
      </c>
      <c r="O8566" s="13" t="s">
        <v>95</v>
      </c>
      <c r="P8566">
        <v>20</v>
      </c>
      <c r="Q8566" s="13" t="s">
        <v>195</v>
      </c>
      <c r="R8566" s="13" t="s">
        <v>205</v>
      </c>
      <c r="S8566" s="13" t="s">
        <v>99</v>
      </c>
      <c r="T8566">
        <v>1</v>
      </c>
      <c r="U8566">
        <v>1</v>
      </c>
      <c r="V8566">
        <v>0</v>
      </c>
      <c r="W8566" s="13" t="s">
        <v>101</v>
      </c>
      <c r="X8566">
        <v>0.65</v>
      </c>
    </row>
    <row r="8567" spans="1:24" x14ac:dyDescent="0.3">
      <c r="A8567">
        <v>8565</v>
      </c>
      <c r="B8567" t="s">
        <v>217</v>
      </c>
      <c r="C8567" t="s">
        <v>218</v>
      </c>
      <c r="D8567">
        <v>22.430533</v>
      </c>
      <c r="E8567">
        <v>88.376279999999994</v>
      </c>
      <c r="F8567" s="18">
        <v>44722</v>
      </c>
      <c r="G8567" s="19">
        <v>0.16666666666666699</v>
      </c>
      <c r="H8567">
        <v>4</v>
      </c>
      <c r="I8567" s="13" t="s">
        <v>211</v>
      </c>
      <c r="J8567">
        <v>0</v>
      </c>
      <c r="K8567" s="13" t="s">
        <v>92</v>
      </c>
      <c r="L8567">
        <v>6</v>
      </c>
      <c r="M8567">
        <v>1</v>
      </c>
      <c r="N8567" s="13" t="s">
        <v>212</v>
      </c>
      <c r="O8567" s="13" t="s">
        <v>195</v>
      </c>
      <c r="P8567">
        <v>27</v>
      </c>
      <c r="Q8567" s="13" t="s">
        <v>97</v>
      </c>
      <c r="R8567" s="13" t="s">
        <v>208</v>
      </c>
      <c r="S8567" s="13" t="s">
        <v>196</v>
      </c>
      <c r="T8567">
        <v>4</v>
      </c>
      <c r="U8567">
        <v>1</v>
      </c>
      <c r="V8567">
        <v>0</v>
      </c>
      <c r="W8567" s="13" t="s">
        <v>101</v>
      </c>
      <c r="X8567">
        <v>0.45</v>
      </c>
    </row>
    <row r="8568" spans="1:24" x14ac:dyDescent="0.3">
      <c r="A8568">
        <v>8566</v>
      </c>
      <c r="B8568" t="s">
        <v>206</v>
      </c>
      <c r="C8568" t="s">
        <v>207</v>
      </c>
      <c r="D8568">
        <v>13.021366</v>
      </c>
      <c r="E8568">
        <v>77.575204999999997</v>
      </c>
      <c r="F8568" s="18">
        <v>44717</v>
      </c>
      <c r="G8568" s="19">
        <v>8.3333333333333301E-2</v>
      </c>
      <c r="H8568">
        <v>2</v>
      </c>
      <c r="I8568" s="13" t="s">
        <v>89</v>
      </c>
      <c r="J8568">
        <v>1</v>
      </c>
      <c r="K8568" s="13" t="s">
        <v>191</v>
      </c>
      <c r="L8568">
        <v>1</v>
      </c>
      <c r="M8568">
        <v>0</v>
      </c>
      <c r="N8568" s="13" t="s">
        <v>192</v>
      </c>
      <c r="O8568" s="13" t="s">
        <v>97</v>
      </c>
      <c r="P8568">
        <v>32</v>
      </c>
      <c r="Q8568" s="13" t="s">
        <v>195</v>
      </c>
      <c r="R8568" s="13" t="s">
        <v>205</v>
      </c>
      <c r="S8568" s="13" t="s">
        <v>193</v>
      </c>
      <c r="T8568">
        <v>2</v>
      </c>
      <c r="U8568">
        <v>1</v>
      </c>
      <c r="V8568">
        <v>0</v>
      </c>
      <c r="W8568" s="13" t="s">
        <v>101</v>
      </c>
      <c r="X8568">
        <v>0.1</v>
      </c>
    </row>
    <row r="8569" spans="1:24" x14ac:dyDescent="0.3">
      <c r="A8569">
        <v>8567</v>
      </c>
      <c r="B8569" t="s">
        <v>209</v>
      </c>
      <c r="C8569" t="s">
        <v>210</v>
      </c>
      <c r="D8569">
        <v>17.229717999999998</v>
      </c>
      <c r="E8569">
        <v>78.302132</v>
      </c>
      <c r="F8569" s="18">
        <v>44834</v>
      </c>
      <c r="G8569" s="19">
        <v>0.45833333333333298</v>
      </c>
      <c r="H8569">
        <v>11</v>
      </c>
      <c r="I8569" s="13" t="s">
        <v>211</v>
      </c>
      <c r="J8569">
        <v>0</v>
      </c>
      <c r="K8569" s="13" t="s">
        <v>92</v>
      </c>
      <c r="L8569">
        <v>6</v>
      </c>
      <c r="M8569">
        <v>0</v>
      </c>
      <c r="N8569" s="13" t="s">
        <v>192</v>
      </c>
      <c r="O8569" s="13" t="s">
        <v>97</v>
      </c>
      <c r="P8569">
        <v>22</v>
      </c>
      <c r="Q8569" s="13" t="s">
        <v>95</v>
      </c>
      <c r="R8569" s="13" t="s">
        <v>199</v>
      </c>
      <c r="S8569" s="13" t="s">
        <v>193</v>
      </c>
      <c r="T8569">
        <v>1</v>
      </c>
      <c r="U8569">
        <v>0</v>
      </c>
      <c r="V8569">
        <v>0</v>
      </c>
      <c r="W8569" s="13" t="s">
        <v>101</v>
      </c>
      <c r="X8569">
        <v>0.1</v>
      </c>
    </row>
    <row r="8570" spans="1:24" x14ac:dyDescent="0.3">
      <c r="A8570">
        <v>8568</v>
      </c>
      <c r="B8570" t="s">
        <v>197</v>
      </c>
      <c r="C8570" t="s">
        <v>198</v>
      </c>
      <c r="D8570">
        <v>30.62509</v>
      </c>
      <c r="E8570">
        <v>76.772104999999996</v>
      </c>
      <c r="F8570" s="18">
        <v>44940</v>
      </c>
      <c r="G8570" s="19">
        <v>0.875</v>
      </c>
      <c r="H8570">
        <v>21</v>
      </c>
      <c r="I8570" s="13" t="s">
        <v>219</v>
      </c>
      <c r="J8570">
        <v>1</v>
      </c>
      <c r="K8570" s="13" t="s">
        <v>92</v>
      </c>
      <c r="L8570">
        <v>1</v>
      </c>
      <c r="M8570">
        <v>1</v>
      </c>
      <c r="N8570" s="13" t="s">
        <v>192</v>
      </c>
      <c r="O8570" s="13" t="s">
        <v>97</v>
      </c>
      <c r="P8570">
        <v>25</v>
      </c>
      <c r="Q8570" s="13" t="s">
        <v>95</v>
      </c>
      <c r="R8570" s="13" t="s">
        <v>205</v>
      </c>
      <c r="S8570" s="13" t="s">
        <v>196</v>
      </c>
      <c r="T8570">
        <v>5</v>
      </c>
      <c r="U8570">
        <v>4</v>
      </c>
      <c r="V8570">
        <v>0</v>
      </c>
      <c r="W8570" s="13" t="s">
        <v>101</v>
      </c>
      <c r="X8570">
        <v>0.1</v>
      </c>
    </row>
    <row r="8571" spans="1:24" x14ac:dyDescent="0.3">
      <c r="A8571">
        <v>8569</v>
      </c>
      <c r="B8571" t="s">
        <v>206</v>
      </c>
      <c r="C8571" t="s">
        <v>207</v>
      </c>
      <c r="D8571">
        <v>12.901687000000001</v>
      </c>
      <c r="E8571">
        <v>77.480524000000003</v>
      </c>
      <c r="F8571" s="18">
        <v>45246</v>
      </c>
      <c r="G8571" s="19">
        <v>0</v>
      </c>
      <c r="H8571">
        <v>0</v>
      </c>
      <c r="I8571" s="13" t="s">
        <v>202</v>
      </c>
      <c r="J8571">
        <v>0</v>
      </c>
      <c r="K8571" s="13" t="s">
        <v>191</v>
      </c>
      <c r="L8571">
        <v>5</v>
      </c>
      <c r="M8571">
        <v>0</v>
      </c>
      <c r="N8571" s="13" t="s">
        <v>94</v>
      </c>
      <c r="O8571" s="13" t="s">
        <v>95</v>
      </c>
      <c r="P8571">
        <v>29</v>
      </c>
      <c r="Q8571" s="13" t="s">
        <v>95</v>
      </c>
      <c r="R8571" s="13" t="s">
        <v>205</v>
      </c>
      <c r="S8571" s="13" t="s">
        <v>99</v>
      </c>
      <c r="T8571">
        <v>4</v>
      </c>
      <c r="U8571">
        <v>4</v>
      </c>
      <c r="V8571">
        <v>0</v>
      </c>
      <c r="W8571" s="13" t="s">
        <v>101</v>
      </c>
      <c r="X8571">
        <v>0.65</v>
      </c>
    </row>
    <row r="8572" spans="1:24" x14ac:dyDescent="0.3">
      <c r="A8572">
        <v>8570</v>
      </c>
      <c r="B8572" t="s">
        <v>190</v>
      </c>
      <c r="C8572" t="s">
        <v>80</v>
      </c>
      <c r="D8572">
        <v>19.095120999999999</v>
      </c>
      <c r="E8572">
        <v>72.816896</v>
      </c>
      <c r="F8572" s="18">
        <v>44688</v>
      </c>
      <c r="G8572" s="19">
        <v>0.83333333333333304</v>
      </c>
      <c r="H8572">
        <v>20</v>
      </c>
      <c r="I8572" s="13" t="s">
        <v>219</v>
      </c>
      <c r="J8572">
        <v>1</v>
      </c>
      <c r="K8572" s="13" t="s">
        <v>92</v>
      </c>
      <c r="L8572">
        <v>4</v>
      </c>
      <c r="M8572">
        <v>0</v>
      </c>
      <c r="N8572" s="13" t="s">
        <v>212</v>
      </c>
      <c r="O8572" s="13" t="s">
        <v>95</v>
      </c>
      <c r="P8572">
        <v>23</v>
      </c>
      <c r="Q8572" s="13" t="s">
        <v>95</v>
      </c>
      <c r="R8572" s="13" t="s">
        <v>208</v>
      </c>
      <c r="S8572" s="13" t="s">
        <v>193</v>
      </c>
      <c r="T8572">
        <v>4</v>
      </c>
      <c r="U8572">
        <v>0</v>
      </c>
      <c r="V8572">
        <v>0</v>
      </c>
      <c r="W8572" s="13" t="s">
        <v>101</v>
      </c>
      <c r="X8572">
        <v>0.45</v>
      </c>
    </row>
    <row r="8573" spans="1:24" x14ac:dyDescent="0.3">
      <c r="A8573">
        <v>8571</v>
      </c>
      <c r="B8573" t="s">
        <v>217</v>
      </c>
      <c r="C8573" t="s">
        <v>218</v>
      </c>
      <c r="D8573">
        <v>22.511901000000002</v>
      </c>
      <c r="E8573">
        <v>88.383362000000005</v>
      </c>
      <c r="F8573" s="18">
        <v>45155</v>
      </c>
      <c r="G8573" s="19">
        <v>0.875</v>
      </c>
      <c r="H8573">
        <v>21</v>
      </c>
      <c r="I8573" s="13" t="s">
        <v>202</v>
      </c>
      <c r="J8573">
        <v>0</v>
      </c>
      <c r="K8573" s="13" t="s">
        <v>191</v>
      </c>
      <c r="L8573">
        <v>5</v>
      </c>
      <c r="M8573">
        <v>1</v>
      </c>
      <c r="N8573" s="13" t="s">
        <v>94</v>
      </c>
      <c r="O8573" s="13" t="s">
        <v>95</v>
      </c>
      <c r="P8573">
        <v>19</v>
      </c>
      <c r="Q8573" s="13" t="s">
        <v>95</v>
      </c>
      <c r="R8573" s="13" t="s">
        <v>205</v>
      </c>
      <c r="S8573" s="13" t="s">
        <v>193</v>
      </c>
      <c r="T8573">
        <v>1</v>
      </c>
      <c r="U8573">
        <v>1</v>
      </c>
      <c r="V8573">
        <v>0</v>
      </c>
      <c r="W8573" s="13" t="s">
        <v>101</v>
      </c>
      <c r="X8573">
        <v>0.45</v>
      </c>
    </row>
    <row r="8574" spans="1:24" x14ac:dyDescent="0.3">
      <c r="A8574">
        <v>8572</v>
      </c>
      <c r="B8574" t="s">
        <v>206</v>
      </c>
      <c r="C8574" t="s">
        <v>207</v>
      </c>
      <c r="D8574">
        <v>12.918246</v>
      </c>
      <c r="E8574">
        <v>77.414681000000002</v>
      </c>
      <c r="F8574" s="18">
        <v>45053</v>
      </c>
      <c r="G8574" s="19">
        <v>0.95833333333333304</v>
      </c>
      <c r="H8574">
        <v>23</v>
      </c>
      <c r="I8574" s="13" t="s">
        <v>89</v>
      </c>
      <c r="J8574">
        <v>1</v>
      </c>
      <c r="K8574" s="13" t="s">
        <v>92</v>
      </c>
      <c r="L8574">
        <v>3</v>
      </c>
      <c r="M8574">
        <v>0</v>
      </c>
      <c r="N8574" s="13" t="s">
        <v>212</v>
      </c>
      <c r="O8574" s="13" t="s">
        <v>195</v>
      </c>
      <c r="P8574">
        <v>36</v>
      </c>
      <c r="Q8574" s="13" t="s">
        <v>97</v>
      </c>
      <c r="R8574" s="13" t="s">
        <v>208</v>
      </c>
      <c r="S8574" s="13" t="s">
        <v>193</v>
      </c>
      <c r="T8574">
        <v>5</v>
      </c>
      <c r="U8574">
        <v>5</v>
      </c>
      <c r="V8574">
        <v>0</v>
      </c>
      <c r="W8574" s="13" t="s">
        <v>101</v>
      </c>
      <c r="X8574">
        <v>0.45</v>
      </c>
    </row>
    <row r="8575" spans="1:24" x14ac:dyDescent="0.3">
      <c r="A8575">
        <v>8573</v>
      </c>
      <c r="B8575" t="s">
        <v>206</v>
      </c>
      <c r="C8575" t="s">
        <v>207</v>
      </c>
      <c r="D8575">
        <v>12.941618999999999</v>
      </c>
      <c r="E8575">
        <v>77.766565999999997</v>
      </c>
      <c r="F8575" s="18">
        <v>45426</v>
      </c>
      <c r="G8575" s="19">
        <v>4.1666666666666699E-2</v>
      </c>
      <c r="H8575">
        <v>1</v>
      </c>
      <c r="I8575" s="13" t="s">
        <v>215</v>
      </c>
      <c r="J8575">
        <v>0</v>
      </c>
      <c r="K8575" s="13" t="s">
        <v>92</v>
      </c>
      <c r="L8575">
        <v>2</v>
      </c>
      <c r="M8575">
        <v>0</v>
      </c>
      <c r="N8575" s="13" t="s">
        <v>192</v>
      </c>
      <c r="O8575" s="13" t="s">
        <v>97</v>
      </c>
      <c r="P8575">
        <v>34</v>
      </c>
      <c r="Q8575" s="13" t="s">
        <v>95</v>
      </c>
      <c r="R8575" s="13" t="s">
        <v>208</v>
      </c>
      <c r="S8575" s="13" t="s">
        <v>196</v>
      </c>
      <c r="T8575">
        <v>5</v>
      </c>
      <c r="U8575">
        <v>0</v>
      </c>
      <c r="V8575">
        <v>0</v>
      </c>
      <c r="W8575" s="13" t="s">
        <v>101</v>
      </c>
      <c r="X8575">
        <v>0.1</v>
      </c>
    </row>
    <row r="8576" spans="1:24" x14ac:dyDescent="0.3">
      <c r="A8576">
        <v>8574</v>
      </c>
      <c r="B8576" t="s">
        <v>200</v>
      </c>
      <c r="C8576" t="s">
        <v>201</v>
      </c>
      <c r="D8576">
        <v>13.020586</v>
      </c>
      <c r="E8576">
        <v>80.246095999999994</v>
      </c>
      <c r="F8576" s="18">
        <v>44790</v>
      </c>
      <c r="G8576" s="19">
        <v>0</v>
      </c>
      <c r="H8576">
        <v>0</v>
      </c>
      <c r="I8576" s="13" t="s">
        <v>194</v>
      </c>
      <c r="J8576">
        <v>0</v>
      </c>
      <c r="K8576" s="13" t="s">
        <v>214</v>
      </c>
      <c r="L8576">
        <v>2</v>
      </c>
      <c r="M8576">
        <v>0</v>
      </c>
      <c r="N8576" s="13" t="s">
        <v>212</v>
      </c>
      <c r="O8576" s="13" t="s">
        <v>195</v>
      </c>
      <c r="P8576">
        <v>20</v>
      </c>
      <c r="Q8576" s="13" t="s">
        <v>95</v>
      </c>
      <c r="R8576" s="13" t="s">
        <v>205</v>
      </c>
      <c r="S8576" s="13" t="s">
        <v>99</v>
      </c>
      <c r="T8576">
        <v>1</v>
      </c>
      <c r="U8576">
        <v>1</v>
      </c>
      <c r="V8576">
        <v>0</v>
      </c>
      <c r="W8576" s="13" t="s">
        <v>101</v>
      </c>
      <c r="X8576">
        <v>0.45</v>
      </c>
    </row>
    <row r="8577" spans="1:24" x14ac:dyDescent="0.3">
      <c r="A8577">
        <v>8575</v>
      </c>
      <c r="B8577" t="s">
        <v>203</v>
      </c>
      <c r="C8577" t="s">
        <v>203</v>
      </c>
      <c r="D8577">
        <v>28.749489000000001</v>
      </c>
      <c r="E8577">
        <v>77.202498000000006</v>
      </c>
      <c r="F8577" s="18">
        <v>45387</v>
      </c>
      <c r="G8577" s="19">
        <v>0</v>
      </c>
      <c r="H8577">
        <v>0</v>
      </c>
      <c r="I8577" s="13" t="s">
        <v>211</v>
      </c>
      <c r="J8577">
        <v>0</v>
      </c>
      <c r="K8577" s="13" t="s">
        <v>92</v>
      </c>
      <c r="L8577">
        <v>1</v>
      </c>
      <c r="M8577">
        <v>0</v>
      </c>
      <c r="N8577" s="13" t="s">
        <v>212</v>
      </c>
      <c r="O8577" s="13" t="s">
        <v>195</v>
      </c>
      <c r="P8577">
        <v>27</v>
      </c>
      <c r="Q8577" s="13" t="s">
        <v>95</v>
      </c>
      <c r="R8577" s="13" t="s">
        <v>205</v>
      </c>
      <c r="S8577" s="13" t="s">
        <v>196</v>
      </c>
      <c r="T8577">
        <v>1</v>
      </c>
      <c r="U8577">
        <v>0</v>
      </c>
      <c r="V8577">
        <v>0</v>
      </c>
      <c r="W8577" s="13" t="s">
        <v>101</v>
      </c>
      <c r="X8577">
        <v>0.25</v>
      </c>
    </row>
    <row r="8578" spans="1:24" x14ac:dyDescent="0.3">
      <c r="A8578">
        <v>8576</v>
      </c>
      <c r="B8578" t="s">
        <v>217</v>
      </c>
      <c r="C8578" t="s">
        <v>218</v>
      </c>
      <c r="D8578">
        <v>22.424389000000001</v>
      </c>
      <c r="E8578">
        <v>88.229073999999997</v>
      </c>
      <c r="F8578" s="18">
        <v>44677</v>
      </c>
      <c r="G8578" s="19">
        <v>0.66666666666666696</v>
      </c>
      <c r="H8578">
        <v>16</v>
      </c>
      <c r="I8578" s="13" t="s">
        <v>215</v>
      </c>
      <c r="J8578">
        <v>0</v>
      </c>
      <c r="K8578" s="13" t="s">
        <v>92</v>
      </c>
      <c r="L8578">
        <v>1</v>
      </c>
      <c r="M8578">
        <v>1</v>
      </c>
      <c r="N8578" s="13" t="s">
        <v>192</v>
      </c>
      <c r="O8578" s="13" t="s">
        <v>97</v>
      </c>
      <c r="P8578">
        <v>32</v>
      </c>
      <c r="Q8578" s="13" t="s">
        <v>95</v>
      </c>
      <c r="R8578" s="13" t="s">
        <v>213</v>
      </c>
      <c r="S8578" s="13" t="s">
        <v>196</v>
      </c>
      <c r="T8578">
        <v>5</v>
      </c>
      <c r="U8578">
        <v>5</v>
      </c>
      <c r="V8578">
        <v>0</v>
      </c>
      <c r="W8578" s="13" t="s">
        <v>101</v>
      </c>
      <c r="X8578">
        <v>0.1</v>
      </c>
    </row>
    <row r="8579" spans="1:24" x14ac:dyDescent="0.3">
      <c r="A8579">
        <v>8577</v>
      </c>
      <c r="B8579" t="s">
        <v>190</v>
      </c>
      <c r="C8579" t="s">
        <v>80</v>
      </c>
      <c r="D8579">
        <v>19.021183000000001</v>
      </c>
      <c r="E8579">
        <v>72.896934000000002</v>
      </c>
      <c r="F8579" s="18">
        <v>44584</v>
      </c>
      <c r="G8579" s="19">
        <v>0.91666666666666696</v>
      </c>
      <c r="H8579">
        <v>22</v>
      </c>
      <c r="I8579" s="13" t="s">
        <v>89</v>
      </c>
      <c r="J8579">
        <v>1</v>
      </c>
      <c r="K8579" s="13" t="s">
        <v>191</v>
      </c>
      <c r="L8579">
        <v>2</v>
      </c>
      <c r="M8579">
        <v>0</v>
      </c>
      <c r="N8579" s="13" t="s">
        <v>212</v>
      </c>
      <c r="O8579" s="13" t="s">
        <v>195</v>
      </c>
      <c r="P8579">
        <v>35</v>
      </c>
      <c r="Q8579" s="13" t="s">
        <v>95</v>
      </c>
      <c r="R8579" s="13" t="s">
        <v>205</v>
      </c>
      <c r="S8579" s="13" t="s">
        <v>99</v>
      </c>
      <c r="T8579">
        <v>5</v>
      </c>
      <c r="U8579">
        <v>5</v>
      </c>
      <c r="V8579">
        <v>0</v>
      </c>
      <c r="W8579" s="13" t="s">
        <v>101</v>
      </c>
      <c r="X8579">
        <v>0.45</v>
      </c>
    </row>
    <row r="8580" spans="1:24" x14ac:dyDescent="0.3">
      <c r="A8580">
        <v>8578</v>
      </c>
      <c r="B8580" t="s">
        <v>197</v>
      </c>
      <c r="C8580" t="s">
        <v>198</v>
      </c>
      <c r="D8580">
        <v>30.668187</v>
      </c>
      <c r="E8580">
        <v>76.752080000000007</v>
      </c>
      <c r="F8580" s="18">
        <v>45307</v>
      </c>
      <c r="G8580" s="19">
        <v>0.875</v>
      </c>
      <c r="H8580">
        <v>21</v>
      </c>
      <c r="I8580" s="13" t="s">
        <v>215</v>
      </c>
      <c r="J8580">
        <v>0</v>
      </c>
      <c r="K8580" s="13" t="s">
        <v>92</v>
      </c>
      <c r="L8580">
        <v>6</v>
      </c>
      <c r="M8580">
        <v>0</v>
      </c>
      <c r="N8580" s="13" t="s">
        <v>212</v>
      </c>
      <c r="O8580" s="13" t="s">
        <v>95</v>
      </c>
      <c r="P8580">
        <v>26</v>
      </c>
      <c r="Q8580" s="13" t="s">
        <v>95</v>
      </c>
      <c r="R8580" s="13" t="s">
        <v>199</v>
      </c>
      <c r="S8580" s="13" t="s">
        <v>193</v>
      </c>
      <c r="T8580">
        <v>4</v>
      </c>
      <c r="U8580">
        <v>0</v>
      </c>
      <c r="V8580">
        <v>0</v>
      </c>
      <c r="W8580" s="13" t="s">
        <v>101</v>
      </c>
      <c r="X8580">
        <v>0.45</v>
      </c>
    </row>
    <row r="8581" spans="1:24" x14ac:dyDescent="0.3">
      <c r="A8581">
        <v>8579</v>
      </c>
      <c r="B8581" t="s">
        <v>190</v>
      </c>
      <c r="C8581" t="s">
        <v>80</v>
      </c>
      <c r="D8581">
        <v>19.018080999999999</v>
      </c>
      <c r="E8581">
        <v>72.832756000000003</v>
      </c>
      <c r="F8581" s="18">
        <v>45082</v>
      </c>
      <c r="G8581" s="19">
        <v>0.58333333333333304</v>
      </c>
      <c r="H8581">
        <v>14</v>
      </c>
      <c r="I8581" s="13" t="s">
        <v>204</v>
      </c>
      <c r="J8581">
        <v>0</v>
      </c>
      <c r="K8581" s="13" t="s">
        <v>191</v>
      </c>
      <c r="L8581">
        <v>6</v>
      </c>
      <c r="M8581">
        <v>1</v>
      </c>
      <c r="N8581" s="13" t="s">
        <v>94</v>
      </c>
      <c r="O8581" s="13" t="s">
        <v>95</v>
      </c>
      <c r="P8581">
        <v>37</v>
      </c>
      <c r="Q8581" s="13" t="s">
        <v>95</v>
      </c>
      <c r="R8581" s="13" t="s">
        <v>199</v>
      </c>
      <c r="S8581" s="13" t="s">
        <v>196</v>
      </c>
      <c r="T8581">
        <v>3</v>
      </c>
      <c r="U8581">
        <v>1</v>
      </c>
      <c r="V8581">
        <v>0</v>
      </c>
      <c r="W8581" s="13" t="s">
        <v>101</v>
      </c>
      <c r="X8581">
        <v>0.45</v>
      </c>
    </row>
    <row r="8582" spans="1:24" x14ac:dyDescent="0.3">
      <c r="A8582">
        <v>8580</v>
      </c>
      <c r="B8582" t="s">
        <v>79</v>
      </c>
      <c r="C8582" t="s">
        <v>80</v>
      </c>
      <c r="D8582">
        <v>18.636063</v>
      </c>
      <c r="E8582">
        <v>73.713863000000003</v>
      </c>
      <c r="F8582" s="18">
        <v>44602</v>
      </c>
      <c r="G8582" s="19">
        <v>0.45833333333333298</v>
      </c>
      <c r="H8582">
        <v>11</v>
      </c>
      <c r="I8582" s="13" t="s">
        <v>202</v>
      </c>
      <c r="J8582">
        <v>0</v>
      </c>
      <c r="K8582" s="13" t="s">
        <v>191</v>
      </c>
      <c r="L8582">
        <v>2</v>
      </c>
      <c r="M8582">
        <v>1</v>
      </c>
      <c r="N8582" s="13" t="s">
        <v>94</v>
      </c>
      <c r="O8582" s="13" t="s">
        <v>95</v>
      </c>
      <c r="P8582">
        <v>23</v>
      </c>
      <c r="Q8582" s="13" t="s">
        <v>95</v>
      </c>
      <c r="R8582" s="13" t="s">
        <v>98</v>
      </c>
      <c r="S8582" s="13" t="s">
        <v>193</v>
      </c>
      <c r="T8582">
        <v>3</v>
      </c>
      <c r="U8582">
        <v>1</v>
      </c>
      <c r="V8582">
        <v>0</v>
      </c>
      <c r="W8582" s="13" t="s">
        <v>101</v>
      </c>
      <c r="X8582">
        <v>0.45</v>
      </c>
    </row>
    <row r="8583" spans="1:24" x14ac:dyDescent="0.3">
      <c r="A8583">
        <v>8581</v>
      </c>
      <c r="B8583" t="s">
        <v>197</v>
      </c>
      <c r="C8583" t="s">
        <v>198</v>
      </c>
      <c r="D8583">
        <v>30.751128999999999</v>
      </c>
      <c r="E8583">
        <v>76.863314000000003</v>
      </c>
      <c r="F8583" s="18">
        <v>45141</v>
      </c>
      <c r="G8583" s="19">
        <v>0</v>
      </c>
      <c r="H8583">
        <v>0</v>
      </c>
      <c r="I8583" s="13" t="s">
        <v>202</v>
      </c>
      <c r="J8583">
        <v>0</v>
      </c>
      <c r="K8583" s="13" t="s">
        <v>214</v>
      </c>
      <c r="L8583">
        <v>3</v>
      </c>
      <c r="M8583">
        <v>1</v>
      </c>
      <c r="N8583" s="13" t="s">
        <v>94</v>
      </c>
      <c r="O8583" s="13" t="s">
        <v>95</v>
      </c>
      <c r="P8583">
        <v>39</v>
      </c>
      <c r="Q8583" s="13" t="s">
        <v>97</v>
      </c>
      <c r="R8583" s="13" t="s">
        <v>213</v>
      </c>
      <c r="S8583" s="13" t="s">
        <v>99</v>
      </c>
      <c r="T8583">
        <v>2</v>
      </c>
      <c r="U8583">
        <v>2</v>
      </c>
      <c r="V8583">
        <v>0</v>
      </c>
      <c r="W8583" s="13" t="s">
        <v>101</v>
      </c>
      <c r="X8583">
        <v>0.85</v>
      </c>
    </row>
    <row r="8584" spans="1:24" x14ac:dyDescent="0.3">
      <c r="A8584">
        <v>8582</v>
      </c>
      <c r="B8584" t="s">
        <v>190</v>
      </c>
      <c r="C8584" t="s">
        <v>80</v>
      </c>
      <c r="D8584">
        <v>18.862348999999998</v>
      </c>
      <c r="E8584">
        <v>72.914952</v>
      </c>
      <c r="F8584" s="18">
        <v>45369</v>
      </c>
      <c r="G8584" s="19">
        <v>0.79166666666666696</v>
      </c>
      <c r="H8584">
        <v>19</v>
      </c>
      <c r="I8584" s="13" t="s">
        <v>204</v>
      </c>
      <c r="J8584">
        <v>0</v>
      </c>
      <c r="K8584" s="13" t="s">
        <v>92</v>
      </c>
      <c r="L8584">
        <v>5</v>
      </c>
      <c r="M8584">
        <v>0</v>
      </c>
      <c r="N8584" s="13" t="s">
        <v>94</v>
      </c>
      <c r="O8584" s="13" t="s">
        <v>95</v>
      </c>
      <c r="P8584">
        <v>24</v>
      </c>
      <c r="Q8584" s="13" t="s">
        <v>195</v>
      </c>
      <c r="R8584" s="13" t="s">
        <v>98</v>
      </c>
      <c r="S8584" s="13" t="s">
        <v>193</v>
      </c>
      <c r="T8584">
        <v>3</v>
      </c>
      <c r="U8584">
        <v>1</v>
      </c>
      <c r="V8584">
        <v>1</v>
      </c>
      <c r="W8584" s="13" t="s">
        <v>101</v>
      </c>
      <c r="X8584">
        <v>0.6</v>
      </c>
    </row>
    <row r="8585" spans="1:24" x14ac:dyDescent="0.3">
      <c r="A8585">
        <v>8583</v>
      </c>
      <c r="B8585" t="s">
        <v>209</v>
      </c>
      <c r="C8585" t="s">
        <v>210</v>
      </c>
      <c r="D8585">
        <v>17.303512000000001</v>
      </c>
      <c r="E8585">
        <v>78.362138999999999</v>
      </c>
      <c r="F8585" s="18">
        <v>45148</v>
      </c>
      <c r="G8585" s="19">
        <v>0.66666666666666696</v>
      </c>
      <c r="H8585">
        <v>16</v>
      </c>
      <c r="I8585" s="13" t="s">
        <v>202</v>
      </c>
      <c r="J8585">
        <v>0</v>
      </c>
      <c r="K8585" s="13" t="s">
        <v>92</v>
      </c>
      <c r="L8585">
        <v>3</v>
      </c>
      <c r="M8585">
        <v>1</v>
      </c>
      <c r="N8585" s="13" t="s">
        <v>212</v>
      </c>
      <c r="O8585" s="13" t="s">
        <v>195</v>
      </c>
      <c r="P8585">
        <v>38</v>
      </c>
      <c r="Q8585" s="13" t="s">
        <v>97</v>
      </c>
      <c r="R8585" s="13" t="s">
        <v>199</v>
      </c>
      <c r="S8585" s="13" t="s">
        <v>193</v>
      </c>
      <c r="T8585">
        <v>3</v>
      </c>
      <c r="U8585">
        <v>3</v>
      </c>
      <c r="V8585">
        <v>0</v>
      </c>
      <c r="W8585" s="13" t="s">
        <v>101</v>
      </c>
      <c r="X8585">
        <v>0.45</v>
      </c>
    </row>
    <row r="8586" spans="1:24" x14ac:dyDescent="0.3">
      <c r="A8586">
        <v>8584</v>
      </c>
      <c r="B8586" t="s">
        <v>209</v>
      </c>
      <c r="C8586" t="s">
        <v>210</v>
      </c>
      <c r="D8586">
        <v>17.58521</v>
      </c>
      <c r="E8586">
        <v>78.250208000000001</v>
      </c>
      <c r="F8586" s="18">
        <v>45523</v>
      </c>
      <c r="G8586" s="19">
        <v>8.3333333333333301E-2</v>
      </c>
      <c r="H8586">
        <v>2</v>
      </c>
      <c r="I8586" s="13" t="s">
        <v>204</v>
      </c>
      <c r="J8586">
        <v>0</v>
      </c>
      <c r="K8586" s="13" t="s">
        <v>191</v>
      </c>
      <c r="L8586">
        <v>4</v>
      </c>
      <c r="M8586">
        <v>1</v>
      </c>
      <c r="N8586" s="13" t="s">
        <v>212</v>
      </c>
      <c r="O8586" s="13" t="s">
        <v>195</v>
      </c>
      <c r="P8586">
        <v>35</v>
      </c>
      <c r="Q8586" s="13" t="s">
        <v>95</v>
      </c>
      <c r="R8586" s="13" t="s">
        <v>208</v>
      </c>
      <c r="S8586" s="13" t="s">
        <v>193</v>
      </c>
      <c r="T8586">
        <v>5</v>
      </c>
      <c r="U8586">
        <v>2</v>
      </c>
      <c r="V8586">
        <v>0</v>
      </c>
      <c r="W8586" s="13" t="s">
        <v>101</v>
      </c>
      <c r="X8586">
        <v>0.25</v>
      </c>
    </row>
    <row r="8587" spans="1:24" x14ac:dyDescent="0.3">
      <c r="A8587">
        <v>8585</v>
      </c>
      <c r="B8587" t="s">
        <v>209</v>
      </c>
      <c r="C8587" t="s">
        <v>210</v>
      </c>
      <c r="D8587">
        <v>17.334102999999999</v>
      </c>
      <c r="E8587">
        <v>78.218917000000005</v>
      </c>
      <c r="F8587" s="18">
        <v>45723</v>
      </c>
      <c r="G8587" s="19">
        <v>0.58333333333333304</v>
      </c>
      <c r="H8587">
        <v>14</v>
      </c>
      <c r="I8587" s="13" t="s">
        <v>211</v>
      </c>
      <c r="J8587">
        <v>0</v>
      </c>
      <c r="K8587" s="13" t="s">
        <v>214</v>
      </c>
      <c r="L8587">
        <v>3</v>
      </c>
      <c r="M8587">
        <v>1</v>
      </c>
      <c r="N8587" s="13" t="s">
        <v>192</v>
      </c>
      <c r="O8587" s="13" t="s">
        <v>97</v>
      </c>
      <c r="P8587">
        <v>39</v>
      </c>
      <c r="Q8587" s="13" t="s">
        <v>97</v>
      </c>
      <c r="R8587" s="13" t="s">
        <v>208</v>
      </c>
      <c r="S8587" s="13" t="s">
        <v>193</v>
      </c>
      <c r="T8587">
        <v>5</v>
      </c>
      <c r="U8587">
        <v>3</v>
      </c>
      <c r="V8587">
        <v>0</v>
      </c>
      <c r="W8587" s="13" t="s">
        <v>101</v>
      </c>
      <c r="X8587">
        <v>0.3</v>
      </c>
    </row>
    <row r="8588" spans="1:24" x14ac:dyDescent="0.3">
      <c r="A8588">
        <v>8586</v>
      </c>
      <c r="B8588" t="s">
        <v>200</v>
      </c>
      <c r="C8588" t="s">
        <v>201</v>
      </c>
      <c r="D8588">
        <v>13.182052000000001</v>
      </c>
      <c r="E8588">
        <v>80.140793000000002</v>
      </c>
      <c r="F8588" s="18">
        <v>45594</v>
      </c>
      <c r="G8588" s="19">
        <v>8.3333333333333301E-2</v>
      </c>
      <c r="H8588">
        <v>2</v>
      </c>
      <c r="I8588" s="13" t="s">
        <v>215</v>
      </c>
      <c r="J8588">
        <v>0</v>
      </c>
      <c r="K8588" s="13" t="s">
        <v>214</v>
      </c>
      <c r="L8588">
        <v>5</v>
      </c>
      <c r="M8588">
        <v>1</v>
      </c>
      <c r="N8588" s="13" t="s">
        <v>94</v>
      </c>
      <c r="O8588" s="13" t="s">
        <v>95</v>
      </c>
      <c r="P8588">
        <v>18</v>
      </c>
      <c r="Q8588" s="13" t="s">
        <v>95</v>
      </c>
      <c r="R8588" s="13" t="s">
        <v>199</v>
      </c>
      <c r="S8588" s="13" t="s">
        <v>196</v>
      </c>
      <c r="T8588">
        <v>1</v>
      </c>
      <c r="U8588">
        <v>1</v>
      </c>
      <c r="V8588">
        <v>0</v>
      </c>
      <c r="W8588" s="13" t="s">
        <v>101</v>
      </c>
      <c r="X8588">
        <v>0.45</v>
      </c>
    </row>
    <row r="8589" spans="1:24" x14ac:dyDescent="0.3">
      <c r="A8589">
        <v>8587</v>
      </c>
      <c r="B8589" t="s">
        <v>206</v>
      </c>
      <c r="C8589" t="s">
        <v>207</v>
      </c>
      <c r="D8589">
        <v>12.986098</v>
      </c>
      <c r="E8589">
        <v>77.760282000000004</v>
      </c>
      <c r="F8589" s="18">
        <v>44594</v>
      </c>
      <c r="G8589" s="19">
        <v>0.33333333333333298</v>
      </c>
      <c r="H8589">
        <v>8</v>
      </c>
      <c r="I8589" s="13" t="s">
        <v>194</v>
      </c>
      <c r="J8589">
        <v>0</v>
      </c>
      <c r="K8589" s="13" t="s">
        <v>92</v>
      </c>
      <c r="L8589">
        <v>6</v>
      </c>
      <c r="M8589">
        <v>1</v>
      </c>
      <c r="N8589" s="13" t="s">
        <v>192</v>
      </c>
      <c r="O8589" s="13" t="s">
        <v>97</v>
      </c>
      <c r="P8589">
        <v>36</v>
      </c>
      <c r="Q8589" s="13" t="s">
        <v>97</v>
      </c>
      <c r="R8589" s="13" t="s">
        <v>199</v>
      </c>
      <c r="S8589" s="13" t="s">
        <v>193</v>
      </c>
      <c r="T8589">
        <v>2</v>
      </c>
      <c r="U8589">
        <v>0</v>
      </c>
      <c r="V8589">
        <v>1</v>
      </c>
      <c r="W8589" s="13" t="s">
        <v>101</v>
      </c>
      <c r="X8589">
        <v>0.45</v>
      </c>
    </row>
    <row r="8590" spans="1:24" x14ac:dyDescent="0.3">
      <c r="A8590">
        <v>8588</v>
      </c>
      <c r="B8590" t="s">
        <v>203</v>
      </c>
      <c r="C8590" t="s">
        <v>203</v>
      </c>
      <c r="D8590">
        <v>28.402049999999999</v>
      </c>
      <c r="E8590">
        <v>77.288199000000006</v>
      </c>
      <c r="F8590" s="18">
        <v>44934</v>
      </c>
      <c r="G8590" s="19">
        <v>8.3333333333333301E-2</v>
      </c>
      <c r="H8590">
        <v>2</v>
      </c>
      <c r="I8590" s="13" t="s">
        <v>89</v>
      </c>
      <c r="J8590">
        <v>1</v>
      </c>
      <c r="K8590" s="13" t="s">
        <v>191</v>
      </c>
      <c r="L8590">
        <v>1</v>
      </c>
      <c r="M8590">
        <v>1</v>
      </c>
      <c r="N8590" s="13" t="s">
        <v>192</v>
      </c>
      <c r="O8590" s="13" t="s">
        <v>97</v>
      </c>
      <c r="P8590">
        <v>27</v>
      </c>
      <c r="Q8590" s="13" t="s">
        <v>195</v>
      </c>
      <c r="R8590" s="13" t="s">
        <v>208</v>
      </c>
      <c r="S8590" s="13" t="s">
        <v>196</v>
      </c>
      <c r="T8590">
        <v>5</v>
      </c>
      <c r="U8590">
        <v>0</v>
      </c>
      <c r="V8590">
        <v>0</v>
      </c>
      <c r="W8590" s="13" t="s">
        <v>101</v>
      </c>
      <c r="X8590">
        <v>0.1</v>
      </c>
    </row>
    <row r="8591" spans="1:24" x14ac:dyDescent="0.3">
      <c r="A8591">
        <v>8589</v>
      </c>
      <c r="B8591" t="s">
        <v>206</v>
      </c>
      <c r="C8591" t="s">
        <v>207</v>
      </c>
      <c r="D8591">
        <v>12.821921</v>
      </c>
      <c r="E8591">
        <v>77.566254000000001</v>
      </c>
      <c r="F8591" s="18">
        <v>45290</v>
      </c>
      <c r="G8591" s="19">
        <v>0.20833333333333301</v>
      </c>
      <c r="H8591">
        <v>5</v>
      </c>
      <c r="I8591" s="13" t="s">
        <v>219</v>
      </c>
      <c r="J8591">
        <v>1</v>
      </c>
      <c r="K8591" s="13" t="s">
        <v>214</v>
      </c>
      <c r="L8591">
        <v>2</v>
      </c>
      <c r="M8591">
        <v>0</v>
      </c>
      <c r="N8591" s="13" t="s">
        <v>94</v>
      </c>
      <c r="O8591" s="13" t="s">
        <v>95</v>
      </c>
      <c r="P8591">
        <v>18</v>
      </c>
      <c r="Q8591" s="13" t="s">
        <v>97</v>
      </c>
      <c r="R8591" s="13" t="s">
        <v>208</v>
      </c>
      <c r="S8591" s="13" t="s">
        <v>193</v>
      </c>
      <c r="T8591">
        <v>1</v>
      </c>
      <c r="U8591">
        <v>0</v>
      </c>
      <c r="V8591">
        <v>0</v>
      </c>
      <c r="W8591" s="13" t="s">
        <v>101</v>
      </c>
      <c r="X8591">
        <v>0.65</v>
      </c>
    </row>
    <row r="8592" spans="1:24" x14ac:dyDescent="0.3">
      <c r="A8592">
        <v>8590</v>
      </c>
      <c r="B8592" t="s">
        <v>79</v>
      </c>
      <c r="C8592" t="s">
        <v>80</v>
      </c>
      <c r="D8592">
        <v>18.50196</v>
      </c>
      <c r="E8592">
        <v>73.907871999999998</v>
      </c>
      <c r="F8592" s="18">
        <v>45404</v>
      </c>
      <c r="G8592" s="19">
        <v>0.54166666666666696</v>
      </c>
      <c r="H8592">
        <v>13</v>
      </c>
      <c r="I8592" s="13" t="s">
        <v>204</v>
      </c>
      <c r="J8592">
        <v>0</v>
      </c>
      <c r="K8592" s="13" t="s">
        <v>92</v>
      </c>
      <c r="L8592">
        <v>3</v>
      </c>
      <c r="M8592">
        <v>1</v>
      </c>
      <c r="N8592" s="13" t="s">
        <v>94</v>
      </c>
      <c r="O8592" s="13" t="s">
        <v>95</v>
      </c>
      <c r="P8592">
        <v>22</v>
      </c>
      <c r="Q8592" s="13" t="s">
        <v>95</v>
      </c>
      <c r="R8592" s="13" t="s">
        <v>98</v>
      </c>
      <c r="S8592" s="13" t="s">
        <v>196</v>
      </c>
      <c r="T8592">
        <v>2</v>
      </c>
      <c r="U8592">
        <v>2</v>
      </c>
      <c r="V8592">
        <v>0</v>
      </c>
      <c r="W8592" s="13" t="s">
        <v>101</v>
      </c>
      <c r="X8592">
        <v>0.45</v>
      </c>
    </row>
    <row r="8593" spans="1:24" x14ac:dyDescent="0.3">
      <c r="A8593">
        <v>8591</v>
      </c>
      <c r="B8593" t="s">
        <v>206</v>
      </c>
      <c r="C8593" t="s">
        <v>207</v>
      </c>
      <c r="D8593">
        <v>12.888450000000001</v>
      </c>
      <c r="E8593">
        <v>77.691056000000003</v>
      </c>
      <c r="F8593" s="18">
        <v>45166</v>
      </c>
      <c r="G8593" s="19">
        <v>0.20833333333333301</v>
      </c>
      <c r="H8593">
        <v>5</v>
      </c>
      <c r="I8593" s="13" t="s">
        <v>204</v>
      </c>
      <c r="J8593">
        <v>0</v>
      </c>
      <c r="K8593" s="13" t="s">
        <v>92</v>
      </c>
      <c r="L8593">
        <v>1</v>
      </c>
      <c r="M8593">
        <v>1</v>
      </c>
      <c r="N8593" s="13" t="s">
        <v>212</v>
      </c>
      <c r="O8593" s="13" t="s">
        <v>95</v>
      </c>
      <c r="P8593">
        <v>28</v>
      </c>
      <c r="Q8593" s="13" t="s">
        <v>97</v>
      </c>
      <c r="R8593" s="13" t="s">
        <v>213</v>
      </c>
      <c r="S8593" s="13" t="s">
        <v>196</v>
      </c>
      <c r="T8593">
        <v>4</v>
      </c>
      <c r="U8593">
        <v>0</v>
      </c>
      <c r="V8593">
        <v>0</v>
      </c>
      <c r="W8593" s="13" t="s">
        <v>101</v>
      </c>
      <c r="X8593">
        <v>0.65</v>
      </c>
    </row>
    <row r="8594" spans="1:24" x14ac:dyDescent="0.3">
      <c r="A8594">
        <v>8592</v>
      </c>
      <c r="B8594" t="s">
        <v>203</v>
      </c>
      <c r="C8594" t="s">
        <v>203</v>
      </c>
      <c r="D8594">
        <v>28.649010000000001</v>
      </c>
      <c r="E8594">
        <v>77.061668999999995</v>
      </c>
      <c r="F8594" s="18">
        <v>45388</v>
      </c>
      <c r="G8594" s="19">
        <v>0.125</v>
      </c>
      <c r="H8594">
        <v>3</v>
      </c>
      <c r="I8594" s="13" t="s">
        <v>219</v>
      </c>
      <c r="J8594">
        <v>1</v>
      </c>
      <c r="K8594" s="13" t="s">
        <v>191</v>
      </c>
      <c r="L8594">
        <v>5</v>
      </c>
      <c r="M8594">
        <v>1</v>
      </c>
      <c r="N8594" s="13" t="s">
        <v>94</v>
      </c>
      <c r="O8594" s="13" t="s">
        <v>95</v>
      </c>
      <c r="P8594">
        <v>18</v>
      </c>
      <c r="Q8594" s="13" t="s">
        <v>95</v>
      </c>
      <c r="R8594" s="13" t="s">
        <v>213</v>
      </c>
      <c r="S8594" s="13" t="s">
        <v>193</v>
      </c>
      <c r="T8594">
        <v>3</v>
      </c>
      <c r="U8594">
        <v>3</v>
      </c>
      <c r="V8594">
        <v>0</v>
      </c>
      <c r="W8594" s="13" t="s">
        <v>101</v>
      </c>
      <c r="X8594">
        <v>0.45</v>
      </c>
    </row>
    <row r="8595" spans="1:24" x14ac:dyDescent="0.3">
      <c r="A8595">
        <v>8593</v>
      </c>
      <c r="B8595" t="s">
        <v>197</v>
      </c>
      <c r="C8595" t="s">
        <v>198</v>
      </c>
      <c r="D8595">
        <v>30.626441</v>
      </c>
      <c r="E8595">
        <v>76.880768000000003</v>
      </c>
      <c r="F8595" s="18">
        <v>45190</v>
      </c>
      <c r="G8595" s="19">
        <v>0.79166666666666696</v>
      </c>
      <c r="H8595">
        <v>19</v>
      </c>
      <c r="I8595" s="13" t="s">
        <v>202</v>
      </c>
      <c r="J8595">
        <v>0</v>
      </c>
      <c r="K8595" s="13" t="s">
        <v>214</v>
      </c>
      <c r="L8595">
        <v>5</v>
      </c>
      <c r="M8595">
        <v>1</v>
      </c>
      <c r="N8595" s="13" t="s">
        <v>212</v>
      </c>
      <c r="O8595" s="13" t="s">
        <v>95</v>
      </c>
      <c r="P8595">
        <v>25</v>
      </c>
      <c r="Q8595" s="13" t="s">
        <v>97</v>
      </c>
      <c r="R8595" s="13" t="s">
        <v>208</v>
      </c>
      <c r="S8595" s="13" t="s">
        <v>193</v>
      </c>
      <c r="T8595">
        <v>3</v>
      </c>
      <c r="U8595">
        <v>2</v>
      </c>
      <c r="V8595">
        <v>1</v>
      </c>
      <c r="W8595" s="13" t="s">
        <v>101</v>
      </c>
      <c r="X8595">
        <v>0.8</v>
      </c>
    </row>
    <row r="8596" spans="1:24" x14ac:dyDescent="0.3">
      <c r="A8596">
        <v>8594</v>
      </c>
      <c r="B8596" t="s">
        <v>79</v>
      </c>
      <c r="C8596" t="s">
        <v>80</v>
      </c>
      <c r="D8596">
        <v>18.589458</v>
      </c>
      <c r="E8596">
        <v>73.996013000000005</v>
      </c>
      <c r="F8596" s="18">
        <v>45624</v>
      </c>
      <c r="G8596" s="19">
        <v>8.3333333333333301E-2</v>
      </c>
      <c r="H8596">
        <v>2</v>
      </c>
      <c r="I8596" s="13" t="s">
        <v>202</v>
      </c>
      <c r="J8596">
        <v>0</v>
      </c>
      <c r="K8596" s="13" t="s">
        <v>214</v>
      </c>
      <c r="L8596">
        <v>5</v>
      </c>
      <c r="M8596">
        <v>1</v>
      </c>
      <c r="N8596" s="13" t="s">
        <v>192</v>
      </c>
      <c r="O8596" s="13" t="s">
        <v>97</v>
      </c>
      <c r="P8596">
        <v>23</v>
      </c>
      <c r="Q8596" s="13" t="s">
        <v>95</v>
      </c>
      <c r="R8596" s="13" t="s">
        <v>205</v>
      </c>
      <c r="S8596" s="13" t="s">
        <v>99</v>
      </c>
      <c r="T8596">
        <v>1</v>
      </c>
      <c r="U8596">
        <v>1</v>
      </c>
      <c r="V8596">
        <v>0</v>
      </c>
      <c r="W8596" s="13" t="s">
        <v>101</v>
      </c>
      <c r="X8596">
        <v>0.3</v>
      </c>
    </row>
    <row r="8597" spans="1:24" x14ac:dyDescent="0.3">
      <c r="A8597">
        <v>8595</v>
      </c>
      <c r="B8597" t="s">
        <v>190</v>
      </c>
      <c r="C8597" t="s">
        <v>80</v>
      </c>
      <c r="D8597">
        <v>18.860894999999999</v>
      </c>
      <c r="E8597">
        <v>72.823414999999997</v>
      </c>
      <c r="F8597" s="18">
        <v>45523</v>
      </c>
      <c r="G8597" s="19">
        <v>0.83333333333333304</v>
      </c>
      <c r="H8597">
        <v>20</v>
      </c>
      <c r="I8597" s="13" t="s">
        <v>204</v>
      </c>
      <c r="J8597">
        <v>0</v>
      </c>
      <c r="K8597" s="13" t="s">
        <v>191</v>
      </c>
      <c r="L8597">
        <v>4</v>
      </c>
      <c r="M8597">
        <v>1</v>
      </c>
      <c r="N8597" s="13" t="s">
        <v>94</v>
      </c>
      <c r="O8597" s="13" t="s">
        <v>95</v>
      </c>
      <c r="P8597">
        <v>19</v>
      </c>
      <c r="Q8597" s="13" t="s">
        <v>97</v>
      </c>
      <c r="R8597" s="13" t="s">
        <v>205</v>
      </c>
      <c r="S8597" s="13" t="s">
        <v>193</v>
      </c>
      <c r="T8597">
        <v>5</v>
      </c>
      <c r="U8597">
        <v>4</v>
      </c>
      <c r="V8597">
        <v>0</v>
      </c>
      <c r="W8597" s="13" t="s">
        <v>101</v>
      </c>
      <c r="X8597">
        <v>0.65</v>
      </c>
    </row>
    <row r="8598" spans="1:24" x14ac:dyDescent="0.3">
      <c r="A8598">
        <v>8596</v>
      </c>
      <c r="B8598" t="s">
        <v>203</v>
      </c>
      <c r="C8598" t="s">
        <v>203</v>
      </c>
      <c r="D8598">
        <v>28.464379999999998</v>
      </c>
      <c r="E8598">
        <v>77.289095000000003</v>
      </c>
      <c r="F8598" s="18">
        <v>45306</v>
      </c>
      <c r="G8598" s="19">
        <v>0.54166666666666696</v>
      </c>
      <c r="H8598">
        <v>13</v>
      </c>
      <c r="I8598" s="13" t="s">
        <v>204</v>
      </c>
      <c r="J8598">
        <v>0</v>
      </c>
      <c r="K8598" s="13" t="s">
        <v>214</v>
      </c>
      <c r="L8598">
        <v>2</v>
      </c>
      <c r="M8598">
        <v>1</v>
      </c>
      <c r="N8598" s="13" t="s">
        <v>192</v>
      </c>
      <c r="O8598" s="13" t="s">
        <v>97</v>
      </c>
      <c r="P8598">
        <v>28</v>
      </c>
      <c r="Q8598" s="13" t="s">
        <v>97</v>
      </c>
      <c r="R8598" s="13" t="s">
        <v>98</v>
      </c>
      <c r="S8598" s="13" t="s">
        <v>99</v>
      </c>
      <c r="T8598">
        <v>4</v>
      </c>
      <c r="U8598">
        <v>4</v>
      </c>
      <c r="V8598">
        <v>0</v>
      </c>
      <c r="W8598" s="13" t="s">
        <v>101</v>
      </c>
      <c r="X8598">
        <v>0.5</v>
      </c>
    </row>
    <row r="8599" spans="1:24" x14ac:dyDescent="0.3">
      <c r="A8599">
        <v>8597</v>
      </c>
      <c r="B8599" t="s">
        <v>217</v>
      </c>
      <c r="C8599" t="s">
        <v>218</v>
      </c>
      <c r="D8599">
        <v>22.600449000000001</v>
      </c>
      <c r="E8599">
        <v>88.327909000000005</v>
      </c>
      <c r="F8599" s="18">
        <v>45171</v>
      </c>
      <c r="G8599" s="19">
        <v>0.25</v>
      </c>
      <c r="H8599">
        <v>6</v>
      </c>
      <c r="I8599" s="13" t="s">
        <v>219</v>
      </c>
      <c r="J8599">
        <v>1</v>
      </c>
      <c r="K8599" s="13" t="s">
        <v>191</v>
      </c>
      <c r="L8599">
        <v>5</v>
      </c>
      <c r="M8599">
        <v>1</v>
      </c>
      <c r="N8599" s="13" t="s">
        <v>94</v>
      </c>
      <c r="O8599" s="13" t="s">
        <v>95</v>
      </c>
      <c r="P8599">
        <v>27</v>
      </c>
      <c r="Q8599" s="13" t="s">
        <v>95</v>
      </c>
      <c r="R8599" s="13" t="s">
        <v>205</v>
      </c>
      <c r="S8599" s="13" t="s">
        <v>193</v>
      </c>
      <c r="T8599">
        <v>2</v>
      </c>
      <c r="U8599">
        <v>2</v>
      </c>
      <c r="V8599">
        <v>0</v>
      </c>
      <c r="W8599" s="13" t="s">
        <v>101</v>
      </c>
      <c r="X8599">
        <v>0.45</v>
      </c>
    </row>
    <row r="8600" spans="1:24" x14ac:dyDescent="0.3">
      <c r="A8600">
        <v>8598</v>
      </c>
      <c r="B8600" t="s">
        <v>206</v>
      </c>
      <c r="C8600" t="s">
        <v>207</v>
      </c>
      <c r="D8600">
        <v>12.816824</v>
      </c>
      <c r="E8600">
        <v>77.711487000000005</v>
      </c>
      <c r="F8600" s="18">
        <v>44757</v>
      </c>
      <c r="G8600" s="19">
        <v>0.25</v>
      </c>
      <c r="H8600">
        <v>6</v>
      </c>
      <c r="I8600" s="13" t="s">
        <v>211</v>
      </c>
      <c r="J8600">
        <v>0</v>
      </c>
      <c r="K8600" s="13" t="s">
        <v>92</v>
      </c>
      <c r="L8600">
        <v>3</v>
      </c>
      <c r="M8600">
        <v>1</v>
      </c>
      <c r="N8600" s="13" t="s">
        <v>192</v>
      </c>
      <c r="O8600" s="13" t="s">
        <v>97</v>
      </c>
      <c r="P8600">
        <v>24</v>
      </c>
      <c r="Q8600" s="13" t="s">
        <v>97</v>
      </c>
      <c r="R8600" s="13" t="s">
        <v>208</v>
      </c>
      <c r="S8600" s="13" t="s">
        <v>196</v>
      </c>
      <c r="T8600">
        <v>2</v>
      </c>
      <c r="U8600">
        <v>2</v>
      </c>
      <c r="V8600">
        <v>0</v>
      </c>
      <c r="W8600" s="13" t="s">
        <v>101</v>
      </c>
      <c r="X8600">
        <v>0.3</v>
      </c>
    </row>
    <row r="8601" spans="1:24" x14ac:dyDescent="0.3">
      <c r="A8601">
        <v>8599</v>
      </c>
      <c r="B8601" t="s">
        <v>79</v>
      </c>
      <c r="C8601" t="s">
        <v>80</v>
      </c>
      <c r="D8601">
        <v>18.620885999999999</v>
      </c>
      <c r="E8601">
        <v>73.789339999999996</v>
      </c>
      <c r="F8601" s="18">
        <v>45727</v>
      </c>
      <c r="G8601" s="19">
        <v>0.70833333333333304</v>
      </c>
      <c r="H8601">
        <v>17</v>
      </c>
      <c r="I8601" s="13" t="s">
        <v>215</v>
      </c>
      <c r="J8601">
        <v>0</v>
      </c>
      <c r="K8601" s="13" t="s">
        <v>92</v>
      </c>
      <c r="L8601">
        <v>6</v>
      </c>
      <c r="M8601">
        <v>1</v>
      </c>
      <c r="N8601" s="13" t="s">
        <v>94</v>
      </c>
      <c r="O8601" s="13" t="s">
        <v>95</v>
      </c>
      <c r="P8601">
        <v>36</v>
      </c>
      <c r="Q8601" s="13" t="s">
        <v>97</v>
      </c>
      <c r="R8601" s="13" t="s">
        <v>98</v>
      </c>
      <c r="S8601" s="13" t="s">
        <v>193</v>
      </c>
      <c r="T8601">
        <v>5</v>
      </c>
      <c r="U8601">
        <v>3</v>
      </c>
      <c r="V8601">
        <v>1</v>
      </c>
      <c r="W8601" s="13" t="s">
        <v>101</v>
      </c>
      <c r="X8601">
        <v>0.8</v>
      </c>
    </row>
    <row r="8602" spans="1:24" x14ac:dyDescent="0.3">
      <c r="A8602">
        <v>8600</v>
      </c>
      <c r="B8602" t="s">
        <v>209</v>
      </c>
      <c r="C8602" t="s">
        <v>210</v>
      </c>
      <c r="D8602">
        <v>17.402923999999999</v>
      </c>
      <c r="E8602">
        <v>78.478866999999994</v>
      </c>
      <c r="F8602" s="18">
        <v>45220</v>
      </c>
      <c r="G8602" s="19">
        <v>0.95833333333333304</v>
      </c>
      <c r="H8602">
        <v>23</v>
      </c>
      <c r="I8602" s="13" t="s">
        <v>219</v>
      </c>
      <c r="J8602">
        <v>1</v>
      </c>
      <c r="K8602" s="13" t="s">
        <v>214</v>
      </c>
      <c r="L8602">
        <v>5</v>
      </c>
      <c r="M8602">
        <v>1</v>
      </c>
      <c r="N8602" s="13" t="s">
        <v>212</v>
      </c>
      <c r="O8602" s="13" t="s">
        <v>95</v>
      </c>
      <c r="P8602">
        <v>32</v>
      </c>
      <c r="Q8602" s="13" t="s">
        <v>97</v>
      </c>
      <c r="R8602" s="13" t="s">
        <v>213</v>
      </c>
      <c r="S8602" s="13" t="s">
        <v>196</v>
      </c>
      <c r="T8602">
        <v>1</v>
      </c>
      <c r="U8602">
        <v>1</v>
      </c>
      <c r="V8602">
        <v>0</v>
      </c>
      <c r="W8602" s="13" t="s">
        <v>101</v>
      </c>
      <c r="X8602">
        <v>0.65</v>
      </c>
    </row>
    <row r="8603" spans="1:24" x14ac:dyDescent="0.3">
      <c r="A8603">
        <v>8601</v>
      </c>
      <c r="B8603" t="s">
        <v>206</v>
      </c>
      <c r="C8603" t="s">
        <v>207</v>
      </c>
      <c r="D8603">
        <v>13.003555</v>
      </c>
      <c r="E8603">
        <v>77.489131</v>
      </c>
      <c r="F8603" s="18">
        <v>44677</v>
      </c>
      <c r="G8603" s="19">
        <v>0.66666666666666696</v>
      </c>
      <c r="H8603">
        <v>16</v>
      </c>
      <c r="I8603" s="13" t="s">
        <v>215</v>
      </c>
      <c r="J8603">
        <v>0</v>
      </c>
      <c r="K8603" s="13" t="s">
        <v>191</v>
      </c>
      <c r="L8603">
        <v>2</v>
      </c>
      <c r="M8603">
        <v>1</v>
      </c>
      <c r="N8603" s="13" t="s">
        <v>94</v>
      </c>
      <c r="O8603" s="13" t="s">
        <v>95</v>
      </c>
      <c r="P8603">
        <v>23</v>
      </c>
      <c r="Q8603" s="13" t="s">
        <v>195</v>
      </c>
      <c r="R8603" s="13" t="s">
        <v>98</v>
      </c>
      <c r="S8603" s="13" t="s">
        <v>99</v>
      </c>
      <c r="T8603">
        <v>1</v>
      </c>
      <c r="U8603">
        <v>1</v>
      </c>
      <c r="V8603">
        <v>0</v>
      </c>
      <c r="W8603" s="13" t="s">
        <v>101</v>
      </c>
      <c r="X8603">
        <v>0.65</v>
      </c>
    </row>
    <row r="8604" spans="1:24" x14ac:dyDescent="0.3">
      <c r="A8604">
        <v>8602</v>
      </c>
      <c r="B8604" t="s">
        <v>209</v>
      </c>
      <c r="C8604" t="s">
        <v>210</v>
      </c>
      <c r="D8604">
        <v>17.210857000000001</v>
      </c>
      <c r="E8604">
        <v>78.372456999999997</v>
      </c>
      <c r="F8604" s="18">
        <v>45231</v>
      </c>
      <c r="G8604" s="19">
        <v>0.66666666666666696</v>
      </c>
      <c r="H8604">
        <v>16</v>
      </c>
      <c r="I8604" s="13" t="s">
        <v>194</v>
      </c>
      <c r="J8604">
        <v>0</v>
      </c>
      <c r="K8604" s="13" t="s">
        <v>214</v>
      </c>
      <c r="L8604">
        <v>2</v>
      </c>
      <c r="M8604">
        <v>1</v>
      </c>
      <c r="N8604" s="13" t="s">
        <v>212</v>
      </c>
      <c r="O8604" s="13" t="s">
        <v>95</v>
      </c>
      <c r="P8604">
        <v>28</v>
      </c>
      <c r="Q8604" s="13" t="s">
        <v>97</v>
      </c>
      <c r="R8604" s="13" t="s">
        <v>199</v>
      </c>
      <c r="S8604" s="13" t="s">
        <v>193</v>
      </c>
      <c r="T8604">
        <v>5</v>
      </c>
      <c r="U8604">
        <v>0</v>
      </c>
      <c r="V8604">
        <v>0</v>
      </c>
      <c r="W8604" s="13" t="s">
        <v>101</v>
      </c>
      <c r="X8604">
        <v>0.65</v>
      </c>
    </row>
    <row r="8605" spans="1:24" x14ac:dyDescent="0.3">
      <c r="A8605">
        <v>8603</v>
      </c>
      <c r="B8605" t="s">
        <v>206</v>
      </c>
      <c r="C8605" t="s">
        <v>207</v>
      </c>
      <c r="D8605">
        <v>13.005534000000001</v>
      </c>
      <c r="E8605">
        <v>77.755176000000006</v>
      </c>
      <c r="F8605" s="18">
        <v>45371</v>
      </c>
      <c r="G8605" s="19">
        <v>0.45833333333333298</v>
      </c>
      <c r="H8605">
        <v>11</v>
      </c>
      <c r="I8605" s="13" t="s">
        <v>194</v>
      </c>
      <c r="J8605">
        <v>0</v>
      </c>
      <c r="K8605" s="13" t="s">
        <v>92</v>
      </c>
      <c r="L8605">
        <v>6</v>
      </c>
      <c r="M8605">
        <v>1</v>
      </c>
      <c r="N8605" s="13" t="s">
        <v>212</v>
      </c>
      <c r="O8605" s="13" t="s">
        <v>95</v>
      </c>
      <c r="P8605">
        <v>27</v>
      </c>
      <c r="Q8605" s="13" t="s">
        <v>195</v>
      </c>
      <c r="R8605" s="13" t="s">
        <v>208</v>
      </c>
      <c r="S8605" s="13" t="s">
        <v>196</v>
      </c>
      <c r="T8605">
        <v>1</v>
      </c>
      <c r="U8605">
        <v>1</v>
      </c>
      <c r="V8605">
        <v>0</v>
      </c>
      <c r="W8605" s="13" t="s">
        <v>101</v>
      </c>
      <c r="X8605">
        <v>0.45</v>
      </c>
    </row>
    <row r="8606" spans="1:24" x14ac:dyDescent="0.3">
      <c r="A8606">
        <v>8604</v>
      </c>
      <c r="B8606" t="s">
        <v>206</v>
      </c>
      <c r="C8606" t="s">
        <v>207</v>
      </c>
      <c r="D8606">
        <v>12.928564</v>
      </c>
      <c r="E8606">
        <v>77.481238000000005</v>
      </c>
      <c r="F8606" s="18">
        <v>45407</v>
      </c>
      <c r="G8606" s="19">
        <v>0.16666666666666699</v>
      </c>
      <c r="H8606">
        <v>4</v>
      </c>
      <c r="I8606" s="13" t="s">
        <v>202</v>
      </c>
      <c r="J8606">
        <v>0</v>
      </c>
      <c r="K8606" s="13" t="s">
        <v>92</v>
      </c>
      <c r="L8606">
        <v>6</v>
      </c>
      <c r="M8606">
        <v>1</v>
      </c>
      <c r="N8606" s="13" t="s">
        <v>192</v>
      </c>
      <c r="O8606" s="13" t="s">
        <v>97</v>
      </c>
      <c r="P8606">
        <v>35</v>
      </c>
      <c r="Q8606" s="13" t="s">
        <v>95</v>
      </c>
      <c r="R8606" s="13" t="s">
        <v>98</v>
      </c>
      <c r="S8606" s="13" t="s">
        <v>196</v>
      </c>
      <c r="T8606">
        <v>2</v>
      </c>
      <c r="U8606">
        <v>2</v>
      </c>
      <c r="V8606">
        <v>0</v>
      </c>
      <c r="W8606" s="13" t="s">
        <v>101</v>
      </c>
      <c r="X8606">
        <v>0.1</v>
      </c>
    </row>
    <row r="8607" spans="1:24" x14ac:dyDescent="0.3">
      <c r="A8607">
        <v>8605</v>
      </c>
      <c r="B8607" t="s">
        <v>79</v>
      </c>
      <c r="C8607" t="s">
        <v>80</v>
      </c>
      <c r="D8607">
        <v>18.651771</v>
      </c>
      <c r="E8607">
        <v>73.909965999999997</v>
      </c>
      <c r="F8607" s="18">
        <v>45109</v>
      </c>
      <c r="G8607" s="19">
        <v>0.125</v>
      </c>
      <c r="H8607">
        <v>3</v>
      </c>
      <c r="I8607" s="13" t="s">
        <v>89</v>
      </c>
      <c r="J8607">
        <v>1</v>
      </c>
      <c r="K8607" s="13" t="s">
        <v>191</v>
      </c>
      <c r="L8607">
        <v>3</v>
      </c>
      <c r="M8607">
        <v>1</v>
      </c>
      <c r="N8607" s="13" t="s">
        <v>192</v>
      </c>
      <c r="O8607" s="13" t="s">
        <v>97</v>
      </c>
      <c r="P8607">
        <v>16</v>
      </c>
      <c r="Q8607" s="13" t="s">
        <v>97</v>
      </c>
      <c r="R8607" s="13" t="s">
        <v>98</v>
      </c>
      <c r="S8607" s="13" t="s">
        <v>196</v>
      </c>
      <c r="T8607">
        <v>3</v>
      </c>
      <c r="U8607">
        <v>2</v>
      </c>
      <c r="V8607">
        <v>0</v>
      </c>
      <c r="W8607" s="13" t="s">
        <v>101</v>
      </c>
      <c r="X8607">
        <v>0.3</v>
      </c>
    </row>
    <row r="8608" spans="1:24" x14ac:dyDescent="0.3">
      <c r="A8608">
        <v>8606</v>
      </c>
      <c r="B8608" t="s">
        <v>209</v>
      </c>
      <c r="C8608" t="s">
        <v>210</v>
      </c>
      <c r="D8608">
        <v>17.537927</v>
      </c>
      <c r="E8608">
        <v>78.356696999999997</v>
      </c>
      <c r="F8608" s="18">
        <v>44877</v>
      </c>
      <c r="G8608" s="19">
        <v>0.20833333333333301</v>
      </c>
      <c r="H8608">
        <v>5</v>
      </c>
      <c r="I8608" s="13" t="s">
        <v>219</v>
      </c>
      <c r="J8608">
        <v>1</v>
      </c>
      <c r="K8608" s="13" t="s">
        <v>214</v>
      </c>
      <c r="L8608">
        <v>1</v>
      </c>
      <c r="M8608">
        <v>0</v>
      </c>
      <c r="N8608" s="13" t="s">
        <v>212</v>
      </c>
      <c r="O8608" s="13" t="s">
        <v>195</v>
      </c>
      <c r="P8608">
        <v>24</v>
      </c>
      <c r="Q8608" s="13" t="s">
        <v>195</v>
      </c>
      <c r="R8608" s="13" t="s">
        <v>98</v>
      </c>
      <c r="S8608" s="13" t="s">
        <v>196</v>
      </c>
      <c r="T8608">
        <v>1</v>
      </c>
      <c r="U8608">
        <v>0</v>
      </c>
      <c r="V8608">
        <v>0</v>
      </c>
      <c r="W8608" s="13" t="s">
        <v>101</v>
      </c>
      <c r="X8608">
        <v>0.25</v>
      </c>
    </row>
    <row r="8609" spans="1:24" x14ac:dyDescent="0.3">
      <c r="A8609">
        <v>8607</v>
      </c>
      <c r="B8609" t="s">
        <v>209</v>
      </c>
      <c r="C8609" t="s">
        <v>210</v>
      </c>
      <c r="D8609">
        <v>17.332174999999999</v>
      </c>
      <c r="E8609">
        <v>78.320541000000006</v>
      </c>
      <c r="F8609" s="18">
        <v>44981</v>
      </c>
      <c r="G8609" s="19">
        <v>0.875</v>
      </c>
      <c r="H8609">
        <v>21</v>
      </c>
      <c r="I8609" s="13" t="s">
        <v>211</v>
      </c>
      <c r="J8609">
        <v>0</v>
      </c>
      <c r="K8609" s="13" t="s">
        <v>92</v>
      </c>
      <c r="L8609">
        <v>5</v>
      </c>
      <c r="M8609">
        <v>1</v>
      </c>
      <c r="N8609" s="13" t="s">
        <v>94</v>
      </c>
      <c r="O8609" s="13" t="s">
        <v>95</v>
      </c>
      <c r="P8609">
        <v>40</v>
      </c>
      <c r="Q8609" s="13" t="s">
        <v>195</v>
      </c>
      <c r="R8609" s="13" t="s">
        <v>213</v>
      </c>
      <c r="S8609" s="13" t="s">
        <v>193</v>
      </c>
      <c r="T8609">
        <v>4</v>
      </c>
      <c r="U8609">
        <v>0</v>
      </c>
      <c r="V8609">
        <v>0</v>
      </c>
      <c r="W8609" s="13" t="s">
        <v>101</v>
      </c>
      <c r="X8609">
        <v>0.45</v>
      </c>
    </row>
    <row r="8610" spans="1:24" x14ac:dyDescent="0.3">
      <c r="A8610">
        <v>8608</v>
      </c>
      <c r="B8610" t="s">
        <v>217</v>
      </c>
      <c r="C8610" t="s">
        <v>218</v>
      </c>
      <c r="D8610">
        <v>22.415185999999999</v>
      </c>
      <c r="E8610">
        <v>88.464489</v>
      </c>
      <c r="F8610" s="18">
        <v>45230</v>
      </c>
      <c r="G8610" s="19">
        <v>0.875</v>
      </c>
      <c r="H8610">
        <v>21</v>
      </c>
      <c r="I8610" s="13" t="s">
        <v>215</v>
      </c>
      <c r="J8610">
        <v>0</v>
      </c>
      <c r="K8610" s="13" t="s">
        <v>92</v>
      </c>
      <c r="L8610">
        <v>3</v>
      </c>
      <c r="M8610">
        <v>1</v>
      </c>
      <c r="N8610" s="13" t="s">
        <v>94</v>
      </c>
      <c r="O8610" s="13" t="s">
        <v>95</v>
      </c>
      <c r="P8610">
        <v>26</v>
      </c>
      <c r="Q8610" s="13" t="s">
        <v>195</v>
      </c>
      <c r="R8610" s="13" t="s">
        <v>213</v>
      </c>
      <c r="S8610" s="13" t="s">
        <v>196</v>
      </c>
      <c r="T8610">
        <v>2</v>
      </c>
      <c r="U8610">
        <v>1</v>
      </c>
      <c r="V8610">
        <v>0</v>
      </c>
      <c r="W8610" s="13" t="s">
        <v>101</v>
      </c>
      <c r="X8610">
        <v>0.45</v>
      </c>
    </row>
    <row r="8611" spans="1:24" x14ac:dyDescent="0.3">
      <c r="A8611">
        <v>8609</v>
      </c>
      <c r="B8611" t="s">
        <v>209</v>
      </c>
      <c r="C8611" t="s">
        <v>210</v>
      </c>
      <c r="D8611">
        <v>17.384938999999999</v>
      </c>
      <c r="E8611">
        <v>78.451053000000002</v>
      </c>
      <c r="F8611" s="18">
        <v>45339</v>
      </c>
      <c r="G8611" s="19">
        <v>0.66666666666666696</v>
      </c>
      <c r="H8611">
        <v>16</v>
      </c>
      <c r="I8611" s="13" t="s">
        <v>219</v>
      </c>
      <c r="J8611">
        <v>1</v>
      </c>
      <c r="K8611" s="13" t="s">
        <v>191</v>
      </c>
      <c r="L8611">
        <v>5</v>
      </c>
      <c r="M8611">
        <v>0</v>
      </c>
      <c r="N8611" s="13" t="s">
        <v>94</v>
      </c>
      <c r="O8611" s="13" t="s">
        <v>95</v>
      </c>
      <c r="P8611">
        <v>15</v>
      </c>
      <c r="Q8611" s="13" t="s">
        <v>195</v>
      </c>
      <c r="R8611" s="13" t="s">
        <v>205</v>
      </c>
      <c r="S8611" s="13" t="s">
        <v>193</v>
      </c>
      <c r="T8611">
        <v>4</v>
      </c>
      <c r="U8611">
        <v>3</v>
      </c>
      <c r="V8611">
        <v>0</v>
      </c>
      <c r="W8611" s="13" t="s">
        <v>101</v>
      </c>
      <c r="X8611">
        <v>0.45</v>
      </c>
    </row>
    <row r="8612" spans="1:24" x14ac:dyDescent="0.3">
      <c r="A8612">
        <v>8610</v>
      </c>
      <c r="B8612" t="s">
        <v>209</v>
      </c>
      <c r="C8612" t="s">
        <v>210</v>
      </c>
      <c r="D8612">
        <v>17.513576</v>
      </c>
      <c r="E8612">
        <v>78.543379000000002</v>
      </c>
      <c r="F8612" s="18">
        <v>45330</v>
      </c>
      <c r="G8612" s="19">
        <v>0.375</v>
      </c>
      <c r="H8612">
        <v>9</v>
      </c>
      <c r="I8612" s="13" t="s">
        <v>202</v>
      </c>
      <c r="J8612">
        <v>0</v>
      </c>
      <c r="K8612" s="13" t="s">
        <v>214</v>
      </c>
      <c r="L8612">
        <v>2</v>
      </c>
      <c r="M8612">
        <v>0</v>
      </c>
      <c r="N8612" s="13" t="s">
        <v>192</v>
      </c>
      <c r="O8612" s="13" t="s">
        <v>97</v>
      </c>
      <c r="P8612">
        <v>25</v>
      </c>
      <c r="Q8612" s="13" t="s">
        <v>97</v>
      </c>
      <c r="R8612" s="13" t="s">
        <v>208</v>
      </c>
      <c r="S8612" s="13" t="s">
        <v>99</v>
      </c>
      <c r="T8612">
        <v>1</v>
      </c>
      <c r="U8612">
        <v>1</v>
      </c>
      <c r="V8612">
        <v>1</v>
      </c>
      <c r="W8612" s="13" t="s">
        <v>101</v>
      </c>
      <c r="X8612">
        <v>0.65</v>
      </c>
    </row>
    <row r="8613" spans="1:24" x14ac:dyDescent="0.3">
      <c r="A8613">
        <v>8611</v>
      </c>
      <c r="B8613" t="s">
        <v>206</v>
      </c>
      <c r="C8613" t="s">
        <v>207</v>
      </c>
      <c r="D8613">
        <v>12.939397</v>
      </c>
      <c r="E8613">
        <v>77.764640999999997</v>
      </c>
      <c r="F8613" s="18">
        <v>45401</v>
      </c>
      <c r="G8613" s="19">
        <v>0.16666666666666699</v>
      </c>
      <c r="H8613">
        <v>4</v>
      </c>
      <c r="I8613" s="13" t="s">
        <v>211</v>
      </c>
      <c r="J8613">
        <v>0</v>
      </c>
      <c r="K8613" s="13" t="s">
        <v>92</v>
      </c>
      <c r="L8613">
        <v>3</v>
      </c>
      <c r="M8613">
        <v>1</v>
      </c>
      <c r="N8613" s="13" t="s">
        <v>192</v>
      </c>
      <c r="O8613" s="13" t="s">
        <v>97</v>
      </c>
      <c r="P8613">
        <v>26</v>
      </c>
      <c r="Q8613" s="13" t="s">
        <v>95</v>
      </c>
      <c r="R8613" s="13" t="s">
        <v>205</v>
      </c>
      <c r="S8613" s="13" t="s">
        <v>99</v>
      </c>
      <c r="T8613">
        <v>2</v>
      </c>
      <c r="U8613">
        <v>2</v>
      </c>
      <c r="V8613">
        <v>0</v>
      </c>
      <c r="W8613" s="13" t="s">
        <v>101</v>
      </c>
      <c r="X8613">
        <v>0.3</v>
      </c>
    </row>
    <row r="8614" spans="1:24" x14ac:dyDescent="0.3">
      <c r="A8614">
        <v>8612</v>
      </c>
      <c r="B8614" t="s">
        <v>217</v>
      </c>
      <c r="C8614" t="s">
        <v>218</v>
      </c>
      <c r="D8614">
        <v>22.432355999999999</v>
      </c>
      <c r="E8614">
        <v>88.238809000000003</v>
      </c>
      <c r="F8614" s="18">
        <v>45508</v>
      </c>
      <c r="G8614" s="19">
        <v>0.625</v>
      </c>
      <c r="H8614">
        <v>15</v>
      </c>
      <c r="I8614" s="13" t="s">
        <v>89</v>
      </c>
      <c r="J8614">
        <v>1</v>
      </c>
      <c r="K8614" s="13" t="s">
        <v>214</v>
      </c>
      <c r="L8614">
        <v>5</v>
      </c>
      <c r="M8614">
        <v>1</v>
      </c>
      <c r="N8614" s="13" t="s">
        <v>212</v>
      </c>
      <c r="O8614" s="13" t="s">
        <v>95</v>
      </c>
      <c r="P8614">
        <v>35</v>
      </c>
      <c r="Q8614" s="13" t="s">
        <v>97</v>
      </c>
      <c r="R8614" s="13" t="s">
        <v>213</v>
      </c>
      <c r="S8614" s="13" t="s">
        <v>196</v>
      </c>
      <c r="T8614">
        <v>5</v>
      </c>
      <c r="U8614">
        <v>0</v>
      </c>
      <c r="V8614">
        <v>0</v>
      </c>
      <c r="W8614" s="13" t="s">
        <v>101</v>
      </c>
      <c r="X8614">
        <v>0.65</v>
      </c>
    </row>
    <row r="8615" spans="1:24" x14ac:dyDescent="0.3">
      <c r="A8615">
        <v>8613</v>
      </c>
      <c r="B8615" t="s">
        <v>217</v>
      </c>
      <c r="C8615" t="s">
        <v>218</v>
      </c>
      <c r="D8615">
        <v>22.599720000000001</v>
      </c>
      <c r="E8615">
        <v>88.475155000000001</v>
      </c>
      <c r="F8615" s="18">
        <v>44927</v>
      </c>
      <c r="G8615" s="19">
        <v>0.66666666666666696</v>
      </c>
      <c r="H8615">
        <v>16</v>
      </c>
      <c r="I8615" s="13" t="s">
        <v>89</v>
      </c>
      <c r="J8615">
        <v>1</v>
      </c>
      <c r="K8615" s="13" t="s">
        <v>92</v>
      </c>
      <c r="L8615">
        <v>6</v>
      </c>
      <c r="M8615">
        <v>1</v>
      </c>
      <c r="N8615" s="13" t="s">
        <v>94</v>
      </c>
      <c r="O8615" s="13" t="s">
        <v>95</v>
      </c>
      <c r="P8615">
        <v>27</v>
      </c>
      <c r="Q8615" s="13" t="s">
        <v>195</v>
      </c>
      <c r="R8615" s="13" t="s">
        <v>208</v>
      </c>
      <c r="S8615" s="13" t="s">
        <v>193</v>
      </c>
      <c r="T8615">
        <v>4</v>
      </c>
      <c r="U8615">
        <v>4</v>
      </c>
      <c r="V8615">
        <v>0</v>
      </c>
      <c r="W8615" s="13" t="s">
        <v>222</v>
      </c>
      <c r="X8615">
        <v>0.55000000000000004</v>
      </c>
    </row>
    <row r="8616" spans="1:24" x14ac:dyDescent="0.3">
      <c r="A8616">
        <v>8614</v>
      </c>
      <c r="B8616" t="s">
        <v>203</v>
      </c>
      <c r="C8616" t="s">
        <v>203</v>
      </c>
      <c r="D8616">
        <v>28.742550000000001</v>
      </c>
      <c r="E8616">
        <v>77.278154999999998</v>
      </c>
      <c r="F8616" s="18">
        <v>44609</v>
      </c>
      <c r="G8616" s="19">
        <v>0.5</v>
      </c>
      <c r="H8616">
        <v>12</v>
      </c>
      <c r="I8616" s="13" t="s">
        <v>202</v>
      </c>
      <c r="J8616">
        <v>0</v>
      </c>
      <c r="K8616" s="13" t="s">
        <v>92</v>
      </c>
      <c r="L8616">
        <v>4</v>
      </c>
      <c r="M8616">
        <v>0</v>
      </c>
      <c r="N8616" s="13" t="s">
        <v>192</v>
      </c>
      <c r="O8616" s="13" t="s">
        <v>97</v>
      </c>
      <c r="P8616">
        <v>21</v>
      </c>
      <c r="Q8616" s="13" t="s">
        <v>195</v>
      </c>
      <c r="R8616" s="13" t="s">
        <v>98</v>
      </c>
      <c r="S8616" s="13" t="s">
        <v>196</v>
      </c>
      <c r="T8616">
        <v>4</v>
      </c>
      <c r="U8616">
        <v>2</v>
      </c>
      <c r="V8616">
        <v>0</v>
      </c>
      <c r="W8616" s="13" t="s">
        <v>101</v>
      </c>
      <c r="X8616">
        <v>0.1</v>
      </c>
    </row>
    <row r="8617" spans="1:24" x14ac:dyDescent="0.3">
      <c r="A8617">
        <v>8615</v>
      </c>
      <c r="B8617" t="s">
        <v>190</v>
      </c>
      <c r="C8617" t="s">
        <v>80</v>
      </c>
      <c r="D8617">
        <v>19.065059999999999</v>
      </c>
      <c r="E8617">
        <v>72.917586999999997</v>
      </c>
      <c r="F8617" s="18">
        <v>45171</v>
      </c>
      <c r="G8617" s="19">
        <v>0.5</v>
      </c>
      <c r="H8617">
        <v>12</v>
      </c>
      <c r="I8617" s="13" t="s">
        <v>219</v>
      </c>
      <c r="J8617">
        <v>1</v>
      </c>
      <c r="K8617" s="13" t="s">
        <v>92</v>
      </c>
      <c r="L8617">
        <v>3</v>
      </c>
      <c r="M8617">
        <v>0</v>
      </c>
      <c r="N8617" s="13" t="s">
        <v>212</v>
      </c>
      <c r="O8617" s="13" t="s">
        <v>195</v>
      </c>
      <c r="P8617">
        <v>30</v>
      </c>
      <c r="Q8617" s="13" t="s">
        <v>95</v>
      </c>
      <c r="R8617" s="13" t="s">
        <v>199</v>
      </c>
      <c r="S8617" s="13" t="s">
        <v>196</v>
      </c>
      <c r="T8617">
        <v>1</v>
      </c>
      <c r="U8617">
        <v>1</v>
      </c>
      <c r="V8617">
        <v>0</v>
      </c>
      <c r="W8617" s="13" t="s">
        <v>101</v>
      </c>
      <c r="X8617">
        <v>0.25</v>
      </c>
    </row>
    <row r="8618" spans="1:24" x14ac:dyDescent="0.3">
      <c r="A8618">
        <v>8616</v>
      </c>
      <c r="B8618" t="s">
        <v>217</v>
      </c>
      <c r="C8618" t="s">
        <v>218</v>
      </c>
      <c r="D8618">
        <v>22.485997000000001</v>
      </c>
      <c r="E8618">
        <v>88.447281000000004</v>
      </c>
      <c r="F8618" s="18">
        <v>45099</v>
      </c>
      <c r="G8618" s="19">
        <v>0.70833333333333304</v>
      </c>
      <c r="H8618">
        <v>17</v>
      </c>
      <c r="I8618" s="13" t="s">
        <v>202</v>
      </c>
      <c r="J8618">
        <v>0</v>
      </c>
      <c r="K8618" s="13" t="s">
        <v>191</v>
      </c>
      <c r="L8618">
        <v>2</v>
      </c>
      <c r="M8618">
        <v>0</v>
      </c>
      <c r="N8618" s="13" t="s">
        <v>212</v>
      </c>
      <c r="O8618" s="13" t="s">
        <v>195</v>
      </c>
      <c r="P8618">
        <v>32</v>
      </c>
      <c r="Q8618" s="13" t="s">
        <v>97</v>
      </c>
      <c r="R8618" s="13" t="s">
        <v>205</v>
      </c>
      <c r="S8618" s="13" t="s">
        <v>196</v>
      </c>
      <c r="T8618">
        <v>5</v>
      </c>
      <c r="U8618">
        <v>4</v>
      </c>
      <c r="V8618">
        <v>1</v>
      </c>
      <c r="W8618" s="13" t="s">
        <v>101</v>
      </c>
      <c r="X8618">
        <v>0.6</v>
      </c>
    </row>
    <row r="8619" spans="1:24" x14ac:dyDescent="0.3">
      <c r="A8619">
        <v>8617</v>
      </c>
      <c r="B8619" t="s">
        <v>206</v>
      </c>
      <c r="C8619" t="s">
        <v>207</v>
      </c>
      <c r="D8619">
        <v>13.171830999999999</v>
      </c>
      <c r="E8619">
        <v>77.654911999999996</v>
      </c>
      <c r="F8619" s="18">
        <v>45473</v>
      </c>
      <c r="G8619" s="19">
        <v>0.83333333333333304</v>
      </c>
      <c r="H8619">
        <v>20</v>
      </c>
      <c r="I8619" s="13" t="s">
        <v>89</v>
      </c>
      <c r="J8619">
        <v>1</v>
      </c>
      <c r="K8619" s="13" t="s">
        <v>191</v>
      </c>
      <c r="L8619">
        <v>1</v>
      </c>
      <c r="M8619">
        <v>1</v>
      </c>
      <c r="N8619" s="13" t="s">
        <v>212</v>
      </c>
      <c r="O8619" s="13" t="s">
        <v>195</v>
      </c>
      <c r="P8619">
        <v>28</v>
      </c>
      <c r="Q8619" s="13" t="s">
        <v>195</v>
      </c>
      <c r="R8619" s="13" t="s">
        <v>208</v>
      </c>
      <c r="S8619" s="13" t="s">
        <v>99</v>
      </c>
      <c r="T8619">
        <v>3</v>
      </c>
      <c r="U8619">
        <v>3</v>
      </c>
      <c r="V8619">
        <v>0</v>
      </c>
      <c r="W8619" s="13" t="s">
        <v>101</v>
      </c>
      <c r="X8619">
        <v>0.45</v>
      </c>
    </row>
    <row r="8620" spans="1:24" x14ac:dyDescent="0.3">
      <c r="A8620">
        <v>8618</v>
      </c>
      <c r="B8620" t="s">
        <v>79</v>
      </c>
      <c r="C8620" t="s">
        <v>80</v>
      </c>
      <c r="D8620">
        <v>18.561798</v>
      </c>
      <c r="E8620">
        <v>73.758756000000005</v>
      </c>
      <c r="F8620" s="18">
        <v>45575</v>
      </c>
      <c r="G8620" s="19">
        <v>0.5</v>
      </c>
      <c r="H8620">
        <v>12</v>
      </c>
      <c r="I8620" s="13" t="s">
        <v>202</v>
      </c>
      <c r="J8620">
        <v>0</v>
      </c>
      <c r="K8620" s="13" t="s">
        <v>191</v>
      </c>
      <c r="L8620">
        <v>6</v>
      </c>
      <c r="M8620">
        <v>0</v>
      </c>
      <c r="N8620" s="13" t="s">
        <v>94</v>
      </c>
      <c r="O8620" s="13" t="s">
        <v>95</v>
      </c>
      <c r="P8620">
        <v>25</v>
      </c>
      <c r="Q8620" s="13" t="s">
        <v>97</v>
      </c>
      <c r="R8620" s="13" t="s">
        <v>213</v>
      </c>
      <c r="S8620" s="13" t="s">
        <v>196</v>
      </c>
      <c r="T8620">
        <v>5</v>
      </c>
      <c r="U8620">
        <v>3</v>
      </c>
      <c r="V8620">
        <v>0</v>
      </c>
      <c r="W8620" s="13" t="s">
        <v>101</v>
      </c>
      <c r="X8620">
        <v>0.65</v>
      </c>
    </row>
    <row r="8621" spans="1:24" x14ac:dyDescent="0.3">
      <c r="A8621">
        <v>8619</v>
      </c>
      <c r="B8621" t="s">
        <v>79</v>
      </c>
      <c r="C8621" t="s">
        <v>80</v>
      </c>
      <c r="D8621">
        <v>18.508527000000001</v>
      </c>
      <c r="E8621">
        <v>73.906532999999996</v>
      </c>
      <c r="F8621" s="18">
        <v>44570</v>
      </c>
      <c r="G8621" s="19">
        <v>0.75</v>
      </c>
      <c r="H8621">
        <v>18</v>
      </c>
      <c r="I8621" s="13" t="s">
        <v>89</v>
      </c>
      <c r="J8621">
        <v>1</v>
      </c>
      <c r="K8621" s="13" t="s">
        <v>214</v>
      </c>
      <c r="L8621">
        <v>3</v>
      </c>
      <c r="M8621">
        <v>0</v>
      </c>
      <c r="N8621" s="13" t="s">
        <v>192</v>
      </c>
      <c r="O8621" s="13" t="s">
        <v>97</v>
      </c>
      <c r="P8621">
        <v>28</v>
      </c>
      <c r="Q8621" s="13" t="s">
        <v>195</v>
      </c>
      <c r="R8621" s="13" t="s">
        <v>199</v>
      </c>
      <c r="S8621" s="13" t="s">
        <v>196</v>
      </c>
      <c r="T8621">
        <v>2</v>
      </c>
      <c r="U8621">
        <v>1</v>
      </c>
      <c r="V8621">
        <v>1</v>
      </c>
      <c r="W8621" s="13" t="s">
        <v>101</v>
      </c>
      <c r="X8621">
        <v>0.25</v>
      </c>
    </row>
    <row r="8622" spans="1:24" x14ac:dyDescent="0.3">
      <c r="A8622">
        <v>8620</v>
      </c>
      <c r="B8622" t="s">
        <v>203</v>
      </c>
      <c r="C8622" t="s">
        <v>203</v>
      </c>
      <c r="D8622">
        <v>28.654921000000002</v>
      </c>
      <c r="E8622">
        <v>77.256184000000005</v>
      </c>
      <c r="F8622" s="18">
        <v>45310</v>
      </c>
      <c r="G8622" s="19">
        <v>0.83333333333333304</v>
      </c>
      <c r="H8622">
        <v>20</v>
      </c>
      <c r="I8622" s="13" t="s">
        <v>211</v>
      </c>
      <c r="J8622">
        <v>0</v>
      </c>
      <c r="K8622" s="13" t="s">
        <v>191</v>
      </c>
      <c r="L8622">
        <v>4</v>
      </c>
      <c r="M8622">
        <v>0</v>
      </c>
      <c r="N8622" s="13" t="s">
        <v>94</v>
      </c>
      <c r="O8622" s="13" t="s">
        <v>95</v>
      </c>
      <c r="P8622">
        <v>34</v>
      </c>
      <c r="Q8622" s="13" t="s">
        <v>195</v>
      </c>
      <c r="R8622" s="13" t="s">
        <v>205</v>
      </c>
      <c r="S8622" s="13" t="s">
        <v>193</v>
      </c>
      <c r="T8622">
        <v>2</v>
      </c>
      <c r="U8622">
        <v>1</v>
      </c>
      <c r="V8622">
        <v>0</v>
      </c>
      <c r="W8622" s="13" t="s">
        <v>101</v>
      </c>
      <c r="X8622">
        <v>0.45</v>
      </c>
    </row>
    <row r="8623" spans="1:24" x14ac:dyDescent="0.3">
      <c r="A8623">
        <v>8621</v>
      </c>
      <c r="B8623" t="s">
        <v>206</v>
      </c>
      <c r="C8623" t="s">
        <v>207</v>
      </c>
      <c r="D8623">
        <v>12.952064999999999</v>
      </c>
      <c r="E8623">
        <v>77.785290000000003</v>
      </c>
      <c r="F8623" s="18">
        <v>45480</v>
      </c>
      <c r="G8623" s="19">
        <v>4.1666666666666699E-2</v>
      </c>
      <c r="H8623">
        <v>1</v>
      </c>
      <c r="I8623" s="13" t="s">
        <v>89</v>
      </c>
      <c r="J8623">
        <v>1</v>
      </c>
      <c r="K8623" s="13" t="s">
        <v>92</v>
      </c>
      <c r="L8623">
        <v>5</v>
      </c>
      <c r="M8623">
        <v>1</v>
      </c>
      <c r="N8623" s="13" t="s">
        <v>192</v>
      </c>
      <c r="O8623" s="13" t="s">
        <v>97</v>
      </c>
      <c r="P8623">
        <v>31</v>
      </c>
      <c r="Q8623" s="13" t="s">
        <v>97</v>
      </c>
      <c r="R8623" s="13" t="s">
        <v>199</v>
      </c>
      <c r="S8623" s="13" t="s">
        <v>193</v>
      </c>
      <c r="T8623">
        <v>4</v>
      </c>
      <c r="U8623">
        <v>2</v>
      </c>
      <c r="V8623">
        <v>0</v>
      </c>
      <c r="W8623" s="13" t="s">
        <v>101</v>
      </c>
      <c r="X8623">
        <v>0.3</v>
      </c>
    </row>
    <row r="8624" spans="1:24" x14ac:dyDescent="0.3">
      <c r="A8624">
        <v>8622</v>
      </c>
      <c r="B8624" t="s">
        <v>206</v>
      </c>
      <c r="C8624" t="s">
        <v>207</v>
      </c>
      <c r="D8624">
        <v>12.931419</v>
      </c>
      <c r="E8624">
        <v>77.784582</v>
      </c>
      <c r="F8624" s="18">
        <v>44602</v>
      </c>
      <c r="G8624" s="19">
        <v>0.875</v>
      </c>
      <c r="H8624">
        <v>21</v>
      </c>
      <c r="I8624" s="13" t="s">
        <v>202</v>
      </c>
      <c r="J8624">
        <v>0</v>
      </c>
      <c r="K8624" s="13" t="s">
        <v>92</v>
      </c>
      <c r="L8624">
        <v>2</v>
      </c>
      <c r="M8624">
        <v>1</v>
      </c>
      <c r="N8624" s="13" t="s">
        <v>192</v>
      </c>
      <c r="O8624" s="13" t="s">
        <v>97</v>
      </c>
      <c r="P8624">
        <v>32</v>
      </c>
      <c r="Q8624" s="13" t="s">
        <v>195</v>
      </c>
      <c r="R8624" s="13" t="s">
        <v>208</v>
      </c>
      <c r="S8624" s="13" t="s">
        <v>196</v>
      </c>
      <c r="T8624">
        <v>2</v>
      </c>
      <c r="U8624">
        <v>1</v>
      </c>
      <c r="V8624">
        <v>0</v>
      </c>
      <c r="W8624" s="13" t="s">
        <v>101</v>
      </c>
      <c r="X8624">
        <v>0.1</v>
      </c>
    </row>
    <row r="8625" spans="1:24" x14ac:dyDescent="0.3">
      <c r="A8625">
        <v>8623</v>
      </c>
      <c r="B8625" t="s">
        <v>203</v>
      </c>
      <c r="C8625" t="s">
        <v>203</v>
      </c>
      <c r="D8625">
        <v>28.714731</v>
      </c>
      <c r="E8625">
        <v>76.864768999999995</v>
      </c>
      <c r="F8625" s="18">
        <v>45704</v>
      </c>
      <c r="G8625" s="19">
        <v>0.45833333333333298</v>
      </c>
      <c r="H8625">
        <v>11</v>
      </c>
      <c r="I8625" s="13" t="s">
        <v>89</v>
      </c>
      <c r="J8625">
        <v>1</v>
      </c>
      <c r="K8625" s="13" t="s">
        <v>214</v>
      </c>
      <c r="L8625">
        <v>5</v>
      </c>
      <c r="M8625">
        <v>1</v>
      </c>
      <c r="N8625" s="13" t="s">
        <v>212</v>
      </c>
      <c r="O8625" s="13" t="s">
        <v>195</v>
      </c>
      <c r="P8625">
        <v>19</v>
      </c>
      <c r="Q8625" s="13" t="s">
        <v>195</v>
      </c>
      <c r="R8625" s="13" t="s">
        <v>208</v>
      </c>
      <c r="S8625" s="13" t="s">
        <v>99</v>
      </c>
      <c r="T8625">
        <v>4</v>
      </c>
      <c r="U8625">
        <v>4</v>
      </c>
      <c r="V8625">
        <v>0</v>
      </c>
      <c r="W8625" s="13" t="s">
        <v>101</v>
      </c>
      <c r="X8625">
        <v>0.45</v>
      </c>
    </row>
    <row r="8626" spans="1:24" x14ac:dyDescent="0.3">
      <c r="A8626">
        <v>8624</v>
      </c>
      <c r="B8626" t="s">
        <v>203</v>
      </c>
      <c r="C8626" t="s">
        <v>203</v>
      </c>
      <c r="D8626">
        <v>28.672865000000002</v>
      </c>
      <c r="E8626">
        <v>77.176175000000001</v>
      </c>
      <c r="F8626" s="18">
        <v>45517</v>
      </c>
      <c r="G8626" s="19">
        <v>0.45833333333333298</v>
      </c>
      <c r="H8626">
        <v>11</v>
      </c>
      <c r="I8626" s="13" t="s">
        <v>215</v>
      </c>
      <c r="J8626">
        <v>0</v>
      </c>
      <c r="K8626" s="13" t="s">
        <v>92</v>
      </c>
      <c r="L8626">
        <v>4</v>
      </c>
      <c r="M8626">
        <v>1</v>
      </c>
      <c r="N8626" s="13" t="s">
        <v>212</v>
      </c>
      <c r="O8626" s="13" t="s">
        <v>195</v>
      </c>
      <c r="P8626">
        <v>19</v>
      </c>
      <c r="Q8626" s="13" t="s">
        <v>95</v>
      </c>
      <c r="R8626" s="13" t="s">
        <v>208</v>
      </c>
      <c r="S8626" s="13" t="s">
        <v>196</v>
      </c>
      <c r="T8626">
        <v>3</v>
      </c>
      <c r="U8626">
        <v>3</v>
      </c>
      <c r="V8626">
        <v>0</v>
      </c>
      <c r="W8626" s="13" t="s">
        <v>101</v>
      </c>
      <c r="X8626">
        <v>0.25</v>
      </c>
    </row>
    <row r="8627" spans="1:24" x14ac:dyDescent="0.3">
      <c r="A8627">
        <v>8625</v>
      </c>
      <c r="B8627" t="s">
        <v>203</v>
      </c>
      <c r="C8627" t="s">
        <v>203</v>
      </c>
      <c r="D8627">
        <v>28.709893999999998</v>
      </c>
      <c r="E8627">
        <v>77.206914999999995</v>
      </c>
      <c r="F8627" s="18">
        <v>44798</v>
      </c>
      <c r="G8627" s="19">
        <v>0.875</v>
      </c>
      <c r="H8627">
        <v>21</v>
      </c>
      <c r="I8627" s="13" t="s">
        <v>202</v>
      </c>
      <c r="J8627">
        <v>0</v>
      </c>
      <c r="K8627" s="13" t="s">
        <v>92</v>
      </c>
      <c r="L8627">
        <v>5</v>
      </c>
      <c r="M8627">
        <v>1</v>
      </c>
      <c r="N8627" s="13" t="s">
        <v>212</v>
      </c>
      <c r="O8627" s="13" t="s">
        <v>95</v>
      </c>
      <c r="P8627">
        <v>32</v>
      </c>
      <c r="Q8627" s="13" t="s">
        <v>97</v>
      </c>
      <c r="R8627" s="13" t="s">
        <v>199</v>
      </c>
      <c r="S8627" s="13" t="s">
        <v>193</v>
      </c>
      <c r="T8627">
        <v>3</v>
      </c>
      <c r="U8627">
        <v>0</v>
      </c>
      <c r="V8627">
        <v>0</v>
      </c>
      <c r="W8627" s="13" t="s">
        <v>101</v>
      </c>
      <c r="X8627">
        <v>0.65</v>
      </c>
    </row>
    <row r="8628" spans="1:24" x14ac:dyDescent="0.3">
      <c r="A8628">
        <v>8626</v>
      </c>
      <c r="B8628" t="s">
        <v>203</v>
      </c>
      <c r="C8628" t="s">
        <v>203</v>
      </c>
      <c r="D8628">
        <v>28.522228999999999</v>
      </c>
      <c r="E8628">
        <v>76.887254999999996</v>
      </c>
      <c r="F8628" s="18">
        <v>45269</v>
      </c>
      <c r="G8628" s="19">
        <v>0.79166666666666696</v>
      </c>
      <c r="H8628">
        <v>19</v>
      </c>
      <c r="I8628" s="13" t="s">
        <v>219</v>
      </c>
      <c r="J8628">
        <v>1</v>
      </c>
      <c r="K8628" s="13" t="s">
        <v>214</v>
      </c>
      <c r="L8628">
        <v>6</v>
      </c>
      <c r="M8628">
        <v>0</v>
      </c>
      <c r="N8628" s="13" t="s">
        <v>94</v>
      </c>
      <c r="O8628" s="13" t="s">
        <v>95</v>
      </c>
      <c r="P8628">
        <v>20</v>
      </c>
      <c r="Q8628" s="13" t="s">
        <v>195</v>
      </c>
      <c r="R8628" s="13" t="s">
        <v>199</v>
      </c>
      <c r="S8628" s="13" t="s">
        <v>196</v>
      </c>
      <c r="T8628">
        <v>1</v>
      </c>
      <c r="U8628">
        <v>0</v>
      </c>
      <c r="V8628">
        <v>1</v>
      </c>
      <c r="W8628" s="13" t="s">
        <v>101</v>
      </c>
      <c r="X8628">
        <v>0.6</v>
      </c>
    </row>
    <row r="8629" spans="1:24" x14ac:dyDescent="0.3">
      <c r="A8629">
        <v>8627</v>
      </c>
      <c r="B8629" t="s">
        <v>206</v>
      </c>
      <c r="C8629" t="s">
        <v>207</v>
      </c>
      <c r="D8629">
        <v>13.144563</v>
      </c>
      <c r="E8629">
        <v>77.785312000000005</v>
      </c>
      <c r="F8629" s="18">
        <v>45694</v>
      </c>
      <c r="G8629" s="19">
        <v>0.20833333333333301</v>
      </c>
      <c r="H8629">
        <v>5</v>
      </c>
      <c r="I8629" s="13" t="s">
        <v>202</v>
      </c>
      <c r="J8629">
        <v>0</v>
      </c>
      <c r="K8629" s="13" t="s">
        <v>191</v>
      </c>
      <c r="L8629">
        <v>2</v>
      </c>
      <c r="M8629">
        <v>0</v>
      </c>
      <c r="N8629" s="13" t="s">
        <v>212</v>
      </c>
      <c r="O8629" s="13" t="s">
        <v>195</v>
      </c>
      <c r="P8629">
        <v>24</v>
      </c>
      <c r="Q8629" s="13" t="s">
        <v>97</v>
      </c>
      <c r="R8629" s="13" t="s">
        <v>98</v>
      </c>
      <c r="S8629" s="13" t="s">
        <v>99</v>
      </c>
      <c r="T8629">
        <v>2</v>
      </c>
      <c r="U8629">
        <v>2</v>
      </c>
      <c r="V8629">
        <v>0</v>
      </c>
      <c r="W8629" s="13" t="s">
        <v>101</v>
      </c>
      <c r="X8629">
        <v>0.65</v>
      </c>
    </row>
    <row r="8630" spans="1:24" x14ac:dyDescent="0.3">
      <c r="A8630">
        <v>8628</v>
      </c>
      <c r="B8630" t="s">
        <v>79</v>
      </c>
      <c r="C8630" t="s">
        <v>80</v>
      </c>
      <c r="D8630">
        <v>18.629362</v>
      </c>
      <c r="E8630">
        <v>73.896816999999999</v>
      </c>
      <c r="F8630" s="18">
        <v>45137</v>
      </c>
      <c r="G8630" s="19">
        <v>0.375</v>
      </c>
      <c r="H8630">
        <v>9</v>
      </c>
      <c r="I8630" s="13" t="s">
        <v>89</v>
      </c>
      <c r="J8630">
        <v>1</v>
      </c>
      <c r="K8630" s="13" t="s">
        <v>191</v>
      </c>
      <c r="L8630">
        <v>2</v>
      </c>
      <c r="M8630">
        <v>1</v>
      </c>
      <c r="N8630" s="13" t="s">
        <v>94</v>
      </c>
      <c r="O8630" s="13" t="s">
        <v>95</v>
      </c>
      <c r="P8630">
        <v>15</v>
      </c>
      <c r="Q8630" s="13" t="s">
        <v>195</v>
      </c>
      <c r="R8630" s="13" t="s">
        <v>98</v>
      </c>
      <c r="S8630" s="13" t="s">
        <v>196</v>
      </c>
      <c r="T8630">
        <v>3</v>
      </c>
      <c r="U8630">
        <v>0</v>
      </c>
      <c r="V8630">
        <v>1</v>
      </c>
      <c r="W8630" s="13" t="s">
        <v>101</v>
      </c>
      <c r="X8630">
        <v>0.6</v>
      </c>
    </row>
    <row r="8631" spans="1:24" x14ac:dyDescent="0.3">
      <c r="A8631">
        <v>8629</v>
      </c>
      <c r="B8631" t="s">
        <v>206</v>
      </c>
      <c r="C8631" t="s">
        <v>207</v>
      </c>
      <c r="D8631">
        <v>12.851277</v>
      </c>
      <c r="E8631">
        <v>77.522572999999994</v>
      </c>
      <c r="F8631" s="18">
        <v>45318</v>
      </c>
      <c r="G8631" s="19">
        <v>8.3333333333333301E-2</v>
      </c>
      <c r="H8631">
        <v>2</v>
      </c>
      <c r="I8631" s="13" t="s">
        <v>219</v>
      </c>
      <c r="J8631">
        <v>1</v>
      </c>
      <c r="K8631" s="13" t="s">
        <v>191</v>
      </c>
      <c r="L8631">
        <v>1</v>
      </c>
      <c r="M8631">
        <v>1</v>
      </c>
      <c r="N8631" s="13" t="s">
        <v>212</v>
      </c>
      <c r="O8631" s="13" t="s">
        <v>95</v>
      </c>
      <c r="P8631">
        <v>36</v>
      </c>
      <c r="Q8631" s="13" t="s">
        <v>195</v>
      </c>
      <c r="R8631" s="13" t="s">
        <v>205</v>
      </c>
      <c r="S8631" s="13" t="s">
        <v>196</v>
      </c>
      <c r="T8631">
        <v>3</v>
      </c>
      <c r="U8631">
        <v>0</v>
      </c>
      <c r="V8631">
        <v>0</v>
      </c>
      <c r="W8631" s="13" t="s">
        <v>101</v>
      </c>
      <c r="X8631">
        <v>0.45</v>
      </c>
    </row>
    <row r="8632" spans="1:24" x14ac:dyDescent="0.3">
      <c r="A8632">
        <v>8630</v>
      </c>
      <c r="B8632" t="s">
        <v>197</v>
      </c>
      <c r="C8632" t="s">
        <v>198</v>
      </c>
      <c r="D8632">
        <v>30.627514999999999</v>
      </c>
      <c r="E8632">
        <v>76.705099000000004</v>
      </c>
      <c r="F8632" s="18">
        <v>44783</v>
      </c>
      <c r="G8632" s="19">
        <v>0.33333333333333298</v>
      </c>
      <c r="H8632">
        <v>8</v>
      </c>
      <c r="I8632" s="13" t="s">
        <v>194</v>
      </c>
      <c r="J8632">
        <v>0</v>
      </c>
      <c r="K8632" s="13" t="s">
        <v>191</v>
      </c>
      <c r="L8632">
        <v>4</v>
      </c>
      <c r="M8632">
        <v>1</v>
      </c>
      <c r="N8632" s="13" t="s">
        <v>212</v>
      </c>
      <c r="O8632" s="13" t="s">
        <v>195</v>
      </c>
      <c r="P8632">
        <v>31</v>
      </c>
      <c r="Q8632" s="13" t="s">
        <v>95</v>
      </c>
      <c r="R8632" s="13" t="s">
        <v>98</v>
      </c>
      <c r="S8632" s="13" t="s">
        <v>196</v>
      </c>
      <c r="T8632">
        <v>2</v>
      </c>
      <c r="U8632">
        <v>2</v>
      </c>
      <c r="V8632">
        <v>1</v>
      </c>
      <c r="W8632" s="13" t="s">
        <v>101</v>
      </c>
      <c r="X8632">
        <v>0.4</v>
      </c>
    </row>
    <row r="8633" spans="1:24" x14ac:dyDescent="0.3">
      <c r="A8633">
        <v>8631</v>
      </c>
      <c r="B8633" t="s">
        <v>209</v>
      </c>
      <c r="C8633" t="s">
        <v>210</v>
      </c>
      <c r="D8633">
        <v>17.383858</v>
      </c>
      <c r="E8633">
        <v>78.555525000000003</v>
      </c>
      <c r="F8633" s="18">
        <v>44717</v>
      </c>
      <c r="G8633" s="19">
        <v>0.41666666666666702</v>
      </c>
      <c r="H8633">
        <v>10</v>
      </c>
      <c r="I8633" s="13" t="s">
        <v>89</v>
      </c>
      <c r="J8633">
        <v>1</v>
      </c>
      <c r="K8633" s="13" t="s">
        <v>214</v>
      </c>
      <c r="L8633">
        <v>3</v>
      </c>
      <c r="M8633">
        <v>0</v>
      </c>
      <c r="N8633" s="13" t="s">
        <v>192</v>
      </c>
      <c r="O8633" s="13" t="s">
        <v>97</v>
      </c>
      <c r="P8633">
        <v>31</v>
      </c>
      <c r="Q8633" s="13" t="s">
        <v>97</v>
      </c>
      <c r="R8633" s="13" t="s">
        <v>98</v>
      </c>
      <c r="S8633" s="13" t="s">
        <v>193</v>
      </c>
      <c r="T8633">
        <v>4</v>
      </c>
      <c r="U8633">
        <v>2</v>
      </c>
      <c r="V8633">
        <v>1</v>
      </c>
      <c r="W8633" s="13" t="s">
        <v>101</v>
      </c>
      <c r="X8633">
        <v>0.45</v>
      </c>
    </row>
    <row r="8634" spans="1:24" x14ac:dyDescent="0.3">
      <c r="A8634">
        <v>8632</v>
      </c>
      <c r="B8634" t="s">
        <v>206</v>
      </c>
      <c r="C8634" t="s">
        <v>207</v>
      </c>
      <c r="D8634">
        <v>12.927826</v>
      </c>
      <c r="E8634">
        <v>77.423512000000002</v>
      </c>
      <c r="F8634" s="18">
        <v>45572</v>
      </c>
      <c r="G8634" s="19">
        <v>0.875</v>
      </c>
      <c r="H8634">
        <v>21</v>
      </c>
      <c r="I8634" s="13" t="s">
        <v>204</v>
      </c>
      <c r="J8634">
        <v>0</v>
      </c>
      <c r="K8634" s="13" t="s">
        <v>214</v>
      </c>
      <c r="L8634">
        <v>4</v>
      </c>
      <c r="M8634">
        <v>1</v>
      </c>
      <c r="N8634" s="13" t="s">
        <v>94</v>
      </c>
      <c r="O8634" s="13" t="s">
        <v>95</v>
      </c>
      <c r="P8634">
        <v>40</v>
      </c>
      <c r="Q8634" s="13" t="s">
        <v>195</v>
      </c>
      <c r="R8634" s="13" t="s">
        <v>208</v>
      </c>
      <c r="S8634" s="13" t="s">
        <v>193</v>
      </c>
      <c r="T8634">
        <v>4</v>
      </c>
      <c r="U8634">
        <v>0</v>
      </c>
      <c r="V8634">
        <v>0</v>
      </c>
      <c r="W8634" s="13" t="s">
        <v>101</v>
      </c>
      <c r="X8634">
        <v>0.45</v>
      </c>
    </row>
    <row r="8635" spans="1:24" x14ac:dyDescent="0.3">
      <c r="A8635">
        <v>8633</v>
      </c>
      <c r="B8635" t="s">
        <v>206</v>
      </c>
      <c r="C8635" t="s">
        <v>207</v>
      </c>
      <c r="D8635">
        <v>12.883111</v>
      </c>
      <c r="E8635">
        <v>77.474558000000002</v>
      </c>
      <c r="F8635" s="18">
        <v>44689</v>
      </c>
      <c r="G8635" s="19">
        <v>0.25</v>
      </c>
      <c r="H8635">
        <v>6</v>
      </c>
      <c r="I8635" s="13" t="s">
        <v>89</v>
      </c>
      <c r="J8635">
        <v>1</v>
      </c>
      <c r="K8635" s="13" t="s">
        <v>92</v>
      </c>
      <c r="L8635">
        <v>3</v>
      </c>
      <c r="M8635">
        <v>1</v>
      </c>
      <c r="N8635" s="13" t="s">
        <v>212</v>
      </c>
      <c r="O8635" s="13" t="s">
        <v>95</v>
      </c>
      <c r="P8635">
        <v>40</v>
      </c>
      <c r="Q8635" s="13" t="s">
        <v>195</v>
      </c>
      <c r="R8635" s="13" t="s">
        <v>208</v>
      </c>
      <c r="S8635" s="13" t="s">
        <v>99</v>
      </c>
      <c r="T8635">
        <v>3</v>
      </c>
      <c r="U8635">
        <v>3</v>
      </c>
      <c r="V8635">
        <v>0</v>
      </c>
      <c r="W8635" s="13" t="s">
        <v>101</v>
      </c>
      <c r="X8635">
        <v>0.65</v>
      </c>
    </row>
    <row r="8636" spans="1:24" x14ac:dyDescent="0.3">
      <c r="A8636">
        <v>8634</v>
      </c>
      <c r="B8636" t="s">
        <v>190</v>
      </c>
      <c r="C8636" t="s">
        <v>80</v>
      </c>
      <c r="D8636">
        <v>18.975854999999999</v>
      </c>
      <c r="E8636">
        <v>72.733451000000002</v>
      </c>
      <c r="F8636" s="18">
        <v>45618</v>
      </c>
      <c r="G8636" s="19">
        <v>0.375</v>
      </c>
      <c r="H8636">
        <v>9</v>
      </c>
      <c r="I8636" s="13" t="s">
        <v>211</v>
      </c>
      <c r="J8636">
        <v>0</v>
      </c>
      <c r="K8636" s="13" t="s">
        <v>191</v>
      </c>
      <c r="L8636">
        <v>5</v>
      </c>
      <c r="M8636">
        <v>1</v>
      </c>
      <c r="N8636" s="13" t="s">
        <v>192</v>
      </c>
      <c r="O8636" s="13" t="s">
        <v>97</v>
      </c>
      <c r="P8636">
        <v>23</v>
      </c>
      <c r="Q8636" s="13" t="s">
        <v>95</v>
      </c>
      <c r="R8636" s="13" t="s">
        <v>213</v>
      </c>
      <c r="S8636" s="13" t="s">
        <v>196</v>
      </c>
      <c r="T8636">
        <v>5</v>
      </c>
      <c r="U8636">
        <v>4</v>
      </c>
      <c r="V8636">
        <v>1</v>
      </c>
      <c r="W8636" s="13" t="s">
        <v>101</v>
      </c>
      <c r="X8636">
        <v>0.25</v>
      </c>
    </row>
    <row r="8637" spans="1:24" x14ac:dyDescent="0.3">
      <c r="A8637">
        <v>8635</v>
      </c>
      <c r="B8637" t="s">
        <v>190</v>
      </c>
      <c r="C8637" t="s">
        <v>80</v>
      </c>
      <c r="D8637">
        <v>19.069517999999999</v>
      </c>
      <c r="E8637">
        <v>72.967876000000004</v>
      </c>
      <c r="F8637" s="18">
        <v>45577</v>
      </c>
      <c r="G8637" s="19">
        <v>0.70833333333333304</v>
      </c>
      <c r="H8637">
        <v>17</v>
      </c>
      <c r="I8637" s="13" t="s">
        <v>219</v>
      </c>
      <c r="J8637">
        <v>1</v>
      </c>
      <c r="K8637" s="13" t="s">
        <v>191</v>
      </c>
      <c r="L8637">
        <v>4</v>
      </c>
      <c r="M8637">
        <v>1</v>
      </c>
      <c r="N8637" s="13" t="s">
        <v>94</v>
      </c>
      <c r="O8637" s="13" t="s">
        <v>95</v>
      </c>
      <c r="P8637">
        <v>18</v>
      </c>
      <c r="Q8637" s="13" t="s">
        <v>97</v>
      </c>
      <c r="R8637" s="13" t="s">
        <v>205</v>
      </c>
      <c r="S8637" s="13" t="s">
        <v>196</v>
      </c>
      <c r="T8637">
        <v>5</v>
      </c>
      <c r="U8637">
        <v>3</v>
      </c>
      <c r="V8637">
        <v>1</v>
      </c>
      <c r="W8637" s="13" t="s">
        <v>101</v>
      </c>
      <c r="X8637">
        <v>0.8</v>
      </c>
    </row>
    <row r="8638" spans="1:24" x14ac:dyDescent="0.3">
      <c r="A8638">
        <v>8636</v>
      </c>
      <c r="B8638" t="s">
        <v>190</v>
      </c>
      <c r="C8638" t="s">
        <v>80</v>
      </c>
      <c r="D8638">
        <v>19.212125</v>
      </c>
      <c r="E8638">
        <v>72.700017000000003</v>
      </c>
      <c r="F8638" s="18">
        <v>45355</v>
      </c>
      <c r="G8638" s="19">
        <v>0.625</v>
      </c>
      <c r="H8638">
        <v>15</v>
      </c>
      <c r="I8638" s="13" t="s">
        <v>204</v>
      </c>
      <c r="J8638">
        <v>0</v>
      </c>
      <c r="K8638" s="13" t="s">
        <v>92</v>
      </c>
      <c r="L8638">
        <v>4</v>
      </c>
      <c r="M8638">
        <v>0</v>
      </c>
      <c r="N8638" s="13" t="s">
        <v>192</v>
      </c>
      <c r="O8638" s="13" t="s">
        <v>97</v>
      </c>
      <c r="P8638">
        <v>29</v>
      </c>
      <c r="Q8638" s="13" t="s">
        <v>95</v>
      </c>
      <c r="R8638" s="13" t="s">
        <v>98</v>
      </c>
      <c r="S8638" s="13" t="s">
        <v>193</v>
      </c>
      <c r="T8638">
        <v>5</v>
      </c>
      <c r="U8638">
        <v>5</v>
      </c>
      <c r="V8638">
        <v>0</v>
      </c>
      <c r="W8638" s="13" t="s">
        <v>101</v>
      </c>
      <c r="X8638">
        <v>0.1</v>
      </c>
    </row>
    <row r="8639" spans="1:24" x14ac:dyDescent="0.3">
      <c r="A8639">
        <v>8637</v>
      </c>
      <c r="B8639" t="s">
        <v>197</v>
      </c>
      <c r="C8639" t="s">
        <v>198</v>
      </c>
      <c r="D8639">
        <v>30.634281999999999</v>
      </c>
      <c r="E8639">
        <v>76.704188000000002</v>
      </c>
      <c r="F8639" s="18">
        <v>44868</v>
      </c>
      <c r="G8639" s="19">
        <v>0.5</v>
      </c>
      <c r="H8639">
        <v>12</v>
      </c>
      <c r="I8639" s="13" t="s">
        <v>202</v>
      </c>
      <c r="J8639">
        <v>0</v>
      </c>
      <c r="K8639" s="13" t="s">
        <v>191</v>
      </c>
      <c r="L8639">
        <v>1</v>
      </c>
      <c r="M8639">
        <v>0</v>
      </c>
      <c r="N8639" s="13" t="s">
        <v>212</v>
      </c>
      <c r="O8639" s="13" t="s">
        <v>95</v>
      </c>
      <c r="P8639">
        <v>31</v>
      </c>
      <c r="Q8639" s="13" t="s">
        <v>195</v>
      </c>
      <c r="R8639" s="13" t="s">
        <v>98</v>
      </c>
      <c r="S8639" s="13" t="s">
        <v>99</v>
      </c>
      <c r="T8639">
        <v>4</v>
      </c>
      <c r="U8639">
        <v>4</v>
      </c>
      <c r="V8639">
        <v>0</v>
      </c>
      <c r="W8639" s="13" t="s">
        <v>101</v>
      </c>
      <c r="X8639">
        <v>0.65</v>
      </c>
    </row>
    <row r="8640" spans="1:24" x14ac:dyDescent="0.3">
      <c r="A8640">
        <v>8638</v>
      </c>
      <c r="B8640" t="s">
        <v>217</v>
      </c>
      <c r="C8640" t="s">
        <v>218</v>
      </c>
      <c r="D8640">
        <v>22.459361000000001</v>
      </c>
      <c r="E8640">
        <v>88.233895000000004</v>
      </c>
      <c r="F8640" s="18">
        <v>44916</v>
      </c>
      <c r="G8640" s="19">
        <v>0.375</v>
      </c>
      <c r="H8640">
        <v>9</v>
      </c>
      <c r="I8640" s="13" t="s">
        <v>194</v>
      </c>
      <c r="J8640">
        <v>0</v>
      </c>
      <c r="K8640" s="13" t="s">
        <v>191</v>
      </c>
      <c r="L8640">
        <v>2</v>
      </c>
      <c r="M8640">
        <v>0</v>
      </c>
      <c r="N8640" s="13" t="s">
        <v>192</v>
      </c>
      <c r="O8640" s="13" t="s">
        <v>97</v>
      </c>
      <c r="P8640">
        <v>28</v>
      </c>
      <c r="Q8640" s="13" t="s">
        <v>195</v>
      </c>
      <c r="R8640" s="13" t="s">
        <v>199</v>
      </c>
      <c r="S8640" s="13" t="s">
        <v>193</v>
      </c>
      <c r="T8640">
        <v>4</v>
      </c>
      <c r="U8640">
        <v>1</v>
      </c>
      <c r="V8640">
        <v>1</v>
      </c>
      <c r="W8640" s="13" t="s">
        <v>101</v>
      </c>
      <c r="X8640">
        <v>0.25</v>
      </c>
    </row>
    <row r="8641" spans="1:24" x14ac:dyDescent="0.3">
      <c r="A8641">
        <v>8639</v>
      </c>
      <c r="B8641" t="s">
        <v>190</v>
      </c>
      <c r="C8641" t="s">
        <v>80</v>
      </c>
      <c r="D8641">
        <v>18.9756</v>
      </c>
      <c r="E8641">
        <v>72.799271000000005</v>
      </c>
      <c r="F8641" s="18">
        <v>44775</v>
      </c>
      <c r="G8641" s="19">
        <v>0.5</v>
      </c>
      <c r="H8641">
        <v>12</v>
      </c>
      <c r="I8641" s="13" t="s">
        <v>215</v>
      </c>
      <c r="J8641">
        <v>0</v>
      </c>
      <c r="K8641" s="13" t="s">
        <v>214</v>
      </c>
      <c r="L8641">
        <v>3</v>
      </c>
      <c r="M8641">
        <v>0</v>
      </c>
      <c r="N8641" s="13" t="s">
        <v>212</v>
      </c>
      <c r="O8641" s="13" t="s">
        <v>95</v>
      </c>
      <c r="P8641">
        <v>17</v>
      </c>
      <c r="Q8641" s="13" t="s">
        <v>97</v>
      </c>
      <c r="R8641" s="13" t="s">
        <v>213</v>
      </c>
      <c r="S8641" s="13" t="s">
        <v>193</v>
      </c>
      <c r="T8641">
        <v>4</v>
      </c>
      <c r="U8641">
        <v>4</v>
      </c>
      <c r="V8641">
        <v>0</v>
      </c>
      <c r="W8641" s="13" t="s">
        <v>101</v>
      </c>
      <c r="X8641">
        <v>0.65</v>
      </c>
    </row>
    <row r="8642" spans="1:24" x14ac:dyDescent="0.3">
      <c r="A8642">
        <v>8640</v>
      </c>
      <c r="B8642" t="s">
        <v>197</v>
      </c>
      <c r="C8642" t="s">
        <v>198</v>
      </c>
      <c r="D8642">
        <v>30.674810000000001</v>
      </c>
      <c r="E8642">
        <v>76.887186</v>
      </c>
      <c r="F8642" s="18">
        <v>44906</v>
      </c>
      <c r="G8642" s="19">
        <v>0.375</v>
      </c>
      <c r="H8642">
        <v>9</v>
      </c>
      <c r="I8642" s="13" t="s">
        <v>89</v>
      </c>
      <c r="J8642">
        <v>1</v>
      </c>
      <c r="K8642" s="13" t="s">
        <v>92</v>
      </c>
      <c r="L8642">
        <v>3</v>
      </c>
      <c r="M8642">
        <v>0</v>
      </c>
      <c r="N8642" s="13" t="s">
        <v>192</v>
      </c>
      <c r="O8642" s="13" t="s">
        <v>97</v>
      </c>
      <c r="P8642">
        <v>37</v>
      </c>
      <c r="Q8642" s="13" t="s">
        <v>195</v>
      </c>
      <c r="R8642" s="13" t="s">
        <v>205</v>
      </c>
      <c r="S8642" s="13" t="s">
        <v>99</v>
      </c>
      <c r="T8642">
        <v>4</v>
      </c>
      <c r="U8642">
        <v>4</v>
      </c>
      <c r="V8642">
        <v>1</v>
      </c>
      <c r="W8642" s="13" t="s">
        <v>101</v>
      </c>
      <c r="X8642">
        <v>0.45</v>
      </c>
    </row>
    <row r="8643" spans="1:24" x14ac:dyDescent="0.3">
      <c r="A8643">
        <v>8641</v>
      </c>
      <c r="B8643" t="s">
        <v>217</v>
      </c>
      <c r="C8643" t="s">
        <v>218</v>
      </c>
      <c r="D8643">
        <v>22.624841</v>
      </c>
      <c r="E8643">
        <v>88.355980000000002</v>
      </c>
      <c r="F8643" s="18">
        <v>45116</v>
      </c>
      <c r="G8643" s="19">
        <v>0.5</v>
      </c>
      <c r="H8643">
        <v>12</v>
      </c>
      <c r="I8643" s="13" t="s">
        <v>89</v>
      </c>
      <c r="J8643">
        <v>1</v>
      </c>
      <c r="K8643" s="13" t="s">
        <v>214</v>
      </c>
      <c r="L8643">
        <v>2</v>
      </c>
      <c r="M8643">
        <v>1</v>
      </c>
      <c r="N8643" s="13" t="s">
        <v>94</v>
      </c>
      <c r="O8643" s="13" t="s">
        <v>95</v>
      </c>
      <c r="P8643">
        <v>40</v>
      </c>
      <c r="Q8643" s="13" t="s">
        <v>95</v>
      </c>
      <c r="R8643" s="13" t="s">
        <v>213</v>
      </c>
      <c r="S8643" s="13" t="s">
        <v>99</v>
      </c>
      <c r="T8643">
        <v>2</v>
      </c>
      <c r="U8643">
        <v>2</v>
      </c>
      <c r="V8643">
        <v>0</v>
      </c>
      <c r="W8643" s="13" t="s">
        <v>101</v>
      </c>
      <c r="X8643">
        <v>0.65</v>
      </c>
    </row>
    <row r="8644" spans="1:24" x14ac:dyDescent="0.3">
      <c r="A8644">
        <v>8642</v>
      </c>
      <c r="B8644" t="s">
        <v>209</v>
      </c>
      <c r="C8644" t="s">
        <v>210</v>
      </c>
      <c r="D8644">
        <v>17.355060000000002</v>
      </c>
      <c r="E8644">
        <v>78.478426999999996</v>
      </c>
      <c r="F8644" s="18">
        <v>44858</v>
      </c>
      <c r="G8644" s="19">
        <v>8.3333333333333301E-2</v>
      </c>
      <c r="H8644">
        <v>2</v>
      </c>
      <c r="I8644" s="13" t="s">
        <v>204</v>
      </c>
      <c r="J8644">
        <v>0</v>
      </c>
      <c r="K8644" s="13" t="s">
        <v>214</v>
      </c>
      <c r="L8644">
        <v>6</v>
      </c>
      <c r="M8644">
        <v>1</v>
      </c>
      <c r="N8644" s="13" t="s">
        <v>212</v>
      </c>
      <c r="O8644" s="13" t="s">
        <v>195</v>
      </c>
      <c r="P8644">
        <v>31</v>
      </c>
      <c r="Q8644" s="13" t="s">
        <v>95</v>
      </c>
      <c r="R8644" s="13" t="s">
        <v>98</v>
      </c>
      <c r="S8644" s="13" t="s">
        <v>99</v>
      </c>
      <c r="T8644">
        <v>5</v>
      </c>
      <c r="U8644">
        <v>5</v>
      </c>
      <c r="V8644">
        <v>0</v>
      </c>
      <c r="W8644" s="13" t="s">
        <v>101</v>
      </c>
      <c r="X8644">
        <v>0.45</v>
      </c>
    </row>
    <row r="8645" spans="1:24" x14ac:dyDescent="0.3">
      <c r="A8645">
        <v>8643</v>
      </c>
      <c r="B8645" t="s">
        <v>200</v>
      </c>
      <c r="C8645" t="s">
        <v>201</v>
      </c>
      <c r="D8645">
        <v>12.969391999999999</v>
      </c>
      <c r="E8645">
        <v>80.273529999999994</v>
      </c>
      <c r="F8645" s="18">
        <v>45543</v>
      </c>
      <c r="G8645" s="19">
        <v>0.83333333333333304</v>
      </c>
      <c r="H8645">
        <v>20</v>
      </c>
      <c r="I8645" s="13" t="s">
        <v>89</v>
      </c>
      <c r="J8645">
        <v>1</v>
      </c>
      <c r="K8645" s="13" t="s">
        <v>92</v>
      </c>
      <c r="L8645">
        <v>3</v>
      </c>
      <c r="M8645">
        <v>1</v>
      </c>
      <c r="N8645" s="13" t="s">
        <v>94</v>
      </c>
      <c r="O8645" s="13" t="s">
        <v>95</v>
      </c>
      <c r="P8645">
        <v>27</v>
      </c>
      <c r="Q8645" s="13" t="s">
        <v>195</v>
      </c>
      <c r="R8645" s="13" t="s">
        <v>213</v>
      </c>
      <c r="S8645" s="13" t="s">
        <v>193</v>
      </c>
      <c r="T8645">
        <v>3</v>
      </c>
      <c r="U8645">
        <v>3</v>
      </c>
      <c r="V8645">
        <v>0</v>
      </c>
      <c r="W8645" s="13" t="s">
        <v>101</v>
      </c>
      <c r="X8645">
        <v>0.45</v>
      </c>
    </row>
    <row r="8646" spans="1:24" x14ac:dyDescent="0.3">
      <c r="A8646">
        <v>8644</v>
      </c>
      <c r="B8646" t="s">
        <v>209</v>
      </c>
      <c r="C8646" t="s">
        <v>210</v>
      </c>
      <c r="D8646">
        <v>17.375398000000001</v>
      </c>
      <c r="E8646">
        <v>78.240123999999994</v>
      </c>
      <c r="F8646" s="18">
        <v>45603</v>
      </c>
      <c r="G8646" s="19">
        <v>0.75</v>
      </c>
      <c r="H8646">
        <v>18</v>
      </c>
      <c r="I8646" s="13" t="s">
        <v>202</v>
      </c>
      <c r="J8646">
        <v>0</v>
      </c>
      <c r="K8646" s="13" t="s">
        <v>191</v>
      </c>
      <c r="L8646">
        <v>3</v>
      </c>
      <c r="M8646">
        <v>1</v>
      </c>
      <c r="N8646" s="13" t="s">
        <v>94</v>
      </c>
      <c r="O8646" s="13" t="s">
        <v>95</v>
      </c>
      <c r="P8646">
        <v>36</v>
      </c>
      <c r="Q8646" s="13" t="s">
        <v>97</v>
      </c>
      <c r="R8646" s="13" t="s">
        <v>208</v>
      </c>
      <c r="S8646" s="13" t="s">
        <v>196</v>
      </c>
      <c r="T8646">
        <v>4</v>
      </c>
      <c r="U8646">
        <v>4</v>
      </c>
      <c r="V8646">
        <v>1</v>
      </c>
      <c r="W8646" s="13" t="s">
        <v>101</v>
      </c>
      <c r="X8646">
        <v>0.8</v>
      </c>
    </row>
    <row r="8647" spans="1:24" x14ac:dyDescent="0.3">
      <c r="A8647">
        <v>8645</v>
      </c>
      <c r="B8647" t="s">
        <v>206</v>
      </c>
      <c r="C8647" t="s">
        <v>207</v>
      </c>
      <c r="D8647">
        <v>13.128743999999999</v>
      </c>
      <c r="E8647">
        <v>77.782629999999997</v>
      </c>
      <c r="F8647" s="18">
        <v>44833</v>
      </c>
      <c r="G8647" s="19">
        <v>0.75</v>
      </c>
      <c r="H8647">
        <v>18</v>
      </c>
      <c r="I8647" s="13" t="s">
        <v>202</v>
      </c>
      <c r="J8647">
        <v>0</v>
      </c>
      <c r="K8647" s="13" t="s">
        <v>92</v>
      </c>
      <c r="L8647">
        <v>2</v>
      </c>
      <c r="M8647">
        <v>1</v>
      </c>
      <c r="N8647" s="13" t="s">
        <v>94</v>
      </c>
      <c r="O8647" s="13" t="s">
        <v>95</v>
      </c>
      <c r="P8647">
        <v>28</v>
      </c>
      <c r="Q8647" s="13" t="s">
        <v>97</v>
      </c>
      <c r="R8647" s="13" t="s">
        <v>213</v>
      </c>
      <c r="S8647" s="13" t="s">
        <v>193</v>
      </c>
      <c r="T8647">
        <v>5</v>
      </c>
      <c r="U8647">
        <v>3</v>
      </c>
      <c r="V8647">
        <v>1</v>
      </c>
      <c r="W8647" s="13" t="s">
        <v>101</v>
      </c>
      <c r="X8647">
        <v>0.8</v>
      </c>
    </row>
    <row r="8648" spans="1:24" x14ac:dyDescent="0.3">
      <c r="A8648">
        <v>8646</v>
      </c>
      <c r="B8648" t="s">
        <v>209</v>
      </c>
      <c r="C8648" t="s">
        <v>210</v>
      </c>
      <c r="D8648">
        <v>17.408964999999998</v>
      </c>
      <c r="E8648">
        <v>78.505893999999998</v>
      </c>
      <c r="F8648" s="18">
        <v>45147</v>
      </c>
      <c r="G8648" s="19">
        <v>0.20833333333333301</v>
      </c>
      <c r="H8648">
        <v>5</v>
      </c>
      <c r="I8648" s="13" t="s">
        <v>194</v>
      </c>
      <c r="J8648">
        <v>0</v>
      </c>
      <c r="K8648" s="13" t="s">
        <v>92</v>
      </c>
      <c r="L8648">
        <v>4</v>
      </c>
      <c r="M8648">
        <v>1</v>
      </c>
      <c r="N8648" s="13" t="s">
        <v>212</v>
      </c>
      <c r="O8648" s="13" t="s">
        <v>95</v>
      </c>
      <c r="P8648">
        <v>35</v>
      </c>
      <c r="Q8648" s="13" t="s">
        <v>95</v>
      </c>
      <c r="R8648" s="13" t="s">
        <v>213</v>
      </c>
      <c r="S8648" s="13" t="s">
        <v>193</v>
      </c>
      <c r="T8648">
        <v>2</v>
      </c>
      <c r="U8648">
        <v>1</v>
      </c>
      <c r="V8648">
        <v>0</v>
      </c>
      <c r="W8648" s="13" t="s">
        <v>101</v>
      </c>
      <c r="X8648">
        <v>0.45</v>
      </c>
    </row>
    <row r="8649" spans="1:24" x14ac:dyDescent="0.3">
      <c r="A8649">
        <v>8647</v>
      </c>
      <c r="B8649" t="s">
        <v>206</v>
      </c>
      <c r="C8649" t="s">
        <v>207</v>
      </c>
      <c r="D8649">
        <v>12.840386000000001</v>
      </c>
      <c r="E8649">
        <v>77.798134000000005</v>
      </c>
      <c r="F8649" s="18">
        <v>45189</v>
      </c>
      <c r="G8649" s="19">
        <v>0.41666666666666702</v>
      </c>
      <c r="H8649">
        <v>10</v>
      </c>
      <c r="I8649" s="13" t="s">
        <v>194</v>
      </c>
      <c r="J8649">
        <v>0</v>
      </c>
      <c r="K8649" s="13" t="s">
        <v>191</v>
      </c>
      <c r="L8649">
        <v>4</v>
      </c>
      <c r="M8649">
        <v>0</v>
      </c>
      <c r="N8649" s="13" t="s">
        <v>212</v>
      </c>
      <c r="O8649" s="13" t="s">
        <v>195</v>
      </c>
      <c r="P8649">
        <v>28</v>
      </c>
      <c r="Q8649" s="13" t="s">
        <v>195</v>
      </c>
      <c r="R8649" s="13" t="s">
        <v>208</v>
      </c>
      <c r="S8649" s="13" t="s">
        <v>193</v>
      </c>
      <c r="T8649">
        <v>1</v>
      </c>
      <c r="U8649">
        <v>0</v>
      </c>
      <c r="V8649">
        <v>1</v>
      </c>
      <c r="W8649" s="13" t="s">
        <v>101</v>
      </c>
      <c r="X8649">
        <v>0.4</v>
      </c>
    </row>
    <row r="8650" spans="1:24" x14ac:dyDescent="0.3">
      <c r="A8650">
        <v>8648</v>
      </c>
      <c r="B8650" t="s">
        <v>209</v>
      </c>
      <c r="C8650" t="s">
        <v>210</v>
      </c>
      <c r="D8650">
        <v>17.301216</v>
      </c>
      <c r="E8650">
        <v>78.452127000000004</v>
      </c>
      <c r="F8650" s="18">
        <v>45407</v>
      </c>
      <c r="G8650" s="19">
        <v>0.5</v>
      </c>
      <c r="H8650">
        <v>12</v>
      </c>
      <c r="I8650" s="13" t="s">
        <v>202</v>
      </c>
      <c r="J8650">
        <v>0</v>
      </c>
      <c r="K8650" s="13" t="s">
        <v>92</v>
      </c>
      <c r="L8650">
        <v>5</v>
      </c>
      <c r="M8650">
        <v>0</v>
      </c>
      <c r="N8650" s="13" t="s">
        <v>192</v>
      </c>
      <c r="O8650" s="13" t="s">
        <v>97</v>
      </c>
      <c r="P8650">
        <v>34</v>
      </c>
      <c r="Q8650" s="13" t="s">
        <v>95</v>
      </c>
      <c r="R8650" s="13" t="s">
        <v>199</v>
      </c>
      <c r="S8650" s="13" t="s">
        <v>193</v>
      </c>
      <c r="T8650">
        <v>5</v>
      </c>
      <c r="U8650">
        <v>4</v>
      </c>
      <c r="V8650">
        <v>0</v>
      </c>
      <c r="W8650" s="13" t="s">
        <v>101</v>
      </c>
      <c r="X8650">
        <v>0.1</v>
      </c>
    </row>
    <row r="8651" spans="1:24" x14ac:dyDescent="0.3">
      <c r="A8651">
        <v>8649</v>
      </c>
      <c r="B8651" t="s">
        <v>209</v>
      </c>
      <c r="C8651" t="s">
        <v>210</v>
      </c>
      <c r="D8651">
        <v>17.391334000000001</v>
      </c>
      <c r="E8651">
        <v>78.248216999999997</v>
      </c>
      <c r="F8651" s="18">
        <v>45454</v>
      </c>
      <c r="G8651" s="19">
        <v>0.125</v>
      </c>
      <c r="H8651">
        <v>3</v>
      </c>
      <c r="I8651" s="13" t="s">
        <v>215</v>
      </c>
      <c r="J8651">
        <v>0</v>
      </c>
      <c r="K8651" s="13" t="s">
        <v>191</v>
      </c>
      <c r="L8651">
        <v>4</v>
      </c>
      <c r="M8651">
        <v>0</v>
      </c>
      <c r="N8651" s="13" t="s">
        <v>212</v>
      </c>
      <c r="O8651" s="13" t="s">
        <v>195</v>
      </c>
      <c r="P8651">
        <v>31</v>
      </c>
      <c r="Q8651" s="13" t="s">
        <v>95</v>
      </c>
      <c r="R8651" s="13" t="s">
        <v>199</v>
      </c>
      <c r="S8651" s="13" t="s">
        <v>99</v>
      </c>
      <c r="T8651">
        <v>3</v>
      </c>
      <c r="U8651">
        <v>3</v>
      </c>
      <c r="V8651">
        <v>0</v>
      </c>
      <c r="W8651" s="13" t="s">
        <v>101</v>
      </c>
      <c r="X8651">
        <v>0.45</v>
      </c>
    </row>
    <row r="8652" spans="1:24" x14ac:dyDescent="0.3">
      <c r="A8652">
        <v>8650</v>
      </c>
      <c r="B8652" t="s">
        <v>209</v>
      </c>
      <c r="C8652" t="s">
        <v>210</v>
      </c>
      <c r="D8652">
        <v>17.3765</v>
      </c>
      <c r="E8652">
        <v>78.527964999999995</v>
      </c>
      <c r="F8652" s="18">
        <v>44582</v>
      </c>
      <c r="G8652" s="19">
        <v>0.29166666666666702</v>
      </c>
      <c r="H8652">
        <v>7</v>
      </c>
      <c r="I8652" s="13" t="s">
        <v>211</v>
      </c>
      <c r="J8652">
        <v>0</v>
      </c>
      <c r="K8652" s="13" t="s">
        <v>214</v>
      </c>
      <c r="L8652">
        <v>1</v>
      </c>
      <c r="M8652">
        <v>1</v>
      </c>
      <c r="N8652" s="13" t="s">
        <v>192</v>
      </c>
      <c r="O8652" s="13" t="s">
        <v>97</v>
      </c>
      <c r="P8652">
        <v>19</v>
      </c>
      <c r="Q8652" s="13" t="s">
        <v>95</v>
      </c>
      <c r="R8652" s="13" t="s">
        <v>208</v>
      </c>
      <c r="S8652" s="13" t="s">
        <v>196</v>
      </c>
      <c r="T8652">
        <v>5</v>
      </c>
      <c r="U8652">
        <v>2</v>
      </c>
      <c r="V8652">
        <v>0</v>
      </c>
      <c r="W8652" s="13" t="s">
        <v>101</v>
      </c>
      <c r="X8652">
        <v>0.1</v>
      </c>
    </row>
    <row r="8653" spans="1:24" x14ac:dyDescent="0.3">
      <c r="A8653">
        <v>8651</v>
      </c>
      <c r="B8653" t="s">
        <v>190</v>
      </c>
      <c r="C8653" t="s">
        <v>80</v>
      </c>
      <c r="D8653">
        <v>18.94107</v>
      </c>
      <c r="E8653">
        <v>72.934777999999994</v>
      </c>
      <c r="F8653" s="18">
        <v>45217</v>
      </c>
      <c r="G8653" s="19">
        <v>8.3333333333333301E-2</v>
      </c>
      <c r="H8653">
        <v>2</v>
      </c>
      <c r="I8653" s="13" t="s">
        <v>194</v>
      </c>
      <c r="J8653">
        <v>0</v>
      </c>
      <c r="K8653" s="13" t="s">
        <v>191</v>
      </c>
      <c r="L8653">
        <v>1</v>
      </c>
      <c r="M8653">
        <v>0</v>
      </c>
      <c r="N8653" s="13" t="s">
        <v>212</v>
      </c>
      <c r="O8653" s="13" t="s">
        <v>195</v>
      </c>
      <c r="P8653">
        <v>25</v>
      </c>
      <c r="Q8653" s="13" t="s">
        <v>195</v>
      </c>
      <c r="R8653" s="13" t="s">
        <v>98</v>
      </c>
      <c r="S8653" s="13" t="s">
        <v>196</v>
      </c>
      <c r="T8653">
        <v>3</v>
      </c>
      <c r="U8653">
        <v>0</v>
      </c>
      <c r="V8653">
        <v>0</v>
      </c>
      <c r="W8653" s="13" t="s">
        <v>101</v>
      </c>
      <c r="X8653">
        <v>0.25</v>
      </c>
    </row>
    <row r="8654" spans="1:24" x14ac:dyDescent="0.3">
      <c r="A8654">
        <v>8652</v>
      </c>
      <c r="B8654" t="s">
        <v>209</v>
      </c>
      <c r="C8654" t="s">
        <v>210</v>
      </c>
      <c r="D8654">
        <v>17.497278000000001</v>
      </c>
      <c r="E8654">
        <v>78.411557999999999</v>
      </c>
      <c r="F8654" s="18">
        <v>44984</v>
      </c>
      <c r="G8654" s="19">
        <v>0.41666666666666702</v>
      </c>
      <c r="H8654">
        <v>10</v>
      </c>
      <c r="I8654" s="13" t="s">
        <v>204</v>
      </c>
      <c r="J8654">
        <v>0</v>
      </c>
      <c r="K8654" s="13" t="s">
        <v>214</v>
      </c>
      <c r="L8654">
        <v>5</v>
      </c>
      <c r="M8654">
        <v>1</v>
      </c>
      <c r="N8654" s="13" t="s">
        <v>212</v>
      </c>
      <c r="O8654" s="13" t="s">
        <v>95</v>
      </c>
      <c r="P8654">
        <v>16</v>
      </c>
      <c r="Q8654" s="13" t="s">
        <v>97</v>
      </c>
      <c r="R8654" s="13" t="s">
        <v>213</v>
      </c>
      <c r="S8654" s="13" t="s">
        <v>193</v>
      </c>
      <c r="T8654">
        <v>4</v>
      </c>
      <c r="U8654">
        <v>4</v>
      </c>
      <c r="V8654">
        <v>1</v>
      </c>
      <c r="W8654" s="13" t="s">
        <v>101</v>
      </c>
      <c r="X8654">
        <v>0.8</v>
      </c>
    </row>
    <row r="8655" spans="1:24" x14ac:dyDescent="0.3">
      <c r="A8655">
        <v>8653</v>
      </c>
      <c r="B8655" t="s">
        <v>206</v>
      </c>
      <c r="C8655" t="s">
        <v>207</v>
      </c>
      <c r="D8655">
        <v>12.898429</v>
      </c>
      <c r="E8655">
        <v>77.409238000000002</v>
      </c>
      <c r="F8655" s="18">
        <v>45592</v>
      </c>
      <c r="G8655" s="19">
        <v>0.66666666666666696</v>
      </c>
      <c r="H8655">
        <v>16</v>
      </c>
      <c r="I8655" s="13" t="s">
        <v>89</v>
      </c>
      <c r="J8655">
        <v>1</v>
      </c>
      <c r="K8655" s="13" t="s">
        <v>92</v>
      </c>
      <c r="L8655">
        <v>5</v>
      </c>
      <c r="M8655">
        <v>1</v>
      </c>
      <c r="N8655" s="13" t="s">
        <v>192</v>
      </c>
      <c r="O8655" s="13" t="s">
        <v>97</v>
      </c>
      <c r="P8655">
        <v>19</v>
      </c>
      <c r="Q8655" s="13" t="s">
        <v>95</v>
      </c>
      <c r="R8655" s="13" t="s">
        <v>98</v>
      </c>
      <c r="S8655" s="13" t="s">
        <v>99</v>
      </c>
      <c r="T8655">
        <v>5</v>
      </c>
      <c r="U8655">
        <v>5</v>
      </c>
      <c r="V8655">
        <v>0</v>
      </c>
      <c r="W8655" s="13" t="s">
        <v>101</v>
      </c>
      <c r="X8655">
        <v>0.3</v>
      </c>
    </row>
    <row r="8656" spans="1:24" x14ac:dyDescent="0.3">
      <c r="A8656">
        <v>8654</v>
      </c>
      <c r="B8656" t="s">
        <v>203</v>
      </c>
      <c r="C8656" t="s">
        <v>203</v>
      </c>
      <c r="D8656">
        <v>28.703942999999999</v>
      </c>
      <c r="E8656">
        <v>77.130571000000003</v>
      </c>
      <c r="F8656" s="18">
        <v>44673</v>
      </c>
      <c r="G8656" s="19">
        <v>0.125</v>
      </c>
      <c r="H8656">
        <v>3</v>
      </c>
      <c r="I8656" s="13" t="s">
        <v>211</v>
      </c>
      <c r="J8656">
        <v>0</v>
      </c>
      <c r="K8656" s="13" t="s">
        <v>214</v>
      </c>
      <c r="L8656">
        <v>4</v>
      </c>
      <c r="M8656">
        <v>1</v>
      </c>
      <c r="N8656" s="13" t="s">
        <v>192</v>
      </c>
      <c r="O8656" s="13" t="s">
        <v>97</v>
      </c>
      <c r="P8656">
        <v>35</v>
      </c>
      <c r="Q8656" s="13" t="s">
        <v>95</v>
      </c>
      <c r="R8656" s="13" t="s">
        <v>208</v>
      </c>
      <c r="S8656" s="13" t="s">
        <v>193</v>
      </c>
      <c r="T8656">
        <v>1</v>
      </c>
      <c r="U8656">
        <v>0</v>
      </c>
      <c r="V8656">
        <v>0</v>
      </c>
      <c r="W8656" s="13" t="s">
        <v>101</v>
      </c>
      <c r="X8656">
        <v>0.1</v>
      </c>
    </row>
    <row r="8657" spans="1:24" x14ac:dyDescent="0.3">
      <c r="A8657">
        <v>8655</v>
      </c>
      <c r="B8657" t="s">
        <v>217</v>
      </c>
      <c r="C8657" t="s">
        <v>218</v>
      </c>
      <c r="D8657">
        <v>22.410498</v>
      </c>
      <c r="E8657">
        <v>88.385129000000006</v>
      </c>
      <c r="F8657" s="18">
        <v>44884</v>
      </c>
      <c r="G8657" s="19">
        <v>0.79166666666666696</v>
      </c>
      <c r="H8657">
        <v>19</v>
      </c>
      <c r="I8657" s="13" t="s">
        <v>219</v>
      </c>
      <c r="J8657">
        <v>1</v>
      </c>
      <c r="K8657" s="13" t="s">
        <v>214</v>
      </c>
      <c r="L8657">
        <v>2</v>
      </c>
      <c r="M8657">
        <v>1</v>
      </c>
      <c r="N8657" s="13" t="s">
        <v>212</v>
      </c>
      <c r="O8657" s="13" t="s">
        <v>195</v>
      </c>
      <c r="P8657">
        <v>39</v>
      </c>
      <c r="Q8657" s="13" t="s">
        <v>195</v>
      </c>
      <c r="R8657" s="13" t="s">
        <v>199</v>
      </c>
      <c r="S8657" s="13" t="s">
        <v>196</v>
      </c>
      <c r="T8657">
        <v>2</v>
      </c>
      <c r="U8657">
        <v>1</v>
      </c>
      <c r="V8657">
        <v>1</v>
      </c>
      <c r="W8657" s="13" t="s">
        <v>101</v>
      </c>
      <c r="X8657">
        <v>0.4</v>
      </c>
    </row>
    <row r="8658" spans="1:24" x14ac:dyDescent="0.3">
      <c r="A8658">
        <v>8656</v>
      </c>
      <c r="B8658" t="s">
        <v>203</v>
      </c>
      <c r="C8658" t="s">
        <v>203</v>
      </c>
      <c r="D8658">
        <v>28.788737999999999</v>
      </c>
      <c r="E8658">
        <v>76.899692000000002</v>
      </c>
      <c r="F8658" s="18">
        <v>45091</v>
      </c>
      <c r="G8658" s="19">
        <v>0.33333333333333298</v>
      </c>
      <c r="H8658">
        <v>8</v>
      </c>
      <c r="I8658" s="13" t="s">
        <v>194</v>
      </c>
      <c r="J8658">
        <v>0</v>
      </c>
      <c r="K8658" s="13" t="s">
        <v>214</v>
      </c>
      <c r="L8658">
        <v>3</v>
      </c>
      <c r="M8658">
        <v>1</v>
      </c>
      <c r="N8658" s="13" t="s">
        <v>94</v>
      </c>
      <c r="O8658" s="13" t="s">
        <v>95</v>
      </c>
      <c r="P8658">
        <v>20</v>
      </c>
      <c r="Q8658" s="13" t="s">
        <v>195</v>
      </c>
      <c r="R8658" s="13" t="s">
        <v>208</v>
      </c>
      <c r="S8658" s="13" t="s">
        <v>193</v>
      </c>
      <c r="T8658">
        <v>1</v>
      </c>
      <c r="U8658">
        <v>1</v>
      </c>
      <c r="V8658">
        <v>1</v>
      </c>
      <c r="W8658" s="13" t="s">
        <v>101</v>
      </c>
      <c r="X8658">
        <v>0.6</v>
      </c>
    </row>
    <row r="8659" spans="1:24" x14ac:dyDescent="0.3">
      <c r="A8659">
        <v>8657</v>
      </c>
      <c r="B8659" t="s">
        <v>217</v>
      </c>
      <c r="C8659" t="s">
        <v>218</v>
      </c>
      <c r="D8659">
        <v>22.559228999999998</v>
      </c>
      <c r="E8659">
        <v>88.223952999999995</v>
      </c>
      <c r="F8659" s="18">
        <v>45758</v>
      </c>
      <c r="G8659" s="19">
        <v>0.33333333333333298</v>
      </c>
      <c r="H8659">
        <v>8</v>
      </c>
      <c r="I8659" s="13" t="s">
        <v>211</v>
      </c>
      <c r="J8659">
        <v>0</v>
      </c>
      <c r="K8659" s="13" t="s">
        <v>214</v>
      </c>
      <c r="L8659">
        <v>6</v>
      </c>
      <c r="M8659">
        <v>1</v>
      </c>
      <c r="N8659" s="13" t="s">
        <v>212</v>
      </c>
      <c r="O8659" s="13" t="s">
        <v>95</v>
      </c>
      <c r="P8659">
        <v>24</v>
      </c>
      <c r="Q8659" s="13" t="s">
        <v>95</v>
      </c>
      <c r="R8659" s="13" t="s">
        <v>98</v>
      </c>
      <c r="S8659" s="13" t="s">
        <v>196</v>
      </c>
      <c r="T8659">
        <v>3</v>
      </c>
      <c r="U8659">
        <v>2</v>
      </c>
      <c r="V8659">
        <v>1</v>
      </c>
      <c r="W8659" s="13" t="s">
        <v>101</v>
      </c>
      <c r="X8659">
        <v>0.6</v>
      </c>
    </row>
    <row r="8660" spans="1:24" x14ac:dyDescent="0.3">
      <c r="A8660">
        <v>8658</v>
      </c>
      <c r="B8660" t="s">
        <v>200</v>
      </c>
      <c r="C8660" t="s">
        <v>201</v>
      </c>
      <c r="D8660">
        <v>13.134769</v>
      </c>
      <c r="E8660">
        <v>80.107957999999996</v>
      </c>
      <c r="F8660" s="18">
        <v>45371</v>
      </c>
      <c r="G8660" s="19">
        <v>0.66666666666666696</v>
      </c>
      <c r="H8660">
        <v>16</v>
      </c>
      <c r="I8660" s="13" t="s">
        <v>194</v>
      </c>
      <c r="J8660">
        <v>0</v>
      </c>
      <c r="K8660" s="13" t="s">
        <v>214</v>
      </c>
      <c r="L8660">
        <v>3</v>
      </c>
      <c r="M8660">
        <v>0</v>
      </c>
      <c r="N8660" s="13" t="s">
        <v>212</v>
      </c>
      <c r="O8660" s="13" t="s">
        <v>195</v>
      </c>
      <c r="P8660">
        <v>26</v>
      </c>
      <c r="Q8660" s="13" t="s">
        <v>95</v>
      </c>
      <c r="R8660" s="13" t="s">
        <v>199</v>
      </c>
      <c r="S8660" s="13" t="s">
        <v>196</v>
      </c>
      <c r="T8660">
        <v>3</v>
      </c>
      <c r="U8660">
        <v>3</v>
      </c>
      <c r="V8660">
        <v>0</v>
      </c>
      <c r="W8660" s="13" t="s">
        <v>101</v>
      </c>
      <c r="X8660">
        <v>0.25</v>
      </c>
    </row>
    <row r="8661" spans="1:24" x14ac:dyDescent="0.3">
      <c r="A8661">
        <v>8659</v>
      </c>
      <c r="B8661" t="s">
        <v>217</v>
      </c>
      <c r="C8661" t="s">
        <v>218</v>
      </c>
      <c r="D8661">
        <v>22.406137000000001</v>
      </c>
      <c r="E8661">
        <v>88.243159000000006</v>
      </c>
      <c r="F8661" s="18">
        <v>45567</v>
      </c>
      <c r="G8661" s="19">
        <v>4.1666666666666699E-2</v>
      </c>
      <c r="H8661">
        <v>1</v>
      </c>
      <c r="I8661" s="13" t="s">
        <v>194</v>
      </c>
      <c r="J8661">
        <v>0</v>
      </c>
      <c r="K8661" s="13" t="s">
        <v>214</v>
      </c>
      <c r="L8661">
        <v>5</v>
      </c>
      <c r="M8661">
        <v>1</v>
      </c>
      <c r="N8661" s="13" t="s">
        <v>212</v>
      </c>
      <c r="O8661" s="13" t="s">
        <v>95</v>
      </c>
      <c r="P8661">
        <v>27</v>
      </c>
      <c r="Q8661" s="13" t="s">
        <v>95</v>
      </c>
      <c r="R8661" s="13" t="s">
        <v>208</v>
      </c>
      <c r="S8661" s="13" t="s">
        <v>196</v>
      </c>
      <c r="T8661">
        <v>4</v>
      </c>
      <c r="U8661">
        <v>3</v>
      </c>
      <c r="V8661">
        <v>0</v>
      </c>
      <c r="W8661" s="13" t="s">
        <v>101</v>
      </c>
      <c r="X8661">
        <v>0.45</v>
      </c>
    </row>
    <row r="8662" spans="1:24" x14ac:dyDescent="0.3">
      <c r="A8662">
        <v>8660</v>
      </c>
      <c r="B8662" t="s">
        <v>217</v>
      </c>
      <c r="C8662" t="s">
        <v>218</v>
      </c>
      <c r="D8662">
        <v>22.672075</v>
      </c>
      <c r="E8662">
        <v>88.440798999999998</v>
      </c>
      <c r="F8662" s="18">
        <v>45107</v>
      </c>
      <c r="G8662" s="19">
        <v>0</v>
      </c>
      <c r="H8662">
        <v>0</v>
      </c>
      <c r="I8662" s="13" t="s">
        <v>211</v>
      </c>
      <c r="J8662">
        <v>0</v>
      </c>
      <c r="K8662" s="13" t="s">
        <v>191</v>
      </c>
      <c r="L8662">
        <v>4</v>
      </c>
      <c r="M8662">
        <v>1</v>
      </c>
      <c r="N8662" s="13" t="s">
        <v>94</v>
      </c>
      <c r="O8662" s="13" t="s">
        <v>95</v>
      </c>
      <c r="P8662">
        <v>22</v>
      </c>
      <c r="Q8662" s="13" t="s">
        <v>95</v>
      </c>
      <c r="R8662" s="13" t="s">
        <v>213</v>
      </c>
      <c r="S8662" s="13" t="s">
        <v>196</v>
      </c>
      <c r="T8662">
        <v>1</v>
      </c>
      <c r="U8662">
        <v>0</v>
      </c>
      <c r="V8662">
        <v>0</v>
      </c>
      <c r="W8662" s="13" t="s">
        <v>101</v>
      </c>
      <c r="X8662">
        <v>0.45</v>
      </c>
    </row>
    <row r="8663" spans="1:24" x14ac:dyDescent="0.3">
      <c r="A8663">
        <v>8661</v>
      </c>
      <c r="B8663" t="s">
        <v>197</v>
      </c>
      <c r="C8663" t="s">
        <v>198</v>
      </c>
      <c r="D8663">
        <v>30.728548</v>
      </c>
      <c r="E8663">
        <v>76.739002999999997</v>
      </c>
      <c r="F8663" s="18">
        <v>44845</v>
      </c>
      <c r="G8663" s="19">
        <v>0.25</v>
      </c>
      <c r="H8663">
        <v>6</v>
      </c>
      <c r="I8663" s="13" t="s">
        <v>215</v>
      </c>
      <c r="J8663">
        <v>0</v>
      </c>
      <c r="K8663" s="13" t="s">
        <v>92</v>
      </c>
      <c r="L8663">
        <v>6</v>
      </c>
      <c r="M8663">
        <v>0</v>
      </c>
      <c r="N8663" s="13" t="s">
        <v>212</v>
      </c>
      <c r="O8663" s="13" t="s">
        <v>95</v>
      </c>
      <c r="P8663">
        <v>35</v>
      </c>
      <c r="Q8663" s="13" t="s">
        <v>195</v>
      </c>
      <c r="R8663" s="13" t="s">
        <v>98</v>
      </c>
      <c r="S8663" s="13" t="s">
        <v>196</v>
      </c>
      <c r="T8663">
        <v>5</v>
      </c>
      <c r="U8663">
        <v>5</v>
      </c>
      <c r="V8663">
        <v>0</v>
      </c>
      <c r="W8663" s="13" t="s">
        <v>101</v>
      </c>
      <c r="X8663">
        <v>0.45</v>
      </c>
    </row>
    <row r="8664" spans="1:24" x14ac:dyDescent="0.3">
      <c r="A8664">
        <v>8662</v>
      </c>
      <c r="B8664" t="s">
        <v>190</v>
      </c>
      <c r="C8664" t="s">
        <v>80</v>
      </c>
      <c r="D8664">
        <v>19.049126000000001</v>
      </c>
      <c r="E8664">
        <v>72.730474000000001</v>
      </c>
      <c r="F8664" s="18">
        <v>45226</v>
      </c>
      <c r="G8664" s="19">
        <v>0.70833333333333304</v>
      </c>
      <c r="H8664">
        <v>17</v>
      </c>
      <c r="I8664" s="13" t="s">
        <v>211</v>
      </c>
      <c r="J8664">
        <v>0</v>
      </c>
      <c r="K8664" s="13" t="s">
        <v>191</v>
      </c>
      <c r="L8664">
        <v>4</v>
      </c>
      <c r="M8664">
        <v>1</v>
      </c>
      <c r="N8664" s="13" t="s">
        <v>94</v>
      </c>
      <c r="O8664" s="13" t="s">
        <v>95</v>
      </c>
      <c r="P8664">
        <v>29</v>
      </c>
      <c r="Q8664" s="13" t="s">
        <v>95</v>
      </c>
      <c r="R8664" s="13" t="s">
        <v>213</v>
      </c>
      <c r="S8664" s="13" t="s">
        <v>196</v>
      </c>
      <c r="T8664">
        <v>1</v>
      </c>
      <c r="U8664">
        <v>1</v>
      </c>
      <c r="V8664">
        <v>1</v>
      </c>
      <c r="W8664" s="13" t="s">
        <v>101</v>
      </c>
      <c r="X8664">
        <v>0.6</v>
      </c>
    </row>
    <row r="8665" spans="1:24" x14ac:dyDescent="0.3">
      <c r="A8665">
        <v>8663</v>
      </c>
      <c r="B8665" t="s">
        <v>200</v>
      </c>
      <c r="C8665" t="s">
        <v>201</v>
      </c>
      <c r="D8665">
        <v>12.96331</v>
      </c>
      <c r="E8665">
        <v>80.260580000000004</v>
      </c>
      <c r="F8665" s="18">
        <v>44851</v>
      </c>
      <c r="G8665" s="19">
        <v>0.79166666666666696</v>
      </c>
      <c r="H8665">
        <v>19</v>
      </c>
      <c r="I8665" s="13" t="s">
        <v>204</v>
      </c>
      <c r="J8665">
        <v>0</v>
      </c>
      <c r="K8665" s="13" t="s">
        <v>92</v>
      </c>
      <c r="L8665">
        <v>3</v>
      </c>
      <c r="M8665">
        <v>0</v>
      </c>
      <c r="N8665" s="13" t="s">
        <v>212</v>
      </c>
      <c r="O8665" s="13" t="s">
        <v>195</v>
      </c>
      <c r="P8665">
        <v>22</v>
      </c>
      <c r="Q8665" s="13" t="s">
        <v>195</v>
      </c>
      <c r="R8665" s="13" t="s">
        <v>205</v>
      </c>
      <c r="S8665" s="13" t="s">
        <v>196</v>
      </c>
      <c r="T8665">
        <v>4</v>
      </c>
      <c r="U8665">
        <v>1</v>
      </c>
      <c r="V8665">
        <v>1</v>
      </c>
      <c r="W8665" s="13" t="s">
        <v>101</v>
      </c>
      <c r="X8665">
        <v>0.4</v>
      </c>
    </row>
    <row r="8666" spans="1:24" x14ac:dyDescent="0.3">
      <c r="A8666">
        <v>8664</v>
      </c>
      <c r="B8666" t="s">
        <v>217</v>
      </c>
      <c r="C8666" t="s">
        <v>218</v>
      </c>
      <c r="D8666">
        <v>22.559949</v>
      </c>
      <c r="E8666">
        <v>88.436108000000004</v>
      </c>
      <c r="F8666" s="18">
        <v>44987</v>
      </c>
      <c r="G8666" s="19">
        <v>8.3333333333333301E-2</v>
      </c>
      <c r="H8666">
        <v>2</v>
      </c>
      <c r="I8666" s="13" t="s">
        <v>202</v>
      </c>
      <c r="J8666">
        <v>0</v>
      </c>
      <c r="K8666" s="13" t="s">
        <v>191</v>
      </c>
      <c r="L8666">
        <v>1</v>
      </c>
      <c r="M8666">
        <v>0</v>
      </c>
      <c r="N8666" s="13" t="s">
        <v>94</v>
      </c>
      <c r="O8666" s="13" t="s">
        <v>95</v>
      </c>
      <c r="P8666">
        <v>23</v>
      </c>
      <c r="Q8666" s="13" t="s">
        <v>95</v>
      </c>
      <c r="R8666" s="13" t="s">
        <v>98</v>
      </c>
      <c r="S8666" s="13" t="s">
        <v>193</v>
      </c>
      <c r="T8666">
        <v>5</v>
      </c>
      <c r="U8666">
        <v>1</v>
      </c>
      <c r="V8666">
        <v>0</v>
      </c>
      <c r="W8666" s="13" t="s">
        <v>101</v>
      </c>
      <c r="X8666">
        <v>0.45</v>
      </c>
    </row>
    <row r="8667" spans="1:24" x14ac:dyDescent="0.3">
      <c r="A8667">
        <v>8665</v>
      </c>
      <c r="B8667" t="s">
        <v>200</v>
      </c>
      <c r="C8667" t="s">
        <v>201</v>
      </c>
      <c r="D8667">
        <v>12.940630000000001</v>
      </c>
      <c r="E8667">
        <v>80.113955000000004</v>
      </c>
      <c r="F8667" s="18">
        <v>44571</v>
      </c>
      <c r="G8667" s="19">
        <v>0.83333333333333304</v>
      </c>
      <c r="H8667">
        <v>20</v>
      </c>
      <c r="I8667" s="13" t="s">
        <v>204</v>
      </c>
      <c r="J8667">
        <v>0</v>
      </c>
      <c r="K8667" s="13" t="s">
        <v>92</v>
      </c>
      <c r="L8667">
        <v>6</v>
      </c>
      <c r="M8667">
        <v>0</v>
      </c>
      <c r="N8667" s="13" t="s">
        <v>192</v>
      </c>
      <c r="O8667" s="13" t="s">
        <v>97</v>
      </c>
      <c r="P8667">
        <v>16</v>
      </c>
      <c r="Q8667" s="13" t="s">
        <v>97</v>
      </c>
      <c r="R8667" s="13" t="s">
        <v>199</v>
      </c>
      <c r="S8667" s="13" t="s">
        <v>196</v>
      </c>
      <c r="T8667">
        <v>2</v>
      </c>
      <c r="U8667">
        <v>0</v>
      </c>
      <c r="V8667">
        <v>0</v>
      </c>
      <c r="W8667" s="13" t="s">
        <v>101</v>
      </c>
      <c r="X8667">
        <v>0.3</v>
      </c>
    </row>
    <row r="8668" spans="1:24" x14ac:dyDescent="0.3">
      <c r="A8668">
        <v>8666</v>
      </c>
      <c r="B8668" t="s">
        <v>209</v>
      </c>
      <c r="C8668" t="s">
        <v>210</v>
      </c>
      <c r="D8668">
        <v>17.32113</v>
      </c>
      <c r="E8668">
        <v>78.302845000000005</v>
      </c>
      <c r="F8668" s="18">
        <v>44824</v>
      </c>
      <c r="G8668" s="19">
        <v>0.125</v>
      </c>
      <c r="H8668">
        <v>3</v>
      </c>
      <c r="I8668" s="13" t="s">
        <v>215</v>
      </c>
      <c r="J8668">
        <v>0</v>
      </c>
      <c r="K8668" s="13" t="s">
        <v>92</v>
      </c>
      <c r="L8668">
        <v>2</v>
      </c>
      <c r="M8668">
        <v>1</v>
      </c>
      <c r="N8668" s="13" t="s">
        <v>212</v>
      </c>
      <c r="O8668" s="13" t="s">
        <v>95</v>
      </c>
      <c r="P8668">
        <v>23</v>
      </c>
      <c r="Q8668" s="13" t="s">
        <v>95</v>
      </c>
      <c r="R8668" s="13" t="s">
        <v>208</v>
      </c>
      <c r="S8668" s="13" t="s">
        <v>196</v>
      </c>
      <c r="T8668">
        <v>2</v>
      </c>
      <c r="U8668">
        <v>1</v>
      </c>
      <c r="V8668">
        <v>0</v>
      </c>
      <c r="W8668" s="13" t="s">
        <v>101</v>
      </c>
      <c r="X8668">
        <v>0.45</v>
      </c>
    </row>
    <row r="8669" spans="1:24" x14ac:dyDescent="0.3">
      <c r="A8669">
        <v>8667</v>
      </c>
      <c r="B8669" t="s">
        <v>217</v>
      </c>
      <c r="C8669" t="s">
        <v>218</v>
      </c>
      <c r="D8669">
        <v>22.468456</v>
      </c>
      <c r="E8669">
        <v>88.483498999999995</v>
      </c>
      <c r="F8669" s="18">
        <v>45473</v>
      </c>
      <c r="G8669" s="19">
        <v>0.875</v>
      </c>
      <c r="H8669">
        <v>21</v>
      </c>
      <c r="I8669" s="13" t="s">
        <v>89</v>
      </c>
      <c r="J8669">
        <v>1</v>
      </c>
      <c r="K8669" s="13" t="s">
        <v>92</v>
      </c>
      <c r="L8669">
        <v>4</v>
      </c>
      <c r="M8669">
        <v>1</v>
      </c>
      <c r="N8669" s="13" t="s">
        <v>192</v>
      </c>
      <c r="O8669" s="13" t="s">
        <v>97</v>
      </c>
      <c r="P8669">
        <v>36</v>
      </c>
      <c r="Q8669" s="13" t="s">
        <v>195</v>
      </c>
      <c r="R8669" s="13" t="s">
        <v>205</v>
      </c>
      <c r="S8669" s="13" t="s">
        <v>196</v>
      </c>
      <c r="T8669">
        <v>4</v>
      </c>
      <c r="U8669">
        <v>1</v>
      </c>
      <c r="V8669">
        <v>0</v>
      </c>
      <c r="W8669" s="13" t="s">
        <v>101</v>
      </c>
      <c r="X8669">
        <v>0.1</v>
      </c>
    </row>
    <row r="8670" spans="1:24" x14ac:dyDescent="0.3">
      <c r="A8670">
        <v>8668</v>
      </c>
      <c r="B8670" t="s">
        <v>217</v>
      </c>
      <c r="C8670" t="s">
        <v>218</v>
      </c>
      <c r="D8670">
        <v>22.665876000000001</v>
      </c>
      <c r="E8670">
        <v>88.351990000000001</v>
      </c>
      <c r="F8670" s="18">
        <v>44573</v>
      </c>
      <c r="G8670" s="19">
        <v>0.66666666666666696</v>
      </c>
      <c r="H8670">
        <v>16</v>
      </c>
      <c r="I8670" s="13" t="s">
        <v>194</v>
      </c>
      <c r="J8670">
        <v>0</v>
      </c>
      <c r="K8670" s="13" t="s">
        <v>191</v>
      </c>
      <c r="L8670">
        <v>6</v>
      </c>
      <c r="M8670">
        <v>1</v>
      </c>
      <c r="N8670" s="13" t="s">
        <v>94</v>
      </c>
      <c r="O8670" s="13" t="s">
        <v>95</v>
      </c>
      <c r="P8670">
        <v>28</v>
      </c>
      <c r="Q8670" s="13" t="s">
        <v>97</v>
      </c>
      <c r="R8670" s="13" t="s">
        <v>208</v>
      </c>
      <c r="S8670" s="13" t="s">
        <v>193</v>
      </c>
      <c r="T8670">
        <v>3</v>
      </c>
      <c r="U8670">
        <v>2</v>
      </c>
      <c r="V8670">
        <v>0</v>
      </c>
      <c r="W8670" s="13" t="s">
        <v>101</v>
      </c>
      <c r="X8670">
        <v>0.65</v>
      </c>
    </row>
    <row r="8671" spans="1:24" x14ac:dyDescent="0.3">
      <c r="A8671">
        <v>8669</v>
      </c>
      <c r="B8671" t="s">
        <v>203</v>
      </c>
      <c r="C8671" t="s">
        <v>203</v>
      </c>
      <c r="D8671">
        <v>28.472531</v>
      </c>
      <c r="E8671">
        <v>77.128263000000004</v>
      </c>
      <c r="F8671" s="18">
        <v>44683</v>
      </c>
      <c r="G8671" s="19">
        <v>0.75</v>
      </c>
      <c r="H8671">
        <v>18</v>
      </c>
      <c r="I8671" s="13" t="s">
        <v>204</v>
      </c>
      <c r="J8671">
        <v>0</v>
      </c>
      <c r="K8671" s="13" t="s">
        <v>191</v>
      </c>
      <c r="L8671">
        <v>2</v>
      </c>
      <c r="M8671">
        <v>1</v>
      </c>
      <c r="N8671" s="13" t="s">
        <v>94</v>
      </c>
      <c r="O8671" s="13" t="s">
        <v>95</v>
      </c>
      <c r="P8671">
        <v>17</v>
      </c>
      <c r="Q8671" s="13" t="s">
        <v>97</v>
      </c>
      <c r="R8671" s="13" t="s">
        <v>205</v>
      </c>
      <c r="S8671" s="13" t="s">
        <v>196</v>
      </c>
      <c r="T8671">
        <v>2</v>
      </c>
      <c r="U8671">
        <v>0</v>
      </c>
      <c r="V8671">
        <v>1</v>
      </c>
      <c r="W8671" s="13" t="s">
        <v>101</v>
      </c>
      <c r="X8671">
        <v>0.8</v>
      </c>
    </row>
    <row r="8672" spans="1:24" x14ac:dyDescent="0.3">
      <c r="A8672">
        <v>8670</v>
      </c>
      <c r="B8672" t="s">
        <v>79</v>
      </c>
      <c r="C8672" t="s">
        <v>80</v>
      </c>
      <c r="D8672">
        <v>18.468696000000001</v>
      </c>
      <c r="E8672">
        <v>73.797601</v>
      </c>
      <c r="F8672" s="18">
        <v>44775</v>
      </c>
      <c r="G8672" s="19">
        <v>0.58333333333333304</v>
      </c>
      <c r="H8672">
        <v>14</v>
      </c>
      <c r="I8672" s="13" t="s">
        <v>215</v>
      </c>
      <c r="J8672">
        <v>0</v>
      </c>
      <c r="K8672" s="13" t="s">
        <v>191</v>
      </c>
      <c r="L8672">
        <v>4</v>
      </c>
      <c r="M8672">
        <v>0</v>
      </c>
      <c r="N8672" s="13" t="s">
        <v>192</v>
      </c>
      <c r="O8672" s="13" t="s">
        <v>97</v>
      </c>
      <c r="P8672">
        <v>16</v>
      </c>
      <c r="Q8672" s="13" t="s">
        <v>95</v>
      </c>
      <c r="R8672" s="13" t="s">
        <v>199</v>
      </c>
      <c r="S8672" s="13" t="s">
        <v>193</v>
      </c>
      <c r="T8672">
        <v>2</v>
      </c>
      <c r="U8672">
        <v>1</v>
      </c>
      <c r="V8672">
        <v>0</v>
      </c>
      <c r="W8672" s="13" t="s">
        <v>101</v>
      </c>
      <c r="X8672">
        <v>0.1</v>
      </c>
    </row>
    <row r="8673" spans="1:24" x14ac:dyDescent="0.3">
      <c r="A8673">
        <v>8671</v>
      </c>
      <c r="B8673" t="s">
        <v>209</v>
      </c>
      <c r="C8673" t="s">
        <v>210</v>
      </c>
      <c r="D8673">
        <v>17.362864999999999</v>
      </c>
      <c r="E8673">
        <v>78.301308000000006</v>
      </c>
      <c r="F8673" s="18">
        <v>44660</v>
      </c>
      <c r="G8673" s="19">
        <v>0.91666666666666696</v>
      </c>
      <c r="H8673">
        <v>22</v>
      </c>
      <c r="I8673" s="13" t="s">
        <v>219</v>
      </c>
      <c r="J8673">
        <v>1</v>
      </c>
      <c r="K8673" s="13" t="s">
        <v>214</v>
      </c>
      <c r="L8673">
        <v>6</v>
      </c>
      <c r="M8673">
        <v>1</v>
      </c>
      <c r="N8673" s="13" t="s">
        <v>192</v>
      </c>
      <c r="O8673" s="13" t="s">
        <v>97</v>
      </c>
      <c r="P8673">
        <v>30</v>
      </c>
      <c r="Q8673" s="13" t="s">
        <v>95</v>
      </c>
      <c r="R8673" s="13" t="s">
        <v>205</v>
      </c>
      <c r="S8673" s="13" t="s">
        <v>196</v>
      </c>
      <c r="T8673">
        <v>3</v>
      </c>
      <c r="U8673">
        <v>2</v>
      </c>
      <c r="V8673">
        <v>0</v>
      </c>
      <c r="W8673" s="13" t="s">
        <v>101</v>
      </c>
      <c r="X8673">
        <v>0.1</v>
      </c>
    </row>
    <row r="8674" spans="1:24" x14ac:dyDescent="0.3">
      <c r="A8674">
        <v>8672</v>
      </c>
      <c r="B8674" t="s">
        <v>209</v>
      </c>
      <c r="C8674" t="s">
        <v>210</v>
      </c>
      <c r="D8674">
        <v>17.524076000000001</v>
      </c>
      <c r="E8674">
        <v>78.244825000000006</v>
      </c>
      <c r="F8674" s="18">
        <v>45738</v>
      </c>
      <c r="G8674" s="19">
        <v>4.1666666666666699E-2</v>
      </c>
      <c r="H8674">
        <v>1</v>
      </c>
      <c r="I8674" s="13" t="s">
        <v>219</v>
      </c>
      <c r="J8674">
        <v>1</v>
      </c>
      <c r="K8674" s="13" t="s">
        <v>92</v>
      </c>
      <c r="L8674">
        <v>5</v>
      </c>
      <c r="M8674">
        <v>1</v>
      </c>
      <c r="N8674" s="13" t="s">
        <v>94</v>
      </c>
      <c r="O8674" s="13" t="s">
        <v>95</v>
      </c>
      <c r="P8674">
        <v>25</v>
      </c>
      <c r="Q8674" s="13" t="s">
        <v>95</v>
      </c>
      <c r="R8674" s="13" t="s">
        <v>205</v>
      </c>
      <c r="S8674" s="13" t="s">
        <v>99</v>
      </c>
      <c r="T8674">
        <v>1</v>
      </c>
      <c r="U8674">
        <v>1</v>
      </c>
      <c r="V8674">
        <v>0</v>
      </c>
      <c r="W8674" s="13" t="s">
        <v>101</v>
      </c>
      <c r="X8674">
        <v>0.65</v>
      </c>
    </row>
    <row r="8675" spans="1:24" x14ac:dyDescent="0.3">
      <c r="A8675">
        <v>8673</v>
      </c>
      <c r="B8675" t="s">
        <v>190</v>
      </c>
      <c r="C8675" t="s">
        <v>80</v>
      </c>
      <c r="D8675">
        <v>18.830596</v>
      </c>
      <c r="E8675">
        <v>72.96687</v>
      </c>
      <c r="F8675" s="18">
        <v>45514</v>
      </c>
      <c r="G8675" s="19">
        <v>4.1666666666666699E-2</v>
      </c>
      <c r="H8675">
        <v>1</v>
      </c>
      <c r="I8675" s="13" t="s">
        <v>219</v>
      </c>
      <c r="J8675">
        <v>1</v>
      </c>
      <c r="K8675" s="13" t="s">
        <v>191</v>
      </c>
      <c r="L8675">
        <v>2</v>
      </c>
      <c r="M8675">
        <v>0</v>
      </c>
      <c r="N8675" s="13" t="s">
        <v>212</v>
      </c>
      <c r="O8675" s="13" t="s">
        <v>195</v>
      </c>
      <c r="P8675">
        <v>26</v>
      </c>
      <c r="Q8675" s="13" t="s">
        <v>95</v>
      </c>
      <c r="R8675" s="13" t="s">
        <v>205</v>
      </c>
      <c r="S8675" s="13" t="s">
        <v>196</v>
      </c>
      <c r="T8675">
        <v>4</v>
      </c>
      <c r="U8675">
        <v>2</v>
      </c>
      <c r="V8675">
        <v>0</v>
      </c>
      <c r="W8675" s="13" t="s">
        <v>101</v>
      </c>
      <c r="X8675">
        <v>0.25</v>
      </c>
    </row>
    <row r="8676" spans="1:24" x14ac:dyDescent="0.3">
      <c r="A8676">
        <v>8674</v>
      </c>
      <c r="B8676" t="s">
        <v>190</v>
      </c>
      <c r="C8676" t="s">
        <v>80</v>
      </c>
      <c r="D8676">
        <v>18.938018</v>
      </c>
      <c r="E8676">
        <v>72.712943999999993</v>
      </c>
      <c r="F8676" s="18">
        <v>45722</v>
      </c>
      <c r="G8676" s="19">
        <v>0.70833333333333304</v>
      </c>
      <c r="H8676">
        <v>17</v>
      </c>
      <c r="I8676" s="13" t="s">
        <v>202</v>
      </c>
      <c r="J8676">
        <v>0</v>
      </c>
      <c r="K8676" s="13" t="s">
        <v>92</v>
      </c>
      <c r="L8676">
        <v>4</v>
      </c>
      <c r="M8676">
        <v>1</v>
      </c>
      <c r="N8676" s="13" t="s">
        <v>192</v>
      </c>
      <c r="O8676" s="13" t="s">
        <v>97</v>
      </c>
      <c r="P8676">
        <v>34</v>
      </c>
      <c r="Q8676" s="13" t="s">
        <v>97</v>
      </c>
      <c r="R8676" s="13" t="s">
        <v>98</v>
      </c>
      <c r="S8676" s="13" t="s">
        <v>193</v>
      </c>
      <c r="T8676">
        <v>4</v>
      </c>
      <c r="U8676">
        <v>4</v>
      </c>
      <c r="V8676">
        <v>1</v>
      </c>
      <c r="W8676" s="13" t="s">
        <v>101</v>
      </c>
      <c r="X8676">
        <v>0.45</v>
      </c>
    </row>
    <row r="8677" spans="1:24" x14ac:dyDescent="0.3">
      <c r="A8677">
        <v>8675</v>
      </c>
      <c r="B8677" t="s">
        <v>206</v>
      </c>
      <c r="C8677" t="s">
        <v>207</v>
      </c>
      <c r="D8677">
        <v>12.907890999999999</v>
      </c>
      <c r="E8677">
        <v>77.473213999999999</v>
      </c>
      <c r="F8677" s="18">
        <v>44918</v>
      </c>
      <c r="G8677" s="19">
        <v>0.20833333333333301</v>
      </c>
      <c r="H8677">
        <v>5</v>
      </c>
      <c r="I8677" s="13" t="s">
        <v>211</v>
      </c>
      <c r="J8677">
        <v>0</v>
      </c>
      <c r="K8677" s="13" t="s">
        <v>214</v>
      </c>
      <c r="L8677">
        <v>1</v>
      </c>
      <c r="M8677">
        <v>1</v>
      </c>
      <c r="N8677" s="13" t="s">
        <v>192</v>
      </c>
      <c r="O8677" s="13" t="s">
        <v>97</v>
      </c>
      <c r="P8677">
        <v>24</v>
      </c>
      <c r="Q8677" s="13" t="s">
        <v>97</v>
      </c>
      <c r="R8677" s="13" t="s">
        <v>98</v>
      </c>
      <c r="S8677" s="13" t="s">
        <v>196</v>
      </c>
      <c r="T8677">
        <v>2</v>
      </c>
      <c r="U8677">
        <v>0</v>
      </c>
      <c r="V8677">
        <v>0</v>
      </c>
      <c r="W8677" s="13" t="s">
        <v>101</v>
      </c>
      <c r="X8677">
        <v>0.3</v>
      </c>
    </row>
    <row r="8678" spans="1:24" x14ac:dyDescent="0.3">
      <c r="A8678">
        <v>8676</v>
      </c>
      <c r="B8678" t="s">
        <v>217</v>
      </c>
      <c r="C8678" t="s">
        <v>218</v>
      </c>
      <c r="D8678">
        <v>22.529088999999999</v>
      </c>
      <c r="E8678">
        <v>88.367600999999993</v>
      </c>
      <c r="F8678" s="18">
        <v>44800</v>
      </c>
      <c r="G8678" s="19">
        <v>0.25</v>
      </c>
      <c r="H8678">
        <v>6</v>
      </c>
      <c r="I8678" s="13" t="s">
        <v>219</v>
      </c>
      <c r="J8678">
        <v>1</v>
      </c>
      <c r="K8678" s="13" t="s">
        <v>191</v>
      </c>
      <c r="L8678">
        <v>4</v>
      </c>
      <c r="M8678">
        <v>1</v>
      </c>
      <c r="N8678" s="13" t="s">
        <v>94</v>
      </c>
      <c r="O8678" s="13" t="s">
        <v>95</v>
      </c>
      <c r="P8678">
        <v>23</v>
      </c>
      <c r="Q8678" s="13" t="s">
        <v>97</v>
      </c>
      <c r="R8678" s="13" t="s">
        <v>205</v>
      </c>
      <c r="S8678" s="13" t="s">
        <v>196</v>
      </c>
      <c r="T8678">
        <v>3</v>
      </c>
      <c r="U8678">
        <v>1</v>
      </c>
      <c r="V8678">
        <v>0</v>
      </c>
      <c r="W8678" s="13" t="s">
        <v>101</v>
      </c>
      <c r="X8678">
        <v>0.65</v>
      </c>
    </row>
    <row r="8679" spans="1:24" x14ac:dyDescent="0.3">
      <c r="A8679">
        <v>8677</v>
      </c>
      <c r="B8679" t="s">
        <v>200</v>
      </c>
      <c r="C8679" t="s">
        <v>201</v>
      </c>
      <c r="D8679">
        <v>12.817064</v>
      </c>
      <c r="E8679">
        <v>80.155795999999995</v>
      </c>
      <c r="F8679" s="18">
        <v>45159</v>
      </c>
      <c r="G8679" s="19">
        <v>0.70833333333333304</v>
      </c>
      <c r="H8679">
        <v>17</v>
      </c>
      <c r="I8679" s="13" t="s">
        <v>204</v>
      </c>
      <c r="J8679">
        <v>0</v>
      </c>
      <c r="K8679" s="13" t="s">
        <v>191</v>
      </c>
      <c r="L8679">
        <v>3</v>
      </c>
      <c r="M8679">
        <v>1</v>
      </c>
      <c r="N8679" s="13" t="s">
        <v>94</v>
      </c>
      <c r="O8679" s="13" t="s">
        <v>95</v>
      </c>
      <c r="P8679">
        <v>20</v>
      </c>
      <c r="Q8679" s="13" t="s">
        <v>195</v>
      </c>
      <c r="R8679" s="13" t="s">
        <v>199</v>
      </c>
      <c r="S8679" s="13" t="s">
        <v>193</v>
      </c>
      <c r="T8679">
        <v>2</v>
      </c>
      <c r="U8679">
        <v>2</v>
      </c>
      <c r="V8679">
        <v>1</v>
      </c>
      <c r="W8679" s="13" t="s">
        <v>101</v>
      </c>
      <c r="X8679">
        <v>0.6</v>
      </c>
    </row>
    <row r="8680" spans="1:24" x14ac:dyDescent="0.3">
      <c r="A8680">
        <v>8678</v>
      </c>
      <c r="B8680" t="s">
        <v>209</v>
      </c>
      <c r="C8680" t="s">
        <v>210</v>
      </c>
      <c r="D8680">
        <v>17.368209</v>
      </c>
      <c r="E8680">
        <v>78.346118000000004</v>
      </c>
      <c r="F8680" s="18">
        <v>44580</v>
      </c>
      <c r="G8680" s="19">
        <v>0.375</v>
      </c>
      <c r="H8680">
        <v>9</v>
      </c>
      <c r="I8680" s="13" t="s">
        <v>194</v>
      </c>
      <c r="J8680">
        <v>0</v>
      </c>
      <c r="K8680" s="13" t="s">
        <v>214</v>
      </c>
      <c r="L8680">
        <v>2</v>
      </c>
      <c r="M8680">
        <v>1</v>
      </c>
      <c r="N8680" s="13" t="s">
        <v>192</v>
      </c>
      <c r="O8680" s="13" t="s">
        <v>97</v>
      </c>
      <c r="P8680">
        <v>38</v>
      </c>
      <c r="Q8680" s="13" t="s">
        <v>97</v>
      </c>
      <c r="R8680" s="13" t="s">
        <v>205</v>
      </c>
      <c r="S8680" s="13" t="s">
        <v>196</v>
      </c>
      <c r="T8680">
        <v>2</v>
      </c>
      <c r="U8680">
        <v>0</v>
      </c>
      <c r="V8680">
        <v>1</v>
      </c>
      <c r="W8680" s="13" t="s">
        <v>101</v>
      </c>
      <c r="X8680">
        <v>0.45</v>
      </c>
    </row>
    <row r="8681" spans="1:24" x14ac:dyDescent="0.3">
      <c r="A8681">
        <v>8679</v>
      </c>
      <c r="B8681" t="s">
        <v>190</v>
      </c>
      <c r="C8681" t="s">
        <v>80</v>
      </c>
      <c r="D8681">
        <v>18.878232000000001</v>
      </c>
      <c r="E8681">
        <v>72.959209999999999</v>
      </c>
      <c r="F8681" s="18">
        <v>44966</v>
      </c>
      <c r="G8681" s="19">
        <v>0.95833333333333304</v>
      </c>
      <c r="H8681">
        <v>23</v>
      </c>
      <c r="I8681" s="13" t="s">
        <v>202</v>
      </c>
      <c r="J8681">
        <v>0</v>
      </c>
      <c r="K8681" s="13" t="s">
        <v>92</v>
      </c>
      <c r="L8681">
        <v>6</v>
      </c>
      <c r="M8681">
        <v>0</v>
      </c>
      <c r="N8681" s="13" t="s">
        <v>94</v>
      </c>
      <c r="O8681" s="13" t="s">
        <v>95</v>
      </c>
      <c r="P8681">
        <v>18</v>
      </c>
      <c r="Q8681" s="13" t="s">
        <v>95</v>
      </c>
      <c r="R8681" s="13" t="s">
        <v>205</v>
      </c>
      <c r="S8681" s="13" t="s">
        <v>196</v>
      </c>
      <c r="T8681">
        <v>3</v>
      </c>
      <c r="U8681">
        <v>2</v>
      </c>
      <c r="V8681">
        <v>0</v>
      </c>
      <c r="W8681" s="13" t="s">
        <v>101</v>
      </c>
      <c r="X8681">
        <v>0.45</v>
      </c>
    </row>
    <row r="8682" spans="1:24" x14ac:dyDescent="0.3">
      <c r="A8682">
        <v>8680</v>
      </c>
      <c r="B8682" t="s">
        <v>217</v>
      </c>
      <c r="C8682" t="s">
        <v>218</v>
      </c>
      <c r="D8682">
        <v>22.523484</v>
      </c>
      <c r="E8682">
        <v>88.419749999999993</v>
      </c>
      <c r="F8682" s="18">
        <v>45346</v>
      </c>
      <c r="G8682" s="19">
        <v>4.1666666666666699E-2</v>
      </c>
      <c r="H8682">
        <v>1</v>
      </c>
      <c r="I8682" s="13" t="s">
        <v>219</v>
      </c>
      <c r="J8682">
        <v>1</v>
      </c>
      <c r="K8682" s="13" t="s">
        <v>191</v>
      </c>
      <c r="L8682">
        <v>4</v>
      </c>
      <c r="M8682">
        <v>1</v>
      </c>
      <c r="N8682" s="13" t="s">
        <v>94</v>
      </c>
      <c r="O8682" s="13" t="s">
        <v>95</v>
      </c>
      <c r="P8682">
        <v>21</v>
      </c>
      <c r="Q8682" s="13" t="s">
        <v>95</v>
      </c>
      <c r="R8682" s="13" t="s">
        <v>208</v>
      </c>
      <c r="S8682" s="13" t="s">
        <v>196</v>
      </c>
      <c r="T8682">
        <v>1</v>
      </c>
      <c r="U8682">
        <v>0</v>
      </c>
      <c r="V8682">
        <v>0</v>
      </c>
      <c r="W8682" s="13" t="s">
        <v>101</v>
      </c>
      <c r="X8682">
        <v>0.45</v>
      </c>
    </row>
    <row r="8683" spans="1:24" x14ac:dyDescent="0.3">
      <c r="A8683">
        <v>8681</v>
      </c>
      <c r="B8683" t="s">
        <v>206</v>
      </c>
      <c r="C8683" t="s">
        <v>207</v>
      </c>
      <c r="D8683">
        <v>13.183244999999999</v>
      </c>
      <c r="E8683">
        <v>77.427100999999993</v>
      </c>
      <c r="F8683" s="18">
        <v>45400</v>
      </c>
      <c r="G8683" s="19">
        <v>0.25</v>
      </c>
      <c r="H8683">
        <v>6</v>
      </c>
      <c r="I8683" s="13" t="s">
        <v>202</v>
      </c>
      <c r="J8683">
        <v>0</v>
      </c>
      <c r="K8683" s="13" t="s">
        <v>92</v>
      </c>
      <c r="L8683">
        <v>3</v>
      </c>
      <c r="M8683">
        <v>1</v>
      </c>
      <c r="N8683" s="13" t="s">
        <v>192</v>
      </c>
      <c r="O8683" s="13" t="s">
        <v>97</v>
      </c>
      <c r="P8683">
        <v>23</v>
      </c>
      <c r="Q8683" s="13" t="s">
        <v>97</v>
      </c>
      <c r="R8683" s="13" t="s">
        <v>208</v>
      </c>
      <c r="S8683" s="13" t="s">
        <v>99</v>
      </c>
      <c r="T8683">
        <v>5</v>
      </c>
      <c r="U8683">
        <v>5</v>
      </c>
      <c r="V8683">
        <v>0</v>
      </c>
      <c r="W8683" s="13" t="s">
        <v>101</v>
      </c>
      <c r="X8683">
        <v>0.5</v>
      </c>
    </row>
    <row r="8684" spans="1:24" x14ac:dyDescent="0.3">
      <c r="A8684">
        <v>8682</v>
      </c>
      <c r="B8684" t="s">
        <v>203</v>
      </c>
      <c r="C8684" t="s">
        <v>203</v>
      </c>
      <c r="D8684">
        <v>28.645247999999999</v>
      </c>
      <c r="E8684">
        <v>76.934503000000007</v>
      </c>
      <c r="F8684" s="18">
        <v>44922</v>
      </c>
      <c r="G8684" s="19">
        <v>0</v>
      </c>
      <c r="H8684">
        <v>0</v>
      </c>
      <c r="I8684" s="13" t="s">
        <v>215</v>
      </c>
      <c r="J8684">
        <v>0</v>
      </c>
      <c r="K8684" s="13" t="s">
        <v>191</v>
      </c>
      <c r="L8684">
        <v>6</v>
      </c>
      <c r="M8684">
        <v>1</v>
      </c>
      <c r="N8684" s="13" t="s">
        <v>94</v>
      </c>
      <c r="O8684" s="13" t="s">
        <v>95</v>
      </c>
      <c r="P8684">
        <v>21</v>
      </c>
      <c r="Q8684" s="13" t="s">
        <v>95</v>
      </c>
      <c r="R8684" s="13" t="s">
        <v>205</v>
      </c>
      <c r="S8684" s="13" t="s">
        <v>196</v>
      </c>
      <c r="T8684">
        <v>2</v>
      </c>
      <c r="U8684">
        <v>2</v>
      </c>
      <c r="V8684">
        <v>0</v>
      </c>
      <c r="W8684" s="13" t="s">
        <v>101</v>
      </c>
      <c r="X8684">
        <v>0.45</v>
      </c>
    </row>
    <row r="8685" spans="1:24" x14ac:dyDescent="0.3">
      <c r="A8685">
        <v>8683</v>
      </c>
      <c r="B8685" t="s">
        <v>79</v>
      </c>
      <c r="C8685" t="s">
        <v>80</v>
      </c>
      <c r="D8685">
        <v>18.408536000000002</v>
      </c>
      <c r="E8685">
        <v>73.947834999999998</v>
      </c>
      <c r="F8685" s="18">
        <v>45064</v>
      </c>
      <c r="G8685" s="19">
        <v>0.16666666666666699</v>
      </c>
      <c r="H8685">
        <v>4</v>
      </c>
      <c r="I8685" s="13" t="s">
        <v>202</v>
      </c>
      <c r="J8685">
        <v>0</v>
      </c>
      <c r="K8685" s="13" t="s">
        <v>92</v>
      </c>
      <c r="L8685">
        <v>6</v>
      </c>
      <c r="M8685">
        <v>1</v>
      </c>
      <c r="N8685" s="13" t="s">
        <v>94</v>
      </c>
      <c r="O8685" s="13" t="s">
        <v>95</v>
      </c>
      <c r="P8685">
        <v>38</v>
      </c>
      <c r="Q8685" s="13" t="s">
        <v>95</v>
      </c>
      <c r="R8685" s="13" t="s">
        <v>98</v>
      </c>
      <c r="S8685" s="13" t="s">
        <v>196</v>
      </c>
      <c r="T8685">
        <v>1</v>
      </c>
      <c r="U8685">
        <v>0</v>
      </c>
      <c r="V8685">
        <v>0</v>
      </c>
      <c r="W8685" s="13" t="s">
        <v>101</v>
      </c>
      <c r="X8685">
        <v>0.45</v>
      </c>
    </row>
    <row r="8686" spans="1:24" x14ac:dyDescent="0.3">
      <c r="A8686">
        <v>8684</v>
      </c>
      <c r="B8686" t="s">
        <v>206</v>
      </c>
      <c r="C8686" t="s">
        <v>207</v>
      </c>
      <c r="D8686">
        <v>13.150095</v>
      </c>
      <c r="E8686">
        <v>77.639920000000004</v>
      </c>
      <c r="F8686" s="18">
        <v>44617</v>
      </c>
      <c r="G8686" s="19">
        <v>0.54166666666666696</v>
      </c>
      <c r="H8686">
        <v>13</v>
      </c>
      <c r="I8686" s="13" t="s">
        <v>211</v>
      </c>
      <c r="J8686">
        <v>0</v>
      </c>
      <c r="K8686" s="13" t="s">
        <v>191</v>
      </c>
      <c r="L8686">
        <v>1</v>
      </c>
      <c r="M8686">
        <v>0</v>
      </c>
      <c r="N8686" s="13" t="s">
        <v>212</v>
      </c>
      <c r="O8686" s="13" t="s">
        <v>195</v>
      </c>
      <c r="P8686">
        <v>22</v>
      </c>
      <c r="Q8686" s="13" t="s">
        <v>95</v>
      </c>
      <c r="R8686" s="13" t="s">
        <v>205</v>
      </c>
      <c r="S8686" s="13" t="s">
        <v>196</v>
      </c>
      <c r="T8686">
        <v>3</v>
      </c>
      <c r="U8686">
        <v>1</v>
      </c>
      <c r="V8686">
        <v>0</v>
      </c>
      <c r="W8686" s="13" t="s">
        <v>101</v>
      </c>
      <c r="X8686">
        <v>0.25</v>
      </c>
    </row>
    <row r="8687" spans="1:24" x14ac:dyDescent="0.3">
      <c r="A8687">
        <v>8685</v>
      </c>
      <c r="B8687" t="s">
        <v>79</v>
      </c>
      <c r="C8687" t="s">
        <v>80</v>
      </c>
      <c r="D8687">
        <v>18.602854000000001</v>
      </c>
      <c r="E8687">
        <v>73.763306</v>
      </c>
      <c r="F8687" s="18">
        <v>44658</v>
      </c>
      <c r="G8687" s="19">
        <v>0.91666666666666696</v>
      </c>
      <c r="H8687">
        <v>22</v>
      </c>
      <c r="I8687" s="13" t="s">
        <v>202</v>
      </c>
      <c r="J8687">
        <v>0</v>
      </c>
      <c r="K8687" s="13" t="s">
        <v>214</v>
      </c>
      <c r="L8687">
        <v>2</v>
      </c>
      <c r="M8687">
        <v>0</v>
      </c>
      <c r="N8687" s="13" t="s">
        <v>212</v>
      </c>
      <c r="O8687" s="13" t="s">
        <v>95</v>
      </c>
      <c r="P8687">
        <v>32</v>
      </c>
      <c r="Q8687" s="13" t="s">
        <v>95</v>
      </c>
      <c r="R8687" s="13" t="s">
        <v>199</v>
      </c>
      <c r="S8687" s="13" t="s">
        <v>99</v>
      </c>
      <c r="T8687">
        <v>2</v>
      </c>
      <c r="U8687">
        <v>2</v>
      </c>
      <c r="V8687">
        <v>0</v>
      </c>
      <c r="W8687" s="13" t="s">
        <v>101</v>
      </c>
      <c r="X8687">
        <v>0.65</v>
      </c>
    </row>
    <row r="8688" spans="1:24" x14ac:dyDescent="0.3">
      <c r="A8688">
        <v>8686</v>
      </c>
      <c r="B8688" t="s">
        <v>200</v>
      </c>
      <c r="C8688" t="s">
        <v>201</v>
      </c>
      <c r="D8688">
        <v>12.956239</v>
      </c>
      <c r="E8688">
        <v>80.159443999999993</v>
      </c>
      <c r="F8688" s="18">
        <v>44894</v>
      </c>
      <c r="G8688" s="19">
        <v>0.83333333333333304</v>
      </c>
      <c r="H8688">
        <v>20</v>
      </c>
      <c r="I8688" s="13" t="s">
        <v>215</v>
      </c>
      <c r="J8688">
        <v>0</v>
      </c>
      <c r="K8688" s="13" t="s">
        <v>191</v>
      </c>
      <c r="L8688">
        <v>3</v>
      </c>
      <c r="M8688">
        <v>0</v>
      </c>
      <c r="N8688" s="13" t="s">
        <v>192</v>
      </c>
      <c r="O8688" s="13" t="s">
        <v>97</v>
      </c>
      <c r="P8688">
        <v>27</v>
      </c>
      <c r="Q8688" s="13" t="s">
        <v>97</v>
      </c>
      <c r="R8688" s="13" t="s">
        <v>213</v>
      </c>
      <c r="S8688" s="13" t="s">
        <v>99</v>
      </c>
      <c r="T8688">
        <v>3</v>
      </c>
      <c r="U8688">
        <v>3</v>
      </c>
      <c r="V8688">
        <v>0</v>
      </c>
      <c r="W8688" s="13" t="s">
        <v>101</v>
      </c>
      <c r="X8688">
        <v>0.5</v>
      </c>
    </row>
    <row r="8689" spans="1:24" x14ac:dyDescent="0.3">
      <c r="A8689">
        <v>8687</v>
      </c>
      <c r="B8689" t="s">
        <v>206</v>
      </c>
      <c r="C8689" t="s">
        <v>207</v>
      </c>
      <c r="D8689">
        <v>13.096911</v>
      </c>
      <c r="E8689">
        <v>77.636116000000001</v>
      </c>
      <c r="F8689" s="18">
        <v>44642</v>
      </c>
      <c r="G8689" s="19">
        <v>0.33333333333333298</v>
      </c>
      <c r="H8689">
        <v>8</v>
      </c>
      <c r="I8689" s="13" t="s">
        <v>215</v>
      </c>
      <c r="J8689">
        <v>0</v>
      </c>
      <c r="K8689" s="13" t="s">
        <v>92</v>
      </c>
      <c r="L8689">
        <v>3</v>
      </c>
      <c r="M8689">
        <v>0</v>
      </c>
      <c r="N8689" s="13" t="s">
        <v>94</v>
      </c>
      <c r="O8689" s="13" t="s">
        <v>95</v>
      </c>
      <c r="P8689">
        <v>24</v>
      </c>
      <c r="Q8689" s="13" t="s">
        <v>97</v>
      </c>
      <c r="R8689" s="13" t="s">
        <v>205</v>
      </c>
      <c r="S8689" s="13" t="s">
        <v>193</v>
      </c>
      <c r="T8689">
        <v>4</v>
      </c>
      <c r="U8689">
        <v>0</v>
      </c>
      <c r="V8689">
        <v>1</v>
      </c>
      <c r="W8689" s="13" t="s">
        <v>101</v>
      </c>
      <c r="X8689">
        <v>0.8</v>
      </c>
    </row>
    <row r="8690" spans="1:24" x14ac:dyDescent="0.3">
      <c r="A8690">
        <v>8688</v>
      </c>
      <c r="B8690" t="s">
        <v>79</v>
      </c>
      <c r="C8690" t="s">
        <v>80</v>
      </c>
      <c r="D8690">
        <v>18.617609999999999</v>
      </c>
      <c r="E8690">
        <v>73.729127000000005</v>
      </c>
      <c r="F8690" s="18">
        <v>44864</v>
      </c>
      <c r="G8690" s="19">
        <v>0.125</v>
      </c>
      <c r="H8690">
        <v>3</v>
      </c>
      <c r="I8690" s="13" t="s">
        <v>89</v>
      </c>
      <c r="J8690">
        <v>1</v>
      </c>
      <c r="K8690" s="13" t="s">
        <v>92</v>
      </c>
      <c r="L8690">
        <v>5</v>
      </c>
      <c r="M8690">
        <v>1</v>
      </c>
      <c r="N8690" s="13" t="s">
        <v>212</v>
      </c>
      <c r="O8690" s="13" t="s">
        <v>195</v>
      </c>
      <c r="P8690">
        <v>22</v>
      </c>
      <c r="Q8690" s="13" t="s">
        <v>95</v>
      </c>
      <c r="R8690" s="13" t="s">
        <v>208</v>
      </c>
      <c r="S8690" s="13" t="s">
        <v>193</v>
      </c>
      <c r="T8690">
        <v>1</v>
      </c>
      <c r="U8690">
        <v>1</v>
      </c>
      <c r="V8690">
        <v>0</v>
      </c>
      <c r="W8690" s="13" t="s">
        <v>101</v>
      </c>
      <c r="X8690">
        <v>0.25</v>
      </c>
    </row>
    <row r="8691" spans="1:24" x14ac:dyDescent="0.3">
      <c r="A8691">
        <v>8689</v>
      </c>
      <c r="B8691" t="s">
        <v>203</v>
      </c>
      <c r="C8691" t="s">
        <v>203</v>
      </c>
      <c r="D8691">
        <v>28.678826000000001</v>
      </c>
      <c r="E8691">
        <v>76.977735999999993</v>
      </c>
      <c r="F8691" s="18">
        <v>45624</v>
      </c>
      <c r="G8691" s="19">
        <v>0.16666666666666699</v>
      </c>
      <c r="H8691">
        <v>4</v>
      </c>
      <c r="I8691" s="13" t="s">
        <v>202</v>
      </c>
      <c r="J8691">
        <v>0</v>
      </c>
      <c r="K8691" s="13" t="s">
        <v>191</v>
      </c>
      <c r="L8691">
        <v>4</v>
      </c>
      <c r="M8691">
        <v>1</v>
      </c>
      <c r="N8691" s="13" t="s">
        <v>192</v>
      </c>
      <c r="O8691" s="13" t="s">
        <v>97</v>
      </c>
      <c r="P8691">
        <v>37</v>
      </c>
      <c r="Q8691" s="13" t="s">
        <v>95</v>
      </c>
      <c r="R8691" s="13" t="s">
        <v>205</v>
      </c>
      <c r="S8691" s="13" t="s">
        <v>196</v>
      </c>
      <c r="T8691">
        <v>4</v>
      </c>
      <c r="U8691">
        <v>3</v>
      </c>
      <c r="V8691">
        <v>0</v>
      </c>
      <c r="W8691" s="13" t="s">
        <v>101</v>
      </c>
      <c r="X8691">
        <v>0.1</v>
      </c>
    </row>
    <row r="8692" spans="1:24" x14ac:dyDescent="0.3">
      <c r="A8692">
        <v>8690</v>
      </c>
      <c r="B8692" t="s">
        <v>197</v>
      </c>
      <c r="C8692" t="s">
        <v>198</v>
      </c>
      <c r="D8692">
        <v>30.667452999999998</v>
      </c>
      <c r="E8692">
        <v>76.745958999999999</v>
      </c>
      <c r="F8692" s="18">
        <v>45306</v>
      </c>
      <c r="G8692" s="19">
        <v>0.125</v>
      </c>
      <c r="H8692">
        <v>3</v>
      </c>
      <c r="I8692" s="13" t="s">
        <v>204</v>
      </c>
      <c r="J8692">
        <v>0</v>
      </c>
      <c r="K8692" s="13" t="s">
        <v>191</v>
      </c>
      <c r="L8692">
        <v>2</v>
      </c>
      <c r="M8692">
        <v>1</v>
      </c>
      <c r="N8692" s="13" t="s">
        <v>94</v>
      </c>
      <c r="O8692" s="13" t="s">
        <v>95</v>
      </c>
      <c r="P8692">
        <v>18</v>
      </c>
      <c r="Q8692" s="13" t="s">
        <v>195</v>
      </c>
      <c r="R8692" s="13" t="s">
        <v>213</v>
      </c>
      <c r="S8692" s="13" t="s">
        <v>99</v>
      </c>
      <c r="T8692">
        <v>5</v>
      </c>
      <c r="U8692">
        <v>5</v>
      </c>
      <c r="V8692">
        <v>0</v>
      </c>
      <c r="W8692" s="13" t="s">
        <v>101</v>
      </c>
      <c r="X8692">
        <v>0.65</v>
      </c>
    </row>
    <row r="8693" spans="1:24" x14ac:dyDescent="0.3">
      <c r="A8693">
        <v>8691</v>
      </c>
      <c r="B8693" t="s">
        <v>206</v>
      </c>
      <c r="C8693" t="s">
        <v>207</v>
      </c>
      <c r="D8693">
        <v>12.814581</v>
      </c>
      <c r="E8693">
        <v>77.729707000000005</v>
      </c>
      <c r="F8693" s="18">
        <v>44974</v>
      </c>
      <c r="G8693" s="19">
        <v>0.16666666666666699</v>
      </c>
      <c r="H8693">
        <v>4</v>
      </c>
      <c r="I8693" s="13" t="s">
        <v>211</v>
      </c>
      <c r="J8693">
        <v>0</v>
      </c>
      <c r="K8693" s="13" t="s">
        <v>214</v>
      </c>
      <c r="L8693">
        <v>4</v>
      </c>
      <c r="M8693">
        <v>1</v>
      </c>
      <c r="N8693" s="13" t="s">
        <v>192</v>
      </c>
      <c r="O8693" s="13" t="s">
        <v>97</v>
      </c>
      <c r="P8693">
        <v>20</v>
      </c>
      <c r="Q8693" s="13" t="s">
        <v>195</v>
      </c>
      <c r="R8693" s="13" t="s">
        <v>199</v>
      </c>
      <c r="S8693" s="13" t="s">
        <v>196</v>
      </c>
      <c r="T8693">
        <v>5</v>
      </c>
      <c r="U8693">
        <v>2</v>
      </c>
      <c r="V8693">
        <v>0</v>
      </c>
      <c r="W8693" s="13" t="s">
        <v>101</v>
      </c>
      <c r="X8693">
        <v>0.1</v>
      </c>
    </row>
    <row r="8694" spans="1:24" x14ac:dyDescent="0.3">
      <c r="A8694">
        <v>8692</v>
      </c>
      <c r="B8694" t="s">
        <v>203</v>
      </c>
      <c r="C8694" t="s">
        <v>203</v>
      </c>
      <c r="D8694">
        <v>28.667014000000002</v>
      </c>
      <c r="E8694">
        <v>77.006945000000002</v>
      </c>
      <c r="F8694" s="18">
        <v>44674</v>
      </c>
      <c r="G8694" s="19">
        <v>0.375</v>
      </c>
      <c r="H8694">
        <v>9</v>
      </c>
      <c r="I8694" s="13" t="s">
        <v>219</v>
      </c>
      <c r="J8694">
        <v>1</v>
      </c>
      <c r="K8694" s="13" t="s">
        <v>191</v>
      </c>
      <c r="L8694">
        <v>3</v>
      </c>
      <c r="M8694">
        <v>0</v>
      </c>
      <c r="N8694" s="13" t="s">
        <v>212</v>
      </c>
      <c r="O8694" s="13" t="s">
        <v>195</v>
      </c>
      <c r="P8694">
        <v>39</v>
      </c>
      <c r="Q8694" s="13" t="s">
        <v>97</v>
      </c>
      <c r="R8694" s="13" t="s">
        <v>199</v>
      </c>
      <c r="S8694" s="13" t="s">
        <v>196</v>
      </c>
      <c r="T8694">
        <v>5</v>
      </c>
      <c r="U8694">
        <v>2</v>
      </c>
      <c r="V8694">
        <v>1</v>
      </c>
      <c r="W8694" s="13" t="s">
        <v>101</v>
      </c>
      <c r="X8694">
        <v>0.6</v>
      </c>
    </row>
    <row r="8695" spans="1:24" x14ac:dyDescent="0.3">
      <c r="A8695">
        <v>8693</v>
      </c>
      <c r="B8695" t="s">
        <v>209</v>
      </c>
      <c r="C8695" t="s">
        <v>210</v>
      </c>
      <c r="D8695">
        <v>17.344667000000001</v>
      </c>
      <c r="E8695">
        <v>78.343164000000002</v>
      </c>
      <c r="F8695" s="18">
        <v>44582</v>
      </c>
      <c r="G8695" s="19">
        <v>0.54166666666666696</v>
      </c>
      <c r="H8695">
        <v>13</v>
      </c>
      <c r="I8695" s="13" t="s">
        <v>211</v>
      </c>
      <c r="J8695">
        <v>0</v>
      </c>
      <c r="K8695" s="13" t="s">
        <v>191</v>
      </c>
      <c r="L8695">
        <v>3</v>
      </c>
      <c r="M8695">
        <v>1</v>
      </c>
      <c r="N8695" s="13" t="s">
        <v>212</v>
      </c>
      <c r="O8695" s="13" t="s">
        <v>95</v>
      </c>
      <c r="P8695">
        <v>40</v>
      </c>
      <c r="Q8695" s="13" t="s">
        <v>97</v>
      </c>
      <c r="R8695" s="13" t="s">
        <v>213</v>
      </c>
      <c r="S8695" s="13" t="s">
        <v>193</v>
      </c>
      <c r="T8695">
        <v>5</v>
      </c>
      <c r="U8695">
        <v>2</v>
      </c>
      <c r="V8695">
        <v>0</v>
      </c>
      <c r="W8695" s="13" t="s">
        <v>101</v>
      </c>
      <c r="X8695">
        <v>0.65</v>
      </c>
    </row>
    <row r="8696" spans="1:24" x14ac:dyDescent="0.3">
      <c r="A8696">
        <v>8694</v>
      </c>
      <c r="B8696" t="s">
        <v>206</v>
      </c>
      <c r="C8696" t="s">
        <v>207</v>
      </c>
      <c r="D8696">
        <v>13.00933</v>
      </c>
      <c r="E8696">
        <v>77.714578000000003</v>
      </c>
      <c r="F8696" s="18">
        <v>45190</v>
      </c>
      <c r="G8696" s="19">
        <v>0.83333333333333304</v>
      </c>
      <c r="H8696">
        <v>20</v>
      </c>
      <c r="I8696" s="13" t="s">
        <v>202</v>
      </c>
      <c r="J8696">
        <v>0</v>
      </c>
      <c r="K8696" s="13" t="s">
        <v>214</v>
      </c>
      <c r="L8696">
        <v>1</v>
      </c>
      <c r="M8696">
        <v>1</v>
      </c>
      <c r="N8696" s="13" t="s">
        <v>212</v>
      </c>
      <c r="O8696" s="13" t="s">
        <v>95</v>
      </c>
      <c r="P8696">
        <v>33</v>
      </c>
      <c r="Q8696" s="13" t="s">
        <v>95</v>
      </c>
      <c r="R8696" s="13" t="s">
        <v>205</v>
      </c>
      <c r="S8696" s="13" t="s">
        <v>193</v>
      </c>
      <c r="T8696">
        <v>1</v>
      </c>
      <c r="U8696">
        <v>1</v>
      </c>
      <c r="V8696">
        <v>0</v>
      </c>
      <c r="W8696" s="13" t="s">
        <v>101</v>
      </c>
      <c r="X8696">
        <v>0.45</v>
      </c>
    </row>
    <row r="8697" spans="1:24" x14ac:dyDescent="0.3">
      <c r="A8697">
        <v>8695</v>
      </c>
      <c r="B8697" t="s">
        <v>206</v>
      </c>
      <c r="C8697" t="s">
        <v>207</v>
      </c>
      <c r="D8697">
        <v>12.840389</v>
      </c>
      <c r="E8697">
        <v>77.544302000000002</v>
      </c>
      <c r="F8697" s="18">
        <v>44733</v>
      </c>
      <c r="G8697" s="19">
        <v>0.25</v>
      </c>
      <c r="H8697">
        <v>6</v>
      </c>
      <c r="I8697" s="13" t="s">
        <v>215</v>
      </c>
      <c r="J8697">
        <v>0</v>
      </c>
      <c r="K8697" s="13" t="s">
        <v>214</v>
      </c>
      <c r="L8697">
        <v>1</v>
      </c>
      <c r="M8697">
        <v>0</v>
      </c>
      <c r="N8697" s="13" t="s">
        <v>212</v>
      </c>
      <c r="O8697" s="13" t="s">
        <v>95</v>
      </c>
      <c r="P8697">
        <v>24</v>
      </c>
      <c r="Q8697" s="13" t="s">
        <v>95</v>
      </c>
      <c r="R8697" s="13" t="s">
        <v>199</v>
      </c>
      <c r="S8697" s="13" t="s">
        <v>196</v>
      </c>
      <c r="T8697">
        <v>2</v>
      </c>
      <c r="U8697">
        <v>1</v>
      </c>
      <c r="V8697">
        <v>0</v>
      </c>
      <c r="W8697" s="13" t="s">
        <v>101</v>
      </c>
      <c r="X8697">
        <v>0.45</v>
      </c>
    </row>
    <row r="8698" spans="1:24" x14ac:dyDescent="0.3">
      <c r="A8698">
        <v>8696</v>
      </c>
      <c r="B8698" t="s">
        <v>206</v>
      </c>
      <c r="C8698" t="s">
        <v>207</v>
      </c>
      <c r="D8698">
        <v>13.064126</v>
      </c>
      <c r="E8698">
        <v>77.764295000000004</v>
      </c>
      <c r="F8698" s="18">
        <v>44786</v>
      </c>
      <c r="G8698" s="19">
        <v>0.33333333333333298</v>
      </c>
      <c r="H8698">
        <v>8</v>
      </c>
      <c r="I8698" s="13" t="s">
        <v>219</v>
      </c>
      <c r="J8698">
        <v>1</v>
      </c>
      <c r="K8698" s="13" t="s">
        <v>214</v>
      </c>
      <c r="L8698">
        <v>4</v>
      </c>
      <c r="M8698">
        <v>0</v>
      </c>
      <c r="N8698" s="13" t="s">
        <v>192</v>
      </c>
      <c r="O8698" s="13" t="s">
        <v>97</v>
      </c>
      <c r="P8698">
        <v>32</v>
      </c>
      <c r="Q8698" s="13" t="s">
        <v>97</v>
      </c>
      <c r="R8698" s="13" t="s">
        <v>208</v>
      </c>
      <c r="S8698" s="13" t="s">
        <v>196</v>
      </c>
      <c r="T8698">
        <v>5</v>
      </c>
      <c r="U8698">
        <v>0</v>
      </c>
      <c r="V8698">
        <v>1</v>
      </c>
      <c r="W8698" s="13" t="s">
        <v>101</v>
      </c>
      <c r="X8698">
        <v>0.45</v>
      </c>
    </row>
    <row r="8699" spans="1:24" x14ac:dyDescent="0.3">
      <c r="A8699">
        <v>8697</v>
      </c>
      <c r="B8699" t="s">
        <v>79</v>
      </c>
      <c r="C8699" t="s">
        <v>80</v>
      </c>
      <c r="D8699">
        <v>18.562494000000001</v>
      </c>
      <c r="E8699">
        <v>73.849182999999996</v>
      </c>
      <c r="F8699" s="18">
        <v>44663</v>
      </c>
      <c r="G8699" s="19">
        <v>0.5</v>
      </c>
      <c r="H8699">
        <v>12</v>
      </c>
      <c r="I8699" s="13" t="s">
        <v>215</v>
      </c>
      <c r="J8699">
        <v>0</v>
      </c>
      <c r="K8699" s="13" t="s">
        <v>214</v>
      </c>
      <c r="L8699">
        <v>4</v>
      </c>
      <c r="M8699">
        <v>1</v>
      </c>
      <c r="N8699" s="13" t="s">
        <v>192</v>
      </c>
      <c r="O8699" s="13" t="s">
        <v>97</v>
      </c>
      <c r="P8699">
        <v>18</v>
      </c>
      <c r="Q8699" s="13" t="s">
        <v>195</v>
      </c>
      <c r="R8699" s="13" t="s">
        <v>199</v>
      </c>
      <c r="S8699" s="13" t="s">
        <v>196</v>
      </c>
      <c r="T8699">
        <v>1</v>
      </c>
      <c r="U8699">
        <v>0</v>
      </c>
      <c r="V8699">
        <v>0</v>
      </c>
      <c r="W8699" s="13" t="s">
        <v>101</v>
      </c>
      <c r="X8699">
        <v>0.1</v>
      </c>
    </row>
    <row r="8700" spans="1:24" x14ac:dyDescent="0.3">
      <c r="A8700">
        <v>8698</v>
      </c>
      <c r="B8700" t="s">
        <v>79</v>
      </c>
      <c r="C8700" t="s">
        <v>80</v>
      </c>
      <c r="D8700">
        <v>18.678512000000001</v>
      </c>
      <c r="E8700">
        <v>73.752875000000003</v>
      </c>
      <c r="F8700" s="18">
        <v>45556</v>
      </c>
      <c r="G8700" s="19">
        <v>0.625</v>
      </c>
      <c r="H8700">
        <v>15</v>
      </c>
      <c r="I8700" s="13" t="s">
        <v>219</v>
      </c>
      <c r="J8700">
        <v>1</v>
      </c>
      <c r="K8700" s="13" t="s">
        <v>92</v>
      </c>
      <c r="L8700">
        <v>5</v>
      </c>
      <c r="M8700">
        <v>0</v>
      </c>
      <c r="N8700" s="13" t="s">
        <v>212</v>
      </c>
      <c r="O8700" s="13" t="s">
        <v>95</v>
      </c>
      <c r="P8700">
        <v>29</v>
      </c>
      <c r="Q8700" s="13" t="s">
        <v>195</v>
      </c>
      <c r="R8700" s="13" t="s">
        <v>208</v>
      </c>
      <c r="S8700" s="13" t="s">
        <v>193</v>
      </c>
      <c r="T8700">
        <v>5</v>
      </c>
      <c r="U8700">
        <v>5</v>
      </c>
      <c r="V8700">
        <v>0</v>
      </c>
      <c r="W8700" s="13" t="s">
        <v>101</v>
      </c>
      <c r="X8700">
        <v>0.45</v>
      </c>
    </row>
    <row r="8701" spans="1:24" x14ac:dyDescent="0.3">
      <c r="A8701">
        <v>8699</v>
      </c>
      <c r="B8701" t="s">
        <v>190</v>
      </c>
      <c r="C8701" t="s">
        <v>80</v>
      </c>
      <c r="D8701">
        <v>19.072420000000001</v>
      </c>
      <c r="E8701">
        <v>72.812381000000002</v>
      </c>
      <c r="F8701" s="18">
        <v>45580</v>
      </c>
      <c r="G8701" s="19">
        <v>4.1666666666666699E-2</v>
      </c>
      <c r="H8701">
        <v>1</v>
      </c>
      <c r="I8701" s="13" t="s">
        <v>215</v>
      </c>
      <c r="J8701">
        <v>0</v>
      </c>
      <c r="K8701" s="13" t="s">
        <v>191</v>
      </c>
      <c r="L8701">
        <v>4</v>
      </c>
      <c r="M8701">
        <v>1</v>
      </c>
      <c r="N8701" s="13" t="s">
        <v>212</v>
      </c>
      <c r="O8701" s="13" t="s">
        <v>95</v>
      </c>
      <c r="P8701">
        <v>28</v>
      </c>
      <c r="Q8701" s="13" t="s">
        <v>195</v>
      </c>
      <c r="R8701" s="13" t="s">
        <v>208</v>
      </c>
      <c r="S8701" s="13" t="s">
        <v>193</v>
      </c>
      <c r="T8701">
        <v>4</v>
      </c>
      <c r="U8701">
        <v>1</v>
      </c>
      <c r="V8701">
        <v>0</v>
      </c>
      <c r="W8701" s="13" t="s">
        <v>101</v>
      </c>
      <c r="X8701">
        <v>0.45</v>
      </c>
    </row>
    <row r="8702" spans="1:24" x14ac:dyDescent="0.3">
      <c r="A8702">
        <v>8700</v>
      </c>
      <c r="B8702" t="s">
        <v>190</v>
      </c>
      <c r="C8702" t="s">
        <v>80</v>
      </c>
      <c r="D8702">
        <v>19.293870999999999</v>
      </c>
      <c r="E8702">
        <v>72.846868999999998</v>
      </c>
      <c r="F8702" s="18">
        <v>44583</v>
      </c>
      <c r="G8702" s="19">
        <v>0.95833333333333304</v>
      </c>
      <c r="H8702">
        <v>23</v>
      </c>
      <c r="I8702" s="13" t="s">
        <v>219</v>
      </c>
      <c r="J8702">
        <v>1</v>
      </c>
      <c r="K8702" s="13" t="s">
        <v>92</v>
      </c>
      <c r="L8702">
        <v>5</v>
      </c>
      <c r="M8702">
        <v>0</v>
      </c>
      <c r="N8702" s="13" t="s">
        <v>192</v>
      </c>
      <c r="O8702" s="13" t="s">
        <v>97</v>
      </c>
      <c r="P8702">
        <v>28</v>
      </c>
      <c r="Q8702" s="13" t="s">
        <v>195</v>
      </c>
      <c r="R8702" s="13" t="s">
        <v>199</v>
      </c>
      <c r="S8702" s="13" t="s">
        <v>193</v>
      </c>
      <c r="T8702">
        <v>5</v>
      </c>
      <c r="U8702">
        <v>1</v>
      </c>
      <c r="V8702">
        <v>0</v>
      </c>
      <c r="W8702" s="13" t="s">
        <v>101</v>
      </c>
      <c r="X8702">
        <v>0.1</v>
      </c>
    </row>
    <row r="8703" spans="1:24" x14ac:dyDescent="0.3">
      <c r="A8703">
        <v>8701</v>
      </c>
      <c r="B8703" t="s">
        <v>79</v>
      </c>
      <c r="C8703" t="s">
        <v>80</v>
      </c>
      <c r="D8703">
        <v>18.527607</v>
      </c>
      <c r="E8703">
        <v>73.723855</v>
      </c>
      <c r="F8703" s="18">
        <v>45280</v>
      </c>
      <c r="G8703" s="19">
        <v>0.70833333333333304</v>
      </c>
      <c r="H8703">
        <v>17</v>
      </c>
      <c r="I8703" s="13" t="s">
        <v>194</v>
      </c>
      <c r="J8703">
        <v>0</v>
      </c>
      <c r="K8703" s="13" t="s">
        <v>92</v>
      </c>
      <c r="L8703">
        <v>6</v>
      </c>
      <c r="M8703">
        <v>0</v>
      </c>
      <c r="N8703" s="13" t="s">
        <v>212</v>
      </c>
      <c r="O8703" s="13" t="s">
        <v>195</v>
      </c>
      <c r="P8703">
        <v>15</v>
      </c>
      <c r="Q8703" s="13" t="s">
        <v>97</v>
      </c>
      <c r="R8703" s="13" t="s">
        <v>98</v>
      </c>
      <c r="S8703" s="13" t="s">
        <v>193</v>
      </c>
      <c r="T8703">
        <v>4</v>
      </c>
      <c r="U8703">
        <v>3</v>
      </c>
      <c r="V8703">
        <v>1</v>
      </c>
      <c r="W8703" s="13" t="s">
        <v>101</v>
      </c>
      <c r="X8703">
        <v>0.6</v>
      </c>
    </row>
    <row r="8704" spans="1:24" x14ac:dyDescent="0.3">
      <c r="A8704">
        <v>8702</v>
      </c>
      <c r="B8704" t="s">
        <v>209</v>
      </c>
      <c r="C8704" t="s">
        <v>210</v>
      </c>
      <c r="D8704">
        <v>17.265599000000002</v>
      </c>
      <c r="E8704">
        <v>78.352670000000003</v>
      </c>
      <c r="F8704" s="18">
        <v>45591</v>
      </c>
      <c r="G8704" s="19">
        <v>0.58333333333333304</v>
      </c>
      <c r="H8704">
        <v>14</v>
      </c>
      <c r="I8704" s="13" t="s">
        <v>219</v>
      </c>
      <c r="J8704">
        <v>1</v>
      </c>
      <c r="K8704" s="13" t="s">
        <v>92</v>
      </c>
      <c r="L8704">
        <v>6</v>
      </c>
      <c r="M8704">
        <v>0</v>
      </c>
      <c r="N8704" s="13" t="s">
        <v>94</v>
      </c>
      <c r="O8704" s="13" t="s">
        <v>95</v>
      </c>
      <c r="P8704">
        <v>37</v>
      </c>
      <c r="Q8704" s="13" t="s">
        <v>195</v>
      </c>
      <c r="R8704" s="13" t="s">
        <v>208</v>
      </c>
      <c r="S8704" s="13" t="s">
        <v>99</v>
      </c>
      <c r="T8704">
        <v>5</v>
      </c>
      <c r="U8704">
        <v>5</v>
      </c>
      <c r="V8704">
        <v>0</v>
      </c>
      <c r="W8704" s="13" t="s">
        <v>101</v>
      </c>
      <c r="X8704">
        <v>0.65</v>
      </c>
    </row>
    <row r="8705" spans="1:24" x14ac:dyDescent="0.3">
      <c r="A8705">
        <v>8703</v>
      </c>
      <c r="B8705" t="s">
        <v>217</v>
      </c>
      <c r="C8705" t="s">
        <v>218</v>
      </c>
      <c r="D8705">
        <v>22.571256999999999</v>
      </c>
      <c r="E8705">
        <v>88.356365999999994</v>
      </c>
      <c r="F8705" s="18">
        <v>44791</v>
      </c>
      <c r="G8705" s="19">
        <v>0.91666666666666696</v>
      </c>
      <c r="H8705">
        <v>22</v>
      </c>
      <c r="I8705" s="13" t="s">
        <v>202</v>
      </c>
      <c r="J8705">
        <v>0</v>
      </c>
      <c r="K8705" s="13" t="s">
        <v>92</v>
      </c>
      <c r="L8705">
        <v>6</v>
      </c>
      <c r="M8705">
        <v>1</v>
      </c>
      <c r="N8705" s="13" t="s">
        <v>94</v>
      </c>
      <c r="O8705" s="13" t="s">
        <v>95</v>
      </c>
      <c r="P8705">
        <v>23</v>
      </c>
      <c r="Q8705" s="13" t="s">
        <v>195</v>
      </c>
      <c r="R8705" s="13" t="s">
        <v>205</v>
      </c>
      <c r="S8705" s="13" t="s">
        <v>193</v>
      </c>
      <c r="T8705">
        <v>2</v>
      </c>
      <c r="U8705">
        <v>0</v>
      </c>
      <c r="V8705">
        <v>0</v>
      </c>
      <c r="W8705" s="13" t="s">
        <v>101</v>
      </c>
      <c r="X8705">
        <v>0.45</v>
      </c>
    </row>
    <row r="8706" spans="1:24" x14ac:dyDescent="0.3">
      <c r="A8706">
        <v>8704</v>
      </c>
      <c r="B8706" t="s">
        <v>206</v>
      </c>
      <c r="C8706" t="s">
        <v>207</v>
      </c>
      <c r="D8706">
        <v>13.18933</v>
      </c>
      <c r="E8706">
        <v>77.626170999999999</v>
      </c>
      <c r="F8706" s="18">
        <v>45013</v>
      </c>
      <c r="G8706" s="19">
        <v>0.41666666666666702</v>
      </c>
      <c r="H8706">
        <v>10</v>
      </c>
      <c r="I8706" s="13" t="s">
        <v>215</v>
      </c>
      <c r="J8706">
        <v>0</v>
      </c>
      <c r="K8706" s="13" t="s">
        <v>191</v>
      </c>
      <c r="L8706">
        <v>2</v>
      </c>
      <c r="M8706">
        <v>0</v>
      </c>
      <c r="N8706" s="13" t="s">
        <v>192</v>
      </c>
      <c r="O8706" s="13" t="s">
        <v>97</v>
      </c>
      <c r="P8706">
        <v>40</v>
      </c>
      <c r="Q8706" s="13" t="s">
        <v>195</v>
      </c>
      <c r="R8706" s="13" t="s">
        <v>205</v>
      </c>
      <c r="S8706" s="13" t="s">
        <v>196</v>
      </c>
      <c r="T8706">
        <v>5</v>
      </c>
      <c r="U8706">
        <v>0</v>
      </c>
      <c r="V8706">
        <v>1</v>
      </c>
      <c r="W8706" s="13" t="s">
        <v>101</v>
      </c>
      <c r="X8706">
        <v>0.25</v>
      </c>
    </row>
    <row r="8707" spans="1:24" x14ac:dyDescent="0.3">
      <c r="A8707">
        <v>8705</v>
      </c>
      <c r="B8707" t="s">
        <v>190</v>
      </c>
      <c r="C8707" t="s">
        <v>80</v>
      </c>
      <c r="D8707">
        <v>19.271874</v>
      </c>
      <c r="E8707">
        <v>72.810372000000001</v>
      </c>
      <c r="F8707" s="18">
        <v>45196</v>
      </c>
      <c r="G8707" s="19">
        <v>0.29166666666666702</v>
      </c>
      <c r="H8707">
        <v>7</v>
      </c>
      <c r="I8707" s="13" t="s">
        <v>194</v>
      </c>
      <c r="J8707">
        <v>0</v>
      </c>
      <c r="K8707" s="13" t="s">
        <v>191</v>
      </c>
      <c r="L8707">
        <v>5</v>
      </c>
      <c r="M8707">
        <v>0</v>
      </c>
      <c r="N8707" s="13" t="s">
        <v>94</v>
      </c>
      <c r="O8707" s="13" t="s">
        <v>95</v>
      </c>
      <c r="P8707">
        <v>15</v>
      </c>
      <c r="Q8707" s="13" t="s">
        <v>195</v>
      </c>
      <c r="R8707" s="13" t="s">
        <v>199</v>
      </c>
      <c r="S8707" s="13" t="s">
        <v>193</v>
      </c>
      <c r="T8707">
        <v>3</v>
      </c>
      <c r="U8707">
        <v>1</v>
      </c>
      <c r="V8707">
        <v>0</v>
      </c>
      <c r="W8707" s="13" t="s">
        <v>101</v>
      </c>
      <c r="X8707">
        <v>0.45</v>
      </c>
    </row>
    <row r="8708" spans="1:24" x14ac:dyDescent="0.3">
      <c r="A8708">
        <v>8706</v>
      </c>
      <c r="B8708" t="s">
        <v>217</v>
      </c>
      <c r="C8708" t="s">
        <v>218</v>
      </c>
      <c r="D8708">
        <v>22.411505999999999</v>
      </c>
      <c r="E8708">
        <v>88.427261000000001</v>
      </c>
      <c r="F8708" s="18">
        <v>45684</v>
      </c>
      <c r="G8708" s="19">
        <v>0.75</v>
      </c>
      <c r="H8708">
        <v>18</v>
      </c>
      <c r="I8708" s="13" t="s">
        <v>204</v>
      </c>
      <c r="J8708">
        <v>0</v>
      </c>
      <c r="K8708" s="13" t="s">
        <v>214</v>
      </c>
      <c r="L8708">
        <v>5</v>
      </c>
      <c r="M8708">
        <v>0</v>
      </c>
      <c r="N8708" s="13" t="s">
        <v>94</v>
      </c>
      <c r="O8708" s="13" t="s">
        <v>95</v>
      </c>
      <c r="P8708">
        <v>35</v>
      </c>
      <c r="Q8708" s="13" t="s">
        <v>195</v>
      </c>
      <c r="R8708" s="13" t="s">
        <v>208</v>
      </c>
      <c r="S8708" s="13" t="s">
        <v>196</v>
      </c>
      <c r="T8708">
        <v>2</v>
      </c>
      <c r="U8708">
        <v>0</v>
      </c>
      <c r="V8708">
        <v>1</v>
      </c>
      <c r="W8708" s="13" t="s">
        <v>101</v>
      </c>
      <c r="X8708">
        <v>0.6</v>
      </c>
    </row>
    <row r="8709" spans="1:24" x14ac:dyDescent="0.3">
      <c r="A8709">
        <v>8707</v>
      </c>
      <c r="B8709" t="s">
        <v>200</v>
      </c>
      <c r="C8709" t="s">
        <v>201</v>
      </c>
      <c r="D8709">
        <v>13.148258</v>
      </c>
      <c r="E8709">
        <v>80.254166999999995</v>
      </c>
      <c r="F8709" s="18">
        <v>45608</v>
      </c>
      <c r="G8709" s="19">
        <v>0</v>
      </c>
      <c r="H8709">
        <v>0</v>
      </c>
      <c r="I8709" s="13" t="s">
        <v>215</v>
      </c>
      <c r="J8709">
        <v>0</v>
      </c>
      <c r="K8709" s="13" t="s">
        <v>191</v>
      </c>
      <c r="L8709">
        <v>4</v>
      </c>
      <c r="M8709">
        <v>0</v>
      </c>
      <c r="N8709" s="13" t="s">
        <v>94</v>
      </c>
      <c r="O8709" s="13" t="s">
        <v>95</v>
      </c>
      <c r="P8709">
        <v>22</v>
      </c>
      <c r="Q8709" s="13" t="s">
        <v>95</v>
      </c>
      <c r="R8709" s="13" t="s">
        <v>208</v>
      </c>
      <c r="S8709" s="13" t="s">
        <v>193</v>
      </c>
      <c r="T8709">
        <v>2</v>
      </c>
      <c r="U8709">
        <v>0</v>
      </c>
      <c r="V8709">
        <v>0</v>
      </c>
      <c r="W8709" s="13" t="s">
        <v>101</v>
      </c>
      <c r="X8709">
        <v>0.45</v>
      </c>
    </row>
    <row r="8710" spans="1:24" x14ac:dyDescent="0.3">
      <c r="A8710">
        <v>8708</v>
      </c>
      <c r="B8710" t="s">
        <v>79</v>
      </c>
      <c r="C8710" t="s">
        <v>80</v>
      </c>
      <c r="D8710">
        <v>18.639330999999999</v>
      </c>
      <c r="E8710">
        <v>73.856544999999997</v>
      </c>
      <c r="F8710" s="18">
        <v>45143</v>
      </c>
      <c r="G8710" s="19">
        <v>0.20833333333333301</v>
      </c>
      <c r="H8710">
        <v>5</v>
      </c>
      <c r="I8710" s="13" t="s">
        <v>219</v>
      </c>
      <c r="J8710">
        <v>1</v>
      </c>
      <c r="K8710" s="13" t="s">
        <v>214</v>
      </c>
      <c r="L8710">
        <v>4</v>
      </c>
      <c r="M8710">
        <v>1</v>
      </c>
      <c r="N8710" s="13" t="s">
        <v>212</v>
      </c>
      <c r="O8710" s="13" t="s">
        <v>95</v>
      </c>
      <c r="P8710">
        <v>18</v>
      </c>
      <c r="Q8710" s="13" t="s">
        <v>97</v>
      </c>
      <c r="R8710" s="13" t="s">
        <v>199</v>
      </c>
      <c r="S8710" s="13" t="s">
        <v>196</v>
      </c>
      <c r="T8710">
        <v>1</v>
      </c>
      <c r="U8710">
        <v>0</v>
      </c>
      <c r="V8710">
        <v>0</v>
      </c>
      <c r="W8710" s="13" t="s">
        <v>101</v>
      </c>
      <c r="X8710">
        <v>0.65</v>
      </c>
    </row>
    <row r="8711" spans="1:24" x14ac:dyDescent="0.3">
      <c r="A8711">
        <v>8709</v>
      </c>
      <c r="B8711" t="s">
        <v>209</v>
      </c>
      <c r="C8711" t="s">
        <v>210</v>
      </c>
      <c r="D8711">
        <v>17.340335</v>
      </c>
      <c r="E8711">
        <v>78.342911999999998</v>
      </c>
      <c r="F8711" s="18">
        <v>44768</v>
      </c>
      <c r="G8711" s="19">
        <v>0.70833333333333304</v>
      </c>
      <c r="H8711">
        <v>17</v>
      </c>
      <c r="I8711" s="13" t="s">
        <v>215</v>
      </c>
      <c r="J8711">
        <v>0</v>
      </c>
      <c r="K8711" s="13" t="s">
        <v>92</v>
      </c>
      <c r="L8711">
        <v>1</v>
      </c>
      <c r="M8711">
        <v>0</v>
      </c>
      <c r="N8711" s="13" t="s">
        <v>94</v>
      </c>
      <c r="O8711" s="13" t="s">
        <v>95</v>
      </c>
      <c r="P8711">
        <v>26</v>
      </c>
      <c r="Q8711" s="13" t="s">
        <v>95</v>
      </c>
      <c r="R8711" s="13" t="s">
        <v>98</v>
      </c>
      <c r="S8711" s="13" t="s">
        <v>193</v>
      </c>
      <c r="T8711">
        <v>4</v>
      </c>
      <c r="U8711">
        <v>3</v>
      </c>
      <c r="V8711">
        <v>1</v>
      </c>
      <c r="W8711" s="13" t="s">
        <v>101</v>
      </c>
      <c r="X8711">
        <v>0.6</v>
      </c>
    </row>
    <row r="8712" spans="1:24" x14ac:dyDescent="0.3">
      <c r="A8712">
        <v>8710</v>
      </c>
      <c r="B8712" t="s">
        <v>217</v>
      </c>
      <c r="C8712" t="s">
        <v>218</v>
      </c>
      <c r="D8712">
        <v>22.404862000000001</v>
      </c>
      <c r="E8712">
        <v>88.240218999999996</v>
      </c>
      <c r="F8712" s="18">
        <v>44733</v>
      </c>
      <c r="G8712" s="19">
        <v>0</v>
      </c>
      <c r="H8712">
        <v>0</v>
      </c>
      <c r="I8712" s="13" t="s">
        <v>215</v>
      </c>
      <c r="J8712">
        <v>0</v>
      </c>
      <c r="K8712" s="13" t="s">
        <v>191</v>
      </c>
      <c r="L8712">
        <v>2</v>
      </c>
      <c r="M8712">
        <v>0</v>
      </c>
      <c r="N8712" s="13" t="s">
        <v>94</v>
      </c>
      <c r="O8712" s="13" t="s">
        <v>95</v>
      </c>
      <c r="P8712">
        <v>34</v>
      </c>
      <c r="Q8712" s="13" t="s">
        <v>95</v>
      </c>
      <c r="R8712" s="13" t="s">
        <v>213</v>
      </c>
      <c r="S8712" s="13" t="s">
        <v>196</v>
      </c>
      <c r="T8712">
        <v>1</v>
      </c>
      <c r="U8712">
        <v>0</v>
      </c>
      <c r="V8712">
        <v>0</v>
      </c>
      <c r="W8712" s="13" t="s">
        <v>101</v>
      </c>
      <c r="X8712">
        <v>0.45</v>
      </c>
    </row>
    <row r="8713" spans="1:24" x14ac:dyDescent="0.3">
      <c r="A8713">
        <v>8711</v>
      </c>
      <c r="B8713" t="s">
        <v>79</v>
      </c>
      <c r="C8713" t="s">
        <v>80</v>
      </c>
      <c r="D8713">
        <v>18.448111999999998</v>
      </c>
      <c r="E8713">
        <v>73.931099000000003</v>
      </c>
      <c r="F8713" s="18">
        <v>45717</v>
      </c>
      <c r="G8713" s="19">
        <v>0.58333333333333304</v>
      </c>
      <c r="H8713">
        <v>14</v>
      </c>
      <c r="I8713" s="13" t="s">
        <v>219</v>
      </c>
      <c r="J8713">
        <v>1</v>
      </c>
      <c r="K8713" s="13" t="s">
        <v>214</v>
      </c>
      <c r="L8713">
        <v>2</v>
      </c>
      <c r="M8713">
        <v>0</v>
      </c>
      <c r="N8713" s="13" t="s">
        <v>212</v>
      </c>
      <c r="O8713" s="13" t="s">
        <v>95</v>
      </c>
      <c r="P8713">
        <v>40</v>
      </c>
      <c r="Q8713" s="13" t="s">
        <v>97</v>
      </c>
      <c r="R8713" s="13" t="s">
        <v>208</v>
      </c>
      <c r="S8713" s="13" t="s">
        <v>196</v>
      </c>
      <c r="T8713">
        <v>4</v>
      </c>
      <c r="U8713">
        <v>0</v>
      </c>
      <c r="V8713">
        <v>0</v>
      </c>
      <c r="W8713" s="13" t="s">
        <v>101</v>
      </c>
      <c r="X8713">
        <v>0.65</v>
      </c>
    </row>
    <row r="8714" spans="1:24" x14ac:dyDescent="0.3">
      <c r="A8714">
        <v>8712</v>
      </c>
      <c r="B8714" t="s">
        <v>209</v>
      </c>
      <c r="C8714" t="s">
        <v>210</v>
      </c>
      <c r="D8714">
        <v>17.576492999999999</v>
      </c>
      <c r="E8714">
        <v>78.412079000000006</v>
      </c>
      <c r="F8714" s="18">
        <v>44983</v>
      </c>
      <c r="G8714" s="19">
        <v>0.41666666666666702</v>
      </c>
      <c r="H8714">
        <v>10</v>
      </c>
      <c r="I8714" s="13" t="s">
        <v>89</v>
      </c>
      <c r="J8714">
        <v>1</v>
      </c>
      <c r="K8714" s="13" t="s">
        <v>191</v>
      </c>
      <c r="L8714">
        <v>5</v>
      </c>
      <c r="M8714">
        <v>0</v>
      </c>
      <c r="N8714" s="13" t="s">
        <v>212</v>
      </c>
      <c r="O8714" s="13" t="s">
        <v>95</v>
      </c>
      <c r="P8714">
        <v>34</v>
      </c>
      <c r="Q8714" s="13" t="s">
        <v>97</v>
      </c>
      <c r="R8714" s="13" t="s">
        <v>98</v>
      </c>
      <c r="S8714" s="13" t="s">
        <v>196</v>
      </c>
      <c r="T8714">
        <v>4</v>
      </c>
      <c r="U8714">
        <v>1</v>
      </c>
      <c r="V8714">
        <v>1</v>
      </c>
      <c r="W8714" s="13" t="s">
        <v>101</v>
      </c>
      <c r="X8714">
        <v>0.8</v>
      </c>
    </row>
    <row r="8715" spans="1:24" x14ac:dyDescent="0.3">
      <c r="A8715">
        <v>8713</v>
      </c>
      <c r="B8715" t="s">
        <v>206</v>
      </c>
      <c r="C8715" t="s">
        <v>207</v>
      </c>
      <c r="D8715">
        <v>12.990861000000001</v>
      </c>
      <c r="E8715">
        <v>77.422137000000006</v>
      </c>
      <c r="F8715" s="18">
        <v>45135</v>
      </c>
      <c r="G8715" s="19">
        <v>0.75</v>
      </c>
      <c r="H8715">
        <v>18</v>
      </c>
      <c r="I8715" s="13" t="s">
        <v>211</v>
      </c>
      <c r="J8715">
        <v>0</v>
      </c>
      <c r="K8715" s="13" t="s">
        <v>214</v>
      </c>
      <c r="L8715">
        <v>2</v>
      </c>
      <c r="M8715">
        <v>0</v>
      </c>
      <c r="N8715" s="13" t="s">
        <v>192</v>
      </c>
      <c r="O8715" s="13" t="s">
        <v>97</v>
      </c>
      <c r="P8715">
        <v>16</v>
      </c>
      <c r="Q8715" s="13" t="s">
        <v>97</v>
      </c>
      <c r="R8715" s="13" t="s">
        <v>208</v>
      </c>
      <c r="S8715" s="13" t="s">
        <v>196</v>
      </c>
      <c r="T8715">
        <v>4</v>
      </c>
      <c r="U8715">
        <v>1</v>
      </c>
      <c r="V8715">
        <v>1</v>
      </c>
      <c r="W8715" s="13" t="s">
        <v>101</v>
      </c>
      <c r="X8715">
        <v>0.45</v>
      </c>
    </row>
    <row r="8716" spans="1:24" x14ac:dyDescent="0.3">
      <c r="A8716">
        <v>8714</v>
      </c>
      <c r="B8716" t="s">
        <v>190</v>
      </c>
      <c r="C8716" t="s">
        <v>80</v>
      </c>
      <c r="D8716">
        <v>18.903772</v>
      </c>
      <c r="E8716">
        <v>72.850568999999993</v>
      </c>
      <c r="F8716" s="18">
        <v>45591</v>
      </c>
      <c r="G8716" s="19">
        <v>0</v>
      </c>
      <c r="H8716">
        <v>0</v>
      </c>
      <c r="I8716" s="13" t="s">
        <v>219</v>
      </c>
      <c r="J8716">
        <v>1</v>
      </c>
      <c r="K8716" s="13" t="s">
        <v>191</v>
      </c>
      <c r="L8716">
        <v>4</v>
      </c>
      <c r="M8716">
        <v>0</v>
      </c>
      <c r="N8716" s="13" t="s">
        <v>192</v>
      </c>
      <c r="O8716" s="13" t="s">
        <v>97</v>
      </c>
      <c r="P8716">
        <v>36</v>
      </c>
      <c r="Q8716" s="13" t="s">
        <v>97</v>
      </c>
      <c r="R8716" s="13" t="s">
        <v>213</v>
      </c>
      <c r="S8716" s="13" t="s">
        <v>193</v>
      </c>
      <c r="T8716">
        <v>1</v>
      </c>
      <c r="U8716">
        <v>0</v>
      </c>
      <c r="V8716">
        <v>0</v>
      </c>
      <c r="W8716" s="13" t="s">
        <v>101</v>
      </c>
      <c r="X8716">
        <v>0.3</v>
      </c>
    </row>
    <row r="8717" spans="1:24" x14ac:dyDescent="0.3">
      <c r="A8717">
        <v>8715</v>
      </c>
      <c r="B8717" t="s">
        <v>197</v>
      </c>
      <c r="C8717" t="s">
        <v>198</v>
      </c>
      <c r="D8717">
        <v>30.754366000000001</v>
      </c>
      <c r="E8717">
        <v>76.731528999999995</v>
      </c>
      <c r="F8717" s="18">
        <v>44643</v>
      </c>
      <c r="G8717" s="19">
        <v>0.875</v>
      </c>
      <c r="H8717">
        <v>21</v>
      </c>
      <c r="I8717" s="13" t="s">
        <v>194</v>
      </c>
      <c r="J8717">
        <v>0</v>
      </c>
      <c r="K8717" s="13" t="s">
        <v>92</v>
      </c>
      <c r="L8717">
        <v>6</v>
      </c>
      <c r="M8717">
        <v>0</v>
      </c>
      <c r="N8717" s="13" t="s">
        <v>212</v>
      </c>
      <c r="O8717" s="13" t="s">
        <v>95</v>
      </c>
      <c r="P8717">
        <v>35</v>
      </c>
      <c r="Q8717" s="13" t="s">
        <v>95</v>
      </c>
      <c r="R8717" s="13" t="s">
        <v>98</v>
      </c>
      <c r="S8717" s="13" t="s">
        <v>196</v>
      </c>
      <c r="T8717">
        <v>4</v>
      </c>
      <c r="U8717">
        <v>0</v>
      </c>
      <c r="V8717">
        <v>0</v>
      </c>
      <c r="W8717" s="13" t="s">
        <v>101</v>
      </c>
      <c r="X8717">
        <v>0.45</v>
      </c>
    </row>
    <row r="8718" spans="1:24" x14ac:dyDescent="0.3">
      <c r="A8718">
        <v>8716</v>
      </c>
      <c r="B8718" t="s">
        <v>206</v>
      </c>
      <c r="C8718" t="s">
        <v>207</v>
      </c>
      <c r="D8718">
        <v>13.007669</v>
      </c>
      <c r="E8718">
        <v>77.605576999999997</v>
      </c>
      <c r="F8718" s="18">
        <v>45219</v>
      </c>
      <c r="G8718" s="19">
        <v>0.58333333333333304</v>
      </c>
      <c r="H8718">
        <v>14</v>
      </c>
      <c r="I8718" s="13" t="s">
        <v>211</v>
      </c>
      <c r="J8718">
        <v>0</v>
      </c>
      <c r="K8718" s="13" t="s">
        <v>92</v>
      </c>
      <c r="L8718">
        <v>6</v>
      </c>
      <c r="M8718">
        <v>1</v>
      </c>
      <c r="N8718" s="13" t="s">
        <v>94</v>
      </c>
      <c r="O8718" s="13" t="s">
        <v>95</v>
      </c>
      <c r="P8718">
        <v>28</v>
      </c>
      <c r="Q8718" s="13" t="s">
        <v>95</v>
      </c>
      <c r="R8718" s="13" t="s">
        <v>199</v>
      </c>
      <c r="S8718" s="13" t="s">
        <v>196</v>
      </c>
      <c r="T8718">
        <v>4</v>
      </c>
      <c r="U8718">
        <v>3</v>
      </c>
      <c r="V8718">
        <v>0</v>
      </c>
      <c r="W8718" s="13" t="s">
        <v>101</v>
      </c>
      <c r="X8718">
        <v>0.45</v>
      </c>
    </row>
    <row r="8719" spans="1:24" x14ac:dyDescent="0.3">
      <c r="A8719">
        <v>8717</v>
      </c>
      <c r="B8719" t="s">
        <v>197</v>
      </c>
      <c r="C8719" t="s">
        <v>198</v>
      </c>
      <c r="D8719">
        <v>30.691572000000001</v>
      </c>
      <c r="E8719">
        <v>76.878968</v>
      </c>
      <c r="F8719" s="18">
        <v>45585</v>
      </c>
      <c r="G8719" s="19">
        <v>0.58333333333333304</v>
      </c>
      <c r="H8719">
        <v>14</v>
      </c>
      <c r="I8719" s="13" t="s">
        <v>89</v>
      </c>
      <c r="J8719">
        <v>1</v>
      </c>
      <c r="K8719" s="13" t="s">
        <v>191</v>
      </c>
      <c r="L8719">
        <v>1</v>
      </c>
      <c r="M8719">
        <v>0</v>
      </c>
      <c r="N8719" s="13" t="s">
        <v>212</v>
      </c>
      <c r="O8719" s="13" t="s">
        <v>195</v>
      </c>
      <c r="P8719">
        <v>37</v>
      </c>
      <c r="Q8719" s="13" t="s">
        <v>95</v>
      </c>
      <c r="R8719" s="13" t="s">
        <v>213</v>
      </c>
      <c r="S8719" s="13" t="s">
        <v>196</v>
      </c>
      <c r="T8719">
        <v>3</v>
      </c>
      <c r="U8719">
        <v>2</v>
      </c>
      <c r="V8719">
        <v>0</v>
      </c>
      <c r="W8719" s="13" t="s">
        <v>101</v>
      </c>
      <c r="X8719">
        <v>0.25</v>
      </c>
    </row>
    <row r="8720" spans="1:24" x14ac:dyDescent="0.3">
      <c r="A8720">
        <v>8718</v>
      </c>
      <c r="B8720" t="s">
        <v>217</v>
      </c>
      <c r="C8720" t="s">
        <v>218</v>
      </c>
      <c r="D8720">
        <v>22.454205000000002</v>
      </c>
      <c r="E8720">
        <v>88.307102999999998</v>
      </c>
      <c r="F8720" s="18">
        <v>44707</v>
      </c>
      <c r="G8720" s="19">
        <v>0.54166666666666696</v>
      </c>
      <c r="H8720">
        <v>13</v>
      </c>
      <c r="I8720" s="13" t="s">
        <v>202</v>
      </c>
      <c r="J8720">
        <v>0</v>
      </c>
      <c r="K8720" s="13" t="s">
        <v>92</v>
      </c>
      <c r="L8720">
        <v>6</v>
      </c>
      <c r="M8720">
        <v>0</v>
      </c>
      <c r="N8720" s="13" t="s">
        <v>94</v>
      </c>
      <c r="O8720" s="13" t="s">
        <v>95</v>
      </c>
      <c r="P8720">
        <v>19</v>
      </c>
      <c r="Q8720" s="13" t="s">
        <v>195</v>
      </c>
      <c r="R8720" s="13" t="s">
        <v>98</v>
      </c>
      <c r="S8720" s="13" t="s">
        <v>99</v>
      </c>
      <c r="T8720">
        <v>3</v>
      </c>
      <c r="U8720">
        <v>3</v>
      </c>
      <c r="V8720">
        <v>0</v>
      </c>
      <c r="W8720" s="13" t="s">
        <v>101</v>
      </c>
      <c r="X8720">
        <v>0.65</v>
      </c>
    </row>
    <row r="8721" spans="1:24" x14ac:dyDescent="0.3">
      <c r="A8721">
        <v>8719</v>
      </c>
      <c r="B8721" t="s">
        <v>79</v>
      </c>
      <c r="C8721" t="s">
        <v>80</v>
      </c>
      <c r="D8721">
        <v>18.591259999999998</v>
      </c>
      <c r="E8721">
        <v>73.852886999999996</v>
      </c>
      <c r="F8721" s="18">
        <v>45135</v>
      </c>
      <c r="G8721" s="19">
        <v>0.625</v>
      </c>
      <c r="H8721">
        <v>15</v>
      </c>
      <c r="I8721" s="13" t="s">
        <v>211</v>
      </c>
      <c r="J8721">
        <v>0</v>
      </c>
      <c r="K8721" s="13" t="s">
        <v>214</v>
      </c>
      <c r="L8721">
        <v>5</v>
      </c>
      <c r="M8721">
        <v>0</v>
      </c>
      <c r="N8721" s="13" t="s">
        <v>192</v>
      </c>
      <c r="O8721" s="13" t="s">
        <v>97</v>
      </c>
      <c r="P8721">
        <v>35</v>
      </c>
      <c r="Q8721" s="13" t="s">
        <v>95</v>
      </c>
      <c r="R8721" s="13" t="s">
        <v>208</v>
      </c>
      <c r="S8721" s="13" t="s">
        <v>196</v>
      </c>
      <c r="T8721">
        <v>3</v>
      </c>
      <c r="U8721">
        <v>0</v>
      </c>
      <c r="V8721">
        <v>0</v>
      </c>
      <c r="W8721" s="13" t="s">
        <v>101</v>
      </c>
      <c r="X8721">
        <v>0.1</v>
      </c>
    </row>
    <row r="8722" spans="1:24" x14ac:dyDescent="0.3">
      <c r="A8722">
        <v>8720</v>
      </c>
      <c r="B8722" t="s">
        <v>209</v>
      </c>
      <c r="C8722" t="s">
        <v>210</v>
      </c>
      <c r="D8722">
        <v>17.369164000000001</v>
      </c>
      <c r="E8722">
        <v>78.314014999999998</v>
      </c>
      <c r="F8722" s="18">
        <v>45273</v>
      </c>
      <c r="G8722" s="19">
        <v>0.54166666666666696</v>
      </c>
      <c r="H8722">
        <v>13</v>
      </c>
      <c r="I8722" s="13" t="s">
        <v>194</v>
      </c>
      <c r="J8722">
        <v>0</v>
      </c>
      <c r="K8722" s="13" t="s">
        <v>214</v>
      </c>
      <c r="L8722">
        <v>3</v>
      </c>
      <c r="M8722">
        <v>1</v>
      </c>
      <c r="N8722" s="13" t="s">
        <v>212</v>
      </c>
      <c r="O8722" s="13" t="s">
        <v>95</v>
      </c>
      <c r="P8722">
        <v>18</v>
      </c>
      <c r="Q8722" s="13" t="s">
        <v>195</v>
      </c>
      <c r="R8722" s="13" t="s">
        <v>199</v>
      </c>
      <c r="S8722" s="13" t="s">
        <v>196</v>
      </c>
      <c r="T8722">
        <v>4</v>
      </c>
      <c r="U8722">
        <v>1</v>
      </c>
      <c r="V8722">
        <v>0</v>
      </c>
      <c r="W8722" s="13" t="s">
        <v>101</v>
      </c>
      <c r="X8722">
        <v>0.45</v>
      </c>
    </row>
    <row r="8723" spans="1:24" x14ac:dyDescent="0.3">
      <c r="A8723">
        <v>8721</v>
      </c>
      <c r="B8723" t="s">
        <v>203</v>
      </c>
      <c r="C8723" t="s">
        <v>203</v>
      </c>
      <c r="D8723">
        <v>28.703918999999999</v>
      </c>
      <c r="E8723">
        <v>77.004947000000001</v>
      </c>
      <c r="F8723" s="18">
        <v>44849</v>
      </c>
      <c r="G8723" s="19">
        <v>0.125</v>
      </c>
      <c r="H8723">
        <v>3</v>
      </c>
      <c r="I8723" s="13" t="s">
        <v>219</v>
      </c>
      <c r="J8723">
        <v>1</v>
      </c>
      <c r="K8723" s="13" t="s">
        <v>214</v>
      </c>
      <c r="L8723">
        <v>3</v>
      </c>
      <c r="M8723">
        <v>0</v>
      </c>
      <c r="N8723" s="13" t="s">
        <v>192</v>
      </c>
      <c r="O8723" s="13" t="s">
        <v>97</v>
      </c>
      <c r="P8723">
        <v>27</v>
      </c>
      <c r="Q8723" s="13" t="s">
        <v>195</v>
      </c>
      <c r="R8723" s="13" t="s">
        <v>199</v>
      </c>
      <c r="S8723" s="13" t="s">
        <v>196</v>
      </c>
      <c r="T8723">
        <v>1</v>
      </c>
      <c r="U8723">
        <v>0</v>
      </c>
      <c r="V8723">
        <v>0</v>
      </c>
      <c r="W8723" s="13" t="s">
        <v>101</v>
      </c>
      <c r="X8723">
        <v>0.1</v>
      </c>
    </row>
    <row r="8724" spans="1:24" x14ac:dyDescent="0.3">
      <c r="A8724">
        <v>8722</v>
      </c>
      <c r="B8724" t="s">
        <v>79</v>
      </c>
      <c r="C8724" t="s">
        <v>80</v>
      </c>
      <c r="D8724">
        <v>18.55151</v>
      </c>
      <c r="E8724">
        <v>73.891130000000004</v>
      </c>
      <c r="F8724" s="18">
        <v>45305</v>
      </c>
      <c r="G8724" s="19">
        <v>0.75</v>
      </c>
      <c r="H8724">
        <v>18</v>
      </c>
      <c r="I8724" s="13" t="s">
        <v>89</v>
      </c>
      <c r="J8724">
        <v>1</v>
      </c>
      <c r="K8724" s="13" t="s">
        <v>214</v>
      </c>
      <c r="L8724">
        <v>6</v>
      </c>
      <c r="M8724">
        <v>0</v>
      </c>
      <c r="N8724" s="13" t="s">
        <v>212</v>
      </c>
      <c r="O8724" s="13" t="s">
        <v>95</v>
      </c>
      <c r="P8724">
        <v>37</v>
      </c>
      <c r="Q8724" s="13" t="s">
        <v>97</v>
      </c>
      <c r="R8724" s="13" t="s">
        <v>213</v>
      </c>
      <c r="S8724" s="13" t="s">
        <v>196</v>
      </c>
      <c r="T8724">
        <v>4</v>
      </c>
      <c r="U8724">
        <v>2</v>
      </c>
      <c r="V8724">
        <v>1</v>
      </c>
      <c r="W8724" s="13" t="s">
        <v>101</v>
      </c>
      <c r="X8724">
        <v>0.8</v>
      </c>
    </row>
    <row r="8725" spans="1:24" x14ac:dyDescent="0.3">
      <c r="A8725">
        <v>8723</v>
      </c>
      <c r="B8725" t="s">
        <v>197</v>
      </c>
      <c r="C8725" t="s">
        <v>198</v>
      </c>
      <c r="D8725">
        <v>30.677965</v>
      </c>
      <c r="E8725">
        <v>76.875557999999998</v>
      </c>
      <c r="F8725" s="18">
        <v>45242</v>
      </c>
      <c r="G8725" s="19">
        <v>0.91666666666666696</v>
      </c>
      <c r="H8725">
        <v>22</v>
      </c>
      <c r="I8725" s="13" t="s">
        <v>89</v>
      </c>
      <c r="J8725">
        <v>1</v>
      </c>
      <c r="K8725" s="13" t="s">
        <v>191</v>
      </c>
      <c r="L8725">
        <v>4</v>
      </c>
      <c r="M8725">
        <v>0</v>
      </c>
      <c r="N8725" s="13" t="s">
        <v>94</v>
      </c>
      <c r="O8725" s="13" t="s">
        <v>95</v>
      </c>
      <c r="P8725">
        <v>40</v>
      </c>
      <c r="Q8725" s="13" t="s">
        <v>95</v>
      </c>
      <c r="R8725" s="13" t="s">
        <v>205</v>
      </c>
      <c r="S8725" s="13" t="s">
        <v>196</v>
      </c>
      <c r="T8725">
        <v>5</v>
      </c>
      <c r="U8725">
        <v>2</v>
      </c>
      <c r="V8725">
        <v>0</v>
      </c>
      <c r="W8725" s="13" t="s">
        <v>220</v>
      </c>
      <c r="X8725">
        <v>0.55000000000000004</v>
      </c>
    </row>
    <row r="8726" spans="1:24" x14ac:dyDescent="0.3">
      <c r="A8726">
        <v>8724</v>
      </c>
      <c r="B8726" t="s">
        <v>79</v>
      </c>
      <c r="C8726" t="s">
        <v>80</v>
      </c>
      <c r="D8726">
        <v>18.53875</v>
      </c>
      <c r="E8726">
        <v>73.744058999999993</v>
      </c>
      <c r="F8726" s="18">
        <v>44725</v>
      </c>
      <c r="G8726" s="19">
        <v>0.54166666666666696</v>
      </c>
      <c r="H8726">
        <v>13</v>
      </c>
      <c r="I8726" s="13" t="s">
        <v>204</v>
      </c>
      <c r="J8726">
        <v>0</v>
      </c>
      <c r="K8726" s="13" t="s">
        <v>191</v>
      </c>
      <c r="L8726">
        <v>6</v>
      </c>
      <c r="M8726">
        <v>0</v>
      </c>
      <c r="N8726" s="13" t="s">
        <v>94</v>
      </c>
      <c r="O8726" s="13" t="s">
        <v>95</v>
      </c>
      <c r="P8726">
        <v>35</v>
      </c>
      <c r="Q8726" s="13" t="s">
        <v>195</v>
      </c>
      <c r="R8726" s="13" t="s">
        <v>199</v>
      </c>
      <c r="S8726" s="13" t="s">
        <v>193</v>
      </c>
      <c r="T8726">
        <v>1</v>
      </c>
      <c r="U8726">
        <v>1</v>
      </c>
      <c r="V8726">
        <v>0</v>
      </c>
      <c r="W8726" s="13" t="s">
        <v>101</v>
      </c>
      <c r="X8726">
        <v>0.45</v>
      </c>
    </row>
    <row r="8727" spans="1:24" x14ac:dyDescent="0.3">
      <c r="A8727">
        <v>8725</v>
      </c>
      <c r="B8727" t="s">
        <v>190</v>
      </c>
      <c r="C8727" t="s">
        <v>80</v>
      </c>
      <c r="D8727">
        <v>19.181049999999999</v>
      </c>
      <c r="E8727">
        <v>72.835654000000005</v>
      </c>
      <c r="F8727" s="18">
        <v>45228</v>
      </c>
      <c r="G8727" s="19">
        <v>0.91666666666666696</v>
      </c>
      <c r="H8727">
        <v>22</v>
      </c>
      <c r="I8727" s="13" t="s">
        <v>89</v>
      </c>
      <c r="J8727">
        <v>1</v>
      </c>
      <c r="K8727" s="13" t="s">
        <v>214</v>
      </c>
      <c r="L8727">
        <v>1</v>
      </c>
      <c r="M8727">
        <v>1</v>
      </c>
      <c r="N8727" s="13" t="s">
        <v>94</v>
      </c>
      <c r="O8727" s="13" t="s">
        <v>95</v>
      </c>
      <c r="P8727">
        <v>25</v>
      </c>
      <c r="Q8727" s="13" t="s">
        <v>97</v>
      </c>
      <c r="R8727" s="13" t="s">
        <v>98</v>
      </c>
      <c r="S8727" s="13" t="s">
        <v>193</v>
      </c>
      <c r="T8727">
        <v>3</v>
      </c>
      <c r="U8727">
        <v>2</v>
      </c>
      <c r="V8727">
        <v>0</v>
      </c>
      <c r="W8727" s="13" t="s">
        <v>101</v>
      </c>
      <c r="X8727">
        <v>0.65</v>
      </c>
    </row>
    <row r="8728" spans="1:24" x14ac:dyDescent="0.3">
      <c r="A8728">
        <v>8726</v>
      </c>
      <c r="B8728" t="s">
        <v>190</v>
      </c>
      <c r="C8728" t="s">
        <v>80</v>
      </c>
      <c r="D8728">
        <v>18.914655</v>
      </c>
      <c r="E8728">
        <v>72.924188999999998</v>
      </c>
      <c r="F8728" s="18">
        <v>45394</v>
      </c>
      <c r="G8728" s="19">
        <v>0</v>
      </c>
      <c r="H8728">
        <v>0</v>
      </c>
      <c r="I8728" s="13" t="s">
        <v>211</v>
      </c>
      <c r="J8728">
        <v>0</v>
      </c>
      <c r="K8728" s="13" t="s">
        <v>214</v>
      </c>
      <c r="L8728">
        <v>6</v>
      </c>
      <c r="M8728">
        <v>0</v>
      </c>
      <c r="N8728" s="13" t="s">
        <v>212</v>
      </c>
      <c r="O8728" s="13" t="s">
        <v>195</v>
      </c>
      <c r="P8728">
        <v>18</v>
      </c>
      <c r="Q8728" s="13" t="s">
        <v>95</v>
      </c>
      <c r="R8728" s="13" t="s">
        <v>205</v>
      </c>
      <c r="S8728" s="13" t="s">
        <v>196</v>
      </c>
      <c r="T8728">
        <v>4</v>
      </c>
      <c r="U8728">
        <v>3</v>
      </c>
      <c r="V8728">
        <v>0</v>
      </c>
      <c r="W8728" s="13" t="s">
        <v>101</v>
      </c>
      <c r="X8728">
        <v>0.25</v>
      </c>
    </row>
    <row r="8729" spans="1:24" x14ac:dyDescent="0.3">
      <c r="A8729">
        <v>8727</v>
      </c>
      <c r="B8729" t="s">
        <v>217</v>
      </c>
      <c r="C8729" t="s">
        <v>218</v>
      </c>
      <c r="D8729">
        <v>22.406517000000001</v>
      </c>
      <c r="E8729">
        <v>88.200281000000004</v>
      </c>
      <c r="F8729" s="18">
        <v>45196</v>
      </c>
      <c r="G8729" s="19">
        <v>0.54166666666666696</v>
      </c>
      <c r="H8729">
        <v>13</v>
      </c>
      <c r="I8729" s="13" t="s">
        <v>194</v>
      </c>
      <c r="J8729">
        <v>0</v>
      </c>
      <c r="K8729" s="13" t="s">
        <v>191</v>
      </c>
      <c r="L8729">
        <v>2</v>
      </c>
      <c r="M8729">
        <v>0</v>
      </c>
      <c r="N8729" s="13" t="s">
        <v>192</v>
      </c>
      <c r="O8729" s="13" t="s">
        <v>97</v>
      </c>
      <c r="P8729">
        <v>19</v>
      </c>
      <c r="Q8729" s="13" t="s">
        <v>95</v>
      </c>
      <c r="R8729" s="13" t="s">
        <v>205</v>
      </c>
      <c r="S8729" s="13" t="s">
        <v>196</v>
      </c>
      <c r="T8729">
        <v>4</v>
      </c>
      <c r="U8729">
        <v>4</v>
      </c>
      <c r="V8729">
        <v>0</v>
      </c>
      <c r="W8729" s="13" t="s">
        <v>101</v>
      </c>
      <c r="X8729">
        <v>0.1</v>
      </c>
    </row>
    <row r="8730" spans="1:24" x14ac:dyDescent="0.3">
      <c r="A8730">
        <v>8728</v>
      </c>
      <c r="B8730" t="s">
        <v>190</v>
      </c>
      <c r="C8730" t="s">
        <v>80</v>
      </c>
      <c r="D8730">
        <v>18.921787999999999</v>
      </c>
      <c r="E8730">
        <v>72.904077000000001</v>
      </c>
      <c r="F8730" s="18">
        <v>44744</v>
      </c>
      <c r="G8730" s="19">
        <v>0.5</v>
      </c>
      <c r="H8730">
        <v>12</v>
      </c>
      <c r="I8730" s="13" t="s">
        <v>219</v>
      </c>
      <c r="J8730">
        <v>1</v>
      </c>
      <c r="K8730" s="13" t="s">
        <v>214</v>
      </c>
      <c r="L8730">
        <v>2</v>
      </c>
      <c r="M8730">
        <v>0</v>
      </c>
      <c r="N8730" s="13" t="s">
        <v>94</v>
      </c>
      <c r="O8730" s="13" t="s">
        <v>95</v>
      </c>
      <c r="P8730">
        <v>20</v>
      </c>
      <c r="Q8730" s="13" t="s">
        <v>97</v>
      </c>
      <c r="R8730" s="13" t="s">
        <v>213</v>
      </c>
      <c r="S8730" s="13" t="s">
        <v>193</v>
      </c>
      <c r="T8730">
        <v>4</v>
      </c>
      <c r="U8730">
        <v>3</v>
      </c>
      <c r="V8730">
        <v>0</v>
      </c>
      <c r="W8730" s="13" t="s">
        <v>101</v>
      </c>
      <c r="X8730">
        <v>0.65</v>
      </c>
    </row>
    <row r="8731" spans="1:24" x14ac:dyDescent="0.3">
      <c r="A8731">
        <v>8729</v>
      </c>
      <c r="B8731" t="s">
        <v>200</v>
      </c>
      <c r="C8731" t="s">
        <v>201</v>
      </c>
      <c r="D8731">
        <v>13.097173</v>
      </c>
      <c r="E8731">
        <v>80.239413999999996</v>
      </c>
      <c r="F8731" s="18">
        <v>45214</v>
      </c>
      <c r="G8731" s="19">
        <v>0.45833333333333298</v>
      </c>
      <c r="H8731">
        <v>11</v>
      </c>
      <c r="I8731" s="13" t="s">
        <v>89</v>
      </c>
      <c r="J8731">
        <v>1</v>
      </c>
      <c r="K8731" s="13" t="s">
        <v>214</v>
      </c>
      <c r="L8731">
        <v>5</v>
      </c>
      <c r="M8731">
        <v>0</v>
      </c>
      <c r="N8731" s="13" t="s">
        <v>192</v>
      </c>
      <c r="O8731" s="13" t="s">
        <v>97</v>
      </c>
      <c r="P8731">
        <v>31</v>
      </c>
      <c r="Q8731" s="13" t="s">
        <v>97</v>
      </c>
      <c r="R8731" s="13" t="s">
        <v>199</v>
      </c>
      <c r="S8731" s="13" t="s">
        <v>196</v>
      </c>
      <c r="T8731">
        <v>3</v>
      </c>
      <c r="U8731">
        <v>2</v>
      </c>
      <c r="V8731">
        <v>0</v>
      </c>
      <c r="W8731" s="13" t="s">
        <v>101</v>
      </c>
      <c r="X8731">
        <v>0.3</v>
      </c>
    </row>
    <row r="8732" spans="1:24" x14ac:dyDescent="0.3">
      <c r="A8732">
        <v>8730</v>
      </c>
      <c r="B8732" t="s">
        <v>217</v>
      </c>
      <c r="C8732" t="s">
        <v>218</v>
      </c>
      <c r="D8732">
        <v>22.446791999999999</v>
      </c>
      <c r="E8732">
        <v>88.496143000000004</v>
      </c>
      <c r="F8732" s="18">
        <v>44738</v>
      </c>
      <c r="G8732" s="19">
        <v>0.58333333333333304</v>
      </c>
      <c r="H8732">
        <v>14</v>
      </c>
      <c r="I8732" s="13" t="s">
        <v>89</v>
      </c>
      <c r="J8732">
        <v>1</v>
      </c>
      <c r="K8732" s="13" t="s">
        <v>191</v>
      </c>
      <c r="L8732">
        <v>6</v>
      </c>
      <c r="M8732">
        <v>1</v>
      </c>
      <c r="N8732" s="13" t="s">
        <v>192</v>
      </c>
      <c r="O8732" s="13" t="s">
        <v>97</v>
      </c>
      <c r="P8732">
        <v>28</v>
      </c>
      <c r="Q8732" s="13" t="s">
        <v>95</v>
      </c>
      <c r="R8732" s="13" t="s">
        <v>213</v>
      </c>
      <c r="S8732" s="13" t="s">
        <v>196</v>
      </c>
      <c r="T8732">
        <v>1</v>
      </c>
      <c r="U8732">
        <v>0</v>
      </c>
      <c r="V8732">
        <v>0</v>
      </c>
      <c r="W8732" s="13" t="s">
        <v>101</v>
      </c>
      <c r="X8732">
        <v>0.1</v>
      </c>
    </row>
    <row r="8733" spans="1:24" x14ac:dyDescent="0.3">
      <c r="A8733">
        <v>8731</v>
      </c>
      <c r="B8733" t="s">
        <v>217</v>
      </c>
      <c r="C8733" t="s">
        <v>218</v>
      </c>
      <c r="D8733">
        <v>22.527021999999999</v>
      </c>
      <c r="E8733">
        <v>88.436437999999995</v>
      </c>
      <c r="F8733" s="18">
        <v>44781</v>
      </c>
      <c r="G8733" s="19">
        <v>0.54166666666666696</v>
      </c>
      <c r="H8733">
        <v>13</v>
      </c>
      <c r="I8733" s="13" t="s">
        <v>204</v>
      </c>
      <c r="J8733">
        <v>0</v>
      </c>
      <c r="K8733" s="13" t="s">
        <v>214</v>
      </c>
      <c r="L8733">
        <v>3</v>
      </c>
      <c r="M8733">
        <v>1</v>
      </c>
      <c r="N8733" s="13" t="s">
        <v>94</v>
      </c>
      <c r="O8733" s="13" t="s">
        <v>95</v>
      </c>
      <c r="P8733">
        <v>40</v>
      </c>
      <c r="Q8733" s="13" t="s">
        <v>97</v>
      </c>
      <c r="R8733" s="13" t="s">
        <v>213</v>
      </c>
      <c r="S8733" s="13" t="s">
        <v>193</v>
      </c>
      <c r="T8733">
        <v>3</v>
      </c>
      <c r="U8733">
        <v>0</v>
      </c>
      <c r="V8733">
        <v>0</v>
      </c>
      <c r="W8733" s="13" t="s">
        <v>101</v>
      </c>
      <c r="X8733">
        <v>0.65</v>
      </c>
    </row>
    <row r="8734" spans="1:24" x14ac:dyDescent="0.3">
      <c r="A8734">
        <v>8732</v>
      </c>
      <c r="B8734" t="s">
        <v>79</v>
      </c>
      <c r="C8734" t="s">
        <v>80</v>
      </c>
      <c r="D8734">
        <v>18.680218</v>
      </c>
      <c r="E8734">
        <v>73.947913</v>
      </c>
      <c r="F8734" s="18">
        <v>45334</v>
      </c>
      <c r="G8734" s="19">
        <v>0.66666666666666696</v>
      </c>
      <c r="H8734">
        <v>16</v>
      </c>
      <c r="I8734" s="13" t="s">
        <v>204</v>
      </c>
      <c r="J8734">
        <v>0</v>
      </c>
      <c r="K8734" s="13" t="s">
        <v>92</v>
      </c>
      <c r="L8734">
        <v>4</v>
      </c>
      <c r="M8734">
        <v>0</v>
      </c>
      <c r="N8734" s="13" t="s">
        <v>192</v>
      </c>
      <c r="O8734" s="13" t="s">
        <v>97</v>
      </c>
      <c r="P8734">
        <v>35</v>
      </c>
      <c r="Q8734" s="13" t="s">
        <v>195</v>
      </c>
      <c r="R8734" s="13" t="s">
        <v>208</v>
      </c>
      <c r="S8734" s="13" t="s">
        <v>196</v>
      </c>
      <c r="T8734">
        <v>2</v>
      </c>
      <c r="U8734">
        <v>2</v>
      </c>
      <c r="V8734">
        <v>0</v>
      </c>
      <c r="W8734" s="13" t="s">
        <v>101</v>
      </c>
      <c r="X8734">
        <v>0.1</v>
      </c>
    </row>
    <row r="8735" spans="1:24" x14ac:dyDescent="0.3">
      <c r="A8735">
        <v>8733</v>
      </c>
      <c r="B8735" t="s">
        <v>197</v>
      </c>
      <c r="C8735" t="s">
        <v>198</v>
      </c>
      <c r="D8735">
        <v>30.708022</v>
      </c>
      <c r="E8735">
        <v>76.799262999999996</v>
      </c>
      <c r="F8735" s="18">
        <v>45534</v>
      </c>
      <c r="G8735" s="19">
        <v>0.16666666666666699</v>
      </c>
      <c r="H8735">
        <v>4</v>
      </c>
      <c r="I8735" s="13" t="s">
        <v>211</v>
      </c>
      <c r="J8735">
        <v>0</v>
      </c>
      <c r="K8735" s="13" t="s">
        <v>92</v>
      </c>
      <c r="L8735">
        <v>2</v>
      </c>
      <c r="M8735">
        <v>1</v>
      </c>
      <c r="N8735" s="13" t="s">
        <v>212</v>
      </c>
      <c r="O8735" s="13" t="s">
        <v>195</v>
      </c>
      <c r="P8735">
        <v>33</v>
      </c>
      <c r="Q8735" s="13" t="s">
        <v>95</v>
      </c>
      <c r="R8735" s="13" t="s">
        <v>208</v>
      </c>
      <c r="S8735" s="13" t="s">
        <v>193</v>
      </c>
      <c r="T8735">
        <v>2</v>
      </c>
      <c r="U8735">
        <v>1</v>
      </c>
      <c r="V8735">
        <v>0</v>
      </c>
      <c r="W8735" s="13" t="s">
        <v>101</v>
      </c>
      <c r="X8735">
        <v>0.25</v>
      </c>
    </row>
    <row r="8736" spans="1:24" x14ac:dyDescent="0.3">
      <c r="A8736">
        <v>8734</v>
      </c>
      <c r="B8736" t="s">
        <v>190</v>
      </c>
      <c r="C8736" t="s">
        <v>80</v>
      </c>
      <c r="D8736">
        <v>19.019089999999998</v>
      </c>
      <c r="E8736">
        <v>72.971511000000007</v>
      </c>
      <c r="F8736" s="18">
        <v>45320</v>
      </c>
      <c r="G8736" s="19">
        <v>0.83333333333333304</v>
      </c>
      <c r="H8736">
        <v>20</v>
      </c>
      <c r="I8736" s="13" t="s">
        <v>204</v>
      </c>
      <c r="J8736">
        <v>0</v>
      </c>
      <c r="K8736" s="13" t="s">
        <v>214</v>
      </c>
      <c r="L8736">
        <v>2</v>
      </c>
      <c r="M8736">
        <v>1</v>
      </c>
      <c r="N8736" s="13" t="s">
        <v>212</v>
      </c>
      <c r="O8736" s="13" t="s">
        <v>195</v>
      </c>
      <c r="P8736">
        <v>23</v>
      </c>
      <c r="Q8736" s="13" t="s">
        <v>95</v>
      </c>
      <c r="R8736" s="13" t="s">
        <v>213</v>
      </c>
      <c r="S8736" s="13" t="s">
        <v>193</v>
      </c>
      <c r="T8736">
        <v>2</v>
      </c>
      <c r="U8736">
        <v>0</v>
      </c>
      <c r="V8736">
        <v>0</v>
      </c>
      <c r="W8736" s="13" t="s">
        <v>101</v>
      </c>
      <c r="X8736">
        <v>0.25</v>
      </c>
    </row>
    <row r="8737" spans="1:24" x14ac:dyDescent="0.3">
      <c r="A8737">
        <v>8735</v>
      </c>
      <c r="B8737" t="s">
        <v>217</v>
      </c>
      <c r="C8737" t="s">
        <v>218</v>
      </c>
      <c r="D8737">
        <v>22.569358000000001</v>
      </c>
      <c r="E8737">
        <v>88.323492999999999</v>
      </c>
      <c r="F8737" s="18">
        <v>44655</v>
      </c>
      <c r="G8737" s="19">
        <v>0.79166666666666696</v>
      </c>
      <c r="H8737">
        <v>19</v>
      </c>
      <c r="I8737" s="13" t="s">
        <v>204</v>
      </c>
      <c r="J8737">
        <v>0</v>
      </c>
      <c r="K8737" s="13" t="s">
        <v>92</v>
      </c>
      <c r="L8737">
        <v>2</v>
      </c>
      <c r="M8737">
        <v>0</v>
      </c>
      <c r="N8737" s="13" t="s">
        <v>94</v>
      </c>
      <c r="O8737" s="13" t="s">
        <v>95</v>
      </c>
      <c r="P8737">
        <v>26</v>
      </c>
      <c r="Q8737" s="13" t="s">
        <v>95</v>
      </c>
      <c r="R8737" s="13" t="s">
        <v>98</v>
      </c>
      <c r="S8737" s="13" t="s">
        <v>196</v>
      </c>
      <c r="T8737">
        <v>4</v>
      </c>
      <c r="U8737">
        <v>3</v>
      </c>
      <c r="V8737">
        <v>1</v>
      </c>
      <c r="W8737" s="13" t="s">
        <v>101</v>
      </c>
      <c r="X8737">
        <v>0.6</v>
      </c>
    </row>
    <row r="8738" spans="1:24" x14ac:dyDescent="0.3">
      <c r="A8738">
        <v>8736</v>
      </c>
      <c r="B8738" t="s">
        <v>206</v>
      </c>
      <c r="C8738" t="s">
        <v>207</v>
      </c>
      <c r="D8738">
        <v>12.917013000000001</v>
      </c>
      <c r="E8738">
        <v>77.727446</v>
      </c>
      <c r="F8738" s="18">
        <v>45752</v>
      </c>
      <c r="G8738" s="19">
        <v>0.91666666666666696</v>
      </c>
      <c r="H8738">
        <v>22</v>
      </c>
      <c r="I8738" s="13" t="s">
        <v>219</v>
      </c>
      <c r="J8738">
        <v>1</v>
      </c>
      <c r="K8738" s="13" t="s">
        <v>191</v>
      </c>
      <c r="L8738">
        <v>4</v>
      </c>
      <c r="M8738">
        <v>1</v>
      </c>
      <c r="N8738" s="13" t="s">
        <v>212</v>
      </c>
      <c r="O8738" s="13" t="s">
        <v>195</v>
      </c>
      <c r="P8738">
        <v>15</v>
      </c>
      <c r="Q8738" s="13" t="s">
        <v>195</v>
      </c>
      <c r="R8738" s="13" t="s">
        <v>98</v>
      </c>
      <c r="S8738" s="13" t="s">
        <v>196</v>
      </c>
      <c r="T8738">
        <v>5</v>
      </c>
      <c r="U8738">
        <v>4</v>
      </c>
      <c r="V8738">
        <v>0</v>
      </c>
      <c r="W8738" s="13" t="s">
        <v>101</v>
      </c>
      <c r="X8738">
        <v>0.25</v>
      </c>
    </row>
    <row r="8739" spans="1:24" x14ac:dyDescent="0.3">
      <c r="A8739">
        <v>8737</v>
      </c>
      <c r="B8739" t="s">
        <v>217</v>
      </c>
      <c r="C8739" t="s">
        <v>218</v>
      </c>
      <c r="D8739">
        <v>22.628343000000001</v>
      </c>
      <c r="E8739">
        <v>88.441603999999998</v>
      </c>
      <c r="F8739" s="18">
        <v>45161</v>
      </c>
      <c r="G8739" s="19">
        <v>0.25</v>
      </c>
      <c r="H8739">
        <v>6</v>
      </c>
      <c r="I8739" s="13" t="s">
        <v>194</v>
      </c>
      <c r="J8739">
        <v>0</v>
      </c>
      <c r="K8739" s="13" t="s">
        <v>191</v>
      </c>
      <c r="L8739">
        <v>4</v>
      </c>
      <c r="M8739">
        <v>0</v>
      </c>
      <c r="N8739" s="13" t="s">
        <v>192</v>
      </c>
      <c r="O8739" s="13" t="s">
        <v>97</v>
      </c>
      <c r="P8739">
        <v>27</v>
      </c>
      <c r="Q8739" s="13" t="s">
        <v>195</v>
      </c>
      <c r="R8739" s="13" t="s">
        <v>199</v>
      </c>
      <c r="S8739" s="13" t="s">
        <v>99</v>
      </c>
      <c r="T8739">
        <v>2</v>
      </c>
      <c r="U8739">
        <v>2</v>
      </c>
      <c r="V8739">
        <v>0</v>
      </c>
      <c r="W8739" s="13" t="s">
        <v>101</v>
      </c>
      <c r="X8739">
        <v>0.3</v>
      </c>
    </row>
    <row r="8740" spans="1:24" x14ac:dyDescent="0.3">
      <c r="A8740">
        <v>8738</v>
      </c>
      <c r="B8740" t="s">
        <v>209</v>
      </c>
      <c r="C8740" t="s">
        <v>210</v>
      </c>
      <c r="D8740">
        <v>17.410723000000001</v>
      </c>
      <c r="E8740">
        <v>78.506691000000004</v>
      </c>
      <c r="F8740" s="18">
        <v>45622</v>
      </c>
      <c r="G8740" s="19">
        <v>0.875</v>
      </c>
      <c r="H8740">
        <v>21</v>
      </c>
      <c r="I8740" s="13" t="s">
        <v>215</v>
      </c>
      <c r="J8740">
        <v>0</v>
      </c>
      <c r="K8740" s="13" t="s">
        <v>214</v>
      </c>
      <c r="L8740">
        <v>5</v>
      </c>
      <c r="M8740">
        <v>0</v>
      </c>
      <c r="N8740" s="13" t="s">
        <v>94</v>
      </c>
      <c r="O8740" s="13" t="s">
        <v>95</v>
      </c>
      <c r="P8740">
        <v>35</v>
      </c>
      <c r="Q8740" s="13" t="s">
        <v>195</v>
      </c>
      <c r="R8740" s="13" t="s">
        <v>213</v>
      </c>
      <c r="S8740" s="13" t="s">
        <v>196</v>
      </c>
      <c r="T8740">
        <v>2</v>
      </c>
      <c r="U8740">
        <v>0</v>
      </c>
      <c r="V8740">
        <v>0</v>
      </c>
      <c r="W8740" s="13" t="s">
        <v>101</v>
      </c>
      <c r="X8740">
        <v>0.45</v>
      </c>
    </row>
    <row r="8741" spans="1:24" x14ac:dyDescent="0.3">
      <c r="A8741">
        <v>8739</v>
      </c>
      <c r="B8741" t="s">
        <v>190</v>
      </c>
      <c r="C8741" t="s">
        <v>80</v>
      </c>
      <c r="D8741">
        <v>19.187170999999999</v>
      </c>
      <c r="E8741">
        <v>72.844358999999997</v>
      </c>
      <c r="F8741" s="18">
        <v>45663</v>
      </c>
      <c r="G8741" s="19">
        <v>0</v>
      </c>
      <c r="H8741">
        <v>0</v>
      </c>
      <c r="I8741" s="13" t="s">
        <v>204</v>
      </c>
      <c r="J8741">
        <v>0</v>
      </c>
      <c r="K8741" s="13" t="s">
        <v>214</v>
      </c>
      <c r="L8741">
        <v>1</v>
      </c>
      <c r="M8741">
        <v>1</v>
      </c>
      <c r="N8741" s="13" t="s">
        <v>192</v>
      </c>
      <c r="O8741" s="13" t="s">
        <v>97</v>
      </c>
      <c r="P8741">
        <v>37</v>
      </c>
      <c r="Q8741" s="13" t="s">
        <v>95</v>
      </c>
      <c r="R8741" s="13" t="s">
        <v>199</v>
      </c>
      <c r="S8741" s="13" t="s">
        <v>99</v>
      </c>
      <c r="T8741">
        <v>2</v>
      </c>
      <c r="U8741">
        <v>2</v>
      </c>
      <c r="V8741">
        <v>0</v>
      </c>
      <c r="W8741" s="13" t="s">
        <v>101</v>
      </c>
      <c r="X8741">
        <v>0.3</v>
      </c>
    </row>
    <row r="8742" spans="1:24" x14ac:dyDescent="0.3">
      <c r="A8742">
        <v>8740</v>
      </c>
      <c r="B8742" t="s">
        <v>200</v>
      </c>
      <c r="C8742" t="s">
        <v>201</v>
      </c>
      <c r="D8742">
        <v>12.935361</v>
      </c>
      <c r="E8742">
        <v>80.202172000000004</v>
      </c>
      <c r="F8742" s="18">
        <v>44647</v>
      </c>
      <c r="G8742" s="19">
        <v>0.75</v>
      </c>
      <c r="H8742">
        <v>18</v>
      </c>
      <c r="I8742" s="13" t="s">
        <v>89</v>
      </c>
      <c r="J8742">
        <v>1</v>
      </c>
      <c r="K8742" s="13" t="s">
        <v>191</v>
      </c>
      <c r="L8742">
        <v>6</v>
      </c>
      <c r="M8742">
        <v>1</v>
      </c>
      <c r="N8742" s="13" t="s">
        <v>212</v>
      </c>
      <c r="O8742" s="13" t="s">
        <v>95</v>
      </c>
      <c r="P8742">
        <v>33</v>
      </c>
      <c r="Q8742" s="13" t="s">
        <v>195</v>
      </c>
      <c r="R8742" s="13" t="s">
        <v>213</v>
      </c>
      <c r="S8742" s="13" t="s">
        <v>99</v>
      </c>
      <c r="T8742">
        <v>5</v>
      </c>
      <c r="U8742">
        <v>5</v>
      </c>
      <c r="V8742">
        <v>1</v>
      </c>
      <c r="W8742" s="13" t="s">
        <v>101</v>
      </c>
      <c r="X8742">
        <v>0.8</v>
      </c>
    </row>
    <row r="8743" spans="1:24" x14ac:dyDescent="0.3">
      <c r="A8743">
        <v>8741</v>
      </c>
      <c r="B8743" t="s">
        <v>197</v>
      </c>
      <c r="C8743" t="s">
        <v>198</v>
      </c>
      <c r="D8743">
        <v>30.632452000000001</v>
      </c>
      <c r="E8743">
        <v>76.865513000000007</v>
      </c>
      <c r="F8743" s="18">
        <v>44824</v>
      </c>
      <c r="G8743" s="19">
        <v>0.75</v>
      </c>
      <c r="H8743">
        <v>18</v>
      </c>
      <c r="I8743" s="13" t="s">
        <v>215</v>
      </c>
      <c r="J8743">
        <v>0</v>
      </c>
      <c r="K8743" s="13" t="s">
        <v>191</v>
      </c>
      <c r="L8743">
        <v>3</v>
      </c>
      <c r="M8743">
        <v>0</v>
      </c>
      <c r="N8743" s="13" t="s">
        <v>94</v>
      </c>
      <c r="O8743" s="13" t="s">
        <v>95</v>
      </c>
      <c r="P8743">
        <v>18</v>
      </c>
      <c r="Q8743" s="13" t="s">
        <v>97</v>
      </c>
      <c r="R8743" s="13" t="s">
        <v>205</v>
      </c>
      <c r="S8743" s="13" t="s">
        <v>193</v>
      </c>
      <c r="T8743">
        <v>2</v>
      </c>
      <c r="U8743">
        <v>0</v>
      </c>
      <c r="V8743">
        <v>1</v>
      </c>
      <c r="W8743" s="13" t="s">
        <v>101</v>
      </c>
      <c r="X8743">
        <v>0.8</v>
      </c>
    </row>
    <row r="8744" spans="1:24" x14ac:dyDescent="0.3">
      <c r="A8744">
        <v>8742</v>
      </c>
      <c r="B8744" t="s">
        <v>209</v>
      </c>
      <c r="C8744" t="s">
        <v>210</v>
      </c>
      <c r="D8744">
        <v>17.294682999999999</v>
      </c>
      <c r="E8744">
        <v>78.311989999999994</v>
      </c>
      <c r="F8744" s="18">
        <v>45347</v>
      </c>
      <c r="G8744" s="19">
        <v>0.58333333333333304</v>
      </c>
      <c r="H8744">
        <v>14</v>
      </c>
      <c r="I8744" s="13" t="s">
        <v>89</v>
      </c>
      <c r="J8744">
        <v>1</v>
      </c>
      <c r="K8744" s="13" t="s">
        <v>92</v>
      </c>
      <c r="L8744">
        <v>3</v>
      </c>
      <c r="M8744">
        <v>0</v>
      </c>
      <c r="N8744" s="13" t="s">
        <v>212</v>
      </c>
      <c r="O8744" s="13" t="s">
        <v>95</v>
      </c>
      <c r="P8744">
        <v>32</v>
      </c>
      <c r="Q8744" s="13" t="s">
        <v>97</v>
      </c>
      <c r="R8744" s="13" t="s">
        <v>98</v>
      </c>
      <c r="S8744" s="13" t="s">
        <v>193</v>
      </c>
      <c r="T8744">
        <v>2</v>
      </c>
      <c r="U8744">
        <v>2</v>
      </c>
      <c r="V8744">
        <v>0</v>
      </c>
      <c r="W8744" s="13" t="s">
        <v>101</v>
      </c>
      <c r="X8744">
        <v>0.65</v>
      </c>
    </row>
    <row r="8745" spans="1:24" x14ac:dyDescent="0.3">
      <c r="A8745">
        <v>8743</v>
      </c>
      <c r="B8745" t="s">
        <v>190</v>
      </c>
      <c r="C8745" t="s">
        <v>80</v>
      </c>
      <c r="D8745">
        <v>18.992647999999999</v>
      </c>
      <c r="E8745">
        <v>72.874606999999997</v>
      </c>
      <c r="F8745" s="18">
        <v>45244</v>
      </c>
      <c r="G8745" s="19">
        <v>0.25</v>
      </c>
      <c r="H8745">
        <v>6</v>
      </c>
      <c r="I8745" s="13" t="s">
        <v>215</v>
      </c>
      <c r="J8745">
        <v>0</v>
      </c>
      <c r="K8745" s="13" t="s">
        <v>214</v>
      </c>
      <c r="L8745">
        <v>6</v>
      </c>
      <c r="M8745">
        <v>1</v>
      </c>
      <c r="N8745" s="13" t="s">
        <v>212</v>
      </c>
      <c r="O8745" s="13" t="s">
        <v>195</v>
      </c>
      <c r="P8745">
        <v>36</v>
      </c>
      <c r="Q8745" s="13" t="s">
        <v>195</v>
      </c>
      <c r="R8745" s="13" t="s">
        <v>213</v>
      </c>
      <c r="S8745" s="13" t="s">
        <v>196</v>
      </c>
      <c r="T8745">
        <v>1</v>
      </c>
      <c r="U8745">
        <v>1</v>
      </c>
      <c r="V8745">
        <v>0</v>
      </c>
      <c r="W8745" s="13" t="s">
        <v>101</v>
      </c>
      <c r="X8745">
        <v>0.25</v>
      </c>
    </row>
    <row r="8746" spans="1:24" x14ac:dyDescent="0.3">
      <c r="A8746">
        <v>8744</v>
      </c>
      <c r="B8746" t="s">
        <v>79</v>
      </c>
      <c r="C8746" t="s">
        <v>80</v>
      </c>
      <c r="D8746">
        <v>18.468534999999999</v>
      </c>
      <c r="E8746">
        <v>73.771387000000004</v>
      </c>
      <c r="F8746" s="18">
        <v>44883</v>
      </c>
      <c r="G8746" s="19">
        <v>0.91666666666666696</v>
      </c>
      <c r="H8746">
        <v>22</v>
      </c>
      <c r="I8746" s="13" t="s">
        <v>211</v>
      </c>
      <c r="J8746">
        <v>0</v>
      </c>
      <c r="K8746" s="13" t="s">
        <v>92</v>
      </c>
      <c r="L8746">
        <v>3</v>
      </c>
      <c r="M8746">
        <v>1</v>
      </c>
      <c r="N8746" s="13" t="s">
        <v>212</v>
      </c>
      <c r="O8746" s="13" t="s">
        <v>195</v>
      </c>
      <c r="P8746">
        <v>22</v>
      </c>
      <c r="Q8746" s="13" t="s">
        <v>95</v>
      </c>
      <c r="R8746" s="13" t="s">
        <v>208</v>
      </c>
      <c r="S8746" s="13" t="s">
        <v>196</v>
      </c>
      <c r="T8746">
        <v>2</v>
      </c>
      <c r="U8746">
        <v>2</v>
      </c>
      <c r="V8746">
        <v>0</v>
      </c>
      <c r="W8746" s="13" t="s">
        <v>101</v>
      </c>
      <c r="X8746">
        <v>0.25</v>
      </c>
    </row>
    <row r="8747" spans="1:24" x14ac:dyDescent="0.3">
      <c r="A8747">
        <v>8745</v>
      </c>
      <c r="B8747" t="s">
        <v>200</v>
      </c>
      <c r="C8747" t="s">
        <v>201</v>
      </c>
      <c r="D8747">
        <v>13.100159</v>
      </c>
      <c r="E8747">
        <v>80.229862999999995</v>
      </c>
      <c r="F8747" s="18">
        <v>45625</v>
      </c>
      <c r="G8747" s="19">
        <v>0.375</v>
      </c>
      <c r="H8747">
        <v>9</v>
      </c>
      <c r="I8747" s="13" t="s">
        <v>211</v>
      </c>
      <c r="J8747">
        <v>0</v>
      </c>
      <c r="K8747" s="13" t="s">
        <v>92</v>
      </c>
      <c r="L8747">
        <v>3</v>
      </c>
      <c r="M8747">
        <v>1</v>
      </c>
      <c r="N8747" s="13" t="s">
        <v>212</v>
      </c>
      <c r="O8747" s="13" t="s">
        <v>195</v>
      </c>
      <c r="P8747">
        <v>26</v>
      </c>
      <c r="Q8747" s="13" t="s">
        <v>97</v>
      </c>
      <c r="R8747" s="13" t="s">
        <v>98</v>
      </c>
      <c r="S8747" s="13" t="s">
        <v>196</v>
      </c>
      <c r="T8747">
        <v>3</v>
      </c>
      <c r="U8747">
        <v>3</v>
      </c>
      <c r="V8747">
        <v>1</v>
      </c>
      <c r="W8747" s="13" t="s">
        <v>101</v>
      </c>
      <c r="X8747">
        <v>0.6</v>
      </c>
    </row>
    <row r="8748" spans="1:24" x14ac:dyDescent="0.3">
      <c r="A8748">
        <v>8746</v>
      </c>
      <c r="B8748" t="s">
        <v>217</v>
      </c>
      <c r="C8748" t="s">
        <v>218</v>
      </c>
      <c r="D8748">
        <v>22.613499000000001</v>
      </c>
      <c r="E8748">
        <v>88.306501999999995</v>
      </c>
      <c r="F8748" s="18">
        <v>45167</v>
      </c>
      <c r="G8748" s="19">
        <v>0.375</v>
      </c>
      <c r="H8748">
        <v>9</v>
      </c>
      <c r="I8748" s="13" t="s">
        <v>215</v>
      </c>
      <c r="J8748">
        <v>0</v>
      </c>
      <c r="K8748" s="13" t="s">
        <v>191</v>
      </c>
      <c r="L8748">
        <v>1</v>
      </c>
      <c r="M8748">
        <v>0</v>
      </c>
      <c r="N8748" s="13" t="s">
        <v>94</v>
      </c>
      <c r="O8748" s="13" t="s">
        <v>95</v>
      </c>
      <c r="P8748">
        <v>36</v>
      </c>
      <c r="Q8748" s="13" t="s">
        <v>97</v>
      </c>
      <c r="R8748" s="13" t="s">
        <v>205</v>
      </c>
      <c r="S8748" s="13" t="s">
        <v>196</v>
      </c>
      <c r="T8748">
        <v>5</v>
      </c>
      <c r="U8748">
        <v>0</v>
      </c>
      <c r="V8748">
        <v>1</v>
      </c>
      <c r="W8748" s="13" t="s">
        <v>101</v>
      </c>
      <c r="X8748">
        <v>0.8</v>
      </c>
    </row>
    <row r="8749" spans="1:24" x14ac:dyDescent="0.3">
      <c r="A8749">
        <v>8747</v>
      </c>
      <c r="B8749" t="s">
        <v>203</v>
      </c>
      <c r="C8749" t="s">
        <v>203</v>
      </c>
      <c r="D8749">
        <v>28.490870000000001</v>
      </c>
      <c r="E8749">
        <v>77.267785000000003</v>
      </c>
      <c r="F8749" s="18">
        <v>45007</v>
      </c>
      <c r="G8749" s="19">
        <v>0.58333333333333304</v>
      </c>
      <c r="H8749">
        <v>14</v>
      </c>
      <c r="I8749" s="13" t="s">
        <v>194</v>
      </c>
      <c r="J8749">
        <v>0</v>
      </c>
      <c r="K8749" s="13" t="s">
        <v>214</v>
      </c>
      <c r="L8749">
        <v>5</v>
      </c>
      <c r="M8749">
        <v>1</v>
      </c>
      <c r="N8749" s="13" t="s">
        <v>94</v>
      </c>
      <c r="O8749" s="13" t="s">
        <v>95</v>
      </c>
      <c r="P8749">
        <v>34</v>
      </c>
      <c r="Q8749" s="13" t="s">
        <v>97</v>
      </c>
      <c r="R8749" s="13" t="s">
        <v>199</v>
      </c>
      <c r="S8749" s="13" t="s">
        <v>193</v>
      </c>
      <c r="T8749">
        <v>3</v>
      </c>
      <c r="U8749">
        <v>1</v>
      </c>
      <c r="V8749">
        <v>0</v>
      </c>
      <c r="W8749" s="13" t="s">
        <v>101</v>
      </c>
      <c r="X8749">
        <v>0.65</v>
      </c>
    </row>
    <row r="8750" spans="1:24" x14ac:dyDescent="0.3">
      <c r="A8750">
        <v>8748</v>
      </c>
      <c r="B8750" t="s">
        <v>79</v>
      </c>
      <c r="C8750" t="s">
        <v>80</v>
      </c>
      <c r="D8750">
        <v>18.633769999999998</v>
      </c>
      <c r="E8750">
        <v>73.847048999999998</v>
      </c>
      <c r="F8750" s="18">
        <v>45691</v>
      </c>
      <c r="G8750" s="19">
        <v>0.125</v>
      </c>
      <c r="H8750">
        <v>3</v>
      </c>
      <c r="I8750" s="13" t="s">
        <v>204</v>
      </c>
      <c r="J8750">
        <v>0</v>
      </c>
      <c r="K8750" s="13" t="s">
        <v>92</v>
      </c>
      <c r="L8750">
        <v>4</v>
      </c>
      <c r="M8750">
        <v>0</v>
      </c>
      <c r="N8750" s="13" t="s">
        <v>192</v>
      </c>
      <c r="O8750" s="13" t="s">
        <v>97</v>
      </c>
      <c r="P8750">
        <v>31</v>
      </c>
      <c r="Q8750" s="13" t="s">
        <v>95</v>
      </c>
      <c r="R8750" s="13" t="s">
        <v>208</v>
      </c>
      <c r="S8750" s="13" t="s">
        <v>196</v>
      </c>
      <c r="T8750">
        <v>5</v>
      </c>
      <c r="U8750">
        <v>5</v>
      </c>
      <c r="V8750">
        <v>0</v>
      </c>
      <c r="W8750" s="13" t="s">
        <v>101</v>
      </c>
      <c r="X8750">
        <v>0.1</v>
      </c>
    </row>
    <row r="8751" spans="1:24" x14ac:dyDescent="0.3">
      <c r="A8751">
        <v>8749</v>
      </c>
      <c r="B8751" t="s">
        <v>79</v>
      </c>
      <c r="C8751" t="s">
        <v>80</v>
      </c>
      <c r="D8751">
        <v>18.505362999999999</v>
      </c>
      <c r="E8751">
        <v>73.863626999999994</v>
      </c>
      <c r="F8751" s="18">
        <v>45139</v>
      </c>
      <c r="G8751" s="19">
        <v>0</v>
      </c>
      <c r="H8751">
        <v>0</v>
      </c>
      <c r="I8751" s="13" t="s">
        <v>215</v>
      </c>
      <c r="J8751">
        <v>0</v>
      </c>
      <c r="K8751" s="13" t="s">
        <v>92</v>
      </c>
      <c r="L8751">
        <v>3</v>
      </c>
      <c r="M8751">
        <v>1</v>
      </c>
      <c r="N8751" s="13" t="s">
        <v>192</v>
      </c>
      <c r="O8751" s="13" t="s">
        <v>97</v>
      </c>
      <c r="P8751">
        <v>35</v>
      </c>
      <c r="Q8751" s="13" t="s">
        <v>95</v>
      </c>
      <c r="R8751" s="13" t="s">
        <v>213</v>
      </c>
      <c r="S8751" s="13" t="s">
        <v>196</v>
      </c>
      <c r="T8751">
        <v>3</v>
      </c>
      <c r="U8751">
        <v>2</v>
      </c>
      <c r="V8751">
        <v>0</v>
      </c>
      <c r="W8751" s="13" t="s">
        <v>101</v>
      </c>
      <c r="X8751">
        <v>0.1</v>
      </c>
    </row>
    <row r="8752" spans="1:24" x14ac:dyDescent="0.3">
      <c r="A8752">
        <v>8750</v>
      </c>
      <c r="B8752" t="s">
        <v>79</v>
      </c>
      <c r="C8752" t="s">
        <v>80</v>
      </c>
      <c r="D8752">
        <v>18.415251999999999</v>
      </c>
      <c r="E8752">
        <v>73.738366999999997</v>
      </c>
      <c r="F8752" s="18">
        <v>45596</v>
      </c>
      <c r="G8752" s="19">
        <v>0</v>
      </c>
      <c r="H8752">
        <v>0</v>
      </c>
      <c r="I8752" s="13" t="s">
        <v>202</v>
      </c>
      <c r="J8752">
        <v>0</v>
      </c>
      <c r="K8752" s="13" t="s">
        <v>92</v>
      </c>
      <c r="L8752">
        <v>4</v>
      </c>
      <c r="M8752">
        <v>1</v>
      </c>
      <c r="N8752" s="13" t="s">
        <v>192</v>
      </c>
      <c r="O8752" s="13" t="s">
        <v>97</v>
      </c>
      <c r="P8752">
        <v>36</v>
      </c>
      <c r="Q8752" s="13" t="s">
        <v>95</v>
      </c>
      <c r="R8752" s="13" t="s">
        <v>98</v>
      </c>
      <c r="S8752" s="13" t="s">
        <v>193</v>
      </c>
      <c r="T8752">
        <v>2</v>
      </c>
      <c r="U8752">
        <v>2</v>
      </c>
      <c r="V8752">
        <v>0</v>
      </c>
      <c r="W8752" s="13" t="s">
        <v>101</v>
      </c>
      <c r="X8752">
        <v>0.1</v>
      </c>
    </row>
    <row r="8753" spans="1:24" x14ac:dyDescent="0.3">
      <c r="A8753">
        <v>8751</v>
      </c>
      <c r="B8753" t="s">
        <v>190</v>
      </c>
      <c r="C8753" t="s">
        <v>80</v>
      </c>
      <c r="D8753">
        <v>18.809163999999999</v>
      </c>
      <c r="E8753">
        <v>72.788471000000001</v>
      </c>
      <c r="F8753" s="18">
        <v>45245</v>
      </c>
      <c r="G8753" s="19">
        <v>0.58333333333333304</v>
      </c>
      <c r="H8753">
        <v>14</v>
      </c>
      <c r="I8753" s="13" t="s">
        <v>194</v>
      </c>
      <c r="J8753">
        <v>0</v>
      </c>
      <c r="K8753" s="13" t="s">
        <v>191</v>
      </c>
      <c r="L8753">
        <v>6</v>
      </c>
      <c r="M8753">
        <v>1</v>
      </c>
      <c r="N8753" s="13" t="s">
        <v>212</v>
      </c>
      <c r="O8753" s="13" t="s">
        <v>195</v>
      </c>
      <c r="P8753">
        <v>40</v>
      </c>
      <c r="Q8753" s="13" t="s">
        <v>195</v>
      </c>
      <c r="R8753" s="13" t="s">
        <v>208</v>
      </c>
      <c r="S8753" s="13" t="s">
        <v>196</v>
      </c>
      <c r="T8753">
        <v>1</v>
      </c>
      <c r="U8753">
        <v>1</v>
      </c>
      <c r="V8753">
        <v>0</v>
      </c>
      <c r="W8753" s="13" t="s">
        <v>101</v>
      </c>
      <c r="X8753">
        <v>0.25</v>
      </c>
    </row>
    <row r="8754" spans="1:24" x14ac:dyDescent="0.3">
      <c r="A8754">
        <v>8752</v>
      </c>
      <c r="B8754" t="s">
        <v>190</v>
      </c>
      <c r="C8754" t="s">
        <v>80</v>
      </c>
      <c r="D8754">
        <v>18.870104000000001</v>
      </c>
      <c r="E8754">
        <v>72.982432000000003</v>
      </c>
      <c r="F8754" s="18">
        <v>44632</v>
      </c>
      <c r="G8754" s="19">
        <v>0.20833333333333301</v>
      </c>
      <c r="H8754">
        <v>5</v>
      </c>
      <c r="I8754" s="13" t="s">
        <v>219</v>
      </c>
      <c r="J8754">
        <v>1</v>
      </c>
      <c r="K8754" s="13" t="s">
        <v>191</v>
      </c>
      <c r="L8754">
        <v>4</v>
      </c>
      <c r="M8754">
        <v>0</v>
      </c>
      <c r="N8754" s="13" t="s">
        <v>212</v>
      </c>
      <c r="O8754" s="13" t="s">
        <v>95</v>
      </c>
      <c r="P8754">
        <v>36</v>
      </c>
      <c r="Q8754" s="13" t="s">
        <v>95</v>
      </c>
      <c r="R8754" s="13" t="s">
        <v>98</v>
      </c>
      <c r="S8754" s="13" t="s">
        <v>99</v>
      </c>
      <c r="T8754">
        <v>2</v>
      </c>
      <c r="U8754">
        <v>2</v>
      </c>
      <c r="V8754">
        <v>0</v>
      </c>
      <c r="W8754" s="13" t="s">
        <v>101</v>
      </c>
      <c r="X8754">
        <v>0.65</v>
      </c>
    </row>
    <row r="8755" spans="1:24" x14ac:dyDescent="0.3">
      <c r="A8755">
        <v>8753</v>
      </c>
      <c r="B8755" t="s">
        <v>217</v>
      </c>
      <c r="C8755" t="s">
        <v>218</v>
      </c>
      <c r="D8755">
        <v>22.530045999999999</v>
      </c>
      <c r="E8755">
        <v>88.362408000000002</v>
      </c>
      <c r="F8755" s="18">
        <v>45634</v>
      </c>
      <c r="G8755" s="19">
        <v>0.79166666666666696</v>
      </c>
      <c r="H8755">
        <v>19</v>
      </c>
      <c r="I8755" s="13" t="s">
        <v>89</v>
      </c>
      <c r="J8755">
        <v>1</v>
      </c>
      <c r="K8755" s="13" t="s">
        <v>92</v>
      </c>
      <c r="L8755">
        <v>1</v>
      </c>
      <c r="M8755">
        <v>0</v>
      </c>
      <c r="N8755" s="13" t="s">
        <v>94</v>
      </c>
      <c r="O8755" s="13" t="s">
        <v>95</v>
      </c>
      <c r="P8755">
        <v>32</v>
      </c>
      <c r="Q8755" s="13" t="s">
        <v>97</v>
      </c>
      <c r="R8755" s="13" t="s">
        <v>199</v>
      </c>
      <c r="S8755" s="13" t="s">
        <v>196</v>
      </c>
      <c r="T8755">
        <v>2</v>
      </c>
      <c r="U8755">
        <v>2</v>
      </c>
      <c r="V8755">
        <v>1</v>
      </c>
      <c r="W8755" s="13" t="s">
        <v>101</v>
      </c>
      <c r="X8755">
        <v>0.8</v>
      </c>
    </row>
    <row r="8756" spans="1:24" x14ac:dyDescent="0.3">
      <c r="A8756">
        <v>8754</v>
      </c>
      <c r="B8756" t="s">
        <v>206</v>
      </c>
      <c r="C8756" t="s">
        <v>207</v>
      </c>
      <c r="D8756">
        <v>13.175857000000001</v>
      </c>
      <c r="E8756">
        <v>77.573070999999999</v>
      </c>
      <c r="F8756" s="18">
        <v>45730</v>
      </c>
      <c r="G8756" s="19">
        <v>0</v>
      </c>
      <c r="H8756">
        <v>0</v>
      </c>
      <c r="I8756" s="13" t="s">
        <v>211</v>
      </c>
      <c r="J8756">
        <v>0</v>
      </c>
      <c r="K8756" s="13" t="s">
        <v>214</v>
      </c>
      <c r="L8756">
        <v>5</v>
      </c>
      <c r="M8756">
        <v>0</v>
      </c>
      <c r="N8756" s="13" t="s">
        <v>94</v>
      </c>
      <c r="O8756" s="13" t="s">
        <v>95</v>
      </c>
      <c r="P8756">
        <v>15</v>
      </c>
      <c r="Q8756" s="13" t="s">
        <v>195</v>
      </c>
      <c r="R8756" s="13" t="s">
        <v>98</v>
      </c>
      <c r="S8756" s="13" t="s">
        <v>196</v>
      </c>
      <c r="T8756">
        <v>2</v>
      </c>
      <c r="U8756">
        <v>1</v>
      </c>
      <c r="V8756">
        <v>0</v>
      </c>
      <c r="W8756" s="13" t="s">
        <v>101</v>
      </c>
      <c r="X8756">
        <v>0.45</v>
      </c>
    </row>
    <row r="8757" spans="1:24" x14ac:dyDescent="0.3">
      <c r="A8757">
        <v>8755</v>
      </c>
      <c r="B8757" t="s">
        <v>200</v>
      </c>
      <c r="C8757" t="s">
        <v>201</v>
      </c>
      <c r="D8757">
        <v>12.88862</v>
      </c>
      <c r="E8757">
        <v>80.227728999999997</v>
      </c>
      <c r="F8757" s="18">
        <v>45001</v>
      </c>
      <c r="G8757" s="19">
        <v>0.375</v>
      </c>
      <c r="H8757">
        <v>9</v>
      </c>
      <c r="I8757" s="13" t="s">
        <v>202</v>
      </c>
      <c r="J8757">
        <v>0</v>
      </c>
      <c r="K8757" s="13" t="s">
        <v>92</v>
      </c>
      <c r="L8757">
        <v>5</v>
      </c>
      <c r="M8757">
        <v>1</v>
      </c>
      <c r="N8757" s="13" t="s">
        <v>192</v>
      </c>
      <c r="O8757" s="13" t="s">
        <v>97</v>
      </c>
      <c r="P8757">
        <v>31</v>
      </c>
      <c r="Q8757" s="13" t="s">
        <v>97</v>
      </c>
      <c r="R8757" s="13" t="s">
        <v>199</v>
      </c>
      <c r="S8757" s="13" t="s">
        <v>196</v>
      </c>
      <c r="T8757">
        <v>5</v>
      </c>
      <c r="U8757">
        <v>5</v>
      </c>
      <c r="V8757">
        <v>1</v>
      </c>
      <c r="W8757" s="13" t="s">
        <v>101</v>
      </c>
      <c r="X8757">
        <v>0.45</v>
      </c>
    </row>
    <row r="8758" spans="1:24" x14ac:dyDescent="0.3">
      <c r="A8758">
        <v>8756</v>
      </c>
      <c r="B8758" t="s">
        <v>206</v>
      </c>
      <c r="C8758" t="s">
        <v>207</v>
      </c>
      <c r="D8758">
        <v>13.155692999999999</v>
      </c>
      <c r="E8758">
        <v>77.627893999999998</v>
      </c>
      <c r="F8758" s="18">
        <v>44985</v>
      </c>
      <c r="G8758" s="19">
        <v>0.875</v>
      </c>
      <c r="H8758">
        <v>21</v>
      </c>
      <c r="I8758" s="13" t="s">
        <v>215</v>
      </c>
      <c r="J8758">
        <v>0</v>
      </c>
      <c r="K8758" s="13" t="s">
        <v>92</v>
      </c>
      <c r="L8758">
        <v>6</v>
      </c>
      <c r="M8758">
        <v>1</v>
      </c>
      <c r="N8758" s="13" t="s">
        <v>94</v>
      </c>
      <c r="O8758" s="13" t="s">
        <v>95</v>
      </c>
      <c r="P8758">
        <v>28</v>
      </c>
      <c r="Q8758" s="13" t="s">
        <v>195</v>
      </c>
      <c r="R8758" s="13" t="s">
        <v>213</v>
      </c>
      <c r="S8758" s="13" t="s">
        <v>193</v>
      </c>
      <c r="T8758">
        <v>1</v>
      </c>
      <c r="U8758">
        <v>1</v>
      </c>
      <c r="V8758">
        <v>0</v>
      </c>
      <c r="W8758" s="13" t="s">
        <v>101</v>
      </c>
      <c r="X8758">
        <v>0.45</v>
      </c>
    </row>
    <row r="8759" spans="1:24" x14ac:dyDescent="0.3">
      <c r="A8759">
        <v>8757</v>
      </c>
      <c r="B8759" t="s">
        <v>203</v>
      </c>
      <c r="C8759" t="s">
        <v>203</v>
      </c>
      <c r="D8759">
        <v>28.629252000000001</v>
      </c>
      <c r="E8759">
        <v>76.894429000000002</v>
      </c>
      <c r="F8759" s="18">
        <v>44754</v>
      </c>
      <c r="G8759" s="19">
        <v>8.3333333333333301E-2</v>
      </c>
      <c r="H8759">
        <v>2</v>
      </c>
      <c r="I8759" s="13" t="s">
        <v>215</v>
      </c>
      <c r="J8759">
        <v>0</v>
      </c>
      <c r="K8759" s="13" t="s">
        <v>214</v>
      </c>
      <c r="L8759">
        <v>1</v>
      </c>
      <c r="M8759">
        <v>1</v>
      </c>
      <c r="N8759" s="13" t="s">
        <v>94</v>
      </c>
      <c r="O8759" s="13" t="s">
        <v>95</v>
      </c>
      <c r="P8759">
        <v>16</v>
      </c>
      <c r="Q8759" s="13" t="s">
        <v>95</v>
      </c>
      <c r="R8759" s="13" t="s">
        <v>208</v>
      </c>
      <c r="S8759" s="13" t="s">
        <v>193</v>
      </c>
      <c r="T8759">
        <v>5</v>
      </c>
      <c r="U8759">
        <v>5</v>
      </c>
      <c r="V8759">
        <v>0</v>
      </c>
      <c r="W8759" s="13" t="s">
        <v>101</v>
      </c>
      <c r="X8759">
        <v>0.45</v>
      </c>
    </row>
    <row r="8760" spans="1:24" x14ac:dyDescent="0.3">
      <c r="A8760">
        <v>8758</v>
      </c>
      <c r="B8760" t="s">
        <v>217</v>
      </c>
      <c r="C8760" t="s">
        <v>218</v>
      </c>
      <c r="D8760">
        <v>22.407921999999999</v>
      </c>
      <c r="E8760">
        <v>88.350010999999995</v>
      </c>
      <c r="F8760" s="18">
        <v>44815</v>
      </c>
      <c r="G8760" s="19">
        <v>0.125</v>
      </c>
      <c r="H8760">
        <v>3</v>
      </c>
      <c r="I8760" s="13" t="s">
        <v>89</v>
      </c>
      <c r="J8760">
        <v>1</v>
      </c>
      <c r="K8760" s="13" t="s">
        <v>214</v>
      </c>
      <c r="L8760">
        <v>6</v>
      </c>
      <c r="M8760">
        <v>1</v>
      </c>
      <c r="N8760" s="13" t="s">
        <v>192</v>
      </c>
      <c r="O8760" s="13" t="s">
        <v>97</v>
      </c>
      <c r="P8760">
        <v>21</v>
      </c>
      <c r="Q8760" s="13" t="s">
        <v>195</v>
      </c>
      <c r="R8760" s="13" t="s">
        <v>199</v>
      </c>
      <c r="S8760" s="13" t="s">
        <v>193</v>
      </c>
      <c r="T8760">
        <v>1</v>
      </c>
      <c r="U8760">
        <v>0</v>
      </c>
      <c r="V8760">
        <v>0</v>
      </c>
      <c r="W8760" s="13" t="s">
        <v>101</v>
      </c>
      <c r="X8760">
        <v>0.1</v>
      </c>
    </row>
    <row r="8761" spans="1:24" x14ac:dyDescent="0.3">
      <c r="A8761">
        <v>8759</v>
      </c>
      <c r="B8761" t="s">
        <v>200</v>
      </c>
      <c r="C8761" t="s">
        <v>201</v>
      </c>
      <c r="D8761">
        <v>12.889073</v>
      </c>
      <c r="E8761">
        <v>80.142764999999997</v>
      </c>
      <c r="F8761" s="18">
        <v>45073</v>
      </c>
      <c r="G8761" s="19">
        <v>0.83333333333333304</v>
      </c>
      <c r="H8761">
        <v>20</v>
      </c>
      <c r="I8761" s="13" t="s">
        <v>219</v>
      </c>
      <c r="J8761">
        <v>1</v>
      </c>
      <c r="K8761" s="13" t="s">
        <v>191</v>
      </c>
      <c r="L8761">
        <v>5</v>
      </c>
      <c r="M8761">
        <v>1</v>
      </c>
      <c r="N8761" s="13" t="s">
        <v>192</v>
      </c>
      <c r="O8761" s="13" t="s">
        <v>97</v>
      </c>
      <c r="P8761">
        <v>34</v>
      </c>
      <c r="Q8761" s="13" t="s">
        <v>195</v>
      </c>
      <c r="R8761" s="13" t="s">
        <v>208</v>
      </c>
      <c r="S8761" s="13" t="s">
        <v>196</v>
      </c>
      <c r="T8761">
        <v>5</v>
      </c>
      <c r="U8761">
        <v>1</v>
      </c>
      <c r="V8761">
        <v>0</v>
      </c>
      <c r="W8761" s="13" t="s">
        <v>101</v>
      </c>
      <c r="X8761">
        <v>0.1</v>
      </c>
    </row>
    <row r="8762" spans="1:24" x14ac:dyDescent="0.3">
      <c r="A8762">
        <v>8760</v>
      </c>
      <c r="B8762" t="s">
        <v>190</v>
      </c>
      <c r="C8762" t="s">
        <v>80</v>
      </c>
      <c r="D8762">
        <v>19.163754000000001</v>
      </c>
      <c r="E8762">
        <v>72.882429999999999</v>
      </c>
      <c r="F8762" s="18">
        <v>45551</v>
      </c>
      <c r="G8762" s="19">
        <v>0.875</v>
      </c>
      <c r="H8762">
        <v>21</v>
      </c>
      <c r="I8762" s="13" t="s">
        <v>204</v>
      </c>
      <c r="J8762">
        <v>0</v>
      </c>
      <c r="K8762" s="13" t="s">
        <v>191</v>
      </c>
      <c r="L8762">
        <v>2</v>
      </c>
      <c r="M8762">
        <v>1</v>
      </c>
      <c r="N8762" s="13" t="s">
        <v>192</v>
      </c>
      <c r="O8762" s="13" t="s">
        <v>97</v>
      </c>
      <c r="P8762">
        <v>25</v>
      </c>
      <c r="Q8762" s="13" t="s">
        <v>95</v>
      </c>
      <c r="R8762" s="13" t="s">
        <v>199</v>
      </c>
      <c r="S8762" s="13" t="s">
        <v>196</v>
      </c>
      <c r="T8762">
        <v>5</v>
      </c>
      <c r="U8762">
        <v>4</v>
      </c>
      <c r="V8762">
        <v>0</v>
      </c>
      <c r="W8762" s="13" t="s">
        <v>101</v>
      </c>
      <c r="X8762">
        <v>0.1</v>
      </c>
    </row>
    <row r="8763" spans="1:24" x14ac:dyDescent="0.3">
      <c r="A8763">
        <v>8761</v>
      </c>
      <c r="B8763" t="s">
        <v>79</v>
      </c>
      <c r="C8763" t="s">
        <v>80</v>
      </c>
      <c r="D8763">
        <v>18.492443000000002</v>
      </c>
      <c r="E8763">
        <v>73.989855000000006</v>
      </c>
      <c r="F8763" s="18">
        <v>45476</v>
      </c>
      <c r="G8763" s="19">
        <v>0.16666666666666699</v>
      </c>
      <c r="H8763">
        <v>4</v>
      </c>
      <c r="I8763" s="13" t="s">
        <v>194</v>
      </c>
      <c r="J8763">
        <v>0</v>
      </c>
      <c r="K8763" s="13" t="s">
        <v>92</v>
      </c>
      <c r="L8763">
        <v>1</v>
      </c>
      <c r="M8763">
        <v>0</v>
      </c>
      <c r="N8763" s="13" t="s">
        <v>192</v>
      </c>
      <c r="O8763" s="13" t="s">
        <v>97</v>
      </c>
      <c r="P8763">
        <v>20</v>
      </c>
      <c r="Q8763" s="13" t="s">
        <v>95</v>
      </c>
      <c r="R8763" s="13" t="s">
        <v>199</v>
      </c>
      <c r="S8763" s="13" t="s">
        <v>196</v>
      </c>
      <c r="T8763">
        <v>4</v>
      </c>
      <c r="U8763">
        <v>4</v>
      </c>
      <c r="V8763">
        <v>0</v>
      </c>
      <c r="W8763" s="13" t="s">
        <v>101</v>
      </c>
      <c r="X8763">
        <v>0.1</v>
      </c>
    </row>
    <row r="8764" spans="1:24" x14ac:dyDescent="0.3">
      <c r="A8764">
        <v>8762</v>
      </c>
      <c r="B8764" t="s">
        <v>197</v>
      </c>
      <c r="C8764" t="s">
        <v>198</v>
      </c>
      <c r="D8764">
        <v>30.689699000000001</v>
      </c>
      <c r="E8764">
        <v>76.837046999999998</v>
      </c>
      <c r="F8764" s="18">
        <v>44598</v>
      </c>
      <c r="G8764" s="19">
        <v>0.58333333333333304</v>
      </c>
      <c r="H8764">
        <v>14</v>
      </c>
      <c r="I8764" s="13" t="s">
        <v>89</v>
      </c>
      <c r="J8764">
        <v>1</v>
      </c>
      <c r="K8764" s="13" t="s">
        <v>191</v>
      </c>
      <c r="L8764">
        <v>5</v>
      </c>
      <c r="M8764">
        <v>1</v>
      </c>
      <c r="N8764" s="13" t="s">
        <v>212</v>
      </c>
      <c r="O8764" s="13" t="s">
        <v>195</v>
      </c>
      <c r="P8764">
        <v>32</v>
      </c>
      <c r="Q8764" s="13" t="s">
        <v>97</v>
      </c>
      <c r="R8764" s="13" t="s">
        <v>98</v>
      </c>
      <c r="S8764" s="13" t="s">
        <v>196</v>
      </c>
      <c r="T8764">
        <v>5</v>
      </c>
      <c r="U8764">
        <v>4</v>
      </c>
      <c r="V8764">
        <v>0</v>
      </c>
      <c r="W8764" s="13" t="s">
        <v>101</v>
      </c>
      <c r="X8764">
        <v>0.45</v>
      </c>
    </row>
    <row r="8765" spans="1:24" x14ac:dyDescent="0.3">
      <c r="A8765">
        <v>8763</v>
      </c>
      <c r="B8765" t="s">
        <v>197</v>
      </c>
      <c r="C8765" t="s">
        <v>198</v>
      </c>
      <c r="D8765">
        <v>30.665141999999999</v>
      </c>
      <c r="E8765">
        <v>76.751795999999999</v>
      </c>
      <c r="F8765" s="18">
        <v>45441</v>
      </c>
      <c r="G8765" s="19">
        <v>0.83333333333333304</v>
      </c>
      <c r="H8765">
        <v>20</v>
      </c>
      <c r="I8765" s="13" t="s">
        <v>194</v>
      </c>
      <c r="J8765">
        <v>0</v>
      </c>
      <c r="K8765" s="13" t="s">
        <v>92</v>
      </c>
      <c r="L8765">
        <v>4</v>
      </c>
      <c r="M8765">
        <v>1</v>
      </c>
      <c r="N8765" s="13" t="s">
        <v>94</v>
      </c>
      <c r="O8765" s="13" t="s">
        <v>95</v>
      </c>
      <c r="P8765">
        <v>19</v>
      </c>
      <c r="Q8765" s="13" t="s">
        <v>195</v>
      </c>
      <c r="R8765" s="13" t="s">
        <v>98</v>
      </c>
      <c r="S8765" s="13" t="s">
        <v>196</v>
      </c>
      <c r="T8765">
        <v>3</v>
      </c>
      <c r="U8765">
        <v>3</v>
      </c>
      <c r="V8765">
        <v>0</v>
      </c>
      <c r="W8765" s="13" t="s">
        <v>101</v>
      </c>
      <c r="X8765">
        <v>0.45</v>
      </c>
    </row>
    <row r="8766" spans="1:24" x14ac:dyDescent="0.3">
      <c r="A8766">
        <v>8764</v>
      </c>
      <c r="B8766" t="s">
        <v>217</v>
      </c>
      <c r="C8766" t="s">
        <v>218</v>
      </c>
      <c r="D8766">
        <v>22.506442</v>
      </c>
      <c r="E8766">
        <v>88.249492000000004</v>
      </c>
      <c r="F8766" s="18">
        <v>44929</v>
      </c>
      <c r="G8766" s="19">
        <v>4.1666666666666699E-2</v>
      </c>
      <c r="H8766">
        <v>1</v>
      </c>
      <c r="I8766" s="13" t="s">
        <v>215</v>
      </c>
      <c r="J8766">
        <v>0</v>
      </c>
      <c r="K8766" s="13" t="s">
        <v>191</v>
      </c>
      <c r="L8766">
        <v>6</v>
      </c>
      <c r="M8766">
        <v>0</v>
      </c>
      <c r="N8766" s="13" t="s">
        <v>94</v>
      </c>
      <c r="O8766" s="13" t="s">
        <v>95</v>
      </c>
      <c r="P8766">
        <v>26</v>
      </c>
      <c r="Q8766" s="13" t="s">
        <v>95</v>
      </c>
      <c r="R8766" s="13" t="s">
        <v>98</v>
      </c>
      <c r="S8766" s="13" t="s">
        <v>193</v>
      </c>
      <c r="T8766">
        <v>4</v>
      </c>
      <c r="U8766">
        <v>2</v>
      </c>
      <c r="V8766">
        <v>0</v>
      </c>
      <c r="W8766" s="13" t="s">
        <v>101</v>
      </c>
      <c r="X8766">
        <v>0.45</v>
      </c>
    </row>
    <row r="8767" spans="1:24" x14ac:dyDescent="0.3">
      <c r="A8767">
        <v>8765</v>
      </c>
      <c r="B8767" t="s">
        <v>203</v>
      </c>
      <c r="C8767" t="s">
        <v>203</v>
      </c>
      <c r="D8767">
        <v>28.727733000000001</v>
      </c>
      <c r="E8767">
        <v>76.94708</v>
      </c>
      <c r="F8767" s="18">
        <v>44588</v>
      </c>
      <c r="G8767" s="19">
        <v>0.41666666666666702</v>
      </c>
      <c r="H8767">
        <v>10</v>
      </c>
      <c r="I8767" s="13" t="s">
        <v>202</v>
      </c>
      <c r="J8767">
        <v>0</v>
      </c>
      <c r="K8767" s="13" t="s">
        <v>92</v>
      </c>
      <c r="L8767">
        <v>4</v>
      </c>
      <c r="M8767">
        <v>1</v>
      </c>
      <c r="N8767" s="13" t="s">
        <v>94</v>
      </c>
      <c r="O8767" s="13" t="s">
        <v>95</v>
      </c>
      <c r="P8767">
        <v>34</v>
      </c>
      <c r="Q8767" s="13" t="s">
        <v>97</v>
      </c>
      <c r="R8767" s="13" t="s">
        <v>205</v>
      </c>
      <c r="S8767" s="13" t="s">
        <v>196</v>
      </c>
      <c r="T8767">
        <v>2</v>
      </c>
      <c r="U8767">
        <v>1</v>
      </c>
      <c r="V8767">
        <v>1</v>
      </c>
      <c r="W8767" s="13" t="s">
        <v>101</v>
      </c>
      <c r="X8767">
        <v>0.8</v>
      </c>
    </row>
    <row r="8768" spans="1:24" x14ac:dyDescent="0.3">
      <c r="A8768">
        <v>8766</v>
      </c>
      <c r="B8768" t="s">
        <v>203</v>
      </c>
      <c r="C8768" t="s">
        <v>203</v>
      </c>
      <c r="D8768">
        <v>28.535332</v>
      </c>
      <c r="E8768">
        <v>77.270117999999997</v>
      </c>
      <c r="F8768" s="18">
        <v>44889</v>
      </c>
      <c r="G8768" s="19">
        <v>0.95833333333333304</v>
      </c>
      <c r="H8768">
        <v>23</v>
      </c>
      <c r="I8768" s="13" t="s">
        <v>202</v>
      </c>
      <c r="J8768">
        <v>0</v>
      </c>
      <c r="K8768" s="13" t="s">
        <v>214</v>
      </c>
      <c r="L8768">
        <v>4</v>
      </c>
      <c r="M8768">
        <v>1</v>
      </c>
      <c r="N8768" s="13" t="s">
        <v>94</v>
      </c>
      <c r="O8768" s="13" t="s">
        <v>95</v>
      </c>
      <c r="P8768">
        <v>36</v>
      </c>
      <c r="Q8768" s="13" t="s">
        <v>95</v>
      </c>
      <c r="R8768" s="13" t="s">
        <v>213</v>
      </c>
      <c r="S8768" s="13" t="s">
        <v>99</v>
      </c>
      <c r="T8768">
        <v>1</v>
      </c>
      <c r="U8768">
        <v>1</v>
      </c>
      <c r="V8768">
        <v>0</v>
      </c>
      <c r="W8768" s="13" t="s">
        <v>101</v>
      </c>
      <c r="X8768">
        <v>0.65</v>
      </c>
    </row>
    <row r="8769" spans="1:24" x14ac:dyDescent="0.3">
      <c r="A8769">
        <v>8767</v>
      </c>
      <c r="B8769" t="s">
        <v>200</v>
      </c>
      <c r="C8769" t="s">
        <v>201</v>
      </c>
      <c r="D8769">
        <v>12.928114000000001</v>
      </c>
      <c r="E8769">
        <v>80.281210000000002</v>
      </c>
      <c r="F8769" s="18">
        <v>44739</v>
      </c>
      <c r="G8769" s="19">
        <v>0.875</v>
      </c>
      <c r="H8769">
        <v>21</v>
      </c>
      <c r="I8769" s="13" t="s">
        <v>204</v>
      </c>
      <c r="J8769">
        <v>0</v>
      </c>
      <c r="K8769" s="13" t="s">
        <v>92</v>
      </c>
      <c r="L8769">
        <v>6</v>
      </c>
      <c r="M8769">
        <v>1</v>
      </c>
      <c r="N8769" s="13" t="s">
        <v>94</v>
      </c>
      <c r="O8769" s="13" t="s">
        <v>95</v>
      </c>
      <c r="P8769">
        <v>30</v>
      </c>
      <c r="Q8769" s="13" t="s">
        <v>195</v>
      </c>
      <c r="R8769" s="13" t="s">
        <v>205</v>
      </c>
      <c r="S8769" s="13" t="s">
        <v>193</v>
      </c>
      <c r="T8769">
        <v>1</v>
      </c>
      <c r="U8769">
        <v>1</v>
      </c>
      <c r="V8769">
        <v>0</v>
      </c>
      <c r="W8769" s="13" t="s">
        <v>101</v>
      </c>
      <c r="X8769">
        <v>0.45</v>
      </c>
    </row>
    <row r="8770" spans="1:24" x14ac:dyDescent="0.3">
      <c r="A8770">
        <v>8768</v>
      </c>
      <c r="B8770" t="s">
        <v>200</v>
      </c>
      <c r="C8770" t="s">
        <v>201</v>
      </c>
      <c r="D8770">
        <v>13.066454999999999</v>
      </c>
      <c r="E8770">
        <v>80.149500000000003</v>
      </c>
      <c r="F8770" s="18">
        <v>45427</v>
      </c>
      <c r="G8770" s="19">
        <v>0.875</v>
      </c>
      <c r="H8770">
        <v>21</v>
      </c>
      <c r="I8770" s="13" t="s">
        <v>194</v>
      </c>
      <c r="J8770">
        <v>0</v>
      </c>
      <c r="K8770" s="13" t="s">
        <v>214</v>
      </c>
      <c r="L8770">
        <v>6</v>
      </c>
      <c r="M8770">
        <v>1</v>
      </c>
      <c r="N8770" s="13" t="s">
        <v>94</v>
      </c>
      <c r="O8770" s="13" t="s">
        <v>95</v>
      </c>
      <c r="P8770">
        <v>30</v>
      </c>
      <c r="Q8770" s="13" t="s">
        <v>195</v>
      </c>
      <c r="R8770" s="13" t="s">
        <v>98</v>
      </c>
      <c r="S8770" s="13" t="s">
        <v>196</v>
      </c>
      <c r="T8770">
        <v>1</v>
      </c>
      <c r="U8770">
        <v>1</v>
      </c>
      <c r="V8770">
        <v>0</v>
      </c>
      <c r="W8770" s="13" t="s">
        <v>101</v>
      </c>
      <c r="X8770">
        <v>0.45</v>
      </c>
    </row>
    <row r="8771" spans="1:24" x14ac:dyDescent="0.3">
      <c r="A8771">
        <v>8769</v>
      </c>
      <c r="B8771" t="s">
        <v>200</v>
      </c>
      <c r="C8771" t="s">
        <v>201</v>
      </c>
      <c r="D8771">
        <v>13.051223999999999</v>
      </c>
      <c r="E8771">
        <v>80.23751</v>
      </c>
      <c r="F8771" s="18">
        <v>45575</v>
      </c>
      <c r="G8771" s="19">
        <v>0.95833333333333304</v>
      </c>
      <c r="H8771">
        <v>23</v>
      </c>
      <c r="I8771" s="13" t="s">
        <v>202</v>
      </c>
      <c r="J8771">
        <v>0</v>
      </c>
      <c r="K8771" s="13" t="s">
        <v>191</v>
      </c>
      <c r="L8771">
        <v>6</v>
      </c>
      <c r="M8771">
        <v>1</v>
      </c>
      <c r="N8771" s="13" t="s">
        <v>94</v>
      </c>
      <c r="O8771" s="13" t="s">
        <v>95</v>
      </c>
      <c r="P8771">
        <v>40</v>
      </c>
      <c r="Q8771" s="13" t="s">
        <v>95</v>
      </c>
      <c r="R8771" s="13" t="s">
        <v>205</v>
      </c>
      <c r="S8771" s="13" t="s">
        <v>99</v>
      </c>
      <c r="T8771">
        <v>3</v>
      </c>
      <c r="U8771">
        <v>3</v>
      </c>
      <c r="V8771">
        <v>0</v>
      </c>
      <c r="W8771" s="13" t="s">
        <v>101</v>
      </c>
      <c r="X8771">
        <v>0.65</v>
      </c>
    </row>
    <row r="8772" spans="1:24" x14ac:dyDescent="0.3">
      <c r="A8772">
        <v>8770</v>
      </c>
      <c r="B8772" t="s">
        <v>200</v>
      </c>
      <c r="C8772" t="s">
        <v>201</v>
      </c>
      <c r="D8772">
        <v>12.807691</v>
      </c>
      <c r="E8772">
        <v>80.256603999999996</v>
      </c>
      <c r="F8772" s="18">
        <v>44746</v>
      </c>
      <c r="G8772" s="19">
        <v>8.3333333333333301E-2</v>
      </c>
      <c r="H8772">
        <v>2</v>
      </c>
      <c r="I8772" s="13" t="s">
        <v>204</v>
      </c>
      <c r="J8772">
        <v>0</v>
      </c>
      <c r="K8772" s="13" t="s">
        <v>92</v>
      </c>
      <c r="L8772">
        <v>4</v>
      </c>
      <c r="M8772">
        <v>0</v>
      </c>
      <c r="N8772" s="13" t="s">
        <v>212</v>
      </c>
      <c r="O8772" s="13" t="s">
        <v>195</v>
      </c>
      <c r="P8772">
        <v>15</v>
      </c>
      <c r="Q8772" s="13" t="s">
        <v>95</v>
      </c>
      <c r="R8772" s="13" t="s">
        <v>205</v>
      </c>
      <c r="S8772" s="13" t="s">
        <v>196</v>
      </c>
      <c r="T8772">
        <v>3</v>
      </c>
      <c r="U8772">
        <v>3</v>
      </c>
      <c r="V8772">
        <v>0</v>
      </c>
      <c r="W8772" s="13" t="s">
        <v>101</v>
      </c>
      <c r="X8772">
        <v>0.25</v>
      </c>
    </row>
    <row r="8773" spans="1:24" x14ac:dyDescent="0.3">
      <c r="A8773">
        <v>8771</v>
      </c>
      <c r="B8773" t="s">
        <v>217</v>
      </c>
      <c r="C8773" t="s">
        <v>218</v>
      </c>
      <c r="D8773">
        <v>22.449773</v>
      </c>
      <c r="E8773">
        <v>88.370292000000006</v>
      </c>
      <c r="F8773" s="18">
        <v>44704</v>
      </c>
      <c r="G8773" s="19">
        <v>0.20833333333333301</v>
      </c>
      <c r="H8773">
        <v>5</v>
      </c>
      <c r="I8773" s="13" t="s">
        <v>204</v>
      </c>
      <c r="J8773">
        <v>0</v>
      </c>
      <c r="K8773" s="13" t="s">
        <v>92</v>
      </c>
      <c r="L8773">
        <v>4</v>
      </c>
      <c r="M8773">
        <v>0</v>
      </c>
      <c r="N8773" s="13" t="s">
        <v>192</v>
      </c>
      <c r="O8773" s="13" t="s">
        <v>97</v>
      </c>
      <c r="P8773">
        <v>26</v>
      </c>
      <c r="Q8773" s="13" t="s">
        <v>195</v>
      </c>
      <c r="R8773" s="13" t="s">
        <v>205</v>
      </c>
      <c r="S8773" s="13" t="s">
        <v>196</v>
      </c>
      <c r="T8773">
        <v>3</v>
      </c>
      <c r="U8773">
        <v>0</v>
      </c>
      <c r="V8773">
        <v>0</v>
      </c>
      <c r="W8773" s="13" t="s">
        <v>101</v>
      </c>
      <c r="X8773">
        <v>0.1</v>
      </c>
    </row>
    <row r="8774" spans="1:24" x14ac:dyDescent="0.3">
      <c r="A8774">
        <v>8772</v>
      </c>
      <c r="B8774" t="s">
        <v>217</v>
      </c>
      <c r="C8774" t="s">
        <v>218</v>
      </c>
      <c r="D8774">
        <v>22.678729000000001</v>
      </c>
      <c r="E8774">
        <v>88.468103999999997</v>
      </c>
      <c r="F8774" s="18">
        <v>44839</v>
      </c>
      <c r="G8774" s="19">
        <v>0.54166666666666696</v>
      </c>
      <c r="H8774">
        <v>13</v>
      </c>
      <c r="I8774" s="13" t="s">
        <v>194</v>
      </c>
      <c r="J8774">
        <v>0</v>
      </c>
      <c r="K8774" s="13" t="s">
        <v>191</v>
      </c>
      <c r="L8774">
        <v>1</v>
      </c>
      <c r="M8774">
        <v>0</v>
      </c>
      <c r="N8774" s="13" t="s">
        <v>192</v>
      </c>
      <c r="O8774" s="13" t="s">
        <v>97</v>
      </c>
      <c r="P8774">
        <v>39</v>
      </c>
      <c r="Q8774" s="13" t="s">
        <v>95</v>
      </c>
      <c r="R8774" s="13" t="s">
        <v>213</v>
      </c>
      <c r="S8774" s="13" t="s">
        <v>99</v>
      </c>
      <c r="T8774">
        <v>4</v>
      </c>
      <c r="U8774">
        <v>4</v>
      </c>
      <c r="V8774">
        <v>0</v>
      </c>
      <c r="W8774" s="13" t="s">
        <v>101</v>
      </c>
      <c r="X8774">
        <v>0.3</v>
      </c>
    </row>
    <row r="8775" spans="1:24" x14ac:dyDescent="0.3">
      <c r="A8775">
        <v>8773</v>
      </c>
      <c r="B8775" t="s">
        <v>190</v>
      </c>
      <c r="C8775" t="s">
        <v>80</v>
      </c>
      <c r="D8775">
        <v>18.822669999999999</v>
      </c>
      <c r="E8775">
        <v>72.795569999999998</v>
      </c>
      <c r="F8775" s="18">
        <v>45757</v>
      </c>
      <c r="G8775" s="19">
        <v>0.875</v>
      </c>
      <c r="H8775">
        <v>21</v>
      </c>
      <c r="I8775" s="13" t="s">
        <v>202</v>
      </c>
      <c r="J8775">
        <v>0</v>
      </c>
      <c r="K8775" s="13" t="s">
        <v>191</v>
      </c>
      <c r="L8775">
        <v>4</v>
      </c>
      <c r="M8775">
        <v>1</v>
      </c>
      <c r="N8775" s="13" t="s">
        <v>212</v>
      </c>
      <c r="O8775" s="13" t="s">
        <v>95</v>
      </c>
      <c r="P8775">
        <v>17</v>
      </c>
      <c r="Q8775" s="13" t="s">
        <v>95</v>
      </c>
      <c r="R8775" s="13" t="s">
        <v>98</v>
      </c>
      <c r="S8775" s="13" t="s">
        <v>193</v>
      </c>
      <c r="T8775">
        <v>2</v>
      </c>
      <c r="U8775">
        <v>0</v>
      </c>
      <c r="V8775">
        <v>0</v>
      </c>
      <c r="W8775" s="13" t="s">
        <v>101</v>
      </c>
      <c r="X8775">
        <v>0.45</v>
      </c>
    </row>
    <row r="8776" spans="1:24" x14ac:dyDescent="0.3">
      <c r="A8776">
        <v>8774</v>
      </c>
      <c r="B8776" t="s">
        <v>200</v>
      </c>
      <c r="C8776" t="s">
        <v>201</v>
      </c>
      <c r="D8776">
        <v>13.028476</v>
      </c>
      <c r="E8776">
        <v>80.109227000000004</v>
      </c>
      <c r="F8776" s="18">
        <v>45490</v>
      </c>
      <c r="G8776" s="19">
        <v>0.91666666666666696</v>
      </c>
      <c r="H8776">
        <v>22</v>
      </c>
      <c r="I8776" s="13" t="s">
        <v>194</v>
      </c>
      <c r="J8776">
        <v>0</v>
      </c>
      <c r="K8776" s="13" t="s">
        <v>92</v>
      </c>
      <c r="L8776">
        <v>6</v>
      </c>
      <c r="M8776">
        <v>0</v>
      </c>
      <c r="N8776" s="13" t="s">
        <v>94</v>
      </c>
      <c r="O8776" s="13" t="s">
        <v>95</v>
      </c>
      <c r="P8776">
        <v>29</v>
      </c>
      <c r="Q8776" s="13" t="s">
        <v>95</v>
      </c>
      <c r="R8776" s="13" t="s">
        <v>208</v>
      </c>
      <c r="S8776" s="13" t="s">
        <v>99</v>
      </c>
      <c r="T8776">
        <v>2</v>
      </c>
      <c r="U8776">
        <v>2</v>
      </c>
      <c r="V8776">
        <v>0</v>
      </c>
      <c r="W8776" s="13" t="s">
        <v>101</v>
      </c>
      <c r="X8776">
        <v>0.65</v>
      </c>
    </row>
    <row r="8777" spans="1:24" x14ac:dyDescent="0.3">
      <c r="A8777">
        <v>8775</v>
      </c>
      <c r="B8777" t="s">
        <v>203</v>
      </c>
      <c r="C8777" t="s">
        <v>203</v>
      </c>
      <c r="D8777">
        <v>28.828886000000001</v>
      </c>
      <c r="E8777">
        <v>76.974406999999999</v>
      </c>
      <c r="F8777" s="18">
        <v>45160</v>
      </c>
      <c r="G8777" s="19">
        <v>0.66666666666666696</v>
      </c>
      <c r="H8777">
        <v>16</v>
      </c>
      <c r="I8777" s="13" t="s">
        <v>215</v>
      </c>
      <c r="J8777">
        <v>0</v>
      </c>
      <c r="K8777" s="13" t="s">
        <v>191</v>
      </c>
      <c r="L8777">
        <v>1</v>
      </c>
      <c r="M8777">
        <v>1</v>
      </c>
      <c r="N8777" s="13" t="s">
        <v>94</v>
      </c>
      <c r="O8777" s="13" t="s">
        <v>95</v>
      </c>
      <c r="P8777">
        <v>24</v>
      </c>
      <c r="Q8777" s="13" t="s">
        <v>95</v>
      </c>
      <c r="R8777" s="13" t="s">
        <v>205</v>
      </c>
      <c r="S8777" s="13" t="s">
        <v>196</v>
      </c>
      <c r="T8777">
        <v>3</v>
      </c>
      <c r="U8777">
        <v>3</v>
      </c>
      <c r="V8777">
        <v>0</v>
      </c>
      <c r="W8777" s="13" t="s">
        <v>101</v>
      </c>
      <c r="X8777">
        <v>0.45</v>
      </c>
    </row>
    <row r="8778" spans="1:24" x14ac:dyDescent="0.3">
      <c r="A8778">
        <v>8776</v>
      </c>
      <c r="B8778" t="s">
        <v>200</v>
      </c>
      <c r="C8778" t="s">
        <v>201</v>
      </c>
      <c r="D8778">
        <v>12.811451</v>
      </c>
      <c r="E8778">
        <v>80.271258000000003</v>
      </c>
      <c r="F8778" s="18">
        <v>44981</v>
      </c>
      <c r="G8778" s="19">
        <v>0.16666666666666699</v>
      </c>
      <c r="H8778">
        <v>4</v>
      </c>
      <c r="I8778" s="13" t="s">
        <v>211</v>
      </c>
      <c r="J8778">
        <v>0</v>
      </c>
      <c r="K8778" s="13" t="s">
        <v>191</v>
      </c>
      <c r="L8778">
        <v>2</v>
      </c>
      <c r="M8778">
        <v>0</v>
      </c>
      <c r="N8778" s="13" t="s">
        <v>192</v>
      </c>
      <c r="O8778" s="13" t="s">
        <v>97</v>
      </c>
      <c r="P8778">
        <v>34</v>
      </c>
      <c r="Q8778" s="13" t="s">
        <v>195</v>
      </c>
      <c r="R8778" s="13" t="s">
        <v>205</v>
      </c>
      <c r="S8778" s="13" t="s">
        <v>99</v>
      </c>
      <c r="T8778">
        <v>2</v>
      </c>
      <c r="U8778">
        <v>2</v>
      </c>
      <c r="V8778">
        <v>0</v>
      </c>
      <c r="W8778" s="13" t="s">
        <v>101</v>
      </c>
      <c r="X8778">
        <v>0.3</v>
      </c>
    </row>
    <row r="8779" spans="1:24" x14ac:dyDescent="0.3">
      <c r="A8779">
        <v>8777</v>
      </c>
      <c r="B8779" t="s">
        <v>203</v>
      </c>
      <c r="C8779" t="s">
        <v>203</v>
      </c>
      <c r="D8779">
        <v>28.603628</v>
      </c>
      <c r="E8779">
        <v>77.142463000000006</v>
      </c>
      <c r="F8779" s="18">
        <v>45050</v>
      </c>
      <c r="G8779" s="19">
        <v>0.29166666666666702</v>
      </c>
      <c r="H8779">
        <v>7</v>
      </c>
      <c r="I8779" s="13" t="s">
        <v>202</v>
      </c>
      <c r="J8779">
        <v>0</v>
      </c>
      <c r="K8779" s="13" t="s">
        <v>191</v>
      </c>
      <c r="L8779">
        <v>5</v>
      </c>
      <c r="M8779">
        <v>1</v>
      </c>
      <c r="N8779" s="13" t="s">
        <v>212</v>
      </c>
      <c r="O8779" s="13" t="s">
        <v>95</v>
      </c>
      <c r="P8779">
        <v>34</v>
      </c>
      <c r="Q8779" s="13" t="s">
        <v>195</v>
      </c>
      <c r="R8779" s="13" t="s">
        <v>98</v>
      </c>
      <c r="S8779" s="13" t="s">
        <v>193</v>
      </c>
      <c r="T8779">
        <v>4</v>
      </c>
      <c r="U8779">
        <v>1</v>
      </c>
      <c r="V8779">
        <v>0</v>
      </c>
      <c r="W8779" s="13" t="s">
        <v>101</v>
      </c>
      <c r="X8779">
        <v>0.45</v>
      </c>
    </row>
    <row r="8780" spans="1:24" x14ac:dyDescent="0.3">
      <c r="A8780">
        <v>8778</v>
      </c>
      <c r="B8780" t="s">
        <v>197</v>
      </c>
      <c r="C8780" t="s">
        <v>198</v>
      </c>
      <c r="D8780">
        <v>30.688472000000001</v>
      </c>
      <c r="E8780">
        <v>76.822344000000001</v>
      </c>
      <c r="F8780" s="18">
        <v>44935</v>
      </c>
      <c r="G8780" s="19">
        <v>0.29166666666666702</v>
      </c>
      <c r="H8780">
        <v>7</v>
      </c>
      <c r="I8780" s="13" t="s">
        <v>204</v>
      </c>
      <c r="J8780">
        <v>0</v>
      </c>
      <c r="K8780" s="13" t="s">
        <v>214</v>
      </c>
      <c r="L8780">
        <v>6</v>
      </c>
      <c r="M8780">
        <v>0</v>
      </c>
      <c r="N8780" s="13" t="s">
        <v>94</v>
      </c>
      <c r="O8780" s="13" t="s">
        <v>95</v>
      </c>
      <c r="P8780">
        <v>27</v>
      </c>
      <c r="Q8780" s="13" t="s">
        <v>195</v>
      </c>
      <c r="R8780" s="13" t="s">
        <v>213</v>
      </c>
      <c r="S8780" s="13" t="s">
        <v>99</v>
      </c>
      <c r="T8780">
        <v>2</v>
      </c>
      <c r="U8780">
        <v>2</v>
      </c>
      <c r="V8780">
        <v>0</v>
      </c>
      <c r="W8780" s="13" t="s">
        <v>101</v>
      </c>
      <c r="X8780">
        <v>0.65</v>
      </c>
    </row>
    <row r="8781" spans="1:24" x14ac:dyDescent="0.3">
      <c r="A8781">
        <v>8779</v>
      </c>
      <c r="B8781" t="s">
        <v>203</v>
      </c>
      <c r="C8781" t="s">
        <v>203</v>
      </c>
      <c r="D8781">
        <v>28.582677</v>
      </c>
      <c r="E8781">
        <v>77.103769</v>
      </c>
      <c r="F8781" s="18">
        <v>44938</v>
      </c>
      <c r="G8781" s="19">
        <v>0.20833333333333301</v>
      </c>
      <c r="H8781">
        <v>5</v>
      </c>
      <c r="I8781" s="13" t="s">
        <v>202</v>
      </c>
      <c r="J8781">
        <v>0</v>
      </c>
      <c r="K8781" s="13" t="s">
        <v>214</v>
      </c>
      <c r="L8781">
        <v>3</v>
      </c>
      <c r="M8781">
        <v>1</v>
      </c>
      <c r="N8781" s="13" t="s">
        <v>212</v>
      </c>
      <c r="O8781" s="13" t="s">
        <v>195</v>
      </c>
      <c r="P8781">
        <v>39</v>
      </c>
      <c r="Q8781" s="13" t="s">
        <v>95</v>
      </c>
      <c r="R8781" s="13" t="s">
        <v>98</v>
      </c>
      <c r="S8781" s="13" t="s">
        <v>196</v>
      </c>
      <c r="T8781">
        <v>1</v>
      </c>
      <c r="U8781">
        <v>1</v>
      </c>
      <c r="V8781">
        <v>0</v>
      </c>
      <c r="W8781" s="13" t="s">
        <v>101</v>
      </c>
      <c r="X8781">
        <v>0.25</v>
      </c>
    </row>
    <row r="8782" spans="1:24" x14ac:dyDescent="0.3">
      <c r="A8782">
        <v>8780</v>
      </c>
      <c r="B8782" t="s">
        <v>190</v>
      </c>
      <c r="C8782" t="s">
        <v>80</v>
      </c>
      <c r="D8782">
        <v>19.108654000000001</v>
      </c>
      <c r="E8782">
        <v>72.913141999999993</v>
      </c>
      <c r="F8782" s="18">
        <v>44839</v>
      </c>
      <c r="G8782" s="19">
        <v>0.79166666666666696</v>
      </c>
      <c r="H8782">
        <v>19</v>
      </c>
      <c r="I8782" s="13" t="s">
        <v>194</v>
      </c>
      <c r="J8782">
        <v>0</v>
      </c>
      <c r="K8782" s="13" t="s">
        <v>214</v>
      </c>
      <c r="L8782">
        <v>6</v>
      </c>
      <c r="M8782">
        <v>1</v>
      </c>
      <c r="N8782" s="13" t="s">
        <v>94</v>
      </c>
      <c r="O8782" s="13" t="s">
        <v>95</v>
      </c>
      <c r="P8782">
        <v>23</v>
      </c>
      <c r="Q8782" s="13" t="s">
        <v>97</v>
      </c>
      <c r="R8782" s="13" t="s">
        <v>98</v>
      </c>
      <c r="S8782" s="13" t="s">
        <v>99</v>
      </c>
      <c r="T8782">
        <v>5</v>
      </c>
      <c r="U8782">
        <v>5</v>
      </c>
      <c r="V8782">
        <v>1</v>
      </c>
      <c r="W8782" s="13" t="s">
        <v>101</v>
      </c>
      <c r="X8782">
        <v>1</v>
      </c>
    </row>
    <row r="8783" spans="1:24" x14ac:dyDescent="0.3">
      <c r="A8783">
        <v>8781</v>
      </c>
      <c r="B8783" t="s">
        <v>79</v>
      </c>
      <c r="C8783" t="s">
        <v>80</v>
      </c>
      <c r="D8783">
        <v>18.631226000000002</v>
      </c>
      <c r="E8783">
        <v>73.783679000000006</v>
      </c>
      <c r="F8783" s="18">
        <v>45296</v>
      </c>
      <c r="G8783" s="19">
        <v>0.625</v>
      </c>
      <c r="H8783">
        <v>15</v>
      </c>
      <c r="I8783" s="13" t="s">
        <v>211</v>
      </c>
      <c r="J8783">
        <v>0</v>
      </c>
      <c r="K8783" s="13" t="s">
        <v>214</v>
      </c>
      <c r="L8783">
        <v>3</v>
      </c>
      <c r="M8783">
        <v>1</v>
      </c>
      <c r="N8783" s="13" t="s">
        <v>212</v>
      </c>
      <c r="O8783" s="13" t="s">
        <v>95</v>
      </c>
      <c r="P8783">
        <v>31</v>
      </c>
      <c r="Q8783" s="13" t="s">
        <v>195</v>
      </c>
      <c r="R8783" s="13" t="s">
        <v>208</v>
      </c>
      <c r="S8783" s="13" t="s">
        <v>196</v>
      </c>
      <c r="T8783">
        <v>4</v>
      </c>
      <c r="U8783">
        <v>0</v>
      </c>
      <c r="V8783">
        <v>0</v>
      </c>
      <c r="W8783" s="13" t="s">
        <v>101</v>
      </c>
      <c r="X8783">
        <v>0.45</v>
      </c>
    </row>
    <row r="8784" spans="1:24" x14ac:dyDescent="0.3">
      <c r="A8784">
        <v>8782</v>
      </c>
      <c r="B8784" t="s">
        <v>217</v>
      </c>
      <c r="C8784" t="s">
        <v>218</v>
      </c>
      <c r="D8784">
        <v>22.508226000000001</v>
      </c>
      <c r="E8784">
        <v>88.429902999999996</v>
      </c>
      <c r="F8784" s="18">
        <v>44764</v>
      </c>
      <c r="G8784" s="19">
        <v>0.58333333333333304</v>
      </c>
      <c r="H8784">
        <v>14</v>
      </c>
      <c r="I8784" s="13" t="s">
        <v>211</v>
      </c>
      <c r="J8784">
        <v>0</v>
      </c>
      <c r="K8784" s="13" t="s">
        <v>92</v>
      </c>
      <c r="L8784">
        <v>1</v>
      </c>
      <c r="M8784">
        <v>0</v>
      </c>
      <c r="N8784" s="13" t="s">
        <v>192</v>
      </c>
      <c r="O8784" s="13" t="s">
        <v>97</v>
      </c>
      <c r="P8784">
        <v>23</v>
      </c>
      <c r="Q8784" s="13" t="s">
        <v>95</v>
      </c>
      <c r="R8784" s="13" t="s">
        <v>98</v>
      </c>
      <c r="S8784" s="13" t="s">
        <v>196</v>
      </c>
      <c r="T8784">
        <v>2</v>
      </c>
      <c r="U8784">
        <v>0</v>
      </c>
      <c r="V8784">
        <v>0</v>
      </c>
      <c r="W8784" s="13" t="s">
        <v>101</v>
      </c>
      <c r="X8784">
        <v>0.1</v>
      </c>
    </row>
    <row r="8785" spans="1:24" x14ac:dyDescent="0.3">
      <c r="A8785">
        <v>8783</v>
      </c>
      <c r="B8785" t="s">
        <v>206</v>
      </c>
      <c r="C8785" t="s">
        <v>207</v>
      </c>
      <c r="D8785">
        <v>13.041409</v>
      </c>
      <c r="E8785">
        <v>77.774494000000004</v>
      </c>
      <c r="F8785" s="18">
        <v>45102</v>
      </c>
      <c r="G8785" s="19">
        <v>0.29166666666666702</v>
      </c>
      <c r="H8785">
        <v>7</v>
      </c>
      <c r="I8785" s="13" t="s">
        <v>89</v>
      </c>
      <c r="J8785">
        <v>1</v>
      </c>
      <c r="K8785" s="13" t="s">
        <v>214</v>
      </c>
      <c r="L8785">
        <v>6</v>
      </c>
      <c r="M8785">
        <v>1</v>
      </c>
      <c r="N8785" s="13" t="s">
        <v>192</v>
      </c>
      <c r="O8785" s="13" t="s">
        <v>97</v>
      </c>
      <c r="P8785">
        <v>34</v>
      </c>
      <c r="Q8785" s="13" t="s">
        <v>195</v>
      </c>
      <c r="R8785" s="13" t="s">
        <v>98</v>
      </c>
      <c r="S8785" s="13" t="s">
        <v>196</v>
      </c>
      <c r="T8785">
        <v>3</v>
      </c>
      <c r="U8785">
        <v>2</v>
      </c>
      <c r="V8785">
        <v>0</v>
      </c>
      <c r="W8785" s="13" t="s">
        <v>101</v>
      </c>
      <c r="X8785">
        <v>0.1</v>
      </c>
    </row>
    <row r="8786" spans="1:24" x14ac:dyDescent="0.3">
      <c r="A8786">
        <v>8784</v>
      </c>
      <c r="B8786" t="s">
        <v>197</v>
      </c>
      <c r="C8786" t="s">
        <v>198</v>
      </c>
      <c r="D8786">
        <v>30.770738000000001</v>
      </c>
      <c r="E8786">
        <v>76.848926000000006</v>
      </c>
      <c r="F8786" s="18">
        <v>45512</v>
      </c>
      <c r="G8786" s="19">
        <v>0.70833333333333304</v>
      </c>
      <c r="H8786">
        <v>17</v>
      </c>
      <c r="I8786" s="13" t="s">
        <v>202</v>
      </c>
      <c r="J8786">
        <v>0</v>
      </c>
      <c r="K8786" s="13" t="s">
        <v>214</v>
      </c>
      <c r="L8786">
        <v>6</v>
      </c>
      <c r="M8786">
        <v>0</v>
      </c>
      <c r="N8786" s="13" t="s">
        <v>212</v>
      </c>
      <c r="O8786" s="13" t="s">
        <v>95</v>
      </c>
      <c r="P8786">
        <v>17</v>
      </c>
      <c r="Q8786" s="13" t="s">
        <v>95</v>
      </c>
      <c r="R8786" s="13" t="s">
        <v>205</v>
      </c>
      <c r="S8786" s="13" t="s">
        <v>193</v>
      </c>
      <c r="T8786">
        <v>1</v>
      </c>
      <c r="U8786">
        <v>0</v>
      </c>
      <c r="V8786">
        <v>1</v>
      </c>
      <c r="W8786" s="13" t="s">
        <v>101</v>
      </c>
      <c r="X8786">
        <v>0.6</v>
      </c>
    </row>
    <row r="8787" spans="1:24" x14ac:dyDescent="0.3">
      <c r="A8787">
        <v>8785</v>
      </c>
      <c r="B8787" t="s">
        <v>79</v>
      </c>
      <c r="C8787" t="s">
        <v>80</v>
      </c>
      <c r="D8787">
        <v>18.566078999999998</v>
      </c>
      <c r="E8787">
        <v>73.776662000000002</v>
      </c>
      <c r="F8787" s="18">
        <v>45532</v>
      </c>
      <c r="G8787" s="19">
        <v>0.83333333333333304</v>
      </c>
      <c r="H8787">
        <v>20</v>
      </c>
      <c r="I8787" s="13" t="s">
        <v>194</v>
      </c>
      <c r="J8787">
        <v>0</v>
      </c>
      <c r="K8787" s="13" t="s">
        <v>92</v>
      </c>
      <c r="L8787">
        <v>3</v>
      </c>
      <c r="M8787">
        <v>0</v>
      </c>
      <c r="N8787" s="13" t="s">
        <v>192</v>
      </c>
      <c r="O8787" s="13" t="s">
        <v>97</v>
      </c>
      <c r="P8787">
        <v>34</v>
      </c>
      <c r="Q8787" s="13" t="s">
        <v>97</v>
      </c>
      <c r="R8787" s="13" t="s">
        <v>213</v>
      </c>
      <c r="S8787" s="13" t="s">
        <v>193</v>
      </c>
      <c r="T8787">
        <v>2</v>
      </c>
      <c r="U8787">
        <v>1</v>
      </c>
      <c r="V8787">
        <v>0</v>
      </c>
      <c r="W8787" s="13" t="s">
        <v>101</v>
      </c>
      <c r="X8787">
        <v>0.3</v>
      </c>
    </row>
    <row r="8788" spans="1:24" x14ac:dyDescent="0.3">
      <c r="A8788">
        <v>8786</v>
      </c>
      <c r="B8788" t="s">
        <v>190</v>
      </c>
      <c r="C8788" t="s">
        <v>80</v>
      </c>
      <c r="D8788">
        <v>19.216487999999998</v>
      </c>
      <c r="E8788">
        <v>72.882060999999993</v>
      </c>
      <c r="F8788" s="18">
        <v>45269</v>
      </c>
      <c r="G8788" s="19">
        <v>0.20833333333333301</v>
      </c>
      <c r="H8788">
        <v>5</v>
      </c>
      <c r="I8788" s="13" t="s">
        <v>219</v>
      </c>
      <c r="J8788">
        <v>1</v>
      </c>
      <c r="K8788" s="13" t="s">
        <v>214</v>
      </c>
      <c r="L8788">
        <v>2</v>
      </c>
      <c r="M8788">
        <v>0</v>
      </c>
      <c r="N8788" s="13" t="s">
        <v>94</v>
      </c>
      <c r="O8788" s="13" t="s">
        <v>95</v>
      </c>
      <c r="P8788">
        <v>19</v>
      </c>
      <c r="Q8788" s="13" t="s">
        <v>95</v>
      </c>
      <c r="R8788" s="13" t="s">
        <v>199</v>
      </c>
      <c r="S8788" s="13" t="s">
        <v>196</v>
      </c>
      <c r="T8788">
        <v>5</v>
      </c>
      <c r="U8788">
        <v>2</v>
      </c>
      <c r="V8788">
        <v>0</v>
      </c>
      <c r="W8788" s="13" t="s">
        <v>101</v>
      </c>
      <c r="X8788">
        <v>0.45</v>
      </c>
    </row>
    <row r="8789" spans="1:24" x14ac:dyDescent="0.3">
      <c r="A8789">
        <v>8787</v>
      </c>
      <c r="B8789" t="s">
        <v>197</v>
      </c>
      <c r="C8789" t="s">
        <v>198</v>
      </c>
      <c r="D8789">
        <v>30.702672</v>
      </c>
      <c r="E8789">
        <v>76.855136999999999</v>
      </c>
      <c r="F8789" s="18">
        <v>45430</v>
      </c>
      <c r="G8789" s="19">
        <v>0.875</v>
      </c>
      <c r="H8789">
        <v>21</v>
      </c>
      <c r="I8789" s="13" t="s">
        <v>219</v>
      </c>
      <c r="J8789">
        <v>1</v>
      </c>
      <c r="K8789" s="13" t="s">
        <v>92</v>
      </c>
      <c r="L8789">
        <v>5</v>
      </c>
      <c r="M8789">
        <v>1</v>
      </c>
      <c r="N8789" s="13" t="s">
        <v>192</v>
      </c>
      <c r="O8789" s="13" t="s">
        <v>97</v>
      </c>
      <c r="P8789">
        <v>17</v>
      </c>
      <c r="Q8789" s="13" t="s">
        <v>97</v>
      </c>
      <c r="R8789" s="13" t="s">
        <v>208</v>
      </c>
      <c r="S8789" s="13" t="s">
        <v>196</v>
      </c>
      <c r="T8789">
        <v>2</v>
      </c>
      <c r="U8789">
        <v>2</v>
      </c>
      <c r="V8789">
        <v>0</v>
      </c>
      <c r="W8789" s="13" t="s">
        <v>101</v>
      </c>
      <c r="X8789">
        <v>0.3</v>
      </c>
    </row>
    <row r="8790" spans="1:24" x14ac:dyDescent="0.3">
      <c r="A8790">
        <v>8788</v>
      </c>
      <c r="B8790" t="s">
        <v>203</v>
      </c>
      <c r="C8790" t="s">
        <v>203</v>
      </c>
      <c r="D8790">
        <v>28.779935999999999</v>
      </c>
      <c r="E8790">
        <v>76.834784999999997</v>
      </c>
      <c r="F8790" s="18">
        <v>45725</v>
      </c>
      <c r="G8790" s="19">
        <v>0.45833333333333298</v>
      </c>
      <c r="H8790">
        <v>11</v>
      </c>
      <c r="I8790" s="13" t="s">
        <v>89</v>
      </c>
      <c r="J8790">
        <v>1</v>
      </c>
      <c r="K8790" s="13" t="s">
        <v>191</v>
      </c>
      <c r="L8790">
        <v>6</v>
      </c>
      <c r="M8790">
        <v>1</v>
      </c>
      <c r="N8790" s="13" t="s">
        <v>212</v>
      </c>
      <c r="O8790" s="13" t="s">
        <v>95</v>
      </c>
      <c r="P8790">
        <v>28</v>
      </c>
      <c r="Q8790" s="13" t="s">
        <v>97</v>
      </c>
      <c r="R8790" s="13" t="s">
        <v>213</v>
      </c>
      <c r="S8790" s="13" t="s">
        <v>196</v>
      </c>
      <c r="T8790">
        <v>4</v>
      </c>
      <c r="U8790">
        <v>0</v>
      </c>
      <c r="V8790">
        <v>0</v>
      </c>
      <c r="W8790" s="13" t="s">
        <v>101</v>
      </c>
      <c r="X8790">
        <v>0.65</v>
      </c>
    </row>
    <row r="8791" spans="1:24" x14ac:dyDescent="0.3">
      <c r="A8791">
        <v>8789</v>
      </c>
      <c r="B8791" t="s">
        <v>197</v>
      </c>
      <c r="C8791" t="s">
        <v>198</v>
      </c>
      <c r="D8791">
        <v>30.707238</v>
      </c>
      <c r="E8791">
        <v>76.862032999999997</v>
      </c>
      <c r="F8791" s="18">
        <v>45134</v>
      </c>
      <c r="G8791" s="19">
        <v>0</v>
      </c>
      <c r="H8791">
        <v>0</v>
      </c>
      <c r="I8791" s="13" t="s">
        <v>202</v>
      </c>
      <c r="J8791">
        <v>0</v>
      </c>
      <c r="K8791" s="13" t="s">
        <v>92</v>
      </c>
      <c r="L8791">
        <v>3</v>
      </c>
      <c r="M8791">
        <v>0</v>
      </c>
      <c r="N8791" s="13" t="s">
        <v>212</v>
      </c>
      <c r="O8791" s="13" t="s">
        <v>95</v>
      </c>
      <c r="P8791">
        <v>36</v>
      </c>
      <c r="Q8791" s="13" t="s">
        <v>95</v>
      </c>
      <c r="R8791" s="13" t="s">
        <v>208</v>
      </c>
      <c r="S8791" s="13" t="s">
        <v>196</v>
      </c>
      <c r="T8791">
        <v>1</v>
      </c>
      <c r="U8791">
        <v>0</v>
      </c>
      <c r="V8791">
        <v>0</v>
      </c>
      <c r="W8791" s="13" t="s">
        <v>101</v>
      </c>
      <c r="X8791">
        <v>0.45</v>
      </c>
    </row>
    <row r="8792" spans="1:24" x14ac:dyDescent="0.3">
      <c r="A8792">
        <v>8790</v>
      </c>
      <c r="B8792" t="s">
        <v>197</v>
      </c>
      <c r="C8792" t="s">
        <v>198</v>
      </c>
      <c r="D8792">
        <v>30.604744</v>
      </c>
      <c r="E8792">
        <v>76.775317999999999</v>
      </c>
      <c r="F8792" s="18">
        <v>45337</v>
      </c>
      <c r="G8792" s="19">
        <v>0.20833333333333301</v>
      </c>
      <c r="H8792">
        <v>5</v>
      </c>
      <c r="I8792" s="13" t="s">
        <v>202</v>
      </c>
      <c r="J8792">
        <v>0</v>
      </c>
      <c r="K8792" s="13" t="s">
        <v>214</v>
      </c>
      <c r="L8792">
        <v>2</v>
      </c>
      <c r="M8792">
        <v>0</v>
      </c>
      <c r="N8792" s="13" t="s">
        <v>192</v>
      </c>
      <c r="O8792" s="13" t="s">
        <v>97</v>
      </c>
      <c r="P8792">
        <v>35</v>
      </c>
      <c r="Q8792" s="13" t="s">
        <v>97</v>
      </c>
      <c r="R8792" s="13" t="s">
        <v>213</v>
      </c>
      <c r="S8792" s="13" t="s">
        <v>196</v>
      </c>
      <c r="T8792">
        <v>1</v>
      </c>
      <c r="U8792">
        <v>0</v>
      </c>
      <c r="V8792">
        <v>0</v>
      </c>
      <c r="W8792" s="13" t="s">
        <v>101</v>
      </c>
      <c r="X8792">
        <v>0.3</v>
      </c>
    </row>
    <row r="8793" spans="1:24" x14ac:dyDescent="0.3">
      <c r="A8793">
        <v>8791</v>
      </c>
      <c r="B8793" t="s">
        <v>217</v>
      </c>
      <c r="C8793" t="s">
        <v>218</v>
      </c>
      <c r="D8793">
        <v>22.499801999999999</v>
      </c>
      <c r="E8793">
        <v>88.435675000000003</v>
      </c>
      <c r="F8793" s="18">
        <v>45283</v>
      </c>
      <c r="G8793" s="19">
        <v>0.95833333333333304</v>
      </c>
      <c r="H8793">
        <v>23</v>
      </c>
      <c r="I8793" s="13" t="s">
        <v>219</v>
      </c>
      <c r="J8793">
        <v>1</v>
      </c>
      <c r="K8793" s="13" t="s">
        <v>191</v>
      </c>
      <c r="L8793">
        <v>3</v>
      </c>
      <c r="M8793">
        <v>0</v>
      </c>
      <c r="N8793" s="13" t="s">
        <v>192</v>
      </c>
      <c r="O8793" s="13" t="s">
        <v>97</v>
      </c>
      <c r="P8793">
        <v>23</v>
      </c>
      <c r="Q8793" s="13" t="s">
        <v>195</v>
      </c>
      <c r="R8793" s="13" t="s">
        <v>98</v>
      </c>
      <c r="S8793" s="13" t="s">
        <v>193</v>
      </c>
      <c r="T8793">
        <v>1</v>
      </c>
      <c r="U8793">
        <v>0</v>
      </c>
      <c r="V8793">
        <v>0</v>
      </c>
      <c r="W8793" s="13" t="s">
        <v>101</v>
      </c>
      <c r="X8793">
        <v>0.1</v>
      </c>
    </row>
    <row r="8794" spans="1:24" x14ac:dyDescent="0.3">
      <c r="A8794">
        <v>8792</v>
      </c>
      <c r="B8794" t="s">
        <v>197</v>
      </c>
      <c r="C8794" t="s">
        <v>198</v>
      </c>
      <c r="D8794">
        <v>30.785264000000002</v>
      </c>
      <c r="E8794">
        <v>76.857625999999996</v>
      </c>
      <c r="F8794" s="18">
        <v>44622</v>
      </c>
      <c r="G8794" s="19">
        <v>0.33333333333333298</v>
      </c>
      <c r="H8794">
        <v>8</v>
      </c>
      <c r="I8794" s="13" t="s">
        <v>194</v>
      </c>
      <c r="J8794">
        <v>0</v>
      </c>
      <c r="K8794" s="13" t="s">
        <v>214</v>
      </c>
      <c r="L8794">
        <v>3</v>
      </c>
      <c r="M8794">
        <v>1</v>
      </c>
      <c r="N8794" s="13" t="s">
        <v>94</v>
      </c>
      <c r="O8794" s="13" t="s">
        <v>95</v>
      </c>
      <c r="P8794">
        <v>16</v>
      </c>
      <c r="Q8794" s="13" t="s">
        <v>97</v>
      </c>
      <c r="R8794" s="13" t="s">
        <v>208</v>
      </c>
      <c r="S8794" s="13" t="s">
        <v>99</v>
      </c>
      <c r="T8794">
        <v>2</v>
      </c>
      <c r="U8794">
        <v>2</v>
      </c>
      <c r="V8794">
        <v>1</v>
      </c>
      <c r="W8794" s="13" t="s">
        <v>101</v>
      </c>
      <c r="X8794">
        <v>1</v>
      </c>
    </row>
    <row r="8795" spans="1:24" x14ac:dyDescent="0.3">
      <c r="A8795">
        <v>8793</v>
      </c>
      <c r="B8795" t="s">
        <v>203</v>
      </c>
      <c r="C8795" t="s">
        <v>203</v>
      </c>
      <c r="D8795">
        <v>28.683098000000001</v>
      </c>
      <c r="E8795">
        <v>77.247290000000007</v>
      </c>
      <c r="F8795" s="18">
        <v>44938</v>
      </c>
      <c r="G8795" s="19">
        <v>0.16666666666666699</v>
      </c>
      <c r="H8795">
        <v>4</v>
      </c>
      <c r="I8795" s="13" t="s">
        <v>202</v>
      </c>
      <c r="J8795">
        <v>0</v>
      </c>
      <c r="K8795" s="13" t="s">
        <v>214</v>
      </c>
      <c r="L8795">
        <v>5</v>
      </c>
      <c r="M8795">
        <v>1</v>
      </c>
      <c r="N8795" s="13" t="s">
        <v>212</v>
      </c>
      <c r="O8795" s="13" t="s">
        <v>95</v>
      </c>
      <c r="P8795">
        <v>34</v>
      </c>
      <c r="Q8795" s="13" t="s">
        <v>95</v>
      </c>
      <c r="R8795" s="13" t="s">
        <v>208</v>
      </c>
      <c r="S8795" s="13" t="s">
        <v>196</v>
      </c>
      <c r="T8795">
        <v>4</v>
      </c>
      <c r="U8795">
        <v>1</v>
      </c>
      <c r="V8795">
        <v>0</v>
      </c>
      <c r="W8795" s="13" t="s">
        <v>101</v>
      </c>
      <c r="X8795">
        <v>0.45</v>
      </c>
    </row>
    <row r="8796" spans="1:24" x14ac:dyDescent="0.3">
      <c r="A8796">
        <v>8794</v>
      </c>
      <c r="B8796" t="s">
        <v>190</v>
      </c>
      <c r="C8796" t="s">
        <v>80</v>
      </c>
      <c r="D8796">
        <v>19.159274</v>
      </c>
      <c r="E8796">
        <v>72.872738999999996</v>
      </c>
      <c r="F8796" s="18">
        <v>44919</v>
      </c>
      <c r="G8796" s="19">
        <v>0.75</v>
      </c>
      <c r="H8796">
        <v>18</v>
      </c>
      <c r="I8796" s="13" t="s">
        <v>219</v>
      </c>
      <c r="J8796">
        <v>1</v>
      </c>
      <c r="K8796" s="13" t="s">
        <v>214</v>
      </c>
      <c r="L8796">
        <v>5</v>
      </c>
      <c r="M8796">
        <v>1</v>
      </c>
      <c r="N8796" s="13" t="s">
        <v>212</v>
      </c>
      <c r="O8796" s="13" t="s">
        <v>195</v>
      </c>
      <c r="P8796">
        <v>40</v>
      </c>
      <c r="Q8796" s="13" t="s">
        <v>97</v>
      </c>
      <c r="R8796" s="13" t="s">
        <v>208</v>
      </c>
      <c r="S8796" s="13" t="s">
        <v>196</v>
      </c>
      <c r="T8796">
        <v>2</v>
      </c>
      <c r="U8796">
        <v>2</v>
      </c>
      <c r="V8796">
        <v>1</v>
      </c>
      <c r="W8796" s="13" t="s">
        <v>101</v>
      </c>
      <c r="X8796">
        <v>0.6</v>
      </c>
    </row>
    <row r="8797" spans="1:24" x14ac:dyDescent="0.3">
      <c r="A8797">
        <v>8795</v>
      </c>
      <c r="B8797" t="s">
        <v>206</v>
      </c>
      <c r="C8797" t="s">
        <v>207</v>
      </c>
      <c r="D8797">
        <v>13.058047999999999</v>
      </c>
      <c r="E8797">
        <v>77.709019999999995</v>
      </c>
      <c r="F8797" s="18">
        <v>44970</v>
      </c>
      <c r="G8797" s="19">
        <v>0.83333333333333304</v>
      </c>
      <c r="H8797">
        <v>20</v>
      </c>
      <c r="I8797" s="13" t="s">
        <v>204</v>
      </c>
      <c r="J8797">
        <v>0</v>
      </c>
      <c r="K8797" s="13" t="s">
        <v>214</v>
      </c>
      <c r="L8797">
        <v>4</v>
      </c>
      <c r="M8797">
        <v>0</v>
      </c>
      <c r="N8797" s="13" t="s">
        <v>212</v>
      </c>
      <c r="O8797" s="13" t="s">
        <v>195</v>
      </c>
      <c r="P8797">
        <v>34</v>
      </c>
      <c r="Q8797" s="13" t="s">
        <v>95</v>
      </c>
      <c r="R8797" s="13" t="s">
        <v>213</v>
      </c>
      <c r="S8797" s="13" t="s">
        <v>196</v>
      </c>
      <c r="T8797">
        <v>5</v>
      </c>
      <c r="U8797">
        <v>0</v>
      </c>
      <c r="V8797">
        <v>0</v>
      </c>
      <c r="W8797" s="13" t="s">
        <v>101</v>
      </c>
      <c r="X8797">
        <v>0.25</v>
      </c>
    </row>
    <row r="8798" spans="1:24" x14ac:dyDescent="0.3">
      <c r="A8798">
        <v>8796</v>
      </c>
      <c r="B8798" t="s">
        <v>206</v>
      </c>
      <c r="C8798" t="s">
        <v>207</v>
      </c>
      <c r="D8798">
        <v>12.924998</v>
      </c>
      <c r="E8798">
        <v>77.597268999999997</v>
      </c>
      <c r="F8798" s="18">
        <v>44757</v>
      </c>
      <c r="G8798" s="19">
        <v>0.83333333333333304</v>
      </c>
      <c r="H8798">
        <v>20</v>
      </c>
      <c r="I8798" s="13" t="s">
        <v>211</v>
      </c>
      <c r="J8798">
        <v>0</v>
      </c>
      <c r="K8798" s="13" t="s">
        <v>214</v>
      </c>
      <c r="L8798">
        <v>1</v>
      </c>
      <c r="M8798">
        <v>1</v>
      </c>
      <c r="N8798" s="13" t="s">
        <v>94</v>
      </c>
      <c r="O8798" s="13" t="s">
        <v>95</v>
      </c>
      <c r="P8798">
        <v>20</v>
      </c>
      <c r="Q8798" s="13" t="s">
        <v>97</v>
      </c>
      <c r="R8798" s="13" t="s">
        <v>213</v>
      </c>
      <c r="S8798" s="13" t="s">
        <v>196</v>
      </c>
      <c r="T8798">
        <v>2</v>
      </c>
      <c r="U8798">
        <v>2</v>
      </c>
      <c r="V8798">
        <v>0</v>
      </c>
      <c r="W8798" s="13" t="s">
        <v>101</v>
      </c>
      <c r="X8798">
        <v>0.65</v>
      </c>
    </row>
    <row r="8799" spans="1:24" x14ac:dyDescent="0.3">
      <c r="A8799">
        <v>8797</v>
      </c>
      <c r="B8799" t="s">
        <v>206</v>
      </c>
      <c r="C8799" t="s">
        <v>207</v>
      </c>
      <c r="D8799">
        <v>12.989661999999999</v>
      </c>
      <c r="E8799">
        <v>77.782375000000002</v>
      </c>
      <c r="F8799" s="18">
        <v>45037</v>
      </c>
      <c r="G8799" s="19">
        <v>0.33333333333333298</v>
      </c>
      <c r="H8799">
        <v>8</v>
      </c>
      <c r="I8799" s="13" t="s">
        <v>211</v>
      </c>
      <c r="J8799">
        <v>0</v>
      </c>
      <c r="K8799" s="13" t="s">
        <v>191</v>
      </c>
      <c r="L8799">
        <v>3</v>
      </c>
      <c r="M8799">
        <v>1</v>
      </c>
      <c r="N8799" s="13" t="s">
        <v>94</v>
      </c>
      <c r="O8799" s="13" t="s">
        <v>95</v>
      </c>
      <c r="P8799">
        <v>15</v>
      </c>
      <c r="Q8799" s="13" t="s">
        <v>97</v>
      </c>
      <c r="R8799" s="13" t="s">
        <v>98</v>
      </c>
      <c r="S8799" s="13" t="s">
        <v>196</v>
      </c>
      <c r="T8799">
        <v>4</v>
      </c>
      <c r="U8799">
        <v>4</v>
      </c>
      <c r="V8799">
        <v>1</v>
      </c>
      <c r="W8799" s="13" t="s">
        <v>101</v>
      </c>
      <c r="X8799">
        <v>0.8</v>
      </c>
    </row>
    <row r="8800" spans="1:24" x14ac:dyDescent="0.3">
      <c r="A8800">
        <v>8798</v>
      </c>
      <c r="B8800" t="s">
        <v>217</v>
      </c>
      <c r="C8800" t="s">
        <v>218</v>
      </c>
      <c r="D8800">
        <v>22.604417000000002</v>
      </c>
      <c r="E8800">
        <v>88.472151999999994</v>
      </c>
      <c r="F8800" s="18">
        <v>45504</v>
      </c>
      <c r="G8800" s="19">
        <v>8.3333333333333301E-2</v>
      </c>
      <c r="H8800">
        <v>2</v>
      </c>
      <c r="I8800" s="13" t="s">
        <v>194</v>
      </c>
      <c r="J8800">
        <v>0</v>
      </c>
      <c r="K8800" s="13" t="s">
        <v>191</v>
      </c>
      <c r="L8800">
        <v>1</v>
      </c>
      <c r="M8800">
        <v>0</v>
      </c>
      <c r="N8800" s="13" t="s">
        <v>212</v>
      </c>
      <c r="O8800" s="13" t="s">
        <v>195</v>
      </c>
      <c r="P8800">
        <v>20</v>
      </c>
      <c r="Q8800" s="13" t="s">
        <v>95</v>
      </c>
      <c r="R8800" s="13" t="s">
        <v>205</v>
      </c>
      <c r="S8800" s="13" t="s">
        <v>196</v>
      </c>
      <c r="T8800">
        <v>4</v>
      </c>
      <c r="U8800">
        <v>1</v>
      </c>
      <c r="V8800">
        <v>0</v>
      </c>
      <c r="W8800" s="13" t="s">
        <v>101</v>
      </c>
      <c r="X8800">
        <v>0.25</v>
      </c>
    </row>
    <row r="8801" spans="1:24" x14ac:dyDescent="0.3">
      <c r="A8801">
        <v>8799</v>
      </c>
      <c r="B8801" t="s">
        <v>209</v>
      </c>
      <c r="C8801" t="s">
        <v>210</v>
      </c>
      <c r="D8801">
        <v>17.508126000000001</v>
      </c>
      <c r="E8801">
        <v>78.200513999999998</v>
      </c>
      <c r="F8801" s="18">
        <v>44752</v>
      </c>
      <c r="G8801" s="19">
        <v>0.33333333333333298</v>
      </c>
      <c r="H8801">
        <v>8</v>
      </c>
      <c r="I8801" s="13" t="s">
        <v>89</v>
      </c>
      <c r="J8801">
        <v>1</v>
      </c>
      <c r="K8801" s="13" t="s">
        <v>191</v>
      </c>
      <c r="L8801">
        <v>1</v>
      </c>
      <c r="M8801">
        <v>0</v>
      </c>
      <c r="N8801" s="13" t="s">
        <v>192</v>
      </c>
      <c r="O8801" s="13" t="s">
        <v>97</v>
      </c>
      <c r="P8801">
        <v>18</v>
      </c>
      <c r="Q8801" s="13" t="s">
        <v>195</v>
      </c>
      <c r="R8801" s="13" t="s">
        <v>205</v>
      </c>
      <c r="S8801" s="13" t="s">
        <v>196</v>
      </c>
      <c r="T8801">
        <v>4</v>
      </c>
      <c r="U8801">
        <v>2</v>
      </c>
      <c r="V8801">
        <v>1</v>
      </c>
      <c r="W8801" s="13" t="s">
        <v>101</v>
      </c>
      <c r="X8801">
        <v>0.25</v>
      </c>
    </row>
    <row r="8802" spans="1:24" x14ac:dyDescent="0.3">
      <c r="A8802">
        <v>8800</v>
      </c>
      <c r="B8802" t="s">
        <v>190</v>
      </c>
      <c r="C8802" t="s">
        <v>80</v>
      </c>
      <c r="D8802">
        <v>18.875526000000001</v>
      </c>
      <c r="E8802">
        <v>72.755073999999993</v>
      </c>
      <c r="F8802" s="18">
        <v>45287</v>
      </c>
      <c r="G8802" s="19">
        <v>0.75</v>
      </c>
      <c r="H8802">
        <v>18</v>
      </c>
      <c r="I8802" s="13" t="s">
        <v>194</v>
      </c>
      <c r="J8802">
        <v>0</v>
      </c>
      <c r="K8802" s="13" t="s">
        <v>92</v>
      </c>
      <c r="L8802">
        <v>1</v>
      </c>
      <c r="M8802">
        <v>1</v>
      </c>
      <c r="N8802" s="13" t="s">
        <v>212</v>
      </c>
      <c r="O8802" s="13" t="s">
        <v>95</v>
      </c>
      <c r="P8802">
        <v>35</v>
      </c>
      <c r="Q8802" s="13" t="s">
        <v>97</v>
      </c>
      <c r="R8802" s="13" t="s">
        <v>208</v>
      </c>
      <c r="S8802" s="13" t="s">
        <v>196</v>
      </c>
      <c r="T8802">
        <v>1</v>
      </c>
      <c r="U8802">
        <v>1</v>
      </c>
      <c r="V8802">
        <v>1</v>
      </c>
      <c r="W8802" s="13" t="s">
        <v>101</v>
      </c>
      <c r="X8802">
        <v>0.8</v>
      </c>
    </row>
    <row r="8803" spans="1:24" x14ac:dyDescent="0.3">
      <c r="A8803">
        <v>8801</v>
      </c>
      <c r="B8803" t="s">
        <v>206</v>
      </c>
      <c r="C8803" t="s">
        <v>207</v>
      </c>
      <c r="D8803">
        <v>12.999919999999999</v>
      </c>
      <c r="E8803">
        <v>77.785214999999994</v>
      </c>
      <c r="F8803" s="18">
        <v>45449</v>
      </c>
      <c r="G8803" s="19">
        <v>0.16666666666666699</v>
      </c>
      <c r="H8803">
        <v>4</v>
      </c>
      <c r="I8803" s="13" t="s">
        <v>202</v>
      </c>
      <c r="J8803">
        <v>0</v>
      </c>
      <c r="K8803" s="13" t="s">
        <v>191</v>
      </c>
      <c r="L8803">
        <v>3</v>
      </c>
      <c r="M8803">
        <v>1</v>
      </c>
      <c r="N8803" s="13" t="s">
        <v>192</v>
      </c>
      <c r="O8803" s="13" t="s">
        <v>97</v>
      </c>
      <c r="P8803">
        <v>22</v>
      </c>
      <c r="Q8803" s="13" t="s">
        <v>95</v>
      </c>
      <c r="R8803" s="13" t="s">
        <v>213</v>
      </c>
      <c r="S8803" s="13" t="s">
        <v>196</v>
      </c>
      <c r="T8803">
        <v>1</v>
      </c>
      <c r="U8803">
        <v>0</v>
      </c>
      <c r="V8803">
        <v>0</v>
      </c>
      <c r="W8803" s="13" t="s">
        <v>101</v>
      </c>
      <c r="X8803">
        <v>0.1</v>
      </c>
    </row>
    <row r="8804" spans="1:24" x14ac:dyDescent="0.3">
      <c r="A8804">
        <v>8802</v>
      </c>
      <c r="B8804" t="s">
        <v>197</v>
      </c>
      <c r="C8804" t="s">
        <v>198</v>
      </c>
      <c r="D8804">
        <v>30.620937999999999</v>
      </c>
      <c r="E8804">
        <v>76.818662000000003</v>
      </c>
      <c r="F8804" s="18">
        <v>44663</v>
      </c>
      <c r="G8804" s="19">
        <v>0.875</v>
      </c>
      <c r="H8804">
        <v>21</v>
      </c>
      <c r="I8804" s="13" t="s">
        <v>215</v>
      </c>
      <c r="J8804">
        <v>0</v>
      </c>
      <c r="K8804" s="13" t="s">
        <v>92</v>
      </c>
      <c r="L8804">
        <v>4</v>
      </c>
      <c r="M8804">
        <v>0</v>
      </c>
      <c r="N8804" s="13" t="s">
        <v>212</v>
      </c>
      <c r="O8804" s="13" t="s">
        <v>95</v>
      </c>
      <c r="P8804">
        <v>38</v>
      </c>
      <c r="Q8804" s="13" t="s">
        <v>97</v>
      </c>
      <c r="R8804" s="13" t="s">
        <v>98</v>
      </c>
      <c r="S8804" s="13" t="s">
        <v>99</v>
      </c>
      <c r="T8804">
        <v>4</v>
      </c>
      <c r="U8804">
        <v>4</v>
      </c>
      <c r="V8804">
        <v>0</v>
      </c>
      <c r="W8804" s="13" t="s">
        <v>101</v>
      </c>
      <c r="X8804">
        <v>0.85</v>
      </c>
    </row>
    <row r="8805" spans="1:24" x14ac:dyDescent="0.3">
      <c r="A8805">
        <v>8803</v>
      </c>
      <c r="B8805" t="s">
        <v>209</v>
      </c>
      <c r="C8805" t="s">
        <v>210</v>
      </c>
      <c r="D8805">
        <v>17.232555999999999</v>
      </c>
      <c r="E8805">
        <v>78.532428999999993</v>
      </c>
      <c r="F8805" s="18">
        <v>45648</v>
      </c>
      <c r="G8805" s="19">
        <v>0.79166666666666696</v>
      </c>
      <c r="H8805">
        <v>19</v>
      </c>
      <c r="I8805" s="13" t="s">
        <v>89</v>
      </c>
      <c r="J8805">
        <v>1</v>
      </c>
      <c r="K8805" s="13" t="s">
        <v>214</v>
      </c>
      <c r="L8805">
        <v>3</v>
      </c>
      <c r="M8805">
        <v>1</v>
      </c>
      <c r="N8805" s="13" t="s">
        <v>94</v>
      </c>
      <c r="O8805" s="13" t="s">
        <v>95</v>
      </c>
      <c r="P8805">
        <v>39</v>
      </c>
      <c r="Q8805" s="13" t="s">
        <v>97</v>
      </c>
      <c r="R8805" s="13" t="s">
        <v>205</v>
      </c>
      <c r="S8805" s="13" t="s">
        <v>193</v>
      </c>
      <c r="T8805">
        <v>5</v>
      </c>
      <c r="U8805">
        <v>5</v>
      </c>
      <c r="V8805">
        <v>1</v>
      </c>
      <c r="W8805" s="13" t="s">
        <v>101</v>
      </c>
      <c r="X8805">
        <v>0.8</v>
      </c>
    </row>
    <row r="8806" spans="1:24" x14ac:dyDescent="0.3">
      <c r="A8806">
        <v>8804</v>
      </c>
      <c r="B8806" t="s">
        <v>206</v>
      </c>
      <c r="C8806" t="s">
        <v>207</v>
      </c>
      <c r="D8806">
        <v>12.855900999999999</v>
      </c>
      <c r="E8806">
        <v>77.723839999999996</v>
      </c>
      <c r="F8806" s="18">
        <v>45591</v>
      </c>
      <c r="G8806" s="19">
        <v>0.25</v>
      </c>
      <c r="H8806">
        <v>6</v>
      </c>
      <c r="I8806" s="13" t="s">
        <v>219</v>
      </c>
      <c r="J8806">
        <v>1</v>
      </c>
      <c r="K8806" s="13" t="s">
        <v>214</v>
      </c>
      <c r="L8806">
        <v>3</v>
      </c>
      <c r="M8806">
        <v>1</v>
      </c>
      <c r="N8806" s="13" t="s">
        <v>212</v>
      </c>
      <c r="O8806" s="13" t="s">
        <v>195</v>
      </c>
      <c r="P8806">
        <v>32</v>
      </c>
      <c r="Q8806" s="13" t="s">
        <v>95</v>
      </c>
      <c r="R8806" s="13" t="s">
        <v>205</v>
      </c>
      <c r="S8806" s="13" t="s">
        <v>196</v>
      </c>
      <c r="T8806">
        <v>1</v>
      </c>
      <c r="U8806">
        <v>0</v>
      </c>
      <c r="V8806">
        <v>0</v>
      </c>
      <c r="W8806" s="13" t="s">
        <v>101</v>
      </c>
      <c r="X8806">
        <v>0.25</v>
      </c>
    </row>
    <row r="8807" spans="1:24" x14ac:dyDescent="0.3">
      <c r="A8807">
        <v>8805</v>
      </c>
      <c r="B8807" t="s">
        <v>217</v>
      </c>
      <c r="C8807" t="s">
        <v>218</v>
      </c>
      <c r="D8807">
        <v>22.517288000000001</v>
      </c>
      <c r="E8807">
        <v>88.326882999999995</v>
      </c>
      <c r="F8807" s="18">
        <v>45041</v>
      </c>
      <c r="G8807" s="19">
        <v>0.70833333333333304</v>
      </c>
      <c r="H8807">
        <v>17</v>
      </c>
      <c r="I8807" s="13" t="s">
        <v>215</v>
      </c>
      <c r="J8807">
        <v>0</v>
      </c>
      <c r="K8807" s="13" t="s">
        <v>92</v>
      </c>
      <c r="L8807">
        <v>4</v>
      </c>
      <c r="M8807">
        <v>0</v>
      </c>
      <c r="N8807" s="13" t="s">
        <v>94</v>
      </c>
      <c r="O8807" s="13" t="s">
        <v>95</v>
      </c>
      <c r="P8807">
        <v>17</v>
      </c>
      <c r="Q8807" s="13" t="s">
        <v>195</v>
      </c>
      <c r="R8807" s="13" t="s">
        <v>213</v>
      </c>
      <c r="S8807" s="13" t="s">
        <v>196</v>
      </c>
      <c r="T8807">
        <v>3</v>
      </c>
      <c r="U8807">
        <v>2</v>
      </c>
      <c r="V8807">
        <v>1</v>
      </c>
      <c r="W8807" s="13" t="s">
        <v>101</v>
      </c>
      <c r="X8807">
        <v>0.6</v>
      </c>
    </row>
    <row r="8808" spans="1:24" x14ac:dyDescent="0.3">
      <c r="A8808">
        <v>8806</v>
      </c>
      <c r="B8808" t="s">
        <v>190</v>
      </c>
      <c r="C8808" t="s">
        <v>80</v>
      </c>
      <c r="D8808">
        <v>19.083969</v>
      </c>
      <c r="E8808">
        <v>72.851387000000003</v>
      </c>
      <c r="F8808" s="18">
        <v>44733</v>
      </c>
      <c r="G8808" s="19">
        <v>0.58333333333333304</v>
      </c>
      <c r="H8808">
        <v>14</v>
      </c>
      <c r="I8808" s="13" t="s">
        <v>215</v>
      </c>
      <c r="J8808">
        <v>0</v>
      </c>
      <c r="K8808" s="13" t="s">
        <v>92</v>
      </c>
      <c r="L8808">
        <v>4</v>
      </c>
      <c r="M8808">
        <v>1</v>
      </c>
      <c r="N8808" s="13" t="s">
        <v>192</v>
      </c>
      <c r="O8808" s="13" t="s">
        <v>97</v>
      </c>
      <c r="P8808">
        <v>16</v>
      </c>
      <c r="Q8808" s="13" t="s">
        <v>97</v>
      </c>
      <c r="R8808" s="13" t="s">
        <v>213</v>
      </c>
      <c r="S8808" s="13" t="s">
        <v>196</v>
      </c>
      <c r="T8808">
        <v>1</v>
      </c>
      <c r="U8808">
        <v>0</v>
      </c>
      <c r="V8808">
        <v>0</v>
      </c>
      <c r="W8808" s="13" t="s">
        <v>101</v>
      </c>
      <c r="X8808">
        <v>0.3</v>
      </c>
    </row>
    <row r="8809" spans="1:24" x14ac:dyDescent="0.3">
      <c r="A8809">
        <v>8807</v>
      </c>
      <c r="B8809" t="s">
        <v>209</v>
      </c>
      <c r="C8809" t="s">
        <v>210</v>
      </c>
      <c r="D8809">
        <v>17.485755000000001</v>
      </c>
      <c r="E8809">
        <v>78.458231999999995</v>
      </c>
      <c r="F8809" s="18">
        <v>44718</v>
      </c>
      <c r="G8809" s="19">
        <v>0.83333333333333304</v>
      </c>
      <c r="H8809">
        <v>20</v>
      </c>
      <c r="I8809" s="13" t="s">
        <v>204</v>
      </c>
      <c r="J8809">
        <v>0</v>
      </c>
      <c r="K8809" s="13" t="s">
        <v>214</v>
      </c>
      <c r="L8809">
        <v>6</v>
      </c>
      <c r="M8809">
        <v>1</v>
      </c>
      <c r="N8809" s="13" t="s">
        <v>192</v>
      </c>
      <c r="O8809" s="13" t="s">
        <v>97</v>
      </c>
      <c r="P8809">
        <v>35</v>
      </c>
      <c r="Q8809" s="13" t="s">
        <v>195</v>
      </c>
      <c r="R8809" s="13" t="s">
        <v>205</v>
      </c>
      <c r="S8809" s="13" t="s">
        <v>196</v>
      </c>
      <c r="T8809">
        <v>4</v>
      </c>
      <c r="U8809">
        <v>4</v>
      </c>
      <c r="V8809">
        <v>0</v>
      </c>
      <c r="W8809" s="13" t="s">
        <v>101</v>
      </c>
      <c r="X8809">
        <v>0.1</v>
      </c>
    </row>
    <row r="8810" spans="1:24" x14ac:dyDescent="0.3">
      <c r="A8810">
        <v>8808</v>
      </c>
      <c r="B8810" t="s">
        <v>190</v>
      </c>
      <c r="C8810" t="s">
        <v>80</v>
      </c>
      <c r="D8810">
        <v>19.226756999999999</v>
      </c>
      <c r="E8810">
        <v>72.815231999999995</v>
      </c>
      <c r="F8810" s="18">
        <v>45318</v>
      </c>
      <c r="G8810" s="19">
        <v>0.41666666666666702</v>
      </c>
      <c r="H8810">
        <v>10</v>
      </c>
      <c r="I8810" s="13" t="s">
        <v>219</v>
      </c>
      <c r="J8810">
        <v>1</v>
      </c>
      <c r="K8810" s="13" t="s">
        <v>214</v>
      </c>
      <c r="L8810">
        <v>4</v>
      </c>
      <c r="M8810">
        <v>0</v>
      </c>
      <c r="N8810" s="13" t="s">
        <v>212</v>
      </c>
      <c r="O8810" s="13" t="s">
        <v>195</v>
      </c>
      <c r="P8810">
        <v>18</v>
      </c>
      <c r="Q8810" s="13" t="s">
        <v>95</v>
      </c>
      <c r="R8810" s="13" t="s">
        <v>205</v>
      </c>
      <c r="S8810" s="13" t="s">
        <v>196</v>
      </c>
      <c r="T8810">
        <v>4</v>
      </c>
      <c r="U8810">
        <v>1</v>
      </c>
      <c r="V8810">
        <v>1</v>
      </c>
      <c r="W8810" s="13" t="s">
        <v>101</v>
      </c>
      <c r="X8810">
        <v>0.4</v>
      </c>
    </row>
    <row r="8811" spans="1:24" x14ac:dyDescent="0.3">
      <c r="A8811">
        <v>8809</v>
      </c>
      <c r="B8811" t="s">
        <v>200</v>
      </c>
      <c r="C8811" t="s">
        <v>201</v>
      </c>
      <c r="D8811">
        <v>13.021857000000001</v>
      </c>
      <c r="E8811">
        <v>80.113524999999996</v>
      </c>
      <c r="F8811" s="18">
        <v>45683</v>
      </c>
      <c r="G8811" s="19">
        <v>0.41666666666666702</v>
      </c>
      <c r="H8811">
        <v>10</v>
      </c>
      <c r="I8811" s="13" t="s">
        <v>89</v>
      </c>
      <c r="J8811">
        <v>1</v>
      </c>
      <c r="K8811" s="13" t="s">
        <v>191</v>
      </c>
      <c r="L8811">
        <v>1</v>
      </c>
      <c r="M8811">
        <v>0</v>
      </c>
      <c r="N8811" s="13" t="s">
        <v>94</v>
      </c>
      <c r="O8811" s="13" t="s">
        <v>95</v>
      </c>
      <c r="P8811">
        <v>35</v>
      </c>
      <c r="Q8811" s="13" t="s">
        <v>97</v>
      </c>
      <c r="R8811" s="13" t="s">
        <v>208</v>
      </c>
      <c r="S8811" s="13" t="s">
        <v>196</v>
      </c>
      <c r="T8811">
        <v>1</v>
      </c>
      <c r="U8811">
        <v>0</v>
      </c>
      <c r="V8811">
        <v>1</v>
      </c>
      <c r="W8811" s="13" t="s">
        <v>101</v>
      </c>
      <c r="X8811">
        <v>0.8</v>
      </c>
    </row>
    <row r="8812" spans="1:24" x14ac:dyDescent="0.3">
      <c r="A8812">
        <v>8810</v>
      </c>
      <c r="B8812" t="s">
        <v>206</v>
      </c>
      <c r="C8812" t="s">
        <v>207</v>
      </c>
      <c r="D8812">
        <v>13.004407</v>
      </c>
      <c r="E8812">
        <v>77.628461999999999</v>
      </c>
      <c r="F8812" s="18">
        <v>45252</v>
      </c>
      <c r="G8812" s="19">
        <v>0.70833333333333304</v>
      </c>
      <c r="H8812">
        <v>17</v>
      </c>
      <c r="I8812" s="13" t="s">
        <v>194</v>
      </c>
      <c r="J8812">
        <v>0</v>
      </c>
      <c r="K8812" s="13" t="s">
        <v>214</v>
      </c>
      <c r="L8812">
        <v>1</v>
      </c>
      <c r="M8812">
        <v>1</v>
      </c>
      <c r="N8812" s="13" t="s">
        <v>94</v>
      </c>
      <c r="O8812" s="13" t="s">
        <v>95</v>
      </c>
      <c r="P8812">
        <v>26</v>
      </c>
      <c r="Q8812" s="13" t="s">
        <v>195</v>
      </c>
      <c r="R8812" s="13" t="s">
        <v>208</v>
      </c>
      <c r="S8812" s="13" t="s">
        <v>196</v>
      </c>
      <c r="T8812">
        <v>4</v>
      </c>
      <c r="U8812">
        <v>4</v>
      </c>
      <c r="V8812">
        <v>1</v>
      </c>
      <c r="W8812" s="13" t="s">
        <v>101</v>
      </c>
      <c r="X8812">
        <v>0.6</v>
      </c>
    </row>
    <row r="8813" spans="1:24" x14ac:dyDescent="0.3">
      <c r="A8813">
        <v>8811</v>
      </c>
      <c r="B8813" t="s">
        <v>203</v>
      </c>
      <c r="C8813" t="s">
        <v>203</v>
      </c>
      <c r="D8813">
        <v>28.760726999999999</v>
      </c>
      <c r="E8813">
        <v>77.191719000000006</v>
      </c>
      <c r="F8813" s="18">
        <v>44714</v>
      </c>
      <c r="G8813" s="19">
        <v>0.33333333333333298</v>
      </c>
      <c r="H8813">
        <v>8</v>
      </c>
      <c r="I8813" s="13" t="s">
        <v>202</v>
      </c>
      <c r="J8813">
        <v>0</v>
      </c>
      <c r="K8813" s="13" t="s">
        <v>191</v>
      </c>
      <c r="L8813">
        <v>2</v>
      </c>
      <c r="M8813">
        <v>0</v>
      </c>
      <c r="N8813" s="13" t="s">
        <v>212</v>
      </c>
      <c r="O8813" s="13" t="s">
        <v>195</v>
      </c>
      <c r="P8813">
        <v>29</v>
      </c>
      <c r="Q8813" s="13" t="s">
        <v>97</v>
      </c>
      <c r="R8813" s="13" t="s">
        <v>98</v>
      </c>
      <c r="S8813" s="13" t="s">
        <v>196</v>
      </c>
      <c r="T8813">
        <v>2</v>
      </c>
      <c r="U8813">
        <v>0</v>
      </c>
      <c r="V8813">
        <v>1</v>
      </c>
      <c r="W8813" s="13" t="s">
        <v>101</v>
      </c>
      <c r="X8813">
        <v>0.6</v>
      </c>
    </row>
    <row r="8814" spans="1:24" x14ac:dyDescent="0.3">
      <c r="A8814">
        <v>8812</v>
      </c>
      <c r="B8814" t="s">
        <v>190</v>
      </c>
      <c r="C8814" t="s">
        <v>80</v>
      </c>
      <c r="D8814">
        <v>18.804473999999999</v>
      </c>
      <c r="E8814">
        <v>72.809292999999997</v>
      </c>
      <c r="F8814" s="18">
        <v>45451</v>
      </c>
      <c r="G8814" s="19">
        <v>0.83333333333333304</v>
      </c>
      <c r="H8814">
        <v>20</v>
      </c>
      <c r="I8814" s="13" t="s">
        <v>219</v>
      </c>
      <c r="J8814">
        <v>1</v>
      </c>
      <c r="K8814" s="13" t="s">
        <v>191</v>
      </c>
      <c r="L8814">
        <v>1</v>
      </c>
      <c r="M8814">
        <v>0</v>
      </c>
      <c r="N8814" s="13" t="s">
        <v>94</v>
      </c>
      <c r="O8814" s="13" t="s">
        <v>95</v>
      </c>
      <c r="P8814">
        <v>35</v>
      </c>
      <c r="Q8814" s="13" t="s">
        <v>97</v>
      </c>
      <c r="R8814" s="13" t="s">
        <v>98</v>
      </c>
      <c r="S8814" s="13" t="s">
        <v>193</v>
      </c>
      <c r="T8814">
        <v>1</v>
      </c>
      <c r="U8814">
        <v>0</v>
      </c>
      <c r="V8814">
        <v>0</v>
      </c>
      <c r="W8814" s="13" t="s">
        <v>101</v>
      </c>
      <c r="X8814">
        <v>0.65</v>
      </c>
    </row>
    <row r="8815" spans="1:24" x14ac:dyDescent="0.3">
      <c r="A8815">
        <v>8813</v>
      </c>
      <c r="B8815" t="s">
        <v>197</v>
      </c>
      <c r="C8815" t="s">
        <v>198</v>
      </c>
      <c r="D8815">
        <v>30.730634999999999</v>
      </c>
      <c r="E8815">
        <v>76.820817000000005</v>
      </c>
      <c r="F8815" s="18">
        <v>45156</v>
      </c>
      <c r="G8815" s="19">
        <v>0.875</v>
      </c>
      <c r="H8815">
        <v>21</v>
      </c>
      <c r="I8815" s="13" t="s">
        <v>211</v>
      </c>
      <c r="J8815">
        <v>0</v>
      </c>
      <c r="K8815" s="13" t="s">
        <v>191</v>
      </c>
      <c r="L8815">
        <v>5</v>
      </c>
      <c r="M8815">
        <v>1</v>
      </c>
      <c r="N8815" s="13" t="s">
        <v>212</v>
      </c>
      <c r="O8815" s="13" t="s">
        <v>195</v>
      </c>
      <c r="P8815">
        <v>23</v>
      </c>
      <c r="Q8815" s="13" t="s">
        <v>95</v>
      </c>
      <c r="R8815" s="13" t="s">
        <v>213</v>
      </c>
      <c r="S8815" s="13" t="s">
        <v>193</v>
      </c>
      <c r="T8815">
        <v>2</v>
      </c>
      <c r="U8815">
        <v>0</v>
      </c>
      <c r="V8815">
        <v>0</v>
      </c>
      <c r="W8815" s="13" t="s">
        <v>101</v>
      </c>
      <c r="X8815">
        <v>0.25</v>
      </c>
    </row>
    <row r="8816" spans="1:24" x14ac:dyDescent="0.3">
      <c r="A8816">
        <v>8814</v>
      </c>
      <c r="B8816" t="s">
        <v>200</v>
      </c>
      <c r="C8816" t="s">
        <v>201</v>
      </c>
      <c r="D8816">
        <v>12.905179</v>
      </c>
      <c r="E8816">
        <v>80.262035999999995</v>
      </c>
      <c r="F8816" s="18">
        <v>44815</v>
      </c>
      <c r="G8816" s="19">
        <v>0</v>
      </c>
      <c r="H8816">
        <v>0</v>
      </c>
      <c r="I8816" s="13" t="s">
        <v>89</v>
      </c>
      <c r="J8816">
        <v>1</v>
      </c>
      <c r="K8816" s="13" t="s">
        <v>92</v>
      </c>
      <c r="L8816">
        <v>5</v>
      </c>
      <c r="M8816">
        <v>1</v>
      </c>
      <c r="N8816" s="13" t="s">
        <v>94</v>
      </c>
      <c r="O8816" s="13" t="s">
        <v>95</v>
      </c>
      <c r="P8816">
        <v>22</v>
      </c>
      <c r="Q8816" s="13" t="s">
        <v>95</v>
      </c>
      <c r="R8816" s="13" t="s">
        <v>199</v>
      </c>
      <c r="S8816" s="13" t="s">
        <v>196</v>
      </c>
      <c r="T8816">
        <v>2</v>
      </c>
      <c r="U8816">
        <v>0</v>
      </c>
      <c r="V8816">
        <v>0</v>
      </c>
      <c r="W8816" s="13" t="s">
        <v>101</v>
      </c>
      <c r="X8816">
        <v>0.45</v>
      </c>
    </row>
    <row r="8817" spans="1:24" x14ac:dyDescent="0.3">
      <c r="A8817">
        <v>8815</v>
      </c>
      <c r="B8817" t="s">
        <v>200</v>
      </c>
      <c r="C8817" t="s">
        <v>201</v>
      </c>
      <c r="D8817">
        <v>12.851426999999999</v>
      </c>
      <c r="E8817">
        <v>80.162817000000004</v>
      </c>
      <c r="F8817" s="18">
        <v>45267</v>
      </c>
      <c r="G8817" s="19">
        <v>0.66666666666666696</v>
      </c>
      <c r="H8817">
        <v>16</v>
      </c>
      <c r="I8817" s="13" t="s">
        <v>202</v>
      </c>
      <c r="J8817">
        <v>0</v>
      </c>
      <c r="K8817" s="13" t="s">
        <v>191</v>
      </c>
      <c r="L8817">
        <v>3</v>
      </c>
      <c r="M8817">
        <v>0</v>
      </c>
      <c r="N8817" s="13" t="s">
        <v>94</v>
      </c>
      <c r="O8817" s="13" t="s">
        <v>95</v>
      </c>
      <c r="P8817">
        <v>35</v>
      </c>
      <c r="Q8817" s="13" t="s">
        <v>95</v>
      </c>
      <c r="R8817" s="13" t="s">
        <v>98</v>
      </c>
      <c r="S8817" s="13" t="s">
        <v>193</v>
      </c>
      <c r="T8817">
        <v>2</v>
      </c>
      <c r="U8817">
        <v>0</v>
      </c>
      <c r="V8817">
        <v>0</v>
      </c>
      <c r="W8817" s="13" t="s">
        <v>101</v>
      </c>
      <c r="X8817">
        <v>0.45</v>
      </c>
    </row>
    <row r="8818" spans="1:24" x14ac:dyDescent="0.3">
      <c r="A8818">
        <v>8816</v>
      </c>
      <c r="B8818" t="s">
        <v>197</v>
      </c>
      <c r="C8818" t="s">
        <v>198</v>
      </c>
      <c r="D8818">
        <v>30.712171999999999</v>
      </c>
      <c r="E8818">
        <v>76.731893999999997</v>
      </c>
      <c r="F8818" s="18">
        <v>44915</v>
      </c>
      <c r="G8818" s="19">
        <v>0.70833333333333304</v>
      </c>
      <c r="H8818">
        <v>17</v>
      </c>
      <c r="I8818" s="13" t="s">
        <v>215</v>
      </c>
      <c r="J8818">
        <v>0</v>
      </c>
      <c r="K8818" s="13" t="s">
        <v>92</v>
      </c>
      <c r="L8818">
        <v>1</v>
      </c>
      <c r="M8818">
        <v>1</v>
      </c>
      <c r="N8818" s="13" t="s">
        <v>192</v>
      </c>
      <c r="O8818" s="13" t="s">
        <v>97</v>
      </c>
      <c r="P8818">
        <v>17</v>
      </c>
      <c r="Q8818" s="13" t="s">
        <v>97</v>
      </c>
      <c r="R8818" s="13" t="s">
        <v>98</v>
      </c>
      <c r="S8818" s="13" t="s">
        <v>196</v>
      </c>
      <c r="T8818">
        <v>1</v>
      </c>
      <c r="U8818">
        <v>1</v>
      </c>
      <c r="V8818">
        <v>1</v>
      </c>
      <c r="W8818" s="13" t="s">
        <v>101</v>
      </c>
      <c r="X8818">
        <v>0.45</v>
      </c>
    </row>
    <row r="8819" spans="1:24" x14ac:dyDescent="0.3">
      <c r="A8819">
        <v>8817</v>
      </c>
      <c r="B8819" t="s">
        <v>206</v>
      </c>
      <c r="C8819" t="s">
        <v>207</v>
      </c>
      <c r="D8819">
        <v>12.991376000000001</v>
      </c>
      <c r="E8819">
        <v>77.595757000000006</v>
      </c>
      <c r="F8819" s="18">
        <v>45073</v>
      </c>
      <c r="G8819" s="19">
        <v>0.125</v>
      </c>
      <c r="H8819">
        <v>3</v>
      </c>
      <c r="I8819" s="13" t="s">
        <v>219</v>
      </c>
      <c r="J8819">
        <v>1</v>
      </c>
      <c r="K8819" s="13" t="s">
        <v>92</v>
      </c>
      <c r="L8819">
        <v>1</v>
      </c>
      <c r="M8819">
        <v>0</v>
      </c>
      <c r="N8819" s="13" t="s">
        <v>192</v>
      </c>
      <c r="O8819" s="13" t="s">
        <v>97</v>
      </c>
      <c r="P8819">
        <v>38</v>
      </c>
      <c r="Q8819" s="13" t="s">
        <v>95</v>
      </c>
      <c r="R8819" s="13" t="s">
        <v>208</v>
      </c>
      <c r="S8819" s="13" t="s">
        <v>196</v>
      </c>
      <c r="T8819">
        <v>2</v>
      </c>
      <c r="U8819">
        <v>2</v>
      </c>
      <c r="V8819">
        <v>0</v>
      </c>
      <c r="W8819" s="13" t="s">
        <v>101</v>
      </c>
      <c r="X8819">
        <v>0.1</v>
      </c>
    </row>
    <row r="8820" spans="1:24" x14ac:dyDescent="0.3">
      <c r="A8820">
        <v>8818</v>
      </c>
      <c r="B8820" t="s">
        <v>217</v>
      </c>
      <c r="C8820" t="s">
        <v>218</v>
      </c>
      <c r="D8820">
        <v>22.469325000000001</v>
      </c>
      <c r="E8820">
        <v>88.354951</v>
      </c>
      <c r="F8820" s="18">
        <v>45381</v>
      </c>
      <c r="G8820" s="19">
        <v>0.16666666666666699</v>
      </c>
      <c r="H8820">
        <v>4</v>
      </c>
      <c r="I8820" s="13" t="s">
        <v>219</v>
      </c>
      <c r="J8820">
        <v>1</v>
      </c>
      <c r="K8820" s="13" t="s">
        <v>214</v>
      </c>
      <c r="L8820">
        <v>4</v>
      </c>
      <c r="M8820">
        <v>1</v>
      </c>
      <c r="N8820" s="13" t="s">
        <v>212</v>
      </c>
      <c r="O8820" s="13" t="s">
        <v>195</v>
      </c>
      <c r="P8820">
        <v>18</v>
      </c>
      <c r="Q8820" s="13" t="s">
        <v>195</v>
      </c>
      <c r="R8820" s="13" t="s">
        <v>98</v>
      </c>
      <c r="S8820" s="13" t="s">
        <v>193</v>
      </c>
      <c r="T8820">
        <v>4</v>
      </c>
      <c r="U8820">
        <v>4</v>
      </c>
      <c r="V8820">
        <v>0</v>
      </c>
      <c r="W8820" s="13" t="s">
        <v>101</v>
      </c>
      <c r="X8820">
        <v>0.25</v>
      </c>
    </row>
    <row r="8821" spans="1:24" x14ac:dyDescent="0.3">
      <c r="A8821">
        <v>8819</v>
      </c>
      <c r="B8821" t="s">
        <v>200</v>
      </c>
      <c r="C8821" t="s">
        <v>201</v>
      </c>
      <c r="D8821">
        <v>12.877516999999999</v>
      </c>
      <c r="E8821">
        <v>80.204190999999994</v>
      </c>
      <c r="F8821" s="18">
        <v>44673</v>
      </c>
      <c r="G8821" s="19">
        <v>0.25</v>
      </c>
      <c r="H8821">
        <v>6</v>
      </c>
      <c r="I8821" s="13" t="s">
        <v>211</v>
      </c>
      <c r="J8821">
        <v>0</v>
      </c>
      <c r="K8821" s="13" t="s">
        <v>191</v>
      </c>
      <c r="L8821">
        <v>6</v>
      </c>
      <c r="M8821">
        <v>1</v>
      </c>
      <c r="N8821" s="13" t="s">
        <v>212</v>
      </c>
      <c r="O8821" s="13" t="s">
        <v>95</v>
      </c>
      <c r="P8821">
        <v>31</v>
      </c>
      <c r="Q8821" s="13" t="s">
        <v>97</v>
      </c>
      <c r="R8821" s="13" t="s">
        <v>199</v>
      </c>
      <c r="S8821" s="13" t="s">
        <v>196</v>
      </c>
      <c r="T8821">
        <v>4</v>
      </c>
      <c r="U8821">
        <v>2</v>
      </c>
      <c r="V8821">
        <v>0</v>
      </c>
      <c r="W8821" s="13" t="s">
        <v>101</v>
      </c>
      <c r="X8821">
        <v>0.65</v>
      </c>
    </row>
    <row r="8822" spans="1:24" x14ac:dyDescent="0.3">
      <c r="A8822">
        <v>8820</v>
      </c>
      <c r="B8822" t="s">
        <v>209</v>
      </c>
      <c r="C8822" t="s">
        <v>210</v>
      </c>
      <c r="D8822">
        <v>17.534877000000002</v>
      </c>
      <c r="E8822">
        <v>78.230213000000006</v>
      </c>
      <c r="F8822" s="18">
        <v>44776</v>
      </c>
      <c r="G8822" s="19">
        <v>0.29166666666666702</v>
      </c>
      <c r="H8822">
        <v>7</v>
      </c>
      <c r="I8822" s="13" t="s">
        <v>194</v>
      </c>
      <c r="J8822">
        <v>0</v>
      </c>
      <c r="K8822" s="13" t="s">
        <v>214</v>
      </c>
      <c r="L8822">
        <v>5</v>
      </c>
      <c r="M8822">
        <v>1</v>
      </c>
      <c r="N8822" s="13" t="s">
        <v>212</v>
      </c>
      <c r="O8822" s="13" t="s">
        <v>95</v>
      </c>
      <c r="P8822">
        <v>36</v>
      </c>
      <c r="Q8822" s="13" t="s">
        <v>195</v>
      </c>
      <c r="R8822" s="13" t="s">
        <v>208</v>
      </c>
      <c r="S8822" s="13" t="s">
        <v>99</v>
      </c>
      <c r="T8822">
        <v>4</v>
      </c>
      <c r="U8822">
        <v>4</v>
      </c>
      <c r="V8822">
        <v>0</v>
      </c>
      <c r="W8822" s="13" t="s">
        <v>101</v>
      </c>
      <c r="X8822">
        <v>0.65</v>
      </c>
    </row>
    <row r="8823" spans="1:24" x14ac:dyDescent="0.3">
      <c r="A8823">
        <v>8821</v>
      </c>
      <c r="B8823" t="s">
        <v>190</v>
      </c>
      <c r="C8823" t="s">
        <v>80</v>
      </c>
      <c r="D8823">
        <v>19.262581000000001</v>
      </c>
      <c r="E8823">
        <v>72.966943000000001</v>
      </c>
      <c r="F8823" s="18">
        <v>45337</v>
      </c>
      <c r="G8823" s="19">
        <v>0.625</v>
      </c>
      <c r="H8823">
        <v>15</v>
      </c>
      <c r="I8823" s="13" t="s">
        <v>202</v>
      </c>
      <c r="J8823">
        <v>0</v>
      </c>
      <c r="K8823" s="13" t="s">
        <v>92</v>
      </c>
      <c r="L8823">
        <v>2</v>
      </c>
      <c r="M8823">
        <v>1</v>
      </c>
      <c r="N8823" s="13" t="s">
        <v>212</v>
      </c>
      <c r="O8823" s="13" t="s">
        <v>195</v>
      </c>
      <c r="P8823">
        <v>22</v>
      </c>
      <c r="Q8823" s="13" t="s">
        <v>195</v>
      </c>
      <c r="R8823" s="13" t="s">
        <v>208</v>
      </c>
      <c r="S8823" s="13" t="s">
        <v>196</v>
      </c>
      <c r="T8823">
        <v>5</v>
      </c>
      <c r="U8823">
        <v>4</v>
      </c>
      <c r="V8823">
        <v>0</v>
      </c>
      <c r="W8823" s="13" t="s">
        <v>101</v>
      </c>
      <c r="X8823">
        <v>0.25</v>
      </c>
    </row>
    <row r="8824" spans="1:24" x14ac:dyDescent="0.3">
      <c r="A8824">
        <v>8822</v>
      </c>
      <c r="B8824" t="s">
        <v>190</v>
      </c>
      <c r="C8824" t="s">
        <v>80</v>
      </c>
      <c r="D8824">
        <v>19.176062000000002</v>
      </c>
      <c r="E8824">
        <v>72.898319000000001</v>
      </c>
      <c r="F8824" s="18">
        <v>45211</v>
      </c>
      <c r="G8824" s="19">
        <v>0.70833333333333304</v>
      </c>
      <c r="H8824">
        <v>17</v>
      </c>
      <c r="I8824" s="13" t="s">
        <v>202</v>
      </c>
      <c r="J8824">
        <v>0</v>
      </c>
      <c r="K8824" s="13" t="s">
        <v>214</v>
      </c>
      <c r="L8824">
        <v>6</v>
      </c>
      <c r="M8824">
        <v>0</v>
      </c>
      <c r="N8824" s="13" t="s">
        <v>192</v>
      </c>
      <c r="O8824" s="13" t="s">
        <v>97</v>
      </c>
      <c r="P8824">
        <v>16</v>
      </c>
      <c r="Q8824" s="13" t="s">
        <v>97</v>
      </c>
      <c r="R8824" s="13" t="s">
        <v>98</v>
      </c>
      <c r="S8824" s="13" t="s">
        <v>196</v>
      </c>
      <c r="T8824">
        <v>1</v>
      </c>
      <c r="U8824">
        <v>1</v>
      </c>
      <c r="V8824">
        <v>1</v>
      </c>
      <c r="W8824" s="13" t="s">
        <v>101</v>
      </c>
      <c r="X8824">
        <v>0.45</v>
      </c>
    </row>
    <row r="8825" spans="1:24" x14ac:dyDescent="0.3">
      <c r="A8825">
        <v>8823</v>
      </c>
      <c r="B8825" t="s">
        <v>197</v>
      </c>
      <c r="C8825" t="s">
        <v>198</v>
      </c>
      <c r="D8825">
        <v>30.613848000000001</v>
      </c>
      <c r="E8825">
        <v>76.803021000000001</v>
      </c>
      <c r="F8825" s="18">
        <v>45195</v>
      </c>
      <c r="G8825" s="19">
        <v>0.95833333333333304</v>
      </c>
      <c r="H8825">
        <v>23</v>
      </c>
      <c r="I8825" s="13" t="s">
        <v>215</v>
      </c>
      <c r="J8825">
        <v>0</v>
      </c>
      <c r="K8825" s="13" t="s">
        <v>214</v>
      </c>
      <c r="L8825">
        <v>6</v>
      </c>
      <c r="M8825">
        <v>1</v>
      </c>
      <c r="N8825" s="13" t="s">
        <v>212</v>
      </c>
      <c r="O8825" s="13" t="s">
        <v>195</v>
      </c>
      <c r="P8825">
        <v>19</v>
      </c>
      <c r="Q8825" s="13" t="s">
        <v>195</v>
      </c>
      <c r="R8825" s="13" t="s">
        <v>213</v>
      </c>
      <c r="S8825" s="13" t="s">
        <v>99</v>
      </c>
      <c r="T8825">
        <v>4</v>
      </c>
      <c r="U8825">
        <v>4</v>
      </c>
      <c r="V8825">
        <v>0</v>
      </c>
      <c r="W8825" s="13" t="s">
        <v>101</v>
      </c>
      <c r="X8825">
        <v>0.45</v>
      </c>
    </row>
    <row r="8826" spans="1:24" x14ac:dyDescent="0.3">
      <c r="A8826">
        <v>8824</v>
      </c>
      <c r="B8826" t="s">
        <v>197</v>
      </c>
      <c r="C8826" t="s">
        <v>198</v>
      </c>
      <c r="D8826">
        <v>30.648378000000001</v>
      </c>
      <c r="E8826">
        <v>76.806906999999995</v>
      </c>
      <c r="F8826" s="18">
        <v>44928</v>
      </c>
      <c r="G8826" s="19">
        <v>0.91666666666666696</v>
      </c>
      <c r="H8826">
        <v>22</v>
      </c>
      <c r="I8826" s="13" t="s">
        <v>204</v>
      </c>
      <c r="J8826">
        <v>0</v>
      </c>
      <c r="K8826" s="13" t="s">
        <v>191</v>
      </c>
      <c r="L8826">
        <v>2</v>
      </c>
      <c r="M8826">
        <v>0</v>
      </c>
      <c r="N8826" s="13" t="s">
        <v>212</v>
      </c>
      <c r="O8826" s="13" t="s">
        <v>195</v>
      </c>
      <c r="P8826">
        <v>19</v>
      </c>
      <c r="Q8826" s="13" t="s">
        <v>97</v>
      </c>
      <c r="R8826" s="13" t="s">
        <v>205</v>
      </c>
      <c r="S8826" s="13" t="s">
        <v>196</v>
      </c>
      <c r="T8826">
        <v>1</v>
      </c>
      <c r="U8826">
        <v>0</v>
      </c>
      <c r="V8826">
        <v>0</v>
      </c>
      <c r="W8826" s="13" t="s">
        <v>101</v>
      </c>
      <c r="X8826">
        <v>0.45</v>
      </c>
    </row>
    <row r="8827" spans="1:24" x14ac:dyDescent="0.3">
      <c r="A8827">
        <v>8825</v>
      </c>
      <c r="B8827" t="s">
        <v>209</v>
      </c>
      <c r="C8827" t="s">
        <v>210</v>
      </c>
      <c r="D8827">
        <v>17.597674999999999</v>
      </c>
      <c r="E8827">
        <v>78.392953000000006</v>
      </c>
      <c r="F8827" s="18">
        <v>44689</v>
      </c>
      <c r="G8827" s="19">
        <v>0.16666666666666699</v>
      </c>
      <c r="H8827">
        <v>4</v>
      </c>
      <c r="I8827" s="13" t="s">
        <v>89</v>
      </c>
      <c r="J8827">
        <v>1</v>
      </c>
      <c r="K8827" s="13" t="s">
        <v>214</v>
      </c>
      <c r="L8827">
        <v>2</v>
      </c>
      <c r="M8827">
        <v>0</v>
      </c>
      <c r="N8827" s="13" t="s">
        <v>94</v>
      </c>
      <c r="O8827" s="13" t="s">
        <v>95</v>
      </c>
      <c r="P8827">
        <v>20</v>
      </c>
      <c r="Q8827" s="13" t="s">
        <v>195</v>
      </c>
      <c r="R8827" s="13" t="s">
        <v>199</v>
      </c>
      <c r="S8827" s="13" t="s">
        <v>193</v>
      </c>
      <c r="T8827">
        <v>4</v>
      </c>
      <c r="U8827">
        <v>0</v>
      </c>
      <c r="V8827">
        <v>0</v>
      </c>
      <c r="W8827" s="13" t="s">
        <v>101</v>
      </c>
      <c r="X8827">
        <v>0.45</v>
      </c>
    </row>
    <row r="8828" spans="1:24" x14ac:dyDescent="0.3">
      <c r="A8828">
        <v>8826</v>
      </c>
      <c r="B8828" t="s">
        <v>217</v>
      </c>
      <c r="C8828" t="s">
        <v>218</v>
      </c>
      <c r="D8828">
        <v>22.446659</v>
      </c>
      <c r="E8828">
        <v>88.477146000000005</v>
      </c>
      <c r="F8828" s="18">
        <v>45729</v>
      </c>
      <c r="G8828" s="19">
        <v>0.41666666666666702</v>
      </c>
      <c r="H8828">
        <v>10</v>
      </c>
      <c r="I8828" s="13" t="s">
        <v>202</v>
      </c>
      <c r="J8828">
        <v>0</v>
      </c>
      <c r="K8828" s="13" t="s">
        <v>191</v>
      </c>
      <c r="L8828">
        <v>4</v>
      </c>
      <c r="M8828">
        <v>0</v>
      </c>
      <c r="N8828" s="13" t="s">
        <v>212</v>
      </c>
      <c r="O8828" s="13" t="s">
        <v>195</v>
      </c>
      <c r="P8828">
        <v>32</v>
      </c>
      <c r="Q8828" s="13" t="s">
        <v>195</v>
      </c>
      <c r="R8828" s="13" t="s">
        <v>213</v>
      </c>
      <c r="S8828" s="13" t="s">
        <v>196</v>
      </c>
      <c r="T8828">
        <v>5</v>
      </c>
      <c r="U8828">
        <v>3</v>
      </c>
      <c r="V8828">
        <v>1</v>
      </c>
      <c r="W8828" s="13" t="s">
        <v>101</v>
      </c>
      <c r="X8828">
        <v>0.4</v>
      </c>
    </row>
    <row r="8829" spans="1:24" x14ac:dyDescent="0.3">
      <c r="A8829">
        <v>8827</v>
      </c>
      <c r="B8829" t="s">
        <v>217</v>
      </c>
      <c r="C8829" t="s">
        <v>218</v>
      </c>
      <c r="D8829">
        <v>22.476686000000001</v>
      </c>
      <c r="E8829">
        <v>88.200343000000004</v>
      </c>
      <c r="F8829" s="18">
        <v>45073</v>
      </c>
      <c r="G8829" s="19">
        <v>0.25</v>
      </c>
      <c r="H8829">
        <v>6</v>
      </c>
      <c r="I8829" s="13" t="s">
        <v>219</v>
      </c>
      <c r="J8829">
        <v>1</v>
      </c>
      <c r="K8829" s="13" t="s">
        <v>214</v>
      </c>
      <c r="L8829">
        <v>1</v>
      </c>
      <c r="M8829">
        <v>1</v>
      </c>
      <c r="N8829" s="13" t="s">
        <v>192</v>
      </c>
      <c r="O8829" s="13" t="s">
        <v>97</v>
      </c>
      <c r="P8829">
        <v>19</v>
      </c>
      <c r="Q8829" s="13" t="s">
        <v>95</v>
      </c>
      <c r="R8829" s="13" t="s">
        <v>208</v>
      </c>
      <c r="S8829" s="13" t="s">
        <v>196</v>
      </c>
      <c r="T8829">
        <v>1</v>
      </c>
      <c r="U8829">
        <v>1</v>
      </c>
      <c r="V8829">
        <v>0</v>
      </c>
      <c r="W8829" s="13" t="s">
        <v>101</v>
      </c>
      <c r="X8829">
        <v>0.1</v>
      </c>
    </row>
    <row r="8830" spans="1:24" x14ac:dyDescent="0.3">
      <c r="A8830">
        <v>8828</v>
      </c>
      <c r="B8830" t="s">
        <v>209</v>
      </c>
      <c r="C8830" t="s">
        <v>210</v>
      </c>
      <c r="D8830">
        <v>17.405114000000001</v>
      </c>
      <c r="E8830">
        <v>78.367793000000006</v>
      </c>
      <c r="F8830" s="18">
        <v>44773</v>
      </c>
      <c r="G8830" s="19">
        <v>0</v>
      </c>
      <c r="H8830">
        <v>0</v>
      </c>
      <c r="I8830" s="13" t="s">
        <v>89</v>
      </c>
      <c r="J8830">
        <v>1</v>
      </c>
      <c r="K8830" s="13" t="s">
        <v>191</v>
      </c>
      <c r="L8830">
        <v>5</v>
      </c>
      <c r="M8830">
        <v>0</v>
      </c>
      <c r="N8830" s="13" t="s">
        <v>94</v>
      </c>
      <c r="O8830" s="13" t="s">
        <v>95</v>
      </c>
      <c r="P8830">
        <v>31</v>
      </c>
      <c r="Q8830" s="13" t="s">
        <v>95</v>
      </c>
      <c r="R8830" s="13" t="s">
        <v>98</v>
      </c>
      <c r="S8830" s="13" t="s">
        <v>196</v>
      </c>
      <c r="T8830">
        <v>5</v>
      </c>
      <c r="U8830">
        <v>4</v>
      </c>
      <c r="V8830">
        <v>0</v>
      </c>
      <c r="W8830" s="13" t="s">
        <v>101</v>
      </c>
      <c r="X8830">
        <v>0.45</v>
      </c>
    </row>
    <row r="8831" spans="1:24" x14ac:dyDescent="0.3">
      <c r="A8831">
        <v>8829</v>
      </c>
      <c r="B8831" t="s">
        <v>209</v>
      </c>
      <c r="C8831" t="s">
        <v>210</v>
      </c>
      <c r="D8831">
        <v>17.394615999999999</v>
      </c>
      <c r="E8831">
        <v>78.587164000000001</v>
      </c>
      <c r="F8831" s="18">
        <v>44915</v>
      </c>
      <c r="G8831" s="19">
        <v>0.91666666666666696</v>
      </c>
      <c r="H8831">
        <v>22</v>
      </c>
      <c r="I8831" s="13" t="s">
        <v>215</v>
      </c>
      <c r="J8831">
        <v>0</v>
      </c>
      <c r="K8831" s="13" t="s">
        <v>92</v>
      </c>
      <c r="L8831">
        <v>2</v>
      </c>
      <c r="M8831">
        <v>1</v>
      </c>
      <c r="N8831" s="13" t="s">
        <v>94</v>
      </c>
      <c r="O8831" s="13" t="s">
        <v>95</v>
      </c>
      <c r="P8831">
        <v>35</v>
      </c>
      <c r="Q8831" s="13" t="s">
        <v>97</v>
      </c>
      <c r="R8831" s="13" t="s">
        <v>98</v>
      </c>
      <c r="S8831" s="13" t="s">
        <v>193</v>
      </c>
      <c r="T8831">
        <v>4</v>
      </c>
      <c r="U8831">
        <v>0</v>
      </c>
      <c r="V8831">
        <v>0</v>
      </c>
      <c r="W8831" s="13" t="s">
        <v>101</v>
      </c>
      <c r="X8831">
        <v>0.65</v>
      </c>
    </row>
    <row r="8832" spans="1:24" x14ac:dyDescent="0.3">
      <c r="A8832">
        <v>8830</v>
      </c>
      <c r="B8832" t="s">
        <v>203</v>
      </c>
      <c r="C8832" t="s">
        <v>203</v>
      </c>
      <c r="D8832">
        <v>28.771574999999999</v>
      </c>
      <c r="E8832">
        <v>77.237751000000003</v>
      </c>
      <c r="F8832" s="18">
        <v>44740</v>
      </c>
      <c r="G8832" s="19">
        <v>0.33333333333333298</v>
      </c>
      <c r="H8832">
        <v>8</v>
      </c>
      <c r="I8832" s="13" t="s">
        <v>215</v>
      </c>
      <c r="J8832">
        <v>0</v>
      </c>
      <c r="K8832" s="13" t="s">
        <v>214</v>
      </c>
      <c r="L8832">
        <v>2</v>
      </c>
      <c r="M8832">
        <v>1</v>
      </c>
      <c r="N8832" s="13" t="s">
        <v>192</v>
      </c>
      <c r="O8832" s="13" t="s">
        <v>97</v>
      </c>
      <c r="P8832">
        <v>31</v>
      </c>
      <c r="Q8832" s="13" t="s">
        <v>97</v>
      </c>
      <c r="R8832" s="13" t="s">
        <v>213</v>
      </c>
      <c r="S8832" s="13" t="s">
        <v>193</v>
      </c>
      <c r="T8832">
        <v>1</v>
      </c>
      <c r="U8832">
        <v>1</v>
      </c>
      <c r="V8832">
        <v>1</v>
      </c>
      <c r="W8832" s="13" t="s">
        <v>101</v>
      </c>
      <c r="X8832">
        <v>0.45</v>
      </c>
    </row>
    <row r="8833" spans="1:24" x14ac:dyDescent="0.3">
      <c r="A8833">
        <v>8831</v>
      </c>
      <c r="B8833" t="s">
        <v>190</v>
      </c>
      <c r="C8833" t="s">
        <v>80</v>
      </c>
      <c r="D8833">
        <v>19.139357</v>
      </c>
      <c r="E8833">
        <v>72.737837999999996</v>
      </c>
      <c r="F8833" s="18">
        <v>44694</v>
      </c>
      <c r="G8833" s="19">
        <v>0.29166666666666702</v>
      </c>
      <c r="H8833">
        <v>7</v>
      </c>
      <c r="I8833" s="13" t="s">
        <v>211</v>
      </c>
      <c r="J8833">
        <v>0</v>
      </c>
      <c r="K8833" s="13" t="s">
        <v>191</v>
      </c>
      <c r="L8833">
        <v>4</v>
      </c>
      <c r="M8833">
        <v>0</v>
      </c>
      <c r="N8833" s="13" t="s">
        <v>94</v>
      </c>
      <c r="O8833" s="13" t="s">
        <v>95</v>
      </c>
      <c r="P8833">
        <v>34</v>
      </c>
      <c r="Q8833" s="13" t="s">
        <v>195</v>
      </c>
      <c r="R8833" s="13" t="s">
        <v>213</v>
      </c>
      <c r="S8833" s="13" t="s">
        <v>193</v>
      </c>
      <c r="T8833">
        <v>5</v>
      </c>
      <c r="U8833">
        <v>5</v>
      </c>
      <c r="V8833">
        <v>0</v>
      </c>
      <c r="W8833" s="13" t="s">
        <v>101</v>
      </c>
      <c r="X8833">
        <v>0.45</v>
      </c>
    </row>
    <row r="8834" spans="1:24" x14ac:dyDescent="0.3">
      <c r="A8834">
        <v>8832</v>
      </c>
      <c r="B8834" t="s">
        <v>190</v>
      </c>
      <c r="C8834" t="s">
        <v>80</v>
      </c>
      <c r="D8834">
        <v>19.296634000000001</v>
      </c>
      <c r="E8834">
        <v>72.955623000000003</v>
      </c>
      <c r="F8834" s="18">
        <v>45616</v>
      </c>
      <c r="G8834" s="19">
        <v>0.58333333333333304</v>
      </c>
      <c r="H8834">
        <v>14</v>
      </c>
      <c r="I8834" s="13" t="s">
        <v>194</v>
      </c>
      <c r="J8834">
        <v>0</v>
      </c>
      <c r="K8834" s="13" t="s">
        <v>191</v>
      </c>
      <c r="L8834">
        <v>5</v>
      </c>
      <c r="M8834">
        <v>0</v>
      </c>
      <c r="N8834" s="13" t="s">
        <v>94</v>
      </c>
      <c r="O8834" s="13" t="s">
        <v>95</v>
      </c>
      <c r="P8834">
        <v>34</v>
      </c>
      <c r="Q8834" s="13" t="s">
        <v>195</v>
      </c>
      <c r="R8834" s="13" t="s">
        <v>199</v>
      </c>
      <c r="S8834" s="13" t="s">
        <v>196</v>
      </c>
      <c r="T8834">
        <v>2</v>
      </c>
      <c r="U8834">
        <v>1</v>
      </c>
      <c r="V8834">
        <v>0</v>
      </c>
      <c r="W8834" s="13" t="s">
        <v>101</v>
      </c>
      <c r="X8834">
        <v>0.45</v>
      </c>
    </row>
    <row r="8835" spans="1:24" x14ac:dyDescent="0.3">
      <c r="A8835">
        <v>8833</v>
      </c>
      <c r="B8835" t="s">
        <v>197</v>
      </c>
      <c r="C8835" t="s">
        <v>198</v>
      </c>
      <c r="D8835">
        <v>30.754939</v>
      </c>
      <c r="E8835">
        <v>76.799158000000006</v>
      </c>
      <c r="F8835" s="18">
        <v>45562</v>
      </c>
      <c r="G8835" s="19">
        <v>0.125</v>
      </c>
      <c r="H8835">
        <v>3</v>
      </c>
      <c r="I8835" s="13" t="s">
        <v>211</v>
      </c>
      <c r="J8835">
        <v>0</v>
      </c>
      <c r="K8835" s="13" t="s">
        <v>92</v>
      </c>
      <c r="L8835">
        <v>2</v>
      </c>
      <c r="M8835">
        <v>0</v>
      </c>
      <c r="N8835" s="13" t="s">
        <v>192</v>
      </c>
      <c r="O8835" s="13" t="s">
        <v>97</v>
      </c>
      <c r="P8835">
        <v>26</v>
      </c>
      <c r="Q8835" s="13" t="s">
        <v>195</v>
      </c>
      <c r="R8835" s="13" t="s">
        <v>208</v>
      </c>
      <c r="S8835" s="13" t="s">
        <v>193</v>
      </c>
      <c r="T8835">
        <v>1</v>
      </c>
      <c r="U8835">
        <v>1</v>
      </c>
      <c r="V8835">
        <v>0</v>
      </c>
      <c r="W8835" s="13" t="s">
        <v>101</v>
      </c>
      <c r="X8835">
        <v>0.1</v>
      </c>
    </row>
    <row r="8836" spans="1:24" x14ac:dyDescent="0.3">
      <c r="A8836">
        <v>8834</v>
      </c>
      <c r="B8836" t="s">
        <v>197</v>
      </c>
      <c r="C8836" t="s">
        <v>198</v>
      </c>
      <c r="D8836">
        <v>30.678539000000001</v>
      </c>
      <c r="E8836">
        <v>76.892668</v>
      </c>
      <c r="F8836" s="18">
        <v>45040</v>
      </c>
      <c r="G8836" s="19">
        <v>0.20833333333333301</v>
      </c>
      <c r="H8836">
        <v>5</v>
      </c>
      <c r="I8836" s="13" t="s">
        <v>204</v>
      </c>
      <c r="J8836">
        <v>0</v>
      </c>
      <c r="K8836" s="13" t="s">
        <v>214</v>
      </c>
      <c r="L8836">
        <v>2</v>
      </c>
      <c r="M8836">
        <v>0</v>
      </c>
      <c r="N8836" s="13" t="s">
        <v>94</v>
      </c>
      <c r="O8836" s="13" t="s">
        <v>95</v>
      </c>
      <c r="P8836">
        <v>39</v>
      </c>
      <c r="Q8836" s="13" t="s">
        <v>97</v>
      </c>
      <c r="R8836" s="13" t="s">
        <v>199</v>
      </c>
      <c r="S8836" s="13" t="s">
        <v>196</v>
      </c>
      <c r="T8836">
        <v>2</v>
      </c>
      <c r="U8836">
        <v>1</v>
      </c>
      <c r="V8836">
        <v>0</v>
      </c>
      <c r="W8836" s="13" t="s">
        <v>101</v>
      </c>
      <c r="X8836">
        <v>0.65</v>
      </c>
    </row>
    <row r="8837" spans="1:24" x14ac:dyDescent="0.3">
      <c r="A8837">
        <v>8835</v>
      </c>
      <c r="B8837" t="s">
        <v>200</v>
      </c>
      <c r="C8837" t="s">
        <v>201</v>
      </c>
      <c r="D8837">
        <v>13.19904</v>
      </c>
      <c r="E8837">
        <v>80.101633000000007</v>
      </c>
      <c r="F8837" s="18">
        <v>45561</v>
      </c>
      <c r="G8837" s="19">
        <v>0.875</v>
      </c>
      <c r="H8837">
        <v>21</v>
      </c>
      <c r="I8837" s="13" t="s">
        <v>202</v>
      </c>
      <c r="J8837">
        <v>0</v>
      </c>
      <c r="K8837" s="13" t="s">
        <v>191</v>
      </c>
      <c r="L8837">
        <v>3</v>
      </c>
      <c r="M8837">
        <v>1</v>
      </c>
      <c r="N8837" s="13" t="s">
        <v>94</v>
      </c>
      <c r="O8837" s="13" t="s">
        <v>95</v>
      </c>
      <c r="P8837">
        <v>40</v>
      </c>
      <c r="Q8837" s="13" t="s">
        <v>97</v>
      </c>
      <c r="R8837" s="13" t="s">
        <v>205</v>
      </c>
      <c r="S8837" s="13" t="s">
        <v>196</v>
      </c>
      <c r="T8837">
        <v>4</v>
      </c>
      <c r="U8837">
        <v>4</v>
      </c>
      <c r="V8837">
        <v>0</v>
      </c>
      <c r="W8837" s="13" t="s">
        <v>101</v>
      </c>
      <c r="X8837">
        <v>0.65</v>
      </c>
    </row>
    <row r="8838" spans="1:24" x14ac:dyDescent="0.3">
      <c r="A8838">
        <v>8836</v>
      </c>
      <c r="B8838" t="s">
        <v>79</v>
      </c>
      <c r="C8838" t="s">
        <v>80</v>
      </c>
      <c r="D8838">
        <v>18.692052</v>
      </c>
      <c r="E8838">
        <v>73.816629000000006</v>
      </c>
      <c r="F8838" s="18">
        <v>45458</v>
      </c>
      <c r="G8838" s="19">
        <v>8.3333333333333301E-2</v>
      </c>
      <c r="H8838">
        <v>2</v>
      </c>
      <c r="I8838" s="13" t="s">
        <v>219</v>
      </c>
      <c r="J8838">
        <v>1</v>
      </c>
      <c r="K8838" s="13" t="s">
        <v>214</v>
      </c>
      <c r="L8838">
        <v>2</v>
      </c>
      <c r="M8838">
        <v>0</v>
      </c>
      <c r="N8838" s="13" t="s">
        <v>192</v>
      </c>
      <c r="O8838" s="13" t="s">
        <v>97</v>
      </c>
      <c r="P8838">
        <v>21</v>
      </c>
      <c r="Q8838" s="13" t="s">
        <v>95</v>
      </c>
      <c r="R8838" s="13" t="s">
        <v>205</v>
      </c>
      <c r="S8838" s="13" t="s">
        <v>196</v>
      </c>
      <c r="T8838">
        <v>2</v>
      </c>
      <c r="U8838">
        <v>1</v>
      </c>
      <c r="V8838">
        <v>0</v>
      </c>
      <c r="W8838" s="13" t="s">
        <v>101</v>
      </c>
      <c r="X8838">
        <v>0.1</v>
      </c>
    </row>
    <row r="8839" spans="1:24" x14ac:dyDescent="0.3">
      <c r="A8839">
        <v>8837</v>
      </c>
      <c r="B8839" t="s">
        <v>200</v>
      </c>
      <c r="C8839" t="s">
        <v>201</v>
      </c>
      <c r="D8839">
        <v>12.810942000000001</v>
      </c>
      <c r="E8839">
        <v>80.232968</v>
      </c>
      <c r="F8839" s="18">
        <v>45128</v>
      </c>
      <c r="G8839" s="19">
        <v>0.75</v>
      </c>
      <c r="H8839">
        <v>18</v>
      </c>
      <c r="I8839" s="13" t="s">
        <v>211</v>
      </c>
      <c r="J8839">
        <v>0</v>
      </c>
      <c r="K8839" s="13" t="s">
        <v>191</v>
      </c>
      <c r="L8839">
        <v>1</v>
      </c>
      <c r="M8839">
        <v>1</v>
      </c>
      <c r="N8839" s="13" t="s">
        <v>212</v>
      </c>
      <c r="O8839" s="13" t="s">
        <v>195</v>
      </c>
      <c r="P8839">
        <v>19</v>
      </c>
      <c r="Q8839" s="13" t="s">
        <v>97</v>
      </c>
      <c r="R8839" s="13" t="s">
        <v>208</v>
      </c>
      <c r="S8839" s="13" t="s">
        <v>193</v>
      </c>
      <c r="T8839">
        <v>3</v>
      </c>
      <c r="U8839">
        <v>3</v>
      </c>
      <c r="V8839">
        <v>1</v>
      </c>
      <c r="W8839" s="13" t="s">
        <v>101</v>
      </c>
      <c r="X8839">
        <v>0.6</v>
      </c>
    </row>
    <row r="8840" spans="1:24" x14ac:dyDescent="0.3">
      <c r="A8840">
        <v>8838</v>
      </c>
      <c r="B8840" t="s">
        <v>203</v>
      </c>
      <c r="C8840" t="s">
        <v>203</v>
      </c>
      <c r="D8840">
        <v>28.771294000000001</v>
      </c>
      <c r="E8840">
        <v>76.937819000000005</v>
      </c>
      <c r="F8840" s="18">
        <v>45735</v>
      </c>
      <c r="G8840" s="19">
        <v>0.125</v>
      </c>
      <c r="H8840">
        <v>3</v>
      </c>
      <c r="I8840" s="13" t="s">
        <v>194</v>
      </c>
      <c r="J8840">
        <v>0</v>
      </c>
      <c r="K8840" s="13" t="s">
        <v>92</v>
      </c>
      <c r="L8840">
        <v>2</v>
      </c>
      <c r="M8840">
        <v>1</v>
      </c>
      <c r="N8840" s="13" t="s">
        <v>94</v>
      </c>
      <c r="O8840" s="13" t="s">
        <v>95</v>
      </c>
      <c r="P8840">
        <v>28</v>
      </c>
      <c r="Q8840" s="13" t="s">
        <v>95</v>
      </c>
      <c r="R8840" s="13" t="s">
        <v>213</v>
      </c>
      <c r="S8840" s="13" t="s">
        <v>196</v>
      </c>
      <c r="T8840">
        <v>2</v>
      </c>
      <c r="U8840">
        <v>0</v>
      </c>
      <c r="V8840">
        <v>0</v>
      </c>
      <c r="W8840" s="13" t="s">
        <v>101</v>
      </c>
      <c r="X8840">
        <v>0.45</v>
      </c>
    </row>
    <row r="8841" spans="1:24" x14ac:dyDescent="0.3">
      <c r="A8841">
        <v>8839</v>
      </c>
      <c r="B8841" t="s">
        <v>190</v>
      </c>
      <c r="C8841" t="s">
        <v>80</v>
      </c>
      <c r="D8841">
        <v>19.249079999999999</v>
      </c>
      <c r="E8841">
        <v>72.724322999999998</v>
      </c>
      <c r="F8841" s="18">
        <v>45523</v>
      </c>
      <c r="G8841" s="19">
        <v>0.25</v>
      </c>
      <c r="H8841">
        <v>6</v>
      </c>
      <c r="I8841" s="13" t="s">
        <v>204</v>
      </c>
      <c r="J8841">
        <v>0</v>
      </c>
      <c r="K8841" s="13" t="s">
        <v>214</v>
      </c>
      <c r="L8841">
        <v>2</v>
      </c>
      <c r="M8841">
        <v>0</v>
      </c>
      <c r="N8841" s="13" t="s">
        <v>212</v>
      </c>
      <c r="O8841" s="13" t="s">
        <v>195</v>
      </c>
      <c r="P8841">
        <v>22</v>
      </c>
      <c r="Q8841" s="13" t="s">
        <v>97</v>
      </c>
      <c r="R8841" s="13" t="s">
        <v>205</v>
      </c>
      <c r="S8841" s="13" t="s">
        <v>196</v>
      </c>
      <c r="T8841">
        <v>1</v>
      </c>
      <c r="U8841">
        <v>1</v>
      </c>
      <c r="V8841">
        <v>0</v>
      </c>
      <c r="W8841" s="13" t="s">
        <v>101</v>
      </c>
      <c r="X8841">
        <v>0.45</v>
      </c>
    </row>
    <row r="8842" spans="1:24" x14ac:dyDescent="0.3">
      <c r="A8842">
        <v>8840</v>
      </c>
      <c r="B8842" t="s">
        <v>190</v>
      </c>
      <c r="C8842" t="s">
        <v>80</v>
      </c>
      <c r="D8842">
        <v>18.968382999999999</v>
      </c>
      <c r="E8842">
        <v>72.702532000000005</v>
      </c>
      <c r="F8842" s="18">
        <v>44970</v>
      </c>
      <c r="G8842" s="19">
        <v>0.58333333333333304</v>
      </c>
      <c r="H8842">
        <v>14</v>
      </c>
      <c r="I8842" s="13" t="s">
        <v>204</v>
      </c>
      <c r="J8842">
        <v>0</v>
      </c>
      <c r="K8842" s="13" t="s">
        <v>191</v>
      </c>
      <c r="L8842">
        <v>3</v>
      </c>
      <c r="M8842">
        <v>1</v>
      </c>
      <c r="N8842" s="13" t="s">
        <v>94</v>
      </c>
      <c r="O8842" s="13" t="s">
        <v>95</v>
      </c>
      <c r="P8842">
        <v>29</v>
      </c>
      <c r="Q8842" s="13" t="s">
        <v>195</v>
      </c>
      <c r="R8842" s="13" t="s">
        <v>199</v>
      </c>
      <c r="S8842" s="13" t="s">
        <v>196</v>
      </c>
      <c r="T8842">
        <v>3</v>
      </c>
      <c r="U8842">
        <v>1</v>
      </c>
      <c r="V8842">
        <v>0</v>
      </c>
      <c r="W8842" s="13" t="s">
        <v>101</v>
      </c>
      <c r="X8842">
        <v>0.45</v>
      </c>
    </row>
    <row r="8843" spans="1:24" x14ac:dyDescent="0.3">
      <c r="A8843">
        <v>8841</v>
      </c>
      <c r="B8843" t="s">
        <v>190</v>
      </c>
      <c r="C8843" t="s">
        <v>80</v>
      </c>
      <c r="D8843">
        <v>18.929722999999999</v>
      </c>
      <c r="E8843">
        <v>72.854028</v>
      </c>
      <c r="F8843" s="18">
        <v>45157</v>
      </c>
      <c r="G8843" s="19">
        <v>0.625</v>
      </c>
      <c r="H8843">
        <v>15</v>
      </c>
      <c r="I8843" s="13" t="s">
        <v>219</v>
      </c>
      <c r="J8843">
        <v>1</v>
      </c>
      <c r="K8843" s="13" t="s">
        <v>191</v>
      </c>
      <c r="L8843">
        <v>3</v>
      </c>
      <c r="M8843">
        <v>0</v>
      </c>
      <c r="N8843" s="13" t="s">
        <v>192</v>
      </c>
      <c r="O8843" s="13" t="s">
        <v>97</v>
      </c>
      <c r="P8843">
        <v>19</v>
      </c>
      <c r="Q8843" s="13" t="s">
        <v>195</v>
      </c>
      <c r="R8843" s="13" t="s">
        <v>213</v>
      </c>
      <c r="S8843" s="13" t="s">
        <v>193</v>
      </c>
      <c r="T8843">
        <v>1</v>
      </c>
      <c r="U8843">
        <v>0</v>
      </c>
      <c r="V8843">
        <v>0</v>
      </c>
      <c r="W8843" s="13" t="s">
        <v>101</v>
      </c>
      <c r="X8843">
        <v>0.1</v>
      </c>
    </row>
    <row r="8844" spans="1:24" x14ac:dyDescent="0.3">
      <c r="A8844">
        <v>8842</v>
      </c>
      <c r="B8844" t="s">
        <v>217</v>
      </c>
      <c r="C8844" t="s">
        <v>218</v>
      </c>
      <c r="D8844">
        <v>22.621914</v>
      </c>
      <c r="E8844">
        <v>88.261544999999998</v>
      </c>
      <c r="F8844" s="18">
        <v>44978</v>
      </c>
      <c r="G8844" s="19">
        <v>0.625</v>
      </c>
      <c r="H8844">
        <v>15</v>
      </c>
      <c r="I8844" s="13" t="s">
        <v>215</v>
      </c>
      <c r="J8844">
        <v>0</v>
      </c>
      <c r="K8844" s="13" t="s">
        <v>92</v>
      </c>
      <c r="L8844">
        <v>4</v>
      </c>
      <c r="M8844">
        <v>0</v>
      </c>
      <c r="N8844" s="13" t="s">
        <v>94</v>
      </c>
      <c r="O8844" s="13" t="s">
        <v>95</v>
      </c>
      <c r="P8844">
        <v>31</v>
      </c>
      <c r="Q8844" s="13" t="s">
        <v>95</v>
      </c>
      <c r="R8844" s="13" t="s">
        <v>213</v>
      </c>
      <c r="S8844" s="13" t="s">
        <v>196</v>
      </c>
      <c r="T8844">
        <v>5</v>
      </c>
      <c r="U8844">
        <v>4</v>
      </c>
      <c r="V8844">
        <v>0</v>
      </c>
      <c r="W8844" s="13" t="s">
        <v>101</v>
      </c>
      <c r="X8844">
        <v>0.45</v>
      </c>
    </row>
    <row r="8845" spans="1:24" x14ac:dyDescent="0.3">
      <c r="A8845">
        <v>8843</v>
      </c>
      <c r="B8845" t="s">
        <v>200</v>
      </c>
      <c r="C8845" t="s">
        <v>201</v>
      </c>
      <c r="D8845">
        <v>12.996022</v>
      </c>
      <c r="E8845">
        <v>80.162538999999995</v>
      </c>
      <c r="F8845" s="18">
        <v>45501</v>
      </c>
      <c r="G8845" s="19">
        <v>0.83333333333333304</v>
      </c>
      <c r="H8845">
        <v>20</v>
      </c>
      <c r="I8845" s="13" t="s">
        <v>89</v>
      </c>
      <c r="J8845">
        <v>1</v>
      </c>
      <c r="K8845" s="13" t="s">
        <v>191</v>
      </c>
      <c r="L8845">
        <v>6</v>
      </c>
      <c r="M8845">
        <v>0</v>
      </c>
      <c r="N8845" s="13" t="s">
        <v>192</v>
      </c>
      <c r="O8845" s="13" t="s">
        <v>97</v>
      </c>
      <c r="P8845">
        <v>19</v>
      </c>
      <c r="Q8845" s="13" t="s">
        <v>97</v>
      </c>
      <c r="R8845" s="13" t="s">
        <v>208</v>
      </c>
      <c r="S8845" s="13" t="s">
        <v>193</v>
      </c>
      <c r="T8845">
        <v>4</v>
      </c>
      <c r="U8845">
        <v>3</v>
      </c>
      <c r="V8845">
        <v>0</v>
      </c>
      <c r="W8845" s="13" t="s">
        <v>101</v>
      </c>
      <c r="X8845">
        <v>0.3</v>
      </c>
    </row>
    <row r="8846" spans="1:24" x14ac:dyDescent="0.3">
      <c r="A8846">
        <v>8844</v>
      </c>
      <c r="B8846" t="s">
        <v>209</v>
      </c>
      <c r="C8846" t="s">
        <v>210</v>
      </c>
      <c r="D8846">
        <v>17.245107000000001</v>
      </c>
      <c r="E8846">
        <v>78.589944000000003</v>
      </c>
      <c r="F8846" s="18">
        <v>44698</v>
      </c>
      <c r="G8846" s="19">
        <v>0.125</v>
      </c>
      <c r="H8846">
        <v>3</v>
      </c>
      <c r="I8846" s="13" t="s">
        <v>215</v>
      </c>
      <c r="J8846">
        <v>0</v>
      </c>
      <c r="K8846" s="13" t="s">
        <v>191</v>
      </c>
      <c r="L8846">
        <v>4</v>
      </c>
      <c r="M8846">
        <v>0</v>
      </c>
      <c r="N8846" s="13" t="s">
        <v>212</v>
      </c>
      <c r="O8846" s="13" t="s">
        <v>95</v>
      </c>
      <c r="P8846">
        <v>32</v>
      </c>
      <c r="Q8846" s="13" t="s">
        <v>195</v>
      </c>
      <c r="R8846" s="13" t="s">
        <v>98</v>
      </c>
      <c r="S8846" s="13" t="s">
        <v>196</v>
      </c>
      <c r="T8846">
        <v>5</v>
      </c>
      <c r="U8846">
        <v>3</v>
      </c>
      <c r="V8846">
        <v>0</v>
      </c>
      <c r="W8846" s="13" t="s">
        <v>101</v>
      </c>
      <c r="X8846">
        <v>0.45</v>
      </c>
    </row>
    <row r="8847" spans="1:24" x14ac:dyDescent="0.3">
      <c r="A8847">
        <v>8845</v>
      </c>
      <c r="B8847" t="s">
        <v>190</v>
      </c>
      <c r="C8847" t="s">
        <v>80</v>
      </c>
      <c r="D8847">
        <v>19.023519</v>
      </c>
      <c r="E8847">
        <v>72.748749000000004</v>
      </c>
      <c r="F8847" s="18">
        <v>44984</v>
      </c>
      <c r="G8847" s="19">
        <v>0.25</v>
      </c>
      <c r="H8847">
        <v>6</v>
      </c>
      <c r="I8847" s="13" t="s">
        <v>204</v>
      </c>
      <c r="J8847">
        <v>0</v>
      </c>
      <c r="K8847" s="13" t="s">
        <v>214</v>
      </c>
      <c r="L8847">
        <v>4</v>
      </c>
      <c r="M8847">
        <v>0</v>
      </c>
      <c r="N8847" s="13" t="s">
        <v>192</v>
      </c>
      <c r="O8847" s="13" t="s">
        <v>97</v>
      </c>
      <c r="P8847">
        <v>21</v>
      </c>
      <c r="Q8847" s="13" t="s">
        <v>95</v>
      </c>
      <c r="R8847" s="13" t="s">
        <v>208</v>
      </c>
      <c r="S8847" s="13" t="s">
        <v>193</v>
      </c>
      <c r="T8847">
        <v>2</v>
      </c>
      <c r="U8847">
        <v>0</v>
      </c>
      <c r="V8847">
        <v>0</v>
      </c>
      <c r="W8847" s="13" t="s">
        <v>101</v>
      </c>
      <c r="X8847">
        <v>0.1</v>
      </c>
    </row>
    <row r="8848" spans="1:24" x14ac:dyDescent="0.3">
      <c r="A8848">
        <v>8846</v>
      </c>
      <c r="B8848" t="s">
        <v>200</v>
      </c>
      <c r="C8848" t="s">
        <v>201</v>
      </c>
      <c r="D8848">
        <v>13.031672</v>
      </c>
      <c r="E8848">
        <v>80.219153000000006</v>
      </c>
      <c r="F8848" s="18">
        <v>45114</v>
      </c>
      <c r="G8848" s="19">
        <v>0.75</v>
      </c>
      <c r="H8848">
        <v>18</v>
      </c>
      <c r="I8848" s="13" t="s">
        <v>211</v>
      </c>
      <c r="J8848">
        <v>0</v>
      </c>
      <c r="K8848" s="13" t="s">
        <v>92</v>
      </c>
      <c r="L8848">
        <v>3</v>
      </c>
      <c r="M8848">
        <v>1</v>
      </c>
      <c r="N8848" s="13" t="s">
        <v>212</v>
      </c>
      <c r="O8848" s="13" t="s">
        <v>195</v>
      </c>
      <c r="P8848">
        <v>31</v>
      </c>
      <c r="Q8848" s="13" t="s">
        <v>195</v>
      </c>
      <c r="R8848" s="13" t="s">
        <v>208</v>
      </c>
      <c r="S8848" s="13" t="s">
        <v>193</v>
      </c>
      <c r="T8848">
        <v>4</v>
      </c>
      <c r="U8848">
        <v>0</v>
      </c>
      <c r="V8848">
        <v>1</v>
      </c>
      <c r="W8848" s="13" t="s">
        <v>101</v>
      </c>
      <c r="X8848">
        <v>0.4</v>
      </c>
    </row>
    <row r="8849" spans="1:24" x14ac:dyDescent="0.3">
      <c r="A8849">
        <v>8847</v>
      </c>
      <c r="B8849" t="s">
        <v>197</v>
      </c>
      <c r="C8849" t="s">
        <v>198</v>
      </c>
      <c r="D8849">
        <v>30.711904000000001</v>
      </c>
      <c r="E8849">
        <v>76.859655000000004</v>
      </c>
      <c r="F8849" s="18">
        <v>45169</v>
      </c>
      <c r="G8849" s="19">
        <v>0.91666666666666696</v>
      </c>
      <c r="H8849">
        <v>22</v>
      </c>
      <c r="I8849" s="13" t="s">
        <v>202</v>
      </c>
      <c r="J8849">
        <v>0</v>
      </c>
      <c r="K8849" s="13" t="s">
        <v>214</v>
      </c>
      <c r="L8849">
        <v>1</v>
      </c>
      <c r="M8849">
        <v>1</v>
      </c>
      <c r="N8849" s="13" t="s">
        <v>192</v>
      </c>
      <c r="O8849" s="13" t="s">
        <v>97</v>
      </c>
      <c r="P8849">
        <v>21</v>
      </c>
      <c r="Q8849" s="13" t="s">
        <v>97</v>
      </c>
      <c r="R8849" s="13" t="s">
        <v>98</v>
      </c>
      <c r="S8849" s="13" t="s">
        <v>196</v>
      </c>
      <c r="T8849">
        <v>4</v>
      </c>
      <c r="U8849">
        <v>1</v>
      </c>
      <c r="V8849">
        <v>0</v>
      </c>
      <c r="W8849" s="13" t="s">
        <v>101</v>
      </c>
      <c r="X8849">
        <v>0.3</v>
      </c>
    </row>
    <row r="8850" spans="1:24" x14ac:dyDescent="0.3">
      <c r="A8850">
        <v>8848</v>
      </c>
      <c r="B8850" t="s">
        <v>190</v>
      </c>
      <c r="C8850" t="s">
        <v>80</v>
      </c>
      <c r="D8850">
        <v>19.209312000000001</v>
      </c>
      <c r="E8850">
        <v>72.710223999999997</v>
      </c>
      <c r="F8850" s="18">
        <v>45448</v>
      </c>
      <c r="G8850" s="19">
        <v>0.875</v>
      </c>
      <c r="H8850">
        <v>21</v>
      </c>
      <c r="I8850" s="13" t="s">
        <v>194</v>
      </c>
      <c r="J8850">
        <v>0</v>
      </c>
      <c r="K8850" s="13" t="s">
        <v>214</v>
      </c>
      <c r="L8850">
        <v>5</v>
      </c>
      <c r="M8850">
        <v>0</v>
      </c>
      <c r="N8850" s="13" t="s">
        <v>212</v>
      </c>
      <c r="O8850" s="13" t="s">
        <v>95</v>
      </c>
      <c r="P8850">
        <v>33</v>
      </c>
      <c r="Q8850" s="13" t="s">
        <v>95</v>
      </c>
      <c r="R8850" s="13" t="s">
        <v>98</v>
      </c>
      <c r="S8850" s="13" t="s">
        <v>193</v>
      </c>
      <c r="T8850">
        <v>4</v>
      </c>
      <c r="U8850">
        <v>2</v>
      </c>
      <c r="V8850">
        <v>0</v>
      </c>
      <c r="W8850" s="13" t="s">
        <v>101</v>
      </c>
      <c r="X8850">
        <v>0.45</v>
      </c>
    </row>
    <row r="8851" spans="1:24" x14ac:dyDescent="0.3">
      <c r="A8851">
        <v>8849</v>
      </c>
      <c r="B8851" t="s">
        <v>206</v>
      </c>
      <c r="C8851" t="s">
        <v>207</v>
      </c>
      <c r="D8851">
        <v>12.852518999999999</v>
      </c>
      <c r="E8851">
        <v>77.737103000000005</v>
      </c>
      <c r="F8851" s="18">
        <v>45748</v>
      </c>
      <c r="G8851" s="19">
        <v>4.1666666666666699E-2</v>
      </c>
      <c r="H8851">
        <v>1</v>
      </c>
      <c r="I8851" s="13" t="s">
        <v>215</v>
      </c>
      <c r="J8851">
        <v>0</v>
      </c>
      <c r="K8851" s="13" t="s">
        <v>214</v>
      </c>
      <c r="L8851">
        <v>1</v>
      </c>
      <c r="M8851">
        <v>0</v>
      </c>
      <c r="N8851" s="13" t="s">
        <v>212</v>
      </c>
      <c r="O8851" s="13" t="s">
        <v>195</v>
      </c>
      <c r="P8851">
        <v>36</v>
      </c>
      <c r="Q8851" s="13" t="s">
        <v>95</v>
      </c>
      <c r="R8851" s="13" t="s">
        <v>205</v>
      </c>
      <c r="S8851" s="13" t="s">
        <v>193</v>
      </c>
      <c r="T8851">
        <v>4</v>
      </c>
      <c r="U8851">
        <v>3</v>
      </c>
      <c r="V8851">
        <v>0</v>
      </c>
      <c r="W8851" s="13" t="s">
        <v>101</v>
      </c>
      <c r="X8851">
        <v>0.25</v>
      </c>
    </row>
    <row r="8852" spans="1:24" x14ac:dyDescent="0.3">
      <c r="A8852">
        <v>8850</v>
      </c>
      <c r="B8852" t="s">
        <v>209</v>
      </c>
      <c r="C8852" t="s">
        <v>210</v>
      </c>
      <c r="D8852">
        <v>17.333762</v>
      </c>
      <c r="E8852">
        <v>78.516475</v>
      </c>
      <c r="F8852" s="18">
        <v>45615</v>
      </c>
      <c r="G8852" s="19">
        <v>0.16666666666666699</v>
      </c>
      <c r="H8852">
        <v>4</v>
      </c>
      <c r="I8852" s="13" t="s">
        <v>215</v>
      </c>
      <c r="J8852">
        <v>0</v>
      </c>
      <c r="K8852" s="13" t="s">
        <v>92</v>
      </c>
      <c r="L8852">
        <v>5</v>
      </c>
      <c r="M8852">
        <v>0</v>
      </c>
      <c r="N8852" s="13" t="s">
        <v>94</v>
      </c>
      <c r="O8852" s="13" t="s">
        <v>95</v>
      </c>
      <c r="P8852">
        <v>38</v>
      </c>
      <c r="Q8852" s="13" t="s">
        <v>95</v>
      </c>
      <c r="R8852" s="13" t="s">
        <v>98</v>
      </c>
      <c r="S8852" s="13" t="s">
        <v>196</v>
      </c>
      <c r="T8852">
        <v>5</v>
      </c>
      <c r="U8852">
        <v>4</v>
      </c>
      <c r="V8852">
        <v>0</v>
      </c>
      <c r="W8852" s="13" t="s">
        <v>101</v>
      </c>
      <c r="X8852">
        <v>0.45</v>
      </c>
    </row>
    <row r="8853" spans="1:24" x14ac:dyDescent="0.3">
      <c r="A8853">
        <v>8851</v>
      </c>
      <c r="B8853" t="s">
        <v>197</v>
      </c>
      <c r="C8853" t="s">
        <v>198</v>
      </c>
      <c r="D8853">
        <v>30.792750000000002</v>
      </c>
      <c r="E8853">
        <v>76.712810000000005</v>
      </c>
      <c r="F8853" s="18">
        <v>45086</v>
      </c>
      <c r="G8853" s="19">
        <v>0.16666666666666699</v>
      </c>
      <c r="H8853">
        <v>4</v>
      </c>
      <c r="I8853" s="13" t="s">
        <v>211</v>
      </c>
      <c r="J8853">
        <v>0</v>
      </c>
      <c r="K8853" s="13" t="s">
        <v>191</v>
      </c>
      <c r="L8853">
        <v>6</v>
      </c>
      <c r="M8853">
        <v>1</v>
      </c>
      <c r="N8853" s="13" t="s">
        <v>212</v>
      </c>
      <c r="O8853" s="13" t="s">
        <v>195</v>
      </c>
      <c r="P8853">
        <v>32</v>
      </c>
      <c r="Q8853" s="13" t="s">
        <v>95</v>
      </c>
      <c r="R8853" s="13" t="s">
        <v>208</v>
      </c>
      <c r="S8853" s="13" t="s">
        <v>99</v>
      </c>
      <c r="T8853">
        <v>4</v>
      </c>
      <c r="U8853">
        <v>4</v>
      </c>
      <c r="V8853">
        <v>0</v>
      </c>
      <c r="W8853" s="13" t="s">
        <v>101</v>
      </c>
      <c r="X8853">
        <v>0.45</v>
      </c>
    </row>
    <row r="8854" spans="1:24" x14ac:dyDescent="0.3">
      <c r="A8854">
        <v>8852</v>
      </c>
      <c r="B8854" t="s">
        <v>217</v>
      </c>
      <c r="C8854" t="s">
        <v>218</v>
      </c>
      <c r="D8854">
        <v>22.5016</v>
      </c>
      <c r="E8854">
        <v>88.493091000000007</v>
      </c>
      <c r="F8854" s="18">
        <v>45604</v>
      </c>
      <c r="G8854" s="19">
        <v>0.79166666666666696</v>
      </c>
      <c r="H8854">
        <v>19</v>
      </c>
      <c r="I8854" s="13" t="s">
        <v>211</v>
      </c>
      <c r="J8854">
        <v>0</v>
      </c>
      <c r="K8854" s="13" t="s">
        <v>191</v>
      </c>
      <c r="L8854">
        <v>2</v>
      </c>
      <c r="M8854">
        <v>1</v>
      </c>
      <c r="N8854" s="13" t="s">
        <v>94</v>
      </c>
      <c r="O8854" s="13" t="s">
        <v>95</v>
      </c>
      <c r="P8854">
        <v>27</v>
      </c>
      <c r="Q8854" s="13" t="s">
        <v>195</v>
      </c>
      <c r="R8854" s="13" t="s">
        <v>208</v>
      </c>
      <c r="S8854" s="13" t="s">
        <v>196</v>
      </c>
      <c r="T8854">
        <v>5</v>
      </c>
      <c r="U8854">
        <v>3</v>
      </c>
      <c r="V8854">
        <v>1</v>
      </c>
      <c r="W8854" s="13" t="s">
        <v>101</v>
      </c>
      <c r="X8854">
        <v>0.6</v>
      </c>
    </row>
    <row r="8855" spans="1:24" x14ac:dyDescent="0.3">
      <c r="A8855">
        <v>8853</v>
      </c>
      <c r="B8855" t="s">
        <v>190</v>
      </c>
      <c r="C8855" t="s">
        <v>80</v>
      </c>
      <c r="D8855">
        <v>18.813303999999999</v>
      </c>
      <c r="E8855">
        <v>72.738624999999999</v>
      </c>
      <c r="F8855" s="18">
        <v>44853</v>
      </c>
      <c r="G8855" s="19">
        <v>0.625</v>
      </c>
      <c r="H8855">
        <v>15</v>
      </c>
      <c r="I8855" s="13" t="s">
        <v>194</v>
      </c>
      <c r="J8855">
        <v>0</v>
      </c>
      <c r="K8855" s="13" t="s">
        <v>191</v>
      </c>
      <c r="L8855">
        <v>1</v>
      </c>
      <c r="M8855">
        <v>0</v>
      </c>
      <c r="N8855" s="13" t="s">
        <v>192</v>
      </c>
      <c r="O8855" s="13" t="s">
        <v>97</v>
      </c>
      <c r="P8855">
        <v>39</v>
      </c>
      <c r="Q8855" s="13" t="s">
        <v>95</v>
      </c>
      <c r="R8855" s="13" t="s">
        <v>213</v>
      </c>
      <c r="S8855" s="13" t="s">
        <v>193</v>
      </c>
      <c r="T8855">
        <v>5</v>
      </c>
      <c r="U8855">
        <v>2</v>
      </c>
      <c r="V8855">
        <v>0</v>
      </c>
      <c r="W8855" s="13" t="s">
        <v>101</v>
      </c>
      <c r="X8855">
        <v>0.1</v>
      </c>
    </row>
    <row r="8856" spans="1:24" x14ac:dyDescent="0.3">
      <c r="A8856">
        <v>8854</v>
      </c>
      <c r="B8856" t="s">
        <v>190</v>
      </c>
      <c r="C8856" t="s">
        <v>80</v>
      </c>
      <c r="D8856">
        <v>19.082985000000001</v>
      </c>
      <c r="E8856">
        <v>72.857673000000005</v>
      </c>
      <c r="F8856" s="18">
        <v>44883</v>
      </c>
      <c r="G8856" s="19">
        <v>0.54166666666666696</v>
      </c>
      <c r="H8856">
        <v>13</v>
      </c>
      <c r="I8856" s="13" t="s">
        <v>211</v>
      </c>
      <c r="J8856">
        <v>0</v>
      </c>
      <c r="K8856" s="13" t="s">
        <v>191</v>
      </c>
      <c r="L8856">
        <v>2</v>
      </c>
      <c r="M8856">
        <v>0</v>
      </c>
      <c r="N8856" s="13" t="s">
        <v>192</v>
      </c>
      <c r="O8856" s="13" t="s">
        <v>97</v>
      </c>
      <c r="P8856">
        <v>30</v>
      </c>
      <c r="Q8856" s="13" t="s">
        <v>97</v>
      </c>
      <c r="R8856" s="13" t="s">
        <v>205</v>
      </c>
      <c r="S8856" s="13" t="s">
        <v>193</v>
      </c>
      <c r="T8856">
        <v>4</v>
      </c>
      <c r="U8856">
        <v>0</v>
      </c>
      <c r="V8856">
        <v>0</v>
      </c>
      <c r="W8856" s="13" t="s">
        <v>101</v>
      </c>
      <c r="X8856">
        <v>0.3</v>
      </c>
    </row>
    <row r="8857" spans="1:24" x14ac:dyDescent="0.3">
      <c r="A8857">
        <v>8855</v>
      </c>
      <c r="B8857" t="s">
        <v>190</v>
      </c>
      <c r="C8857" t="s">
        <v>80</v>
      </c>
      <c r="D8857">
        <v>18.806488000000002</v>
      </c>
      <c r="E8857">
        <v>72.758084999999994</v>
      </c>
      <c r="F8857" s="18">
        <v>44973</v>
      </c>
      <c r="G8857" s="19">
        <v>0.375</v>
      </c>
      <c r="H8857">
        <v>9</v>
      </c>
      <c r="I8857" s="13" t="s">
        <v>202</v>
      </c>
      <c r="J8857">
        <v>0</v>
      </c>
      <c r="K8857" s="13" t="s">
        <v>214</v>
      </c>
      <c r="L8857">
        <v>1</v>
      </c>
      <c r="M8857">
        <v>1</v>
      </c>
      <c r="N8857" s="13" t="s">
        <v>94</v>
      </c>
      <c r="O8857" s="13" t="s">
        <v>95</v>
      </c>
      <c r="P8857">
        <v>28</v>
      </c>
      <c r="Q8857" s="13" t="s">
        <v>97</v>
      </c>
      <c r="R8857" s="13" t="s">
        <v>98</v>
      </c>
      <c r="S8857" s="13" t="s">
        <v>196</v>
      </c>
      <c r="T8857">
        <v>3</v>
      </c>
      <c r="U8857">
        <v>2</v>
      </c>
      <c r="V8857">
        <v>1</v>
      </c>
      <c r="W8857" s="13" t="s">
        <v>101</v>
      </c>
      <c r="X8857">
        <v>0.8</v>
      </c>
    </row>
    <row r="8858" spans="1:24" x14ac:dyDescent="0.3">
      <c r="A8858">
        <v>8856</v>
      </c>
      <c r="B8858" t="s">
        <v>197</v>
      </c>
      <c r="C8858" t="s">
        <v>198</v>
      </c>
      <c r="D8858">
        <v>30.777097000000001</v>
      </c>
      <c r="E8858">
        <v>76.715451999999999</v>
      </c>
      <c r="F8858" s="18">
        <v>45503</v>
      </c>
      <c r="G8858" s="19">
        <v>0.91666666666666696</v>
      </c>
      <c r="H8858">
        <v>22</v>
      </c>
      <c r="I8858" s="13" t="s">
        <v>215</v>
      </c>
      <c r="J8858">
        <v>0</v>
      </c>
      <c r="K8858" s="13" t="s">
        <v>214</v>
      </c>
      <c r="L8858">
        <v>2</v>
      </c>
      <c r="M8858">
        <v>0</v>
      </c>
      <c r="N8858" s="13" t="s">
        <v>94</v>
      </c>
      <c r="O8858" s="13" t="s">
        <v>95</v>
      </c>
      <c r="P8858">
        <v>40</v>
      </c>
      <c r="Q8858" s="13" t="s">
        <v>95</v>
      </c>
      <c r="R8858" s="13" t="s">
        <v>208</v>
      </c>
      <c r="S8858" s="13" t="s">
        <v>196</v>
      </c>
      <c r="T8858">
        <v>3</v>
      </c>
      <c r="U8858">
        <v>2</v>
      </c>
      <c r="V8858">
        <v>0</v>
      </c>
      <c r="W8858" s="13" t="s">
        <v>101</v>
      </c>
      <c r="X8858">
        <v>0.45</v>
      </c>
    </row>
    <row r="8859" spans="1:24" x14ac:dyDescent="0.3">
      <c r="A8859">
        <v>8857</v>
      </c>
      <c r="B8859" t="s">
        <v>200</v>
      </c>
      <c r="C8859" t="s">
        <v>201</v>
      </c>
      <c r="D8859">
        <v>12.845869</v>
      </c>
      <c r="E8859">
        <v>80.164399000000003</v>
      </c>
      <c r="F8859" s="18">
        <v>45699</v>
      </c>
      <c r="G8859" s="19">
        <v>0.25</v>
      </c>
      <c r="H8859">
        <v>6</v>
      </c>
      <c r="I8859" s="13" t="s">
        <v>215</v>
      </c>
      <c r="J8859">
        <v>0</v>
      </c>
      <c r="K8859" s="13" t="s">
        <v>214</v>
      </c>
      <c r="L8859">
        <v>5</v>
      </c>
      <c r="M8859">
        <v>0</v>
      </c>
      <c r="N8859" s="13" t="s">
        <v>212</v>
      </c>
      <c r="O8859" s="13" t="s">
        <v>195</v>
      </c>
      <c r="P8859">
        <v>33</v>
      </c>
      <c r="Q8859" s="13" t="s">
        <v>95</v>
      </c>
      <c r="R8859" s="13" t="s">
        <v>213</v>
      </c>
      <c r="S8859" s="13" t="s">
        <v>196</v>
      </c>
      <c r="T8859">
        <v>1</v>
      </c>
      <c r="U8859">
        <v>1</v>
      </c>
      <c r="V8859">
        <v>0</v>
      </c>
      <c r="W8859" s="13" t="s">
        <v>101</v>
      </c>
      <c r="X8859">
        <v>0.25</v>
      </c>
    </row>
    <row r="8860" spans="1:24" x14ac:dyDescent="0.3">
      <c r="A8860">
        <v>8858</v>
      </c>
      <c r="B8860" t="s">
        <v>217</v>
      </c>
      <c r="C8860" t="s">
        <v>218</v>
      </c>
      <c r="D8860">
        <v>22.469273999999999</v>
      </c>
      <c r="E8860">
        <v>88.478498000000002</v>
      </c>
      <c r="F8860" s="18">
        <v>45380</v>
      </c>
      <c r="G8860" s="19">
        <v>0.33333333333333298</v>
      </c>
      <c r="H8860">
        <v>8</v>
      </c>
      <c r="I8860" s="13" t="s">
        <v>211</v>
      </c>
      <c r="J8860">
        <v>0</v>
      </c>
      <c r="K8860" s="13" t="s">
        <v>191</v>
      </c>
      <c r="L8860">
        <v>1</v>
      </c>
      <c r="M8860">
        <v>0</v>
      </c>
      <c r="N8860" s="13" t="s">
        <v>94</v>
      </c>
      <c r="O8860" s="13" t="s">
        <v>95</v>
      </c>
      <c r="P8860">
        <v>23</v>
      </c>
      <c r="Q8860" s="13" t="s">
        <v>195</v>
      </c>
      <c r="R8860" s="13" t="s">
        <v>199</v>
      </c>
      <c r="S8860" s="13" t="s">
        <v>196</v>
      </c>
      <c r="T8860">
        <v>2</v>
      </c>
      <c r="U8860">
        <v>0</v>
      </c>
      <c r="V8860">
        <v>1</v>
      </c>
      <c r="W8860" s="13" t="s">
        <v>101</v>
      </c>
      <c r="X8860">
        <v>0.6</v>
      </c>
    </row>
    <row r="8861" spans="1:24" x14ac:dyDescent="0.3">
      <c r="A8861">
        <v>8859</v>
      </c>
      <c r="B8861" t="s">
        <v>217</v>
      </c>
      <c r="C8861" t="s">
        <v>218</v>
      </c>
      <c r="D8861">
        <v>22.676772</v>
      </c>
      <c r="E8861">
        <v>88.260588999999996</v>
      </c>
      <c r="F8861" s="18">
        <v>45613</v>
      </c>
      <c r="G8861" s="19">
        <v>0.54166666666666696</v>
      </c>
      <c r="H8861">
        <v>13</v>
      </c>
      <c r="I8861" s="13" t="s">
        <v>89</v>
      </c>
      <c r="J8861">
        <v>1</v>
      </c>
      <c r="K8861" s="13" t="s">
        <v>92</v>
      </c>
      <c r="L8861">
        <v>4</v>
      </c>
      <c r="M8861">
        <v>1</v>
      </c>
      <c r="N8861" s="13" t="s">
        <v>212</v>
      </c>
      <c r="O8861" s="13" t="s">
        <v>95</v>
      </c>
      <c r="P8861">
        <v>26</v>
      </c>
      <c r="Q8861" s="13" t="s">
        <v>95</v>
      </c>
      <c r="R8861" s="13" t="s">
        <v>208</v>
      </c>
      <c r="S8861" s="13" t="s">
        <v>99</v>
      </c>
      <c r="T8861">
        <v>2</v>
      </c>
      <c r="U8861">
        <v>2</v>
      </c>
      <c r="V8861">
        <v>0</v>
      </c>
      <c r="W8861" s="13" t="s">
        <v>101</v>
      </c>
      <c r="X8861">
        <v>0.65</v>
      </c>
    </row>
    <row r="8862" spans="1:24" x14ac:dyDescent="0.3">
      <c r="A8862">
        <v>8860</v>
      </c>
      <c r="B8862" t="s">
        <v>200</v>
      </c>
      <c r="C8862" t="s">
        <v>201</v>
      </c>
      <c r="D8862">
        <v>13.001131000000001</v>
      </c>
      <c r="E8862">
        <v>80.131694999999993</v>
      </c>
      <c r="F8862" s="18">
        <v>45107</v>
      </c>
      <c r="G8862" s="19">
        <v>0</v>
      </c>
      <c r="H8862">
        <v>0</v>
      </c>
      <c r="I8862" s="13" t="s">
        <v>211</v>
      </c>
      <c r="J8862">
        <v>0</v>
      </c>
      <c r="K8862" s="13" t="s">
        <v>191</v>
      </c>
      <c r="L8862">
        <v>1</v>
      </c>
      <c r="M8862">
        <v>0</v>
      </c>
      <c r="N8862" s="13" t="s">
        <v>94</v>
      </c>
      <c r="O8862" s="13" t="s">
        <v>95</v>
      </c>
      <c r="P8862">
        <v>20</v>
      </c>
      <c r="Q8862" s="13" t="s">
        <v>195</v>
      </c>
      <c r="R8862" s="13" t="s">
        <v>98</v>
      </c>
      <c r="S8862" s="13" t="s">
        <v>99</v>
      </c>
      <c r="T8862">
        <v>1</v>
      </c>
      <c r="U8862">
        <v>1</v>
      </c>
      <c r="V8862">
        <v>0</v>
      </c>
      <c r="W8862" s="13" t="s">
        <v>101</v>
      </c>
      <c r="X8862">
        <v>0.65</v>
      </c>
    </row>
    <row r="8863" spans="1:24" x14ac:dyDescent="0.3">
      <c r="A8863">
        <v>8861</v>
      </c>
      <c r="B8863" t="s">
        <v>217</v>
      </c>
      <c r="C8863" t="s">
        <v>218</v>
      </c>
      <c r="D8863">
        <v>22.669540000000001</v>
      </c>
      <c r="E8863">
        <v>88.499212</v>
      </c>
      <c r="F8863" s="18">
        <v>45055</v>
      </c>
      <c r="G8863" s="19">
        <v>0.25</v>
      </c>
      <c r="H8863">
        <v>6</v>
      </c>
      <c r="I8863" s="13" t="s">
        <v>215</v>
      </c>
      <c r="J8863">
        <v>0</v>
      </c>
      <c r="K8863" s="13" t="s">
        <v>214</v>
      </c>
      <c r="L8863">
        <v>4</v>
      </c>
      <c r="M8863">
        <v>0</v>
      </c>
      <c r="N8863" s="13" t="s">
        <v>212</v>
      </c>
      <c r="O8863" s="13" t="s">
        <v>195</v>
      </c>
      <c r="P8863">
        <v>40</v>
      </c>
      <c r="Q8863" s="13" t="s">
        <v>95</v>
      </c>
      <c r="R8863" s="13" t="s">
        <v>199</v>
      </c>
      <c r="S8863" s="13" t="s">
        <v>99</v>
      </c>
      <c r="T8863">
        <v>2</v>
      </c>
      <c r="U8863">
        <v>2</v>
      </c>
      <c r="V8863">
        <v>0</v>
      </c>
      <c r="W8863" s="13" t="s">
        <v>101</v>
      </c>
      <c r="X8863">
        <v>0.45</v>
      </c>
    </row>
    <row r="8864" spans="1:24" x14ac:dyDescent="0.3">
      <c r="A8864">
        <v>8862</v>
      </c>
      <c r="B8864" t="s">
        <v>206</v>
      </c>
      <c r="C8864" t="s">
        <v>207</v>
      </c>
      <c r="D8864">
        <v>13.083976</v>
      </c>
      <c r="E8864">
        <v>77.583962</v>
      </c>
      <c r="F8864" s="18">
        <v>45476</v>
      </c>
      <c r="G8864" s="19">
        <v>0.125</v>
      </c>
      <c r="H8864">
        <v>3</v>
      </c>
      <c r="I8864" s="13" t="s">
        <v>194</v>
      </c>
      <c r="J8864">
        <v>0</v>
      </c>
      <c r="K8864" s="13" t="s">
        <v>92</v>
      </c>
      <c r="L8864">
        <v>3</v>
      </c>
      <c r="M8864">
        <v>1</v>
      </c>
      <c r="N8864" s="13" t="s">
        <v>212</v>
      </c>
      <c r="O8864" s="13" t="s">
        <v>195</v>
      </c>
      <c r="P8864">
        <v>38</v>
      </c>
      <c r="Q8864" s="13" t="s">
        <v>95</v>
      </c>
      <c r="R8864" s="13" t="s">
        <v>213</v>
      </c>
      <c r="S8864" s="13" t="s">
        <v>196</v>
      </c>
      <c r="T8864">
        <v>5</v>
      </c>
      <c r="U8864">
        <v>4</v>
      </c>
      <c r="V8864">
        <v>0</v>
      </c>
      <c r="W8864" s="13" t="s">
        <v>101</v>
      </c>
      <c r="X8864">
        <v>0.25</v>
      </c>
    </row>
    <row r="8865" spans="1:24" x14ac:dyDescent="0.3">
      <c r="A8865">
        <v>8863</v>
      </c>
      <c r="B8865" t="s">
        <v>190</v>
      </c>
      <c r="C8865" t="s">
        <v>80</v>
      </c>
      <c r="D8865">
        <v>19.096314</v>
      </c>
      <c r="E8865">
        <v>72.998227</v>
      </c>
      <c r="F8865" s="18">
        <v>45582</v>
      </c>
      <c r="G8865" s="19">
        <v>0.25</v>
      </c>
      <c r="H8865">
        <v>6</v>
      </c>
      <c r="I8865" s="13" t="s">
        <v>202</v>
      </c>
      <c r="J8865">
        <v>0</v>
      </c>
      <c r="K8865" s="13" t="s">
        <v>214</v>
      </c>
      <c r="L8865">
        <v>5</v>
      </c>
      <c r="M8865">
        <v>0</v>
      </c>
      <c r="N8865" s="13" t="s">
        <v>212</v>
      </c>
      <c r="O8865" s="13" t="s">
        <v>95</v>
      </c>
      <c r="P8865">
        <v>19</v>
      </c>
      <c r="Q8865" s="13" t="s">
        <v>95</v>
      </c>
      <c r="R8865" s="13" t="s">
        <v>208</v>
      </c>
      <c r="S8865" s="13" t="s">
        <v>196</v>
      </c>
      <c r="T8865">
        <v>1</v>
      </c>
      <c r="U8865">
        <v>1</v>
      </c>
      <c r="V8865">
        <v>0</v>
      </c>
      <c r="W8865" s="13" t="s">
        <v>101</v>
      </c>
      <c r="X8865">
        <v>0.45</v>
      </c>
    </row>
    <row r="8866" spans="1:24" x14ac:dyDescent="0.3">
      <c r="A8866">
        <v>8864</v>
      </c>
      <c r="B8866" t="s">
        <v>209</v>
      </c>
      <c r="C8866" t="s">
        <v>210</v>
      </c>
      <c r="D8866">
        <v>17.422471000000002</v>
      </c>
      <c r="E8866">
        <v>78.323693000000006</v>
      </c>
      <c r="F8866" s="18">
        <v>44848</v>
      </c>
      <c r="G8866" s="19">
        <v>0.79166666666666696</v>
      </c>
      <c r="H8866">
        <v>19</v>
      </c>
      <c r="I8866" s="13" t="s">
        <v>211</v>
      </c>
      <c r="J8866">
        <v>0</v>
      </c>
      <c r="K8866" s="13" t="s">
        <v>191</v>
      </c>
      <c r="L8866">
        <v>3</v>
      </c>
      <c r="M8866">
        <v>0</v>
      </c>
      <c r="N8866" s="13" t="s">
        <v>192</v>
      </c>
      <c r="O8866" s="13" t="s">
        <v>97</v>
      </c>
      <c r="P8866">
        <v>29</v>
      </c>
      <c r="Q8866" s="13" t="s">
        <v>95</v>
      </c>
      <c r="R8866" s="13" t="s">
        <v>205</v>
      </c>
      <c r="S8866" s="13" t="s">
        <v>193</v>
      </c>
      <c r="T8866">
        <v>1</v>
      </c>
      <c r="U8866">
        <v>1</v>
      </c>
      <c r="V8866">
        <v>1</v>
      </c>
      <c r="W8866" s="13" t="s">
        <v>101</v>
      </c>
      <c r="X8866">
        <v>0.25</v>
      </c>
    </row>
    <row r="8867" spans="1:24" x14ac:dyDescent="0.3">
      <c r="A8867">
        <v>8865</v>
      </c>
      <c r="B8867" t="s">
        <v>200</v>
      </c>
      <c r="C8867" t="s">
        <v>201</v>
      </c>
      <c r="D8867">
        <v>12.824001000000001</v>
      </c>
      <c r="E8867">
        <v>80.204053000000002</v>
      </c>
      <c r="F8867" s="18">
        <v>44686</v>
      </c>
      <c r="G8867" s="19">
        <v>0.91666666666666696</v>
      </c>
      <c r="H8867">
        <v>22</v>
      </c>
      <c r="I8867" s="13" t="s">
        <v>202</v>
      </c>
      <c r="J8867">
        <v>0</v>
      </c>
      <c r="K8867" s="13" t="s">
        <v>214</v>
      </c>
      <c r="L8867">
        <v>4</v>
      </c>
      <c r="M8867">
        <v>0</v>
      </c>
      <c r="N8867" s="13" t="s">
        <v>192</v>
      </c>
      <c r="O8867" s="13" t="s">
        <v>97</v>
      </c>
      <c r="P8867">
        <v>40</v>
      </c>
      <c r="Q8867" s="13" t="s">
        <v>97</v>
      </c>
      <c r="R8867" s="13" t="s">
        <v>208</v>
      </c>
      <c r="S8867" s="13" t="s">
        <v>196</v>
      </c>
      <c r="T8867">
        <v>4</v>
      </c>
      <c r="U8867">
        <v>0</v>
      </c>
      <c r="V8867">
        <v>0</v>
      </c>
      <c r="W8867" s="13" t="s">
        <v>101</v>
      </c>
      <c r="X8867">
        <v>0.3</v>
      </c>
    </row>
    <row r="8868" spans="1:24" x14ac:dyDescent="0.3">
      <c r="A8868">
        <v>8866</v>
      </c>
      <c r="B8868" t="s">
        <v>197</v>
      </c>
      <c r="C8868" t="s">
        <v>198</v>
      </c>
      <c r="D8868">
        <v>30.626996999999999</v>
      </c>
      <c r="E8868">
        <v>76.889419000000004</v>
      </c>
      <c r="F8868" s="18">
        <v>45070</v>
      </c>
      <c r="G8868" s="19">
        <v>0.125</v>
      </c>
      <c r="H8868">
        <v>3</v>
      </c>
      <c r="I8868" s="13" t="s">
        <v>194</v>
      </c>
      <c r="J8868">
        <v>0</v>
      </c>
      <c r="K8868" s="13" t="s">
        <v>214</v>
      </c>
      <c r="L8868">
        <v>1</v>
      </c>
      <c r="M8868">
        <v>0</v>
      </c>
      <c r="N8868" s="13" t="s">
        <v>212</v>
      </c>
      <c r="O8868" s="13" t="s">
        <v>195</v>
      </c>
      <c r="P8868">
        <v>22</v>
      </c>
      <c r="Q8868" s="13" t="s">
        <v>95</v>
      </c>
      <c r="R8868" s="13" t="s">
        <v>199</v>
      </c>
      <c r="S8868" s="13" t="s">
        <v>193</v>
      </c>
      <c r="T8868">
        <v>2</v>
      </c>
      <c r="U8868">
        <v>0</v>
      </c>
      <c r="V8868">
        <v>0</v>
      </c>
      <c r="W8868" s="13" t="s">
        <v>101</v>
      </c>
      <c r="X8868">
        <v>0.25</v>
      </c>
    </row>
    <row r="8869" spans="1:24" x14ac:dyDescent="0.3">
      <c r="A8869">
        <v>8867</v>
      </c>
      <c r="B8869" t="s">
        <v>209</v>
      </c>
      <c r="C8869" t="s">
        <v>210</v>
      </c>
      <c r="D8869">
        <v>17.432497999999999</v>
      </c>
      <c r="E8869">
        <v>78.219905999999995</v>
      </c>
      <c r="F8869" s="18">
        <v>44997</v>
      </c>
      <c r="G8869" s="19">
        <v>0.20833333333333301</v>
      </c>
      <c r="H8869">
        <v>5</v>
      </c>
      <c r="I8869" s="13" t="s">
        <v>89</v>
      </c>
      <c r="J8869">
        <v>1</v>
      </c>
      <c r="K8869" s="13" t="s">
        <v>191</v>
      </c>
      <c r="L8869">
        <v>5</v>
      </c>
      <c r="M8869">
        <v>1</v>
      </c>
      <c r="N8869" s="13" t="s">
        <v>192</v>
      </c>
      <c r="O8869" s="13" t="s">
        <v>97</v>
      </c>
      <c r="P8869">
        <v>17</v>
      </c>
      <c r="Q8869" s="13" t="s">
        <v>195</v>
      </c>
      <c r="R8869" s="13" t="s">
        <v>98</v>
      </c>
      <c r="S8869" s="13" t="s">
        <v>196</v>
      </c>
      <c r="T8869">
        <v>1</v>
      </c>
      <c r="U8869">
        <v>0</v>
      </c>
      <c r="V8869">
        <v>0</v>
      </c>
      <c r="W8869" s="13" t="s">
        <v>101</v>
      </c>
      <c r="X8869">
        <v>0.1</v>
      </c>
    </row>
    <row r="8870" spans="1:24" x14ac:dyDescent="0.3">
      <c r="A8870">
        <v>8868</v>
      </c>
      <c r="B8870" t="s">
        <v>209</v>
      </c>
      <c r="C8870" t="s">
        <v>210</v>
      </c>
      <c r="D8870">
        <v>17.486457000000001</v>
      </c>
      <c r="E8870">
        <v>78.471485000000001</v>
      </c>
      <c r="F8870" s="18">
        <v>44841</v>
      </c>
      <c r="G8870" s="19">
        <v>0.29166666666666702</v>
      </c>
      <c r="H8870">
        <v>7</v>
      </c>
      <c r="I8870" s="13" t="s">
        <v>211</v>
      </c>
      <c r="J8870">
        <v>0</v>
      </c>
      <c r="K8870" s="13" t="s">
        <v>214</v>
      </c>
      <c r="L8870">
        <v>5</v>
      </c>
      <c r="M8870">
        <v>0</v>
      </c>
      <c r="N8870" s="13" t="s">
        <v>192</v>
      </c>
      <c r="O8870" s="13" t="s">
        <v>97</v>
      </c>
      <c r="P8870">
        <v>31</v>
      </c>
      <c r="Q8870" s="13" t="s">
        <v>95</v>
      </c>
      <c r="R8870" s="13" t="s">
        <v>98</v>
      </c>
      <c r="S8870" s="13" t="s">
        <v>196</v>
      </c>
      <c r="T8870">
        <v>2</v>
      </c>
      <c r="U8870">
        <v>2</v>
      </c>
      <c r="V8870">
        <v>0</v>
      </c>
      <c r="W8870" s="13" t="s">
        <v>101</v>
      </c>
      <c r="X8870">
        <v>0.1</v>
      </c>
    </row>
    <row r="8871" spans="1:24" x14ac:dyDescent="0.3">
      <c r="A8871">
        <v>8869</v>
      </c>
      <c r="B8871" t="s">
        <v>203</v>
      </c>
      <c r="C8871" t="s">
        <v>203</v>
      </c>
      <c r="D8871">
        <v>28.547737999999999</v>
      </c>
      <c r="E8871">
        <v>77.005134999999996</v>
      </c>
      <c r="F8871" s="18">
        <v>45303</v>
      </c>
      <c r="G8871" s="19">
        <v>0.29166666666666702</v>
      </c>
      <c r="H8871">
        <v>7</v>
      </c>
      <c r="I8871" s="13" t="s">
        <v>211</v>
      </c>
      <c r="J8871">
        <v>0</v>
      </c>
      <c r="K8871" s="13" t="s">
        <v>92</v>
      </c>
      <c r="L8871">
        <v>2</v>
      </c>
      <c r="M8871">
        <v>1</v>
      </c>
      <c r="N8871" s="13" t="s">
        <v>94</v>
      </c>
      <c r="O8871" s="13" t="s">
        <v>95</v>
      </c>
      <c r="P8871">
        <v>16</v>
      </c>
      <c r="Q8871" s="13" t="s">
        <v>195</v>
      </c>
      <c r="R8871" s="13" t="s">
        <v>208</v>
      </c>
      <c r="S8871" s="13" t="s">
        <v>196</v>
      </c>
      <c r="T8871">
        <v>3</v>
      </c>
      <c r="U8871">
        <v>3</v>
      </c>
      <c r="V8871">
        <v>0</v>
      </c>
      <c r="W8871" s="13" t="s">
        <v>101</v>
      </c>
      <c r="X8871">
        <v>0.45</v>
      </c>
    </row>
    <row r="8872" spans="1:24" x14ac:dyDescent="0.3">
      <c r="A8872">
        <v>8870</v>
      </c>
      <c r="B8872" t="s">
        <v>209</v>
      </c>
      <c r="C8872" t="s">
        <v>210</v>
      </c>
      <c r="D8872">
        <v>17.22138</v>
      </c>
      <c r="E8872">
        <v>78.452344999999994</v>
      </c>
      <c r="F8872" s="18">
        <v>44674</v>
      </c>
      <c r="G8872" s="19">
        <v>0.16666666666666699</v>
      </c>
      <c r="H8872">
        <v>4</v>
      </c>
      <c r="I8872" s="13" t="s">
        <v>219</v>
      </c>
      <c r="J8872">
        <v>1</v>
      </c>
      <c r="K8872" s="13" t="s">
        <v>191</v>
      </c>
      <c r="L8872">
        <v>1</v>
      </c>
      <c r="M8872">
        <v>0</v>
      </c>
      <c r="N8872" s="13" t="s">
        <v>192</v>
      </c>
      <c r="O8872" s="13" t="s">
        <v>97</v>
      </c>
      <c r="P8872">
        <v>31</v>
      </c>
      <c r="Q8872" s="13" t="s">
        <v>95</v>
      </c>
      <c r="R8872" s="13" t="s">
        <v>213</v>
      </c>
      <c r="S8872" s="13" t="s">
        <v>196</v>
      </c>
      <c r="T8872">
        <v>5</v>
      </c>
      <c r="U8872">
        <v>5</v>
      </c>
      <c r="V8872">
        <v>0</v>
      </c>
      <c r="W8872" s="13" t="s">
        <v>101</v>
      </c>
      <c r="X8872">
        <v>0.1</v>
      </c>
    </row>
    <row r="8873" spans="1:24" x14ac:dyDescent="0.3">
      <c r="A8873">
        <v>8871</v>
      </c>
      <c r="B8873" t="s">
        <v>190</v>
      </c>
      <c r="C8873" t="s">
        <v>80</v>
      </c>
      <c r="D8873">
        <v>19.223371</v>
      </c>
      <c r="E8873">
        <v>72.764852000000005</v>
      </c>
      <c r="F8873" s="18">
        <v>45512</v>
      </c>
      <c r="G8873" s="19">
        <v>0.54166666666666696</v>
      </c>
      <c r="H8873">
        <v>13</v>
      </c>
      <c r="I8873" s="13" t="s">
        <v>202</v>
      </c>
      <c r="J8873">
        <v>0</v>
      </c>
      <c r="K8873" s="13" t="s">
        <v>191</v>
      </c>
      <c r="L8873">
        <v>6</v>
      </c>
      <c r="M8873">
        <v>1</v>
      </c>
      <c r="N8873" s="13" t="s">
        <v>212</v>
      </c>
      <c r="O8873" s="13" t="s">
        <v>95</v>
      </c>
      <c r="P8873">
        <v>23</v>
      </c>
      <c r="Q8873" s="13" t="s">
        <v>97</v>
      </c>
      <c r="R8873" s="13" t="s">
        <v>205</v>
      </c>
      <c r="S8873" s="13" t="s">
        <v>196</v>
      </c>
      <c r="T8873">
        <v>4</v>
      </c>
      <c r="U8873">
        <v>0</v>
      </c>
      <c r="V8873">
        <v>0</v>
      </c>
      <c r="W8873" s="13" t="s">
        <v>101</v>
      </c>
      <c r="X8873">
        <v>0.65</v>
      </c>
    </row>
    <row r="8874" spans="1:24" x14ac:dyDescent="0.3">
      <c r="A8874">
        <v>8872</v>
      </c>
      <c r="B8874" t="s">
        <v>209</v>
      </c>
      <c r="C8874" t="s">
        <v>210</v>
      </c>
      <c r="D8874">
        <v>17.258115</v>
      </c>
      <c r="E8874">
        <v>78.264460999999997</v>
      </c>
      <c r="F8874" s="18">
        <v>44960</v>
      </c>
      <c r="G8874" s="19">
        <v>0.375</v>
      </c>
      <c r="H8874">
        <v>9</v>
      </c>
      <c r="I8874" s="13" t="s">
        <v>211</v>
      </c>
      <c r="J8874">
        <v>0</v>
      </c>
      <c r="K8874" s="13" t="s">
        <v>191</v>
      </c>
      <c r="L8874">
        <v>2</v>
      </c>
      <c r="M8874">
        <v>0</v>
      </c>
      <c r="N8874" s="13" t="s">
        <v>212</v>
      </c>
      <c r="O8874" s="13" t="s">
        <v>95</v>
      </c>
      <c r="P8874">
        <v>35</v>
      </c>
      <c r="Q8874" s="13" t="s">
        <v>97</v>
      </c>
      <c r="R8874" s="13" t="s">
        <v>98</v>
      </c>
      <c r="S8874" s="13" t="s">
        <v>193</v>
      </c>
      <c r="T8874">
        <v>2</v>
      </c>
      <c r="U8874">
        <v>0</v>
      </c>
      <c r="V8874">
        <v>1</v>
      </c>
      <c r="W8874" s="13" t="s">
        <v>101</v>
      </c>
      <c r="X8874">
        <v>0.8</v>
      </c>
    </row>
    <row r="8875" spans="1:24" x14ac:dyDescent="0.3">
      <c r="A8875">
        <v>8873</v>
      </c>
      <c r="B8875" t="s">
        <v>197</v>
      </c>
      <c r="C8875" t="s">
        <v>198</v>
      </c>
      <c r="D8875">
        <v>30.793896</v>
      </c>
      <c r="E8875">
        <v>76.704509999999999</v>
      </c>
      <c r="F8875" s="18">
        <v>45281</v>
      </c>
      <c r="G8875" s="19">
        <v>0.375</v>
      </c>
      <c r="H8875">
        <v>9</v>
      </c>
      <c r="I8875" s="13" t="s">
        <v>202</v>
      </c>
      <c r="J8875">
        <v>0</v>
      </c>
      <c r="K8875" s="13" t="s">
        <v>92</v>
      </c>
      <c r="L8875">
        <v>3</v>
      </c>
      <c r="M8875">
        <v>0</v>
      </c>
      <c r="N8875" s="13" t="s">
        <v>212</v>
      </c>
      <c r="O8875" s="13" t="s">
        <v>195</v>
      </c>
      <c r="P8875">
        <v>27</v>
      </c>
      <c r="Q8875" s="13" t="s">
        <v>195</v>
      </c>
      <c r="R8875" s="13" t="s">
        <v>199</v>
      </c>
      <c r="S8875" s="13" t="s">
        <v>196</v>
      </c>
      <c r="T8875">
        <v>2</v>
      </c>
      <c r="U8875">
        <v>0</v>
      </c>
      <c r="V8875">
        <v>1</v>
      </c>
      <c r="W8875" s="13" t="s">
        <v>101</v>
      </c>
      <c r="X8875">
        <v>0.4</v>
      </c>
    </row>
    <row r="8876" spans="1:24" x14ac:dyDescent="0.3">
      <c r="A8876">
        <v>8874</v>
      </c>
      <c r="B8876" t="s">
        <v>209</v>
      </c>
      <c r="C8876" t="s">
        <v>210</v>
      </c>
      <c r="D8876">
        <v>17.538349</v>
      </c>
      <c r="E8876">
        <v>78.319176999999996</v>
      </c>
      <c r="F8876" s="18">
        <v>44966</v>
      </c>
      <c r="G8876" s="19">
        <v>0.45833333333333298</v>
      </c>
      <c r="H8876">
        <v>11</v>
      </c>
      <c r="I8876" s="13" t="s">
        <v>202</v>
      </c>
      <c r="J8876">
        <v>0</v>
      </c>
      <c r="K8876" s="13" t="s">
        <v>191</v>
      </c>
      <c r="L8876">
        <v>4</v>
      </c>
      <c r="M8876">
        <v>1</v>
      </c>
      <c r="N8876" s="13" t="s">
        <v>94</v>
      </c>
      <c r="O8876" s="13" t="s">
        <v>95</v>
      </c>
      <c r="P8876">
        <v>37</v>
      </c>
      <c r="Q8876" s="13" t="s">
        <v>195</v>
      </c>
      <c r="R8876" s="13" t="s">
        <v>98</v>
      </c>
      <c r="S8876" s="13" t="s">
        <v>196</v>
      </c>
      <c r="T8876">
        <v>5</v>
      </c>
      <c r="U8876">
        <v>0</v>
      </c>
      <c r="V8876">
        <v>0</v>
      </c>
      <c r="W8876" s="13" t="s">
        <v>101</v>
      </c>
      <c r="X8876">
        <v>0.45</v>
      </c>
    </row>
    <row r="8877" spans="1:24" x14ac:dyDescent="0.3">
      <c r="A8877">
        <v>8875</v>
      </c>
      <c r="B8877" t="s">
        <v>190</v>
      </c>
      <c r="C8877" t="s">
        <v>80</v>
      </c>
      <c r="D8877">
        <v>19.166853</v>
      </c>
      <c r="E8877">
        <v>72.833400999999995</v>
      </c>
      <c r="F8877" s="18">
        <v>45006</v>
      </c>
      <c r="G8877" s="19">
        <v>0.54166666666666696</v>
      </c>
      <c r="H8877">
        <v>13</v>
      </c>
      <c r="I8877" s="13" t="s">
        <v>215</v>
      </c>
      <c r="J8877">
        <v>0</v>
      </c>
      <c r="K8877" s="13" t="s">
        <v>191</v>
      </c>
      <c r="L8877">
        <v>3</v>
      </c>
      <c r="M8877">
        <v>0</v>
      </c>
      <c r="N8877" s="13" t="s">
        <v>94</v>
      </c>
      <c r="O8877" s="13" t="s">
        <v>95</v>
      </c>
      <c r="P8877">
        <v>35</v>
      </c>
      <c r="Q8877" s="13" t="s">
        <v>97</v>
      </c>
      <c r="R8877" s="13" t="s">
        <v>208</v>
      </c>
      <c r="S8877" s="13" t="s">
        <v>196</v>
      </c>
      <c r="T8877">
        <v>4</v>
      </c>
      <c r="U8877">
        <v>3</v>
      </c>
      <c r="V8877">
        <v>0</v>
      </c>
      <c r="W8877" s="13" t="s">
        <v>101</v>
      </c>
      <c r="X8877">
        <v>0.65</v>
      </c>
    </row>
    <row r="8878" spans="1:24" x14ac:dyDescent="0.3">
      <c r="A8878">
        <v>8876</v>
      </c>
      <c r="B8878" t="s">
        <v>203</v>
      </c>
      <c r="C8878" t="s">
        <v>203</v>
      </c>
      <c r="D8878">
        <v>28.574204000000002</v>
      </c>
      <c r="E8878">
        <v>76.863759999999999</v>
      </c>
      <c r="F8878" s="18">
        <v>45592</v>
      </c>
      <c r="G8878" s="19">
        <v>0.125</v>
      </c>
      <c r="H8878">
        <v>3</v>
      </c>
      <c r="I8878" s="13" t="s">
        <v>89</v>
      </c>
      <c r="J8878">
        <v>1</v>
      </c>
      <c r="K8878" s="13" t="s">
        <v>92</v>
      </c>
      <c r="L8878">
        <v>6</v>
      </c>
      <c r="M8878">
        <v>1</v>
      </c>
      <c r="N8878" s="13" t="s">
        <v>192</v>
      </c>
      <c r="O8878" s="13" t="s">
        <v>97</v>
      </c>
      <c r="P8878">
        <v>15</v>
      </c>
      <c r="Q8878" s="13" t="s">
        <v>95</v>
      </c>
      <c r="R8878" s="13" t="s">
        <v>205</v>
      </c>
      <c r="S8878" s="13" t="s">
        <v>196</v>
      </c>
      <c r="T8878">
        <v>3</v>
      </c>
      <c r="U8878">
        <v>3</v>
      </c>
      <c r="V8878">
        <v>0</v>
      </c>
      <c r="W8878" s="13" t="s">
        <v>101</v>
      </c>
      <c r="X8878">
        <v>0.1</v>
      </c>
    </row>
    <row r="8879" spans="1:24" x14ac:dyDescent="0.3">
      <c r="A8879">
        <v>8877</v>
      </c>
      <c r="B8879" t="s">
        <v>203</v>
      </c>
      <c r="C8879" t="s">
        <v>203</v>
      </c>
      <c r="D8879">
        <v>28.662013999999999</v>
      </c>
      <c r="E8879">
        <v>77.053524999999993</v>
      </c>
      <c r="F8879" s="18">
        <v>45038</v>
      </c>
      <c r="G8879" s="19">
        <v>0.875</v>
      </c>
      <c r="H8879">
        <v>21</v>
      </c>
      <c r="I8879" s="13" t="s">
        <v>219</v>
      </c>
      <c r="J8879">
        <v>1</v>
      </c>
      <c r="K8879" s="13" t="s">
        <v>214</v>
      </c>
      <c r="L8879">
        <v>3</v>
      </c>
      <c r="M8879">
        <v>0</v>
      </c>
      <c r="N8879" s="13" t="s">
        <v>94</v>
      </c>
      <c r="O8879" s="13" t="s">
        <v>95</v>
      </c>
      <c r="P8879">
        <v>36</v>
      </c>
      <c r="Q8879" s="13" t="s">
        <v>97</v>
      </c>
      <c r="R8879" s="13" t="s">
        <v>199</v>
      </c>
      <c r="S8879" s="13" t="s">
        <v>196</v>
      </c>
      <c r="T8879">
        <v>1</v>
      </c>
      <c r="U8879">
        <v>1</v>
      </c>
      <c r="V8879">
        <v>0</v>
      </c>
      <c r="W8879" s="13" t="s">
        <v>221</v>
      </c>
      <c r="X8879">
        <v>0.75</v>
      </c>
    </row>
    <row r="8880" spans="1:24" x14ac:dyDescent="0.3">
      <c r="A8880">
        <v>8878</v>
      </c>
      <c r="B8880" t="s">
        <v>200</v>
      </c>
      <c r="C8880" t="s">
        <v>201</v>
      </c>
      <c r="D8880">
        <v>12.858192000000001</v>
      </c>
      <c r="E8880">
        <v>80.256180000000001</v>
      </c>
      <c r="F8880" s="18">
        <v>44633</v>
      </c>
      <c r="G8880" s="19">
        <v>0.125</v>
      </c>
      <c r="H8880">
        <v>3</v>
      </c>
      <c r="I8880" s="13" t="s">
        <v>89</v>
      </c>
      <c r="J8880">
        <v>1</v>
      </c>
      <c r="K8880" s="13" t="s">
        <v>92</v>
      </c>
      <c r="L8880">
        <v>4</v>
      </c>
      <c r="M8880">
        <v>1</v>
      </c>
      <c r="N8880" s="13" t="s">
        <v>212</v>
      </c>
      <c r="O8880" s="13" t="s">
        <v>95</v>
      </c>
      <c r="P8880">
        <v>21</v>
      </c>
      <c r="Q8880" s="13" t="s">
        <v>95</v>
      </c>
      <c r="R8880" s="13" t="s">
        <v>199</v>
      </c>
      <c r="S8880" s="13" t="s">
        <v>193</v>
      </c>
      <c r="T8880">
        <v>2</v>
      </c>
      <c r="U8880">
        <v>2</v>
      </c>
      <c r="V8880">
        <v>0</v>
      </c>
      <c r="W8880" s="13" t="s">
        <v>101</v>
      </c>
      <c r="X8880">
        <v>0.45</v>
      </c>
    </row>
    <row r="8881" spans="1:24" x14ac:dyDescent="0.3">
      <c r="A8881">
        <v>8879</v>
      </c>
      <c r="B8881" t="s">
        <v>209</v>
      </c>
      <c r="C8881" t="s">
        <v>210</v>
      </c>
      <c r="D8881">
        <v>17.300536000000001</v>
      </c>
      <c r="E8881">
        <v>78.319595000000007</v>
      </c>
      <c r="F8881" s="18">
        <v>44662</v>
      </c>
      <c r="G8881" s="19">
        <v>0.33333333333333298</v>
      </c>
      <c r="H8881">
        <v>8</v>
      </c>
      <c r="I8881" s="13" t="s">
        <v>204</v>
      </c>
      <c r="J8881">
        <v>0</v>
      </c>
      <c r="K8881" s="13" t="s">
        <v>92</v>
      </c>
      <c r="L8881">
        <v>6</v>
      </c>
      <c r="M8881">
        <v>1</v>
      </c>
      <c r="N8881" s="13" t="s">
        <v>212</v>
      </c>
      <c r="O8881" s="13" t="s">
        <v>95</v>
      </c>
      <c r="P8881">
        <v>17</v>
      </c>
      <c r="Q8881" s="13" t="s">
        <v>97</v>
      </c>
      <c r="R8881" s="13" t="s">
        <v>205</v>
      </c>
      <c r="S8881" s="13" t="s">
        <v>196</v>
      </c>
      <c r="T8881">
        <v>3</v>
      </c>
      <c r="U8881">
        <v>0</v>
      </c>
      <c r="V8881">
        <v>1</v>
      </c>
      <c r="W8881" s="13" t="s">
        <v>101</v>
      </c>
      <c r="X8881">
        <v>0.8</v>
      </c>
    </row>
    <row r="8882" spans="1:24" x14ac:dyDescent="0.3">
      <c r="A8882">
        <v>8880</v>
      </c>
      <c r="B8882" t="s">
        <v>209</v>
      </c>
      <c r="C8882" t="s">
        <v>210</v>
      </c>
      <c r="D8882">
        <v>17.209133000000001</v>
      </c>
      <c r="E8882">
        <v>78.506174999999999</v>
      </c>
      <c r="F8882" s="18">
        <v>45502</v>
      </c>
      <c r="G8882" s="19">
        <v>0.5</v>
      </c>
      <c r="H8882">
        <v>12</v>
      </c>
      <c r="I8882" s="13" t="s">
        <v>204</v>
      </c>
      <c r="J8882">
        <v>0</v>
      </c>
      <c r="K8882" s="13" t="s">
        <v>214</v>
      </c>
      <c r="L8882">
        <v>1</v>
      </c>
      <c r="M8882">
        <v>1</v>
      </c>
      <c r="N8882" s="13" t="s">
        <v>192</v>
      </c>
      <c r="O8882" s="13" t="s">
        <v>97</v>
      </c>
      <c r="P8882">
        <v>22</v>
      </c>
      <c r="Q8882" s="13" t="s">
        <v>195</v>
      </c>
      <c r="R8882" s="13" t="s">
        <v>213</v>
      </c>
      <c r="S8882" s="13" t="s">
        <v>196</v>
      </c>
      <c r="T8882">
        <v>5</v>
      </c>
      <c r="U8882">
        <v>2</v>
      </c>
      <c r="V8882">
        <v>0</v>
      </c>
      <c r="W8882" s="13" t="s">
        <v>101</v>
      </c>
      <c r="X8882">
        <v>0.1</v>
      </c>
    </row>
    <row r="8883" spans="1:24" x14ac:dyDescent="0.3">
      <c r="A8883">
        <v>8881</v>
      </c>
      <c r="B8883" t="s">
        <v>197</v>
      </c>
      <c r="C8883" t="s">
        <v>198</v>
      </c>
      <c r="D8883">
        <v>30.721361000000002</v>
      </c>
      <c r="E8883">
        <v>76.720923999999997</v>
      </c>
      <c r="F8883" s="18">
        <v>45304</v>
      </c>
      <c r="G8883" s="19">
        <v>0.91666666666666696</v>
      </c>
      <c r="H8883">
        <v>22</v>
      </c>
      <c r="I8883" s="13" t="s">
        <v>219</v>
      </c>
      <c r="J8883">
        <v>1</v>
      </c>
      <c r="K8883" s="13" t="s">
        <v>214</v>
      </c>
      <c r="L8883">
        <v>5</v>
      </c>
      <c r="M8883">
        <v>0</v>
      </c>
      <c r="N8883" s="13" t="s">
        <v>212</v>
      </c>
      <c r="O8883" s="13" t="s">
        <v>95</v>
      </c>
      <c r="P8883">
        <v>17</v>
      </c>
      <c r="Q8883" s="13" t="s">
        <v>195</v>
      </c>
      <c r="R8883" s="13" t="s">
        <v>213</v>
      </c>
      <c r="S8883" s="13" t="s">
        <v>193</v>
      </c>
      <c r="T8883">
        <v>5</v>
      </c>
      <c r="U8883">
        <v>0</v>
      </c>
      <c r="V8883">
        <v>0</v>
      </c>
      <c r="W8883" s="13" t="s">
        <v>101</v>
      </c>
      <c r="X8883">
        <v>0.45</v>
      </c>
    </row>
    <row r="8884" spans="1:24" x14ac:dyDescent="0.3">
      <c r="A8884">
        <v>8882</v>
      </c>
      <c r="B8884" t="s">
        <v>197</v>
      </c>
      <c r="C8884" t="s">
        <v>198</v>
      </c>
      <c r="D8884">
        <v>30.732956000000001</v>
      </c>
      <c r="E8884">
        <v>76.763487999999995</v>
      </c>
      <c r="F8884" s="18">
        <v>44720</v>
      </c>
      <c r="G8884" s="19">
        <v>0.66666666666666696</v>
      </c>
      <c r="H8884">
        <v>16</v>
      </c>
      <c r="I8884" s="13" t="s">
        <v>194</v>
      </c>
      <c r="J8884">
        <v>0</v>
      </c>
      <c r="K8884" s="13" t="s">
        <v>214</v>
      </c>
      <c r="L8884">
        <v>4</v>
      </c>
      <c r="M8884">
        <v>1</v>
      </c>
      <c r="N8884" s="13" t="s">
        <v>212</v>
      </c>
      <c r="O8884" s="13" t="s">
        <v>195</v>
      </c>
      <c r="P8884">
        <v>38</v>
      </c>
      <c r="Q8884" s="13" t="s">
        <v>195</v>
      </c>
      <c r="R8884" s="13" t="s">
        <v>199</v>
      </c>
      <c r="S8884" s="13" t="s">
        <v>193</v>
      </c>
      <c r="T8884">
        <v>4</v>
      </c>
      <c r="U8884">
        <v>3</v>
      </c>
      <c r="V8884">
        <v>0</v>
      </c>
      <c r="W8884" s="13" t="s">
        <v>101</v>
      </c>
      <c r="X8884">
        <v>0.25</v>
      </c>
    </row>
    <row r="8885" spans="1:24" x14ac:dyDescent="0.3">
      <c r="A8885">
        <v>8883</v>
      </c>
      <c r="B8885" t="s">
        <v>206</v>
      </c>
      <c r="C8885" t="s">
        <v>207</v>
      </c>
      <c r="D8885">
        <v>13.152006999999999</v>
      </c>
      <c r="E8885">
        <v>77.645683000000005</v>
      </c>
      <c r="F8885" s="18">
        <v>44940</v>
      </c>
      <c r="G8885" s="19">
        <v>0.875</v>
      </c>
      <c r="H8885">
        <v>21</v>
      </c>
      <c r="I8885" s="13" t="s">
        <v>219</v>
      </c>
      <c r="J8885">
        <v>1</v>
      </c>
      <c r="K8885" s="13" t="s">
        <v>92</v>
      </c>
      <c r="L8885">
        <v>1</v>
      </c>
      <c r="M8885">
        <v>0</v>
      </c>
      <c r="N8885" s="13" t="s">
        <v>212</v>
      </c>
      <c r="O8885" s="13" t="s">
        <v>95</v>
      </c>
      <c r="P8885">
        <v>40</v>
      </c>
      <c r="Q8885" s="13" t="s">
        <v>195</v>
      </c>
      <c r="R8885" s="13" t="s">
        <v>205</v>
      </c>
      <c r="S8885" s="13" t="s">
        <v>99</v>
      </c>
      <c r="T8885">
        <v>2</v>
      </c>
      <c r="U8885">
        <v>2</v>
      </c>
      <c r="V8885">
        <v>0</v>
      </c>
      <c r="W8885" s="13" t="s">
        <v>101</v>
      </c>
      <c r="X8885">
        <v>0.65</v>
      </c>
    </row>
    <row r="8886" spans="1:24" x14ac:dyDescent="0.3">
      <c r="A8886">
        <v>8884</v>
      </c>
      <c r="B8886" t="s">
        <v>197</v>
      </c>
      <c r="C8886" t="s">
        <v>198</v>
      </c>
      <c r="D8886">
        <v>30.630977000000001</v>
      </c>
      <c r="E8886">
        <v>76.825824999999995</v>
      </c>
      <c r="F8886" s="18">
        <v>44766</v>
      </c>
      <c r="G8886" s="19">
        <v>0.54166666666666696</v>
      </c>
      <c r="H8886">
        <v>13</v>
      </c>
      <c r="I8886" s="13" t="s">
        <v>89</v>
      </c>
      <c r="J8886">
        <v>1</v>
      </c>
      <c r="K8886" s="13" t="s">
        <v>92</v>
      </c>
      <c r="L8886">
        <v>1</v>
      </c>
      <c r="M8886">
        <v>0</v>
      </c>
      <c r="N8886" s="13" t="s">
        <v>94</v>
      </c>
      <c r="O8886" s="13" t="s">
        <v>95</v>
      </c>
      <c r="P8886">
        <v>38</v>
      </c>
      <c r="Q8886" s="13" t="s">
        <v>95</v>
      </c>
      <c r="R8886" s="13" t="s">
        <v>98</v>
      </c>
      <c r="S8886" s="13" t="s">
        <v>196</v>
      </c>
      <c r="T8886">
        <v>2</v>
      </c>
      <c r="U8886">
        <v>0</v>
      </c>
      <c r="V8886">
        <v>0</v>
      </c>
      <c r="W8886" s="13" t="s">
        <v>101</v>
      </c>
      <c r="X8886">
        <v>0.45</v>
      </c>
    </row>
    <row r="8887" spans="1:24" x14ac:dyDescent="0.3">
      <c r="A8887">
        <v>8885</v>
      </c>
      <c r="B8887" t="s">
        <v>79</v>
      </c>
      <c r="C8887" t="s">
        <v>80</v>
      </c>
      <c r="D8887">
        <v>18.413553</v>
      </c>
      <c r="E8887">
        <v>73.869845999999995</v>
      </c>
      <c r="F8887" s="18">
        <v>44921</v>
      </c>
      <c r="G8887" s="19">
        <v>0.91666666666666696</v>
      </c>
      <c r="H8887">
        <v>22</v>
      </c>
      <c r="I8887" s="13" t="s">
        <v>204</v>
      </c>
      <c r="J8887">
        <v>0</v>
      </c>
      <c r="K8887" s="13" t="s">
        <v>92</v>
      </c>
      <c r="L8887">
        <v>3</v>
      </c>
      <c r="M8887">
        <v>0</v>
      </c>
      <c r="N8887" s="13" t="s">
        <v>94</v>
      </c>
      <c r="O8887" s="13" t="s">
        <v>95</v>
      </c>
      <c r="P8887">
        <v>39</v>
      </c>
      <c r="Q8887" s="13" t="s">
        <v>195</v>
      </c>
      <c r="R8887" s="13" t="s">
        <v>98</v>
      </c>
      <c r="S8887" s="13" t="s">
        <v>99</v>
      </c>
      <c r="T8887">
        <v>2</v>
      </c>
      <c r="U8887">
        <v>2</v>
      </c>
      <c r="V8887">
        <v>0</v>
      </c>
      <c r="W8887" s="13" t="s">
        <v>101</v>
      </c>
      <c r="X8887">
        <v>0.65</v>
      </c>
    </row>
    <row r="8888" spans="1:24" x14ac:dyDescent="0.3">
      <c r="A8888">
        <v>8886</v>
      </c>
      <c r="B8888" t="s">
        <v>206</v>
      </c>
      <c r="C8888" t="s">
        <v>207</v>
      </c>
      <c r="D8888">
        <v>13.011824000000001</v>
      </c>
      <c r="E8888">
        <v>77.443776999999997</v>
      </c>
      <c r="F8888" s="18">
        <v>45569</v>
      </c>
      <c r="G8888" s="19">
        <v>0</v>
      </c>
      <c r="H8888">
        <v>0</v>
      </c>
      <c r="I8888" s="13" t="s">
        <v>211</v>
      </c>
      <c r="J8888">
        <v>0</v>
      </c>
      <c r="K8888" s="13" t="s">
        <v>214</v>
      </c>
      <c r="L8888">
        <v>4</v>
      </c>
      <c r="M8888">
        <v>1</v>
      </c>
      <c r="N8888" s="13" t="s">
        <v>212</v>
      </c>
      <c r="O8888" s="13" t="s">
        <v>95</v>
      </c>
      <c r="P8888">
        <v>35</v>
      </c>
      <c r="Q8888" s="13" t="s">
        <v>95</v>
      </c>
      <c r="R8888" s="13" t="s">
        <v>205</v>
      </c>
      <c r="S8888" s="13" t="s">
        <v>196</v>
      </c>
      <c r="T8888">
        <v>1</v>
      </c>
      <c r="U8888">
        <v>1</v>
      </c>
      <c r="V8888">
        <v>0</v>
      </c>
      <c r="W8888" s="13" t="s">
        <v>101</v>
      </c>
      <c r="X8888">
        <v>0.45</v>
      </c>
    </row>
    <row r="8889" spans="1:24" x14ac:dyDescent="0.3">
      <c r="A8889">
        <v>8887</v>
      </c>
      <c r="B8889" t="s">
        <v>197</v>
      </c>
      <c r="C8889" t="s">
        <v>198</v>
      </c>
      <c r="D8889">
        <v>30.790240000000001</v>
      </c>
      <c r="E8889">
        <v>76.777011999999999</v>
      </c>
      <c r="F8889" s="18">
        <v>44636</v>
      </c>
      <c r="G8889" s="19">
        <v>0.54166666666666696</v>
      </c>
      <c r="H8889">
        <v>13</v>
      </c>
      <c r="I8889" s="13" t="s">
        <v>194</v>
      </c>
      <c r="J8889">
        <v>0</v>
      </c>
      <c r="K8889" s="13" t="s">
        <v>92</v>
      </c>
      <c r="L8889">
        <v>1</v>
      </c>
      <c r="M8889">
        <v>1</v>
      </c>
      <c r="N8889" s="13" t="s">
        <v>94</v>
      </c>
      <c r="O8889" s="13" t="s">
        <v>95</v>
      </c>
      <c r="P8889">
        <v>26</v>
      </c>
      <c r="Q8889" s="13" t="s">
        <v>195</v>
      </c>
      <c r="R8889" s="13" t="s">
        <v>208</v>
      </c>
      <c r="S8889" s="13" t="s">
        <v>196</v>
      </c>
      <c r="T8889">
        <v>1</v>
      </c>
      <c r="U8889">
        <v>0</v>
      </c>
      <c r="V8889">
        <v>0</v>
      </c>
      <c r="W8889" s="13" t="s">
        <v>101</v>
      </c>
      <c r="X8889">
        <v>0.45</v>
      </c>
    </row>
    <row r="8890" spans="1:24" x14ac:dyDescent="0.3">
      <c r="A8890">
        <v>8888</v>
      </c>
      <c r="B8890" t="s">
        <v>209</v>
      </c>
      <c r="C8890" t="s">
        <v>210</v>
      </c>
      <c r="D8890">
        <v>17.280662</v>
      </c>
      <c r="E8890">
        <v>78.456592999999998</v>
      </c>
      <c r="F8890" s="18">
        <v>45478</v>
      </c>
      <c r="G8890" s="19">
        <v>0.83333333333333304</v>
      </c>
      <c r="H8890">
        <v>20</v>
      </c>
      <c r="I8890" s="13" t="s">
        <v>211</v>
      </c>
      <c r="J8890">
        <v>0</v>
      </c>
      <c r="K8890" s="13" t="s">
        <v>191</v>
      </c>
      <c r="L8890">
        <v>3</v>
      </c>
      <c r="M8890">
        <v>0</v>
      </c>
      <c r="N8890" s="13" t="s">
        <v>94</v>
      </c>
      <c r="O8890" s="13" t="s">
        <v>95</v>
      </c>
      <c r="P8890">
        <v>40</v>
      </c>
      <c r="Q8890" s="13" t="s">
        <v>97</v>
      </c>
      <c r="R8890" s="13" t="s">
        <v>199</v>
      </c>
      <c r="S8890" s="13" t="s">
        <v>196</v>
      </c>
      <c r="T8890">
        <v>3</v>
      </c>
      <c r="U8890">
        <v>0</v>
      </c>
      <c r="V8890">
        <v>0</v>
      </c>
      <c r="W8890" s="13" t="s">
        <v>101</v>
      </c>
      <c r="X8890">
        <v>0.65</v>
      </c>
    </row>
    <row r="8891" spans="1:24" x14ac:dyDescent="0.3">
      <c r="A8891">
        <v>8889</v>
      </c>
      <c r="B8891" t="s">
        <v>209</v>
      </c>
      <c r="C8891" t="s">
        <v>210</v>
      </c>
      <c r="D8891">
        <v>17.364008999999999</v>
      </c>
      <c r="E8891">
        <v>78.535324000000003</v>
      </c>
      <c r="F8891" s="18">
        <v>44889</v>
      </c>
      <c r="G8891" s="19">
        <v>8.3333333333333301E-2</v>
      </c>
      <c r="H8891">
        <v>2</v>
      </c>
      <c r="I8891" s="13" t="s">
        <v>202</v>
      </c>
      <c r="J8891">
        <v>0</v>
      </c>
      <c r="K8891" s="13" t="s">
        <v>214</v>
      </c>
      <c r="L8891">
        <v>4</v>
      </c>
      <c r="M8891">
        <v>0</v>
      </c>
      <c r="N8891" s="13" t="s">
        <v>192</v>
      </c>
      <c r="O8891" s="13" t="s">
        <v>97</v>
      </c>
      <c r="P8891">
        <v>28</v>
      </c>
      <c r="Q8891" s="13" t="s">
        <v>97</v>
      </c>
      <c r="R8891" s="13" t="s">
        <v>205</v>
      </c>
      <c r="S8891" s="13" t="s">
        <v>193</v>
      </c>
      <c r="T8891">
        <v>1</v>
      </c>
      <c r="U8891">
        <v>1</v>
      </c>
      <c r="V8891">
        <v>0</v>
      </c>
      <c r="W8891" s="13" t="s">
        <v>101</v>
      </c>
      <c r="X8891">
        <v>0.3</v>
      </c>
    </row>
    <row r="8892" spans="1:24" x14ac:dyDescent="0.3">
      <c r="A8892">
        <v>8890</v>
      </c>
      <c r="B8892" t="s">
        <v>217</v>
      </c>
      <c r="C8892" t="s">
        <v>218</v>
      </c>
      <c r="D8892">
        <v>22.412731000000001</v>
      </c>
      <c r="E8892">
        <v>88.347481999999999</v>
      </c>
      <c r="F8892" s="18">
        <v>45390</v>
      </c>
      <c r="G8892" s="19">
        <v>0.875</v>
      </c>
      <c r="H8892">
        <v>21</v>
      </c>
      <c r="I8892" s="13" t="s">
        <v>204</v>
      </c>
      <c r="J8892">
        <v>0</v>
      </c>
      <c r="K8892" s="13" t="s">
        <v>191</v>
      </c>
      <c r="L8892">
        <v>4</v>
      </c>
      <c r="M8892">
        <v>1</v>
      </c>
      <c r="N8892" s="13" t="s">
        <v>94</v>
      </c>
      <c r="O8892" s="13" t="s">
        <v>95</v>
      </c>
      <c r="P8892">
        <v>22</v>
      </c>
      <c r="Q8892" s="13" t="s">
        <v>95</v>
      </c>
      <c r="R8892" s="13" t="s">
        <v>213</v>
      </c>
      <c r="S8892" s="13" t="s">
        <v>193</v>
      </c>
      <c r="T8892">
        <v>5</v>
      </c>
      <c r="U8892">
        <v>0</v>
      </c>
      <c r="V8892">
        <v>0</v>
      </c>
      <c r="W8892" s="13" t="s">
        <v>101</v>
      </c>
      <c r="X8892">
        <v>0.45</v>
      </c>
    </row>
    <row r="8893" spans="1:24" x14ac:dyDescent="0.3">
      <c r="A8893">
        <v>8891</v>
      </c>
      <c r="B8893" t="s">
        <v>197</v>
      </c>
      <c r="C8893" t="s">
        <v>198</v>
      </c>
      <c r="D8893">
        <v>30.788827000000001</v>
      </c>
      <c r="E8893">
        <v>76.767850999999993</v>
      </c>
      <c r="F8893" s="18">
        <v>45528</v>
      </c>
      <c r="G8893" s="19">
        <v>0.95833333333333304</v>
      </c>
      <c r="H8893">
        <v>23</v>
      </c>
      <c r="I8893" s="13" t="s">
        <v>219</v>
      </c>
      <c r="J8893">
        <v>1</v>
      </c>
      <c r="K8893" s="13" t="s">
        <v>191</v>
      </c>
      <c r="L8893">
        <v>5</v>
      </c>
      <c r="M8893">
        <v>1</v>
      </c>
      <c r="N8893" s="13" t="s">
        <v>94</v>
      </c>
      <c r="O8893" s="13" t="s">
        <v>95</v>
      </c>
      <c r="P8893">
        <v>38</v>
      </c>
      <c r="Q8893" s="13" t="s">
        <v>97</v>
      </c>
      <c r="R8893" s="13" t="s">
        <v>98</v>
      </c>
      <c r="S8893" s="13" t="s">
        <v>193</v>
      </c>
      <c r="T8893">
        <v>1</v>
      </c>
      <c r="U8893">
        <v>1</v>
      </c>
      <c r="V8893">
        <v>0</v>
      </c>
      <c r="W8893" s="13" t="s">
        <v>101</v>
      </c>
      <c r="X8893">
        <v>0.65</v>
      </c>
    </row>
    <row r="8894" spans="1:24" x14ac:dyDescent="0.3">
      <c r="A8894">
        <v>8892</v>
      </c>
      <c r="B8894" t="s">
        <v>217</v>
      </c>
      <c r="C8894" t="s">
        <v>218</v>
      </c>
      <c r="D8894">
        <v>22.677409999999998</v>
      </c>
      <c r="E8894">
        <v>88.368983</v>
      </c>
      <c r="F8894" s="18">
        <v>45078</v>
      </c>
      <c r="G8894" s="19">
        <v>0.91666666666666696</v>
      </c>
      <c r="H8894">
        <v>22</v>
      </c>
      <c r="I8894" s="13" t="s">
        <v>202</v>
      </c>
      <c r="J8894">
        <v>0</v>
      </c>
      <c r="K8894" s="13" t="s">
        <v>92</v>
      </c>
      <c r="L8894">
        <v>2</v>
      </c>
      <c r="M8894">
        <v>1</v>
      </c>
      <c r="N8894" s="13" t="s">
        <v>192</v>
      </c>
      <c r="O8894" s="13" t="s">
        <v>97</v>
      </c>
      <c r="P8894">
        <v>33</v>
      </c>
      <c r="Q8894" s="13" t="s">
        <v>97</v>
      </c>
      <c r="R8894" s="13" t="s">
        <v>213</v>
      </c>
      <c r="S8894" s="13" t="s">
        <v>196</v>
      </c>
      <c r="T8894">
        <v>3</v>
      </c>
      <c r="U8894">
        <v>0</v>
      </c>
      <c r="V8894">
        <v>0</v>
      </c>
      <c r="W8894" s="13" t="s">
        <v>101</v>
      </c>
      <c r="X8894">
        <v>0.3</v>
      </c>
    </row>
    <row r="8895" spans="1:24" x14ac:dyDescent="0.3">
      <c r="A8895">
        <v>8893</v>
      </c>
      <c r="B8895" t="s">
        <v>79</v>
      </c>
      <c r="C8895" t="s">
        <v>80</v>
      </c>
      <c r="D8895">
        <v>18.611955999999999</v>
      </c>
      <c r="E8895">
        <v>73.859981000000005</v>
      </c>
      <c r="F8895" s="18">
        <v>45471</v>
      </c>
      <c r="G8895" s="19">
        <v>0.83333333333333304</v>
      </c>
      <c r="H8895">
        <v>20</v>
      </c>
      <c r="I8895" s="13" t="s">
        <v>211</v>
      </c>
      <c r="J8895">
        <v>0</v>
      </c>
      <c r="K8895" s="13" t="s">
        <v>191</v>
      </c>
      <c r="L8895">
        <v>2</v>
      </c>
      <c r="M8895">
        <v>1</v>
      </c>
      <c r="N8895" s="13" t="s">
        <v>94</v>
      </c>
      <c r="O8895" s="13" t="s">
        <v>95</v>
      </c>
      <c r="P8895">
        <v>29</v>
      </c>
      <c r="Q8895" s="13" t="s">
        <v>195</v>
      </c>
      <c r="R8895" s="13" t="s">
        <v>205</v>
      </c>
      <c r="S8895" s="13" t="s">
        <v>196</v>
      </c>
      <c r="T8895">
        <v>1</v>
      </c>
      <c r="U8895">
        <v>1</v>
      </c>
      <c r="V8895">
        <v>0</v>
      </c>
      <c r="W8895" s="13" t="s">
        <v>101</v>
      </c>
      <c r="X8895">
        <v>0.45</v>
      </c>
    </row>
    <row r="8896" spans="1:24" x14ac:dyDescent="0.3">
      <c r="A8896">
        <v>8894</v>
      </c>
      <c r="B8896" t="s">
        <v>200</v>
      </c>
      <c r="C8896" t="s">
        <v>201</v>
      </c>
      <c r="D8896">
        <v>13.139298999999999</v>
      </c>
      <c r="E8896">
        <v>80.178206000000003</v>
      </c>
      <c r="F8896" s="18">
        <v>45487</v>
      </c>
      <c r="G8896" s="19">
        <v>0.41666666666666702</v>
      </c>
      <c r="H8896">
        <v>10</v>
      </c>
      <c r="I8896" s="13" t="s">
        <v>89</v>
      </c>
      <c r="J8896">
        <v>1</v>
      </c>
      <c r="K8896" s="13" t="s">
        <v>92</v>
      </c>
      <c r="L8896">
        <v>4</v>
      </c>
      <c r="M8896">
        <v>0</v>
      </c>
      <c r="N8896" s="13" t="s">
        <v>94</v>
      </c>
      <c r="O8896" s="13" t="s">
        <v>95</v>
      </c>
      <c r="P8896">
        <v>26</v>
      </c>
      <c r="Q8896" s="13" t="s">
        <v>195</v>
      </c>
      <c r="R8896" s="13" t="s">
        <v>208</v>
      </c>
      <c r="S8896" s="13" t="s">
        <v>196</v>
      </c>
      <c r="T8896">
        <v>1</v>
      </c>
      <c r="U8896">
        <v>1</v>
      </c>
      <c r="V8896">
        <v>1</v>
      </c>
      <c r="W8896" s="13" t="s">
        <v>101</v>
      </c>
      <c r="X8896">
        <v>0.6</v>
      </c>
    </row>
    <row r="8897" spans="1:24" x14ac:dyDescent="0.3">
      <c r="A8897">
        <v>8895</v>
      </c>
      <c r="B8897" t="s">
        <v>197</v>
      </c>
      <c r="C8897" t="s">
        <v>198</v>
      </c>
      <c r="D8897">
        <v>30.644475</v>
      </c>
      <c r="E8897">
        <v>76.719736999999995</v>
      </c>
      <c r="F8897" s="18">
        <v>45085</v>
      </c>
      <c r="G8897" s="19">
        <v>0.875</v>
      </c>
      <c r="H8897">
        <v>21</v>
      </c>
      <c r="I8897" s="13" t="s">
        <v>202</v>
      </c>
      <c r="J8897">
        <v>0</v>
      </c>
      <c r="K8897" s="13" t="s">
        <v>92</v>
      </c>
      <c r="L8897">
        <v>3</v>
      </c>
      <c r="M8897">
        <v>1</v>
      </c>
      <c r="N8897" s="13" t="s">
        <v>212</v>
      </c>
      <c r="O8897" s="13" t="s">
        <v>195</v>
      </c>
      <c r="P8897">
        <v>33</v>
      </c>
      <c r="Q8897" s="13" t="s">
        <v>97</v>
      </c>
      <c r="R8897" s="13" t="s">
        <v>213</v>
      </c>
      <c r="S8897" s="13" t="s">
        <v>193</v>
      </c>
      <c r="T8897">
        <v>1</v>
      </c>
      <c r="U8897">
        <v>1</v>
      </c>
      <c r="V8897">
        <v>0</v>
      </c>
      <c r="W8897" s="13" t="s">
        <v>101</v>
      </c>
      <c r="X8897">
        <v>0.45</v>
      </c>
    </row>
    <row r="8898" spans="1:24" x14ac:dyDescent="0.3">
      <c r="A8898">
        <v>8896</v>
      </c>
      <c r="B8898" t="s">
        <v>190</v>
      </c>
      <c r="C8898" t="s">
        <v>80</v>
      </c>
      <c r="D8898">
        <v>19.114888000000001</v>
      </c>
      <c r="E8898">
        <v>72.894775999999993</v>
      </c>
      <c r="F8898" s="18">
        <v>45659</v>
      </c>
      <c r="G8898" s="19">
        <v>0.20833333333333301</v>
      </c>
      <c r="H8898">
        <v>5</v>
      </c>
      <c r="I8898" s="13" t="s">
        <v>202</v>
      </c>
      <c r="J8898">
        <v>0</v>
      </c>
      <c r="K8898" s="13" t="s">
        <v>191</v>
      </c>
      <c r="L8898">
        <v>6</v>
      </c>
      <c r="M8898">
        <v>1</v>
      </c>
      <c r="N8898" s="13" t="s">
        <v>192</v>
      </c>
      <c r="O8898" s="13" t="s">
        <v>97</v>
      </c>
      <c r="P8898">
        <v>22</v>
      </c>
      <c r="Q8898" s="13" t="s">
        <v>97</v>
      </c>
      <c r="R8898" s="13" t="s">
        <v>98</v>
      </c>
      <c r="S8898" s="13" t="s">
        <v>196</v>
      </c>
      <c r="T8898">
        <v>2</v>
      </c>
      <c r="U8898">
        <v>1</v>
      </c>
      <c r="V8898">
        <v>0</v>
      </c>
      <c r="W8898" s="13" t="s">
        <v>101</v>
      </c>
      <c r="X8898">
        <v>0.3</v>
      </c>
    </row>
    <row r="8899" spans="1:24" x14ac:dyDescent="0.3">
      <c r="A8899">
        <v>8897</v>
      </c>
      <c r="B8899" t="s">
        <v>203</v>
      </c>
      <c r="C8899" t="s">
        <v>203</v>
      </c>
      <c r="D8899">
        <v>28.857776000000001</v>
      </c>
      <c r="E8899">
        <v>76.874825000000001</v>
      </c>
      <c r="F8899" s="18">
        <v>44565</v>
      </c>
      <c r="G8899" s="19">
        <v>0.58333333333333304</v>
      </c>
      <c r="H8899">
        <v>14</v>
      </c>
      <c r="I8899" s="13" t="s">
        <v>215</v>
      </c>
      <c r="J8899">
        <v>0</v>
      </c>
      <c r="K8899" s="13" t="s">
        <v>92</v>
      </c>
      <c r="L8899">
        <v>4</v>
      </c>
      <c r="M8899">
        <v>1</v>
      </c>
      <c r="N8899" s="13" t="s">
        <v>94</v>
      </c>
      <c r="O8899" s="13" t="s">
        <v>95</v>
      </c>
      <c r="P8899">
        <v>36</v>
      </c>
      <c r="Q8899" s="13" t="s">
        <v>195</v>
      </c>
      <c r="R8899" s="13" t="s">
        <v>199</v>
      </c>
      <c r="S8899" s="13" t="s">
        <v>196</v>
      </c>
      <c r="T8899">
        <v>5</v>
      </c>
      <c r="U8899">
        <v>0</v>
      </c>
      <c r="V8899">
        <v>0</v>
      </c>
      <c r="W8899" s="13" t="s">
        <v>101</v>
      </c>
      <c r="X8899">
        <v>0.45</v>
      </c>
    </row>
    <row r="8900" spans="1:24" x14ac:dyDescent="0.3">
      <c r="A8900">
        <v>8898</v>
      </c>
      <c r="B8900" t="s">
        <v>79</v>
      </c>
      <c r="C8900" t="s">
        <v>80</v>
      </c>
      <c r="D8900">
        <v>18.563459999999999</v>
      </c>
      <c r="E8900">
        <v>73.764542000000006</v>
      </c>
      <c r="F8900" s="18">
        <v>45604</v>
      </c>
      <c r="G8900" s="19">
        <v>0.33333333333333298</v>
      </c>
      <c r="H8900">
        <v>8</v>
      </c>
      <c r="I8900" s="13" t="s">
        <v>211</v>
      </c>
      <c r="J8900">
        <v>0</v>
      </c>
      <c r="K8900" s="13" t="s">
        <v>191</v>
      </c>
      <c r="L8900">
        <v>1</v>
      </c>
      <c r="M8900">
        <v>1</v>
      </c>
      <c r="N8900" s="13" t="s">
        <v>212</v>
      </c>
      <c r="O8900" s="13" t="s">
        <v>195</v>
      </c>
      <c r="P8900">
        <v>20</v>
      </c>
      <c r="Q8900" s="13" t="s">
        <v>195</v>
      </c>
      <c r="R8900" s="13" t="s">
        <v>208</v>
      </c>
      <c r="S8900" s="13" t="s">
        <v>196</v>
      </c>
      <c r="T8900">
        <v>4</v>
      </c>
      <c r="U8900">
        <v>1</v>
      </c>
      <c r="V8900">
        <v>1</v>
      </c>
      <c r="W8900" s="13" t="s">
        <v>101</v>
      </c>
      <c r="X8900">
        <v>0.4</v>
      </c>
    </row>
    <row r="8901" spans="1:24" x14ac:dyDescent="0.3">
      <c r="A8901">
        <v>8899</v>
      </c>
      <c r="B8901" t="s">
        <v>197</v>
      </c>
      <c r="C8901" t="s">
        <v>198</v>
      </c>
      <c r="D8901">
        <v>30.705421999999999</v>
      </c>
      <c r="E8901">
        <v>76.792772999999997</v>
      </c>
      <c r="F8901" s="18">
        <v>44763</v>
      </c>
      <c r="G8901" s="19">
        <v>0.41666666666666702</v>
      </c>
      <c r="H8901">
        <v>10</v>
      </c>
      <c r="I8901" s="13" t="s">
        <v>202</v>
      </c>
      <c r="J8901">
        <v>0</v>
      </c>
      <c r="K8901" s="13" t="s">
        <v>92</v>
      </c>
      <c r="L8901">
        <v>3</v>
      </c>
      <c r="M8901">
        <v>0</v>
      </c>
      <c r="N8901" s="13" t="s">
        <v>192</v>
      </c>
      <c r="O8901" s="13" t="s">
        <v>97</v>
      </c>
      <c r="P8901">
        <v>37</v>
      </c>
      <c r="Q8901" s="13" t="s">
        <v>97</v>
      </c>
      <c r="R8901" s="13" t="s">
        <v>208</v>
      </c>
      <c r="S8901" s="13" t="s">
        <v>193</v>
      </c>
      <c r="T8901">
        <v>2</v>
      </c>
      <c r="U8901">
        <v>2</v>
      </c>
      <c r="V8901">
        <v>1</v>
      </c>
      <c r="W8901" s="13" t="s">
        <v>101</v>
      </c>
      <c r="X8901">
        <v>0.45</v>
      </c>
    </row>
    <row r="8902" spans="1:24" x14ac:dyDescent="0.3">
      <c r="A8902">
        <v>8900</v>
      </c>
      <c r="B8902" t="s">
        <v>217</v>
      </c>
      <c r="C8902" t="s">
        <v>218</v>
      </c>
      <c r="D8902">
        <v>22.490977000000001</v>
      </c>
      <c r="E8902">
        <v>88.436520000000002</v>
      </c>
      <c r="F8902" s="18">
        <v>45641</v>
      </c>
      <c r="G8902" s="19">
        <v>0.70833333333333304</v>
      </c>
      <c r="H8902">
        <v>17</v>
      </c>
      <c r="I8902" s="13" t="s">
        <v>89</v>
      </c>
      <c r="J8902">
        <v>1</v>
      </c>
      <c r="K8902" s="13" t="s">
        <v>191</v>
      </c>
      <c r="L8902">
        <v>5</v>
      </c>
      <c r="M8902">
        <v>1</v>
      </c>
      <c r="N8902" s="13" t="s">
        <v>192</v>
      </c>
      <c r="O8902" s="13" t="s">
        <v>97</v>
      </c>
      <c r="P8902">
        <v>29</v>
      </c>
      <c r="Q8902" s="13" t="s">
        <v>97</v>
      </c>
      <c r="R8902" s="13" t="s">
        <v>213</v>
      </c>
      <c r="S8902" s="13" t="s">
        <v>99</v>
      </c>
      <c r="T8902">
        <v>5</v>
      </c>
      <c r="U8902">
        <v>5</v>
      </c>
      <c r="V8902">
        <v>1</v>
      </c>
      <c r="W8902" s="13" t="s">
        <v>101</v>
      </c>
      <c r="X8902">
        <v>0.65</v>
      </c>
    </row>
    <row r="8903" spans="1:24" x14ac:dyDescent="0.3">
      <c r="A8903">
        <v>8901</v>
      </c>
      <c r="B8903" t="s">
        <v>197</v>
      </c>
      <c r="C8903" t="s">
        <v>198</v>
      </c>
      <c r="D8903">
        <v>30.783742</v>
      </c>
      <c r="E8903">
        <v>76.751762999999997</v>
      </c>
      <c r="F8903" s="18">
        <v>45704</v>
      </c>
      <c r="G8903" s="19">
        <v>0.79166666666666696</v>
      </c>
      <c r="H8903">
        <v>19</v>
      </c>
      <c r="I8903" s="13" t="s">
        <v>89</v>
      </c>
      <c r="J8903">
        <v>1</v>
      </c>
      <c r="K8903" s="13" t="s">
        <v>214</v>
      </c>
      <c r="L8903">
        <v>6</v>
      </c>
      <c r="M8903">
        <v>0</v>
      </c>
      <c r="N8903" s="13" t="s">
        <v>212</v>
      </c>
      <c r="O8903" s="13" t="s">
        <v>95</v>
      </c>
      <c r="P8903">
        <v>36</v>
      </c>
      <c r="Q8903" s="13" t="s">
        <v>97</v>
      </c>
      <c r="R8903" s="13" t="s">
        <v>213</v>
      </c>
      <c r="S8903" s="13" t="s">
        <v>196</v>
      </c>
      <c r="T8903">
        <v>1</v>
      </c>
      <c r="U8903">
        <v>1</v>
      </c>
      <c r="V8903">
        <v>1</v>
      </c>
      <c r="W8903" s="13" t="s">
        <v>101</v>
      </c>
      <c r="X8903">
        <v>0.8</v>
      </c>
    </row>
    <row r="8904" spans="1:24" x14ac:dyDescent="0.3">
      <c r="A8904">
        <v>8902</v>
      </c>
      <c r="B8904" t="s">
        <v>200</v>
      </c>
      <c r="C8904" t="s">
        <v>201</v>
      </c>
      <c r="D8904">
        <v>13.199457000000001</v>
      </c>
      <c r="E8904">
        <v>80.171272999999999</v>
      </c>
      <c r="F8904" s="18">
        <v>45494</v>
      </c>
      <c r="G8904" s="19">
        <v>0.41666666666666702</v>
      </c>
      <c r="H8904">
        <v>10</v>
      </c>
      <c r="I8904" s="13" t="s">
        <v>89</v>
      </c>
      <c r="J8904">
        <v>1</v>
      </c>
      <c r="K8904" s="13" t="s">
        <v>214</v>
      </c>
      <c r="L8904">
        <v>3</v>
      </c>
      <c r="M8904">
        <v>1</v>
      </c>
      <c r="N8904" s="13" t="s">
        <v>192</v>
      </c>
      <c r="O8904" s="13" t="s">
        <v>97</v>
      </c>
      <c r="P8904">
        <v>18</v>
      </c>
      <c r="Q8904" s="13" t="s">
        <v>97</v>
      </c>
      <c r="R8904" s="13" t="s">
        <v>208</v>
      </c>
      <c r="S8904" s="13" t="s">
        <v>193</v>
      </c>
      <c r="T8904">
        <v>2</v>
      </c>
      <c r="U8904">
        <v>1</v>
      </c>
      <c r="V8904">
        <v>1</v>
      </c>
      <c r="W8904" s="13" t="s">
        <v>101</v>
      </c>
      <c r="X8904">
        <v>0.45</v>
      </c>
    </row>
    <row r="8905" spans="1:24" x14ac:dyDescent="0.3">
      <c r="A8905">
        <v>8903</v>
      </c>
      <c r="B8905" t="s">
        <v>209</v>
      </c>
      <c r="C8905" t="s">
        <v>210</v>
      </c>
      <c r="D8905">
        <v>17.521618</v>
      </c>
      <c r="E8905">
        <v>78.416386000000003</v>
      </c>
      <c r="F8905" s="18">
        <v>45541</v>
      </c>
      <c r="G8905" s="19">
        <v>0.45833333333333298</v>
      </c>
      <c r="H8905">
        <v>11</v>
      </c>
      <c r="I8905" s="13" t="s">
        <v>211</v>
      </c>
      <c r="J8905">
        <v>0</v>
      </c>
      <c r="K8905" s="13" t="s">
        <v>214</v>
      </c>
      <c r="L8905">
        <v>6</v>
      </c>
      <c r="M8905">
        <v>1</v>
      </c>
      <c r="N8905" s="13" t="s">
        <v>212</v>
      </c>
      <c r="O8905" s="13" t="s">
        <v>95</v>
      </c>
      <c r="P8905">
        <v>25</v>
      </c>
      <c r="Q8905" s="13" t="s">
        <v>97</v>
      </c>
      <c r="R8905" s="13" t="s">
        <v>199</v>
      </c>
      <c r="S8905" s="13" t="s">
        <v>196</v>
      </c>
      <c r="T8905">
        <v>2</v>
      </c>
      <c r="U8905">
        <v>0</v>
      </c>
      <c r="V8905">
        <v>0</v>
      </c>
      <c r="W8905" s="13" t="s">
        <v>101</v>
      </c>
      <c r="X8905">
        <v>0.65</v>
      </c>
    </row>
    <row r="8906" spans="1:24" x14ac:dyDescent="0.3">
      <c r="A8906">
        <v>8904</v>
      </c>
      <c r="B8906" t="s">
        <v>200</v>
      </c>
      <c r="C8906" t="s">
        <v>201</v>
      </c>
      <c r="D8906">
        <v>12.861005</v>
      </c>
      <c r="E8906">
        <v>80.157166000000004</v>
      </c>
      <c r="F8906" s="18">
        <v>45613</v>
      </c>
      <c r="G8906" s="19">
        <v>0.91666666666666696</v>
      </c>
      <c r="H8906">
        <v>22</v>
      </c>
      <c r="I8906" s="13" t="s">
        <v>89</v>
      </c>
      <c r="J8906">
        <v>1</v>
      </c>
      <c r="K8906" s="13" t="s">
        <v>191</v>
      </c>
      <c r="L8906">
        <v>4</v>
      </c>
      <c r="M8906">
        <v>1</v>
      </c>
      <c r="N8906" s="13" t="s">
        <v>212</v>
      </c>
      <c r="O8906" s="13" t="s">
        <v>195</v>
      </c>
      <c r="P8906">
        <v>16</v>
      </c>
      <c r="Q8906" s="13" t="s">
        <v>95</v>
      </c>
      <c r="R8906" s="13" t="s">
        <v>199</v>
      </c>
      <c r="S8906" s="13" t="s">
        <v>196</v>
      </c>
      <c r="T8906">
        <v>1</v>
      </c>
      <c r="U8906">
        <v>0</v>
      </c>
      <c r="V8906">
        <v>0</v>
      </c>
      <c r="W8906" s="13" t="s">
        <v>101</v>
      </c>
      <c r="X8906">
        <v>0.25</v>
      </c>
    </row>
    <row r="8907" spans="1:24" x14ac:dyDescent="0.3">
      <c r="A8907">
        <v>8905</v>
      </c>
      <c r="B8907" t="s">
        <v>79</v>
      </c>
      <c r="C8907" t="s">
        <v>80</v>
      </c>
      <c r="D8907">
        <v>18.494620999999999</v>
      </c>
      <c r="E8907">
        <v>73.896450000000002</v>
      </c>
      <c r="F8907" s="18">
        <v>45144</v>
      </c>
      <c r="G8907" s="19">
        <v>0.75</v>
      </c>
      <c r="H8907">
        <v>18</v>
      </c>
      <c r="I8907" s="13" t="s">
        <v>89</v>
      </c>
      <c r="J8907">
        <v>1</v>
      </c>
      <c r="K8907" s="13" t="s">
        <v>191</v>
      </c>
      <c r="L8907">
        <v>1</v>
      </c>
      <c r="M8907">
        <v>1</v>
      </c>
      <c r="N8907" s="13" t="s">
        <v>212</v>
      </c>
      <c r="O8907" s="13" t="s">
        <v>195</v>
      </c>
      <c r="P8907">
        <v>19</v>
      </c>
      <c r="Q8907" s="13" t="s">
        <v>195</v>
      </c>
      <c r="R8907" s="13" t="s">
        <v>205</v>
      </c>
      <c r="S8907" s="13" t="s">
        <v>196</v>
      </c>
      <c r="T8907">
        <v>2</v>
      </c>
      <c r="U8907">
        <v>1</v>
      </c>
      <c r="V8907">
        <v>1</v>
      </c>
      <c r="W8907" s="13" t="s">
        <v>101</v>
      </c>
      <c r="X8907">
        <v>0.4</v>
      </c>
    </row>
    <row r="8908" spans="1:24" x14ac:dyDescent="0.3">
      <c r="A8908">
        <v>8906</v>
      </c>
      <c r="B8908" t="s">
        <v>79</v>
      </c>
      <c r="C8908" t="s">
        <v>80</v>
      </c>
      <c r="D8908">
        <v>18.689945999999999</v>
      </c>
      <c r="E8908">
        <v>73.908117000000004</v>
      </c>
      <c r="F8908" s="18">
        <v>45750</v>
      </c>
      <c r="G8908" s="19">
        <v>0.29166666666666702</v>
      </c>
      <c r="H8908">
        <v>7</v>
      </c>
      <c r="I8908" s="13" t="s">
        <v>202</v>
      </c>
      <c r="J8908">
        <v>0</v>
      </c>
      <c r="K8908" s="13" t="s">
        <v>214</v>
      </c>
      <c r="L8908">
        <v>2</v>
      </c>
      <c r="M8908">
        <v>1</v>
      </c>
      <c r="N8908" s="13" t="s">
        <v>192</v>
      </c>
      <c r="O8908" s="13" t="s">
        <v>97</v>
      </c>
      <c r="P8908">
        <v>20</v>
      </c>
      <c r="Q8908" s="13" t="s">
        <v>95</v>
      </c>
      <c r="R8908" s="13" t="s">
        <v>205</v>
      </c>
      <c r="S8908" s="13" t="s">
        <v>196</v>
      </c>
      <c r="T8908">
        <v>3</v>
      </c>
      <c r="U8908">
        <v>2</v>
      </c>
      <c r="V8908">
        <v>0</v>
      </c>
      <c r="W8908" s="13" t="s">
        <v>101</v>
      </c>
      <c r="X8908">
        <v>0.1</v>
      </c>
    </row>
    <row r="8909" spans="1:24" x14ac:dyDescent="0.3">
      <c r="A8909">
        <v>8907</v>
      </c>
      <c r="B8909" t="s">
        <v>79</v>
      </c>
      <c r="C8909" t="s">
        <v>80</v>
      </c>
      <c r="D8909">
        <v>18.613683999999999</v>
      </c>
      <c r="E8909">
        <v>73.943957999999995</v>
      </c>
      <c r="F8909" s="18">
        <v>45726</v>
      </c>
      <c r="G8909" s="19">
        <v>0.70833333333333304</v>
      </c>
      <c r="H8909">
        <v>17</v>
      </c>
      <c r="I8909" s="13" t="s">
        <v>204</v>
      </c>
      <c r="J8909">
        <v>0</v>
      </c>
      <c r="K8909" s="13" t="s">
        <v>92</v>
      </c>
      <c r="L8909">
        <v>3</v>
      </c>
      <c r="M8909">
        <v>0</v>
      </c>
      <c r="N8909" s="13" t="s">
        <v>94</v>
      </c>
      <c r="O8909" s="13" t="s">
        <v>95</v>
      </c>
      <c r="P8909">
        <v>19</v>
      </c>
      <c r="Q8909" s="13" t="s">
        <v>97</v>
      </c>
      <c r="R8909" s="13" t="s">
        <v>213</v>
      </c>
      <c r="S8909" s="13" t="s">
        <v>196</v>
      </c>
      <c r="T8909">
        <v>2</v>
      </c>
      <c r="U8909">
        <v>1</v>
      </c>
      <c r="V8909">
        <v>1</v>
      </c>
      <c r="W8909" s="13" t="s">
        <v>101</v>
      </c>
      <c r="X8909">
        <v>0.8</v>
      </c>
    </row>
    <row r="8910" spans="1:24" x14ac:dyDescent="0.3">
      <c r="A8910">
        <v>8908</v>
      </c>
      <c r="B8910" t="s">
        <v>203</v>
      </c>
      <c r="C8910" t="s">
        <v>203</v>
      </c>
      <c r="D8910">
        <v>28.595783999999998</v>
      </c>
      <c r="E8910">
        <v>76.956862999999998</v>
      </c>
      <c r="F8910" s="18">
        <v>45338</v>
      </c>
      <c r="G8910" s="19">
        <v>0.91666666666666696</v>
      </c>
      <c r="H8910">
        <v>22</v>
      </c>
      <c r="I8910" s="13" t="s">
        <v>211</v>
      </c>
      <c r="J8910">
        <v>0</v>
      </c>
      <c r="K8910" s="13" t="s">
        <v>191</v>
      </c>
      <c r="L8910">
        <v>1</v>
      </c>
      <c r="M8910">
        <v>0</v>
      </c>
      <c r="N8910" s="13" t="s">
        <v>192</v>
      </c>
      <c r="O8910" s="13" t="s">
        <v>97</v>
      </c>
      <c r="P8910">
        <v>22</v>
      </c>
      <c r="Q8910" s="13" t="s">
        <v>95</v>
      </c>
      <c r="R8910" s="13" t="s">
        <v>98</v>
      </c>
      <c r="S8910" s="13" t="s">
        <v>196</v>
      </c>
      <c r="T8910">
        <v>2</v>
      </c>
      <c r="U8910">
        <v>1</v>
      </c>
      <c r="V8910">
        <v>0</v>
      </c>
      <c r="W8910" s="13" t="s">
        <v>101</v>
      </c>
      <c r="X8910">
        <v>0.1</v>
      </c>
    </row>
    <row r="8911" spans="1:24" x14ac:dyDescent="0.3">
      <c r="A8911">
        <v>8909</v>
      </c>
      <c r="B8911" t="s">
        <v>200</v>
      </c>
      <c r="C8911" t="s">
        <v>201</v>
      </c>
      <c r="D8911">
        <v>13.163169999999999</v>
      </c>
      <c r="E8911">
        <v>80.257694999999998</v>
      </c>
      <c r="F8911" s="18">
        <v>45654</v>
      </c>
      <c r="G8911" s="19">
        <v>8.3333333333333301E-2</v>
      </c>
      <c r="H8911">
        <v>2</v>
      </c>
      <c r="I8911" s="13" t="s">
        <v>219</v>
      </c>
      <c r="J8911">
        <v>1</v>
      </c>
      <c r="K8911" s="13" t="s">
        <v>214</v>
      </c>
      <c r="L8911">
        <v>5</v>
      </c>
      <c r="M8911">
        <v>1</v>
      </c>
      <c r="N8911" s="13" t="s">
        <v>94</v>
      </c>
      <c r="O8911" s="13" t="s">
        <v>95</v>
      </c>
      <c r="P8911">
        <v>16</v>
      </c>
      <c r="Q8911" s="13" t="s">
        <v>95</v>
      </c>
      <c r="R8911" s="13" t="s">
        <v>208</v>
      </c>
      <c r="S8911" s="13" t="s">
        <v>196</v>
      </c>
      <c r="T8911">
        <v>5</v>
      </c>
      <c r="U8911">
        <v>3</v>
      </c>
      <c r="V8911">
        <v>0</v>
      </c>
      <c r="W8911" s="13" t="s">
        <v>101</v>
      </c>
      <c r="X8911">
        <v>0.45</v>
      </c>
    </row>
    <row r="8912" spans="1:24" x14ac:dyDescent="0.3">
      <c r="A8912">
        <v>8910</v>
      </c>
      <c r="B8912" t="s">
        <v>79</v>
      </c>
      <c r="C8912" t="s">
        <v>80</v>
      </c>
      <c r="D8912">
        <v>18.596536</v>
      </c>
      <c r="E8912">
        <v>73.725503000000003</v>
      </c>
      <c r="F8912" s="18">
        <v>45550</v>
      </c>
      <c r="G8912" s="19">
        <v>8.3333333333333301E-2</v>
      </c>
      <c r="H8912">
        <v>2</v>
      </c>
      <c r="I8912" s="13" t="s">
        <v>89</v>
      </c>
      <c r="J8912">
        <v>1</v>
      </c>
      <c r="K8912" s="13" t="s">
        <v>92</v>
      </c>
      <c r="L8912">
        <v>4</v>
      </c>
      <c r="M8912">
        <v>1</v>
      </c>
      <c r="N8912" s="13" t="s">
        <v>94</v>
      </c>
      <c r="O8912" s="13" t="s">
        <v>95</v>
      </c>
      <c r="P8912">
        <v>32</v>
      </c>
      <c r="Q8912" s="13" t="s">
        <v>95</v>
      </c>
      <c r="R8912" s="13" t="s">
        <v>213</v>
      </c>
      <c r="S8912" s="13" t="s">
        <v>193</v>
      </c>
      <c r="T8912">
        <v>3</v>
      </c>
      <c r="U8912">
        <v>3</v>
      </c>
      <c r="V8912">
        <v>0</v>
      </c>
      <c r="W8912" s="13" t="s">
        <v>101</v>
      </c>
      <c r="X8912">
        <v>0.45</v>
      </c>
    </row>
    <row r="8913" spans="1:24" x14ac:dyDescent="0.3">
      <c r="A8913">
        <v>8911</v>
      </c>
      <c r="B8913" t="s">
        <v>200</v>
      </c>
      <c r="C8913" t="s">
        <v>201</v>
      </c>
      <c r="D8913">
        <v>12.953116</v>
      </c>
      <c r="E8913">
        <v>80.278683000000001</v>
      </c>
      <c r="F8913" s="18">
        <v>45426</v>
      </c>
      <c r="G8913" s="19">
        <v>0</v>
      </c>
      <c r="H8913">
        <v>0</v>
      </c>
      <c r="I8913" s="13" t="s">
        <v>215</v>
      </c>
      <c r="J8913">
        <v>0</v>
      </c>
      <c r="K8913" s="13" t="s">
        <v>214</v>
      </c>
      <c r="L8913">
        <v>4</v>
      </c>
      <c r="M8913">
        <v>0</v>
      </c>
      <c r="N8913" s="13" t="s">
        <v>192</v>
      </c>
      <c r="O8913" s="13" t="s">
        <v>97</v>
      </c>
      <c r="P8913">
        <v>26</v>
      </c>
      <c r="Q8913" s="13" t="s">
        <v>195</v>
      </c>
      <c r="R8913" s="13" t="s">
        <v>208</v>
      </c>
      <c r="S8913" s="13" t="s">
        <v>196</v>
      </c>
      <c r="T8913">
        <v>2</v>
      </c>
      <c r="U8913">
        <v>1</v>
      </c>
      <c r="V8913">
        <v>0</v>
      </c>
      <c r="W8913" s="13" t="s">
        <v>101</v>
      </c>
      <c r="X8913">
        <v>0.1</v>
      </c>
    </row>
    <row r="8914" spans="1:24" x14ac:dyDescent="0.3">
      <c r="A8914">
        <v>8912</v>
      </c>
      <c r="B8914" t="s">
        <v>206</v>
      </c>
      <c r="C8914" t="s">
        <v>207</v>
      </c>
      <c r="D8914">
        <v>12.80362</v>
      </c>
      <c r="E8914">
        <v>77.590052999999997</v>
      </c>
      <c r="F8914" s="18">
        <v>45379</v>
      </c>
      <c r="G8914" s="19">
        <v>0.16666666666666699</v>
      </c>
      <c r="H8914">
        <v>4</v>
      </c>
      <c r="I8914" s="13" t="s">
        <v>202</v>
      </c>
      <c r="J8914">
        <v>0</v>
      </c>
      <c r="K8914" s="13" t="s">
        <v>92</v>
      </c>
      <c r="L8914">
        <v>2</v>
      </c>
      <c r="M8914">
        <v>0</v>
      </c>
      <c r="N8914" s="13" t="s">
        <v>94</v>
      </c>
      <c r="O8914" s="13" t="s">
        <v>95</v>
      </c>
      <c r="P8914">
        <v>22</v>
      </c>
      <c r="Q8914" s="13" t="s">
        <v>195</v>
      </c>
      <c r="R8914" s="13" t="s">
        <v>208</v>
      </c>
      <c r="S8914" s="13" t="s">
        <v>99</v>
      </c>
      <c r="T8914">
        <v>3</v>
      </c>
      <c r="U8914">
        <v>3</v>
      </c>
      <c r="V8914">
        <v>0</v>
      </c>
      <c r="W8914" s="13" t="s">
        <v>101</v>
      </c>
      <c r="X8914">
        <v>0.65</v>
      </c>
    </row>
    <row r="8915" spans="1:24" x14ac:dyDescent="0.3">
      <c r="A8915">
        <v>8913</v>
      </c>
      <c r="B8915" t="s">
        <v>200</v>
      </c>
      <c r="C8915" t="s">
        <v>201</v>
      </c>
      <c r="D8915">
        <v>12.810814000000001</v>
      </c>
      <c r="E8915">
        <v>80.225618999999995</v>
      </c>
      <c r="F8915" s="18">
        <v>45730</v>
      </c>
      <c r="G8915" s="19">
        <v>0.5</v>
      </c>
      <c r="H8915">
        <v>12</v>
      </c>
      <c r="I8915" s="13" t="s">
        <v>211</v>
      </c>
      <c r="J8915">
        <v>0</v>
      </c>
      <c r="K8915" s="13" t="s">
        <v>214</v>
      </c>
      <c r="L8915">
        <v>2</v>
      </c>
      <c r="M8915">
        <v>1</v>
      </c>
      <c r="N8915" s="13" t="s">
        <v>192</v>
      </c>
      <c r="O8915" s="13" t="s">
        <v>97</v>
      </c>
      <c r="P8915">
        <v>26</v>
      </c>
      <c r="Q8915" s="13" t="s">
        <v>195</v>
      </c>
      <c r="R8915" s="13" t="s">
        <v>205</v>
      </c>
      <c r="S8915" s="13" t="s">
        <v>196</v>
      </c>
      <c r="T8915">
        <v>1</v>
      </c>
      <c r="U8915">
        <v>1</v>
      </c>
      <c r="V8915">
        <v>0</v>
      </c>
      <c r="W8915" s="13" t="s">
        <v>101</v>
      </c>
      <c r="X8915">
        <v>0.1</v>
      </c>
    </row>
    <row r="8916" spans="1:24" x14ac:dyDescent="0.3">
      <c r="A8916">
        <v>8914</v>
      </c>
      <c r="B8916" t="s">
        <v>197</v>
      </c>
      <c r="C8916" t="s">
        <v>198</v>
      </c>
      <c r="D8916">
        <v>30.759698</v>
      </c>
      <c r="E8916">
        <v>76.701400000000007</v>
      </c>
      <c r="F8916" s="18">
        <v>45402</v>
      </c>
      <c r="G8916" s="19">
        <v>0.5</v>
      </c>
      <c r="H8916">
        <v>12</v>
      </c>
      <c r="I8916" s="13" t="s">
        <v>219</v>
      </c>
      <c r="J8916">
        <v>1</v>
      </c>
      <c r="K8916" s="13" t="s">
        <v>214</v>
      </c>
      <c r="L8916">
        <v>4</v>
      </c>
      <c r="M8916">
        <v>1</v>
      </c>
      <c r="N8916" s="13" t="s">
        <v>212</v>
      </c>
      <c r="O8916" s="13" t="s">
        <v>195</v>
      </c>
      <c r="P8916">
        <v>38</v>
      </c>
      <c r="Q8916" s="13" t="s">
        <v>195</v>
      </c>
      <c r="R8916" s="13" t="s">
        <v>208</v>
      </c>
      <c r="S8916" s="13" t="s">
        <v>99</v>
      </c>
      <c r="T8916">
        <v>3</v>
      </c>
      <c r="U8916">
        <v>3</v>
      </c>
      <c r="V8916">
        <v>0</v>
      </c>
      <c r="W8916" s="13" t="s">
        <v>101</v>
      </c>
      <c r="X8916">
        <v>0.45</v>
      </c>
    </row>
    <row r="8917" spans="1:24" x14ac:dyDescent="0.3">
      <c r="A8917">
        <v>8915</v>
      </c>
      <c r="B8917" t="s">
        <v>209</v>
      </c>
      <c r="C8917" t="s">
        <v>210</v>
      </c>
      <c r="D8917">
        <v>17.459955999999998</v>
      </c>
      <c r="E8917">
        <v>78.503468999999996</v>
      </c>
      <c r="F8917" s="18">
        <v>45540</v>
      </c>
      <c r="G8917" s="19">
        <v>0.875</v>
      </c>
      <c r="H8917">
        <v>21</v>
      </c>
      <c r="I8917" s="13" t="s">
        <v>202</v>
      </c>
      <c r="J8917">
        <v>0</v>
      </c>
      <c r="K8917" s="13" t="s">
        <v>191</v>
      </c>
      <c r="L8917">
        <v>5</v>
      </c>
      <c r="M8917">
        <v>1</v>
      </c>
      <c r="N8917" s="13" t="s">
        <v>212</v>
      </c>
      <c r="O8917" s="13" t="s">
        <v>195</v>
      </c>
      <c r="P8917">
        <v>31</v>
      </c>
      <c r="Q8917" s="13" t="s">
        <v>95</v>
      </c>
      <c r="R8917" s="13" t="s">
        <v>199</v>
      </c>
      <c r="S8917" s="13" t="s">
        <v>196</v>
      </c>
      <c r="T8917">
        <v>2</v>
      </c>
      <c r="U8917">
        <v>2</v>
      </c>
      <c r="V8917">
        <v>0</v>
      </c>
      <c r="W8917" s="13" t="s">
        <v>101</v>
      </c>
      <c r="X8917">
        <v>0.25</v>
      </c>
    </row>
    <row r="8918" spans="1:24" x14ac:dyDescent="0.3">
      <c r="A8918">
        <v>8916</v>
      </c>
      <c r="B8918" t="s">
        <v>200</v>
      </c>
      <c r="C8918" t="s">
        <v>201</v>
      </c>
      <c r="D8918">
        <v>12.893011</v>
      </c>
      <c r="E8918">
        <v>80.243153000000007</v>
      </c>
      <c r="F8918" s="18">
        <v>45296</v>
      </c>
      <c r="G8918" s="19">
        <v>0.20833333333333301</v>
      </c>
      <c r="H8918">
        <v>5</v>
      </c>
      <c r="I8918" s="13" t="s">
        <v>211</v>
      </c>
      <c r="J8918">
        <v>0</v>
      </c>
      <c r="K8918" s="13" t="s">
        <v>191</v>
      </c>
      <c r="L8918">
        <v>4</v>
      </c>
      <c r="M8918">
        <v>1</v>
      </c>
      <c r="N8918" s="13" t="s">
        <v>192</v>
      </c>
      <c r="O8918" s="13" t="s">
        <v>97</v>
      </c>
      <c r="P8918">
        <v>38</v>
      </c>
      <c r="Q8918" s="13" t="s">
        <v>95</v>
      </c>
      <c r="R8918" s="13" t="s">
        <v>98</v>
      </c>
      <c r="S8918" s="13" t="s">
        <v>196</v>
      </c>
      <c r="T8918">
        <v>2</v>
      </c>
      <c r="U8918">
        <v>2</v>
      </c>
      <c r="V8918">
        <v>0</v>
      </c>
      <c r="W8918" s="13" t="s">
        <v>101</v>
      </c>
      <c r="X8918">
        <v>0.1</v>
      </c>
    </row>
    <row r="8919" spans="1:24" x14ac:dyDescent="0.3">
      <c r="A8919">
        <v>8917</v>
      </c>
      <c r="B8919" t="s">
        <v>190</v>
      </c>
      <c r="C8919" t="s">
        <v>80</v>
      </c>
      <c r="D8919">
        <v>18.890191999999999</v>
      </c>
      <c r="E8919">
        <v>72.718272999999996</v>
      </c>
      <c r="F8919" s="18">
        <v>44859</v>
      </c>
      <c r="G8919" s="19">
        <v>0.29166666666666702</v>
      </c>
      <c r="H8919">
        <v>7</v>
      </c>
      <c r="I8919" s="13" t="s">
        <v>215</v>
      </c>
      <c r="J8919">
        <v>0</v>
      </c>
      <c r="K8919" s="13" t="s">
        <v>92</v>
      </c>
      <c r="L8919">
        <v>3</v>
      </c>
      <c r="M8919">
        <v>1</v>
      </c>
      <c r="N8919" s="13" t="s">
        <v>212</v>
      </c>
      <c r="O8919" s="13" t="s">
        <v>95</v>
      </c>
      <c r="P8919">
        <v>25</v>
      </c>
      <c r="Q8919" s="13" t="s">
        <v>95</v>
      </c>
      <c r="R8919" s="13" t="s">
        <v>205</v>
      </c>
      <c r="S8919" s="13" t="s">
        <v>196</v>
      </c>
      <c r="T8919">
        <v>2</v>
      </c>
      <c r="U8919">
        <v>2</v>
      </c>
      <c r="V8919">
        <v>0</v>
      </c>
      <c r="W8919" s="13" t="s">
        <v>101</v>
      </c>
      <c r="X8919">
        <v>0.45</v>
      </c>
    </row>
    <row r="8920" spans="1:24" x14ac:dyDescent="0.3">
      <c r="A8920">
        <v>8918</v>
      </c>
      <c r="B8920" t="s">
        <v>209</v>
      </c>
      <c r="C8920" t="s">
        <v>210</v>
      </c>
      <c r="D8920">
        <v>17.208880000000001</v>
      </c>
      <c r="E8920">
        <v>78.243566999999999</v>
      </c>
      <c r="F8920" s="18">
        <v>44766</v>
      </c>
      <c r="G8920" s="19">
        <v>0.20833333333333301</v>
      </c>
      <c r="H8920">
        <v>5</v>
      </c>
      <c r="I8920" s="13" t="s">
        <v>89</v>
      </c>
      <c r="J8920">
        <v>1</v>
      </c>
      <c r="K8920" s="13" t="s">
        <v>92</v>
      </c>
      <c r="L8920">
        <v>3</v>
      </c>
      <c r="M8920">
        <v>0</v>
      </c>
      <c r="N8920" s="13" t="s">
        <v>192</v>
      </c>
      <c r="O8920" s="13" t="s">
        <v>97</v>
      </c>
      <c r="P8920">
        <v>31</v>
      </c>
      <c r="Q8920" s="13" t="s">
        <v>97</v>
      </c>
      <c r="R8920" s="13" t="s">
        <v>199</v>
      </c>
      <c r="S8920" s="13" t="s">
        <v>196</v>
      </c>
      <c r="T8920">
        <v>4</v>
      </c>
      <c r="U8920">
        <v>4</v>
      </c>
      <c r="V8920">
        <v>0</v>
      </c>
      <c r="W8920" s="13" t="s">
        <v>101</v>
      </c>
      <c r="X8920">
        <v>0.3</v>
      </c>
    </row>
    <row r="8921" spans="1:24" x14ac:dyDescent="0.3">
      <c r="A8921">
        <v>8919</v>
      </c>
      <c r="B8921" t="s">
        <v>209</v>
      </c>
      <c r="C8921" t="s">
        <v>210</v>
      </c>
      <c r="D8921">
        <v>17.211265000000001</v>
      </c>
      <c r="E8921">
        <v>78.462000000000003</v>
      </c>
      <c r="F8921" s="18">
        <v>45480</v>
      </c>
      <c r="G8921" s="19">
        <v>0.375</v>
      </c>
      <c r="H8921">
        <v>9</v>
      </c>
      <c r="I8921" s="13" t="s">
        <v>89</v>
      </c>
      <c r="J8921">
        <v>1</v>
      </c>
      <c r="K8921" s="13" t="s">
        <v>191</v>
      </c>
      <c r="L8921">
        <v>2</v>
      </c>
      <c r="M8921">
        <v>1</v>
      </c>
      <c r="N8921" s="13" t="s">
        <v>192</v>
      </c>
      <c r="O8921" s="13" t="s">
        <v>97</v>
      </c>
      <c r="P8921">
        <v>38</v>
      </c>
      <c r="Q8921" s="13" t="s">
        <v>195</v>
      </c>
      <c r="R8921" s="13" t="s">
        <v>199</v>
      </c>
      <c r="S8921" s="13" t="s">
        <v>196</v>
      </c>
      <c r="T8921">
        <v>1</v>
      </c>
      <c r="U8921">
        <v>1</v>
      </c>
      <c r="V8921">
        <v>1</v>
      </c>
      <c r="W8921" s="13" t="s">
        <v>101</v>
      </c>
      <c r="X8921">
        <v>0.25</v>
      </c>
    </row>
    <row r="8922" spans="1:24" x14ac:dyDescent="0.3">
      <c r="A8922">
        <v>8920</v>
      </c>
      <c r="B8922" t="s">
        <v>209</v>
      </c>
      <c r="C8922" t="s">
        <v>210</v>
      </c>
      <c r="D8922">
        <v>17.485067000000001</v>
      </c>
      <c r="E8922">
        <v>78.459307999999993</v>
      </c>
      <c r="F8922" s="18">
        <v>44870</v>
      </c>
      <c r="G8922" s="19">
        <v>8.3333333333333301E-2</v>
      </c>
      <c r="H8922">
        <v>2</v>
      </c>
      <c r="I8922" s="13" t="s">
        <v>219</v>
      </c>
      <c r="J8922">
        <v>1</v>
      </c>
      <c r="K8922" s="13" t="s">
        <v>191</v>
      </c>
      <c r="L8922">
        <v>3</v>
      </c>
      <c r="M8922">
        <v>0</v>
      </c>
      <c r="N8922" s="13" t="s">
        <v>94</v>
      </c>
      <c r="O8922" s="13" t="s">
        <v>95</v>
      </c>
      <c r="P8922">
        <v>32</v>
      </c>
      <c r="Q8922" s="13" t="s">
        <v>95</v>
      </c>
      <c r="R8922" s="13" t="s">
        <v>208</v>
      </c>
      <c r="S8922" s="13" t="s">
        <v>196</v>
      </c>
      <c r="T8922">
        <v>2</v>
      </c>
      <c r="U8922">
        <v>0</v>
      </c>
      <c r="V8922">
        <v>0</v>
      </c>
      <c r="W8922" s="13" t="s">
        <v>101</v>
      </c>
      <c r="X8922">
        <v>0.45</v>
      </c>
    </row>
    <row r="8923" spans="1:24" x14ac:dyDescent="0.3">
      <c r="A8923">
        <v>8921</v>
      </c>
      <c r="B8923" t="s">
        <v>206</v>
      </c>
      <c r="C8923" t="s">
        <v>207</v>
      </c>
      <c r="D8923">
        <v>12.814857999999999</v>
      </c>
      <c r="E8923">
        <v>77.592371999999997</v>
      </c>
      <c r="F8923" s="18">
        <v>45626</v>
      </c>
      <c r="G8923" s="19">
        <v>0.33333333333333298</v>
      </c>
      <c r="H8923">
        <v>8</v>
      </c>
      <c r="I8923" s="13" t="s">
        <v>219</v>
      </c>
      <c r="J8923">
        <v>1</v>
      </c>
      <c r="K8923" s="13" t="s">
        <v>191</v>
      </c>
      <c r="L8923">
        <v>5</v>
      </c>
      <c r="M8923">
        <v>1</v>
      </c>
      <c r="N8923" s="13" t="s">
        <v>192</v>
      </c>
      <c r="O8923" s="13" t="s">
        <v>97</v>
      </c>
      <c r="P8923">
        <v>18</v>
      </c>
      <c r="Q8923" s="13" t="s">
        <v>95</v>
      </c>
      <c r="R8923" s="13" t="s">
        <v>213</v>
      </c>
      <c r="S8923" s="13" t="s">
        <v>193</v>
      </c>
      <c r="T8923">
        <v>1</v>
      </c>
      <c r="U8923">
        <v>0</v>
      </c>
      <c r="V8923">
        <v>1</v>
      </c>
      <c r="W8923" s="13" t="s">
        <v>101</v>
      </c>
      <c r="X8923">
        <v>0.25</v>
      </c>
    </row>
    <row r="8924" spans="1:24" x14ac:dyDescent="0.3">
      <c r="A8924">
        <v>8922</v>
      </c>
      <c r="B8924" t="s">
        <v>79</v>
      </c>
      <c r="C8924" t="s">
        <v>80</v>
      </c>
      <c r="D8924">
        <v>18.687777000000001</v>
      </c>
      <c r="E8924">
        <v>73.809702999999999</v>
      </c>
      <c r="F8924" s="18">
        <v>45607</v>
      </c>
      <c r="G8924" s="19">
        <v>0.25</v>
      </c>
      <c r="H8924">
        <v>6</v>
      </c>
      <c r="I8924" s="13" t="s">
        <v>204</v>
      </c>
      <c r="J8924">
        <v>0</v>
      </c>
      <c r="K8924" s="13" t="s">
        <v>214</v>
      </c>
      <c r="L8924">
        <v>3</v>
      </c>
      <c r="M8924">
        <v>1</v>
      </c>
      <c r="N8924" s="13" t="s">
        <v>94</v>
      </c>
      <c r="O8924" s="13" t="s">
        <v>95</v>
      </c>
      <c r="P8924">
        <v>17</v>
      </c>
      <c r="Q8924" s="13" t="s">
        <v>95</v>
      </c>
      <c r="R8924" s="13" t="s">
        <v>199</v>
      </c>
      <c r="S8924" s="13" t="s">
        <v>196</v>
      </c>
      <c r="T8924">
        <v>1</v>
      </c>
      <c r="U8924">
        <v>1</v>
      </c>
      <c r="V8924">
        <v>0</v>
      </c>
      <c r="W8924" s="13" t="s">
        <v>101</v>
      </c>
      <c r="X8924">
        <v>0.45</v>
      </c>
    </row>
    <row r="8925" spans="1:24" x14ac:dyDescent="0.3">
      <c r="A8925">
        <v>8923</v>
      </c>
      <c r="B8925" t="s">
        <v>203</v>
      </c>
      <c r="C8925" t="s">
        <v>203</v>
      </c>
      <c r="D8925">
        <v>28.633082999999999</v>
      </c>
      <c r="E8925">
        <v>76.986620000000002</v>
      </c>
      <c r="F8925" s="18">
        <v>45115</v>
      </c>
      <c r="G8925" s="19">
        <v>0.875</v>
      </c>
      <c r="H8925">
        <v>21</v>
      </c>
      <c r="I8925" s="13" t="s">
        <v>219</v>
      </c>
      <c r="J8925">
        <v>1</v>
      </c>
      <c r="K8925" s="13" t="s">
        <v>92</v>
      </c>
      <c r="L8925">
        <v>6</v>
      </c>
      <c r="M8925">
        <v>0</v>
      </c>
      <c r="N8925" s="13" t="s">
        <v>94</v>
      </c>
      <c r="O8925" s="13" t="s">
        <v>95</v>
      </c>
      <c r="P8925">
        <v>28</v>
      </c>
      <c r="Q8925" s="13" t="s">
        <v>95</v>
      </c>
      <c r="R8925" s="13" t="s">
        <v>98</v>
      </c>
      <c r="S8925" s="13" t="s">
        <v>196</v>
      </c>
      <c r="T8925">
        <v>5</v>
      </c>
      <c r="U8925">
        <v>5</v>
      </c>
      <c r="V8925">
        <v>0</v>
      </c>
      <c r="W8925" s="13" t="s">
        <v>101</v>
      </c>
      <c r="X8925">
        <v>0.45</v>
      </c>
    </row>
    <row r="8926" spans="1:24" x14ac:dyDescent="0.3">
      <c r="A8926">
        <v>8924</v>
      </c>
      <c r="B8926" t="s">
        <v>190</v>
      </c>
      <c r="C8926" t="s">
        <v>80</v>
      </c>
      <c r="D8926">
        <v>18.959453</v>
      </c>
      <c r="E8926">
        <v>72.826125000000005</v>
      </c>
      <c r="F8926" s="18">
        <v>45656</v>
      </c>
      <c r="G8926" s="19">
        <v>0.25</v>
      </c>
      <c r="H8926">
        <v>6</v>
      </c>
      <c r="I8926" s="13" t="s">
        <v>204</v>
      </c>
      <c r="J8926">
        <v>0</v>
      </c>
      <c r="K8926" s="13" t="s">
        <v>214</v>
      </c>
      <c r="L8926">
        <v>1</v>
      </c>
      <c r="M8926">
        <v>0</v>
      </c>
      <c r="N8926" s="13" t="s">
        <v>192</v>
      </c>
      <c r="O8926" s="13" t="s">
        <v>97</v>
      </c>
      <c r="P8926">
        <v>32</v>
      </c>
      <c r="Q8926" s="13" t="s">
        <v>95</v>
      </c>
      <c r="R8926" s="13" t="s">
        <v>205</v>
      </c>
      <c r="S8926" s="13" t="s">
        <v>196</v>
      </c>
      <c r="T8926">
        <v>3</v>
      </c>
      <c r="U8926">
        <v>3</v>
      </c>
      <c r="V8926">
        <v>0</v>
      </c>
      <c r="W8926" s="13" t="s">
        <v>101</v>
      </c>
      <c r="X8926">
        <v>0.1</v>
      </c>
    </row>
    <row r="8927" spans="1:24" x14ac:dyDescent="0.3">
      <c r="A8927">
        <v>8925</v>
      </c>
      <c r="B8927" t="s">
        <v>206</v>
      </c>
      <c r="C8927" t="s">
        <v>207</v>
      </c>
      <c r="D8927">
        <v>12.914396999999999</v>
      </c>
      <c r="E8927">
        <v>77.465720000000005</v>
      </c>
      <c r="F8927" s="18">
        <v>45030</v>
      </c>
      <c r="G8927" s="19">
        <v>0.25</v>
      </c>
      <c r="H8927">
        <v>6</v>
      </c>
      <c r="I8927" s="13" t="s">
        <v>211</v>
      </c>
      <c r="J8927">
        <v>0</v>
      </c>
      <c r="K8927" s="13" t="s">
        <v>92</v>
      </c>
      <c r="L8927">
        <v>6</v>
      </c>
      <c r="M8927">
        <v>1</v>
      </c>
      <c r="N8927" s="13" t="s">
        <v>212</v>
      </c>
      <c r="O8927" s="13" t="s">
        <v>195</v>
      </c>
      <c r="P8927">
        <v>38</v>
      </c>
      <c r="Q8927" s="13" t="s">
        <v>195</v>
      </c>
      <c r="R8927" s="13" t="s">
        <v>205</v>
      </c>
      <c r="S8927" s="13" t="s">
        <v>196</v>
      </c>
      <c r="T8927">
        <v>3</v>
      </c>
      <c r="U8927">
        <v>1</v>
      </c>
      <c r="V8927">
        <v>0</v>
      </c>
      <c r="W8927" s="13" t="s">
        <v>101</v>
      </c>
      <c r="X8927">
        <v>0.25</v>
      </c>
    </row>
    <row r="8928" spans="1:24" x14ac:dyDescent="0.3">
      <c r="A8928">
        <v>8926</v>
      </c>
      <c r="B8928" t="s">
        <v>217</v>
      </c>
      <c r="C8928" t="s">
        <v>218</v>
      </c>
      <c r="D8928">
        <v>22.642123999999999</v>
      </c>
      <c r="E8928">
        <v>88.319218000000006</v>
      </c>
      <c r="F8928" s="18">
        <v>45075</v>
      </c>
      <c r="G8928" s="19">
        <v>8.3333333333333301E-2</v>
      </c>
      <c r="H8928">
        <v>2</v>
      </c>
      <c r="I8928" s="13" t="s">
        <v>204</v>
      </c>
      <c r="J8928">
        <v>0</v>
      </c>
      <c r="K8928" s="13" t="s">
        <v>191</v>
      </c>
      <c r="L8928">
        <v>4</v>
      </c>
      <c r="M8928">
        <v>0</v>
      </c>
      <c r="N8928" s="13" t="s">
        <v>212</v>
      </c>
      <c r="O8928" s="13" t="s">
        <v>195</v>
      </c>
      <c r="P8928">
        <v>25</v>
      </c>
      <c r="Q8928" s="13" t="s">
        <v>195</v>
      </c>
      <c r="R8928" s="13" t="s">
        <v>213</v>
      </c>
      <c r="S8928" s="13" t="s">
        <v>193</v>
      </c>
      <c r="T8928">
        <v>1</v>
      </c>
      <c r="U8928">
        <v>0</v>
      </c>
      <c r="V8928">
        <v>0</v>
      </c>
      <c r="W8928" s="13" t="s">
        <v>101</v>
      </c>
      <c r="X8928">
        <v>0.25</v>
      </c>
    </row>
    <row r="8929" spans="1:24" x14ac:dyDescent="0.3">
      <c r="A8929">
        <v>8927</v>
      </c>
      <c r="B8929" t="s">
        <v>190</v>
      </c>
      <c r="C8929" t="s">
        <v>80</v>
      </c>
      <c r="D8929">
        <v>19.238565999999999</v>
      </c>
      <c r="E8929">
        <v>72.737605000000002</v>
      </c>
      <c r="F8929" s="18">
        <v>45063</v>
      </c>
      <c r="G8929" s="19">
        <v>0.41666666666666702</v>
      </c>
      <c r="H8929">
        <v>10</v>
      </c>
      <c r="I8929" s="13" t="s">
        <v>194</v>
      </c>
      <c r="J8929">
        <v>0</v>
      </c>
      <c r="K8929" s="13" t="s">
        <v>191</v>
      </c>
      <c r="L8929">
        <v>4</v>
      </c>
      <c r="M8929">
        <v>0</v>
      </c>
      <c r="N8929" s="13" t="s">
        <v>94</v>
      </c>
      <c r="O8929" s="13" t="s">
        <v>95</v>
      </c>
      <c r="P8929">
        <v>20</v>
      </c>
      <c r="Q8929" s="13" t="s">
        <v>97</v>
      </c>
      <c r="R8929" s="13" t="s">
        <v>213</v>
      </c>
      <c r="S8929" s="13" t="s">
        <v>99</v>
      </c>
      <c r="T8929">
        <v>4</v>
      </c>
      <c r="U8929">
        <v>4</v>
      </c>
      <c r="V8929">
        <v>1</v>
      </c>
      <c r="W8929" s="13" t="s">
        <v>101</v>
      </c>
      <c r="X8929">
        <v>1</v>
      </c>
    </row>
    <row r="8930" spans="1:24" x14ac:dyDescent="0.3">
      <c r="A8930">
        <v>8928</v>
      </c>
      <c r="B8930" t="s">
        <v>217</v>
      </c>
      <c r="C8930" t="s">
        <v>218</v>
      </c>
      <c r="D8930">
        <v>22.622426000000001</v>
      </c>
      <c r="E8930">
        <v>88.238060000000004</v>
      </c>
      <c r="F8930" s="18">
        <v>45638</v>
      </c>
      <c r="G8930" s="19">
        <v>0.83333333333333304</v>
      </c>
      <c r="H8930">
        <v>20</v>
      </c>
      <c r="I8930" s="13" t="s">
        <v>202</v>
      </c>
      <c r="J8930">
        <v>0</v>
      </c>
      <c r="K8930" s="13" t="s">
        <v>92</v>
      </c>
      <c r="L8930">
        <v>5</v>
      </c>
      <c r="M8930">
        <v>0</v>
      </c>
      <c r="N8930" s="13" t="s">
        <v>192</v>
      </c>
      <c r="O8930" s="13" t="s">
        <v>97</v>
      </c>
      <c r="P8930">
        <v>20</v>
      </c>
      <c r="Q8930" s="13" t="s">
        <v>95</v>
      </c>
      <c r="R8930" s="13" t="s">
        <v>213</v>
      </c>
      <c r="S8930" s="13" t="s">
        <v>193</v>
      </c>
      <c r="T8930">
        <v>5</v>
      </c>
      <c r="U8930">
        <v>1</v>
      </c>
      <c r="V8930">
        <v>0</v>
      </c>
      <c r="W8930" s="13" t="s">
        <v>101</v>
      </c>
      <c r="X8930">
        <v>0.1</v>
      </c>
    </row>
    <row r="8931" spans="1:24" x14ac:dyDescent="0.3">
      <c r="A8931">
        <v>8929</v>
      </c>
      <c r="B8931" t="s">
        <v>79</v>
      </c>
      <c r="C8931" t="s">
        <v>80</v>
      </c>
      <c r="D8931">
        <v>18.499873999999998</v>
      </c>
      <c r="E8931">
        <v>73.740441000000004</v>
      </c>
      <c r="F8931" s="18">
        <v>44785</v>
      </c>
      <c r="G8931" s="19">
        <v>0.41666666666666702</v>
      </c>
      <c r="H8931">
        <v>10</v>
      </c>
      <c r="I8931" s="13" t="s">
        <v>211</v>
      </c>
      <c r="J8931">
        <v>0</v>
      </c>
      <c r="K8931" s="13" t="s">
        <v>92</v>
      </c>
      <c r="L8931">
        <v>3</v>
      </c>
      <c r="M8931">
        <v>1</v>
      </c>
      <c r="N8931" s="13" t="s">
        <v>212</v>
      </c>
      <c r="O8931" s="13" t="s">
        <v>95</v>
      </c>
      <c r="P8931">
        <v>32</v>
      </c>
      <c r="Q8931" s="13" t="s">
        <v>97</v>
      </c>
      <c r="R8931" s="13" t="s">
        <v>199</v>
      </c>
      <c r="S8931" s="13" t="s">
        <v>193</v>
      </c>
      <c r="T8931">
        <v>4</v>
      </c>
      <c r="U8931">
        <v>0</v>
      </c>
      <c r="V8931">
        <v>1</v>
      </c>
      <c r="W8931" s="13" t="s">
        <v>101</v>
      </c>
      <c r="X8931">
        <v>0.8</v>
      </c>
    </row>
    <row r="8932" spans="1:24" x14ac:dyDescent="0.3">
      <c r="A8932">
        <v>8930</v>
      </c>
      <c r="B8932" t="s">
        <v>203</v>
      </c>
      <c r="C8932" t="s">
        <v>203</v>
      </c>
      <c r="D8932">
        <v>28.684560000000001</v>
      </c>
      <c r="E8932">
        <v>76.848028999999997</v>
      </c>
      <c r="F8932" s="18">
        <v>45176</v>
      </c>
      <c r="G8932" s="19">
        <v>0.70833333333333304</v>
      </c>
      <c r="H8932">
        <v>17</v>
      </c>
      <c r="I8932" s="13" t="s">
        <v>202</v>
      </c>
      <c r="J8932">
        <v>0</v>
      </c>
      <c r="K8932" s="13" t="s">
        <v>92</v>
      </c>
      <c r="L8932">
        <v>1</v>
      </c>
      <c r="M8932">
        <v>0</v>
      </c>
      <c r="N8932" s="13" t="s">
        <v>94</v>
      </c>
      <c r="O8932" s="13" t="s">
        <v>95</v>
      </c>
      <c r="P8932">
        <v>21</v>
      </c>
      <c r="Q8932" s="13" t="s">
        <v>97</v>
      </c>
      <c r="R8932" s="13" t="s">
        <v>199</v>
      </c>
      <c r="S8932" s="13" t="s">
        <v>196</v>
      </c>
      <c r="T8932">
        <v>4</v>
      </c>
      <c r="U8932">
        <v>3</v>
      </c>
      <c r="V8932">
        <v>1</v>
      </c>
      <c r="W8932" s="13" t="s">
        <v>101</v>
      </c>
      <c r="X8932">
        <v>0.8</v>
      </c>
    </row>
    <row r="8933" spans="1:24" x14ac:dyDescent="0.3">
      <c r="A8933">
        <v>8931</v>
      </c>
      <c r="B8933" t="s">
        <v>197</v>
      </c>
      <c r="C8933" t="s">
        <v>198</v>
      </c>
      <c r="D8933">
        <v>30.779895</v>
      </c>
      <c r="E8933">
        <v>76.772874000000002</v>
      </c>
      <c r="F8933" s="18">
        <v>44933</v>
      </c>
      <c r="G8933" s="19">
        <v>0</v>
      </c>
      <c r="H8933">
        <v>0</v>
      </c>
      <c r="I8933" s="13" t="s">
        <v>219</v>
      </c>
      <c r="J8933">
        <v>1</v>
      </c>
      <c r="K8933" s="13" t="s">
        <v>214</v>
      </c>
      <c r="L8933">
        <v>6</v>
      </c>
      <c r="M8933">
        <v>1</v>
      </c>
      <c r="N8933" s="13" t="s">
        <v>212</v>
      </c>
      <c r="O8933" s="13" t="s">
        <v>95</v>
      </c>
      <c r="P8933">
        <v>23</v>
      </c>
      <c r="Q8933" s="13" t="s">
        <v>95</v>
      </c>
      <c r="R8933" s="13" t="s">
        <v>213</v>
      </c>
      <c r="S8933" s="13" t="s">
        <v>99</v>
      </c>
      <c r="T8933">
        <v>5</v>
      </c>
      <c r="U8933">
        <v>5</v>
      </c>
      <c r="V8933">
        <v>0</v>
      </c>
      <c r="W8933" s="13" t="s">
        <v>101</v>
      </c>
      <c r="X8933">
        <v>0.65</v>
      </c>
    </row>
    <row r="8934" spans="1:24" x14ac:dyDescent="0.3">
      <c r="A8934">
        <v>8932</v>
      </c>
      <c r="B8934" t="s">
        <v>203</v>
      </c>
      <c r="C8934" t="s">
        <v>203</v>
      </c>
      <c r="D8934">
        <v>28.606930999999999</v>
      </c>
      <c r="E8934">
        <v>76.901893999999999</v>
      </c>
      <c r="F8934" s="18">
        <v>45372</v>
      </c>
      <c r="G8934" s="19">
        <v>0.125</v>
      </c>
      <c r="H8934">
        <v>3</v>
      </c>
      <c r="I8934" s="13" t="s">
        <v>202</v>
      </c>
      <c r="J8934">
        <v>0</v>
      </c>
      <c r="K8934" s="13" t="s">
        <v>191</v>
      </c>
      <c r="L8934">
        <v>3</v>
      </c>
      <c r="M8934">
        <v>1</v>
      </c>
      <c r="N8934" s="13" t="s">
        <v>212</v>
      </c>
      <c r="O8934" s="13" t="s">
        <v>95</v>
      </c>
      <c r="P8934">
        <v>30</v>
      </c>
      <c r="Q8934" s="13" t="s">
        <v>95</v>
      </c>
      <c r="R8934" s="13" t="s">
        <v>213</v>
      </c>
      <c r="S8934" s="13" t="s">
        <v>99</v>
      </c>
      <c r="T8934">
        <v>4</v>
      </c>
      <c r="U8934">
        <v>4</v>
      </c>
      <c r="V8934">
        <v>0</v>
      </c>
      <c r="W8934" s="13" t="s">
        <v>101</v>
      </c>
      <c r="X8934">
        <v>0.65</v>
      </c>
    </row>
    <row r="8935" spans="1:24" x14ac:dyDescent="0.3">
      <c r="A8935">
        <v>8933</v>
      </c>
      <c r="B8935" t="s">
        <v>200</v>
      </c>
      <c r="C8935" t="s">
        <v>201</v>
      </c>
      <c r="D8935">
        <v>13.171085</v>
      </c>
      <c r="E8935">
        <v>80.137781000000004</v>
      </c>
      <c r="F8935" s="18">
        <v>45264</v>
      </c>
      <c r="G8935" s="19">
        <v>0.33333333333333298</v>
      </c>
      <c r="H8935">
        <v>8</v>
      </c>
      <c r="I8935" s="13" t="s">
        <v>204</v>
      </c>
      <c r="J8935">
        <v>0</v>
      </c>
      <c r="K8935" s="13" t="s">
        <v>214</v>
      </c>
      <c r="L8935">
        <v>6</v>
      </c>
      <c r="M8935">
        <v>1</v>
      </c>
      <c r="N8935" s="13" t="s">
        <v>192</v>
      </c>
      <c r="O8935" s="13" t="s">
        <v>97</v>
      </c>
      <c r="P8935">
        <v>34</v>
      </c>
      <c r="Q8935" s="13" t="s">
        <v>95</v>
      </c>
      <c r="R8935" s="13" t="s">
        <v>199</v>
      </c>
      <c r="S8935" s="13" t="s">
        <v>196</v>
      </c>
      <c r="T8935">
        <v>4</v>
      </c>
      <c r="U8935">
        <v>3</v>
      </c>
      <c r="V8935">
        <v>1</v>
      </c>
      <c r="W8935" s="13" t="s">
        <v>101</v>
      </c>
      <c r="X8935">
        <v>0.25</v>
      </c>
    </row>
    <row r="8936" spans="1:24" x14ac:dyDescent="0.3">
      <c r="A8936">
        <v>8934</v>
      </c>
      <c r="B8936" t="s">
        <v>217</v>
      </c>
      <c r="C8936" t="s">
        <v>218</v>
      </c>
      <c r="D8936">
        <v>22.562394000000001</v>
      </c>
      <c r="E8936">
        <v>88.311829000000003</v>
      </c>
      <c r="F8936" s="18">
        <v>44876</v>
      </c>
      <c r="G8936" s="19">
        <v>0.625</v>
      </c>
      <c r="H8936">
        <v>15</v>
      </c>
      <c r="I8936" s="13" t="s">
        <v>211</v>
      </c>
      <c r="J8936">
        <v>0</v>
      </c>
      <c r="K8936" s="13" t="s">
        <v>214</v>
      </c>
      <c r="L8936">
        <v>2</v>
      </c>
      <c r="M8936">
        <v>1</v>
      </c>
      <c r="N8936" s="13" t="s">
        <v>94</v>
      </c>
      <c r="O8936" s="13" t="s">
        <v>95</v>
      </c>
      <c r="P8936">
        <v>23</v>
      </c>
      <c r="Q8936" s="13" t="s">
        <v>195</v>
      </c>
      <c r="R8936" s="13" t="s">
        <v>98</v>
      </c>
      <c r="S8936" s="13" t="s">
        <v>196</v>
      </c>
      <c r="T8936">
        <v>1</v>
      </c>
      <c r="U8936">
        <v>1</v>
      </c>
      <c r="V8936">
        <v>0</v>
      </c>
      <c r="W8936" s="13" t="s">
        <v>101</v>
      </c>
      <c r="X8936">
        <v>0.45</v>
      </c>
    </row>
    <row r="8937" spans="1:24" x14ac:dyDescent="0.3">
      <c r="A8937">
        <v>8935</v>
      </c>
      <c r="B8937" t="s">
        <v>200</v>
      </c>
      <c r="C8937" t="s">
        <v>201</v>
      </c>
      <c r="D8937">
        <v>12.842031</v>
      </c>
      <c r="E8937">
        <v>80.250212000000005</v>
      </c>
      <c r="F8937" s="18">
        <v>45526</v>
      </c>
      <c r="G8937" s="19">
        <v>0.45833333333333298</v>
      </c>
      <c r="H8937">
        <v>11</v>
      </c>
      <c r="I8937" s="13" t="s">
        <v>202</v>
      </c>
      <c r="J8937">
        <v>0</v>
      </c>
      <c r="K8937" s="13" t="s">
        <v>214</v>
      </c>
      <c r="L8937">
        <v>5</v>
      </c>
      <c r="M8937">
        <v>0</v>
      </c>
      <c r="N8937" s="13" t="s">
        <v>192</v>
      </c>
      <c r="O8937" s="13" t="s">
        <v>97</v>
      </c>
      <c r="P8937">
        <v>19</v>
      </c>
      <c r="Q8937" s="13" t="s">
        <v>195</v>
      </c>
      <c r="R8937" s="13" t="s">
        <v>199</v>
      </c>
      <c r="S8937" s="13" t="s">
        <v>196</v>
      </c>
      <c r="T8937">
        <v>4</v>
      </c>
      <c r="U8937">
        <v>1</v>
      </c>
      <c r="V8937">
        <v>0</v>
      </c>
      <c r="W8937" s="13" t="s">
        <v>101</v>
      </c>
      <c r="X8937">
        <v>0.1</v>
      </c>
    </row>
    <row r="8938" spans="1:24" x14ac:dyDescent="0.3">
      <c r="A8938">
        <v>8936</v>
      </c>
      <c r="B8938" t="s">
        <v>190</v>
      </c>
      <c r="C8938" t="s">
        <v>80</v>
      </c>
      <c r="D8938">
        <v>18.907917999999999</v>
      </c>
      <c r="E8938">
        <v>72.998564000000002</v>
      </c>
      <c r="F8938" s="18">
        <v>44861</v>
      </c>
      <c r="G8938" s="19">
        <v>0.66666666666666696</v>
      </c>
      <c r="H8938">
        <v>16</v>
      </c>
      <c r="I8938" s="13" t="s">
        <v>202</v>
      </c>
      <c r="J8938">
        <v>0</v>
      </c>
      <c r="K8938" s="13" t="s">
        <v>191</v>
      </c>
      <c r="L8938">
        <v>2</v>
      </c>
      <c r="M8938">
        <v>0</v>
      </c>
      <c r="N8938" s="13" t="s">
        <v>94</v>
      </c>
      <c r="O8938" s="13" t="s">
        <v>95</v>
      </c>
      <c r="P8938">
        <v>25</v>
      </c>
      <c r="Q8938" s="13" t="s">
        <v>95</v>
      </c>
      <c r="R8938" s="13" t="s">
        <v>213</v>
      </c>
      <c r="S8938" s="13" t="s">
        <v>196</v>
      </c>
      <c r="T8938">
        <v>2</v>
      </c>
      <c r="U8938">
        <v>2</v>
      </c>
      <c r="V8938">
        <v>0</v>
      </c>
      <c r="W8938" s="13" t="s">
        <v>101</v>
      </c>
      <c r="X8938">
        <v>0.45</v>
      </c>
    </row>
    <row r="8939" spans="1:24" x14ac:dyDescent="0.3">
      <c r="A8939">
        <v>8937</v>
      </c>
      <c r="B8939" t="s">
        <v>197</v>
      </c>
      <c r="C8939" t="s">
        <v>198</v>
      </c>
      <c r="D8939">
        <v>30.713726999999999</v>
      </c>
      <c r="E8939">
        <v>76.870005000000006</v>
      </c>
      <c r="F8939" s="18">
        <v>45040</v>
      </c>
      <c r="G8939" s="19">
        <v>0.91666666666666696</v>
      </c>
      <c r="H8939">
        <v>22</v>
      </c>
      <c r="I8939" s="13" t="s">
        <v>204</v>
      </c>
      <c r="J8939">
        <v>0</v>
      </c>
      <c r="K8939" s="13" t="s">
        <v>191</v>
      </c>
      <c r="L8939">
        <v>4</v>
      </c>
      <c r="M8939">
        <v>0</v>
      </c>
      <c r="N8939" s="13" t="s">
        <v>94</v>
      </c>
      <c r="O8939" s="13" t="s">
        <v>95</v>
      </c>
      <c r="P8939">
        <v>18</v>
      </c>
      <c r="Q8939" s="13" t="s">
        <v>195</v>
      </c>
      <c r="R8939" s="13" t="s">
        <v>208</v>
      </c>
      <c r="S8939" s="13" t="s">
        <v>196</v>
      </c>
      <c r="T8939">
        <v>5</v>
      </c>
      <c r="U8939">
        <v>3</v>
      </c>
      <c r="V8939">
        <v>0</v>
      </c>
      <c r="W8939" s="13" t="s">
        <v>101</v>
      </c>
      <c r="X8939">
        <v>0.45</v>
      </c>
    </row>
    <row r="8940" spans="1:24" x14ac:dyDescent="0.3">
      <c r="A8940">
        <v>8938</v>
      </c>
      <c r="B8940" t="s">
        <v>217</v>
      </c>
      <c r="C8940" t="s">
        <v>218</v>
      </c>
      <c r="D8940">
        <v>22.530131000000001</v>
      </c>
      <c r="E8940">
        <v>88.493622000000002</v>
      </c>
      <c r="F8940" s="18">
        <v>45047</v>
      </c>
      <c r="G8940" s="19">
        <v>0.70833333333333304</v>
      </c>
      <c r="H8940">
        <v>17</v>
      </c>
      <c r="I8940" s="13" t="s">
        <v>204</v>
      </c>
      <c r="J8940">
        <v>0</v>
      </c>
      <c r="K8940" s="13" t="s">
        <v>214</v>
      </c>
      <c r="L8940">
        <v>6</v>
      </c>
      <c r="M8940">
        <v>0</v>
      </c>
      <c r="N8940" s="13" t="s">
        <v>212</v>
      </c>
      <c r="O8940" s="13" t="s">
        <v>95</v>
      </c>
      <c r="P8940">
        <v>21</v>
      </c>
      <c r="Q8940" s="13" t="s">
        <v>97</v>
      </c>
      <c r="R8940" s="13" t="s">
        <v>208</v>
      </c>
      <c r="S8940" s="13" t="s">
        <v>196</v>
      </c>
      <c r="T8940">
        <v>2</v>
      </c>
      <c r="U8940">
        <v>2</v>
      </c>
      <c r="V8940">
        <v>1</v>
      </c>
      <c r="W8940" s="13" t="s">
        <v>101</v>
      </c>
      <c r="X8940">
        <v>0.8</v>
      </c>
    </row>
    <row r="8941" spans="1:24" x14ac:dyDescent="0.3">
      <c r="A8941">
        <v>8939</v>
      </c>
      <c r="B8941" t="s">
        <v>209</v>
      </c>
      <c r="C8941" t="s">
        <v>210</v>
      </c>
      <c r="D8941">
        <v>17.427050999999999</v>
      </c>
      <c r="E8941">
        <v>78.489355000000003</v>
      </c>
      <c r="F8941" s="18">
        <v>44734</v>
      </c>
      <c r="G8941" s="19">
        <v>0.45833333333333298</v>
      </c>
      <c r="H8941">
        <v>11</v>
      </c>
      <c r="I8941" s="13" t="s">
        <v>194</v>
      </c>
      <c r="J8941">
        <v>0</v>
      </c>
      <c r="K8941" s="13" t="s">
        <v>191</v>
      </c>
      <c r="L8941">
        <v>1</v>
      </c>
      <c r="M8941">
        <v>0</v>
      </c>
      <c r="N8941" s="13" t="s">
        <v>94</v>
      </c>
      <c r="O8941" s="13" t="s">
        <v>95</v>
      </c>
      <c r="P8941">
        <v>15</v>
      </c>
      <c r="Q8941" s="13" t="s">
        <v>195</v>
      </c>
      <c r="R8941" s="13" t="s">
        <v>98</v>
      </c>
      <c r="S8941" s="13" t="s">
        <v>196</v>
      </c>
      <c r="T8941">
        <v>5</v>
      </c>
      <c r="U8941">
        <v>1</v>
      </c>
      <c r="V8941">
        <v>0</v>
      </c>
      <c r="W8941" s="13" t="s">
        <v>101</v>
      </c>
      <c r="X8941">
        <v>0.45</v>
      </c>
    </row>
    <row r="8942" spans="1:24" x14ac:dyDescent="0.3">
      <c r="A8942">
        <v>8940</v>
      </c>
      <c r="B8942" t="s">
        <v>209</v>
      </c>
      <c r="C8942" t="s">
        <v>210</v>
      </c>
      <c r="D8942">
        <v>17.317993000000001</v>
      </c>
      <c r="E8942">
        <v>78.281148000000002</v>
      </c>
      <c r="F8942" s="18">
        <v>45655</v>
      </c>
      <c r="G8942" s="19">
        <v>0.5</v>
      </c>
      <c r="H8942">
        <v>12</v>
      </c>
      <c r="I8942" s="13" t="s">
        <v>89</v>
      </c>
      <c r="J8942">
        <v>1</v>
      </c>
      <c r="K8942" s="13" t="s">
        <v>191</v>
      </c>
      <c r="L8942">
        <v>5</v>
      </c>
      <c r="M8942">
        <v>0</v>
      </c>
      <c r="N8942" s="13" t="s">
        <v>192</v>
      </c>
      <c r="O8942" s="13" t="s">
        <v>97</v>
      </c>
      <c r="P8942">
        <v>25</v>
      </c>
      <c r="Q8942" s="13" t="s">
        <v>97</v>
      </c>
      <c r="R8942" s="13" t="s">
        <v>208</v>
      </c>
      <c r="S8942" s="13" t="s">
        <v>196</v>
      </c>
      <c r="T8942">
        <v>1</v>
      </c>
      <c r="U8942">
        <v>1</v>
      </c>
      <c r="V8942">
        <v>0</v>
      </c>
      <c r="W8942" s="13" t="s">
        <v>101</v>
      </c>
      <c r="X8942">
        <v>0.3</v>
      </c>
    </row>
    <row r="8943" spans="1:24" x14ac:dyDescent="0.3">
      <c r="A8943">
        <v>8941</v>
      </c>
      <c r="B8943" t="s">
        <v>209</v>
      </c>
      <c r="C8943" t="s">
        <v>210</v>
      </c>
      <c r="D8943">
        <v>17.266183999999999</v>
      </c>
      <c r="E8943">
        <v>78.534564000000003</v>
      </c>
      <c r="F8943" s="18">
        <v>44736</v>
      </c>
      <c r="G8943" s="19">
        <v>0.25</v>
      </c>
      <c r="H8943">
        <v>6</v>
      </c>
      <c r="I8943" s="13" t="s">
        <v>211</v>
      </c>
      <c r="J8943">
        <v>0</v>
      </c>
      <c r="K8943" s="13" t="s">
        <v>214</v>
      </c>
      <c r="L8943">
        <v>4</v>
      </c>
      <c r="M8943">
        <v>0</v>
      </c>
      <c r="N8943" s="13" t="s">
        <v>192</v>
      </c>
      <c r="O8943" s="13" t="s">
        <v>97</v>
      </c>
      <c r="P8943">
        <v>36</v>
      </c>
      <c r="Q8943" s="13" t="s">
        <v>95</v>
      </c>
      <c r="R8943" s="13" t="s">
        <v>98</v>
      </c>
      <c r="S8943" s="13" t="s">
        <v>193</v>
      </c>
      <c r="T8943">
        <v>2</v>
      </c>
      <c r="U8943">
        <v>0</v>
      </c>
      <c r="V8943">
        <v>0</v>
      </c>
      <c r="W8943" s="13" t="s">
        <v>101</v>
      </c>
      <c r="X8943">
        <v>0.1</v>
      </c>
    </row>
    <row r="8944" spans="1:24" x14ac:dyDescent="0.3">
      <c r="A8944">
        <v>8942</v>
      </c>
      <c r="B8944" t="s">
        <v>190</v>
      </c>
      <c r="C8944" t="s">
        <v>80</v>
      </c>
      <c r="D8944">
        <v>19.296185000000001</v>
      </c>
      <c r="E8944">
        <v>72.958535999999995</v>
      </c>
      <c r="F8944" s="18">
        <v>45568</v>
      </c>
      <c r="G8944" s="19">
        <v>0.625</v>
      </c>
      <c r="H8944">
        <v>15</v>
      </c>
      <c r="I8944" s="13" t="s">
        <v>202</v>
      </c>
      <c r="J8944">
        <v>0</v>
      </c>
      <c r="K8944" s="13" t="s">
        <v>191</v>
      </c>
      <c r="L8944">
        <v>3</v>
      </c>
      <c r="M8944">
        <v>1</v>
      </c>
      <c r="N8944" s="13" t="s">
        <v>212</v>
      </c>
      <c r="O8944" s="13" t="s">
        <v>95</v>
      </c>
      <c r="P8944">
        <v>29</v>
      </c>
      <c r="Q8944" s="13" t="s">
        <v>95</v>
      </c>
      <c r="R8944" s="13" t="s">
        <v>199</v>
      </c>
      <c r="S8944" s="13" t="s">
        <v>196</v>
      </c>
      <c r="T8944">
        <v>3</v>
      </c>
      <c r="U8944">
        <v>3</v>
      </c>
      <c r="V8944">
        <v>0</v>
      </c>
      <c r="W8944" s="13" t="s">
        <v>101</v>
      </c>
      <c r="X8944">
        <v>0.45</v>
      </c>
    </row>
    <row r="8945" spans="1:24" x14ac:dyDescent="0.3">
      <c r="A8945">
        <v>8943</v>
      </c>
      <c r="B8945" t="s">
        <v>203</v>
      </c>
      <c r="C8945" t="s">
        <v>203</v>
      </c>
      <c r="D8945">
        <v>28.653126</v>
      </c>
      <c r="E8945">
        <v>77.165385000000001</v>
      </c>
      <c r="F8945" s="18">
        <v>45161</v>
      </c>
      <c r="G8945" s="19">
        <v>0.16666666666666699</v>
      </c>
      <c r="H8945">
        <v>4</v>
      </c>
      <c r="I8945" s="13" t="s">
        <v>194</v>
      </c>
      <c r="J8945">
        <v>0</v>
      </c>
      <c r="K8945" s="13" t="s">
        <v>214</v>
      </c>
      <c r="L8945">
        <v>3</v>
      </c>
      <c r="M8945">
        <v>0</v>
      </c>
      <c r="N8945" s="13" t="s">
        <v>192</v>
      </c>
      <c r="O8945" s="13" t="s">
        <v>97</v>
      </c>
      <c r="P8945">
        <v>35</v>
      </c>
      <c r="Q8945" s="13" t="s">
        <v>95</v>
      </c>
      <c r="R8945" s="13" t="s">
        <v>213</v>
      </c>
      <c r="S8945" s="13" t="s">
        <v>196</v>
      </c>
      <c r="T8945">
        <v>3</v>
      </c>
      <c r="U8945">
        <v>2</v>
      </c>
      <c r="V8945">
        <v>0</v>
      </c>
      <c r="W8945" s="13" t="s">
        <v>101</v>
      </c>
      <c r="X8945">
        <v>0.1</v>
      </c>
    </row>
    <row r="8946" spans="1:24" x14ac:dyDescent="0.3">
      <c r="A8946">
        <v>8944</v>
      </c>
      <c r="B8946" t="s">
        <v>200</v>
      </c>
      <c r="C8946" t="s">
        <v>201</v>
      </c>
      <c r="D8946">
        <v>12.923367000000001</v>
      </c>
      <c r="E8946">
        <v>80.243099999999998</v>
      </c>
      <c r="F8946" s="18">
        <v>44757</v>
      </c>
      <c r="G8946" s="19">
        <v>0.875</v>
      </c>
      <c r="H8946">
        <v>21</v>
      </c>
      <c r="I8946" s="13" t="s">
        <v>211</v>
      </c>
      <c r="J8946">
        <v>0</v>
      </c>
      <c r="K8946" s="13" t="s">
        <v>92</v>
      </c>
      <c r="L8946">
        <v>4</v>
      </c>
      <c r="M8946">
        <v>0</v>
      </c>
      <c r="N8946" s="13" t="s">
        <v>192</v>
      </c>
      <c r="O8946" s="13" t="s">
        <v>97</v>
      </c>
      <c r="P8946">
        <v>38</v>
      </c>
      <c r="Q8946" s="13" t="s">
        <v>195</v>
      </c>
      <c r="R8946" s="13" t="s">
        <v>199</v>
      </c>
      <c r="S8946" s="13" t="s">
        <v>193</v>
      </c>
      <c r="T8946">
        <v>3</v>
      </c>
      <c r="U8946">
        <v>3</v>
      </c>
      <c r="V8946">
        <v>0</v>
      </c>
      <c r="W8946" s="13" t="s">
        <v>101</v>
      </c>
      <c r="X8946">
        <v>0.1</v>
      </c>
    </row>
    <row r="8947" spans="1:24" x14ac:dyDescent="0.3">
      <c r="A8947">
        <v>8945</v>
      </c>
      <c r="B8947" t="s">
        <v>79</v>
      </c>
      <c r="C8947" t="s">
        <v>80</v>
      </c>
      <c r="D8947">
        <v>18.507876</v>
      </c>
      <c r="E8947">
        <v>73.755728000000005</v>
      </c>
      <c r="F8947" s="18">
        <v>45654</v>
      </c>
      <c r="G8947" s="19">
        <v>0.83333333333333304</v>
      </c>
      <c r="H8947">
        <v>20</v>
      </c>
      <c r="I8947" s="13" t="s">
        <v>219</v>
      </c>
      <c r="J8947">
        <v>1</v>
      </c>
      <c r="K8947" s="13" t="s">
        <v>92</v>
      </c>
      <c r="L8947">
        <v>3</v>
      </c>
      <c r="M8947">
        <v>1</v>
      </c>
      <c r="N8947" s="13" t="s">
        <v>212</v>
      </c>
      <c r="O8947" s="13" t="s">
        <v>195</v>
      </c>
      <c r="P8947">
        <v>20</v>
      </c>
      <c r="Q8947" s="13" t="s">
        <v>195</v>
      </c>
      <c r="R8947" s="13" t="s">
        <v>98</v>
      </c>
      <c r="S8947" s="13" t="s">
        <v>99</v>
      </c>
      <c r="T8947">
        <v>3</v>
      </c>
      <c r="U8947">
        <v>3</v>
      </c>
      <c r="V8947">
        <v>0</v>
      </c>
      <c r="W8947" s="13" t="s">
        <v>101</v>
      </c>
      <c r="X8947">
        <v>0.45</v>
      </c>
    </row>
    <row r="8948" spans="1:24" x14ac:dyDescent="0.3">
      <c r="A8948">
        <v>8946</v>
      </c>
      <c r="B8948" t="s">
        <v>209</v>
      </c>
      <c r="C8948" t="s">
        <v>210</v>
      </c>
      <c r="D8948">
        <v>17.583129</v>
      </c>
      <c r="E8948">
        <v>78.210280999999995</v>
      </c>
      <c r="F8948" s="18">
        <v>45113</v>
      </c>
      <c r="G8948" s="19">
        <v>0.70833333333333304</v>
      </c>
      <c r="H8948">
        <v>17</v>
      </c>
      <c r="I8948" s="13" t="s">
        <v>202</v>
      </c>
      <c r="J8948">
        <v>0</v>
      </c>
      <c r="K8948" s="13" t="s">
        <v>214</v>
      </c>
      <c r="L8948">
        <v>1</v>
      </c>
      <c r="M8948">
        <v>0</v>
      </c>
      <c r="N8948" s="13" t="s">
        <v>94</v>
      </c>
      <c r="O8948" s="13" t="s">
        <v>95</v>
      </c>
      <c r="P8948">
        <v>36</v>
      </c>
      <c r="Q8948" s="13" t="s">
        <v>97</v>
      </c>
      <c r="R8948" s="13" t="s">
        <v>208</v>
      </c>
      <c r="S8948" s="13" t="s">
        <v>196</v>
      </c>
      <c r="T8948">
        <v>2</v>
      </c>
      <c r="U8948">
        <v>0</v>
      </c>
      <c r="V8948">
        <v>1</v>
      </c>
      <c r="W8948" s="13" t="s">
        <v>101</v>
      </c>
      <c r="X8948">
        <v>0.8</v>
      </c>
    </row>
    <row r="8949" spans="1:24" x14ac:dyDescent="0.3">
      <c r="A8949">
        <v>8947</v>
      </c>
      <c r="B8949" t="s">
        <v>200</v>
      </c>
      <c r="C8949" t="s">
        <v>201</v>
      </c>
      <c r="D8949">
        <v>13.110249</v>
      </c>
      <c r="E8949">
        <v>80.292429999999996</v>
      </c>
      <c r="F8949" s="18">
        <v>44975</v>
      </c>
      <c r="G8949" s="19">
        <v>0.375</v>
      </c>
      <c r="H8949">
        <v>9</v>
      </c>
      <c r="I8949" s="13" t="s">
        <v>219</v>
      </c>
      <c r="J8949">
        <v>1</v>
      </c>
      <c r="K8949" s="13" t="s">
        <v>92</v>
      </c>
      <c r="L8949">
        <v>1</v>
      </c>
      <c r="M8949">
        <v>0</v>
      </c>
      <c r="N8949" s="13" t="s">
        <v>94</v>
      </c>
      <c r="O8949" s="13" t="s">
        <v>95</v>
      </c>
      <c r="P8949">
        <v>28</v>
      </c>
      <c r="Q8949" s="13" t="s">
        <v>97</v>
      </c>
      <c r="R8949" s="13" t="s">
        <v>208</v>
      </c>
      <c r="S8949" s="13" t="s">
        <v>196</v>
      </c>
      <c r="T8949">
        <v>3</v>
      </c>
      <c r="U8949">
        <v>2</v>
      </c>
      <c r="V8949">
        <v>1</v>
      </c>
      <c r="W8949" s="13" t="s">
        <v>101</v>
      </c>
      <c r="X8949">
        <v>0.8</v>
      </c>
    </row>
    <row r="8950" spans="1:24" x14ac:dyDescent="0.3">
      <c r="A8950">
        <v>8948</v>
      </c>
      <c r="B8950" t="s">
        <v>206</v>
      </c>
      <c r="C8950" t="s">
        <v>207</v>
      </c>
      <c r="D8950">
        <v>13.177668000000001</v>
      </c>
      <c r="E8950">
        <v>77.605894000000006</v>
      </c>
      <c r="F8950" s="18">
        <v>45042</v>
      </c>
      <c r="G8950" s="19">
        <v>4.1666666666666699E-2</v>
      </c>
      <c r="H8950">
        <v>1</v>
      </c>
      <c r="I8950" s="13" t="s">
        <v>194</v>
      </c>
      <c r="J8950">
        <v>0</v>
      </c>
      <c r="K8950" s="13" t="s">
        <v>92</v>
      </c>
      <c r="L8950">
        <v>3</v>
      </c>
      <c r="M8950">
        <v>0</v>
      </c>
      <c r="N8950" s="13" t="s">
        <v>212</v>
      </c>
      <c r="O8950" s="13" t="s">
        <v>95</v>
      </c>
      <c r="P8950">
        <v>34</v>
      </c>
      <c r="Q8950" s="13" t="s">
        <v>195</v>
      </c>
      <c r="R8950" s="13" t="s">
        <v>205</v>
      </c>
      <c r="S8950" s="13" t="s">
        <v>196</v>
      </c>
      <c r="T8950">
        <v>4</v>
      </c>
      <c r="U8950">
        <v>0</v>
      </c>
      <c r="V8950">
        <v>0</v>
      </c>
      <c r="W8950" s="13" t="s">
        <v>101</v>
      </c>
      <c r="X8950">
        <v>0.45</v>
      </c>
    </row>
    <row r="8951" spans="1:24" x14ac:dyDescent="0.3">
      <c r="A8951">
        <v>8949</v>
      </c>
      <c r="B8951" t="s">
        <v>203</v>
      </c>
      <c r="C8951" t="s">
        <v>203</v>
      </c>
      <c r="D8951">
        <v>28.471768999999998</v>
      </c>
      <c r="E8951">
        <v>77.234165000000004</v>
      </c>
      <c r="F8951" s="18">
        <v>45093</v>
      </c>
      <c r="G8951" s="19">
        <v>0.58333333333333304</v>
      </c>
      <c r="H8951">
        <v>14</v>
      </c>
      <c r="I8951" s="13" t="s">
        <v>211</v>
      </c>
      <c r="J8951">
        <v>0</v>
      </c>
      <c r="K8951" s="13" t="s">
        <v>191</v>
      </c>
      <c r="L8951">
        <v>1</v>
      </c>
      <c r="M8951">
        <v>0</v>
      </c>
      <c r="N8951" s="13" t="s">
        <v>94</v>
      </c>
      <c r="O8951" s="13" t="s">
        <v>95</v>
      </c>
      <c r="P8951">
        <v>16</v>
      </c>
      <c r="Q8951" s="13" t="s">
        <v>97</v>
      </c>
      <c r="R8951" s="13" t="s">
        <v>213</v>
      </c>
      <c r="S8951" s="13" t="s">
        <v>99</v>
      </c>
      <c r="T8951">
        <v>5</v>
      </c>
      <c r="U8951">
        <v>5</v>
      </c>
      <c r="V8951">
        <v>0</v>
      </c>
      <c r="W8951" s="13" t="s">
        <v>101</v>
      </c>
      <c r="X8951">
        <v>0.85</v>
      </c>
    </row>
    <row r="8952" spans="1:24" x14ac:dyDescent="0.3">
      <c r="A8952">
        <v>8950</v>
      </c>
      <c r="B8952" t="s">
        <v>209</v>
      </c>
      <c r="C8952" t="s">
        <v>210</v>
      </c>
      <c r="D8952">
        <v>17.353950000000001</v>
      </c>
      <c r="E8952">
        <v>78.281737000000007</v>
      </c>
      <c r="F8952" s="18">
        <v>45484</v>
      </c>
      <c r="G8952" s="19">
        <v>0.95833333333333304</v>
      </c>
      <c r="H8952">
        <v>23</v>
      </c>
      <c r="I8952" s="13" t="s">
        <v>202</v>
      </c>
      <c r="J8952">
        <v>0</v>
      </c>
      <c r="K8952" s="13" t="s">
        <v>92</v>
      </c>
      <c r="L8952">
        <v>4</v>
      </c>
      <c r="M8952">
        <v>1</v>
      </c>
      <c r="N8952" s="13" t="s">
        <v>212</v>
      </c>
      <c r="O8952" s="13" t="s">
        <v>195</v>
      </c>
      <c r="P8952">
        <v>23</v>
      </c>
      <c r="Q8952" s="13" t="s">
        <v>95</v>
      </c>
      <c r="R8952" s="13" t="s">
        <v>205</v>
      </c>
      <c r="S8952" s="13" t="s">
        <v>196</v>
      </c>
      <c r="T8952">
        <v>3</v>
      </c>
      <c r="U8952">
        <v>2</v>
      </c>
      <c r="V8952">
        <v>0</v>
      </c>
      <c r="W8952" s="13" t="s">
        <v>101</v>
      </c>
      <c r="X8952">
        <v>0.25</v>
      </c>
    </row>
    <row r="8953" spans="1:24" x14ac:dyDescent="0.3">
      <c r="A8953">
        <v>8951</v>
      </c>
      <c r="B8953" t="s">
        <v>197</v>
      </c>
      <c r="C8953" t="s">
        <v>198</v>
      </c>
      <c r="D8953">
        <v>30.68937</v>
      </c>
      <c r="E8953">
        <v>76.801011000000003</v>
      </c>
      <c r="F8953" s="18">
        <v>45596</v>
      </c>
      <c r="G8953" s="19">
        <v>0.91666666666666696</v>
      </c>
      <c r="H8953">
        <v>22</v>
      </c>
      <c r="I8953" s="13" t="s">
        <v>202</v>
      </c>
      <c r="J8953">
        <v>0</v>
      </c>
      <c r="K8953" s="13" t="s">
        <v>92</v>
      </c>
      <c r="L8953">
        <v>5</v>
      </c>
      <c r="M8953">
        <v>0</v>
      </c>
      <c r="N8953" s="13" t="s">
        <v>212</v>
      </c>
      <c r="O8953" s="13" t="s">
        <v>195</v>
      </c>
      <c r="P8953">
        <v>33</v>
      </c>
      <c r="Q8953" s="13" t="s">
        <v>97</v>
      </c>
      <c r="R8953" s="13" t="s">
        <v>98</v>
      </c>
      <c r="S8953" s="13" t="s">
        <v>193</v>
      </c>
      <c r="T8953">
        <v>4</v>
      </c>
      <c r="U8953">
        <v>0</v>
      </c>
      <c r="V8953">
        <v>0</v>
      </c>
      <c r="W8953" s="13" t="s">
        <v>101</v>
      </c>
      <c r="X8953">
        <v>0.45</v>
      </c>
    </row>
    <row r="8954" spans="1:24" x14ac:dyDescent="0.3">
      <c r="A8954">
        <v>8952</v>
      </c>
      <c r="B8954" t="s">
        <v>209</v>
      </c>
      <c r="C8954" t="s">
        <v>210</v>
      </c>
      <c r="D8954">
        <v>17.550794</v>
      </c>
      <c r="E8954">
        <v>78.528874000000002</v>
      </c>
      <c r="F8954" s="18">
        <v>44660</v>
      </c>
      <c r="G8954" s="19">
        <v>8.3333333333333301E-2</v>
      </c>
      <c r="H8954">
        <v>2</v>
      </c>
      <c r="I8954" s="13" t="s">
        <v>219</v>
      </c>
      <c r="J8954">
        <v>1</v>
      </c>
      <c r="K8954" s="13" t="s">
        <v>191</v>
      </c>
      <c r="L8954">
        <v>2</v>
      </c>
      <c r="M8954">
        <v>0</v>
      </c>
      <c r="N8954" s="13" t="s">
        <v>192</v>
      </c>
      <c r="O8954" s="13" t="s">
        <v>97</v>
      </c>
      <c r="P8954">
        <v>36</v>
      </c>
      <c r="Q8954" s="13" t="s">
        <v>95</v>
      </c>
      <c r="R8954" s="13" t="s">
        <v>199</v>
      </c>
      <c r="S8954" s="13" t="s">
        <v>193</v>
      </c>
      <c r="T8954">
        <v>5</v>
      </c>
      <c r="U8954">
        <v>5</v>
      </c>
      <c r="V8954">
        <v>0</v>
      </c>
      <c r="W8954" s="13" t="s">
        <v>101</v>
      </c>
      <c r="X8954">
        <v>0.1</v>
      </c>
    </row>
    <row r="8955" spans="1:24" x14ac:dyDescent="0.3">
      <c r="A8955">
        <v>8953</v>
      </c>
      <c r="B8955" t="s">
        <v>200</v>
      </c>
      <c r="C8955" t="s">
        <v>201</v>
      </c>
      <c r="D8955">
        <v>13.083214</v>
      </c>
      <c r="E8955">
        <v>80.197925999999995</v>
      </c>
      <c r="F8955" s="18">
        <v>44676</v>
      </c>
      <c r="G8955" s="19">
        <v>0.20833333333333301</v>
      </c>
      <c r="H8955">
        <v>5</v>
      </c>
      <c r="I8955" s="13" t="s">
        <v>204</v>
      </c>
      <c r="J8955">
        <v>0</v>
      </c>
      <c r="K8955" s="13" t="s">
        <v>92</v>
      </c>
      <c r="L8955">
        <v>2</v>
      </c>
      <c r="M8955">
        <v>0</v>
      </c>
      <c r="N8955" s="13" t="s">
        <v>192</v>
      </c>
      <c r="O8955" s="13" t="s">
        <v>97</v>
      </c>
      <c r="P8955">
        <v>26</v>
      </c>
      <c r="Q8955" s="13" t="s">
        <v>95</v>
      </c>
      <c r="R8955" s="13" t="s">
        <v>199</v>
      </c>
      <c r="S8955" s="13" t="s">
        <v>196</v>
      </c>
      <c r="T8955">
        <v>2</v>
      </c>
      <c r="U8955">
        <v>2</v>
      </c>
      <c r="V8955">
        <v>0</v>
      </c>
      <c r="W8955" s="13" t="s">
        <v>101</v>
      </c>
      <c r="X8955">
        <v>0.1</v>
      </c>
    </row>
    <row r="8956" spans="1:24" x14ac:dyDescent="0.3">
      <c r="A8956">
        <v>8954</v>
      </c>
      <c r="B8956" t="s">
        <v>217</v>
      </c>
      <c r="C8956" t="s">
        <v>218</v>
      </c>
      <c r="D8956">
        <v>22.551148999999999</v>
      </c>
      <c r="E8956">
        <v>88.229190000000003</v>
      </c>
      <c r="F8956" s="18">
        <v>44644</v>
      </c>
      <c r="G8956" s="19">
        <v>0.70833333333333304</v>
      </c>
      <c r="H8956">
        <v>17</v>
      </c>
      <c r="I8956" s="13" t="s">
        <v>202</v>
      </c>
      <c r="J8956">
        <v>0</v>
      </c>
      <c r="K8956" s="13" t="s">
        <v>92</v>
      </c>
      <c r="L8956">
        <v>4</v>
      </c>
      <c r="M8956">
        <v>1</v>
      </c>
      <c r="N8956" s="13" t="s">
        <v>212</v>
      </c>
      <c r="O8956" s="13" t="s">
        <v>195</v>
      </c>
      <c r="P8956">
        <v>15</v>
      </c>
      <c r="Q8956" s="13" t="s">
        <v>195</v>
      </c>
      <c r="R8956" s="13" t="s">
        <v>205</v>
      </c>
      <c r="S8956" s="13" t="s">
        <v>196</v>
      </c>
      <c r="T8956">
        <v>3</v>
      </c>
      <c r="U8956">
        <v>3</v>
      </c>
      <c r="V8956">
        <v>1</v>
      </c>
      <c r="W8956" s="13" t="s">
        <v>101</v>
      </c>
      <c r="X8956">
        <v>0.4</v>
      </c>
    </row>
    <row r="8957" spans="1:24" x14ac:dyDescent="0.3">
      <c r="A8957">
        <v>8955</v>
      </c>
      <c r="B8957" t="s">
        <v>206</v>
      </c>
      <c r="C8957" t="s">
        <v>207</v>
      </c>
      <c r="D8957">
        <v>13.176247999999999</v>
      </c>
      <c r="E8957">
        <v>77.473860999999999</v>
      </c>
      <c r="F8957" s="18">
        <v>45196</v>
      </c>
      <c r="G8957" s="19">
        <v>0.95833333333333304</v>
      </c>
      <c r="H8957">
        <v>23</v>
      </c>
      <c r="I8957" s="13" t="s">
        <v>194</v>
      </c>
      <c r="J8957">
        <v>0</v>
      </c>
      <c r="K8957" s="13" t="s">
        <v>92</v>
      </c>
      <c r="L8957">
        <v>6</v>
      </c>
      <c r="M8957">
        <v>1</v>
      </c>
      <c r="N8957" s="13" t="s">
        <v>192</v>
      </c>
      <c r="O8957" s="13" t="s">
        <v>97</v>
      </c>
      <c r="P8957">
        <v>34</v>
      </c>
      <c r="Q8957" s="13" t="s">
        <v>97</v>
      </c>
      <c r="R8957" s="13" t="s">
        <v>98</v>
      </c>
      <c r="S8957" s="13" t="s">
        <v>196</v>
      </c>
      <c r="T8957">
        <v>4</v>
      </c>
      <c r="U8957">
        <v>3</v>
      </c>
      <c r="V8957">
        <v>0</v>
      </c>
      <c r="W8957" s="13" t="s">
        <v>101</v>
      </c>
      <c r="X8957">
        <v>0.3</v>
      </c>
    </row>
    <row r="8958" spans="1:24" x14ac:dyDescent="0.3">
      <c r="A8958">
        <v>8956</v>
      </c>
      <c r="B8958" t="s">
        <v>200</v>
      </c>
      <c r="C8958" t="s">
        <v>201</v>
      </c>
      <c r="D8958">
        <v>12.923622</v>
      </c>
      <c r="E8958">
        <v>80.232595000000003</v>
      </c>
      <c r="F8958" s="18">
        <v>45751</v>
      </c>
      <c r="G8958" s="19">
        <v>0.125</v>
      </c>
      <c r="H8958">
        <v>3</v>
      </c>
      <c r="I8958" s="13" t="s">
        <v>211</v>
      </c>
      <c r="J8958">
        <v>0</v>
      </c>
      <c r="K8958" s="13" t="s">
        <v>191</v>
      </c>
      <c r="L8958">
        <v>6</v>
      </c>
      <c r="M8958">
        <v>1</v>
      </c>
      <c r="N8958" s="13" t="s">
        <v>212</v>
      </c>
      <c r="O8958" s="13" t="s">
        <v>195</v>
      </c>
      <c r="P8958">
        <v>33</v>
      </c>
      <c r="Q8958" s="13" t="s">
        <v>95</v>
      </c>
      <c r="R8958" s="13" t="s">
        <v>213</v>
      </c>
      <c r="S8958" s="13" t="s">
        <v>99</v>
      </c>
      <c r="T8958">
        <v>3</v>
      </c>
      <c r="U8958">
        <v>3</v>
      </c>
      <c r="V8958">
        <v>0</v>
      </c>
      <c r="W8958" s="13" t="s">
        <v>101</v>
      </c>
      <c r="X8958">
        <v>0.45</v>
      </c>
    </row>
    <row r="8959" spans="1:24" x14ac:dyDescent="0.3">
      <c r="A8959">
        <v>8957</v>
      </c>
      <c r="B8959" t="s">
        <v>79</v>
      </c>
      <c r="C8959" t="s">
        <v>80</v>
      </c>
      <c r="D8959">
        <v>18.490265999999998</v>
      </c>
      <c r="E8959">
        <v>73.774848000000006</v>
      </c>
      <c r="F8959" s="18">
        <v>45434</v>
      </c>
      <c r="G8959" s="19">
        <v>0.66666666666666696</v>
      </c>
      <c r="H8959">
        <v>16</v>
      </c>
      <c r="I8959" s="13" t="s">
        <v>194</v>
      </c>
      <c r="J8959">
        <v>0</v>
      </c>
      <c r="K8959" s="13" t="s">
        <v>191</v>
      </c>
      <c r="L8959">
        <v>5</v>
      </c>
      <c r="M8959">
        <v>0</v>
      </c>
      <c r="N8959" s="13" t="s">
        <v>192</v>
      </c>
      <c r="O8959" s="13" t="s">
        <v>97</v>
      </c>
      <c r="P8959">
        <v>17</v>
      </c>
      <c r="Q8959" s="13" t="s">
        <v>97</v>
      </c>
      <c r="R8959" s="13" t="s">
        <v>98</v>
      </c>
      <c r="S8959" s="13" t="s">
        <v>196</v>
      </c>
      <c r="T8959">
        <v>1</v>
      </c>
      <c r="U8959">
        <v>1</v>
      </c>
      <c r="V8959">
        <v>0</v>
      </c>
      <c r="W8959" s="13" t="s">
        <v>101</v>
      </c>
      <c r="X8959">
        <v>0.3</v>
      </c>
    </row>
    <row r="8960" spans="1:24" x14ac:dyDescent="0.3">
      <c r="A8960">
        <v>8958</v>
      </c>
      <c r="B8960" t="s">
        <v>203</v>
      </c>
      <c r="C8960" t="s">
        <v>203</v>
      </c>
      <c r="D8960">
        <v>28.462795</v>
      </c>
      <c r="E8960">
        <v>77.068396000000007</v>
      </c>
      <c r="F8960" s="18">
        <v>44827</v>
      </c>
      <c r="G8960" s="19">
        <v>0.91666666666666696</v>
      </c>
      <c r="H8960">
        <v>22</v>
      </c>
      <c r="I8960" s="13" t="s">
        <v>211</v>
      </c>
      <c r="J8960">
        <v>0</v>
      </c>
      <c r="K8960" s="13" t="s">
        <v>92</v>
      </c>
      <c r="L8960">
        <v>5</v>
      </c>
      <c r="M8960">
        <v>1</v>
      </c>
      <c r="N8960" s="13" t="s">
        <v>212</v>
      </c>
      <c r="O8960" s="13" t="s">
        <v>195</v>
      </c>
      <c r="P8960">
        <v>15</v>
      </c>
      <c r="Q8960" s="13" t="s">
        <v>195</v>
      </c>
      <c r="R8960" s="13" t="s">
        <v>213</v>
      </c>
      <c r="S8960" s="13" t="s">
        <v>193</v>
      </c>
      <c r="T8960">
        <v>3</v>
      </c>
      <c r="U8960">
        <v>3</v>
      </c>
      <c r="V8960">
        <v>0</v>
      </c>
      <c r="W8960" s="13" t="s">
        <v>101</v>
      </c>
      <c r="X8960">
        <v>0.25</v>
      </c>
    </row>
    <row r="8961" spans="1:24" x14ac:dyDescent="0.3">
      <c r="A8961">
        <v>8959</v>
      </c>
      <c r="B8961" t="s">
        <v>209</v>
      </c>
      <c r="C8961" t="s">
        <v>210</v>
      </c>
      <c r="D8961">
        <v>17.584106999999999</v>
      </c>
      <c r="E8961">
        <v>78.591142000000005</v>
      </c>
      <c r="F8961" s="18">
        <v>45025</v>
      </c>
      <c r="G8961" s="19">
        <v>0.875</v>
      </c>
      <c r="H8961">
        <v>21</v>
      </c>
      <c r="I8961" s="13" t="s">
        <v>89</v>
      </c>
      <c r="J8961">
        <v>1</v>
      </c>
      <c r="K8961" s="13" t="s">
        <v>214</v>
      </c>
      <c r="L8961">
        <v>4</v>
      </c>
      <c r="M8961">
        <v>0</v>
      </c>
      <c r="N8961" s="13" t="s">
        <v>192</v>
      </c>
      <c r="O8961" s="13" t="s">
        <v>97</v>
      </c>
      <c r="P8961">
        <v>26</v>
      </c>
      <c r="Q8961" s="13" t="s">
        <v>195</v>
      </c>
      <c r="R8961" s="13" t="s">
        <v>98</v>
      </c>
      <c r="S8961" s="13" t="s">
        <v>196</v>
      </c>
      <c r="T8961">
        <v>3</v>
      </c>
      <c r="U8961">
        <v>0</v>
      </c>
      <c r="V8961">
        <v>0</v>
      </c>
      <c r="W8961" s="13" t="s">
        <v>101</v>
      </c>
      <c r="X8961">
        <v>0.1</v>
      </c>
    </row>
    <row r="8962" spans="1:24" x14ac:dyDescent="0.3">
      <c r="A8962">
        <v>8960</v>
      </c>
      <c r="B8962" t="s">
        <v>197</v>
      </c>
      <c r="C8962" t="s">
        <v>198</v>
      </c>
      <c r="D8962">
        <v>30.713602999999999</v>
      </c>
      <c r="E8962">
        <v>76.888946000000004</v>
      </c>
      <c r="F8962" s="18">
        <v>45097</v>
      </c>
      <c r="G8962" s="19">
        <v>0.75</v>
      </c>
      <c r="H8962">
        <v>18</v>
      </c>
      <c r="I8962" s="13" t="s">
        <v>215</v>
      </c>
      <c r="J8962">
        <v>0</v>
      </c>
      <c r="K8962" s="13" t="s">
        <v>214</v>
      </c>
      <c r="L8962">
        <v>5</v>
      </c>
      <c r="M8962">
        <v>0</v>
      </c>
      <c r="N8962" s="13" t="s">
        <v>94</v>
      </c>
      <c r="O8962" s="13" t="s">
        <v>95</v>
      </c>
      <c r="P8962">
        <v>28</v>
      </c>
      <c r="Q8962" s="13" t="s">
        <v>97</v>
      </c>
      <c r="R8962" s="13" t="s">
        <v>205</v>
      </c>
      <c r="S8962" s="13" t="s">
        <v>193</v>
      </c>
      <c r="T8962">
        <v>1</v>
      </c>
      <c r="U8962">
        <v>0</v>
      </c>
      <c r="V8962">
        <v>1</v>
      </c>
      <c r="W8962" s="13" t="s">
        <v>101</v>
      </c>
      <c r="X8962">
        <v>0.8</v>
      </c>
    </row>
    <row r="8963" spans="1:24" x14ac:dyDescent="0.3">
      <c r="A8963">
        <v>8961</v>
      </c>
      <c r="B8963" t="s">
        <v>197</v>
      </c>
      <c r="C8963" t="s">
        <v>198</v>
      </c>
      <c r="D8963">
        <v>30.701685000000001</v>
      </c>
      <c r="E8963">
        <v>76.722239000000002</v>
      </c>
      <c r="F8963" s="18">
        <v>45096</v>
      </c>
      <c r="G8963" s="19">
        <v>4.1666666666666699E-2</v>
      </c>
      <c r="H8963">
        <v>1</v>
      </c>
      <c r="I8963" s="13" t="s">
        <v>204</v>
      </c>
      <c r="J8963">
        <v>0</v>
      </c>
      <c r="K8963" s="13" t="s">
        <v>191</v>
      </c>
      <c r="L8963">
        <v>3</v>
      </c>
      <c r="M8963">
        <v>1</v>
      </c>
      <c r="N8963" s="13" t="s">
        <v>192</v>
      </c>
      <c r="O8963" s="13" t="s">
        <v>97</v>
      </c>
      <c r="P8963">
        <v>23</v>
      </c>
      <c r="Q8963" s="13" t="s">
        <v>95</v>
      </c>
      <c r="R8963" s="13" t="s">
        <v>208</v>
      </c>
      <c r="S8963" s="13" t="s">
        <v>196</v>
      </c>
      <c r="T8963">
        <v>2</v>
      </c>
      <c r="U8963">
        <v>0</v>
      </c>
      <c r="V8963">
        <v>0</v>
      </c>
      <c r="W8963" s="13" t="s">
        <v>101</v>
      </c>
      <c r="X8963">
        <v>0.1</v>
      </c>
    </row>
    <row r="8964" spans="1:24" x14ac:dyDescent="0.3">
      <c r="A8964">
        <v>8962</v>
      </c>
      <c r="B8964" t="s">
        <v>206</v>
      </c>
      <c r="C8964" t="s">
        <v>207</v>
      </c>
      <c r="D8964">
        <v>12.821991000000001</v>
      </c>
      <c r="E8964">
        <v>77.565242999999995</v>
      </c>
      <c r="F8964" s="18">
        <v>45215</v>
      </c>
      <c r="G8964" s="19">
        <v>0</v>
      </c>
      <c r="H8964">
        <v>0</v>
      </c>
      <c r="I8964" s="13" t="s">
        <v>204</v>
      </c>
      <c r="J8964">
        <v>0</v>
      </c>
      <c r="K8964" s="13" t="s">
        <v>191</v>
      </c>
      <c r="L8964">
        <v>4</v>
      </c>
      <c r="M8964">
        <v>1</v>
      </c>
      <c r="N8964" s="13" t="s">
        <v>212</v>
      </c>
      <c r="O8964" s="13" t="s">
        <v>95</v>
      </c>
      <c r="P8964">
        <v>37</v>
      </c>
      <c r="Q8964" s="13" t="s">
        <v>97</v>
      </c>
      <c r="R8964" s="13" t="s">
        <v>208</v>
      </c>
      <c r="S8964" s="13" t="s">
        <v>193</v>
      </c>
      <c r="T8964">
        <v>5</v>
      </c>
      <c r="U8964">
        <v>5</v>
      </c>
      <c r="V8964">
        <v>0</v>
      </c>
      <c r="W8964" s="13" t="s">
        <v>101</v>
      </c>
      <c r="X8964">
        <v>0.65</v>
      </c>
    </row>
    <row r="8965" spans="1:24" x14ac:dyDescent="0.3">
      <c r="A8965">
        <v>8963</v>
      </c>
      <c r="B8965" t="s">
        <v>197</v>
      </c>
      <c r="C8965" t="s">
        <v>198</v>
      </c>
      <c r="D8965">
        <v>30.662654</v>
      </c>
      <c r="E8965">
        <v>76.890534000000002</v>
      </c>
      <c r="F8965" s="18">
        <v>44956</v>
      </c>
      <c r="G8965" s="19">
        <v>0.45833333333333298</v>
      </c>
      <c r="H8965">
        <v>11</v>
      </c>
      <c r="I8965" s="13" t="s">
        <v>204</v>
      </c>
      <c r="J8965">
        <v>0</v>
      </c>
      <c r="K8965" s="13" t="s">
        <v>191</v>
      </c>
      <c r="L8965">
        <v>1</v>
      </c>
      <c r="M8965">
        <v>1</v>
      </c>
      <c r="N8965" s="13" t="s">
        <v>192</v>
      </c>
      <c r="O8965" s="13" t="s">
        <v>97</v>
      </c>
      <c r="P8965">
        <v>33</v>
      </c>
      <c r="Q8965" s="13" t="s">
        <v>95</v>
      </c>
      <c r="R8965" s="13" t="s">
        <v>205</v>
      </c>
      <c r="S8965" s="13" t="s">
        <v>193</v>
      </c>
      <c r="T8965">
        <v>2</v>
      </c>
      <c r="U8965">
        <v>2</v>
      </c>
      <c r="V8965">
        <v>0</v>
      </c>
      <c r="W8965" s="13" t="s">
        <v>101</v>
      </c>
      <c r="X8965">
        <v>0.1</v>
      </c>
    </row>
    <row r="8966" spans="1:24" x14ac:dyDescent="0.3">
      <c r="A8966">
        <v>8964</v>
      </c>
      <c r="B8966" t="s">
        <v>190</v>
      </c>
      <c r="C8966" t="s">
        <v>80</v>
      </c>
      <c r="D8966">
        <v>19.186471999999998</v>
      </c>
      <c r="E8966">
        <v>72.790037999999996</v>
      </c>
      <c r="F8966" s="18">
        <v>44626</v>
      </c>
      <c r="G8966" s="19">
        <v>4.1666666666666699E-2</v>
      </c>
      <c r="H8966">
        <v>1</v>
      </c>
      <c r="I8966" s="13" t="s">
        <v>89</v>
      </c>
      <c r="J8966">
        <v>1</v>
      </c>
      <c r="K8966" s="13" t="s">
        <v>191</v>
      </c>
      <c r="L8966">
        <v>1</v>
      </c>
      <c r="M8966">
        <v>0</v>
      </c>
      <c r="N8966" s="13" t="s">
        <v>212</v>
      </c>
      <c r="O8966" s="13" t="s">
        <v>195</v>
      </c>
      <c r="P8966">
        <v>33</v>
      </c>
      <c r="Q8966" s="13" t="s">
        <v>195</v>
      </c>
      <c r="R8966" s="13" t="s">
        <v>98</v>
      </c>
      <c r="S8966" s="13" t="s">
        <v>196</v>
      </c>
      <c r="T8966">
        <v>5</v>
      </c>
      <c r="U8966">
        <v>0</v>
      </c>
      <c r="V8966">
        <v>0</v>
      </c>
      <c r="W8966" s="13" t="s">
        <v>101</v>
      </c>
      <c r="X8966">
        <v>0.25</v>
      </c>
    </row>
    <row r="8967" spans="1:24" x14ac:dyDescent="0.3">
      <c r="A8967">
        <v>8965</v>
      </c>
      <c r="B8967" t="s">
        <v>217</v>
      </c>
      <c r="C8967" t="s">
        <v>218</v>
      </c>
      <c r="D8967">
        <v>22.676812000000002</v>
      </c>
      <c r="E8967">
        <v>88.275232000000003</v>
      </c>
      <c r="F8967" s="18">
        <v>44892</v>
      </c>
      <c r="G8967" s="19">
        <v>0.45833333333333298</v>
      </c>
      <c r="H8967">
        <v>11</v>
      </c>
      <c r="I8967" s="13" t="s">
        <v>89</v>
      </c>
      <c r="J8967">
        <v>1</v>
      </c>
      <c r="K8967" s="13" t="s">
        <v>214</v>
      </c>
      <c r="L8967">
        <v>3</v>
      </c>
      <c r="M8967">
        <v>1</v>
      </c>
      <c r="N8967" s="13" t="s">
        <v>94</v>
      </c>
      <c r="O8967" s="13" t="s">
        <v>95</v>
      </c>
      <c r="P8967">
        <v>18</v>
      </c>
      <c r="Q8967" s="13" t="s">
        <v>97</v>
      </c>
      <c r="R8967" s="13" t="s">
        <v>98</v>
      </c>
      <c r="S8967" s="13" t="s">
        <v>196</v>
      </c>
      <c r="T8967">
        <v>4</v>
      </c>
      <c r="U8967">
        <v>0</v>
      </c>
      <c r="V8967">
        <v>0</v>
      </c>
      <c r="W8967" s="13" t="s">
        <v>101</v>
      </c>
      <c r="X8967">
        <v>0.65</v>
      </c>
    </row>
    <row r="8968" spans="1:24" x14ac:dyDescent="0.3">
      <c r="A8968">
        <v>8966</v>
      </c>
      <c r="B8968" t="s">
        <v>217</v>
      </c>
      <c r="C8968" t="s">
        <v>218</v>
      </c>
      <c r="D8968">
        <v>22.638686</v>
      </c>
      <c r="E8968">
        <v>88.286503999999994</v>
      </c>
      <c r="F8968" s="18">
        <v>45128</v>
      </c>
      <c r="G8968" s="19">
        <v>0.33333333333333298</v>
      </c>
      <c r="H8968">
        <v>8</v>
      </c>
      <c r="I8968" s="13" t="s">
        <v>211</v>
      </c>
      <c r="J8968">
        <v>0</v>
      </c>
      <c r="K8968" s="13" t="s">
        <v>92</v>
      </c>
      <c r="L8968">
        <v>3</v>
      </c>
      <c r="M8968">
        <v>1</v>
      </c>
      <c r="N8968" s="13" t="s">
        <v>94</v>
      </c>
      <c r="O8968" s="13" t="s">
        <v>95</v>
      </c>
      <c r="P8968">
        <v>17</v>
      </c>
      <c r="Q8968" s="13" t="s">
        <v>97</v>
      </c>
      <c r="R8968" s="13" t="s">
        <v>98</v>
      </c>
      <c r="S8968" s="13" t="s">
        <v>193</v>
      </c>
      <c r="T8968">
        <v>5</v>
      </c>
      <c r="U8968">
        <v>4</v>
      </c>
      <c r="V8968">
        <v>1</v>
      </c>
      <c r="W8968" s="13" t="s">
        <v>101</v>
      </c>
      <c r="X8968">
        <v>0.8</v>
      </c>
    </row>
    <row r="8969" spans="1:24" x14ac:dyDescent="0.3">
      <c r="A8969">
        <v>8967</v>
      </c>
      <c r="B8969" t="s">
        <v>200</v>
      </c>
      <c r="C8969" t="s">
        <v>201</v>
      </c>
      <c r="D8969">
        <v>13.198051</v>
      </c>
      <c r="E8969">
        <v>80.252289000000005</v>
      </c>
      <c r="F8969" s="18">
        <v>45078</v>
      </c>
      <c r="G8969" s="19">
        <v>0.58333333333333304</v>
      </c>
      <c r="H8969">
        <v>14</v>
      </c>
      <c r="I8969" s="13" t="s">
        <v>202</v>
      </c>
      <c r="J8969">
        <v>0</v>
      </c>
      <c r="K8969" s="13" t="s">
        <v>191</v>
      </c>
      <c r="L8969">
        <v>5</v>
      </c>
      <c r="M8969">
        <v>1</v>
      </c>
      <c r="N8969" s="13" t="s">
        <v>212</v>
      </c>
      <c r="O8969" s="13" t="s">
        <v>95</v>
      </c>
      <c r="P8969">
        <v>20</v>
      </c>
      <c r="Q8969" s="13" t="s">
        <v>195</v>
      </c>
      <c r="R8969" s="13" t="s">
        <v>208</v>
      </c>
      <c r="S8969" s="13" t="s">
        <v>99</v>
      </c>
      <c r="T8969">
        <v>5</v>
      </c>
      <c r="U8969">
        <v>5</v>
      </c>
      <c r="V8969">
        <v>0</v>
      </c>
      <c r="W8969" s="13" t="s">
        <v>101</v>
      </c>
      <c r="X8969">
        <v>0.65</v>
      </c>
    </row>
    <row r="8970" spans="1:24" x14ac:dyDescent="0.3">
      <c r="A8970">
        <v>8968</v>
      </c>
      <c r="B8970" t="s">
        <v>209</v>
      </c>
      <c r="C8970" t="s">
        <v>210</v>
      </c>
      <c r="D8970">
        <v>17.496186000000002</v>
      </c>
      <c r="E8970">
        <v>78.541419000000005</v>
      </c>
      <c r="F8970" s="18">
        <v>45297</v>
      </c>
      <c r="G8970" s="19">
        <v>0.91666666666666696</v>
      </c>
      <c r="H8970">
        <v>22</v>
      </c>
      <c r="I8970" s="13" t="s">
        <v>219</v>
      </c>
      <c r="J8970">
        <v>1</v>
      </c>
      <c r="K8970" s="13" t="s">
        <v>214</v>
      </c>
      <c r="L8970">
        <v>3</v>
      </c>
      <c r="M8970">
        <v>0</v>
      </c>
      <c r="N8970" s="13" t="s">
        <v>192</v>
      </c>
      <c r="O8970" s="13" t="s">
        <v>97</v>
      </c>
      <c r="P8970">
        <v>33</v>
      </c>
      <c r="Q8970" s="13" t="s">
        <v>97</v>
      </c>
      <c r="R8970" s="13" t="s">
        <v>213</v>
      </c>
      <c r="S8970" s="13" t="s">
        <v>196</v>
      </c>
      <c r="T8970">
        <v>1</v>
      </c>
      <c r="U8970">
        <v>1</v>
      </c>
      <c r="V8970">
        <v>0</v>
      </c>
      <c r="W8970" s="13" t="s">
        <v>101</v>
      </c>
      <c r="X8970">
        <v>0.3</v>
      </c>
    </row>
    <row r="8971" spans="1:24" x14ac:dyDescent="0.3">
      <c r="A8971">
        <v>8969</v>
      </c>
      <c r="B8971" t="s">
        <v>200</v>
      </c>
      <c r="C8971" t="s">
        <v>201</v>
      </c>
      <c r="D8971">
        <v>12.987569000000001</v>
      </c>
      <c r="E8971">
        <v>80.123885999999999</v>
      </c>
      <c r="F8971" s="18">
        <v>45530</v>
      </c>
      <c r="G8971" s="19">
        <v>0.45833333333333298</v>
      </c>
      <c r="H8971">
        <v>11</v>
      </c>
      <c r="I8971" s="13" t="s">
        <v>204</v>
      </c>
      <c r="J8971">
        <v>0</v>
      </c>
      <c r="K8971" s="13" t="s">
        <v>191</v>
      </c>
      <c r="L8971">
        <v>4</v>
      </c>
      <c r="M8971">
        <v>1</v>
      </c>
      <c r="N8971" s="13" t="s">
        <v>94</v>
      </c>
      <c r="O8971" s="13" t="s">
        <v>95</v>
      </c>
      <c r="P8971">
        <v>29</v>
      </c>
      <c r="Q8971" s="13" t="s">
        <v>95</v>
      </c>
      <c r="R8971" s="13" t="s">
        <v>208</v>
      </c>
      <c r="S8971" s="13" t="s">
        <v>196</v>
      </c>
      <c r="T8971">
        <v>3</v>
      </c>
      <c r="U8971">
        <v>0</v>
      </c>
      <c r="V8971">
        <v>0</v>
      </c>
      <c r="W8971" s="13" t="s">
        <v>101</v>
      </c>
      <c r="X8971">
        <v>0.45</v>
      </c>
    </row>
    <row r="8972" spans="1:24" x14ac:dyDescent="0.3">
      <c r="A8972">
        <v>8970</v>
      </c>
      <c r="B8972" t="s">
        <v>209</v>
      </c>
      <c r="C8972" t="s">
        <v>210</v>
      </c>
      <c r="D8972">
        <v>17.242567999999999</v>
      </c>
      <c r="E8972">
        <v>78.274206000000007</v>
      </c>
      <c r="F8972" s="18">
        <v>45675</v>
      </c>
      <c r="G8972" s="19">
        <v>8.3333333333333301E-2</v>
      </c>
      <c r="H8972">
        <v>2</v>
      </c>
      <c r="I8972" s="13" t="s">
        <v>219</v>
      </c>
      <c r="J8972">
        <v>1</v>
      </c>
      <c r="K8972" s="13" t="s">
        <v>191</v>
      </c>
      <c r="L8972">
        <v>3</v>
      </c>
      <c r="M8972">
        <v>0</v>
      </c>
      <c r="N8972" s="13" t="s">
        <v>94</v>
      </c>
      <c r="O8972" s="13" t="s">
        <v>95</v>
      </c>
      <c r="P8972">
        <v>24</v>
      </c>
      <c r="Q8972" s="13" t="s">
        <v>95</v>
      </c>
      <c r="R8972" s="13" t="s">
        <v>98</v>
      </c>
      <c r="S8972" s="13" t="s">
        <v>193</v>
      </c>
      <c r="T8972">
        <v>3</v>
      </c>
      <c r="U8972">
        <v>1</v>
      </c>
      <c r="V8972">
        <v>0</v>
      </c>
      <c r="W8972" s="13" t="s">
        <v>101</v>
      </c>
      <c r="X8972">
        <v>0.45</v>
      </c>
    </row>
    <row r="8973" spans="1:24" x14ac:dyDescent="0.3">
      <c r="A8973">
        <v>8971</v>
      </c>
      <c r="B8973" t="s">
        <v>217</v>
      </c>
      <c r="C8973" t="s">
        <v>218</v>
      </c>
      <c r="D8973">
        <v>22.421509</v>
      </c>
      <c r="E8973">
        <v>88.201993000000002</v>
      </c>
      <c r="F8973" s="18">
        <v>45053</v>
      </c>
      <c r="G8973" s="19">
        <v>0.25</v>
      </c>
      <c r="H8973">
        <v>6</v>
      </c>
      <c r="I8973" s="13" t="s">
        <v>89</v>
      </c>
      <c r="J8973">
        <v>1</v>
      </c>
      <c r="K8973" s="13" t="s">
        <v>214</v>
      </c>
      <c r="L8973">
        <v>5</v>
      </c>
      <c r="M8973">
        <v>1</v>
      </c>
      <c r="N8973" s="13" t="s">
        <v>192</v>
      </c>
      <c r="O8973" s="13" t="s">
        <v>97</v>
      </c>
      <c r="P8973">
        <v>36</v>
      </c>
      <c r="Q8973" s="13" t="s">
        <v>95</v>
      </c>
      <c r="R8973" s="13" t="s">
        <v>208</v>
      </c>
      <c r="S8973" s="13" t="s">
        <v>196</v>
      </c>
      <c r="T8973">
        <v>5</v>
      </c>
      <c r="U8973">
        <v>5</v>
      </c>
      <c r="V8973">
        <v>0</v>
      </c>
      <c r="W8973" s="13" t="s">
        <v>101</v>
      </c>
      <c r="X8973">
        <v>0.1</v>
      </c>
    </row>
    <row r="8974" spans="1:24" x14ac:dyDescent="0.3">
      <c r="A8974">
        <v>8972</v>
      </c>
      <c r="B8974" t="s">
        <v>206</v>
      </c>
      <c r="C8974" t="s">
        <v>207</v>
      </c>
      <c r="D8974">
        <v>13.110544000000001</v>
      </c>
      <c r="E8974">
        <v>77.667337000000003</v>
      </c>
      <c r="F8974" s="18">
        <v>45020</v>
      </c>
      <c r="G8974" s="19">
        <v>0.25</v>
      </c>
      <c r="H8974">
        <v>6</v>
      </c>
      <c r="I8974" s="13" t="s">
        <v>215</v>
      </c>
      <c r="J8974">
        <v>0</v>
      </c>
      <c r="K8974" s="13" t="s">
        <v>214</v>
      </c>
      <c r="L8974">
        <v>3</v>
      </c>
      <c r="M8974">
        <v>1</v>
      </c>
      <c r="N8974" s="13" t="s">
        <v>192</v>
      </c>
      <c r="O8974" s="13" t="s">
        <v>97</v>
      </c>
      <c r="P8974">
        <v>22</v>
      </c>
      <c r="Q8974" s="13" t="s">
        <v>195</v>
      </c>
      <c r="R8974" s="13" t="s">
        <v>213</v>
      </c>
      <c r="S8974" s="13" t="s">
        <v>193</v>
      </c>
      <c r="T8974">
        <v>2</v>
      </c>
      <c r="U8974">
        <v>0</v>
      </c>
      <c r="V8974">
        <v>0</v>
      </c>
      <c r="W8974" s="13" t="s">
        <v>101</v>
      </c>
      <c r="X8974">
        <v>0.1</v>
      </c>
    </row>
    <row r="8975" spans="1:24" x14ac:dyDescent="0.3">
      <c r="A8975">
        <v>8973</v>
      </c>
      <c r="B8975" t="s">
        <v>79</v>
      </c>
      <c r="C8975" t="s">
        <v>80</v>
      </c>
      <c r="D8975">
        <v>18.447165999999999</v>
      </c>
      <c r="E8975">
        <v>73.738529999999997</v>
      </c>
      <c r="F8975" s="18">
        <v>45734</v>
      </c>
      <c r="G8975" s="19">
        <v>8.3333333333333301E-2</v>
      </c>
      <c r="H8975">
        <v>2</v>
      </c>
      <c r="I8975" s="13" t="s">
        <v>215</v>
      </c>
      <c r="J8975">
        <v>0</v>
      </c>
      <c r="K8975" s="13" t="s">
        <v>92</v>
      </c>
      <c r="L8975">
        <v>3</v>
      </c>
      <c r="M8975">
        <v>1</v>
      </c>
      <c r="N8975" s="13" t="s">
        <v>212</v>
      </c>
      <c r="O8975" s="13" t="s">
        <v>95</v>
      </c>
      <c r="P8975">
        <v>19</v>
      </c>
      <c r="Q8975" s="13" t="s">
        <v>95</v>
      </c>
      <c r="R8975" s="13" t="s">
        <v>208</v>
      </c>
      <c r="S8975" s="13" t="s">
        <v>99</v>
      </c>
      <c r="T8975">
        <v>3</v>
      </c>
      <c r="U8975">
        <v>3</v>
      </c>
      <c r="V8975">
        <v>0</v>
      </c>
      <c r="W8975" s="13" t="s">
        <v>101</v>
      </c>
      <c r="X8975">
        <v>0.65</v>
      </c>
    </row>
    <row r="8976" spans="1:24" x14ac:dyDescent="0.3">
      <c r="A8976">
        <v>8974</v>
      </c>
      <c r="B8976" t="s">
        <v>200</v>
      </c>
      <c r="C8976" t="s">
        <v>201</v>
      </c>
      <c r="D8976">
        <v>13.047646</v>
      </c>
      <c r="E8976">
        <v>80.275931999999997</v>
      </c>
      <c r="F8976" s="18">
        <v>45451</v>
      </c>
      <c r="G8976" s="19">
        <v>0.95833333333333304</v>
      </c>
      <c r="H8976">
        <v>23</v>
      </c>
      <c r="I8976" s="13" t="s">
        <v>219</v>
      </c>
      <c r="J8976">
        <v>1</v>
      </c>
      <c r="K8976" s="13" t="s">
        <v>214</v>
      </c>
      <c r="L8976">
        <v>6</v>
      </c>
      <c r="M8976">
        <v>1</v>
      </c>
      <c r="N8976" s="13" t="s">
        <v>192</v>
      </c>
      <c r="O8976" s="13" t="s">
        <v>97</v>
      </c>
      <c r="P8976">
        <v>18</v>
      </c>
      <c r="Q8976" s="13" t="s">
        <v>97</v>
      </c>
      <c r="R8976" s="13" t="s">
        <v>208</v>
      </c>
      <c r="S8976" s="13" t="s">
        <v>193</v>
      </c>
      <c r="T8976">
        <v>1</v>
      </c>
      <c r="U8976">
        <v>0</v>
      </c>
      <c r="V8976">
        <v>0</v>
      </c>
      <c r="W8976" s="13" t="s">
        <v>101</v>
      </c>
      <c r="X8976">
        <v>0.3</v>
      </c>
    </row>
    <row r="8977" spans="1:24" x14ac:dyDescent="0.3">
      <c r="A8977">
        <v>8975</v>
      </c>
      <c r="B8977" t="s">
        <v>209</v>
      </c>
      <c r="C8977" t="s">
        <v>210</v>
      </c>
      <c r="D8977">
        <v>17.578218</v>
      </c>
      <c r="E8977">
        <v>78.536835999999994</v>
      </c>
      <c r="F8977" s="18">
        <v>45113</v>
      </c>
      <c r="G8977" s="19">
        <v>0.58333333333333304</v>
      </c>
      <c r="H8977">
        <v>14</v>
      </c>
      <c r="I8977" s="13" t="s">
        <v>202</v>
      </c>
      <c r="J8977">
        <v>0</v>
      </c>
      <c r="K8977" s="13" t="s">
        <v>92</v>
      </c>
      <c r="L8977">
        <v>4</v>
      </c>
      <c r="M8977">
        <v>1</v>
      </c>
      <c r="N8977" s="13" t="s">
        <v>212</v>
      </c>
      <c r="O8977" s="13" t="s">
        <v>95</v>
      </c>
      <c r="P8977">
        <v>17</v>
      </c>
      <c r="Q8977" s="13" t="s">
        <v>97</v>
      </c>
      <c r="R8977" s="13" t="s">
        <v>208</v>
      </c>
      <c r="S8977" s="13" t="s">
        <v>196</v>
      </c>
      <c r="T8977">
        <v>1</v>
      </c>
      <c r="U8977">
        <v>1</v>
      </c>
      <c r="V8977">
        <v>0</v>
      </c>
      <c r="W8977" s="13" t="s">
        <v>101</v>
      </c>
      <c r="X8977">
        <v>0.65</v>
      </c>
    </row>
    <row r="8978" spans="1:24" x14ac:dyDescent="0.3">
      <c r="A8978">
        <v>8976</v>
      </c>
      <c r="B8978" t="s">
        <v>217</v>
      </c>
      <c r="C8978" t="s">
        <v>218</v>
      </c>
      <c r="D8978">
        <v>22.542103999999998</v>
      </c>
      <c r="E8978">
        <v>88.377229999999997</v>
      </c>
      <c r="F8978" s="18">
        <v>45138</v>
      </c>
      <c r="G8978" s="19">
        <v>0.58333333333333304</v>
      </c>
      <c r="H8978">
        <v>14</v>
      </c>
      <c r="I8978" s="13" t="s">
        <v>204</v>
      </c>
      <c r="J8978">
        <v>0</v>
      </c>
      <c r="K8978" s="13" t="s">
        <v>92</v>
      </c>
      <c r="L8978">
        <v>5</v>
      </c>
      <c r="M8978">
        <v>1</v>
      </c>
      <c r="N8978" s="13" t="s">
        <v>212</v>
      </c>
      <c r="O8978" s="13" t="s">
        <v>195</v>
      </c>
      <c r="P8978">
        <v>27</v>
      </c>
      <c r="Q8978" s="13" t="s">
        <v>97</v>
      </c>
      <c r="R8978" s="13" t="s">
        <v>208</v>
      </c>
      <c r="S8978" s="13" t="s">
        <v>193</v>
      </c>
      <c r="T8978">
        <v>5</v>
      </c>
      <c r="U8978">
        <v>5</v>
      </c>
      <c r="V8978">
        <v>0</v>
      </c>
      <c r="W8978" s="13" t="s">
        <v>101</v>
      </c>
      <c r="X8978">
        <v>0.45</v>
      </c>
    </row>
    <row r="8979" spans="1:24" x14ac:dyDescent="0.3">
      <c r="A8979">
        <v>8977</v>
      </c>
      <c r="B8979" t="s">
        <v>79</v>
      </c>
      <c r="C8979" t="s">
        <v>80</v>
      </c>
      <c r="D8979">
        <v>18.699819999999999</v>
      </c>
      <c r="E8979">
        <v>73.938395999999997</v>
      </c>
      <c r="F8979" s="18">
        <v>45088</v>
      </c>
      <c r="G8979" s="19">
        <v>0.41666666666666702</v>
      </c>
      <c r="H8979">
        <v>10</v>
      </c>
      <c r="I8979" s="13" t="s">
        <v>89</v>
      </c>
      <c r="J8979">
        <v>1</v>
      </c>
      <c r="K8979" s="13" t="s">
        <v>214</v>
      </c>
      <c r="L8979">
        <v>5</v>
      </c>
      <c r="M8979">
        <v>1</v>
      </c>
      <c r="N8979" s="13" t="s">
        <v>212</v>
      </c>
      <c r="O8979" s="13" t="s">
        <v>195</v>
      </c>
      <c r="P8979">
        <v>27</v>
      </c>
      <c r="Q8979" s="13" t="s">
        <v>97</v>
      </c>
      <c r="R8979" s="13" t="s">
        <v>213</v>
      </c>
      <c r="S8979" s="13" t="s">
        <v>196</v>
      </c>
      <c r="T8979">
        <v>4</v>
      </c>
      <c r="U8979">
        <v>3</v>
      </c>
      <c r="V8979">
        <v>1</v>
      </c>
      <c r="W8979" s="13" t="s">
        <v>101</v>
      </c>
      <c r="X8979">
        <v>0.6</v>
      </c>
    </row>
    <row r="8980" spans="1:24" x14ac:dyDescent="0.3">
      <c r="A8980">
        <v>8978</v>
      </c>
      <c r="B8980" t="s">
        <v>79</v>
      </c>
      <c r="C8980" t="s">
        <v>80</v>
      </c>
      <c r="D8980">
        <v>18.436672000000002</v>
      </c>
      <c r="E8980">
        <v>73.885902999999999</v>
      </c>
      <c r="F8980" s="18">
        <v>45232</v>
      </c>
      <c r="G8980" s="19">
        <v>0.625</v>
      </c>
      <c r="H8980">
        <v>15</v>
      </c>
      <c r="I8980" s="13" t="s">
        <v>202</v>
      </c>
      <c r="J8980">
        <v>0</v>
      </c>
      <c r="K8980" s="13" t="s">
        <v>92</v>
      </c>
      <c r="L8980">
        <v>5</v>
      </c>
      <c r="M8980">
        <v>1</v>
      </c>
      <c r="N8980" s="13" t="s">
        <v>212</v>
      </c>
      <c r="O8980" s="13" t="s">
        <v>195</v>
      </c>
      <c r="P8980">
        <v>29</v>
      </c>
      <c r="Q8980" s="13" t="s">
        <v>97</v>
      </c>
      <c r="R8980" s="13" t="s">
        <v>199</v>
      </c>
      <c r="S8980" s="13" t="s">
        <v>99</v>
      </c>
      <c r="T8980">
        <v>3</v>
      </c>
      <c r="U8980">
        <v>3</v>
      </c>
      <c r="V8980">
        <v>0</v>
      </c>
      <c r="W8980" s="13" t="s">
        <v>101</v>
      </c>
      <c r="X8980">
        <v>0.65</v>
      </c>
    </row>
    <row r="8981" spans="1:24" x14ac:dyDescent="0.3">
      <c r="A8981">
        <v>8979</v>
      </c>
      <c r="B8981" t="s">
        <v>200</v>
      </c>
      <c r="C8981" t="s">
        <v>201</v>
      </c>
      <c r="D8981">
        <v>12.913442999999999</v>
      </c>
      <c r="E8981">
        <v>80.141600999999994</v>
      </c>
      <c r="F8981" s="18">
        <v>44959</v>
      </c>
      <c r="G8981" s="19">
        <v>0.875</v>
      </c>
      <c r="H8981">
        <v>21</v>
      </c>
      <c r="I8981" s="13" t="s">
        <v>202</v>
      </c>
      <c r="J8981">
        <v>0</v>
      </c>
      <c r="K8981" s="13" t="s">
        <v>214</v>
      </c>
      <c r="L8981">
        <v>4</v>
      </c>
      <c r="M8981">
        <v>1</v>
      </c>
      <c r="N8981" s="13" t="s">
        <v>212</v>
      </c>
      <c r="O8981" s="13" t="s">
        <v>95</v>
      </c>
      <c r="P8981">
        <v>38</v>
      </c>
      <c r="Q8981" s="13" t="s">
        <v>97</v>
      </c>
      <c r="R8981" s="13" t="s">
        <v>208</v>
      </c>
      <c r="S8981" s="13" t="s">
        <v>196</v>
      </c>
      <c r="T8981">
        <v>2</v>
      </c>
      <c r="U8981">
        <v>0</v>
      </c>
      <c r="V8981">
        <v>0</v>
      </c>
      <c r="W8981" s="13" t="s">
        <v>101</v>
      </c>
      <c r="X8981">
        <v>0.65</v>
      </c>
    </row>
    <row r="8982" spans="1:24" x14ac:dyDescent="0.3">
      <c r="A8982">
        <v>8980</v>
      </c>
      <c r="B8982" t="s">
        <v>197</v>
      </c>
      <c r="C8982" t="s">
        <v>198</v>
      </c>
      <c r="D8982">
        <v>30.736857000000001</v>
      </c>
      <c r="E8982">
        <v>76.816570999999996</v>
      </c>
      <c r="F8982" s="18">
        <v>45691</v>
      </c>
      <c r="G8982" s="19">
        <v>0.29166666666666702</v>
      </c>
      <c r="H8982">
        <v>7</v>
      </c>
      <c r="I8982" s="13" t="s">
        <v>204</v>
      </c>
      <c r="J8982">
        <v>0</v>
      </c>
      <c r="K8982" s="13" t="s">
        <v>191</v>
      </c>
      <c r="L8982">
        <v>2</v>
      </c>
      <c r="M8982">
        <v>1</v>
      </c>
      <c r="N8982" s="13" t="s">
        <v>94</v>
      </c>
      <c r="O8982" s="13" t="s">
        <v>95</v>
      </c>
      <c r="P8982">
        <v>33</v>
      </c>
      <c r="Q8982" s="13" t="s">
        <v>95</v>
      </c>
      <c r="R8982" s="13" t="s">
        <v>208</v>
      </c>
      <c r="S8982" s="13" t="s">
        <v>196</v>
      </c>
      <c r="T8982">
        <v>2</v>
      </c>
      <c r="U8982">
        <v>2</v>
      </c>
      <c r="V8982">
        <v>0</v>
      </c>
      <c r="W8982" s="13" t="s">
        <v>101</v>
      </c>
      <c r="X8982">
        <v>0.45</v>
      </c>
    </row>
    <row r="8983" spans="1:24" x14ac:dyDescent="0.3">
      <c r="A8983">
        <v>8981</v>
      </c>
      <c r="B8983" t="s">
        <v>217</v>
      </c>
      <c r="C8983" t="s">
        <v>218</v>
      </c>
      <c r="D8983">
        <v>22.524512000000001</v>
      </c>
      <c r="E8983">
        <v>88.259979999999999</v>
      </c>
      <c r="F8983" s="18">
        <v>45135</v>
      </c>
      <c r="G8983" s="19">
        <v>0.125</v>
      </c>
      <c r="H8983">
        <v>3</v>
      </c>
      <c r="I8983" s="13" t="s">
        <v>211</v>
      </c>
      <c r="J8983">
        <v>0</v>
      </c>
      <c r="K8983" s="13" t="s">
        <v>92</v>
      </c>
      <c r="L8983">
        <v>3</v>
      </c>
      <c r="M8983">
        <v>0</v>
      </c>
      <c r="N8983" s="13" t="s">
        <v>94</v>
      </c>
      <c r="O8983" s="13" t="s">
        <v>95</v>
      </c>
      <c r="P8983">
        <v>26</v>
      </c>
      <c r="Q8983" s="13" t="s">
        <v>95</v>
      </c>
      <c r="R8983" s="13" t="s">
        <v>205</v>
      </c>
      <c r="S8983" s="13" t="s">
        <v>196</v>
      </c>
      <c r="T8983">
        <v>4</v>
      </c>
      <c r="U8983">
        <v>0</v>
      </c>
      <c r="V8983">
        <v>0</v>
      </c>
      <c r="W8983" s="13" t="s">
        <v>101</v>
      </c>
      <c r="X8983">
        <v>0.45</v>
      </c>
    </row>
    <row r="8984" spans="1:24" x14ac:dyDescent="0.3">
      <c r="A8984">
        <v>8982</v>
      </c>
      <c r="B8984" t="s">
        <v>209</v>
      </c>
      <c r="C8984" t="s">
        <v>210</v>
      </c>
      <c r="D8984">
        <v>17.276705</v>
      </c>
      <c r="E8984">
        <v>78.425393</v>
      </c>
      <c r="F8984" s="18">
        <v>44748</v>
      </c>
      <c r="G8984" s="19">
        <v>0.70833333333333304</v>
      </c>
      <c r="H8984">
        <v>17</v>
      </c>
      <c r="I8984" s="13" t="s">
        <v>194</v>
      </c>
      <c r="J8984">
        <v>0</v>
      </c>
      <c r="K8984" s="13" t="s">
        <v>191</v>
      </c>
      <c r="L8984">
        <v>3</v>
      </c>
      <c r="M8984">
        <v>1</v>
      </c>
      <c r="N8984" s="13" t="s">
        <v>94</v>
      </c>
      <c r="O8984" s="13" t="s">
        <v>95</v>
      </c>
      <c r="P8984">
        <v>34</v>
      </c>
      <c r="Q8984" s="13" t="s">
        <v>95</v>
      </c>
      <c r="R8984" s="13" t="s">
        <v>205</v>
      </c>
      <c r="S8984" s="13" t="s">
        <v>196</v>
      </c>
      <c r="T8984">
        <v>4</v>
      </c>
      <c r="U8984">
        <v>3</v>
      </c>
      <c r="V8984">
        <v>1</v>
      </c>
      <c r="W8984" s="13" t="s">
        <v>101</v>
      </c>
      <c r="X8984">
        <v>0.6</v>
      </c>
    </row>
    <row r="8985" spans="1:24" x14ac:dyDescent="0.3">
      <c r="A8985">
        <v>8983</v>
      </c>
      <c r="B8985" t="s">
        <v>190</v>
      </c>
      <c r="C8985" t="s">
        <v>80</v>
      </c>
      <c r="D8985">
        <v>19.012664999999998</v>
      </c>
      <c r="E8985">
        <v>72.904528999999997</v>
      </c>
      <c r="F8985" s="18">
        <v>44881</v>
      </c>
      <c r="G8985" s="19">
        <v>8.3333333333333301E-2</v>
      </c>
      <c r="H8985">
        <v>2</v>
      </c>
      <c r="I8985" s="13" t="s">
        <v>194</v>
      </c>
      <c r="J8985">
        <v>0</v>
      </c>
      <c r="K8985" s="13" t="s">
        <v>214</v>
      </c>
      <c r="L8985">
        <v>1</v>
      </c>
      <c r="M8985">
        <v>0</v>
      </c>
      <c r="N8985" s="13" t="s">
        <v>212</v>
      </c>
      <c r="O8985" s="13" t="s">
        <v>95</v>
      </c>
      <c r="P8985">
        <v>21</v>
      </c>
      <c r="Q8985" s="13" t="s">
        <v>95</v>
      </c>
      <c r="R8985" s="13" t="s">
        <v>199</v>
      </c>
      <c r="S8985" s="13" t="s">
        <v>193</v>
      </c>
      <c r="T8985">
        <v>4</v>
      </c>
      <c r="U8985">
        <v>3</v>
      </c>
      <c r="V8985">
        <v>0</v>
      </c>
      <c r="W8985" s="13" t="s">
        <v>101</v>
      </c>
      <c r="X8985">
        <v>0.45</v>
      </c>
    </row>
    <row r="8986" spans="1:24" x14ac:dyDescent="0.3">
      <c r="A8986">
        <v>8984</v>
      </c>
      <c r="B8986" t="s">
        <v>217</v>
      </c>
      <c r="C8986" t="s">
        <v>218</v>
      </c>
      <c r="D8986">
        <v>22.500374999999998</v>
      </c>
      <c r="E8986">
        <v>88.286304999999999</v>
      </c>
      <c r="F8986" s="18">
        <v>45532</v>
      </c>
      <c r="G8986" s="19">
        <v>0.79166666666666696</v>
      </c>
      <c r="H8986">
        <v>19</v>
      </c>
      <c r="I8986" s="13" t="s">
        <v>194</v>
      </c>
      <c r="J8986">
        <v>0</v>
      </c>
      <c r="K8986" s="13" t="s">
        <v>214</v>
      </c>
      <c r="L8986">
        <v>5</v>
      </c>
      <c r="M8986">
        <v>0</v>
      </c>
      <c r="N8986" s="13" t="s">
        <v>192</v>
      </c>
      <c r="O8986" s="13" t="s">
        <v>97</v>
      </c>
      <c r="P8986">
        <v>23</v>
      </c>
      <c r="Q8986" s="13" t="s">
        <v>97</v>
      </c>
      <c r="R8986" s="13" t="s">
        <v>213</v>
      </c>
      <c r="S8986" s="13" t="s">
        <v>196</v>
      </c>
      <c r="T8986">
        <v>3</v>
      </c>
      <c r="U8986">
        <v>2</v>
      </c>
      <c r="V8986">
        <v>1</v>
      </c>
      <c r="W8986" s="13" t="s">
        <v>101</v>
      </c>
      <c r="X8986">
        <v>0.45</v>
      </c>
    </row>
    <row r="8987" spans="1:24" x14ac:dyDescent="0.3">
      <c r="A8987">
        <v>8985</v>
      </c>
      <c r="B8987" t="s">
        <v>217</v>
      </c>
      <c r="C8987" t="s">
        <v>218</v>
      </c>
      <c r="D8987">
        <v>22.59263</v>
      </c>
      <c r="E8987">
        <v>88.477052999999998</v>
      </c>
      <c r="F8987" s="18">
        <v>44654</v>
      </c>
      <c r="G8987" s="19">
        <v>0.45833333333333298</v>
      </c>
      <c r="H8987">
        <v>11</v>
      </c>
      <c r="I8987" s="13" t="s">
        <v>89</v>
      </c>
      <c r="J8987">
        <v>1</v>
      </c>
      <c r="K8987" s="13" t="s">
        <v>214</v>
      </c>
      <c r="L8987">
        <v>1</v>
      </c>
      <c r="M8987">
        <v>1</v>
      </c>
      <c r="N8987" s="13" t="s">
        <v>212</v>
      </c>
      <c r="O8987" s="13" t="s">
        <v>95</v>
      </c>
      <c r="P8987">
        <v>15</v>
      </c>
      <c r="Q8987" s="13" t="s">
        <v>97</v>
      </c>
      <c r="R8987" s="13" t="s">
        <v>199</v>
      </c>
      <c r="S8987" s="13" t="s">
        <v>193</v>
      </c>
      <c r="T8987">
        <v>1</v>
      </c>
      <c r="U8987">
        <v>1</v>
      </c>
      <c r="V8987">
        <v>0</v>
      </c>
      <c r="W8987" s="13" t="s">
        <v>101</v>
      </c>
      <c r="X8987">
        <v>0.65</v>
      </c>
    </row>
    <row r="8988" spans="1:24" x14ac:dyDescent="0.3">
      <c r="A8988">
        <v>8986</v>
      </c>
      <c r="B8988" t="s">
        <v>206</v>
      </c>
      <c r="C8988" t="s">
        <v>207</v>
      </c>
      <c r="D8988">
        <v>13.119213999999999</v>
      </c>
      <c r="E8988">
        <v>77.418173999999993</v>
      </c>
      <c r="F8988" s="18">
        <v>45353</v>
      </c>
      <c r="G8988" s="19">
        <v>0.83333333333333304</v>
      </c>
      <c r="H8988">
        <v>20</v>
      </c>
      <c r="I8988" s="13" t="s">
        <v>219</v>
      </c>
      <c r="J8988">
        <v>1</v>
      </c>
      <c r="K8988" s="13" t="s">
        <v>191</v>
      </c>
      <c r="L8988">
        <v>4</v>
      </c>
      <c r="M8988">
        <v>1</v>
      </c>
      <c r="N8988" s="13" t="s">
        <v>192</v>
      </c>
      <c r="O8988" s="13" t="s">
        <v>97</v>
      </c>
      <c r="P8988">
        <v>31</v>
      </c>
      <c r="Q8988" s="13" t="s">
        <v>95</v>
      </c>
      <c r="R8988" s="13" t="s">
        <v>98</v>
      </c>
      <c r="S8988" s="13" t="s">
        <v>196</v>
      </c>
      <c r="T8988">
        <v>4</v>
      </c>
      <c r="U8988">
        <v>2</v>
      </c>
      <c r="V8988">
        <v>0</v>
      </c>
      <c r="W8988" s="13" t="s">
        <v>101</v>
      </c>
      <c r="X8988">
        <v>0.1</v>
      </c>
    </row>
    <row r="8989" spans="1:24" x14ac:dyDescent="0.3">
      <c r="A8989">
        <v>8987</v>
      </c>
      <c r="B8989" t="s">
        <v>79</v>
      </c>
      <c r="C8989" t="s">
        <v>80</v>
      </c>
      <c r="D8989">
        <v>18.598839999999999</v>
      </c>
      <c r="E8989">
        <v>73.882029000000003</v>
      </c>
      <c r="F8989" s="18">
        <v>45428</v>
      </c>
      <c r="G8989" s="19">
        <v>0.91666666666666696</v>
      </c>
      <c r="H8989">
        <v>22</v>
      </c>
      <c r="I8989" s="13" t="s">
        <v>202</v>
      </c>
      <c r="J8989">
        <v>0</v>
      </c>
      <c r="K8989" s="13" t="s">
        <v>191</v>
      </c>
      <c r="L8989">
        <v>6</v>
      </c>
      <c r="M8989">
        <v>1</v>
      </c>
      <c r="N8989" s="13" t="s">
        <v>192</v>
      </c>
      <c r="O8989" s="13" t="s">
        <v>97</v>
      </c>
      <c r="P8989">
        <v>25</v>
      </c>
      <c r="Q8989" s="13" t="s">
        <v>97</v>
      </c>
      <c r="R8989" s="13" t="s">
        <v>199</v>
      </c>
      <c r="S8989" s="13" t="s">
        <v>99</v>
      </c>
      <c r="T8989">
        <v>2</v>
      </c>
      <c r="U8989">
        <v>2</v>
      </c>
      <c r="V8989">
        <v>0</v>
      </c>
      <c r="W8989" s="13" t="s">
        <v>101</v>
      </c>
      <c r="X8989">
        <v>0.5</v>
      </c>
    </row>
    <row r="8990" spans="1:24" x14ac:dyDescent="0.3">
      <c r="A8990">
        <v>8988</v>
      </c>
      <c r="B8990" t="s">
        <v>206</v>
      </c>
      <c r="C8990" t="s">
        <v>207</v>
      </c>
      <c r="D8990">
        <v>12.899642</v>
      </c>
      <c r="E8990">
        <v>77.699365999999998</v>
      </c>
      <c r="F8990" s="18">
        <v>44936</v>
      </c>
      <c r="G8990" s="19">
        <v>0.75</v>
      </c>
      <c r="H8990">
        <v>18</v>
      </c>
      <c r="I8990" s="13" t="s">
        <v>215</v>
      </c>
      <c r="J8990">
        <v>0</v>
      </c>
      <c r="K8990" s="13" t="s">
        <v>191</v>
      </c>
      <c r="L8990">
        <v>4</v>
      </c>
      <c r="M8990">
        <v>1</v>
      </c>
      <c r="N8990" s="13" t="s">
        <v>192</v>
      </c>
      <c r="O8990" s="13" t="s">
        <v>97</v>
      </c>
      <c r="P8990">
        <v>20</v>
      </c>
      <c r="Q8990" s="13" t="s">
        <v>97</v>
      </c>
      <c r="R8990" s="13" t="s">
        <v>98</v>
      </c>
      <c r="S8990" s="13" t="s">
        <v>193</v>
      </c>
      <c r="T8990">
        <v>2</v>
      </c>
      <c r="U8990">
        <v>0</v>
      </c>
      <c r="V8990">
        <v>1</v>
      </c>
      <c r="W8990" s="13" t="s">
        <v>101</v>
      </c>
      <c r="X8990">
        <v>0.45</v>
      </c>
    </row>
    <row r="8991" spans="1:24" x14ac:dyDescent="0.3">
      <c r="A8991">
        <v>8989</v>
      </c>
      <c r="B8991" t="s">
        <v>206</v>
      </c>
      <c r="C8991" t="s">
        <v>207</v>
      </c>
      <c r="D8991">
        <v>12.909941999999999</v>
      </c>
      <c r="E8991">
        <v>77.781636000000006</v>
      </c>
      <c r="F8991" s="18">
        <v>45639</v>
      </c>
      <c r="G8991" s="19">
        <v>0.79166666666666696</v>
      </c>
      <c r="H8991">
        <v>19</v>
      </c>
      <c r="I8991" s="13" t="s">
        <v>211</v>
      </c>
      <c r="J8991">
        <v>0</v>
      </c>
      <c r="K8991" s="13" t="s">
        <v>92</v>
      </c>
      <c r="L8991">
        <v>2</v>
      </c>
      <c r="M8991">
        <v>1</v>
      </c>
      <c r="N8991" s="13" t="s">
        <v>192</v>
      </c>
      <c r="O8991" s="13" t="s">
        <v>97</v>
      </c>
      <c r="P8991">
        <v>32</v>
      </c>
      <c r="Q8991" s="13" t="s">
        <v>195</v>
      </c>
      <c r="R8991" s="13" t="s">
        <v>208</v>
      </c>
      <c r="S8991" s="13" t="s">
        <v>196</v>
      </c>
      <c r="T8991">
        <v>2</v>
      </c>
      <c r="U8991">
        <v>1</v>
      </c>
      <c r="V8991">
        <v>1</v>
      </c>
      <c r="W8991" s="13" t="s">
        <v>101</v>
      </c>
      <c r="X8991">
        <v>0.25</v>
      </c>
    </row>
    <row r="8992" spans="1:24" x14ac:dyDescent="0.3">
      <c r="A8992">
        <v>8990</v>
      </c>
      <c r="B8992" t="s">
        <v>203</v>
      </c>
      <c r="C8992" t="s">
        <v>203</v>
      </c>
      <c r="D8992">
        <v>28.408836999999998</v>
      </c>
      <c r="E8992">
        <v>77.112285</v>
      </c>
      <c r="F8992" s="18">
        <v>44595</v>
      </c>
      <c r="G8992" s="19">
        <v>0.66666666666666696</v>
      </c>
      <c r="H8992">
        <v>16</v>
      </c>
      <c r="I8992" s="13" t="s">
        <v>202</v>
      </c>
      <c r="J8992">
        <v>0</v>
      </c>
      <c r="K8992" s="13" t="s">
        <v>191</v>
      </c>
      <c r="L8992">
        <v>6</v>
      </c>
      <c r="M8992">
        <v>0</v>
      </c>
      <c r="N8992" s="13" t="s">
        <v>192</v>
      </c>
      <c r="O8992" s="13" t="s">
        <v>97</v>
      </c>
      <c r="P8992">
        <v>17</v>
      </c>
      <c r="Q8992" s="13" t="s">
        <v>97</v>
      </c>
      <c r="R8992" s="13" t="s">
        <v>98</v>
      </c>
      <c r="S8992" s="13" t="s">
        <v>99</v>
      </c>
      <c r="T8992">
        <v>1</v>
      </c>
      <c r="U8992">
        <v>1</v>
      </c>
      <c r="V8992">
        <v>0</v>
      </c>
      <c r="W8992" s="13" t="s">
        <v>101</v>
      </c>
      <c r="X8992">
        <v>0.5</v>
      </c>
    </row>
    <row r="8993" spans="1:24" x14ac:dyDescent="0.3">
      <c r="A8993">
        <v>8991</v>
      </c>
      <c r="B8993" t="s">
        <v>190</v>
      </c>
      <c r="C8993" t="s">
        <v>80</v>
      </c>
      <c r="D8993">
        <v>19.101970000000001</v>
      </c>
      <c r="E8993">
        <v>72.896482000000006</v>
      </c>
      <c r="F8993" s="18">
        <v>45195</v>
      </c>
      <c r="G8993" s="19">
        <v>0.66666666666666696</v>
      </c>
      <c r="H8993">
        <v>16</v>
      </c>
      <c r="I8993" s="13" t="s">
        <v>215</v>
      </c>
      <c r="J8993">
        <v>0</v>
      </c>
      <c r="K8993" s="13" t="s">
        <v>92</v>
      </c>
      <c r="L8993">
        <v>6</v>
      </c>
      <c r="M8993">
        <v>1</v>
      </c>
      <c r="N8993" s="13" t="s">
        <v>212</v>
      </c>
      <c r="O8993" s="13" t="s">
        <v>195</v>
      </c>
      <c r="P8993">
        <v>26</v>
      </c>
      <c r="Q8993" s="13" t="s">
        <v>97</v>
      </c>
      <c r="R8993" s="13" t="s">
        <v>199</v>
      </c>
      <c r="S8993" s="13" t="s">
        <v>193</v>
      </c>
      <c r="T8993">
        <v>2</v>
      </c>
      <c r="U8993">
        <v>2</v>
      </c>
      <c r="V8993">
        <v>0</v>
      </c>
      <c r="W8993" s="13" t="s">
        <v>101</v>
      </c>
      <c r="X8993">
        <v>0.45</v>
      </c>
    </row>
    <row r="8994" spans="1:24" x14ac:dyDescent="0.3">
      <c r="A8994">
        <v>8992</v>
      </c>
      <c r="B8994" t="s">
        <v>203</v>
      </c>
      <c r="C8994" t="s">
        <v>203</v>
      </c>
      <c r="D8994">
        <v>28.873373999999998</v>
      </c>
      <c r="E8994">
        <v>77.173428999999999</v>
      </c>
      <c r="F8994" s="18">
        <v>44565</v>
      </c>
      <c r="G8994" s="19">
        <v>0</v>
      </c>
      <c r="H8994">
        <v>0</v>
      </c>
      <c r="I8994" s="13" t="s">
        <v>215</v>
      </c>
      <c r="J8994">
        <v>0</v>
      </c>
      <c r="K8994" s="13" t="s">
        <v>191</v>
      </c>
      <c r="L8994">
        <v>4</v>
      </c>
      <c r="M8994">
        <v>1</v>
      </c>
      <c r="N8994" s="13" t="s">
        <v>192</v>
      </c>
      <c r="O8994" s="13" t="s">
        <v>97</v>
      </c>
      <c r="P8994">
        <v>34</v>
      </c>
      <c r="Q8994" s="13" t="s">
        <v>95</v>
      </c>
      <c r="R8994" s="13" t="s">
        <v>199</v>
      </c>
      <c r="S8994" s="13" t="s">
        <v>193</v>
      </c>
      <c r="T8994">
        <v>3</v>
      </c>
      <c r="U8994">
        <v>1</v>
      </c>
      <c r="V8994">
        <v>0</v>
      </c>
      <c r="W8994" s="13" t="s">
        <v>101</v>
      </c>
      <c r="X8994">
        <v>0.1</v>
      </c>
    </row>
    <row r="8995" spans="1:24" x14ac:dyDescent="0.3">
      <c r="A8995">
        <v>8993</v>
      </c>
      <c r="B8995" t="s">
        <v>79</v>
      </c>
      <c r="C8995" t="s">
        <v>80</v>
      </c>
      <c r="D8995">
        <v>18.574712000000002</v>
      </c>
      <c r="E8995">
        <v>73.918051000000006</v>
      </c>
      <c r="F8995" s="18">
        <v>45563</v>
      </c>
      <c r="G8995" s="19">
        <v>0.625</v>
      </c>
      <c r="H8995">
        <v>15</v>
      </c>
      <c r="I8995" s="13" t="s">
        <v>219</v>
      </c>
      <c r="J8995">
        <v>1</v>
      </c>
      <c r="K8995" s="13" t="s">
        <v>214</v>
      </c>
      <c r="L8995">
        <v>6</v>
      </c>
      <c r="M8995">
        <v>1</v>
      </c>
      <c r="N8995" s="13" t="s">
        <v>192</v>
      </c>
      <c r="O8995" s="13" t="s">
        <v>97</v>
      </c>
      <c r="P8995">
        <v>27</v>
      </c>
      <c r="Q8995" s="13" t="s">
        <v>95</v>
      </c>
      <c r="R8995" s="13" t="s">
        <v>213</v>
      </c>
      <c r="S8995" s="13" t="s">
        <v>196</v>
      </c>
      <c r="T8995">
        <v>3</v>
      </c>
      <c r="U8995">
        <v>3</v>
      </c>
      <c r="V8995">
        <v>0</v>
      </c>
      <c r="W8995" s="13" t="s">
        <v>101</v>
      </c>
      <c r="X8995">
        <v>0.1</v>
      </c>
    </row>
    <row r="8996" spans="1:24" x14ac:dyDescent="0.3">
      <c r="A8996">
        <v>8994</v>
      </c>
      <c r="B8996" t="s">
        <v>190</v>
      </c>
      <c r="C8996" t="s">
        <v>80</v>
      </c>
      <c r="D8996">
        <v>18.892544999999998</v>
      </c>
      <c r="E8996">
        <v>72.897745999999998</v>
      </c>
      <c r="F8996" s="18">
        <v>45550</v>
      </c>
      <c r="G8996" s="19">
        <v>0.54166666666666696</v>
      </c>
      <c r="H8996">
        <v>13</v>
      </c>
      <c r="I8996" s="13" t="s">
        <v>89</v>
      </c>
      <c r="J8996">
        <v>1</v>
      </c>
      <c r="K8996" s="13" t="s">
        <v>191</v>
      </c>
      <c r="L8996">
        <v>4</v>
      </c>
      <c r="M8996">
        <v>1</v>
      </c>
      <c r="N8996" s="13" t="s">
        <v>212</v>
      </c>
      <c r="O8996" s="13" t="s">
        <v>95</v>
      </c>
      <c r="P8996">
        <v>21</v>
      </c>
      <c r="Q8996" s="13" t="s">
        <v>95</v>
      </c>
      <c r="R8996" s="13" t="s">
        <v>208</v>
      </c>
      <c r="S8996" s="13" t="s">
        <v>99</v>
      </c>
      <c r="T8996">
        <v>4</v>
      </c>
      <c r="U8996">
        <v>4</v>
      </c>
      <c r="V8996">
        <v>0</v>
      </c>
      <c r="W8996" s="13" t="s">
        <v>101</v>
      </c>
      <c r="X8996">
        <v>0.65</v>
      </c>
    </row>
    <row r="8997" spans="1:24" x14ac:dyDescent="0.3">
      <c r="A8997">
        <v>8995</v>
      </c>
      <c r="B8997" t="s">
        <v>217</v>
      </c>
      <c r="C8997" t="s">
        <v>218</v>
      </c>
      <c r="D8997">
        <v>22.439691</v>
      </c>
      <c r="E8997">
        <v>88.417348000000004</v>
      </c>
      <c r="F8997" s="18">
        <v>44981</v>
      </c>
      <c r="G8997" s="19">
        <v>0.25</v>
      </c>
      <c r="H8997">
        <v>6</v>
      </c>
      <c r="I8997" s="13" t="s">
        <v>211</v>
      </c>
      <c r="J8997">
        <v>0</v>
      </c>
      <c r="K8997" s="13" t="s">
        <v>92</v>
      </c>
      <c r="L8997">
        <v>4</v>
      </c>
      <c r="M8997">
        <v>1</v>
      </c>
      <c r="N8997" s="13" t="s">
        <v>212</v>
      </c>
      <c r="O8997" s="13" t="s">
        <v>95</v>
      </c>
      <c r="P8997">
        <v>16</v>
      </c>
      <c r="Q8997" s="13" t="s">
        <v>95</v>
      </c>
      <c r="R8997" s="13" t="s">
        <v>98</v>
      </c>
      <c r="S8997" s="13" t="s">
        <v>196</v>
      </c>
      <c r="T8997">
        <v>1</v>
      </c>
      <c r="U8997">
        <v>1</v>
      </c>
      <c r="V8997">
        <v>0</v>
      </c>
      <c r="W8997" s="13" t="s">
        <v>101</v>
      </c>
      <c r="X8997">
        <v>0.45</v>
      </c>
    </row>
    <row r="8998" spans="1:24" x14ac:dyDescent="0.3">
      <c r="A8998">
        <v>8996</v>
      </c>
      <c r="B8998" t="s">
        <v>197</v>
      </c>
      <c r="C8998" t="s">
        <v>198</v>
      </c>
      <c r="D8998">
        <v>30.695278999999999</v>
      </c>
      <c r="E8998">
        <v>76.755061999999995</v>
      </c>
      <c r="F8998" s="18">
        <v>45421</v>
      </c>
      <c r="G8998" s="19">
        <v>0.70833333333333304</v>
      </c>
      <c r="H8998">
        <v>17</v>
      </c>
      <c r="I8998" s="13" t="s">
        <v>202</v>
      </c>
      <c r="J8998">
        <v>0</v>
      </c>
      <c r="K8998" s="13" t="s">
        <v>191</v>
      </c>
      <c r="L8998">
        <v>4</v>
      </c>
      <c r="M8998">
        <v>1</v>
      </c>
      <c r="N8998" s="13" t="s">
        <v>94</v>
      </c>
      <c r="O8998" s="13" t="s">
        <v>95</v>
      </c>
      <c r="P8998">
        <v>29</v>
      </c>
      <c r="Q8998" s="13" t="s">
        <v>97</v>
      </c>
      <c r="R8998" s="13" t="s">
        <v>98</v>
      </c>
      <c r="S8998" s="13" t="s">
        <v>196</v>
      </c>
      <c r="T8998">
        <v>4</v>
      </c>
      <c r="U8998">
        <v>0</v>
      </c>
      <c r="V8998">
        <v>1</v>
      </c>
      <c r="W8998" s="13" t="s">
        <v>101</v>
      </c>
      <c r="X8998">
        <v>0.8</v>
      </c>
    </row>
    <row r="8999" spans="1:24" x14ac:dyDescent="0.3">
      <c r="A8999">
        <v>8997</v>
      </c>
      <c r="B8999" t="s">
        <v>79</v>
      </c>
      <c r="C8999" t="s">
        <v>80</v>
      </c>
      <c r="D8999">
        <v>18.571192</v>
      </c>
      <c r="E8999">
        <v>73.804338999999999</v>
      </c>
      <c r="F8999" s="18">
        <v>44810</v>
      </c>
      <c r="G8999" s="19">
        <v>0.125</v>
      </c>
      <c r="H8999">
        <v>3</v>
      </c>
      <c r="I8999" s="13" t="s">
        <v>215</v>
      </c>
      <c r="J8999">
        <v>0</v>
      </c>
      <c r="K8999" s="13" t="s">
        <v>214</v>
      </c>
      <c r="L8999">
        <v>5</v>
      </c>
      <c r="M8999">
        <v>1</v>
      </c>
      <c r="N8999" s="13" t="s">
        <v>94</v>
      </c>
      <c r="O8999" s="13" t="s">
        <v>95</v>
      </c>
      <c r="P8999">
        <v>28</v>
      </c>
      <c r="Q8999" s="13" t="s">
        <v>195</v>
      </c>
      <c r="R8999" s="13" t="s">
        <v>98</v>
      </c>
      <c r="S8999" s="13" t="s">
        <v>196</v>
      </c>
      <c r="T8999">
        <v>2</v>
      </c>
      <c r="U8999">
        <v>1</v>
      </c>
      <c r="V8999">
        <v>0</v>
      </c>
      <c r="W8999" s="13" t="s">
        <v>101</v>
      </c>
      <c r="X8999">
        <v>0.45</v>
      </c>
    </row>
    <row r="9000" spans="1:24" x14ac:dyDescent="0.3">
      <c r="A9000">
        <v>8998</v>
      </c>
      <c r="B9000" t="s">
        <v>206</v>
      </c>
      <c r="C9000" t="s">
        <v>207</v>
      </c>
      <c r="D9000">
        <v>13.113079000000001</v>
      </c>
      <c r="E9000">
        <v>77.689724999999996</v>
      </c>
      <c r="F9000" s="18">
        <v>45023</v>
      </c>
      <c r="G9000" s="19">
        <v>0.91666666666666696</v>
      </c>
      <c r="H9000">
        <v>22</v>
      </c>
      <c r="I9000" s="13" t="s">
        <v>211</v>
      </c>
      <c r="J9000">
        <v>0</v>
      </c>
      <c r="K9000" s="13" t="s">
        <v>214</v>
      </c>
      <c r="L9000">
        <v>5</v>
      </c>
      <c r="M9000">
        <v>1</v>
      </c>
      <c r="N9000" s="13" t="s">
        <v>94</v>
      </c>
      <c r="O9000" s="13" t="s">
        <v>95</v>
      </c>
      <c r="P9000">
        <v>37</v>
      </c>
      <c r="Q9000" s="13" t="s">
        <v>195</v>
      </c>
      <c r="R9000" s="13" t="s">
        <v>208</v>
      </c>
      <c r="S9000" s="13" t="s">
        <v>99</v>
      </c>
      <c r="T9000">
        <v>4</v>
      </c>
      <c r="U9000">
        <v>4</v>
      </c>
      <c r="V9000">
        <v>0</v>
      </c>
      <c r="W9000" s="13" t="s">
        <v>101</v>
      </c>
      <c r="X9000">
        <v>0.65</v>
      </c>
    </row>
    <row r="9001" spans="1:24" x14ac:dyDescent="0.3">
      <c r="A9001">
        <v>8999</v>
      </c>
      <c r="B9001" t="s">
        <v>197</v>
      </c>
      <c r="C9001" t="s">
        <v>198</v>
      </c>
      <c r="D9001">
        <v>30.678730000000002</v>
      </c>
      <c r="E9001">
        <v>76.804516000000007</v>
      </c>
      <c r="F9001" s="18">
        <v>44670</v>
      </c>
      <c r="G9001" s="19">
        <v>0.45833333333333298</v>
      </c>
      <c r="H9001">
        <v>11</v>
      </c>
      <c r="I9001" s="13" t="s">
        <v>215</v>
      </c>
      <c r="J9001">
        <v>0</v>
      </c>
      <c r="K9001" s="13" t="s">
        <v>214</v>
      </c>
      <c r="L9001">
        <v>3</v>
      </c>
      <c r="M9001">
        <v>1</v>
      </c>
      <c r="N9001" s="13" t="s">
        <v>94</v>
      </c>
      <c r="O9001" s="13" t="s">
        <v>95</v>
      </c>
      <c r="P9001">
        <v>24</v>
      </c>
      <c r="Q9001" s="13" t="s">
        <v>195</v>
      </c>
      <c r="R9001" s="13" t="s">
        <v>205</v>
      </c>
      <c r="S9001" s="13" t="s">
        <v>196</v>
      </c>
      <c r="T9001">
        <v>1</v>
      </c>
      <c r="U9001">
        <v>1</v>
      </c>
      <c r="V9001">
        <v>0</v>
      </c>
      <c r="W9001" s="13" t="s">
        <v>101</v>
      </c>
      <c r="X9001">
        <v>0.45</v>
      </c>
    </row>
    <row r="9002" spans="1:24" x14ac:dyDescent="0.3">
      <c r="A9002">
        <v>9000</v>
      </c>
      <c r="B9002" t="s">
        <v>190</v>
      </c>
      <c r="C9002" t="s">
        <v>80</v>
      </c>
      <c r="D9002">
        <v>19.217874999999999</v>
      </c>
      <c r="E9002">
        <v>72.726293999999996</v>
      </c>
      <c r="F9002" s="18">
        <v>45624</v>
      </c>
      <c r="G9002" s="19">
        <v>0.70833333333333304</v>
      </c>
      <c r="H9002">
        <v>17</v>
      </c>
      <c r="I9002" s="13" t="s">
        <v>202</v>
      </c>
      <c r="J9002">
        <v>0</v>
      </c>
      <c r="K9002" s="13" t="s">
        <v>92</v>
      </c>
      <c r="L9002">
        <v>6</v>
      </c>
      <c r="M9002">
        <v>1</v>
      </c>
      <c r="N9002" s="13" t="s">
        <v>192</v>
      </c>
      <c r="O9002" s="13" t="s">
        <v>97</v>
      </c>
      <c r="P9002">
        <v>20</v>
      </c>
      <c r="Q9002" s="13" t="s">
        <v>195</v>
      </c>
      <c r="R9002" s="13" t="s">
        <v>98</v>
      </c>
      <c r="S9002" s="13" t="s">
        <v>196</v>
      </c>
      <c r="T9002">
        <v>4</v>
      </c>
      <c r="U9002">
        <v>0</v>
      </c>
      <c r="V9002">
        <v>1</v>
      </c>
      <c r="W9002" s="13" t="s">
        <v>101</v>
      </c>
      <c r="X9002">
        <v>0.25</v>
      </c>
    </row>
    <row r="9003" spans="1:24" x14ac:dyDescent="0.3">
      <c r="A9003">
        <v>9001</v>
      </c>
      <c r="B9003" t="s">
        <v>79</v>
      </c>
      <c r="C9003" t="s">
        <v>80</v>
      </c>
      <c r="D9003">
        <v>18.667323</v>
      </c>
      <c r="E9003">
        <v>73.714966000000004</v>
      </c>
      <c r="F9003" s="18">
        <v>44637</v>
      </c>
      <c r="G9003" s="19">
        <v>0.58333333333333304</v>
      </c>
      <c r="H9003">
        <v>14</v>
      </c>
      <c r="I9003" s="13" t="s">
        <v>202</v>
      </c>
      <c r="J9003">
        <v>0</v>
      </c>
      <c r="K9003" s="13" t="s">
        <v>191</v>
      </c>
      <c r="L9003">
        <v>6</v>
      </c>
      <c r="M9003">
        <v>1</v>
      </c>
      <c r="N9003" s="13" t="s">
        <v>192</v>
      </c>
      <c r="O9003" s="13" t="s">
        <v>97</v>
      </c>
      <c r="P9003">
        <v>25</v>
      </c>
      <c r="Q9003" s="13" t="s">
        <v>195</v>
      </c>
      <c r="R9003" s="13" t="s">
        <v>205</v>
      </c>
      <c r="S9003" s="13" t="s">
        <v>196</v>
      </c>
      <c r="T9003">
        <v>5</v>
      </c>
      <c r="U9003">
        <v>1</v>
      </c>
      <c r="V9003">
        <v>0</v>
      </c>
      <c r="W9003" s="13" t="s">
        <v>101</v>
      </c>
      <c r="X9003">
        <v>0.1</v>
      </c>
    </row>
    <row r="9004" spans="1:24" x14ac:dyDescent="0.3">
      <c r="A9004">
        <v>9002</v>
      </c>
      <c r="B9004" t="s">
        <v>190</v>
      </c>
      <c r="C9004" t="s">
        <v>80</v>
      </c>
      <c r="D9004">
        <v>18.955190000000002</v>
      </c>
      <c r="E9004">
        <v>72.902084000000002</v>
      </c>
      <c r="F9004" s="18">
        <v>44654</v>
      </c>
      <c r="G9004" s="19">
        <v>0.95833333333333304</v>
      </c>
      <c r="H9004">
        <v>23</v>
      </c>
      <c r="I9004" s="13" t="s">
        <v>89</v>
      </c>
      <c r="J9004">
        <v>1</v>
      </c>
      <c r="K9004" s="13" t="s">
        <v>191</v>
      </c>
      <c r="L9004">
        <v>2</v>
      </c>
      <c r="M9004">
        <v>1</v>
      </c>
      <c r="N9004" s="13" t="s">
        <v>192</v>
      </c>
      <c r="O9004" s="13" t="s">
        <v>97</v>
      </c>
      <c r="P9004">
        <v>20</v>
      </c>
      <c r="Q9004" s="13" t="s">
        <v>97</v>
      </c>
      <c r="R9004" s="13" t="s">
        <v>208</v>
      </c>
      <c r="S9004" s="13" t="s">
        <v>193</v>
      </c>
      <c r="T9004">
        <v>5</v>
      </c>
      <c r="U9004">
        <v>4</v>
      </c>
      <c r="V9004">
        <v>0</v>
      </c>
      <c r="W9004" s="13" t="s">
        <v>101</v>
      </c>
      <c r="X9004">
        <v>0.3</v>
      </c>
    </row>
    <row r="9005" spans="1:24" x14ac:dyDescent="0.3">
      <c r="A9005">
        <v>9003</v>
      </c>
      <c r="B9005" t="s">
        <v>79</v>
      </c>
      <c r="C9005" t="s">
        <v>80</v>
      </c>
      <c r="D9005">
        <v>18.561304</v>
      </c>
      <c r="E9005">
        <v>73.701937000000001</v>
      </c>
      <c r="F9005" s="18">
        <v>45249</v>
      </c>
      <c r="G9005" s="19">
        <v>0.41666666666666702</v>
      </c>
      <c r="H9005">
        <v>10</v>
      </c>
      <c r="I9005" s="13" t="s">
        <v>89</v>
      </c>
      <c r="J9005">
        <v>1</v>
      </c>
      <c r="K9005" s="13" t="s">
        <v>214</v>
      </c>
      <c r="L9005">
        <v>4</v>
      </c>
      <c r="M9005">
        <v>1</v>
      </c>
      <c r="N9005" s="13" t="s">
        <v>94</v>
      </c>
      <c r="O9005" s="13" t="s">
        <v>95</v>
      </c>
      <c r="P9005">
        <v>38</v>
      </c>
      <c r="Q9005" s="13" t="s">
        <v>97</v>
      </c>
      <c r="R9005" s="13" t="s">
        <v>208</v>
      </c>
      <c r="S9005" s="13" t="s">
        <v>99</v>
      </c>
      <c r="T9005">
        <v>3</v>
      </c>
      <c r="U9005">
        <v>3</v>
      </c>
      <c r="V9005">
        <v>1</v>
      </c>
      <c r="W9005" s="13" t="s">
        <v>101</v>
      </c>
      <c r="X9005">
        <v>1</v>
      </c>
    </row>
    <row r="9006" spans="1:24" x14ac:dyDescent="0.3">
      <c r="A9006">
        <v>9004</v>
      </c>
      <c r="B9006" t="s">
        <v>79</v>
      </c>
      <c r="C9006" t="s">
        <v>80</v>
      </c>
      <c r="D9006">
        <v>18.483581000000001</v>
      </c>
      <c r="E9006">
        <v>73.876593999999997</v>
      </c>
      <c r="F9006" s="18">
        <v>45573</v>
      </c>
      <c r="G9006" s="19">
        <v>0.20833333333333301</v>
      </c>
      <c r="H9006">
        <v>5</v>
      </c>
      <c r="I9006" s="13" t="s">
        <v>215</v>
      </c>
      <c r="J9006">
        <v>0</v>
      </c>
      <c r="K9006" s="13" t="s">
        <v>92</v>
      </c>
      <c r="L9006">
        <v>5</v>
      </c>
      <c r="M9006">
        <v>0</v>
      </c>
      <c r="N9006" s="13" t="s">
        <v>192</v>
      </c>
      <c r="O9006" s="13" t="s">
        <v>97</v>
      </c>
      <c r="P9006">
        <v>37</v>
      </c>
      <c r="Q9006" s="13" t="s">
        <v>195</v>
      </c>
      <c r="R9006" s="13" t="s">
        <v>208</v>
      </c>
      <c r="S9006" s="13" t="s">
        <v>193</v>
      </c>
      <c r="T9006">
        <v>1</v>
      </c>
      <c r="U9006">
        <v>1</v>
      </c>
      <c r="V9006">
        <v>0</v>
      </c>
      <c r="W9006" s="13" t="s">
        <v>101</v>
      </c>
      <c r="X9006">
        <v>0.1</v>
      </c>
    </row>
    <row r="9007" spans="1:24" x14ac:dyDescent="0.3">
      <c r="A9007">
        <v>9005</v>
      </c>
      <c r="B9007" t="s">
        <v>203</v>
      </c>
      <c r="C9007" t="s">
        <v>203</v>
      </c>
      <c r="D9007">
        <v>28.550957</v>
      </c>
      <c r="E9007">
        <v>77.102436999999995</v>
      </c>
      <c r="F9007" s="18">
        <v>45106</v>
      </c>
      <c r="G9007" s="19">
        <v>0.95833333333333304</v>
      </c>
      <c r="H9007">
        <v>23</v>
      </c>
      <c r="I9007" s="13" t="s">
        <v>202</v>
      </c>
      <c r="J9007">
        <v>0</v>
      </c>
      <c r="K9007" s="13" t="s">
        <v>191</v>
      </c>
      <c r="L9007">
        <v>2</v>
      </c>
      <c r="M9007">
        <v>1</v>
      </c>
      <c r="N9007" s="13" t="s">
        <v>212</v>
      </c>
      <c r="O9007" s="13" t="s">
        <v>195</v>
      </c>
      <c r="P9007">
        <v>29</v>
      </c>
      <c r="Q9007" s="13" t="s">
        <v>97</v>
      </c>
      <c r="R9007" s="13" t="s">
        <v>208</v>
      </c>
      <c r="S9007" s="13" t="s">
        <v>99</v>
      </c>
      <c r="T9007">
        <v>3</v>
      </c>
      <c r="U9007">
        <v>3</v>
      </c>
      <c r="V9007">
        <v>0</v>
      </c>
      <c r="W9007" s="13" t="s">
        <v>101</v>
      </c>
      <c r="X9007">
        <v>0.65</v>
      </c>
    </row>
    <row r="9008" spans="1:24" x14ac:dyDescent="0.3">
      <c r="A9008">
        <v>9006</v>
      </c>
      <c r="B9008" t="s">
        <v>79</v>
      </c>
      <c r="C9008" t="s">
        <v>80</v>
      </c>
      <c r="D9008">
        <v>18.496229</v>
      </c>
      <c r="E9008">
        <v>73.746691999999996</v>
      </c>
      <c r="F9008" s="18">
        <v>45706</v>
      </c>
      <c r="G9008" s="19">
        <v>0.75</v>
      </c>
      <c r="H9008">
        <v>18</v>
      </c>
      <c r="I9008" s="13" t="s">
        <v>215</v>
      </c>
      <c r="J9008">
        <v>0</v>
      </c>
      <c r="K9008" s="13" t="s">
        <v>214</v>
      </c>
      <c r="L9008">
        <v>3</v>
      </c>
      <c r="M9008">
        <v>0</v>
      </c>
      <c r="N9008" s="13" t="s">
        <v>192</v>
      </c>
      <c r="O9008" s="13" t="s">
        <v>97</v>
      </c>
      <c r="P9008">
        <v>24</v>
      </c>
      <c r="Q9008" s="13" t="s">
        <v>97</v>
      </c>
      <c r="R9008" s="13" t="s">
        <v>199</v>
      </c>
      <c r="S9008" s="13" t="s">
        <v>196</v>
      </c>
      <c r="T9008">
        <v>4</v>
      </c>
      <c r="U9008">
        <v>1</v>
      </c>
      <c r="V9008">
        <v>1</v>
      </c>
      <c r="W9008" s="13" t="s">
        <v>101</v>
      </c>
      <c r="X9008">
        <v>0.45</v>
      </c>
    </row>
    <row r="9009" spans="1:24" x14ac:dyDescent="0.3">
      <c r="A9009">
        <v>9007</v>
      </c>
      <c r="B9009" t="s">
        <v>190</v>
      </c>
      <c r="C9009" t="s">
        <v>80</v>
      </c>
      <c r="D9009">
        <v>18.93524</v>
      </c>
      <c r="E9009">
        <v>72.763773999999998</v>
      </c>
      <c r="F9009" s="18">
        <v>44742</v>
      </c>
      <c r="G9009" s="19">
        <v>0.375</v>
      </c>
      <c r="H9009">
        <v>9</v>
      </c>
      <c r="I9009" s="13" t="s">
        <v>202</v>
      </c>
      <c r="J9009">
        <v>0</v>
      </c>
      <c r="K9009" s="13" t="s">
        <v>214</v>
      </c>
      <c r="L9009">
        <v>5</v>
      </c>
      <c r="M9009">
        <v>1</v>
      </c>
      <c r="N9009" s="13" t="s">
        <v>212</v>
      </c>
      <c r="O9009" s="13" t="s">
        <v>95</v>
      </c>
      <c r="P9009">
        <v>36</v>
      </c>
      <c r="Q9009" s="13" t="s">
        <v>97</v>
      </c>
      <c r="R9009" s="13" t="s">
        <v>199</v>
      </c>
      <c r="S9009" s="13" t="s">
        <v>196</v>
      </c>
      <c r="T9009">
        <v>4</v>
      </c>
      <c r="U9009">
        <v>4</v>
      </c>
      <c r="V9009">
        <v>1</v>
      </c>
      <c r="W9009" s="13" t="s">
        <v>101</v>
      </c>
      <c r="X9009">
        <v>0.8</v>
      </c>
    </row>
    <row r="9010" spans="1:24" x14ac:dyDescent="0.3">
      <c r="A9010">
        <v>9008</v>
      </c>
      <c r="B9010" t="s">
        <v>209</v>
      </c>
      <c r="C9010" t="s">
        <v>210</v>
      </c>
      <c r="D9010">
        <v>17.300657999999999</v>
      </c>
      <c r="E9010">
        <v>78.266499999999994</v>
      </c>
      <c r="F9010" s="18">
        <v>45120</v>
      </c>
      <c r="G9010" s="19">
        <v>0.20833333333333301</v>
      </c>
      <c r="H9010">
        <v>5</v>
      </c>
      <c r="I9010" s="13" t="s">
        <v>202</v>
      </c>
      <c r="J9010">
        <v>0</v>
      </c>
      <c r="K9010" s="13" t="s">
        <v>191</v>
      </c>
      <c r="L9010">
        <v>5</v>
      </c>
      <c r="M9010">
        <v>0</v>
      </c>
      <c r="N9010" s="13" t="s">
        <v>212</v>
      </c>
      <c r="O9010" s="13" t="s">
        <v>195</v>
      </c>
      <c r="P9010">
        <v>39</v>
      </c>
      <c r="Q9010" s="13" t="s">
        <v>97</v>
      </c>
      <c r="R9010" s="13" t="s">
        <v>213</v>
      </c>
      <c r="S9010" s="13" t="s">
        <v>196</v>
      </c>
      <c r="T9010">
        <v>4</v>
      </c>
      <c r="U9010">
        <v>0</v>
      </c>
      <c r="V9010">
        <v>0</v>
      </c>
      <c r="W9010" s="13" t="s">
        <v>101</v>
      </c>
      <c r="X9010">
        <v>0.45</v>
      </c>
    </row>
    <row r="9011" spans="1:24" x14ac:dyDescent="0.3">
      <c r="A9011">
        <v>9009</v>
      </c>
      <c r="B9011" t="s">
        <v>197</v>
      </c>
      <c r="C9011" t="s">
        <v>198</v>
      </c>
      <c r="D9011">
        <v>30.604690999999999</v>
      </c>
      <c r="E9011">
        <v>76.779342999999997</v>
      </c>
      <c r="F9011" s="18">
        <v>45317</v>
      </c>
      <c r="G9011" s="19">
        <v>0.33333333333333298</v>
      </c>
      <c r="H9011">
        <v>8</v>
      </c>
      <c r="I9011" s="13" t="s">
        <v>211</v>
      </c>
      <c r="J9011">
        <v>0</v>
      </c>
      <c r="K9011" s="13" t="s">
        <v>214</v>
      </c>
      <c r="L9011">
        <v>2</v>
      </c>
      <c r="M9011">
        <v>1</v>
      </c>
      <c r="N9011" s="13" t="s">
        <v>94</v>
      </c>
      <c r="O9011" s="13" t="s">
        <v>95</v>
      </c>
      <c r="P9011">
        <v>15</v>
      </c>
      <c r="Q9011" s="13" t="s">
        <v>97</v>
      </c>
      <c r="R9011" s="13" t="s">
        <v>208</v>
      </c>
      <c r="S9011" s="13" t="s">
        <v>196</v>
      </c>
      <c r="T9011">
        <v>5</v>
      </c>
      <c r="U9011">
        <v>5</v>
      </c>
      <c r="V9011">
        <v>1</v>
      </c>
      <c r="W9011" s="13" t="s">
        <v>101</v>
      </c>
      <c r="X9011">
        <v>0.8</v>
      </c>
    </row>
    <row r="9012" spans="1:24" x14ac:dyDescent="0.3">
      <c r="A9012">
        <v>9010</v>
      </c>
      <c r="B9012" t="s">
        <v>190</v>
      </c>
      <c r="C9012" t="s">
        <v>80</v>
      </c>
      <c r="D9012">
        <v>18.815391000000002</v>
      </c>
      <c r="E9012">
        <v>72.873085000000003</v>
      </c>
      <c r="F9012" s="18">
        <v>45510</v>
      </c>
      <c r="G9012" s="19">
        <v>0.41666666666666702</v>
      </c>
      <c r="H9012">
        <v>10</v>
      </c>
      <c r="I9012" s="13" t="s">
        <v>215</v>
      </c>
      <c r="J9012">
        <v>0</v>
      </c>
      <c r="K9012" s="13" t="s">
        <v>214</v>
      </c>
      <c r="L9012">
        <v>6</v>
      </c>
      <c r="M9012">
        <v>1</v>
      </c>
      <c r="N9012" s="13" t="s">
        <v>192</v>
      </c>
      <c r="O9012" s="13" t="s">
        <v>97</v>
      </c>
      <c r="P9012">
        <v>15</v>
      </c>
      <c r="Q9012" s="13" t="s">
        <v>195</v>
      </c>
      <c r="R9012" s="13" t="s">
        <v>98</v>
      </c>
      <c r="S9012" s="13" t="s">
        <v>196</v>
      </c>
      <c r="T9012">
        <v>3</v>
      </c>
      <c r="U9012">
        <v>0</v>
      </c>
      <c r="V9012">
        <v>1</v>
      </c>
      <c r="W9012" s="13" t="s">
        <v>101</v>
      </c>
      <c r="X9012">
        <v>0.25</v>
      </c>
    </row>
    <row r="9013" spans="1:24" x14ac:dyDescent="0.3">
      <c r="A9013">
        <v>9011</v>
      </c>
      <c r="B9013" t="s">
        <v>217</v>
      </c>
      <c r="C9013" t="s">
        <v>218</v>
      </c>
      <c r="D9013">
        <v>22.668248999999999</v>
      </c>
      <c r="E9013">
        <v>88.293486999999999</v>
      </c>
      <c r="F9013" s="18">
        <v>45716</v>
      </c>
      <c r="G9013" s="19">
        <v>0.41666666666666702</v>
      </c>
      <c r="H9013">
        <v>10</v>
      </c>
      <c r="I9013" s="13" t="s">
        <v>211</v>
      </c>
      <c r="J9013">
        <v>0</v>
      </c>
      <c r="K9013" s="13" t="s">
        <v>214</v>
      </c>
      <c r="L9013">
        <v>2</v>
      </c>
      <c r="M9013">
        <v>1</v>
      </c>
      <c r="N9013" s="13" t="s">
        <v>192</v>
      </c>
      <c r="O9013" s="13" t="s">
        <v>97</v>
      </c>
      <c r="P9013">
        <v>34</v>
      </c>
      <c r="Q9013" s="13" t="s">
        <v>97</v>
      </c>
      <c r="R9013" s="13" t="s">
        <v>98</v>
      </c>
      <c r="S9013" s="13" t="s">
        <v>196</v>
      </c>
      <c r="T9013">
        <v>4</v>
      </c>
      <c r="U9013">
        <v>1</v>
      </c>
      <c r="V9013">
        <v>1</v>
      </c>
      <c r="W9013" s="13" t="s">
        <v>101</v>
      </c>
      <c r="X9013">
        <v>0.45</v>
      </c>
    </row>
    <row r="9014" spans="1:24" x14ac:dyDescent="0.3">
      <c r="A9014">
        <v>9012</v>
      </c>
      <c r="B9014" t="s">
        <v>203</v>
      </c>
      <c r="C9014" t="s">
        <v>203</v>
      </c>
      <c r="D9014">
        <v>28.786992999999999</v>
      </c>
      <c r="E9014">
        <v>77.141985000000005</v>
      </c>
      <c r="F9014" s="18">
        <v>44607</v>
      </c>
      <c r="G9014" s="19">
        <v>0.66666666666666696</v>
      </c>
      <c r="H9014">
        <v>16</v>
      </c>
      <c r="I9014" s="13" t="s">
        <v>215</v>
      </c>
      <c r="J9014">
        <v>0</v>
      </c>
      <c r="K9014" s="13" t="s">
        <v>214</v>
      </c>
      <c r="L9014">
        <v>4</v>
      </c>
      <c r="M9014">
        <v>1</v>
      </c>
      <c r="N9014" s="13" t="s">
        <v>94</v>
      </c>
      <c r="O9014" s="13" t="s">
        <v>95</v>
      </c>
      <c r="P9014">
        <v>40</v>
      </c>
      <c r="Q9014" s="13" t="s">
        <v>195</v>
      </c>
      <c r="R9014" s="13" t="s">
        <v>199</v>
      </c>
      <c r="S9014" s="13" t="s">
        <v>196</v>
      </c>
      <c r="T9014">
        <v>2</v>
      </c>
      <c r="U9014">
        <v>1</v>
      </c>
      <c r="V9014">
        <v>0</v>
      </c>
      <c r="W9014" s="13" t="s">
        <v>101</v>
      </c>
      <c r="X9014">
        <v>0.45</v>
      </c>
    </row>
    <row r="9015" spans="1:24" x14ac:dyDescent="0.3">
      <c r="A9015">
        <v>9013</v>
      </c>
      <c r="B9015" t="s">
        <v>217</v>
      </c>
      <c r="C9015" t="s">
        <v>218</v>
      </c>
      <c r="D9015">
        <v>22.643515000000001</v>
      </c>
      <c r="E9015">
        <v>88.384365000000003</v>
      </c>
      <c r="F9015" s="18">
        <v>45290</v>
      </c>
      <c r="G9015" s="19">
        <v>4.1666666666666699E-2</v>
      </c>
      <c r="H9015">
        <v>1</v>
      </c>
      <c r="I9015" s="13" t="s">
        <v>219</v>
      </c>
      <c r="J9015">
        <v>1</v>
      </c>
      <c r="K9015" s="13" t="s">
        <v>191</v>
      </c>
      <c r="L9015">
        <v>5</v>
      </c>
      <c r="M9015">
        <v>1</v>
      </c>
      <c r="N9015" s="13" t="s">
        <v>212</v>
      </c>
      <c r="O9015" s="13" t="s">
        <v>95</v>
      </c>
      <c r="P9015">
        <v>36</v>
      </c>
      <c r="Q9015" s="13" t="s">
        <v>95</v>
      </c>
      <c r="R9015" s="13" t="s">
        <v>205</v>
      </c>
      <c r="S9015" s="13" t="s">
        <v>196</v>
      </c>
      <c r="T9015">
        <v>1</v>
      </c>
      <c r="U9015">
        <v>0</v>
      </c>
      <c r="V9015">
        <v>0</v>
      </c>
      <c r="W9015" s="13" t="s">
        <v>101</v>
      </c>
      <c r="X9015">
        <v>0.45</v>
      </c>
    </row>
    <row r="9016" spans="1:24" x14ac:dyDescent="0.3">
      <c r="A9016">
        <v>9014</v>
      </c>
      <c r="B9016" t="s">
        <v>203</v>
      </c>
      <c r="C9016" t="s">
        <v>203</v>
      </c>
      <c r="D9016">
        <v>28.446825</v>
      </c>
      <c r="E9016">
        <v>76.970240000000004</v>
      </c>
      <c r="F9016" s="18">
        <v>45664</v>
      </c>
      <c r="G9016" s="19">
        <v>0.5</v>
      </c>
      <c r="H9016">
        <v>12</v>
      </c>
      <c r="I9016" s="13" t="s">
        <v>215</v>
      </c>
      <c r="J9016">
        <v>0</v>
      </c>
      <c r="K9016" s="13" t="s">
        <v>214</v>
      </c>
      <c r="L9016">
        <v>3</v>
      </c>
      <c r="M9016">
        <v>0</v>
      </c>
      <c r="N9016" s="13" t="s">
        <v>94</v>
      </c>
      <c r="O9016" s="13" t="s">
        <v>95</v>
      </c>
      <c r="P9016">
        <v>16</v>
      </c>
      <c r="Q9016" s="13" t="s">
        <v>195</v>
      </c>
      <c r="R9016" s="13" t="s">
        <v>199</v>
      </c>
      <c r="S9016" s="13" t="s">
        <v>99</v>
      </c>
      <c r="T9016">
        <v>3</v>
      </c>
      <c r="U9016">
        <v>3</v>
      </c>
      <c r="V9016">
        <v>0</v>
      </c>
      <c r="W9016" s="13" t="s">
        <v>101</v>
      </c>
      <c r="X9016">
        <v>0.65</v>
      </c>
    </row>
    <row r="9017" spans="1:24" x14ac:dyDescent="0.3">
      <c r="A9017">
        <v>9015</v>
      </c>
      <c r="B9017" t="s">
        <v>200</v>
      </c>
      <c r="C9017" t="s">
        <v>201</v>
      </c>
      <c r="D9017">
        <v>13.167547000000001</v>
      </c>
      <c r="E9017">
        <v>80.144491000000002</v>
      </c>
      <c r="F9017" s="18">
        <v>44862</v>
      </c>
      <c r="G9017" s="19">
        <v>0.54166666666666696</v>
      </c>
      <c r="H9017">
        <v>13</v>
      </c>
      <c r="I9017" s="13" t="s">
        <v>211</v>
      </c>
      <c r="J9017">
        <v>0</v>
      </c>
      <c r="K9017" s="13" t="s">
        <v>214</v>
      </c>
      <c r="L9017">
        <v>6</v>
      </c>
      <c r="M9017">
        <v>0</v>
      </c>
      <c r="N9017" s="13" t="s">
        <v>94</v>
      </c>
      <c r="O9017" s="13" t="s">
        <v>95</v>
      </c>
      <c r="P9017">
        <v>23</v>
      </c>
      <c r="Q9017" s="13" t="s">
        <v>195</v>
      </c>
      <c r="R9017" s="13" t="s">
        <v>205</v>
      </c>
      <c r="S9017" s="13" t="s">
        <v>196</v>
      </c>
      <c r="T9017">
        <v>3</v>
      </c>
      <c r="U9017">
        <v>2</v>
      </c>
      <c r="V9017">
        <v>0</v>
      </c>
      <c r="W9017" s="13" t="s">
        <v>101</v>
      </c>
      <c r="X9017">
        <v>0.45</v>
      </c>
    </row>
    <row r="9018" spans="1:24" x14ac:dyDescent="0.3">
      <c r="A9018">
        <v>9016</v>
      </c>
      <c r="B9018" t="s">
        <v>209</v>
      </c>
      <c r="C9018" t="s">
        <v>210</v>
      </c>
      <c r="D9018">
        <v>17.218540999999998</v>
      </c>
      <c r="E9018">
        <v>78.436107000000007</v>
      </c>
      <c r="F9018" s="18">
        <v>45496</v>
      </c>
      <c r="G9018" s="19">
        <v>0.75</v>
      </c>
      <c r="H9018">
        <v>18</v>
      </c>
      <c r="I9018" s="13" t="s">
        <v>215</v>
      </c>
      <c r="J9018">
        <v>0</v>
      </c>
      <c r="K9018" s="13" t="s">
        <v>214</v>
      </c>
      <c r="L9018">
        <v>3</v>
      </c>
      <c r="M9018">
        <v>0</v>
      </c>
      <c r="N9018" s="13" t="s">
        <v>212</v>
      </c>
      <c r="O9018" s="13" t="s">
        <v>195</v>
      </c>
      <c r="P9018">
        <v>28</v>
      </c>
      <c r="Q9018" s="13" t="s">
        <v>97</v>
      </c>
      <c r="R9018" s="13" t="s">
        <v>199</v>
      </c>
      <c r="S9018" s="13" t="s">
        <v>193</v>
      </c>
      <c r="T9018">
        <v>3</v>
      </c>
      <c r="U9018">
        <v>2</v>
      </c>
      <c r="V9018">
        <v>1</v>
      </c>
      <c r="W9018" s="13" t="s">
        <v>101</v>
      </c>
      <c r="X9018">
        <v>0.6</v>
      </c>
    </row>
    <row r="9019" spans="1:24" x14ac:dyDescent="0.3">
      <c r="A9019">
        <v>9017</v>
      </c>
      <c r="B9019" t="s">
        <v>203</v>
      </c>
      <c r="C9019" t="s">
        <v>203</v>
      </c>
      <c r="D9019">
        <v>28.424880000000002</v>
      </c>
      <c r="E9019">
        <v>77.021978000000004</v>
      </c>
      <c r="F9019" s="18">
        <v>44635</v>
      </c>
      <c r="G9019" s="19">
        <v>0.875</v>
      </c>
      <c r="H9019">
        <v>21</v>
      </c>
      <c r="I9019" s="13" t="s">
        <v>215</v>
      </c>
      <c r="J9019">
        <v>0</v>
      </c>
      <c r="K9019" s="13" t="s">
        <v>191</v>
      </c>
      <c r="L9019">
        <v>3</v>
      </c>
      <c r="M9019">
        <v>0</v>
      </c>
      <c r="N9019" s="13" t="s">
        <v>192</v>
      </c>
      <c r="O9019" s="13" t="s">
        <v>97</v>
      </c>
      <c r="P9019">
        <v>19</v>
      </c>
      <c r="Q9019" s="13" t="s">
        <v>95</v>
      </c>
      <c r="R9019" s="13" t="s">
        <v>213</v>
      </c>
      <c r="S9019" s="13" t="s">
        <v>196</v>
      </c>
      <c r="T9019">
        <v>2</v>
      </c>
      <c r="U9019">
        <v>2</v>
      </c>
      <c r="V9019">
        <v>0</v>
      </c>
      <c r="W9019" s="13" t="s">
        <v>101</v>
      </c>
      <c r="X9019">
        <v>0.1</v>
      </c>
    </row>
    <row r="9020" spans="1:24" x14ac:dyDescent="0.3">
      <c r="A9020">
        <v>9018</v>
      </c>
      <c r="B9020" t="s">
        <v>203</v>
      </c>
      <c r="C9020" t="s">
        <v>203</v>
      </c>
      <c r="D9020">
        <v>28.501470000000001</v>
      </c>
      <c r="E9020">
        <v>77.253101000000001</v>
      </c>
      <c r="F9020" s="18">
        <v>44910</v>
      </c>
      <c r="G9020" s="19">
        <v>0.16666666666666699</v>
      </c>
      <c r="H9020">
        <v>4</v>
      </c>
      <c r="I9020" s="13" t="s">
        <v>202</v>
      </c>
      <c r="J9020">
        <v>0</v>
      </c>
      <c r="K9020" s="13" t="s">
        <v>214</v>
      </c>
      <c r="L9020">
        <v>1</v>
      </c>
      <c r="M9020">
        <v>0</v>
      </c>
      <c r="N9020" s="13" t="s">
        <v>94</v>
      </c>
      <c r="O9020" s="13" t="s">
        <v>95</v>
      </c>
      <c r="P9020">
        <v>17</v>
      </c>
      <c r="Q9020" s="13" t="s">
        <v>95</v>
      </c>
      <c r="R9020" s="13" t="s">
        <v>199</v>
      </c>
      <c r="S9020" s="13" t="s">
        <v>193</v>
      </c>
      <c r="T9020">
        <v>1</v>
      </c>
      <c r="U9020">
        <v>0</v>
      </c>
      <c r="V9020">
        <v>0</v>
      </c>
      <c r="W9020" s="13" t="s">
        <v>101</v>
      </c>
      <c r="X9020">
        <v>0.45</v>
      </c>
    </row>
    <row r="9021" spans="1:24" x14ac:dyDescent="0.3">
      <c r="A9021">
        <v>9019</v>
      </c>
      <c r="B9021" t="s">
        <v>217</v>
      </c>
      <c r="C9021" t="s">
        <v>218</v>
      </c>
      <c r="D9021">
        <v>22.445015999999999</v>
      </c>
      <c r="E9021">
        <v>88.418975000000003</v>
      </c>
      <c r="F9021" s="18">
        <v>45228</v>
      </c>
      <c r="G9021" s="19">
        <v>0.375</v>
      </c>
      <c r="H9021">
        <v>9</v>
      </c>
      <c r="I9021" s="13" t="s">
        <v>89</v>
      </c>
      <c r="J9021">
        <v>1</v>
      </c>
      <c r="K9021" s="13" t="s">
        <v>191</v>
      </c>
      <c r="L9021">
        <v>2</v>
      </c>
      <c r="M9021">
        <v>0</v>
      </c>
      <c r="N9021" s="13" t="s">
        <v>212</v>
      </c>
      <c r="O9021" s="13" t="s">
        <v>195</v>
      </c>
      <c r="P9021">
        <v>25</v>
      </c>
      <c r="Q9021" s="13" t="s">
        <v>195</v>
      </c>
      <c r="R9021" s="13" t="s">
        <v>213</v>
      </c>
      <c r="S9021" s="13" t="s">
        <v>196</v>
      </c>
      <c r="T9021">
        <v>1</v>
      </c>
      <c r="U9021">
        <v>0</v>
      </c>
      <c r="V9021">
        <v>1</v>
      </c>
      <c r="W9021" s="13" t="s">
        <v>101</v>
      </c>
      <c r="X9021">
        <v>0.4</v>
      </c>
    </row>
    <row r="9022" spans="1:24" x14ac:dyDescent="0.3">
      <c r="A9022">
        <v>9020</v>
      </c>
      <c r="B9022" t="s">
        <v>197</v>
      </c>
      <c r="C9022" t="s">
        <v>198</v>
      </c>
      <c r="D9022">
        <v>30.763527</v>
      </c>
      <c r="E9022">
        <v>76.868763000000001</v>
      </c>
      <c r="F9022" s="18">
        <v>44837</v>
      </c>
      <c r="G9022" s="19">
        <v>0.95833333333333304</v>
      </c>
      <c r="H9022">
        <v>23</v>
      </c>
      <c r="I9022" s="13" t="s">
        <v>204</v>
      </c>
      <c r="J9022">
        <v>0</v>
      </c>
      <c r="K9022" s="13" t="s">
        <v>92</v>
      </c>
      <c r="L9022">
        <v>1</v>
      </c>
      <c r="M9022">
        <v>1</v>
      </c>
      <c r="N9022" s="13" t="s">
        <v>94</v>
      </c>
      <c r="O9022" s="13" t="s">
        <v>95</v>
      </c>
      <c r="P9022">
        <v>18</v>
      </c>
      <c r="Q9022" s="13" t="s">
        <v>95</v>
      </c>
      <c r="R9022" s="13" t="s">
        <v>213</v>
      </c>
      <c r="S9022" s="13" t="s">
        <v>193</v>
      </c>
      <c r="T9022">
        <v>1</v>
      </c>
      <c r="U9022">
        <v>0</v>
      </c>
      <c r="V9022">
        <v>0</v>
      </c>
      <c r="W9022" s="13" t="s">
        <v>101</v>
      </c>
      <c r="X9022">
        <v>0.45</v>
      </c>
    </row>
    <row r="9023" spans="1:24" x14ac:dyDescent="0.3">
      <c r="A9023">
        <v>9021</v>
      </c>
      <c r="B9023" t="s">
        <v>79</v>
      </c>
      <c r="C9023" t="s">
        <v>80</v>
      </c>
      <c r="D9023">
        <v>18.533328999999998</v>
      </c>
      <c r="E9023">
        <v>73.957538</v>
      </c>
      <c r="F9023" s="18">
        <v>44758</v>
      </c>
      <c r="G9023" s="19">
        <v>0.54166666666666696</v>
      </c>
      <c r="H9023">
        <v>13</v>
      </c>
      <c r="I9023" s="13" t="s">
        <v>219</v>
      </c>
      <c r="J9023">
        <v>1</v>
      </c>
      <c r="K9023" s="13" t="s">
        <v>191</v>
      </c>
      <c r="L9023">
        <v>4</v>
      </c>
      <c r="M9023">
        <v>1</v>
      </c>
      <c r="N9023" s="13" t="s">
        <v>212</v>
      </c>
      <c r="O9023" s="13" t="s">
        <v>95</v>
      </c>
      <c r="P9023">
        <v>32</v>
      </c>
      <c r="Q9023" s="13" t="s">
        <v>195</v>
      </c>
      <c r="R9023" s="13" t="s">
        <v>199</v>
      </c>
      <c r="S9023" s="13" t="s">
        <v>99</v>
      </c>
      <c r="T9023">
        <v>4</v>
      </c>
      <c r="U9023">
        <v>4</v>
      </c>
      <c r="V9023">
        <v>0</v>
      </c>
      <c r="W9023" s="13" t="s">
        <v>101</v>
      </c>
      <c r="X9023">
        <v>0.65</v>
      </c>
    </row>
    <row r="9024" spans="1:24" x14ac:dyDescent="0.3">
      <c r="A9024">
        <v>9022</v>
      </c>
      <c r="B9024" t="s">
        <v>190</v>
      </c>
      <c r="C9024" t="s">
        <v>80</v>
      </c>
      <c r="D9024">
        <v>19.258241000000002</v>
      </c>
      <c r="E9024">
        <v>72.914017999999999</v>
      </c>
      <c r="F9024" s="18">
        <v>45113</v>
      </c>
      <c r="G9024" s="19">
        <v>0.70833333333333304</v>
      </c>
      <c r="H9024">
        <v>17</v>
      </c>
      <c r="I9024" s="13" t="s">
        <v>202</v>
      </c>
      <c r="J9024">
        <v>0</v>
      </c>
      <c r="K9024" s="13" t="s">
        <v>214</v>
      </c>
      <c r="L9024">
        <v>6</v>
      </c>
      <c r="M9024">
        <v>1</v>
      </c>
      <c r="N9024" s="13" t="s">
        <v>212</v>
      </c>
      <c r="O9024" s="13" t="s">
        <v>195</v>
      </c>
      <c r="P9024">
        <v>21</v>
      </c>
      <c r="Q9024" s="13" t="s">
        <v>97</v>
      </c>
      <c r="R9024" s="13" t="s">
        <v>205</v>
      </c>
      <c r="S9024" s="13" t="s">
        <v>193</v>
      </c>
      <c r="T9024">
        <v>3</v>
      </c>
      <c r="U9024">
        <v>0</v>
      </c>
      <c r="V9024">
        <v>1</v>
      </c>
      <c r="W9024" s="13" t="s">
        <v>101</v>
      </c>
      <c r="X9024">
        <v>0.6</v>
      </c>
    </row>
    <row r="9025" spans="1:24" x14ac:dyDescent="0.3">
      <c r="A9025">
        <v>9023</v>
      </c>
      <c r="B9025" t="s">
        <v>79</v>
      </c>
      <c r="C9025" t="s">
        <v>80</v>
      </c>
      <c r="D9025">
        <v>18.426817</v>
      </c>
      <c r="E9025">
        <v>73.981851000000006</v>
      </c>
      <c r="F9025" s="18">
        <v>45220</v>
      </c>
      <c r="G9025" s="19">
        <v>0.91666666666666696</v>
      </c>
      <c r="H9025">
        <v>22</v>
      </c>
      <c r="I9025" s="13" t="s">
        <v>219</v>
      </c>
      <c r="J9025">
        <v>1</v>
      </c>
      <c r="K9025" s="13" t="s">
        <v>214</v>
      </c>
      <c r="L9025">
        <v>2</v>
      </c>
      <c r="M9025">
        <v>1</v>
      </c>
      <c r="N9025" s="13" t="s">
        <v>192</v>
      </c>
      <c r="O9025" s="13" t="s">
        <v>97</v>
      </c>
      <c r="P9025">
        <v>35</v>
      </c>
      <c r="Q9025" s="13" t="s">
        <v>95</v>
      </c>
      <c r="R9025" s="13" t="s">
        <v>208</v>
      </c>
      <c r="S9025" s="13" t="s">
        <v>196</v>
      </c>
      <c r="T9025">
        <v>3</v>
      </c>
      <c r="U9025">
        <v>1</v>
      </c>
      <c r="V9025">
        <v>0</v>
      </c>
      <c r="W9025" s="13" t="s">
        <v>101</v>
      </c>
      <c r="X9025">
        <v>0.1</v>
      </c>
    </row>
    <row r="9026" spans="1:24" x14ac:dyDescent="0.3">
      <c r="A9026">
        <v>9024</v>
      </c>
      <c r="B9026" t="s">
        <v>209</v>
      </c>
      <c r="C9026" t="s">
        <v>210</v>
      </c>
      <c r="D9026">
        <v>17.393097999999998</v>
      </c>
      <c r="E9026">
        <v>78.570639</v>
      </c>
      <c r="F9026" s="18">
        <v>45439</v>
      </c>
      <c r="G9026" s="19">
        <v>0.91666666666666696</v>
      </c>
      <c r="H9026">
        <v>22</v>
      </c>
      <c r="I9026" s="13" t="s">
        <v>204</v>
      </c>
      <c r="J9026">
        <v>0</v>
      </c>
      <c r="K9026" s="13" t="s">
        <v>191</v>
      </c>
      <c r="L9026">
        <v>2</v>
      </c>
      <c r="M9026">
        <v>0</v>
      </c>
      <c r="N9026" s="13" t="s">
        <v>192</v>
      </c>
      <c r="O9026" s="13" t="s">
        <v>97</v>
      </c>
      <c r="P9026">
        <v>29</v>
      </c>
      <c r="Q9026" s="13" t="s">
        <v>95</v>
      </c>
      <c r="R9026" s="13" t="s">
        <v>98</v>
      </c>
      <c r="S9026" s="13" t="s">
        <v>193</v>
      </c>
      <c r="T9026">
        <v>3</v>
      </c>
      <c r="U9026">
        <v>3</v>
      </c>
      <c r="V9026">
        <v>0</v>
      </c>
      <c r="W9026" s="13" t="s">
        <v>101</v>
      </c>
      <c r="X9026">
        <v>0.1</v>
      </c>
    </row>
    <row r="9027" spans="1:24" x14ac:dyDescent="0.3">
      <c r="A9027">
        <v>9025</v>
      </c>
      <c r="B9027" t="s">
        <v>190</v>
      </c>
      <c r="C9027" t="s">
        <v>80</v>
      </c>
      <c r="D9027">
        <v>19.25712</v>
      </c>
      <c r="E9027">
        <v>72.782381999999998</v>
      </c>
      <c r="F9027" s="18">
        <v>44697</v>
      </c>
      <c r="G9027" s="19">
        <v>0.875</v>
      </c>
      <c r="H9027">
        <v>21</v>
      </c>
      <c r="I9027" s="13" t="s">
        <v>204</v>
      </c>
      <c r="J9027">
        <v>0</v>
      </c>
      <c r="K9027" s="13" t="s">
        <v>191</v>
      </c>
      <c r="L9027">
        <v>3</v>
      </c>
      <c r="M9027">
        <v>0</v>
      </c>
      <c r="N9027" s="13" t="s">
        <v>192</v>
      </c>
      <c r="O9027" s="13" t="s">
        <v>97</v>
      </c>
      <c r="P9027">
        <v>37</v>
      </c>
      <c r="Q9027" s="13" t="s">
        <v>195</v>
      </c>
      <c r="R9027" s="13" t="s">
        <v>199</v>
      </c>
      <c r="S9027" s="13" t="s">
        <v>196</v>
      </c>
      <c r="T9027">
        <v>3</v>
      </c>
      <c r="U9027">
        <v>2</v>
      </c>
      <c r="V9027">
        <v>0</v>
      </c>
      <c r="W9027" s="13" t="s">
        <v>101</v>
      </c>
      <c r="X9027">
        <v>0.1</v>
      </c>
    </row>
    <row r="9028" spans="1:24" x14ac:dyDescent="0.3">
      <c r="A9028">
        <v>9026</v>
      </c>
      <c r="B9028" t="s">
        <v>79</v>
      </c>
      <c r="C9028" t="s">
        <v>80</v>
      </c>
      <c r="D9028">
        <v>18.457367999999999</v>
      </c>
      <c r="E9028">
        <v>73.964177000000007</v>
      </c>
      <c r="F9028" s="18">
        <v>44877</v>
      </c>
      <c r="G9028" s="19">
        <v>0.91666666666666696</v>
      </c>
      <c r="H9028">
        <v>22</v>
      </c>
      <c r="I9028" s="13" t="s">
        <v>219</v>
      </c>
      <c r="J9028">
        <v>1</v>
      </c>
      <c r="K9028" s="13" t="s">
        <v>92</v>
      </c>
      <c r="L9028">
        <v>1</v>
      </c>
      <c r="M9028">
        <v>0</v>
      </c>
      <c r="N9028" s="13" t="s">
        <v>212</v>
      </c>
      <c r="O9028" s="13" t="s">
        <v>195</v>
      </c>
      <c r="P9028">
        <v>29</v>
      </c>
      <c r="Q9028" s="13" t="s">
        <v>195</v>
      </c>
      <c r="R9028" s="13" t="s">
        <v>199</v>
      </c>
      <c r="S9028" s="13" t="s">
        <v>193</v>
      </c>
      <c r="T9028">
        <v>3</v>
      </c>
      <c r="U9028">
        <v>1</v>
      </c>
      <c r="V9028">
        <v>0</v>
      </c>
      <c r="W9028" s="13" t="s">
        <v>101</v>
      </c>
      <c r="X9028">
        <v>0.25</v>
      </c>
    </row>
    <row r="9029" spans="1:24" x14ac:dyDescent="0.3">
      <c r="A9029">
        <v>9027</v>
      </c>
      <c r="B9029" t="s">
        <v>206</v>
      </c>
      <c r="C9029" t="s">
        <v>207</v>
      </c>
      <c r="D9029">
        <v>13.169364</v>
      </c>
      <c r="E9029">
        <v>77.751942999999997</v>
      </c>
      <c r="F9029" s="18">
        <v>45191</v>
      </c>
      <c r="G9029" s="19">
        <v>0.16666666666666699</v>
      </c>
      <c r="H9029">
        <v>4</v>
      </c>
      <c r="I9029" s="13" t="s">
        <v>211</v>
      </c>
      <c r="J9029">
        <v>0</v>
      </c>
      <c r="K9029" s="13" t="s">
        <v>214</v>
      </c>
      <c r="L9029">
        <v>1</v>
      </c>
      <c r="M9029">
        <v>0</v>
      </c>
      <c r="N9029" s="13" t="s">
        <v>94</v>
      </c>
      <c r="O9029" s="13" t="s">
        <v>95</v>
      </c>
      <c r="P9029">
        <v>27</v>
      </c>
      <c r="Q9029" s="13" t="s">
        <v>95</v>
      </c>
      <c r="R9029" s="13" t="s">
        <v>213</v>
      </c>
      <c r="S9029" s="13" t="s">
        <v>193</v>
      </c>
      <c r="T9029">
        <v>2</v>
      </c>
      <c r="U9029">
        <v>0</v>
      </c>
      <c r="V9029">
        <v>0</v>
      </c>
      <c r="W9029" s="13" t="s">
        <v>101</v>
      </c>
      <c r="X9029">
        <v>0.45</v>
      </c>
    </row>
    <row r="9030" spans="1:24" x14ac:dyDescent="0.3">
      <c r="A9030">
        <v>9028</v>
      </c>
      <c r="B9030" t="s">
        <v>206</v>
      </c>
      <c r="C9030" t="s">
        <v>207</v>
      </c>
      <c r="D9030">
        <v>13.003415</v>
      </c>
      <c r="E9030">
        <v>77.420096000000001</v>
      </c>
      <c r="F9030" s="18">
        <v>45145</v>
      </c>
      <c r="G9030" s="19">
        <v>0.91666666666666696</v>
      </c>
      <c r="H9030">
        <v>22</v>
      </c>
      <c r="I9030" s="13" t="s">
        <v>204</v>
      </c>
      <c r="J9030">
        <v>0</v>
      </c>
      <c r="K9030" s="13" t="s">
        <v>191</v>
      </c>
      <c r="L9030">
        <v>4</v>
      </c>
      <c r="M9030">
        <v>0</v>
      </c>
      <c r="N9030" s="13" t="s">
        <v>212</v>
      </c>
      <c r="O9030" s="13" t="s">
        <v>95</v>
      </c>
      <c r="P9030">
        <v>15</v>
      </c>
      <c r="Q9030" s="13" t="s">
        <v>195</v>
      </c>
      <c r="R9030" s="13" t="s">
        <v>199</v>
      </c>
      <c r="S9030" s="13" t="s">
        <v>193</v>
      </c>
      <c r="T9030">
        <v>1</v>
      </c>
      <c r="U9030">
        <v>0</v>
      </c>
      <c r="V9030">
        <v>0</v>
      </c>
      <c r="W9030" s="13" t="s">
        <v>101</v>
      </c>
      <c r="X9030">
        <v>0.45</v>
      </c>
    </row>
    <row r="9031" spans="1:24" x14ac:dyDescent="0.3">
      <c r="A9031">
        <v>9029</v>
      </c>
      <c r="B9031" t="s">
        <v>190</v>
      </c>
      <c r="C9031" t="s">
        <v>80</v>
      </c>
      <c r="D9031">
        <v>19.26108</v>
      </c>
      <c r="E9031">
        <v>72.965457999999998</v>
      </c>
      <c r="F9031" s="18">
        <v>44717</v>
      </c>
      <c r="G9031" s="19">
        <v>0.20833333333333301</v>
      </c>
      <c r="H9031">
        <v>5</v>
      </c>
      <c r="I9031" s="13" t="s">
        <v>89</v>
      </c>
      <c r="J9031">
        <v>1</v>
      </c>
      <c r="K9031" s="13" t="s">
        <v>92</v>
      </c>
      <c r="L9031">
        <v>2</v>
      </c>
      <c r="M9031">
        <v>1</v>
      </c>
      <c r="N9031" s="13" t="s">
        <v>212</v>
      </c>
      <c r="O9031" s="13" t="s">
        <v>95</v>
      </c>
      <c r="P9031">
        <v>27</v>
      </c>
      <c r="Q9031" s="13" t="s">
        <v>95</v>
      </c>
      <c r="R9031" s="13" t="s">
        <v>208</v>
      </c>
      <c r="S9031" s="13" t="s">
        <v>196</v>
      </c>
      <c r="T9031">
        <v>4</v>
      </c>
      <c r="U9031">
        <v>4</v>
      </c>
      <c r="V9031">
        <v>0</v>
      </c>
      <c r="W9031" s="13" t="s">
        <v>101</v>
      </c>
      <c r="X9031">
        <v>0.45</v>
      </c>
    </row>
    <row r="9032" spans="1:24" x14ac:dyDescent="0.3">
      <c r="A9032">
        <v>9030</v>
      </c>
      <c r="B9032" t="s">
        <v>79</v>
      </c>
      <c r="C9032" t="s">
        <v>80</v>
      </c>
      <c r="D9032">
        <v>18.622681</v>
      </c>
      <c r="E9032">
        <v>73.816462000000001</v>
      </c>
      <c r="F9032" s="18">
        <v>45645</v>
      </c>
      <c r="G9032" s="19">
        <v>0.625</v>
      </c>
      <c r="H9032">
        <v>15</v>
      </c>
      <c r="I9032" s="13" t="s">
        <v>202</v>
      </c>
      <c r="J9032">
        <v>0</v>
      </c>
      <c r="K9032" s="13" t="s">
        <v>191</v>
      </c>
      <c r="L9032">
        <v>2</v>
      </c>
      <c r="M9032">
        <v>1</v>
      </c>
      <c r="N9032" s="13" t="s">
        <v>212</v>
      </c>
      <c r="O9032" s="13" t="s">
        <v>95</v>
      </c>
      <c r="P9032">
        <v>27</v>
      </c>
      <c r="Q9032" s="13" t="s">
        <v>97</v>
      </c>
      <c r="R9032" s="13" t="s">
        <v>199</v>
      </c>
      <c r="S9032" s="13" t="s">
        <v>193</v>
      </c>
      <c r="T9032">
        <v>2</v>
      </c>
      <c r="U9032">
        <v>0</v>
      </c>
      <c r="V9032">
        <v>0</v>
      </c>
      <c r="W9032" s="13" t="s">
        <v>101</v>
      </c>
      <c r="X9032">
        <v>0.65</v>
      </c>
    </row>
    <row r="9033" spans="1:24" x14ac:dyDescent="0.3">
      <c r="A9033">
        <v>9031</v>
      </c>
      <c r="B9033" t="s">
        <v>197</v>
      </c>
      <c r="C9033" t="s">
        <v>198</v>
      </c>
      <c r="D9033">
        <v>30.628541999999999</v>
      </c>
      <c r="E9033">
        <v>76.890975999999995</v>
      </c>
      <c r="F9033" s="18">
        <v>45189</v>
      </c>
      <c r="G9033" s="19">
        <v>0.16666666666666699</v>
      </c>
      <c r="H9033">
        <v>4</v>
      </c>
      <c r="I9033" s="13" t="s">
        <v>194</v>
      </c>
      <c r="J9033">
        <v>0</v>
      </c>
      <c r="K9033" s="13" t="s">
        <v>191</v>
      </c>
      <c r="L9033">
        <v>5</v>
      </c>
      <c r="M9033">
        <v>0</v>
      </c>
      <c r="N9033" s="13" t="s">
        <v>94</v>
      </c>
      <c r="O9033" s="13" t="s">
        <v>95</v>
      </c>
      <c r="P9033">
        <v>33</v>
      </c>
      <c r="Q9033" s="13" t="s">
        <v>95</v>
      </c>
      <c r="R9033" s="13" t="s">
        <v>199</v>
      </c>
      <c r="S9033" s="13" t="s">
        <v>99</v>
      </c>
      <c r="T9033">
        <v>5</v>
      </c>
      <c r="U9033">
        <v>5</v>
      </c>
      <c r="V9033">
        <v>0</v>
      </c>
      <c r="W9033" s="13" t="s">
        <v>101</v>
      </c>
      <c r="X9033">
        <v>0.65</v>
      </c>
    </row>
    <row r="9034" spans="1:24" x14ac:dyDescent="0.3">
      <c r="A9034">
        <v>9032</v>
      </c>
      <c r="B9034" t="s">
        <v>217</v>
      </c>
      <c r="C9034" t="s">
        <v>218</v>
      </c>
      <c r="D9034">
        <v>22.513064</v>
      </c>
      <c r="E9034">
        <v>88.451919000000004</v>
      </c>
      <c r="F9034" s="18">
        <v>45145</v>
      </c>
      <c r="G9034" s="19">
        <v>0.66666666666666696</v>
      </c>
      <c r="H9034">
        <v>16</v>
      </c>
      <c r="I9034" s="13" t="s">
        <v>204</v>
      </c>
      <c r="J9034">
        <v>0</v>
      </c>
      <c r="K9034" s="13" t="s">
        <v>191</v>
      </c>
      <c r="L9034">
        <v>3</v>
      </c>
      <c r="M9034">
        <v>0</v>
      </c>
      <c r="N9034" s="13" t="s">
        <v>192</v>
      </c>
      <c r="O9034" s="13" t="s">
        <v>97</v>
      </c>
      <c r="P9034">
        <v>28</v>
      </c>
      <c r="Q9034" s="13" t="s">
        <v>95</v>
      </c>
      <c r="R9034" s="13" t="s">
        <v>98</v>
      </c>
      <c r="S9034" s="13" t="s">
        <v>99</v>
      </c>
      <c r="T9034">
        <v>5</v>
      </c>
      <c r="U9034">
        <v>5</v>
      </c>
      <c r="V9034">
        <v>0</v>
      </c>
      <c r="W9034" s="13" t="s">
        <v>101</v>
      </c>
      <c r="X9034">
        <v>0.3</v>
      </c>
    </row>
    <row r="9035" spans="1:24" x14ac:dyDescent="0.3">
      <c r="A9035">
        <v>9033</v>
      </c>
      <c r="B9035" t="s">
        <v>203</v>
      </c>
      <c r="C9035" t="s">
        <v>203</v>
      </c>
      <c r="D9035">
        <v>28.459897000000002</v>
      </c>
      <c r="E9035">
        <v>77.212552000000002</v>
      </c>
      <c r="F9035" s="18">
        <v>44987</v>
      </c>
      <c r="G9035" s="19">
        <v>0.66666666666666696</v>
      </c>
      <c r="H9035">
        <v>16</v>
      </c>
      <c r="I9035" s="13" t="s">
        <v>202</v>
      </c>
      <c r="J9035">
        <v>0</v>
      </c>
      <c r="K9035" s="13" t="s">
        <v>191</v>
      </c>
      <c r="L9035">
        <v>4</v>
      </c>
      <c r="M9035">
        <v>0</v>
      </c>
      <c r="N9035" s="13" t="s">
        <v>94</v>
      </c>
      <c r="O9035" s="13" t="s">
        <v>95</v>
      </c>
      <c r="P9035">
        <v>24</v>
      </c>
      <c r="Q9035" s="13" t="s">
        <v>195</v>
      </c>
      <c r="R9035" s="13" t="s">
        <v>208</v>
      </c>
      <c r="S9035" s="13" t="s">
        <v>196</v>
      </c>
      <c r="T9035">
        <v>3</v>
      </c>
      <c r="U9035">
        <v>1</v>
      </c>
      <c r="V9035">
        <v>0</v>
      </c>
      <c r="W9035" s="13" t="s">
        <v>101</v>
      </c>
      <c r="X9035">
        <v>0.45</v>
      </c>
    </row>
    <row r="9036" spans="1:24" x14ac:dyDescent="0.3">
      <c r="A9036">
        <v>9034</v>
      </c>
      <c r="B9036" t="s">
        <v>190</v>
      </c>
      <c r="C9036" t="s">
        <v>80</v>
      </c>
      <c r="D9036">
        <v>19.081741999999998</v>
      </c>
      <c r="E9036">
        <v>72.930886000000001</v>
      </c>
      <c r="F9036" s="18">
        <v>44649</v>
      </c>
      <c r="G9036" s="19">
        <v>0.75</v>
      </c>
      <c r="H9036">
        <v>18</v>
      </c>
      <c r="I9036" s="13" t="s">
        <v>215</v>
      </c>
      <c r="J9036">
        <v>0</v>
      </c>
      <c r="K9036" s="13" t="s">
        <v>191</v>
      </c>
      <c r="L9036">
        <v>4</v>
      </c>
      <c r="M9036">
        <v>1</v>
      </c>
      <c r="N9036" s="13" t="s">
        <v>94</v>
      </c>
      <c r="O9036" s="13" t="s">
        <v>95</v>
      </c>
      <c r="P9036">
        <v>20</v>
      </c>
      <c r="Q9036" s="13" t="s">
        <v>97</v>
      </c>
      <c r="R9036" s="13" t="s">
        <v>199</v>
      </c>
      <c r="S9036" s="13" t="s">
        <v>99</v>
      </c>
      <c r="T9036">
        <v>2</v>
      </c>
      <c r="U9036">
        <v>2</v>
      </c>
      <c r="V9036">
        <v>1</v>
      </c>
      <c r="W9036" s="13" t="s">
        <v>101</v>
      </c>
      <c r="X9036">
        <v>1</v>
      </c>
    </row>
    <row r="9037" spans="1:24" x14ac:dyDescent="0.3">
      <c r="A9037">
        <v>9035</v>
      </c>
      <c r="B9037" t="s">
        <v>200</v>
      </c>
      <c r="C9037" t="s">
        <v>201</v>
      </c>
      <c r="D9037">
        <v>13.085478</v>
      </c>
      <c r="E9037">
        <v>80.236288000000002</v>
      </c>
      <c r="F9037" s="18">
        <v>45439</v>
      </c>
      <c r="G9037" s="19">
        <v>0.66666666666666696</v>
      </c>
      <c r="H9037">
        <v>16</v>
      </c>
      <c r="I9037" s="13" t="s">
        <v>204</v>
      </c>
      <c r="J9037">
        <v>0</v>
      </c>
      <c r="K9037" s="13" t="s">
        <v>92</v>
      </c>
      <c r="L9037">
        <v>2</v>
      </c>
      <c r="M9037">
        <v>1</v>
      </c>
      <c r="N9037" s="13" t="s">
        <v>94</v>
      </c>
      <c r="O9037" s="13" t="s">
        <v>95</v>
      </c>
      <c r="P9037">
        <v>24</v>
      </c>
      <c r="Q9037" s="13" t="s">
        <v>95</v>
      </c>
      <c r="R9037" s="13" t="s">
        <v>208</v>
      </c>
      <c r="S9037" s="13" t="s">
        <v>99</v>
      </c>
      <c r="T9037">
        <v>5</v>
      </c>
      <c r="U9037">
        <v>5</v>
      </c>
      <c r="V9037">
        <v>0</v>
      </c>
      <c r="W9037" s="13" t="s">
        <v>101</v>
      </c>
      <c r="X9037">
        <v>0.65</v>
      </c>
    </row>
    <row r="9038" spans="1:24" x14ac:dyDescent="0.3">
      <c r="A9038">
        <v>9036</v>
      </c>
      <c r="B9038" t="s">
        <v>197</v>
      </c>
      <c r="C9038" t="s">
        <v>198</v>
      </c>
      <c r="D9038">
        <v>30.671334000000002</v>
      </c>
      <c r="E9038">
        <v>76.707239999999999</v>
      </c>
      <c r="F9038" s="18">
        <v>44953</v>
      </c>
      <c r="G9038" s="19">
        <v>0.54166666666666696</v>
      </c>
      <c r="H9038">
        <v>13</v>
      </c>
      <c r="I9038" s="13" t="s">
        <v>211</v>
      </c>
      <c r="J9038">
        <v>0</v>
      </c>
      <c r="K9038" s="13" t="s">
        <v>92</v>
      </c>
      <c r="L9038">
        <v>5</v>
      </c>
      <c r="M9038">
        <v>0</v>
      </c>
      <c r="N9038" s="13" t="s">
        <v>94</v>
      </c>
      <c r="O9038" s="13" t="s">
        <v>95</v>
      </c>
      <c r="P9038">
        <v>35</v>
      </c>
      <c r="Q9038" s="13" t="s">
        <v>195</v>
      </c>
      <c r="R9038" s="13" t="s">
        <v>208</v>
      </c>
      <c r="S9038" s="13" t="s">
        <v>196</v>
      </c>
      <c r="T9038">
        <v>2</v>
      </c>
      <c r="U9038">
        <v>1</v>
      </c>
      <c r="V9038">
        <v>0</v>
      </c>
      <c r="W9038" s="13" t="s">
        <v>101</v>
      </c>
      <c r="X9038">
        <v>0.45</v>
      </c>
    </row>
    <row r="9039" spans="1:24" x14ac:dyDescent="0.3">
      <c r="A9039">
        <v>9037</v>
      </c>
      <c r="B9039" t="s">
        <v>209</v>
      </c>
      <c r="C9039" t="s">
        <v>210</v>
      </c>
      <c r="D9039">
        <v>17.280083999999999</v>
      </c>
      <c r="E9039">
        <v>78.422313000000003</v>
      </c>
      <c r="F9039" s="18">
        <v>45691</v>
      </c>
      <c r="G9039" s="19">
        <v>0.95833333333333304</v>
      </c>
      <c r="H9039">
        <v>23</v>
      </c>
      <c r="I9039" s="13" t="s">
        <v>204</v>
      </c>
      <c r="J9039">
        <v>0</v>
      </c>
      <c r="K9039" s="13" t="s">
        <v>214</v>
      </c>
      <c r="L9039">
        <v>5</v>
      </c>
      <c r="M9039">
        <v>1</v>
      </c>
      <c r="N9039" s="13" t="s">
        <v>192</v>
      </c>
      <c r="O9039" s="13" t="s">
        <v>97</v>
      </c>
      <c r="P9039">
        <v>18</v>
      </c>
      <c r="Q9039" s="13" t="s">
        <v>95</v>
      </c>
      <c r="R9039" s="13" t="s">
        <v>199</v>
      </c>
      <c r="S9039" s="13" t="s">
        <v>196</v>
      </c>
      <c r="T9039">
        <v>4</v>
      </c>
      <c r="U9039">
        <v>4</v>
      </c>
      <c r="V9039">
        <v>0</v>
      </c>
      <c r="W9039" s="13" t="s">
        <v>101</v>
      </c>
      <c r="X9039">
        <v>0.1</v>
      </c>
    </row>
    <row r="9040" spans="1:24" x14ac:dyDescent="0.3">
      <c r="A9040">
        <v>9038</v>
      </c>
      <c r="B9040" t="s">
        <v>206</v>
      </c>
      <c r="C9040" t="s">
        <v>207</v>
      </c>
      <c r="D9040">
        <v>12.906667000000001</v>
      </c>
      <c r="E9040">
        <v>77.674721000000005</v>
      </c>
      <c r="F9040" s="18">
        <v>45038</v>
      </c>
      <c r="G9040" s="19">
        <v>0.91666666666666696</v>
      </c>
      <c r="H9040">
        <v>22</v>
      </c>
      <c r="I9040" s="13" t="s">
        <v>219</v>
      </c>
      <c r="J9040">
        <v>1</v>
      </c>
      <c r="K9040" s="13" t="s">
        <v>92</v>
      </c>
      <c r="L9040">
        <v>6</v>
      </c>
      <c r="M9040">
        <v>1</v>
      </c>
      <c r="N9040" s="13" t="s">
        <v>94</v>
      </c>
      <c r="O9040" s="13" t="s">
        <v>95</v>
      </c>
      <c r="P9040">
        <v>29</v>
      </c>
      <c r="Q9040" s="13" t="s">
        <v>95</v>
      </c>
      <c r="R9040" s="13" t="s">
        <v>98</v>
      </c>
      <c r="S9040" s="13" t="s">
        <v>196</v>
      </c>
      <c r="T9040">
        <v>5</v>
      </c>
      <c r="U9040">
        <v>5</v>
      </c>
      <c r="V9040">
        <v>0</v>
      </c>
      <c r="W9040" s="13" t="s">
        <v>221</v>
      </c>
      <c r="X9040">
        <v>0.55000000000000004</v>
      </c>
    </row>
    <row r="9041" spans="1:24" x14ac:dyDescent="0.3">
      <c r="A9041">
        <v>9039</v>
      </c>
      <c r="B9041" t="s">
        <v>197</v>
      </c>
      <c r="C9041" t="s">
        <v>198</v>
      </c>
      <c r="D9041">
        <v>30.617377000000001</v>
      </c>
      <c r="E9041">
        <v>76.705242999999996</v>
      </c>
      <c r="F9041" s="18">
        <v>45437</v>
      </c>
      <c r="G9041" s="19">
        <v>0.33333333333333298</v>
      </c>
      <c r="H9041">
        <v>8</v>
      </c>
      <c r="I9041" s="13" t="s">
        <v>219</v>
      </c>
      <c r="J9041">
        <v>1</v>
      </c>
      <c r="K9041" s="13" t="s">
        <v>191</v>
      </c>
      <c r="L9041">
        <v>6</v>
      </c>
      <c r="M9041">
        <v>0</v>
      </c>
      <c r="N9041" s="13" t="s">
        <v>212</v>
      </c>
      <c r="O9041" s="13" t="s">
        <v>195</v>
      </c>
      <c r="P9041">
        <v>38</v>
      </c>
      <c r="Q9041" s="13" t="s">
        <v>97</v>
      </c>
      <c r="R9041" s="13" t="s">
        <v>205</v>
      </c>
      <c r="S9041" s="13" t="s">
        <v>193</v>
      </c>
      <c r="T9041">
        <v>5</v>
      </c>
      <c r="U9041">
        <v>4</v>
      </c>
      <c r="V9041">
        <v>1</v>
      </c>
      <c r="W9041" s="13" t="s">
        <v>101</v>
      </c>
      <c r="X9041">
        <v>0.6</v>
      </c>
    </row>
    <row r="9042" spans="1:24" x14ac:dyDescent="0.3">
      <c r="A9042">
        <v>9040</v>
      </c>
      <c r="B9042" t="s">
        <v>206</v>
      </c>
      <c r="C9042" t="s">
        <v>207</v>
      </c>
      <c r="D9042">
        <v>13.148236000000001</v>
      </c>
      <c r="E9042">
        <v>77.732601000000003</v>
      </c>
      <c r="F9042" s="18">
        <v>44706</v>
      </c>
      <c r="G9042" s="19">
        <v>0.25</v>
      </c>
      <c r="H9042">
        <v>6</v>
      </c>
      <c r="I9042" s="13" t="s">
        <v>194</v>
      </c>
      <c r="J9042">
        <v>0</v>
      </c>
      <c r="K9042" s="13" t="s">
        <v>214</v>
      </c>
      <c r="L9042">
        <v>3</v>
      </c>
      <c r="M9042">
        <v>1</v>
      </c>
      <c r="N9042" s="13" t="s">
        <v>192</v>
      </c>
      <c r="O9042" s="13" t="s">
        <v>97</v>
      </c>
      <c r="P9042">
        <v>23</v>
      </c>
      <c r="Q9042" s="13" t="s">
        <v>97</v>
      </c>
      <c r="R9042" s="13" t="s">
        <v>199</v>
      </c>
      <c r="S9042" s="13" t="s">
        <v>196</v>
      </c>
      <c r="T9042">
        <v>2</v>
      </c>
      <c r="U9042">
        <v>2</v>
      </c>
      <c r="V9042">
        <v>0</v>
      </c>
      <c r="W9042" s="13" t="s">
        <v>101</v>
      </c>
      <c r="X9042">
        <v>0.3</v>
      </c>
    </row>
    <row r="9043" spans="1:24" x14ac:dyDescent="0.3">
      <c r="A9043">
        <v>9041</v>
      </c>
      <c r="B9043" t="s">
        <v>197</v>
      </c>
      <c r="C9043" t="s">
        <v>198</v>
      </c>
      <c r="D9043">
        <v>30.770482999999999</v>
      </c>
      <c r="E9043">
        <v>76.839752000000004</v>
      </c>
      <c r="F9043" s="18">
        <v>45176</v>
      </c>
      <c r="G9043" s="19">
        <v>0.16666666666666699</v>
      </c>
      <c r="H9043">
        <v>4</v>
      </c>
      <c r="I9043" s="13" t="s">
        <v>202</v>
      </c>
      <c r="J9043">
        <v>0</v>
      </c>
      <c r="K9043" s="13" t="s">
        <v>191</v>
      </c>
      <c r="L9043">
        <v>1</v>
      </c>
      <c r="M9043">
        <v>0</v>
      </c>
      <c r="N9043" s="13" t="s">
        <v>212</v>
      </c>
      <c r="O9043" s="13" t="s">
        <v>195</v>
      </c>
      <c r="P9043">
        <v>33</v>
      </c>
      <c r="Q9043" s="13" t="s">
        <v>95</v>
      </c>
      <c r="R9043" s="13" t="s">
        <v>205</v>
      </c>
      <c r="S9043" s="13" t="s">
        <v>196</v>
      </c>
      <c r="T9043">
        <v>1</v>
      </c>
      <c r="U9043">
        <v>1</v>
      </c>
      <c r="V9043">
        <v>0</v>
      </c>
      <c r="W9043" s="13" t="s">
        <v>101</v>
      </c>
      <c r="X9043">
        <v>0.25</v>
      </c>
    </row>
    <row r="9044" spans="1:24" x14ac:dyDescent="0.3">
      <c r="A9044">
        <v>9042</v>
      </c>
      <c r="B9044" t="s">
        <v>197</v>
      </c>
      <c r="C9044" t="s">
        <v>198</v>
      </c>
      <c r="D9044">
        <v>30.649766</v>
      </c>
      <c r="E9044">
        <v>76.795992999999996</v>
      </c>
      <c r="F9044" s="18">
        <v>45422</v>
      </c>
      <c r="G9044" s="19">
        <v>0.54166666666666696</v>
      </c>
      <c r="H9044">
        <v>13</v>
      </c>
      <c r="I9044" s="13" t="s">
        <v>211</v>
      </c>
      <c r="J9044">
        <v>0</v>
      </c>
      <c r="K9044" s="13" t="s">
        <v>214</v>
      </c>
      <c r="L9044">
        <v>1</v>
      </c>
      <c r="M9044">
        <v>0</v>
      </c>
      <c r="N9044" s="13" t="s">
        <v>212</v>
      </c>
      <c r="O9044" s="13" t="s">
        <v>95</v>
      </c>
      <c r="P9044">
        <v>26</v>
      </c>
      <c r="Q9044" s="13" t="s">
        <v>95</v>
      </c>
      <c r="R9044" s="13" t="s">
        <v>199</v>
      </c>
      <c r="S9044" s="13" t="s">
        <v>196</v>
      </c>
      <c r="T9044">
        <v>3</v>
      </c>
      <c r="U9044">
        <v>1</v>
      </c>
      <c r="V9044">
        <v>0</v>
      </c>
      <c r="W9044" s="13" t="s">
        <v>101</v>
      </c>
      <c r="X9044">
        <v>0.45</v>
      </c>
    </row>
    <row r="9045" spans="1:24" x14ac:dyDescent="0.3">
      <c r="A9045">
        <v>9043</v>
      </c>
      <c r="B9045" t="s">
        <v>200</v>
      </c>
      <c r="C9045" t="s">
        <v>201</v>
      </c>
      <c r="D9045">
        <v>12.995654</v>
      </c>
      <c r="E9045">
        <v>80.159829999999999</v>
      </c>
      <c r="F9045" s="18">
        <v>45054</v>
      </c>
      <c r="G9045" s="19">
        <v>0.33333333333333298</v>
      </c>
      <c r="H9045">
        <v>8</v>
      </c>
      <c r="I9045" s="13" t="s">
        <v>204</v>
      </c>
      <c r="J9045">
        <v>0</v>
      </c>
      <c r="K9045" s="13" t="s">
        <v>214</v>
      </c>
      <c r="L9045">
        <v>6</v>
      </c>
      <c r="M9045">
        <v>1</v>
      </c>
      <c r="N9045" s="13" t="s">
        <v>94</v>
      </c>
      <c r="O9045" s="13" t="s">
        <v>95</v>
      </c>
      <c r="P9045">
        <v>34</v>
      </c>
      <c r="Q9045" s="13" t="s">
        <v>97</v>
      </c>
      <c r="R9045" s="13" t="s">
        <v>213</v>
      </c>
      <c r="S9045" s="13" t="s">
        <v>193</v>
      </c>
      <c r="T9045">
        <v>4</v>
      </c>
      <c r="U9045">
        <v>1</v>
      </c>
      <c r="V9045">
        <v>1</v>
      </c>
      <c r="W9045" s="13" t="s">
        <v>101</v>
      </c>
      <c r="X9045">
        <v>0.8</v>
      </c>
    </row>
    <row r="9046" spans="1:24" x14ac:dyDescent="0.3">
      <c r="A9046">
        <v>9044</v>
      </c>
      <c r="B9046" t="s">
        <v>190</v>
      </c>
      <c r="C9046" t="s">
        <v>80</v>
      </c>
      <c r="D9046">
        <v>19.224746</v>
      </c>
      <c r="E9046">
        <v>72.784148000000002</v>
      </c>
      <c r="F9046" s="18">
        <v>45148</v>
      </c>
      <c r="G9046" s="19">
        <v>0.16666666666666699</v>
      </c>
      <c r="H9046">
        <v>4</v>
      </c>
      <c r="I9046" s="13" t="s">
        <v>202</v>
      </c>
      <c r="J9046">
        <v>0</v>
      </c>
      <c r="K9046" s="13" t="s">
        <v>92</v>
      </c>
      <c r="L9046">
        <v>4</v>
      </c>
      <c r="M9046">
        <v>0</v>
      </c>
      <c r="N9046" s="13" t="s">
        <v>192</v>
      </c>
      <c r="O9046" s="13" t="s">
        <v>97</v>
      </c>
      <c r="P9046">
        <v>16</v>
      </c>
      <c r="Q9046" s="13" t="s">
        <v>95</v>
      </c>
      <c r="R9046" s="13" t="s">
        <v>98</v>
      </c>
      <c r="S9046" s="13" t="s">
        <v>193</v>
      </c>
      <c r="T9046">
        <v>1</v>
      </c>
      <c r="U9046">
        <v>1</v>
      </c>
      <c r="V9046">
        <v>0</v>
      </c>
      <c r="W9046" s="13" t="s">
        <v>101</v>
      </c>
      <c r="X9046">
        <v>0.1</v>
      </c>
    </row>
    <row r="9047" spans="1:24" x14ac:dyDescent="0.3">
      <c r="A9047">
        <v>9045</v>
      </c>
      <c r="B9047" t="s">
        <v>200</v>
      </c>
      <c r="C9047" t="s">
        <v>201</v>
      </c>
      <c r="D9047">
        <v>12.898603</v>
      </c>
      <c r="E9047">
        <v>80.201426999999995</v>
      </c>
      <c r="F9047" s="18">
        <v>45012</v>
      </c>
      <c r="G9047" s="19">
        <v>0.75</v>
      </c>
      <c r="H9047">
        <v>18</v>
      </c>
      <c r="I9047" s="13" t="s">
        <v>204</v>
      </c>
      <c r="J9047">
        <v>0</v>
      </c>
      <c r="K9047" s="13" t="s">
        <v>92</v>
      </c>
      <c r="L9047">
        <v>2</v>
      </c>
      <c r="M9047">
        <v>0</v>
      </c>
      <c r="N9047" s="13" t="s">
        <v>192</v>
      </c>
      <c r="O9047" s="13" t="s">
        <v>97</v>
      </c>
      <c r="P9047">
        <v>39</v>
      </c>
      <c r="Q9047" s="13" t="s">
        <v>97</v>
      </c>
      <c r="R9047" s="13" t="s">
        <v>199</v>
      </c>
      <c r="S9047" s="13" t="s">
        <v>99</v>
      </c>
      <c r="T9047">
        <v>2</v>
      </c>
      <c r="U9047">
        <v>2</v>
      </c>
      <c r="V9047">
        <v>1</v>
      </c>
      <c r="W9047" s="13" t="s">
        <v>101</v>
      </c>
      <c r="X9047">
        <v>0.65</v>
      </c>
    </row>
    <row r="9048" spans="1:24" x14ac:dyDescent="0.3">
      <c r="A9048">
        <v>9046</v>
      </c>
      <c r="B9048" t="s">
        <v>197</v>
      </c>
      <c r="C9048" t="s">
        <v>198</v>
      </c>
      <c r="D9048">
        <v>30.648731999999999</v>
      </c>
      <c r="E9048">
        <v>76.764195000000001</v>
      </c>
      <c r="F9048" s="18">
        <v>45285</v>
      </c>
      <c r="G9048" s="19">
        <v>0.66666666666666696</v>
      </c>
      <c r="H9048">
        <v>16</v>
      </c>
      <c r="I9048" s="13" t="s">
        <v>204</v>
      </c>
      <c r="J9048">
        <v>0</v>
      </c>
      <c r="K9048" s="13" t="s">
        <v>92</v>
      </c>
      <c r="L9048">
        <v>4</v>
      </c>
      <c r="M9048">
        <v>1</v>
      </c>
      <c r="N9048" s="13" t="s">
        <v>192</v>
      </c>
      <c r="O9048" s="13" t="s">
        <v>97</v>
      </c>
      <c r="P9048">
        <v>24</v>
      </c>
      <c r="Q9048" s="13" t="s">
        <v>97</v>
      </c>
      <c r="R9048" s="13" t="s">
        <v>98</v>
      </c>
      <c r="S9048" s="13" t="s">
        <v>196</v>
      </c>
      <c r="T9048">
        <v>2</v>
      </c>
      <c r="U9048">
        <v>0</v>
      </c>
      <c r="V9048">
        <v>0</v>
      </c>
      <c r="W9048" s="13" t="s">
        <v>101</v>
      </c>
      <c r="X9048">
        <v>0.3</v>
      </c>
    </row>
    <row r="9049" spans="1:24" x14ac:dyDescent="0.3">
      <c r="A9049">
        <v>9047</v>
      </c>
      <c r="B9049" t="s">
        <v>197</v>
      </c>
      <c r="C9049" t="s">
        <v>198</v>
      </c>
      <c r="D9049">
        <v>30.649771999999999</v>
      </c>
      <c r="E9049">
        <v>76.793673999999996</v>
      </c>
      <c r="F9049" s="18">
        <v>45750</v>
      </c>
      <c r="G9049" s="19">
        <v>0</v>
      </c>
      <c r="H9049">
        <v>0</v>
      </c>
      <c r="I9049" s="13" t="s">
        <v>202</v>
      </c>
      <c r="J9049">
        <v>0</v>
      </c>
      <c r="K9049" s="13" t="s">
        <v>92</v>
      </c>
      <c r="L9049">
        <v>1</v>
      </c>
      <c r="M9049">
        <v>0</v>
      </c>
      <c r="N9049" s="13" t="s">
        <v>94</v>
      </c>
      <c r="O9049" s="13" t="s">
        <v>95</v>
      </c>
      <c r="P9049">
        <v>34</v>
      </c>
      <c r="Q9049" s="13" t="s">
        <v>95</v>
      </c>
      <c r="R9049" s="13" t="s">
        <v>205</v>
      </c>
      <c r="S9049" s="13" t="s">
        <v>196</v>
      </c>
      <c r="T9049">
        <v>4</v>
      </c>
      <c r="U9049">
        <v>3</v>
      </c>
      <c r="V9049">
        <v>0</v>
      </c>
      <c r="W9049" s="13" t="s">
        <v>101</v>
      </c>
      <c r="X9049">
        <v>0.45</v>
      </c>
    </row>
    <row r="9050" spans="1:24" x14ac:dyDescent="0.3">
      <c r="A9050">
        <v>9048</v>
      </c>
      <c r="B9050" t="s">
        <v>203</v>
      </c>
      <c r="C9050" t="s">
        <v>203</v>
      </c>
      <c r="D9050">
        <v>28.797311000000001</v>
      </c>
      <c r="E9050">
        <v>77.023554000000004</v>
      </c>
      <c r="F9050" s="18">
        <v>44801</v>
      </c>
      <c r="G9050" s="19">
        <v>0.625</v>
      </c>
      <c r="H9050">
        <v>15</v>
      </c>
      <c r="I9050" s="13" t="s">
        <v>89</v>
      </c>
      <c r="J9050">
        <v>1</v>
      </c>
      <c r="K9050" s="13" t="s">
        <v>214</v>
      </c>
      <c r="L9050">
        <v>6</v>
      </c>
      <c r="M9050">
        <v>1</v>
      </c>
      <c r="N9050" s="13" t="s">
        <v>192</v>
      </c>
      <c r="O9050" s="13" t="s">
        <v>97</v>
      </c>
      <c r="P9050">
        <v>17</v>
      </c>
      <c r="Q9050" s="13" t="s">
        <v>195</v>
      </c>
      <c r="R9050" s="13" t="s">
        <v>205</v>
      </c>
      <c r="S9050" s="13" t="s">
        <v>196</v>
      </c>
      <c r="T9050">
        <v>5</v>
      </c>
      <c r="U9050">
        <v>5</v>
      </c>
      <c r="V9050">
        <v>0</v>
      </c>
      <c r="W9050" s="13" t="s">
        <v>101</v>
      </c>
      <c r="X9050">
        <v>0.1</v>
      </c>
    </row>
    <row r="9051" spans="1:24" x14ac:dyDescent="0.3">
      <c r="A9051">
        <v>9049</v>
      </c>
      <c r="B9051" t="s">
        <v>206</v>
      </c>
      <c r="C9051" t="s">
        <v>207</v>
      </c>
      <c r="D9051">
        <v>12.955496999999999</v>
      </c>
      <c r="E9051">
        <v>77.781920999999997</v>
      </c>
      <c r="F9051" s="18">
        <v>45612</v>
      </c>
      <c r="G9051" s="19">
        <v>0.29166666666666702</v>
      </c>
      <c r="H9051">
        <v>7</v>
      </c>
      <c r="I9051" s="13" t="s">
        <v>219</v>
      </c>
      <c r="J9051">
        <v>1</v>
      </c>
      <c r="K9051" s="13" t="s">
        <v>191</v>
      </c>
      <c r="L9051">
        <v>3</v>
      </c>
      <c r="M9051">
        <v>1</v>
      </c>
      <c r="N9051" s="13" t="s">
        <v>212</v>
      </c>
      <c r="O9051" s="13" t="s">
        <v>95</v>
      </c>
      <c r="P9051">
        <v>21</v>
      </c>
      <c r="Q9051" s="13" t="s">
        <v>95</v>
      </c>
      <c r="R9051" s="13" t="s">
        <v>98</v>
      </c>
      <c r="S9051" s="13" t="s">
        <v>196</v>
      </c>
      <c r="T9051">
        <v>3</v>
      </c>
      <c r="U9051">
        <v>2</v>
      </c>
      <c r="V9051">
        <v>0</v>
      </c>
      <c r="W9051" s="13" t="s">
        <v>101</v>
      </c>
      <c r="X9051">
        <v>0.45</v>
      </c>
    </row>
    <row r="9052" spans="1:24" x14ac:dyDescent="0.3">
      <c r="A9052">
        <v>9050</v>
      </c>
      <c r="B9052" t="s">
        <v>79</v>
      </c>
      <c r="C9052" t="s">
        <v>80</v>
      </c>
      <c r="D9052">
        <v>18.408304000000001</v>
      </c>
      <c r="E9052">
        <v>73.817572999999996</v>
      </c>
      <c r="F9052" s="18">
        <v>44606</v>
      </c>
      <c r="G9052" s="19">
        <v>0.41666666666666702</v>
      </c>
      <c r="H9052">
        <v>10</v>
      </c>
      <c r="I9052" s="13" t="s">
        <v>204</v>
      </c>
      <c r="J9052">
        <v>0</v>
      </c>
      <c r="K9052" s="13" t="s">
        <v>214</v>
      </c>
      <c r="L9052">
        <v>2</v>
      </c>
      <c r="M9052">
        <v>0</v>
      </c>
      <c r="N9052" s="13" t="s">
        <v>212</v>
      </c>
      <c r="O9052" s="13" t="s">
        <v>195</v>
      </c>
      <c r="P9052">
        <v>22</v>
      </c>
      <c r="Q9052" s="13" t="s">
        <v>97</v>
      </c>
      <c r="R9052" s="13" t="s">
        <v>205</v>
      </c>
      <c r="S9052" s="13" t="s">
        <v>196</v>
      </c>
      <c r="T9052">
        <v>5</v>
      </c>
      <c r="U9052">
        <v>3</v>
      </c>
      <c r="V9052">
        <v>1</v>
      </c>
      <c r="W9052" s="13" t="s">
        <v>101</v>
      </c>
      <c r="X9052">
        <v>0.6</v>
      </c>
    </row>
    <row r="9053" spans="1:24" x14ac:dyDescent="0.3">
      <c r="A9053">
        <v>9051</v>
      </c>
      <c r="B9053" t="s">
        <v>209</v>
      </c>
      <c r="C9053" t="s">
        <v>210</v>
      </c>
      <c r="D9053">
        <v>17.276122999999998</v>
      </c>
      <c r="E9053">
        <v>78.357755999999995</v>
      </c>
      <c r="F9053" s="18">
        <v>45395</v>
      </c>
      <c r="G9053" s="19">
        <v>0.95833333333333304</v>
      </c>
      <c r="H9053">
        <v>23</v>
      </c>
      <c r="I9053" s="13" t="s">
        <v>219</v>
      </c>
      <c r="J9053">
        <v>1</v>
      </c>
      <c r="K9053" s="13" t="s">
        <v>191</v>
      </c>
      <c r="L9053">
        <v>6</v>
      </c>
      <c r="M9053">
        <v>1</v>
      </c>
      <c r="N9053" s="13" t="s">
        <v>192</v>
      </c>
      <c r="O9053" s="13" t="s">
        <v>97</v>
      </c>
      <c r="P9053">
        <v>34</v>
      </c>
      <c r="Q9053" s="13" t="s">
        <v>195</v>
      </c>
      <c r="R9053" s="13" t="s">
        <v>208</v>
      </c>
      <c r="S9053" s="13" t="s">
        <v>193</v>
      </c>
      <c r="T9053">
        <v>1</v>
      </c>
      <c r="U9053">
        <v>0</v>
      </c>
      <c r="V9053">
        <v>0</v>
      </c>
      <c r="W9053" s="13" t="s">
        <v>101</v>
      </c>
      <c r="X9053">
        <v>0.1</v>
      </c>
    </row>
    <row r="9054" spans="1:24" x14ac:dyDescent="0.3">
      <c r="A9054">
        <v>9052</v>
      </c>
      <c r="B9054" t="s">
        <v>217</v>
      </c>
      <c r="C9054" t="s">
        <v>218</v>
      </c>
      <c r="D9054">
        <v>22.484873</v>
      </c>
      <c r="E9054">
        <v>88.324734000000007</v>
      </c>
      <c r="F9054" s="18">
        <v>45239</v>
      </c>
      <c r="G9054" s="19">
        <v>0.5</v>
      </c>
      <c r="H9054">
        <v>12</v>
      </c>
      <c r="I9054" s="13" t="s">
        <v>202</v>
      </c>
      <c r="J9054">
        <v>0</v>
      </c>
      <c r="K9054" s="13" t="s">
        <v>92</v>
      </c>
      <c r="L9054">
        <v>6</v>
      </c>
      <c r="M9054">
        <v>1</v>
      </c>
      <c r="N9054" s="13" t="s">
        <v>192</v>
      </c>
      <c r="O9054" s="13" t="s">
        <v>97</v>
      </c>
      <c r="P9054">
        <v>18</v>
      </c>
      <c r="Q9054" s="13" t="s">
        <v>95</v>
      </c>
      <c r="R9054" s="13" t="s">
        <v>199</v>
      </c>
      <c r="S9054" s="13" t="s">
        <v>193</v>
      </c>
      <c r="T9054">
        <v>4</v>
      </c>
      <c r="U9054">
        <v>4</v>
      </c>
      <c r="V9054">
        <v>0</v>
      </c>
      <c r="W9054" s="13" t="s">
        <v>101</v>
      </c>
      <c r="X9054">
        <v>0.1</v>
      </c>
    </row>
    <row r="9055" spans="1:24" x14ac:dyDescent="0.3">
      <c r="A9055">
        <v>9053</v>
      </c>
      <c r="B9055" t="s">
        <v>209</v>
      </c>
      <c r="C9055" t="s">
        <v>210</v>
      </c>
      <c r="D9055">
        <v>17.224114</v>
      </c>
      <c r="E9055">
        <v>78.235772999999995</v>
      </c>
      <c r="F9055" s="18">
        <v>45386</v>
      </c>
      <c r="G9055" s="19">
        <v>0.79166666666666696</v>
      </c>
      <c r="H9055">
        <v>19</v>
      </c>
      <c r="I9055" s="13" t="s">
        <v>202</v>
      </c>
      <c r="J9055">
        <v>0</v>
      </c>
      <c r="K9055" s="13" t="s">
        <v>92</v>
      </c>
      <c r="L9055">
        <v>1</v>
      </c>
      <c r="M9055">
        <v>0</v>
      </c>
      <c r="N9055" s="13" t="s">
        <v>94</v>
      </c>
      <c r="O9055" s="13" t="s">
        <v>95</v>
      </c>
      <c r="P9055">
        <v>40</v>
      </c>
      <c r="Q9055" s="13" t="s">
        <v>97</v>
      </c>
      <c r="R9055" s="13" t="s">
        <v>98</v>
      </c>
      <c r="S9055" s="13" t="s">
        <v>196</v>
      </c>
      <c r="T9055">
        <v>1</v>
      </c>
      <c r="U9055">
        <v>1</v>
      </c>
      <c r="V9055">
        <v>1</v>
      </c>
      <c r="W9055" s="13" t="s">
        <v>101</v>
      </c>
      <c r="X9055">
        <v>0.8</v>
      </c>
    </row>
    <row r="9056" spans="1:24" x14ac:dyDescent="0.3">
      <c r="A9056">
        <v>9054</v>
      </c>
      <c r="B9056" t="s">
        <v>200</v>
      </c>
      <c r="C9056" t="s">
        <v>201</v>
      </c>
      <c r="D9056">
        <v>12.802735999999999</v>
      </c>
      <c r="E9056">
        <v>80.292468</v>
      </c>
      <c r="F9056" s="18">
        <v>45083</v>
      </c>
      <c r="G9056" s="19">
        <v>0.33333333333333298</v>
      </c>
      <c r="H9056">
        <v>8</v>
      </c>
      <c r="I9056" s="13" t="s">
        <v>215</v>
      </c>
      <c r="J9056">
        <v>0</v>
      </c>
      <c r="K9056" s="13" t="s">
        <v>191</v>
      </c>
      <c r="L9056">
        <v>4</v>
      </c>
      <c r="M9056">
        <v>0</v>
      </c>
      <c r="N9056" s="13" t="s">
        <v>94</v>
      </c>
      <c r="O9056" s="13" t="s">
        <v>95</v>
      </c>
      <c r="P9056">
        <v>15</v>
      </c>
      <c r="Q9056" s="13" t="s">
        <v>97</v>
      </c>
      <c r="R9056" s="13" t="s">
        <v>208</v>
      </c>
      <c r="S9056" s="13" t="s">
        <v>193</v>
      </c>
      <c r="T9056">
        <v>1</v>
      </c>
      <c r="U9056">
        <v>0</v>
      </c>
      <c r="V9056">
        <v>1</v>
      </c>
      <c r="W9056" s="13" t="s">
        <v>101</v>
      </c>
      <c r="X9056">
        <v>0.8</v>
      </c>
    </row>
    <row r="9057" spans="1:24" x14ac:dyDescent="0.3">
      <c r="A9057">
        <v>9055</v>
      </c>
      <c r="B9057" t="s">
        <v>200</v>
      </c>
      <c r="C9057" t="s">
        <v>201</v>
      </c>
      <c r="D9057">
        <v>13.059092</v>
      </c>
      <c r="E9057">
        <v>80.256811999999996</v>
      </c>
      <c r="F9057" s="18">
        <v>45699</v>
      </c>
      <c r="G9057" s="19">
        <v>0.875</v>
      </c>
      <c r="H9057">
        <v>21</v>
      </c>
      <c r="I9057" s="13" t="s">
        <v>215</v>
      </c>
      <c r="J9057">
        <v>0</v>
      </c>
      <c r="K9057" s="13" t="s">
        <v>191</v>
      </c>
      <c r="L9057">
        <v>4</v>
      </c>
      <c r="M9057">
        <v>0</v>
      </c>
      <c r="N9057" s="13" t="s">
        <v>192</v>
      </c>
      <c r="O9057" s="13" t="s">
        <v>97</v>
      </c>
      <c r="P9057">
        <v>29</v>
      </c>
      <c r="Q9057" s="13" t="s">
        <v>95</v>
      </c>
      <c r="R9057" s="13" t="s">
        <v>199</v>
      </c>
      <c r="S9057" s="13" t="s">
        <v>99</v>
      </c>
      <c r="T9057">
        <v>4</v>
      </c>
      <c r="U9057">
        <v>4</v>
      </c>
      <c r="V9057">
        <v>0</v>
      </c>
      <c r="W9057" s="13" t="s">
        <v>101</v>
      </c>
      <c r="X9057">
        <v>0.3</v>
      </c>
    </row>
    <row r="9058" spans="1:24" x14ac:dyDescent="0.3">
      <c r="A9058">
        <v>9056</v>
      </c>
      <c r="B9058" t="s">
        <v>206</v>
      </c>
      <c r="C9058" t="s">
        <v>207</v>
      </c>
      <c r="D9058">
        <v>13.029292</v>
      </c>
      <c r="E9058">
        <v>77.645319000000001</v>
      </c>
      <c r="F9058" s="18">
        <v>44623</v>
      </c>
      <c r="G9058" s="19">
        <v>0.54166666666666696</v>
      </c>
      <c r="H9058">
        <v>13</v>
      </c>
      <c r="I9058" s="13" t="s">
        <v>202</v>
      </c>
      <c r="J9058">
        <v>0</v>
      </c>
      <c r="K9058" s="13" t="s">
        <v>214</v>
      </c>
      <c r="L9058">
        <v>5</v>
      </c>
      <c r="M9058">
        <v>1</v>
      </c>
      <c r="N9058" s="13" t="s">
        <v>212</v>
      </c>
      <c r="O9058" s="13" t="s">
        <v>195</v>
      </c>
      <c r="P9058">
        <v>19</v>
      </c>
      <c r="Q9058" s="13" t="s">
        <v>195</v>
      </c>
      <c r="R9058" s="13" t="s">
        <v>98</v>
      </c>
      <c r="S9058" s="13" t="s">
        <v>193</v>
      </c>
      <c r="T9058">
        <v>1</v>
      </c>
      <c r="U9058">
        <v>1</v>
      </c>
      <c r="V9058">
        <v>0</v>
      </c>
      <c r="W9058" s="13" t="s">
        <v>101</v>
      </c>
      <c r="X9058">
        <v>0.25</v>
      </c>
    </row>
    <row r="9059" spans="1:24" x14ac:dyDescent="0.3">
      <c r="A9059">
        <v>9057</v>
      </c>
      <c r="B9059" t="s">
        <v>209</v>
      </c>
      <c r="C9059" t="s">
        <v>210</v>
      </c>
      <c r="D9059">
        <v>17.547294999999998</v>
      </c>
      <c r="E9059">
        <v>78.401319999999998</v>
      </c>
      <c r="F9059" s="18">
        <v>45706</v>
      </c>
      <c r="G9059" s="19">
        <v>0.54166666666666696</v>
      </c>
      <c r="H9059">
        <v>13</v>
      </c>
      <c r="I9059" s="13" t="s">
        <v>215</v>
      </c>
      <c r="J9059">
        <v>0</v>
      </c>
      <c r="K9059" s="13" t="s">
        <v>214</v>
      </c>
      <c r="L9059">
        <v>5</v>
      </c>
      <c r="M9059">
        <v>0</v>
      </c>
      <c r="N9059" s="13" t="s">
        <v>192</v>
      </c>
      <c r="O9059" s="13" t="s">
        <v>97</v>
      </c>
      <c r="P9059">
        <v>36</v>
      </c>
      <c r="Q9059" s="13" t="s">
        <v>195</v>
      </c>
      <c r="R9059" s="13" t="s">
        <v>208</v>
      </c>
      <c r="S9059" s="13" t="s">
        <v>196</v>
      </c>
      <c r="T9059">
        <v>5</v>
      </c>
      <c r="U9059">
        <v>5</v>
      </c>
      <c r="V9059">
        <v>0</v>
      </c>
      <c r="W9059" s="13" t="s">
        <v>101</v>
      </c>
      <c r="X9059">
        <v>0.1</v>
      </c>
    </row>
    <row r="9060" spans="1:24" x14ac:dyDescent="0.3">
      <c r="A9060">
        <v>9058</v>
      </c>
      <c r="B9060" t="s">
        <v>79</v>
      </c>
      <c r="C9060" t="s">
        <v>80</v>
      </c>
      <c r="D9060">
        <v>18.572133000000001</v>
      </c>
      <c r="E9060">
        <v>73.823458000000002</v>
      </c>
      <c r="F9060" s="18">
        <v>45755</v>
      </c>
      <c r="G9060" s="19">
        <v>0.58333333333333304</v>
      </c>
      <c r="H9060">
        <v>14</v>
      </c>
      <c r="I9060" s="13" t="s">
        <v>215</v>
      </c>
      <c r="J9060">
        <v>0</v>
      </c>
      <c r="K9060" s="13" t="s">
        <v>92</v>
      </c>
      <c r="L9060">
        <v>2</v>
      </c>
      <c r="M9060">
        <v>1</v>
      </c>
      <c r="N9060" s="13" t="s">
        <v>212</v>
      </c>
      <c r="O9060" s="13" t="s">
        <v>95</v>
      </c>
      <c r="P9060">
        <v>20</v>
      </c>
      <c r="Q9060" s="13" t="s">
        <v>97</v>
      </c>
      <c r="R9060" s="13" t="s">
        <v>199</v>
      </c>
      <c r="S9060" s="13" t="s">
        <v>193</v>
      </c>
      <c r="T9060">
        <v>5</v>
      </c>
      <c r="U9060">
        <v>4</v>
      </c>
      <c r="V9060">
        <v>0</v>
      </c>
      <c r="W9060" s="13" t="s">
        <v>101</v>
      </c>
      <c r="X9060">
        <v>0.65</v>
      </c>
    </row>
    <row r="9061" spans="1:24" x14ac:dyDescent="0.3">
      <c r="A9061">
        <v>9059</v>
      </c>
      <c r="B9061" t="s">
        <v>79</v>
      </c>
      <c r="C9061" t="s">
        <v>80</v>
      </c>
      <c r="D9061">
        <v>18.665437000000001</v>
      </c>
      <c r="E9061">
        <v>73.792593999999994</v>
      </c>
      <c r="F9061" s="18">
        <v>44941</v>
      </c>
      <c r="G9061" s="19">
        <v>0.54166666666666696</v>
      </c>
      <c r="H9061">
        <v>13</v>
      </c>
      <c r="I9061" s="13" t="s">
        <v>89</v>
      </c>
      <c r="J9061">
        <v>1</v>
      </c>
      <c r="K9061" s="13" t="s">
        <v>191</v>
      </c>
      <c r="L9061">
        <v>6</v>
      </c>
      <c r="M9061">
        <v>1</v>
      </c>
      <c r="N9061" s="13" t="s">
        <v>94</v>
      </c>
      <c r="O9061" s="13" t="s">
        <v>95</v>
      </c>
      <c r="P9061">
        <v>31</v>
      </c>
      <c r="Q9061" s="13" t="s">
        <v>195</v>
      </c>
      <c r="R9061" s="13" t="s">
        <v>205</v>
      </c>
      <c r="S9061" s="13" t="s">
        <v>193</v>
      </c>
      <c r="T9061">
        <v>2</v>
      </c>
      <c r="U9061">
        <v>1</v>
      </c>
      <c r="V9061">
        <v>0</v>
      </c>
      <c r="W9061" s="13" t="s">
        <v>101</v>
      </c>
      <c r="X9061">
        <v>0.45</v>
      </c>
    </row>
    <row r="9062" spans="1:24" x14ac:dyDescent="0.3">
      <c r="A9062">
        <v>9060</v>
      </c>
      <c r="B9062" t="s">
        <v>190</v>
      </c>
      <c r="C9062" t="s">
        <v>80</v>
      </c>
      <c r="D9062">
        <v>18.940186000000001</v>
      </c>
      <c r="E9062">
        <v>72.937285000000003</v>
      </c>
      <c r="F9062" s="18">
        <v>45718</v>
      </c>
      <c r="G9062" s="19">
        <v>4.1666666666666699E-2</v>
      </c>
      <c r="H9062">
        <v>1</v>
      </c>
      <c r="I9062" s="13" t="s">
        <v>89</v>
      </c>
      <c r="J9062">
        <v>1</v>
      </c>
      <c r="K9062" s="13" t="s">
        <v>191</v>
      </c>
      <c r="L9062">
        <v>6</v>
      </c>
      <c r="M9062">
        <v>1</v>
      </c>
      <c r="N9062" s="13" t="s">
        <v>192</v>
      </c>
      <c r="O9062" s="13" t="s">
        <v>97</v>
      </c>
      <c r="P9062">
        <v>18</v>
      </c>
      <c r="Q9062" s="13" t="s">
        <v>95</v>
      </c>
      <c r="R9062" s="13" t="s">
        <v>213</v>
      </c>
      <c r="S9062" s="13" t="s">
        <v>196</v>
      </c>
      <c r="T9062">
        <v>3</v>
      </c>
      <c r="U9062">
        <v>2</v>
      </c>
      <c r="V9062">
        <v>0</v>
      </c>
      <c r="W9062" s="13" t="s">
        <v>101</v>
      </c>
      <c r="X9062">
        <v>0.1</v>
      </c>
    </row>
    <row r="9063" spans="1:24" x14ac:dyDescent="0.3">
      <c r="A9063">
        <v>9061</v>
      </c>
      <c r="B9063" t="s">
        <v>197</v>
      </c>
      <c r="C9063" t="s">
        <v>198</v>
      </c>
      <c r="D9063">
        <v>30.682576000000001</v>
      </c>
      <c r="E9063">
        <v>76.709321000000003</v>
      </c>
      <c r="F9063" s="18">
        <v>44570</v>
      </c>
      <c r="G9063" s="19">
        <v>0.66666666666666696</v>
      </c>
      <c r="H9063">
        <v>16</v>
      </c>
      <c r="I9063" s="13" t="s">
        <v>89</v>
      </c>
      <c r="J9063">
        <v>1</v>
      </c>
      <c r="K9063" s="13" t="s">
        <v>191</v>
      </c>
      <c r="L9063">
        <v>1</v>
      </c>
      <c r="M9063">
        <v>0</v>
      </c>
      <c r="N9063" s="13" t="s">
        <v>212</v>
      </c>
      <c r="O9063" s="13" t="s">
        <v>195</v>
      </c>
      <c r="P9063">
        <v>26</v>
      </c>
      <c r="Q9063" s="13" t="s">
        <v>97</v>
      </c>
      <c r="R9063" s="13" t="s">
        <v>98</v>
      </c>
      <c r="S9063" s="13" t="s">
        <v>196</v>
      </c>
      <c r="T9063">
        <v>2</v>
      </c>
      <c r="U9063">
        <v>2</v>
      </c>
      <c r="V9063">
        <v>0</v>
      </c>
      <c r="W9063" s="13" t="s">
        <v>101</v>
      </c>
      <c r="X9063">
        <v>0.45</v>
      </c>
    </row>
    <row r="9064" spans="1:24" x14ac:dyDescent="0.3">
      <c r="A9064">
        <v>9062</v>
      </c>
      <c r="B9064" t="s">
        <v>190</v>
      </c>
      <c r="C9064" t="s">
        <v>80</v>
      </c>
      <c r="D9064">
        <v>19.154904999999999</v>
      </c>
      <c r="E9064">
        <v>72.725862000000006</v>
      </c>
      <c r="F9064" s="18">
        <v>45690</v>
      </c>
      <c r="G9064" s="19">
        <v>0.83333333333333304</v>
      </c>
      <c r="H9064">
        <v>20</v>
      </c>
      <c r="I9064" s="13" t="s">
        <v>89</v>
      </c>
      <c r="J9064">
        <v>1</v>
      </c>
      <c r="K9064" s="13" t="s">
        <v>191</v>
      </c>
      <c r="L9064">
        <v>4</v>
      </c>
      <c r="M9064">
        <v>1</v>
      </c>
      <c r="N9064" s="13" t="s">
        <v>94</v>
      </c>
      <c r="O9064" s="13" t="s">
        <v>95</v>
      </c>
      <c r="P9064">
        <v>27</v>
      </c>
      <c r="Q9064" s="13" t="s">
        <v>195</v>
      </c>
      <c r="R9064" s="13" t="s">
        <v>199</v>
      </c>
      <c r="S9064" s="13" t="s">
        <v>99</v>
      </c>
      <c r="T9064">
        <v>2</v>
      </c>
      <c r="U9064">
        <v>2</v>
      </c>
      <c r="V9064">
        <v>0</v>
      </c>
      <c r="W9064" s="13" t="s">
        <v>101</v>
      </c>
      <c r="X9064">
        <v>0.65</v>
      </c>
    </row>
    <row r="9065" spans="1:24" x14ac:dyDescent="0.3">
      <c r="A9065">
        <v>9063</v>
      </c>
      <c r="B9065" t="s">
        <v>217</v>
      </c>
      <c r="C9065" t="s">
        <v>218</v>
      </c>
      <c r="D9065">
        <v>22.472227</v>
      </c>
      <c r="E9065">
        <v>88.203305</v>
      </c>
      <c r="F9065" s="18">
        <v>45005</v>
      </c>
      <c r="G9065" s="19">
        <v>0.91666666666666696</v>
      </c>
      <c r="H9065">
        <v>22</v>
      </c>
      <c r="I9065" s="13" t="s">
        <v>204</v>
      </c>
      <c r="J9065">
        <v>0</v>
      </c>
      <c r="K9065" s="13" t="s">
        <v>191</v>
      </c>
      <c r="L9065">
        <v>1</v>
      </c>
      <c r="M9065">
        <v>0</v>
      </c>
      <c r="N9065" s="13" t="s">
        <v>192</v>
      </c>
      <c r="O9065" s="13" t="s">
        <v>97</v>
      </c>
      <c r="P9065">
        <v>26</v>
      </c>
      <c r="Q9065" s="13" t="s">
        <v>97</v>
      </c>
      <c r="R9065" s="13" t="s">
        <v>98</v>
      </c>
      <c r="S9065" s="13" t="s">
        <v>196</v>
      </c>
      <c r="T9065">
        <v>4</v>
      </c>
      <c r="U9065">
        <v>1</v>
      </c>
      <c r="V9065">
        <v>0</v>
      </c>
      <c r="W9065" s="13" t="s">
        <v>101</v>
      </c>
      <c r="X9065">
        <v>0.3</v>
      </c>
    </row>
    <row r="9066" spans="1:24" x14ac:dyDescent="0.3">
      <c r="A9066">
        <v>9064</v>
      </c>
      <c r="B9066" t="s">
        <v>197</v>
      </c>
      <c r="C9066" t="s">
        <v>198</v>
      </c>
      <c r="D9066">
        <v>30.670750000000002</v>
      </c>
      <c r="E9066">
        <v>76.866748999999999</v>
      </c>
      <c r="F9066" s="18">
        <v>45282</v>
      </c>
      <c r="G9066" s="19">
        <v>0.66666666666666696</v>
      </c>
      <c r="H9066">
        <v>16</v>
      </c>
      <c r="I9066" s="13" t="s">
        <v>211</v>
      </c>
      <c r="J9066">
        <v>0</v>
      </c>
      <c r="K9066" s="13" t="s">
        <v>214</v>
      </c>
      <c r="L9066">
        <v>3</v>
      </c>
      <c r="M9066">
        <v>0</v>
      </c>
      <c r="N9066" s="13" t="s">
        <v>192</v>
      </c>
      <c r="O9066" s="13" t="s">
        <v>97</v>
      </c>
      <c r="P9066">
        <v>31</v>
      </c>
      <c r="Q9066" s="13" t="s">
        <v>95</v>
      </c>
      <c r="R9066" s="13" t="s">
        <v>213</v>
      </c>
      <c r="S9066" s="13" t="s">
        <v>196</v>
      </c>
      <c r="T9066">
        <v>1</v>
      </c>
      <c r="U9066">
        <v>0</v>
      </c>
      <c r="V9066">
        <v>0</v>
      </c>
      <c r="W9066" s="13" t="s">
        <v>101</v>
      </c>
      <c r="X9066">
        <v>0.1</v>
      </c>
    </row>
    <row r="9067" spans="1:24" x14ac:dyDescent="0.3">
      <c r="A9067">
        <v>9065</v>
      </c>
      <c r="B9067" t="s">
        <v>209</v>
      </c>
      <c r="C9067" t="s">
        <v>210</v>
      </c>
      <c r="D9067">
        <v>17.517949999999999</v>
      </c>
      <c r="E9067">
        <v>78.401154000000005</v>
      </c>
      <c r="F9067" s="18">
        <v>44909</v>
      </c>
      <c r="G9067" s="19">
        <v>0.79166666666666696</v>
      </c>
      <c r="H9067">
        <v>19</v>
      </c>
      <c r="I9067" s="13" t="s">
        <v>194</v>
      </c>
      <c r="J9067">
        <v>0</v>
      </c>
      <c r="K9067" s="13" t="s">
        <v>214</v>
      </c>
      <c r="L9067">
        <v>4</v>
      </c>
      <c r="M9067">
        <v>1</v>
      </c>
      <c r="N9067" s="13" t="s">
        <v>212</v>
      </c>
      <c r="O9067" s="13" t="s">
        <v>195</v>
      </c>
      <c r="P9067">
        <v>21</v>
      </c>
      <c r="Q9067" s="13" t="s">
        <v>97</v>
      </c>
      <c r="R9067" s="13" t="s">
        <v>213</v>
      </c>
      <c r="S9067" s="13" t="s">
        <v>193</v>
      </c>
      <c r="T9067">
        <v>1</v>
      </c>
      <c r="U9067">
        <v>1</v>
      </c>
      <c r="V9067">
        <v>1</v>
      </c>
      <c r="W9067" s="13" t="s">
        <v>101</v>
      </c>
      <c r="X9067">
        <v>0.6</v>
      </c>
    </row>
    <row r="9068" spans="1:24" x14ac:dyDescent="0.3">
      <c r="A9068">
        <v>9066</v>
      </c>
      <c r="B9068" t="s">
        <v>197</v>
      </c>
      <c r="C9068" t="s">
        <v>198</v>
      </c>
      <c r="D9068">
        <v>30.637813000000001</v>
      </c>
      <c r="E9068">
        <v>76.721992</v>
      </c>
      <c r="F9068" s="18">
        <v>45565</v>
      </c>
      <c r="G9068" s="19">
        <v>0</v>
      </c>
      <c r="H9068">
        <v>0</v>
      </c>
      <c r="I9068" s="13" t="s">
        <v>204</v>
      </c>
      <c r="J9068">
        <v>0</v>
      </c>
      <c r="K9068" s="13" t="s">
        <v>191</v>
      </c>
      <c r="L9068">
        <v>3</v>
      </c>
      <c r="M9068">
        <v>0</v>
      </c>
      <c r="N9068" s="13" t="s">
        <v>192</v>
      </c>
      <c r="O9068" s="13" t="s">
        <v>97</v>
      </c>
      <c r="P9068">
        <v>35</v>
      </c>
      <c r="Q9068" s="13" t="s">
        <v>95</v>
      </c>
      <c r="R9068" s="13" t="s">
        <v>213</v>
      </c>
      <c r="S9068" s="13" t="s">
        <v>196</v>
      </c>
      <c r="T9068">
        <v>5</v>
      </c>
      <c r="U9068">
        <v>3</v>
      </c>
      <c r="V9068">
        <v>0</v>
      </c>
      <c r="W9068" s="13" t="s">
        <v>101</v>
      </c>
      <c r="X9068">
        <v>0.1</v>
      </c>
    </row>
    <row r="9069" spans="1:24" x14ac:dyDescent="0.3">
      <c r="A9069">
        <v>9067</v>
      </c>
      <c r="B9069" t="s">
        <v>217</v>
      </c>
      <c r="C9069" t="s">
        <v>218</v>
      </c>
      <c r="D9069">
        <v>22.683147999999999</v>
      </c>
      <c r="E9069">
        <v>88.359245000000001</v>
      </c>
      <c r="F9069" s="18">
        <v>45497</v>
      </c>
      <c r="G9069" s="19">
        <v>0.41666666666666702</v>
      </c>
      <c r="H9069">
        <v>10</v>
      </c>
      <c r="I9069" s="13" t="s">
        <v>194</v>
      </c>
      <c r="J9069">
        <v>0</v>
      </c>
      <c r="K9069" s="13" t="s">
        <v>214</v>
      </c>
      <c r="L9069">
        <v>2</v>
      </c>
      <c r="M9069">
        <v>0</v>
      </c>
      <c r="N9069" s="13" t="s">
        <v>212</v>
      </c>
      <c r="O9069" s="13" t="s">
        <v>195</v>
      </c>
      <c r="P9069">
        <v>19</v>
      </c>
      <c r="Q9069" s="13" t="s">
        <v>195</v>
      </c>
      <c r="R9069" s="13" t="s">
        <v>199</v>
      </c>
      <c r="S9069" s="13" t="s">
        <v>193</v>
      </c>
      <c r="T9069">
        <v>2</v>
      </c>
      <c r="U9069">
        <v>1</v>
      </c>
      <c r="V9069">
        <v>1</v>
      </c>
      <c r="W9069" s="13" t="s">
        <v>101</v>
      </c>
      <c r="X9069">
        <v>0.4</v>
      </c>
    </row>
    <row r="9070" spans="1:24" x14ac:dyDescent="0.3">
      <c r="A9070">
        <v>9068</v>
      </c>
      <c r="B9070" t="s">
        <v>203</v>
      </c>
      <c r="C9070" t="s">
        <v>203</v>
      </c>
      <c r="D9070">
        <v>28.549766999999999</v>
      </c>
      <c r="E9070">
        <v>77.256906000000001</v>
      </c>
      <c r="F9070" s="18">
        <v>44650</v>
      </c>
      <c r="G9070" s="19">
        <v>0.91666666666666696</v>
      </c>
      <c r="H9070">
        <v>22</v>
      </c>
      <c r="I9070" s="13" t="s">
        <v>194</v>
      </c>
      <c r="J9070">
        <v>0</v>
      </c>
      <c r="K9070" s="13" t="s">
        <v>92</v>
      </c>
      <c r="L9070">
        <v>1</v>
      </c>
      <c r="M9070">
        <v>1</v>
      </c>
      <c r="N9070" s="13" t="s">
        <v>192</v>
      </c>
      <c r="O9070" s="13" t="s">
        <v>97</v>
      </c>
      <c r="P9070">
        <v>16</v>
      </c>
      <c r="Q9070" s="13" t="s">
        <v>195</v>
      </c>
      <c r="R9070" s="13" t="s">
        <v>208</v>
      </c>
      <c r="S9070" s="13" t="s">
        <v>196</v>
      </c>
      <c r="T9070">
        <v>2</v>
      </c>
      <c r="U9070">
        <v>0</v>
      </c>
      <c r="V9070">
        <v>0</v>
      </c>
      <c r="W9070" s="13" t="s">
        <v>101</v>
      </c>
      <c r="X9070">
        <v>0.1</v>
      </c>
    </row>
    <row r="9071" spans="1:24" x14ac:dyDescent="0.3">
      <c r="A9071">
        <v>9069</v>
      </c>
      <c r="B9071" t="s">
        <v>206</v>
      </c>
      <c r="C9071" t="s">
        <v>207</v>
      </c>
      <c r="D9071">
        <v>12.869688</v>
      </c>
      <c r="E9071">
        <v>77.446039999999996</v>
      </c>
      <c r="F9071" s="18">
        <v>44632</v>
      </c>
      <c r="G9071" s="19">
        <v>0.875</v>
      </c>
      <c r="H9071">
        <v>21</v>
      </c>
      <c r="I9071" s="13" t="s">
        <v>219</v>
      </c>
      <c r="J9071">
        <v>1</v>
      </c>
      <c r="K9071" s="13" t="s">
        <v>214</v>
      </c>
      <c r="L9071">
        <v>1</v>
      </c>
      <c r="M9071">
        <v>0</v>
      </c>
      <c r="N9071" s="13" t="s">
        <v>212</v>
      </c>
      <c r="O9071" s="13" t="s">
        <v>195</v>
      </c>
      <c r="P9071">
        <v>28</v>
      </c>
      <c r="Q9071" s="13" t="s">
        <v>195</v>
      </c>
      <c r="R9071" s="13" t="s">
        <v>199</v>
      </c>
      <c r="S9071" s="13" t="s">
        <v>196</v>
      </c>
      <c r="T9071">
        <v>3</v>
      </c>
      <c r="U9071">
        <v>2</v>
      </c>
      <c r="V9071">
        <v>0</v>
      </c>
      <c r="W9071" s="13" t="s">
        <v>101</v>
      </c>
      <c r="X9071">
        <v>0.25</v>
      </c>
    </row>
    <row r="9072" spans="1:24" x14ac:dyDescent="0.3">
      <c r="A9072">
        <v>9070</v>
      </c>
      <c r="B9072" t="s">
        <v>203</v>
      </c>
      <c r="C9072" t="s">
        <v>203</v>
      </c>
      <c r="D9072">
        <v>28.892316000000001</v>
      </c>
      <c r="E9072">
        <v>77.194976999999994</v>
      </c>
      <c r="F9072" s="18">
        <v>44789</v>
      </c>
      <c r="G9072" s="19">
        <v>0.66666666666666696</v>
      </c>
      <c r="H9072">
        <v>16</v>
      </c>
      <c r="I9072" s="13" t="s">
        <v>215</v>
      </c>
      <c r="J9072">
        <v>0</v>
      </c>
      <c r="K9072" s="13" t="s">
        <v>191</v>
      </c>
      <c r="L9072">
        <v>3</v>
      </c>
      <c r="M9072">
        <v>1</v>
      </c>
      <c r="N9072" s="13" t="s">
        <v>94</v>
      </c>
      <c r="O9072" s="13" t="s">
        <v>95</v>
      </c>
      <c r="P9072">
        <v>19</v>
      </c>
      <c r="Q9072" s="13" t="s">
        <v>195</v>
      </c>
      <c r="R9072" s="13" t="s">
        <v>199</v>
      </c>
      <c r="S9072" s="13" t="s">
        <v>193</v>
      </c>
      <c r="T9072">
        <v>3</v>
      </c>
      <c r="U9072">
        <v>3</v>
      </c>
      <c r="V9072">
        <v>0</v>
      </c>
      <c r="W9072" s="13" t="s">
        <v>101</v>
      </c>
      <c r="X9072">
        <v>0.45</v>
      </c>
    </row>
    <row r="9073" spans="1:24" x14ac:dyDescent="0.3">
      <c r="A9073">
        <v>9071</v>
      </c>
      <c r="B9073" t="s">
        <v>206</v>
      </c>
      <c r="C9073" t="s">
        <v>207</v>
      </c>
      <c r="D9073">
        <v>13.130041</v>
      </c>
      <c r="E9073">
        <v>77.587412999999998</v>
      </c>
      <c r="F9073" s="18">
        <v>45188</v>
      </c>
      <c r="G9073" s="19">
        <v>0.375</v>
      </c>
      <c r="H9073">
        <v>9</v>
      </c>
      <c r="I9073" s="13" t="s">
        <v>215</v>
      </c>
      <c r="J9073">
        <v>0</v>
      </c>
      <c r="K9073" s="13" t="s">
        <v>92</v>
      </c>
      <c r="L9073">
        <v>5</v>
      </c>
      <c r="M9073">
        <v>1</v>
      </c>
      <c r="N9073" s="13" t="s">
        <v>192</v>
      </c>
      <c r="O9073" s="13" t="s">
        <v>97</v>
      </c>
      <c r="P9073">
        <v>33</v>
      </c>
      <c r="Q9073" s="13" t="s">
        <v>97</v>
      </c>
      <c r="R9073" s="13" t="s">
        <v>199</v>
      </c>
      <c r="S9073" s="13" t="s">
        <v>193</v>
      </c>
      <c r="T9073">
        <v>3</v>
      </c>
      <c r="U9073">
        <v>2</v>
      </c>
      <c r="V9073">
        <v>1</v>
      </c>
      <c r="W9073" s="13" t="s">
        <v>101</v>
      </c>
      <c r="X9073">
        <v>0.45</v>
      </c>
    </row>
    <row r="9074" spans="1:24" x14ac:dyDescent="0.3">
      <c r="A9074">
        <v>9072</v>
      </c>
      <c r="B9074" t="s">
        <v>206</v>
      </c>
      <c r="C9074" t="s">
        <v>207</v>
      </c>
      <c r="D9074">
        <v>13.173693999999999</v>
      </c>
      <c r="E9074">
        <v>77.738882000000004</v>
      </c>
      <c r="F9074" s="18">
        <v>44927</v>
      </c>
      <c r="G9074" s="19">
        <v>0.5</v>
      </c>
      <c r="H9074">
        <v>12</v>
      </c>
      <c r="I9074" s="13" t="s">
        <v>89</v>
      </c>
      <c r="J9074">
        <v>1</v>
      </c>
      <c r="K9074" s="13" t="s">
        <v>191</v>
      </c>
      <c r="L9074">
        <v>5</v>
      </c>
      <c r="M9074">
        <v>0</v>
      </c>
      <c r="N9074" s="13" t="s">
        <v>94</v>
      </c>
      <c r="O9074" s="13" t="s">
        <v>95</v>
      </c>
      <c r="P9074">
        <v>22</v>
      </c>
      <c r="Q9074" s="13" t="s">
        <v>95</v>
      </c>
      <c r="R9074" s="13" t="s">
        <v>199</v>
      </c>
      <c r="S9074" s="13" t="s">
        <v>196</v>
      </c>
      <c r="T9074">
        <v>4</v>
      </c>
      <c r="U9074">
        <v>3</v>
      </c>
      <c r="V9074">
        <v>0</v>
      </c>
      <c r="W9074" s="13" t="s">
        <v>222</v>
      </c>
      <c r="X9074">
        <v>0.55000000000000004</v>
      </c>
    </row>
    <row r="9075" spans="1:24" x14ac:dyDescent="0.3">
      <c r="A9075">
        <v>9073</v>
      </c>
      <c r="B9075" t="s">
        <v>209</v>
      </c>
      <c r="C9075" t="s">
        <v>210</v>
      </c>
      <c r="D9075">
        <v>17.237912000000001</v>
      </c>
      <c r="E9075">
        <v>78.591476</v>
      </c>
      <c r="F9075" s="18">
        <v>45647</v>
      </c>
      <c r="G9075" s="19">
        <v>0.95833333333333304</v>
      </c>
      <c r="H9075">
        <v>23</v>
      </c>
      <c r="I9075" s="13" t="s">
        <v>219</v>
      </c>
      <c r="J9075">
        <v>1</v>
      </c>
      <c r="K9075" s="13" t="s">
        <v>92</v>
      </c>
      <c r="L9075">
        <v>5</v>
      </c>
      <c r="M9075">
        <v>1</v>
      </c>
      <c r="N9075" s="13" t="s">
        <v>192</v>
      </c>
      <c r="O9075" s="13" t="s">
        <v>97</v>
      </c>
      <c r="P9075">
        <v>17</v>
      </c>
      <c r="Q9075" s="13" t="s">
        <v>195</v>
      </c>
      <c r="R9075" s="13" t="s">
        <v>208</v>
      </c>
      <c r="S9075" s="13" t="s">
        <v>99</v>
      </c>
      <c r="T9075">
        <v>4</v>
      </c>
      <c r="U9075">
        <v>4</v>
      </c>
      <c r="V9075">
        <v>0</v>
      </c>
      <c r="W9075" s="13" t="s">
        <v>101</v>
      </c>
      <c r="X9075">
        <v>0.3</v>
      </c>
    </row>
    <row r="9076" spans="1:24" x14ac:dyDescent="0.3">
      <c r="A9076">
        <v>9074</v>
      </c>
      <c r="B9076" t="s">
        <v>197</v>
      </c>
      <c r="C9076" t="s">
        <v>198</v>
      </c>
      <c r="D9076">
        <v>30.733391000000001</v>
      </c>
      <c r="E9076">
        <v>76.769919000000002</v>
      </c>
      <c r="F9076" s="18">
        <v>45161</v>
      </c>
      <c r="G9076" s="19">
        <v>0.95833333333333304</v>
      </c>
      <c r="H9076">
        <v>23</v>
      </c>
      <c r="I9076" s="13" t="s">
        <v>194</v>
      </c>
      <c r="J9076">
        <v>0</v>
      </c>
      <c r="K9076" s="13" t="s">
        <v>191</v>
      </c>
      <c r="L9076">
        <v>6</v>
      </c>
      <c r="M9076">
        <v>0</v>
      </c>
      <c r="N9076" s="13" t="s">
        <v>94</v>
      </c>
      <c r="O9076" s="13" t="s">
        <v>95</v>
      </c>
      <c r="P9076">
        <v>31</v>
      </c>
      <c r="Q9076" s="13" t="s">
        <v>195</v>
      </c>
      <c r="R9076" s="13" t="s">
        <v>199</v>
      </c>
      <c r="S9076" s="13" t="s">
        <v>196</v>
      </c>
      <c r="T9076">
        <v>1</v>
      </c>
      <c r="U9076">
        <v>1</v>
      </c>
      <c r="V9076">
        <v>0</v>
      </c>
      <c r="W9076" s="13" t="s">
        <v>101</v>
      </c>
      <c r="X9076">
        <v>0.45</v>
      </c>
    </row>
    <row r="9077" spans="1:24" x14ac:dyDescent="0.3">
      <c r="A9077">
        <v>9075</v>
      </c>
      <c r="B9077" t="s">
        <v>79</v>
      </c>
      <c r="C9077" t="s">
        <v>80</v>
      </c>
      <c r="D9077">
        <v>18.4895</v>
      </c>
      <c r="E9077">
        <v>73.937845999999993</v>
      </c>
      <c r="F9077" s="18">
        <v>45305</v>
      </c>
      <c r="G9077" s="19">
        <v>0.45833333333333298</v>
      </c>
      <c r="H9077">
        <v>11</v>
      </c>
      <c r="I9077" s="13" t="s">
        <v>89</v>
      </c>
      <c r="J9077">
        <v>1</v>
      </c>
      <c r="K9077" s="13" t="s">
        <v>92</v>
      </c>
      <c r="L9077">
        <v>1</v>
      </c>
      <c r="M9077">
        <v>0</v>
      </c>
      <c r="N9077" s="13" t="s">
        <v>94</v>
      </c>
      <c r="O9077" s="13" t="s">
        <v>95</v>
      </c>
      <c r="P9077">
        <v>18</v>
      </c>
      <c r="Q9077" s="13" t="s">
        <v>195</v>
      </c>
      <c r="R9077" s="13" t="s">
        <v>213</v>
      </c>
      <c r="S9077" s="13" t="s">
        <v>193</v>
      </c>
      <c r="T9077">
        <v>2</v>
      </c>
      <c r="U9077">
        <v>2</v>
      </c>
      <c r="V9077">
        <v>0</v>
      </c>
      <c r="W9077" s="13" t="s">
        <v>101</v>
      </c>
      <c r="X9077">
        <v>0.45</v>
      </c>
    </row>
    <row r="9078" spans="1:24" x14ac:dyDescent="0.3">
      <c r="A9078">
        <v>9076</v>
      </c>
      <c r="B9078" t="s">
        <v>79</v>
      </c>
      <c r="C9078" t="s">
        <v>80</v>
      </c>
      <c r="D9078">
        <v>18.433917000000001</v>
      </c>
      <c r="E9078">
        <v>73.947158000000002</v>
      </c>
      <c r="F9078" s="18">
        <v>44967</v>
      </c>
      <c r="G9078" s="19">
        <v>0.29166666666666702</v>
      </c>
      <c r="H9078">
        <v>7</v>
      </c>
      <c r="I9078" s="13" t="s">
        <v>211</v>
      </c>
      <c r="J9078">
        <v>0</v>
      </c>
      <c r="K9078" s="13" t="s">
        <v>92</v>
      </c>
      <c r="L9078">
        <v>1</v>
      </c>
      <c r="M9078">
        <v>0</v>
      </c>
      <c r="N9078" s="13" t="s">
        <v>192</v>
      </c>
      <c r="O9078" s="13" t="s">
        <v>97</v>
      </c>
      <c r="P9078">
        <v>22</v>
      </c>
      <c r="Q9078" s="13" t="s">
        <v>195</v>
      </c>
      <c r="R9078" s="13" t="s">
        <v>205</v>
      </c>
      <c r="S9078" s="13" t="s">
        <v>193</v>
      </c>
      <c r="T9078">
        <v>4</v>
      </c>
      <c r="U9078">
        <v>3</v>
      </c>
      <c r="V9078">
        <v>0</v>
      </c>
      <c r="W9078" s="13" t="s">
        <v>101</v>
      </c>
      <c r="X9078">
        <v>0.1</v>
      </c>
    </row>
    <row r="9079" spans="1:24" x14ac:dyDescent="0.3">
      <c r="A9079">
        <v>9077</v>
      </c>
      <c r="B9079" t="s">
        <v>190</v>
      </c>
      <c r="C9079" t="s">
        <v>80</v>
      </c>
      <c r="D9079">
        <v>18.917411000000001</v>
      </c>
      <c r="E9079">
        <v>72.747946999999996</v>
      </c>
      <c r="F9079" s="18">
        <v>44777</v>
      </c>
      <c r="G9079" s="19">
        <v>0.45833333333333298</v>
      </c>
      <c r="H9079">
        <v>11</v>
      </c>
      <c r="I9079" s="13" t="s">
        <v>202</v>
      </c>
      <c r="J9079">
        <v>0</v>
      </c>
      <c r="K9079" s="13" t="s">
        <v>214</v>
      </c>
      <c r="L9079">
        <v>3</v>
      </c>
      <c r="M9079">
        <v>1</v>
      </c>
      <c r="N9079" s="13" t="s">
        <v>212</v>
      </c>
      <c r="O9079" s="13" t="s">
        <v>95</v>
      </c>
      <c r="P9079">
        <v>23</v>
      </c>
      <c r="Q9079" s="13" t="s">
        <v>97</v>
      </c>
      <c r="R9079" s="13" t="s">
        <v>199</v>
      </c>
      <c r="S9079" s="13" t="s">
        <v>193</v>
      </c>
      <c r="T9079">
        <v>5</v>
      </c>
      <c r="U9079">
        <v>5</v>
      </c>
      <c r="V9079">
        <v>0</v>
      </c>
      <c r="W9079" s="13" t="s">
        <v>101</v>
      </c>
      <c r="X9079">
        <v>0.65</v>
      </c>
    </row>
    <row r="9080" spans="1:24" x14ac:dyDescent="0.3">
      <c r="A9080">
        <v>9078</v>
      </c>
      <c r="B9080" t="s">
        <v>200</v>
      </c>
      <c r="C9080" t="s">
        <v>201</v>
      </c>
      <c r="D9080">
        <v>13.01858</v>
      </c>
      <c r="E9080">
        <v>80.246943999999999</v>
      </c>
      <c r="F9080" s="18">
        <v>44984</v>
      </c>
      <c r="G9080" s="19">
        <v>0.20833333333333301</v>
      </c>
      <c r="H9080">
        <v>5</v>
      </c>
      <c r="I9080" s="13" t="s">
        <v>204</v>
      </c>
      <c r="J9080">
        <v>0</v>
      </c>
      <c r="K9080" s="13" t="s">
        <v>92</v>
      </c>
      <c r="L9080">
        <v>5</v>
      </c>
      <c r="M9080">
        <v>0</v>
      </c>
      <c r="N9080" s="13" t="s">
        <v>212</v>
      </c>
      <c r="O9080" s="13" t="s">
        <v>195</v>
      </c>
      <c r="P9080">
        <v>18</v>
      </c>
      <c r="Q9080" s="13" t="s">
        <v>95</v>
      </c>
      <c r="R9080" s="13" t="s">
        <v>205</v>
      </c>
      <c r="S9080" s="13" t="s">
        <v>99</v>
      </c>
      <c r="T9080">
        <v>3</v>
      </c>
      <c r="U9080">
        <v>3</v>
      </c>
      <c r="V9080">
        <v>0</v>
      </c>
      <c r="W9080" s="13" t="s">
        <v>101</v>
      </c>
      <c r="X9080">
        <v>0.45</v>
      </c>
    </row>
    <row r="9081" spans="1:24" x14ac:dyDescent="0.3">
      <c r="A9081">
        <v>9079</v>
      </c>
      <c r="B9081" t="s">
        <v>206</v>
      </c>
      <c r="C9081" t="s">
        <v>207</v>
      </c>
      <c r="D9081">
        <v>12.965013000000001</v>
      </c>
      <c r="E9081">
        <v>77.457238000000004</v>
      </c>
      <c r="F9081" s="18">
        <v>45232</v>
      </c>
      <c r="G9081" s="19">
        <v>0.75</v>
      </c>
      <c r="H9081">
        <v>18</v>
      </c>
      <c r="I9081" s="13" t="s">
        <v>202</v>
      </c>
      <c r="J9081">
        <v>0</v>
      </c>
      <c r="K9081" s="13" t="s">
        <v>92</v>
      </c>
      <c r="L9081">
        <v>6</v>
      </c>
      <c r="M9081">
        <v>0</v>
      </c>
      <c r="N9081" s="13" t="s">
        <v>192</v>
      </c>
      <c r="O9081" s="13" t="s">
        <v>97</v>
      </c>
      <c r="P9081">
        <v>35</v>
      </c>
      <c r="Q9081" s="13" t="s">
        <v>195</v>
      </c>
      <c r="R9081" s="13" t="s">
        <v>205</v>
      </c>
      <c r="S9081" s="13" t="s">
        <v>196</v>
      </c>
      <c r="T9081">
        <v>2</v>
      </c>
      <c r="U9081">
        <v>2</v>
      </c>
      <c r="V9081">
        <v>1</v>
      </c>
      <c r="W9081" s="13" t="s">
        <v>101</v>
      </c>
      <c r="X9081">
        <v>0.25</v>
      </c>
    </row>
    <row r="9082" spans="1:24" x14ac:dyDescent="0.3">
      <c r="A9082">
        <v>9080</v>
      </c>
      <c r="B9082" t="s">
        <v>217</v>
      </c>
      <c r="C9082" t="s">
        <v>218</v>
      </c>
      <c r="D9082">
        <v>22.469640999999999</v>
      </c>
      <c r="E9082">
        <v>88.434475000000006</v>
      </c>
      <c r="F9082" s="18">
        <v>45489</v>
      </c>
      <c r="G9082" s="19">
        <v>8.3333333333333301E-2</v>
      </c>
      <c r="H9082">
        <v>2</v>
      </c>
      <c r="I9082" s="13" t="s">
        <v>215</v>
      </c>
      <c r="J9082">
        <v>0</v>
      </c>
      <c r="K9082" s="13" t="s">
        <v>191</v>
      </c>
      <c r="L9082">
        <v>6</v>
      </c>
      <c r="M9082">
        <v>0</v>
      </c>
      <c r="N9082" s="13" t="s">
        <v>192</v>
      </c>
      <c r="O9082" s="13" t="s">
        <v>97</v>
      </c>
      <c r="P9082">
        <v>18</v>
      </c>
      <c r="Q9082" s="13" t="s">
        <v>97</v>
      </c>
      <c r="R9082" s="13" t="s">
        <v>98</v>
      </c>
      <c r="S9082" s="13" t="s">
        <v>196</v>
      </c>
      <c r="T9082">
        <v>4</v>
      </c>
      <c r="U9082">
        <v>0</v>
      </c>
      <c r="V9082">
        <v>0</v>
      </c>
      <c r="W9082" s="13" t="s">
        <v>101</v>
      </c>
      <c r="X9082">
        <v>0.3</v>
      </c>
    </row>
    <row r="9083" spans="1:24" x14ac:dyDescent="0.3">
      <c r="A9083">
        <v>9081</v>
      </c>
      <c r="B9083" t="s">
        <v>79</v>
      </c>
      <c r="C9083" t="s">
        <v>80</v>
      </c>
      <c r="D9083">
        <v>18.633762999999998</v>
      </c>
      <c r="E9083">
        <v>73.894188</v>
      </c>
      <c r="F9083" s="18">
        <v>45290</v>
      </c>
      <c r="G9083" s="19">
        <v>0.33333333333333298</v>
      </c>
      <c r="H9083">
        <v>8</v>
      </c>
      <c r="I9083" s="13" t="s">
        <v>219</v>
      </c>
      <c r="J9083">
        <v>1</v>
      </c>
      <c r="K9083" s="13" t="s">
        <v>214</v>
      </c>
      <c r="L9083">
        <v>5</v>
      </c>
      <c r="M9083">
        <v>0</v>
      </c>
      <c r="N9083" s="13" t="s">
        <v>192</v>
      </c>
      <c r="O9083" s="13" t="s">
        <v>97</v>
      </c>
      <c r="P9083">
        <v>26</v>
      </c>
      <c r="Q9083" s="13" t="s">
        <v>97</v>
      </c>
      <c r="R9083" s="13" t="s">
        <v>213</v>
      </c>
      <c r="S9083" s="13" t="s">
        <v>99</v>
      </c>
      <c r="T9083">
        <v>4</v>
      </c>
      <c r="U9083">
        <v>4</v>
      </c>
      <c r="V9083">
        <v>1</v>
      </c>
      <c r="W9083" s="13" t="s">
        <v>101</v>
      </c>
      <c r="X9083">
        <v>0.65</v>
      </c>
    </row>
    <row r="9084" spans="1:24" x14ac:dyDescent="0.3">
      <c r="A9084">
        <v>9082</v>
      </c>
      <c r="B9084" t="s">
        <v>217</v>
      </c>
      <c r="C9084" t="s">
        <v>218</v>
      </c>
      <c r="D9084">
        <v>22.679089999999999</v>
      </c>
      <c r="E9084">
        <v>88.215198000000001</v>
      </c>
      <c r="F9084" s="18">
        <v>45179</v>
      </c>
      <c r="G9084" s="19">
        <v>0.54166666666666696</v>
      </c>
      <c r="H9084">
        <v>13</v>
      </c>
      <c r="I9084" s="13" t="s">
        <v>89</v>
      </c>
      <c r="J9084">
        <v>1</v>
      </c>
      <c r="K9084" s="13" t="s">
        <v>191</v>
      </c>
      <c r="L9084">
        <v>4</v>
      </c>
      <c r="M9084">
        <v>0</v>
      </c>
      <c r="N9084" s="13" t="s">
        <v>94</v>
      </c>
      <c r="O9084" s="13" t="s">
        <v>95</v>
      </c>
      <c r="P9084">
        <v>37</v>
      </c>
      <c r="Q9084" s="13" t="s">
        <v>195</v>
      </c>
      <c r="R9084" s="13" t="s">
        <v>213</v>
      </c>
      <c r="S9084" s="13" t="s">
        <v>193</v>
      </c>
      <c r="T9084">
        <v>4</v>
      </c>
      <c r="U9084">
        <v>2</v>
      </c>
      <c r="V9084">
        <v>0</v>
      </c>
      <c r="W9084" s="13" t="s">
        <v>101</v>
      </c>
      <c r="X9084">
        <v>0.45</v>
      </c>
    </row>
    <row r="9085" spans="1:24" x14ac:dyDescent="0.3">
      <c r="A9085">
        <v>9083</v>
      </c>
      <c r="B9085" t="s">
        <v>217</v>
      </c>
      <c r="C9085" t="s">
        <v>218</v>
      </c>
      <c r="D9085">
        <v>22.6526</v>
      </c>
      <c r="E9085">
        <v>88.274337000000003</v>
      </c>
      <c r="F9085" s="18">
        <v>45691</v>
      </c>
      <c r="G9085" s="19">
        <v>0.29166666666666702</v>
      </c>
      <c r="H9085">
        <v>7</v>
      </c>
      <c r="I9085" s="13" t="s">
        <v>204</v>
      </c>
      <c r="J9085">
        <v>0</v>
      </c>
      <c r="K9085" s="13" t="s">
        <v>191</v>
      </c>
      <c r="L9085">
        <v>1</v>
      </c>
      <c r="M9085">
        <v>0</v>
      </c>
      <c r="N9085" s="13" t="s">
        <v>212</v>
      </c>
      <c r="O9085" s="13" t="s">
        <v>95</v>
      </c>
      <c r="P9085">
        <v>32</v>
      </c>
      <c r="Q9085" s="13" t="s">
        <v>195</v>
      </c>
      <c r="R9085" s="13" t="s">
        <v>213</v>
      </c>
      <c r="S9085" s="13" t="s">
        <v>99</v>
      </c>
      <c r="T9085">
        <v>3</v>
      </c>
      <c r="U9085">
        <v>3</v>
      </c>
      <c r="V9085">
        <v>0</v>
      </c>
      <c r="W9085" s="13" t="s">
        <v>101</v>
      </c>
      <c r="X9085">
        <v>0.65</v>
      </c>
    </row>
    <row r="9086" spans="1:24" x14ac:dyDescent="0.3">
      <c r="A9086">
        <v>9084</v>
      </c>
      <c r="B9086" t="s">
        <v>200</v>
      </c>
      <c r="C9086" t="s">
        <v>201</v>
      </c>
      <c r="D9086">
        <v>12.800345999999999</v>
      </c>
      <c r="E9086">
        <v>80.136764999999997</v>
      </c>
      <c r="F9086" s="18">
        <v>44633</v>
      </c>
      <c r="G9086" s="19">
        <v>0.5</v>
      </c>
      <c r="H9086">
        <v>12</v>
      </c>
      <c r="I9086" s="13" t="s">
        <v>89</v>
      </c>
      <c r="J9086">
        <v>1</v>
      </c>
      <c r="K9086" s="13" t="s">
        <v>191</v>
      </c>
      <c r="L9086">
        <v>6</v>
      </c>
      <c r="M9086">
        <v>1</v>
      </c>
      <c r="N9086" s="13" t="s">
        <v>94</v>
      </c>
      <c r="O9086" s="13" t="s">
        <v>95</v>
      </c>
      <c r="P9086">
        <v>26</v>
      </c>
      <c r="Q9086" s="13" t="s">
        <v>97</v>
      </c>
      <c r="R9086" s="13" t="s">
        <v>205</v>
      </c>
      <c r="S9086" s="13" t="s">
        <v>196</v>
      </c>
      <c r="T9086">
        <v>2</v>
      </c>
      <c r="U9086">
        <v>0</v>
      </c>
      <c r="V9086">
        <v>0</v>
      </c>
      <c r="W9086" s="13" t="s">
        <v>101</v>
      </c>
      <c r="X9086">
        <v>0.65</v>
      </c>
    </row>
    <row r="9087" spans="1:24" x14ac:dyDescent="0.3">
      <c r="A9087">
        <v>9085</v>
      </c>
      <c r="B9087" t="s">
        <v>206</v>
      </c>
      <c r="C9087" t="s">
        <v>207</v>
      </c>
      <c r="D9087">
        <v>13.153297</v>
      </c>
      <c r="E9087">
        <v>77.503506000000002</v>
      </c>
      <c r="F9087" s="18">
        <v>45032</v>
      </c>
      <c r="G9087" s="19">
        <v>0.33333333333333298</v>
      </c>
      <c r="H9087">
        <v>8</v>
      </c>
      <c r="I9087" s="13" t="s">
        <v>89</v>
      </c>
      <c r="J9087">
        <v>1</v>
      </c>
      <c r="K9087" s="13" t="s">
        <v>214</v>
      </c>
      <c r="L9087">
        <v>6</v>
      </c>
      <c r="M9087">
        <v>1</v>
      </c>
      <c r="N9087" s="13" t="s">
        <v>94</v>
      </c>
      <c r="O9087" s="13" t="s">
        <v>95</v>
      </c>
      <c r="P9087">
        <v>39</v>
      </c>
      <c r="Q9087" s="13" t="s">
        <v>97</v>
      </c>
      <c r="R9087" s="13" t="s">
        <v>213</v>
      </c>
      <c r="S9087" s="13" t="s">
        <v>193</v>
      </c>
      <c r="T9087">
        <v>2</v>
      </c>
      <c r="U9087">
        <v>0</v>
      </c>
      <c r="V9087">
        <v>1</v>
      </c>
      <c r="W9087" s="13" t="s">
        <v>101</v>
      </c>
      <c r="X9087">
        <v>0.8</v>
      </c>
    </row>
    <row r="9088" spans="1:24" x14ac:dyDescent="0.3">
      <c r="A9088">
        <v>9086</v>
      </c>
      <c r="B9088" t="s">
        <v>190</v>
      </c>
      <c r="C9088" t="s">
        <v>80</v>
      </c>
      <c r="D9088">
        <v>18.916419000000001</v>
      </c>
      <c r="E9088">
        <v>72.779020000000003</v>
      </c>
      <c r="F9088" s="18">
        <v>45127</v>
      </c>
      <c r="G9088" s="19">
        <v>8.3333333333333301E-2</v>
      </c>
      <c r="H9088">
        <v>2</v>
      </c>
      <c r="I9088" s="13" t="s">
        <v>202</v>
      </c>
      <c r="J9088">
        <v>0</v>
      </c>
      <c r="K9088" s="13" t="s">
        <v>92</v>
      </c>
      <c r="L9088">
        <v>4</v>
      </c>
      <c r="M9088">
        <v>0</v>
      </c>
      <c r="N9088" s="13" t="s">
        <v>94</v>
      </c>
      <c r="O9088" s="13" t="s">
        <v>95</v>
      </c>
      <c r="P9088">
        <v>40</v>
      </c>
      <c r="Q9088" s="13" t="s">
        <v>95</v>
      </c>
      <c r="R9088" s="13" t="s">
        <v>208</v>
      </c>
      <c r="S9088" s="13" t="s">
        <v>193</v>
      </c>
      <c r="T9088">
        <v>3</v>
      </c>
      <c r="U9088">
        <v>2</v>
      </c>
      <c r="V9088">
        <v>0</v>
      </c>
      <c r="W9088" s="13" t="s">
        <v>101</v>
      </c>
      <c r="X9088">
        <v>0.45</v>
      </c>
    </row>
    <row r="9089" spans="1:24" x14ac:dyDescent="0.3">
      <c r="A9089">
        <v>9087</v>
      </c>
      <c r="B9089" t="s">
        <v>206</v>
      </c>
      <c r="C9089" t="s">
        <v>207</v>
      </c>
      <c r="D9089">
        <v>13.158808000000001</v>
      </c>
      <c r="E9089">
        <v>77.617334</v>
      </c>
      <c r="F9089" s="18">
        <v>45474</v>
      </c>
      <c r="G9089" s="19">
        <v>0.33333333333333298</v>
      </c>
      <c r="H9089">
        <v>8</v>
      </c>
      <c r="I9089" s="13" t="s">
        <v>204</v>
      </c>
      <c r="J9089">
        <v>0</v>
      </c>
      <c r="K9089" s="13" t="s">
        <v>214</v>
      </c>
      <c r="L9089">
        <v>6</v>
      </c>
      <c r="M9089">
        <v>0</v>
      </c>
      <c r="N9089" s="13" t="s">
        <v>212</v>
      </c>
      <c r="O9089" s="13" t="s">
        <v>195</v>
      </c>
      <c r="P9089">
        <v>35</v>
      </c>
      <c r="Q9089" s="13" t="s">
        <v>97</v>
      </c>
      <c r="R9089" s="13" t="s">
        <v>205</v>
      </c>
      <c r="S9089" s="13" t="s">
        <v>196</v>
      </c>
      <c r="T9089">
        <v>3</v>
      </c>
      <c r="U9089">
        <v>1</v>
      </c>
      <c r="V9089">
        <v>1</v>
      </c>
      <c r="W9089" s="13" t="s">
        <v>101</v>
      </c>
      <c r="X9089">
        <v>0.6</v>
      </c>
    </row>
    <row r="9090" spans="1:24" x14ac:dyDescent="0.3">
      <c r="A9090">
        <v>9088</v>
      </c>
      <c r="B9090" t="s">
        <v>206</v>
      </c>
      <c r="C9090" t="s">
        <v>207</v>
      </c>
      <c r="D9090">
        <v>12.871494999999999</v>
      </c>
      <c r="E9090">
        <v>77.756202000000002</v>
      </c>
      <c r="F9090" s="18">
        <v>44955</v>
      </c>
      <c r="G9090" s="19">
        <v>0.125</v>
      </c>
      <c r="H9090">
        <v>3</v>
      </c>
      <c r="I9090" s="13" t="s">
        <v>89</v>
      </c>
      <c r="J9090">
        <v>1</v>
      </c>
      <c r="K9090" s="13" t="s">
        <v>191</v>
      </c>
      <c r="L9090">
        <v>6</v>
      </c>
      <c r="M9090">
        <v>1</v>
      </c>
      <c r="N9090" s="13" t="s">
        <v>212</v>
      </c>
      <c r="O9090" s="13" t="s">
        <v>195</v>
      </c>
      <c r="P9090">
        <v>16</v>
      </c>
      <c r="Q9090" s="13" t="s">
        <v>97</v>
      </c>
      <c r="R9090" s="13" t="s">
        <v>98</v>
      </c>
      <c r="S9090" s="13" t="s">
        <v>193</v>
      </c>
      <c r="T9090">
        <v>5</v>
      </c>
      <c r="U9090">
        <v>3</v>
      </c>
      <c r="V9090">
        <v>0</v>
      </c>
      <c r="W9090" s="13" t="s">
        <v>101</v>
      </c>
      <c r="X9090">
        <v>0.45</v>
      </c>
    </row>
    <row r="9091" spans="1:24" x14ac:dyDescent="0.3">
      <c r="A9091">
        <v>9089</v>
      </c>
      <c r="B9091" t="s">
        <v>200</v>
      </c>
      <c r="C9091" t="s">
        <v>201</v>
      </c>
      <c r="D9091">
        <v>13.045066</v>
      </c>
      <c r="E9091">
        <v>80.121871999999996</v>
      </c>
      <c r="F9091" s="18">
        <v>45760</v>
      </c>
      <c r="G9091" s="19">
        <v>0.83333333333333304</v>
      </c>
      <c r="H9091">
        <v>20</v>
      </c>
      <c r="I9091" s="13" t="s">
        <v>89</v>
      </c>
      <c r="J9091">
        <v>1</v>
      </c>
      <c r="K9091" s="13" t="s">
        <v>214</v>
      </c>
      <c r="L9091">
        <v>5</v>
      </c>
      <c r="M9091">
        <v>1</v>
      </c>
      <c r="N9091" s="13" t="s">
        <v>192</v>
      </c>
      <c r="O9091" s="13" t="s">
        <v>97</v>
      </c>
      <c r="P9091">
        <v>30</v>
      </c>
      <c r="Q9091" s="13" t="s">
        <v>195</v>
      </c>
      <c r="R9091" s="13" t="s">
        <v>205</v>
      </c>
      <c r="S9091" s="13" t="s">
        <v>99</v>
      </c>
      <c r="T9091">
        <v>5</v>
      </c>
      <c r="U9091">
        <v>5</v>
      </c>
      <c r="V9091">
        <v>0</v>
      </c>
      <c r="W9091" s="13" t="s">
        <v>101</v>
      </c>
      <c r="X9091">
        <v>0.3</v>
      </c>
    </row>
    <row r="9092" spans="1:24" x14ac:dyDescent="0.3">
      <c r="A9092">
        <v>9090</v>
      </c>
      <c r="B9092" t="s">
        <v>79</v>
      </c>
      <c r="C9092" t="s">
        <v>80</v>
      </c>
      <c r="D9092">
        <v>18.471377</v>
      </c>
      <c r="E9092">
        <v>73.798028000000002</v>
      </c>
      <c r="F9092" s="18">
        <v>44947</v>
      </c>
      <c r="G9092" s="19">
        <v>0.54166666666666696</v>
      </c>
      <c r="H9092">
        <v>13</v>
      </c>
      <c r="I9092" s="13" t="s">
        <v>219</v>
      </c>
      <c r="J9092">
        <v>1</v>
      </c>
      <c r="K9092" s="13" t="s">
        <v>191</v>
      </c>
      <c r="L9092">
        <v>1</v>
      </c>
      <c r="M9092">
        <v>1</v>
      </c>
      <c r="N9092" s="13" t="s">
        <v>192</v>
      </c>
      <c r="O9092" s="13" t="s">
        <v>97</v>
      </c>
      <c r="P9092">
        <v>38</v>
      </c>
      <c r="Q9092" s="13" t="s">
        <v>95</v>
      </c>
      <c r="R9092" s="13" t="s">
        <v>199</v>
      </c>
      <c r="S9092" s="13" t="s">
        <v>196</v>
      </c>
      <c r="T9092">
        <v>2</v>
      </c>
      <c r="U9092">
        <v>2</v>
      </c>
      <c r="V9092">
        <v>0</v>
      </c>
      <c r="W9092" s="13" t="s">
        <v>101</v>
      </c>
      <c r="X9092">
        <v>0.1</v>
      </c>
    </row>
    <row r="9093" spans="1:24" x14ac:dyDescent="0.3">
      <c r="A9093">
        <v>9091</v>
      </c>
      <c r="B9093" t="s">
        <v>209</v>
      </c>
      <c r="C9093" t="s">
        <v>210</v>
      </c>
      <c r="D9093">
        <v>17.273700999999999</v>
      </c>
      <c r="E9093">
        <v>78.578449000000006</v>
      </c>
      <c r="F9093" s="18">
        <v>45045</v>
      </c>
      <c r="G9093" s="19">
        <v>0.29166666666666702</v>
      </c>
      <c r="H9093">
        <v>7</v>
      </c>
      <c r="I9093" s="13" t="s">
        <v>219</v>
      </c>
      <c r="J9093">
        <v>1</v>
      </c>
      <c r="K9093" s="13" t="s">
        <v>191</v>
      </c>
      <c r="L9093">
        <v>3</v>
      </c>
      <c r="M9093">
        <v>1</v>
      </c>
      <c r="N9093" s="13" t="s">
        <v>192</v>
      </c>
      <c r="O9093" s="13" t="s">
        <v>97</v>
      </c>
      <c r="P9093">
        <v>26</v>
      </c>
      <c r="Q9093" s="13" t="s">
        <v>195</v>
      </c>
      <c r="R9093" s="13" t="s">
        <v>213</v>
      </c>
      <c r="S9093" s="13" t="s">
        <v>196</v>
      </c>
      <c r="T9093">
        <v>1</v>
      </c>
      <c r="U9093">
        <v>1</v>
      </c>
      <c r="V9093">
        <v>0</v>
      </c>
      <c r="W9093" s="13" t="s">
        <v>101</v>
      </c>
      <c r="X9093">
        <v>0.1</v>
      </c>
    </row>
    <row r="9094" spans="1:24" x14ac:dyDescent="0.3">
      <c r="A9094">
        <v>9092</v>
      </c>
      <c r="B9094" t="s">
        <v>190</v>
      </c>
      <c r="C9094" t="s">
        <v>80</v>
      </c>
      <c r="D9094">
        <v>19.142495</v>
      </c>
      <c r="E9094">
        <v>72.989805000000004</v>
      </c>
      <c r="F9094" s="18">
        <v>45120</v>
      </c>
      <c r="G9094" s="19">
        <v>0.33333333333333298</v>
      </c>
      <c r="H9094">
        <v>8</v>
      </c>
      <c r="I9094" s="13" t="s">
        <v>202</v>
      </c>
      <c r="J9094">
        <v>0</v>
      </c>
      <c r="K9094" s="13" t="s">
        <v>92</v>
      </c>
      <c r="L9094">
        <v>4</v>
      </c>
      <c r="M9094">
        <v>0</v>
      </c>
      <c r="N9094" s="13" t="s">
        <v>192</v>
      </c>
      <c r="O9094" s="13" t="s">
        <v>97</v>
      </c>
      <c r="P9094">
        <v>29</v>
      </c>
      <c r="Q9094" s="13" t="s">
        <v>97</v>
      </c>
      <c r="R9094" s="13" t="s">
        <v>205</v>
      </c>
      <c r="S9094" s="13" t="s">
        <v>99</v>
      </c>
      <c r="T9094">
        <v>4</v>
      </c>
      <c r="U9094">
        <v>4</v>
      </c>
      <c r="V9094">
        <v>1</v>
      </c>
      <c r="W9094" s="13" t="s">
        <v>101</v>
      </c>
      <c r="X9094">
        <v>0.65</v>
      </c>
    </row>
    <row r="9095" spans="1:24" x14ac:dyDescent="0.3">
      <c r="A9095">
        <v>9093</v>
      </c>
      <c r="B9095" t="s">
        <v>79</v>
      </c>
      <c r="C9095" t="s">
        <v>80</v>
      </c>
      <c r="D9095">
        <v>18.517759000000002</v>
      </c>
      <c r="E9095">
        <v>73.740831999999997</v>
      </c>
      <c r="F9095" s="18">
        <v>44700</v>
      </c>
      <c r="G9095" s="19">
        <v>0.66666666666666696</v>
      </c>
      <c r="H9095">
        <v>16</v>
      </c>
      <c r="I9095" s="13" t="s">
        <v>202</v>
      </c>
      <c r="J9095">
        <v>0</v>
      </c>
      <c r="K9095" s="13" t="s">
        <v>214</v>
      </c>
      <c r="L9095">
        <v>1</v>
      </c>
      <c r="M9095">
        <v>0</v>
      </c>
      <c r="N9095" s="13" t="s">
        <v>212</v>
      </c>
      <c r="O9095" s="13" t="s">
        <v>95</v>
      </c>
      <c r="P9095">
        <v>16</v>
      </c>
      <c r="Q9095" s="13" t="s">
        <v>97</v>
      </c>
      <c r="R9095" s="13" t="s">
        <v>98</v>
      </c>
      <c r="S9095" s="13" t="s">
        <v>193</v>
      </c>
      <c r="T9095">
        <v>5</v>
      </c>
      <c r="U9095">
        <v>5</v>
      </c>
      <c r="V9095">
        <v>0</v>
      </c>
      <c r="W9095" s="13" t="s">
        <v>101</v>
      </c>
      <c r="X9095">
        <v>0.65</v>
      </c>
    </row>
    <row r="9096" spans="1:24" x14ac:dyDescent="0.3">
      <c r="A9096">
        <v>9094</v>
      </c>
      <c r="B9096" t="s">
        <v>79</v>
      </c>
      <c r="C9096" t="s">
        <v>80</v>
      </c>
      <c r="D9096">
        <v>18.412331999999999</v>
      </c>
      <c r="E9096">
        <v>73.722643000000005</v>
      </c>
      <c r="F9096" s="18">
        <v>45042</v>
      </c>
      <c r="G9096" s="19">
        <v>0</v>
      </c>
      <c r="H9096">
        <v>0</v>
      </c>
      <c r="I9096" s="13" t="s">
        <v>194</v>
      </c>
      <c r="J9096">
        <v>0</v>
      </c>
      <c r="K9096" s="13" t="s">
        <v>92</v>
      </c>
      <c r="L9096">
        <v>5</v>
      </c>
      <c r="M9096">
        <v>0</v>
      </c>
      <c r="N9096" s="13" t="s">
        <v>212</v>
      </c>
      <c r="O9096" s="13" t="s">
        <v>195</v>
      </c>
      <c r="P9096">
        <v>30</v>
      </c>
      <c r="Q9096" s="13" t="s">
        <v>95</v>
      </c>
      <c r="R9096" s="13" t="s">
        <v>199</v>
      </c>
      <c r="S9096" s="13" t="s">
        <v>196</v>
      </c>
      <c r="T9096">
        <v>2</v>
      </c>
      <c r="U9096">
        <v>0</v>
      </c>
      <c r="V9096">
        <v>0</v>
      </c>
      <c r="W9096" s="13" t="s">
        <v>101</v>
      </c>
      <c r="X9096">
        <v>0.25</v>
      </c>
    </row>
    <row r="9097" spans="1:24" x14ac:dyDescent="0.3">
      <c r="A9097">
        <v>9095</v>
      </c>
      <c r="B9097" t="s">
        <v>206</v>
      </c>
      <c r="C9097" t="s">
        <v>207</v>
      </c>
      <c r="D9097">
        <v>13.080022</v>
      </c>
      <c r="E9097">
        <v>77.619185000000002</v>
      </c>
      <c r="F9097" s="18">
        <v>45735</v>
      </c>
      <c r="G9097" s="19">
        <v>4.1666666666666699E-2</v>
      </c>
      <c r="H9097">
        <v>1</v>
      </c>
      <c r="I9097" s="13" t="s">
        <v>194</v>
      </c>
      <c r="J9097">
        <v>0</v>
      </c>
      <c r="K9097" s="13" t="s">
        <v>191</v>
      </c>
      <c r="L9097">
        <v>2</v>
      </c>
      <c r="M9097">
        <v>0</v>
      </c>
      <c r="N9097" s="13" t="s">
        <v>212</v>
      </c>
      <c r="O9097" s="13" t="s">
        <v>95</v>
      </c>
      <c r="P9097">
        <v>30</v>
      </c>
      <c r="Q9097" s="13" t="s">
        <v>97</v>
      </c>
      <c r="R9097" s="13" t="s">
        <v>199</v>
      </c>
      <c r="S9097" s="13" t="s">
        <v>193</v>
      </c>
      <c r="T9097">
        <v>3</v>
      </c>
      <c r="U9097">
        <v>2</v>
      </c>
      <c r="V9097">
        <v>0</v>
      </c>
      <c r="W9097" s="13" t="s">
        <v>101</v>
      </c>
      <c r="X9097">
        <v>0.65</v>
      </c>
    </row>
    <row r="9098" spans="1:24" x14ac:dyDescent="0.3">
      <c r="A9098">
        <v>9096</v>
      </c>
      <c r="B9098" t="s">
        <v>79</v>
      </c>
      <c r="C9098" t="s">
        <v>80</v>
      </c>
      <c r="D9098">
        <v>18.693041000000001</v>
      </c>
      <c r="E9098">
        <v>73.870493999999994</v>
      </c>
      <c r="F9098" s="18">
        <v>45149</v>
      </c>
      <c r="G9098" s="19">
        <v>0.625</v>
      </c>
      <c r="H9098">
        <v>15</v>
      </c>
      <c r="I9098" s="13" t="s">
        <v>211</v>
      </c>
      <c r="J9098">
        <v>0</v>
      </c>
      <c r="K9098" s="13" t="s">
        <v>214</v>
      </c>
      <c r="L9098">
        <v>6</v>
      </c>
      <c r="M9098">
        <v>1</v>
      </c>
      <c r="N9098" s="13" t="s">
        <v>94</v>
      </c>
      <c r="O9098" s="13" t="s">
        <v>95</v>
      </c>
      <c r="P9098">
        <v>37</v>
      </c>
      <c r="Q9098" s="13" t="s">
        <v>95</v>
      </c>
      <c r="R9098" s="13" t="s">
        <v>213</v>
      </c>
      <c r="S9098" s="13" t="s">
        <v>196</v>
      </c>
      <c r="T9098">
        <v>3</v>
      </c>
      <c r="U9098">
        <v>1</v>
      </c>
      <c r="V9098">
        <v>0</v>
      </c>
      <c r="W9098" s="13" t="s">
        <v>101</v>
      </c>
      <c r="X9098">
        <v>0.45</v>
      </c>
    </row>
    <row r="9099" spans="1:24" x14ac:dyDescent="0.3">
      <c r="A9099">
        <v>9097</v>
      </c>
      <c r="B9099" t="s">
        <v>217</v>
      </c>
      <c r="C9099" t="s">
        <v>218</v>
      </c>
      <c r="D9099">
        <v>22.546780999999999</v>
      </c>
      <c r="E9099">
        <v>88.469543000000002</v>
      </c>
      <c r="F9099" s="18">
        <v>44820</v>
      </c>
      <c r="G9099" s="19">
        <v>0</v>
      </c>
      <c r="H9099">
        <v>0</v>
      </c>
      <c r="I9099" s="13" t="s">
        <v>211</v>
      </c>
      <c r="J9099">
        <v>0</v>
      </c>
      <c r="K9099" s="13" t="s">
        <v>214</v>
      </c>
      <c r="L9099">
        <v>1</v>
      </c>
      <c r="M9099">
        <v>1</v>
      </c>
      <c r="N9099" s="13" t="s">
        <v>212</v>
      </c>
      <c r="O9099" s="13" t="s">
        <v>95</v>
      </c>
      <c r="P9099">
        <v>19</v>
      </c>
      <c r="Q9099" s="13" t="s">
        <v>195</v>
      </c>
      <c r="R9099" s="13" t="s">
        <v>98</v>
      </c>
      <c r="S9099" s="13" t="s">
        <v>196</v>
      </c>
      <c r="T9099">
        <v>1</v>
      </c>
      <c r="U9099">
        <v>0</v>
      </c>
      <c r="V9099">
        <v>0</v>
      </c>
      <c r="W9099" s="13" t="s">
        <v>101</v>
      </c>
      <c r="X9099">
        <v>0.45</v>
      </c>
    </row>
    <row r="9100" spans="1:24" x14ac:dyDescent="0.3">
      <c r="A9100">
        <v>9098</v>
      </c>
      <c r="B9100" t="s">
        <v>209</v>
      </c>
      <c r="C9100" t="s">
        <v>210</v>
      </c>
      <c r="D9100">
        <v>17.530450999999999</v>
      </c>
      <c r="E9100">
        <v>78.488433999999998</v>
      </c>
      <c r="F9100" s="18">
        <v>45369</v>
      </c>
      <c r="G9100" s="19">
        <v>0.70833333333333304</v>
      </c>
      <c r="H9100">
        <v>17</v>
      </c>
      <c r="I9100" s="13" t="s">
        <v>204</v>
      </c>
      <c r="J9100">
        <v>0</v>
      </c>
      <c r="K9100" s="13" t="s">
        <v>191</v>
      </c>
      <c r="L9100">
        <v>4</v>
      </c>
      <c r="M9100">
        <v>1</v>
      </c>
      <c r="N9100" s="13" t="s">
        <v>212</v>
      </c>
      <c r="O9100" s="13" t="s">
        <v>95</v>
      </c>
      <c r="P9100">
        <v>22</v>
      </c>
      <c r="Q9100" s="13" t="s">
        <v>195</v>
      </c>
      <c r="R9100" s="13" t="s">
        <v>199</v>
      </c>
      <c r="S9100" s="13" t="s">
        <v>196</v>
      </c>
      <c r="T9100">
        <v>5</v>
      </c>
      <c r="U9100">
        <v>2</v>
      </c>
      <c r="V9100">
        <v>1</v>
      </c>
      <c r="W9100" s="13" t="s">
        <v>101</v>
      </c>
      <c r="X9100">
        <v>0.6</v>
      </c>
    </row>
    <row r="9101" spans="1:24" x14ac:dyDescent="0.3">
      <c r="A9101">
        <v>9099</v>
      </c>
      <c r="B9101" t="s">
        <v>190</v>
      </c>
      <c r="C9101" t="s">
        <v>80</v>
      </c>
      <c r="D9101">
        <v>18.988389999999999</v>
      </c>
      <c r="E9101">
        <v>72.808321000000007</v>
      </c>
      <c r="F9101" s="18">
        <v>45599</v>
      </c>
      <c r="G9101" s="19">
        <v>0.125</v>
      </c>
      <c r="H9101">
        <v>3</v>
      </c>
      <c r="I9101" s="13" t="s">
        <v>89</v>
      </c>
      <c r="J9101">
        <v>1</v>
      </c>
      <c r="K9101" s="13" t="s">
        <v>214</v>
      </c>
      <c r="L9101">
        <v>4</v>
      </c>
      <c r="M9101">
        <v>0</v>
      </c>
      <c r="N9101" s="13" t="s">
        <v>192</v>
      </c>
      <c r="O9101" s="13" t="s">
        <v>97</v>
      </c>
      <c r="P9101">
        <v>27</v>
      </c>
      <c r="Q9101" s="13" t="s">
        <v>95</v>
      </c>
      <c r="R9101" s="13" t="s">
        <v>98</v>
      </c>
      <c r="S9101" s="13" t="s">
        <v>193</v>
      </c>
      <c r="T9101">
        <v>1</v>
      </c>
      <c r="U9101">
        <v>1</v>
      </c>
      <c r="V9101">
        <v>0</v>
      </c>
      <c r="W9101" s="13" t="s">
        <v>101</v>
      </c>
      <c r="X9101">
        <v>0.1</v>
      </c>
    </row>
    <row r="9102" spans="1:24" x14ac:dyDescent="0.3">
      <c r="A9102">
        <v>9100</v>
      </c>
      <c r="B9102" t="s">
        <v>209</v>
      </c>
      <c r="C9102" t="s">
        <v>210</v>
      </c>
      <c r="D9102">
        <v>17.577271</v>
      </c>
      <c r="E9102">
        <v>78.212556000000006</v>
      </c>
      <c r="F9102" s="18">
        <v>45024</v>
      </c>
      <c r="G9102" s="19">
        <v>0.125</v>
      </c>
      <c r="H9102">
        <v>3</v>
      </c>
      <c r="I9102" s="13" t="s">
        <v>219</v>
      </c>
      <c r="J9102">
        <v>1</v>
      </c>
      <c r="K9102" s="13" t="s">
        <v>92</v>
      </c>
      <c r="L9102">
        <v>3</v>
      </c>
      <c r="M9102">
        <v>0</v>
      </c>
      <c r="N9102" s="13" t="s">
        <v>94</v>
      </c>
      <c r="O9102" s="13" t="s">
        <v>95</v>
      </c>
      <c r="P9102">
        <v>30</v>
      </c>
      <c r="Q9102" s="13" t="s">
        <v>95</v>
      </c>
      <c r="R9102" s="13" t="s">
        <v>208</v>
      </c>
      <c r="S9102" s="13" t="s">
        <v>193</v>
      </c>
      <c r="T9102">
        <v>1</v>
      </c>
      <c r="U9102">
        <v>0</v>
      </c>
      <c r="V9102">
        <v>0</v>
      </c>
      <c r="W9102" s="13" t="s">
        <v>101</v>
      </c>
      <c r="X9102">
        <v>0.45</v>
      </c>
    </row>
    <row r="9103" spans="1:24" x14ac:dyDescent="0.3">
      <c r="A9103">
        <v>9101</v>
      </c>
      <c r="B9103" t="s">
        <v>209</v>
      </c>
      <c r="C9103" t="s">
        <v>210</v>
      </c>
      <c r="D9103">
        <v>17.343505</v>
      </c>
      <c r="E9103">
        <v>78.309555000000003</v>
      </c>
      <c r="F9103" s="18">
        <v>45533</v>
      </c>
      <c r="G9103" s="19">
        <v>0.125</v>
      </c>
      <c r="H9103">
        <v>3</v>
      </c>
      <c r="I9103" s="13" t="s">
        <v>202</v>
      </c>
      <c r="J9103">
        <v>0</v>
      </c>
      <c r="K9103" s="13" t="s">
        <v>191</v>
      </c>
      <c r="L9103">
        <v>2</v>
      </c>
      <c r="M9103">
        <v>1</v>
      </c>
      <c r="N9103" s="13" t="s">
        <v>212</v>
      </c>
      <c r="O9103" s="13" t="s">
        <v>95</v>
      </c>
      <c r="P9103">
        <v>30</v>
      </c>
      <c r="Q9103" s="13" t="s">
        <v>195</v>
      </c>
      <c r="R9103" s="13" t="s">
        <v>208</v>
      </c>
      <c r="S9103" s="13" t="s">
        <v>193</v>
      </c>
      <c r="T9103">
        <v>3</v>
      </c>
      <c r="U9103">
        <v>2</v>
      </c>
      <c r="V9103">
        <v>0</v>
      </c>
      <c r="W9103" s="13" t="s">
        <v>101</v>
      </c>
      <c r="X9103">
        <v>0.45</v>
      </c>
    </row>
    <row r="9104" spans="1:24" x14ac:dyDescent="0.3">
      <c r="A9104">
        <v>9102</v>
      </c>
      <c r="B9104" t="s">
        <v>206</v>
      </c>
      <c r="C9104" t="s">
        <v>207</v>
      </c>
      <c r="D9104">
        <v>12.832998999999999</v>
      </c>
      <c r="E9104">
        <v>77.692466999999994</v>
      </c>
      <c r="F9104" s="18">
        <v>45120</v>
      </c>
      <c r="G9104" s="19">
        <v>0.16666666666666699</v>
      </c>
      <c r="H9104">
        <v>4</v>
      </c>
      <c r="I9104" s="13" t="s">
        <v>202</v>
      </c>
      <c r="J9104">
        <v>0</v>
      </c>
      <c r="K9104" s="13" t="s">
        <v>214</v>
      </c>
      <c r="L9104">
        <v>4</v>
      </c>
      <c r="M9104">
        <v>1</v>
      </c>
      <c r="N9104" s="13" t="s">
        <v>212</v>
      </c>
      <c r="O9104" s="13" t="s">
        <v>195</v>
      </c>
      <c r="P9104">
        <v>37</v>
      </c>
      <c r="Q9104" s="13" t="s">
        <v>195</v>
      </c>
      <c r="R9104" s="13" t="s">
        <v>98</v>
      </c>
      <c r="S9104" s="13" t="s">
        <v>193</v>
      </c>
      <c r="T9104">
        <v>2</v>
      </c>
      <c r="U9104">
        <v>0</v>
      </c>
      <c r="V9104">
        <v>0</v>
      </c>
      <c r="W9104" s="13" t="s">
        <v>101</v>
      </c>
      <c r="X9104">
        <v>0.25</v>
      </c>
    </row>
    <row r="9105" spans="1:24" x14ac:dyDescent="0.3">
      <c r="A9105">
        <v>9103</v>
      </c>
      <c r="B9105" t="s">
        <v>209</v>
      </c>
      <c r="C9105" t="s">
        <v>210</v>
      </c>
      <c r="D9105">
        <v>17.281224000000002</v>
      </c>
      <c r="E9105">
        <v>78.464346000000006</v>
      </c>
      <c r="F9105" s="18">
        <v>44979</v>
      </c>
      <c r="G9105" s="19">
        <v>0.91666666666666696</v>
      </c>
      <c r="H9105">
        <v>22</v>
      </c>
      <c r="I9105" s="13" t="s">
        <v>194</v>
      </c>
      <c r="J9105">
        <v>0</v>
      </c>
      <c r="K9105" s="13" t="s">
        <v>191</v>
      </c>
      <c r="L9105">
        <v>1</v>
      </c>
      <c r="M9105">
        <v>1</v>
      </c>
      <c r="N9105" s="13" t="s">
        <v>192</v>
      </c>
      <c r="O9105" s="13" t="s">
        <v>97</v>
      </c>
      <c r="P9105">
        <v>37</v>
      </c>
      <c r="Q9105" s="13" t="s">
        <v>97</v>
      </c>
      <c r="R9105" s="13" t="s">
        <v>199</v>
      </c>
      <c r="S9105" s="13" t="s">
        <v>196</v>
      </c>
      <c r="T9105">
        <v>5</v>
      </c>
      <c r="U9105">
        <v>3</v>
      </c>
      <c r="V9105">
        <v>0</v>
      </c>
      <c r="W9105" s="13" t="s">
        <v>101</v>
      </c>
      <c r="X9105">
        <v>0.3</v>
      </c>
    </row>
    <row r="9106" spans="1:24" x14ac:dyDescent="0.3">
      <c r="A9106">
        <v>9104</v>
      </c>
      <c r="B9106" t="s">
        <v>203</v>
      </c>
      <c r="C9106" t="s">
        <v>203</v>
      </c>
      <c r="D9106">
        <v>28.616097</v>
      </c>
      <c r="E9106">
        <v>76.867924000000002</v>
      </c>
      <c r="F9106" s="18">
        <v>44612</v>
      </c>
      <c r="G9106" s="19">
        <v>0.29166666666666702</v>
      </c>
      <c r="H9106">
        <v>7</v>
      </c>
      <c r="I9106" s="13" t="s">
        <v>89</v>
      </c>
      <c r="J9106">
        <v>1</v>
      </c>
      <c r="K9106" s="13" t="s">
        <v>191</v>
      </c>
      <c r="L9106">
        <v>3</v>
      </c>
      <c r="M9106">
        <v>1</v>
      </c>
      <c r="N9106" s="13" t="s">
        <v>94</v>
      </c>
      <c r="O9106" s="13" t="s">
        <v>95</v>
      </c>
      <c r="P9106">
        <v>35</v>
      </c>
      <c r="Q9106" s="13" t="s">
        <v>195</v>
      </c>
      <c r="R9106" s="13" t="s">
        <v>208</v>
      </c>
      <c r="S9106" s="13" t="s">
        <v>193</v>
      </c>
      <c r="T9106">
        <v>3</v>
      </c>
      <c r="U9106">
        <v>1</v>
      </c>
      <c r="V9106">
        <v>0</v>
      </c>
      <c r="W9106" s="13" t="s">
        <v>101</v>
      </c>
      <c r="X9106">
        <v>0.45</v>
      </c>
    </row>
    <row r="9107" spans="1:24" x14ac:dyDescent="0.3">
      <c r="A9107">
        <v>9105</v>
      </c>
      <c r="B9107" t="s">
        <v>209</v>
      </c>
      <c r="C9107" t="s">
        <v>210</v>
      </c>
      <c r="D9107">
        <v>17.509740000000001</v>
      </c>
      <c r="E9107">
        <v>78.352231000000003</v>
      </c>
      <c r="F9107" s="18">
        <v>45253</v>
      </c>
      <c r="G9107" s="19">
        <v>0.41666666666666702</v>
      </c>
      <c r="H9107">
        <v>10</v>
      </c>
      <c r="I9107" s="13" t="s">
        <v>202</v>
      </c>
      <c r="J9107">
        <v>0</v>
      </c>
      <c r="K9107" s="13" t="s">
        <v>214</v>
      </c>
      <c r="L9107">
        <v>2</v>
      </c>
      <c r="M9107">
        <v>0</v>
      </c>
      <c r="N9107" s="13" t="s">
        <v>192</v>
      </c>
      <c r="O9107" s="13" t="s">
        <v>97</v>
      </c>
      <c r="P9107">
        <v>34</v>
      </c>
      <c r="Q9107" s="13" t="s">
        <v>97</v>
      </c>
      <c r="R9107" s="13" t="s">
        <v>199</v>
      </c>
      <c r="S9107" s="13" t="s">
        <v>196</v>
      </c>
      <c r="T9107">
        <v>5</v>
      </c>
      <c r="U9107">
        <v>0</v>
      </c>
      <c r="V9107">
        <v>1</v>
      </c>
      <c r="W9107" s="13" t="s">
        <v>101</v>
      </c>
      <c r="X9107">
        <v>0.45</v>
      </c>
    </row>
    <row r="9108" spans="1:24" x14ac:dyDescent="0.3">
      <c r="A9108">
        <v>9106</v>
      </c>
      <c r="B9108" t="s">
        <v>217</v>
      </c>
      <c r="C9108" t="s">
        <v>218</v>
      </c>
      <c r="D9108">
        <v>22.470832999999999</v>
      </c>
      <c r="E9108">
        <v>88.229726999999997</v>
      </c>
      <c r="F9108" s="18">
        <v>45174</v>
      </c>
      <c r="G9108" s="19">
        <v>0.375</v>
      </c>
      <c r="H9108">
        <v>9</v>
      </c>
      <c r="I9108" s="13" t="s">
        <v>215</v>
      </c>
      <c r="J9108">
        <v>0</v>
      </c>
      <c r="K9108" s="13" t="s">
        <v>92</v>
      </c>
      <c r="L9108">
        <v>3</v>
      </c>
      <c r="M9108">
        <v>1</v>
      </c>
      <c r="N9108" s="13" t="s">
        <v>192</v>
      </c>
      <c r="O9108" s="13" t="s">
        <v>97</v>
      </c>
      <c r="P9108">
        <v>21</v>
      </c>
      <c r="Q9108" s="13" t="s">
        <v>195</v>
      </c>
      <c r="R9108" s="13" t="s">
        <v>199</v>
      </c>
      <c r="S9108" s="13" t="s">
        <v>196</v>
      </c>
      <c r="T9108">
        <v>3</v>
      </c>
      <c r="U9108">
        <v>0</v>
      </c>
      <c r="V9108">
        <v>1</v>
      </c>
      <c r="W9108" s="13" t="s">
        <v>101</v>
      </c>
      <c r="X9108">
        <v>0.25</v>
      </c>
    </row>
    <row r="9109" spans="1:24" x14ac:dyDescent="0.3">
      <c r="A9109">
        <v>9107</v>
      </c>
      <c r="B9109" t="s">
        <v>203</v>
      </c>
      <c r="C9109" t="s">
        <v>203</v>
      </c>
      <c r="D9109">
        <v>28.419715</v>
      </c>
      <c r="E9109">
        <v>76.886780000000002</v>
      </c>
      <c r="F9109" s="18">
        <v>45664</v>
      </c>
      <c r="G9109" s="19">
        <v>0.75</v>
      </c>
      <c r="H9109">
        <v>18</v>
      </c>
      <c r="I9109" s="13" t="s">
        <v>215</v>
      </c>
      <c r="J9109">
        <v>0</v>
      </c>
      <c r="K9109" s="13" t="s">
        <v>214</v>
      </c>
      <c r="L9109">
        <v>1</v>
      </c>
      <c r="M9109">
        <v>1</v>
      </c>
      <c r="N9109" s="13" t="s">
        <v>94</v>
      </c>
      <c r="O9109" s="13" t="s">
        <v>95</v>
      </c>
      <c r="P9109">
        <v>26</v>
      </c>
      <c r="Q9109" s="13" t="s">
        <v>97</v>
      </c>
      <c r="R9109" s="13" t="s">
        <v>205</v>
      </c>
      <c r="S9109" s="13" t="s">
        <v>99</v>
      </c>
      <c r="T9109">
        <v>3</v>
      </c>
      <c r="U9109">
        <v>3</v>
      </c>
      <c r="V9109">
        <v>1</v>
      </c>
      <c r="W9109" s="13" t="s">
        <v>101</v>
      </c>
      <c r="X9109">
        <v>1</v>
      </c>
    </row>
    <row r="9110" spans="1:24" x14ac:dyDescent="0.3">
      <c r="A9110">
        <v>9108</v>
      </c>
      <c r="B9110" t="s">
        <v>209</v>
      </c>
      <c r="C9110" t="s">
        <v>210</v>
      </c>
      <c r="D9110">
        <v>17.569621000000001</v>
      </c>
      <c r="E9110">
        <v>78.577387999999999</v>
      </c>
      <c r="F9110" s="18">
        <v>44840</v>
      </c>
      <c r="G9110" s="19">
        <v>0.91666666666666696</v>
      </c>
      <c r="H9110">
        <v>22</v>
      </c>
      <c r="I9110" s="13" t="s">
        <v>202</v>
      </c>
      <c r="J9110">
        <v>0</v>
      </c>
      <c r="K9110" s="13" t="s">
        <v>214</v>
      </c>
      <c r="L9110">
        <v>4</v>
      </c>
      <c r="M9110">
        <v>0</v>
      </c>
      <c r="N9110" s="13" t="s">
        <v>94</v>
      </c>
      <c r="O9110" s="13" t="s">
        <v>95</v>
      </c>
      <c r="P9110">
        <v>21</v>
      </c>
      <c r="Q9110" s="13" t="s">
        <v>97</v>
      </c>
      <c r="R9110" s="13" t="s">
        <v>205</v>
      </c>
      <c r="S9110" s="13" t="s">
        <v>193</v>
      </c>
      <c r="T9110">
        <v>2</v>
      </c>
      <c r="U9110">
        <v>1</v>
      </c>
      <c r="V9110">
        <v>0</v>
      </c>
      <c r="W9110" s="13" t="s">
        <v>101</v>
      </c>
      <c r="X9110">
        <v>0.65</v>
      </c>
    </row>
    <row r="9111" spans="1:24" x14ac:dyDescent="0.3">
      <c r="A9111">
        <v>9109</v>
      </c>
      <c r="B9111" t="s">
        <v>79</v>
      </c>
      <c r="C9111" t="s">
        <v>80</v>
      </c>
      <c r="D9111">
        <v>18.676137000000001</v>
      </c>
      <c r="E9111">
        <v>73.775290999999996</v>
      </c>
      <c r="F9111" s="18">
        <v>44746</v>
      </c>
      <c r="G9111" s="19">
        <v>0.41666666666666702</v>
      </c>
      <c r="H9111">
        <v>10</v>
      </c>
      <c r="I9111" s="13" t="s">
        <v>204</v>
      </c>
      <c r="J9111">
        <v>0</v>
      </c>
      <c r="K9111" s="13" t="s">
        <v>92</v>
      </c>
      <c r="L9111">
        <v>4</v>
      </c>
      <c r="M9111">
        <v>1</v>
      </c>
      <c r="N9111" s="13" t="s">
        <v>212</v>
      </c>
      <c r="O9111" s="13" t="s">
        <v>95</v>
      </c>
      <c r="P9111">
        <v>37</v>
      </c>
      <c r="Q9111" s="13" t="s">
        <v>95</v>
      </c>
      <c r="R9111" s="13" t="s">
        <v>208</v>
      </c>
      <c r="S9111" s="13" t="s">
        <v>196</v>
      </c>
      <c r="T9111">
        <v>3</v>
      </c>
      <c r="U9111">
        <v>3</v>
      </c>
      <c r="V9111">
        <v>1</v>
      </c>
      <c r="W9111" s="13" t="s">
        <v>101</v>
      </c>
      <c r="X9111">
        <v>0.6</v>
      </c>
    </row>
    <row r="9112" spans="1:24" x14ac:dyDescent="0.3">
      <c r="A9112">
        <v>9110</v>
      </c>
      <c r="B9112" t="s">
        <v>197</v>
      </c>
      <c r="C9112" t="s">
        <v>198</v>
      </c>
      <c r="D9112">
        <v>30.679711999999999</v>
      </c>
      <c r="E9112">
        <v>76.768964999999994</v>
      </c>
      <c r="F9112" s="18">
        <v>45218</v>
      </c>
      <c r="G9112" s="19">
        <v>0.95833333333333304</v>
      </c>
      <c r="H9112">
        <v>23</v>
      </c>
      <c r="I9112" s="13" t="s">
        <v>202</v>
      </c>
      <c r="J9112">
        <v>0</v>
      </c>
      <c r="K9112" s="13" t="s">
        <v>214</v>
      </c>
      <c r="L9112">
        <v>3</v>
      </c>
      <c r="M9112">
        <v>1</v>
      </c>
      <c r="N9112" s="13" t="s">
        <v>212</v>
      </c>
      <c r="O9112" s="13" t="s">
        <v>95</v>
      </c>
      <c r="P9112">
        <v>34</v>
      </c>
      <c r="Q9112" s="13" t="s">
        <v>97</v>
      </c>
      <c r="R9112" s="13" t="s">
        <v>199</v>
      </c>
      <c r="S9112" s="13" t="s">
        <v>193</v>
      </c>
      <c r="T9112">
        <v>2</v>
      </c>
      <c r="U9112">
        <v>1</v>
      </c>
      <c r="V9112">
        <v>0</v>
      </c>
      <c r="W9112" s="13" t="s">
        <v>101</v>
      </c>
      <c r="X9112">
        <v>0.65</v>
      </c>
    </row>
    <row r="9113" spans="1:24" x14ac:dyDescent="0.3">
      <c r="A9113">
        <v>9111</v>
      </c>
      <c r="B9113" t="s">
        <v>217</v>
      </c>
      <c r="C9113" t="s">
        <v>218</v>
      </c>
      <c r="D9113">
        <v>22.662219</v>
      </c>
      <c r="E9113">
        <v>88.205500000000001</v>
      </c>
      <c r="F9113" s="18">
        <v>45001</v>
      </c>
      <c r="G9113" s="19">
        <v>0.70833333333333304</v>
      </c>
      <c r="H9113">
        <v>17</v>
      </c>
      <c r="I9113" s="13" t="s">
        <v>202</v>
      </c>
      <c r="J9113">
        <v>0</v>
      </c>
      <c r="K9113" s="13" t="s">
        <v>214</v>
      </c>
      <c r="L9113">
        <v>4</v>
      </c>
      <c r="M9113">
        <v>1</v>
      </c>
      <c r="N9113" s="13" t="s">
        <v>192</v>
      </c>
      <c r="O9113" s="13" t="s">
        <v>97</v>
      </c>
      <c r="P9113">
        <v>32</v>
      </c>
      <c r="Q9113" s="13" t="s">
        <v>195</v>
      </c>
      <c r="R9113" s="13" t="s">
        <v>205</v>
      </c>
      <c r="S9113" s="13" t="s">
        <v>193</v>
      </c>
      <c r="T9113">
        <v>1</v>
      </c>
      <c r="U9113">
        <v>1</v>
      </c>
      <c r="V9113">
        <v>1</v>
      </c>
      <c r="W9113" s="13" t="s">
        <v>101</v>
      </c>
      <c r="X9113">
        <v>0.25</v>
      </c>
    </row>
    <row r="9114" spans="1:24" x14ac:dyDescent="0.3">
      <c r="A9114">
        <v>9112</v>
      </c>
      <c r="B9114" t="s">
        <v>203</v>
      </c>
      <c r="C9114" t="s">
        <v>203</v>
      </c>
      <c r="D9114">
        <v>28.645789000000001</v>
      </c>
      <c r="E9114">
        <v>77.079792999999995</v>
      </c>
      <c r="F9114" s="18">
        <v>45746</v>
      </c>
      <c r="G9114" s="19">
        <v>0.125</v>
      </c>
      <c r="H9114">
        <v>3</v>
      </c>
      <c r="I9114" s="13" t="s">
        <v>89</v>
      </c>
      <c r="J9114">
        <v>1</v>
      </c>
      <c r="K9114" s="13" t="s">
        <v>191</v>
      </c>
      <c r="L9114">
        <v>2</v>
      </c>
      <c r="M9114">
        <v>1</v>
      </c>
      <c r="N9114" s="13" t="s">
        <v>94</v>
      </c>
      <c r="O9114" s="13" t="s">
        <v>95</v>
      </c>
      <c r="P9114">
        <v>23</v>
      </c>
      <c r="Q9114" s="13" t="s">
        <v>95</v>
      </c>
      <c r="R9114" s="13" t="s">
        <v>208</v>
      </c>
      <c r="S9114" s="13" t="s">
        <v>196</v>
      </c>
      <c r="T9114">
        <v>2</v>
      </c>
      <c r="U9114">
        <v>1</v>
      </c>
      <c r="V9114">
        <v>0</v>
      </c>
      <c r="W9114" s="13" t="s">
        <v>101</v>
      </c>
      <c r="X9114">
        <v>0.45</v>
      </c>
    </row>
    <row r="9115" spans="1:24" x14ac:dyDescent="0.3">
      <c r="A9115">
        <v>9113</v>
      </c>
      <c r="B9115" t="s">
        <v>197</v>
      </c>
      <c r="C9115" t="s">
        <v>198</v>
      </c>
      <c r="D9115">
        <v>30.612850000000002</v>
      </c>
      <c r="E9115">
        <v>76.803203999999994</v>
      </c>
      <c r="F9115" s="18">
        <v>45234</v>
      </c>
      <c r="G9115" s="19">
        <v>0</v>
      </c>
      <c r="H9115">
        <v>0</v>
      </c>
      <c r="I9115" s="13" t="s">
        <v>219</v>
      </c>
      <c r="J9115">
        <v>1</v>
      </c>
      <c r="K9115" s="13" t="s">
        <v>92</v>
      </c>
      <c r="L9115">
        <v>2</v>
      </c>
      <c r="M9115">
        <v>0</v>
      </c>
      <c r="N9115" s="13" t="s">
        <v>192</v>
      </c>
      <c r="O9115" s="13" t="s">
        <v>97</v>
      </c>
      <c r="P9115">
        <v>37</v>
      </c>
      <c r="Q9115" s="13" t="s">
        <v>95</v>
      </c>
      <c r="R9115" s="13" t="s">
        <v>213</v>
      </c>
      <c r="S9115" s="13" t="s">
        <v>196</v>
      </c>
      <c r="T9115">
        <v>3</v>
      </c>
      <c r="U9115">
        <v>3</v>
      </c>
      <c r="V9115">
        <v>0</v>
      </c>
      <c r="W9115" s="13" t="s">
        <v>101</v>
      </c>
      <c r="X9115">
        <v>0.1</v>
      </c>
    </row>
    <row r="9116" spans="1:24" x14ac:dyDescent="0.3">
      <c r="A9116">
        <v>9114</v>
      </c>
      <c r="B9116" t="s">
        <v>190</v>
      </c>
      <c r="C9116" t="s">
        <v>80</v>
      </c>
      <c r="D9116">
        <v>18.960034</v>
      </c>
      <c r="E9116">
        <v>72.947069999999997</v>
      </c>
      <c r="F9116" s="18">
        <v>45681</v>
      </c>
      <c r="G9116" s="19">
        <v>0.875</v>
      </c>
      <c r="H9116">
        <v>21</v>
      </c>
      <c r="I9116" s="13" t="s">
        <v>211</v>
      </c>
      <c r="J9116">
        <v>0</v>
      </c>
      <c r="K9116" s="13" t="s">
        <v>92</v>
      </c>
      <c r="L9116">
        <v>3</v>
      </c>
      <c r="M9116">
        <v>0</v>
      </c>
      <c r="N9116" s="13" t="s">
        <v>192</v>
      </c>
      <c r="O9116" s="13" t="s">
        <v>97</v>
      </c>
      <c r="P9116">
        <v>26</v>
      </c>
      <c r="Q9116" s="13" t="s">
        <v>95</v>
      </c>
      <c r="R9116" s="13" t="s">
        <v>205</v>
      </c>
      <c r="S9116" s="13" t="s">
        <v>99</v>
      </c>
      <c r="T9116">
        <v>3</v>
      </c>
      <c r="U9116">
        <v>3</v>
      </c>
      <c r="V9116">
        <v>0</v>
      </c>
      <c r="W9116" s="13" t="s">
        <v>101</v>
      </c>
      <c r="X9116">
        <v>0.3</v>
      </c>
    </row>
    <row r="9117" spans="1:24" x14ac:dyDescent="0.3">
      <c r="A9117">
        <v>9115</v>
      </c>
      <c r="B9117" t="s">
        <v>206</v>
      </c>
      <c r="C9117" t="s">
        <v>207</v>
      </c>
      <c r="D9117">
        <v>12.909371</v>
      </c>
      <c r="E9117">
        <v>77.485099000000005</v>
      </c>
      <c r="F9117" s="18">
        <v>45514</v>
      </c>
      <c r="G9117" s="19">
        <v>0.5</v>
      </c>
      <c r="H9117">
        <v>12</v>
      </c>
      <c r="I9117" s="13" t="s">
        <v>219</v>
      </c>
      <c r="J9117">
        <v>1</v>
      </c>
      <c r="K9117" s="13" t="s">
        <v>92</v>
      </c>
      <c r="L9117">
        <v>5</v>
      </c>
      <c r="M9117">
        <v>0</v>
      </c>
      <c r="N9117" s="13" t="s">
        <v>94</v>
      </c>
      <c r="O9117" s="13" t="s">
        <v>95</v>
      </c>
      <c r="P9117">
        <v>27</v>
      </c>
      <c r="Q9117" s="13" t="s">
        <v>195</v>
      </c>
      <c r="R9117" s="13" t="s">
        <v>98</v>
      </c>
      <c r="S9117" s="13" t="s">
        <v>99</v>
      </c>
      <c r="T9117">
        <v>3</v>
      </c>
      <c r="U9117">
        <v>3</v>
      </c>
      <c r="V9117">
        <v>0</v>
      </c>
      <c r="W9117" s="13" t="s">
        <v>101</v>
      </c>
      <c r="X9117">
        <v>0.65</v>
      </c>
    </row>
    <row r="9118" spans="1:24" x14ac:dyDescent="0.3">
      <c r="A9118">
        <v>9116</v>
      </c>
      <c r="B9118" t="s">
        <v>200</v>
      </c>
      <c r="C9118" t="s">
        <v>201</v>
      </c>
      <c r="D9118">
        <v>13.007118</v>
      </c>
      <c r="E9118">
        <v>80.123407</v>
      </c>
      <c r="F9118" s="18">
        <v>45113</v>
      </c>
      <c r="G9118" s="19">
        <v>0.58333333333333304</v>
      </c>
      <c r="H9118">
        <v>14</v>
      </c>
      <c r="I9118" s="13" t="s">
        <v>202</v>
      </c>
      <c r="J9118">
        <v>0</v>
      </c>
      <c r="K9118" s="13" t="s">
        <v>92</v>
      </c>
      <c r="L9118">
        <v>6</v>
      </c>
      <c r="M9118">
        <v>0</v>
      </c>
      <c r="N9118" s="13" t="s">
        <v>94</v>
      </c>
      <c r="O9118" s="13" t="s">
        <v>95</v>
      </c>
      <c r="P9118">
        <v>15</v>
      </c>
      <c r="Q9118" s="13" t="s">
        <v>195</v>
      </c>
      <c r="R9118" s="13" t="s">
        <v>205</v>
      </c>
      <c r="S9118" s="13" t="s">
        <v>193</v>
      </c>
      <c r="T9118">
        <v>3</v>
      </c>
      <c r="U9118">
        <v>2</v>
      </c>
      <c r="V9118">
        <v>0</v>
      </c>
      <c r="W9118" s="13" t="s">
        <v>101</v>
      </c>
      <c r="X9118">
        <v>0.45</v>
      </c>
    </row>
    <row r="9119" spans="1:24" x14ac:dyDescent="0.3">
      <c r="A9119">
        <v>9117</v>
      </c>
      <c r="B9119" t="s">
        <v>79</v>
      </c>
      <c r="C9119" t="s">
        <v>80</v>
      </c>
      <c r="D9119">
        <v>18.472266999999999</v>
      </c>
      <c r="E9119">
        <v>73.854343</v>
      </c>
      <c r="F9119" s="18">
        <v>44830</v>
      </c>
      <c r="G9119" s="19">
        <v>0.41666666666666702</v>
      </c>
      <c r="H9119">
        <v>10</v>
      </c>
      <c r="I9119" s="13" t="s">
        <v>204</v>
      </c>
      <c r="J9119">
        <v>0</v>
      </c>
      <c r="K9119" s="13" t="s">
        <v>191</v>
      </c>
      <c r="L9119">
        <v>4</v>
      </c>
      <c r="M9119">
        <v>0</v>
      </c>
      <c r="N9119" s="13" t="s">
        <v>212</v>
      </c>
      <c r="O9119" s="13" t="s">
        <v>95</v>
      </c>
      <c r="P9119">
        <v>18</v>
      </c>
      <c r="Q9119" s="13" t="s">
        <v>97</v>
      </c>
      <c r="R9119" s="13" t="s">
        <v>213</v>
      </c>
      <c r="S9119" s="13" t="s">
        <v>196</v>
      </c>
      <c r="T9119">
        <v>3</v>
      </c>
      <c r="U9119">
        <v>2</v>
      </c>
      <c r="V9119">
        <v>1</v>
      </c>
      <c r="W9119" s="13" t="s">
        <v>101</v>
      </c>
      <c r="X9119">
        <v>0.8</v>
      </c>
    </row>
    <row r="9120" spans="1:24" x14ac:dyDescent="0.3">
      <c r="A9120">
        <v>9118</v>
      </c>
      <c r="B9120" t="s">
        <v>197</v>
      </c>
      <c r="C9120" t="s">
        <v>198</v>
      </c>
      <c r="D9120">
        <v>30.616192999999999</v>
      </c>
      <c r="E9120">
        <v>76.838215000000005</v>
      </c>
      <c r="F9120" s="18">
        <v>44902</v>
      </c>
      <c r="G9120" s="19">
        <v>0.25</v>
      </c>
      <c r="H9120">
        <v>6</v>
      </c>
      <c r="I9120" s="13" t="s">
        <v>194</v>
      </c>
      <c r="J9120">
        <v>0</v>
      </c>
      <c r="K9120" s="13" t="s">
        <v>191</v>
      </c>
      <c r="L9120">
        <v>1</v>
      </c>
      <c r="M9120">
        <v>1</v>
      </c>
      <c r="N9120" s="13" t="s">
        <v>94</v>
      </c>
      <c r="O9120" s="13" t="s">
        <v>95</v>
      </c>
      <c r="P9120">
        <v>22</v>
      </c>
      <c r="Q9120" s="13" t="s">
        <v>195</v>
      </c>
      <c r="R9120" s="13" t="s">
        <v>98</v>
      </c>
      <c r="S9120" s="13" t="s">
        <v>196</v>
      </c>
      <c r="T9120">
        <v>1</v>
      </c>
      <c r="U9120">
        <v>1</v>
      </c>
      <c r="V9120">
        <v>0</v>
      </c>
      <c r="W9120" s="13" t="s">
        <v>101</v>
      </c>
      <c r="X9120">
        <v>0.45</v>
      </c>
    </row>
    <row r="9121" spans="1:24" x14ac:dyDescent="0.3">
      <c r="A9121">
        <v>9119</v>
      </c>
      <c r="B9121" t="s">
        <v>190</v>
      </c>
      <c r="C9121" t="s">
        <v>80</v>
      </c>
      <c r="D9121">
        <v>19.242336000000002</v>
      </c>
      <c r="E9121">
        <v>72.882293000000004</v>
      </c>
      <c r="F9121" s="18">
        <v>44809</v>
      </c>
      <c r="G9121" s="19">
        <v>0.91666666666666696</v>
      </c>
      <c r="H9121">
        <v>22</v>
      </c>
      <c r="I9121" s="13" t="s">
        <v>204</v>
      </c>
      <c r="J9121">
        <v>0</v>
      </c>
      <c r="K9121" s="13" t="s">
        <v>214</v>
      </c>
      <c r="L9121">
        <v>4</v>
      </c>
      <c r="M9121">
        <v>1</v>
      </c>
      <c r="N9121" s="13" t="s">
        <v>212</v>
      </c>
      <c r="O9121" s="13" t="s">
        <v>95</v>
      </c>
      <c r="P9121">
        <v>33</v>
      </c>
      <c r="Q9121" s="13" t="s">
        <v>195</v>
      </c>
      <c r="R9121" s="13" t="s">
        <v>208</v>
      </c>
      <c r="S9121" s="13" t="s">
        <v>196</v>
      </c>
      <c r="T9121">
        <v>5</v>
      </c>
      <c r="U9121">
        <v>2</v>
      </c>
      <c r="V9121">
        <v>0</v>
      </c>
      <c r="W9121" s="13" t="s">
        <v>101</v>
      </c>
      <c r="X9121">
        <v>0.45</v>
      </c>
    </row>
    <row r="9122" spans="1:24" x14ac:dyDescent="0.3">
      <c r="A9122">
        <v>9120</v>
      </c>
      <c r="B9122" t="s">
        <v>206</v>
      </c>
      <c r="C9122" t="s">
        <v>207</v>
      </c>
      <c r="D9122">
        <v>13.072398</v>
      </c>
      <c r="E9122">
        <v>77.518001999999996</v>
      </c>
      <c r="F9122" s="18">
        <v>44877</v>
      </c>
      <c r="G9122" s="19">
        <v>0.54166666666666696</v>
      </c>
      <c r="H9122">
        <v>13</v>
      </c>
      <c r="I9122" s="13" t="s">
        <v>219</v>
      </c>
      <c r="J9122">
        <v>1</v>
      </c>
      <c r="K9122" s="13" t="s">
        <v>214</v>
      </c>
      <c r="L9122">
        <v>3</v>
      </c>
      <c r="M9122">
        <v>1</v>
      </c>
      <c r="N9122" s="13" t="s">
        <v>192</v>
      </c>
      <c r="O9122" s="13" t="s">
        <v>97</v>
      </c>
      <c r="P9122">
        <v>16</v>
      </c>
      <c r="Q9122" s="13" t="s">
        <v>97</v>
      </c>
      <c r="R9122" s="13" t="s">
        <v>199</v>
      </c>
      <c r="S9122" s="13" t="s">
        <v>196</v>
      </c>
      <c r="T9122">
        <v>1</v>
      </c>
      <c r="U9122">
        <v>0</v>
      </c>
      <c r="V9122">
        <v>0</v>
      </c>
      <c r="W9122" s="13" t="s">
        <v>101</v>
      </c>
      <c r="X9122">
        <v>0.3</v>
      </c>
    </row>
    <row r="9123" spans="1:24" x14ac:dyDescent="0.3">
      <c r="A9123">
        <v>9121</v>
      </c>
      <c r="B9123" t="s">
        <v>217</v>
      </c>
      <c r="C9123" t="s">
        <v>218</v>
      </c>
      <c r="D9123">
        <v>22.444457</v>
      </c>
      <c r="E9123">
        <v>88.465782000000004</v>
      </c>
      <c r="F9123" s="18">
        <v>45182</v>
      </c>
      <c r="G9123" s="19">
        <v>0.95833333333333304</v>
      </c>
      <c r="H9123">
        <v>23</v>
      </c>
      <c r="I9123" s="13" t="s">
        <v>194</v>
      </c>
      <c r="J9123">
        <v>0</v>
      </c>
      <c r="K9123" s="13" t="s">
        <v>214</v>
      </c>
      <c r="L9123">
        <v>2</v>
      </c>
      <c r="M9123">
        <v>1</v>
      </c>
      <c r="N9123" s="13" t="s">
        <v>192</v>
      </c>
      <c r="O9123" s="13" t="s">
        <v>97</v>
      </c>
      <c r="P9123">
        <v>36</v>
      </c>
      <c r="Q9123" s="13" t="s">
        <v>95</v>
      </c>
      <c r="R9123" s="13" t="s">
        <v>199</v>
      </c>
      <c r="S9123" s="13" t="s">
        <v>193</v>
      </c>
      <c r="T9123">
        <v>1</v>
      </c>
      <c r="U9123">
        <v>1</v>
      </c>
      <c r="V9123">
        <v>0</v>
      </c>
      <c r="W9123" s="13" t="s">
        <v>101</v>
      </c>
      <c r="X9123">
        <v>0.1</v>
      </c>
    </row>
    <row r="9124" spans="1:24" x14ac:dyDescent="0.3">
      <c r="A9124">
        <v>9122</v>
      </c>
      <c r="B9124" t="s">
        <v>200</v>
      </c>
      <c r="C9124" t="s">
        <v>201</v>
      </c>
      <c r="D9124">
        <v>12.970725</v>
      </c>
      <c r="E9124">
        <v>80.180924000000005</v>
      </c>
      <c r="F9124" s="18">
        <v>44629</v>
      </c>
      <c r="G9124" s="19">
        <v>0.25</v>
      </c>
      <c r="H9124">
        <v>6</v>
      </c>
      <c r="I9124" s="13" t="s">
        <v>194</v>
      </c>
      <c r="J9124">
        <v>0</v>
      </c>
      <c r="K9124" s="13" t="s">
        <v>214</v>
      </c>
      <c r="L9124">
        <v>1</v>
      </c>
      <c r="M9124">
        <v>0</v>
      </c>
      <c r="N9124" s="13" t="s">
        <v>94</v>
      </c>
      <c r="O9124" s="13" t="s">
        <v>95</v>
      </c>
      <c r="P9124">
        <v>15</v>
      </c>
      <c r="Q9124" s="13" t="s">
        <v>97</v>
      </c>
      <c r="R9124" s="13" t="s">
        <v>205</v>
      </c>
      <c r="S9124" s="13" t="s">
        <v>196</v>
      </c>
      <c r="T9124">
        <v>2</v>
      </c>
      <c r="U9124">
        <v>2</v>
      </c>
      <c r="V9124">
        <v>0</v>
      </c>
      <c r="W9124" s="13" t="s">
        <v>101</v>
      </c>
      <c r="X9124">
        <v>0.65</v>
      </c>
    </row>
    <row r="9125" spans="1:24" x14ac:dyDescent="0.3">
      <c r="A9125">
        <v>9123</v>
      </c>
      <c r="B9125" t="s">
        <v>200</v>
      </c>
      <c r="C9125" t="s">
        <v>201</v>
      </c>
      <c r="D9125">
        <v>12.998035</v>
      </c>
      <c r="E9125">
        <v>80.276088000000001</v>
      </c>
      <c r="F9125" s="18">
        <v>44597</v>
      </c>
      <c r="G9125" s="19">
        <v>8.3333333333333301E-2</v>
      </c>
      <c r="H9125">
        <v>2</v>
      </c>
      <c r="I9125" s="13" t="s">
        <v>219</v>
      </c>
      <c r="J9125">
        <v>1</v>
      </c>
      <c r="K9125" s="13" t="s">
        <v>92</v>
      </c>
      <c r="L9125">
        <v>1</v>
      </c>
      <c r="M9125">
        <v>0</v>
      </c>
      <c r="N9125" s="13" t="s">
        <v>94</v>
      </c>
      <c r="O9125" s="13" t="s">
        <v>95</v>
      </c>
      <c r="P9125">
        <v>40</v>
      </c>
      <c r="Q9125" s="13" t="s">
        <v>95</v>
      </c>
      <c r="R9125" s="13" t="s">
        <v>205</v>
      </c>
      <c r="S9125" s="13" t="s">
        <v>99</v>
      </c>
      <c r="T9125">
        <v>2</v>
      </c>
      <c r="U9125">
        <v>2</v>
      </c>
      <c r="V9125">
        <v>0</v>
      </c>
      <c r="W9125" s="13" t="s">
        <v>101</v>
      </c>
      <c r="X9125">
        <v>0.65</v>
      </c>
    </row>
    <row r="9126" spans="1:24" x14ac:dyDescent="0.3">
      <c r="A9126">
        <v>9124</v>
      </c>
      <c r="B9126" t="s">
        <v>79</v>
      </c>
      <c r="C9126" t="s">
        <v>80</v>
      </c>
      <c r="D9126">
        <v>18.499112</v>
      </c>
      <c r="E9126">
        <v>73.855214000000004</v>
      </c>
      <c r="F9126" s="18">
        <v>45442</v>
      </c>
      <c r="G9126" s="19">
        <v>4.1666666666666699E-2</v>
      </c>
      <c r="H9126">
        <v>1</v>
      </c>
      <c r="I9126" s="13" t="s">
        <v>202</v>
      </c>
      <c r="J9126">
        <v>0</v>
      </c>
      <c r="K9126" s="13" t="s">
        <v>191</v>
      </c>
      <c r="L9126">
        <v>3</v>
      </c>
      <c r="M9126">
        <v>0</v>
      </c>
      <c r="N9126" s="13" t="s">
        <v>212</v>
      </c>
      <c r="O9126" s="13" t="s">
        <v>95</v>
      </c>
      <c r="P9126">
        <v>27</v>
      </c>
      <c r="Q9126" s="13" t="s">
        <v>195</v>
      </c>
      <c r="R9126" s="13" t="s">
        <v>208</v>
      </c>
      <c r="S9126" s="13" t="s">
        <v>196</v>
      </c>
      <c r="T9126">
        <v>2</v>
      </c>
      <c r="U9126">
        <v>2</v>
      </c>
      <c r="V9126">
        <v>0</v>
      </c>
      <c r="W9126" s="13" t="s">
        <v>101</v>
      </c>
      <c r="X9126">
        <v>0.45</v>
      </c>
    </row>
    <row r="9127" spans="1:24" x14ac:dyDescent="0.3">
      <c r="A9127">
        <v>9125</v>
      </c>
      <c r="B9127" t="s">
        <v>200</v>
      </c>
      <c r="C9127" t="s">
        <v>201</v>
      </c>
      <c r="D9127">
        <v>12.948267</v>
      </c>
      <c r="E9127">
        <v>80.121358000000001</v>
      </c>
      <c r="F9127" s="18">
        <v>45071</v>
      </c>
      <c r="G9127" s="19">
        <v>0.375</v>
      </c>
      <c r="H9127">
        <v>9</v>
      </c>
      <c r="I9127" s="13" t="s">
        <v>202</v>
      </c>
      <c r="J9127">
        <v>0</v>
      </c>
      <c r="K9127" s="13" t="s">
        <v>191</v>
      </c>
      <c r="L9127">
        <v>5</v>
      </c>
      <c r="M9127">
        <v>0</v>
      </c>
      <c r="N9127" s="13" t="s">
        <v>94</v>
      </c>
      <c r="O9127" s="13" t="s">
        <v>95</v>
      </c>
      <c r="P9127">
        <v>39</v>
      </c>
      <c r="Q9127" s="13" t="s">
        <v>195</v>
      </c>
      <c r="R9127" s="13" t="s">
        <v>205</v>
      </c>
      <c r="S9127" s="13" t="s">
        <v>193</v>
      </c>
      <c r="T9127">
        <v>5</v>
      </c>
      <c r="U9127">
        <v>2</v>
      </c>
      <c r="V9127">
        <v>1</v>
      </c>
      <c r="W9127" s="13" t="s">
        <v>101</v>
      </c>
      <c r="X9127">
        <v>0.6</v>
      </c>
    </row>
    <row r="9128" spans="1:24" x14ac:dyDescent="0.3">
      <c r="A9128">
        <v>9126</v>
      </c>
      <c r="B9128" t="s">
        <v>197</v>
      </c>
      <c r="C9128" t="s">
        <v>198</v>
      </c>
      <c r="D9128">
        <v>30.766819000000002</v>
      </c>
      <c r="E9128">
        <v>76.743475000000004</v>
      </c>
      <c r="F9128" s="18">
        <v>44969</v>
      </c>
      <c r="G9128" s="19">
        <v>0.58333333333333304</v>
      </c>
      <c r="H9128">
        <v>14</v>
      </c>
      <c r="I9128" s="13" t="s">
        <v>89</v>
      </c>
      <c r="J9128">
        <v>1</v>
      </c>
      <c r="K9128" s="13" t="s">
        <v>92</v>
      </c>
      <c r="L9128">
        <v>3</v>
      </c>
      <c r="M9128">
        <v>1</v>
      </c>
      <c r="N9128" s="13" t="s">
        <v>212</v>
      </c>
      <c r="O9128" s="13" t="s">
        <v>95</v>
      </c>
      <c r="P9128">
        <v>37</v>
      </c>
      <c r="Q9128" s="13" t="s">
        <v>97</v>
      </c>
      <c r="R9128" s="13" t="s">
        <v>199</v>
      </c>
      <c r="S9128" s="13" t="s">
        <v>99</v>
      </c>
      <c r="T9128">
        <v>3</v>
      </c>
      <c r="U9128">
        <v>3</v>
      </c>
      <c r="V9128">
        <v>0</v>
      </c>
      <c r="W9128" s="13" t="s">
        <v>101</v>
      </c>
      <c r="X9128">
        <v>0.85</v>
      </c>
    </row>
    <row r="9129" spans="1:24" x14ac:dyDescent="0.3">
      <c r="A9129">
        <v>9127</v>
      </c>
      <c r="B9129" t="s">
        <v>217</v>
      </c>
      <c r="C9129" t="s">
        <v>218</v>
      </c>
      <c r="D9129">
        <v>22.494050000000001</v>
      </c>
      <c r="E9129">
        <v>88.382835</v>
      </c>
      <c r="F9129" s="18">
        <v>44731</v>
      </c>
      <c r="G9129" s="19">
        <v>0.54166666666666696</v>
      </c>
      <c r="H9129">
        <v>13</v>
      </c>
      <c r="I9129" s="13" t="s">
        <v>89</v>
      </c>
      <c r="J9129">
        <v>1</v>
      </c>
      <c r="K9129" s="13" t="s">
        <v>191</v>
      </c>
      <c r="L9129">
        <v>5</v>
      </c>
      <c r="M9129">
        <v>1</v>
      </c>
      <c r="N9129" s="13" t="s">
        <v>94</v>
      </c>
      <c r="O9129" s="13" t="s">
        <v>95</v>
      </c>
      <c r="P9129">
        <v>28</v>
      </c>
      <c r="Q9129" s="13" t="s">
        <v>95</v>
      </c>
      <c r="R9129" s="13" t="s">
        <v>208</v>
      </c>
      <c r="S9129" s="13" t="s">
        <v>196</v>
      </c>
      <c r="T9129">
        <v>5</v>
      </c>
      <c r="U9129">
        <v>2</v>
      </c>
      <c r="V9129">
        <v>0</v>
      </c>
      <c r="W9129" s="13" t="s">
        <v>101</v>
      </c>
      <c r="X9129">
        <v>0.45</v>
      </c>
    </row>
    <row r="9130" spans="1:24" x14ac:dyDescent="0.3">
      <c r="A9130">
        <v>9128</v>
      </c>
      <c r="B9130" t="s">
        <v>206</v>
      </c>
      <c r="C9130" t="s">
        <v>207</v>
      </c>
      <c r="D9130">
        <v>13.024084999999999</v>
      </c>
      <c r="E9130">
        <v>77.746150999999998</v>
      </c>
      <c r="F9130" s="18">
        <v>45132</v>
      </c>
      <c r="G9130" s="19">
        <v>0.625</v>
      </c>
      <c r="H9130">
        <v>15</v>
      </c>
      <c r="I9130" s="13" t="s">
        <v>215</v>
      </c>
      <c r="J9130">
        <v>0</v>
      </c>
      <c r="K9130" s="13" t="s">
        <v>214</v>
      </c>
      <c r="L9130">
        <v>4</v>
      </c>
      <c r="M9130">
        <v>0</v>
      </c>
      <c r="N9130" s="13" t="s">
        <v>94</v>
      </c>
      <c r="O9130" s="13" t="s">
        <v>95</v>
      </c>
      <c r="P9130">
        <v>26</v>
      </c>
      <c r="Q9130" s="13" t="s">
        <v>195</v>
      </c>
      <c r="R9130" s="13" t="s">
        <v>98</v>
      </c>
      <c r="S9130" s="13" t="s">
        <v>193</v>
      </c>
      <c r="T9130">
        <v>5</v>
      </c>
      <c r="U9130">
        <v>4</v>
      </c>
      <c r="V9130">
        <v>0</v>
      </c>
      <c r="W9130" s="13" t="s">
        <v>101</v>
      </c>
      <c r="X9130">
        <v>0.45</v>
      </c>
    </row>
    <row r="9131" spans="1:24" x14ac:dyDescent="0.3">
      <c r="A9131">
        <v>9129</v>
      </c>
      <c r="B9131" t="s">
        <v>190</v>
      </c>
      <c r="C9131" t="s">
        <v>80</v>
      </c>
      <c r="D9131">
        <v>19.253955999999999</v>
      </c>
      <c r="E9131">
        <v>72.908248999999998</v>
      </c>
      <c r="F9131" s="18">
        <v>45669</v>
      </c>
      <c r="G9131" s="19">
        <v>0.54166666666666696</v>
      </c>
      <c r="H9131">
        <v>13</v>
      </c>
      <c r="I9131" s="13" t="s">
        <v>89</v>
      </c>
      <c r="J9131">
        <v>1</v>
      </c>
      <c r="K9131" s="13" t="s">
        <v>92</v>
      </c>
      <c r="L9131">
        <v>1</v>
      </c>
      <c r="M9131">
        <v>1</v>
      </c>
      <c r="N9131" s="13" t="s">
        <v>212</v>
      </c>
      <c r="O9131" s="13" t="s">
        <v>95</v>
      </c>
      <c r="P9131">
        <v>18</v>
      </c>
      <c r="Q9131" s="13" t="s">
        <v>95</v>
      </c>
      <c r="R9131" s="13" t="s">
        <v>213</v>
      </c>
      <c r="S9131" s="13" t="s">
        <v>99</v>
      </c>
      <c r="T9131">
        <v>2</v>
      </c>
      <c r="U9131">
        <v>2</v>
      </c>
      <c r="V9131">
        <v>0</v>
      </c>
      <c r="W9131" s="13" t="s">
        <v>101</v>
      </c>
      <c r="X9131">
        <v>0.65</v>
      </c>
    </row>
    <row r="9132" spans="1:24" x14ac:dyDescent="0.3">
      <c r="A9132">
        <v>9130</v>
      </c>
      <c r="B9132" t="s">
        <v>200</v>
      </c>
      <c r="C9132" t="s">
        <v>201</v>
      </c>
      <c r="D9132">
        <v>13.166302</v>
      </c>
      <c r="E9132">
        <v>80.272288000000003</v>
      </c>
      <c r="F9132" s="18">
        <v>44928</v>
      </c>
      <c r="G9132" s="19">
        <v>0.45833333333333298</v>
      </c>
      <c r="H9132">
        <v>11</v>
      </c>
      <c r="I9132" s="13" t="s">
        <v>204</v>
      </c>
      <c r="J9132">
        <v>0</v>
      </c>
      <c r="K9132" s="13" t="s">
        <v>191</v>
      </c>
      <c r="L9132">
        <v>3</v>
      </c>
      <c r="M9132">
        <v>1</v>
      </c>
      <c r="N9132" s="13" t="s">
        <v>192</v>
      </c>
      <c r="O9132" s="13" t="s">
        <v>97</v>
      </c>
      <c r="P9132">
        <v>19</v>
      </c>
      <c r="Q9132" s="13" t="s">
        <v>97</v>
      </c>
      <c r="R9132" s="13" t="s">
        <v>208</v>
      </c>
      <c r="S9132" s="13" t="s">
        <v>196</v>
      </c>
      <c r="T9132">
        <v>4</v>
      </c>
      <c r="U9132">
        <v>4</v>
      </c>
      <c r="V9132">
        <v>0</v>
      </c>
      <c r="W9132" s="13" t="s">
        <v>101</v>
      </c>
      <c r="X9132">
        <v>0.3</v>
      </c>
    </row>
    <row r="9133" spans="1:24" x14ac:dyDescent="0.3">
      <c r="A9133">
        <v>9131</v>
      </c>
      <c r="B9133" t="s">
        <v>203</v>
      </c>
      <c r="C9133" t="s">
        <v>203</v>
      </c>
      <c r="D9133">
        <v>28.883520000000001</v>
      </c>
      <c r="E9133">
        <v>76.924328000000003</v>
      </c>
      <c r="F9133" s="18">
        <v>45377</v>
      </c>
      <c r="G9133" s="19">
        <v>4.1666666666666699E-2</v>
      </c>
      <c r="H9133">
        <v>1</v>
      </c>
      <c r="I9133" s="13" t="s">
        <v>215</v>
      </c>
      <c r="J9133">
        <v>0</v>
      </c>
      <c r="K9133" s="13" t="s">
        <v>92</v>
      </c>
      <c r="L9133">
        <v>5</v>
      </c>
      <c r="M9133">
        <v>1</v>
      </c>
      <c r="N9133" s="13" t="s">
        <v>192</v>
      </c>
      <c r="O9133" s="13" t="s">
        <v>97</v>
      </c>
      <c r="P9133">
        <v>34</v>
      </c>
      <c r="Q9133" s="13" t="s">
        <v>95</v>
      </c>
      <c r="R9133" s="13" t="s">
        <v>98</v>
      </c>
      <c r="S9133" s="13" t="s">
        <v>196</v>
      </c>
      <c r="T9133">
        <v>4</v>
      </c>
      <c r="U9133">
        <v>1</v>
      </c>
      <c r="V9133">
        <v>0</v>
      </c>
      <c r="W9133" s="13" t="s">
        <v>101</v>
      </c>
      <c r="X9133">
        <v>0.1</v>
      </c>
    </row>
    <row r="9134" spans="1:24" x14ac:dyDescent="0.3">
      <c r="A9134">
        <v>9132</v>
      </c>
      <c r="B9134" t="s">
        <v>217</v>
      </c>
      <c r="C9134" t="s">
        <v>218</v>
      </c>
      <c r="D9134">
        <v>22.506668999999999</v>
      </c>
      <c r="E9134">
        <v>88.482240000000004</v>
      </c>
      <c r="F9134" s="18">
        <v>45141</v>
      </c>
      <c r="G9134" s="19">
        <v>8.3333333333333301E-2</v>
      </c>
      <c r="H9134">
        <v>2</v>
      </c>
      <c r="I9134" s="13" t="s">
        <v>202</v>
      </c>
      <c r="J9134">
        <v>0</v>
      </c>
      <c r="K9134" s="13" t="s">
        <v>92</v>
      </c>
      <c r="L9134">
        <v>6</v>
      </c>
      <c r="M9134">
        <v>0</v>
      </c>
      <c r="N9134" s="13" t="s">
        <v>212</v>
      </c>
      <c r="O9134" s="13" t="s">
        <v>95</v>
      </c>
      <c r="P9134">
        <v>32</v>
      </c>
      <c r="Q9134" s="13" t="s">
        <v>195</v>
      </c>
      <c r="R9134" s="13" t="s">
        <v>213</v>
      </c>
      <c r="S9134" s="13" t="s">
        <v>196</v>
      </c>
      <c r="T9134">
        <v>1</v>
      </c>
      <c r="U9134">
        <v>0</v>
      </c>
      <c r="V9134">
        <v>0</v>
      </c>
      <c r="W9134" s="13" t="s">
        <v>101</v>
      </c>
      <c r="X9134">
        <v>0.45</v>
      </c>
    </row>
    <row r="9135" spans="1:24" x14ac:dyDescent="0.3">
      <c r="A9135">
        <v>9133</v>
      </c>
      <c r="B9135" t="s">
        <v>206</v>
      </c>
      <c r="C9135" t="s">
        <v>207</v>
      </c>
      <c r="D9135">
        <v>12.871333999999999</v>
      </c>
      <c r="E9135">
        <v>77.796183999999997</v>
      </c>
      <c r="F9135" s="18">
        <v>45316</v>
      </c>
      <c r="G9135" s="19">
        <v>0.25</v>
      </c>
      <c r="H9135">
        <v>6</v>
      </c>
      <c r="I9135" s="13" t="s">
        <v>202</v>
      </c>
      <c r="J9135">
        <v>0</v>
      </c>
      <c r="K9135" s="13" t="s">
        <v>191</v>
      </c>
      <c r="L9135">
        <v>2</v>
      </c>
      <c r="M9135">
        <v>0</v>
      </c>
      <c r="N9135" s="13" t="s">
        <v>212</v>
      </c>
      <c r="O9135" s="13" t="s">
        <v>195</v>
      </c>
      <c r="P9135">
        <v>33</v>
      </c>
      <c r="Q9135" s="13" t="s">
        <v>195</v>
      </c>
      <c r="R9135" s="13" t="s">
        <v>213</v>
      </c>
      <c r="S9135" s="13" t="s">
        <v>99</v>
      </c>
      <c r="T9135">
        <v>2</v>
      </c>
      <c r="U9135">
        <v>2</v>
      </c>
      <c r="V9135">
        <v>0</v>
      </c>
      <c r="W9135" s="13" t="s">
        <v>101</v>
      </c>
      <c r="X9135">
        <v>0.45</v>
      </c>
    </row>
    <row r="9136" spans="1:24" x14ac:dyDescent="0.3">
      <c r="A9136">
        <v>9134</v>
      </c>
      <c r="B9136" t="s">
        <v>200</v>
      </c>
      <c r="C9136" t="s">
        <v>201</v>
      </c>
      <c r="D9136">
        <v>12.928527000000001</v>
      </c>
      <c r="E9136">
        <v>80.244400999999996</v>
      </c>
      <c r="F9136" s="18">
        <v>45312</v>
      </c>
      <c r="G9136" s="19">
        <v>0.33333333333333298</v>
      </c>
      <c r="H9136">
        <v>8</v>
      </c>
      <c r="I9136" s="13" t="s">
        <v>89</v>
      </c>
      <c r="J9136">
        <v>1</v>
      </c>
      <c r="K9136" s="13" t="s">
        <v>214</v>
      </c>
      <c r="L9136">
        <v>5</v>
      </c>
      <c r="M9136">
        <v>1</v>
      </c>
      <c r="N9136" s="13" t="s">
        <v>192</v>
      </c>
      <c r="O9136" s="13" t="s">
        <v>97</v>
      </c>
      <c r="P9136">
        <v>21</v>
      </c>
      <c r="Q9136" s="13" t="s">
        <v>97</v>
      </c>
      <c r="R9136" s="13" t="s">
        <v>205</v>
      </c>
      <c r="S9136" s="13" t="s">
        <v>196</v>
      </c>
      <c r="T9136">
        <v>2</v>
      </c>
      <c r="U9136">
        <v>2</v>
      </c>
      <c r="V9136">
        <v>1</v>
      </c>
      <c r="W9136" s="13" t="s">
        <v>101</v>
      </c>
      <c r="X9136">
        <v>0.45</v>
      </c>
    </row>
    <row r="9137" spans="1:24" x14ac:dyDescent="0.3">
      <c r="A9137">
        <v>9135</v>
      </c>
      <c r="B9137" t="s">
        <v>209</v>
      </c>
      <c r="C9137" t="s">
        <v>210</v>
      </c>
      <c r="D9137">
        <v>17.361093</v>
      </c>
      <c r="E9137">
        <v>78.537282000000005</v>
      </c>
      <c r="F9137" s="18">
        <v>44694</v>
      </c>
      <c r="G9137" s="19">
        <v>0.45833333333333298</v>
      </c>
      <c r="H9137">
        <v>11</v>
      </c>
      <c r="I9137" s="13" t="s">
        <v>211</v>
      </c>
      <c r="J9137">
        <v>0</v>
      </c>
      <c r="K9137" s="13" t="s">
        <v>214</v>
      </c>
      <c r="L9137">
        <v>3</v>
      </c>
      <c r="M9137">
        <v>0</v>
      </c>
      <c r="N9137" s="13" t="s">
        <v>94</v>
      </c>
      <c r="O9137" s="13" t="s">
        <v>95</v>
      </c>
      <c r="P9137">
        <v>40</v>
      </c>
      <c r="Q9137" s="13" t="s">
        <v>195</v>
      </c>
      <c r="R9137" s="13" t="s">
        <v>199</v>
      </c>
      <c r="S9137" s="13" t="s">
        <v>193</v>
      </c>
      <c r="T9137">
        <v>2</v>
      </c>
      <c r="U9137">
        <v>1</v>
      </c>
      <c r="V9137">
        <v>0</v>
      </c>
      <c r="W9137" s="13" t="s">
        <v>101</v>
      </c>
      <c r="X9137">
        <v>0.45</v>
      </c>
    </row>
    <row r="9138" spans="1:24" x14ac:dyDescent="0.3">
      <c r="A9138">
        <v>9136</v>
      </c>
      <c r="B9138" t="s">
        <v>209</v>
      </c>
      <c r="C9138" t="s">
        <v>210</v>
      </c>
      <c r="D9138">
        <v>17.523630000000001</v>
      </c>
      <c r="E9138">
        <v>78.363287</v>
      </c>
      <c r="F9138" s="18">
        <v>45743</v>
      </c>
      <c r="G9138" s="19">
        <v>0.29166666666666702</v>
      </c>
      <c r="H9138">
        <v>7</v>
      </c>
      <c r="I9138" s="13" t="s">
        <v>202</v>
      </c>
      <c r="J9138">
        <v>0</v>
      </c>
      <c r="K9138" s="13" t="s">
        <v>191</v>
      </c>
      <c r="L9138">
        <v>2</v>
      </c>
      <c r="M9138">
        <v>1</v>
      </c>
      <c r="N9138" s="13" t="s">
        <v>94</v>
      </c>
      <c r="O9138" s="13" t="s">
        <v>95</v>
      </c>
      <c r="P9138">
        <v>33</v>
      </c>
      <c r="Q9138" s="13" t="s">
        <v>95</v>
      </c>
      <c r="R9138" s="13" t="s">
        <v>199</v>
      </c>
      <c r="S9138" s="13" t="s">
        <v>99</v>
      </c>
      <c r="T9138">
        <v>5</v>
      </c>
      <c r="U9138">
        <v>5</v>
      </c>
      <c r="V9138">
        <v>0</v>
      </c>
      <c r="W9138" s="13" t="s">
        <v>101</v>
      </c>
      <c r="X9138">
        <v>0.65</v>
      </c>
    </row>
    <row r="9139" spans="1:24" x14ac:dyDescent="0.3">
      <c r="A9139">
        <v>9137</v>
      </c>
      <c r="B9139" t="s">
        <v>200</v>
      </c>
      <c r="C9139" t="s">
        <v>201</v>
      </c>
      <c r="D9139">
        <v>12.999471</v>
      </c>
      <c r="E9139">
        <v>80.126909999999995</v>
      </c>
      <c r="F9139" s="18">
        <v>45594</v>
      </c>
      <c r="G9139" s="19">
        <v>0</v>
      </c>
      <c r="H9139">
        <v>0</v>
      </c>
      <c r="I9139" s="13" t="s">
        <v>215</v>
      </c>
      <c r="J9139">
        <v>0</v>
      </c>
      <c r="K9139" s="13" t="s">
        <v>191</v>
      </c>
      <c r="L9139">
        <v>1</v>
      </c>
      <c r="M9139">
        <v>0</v>
      </c>
      <c r="N9139" s="13" t="s">
        <v>192</v>
      </c>
      <c r="O9139" s="13" t="s">
        <v>97</v>
      </c>
      <c r="P9139">
        <v>32</v>
      </c>
      <c r="Q9139" s="13" t="s">
        <v>95</v>
      </c>
      <c r="R9139" s="13" t="s">
        <v>98</v>
      </c>
      <c r="S9139" s="13" t="s">
        <v>193</v>
      </c>
      <c r="T9139">
        <v>4</v>
      </c>
      <c r="U9139">
        <v>3</v>
      </c>
      <c r="V9139">
        <v>0</v>
      </c>
      <c r="W9139" s="13" t="s">
        <v>101</v>
      </c>
      <c r="X9139">
        <v>0.1</v>
      </c>
    </row>
    <row r="9140" spans="1:24" x14ac:dyDescent="0.3">
      <c r="A9140">
        <v>9138</v>
      </c>
      <c r="B9140" t="s">
        <v>79</v>
      </c>
      <c r="C9140" t="s">
        <v>80</v>
      </c>
      <c r="D9140">
        <v>18.59198</v>
      </c>
      <c r="E9140">
        <v>73.778924000000004</v>
      </c>
      <c r="F9140" s="18">
        <v>44798</v>
      </c>
      <c r="G9140" s="19">
        <v>0.95833333333333304</v>
      </c>
      <c r="H9140">
        <v>23</v>
      </c>
      <c r="I9140" s="13" t="s">
        <v>202</v>
      </c>
      <c r="J9140">
        <v>0</v>
      </c>
      <c r="K9140" s="13" t="s">
        <v>214</v>
      </c>
      <c r="L9140">
        <v>4</v>
      </c>
      <c r="M9140">
        <v>0</v>
      </c>
      <c r="N9140" s="13" t="s">
        <v>212</v>
      </c>
      <c r="O9140" s="13" t="s">
        <v>95</v>
      </c>
      <c r="P9140">
        <v>26</v>
      </c>
      <c r="Q9140" s="13" t="s">
        <v>97</v>
      </c>
      <c r="R9140" s="13" t="s">
        <v>208</v>
      </c>
      <c r="S9140" s="13" t="s">
        <v>193</v>
      </c>
      <c r="T9140">
        <v>1</v>
      </c>
      <c r="U9140">
        <v>1</v>
      </c>
      <c r="V9140">
        <v>0</v>
      </c>
      <c r="W9140" s="13" t="s">
        <v>101</v>
      </c>
      <c r="X9140">
        <v>0.65</v>
      </c>
    </row>
    <row r="9141" spans="1:24" x14ac:dyDescent="0.3">
      <c r="A9141">
        <v>9139</v>
      </c>
      <c r="B9141" t="s">
        <v>200</v>
      </c>
      <c r="C9141" t="s">
        <v>201</v>
      </c>
      <c r="D9141">
        <v>13.089643000000001</v>
      </c>
      <c r="E9141">
        <v>80.236082999999994</v>
      </c>
      <c r="F9141" s="18">
        <v>45331</v>
      </c>
      <c r="G9141" s="19">
        <v>0.25</v>
      </c>
      <c r="H9141">
        <v>6</v>
      </c>
      <c r="I9141" s="13" t="s">
        <v>211</v>
      </c>
      <c r="J9141">
        <v>0</v>
      </c>
      <c r="K9141" s="13" t="s">
        <v>92</v>
      </c>
      <c r="L9141">
        <v>4</v>
      </c>
      <c r="M9141">
        <v>0</v>
      </c>
      <c r="N9141" s="13" t="s">
        <v>94</v>
      </c>
      <c r="O9141" s="13" t="s">
        <v>95</v>
      </c>
      <c r="P9141">
        <v>20</v>
      </c>
      <c r="Q9141" s="13" t="s">
        <v>97</v>
      </c>
      <c r="R9141" s="13" t="s">
        <v>199</v>
      </c>
      <c r="S9141" s="13" t="s">
        <v>196</v>
      </c>
      <c r="T9141">
        <v>3</v>
      </c>
      <c r="U9141">
        <v>3</v>
      </c>
      <c r="V9141">
        <v>0</v>
      </c>
      <c r="W9141" s="13" t="s">
        <v>101</v>
      </c>
      <c r="X9141">
        <v>0.65</v>
      </c>
    </row>
    <row r="9142" spans="1:24" x14ac:dyDescent="0.3">
      <c r="A9142">
        <v>9140</v>
      </c>
      <c r="B9142" t="s">
        <v>190</v>
      </c>
      <c r="C9142" t="s">
        <v>80</v>
      </c>
      <c r="D9142">
        <v>19.240119</v>
      </c>
      <c r="E9142">
        <v>72.752847000000003</v>
      </c>
      <c r="F9142" s="18">
        <v>45351</v>
      </c>
      <c r="G9142" s="19">
        <v>4.1666666666666699E-2</v>
      </c>
      <c r="H9142">
        <v>1</v>
      </c>
      <c r="I9142" s="13" t="s">
        <v>202</v>
      </c>
      <c r="J9142">
        <v>0</v>
      </c>
      <c r="K9142" s="13" t="s">
        <v>92</v>
      </c>
      <c r="L9142">
        <v>5</v>
      </c>
      <c r="M9142">
        <v>1</v>
      </c>
      <c r="N9142" s="13" t="s">
        <v>212</v>
      </c>
      <c r="O9142" s="13" t="s">
        <v>95</v>
      </c>
      <c r="P9142">
        <v>39</v>
      </c>
      <c r="Q9142" s="13" t="s">
        <v>95</v>
      </c>
      <c r="R9142" s="13" t="s">
        <v>199</v>
      </c>
      <c r="S9142" s="13" t="s">
        <v>196</v>
      </c>
      <c r="T9142">
        <v>4</v>
      </c>
      <c r="U9142">
        <v>0</v>
      </c>
      <c r="V9142">
        <v>0</v>
      </c>
      <c r="W9142" s="13" t="s">
        <v>101</v>
      </c>
      <c r="X9142">
        <v>0.45</v>
      </c>
    </row>
    <row r="9143" spans="1:24" x14ac:dyDescent="0.3">
      <c r="A9143">
        <v>9141</v>
      </c>
      <c r="B9143" t="s">
        <v>203</v>
      </c>
      <c r="C9143" t="s">
        <v>203</v>
      </c>
      <c r="D9143">
        <v>28.773983000000001</v>
      </c>
      <c r="E9143">
        <v>77.023514000000006</v>
      </c>
      <c r="F9143" s="18">
        <v>45279</v>
      </c>
      <c r="G9143" s="19">
        <v>0.79166666666666696</v>
      </c>
      <c r="H9143">
        <v>19</v>
      </c>
      <c r="I9143" s="13" t="s">
        <v>215</v>
      </c>
      <c r="J9143">
        <v>0</v>
      </c>
      <c r="K9143" s="13" t="s">
        <v>214</v>
      </c>
      <c r="L9143">
        <v>2</v>
      </c>
      <c r="M9143">
        <v>0</v>
      </c>
      <c r="N9143" s="13" t="s">
        <v>212</v>
      </c>
      <c r="O9143" s="13" t="s">
        <v>95</v>
      </c>
      <c r="P9143">
        <v>22</v>
      </c>
      <c r="Q9143" s="13" t="s">
        <v>97</v>
      </c>
      <c r="R9143" s="13" t="s">
        <v>213</v>
      </c>
      <c r="S9143" s="13" t="s">
        <v>99</v>
      </c>
      <c r="T9143">
        <v>5</v>
      </c>
      <c r="U9143">
        <v>5</v>
      </c>
      <c r="V9143">
        <v>1</v>
      </c>
      <c r="W9143" s="13" t="s">
        <v>101</v>
      </c>
      <c r="X9143">
        <v>1</v>
      </c>
    </row>
    <row r="9144" spans="1:24" x14ac:dyDescent="0.3">
      <c r="A9144">
        <v>9142</v>
      </c>
      <c r="B9144" t="s">
        <v>206</v>
      </c>
      <c r="C9144" t="s">
        <v>207</v>
      </c>
      <c r="D9144">
        <v>13.135508</v>
      </c>
      <c r="E9144">
        <v>77.723517999999999</v>
      </c>
      <c r="F9144" s="18">
        <v>45095</v>
      </c>
      <c r="G9144" s="19">
        <v>0.70833333333333304</v>
      </c>
      <c r="H9144">
        <v>17</v>
      </c>
      <c r="I9144" s="13" t="s">
        <v>89</v>
      </c>
      <c r="J9144">
        <v>1</v>
      </c>
      <c r="K9144" s="13" t="s">
        <v>92</v>
      </c>
      <c r="L9144">
        <v>2</v>
      </c>
      <c r="M9144">
        <v>1</v>
      </c>
      <c r="N9144" s="13" t="s">
        <v>192</v>
      </c>
      <c r="O9144" s="13" t="s">
        <v>97</v>
      </c>
      <c r="P9144">
        <v>21</v>
      </c>
      <c r="Q9144" s="13" t="s">
        <v>195</v>
      </c>
      <c r="R9144" s="13" t="s">
        <v>213</v>
      </c>
      <c r="S9144" s="13" t="s">
        <v>193</v>
      </c>
      <c r="T9144">
        <v>1</v>
      </c>
      <c r="U9144">
        <v>0</v>
      </c>
      <c r="V9144">
        <v>1</v>
      </c>
      <c r="W9144" s="13" t="s">
        <v>101</v>
      </c>
      <c r="X9144">
        <v>0.25</v>
      </c>
    </row>
    <row r="9145" spans="1:24" x14ac:dyDescent="0.3">
      <c r="A9145">
        <v>9143</v>
      </c>
      <c r="B9145" t="s">
        <v>197</v>
      </c>
      <c r="C9145" t="s">
        <v>198</v>
      </c>
      <c r="D9145">
        <v>30.634391999999998</v>
      </c>
      <c r="E9145">
        <v>76.712294999999997</v>
      </c>
      <c r="F9145" s="18">
        <v>45761</v>
      </c>
      <c r="G9145" s="19">
        <v>0.41666666666666702</v>
      </c>
      <c r="H9145">
        <v>10</v>
      </c>
      <c r="I9145" s="13" t="s">
        <v>204</v>
      </c>
      <c r="J9145">
        <v>0</v>
      </c>
      <c r="K9145" s="13" t="s">
        <v>92</v>
      </c>
      <c r="L9145">
        <v>4</v>
      </c>
      <c r="M9145">
        <v>0</v>
      </c>
      <c r="N9145" s="13" t="s">
        <v>192</v>
      </c>
      <c r="O9145" s="13" t="s">
        <v>97</v>
      </c>
      <c r="P9145">
        <v>27</v>
      </c>
      <c r="Q9145" s="13" t="s">
        <v>97</v>
      </c>
      <c r="R9145" s="13" t="s">
        <v>98</v>
      </c>
      <c r="S9145" s="13" t="s">
        <v>196</v>
      </c>
      <c r="T9145">
        <v>5</v>
      </c>
      <c r="U9145">
        <v>2</v>
      </c>
      <c r="V9145">
        <v>1</v>
      </c>
      <c r="W9145" s="13" t="s">
        <v>101</v>
      </c>
      <c r="X9145">
        <v>0.45</v>
      </c>
    </row>
    <row r="9146" spans="1:24" x14ac:dyDescent="0.3">
      <c r="A9146">
        <v>9144</v>
      </c>
      <c r="B9146" t="s">
        <v>197</v>
      </c>
      <c r="C9146" t="s">
        <v>198</v>
      </c>
      <c r="D9146">
        <v>30.661498999999999</v>
      </c>
      <c r="E9146">
        <v>76.858473000000004</v>
      </c>
      <c r="F9146" s="18">
        <v>45453</v>
      </c>
      <c r="G9146" s="19">
        <v>0.75</v>
      </c>
      <c r="H9146">
        <v>18</v>
      </c>
      <c r="I9146" s="13" t="s">
        <v>204</v>
      </c>
      <c r="J9146">
        <v>0</v>
      </c>
      <c r="K9146" s="13" t="s">
        <v>214</v>
      </c>
      <c r="L9146">
        <v>4</v>
      </c>
      <c r="M9146">
        <v>1</v>
      </c>
      <c r="N9146" s="13" t="s">
        <v>212</v>
      </c>
      <c r="O9146" s="13" t="s">
        <v>195</v>
      </c>
      <c r="P9146">
        <v>15</v>
      </c>
      <c r="Q9146" s="13" t="s">
        <v>97</v>
      </c>
      <c r="R9146" s="13" t="s">
        <v>205</v>
      </c>
      <c r="S9146" s="13" t="s">
        <v>193</v>
      </c>
      <c r="T9146">
        <v>4</v>
      </c>
      <c r="U9146">
        <v>0</v>
      </c>
      <c r="V9146">
        <v>1</v>
      </c>
      <c r="W9146" s="13" t="s">
        <v>101</v>
      </c>
      <c r="X9146">
        <v>0.6</v>
      </c>
    </row>
    <row r="9147" spans="1:24" x14ac:dyDescent="0.3">
      <c r="A9147">
        <v>9145</v>
      </c>
      <c r="B9147" t="s">
        <v>190</v>
      </c>
      <c r="C9147" t="s">
        <v>80</v>
      </c>
      <c r="D9147">
        <v>18.908183000000001</v>
      </c>
      <c r="E9147">
        <v>72.919966000000002</v>
      </c>
      <c r="F9147" s="18">
        <v>45365</v>
      </c>
      <c r="G9147" s="19">
        <v>0.91666666666666696</v>
      </c>
      <c r="H9147">
        <v>22</v>
      </c>
      <c r="I9147" s="13" t="s">
        <v>202</v>
      </c>
      <c r="J9147">
        <v>0</v>
      </c>
      <c r="K9147" s="13" t="s">
        <v>191</v>
      </c>
      <c r="L9147">
        <v>4</v>
      </c>
      <c r="M9147">
        <v>0</v>
      </c>
      <c r="N9147" s="13" t="s">
        <v>212</v>
      </c>
      <c r="O9147" s="13" t="s">
        <v>95</v>
      </c>
      <c r="P9147">
        <v>26</v>
      </c>
      <c r="Q9147" s="13" t="s">
        <v>97</v>
      </c>
      <c r="R9147" s="13" t="s">
        <v>213</v>
      </c>
      <c r="S9147" s="13" t="s">
        <v>193</v>
      </c>
      <c r="T9147">
        <v>4</v>
      </c>
      <c r="U9147">
        <v>1</v>
      </c>
      <c r="V9147">
        <v>0</v>
      </c>
      <c r="W9147" s="13" t="s">
        <v>101</v>
      </c>
      <c r="X9147">
        <v>0.65</v>
      </c>
    </row>
    <row r="9148" spans="1:24" x14ac:dyDescent="0.3">
      <c r="A9148">
        <v>9146</v>
      </c>
      <c r="B9148" t="s">
        <v>200</v>
      </c>
      <c r="C9148" t="s">
        <v>201</v>
      </c>
      <c r="D9148">
        <v>12.852935</v>
      </c>
      <c r="E9148">
        <v>80.209461000000005</v>
      </c>
      <c r="F9148" s="18">
        <v>45468</v>
      </c>
      <c r="G9148" s="19">
        <v>0.41666666666666702</v>
      </c>
      <c r="H9148">
        <v>10</v>
      </c>
      <c r="I9148" s="13" t="s">
        <v>215</v>
      </c>
      <c r="J9148">
        <v>0</v>
      </c>
      <c r="K9148" s="13" t="s">
        <v>214</v>
      </c>
      <c r="L9148">
        <v>3</v>
      </c>
      <c r="M9148">
        <v>0</v>
      </c>
      <c r="N9148" s="13" t="s">
        <v>212</v>
      </c>
      <c r="O9148" s="13" t="s">
        <v>195</v>
      </c>
      <c r="P9148">
        <v>29</v>
      </c>
      <c r="Q9148" s="13" t="s">
        <v>95</v>
      </c>
      <c r="R9148" s="13" t="s">
        <v>213</v>
      </c>
      <c r="S9148" s="13" t="s">
        <v>193</v>
      </c>
      <c r="T9148">
        <v>2</v>
      </c>
      <c r="U9148">
        <v>0</v>
      </c>
      <c r="V9148">
        <v>1</v>
      </c>
      <c r="W9148" s="13" t="s">
        <v>101</v>
      </c>
      <c r="X9148">
        <v>0.4</v>
      </c>
    </row>
    <row r="9149" spans="1:24" x14ac:dyDescent="0.3">
      <c r="A9149">
        <v>9147</v>
      </c>
      <c r="B9149" t="s">
        <v>217</v>
      </c>
      <c r="C9149" t="s">
        <v>218</v>
      </c>
      <c r="D9149">
        <v>22.652379</v>
      </c>
      <c r="E9149">
        <v>88.338272000000003</v>
      </c>
      <c r="F9149" s="18">
        <v>45467</v>
      </c>
      <c r="G9149" s="19">
        <v>0.83333333333333304</v>
      </c>
      <c r="H9149">
        <v>20</v>
      </c>
      <c r="I9149" s="13" t="s">
        <v>204</v>
      </c>
      <c r="J9149">
        <v>0</v>
      </c>
      <c r="K9149" s="13" t="s">
        <v>214</v>
      </c>
      <c r="L9149">
        <v>3</v>
      </c>
      <c r="M9149">
        <v>1</v>
      </c>
      <c r="N9149" s="13" t="s">
        <v>212</v>
      </c>
      <c r="O9149" s="13" t="s">
        <v>95</v>
      </c>
      <c r="P9149">
        <v>25</v>
      </c>
      <c r="Q9149" s="13" t="s">
        <v>95</v>
      </c>
      <c r="R9149" s="13" t="s">
        <v>98</v>
      </c>
      <c r="S9149" s="13" t="s">
        <v>196</v>
      </c>
      <c r="T9149">
        <v>4</v>
      </c>
      <c r="U9149">
        <v>1</v>
      </c>
      <c r="V9149">
        <v>0</v>
      </c>
      <c r="W9149" s="13" t="s">
        <v>101</v>
      </c>
      <c r="X9149">
        <v>0.45</v>
      </c>
    </row>
    <row r="9150" spans="1:24" x14ac:dyDescent="0.3">
      <c r="A9150">
        <v>9148</v>
      </c>
      <c r="B9150" t="s">
        <v>79</v>
      </c>
      <c r="C9150" t="s">
        <v>80</v>
      </c>
      <c r="D9150">
        <v>18.549444000000001</v>
      </c>
      <c r="E9150">
        <v>73.873850000000004</v>
      </c>
      <c r="F9150" s="18">
        <v>44988</v>
      </c>
      <c r="G9150" s="19">
        <v>0.625</v>
      </c>
      <c r="H9150">
        <v>15</v>
      </c>
      <c r="I9150" s="13" t="s">
        <v>211</v>
      </c>
      <c r="J9150">
        <v>0</v>
      </c>
      <c r="K9150" s="13" t="s">
        <v>92</v>
      </c>
      <c r="L9150">
        <v>4</v>
      </c>
      <c r="M9150">
        <v>1</v>
      </c>
      <c r="N9150" s="13" t="s">
        <v>94</v>
      </c>
      <c r="O9150" s="13" t="s">
        <v>95</v>
      </c>
      <c r="P9150">
        <v>38</v>
      </c>
      <c r="Q9150" s="13" t="s">
        <v>97</v>
      </c>
      <c r="R9150" s="13" t="s">
        <v>98</v>
      </c>
      <c r="S9150" s="13" t="s">
        <v>196</v>
      </c>
      <c r="T9150">
        <v>4</v>
      </c>
      <c r="U9150">
        <v>4</v>
      </c>
      <c r="V9150">
        <v>0</v>
      </c>
      <c r="W9150" s="13" t="s">
        <v>101</v>
      </c>
      <c r="X9150">
        <v>0.65</v>
      </c>
    </row>
    <row r="9151" spans="1:24" x14ac:dyDescent="0.3">
      <c r="A9151">
        <v>9149</v>
      </c>
      <c r="B9151" t="s">
        <v>79</v>
      </c>
      <c r="C9151" t="s">
        <v>80</v>
      </c>
      <c r="D9151">
        <v>18.529954</v>
      </c>
      <c r="E9151">
        <v>73.873615000000001</v>
      </c>
      <c r="F9151" s="18">
        <v>45659</v>
      </c>
      <c r="G9151" s="19">
        <v>0.83333333333333304</v>
      </c>
      <c r="H9151">
        <v>20</v>
      </c>
      <c r="I9151" s="13" t="s">
        <v>202</v>
      </c>
      <c r="J9151">
        <v>0</v>
      </c>
      <c r="K9151" s="13" t="s">
        <v>214</v>
      </c>
      <c r="L9151">
        <v>1</v>
      </c>
      <c r="M9151">
        <v>0</v>
      </c>
      <c r="N9151" s="13" t="s">
        <v>212</v>
      </c>
      <c r="O9151" s="13" t="s">
        <v>195</v>
      </c>
      <c r="P9151">
        <v>33</v>
      </c>
      <c r="Q9151" s="13" t="s">
        <v>195</v>
      </c>
      <c r="R9151" s="13" t="s">
        <v>213</v>
      </c>
      <c r="S9151" s="13" t="s">
        <v>193</v>
      </c>
      <c r="T9151">
        <v>5</v>
      </c>
      <c r="U9151">
        <v>0</v>
      </c>
      <c r="V9151">
        <v>0</v>
      </c>
      <c r="W9151" s="13" t="s">
        <v>101</v>
      </c>
      <c r="X9151">
        <v>0.25</v>
      </c>
    </row>
    <row r="9152" spans="1:24" x14ac:dyDescent="0.3">
      <c r="A9152">
        <v>9150</v>
      </c>
      <c r="B9152" t="s">
        <v>79</v>
      </c>
      <c r="C9152" t="s">
        <v>80</v>
      </c>
      <c r="D9152">
        <v>18.697253</v>
      </c>
      <c r="E9152">
        <v>73.834283999999997</v>
      </c>
      <c r="F9152" s="18">
        <v>45381</v>
      </c>
      <c r="G9152" s="19">
        <v>0.875</v>
      </c>
      <c r="H9152">
        <v>21</v>
      </c>
      <c r="I9152" s="13" t="s">
        <v>219</v>
      </c>
      <c r="J9152">
        <v>1</v>
      </c>
      <c r="K9152" s="13" t="s">
        <v>191</v>
      </c>
      <c r="L9152">
        <v>4</v>
      </c>
      <c r="M9152">
        <v>1</v>
      </c>
      <c r="N9152" s="13" t="s">
        <v>94</v>
      </c>
      <c r="O9152" s="13" t="s">
        <v>95</v>
      </c>
      <c r="P9152">
        <v>37</v>
      </c>
      <c r="Q9152" s="13" t="s">
        <v>97</v>
      </c>
      <c r="R9152" s="13" t="s">
        <v>199</v>
      </c>
      <c r="S9152" s="13" t="s">
        <v>196</v>
      </c>
      <c r="T9152">
        <v>3</v>
      </c>
      <c r="U9152">
        <v>3</v>
      </c>
      <c r="V9152">
        <v>0</v>
      </c>
      <c r="W9152" s="13" t="s">
        <v>101</v>
      </c>
      <c r="X9152">
        <v>0.65</v>
      </c>
    </row>
    <row r="9153" spans="1:24" x14ac:dyDescent="0.3">
      <c r="A9153">
        <v>9151</v>
      </c>
      <c r="B9153" t="s">
        <v>200</v>
      </c>
      <c r="C9153" t="s">
        <v>201</v>
      </c>
      <c r="D9153">
        <v>12.87449</v>
      </c>
      <c r="E9153">
        <v>80.117779999999996</v>
      </c>
      <c r="F9153" s="18">
        <v>45151</v>
      </c>
      <c r="G9153" s="19">
        <v>0.66666666666666696</v>
      </c>
      <c r="H9153">
        <v>16</v>
      </c>
      <c r="I9153" s="13" t="s">
        <v>89</v>
      </c>
      <c r="J9153">
        <v>1</v>
      </c>
      <c r="K9153" s="13" t="s">
        <v>191</v>
      </c>
      <c r="L9153">
        <v>3</v>
      </c>
      <c r="M9153">
        <v>1</v>
      </c>
      <c r="N9153" s="13" t="s">
        <v>94</v>
      </c>
      <c r="O9153" s="13" t="s">
        <v>95</v>
      </c>
      <c r="P9153">
        <v>32</v>
      </c>
      <c r="Q9153" s="13" t="s">
        <v>95</v>
      </c>
      <c r="R9153" s="13" t="s">
        <v>205</v>
      </c>
      <c r="S9153" s="13" t="s">
        <v>193</v>
      </c>
      <c r="T9153">
        <v>3</v>
      </c>
      <c r="U9153">
        <v>2</v>
      </c>
      <c r="V9153">
        <v>0</v>
      </c>
      <c r="W9153" s="13" t="s">
        <v>101</v>
      </c>
      <c r="X9153">
        <v>0.45</v>
      </c>
    </row>
    <row r="9154" spans="1:24" x14ac:dyDescent="0.3">
      <c r="A9154">
        <v>9152</v>
      </c>
      <c r="B9154" t="s">
        <v>203</v>
      </c>
      <c r="C9154" t="s">
        <v>203</v>
      </c>
      <c r="D9154">
        <v>28.756018000000001</v>
      </c>
      <c r="E9154">
        <v>76.819564999999997</v>
      </c>
      <c r="F9154" s="18">
        <v>45283</v>
      </c>
      <c r="G9154" s="19">
        <v>0.79166666666666696</v>
      </c>
      <c r="H9154">
        <v>19</v>
      </c>
      <c r="I9154" s="13" t="s">
        <v>219</v>
      </c>
      <c r="J9154">
        <v>1</v>
      </c>
      <c r="K9154" s="13" t="s">
        <v>191</v>
      </c>
      <c r="L9154">
        <v>6</v>
      </c>
      <c r="M9154">
        <v>1</v>
      </c>
      <c r="N9154" s="13" t="s">
        <v>192</v>
      </c>
      <c r="O9154" s="13" t="s">
        <v>97</v>
      </c>
      <c r="P9154">
        <v>29</v>
      </c>
      <c r="Q9154" s="13" t="s">
        <v>97</v>
      </c>
      <c r="R9154" s="13" t="s">
        <v>208</v>
      </c>
      <c r="S9154" s="13" t="s">
        <v>196</v>
      </c>
      <c r="T9154">
        <v>3</v>
      </c>
      <c r="U9154">
        <v>3</v>
      </c>
      <c r="V9154">
        <v>1</v>
      </c>
      <c r="W9154" s="13" t="s">
        <v>101</v>
      </c>
      <c r="X9154">
        <v>0.45</v>
      </c>
    </row>
    <row r="9155" spans="1:24" x14ac:dyDescent="0.3">
      <c r="A9155">
        <v>9153</v>
      </c>
      <c r="B9155" t="s">
        <v>206</v>
      </c>
      <c r="C9155" t="s">
        <v>207</v>
      </c>
      <c r="D9155">
        <v>12.883312999999999</v>
      </c>
      <c r="E9155">
        <v>77.628680000000003</v>
      </c>
      <c r="F9155" s="18">
        <v>45033</v>
      </c>
      <c r="G9155" s="19">
        <v>0.95833333333333304</v>
      </c>
      <c r="H9155">
        <v>23</v>
      </c>
      <c r="I9155" s="13" t="s">
        <v>204</v>
      </c>
      <c r="J9155">
        <v>0</v>
      </c>
      <c r="K9155" s="13" t="s">
        <v>191</v>
      </c>
      <c r="L9155">
        <v>2</v>
      </c>
      <c r="M9155">
        <v>0</v>
      </c>
      <c r="N9155" s="13" t="s">
        <v>192</v>
      </c>
      <c r="O9155" s="13" t="s">
        <v>97</v>
      </c>
      <c r="P9155">
        <v>28</v>
      </c>
      <c r="Q9155" s="13" t="s">
        <v>95</v>
      </c>
      <c r="R9155" s="13" t="s">
        <v>213</v>
      </c>
      <c r="S9155" s="13" t="s">
        <v>193</v>
      </c>
      <c r="T9155">
        <v>2</v>
      </c>
      <c r="U9155">
        <v>1</v>
      </c>
      <c r="V9155">
        <v>0</v>
      </c>
      <c r="W9155" s="13" t="s">
        <v>101</v>
      </c>
      <c r="X9155">
        <v>0.1</v>
      </c>
    </row>
    <row r="9156" spans="1:24" x14ac:dyDescent="0.3">
      <c r="A9156">
        <v>9154</v>
      </c>
      <c r="B9156" t="s">
        <v>217</v>
      </c>
      <c r="C9156" t="s">
        <v>218</v>
      </c>
      <c r="D9156">
        <v>22.573364000000002</v>
      </c>
      <c r="E9156">
        <v>88.454156999999995</v>
      </c>
      <c r="F9156" s="18">
        <v>45249</v>
      </c>
      <c r="G9156" s="19">
        <v>0.16666666666666699</v>
      </c>
      <c r="H9156">
        <v>4</v>
      </c>
      <c r="I9156" s="13" t="s">
        <v>89</v>
      </c>
      <c r="J9156">
        <v>1</v>
      </c>
      <c r="K9156" s="13" t="s">
        <v>191</v>
      </c>
      <c r="L9156">
        <v>6</v>
      </c>
      <c r="M9156">
        <v>1</v>
      </c>
      <c r="N9156" s="13" t="s">
        <v>212</v>
      </c>
      <c r="O9156" s="13" t="s">
        <v>95</v>
      </c>
      <c r="P9156">
        <v>19</v>
      </c>
      <c r="Q9156" s="13" t="s">
        <v>97</v>
      </c>
      <c r="R9156" s="13" t="s">
        <v>205</v>
      </c>
      <c r="S9156" s="13" t="s">
        <v>99</v>
      </c>
      <c r="T9156">
        <v>1</v>
      </c>
      <c r="U9156">
        <v>1</v>
      </c>
      <c r="V9156">
        <v>0</v>
      </c>
      <c r="W9156" s="13" t="s">
        <v>101</v>
      </c>
      <c r="X9156">
        <v>0.85</v>
      </c>
    </row>
    <row r="9157" spans="1:24" x14ac:dyDescent="0.3">
      <c r="A9157">
        <v>9155</v>
      </c>
      <c r="B9157" t="s">
        <v>209</v>
      </c>
      <c r="C9157" t="s">
        <v>210</v>
      </c>
      <c r="D9157">
        <v>17.272041000000002</v>
      </c>
      <c r="E9157">
        <v>78.431334000000007</v>
      </c>
      <c r="F9157" s="18">
        <v>44607</v>
      </c>
      <c r="G9157" s="19">
        <v>0</v>
      </c>
      <c r="H9157">
        <v>0</v>
      </c>
      <c r="I9157" s="13" t="s">
        <v>215</v>
      </c>
      <c r="J9157">
        <v>0</v>
      </c>
      <c r="K9157" s="13" t="s">
        <v>92</v>
      </c>
      <c r="L9157">
        <v>2</v>
      </c>
      <c r="M9157">
        <v>0</v>
      </c>
      <c r="N9157" s="13" t="s">
        <v>192</v>
      </c>
      <c r="O9157" s="13" t="s">
        <v>97</v>
      </c>
      <c r="P9157">
        <v>32</v>
      </c>
      <c r="Q9157" s="13" t="s">
        <v>95</v>
      </c>
      <c r="R9157" s="13" t="s">
        <v>199</v>
      </c>
      <c r="S9157" s="13" t="s">
        <v>196</v>
      </c>
      <c r="T9157">
        <v>4</v>
      </c>
      <c r="U9157">
        <v>3</v>
      </c>
      <c r="V9157">
        <v>0</v>
      </c>
      <c r="W9157" s="13" t="s">
        <v>101</v>
      </c>
      <c r="X9157">
        <v>0.1</v>
      </c>
    </row>
    <row r="9158" spans="1:24" x14ac:dyDescent="0.3">
      <c r="A9158">
        <v>9156</v>
      </c>
      <c r="B9158" t="s">
        <v>209</v>
      </c>
      <c r="C9158" t="s">
        <v>210</v>
      </c>
      <c r="D9158">
        <v>17.307914</v>
      </c>
      <c r="E9158">
        <v>78.415280999999993</v>
      </c>
      <c r="F9158" s="18">
        <v>44599</v>
      </c>
      <c r="G9158" s="19">
        <v>0.54166666666666696</v>
      </c>
      <c r="H9158">
        <v>13</v>
      </c>
      <c r="I9158" s="13" t="s">
        <v>204</v>
      </c>
      <c r="J9158">
        <v>0</v>
      </c>
      <c r="K9158" s="13" t="s">
        <v>214</v>
      </c>
      <c r="L9158">
        <v>5</v>
      </c>
      <c r="M9158">
        <v>1</v>
      </c>
      <c r="N9158" s="13" t="s">
        <v>212</v>
      </c>
      <c r="O9158" s="13" t="s">
        <v>95</v>
      </c>
      <c r="P9158">
        <v>29</v>
      </c>
      <c r="Q9158" s="13" t="s">
        <v>97</v>
      </c>
      <c r="R9158" s="13" t="s">
        <v>98</v>
      </c>
      <c r="S9158" s="13" t="s">
        <v>193</v>
      </c>
      <c r="T9158">
        <v>2</v>
      </c>
      <c r="U9158">
        <v>0</v>
      </c>
      <c r="V9158">
        <v>0</v>
      </c>
      <c r="W9158" s="13" t="s">
        <v>101</v>
      </c>
      <c r="X9158">
        <v>0.65</v>
      </c>
    </row>
    <row r="9159" spans="1:24" x14ac:dyDescent="0.3">
      <c r="A9159">
        <v>9157</v>
      </c>
      <c r="B9159" t="s">
        <v>217</v>
      </c>
      <c r="C9159" t="s">
        <v>218</v>
      </c>
      <c r="D9159">
        <v>22.657568999999999</v>
      </c>
      <c r="E9159">
        <v>88.337592000000001</v>
      </c>
      <c r="F9159" s="18">
        <v>44897</v>
      </c>
      <c r="G9159" s="19">
        <v>0.58333333333333304</v>
      </c>
      <c r="H9159">
        <v>14</v>
      </c>
      <c r="I9159" s="13" t="s">
        <v>211</v>
      </c>
      <c r="J9159">
        <v>0</v>
      </c>
      <c r="K9159" s="13" t="s">
        <v>214</v>
      </c>
      <c r="L9159">
        <v>2</v>
      </c>
      <c r="M9159">
        <v>1</v>
      </c>
      <c r="N9159" s="13" t="s">
        <v>94</v>
      </c>
      <c r="O9159" s="13" t="s">
        <v>95</v>
      </c>
      <c r="P9159">
        <v>25</v>
      </c>
      <c r="Q9159" s="13" t="s">
        <v>195</v>
      </c>
      <c r="R9159" s="13" t="s">
        <v>213</v>
      </c>
      <c r="S9159" s="13" t="s">
        <v>196</v>
      </c>
      <c r="T9159">
        <v>4</v>
      </c>
      <c r="U9159">
        <v>3</v>
      </c>
      <c r="V9159">
        <v>0</v>
      </c>
      <c r="W9159" s="13" t="s">
        <v>101</v>
      </c>
      <c r="X9159">
        <v>0.45</v>
      </c>
    </row>
    <row r="9160" spans="1:24" x14ac:dyDescent="0.3">
      <c r="A9160">
        <v>9158</v>
      </c>
      <c r="B9160" t="s">
        <v>79</v>
      </c>
      <c r="C9160" t="s">
        <v>80</v>
      </c>
      <c r="D9160">
        <v>18.637592999999999</v>
      </c>
      <c r="E9160">
        <v>73.983193</v>
      </c>
      <c r="F9160" s="18">
        <v>44753</v>
      </c>
      <c r="G9160" s="19">
        <v>0.58333333333333304</v>
      </c>
      <c r="H9160">
        <v>14</v>
      </c>
      <c r="I9160" s="13" t="s">
        <v>204</v>
      </c>
      <c r="J9160">
        <v>0</v>
      </c>
      <c r="K9160" s="13" t="s">
        <v>92</v>
      </c>
      <c r="L9160">
        <v>1</v>
      </c>
      <c r="M9160">
        <v>0</v>
      </c>
      <c r="N9160" s="13" t="s">
        <v>94</v>
      </c>
      <c r="O9160" s="13" t="s">
        <v>95</v>
      </c>
      <c r="P9160">
        <v>37</v>
      </c>
      <c r="Q9160" s="13" t="s">
        <v>97</v>
      </c>
      <c r="R9160" s="13" t="s">
        <v>98</v>
      </c>
      <c r="S9160" s="13" t="s">
        <v>196</v>
      </c>
      <c r="T9160">
        <v>5</v>
      </c>
      <c r="U9160">
        <v>2</v>
      </c>
      <c r="V9160">
        <v>0</v>
      </c>
      <c r="W9160" s="13" t="s">
        <v>101</v>
      </c>
      <c r="X9160">
        <v>0.65</v>
      </c>
    </row>
    <row r="9161" spans="1:24" x14ac:dyDescent="0.3">
      <c r="A9161">
        <v>9159</v>
      </c>
      <c r="B9161" t="s">
        <v>200</v>
      </c>
      <c r="C9161" t="s">
        <v>201</v>
      </c>
      <c r="D9161">
        <v>12.912076000000001</v>
      </c>
      <c r="E9161">
        <v>80.25515</v>
      </c>
      <c r="F9161" s="18">
        <v>45415</v>
      </c>
      <c r="G9161" s="19">
        <v>0.125</v>
      </c>
      <c r="H9161">
        <v>3</v>
      </c>
      <c r="I9161" s="13" t="s">
        <v>211</v>
      </c>
      <c r="J9161">
        <v>0</v>
      </c>
      <c r="K9161" s="13" t="s">
        <v>191</v>
      </c>
      <c r="L9161">
        <v>1</v>
      </c>
      <c r="M9161">
        <v>0</v>
      </c>
      <c r="N9161" s="13" t="s">
        <v>212</v>
      </c>
      <c r="O9161" s="13" t="s">
        <v>195</v>
      </c>
      <c r="P9161">
        <v>38</v>
      </c>
      <c r="Q9161" s="13" t="s">
        <v>95</v>
      </c>
      <c r="R9161" s="13" t="s">
        <v>98</v>
      </c>
      <c r="S9161" s="13" t="s">
        <v>196</v>
      </c>
      <c r="T9161">
        <v>5</v>
      </c>
      <c r="U9161">
        <v>4</v>
      </c>
      <c r="V9161">
        <v>0</v>
      </c>
      <c r="W9161" s="13" t="s">
        <v>101</v>
      </c>
      <c r="X9161">
        <v>0.25</v>
      </c>
    </row>
    <row r="9162" spans="1:24" x14ac:dyDescent="0.3">
      <c r="A9162">
        <v>9160</v>
      </c>
      <c r="B9162" t="s">
        <v>197</v>
      </c>
      <c r="C9162" t="s">
        <v>198</v>
      </c>
      <c r="D9162">
        <v>30.612722000000002</v>
      </c>
      <c r="E9162">
        <v>76.821318000000005</v>
      </c>
      <c r="F9162" s="18">
        <v>45734</v>
      </c>
      <c r="G9162" s="19">
        <v>0.91666666666666696</v>
      </c>
      <c r="H9162">
        <v>22</v>
      </c>
      <c r="I9162" s="13" t="s">
        <v>215</v>
      </c>
      <c r="J9162">
        <v>0</v>
      </c>
      <c r="K9162" s="13" t="s">
        <v>191</v>
      </c>
      <c r="L9162">
        <v>1</v>
      </c>
      <c r="M9162">
        <v>0</v>
      </c>
      <c r="N9162" s="13" t="s">
        <v>192</v>
      </c>
      <c r="O9162" s="13" t="s">
        <v>97</v>
      </c>
      <c r="P9162">
        <v>27</v>
      </c>
      <c r="Q9162" s="13" t="s">
        <v>195</v>
      </c>
      <c r="R9162" s="13" t="s">
        <v>199</v>
      </c>
      <c r="S9162" s="13" t="s">
        <v>196</v>
      </c>
      <c r="T9162">
        <v>2</v>
      </c>
      <c r="U9162">
        <v>1</v>
      </c>
      <c r="V9162">
        <v>0</v>
      </c>
      <c r="W9162" s="13" t="s">
        <v>101</v>
      </c>
      <c r="X9162">
        <v>0.1</v>
      </c>
    </row>
    <row r="9163" spans="1:24" x14ac:dyDescent="0.3">
      <c r="A9163">
        <v>9161</v>
      </c>
      <c r="B9163" t="s">
        <v>200</v>
      </c>
      <c r="C9163" t="s">
        <v>201</v>
      </c>
      <c r="D9163">
        <v>13.176627999999999</v>
      </c>
      <c r="E9163">
        <v>80.298078000000004</v>
      </c>
      <c r="F9163" s="18">
        <v>45246</v>
      </c>
      <c r="G9163" s="19">
        <v>0.75</v>
      </c>
      <c r="H9163">
        <v>18</v>
      </c>
      <c r="I9163" s="13" t="s">
        <v>202</v>
      </c>
      <c r="J9163">
        <v>0</v>
      </c>
      <c r="K9163" s="13" t="s">
        <v>214</v>
      </c>
      <c r="L9163">
        <v>5</v>
      </c>
      <c r="M9163">
        <v>1</v>
      </c>
      <c r="N9163" s="13" t="s">
        <v>94</v>
      </c>
      <c r="O9163" s="13" t="s">
        <v>95</v>
      </c>
      <c r="P9163">
        <v>22</v>
      </c>
      <c r="Q9163" s="13" t="s">
        <v>97</v>
      </c>
      <c r="R9163" s="13" t="s">
        <v>208</v>
      </c>
      <c r="S9163" s="13" t="s">
        <v>196</v>
      </c>
      <c r="T9163">
        <v>4</v>
      </c>
      <c r="U9163">
        <v>1</v>
      </c>
      <c r="V9163">
        <v>1</v>
      </c>
      <c r="W9163" s="13" t="s">
        <v>101</v>
      </c>
      <c r="X9163">
        <v>0.8</v>
      </c>
    </row>
    <row r="9164" spans="1:24" x14ac:dyDescent="0.3">
      <c r="A9164">
        <v>9162</v>
      </c>
      <c r="B9164" t="s">
        <v>209</v>
      </c>
      <c r="C9164" t="s">
        <v>210</v>
      </c>
      <c r="D9164">
        <v>17.227104000000001</v>
      </c>
      <c r="E9164">
        <v>78.550150000000002</v>
      </c>
      <c r="F9164" s="18">
        <v>45152</v>
      </c>
      <c r="G9164" s="19">
        <v>0.5</v>
      </c>
      <c r="H9164">
        <v>12</v>
      </c>
      <c r="I9164" s="13" t="s">
        <v>204</v>
      </c>
      <c r="J9164">
        <v>0</v>
      </c>
      <c r="K9164" s="13" t="s">
        <v>214</v>
      </c>
      <c r="L9164">
        <v>6</v>
      </c>
      <c r="M9164">
        <v>0</v>
      </c>
      <c r="N9164" s="13" t="s">
        <v>212</v>
      </c>
      <c r="O9164" s="13" t="s">
        <v>195</v>
      </c>
      <c r="P9164">
        <v>35</v>
      </c>
      <c r="Q9164" s="13" t="s">
        <v>95</v>
      </c>
      <c r="R9164" s="13" t="s">
        <v>208</v>
      </c>
      <c r="S9164" s="13" t="s">
        <v>196</v>
      </c>
      <c r="T9164">
        <v>2</v>
      </c>
      <c r="U9164">
        <v>0</v>
      </c>
      <c r="V9164">
        <v>0</v>
      </c>
      <c r="W9164" s="13" t="s">
        <v>101</v>
      </c>
      <c r="X9164">
        <v>0.25</v>
      </c>
    </row>
    <row r="9165" spans="1:24" x14ac:dyDescent="0.3">
      <c r="A9165">
        <v>9163</v>
      </c>
      <c r="B9165" t="s">
        <v>209</v>
      </c>
      <c r="C9165" t="s">
        <v>210</v>
      </c>
      <c r="D9165">
        <v>17.429317000000001</v>
      </c>
      <c r="E9165">
        <v>78.420151000000004</v>
      </c>
      <c r="F9165" s="18">
        <v>44784</v>
      </c>
      <c r="G9165" s="19">
        <v>0.375</v>
      </c>
      <c r="H9165">
        <v>9</v>
      </c>
      <c r="I9165" s="13" t="s">
        <v>202</v>
      </c>
      <c r="J9165">
        <v>0</v>
      </c>
      <c r="K9165" s="13" t="s">
        <v>191</v>
      </c>
      <c r="L9165">
        <v>6</v>
      </c>
      <c r="M9165">
        <v>0</v>
      </c>
      <c r="N9165" s="13" t="s">
        <v>94</v>
      </c>
      <c r="O9165" s="13" t="s">
        <v>95</v>
      </c>
      <c r="P9165">
        <v>33</v>
      </c>
      <c r="Q9165" s="13" t="s">
        <v>195</v>
      </c>
      <c r="R9165" s="13" t="s">
        <v>205</v>
      </c>
      <c r="S9165" s="13" t="s">
        <v>193</v>
      </c>
      <c r="T9165">
        <v>1</v>
      </c>
      <c r="U9165">
        <v>1</v>
      </c>
      <c r="V9165">
        <v>1</v>
      </c>
      <c r="W9165" s="13" t="s">
        <v>101</v>
      </c>
      <c r="X9165">
        <v>0.6</v>
      </c>
    </row>
    <row r="9166" spans="1:24" x14ac:dyDescent="0.3">
      <c r="A9166">
        <v>9164</v>
      </c>
      <c r="B9166" t="s">
        <v>217</v>
      </c>
      <c r="C9166" t="s">
        <v>218</v>
      </c>
      <c r="D9166">
        <v>22.563744</v>
      </c>
      <c r="E9166">
        <v>88.319644999999994</v>
      </c>
      <c r="F9166" s="18">
        <v>45711</v>
      </c>
      <c r="G9166" s="19">
        <v>0.29166666666666702</v>
      </c>
      <c r="H9166">
        <v>7</v>
      </c>
      <c r="I9166" s="13" t="s">
        <v>89</v>
      </c>
      <c r="J9166">
        <v>1</v>
      </c>
      <c r="K9166" s="13" t="s">
        <v>191</v>
      </c>
      <c r="L9166">
        <v>1</v>
      </c>
      <c r="M9166">
        <v>0</v>
      </c>
      <c r="N9166" s="13" t="s">
        <v>94</v>
      </c>
      <c r="O9166" s="13" t="s">
        <v>95</v>
      </c>
      <c r="P9166">
        <v>20</v>
      </c>
      <c r="Q9166" s="13" t="s">
        <v>195</v>
      </c>
      <c r="R9166" s="13" t="s">
        <v>213</v>
      </c>
      <c r="S9166" s="13" t="s">
        <v>196</v>
      </c>
      <c r="T9166">
        <v>4</v>
      </c>
      <c r="U9166">
        <v>3</v>
      </c>
      <c r="V9166">
        <v>0</v>
      </c>
      <c r="W9166" s="13" t="s">
        <v>101</v>
      </c>
      <c r="X9166">
        <v>0.45</v>
      </c>
    </row>
    <row r="9167" spans="1:24" x14ac:dyDescent="0.3">
      <c r="A9167">
        <v>9165</v>
      </c>
      <c r="B9167" t="s">
        <v>190</v>
      </c>
      <c r="C9167" t="s">
        <v>80</v>
      </c>
      <c r="D9167">
        <v>19.286524</v>
      </c>
      <c r="E9167">
        <v>72.799553000000003</v>
      </c>
      <c r="F9167" s="18">
        <v>44950</v>
      </c>
      <c r="G9167" s="19">
        <v>0.91666666666666696</v>
      </c>
      <c r="H9167">
        <v>22</v>
      </c>
      <c r="I9167" s="13" t="s">
        <v>215</v>
      </c>
      <c r="J9167">
        <v>0</v>
      </c>
      <c r="K9167" s="13" t="s">
        <v>214</v>
      </c>
      <c r="L9167">
        <v>5</v>
      </c>
      <c r="M9167">
        <v>0</v>
      </c>
      <c r="N9167" s="13" t="s">
        <v>192</v>
      </c>
      <c r="O9167" s="13" t="s">
        <v>97</v>
      </c>
      <c r="P9167">
        <v>39</v>
      </c>
      <c r="Q9167" s="13" t="s">
        <v>95</v>
      </c>
      <c r="R9167" s="13" t="s">
        <v>213</v>
      </c>
      <c r="S9167" s="13" t="s">
        <v>193</v>
      </c>
      <c r="T9167">
        <v>4</v>
      </c>
      <c r="U9167">
        <v>1</v>
      </c>
      <c r="V9167">
        <v>0</v>
      </c>
      <c r="W9167" s="13" t="s">
        <v>101</v>
      </c>
      <c r="X9167">
        <v>0.1</v>
      </c>
    </row>
    <row r="9168" spans="1:24" x14ac:dyDescent="0.3">
      <c r="A9168">
        <v>9166</v>
      </c>
      <c r="B9168" t="s">
        <v>206</v>
      </c>
      <c r="C9168" t="s">
        <v>207</v>
      </c>
      <c r="D9168">
        <v>12.878918000000001</v>
      </c>
      <c r="E9168">
        <v>77.584546000000003</v>
      </c>
      <c r="F9168" s="18">
        <v>45376</v>
      </c>
      <c r="G9168" s="19">
        <v>0.66666666666666696</v>
      </c>
      <c r="H9168">
        <v>16</v>
      </c>
      <c r="I9168" s="13" t="s">
        <v>204</v>
      </c>
      <c r="J9168">
        <v>0</v>
      </c>
      <c r="K9168" s="13" t="s">
        <v>191</v>
      </c>
      <c r="L9168">
        <v>4</v>
      </c>
      <c r="M9168">
        <v>1</v>
      </c>
      <c r="N9168" s="13" t="s">
        <v>212</v>
      </c>
      <c r="O9168" s="13" t="s">
        <v>95</v>
      </c>
      <c r="P9168">
        <v>29</v>
      </c>
      <c r="Q9168" s="13" t="s">
        <v>97</v>
      </c>
      <c r="R9168" s="13" t="s">
        <v>213</v>
      </c>
      <c r="S9168" s="13" t="s">
        <v>99</v>
      </c>
      <c r="T9168">
        <v>3</v>
      </c>
      <c r="U9168">
        <v>3</v>
      </c>
      <c r="V9168">
        <v>0</v>
      </c>
      <c r="W9168" s="13" t="s">
        <v>216</v>
      </c>
      <c r="X9168">
        <v>0.95</v>
      </c>
    </row>
    <row r="9169" spans="1:24" x14ac:dyDescent="0.3">
      <c r="A9169">
        <v>9167</v>
      </c>
      <c r="B9169" t="s">
        <v>206</v>
      </c>
      <c r="C9169" t="s">
        <v>207</v>
      </c>
      <c r="D9169">
        <v>13.186507000000001</v>
      </c>
      <c r="E9169">
        <v>77.465710999999999</v>
      </c>
      <c r="F9169" s="18">
        <v>45121</v>
      </c>
      <c r="G9169" s="19">
        <v>0.125</v>
      </c>
      <c r="H9169">
        <v>3</v>
      </c>
      <c r="I9169" s="13" t="s">
        <v>211</v>
      </c>
      <c r="J9169">
        <v>0</v>
      </c>
      <c r="K9169" s="13" t="s">
        <v>191</v>
      </c>
      <c r="L9169">
        <v>5</v>
      </c>
      <c r="M9169">
        <v>1</v>
      </c>
      <c r="N9169" s="13" t="s">
        <v>192</v>
      </c>
      <c r="O9169" s="13" t="s">
        <v>97</v>
      </c>
      <c r="P9169">
        <v>38</v>
      </c>
      <c r="Q9169" s="13" t="s">
        <v>95</v>
      </c>
      <c r="R9169" s="13" t="s">
        <v>208</v>
      </c>
      <c r="S9169" s="13" t="s">
        <v>193</v>
      </c>
      <c r="T9169">
        <v>1</v>
      </c>
      <c r="U9169">
        <v>1</v>
      </c>
      <c r="V9169">
        <v>0</v>
      </c>
      <c r="W9169" s="13" t="s">
        <v>101</v>
      </c>
      <c r="X9169">
        <v>0.1</v>
      </c>
    </row>
    <row r="9170" spans="1:24" x14ac:dyDescent="0.3">
      <c r="A9170">
        <v>9168</v>
      </c>
      <c r="B9170" t="s">
        <v>203</v>
      </c>
      <c r="C9170" t="s">
        <v>203</v>
      </c>
      <c r="D9170">
        <v>28.754928</v>
      </c>
      <c r="E9170">
        <v>77.231021999999996</v>
      </c>
      <c r="F9170" s="18">
        <v>44670</v>
      </c>
      <c r="G9170" s="19">
        <v>0.70833333333333304</v>
      </c>
      <c r="H9170">
        <v>17</v>
      </c>
      <c r="I9170" s="13" t="s">
        <v>215</v>
      </c>
      <c r="J9170">
        <v>0</v>
      </c>
      <c r="K9170" s="13" t="s">
        <v>92</v>
      </c>
      <c r="L9170">
        <v>4</v>
      </c>
      <c r="M9170">
        <v>1</v>
      </c>
      <c r="N9170" s="13" t="s">
        <v>192</v>
      </c>
      <c r="O9170" s="13" t="s">
        <v>97</v>
      </c>
      <c r="P9170">
        <v>40</v>
      </c>
      <c r="Q9170" s="13" t="s">
        <v>95</v>
      </c>
      <c r="R9170" s="13" t="s">
        <v>208</v>
      </c>
      <c r="S9170" s="13" t="s">
        <v>196</v>
      </c>
      <c r="T9170">
        <v>2</v>
      </c>
      <c r="U9170">
        <v>1</v>
      </c>
      <c r="V9170">
        <v>1</v>
      </c>
      <c r="W9170" s="13" t="s">
        <v>101</v>
      </c>
      <c r="X9170">
        <v>0.25</v>
      </c>
    </row>
    <row r="9171" spans="1:24" x14ac:dyDescent="0.3">
      <c r="A9171">
        <v>9169</v>
      </c>
      <c r="B9171" t="s">
        <v>217</v>
      </c>
      <c r="C9171" t="s">
        <v>218</v>
      </c>
      <c r="D9171">
        <v>22.694414999999999</v>
      </c>
      <c r="E9171">
        <v>88.267321999999993</v>
      </c>
      <c r="F9171" s="18">
        <v>45481</v>
      </c>
      <c r="G9171" s="19">
        <v>0.75</v>
      </c>
      <c r="H9171">
        <v>18</v>
      </c>
      <c r="I9171" s="13" t="s">
        <v>204</v>
      </c>
      <c r="J9171">
        <v>0</v>
      </c>
      <c r="K9171" s="13" t="s">
        <v>214</v>
      </c>
      <c r="L9171">
        <v>5</v>
      </c>
      <c r="M9171">
        <v>0</v>
      </c>
      <c r="N9171" s="13" t="s">
        <v>212</v>
      </c>
      <c r="O9171" s="13" t="s">
        <v>95</v>
      </c>
      <c r="P9171">
        <v>20</v>
      </c>
      <c r="Q9171" s="13" t="s">
        <v>95</v>
      </c>
      <c r="R9171" s="13" t="s">
        <v>199</v>
      </c>
      <c r="S9171" s="13" t="s">
        <v>196</v>
      </c>
      <c r="T9171">
        <v>2</v>
      </c>
      <c r="U9171">
        <v>2</v>
      </c>
      <c r="V9171">
        <v>1</v>
      </c>
      <c r="W9171" s="13" t="s">
        <v>101</v>
      </c>
      <c r="X9171">
        <v>0.6</v>
      </c>
    </row>
    <row r="9172" spans="1:24" x14ac:dyDescent="0.3">
      <c r="A9172">
        <v>9170</v>
      </c>
      <c r="B9172" t="s">
        <v>200</v>
      </c>
      <c r="C9172" t="s">
        <v>201</v>
      </c>
      <c r="D9172">
        <v>13.177383000000001</v>
      </c>
      <c r="E9172">
        <v>80.183781999999994</v>
      </c>
      <c r="F9172" s="18">
        <v>45437</v>
      </c>
      <c r="G9172" s="19">
        <v>0</v>
      </c>
      <c r="H9172">
        <v>0</v>
      </c>
      <c r="I9172" s="13" t="s">
        <v>219</v>
      </c>
      <c r="J9172">
        <v>1</v>
      </c>
      <c r="K9172" s="13" t="s">
        <v>92</v>
      </c>
      <c r="L9172">
        <v>4</v>
      </c>
      <c r="M9172">
        <v>1</v>
      </c>
      <c r="N9172" s="13" t="s">
        <v>192</v>
      </c>
      <c r="O9172" s="13" t="s">
        <v>97</v>
      </c>
      <c r="P9172">
        <v>23</v>
      </c>
      <c r="Q9172" s="13" t="s">
        <v>95</v>
      </c>
      <c r="R9172" s="13" t="s">
        <v>98</v>
      </c>
      <c r="S9172" s="13" t="s">
        <v>193</v>
      </c>
      <c r="T9172">
        <v>4</v>
      </c>
      <c r="U9172">
        <v>2</v>
      </c>
      <c r="V9172">
        <v>0</v>
      </c>
      <c r="W9172" s="13" t="s">
        <v>101</v>
      </c>
      <c r="X9172">
        <v>0.1</v>
      </c>
    </row>
    <row r="9173" spans="1:24" x14ac:dyDescent="0.3">
      <c r="A9173">
        <v>9171</v>
      </c>
      <c r="B9173" t="s">
        <v>217</v>
      </c>
      <c r="C9173" t="s">
        <v>218</v>
      </c>
      <c r="D9173">
        <v>22.412526</v>
      </c>
      <c r="E9173">
        <v>88.342329000000007</v>
      </c>
      <c r="F9173" s="18">
        <v>45255</v>
      </c>
      <c r="G9173" s="19">
        <v>0.91666666666666696</v>
      </c>
      <c r="H9173">
        <v>22</v>
      </c>
      <c r="I9173" s="13" t="s">
        <v>219</v>
      </c>
      <c r="J9173">
        <v>1</v>
      </c>
      <c r="K9173" s="13" t="s">
        <v>214</v>
      </c>
      <c r="L9173">
        <v>4</v>
      </c>
      <c r="M9173">
        <v>0</v>
      </c>
      <c r="N9173" s="13" t="s">
        <v>212</v>
      </c>
      <c r="O9173" s="13" t="s">
        <v>195</v>
      </c>
      <c r="P9173">
        <v>22</v>
      </c>
      <c r="Q9173" s="13" t="s">
        <v>97</v>
      </c>
      <c r="R9173" s="13" t="s">
        <v>213</v>
      </c>
      <c r="S9173" s="13" t="s">
        <v>196</v>
      </c>
      <c r="T9173">
        <v>3</v>
      </c>
      <c r="U9173">
        <v>3</v>
      </c>
      <c r="V9173">
        <v>0</v>
      </c>
      <c r="W9173" s="13" t="s">
        <v>101</v>
      </c>
      <c r="X9173">
        <v>0.45</v>
      </c>
    </row>
    <row r="9174" spans="1:24" x14ac:dyDescent="0.3">
      <c r="A9174">
        <v>9172</v>
      </c>
      <c r="B9174" t="s">
        <v>206</v>
      </c>
      <c r="C9174" t="s">
        <v>207</v>
      </c>
      <c r="D9174">
        <v>12.887784</v>
      </c>
      <c r="E9174">
        <v>77.442578999999995</v>
      </c>
      <c r="F9174" s="18">
        <v>44980</v>
      </c>
      <c r="G9174" s="19">
        <v>0.16666666666666699</v>
      </c>
      <c r="H9174">
        <v>4</v>
      </c>
      <c r="I9174" s="13" t="s">
        <v>202</v>
      </c>
      <c r="J9174">
        <v>0</v>
      </c>
      <c r="K9174" s="13" t="s">
        <v>92</v>
      </c>
      <c r="L9174">
        <v>2</v>
      </c>
      <c r="M9174">
        <v>0</v>
      </c>
      <c r="N9174" s="13" t="s">
        <v>94</v>
      </c>
      <c r="O9174" s="13" t="s">
        <v>95</v>
      </c>
      <c r="P9174">
        <v>32</v>
      </c>
      <c r="Q9174" s="13" t="s">
        <v>95</v>
      </c>
      <c r="R9174" s="13" t="s">
        <v>208</v>
      </c>
      <c r="S9174" s="13" t="s">
        <v>196</v>
      </c>
      <c r="T9174">
        <v>1</v>
      </c>
      <c r="U9174">
        <v>0</v>
      </c>
      <c r="V9174">
        <v>0</v>
      </c>
      <c r="W9174" s="13" t="s">
        <v>101</v>
      </c>
      <c r="X9174">
        <v>0.45</v>
      </c>
    </row>
    <row r="9175" spans="1:24" x14ac:dyDescent="0.3">
      <c r="A9175">
        <v>9173</v>
      </c>
      <c r="B9175" t="s">
        <v>203</v>
      </c>
      <c r="C9175" t="s">
        <v>203</v>
      </c>
      <c r="D9175">
        <v>28.661073999999999</v>
      </c>
      <c r="E9175">
        <v>77.038878999999994</v>
      </c>
      <c r="F9175" s="18">
        <v>44760</v>
      </c>
      <c r="G9175" s="19">
        <v>0</v>
      </c>
      <c r="H9175">
        <v>0</v>
      </c>
      <c r="I9175" s="13" t="s">
        <v>204</v>
      </c>
      <c r="J9175">
        <v>0</v>
      </c>
      <c r="K9175" s="13" t="s">
        <v>214</v>
      </c>
      <c r="L9175">
        <v>6</v>
      </c>
      <c r="M9175">
        <v>0</v>
      </c>
      <c r="N9175" s="13" t="s">
        <v>94</v>
      </c>
      <c r="O9175" s="13" t="s">
        <v>95</v>
      </c>
      <c r="P9175">
        <v>39</v>
      </c>
      <c r="Q9175" s="13" t="s">
        <v>95</v>
      </c>
      <c r="R9175" s="13" t="s">
        <v>98</v>
      </c>
      <c r="S9175" s="13" t="s">
        <v>193</v>
      </c>
      <c r="T9175">
        <v>1</v>
      </c>
      <c r="U9175">
        <v>1</v>
      </c>
      <c r="V9175">
        <v>0</v>
      </c>
      <c r="W9175" s="13" t="s">
        <v>101</v>
      </c>
      <c r="X9175">
        <v>0.45</v>
      </c>
    </row>
    <row r="9176" spans="1:24" x14ac:dyDescent="0.3">
      <c r="A9176">
        <v>9174</v>
      </c>
      <c r="B9176" t="s">
        <v>190</v>
      </c>
      <c r="C9176" t="s">
        <v>80</v>
      </c>
      <c r="D9176">
        <v>18.903403999999998</v>
      </c>
      <c r="E9176">
        <v>72.750776000000002</v>
      </c>
      <c r="F9176" s="18">
        <v>45167</v>
      </c>
      <c r="G9176" s="19">
        <v>0.375</v>
      </c>
      <c r="H9176">
        <v>9</v>
      </c>
      <c r="I9176" s="13" t="s">
        <v>215</v>
      </c>
      <c r="J9176">
        <v>0</v>
      </c>
      <c r="K9176" s="13" t="s">
        <v>191</v>
      </c>
      <c r="L9176">
        <v>4</v>
      </c>
      <c r="M9176">
        <v>1</v>
      </c>
      <c r="N9176" s="13" t="s">
        <v>212</v>
      </c>
      <c r="O9176" s="13" t="s">
        <v>195</v>
      </c>
      <c r="P9176">
        <v>39</v>
      </c>
      <c r="Q9176" s="13" t="s">
        <v>95</v>
      </c>
      <c r="R9176" s="13" t="s">
        <v>205</v>
      </c>
      <c r="S9176" s="13" t="s">
        <v>196</v>
      </c>
      <c r="T9176">
        <v>3</v>
      </c>
      <c r="U9176">
        <v>1</v>
      </c>
      <c r="V9176">
        <v>1</v>
      </c>
      <c r="W9176" s="13" t="s">
        <v>101</v>
      </c>
      <c r="X9176">
        <v>0.4</v>
      </c>
    </row>
    <row r="9177" spans="1:24" x14ac:dyDescent="0.3">
      <c r="A9177">
        <v>9175</v>
      </c>
      <c r="B9177" t="s">
        <v>200</v>
      </c>
      <c r="C9177" t="s">
        <v>201</v>
      </c>
      <c r="D9177">
        <v>13.027208</v>
      </c>
      <c r="E9177">
        <v>80.200289999999995</v>
      </c>
      <c r="F9177" s="18">
        <v>45306</v>
      </c>
      <c r="G9177" s="19">
        <v>0.41666666666666702</v>
      </c>
      <c r="H9177">
        <v>10</v>
      </c>
      <c r="I9177" s="13" t="s">
        <v>204</v>
      </c>
      <c r="J9177">
        <v>0</v>
      </c>
      <c r="K9177" s="13" t="s">
        <v>92</v>
      </c>
      <c r="L9177">
        <v>2</v>
      </c>
      <c r="M9177">
        <v>0</v>
      </c>
      <c r="N9177" s="13" t="s">
        <v>212</v>
      </c>
      <c r="O9177" s="13" t="s">
        <v>95</v>
      </c>
      <c r="P9177">
        <v>38</v>
      </c>
      <c r="Q9177" s="13" t="s">
        <v>97</v>
      </c>
      <c r="R9177" s="13" t="s">
        <v>208</v>
      </c>
      <c r="S9177" s="13" t="s">
        <v>196</v>
      </c>
      <c r="T9177">
        <v>1</v>
      </c>
      <c r="U9177">
        <v>1</v>
      </c>
      <c r="V9177">
        <v>1</v>
      </c>
      <c r="W9177" s="13" t="s">
        <v>101</v>
      </c>
      <c r="X9177">
        <v>0.8</v>
      </c>
    </row>
    <row r="9178" spans="1:24" x14ac:dyDescent="0.3">
      <c r="A9178">
        <v>9176</v>
      </c>
      <c r="B9178" t="s">
        <v>79</v>
      </c>
      <c r="C9178" t="s">
        <v>80</v>
      </c>
      <c r="D9178">
        <v>18.442772999999999</v>
      </c>
      <c r="E9178">
        <v>73.733715000000004</v>
      </c>
      <c r="F9178" s="18">
        <v>45115</v>
      </c>
      <c r="G9178" s="19">
        <v>0</v>
      </c>
      <c r="H9178">
        <v>0</v>
      </c>
      <c r="I9178" s="13" t="s">
        <v>219</v>
      </c>
      <c r="J9178">
        <v>1</v>
      </c>
      <c r="K9178" s="13" t="s">
        <v>191</v>
      </c>
      <c r="L9178">
        <v>2</v>
      </c>
      <c r="M9178">
        <v>0</v>
      </c>
      <c r="N9178" s="13" t="s">
        <v>212</v>
      </c>
      <c r="O9178" s="13" t="s">
        <v>95</v>
      </c>
      <c r="P9178">
        <v>37</v>
      </c>
      <c r="Q9178" s="13" t="s">
        <v>95</v>
      </c>
      <c r="R9178" s="13" t="s">
        <v>213</v>
      </c>
      <c r="S9178" s="13" t="s">
        <v>196</v>
      </c>
      <c r="T9178">
        <v>3</v>
      </c>
      <c r="U9178">
        <v>0</v>
      </c>
      <c r="V9178">
        <v>0</v>
      </c>
      <c r="W9178" s="13" t="s">
        <v>101</v>
      </c>
      <c r="X9178">
        <v>0.45</v>
      </c>
    </row>
    <row r="9179" spans="1:24" x14ac:dyDescent="0.3">
      <c r="A9179">
        <v>9177</v>
      </c>
      <c r="B9179" t="s">
        <v>209</v>
      </c>
      <c r="C9179" t="s">
        <v>210</v>
      </c>
      <c r="D9179">
        <v>17.330371</v>
      </c>
      <c r="E9179">
        <v>78.334620000000001</v>
      </c>
      <c r="F9179" s="18">
        <v>44809</v>
      </c>
      <c r="G9179" s="19">
        <v>0.5</v>
      </c>
      <c r="H9179">
        <v>12</v>
      </c>
      <c r="I9179" s="13" t="s">
        <v>204</v>
      </c>
      <c r="J9179">
        <v>0</v>
      </c>
      <c r="K9179" s="13" t="s">
        <v>191</v>
      </c>
      <c r="L9179">
        <v>3</v>
      </c>
      <c r="M9179">
        <v>1</v>
      </c>
      <c r="N9179" s="13" t="s">
        <v>94</v>
      </c>
      <c r="O9179" s="13" t="s">
        <v>95</v>
      </c>
      <c r="P9179">
        <v>38</v>
      </c>
      <c r="Q9179" s="13" t="s">
        <v>97</v>
      </c>
      <c r="R9179" s="13" t="s">
        <v>98</v>
      </c>
      <c r="S9179" s="13" t="s">
        <v>196</v>
      </c>
      <c r="T9179">
        <v>2</v>
      </c>
      <c r="U9179">
        <v>1</v>
      </c>
      <c r="V9179">
        <v>0</v>
      </c>
      <c r="W9179" s="13" t="s">
        <v>101</v>
      </c>
      <c r="X9179">
        <v>0.65</v>
      </c>
    </row>
    <row r="9180" spans="1:24" x14ac:dyDescent="0.3">
      <c r="A9180">
        <v>9178</v>
      </c>
      <c r="B9180" t="s">
        <v>206</v>
      </c>
      <c r="C9180" t="s">
        <v>207</v>
      </c>
      <c r="D9180">
        <v>13.097063</v>
      </c>
      <c r="E9180">
        <v>77.498174000000006</v>
      </c>
      <c r="F9180" s="18">
        <v>45265</v>
      </c>
      <c r="G9180" s="19">
        <v>0.79166666666666696</v>
      </c>
      <c r="H9180">
        <v>19</v>
      </c>
      <c r="I9180" s="13" t="s">
        <v>215</v>
      </c>
      <c r="J9180">
        <v>0</v>
      </c>
      <c r="K9180" s="13" t="s">
        <v>92</v>
      </c>
      <c r="L9180">
        <v>1</v>
      </c>
      <c r="M9180">
        <v>0</v>
      </c>
      <c r="N9180" s="13" t="s">
        <v>192</v>
      </c>
      <c r="O9180" s="13" t="s">
        <v>97</v>
      </c>
      <c r="P9180">
        <v>19</v>
      </c>
      <c r="Q9180" s="13" t="s">
        <v>195</v>
      </c>
      <c r="R9180" s="13" t="s">
        <v>205</v>
      </c>
      <c r="S9180" s="13" t="s">
        <v>196</v>
      </c>
      <c r="T9180">
        <v>3</v>
      </c>
      <c r="U9180">
        <v>1</v>
      </c>
      <c r="V9180">
        <v>1</v>
      </c>
      <c r="W9180" s="13" t="s">
        <v>101</v>
      </c>
      <c r="X9180">
        <v>0.25</v>
      </c>
    </row>
    <row r="9181" spans="1:24" x14ac:dyDescent="0.3">
      <c r="A9181">
        <v>9179</v>
      </c>
      <c r="B9181" t="s">
        <v>79</v>
      </c>
      <c r="C9181" t="s">
        <v>80</v>
      </c>
      <c r="D9181">
        <v>18.524715</v>
      </c>
      <c r="E9181">
        <v>73.933344000000005</v>
      </c>
      <c r="F9181" s="18">
        <v>44900</v>
      </c>
      <c r="G9181" s="19">
        <v>0.125</v>
      </c>
      <c r="H9181">
        <v>3</v>
      </c>
      <c r="I9181" s="13" t="s">
        <v>204</v>
      </c>
      <c r="J9181">
        <v>0</v>
      </c>
      <c r="K9181" s="13" t="s">
        <v>214</v>
      </c>
      <c r="L9181">
        <v>3</v>
      </c>
      <c r="M9181">
        <v>0</v>
      </c>
      <c r="N9181" s="13" t="s">
        <v>212</v>
      </c>
      <c r="O9181" s="13" t="s">
        <v>95</v>
      </c>
      <c r="P9181">
        <v>20</v>
      </c>
      <c r="Q9181" s="13" t="s">
        <v>95</v>
      </c>
      <c r="R9181" s="13" t="s">
        <v>205</v>
      </c>
      <c r="S9181" s="13" t="s">
        <v>196</v>
      </c>
      <c r="T9181">
        <v>5</v>
      </c>
      <c r="U9181">
        <v>0</v>
      </c>
      <c r="V9181">
        <v>0</v>
      </c>
      <c r="W9181" s="13" t="s">
        <v>101</v>
      </c>
      <c r="X9181">
        <v>0.45</v>
      </c>
    </row>
    <row r="9182" spans="1:24" x14ac:dyDescent="0.3">
      <c r="A9182">
        <v>9180</v>
      </c>
      <c r="B9182" t="s">
        <v>200</v>
      </c>
      <c r="C9182" t="s">
        <v>201</v>
      </c>
      <c r="D9182">
        <v>13.037307</v>
      </c>
      <c r="E9182">
        <v>80.261920000000003</v>
      </c>
      <c r="F9182" s="18">
        <v>45115</v>
      </c>
      <c r="G9182" s="19">
        <v>0.83333333333333304</v>
      </c>
      <c r="H9182">
        <v>20</v>
      </c>
      <c r="I9182" s="13" t="s">
        <v>219</v>
      </c>
      <c r="J9182">
        <v>1</v>
      </c>
      <c r="K9182" s="13" t="s">
        <v>214</v>
      </c>
      <c r="L9182">
        <v>6</v>
      </c>
      <c r="M9182">
        <v>1</v>
      </c>
      <c r="N9182" s="13" t="s">
        <v>192</v>
      </c>
      <c r="O9182" s="13" t="s">
        <v>97</v>
      </c>
      <c r="P9182">
        <v>21</v>
      </c>
      <c r="Q9182" s="13" t="s">
        <v>97</v>
      </c>
      <c r="R9182" s="13" t="s">
        <v>98</v>
      </c>
      <c r="S9182" s="13" t="s">
        <v>196</v>
      </c>
      <c r="T9182">
        <v>2</v>
      </c>
      <c r="U9182">
        <v>2</v>
      </c>
      <c r="V9182">
        <v>0</v>
      </c>
      <c r="W9182" s="13" t="s">
        <v>101</v>
      </c>
      <c r="X9182">
        <v>0.3</v>
      </c>
    </row>
    <row r="9183" spans="1:24" x14ac:dyDescent="0.3">
      <c r="A9183">
        <v>9181</v>
      </c>
      <c r="B9183" t="s">
        <v>197</v>
      </c>
      <c r="C9183" t="s">
        <v>198</v>
      </c>
      <c r="D9183">
        <v>30.791585999999999</v>
      </c>
      <c r="E9183">
        <v>76.827241000000001</v>
      </c>
      <c r="F9183" s="18">
        <v>44562</v>
      </c>
      <c r="G9183" s="19">
        <v>8.3333333333333301E-2</v>
      </c>
      <c r="H9183">
        <v>2</v>
      </c>
      <c r="I9183" s="13" t="s">
        <v>219</v>
      </c>
      <c r="J9183">
        <v>1</v>
      </c>
      <c r="K9183" s="13" t="s">
        <v>191</v>
      </c>
      <c r="L9183">
        <v>3</v>
      </c>
      <c r="M9183">
        <v>1</v>
      </c>
      <c r="N9183" s="13" t="s">
        <v>192</v>
      </c>
      <c r="O9183" s="13" t="s">
        <v>97</v>
      </c>
      <c r="P9183">
        <v>39</v>
      </c>
      <c r="Q9183" s="13" t="s">
        <v>95</v>
      </c>
      <c r="R9183" s="13" t="s">
        <v>213</v>
      </c>
      <c r="S9183" s="13" t="s">
        <v>196</v>
      </c>
      <c r="T9183">
        <v>1</v>
      </c>
      <c r="U9183">
        <v>0</v>
      </c>
      <c r="V9183">
        <v>0</v>
      </c>
      <c r="W9183" s="13" t="s">
        <v>101</v>
      </c>
      <c r="X9183">
        <v>0.1</v>
      </c>
    </row>
    <row r="9184" spans="1:24" x14ac:dyDescent="0.3">
      <c r="A9184">
        <v>9182</v>
      </c>
      <c r="B9184" t="s">
        <v>203</v>
      </c>
      <c r="C9184" t="s">
        <v>203</v>
      </c>
      <c r="D9184">
        <v>28.735576999999999</v>
      </c>
      <c r="E9184">
        <v>77.023685</v>
      </c>
      <c r="F9184" s="18">
        <v>45482</v>
      </c>
      <c r="G9184" s="19">
        <v>0.95833333333333304</v>
      </c>
      <c r="H9184">
        <v>23</v>
      </c>
      <c r="I9184" s="13" t="s">
        <v>215</v>
      </c>
      <c r="J9184">
        <v>0</v>
      </c>
      <c r="K9184" s="13" t="s">
        <v>191</v>
      </c>
      <c r="L9184">
        <v>3</v>
      </c>
      <c r="M9184">
        <v>1</v>
      </c>
      <c r="N9184" s="13" t="s">
        <v>212</v>
      </c>
      <c r="O9184" s="13" t="s">
        <v>95</v>
      </c>
      <c r="P9184">
        <v>28</v>
      </c>
      <c r="Q9184" s="13" t="s">
        <v>195</v>
      </c>
      <c r="R9184" s="13" t="s">
        <v>208</v>
      </c>
      <c r="S9184" s="13" t="s">
        <v>196</v>
      </c>
      <c r="T9184">
        <v>3</v>
      </c>
      <c r="U9184">
        <v>2</v>
      </c>
      <c r="V9184">
        <v>0</v>
      </c>
      <c r="W9184" s="13" t="s">
        <v>101</v>
      </c>
      <c r="X9184">
        <v>0.45</v>
      </c>
    </row>
    <row r="9185" spans="1:24" x14ac:dyDescent="0.3">
      <c r="A9185">
        <v>9183</v>
      </c>
      <c r="B9185" t="s">
        <v>79</v>
      </c>
      <c r="C9185" t="s">
        <v>80</v>
      </c>
      <c r="D9185">
        <v>18.64705</v>
      </c>
      <c r="E9185">
        <v>73.727823999999998</v>
      </c>
      <c r="F9185" s="18">
        <v>45593</v>
      </c>
      <c r="G9185" s="19">
        <v>0.20833333333333301</v>
      </c>
      <c r="H9185">
        <v>5</v>
      </c>
      <c r="I9185" s="13" t="s">
        <v>204</v>
      </c>
      <c r="J9185">
        <v>0</v>
      </c>
      <c r="K9185" s="13" t="s">
        <v>191</v>
      </c>
      <c r="L9185">
        <v>3</v>
      </c>
      <c r="M9185">
        <v>0</v>
      </c>
      <c r="N9185" s="13" t="s">
        <v>94</v>
      </c>
      <c r="O9185" s="13" t="s">
        <v>95</v>
      </c>
      <c r="P9185">
        <v>32</v>
      </c>
      <c r="Q9185" s="13" t="s">
        <v>97</v>
      </c>
      <c r="R9185" s="13" t="s">
        <v>98</v>
      </c>
      <c r="S9185" s="13" t="s">
        <v>196</v>
      </c>
      <c r="T9185">
        <v>4</v>
      </c>
      <c r="U9185">
        <v>1</v>
      </c>
      <c r="V9185">
        <v>0</v>
      </c>
      <c r="W9185" s="13" t="s">
        <v>101</v>
      </c>
      <c r="X9185">
        <v>0.65</v>
      </c>
    </row>
    <row r="9186" spans="1:24" x14ac:dyDescent="0.3">
      <c r="A9186">
        <v>9184</v>
      </c>
      <c r="B9186" t="s">
        <v>197</v>
      </c>
      <c r="C9186" t="s">
        <v>198</v>
      </c>
      <c r="D9186">
        <v>30.720313000000001</v>
      </c>
      <c r="E9186">
        <v>76.864268999999993</v>
      </c>
      <c r="F9186" s="18">
        <v>45237</v>
      </c>
      <c r="G9186" s="19">
        <v>0.45833333333333298</v>
      </c>
      <c r="H9186">
        <v>11</v>
      </c>
      <c r="I9186" s="13" t="s">
        <v>215</v>
      </c>
      <c r="J9186">
        <v>0</v>
      </c>
      <c r="K9186" s="13" t="s">
        <v>92</v>
      </c>
      <c r="L9186">
        <v>1</v>
      </c>
      <c r="M9186">
        <v>0</v>
      </c>
      <c r="N9186" s="13" t="s">
        <v>192</v>
      </c>
      <c r="O9186" s="13" t="s">
        <v>97</v>
      </c>
      <c r="P9186">
        <v>33</v>
      </c>
      <c r="Q9186" s="13" t="s">
        <v>95</v>
      </c>
      <c r="R9186" s="13" t="s">
        <v>199</v>
      </c>
      <c r="S9186" s="13" t="s">
        <v>196</v>
      </c>
      <c r="T9186">
        <v>3</v>
      </c>
      <c r="U9186">
        <v>1</v>
      </c>
      <c r="V9186">
        <v>0</v>
      </c>
      <c r="W9186" s="13" t="s">
        <v>101</v>
      </c>
      <c r="X9186">
        <v>0.1</v>
      </c>
    </row>
    <row r="9187" spans="1:24" x14ac:dyDescent="0.3">
      <c r="A9187">
        <v>9185</v>
      </c>
      <c r="B9187" t="s">
        <v>79</v>
      </c>
      <c r="C9187" t="s">
        <v>80</v>
      </c>
      <c r="D9187">
        <v>18.408740999999999</v>
      </c>
      <c r="E9187">
        <v>73.923305999999997</v>
      </c>
      <c r="F9187" s="18">
        <v>44802</v>
      </c>
      <c r="G9187" s="19">
        <v>0.875</v>
      </c>
      <c r="H9187">
        <v>21</v>
      </c>
      <c r="I9187" s="13" t="s">
        <v>204</v>
      </c>
      <c r="J9187">
        <v>0</v>
      </c>
      <c r="K9187" s="13" t="s">
        <v>92</v>
      </c>
      <c r="L9187">
        <v>6</v>
      </c>
      <c r="M9187">
        <v>1</v>
      </c>
      <c r="N9187" s="13" t="s">
        <v>94</v>
      </c>
      <c r="O9187" s="13" t="s">
        <v>95</v>
      </c>
      <c r="P9187">
        <v>39</v>
      </c>
      <c r="Q9187" s="13" t="s">
        <v>97</v>
      </c>
      <c r="R9187" s="13" t="s">
        <v>205</v>
      </c>
      <c r="S9187" s="13" t="s">
        <v>196</v>
      </c>
      <c r="T9187">
        <v>1</v>
      </c>
      <c r="U9187">
        <v>0</v>
      </c>
      <c r="V9187">
        <v>0</v>
      </c>
      <c r="W9187" s="13" t="s">
        <v>101</v>
      </c>
      <c r="X9187">
        <v>0.65</v>
      </c>
    </row>
    <row r="9188" spans="1:24" x14ac:dyDescent="0.3">
      <c r="A9188">
        <v>9186</v>
      </c>
      <c r="B9188" t="s">
        <v>200</v>
      </c>
      <c r="C9188" t="s">
        <v>201</v>
      </c>
      <c r="D9188">
        <v>12.9665</v>
      </c>
      <c r="E9188">
        <v>80.104524999999995</v>
      </c>
      <c r="F9188" s="18">
        <v>44938</v>
      </c>
      <c r="G9188" s="19">
        <v>0.79166666666666696</v>
      </c>
      <c r="H9188">
        <v>19</v>
      </c>
      <c r="I9188" s="13" t="s">
        <v>202</v>
      </c>
      <c r="J9188">
        <v>0</v>
      </c>
      <c r="K9188" s="13" t="s">
        <v>191</v>
      </c>
      <c r="L9188">
        <v>2</v>
      </c>
      <c r="M9188">
        <v>1</v>
      </c>
      <c r="N9188" s="13" t="s">
        <v>94</v>
      </c>
      <c r="O9188" s="13" t="s">
        <v>95</v>
      </c>
      <c r="P9188">
        <v>24</v>
      </c>
      <c r="Q9188" s="13" t="s">
        <v>195</v>
      </c>
      <c r="R9188" s="13" t="s">
        <v>98</v>
      </c>
      <c r="S9188" s="13" t="s">
        <v>196</v>
      </c>
      <c r="T9188">
        <v>5</v>
      </c>
      <c r="U9188">
        <v>0</v>
      </c>
      <c r="V9188">
        <v>1</v>
      </c>
      <c r="W9188" s="13" t="s">
        <v>101</v>
      </c>
      <c r="X9188">
        <v>0.6</v>
      </c>
    </row>
    <row r="9189" spans="1:24" x14ac:dyDescent="0.3">
      <c r="A9189">
        <v>9187</v>
      </c>
      <c r="B9189" t="s">
        <v>203</v>
      </c>
      <c r="C9189" t="s">
        <v>203</v>
      </c>
      <c r="D9189">
        <v>28.410516999999999</v>
      </c>
      <c r="E9189">
        <v>77.285270999999995</v>
      </c>
      <c r="F9189" s="18">
        <v>45725</v>
      </c>
      <c r="G9189" s="19">
        <v>0.20833333333333301</v>
      </c>
      <c r="H9189">
        <v>5</v>
      </c>
      <c r="I9189" s="13" t="s">
        <v>89</v>
      </c>
      <c r="J9189">
        <v>1</v>
      </c>
      <c r="K9189" s="13" t="s">
        <v>92</v>
      </c>
      <c r="L9189">
        <v>3</v>
      </c>
      <c r="M9189">
        <v>1</v>
      </c>
      <c r="N9189" s="13" t="s">
        <v>212</v>
      </c>
      <c r="O9189" s="13" t="s">
        <v>95</v>
      </c>
      <c r="P9189">
        <v>27</v>
      </c>
      <c r="Q9189" s="13" t="s">
        <v>97</v>
      </c>
      <c r="R9189" s="13" t="s">
        <v>199</v>
      </c>
      <c r="S9189" s="13" t="s">
        <v>193</v>
      </c>
      <c r="T9189">
        <v>5</v>
      </c>
      <c r="U9189">
        <v>0</v>
      </c>
      <c r="V9189">
        <v>0</v>
      </c>
      <c r="W9189" s="13" t="s">
        <v>101</v>
      </c>
      <c r="X9189">
        <v>0.65</v>
      </c>
    </row>
    <row r="9190" spans="1:24" x14ac:dyDescent="0.3">
      <c r="A9190">
        <v>9188</v>
      </c>
      <c r="B9190" t="s">
        <v>200</v>
      </c>
      <c r="C9190" t="s">
        <v>201</v>
      </c>
      <c r="D9190">
        <v>13.152520000000001</v>
      </c>
      <c r="E9190">
        <v>80.253730000000004</v>
      </c>
      <c r="F9190" s="18">
        <v>45515</v>
      </c>
      <c r="G9190" s="19">
        <v>0.25</v>
      </c>
      <c r="H9190">
        <v>6</v>
      </c>
      <c r="I9190" s="13" t="s">
        <v>89</v>
      </c>
      <c r="J9190">
        <v>1</v>
      </c>
      <c r="K9190" s="13" t="s">
        <v>191</v>
      </c>
      <c r="L9190">
        <v>3</v>
      </c>
      <c r="M9190">
        <v>0</v>
      </c>
      <c r="N9190" s="13" t="s">
        <v>212</v>
      </c>
      <c r="O9190" s="13" t="s">
        <v>195</v>
      </c>
      <c r="P9190">
        <v>22</v>
      </c>
      <c r="Q9190" s="13" t="s">
        <v>95</v>
      </c>
      <c r="R9190" s="13" t="s">
        <v>205</v>
      </c>
      <c r="S9190" s="13" t="s">
        <v>196</v>
      </c>
      <c r="T9190">
        <v>5</v>
      </c>
      <c r="U9190">
        <v>3</v>
      </c>
      <c r="V9190">
        <v>0</v>
      </c>
      <c r="W9190" s="13" t="s">
        <v>101</v>
      </c>
      <c r="X9190">
        <v>0.25</v>
      </c>
    </row>
    <row r="9191" spans="1:24" x14ac:dyDescent="0.3">
      <c r="A9191">
        <v>9189</v>
      </c>
      <c r="B9191" t="s">
        <v>217</v>
      </c>
      <c r="C9191" t="s">
        <v>218</v>
      </c>
      <c r="D9191">
        <v>22.501522999999999</v>
      </c>
      <c r="E9191">
        <v>88.498266999999998</v>
      </c>
      <c r="F9191" s="18">
        <v>45618</v>
      </c>
      <c r="G9191" s="19">
        <v>0.375</v>
      </c>
      <c r="H9191">
        <v>9</v>
      </c>
      <c r="I9191" s="13" t="s">
        <v>211</v>
      </c>
      <c r="J9191">
        <v>0</v>
      </c>
      <c r="K9191" s="13" t="s">
        <v>92</v>
      </c>
      <c r="L9191">
        <v>2</v>
      </c>
      <c r="M9191">
        <v>0</v>
      </c>
      <c r="N9191" s="13" t="s">
        <v>192</v>
      </c>
      <c r="O9191" s="13" t="s">
        <v>97</v>
      </c>
      <c r="P9191">
        <v>30</v>
      </c>
      <c r="Q9191" s="13" t="s">
        <v>97</v>
      </c>
      <c r="R9191" s="13" t="s">
        <v>205</v>
      </c>
      <c r="S9191" s="13" t="s">
        <v>193</v>
      </c>
      <c r="T9191">
        <v>4</v>
      </c>
      <c r="U9191">
        <v>1</v>
      </c>
      <c r="V9191">
        <v>1</v>
      </c>
      <c r="W9191" s="13" t="s">
        <v>101</v>
      </c>
      <c r="X9191">
        <v>0.45</v>
      </c>
    </row>
    <row r="9192" spans="1:24" x14ac:dyDescent="0.3">
      <c r="A9192">
        <v>9190</v>
      </c>
      <c r="B9192" t="s">
        <v>206</v>
      </c>
      <c r="C9192" t="s">
        <v>207</v>
      </c>
      <c r="D9192">
        <v>13.048938</v>
      </c>
      <c r="E9192">
        <v>77.726028999999997</v>
      </c>
      <c r="F9192" s="18">
        <v>44629</v>
      </c>
      <c r="G9192" s="19">
        <v>0</v>
      </c>
      <c r="H9192">
        <v>0</v>
      </c>
      <c r="I9192" s="13" t="s">
        <v>194</v>
      </c>
      <c r="J9192">
        <v>0</v>
      </c>
      <c r="K9192" s="13" t="s">
        <v>92</v>
      </c>
      <c r="L9192">
        <v>6</v>
      </c>
      <c r="M9192">
        <v>0</v>
      </c>
      <c r="N9192" s="13" t="s">
        <v>192</v>
      </c>
      <c r="O9192" s="13" t="s">
        <v>97</v>
      </c>
      <c r="P9192">
        <v>18</v>
      </c>
      <c r="Q9192" s="13" t="s">
        <v>195</v>
      </c>
      <c r="R9192" s="13" t="s">
        <v>208</v>
      </c>
      <c r="S9192" s="13" t="s">
        <v>193</v>
      </c>
      <c r="T9192">
        <v>5</v>
      </c>
      <c r="U9192">
        <v>2</v>
      </c>
      <c r="V9192">
        <v>0</v>
      </c>
      <c r="W9192" s="13" t="s">
        <v>101</v>
      </c>
      <c r="X9192">
        <v>0.1</v>
      </c>
    </row>
    <row r="9193" spans="1:24" x14ac:dyDescent="0.3">
      <c r="A9193">
        <v>9191</v>
      </c>
      <c r="B9193" t="s">
        <v>217</v>
      </c>
      <c r="C9193" t="s">
        <v>218</v>
      </c>
      <c r="D9193">
        <v>22.594480999999998</v>
      </c>
      <c r="E9193">
        <v>88.289372</v>
      </c>
      <c r="F9193" s="18">
        <v>45331</v>
      </c>
      <c r="G9193" s="19">
        <v>0.16666666666666699</v>
      </c>
      <c r="H9193">
        <v>4</v>
      </c>
      <c r="I9193" s="13" t="s">
        <v>211</v>
      </c>
      <c r="J9193">
        <v>0</v>
      </c>
      <c r="K9193" s="13" t="s">
        <v>191</v>
      </c>
      <c r="L9193">
        <v>6</v>
      </c>
      <c r="M9193">
        <v>1</v>
      </c>
      <c r="N9193" s="13" t="s">
        <v>212</v>
      </c>
      <c r="O9193" s="13" t="s">
        <v>95</v>
      </c>
      <c r="P9193">
        <v>21</v>
      </c>
      <c r="Q9193" s="13" t="s">
        <v>95</v>
      </c>
      <c r="R9193" s="13" t="s">
        <v>205</v>
      </c>
      <c r="S9193" s="13" t="s">
        <v>196</v>
      </c>
      <c r="T9193">
        <v>2</v>
      </c>
      <c r="U9193">
        <v>1</v>
      </c>
      <c r="V9193">
        <v>0</v>
      </c>
      <c r="W9193" s="13" t="s">
        <v>101</v>
      </c>
      <c r="X9193">
        <v>0.45</v>
      </c>
    </row>
    <row r="9194" spans="1:24" x14ac:dyDescent="0.3">
      <c r="A9194">
        <v>9192</v>
      </c>
      <c r="B9194" t="s">
        <v>203</v>
      </c>
      <c r="C9194" t="s">
        <v>203</v>
      </c>
      <c r="D9194">
        <v>28.426826999999999</v>
      </c>
      <c r="E9194">
        <v>76.840541999999999</v>
      </c>
      <c r="F9194" s="18">
        <v>45091</v>
      </c>
      <c r="G9194" s="19">
        <v>0.58333333333333304</v>
      </c>
      <c r="H9194">
        <v>14</v>
      </c>
      <c r="I9194" s="13" t="s">
        <v>194</v>
      </c>
      <c r="J9194">
        <v>0</v>
      </c>
      <c r="K9194" s="13" t="s">
        <v>191</v>
      </c>
      <c r="L9194">
        <v>3</v>
      </c>
      <c r="M9194">
        <v>1</v>
      </c>
      <c r="N9194" s="13" t="s">
        <v>192</v>
      </c>
      <c r="O9194" s="13" t="s">
        <v>97</v>
      </c>
      <c r="P9194">
        <v>33</v>
      </c>
      <c r="Q9194" s="13" t="s">
        <v>95</v>
      </c>
      <c r="R9194" s="13" t="s">
        <v>213</v>
      </c>
      <c r="S9194" s="13" t="s">
        <v>193</v>
      </c>
      <c r="T9194">
        <v>3</v>
      </c>
      <c r="U9194">
        <v>3</v>
      </c>
      <c r="V9194">
        <v>0</v>
      </c>
      <c r="W9194" s="13" t="s">
        <v>101</v>
      </c>
      <c r="X9194">
        <v>0.1</v>
      </c>
    </row>
    <row r="9195" spans="1:24" x14ac:dyDescent="0.3">
      <c r="A9195">
        <v>9193</v>
      </c>
      <c r="B9195" t="s">
        <v>206</v>
      </c>
      <c r="C9195" t="s">
        <v>207</v>
      </c>
      <c r="D9195">
        <v>13.051626000000001</v>
      </c>
      <c r="E9195">
        <v>77.761983999999998</v>
      </c>
      <c r="F9195" s="18">
        <v>44929</v>
      </c>
      <c r="G9195" s="19">
        <v>0.91666666666666696</v>
      </c>
      <c r="H9195">
        <v>22</v>
      </c>
      <c r="I9195" s="13" t="s">
        <v>215</v>
      </c>
      <c r="J9195">
        <v>0</v>
      </c>
      <c r="K9195" s="13" t="s">
        <v>191</v>
      </c>
      <c r="L9195">
        <v>3</v>
      </c>
      <c r="M9195">
        <v>0</v>
      </c>
      <c r="N9195" s="13" t="s">
        <v>212</v>
      </c>
      <c r="O9195" s="13" t="s">
        <v>95</v>
      </c>
      <c r="P9195">
        <v>35</v>
      </c>
      <c r="Q9195" s="13" t="s">
        <v>97</v>
      </c>
      <c r="R9195" s="13" t="s">
        <v>208</v>
      </c>
      <c r="S9195" s="13" t="s">
        <v>193</v>
      </c>
      <c r="T9195">
        <v>2</v>
      </c>
      <c r="U9195">
        <v>1</v>
      </c>
      <c r="V9195">
        <v>0</v>
      </c>
      <c r="W9195" s="13" t="s">
        <v>101</v>
      </c>
      <c r="X9195">
        <v>0.65</v>
      </c>
    </row>
    <row r="9196" spans="1:24" x14ac:dyDescent="0.3">
      <c r="A9196">
        <v>9194</v>
      </c>
      <c r="B9196" t="s">
        <v>79</v>
      </c>
      <c r="C9196" t="s">
        <v>80</v>
      </c>
      <c r="D9196">
        <v>18.425370000000001</v>
      </c>
      <c r="E9196">
        <v>73.903844000000007</v>
      </c>
      <c r="F9196" s="18">
        <v>45098</v>
      </c>
      <c r="G9196" s="19">
        <v>0.125</v>
      </c>
      <c r="H9196">
        <v>3</v>
      </c>
      <c r="I9196" s="13" t="s">
        <v>194</v>
      </c>
      <c r="J9196">
        <v>0</v>
      </c>
      <c r="K9196" s="13" t="s">
        <v>214</v>
      </c>
      <c r="L9196">
        <v>5</v>
      </c>
      <c r="M9196">
        <v>1</v>
      </c>
      <c r="N9196" s="13" t="s">
        <v>94</v>
      </c>
      <c r="O9196" s="13" t="s">
        <v>95</v>
      </c>
      <c r="P9196">
        <v>40</v>
      </c>
      <c r="Q9196" s="13" t="s">
        <v>95</v>
      </c>
      <c r="R9196" s="13" t="s">
        <v>98</v>
      </c>
      <c r="S9196" s="13" t="s">
        <v>193</v>
      </c>
      <c r="T9196">
        <v>4</v>
      </c>
      <c r="U9196">
        <v>0</v>
      </c>
      <c r="V9196">
        <v>0</v>
      </c>
      <c r="W9196" s="13" t="s">
        <v>101</v>
      </c>
      <c r="X9196">
        <v>0.45</v>
      </c>
    </row>
    <row r="9197" spans="1:24" x14ac:dyDescent="0.3">
      <c r="A9197">
        <v>9195</v>
      </c>
      <c r="B9197" t="s">
        <v>209</v>
      </c>
      <c r="C9197" t="s">
        <v>210</v>
      </c>
      <c r="D9197">
        <v>17.350974999999998</v>
      </c>
      <c r="E9197">
        <v>78.282445999999993</v>
      </c>
      <c r="F9197" s="18">
        <v>45743</v>
      </c>
      <c r="G9197" s="19">
        <v>0.41666666666666702</v>
      </c>
      <c r="H9197">
        <v>10</v>
      </c>
      <c r="I9197" s="13" t="s">
        <v>202</v>
      </c>
      <c r="J9197">
        <v>0</v>
      </c>
      <c r="K9197" s="13" t="s">
        <v>92</v>
      </c>
      <c r="L9197">
        <v>2</v>
      </c>
      <c r="M9197">
        <v>1</v>
      </c>
      <c r="N9197" s="13" t="s">
        <v>212</v>
      </c>
      <c r="O9197" s="13" t="s">
        <v>95</v>
      </c>
      <c r="P9197">
        <v>28</v>
      </c>
      <c r="Q9197" s="13" t="s">
        <v>97</v>
      </c>
      <c r="R9197" s="13" t="s">
        <v>213</v>
      </c>
      <c r="S9197" s="13" t="s">
        <v>99</v>
      </c>
      <c r="T9197">
        <v>4</v>
      </c>
      <c r="U9197">
        <v>4</v>
      </c>
      <c r="V9197">
        <v>1</v>
      </c>
      <c r="W9197" s="13" t="s">
        <v>101</v>
      </c>
      <c r="X9197">
        <v>1</v>
      </c>
    </row>
    <row r="9198" spans="1:24" x14ac:dyDescent="0.3">
      <c r="A9198">
        <v>9196</v>
      </c>
      <c r="B9198" t="s">
        <v>200</v>
      </c>
      <c r="C9198" t="s">
        <v>201</v>
      </c>
      <c r="D9198">
        <v>13.101945000000001</v>
      </c>
      <c r="E9198">
        <v>80.258583000000002</v>
      </c>
      <c r="F9198" s="18">
        <v>45745</v>
      </c>
      <c r="G9198" s="19">
        <v>0.58333333333333304</v>
      </c>
      <c r="H9198">
        <v>14</v>
      </c>
      <c r="I9198" s="13" t="s">
        <v>219</v>
      </c>
      <c r="J9198">
        <v>1</v>
      </c>
      <c r="K9198" s="13" t="s">
        <v>214</v>
      </c>
      <c r="L9198">
        <v>1</v>
      </c>
      <c r="M9198">
        <v>0</v>
      </c>
      <c r="N9198" s="13" t="s">
        <v>192</v>
      </c>
      <c r="O9198" s="13" t="s">
        <v>97</v>
      </c>
      <c r="P9198">
        <v>21</v>
      </c>
      <c r="Q9198" s="13" t="s">
        <v>95</v>
      </c>
      <c r="R9198" s="13" t="s">
        <v>213</v>
      </c>
      <c r="S9198" s="13" t="s">
        <v>99</v>
      </c>
      <c r="T9198">
        <v>3</v>
      </c>
      <c r="U9198">
        <v>3</v>
      </c>
      <c r="V9198">
        <v>0</v>
      </c>
      <c r="W9198" s="13" t="s">
        <v>101</v>
      </c>
      <c r="X9198">
        <v>0.3</v>
      </c>
    </row>
    <row r="9199" spans="1:24" x14ac:dyDescent="0.3">
      <c r="A9199">
        <v>9197</v>
      </c>
      <c r="B9199" t="s">
        <v>200</v>
      </c>
      <c r="C9199" t="s">
        <v>201</v>
      </c>
      <c r="D9199">
        <v>13.145708000000001</v>
      </c>
      <c r="E9199">
        <v>80.112350000000006</v>
      </c>
      <c r="F9199" s="18">
        <v>44793</v>
      </c>
      <c r="G9199" s="19">
        <v>0.45833333333333298</v>
      </c>
      <c r="H9199">
        <v>11</v>
      </c>
      <c r="I9199" s="13" t="s">
        <v>219</v>
      </c>
      <c r="J9199">
        <v>1</v>
      </c>
      <c r="K9199" s="13" t="s">
        <v>214</v>
      </c>
      <c r="L9199">
        <v>1</v>
      </c>
      <c r="M9199">
        <v>0</v>
      </c>
      <c r="N9199" s="13" t="s">
        <v>94</v>
      </c>
      <c r="O9199" s="13" t="s">
        <v>95</v>
      </c>
      <c r="P9199">
        <v>25</v>
      </c>
      <c r="Q9199" s="13" t="s">
        <v>195</v>
      </c>
      <c r="R9199" s="13" t="s">
        <v>213</v>
      </c>
      <c r="S9199" s="13" t="s">
        <v>193</v>
      </c>
      <c r="T9199">
        <v>2</v>
      </c>
      <c r="U9199">
        <v>2</v>
      </c>
      <c r="V9199">
        <v>0</v>
      </c>
      <c r="W9199" s="13" t="s">
        <v>101</v>
      </c>
      <c r="X9199">
        <v>0.45</v>
      </c>
    </row>
    <row r="9200" spans="1:24" x14ac:dyDescent="0.3">
      <c r="A9200">
        <v>9198</v>
      </c>
      <c r="B9200" t="s">
        <v>190</v>
      </c>
      <c r="C9200" t="s">
        <v>80</v>
      </c>
      <c r="D9200">
        <v>19.206658999999998</v>
      </c>
      <c r="E9200">
        <v>72.938458999999995</v>
      </c>
      <c r="F9200" s="18">
        <v>45472</v>
      </c>
      <c r="G9200" s="19">
        <v>0.16666666666666699</v>
      </c>
      <c r="H9200">
        <v>4</v>
      </c>
      <c r="I9200" s="13" t="s">
        <v>219</v>
      </c>
      <c r="J9200">
        <v>1</v>
      </c>
      <c r="K9200" s="13" t="s">
        <v>191</v>
      </c>
      <c r="L9200">
        <v>6</v>
      </c>
      <c r="M9200">
        <v>1</v>
      </c>
      <c r="N9200" s="13" t="s">
        <v>212</v>
      </c>
      <c r="O9200" s="13" t="s">
        <v>95</v>
      </c>
      <c r="P9200">
        <v>38</v>
      </c>
      <c r="Q9200" s="13" t="s">
        <v>95</v>
      </c>
      <c r="R9200" s="13" t="s">
        <v>199</v>
      </c>
      <c r="S9200" s="13" t="s">
        <v>196</v>
      </c>
      <c r="T9200">
        <v>5</v>
      </c>
      <c r="U9200">
        <v>1</v>
      </c>
      <c r="V9200">
        <v>0</v>
      </c>
      <c r="W9200" s="13" t="s">
        <v>101</v>
      </c>
      <c r="X9200">
        <v>0.45</v>
      </c>
    </row>
    <row r="9201" spans="1:24" x14ac:dyDescent="0.3">
      <c r="A9201">
        <v>9199</v>
      </c>
      <c r="B9201" t="s">
        <v>209</v>
      </c>
      <c r="C9201" t="s">
        <v>210</v>
      </c>
      <c r="D9201">
        <v>17.414380999999999</v>
      </c>
      <c r="E9201">
        <v>78.325169000000002</v>
      </c>
      <c r="F9201" s="18">
        <v>44579</v>
      </c>
      <c r="G9201" s="19">
        <v>0.79166666666666696</v>
      </c>
      <c r="H9201">
        <v>19</v>
      </c>
      <c r="I9201" s="13" t="s">
        <v>215</v>
      </c>
      <c r="J9201">
        <v>0</v>
      </c>
      <c r="K9201" s="13" t="s">
        <v>191</v>
      </c>
      <c r="L9201">
        <v>1</v>
      </c>
      <c r="M9201">
        <v>1</v>
      </c>
      <c r="N9201" s="13" t="s">
        <v>94</v>
      </c>
      <c r="O9201" s="13" t="s">
        <v>95</v>
      </c>
      <c r="P9201">
        <v>20</v>
      </c>
      <c r="Q9201" s="13" t="s">
        <v>97</v>
      </c>
      <c r="R9201" s="13" t="s">
        <v>205</v>
      </c>
      <c r="S9201" s="13" t="s">
        <v>196</v>
      </c>
      <c r="T9201">
        <v>3</v>
      </c>
      <c r="U9201">
        <v>1</v>
      </c>
      <c r="V9201">
        <v>1</v>
      </c>
      <c r="W9201" s="13" t="s">
        <v>101</v>
      </c>
      <c r="X9201">
        <v>0.8</v>
      </c>
    </row>
    <row r="9202" spans="1:24" x14ac:dyDescent="0.3">
      <c r="A9202">
        <v>9200</v>
      </c>
      <c r="B9202" t="s">
        <v>200</v>
      </c>
      <c r="C9202" t="s">
        <v>201</v>
      </c>
      <c r="D9202">
        <v>13.111715999999999</v>
      </c>
      <c r="E9202">
        <v>80.222097000000005</v>
      </c>
      <c r="F9202" s="18">
        <v>44630</v>
      </c>
      <c r="G9202" s="19">
        <v>0.91666666666666696</v>
      </c>
      <c r="H9202">
        <v>22</v>
      </c>
      <c r="I9202" s="13" t="s">
        <v>202</v>
      </c>
      <c r="J9202">
        <v>0</v>
      </c>
      <c r="K9202" s="13" t="s">
        <v>191</v>
      </c>
      <c r="L9202">
        <v>1</v>
      </c>
      <c r="M9202">
        <v>1</v>
      </c>
      <c r="N9202" s="13" t="s">
        <v>192</v>
      </c>
      <c r="O9202" s="13" t="s">
        <v>97</v>
      </c>
      <c r="P9202">
        <v>27</v>
      </c>
      <c r="Q9202" s="13" t="s">
        <v>97</v>
      </c>
      <c r="R9202" s="13" t="s">
        <v>98</v>
      </c>
      <c r="S9202" s="13" t="s">
        <v>196</v>
      </c>
      <c r="T9202">
        <v>5</v>
      </c>
      <c r="U9202">
        <v>5</v>
      </c>
      <c r="V9202">
        <v>0</v>
      </c>
      <c r="W9202" s="13" t="s">
        <v>101</v>
      </c>
      <c r="X9202">
        <v>0.3</v>
      </c>
    </row>
    <row r="9203" spans="1:24" x14ac:dyDescent="0.3">
      <c r="A9203">
        <v>9201</v>
      </c>
      <c r="B9203" t="s">
        <v>209</v>
      </c>
      <c r="C9203" t="s">
        <v>210</v>
      </c>
      <c r="D9203">
        <v>17.315937999999999</v>
      </c>
      <c r="E9203">
        <v>78.326535000000007</v>
      </c>
      <c r="F9203" s="18">
        <v>45586</v>
      </c>
      <c r="G9203" s="19">
        <v>4.1666666666666699E-2</v>
      </c>
      <c r="H9203">
        <v>1</v>
      </c>
      <c r="I9203" s="13" t="s">
        <v>204</v>
      </c>
      <c r="J9203">
        <v>0</v>
      </c>
      <c r="K9203" s="13" t="s">
        <v>191</v>
      </c>
      <c r="L9203">
        <v>1</v>
      </c>
      <c r="M9203">
        <v>0</v>
      </c>
      <c r="N9203" s="13" t="s">
        <v>192</v>
      </c>
      <c r="O9203" s="13" t="s">
        <v>97</v>
      </c>
      <c r="P9203">
        <v>38</v>
      </c>
      <c r="Q9203" s="13" t="s">
        <v>95</v>
      </c>
      <c r="R9203" s="13" t="s">
        <v>213</v>
      </c>
      <c r="S9203" s="13" t="s">
        <v>99</v>
      </c>
      <c r="T9203">
        <v>5</v>
      </c>
      <c r="U9203">
        <v>5</v>
      </c>
      <c r="V9203">
        <v>0</v>
      </c>
      <c r="W9203" s="13" t="s">
        <v>101</v>
      </c>
      <c r="X9203">
        <v>0.3</v>
      </c>
    </row>
    <row r="9204" spans="1:24" x14ac:dyDescent="0.3">
      <c r="A9204">
        <v>9202</v>
      </c>
      <c r="B9204" t="s">
        <v>190</v>
      </c>
      <c r="C9204" t="s">
        <v>80</v>
      </c>
      <c r="D9204">
        <v>19.266489</v>
      </c>
      <c r="E9204">
        <v>72.750013999999993</v>
      </c>
      <c r="F9204" s="18">
        <v>45608</v>
      </c>
      <c r="G9204" s="19">
        <v>4.1666666666666699E-2</v>
      </c>
      <c r="H9204">
        <v>1</v>
      </c>
      <c r="I9204" s="13" t="s">
        <v>215</v>
      </c>
      <c r="J9204">
        <v>0</v>
      </c>
      <c r="K9204" s="13" t="s">
        <v>92</v>
      </c>
      <c r="L9204">
        <v>5</v>
      </c>
      <c r="M9204">
        <v>0</v>
      </c>
      <c r="N9204" s="13" t="s">
        <v>212</v>
      </c>
      <c r="O9204" s="13" t="s">
        <v>95</v>
      </c>
      <c r="P9204">
        <v>31</v>
      </c>
      <c r="Q9204" s="13" t="s">
        <v>95</v>
      </c>
      <c r="R9204" s="13" t="s">
        <v>208</v>
      </c>
      <c r="S9204" s="13" t="s">
        <v>196</v>
      </c>
      <c r="T9204">
        <v>2</v>
      </c>
      <c r="U9204">
        <v>1</v>
      </c>
      <c r="V9204">
        <v>0</v>
      </c>
      <c r="W9204" s="13" t="s">
        <v>101</v>
      </c>
      <c r="X9204">
        <v>0.45</v>
      </c>
    </row>
    <row r="9205" spans="1:24" x14ac:dyDescent="0.3">
      <c r="A9205">
        <v>9203</v>
      </c>
      <c r="B9205" t="s">
        <v>190</v>
      </c>
      <c r="C9205" t="s">
        <v>80</v>
      </c>
      <c r="D9205">
        <v>18.931684000000001</v>
      </c>
      <c r="E9205">
        <v>72.898332999999994</v>
      </c>
      <c r="F9205" s="18">
        <v>45465</v>
      </c>
      <c r="G9205" s="19">
        <v>0.75</v>
      </c>
      <c r="H9205">
        <v>18</v>
      </c>
      <c r="I9205" s="13" t="s">
        <v>219</v>
      </c>
      <c r="J9205">
        <v>1</v>
      </c>
      <c r="K9205" s="13" t="s">
        <v>191</v>
      </c>
      <c r="L9205">
        <v>4</v>
      </c>
      <c r="M9205">
        <v>1</v>
      </c>
      <c r="N9205" s="13" t="s">
        <v>192</v>
      </c>
      <c r="O9205" s="13" t="s">
        <v>97</v>
      </c>
      <c r="P9205">
        <v>22</v>
      </c>
      <c r="Q9205" s="13" t="s">
        <v>95</v>
      </c>
      <c r="R9205" s="13" t="s">
        <v>208</v>
      </c>
      <c r="S9205" s="13" t="s">
        <v>196</v>
      </c>
      <c r="T9205">
        <v>2</v>
      </c>
      <c r="U9205">
        <v>1</v>
      </c>
      <c r="V9205">
        <v>1</v>
      </c>
      <c r="W9205" s="13" t="s">
        <v>101</v>
      </c>
      <c r="X9205">
        <v>0.25</v>
      </c>
    </row>
    <row r="9206" spans="1:24" x14ac:dyDescent="0.3">
      <c r="A9206">
        <v>9204</v>
      </c>
      <c r="B9206" t="s">
        <v>203</v>
      </c>
      <c r="C9206" t="s">
        <v>203</v>
      </c>
      <c r="D9206">
        <v>28.892372000000002</v>
      </c>
      <c r="E9206">
        <v>76.887538000000006</v>
      </c>
      <c r="F9206" s="18">
        <v>45466</v>
      </c>
      <c r="G9206" s="19">
        <v>0.70833333333333304</v>
      </c>
      <c r="H9206">
        <v>17</v>
      </c>
      <c r="I9206" s="13" t="s">
        <v>89</v>
      </c>
      <c r="J9206">
        <v>1</v>
      </c>
      <c r="K9206" s="13" t="s">
        <v>214</v>
      </c>
      <c r="L9206">
        <v>6</v>
      </c>
      <c r="M9206">
        <v>1</v>
      </c>
      <c r="N9206" s="13" t="s">
        <v>192</v>
      </c>
      <c r="O9206" s="13" t="s">
        <v>97</v>
      </c>
      <c r="P9206">
        <v>22</v>
      </c>
      <c r="Q9206" s="13" t="s">
        <v>97</v>
      </c>
      <c r="R9206" s="13" t="s">
        <v>199</v>
      </c>
      <c r="S9206" s="13" t="s">
        <v>193</v>
      </c>
      <c r="T9206">
        <v>4</v>
      </c>
      <c r="U9206">
        <v>1</v>
      </c>
      <c r="V9206">
        <v>1</v>
      </c>
      <c r="W9206" s="13" t="s">
        <v>101</v>
      </c>
      <c r="X9206">
        <v>0.45</v>
      </c>
    </row>
    <row r="9207" spans="1:24" x14ac:dyDescent="0.3">
      <c r="A9207">
        <v>9205</v>
      </c>
      <c r="B9207" t="s">
        <v>200</v>
      </c>
      <c r="C9207" t="s">
        <v>201</v>
      </c>
      <c r="D9207">
        <v>13.019781999999999</v>
      </c>
      <c r="E9207">
        <v>80.242622999999995</v>
      </c>
      <c r="F9207" s="18">
        <v>45116</v>
      </c>
      <c r="G9207" s="19">
        <v>0.125</v>
      </c>
      <c r="H9207">
        <v>3</v>
      </c>
      <c r="I9207" s="13" t="s">
        <v>89</v>
      </c>
      <c r="J9207">
        <v>1</v>
      </c>
      <c r="K9207" s="13" t="s">
        <v>214</v>
      </c>
      <c r="L9207">
        <v>3</v>
      </c>
      <c r="M9207">
        <v>0</v>
      </c>
      <c r="N9207" s="13" t="s">
        <v>192</v>
      </c>
      <c r="O9207" s="13" t="s">
        <v>97</v>
      </c>
      <c r="P9207">
        <v>17</v>
      </c>
      <c r="Q9207" s="13" t="s">
        <v>95</v>
      </c>
      <c r="R9207" s="13" t="s">
        <v>205</v>
      </c>
      <c r="S9207" s="13" t="s">
        <v>196</v>
      </c>
      <c r="T9207">
        <v>3</v>
      </c>
      <c r="U9207">
        <v>2</v>
      </c>
      <c r="V9207">
        <v>0</v>
      </c>
      <c r="W9207" s="13" t="s">
        <v>101</v>
      </c>
      <c r="X9207">
        <v>0.1</v>
      </c>
    </row>
    <row r="9208" spans="1:24" x14ac:dyDescent="0.3">
      <c r="A9208">
        <v>9206</v>
      </c>
      <c r="B9208" t="s">
        <v>79</v>
      </c>
      <c r="C9208" t="s">
        <v>80</v>
      </c>
      <c r="D9208">
        <v>18.487763999999999</v>
      </c>
      <c r="E9208">
        <v>73.917062000000001</v>
      </c>
      <c r="F9208" s="18">
        <v>45222</v>
      </c>
      <c r="G9208" s="19">
        <v>0.95833333333333304</v>
      </c>
      <c r="H9208">
        <v>23</v>
      </c>
      <c r="I9208" s="13" t="s">
        <v>204</v>
      </c>
      <c r="J9208">
        <v>0</v>
      </c>
      <c r="K9208" s="13" t="s">
        <v>92</v>
      </c>
      <c r="L9208">
        <v>5</v>
      </c>
      <c r="M9208">
        <v>1</v>
      </c>
      <c r="N9208" s="13" t="s">
        <v>94</v>
      </c>
      <c r="O9208" s="13" t="s">
        <v>95</v>
      </c>
      <c r="P9208">
        <v>28</v>
      </c>
      <c r="Q9208" s="13" t="s">
        <v>95</v>
      </c>
      <c r="R9208" s="13" t="s">
        <v>98</v>
      </c>
      <c r="S9208" s="13" t="s">
        <v>193</v>
      </c>
      <c r="T9208">
        <v>1</v>
      </c>
      <c r="U9208">
        <v>0</v>
      </c>
      <c r="V9208">
        <v>0</v>
      </c>
      <c r="W9208" s="13" t="s">
        <v>101</v>
      </c>
      <c r="X9208">
        <v>0.45</v>
      </c>
    </row>
    <row r="9209" spans="1:24" x14ac:dyDescent="0.3">
      <c r="A9209">
        <v>9207</v>
      </c>
      <c r="B9209" t="s">
        <v>200</v>
      </c>
      <c r="C9209" t="s">
        <v>201</v>
      </c>
      <c r="D9209">
        <v>13.113367</v>
      </c>
      <c r="E9209">
        <v>80.152276000000001</v>
      </c>
      <c r="F9209" s="18">
        <v>45341</v>
      </c>
      <c r="G9209" s="19">
        <v>0.54166666666666696</v>
      </c>
      <c r="H9209">
        <v>13</v>
      </c>
      <c r="I9209" s="13" t="s">
        <v>204</v>
      </c>
      <c r="J9209">
        <v>0</v>
      </c>
      <c r="K9209" s="13" t="s">
        <v>214</v>
      </c>
      <c r="L9209">
        <v>3</v>
      </c>
      <c r="M9209">
        <v>0</v>
      </c>
      <c r="N9209" s="13" t="s">
        <v>192</v>
      </c>
      <c r="O9209" s="13" t="s">
        <v>97</v>
      </c>
      <c r="P9209">
        <v>33</v>
      </c>
      <c r="Q9209" s="13" t="s">
        <v>97</v>
      </c>
      <c r="R9209" s="13" t="s">
        <v>213</v>
      </c>
      <c r="S9209" s="13" t="s">
        <v>193</v>
      </c>
      <c r="T9209">
        <v>5</v>
      </c>
      <c r="U9209">
        <v>3</v>
      </c>
      <c r="V9209">
        <v>0</v>
      </c>
      <c r="W9209" s="13" t="s">
        <v>101</v>
      </c>
      <c r="X9209">
        <v>0.3</v>
      </c>
    </row>
    <row r="9210" spans="1:24" x14ac:dyDescent="0.3">
      <c r="A9210">
        <v>9208</v>
      </c>
      <c r="B9210" t="s">
        <v>217</v>
      </c>
      <c r="C9210" t="s">
        <v>218</v>
      </c>
      <c r="D9210">
        <v>22.615079999999999</v>
      </c>
      <c r="E9210">
        <v>88.347063000000006</v>
      </c>
      <c r="F9210" s="18">
        <v>44879</v>
      </c>
      <c r="G9210" s="19">
        <v>8.3333333333333301E-2</v>
      </c>
      <c r="H9210">
        <v>2</v>
      </c>
      <c r="I9210" s="13" t="s">
        <v>204</v>
      </c>
      <c r="J9210">
        <v>0</v>
      </c>
      <c r="K9210" s="13" t="s">
        <v>92</v>
      </c>
      <c r="L9210">
        <v>5</v>
      </c>
      <c r="M9210">
        <v>1</v>
      </c>
      <c r="N9210" s="13" t="s">
        <v>192</v>
      </c>
      <c r="O9210" s="13" t="s">
        <v>97</v>
      </c>
      <c r="P9210">
        <v>16</v>
      </c>
      <c r="Q9210" s="13" t="s">
        <v>195</v>
      </c>
      <c r="R9210" s="13" t="s">
        <v>213</v>
      </c>
      <c r="S9210" s="13" t="s">
        <v>193</v>
      </c>
      <c r="T9210">
        <v>1</v>
      </c>
      <c r="U9210">
        <v>0</v>
      </c>
      <c r="V9210">
        <v>0</v>
      </c>
      <c r="W9210" s="13" t="s">
        <v>101</v>
      </c>
      <c r="X9210">
        <v>0.1</v>
      </c>
    </row>
    <row r="9211" spans="1:24" x14ac:dyDescent="0.3">
      <c r="A9211">
        <v>9209</v>
      </c>
      <c r="B9211" t="s">
        <v>217</v>
      </c>
      <c r="C9211" t="s">
        <v>218</v>
      </c>
      <c r="D9211">
        <v>22.653216</v>
      </c>
      <c r="E9211">
        <v>88.403188</v>
      </c>
      <c r="F9211" s="18">
        <v>45702</v>
      </c>
      <c r="G9211" s="19">
        <v>0.20833333333333301</v>
      </c>
      <c r="H9211">
        <v>5</v>
      </c>
      <c r="I9211" s="13" t="s">
        <v>211</v>
      </c>
      <c r="J9211">
        <v>0</v>
      </c>
      <c r="K9211" s="13" t="s">
        <v>92</v>
      </c>
      <c r="L9211">
        <v>4</v>
      </c>
      <c r="M9211">
        <v>0</v>
      </c>
      <c r="N9211" s="13" t="s">
        <v>212</v>
      </c>
      <c r="O9211" s="13" t="s">
        <v>95</v>
      </c>
      <c r="P9211">
        <v>37</v>
      </c>
      <c r="Q9211" s="13" t="s">
        <v>97</v>
      </c>
      <c r="R9211" s="13" t="s">
        <v>213</v>
      </c>
      <c r="S9211" s="13" t="s">
        <v>196</v>
      </c>
      <c r="T9211">
        <v>4</v>
      </c>
      <c r="U9211">
        <v>0</v>
      </c>
      <c r="V9211">
        <v>0</v>
      </c>
      <c r="W9211" s="13" t="s">
        <v>101</v>
      </c>
      <c r="X9211">
        <v>0.65</v>
      </c>
    </row>
    <row r="9212" spans="1:24" x14ac:dyDescent="0.3">
      <c r="A9212">
        <v>9210</v>
      </c>
      <c r="B9212" t="s">
        <v>200</v>
      </c>
      <c r="C9212" t="s">
        <v>201</v>
      </c>
      <c r="D9212">
        <v>12.908075999999999</v>
      </c>
      <c r="E9212">
        <v>80.173671999999996</v>
      </c>
      <c r="F9212" s="18">
        <v>45347</v>
      </c>
      <c r="G9212" s="19">
        <v>0.95833333333333304</v>
      </c>
      <c r="H9212">
        <v>23</v>
      </c>
      <c r="I9212" s="13" t="s">
        <v>89</v>
      </c>
      <c r="J9212">
        <v>1</v>
      </c>
      <c r="K9212" s="13" t="s">
        <v>214</v>
      </c>
      <c r="L9212">
        <v>4</v>
      </c>
      <c r="M9212">
        <v>0</v>
      </c>
      <c r="N9212" s="13" t="s">
        <v>192</v>
      </c>
      <c r="O9212" s="13" t="s">
        <v>97</v>
      </c>
      <c r="P9212">
        <v>17</v>
      </c>
      <c r="Q9212" s="13" t="s">
        <v>95</v>
      </c>
      <c r="R9212" s="13" t="s">
        <v>199</v>
      </c>
      <c r="S9212" s="13" t="s">
        <v>193</v>
      </c>
      <c r="T9212">
        <v>3</v>
      </c>
      <c r="U9212">
        <v>2</v>
      </c>
      <c r="V9212">
        <v>0</v>
      </c>
      <c r="W9212" s="13" t="s">
        <v>101</v>
      </c>
      <c r="X9212">
        <v>0.1</v>
      </c>
    </row>
    <row r="9213" spans="1:24" x14ac:dyDescent="0.3">
      <c r="A9213">
        <v>9211</v>
      </c>
      <c r="B9213" t="s">
        <v>200</v>
      </c>
      <c r="C9213" t="s">
        <v>201</v>
      </c>
      <c r="D9213">
        <v>12.838329</v>
      </c>
      <c r="E9213">
        <v>80.225956999999994</v>
      </c>
      <c r="F9213" s="18">
        <v>45019</v>
      </c>
      <c r="G9213" s="19">
        <v>0.95833333333333304</v>
      </c>
      <c r="H9213">
        <v>23</v>
      </c>
      <c r="I9213" s="13" t="s">
        <v>204</v>
      </c>
      <c r="J9213">
        <v>0</v>
      </c>
      <c r="K9213" s="13" t="s">
        <v>191</v>
      </c>
      <c r="L9213">
        <v>4</v>
      </c>
      <c r="M9213">
        <v>0</v>
      </c>
      <c r="N9213" s="13" t="s">
        <v>192</v>
      </c>
      <c r="O9213" s="13" t="s">
        <v>97</v>
      </c>
      <c r="P9213">
        <v>36</v>
      </c>
      <c r="Q9213" s="13" t="s">
        <v>97</v>
      </c>
      <c r="R9213" s="13" t="s">
        <v>98</v>
      </c>
      <c r="S9213" s="13" t="s">
        <v>99</v>
      </c>
      <c r="T9213">
        <v>1</v>
      </c>
      <c r="U9213">
        <v>1</v>
      </c>
      <c r="V9213">
        <v>0</v>
      </c>
      <c r="W9213" s="13" t="s">
        <v>101</v>
      </c>
      <c r="X9213">
        <v>0.5</v>
      </c>
    </row>
    <row r="9214" spans="1:24" x14ac:dyDescent="0.3">
      <c r="A9214">
        <v>9212</v>
      </c>
      <c r="B9214" t="s">
        <v>203</v>
      </c>
      <c r="C9214" t="s">
        <v>203</v>
      </c>
      <c r="D9214">
        <v>28.548165000000001</v>
      </c>
      <c r="E9214">
        <v>76.840327000000002</v>
      </c>
      <c r="F9214" s="18">
        <v>44657</v>
      </c>
      <c r="G9214" s="19">
        <v>0.83333333333333304</v>
      </c>
      <c r="H9214">
        <v>20</v>
      </c>
      <c r="I9214" s="13" t="s">
        <v>194</v>
      </c>
      <c r="J9214">
        <v>0</v>
      </c>
      <c r="K9214" s="13" t="s">
        <v>191</v>
      </c>
      <c r="L9214">
        <v>2</v>
      </c>
      <c r="M9214">
        <v>0</v>
      </c>
      <c r="N9214" s="13" t="s">
        <v>212</v>
      </c>
      <c r="O9214" s="13" t="s">
        <v>95</v>
      </c>
      <c r="P9214">
        <v>34</v>
      </c>
      <c r="Q9214" s="13" t="s">
        <v>97</v>
      </c>
      <c r="R9214" s="13" t="s">
        <v>205</v>
      </c>
      <c r="S9214" s="13" t="s">
        <v>193</v>
      </c>
      <c r="T9214">
        <v>5</v>
      </c>
      <c r="U9214">
        <v>2</v>
      </c>
      <c r="V9214">
        <v>0</v>
      </c>
      <c r="W9214" s="13" t="s">
        <v>101</v>
      </c>
      <c r="X9214">
        <v>0.65</v>
      </c>
    </row>
    <row r="9215" spans="1:24" x14ac:dyDescent="0.3">
      <c r="A9215">
        <v>9213</v>
      </c>
      <c r="B9215" t="s">
        <v>200</v>
      </c>
      <c r="C9215" t="s">
        <v>201</v>
      </c>
      <c r="D9215">
        <v>12.866107</v>
      </c>
      <c r="E9215">
        <v>80.143929</v>
      </c>
      <c r="F9215" s="18">
        <v>45735</v>
      </c>
      <c r="G9215" s="19">
        <v>0.54166666666666696</v>
      </c>
      <c r="H9215">
        <v>13</v>
      </c>
      <c r="I9215" s="13" t="s">
        <v>194</v>
      </c>
      <c r="J9215">
        <v>0</v>
      </c>
      <c r="K9215" s="13" t="s">
        <v>191</v>
      </c>
      <c r="L9215">
        <v>1</v>
      </c>
      <c r="M9215">
        <v>1</v>
      </c>
      <c r="N9215" s="13" t="s">
        <v>192</v>
      </c>
      <c r="O9215" s="13" t="s">
        <v>97</v>
      </c>
      <c r="P9215">
        <v>25</v>
      </c>
      <c r="Q9215" s="13" t="s">
        <v>97</v>
      </c>
      <c r="R9215" s="13" t="s">
        <v>98</v>
      </c>
      <c r="S9215" s="13" t="s">
        <v>196</v>
      </c>
      <c r="T9215">
        <v>5</v>
      </c>
      <c r="U9215">
        <v>2</v>
      </c>
      <c r="V9215">
        <v>0</v>
      </c>
      <c r="W9215" s="13" t="s">
        <v>101</v>
      </c>
      <c r="X9215">
        <v>0.3</v>
      </c>
    </row>
    <row r="9216" spans="1:24" x14ac:dyDescent="0.3">
      <c r="A9216">
        <v>9214</v>
      </c>
      <c r="B9216" t="s">
        <v>209</v>
      </c>
      <c r="C9216" t="s">
        <v>210</v>
      </c>
      <c r="D9216">
        <v>17.417390000000001</v>
      </c>
      <c r="E9216">
        <v>78.376181000000003</v>
      </c>
      <c r="F9216" s="18">
        <v>45456</v>
      </c>
      <c r="G9216" s="19">
        <v>0.91666666666666696</v>
      </c>
      <c r="H9216">
        <v>22</v>
      </c>
      <c r="I9216" s="13" t="s">
        <v>202</v>
      </c>
      <c r="J9216">
        <v>0</v>
      </c>
      <c r="K9216" s="13" t="s">
        <v>92</v>
      </c>
      <c r="L9216">
        <v>4</v>
      </c>
      <c r="M9216">
        <v>0</v>
      </c>
      <c r="N9216" s="13" t="s">
        <v>212</v>
      </c>
      <c r="O9216" s="13" t="s">
        <v>95</v>
      </c>
      <c r="P9216">
        <v>27</v>
      </c>
      <c r="Q9216" s="13" t="s">
        <v>195</v>
      </c>
      <c r="R9216" s="13" t="s">
        <v>98</v>
      </c>
      <c r="S9216" s="13" t="s">
        <v>196</v>
      </c>
      <c r="T9216">
        <v>5</v>
      </c>
      <c r="U9216">
        <v>5</v>
      </c>
      <c r="V9216">
        <v>0</v>
      </c>
      <c r="W9216" s="13" t="s">
        <v>101</v>
      </c>
      <c r="X9216">
        <v>0.45</v>
      </c>
    </row>
    <row r="9217" spans="1:24" x14ac:dyDescent="0.3">
      <c r="A9217">
        <v>9215</v>
      </c>
      <c r="B9217" t="s">
        <v>206</v>
      </c>
      <c r="C9217" t="s">
        <v>207</v>
      </c>
      <c r="D9217">
        <v>13.029078999999999</v>
      </c>
      <c r="E9217">
        <v>77.515574999999998</v>
      </c>
      <c r="F9217" s="18">
        <v>45055</v>
      </c>
      <c r="G9217" s="19">
        <v>0.375</v>
      </c>
      <c r="H9217">
        <v>9</v>
      </c>
      <c r="I9217" s="13" t="s">
        <v>215</v>
      </c>
      <c r="J9217">
        <v>0</v>
      </c>
      <c r="K9217" s="13" t="s">
        <v>214</v>
      </c>
      <c r="L9217">
        <v>4</v>
      </c>
      <c r="M9217">
        <v>1</v>
      </c>
      <c r="N9217" s="13" t="s">
        <v>94</v>
      </c>
      <c r="O9217" s="13" t="s">
        <v>95</v>
      </c>
      <c r="P9217">
        <v>18</v>
      </c>
      <c r="Q9217" s="13" t="s">
        <v>97</v>
      </c>
      <c r="R9217" s="13" t="s">
        <v>213</v>
      </c>
      <c r="S9217" s="13" t="s">
        <v>196</v>
      </c>
      <c r="T9217">
        <v>4</v>
      </c>
      <c r="U9217">
        <v>0</v>
      </c>
      <c r="V9217">
        <v>1</v>
      </c>
      <c r="W9217" s="13" t="s">
        <v>101</v>
      </c>
      <c r="X9217">
        <v>0.8</v>
      </c>
    </row>
    <row r="9218" spans="1:24" x14ac:dyDescent="0.3">
      <c r="A9218">
        <v>9216</v>
      </c>
      <c r="B9218" t="s">
        <v>217</v>
      </c>
      <c r="C9218" t="s">
        <v>218</v>
      </c>
      <c r="D9218">
        <v>22.419041</v>
      </c>
      <c r="E9218">
        <v>88.409869</v>
      </c>
      <c r="F9218" s="18">
        <v>44881</v>
      </c>
      <c r="G9218" s="19">
        <v>0.91666666666666696</v>
      </c>
      <c r="H9218">
        <v>22</v>
      </c>
      <c r="I9218" s="13" t="s">
        <v>194</v>
      </c>
      <c r="J9218">
        <v>0</v>
      </c>
      <c r="K9218" s="13" t="s">
        <v>191</v>
      </c>
      <c r="L9218">
        <v>5</v>
      </c>
      <c r="M9218">
        <v>0</v>
      </c>
      <c r="N9218" s="13" t="s">
        <v>212</v>
      </c>
      <c r="O9218" s="13" t="s">
        <v>95</v>
      </c>
      <c r="P9218">
        <v>19</v>
      </c>
      <c r="Q9218" s="13" t="s">
        <v>95</v>
      </c>
      <c r="R9218" s="13" t="s">
        <v>199</v>
      </c>
      <c r="S9218" s="13" t="s">
        <v>99</v>
      </c>
      <c r="T9218">
        <v>2</v>
      </c>
      <c r="U9218">
        <v>2</v>
      </c>
      <c r="V9218">
        <v>0</v>
      </c>
      <c r="W9218" s="13" t="s">
        <v>101</v>
      </c>
      <c r="X9218">
        <v>0.65</v>
      </c>
    </row>
    <row r="9219" spans="1:24" x14ac:dyDescent="0.3">
      <c r="A9219">
        <v>9217</v>
      </c>
      <c r="B9219" t="s">
        <v>200</v>
      </c>
      <c r="C9219" t="s">
        <v>201</v>
      </c>
      <c r="D9219">
        <v>13.040754</v>
      </c>
      <c r="E9219">
        <v>80.243812000000005</v>
      </c>
      <c r="F9219" s="18">
        <v>45010</v>
      </c>
      <c r="G9219" s="19">
        <v>0.875</v>
      </c>
      <c r="H9219">
        <v>21</v>
      </c>
      <c r="I9219" s="13" t="s">
        <v>219</v>
      </c>
      <c r="J9219">
        <v>1</v>
      </c>
      <c r="K9219" s="13" t="s">
        <v>214</v>
      </c>
      <c r="L9219">
        <v>6</v>
      </c>
      <c r="M9219">
        <v>0</v>
      </c>
      <c r="N9219" s="13" t="s">
        <v>94</v>
      </c>
      <c r="O9219" s="13" t="s">
        <v>95</v>
      </c>
      <c r="P9219">
        <v>24</v>
      </c>
      <c r="Q9219" s="13" t="s">
        <v>97</v>
      </c>
      <c r="R9219" s="13" t="s">
        <v>213</v>
      </c>
      <c r="S9219" s="13" t="s">
        <v>99</v>
      </c>
      <c r="T9219">
        <v>5</v>
      </c>
      <c r="U9219">
        <v>5</v>
      </c>
      <c r="V9219">
        <v>0</v>
      </c>
      <c r="W9219" s="13" t="s">
        <v>101</v>
      </c>
      <c r="X9219">
        <v>0.85</v>
      </c>
    </row>
    <row r="9220" spans="1:24" x14ac:dyDescent="0.3">
      <c r="A9220">
        <v>9218</v>
      </c>
      <c r="B9220" t="s">
        <v>197</v>
      </c>
      <c r="C9220" t="s">
        <v>198</v>
      </c>
      <c r="D9220">
        <v>30.752725000000002</v>
      </c>
      <c r="E9220">
        <v>76.814656999999997</v>
      </c>
      <c r="F9220" s="18">
        <v>45730</v>
      </c>
      <c r="G9220" s="19">
        <v>0.20833333333333301</v>
      </c>
      <c r="H9220">
        <v>5</v>
      </c>
      <c r="I9220" s="13" t="s">
        <v>211</v>
      </c>
      <c r="J9220">
        <v>0</v>
      </c>
      <c r="K9220" s="13" t="s">
        <v>214</v>
      </c>
      <c r="L9220">
        <v>4</v>
      </c>
      <c r="M9220">
        <v>0</v>
      </c>
      <c r="N9220" s="13" t="s">
        <v>212</v>
      </c>
      <c r="O9220" s="13" t="s">
        <v>95</v>
      </c>
      <c r="P9220">
        <v>25</v>
      </c>
      <c r="Q9220" s="13" t="s">
        <v>97</v>
      </c>
      <c r="R9220" s="13" t="s">
        <v>213</v>
      </c>
      <c r="S9220" s="13" t="s">
        <v>196</v>
      </c>
      <c r="T9220">
        <v>4</v>
      </c>
      <c r="U9220">
        <v>4</v>
      </c>
      <c r="V9220">
        <v>0</v>
      </c>
      <c r="W9220" s="13" t="s">
        <v>101</v>
      </c>
      <c r="X9220">
        <v>0.65</v>
      </c>
    </row>
    <row r="9221" spans="1:24" x14ac:dyDescent="0.3">
      <c r="A9221">
        <v>9219</v>
      </c>
      <c r="B9221" t="s">
        <v>203</v>
      </c>
      <c r="C9221" t="s">
        <v>203</v>
      </c>
      <c r="D9221">
        <v>28.864742</v>
      </c>
      <c r="E9221">
        <v>76.980693000000002</v>
      </c>
      <c r="F9221" s="18">
        <v>45033</v>
      </c>
      <c r="G9221" s="19">
        <v>8.3333333333333301E-2</v>
      </c>
      <c r="H9221">
        <v>2</v>
      </c>
      <c r="I9221" s="13" t="s">
        <v>204</v>
      </c>
      <c r="J9221">
        <v>0</v>
      </c>
      <c r="K9221" s="13" t="s">
        <v>191</v>
      </c>
      <c r="L9221">
        <v>5</v>
      </c>
      <c r="M9221">
        <v>1</v>
      </c>
      <c r="N9221" s="13" t="s">
        <v>94</v>
      </c>
      <c r="O9221" s="13" t="s">
        <v>95</v>
      </c>
      <c r="P9221">
        <v>16</v>
      </c>
      <c r="Q9221" s="13" t="s">
        <v>195</v>
      </c>
      <c r="R9221" s="13" t="s">
        <v>213</v>
      </c>
      <c r="S9221" s="13" t="s">
        <v>196</v>
      </c>
      <c r="T9221">
        <v>4</v>
      </c>
      <c r="U9221">
        <v>1</v>
      </c>
      <c r="V9221">
        <v>0</v>
      </c>
      <c r="W9221" s="13" t="s">
        <v>101</v>
      </c>
      <c r="X9221">
        <v>0.45</v>
      </c>
    </row>
    <row r="9222" spans="1:24" x14ac:dyDescent="0.3">
      <c r="A9222">
        <v>9220</v>
      </c>
      <c r="B9222" t="s">
        <v>79</v>
      </c>
      <c r="C9222" t="s">
        <v>80</v>
      </c>
      <c r="D9222">
        <v>18.596793999999999</v>
      </c>
      <c r="E9222">
        <v>73.704472999999993</v>
      </c>
      <c r="F9222" s="18">
        <v>44575</v>
      </c>
      <c r="G9222" s="19">
        <v>0.5</v>
      </c>
      <c r="H9222">
        <v>12</v>
      </c>
      <c r="I9222" s="13" t="s">
        <v>211</v>
      </c>
      <c r="J9222">
        <v>0</v>
      </c>
      <c r="K9222" s="13" t="s">
        <v>92</v>
      </c>
      <c r="L9222">
        <v>5</v>
      </c>
      <c r="M9222">
        <v>0</v>
      </c>
      <c r="N9222" s="13" t="s">
        <v>212</v>
      </c>
      <c r="O9222" s="13" t="s">
        <v>95</v>
      </c>
      <c r="P9222">
        <v>34</v>
      </c>
      <c r="Q9222" s="13" t="s">
        <v>95</v>
      </c>
      <c r="R9222" s="13" t="s">
        <v>208</v>
      </c>
      <c r="S9222" s="13" t="s">
        <v>193</v>
      </c>
      <c r="T9222">
        <v>3</v>
      </c>
      <c r="U9222">
        <v>2</v>
      </c>
      <c r="V9222">
        <v>0</v>
      </c>
      <c r="W9222" s="13" t="s">
        <v>101</v>
      </c>
      <c r="X9222">
        <v>0.45</v>
      </c>
    </row>
    <row r="9223" spans="1:24" x14ac:dyDescent="0.3">
      <c r="A9223">
        <v>9221</v>
      </c>
      <c r="B9223" t="s">
        <v>200</v>
      </c>
      <c r="C9223" t="s">
        <v>201</v>
      </c>
      <c r="D9223">
        <v>13.009289000000001</v>
      </c>
      <c r="E9223">
        <v>80.174800000000005</v>
      </c>
      <c r="F9223" s="18">
        <v>45655</v>
      </c>
      <c r="G9223" s="19">
        <v>0.41666666666666702</v>
      </c>
      <c r="H9223">
        <v>10</v>
      </c>
      <c r="I9223" s="13" t="s">
        <v>89</v>
      </c>
      <c r="J9223">
        <v>1</v>
      </c>
      <c r="K9223" s="13" t="s">
        <v>214</v>
      </c>
      <c r="L9223">
        <v>6</v>
      </c>
      <c r="M9223">
        <v>1</v>
      </c>
      <c r="N9223" s="13" t="s">
        <v>94</v>
      </c>
      <c r="O9223" s="13" t="s">
        <v>95</v>
      </c>
      <c r="P9223">
        <v>17</v>
      </c>
      <c r="Q9223" s="13" t="s">
        <v>97</v>
      </c>
      <c r="R9223" s="13" t="s">
        <v>98</v>
      </c>
      <c r="S9223" s="13" t="s">
        <v>196</v>
      </c>
      <c r="T9223">
        <v>1</v>
      </c>
      <c r="U9223">
        <v>1</v>
      </c>
      <c r="V9223">
        <v>1</v>
      </c>
      <c r="W9223" s="13" t="s">
        <v>101</v>
      </c>
      <c r="X9223">
        <v>0.8</v>
      </c>
    </row>
    <row r="9224" spans="1:24" x14ac:dyDescent="0.3">
      <c r="A9224">
        <v>9222</v>
      </c>
      <c r="B9224" t="s">
        <v>79</v>
      </c>
      <c r="C9224" t="s">
        <v>80</v>
      </c>
      <c r="D9224">
        <v>18.654411</v>
      </c>
      <c r="E9224">
        <v>73.981600999999998</v>
      </c>
      <c r="F9224" s="18">
        <v>45280</v>
      </c>
      <c r="G9224" s="19">
        <v>0.625</v>
      </c>
      <c r="H9224">
        <v>15</v>
      </c>
      <c r="I9224" s="13" t="s">
        <v>194</v>
      </c>
      <c r="J9224">
        <v>0</v>
      </c>
      <c r="K9224" s="13" t="s">
        <v>92</v>
      </c>
      <c r="L9224">
        <v>6</v>
      </c>
      <c r="M9224">
        <v>0</v>
      </c>
      <c r="N9224" s="13" t="s">
        <v>94</v>
      </c>
      <c r="O9224" s="13" t="s">
        <v>95</v>
      </c>
      <c r="P9224">
        <v>22</v>
      </c>
      <c r="Q9224" s="13" t="s">
        <v>95</v>
      </c>
      <c r="R9224" s="13" t="s">
        <v>208</v>
      </c>
      <c r="S9224" s="13" t="s">
        <v>193</v>
      </c>
      <c r="T9224">
        <v>4</v>
      </c>
      <c r="U9224">
        <v>1</v>
      </c>
      <c r="V9224">
        <v>0</v>
      </c>
      <c r="W9224" s="13" t="s">
        <v>101</v>
      </c>
      <c r="X9224">
        <v>0.45</v>
      </c>
    </row>
    <row r="9225" spans="1:24" x14ac:dyDescent="0.3">
      <c r="A9225">
        <v>9223</v>
      </c>
      <c r="B9225" t="s">
        <v>197</v>
      </c>
      <c r="C9225" t="s">
        <v>198</v>
      </c>
      <c r="D9225">
        <v>30.748418999999998</v>
      </c>
      <c r="E9225">
        <v>76.766842999999994</v>
      </c>
      <c r="F9225" s="18">
        <v>45566</v>
      </c>
      <c r="G9225" s="19">
        <v>0.16666666666666699</v>
      </c>
      <c r="H9225">
        <v>4</v>
      </c>
      <c r="I9225" s="13" t="s">
        <v>215</v>
      </c>
      <c r="J9225">
        <v>0</v>
      </c>
      <c r="K9225" s="13" t="s">
        <v>214</v>
      </c>
      <c r="L9225">
        <v>5</v>
      </c>
      <c r="M9225">
        <v>1</v>
      </c>
      <c r="N9225" s="13" t="s">
        <v>192</v>
      </c>
      <c r="O9225" s="13" t="s">
        <v>97</v>
      </c>
      <c r="P9225">
        <v>32</v>
      </c>
      <c r="Q9225" s="13" t="s">
        <v>95</v>
      </c>
      <c r="R9225" s="13" t="s">
        <v>213</v>
      </c>
      <c r="S9225" s="13" t="s">
        <v>196</v>
      </c>
      <c r="T9225">
        <v>1</v>
      </c>
      <c r="U9225">
        <v>0</v>
      </c>
      <c r="V9225">
        <v>0</v>
      </c>
      <c r="W9225" s="13" t="s">
        <v>101</v>
      </c>
      <c r="X9225">
        <v>0.1</v>
      </c>
    </row>
    <row r="9226" spans="1:24" x14ac:dyDescent="0.3">
      <c r="A9226">
        <v>9224</v>
      </c>
      <c r="B9226" t="s">
        <v>206</v>
      </c>
      <c r="C9226" t="s">
        <v>207</v>
      </c>
      <c r="D9226">
        <v>13.189798</v>
      </c>
      <c r="E9226">
        <v>77.545911000000004</v>
      </c>
      <c r="F9226" s="18">
        <v>45215</v>
      </c>
      <c r="G9226" s="19">
        <v>0.29166666666666702</v>
      </c>
      <c r="H9226">
        <v>7</v>
      </c>
      <c r="I9226" s="13" t="s">
        <v>204</v>
      </c>
      <c r="J9226">
        <v>0</v>
      </c>
      <c r="K9226" s="13" t="s">
        <v>191</v>
      </c>
      <c r="L9226">
        <v>4</v>
      </c>
      <c r="M9226">
        <v>1</v>
      </c>
      <c r="N9226" s="13" t="s">
        <v>212</v>
      </c>
      <c r="O9226" s="13" t="s">
        <v>195</v>
      </c>
      <c r="P9226">
        <v>28</v>
      </c>
      <c r="Q9226" s="13" t="s">
        <v>195</v>
      </c>
      <c r="R9226" s="13" t="s">
        <v>205</v>
      </c>
      <c r="S9226" s="13" t="s">
        <v>196</v>
      </c>
      <c r="T9226">
        <v>1</v>
      </c>
      <c r="U9226">
        <v>1</v>
      </c>
      <c r="V9226">
        <v>0</v>
      </c>
      <c r="W9226" s="13" t="s">
        <v>101</v>
      </c>
      <c r="X9226">
        <v>0.25</v>
      </c>
    </row>
    <row r="9227" spans="1:24" x14ac:dyDescent="0.3">
      <c r="A9227">
        <v>9225</v>
      </c>
      <c r="B9227" t="s">
        <v>206</v>
      </c>
      <c r="C9227" t="s">
        <v>207</v>
      </c>
      <c r="D9227">
        <v>12.913428</v>
      </c>
      <c r="E9227">
        <v>77.450603999999998</v>
      </c>
      <c r="F9227" s="18">
        <v>45328</v>
      </c>
      <c r="G9227" s="19">
        <v>4.1666666666666699E-2</v>
      </c>
      <c r="H9227">
        <v>1</v>
      </c>
      <c r="I9227" s="13" t="s">
        <v>215</v>
      </c>
      <c r="J9227">
        <v>0</v>
      </c>
      <c r="K9227" s="13" t="s">
        <v>191</v>
      </c>
      <c r="L9227">
        <v>6</v>
      </c>
      <c r="M9227">
        <v>1</v>
      </c>
      <c r="N9227" s="13" t="s">
        <v>192</v>
      </c>
      <c r="O9227" s="13" t="s">
        <v>97</v>
      </c>
      <c r="P9227">
        <v>26</v>
      </c>
      <c r="Q9227" s="13" t="s">
        <v>95</v>
      </c>
      <c r="R9227" s="13" t="s">
        <v>98</v>
      </c>
      <c r="S9227" s="13" t="s">
        <v>193</v>
      </c>
      <c r="T9227">
        <v>5</v>
      </c>
      <c r="U9227">
        <v>1</v>
      </c>
      <c r="V9227">
        <v>0</v>
      </c>
      <c r="W9227" s="13" t="s">
        <v>101</v>
      </c>
      <c r="X9227">
        <v>0.1</v>
      </c>
    </row>
    <row r="9228" spans="1:24" x14ac:dyDescent="0.3">
      <c r="A9228">
        <v>9226</v>
      </c>
      <c r="B9228" t="s">
        <v>203</v>
      </c>
      <c r="C9228" t="s">
        <v>203</v>
      </c>
      <c r="D9228">
        <v>28.544877</v>
      </c>
      <c r="E9228">
        <v>77.273925000000006</v>
      </c>
      <c r="F9228" s="18">
        <v>45092</v>
      </c>
      <c r="G9228" s="19">
        <v>0</v>
      </c>
      <c r="H9228">
        <v>0</v>
      </c>
      <c r="I9228" s="13" t="s">
        <v>202</v>
      </c>
      <c r="J9228">
        <v>0</v>
      </c>
      <c r="K9228" s="13" t="s">
        <v>191</v>
      </c>
      <c r="L9228">
        <v>6</v>
      </c>
      <c r="M9228">
        <v>1</v>
      </c>
      <c r="N9228" s="13" t="s">
        <v>94</v>
      </c>
      <c r="O9228" s="13" t="s">
        <v>95</v>
      </c>
      <c r="P9228">
        <v>22</v>
      </c>
      <c r="Q9228" s="13" t="s">
        <v>95</v>
      </c>
      <c r="R9228" s="13" t="s">
        <v>208</v>
      </c>
      <c r="S9228" s="13" t="s">
        <v>196</v>
      </c>
      <c r="T9228">
        <v>3</v>
      </c>
      <c r="U9228">
        <v>3</v>
      </c>
      <c r="V9228">
        <v>0</v>
      </c>
      <c r="W9228" s="13" t="s">
        <v>101</v>
      </c>
      <c r="X9228">
        <v>0.45</v>
      </c>
    </row>
    <row r="9229" spans="1:24" x14ac:dyDescent="0.3">
      <c r="A9229">
        <v>9227</v>
      </c>
      <c r="B9229" t="s">
        <v>209</v>
      </c>
      <c r="C9229" t="s">
        <v>210</v>
      </c>
      <c r="D9229">
        <v>17.497091999999999</v>
      </c>
      <c r="E9229">
        <v>78.444354000000004</v>
      </c>
      <c r="F9229" s="18">
        <v>45719</v>
      </c>
      <c r="G9229" s="19">
        <v>0.54166666666666696</v>
      </c>
      <c r="H9229">
        <v>13</v>
      </c>
      <c r="I9229" s="13" t="s">
        <v>204</v>
      </c>
      <c r="J9229">
        <v>0</v>
      </c>
      <c r="K9229" s="13" t="s">
        <v>214</v>
      </c>
      <c r="L9229">
        <v>2</v>
      </c>
      <c r="M9229">
        <v>0</v>
      </c>
      <c r="N9229" s="13" t="s">
        <v>94</v>
      </c>
      <c r="O9229" s="13" t="s">
        <v>95</v>
      </c>
      <c r="P9229">
        <v>37</v>
      </c>
      <c r="Q9229" s="13" t="s">
        <v>95</v>
      </c>
      <c r="R9229" s="13" t="s">
        <v>208</v>
      </c>
      <c r="S9229" s="13" t="s">
        <v>196</v>
      </c>
      <c r="T9229">
        <v>1</v>
      </c>
      <c r="U9229">
        <v>1</v>
      </c>
      <c r="V9229">
        <v>0</v>
      </c>
      <c r="W9229" s="13" t="s">
        <v>101</v>
      </c>
      <c r="X9229">
        <v>0.45</v>
      </c>
    </row>
    <row r="9230" spans="1:24" x14ac:dyDescent="0.3">
      <c r="A9230">
        <v>9228</v>
      </c>
      <c r="B9230" t="s">
        <v>206</v>
      </c>
      <c r="C9230" t="s">
        <v>207</v>
      </c>
      <c r="D9230">
        <v>12.821393</v>
      </c>
      <c r="E9230">
        <v>77.505110999999999</v>
      </c>
      <c r="F9230" s="18">
        <v>45720</v>
      </c>
      <c r="G9230" s="19">
        <v>0.75</v>
      </c>
      <c r="H9230">
        <v>18</v>
      </c>
      <c r="I9230" s="13" t="s">
        <v>215</v>
      </c>
      <c r="J9230">
        <v>0</v>
      </c>
      <c r="K9230" s="13" t="s">
        <v>191</v>
      </c>
      <c r="L9230">
        <v>6</v>
      </c>
      <c r="M9230">
        <v>1</v>
      </c>
      <c r="N9230" s="13" t="s">
        <v>94</v>
      </c>
      <c r="O9230" s="13" t="s">
        <v>95</v>
      </c>
      <c r="P9230">
        <v>39</v>
      </c>
      <c r="Q9230" s="13" t="s">
        <v>97</v>
      </c>
      <c r="R9230" s="13" t="s">
        <v>205</v>
      </c>
      <c r="S9230" s="13" t="s">
        <v>196</v>
      </c>
      <c r="T9230">
        <v>5</v>
      </c>
      <c r="U9230">
        <v>3</v>
      </c>
      <c r="V9230">
        <v>1</v>
      </c>
      <c r="W9230" s="13" t="s">
        <v>101</v>
      </c>
      <c r="X9230">
        <v>0.8</v>
      </c>
    </row>
    <row r="9231" spans="1:24" x14ac:dyDescent="0.3">
      <c r="A9231">
        <v>9229</v>
      </c>
      <c r="B9231" t="s">
        <v>190</v>
      </c>
      <c r="C9231" t="s">
        <v>80</v>
      </c>
      <c r="D9231">
        <v>19.032309000000001</v>
      </c>
      <c r="E9231">
        <v>72.789001999999996</v>
      </c>
      <c r="F9231" s="18">
        <v>45202</v>
      </c>
      <c r="G9231" s="19">
        <v>0.33333333333333298</v>
      </c>
      <c r="H9231">
        <v>8</v>
      </c>
      <c r="I9231" s="13" t="s">
        <v>215</v>
      </c>
      <c r="J9231">
        <v>0</v>
      </c>
      <c r="K9231" s="13" t="s">
        <v>214</v>
      </c>
      <c r="L9231">
        <v>6</v>
      </c>
      <c r="M9231">
        <v>1</v>
      </c>
      <c r="N9231" s="13" t="s">
        <v>192</v>
      </c>
      <c r="O9231" s="13" t="s">
        <v>97</v>
      </c>
      <c r="P9231">
        <v>36</v>
      </c>
      <c r="Q9231" s="13" t="s">
        <v>195</v>
      </c>
      <c r="R9231" s="13" t="s">
        <v>213</v>
      </c>
      <c r="S9231" s="13" t="s">
        <v>196</v>
      </c>
      <c r="T9231">
        <v>4</v>
      </c>
      <c r="U9231">
        <v>2</v>
      </c>
      <c r="V9231">
        <v>1</v>
      </c>
      <c r="W9231" s="13" t="s">
        <v>101</v>
      </c>
      <c r="X9231">
        <v>0.25</v>
      </c>
    </row>
    <row r="9232" spans="1:24" x14ac:dyDescent="0.3">
      <c r="A9232">
        <v>9230</v>
      </c>
      <c r="B9232" t="s">
        <v>197</v>
      </c>
      <c r="C9232" t="s">
        <v>198</v>
      </c>
      <c r="D9232">
        <v>30.697523</v>
      </c>
      <c r="E9232">
        <v>76.845524999999995</v>
      </c>
      <c r="F9232" s="18">
        <v>45196</v>
      </c>
      <c r="G9232" s="19">
        <v>0</v>
      </c>
      <c r="H9232">
        <v>0</v>
      </c>
      <c r="I9232" s="13" t="s">
        <v>194</v>
      </c>
      <c r="J9232">
        <v>0</v>
      </c>
      <c r="K9232" s="13" t="s">
        <v>214</v>
      </c>
      <c r="L9232">
        <v>4</v>
      </c>
      <c r="M9232">
        <v>0</v>
      </c>
      <c r="N9232" s="13" t="s">
        <v>212</v>
      </c>
      <c r="O9232" s="13" t="s">
        <v>95</v>
      </c>
      <c r="P9232">
        <v>19</v>
      </c>
      <c r="Q9232" s="13" t="s">
        <v>95</v>
      </c>
      <c r="R9232" s="13" t="s">
        <v>213</v>
      </c>
      <c r="S9232" s="13" t="s">
        <v>99</v>
      </c>
      <c r="T9232">
        <v>4</v>
      </c>
      <c r="U9232">
        <v>4</v>
      </c>
      <c r="V9232">
        <v>0</v>
      </c>
      <c r="W9232" s="13" t="s">
        <v>101</v>
      </c>
      <c r="X9232">
        <v>0.65</v>
      </c>
    </row>
    <row r="9233" spans="1:24" x14ac:dyDescent="0.3">
      <c r="A9233">
        <v>9231</v>
      </c>
      <c r="B9233" t="s">
        <v>190</v>
      </c>
      <c r="C9233" t="s">
        <v>80</v>
      </c>
      <c r="D9233">
        <v>18.938008</v>
      </c>
      <c r="E9233">
        <v>72.850196999999994</v>
      </c>
      <c r="F9233" s="18">
        <v>44922</v>
      </c>
      <c r="G9233" s="19">
        <v>0.41666666666666702</v>
      </c>
      <c r="H9233">
        <v>10</v>
      </c>
      <c r="I9233" s="13" t="s">
        <v>215</v>
      </c>
      <c r="J9233">
        <v>0</v>
      </c>
      <c r="K9233" s="13" t="s">
        <v>92</v>
      </c>
      <c r="L9233">
        <v>3</v>
      </c>
      <c r="M9233">
        <v>0</v>
      </c>
      <c r="N9233" s="13" t="s">
        <v>94</v>
      </c>
      <c r="O9233" s="13" t="s">
        <v>95</v>
      </c>
      <c r="P9233">
        <v>24</v>
      </c>
      <c r="Q9233" s="13" t="s">
        <v>97</v>
      </c>
      <c r="R9233" s="13" t="s">
        <v>98</v>
      </c>
      <c r="S9233" s="13" t="s">
        <v>193</v>
      </c>
      <c r="T9233">
        <v>2</v>
      </c>
      <c r="U9233">
        <v>2</v>
      </c>
      <c r="V9233">
        <v>1</v>
      </c>
      <c r="W9233" s="13" t="s">
        <v>101</v>
      </c>
      <c r="X9233">
        <v>0.8</v>
      </c>
    </row>
    <row r="9234" spans="1:24" x14ac:dyDescent="0.3">
      <c r="A9234">
        <v>9232</v>
      </c>
      <c r="B9234" t="s">
        <v>190</v>
      </c>
      <c r="C9234" t="s">
        <v>80</v>
      </c>
      <c r="D9234">
        <v>19.206415</v>
      </c>
      <c r="E9234">
        <v>72.934419000000005</v>
      </c>
      <c r="F9234" s="18">
        <v>45352</v>
      </c>
      <c r="G9234" s="19">
        <v>0.125</v>
      </c>
      <c r="H9234">
        <v>3</v>
      </c>
      <c r="I9234" s="13" t="s">
        <v>211</v>
      </c>
      <c r="J9234">
        <v>0</v>
      </c>
      <c r="K9234" s="13" t="s">
        <v>92</v>
      </c>
      <c r="L9234">
        <v>6</v>
      </c>
      <c r="M9234">
        <v>1</v>
      </c>
      <c r="N9234" s="13" t="s">
        <v>94</v>
      </c>
      <c r="O9234" s="13" t="s">
        <v>95</v>
      </c>
      <c r="P9234">
        <v>20</v>
      </c>
      <c r="Q9234" s="13" t="s">
        <v>95</v>
      </c>
      <c r="R9234" s="13" t="s">
        <v>208</v>
      </c>
      <c r="S9234" s="13" t="s">
        <v>196</v>
      </c>
      <c r="T9234">
        <v>1</v>
      </c>
      <c r="U9234">
        <v>1</v>
      </c>
      <c r="V9234">
        <v>0</v>
      </c>
      <c r="W9234" s="13" t="s">
        <v>101</v>
      </c>
      <c r="X9234">
        <v>0.45</v>
      </c>
    </row>
    <row r="9235" spans="1:24" x14ac:dyDescent="0.3">
      <c r="A9235">
        <v>9233</v>
      </c>
      <c r="B9235" t="s">
        <v>209</v>
      </c>
      <c r="C9235" t="s">
        <v>210</v>
      </c>
      <c r="D9235">
        <v>17.217493999999999</v>
      </c>
      <c r="E9235">
        <v>78.207600999999997</v>
      </c>
      <c r="F9235" s="18">
        <v>45208</v>
      </c>
      <c r="G9235" s="19">
        <v>0.45833333333333298</v>
      </c>
      <c r="H9235">
        <v>11</v>
      </c>
      <c r="I9235" s="13" t="s">
        <v>204</v>
      </c>
      <c r="J9235">
        <v>0</v>
      </c>
      <c r="K9235" s="13" t="s">
        <v>191</v>
      </c>
      <c r="L9235">
        <v>4</v>
      </c>
      <c r="M9235">
        <v>1</v>
      </c>
      <c r="N9235" s="13" t="s">
        <v>212</v>
      </c>
      <c r="O9235" s="13" t="s">
        <v>95</v>
      </c>
      <c r="P9235">
        <v>15</v>
      </c>
      <c r="Q9235" s="13" t="s">
        <v>95</v>
      </c>
      <c r="R9235" s="13" t="s">
        <v>208</v>
      </c>
      <c r="S9235" s="13" t="s">
        <v>196</v>
      </c>
      <c r="T9235">
        <v>4</v>
      </c>
      <c r="U9235">
        <v>2</v>
      </c>
      <c r="V9235">
        <v>0</v>
      </c>
      <c r="W9235" s="13" t="s">
        <v>101</v>
      </c>
      <c r="X9235">
        <v>0.45</v>
      </c>
    </row>
    <row r="9236" spans="1:24" x14ac:dyDescent="0.3">
      <c r="A9236">
        <v>9234</v>
      </c>
      <c r="B9236" t="s">
        <v>203</v>
      </c>
      <c r="C9236" t="s">
        <v>203</v>
      </c>
      <c r="D9236">
        <v>28.743362000000001</v>
      </c>
      <c r="E9236">
        <v>76.940588000000005</v>
      </c>
      <c r="F9236" s="18">
        <v>45393</v>
      </c>
      <c r="G9236" s="19">
        <v>0.41666666666666702</v>
      </c>
      <c r="H9236">
        <v>10</v>
      </c>
      <c r="I9236" s="13" t="s">
        <v>202</v>
      </c>
      <c r="J9236">
        <v>0</v>
      </c>
      <c r="K9236" s="13" t="s">
        <v>191</v>
      </c>
      <c r="L9236">
        <v>1</v>
      </c>
      <c r="M9236">
        <v>1</v>
      </c>
      <c r="N9236" s="13" t="s">
        <v>192</v>
      </c>
      <c r="O9236" s="13" t="s">
        <v>97</v>
      </c>
      <c r="P9236">
        <v>28</v>
      </c>
      <c r="Q9236" s="13" t="s">
        <v>195</v>
      </c>
      <c r="R9236" s="13" t="s">
        <v>208</v>
      </c>
      <c r="S9236" s="13" t="s">
        <v>196</v>
      </c>
      <c r="T9236">
        <v>4</v>
      </c>
      <c r="U9236">
        <v>3</v>
      </c>
      <c r="V9236">
        <v>1</v>
      </c>
      <c r="W9236" s="13" t="s">
        <v>101</v>
      </c>
      <c r="X9236">
        <v>0.25</v>
      </c>
    </row>
    <row r="9237" spans="1:24" x14ac:dyDescent="0.3">
      <c r="A9237">
        <v>9235</v>
      </c>
      <c r="B9237" t="s">
        <v>209</v>
      </c>
      <c r="C9237" t="s">
        <v>210</v>
      </c>
      <c r="D9237">
        <v>17.415969</v>
      </c>
      <c r="E9237">
        <v>78.359285999999997</v>
      </c>
      <c r="F9237" s="18">
        <v>45172</v>
      </c>
      <c r="G9237" s="19">
        <v>0.29166666666666702</v>
      </c>
      <c r="H9237">
        <v>7</v>
      </c>
      <c r="I9237" s="13" t="s">
        <v>89</v>
      </c>
      <c r="J9237">
        <v>1</v>
      </c>
      <c r="K9237" s="13" t="s">
        <v>214</v>
      </c>
      <c r="L9237">
        <v>5</v>
      </c>
      <c r="M9237">
        <v>0</v>
      </c>
      <c r="N9237" s="13" t="s">
        <v>212</v>
      </c>
      <c r="O9237" s="13" t="s">
        <v>195</v>
      </c>
      <c r="P9237">
        <v>20</v>
      </c>
      <c r="Q9237" s="13" t="s">
        <v>97</v>
      </c>
      <c r="R9237" s="13" t="s">
        <v>208</v>
      </c>
      <c r="S9237" s="13" t="s">
        <v>196</v>
      </c>
      <c r="T9237">
        <v>4</v>
      </c>
      <c r="U9237">
        <v>3</v>
      </c>
      <c r="V9237">
        <v>0</v>
      </c>
      <c r="W9237" s="13" t="s">
        <v>101</v>
      </c>
      <c r="X9237">
        <v>0.45</v>
      </c>
    </row>
    <row r="9238" spans="1:24" x14ac:dyDescent="0.3">
      <c r="A9238">
        <v>9236</v>
      </c>
      <c r="B9238" t="s">
        <v>209</v>
      </c>
      <c r="C9238" t="s">
        <v>210</v>
      </c>
      <c r="D9238">
        <v>17.593699999999998</v>
      </c>
      <c r="E9238">
        <v>78.497989000000004</v>
      </c>
      <c r="F9238" s="18">
        <v>44621</v>
      </c>
      <c r="G9238" s="19">
        <v>0</v>
      </c>
      <c r="H9238">
        <v>0</v>
      </c>
      <c r="I9238" s="13" t="s">
        <v>215</v>
      </c>
      <c r="J9238">
        <v>0</v>
      </c>
      <c r="K9238" s="13" t="s">
        <v>214</v>
      </c>
      <c r="L9238">
        <v>6</v>
      </c>
      <c r="M9238">
        <v>0</v>
      </c>
      <c r="N9238" s="13" t="s">
        <v>192</v>
      </c>
      <c r="O9238" s="13" t="s">
        <v>97</v>
      </c>
      <c r="P9238">
        <v>34</v>
      </c>
      <c r="Q9238" s="13" t="s">
        <v>195</v>
      </c>
      <c r="R9238" s="13" t="s">
        <v>213</v>
      </c>
      <c r="S9238" s="13" t="s">
        <v>196</v>
      </c>
      <c r="T9238">
        <v>5</v>
      </c>
      <c r="U9238">
        <v>3</v>
      </c>
      <c r="V9238">
        <v>0</v>
      </c>
      <c r="W9238" s="13" t="s">
        <v>101</v>
      </c>
      <c r="X9238">
        <v>0.1</v>
      </c>
    </row>
    <row r="9239" spans="1:24" x14ac:dyDescent="0.3">
      <c r="A9239">
        <v>9237</v>
      </c>
      <c r="B9239" t="s">
        <v>190</v>
      </c>
      <c r="C9239" t="s">
        <v>80</v>
      </c>
      <c r="D9239">
        <v>19.224810000000002</v>
      </c>
      <c r="E9239">
        <v>72.812369000000004</v>
      </c>
      <c r="F9239" s="18">
        <v>44998</v>
      </c>
      <c r="G9239" s="19">
        <v>0.33333333333333298</v>
      </c>
      <c r="H9239">
        <v>8</v>
      </c>
      <c r="I9239" s="13" t="s">
        <v>204</v>
      </c>
      <c r="J9239">
        <v>0</v>
      </c>
      <c r="K9239" s="13" t="s">
        <v>92</v>
      </c>
      <c r="L9239">
        <v>1</v>
      </c>
      <c r="M9239">
        <v>0</v>
      </c>
      <c r="N9239" s="13" t="s">
        <v>192</v>
      </c>
      <c r="O9239" s="13" t="s">
        <v>97</v>
      </c>
      <c r="P9239">
        <v>39</v>
      </c>
      <c r="Q9239" s="13" t="s">
        <v>97</v>
      </c>
      <c r="R9239" s="13" t="s">
        <v>199</v>
      </c>
      <c r="S9239" s="13" t="s">
        <v>196</v>
      </c>
      <c r="T9239">
        <v>2</v>
      </c>
      <c r="U9239">
        <v>1</v>
      </c>
      <c r="V9239">
        <v>1</v>
      </c>
      <c r="W9239" s="13" t="s">
        <v>101</v>
      </c>
      <c r="X9239">
        <v>0.45</v>
      </c>
    </row>
    <row r="9240" spans="1:24" x14ac:dyDescent="0.3">
      <c r="A9240">
        <v>9238</v>
      </c>
      <c r="B9240" t="s">
        <v>197</v>
      </c>
      <c r="C9240" t="s">
        <v>198</v>
      </c>
      <c r="D9240">
        <v>30.644691000000002</v>
      </c>
      <c r="E9240">
        <v>76.724277999999998</v>
      </c>
      <c r="F9240" s="18">
        <v>45465</v>
      </c>
      <c r="G9240" s="19">
        <v>0.33333333333333298</v>
      </c>
      <c r="H9240">
        <v>8</v>
      </c>
      <c r="I9240" s="13" t="s">
        <v>219</v>
      </c>
      <c r="J9240">
        <v>1</v>
      </c>
      <c r="K9240" s="13" t="s">
        <v>214</v>
      </c>
      <c r="L9240">
        <v>4</v>
      </c>
      <c r="M9240">
        <v>0</v>
      </c>
      <c r="N9240" s="13" t="s">
        <v>212</v>
      </c>
      <c r="O9240" s="13" t="s">
        <v>95</v>
      </c>
      <c r="P9240">
        <v>23</v>
      </c>
      <c r="Q9240" s="13" t="s">
        <v>97</v>
      </c>
      <c r="R9240" s="13" t="s">
        <v>98</v>
      </c>
      <c r="S9240" s="13" t="s">
        <v>193</v>
      </c>
      <c r="T9240">
        <v>5</v>
      </c>
      <c r="U9240">
        <v>2</v>
      </c>
      <c r="V9240">
        <v>1</v>
      </c>
      <c r="W9240" s="13" t="s">
        <v>101</v>
      </c>
      <c r="X9240">
        <v>0.8</v>
      </c>
    </row>
    <row r="9241" spans="1:24" x14ac:dyDescent="0.3">
      <c r="A9241">
        <v>9239</v>
      </c>
      <c r="B9241" t="s">
        <v>209</v>
      </c>
      <c r="C9241" t="s">
        <v>210</v>
      </c>
      <c r="D9241">
        <v>17.270371000000001</v>
      </c>
      <c r="E9241">
        <v>78.240842000000001</v>
      </c>
      <c r="F9241" s="18">
        <v>45209</v>
      </c>
      <c r="G9241" s="19">
        <v>4.1666666666666699E-2</v>
      </c>
      <c r="H9241">
        <v>1</v>
      </c>
      <c r="I9241" s="13" t="s">
        <v>215</v>
      </c>
      <c r="J9241">
        <v>0</v>
      </c>
      <c r="K9241" s="13" t="s">
        <v>214</v>
      </c>
      <c r="L9241">
        <v>4</v>
      </c>
      <c r="M9241">
        <v>1</v>
      </c>
      <c r="N9241" s="13" t="s">
        <v>94</v>
      </c>
      <c r="O9241" s="13" t="s">
        <v>95</v>
      </c>
      <c r="P9241">
        <v>36</v>
      </c>
      <c r="Q9241" s="13" t="s">
        <v>97</v>
      </c>
      <c r="R9241" s="13" t="s">
        <v>208</v>
      </c>
      <c r="S9241" s="13" t="s">
        <v>196</v>
      </c>
      <c r="T9241">
        <v>1</v>
      </c>
      <c r="U9241">
        <v>1</v>
      </c>
      <c r="V9241">
        <v>0</v>
      </c>
      <c r="W9241" s="13" t="s">
        <v>101</v>
      </c>
      <c r="X9241">
        <v>0.65</v>
      </c>
    </row>
    <row r="9242" spans="1:24" x14ac:dyDescent="0.3">
      <c r="A9242">
        <v>9240</v>
      </c>
      <c r="B9242" t="s">
        <v>190</v>
      </c>
      <c r="C9242" t="s">
        <v>80</v>
      </c>
      <c r="D9242">
        <v>18.966169000000001</v>
      </c>
      <c r="E9242">
        <v>72.722274999999996</v>
      </c>
      <c r="F9242" s="18">
        <v>45250</v>
      </c>
      <c r="G9242" s="19">
        <v>8.3333333333333301E-2</v>
      </c>
      <c r="H9242">
        <v>2</v>
      </c>
      <c r="I9242" s="13" t="s">
        <v>204</v>
      </c>
      <c r="J9242">
        <v>0</v>
      </c>
      <c r="K9242" s="13" t="s">
        <v>191</v>
      </c>
      <c r="L9242">
        <v>3</v>
      </c>
      <c r="M9242">
        <v>0</v>
      </c>
      <c r="N9242" s="13" t="s">
        <v>94</v>
      </c>
      <c r="O9242" s="13" t="s">
        <v>95</v>
      </c>
      <c r="P9242">
        <v>15</v>
      </c>
      <c r="Q9242" s="13" t="s">
        <v>97</v>
      </c>
      <c r="R9242" s="13" t="s">
        <v>98</v>
      </c>
      <c r="S9242" s="13" t="s">
        <v>99</v>
      </c>
      <c r="T9242">
        <v>3</v>
      </c>
      <c r="U9242">
        <v>3</v>
      </c>
      <c r="V9242">
        <v>0</v>
      </c>
      <c r="W9242" s="13" t="s">
        <v>101</v>
      </c>
      <c r="X9242">
        <v>0.85</v>
      </c>
    </row>
    <row r="9243" spans="1:24" x14ac:dyDescent="0.3">
      <c r="A9243">
        <v>9241</v>
      </c>
      <c r="B9243" t="s">
        <v>197</v>
      </c>
      <c r="C9243" t="s">
        <v>198</v>
      </c>
      <c r="D9243">
        <v>30.781814000000001</v>
      </c>
      <c r="E9243">
        <v>76.716963000000007</v>
      </c>
      <c r="F9243" s="18">
        <v>44767</v>
      </c>
      <c r="G9243" s="19">
        <v>0.41666666666666702</v>
      </c>
      <c r="H9243">
        <v>10</v>
      </c>
      <c r="I9243" s="13" t="s">
        <v>204</v>
      </c>
      <c r="J9243">
        <v>0</v>
      </c>
      <c r="K9243" s="13" t="s">
        <v>92</v>
      </c>
      <c r="L9243">
        <v>2</v>
      </c>
      <c r="M9243">
        <v>1</v>
      </c>
      <c r="N9243" s="13" t="s">
        <v>192</v>
      </c>
      <c r="O9243" s="13" t="s">
        <v>97</v>
      </c>
      <c r="P9243">
        <v>20</v>
      </c>
      <c r="Q9243" s="13" t="s">
        <v>195</v>
      </c>
      <c r="R9243" s="13" t="s">
        <v>213</v>
      </c>
      <c r="S9243" s="13" t="s">
        <v>193</v>
      </c>
      <c r="T9243">
        <v>3</v>
      </c>
      <c r="U9243">
        <v>1</v>
      </c>
      <c r="V9243">
        <v>1</v>
      </c>
      <c r="W9243" s="13" t="s">
        <v>101</v>
      </c>
      <c r="X9243">
        <v>0.25</v>
      </c>
    </row>
    <row r="9244" spans="1:24" x14ac:dyDescent="0.3">
      <c r="A9244">
        <v>9242</v>
      </c>
      <c r="B9244" t="s">
        <v>200</v>
      </c>
      <c r="C9244" t="s">
        <v>201</v>
      </c>
      <c r="D9244">
        <v>13.182380999999999</v>
      </c>
      <c r="E9244">
        <v>80.180205000000001</v>
      </c>
      <c r="F9244" s="18">
        <v>45192</v>
      </c>
      <c r="G9244" s="19">
        <v>4.1666666666666699E-2</v>
      </c>
      <c r="H9244">
        <v>1</v>
      </c>
      <c r="I9244" s="13" t="s">
        <v>219</v>
      </c>
      <c r="J9244">
        <v>1</v>
      </c>
      <c r="K9244" s="13" t="s">
        <v>92</v>
      </c>
      <c r="L9244">
        <v>2</v>
      </c>
      <c r="M9244">
        <v>0</v>
      </c>
      <c r="N9244" s="13" t="s">
        <v>192</v>
      </c>
      <c r="O9244" s="13" t="s">
        <v>97</v>
      </c>
      <c r="P9244">
        <v>31</v>
      </c>
      <c r="Q9244" s="13" t="s">
        <v>97</v>
      </c>
      <c r="R9244" s="13" t="s">
        <v>98</v>
      </c>
      <c r="S9244" s="13" t="s">
        <v>196</v>
      </c>
      <c r="T9244">
        <v>1</v>
      </c>
      <c r="U9244">
        <v>0</v>
      </c>
      <c r="V9244">
        <v>0</v>
      </c>
      <c r="W9244" s="13" t="s">
        <v>101</v>
      </c>
      <c r="X9244">
        <v>0.3</v>
      </c>
    </row>
    <row r="9245" spans="1:24" x14ac:dyDescent="0.3">
      <c r="A9245">
        <v>9243</v>
      </c>
      <c r="B9245" t="s">
        <v>203</v>
      </c>
      <c r="C9245" t="s">
        <v>203</v>
      </c>
      <c r="D9245">
        <v>28.503644999999999</v>
      </c>
      <c r="E9245">
        <v>76.94932</v>
      </c>
      <c r="F9245" s="18">
        <v>45622</v>
      </c>
      <c r="G9245" s="19">
        <v>0.5</v>
      </c>
      <c r="H9245">
        <v>12</v>
      </c>
      <c r="I9245" s="13" t="s">
        <v>215</v>
      </c>
      <c r="J9245">
        <v>0</v>
      </c>
      <c r="K9245" s="13" t="s">
        <v>191</v>
      </c>
      <c r="L9245">
        <v>4</v>
      </c>
      <c r="M9245">
        <v>1</v>
      </c>
      <c r="N9245" s="13" t="s">
        <v>94</v>
      </c>
      <c r="O9245" s="13" t="s">
        <v>95</v>
      </c>
      <c r="P9245">
        <v>34</v>
      </c>
      <c r="Q9245" s="13" t="s">
        <v>97</v>
      </c>
      <c r="R9245" s="13" t="s">
        <v>98</v>
      </c>
      <c r="S9245" s="13" t="s">
        <v>99</v>
      </c>
      <c r="T9245">
        <v>3</v>
      </c>
      <c r="U9245">
        <v>3</v>
      </c>
      <c r="V9245">
        <v>0</v>
      </c>
      <c r="W9245" s="13" t="s">
        <v>101</v>
      </c>
      <c r="X9245">
        <v>0.85</v>
      </c>
    </row>
    <row r="9246" spans="1:24" x14ac:dyDescent="0.3">
      <c r="A9246">
        <v>9244</v>
      </c>
      <c r="B9246" t="s">
        <v>79</v>
      </c>
      <c r="C9246" t="s">
        <v>80</v>
      </c>
      <c r="D9246">
        <v>18.576250000000002</v>
      </c>
      <c r="E9246">
        <v>73.794768000000005</v>
      </c>
      <c r="F9246" s="18">
        <v>45202</v>
      </c>
      <c r="G9246" s="19">
        <v>0.125</v>
      </c>
      <c r="H9246">
        <v>3</v>
      </c>
      <c r="I9246" s="13" t="s">
        <v>215</v>
      </c>
      <c r="J9246">
        <v>0</v>
      </c>
      <c r="K9246" s="13" t="s">
        <v>191</v>
      </c>
      <c r="L9246">
        <v>6</v>
      </c>
      <c r="M9246">
        <v>1</v>
      </c>
      <c r="N9246" s="13" t="s">
        <v>192</v>
      </c>
      <c r="O9246" s="13" t="s">
        <v>97</v>
      </c>
      <c r="P9246">
        <v>33</v>
      </c>
      <c r="Q9246" s="13" t="s">
        <v>195</v>
      </c>
      <c r="R9246" s="13" t="s">
        <v>208</v>
      </c>
      <c r="S9246" s="13" t="s">
        <v>193</v>
      </c>
      <c r="T9246">
        <v>3</v>
      </c>
      <c r="U9246">
        <v>1</v>
      </c>
      <c r="V9246">
        <v>0</v>
      </c>
      <c r="W9246" s="13" t="s">
        <v>101</v>
      </c>
      <c r="X9246">
        <v>0.1</v>
      </c>
    </row>
    <row r="9247" spans="1:24" x14ac:dyDescent="0.3">
      <c r="A9247">
        <v>9245</v>
      </c>
      <c r="B9247" t="s">
        <v>190</v>
      </c>
      <c r="C9247" t="s">
        <v>80</v>
      </c>
      <c r="D9247">
        <v>18.970168000000001</v>
      </c>
      <c r="E9247">
        <v>72.809614999999994</v>
      </c>
      <c r="F9247" s="18">
        <v>45092</v>
      </c>
      <c r="G9247" s="19">
        <v>0.66666666666666696</v>
      </c>
      <c r="H9247">
        <v>16</v>
      </c>
      <c r="I9247" s="13" t="s">
        <v>202</v>
      </c>
      <c r="J9247">
        <v>0</v>
      </c>
      <c r="K9247" s="13" t="s">
        <v>214</v>
      </c>
      <c r="L9247">
        <v>1</v>
      </c>
      <c r="M9247">
        <v>0</v>
      </c>
      <c r="N9247" s="13" t="s">
        <v>94</v>
      </c>
      <c r="O9247" s="13" t="s">
        <v>95</v>
      </c>
      <c r="P9247">
        <v>17</v>
      </c>
      <c r="Q9247" s="13" t="s">
        <v>95</v>
      </c>
      <c r="R9247" s="13" t="s">
        <v>98</v>
      </c>
      <c r="S9247" s="13" t="s">
        <v>193</v>
      </c>
      <c r="T9247">
        <v>1</v>
      </c>
      <c r="U9247">
        <v>0</v>
      </c>
      <c r="V9247">
        <v>0</v>
      </c>
      <c r="W9247" s="13" t="s">
        <v>101</v>
      </c>
      <c r="X9247">
        <v>0.45</v>
      </c>
    </row>
    <row r="9248" spans="1:24" x14ac:dyDescent="0.3">
      <c r="A9248">
        <v>9246</v>
      </c>
      <c r="B9248" t="s">
        <v>206</v>
      </c>
      <c r="C9248" t="s">
        <v>207</v>
      </c>
      <c r="D9248">
        <v>13.034903</v>
      </c>
      <c r="E9248">
        <v>77.760716000000002</v>
      </c>
      <c r="F9248" s="18">
        <v>45653</v>
      </c>
      <c r="G9248" s="19">
        <v>0.375</v>
      </c>
      <c r="H9248">
        <v>9</v>
      </c>
      <c r="I9248" s="13" t="s">
        <v>211</v>
      </c>
      <c r="J9248">
        <v>0</v>
      </c>
      <c r="K9248" s="13" t="s">
        <v>191</v>
      </c>
      <c r="L9248">
        <v>2</v>
      </c>
      <c r="M9248">
        <v>1</v>
      </c>
      <c r="N9248" s="13" t="s">
        <v>94</v>
      </c>
      <c r="O9248" s="13" t="s">
        <v>95</v>
      </c>
      <c r="P9248">
        <v>28</v>
      </c>
      <c r="Q9248" s="13" t="s">
        <v>195</v>
      </c>
      <c r="R9248" s="13" t="s">
        <v>208</v>
      </c>
      <c r="S9248" s="13" t="s">
        <v>99</v>
      </c>
      <c r="T9248">
        <v>3</v>
      </c>
      <c r="U9248">
        <v>3</v>
      </c>
      <c r="V9248">
        <v>1</v>
      </c>
      <c r="W9248" s="13" t="s">
        <v>101</v>
      </c>
      <c r="X9248">
        <v>0.8</v>
      </c>
    </row>
    <row r="9249" spans="1:24" x14ac:dyDescent="0.3">
      <c r="A9249">
        <v>9247</v>
      </c>
      <c r="B9249" t="s">
        <v>197</v>
      </c>
      <c r="C9249" t="s">
        <v>198</v>
      </c>
      <c r="D9249">
        <v>30.662593000000001</v>
      </c>
      <c r="E9249">
        <v>76.833808000000005</v>
      </c>
      <c r="F9249" s="18">
        <v>45331</v>
      </c>
      <c r="G9249" s="19">
        <v>0.58333333333333304</v>
      </c>
      <c r="H9249">
        <v>14</v>
      </c>
      <c r="I9249" s="13" t="s">
        <v>211</v>
      </c>
      <c r="J9249">
        <v>0</v>
      </c>
      <c r="K9249" s="13" t="s">
        <v>191</v>
      </c>
      <c r="L9249">
        <v>6</v>
      </c>
      <c r="M9249">
        <v>0</v>
      </c>
      <c r="N9249" s="13" t="s">
        <v>192</v>
      </c>
      <c r="O9249" s="13" t="s">
        <v>97</v>
      </c>
      <c r="P9249">
        <v>22</v>
      </c>
      <c r="Q9249" s="13" t="s">
        <v>95</v>
      </c>
      <c r="R9249" s="13" t="s">
        <v>98</v>
      </c>
      <c r="S9249" s="13" t="s">
        <v>196</v>
      </c>
      <c r="T9249">
        <v>3</v>
      </c>
      <c r="U9249">
        <v>2</v>
      </c>
      <c r="V9249">
        <v>0</v>
      </c>
      <c r="W9249" s="13" t="s">
        <v>101</v>
      </c>
      <c r="X9249">
        <v>0.1</v>
      </c>
    </row>
    <row r="9250" spans="1:24" x14ac:dyDescent="0.3">
      <c r="A9250">
        <v>9248</v>
      </c>
      <c r="B9250" t="s">
        <v>206</v>
      </c>
      <c r="C9250" t="s">
        <v>207</v>
      </c>
      <c r="D9250">
        <v>12.829414</v>
      </c>
      <c r="E9250">
        <v>77.614669000000006</v>
      </c>
      <c r="F9250" s="18">
        <v>45458</v>
      </c>
      <c r="G9250" s="19">
        <v>0.375</v>
      </c>
      <c r="H9250">
        <v>9</v>
      </c>
      <c r="I9250" s="13" t="s">
        <v>219</v>
      </c>
      <c r="J9250">
        <v>1</v>
      </c>
      <c r="K9250" s="13" t="s">
        <v>191</v>
      </c>
      <c r="L9250">
        <v>5</v>
      </c>
      <c r="M9250">
        <v>0</v>
      </c>
      <c r="N9250" s="13" t="s">
        <v>94</v>
      </c>
      <c r="O9250" s="13" t="s">
        <v>95</v>
      </c>
      <c r="P9250">
        <v>29</v>
      </c>
      <c r="Q9250" s="13" t="s">
        <v>97</v>
      </c>
      <c r="R9250" s="13" t="s">
        <v>199</v>
      </c>
      <c r="S9250" s="13" t="s">
        <v>193</v>
      </c>
      <c r="T9250">
        <v>1</v>
      </c>
      <c r="U9250">
        <v>1</v>
      </c>
      <c r="V9250">
        <v>1</v>
      </c>
      <c r="W9250" s="13" t="s">
        <v>101</v>
      </c>
      <c r="X9250">
        <v>0.8</v>
      </c>
    </row>
    <row r="9251" spans="1:24" x14ac:dyDescent="0.3">
      <c r="A9251">
        <v>9249</v>
      </c>
      <c r="B9251" t="s">
        <v>200</v>
      </c>
      <c r="C9251" t="s">
        <v>201</v>
      </c>
      <c r="D9251">
        <v>12.889127</v>
      </c>
      <c r="E9251">
        <v>80.263345999999999</v>
      </c>
      <c r="F9251" s="18">
        <v>45420</v>
      </c>
      <c r="G9251" s="19">
        <v>8.3333333333333301E-2</v>
      </c>
      <c r="H9251">
        <v>2</v>
      </c>
      <c r="I9251" s="13" t="s">
        <v>194</v>
      </c>
      <c r="J9251">
        <v>0</v>
      </c>
      <c r="K9251" s="13" t="s">
        <v>92</v>
      </c>
      <c r="L9251">
        <v>4</v>
      </c>
      <c r="M9251">
        <v>0</v>
      </c>
      <c r="N9251" s="13" t="s">
        <v>212</v>
      </c>
      <c r="O9251" s="13" t="s">
        <v>195</v>
      </c>
      <c r="P9251">
        <v>37</v>
      </c>
      <c r="Q9251" s="13" t="s">
        <v>95</v>
      </c>
      <c r="R9251" s="13" t="s">
        <v>199</v>
      </c>
      <c r="S9251" s="13" t="s">
        <v>196</v>
      </c>
      <c r="T9251">
        <v>3</v>
      </c>
      <c r="U9251">
        <v>0</v>
      </c>
      <c r="V9251">
        <v>0</v>
      </c>
      <c r="W9251" s="13" t="s">
        <v>101</v>
      </c>
      <c r="X9251">
        <v>0.25</v>
      </c>
    </row>
    <row r="9252" spans="1:24" x14ac:dyDescent="0.3">
      <c r="A9252">
        <v>9250</v>
      </c>
      <c r="B9252" t="s">
        <v>209</v>
      </c>
      <c r="C9252" t="s">
        <v>210</v>
      </c>
      <c r="D9252">
        <v>17.579384999999998</v>
      </c>
      <c r="E9252">
        <v>78.417846999999995</v>
      </c>
      <c r="F9252" s="18">
        <v>44924</v>
      </c>
      <c r="G9252" s="19">
        <v>0.45833333333333298</v>
      </c>
      <c r="H9252">
        <v>11</v>
      </c>
      <c r="I9252" s="13" t="s">
        <v>202</v>
      </c>
      <c r="J9252">
        <v>0</v>
      </c>
      <c r="K9252" s="13" t="s">
        <v>191</v>
      </c>
      <c r="L9252">
        <v>4</v>
      </c>
      <c r="M9252">
        <v>0</v>
      </c>
      <c r="N9252" s="13" t="s">
        <v>212</v>
      </c>
      <c r="O9252" s="13" t="s">
        <v>195</v>
      </c>
      <c r="P9252">
        <v>19</v>
      </c>
      <c r="Q9252" s="13" t="s">
        <v>97</v>
      </c>
      <c r="R9252" s="13" t="s">
        <v>213</v>
      </c>
      <c r="S9252" s="13" t="s">
        <v>196</v>
      </c>
      <c r="T9252">
        <v>5</v>
      </c>
      <c r="U9252">
        <v>0</v>
      </c>
      <c r="V9252">
        <v>0</v>
      </c>
      <c r="W9252" s="13" t="s">
        <v>101</v>
      </c>
      <c r="X9252">
        <v>0.45</v>
      </c>
    </row>
    <row r="9253" spans="1:24" x14ac:dyDescent="0.3">
      <c r="A9253">
        <v>9251</v>
      </c>
      <c r="B9253" t="s">
        <v>209</v>
      </c>
      <c r="C9253" t="s">
        <v>210</v>
      </c>
      <c r="D9253">
        <v>17.257086000000001</v>
      </c>
      <c r="E9253">
        <v>78.455399</v>
      </c>
      <c r="F9253" s="18">
        <v>44643</v>
      </c>
      <c r="G9253" s="19">
        <v>0.20833333333333301</v>
      </c>
      <c r="H9253">
        <v>5</v>
      </c>
      <c r="I9253" s="13" t="s">
        <v>194</v>
      </c>
      <c r="J9253">
        <v>0</v>
      </c>
      <c r="K9253" s="13" t="s">
        <v>214</v>
      </c>
      <c r="L9253">
        <v>6</v>
      </c>
      <c r="M9253">
        <v>1</v>
      </c>
      <c r="N9253" s="13" t="s">
        <v>192</v>
      </c>
      <c r="O9253" s="13" t="s">
        <v>97</v>
      </c>
      <c r="P9253">
        <v>29</v>
      </c>
      <c r="Q9253" s="13" t="s">
        <v>195</v>
      </c>
      <c r="R9253" s="13" t="s">
        <v>98</v>
      </c>
      <c r="S9253" s="13" t="s">
        <v>193</v>
      </c>
      <c r="T9253">
        <v>1</v>
      </c>
      <c r="U9253">
        <v>0</v>
      </c>
      <c r="V9253">
        <v>0</v>
      </c>
      <c r="W9253" s="13" t="s">
        <v>101</v>
      </c>
      <c r="X9253">
        <v>0.1</v>
      </c>
    </row>
    <row r="9254" spans="1:24" x14ac:dyDescent="0.3">
      <c r="A9254">
        <v>9252</v>
      </c>
      <c r="B9254" t="s">
        <v>217</v>
      </c>
      <c r="C9254" t="s">
        <v>218</v>
      </c>
      <c r="D9254">
        <v>22.577258</v>
      </c>
      <c r="E9254">
        <v>88.481542000000005</v>
      </c>
      <c r="F9254" s="18">
        <v>44572</v>
      </c>
      <c r="G9254" s="19">
        <v>4.1666666666666699E-2</v>
      </c>
      <c r="H9254">
        <v>1</v>
      </c>
      <c r="I9254" s="13" t="s">
        <v>215</v>
      </c>
      <c r="J9254">
        <v>0</v>
      </c>
      <c r="K9254" s="13" t="s">
        <v>92</v>
      </c>
      <c r="L9254">
        <v>5</v>
      </c>
      <c r="M9254">
        <v>1</v>
      </c>
      <c r="N9254" s="13" t="s">
        <v>212</v>
      </c>
      <c r="O9254" s="13" t="s">
        <v>95</v>
      </c>
      <c r="P9254">
        <v>27</v>
      </c>
      <c r="Q9254" s="13" t="s">
        <v>95</v>
      </c>
      <c r="R9254" s="13" t="s">
        <v>208</v>
      </c>
      <c r="S9254" s="13" t="s">
        <v>196</v>
      </c>
      <c r="T9254">
        <v>4</v>
      </c>
      <c r="U9254">
        <v>3</v>
      </c>
      <c r="V9254">
        <v>0</v>
      </c>
      <c r="W9254" s="13" t="s">
        <v>101</v>
      </c>
      <c r="X9254">
        <v>0.45</v>
      </c>
    </row>
    <row r="9255" spans="1:24" x14ac:dyDescent="0.3">
      <c r="A9255">
        <v>9253</v>
      </c>
      <c r="B9255" t="s">
        <v>79</v>
      </c>
      <c r="C9255" t="s">
        <v>80</v>
      </c>
      <c r="D9255">
        <v>18.626989999999999</v>
      </c>
      <c r="E9255">
        <v>73.956777000000002</v>
      </c>
      <c r="F9255" s="18">
        <v>45673</v>
      </c>
      <c r="G9255" s="19">
        <v>0.83333333333333304</v>
      </c>
      <c r="H9255">
        <v>20</v>
      </c>
      <c r="I9255" s="13" t="s">
        <v>202</v>
      </c>
      <c r="J9255">
        <v>0</v>
      </c>
      <c r="K9255" s="13" t="s">
        <v>214</v>
      </c>
      <c r="L9255">
        <v>1</v>
      </c>
      <c r="M9255">
        <v>1</v>
      </c>
      <c r="N9255" s="13" t="s">
        <v>192</v>
      </c>
      <c r="O9255" s="13" t="s">
        <v>97</v>
      </c>
      <c r="P9255">
        <v>32</v>
      </c>
      <c r="Q9255" s="13" t="s">
        <v>97</v>
      </c>
      <c r="R9255" s="13" t="s">
        <v>213</v>
      </c>
      <c r="S9255" s="13" t="s">
        <v>196</v>
      </c>
      <c r="T9255">
        <v>5</v>
      </c>
      <c r="U9255">
        <v>4</v>
      </c>
      <c r="V9255">
        <v>0</v>
      </c>
      <c r="W9255" s="13" t="s">
        <v>101</v>
      </c>
      <c r="X9255">
        <v>0.3</v>
      </c>
    </row>
    <row r="9256" spans="1:24" x14ac:dyDescent="0.3">
      <c r="A9256">
        <v>9254</v>
      </c>
      <c r="B9256" t="s">
        <v>197</v>
      </c>
      <c r="C9256" t="s">
        <v>198</v>
      </c>
      <c r="D9256">
        <v>30.772248999999999</v>
      </c>
      <c r="E9256">
        <v>76.788123999999996</v>
      </c>
      <c r="F9256" s="18">
        <v>44815</v>
      </c>
      <c r="G9256" s="19">
        <v>4.1666666666666699E-2</v>
      </c>
      <c r="H9256">
        <v>1</v>
      </c>
      <c r="I9256" s="13" t="s">
        <v>89</v>
      </c>
      <c r="J9256">
        <v>1</v>
      </c>
      <c r="K9256" s="13" t="s">
        <v>92</v>
      </c>
      <c r="L9256">
        <v>6</v>
      </c>
      <c r="M9256">
        <v>0</v>
      </c>
      <c r="N9256" s="13" t="s">
        <v>212</v>
      </c>
      <c r="O9256" s="13" t="s">
        <v>195</v>
      </c>
      <c r="P9256">
        <v>19</v>
      </c>
      <c r="Q9256" s="13" t="s">
        <v>95</v>
      </c>
      <c r="R9256" s="13" t="s">
        <v>199</v>
      </c>
      <c r="S9256" s="13" t="s">
        <v>99</v>
      </c>
      <c r="T9256">
        <v>3</v>
      </c>
      <c r="U9256">
        <v>3</v>
      </c>
      <c r="V9256">
        <v>0</v>
      </c>
      <c r="W9256" s="13" t="s">
        <v>101</v>
      </c>
      <c r="X9256">
        <v>0.45</v>
      </c>
    </row>
    <row r="9257" spans="1:24" x14ac:dyDescent="0.3">
      <c r="A9257">
        <v>9255</v>
      </c>
      <c r="B9257" t="s">
        <v>203</v>
      </c>
      <c r="C9257" t="s">
        <v>203</v>
      </c>
      <c r="D9257">
        <v>28.876149999999999</v>
      </c>
      <c r="E9257">
        <v>76.991343000000001</v>
      </c>
      <c r="F9257" s="18">
        <v>44805</v>
      </c>
      <c r="G9257" s="19">
        <v>0.66666666666666696</v>
      </c>
      <c r="H9257">
        <v>16</v>
      </c>
      <c r="I9257" s="13" t="s">
        <v>202</v>
      </c>
      <c r="J9257">
        <v>0</v>
      </c>
      <c r="K9257" s="13" t="s">
        <v>191</v>
      </c>
      <c r="L9257">
        <v>1</v>
      </c>
      <c r="M9257">
        <v>1</v>
      </c>
      <c r="N9257" s="13" t="s">
        <v>212</v>
      </c>
      <c r="O9257" s="13" t="s">
        <v>195</v>
      </c>
      <c r="P9257">
        <v>16</v>
      </c>
      <c r="Q9257" s="13" t="s">
        <v>195</v>
      </c>
      <c r="R9257" s="13" t="s">
        <v>199</v>
      </c>
      <c r="S9257" s="13" t="s">
        <v>193</v>
      </c>
      <c r="T9257">
        <v>4</v>
      </c>
      <c r="U9257">
        <v>3</v>
      </c>
      <c r="V9257">
        <v>0</v>
      </c>
      <c r="W9257" s="13" t="s">
        <v>101</v>
      </c>
      <c r="X9257">
        <v>0.25</v>
      </c>
    </row>
    <row r="9258" spans="1:24" x14ac:dyDescent="0.3">
      <c r="A9258">
        <v>9256</v>
      </c>
      <c r="B9258" t="s">
        <v>190</v>
      </c>
      <c r="C9258" t="s">
        <v>80</v>
      </c>
      <c r="D9258">
        <v>19.206858</v>
      </c>
      <c r="E9258">
        <v>72.750135</v>
      </c>
      <c r="F9258" s="18">
        <v>45655</v>
      </c>
      <c r="G9258" s="19">
        <v>0.33333333333333298</v>
      </c>
      <c r="H9258">
        <v>8</v>
      </c>
      <c r="I9258" s="13" t="s">
        <v>89</v>
      </c>
      <c r="J9258">
        <v>1</v>
      </c>
      <c r="K9258" s="13" t="s">
        <v>92</v>
      </c>
      <c r="L9258">
        <v>6</v>
      </c>
      <c r="M9258">
        <v>1</v>
      </c>
      <c r="N9258" s="13" t="s">
        <v>212</v>
      </c>
      <c r="O9258" s="13" t="s">
        <v>95</v>
      </c>
      <c r="P9258">
        <v>31</v>
      </c>
      <c r="Q9258" s="13" t="s">
        <v>95</v>
      </c>
      <c r="R9258" s="13" t="s">
        <v>98</v>
      </c>
      <c r="S9258" s="13" t="s">
        <v>193</v>
      </c>
      <c r="T9258">
        <v>5</v>
      </c>
      <c r="U9258">
        <v>4</v>
      </c>
      <c r="V9258">
        <v>1</v>
      </c>
      <c r="W9258" s="13" t="s">
        <v>101</v>
      </c>
      <c r="X9258">
        <v>0.6</v>
      </c>
    </row>
    <row r="9259" spans="1:24" x14ac:dyDescent="0.3">
      <c r="A9259">
        <v>9257</v>
      </c>
      <c r="B9259" t="s">
        <v>79</v>
      </c>
      <c r="C9259" t="s">
        <v>80</v>
      </c>
      <c r="D9259">
        <v>18.629975999999999</v>
      </c>
      <c r="E9259">
        <v>73.769334999999998</v>
      </c>
      <c r="F9259" s="18">
        <v>44716</v>
      </c>
      <c r="G9259" s="19">
        <v>0.66666666666666696</v>
      </c>
      <c r="H9259">
        <v>16</v>
      </c>
      <c r="I9259" s="13" t="s">
        <v>219</v>
      </c>
      <c r="J9259">
        <v>1</v>
      </c>
      <c r="K9259" s="13" t="s">
        <v>92</v>
      </c>
      <c r="L9259">
        <v>2</v>
      </c>
      <c r="M9259">
        <v>0</v>
      </c>
      <c r="N9259" s="13" t="s">
        <v>94</v>
      </c>
      <c r="O9259" s="13" t="s">
        <v>95</v>
      </c>
      <c r="P9259">
        <v>38</v>
      </c>
      <c r="Q9259" s="13" t="s">
        <v>195</v>
      </c>
      <c r="R9259" s="13" t="s">
        <v>208</v>
      </c>
      <c r="S9259" s="13" t="s">
        <v>196</v>
      </c>
      <c r="T9259">
        <v>4</v>
      </c>
      <c r="U9259">
        <v>4</v>
      </c>
      <c r="V9259">
        <v>0</v>
      </c>
      <c r="W9259" s="13" t="s">
        <v>101</v>
      </c>
      <c r="X9259">
        <v>0.45</v>
      </c>
    </row>
    <row r="9260" spans="1:24" x14ac:dyDescent="0.3">
      <c r="A9260">
        <v>9258</v>
      </c>
      <c r="B9260" t="s">
        <v>209</v>
      </c>
      <c r="C9260" t="s">
        <v>210</v>
      </c>
      <c r="D9260">
        <v>17.373961999999999</v>
      </c>
      <c r="E9260">
        <v>78.207498000000001</v>
      </c>
      <c r="F9260" s="18">
        <v>44985</v>
      </c>
      <c r="G9260" s="19">
        <v>0.20833333333333301</v>
      </c>
      <c r="H9260">
        <v>5</v>
      </c>
      <c r="I9260" s="13" t="s">
        <v>215</v>
      </c>
      <c r="J9260">
        <v>0</v>
      </c>
      <c r="K9260" s="13" t="s">
        <v>214</v>
      </c>
      <c r="L9260">
        <v>4</v>
      </c>
      <c r="M9260">
        <v>0</v>
      </c>
      <c r="N9260" s="13" t="s">
        <v>94</v>
      </c>
      <c r="O9260" s="13" t="s">
        <v>95</v>
      </c>
      <c r="P9260">
        <v>26</v>
      </c>
      <c r="Q9260" s="13" t="s">
        <v>95</v>
      </c>
      <c r="R9260" s="13" t="s">
        <v>199</v>
      </c>
      <c r="S9260" s="13" t="s">
        <v>196</v>
      </c>
      <c r="T9260">
        <v>1</v>
      </c>
      <c r="U9260">
        <v>1</v>
      </c>
      <c r="V9260">
        <v>0</v>
      </c>
      <c r="W9260" s="13" t="s">
        <v>101</v>
      </c>
      <c r="X9260">
        <v>0.45</v>
      </c>
    </row>
    <row r="9261" spans="1:24" x14ac:dyDescent="0.3">
      <c r="A9261">
        <v>9259</v>
      </c>
      <c r="B9261" t="s">
        <v>79</v>
      </c>
      <c r="C9261" t="s">
        <v>80</v>
      </c>
      <c r="D9261">
        <v>18.594237</v>
      </c>
      <c r="E9261">
        <v>73.862753999999995</v>
      </c>
      <c r="F9261" s="18">
        <v>45331</v>
      </c>
      <c r="G9261" s="19">
        <v>0.5</v>
      </c>
      <c r="H9261">
        <v>12</v>
      </c>
      <c r="I9261" s="13" t="s">
        <v>211</v>
      </c>
      <c r="J9261">
        <v>0</v>
      </c>
      <c r="K9261" s="13" t="s">
        <v>92</v>
      </c>
      <c r="L9261">
        <v>2</v>
      </c>
      <c r="M9261">
        <v>0</v>
      </c>
      <c r="N9261" s="13" t="s">
        <v>94</v>
      </c>
      <c r="O9261" s="13" t="s">
        <v>95</v>
      </c>
      <c r="P9261">
        <v>31</v>
      </c>
      <c r="Q9261" s="13" t="s">
        <v>97</v>
      </c>
      <c r="R9261" s="13" t="s">
        <v>208</v>
      </c>
      <c r="S9261" s="13" t="s">
        <v>193</v>
      </c>
      <c r="T9261">
        <v>3</v>
      </c>
      <c r="U9261">
        <v>3</v>
      </c>
      <c r="V9261">
        <v>0</v>
      </c>
      <c r="W9261" s="13" t="s">
        <v>101</v>
      </c>
      <c r="X9261">
        <v>0.65</v>
      </c>
    </row>
    <row r="9262" spans="1:24" x14ac:dyDescent="0.3">
      <c r="A9262">
        <v>9260</v>
      </c>
      <c r="B9262" t="s">
        <v>206</v>
      </c>
      <c r="C9262" t="s">
        <v>207</v>
      </c>
      <c r="D9262">
        <v>12.929385999999999</v>
      </c>
      <c r="E9262">
        <v>77.481487000000001</v>
      </c>
      <c r="F9262" s="18">
        <v>44821</v>
      </c>
      <c r="G9262" s="19">
        <v>0.91666666666666696</v>
      </c>
      <c r="H9262">
        <v>22</v>
      </c>
      <c r="I9262" s="13" t="s">
        <v>219</v>
      </c>
      <c r="J9262">
        <v>1</v>
      </c>
      <c r="K9262" s="13" t="s">
        <v>214</v>
      </c>
      <c r="L9262">
        <v>1</v>
      </c>
      <c r="M9262">
        <v>0</v>
      </c>
      <c r="N9262" s="13" t="s">
        <v>192</v>
      </c>
      <c r="O9262" s="13" t="s">
        <v>97</v>
      </c>
      <c r="P9262">
        <v>19</v>
      </c>
      <c r="Q9262" s="13" t="s">
        <v>95</v>
      </c>
      <c r="R9262" s="13" t="s">
        <v>199</v>
      </c>
      <c r="S9262" s="13" t="s">
        <v>196</v>
      </c>
      <c r="T9262">
        <v>2</v>
      </c>
      <c r="U9262">
        <v>1</v>
      </c>
      <c r="V9262">
        <v>0</v>
      </c>
      <c r="W9262" s="13" t="s">
        <v>101</v>
      </c>
      <c r="X9262">
        <v>0.1</v>
      </c>
    </row>
    <row r="9263" spans="1:24" x14ac:dyDescent="0.3">
      <c r="A9263">
        <v>9261</v>
      </c>
      <c r="B9263" t="s">
        <v>190</v>
      </c>
      <c r="C9263" t="s">
        <v>80</v>
      </c>
      <c r="D9263">
        <v>18.895444000000001</v>
      </c>
      <c r="E9263">
        <v>72.813868999999997</v>
      </c>
      <c r="F9263" s="18">
        <v>45504</v>
      </c>
      <c r="G9263" s="19">
        <v>0.33333333333333298</v>
      </c>
      <c r="H9263">
        <v>8</v>
      </c>
      <c r="I9263" s="13" t="s">
        <v>194</v>
      </c>
      <c r="J9263">
        <v>0</v>
      </c>
      <c r="K9263" s="13" t="s">
        <v>191</v>
      </c>
      <c r="L9263">
        <v>5</v>
      </c>
      <c r="M9263">
        <v>0</v>
      </c>
      <c r="N9263" s="13" t="s">
        <v>212</v>
      </c>
      <c r="O9263" s="13" t="s">
        <v>195</v>
      </c>
      <c r="P9263">
        <v>28</v>
      </c>
      <c r="Q9263" s="13" t="s">
        <v>97</v>
      </c>
      <c r="R9263" s="13" t="s">
        <v>98</v>
      </c>
      <c r="S9263" s="13" t="s">
        <v>193</v>
      </c>
      <c r="T9263">
        <v>4</v>
      </c>
      <c r="U9263">
        <v>3</v>
      </c>
      <c r="V9263">
        <v>1</v>
      </c>
      <c r="W9263" s="13" t="s">
        <v>101</v>
      </c>
      <c r="X9263">
        <v>0.6</v>
      </c>
    </row>
    <row r="9264" spans="1:24" x14ac:dyDescent="0.3">
      <c r="A9264">
        <v>9262</v>
      </c>
      <c r="B9264" t="s">
        <v>197</v>
      </c>
      <c r="C9264" t="s">
        <v>198</v>
      </c>
      <c r="D9264">
        <v>30.768191000000002</v>
      </c>
      <c r="E9264">
        <v>76.843003999999993</v>
      </c>
      <c r="F9264" s="18">
        <v>45097</v>
      </c>
      <c r="G9264" s="19">
        <v>4.1666666666666699E-2</v>
      </c>
      <c r="H9264">
        <v>1</v>
      </c>
      <c r="I9264" s="13" t="s">
        <v>215</v>
      </c>
      <c r="J9264">
        <v>0</v>
      </c>
      <c r="K9264" s="13" t="s">
        <v>92</v>
      </c>
      <c r="L9264">
        <v>2</v>
      </c>
      <c r="M9264">
        <v>1</v>
      </c>
      <c r="N9264" s="13" t="s">
        <v>212</v>
      </c>
      <c r="O9264" s="13" t="s">
        <v>195</v>
      </c>
      <c r="P9264">
        <v>22</v>
      </c>
      <c r="Q9264" s="13" t="s">
        <v>95</v>
      </c>
      <c r="R9264" s="13" t="s">
        <v>205</v>
      </c>
      <c r="S9264" s="13" t="s">
        <v>99</v>
      </c>
      <c r="T9264">
        <v>4</v>
      </c>
      <c r="U9264">
        <v>4</v>
      </c>
      <c r="V9264">
        <v>0</v>
      </c>
      <c r="W9264" s="13" t="s">
        <v>101</v>
      </c>
      <c r="X9264">
        <v>0.45</v>
      </c>
    </row>
    <row r="9265" spans="1:24" x14ac:dyDescent="0.3">
      <c r="A9265">
        <v>9263</v>
      </c>
      <c r="B9265" t="s">
        <v>79</v>
      </c>
      <c r="C9265" t="s">
        <v>80</v>
      </c>
      <c r="D9265">
        <v>18.439554999999999</v>
      </c>
      <c r="E9265">
        <v>73.911085</v>
      </c>
      <c r="F9265" s="18">
        <v>45173</v>
      </c>
      <c r="G9265" s="19">
        <v>0</v>
      </c>
      <c r="H9265">
        <v>0</v>
      </c>
      <c r="I9265" s="13" t="s">
        <v>204</v>
      </c>
      <c r="J9265">
        <v>0</v>
      </c>
      <c r="K9265" s="13" t="s">
        <v>191</v>
      </c>
      <c r="L9265">
        <v>3</v>
      </c>
      <c r="M9265">
        <v>0</v>
      </c>
      <c r="N9265" s="13" t="s">
        <v>192</v>
      </c>
      <c r="O9265" s="13" t="s">
        <v>97</v>
      </c>
      <c r="P9265">
        <v>23</v>
      </c>
      <c r="Q9265" s="13" t="s">
        <v>95</v>
      </c>
      <c r="R9265" s="13" t="s">
        <v>205</v>
      </c>
      <c r="S9265" s="13" t="s">
        <v>196</v>
      </c>
      <c r="T9265">
        <v>1</v>
      </c>
      <c r="U9265">
        <v>1</v>
      </c>
      <c r="V9265">
        <v>0</v>
      </c>
      <c r="W9265" s="13" t="s">
        <v>101</v>
      </c>
      <c r="X9265">
        <v>0.1</v>
      </c>
    </row>
    <row r="9266" spans="1:24" x14ac:dyDescent="0.3">
      <c r="A9266">
        <v>9264</v>
      </c>
      <c r="B9266" t="s">
        <v>79</v>
      </c>
      <c r="C9266" t="s">
        <v>80</v>
      </c>
      <c r="D9266">
        <v>18.549752000000002</v>
      </c>
      <c r="E9266">
        <v>73.819305</v>
      </c>
      <c r="F9266" s="18">
        <v>44645</v>
      </c>
      <c r="G9266" s="19">
        <v>0.5</v>
      </c>
      <c r="H9266">
        <v>12</v>
      </c>
      <c r="I9266" s="13" t="s">
        <v>211</v>
      </c>
      <c r="J9266">
        <v>0</v>
      </c>
      <c r="K9266" s="13" t="s">
        <v>191</v>
      </c>
      <c r="L9266">
        <v>3</v>
      </c>
      <c r="M9266">
        <v>1</v>
      </c>
      <c r="N9266" s="13" t="s">
        <v>94</v>
      </c>
      <c r="O9266" s="13" t="s">
        <v>95</v>
      </c>
      <c r="P9266">
        <v>37</v>
      </c>
      <c r="Q9266" s="13" t="s">
        <v>95</v>
      </c>
      <c r="R9266" s="13" t="s">
        <v>98</v>
      </c>
      <c r="S9266" s="13" t="s">
        <v>196</v>
      </c>
      <c r="T9266">
        <v>3</v>
      </c>
      <c r="U9266">
        <v>2</v>
      </c>
      <c r="V9266">
        <v>0</v>
      </c>
      <c r="W9266" s="13" t="s">
        <v>101</v>
      </c>
      <c r="X9266">
        <v>0.45</v>
      </c>
    </row>
    <row r="9267" spans="1:24" x14ac:dyDescent="0.3">
      <c r="A9267">
        <v>9265</v>
      </c>
      <c r="B9267" t="s">
        <v>203</v>
      </c>
      <c r="C9267" t="s">
        <v>203</v>
      </c>
      <c r="D9267">
        <v>28.704004999999999</v>
      </c>
      <c r="E9267">
        <v>77.139724999999999</v>
      </c>
      <c r="F9267" s="18">
        <v>45069</v>
      </c>
      <c r="G9267" s="19">
        <v>0.16666666666666699</v>
      </c>
      <c r="H9267">
        <v>4</v>
      </c>
      <c r="I9267" s="13" t="s">
        <v>215</v>
      </c>
      <c r="J9267">
        <v>0</v>
      </c>
      <c r="K9267" s="13" t="s">
        <v>214</v>
      </c>
      <c r="L9267">
        <v>2</v>
      </c>
      <c r="M9267">
        <v>1</v>
      </c>
      <c r="N9267" s="13" t="s">
        <v>192</v>
      </c>
      <c r="O9267" s="13" t="s">
        <v>97</v>
      </c>
      <c r="P9267">
        <v>16</v>
      </c>
      <c r="Q9267" s="13" t="s">
        <v>97</v>
      </c>
      <c r="R9267" s="13" t="s">
        <v>205</v>
      </c>
      <c r="S9267" s="13" t="s">
        <v>99</v>
      </c>
      <c r="T9267">
        <v>2</v>
      </c>
      <c r="U9267">
        <v>2</v>
      </c>
      <c r="V9267">
        <v>0</v>
      </c>
      <c r="W9267" s="13" t="s">
        <v>101</v>
      </c>
      <c r="X9267">
        <v>0.5</v>
      </c>
    </row>
    <row r="9268" spans="1:24" x14ac:dyDescent="0.3">
      <c r="A9268">
        <v>9266</v>
      </c>
      <c r="B9268" t="s">
        <v>200</v>
      </c>
      <c r="C9268" t="s">
        <v>201</v>
      </c>
      <c r="D9268">
        <v>12.872553999999999</v>
      </c>
      <c r="E9268">
        <v>80.116448000000005</v>
      </c>
      <c r="F9268" s="18">
        <v>44570</v>
      </c>
      <c r="G9268" s="19">
        <v>0.125</v>
      </c>
      <c r="H9268">
        <v>3</v>
      </c>
      <c r="I9268" s="13" t="s">
        <v>89</v>
      </c>
      <c r="J9268">
        <v>1</v>
      </c>
      <c r="K9268" s="13" t="s">
        <v>214</v>
      </c>
      <c r="L9268">
        <v>3</v>
      </c>
      <c r="M9268">
        <v>1</v>
      </c>
      <c r="N9268" s="13" t="s">
        <v>212</v>
      </c>
      <c r="O9268" s="13" t="s">
        <v>195</v>
      </c>
      <c r="P9268">
        <v>21</v>
      </c>
      <c r="Q9268" s="13" t="s">
        <v>95</v>
      </c>
      <c r="R9268" s="13" t="s">
        <v>205</v>
      </c>
      <c r="S9268" s="13" t="s">
        <v>99</v>
      </c>
      <c r="T9268">
        <v>4</v>
      </c>
      <c r="U9268">
        <v>4</v>
      </c>
      <c r="V9268">
        <v>0</v>
      </c>
      <c r="W9268" s="13" t="s">
        <v>101</v>
      </c>
      <c r="X9268">
        <v>0.45</v>
      </c>
    </row>
    <row r="9269" spans="1:24" x14ac:dyDescent="0.3">
      <c r="A9269">
        <v>9267</v>
      </c>
      <c r="B9269" t="s">
        <v>209</v>
      </c>
      <c r="C9269" t="s">
        <v>210</v>
      </c>
      <c r="D9269">
        <v>17.529320999999999</v>
      </c>
      <c r="E9269">
        <v>78.301987999999994</v>
      </c>
      <c r="F9269" s="18">
        <v>45754</v>
      </c>
      <c r="G9269" s="19">
        <v>0.16666666666666699</v>
      </c>
      <c r="H9269">
        <v>4</v>
      </c>
      <c r="I9269" s="13" t="s">
        <v>204</v>
      </c>
      <c r="J9269">
        <v>0</v>
      </c>
      <c r="K9269" s="13" t="s">
        <v>92</v>
      </c>
      <c r="L9269">
        <v>1</v>
      </c>
      <c r="M9269">
        <v>0</v>
      </c>
      <c r="N9269" s="13" t="s">
        <v>192</v>
      </c>
      <c r="O9269" s="13" t="s">
        <v>97</v>
      </c>
      <c r="P9269">
        <v>21</v>
      </c>
      <c r="Q9269" s="13" t="s">
        <v>95</v>
      </c>
      <c r="R9269" s="13" t="s">
        <v>205</v>
      </c>
      <c r="S9269" s="13" t="s">
        <v>196</v>
      </c>
      <c r="T9269">
        <v>3</v>
      </c>
      <c r="U9269">
        <v>0</v>
      </c>
      <c r="V9269">
        <v>0</v>
      </c>
      <c r="W9269" s="13" t="s">
        <v>101</v>
      </c>
      <c r="X9269">
        <v>0.1</v>
      </c>
    </row>
    <row r="9270" spans="1:24" x14ac:dyDescent="0.3">
      <c r="A9270">
        <v>9268</v>
      </c>
      <c r="B9270" t="s">
        <v>190</v>
      </c>
      <c r="C9270" t="s">
        <v>80</v>
      </c>
      <c r="D9270">
        <v>19.264340000000001</v>
      </c>
      <c r="E9270">
        <v>72.807461000000004</v>
      </c>
      <c r="F9270" s="18">
        <v>45189</v>
      </c>
      <c r="G9270" s="19">
        <v>8.3333333333333301E-2</v>
      </c>
      <c r="H9270">
        <v>2</v>
      </c>
      <c r="I9270" s="13" t="s">
        <v>194</v>
      </c>
      <c r="J9270">
        <v>0</v>
      </c>
      <c r="K9270" s="13" t="s">
        <v>214</v>
      </c>
      <c r="L9270">
        <v>5</v>
      </c>
      <c r="M9270">
        <v>0</v>
      </c>
      <c r="N9270" s="13" t="s">
        <v>192</v>
      </c>
      <c r="O9270" s="13" t="s">
        <v>97</v>
      </c>
      <c r="P9270">
        <v>34</v>
      </c>
      <c r="Q9270" s="13" t="s">
        <v>95</v>
      </c>
      <c r="R9270" s="13" t="s">
        <v>98</v>
      </c>
      <c r="S9270" s="13" t="s">
        <v>196</v>
      </c>
      <c r="T9270">
        <v>1</v>
      </c>
      <c r="U9270">
        <v>1</v>
      </c>
      <c r="V9270">
        <v>0</v>
      </c>
      <c r="W9270" s="13" t="s">
        <v>101</v>
      </c>
      <c r="X9270">
        <v>0.1</v>
      </c>
    </row>
    <row r="9271" spans="1:24" x14ac:dyDescent="0.3">
      <c r="A9271">
        <v>9269</v>
      </c>
      <c r="B9271" t="s">
        <v>200</v>
      </c>
      <c r="C9271" t="s">
        <v>201</v>
      </c>
      <c r="D9271">
        <v>13.047141999999999</v>
      </c>
      <c r="E9271">
        <v>80.242999999999995</v>
      </c>
      <c r="F9271" s="18">
        <v>45501</v>
      </c>
      <c r="G9271" s="19">
        <v>0.16666666666666699</v>
      </c>
      <c r="H9271">
        <v>4</v>
      </c>
      <c r="I9271" s="13" t="s">
        <v>89</v>
      </c>
      <c r="J9271">
        <v>1</v>
      </c>
      <c r="K9271" s="13" t="s">
        <v>92</v>
      </c>
      <c r="L9271">
        <v>1</v>
      </c>
      <c r="M9271">
        <v>0</v>
      </c>
      <c r="N9271" s="13" t="s">
        <v>212</v>
      </c>
      <c r="O9271" s="13" t="s">
        <v>95</v>
      </c>
      <c r="P9271">
        <v>29</v>
      </c>
      <c r="Q9271" s="13" t="s">
        <v>95</v>
      </c>
      <c r="R9271" s="13" t="s">
        <v>213</v>
      </c>
      <c r="S9271" s="13" t="s">
        <v>193</v>
      </c>
      <c r="T9271">
        <v>5</v>
      </c>
      <c r="U9271">
        <v>0</v>
      </c>
      <c r="V9271">
        <v>0</v>
      </c>
      <c r="W9271" s="13" t="s">
        <v>101</v>
      </c>
      <c r="X9271">
        <v>0.45</v>
      </c>
    </row>
    <row r="9272" spans="1:24" x14ac:dyDescent="0.3">
      <c r="A9272">
        <v>9270</v>
      </c>
      <c r="B9272" t="s">
        <v>217</v>
      </c>
      <c r="C9272" t="s">
        <v>218</v>
      </c>
      <c r="D9272">
        <v>22.528196999999999</v>
      </c>
      <c r="E9272">
        <v>88.391930000000002</v>
      </c>
      <c r="F9272" s="18">
        <v>45304</v>
      </c>
      <c r="G9272" s="19">
        <v>0.91666666666666696</v>
      </c>
      <c r="H9272">
        <v>22</v>
      </c>
      <c r="I9272" s="13" t="s">
        <v>219</v>
      </c>
      <c r="J9272">
        <v>1</v>
      </c>
      <c r="K9272" s="13" t="s">
        <v>191</v>
      </c>
      <c r="L9272">
        <v>4</v>
      </c>
      <c r="M9272">
        <v>0</v>
      </c>
      <c r="N9272" s="13" t="s">
        <v>94</v>
      </c>
      <c r="O9272" s="13" t="s">
        <v>95</v>
      </c>
      <c r="P9272">
        <v>20</v>
      </c>
      <c r="Q9272" s="13" t="s">
        <v>195</v>
      </c>
      <c r="R9272" s="13" t="s">
        <v>98</v>
      </c>
      <c r="S9272" s="13" t="s">
        <v>196</v>
      </c>
      <c r="T9272">
        <v>3</v>
      </c>
      <c r="U9272">
        <v>0</v>
      </c>
      <c r="V9272">
        <v>0</v>
      </c>
      <c r="W9272" s="13" t="s">
        <v>101</v>
      </c>
      <c r="X9272">
        <v>0.45</v>
      </c>
    </row>
    <row r="9273" spans="1:24" x14ac:dyDescent="0.3">
      <c r="A9273">
        <v>9271</v>
      </c>
      <c r="B9273" t="s">
        <v>206</v>
      </c>
      <c r="C9273" t="s">
        <v>207</v>
      </c>
      <c r="D9273">
        <v>13.159756</v>
      </c>
      <c r="E9273">
        <v>77.617300999999998</v>
      </c>
      <c r="F9273" s="18">
        <v>45073</v>
      </c>
      <c r="G9273" s="19">
        <v>8.3333333333333301E-2</v>
      </c>
      <c r="H9273">
        <v>2</v>
      </c>
      <c r="I9273" s="13" t="s">
        <v>219</v>
      </c>
      <c r="J9273">
        <v>1</v>
      </c>
      <c r="K9273" s="13" t="s">
        <v>191</v>
      </c>
      <c r="L9273">
        <v>5</v>
      </c>
      <c r="M9273">
        <v>1</v>
      </c>
      <c r="N9273" s="13" t="s">
        <v>192</v>
      </c>
      <c r="O9273" s="13" t="s">
        <v>97</v>
      </c>
      <c r="P9273">
        <v>18</v>
      </c>
      <c r="Q9273" s="13" t="s">
        <v>95</v>
      </c>
      <c r="R9273" s="13" t="s">
        <v>213</v>
      </c>
      <c r="S9273" s="13" t="s">
        <v>196</v>
      </c>
      <c r="T9273">
        <v>4</v>
      </c>
      <c r="U9273">
        <v>2</v>
      </c>
      <c r="V9273">
        <v>0</v>
      </c>
      <c r="W9273" s="13" t="s">
        <v>101</v>
      </c>
      <c r="X9273">
        <v>0.1</v>
      </c>
    </row>
    <row r="9274" spans="1:24" x14ac:dyDescent="0.3">
      <c r="A9274">
        <v>9272</v>
      </c>
      <c r="B9274" t="s">
        <v>200</v>
      </c>
      <c r="C9274" t="s">
        <v>201</v>
      </c>
      <c r="D9274">
        <v>12.862439999999999</v>
      </c>
      <c r="E9274">
        <v>80.267735999999999</v>
      </c>
      <c r="F9274" s="18">
        <v>45699</v>
      </c>
      <c r="G9274" s="19">
        <v>0.83333333333333304</v>
      </c>
      <c r="H9274">
        <v>20</v>
      </c>
      <c r="I9274" s="13" t="s">
        <v>215</v>
      </c>
      <c r="J9274">
        <v>0</v>
      </c>
      <c r="K9274" s="13" t="s">
        <v>92</v>
      </c>
      <c r="L9274">
        <v>1</v>
      </c>
      <c r="M9274">
        <v>1</v>
      </c>
      <c r="N9274" s="13" t="s">
        <v>212</v>
      </c>
      <c r="O9274" s="13" t="s">
        <v>95</v>
      </c>
      <c r="P9274">
        <v>22</v>
      </c>
      <c r="Q9274" s="13" t="s">
        <v>97</v>
      </c>
      <c r="R9274" s="13" t="s">
        <v>199</v>
      </c>
      <c r="S9274" s="13" t="s">
        <v>196</v>
      </c>
      <c r="T9274">
        <v>3</v>
      </c>
      <c r="U9274">
        <v>2</v>
      </c>
      <c r="V9274">
        <v>0</v>
      </c>
      <c r="W9274" s="13" t="s">
        <v>101</v>
      </c>
      <c r="X9274">
        <v>0.65</v>
      </c>
    </row>
    <row r="9275" spans="1:24" x14ac:dyDescent="0.3">
      <c r="A9275">
        <v>9273</v>
      </c>
      <c r="B9275" t="s">
        <v>79</v>
      </c>
      <c r="C9275" t="s">
        <v>80</v>
      </c>
      <c r="D9275">
        <v>18.514097</v>
      </c>
      <c r="E9275">
        <v>73.860196000000002</v>
      </c>
      <c r="F9275" s="18">
        <v>45477</v>
      </c>
      <c r="G9275" s="19">
        <v>0.79166666666666696</v>
      </c>
      <c r="H9275">
        <v>19</v>
      </c>
      <c r="I9275" s="13" t="s">
        <v>202</v>
      </c>
      <c r="J9275">
        <v>0</v>
      </c>
      <c r="K9275" s="13" t="s">
        <v>92</v>
      </c>
      <c r="L9275">
        <v>2</v>
      </c>
      <c r="M9275">
        <v>1</v>
      </c>
      <c r="N9275" s="13" t="s">
        <v>94</v>
      </c>
      <c r="O9275" s="13" t="s">
        <v>95</v>
      </c>
      <c r="P9275">
        <v>19</v>
      </c>
      <c r="Q9275" s="13" t="s">
        <v>97</v>
      </c>
      <c r="R9275" s="13" t="s">
        <v>199</v>
      </c>
      <c r="S9275" s="13" t="s">
        <v>196</v>
      </c>
      <c r="T9275">
        <v>3</v>
      </c>
      <c r="U9275">
        <v>2</v>
      </c>
      <c r="V9275">
        <v>1</v>
      </c>
      <c r="W9275" s="13" t="s">
        <v>101</v>
      </c>
      <c r="X9275">
        <v>0.8</v>
      </c>
    </row>
    <row r="9276" spans="1:24" x14ac:dyDescent="0.3">
      <c r="A9276">
        <v>9274</v>
      </c>
      <c r="B9276" t="s">
        <v>200</v>
      </c>
      <c r="C9276" t="s">
        <v>201</v>
      </c>
      <c r="D9276">
        <v>12.848538</v>
      </c>
      <c r="E9276">
        <v>80.186780999999996</v>
      </c>
      <c r="F9276" s="18">
        <v>45354</v>
      </c>
      <c r="G9276" s="19">
        <v>0.70833333333333304</v>
      </c>
      <c r="H9276">
        <v>17</v>
      </c>
      <c r="I9276" s="13" t="s">
        <v>89</v>
      </c>
      <c r="J9276">
        <v>1</v>
      </c>
      <c r="K9276" s="13" t="s">
        <v>191</v>
      </c>
      <c r="L9276">
        <v>4</v>
      </c>
      <c r="M9276">
        <v>1</v>
      </c>
      <c r="N9276" s="13" t="s">
        <v>192</v>
      </c>
      <c r="O9276" s="13" t="s">
        <v>97</v>
      </c>
      <c r="P9276">
        <v>33</v>
      </c>
      <c r="Q9276" s="13" t="s">
        <v>97</v>
      </c>
      <c r="R9276" s="13" t="s">
        <v>208</v>
      </c>
      <c r="S9276" s="13" t="s">
        <v>193</v>
      </c>
      <c r="T9276">
        <v>5</v>
      </c>
      <c r="U9276">
        <v>0</v>
      </c>
      <c r="V9276">
        <v>1</v>
      </c>
      <c r="W9276" s="13" t="s">
        <v>101</v>
      </c>
      <c r="X9276">
        <v>0.45</v>
      </c>
    </row>
    <row r="9277" spans="1:24" x14ac:dyDescent="0.3">
      <c r="A9277">
        <v>9275</v>
      </c>
      <c r="B9277" t="s">
        <v>217</v>
      </c>
      <c r="C9277" t="s">
        <v>218</v>
      </c>
      <c r="D9277">
        <v>22.538451999999999</v>
      </c>
      <c r="E9277">
        <v>88.397490000000005</v>
      </c>
      <c r="F9277" s="18">
        <v>44641</v>
      </c>
      <c r="G9277" s="19">
        <v>4.1666666666666699E-2</v>
      </c>
      <c r="H9277">
        <v>1</v>
      </c>
      <c r="I9277" s="13" t="s">
        <v>204</v>
      </c>
      <c r="J9277">
        <v>0</v>
      </c>
      <c r="K9277" s="13" t="s">
        <v>214</v>
      </c>
      <c r="L9277">
        <v>4</v>
      </c>
      <c r="M9277">
        <v>1</v>
      </c>
      <c r="N9277" s="13" t="s">
        <v>192</v>
      </c>
      <c r="O9277" s="13" t="s">
        <v>97</v>
      </c>
      <c r="P9277">
        <v>37</v>
      </c>
      <c r="Q9277" s="13" t="s">
        <v>95</v>
      </c>
      <c r="R9277" s="13" t="s">
        <v>208</v>
      </c>
      <c r="S9277" s="13" t="s">
        <v>99</v>
      </c>
      <c r="T9277">
        <v>4</v>
      </c>
      <c r="U9277">
        <v>4</v>
      </c>
      <c r="V9277">
        <v>0</v>
      </c>
      <c r="W9277" s="13" t="s">
        <v>101</v>
      </c>
      <c r="X9277">
        <v>0.3</v>
      </c>
    </row>
    <row r="9278" spans="1:24" x14ac:dyDescent="0.3">
      <c r="A9278">
        <v>9276</v>
      </c>
      <c r="B9278" t="s">
        <v>203</v>
      </c>
      <c r="C9278" t="s">
        <v>203</v>
      </c>
      <c r="D9278">
        <v>28.628197</v>
      </c>
      <c r="E9278">
        <v>76.870289999999997</v>
      </c>
      <c r="F9278" s="18">
        <v>45240</v>
      </c>
      <c r="G9278" s="19">
        <v>0.70833333333333304</v>
      </c>
      <c r="H9278">
        <v>17</v>
      </c>
      <c r="I9278" s="13" t="s">
        <v>211</v>
      </c>
      <c r="J9278">
        <v>0</v>
      </c>
      <c r="K9278" s="13" t="s">
        <v>191</v>
      </c>
      <c r="L9278">
        <v>5</v>
      </c>
      <c r="M9278">
        <v>1</v>
      </c>
      <c r="N9278" s="13" t="s">
        <v>212</v>
      </c>
      <c r="O9278" s="13" t="s">
        <v>195</v>
      </c>
      <c r="P9278">
        <v>40</v>
      </c>
      <c r="Q9278" s="13" t="s">
        <v>97</v>
      </c>
      <c r="R9278" s="13" t="s">
        <v>199</v>
      </c>
      <c r="S9278" s="13" t="s">
        <v>196</v>
      </c>
      <c r="T9278">
        <v>1</v>
      </c>
      <c r="U9278">
        <v>1</v>
      </c>
      <c r="V9278">
        <v>1</v>
      </c>
      <c r="W9278" s="13" t="s">
        <v>101</v>
      </c>
      <c r="X9278">
        <v>0.6</v>
      </c>
    </row>
    <row r="9279" spans="1:24" x14ac:dyDescent="0.3">
      <c r="A9279">
        <v>9277</v>
      </c>
      <c r="B9279" t="s">
        <v>206</v>
      </c>
      <c r="C9279" t="s">
        <v>207</v>
      </c>
      <c r="D9279">
        <v>13.062777000000001</v>
      </c>
      <c r="E9279">
        <v>77.519675000000007</v>
      </c>
      <c r="F9279" s="18">
        <v>45158</v>
      </c>
      <c r="G9279" s="19">
        <v>0.125</v>
      </c>
      <c r="H9279">
        <v>3</v>
      </c>
      <c r="I9279" s="13" t="s">
        <v>89</v>
      </c>
      <c r="J9279">
        <v>1</v>
      </c>
      <c r="K9279" s="13" t="s">
        <v>214</v>
      </c>
      <c r="L9279">
        <v>3</v>
      </c>
      <c r="M9279">
        <v>0</v>
      </c>
      <c r="N9279" s="13" t="s">
        <v>94</v>
      </c>
      <c r="O9279" s="13" t="s">
        <v>95</v>
      </c>
      <c r="P9279">
        <v>35</v>
      </c>
      <c r="Q9279" s="13" t="s">
        <v>95</v>
      </c>
      <c r="R9279" s="13" t="s">
        <v>213</v>
      </c>
      <c r="S9279" s="13" t="s">
        <v>196</v>
      </c>
      <c r="T9279">
        <v>5</v>
      </c>
      <c r="U9279">
        <v>3</v>
      </c>
      <c r="V9279">
        <v>0</v>
      </c>
      <c r="W9279" s="13" t="s">
        <v>101</v>
      </c>
      <c r="X9279">
        <v>0.45</v>
      </c>
    </row>
    <row r="9280" spans="1:24" x14ac:dyDescent="0.3">
      <c r="A9280">
        <v>9278</v>
      </c>
      <c r="B9280" t="s">
        <v>197</v>
      </c>
      <c r="C9280" t="s">
        <v>198</v>
      </c>
      <c r="D9280">
        <v>30.66075</v>
      </c>
      <c r="E9280">
        <v>76.857851999999994</v>
      </c>
      <c r="F9280" s="18">
        <v>45289</v>
      </c>
      <c r="G9280" s="19">
        <v>0.83333333333333304</v>
      </c>
      <c r="H9280">
        <v>20</v>
      </c>
      <c r="I9280" s="13" t="s">
        <v>211</v>
      </c>
      <c r="J9280">
        <v>0</v>
      </c>
      <c r="K9280" s="13" t="s">
        <v>92</v>
      </c>
      <c r="L9280">
        <v>5</v>
      </c>
      <c r="M9280">
        <v>1</v>
      </c>
      <c r="N9280" s="13" t="s">
        <v>212</v>
      </c>
      <c r="O9280" s="13" t="s">
        <v>195</v>
      </c>
      <c r="P9280">
        <v>34</v>
      </c>
      <c r="Q9280" s="13" t="s">
        <v>97</v>
      </c>
      <c r="R9280" s="13" t="s">
        <v>208</v>
      </c>
      <c r="S9280" s="13" t="s">
        <v>193</v>
      </c>
      <c r="T9280">
        <v>3</v>
      </c>
      <c r="U9280">
        <v>1</v>
      </c>
      <c r="V9280">
        <v>0</v>
      </c>
      <c r="W9280" s="13" t="s">
        <v>101</v>
      </c>
      <c r="X9280">
        <v>0.45</v>
      </c>
    </row>
    <row r="9281" spans="1:24" x14ac:dyDescent="0.3">
      <c r="A9281">
        <v>9279</v>
      </c>
      <c r="B9281" t="s">
        <v>79</v>
      </c>
      <c r="C9281" t="s">
        <v>80</v>
      </c>
      <c r="D9281">
        <v>18.423953999999998</v>
      </c>
      <c r="E9281">
        <v>73.864703000000006</v>
      </c>
      <c r="F9281" s="18">
        <v>45198</v>
      </c>
      <c r="G9281" s="19">
        <v>0.125</v>
      </c>
      <c r="H9281">
        <v>3</v>
      </c>
      <c r="I9281" s="13" t="s">
        <v>211</v>
      </c>
      <c r="J9281">
        <v>0</v>
      </c>
      <c r="K9281" s="13" t="s">
        <v>92</v>
      </c>
      <c r="L9281">
        <v>4</v>
      </c>
      <c r="M9281">
        <v>1</v>
      </c>
      <c r="N9281" s="13" t="s">
        <v>94</v>
      </c>
      <c r="O9281" s="13" t="s">
        <v>95</v>
      </c>
      <c r="P9281">
        <v>31</v>
      </c>
      <c r="Q9281" s="13" t="s">
        <v>195</v>
      </c>
      <c r="R9281" s="13" t="s">
        <v>205</v>
      </c>
      <c r="S9281" s="13" t="s">
        <v>193</v>
      </c>
      <c r="T9281">
        <v>3</v>
      </c>
      <c r="U9281">
        <v>1</v>
      </c>
      <c r="V9281">
        <v>0</v>
      </c>
      <c r="W9281" s="13" t="s">
        <v>101</v>
      </c>
      <c r="X9281">
        <v>0.45</v>
      </c>
    </row>
    <row r="9282" spans="1:24" x14ac:dyDescent="0.3">
      <c r="A9282">
        <v>9280</v>
      </c>
      <c r="B9282" t="s">
        <v>190</v>
      </c>
      <c r="C9282" t="s">
        <v>80</v>
      </c>
      <c r="D9282">
        <v>19.038833</v>
      </c>
      <c r="E9282">
        <v>72.762576999999993</v>
      </c>
      <c r="F9282" s="18">
        <v>44613</v>
      </c>
      <c r="G9282" s="19">
        <v>8.3333333333333301E-2</v>
      </c>
      <c r="H9282">
        <v>2</v>
      </c>
      <c r="I9282" s="13" t="s">
        <v>204</v>
      </c>
      <c r="J9282">
        <v>0</v>
      </c>
      <c r="K9282" s="13" t="s">
        <v>92</v>
      </c>
      <c r="L9282">
        <v>4</v>
      </c>
      <c r="M9282">
        <v>1</v>
      </c>
      <c r="N9282" s="13" t="s">
        <v>212</v>
      </c>
      <c r="O9282" s="13" t="s">
        <v>195</v>
      </c>
      <c r="P9282">
        <v>17</v>
      </c>
      <c r="Q9282" s="13" t="s">
        <v>95</v>
      </c>
      <c r="R9282" s="13" t="s">
        <v>208</v>
      </c>
      <c r="S9282" s="13" t="s">
        <v>196</v>
      </c>
      <c r="T9282">
        <v>5</v>
      </c>
      <c r="U9282">
        <v>3</v>
      </c>
      <c r="V9282">
        <v>0</v>
      </c>
      <c r="W9282" s="13" t="s">
        <v>101</v>
      </c>
      <c r="X9282">
        <v>0.25</v>
      </c>
    </row>
    <row r="9283" spans="1:24" x14ac:dyDescent="0.3">
      <c r="A9283">
        <v>9281</v>
      </c>
      <c r="B9283" t="s">
        <v>217</v>
      </c>
      <c r="C9283" t="s">
        <v>218</v>
      </c>
      <c r="D9283">
        <v>22.45513</v>
      </c>
      <c r="E9283">
        <v>88.442779999999999</v>
      </c>
      <c r="F9283" s="18">
        <v>45551</v>
      </c>
      <c r="G9283" s="19">
        <v>0.95833333333333304</v>
      </c>
      <c r="H9283">
        <v>23</v>
      </c>
      <c r="I9283" s="13" t="s">
        <v>204</v>
      </c>
      <c r="J9283">
        <v>0</v>
      </c>
      <c r="K9283" s="13" t="s">
        <v>214</v>
      </c>
      <c r="L9283">
        <v>4</v>
      </c>
      <c r="M9283">
        <v>1</v>
      </c>
      <c r="N9283" s="13" t="s">
        <v>212</v>
      </c>
      <c r="O9283" s="13" t="s">
        <v>195</v>
      </c>
      <c r="P9283">
        <v>31</v>
      </c>
      <c r="Q9283" s="13" t="s">
        <v>95</v>
      </c>
      <c r="R9283" s="13" t="s">
        <v>205</v>
      </c>
      <c r="S9283" s="13" t="s">
        <v>196</v>
      </c>
      <c r="T9283">
        <v>1</v>
      </c>
      <c r="U9283">
        <v>1</v>
      </c>
      <c r="V9283">
        <v>0</v>
      </c>
      <c r="W9283" s="13" t="s">
        <v>101</v>
      </c>
      <c r="X9283">
        <v>0.25</v>
      </c>
    </row>
    <row r="9284" spans="1:24" x14ac:dyDescent="0.3">
      <c r="A9284">
        <v>9282</v>
      </c>
      <c r="B9284" t="s">
        <v>209</v>
      </c>
      <c r="C9284" t="s">
        <v>210</v>
      </c>
      <c r="D9284">
        <v>17.211341000000001</v>
      </c>
      <c r="E9284">
        <v>78.524980999999997</v>
      </c>
      <c r="F9284" s="18">
        <v>45319</v>
      </c>
      <c r="G9284" s="19">
        <v>0.91666666666666696</v>
      </c>
      <c r="H9284">
        <v>22</v>
      </c>
      <c r="I9284" s="13" t="s">
        <v>89</v>
      </c>
      <c r="J9284">
        <v>1</v>
      </c>
      <c r="K9284" s="13" t="s">
        <v>191</v>
      </c>
      <c r="L9284">
        <v>2</v>
      </c>
      <c r="M9284">
        <v>1</v>
      </c>
      <c r="N9284" s="13" t="s">
        <v>94</v>
      </c>
      <c r="O9284" s="13" t="s">
        <v>95</v>
      </c>
      <c r="P9284">
        <v>22</v>
      </c>
      <c r="Q9284" s="13" t="s">
        <v>97</v>
      </c>
      <c r="R9284" s="13" t="s">
        <v>205</v>
      </c>
      <c r="S9284" s="13" t="s">
        <v>193</v>
      </c>
      <c r="T9284">
        <v>3</v>
      </c>
      <c r="U9284">
        <v>1</v>
      </c>
      <c r="V9284">
        <v>0</v>
      </c>
      <c r="W9284" s="13" t="s">
        <v>101</v>
      </c>
      <c r="X9284">
        <v>0.65</v>
      </c>
    </row>
    <row r="9285" spans="1:24" x14ac:dyDescent="0.3">
      <c r="A9285">
        <v>9283</v>
      </c>
      <c r="B9285" t="s">
        <v>217</v>
      </c>
      <c r="C9285" t="s">
        <v>218</v>
      </c>
      <c r="D9285">
        <v>22.507629999999999</v>
      </c>
      <c r="E9285">
        <v>88.417518000000001</v>
      </c>
      <c r="F9285" s="18">
        <v>44764</v>
      </c>
      <c r="G9285" s="19">
        <v>0.58333333333333304</v>
      </c>
      <c r="H9285">
        <v>14</v>
      </c>
      <c r="I9285" s="13" t="s">
        <v>211</v>
      </c>
      <c r="J9285">
        <v>0</v>
      </c>
      <c r="K9285" s="13" t="s">
        <v>214</v>
      </c>
      <c r="L9285">
        <v>4</v>
      </c>
      <c r="M9285">
        <v>0</v>
      </c>
      <c r="N9285" s="13" t="s">
        <v>192</v>
      </c>
      <c r="O9285" s="13" t="s">
        <v>97</v>
      </c>
      <c r="P9285">
        <v>27</v>
      </c>
      <c r="Q9285" s="13" t="s">
        <v>97</v>
      </c>
      <c r="R9285" s="13" t="s">
        <v>98</v>
      </c>
      <c r="S9285" s="13" t="s">
        <v>196</v>
      </c>
      <c r="T9285">
        <v>1</v>
      </c>
      <c r="U9285">
        <v>1</v>
      </c>
      <c r="V9285">
        <v>0</v>
      </c>
      <c r="W9285" s="13" t="s">
        <v>101</v>
      </c>
      <c r="X9285">
        <v>0.3</v>
      </c>
    </row>
    <row r="9286" spans="1:24" x14ac:dyDescent="0.3">
      <c r="A9286">
        <v>9284</v>
      </c>
      <c r="B9286" t="s">
        <v>190</v>
      </c>
      <c r="C9286" t="s">
        <v>80</v>
      </c>
      <c r="D9286">
        <v>19.240356999999999</v>
      </c>
      <c r="E9286">
        <v>72.908235000000005</v>
      </c>
      <c r="F9286" s="18">
        <v>45523</v>
      </c>
      <c r="G9286" s="19">
        <v>0.66666666666666696</v>
      </c>
      <c r="H9286">
        <v>16</v>
      </c>
      <c r="I9286" s="13" t="s">
        <v>204</v>
      </c>
      <c r="J9286">
        <v>0</v>
      </c>
      <c r="K9286" s="13" t="s">
        <v>214</v>
      </c>
      <c r="L9286">
        <v>1</v>
      </c>
      <c r="M9286">
        <v>1</v>
      </c>
      <c r="N9286" s="13" t="s">
        <v>94</v>
      </c>
      <c r="O9286" s="13" t="s">
        <v>95</v>
      </c>
      <c r="P9286">
        <v>21</v>
      </c>
      <c r="Q9286" s="13" t="s">
        <v>95</v>
      </c>
      <c r="R9286" s="13" t="s">
        <v>199</v>
      </c>
      <c r="S9286" s="13" t="s">
        <v>196</v>
      </c>
      <c r="T9286">
        <v>4</v>
      </c>
      <c r="U9286">
        <v>4</v>
      </c>
      <c r="V9286">
        <v>0</v>
      </c>
      <c r="W9286" s="13" t="s">
        <v>101</v>
      </c>
      <c r="X9286">
        <v>0.45</v>
      </c>
    </row>
    <row r="9287" spans="1:24" x14ac:dyDescent="0.3">
      <c r="A9287">
        <v>9285</v>
      </c>
      <c r="B9287" t="s">
        <v>200</v>
      </c>
      <c r="C9287" t="s">
        <v>201</v>
      </c>
      <c r="D9287">
        <v>12.924645</v>
      </c>
      <c r="E9287">
        <v>80.211451999999994</v>
      </c>
      <c r="F9287" s="18">
        <v>45715</v>
      </c>
      <c r="G9287" s="19">
        <v>0.54166666666666696</v>
      </c>
      <c r="H9287">
        <v>13</v>
      </c>
      <c r="I9287" s="13" t="s">
        <v>202</v>
      </c>
      <c r="J9287">
        <v>0</v>
      </c>
      <c r="K9287" s="13" t="s">
        <v>214</v>
      </c>
      <c r="L9287">
        <v>2</v>
      </c>
      <c r="M9287">
        <v>0</v>
      </c>
      <c r="N9287" s="13" t="s">
        <v>94</v>
      </c>
      <c r="O9287" s="13" t="s">
        <v>95</v>
      </c>
      <c r="P9287">
        <v>40</v>
      </c>
      <c r="Q9287" s="13" t="s">
        <v>195</v>
      </c>
      <c r="R9287" s="13" t="s">
        <v>98</v>
      </c>
      <c r="S9287" s="13" t="s">
        <v>196</v>
      </c>
      <c r="T9287">
        <v>1</v>
      </c>
      <c r="U9287">
        <v>0</v>
      </c>
      <c r="V9287">
        <v>0</v>
      </c>
      <c r="W9287" s="13" t="s">
        <v>101</v>
      </c>
      <c r="X9287">
        <v>0.45</v>
      </c>
    </row>
    <row r="9288" spans="1:24" x14ac:dyDescent="0.3">
      <c r="A9288">
        <v>9286</v>
      </c>
      <c r="B9288" t="s">
        <v>190</v>
      </c>
      <c r="C9288" t="s">
        <v>80</v>
      </c>
      <c r="D9288">
        <v>19.287673000000002</v>
      </c>
      <c r="E9288">
        <v>72.787350000000004</v>
      </c>
      <c r="F9288" s="18">
        <v>45470</v>
      </c>
      <c r="G9288" s="19">
        <v>0.70833333333333304</v>
      </c>
      <c r="H9288">
        <v>17</v>
      </c>
      <c r="I9288" s="13" t="s">
        <v>202</v>
      </c>
      <c r="J9288">
        <v>0</v>
      </c>
      <c r="K9288" s="13" t="s">
        <v>191</v>
      </c>
      <c r="L9288">
        <v>3</v>
      </c>
      <c r="M9288">
        <v>0</v>
      </c>
      <c r="N9288" s="13" t="s">
        <v>94</v>
      </c>
      <c r="O9288" s="13" t="s">
        <v>95</v>
      </c>
      <c r="P9288">
        <v>29</v>
      </c>
      <c r="Q9288" s="13" t="s">
        <v>97</v>
      </c>
      <c r="R9288" s="13" t="s">
        <v>213</v>
      </c>
      <c r="S9288" s="13" t="s">
        <v>193</v>
      </c>
      <c r="T9288">
        <v>5</v>
      </c>
      <c r="U9288">
        <v>0</v>
      </c>
      <c r="V9288">
        <v>1</v>
      </c>
      <c r="W9288" s="13" t="s">
        <v>101</v>
      </c>
      <c r="X9288">
        <v>0.8</v>
      </c>
    </row>
    <row r="9289" spans="1:24" x14ac:dyDescent="0.3">
      <c r="A9289">
        <v>9287</v>
      </c>
      <c r="B9289" t="s">
        <v>200</v>
      </c>
      <c r="C9289" t="s">
        <v>201</v>
      </c>
      <c r="D9289">
        <v>12.937557</v>
      </c>
      <c r="E9289">
        <v>80.144104999999996</v>
      </c>
      <c r="F9289" s="18">
        <v>45427</v>
      </c>
      <c r="G9289" s="19">
        <v>0.45833333333333298</v>
      </c>
      <c r="H9289">
        <v>11</v>
      </c>
      <c r="I9289" s="13" t="s">
        <v>194</v>
      </c>
      <c r="J9289">
        <v>0</v>
      </c>
      <c r="K9289" s="13" t="s">
        <v>214</v>
      </c>
      <c r="L9289">
        <v>4</v>
      </c>
      <c r="M9289">
        <v>0</v>
      </c>
      <c r="N9289" s="13" t="s">
        <v>212</v>
      </c>
      <c r="O9289" s="13" t="s">
        <v>95</v>
      </c>
      <c r="P9289">
        <v>36</v>
      </c>
      <c r="Q9289" s="13" t="s">
        <v>95</v>
      </c>
      <c r="R9289" s="13" t="s">
        <v>98</v>
      </c>
      <c r="S9289" s="13" t="s">
        <v>99</v>
      </c>
      <c r="T9289">
        <v>5</v>
      </c>
      <c r="U9289">
        <v>5</v>
      </c>
      <c r="V9289">
        <v>0</v>
      </c>
      <c r="W9289" s="13" t="s">
        <v>101</v>
      </c>
      <c r="X9289">
        <v>0.65</v>
      </c>
    </row>
    <row r="9290" spans="1:24" x14ac:dyDescent="0.3">
      <c r="A9290">
        <v>9288</v>
      </c>
      <c r="B9290" t="s">
        <v>206</v>
      </c>
      <c r="C9290" t="s">
        <v>207</v>
      </c>
      <c r="D9290">
        <v>12.821624</v>
      </c>
      <c r="E9290">
        <v>77.643423999999996</v>
      </c>
      <c r="F9290" s="18">
        <v>44818</v>
      </c>
      <c r="G9290" s="19">
        <v>0.79166666666666696</v>
      </c>
      <c r="H9290">
        <v>19</v>
      </c>
      <c r="I9290" s="13" t="s">
        <v>194</v>
      </c>
      <c r="J9290">
        <v>0</v>
      </c>
      <c r="K9290" s="13" t="s">
        <v>214</v>
      </c>
      <c r="L9290">
        <v>2</v>
      </c>
      <c r="M9290">
        <v>0</v>
      </c>
      <c r="N9290" s="13" t="s">
        <v>212</v>
      </c>
      <c r="O9290" s="13" t="s">
        <v>95</v>
      </c>
      <c r="P9290">
        <v>33</v>
      </c>
      <c r="Q9290" s="13" t="s">
        <v>97</v>
      </c>
      <c r="R9290" s="13" t="s">
        <v>208</v>
      </c>
      <c r="S9290" s="13" t="s">
        <v>193</v>
      </c>
      <c r="T9290">
        <v>3</v>
      </c>
      <c r="U9290">
        <v>0</v>
      </c>
      <c r="V9290">
        <v>1</v>
      </c>
      <c r="W9290" s="13" t="s">
        <v>101</v>
      </c>
      <c r="X9290">
        <v>0.8</v>
      </c>
    </row>
    <row r="9291" spans="1:24" x14ac:dyDescent="0.3">
      <c r="A9291">
        <v>9289</v>
      </c>
      <c r="B9291" t="s">
        <v>217</v>
      </c>
      <c r="C9291" t="s">
        <v>218</v>
      </c>
      <c r="D9291">
        <v>22.503879999999999</v>
      </c>
      <c r="E9291">
        <v>88.338522999999995</v>
      </c>
      <c r="F9291" s="18">
        <v>45225</v>
      </c>
      <c r="G9291" s="19">
        <v>0.20833333333333301</v>
      </c>
      <c r="H9291">
        <v>5</v>
      </c>
      <c r="I9291" s="13" t="s">
        <v>202</v>
      </c>
      <c r="J9291">
        <v>0</v>
      </c>
      <c r="K9291" s="13" t="s">
        <v>191</v>
      </c>
      <c r="L9291">
        <v>1</v>
      </c>
      <c r="M9291">
        <v>0</v>
      </c>
      <c r="N9291" s="13" t="s">
        <v>94</v>
      </c>
      <c r="O9291" s="13" t="s">
        <v>95</v>
      </c>
      <c r="P9291">
        <v>22</v>
      </c>
      <c r="Q9291" s="13" t="s">
        <v>195</v>
      </c>
      <c r="R9291" s="13" t="s">
        <v>213</v>
      </c>
      <c r="S9291" s="13" t="s">
        <v>196</v>
      </c>
      <c r="T9291">
        <v>1</v>
      </c>
      <c r="U9291">
        <v>1</v>
      </c>
      <c r="V9291">
        <v>0</v>
      </c>
      <c r="W9291" s="13" t="s">
        <v>101</v>
      </c>
      <c r="X9291">
        <v>0.45</v>
      </c>
    </row>
    <row r="9292" spans="1:24" x14ac:dyDescent="0.3">
      <c r="A9292">
        <v>9290</v>
      </c>
      <c r="B9292" t="s">
        <v>206</v>
      </c>
      <c r="C9292" t="s">
        <v>207</v>
      </c>
      <c r="D9292">
        <v>12.886513000000001</v>
      </c>
      <c r="E9292">
        <v>77.505201</v>
      </c>
      <c r="F9292" s="18">
        <v>45486</v>
      </c>
      <c r="G9292" s="19">
        <v>0.83333333333333304</v>
      </c>
      <c r="H9292">
        <v>20</v>
      </c>
      <c r="I9292" s="13" t="s">
        <v>219</v>
      </c>
      <c r="J9292">
        <v>1</v>
      </c>
      <c r="K9292" s="13" t="s">
        <v>92</v>
      </c>
      <c r="L9292">
        <v>3</v>
      </c>
      <c r="M9292">
        <v>1</v>
      </c>
      <c r="N9292" s="13" t="s">
        <v>94</v>
      </c>
      <c r="O9292" s="13" t="s">
        <v>95</v>
      </c>
      <c r="P9292">
        <v>16</v>
      </c>
      <c r="Q9292" s="13" t="s">
        <v>97</v>
      </c>
      <c r="R9292" s="13" t="s">
        <v>208</v>
      </c>
      <c r="S9292" s="13" t="s">
        <v>99</v>
      </c>
      <c r="T9292">
        <v>2</v>
      </c>
      <c r="U9292">
        <v>2</v>
      </c>
      <c r="V9292">
        <v>0</v>
      </c>
      <c r="W9292" s="13" t="s">
        <v>101</v>
      </c>
      <c r="X9292">
        <v>0.85</v>
      </c>
    </row>
    <row r="9293" spans="1:24" x14ac:dyDescent="0.3">
      <c r="A9293">
        <v>9291</v>
      </c>
      <c r="B9293" t="s">
        <v>203</v>
      </c>
      <c r="C9293" t="s">
        <v>203</v>
      </c>
      <c r="D9293">
        <v>28.864217</v>
      </c>
      <c r="E9293">
        <v>76.827917999999997</v>
      </c>
      <c r="F9293" s="18">
        <v>45617</v>
      </c>
      <c r="G9293" s="19">
        <v>0.33333333333333298</v>
      </c>
      <c r="H9293">
        <v>8</v>
      </c>
      <c r="I9293" s="13" t="s">
        <v>202</v>
      </c>
      <c r="J9293">
        <v>0</v>
      </c>
      <c r="K9293" s="13" t="s">
        <v>214</v>
      </c>
      <c r="L9293">
        <v>3</v>
      </c>
      <c r="M9293">
        <v>0</v>
      </c>
      <c r="N9293" s="13" t="s">
        <v>212</v>
      </c>
      <c r="O9293" s="13" t="s">
        <v>195</v>
      </c>
      <c r="P9293">
        <v>38</v>
      </c>
      <c r="Q9293" s="13" t="s">
        <v>97</v>
      </c>
      <c r="R9293" s="13" t="s">
        <v>205</v>
      </c>
      <c r="S9293" s="13" t="s">
        <v>193</v>
      </c>
      <c r="T9293">
        <v>5</v>
      </c>
      <c r="U9293">
        <v>5</v>
      </c>
      <c r="V9293">
        <v>1</v>
      </c>
      <c r="W9293" s="13" t="s">
        <v>101</v>
      </c>
      <c r="X9293">
        <v>0.6</v>
      </c>
    </row>
    <row r="9294" spans="1:24" x14ac:dyDescent="0.3">
      <c r="A9294">
        <v>9292</v>
      </c>
      <c r="B9294" t="s">
        <v>203</v>
      </c>
      <c r="C9294" t="s">
        <v>203</v>
      </c>
      <c r="D9294">
        <v>28.555726</v>
      </c>
      <c r="E9294">
        <v>77.093790999999996</v>
      </c>
      <c r="F9294" s="18">
        <v>45569</v>
      </c>
      <c r="G9294" s="19">
        <v>0.91666666666666696</v>
      </c>
      <c r="H9294">
        <v>22</v>
      </c>
      <c r="I9294" s="13" t="s">
        <v>211</v>
      </c>
      <c r="J9294">
        <v>0</v>
      </c>
      <c r="K9294" s="13" t="s">
        <v>92</v>
      </c>
      <c r="L9294">
        <v>5</v>
      </c>
      <c r="M9294">
        <v>0</v>
      </c>
      <c r="N9294" s="13" t="s">
        <v>94</v>
      </c>
      <c r="O9294" s="13" t="s">
        <v>95</v>
      </c>
      <c r="P9294">
        <v>16</v>
      </c>
      <c r="Q9294" s="13" t="s">
        <v>195</v>
      </c>
      <c r="R9294" s="13" t="s">
        <v>213</v>
      </c>
      <c r="S9294" s="13" t="s">
        <v>193</v>
      </c>
      <c r="T9294">
        <v>1</v>
      </c>
      <c r="U9294">
        <v>0</v>
      </c>
      <c r="V9294">
        <v>0</v>
      </c>
      <c r="W9294" s="13" t="s">
        <v>101</v>
      </c>
      <c r="X9294">
        <v>0.45</v>
      </c>
    </row>
    <row r="9295" spans="1:24" x14ac:dyDescent="0.3">
      <c r="A9295">
        <v>9293</v>
      </c>
      <c r="B9295" t="s">
        <v>209</v>
      </c>
      <c r="C9295" t="s">
        <v>210</v>
      </c>
      <c r="D9295">
        <v>17.260031999999999</v>
      </c>
      <c r="E9295">
        <v>78.532381000000001</v>
      </c>
      <c r="F9295" s="18">
        <v>45009</v>
      </c>
      <c r="G9295" s="19">
        <v>0</v>
      </c>
      <c r="H9295">
        <v>0</v>
      </c>
      <c r="I9295" s="13" t="s">
        <v>211</v>
      </c>
      <c r="J9295">
        <v>0</v>
      </c>
      <c r="K9295" s="13" t="s">
        <v>214</v>
      </c>
      <c r="L9295">
        <v>4</v>
      </c>
      <c r="M9295">
        <v>1</v>
      </c>
      <c r="N9295" s="13" t="s">
        <v>94</v>
      </c>
      <c r="O9295" s="13" t="s">
        <v>95</v>
      </c>
      <c r="P9295">
        <v>26</v>
      </c>
      <c r="Q9295" s="13" t="s">
        <v>95</v>
      </c>
      <c r="R9295" s="13" t="s">
        <v>208</v>
      </c>
      <c r="S9295" s="13" t="s">
        <v>196</v>
      </c>
      <c r="T9295">
        <v>5</v>
      </c>
      <c r="U9295">
        <v>1</v>
      </c>
      <c r="V9295">
        <v>0</v>
      </c>
      <c r="W9295" s="13" t="s">
        <v>101</v>
      </c>
      <c r="X9295">
        <v>0.45</v>
      </c>
    </row>
    <row r="9296" spans="1:24" x14ac:dyDescent="0.3">
      <c r="A9296">
        <v>9294</v>
      </c>
      <c r="B9296" t="s">
        <v>206</v>
      </c>
      <c r="C9296" t="s">
        <v>207</v>
      </c>
      <c r="D9296">
        <v>13.090865000000001</v>
      </c>
      <c r="E9296">
        <v>77.590193999999997</v>
      </c>
      <c r="F9296" s="18">
        <v>45509</v>
      </c>
      <c r="G9296" s="19">
        <v>0.625</v>
      </c>
      <c r="H9296">
        <v>15</v>
      </c>
      <c r="I9296" s="13" t="s">
        <v>204</v>
      </c>
      <c r="J9296">
        <v>0</v>
      </c>
      <c r="K9296" s="13" t="s">
        <v>92</v>
      </c>
      <c r="L9296">
        <v>1</v>
      </c>
      <c r="M9296">
        <v>0</v>
      </c>
      <c r="N9296" s="13" t="s">
        <v>192</v>
      </c>
      <c r="O9296" s="13" t="s">
        <v>97</v>
      </c>
      <c r="P9296">
        <v>39</v>
      </c>
      <c r="Q9296" s="13" t="s">
        <v>97</v>
      </c>
      <c r="R9296" s="13" t="s">
        <v>208</v>
      </c>
      <c r="S9296" s="13" t="s">
        <v>193</v>
      </c>
      <c r="T9296">
        <v>3</v>
      </c>
      <c r="U9296">
        <v>3</v>
      </c>
      <c r="V9296">
        <v>0</v>
      </c>
      <c r="W9296" s="13" t="s">
        <v>101</v>
      </c>
      <c r="X9296">
        <v>0.3</v>
      </c>
    </row>
    <row r="9297" spans="1:24" x14ac:dyDescent="0.3">
      <c r="A9297">
        <v>9295</v>
      </c>
      <c r="B9297" t="s">
        <v>203</v>
      </c>
      <c r="C9297" t="s">
        <v>203</v>
      </c>
      <c r="D9297">
        <v>28.783888000000001</v>
      </c>
      <c r="E9297">
        <v>76.950311999999997</v>
      </c>
      <c r="F9297" s="18">
        <v>45331</v>
      </c>
      <c r="G9297" s="19">
        <v>0.33333333333333298</v>
      </c>
      <c r="H9297">
        <v>8</v>
      </c>
      <c r="I9297" s="13" t="s">
        <v>211</v>
      </c>
      <c r="J9297">
        <v>0</v>
      </c>
      <c r="K9297" s="13" t="s">
        <v>92</v>
      </c>
      <c r="L9297">
        <v>5</v>
      </c>
      <c r="M9297">
        <v>0</v>
      </c>
      <c r="N9297" s="13" t="s">
        <v>212</v>
      </c>
      <c r="O9297" s="13" t="s">
        <v>195</v>
      </c>
      <c r="P9297">
        <v>21</v>
      </c>
      <c r="Q9297" s="13" t="s">
        <v>95</v>
      </c>
      <c r="R9297" s="13" t="s">
        <v>199</v>
      </c>
      <c r="S9297" s="13" t="s">
        <v>99</v>
      </c>
      <c r="T9297">
        <v>1</v>
      </c>
      <c r="U9297">
        <v>1</v>
      </c>
      <c r="V9297">
        <v>1</v>
      </c>
      <c r="W9297" s="13" t="s">
        <v>101</v>
      </c>
      <c r="X9297">
        <v>0.6</v>
      </c>
    </row>
    <row r="9298" spans="1:24" x14ac:dyDescent="0.3">
      <c r="A9298">
        <v>9296</v>
      </c>
      <c r="B9298" t="s">
        <v>79</v>
      </c>
      <c r="C9298" t="s">
        <v>80</v>
      </c>
      <c r="D9298">
        <v>18.453987999999999</v>
      </c>
      <c r="E9298">
        <v>73.791959000000006</v>
      </c>
      <c r="F9298" s="18">
        <v>45180</v>
      </c>
      <c r="G9298" s="19">
        <v>0.875</v>
      </c>
      <c r="H9298">
        <v>21</v>
      </c>
      <c r="I9298" s="13" t="s">
        <v>204</v>
      </c>
      <c r="J9298">
        <v>0</v>
      </c>
      <c r="K9298" s="13" t="s">
        <v>214</v>
      </c>
      <c r="L9298">
        <v>5</v>
      </c>
      <c r="M9298">
        <v>0</v>
      </c>
      <c r="N9298" s="13" t="s">
        <v>212</v>
      </c>
      <c r="O9298" s="13" t="s">
        <v>95</v>
      </c>
      <c r="P9298">
        <v>37</v>
      </c>
      <c r="Q9298" s="13" t="s">
        <v>95</v>
      </c>
      <c r="R9298" s="13" t="s">
        <v>205</v>
      </c>
      <c r="S9298" s="13" t="s">
        <v>99</v>
      </c>
      <c r="T9298">
        <v>3</v>
      </c>
      <c r="U9298">
        <v>3</v>
      </c>
      <c r="V9298">
        <v>0</v>
      </c>
      <c r="W9298" s="13" t="s">
        <v>101</v>
      </c>
      <c r="X9298">
        <v>0.65</v>
      </c>
    </row>
    <row r="9299" spans="1:24" x14ac:dyDescent="0.3">
      <c r="A9299">
        <v>9297</v>
      </c>
      <c r="B9299" t="s">
        <v>206</v>
      </c>
      <c r="C9299" t="s">
        <v>207</v>
      </c>
      <c r="D9299">
        <v>13.131845999999999</v>
      </c>
      <c r="E9299">
        <v>77.475549000000001</v>
      </c>
      <c r="F9299" s="18">
        <v>44613</v>
      </c>
      <c r="G9299" s="19">
        <v>0.625</v>
      </c>
      <c r="H9299">
        <v>15</v>
      </c>
      <c r="I9299" s="13" t="s">
        <v>204</v>
      </c>
      <c r="J9299">
        <v>0</v>
      </c>
      <c r="K9299" s="13" t="s">
        <v>214</v>
      </c>
      <c r="L9299">
        <v>1</v>
      </c>
      <c r="M9299">
        <v>1</v>
      </c>
      <c r="N9299" s="13" t="s">
        <v>212</v>
      </c>
      <c r="O9299" s="13" t="s">
        <v>95</v>
      </c>
      <c r="P9299">
        <v>28</v>
      </c>
      <c r="Q9299" s="13" t="s">
        <v>195</v>
      </c>
      <c r="R9299" s="13" t="s">
        <v>205</v>
      </c>
      <c r="S9299" s="13" t="s">
        <v>196</v>
      </c>
      <c r="T9299">
        <v>1</v>
      </c>
      <c r="U9299">
        <v>0</v>
      </c>
      <c r="V9299">
        <v>0</v>
      </c>
      <c r="W9299" s="13" t="s">
        <v>101</v>
      </c>
      <c r="X9299">
        <v>0.45</v>
      </c>
    </row>
    <row r="9300" spans="1:24" x14ac:dyDescent="0.3">
      <c r="A9300">
        <v>9298</v>
      </c>
      <c r="B9300" t="s">
        <v>217</v>
      </c>
      <c r="C9300" t="s">
        <v>218</v>
      </c>
      <c r="D9300">
        <v>22.427409999999998</v>
      </c>
      <c r="E9300">
        <v>88.369782999999998</v>
      </c>
      <c r="F9300" s="18">
        <v>44619</v>
      </c>
      <c r="G9300" s="19">
        <v>0.41666666666666702</v>
      </c>
      <c r="H9300">
        <v>10</v>
      </c>
      <c r="I9300" s="13" t="s">
        <v>89</v>
      </c>
      <c r="J9300">
        <v>1</v>
      </c>
      <c r="K9300" s="13" t="s">
        <v>191</v>
      </c>
      <c r="L9300">
        <v>2</v>
      </c>
      <c r="M9300">
        <v>1</v>
      </c>
      <c r="N9300" s="13" t="s">
        <v>94</v>
      </c>
      <c r="O9300" s="13" t="s">
        <v>95</v>
      </c>
      <c r="P9300">
        <v>34</v>
      </c>
      <c r="Q9300" s="13" t="s">
        <v>195</v>
      </c>
      <c r="R9300" s="13" t="s">
        <v>205</v>
      </c>
      <c r="S9300" s="13" t="s">
        <v>193</v>
      </c>
      <c r="T9300">
        <v>1</v>
      </c>
      <c r="U9300">
        <v>0</v>
      </c>
      <c r="V9300">
        <v>1</v>
      </c>
      <c r="W9300" s="13" t="s">
        <v>101</v>
      </c>
      <c r="X9300">
        <v>0.6</v>
      </c>
    </row>
    <row r="9301" spans="1:24" x14ac:dyDescent="0.3">
      <c r="A9301">
        <v>9299</v>
      </c>
      <c r="B9301" t="s">
        <v>209</v>
      </c>
      <c r="C9301" t="s">
        <v>210</v>
      </c>
      <c r="D9301">
        <v>17.325339</v>
      </c>
      <c r="E9301">
        <v>78.338622000000001</v>
      </c>
      <c r="F9301" s="18">
        <v>45522</v>
      </c>
      <c r="G9301" s="19">
        <v>0.625</v>
      </c>
      <c r="H9301">
        <v>15</v>
      </c>
      <c r="I9301" s="13" t="s">
        <v>89</v>
      </c>
      <c r="J9301">
        <v>1</v>
      </c>
      <c r="K9301" s="13" t="s">
        <v>214</v>
      </c>
      <c r="L9301">
        <v>2</v>
      </c>
      <c r="M9301">
        <v>1</v>
      </c>
      <c r="N9301" s="13" t="s">
        <v>192</v>
      </c>
      <c r="O9301" s="13" t="s">
        <v>97</v>
      </c>
      <c r="P9301">
        <v>17</v>
      </c>
      <c r="Q9301" s="13" t="s">
        <v>195</v>
      </c>
      <c r="R9301" s="13" t="s">
        <v>199</v>
      </c>
      <c r="S9301" s="13" t="s">
        <v>99</v>
      </c>
      <c r="T9301">
        <v>2</v>
      </c>
      <c r="U9301">
        <v>2</v>
      </c>
      <c r="V9301">
        <v>0</v>
      </c>
      <c r="W9301" s="13" t="s">
        <v>101</v>
      </c>
      <c r="X9301">
        <v>0.3</v>
      </c>
    </row>
    <row r="9302" spans="1:24" x14ac:dyDescent="0.3">
      <c r="A9302">
        <v>9300</v>
      </c>
      <c r="B9302" t="s">
        <v>190</v>
      </c>
      <c r="C9302" t="s">
        <v>80</v>
      </c>
      <c r="D9302">
        <v>19.040980999999999</v>
      </c>
      <c r="E9302">
        <v>72.954567999999995</v>
      </c>
      <c r="F9302" s="18">
        <v>45027</v>
      </c>
      <c r="G9302" s="19">
        <v>0.54166666666666696</v>
      </c>
      <c r="H9302">
        <v>13</v>
      </c>
      <c r="I9302" s="13" t="s">
        <v>215</v>
      </c>
      <c r="J9302">
        <v>0</v>
      </c>
      <c r="K9302" s="13" t="s">
        <v>214</v>
      </c>
      <c r="L9302">
        <v>2</v>
      </c>
      <c r="M9302">
        <v>0</v>
      </c>
      <c r="N9302" s="13" t="s">
        <v>94</v>
      </c>
      <c r="O9302" s="13" t="s">
        <v>95</v>
      </c>
      <c r="P9302">
        <v>27</v>
      </c>
      <c r="Q9302" s="13" t="s">
        <v>97</v>
      </c>
      <c r="R9302" s="13" t="s">
        <v>98</v>
      </c>
      <c r="S9302" s="13" t="s">
        <v>193</v>
      </c>
      <c r="T9302">
        <v>2</v>
      </c>
      <c r="U9302">
        <v>0</v>
      </c>
      <c r="V9302">
        <v>0</v>
      </c>
      <c r="W9302" s="13" t="s">
        <v>101</v>
      </c>
      <c r="X9302">
        <v>0.65</v>
      </c>
    </row>
    <row r="9303" spans="1:24" x14ac:dyDescent="0.3">
      <c r="A9303">
        <v>9301</v>
      </c>
      <c r="B9303" t="s">
        <v>200</v>
      </c>
      <c r="C9303" t="s">
        <v>201</v>
      </c>
      <c r="D9303">
        <v>13.055978</v>
      </c>
      <c r="E9303">
        <v>80.282072999999997</v>
      </c>
      <c r="F9303" s="18">
        <v>45538</v>
      </c>
      <c r="G9303" s="19">
        <v>0.66666666666666696</v>
      </c>
      <c r="H9303">
        <v>16</v>
      </c>
      <c r="I9303" s="13" t="s">
        <v>215</v>
      </c>
      <c r="J9303">
        <v>0</v>
      </c>
      <c r="K9303" s="13" t="s">
        <v>92</v>
      </c>
      <c r="L9303">
        <v>6</v>
      </c>
      <c r="M9303">
        <v>0</v>
      </c>
      <c r="N9303" s="13" t="s">
        <v>192</v>
      </c>
      <c r="O9303" s="13" t="s">
        <v>97</v>
      </c>
      <c r="P9303">
        <v>22</v>
      </c>
      <c r="Q9303" s="13" t="s">
        <v>195</v>
      </c>
      <c r="R9303" s="13" t="s">
        <v>98</v>
      </c>
      <c r="S9303" s="13" t="s">
        <v>196</v>
      </c>
      <c r="T9303">
        <v>3</v>
      </c>
      <c r="U9303">
        <v>3</v>
      </c>
      <c r="V9303">
        <v>0</v>
      </c>
      <c r="W9303" s="13" t="s">
        <v>101</v>
      </c>
      <c r="X9303">
        <v>0.1</v>
      </c>
    </row>
    <row r="9304" spans="1:24" x14ac:dyDescent="0.3">
      <c r="A9304">
        <v>9302</v>
      </c>
      <c r="B9304" t="s">
        <v>79</v>
      </c>
      <c r="C9304" t="s">
        <v>80</v>
      </c>
      <c r="D9304">
        <v>18.648157000000001</v>
      </c>
      <c r="E9304">
        <v>73.837906000000004</v>
      </c>
      <c r="F9304" s="18">
        <v>45307</v>
      </c>
      <c r="G9304" s="19">
        <v>0.79166666666666696</v>
      </c>
      <c r="H9304">
        <v>19</v>
      </c>
      <c r="I9304" s="13" t="s">
        <v>215</v>
      </c>
      <c r="J9304">
        <v>0</v>
      </c>
      <c r="K9304" s="13" t="s">
        <v>191</v>
      </c>
      <c r="L9304">
        <v>2</v>
      </c>
      <c r="M9304">
        <v>0</v>
      </c>
      <c r="N9304" s="13" t="s">
        <v>192</v>
      </c>
      <c r="O9304" s="13" t="s">
        <v>97</v>
      </c>
      <c r="P9304">
        <v>16</v>
      </c>
      <c r="Q9304" s="13" t="s">
        <v>195</v>
      </c>
      <c r="R9304" s="13" t="s">
        <v>208</v>
      </c>
      <c r="S9304" s="13" t="s">
        <v>196</v>
      </c>
      <c r="T9304">
        <v>2</v>
      </c>
      <c r="U9304">
        <v>2</v>
      </c>
      <c r="V9304">
        <v>1</v>
      </c>
      <c r="W9304" s="13" t="s">
        <v>101</v>
      </c>
      <c r="X9304">
        <v>0.25</v>
      </c>
    </row>
    <row r="9305" spans="1:24" x14ac:dyDescent="0.3">
      <c r="A9305">
        <v>9303</v>
      </c>
      <c r="B9305" t="s">
        <v>79</v>
      </c>
      <c r="C9305" t="s">
        <v>80</v>
      </c>
      <c r="D9305">
        <v>18.566793000000001</v>
      </c>
      <c r="E9305">
        <v>73.961534999999998</v>
      </c>
      <c r="F9305" s="18">
        <v>44848</v>
      </c>
      <c r="G9305" s="19">
        <v>0.91666666666666696</v>
      </c>
      <c r="H9305">
        <v>22</v>
      </c>
      <c r="I9305" s="13" t="s">
        <v>211</v>
      </c>
      <c r="J9305">
        <v>0</v>
      </c>
      <c r="K9305" s="13" t="s">
        <v>214</v>
      </c>
      <c r="L9305">
        <v>5</v>
      </c>
      <c r="M9305">
        <v>0</v>
      </c>
      <c r="N9305" s="13" t="s">
        <v>94</v>
      </c>
      <c r="O9305" s="13" t="s">
        <v>95</v>
      </c>
      <c r="P9305">
        <v>17</v>
      </c>
      <c r="Q9305" s="13" t="s">
        <v>195</v>
      </c>
      <c r="R9305" s="13" t="s">
        <v>208</v>
      </c>
      <c r="S9305" s="13" t="s">
        <v>196</v>
      </c>
      <c r="T9305">
        <v>3</v>
      </c>
      <c r="U9305">
        <v>2</v>
      </c>
      <c r="V9305">
        <v>0</v>
      </c>
      <c r="W9305" s="13" t="s">
        <v>101</v>
      </c>
      <c r="X9305">
        <v>0.45</v>
      </c>
    </row>
    <row r="9306" spans="1:24" x14ac:dyDescent="0.3">
      <c r="A9306">
        <v>9304</v>
      </c>
      <c r="B9306" t="s">
        <v>200</v>
      </c>
      <c r="C9306" t="s">
        <v>201</v>
      </c>
      <c r="D9306">
        <v>12.804264999999999</v>
      </c>
      <c r="E9306">
        <v>80.165025</v>
      </c>
      <c r="F9306" s="18">
        <v>44952</v>
      </c>
      <c r="G9306" s="19">
        <v>8.3333333333333301E-2</v>
      </c>
      <c r="H9306">
        <v>2</v>
      </c>
      <c r="I9306" s="13" t="s">
        <v>202</v>
      </c>
      <c r="J9306">
        <v>0</v>
      </c>
      <c r="K9306" s="13" t="s">
        <v>214</v>
      </c>
      <c r="L9306">
        <v>6</v>
      </c>
      <c r="M9306">
        <v>1</v>
      </c>
      <c r="N9306" s="13" t="s">
        <v>212</v>
      </c>
      <c r="O9306" s="13" t="s">
        <v>195</v>
      </c>
      <c r="P9306">
        <v>39</v>
      </c>
      <c r="Q9306" s="13" t="s">
        <v>195</v>
      </c>
      <c r="R9306" s="13" t="s">
        <v>98</v>
      </c>
      <c r="S9306" s="13" t="s">
        <v>196</v>
      </c>
      <c r="T9306">
        <v>2</v>
      </c>
      <c r="U9306">
        <v>0</v>
      </c>
      <c r="V9306">
        <v>0</v>
      </c>
      <c r="W9306" s="13" t="s">
        <v>101</v>
      </c>
      <c r="X9306">
        <v>0.25</v>
      </c>
    </row>
    <row r="9307" spans="1:24" x14ac:dyDescent="0.3">
      <c r="A9307">
        <v>9305</v>
      </c>
      <c r="B9307" t="s">
        <v>206</v>
      </c>
      <c r="C9307" t="s">
        <v>207</v>
      </c>
      <c r="D9307">
        <v>13.060226999999999</v>
      </c>
      <c r="E9307">
        <v>77.660059000000004</v>
      </c>
      <c r="F9307" s="18">
        <v>45328</v>
      </c>
      <c r="G9307" s="19">
        <v>0.29166666666666702</v>
      </c>
      <c r="H9307">
        <v>7</v>
      </c>
      <c r="I9307" s="13" t="s">
        <v>215</v>
      </c>
      <c r="J9307">
        <v>0</v>
      </c>
      <c r="K9307" s="13" t="s">
        <v>214</v>
      </c>
      <c r="L9307">
        <v>5</v>
      </c>
      <c r="M9307">
        <v>1</v>
      </c>
      <c r="N9307" s="13" t="s">
        <v>192</v>
      </c>
      <c r="O9307" s="13" t="s">
        <v>97</v>
      </c>
      <c r="P9307">
        <v>34</v>
      </c>
      <c r="Q9307" s="13" t="s">
        <v>97</v>
      </c>
      <c r="R9307" s="13" t="s">
        <v>98</v>
      </c>
      <c r="S9307" s="13" t="s">
        <v>196</v>
      </c>
      <c r="T9307">
        <v>3</v>
      </c>
      <c r="U9307">
        <v>1</v>
      </c>
      <c r="V9307">
        <v>0</v>
      </c>
      <c r="W9307" s="13" t="s">
        <v>101</v>
      </c>
      <c r="X9307">
        <v>0.3</v>
      </c>
    </row>
    <row r="9308" spans="1:24" x14ac:dyDescent="0.3">
      <c r="A9308">
        <v>9306</v>
      </c>
      <c r="B9308" t="s">
        <v>217</v>
      </c>
      <c r="C9308" t="s">
        <v>218</v>
      </c>
      <c r="D9308">
        <v>22.648581</v>
      </c>
      <c r="E9308">
        <v>88.420350999999997</v>
      </c>
      <c r="F9308" s="18">
        <v>45058</v>
      </c>
      <c r="G9308" s="19">
        <v>0.16666666666666699</v>
      </c>
      <c r="H9308">
        <v>4</v>
      </c>
      <c r="I9308" s="13" t="s">
        <v>211</v>
      </c>
      <c r="J9308">
        <v>0</v>
      </c>
      <c r="K9308" s="13" t="s">
        <v>191</v>
      </c>
      <c r="L9308">
        <v>3</v>
      </c>
      <c r="M9308">
        <v>0</v>
      </c>
      <c r="N9308" s="13" t="s">
        <v>212</v>
      </c>
      <c r="O9308" s="13" t="s">
        <v>95</v>
      </c>
      <c r="P9308">
        <v>24</v>
      </c>
      <c r="Q9308" s="13" t="s">
        <v>95</v>
      </c>
      <c r="R9308" s="13" t="s">
        <v>213</v>
      </c>
      <c r="S9308" s="13" t="s">
        <v>196</v>
      </c>
      <c r="T9308">
        <v>2</v>
      </c>
      <c r="U9308">
        <v>1</v>
      </c>
      <c r="V9308">
        <v>0</v>
      </c>
      <c r="W9308" s="13" t="s">
        <v>101</v>
      </c>
      <c r="X9308">
        <v>0.45</v>
      </c>
    </row>
    <row r="9309" spans="1:24" x14ac:dyDescent="0.3">
      <c r="A9309">
        <v>9307</v>
      </c>
      <c r="B9309" t="s">
        <v>209</v>
      </c>
      <c r="C9309" t="s">
        <v>210</v>
      </c>
      <c r="D9309">
        <v>17.535504</v>
      </c>
      <c r="E9309">
        <v>78.514116999999999</v>
      </c>
      <c r="F9309" s="18">
        <v>45647</v>
      </c>
      <c r="G9309" s="19">
        <v>0.79166666666666696</v>
      </c>
      <c r="H9309">
        <v>19</v>
      </c>
      <c r="I9309" s="13" t="s">
        <v>219</v>
      </c>
      <c r="J9309">
        <v>1</v>
      </c>
      <c r="K9309" s="13" t="s">
        <v>92</v>
      </c>
      <c r="L9309">
        <v>5</v>
      </c>
      <c r="M9309">
        <v>0</v>
      </c>
      <c r="N9309" s="13" t="s">
        <v>212</v>
      </c>
      <c r="O9309" s="13" t="s">
        <v>95</v>
      </c>
      <c r="P9309">
        <v>31</v>
      </c>
      <c r="Q9309" s="13" t="s">
        <v>97</v>
      </c>
      <c r="R9309" s="13" t="s">
        <v>208</v>
      </c>
      <c r="S9309" s="13" t="s">
        <v>196</v>
      </c>
      <c r="T9309">
        <v>1</v>
      </c>
      <c r="U9309">
        <v>1</v>
      </c>
      <c r="V9309">
        <v>1</v>
      </c>
      <c r="W9309" s="13" t="s">
        <v>101</v>
      </c>
      <c r="X9309">
        <v>0.8</v>
      </c>
    </row>
    <row r="9310" spans="1:24" x14ac:dyDescent="0.3">
      <c r="A9310">
        <v>9308</v>
      </c>
      <c r="B9310" t="s">
        <v>200</v>
      </c>
      <c r="C9310" t="s">
        <v>201</v>
      </c>
      <c r="D9310">
        <v>12.966157000000001</v>
      </c>
      <c r="E9310">
        <v>80.203372000000002</v>
      </c>
      <c r="F9310" s="18">
        <v>44716</v>
      </c>
      <c r="G9310" s="19">
        <v>0.29166666666666702</v>
      </c>
      <c r="H9310">
        <v>7</v>
      </c>
      <c r="I9310" s="13" t="s">
        <v>219</v>
      </c>
      <c r="J9310">
        <v>1</v>
      </c>
      <c r="K9310" s="13" t="s">
        <v>191</v>
      </c>
      <c r="L9310">
        <v>4</v>
      </c>
      <c r="M9310">
        <v>1</v>
      </c>
      <c r="N9310" s="13" t="s">
        <v>94</v>
      </c>
      <c r="O9310" s="13" t="s">
        <v>95</v>
      </c>
      <c r="P9310">
        <v>37</v>
      </c>
      <c r="Q9310" s="13" t="s">
        <v>195</v>
      </c>
      <c r="R9310" s="13" t="s">
        <v>213</v>
      </c>
      <c r="S9310" s="13" t="s">
        <v>196</v>
      </c>
      <c r="T9310">
        <v>4</v>
      </c>
      <c r="U9310">
        <v>1</v>
      </c>
      <c r="V9310">
        <v>0</v>
      </c>
      <c r="W9310" s="13" t="s">
        <v>101</v>
      </c>
      <c r="X9310">
        <v>0.45</v>
      </c>
    </row>
    <row r="9311" spans="1:24" x14ac:dyDescent="0.3">
      <c r="A9311">
        <v>9309</v>
      </c>
      <c r="B9311" t="s">
        <v>200</v>
      </c>
      <c r="C9311" t="s">
        <v>201</v>
      </c>
      <c r="D9311">
        <v>13.056495999999999</v>
      </c>
      <c r="E9311">
        <v>80.105050000000006</v>
      </c>
      <c r="F9311" s="18">
        <v>44746</v>
      </c>
      <c r="G9311" s="19">
        <v>0.70833333333333304</v>
      </c>
      <c r="H9311">
        <v>17</v>
      </c>
      <c r="I9311" s="13" t="s">
        <v>204</v>
      </c>
      <c r="J9311">
        <v>0</v>
      </c>
      <c r="K9311" s="13" t="s">
        <v>214</v>
      </c>
      <c r="L9311">
        <v>1</v>
      </c>
      <c r="M9311">
        <v>0</v>
      </c>
      <c r="N9311" s="13" t="s">
        <v>192</v>
      </c>
      <c r="O9311" s="13" t="s">
        <v>97</v>
      </c>
      <c r="P9311">
        <v>29</v>
      </c>
      <c r="Q9311" s="13" t="s">
        <v>97</v>
      </c>
      <c r="R9311" s="13" t="s">
        <v>208</v>
      </c>
      <c r="S9311" s="13" t="s">
        <v>193</v>
      </c>
      <c r="T9311">
        <v>3</v>
      </c>
      <c r="U9311">
        <v>0</v>
      </c>
      <c r="V9311">
        <v>1</v>
      </c>
      <c r="W9311" s="13" t="s">
        <v>101</v>
      </c>
      <c r="X9311">
        <v>0.45</v>
      </c>
    </row>
    <row r="9312" spans="1:24" x14ac:dyDescent="0.3">
      <c r="A9312">
        <v>9310</v>
      </c>
      <c r="B9312" t="s">
        <v>217</v>
      </c>
      <c r="C9312" t="s">
        <v>218</v>
      </c>
      <c r="D9312">
        <v>22.501660000000001</v>
      </c>
      <c r="E9312">
        <v>88.311745999999999</v>
      </c>
      <c r="F9312" s="18">
        <v>44936</v>
      </c>
      <c r="G9312" s="19">
        <v>0.125</v>
      </c>
      <c r="H9312">
        <v>3</v>
      </c>
      <c r="I9312" s="13" t="s">
        <v>215</v>
      </c>
      <c r="J9312">
        <v>0</v>
      </c>
      <c r="K9312" s="13" t="s">
        <v>191</v>
      </c>
      <c r="L9312">
        <v>1</v>
      </c>
      <c r="M9312">
        <v>1</v>
      </c>
      <c r="N9312" s="13" t="s">
        <v>212</v>
      </c>
      <c r="O9312" s="13" t="s">
        <v>195</v>
      </c>
      <c r="P9312">
        <v>30</v>
      </c>
      <c r="Q9312" s="13" t="s">
        <v>95</v>
      </c>
      <c r="R9312" s="13" t="s">
        <v>199</v>
      </c>
      <c r="S9312" s="13" t="s">
        <v>196</v>
      </c>
      <c r="T9312">
        <v>3</v>
      </c>
      <c r="U9312">
        <v>3</v>
      </c>
      <c r="V9312">
        <v>0</v>
      </c>
      <c r="W9312" s="13" t="s">
        <v>101</v>
      </c>
      <c r="X9312">
        <v>0.25</v>
      </c>
    </row>
    <row r="9313" spans="1:24" x14ac:dyDescent="0.3">
      <c r="A9313">
        <v>9311</v>
      </c>
      <c r="B9313" t="s">
        <v>209</v>
      </c>
      <c r="C9313" t="s">
        <v>210</v>
      </c>
      <c r="D9313">
        <v>17.457149999999999</v>
      </c>
      <c r="E9313">
        <v>78.500360000000001</v>
      </c>
      <c r="F9313" s="18">
        <v>45444</v>
      </c>
      <c r="G9313" s="19">
        <v>0.54166666666666696</v>
      </c>
      <c r="H9313">
        <v>13</v>
      </c>
      <c r="I9313" s="13" t="s">
        <v>219</v>
      </c>
      <c r="J9313">
        <v>1</v>
      </c>
      <c r="K9313" s="13" t="s">
        <v>92</v>
      </c>
      <c r="L9313">
        <v>5</v>
      </c>
      <c r="M9313">
        <v>1</v>
      </c>
      <c r="N9313" s="13" t="s">
        <v>192</v>
      </c>
      <c r="O9313" s="13" t="s">
        <v>97</v>
      </c>
      <c r="P9313">
        <v>28</v>
      </c>
      <c r="Q9313" s="13" t="s">
        <v>95</v>
      </c>
      <c r="R9313" s="13" t="s">
        <v>98</v>
      </c>
      <c r="S9313" s="13" t="s">
        <v>196</v>
      </c>
      <c r="T9313">
        <v>2</v>
      </c>
      <c r="U9313">
        <v>0</v>
      </c>
      <c r="V9313">
        <v>0</v>
      </c>
      <c r="W9313" s="13" t="s">
        <v>101</v>
      </c>
      <c r="X9313">
        <v>0.1</v>
      </c>
    </row>
    <row r="9314" spans="1:24" x14ac:dyDescent="0.3">
      <c r="A9314">
        <v>9312</v>
      </c>
      <c r="B9314" t="s">
        <v>217</v>
      </c>
      <c r="C9314" t="s">
        <v>218</v>
      </c>
      <c r="D9314">
        <v>22.580553999999999</v>
      </c>
      <c r="E9314">
        <v>88.355991000000003</v>
      </c>
      <c r="F9314" s="18">
        <v>45372</v>
      </c>
      <c r="G9314" s="19">
        <v>0.29166666666666702</v>
      </c>
      <c r="H9314">
        <v>7</v>
      </c>
      <c r="I9314" s="13" t="s">
        <v>202</v>
      </c>
      <c r="J9314">
        <v>0</v>
      </c>
      <c r="K9314" s="13" t="s">
        <v>191</v>
      </c>
      <c r="L9314">
        <v>4</v>
      </c>
      <c r="M9314">
        <v>0</v>
      </c>
      <c r="N9314" s="13" t="s">
        <v>212</v>
      </c>
      <c r="O9314" s="13" t="s">
        <v>195</v>
      </c>
      <c r="P9314">
        <v>37</v>
      </c>
      <c r="Q9314" s="13" t="s">
        <v>97</v>
      </c>
      <c r="R9314" s="13" t="s">
        <v>199</v>
      </c>
      <c r="S9314" s="13" t="s">
        <v>193</v>
      </c>
      <c r="T9314">
        <v>1</v>
      </c>
      <c r="U9314">
        <v>1</v>
      </c>
      <c r="V9314">
        <v>0</v>
      </c>
      <c r="W9314" s="13" t="s">
        <v>101</v>
      </c>
      <c r="X9314">
        <v>0.45</v>
      </c>
    </row>
    <row r="9315" spans="1:24" x14ac:dyDescent="0.3">
      <c r="A9315">
        <v>9313</v>
      </c>
      <c r="B9315" t="s">
        <v>190</v>
      </c>
      <c r="C9315" t="s">
        <v>80</v>
      </c>
      <c r="D9315">
        <v>19.263501000000002</v>
      </c>
      <c r="E9315">
        <v>72.752641999999994</v>
      </c>
      <c r="F9315" s="18">
        <v>44578</v>
      </c>
      <c r="G9315" s="19">
        <v>0.83333333333333304</v>
      </c>
      <c r="H9315">
        <v>20</v>
      </c>
      <c r="I9315" s="13" t="s">
        <v>204</v>
      </c>
      <c r="J9315">
        <v>0</v>
      </c>
      <c r="K9315" s="13" t="s">
        <v>92</v>
      </c>
      <c r="L9315">
        <v>6</v>
      </c>
      <c r="M9315">
        <v>1</v>
      </c>
      <c r="N9315" s="13" t="s">
        <v>94</v>
      </c>
      <c r="O9315" s="13" t="s">
        <v>95</v>
      </c>
      <c r="P9315">
        <v>19</v>
      </c>
      <c r="Q9315" s="13" t="s">
        <v>195</v>
      </c>
      <c r="R9315" s="13" t="s">
        <v>213</v>
      </c>
      <c r="S9315" s="13" t="s">
        <v>193</v>
      </c>
      <c r="T9315">
        <v>2</v>
      </c>
      <c r="U9315">
        <v>0</v>
      </c>
      <c r="V9315">
        <v>0</v>
      </c>
      <c r="W9315" s="13" t="s">
        <v>101</v>
      </c>
      <c r="X9315">
        <v>0.45</v>
      </c>
    </row>
    <row r="9316" spans="1:24" x14ac:dyDescent="0.3">
      <c r="A9316">
        <v>9314</v>
      </c>
      <c r="B9316" t="s">
        <v>79</v>
      </c>
      <c r="C9316" t="s">
        <v>80</v>
      </c>
      <c r="D9316">
        <v>18.565377000000002</v>
      </c>
      <c r="E9316">
        <v>73.701385999999999</v>
      </c>
      <c r="F9316" s="18">
        <v>44998</v>
      </c>
      <c r="G9316" s="19">
        <v>0.45833333333333298</v>
      </c>
      <c r="H9316">
        <v>11</v>
      </c>
      <c r="I9316" s="13" t="s">
        <v>204</v>
      </c>
      <c r="J9316">
        <v>0</v>
      </c>
      <c r="K9316" s="13" t="s">
        <v>214</v>
      </c>
      <c r="L9316">
        <v>4</v>
      </c>
      <c r="M9316">
        <v>1</v>
      </c>
      <c r="N9316" s="13" t="s">
        <v>192</v>
      </c>
      <c r="O9316" s="13" t="s">
        <v>97</v>
      </c>
      <c r="P9316">
        <v>35</v>
      </c>
      <c r="Q9316" s="13" t="s">
        <v>195</v>
      </c>
      <c r="R9316" s="13" t="s">
        <v>98</v>
      </c>
      <c r="S9316" s="13" t="s">
        <v>193</v>
      </c>
      <c r="T9316">
        <v>2</v>
      </c>
      <c r="U9316">
        <v>2</v>
      </c>
      <c r="V9316">
        <v>0</v>
      </c>
      <c r="W9316" s="13" t="s">
        <v>101</v>
      </c>
      <c r="X9316">
        <v>0.1</v>
      </c>
    </row>
    <row r="9317" spans="1:24" x14ac:dyDescent="0.3">
      <c r="A9317">
        <v>9315</v>
      </c>
      <c r="B9317" t="s">
        <v>203</v>
      </c>
      <c r="C9317" t="s">
        <v>203</v>
      </c>
      <c r="D9317">
        <v>28.573138</v>
      </c>
      <c r="E9317">
        <v>77.165383000000006</v>
      </c>
      <c r="F9317" s="18">
        <v>45717</v>
      </c>
      <c r="G9317" s="19">
        <v>0.875</v>
      </c>
      <c r="H9317">
        <v>21</v>
      </c>
      <c r="I9317" s="13" t="s">
        <v>219</v>
      </c>
      <c r="J9317">
        <v>1</v>
      </c>
      <c r="K9317" s="13" t="s">
        <v>191</v>
      </c>
      <c r="L9317">
        <v>1</v>
      </c>
      <c r="M9317">
        <v>1</v>
      </c>
      <c r="N9317" s="13" t="s">
        <v>192</v>
      </c>
      <c r="O9317" s="13" t="s">
        <v>97</v>
      </c>
      <c r="P9317">
        <v>36</v>
      </c>
      <c r="Q9317" s="13" t="s">
        <v>195</v>
      </c>
      <c r="R9317" s="13" t="s">
        <v>213</v>
      </c>
      <c r="S9317" s="13" t="s">
        <v>196</v>
      </c>
      <c r="T9317">
        <v>5</v>
      </c>
      <c r="U9317">
        <v>0</v>
      </c>
      <c r="V9317">
        <v>0</v>
      </c>
      <c r="W9317" s="13" t="s">
        <v>101</v>
      </c>
      <c r="X9317">
        <v>0.1</v>
      </c>
    </row>
    <row r="9318" spans="1:24" x14ac:dyDescent="0.3">
      <c r="A9318">
        <v>9316</v>
      </c>
      <c r="B9318" t="s">
        <v>190</v>
      </c>
      <c r="C9318" t="s">
        <v>80</v>
      </c>
      <c r="D9318">
        <v>18.830387999999999</v>
      </c>
      <c r="E9318">
        <v>72.899743000000001</v>
      </c>
      <c r="F9318" s="18">
        <v>45369</v>
      </c>
      <c r="G9318" s="19">
        <v>0.875</v>
      </c>
      <c r="H9318">
        <v>21</v>
      </c>
      <c r="I9318" s="13" t="s">
        <v>204</v>
      </c>
      <c r="J9318">
        <v>0</v>
      </c>
      <c r="K9318" s="13" t="s">
        <v>92</v>
      </c>
      <c r="L9318">
        <v>6</v>
      </c>
      <c r="M9318">
        <v>1</v>
      </c>
      <c r="N9318" s="13" t="s">
        <v>212</v>
      </c>
      <c r="O9318" s="13" t="s">
        <v>195</v>
      </c>
      <c r="P9318">
        <v>28</v>
      </c>
      <c r="Q9318" s="13" t="s">
        <v>195</v>
      </c>
      <c r="R9318" s="13" t="s">
        <v>205</v>
      </c>
      <c r="S9318" s="13" t="s">
        <v>99</v>
      </c>
      <c r="T9318">
        <v>1</v>
      </c>
      <c r="U9318">
        <v>1</v>
      </c>
      <c r="V9318">
        <v>0</v>
      </c>
      <c r="W9318" s="13" t="s">
        <v>101</v>
      </c>
      <c r="X9318">
        <v>0.45</v>
      </c>
    </row>
    <row r="9319" spans="1:24" x14ac:dyDescent="0.3">
      <c r="A9319">
        <v>9317</v>
      </c>
      <c r="B9319" t="s">
        <v>209</v>
      </c>
      <c r="C9319" t="s">
        <v>210</v>
      </c>
      <c r="D9319">
        <v>17.460018000000002</v>
      </c>
      <c r="E9319">
        <v>78.482310999999996</v>
      </c>
      <c r="F9319" s="18">
        <v>45580</v>
      </c>
      <c r="G9319" s="19">
        <v>0.41666666666666702</v>
      </c>
      <c r="H9319">
        <v>10</v>
      </c>
      <c r="I9319" s="13" t="s">
        <v>215</v>
      </c>
      <c r="J9319">
        <v>0</v>
      </c>
      <c r="K9319" s="13" t="s">
        <v>92</v>
      </c>
      <c r="L9319">
        <v>4</v>
      </c>
      <c r="M9319">
        <v>1</v>
      </c>
      <c r="N9319" s="13" t="s">
        <v>94</v>
      </c>
      <c r="O9319" s="13" t="s">
        <v>95</v>
      </c>
      <c r="P9319">
        <v>36</v>
      </c>
      <c r="Q9319" s="13" t="s">
        <v>97</v>
      </c>
      <c r="R9319" s="13" t="s">
        <v>205</v>
      </c>
      <c r="S9319" s="13" t="s">
        <v>196</v>
      </c>
      <c r="T9319">
        <v>4</v>
      </c>
      <c r="U9319">
        <v>0</v>
      </c>
      <c r="V9319">
        <v>1</v>
      </c>
      <c r="W9319" s="13" t="s">
        <v>101</v>
      </c>
      <c r="X9319">
        <v>0.8</v>
      </c>
    </row>
    <row r="9320" spans="1:24" x14ac:dyDescent="0.3">
      <c r="A9320">
        <v>9318</v>
      </c>
      <c r="B9320" t="s">
        <v>209</v>
      </c>
      <c r="C9320" t="s">
        <v>210</v>
      </c>
      <c r="D9320">
        <v>17.202079999999999</v>
      </c>
      <c r="E9320">
        <v>78.405821000000003</v>
      </c>
      <c r="F9320" s="18">
        <v>45532</v>
      </c>
      <c r="G9320" s="19">
        <v>0.91666666666666696</v>
      </c>
      <c r="H9320">
        <v>22</v>
      </c>
      <c r="I9320" s="13" t="s">
        <v>194</v>
      </c>
      <c r="J9320">
        <v>0</v>
      </c>
      <c r="K9320" s="13" t="s">
        <v>191</v>
      </c>
      <c r="L9320">
        <v>5</v>
      </c>
      <c r="M9320">
        <v>1</v>
      </c>
      <c r="N9320" s="13" t="s">
        <v>212</v>
      </c>
      <c r="O9320" s="13" t="s">
        <v>95</v>
      </c>
      <c r="P9320">
        <v>39</v>
      </c>
      <c r="Q9320" s="13" t="s">
        <v>95</v>
      </c>
      <c r="R9320" s="13" t="s">
        <v>205</v>
      </c>
      <c r="S9320" s="13" t="s">
        <v>196</v>
      </c>
      <c r="T9320">
        <v>1</v>
      </c>
      <c r="U9320">
        <v>1</v>
      </c>
      <c r="V9320">
        <v>0</v>
      </c>
      <c r="W9320" s="13" t="s">
        <v>101</v>
      </c>
      <c r="X9320">
        <v>0.45</v>
      </c>
    </row>
    <row r="9321" spans="1:24" x14ac:dyDescent="0.3">
      <c r="A9321">
        <v>9319</v>
      </c>
      <c r="B9321" t="s">
        <v>190</v>
      </c>
      <c r="C9321" t="s">
        <v>80</v>
      </c>
      <c r="D9321">
        <v>19.032101999999998</v>
      </c>
      <c r="E9321">
        <v>72.763405000000006</v>
      </c>
      <c r="F9321" s="18">
        <v>45413</v>
      </c>
      <c r="G9321" s="19">
        <v>0.33333333333333298</v>
      </c>
      <c r="H9321">
        <v>8</v>
      </c>
      <c r="I9321" s="13" t="s">
        <v>194</v>
      </c>
      <c r="J9321">
        <v>0</v>
      </c>
      <c r="K9321" s="13" t="s">
        <v>92</v>
      </c>
      <c r="L9321">
        <v>5</v>
      </c>
      <c r="M9321">
        <v>1</v>
      </c>
      <c r="N9321" s="13" t="s">
        <v>192</v>
      </c>
      <c r="O9321" s="13" t="s">
        <v>97</v>
      </c>
      <c r="P9321">
        <v>21</v>
      </c>
      <c r="Q9321" s="13" t="s">
        <v>97</v>
      </c>
      <c r="R9321" s="13" t="s">
        <v>213</v>
      </c>
      <c r="S9321" s="13" t="s">
        <v>196</v>
      </c>
      <c r="T9321">
        <v>1</v>
      </c>
      <c r="U9321">
        <v>1</v>
      </c>
      <c r="V9321">
        <v>1</v>
      </c>
      <c r="W9321" s="13" t="s">
        <v>101</v>
      </c>
      <c r="X9321">
        <v>0.45</v>
      </c>
    </row>
    <row r="9322" spans="1:24" x14ac:dyDescent="0.3">
      <c r="A9322">
        <v>9320</v>
      </c>
      <c r="B9322" t="s">
        <v>206</v>
      </c>
      <c r="C9322" t="s">
        <v>207</v>
      </c>
      <c r="D9322">
        <v>12.86748</v>
      </c>
      <c r="E9322">
        <v>77.679274000000007</v>
      </c>
      <c r="F9322" s="18">
        <v>44584</v>
      </c>
      <c r="G9322" s="19">
        <v>0.75</v>
      </c>
      <c r="H9322">
        <v>18</v>
      </c>
      <c r="I9322" s="13" t="s">
        <v>89</v>
      </c>
      <c r="J9322">
        <v>1</v>
      </c>
      <c r="K9322" s="13" t="s">
        <v>214</v>
      </c>
      <c r="L9322">
        <v>3</v>
      </c>
      <c r="M9322">
        <v>0</v>
      </c>
      <c r="N9322" s="13" t="s">
        <v>192</v>
      </c>
      <c r="O9322" s="13" t="s">
        <v>97</v>
      </c>
      <c r="P9322">
        <v>19</v>
      </c>
      <c r="Q9322" s="13" t="s">
        <v>97</v>
      </c>
      <c r="R9322" s="13" t="s">
        <v>213</v>
      </c>
      <c r="S9322" s="13" t="s">
        <v>196</v>
      </c>
      <c r="T9322">
        <v>2</v>
      </c>
      <c r="U9322">
        <v>0</v>
      </c>
      <c r="V9322">
        <v>1</v>
      </c>
      <c r="W9322" s="13" t="s">
        <v>101</v>
      </c>
      <c r="X9322">
        <v>0.45</v>
      </c>
    </row>
    <row r="9323" spans="1:24" x14ac:dyDescent="0.3">
      <c r="A9323">
        <v>9321</v>
      </c>
      <c r="B9323" t="s">
        <v>206</v>
      </c>
      <c r="C9323" t="s">
        <v>207</v>
      </c>
      <c r="D9323">
        <v>12.946751000000001</v>
      </c>
      <c r="E9323">
        <v>77.719239000000002</v>
      </c>
      <c r="F9323" s="18">
        <v>45421</v>
      </c>
      <c r="G9323" s="19">
        <v>0.29166666666666702</v>
      </c>
      <c r="H9323">
        <v>7</v>
      </c>
      <c r="I9323" s="13" t="s">
        <v>202</v>
      </c>
      <c r="J9323">
        <v>0</v>
      </c>
      <c r="K9323" s="13" t="s">
        <v>191</v>
      </c>
      <c r="L9323">
        <v>6</v>
      </c>
      <c r="M9323">
        <v>1</v>
      </c>
      <c r="N9323" s="13" t="s">
        <v>192</v>
      </c>
      <c r="O9323" s="13" t="s">
        <v>97</v>
      </c>
      <c r="P9323">
        <v>32</v>
      </c>
      <c r="Q9323" s="13" t="s">
        <v>97</v>
      </c>
      <c r="R9323" s="13" t="s">
        <v>213</v>
      </c>
      <c r="S9323" s="13" t="s">
        <v>99</v>
      </c>
      <c r="T9323">
        <v>4</v>
      </c>
      <c r="U9323">
        <v>4</v>
      </c>
      <c r="V9323">
        <v>0</v>
      </c>
      <c r="W9323" s="13" t="s">
        <v>101</v>
      </c>
      <c r="X9323">
        <v>0.5</v>
      </c>
    </row>
    <row r="9324" spans="1:24" x14ac:dyDescent="0.3">
      <c r="A9324">
        <v>9322</v>
      </c>
      <c r="B9324" t="s">
        <v>197</v>
      </c>
      <c r="C9324" t="s">
        <v>198</v>
      </c>
      <c r="D9324">
        <v>30.690253999999999</v>
      </c>
      <c r="E9324">
        <v>76.718063999999998</v>
      </c>
      <c r="F9324" s="18">
        <v>45355</v>
      </c>
      <c r="G9324" s="19">
        <v>0.66666666666666696</v>
      </c>
      <c r="H9324">
        <v>16</v>
      </c>
      <c r="I9324" s="13" t="s">
        <v>204</v>
      </c>
      <c r="J9324">
        <v>0</v>
      </c>
      <c r="K9324" s="13" t="s">
        <v>214</v>
      </c>
      <c r="L9324">
        <v>2</v>
      </c>
      <c r="M9324">
        <v>0</v>
      </c>
      <c r="N9324" s="13" t="s">
        <v>192</v>
      </c>
      <c r="O9324" s="13" t="s">
        <v>97</v>
      </c>
      <c r="P9324">
        <v>21</v>
      </c>
      <c r="Q9324" s="13" t="s">
        <v>97</v>
      </c>
      <c r="R9324" s="13" t="s">
        <v>98</v>
      </c>
      <c r="S9324" s="13" t="s">
        <v>193</v>
      </c>
      <c r="T9324">
        <v>1</v>
      </c>
      <c r="U9324">
        <v>1</v>
      </c>
      <c r="V9324">
        <v>0</v>
      </c>
      <c r="W9324" s="13" t="s">
        <v>101</v>
      </c>
      <c r="X9324">
        <v>0.3</v>
      </c>
    </row>
    <row r="9325" spans="1:24" x14ac:dyDescent="0.3">
      <c r="A9325">
        <v>9323</v>
      </c>
      <c r="B9325" t="s">
        <v>79</v>
      </c>
      <c r="C9325" t="s">
        <v>80</v>
      </c>
      <c r="D9325">
        <v>18.621784000000002</v>
      </c>
      <c r="E9325">
        <v>73.846576999999996</v>
      </c>
      <c r="F9325" s="18">
        <v>45651</v>
      </c>
      <c r="G9325" s="19">
        <v>4.1666666666666699E-2</v>
      </c>
      <c r="H9325">
        <v>1</v>
      </c>
      <c r="I9325" s="13" t="s">
        <v>194</v>
      </c>
      <c r="J9325">
        <v>0</v>
      </c>
      <c r="K9325" s="13" t="s">
        <v>191</v>
      </c>
      <c r="L9325">
        <v>6</v>
      </c>
      <c r="M9325">
        <v>1</v>
      </c>
      <c r="N9325" s="13" t="s">
        <v>212</v>
      </c>
      <c r="O9325" s="13" t="s">
        <v>195</v>
      </c>
      <c r="P9325">
        <v>28</v>
      </c>
      <c r="Q9325" s="13" t="s">
        <v>95</v>
      </c>
      <c r="R9325" s="13" t="s">
        <v>98</v>
      </c>
      <c r="S9325" s="13" t="s">
        <v>196</v>
      </c>
      <c r="T9325">
        <v>2</v>
      </c>
      <c r="U9325">
        <v>2</v>
      </c>
      <c r="V9325">
        <v>0</v>
      </c>
      <c r="W9325" s="13" t="s">
        <v>101</v>
      </c>
      <c r="X9325">
        <v>0.25</v>
      </c>
    </row>
    <row r="9326" spans="1:24" x14ac:dyDescent="0.3">
      <c r="A9326">
        <v>9324</v>
      </c>
      <c r="B9326" t="s">
        <v>209</v>
      </c>
      <c r="C9326" t="s">
        <v>210</v>
      </c>
      <c r="D9326">
        <v>17.443102</v>
      </c>
      <c r="E9326">
        <v>78.240087000000003</v>
      </c>
      <c r="F9326" s="18">
        <v>45422</v>
      </c>
      <c r="G9326" s="19">
        <v>0.83333333333333304</v>
      </c>
      <c r="H9326">
        <v>20</v>
      </c>
      <c r="I9326" s="13" t="s">
        <v>211</v>
      </c>
      <c r="J9326">
        <v>0</v>
      </c>
      <c r="K9326" s="13" t="s">
        <v>214</v>
      </c>
      <c r="L9326">
        <v>3</v>
      </c>
      <c r="M9326">
        <v>1</v>
      </c>
      <c r="N9326" s="13" t="s">
        <v>94</v>
      </c>
      <c r="O9326" s="13" t="s">
        <v>95</v>
      </c>
      <c r="P9326">
        <v>21</v>
      </c>
      <c r="Q9326" s="13" t="s">
        <v>97</v>
      </c>
      <c r="R9326" s="13" t="s">
        <v>205</v>
      </c>
      <c r="S9326" s="13" t="s">
        <v>99</v>
      </c>
      <c r="T9326">
        <v>5</v>
      </c>
      <c r="U9326">
        <v>5</v>
      </c>
      <c r="V9326">
        <v>0</v>
      </c>
      <c r="W9326" s="13" t="s">
        <v>101</v>
      </c>
      <c r="X9326">
        <v>0.85</v>
      </c>
    </row>
    <row r="9327" spans="1:24" x14ac:dyDescent="0.3">
      <c r="A9327">
        <v>9325</v>
      </c>
      <c r="B9327" t="s">
        <v>200</v>
      </c>
      <c r="C9327" t="s">
        <v>201</v>
      </c>
      <c r="D9327">
        <v>12.934704999999999</v>
      </c>
      <c r="E9327">
        <v>80.244106000000002</v>
      </c>
      <c r="F9327" s="18">
        <v>44580</v>
      </c>
      <c r="G9327" s="19">
        <v>0.20833333333333301</v>
      </c>
      <c r="H9327">
        <v>5</v>
      </c>
      <c r="I9327" s="13" t="s">
        <v>194</v>
      </c>
      <c r="J9327">
        <v>0</v>
      </c>
      <c r="K9327" s="13" t="s">
        <v>191</v>
      </c>
      <c r="L9327">
        <v>4</v>
      </c>
      <c r="M9327">
        <v>1</v>
      </c>
      <c r="N9327" s="13" t="s">
        <v>212</v>
      </c>
      <c r="O9327" s="13" t="s">
        <v>95</v>
      </c>
      <c r="P9327">
        <v>15</v>
      </c>
      <c r="Q9327" s="13" t="s">
        <v>97</v>
      </c>
      <c r="R9327" s="13" t="s">
        <v>98</v>
      </c>
      <c r="S9327" s="13" t="s">
        <v>193</v>
      </c>
      <c r="T9327">
        <v>5</v>
      </c>
      <c r="U9327">
        <v>2</v>
      </c>
      <c r="V9327">
        <v>0</v>
      </c>
      <c r="W9327" s="13" t="s">
        <v>101</v>
      </c>
      <c r="X9327">
        <v>0.65</v>
      </c>
    </row>
    <row r="9328" spans="1:24" x14ac:dyDescent="0.3">
      <c r="A9328">
        <v>9326</v>
      </c>
      <c r="B9328" t="s">
        <v>217</v>
      </c>
      <c r="C9328" t="s">
        <v>218</v>
      </c>
      <c r="D9328">
        <v>22.441649999999999</v>
      </c>
      <c r="E9328">
        <v>88.211085999999995</v>
      </c>
      <c r="F9328" s="18">
        <v>45200</v>
      </c>
      <c r="G9328" s="19">
        <v>0.25</v>
      </c>
      <c r="H9328">
        <v>6</v>
      </c>
      <c r="I9328" s="13" t="s">
        <v>89</v>
      </c>
      <c r="J9328">
        <v>1</v>
      </c>
      <c r="K9328" s="13" t="s">
        <v>92</v>
      </c>
      <c r="L9328">
        <v>6</v>
      </c>
      <c r="M9328">
        <v>1</v>
      </c>
      <c r="N9328" s="13" t="s">
        <v>192</v>
      </c>
      <c r="O9328" s="13" t="s">
        <v>97</v>
      </c>
      <c r="P9328">
        <v>38</v>
      </c>
      <c r="Q9328" s="13" t="s">
        <v>95</v>
      </c>
      <c r="R9328" s="13" t="s">
        <v>208</v>
      </c>
      <c r="S9328" s="13" t="s">
        <v>99</v>
      </c>
      <c r="T9328">
        <v>1</v>
      </c>
      <c r="U9328">
        <v>1</v>
      </c>
      <c r="V9328">
        <v>0</v>
      </c>
      <c r="W9328" s="13" t="s">
        <v>101</v>
      </c>
      <c r="X9328">
        <v>0.3</v>
      </c>
    </row>
    <row r="9329" spans="1:24" x14ac:dyDescent="0.3">
      <c r="A9329">
        <v>9327</v>
      </c>
      <c r="B9329" t="s">
        <v>206</v>
      </c>
      <c r="C9329" t="s">
        <v>207</v>
      </c>
      <c r="D9329">
        <v>13.068061</v>
      </c>
      <c r="E9329">
        <v>77.692436999999998</v>
      </c>
      <c r="F9329" s="18">
        <v>45316</v>
      </c>
      <c r="G9329" s="19">
        <v>0.875</v>
      </c>
      <c r="H9329">
        <v>21</v>
      </c>
      <c r="I9329" s="13" t="s">
        <v>202</v>
      </c>
      <c r="J9329">
        <v>0</v>
      </c>
      <c r="K9329" s="13" t="s">
        <v>191</v>
      </c>
      <c r="L9329">
        <v>6</v>
      </c>
      <c r="M9329">
        <v>0</v>
      </c>
      <c r="N9329" s="13" t="s">
        <v>94</v>
      </c>
      <c r="O9329" s="13" t="s">
        <v>95</v>
      </c>
      <c r="P9329">
        <v>38</v>
      </c>
      <c r="Q9329" s="13" t="s">
        <v>97</v>
      </c>
      <c r="R9329" s="13" t="s">
        <v>199</v>
      </c>
      <c r="S9329" s="13" t="s">
        <v>196</v>
      </c>
      <c r="T9329">
        <v>5</v>
      </c>
      <c r="U9329">
        <v>3</v>
      </c>
      <c r="V9329">
        <v>0</v>
      </c>
      <c r="W9329" s="13" t="s">
        <v>101</v>
      </c>
      <c r="X9329">
        <v>0.65</v>
      </c>
    </row>
    <row r="9330" spans="1:24" x14ac:dyDescent="0.3">
      <c r="A9330">
        <v>9328</v>
      </c>
      <c r="B9330" t="s">
        <v>190</v>
      </c>
      <c r="C9330" t="s">
        <v>80</v>
      </c>
      <c r="D9330">
        <v>19.169530999999999</v>
      </c>
      <c r="E9330">
        <v>72.783463999999995</v>
      </c>
      <c r="F9330" s="18">
        <v>45524</v>
      </c>
      <c r="G9330" s="19">
        <v>0.29166666666666702</v>
      </c>
      <c r="H9330">
        <v>7</v>
      </c>
      <c r="I9330" s="13" t="s">
        <v>215</v>
      </c>
      <c r="J9330">
        <v>0</v>
      </c>
      <c r="K9330" s="13" t="s">
        <v>191</v>
      </c>
      <c r="L9330">
        <v>2</v>
      </c>
      <c r="M9330">
        <v>0</v>
      </c>
      <c r="N9330" s="13" t="s">
        <v>192</v>
      </c>
      <c r="O9330" s="13" t="s">
        <v>97</v>
      </c>
      <c r="P9330">
        <v>35</v>
      </c>
      <c r="Q9330" s="13" t="s">
        <v>95</v>
      </c>
      <c r="R9330" s="13" t="s">
        <v>213</v>
      </c>
      <c r="S9330" s="13" t="s">
        <v>196</v>
      </c>
      <c r="T9330">
        <v>2</v>
      </c>
      <c r="U9330">
        <v>1</v>
      </c>
      <c r="V9330">
        <v>0</v>
      </c>
      <c r="W9330" s="13" t="s">
        <v>101</v>
      </c>
      <c r="X9330">
        <v>0.1</v>
      </c>
    </row>
    <row r="9331" spans="1:24" x14ac:dyDescent="0.3">
      <c r="A9331">
        <v>9329</v>
      </c>
      <c r="B9331" t="s">
        <v>79</v>
      </c>
      <c r="C9331" t="s">
        <v>80</v>
      </c>
      <c r="D9331">
        <v>18.670347</v>
      </c>
      <c r="E9331">
        <v>73.765333999999996</v>
      </c>
      <c r="F9331" s="18">
        <v>45399</v>
      </c>
      <c r="G9331" s="19">
        <v>0.16666666666666699</v>
      </c>
      <c r="H9331">
        <v>4</v>
      </c>
      <c r="I9331" s="13" t="s">
        <v>194</v>
      </c>
      <c r="J9331">
        <v>0</v>
      </c>
      <c r="K9331" s="13" t="s">
        <v>92</v>
      </c>
      <c r="L9331">
        <v>5</v>
      </c>
      <c r="M9331">
        <v>0</v>
      </c>
      <c r="N9331" s="13" t="s">
        <v>212</v>
      </c>
      <c r="O9331" s="13" t="s">
        <v>195</v>
      </c>
      <c r="P9331">
        <v>40</v>
      </c>
      <c r="Q9331" s="13" t="s">
        <v>95</v>
      </c>
      <c r="R9331" s="13" t="s">
        <v>199</v>
      </c>
      <c r="S9331" s="13" t="s">
        <v>99</v>
      </c>
      <c r="T9331">
        <v>5</v>
      </c>
      <c r="U9331">
        <v>5</v>
      </c>
      <c r="V9331">
        <v>0</v>
      </c>
      <c r="W9331" s="13" t="s">
        <v>101</v>
      </c>
      <c r="X9331">
        <v>0.45</v>
      </c>
    </row>
    <row r="9332" spans="1:24" x14ac:dyDescent="0.3">
      <c r="A9332">
        <v>9330</v>
      </c>
      <c r="B9332" t="s">
        <v>203</v>
      </c>
      <c r="C9332" t="s">
        <v>203</v>
      </c>
      <c r="D9332">
        <v>28.706631000000002</v>
      </c>
      <c r="E9332">
        <v>77.231170000000006</v>
      </c>
      <c r="F9332" s="18">
        <v>45286</v>
      </c>
      <c r="G9332" s="19">
        <v>0.75</v>
      </c>
      <c r="H9332">
        <v>18</v>
      </c>
      <c r="I9332" s="13" t="s">
        <v>215</v>
      </c>
      <c r="J9332">
        <v>0</v>
      </c>
      <c r="K9332" s="13" t="s">
        <v>214</v>
      </c>
      <c r="L9332">
        <v>5</v>
      </c>
      <c r="M9332">
        <v>0</v>
      </c>
      <c r="N9332" s="13" t="s">
        <v>94</v>
      </c>
      <c r="O9332" s="13" t="s">
        <v>95</v>
      </c>
      <c r="P9332">
        <v>31</v>
      </c>
      <c r="Q9332" s="13" t="s">
        <v>97</v>
      </c>
      <c r="R9332" s="13" t="s">
        <v>213</v>
      </c>
      <c r="S9332" s="13" t="s">
        <v>99</v>
      </c>
      <c r="T9332">
        <v>1</v>
      </c>
      <c r="U9332">
        <v>1</v>
      </c>
      <c r="V9332">
        <v>1</v>
      </c>
      <c r="W9332" s="13" t="s">
        <v>101</v>
      </c>
      <c r="X9332">
        <v>1</v>
      </c>
    </row>
    <row r="9333" spans="1:24" x14ac:dyDescent="0.3">
      <c r="A9333">
        <v>9331</v>
      </c>
      <c r="B9333" t="s">
        <v>190</v>
      </c>
      <c r="C9333" t="s">
        <v>80</v>
      </c>
      <c r="D9333">
        <v>19.266124000000001</v>
      </c>
      <c r="E9333">
        <v>72.748204999999999</v>
      </c>
      <c r="F9333" s="18">
        <v>45378</v>
      </c>
      <c r="G9333" s="19">
        <v>0.29166666666666702</v>
      </c>
      <c r="H9333">
        <v>7</v>
      </c>
      <c r="I9333" s="13" t="s">
        <v>194</v>
      </c>
      <c r="J9333">
        <v>0</v>
      </c>
      <c r="K9333" s="13" t="s">
        <v>214</v>
      </c>
      <c r="L9333">
        <v>3</v>
      </c>
      <c r="M9333">
        <v>0</v>
      </c>
      <c r="N9333" s="13" t="s">
        <v>94</v>
      </c>
      <c r="O9333" s="13" t="s">
        <v>95</v>
      </c>
      <c r="P9333">
        <v>31</v>
      </c>
      <c r="Q9333" s="13" t="s">
        <v>195</v>
      </c>
      <c r="R9333" s="13" t="s">
        <v>208</v>
      </c>
      <c r="S9333" s="13" t="s">
        <v>196</v>
      </c>
      <c r="T9333">
        <v>2</v>
      </c>
      <c r="U9333">
        <v>0</v>
      </c>
      <c r="V9333">
        <v>0</v>
      </c>
      <c r="W9333" s="13" t="s">
        <v>101</v>
      </c>
      <c r="X9333">
        <v>0.45</v>
      </c>
    </row>
    <row r="9334" spans="1:24" x14ac:dyDescent="0.3">
      <c r="A9334">
        <v>9332</v>
      </c>
      <c r="B9334" t="s">
        <v>190</v>
      </c>
      <c r="C9334" t="s">
        <v>80</v>
      </c>
      <c r="D9334">
        <v>19.130300999999999</v>
      </c>
      <c r="E9334">
        <v>72.926755</v>
      </c>
      <c r="F9334" s="18">
        <v>44980</v>
      </c>
      <c r="G9334" s="19">
        <v>0.54166666666666696</v>
      </c>
      <c r="H9334">
        <v>13</v>
      </c>
      <c r="I9334" s="13" t="s">
        <v>202</v>
      </c>
      <c r="J9334">
        <v>0</v>
      </c>
      <c r="K9334" s="13" t="s">
        <v>214</v>
      </c>
      <c r="L9334">
        <v>1</v>
      </c>
      <c r="M9334">
        <v>1</v>
      </c>
      <c r="N9334" s="13" t="s">
        <v>94</v>
      </c>
      <c r="O9334" s="13" t="s">
        <v>95</v>
      </c>
      <c r="P9334">
        <v>33</v>
      </c>
      <c r="Q9334" s="13" t="s">
        <v>95</v>
      </c>
      <c r="R9334" s="13" t="s">
        <v>199</v>
      </c>
      <c r="S9334" s="13" t="s">
        <v>196</v>
      </c>
      <c r="T9334">
        <v>5</v>
      </c>
      <c r="U9334">
        <v>5</v>
      </c>
      <c r="V9334">
        <v>0</v>
      </c>
      <c r="W9334" s="13" t="s">
        <v>101</v>
      </c>
      <c r="X9334">
        <v>0.45</v>
      </c>
    </row>
    <row r="9335" spans="1:24" x14ac:dyDescent="0.3">
      <c r="A9335">
        <v>9333</v>
      </c>
      <c r="B9335" t="s">
        <v>206</v>
      </c>
      <c r="C9335" t="s">
        <v>207</v>
      </c>
      <c r="D9335">
        <v>13.091621</v>
      </c>
      <c r="E9335">
        <v>77.512735000000006</v>
      </c>
      <c r="F9335" s="18">
        <v>45706</v>
      </c>
      <c r="G9335" s="19">
        <v>0.75</v>
      </c>
      <c r="H9335">
        <v>18</v>
      </c>
      <c r="I9335" s="13" t="s">
        <v>215</v>
      </c>
      <c r="J9335">
        <v>0</v>
      </c>
      <c r="K9335" s="13" t="s">
        <v>214</v>
      </c>
      <c r="L9335">
        <v>6</v>
      </c>
      <c r="M9335">
        <v>0</v>
      </c>
      <c r="N9335" s="13" t="s">
        <v>212</v>
      </c>
      <c r="O9335" s="13" t="s">
        <v>195</v>
      </c>
      <c r="P9335">
        <v>23</v>
      </c>
      <c r="Q9335" s="13" t="s">
        <v>97</v>
      </c>
      <c r="R9335" s="13" t="s">
        <v>205</v>
      </c>
      <c r="S9335" s="13" t="s">
        <v>99</v>
      </c>
      <c r="T9335">
        <v>5</v>
      </c>
      <c r="U9335">
        <v>5</v>
      </c>
      <c r="V9335">
        <v>1</v>
      </c>
      <c r="W9335" s="13" t="s">
        <v>101</v>
      </c>
      <c r="X9335">
        <v>0.8</v>
      </c>
    </row>
    <row r="9336" spans="1:24" x14ac:dyDescent="0.3">
      <c r="A9336">
        <v>9334</v>
      </c>
      <c r="B9336" t="s">
        <v>197</v>
      </c>
      <c r="C9336" t="s">
        <v>198</v>
      </c>
      <c r="D9336">
        <v>30.767496999999999</v>
      </c>
      <c r="E9336">
        <v>76.879092999999997</v>
      </c>
      <c r="F9336" s="18">
        <v>45258</v>
      </c>
      <c r="G9336" s="19">
        <v>0.625</v>
      </c>
      <c r="H9336">
        <v>15</v>
      </c>
      <c r="I9336" s="13" t="s">
        <v>215</v>
      </c>
      <c r="J9336">
        <v>0</v>
      </c>
      <c r="K9336" s="13" t="s">
        <v>92</v>
      </c>
      <c r="L9336">
        <v>1</v>
      </c>
      <c r="M9336">
        <v>1</v>
      </c>
      <c r="N9336" s="13" t="s">
        <v>94</v>
      </c>
      <c r="O9336" s="13" t="s">
        <v>95</v>
      </c>
      <c r="P9336">
        <v>30</v>
      </c>
      <c r="Q9336" s="13" t="s">
        <v>195</v>
      </c>
      <c r="R9336" s="13" t="s">
        <v>205</v>
      </c>
      <c r="S9336" s="13" t="s">
        <v>196</v>
      </c>
      <c r="T9336">
        <v>4</v>
      </c>
      <c r="U9336">
        <v>3</v>
      </c>
      <c r="V9336">
        <v>0</v>
      </c>
      <c r="W9336" s="13" t="s">
        <v>101</v>
      </c>
      <c r="X9336">
        <v>0.45</v>
      </c>
    </row>
    <row r="9337" spans="1:24" x14ac:dyDescent="0.3">
      <c r="A9337">
        <v>9335</v>
      </c>
      <c r="B9337" t="s">
        <v>190</v>
      </c>
      <c r="C9337" t="s">
        <v>80</v>
      </c>
      <c r="D9337">
        <v>19.166802000000001</v>
      </c>
      <c r="E9337">
        <v>72.836180999999996</v>
      </c>
      <c r="F9337" s="18">
        <v>45289</v>
      </c>
      <c r="G9337" s="19">
        <v>0.66666666666666696</v>
      </c>
      <c r="H9337">
        <v>16</v>
      </c>
      <c r="I9337" s="13" t="s">
        <v>211</v>
      </c>
      <c r="J9337">
        <v>0</v>
      </c>
      <c r="K9337" s="13" t="s">
        <v>214</v>
      </c>
      <c r="L9337">
        <v>6</v>
      </c>
      <c r="M9337">
        <v>1</v>
      </c>
      <c r="N9337" s="13" t="s">
        <v>192</v>
      </c>
      <c r="O9337" s="13" t="s">
        <v>97</v>
      </c>
      <c r="P9337">
        <v>27</v>
      </c>
      <c r="Q9337" s="13" t="s">
        <v>195</v>
      </c>
      <c r="R9337" s="13" t="s">
        <v>205</v>
      </c>
      <c r="S9337" s="13" t="s">
        <v>193</v>
      </c>
      <c r="T9337">
        <v>5</v>
      </c>
      <c r="U9337">
        <v>1</v>
      </c>
      <c r="V9337">
        <v>0</v>
      </c>
      <c r="W9337" s="13" t="s">
        <v>101</v>
      </c>
      <c r="X9337">
        <v>0.1</v>
      </c>
    </row>
    <row r="9338" spans="1:24" x14ac:dyDescent="0.3">
      <c r="A9338">
        <v>9336</v>
      </c>
      <c r="B9338" t="s">
        <v>209</v>
      </c>
      <c r="C9338" t="s">
        <v>210</v>
      </c>
      <c r="D9338">
        <v>17.462481</v>
      </c>
      <c r="E9338">
        <v>78.300550999999999</v>
      </c>
      <c r="F9338" s="18">
        <v>44926</v>
      </c>
      <c r="G9338" s="19">
        <v>8.3333333333333301E-2</v>
      </c>
      <c r="H9338">
        <v>2</v>
      </c>
      <c r="I9338" s="13" t="s">
        <v>219</v>
      </c>
      <c r="J9338">
        <v>1</v>
      </c>
      <c r="K9338" s="13" t="s">
        <v>191</v>
      </c>
      <c r="L9338">
        <v>3</v>
      </c>
      <c r="M9338">
        <v>0</v>
      </c>
      <c r="N9338" s="13" t="s">
        <v>212</v>
      </c>
      <c r="O9338" s="13" t="s">
        <v>195</v>
      </c>
      <c r="P9338">
        <v>22</v>
      </c>
      <c r="Q9338" s="13" t="s">
        <v>95</v>
      </c>
      <c r="R9338" s="13" t="s">
        <v>205</v>
      </c>
      <c r="S9338" s="13" t="s">
        <v>196</v>
      </c>
      <c r="T9338">
        <v>2</v>
      </c>
      <c r="U9338">
        <v>2</v>
      </c>
      <c r="V9338">
        <v>0</v>
      </c>
      <c r="W9338" s="13" t="s">
        <v>101</v>
      </c>
      <c r="X9338">
        <v>0.25</v>
      </c>
    </row>
    <row r="9339" spans="1:24" x14ac:dyDescent="0.3">
      <c r="A9339">
        <v>9337</v>
      </c>
      <c r="B9339" t="s">
        <v>79</v>
      </c>
      <c r="C9339" t="s">
        <v>80</v>
      </c>
      <c r="D9339">
        <v>18.663150999999999</v>
      </c>
      <c r="E9339">
        <v>73.800605000000004</v>
      </c>
      <c r="F9339" s="18">
        <v>45319</v>
      </c>
      <c r="G9339" s="19">
        <v>0.54166666666666696</v>
      </c>
      <c r="H9339">
        <v>13</v>
      </c>
      <c r="I9339" s="13" t="s">
        <v>89</v>
      </c>
      <c r="J9339">
        <v>1</v>
      </c>
      <c r="K9339" s="13" t="s">
        <v>92</v>
      </c>
      <c r="L9339">
        <v>6</v>
      </c>
      <c r="M9339">
        <v>1</v>
      </c>
      <c r="N9339" s="13" t="s">
        <v>212</v>
      </c>
      <c r="O9339" s="13" t="s">
        <v>95</v>
      </c>
      <c r="P9339">
        <v>40</v>
      </c>
      <c r="Q9339" s="13" t="s">
        <v>195</v>
      </c>
      <c r="R9339" s="13" t="s">
        <v>213</v>
      </c>
      <c r="S9339" s="13" t="s">
        <v>99</v>
      </c>
      <c r="T9339">
        <v>4</v>
      </c>
      <c r="U9339">
        <v>4</v>
      </c>
      <c r="V9339">
        <v>0</v>
      </c>
      <c r="W9339" s="13" t="s">
        <v>101</v>
      </c>
      <c r="X9339">
        <v>0.65</v>
      </c>
    </row>
    <row r="9340" spans="1:24" x14ac:dyDescent="0.3">
      <c r="A9340">
        <v>9338</v>
      </c>
      <c r="B9340" t="s">
        <v>209</v>
      </c>
      <c r="C9340" t="s">
        <v>210</v>
      </c>
      <c r="D9340">
        <v>17.311585000000001</v>
      </c>
      <c r="E9340">
        <v>78.385298000000006</v>
      </c>
      <c r="F9340" s="18">
        <v>44606</v>
      </c>
      <c r="G9340" s="19">
        <v>0.375</v>
      </c>
      <c r="H9340">
        <v>9</v>
      </c>
      <c r="I9340" s="13" t="s">
        <v>204</v>
      </c>
      <c r="J9340">
        <v>0</v>
      </c>
      <c r="K9340" s="13" t="s">
        <v>191</v>
      </c>
      <c r="L9340">
        <v>1</v>
      </c>
      <c r="M9340">
        <v>1</v>
      </c>
      <c r="N9340" s="13" t="s">
        <v>212</v>
      </c>
      <c r="O9340" s="13" t="s">
        <v>195</v>
      </c>
      <c r="P9340">
        <v>25</v>
      </c>
      <c r="Q9340" s="13" t="s">
        <v>195</v>
      </c>
      <c r="R9340" s="13" t="s">
        <v>213</v>
      </c>
      <c r="S9340" s="13" t="s">
        <v>196</v>
      </c>
      <c r="T9340">
        <v>5</v>
      </c>
      <c r="U9340">
        <v>2</v>
      </c>
      <c r="V9340">
        <v>1</v>
      </c>
      <c r="W9340" s="13" t="s">
        <v>101</v>
      </c>
      <c r="X9340">
        <v>0.4</v>
      </c>
    </row>
    <row r="9341" spans="1:24" x14ac:dyDescent="0.3">
      <c r="A9341">
        <v>9339</v>
      </c>
      <c r="B9341" t="s">
        <v>206</v>
      </c>
      <c r="C9341" t="s">
        <v>207</v>
      </c>
      <c r="D9341">
        <v>13.035848</v>
      </c>
      <c r="E9341">
        <v>77.571387000000001</v>
      </c>
      <c r="F9341" s="18">
        <v>45721</v>
      </c>
      <c r="G9341" s="19">
        <v>0</v>
      </c>
      <c r="H9341">
        <v>0</v>
      </c>
      <c r="I9341" s="13" t="s">
        <v>194</v>
      </c>
      <c r="J9341">
        <v>0</v>
      </c>
      <c r="K9341" s="13" t="s">
        <v>92</v>
      </c>
      <c r="L9341">
        <v>6</v>
      </c>
      <c r="M9341">
        <v>1</v>
      </c>
      <c r="N9341" s="13" t="s">
        <v>94</v>
      </c>
      <c r="O9341" s="13" t="s">
        <v>95</v>
      </c>
      <c r="P9341">
        <v>32</v>
      </c>
      <c r="Q9341" s="13" t="s">
        <v>95</v>
      </c>
      <c r="R9341" s="13" t="s">
        <v>208</v>
      </c>
      <c r="S9341" s="13" t="s">
        <v>193</v>
      </c>
      <c r="T9341">
        <v>4</v>
      </c>
      <c r="U9341">
        <v>0</v>
      </c>
      <c r="V9341">
        <v>0</v>
      </c>
      <c r="W9341" s="13" t="s">
        <v>101</v>
      </c>
      <c r="X9341">
        <v>0.45</v>
      </c>
    </row>
    <row r="9342" spans="1:24" x14ac:dyDescent="0.3">
      <c r="A9342">
        <v>9340</v>
      </c>
      <c r="B9342" t="s">
        <v>197</v>
      </c>
      <c r="C9342" t="s">
        <v>198</v>
      </c>
      <c r="D9342">
        <v>30.612739000000001</v>
      </c>
      <c r="E9342">
        <v>76.821460000000002</v>
      </c>
      <c r="F9342" s="18">
        <v>44863</v>
      </c>
      <c r="G9342" s="19">
        <v>4.1666666666666699E-2</v>
      </c>
      <c r="H9342">
        <v>1</v>
      </c>
      <c r="I9342" s="13" t="s">
        <v>219</v>
      </c>
      <c r="J9342">
        <v>1</v>
      </c>
      <c r="K9342" s="13" t="s">
        <v>191</v>
      </c>
      <c r="L9342">
        <v>3</v>
      </c>
      <c r="M9342">
        <v>0</v>
      </c>
      <c r="N9342" s="13" t="s">
        <v>212</v>
      </c>
      <c r="O9342" s="13" t="s">
        <v>95</v>
      </c>
      <c r="P9342">
        <v>15</v>
      </c>
      <c r="Q9342" s="13" t="s">
        <v>95</v>
      </c>
      <c r="R9342" s="13" t="s">
        <v>199</v>
      </c>
      <c r="S9342" s="13" t="s">
        <v>196</v>
      </c>
      <c r="T9342">
        <v>2</v>
      </c>
      <c r="U9342">
        <v>1</v>
      </c>
      <c r="V9342">
        <v>0</v>
      </c>
      <c r="W9342" s="13" t="s">
        <v>101</v>
      </c>
      <c r="X9342">
        <v>0.45</v>
      </c>
    </row>
    <row r="9343" spans="1:24" x14ac:dyDescent="0.3">
      <c r="A9343">
        <v>9341</v>
      </c>
      <c r="B9343" t="s">
        <v>209</v>
      </c>
      <c r="C9343" t="s">
        <v>210</v>
      </c>
      <c r="D9343">
        <v>17.328014</v>
      </c>
      <c r="E9343">
        <v>78.483947000000001</v>
      </c>
      <c r="F9343" s="18">
        <v>44603</v>
      </c>
      <c r="G9343" s="19">
        <v>0.125</v>
      </c>
      <c r="H9343">
        <v>3</v>
      </c>
      <c r="I9343" s="13" t="s">
        <v>211</v>
      </c>
      <c r="J9343">
        <v>0</v>
      </c>
      <c r="K9343" s="13" t="s">
        <v>214</v>
      </c>
      <c r="L9343">
        <v>3</v>
      </c>
      <c r="M9343">
        <v>1</v>
      </c>
      <c r="N9343" s="13" t="s">
        <v>94</v>
      </c>
      <c r="O9343" s="13" t="s">
        <v>95</v>
      </c>
      <c r="P9343">
        <v>15</v>
      </c>
      <c r="Q9343" s="13" t="s">
        <v>95</v>
      </c>
      <c r="R9343" s="13" t="s">
        <v>208</v>
      </c>
      <c r="S9343" s="13" t="s">
        <v>196</v>
      </c>
      <c r="T9343">
        <v>2</v>
      </c>
      <c r="U9343">
        <v>2</v>
      </c>
      <c r="V9343">
        <v>0</v>
      </c>
      <c r="W9343" s="13" t="s">
        <v>101</v>
      </c>
      <c r="X9343">
        <v>0.45</v>
      </c>
    </row>
    <row r="9344" spans="1:24" x14ac:dyDescent="0.3">
      <c r="A9344">
        <v>9342</v>
      </c>
      <c r="B9344" t="s">
        <v>197</v>
      </c>
      <c r="C9344" t="s">
        <v>198</v>
      </c>
      <c r="D9344">
        <v>30.792762</v>
      </c>
      <c r="E9344">
        <v>76.896839</v>
      </c>
      <c r="F9344" s="18">
        <v>45016</v>
      </c>
      <c r="G9344" s="19">
        <v>0.70833333333333304</v>
      </c>
      <c r="H9344">
        <v>17</v>
      </c>
      <c r="I9344" s="13" t="s">
        <v>211</v>
      </c>
      <c r="J9344">
        <v>0</v>
      </c>
      <c r="K9344" s="13" t="s">
        <v>214</v>
      </c>
      <c r="L9344">
        <v>2</v>
      </c>
      <c r="M9344">
        <v>1</v>
      </c>
      <c r="N9344" s="13" t="s">
        <v>192</v>
      </c>
      <c r="O9344" s="13" t="s">
        <v>97</v>
      </c>
      <c r="P9344">
        <v>27</v>
      </c>
      <c r="Q9344" s="13" t="s">
        <v>97</v>
      </c>
      <c r="R9344" s="13" t="s">
        <v>208</v>
      </c>
      <c r="S9344" s="13" t="s">
        <v>193</v>
      </c>
      <c r="T9344">
        <v>3</v>
      </c>
      <c r="U9344">
        <v>1</v>
      </c>
      <c r="V9344">
        <v>1</v>
      </c>
      <c r="W9344" s="13" t="s">
        <v>101</v>
      </c>
      <c r="X9344">
        <v>0.45</v>
      </c>
    </row>
    <row r="9345" spans="1:24" x14ac:dyDescent="0.3">
      <c r="A9345">
        <v>9343</v>
      </c>
      <c r="B9345" t="s">
        <v>209</v>
      </c>
      <c r="C9345" t="s">
        <v>210</v>
      </c>
      <c r="D9345">
        <v>17.538169</v>
      </c>
      <c r="E9345">
        <v>78.374460999999997</v>
      </c>
      <c r="F9345" s="18">
        <v>44743</v>
      </c>
      <c r="G9345" s="19">
        <v>0.20833333333333301</v>
      </c>
      <c r="H9345">
        <v>5</v>
      </c>
      <c r="I9345" s="13" t="s">
        <v>211</v>
      </c>
      <c r="J9345">
        <v>0</v>
      </c>
      <c r="K9345" s="13" t="s">
        <v>191</v>
      </c>
      <c r="L9345">
        <v>3</v>
      </c>
      <c r="M9345">
        <v>1</v>
      </c>
      <c r="N9345" s="13" t="s">
        <v>192</v>
      </c>
      <c r="O9345" s="13" t="s">
        <v>97</v>
      </c>
      <c r="P9345">
        <v>32</v>
      </c>
      <c r="Q9345" s="13" t="s">
        <v>97</v>
      </c>
      <c r="R9345" s="13" t="s">
        <v>208</v>
      </c>
      <c r="S9345" s="13" t="s">
        <v>193</v>
      </c>
      <c r="T9345">
        <v>2</v>
      </c>
      <c r="U9345">
        <v>0</v>
      </c>
      <c r="V9345">
        <v>0</v>
      </c>
      <c r="W9345" s="13" t="s">
        <v>101</v>
      </c>
      <c r="X9345">
        <v>0.3</v>
      </c>
    </row>
    <row r="9346" spans="1:24" x14ac:dyDescent="0.3">
      <c r="A9346">
        <v>9344</v>
      </c>
      <c r="B9346" t="s">
        <v>79</v>
      </c>
      <c r="C9346" t="s">
        <v>80</v>
      </c>
      <c r="D9346">
        <v>18.494008000000001</v>
      </c>
      <c r="E9346">
        <v>73.731609000000006</v>
      </c>
      <c r="F9346" s="18">
        <v>45664</v>
      </c>
      <c r="G9346" s="19">
        <v>0.95833333333333304</v>
      </c>
      <c r="H9346">
        <v>23</v>
      </c>
      <c r="I9346" s="13" t="s">
        <v>215</v>
      </c>
      <c r="J9346">
        <v>0</v>
      </c>
      <c r="K9346" s="13" t="s">
        <v>214</v>
      </c>
      <c r="L9346">
        <v>2</v>
      </c>
      <c r="M9346">
        <v>0</v>
      </c>
      <c r="N9346" s="13" t="s">
        <v>212</v>
      </c>
      <c r="O9346" s="13" t="s">
        <v>95</v>
      </c>
      <c r="P9346">
        <v>22</v>
      </c>
      <c r="Q9346" s="13" t="s">
        <v>97</v>
      </c>
      <c r="R9346" s="13" t="s">
        <v>98</v>
      </c>
      <c r="S9346" s="13" t="s">
        <v>99</v>
      </c>
      <c r="T9346">
        <v>5</v>
      </c>
      <c r="U9346">
        <v>5</v>
      </c>
      <c r="V9346">
        <v>0</v>
      </c>
      <c r="W9346" s="13" t="s">
        <v>101</v>
      </c>
      <c r="X9346">
        <v>0.85</v>
      </c>
    </row>
    <row r="9347" spans="1:24" x14ac:dyDescent="0.3">
      <c r="A9347">
        <v>9345</v>
      </c>
      <c r="B9347" t="s">
        <v>79</v>
      </c>
      <c r="C9347" t="s">
        <v>80</v>
      </c>
      <c r="D9347">
        <v>18.664453000000002</v>
      </c>
      <c r="E9347">
        <v>73.891091000000003</v>
      </c>
      <c r="F9347" s="18">
        <v>45516</v>
      </c>
      <c r="G9347" s="19">
        <v>0.75</v>
      </c>
      <c r="H9347">
        <v>18</v>
      </c>
      <c r="I9347" s="13" t="s">
        <v>204</v>
      </c>
      <c r="J9347">
        <v>0</v>
      </c>
      <c r="K9347" s="13" t="s">
        <v>92</v>
      </c>
      <c r="L9347">
        <v>4</v>
      </c>
      <c r="M9347">
        <v>1</v>
      </c>
      <c r="N9347" s="13" t="s">
        <v>212</v>
      </c>
      <c r="O9347" s="13" t="s">
        <v>95</v>
      </c>
      <c r="P9347">
        <v>16</v>
      </c>
      <c r="Q9347" s="13" t="s">
        <v>97</v>
      </c>
      <c r="R9347" s="13" t="s">
        <v>199</v>
      </c>
      <c r="S9347" s="13" t="s">
        <v>99</v>
      </c>
      <c r="T9347">
        <v>4</v>
      </c>
      <c r="U9347">
        <v>4</v>
      </c>
      <c r="V9347">
        <v>1</v>
      </c>
      <c r="W9347" s="13" t="s">
        <v>101</v>
      </c>
      <c r="X9347">
        <v>1</v>
      </c>
    </row>
    <row r="9348" spans="1:24" x14ac:dyDescent="0.3">
      <c r="A9348">
        <v>9346</v>
      </c>
      <c r="B9348" t="s">
        <v>79</v>
      </c>
      <c r="C9348" t="s">
        <v>80</v>
      </c>
      <c r="D9348">
        <v>18.559016</v>
      </c>
      <c r="E9348">
        <v>73.965215999999998</v>
      </c>
      <c r="F9348" s="18">
        <v>44678</v>
      </c>
      <c r="G9348" s="19">
        <v>0.54166666666666696</v>
      </c>
      <c r="H9348">
        <v>13</v>
      </c>
      <c r="I9348" s="13" t="s">
        <v>194</v>
      </c>
      <c r="J9348">
        <v>0</v>
      </c>
      <c r="K9348" s="13" t="s">
        <v>92</v>
      </c>
      <c r="L9348">
        <v>3</v>
      </c>
      <c r="M9348">
        <v>0</v>
      </c>
      <c r="N9348" s="13" t="s">
        <v>94</v>
      </c>
      <c r="O9348" s="13" t="s">
        <v>95</v>
      </c>
      <c r="P9348">
        <v>29</v>
      </c>
      <c r="Q9348" s="13" t="s">
        <v>97</v>
      </c>
      <c r="R9348" s="13" t="s">
        <v>205</v>
      </c>
      <c r="S9348" s="13" t="s">
        <v>196</v>
      </c>
      <c r="T9348">
        <v>5</v>
      </c>
      <c r="U9348">
        <v>4</v>
      </c>
      <c r="V9348">
        <v>0</v>
      </c>
      <c r="W9348" s="13" t="s">
        <v>101</v>
      </c>
      <c r="X9348">
        <v>0.65</v>
      </c>
    </row>
    <row r="9349" spans="1:24" x14ac:dyDescent="0.3">
      <c r="A9349">
        <v>9347</v>
      </c>
      <c r="B9349" t="s">
        <v>197</v>
      </c>
      <c r="C9349" t="s">
        <v>198</v>
      </c>
      <c r="D9349">
        <v>30.679397000000002</v>
      </c>
      <c r="E9349">
        <v>76.838068000000007</v>
      </c>
      <c r="F9349" s="18">
        <v>45735</v>
      </c>
      <c r="G9349" s="19">
        <v>0.625</v>
      </c>
      <c r="H9349">
        <v>15</v>
      </c>
      <c r="I9349" s="13" t="s">
        <v>194</v>
      </c>
      <c r="J9349">
        <v>0</v>
      </c>
      <c r="K9349" s="13" t="s">
        <v>92</v>
      </c>
      <c r="L9349">
        <v>6</v>
      </c>
      <c r="M9349">
        <v>0</v>
      </c>
      <c r="N9349" s="13" t="s">
        <v>212</v>
      </c>
      <c r="O9349" s="13" t="s">
        <v>195</v>
      </c>
      <c r="P9349">
        <v>18</v>
      </c>
      <c r="Q9349" s="13" t="s">
        <v>97</v>
      </c>
      <c r="R9349" s="13" t="s">
        <v>213</v>
      </c>
      <c r="S9349" s="13" t="s">
        <v>193</v>
      </c>
      <c r="T9349">
        <v>3</v>
      </c>
      <c r="U9349">
        <v>2</v>
      </c>
      <c r="V9349">
        <v>0</v>
      </c>
      <c r="W9349" s="13" t="s">
        <v>101</v>
      </c>
      <c r="X9349">
        <v>0.45</v>
      </c>
    </row>
    <row r="9350" spans="1:24" x14ac:dyDescent="0.3">
      <c r="A9350">
        <v>9348</v>
      </c>
      <c r="B9350" t="s">
        <v>217</v>
      </c>
      <c r="C9350" t="s">
        <v>218</v>
      </c>
      <c r="D9350">
        <v>22.512273</v>
      </c>
      <c r="E9350">
        <v>88.407239000000004</v>
      </c>
      <c r="F9350" s="18">
        <v>45668</v>
      </c>
      <c r="G9350" s="19">
        <v>0.33333333333333298</v>
      </c>
      <c r="H9350">
        <v>8</v>
      </c>
      <c r="I9350" s="13" t="s">
        <v>219</v>
      </c>
      <c r="J9350">
        <v>1</v>
      </c>
      <c r="K9350" s="13" t="s">
        <v>214</v>
      </c>
      <c r="L9350">
        <v>5</v>
      </c>
      <c r="M9350">
        <v>0</v>
      </c>
      <c r="N9350" s="13" t="s">
        <v>212</v>
      </c>
      <c r="O9350" s="13" t="s">
        <v>195</v>
      </c>
      <c r="P9350">
        <v>37</v>
      </c>
      <c r="Q9350" s="13" t="s">
        <v>97</v>
      </c>
      <c r="R9350" s="13" t="s">
        <v>199</v>
      </c>
      <c r="S9350" s="13" t="s">
        <v>196</v>
      </c>
      <c r="T9350">
        <v>3</v>
      </c>
      <c r="U9350">
        <v>1</v>
      </c>
      <c r="V9350">
        <v>1</v>
      </c>
      <c r="W9350" s="13" t="s">
        <v>101</v>
      </c>
      <c r="X9350">
        <v>0.6</v>
      </c>
    </row>
    <row r="9351" spans="1:24" x14ac:dyDescent="0.3">
      <c r="A9351">
        <v>9349</v>
      </c>
      <c r="B9351" t="s">
        <v>197</v>
      </c>
      <c r="C9351" t="s">
        <v>198</v>
      </c>
      <c r="D9351">
        <v>30.661231999999998</v>
      </c>
      <c r="E9351">
        <v>76.702743999999996</v>
      </c>
      <c r="F9351" s="18">
        <v>45639</v>
      </c>
      <c r="G9351" s="19">
        <v>0.125</v>
      </c>
      <c r="H9351">
        <v>3</v>
      </c>
      <c r="I9351" s="13" t="s">
        <v>211</v>
      </c>
      <c r="J9351">
        <v>0</v>
      </c>
      <c r="K9351" s="13" t="s">
        <v>214</v>
      </c>
      <c r="L9351">
        <v>2</v>
      </c>
      <c r="M9351">
        <v>0</v>
      </c>
      <c r="N9351" s="13" t="s">
        <v>212</v>
      </c>
      <c r="O9351" s="13" t="s">
        <v>95</v>
      </c>
      <c r="P9351">
        <v>20</v>
      </c>
      <c r="Q9351" s="13" t="s">
        <v>95</v>
      </c>
      <c r="R9351" s="13" t="s">
        <v>98</v>
      </c>
      <c r="S9351" s="13" t="s">
        <v>196</v>
      </c>
      <c r="T9351">
        <v>3</v>
      </c>
      <c r="U9351">
        <v>2</v>
      </c>
      <c r="V9351">
        <v>0</v>
      </c>
      <c r="W9351" s="13" t="s">
        <v>101</v>
      </c>
      <c r="X9351">
        <v>0.45</v>
      </c>
    </row>
    <row r="9352" spans="1:24" x14ac:dyDescent="0.3">
      <c r="A9352">
        <v>9350</v>
      </c>
      <c r="B9352" t="s">
        <v>190</v>
      </c>
      <c r="C9352" t="s">
        <v>80</v>
      </c>
      <c r="D9352">
        <v>18.807451</v>
      </c>
      <c r="E9352">
        <v>72.789564999999996</v>
      </c>
      <c r="F9352" s="18">
        <v>44695</v>
      </c>
      <c r="G9352" s="19">
        <v>0.75</v>
      </c>
      <c r="H9352">
        <v>18</v>
      </c>
      <c r="I9352" s="13" t="s">
        <v>219</v>
      </c>
      <c r="J9352">
        <v>1</v>
      </c>
      <c r="K9352" s="13" t="s">
        <v>191</v>
      </c>
      <c r="L9352">
        <v>6</v>
      </c>
      <c r="M9352">
        <v>0</v>
      </c>
      <c r="N9352" s="13" t="s">
        <v>212</v>
      </c>
      <c r="O9352" s="13" t="s">
        <v>195</v>
      </c>
      <c r="P9352">
        <v>31</v>
      </c>
      <c r="Q9352" s="13" t="s">
        <v>195</v>
      </c>
      <c r="R9352" s="13" t="s">
        <v>199</v>
      </c>
      <c r="S9352" s="13" t="s">
        <v>99</v>
      </c>
      <c r="T9352">
        <v>3</v>
      </c>
      <c r="U9352">
        <v>3</v>
      </c>
      <c r="V9352">
        <v>1</v>
      </c>
      <c r="W9352" s="13" t="s">
        <v>101</v>
      </c>
      <c r="X9352">
        <v>0.6</v>
      </c>
    </row>
    <row r="9353" spans="1:24" x14ac:dyDescent="0.3">
      <c r="A9353">
        <v>9351</v>
      </c>
      <c r="B9353" t="s">
        <v>200</v>
      </c>
      <c r="C9353" t="s">
        <v>201</v>
      </c>
      <c r="D9353">
        <v>12.888365</v>
      </c>
      <c r="E9353">
        <v>80.135839000000004</v>
      </c>
      <c r="F9353" s="18">
        <v>44700</v>
      </c>
      <c r="G9353" s="19">
        <v>0.5</v>
      </c>
      <c r="H9353">
        <v>12</v>
      </c>
      <c r="I9353" s="13" t="s">
        <v>202</v>
      </c>
      <c r="J9353">
        <v>0</v>
      </c>
      <c r="K9353" s="13" t="s">
        <v>214</v>
      </c>
      <c r="L9353">
        <v>4</v>
      </c>
      <c r="M9353">
        <v>1</v>
      </c>
      <c r="N9353" s="13" t="s">
        <v>212</v>
      </c>
      <c r="O9353" s="13" t="s">
        <v>95</v>
      </c>
      <c r="P9353">
        <v>32</v>
      </c>
      <c r="Q9353" s="13" t="s">
        <v>95</v>
      </c>
      <c r="R9353" s="13" t="s">
        <v>208</v>
      </c>
      <c r="S9353" s="13" t="s">
        <v>193</v>
      </c>
      <c r="T9353">
        <v>3</v>
      </c>
      <c r="U9353">
        <v>1</v>
      </c>
      <c r="V9353">
        <v>0</v>
      </c>
      <c r="W9353" s="13" t="s">
        <v>101</v>
      </c>
      <c r="X9353">
        <v>0.45</v>
      </c>
    </row>
    <row r="9354" spans="1:24" x14ac:dyDescent="0.3">
      <c r="A9354">
        <v>9352</v>
      </c>
      <c r="B9354" t="s">
        <v>206</v>
      </c>
      <c r="C9354" t="s">
        <v>207</v>
      </c>
      <c r="D9354">
        <v>12.819635</v>
      </c>
      <c r="E9354">
        <v>77.661429999999996</v>
      </c>
      <c r="F9354" s="18">
        <v>45566</v>
      </c>
      <c r="G9354" s="19">
        <v>0.625</v>
      </c>
      <c r="H9354">
        <v>15</v>
      </c>
      <c r="I9354" s="13" t="s">
        <v>215</v>
      </c>
      <c r="J9354">
        <v>0</v>
      </c>
      <c r="K9354" s="13" t="s">
        <v>191</v>
      </c>
      <c r="L9354">
        <v>4</v>
      </c>
      <c r="M9354">
        <v>1</v>
      </c>
      <c r="N9354" s="13" t="s">
        <v>212</v>
      </c>
      <c r="O9354" s="13" t="s">
        <v>95</v>
      </c>
      <c r="P9354">
        <v>27</v>
      </c>
      <c r="Q9354" s="13" t="s">
        <v>97</v>
      </c>
      <c r="R9354" s="13" t="s">
        <v>98</v>
      </c>
      <c r="S9354" s="13" t="s">
        <v>196</v>
      </c>
      <c r="T9354">
        <v>4</v>
      </c>
      <c r="U9354">
        <v>2</v>
      </c>
      <c r="V9354">
        <v>0</v>
      </c>
      <c r="W9354" s="13" t="s">
        <v>101</v>
      </c>
      <c r="X9354">
        <v>0.65</v>
      </c>
    </row>
    <row r="9355" spans="1:24" x14ac:dyDescent="0.3">
      <c r="A9355">
        <v>9353</v>
      </c>
      <c r="B9355" t="s">
        <v>79</v>
      </c>
      <c r="C9355" t="s">
        <v>80</v>
      </c>
      <c r="D9355">
        <v>18.601986</v>
      </c>
      <c r="E9355">
        <v>73.833174999999997</v>
      </c>
      <c r="F9355" s="18">
        <v>45167</v>
      </c>
      <c r="G9355" s="19">
        <v>0.625</v>
      </c>
      <c r="H9355">
        <v>15</v>
      </c>
      <c r="I9355" s="13" t="s">
        <v>215</v>
      </c>
      <c r="J9355">
        <v>0</v>
      </c>
      <c r="K9355" s="13" t="s">
        <v>191</v>
      </c>
      <c r="L9355">
        <v>3</v>
      </c>
      <c r="M9355">
        <v>1</v>
      </c>
      <c r="N9355" s="13" t="s">
        <v>94</v>
      </c>
      <c r="O9355" s="13" t="s">
        <v>95</v>
      </c>
      <c r="P9355">
        <v>22</v>
      </c>
      <c r="Q9355" s="13" t="s">
        <v>95</v>
      </c>
      <c r="R9355" s="13" t="s">
        <v>213</v>
      </c>
      <c r="S9355" s="13" t="s">
        <v>99</v>
      </c>
      <c r="T9355">
        <v>2</v>
      </c>
      <c r="U9355">
        <v>2</v>
      </c>
      <c r="V9355">
        <v>0</v>
      </c>
      <c r="W9355" s="13" t="s">
        <v>101</v>
      </c>
      <c r="X9355">
        <v>0.65</v>
      </c>
    </row>
    <row r="9356" spans="1:24" x14ac:dyDescent="0.3">
      <c r="A9356">
        <v>9354</v>
      </c>
      <c r="B9356" t="s">
        <v>203</v>
      </c>
      <c r="C9356" t="s">
        <v>203</v>
      </c>
      <c r="D9356">
        <v>28.761839999999999</v>
      </c>
      <c r="E9356">
        <v>77.244041999999993</v>
      </c>
      <c r="F9356" s="18">
        <v>45550</v>
      </c>
      <c r="G9356" s="19">
        <v>0.875</v>
      </c>
      <c r="H9356">
        <v>21</v>
      </c>
      <c r="I9356" s="13" t="s">
        <v>89</v>
      </c>
      <c r="J9356">
        <v>1</v>
      </c>
      <c r="K9356" s="13" t="s">
        <v>214</v>
      </c>
      <c r="L9356">
        <v>2</v>
      </c>
      <c r="M9356">
        <v>1</v>
      </c>
      <c r="N9356" s="13" t="s">
        <v>192</v>
      </c>
      <c r="O9356" s="13" t="s">
        <v>97</v>
      </c>
      <c r="P9356">
        <v>28</v>
      </c>
      <c r="Q9356" s="13" t="s">
        <v>195</v>
      </c>
      <c r="R9356" s="13" t="s">
        <v>199</v>
      </c>
      <c r="S9356" s="13" t="s">
        <v>196</v>
      </c>
      <c r="T9356">
        <v>2</v>
      </c>
      <c r="U9356">
        <v>0</v>
      </c>
      <c r="V9356">
        <v>0</v>
      </c>
      <c r="W9356" s="13" t="s">
        <v>101</v>
      </c>
      <c r="X9356">
        <v>0.1</v>
      </c>
    </row>
    <row r="9357" spans="1:24" x14ac:dyDescent="0.3">
      <c r="A9357">
        <v>9355</v>
      </c>
      <c r="B9357" t="s">
        <v>206</v>
      </c>
      <c r="C9357" t="s">
        <v>207</v>
      </c>
      <c r="D9357">
        <v>13.082910999999999</v>
      </c>
      <c r="E9357">
        <v>77.517409999999998</v>
      </c>
      <c r="F9357" s="18">
        <v>45376</v>
      </c>
      <c r="G9357" s="19">
        <v>0.16666666666666699</v>
      </c>
      <c r="H9357">
        <v>4</v>
      </c>
      <c r="I9357" s="13" t="s">
        <v>204</v>
      </c>
      <c r="J9357">
        <v>0</v>
      </c>
      <c r="K9357" s="13" t="s">
        <v>214</v>
      </c>
      <c r="L9357">
        <v>6</v>
      </c>
      <c r="M9357">
        <v>0</v>
      </c>
      <c r="N9357" s="13" t="s">
        <v>94</v>
      </c>
      <c r="O9357" s="13" t="s">
        <v>95</v>
      </c>
      <c r="P9357">
        <v>32</v>
      </c>
      <c r="Q9357" s="13" t="s">
        <v>95</v>
      </c>
      <c r="R9357" s="13" t="s">
        <v>98</v>
      </c>
      <c r="S9357" s="13" t="s">
        <v>193</v>
      </c>
      <c r="T9357">
        <v>2</v>
      </c>
      <c r="U9357">
        <v>2</v>
      </c>
      <c r="V9357">
        <v>0</v>
      </c>
      <c r="W9357" s="13" t="s">
        <v>216</v>
      </c>
      <c r="X9357">
        <v>0.55000000000000004</v>
      </c>
    </row>
    <row r="9358" spans="1:24" x14ac:dyDescent="0.3">
      <c r="A9358">
        <v>9356</v>
      </c>
      <c r="B9358" t="s">
        <v>217</v>
      </c>
      <c r="C9358" t="s">
        <v>218</v>
      </c>
      <c r="D9358">
        <v>22.565788000000001</v>
      </c>
      <c r="E9358">
        <v>88.395008000000004</v>
      </c>
      <c r="F9358" s="18">
        <v>44824</v>
      </c>
      <c r="G9358" s="19">
        <v>0.91666666666666696</v>
      </c>
      <c r="H9358">
        <v>22</v>
      </c>
      <c r="I9358" s="13" t="s">
        <v>215</v>
      </c>
      <c r="J9358">
        <v>0</v>
      </c>
      <c r="K9358" s="13" t="s">
        <v>92</v>
      </c>
      <c r="L9358">
        <v>1</v>
      </c>
      <c r="M9358">
        <v>0</v>
      </c>
      <c r="N9358" s="13" t="s">
        <v>94</v>
      </c>
      <c r="O9358" s="13" t="s">
        <v>95</v>
      </c>
      <c r="P9358">
        <v>39</v>
      </c>
      <c r="Q9358" s="13" t="s">
        <v>97</v>
      </c>
      <c r="R9358" s="13" t="s">
        <v>205</v>
      </c>
      <c r="S9358" s="13" t="s">
        <v>196</v>
      </c>
      <c r="T9358">
        <v>5</v>
      </c>
      <c r="U9358">
        <v>2</v>
      </c>
      <c r="V9358">
        <v>0</v>
      </c>
      <c r="W9358" s="13" t="s">
        <v>101</v>
      </c>
      <c r="X9358">
        <v>0.65</v>
      </c>
    </row>
    <row r="9359" spans="1:24" x14ac:dyDescent="0.3">
      <c r="A9359">
        <v>9357</v>
      </c>
      <c r="B9359" t="s">
        <v>79</v>
      </c>
      <c r="C9359" t="s">
        <v>80</v>
      </c>
      <c r="D9359">
        <v>18.41414</v>
      </c>
      <c r="E9359">
        <v>73.815415000000002</v>
      </c>
      <c r="F9359" s="18">
        <v>44687</v>
      </c>
      <c r="G9359" s="19">
        <v>0.75</v>
      </c>
      <c r="H9359">
        <v>18</v>
      </c>
      <c r="I9359" s="13" t="s">
        <v>211</v>
      </c>
      <c r="J9359">
        <v>0</v>
      </c>
      <c r="K9359" s="13" t="s">
        <v>214</v>
      </c>
      <c r="L9359">
        <v>6</v>
      </c>
      <c r="M9359">
        <v>1</v>
      </c>
      <c r="N9359" s="13" t="s">
        <v>94</v>
      </c>
      <c r="O9359" s="13" t="s">
        <v>95</v>
      </c>
      <c r="P9359">
        <v>21</v>
      </c>
      <c r="Q9359" s="13" t="s">
        <v>195</v>
      </c>
      <c r="R9359" s="13" t="s">
        <v>98</v>
      </c>
      <c r="S9359" s="13" t="s">
        <v>193</v>
      </c>
      <c r="T9359">
        <v>3</v>
      </c>
      <c r="U9359">
        <v>2</v>
      </c>
      <c r="V9359">
        <v>1</v>
      </c>
      <c r="W9359" s="13" t="s">
        <v>101</v>
      </c>
      <c r="X9359">
        <v>0.6</v>
      </c>
    </row>
    <row r="9360" spans="1:24" x14ac:dyDescent="0.3">
      <c r="A9360">
        <v>9358</v>
      </c>
      <c r="B9360" t="s">
        <v>200</v>
      </c>
      <c r="C9360" t="s">
        <v>201</v>
      </c>
      <c r="D9360">
        <v>12.820513</v>
      </c>
      <c r="E9360">
        <v>80.109016999999994</v>
      </c>
      <c r="F9360" s="18">
        <v>45485</v>
      </c>
      <c r="G9360" s="19">
        <v>8.3333333333333301E-2</v>
      </c>
      <c r="H9360">
        <v>2</v>
      </c>
      <c r="I9360" s="13" t="s">
        <v>211</v>
      </c>
      <c r="J9360">
        <v>0</v>
      </c>
      <c r="K9360" s="13" t="s">
        <v>214</v>
      </c>
      <c r="L9360">
        <v>3</v>
      </c>
      <c r="M9360">
        <v>0</v>
      </c>
      <c r="N9360" s="13" t="s">
        <v>94</v>
      </c>
      <c r="O9360" s="13" t="s">
        <v>95</v>
      </c>
      <c r="P9360">
        <v>16</v>
      </c>
      <c r="Q9360" s="13" t="s">
        <v>195</v>
      </c>
      <c r="R9360" s="13" t="s">
        <v>98</v>
      </c>
      <c r="S9360" s="13" t="s">
        <v>99</v>
      </c>
      <c r="T9360">
        <v>5</v>
      </c>
      <c r="U9360">
        <v>5</v>
      </c>
      <c r="V9360">
        <v>0</v>
      </c>
      <c r="W9360" s="13" t="s">
        <v>101</v>
      </c>
      <c r="X9360">
        <v>0.65</v>
      </c>
    </row>
    <row r="9361" spans="1:24" x14ac:dyDescent="0.3">
      <c r="A9361">
        <v>9359</v>
      </c>
      <c r="B9361" t="s">
        <v>190</v>
      </c>
      <c r="C9361" t="s">
        <v>80</v>
      </c>
      <c r="D9361">
        <v>19.273654000000001</v>
      </c>
      <c r="E9361">
        <v>72.931683000000007</v>
      </c>
      <c r="F9361" s="18">
        <v>45208</v>
      </c>
      <c r="G9361" s="19">
        <v>0.25</v>
      </c>
      <c r="H9361">
        <v>6</v>
      </c>
      <c r="I9361" s="13" t="s">
        <v>204</v>
      </c>
      <c r="J9361">
        <v>0</v>
      </c>
      <c r="K9361" s="13" t="s">
        <v>92</v>
      </c>
      <c r="L9361">
        <v>2</v>
      </c>
      <c r="M9361">
        <v>1</v>
      </c>
      <c r="N9361" s="13" t="s">
        <v>94</v>
      </c>
      <c r="O9361" s="13" t="s">
        <v>95</v>
      </c>
      <c r="P9361">
        <v>28</v>
      </c>
      <c r="Q9361" s="13" t="s">
        <v>195</v>
      </c>
      <c r="R9361" s="13" t="s">
        <v>98</v>
      </c>
      <c r="S9361" s="13" t="s">
        <v>196</v>
      </c>
      <c r="T9361">
        <v>1</v>
      </c>
      <c r="U9361">
        <v>1</v>
      </c>
      <c r="V9361">
        <v>0</v>
      </c>
      <c r="W9361" s="13" t="s">
        <v>101</v>
      </c>
      <c r="X9361">
        <v>0.45</v>
      </c>
    </row>
    <row r="9362" spans="1:24" x14ac:dyDescent="0.3">
      <c r="A9362">
        <v>9360</v>
      </c>
      <c r="B9362" t="s">
        <v>203</v>
      </c>
      <c r="C9362" t="s">
        <v>203</v>
      </c>
      <c r="D9362">
        <v>28.818541</v>
      </c>
      <c r="E9362">
        <v>77.066522000000006</v>
      </c>
      <c r="F9362" s="18">
        <v>45529</v>
      </c>
      <c r="G9362" s="19">
        <v>0.25</v>
      </c>
      <c r="H9362">
        <v>6</v>
      </c>
      <c r="I9362" s="13" t="s">
        <v>89</v>
      </c>
      <c r="J9362">
        <v>1</v>
      </c>
      <c r="K9362" s="13" t="s">
        <v>92</v>
      </c>
      <c r="L9362">
        <v>4</v>
      </c>
      <c r="M9362">
        <v>1</v>
      </c>
      <c r="N9362" s="13" t="s">
        <v>192</v>
      </c>
      <c r="O9362" s="13" t="s">
        <v>97</v>
      </c>
      <c r="P9362">
        <v>24</v>
      </c>
      <c r="Q9362" s="13" t="s">
        <v>97</v>
      </c>
      <c r="R9362" s="13" t="s">
        <v>213</v>
      </c>
      <c r="S9362" s="13" t="s">
        <v>196</v>
      </c>
      <c r="T9362">
        <v>5</v>
      </c>
      <c r="U9362">
        <v>0</v>
      </c>
      <c r="V9362">
        <v>0</v>
      </c>
      <c r="W9362" s="13" t="s">
        <v>101</v>
      </c>
      <c r="X9362">
        <v>0.3</v>
      </c>
    </row>
    <row r="9363" spans="1:24" x14ac:dyDescent="0.3">
      <c r="A9363">
        <v>9361</v>
      </c>
      <c r="B9363" t="s">
        <v>197</v>
      </c>
      <c r="C9363" t="s">
        <v>198</v>
      </c>
      <c r="D9363">
        <v>30.618304999999999</v>
      </c>
      <c r="E9363">
        <v>76.829053999999999</v>
      </c>
      <c r="F9363" s="18">
        <v>44836</v>
      </c>
      <c r="G9363" s="19">
        <v>0.70833333333333304</v>
      </c>
      <c r="H9363">
        <v>17</v>
      </c>
      <c r="I9363" s="13" t="s">
        <v>89</v>
      </c>
      <c r="J9363">
        <v>1</v>
      </c>
      <c r="K9363" s="13" t="s">
        <v>214</v>
      </c>
      <c r="L9363">
        <v>4</v>
      </c>
      <c r="M9363">
        <v>0</v>
      </c>
      <c r="N9363" s="13" t="s">
        <v>212</v>
      </c>
      <c r="O9363" s="13" t="s">
        <v>95</v>
      </c>
      <c r="P9363">
        <v>25</v>
      </c>
      <c r="Q9363" s="13" t="s">
        <v>195</v>
      </c>
      <c r="R9363" s="13" t="s">
        <v>98</v>
      </c>
      <c r="S9363" s="13" t="s">
        <v>196</v>
      </c>
      <c r="T9363">
        <v>4</v>
      </c>
      <c r="U9363">
        <v>3</v>
      </c>
      <c r="V9363">
        <v>1</v>
      </c>
      <c r="W9363" s="13" t="s">
        <v>101</v>
      </c>
      <c r="X9363">
        <v>0.6</v>
      </c>
    </row>
    <row r="9364" spans="1:24" x14ac:dyDescent="0.3">
      <c r="A9364">
        <v>9362</v>
      </c>
      <c r="B9364" t="s">
        <v>200</v>
      </c>
      <c r="C9364" t="s">
        <v>201</v>
      </c>
      <c r="D9364">
        <v>13.19036</v>
      </c>
      <c r="E9364">
        <v>80.191346999999993</v>
      </c>
      <c r="F9364" s="18">
        <v>45369</v>
      </c>
      <c r="G9364" s="19">
        <v>0.29166666666666702</v>
      </c>
      <c r="H9364">
        <v>7</v>
      </c>
      <c r="I9364" s="13" t="s">
        <v>204</v>
      </c>
      <c r="J9364">
        <v>0</v>
      </c>
      <c r="K9364" s="13" t="s">
        <v>92</v>
      </c>
      <c r="L9364">
        <v>2</v>
      </c>
      <c r="M9364">
        <v>1</v>
      </c>
      <c r="N9364" s="13" t="s">
        <v>192</v>
      </c>
      <c r="O9364" s="13" t="s">
        <v>97</v>
      </c>
      <c r="P9364">
        <v>29</v>
      </c>
      <c r="Q9364" s="13" t="s">
        <v>195</v>
      </c>
      <c r="R9364" s="13" t="s">
        <v>213</v>
      </c>
      <c r="S9364" s="13" t="s">
        <v>196</v>
      </c>
      <c r="T9364">
        <v>4</v>
      </c>
      <c r="U9364">
        <v>4</v>
      </c>
      <c r="V9364">
        <v>0</v>
      </c>
      <c r="W9364" s="13" t="s">
        <v>101</v>
      </c>
      <c r="X9364">
        <v>0.1</v>
      </c>
    </row>
    <row r="9365" spans="1:24" x14ac:dyDescent="0.3">
      <c r="A9365">
        <v>9363</v>
      </c>
      <c r="B9365" t="s">
        <v>209</v>
      </c>
      <c r="C9365" t="s">
        <v>210</v>
      </c>
      <c r="D9365">
        <v>17.248228000000001</v>
      </c>
      <c r="E9365">
        <v>78.419058000000007</v>
      </c>
      <c r="F9365" s="18">
        <v>44908</v>
      </c>
      <c r="G9365" s="19">
        <v>0.5</v>
      </c>
      <c r="H9365">
        <v>12</v>
      </c>
      <c r="I9365" s="13" t="s">
        <v>215</v>
      </c>
      <c r="J9365">
        <v>0</v>
      </c>
      <c r="K9365" s="13" t="s">
        <v>214</v>
      </c>
      <c r="L9365">
        <v>4</v>
      </c>
      <c r="M9365">
        <v>1</v>
      </c>
      <c r="N9365" s="13" t="s">
        <v>192</v>
      </c>
      <c r="O9365" s="13" t="s">
        <v>97</v>
      </c>
      <c r="P9365">
        <v>22</v>
      </c>
      <c r="Q9365" s="13" t="s">
        <v>95</v>
      </c>
      <c r="R9365" s="13" t="s">
        <v>213</v>
      </c>
      <c r="S9365" s="13" t="s">
        <v>193</v>
      </c>
      <c r="T9365">
        <v>5</v>
      </c>
      <c r="U9365">
        <v>5</v>
      </c>
      <c r="V9365">
        <v>0</v>
      </c>
      <c r="W9365" s="13" t="s">
        <v>101</v>
      </c>
      <c r="X9365">
        <v>0.1</v>
      </c>
    </row>
    <row r="9366" spans="1:24" x14ac:dyDescent="0.3">
      <c r="A9366">
        <v>9364</v>
      </c>
      <c r="B9366" t="s">
        <v>197</v>
      </c>
      <c r="C9366" t="s">
        <v>198</v>
      </c>
      <c r="D9366">
        <v>30.666999000000001</v>
      </c>
      <c r="E9366">
        <v>76.843272999999996</v>
      </c>
      <c r="F9366" s="18">
        <v>44578</v>
      </c>
      <c r="G9366" s="19">
        <v>0.29166666666666702</v>
      </c>
      <c r="H9366">
        <v>7</v>
      </c>
      <c r="I9366" s="13" t="s">
        <v>204</v>
      </c>
      <c r="J9366">
        <v>0</v>
      </c>
      <c r="K9366" s="13" t="s">
        <v>191</v>
      </c>
      <c r="L9366">
        <v>5</v>
      </c>
      <c r="M9366">
        <v>0</v>
      </c>
      <c r="N9366" s="13" t="s">
        <v>192</v>
      </c>
      <c r="O9366" s="13" t="s">
        <v>97</v>
      </c>
      <c r="P9366">
        <v>31</v>
      </c>
      <c r="Q9366" s="13" t="s">
        <v>195</v>
      </c>
      <c r="R9366" s="13" t="s">
        <v>213</v>
      </c>
      <c r="S9366" s="13" t="s">
        <v>196</v>
      </c>
      <c r="T9366">
        <v>1</v>
      </c>
      <c r="U9366">
        <v>0</v>
      </c>
      <c r="V9366">
        <v>0</v>
      </c>
      <c r="W9366" s="13" t="s">
        <v>101</v>
      </c>
      <c r="X9366">
        <v>0.1</v>
      </c>
    </row>
    <row r="9367" spans="1:24" x14ac:dyDescent="0.3">
      <c r="A9367">
        <v>9365</v>
      </c>
      <c r="B9367" t="s">
        <v>209</v>
      </c>
      <c r="C9367" t="s">
        <v>210</v>
      </c>
      <c r="D9367">
        <v>17.328624999999999</v>
      </c>
      <c r="E9367">
        <v>78.518127000000007</v>
      </c>
      <c r="F9367" s="18">
        <v>45107</v>
      </c>
      <c r="G9367" s="19">
        <v>0.33333333333333298</v>
      </c>
      <c r="H9367">
        <v>8</v>
      </c>
      <c r="I9367" s="13" t="s">
        <v>211</v>
      </c>
      <c r="J9367">
        <v>0</v>
      </c>
      <c r="K9367" s="13" t="s">
        <v>92</v>
      </c>
      <c r="L9367">
        <v>1</v>
      </c>
      <c r="M9367">
        <v>0</v>
      </c>
      <c r="N9367" s="13" t="s">
        <v>94</v>
      </c>
      <c r="O9367" s="13" t="s">
        <v>95</v>
      </c>
      <c r="P9367">
        <v>24</v>
      </c>
      <c r="Q9367" s="13" t="s">
        <v>97</v>
      </c>
      <c r="R9367" s="13" t="s">
        <v>199</v>
      </c>
      <c r="S9367" s="13" t="s">
        <v>193</v>
      </c>
      <c r="T9367">
        <v>5</v>
      </c>
      <c r="U9367">
        <v>5</v>
      </c>
      <c r="V9367">
        <v>1</v>
      </c>
      <c r="W9367" s="13" t="s">
        <v>101</v>
      </c>
      <c r="X9367">
        <v>0.8</v>
      </c>
    </row>
    <row r="9368" spans="1:24" x14ac:dyDescent="0.3">
      <c r="A9368">
        <v>9366</v>
      </c>
      <c r="B9368" t="s">
        <v>79</v>
      </c>
      <c r="C9368" t="s">
        <v>80</v>
      </c>
      <c r="D9368">
        <v>18.674479000000002</v>
      </c>
      <c r="E9368">
        <v>73.991642999999996</v>
      </c>
      <c r="F9368" s="18">
        <v>45699</v>
      </c>
      <c r="G9368" s="19">
        <v>8.3333333333333301E-2</v>
      </c>
      <c r="H9368">
        <v>2</v>
      </c>
      <c r="I9368" s="13" t="s">
        <v>215</v>
      </c>
      <c r="J9368">
        <v>0</v>
      </c>
      <c r="K9368" s="13" t="s">
        <v>214</v>
      </c>
      <c r="L9368">
        <v>2</v>
      </c>
      <c r="M9368">
        <v>1</v>
      </c>
      <c r="N9368" s="13" t="s">
        <v>212</v>
      </c>
      <c r="O9368" s="13" t="s">
        <v>195</v>
      </c>
      <c r="P9368">
        <v>36</v>
      </c>
      <c r="Q9368" s="13" t="s">
        <v>95</v>
      </c>
      <c r="R9368" s="13" t="s">
        <v>199</v>
      </c>
      <c r="S9368" s="13" t="s">
        <v>196</v>
      </c>
      <c r="T9368">
        <v>1</v>
      </c>
      <c r="U9368">
        <v>1</v>
      </c>
      <c r="V9368">
        <v>0</v>
      </c>
      <c r="W9368" s="13" t="s">
        <v>101</v>
      </c>
      <c r="X9368">
        <v>0.25</v>
      </c>
    </row>
    <row r="9369" spans="1:24" x14ac:dyDescent="0.3">
      <c r="A9369">
        <v>9367</v>
      </c>
      <c r="B9369" t="s">
        <v>197</v>
      </c>
      <c r="C9369" t="s">
        <v>198</v>
      </c>
      <c r="D9369">
        <v>30.761392000000001</v>
      </c>
      <c r="E9369">
        <v>76.702449000000001</v>
      </c>
      <c r="F9369" s="18">
        <v>45151</v>
      </c>
      <c r="G9369" s="19">
        <v>0.70833333333333304</v>
      </c>
      <c r="H9369">
        <v>17</v>
      </c>
      <c r="I9369" s="13" t="s">
        <v>89</v>
      </c>
      <c r="J9369">
        <v>1</v>
      </c>
      <c r="K9369" s="13" t="s">
        <v>191</v>
      </c>
      <c r="L9369">
        <v>6</v>
      </c>
      <c r="M9369">
        <v>1</v>
      </c>
      <c r="N9369" s="13" t="s">
        <v>192</v>
      </c>
      <c r="O9369" s="13" t="s">
        <v>97</v>
      </c>
      <c r="P9369">
        <v>26</v>
      </c>
      <c r="Q9369" s="13" t="s">
        <v>97</v>
      </c>
      <c r="R9369" s="13" t="s">
        <v>98</v>
      </c>
      <c r="S9369" s="13" t="s">
        <v>193</v>
      </c>
      <c r="T9369">
        <v>5</v>
      </c>
      <c r="U9369">
        <v>1</v>
      </c>
      <c r="V9369">
        <v>1</v>
      </c>
      <c r="W9369" s="13" t="s">
        <v>101</v>
      </c>
      <c r="X9369">
        <v>0.45</v>
      </c>
    </row>
    <row r="9370" spans="1:24" x14ac:dyDescent="0.3">
      <c r="A9370">
        <v>9368</v>
      </c>
      <c r="B9370" t="s">
        <v>209</v>
      </c>
      <c r="C9370" t="s">
        <v>210</v>
      </c>
      <c r="D9370">
        <v>17.320886999999999</v>
      </c>
      <c r="E9370">
        <v>78.231882999999996</v>
      </c>
      <c r="F9370" s="18">
        <v>45447</v>
      </c>
      <c r="G9370" s="19">
        <v>0.91666666666666696</v>
      </c>
      <c r="H9370">
        <v>22</v>
      </c>
      <c r="I9370" s="13" t="s">
        <v>215</v>
      </c>
      <c r="J9370">
        <v>0</v>
      </c>
      <c r="K9370" s="13" t="s">
        <v>214</v>
      </c>
      <c r="L9370">
        <v>2</v>
      </c>
      <c r="M9370">
        <v>1</v>
      </c>
      <c r="N9370" s="13" t="s">
        <v>212</v>
      </c>
      <c r="O9370" s="13" t="s">
        <v>195</v>
      </c>
      <c r="P9370">
        <v>17</v>
      </c>
      <c r="Q9370" s="13" t="s">
        <v>195</v>
      </c>
      <c r="R9370" s="13" t="s">
        <v>199</v>
      </c>
      <c r="S9370" s="13" t="s">
        <v>196</v>
      </c>
      <c r="T9370">
        <v>4</v>
      </c>
      <c r="U9370">
        <v>0</v>
      </c>
      <c r="V9370">
        <v>0</v>
      </c>
      <c r="W9370" s="13" t="s">
        <v>101</v>
      </c>
      <c r="X9370">
        <v>0.25</v>
      </c>
    </row>
    <row r="9371" spans="1:24" x14ac:dyDescent="0.3">
      <c r="A9371">
        <v>9369</v>
      </c>
      <c r="B9371" t="s">
        <v>197</v>
      </c>
      <c r="C9371" t="s">
        <v>198</v>
      </c>
      <c r="D9371">
        <v>30.671613000000001</v>
      </c>
      <c r="E9371">
        <v>76.782690000000002</v>
      </c>
      <c r="F9371" s="18">
        <v>45161</v>
      </c>
      <c r="G9371" s="19">
        <v>0</v>
      </c>
      <c r="H9371">
        <v>0</v>
      </c>
      <c r="I9371" s="13" t="s">
        <v>194</v>
      </c>
      <c r="J9371">
        <v>0</v>
      </c>
      <c r="K9371" s="13" t="s">
        <v>191</v>
      </c>
      <c r="L9371">
        <v>5</v>
      </c>
      <c r="M9371">
        <v>1</v>
      </c>
      <c r="N9371" s="13" t="s">
        <v>192</v>
      </c>
      <c r="O9371" s="13" t="s">
        <v>97</v>
      </c>
      <c r="P9371">
        <v>35</v>
      </c>
      <c r="Q9371" s="13" t="s">
        <v>97</v>
      </c>
      <c r="R9371" s="13" t="s">
        <v>199</v>
      </c>
      <c r="S9371" s="13" t="s">
        <v>196</v>
      </c>
      <c r="T9371">
        <v>3</v>
      </c>
      <c r="U9371">
        <v>1</v>
      </c>
      <c r="V9371">
        <v>0</v>
      </c>
      <c r="W9371" s="13" t="s">
        <v>101</v>
      </c>
      <c r="X9371">
        <v>0.3</v>
      </c>
    </row>
    <row r="9372" spans="1:24" x14ac:dyDescent="0.3">
      <c r="A9372">
        <v>9370</v>
      </c>
      <c r="B9372" t="s">
        <v>197</v>
      </c>
      <c r="C9372" t="s">
        <v>198</v>
      </c>
      <c r="D9372">
        <v>30.727080999999998</v>
      </c>
      <c r="E9372">
        <v>76.882593999999997</v>
      </c>
      <c r="F9372" s="18">
        <v>45502</v>
      </c>
      <c r="G9372" s="19">
        <v>0.375</v>
      </c>
      <c r="H9372">
        <v>9</v>
      </c>
      <c r="I9372" s="13" t="s">
        <v>204</v>
      </c>
      <c r="J9372">
        <v>0</v>
      </c>
      <c r="K9372" s="13" t="s">
        <v>92</v>
      </c>
      <c r="L9372">
        <v>3</v>
      </c>
      <c r="M9372">
        <v>0</v>
      </c>
      <c r="N9372" s="13" t="s">
        <v>94</v>
      </c>
      <c r="O9372" s="13" t="s">
        <v>95</v>
      </c>
      <c r="P9372">
        <v>37</v>
      </c>
      <c r="Q9372" s="13" t="s">
        <v>97</v>
      </c>
      <c r="R9372" s="13" t="s">
        <v>208</v>
      </c>
      <c r="S9372" s="13" t="s">
        <v>99</v>
      </c>
      <c r="T9372">
        <v>2</v>
      </c>
      <c r="U9372">
        <v>2</v>
      </c>
      <c r="V9372">
        <v>1</v>
      </c>
      <c r="W9372" s="13" t="s">
        <v>101</v>
      </c>
      <c r="X9372">
        <v>1</v>
      </c>
    </row>
    <row r="9373" spans="1:24" x14ac:dyDescent="0.3">
      <c r="A9373">
        <v>9371</v>
      </c>
      <c r="B9373" t="s">
        <v>197</v>
      </c>
      <c r="C9373" t="s">
        <v>198</v>
      </c>
      <c r="D9373">
        <v>30.624533</v>
      </c>
      <c r="E9373">
        <v>76.899213000000003</v>
      </c>
      <c r="F9373" s="18">
        <v>44607</v>
      </c>
      <c r="G9373" s="19">
        <v>0.75</v>
      </c>
      <c r="H9373">
        <v>18</v>
      </c>
      <c r="I9373" s="13" t="s">
        <v>215</v>
      </c>
      <c r="J9373">
        <v>0</v>
      </c>
      <c r="K9373" s="13" t="s">
        <v>214</v>
      </c>
      <c r="L9373">
        <v>1</v>
      </c>
      <c r="M9373">
        <v>0</v>
      </c>
      <c r="N9373" s="13" t="s">
        <v>212</v>
      </c>
      <c r="O9373" s="13" t="s">
        <v>95</v>
      </c>
      <c r="P9373">
        <v>24</v>
      </c>
      <c r="Q9373" s="13" t="s">
        <v>97</v>
      </c>
      <c r="R9373" s="13" t="s">
        <v>199</v>
      </c>
      <c r="S9373" s="13" t="s">
        <v>99</v>
      </c>
      <c r="T9373">
        <v>1</v>
      </c>
      <c r="U9373">
        <v>1</v>
      </c>
      <c r="V9373">
        <v>1</v>
      </c>
      <c r="W9373" s="13" t="s">
        <v>101</v>
      </c>
      <c r="X9373">
        <v>1</v>
      </c>
    </row>
    <row r="9374" spans="1:24" x14ac:dyDescent="0.3">
      <c r="A9374">
        <v>9372</v>
      </c>
      <c r="B9374" t="s">
        <v>206</v>
      </c>
      <c r="C9374" t="s">
        <v>207</v>
      </c>
      <c r="D9374">
        <v>12.908289</v>
      </c>
      <c r="E9374">
        <v>77.778186000000005</v>
      </c>
      <c r="F9374" s="18">
        <v>44927</v>
      </c>
      <c r="G9374" s="19">
        <v>0.83333333333333304</v>
      </c>
      <c r="H9374">
        <v>20</v>
      </c>
      <c r="I9374" s="13" t="s">
        <v>89</v>
      </c>
      <c r="J9374">
        <v>1</v>
      </c>
      <c r="K9374" s="13" t="s">
        <v>191</v>
      </c>
      <c r="L9374">
        <v>3</v>
      </c>
      <c r="M9374">
        <v>0</v>
      </c>
      <c r="N9374" s="13" t="s">
        <v>212</v>
      </c>
      <c r="O9374" s="13" t="s">
        <v>95</v>
      </c>
      <c r="P9374">
        <v>21</v>
      </c>
      <c r="Q9374" s="13" t="s">
        <v>195</v>
      </c>
      <c r="R9374" s="13" t="s">
        <v>208</v>
      </c>
      <c r="S9374" s="13" t="s">
        <v>196</v>
      </c>
      <c r="T9374">
        <v>4</v>
      </c>
      <c r="U9374">
        <v>0</v>
      </c>
      <c r="V9374">
        <v>0</v>
      </c>
      <c r="W9374" s="13" t="s">
        <v>222</v>
      </c>
      <c r="X9374">
        <v>0.55000000000000004</v>
      </c>
    </row>
    <row r="9375" spans="1:24" x14ac:dyDescent="0.3">
      <c r="A9375">
        <v>9373</v>
      </c>
      <c r="B9375" t="s">
        <v>190</v>
      </c>
      <c r="C9375" t="s">
        <v>80</v>
      </c>
      <c r="D9375">
        <v>19.058997999999999</v>
      </c>
      <c r="E9375">
        <v>72.756001999999995</v>
      </c>
      <c r="F9375" s="18">
        <v>44627</v>
      </c>
      <c r="G9375" s="19">
        <v>0.91666666666666696</v>
      </c>
      <c r="H9375">
        <v>22</v>
      </c>
      <c r="I9375" s="13" t="s">
        <v>204</v>
      </c>
      <c r="J9375">
        <v>0</v>
      </c>
      <c r="K9375" s="13" t="s">
        <v>214</v>
      </c>
      <c r="L9375">
        <v>5</v>
      </c>
      <c r="M9375">
        <v>0</v>
      </c>
      <c r="N9375" s="13" t="s">
        <v>192</v>
      </c>
      <c r="O9375" s="13" t="s">
        <v>97</v>
      </c>
      <c r="P9375">
        <v>37</v>
      </c>
      <c r="Q9375" s="13" t="s">
        <v>97</v>
      </c>
      <c r="R9375" s="13" t="s">
        <v>199</v>
      </c>
      <c r="S9375" s="13" t="s">
        <v>193</v>
      </c>
      <c r="T9375">
        <v>4</v>
      </c>
      <c r="U9375">
        <v>4</v>
      </c>
      <c r="V9375">
        <v>0</v>
      </c>
      <c r="W9375" s="13" t="s">
        <v>101</v>
      </c>
      <c r="X9375">
        <v>0.3</v>
      </c>
    </row>
    <row r="9376" spans="1:24" x14ac:dyDescent="0.3">
      <c r="A9376">
        <v>9374</v>
      </c>
      <c r="B9376" t="s">
        <v>203</v>
      </c>
      <c r="C9376" t="s">
        <v>203</v>
      </c>
      <c r="D9376">
        <v>28.528751</v>
      </c>
      <c r="E9376">
        <v>76.833967000000001</v>
      </c>
      <c r="F9376" s="18">
        <v>44859</v>
      </c>
      <c r="G9376" s="19">
        <v>0.20833333333333301</v>
      </c>
      <c r="H9376">
        <v>5</v>
      </c>
      <c r="I9376" s="13" t="s">
        <v>215</v>
      </c>
      <c r="J9376">
        <v>0</v>
      </c>
      <c r="K9376" s="13" t="s">
        <v>191</v>
      </c>
      <c r="L9376">
        <v>5</v>
      </c>
      <c r="M9376">
        <v>1</v>
      </c>
      <c r="N9376" s="13" t="s">
        <v>94</v>
      </c>
      <c r="O9376" s="13" t="s">
        <v>95</v>
      </c>
      <c r="P9376">
        <v>29</v>
      </c>
      <c r="Q9376" s="13" t="s">
        <v>95</v>
      </c>
      <c r="R9376" s="13" t="s">
        <v>98</v>
      </c>
      <c r="S9376" s="13" t="s">
        <v>196</v>
      </c>
      <c r="T9376">
        <v>5</v>
      </c>
      <c r="U9376">
        <v>1</v>
      </c>
      <c r="V9376">
        <v>0</v>
      </c>
      <c r="W9376" s="13" t="s">
        <v>101</v>
      </c>
      <c r="X9376">
        <v>0.45</v>
      </c>
    </row>
    <row r="9377" spans="1:24" x14ac:dyDescent="0.3">
      <c r="A9377">
        <v>9375</v>
      </c>
      <c r="B9377" t="s">
        <v>79</v>
      </c>
      <c r="C9377" t="s">
        <v>80</v>
      </c>
      <c r="D9377">
        <v>18.57593</v>
      </c>
      <c r="E9377">
        <v>73.859289000000004</v>
      </c>
      <c r="F9377" s="18">
        <v>45470</v>
      </c>
      <c r="G9377" s="19">
        <v>0.54166666666666696</v>
      </c>
      <c r="H9377">
        <v>13</v>
      </c>
      <c r="I9377" s="13" t="s">
        <v>202</v>
      </c>
      <c r="J9377">
        <v>0</v>
      </c>
      <c r="K9377" s="13" t="s">
        <v>92</v>
      </c>
      <c r="L9377">
        <v>5</v>
      </c>
      <c r="M9377">
        <v>1</v>
      </c>
      <c r="N9377" s="13" t="s">
        <v>212</v>
      </c>
      <c r="O9377" s="13" t="s">
        <v>95</v>
      </c>
      <c r="P9377">
        <v>40</v>
      </c>
      <c r="Q9377" s="13" t="s">
        <v>97</v>
      </c>
      <c r="R9377" s="13" t="s">
        <v>98</v>
      </c>
      <c r="S9377" s="13" t="s">
        <v>196</v>
      </c>
      <c r="T9377">
        <v>3</v>
      </c>
      <c r="U9377">
        <v>0</v>
      </c>
      <c r="V9377">
        <v>0</v>
      </c>
      <c r="W9377" s="13" t="s">
        <v>101</v>
      </c>
      <c r="X9377">
        <v>0.65</v>
      </c>
    </row>
    <row r="9378" spans="1:24" x14ac:dyDescent="0.3">
      <c r="A9378">
        <v>9376</v>
      </c>
      <c r="B9378" t="s">
        <v>197</v>
      </c>
      <c r="C9378" t="s">
        <v>198</v>
      </c>
      <c r="D9378">
        <v>30.662990000000001</v>
      </c>
      <c r="E9378">
        <v>76.725814</v>
      </c>
      <c r="F9378" s="18">
        <v>44986</v>
      </c>
      <c r="G9378" s="19">
        <v>0.25</v>
      </c>
      <c r="H9378">
        <v>6</v>
      </c>
      <c r="I9378" s="13" t="s">
        <v>194</v>
      </c>
      <c r="J9378">
        <v>0</v>
      </c>
      <c r="K9378" s="13" t="s">
        <v>214</v>
      </c>
      <c r="L9378">
        <v>6</v>
      </c>
      <c r="M9378">
        <v>0</v>
      </c>
      <c r="N9378" s="13" t="s">
        <v>212</v>
      </c>
      <c r="O9378" s="13" t="s">
        <v>195</v>
      </c>
      <c r="P9378">
        <v>15</v>
      </c>
      <c r="Q9378" s="13" t="s">
        <v>97</v>
      </c>
      <c r="R9378" s="13" t="s">
        <v>199</v>
      </c>
      <c r="S9378" s="13" t="s">
        <v>193</v>
      </c>
      <c r="T9378">
        <v>5</v>
      </c>
      <c r="U9378">
        <v>4</v>
      </c>
      <c r="V9378">
        <v>0</v>
      </c>
      <c r="W9378" s="13" t="s">
        <v>101</v>
      </c>
      <c r="X9378">
        <v>0.45</v>
      </c>
    </row>
    <row r="9379" spans="1:24" x14ac:dyDescent="0.3">
      <c r="A9379">
        <v>9377</v>
      </c>
      <c r="B9379" t="s">
        <v>190</v>
      </c>
      <c r="C9379" t="s">
        <v>80</v>
      </c>
      <c r="D9379">
        <v>19.275409</v>
      </c>
      <c r="E9379">
        <v>72.768203999999997</v>
      </c>
      <c r="F9379" s="18">
        <v>45480</v>
      </c>
      <c r="G9379" s="19">
        <v>0.75</v>
      </c>
      <c r="H9379">
        <v>18</v>
      </c>
      <c r="I9379" s="13" t="s">
        <v>89</v>
      </c>
      <c r="J9379">
        <v>1</v>
      </c>
      <c r="K9379" s="13" t="s">
        <v>214</v>
      </c>
      <c r="L9379">
        <v>4</v>
      </c>
      <c r="M9379">
        <v>1</v>
      </c>
      <c r="N9379" s="13" t="s">
        <v>94</v>
      </c>
      <c r="O9379" s="13" t="s">
        <v>95</v>
      </c>
      <c r="P9379">
        <v>15</v>
      </c>
      <c r="Q9379" s="13" t="s">
        <v>95</v>
      </c>
      <c r="R9379" s="13" t="s">
        <v>208</v>
      </c>
      <c r="S9379" s="13" t="s">
        <v>196</v>
      </c>
      <c r="T9379">
        <v>4</v>
      </c>
      <c r="U9379">
        <v>4</v>
      </c>
      <c r="V9379">
        <v>1</v>
      </c>
      <c r="W9379" s="13" t="s">
        <v>101</v>
      </c>
      <c r="X9379">
        <v>0.6</v>
      </c>
    </row>
    <row r="9380" spans="1:24" x14ac:dyDescent="0.3">
      <c r="A9380">
        <v>9378</v>
      </c>
      <c r="B9380" t="s">
        <v>197</v>
      </c>
      <c r="C9380" t="s">
        <v>198</v>
      </c>
      <c r="D9380">
        <v>30.605958000000001</v>
      </c>
      <c r="E9380">
        <v>76.788127000000003</v>
      </c>
      <c r="F9380" s="18">
        <v>45201</v>
      </c>
      <c r="G9380" s="19">
        <v>0.79166666666666696</v>
      </c>
      <c r="H9380">
        <v>19</v>
      </c>
      <c r="I9380" s="13" t="s">
        <v>204</v>
      </c>
      <c r="J9380">
        <v>0</v>
      </c>
      <c r="K9380" s="13" t="s">
        <v>191</v>
      </c>
      <c r="L9380">
        <v>5</v>
      </c>
      <c r="M9380">
        <v>0</v>
      </c>
      <c r="N9380" s="13" t="s">
        <v>192</v>
      </c>
      <c r="O9380" s="13" t="s">
        <v>97</v>
      </c>
      <c r="P9380">
        <v>22</v>
      </c>
      <c r="Q9380" s="13" t="s">
        <v>195</v>
      </c>
      <c r="R9380" s="13" t="s">
        <v>213</v>
      </c>
      <c r="S9380" s="13" t="s">
        <v>99</v>
      </c>
      <c r="T9380">
        <v>5</v>
      </c>
      <c r="U9380">
        <v>5</v>
      </c>
      <c r="V9380">
        <v>1</v>
      </c>
      <c r="W9380" s="13" t="s">
        <v>101</v>
      </c>
      <c r="X9380">
        <v>0.45</v>
      </c>
    </row>
    <row r="9381" spans="1:24" x14ac:dyDescent="0.3">
      <c r="A9381">
        <v>9379</v>
      </c>
      <c r="B9381" t="s">
        <v>197</v>
      </c>
      <c r="C9381" t="s">
        <v>198</v>
      </c>
      <c r="D9381">
        <v>30.701577</v>
      </c>
      <c r="E9381">
        <v>76.719745000000003</v>
      </c>
      <c r="F9381" s="18">
        <v>45101</v>
      </c>
      <c r="G9381" s="19">
        <v>0.125</v>
      </c>
      <c r="H9381">
        <v>3</v>
      </c>
      <c r="I9381" s="13" t="s">
        <v>219</v>
      </c>
      <c r="J9381">
        <v>1</v>
      </c>
      <c r="K9381" s="13" t="s">
        <v>214</v>
      </c>
      <c r="L9381">
        <v>4</v>
      </c>
      <c r="M9381">
        <v>0</v>
      </c>
      <c r="N9381" s="13" t="s">
        <v>192</v>
      </c>
      <c r="O9381" s="13" t="s">
        <v>97</v>
      </c>
      <c r="P9381">
        <v>24</v>
      </c>
      <c r="Q9381" s="13" t="s">
        <v>95</v>
      </c>
      <c r="R9381" s="13" t="s">
        <v>213</v>
      </c>
      <c r="S9381" s="13" t="s">
        <v>196</v>
      </c>
      <c r="T9381">
        <v>4</v>
      </c>
      <c r="U9381">
        <v>0</v>
      </c>
      <c r="V9381">
        <v>0</v>
      </c>
      <c r="W9381" s="13" t="s">
        <v>101</v>
      </c>
      <c r="X9381">
        <v>0.1</v>
      </c>
    </row>
    <row r="9382" spans="1:24" x14ac:dyDescent="0.3">
      <c r="A9382">
        <v>9380</v>
      </c>
      <c r="B9382" t="s">
        <v>203</v>
      </c>
      <c r="C9382" t="s">
        <v>203</v>
      </c>
      <c r="D9382">
        <v>28.445366</v>
      </c>
      <c r="E9382">
        <v>77.21078</v>
      </c>
      <c r="F9382" s="18">
        <v>45332</v>
      </c>
      <c r="G9382" s="19">
        <v>0.5</v>
      </c>
      <c r="H9382">
        <v>12</v>
      </c>
      <c r="I9382" s="13" t="s">
        <v>219</v>
      </c>
      <c r="J9382">
        <v>1</v>
      </c>
      <c r="K9382" s="13" t="s">
        <v>191</v>
      </c>
      <c r="L9382">
        <v>1</v>
      </c>
      <c r="M9382">
        <v>0</v>
      </c>
      <c r="N9382" s="13" t="s">
        <v>94</v>
      </c>
      <c r="O9382" s="13" t="s">
        <v>95</v>
      </c>
      <c r="P9382">
        <v>35</v>
      </c>
      <c r="Q9382" s="13" t="s">
        <v>195</v>
      </c>
      <c r="R9382" s="13" t="s">
        <v>213</v>
      </c>
      <c r="S9382" s="13" t="s">
        <v>196</v>
      </c>
      <c r="T9382">
        <v>3</v>
      </c>
      <c r="U9382">
        <v>2</v>
      </c>
      <c r="V9382">
        <v>0</v>
      </c>
      <c r="W9382" s="13" t="s">
        <v>101</v>
      </c>
      <c r="X9382">
        <v>0.45</v>
      </c>
    </row>
    <row r="9383" spans="1:24" x14ac:dyDescent="0.3">
      <c r="A9383">
        <v>9381</v>
      </c>
      <c r="B9383" t="s">
        <v>217</v>
      </c>
      <c r="C9383" t="s">
        <v>218</v>
      </c>
      <c r="D9383">
        <v>22.486825</v>
      </c>
      <c r="E9383">
        <v>88.470372999999995</v>
      </c>
      <c r="F9383" s="18">
        <v>45198</v>
      </c>
      <c r="G9383" s="19">
        <v>0.375</v>
      </c>
      <c r="H9383">
        <v>9</v>
      </c>
      <c r="I9383" s="13" t="s">
        <v>211</v>
      </c>
      <c r="J9383">
        <v>0</v>
      </c>
      <c r="K9383" s="13" t="s">
        <v>191</v>
      </c>
      <c r="L9383">
        <v>6</v>
      </c>
      <c r="M9383">
        <v>1</v>
      </c>
      <c r="N9383" s="13" t="s">
        <v>94</v>
      </c>
      <c r="O9383" s="13" t="s">
        <v>95</v>
      </c>
      <c r="P9383">
        <v>25</v>
      </c>
      <c r="Q9383" s="13" t="s">
        <v>97</v>
      </c>
      <c r="R9383" s="13" t="s">
        <v>208</v>
      </c>
      <c r="S9383" s="13" t="s">
        <v>196</v>
      </c>
      <c r="T9383">
        <v>5</v>
      </c>
      <c r="U9383">
        <v>4</v>
      </c>
      <c r="V9383">
        <v>1</v>
      </c>
      <c r="W9383" s="13" t="s">
        <v>101</v>
      </c>
      <c r="X9383">
        <v>0.8</v>
      </c>
    </row>
    <row r="9384" spans="1:24" x14ac:dyDescent="0.3">
      <c r="A9384">
        <v>9382</v>
      </c>
      <c r="B9384" t="s">
        <v>79</v>
      </c>
      <c r="C9384" t="s">
        <v>80</v>
      </c>
      <c r="D9384">
        <v>18.465187</v>
      </c>
      <c r="E9384">
        <v>73.874308999999997</v>
      </c>
      <c r="F9384" s="18">
        <v>45357</v>
      </c>
      <c r="G9384" s="19">
        <v>0.25</v>
      </c>
      <c r="H9384">
        <v>6</v>
      </c>
      <c r="I9384" s="13" t="s">
        <v>194</v>
      </c>
      <c r="J9384">
        <v>0</v>
      </c>
      <c r="K9384" s="13" t="s">
        <v>214</v>
      </c>
      <c r="L9384">
        <v>5</v>
      </c>
      <c r="M9384">
        <v>0</v>
      </c>
      <c r="N9384" s="13" t="s">
        <v>94</v>
      </c>
      <c r="O9384" s="13" t="s">
        <v>95</v>
      </c>
      <c r="P9384">
        <v>29</v>
      </c>
      <c r="Q9384" s="13" t="s">
        <v>97</v>
      </c>
      <c r="R9384" s="13" t="s">
        <v>208</v>
      </c>
      <c r="S9384" s="13" t="s">
        <v>196</v>
      </c>
      <c r="T9384">
        <v>5</v>
      </c>
      <c r="U9384">
        <v>5</v>
      </c>
      <c r="V9384">
        <v>0</v>
      </c>
      <c r="W9384" s="13" t="s">
        <v>101</v>
      </c>
      <c r="X9384">
        <v>0.65</v>
      </c>
    </row>
    <row r="9385" spans="1:24" x14ac:dyDescent="0.3">
      <c r="A9385">
        <v>9383</v>
      </c>
      <c r="B9385" t="s">
        <v>79</v>
      </c>
      <c r="C9385" t="s">
        <v>80</v>
      </c>
      <c r="D9385">
        <v>18.53209</v>
      </c>
      <c r="E9385">
        <v>73.772897999999998</v>
      </c>
      <c r="F9385" s="18">
        <v>44872</v>
      </c>
      <c r="G9385" s="19">
        <v>0.79166666666666696</v>
      </c>
      <c r="H9385">
        <v>19</v>
      </c>
      <c r="I9385" s="13" t="s">
        <v>204</v>
      </c>
      <c r="J9385">
        <v>0</v>
      </c>
      <c r="K9385" s="13" t="s">
        <v>214</v>
      </c>
      <c r="L9385">
        <v>5</v>
      </c>
      <c r="M9385">
        <v>0</v>
      </c>
      <c r="N9385" s="13" t="s">
        <v>192</v>
      </c>
      <c r="O9385" s="13" t="s">
        <v>97</v>
      </c>
      <c r="P9385">
        <v>27</v>
      </c>
      <c r="Q9385" s="13" t="s">
        <v>97</v>
      </c>
      <c r="R9385" s="13" t="s">
        <v>199</v>
      </c>
      <c r="S9385" s="13" t="s">
        <v>99</v>
      </c>
      <c r="T9385">
        <v>3</v>
      </c>
      <c r="U9385">
        <v>3</v>
      </c>
      <c r="V9385">
        <v>1</v>
      </c>
      <c r="W9385" s="13" t="s">
        <v>101</v>
      </c>
      <c r="X9385">
        <v>0.65</v>
      </c>
    </row>
    <row r="9386" spans="1:24" x14ac:dyDescent="0.3">
      <c r="A9386">
        <v>9384</v>
      </c>
      <c r="B9386" t="s">
        <v>209</v>
      </c>
      <c r="C9386" t="s">
        <v>210</v>
      </c>
      <c r="D9386">
        <v>17.587855000000001</v>
      </c>
      <c r="E9386">
        <v>78.522699000000003</v>
      </c>
      <c r="F9386" s="18">
        <v>45167</v>
      </c>
      <c r="G9386" s="19">
        <v>0.20833333333333301</v>
      </c>
      <c r="H9386">
        <v>5</v>
      </c>
      <c r="I9386" s="13" t="s">
        <v>215</v>
      </c>
      <c r="J9386">
        <v>0</v>
      </c>
      <c r="K9386" s="13" t="s">
        <v>191</v>
      </c>
      <c r="L9386">
        <v>3</v>
      </c>
      <c r="M9386">
        <v>0</v>
      </c>
      <c r="N9386" s="13" t="s">
        <v>192</v>
      </c>
      <c r="O9386" s="13" t="s">
        <v>97</v>
      </c>
      <c r="P9386">
        <v>32</v>
      </c>
      <c r="Q9386" s="13" t="s">
        <v>195</v>
      </c>
      <c r="R9386" s="13" t="s">
        <v>213</v>
      </c>
      <c r="S9386" s="13" t="s">
        <v>193</v>
      </c>
      <c r="T9386">
        <v>2</v>
      </c>
      <c r="U9386">
        <v>0</v>
      </c>
      <c r="V9386">
        <v>0</v>
      </c>
      <c r="W9386" s="13" t="s">
        <v>101</v>
      </c>
      <c r="X9386">
        <v>0.1</v>
      </c>
    </row>
    <row r="9387" spans="1:24" x14ac:dyDescent="0.3">
      <c r="A9387">
        <v>9385</v>
      </c>
      <c r="B9387" t="s">
        <v>217</v>
      </c>
      <c r="C9387" t="s">
        <v>218</v>
      </c>
      <c r="D9387">
        <v>22.516832000000001</v>
      </c>
      <c r="E9387">
        <v>88.341177999999999</v>
      </c>
      <c r="F9387" s="18">
        <v>44750</v>
      </c>
      <c r="G9387" s="19">
        <v>0.45833333333333298</v>
      </c>
      <c r="H9387">
        <v>11</v>
      </c>
      <c r="I9387" s="13" t="s">
        <v>211</v>
      </c>
      <c r="J9387">
        <v>0</v>
      </c>
      <c r="K9387" s="13" t="s">
        <v>92</v>
      </c>
      <c r="L9387">
        <v>1</v>
      </c>
      <c r="M9387">
        <v>0</v>
      </c>
      <c r="N9387" s="13" t="s">
        <v>212</v>
      </c>
      <c r="O9387" s="13" t="s">
        <v>195</v>
      </c>
      <c r="P9387">
        <v>16</v>
      </c>
      <c r="Q9387" s="13" t="s">
        <v>95</v>
      </c>
      <c r="R9387" s="13" t="s">
        <v>98</v>
      </c>
      <c r="S9387" s="13" t="s">
        <v>193</v>
      </c>
      <c r="T9387">
        <v>3</v>
      </c>
      <c r="U9387">
        <v>2</v>
      </c>
      <c r="V9387">
        <v>0</v>
      </c>
      <c r="W9387" s="13" t="s">
        <v>101</v>
      </c>
      <c r="X9387">
        <v>0.25</v>
      </c>
    </row>
    <row r="9388" spans="1:24" x14ac:dyDescent="0.3">
      <c r="A9388">
        <v>9386</v>
      </c>
      <c r="B9388" t="s">
        <v>79</v>
      </c>
      <c r="C9388" t="s">
        <v>80</v>
      </c>
      <c r="D9388">
        <v>18.690619999999999</v>
      </c>
      <c r="E9388">
        <v>73.926845999999998</v>
      </c>
      <c r="F9388" s="18">
        <v>44597</v>
      </c>
      <c r="G9388" s="19">
        <v>0.75</v>
      </c>
      <c r="H9388">
        <v>18</v>
      </c>
      <c r="I9388" s="13" t="s">
        <v>219</v>
      </c>
      <c r="J9388">
        <v>1</v>
      </c>
      <c r="K9388" s="13" t="s">
        <v>92</v>
      </c>
      <c r="L9388">
        <v>3</v>
      </c>
      <c r="M9388">
        <v>1</v>
      </c>
      <c r="N9388" s="13" t="s">
        <v>212</v>
      </c>
      <c r="O9388" s="13" t="s">
        <v>195</v>
      </c>
      <c r="P9388">
        <v>28</v>
      </c>
      <c r="Q9388" s="13" t="s">
        <v>195</v>
      </c>
      <c r="R9388" s="13" t="s">
        <v>208</v>
      </c>
      <c r="S9388" s="13" t="s">
        <v>196</v>
      </c>
      <c r="T9388">
        <v>3</v>
      </c>
      <c r="U9388">
        <v>0</v>
      </c>
      <c r="V9388">
        <v>1</v>
      </c>
      <c r="W9388" s="13" t="s">
        <v>101</v>
      </c>
      <c r="X9388">
        <v>0.4</v>
      </c>
    </row>
    <row r="9389" spans="1:24" x14ac:dyDescent="0.3">
      <c r="A9389">
        <v>9387</v>
      </c>
      <c r="B9389" t="s">
        <v>197</v>
      </c>
      <c r="C9389" t="s">
        <v>198</v>
      </c>
      <c r="D9389">
        <v>30.722909999999999</v>
      </c>
      <c r="E9389">
        <v>76.720875000000007</v>
      </c>
      <c r="F9389" s="18">
        <v>45661</v>
      </c>
      <c r="G9389" s="19">
        <v>0</v>
      </c>
      <c r="H9389">
        <v>0</v>
      </c>
      <c r="I9389" s="13" t="s">
        <v>219</v>
      </c>
      <c r="J9389">
        <v>1</v>
      </c>
      <c r="K9389" s="13" t="s">
        <v>191</v>
      </c>
      <c r="L9389">
        <v>6</v>
      </c>
      <c r="M9389">
        <v>1</v>
      </c>
      <c r="N9389" s="13" t="s">
        <v>212</v>
      </c>
      <c r="O9389" s="13" t="s">
        <v>195</v>
      </c>
      <c r="P9389">
        <v>29</v>
      </c>
      <c r="Q9389" s="13" t="s">
        <v>97</v>
      </c>
      <c r="R9389" s="13" t="s">
        <v>205</v>
      </c>
      <c r="S9389" s="13" t="s">
        <v>196</v>
      </c>
      <c r="T9389">
        <v>4</v>
      </c>
      <c r="U9389">
        <v>2</v>
      </c>
      <c r="V9389">
        <v>0</v>
      </c>
      <c r="W9389" s="13" t="s">
        <v>101</v>
      </c>
      <c r="X9389">
        <v>0.45</v>
      </c>
    </row>
    <row r="9390" spans="1:24" x14ac:dyDescent="0.3">
      <c r="A9390">
        <v>9388</v>
      </c>
      <c r="B9390" t="s">
        <v>190</v>
      </c>
      <c r="C9390" t="s">
        <v>80</v>
      </c>
      <c r="D9390">
        <v>19.053266000000001</v>
      </c>
      <c r="E9390">
        <v>72.960639999999998</v>
      </c>
      <c r="F9390" s="18">
        <v>44709</v>
      </c>
      <c r="G9390" s="19">
        <v>0.83333333333333304</v>
      </c>
      <c r="H9390">
        <v>20</v>
      </c>
      <c r="I9390" s="13" t="s">
        <v>219</v>
      </c>
      <c r="J9390">
        <v>1</v>
      </c>
      <c r="K9390" s="13" t="s">
        <v>191</v>
      </c>
      <c r="L9390">
        <v>1</v>
      </c>
      <c r="M9390">
        <v>1</v>
      </c>
      <c r="N9390" s="13" t="s">
        <v>94</v>
      </c>
      <c r="O9390" s="13" t="s">
        <v>95</v>
      </c>
      <c r="P9390">
        <v>22</v>
      </c>
      <c r="Q9390" s="13" t="s">
        <v>95</v>
      </c>
      <c r="R9390" s="13" t="s">
        <v>199</v>
      </c>
      <c r="S9390" s="13" t="s">
        <v>196</v>
      </c>
      <c r="T9390">
        <v>2</v>
      </c>
      <c r="U9390">
        <v>2</v>
      </c>
      <c r="V9390">
        <v>0</v>
      </c>
      <c r="W9390" s="13" t="s">
        <v>101</v>
      </c>
      <c r="X9390">
        <v>0.45</v>
      </c>
    </row>
    <row r="9391" spans="1:24" x14ac:dyDescent="0.3">
      <c r="A9391">
        <v>9389</v>
      </c>
      <c r="B9391" t="s">
        <v>79</v>
      </c>
      <c r="C9391" t="s">
        <v>80</v>
      </c>
      <c r="D9391">
        <v>18.453292999999999</v>
      </c>
      <c r="E9391">
        <v>73.910580999999993</v>
      </c>
      <c r="F9391" s="18">
        <v>45614</v>
      </c>
      <c r="G9391" s="19">
        <v>0.16666666666666699</v>
      </c>
      <c r="H9391">
        <v>4</v>
      </c>
      <c r="I9391" s="13" t="s">
        <v>204</v>
      </c>
      <c r="J9391">
        <v>0</v>
      </c>
      <c r="K9391" s="13" t="s">
        <v>191</v>
      </c>
      <c r="L9391">
        <v>1</v>
      </c>
      <c r="M9391">
        <v>0</v>
      </c>
      <c r="N9391" s="13" t="s">
        <v>212</v>
      </c>
      <c r="O9391" s="13" t="s">
        <v>195</v>
      </c>
      <c r="P9391">
        <v>24</v>
      </c>
      <c r="Q9391" s="13" t="s">
        <v>95</v>
      </c>
      <c r="R9391" s="13" t="s">
        <v>98</v>
      </c>
      <c r="S9391" s="13" t="s">
        <v>196</v>
      </c>
      <c r="T9391">
        <v>4</v>
      </c>
      <c r="U9391">
        <v>0</v>
      </c>
      <c r="V9391">
        <v>0</v>
      </c>
      <c r="W9391" s="13" t="s">
        <v>101</v>
      </c>
      <c r="X9391">
        <v>0.25</v>
      </c>
    </row>
    <row r="9392" spans="1:24" x14ac:dyDescent="0.3">
      <c r="A9392">
        <v>9390</v>
      </c>
      <c r="B9392" t="s">
        <v>203</v>
      </c>
      <c r="C9392" t="s">
        <v>203</v>
      </c>
      <c r="D9392">
        <v>28.647290000000002</v>
      </c>
      <c r="E9392">
        <v>77.104343999999998</v>
      </c>
      <c r="F9392" s="18">
        <v>44907</v>
      </c>
      <c r="G9392" s="19">
        <v>0.91666666666666696</v>
      </c>
      <c r="H9392">
        <v>22</v>
      </c>
      <c r="I9392" s="13" t="s">
        <v>204</v>
      </c>
      <c r="J9392">
        <v>0</v>
      </c>
      <c r="K9392" s="13" t="s">
        <v>92</v>
      </c>
      <c r="L9392">
        <v>4</v>
      </c>
      <c r="M9392">
        <v>1</v>
      </c>
      <c r="N9392" s="13" t="s">
        <v>94</v>
      </c>
      <c r="O9392" s="13" t="s">
        <v>95</v>
      </c>
      <c r="P9392">
        <v>18</v>
      </c>
      <c r="Q9392" s="13" t="s">
        <v>97</v>
      </c>
      <c r="R9392" s="13" t="s">
        <v>213</v>
      </c>
      <c r="S9392" s="13" t="s">
        <v>193</v>
      </c>
      <c r="T9392">
        <v>5</v>
      </c>
      <c r="U9392">
        <v>2</v>
      </c>
      <c r="V9392">
        <v>0</v>
      </c>
      <c r="W9392" s="13" t="s">
        <v>101</v>
      </c>
      <c r="X9392">
        <v>0.65</v>
      </c>
    </row>
    <row r="9393" spans="1:24" x14ac:dyDescent="0.3">
      <c r="A9393">
        <v>9391</v>
      </c>
      <c r="B9393" t="s">
        <v>79</v>
      </c>
      <c r="C9393" t="s">
        <v>80</v>
      </c>
      <c r="D9393">
        <v>18.444496000000001</v>
      </c>
      <c r="E9393">
        <v>73.882203000000004</v>
      </c>
      <c r="F9393" s="18">
        <v>44925</v>
      </c>
      <c r="G9393" s="19">
        <v>0.625</v>
      </c>
      <c r="H9393">
        <v>15</v>
      </c>
      <c r="I9393" s="13" t="s">
        <v>211</v>
      </c>
      <c r="J9393">
        <v>0</v>
      </c>
      <c r="K9393" s="13" t="s">
        <v>191</v>
      </c>
      <c r="L9393">
        <v>4</v>
      </c>
      <c r="M9393">
        <v>0</v>
      </c>
      <c r="N9393" s="13" t="s">
        <v>94</v>
      </c>
      <c r="O9393" s="13" t="s">
        <v>95</v>
      </c>
      <c r="P9393">
        <v>28</v>
      </c>
      <c r="Q9393" s="13" t="s">
        <v>95</v>
      </c>
      <c r="R9393" s="13" t="s">
        <v>199</v>
      </c>
      <c r="S9393" s="13" t="s">
        <v>193</v>
      </c>
      <c r="T9393">
        <v>5</v>
      </c>
      <c r="U9393">
        <v>3</v>
      </c>
      <c r="V9393">
        <v>0</v>
      </c>
      <c r="W9393" s="13" t="s">
        <v>101</v>
      </c>
      <c r="X9393">
        <v>0.45</v>
      </c>
    </row>
    <row r="9394" spans="1:24" x14ac:dyDescent="0.3">
      <c r="A9394">
        <v>9392</v>
      </c>
      <c r="B9394" t="s">
        <v>79</v>
      </c>
      <c r="C9394" t="s">
        <v>80</v>
      </c>
      <c r="D9394">
        <v>18.560763000000001</v>
      </c>
      <c r="E9394">
        <v>73.926124000000002</v>
      </c>
      <c r="F9394" s="18">
        <v>45518</v>
      </c>
      <c r="G9394" s="19">
        <v>0.79166666666666696</v>
      </c>
      <c r="H9394">
        <v>19</v>
      </c>
      <c r="I9394" s="13" t="s">
        <v>194</v>
      </c>
      <c r="J9394">
        <v>0</v>
      </c>
      <c r="K9394" s="13" t="s">
        <v>214</v>
      </c>
      <c r="L9394">
        <v>6</v>
      </c>
      <c r="M9394">
        <v>0</v>
      </c>
      <c r="N9394" s="13" t="s">
        <v>192</v>
      </c>
      <c r="O9394" s="13" t="s">
        <v>97</v>
      </c>
      <c r="P9394">
        <v>23</v>
      </c>
      <c r="Q9394" s="13" t="s">
        <v>97</v>
      </c>
      <c r="R9394" s="13" t="s">
        <v>199</v>
      </c>
      <c r="S9394" s="13" t="s">
        <v>196</v>
      </c>
      <c r="T9394">
        <v>2</v>
      </c>
      <c r="U9394">
        <v>1</v>
      </c>
      <c r="V9394">
        <v>1</v>
      </c>
      <c r="W9394" s="13" t="s">
        <v>101</v>
      </c>
      <c r="X9394">
        <v>0.45</v>
      </c>
    </row>
    <row r="9395" spans="1:24" x14ac:dyDescent="0.3">
      <c r="A9395">
        <v>9393</v>
      </c>
      <c r="B9395" t="s">
        <v>206</v>
      </c>
      <c r="C9395" t="s">
        <v>207</v>
      </c>
      <c r="D9395">
        <v>12.939438000000001</v>
      </c>
      <c r="E9395">
        <v>77.791978999999998</v>
      </c>
      <c r="F9395" s="18">
        <v>45238</v>
      </c>
      <c r="G9395" s="19">
        <v>0.625</v>
      </c>
      <c r="H9395">
        <v>15</v>
      </c>
      <c r="I9395" s="13" t="s">
        <v>194</v>
      </c>
      <c r="J9395">
        <v>0</v>
      </c>
      <c r="K9395" s="13" t="s">
        <v>92</v>
      </c>
      <c r="L9395">
        <v>2</v>
      </c>
      <c r="M9395">
        <v>1</v>
      </c>
      <c r="N9395" s="13" t="s">
        <v>192</v>
      </c>
      <c r="O9395" s="13" t="s">
        <v>97</v>
      </c>
      <c r="P9395">
        <v>18</v>
      </c>
      <c r="Q9395" s="13" t="s">
        <v>97</v>
      </c>
      <c r="R9395" s="13" t="s">
        <v>98</v>
      </c>
      <c r="S9395" s="13" t="s">
        <v>99</v>
      </c>
      <c r="T9395">
        <v>1</v>
      </c>
      <c r="U9395">
        <v>1</v>
      </c>
      <c r="V9395">
        <v>0</v>
      </c>
      <c r="W9395" s="13" t="s">
        <v>101</v>
      </c>
      <c r="X9395">
        <v>0.5</v>
      </c>
    </row>
    <row r="9396" spans="1:24" x14ac:dyDescent="0.3">
      <c r="A9396">
        <v>9394</v>
      </c>
      <c r="B9396" t="s">
        <v>200</v>
      </c>
      <c r="C9396" t="s">
        <v>201</v>
      </c>
      <c r="D9396">
        <v>13.088039999999999</v>
      </c>
      <c r="E9396">
        <v>80.194475999999995</v>
      </c>
      <c r="F9396" s="18">
        <v>45229</v>
      </c>
      <c r="G9396" s="19">
        <v>0.125</v>
      </c>
      <c r="H9396">
        <v>3</v>
      </c>
      <c r="I9396" s="13" t="s">
        <v>204</v>
      </c>
      <c r="J9396">
        <v>0</v>
      </c>
      <c r="K9396" s="13" t="s">
        <v>92</v>
      </c>
      <c r="L9396">
        <v>5</v>
      </c>
      <c r="M9396">
        <v>1</v>
      </c>
      <c r="N9396" s="13" t="s">
        <v>94</v>
      </c>
      <c r="O9396" s="13" t="s">
        <v>95</v>
      </c>
      <c r="P9396">
        <v>22</v>
      </c>
      <c r="Q9396" s="13" t="s">
        <v>195</v>
      </c>
      <c r="R9396" s="13" t="s">
        <v>205</v>
      </c>
      <c r="S9396" s="13" t="s">
        <v>196</v>
      </c>
      <c r="T9396">
        <v>3</v>
      </c>
      <c r="U9396">
        <v>1</v>
      </c>
      <c r="V9396">
        <v>0</v>
      </c>
      <c r="W9396" s="13" t="s">
        <v>101</v>
      </c>
      <c r="X9396">
        <v>0.45</v>
      </c>
    </row>
    <row r="9397" spans="1:24" x14ac:dyDescent="0.3">
      <c r="A9397">
        <v>9395</v>
      </c>
      <c r="B9397" t="s">
        <v>79</v>
      </c>
      <c r="C9397" t="s">
        <v>80</v>
      </c>
      <c r="D9397">
        <v>18.482524000000002</v>
      </c>
      <c r="E9397">
        <v>73.958911999999998</v>
      </c>
      <c r="F9397" s="18">
        <v>44860</v>
      </c>
      <c r="G9397" s="19">
        <v>0.5</v>
      </c>
      <c r="H9397">
        <v>12</v>
      </c>
      <c r="I9397" s="13" t="s">
        <v>194</v>
      </c>
      <c r="J9397">
        <v>0</v>
      </c>
      <c r="K9397" s="13" t="s">
        <v>191</v>
      </c>
      <c r="L9397">
        <v>4</v>
      </c>
      <c r="M9397">
        <v>0</v>
      </c>
      <c r="N9397" s="13" t="s">
        <v>192</v>
      </c>
      <c r="O9397" s="13" t="s">
        <v>97</v>
      </c>
      <c r="P9397">
        <v>40</v>
      </c>
      <c r="Q9397" s="13" t="s">
        <v>97</v>
      </c>
      <c r="R9397" s="13" t="s">
        <v>213</v>
      </c>
      <c r="S9397" s="13" t="s">
        <v>193</v>
      </c>
      <c r="T9397">
        <v>4</v>
      </c>
      <c r="U9397">
        <v>4</v>
      </c>
      <c r="V9397">
        <v>0</v>
      </c>
      <c r="W9397" s="13" t="s">
        <v>101</v>
      </c>
      <c r="X9397">
        <v>0.3</v>
      </c>
    </row>
    <row r="9398" spans="1:24" x14ac:dyDescent="0.3">
      <c r="A9398">
        <v>9396</v>
      </c>
      <c r="B9398" t="s">
        <v>200</v>
      </c>
      <c r="C9398" t="s">
        <v>201</v>
      </c>
      <c r="D9398">
        <v>12.913531000000001</v>
      </c>
      <c r="E9398">
        <v>80.228859</v>
      </c>
      <c r="F9398" s="18">
        <v>45392</v>
      </c>
      <c r="G9398" s="19">
        <v>0.33333333333333298</v>
      </c>
      <c r="H9398">
        <v>8</v>
      </c>
      <c r="I9398" s="13" t="s">
        <v>194</v>
      </c>
      <c r="J9398">
        <v>0</v>
      </c>
      <c r="K9398" s="13" t="s">
        <v>191</v>
      </c>
      <c r="L9398">
        <v>1</v>
      </c>
      <c r="M9398">
        <v>1</v>
      </c>
      <c r="N9398" s="13" t="s">
        <v>212</v>
      </c>
      <c r="O9398" s="13" t="s">
        <v>95</v>
      </c>
      <c r="P9398">
        <v>30</v>
      </c>
      <c r="Q9398" s="13" t="s">
        <v>97</v>
      </c>
      <c r="R9398" s="13" t="s">
        <v>199</v>
      </c>
      <c r="S9398" s="13" t="s">
        <v>193</v>
      </c>
      <c r="T9398">
        <v>5</v>
      </c>
      <c r="U9398">
        <v>4</v>
      </c>
      <c r="V9398">
        <v>1</v>
      </c>
      <c r="W9398" s="13" t="s">
        <v>221</v>
      </c>
      <c r="X9398">
        <v>0.9</v>
      </c>
    </row>
    <row r="9399" spans="1:24" x14ac:dyDescent="0.3">
      <c r="A9399">
        <v>9397</v>
      </c>
      <c r="B9399" t="s">
        <v>217</v>
      </c>
      <c r="C9399" t="s">
        <v>218</v>
      </c>
      <c r="D9399">
        <v>22.627977999999999</v>
      </c>
      <c r="E9399">
        <v>88.395298999999994</v>
      </c>
      <c r="F9399" s="18">
        <v>45073</v>
      </c>
      <c r="G9399" s="19">
        <v>0.58333333333333304</v>
      </c>
      <c r="H9399">
        <v>14</v>
      </c>
      <c r="I9399" s="13" t="s">
        <v>219</v>
      </c>
      <c r="J9399">
        <v>1</v>
      </c>
      <c r="K9399" s="13" t="s">
        <v>214</v>
      </c>
      <c r="L9399">
        <v>5</v>
      </c>
      <c r="M9399">
        <v>0</v>
      </c>
      <c r="N9399" s="13" t="s">
        <v>212</v>
      </c>
      <c r="O9399" s="13" t="s">
        <v>95</v>
      </c>
      <c r="P9399">
        <v>40</v>
      </c>
      <c r="Q9399" s="13" t="s">
        <v>97</v>
      </c>
      <c r="R9399" s="13" t="s">
        <v>205</v>
      </c>
      <c r="S9399" s="13" t="s">
        <v>196</v>
      </c>
      <c r="T9399">
        <v>4</v>
      </c>
      <c r="U9399">
        <v>2</v>
      </c>
      <c r="V9399">
        <v>0</v>
      </c>
      <c r="W9399" s="13" t="s">
        <v>101</v>
      </c>
      <c r="X9399">
        <v>0.65</v>
      </c>
    </row>
    <row r="9400" spans="1:24" x14ac:dyDescent="0.3">
      <c r="A9400">
        <v>9398</v>
      </c>
      <c r="B9400" t="s">
        <v>203</v>
      </c>
      <c r="C9400" t="s">
        <v>203</v>
      </c>
      <c r="D9400">
        <v>28.681024000000001</v>
      </c>
      <c r="E9400">
        <v>77.052283000000003</v>
      </c>
      <c r="F9400" s="18">
        <v>45551</v>
      </c>
      <c r="G9400" s="19">
        <v>0.375</v>
      </c>
      <c r="H9400">
        <v>9</v>
      </c>
      <c r="I9400" s="13" t="s">
        <v>204</v>
      </c>
      <c r="J9400">
        <v>0</v>
      </c>
      <c r="K9400" s="13" t="s">
        <v>92</v>
      </c>
      <c r="L9400">
        <v>1</v>
      </c>
      <c r="M9400">
        <v>1</v>
      </c>
      <c r="N9400" s="13" t="s">
        <v>212</v>
      </c>
      <c r="O9400" s="13" t="s">
        <v>95</v>
      </c>
      <c r="P9400">
        <v>32</v>
      </c>
      <c r="Q9400" s="13" t="s">
        <v>97</v>
      </c>
      <c r="R9400" s="13" t="s">
        <v>98</v>
      </c>
      <c r="S9400" s="13" t="s">
        <v>196</v>
      </c>
      <c r="T9400">
        <v>5</v>
      </c>
      <c r="U9400">
        <v>3</v>
      </c>
      <c r="V9400">
        <v>1</v>
      </c>
      <c r="W9400" s="13" t="s">
        <v>101</v>
      </c>
      <c r="X9400">
        <v>0.8</v>
      </c>
    </row>
    <row r="9401" spans="1:24" x14ac:dyDescent="0.3">
      <c r="A9401">
        <v>9399</v>
      </c>
      <c r="B9401" t="s">
        <v>203</v>
      </c>
      <c r="C9401" t="s">
        <v>203</v>
      </c>
      <c r="D9401">
        <v>28.484000000000002</v>
      </c>
      <c r="E9401">
        <v>77.244027000000003</v>
      </c>
      <c r="F9401" s="18">
        <v>45432</v>
      </c>
      <c r="G9401" s="19">
        <v>0.33333333333333298</v>
      </c>
      <c r="H9401">
        <v>8</v>
      </c>
      <c r="I9401" s="13" t="s">
        <v>204</v>
      </c>
      <c r="J9401">
        <v>0</v>
      </c>
      <c r="K9401" s="13" t="s">
        <v>191</v>
      </c>
      <c r="L9401">
        <v>3</v>
      </c>
      <c r="M9401">
        <v>0</v>
      </c>
      <c r="N9401" s="13" t="s">
        <v>212</v>
      </c>
      <c r="O9401" s="13" t="s">
        <v>95</v>
      </c>
      <c r="P9401">
        <v>40</v>
      </c>
      <c r="Q9401" s="13" t="s">
        <v>97</v>
      </c>
      <c r="R9401" s="13" t="s">
        <v>208</v>
      </c>
      <c r="S9401" s="13" t="s">
        <v>196</v>
      </c>
      <c r="T9401">
        <v>2</v>
      </c>
      <c r="U9401">
        <v>0</v>
      </c>
      <c r="V9401">
        <v>1</v>
      </c>
      <c r="W9401" s="13" t="s">
        <v>101</v>
      </c>
      <c r="X9401">
        <v>0.8</v>
      </c>
    </row>
    <row r="9402" spans="1:24" x14ac:dyDescent="0.3">
      <c r="A9402">
        <v>9400</v>
      </c>
      <c r="B9402" t="s">
        <v>190</v>
      </c>
      <c r="C9402" t="s">
        <v>80</v>
      </c>
      <c r="D9402">
        <v>19.270230000000002</v>
      </c>
      <c r="E9402">
        <v>72.787317000000002</v>
      </c>
      <c r="F9402" s="18">
        <v>45155</v>
      </c>
      <c r="G9402" s="19">
        <v>4.1666666666666699E-2</v>
      </c>
      <c r="H9402">
        <v>1</v>
      </c>
      <c r="I9402" s="13" t="s">
        <v>202</v>
      </c>
      <c r="J9402">
        <v>0</v>
      </c>
      <c r="K9402" s="13" t="s">
        <v>191</v>
      </c>
      <c r="L9402">
        <v>2</v>
      </c>
      <c r="M9402">
        <v>0</v>
      </c>
      <c r="N9402" s="13" t="s">
        <v>212</v>
      </c>
      <c r="O9402" s="13" t="s">
        <v>195</v>
      </c>
      <c r="P9402">
        <v>36</v>
      </c>
      <c r="Q9402" s="13" t="s">
        <v>97</v>
      </c>
      <c r="R9402" s="13" t="s">
        <v>199</v>
      </c>
      <c r="S9402" s="13" t="s">
        <v>196</v>
      </c>
      <c r="T9402">
        <v>1</v>
      </c>
      <c r="U9402">
        <v>0</v>
      </c>
      <c r="V9402">
        <v>0</v>
      </c>
      <c r="W9402" s="13" t="s">
        <v>101</v>
      </c>
      <c r="X9402">
        <v>0.45</v>
      </c>
    </row>
    <row r="9403" spans="1:24" x14ac:dyDescent="0.3">
      <c r="A9403">
        <v>9401</v>
      </c>
      <c r="B9403" t="s">
        <v>79</v>
      </c>
      <c r="C9403" t="s">
        <v>80</v>
      </c>
      <c r="D9403">
        <v>18.672867</v>
      </c>
      <c r="E9403">
        <v>73.716025000000002</v>
      </c>
      <c r="F9403" s="18">
        <v>45339</v>
      </c>
      <c r="G9403" s="19">
        <v>0.66666666666666696</v>
      </c>
      <c r="H9403">
        <v>16</v>
      </c>
      <c r="I9403" s="13" t="s">
        <v>219</v>
      </c>
      <c r="J9403">
        <v>1</v>
      </c>
      <c r="K9403" s="13" t="s">
        <v>214</v>
      </c>
      <c r="L9403">
        <v>4</v>
      </c>
      <c r="M9403">
        <v>1</v>
      </c>
      <c r="N9403" s="13" t="s">
        <v>192</v>
      </c>
      <c r="O9403" s="13" t="s">
        <v>97</v>
      </c>
      <c r="P9403">
        <v>25</v>
      </c>
      <c r="Q9403" s="13" t="s">
        <v>95</v>
      </c>
      <c r="R9403" s="13" t="s">
        <v>199</v>
      </c>
      <c r="S9403" s="13" t="s">
        <v>196</v>
      </c>
      <c r="T9403">
        <v>1</v>
      </c>
      <c r="U9403">
        <v>1</v>
      </c>
      <c r="V9403">
        <v>0</v>
      </c>
      <c r="W9403" s="13" t="s">
        <v>101</v>
      </c>
      <c r="X9403">
        <v>0.1</v>
      </c>
    </row>
    <row r="9404" spans="1:24" x14ac:dyDescent="0.3">
      <c r="A9404">
        <v>9402</v>
      </c>
      <c r="B9404" t="s">
        <v>203</v>
      </c>
      <c r="C9404" t="s">
        <v>203</v>
      </c>
      <c r="D9404">
        <v>28.564485000000001</v>
      </c>
      <c r="E9404">
        <v>77.088172999999998</v>
      </c>
      <c r="F9404" s="18">
        <v>45578</v>
      </c>
      <c r="G9404" s="19">
        <v>4.1666666666666699E-2</v>
      </c>
      <c r="H9404">
        <v>1</v>
      </c>
      <c r="I9404" s="13" t="s">
        <v>89</v>
      </c>
      <c r="J9404">
        <v>1</v>
      </c>
      <c r="K9404" s="13" t="s">
        <v>92</v>
      </c>
      <c r="L9404">
        <v>4</v>
      </c>
      <c r="M9404">
        <v>0</v>
      </c>
      <c r="N9404" s="13" t="s">
        <v>212</v>
      </c>
      <c r="O9404" s="13" t="s">
        <v>95</v>
      </c>
      <c r="P9404">
        <v>37</v>
      </c>
      <c r="Q9404" s="13" t="s">
        <v>95</v>
      </c>
      <c r="R9404" s="13" t="s">
        <v>199</v>
      </c>
      <c r="S9404" s="13" t="s">
        <v>193</v>
      </c>
      <c r="T9404">
        <v>2</v>
      </c>
      <c r="U9404">
        <v>1</v>
      </c>
      <c r="V9404">
        <v>0</v>
      </c>
      <c r="W9404" s="13" t="s">
        <v>101</v>
      </c>
      <c r="X9404">
        <v>0.45</v>
      </c>
    </row>
    <row r="9405" spans="1:24" x14ac:dyDescent="0.3">
      <c r="A9405">
        <v>9403</v>
      </c>
      <c r="B9405" t="s">
        <v>190</v>
      </c>
      <c r="C9405" t="s">
        <v>80</v>
      </c>
      <c r="D9405">
        <v>19.022423</v>
      </c>
      <c r="E9405">
        <v>72.937535999999994</v>
      </c>
      <c r="F9405" s="18">
        <v>45071</v>
      </c>
      <c r="G9405" s="19">
        <v>0.79166666666666696</v>
      </c>
      <c r="H9405">
        <v>19</v>
      </c>
      <c r="I9405" s="13" t="s">
        <v>202</v>
      </c>
      <c r="J9405">
        <v>0</v>
      </c>
      <c r="K9405" s="13" t="s">
        <v>191</v>
      </c>
      <c r="L9405">
        <v>3</v>
      </c>
      <c r="M9405">
        <v>1</v>
      </c>
      <c r="N9405" s="13" t="s">
        <v>212</v>
      </c>
      <c r="O9405" s="13" t="s">
        <v>95</v>
      </c>
      <c r="P9405">
        <v>37</v>
      </c>
      <c r="Q9405" s="13" t="s">
        <v>95</v>
      </c>
      <c r="R9405" s="13" t="s">
        <v>98</v>
      </c>
      <c r="S9405" s="13" t="s">
        <v>196</v>
      </c>
      <c r="T9405">
        <v>4</v>
      </c>
      <c r="U9405">
        <v>1</v>
      </c>
      <c r="V9405">
        <v>1</v>
      </c>
      <c r="W9405" s="13" t="s">
        <v>101</v>
      </c>
      <c r="X9405">
        <v>0.6</v>
      </c>
    </row>
    <row r="9406" spans="1:24" x14ac:dyDescent="0.3">
      <c r="A9406">
        <v>9404</v>
      </c>
      <c r="B9406" t="s">
        <v>197</v>
      </c>
      <c r="C9406" t="s">
        <v>198</v>
      </c>
      <c r="D9406">
        <v>30.638783</v>
      </c>
      <c r="E9406">
        <v>76.846342000000007</v>
      </c>
      <c r="F9406" s="18">
        <v>44732</v>
      </c>
      <c r="G9406" s="19">
        <v>0.79166666666666696</v>
      </c>
      <c r="H9406">
        <v>19</v>
      </c>
      <c r="I9406" s="13" t="s">
        <v>204</v>
      </c>
      <c r="J9406">
        <v>0</v>
      </c>
      <c r="K9406" s="13" t="s">
        <v>191</v>
      </c>
      <c r="L9406">
        <v>1</v>
      </c>
      <c r="M9406">
        <v>1</v>
      </c>
      <c r="N9406" s="13" t="s">
        <v>94</v>
      </c>
      <c r="O9406" s="13" t="s">
        <v>95</v>
      </c>
      <c r="P9406">
        <v>34</v>
      </c>
      <c r="Q9406" s="13" t="s">
        <v>97</v>
      </c>
      <c r="R9406" s="13" t="s">
        <v>213</v>
      </c>
      <c r="S9406" s="13" t="s">
        <v>196</v>
      </c>
      <c r="T9406">
        <v>3</v>
      </c>
      <c r="U9406">
        <v>2</v>
      </c>
      <c r="V9406">
        <v>1</v>
      </c>
      <c r="W9406" s="13" t="s">
        <v>101</v>
      </c>
      <c r="X9406">
        <v>0.8</v>
      </c>
    </row>
    <row r="9407" spans="1:24" x14ac:dyDescent="0.3">
      <c r="A9407">
        <v>9405</v>
      </c>
      <c r="B9407" t="s">
        <v>209</v>
      </c>
      <c r="C9407" t="s">
        <v>210</v>
      </c>
      <c r="D9407">
        <v>17.342746000000002</v>
      </c>
      <c r="E9407">
        <v>78.443359000000001</v>
      </c>
      <c r="F9407" s="18">
        <v>44684</v>
      </c>
      <c r="G9407" s="19">
        <v>0</v>
      </c>
      <c r="H9407">
        <v>0</v>
      </c>
      <c r="I9407" s="13" t="s">
        <v>215</v>
      </c>
      <c r="J9407">
        <v>0</v>
      </c>
      <c r="K9407" s="13" t="s">
        <v>214</v>
      </c>
      <c r="L9407">
        <v>2</v>
      </c>
      <c r="M9407">
        <v>0</v>
      </c>
      <c r="N9407" s="13" t="s">
        <v>212</v>
      </c>
      <c r="O9407" s="13" t="s">
        <v>195</v>
      </c>
      <c r="P9407">
        <v>37</v>
      </c>
      <c r="Q9407" s="13" t="s">
        <v>95</v>
      </c>
      <c r="R9407" s="13" t="s">
        <v>208</v>
      </c>
      <c r="S9407" s="13" t="s">
        <v>196</v>
      </c>
      <c r="T9407">
        <v>3</v>
      </c>
      <c r="U9407">
        <v>0</v>
      </c>
      <c r="V9407">
        <v>0</v>
      </c>
      <c r="W9407" s="13" t="s">
        <v>101</v>
      </c>
      <c r="X9407">
        <v>0.25</v>
      </c>
    </row>
    <row r="9408" spans="1:24" x14ac:dyDescent="0.3">
      <c r="A9408">
        <v>9406</v>
      </c>
      <c r="B9408" t="s">
        <v>206</v>
      </c>
      <c r="C9408" t="s">
        <v>207</v>
      </c>
      <c r="D9408">
        <v>13.075274</v>
      </c>
      <c r="E9408">
        <v>77.538122999999999</v>
      </c>
      <c r="F9408" s="18">
        <v>45173</v>
      </c>
      <c r="G9408" s="19">
        <v>0.66666666666666696</v>
      </c>
      <c r="H9408">
        <v>16</v>
      </c>
      <c r="I9408" s="13" t="s">
        <v>204</v>
      </c>
      <c r="J9408">
        <v>0</v>
      </c>
      <c r="K9408" s="13" t="s">
        <v>214</v>
      </c>
      <c r="L9408">
        <v>2</v>
      </c>
      <c r="M9408">
        <v>1</v>
      </c>
      <c r="N9408" s="13" t="s">
        <v>212</v>
      </c>
      <c r="O9408" s="13" t="s">
        <v>95</v>
      </c>
      <c r="P9408">
        <v>23</v>
      </c>
      <c r="Q9408" s="13" t="s">
        <v>97</v>
      </c>
      <c r="R9408" s="13" t="s">
        <v>98</v>
      </c>
      <c r="S9408" s="13" t="s">
        <v>193</v>
      </c>
      <c r="T9408">
        <v>5</v>
      </c>
      <c r="U9408">
        <v>5</v>
      </c>
      <c r="V9408">
        <v>0</v>
      </c>
      <c r="W9408" s="13" t="s">
        <v>101</v>
      </c>
      <c r="X9408">
        <v>0.65</v>
      </c>
    </row>
    <row r="9409" spans="1:24" x14ac:dyDescent="0.3">
      <c r="A9409">
        <v>9407</v>
      </c>
      <c r="B9409" t="s">
        <v>209</v>
      </c>
      <c r="C9409" t="s">
        <v>210</v>
      </c>
      <c r="D9409">
        <v>17.220410000000001</v>
      </c>
      <c r="E9409">
        <v>78.291323000000006</v>
      </c>
      <c r="F9409" s="18">
        <v>44817</v>
      </c>
      <c r="G9409" s="19">
        <v>0.91666666666666696</v>
      </c>
      <c r="H9409">
        <v>22</v>
      </c>
      <c r="I9409" s="13" t="s">
        <v>215</v>
      </c>
      <c r="J9409">
        <v>0</v>
      </c>
      <c r="K9409" s="13" t="s">
        <v>191</v>
      </c>
      <c r="L9409">
        <v>1</v>
      </c>
      <c r="M9409">
        <v>0</v>
      </c>
      <c r="N9409" s="13" t="s">
        <v>212</v>
      </c>
      <c r="O9409" s="13" t="s">
        <v>195</v>
      </c>
      <c r="P9409">
        <v>33</v>
      </c>
      <c r="Q9409" s="13" t="s">
        <v>97</v>
      </c>
      <c r="R9409" s="13" t="s">
        <v>199</v>
      </c>
      <c r="S9409" s="13" t="s">
        <v>196</v>
      </c>
      <c r="T9409">
        <v>4</v>
      </c>
      <c r="U9409">
        <v>1</v>
      </c>
      <c r="V9409">
        <v>0</v>
      </c>
      <c r="W9409" s="13" t="s">
        <v>101</v>
      </c>
      <c r="X9409">
        <v>0.45</v>
      </c>
    </row>
    <row r="9410" spans="1:24" x14ac:dyDescent="0.3">
      <c r="A9410">
        <v>9408</v>
      </c>
      <c r="B9410" t="s">
        <v>209</v>
      </c>
      <c r="C9410" t="s">
        <v>210</v>
      </c>
      <c r="D9410">
        <v>17.467739999999999</v>
      </c>
      <c r="E9410">
        <v>78.395568999999995</v>
      </c>
      <c r="F9410" s="18">
        <v>44961</v>
      </c>
      <c r="G9410" s="19">
        <v>0.75</v>
      </c>
      <c r="H9410">
        <v>18</v>
      </c>
      <c r="I9410" s="13" t="s">
        <v>219</v>
      </c>
      <c r="J9410">
        <v>1</v>
      </c>
      <c r="K9410" s="13" t="s">
        <v>191</v>
      </c>
      <c r="L9410">
        <v>2</v>
      </c>
      <c r="M9410">
        <v>0</v>
      </c>
      <c r="N9410" s="13" t="s">
        <v>212</v>
      </c>
      <c r="O9410" s="13" t="s">
        <v>95</v>
      </c>
      <c r="P9410">
        <v>29</v>
      </c>
      <c r="Q9410" s="13" t="s">
        <v>95</v>
      </c>
      <c r="R9410" s="13" t="s">
        <v>205</v>
      </c>
      <c r="S9410" s="13" t="s">
        <v>193</v>
      </c>
      <c r="T9410">
        <v>5</v>
      </c>
      <c r="U9410">
        <v>4</v>
      </c>
      <c r="V9410">
        <v>1</v>
      </c>
      <c r="W9410" s="13" t="s">
        <v>101</v>
      </c>
      <c r="X9410">
        <v>0.6</v>
      </c>
    </row>
    <row r="9411" spans="1:24" x14ac:dyDescent="0.3">
      <c r="A9411">
        <v>9409</v>
      </c>
      <c r="B9411" t="s">
        <v>197</v>
      </c>
      <c r="C9411" t="s">
        <v>198</v>
      </c>
      <c r="D9411">
        <v>30.754090000000001</v>
      </c>
      <c r="E9411">
        <v>76.893591999999998</v>
      </c>
      <c r="F9411" s="18">
        <v>44657</v>
      </c>
      <c r="G9411" s="19">
        <v>0.54166666666666696</v>
      </c>
      <c r="H9411">
        <v>13</v>
      </c>
      <c r="I9411" s="13" t="s">
        <v>194</v>
      </c>
      <c r="J9411">
        <v>0</v>
      </c>
      <c r="K9411" s="13" t="s">
        <v>191</v>
      </c>
      <c r="L9411">
        <v>6</v>
      </c>
      <c r="M9411">
        <v>1</v>
      </c>
      <c r="N9411" s="13" t="s">
        <v>212</v>
      </c>
      <c r="O9411" s="13" t="s">
        <v>195</v>
      </c>
      <c r="P9411">
        <v>34</v>
      </c>
      <c r="Q9411" s="13" t="s">
        <v>195</v>
      </c>
      <c r="R9411" s="13" t="s">
        <v>205</v>
      </c>
      <c r="S9411" s="13" t="s">
        <v>99</v>
      </c>
      <c r="T9411">
        <v>4</v>
      </c>
      <c r="U9411">
        <v>4</v>
      </c>
      <c r="V9411">
        <v>0</v>
      </c>
      <c r="W9411" s="13" t="s">
        <v>101</v>
      </c>
      <c r="X9411">
        <v>0.45</v>
      </c>
    </row>
    <row r="9412" spans="1:24" x14ac:dyDescent="0.3">
      <c r="A9412">
        <v>9410</v>
      </c>
      <c r="B9412" t="s">
        <v>206</v>
      </c>
      <c r="C9412" t="s">
        <v>207</v>
      </c>
      <c r="D9412">
        <v>13.112914999999999</v>
      </c>
      <c r="E9412">
        <v>77.701921999999996</v>
      </c>
      <c r="F9412" s="18">
        <v>44898</v>
      </c>
      <c r="G9412" s="19">
        <v>0.25</v>
      </c>
      <c r="H9412">
        <v>6</v>
      </c>
      <c r="I9412" s="13" t="s">
        <v>219</v>
      </c>
      <c r="J9412">
        <v>1</v>
      </c>
      <c r="K9412" s="13" t="s">
        <v>214</v>
      </c>
      <c r="L9412">
        <v>5</v>
      </c>
      <c r="M9412">
        <v>0</v>
      </c>
      <c r="N9412" s="13" t="s">
        <v>212</v>
      </c>
      <c r="O9412" s="13" t="s">
        <v>195</v>
      </c>
      <c r="P9412">
        <v>22</v>
      </c>
      <c r="Q9412" s="13" t="s">
        <v>195</v>
      </c>
      <c r="R9412" s="13" t="s">
        <v>213</v>
      </c>
      <c r="S9412" s="13" t="s">
        <v>193</v>
      </c>
      <c r="T9412">
        <v>4</v>
      </c>
      <c r="U9412">
        <v>0</v>
      </c>
      <c r="V9412">
        <v>0</v>
      </c>
      <c r="W9412" s="13" t="s">
        <v>101</v>
      </c>
      <c r="X9412">
        <v>0.25</v>
      </c>
    </row>
    <row r="9413" spans="1:24" x14ac:dyDescent="0.3">
      <c r="A9413">
        <v>9411</v>
      </c>
      <c r="B9413" t="s">
        <v>200</v>
      </c>
      <c r="C9413" t="s">
        <v>201</v>
      </c>
      <c r="D9413">
        <v>13.155265999999999</v>
      </c>
      <c r="E9413">
        <v>80.145644000000004</v>
      </c>
      <c r="F9413" s="18">
        <v>45201</v>
      </c>
      <c r="G9413" s="19">
        <v>4.1666666666666699E-2</v>
      </c>
      <c r="H9413">
        <v>1</v>
      </c>
      <c r="I9413" s="13" t="s">
        <v>204</v>
      </c>
      <c r="J9413">
        <v>0</v>
      </c>
      <c r="K9413" s="13" t="s">
        <v>214</v>
      </c>
      <c r="L9413">
        <v>3</v>
      </c>
      <c r="M9413">
        <v>1</v>
      </c>
      <c r="N9413" s="13" t="s">
        <v>94</v>
      </c>
      <c r="O9413" s="13" t="s">
        <v>95</v>
      </c>
      <c r="P9413">
        <v>15</v>
      </c>
      <c r="Q9413" s="13" t="s">
        <v>95</v>
      </c>
      <c r="R9413" s="13" t="s">
        <v>199</v>
      </c>
      <c r="S9413" s="13" t="s">
        <v>196</v>
      </c>
      <c r="T9413">
        <v>1</v>
      </c>
      <c r="U9413">
        <v>0</v>
      </c>
      <c r="V9413">
        <v>0</v>
      </c>
      <c r="W9413" s="13" t="s">
        <v>101</v>
      </c>
      <c r="X9413">
        <v>0.45</v>
      </c>
    </row>
    <row r="9414" spans="1:24" x14ac:dyDescent="0.3">
      <c r="A9414">
        <v>9412</v>
      </c>
      <c r="B9414" t="s">
        <v>200</v>
      </c>
      <c r="C9414" t="s">
        <v>201</v>
      </c>
      <c r="D9414">
        <v>12.823357</v>
      </c>
      <c r="E9414">
        <v>80.202126000000007</v>
      </c>
      <c r="F9414" s="18">
        <v>45515</v>
      </c>
      <c r="G9414" s="19">
        <v>0.625</v>
      </c>
      <c r="H9414">
        <v>15</v>
      </c>
      <c r="I9414" s="13" t="s">
        <v>89</v>
      </c>
      <c r="J9414">
        <v>1</v>
      </c>
      <c r="K9414" s="13" t="s">
        <v>92</v>
      </c>
      <c r="L9414">
        <v>1</v>
      </c>
      <c r="M9414">
        <v>1</v>
      </c>
      <c r="N9414" s="13" t="s">
        <v>212</v>
      </c>
      <c r="O9414" s="13" t="s">
        <v>95</v>
      </c>
      <c r="P9414">
        <v>22</v>
      </c>
      <c r="Q9414" s="13" t="s">
        <v>97</v>
      </c>
      <c r="R9414" s="13" t="s">
        <v>205</v>
      </c>
      <c r="S9414" s="13" t="s">
        <v>99</v>
      </c>
      <c r="T9414">
        <v>2</v>
      </c>
      <c r="U9414">
        <v>2</v>
      </c>
      <c r="V9414">
        <v>0</v>
      </c>
      <c r="W9414" s="13" t="s">
        <v>101</v>
      </c>
      <c r="X9414">
        <v>0.85</v>
      </c>
    </row>
    <row r="9415" spans="1:24" x14ac:dyDescent="0.3">
      <c r="A9415">
        <v>9413</v>
      </c>
      <c r="B9415" t="s">
        <v>209</v>
      </c>
      <c r="C9415" t="s">
        <v>210</v>
      </c>
      <c r="D9415">
        <v>17.359386000000001</v>
      </c>
      <c r="E9415">
        <v>78.489340999999996</v>
      </c>
      <c r="F9415" s="18">
        <v>45074</v>
      </c>
      <c r="G9415" s="19">
        <v>0.41666666666666702</v>
      </c>
      <c r="H9415">
        <v>10</v>
      </c>
      <c r="I9415" s="13" t="s">
        <v>89</v>
      </c>
      <c r="J9415">
        <v>1</v>
      </c>
      <c r="K9415" s="13" t="s">
        <v>191</v>
      </c>
      <c r="L9415">
        <v>2</v>
      </c>
      <c r="M9415">
        <v>1</v>
      </c>
      <c r="N9415" s="13" t="s">
        <v>94</v>
      </c>
      <c r="O9415" s="13" t="s">
        <v>95</v>
      </c>
      <c r="P9415">
        <v>36</v>
      </c>
      <c r="Q9415" s="13" t="s">
        <v>97</v>
      </c>
      <c r="R9415" s="13" t="s">
        <v>199</v>
      </c>
      <c r="S9415" s="13" t="s">
        <v>196</v>
      </c>
      <c r="T9415">
        <v>3</v>
      </c>
      <c r="U9415">
        <v>0</v>
      </c>
      <c r="V9415">
        <v>1</v>
      </c>
      <c r="W9415" s="13" t="s">
        <v>101</v>
      </c>
      <c r="X9415">
        <v>0.8</v>
      </c>
    </row>
    <row r="9416" spans="1:24" x14ac:dyDescent="0.3">
      <c r="A9416">
        <v>9414</v>
      </c>
      <c r="B9416" t="s">
        <v>190</v>
      </c>
      <c r="C9416" t="s">
        <v>80</v>
      </c>
      <c r="D9416">
        <v>19.067886000000001</v>
      </c>
      <c r="E9416">
        <v>72.966480000000004</v>
      </c>
      <c r="F9416" s="18">
        <v>45421</v>
      </c>
      <c r="G9416" s="19">
        <v>0.20833333333333301</v>
      </c>
      <c r="H9416">
        <v>5</v>
      </c>
      <c r="I9416" s="13" t="s">
        <v>202</v>
      </c>
      <c r="J9416">
        <v>0</v>
      </c>
      <c r="K9416" s="13" t="s">
        <v>92</v>
      </c>
      <c r="L9416">
        <v>3</v>
      </c>
      <c r="M9416">
        <v>1</v>
      </c>
      <c r="N9416" s="13" t="s">
        <v>192</v>
      </c>
      <c r="O9416" s="13" t="s">
        <v>97</v>
      </c>
      <c r="P9416">
        <v>33</v>
      </c>
      <c r="Q9416" s="13" t="s">
        <v>95</v>
      </c>
      <c r="R9416" s="13" t="s">
        <v>208</v>
      </c>
      <c r="S9416" s="13" t="s">
        <v>193</v>
      </c>
      <c r="T9416">
        <v>5</v>
      </c>
      <c r="U9416">
        <v>0</v>
      </c>
      <c r="V9416">
        <v>0</v>
      </c>
      <c r="W9416" s="13" t="s">
        <v>101</v>
      </c>
      <c r="X9416">
        <v>0.1</v>
      </c>
    </row>
    <row r="9417" spans="1:24" x14ac:dyDescent="0.3">
      <c r="A9417">
        <v>9415</v>
      </c>
      <c r="B9417" t="s">
        <v>209</v>
      </c>
      <c r="C9417" t="s">
        <v>210</v>
      </c>
      <c r="D9417">
        <v>17.218298999999998</v>
      </c>
      <c r="E9417">
        <v>78.300299999999993</v>
      </c>
      <c r="F9417" s="18">
        <v>44713</v>
      </c>
      <c r="G9417" s="19">
        <v>0.58333333333333304</v>
      </c>
      <c r="H9417">
        <v>14</v>
      </c>
      <c r="I9417" s="13" t="s">
        <v>194</v>
      </c>
      <c r="J9417">
        <v>0</v>
      </c>
      <c r="K9417" s="13" t="s">
        <v>191</v>
      </c>
      <c r="L9417">
        <v>6</v>
      </c>
      <c r="M9417">
        <v>1</v>
      </c>
      <c r="N9417" s="13" t="s">
        <v>212</v>
      </c>
      <c r="O9417" s="13" t="s">
        <v>95</v>
      </c>
      <c r="P9417">
        <v>22</v>
      </c>
      <c r="Q9417" s="13" t="s">
        <v>195</v>
      </c>
      <c r="R9417" s="13" t="s">
        <v>199</v>
      </c>
      <c r="S9417" s="13" t="s">
        <v>193</v>
      </c>
      <c r="T9417">
        <v>5</v>
      </c>
      <c r="U9417">
        <v>1</v>
      </c>
      <c r="V9417">
        <v>0</v>
      </c>
      <c r="W9417" s="13" t="s">
        <v>101</v>
      </c>
      <c r="X9417">
        <v>0.45</v>
      </c>
    </row>
    <row r="9418" spans="1:24" x14ac:dyDescent="0.3">
      <c r="A9418">
        <v>9416</v>
      </c>
      <c r="B9418" t="s">
        <v>209</v>
      </c>
      <c r="C9418" t="s">
        <v>210</v>
      </c>
      <c r="D9418">
        <v>17.373905000000001</v>
      </c>
      <c r="E9418">
        <v>78.266351</v>
      </c>
      <c r="F9418" s="18">
        <v>45252</v>
      </c>
      <c r="G9418" s="19">
        <v>0.125</v>
      </c>
      <c r="H9418">
        <v>3</v>
      </c>
      <c r="I9418" s="13" t="s">
        <v>194</v>
      </c>
      <c r="J9418">
        <v>0</v>
      </c>
      <c r="K9418" s="13" t="s">
        <v>92</v>
      </c>
      <c r="L9418">
        <v>4</v>
      </c>
      <c r="M9418">
        <v>0</v>
      </c>
      <c r="N9418" s="13" t="s">
        <v>94</v>
      </c>
      <c r="O9418" s="13" t="s">
        <v>95</v>
      </c>
      <c r="P9418">
        <v>36</v>
      </c>
      <c r="Q9418" s="13" t="s">
        <v>97</v>
      </c>
      <c r="R9418" s="13" t="s">
        <v>199</v>
      </c>
      <c r="S9418" s="13" t="s">
        <v>99</v>
      </c>
      <c r="T9418">
        <v>1</v>
      </c>
      <c r="U9418">
        <v>1</v>
      </c>
      <c r="V9418">
        <v>0</v>
      </c>
      <c r="W9418" s="13" t="s">
        <v>101</v>
      </c>
      <c r="X9418">
        <v>0.85</v>
      </c>
    </row>
    <row r="9419" spans="1:24" x14ac:dyDescent="0.3">
      <c r="A9419">
        <v>9417</v>
      </c>
      <c r="B9419" t="s">
        <v>79</v>
      </c>
      <c r="C9419" t="s">
        <v>80</v>
      </c>
      <c r="D9419">
        <v>18.521014000000001</v>
      </c>
      <c r="E9419">
        <v>73.869991999999996</v>
      </c>
      <c r="F9419" s="18">
        <v>44816</v>
      </c>
      <c r="G9419" s="19">
        <v>0.16666666666666699</v>
      </c>
      <c r="H9419">
        <v>4</v>
      </c>
      <c r="I9419" s="13" t="s">
        <v>204</v>
      </c>
      <c r="J9419">
        <v>0</v>
      </c>
      <c r="K9419" s="13" t="s">
        <v>92</v>
      </c>
      <c r="L9419">
        <v>1</v>
      </c>
      <c r="M9419">
        <v>0</v>
      </c>
      <c r="N9419" s="13" t="s">
        <v>94</v>
      </c>
      <c r="O9419" s="13" t="s">
        <v>95</v>
      </c>
      <c r="P9419">
        <v>32</v>
      </c>
      <c r="Q9419" s="13" t="s">
        <v>195</v>
      </c>
      <c r="R9419" s="13" t="s">
        <v>199</v>
      </c>
      <c r="S9419" s="13" t="s">
        <v>196</v>
      </c>
      <c r="T9419">
        <v>2</v>
      </c>
      <c r="U9419">
        <v>1</v>
      </c>
      <c r="V9419">
        <v>0</v>
      </c>
      <c r="W9419" s="13" t="s">
        <v>101</v>
      </c>
      <c r="X9419">
        <v>0.45</v>
      </c>
    </row>
    <row r="9420" spans="1:24" x14ac:dyDescent="0.3">
      <c r="A9420">
        <v>9418</v>
      </c>
      <c r="B9420" t="s">
        <v>217</v>
      </c>
      <c r="C9420" t="s">
        <v>218</v>
      </c>
      <c r="D9420">
        <v>22.589818000000001</v>
      </c>
      <c r="E9420">
        <v>88.210537000000002</v>
      </c>
      <c r="F9420" s="18">
        <v>44844</v>
      </c>
      <c r="G9420" s="19">
        <v>4.1666666666666699E-2</v>
      </c>
      <c r="H9420">
        <v>1</v>
      </c>
      <c r="I9420" s="13" t="s">
        <v>204</v>
      </c>
      <c r="J9420">
        <v>0</v>
      </c>
      <c r="K9420" s="13" t="s">
        <v>92</v>
      </c>
      <c r="L9420">
        <v>4</v>
      </c>
      <c r="M9420">
        <v>1</v>
      </c>
      <c r="N9420" s="13" t="s">
        <v>212</v>
      </c>
      <c r="O9420" s="13" t="s">
        <v>195</v>
      </c>
      <c r="P9420">
        <v>38</v>
      </c>
      <c r="Q9420" s="13" t="s">
        <v>195</v>
      </c>
      <c r="R9420" s="13" t="s">
        <v>208</v>
      </c>
      <c r="S9420" s="13" t="s">
        <v>196</v>
      </c>
      <c r="T9420">
        <v>3</v>
      </c>
      <c r="U9420">
        <v>3</v>
      </c>
      <c r="V9420">
        <v>0</v>
      </c>
      <c r="W9420" s="13" t="s">
        <v>101</v>
      </c>
      <c r="X9420">
        <v>0.25</v>
      </c>
    </row>
    <row r="9421" spans="1:24" x14ac:dyDescent="0.3">
      <c r="A9421">
        <v>9419</v>
      </c>
      <c r="B9421" t="s">
        <v>197</v>
      </c>
      <c r="C9421" t="s">
        <v>198</v>
      </c>
      <c r="D9421">
        <v>30.763805000000001</v>
      </c>
      <c r="E9421">
        <v>76.809460000000001</v>
      </c>
      <c r="F9421" s="18">
        <v>45084</v>
      </c>
      <c r="G9421" s="19">
        <v>8.3333333333333301E-2</v>
      </c>
      <c r="H9421">
        <v>2</v>
      </c>
      <c r="I9421" s="13" t="s">
        <v>194</v>
      </c>
      <c r="J9421">
        <v>0</v>
      </c>
      <c r="K9421" s="13" t="s">
        <v>191</v>
      </c>
      <c r="L9421">
        <v>3</v>
      </c>
      <c r="M9421">
        <v>0</v>
      </c>
      <c r="N9421" s="13" t="s">
        <v>212</v>
      </c>
      <c r="O9421" s="13" t="s">
        <v>95</v>
      </c>
      <c r="P9421">
        <v>36</v>
      </c>
      <c r="Q9421" s="13" t="s">
        <v>97</v>
      </c>
      <c r="R9421" s="13" t="s">
        <v>199</v>
      </c>
      <c r="S9421" s="13" t="s">
        <v>196</v>
      </c>
      <c r="T9421">
        <v>1</v>
      </c>
      <c r="U9421">
        <v>0</v>
      </c>
      <c r="V9421">
        <v>0</v>
      </c>
      <c r="W9421" s="13" t="s">
        <v>101</v>
      </c>
      <c r="X9421">
        <v>0.65</v>
      </c>
    </row>
    <row r="9422" spans="1:24" x14ac:dyDescent="0.3">
      <c r="A9422">
        <v>9420</v>
      </c>
      <c r="B9422" t="s">
        <v>203</v>
      </c>
      <c r="C9422" t="s">
        <v>203</v>
      </c>
      <c r="D9422">
        <v>28.598976</v>
      </c>
      <c r="E9422">
        <v>76.923527000000007</v>
      </c>
      <c r="F9422" s="18">
        <v>44911</v>
      </c>
      <c r="G9422" s="19">
        <v>0.375</v>
      </c>
      <c r="H9422">
        <v>9</v>
      </c>
      <c r="I9422" s="13" t="s">
        <v>211</v>
      </c>
      <c r="J9422">
        <v>0</v>
      </c>
      <c r="K9422" s="13" t="s">
        <v>92</v>
      </c>
      <c r="L9422">
        <v>6</v>
      </c>
      <c r="M9422">
        <v>1</v>
      </c>
      <c r="N9422" s="13" t="s">
        <v>212</v>
      </c>
      <c r="O9422" s="13" t="s">
        <v>95</v>
      </c>
      <c r="P9422">
        <v>40</v>
      </c>
      <c r="Q9422" s="13" t="s">
        <v>97</v>
      </c>
      <c r="R9422" s="13" t="s">
        <v>98</v>
      </c>
      <c r="S9422" s="13" t="s">
        <v>196</v>
      </c>
      <c r="T9422">
        <v>2</v>
      </c>
      <c r="U9422">
        <v>1</v>
      </c>
      <c r="V9422">
        <v>1</v>
      </c>
      <c r="W9422" s="13" t="s">
        <v>101</v>
      </c>
      <c r="X9422">
        <v>0.8</v>
      </c>
    </row>
    <row r="9423" spans="1:24" x14ac:dyDescent="0.3">
      <c r="A9423">
        <v>9421</v>
      </c>
      <c r="B9423" t="s">
        <v>197</v>
      </c>
      <c r="C9423" t="s">
        <v>198</v>
      </c>
      <c r="D9423">
        <v>30.753605</v>
      </c>
      <c r="E9423">
        <v>76.867177999999996</v>
      </c>
      <c r="F9423" s="18">
        <v>45648</v>
      </c>
      <c r="G9423" s="19">
        <v>0.83333333333333304</v>
      </c>
      <c r="H9423">
        <v>20</v>
      </c>
      <c r="I9423" s="13" t="s">
        <v>89</v>
      </c>
      <c r="J9423">
        <v>1</v>
      </c>
      <c r="K9423" s="13" t="s">
        <v>214</v>
      </c>
      <c r="L9423">
        <v>6</v>
      </c>
      <c r="M9423">
        <v>0</v>
      </c>
      <c r="N9423" s="13" t="s">
        <v>212</v>
      </c>
      <c r="O9423" s="13" t="s">
        <v>195</v>
      </c>
      <c r="P9423">
        <v>18</v>
      </c>
      <c r="Q9423" s="13" t="s">
        <v>95</v>
      </c>
      <c r="R9423" s="13" t="s">
        <v>98</v>
      </c>
      <c r="S9423" s="13" t="s">
        <v>196</v>
      </c>
      <c r="T9423">
        <v>3</v>
      </c>
      <c r="U9423">
        <v>0</v>
      </c>
      <c r="V9423">
        <v>0</v>
      </c>
      <c r="W9423" s="13" t="s">
        <v>101</v>
      </c>
      <c r="X9423">
        <v>0.25</v>
      </c>
    </row>
    <row r="9424" spans="1:24" x14ac:dyDescent="0.3">
      <c r="A9424">
        <v>9422</v>
      </c>
      <c r="B9424" t="s">
        <v>197</v>
      </c>
      <c r="C9424" t="s">
        <v>198</v>
      </c>
      <c r="D9424">
        <v>30.728002</v>
      </c>
      <c r="E9424">
        <v>76.795953999999995</v>
      </c>
      <c r="F9424" s="18">
        <v>44584</v>
      </c>
      <c r="G9424" s="19">
        <v>0.83333333333333304</v>
      </c>
      <c r="H9424">
        <v>20</v>
      </c>
      <c r="I9424" s="13" t="s">
        <v>89</v>
      </c>
      <c r="J9424">
        <v>1</v>
      </c>
      <c r="K9424" s="13" t="s">
        <v>214</v>
      </c>
      <c r="L9424">
        <v>1</v>
      </c>
      <c r="M9424">
        <v>1</v>
      </c>
      <c r="N9424" s="13" t="s">
        <v>94</v>
      </c>
      <c r="O9424" s="13" t="s">
        <v>95</v>
      </c>
      <c r="P9424">
        <v>38</v>
      </c>
      <c r="Q9424" s="13" t="s">
        <v>95</v>
      </c>
      <c r="R9424" s="13" t="s">
        <v>208</v>
      </c>
      <c r="S9424" s="13" t="s">
        <v>193</v>
      </c>
      <c r="T9424">
        <v>4</v>
      </c>
      <c r="U9424">
        <v>0</v>
      </c>
      <c r="V9424">
        <v>0</v>
      </c>
      <c r="W9424" s="13" t="s">
        <v>101</v>
      </c>
      <c r="X9424">
        <v>0.45</v>
      </c>
    </row>
    <row r="9425" spans="1:24" x14ac:dyDescent="0.3">
      <c r="A9425">
        <v>9423</v>
      </c>
      <c r="B9425" t="s">
        <v>200</v>
      </c>
      <c r="C9425" t="s">
        <v>201</v>
      </c>
      <c r="D9425">
        <v>13.196716</v>
      </c>
      <c r="E9425">
        <v>80.246567999999996</v>
      </c>
      <c r="F9425" s="18">
        <v>45634</v>
      </c>
      <c r="G9425" s="19">
        <v>0.66666666666666696</v>
      </c>
      <c r="H9425">
        <v>16</v>
      </c>
      <c r="I9425" s="13" t="s">
        <v>89</v>
      </c>
      <c r="J9425">
        <v>1</v>
      </c>
      <c r="K9425" s="13" t="s">
        <v>92</v>
      </c>
      <c r="L9425">
        <v>2</v>
      </c>
      <c r="M9425">
        <v>1</v>
      </c>
      <c r="N9425" s="13" t="s">
        <v>212</v>
      </c>
      <c r="O9425" s="13" t="s">
        <v>195</v>
      </c>
      <c r="P9425">
        <v>30</v>
      </c>
      <c r="Q9425" s="13" t="s">
        <v>195</v>
      </c>
      <c r="R9425" s="13" t="s">
        <v>208</v>
      </c>
      <c r="S9425" s="13" t="s">
        <v>196</v>
      </c>
      <c r="T9425">
        <v>5</v>
      </c>
      <c r="U9425">
        <v>5</v>
      </c>
      <c r="V9425">
        <v>0</v>
      </c>
      <c r="W9425" s="13" t="s">
        <v>101</v>
      </c>
      <c r="X9425">
        <v>0.25</v>
      </c>
    </row>
    <row r="9426" spans="1:24" x14ac:dyDescent="0.3">
      <c r="A9426">
        <v>9424</v>
      </c>
      <c r="B9426" t="s">
        <v>217</v>
      </c>
      <c r="C9426" t="s">
        <v>218</v>
      </c>
      <c r="D9426">
        <v>22.539812000000001</v>
      </c>
      <c r="E9426">
        <v>88.272092999999998</v>
      </c>
      <c r="F9426" s="18">
        <v>45473</v>
      </c>
      <c r="G9426" s="19">
        <v>0.33333333333333298</v>
      </c>
      <c r="H9426">
        <v>8</v>
      </c>
      <c r="I9426" s="13" t="s">
        <v>89</v>
      </c>
      <c r="J9426">
        <v>1</v>
      </c>
      <c r="K9426" s="13" t="s">
        <v>214</v>
      </c>
      <c r="L9426">
        <v>6</v>
      </c>
      <c r="M9426">
        <v>1</v>
      </c>
      <c r="N9426" s="13" t="s">
        <v>192</v>
      </c>
      <c r="O9426" s="13" t="s">
        <v>97</v>
      </c>
      <c r="P9426">
        <v>24</v>
      </c>
      <c r="Q9426" s="13" t="s">
        <v>97</v>
      </c>
      <c r="R9426" s="13" t="s">
        <v>98</v>
      </c>
      <c r="S9426" s="13" t="s">
        <v>196</v>
      </c>
      <c r="T9426">
        <v>2</v>
      </c>
      <c r="U9426">
        <v>2</v>
      </c>
      <c r="V9426">
        <v>1</v>
      </c>
      <c r="W9426" s="13" t="s">
        <v>101</v>
      </c>
      <c r="X9426">
        <v>0.45</v>
      </c>
    </row>
    <row r="9427" spans="1:24" x14ac:dyDescent="0.3">
      <c r="A9427">
        <v>9425</v>
      </c>
      <c r="B9427" t="s">
        <v>197</v>
      </c>
      <c r="C9427" t="s">
        <v>198</v>
      </c>
      <c r="D9427">
        <v>30.661062000000001</v>
      </c>
      <c r="E9427">
        <v>76.846373</v>
      </c>
      <c r="F9427" s="18">
        <v>45169</v>
      </c>
      <c r="G9427" s="19">
        <v>0.375</v>
      </c>
      <c r="H9427">
        <v>9</v>
      </c>
      <c r="I9427" s="13" t="s">
        <v>202</v>
      </c>
      <c r="J9427">
        <v>0</v>
      </c>
      <c r="K9427" s="13" t="s">
        <v>92</v>
      </c>
      <c r="L9427">
        <v>2</v>
      </c>
      <c r="M9427">
        <v>0</v>
      </c>
      <c r="N9427" s="13" t="s">
        <v>212</v>
      </c>
      <c r="O9427" s="13" t="s">
        <v>95</v>
      </c>
      <c r="P9427">
        <v>31</v>
      </c>
      <c r="Q9427" s="13" t="s">
        <v>97</v>
      </c>
      <c r="R9427" s="13" t="s">
        <v>205</v>
      </c>
      <c r="S9427" s="13" t="s">
        <v>196</v>
      </c>
      <c r="T9427">
        <v>1</v>
      </c>
      <c r="U9427">
        <v>0</v>
      </c>
      <c r="V9427">
        <v>1</v>
      </c>
      <c r="W9427" s="13" t="s">
        <v>101</v>
      </c>
      <c r="X9427">
        <v>0.8</v>
      </c>
    </row>
    <row r="9428" spans="1:24" x14ac:dyDescent="0.3">
      <c r="A9428">
        <v>9426</v>
      </c>
      <c r="B9428" t="s">
        <v>197</v>
      </c>
      <c r="C9428" t="s">
        <v>198</v>
      </c>
      <c r="D9428">
        <v>30.714257</v>
      </c>
      <c r="E9428">
        <v>76.753005999999999</v>
      </c>
      <c r="F9428" s="18">
        <v>44614</v>
      </c>
      <c r="G9428" s="19">
        <v>0.41666666666666702</v>
      </c>
      <c r="H9428">
        <v>10</v>
      </c>
      <c r="I9428" s="13" t="s">
        <v>215</v>
      </c>
      <c r="J9428">
        <v>0</v>
      </c>
      <c r="K9428" s="13" t="s">
        <v>191</v>
      </c>
      <c r="L9428">
        <v>2</v>
      </c>
      <c r="M9428">
        <v>0</v>
      </c>
      <c r="N9428" s="13" t="s">
        <v>212</v>
      </c>
      <c r="O9428" s="13" t="s">
        <v>195</v>
      </c>
      <c r="P9428">
        <v>38</v>
      </c>
      <c r="Q9428" s="13" t="s">
        <v>97</v>
      </c>
      <c r="R9428" s="13" t="s">
        <v>213</v>
      </c>
      <c r="S9428" s="13" t="s">
        <v>196</v>
      </c>
      <c r="T9428">
        <v>4</v>
      </c>
      <c r="U9428">
        <v>0</v>
      </c>
      <c r="V9428">
        <v>1</v>
      </c>
      <c r="W9428" s="13" t="s">
        <v>101</v>
      </c>
      <c r="X9428">
        <v>0.6</v>
      </c>
    </row>
    <row r="9429" spans="1:24" x14ac:dyDescent="0.3">
      <c r="A9429">
        <v>9427</v>
      </c>
      <c r="B9429" t="s">
        <v>206</v>
      </c>
      <c r="C9429" t="s">
        <v>207</v>
      </c>
      <c r="D9429">
        <v>12.853402000000001</v>
      </c>
      <c r="E9429">
        <v>77.674522999999994</v>
      </c>
      <c r="F9429" s="18">
        <v>45502</v>
      </c>
      <c r="G9429" s="19">
        <v>0.875</v>
      </c>
      <c r="H9429">
        <v>21</v>
      </c>
      <c r="I9429" s="13" t="s">
        <v>204</v>
      </c>
      <c r="J9429">
        <v>0</v>
      </c>
      <c r="K9429" s="13" t="s">
        <v>92</v>
      </c>
      <c r="L9429">
        <v>6</v>
      </c>
      <c r="M9429">
        <v>0</v>
      </c>
      <c r="N9429" s="13" t="s">
        <v>94</v>
      </c>
      <c r="O9429" s="13" t="s">
        <v>95</v>
      </c>
      <c r="P9429">
        <v>25</v>
      </c>
      <c r="Q9429" s="13" t="s">
        <v>97</v>
      </c>
      <c r="R9429" s="13" t="s">
        <v>208</v>
      </c>
      <c r="S9429" s="13" t="s">
        <v>196</v>
      </c>
      <c r="T9429">
        <v>5</v>
      </c>
      <c r="U9429">
        <v>3</v>
      </c>
      <c r="V9429">
        <v>0</v>
      </c>
      <c r="W9429" s="13" t="s">
        <v>101</v>
      </c>
      <c r="X9429">
        <v>0.65</v>
      </c>
    </row>
    <row r="9430" spans="1:24" x14ac:dyDescent="0.3">
      <c r="A9430">
        <v>9428</v>
      </c>
      <c r="B9430" t="s">
        <v>197</v>
      </c>
      <c r="C9430" t="s">
        <v>198</v>
      </c>
      <c r="D9430">
        <v>30.600429999999999</v>
      </c>
      <c r="E9430">
        <v>76.743182000000004</v>
      </c>
      <c r="F9430" s="18">
        <v>45364</v>
      </c>
      <c r="G9430" s="19">
        <v>0.91666666666666696</v>
      </c>
      <c r="H9430">
        <v>22</v>
      </c>
      <c r="I9430" s="13" t="s">
        <v>194</v>
      </c>
      <c r="J9430">
        <v>0</v>
      </c>
      <c r="K9430" s="13" t="s">
        <v>214</v>
      </c>
      <c r="L9430">
        <v>6</v>
      </c>
      <c r="M9430">
        <v>0</v>
      </c>
      <c r="N9430" s="13" t="s">
        <v>94</v>
      </c>
      <c r="O9430" s="13" t="s">
        <v>95</v>
      </c>
      <c r="P9430">
        <v>39</v>
      </c>
      <c r="Q9430" s="13" t="s">
        <v>97</v>
      </c>
      <c r="R9430" s="13" t="s">
        <v>199</v>
      </c>
      <c r="S9430" s="13" t="s">
        <v>196</v>
      </c>
      <c r="T9430">
        <v>5</v>
      </c>
      <c r="U9430">
        <v>4</v>
      </c>
      <c r="V9430">
        <v>0</v>
      </c>
      <c r="W9430" s="13" t="s">
        <v>101</v>
      </c>
      <c r="X9430">
        <v>0.65</v>
      </c>
    </row>
    <row r="9431" spans="1:24" x14ac:dyDescent="0.3">
      <c r="A9431">
        <v>9429</v>
      </c>
      <c r="B9431" t="s">
        <v>197</v>
      </c>
      <c r="C9431" t="s">
        <v>198</v>
      </c>
      <c r="D9431">
        <v>30.630981999999999</v>
      </c>
      <c r="E9431">
        <v>76.819248999999999</v>
      </c>
      <c r="F9431" s="18">
        <v>45440</v>
      </c>
      <c r="G9431" s="19">
        <v>0.75</v>
      </c>
      <c r="H9431">
        <v>18</v>
      </c>
      <c r="I9431" s="13" t="s">
        <v>215</v>
      </c>
      <c r="J9431">
        <v>0</v>
      </c>
      <c r="K9431" s="13" t="s">
        <v>191</v>
      </c>
      <c r="L9431">
        <v>2</v>
      </c>
      <c r="M9431">
        <v>1</v>
      </c>
      <c r="N9431" s="13" t="s">
        <v>212</v>
      </c>
      <c r="O9431" s="13" t="s">
        <v>195</v>
      </c>
      <c r="P9431">
        <v>23</v>
      </c>
      <c r="Q9431" s="13" t="s">
        <v>97</v>
      </c>
      <c r="R9431" s="13" t="s">
        <v>213</v>
      </c>
      <c r="S9431" s="13" t="s">
        <v>196</v>
      </c>
      <c r="T9431">
        <v>4</v>
      </c>
      <c r="U9431">
        <v>2</v>
      </c>
      <c r="V9431">
        <v>1</v>
      </c>
      <c r="W9431" s="13" t="s">
        <v>101</v>
      </c>
      <c r="X9431">
        <v>0.6</v>
      </c>
    </row>
    <row r="9432" spans="1:24" x14ac:dyDescent="0.3">
      <c r="A9432">
        <v>9430</v>
      </c>
      <c r="B9432" t="s">
        <v>209</v>
      </c>
      <c r="C9432" t="s">
        <v>210</v>
      </c>
      <c r="D9432">
        <v>17.526335</v>
      </c>
      <c r="E9432">
        <v>78.396122000000005</v>
      </c>
      <c r="F9432" s="18">
        <v>44760</v>
      </c>
      <c r="G9432" s="19">
        <v>0.16666666666666699</v>
      </c>
      <c r="H9432">
        <v>4</v>
      </c>
      <c r="I9432" s="13" t="s">
        <v>204</v>
      </c>
      <c r="J9432">
        <v>0</v>
      </c>
      <c r="K9432" s="13" t="s">
        <v>92</v>
      </c>
      <c r="L9432">
        <v>3</v>
      </c>
      <c r="M9432">
        <v>0</v>
      </c>
      <c r="N9432" s="13" t="s">
        <v>94</v>
      </c>
      <c r="O9432" s="13" t="s">
        <v>95</v>
      </c>
      <c r="P9432">
        <v>36</v>
      </c>
      <c r="Q9432" s="13" t="s">
        <v>95</v>
      </c>
      <c r="R9432" s="13" t="s">
        <v>213</v>
      </c>
      <c r="S9432" s="13" t="s">
        <v>193</v>
      </c>
      <c r="T9432">
        <v>2</v>
      </c>
      <c r="U9432">
        <v>1</v>
      </c>
      <c r="V9432">
        <v>0</v>
      </c>
      <c r="W9432" s="13" t="s">
        <v>101</v>
      </c>
      <c r="X9432">
        <v>0.45</v>
      </c>
    </row>
    <row r="9433" spans="1:24" x14ac:dyDescent="0.3">
      <c r="A9433">
        <v>9431</v>
      </c>
      <c r="B9433" t="s">
        <v>200</v>
      </c>
      <c r="C9433" t="s">
        <v>201</v>
      </c>
      <c r="D9433">
        <v>12.944091</v>
      </c>
      <c r="E9433">
        <v>80.243286999999995</v>
      </c>
      <c r="F9433" s="18">
        <v>45564</v>
      </c>
      <c r="G9433" s="19">
        <v>0.20833333333333301</v>
      </c>
      <c r="H9433">
        <v>5</v>
      </c>
      <c r="I9433" s="13" t="s">
        <v>89</v>
      </c>
      <c r="J9433">
        <v>1</v>
      </c>
      <c r="K9433" s="13" t="s">
        <v>191</v>
      </c>
      <c r="L9433">
        <v>1</v>
      </c>
      <c r="M9433">
        <v>0</v>
      </c>
      <c r="N9433" s="13" t="s">
        <v>212</v>
      </c>
      <c r="O9433" s="13" t="s">
        <v>95</v>
      </c>
      <c r="P9433">
        <v>40</v>
      </c>
      <c r="Q9433" s="13" t="s">
        <v>195</v>
      </c>
      <c r="R9433" s="13" t="s">
        <v>205</v>
      </c>
      <c r="S9433" s="13" t="s">
        <v>196</v>
      </c>
      <c r="T9433">
        <v>5</v>
      </c>
      <c r="U9433">
        <v>0</v>
      </c>
      <c r="V9433">
        <v>0</v>
      </c>
      <c r="W9433" s="13" t="s">
        <v>101</v>
      </c>
      <c r="X9433">
        <v>0.45</v>
      </c>
    </row>
    <row r="9434" spans="1:24" x14ac:dyDescent="0.3">
      <c r="A9434">
        <v>9432</v>
      </c>
      <c r="B9434" t="s">
        <v>200</v>
      </c>
      <c r="C9434" t="s">
        <v>201</v>
      </c>
      <c r="D9434">
        <v>12.897463</v>
      </c>
      <c r="E9434">
        <v>80.178524999999993</v>
      </c>
      <c r="F9434" s="18">
        <v>45219</v>
      </c>
      <c r="G9434" s="19">
        <v>0.45833333333333298</v>
      </c>
      <c r="H9434">
        <v>11</v>
      </c>
      <c r="I9434" s="13" t="s">
        <v>211</v>
      </c>
      <c r="J9434">
        <v>0</v>
      </c>
      <c r="K9434" s="13" t="s">
        <v>92</v>
      </c>
      <c r="L9434">
        <v>1</v>
      </c>
      <c r="M9434">
        <v>1</v>
      </c>
      <c r="N9434" s="13" t="s">
        <v>192</v>
      </c>
      <c r="O9434" s="13" t="s">
        <v>97</v>
      </c>
      <c r="P9434">
        <v>19</v>
      </c>
      <c r="Q9434" s="13" t="s">
        <v>195</v>
      </c>
      <c r="R9434" s="13" t="s">
        <v>213</v>
      </c>
      <c r="S9434" s="13" t="s">
        <v>99</v>
      </c>
      <c r="T9434">
        <v>1</v>
      </c>
      <c r="U9434">
        <v>1</v>
      </c>
      <c r="V9434">
        <v>0</v>
      </c>
      <c r="W9434" s="13" t="s">
        <v>101</v>
      </c>
      <c r="X9434">
        <v>0.3</v>
      </c>
    </row>
    <row r="9435" spans="1:24" x14ac:dyDescent="0.3">
      <c r="A9435">
        <v>9433</v>
      </c>
      <c r="B9435" t="s">
        <v>190</v>
      </c>
      <c r="C9435" t="s">
        <v>80</v>
      </c>
      <c r="D9435">
        <v>19.274906000000001</v>
      </c>
      <c r="E9435">
        <v>72.907753999999997</v>
      </c>
      <c r="F9435" s="18">
        <v>44778</v>
      </c>
      <c r="G9435" s="19">
        <v>8.3333333333333301E-2</v>
      </c>
      <c r="H9435">
        <v>2</v>
      </c>
      <c r="I9435" s="13" t="s">
        <v>211</v>
      </c>
      <c r="J9435">
        <v>0</v>
      </c>
      <c r="K9435" s="13" t="s">
        <v>92</v>
      </c>
      <c r="L9435">
        <v>2</v>
      </c>
      <c r="M9435">
        <v>0</v>
      </c>
      <c r="N9435" s="13" t="s">
        <v>212</v>
      </c>
      <c r="O9435" s="13" t="s">
        <v>95</v>
      </c>
      <c r="P9435">
        <v>20</v>
      </c>
      <c r="Q9435" s="13" t="s">
        <v>195</v>
      </c>
      <c r="R9435" s="13" t="s">
        <v>199</v>
      </c>
      <c r="S9435" s="13" t="s">
        <v>193</v>
      </c>
      <c r="T9435">
        <v>3</v>
      </c>
      <c r="U9435">
        <v>0</v>
      </c>
      <c r="V9435">
        <v>0</v>
      </c>
      <c r="W9435" s="13" t="s">
        <v>101</v>
      </c>
      <c r="X9435">
        <v>0.45</v>
      </c>
    </row>
    <row r="9436" spans="1:24" x14ac:dyDescent="0.3">
      <c r="A9436">
        <v>9434</v>
      </c>
      <c r="B9436" t="s">
        <v>217</v>
      </c>
      <c r="C9436" t="s">
        <v>218</v>
      </c>
      <c r="D9436">
        <v>22.405764000000001</v>
      </c>
      <c r="E9436">
        <v>88.295812999999995</v>
      </c>
      <c r="F9436" s="18">
        <v>45174</v>
      </c>
      <c r="G9436" s="19">
        <v>4.1666666666666699E-2</v>
      </c>
      <c r="H9436">
        <v>1</v>
      </c>
      <c r="I9436" s="13" t="s">
        <v>215</v>
      </c>
      <c r="J9436">
        <v>0</v>
      </c>
      <c r="K9436" s="13" t="s">
        <v>214</v>
      </c>
      <c r="L9436">
        <v>3</v>
      </c>
      <c r="M9436">
        <v>0</v>
      </c>
      <c r="N9436" s="13" t="s">
        <v>192</v>
      </c>
      <c r="O9436" s="13" t="s">
        <v>97</v>
      </c>
      <c r="P9436">
        <v>34</v>
      </c>
      <c r="Q9436" s="13" t="s">
        <v>95</v>
      </c>
      <c r="R9436" s="13" t="s">
        <v>98</v>
      </c>
      <c r="S9436" s="13" t="s">
        <v>193</v>
      </c>
      <c r="T9436">
        <v>5</v>
      </c>
      <c r="U9436">
        <v>0</v>
      </c>
      <c r="V9436">
        <v>0</v>
      </c>
      <c r="W9436" s="13" t="s">
        <v>101</v>
      </c>
      <c r="X9436">
        <v>0.1</v>
      </c>
    </row>
    <row r="9437" spans="1:24" x14ac:dyDescent="0.3">
      <c r="A9437">
        <v>9435</v>
      </c>
      <c r="B9437" t="s">
        <v>200</v>
      </c>
      <c r="C9437" t="s">
        <v>201</v>
      </c>
      <c r="D9437">
        <v>12.994363999999999</v>
      </c>
      <c r="E9437">
        <v>80.163601</v>
      </c>
      <c r="F9437" s="18">
        <v>44902</v>
      </c>
      <c r="G9437" s="19">
        <v>0.79166666666666696</v>
      </c>
      <c r="H9437">
        <v>19</v>
      </c>
      <c r="I9437" s="13" t="s">
        <v>194</v>
      </c>
      <c r="J9437">
        <v>0</v>
      </c>
      <c r="K9437" s="13" t="s">
        <v>92</v>
      </c>
      <c r="L9437">
        <v>1</v>
      </c>
      <c r="M9437">
        <v>0</v>
      </c>
      <c r="N9437" s="13" t="s">
        <v>192</v>
      </c>
      <c r="O9437" s="13" t="s">
        <v>97</v>
      </c>
      <c r="P9437">
        <v>24</v>
      </c>
      <c r="Q9437" s="13" t="s">
        <v>195</v>
      </c>
      <c r="R9437" s="13" t="s">
        <v>208</v>
      </c>
      <c r="S9437" s="13" t="s">
        <v>196</v>
      </c>
      <c r="T9437">
        <v>2</v>
      </c>
      <c r="U9437">
        <v>1</v>
      </c>
      <c r="V9437">
        <v>1</v>
      </c>
      <c r="W9437" s="13" t="s">
        <v>101</v>
      </c>
      <c r="X9437">
        <v>0.25</v>
      </c>
    </row>
    <row r="9438" spans="1:24" x14ac:dyDescent="0.3">
      <c r="A9438">
        <v>9436</v>
      </c>
      <c r="B9438" t="s">
        <v>217</v>
      </c>
      <c r="C9438" t="s">
        <v>218</v>
      </c>
      <c r="D9438">
        <v>22.548572</v>
      </c>
      <c r="E9438">
        <v>88.364536000000001</v>
      </c>
      <c r="F9438" s="18">
        <v>45255</v>
      </c>
      <c r="G9438" s="19">
        <v>0.66666666666666696</v>
      </c>
      <c r="H9438">
        <v>16</v>
      </c>
      <c r="I9438" s="13" t="s">
        <v>219</v>
      </c>
      <c r="J9438">
        <v>1</v>
      </c>
      <c r="K9438" s="13" t="s">
        <v>92</v>
      </c>
      <c r="L9438">
        <v>5</v>
      </c>
      <c r="M9438">
        <v>1</v>
      </c>
      <c r="N9438" s="13" t="s">
        <v>192</v>
      </c>
      <c r="O9438" s="13" t="s">
        <v>97</v>
      </c>
      <c r="P9438">
        <v>28</v>
      </c>
      <c r="Q9438" s="13" t="s">
        <v>195</v>
      </c>
      <c r="R9438" s="13" t="s">
        <v>199</v>
      </c>
      <c r="S9438" s="13" t="s">
        <v>196</v>
      </c>
      <c r="T9438">
        <v>3</v>
      </c>
      <c r="U9438">
        <v>3</v>
      </c>
      <c r="V9438">
        <v>0</v>
      </c>
      <c r="W9438" s="13" t="s">
        <v>101</v>
      </c>
      <c r="X9438">
        <v>0.1</v>
      </c>
    </row>
    <row r="9439" spans="1:24" x14ac:dyDescent="0.3">
      <c r="A9439">
        <v>9437</v>
      </c>
      <c r="B9439" t="s">
        <v>206</v>
      </c>
      <c r="C9439" t="s">
        <v>207</v>
      </c>
      <c r="D9439">
        <v>13.042904999999999</v>
      </c>
      <c r="E9439">
        <v>77.736602000000005</v>
      </c>
      <c r="F9439" s="18">
        <v>44772</v>
      </c>
      <c r="G9439" s="19">
        <v>0.95833333333333304</v>
      </c>
      <c r="H9439">
        <v>23</v>
      </c>
      <c r="I9439" s="13" t="s">
        <v>219</v>
      </c>
      <c r="J9439">
        <v>1</v>
      </c>
      <c r="K9439" s="13" t="s">
        <v>92</v>
      </c>
      <c r="L9439">
        <v>1</v>
      </c>
      <c r="M9439">
        <v>1</v>
      </c>
      <c r="N9439" s="13" t="s">
        <v>212</v>
      </c>
      <c r="O9439" s="13" t="s">
        <v>195</v>
      </c>
      <c r="P9439">
        <v>25</v>
      </c>
      <c r="Q9439" s="13" t="s">
        <v>195</v>
      </c>
      <c r="R9439" s="13" t="s">
        <v>205</v>
      </c>
      <c r="S9439" s="13" t="s">
        <v>99</v>
      </c>
      <c r="T9439">
        <v>3</v>
      </c>
      <c r="U9439">
        <v>3</v>
      </c>
      <c r="V9439">
        <v>0</v>
      </c>
      <c r="W9439" s="13" t="s">
        <v>101</v>
      </c>
      <c r="X9439">
        <v>0.45</v>
      </c>
    </row>
    <row r="9440" spans="1:24" x14ac:dyDescent="0.3">
      <c r="A9440">
        <v>9438</v>
      </c>
      <c r="B9440" t="s">
        <v>190</v>
      </c>
      <c r="C9440" t="s">
        <v>80</v>
      </c>
      <c r="D9440">
        <v>18.816037999999999</v>
      </c>
      <c r="E9440">
        <v>72.839697000000001</v>
      </c>
      <c r="F9440" s="18">
        <v>45744</v>
      </c>
      <c r="G9440" s="19">
        <v>0.625</v>
      </c>
      <c r="H9440">
        <v>15</v>
      </c>
      <c r="I9440" s="13" t="s">
        <v>211</v>
      </c>
      <c r="J9440">
        <v>0</v>
      </c>
      <c r="K9440" s="13" t="s">
        <v>191</v>
      </c>
      <c r="L9440">
        <v>1</v>
      </c>
      <c r="M9440">
        <v>0</v>
      </c>
      <c r="N9440" s="13" t="s">
        <v>192</v>
      </c>
      <c r="O9440" s="13" t="s">
        <v>97</v>
      </c>
      <c r="P9440">
        <v>37</v>
      </c>
      <c r="Q9440" s="13" t="s">
        <v>97</v>
      </c>
      <c r="R9440" s="13" t="s">
        <v>205</v>
      </c>
      <c r="S9440" s="13" t="s">
        <v>196</v>
      </c>
      <c r="T9440">
        <v>2</v>
      </c>
      <c r="U9440">
        <v>2</v>
      </c>
      <c r="V9440">
        <v>0</v>
      </c>
      <c r="W9440" s="13" t="s">
        <v>101</v>
      </c>
      <c r="X9440">
        <v>0.3</v>
      </c>
    </row>
    <row r="9441" spans="1:24" x14ac:dyDescent="0.3">
      <c r="A9441">
        <v>9439</v>
      </c>
      <c r="B9441" t="s">
        <v>203</v>
      </c>
      <c r="C9441" t="s">
        <v>203</v>
      </c>
      <c r="D9441">
        <v>28.684974</v>
      </c>
      <c r="E9441">
        <v>76.961659999999995</v>
      </c>
      <c r="F9441" s="18">
        <v>44649</v>
      </c>
      <c r="G9441" s="19">
        <v>0.625</v>
      </c>
      <c r="H9441">
        <v>15</v>
      </c>
      <c r="I9441" s="13" t="s">
        <v>215</v>
      </c>
      <c r="J9441">
        <v>0</v>
      </c>
      <c r="K9441" s="13" t="s">
        <v>92</v>
      </c>
      <c r="L9441">
        <v>3</v>
      </c>
      <c r="M9441">
        <v>1</v>
      </c>
      <c r="N9441" s="13" t="s">
        <v>212</v>
      </c>
      <c r="O9441" s="13" t="s">
        <v>195</v>
      </c>
      <c r="P9441">
        <v>31</v>
      </c>
      <c r="Q9441" s="13" t="s">
        <v>97</v>
      </c>
      <c r="R9441" s="13" t="s">
        <v>199</v>
      </c>
      <c r="S9441" s="13" t="s">
        <v>196</v>
      </c>
      <c r="T9441">
        <v>1</v>
      </c>
      <c r="U9441">
        <v>1</v>
      </c>
      <c r="V9441">
        <v>0</v>
      </c>
      <c r="W9441" s="13" t="s">
        <v>101</v>
      </c>
      <c r="X9441">
        <v>0.45</v>
      </c>
    </row>
    <row r="9442" spans="1:24" x14ac:dyDescent="0.3">
      <c r="A9442">
        <v>9440</v>
      </c>
      <c r="B9442" t="s">
        <v>79</v>
      </c>
      <c r="C9442" t="s">
        <v>80</v>
      </c>
      <c r="D9442">
        <v>18.557962</v>
      </c>
      <c r="E9442">
        <v>73.995290999999995</v>
      </c>
      <c r="F9442" s="18">
        <v>45323</v>
      </c>
      <c r="G9442" s="19">
        <v>0.625</v>
      </c>
      <c r="H9442">
        <v>15</v>
      </c>
      <c r="I9442" s="13" t="s">
        <v>202</v>
      </c>
      <c r="J9442">
        <v>0</v>
      </c>
      <c r="K9442" s="13" t="s">
        <v>191</v>
      </c>
      <c r="L9442">
        <v>6</v>
      </c>
      <c r="M9442">
        <v>1</v>
      </c>
      <c r="N9442" s="13" t="s">
        <v>94</v>
      </c>
      <c r="O9442" s="13" t="s">
        <v>95</v>
      </c>
      <c r="P9442">
        <v>33</v>
      </c>
      <c r="Q9442" s="13" t="s">
        <v>95</v>
      </c>
      <c r="R9442" s="13" t="s">
        <v>213</v>
      </c>
      <c r="S9442" s="13" t="s">
        <v>99</v>
      </c>
      <c r="T9442">
        <v>5</v>
      </c>
      <c r="U9442">
        <v>5</v>
      </c>
      <c r="V9442">
        <v>0</v>
      </c>
      <c r="W9442" s="13" t="s">
        <v>101</v>
      </c>
      <c r="X9442">
        <v>0.65</v>
      </c>
    </row>
    <row r="9443" spans="1:24" x14ac:dyDescent="0.3">
      <c r="A9443">
        <v>9441</v>
      </c>
      <c r="B9443" t="s">
        <v>206</v>
      </c>
      <c r="C9443" t="s">
        <v>207</v>
      </c>
      <c r="D9443">
        <v>13.094099999999999</v>
      </c>
      <c r="E9443">
        <v>77.464519999999993</v>
      </c>
      <c r="F9443" s="18">
        <v>45737</v>
      </c>
      <c r="G9443" s="19">
        <v>0.5</v>
      </c>
      <c r="H9443">
        <v>12</v>
      </c>
      <c r="I9443" s="13" t="s">
        <v>211</v>
      </c>
      <c r="J9443">
        <v>0</v>
      </c>
      <c r="K9443" s="13" t="s">
        <v>214</v>
      </c>
      <c r="L9443">
        <v>4</v>
      </c>
      <c r="M9443">
        <v>0</v>
      </c>
      <c r="N9443" s="13" t="s">
        <v>192</v>
      </c>
      <c r="O9443" s="13" t="s">
        <v>97</v>
      </c>
      <c r="P9443">
        <v>35</v>
      </c>
      <c r="Q9443" s="13" t="s">
        <v>195</v>
      </c>
      <c r="R9443" s="13" t="s">
        <v>98</v>
      </c>
      <c r="S9443" s="13" t="s">
        <v>196</v>
      </c>
      <c r="T9443">
        <v>5</v>
      </c>
      <c r="U9443">
        <v>0</v>
      </c>
      <c r="V9443">
        <v>0</v>
      </c>
      <c r="W9443" s="13" t="s">
        <v>101</v>
      </c>
      <c r="X9443">
        <v>0.1</v>
      </c>
    </row>
    <row r="9444" spans="1:24" x14ac:dyDescent="0.3">
      <c r="A9444">
        <v>9442</v>
      </c>
      <c r="B9444" t="s">
        <v>206</v>
      </c>
      <c r="C9444" t="s">
        <v>207</v>
      </c>
      <c r="D9444">
        <v>13.175167999999999</v>
      </c>
      <c r="E9444">
        <v>77.627600000000001</v>
      </c>
      <c r="F9444" s="18">
        <v>45632</v>
      </c>
      <c r="G9444" s="19">
        <v>0.58333333333333304</v>
      </c>
      <c r="H9444">
        <v>14</v>
      </c>
      <c r="I9444" s="13" t="s">
        <v>211</v>
      </c>
      <c r="J9444">
        <v>0</v>
      </c>
      <c r="K9444" s="13" t="s">
        <v>92</v>
      </c>
      <c r="L9444">
        <v>3</v>
      </c>
      <c r="M9444">
        <v>1</v>
      </c>
      <c r="N9444" s="13" t="s">
        <v>192</v>
      </c>
      <c r="O9444" s="13" t="s">
        <v>97</v>
      </c>
      <c r="P9444">
        <v>21</v>
      </c>
      <c r="Q9444" s="13" t="s">
        <v>195</v>
      </c>
      <c r="R9444" s="13" t="s">
        <v>98</v>
      </c>
      <c r="S9444" s="13" t="s">
        <v>193</v>
      </c>
      <c r="T9444">
        <v>4</v>
      </c>
      <c r="U9444">
        <v>1</v>
      </c>
      <c r="V9444">
        <v>0</v>
      </c>
      <c r="W9444" s="13" t="s">
        <v>101</v>
      </c>
      <c r="X9444">
        <v>0.1</v>
      </c>
    </row>
    <row r="9445" spans="1:24" x14ac:dyDescent="0.3">
      <c r="A9445">
        <v>9443</v>
      </c>
      <c r="B9445" t="s">
        <v>190</v>
      </c>
      <c r="C9445" t="s">
        <v>80</v>
      </c>
      <c r="D9445">
        <v>19.019708000000001</v>
      </c>
      <c r="E9445">
        <v>72.750172000000006</v>
      </c>
      <c r="F9445" s="18">
        <v>45329</v>
      </c>
      <c r="G9445" s="19">
        <v>0.5</v>
      </c>
      <c r="H9445">
        <v>12</v>
      </c>
      <c r="I9445" s="13" t="s">
        <v>194</v>
      </c>
      <c r="J9445">
        <v>0</v>
      </c>
      <c r="K9445" s="13" t="s">
        <v>214</v>
      </c>
      <c r="L9445">
        <v>3</v>
      </c>
      <c r="M9445">
        <v>0</v>
      </c>
      <c r="N9445" s="13" t="s">
        <v>192</v>
      </c>
      <c r="O9445" s="13" t="s">
        <v>97</v>
      </c>
      <c r="P9445">
        <v>26</v>
      </c>
      <c r="Q9445" s="13" t="s">
        <v>195</v>
      </c>
      <c r="R9445" s="13" t="s">
        <v>208</v>
      </c>
      <c r="S9445" s="13" t="s">
        <v>99</v>
      </c>
      <c r="T9445">
        <v>4</v>
      </c>
      <c r="U9445">
        <v>4</v>
      </c>
      <c r="V9445">
        <v>0</v>
      </c>
      <c r="W9445" s="13" t="s">
        <v>101</v>
      </c>
      <c r="X9445">
        <v>0.3</v>
      </c>
    </row>
    <row r="9446" spans="1:24" x14ac:dyDescent="0.3">
      <c r="A9446">
        <v>9444</v>
      </c>
      <c r="B9446" t="s">
        <v>209</v>
      </c>
      <c r="C9446" t="s">
        <v>210</v>
      </c>
      <c r="D9446">
        <v>17.566569999999999</v>
      </c>
      <c r="E9446">
        <v>78.587635000000006</v>
      </c>
      <c r="F9446" s="18">
        <v>45094</v>
      </c>
      <c r="G9446" s="19">
        <v>0.91666666666666696</v>
      </c>
      <c r="H9446">
        <v>22</v>
      </c>
      <c r="I9446" s="13" t="s">
        <v>219</v>
      </c>
      <c r="J9446">
        <v>1</v>
      </c>
      <c r="K9446" s="13" t="s">
        <v>214</v>
      </c>
      <c r="L9446">
        <v>5</v>
      </c>
      <c r="M9446">
        <v>1</v>
      </c>
      <c r="N9446" s="13" t="s">
        <v>192</v>
      </c>
      <c r="O9446" s="13" t="s">
        <v>97</v>
      </c>
      <c r="P9446">
        <v>29</v>
      </c>
      <c r="Q9446" s="13" t="s">
        <v>195</v>
      </c>
      <c r="R9446" s="13" t="s">
        <v>205</v>
      </c>
      <c r="S9446" s="13" t="s">
        <v>196</v>
      </c>
      <c r="T9446">
        <v>5</v>
      </c>
      <c r="U9446">
        <v>1</v>
      </c>
      <c r="V9446">
        <v>0</v>
      </c>
      <c r="W9446" s="13" t="s">
        <v>101</v>
      </c>
      <c r="X9446">
        <v>0.1</v>
      </c>
    </row>
    <row r="9447" spans="1:24" x14ac:dyDescent="0.3">
      <c r="A9447">
        <v>9445</v>
      </c>
      <c r="B9447" t="s">
        <v>206</v>
      </c>
      <c r="C9447" t="s">
        <v>207</v>
      </c>
      <c r="D9447">
        <v>13.069331999999999</v>
      </c>
      <c r="E9447">
        <v>77.590176</v>
      </c>
      <c r="F9447" s="18">
        <v>45446</v>
      </c>
      <c r="G9447" s="19">
        <v>0.45833333333333298</v>
      </c>
      <c r="H9447">
        <v>11</v>
      </c>
      <c r="I9447" s="13" t="s">
        <v>204</v>
      </c>
      <c r="J9447">
        <v>0</v>
      </c>
      <c r="K9447" s="13" t="s">
        <v>214</v>
      </c>
      <c r="L9447">
        <v>1</v>
      </c>
      <c r="M9447">
        <v>0</v>
      </c>
      <c r="N9447" s="13" t="s">
        <v>212</v>
      </c>
      <c r="O9447" s="13" t="s">
        <v>95</v>
      </c>
      <c r="P9447">
        <v>31</v>
      </c>
      <c r="Q9447" s="13" t="s">
        <v>97</v>
      </c>
      <c r="R9447" s="13" t="s">
        <v>98</v>
      </c>
      <c r="S9447" s="13" t="s">
        <v>196</v>
      </c>
      <c r="T9447">
        <v>4</v>
      </c>
      <c r="U9447">
        <v>1</v>
      </c>
      <c r="V9447">
        <v>0</v>
      </c>
      <c r="W9447" s="13" t="s">
        <v>101</v>
      </c>
      <c r="X9447">
        <v>0.65</v>
      </c>
    </row>
    <row r="9448" spans="1:24" x14ac:dyDescent="0.3">
      <c r="A9448">
        <v>9446</v>
      </c>
      <c r="B9448" t="s">
        <v>206</v>
      </c>
      <c r="C9448" t="s">
        <v>207</v>
      </c>
      <c r="D9448">
        <v>13.117379</v>
      </c>
      <c r="E9448">
        <v>77.612864000000002</v>
      </c>
      <c r="F9448" s="18">
        <v>44953</v>
      </c>
      <c r="G9448" s="19">
        <v>0.75</v>
      </c>
      <c r="H9448">
        <v>18</v>
      </c>
      <c r="I9448" s="13" t="s">
        <v>211</v>
      </c>
      <c r="J9448">
        <v>0</v>
      </c>
      <c r="K9448" s="13" t="s">
        <v>214</v>
      </c>
      <c r="L9448">
        <v>1</v>
      </c>
      <c r="M9448">
        <v>0</v>
      </c>
      <c r="N9448" s="13" t="s">
        <v>212</v>
      </c>
      <c r="O9448" s="13" t="s">
        <v>95</v>
      </c>
      <c r="P9448">
        <v>35</v>
      </c>
      <c r="Q9448" s="13" t="s">
        <v>97</v>
      </c>
      <c r="R9448" s="13" t="s">
        <v>208</v>
      </c>
      <c r="S9448" s="13" t="s">
        <v>193</v>
      </c>
      <c r="T9448">
        <v>4</v>
      </c>
      <c r="U9448">
        <v>1</v>
      </c>
      <c r="V9448">
        <v>1</v>
      </c>
      <c r="W9448" s="13" t="s">
        <v>101</v>
      </c>
      <c r="X9448">
        <v>0.8</v>
      </c>
    </row>
    <row r="9449" spans="1:24" x14ac:dyDescent="0.3">
      <c r="A9449">
        <v>9447</v>
      </c>
      <c r="B9449" t="s">
        <v>79</v>
      </c>
      <c r="C9449" t="s">
        <v>80</v>
      </c>
      <c r="D9449">
        <v>18.558306999999999</v>
      </c>
      <c r="E9449">
        <v>73.971196000000006</v>
      </c>
      <c r="F9449" s="18">
        <v>45162</v>
      </c>
      <c r="G9449" s="19">
        <v>0.625</v>
      </c>
      <c r="H9449">
        <v>15</v>
      </c>
      <c r="I9449" s="13" t="s">
        <v>202</v>
      </c>
      <c r="J9449">
        <v>0</v>
      </c>
      <c r="K9449" s="13" t="s">
        <v>214</v>
      </c>
      <c r="L9449">
        <v>4</v>
      </c>
      <c r="M9449">
        <v>0</v>
      </c>
      <c r="N9449" s="13" t="s">
        <v>192</v>
      </c>
      <c r="O9449" s="13" t="s">
        <v>97</v>
      </c>
      <c r="P9449">
        <v>27</v>
      </c>
      <c r="Q9449" s="13" t="s">
        <v>195</v>
      </c>
      <c r="R9449" s="13" t="s">
        <v>208</v>
      </c>
      <c r="S9449" s="13" t="s">
        <v>193</v>
      </c>
      <c r="T9449">
        <v>1</v>
      </c>
      <c r="U9449">
        <v>1</v>
      </c>
      <c r="V9449">
        <v>0</v>
      </c>
      <c r="W9449" s="13" t="s">
        <v>101</v>
      </c>
      <c r="X9449">
        <v>0.1</v>
      </c>
    </row>
    <row r="9450" spans="1:24" x14ac:dyDescent="0.3">
      <c r="A9450">
        <v>9448</v>
      </c>
      <c r="B9450" t="s">
        <v>217</v>
      </c>
      <c r="C9450" t="s">
        <v>218</v>
      </c>
      <c r="D9450">
        <v>22.683809</v>
      </c>
      <c r="E9450">
        <v>88.233503999999996</v>
      </c>
      <c r="F9450" s="18">
        <v>45659</v>
      </c>
      <c r="G9450" s="19">
        <v>0.875</v>
      </c>
      <c r="H9450">
        <v>21</v>
      </c>
      <c r="I9450" s="13" t="s">
        <v>202</v>
      </c>
      <c r="J9450">
        <v>0</v>
      </c>
      <c r="K9450" s="13" t="s">
        <v>92</v>
      </c>
      <c r="L9450">
        <v>4</v>
      </c>
      <c r="M9450">
        <v>1</v>
      </c>
      <c r="N9450" s="13" t="s">
        <v>212</v>
      </c>
      <c r="O9450" s="13" t="s">
        <v>195</v>
      </c>
      <c r="P9450">
        <v>24</v>
      </c>
      <c r="Q9450" s="13" t="s">
        <v>195</v>
      </c>
      <c r="R9450" s="13" t="s">
        <v>205</v>
      </c>
      <c r="S9450" s="13" t="s">
        <v>196</v>
      </c>
      <c r="T9450">
        <v>2</v>
      </c>
      <c r="U9450">
        <v>2</v>
      </c>
      <c r="V9450">
        <v>0</v>
      </c>
      <c r="W9450" s="13" t="s">
        <v>101</v>
      </c>
      <c r="X9450">
        <v>0.25</v>
      </c>
    </row>
    <row r="9451" spans="1:24" x14ac:dyDescent="0.3">
      <c r="A9451">
        <v>9449</v>
      </c>
      <c r="B9451" t="s">
        <v>197</v>
      </c>
      <c r="C9451" t="s">
        <v>198</v>
      </c>
      <c r="D9451">
        <v>30.798106000000001</v>
      </c>
      <c r="E9451">
        <v>76.710993000000002</v>
      </c>
      <c r="F9451" s="18">
        <v>44833</v>
      </c>
      <c r="G9451" s="19">
        <v>0.66666666666666696</v>
      </c>
      <c r="H9451">
        <v>16</v>
      </c>
      <c r="I9451" s="13" t="s">
        <v>202</v>
      </c>
      <c r="J9451">
        <v>0</v>
      </c>
      <c r="K9451" s="13" t="s">
        <v>214</v>
      </c>
      <c r="L9451">
        <v>2</v>
      </c>
      <c r="M9451">
        <v>1</v>
      </c>
      <c r="N9451" s="13" t="s">
        <v>192</v>
      </c>
      <c r="O9451" s="13" t="s">
        <v>97</v>
      </c>
      <c r="P9451">
        <v>26</v>
      </c>
      <c r="Q9451" s="13" t="s">
        <v>195</v>
      </c>
      <c r="R9451" s="13" t="s">
        <v>208</v>
      </c>
      <c r="S9451" s="13" t="s">
        <v>196</v>
      </c>
      <c r="T9451">
        <v>4</v>
      </c>
      <c r="U9451">
        <v>4</v>
      </c>
      <c r="V9451">
        <v>0</v>
      </c>
      <c r="W9451" s="13" t="s">
        <v>101</v>
      </c>
      <c r="X9451">
        <v>0.1</v>
      </c>
    </row>
    <row r="9452" spans="1:24" x14ac:dyDescent="0.3">
      <c r="A9452">
        <v>9450</v>
      </c>
      <c r="B9452" t="s">
        <v>79</v>
      </c>
      <c r="C9452" t="s">
        <v>80</v>
      </c>
      <c r="D9452">
        <v>18.452359000000001</v>
      </c>
      <c r="E9452">
        <v>73.967420000000004</v>
      </c>
      <c r="F9452" s="18">
        <v>45197</v>
      </c>
      <c r="G9452" s="19">
        <v>0</v>
      </c>
      <c r="H9452">
        <v>0</v>
      </c>
      <c r="I9452" s="13" t="s">
        <v>202</v>
      </c>
      <c r="J9452">
        <v>0</v>
      </c>
      <c r="K9452" s="13" t="s">
        <v>214</v>
      </c>
      <c r="L9452">
        <v>1</v>
      </c>
      <c r="M9452">
        <v>0</v>
      </c>
      <c r="N9452" s="13" t="s">
        <v>212</v>
      </c>
      <c r="O9452" s="13" t="s">
        <v>95</v>
      </c>
      <c r="P9452">
        <v>28</v>
      </c>
      <c r="Q9452" s="13" t="s">
        <v>95</v>
      </c>
      <c r="R9452" s="13" t="s">
        <v>199</v>
      </c>
      <c r="S9452" s="13" t="s">
        <v>196</v>
      </c>
      <c r="T9452">
        <v>1</v>
      </c>
      <c r="U9452">
        <v>0</v>
      </c>
      <c r="V9452">
        <v>0</v>
      </c>
      <c r="W9452" s="13" t="s">
        <v>101</v>
      </c>
      <c r="X9452">
        <v>0.45</v>
      </c>
    </row>
    <row r="9453" spans="1:24" x14ac:dyDescent="0.3">
      <c r="A9453">
        <v>9451</v>
      </c>
      <c r="B9453" t="s">
        <v>197</v>
      </c>
      <c r="C9453" t="s">
        <v>198</v>
      </c>
      <c r="D9453">
        <v>30.779828999999999</v>
      </c>
      <c r="E9453">
        <v>76.874442999999999</v>
      </c>
      <c r="F9453" s="18">
        <v>45443</v>
      </c>
      <c r="G9453" s="19">
        <v>8.3333333333333301E-2</v>
      </c>
      <c r="H9453">
        <v>2</v>
      </c>
      <c r="I9453" s="13" t="s">
        <v>211</v>
      </c>
      <c r="J9453">
        <v>0</v>
      </c>
      <c r="K9453" s="13" t="s">
        <v>92</v>
      </c>
      <c r="L9453">
        <v>6</v>
      </c>
      <c r="M9453">
        <v>1</v>
      </c>
      <c r="N9453" s="13" t="s">
        <v>94</v>
      </c>
      <c r="O9453" s="13" t="s">
        <v>95</v>
      </c>
      <c r="P9453">
        <v>26</v>
      </c>
      <c r="Q9453" s="13" t="s">
        <v>95</v>
      </c>
      <c r="R9453" s="13" t="s">
        <v>205</v>
      </c>
      <c r="S9453" s="13" t="s">
        <v>193</v>
      </c>
      <c r="T9453">
        <v>4</v>
      </c>
      <c r="U9453">
        <v>2</v>
      </c>
      <c r="V9453">
        <v>0</v>
      </c>
      <c r="W9453" s="13" t="s">
        <v>101</v>
      </c>
      <c r="X9453">
        <v>0.45</v>
      </c>
    </row>
    <row r="9454" spans="1:24" x14ac:dyDescent="0.3">
      <c r="A9454">
        <v>9452</v>
      </c>
      <c r="B9454" t="s">
        <v>209</v>
      </c>
      <c r="C9454" t="s">
        <v>210</v>
      </c>
      <c r="D9454">
        <v>17.458069999999999</v>
      </c>
      <c r="E9454">
        <v>78.335967999999994</v>
      </c>
      <c r="F9454" s="18">
        <v>44716</v>
      </c>
      <c r="G9454" s="19">
        <v>0.79166666666666696</v>
      </c>
      <c r="H9454">
        <v>19</v>
      </c>
      <c r="I9454" s="13" t="s">
        <v>219</v>
      </c>
      <c r="J9454">
        <v>1</v>
      </c>
      <c r="K9454" s="13" t="s">
        <v>92</v>
      </c>
      <c r="L9454">
        <v>2</v>
      </c>
      <c r="M9454">
        <v>0</v>
      </c>
      <c r="N9454" s="13" t="s">
        <v>94</v>
      </c>
      <c r="O9454" s="13" t="s">
        <v>95</v>
      </c>
      <c r="P9454">
        <v>32</v>
      </c>
      <c r="Q9454" s="13" t="s">
        <v>97</v>
      </c>
      <c r="R9454" s="13" t="s">
        <v>213</v>
      </c>
      <c r="S9454" s="13" t="s">
        <v>196</v>
      </c>
      <c r="T9454">
        <v>3</v>
      </c>
      <c r="U9454">
        <v>0</v>
      </c>
      <c r="V9454">
        <v>1</v>
      </c>
      <c r="W9454" s="13" t="s">
        <v>101</v>
      </c>
      <c r="X9454">
        <v>0.8</v>
      </c>
    </row>
    <row r="9455" spans="1:24" x14ac:dyDescent="0.3">
      <c r="A9455">
        <v>9453</v>
      </c>
      <c r="B9455" t="s">
        <v>197</v>
      </c>
      <c r="C9455" t="s">
        <v>198</v>
      </c>
      <c r="D9455">
        <v>30.785240000000002</v>
      </c>
      <c r="E9455">
        <v>76.867911000000007</v>
      </c>
      <c r="F9455" s="18">
        <v>44738</v>
      </c>
      <c r="G9455" s="19">
        <v>0.25</v>
      </c>
      <c r="H9455">
        <v>6</v>
      </c>
      <c r="I9455" s="13" t="s">
        <v>89</v>
      </c>
      <c r="J9455">
        <v>1</v>
      </c>
      <c r="K9455" s="13" t="s">
        <v>191</v>
      </c>
      <c r="L9455">
        <v>1</v>
      </c>
      <c r="M9455">
        <v>1</v>
      </c>
      <c r="N9455" s="13" t="s">
        <v>94</v>
      </c>
      <c r="O9455" s="13" t="s">
        <v>95</v>
      </c>
      <c r="P9455">
        <v>25</v>
      </c>
      <c r="Q9455" s="13" t="s">
        <v>195</v>
      </c>
      <c r="R9455" s="13" t="s">
        <v>205</v>
      </c>
      <c r="S9455" s="13" t="s">
        <v>193</v>
      </c>
      <c r="T9455">
        <v>3</v>
      </c>
      <c r="U9455">
        <v>1</v>
      </c>
      <c r="V9455">
        <v>0</v>
      </c>
      <c r="W9455" s="13" t="s">
        <v>101</v>
      </c>
      <c r="X9455">
        <v>0.45</v>
      </c>
    </row>
    <row r="9456" spans="1:24" x14ac:dyDescent="0.3">
      <c r="A9456">
        <v>9454</v>
      </c>
      <c r="B9456" t="s">
        <v>206</v>
      </c>
      <c r="C9456" t="s">
        <v>207</v>
      </c>
      <c r="D9456">
        <v>13.103517999999999</v>
      </c>
      <c r="E9456">
        <v>77.598326</v>
      </c>
      <c r="F9456" s="18">
        <v>44788</v>
      </c>
      <c r="G9456" s="19">
        <v>0.45833333333333298</v>
      </c>
      <c r="H9456">
        <v>11</v>
      </c>
      <c r="I9456" s="13" t="s">
        <v>204</v>
      </c>
      <c r="J9456">
        <v>0</v>
      </c>
      <c r="K9456" s="13" t="s">
        <v>214</v>
      </c>
      <c r="L9456">
        <v>2</v>
      </c>
      <c r="M9456">
        <v>1</v>
      </c>
      <c r="N9456" s="13" t="s">
        <v>192</v>
      </c>
      <c r="O9456" s="13" t="s">
        <v>97</v>
      </c>
      <c r="P9456">
        <v>30</v>
      </c>
      <c r="Q9456" s="13" t="s">
        <v>97</v>
      </c>
      <c r="R9456" s="13" t="s">
        <v>208</v>
      </c>
      <c r="S9456" s="13" t="s">
        <v>196</v>
      </c>
      <c r="T9456">
        <v>3</v>
      </c>
      <c r="U9456">
        <v>3</v>
      </c>
      <c r="V9456">
        <v>0</v>
      </c>
      <c r="W9456" s="13" t="s">
        <v>101</v>
      </c>
      <c r="X9456">
        <v>0.3</v>
      </c>
    </row>
    <row r="9457" spans="1:24" x14ac:dyDescent="0.3">
      <c r="A9457">
        <v>9455</v>
      </c>
      <c r="B9457" t="s">
        <v>190</v>
      </c>
      <c r="C9457" t="s">
        <v>80</v>
      </c>
      <c r="D9457">
        <v>19.055049</v>
      </c>
      <c r="E9457">
        <v>72.896227999999994</v>
      </c>
      <c r="F9457" s="18">
        <v>45016</v>
      </c>
      <c r="G9457" s="19">
        <v>0.91666666666666696</v>
      </c>
      <c r="H9457">
        <v>22</v>
      </c>
      <c r="I9457" s="13" t="s">
        <v>211</v>
      </c>
      <c r="J9457">
        <v>0</v>
      </c>
      <c r="K9457" s="13" t="s">
        <v>191</v>
      </c>
      <c r="L9457">
        <v>4</v>
      </c>
      <c r="M9457">
        <v>0</v>
      </c>
      <c r="N9457" s="13" t="s">
        <v>192</v>
      </c>
      <c r="O9457" s="13" t="s">
        <v>97</v>
      </c>
      <c r="P9457">
        <v>27</v>
      </c>
      <c r="Q9457" s="13" t="s">
        <v>195</v>
      </c>
      <c r="R9457" s="13" t="s">
        <v>199</v>
      </c>
      <c r="S9457" s="13" t="s">
        <v>99</v>
      </c>
      <c r="T9457">
        <v>2</v>
      </c>
      <c r="U9457">
        <v>2</v>
      </c>
      <c r="V9457">
        <v>0</v>
      </c>
      <c r="W9457" s="13" t="s">
        <v>101</v>
      </c>
      <c r="X9457">
        <v>0.3</v>
      </c>
    </row>
    <row r="9458" spans="1:24" x14ac:dyDescent="0.3">
      <c r="A9458">
        <v>9456</v>
      </c>
      <c r="B9458" t="s">
        <v>217</v>
      </c>
      <c r="C9458" t="s">
        <v>218</v>
      </c>
      <c r="D9458">
        <v>22.400901000000001</v>
      </c>
      <c r="E9458">
        <v>88.337008999999995</v>
      </c>
      <c r="F9458" s="18">
        <v>44902</v>
      </c>
      <c r="G9458" s="19">
        <v>0.58333333333333304</v>
      </c>
      <c r="H9458">
        <v>14</v>
      </c>
      <c r="I9458" s="13" t="s">
        <v>194</v>
      </c>
      <c r="J9458">
        <v>0</v>
      </c>
      <c r="K9458" s="13" t="s">
        <v>214</v>
      </c>
      <c r="L9458">
        <v>2</v>
      </c>
      <c r="M9458">
        <v>1</v>
      </c>
      <c r="N9458" s="13" t="s">
        <v>212</v>
      </c>
      <c r="O9458" s="13" t="s">
        <v>95</v>
      </c>
      <c r="P9458">
        <v>34</v>
      </c>
      <c r="Q9458" s="13" t="s">
        <v>97</v>
      </c>
      <c r="R9458" s="13" t="s">
        <v>208</v>
      </c>
      <c r="S9458" s="13" t="s">
        <v>196</v>
      </c>
      <c r="T9458">
        <v>2</v>
      </c>
      <c r="U9458">
        <v>1</v>
      </c>
      <c r="V9458">
        <v>0</v>
      </c>
      <c r="W9458" s="13" t="s">
        <v>101</v>
      </c>
      <c r="X9458">
        <v>0.65</v>
      </c>
    </row>
    <row r="9459" spans="1:24" x14ac:dyDescent="0.3">
      <c r="A9459">
        <v>9457</v>
      </c>
      <c r="B9459" t="s">
        <v>200</v>
      </c>
      <c r="C9459" t="s">
        <v>201</v>
      </c>
      <c r="D9459">
        <v>13.042567999999999</v>
      </c>
      <c r="E9459">
        <v>80.212356999999997</v>
      </c>
      <c r="F9459" s="18">
        <v>45375</v>
      </c>
      <c r="G9459" s="19">
        <v>0.375</v>
      </c>
      <c r="H9459">
        <v>9</v>
      </c>
      <c r="I9459" s="13" t="s">
        <v>89</v>
      </c>
      <c r="J9459">
        <v>1</v>
      </c>
      <c r="K9459" s="13" t="s">
        <v>191</v>
      </c>
      <c r="L9459">
        <v>2</v>
      </c>
      <c r="M9459">
        <v>0</v>
      </c>
      <c r="N9459" s="13" t="s">
        <v>192</v>
      </c>
      <c r="O9459" s="13" t="s">
        <v>97</v>
      </c>
      <c r="P9459">
        <v>39</v>
      </c>
      <c r="Q9459" s="13" t="s">
        <v>97</v>
      </c>
      <c r="R9459" s="13" t="s">
        <v>205</v>
      </c>
      <c r="S9459" s="13" t="s">
        <v>196</v>
      </c>
      <c r="T9459">
        <v>3</v>
      </c>
      <c r="U9459">
        <v>0</v>
      </c>
      <c r="V9459">
        <v>1</v>
      </c>
      <c r="W9459" s="13" t="s">
        <v>101</v>
      </c>
      <c r="X9459">
        <v>0.45</v>
      </c>
    </row>
    <row r="9460" spans="1:24" x14ac:dyDescent="0.3">
      <c r="A9460">
        <v>9458</v>
      </c>
      <c r="B9460" t="s">
        <v>200</v>
      </c>
      <c r="C9460" t="s">
        <v>201</v>
      </c>
      <c r="D9460">
        <v>12.980288</v>
      </c>
      <c r="E9460">
        <v>80.253062999999997</v>
      </c>
      <c r="F9460" s="18">
        <v>45076</v>
      </c>
      <c r="G9460" s="19">
        <v>0.45833333333333298</v>
      </c>
      <c r="H9460">
        <v>11</v>
      </c>
      <c r="I9460" s="13" t="s">
        <v>215</v>
      </c>
      <c r="J9460">
        <v>0</v>
      </c>
      <c r="K9460" s="13" t="s">
        <v>191</v>
      </c>
      <c r="L9460">
        <v>6</v>
      </c>
      <c r="M9460">
        <v>1</v>
      </c>
      <c r="N9460" s="13" t="s">
        <v>192</v>
      </c>
      <c r="O9460" s="13" t="s">
        <v>97</v>
      </c>
      <c r="P9460">
        <v>37</v>
      </c>
      <c r="Q9460" s="13" t="s">
        <v>97</v>
      </c>
      <c r="R9460" s="13" t="s">
        <v>199</v>
      </c>
      <c r="S9460" s="13" t="s">
        <v>196</v>
      </c>
      <c r="T9460">
        <v>2</v>
      </c>
      <c r="U9460">
        <v>0</v>
      </c>
      <c r="V9460">
        <v>0</v>
      </c>
      <c r="W9460" s="13" t="s">
        <v>101</v>
      </c>
      <c r="X9460">
        <v>0.3</v>
      </c>
    </row>
    <row r="9461" spans="1:24" x14ac:dyDescent="0.3">
      <c r="A9461">
        <v>9459</v>
      </c>
      <c r="B9461" t="s">
        <v>206</v>
      </c>
      <c r="C9461" t="s">
        <v>207</v>
      </c>
      <c r="D9461">
        <v>12.856089000000001</v>
      </c>
      <c r="E9461">
        <v>77.703215999999998</v>
      </c>
      <c r="F9461" s="18">
        <v>44809</v>
      </c>
      <c r="G9461" s="19">
        <v>0.20833333333333301</v>
      </c>
      <c r="H9461">
        <v>5</v>
      </c>
      <c r="I9461" s="13" t="s">
        <v>204</v>
      </c>
      <c r="J9461">
        <v>0</v>
      </c>
      <c r="K9461" s="13" t="s">
        <v>214</v>
      </c>
      <c r="L9461">
        <v>1</v>
      </c>
      <c r="M9461">
        <v>1</v>
      </c>
      <c r="N9461" s="13" t="s">
        <v>94</v>
      </c>
      <c r="O9461" s="13" t="s">
        <v>95</v>
      </c>
      <c r="P9461">
        <v>20</v>
      </c>
      <c r="Q9461" s="13" t="s">
        <v>95</v>
      </c>
      <c r="R9461" s="13" t="s">
        <v>208</v>
      </c>
      <c r="S9461" s="13" t="s">
        <v>196</v>
      </c>
      <c r="T9461">
        <v>4</v>
      </c>
      <c r="U9461">
        <v>0</v>
      </c>
      <c r="V9461">
        <v>0</v>
      </c>
      <c r="W9461" s="13" t="s">
        <v>101</v>
      </c>
      <c r="X9461">
        <v>0.45</v>
      </c>
    </row>
    <row r="9462" spans="1:24" x14ac:dyDescent="0.3">
      <c r="A9462">
        <v>9460</v>
      </c>
      <c r="B9462" t="s">
        <v>209</v>
      </c>
      <c r="C9462" t="s">
        <v>210</v>
      </c>
      <c r="D9462">
        <v>17.424281000000001</v>
      </c>
      <c r="E9462">
        <v>78.259679000000006</v>
      </c>
      <c r="F9462" s="18">
        <v>45477</v>
      </c>
      <c r="G9462" s="19">
        <v>0.41666666666666702</v>
      </c>
      <c r="H9462">
        <v>10</v>
      </c>
      <c r="I9462" s="13" t="s">
        <v>202</v>
      </c>
      <c r="J9462">
        <v>0</v>
      </c>
      <c r="K9462" s="13" t="s">
        <v>214</v>
      </c>
      <c r="L9462">
        <v>6</v>
      </c>
      <c r="M9462">
        <v>1</v>
      </c>
      <c r="N9462" s="13" t="s">
        <v>94</v>
      </c>
      <c r="O9462" s="13" t="s">
        <v>95</v>
      </c>
      <c r="P9462">
        <v>19</v>
      </c>
      <c r="Q9462" s="13" t="s">
        <v>195</v>
      </c>
      <c r="R9462" s="13" t="s">
        <v>98</v>
      </c>
      <c r="S9462" s="13" t="s">
        <v>196</v>
      </c>
      <c r="T9462">
        <v>3</v>
      </c>
      <c r="U9462">
        <v>2</v>
      </c>
      <c r="V9462">
        <v>1</v>
      </c>
      <c r="W9462" s="13" t="s">
        <v>101</v>
      </c>
      <c r="X9462">
        <v>0.6</v>
      </c>
    </row>
    <row r="9463" spans="1:24" x14ac:dyDescent="0.3">
      <c r="A9463">
        <v>9461</v>
      </c>
      <c r="B9463" t="s">
        <v>200</v>
      </c>
      <c r="C9463" t="s">
        <v>201</v>
      </c>
      <c r="D9463">
        <v>13.032944000000001</v>
      </c>
      <c r="E9463">
        <v>80.159341999999995</v>
      </c>
      <c r="F9463" s="18">
        <v>44781</v>
      </c>
      <c r="G9463" s="19">
        <v>0.25</v>
      </c>
      <c r="H9463">
        <v>6</v>
      </c>
      <c r="I9463" s="13" t="s">
        <v>204</v>
      </c>
      <c r="J9463">
        <v>0</v>
      </c>
      <c r="K9463" s="13" t="s">
        <v>191</v>
      </c>
      <c r="L9463">
        <v>6</v>
      </c>
      <c r="M9463">
        <v>1</v>
      </c>
      <c r="N9463" s="13" t="s">
        <v>192</v>
      </c>
      <c r="O9463" s="13" t="s">
        <v>97</v>
      </c>
      <c r="P9463">
        <v>38</v>
      </c>
      <c r="Q9463" s="13" t="s">
        <v>195</v>
      </c>
      <c r="R9463" s="13" t="s">
        <v>208</v>
      </c>
      <c r="S9463" s="13" t="s">
        <v>196</v>
      </c>
      <c r="T9463">
        <v>4</v>
      </c>
      <c r="U9463">
        <v>1</v>
      </c>
      <c r="V9463">
        <v>0</v>
      </c>
      <c r="W9463" s="13" t="s">
        <v>101</v>
      </c>
      <c r="X9463">
        <v>0.1</v>
      </c>
    </row>
    <row r="9464" spans="1:24" x14ac:dyDescent="0.3">
      <c r="A9464">
        <v>9462</v>
      </c>
      <c r="B9464" t="s">
        <v>79</v>
      </c>
      <c r="C9464" t="s">
        <v>80</v>
      </c>
      <c r="D9464">
        <v>18.577427</v>
      </c>
      <c r="E9464">
        <v>73.815026000000003</v>
      </c>
      <c r="F9464" s="18">
        <v>44611</v>
      </c>
      <c r="G9464" s="19">
        <v>0.75</v>
      </c>
      <c r="H9464">
        <v>18</v>
      </c>
      <c r="I9464" s="13" t="s">
        <v>219</v>
      </c>
      <c r="J9464">
        <v>1</v>
      </c>
      <c r="K9464" s="13" t="s">
        <v>191</v>
      </c>
      <c r="L9464">
        <v>3</v>
      </c>
      <c r="M9464">
        <v>1</v>
      </c>
      <c r="N9464" s="13" t="s">
        <v>94</v>
      </c>
      <c r="O9464" s="13" t="s">
        <v>95</v>
      </c>
      <c r="P9464">
        <v>33</v>
      </c>
      <c r="Q9464" s="13" t="s">
        <v>195</v>
      </c>
      <c r="R9464" s="13" t="s">
        <v>199</v>
      </c>
      <c r="S9464" s="13" t="s">
        <v>196</v>
      </c>
      <c r="T9464">
        <v>3</v>
      </c>
      <c r="U9464">
        <v>1</v>
      </c>
      <c r="V9464">
        <v>1</v>
      </c>
      <c r="W9464" s="13" t="s">
        <v>101</v>
      </c>
      <c r="X9464">
        <v>0.6</v>
      </c>
    </row>
    <row r="9465" spans="1:24" x14ac:dyDescent="0.3">
      <c r="A9465">
        <v>9463</v>
      </c>
      <c r="B9465" t="s">
        <v>200</v>
      </c>
      <c r="C9465" t="s">
        <v>201</v>
      </c>
      <c r="D9465">
        <v>12.990992</v>
      </c>
      <c r="E9465">
        <v>80.266617999999994</v>
      </c>
      <c r="F9465" s="18">
        <v>44829</v>
      </c>
      <c r="G9465" s="19">
        <v>0.16666666666666699</v>
      </c>
      <c r="H9465">
        <v>4</v>
      </c>
      <c r="I9465" s="13" t="s">
        <v>89</v>
      </c>
      <c r="J9465">
        <v>1</v>
      </c>
      <c r="K9465" s="13" t="s">
        <v>92</v>
      </c>
      <c r="L9465">
        <v>3</v>
      </c>
      <c r="M9465">
        <v>0</v>
      </c>
      <c r="N9465" s="13" t="s">
        <v>94</v>
      </c>
      <c r="O9465" s="13" t="s">
        <v>95</v>
      </c>
      <c r="P9465">
        <v>28</v>
      </c>
      <c r="Q9465" s="13" t="s">
        <v>95</v>
      </c>
      <c r="R9465" s="13" t="s">
        <v>98</v>
      </c>
      <c r="S9465" s="13" t="s">
        <v>193</v>
      </c>
      <c r="T9465">
        <v>2</v>
      </c>
      <c r="U9465">
        <v>1</v>
      </c>
      <c r="V9465">
        <v>0</v>
      </c>
      <c r="W9465" s="13" t="s">
        <v>101</v>
      </c>
      <c r="X9465">
        <v>0.45</v>
      </c>
    </row>
    <row r="9466" spans="1:24" x14ac:dyDescent="0.3">
      <c r="A9466">
        <v>9464</v>
      </c>
      <c r="B9466" t="s">
        <v>203</v>
      </c>
      <c r="C9466" t="s">
        <v>203</v>
      </c>
      <c r="D9466">
        <v>28.450410000000002</v>
      </c>
      <c r="E9466">
        <v>77.039902999999995</v>
      </c>
      <c r="F9466" s="18">
        <v>45156</v>
      </c>
      <c r="G9466" s="19">
        <v>4.1666666666666699E-2</v>
      </c>
      <c r="H9466">
        <v>1</v>
      </c>
      <c r="I9466" s="13" t="s">
        <v>211</v>
      </c>
      <c r="J9466">
        <v>0</v>
      </c>
      <c r="K9466" s="13" t="s">
        <v>214</v>
      </c>
      <c r="L9466">
        <v>3</v>
      </c>
      <c r="M9466">
        <v>1</v>
      </c>
      <c r="N9466" s="13" t="s">
        <v>212</v>
      </c>
      <c r="O9466" s="13" t="s">
        <v>195</v>
      </c>
      <c r="P9466">
        <v>26</v>
      </c>
      <c r="Q9466" s="13" t="s">
        <v>95</v>
      </c>
      <c r="R9466" s="13" t="s">
        <v>205</v>
      </c>
      <c r="S9466" s="13" t="s">
        <v>196</v>
      </c>
      <c r="T9466">
        <v>4</v>
      </c>
      <c r="U9466">
        <v>3</v>
      </c>
      <c r="V9466">
        <v>0</v>
      </c>
      <c r="W9466" s="13" t="s">
        <v>101</v>
      </c>
      <c r="X9466">
        <v>0.25</v>
      </c>
    </row>
    <row r="9467" spans="1:24" x14ac:dyDescent="0.3">
      <c r="A9467">
        <v>9465</v>
      </c>
      <c r="B9467" t="s">
        <v>203</v>
      </c>
      <c r="C9467" t="s">
        <v>203</v>
      </c>
      <c r="D9467">
        <v>28.644082000000001</v>
      </c>
      <c r="E9467">
        <v>76.98724</v>
      </c>
      <c r="F9467" s="18">
        <v>44595</v>
      </c>
      <c r="G9467" s="19">
        <v>0.58333333333333304</v>
      </c>
      <c r="H9467">
        <v>14</v>
      </c>
      <c r="I9467" s="13" t="s">
        <v>202</v>
      </c>
      <c r="J9467">
        <v>0</v>
      </c>
      <c r="K9467" s="13" t="s">
        <v>92</v>
      </c>
      <c r="L9467">
        <v>5</v>
      </c>
      <c r="M9467">
        <v>0</v>
      </c>
      <c r="N9467" s="13" t="s">
        <v>192</v>
      </c>
      <c r="O9467" s="13" t="s">
        <v>97</v>
      </c>
      <c r="P9467">
        <v>36</v>
      </c>
      <c r="Q9467" s="13" t="s">
        <v>95</v>
      </c>
      <c r="R9467" s="13" t="s">
        <v>98</v>
      </c>
      <c r="S9467" s="13" t="s">
        <v>196</v>
      </c>
      <c r="T9467">
        <v>5</v>
      </c>
      <c r="U9467">
        <v>3</v>
      </c>
      <c r="V9467">
        <v>0</v>
      </c>
      <c r="W9467" s="13" t="s">
        <v>101</v>
      </c>
      <c r="X9467">
        <v>0.1</v>
      </c>
    </row>
    <row r="9468" spans="1:24" x14ac:dyDescent="0.3">
      <c r="A9468">
        <v>9466</v>
      </c>
      <c r="B9468" t="s">
        <v>200</v>
      </c>
      <c r="C9468" t="s">
        <v>201</v>
      </c>
      <c r="D9468">
        <v>13.004413</v>
      </c>
      <c r="E9468">
        <v>80.188643999999996</v>
      </c>
      <c r="F9468" s="18">
        <v>45206</v>
      </c>
      <c r="G9468" s="19">
        <v>0.83333333333333304</v>
      </c>
      <c r="H9468">
        <v>20</v>
      </c>
      <c r="I9468" s="13" t="s">
        <v>219</v>
      </c>
      <c r="J9468">
        <v>1</v>
      </c>
      <c r="K9468" s="13" t="s">
        <v>92</v>
      </c>
      <c r="L9468">
        <v>6</v>
      </c>
      <c r="M9468">
        <v>0</v>
      </c>
      <c r="N9468" s="13" t="s">
        <v>192</v>
      </c>
      <c r="O9468" s="13" t="s">
        <v>97</v>
      </c>
      <c r="P9468">
        <v>27</v>
      </c>
      <c r="Q9468" s="13" t="s">
        <v>97</v>
      </c>
      <c r="R9468" s="13" t="s">
        <v>98</v>
      </c>
      <c r="S9468" s="13" t="s">
        <v>196</v>
      </c>
      <c r="T9468">
        <v>3</v>
      </c>
      <c r="U9468">
        <v>2</v>
      </c>
      <c r="V9468">
        <v>0</v>
      </c>
      <c r="W9468" s="13" t="s">
        <v>101</v>
      </c>
      <c r="X9468">
        <v>0.3</v>
      </c>
    </row>
    <row r="9469" spans="1:24" x14ac:dyDescent="0.3">
      <c r="A9469">
        <v>9467</v>
      </c>
      <c r="B9469" t="s">
        <v>197</v>
      </c>
      <c r="C9469" t="s">
        <v>198</v>
      </c>
      <c r="D9469">
        <v>30.755275999999999</v>
      </c>
      <c r="E9469">
        <v>76.843896000000001</v>
      </c>
      <c r="F9469" s="18">
        <v>44747</v>
      </c>
      <c r="G9469" s="19">
        <v>0.58333333333333304</v>
      </c>
      <c r="H9469">
        <v>14</v>
      </c>
      <c r="I9469" s="13" t="s">
        <v>215</v>
      </c>
      <c r="J9469">
        <v>0</v>
      </c>
      <c r="K9469" s="13" t="s">
        <v>92</v>
      </c>
      <c r="L9469">
        <v>3</v>
      </c>
      <c r="M9469">
        <v>0</v>
      </c>
      <c r="N9469" s="13" t="s">
        <v>212</v>
      </c>
      <c r="O9469" s="13" t="s">
        <v>195</v>
      </c>
      <c r="P9469">
        <v>17</v>
      </c>
      <c r="Q9469" s="13" t="s">
        <v>97</v>
      </c>
      <c r="R9469" s="13" t="s">
        <v>208</v>
      </c>
      <c r="S9469" s="13" t="s">
        <v>193</v>
      </c>
      <c r="T9469">
        <v>3</v>
      </c>
      <c r="U9469">
        <v>0</v>
      </c>
      <c r="V9469">
        <v>0</v>
      </c>
      <c r="W9469" s="13" t="s">
        <v>101</v>
      </c>
      <c r="X9469">
        <v>0.45</v>
      </c>
    </row>
    <row r="9470" spans="1:24" x14ac:dyDescent="0.3">
      <c r="A9470">
        <v>9468</v>
      </c>
      <c r="B9470" t="s">
        <v>203</v>
      </c>
      <c r="C9470" t="s">
        <v>203</v>
      </c>
      <c r="D9470">
        <v>28.557124999999999</v>
      </c>
      <c r="E9470">
        <v>77.020201</v>
      </c>
      <c r="F9470" s="18">
        <v>44973</v>
      </c>
      <c r="G9470" s="19">
        <v>0.16666666666666699</v>
      </c>
      <c r="H9470">
        <v>4</v>
      </c>
      <c r="I9470" s="13" t="s">
        <v>202</v>
      </c>
      <c r="J9470">
        <v>0</v>
      </c>
      <c r="K9470" s="13" t="s">
        <v>214</v>
      </c>
      <c r="L9470">
        <v>6</v>
      </c>
      <c r="M9470">
        <v>1</v>
      </c>
      <c r="N9470" s="13" t="s">
        <v>192</v>
      </c>
      <c r="O9470" s="13" t="s">
        <v>97</v>
      </c>
      <c r="P9470">
        <v>27</v>
      </c>
      <c r="Q9470" s="13" t="s">
        <v>97</v>
      </c>
      <c r="R9470" s="13" t="s">
        <v>208</v>
      </c>
      <c r="S9470" s="13" t="s">
        <v>99</v>
      </c>
      <c r="T9470">
        <v>2</v>
      </c>
      <c r="U9470">
        <v>2</v>
      </c>
      <c r="V9470">
        <v>0</v>
      </c>
      <c r="W9470" s="13" t="s">
        <v>101</v>
      </c>
      <c r="X9470">
        <v>0.5</v>
      </c>
    </row>
    <row r="9471" spans="1:24" x14ac:dyDescent="0.3">
      <c r="A9471">
        <v>9469</v>
      </c>
      <c r="B9471" t="s">
        <v>217</v>
      </c>
      <c r="C9471" t="s">
        <v>218</v>
      </c>
      <c r="D9471">
        <v>22.568911</v>
      </c>
      <c r="E9471">
        <v>88.339183000000006</v>
      </c>
      <c r="F9471" s="18">
        <v>44621</v>
      </c>
      <c r="G9471" s="19">
        <v>0</v>
      </c>
      <c r="H9471">
        <v>0</v>
      </c>
      <c r="I9471" s="13" t="s">
        <v>215</v>
      </c>
      <c r="J9471">
        <v>0</v>
      </c>
      <c r="K9471" s="13" t="s">
        <v>214</v>
      </c>
      <c r="L9471">
        <v>5</v>
      </c>
      <c r="M9471">
        <v>0</v>
      </c>
      <c r="N9471" s="13" t="s">
        <v>212</v>
      </c>
      <c r="O9471" s="13" t="s">
        <v>95</v>
      </c>
      <c r="P9471">
        <v>33</v>
      </c>
      <c r="Q9471" s="13" t="s">
        <v>95</v>
      </c>
      <c r="R9471" s="13" t="s">
        <v>205</v>
      </c>
      <c r="S9471" s="13" t="s">
        <v>99</v>
      </c>
      <c r="T9471">
        <v>5</v>
      </c>
      <c r="U9471">
        <v>5</v>
      </c>
      <c r="V9471">
        <v>0</v>
      </c>
      <c r="W9471" s="13" t="s">
        <v>101</v>
      </c>
      <c r="X9471">
        <v>0.65</v>
      </c>
    </row>
    <row r="9472" spans="1:24" x14ac:dyDescent="0.3">
      <c r="A9472">
        <v>9470</v>
      </c>
      <c r="B9472" t="s">
        <v>217</v>
      </c>
      <c r="C9472" t="s">
        <v>218</v>
      </c>
      <c r="D9472">
        <v>22.459402000000001</v>
      </c>
      <c r="E9472">
        <v>88.375651000000005</v>
      </c>
      <c r="F9472" s="18">
        <v>45268</v>
      </c>
      <c r="G9472" s="19">
        <v>0.41666666666666702</v>
      </c>
      <c r="H9472">
        <v>10</v>
      </c>
      <c r="I9472" s="13" t="s">
        <v>211</v>
      </c>
      <c r="J9472">
        <v>0</v>
      </c>
      <c r="K9472" s="13" t="s">
        <v>214</v>
      </c>
      <c r="L9472">
        <v>3</v>
      </c>
      <c r="M9472">
        <v>0</v>
      </c>
      <c r="N9472" s="13" t="s">
        <v>94</v>
      </c>
      <c r="O9472" s="13" t="s">
        <v>95</v>
      </c>
      <c r="P9472">
        <v>29</v>
      </c>
      <c r="Q9472" s="13" t="s">
        <v>95</v>
      </c>
      <c r="R9472" s="13" t="s">
        <v>208</v>
      </c>
      <c r="S9472" s="13" t="s">
        <v>99</v>
      </c>
      <c r="T9472">
        <v>3</v>
      </c>
      <c r="U9472">
        <v>3</v>
      </c>
      <c r="V9472">
        <v>1</v>
      </c>
      <c r="W9472" s="13" t="s">
        <v>101</v>
      </c>
      <c r="X9472">
        <v>0.8</v>
      </c>
    </row>
    <row r="9473" spans="1:24" x14ac:dyDescent="0.3">
      <c r="A9473">
        <v>9471</v>
      </c>
      <c r="B9473" t="s">
        <v>203</v>
      </c>
      <c r="C9473" t="s">
        <v>203</v>
      </c>
      <c r="D9473">
        <v>28.785688</v>
      </c>
      <c r="E9473">
        <v>77.111851999999999</v>
      </c>
      <c r="F9473" s="18">
        <v>45069</v>
      </c>
      <c r="G9473" s="19">
        <v>0.20833333333333301</v>
      </c>
      <c r="H9473">
        <v>5</v>
      </c>
      <c r="I9473" s="13" t="s">
        <v>215</v>
      </c>
      <c r="J9473">
        <v>0</v>
      </c>
      <c r="K9473" s="13" t="s">
        <v>214</v>
      </c>
      <c r="L9473">
        <v>2</v>
      </c>
      <c r="M9473">
        <v>1</v>
      </c>
      <c r="N9473" s="13" t="s">
        <v>212</v>
      </c>
      <c r="O9473" s="13" t="s">
        <v>95</v>
      </c>
      <c r="P9473">
        <v>16</v>
      </c>
      <c r="Q9473" s="13" t="s">
        <v>95</v>
      </c>
      <c r="R9473" s="13" t="s">
        <v>205</v>
      </c>
      <c r="S9473" s="13" t="s">
        <v>99</v>
      </c>
      <c r="T9473">
        <v>1</v>
      </c>
      <c r="U9473">
        <v>1</v>
      </c>
      <c r="V9473">
        <v>0</v>
      </c>
      <c r="W9473" s="13" t="s">
        <v>101</v>
      </c>
      <c r="X9473">
        <v>0.65</v>
      </c>
    </row>
    <row r="9474" spans="1:24" x14ac:dyDescent="0.3">
      <c r="A9474">
        <v>9472</v>
      </c>
      <c r="B9474" t="s">
        <v>203</v>
      </c>
      <c r="C9474" t="s">
        <v>203</v>
      </c>
      <c r="D9474">
        <v>28.403638999999998</v>
      </c>
      <c r="E9474">
        <v>76.984386000000001</v>
      </c>
      <c r="F9474" s="18">
        <v>45709</v>
      </c>
      <c r="G9474" s="19">
        <v>0.29166666666666702</v>
      </c>
      <c r="H9474">
        <v>7</v>
      </c>
      <c r="I9474" s="13" t="s">
        <v>211</v>
      </c>
      <c r="J9474">
        <v>0</v>
      </c>
      <c r="K9474" s="13" t="s">
        <v>191</v>
      </c>
      <c r="L9474">
        <v>4</v>
      </c>
      <c r="M9474">
        <v>1</v>
      </c>
      <c r="N9474" s="13" t="s">
        <v>212</v>
      </c>
      <c r="O9474" s="13" t="s">
        <v>195</v>
      </c>
      <c r="P9474">
        <v>15</v>
      </c>
      <c r="Q9474" s="13" t="s">
        <v>97</v>
      </c>
      <c r="R9474" s="13" t="s">
        <v>98</v>
      </c>
      <c r="S9474" s="13" t="s">
        <v>196</v>
      </c>
      <c r="T9474">
        <v>1</v>
      </c>
      <c r="U9474">
        <v>0</v>
      </c>
      <c r="V9474">
        <v>0</v>
      </c>
      <c r="W9474" s="13" t="s">
        <v>101</v>
      </c>
      <c r="X9474">
        <v>0.45</v>
      </c>
    </row>
    <row r="9475" spans="1:24" x14ac:dyDescent="0.3">
      <c r="A9475">
        <v>9473</v>
      </c>
      <c r="B9475" t="s">
        <v>206</v>
      </c>
      <c r="C9475" t="s">
        <v>207</v>
      </c>
      <c r="D9475">
        <v>12.801817</v>
      </c>
      <c r="E9475">
        <v>77.631705999999994</v>
      </c>
      <c r="F9475" s="18">
        <v>45388</v>
      </c>
      <c r="G9475" s="19">
        <v>0.91666666666666696</v>
      </c>
      <c r="H9475">
        <v>22</v>
      </c>
      <c r="I9475" s="13" t="s">
        <v>219</v>
      </c>
      <c r="J9475">
        <v>1</v>
      </c>
      <c r="K9475" s="13" t="s">
        <v>92</v>
      </c>
      <c r="L9475">
        <v>2</v>
      </c>
      <c r="M9475">
        <v>1</v>
      </c>
      <c r="N9475" s="13" t="s">
        <v>94</v>
      </c>
      <c r="O9475" s="13" t="s">
        <v>95</v>
      </c>
      <c r="P9475">
        <v>30</v>
      </c>
      <c r="Q9475" s="13" t="s">
        <v>97</v>
      </c>
      <c r="R9475" s="13" t="s">
        <v>213</v>
      </c>
      <c r="S9475" s="13" t="s">
        <v>196</v>
      </c>
      <c r="T9475">
        <v>4</v>
      </c>
      <c r="U9475">
        <v>4</v>
      </c>
      <c r="V9475">
        <v>0</v>
      </c>
      <c r="W9475" s="13" t="s">
        <v>101</v>
      </c>
      <c r="X9475">
        <v>0.65</v>
      </c>
    </row>
    <row r="9476" spans="1:24" x14ac:dyDescent="0.3">
      <c r="A9476">
        <v>9474</v>
      </c>
      <c r="B9476" t="s">
        <v>79</v>
      </c>
      <c r="C9476" t="s">
        <v>80</v>
      </c>
      <c r="D9476">
        <v>18.651001999999998</v>
      </c>
      <c r="E9476">
        <v>73.739576</v>
      </c>
      <c r="F9476" s="18">
        <v>45489</v>
      </c>
      <c r="G9476" s="19">
        <v>0.16666666666666699</v>
      </c>
      <c r="H9476">
        <v>4</v>
      </c>
      <c r="I9476" s="13" t="s">
        <v>215</v>
      </c>
      <c r="J9476">
        <v>0</v>
      </c>
      <c r="K9476" s="13" t="s">
        <v>92</v>
      </c>
      <c r="L9476">
        <v>2</v>
      </c>
      <c r="M9476">
        <v>1</v>
      </c>
      <c r="N9476" s="13" t="s">
        <v>192</v>
      </c>
      <c r="O9476" s="13" t="s">
        <v>97</v>
      </c>
      <c r="P9476">
        <v>39</v>
      </c>
      <c r="Q9476" s="13" t="s">
        <v>95</v>
      </c>
      <c r="R9476" s="13" t="s">
        <v>199</v>
      </c>
      <c r="S9476" s="13" t="s">
        <v>193</v>
      </c>
      <c r="T9476">
        <v>2</v>
      </c>
      <c r="U9476">
        <v>1</v>
      </c>
      <c r="V9476">
        <v>0</v>
      </c>
      <c r="W9476" s="13" t="s">
        <v>101</v>
      </c>
      <c r="X9476">
        <v>0.1</v>
      </c>
    </row>
    <row r="9477" spans="1:24" x14ac:dyDescent="0.3">
      <c r="A9477">
        <v>9475</v>
      </c>
      <c r="B9477" t="s">
        <v>197</v>
      </c>
      <c r="C9477" t="s">
        <v>198</v>
      </c>
      <c r="D9477">
        <v>30.762432</v>
      </c>
      <c r="E9477">
        <v>76.849793000000005</v>
      </c>
      <c r="F9477" s="18">
        <v>45656</v>
      </c>
      <c r="G9477" s="19">
        <v>0.66666666666666696</v>
      </c>
      <c r="H9477">
        <v>16</v>
      </c>
      <c r="I9477" s="13" t="s">
        <v>204</v>
      </c>
      <c r="J9477">
        <v>0</v>
      </c>
      <c r="K9477" s="13" t="s">
        <v>191</v>
      </c>
      <c r="L9477">
        <v>2</v>
      </c>
      <c r="M9477">
        <v>0</v>
      </c>
      <c r="N9477" s="13" t="s">
        <v>212</v>
      </c>
      <c r="O9477" s="13" t="s">
        <v>95</v>
      </c>
      <c r="P9477">
        <v>35</v>
      </c>
      <c r="Q9477" s="13" t="s">
        <v>195</v>
      </c>
      <c r="R9477" s="13" t="s">
        <v>213</v>
      </c>
      <c r="S9477" s="13" t="s">
        <v>196</v>
      </c>
      <c r="T9477">
        <v>2</v>
      </c>
      <c r="U9477">
        <v>0</v>
      </c>
      <c r="V9477">
        <v>0</v>
      </c>
      <c r="W9477" s="13" t="s">
        <v>101</v>
      </c>
      <c r="X9477">
        <v>0.45</v>
      </c>
    </row>
    <row r="9478" spans="1:24" x14ac:dyDescent="0.3">
      <c r="A9478">
        <v>9476</v>
      </c>
      <c r="B9478" t="s">
        <v>200</v>
      </c>
      <c r="C9478" t="s">
        <v>201</v>
      </c>
      <c r="D9478">
        <v>12.965475</v>
      </c>
      <c r="E9478">
        <v>80.118720999999994</v>
      </c>
      <c r="F9478" s="18">
        <v>44571</v>
      </c>
      <c r="G9478" s="19">
        <v>0.375</v>
      </c>
      <c r="H9478">
        <v>9</v>
      </c>
      <c r="I9478" s="13" t="s">
        <v>204</v>
      </c>
      <c r="J9478">
        <v>0</v>
      </c>
      <c r="K9478" s="13" t="s">
        <v>92</v>
      </c>
      <c r="L9478">
        <v>4</v>
      </c>
      <c r="M9478">
        <v>1</v>
      </c>
      <c r="N9478" s="13" t="s">
        <v>192</v>
      </c>
      <c r="O9478" s="13" t="s">
        <v>97</v>
      </c>
      <c r="P9478">
        <v>34</v>
      </c>
      <c r="Q9478" s="13" t="s">
        <v>97</v>
      </c>
      <c r="R9478" s="13" t="s">
        <v>199</v>
      </c>
      <c r="S9478" s="13" t="s">
        <v>99</v>
      </c>
      <c r="T9478">
        <v>4</v>
      </c>
      <c r="U9478">
        <v>4</v>
      </c>
      <c r="V9478">
        <v>1</v>
      </c>
      <c r="W9478" s="13" t="s">
        <v>101</v>
      </c>
      <c r="X9478">
        <v>0.65</v>
      </c>
    </row>
    <row r="9479" spans="1:24" x14ac:dyDescent="0.3">
      <c r="A9479">
        <v>9477</v>
      </c>
      <c r="B9479" t="s">
        <v>190</v>
      </c>
      <c r="C9479" t="s">
        <v>80</v>
      </c>
      <c r="D9479">
        <v>19.295017999999999</v>
      </c>
      <c r="E9479">
        <v>72.888310000000004</v>
      </c>
      <c r="F9479" s="18">
        <v>44651</v>
      </c>
      <c r="G9479" s="19">
        <v>0.25</v>
      </c>
      <c r="H9479">
        <v>6</v>
      </c>
      <c r="I9479" s="13" t="s">
        <v>202</v>
      </c>
      <c r="J9479">
        <v>0</v>
      </c>
      <c r="K9479" s="13" t="s">
        <v>191</v>
      </c>
      <c r="L9479">
        <v>4</v>
      </c>
      <c r="M9479">
        <v>0</v>
      </c>
      <c r="N9479" s="13" t="s">
        <v>192</v>
      </c>
      <c r="O9479" s="13" t="s">
        <v>97</v>
      </c>
      <c r="P9479">
        <v>35</v>
      </c>
      <c r="Q9479" s="13" t="s">
        <v>95</v>
      </c>
      <c r="R9479" s="13" t="s">
        <v>199</v>
      </c>
      <c r="S9479" s="13" t="s">
        <v>193</v>
      </c>
      <c r="T9479">
        <v>3</v>
      </c>
      <c r="U9479">
        <v>3</v>
      </c>
      <c r="V9479">
        <v>0</v>
      </c>
      <c r="W9479" s="13" t="s">
        <v>101</v>
      </c>
      <c r="X9479">
        <v>0.1</v>
      </c>
    </row>
    <row r="9480" spans="1:24" x14ac:dyDescent="0.3">
      <c r="A9480">
        <v>9478</v>
      </c>
      <c r="B9480" t="s">
        <v>203</v>
      </c>
      <c r="C9480" t="s">
        <v>203</v>
      </c>
      <c r="D9480">
        <v>28.573836</v>
      </c>
      <c r="E9480">
        <v>77.186346999999998</v>
      </c>
      <c r="F9480" s="18">
        <v>44784</v>
      </c>
      <c r="G9480" s="19">
        <v>0.54166666666666696</v>
      </c>
      <c r="H9480">
        <v>13</v>
      </c>
      <c r="I9480" s="13" t="s">
        <v>202</v>
      </c>
      <c r="J9480">
        <v>0</v>
      </c>
      <c r="K9480" s="13" t="s">
        <v>214</v>
      </c>
      <c r="L9480">
        <v>4</v>
      </c>
      <c r="M9480">
        <v>0</v>
      </c>
      <c r="N9480" s="13" t="s">
        <v>192</v>
      </c>
      <c r="O9480" s="13" t="s">
        <v>97</v>
      </c>
      <c r="P9480">
        <v>15</v>
      </c>
      <c r="Q9480" s="13" t="s">
        <v>95</v>
      </c>
      <c r="R9480" s="13" t="s">
        <v>213</v>
      </c>
      <c r="S9480" s="13" t="s">
        <v>196</v>
      </c>
      <c r="T9480">
        <v>3</v>
      </c>
      <c r="U9480">
        <v>0</v>
      </c>
      <c r="V9480">
        <v>0</v>
      </c>
      <c r="W9480" s="13" t="s">
        <v>101</v>
      </c>
      <c r="X9480">
        <v>0.1</v>
      </c>
    </row>
    <row r="9481" spans="1:24" x14ac:dyDescent="0.3">
      <c r="A9481">
        <v>9479</v>
      </c>
      <c r="B9481" t="s">
        <v>197</v>
      </c>
      <c r="C9481" t="s">
        <v>198</v>
      </c>
      <c r="D9481">
        <v>30.769189000000001</v>
      </c>
      <c r="E9481">
        <v>76.719142000000005</v>
      </c>
      <c r="F9481" s="18">
        <v>45601</v>
      </c>
      <c r="G9481" s="19">
        <v>0.875</v>
      </c>
      <c r="H9481">
        <v>21</v>
      </c>
      <c r="I9481" s="13" t="s">
        <v>215</v>
      </c>
      <c r="J9481">
        <v>0</v>
      </c>
      <c r="K9481" s="13" t="s">
        <v>214</v>
      </c>
      <c r="L9481">
        <v>3</v>
      </c>
      <c r="M9481">
        <v>1</v>
      </c>
      <c r="N9481" s="13" t="s">
        <v>94</v>
      </c>
      <c r="O9481" s="13" t="s">
        <v>95</v>
      </c>
      <c r="P9481">
        <v>23</v>
      </c>
      <c r="Q9481" s="13" t="s">
        <v>195</v>
      </c>
      <c r="R9481" s="13" t="s">
        <v>98</v>
      </c>
      <c r="S9481" s="13" t="s">
        <v>99</v>
      </c>
      <c r="T9481">
        <v>2</v>
      </c>
      <c r="U9481">
        <v>2</v>
      </c>
      <c r="V9481">
        <v>0</v>
      </c>
      <c r="W9481" s="13" t="s">
        <v>101</v>
      </c>
      <c r="X9481">
        <v>0.65</v>
      </c>
    </row>
    <row r="9482" spans="1:24" x14ac:dyDescent="0.3">
      <c r="A9482">
        <v>9480</v>
      </c>
      <c r="B9482" t="s">
        <v>197</v>
      </c>
      <c r="C9482" t="s">
        <v>198</v>
      </c>
      <c r="D9482">
        <v>30.780764999999999</v>
      </c>
      <c r="E9482">
        <v>76.754157000000006</v>
      </c>
      <c r="F9482" s="18">
        <v>45047</v>
      </c>
      <c r="G9482" s="19">
        <v>0.875</v>
      </c>
      <c r="H9482">
        <v>21</v>
      </c>
      <c r="I9482" s="13" t="s">
        <v>204</v>
      </c>
      <c r="J9482">
        <v>0</v>
      </c>
      <c r="K9482" s="13" t="s">
        <v>92</v>
      </c>
      <c r="L9482">
        <v>2</v>
      </c>
      <c r="M9482">
        <v>1</v>
      </c>
      <c r="N9482" s="13" t="s">
        <v>94</v>
      </c>
      <c r="O9482" s="13" t="s">
        <v>95</v>
      </c>
      <c r="P9482">
        <v>32</v>
      </c>
      <c r="Q9482" s="13" t="s">
        <v>95</v>
      </c>
      <c r="R9482" s="13" t="s">
        <v>208</v>
      </c>
      <c r="S9482" s="13" t="s">
        <v>196</v>
      </c>
      <c r="T9482">
        <v>3</v>
      </c>
      <c r="U9482">
        <v>1</v>
      </c>
      <c r="V9482">
        <v>0</v>
      </c>
      <c r="W9482" s="13" t="s">
        <v>101</v>
      </c>
      <c r="X9482">
        <v>0.45</v>
      </c>
    </row>
    <row r="9483" spans="1:24" x14ac:dyDescent="0.3">
      <c r="A9483">
        <v>9481</v>
      </c>
      <c r="B9483" t="s">
        <v>203</v>
      </c>
      <c r="C9483" t="s">
        <v>203</v>
      </c>
      <c r="D9483">
        <v>28.67418</v>
      </c>
      <c r="E9483">
        <v>77.028407000000001</v>
      </c>
      <c r="F9483" s="18">
        <v>44895</v>
      </c>
      <c r="G9483" s="19">
        <v>0.29166666666666702</v>
      </c>
      <c r="H9483">
        <v>7</v>
      </c>
      <c r="I9483" s="13" t="s">
        <v>194</v>
      </c>
      <c r="J9483">
        <v>0</v>
      </c>
      <c r="K9483" s="13" t="s">
        <v>191</v>
      </c>
      <c r="L9483">
        <v>2</v>
      </c>
      <c r="M9483">
        <v>0</v>
      </c>
      <c r="N9483" s="13" t="s">
        <v>212</v>
      </c>
      <c r="O9483" s="13" t="s">
        <v>195</v>
      </c>
      <c r="P9483">
        <v>35</v>
      </c>
      <c r="Q9483" s="13" t="s">
        <v>195</v>
      </c>
      <c r="R9483" s="13" t="s">
        <v>199</v>
      </c>
      <c r="S9483" s="13" t="s">
        <v>99</v>
      </c>
      <c r="T9483">
        <v>5</v>
      </c>
      <c r="U9483">
        <v>5</v>
      </c>
      <c r="V9483">
        <v>0</v>
      </c>
      <c r="W9483" s="13" t="s">
        <v>101</v>
      </c>
      <c r="X9483">
        <v>0.45</v>
      </c>
    </row>
    <row r="9484" spans="1:24" x14ac:dyDescent="0.3">
      <c r="A9484">
        <v>9482</v>
      </c>
      <c r="B9484" t="s">
        <v>206</v>
      </c>
      <c r="C9484" t="s">
        <v>207</v>
      </c>
      <c r="D9484">
        <v>12.886824000000001</v>
      </c>
      <c r="E9484">
        <v>77.408141000000001</v>
      </c>
      <c r="F9484" s="18">
        <v>45665</v>
      </c>
      <c r="G9484" s="19">
        <v>0.66666666666666696</v>
      </c>
      <c r="H9484">
        <v>16</v>
      </c>
      <c r="I9484" s="13" t="s">
        <v>194</v>
      </c>
      <c r="J9484">
        <v>0</v>
      </c>
      <c r="K9484" s="13" t="s">
        <v>92</v>
      </c>
      <c r="L9484">
        <v>1</v>
      </c>
      <c r="M9484">
        <v>0</v>
      </c>
      <c r="N9484" s="13" t="s">
        <v>192</v>
      </c>
      <c r="O9484" s="13" t="s">
        <v>97</v>
      </c>
      <c r="P9484">
        <v>29</v>
      </c>
      <c r="Q9484" s="13" t="s">
        <v>97</v>
      </c>
      <c r="R9484" s="13" t="s">
        <v>213</v>
      </c>
      <c r="S9484" s="13" t="s">
        <v>196</v>
      </c>
      <c r="T9484">
        <v>4</v>
      </c>
      <c r="U9484">
        <v>0</v>
      </c>
      <c r="V9484">
        <v>0</v>
      </c>
      <c r="W9484" s="13" t="s">
        <v>101</v>
      </c>
      <c r="X9484">
        <v>0.3</v>
      </c>
    </row>
    <row r="9485" spans="1:24" x14ac:dyDescent="0.3">
      <c r="A9485">
        <v>9483</v>
      </c>
      <c r="B9485" t="s">
        <v>203</v>
      </c>
      <c r="C9485" t="s">
        <v>203</v>
      </c>
      <c r="D9485">
        <v>28.609976</v>
      </c>
      <c r="E9485">
        <v>77.051351999999994</v>
      </c>
      <c r="F9485" s="18">
        <v>45402</v>
      </c>
      <c r="G9485" s="19">
        <v>0.125</v>
      </c>
      <c r="H9485">
        <v>3</v>
      </c>
      <c r="I9485" s="13" t="s">
        <v>219</v>
      </c>
      <c r="J9485">
        <v>1</v>
      </c>
      <c r="K9485" s="13" t="s">
        <v>191</v>
      </c>
      <c r="L9485">
        <v>6</v>
      </c>
      <c r="M9485">
        <v>1</v>
      </c>
      <c r="N9485" s="13" t="s">
        <v>192</v>
      </c>
      <c r="O9485" s="13" t="s">
        <v>97</v>
      </c>
      <c r="P9485">
        <v>16</v>
      </c>
      <c r="Q9485" s="13" t="s">
        <v>95</v>
      </c>
      <c r="R9485" s="13" t="s">
        <v>205</v>
      </c>
      <c r="S9485" s="13" t="s">
        <v>196</v>
      </c>
      <c r="T9485">
        <v>4</v>
      </c>
      <c r="U9485">
        <v>4</v>
      </c>
      <c r="V9485">
        <v>0</v>
      </c>
      <c r="W9485" s="13" t="s">
        <v>101</v>
      </c>
      <c r="X9485">
        <v>0.1</v>
      </c>
    </row>
    <row r="9486" spans="1:24" x14ac:dyDescent="0.3">
      <c r="A9486">
        <v>9484</v>
      </c>
      <c r="B9486" t="s">
        <v>203</v>
      </c>
      <c r="C9486" t="s">
        <v>203</v>
      </c>
      <c r="D9486">
        <v>28.480022999999999</v>
      </c>
      <c r="E9486">
        <v>77.131884999999997</v>
      </c>
      <c r="F9486" s="18">
        <v>45350</v>
      </c>
      <c r="G9486" s="19">
        <v>0.625</v>
      </c>
      <c r="H9486">
        <v>15</v>
      </c>
      <c r="I9486" s="13" t="s">
        <v>194</v>
      </c>
      <c r="J9486">
        <v>0</v>
      </c>
      <c r="K9486" s="13" t="s">
        <v>92</v>
      </c>
      <c r="L9486">
        <v>6</v>
      </c>
      <c r="M9486">
        <v>0</v>
      </c>
      <c r="N9486" s="13" t="s">
        <v>94</v>
      </c>
      <c r="O9486" s="13" t="s">
        <v>95</v>
      </c>
      <c r="P9486">
        <v>22</v>
      </c>
      <c r="Q9486" s="13" t="s">
        <v>95</v>
      </c>
      <c r="R9486" s="13" t="s">
        <v>208</v>
      </c>
      <c r="S9486" s="13" t="s">
        <v>196</v>
      </c>
      <c r="T9486">
        <v>4</v>
      </c>
      <c r="U9486">
        <v>1</v>
      </c>
      <c r="V9486">
        <v>0</v>
      </c>
      <c r="W9486" s="13" t="s">
        <v>101</v>
      </c>
      <c r="X9486">
        <v>0.45</v>
      </c>
    </row>
    <row r="9487" spans="1:24" x14ac:dyDescent="0.3">
      <c r="A9487">
        <v>9485</v>
      </c>
      <c r="B9487" t="s">
        <v>79</v>
      </c>
      <c r="C9487" t="s">
        <v>80</v>
      </c>
      <c r="D9487">
        <v>18.595541000000001</v>
      </c>
      <c r="E9487">
        <v>73.820498000000001</v>
      </c>
      <c r="F9487" s="18">
        <v>44868</v>
      </c>
      <c r="G9487" s="19">
        <v>0.54166666666666696</v>
      </c>
      <c r="H9487">
        <v>13</v>
      </c>
      <c r="I9487" s="13" t="s">
        <v>202</v>
      </c>
      <c r="J9487">
        <v>0</v>
      </c>
      <c r="K9487" s="13" t="s">
        <v>214</v>
      </c>
      <c r="L9487">
        <v>1</v>
      </c>
      <c r="M9487">
        <v>0</v>
      </c>
      <c r="N9487" s="13" t="s">
        <v>94</v>
      </c>
      <c r="O9487" s="13" t="s">
        <v>95</v>
      </c>
      <c r="P9487">
        <v>31</v>
      </c>
      <c r="Q9487" s="13" t="s">
        <v>97</v>
      </c>
      <c r="R9487" s="13" t="s">
        <v>98</v>
      </c>
      <c r="S9487" s="13" t="s">
        <v>99</v>
      </c>
      <c r="T9487">
        <v>4</v>
      </c>
      <c r="U9487">
        <v>4</v>
      </c>
      <c r="V9487">
        <v>0</v>
      </c>
      <c r="W9487" s="13" t="s">
        <v>101</v>
      </c>
      <c r="X9487">
        <v>0.85</v>
      </c>
    </row>
    <row r="9488" spans="1:24" x14ac:dyDescent="0.3">
      <c r="A9488">
        <v>9486</v>
      </c>
      <c r="B9488" t="s">
        <v>197</v>
      </c>
      <c r="C9488" t="s">
        <v>198</v>
      </c>
      <c r="D9488">
        <v>30.742277000000001</v>
      </c>
      <c r="E9488">
        <v>76.871517999999995</v>
      </c>
      <c r="F9488" s="18">
        <v>45721</v>
      </c>
      <c r="G9488" s="19">
        <v>0.5</v>
      </c>
      <c r="H9488">
        <v>12</v>
      </c>
      <c r="I9488" s="13" t="s">
        <v>194</v>
      </c>
      <c r="J9488">
        <v>0</v>
      </c>
      <c r="K9488" s="13" t="s">
        <v>191</v>
      </c>
      <c r="L9488">
        <v>1</v>
      </c>
      <c r="M9488">
        <v>0</v>
      </c>
      <c r="N9488" s="13" t="s">
        <v>94</v>
      </c>
      <c r="O9488" s="13" t="s">
        <v>95</v>
      </c>
      <c r="P9488">
        <v>39</v>
      </c>
      <c r="Q9488" s="13" t="s">
        <v>95</v>
      </c>
      <c r="R9488" s="13" t="s">
        <v>98</v>
      </c>
      <c r="S9488" s="13" t="s">
        <v>196</v>
      </c>
      <c r="T9488">
        <v>1</v>
      </c>
      <c r="U9488">
        <v>1</v>
      </c>
      <c r="V9488">
        <v>0</v>
      </c>
      <c r="W9488" s="13" t="s">
        <v>101</v>
      </c>
      <c r="X9488">
        <v>0.45</v>
      </c>
    </row>
    <row r="9489" spans="1:24" x14ac:dyDescent="0.3">
      <c r="A9489">
        <v>9487</v>
      </c>
      <c r="B9489" t="s">
        <v>197</v>
      </c>
      <c r="C9489" t="s">
        <v>198</v>
      </c>
      <c r="D9489">
        <v>30.749343</v>
      </c>
      <c r="E9489">
        <v>76.720647999999997</v>
      </c>
      <c r="F9489" s="18">
        <v>45468</v>
      </c>
      <c r="G9489" s="19">
        <v>0.41666666666666702</v>
      </c>
      <c r="H9489">
        <v>10</v>
      </c>
      <c r="I9489" s="13" t="s">
        <v>215</v>
      </c>
      <c r="J9489">
        <v>0</v>
      </c>
      <c r="K9489" s="13" t="s">
        <v>214</v>
      </c>
      <c r="L9489">
        <v>1</v>
      </c>
      <c r="M9489">
        <v>0</v>
      </c>
      <c r="N9489" s="13" t="s">
        <v>192</v>
      </c>
      <c r="O9489" s="13" t="s">
        <v>97</v>
      </c>
      <c r="P9489">
        <v>31</v>
      </c>
      <c r="Q9489" s="13" t="s">
        <v>97</v>
      </c>
      <c r="R9489" s="13" t="s">
        <v>98</v>
      </c>
      <c r="S9489" s="13" t="s">
        <v>196</v>
      </c>
      <c r="T9489">
        <v>2</v>
      </c>
      <c r="U9489">
        <v>0</v>
      </c>
      <c r="V9489">
        <v>1</v>
      </c>
      <c r="W9489" s="13" t="s">
        <v>101</v>
      </c>
      <c r="X9489">
        <v>0.45</v>
      </c>
    </row>
    <row r="9490" spans="1:24" x14ac:dyDescent="0.3">
      <c r="A9490">
        <v>9488</v>
      </c>
      <c r="B9490" t="s">
        <v>190</v>
      </c>
      <c r="C9490" t="s">
        <v>80</v>
      </c>
      <c r="D9490">
        <v>18.905998</v>
      </c>
      <c r="E9490">
        <v>72.873597000000004</v>
      </c>
      <c r="F9490" s="18">
        <v>45730</v>
      </c>
      <c r="G9490" s="19">
        <v>0.70833333333333304</v>
      </c>
      <c r="H9490">
        <v>17</v>
      </c>
      <c r="I9490" s="13" t="s">
        <v>211</v>
      </c>
      <c r="J9490">
        <v>0</v>
      </c>
      <c r="K9490" s="13" t="s">
        <v>92</v>
      </c>
      <c r="L9490">
        <v>6</v>
      </c>
      <c r="M9490">
        <v>0</v>
      </c>
      <c r="N9490" s="13" t="s">
        <v>94</v>
      </c>
      <c r="O9490" s="13" t="s">
        <v>95</v>
      </c>
      <c r="P9490">
        <v>23</v>
      </c>
      <c r="Q9490" s="13" t="s">
        <v>95</v>
      </c>
      <c r="R9490" s="13" t="s">
        <v>199</v>
      </c>
      <c r="S9490" s="13" t="s">
        <v>193</v>
      </c>
      <c r="T9490">
        <v>3</v>
      </c>
      <c r="U9490">
        <v>3</v>
      </c>
      <c r="V9490">
        <v>1</v>
      </c>
      <c r="W9490" s="13" t="s">
        <v>101</v>
      </c>
      <c r="X9490">
        <v>0.6</v>
      </c>
    </row>
    <row r="9491" spans="1:24" x14ac:dyDescent="0.3">
      <c r="A9491">
        <v>9489</v>
      </c>
      <c r="B9491" t="s">
        <v>190</v>
      </c>
      <c r="C9491" t="s">
        <v>80</v>
      </c>
      <c r="D9491">
        <v>19.194956999999999</v>
      </c>
      <c r="E9491">
        <v>72.742007999999998</v>
      </c>
      <c r="F9491" s="18">
        <v>45262</v>
      </c>
      <c r="G9491" s="19">
        <v>0.75</v>
      </c>
      <c r="H9491">
        <v>18</v>
      </c>
      <c r="I9491" s="13" t="s">
        <v>219</v>
      </c>
      <c r="J9491">
        <v>1</v>
      </c>
      <c r="K9491" s="13" t="s">
        <v>92</v>
      </c>
      <c r="L9491">
        <v>6</v>
      </c>
      <c r="M9491">
        <v>0</v>
      </c>
      <c r="N9491" s="13" t="s">
        <v>94</v>
      </c>
      <c r="O9491" s="13" t="s">
        <v>95</v>
      </c>
      <c r="P9491">
        <v>24</v>
      </c>
      <c r="Q9491" s="13" t="s">
        <v>95</v>
      </c>
      <c r="R9491" s="13" t="s">
        <v>98</v>
      </c>
      <c r="S9491" s="13" t="s">
        <v>99</v>
      </c>
      <c r="T9491">
        <v>4</v>
      </c>
      <c r="U9491">
        <v>4</v>
      </c>
      <c r="V9491">
        <v>1</v>
      </c>
      <c r="W9491" s="13" t="s">
        <v>101</v>
      </c>
      <c r="X9491">
        <v>0.8</v>
      </c>
    </row>
    <row r="9492" spans="1:24" x14ac:dyDescent="0.3">
      <c r="A9492">
        <v>9490</v>
      </c>
      <c r="B9492" t="s">
        <v>200</v>
      </c>
      <c r="C9492" t="s">
        <v>201</v>
      </c>
      <c r="D9492">
        <v>13.155393</v>
      </c>
      <c r="E9492">
        <v>80.151343999999995</v>
      </c>
      <c r="F9492" s="18">
        <v>44638</v>
      </c>
      <c r="G9492" s="19">
        <v>4.1666666666666699E-2</v>
      </c>
      <c r="H9492">
        <v>1</v>
      </c>
      <c r="I9492" s="13" t="s">
        <v>211</v>
      </c>
      <c r="J9492">
        <v>0</v>
      </c>
      <c r="K9492" s="13" t="s">
        <v>191</v>
      </c>
      <c r="L9492">
        <v>1</v>
      </c>
      <c r="M9492">
        <v>1</v>
      </c>
      <c r="N9492" s="13" t="s">
        <v>94</v>
      </c>
      <c r="O9492" s="13" t="s">
        <v>95</v>
      </c>
      <c r="P9492">
        <v>32</v>
      </c>
      <c r="Q9492" s="13" t="s">
        <v>95</v>
      </c>
      <c r="R9492" s="13" t="s">
        <v>199</v>
      </c>
      <c r="S9492" s="13" t="s">
        <v>193</v>
      </c>
      <c r="T9492">
        <v>5</v>
      </c>
      <c r="U9492">
        <v>2</v>
      </c>
      <c r="V9492">
        <v>0</v>
      </c>
      <c r="W9492" s="13" t="s">
        <v>101</v>
      </c>
      <c r="X9492">
        <v>0.45</v>
      </c>
    </row>
    <row r="9493" spans="1:24" x14ac:dyDescent="0.3">
      <c r="A9493">
        <v>9491</v>
      </c>
      <c r="B9493" t="s">
        <v>206</v>
      </c>
      <c r="C9493" t="s">
        <v>207</v>
      </c>
      <c r="D9493">
        <v>12.933285</v>
      </c>
      <c r="E9493">
        <v>77.722252999999995</v>
      </c>
      <c r="F9493" s="18">
        <v>45270</v>
      </c>
      <c r="G9493" s="19">
        <v>0.125</v>
      </c>
      <c r="H9493">
        <v>3</v>
      </c>
      <c r="I9493" s="13" t="s">
        <v>89</v>
      </c>
      <c r="J9493">
        <v>1</v>
      </c>
      <c r="K9493" s="13" t="s">
        <v>191</v>
      </c>
      <c r="L9493">
        <v>5</v>
      </c>
      <c r="M9493">
        <v>1</v>
      </c>
      <c r="N9493" s="13" t="s">
        <v>94</v>
      </c>
      <c r="O9493" s="13" t="s">
        <v>95</v>
      </c>
      <c r="P9493">
        <v>36</v>
      </c>
      <c r="Q9493" s="13" t="s">
        <v>97</v>
      </c>
      <c r="R9493" s="13" t="s">
        <v>213</v>
      </c>
      <c r="S9493" s="13" t="s">
        <v>196</v>
      </c>
      <c r="T9493">
        <v>3</v>
      </c>
      <c r="U9493">
        <v>3</v>
      </c>
      <c r="V9493">
        <v>0</v>
      </c>
      <c r="W9493" s="13" t="s">
        <v>101</v>
      </c>
      <c r="X9493">
        <v>0.65</v>
      </c>
    </row>
    <row r="9494" spans="1:24" x14ac:dyDescent="0.3">
      <c r="A9494">
        <v>9492</v>
      </c>
      <c r="B9494" t="s">
        <v>190</v>
      </c>
      <c r="C9494" t="s">
        <v>80</v>
      </c>
      <c r="D9494">
        <v>19.284504999999999</v>
      </c>
      <c r="E9494">
        <v>72.970091999999994</v>
      </c>
      <c r="F9494" s="18">
        <v>45672</v>
      </c>
      <c r="G9494" s="19">
        <v>0.58333333333333304</v>
      </c>
      <c r="H9494">
        <v>14</v>
      </c>
      <c r="I9494" s="13" t="s">
        <v>194</v>
      </c>
      <c r="J9494">
        <v>0</v>
      </c>
      <c r="K9494" s="13" t="s">
        <v>191</v>
      </c>
      <c r="L9494">
        <v>6</v>
      </c>
      <c r="M9494">
        <v>0</v>
      </c>
      <c r="N9494" s="13" t="s">
        <v>212</v>
      </c>
      <c r="O9494" s="13" t="s">
        <v>95</v>
      </c>
      <c r="P9494">
        <v>30</v>
      </c>
      <c r="Q9494" s="13" t="s">
        <v>97</v>
      </c>
      <c r="R9494" s="13" t="s">
        <v>205</v>
      </c>
      <c r="S9494" s="13" t="s">
        <v>196</v>
      </c>
      <c r="T9494">
        <v>5</v>
      </c>
      <c r="U9494">
        <v>3</v>
      </c>
      <c r="V9494">
        <v>0</v>
      </c>
      <c r="W9494" s="13" t="s">
        <v>101</v>
      </c>
      <c r="X9494">
        <v>0.65</v>
      </c>
    </row>
    <row r="9495" spans="1:24" x14ac:dyDescent="0.3">
      <c r="A9495">
        <v>9493</v>
      </c>
      <c r="B9495" t="s">
        <v>190</v>
      </c>
      <c r="C9495" t="s">
        <v>80</v>
      </c>
      <c r="D9495">
        <v>18.976154999999999</v>
      </c>
      <c r="E9495">
        <v>72.81326</v>
      </c>
      <c r="F9495" s="18">
        <v>45353</v>
      </c>
      <c r="G9495" s="19">
        <v>0.66666666666666696</v>
      </c>
      <c r="H9495">
        <v>16</v>
      </c>
      <c r="I9495" s="13" t="s">
        <v>219</v>
      </c>
      <c r="J9495">
        <v>1</v>
      </c>
      <c r="K9495" s="13" t="s">
        <v>191</v>
      </c>
      <c r="L9495">
        <v>4</v>
      </c>
      <c r="M9495">
        <v>1</v>
      </c>
      <c r="N9495" s="13" t="s">
        <v>94</v>
      </c>
      <c r="O9495" s="13" t="s">
        <v>95</v>
      </c>
      <c r="P9495">
        <v>36</v>
      </c>
      <c r="Q9495" s="13" t="s">
        <v>95</v>
      </c>
      <c r="R9495" s="13" t="s">
        <v>205</v>
      </c>
      <c r="S9495" s="13" t="s">
        <v>99</v>
      </c>
      <c r="T9495">
        <v>4</v>
      </c>
      <c r="U9495">
        <v>4</v>
      </c>
      <c r="V9495">
        <v>0</v>
      </c>
      <c r="W9495" s="13" t="s">
        <v>101</v>
      </c>
      <c r="X9495">
        <v>0.65</v>
      </c>
    </row>
    <row r="9496" spans="1:24" x14ac:dyDescent="0.3">
      <c r="A9496">
        <v>9494</v>
      </c>
      <c r="B9496" t="s">
        <v>206</v>
      </c>
      <c r="C9496" t="s">
        <v>207</v>
      </c>
      <c r="D9496">
        <v>12.920303000000001</v>
      </c>
      <c r="E9496">
        <v>77.596069</v>
      </c>
      <c r="F9496" s="18">
        <v>45574</v>
      </c>
      <c r="G9496" s="19">
        <v>0.45833333333333298</v>
      </c>
      <c r="H9496">
        <v>11</v>
      </c>
      <c r="I9496" s="13" t="s">
        <v>194</v>
      </c>
      <c r="J9496">
        <v>0</v>
      </c>
      <c r="K9496" s="13" t="s">
        <v>214</v>
      </c>
      <c r="L9496">
        <v>2</v>
      </c>
      <c r="M9496">
        <v>1</v>
      </c>
      <c r="N9496" s="13" t="s">
        <v>212</v>
      </c>
      <c r="O9496" s="13" t="s">
        <v>95</v>
      </c>
      <c r="P9496">
        <v>29</v>
      </c>
      <c r="Q9496" s="13" t="s">
        <v>195</v>
      </c>
      <c r="R9496" s="13" t="s">
        <v>98</v>
      </c>
      <c r="S9496" s="13" t="s">
        <v>99</v>
      </c>
      <c r="T9496">
        <v>3</v>
      </c>
      <c r="U9496">
        <v>3</v>
      </c>
      <c r="V9496">
        <v>0</v>
      </c>
      <c r="W9496" s="13" t="s">
        <v>101</v>
      </c>
      <c r="X9496">
        <v>0.65</v>
      </c>
    </row>
    <row r="9497" spans="1:24" x14ac:dyDescent="0.3">
      <c r="A9497">
        <v>9495</v>
      </c>
      <c r="B9497" t="s">
        <v>203</v>
      </c>
      <c r="C9497" t="s">
        <v>203</v>
      </c>
      <c r="D9497">
        <v>28.563980999999998</v>
      </c>
      <c r="E9497">
        <v>77.179503999999994</v>
      </c>
      <c r="F9497" s="18">
        <v>45492</v>
      </c>
      <c r="G9497" s="19">
        <v>0.125</v>
      </c>
      <c r="H9497">
        <v>3</v>
      </c>
      <c r="I9497" s="13" t="s">
        <v>211</v>
      </c>
      <c r="J9497">
        <v>0</v>
      </c>
      <c r="K9497" s="13" t="s">
        <v>92</v>
      </c>
      <c r="L9497">
        <v>3</v>
      </c>
      <c r="M9497">
        <v>1</v>
      </c>
      <c r="N9497" s="13" t="s">
        <v>94</v>
      </c>
      <c r="O9497" s="13" t="s">
        <v>95</v>
      </c>
      <c r="P9497">
        <v>26</v>
      </c>
      <c r="Q9497" s="13" t="s">
        <v>95</v>
      </c>
      <c r="R9497" s="13" t="s">
        <v>199</v>
      </c>
      <c r="S9497" s="13" t="s">
        <v>99</v>
      </c>
      <c r="T9497">
        <v>4</v>
      </c>
      <c r="U9497">
        <v>4</v>
      </c>
      <c r="V9497">
        <v>0</v>
      </c>
      <c r="W9497" s="13" t="s">
        <v>101</v>
      </c>
      <c r="X9497">
        <v>0.65</v>
      </c>
    </row>
    <row r="9498" spans="1:24" x14ac:dyDescent="0.3">
      <c r="A9498">
        <v>9496</v>
      </c>
      <c r="B9498" t="s">
        <v>190</v>
      </c>
      <c r="C9498" t="s">
        <v>80</v>
      </c>
      <c r="D9498">
        <v>19.085094999999999</v>
      </c>
      <c r="E9498">
        <v>72.831952999999999</v>
      </c>
      <c r="F9498" s="18">
        <v>45722</v>
      </c>
      <c r="G9498" s="19">
        <v>0.125</v>
      </c>
      <c r="H9498">
        <v>3</v>
      </c>
      <c r="I9498" s="13" t="s">
        <v>202</v>
      </c>
      <c r="J9498">
        <v>0</v>
      </c>
      <c r="K9498" s="13" t="s">
        <v>191</v>
      </c>
      <c r="L9498">
        <v>3</v>
      </c>
      <c r="M9498">
        <v>0</v>
      </c>
      <c r="N9498" s="13" t="s">
        <v>192</v>
      </c>
      <c r="O9498" s="13" t="s">
        <v>97</v>
      </c>
      <c r="P9498">
        <v>22</v>
      </c>
      <c r="Q9498" s="13" t="s">
        <v>95</v>
      </c>
      <c r="R9498" s="13" t="s">
        <v>199</v>
      </c>
      <c r="S9498" s="13" t="s">
        <v>193</v>
      </c>
      <c r="T9498">
        <v>2</v>
      </c>
      <c r="U9498">
        <v>2</v>
      </c>
      <c r="V9498">
        <v>0</v>
      </c>
      <c r="W9498" s="13" t="s">
        <v>101</v>
      </c>
      <c r="X9498">
        <v>0.1</v>
      </c>
    </row>
    <row r="9499" spans="1:24" x14ac:dyDescent="0.3">
      <c r="A9499">
        <v>9497</v>
      </c>
      <c r="B9499" t="s">
        <v>200</v>
      </c>
      <c r="C9499" t="s">
        <v>201</v>
      </c>
      <c r="D9499">
        <v>12.885335</v>
      </c>
      <c r="E9499">
        <v>80.140705999999994</v>
      </c>
      <c r="F9499" s="18">
        <v>45410</v>
      </c>
      <c r="G9499" s="19">
        <v>0.5</v>
      </c>
      <c r="H9499">
        <v>12</v>
      </c>
      <c r="I9499" s="13" t="s">
        <v>89</v>
      </c>
      <c r="J9499">
        <v>1</v>
      </c>
      <c r="K9499" s="13" t="s">
        <v>214</v>
      </c>
      <c r="L9499">
        <v>3</v>
      </c>
      <c r="M9499">
        <v>0</v>
      </c>
      <c r="N9499" s="13" t="s">
        <v>212</v>
      </c>
      <c r="O9499" s="13" t="s">
        <v>195</v>
      </c>
      <c r="P9499">
        <v>19</v>
      </c>
      <c r="Q9499" s="13" t="s">
        <v>95</v>
      </c>
      <c r="R9499" s="13" t="s">
        <v>205</v>
      </c>
      <c r="S9499" s="13" t="s">
        <v>196</v>
      </c>
      <c r="T9499">
        <v>4</v>
      </c>
      <c r="U9499">
        <v>4</v>
      </c>
      <c r="V9499">
        <v>0</v>
      </c>
      <c r="W9499" s="13" t="s">
        <v>101</v>
      </c>
      <c r="X9499">
        <v>0.25</v>
      </c>
    </row>
    <row r="9500" spans="1:24" x14ac:dyDescent="0.3">
      <c r="A9500">
        <v>9498</v>
      </c>
      <c r="B9500" t="s">
        <v>197</v>
      </c>
      <c r="C9500" t="s">
        <v>198</v>
      </c>
      <c r="D9500">
        <v>30.661356999999999</v>
      </c>
      <c r="E9500">
        <v>76.753484</v>
      </c>
      <c r="F9500" s="18">
        <v>45127</v>
      </c>
      <c r="G9500" s="19">
        <v>0.29166666666666702</v>
      </c>
      <c r="H9500">
        <v>7</v>
      </c>
      <c r="I9500" s="13" t="s">
        <v>202</v>
      </c>
      <c r="J9500">
        <v>0</v>
      </c>
      <c r="K9500" s="13" t="s">
        <v>214</v>
      </c>
      <c r="L9500">
        <v>1</v>
      </c>
      <c r="M9500">
        <v>1</v>
      </c>
      <c r="N9500" s="13" t="s">
        <v>94</v>
      </c>
      <c r="O9500" s="13" t="s">
        <v>95</v>
      </c>
      <c r="P9500">
        <v>20</v>
      </c>
      <c r="Q9500" s="13" t="s">
        <v>95</v>
      </c>
      <c r="R9500" s="13" t="s">
        <v>213</v>
      </c>
      <c r="S9500" s="13" t="s">
        <v>193</v>
      </c>
      <c r="T9500">
        <v>4</v>
      </c>
      <c r="U9500">
        <v>3</v>
      </c>
      <c r="V9500">
        <v>0</v>
      </c>
      <c r="W9500" s="13" t="s">
        <v>101</v>
      </c>
      <c r="X9500">
        <v>0.45</v>
      </c>
    </row>
    <row r="9501" spans="1:24" x14ac:dyDescent="0.3">
      <c r="A9501">
        <v>9499</v>
      </c>
      <c r="B9501" t="s">
        <v>190</v>
      </c>
      <c r="C9501" t="s">
        <v>80</v>
      </c>
      <c r="D9501">
        <v>19.076650999999998</v>
      </c>
      <c r="E9501">
        <v>72.740286999999995</v>
      </c>
      <c r="F9501" s="18">
        <v>44737</v>
      </c>
      <c r="G9501" s="19">
        <v>0.70833333333333304</v>
      </c>
      <c r="H9501">
        <v>17</v>
      </c>
      <c r="I9501" s="13" t="s">
        <v>219</v>
      </c>
      <c r="J9501">
        <v>1</v>
      </c>
      <c r="K9501" s="13" t="s">
        <v>92</v>
      </c>
      <c r="L9501">
        <v>4</v>
      </c>
      <c r="M9501">
        <v>1</v>
      </c>
      <c r="N9501" s="13" t="s">
        <v>212</v>
      </c>
      <c r="O9501" s="13" t="s">
        <v>195</v>
      </c>
      <c r="P9501">
        <v>20</v>
      </c>
      <c r="Q9501" s="13" t="s">
        <v>195</v>
      </c>
      <c r="R9501" s="13" t="s">
        <v>199</v>
      </c>
      <c r="S9501" s="13" t="s">
        <v>196</v>
      </c>
      <c r="T9501">
        <v>3</v>
      </c>
      <c r="U9501">
        <v>2</v>
      </c>
      <c r="V9501">
        <v>1</v>
      </c>
      <c r="W9501" s="13" t="s">
        <v>101</v>
      </c>
      <c r="X9501">
        <v>0.4</v>
      </c>
    </row>
    <row r="9502" spans="1:24" x14ac:dyDescent="0.3">
      <c r="A9502">
        <v>9500</v>
      </c>
      <c r="B9502" t="s">
        <v>209</v>
      </c>
      <c r="C9502" t="s">
        <v>210</v>
      </c>
      <c r="D9502">
        <v>17.241098000000001</v>
      </c>
      <c r="E9502">
        <v>78.210210000000004</v>
      </c>
      <c r="F9502" s="18">
        <v>44716</v>
      </c>
      <c r="G9502" s="19">
        <v>0.16666666666666699</v>
      </c>
      <c r="H9502">
        <v>4</v>
      </c>
      <c r="I9502" s="13" t="s">
        <v>219</v>
      </c>
      <c r="J9502">
        <v>1</v>
      </c>
      <c r="K9502" s="13" t="s">
        <v>191</v>
      </c>
      <c r="L9502">
        <v>1</v>
      </c>
      <c r="M9502">
        <v>1</v>
      </c>
      <c r="N9502" s="13" t="s">
        <v>212</v>
      </c>
      <c r="O9502" s="13" t="s">
        <v>95</v>
      </c>
      <c r="P9502">
        <v>35</v>
      </c>
      <c r="Q9502" s="13" t="s">
        <v>95</v>
      </c>
      <c r="R9502" s="13" t="s">
        <v>205</v>
      </c>
      <c r="S9502" s="13" t="s">
        <v>196</v>
      </c>
      <c r="T9502">
        <v>4</v>
      </c>
      <c r="U9502">
        <v>1</v>
      </c>
      <c r="V9502">
        <v>0</v>
      </c>
      <c r="W9502" s="13" t="s">
        <v>101</v>
      </c>
      <c r="X9502">
        <v>0.45</v>
      </c>
    </row>
    <row r="9503" spans="1:24" x14ac:dyDescent="0.3">
      <c r="A9503">
        <v>9501</v>
      </c>
      <c r="B9503" t="s">
        <v>203</v>
      </c>
      <c r="C9503" t="s">
        <v>203</v>
      </c>
      <c r="D9503">
        <v>28.584116000000002</v>
      </c>
      <c r="E9503">
        <v>76.958286999999999</v>
      </c>
      <c r="F9503" s="18">
        <v>45139</v>
      </c>
      <c r="G9503" s="19">
        <v>0.875</v>
      </c>
      <c r="H9503">
        <v>21</v>
      </c>
      <c r="I9503" s="13" t="s">
        <v>215</v>
      </c>
      <c r="J9503">
        <v>0</v>
      </c>
      <c r="K9503" s="13" t="s">
        <v>92</v>
      </c>
      <c r="L9503">
        <v>2</v>
      </c>
      <c r="M9503">
        <v>0</v>
      </c>
      <c r="N9503" s="13" t="s">
        <v>94</v>
      </c>
      <c r="O9503" s="13" t="s">
        <v>95</v>
      </c>
      <c r="P9503">
        <v>29</v>
      </c>
      <c r="Q9503" s="13" t="s">
        <v>195</v>
      </c>
      <c r="R9503" s="13" t="s">
        <v>98</v>
      </c>
      <c r="S9503" s="13" t="s">
        <v>196</v>
      </c>
      <c r="T9503">
        <v>1</v>
      </c>
      <c r="U9503">
        <v>0</v>
      </c>
      <c r="V9503">
        <v>0</v>
      </c>
      <c r="W9503" s="13" t="s">
        <v>101</v>
      </c>
      <c r="X9503">
        <v>0.45</v>
      </c>
    </row>
    <row r="9504" spans="1:24" x14ac:dyDescent="0.3">
      <c r="A9504">
        <v>9502</v>
      </c>
      <c r="B9504" t="s">
        <v>217</v>
      </c>
      <c r="C9504" t="s">
        <v>218</v>
      </c>
      <c r="D9504">
        <v>22.573729</v>
      </c>
      <c r="E9504">
        <v>88.276982000000004</v>
      </c>
      <c r="F9504" s="18">
        <v>44962</v>
      </c>
      <c r="G9504" s="19">
        <v>8.3333333333333301E-2</v>
      </c>
      <c r="H9504">
        <v>2</v>
      </c>
      <c r="I9504" s="13" t="s">
        <v>89</v>
      </c>
      <c r="J9504">
        <v>1</v>
      </c>
      <c r="K9504" s="13" t="s">
        <v>191</v>
      </c>
      <c r="L9504">
        <v>6</v>
      </c>
      <c r="M9504">
        <v>0</v>
      </c>
      <c r="N9504" s="13" t="s">
        <v>94</v>
      </c>
      <c r="O9504" s="13" t="s">
        <v>95</v>
      </c>
      <c r="P9504">
        <v>32</v>
      </c>
      <c r="Q9504" s="13" t="s">
        <v>95</v>
      </c>
      <c r="R9504" s="13" t="s">
        <v>205</v>
      </c>
      <c r="S9504" s="13" t="s">
        <v>193</v>
      </c>
      <c r="T9504">
        <v>3</v>
      </c>
      <c r="U9504">
        <v>2</v>
      </c>
      <c r="V9504">
        <v>0</v>
      </c>
      <c r="W9504" s="13" t="s">
        <v>101</v>
      </c>
      <c r="X9504">
        <v>0.45</v>
      </c>
    </row>
    <row r="9505" spans="1:24" x14ac:dyDescent="0.3">
      <c r="A9505">
        <v>9503</v>
      </c>
      <c r="B9505" t="s">
        <v>217</v>
      </c>
      <c r="C9505" t="s">
        <v>218</v>
      </c>
      <c r="D9505">
        <v>22.509608</v>
      </c>
      <c r="E9505">
        <v>88.492215999999999</v>
      </c>
      <c r="F9505" s="18">
        <v>45239</v>
      </c>
      <c r="G9505" s="19">
        <v>0.66666666666666696</v>
      </c>
      <c r="H9505">
        <v>16</v>
      </c>
      <c r="I9505" s="13" t="s">
        <v>202</v>
      </c>
      <c r="J9505">
        <v>0</v>
      </c>
      <c r="K9505" s="13" t="s">
        <v>191</v>
      </c>
      <c r="L9505">
        <v>5</v>
      </c>
      <c r="M9505">
        <v>0</v>
      </c>
      <c r="N9505" s="13" t="s">
        <v>212</v>
      </c>
      <c r="O9505" s="13" t="s">
        <v>95</v>
      </c>
      <c r="P9505">
        <v>17</v>
      </c>
      <c r="Q9505" s="13" t="s">
        <v>97</v>
      </c>
      <c r="R9505" s="13" t="s">
        <v>199</v>
      </c>
      <c r="S9505" s="13" t="s">
        <v>99</v>
      </c>
      <c r="T9505">
        <v>5</v>
      </c>
      <c r="U9505">
        <v>5</v>
      </c>
      <c r="V9505">
        <v>0</v>
      </c>
      <c r="W9505" s="13" t="s">
        <v>101</v>
      </c>
      <c r="X9505">
        <v>0.85</v>
      </c>
    </row>
    <row r="9506" spans="1:24" x14ac:dyDescent="0.3">
      <c r="A9506">
        <v>9504</v>
      </c>
      <c r="B9506" t="s">
        <v>200</v>
      </c>
      <c r="C9506" t="s">
        <v>201</v>
      </c>
      <c r="D9506">
        <v>13.011017000000001</v>
      </c>
      <c r="E9506">
        <v>80.200203999999999</v>
      </c>
      <c r="F9506" s="18">
        <v>44938</v>
      </c>
      <c r="G9506" s="19">
        <v>0.83333333333333304</v>
      </c>
      <c r="H9506">
        <v>20</v>
      </c>
      <c r="I9506" s="13" t="s">
        <v>202</v>
      </c>
      <c r="J9506">
        <v>0</v>
      </c>
      <c r="K9506" s="13" t="s">
        <v>92</v>
      </c>
      <c r="L9506">
        <v>4</v>
      </c>
      <c r="M9506">
        <v>0</v>
      </c>
      <c r="N9506" s="13" t="s">
        <v>192</v>
      </c>
      <c r="O9506" s="13" t="s">
        <v>97</v>
      </c>
      <c r="P9506">
        <v>25</v>
      </c>
      <c r="Q9506" s="13" t="s">
        <v>95</v>
      </c>
      <c r="R9506" s="13" t="s">
        <v>199</v>
      </c>
      <c r="S9506" s="13" t="s">
        <v>196</v>
      </c>
      <c r="T9506">
        <v>5</v>
      </c>
      <c r="U9506">
        <v>1</v>
      </c>
      <c r="V9506">
        <v>0</v>
      </c>
      <c r="W9506" s="13" t="s">
        <v>101</v>
      </c>
      <c r="X9506">
        <v>0.1</v>
      </c>
    </row>
    <row r="9507" spans="1:24" x14ac:dyDescent="0.3">
      <c r="A9507">
        <v>9505</v>
      </c>
      <c r="B9507" t="s">
        <v>79</v>
      </c>
      <c r="C9507" t="s">
        <v>80</v>
      </c>
      <c r="D9507">
        <v>18.503485999999999</v>
      </c>
      <c r="E9507">
        <v>73.856841000000003</v>
      </c>
      <c r="F9507" s="18">
        <v>45357</v>
      </c>
      <c r="G9507" s="19">
        <v>0.125</v>
      </c>
      <c r="H9507">
        <v>3</v>
      </c>
      <c r="I9507" s="13" t="s">
        <v>194</v>
      </c>
      <c r="J9507">
        <v>0</v>
      </c>
      <c r="K9507" s="13" t="s">
        <v>191</v>
      </c>
      <c r="L9507">
        <v>2</v>
      </c>
      <c r="M9507">
        <v>0</v>
      </c>
      <c r="N9507" s="13" t="s">
        <v>212</v>
      </c>
      <c r="O9507" s="13" t="s">
        <v>195</v>
      </c>
      <c r="P9507">
        <v>32</v>
      </c>
      <c r="Q9507" s="13" t="s">
        <v>95</v>
      </c>
      <c r="R9507" s="13" t="s">
        <v>98</v>
      </c>
      <c r="S9507" s="13" t="s">
        <v>196</v>
      </c>
      <c r="T9507">
        <v>3</v>
      </c>
      <c r="U9507">
        <v>1</v>
      </c>
      <c r="V9507">
        <v>0</v>
      </c>
      <c r="W9507" s="13" t="s">
        <v>101</v>
      </c>
      <c r="X9507">
        <v>0.25</v>
      </c>
    </row>
    <row r="9508" spans="1:24" x14ac:dyDescent="0.3">
      <c r="A9508">
        <v>9506</v>
      </c>
      <c r="B9508" t="s">
        <v>209</v>
      </c>
      <c r="C9508" t="s">
        <v>210</v>
      </c>
      <c r="D9508">
        <v>17.452003999999999</v>
      </c>
      <c r="E9508">
        <v>78.320200999999997</v>
      </c>
      <c r="F9508" s="18">
        <v>45058</v>
      </c>
      <c r="G9508" s="19">
        <v>0.95833333333333304</v>
      </c>
      <c r="H9508">
        <v>23</v>
      </c>
      <c r="I9508" s="13" t="s">
        <v>211</v>
      </c>
      <c r="J9508">
        <v>0</v>
      </c>
      <c r="K9508" s="13" t="s">
        <v>214</v>
      </c>
      <c r="L9508">
        <v>4</v>
      </c>
      <c r="M9508">
        <v>1</v>
      </c>
      <c r="N9508" s="13" t="s">
        <v>212</v>
      </c>
      <c r="O9508" s="13" t="s">
        <v>195</v>
      </c>
      <c r="P9508">
        <v>15</v>
      </c>
      <c r="Q9508" s="13" t="s">
        <v>195</v>
      </c>
      <c r="R9508" s="13" t="s">
        <v>208</v>
      </c>
      <c r="S9508" s="13" t="s">
        <v>193</v>
      </c>
      <c r="T9508">
        <v>2</v>
      </c>
      <c r="U9508">
        <v>0</v>
      </c>
      <c r="V9508">
        <v>0</v>
      </c>
      <c r="W9508" s="13" t="s">
        <v>101</v>
      </c>
      <c r="X9508">
        <v>0.25</v>
      </c>
    </row>
    <row r="9509" spans="1:24" x14ac:dyDescent="0.3">
      <c r="A9509">
        <v>9507</v>
      </c>
      <c r="B9509" t="s">
        <v>197</v>
      </c>
      <c r="C9509" t="s">
        <v>198</v>
      </c>
      <c r="D9509">
        <v>30.627824</v>
      </c>
      <c r="E9509">
        <v>76.712715000000003</v>
      </c>
      <c r="F9509" s="18">
        <v>44817</v>
      </c>
      <c r="G9509" s="19">
        <v>0.33333333333333298</v>
      </c>
      <c r="H9509">
        <v>8</v>
      </c>
      <c r="I9509" s="13" t="s">
        <v>215</v>
      </c>
      <c r="J9509">
        <v>0</v>
      </c>
      <c r="K9509" s="13" t="s">
        <v>92</v>
      </c>
      <c r="L9509">
        <v>2</v>
      </c>
      <c r="M9509">
        <v>0</v>
      </c>
      <c r="N9509" s="13" t="s">
        <v>192</v>
      </c>
      <c r="O9509" s="13" t="s">
        <v>97</v>
      </c>
      <c r="P9509">
        <v>25</v>
      </c>
      <c r="Q9509" s="13" t="s">
        <v>97</v>
      </c>
      <c r="R9509" s="13" t="s">
        <v>213</v>
      </c>
      <c r="S9509" s="13" t="s">
        <v>193</v>
      </c>
      <c r="T9509">
        <v>4</v>
      </c>
      <c r="U9509">
        <v>4</v>
      </c>
      <c r="V9509">
        <v>1</v>
      </c>
      <c r="W9509" s="13" t="s">
        <v>101</v>
      </c>
      <c r="X9509">
        <v>0.45</v>
      </c>
    </row>
    <row r="9510" spans="1:24" x14ac:dyDescent="0.3">
      <c r="A9510">
        <v>9508</v>
      </c>
      <c r="B9510" t="s">
        <v>200</v>
      </c>
      <c r="C9510" t="s">
        <v>201</v>
      </c>
      <c r="D9510">
        <v>12.887740000000001</v>
      </c>
      <c r="E9510">
        <v>80.235926000000006</v>
      </c>
      <c r="F9510" s="18">
        <v>45647</v>
      </c>
      <c r="G9510" s="19">
        <v>0.125</v>
      </c>
      <c r="H9510">
        <v>3</v>
      </c>
      <c r="I9510" s="13" t="s">
        <v>219</v>
      </c>
      <c r="J9510">
        <v>1</v>
      </c>
      <c r="K9510" s="13" t="s">
        <v>92</v>
      </c>
      <c r="L9510">
        <v>6</v>
      </c>
      <c r="M9510">
        <v>1</v>
      </c>
      <c r="N9510" s="13" t="s">
        <v>192</v>
      </c>
      <c r="O9510" s="13" t="s">
        <v>97</v>
      </c>
      <c r="P9510">
        <v>24</v>
      </c>
      <c r="Q9510" s="13" t="s">
        <v>195</v>
      </c>
      <c r="R9510" s="13" t="s">
        <v>213</v>
      </c>
      <c r="S9510" s="13" t="s">
        <v>193</v>
      </c>
      <c r="T9510">
        <v>4</v>
      </c>
      <c r="U9510">
        <v>4</v>
      </c>
      <c r="V9510">
        <v>0</v>
      </c>
      <c r="W9510" s="13" t="s">
        <v>101</v>
      </c>
      <c r="X9510">
        <v>0.1</v>
      </c>
    </row>
    <row r="9511" spans="1:24" x14ac:dyDescent="0.3">
      <c r="A9511">
        <v>9509</v>
      </c>
      <c r="B9511" t="s">
        <v>217</v>
      </c>
      <c r="C9511" t="s">
        <v>218</v>
      </c>
      <c r="D9511">
        <v>22.570857</v>
      </c>
      <c r="E9511">
        <v>88.431833999999995</v>
      </c>
      <c r="F9511" s="18">
        <v>44658</v>
      </c>
      <c r="G9511" s="19">
        <v>0.875</v>
      </c>
      <c r="H9511">
        <v>21</v>
      </c>
      <c r="I9511" s="13" t="s">
        <v>202</v>
      </c>
      <c r="J9511">
        <v>0</v>
      </c>
      <c r="K9511" s="13" t="s">
        <v>191</v>
      </c>
      <c r="L9511">
        <v>3</v>
      </c>
      <c r="M9511">
        <v>1</v>
      </c>
      <c r="N9511" s="13" t="s">
        <v>192</v>
      </c>
      <c r="O9511" s="13" t="s">
        <v>97</v>
      </c>
      <c r="P9511">
        <v>16</v>
      </c>
      <c r="Q9511" s="13" t="s">
        <v>95</v>
      </c>
      <c r="R9511" s="13" t="s">
        <v>199</v>
      </c>
      <c r="S9511" s="13" t="s">
        <v>193</v>
      </c>
      <c r="T9511">
        <v>1</v>
      </c>
      <c r="U9511">
        <v>1</v>
      </c>
      <c r="V9511">
        <v>0</v>
      </c>
      <c r="W9511" s="13" t="s">
        <v>101</v>
      </c>
      <c r="X9511">
        <v>0.1</v>
      </c>
    </row>
    <row r="9512" spans="1:24" x14ac:dyDescent="0.3">
      <c r="A9512">
        <v>9510</v>
      </c>
      <c r="B9512" t="s">
        <v>197</v>
      </c>
      <c r="C9512" t="s">
        <v>198</v>
      </c>
      <c r="D9512">
        <v>30.738453</v>
      </c>
      <c r="E9512">
        <v>76.708483999999999</v>
      </c>
      <c r="F9512" s="18">
        <v>45509</v>
      </c>
      <c r="G9512" s="19">
        <v>0.29166666666666702</v>
      </c>
      <c r="H9512">
        <v>7</v>
      </c>
      <c r="I9512" s="13" t="s">
        <v>204</v>
      </c>
      <c r="J9512">
        <v>0</v>
      </c>
      <c r="K9512" s="13" t="s">
        <v>191</v>
      </c>
      <c r="L9512">
        <v>3</v>
      </c>
      <c r="M9512">
        <v>1</v>
      </c>
      <c r="N9512" s="13" t="s">
        <v>94</v>
      </c>
      <c r="O9512" s="13" t="s">
        <v>95</v>
      </c>
      <c r="P9512">
        <v>19</v>
      </c>
      <c r="Q9512" s="13" t="s">
        <v>95</v>
      </c>
      <c r="R9512" s="13" t="s">
        <v>98</v>
      </c>
      <c r="S9512" s="13" t="s">
        <v>193</v>
      </c>
      <c r="T9512">
        <v>2</v>
      </c>
      <c r="U9512">
        <v>0</v>
      </c>
      <c r="V9512">
        <v>0</v>
      </c>
      <c r="W9512" s="13" t="s">
        <v>101</v>
      </c>
      <c r="X9512">
        <v>0.45</v>
      </c>
    </row>
    <row r="9513" spans="1:24" x14ac:dyDescent="0.3">
      <c r="A9513">
        <v>9511</v>
      </c>
      <c r="B9513" t="s">
        <v>203</v>
      </c>
      <c r="C9513" t="s">
        <v>203</v>
      </c>
      <c r="D9513">
        <v>28.847593</v>
      </c>
      <c r="E9513">
        <v>77.163317000000006</v>
      </c>
      <c r="F9513" s="18">
        <v>44906</v>
      </c>
      <c r="G9513" s="19">
        <v>4.1666666666666699E-2</v>
      </c>
      <c r="H9513">
        <v>1</v>
      </c>
      <c r="I9513" s="13" t="s">
        <v>89</v>
      </c>
      <c r="J9513">
        <v>1</v>
      </c>
      <c r="K9513" s="13" t="s">
        <v>214</v>
      </c>
      <c r="L9513">
        <v>4</v>
      </c>
      <c r="M9513">
        <v>1</v>
      </c>
      <c r="N9513" s="13" t="s">
        <v>192</v>
      </c>
      <c r="O9513" s="13" t="s">
        <v>97</v>
      </c>
      <c r="P9513">
        <v>18</v>
      </c>
      <c r="Q9513" s="13" t="s">
        <v>97</v>
      </c>
      <c r="R9513" s="13" t="s">
        <v>208</v>
      </c>
      <c r="S9513" s="13" t="s">
        <v>196</v>
      </c>
      <c r="T9513">
        <v>1</v>
      </c>
      <c r="U9513">
        <v>0</v>
      </c>
      <c r="V9513">
        <v>0</v>
      </c>
      <c r="W9513" s="13" t="s">
        <v>101</v>
      </c>
      <c r="X9513">
        <v>0.3</v>
      </c>
    </row>
    <row r="9514" spans="1:24" x14ac:dyDescent="0.3">
      <c r="A9514">
        <v>9512</v>
      </c>
      <c r="B9514" t="s">
        <v>206</v>
      </c>
      <c r="C9514" t="s">
        <v>207</v>
      </c>
      <c r="D9514">
        <v>13.056463000000001</v>
      </c>
      <c r="E9514">
        <v>77.711849000000001</v>
      </c>
      <c r="F9514" s="18">
        <v>45301</v>
      </c>
      <c r="G9514" s="19">
        <v>8.3333333333333301E-2</v>
      </c>
      <c r="H9514">
        <v>2</v>
      </c>
      <c r="I9514" s="13" t="s">
        <v>194</v>
      </c>
      <c r="J9514">
        <v>0</v>
      </c>
      <c r="K9514" s="13" t="s">
        <v>214</v>
      </c>
      <c r="L9514">
        <v>2</v>
      </c>
      <c r="M9514">
        <v>0</v>
      </c>
      <c r="N9514" s="13" t="s">
        <v>94</v>
      </c>
      <c r="O9514" s="13" t="s">
        <v>95</v>
      </c>
      <c r="P9514">
        <v>26</v>
      </c>
      <c r="Q9514" s="13" t="s">
        <v>95</v>
      </c>
      <c r="R9514" s="13" t="s">
        <v>208</v>
      </c>
      <c r="S9514" s="13" t="s">
        <v>99</v>
      </c>
      <c r="T9514">
        <v>3</v>
      </c>
      <c r="U9514">
        <v>3</v>
      </c>
      <c r="V9514">
        <v>0</v>
      </c>
      <c r="W9514" s="13" t="s">
        <v>101</v>
      </c>
      <c r="X9514">
        <v>0.65</v>
      </c>
    </row>
    <row r="9515" spans="1:24" x14ac:dyDescent="0.3">
      <c r="A9515">
        <v>9513</v>
      </c>
      <c r="B9515" t="s">
        <v>203</v>
      </c>
      <c r="C9515" t="s">
        <v>203</v>
      </c>
      <c r="D9515">
        <v>28.615337</v>
      </c>
      <c r="E9515">
        <v>77.062180999999995</v>
      </c>
      <c r="F9515" s="18">
        <v>45160</v>
      </c>
      <c r="G9515" s="19">
        <v>0.54166666666666696</v>
      </c>
      <c r="H9515">
        <v>13</v>
      </c>
      <c r="I9515" s="13" t="s">
        <v>215</v>
      </c>
      <c r="J9515">
        <v>0</v>
      </c>
      <c r="K9515" s="13" t="s">
        <v>191</v>
      </c>
      <c r="L9515">
        <v>5</v>
      </c>
      <c r="M9515">
        <v>0</v>
      </c>
      <c r="N9515" s="13" t="s">
        <v>212</v>
      </c>
      <c r="O9515" s="13" t="s">
        <v>195</v>
      </c>
      <c r="P9515">
        <v>17</v>
      </c>
      <c r="Q9515" s="13" t="s">
        <v>195</v>
      </c>
      <c r="R9515" s="13" t="s">
        <v>208</v>
      </c>
      <c r="S9515" s="13" t="s">
        <v>196</v>
      </c>
      <c r="T9515">
        <v>4</v>
      </c>
      <c r="U9515">
        <v>1</v>
      </c>
      <c r="V9515">
        <v>0</v>
      </c>
      <c r="W9515" s="13" t="s">
        <v>101</v>
      </c>
      <c r="X9515">
        <v>0.25</v>
      </c>
    </row>
    <row r="9516" spans="1:24" x14ac:dyDescent="0.3">
      <c r="A9516">
        <v>9514</v>
      </c>
      <c r="B9516" t="s">
        <v>209</v>
      </c>
      <c r="C9516" t="s">
        <v>210</v>
      </c>
      <c r="D9516">
        <v>17.267900000000001</v>
      </c>
      <c r="E9516">
        <v>78.323344000000006</v>
      </c>
      <c r="F9516" s="18">
        <v>45470</v>
      </c>
      <c r="G9516" s="19">
        <v>0.41666666666666702</v>
      </c>
      <c r="H9516">
        <v>10</v>
      </c>
      <c r="I9516" s="13" t="s">
        <v>202</v>
      </c>
      <c r="J9516">
        <v>0</v>
      </c>
      <c r="K9516" s="13" t="s">
        <v>214</v>
      </c>
      <c r="L9516">
        <v>5</v>
      </c>
      <c r="M9516">
        <v>1</v>
      </c>
      <c r="N9516" s="13" t="s">
        <v>192</v>
      </c>
      <c r="O9516" s="13" t="s">
        <v>97</v>
      </c>
      <c r="P9516">
        <v>20</v>
      </c>
      <c r="Q9516" s="13" t="s">
        <v>97</v>
      </c>
      <c r="R9516" s="13" t="s">
        <v>98</v>
      </c>
      <c r="S9516" s="13" t="s">
        <v>193</v>
      </c>
      <c r="T9516">
        <v>3</v>
      </c>
      <c r="U9516">
        <v>1</v>
      </c>
      <c r="V9516">
        <v>1</v>
      </c>
      <c r="W9516" s="13" t="s">
        <v>101</v>
      </c>
      <c r="X9516">
        <v>0.45</v>
      </c>
    </row>
    <row r="9517" spans="1:24" x14ac:dyDescent="0.3">
      <c r="A9517">
        <v>9515</v>
      </c>
      <c r="B9517" t="s">
        <v>197</v>
      </c>
      <c r="C9517" t="s">
        <v>198</v>
      </c>
      <c r="D9517">
        <v>30.700913</v>
      </c>
      <c r="E9517">
        <v>76.819393000000005</v>
      </c>
      <c r="F9517" s="18">
        <v>45083</v>
      </c>
      <c r="G9517" s="19">
        <v>0.41666666666666702</v>
      </c>
      <c r="H9517">
        <v>10</v>
      </c>
      <c r="I9517" s="13" t="s">
        <v>215</v>
      </c>
      <c r="J9517">
        <v>0</v>
      </c>
      <c r="K9517" s="13" t="s">
        <v>214</v>
      </c>
      <c r="L9517">
        <v>1</v>
      </c>
      <c r="M9517">
        <v>1</v>
      </c>
      <c r="N9517" s="13" t="s">
        <v>94</v>
      </c>
      <c r="O9517" s="13" t="s">
        <v>95</v>
      </c>
      <c r="P9517">
        <v>16</v>
      </c>
      <c r="Q9517" s="13" t="s">
        <v>195</v>
      </c>
      <c r="R9517" s="13" t="s">
        <v>199</v>
      </c>
      <c r="S9517" s="13" t="s">
        <v>99</v>
      </c>
      <c r="T9517">
        <v>1</v>
      </c>
      <c r="U9517">
        <v>1</v>
      </c>
      <c r="V9517">
        <v>1</v>
      </c>
      <c r="W9517" s="13" t="s">
        <v>101</v>
      </c>
      <c r="X9517">
        <v>0.8</v>
      </c>
    </row>
    <row r="9518" spans="1:24" x14ac:dyDescent="0.3">
      <c r="A9518">
        <v>9516</v>
      </c>
      <c r="B9518" t="s">
        <v>203</v>
      </c>
      <c r="C9518" t="s">
        <v>203</v>
      </c>
      <c r="D9518">
        <v>28.701851999999999</v>
      </c>
      <c r="E9518">
        <v>77.238555000000005</v>
      </c>
      <c r="F9518" s="18">
        <v>44916</v>
      </c>
      <c r="G9518" s="19">
        <v>0.95833333333333304</v>
      </c>
      <c r="H9518">
        <v>23</v>
      </c>
      <c r="I9518" s="13" t="s">
        <v>194</v>
      </c>
      <c r="J9518">
        <v>0</v>
      </c>
      <c r="K9518" s="13" t="s">
        <v>92</v>
      </c>
      <c r="L9518">
        <v>4</v>
      </c>
      <c r="M9518">
        <v>1</v>
      </c>
      <c r="N9518" s="13" t="s">
        <v>94</v>
      </c>
      <c r="O9518" s="13" t="s">
        <v>95</v>
      </c>
      <c r="P9518">
        <v>29</v>
      </c>
      <c r="Q9518" s="13" t="s">
        <v>97</v>
      </c>
      <c r="R9518" s="13" t="s">
        <v>205</v>
      </c>
      <c r="S9518" s="13" t="s">
        <v>196</v>
      </c>
      <c r="T9518">
        <v>4</v>
      </c>
      <c r="U9518">
        <v>1</v>
      </c>
      <c r="V9518">
        <v>0</v>
      </c>
      <c r="W9518" s="13" t="s">
        <v>101</v>
      </c>
      <c r="X9518">
        <v>0.65</v>
      </c>
    </row>
    <row r="9519" spans="1:24" x14ac:dyDescent="0.3">
      <c r="A9519">
        <v>9517</v>
      </c>
      <c r="B9519" t="s">
        <v>209</v>
      </c>
      <c r="C9519" t="s">
        <v>210</v>
      </c>
      <c r="D9519">
        <v>17.314323000000002</v>
      </c>
      <c r="E9519">
        <v>78.446068999999994</v>
      </c>
      <c r="F9519" s="18">
        <v>44634</v>
      </c>
      <c r="G9519" s="19">
        <v>0.625</v>
      </c>
      <c r="H9519">
        <v>15</v>
      </c>
      <c r="I9519" s="13" t="s">
        <v>204</v>
      </c>
      <c r="J9519">
        <v>0</v>
      </c>
      <c r="K9519" s="13" t="s">
        <v>92</v>
      </c>
      <c r="L9519">
        <v>5</v>
      </c>
      <c r="M9519">
        <v>1</v>
      </c>
      <c r="N9519" s="13" t="s">
        <v>192</v>
      </c>
      <c r="O9519" s="13" t="s">
        <v>97</v>
      </c>
      <c r="P9519">
        <v>25</v>
      </c>
      <c r="Q9519" s="13" t="s">
        <v>97</v>
      </c>
      <c r="R9519" s="13" t="s">
        <v>98</v>
      </c>
      <c r="S9519" s="13" t="s">
        <v>196</v>
      </c>
      <c r="T9519">
        <v>5</v>
      </c>
      <c r="U9519">
        <v>5</v>
      </c>
      <c r="V9519">
        <v>0</v>
      </c>
      <c r="W9519" s="13" t="s">
        <v>101</v>
      </c>
      <c r="X9519">
        <v>0.3</v>
      </c>
    </row>
    <row r="9520" spans="1:24" x14ac:dyDescent="0.3">
      <c r="A9520">
        <v>9518</v>
      </c>
      <c r="B9520" t="s">
        <v>217</v>
      </c>
      <c r="C9520" t="s">
        <v>218</v>
      </c>
      <c r="D9520">
        <v>22.442297</v>
      </c>
      <c r="E9520">
        <v>88.336690000000004</v>
      </c>
      <c r="F9520" s="18">
        <v>44660</v>
      </c>
      <c r="G9520" s="19">
        <v>0.29166666666666702</v>
      </c>
      <c r="H9520">
        <v>7</v>
      </c>
      <c r="I9520" s="13" t="s">
        <v>219</v>
      </c>
      <c r="J9520">
        <v>1</v>
      </c>
      <c r="K9520" s="13" t="s">
        <v>92</v>
      </c>
      <c r="L9520">
        <v>2</v>
      </c>
      <c r="M9520">
        <v>1</v>
      </c>
      <c r="N9520" s="13" t="s">
        <v>212</v>
      </c>
      <c r="O9520" s="13" t="s">
        <v>95</v>
      </c>
      <c r="P9520">
        <v>36</v>
      </c>
      <c r="Q9520" s="13" t="s">
        <v>95</v>
      </c>
      <c r="R9520" s="13" t="s">
        <v>98</v>
      </c>
      <c r="S9520" s="13" t="s">
        <v>196</v>
      </c>
      <c r="T9520">
        <v>5</v>
      </c>
      <c r="U9520">
        <v>0</v>
      </c>
      <c r="V9520">
        <v>0</v>
      </c>
      <c r="W9520" s="13" t="s">
        <v>101</v>
      </c>
      <c r="X9520">
        <v>0.45</v>
      </c>
    </row>
    <row r="9521" spans="1:24" x14ac:dyDescent="0.3">
      <c r="A9521">
        <v>9519</v>
      </c>
      <c r="B9521" t="s">
        <v>209</v>
      </c>
      <c r="C9521" t="s">
        <v>210</v>
      </c>
      <c r="D9521">
        <v>17.284859000000001</v>
      </c>
      <c r="E9521">
        <v>78.401075000000006</v>
      </c>
      <c r="F9521" s="18">
        <v>44941</v>
      </c>
      <c r="G9521" s="19">
        <v>0.41666666666666702</v>
      </c>
      <c r="H9521">
        <v>10</v>
      </c>
      <c r="I9521" s="13" t="s">
        <v>89</v>
      </c>
      <c r="J9521">
        <v>1</v>
      </c>
      <c r="K9521" s="13" t="s">
        <v>214</v>
      </c>
      <c r="L9521">
        <v>4</v>
      </c>
      <c r="M9521">
        <v>1</v>
      </c>
      <c r="N9521" s="13" t="s">
        <v>192</v>
      </c>
      <c r="O9521" s="13" t="s">
        <v>97</v>
      </c>
      <c r="P9521">
        <v>21</v>
      </c>
      <c r="Q9521" s="13" t="s">
        <v>195</v>
      </c>
      <c r="R9521" s="13" t="s">
        <v>98</v>
      </c>
      <c r="S9521" s="13" t="s">
        <v>196</v>
      </c>
      <c r="T9521">
        <v>3</v>
      </c>
      <c r="U9521">
        <v>1</v>
      </c>
      <c r="V9521">
        <v>1</v>
      </c>
      <c r="W9521" s="13" t="s">
        <v>101</v>
      </c>
      <c r="X9521">
        <v>0.25</v>
      </c>
    </row>
    <row r="9522" spans="1:24" x14ac:dyDescent="0.3">
      <c r="A9522">
        <v>9520</v>
      </c>
      <c r="B9522" t="s">
        <v>197</v>
      </c>
      <c r="C9522" t="s">
        <v>198</v>
      </c>
      <c r="D9522">
        <v>30.752074</v>
      </c>
      <c r="E9522">
        <v>76.864536999999999</v>
      </c>
      <c r="F9522" s="18">
        <v>45430</v>
      </c>
      <c r="G9522" s="19">
        <v>0.70833333333333304</v>
      </c>
      <c r="H9522">
        <v>17</v>
      </c>
      <c r="I9522" s="13" t="s">
        <v>219</v>
      </c>
      <c r="J9522">
        <v>1</v>
      </c>
      <c r="K9522" s="13" t="s">
        <v>92</v>
      </c>
      <c r="L9522">
        <v>6</v>
      </c>
      <c r="M9522">
        <v>1</v>
      </c>
      <c r="N9522" s="13" t="s">
        <v>94</v>
      </c>
      <c r="O9522" s="13" t="s">
        <v>95</v>
      </c>
      <c r="P9522">
        <v>34</v>
      </c>
      <c r="Q9522" s="13" t="s">
        <v>195</v>
      </c>
      <c r="R9522" s="13" t="s">
        <v>98</v>
      </c>
      <c r="S9522" s="13" t="s">
        <v>196</v>
      </c>
      <c r="T9522">
        <v>2</v>
      </c>
      <c r="U9522">
        <v>1</v>
      </c>
      <c r="V9522">
        <v>1</v>
      </c>
      <c r="W9522" s="13" t="s">
        <v>101</v>
      </c>
      <c r="X9522">
        <v>0.6</v>
      </c>
    </row>
    <row r="9523" spans="1:24" x14ac:dyDescent="0.3">
      <c r="A9523">
        <v>9521</v>
      </c>
      <c r="B9523" t="s">
        <v>197</v>
      </c>
      <c r="C9523" t="s">
        <v>198</v>
      </c>
      <c r="D9523">
        <v>30.660654000000001</v>
      </c>
      <c r="E9523">
        <v>76.797826000000001</v>
      </c>
      <c r="F9523" s="18">
        <v>44813</v>
      </c>
      <c r="G9523" s="19">
        <v>0.75</v>
      </c>
      <c r="H9523">
        <v>18</v>
      </c>
      <c r="I9523" s="13" t="s">
        <v>211</v>
      </c>
      <c r="J9523">
        <v>0</v>
      </c>
      <c r="K9523" s="13" t="s">
        <v>214</v>
      </c>
      <c r="L9523">
        <v>3</v>
      </c>
      <c r="M9523">
        <v>1</v>
      </c>
      <c r="N9523" s="13" t="s">
        <v>192</v>
      </c>
      <c r="O9523" s="13" t="s">
        <v>97</v>
      </c>
      <c r="P9523">
        <v>27</v>
      </c>
      <c r="Q9523" s="13" t="s">
        <v>97</v>
      </c>
      <c r="R9523" s="13" t="s">
        <v>205</v>
      </c>
      <c r="S9523" s="13" t="s">
        <v>193</v>
      </c>
      <c r="T9523">
        <v>1</v>
      </c>
      <c r="U9523">
        <v>0</v>
      </c>
      <c r="V9523">
        <v>1</v>
      </c>
      <c r="W9523" s="13" t="s">
        <v>101</v>
      </c>
      <c r="X9523">
        <v>0.45</v>
      </c>
    </row>
    <row r="9524" spans="1:24" x14ac:dyDescent="0.3">
      <c r="A9524">
        <v>9522</v>
      </c>
      <c r="B9524" t="s">
        <v>190</v>
      </c>
      <c r="C9524" t="s">
        <v>80</v>
      </c>
      <c r="D9524">
        <v>19.014925999999999</v>
      </c>
      <c r="E9524">
        <v>72.999285</v>
      </c>
      <c r="F9524" s="18">
        <v>44982</v>
      </c>
      <c r="G9524" s="19">
        <v>0.625</v>
      </c>
      <c r="H9524">
        <v>15</v>
      </c>
      <c r="I9524" s="13" t="s">
        <v>219</v>
      </c>
      <c r="J9524">
        <v>1</v>
      </c>
      <c r="K9524" s="13" t="s">
        <v>92</v>
      </c>
      <c r="L9524">
        <v>5</v>
      </c>
      <c r="M9524">
        <v>1</v>
      </c>
      <c r="N9524" s="13" t="s">
        <v>192</v>
      </c>
      <c r="O9524" s="13" t="s">
        <v>97</v>
      </c>
      <c r="P9524">
        <v>23</v>
      </c>
      <c r="Q9524" s="13" t="s">
        <v>97</v>
      </c>
      <c r="R9524" s="13" t="s">
        <v>213</v>
      </c>
      <c r="S9524" s="13" t="s">
        <v>196</v>
      </c>
      <c r="T9524">
        <v>1</v>
      </c>
      <c r="U9524">
        <v>1</v>
      </c>
      <c r="V9524">
        <v>0</v>
      </c>
      <c r="W9524" s="13" t="s">
        <v>101</v>
      </c>
      <c r="X9524">
        <v>0.3</v>
      </c>
    </row>
    <row r="9525" spans="1:24" x14ac:dyDescent="0.3">
      <c r="A9525">
        <v>9523</v>
      </c>
      <c r="B9525" t="s">
        <v>200</v>
      </c>
      <c r="C9525" t="s">
        <v>201</v>
      </c>
      <c r="D9525">
        <v>12.851906</v>
      </c>
      <c r="E9525">
        <v>80.237577000000002</v>
      </c>
      <c r="F9525" s="18">
        <v>45643</v>
      </c>
      <c r="G9525" s="19">
        <v>0.54166666666666696</v>
      </c>
      <c r="H9525">
        <v>13</v>
      </c>
      <c r="I9525" s="13" t="s">
        <v>215</v>
      </c>
      <c r="J9525">
        <v>0</v>
      </c>
      <c r="K9525" s="13" t="s">
        <v>92</v>
      </c>
      <c r="L9525">
        <v>3</v>
      </c>
      <c r="M9525">
        <v>1</v>
      </c>
      <c r="N9525" s="13" t="s">
        <v>212</v>
      </c>
      <c r="O9525" s="13" t="s">
        <v>95</v>
      </c>
      <c r="P9525">
        <v>34</v>
      </c>
      <c r="Q9525" s="13" t="s">
        <v>97</v>
      </c>
      <c r="R9525" s="13" t="s">
        <v>199</v>
      </c>
      <c r="S9525" s="13" t="s">
        <v>193</v>
      </c>
      <c r="T9525">
        <v>4</v>
      </c>
      <c r="U9525">
        <v>2</v>
      </c>
      <c r="V9525">
        <v>0</v>
      </c>
      <c r="W9525" s="13" t="s">
        <v>101</v>
      </c>
      <c r="X9525">
        <v>0.65</v>
      </c>
    </row>
    <row r="9526" spans="1:24" x14ac:dyDescent="0.3">
      <c r="A9526">
        <v>9524</v>
      </c>
      <c r="B9526" t="s">
        <v>209</v>
      </c>
      <c r="C9526" t="s">
        <v>210</v>
      </c>
      <c r="D9526">
        <v>17.462019000000002</v>
      </c>
      <c r="E9526">
        <v>78.584237999999999</v>
      </c>
      <c r="F9526" s="18">
        <v>44744</v>
      </c>
      <c r="G9526" s="19">
        <v>0.79166666666666696</v>
      </c>
      <c r="H9526">
        <v>19</v>
      </c>
      <c r="I9526" s="13" t="s">
        <v>219</v>
      </c>
      <c r="J9526">
        <v>1</v>
      </c>
      <c r="K9526" s="13" t="s">
        <v>92</v>
      </c>
      <c r="L9526">
        <v>4</v>
      </c>
      <c r="M9526">
        <v>0</v>
      </c>
      <c r="N9526" s="13" t="s">
        <v>94</v>
      </c>
      <c r="O9526" s="13" t="s">
        <v>95</v>
      </c>
      <c r="P9526">
        <v>36</v>
      </c>
      <c r="Q9526" s="13" t="s">
        <v>195</v>
      </c>
      <c r="R9526" s="13" t="s">
        <v>208</v>
      </c>
      <c r="S9526" s="13" t="s">
        <v>193</v>
      </c>
      <c r="T9526">
        <v>3</v>
      </c>
      <c r="U9526">
        <v>2</v>
      </c>
      <c r="V9526">
        <v>1</v>
      </c>
      <c r="W9526" s="13" t="s">
        <v>101</v>
      </c>
      <c r="X9526">
        <v>0.6</v>
      </c>
    </row>
    <row r="9527" spans="1:24" x14ac:dyDescent="0.3">
      <c r="A9527">
        <v>9525</v>
      </c>
      <c r="B9527" t="s">
        <v>190</v>
      </c>
      <c r="C9527" t="s">
        <v>80</v>
      </c>
      <c r="D9527">
        <v>19.000242</v>
      </c>
      <c r="E9527">
        <v>72.873193000000001</v>
      </c>
      <c r="F9527" s="18">
        <v>44756</v>
      </c>
      <c r="G9527" s="19">
        <v>8.3333333333333301E-2</v>
      </c>
      <c r="H9527">
        <v>2</v>
      </c>
      <c r="I9527" s="13" t="s">
        <v>202</v>
      </c>
      <c r="J9527">
        <v>0</v>
      </c>
      <c r="K9527" s="13" t="s">
        <v>214</v>
      </c>
      <c r="L9527">
        <v>6</v>
      </c>
      <c r="M9527">
        <v>1</v>
      </c>
      <c r="N9527" s="13" t="s">
        <v>212</v>
      </c>
      <c r="O9527" s="13" t="s">
        <v>195</v>
      </c>
      <c r="P9527">
        <v>17</v>
      </c>
      <c r="Q9527" s="13" t="s">
        <v>95</v>
      </c>
      <c r="R9527" s="13" t="s">
        <v>98</v>
      </c>
      <c r="S9527" s="13" t="s">
        <v>196</v>
      </c>
      <c r="T9527">
        <v>2</v>
      </c>
      <c r="U9527">
        <v>1</v>
      </c>
      <c r="V9527">
        <v>0</v>
      </c>
      <c r="W9527" s="13" t="s">
        <v>101</v>
      </c>
      <c r="X9527">
        <v>0.25</v>
      </c>
    </row>
    <row r="9528" spans="1:24" x14ac:dyDescent="0.3">
      <c r="A9528">
        <v>9526</v>
      </c>
      <c r="B9528" t="s">
        <v>203</v>
      </c>
      <c r="C9528" t="s">
        <v>203</v>
      </c>
      <c r="D9528">
        <v>28.698582999999999</v>
      </c>
      <c r="E9528">
        <v>76.821192999999994</v>
      </c>
      <c r="F9528" s="18">
        <v>44962</v>
      </c>
      <c r="G9528" s="19">
        <v>0.70833333333333304</v>
      </c>
      <c r="H9528">
        <v>17</v>
      </c>
      <c r="I9528" s="13" t="s">
        <v>89</v>
      </c>
      <c r="J9528">
        <v>1</v>
      </c>
      <c r="K9528" s="13" t="s">
        <v>214</v>
      </c>
      <c r="L9528">
        <v>4</v>
      </c>
      <c r="M9528">
        <v>0</v>
      </c>
      <c r="N9528" s="13" t="s">
        <v>212</v>
      </c>
      <c r="O9528" s="13" t="s">
        <v>95</v>
      </c>
      <c r="P9528">
        <v>21</v>
      </c>
      <c r="Q9528" s="13" t="s">
        <v>195</v>
      </c>
      <c r="R9528" s="13" t="s">
        <v>213</v>
      </c>
      <c r="S9528" s="13" t="s">
        <v>99</v>
      </c>
      <c r="T9528">
        <v>4</v>
      </c>
      <c r="U9528">
        <v>4</v>
      </c>
      <c r="V9528">
        <v>1</v>
      </c>
      <c r="W9528" s="13" t="s">
        <v>101</v>
      </c>
      <c r="X9528">
        <v>0.8</v>
      </c>
    </row>
    <row r="9529" spans="1:24" x14ac:dyDescent="0.3">
      <c r="A9529">
        <v>9527</v>
      </c>
      <c r="B9529" t="s">
        <v>200</v>
      </c>
      <c r="C9529" t="s">
        <v>201</v>
      </c>
      <c r="D9529">
        <v>13.120189</v>
      </c>
      <c r="E9529">
        <v>80.207470000000001</v>
      </c>
      <c r="F9529" s="18">
        <v>45310</v>
      </c>
      <c r="G9529" s="19">
        <v>8.3333333333333301E-2</v>
      </c>
      <c r="H9529">
        <v>2</v>
      </c>
      <c r="I9529" s="13" t="s">
        <v>211</v>
      </c>
      <c r="J9529">
        <v>0</v>
      </c>
      <c r="K9529" s="13" t="s">
        <v>92</v>
      </c>
      <c r="L9529">
        <v>6</v>
      </c>
      <c r="M9529">
        <v>0</v>
      </c>
      <c r="N9529" s="13" t="s">
        <v>94</v>
      </c>
      <c r="O9529" s="13" t="s">
        <v>95</v>
      </c>
      <c r="P9529">
        <v>40</v>
      </c>
      <c r="Q9529" s="13" t="s">
        <v>95</v>
      </c>
      <c r="R9529" s="13" t="s">
        <v>208</v>
      </c>
      <c r="S9529" s="13" t="s">
        <v>196</v>
      </c>
      <c r="T9529">
        <v>3</v>
      </c>
      <c r="U9529">
        <v>3</v>
      </c>
      <c r="V9529">
        <v>0</v>
      </c>
      <c r="W9529" s="13" t="s">
        <v>101</v>
      </c>
      <c r="X9529">
        <v>0.45</v>
      </c>
    </row>
    <row r="9530" spans="1:24" x14ac:dyDescent="0.3">
      <c r="A9530">
        <v>9528</v>
      </c>
      <c r="B9530" t="s">
        <v>209</v>
      </c>
      <c r="C9530" t="s">
        <v>210</v>
      </c>
      <c r="D9530">
        <v>17.304863000000001</v>
      </c>
      <c r="E9530">
        <v>78.402967000000004</v>
      </c>
      <c r="F9530" s="18">
        <v>45242</v>
      </c>
      <c r="G9530" s="19">
        <v>0.70833333333333304</v>
      </c>
      <c r="H9530">
        <v>17</v>
      </c>
      <c r="I9530" s="13" t="s">
        <v>89</v>
      </c>
      <c r="J9530">
        <v>1</v>
      </c>
      <c r="K9530" s="13" t="s">
        <v>214</v>
      </c>
      <c r="L9530">
        <v>5</v>
      </c>
      <c r="M9530">
        <v>1</v>
      </c>
      <c r="N9530" s="13" t="s">
        <v>212</v>
      </c>
      <c r="O9530" s="13" t="s">
        <v>95</v>
      </c>
      <c r="P9530">
        <v>39</v>
      </c>
      <c r="Q9530" s="13" t="s">
        <v>97</v>
      </c>
      <c r="R9530" s="13" t="s">
        <v>213</v>
      </c>
      <c r="S9530" s="13" t="s">
        <v>196</v>
      </c>
      <c r="T9530">
        <v>5</v>
      </c>
      <c r="U9530">
        <v>5</v>
      </c>
      <c r="V9530">
        <v>1</v>
      </c>
      <c r="W9530" s="13" t="s">
        <v>220</v>
      </c>
      <c r="X9530">
        <v>0.9</v>
      </c>
    </row>
    <row r="9531" spans="1:24" x14ac:dyDescent="0.3">
      <c r="A9531">
        <v>9529</v>
      </c>
      <c r="B9531" t="s">
        <v>190</v>
      </c>
      <c r="C9531" t="s">
        <v>80</v>
      </c>
      <c r="D9531">
        <v>19.059550000000002</v>
      </c>
      <c r="E9531">
        <v>72.824667000000005</v>
      </c>
      <c r="F9531" s="18">
        <v>45753</v>
      </c>
      <c r="G9531" s="19">
        <v>0.33333333333333298</v>
      </c>
      <c r="H9531">
        <v>8</v>
      </c>
      <c r="I9531" s="13" t="s">
        <v>89</v>
      </c>
      <c r="J9531">
        <v>1</v>
      </c>
      <c r="K9531" s="13" t="s">
        <v>92</v>
      </c>
      <c r="L9531">
        <v>1</v>
      </c>
      <c r="M9531">
        <v>0</v>
      </c>
      <c r="N9531" s="13" t="s">
        <v>212</v>
      </c>
      <c r="O9531" s="13" t="s">
        <v>195</v>
      </c>
      <c r="P9531">
        <v>31</v>
      </c>
      <c r="Q9531" s="13" t="s">
        <v>195</v>
      </c>
      <c r="R9531" s="13" t="s">
        <v>98</v>
      </c>
      <c r="S9531" s="13" t="s">
        <v>196</v>
      </c>
      <c r="T9531">
        <v>3</v>
      </c>
      <c r="U9531">
        <v>3</v>
      </c>
      <c r="V9531">
        <v>1</v>
      </c>
      <c r="W9531" s="13" t="s">
        <v>101</v>
      </c>
      <c r="X9531">
        <v>0.4</v>
      </c>
    </row>
    <row r="9532" spans="1:24" x14ac:dyDescent="0.3">
      <c r="A9532">
        <v>9530</v>
      </c>
      <c r="B9532" t="s">
        <v>203</v>
      </c>
      <c r="C9532" t="s">
        <v>203</v>
      </c>
      <c r="D9532">
        <v>28.451958000000001</v>
      </c>
      <c r="E9532">
        <v>77.219425999999999</v>
      </c>
      <c r="F9532" s="18">
        <v>45010</v>
      </c>
      <c r="G9532" s="19">
        <v>0.41666666666666702</v>
      </c>
      <c r="H9532">
        <v>10</v>
      </c>
      <c r="I9532" s="13" t="s">
        <v>219</v>
      </c>
      <c r="J9532">
        <v>1</v>
      </c>
      <c r="K9532" s="13" t="s">
        <v>92</v>
      </c>
      <c r="L9532">
        <v>1</v>
      </c>
      <c r="M9532">
        <v>1</v>
      </c>
      <c r="N9532" s="13" t="s">
        <v>192</v>
      </c>
      <c r="O9532" s="13" t="s">
        <v>97</v>
      </c>
      <c r="P9532">
        <v>34</v>
      </c>
      <c r="Q9532" s="13" t="s">
        <v>97</v>
      </c>
      <c r="R9532" s="13" t="s">
        <v>205</v>
      </c>
      <c r="S9532" s="13" t="s">
        <v>193</v>
      </c>
      <c r="T9532">
        <v>1</v>
      </c>
      <c r="U9532">
        <v>0</v>
      </c>
      <c r="V9532">
        <v>1</v>
      </c>
      <c r="W9532" s="13" t="s">
        <v>101</v>
      </c>
      <c r="X9532">
        <v>0.45</v>
      </c>
    </row>
    <row r="9533" spans="1:24" x14ac:dyDescent="0.3">
      <c r="A9533">
        <v>9531</v>
      </c>
      <c r="B9533" t="s">
        <v>203</v>
      </c>
      <c r="C9533" t="s">
        <v>203</v>
      </c>
      <c r="D9533">
        <v>28.786528000000001</v>
      </c>
      <c r="E9533">
        <v>77.139589000000001</v>
      </c>
      <c r="F9533" s="18">
        <v>45247</v>
      </c>
      <c r="G9533" s="19">
        <v>0.20833333333333301</v>
      </c>
      <c r="H9533">
        <v>5</v>
      </c>
      <c r="I9533" s="13" t="s">
        <v>211</v>
      </c>
      <c r="J9533">
        <v>0</v>
      </c>
      <c r="K9533" s="13" t="s">
        <v>92</v>
      </c>
      <c r="L9533">
        <v>1</v>
      </c>
      <c r="M9533">
        <v>1</v>
      </c>
      <c r="N9533" s="13" t="s">
        <v>94</v>
      </c>
      <c r="O9533" s="13" t="s">
        <v>95</v>
      </c>
      <c r="P9533">
        <v>33</v>
      </c>
      <c r="Q9533" s="13" t="s">
        <v>195</v>
      </c>
      <c r="R9533" s="13" t="s">
        <v>199</v>
      </c>
      <c r="S9533" s="13" t="s">
        <v>99</v>
      </c>
      <c r="T9533">
        <v>3</v>
      </c>
      <c r="U9533">
        <v>3</v>
      </c>
      <c r="V9533">
        <v>0</v>
      </c>
      <c r="W9533" s="13" t="s">
        <v>101</v>
      </c>
      <c r="X9533">
        <v>0.65</v>
      </c>
    </row>
    <row r="9534" spans="1:24" x14ac:dyDescent="0.3">
      <c r="A9534">
        <v>9532</v>
      </c>
      <c r="B9534" t="s">
        <v>203</v>
      </c>
      <c r="C9534" t="s">
        <v>203</v>
      </c>
      <c r="D9534">
        <v>28.701447999999999</v>
      </c>
      <c r="E9534">
        <v>77.102897999999996</v>
      </c>
      <c r="F9534" s="18">
        <v>45624</v>
      </c>
      <c r="G9534" s="19">
        <v>0.33333333333333298</v>
      </c>
      <c r="H9534">
        <v>8</v>
      </c>
      <c r="I9534" s="13" t="s">
        <v>202</v>
      </c>
      <c r="J9534">
        <v>0</v>
      </c>
      <c r="K9534" s="13" t="s">
        <v>214</v>
      </c>
      <c r="L9534">
        <v>2</v>
      </c>
      <c r="M9534">
        <v>0</v>
      </c>
      <c r="N9534" s="13" t="s">
        <v>212</v>
      </c>
      <c r="O9534" s="13" t="s">
        <v>95</v>
      </c>
      <c r="P9534">
        <v>38</v>
      </c>
      <c r="Q9534" s="13" t="s">
        <v>195</v>
      </c>
      <c r="R9534" s="13" t="s">
        <v>208</v>
      </c>
      <c r="S9534" s="13" t="s">
        <v>196</v>
      </c>
      <c r="T9534">
        <v>2</v>
      </c>
      <c r="U9534">
        <v>1</v>
      </c>
      <c r="V9534">
        <v>1</v>
      </c>
      <c r="W9534" s="13" t="s">
        <v>101</v>
      </c>
      <c r="X9534">
        <v>0.6</v>
      </c>
    </row>
    <row r="9535" spans="1:24" x14ac:dyDescent="0.3">
      <c r="A9535">
        <v>9533</v>
      </c>
      <c r="B9535" t="s">
        <v>190</v>
      </c>
      <c r="C9535" t="s">
        <v>80</v>
      </c>
      <c r="D9535">
        <v>18.882456999999999</v>
      </c>
      <c r="E9535">
        <v>72.794931000000005</v>
      </c>
      <c r="F9535" s="18">
        <v>44893</v>
      </c>
      <c r="G9535" s="19">
        <v>0.45833333333333298</v>
      </c>
      <c r="H9535">
        <v>11</v>
      </c>
      <c r="I9535" s="13" t="s">
        <v>204</v>
      </c>
      <c r="J9535">
        <v>0</v>
      </c>
      <c r="K9535" s="13" t="s">
        <v>214</v>
      </c>
      <c r="L9535">
        <v>2</v>
      </c>
      <c r="M9535">
        <v>1</v>
      </c>
      <c r="N9535" s="13" t="s">
        <v>94</v>
      </c>
      <c r="O9535" s="13" t="s">
        <v>95</v>
      </c>
      <c r="P9535">
        <v>33</v>
      </c>
      <c r="Q9535" s="13" t="s">
        <v>95</v>
      </c>
      <c r="R9535" s="13" t="s">
        <v>98</v>
      </c>
      <c r="S9535" s="13" t="s">
        <v>193</v>
      </c>
      <c r="T9535">
        <v>4</v>
      </c>
      <c r="U9535">
        <v>0</v>
      </c>
      <c r="V9535">
        <v>0</v>
      </c>
      <c r="W9535" s="13" t="s">
        <v>101</v>
      </c>
      <c r="X9535">
        <v>0.45</v>
      </c>
    </row>
    <row r="9536" spans="1:24" x14ac:dyDescent="0.3">
      <c r="A9536">
        <v>9534</v>
      </c>
      <c r="B9536" t="s">
        <v>197</v>
      </c>
      <c r="C9536" t="s">
        <v>198</v>
      </c>
      <c r="D9536">
        <v>30.697185999999999</v>
      </c>
      <c r="E9536">
        <v>76.836196000000001</v>
      </c>
      <c r="F9536" s="18">
        <v>45616</v>
      </c>
      <c r="G9536" s="19">
        <v>0.375</v>
      </c>
      <c r="H9536">
        <v>9</v>
      </c>
      <c r="I9536" s="13" t="s">
        <v>194</v>
      </c>
      <c r="J9536">
        <v>0</v>
      </c>
      <c r="K9536" s="13" t="s">
        <v>191</v>
      </c>
      <c r="L9536">
        <v>1</v>
      </c>
      <c r="M9536">
        <v>1</v>
      </c>
      <c r="N9536" s="13" t="s">
        <v>94</v>
      </c>
      <c r="O9536" s="13" t="s">
        <v>95</v>
      </c>
      <c r="P9536">
        <v>32</v>
      </c>
      <c r="Q9536" s="13" t="s">
        <v>195</v>
      </c>
      <c r="R9536" s="13" t="s">
        <v>205</v>
      </c>
      <c r="S9536" s="13" t="s">
        <v>196</v>
      </c>
      <c r="T9536">
        <v>5</v>
      </c>
      <c r="U9536">
        <v>4</v>
      </c>
      <c r="V9536">
        <v>1</v>
      </c>
      <c r="W9536" s="13" t="s">
        <v>101</v>
      </c>
      <c r="X9536">
        <v>0.6</v>
      </c>
    </row>
    <row r="9537" spans="1:24" x14ac:dyDescent="0.3">
      <c r="A9537">
        <v>9535</v>
      </c>
      <c r="B9537" t="s">
        <v>200</v>
      </c>
      <c r="C9537" t="s">
        <v>201</v>
      </c>
      <c r="D9537">
        <v>13.098283</v>
      </c>
      <c r="E9537">
        <v>80.289569</v>
      </c>
      <c r="F9537" s="18">
        <v>45705</v>
      </c>
      <c r="G9537" s="19">
        <v>0.125</v>
      </c>
      <c r="H9537">
        <v>3</v>
      </c>
      <c r="I9537" s="13" t="s">
        <v>204</v>
      </c>
      <c r="J9537">
        <v>0</v>
      </c>
      <c r="K9537" s="13" t="s">
        <v>214</v>
      </c>
      <c r="L9537">
        <v>5</v>
      </c>
      <c r="M9537">
        <v>0</v>
      </c>
      <c r="N9537" s="13" t="s">
        <v>212</v>
      </c>
      <c r="O9537" s="13" t="s">
        <v>195</v>
      </c>
      <c r="P9537">
        <v>22</v>
      </c>
      <c r="Q9537" s="13" t="s">
        <v>97</v>
      </c>
      <c r="R9537" s="13" t="s">
        <v>208</v>
      </c>
      <c r="S9537" s="13" t="s">
        <v>196</v>
      </c>
      <c r="T9537">
        <v>3</v>
      </c>
      <c r="U9537">
        <v>1</v>
      </c>
      <c r="V9537">
        <v>0</v>
      </c>
      <c r="W9537" s="13" t="s">
        <v>101</v>
      </c>
      <c r="X9537">
        <v>0.45</v>
      </c>
    </row>
    <row r="9538" spans="1:24" x14ac:dyDescent="0.3">
      <c r="A9538">
        <v>9536</v>
      </c>
      <c r="B9538" t="s">
        <v>217</v>
      </c>
      <c r="C9538" t="s">
        <v>218</v>
      </c>
      <c r="D9538">
        <v>22.598292000000001</v>
      </c>
      <c r="E9538">
        <v>88.216592000000006</v>
      </c>
      <c r="F9538" s="18">
        <v>45505</v>
      </c>
      <c r="G9538" s="19">
        <v>0.79166666666666696</v>
      </c>
      <c r="H9538">
        <v>19</v>
      </c>
      <c r="I9538" s="13" t="s">
        <v>202</v>
      </c>
      <c r="J9538">
        <v>0</v>
      </c>
      <c r="K9538" s="13" t="s">
        <v>191</v>
      </c>
      <c r="L9538">
        <v>2</v>
      </c>
      <c r="M9538">
        <v>0</v>
      </c>
      <c r="N9538" s="13" t="s">
        <v>212</v>
      </c>
      <c r="O9538" s="13" t="s">
        <v>95</v>
      </c>
      <c r="P9538">
        <v>29</v>
      </c>
      <c r="Q9538" s="13" t="s">
        <v>97</v>
      </c>
      <c r="R9538" s="13" t="s">
        <v>98</v>
      </c>
      <c r="S9538" s="13" t="s">
        <v>196</v>
      </c>
      <c r="T9538">
        <v>4</v>
      </c>
      <c r="U9538">
        <v>3</v>
      </c>
      <c r="V9538">
        <v>1</v>
      </c>
      <c r="W9538" s="13" t="s">
        <v>101</v>
      </c>
      <c r="X9538">
        <v>0.8</v>
      </c>
    </row>
    <row r="9539" spans="1:24" x14ac:dyDescent="0.3">
      <c r="A9539">
        <v>9537</v>
      </c>
      <c r="B9539" t="s">
        <v>190</v>
      </c>
      <c r="C9539" t="s">
        <v>80</v>
      </c>
      <c r="D9539">
        <v>18.810230000000001</v>
      </c>
      <c r="E9539">
        <v>72.898616000000004</v>
      </c>
      <c r="F9539" s="18">
        <v>44583</v>
      </c>
      <c r="G9539" s="19">
        <v>0.70833333333333304</v>
      </c>
      <c r="H9539">
        <v>17</v>
      </c>
      <c r="I9539" s="13" t="s">
        <v>219</v>
      </c>
      <c r="J9539">
        <v>1</v>
      </c>
      <c r="K9539" s="13" t="s">
        <v>191</v>
      </c>
      <c r="L9539">
        <v>1</v>
      </c>
      <c r="M9539">
        <v>0</v>
      </c>
      <c r="N9539" s="13" t="s">
        <v>212</v>
      </c>
      <c r="O9539" s="13" t="s">
        <v>95</v>
      </c>
      <c r="P9539">
        <v>17</v>
      </c>
      <c r="Q9539" s="13" t="s">
        <v>97</v>
      </c>
      <c r="R9539" s="13" t="s">
        <v>208</v>
      </c>
      <c r="S9539" s="13" t="s">
        <v>193</v>
      </c>
      <c r="T9539">
        <v>5</v>
      </c>
      <c r="U9539">
        <v>1</v>
      </c>
      <c r="V9539">
        <v>1</v>
      </c>
      <c r="W9539" s="13" t="s">
        <v>101</v>
      </c>
      <c r="X9539">
        <v>0.8</v>
      </c>
    </row>
    <row r="9540" spans="1:24" x14ac:dyDescent="0.3">
      <c r="A9540">
        <v>9538</v>
      </c>
      <c r="B9540" t="s">
        <v>217</v>
      </c>
      <c r="C9540" t="s">
        <v>218</v>
      </c>
      <c r="D9540">
        <v>22.684816000000001</v>
      </c>
      <c r="E9540">
        <v>88.329164000000006</v>
      </c>
      <c r="F9540" s="18">
        <v>45303</v>
      </c>
      <c r="G9540" s="19">
        <v>0.125</v>
      </c>
      <c r="H9540">
        <v>3</v>
      </c>
      <c r="I9540" s="13" t="s">
        <v>211</v>
      </c>
      <c r="J9540">
        <v>0</v>
      </c>
      <c r="K9540" s="13" t="s">
        <v>214</v>
      </c>
      <c r="L9540">
        <v>1</v>
      </c>
      <c r="M9540">
        <v>1</v>
      </c>
      <c r="N9540" s="13" t="s">
        <v>192</v>
      </c>
      <c r="O9540" s="13" t="s">
        <v>97</v>
      </c>
      <c r="P9540">
        <v>16</v>
      </c>
      <c r="Q9540" s="13" t="s">
        <v>95</v>
      </c>
      <c r="R9540" s="13" t="s">
        <v>98</v>
      </c>
      <c r="S9540" s="13" t="s">
        <v>193</v>
      </c>
      <c r="T9540">
        <v>4</v>
      </c>
      <c r="U9540">
        <v>3</v>
      </c>
      <c r="V9540">
        <v>0</v>
      </c>
      <c r="W9540" s="13" t="s">
        <v>101</v>
      </c>
      <c r="X9540">
        <v>0.1</v>
      </c>
    </row>
    <row r="9541" spans="1:24" x14ac:dyDescent="0.3">
      <c r="A9541">
        <v>9539</v>
      </c>
      <c r="B9541" t="s">
        <v>190</v>
      </c>
      <c r="C9541" t="s">
        <v>80</v>
      </c>
      <c r="D9541">
        <v>19.235033999999999</v>
      </c>
      <c r="E9541">
        <v>72.800736999999998</v>
      </c>
      <c r="F9541" s="18">
        <v>45167</v>
      </c>
      <c r="G9541" s="19">
        <v>0.95833333333333304</v>
      </c>
      <c r="H9541">
        <v>23</v>
      </c>
      <c r="I9541" s="13" t="s">
        <v>215</v>
      </c>
      <c r="J9541">
        <v>0</v>
      </c>
      <c r="K9541" s="13" t="s">
        <v>214</v>
      </c>
      <c r="L9541">
        <v>1</v>
      </c>
      <c r="M9541">
        <v>1</v>
      </c>
      <c r="N9541" s="13" t="s">
        <v>94</v>
      </c>
      <c r="O9541" s="13" t="s">
        <v>95</v>
      </c>
      <c r="P9541">
        <v>29</v>
      </c>
      <c r="Q9541" s="13" t="s">
        <v>95</v>
      </c>
      <c r="R9541" s="13" t="s">
        <v>98</v>
      </c>
      <c r="S9541" s="13" t="s">
        <v>193</v>
      </c>
      <c r="T9541">
        <v>4</v>
      </c>
      <c r="U9541">
        <v>3</v>
      </c>
      <c r="V9541">
        <v>0</v>
      </c>
      <c r="W9541" s="13" t="s">
        <v>101</v>
      </c>
      <c r="X9541">
        <v>0.45</v>
      </c>
    </row>
    <row r="9542" spans="1:24" x14ac:dyDescent="0.3">
      <c r="A9542">
        <v>9540</v>
      </c>
      <c r="B9542" t="s">
        <v>209</v>
      </c>
      <c r="C9542" t="s">
        <v>210</v>
      </c>
      <c r="D9542">
        <v>17.540292000000001</v>
      </c>
      <c r="E9542">
        <v>78.288919000000007</v>
      </c>
      <c r="F9542" s="18">
        <v>44882</v>
      </c>
      <c r="G9542" s="19">
        <v>0.95833333333333304</v>
      </c>
      <c r="H9542">
        <v>23</v>
      </c>
      <c r="I9542" s="13" t="s">
        <v>202</v>
      </c>
      <c r="J9542">
        <v>0</v>
      </c>
      <c r="K9542" s="13" t="s">
        <v>191</v>
      </c>
      <c r="L9542">
        <v>4</v>
      </c>
      <c r="M9542">
        <v>0</v>
      </c>
      <c r="N9542" s="13" t="s">
        <v>94</v>
      </c>
      <c r="O9542" s="13" t="s">
        <v>95</v>
      </c>
      <c r="P9542">
        <v>23</v>
      </c>
      <c r="Q9542" s="13" t="s">
        <v>97</v>
      </c>
      <c r="R9542" s="13" t="s">
        <v>199</v>
      </c>
      <c r="S9542" s="13" t="s">
        <v>196</v>
      </c>
      <c r="T9542">
        <v>2</v>
      </c>
      <c r="U9542">
        <v>0</v>
      </c>
      <c r="V9542">
        <v>0</v>
      </c>
      <c r="W9542" s="13" t="s">
        <v>101</v>
      </c>
      <c r="X9542">
        <v>0.65</v>
      </c>
    </row>
    <row r="9543" spans="1:24" x14ac:dyDescent="0.3">
      <c r="A9543">
        <v>9541</v>
      </c>
      <c r="B9543" t="s">
        <v>209</v>
      </c>
      <c r="C9543" t="s">
        <v>210</v>
      </c>
      <c r="D9543">
        <v>17.391791000000001</v>
      </c>
      <c r="E9543">
        <v>78.413527000000002</v>
      </c>
      <c r="F9543" s="18">
        <v>44782</v>
      </c>
      <c r="G9543" s="19">
        <v>0.125</v>
      </c>
      <c r="H9543">
        <v>3</v>
      </c>
      <c r="I9543" s="13" t="s">
        <v>215</v>
      </c>
      <c r="J9543">
        <v>0</v>
      </c>
      <c r="K9543" s="13" t="s">
        <v>92</v>
      </c>
      <c r="L9543">
        <v>6</v>
      </c>
      <c r="M9543">
        <v>1</v>
      </c>
      <c r="N9543" s="13" t="s">
        <v>212</v>
      </c>
      <c r="O9543" s="13" t="s">
        <v>195</v>
      </c>
      <c r="P9543">
        <v>36</v>
      </c>
      <c r="Q9543" s="13" t="s">
        <v>95</v>
      </c>
      <c r="R9543" s="13" t="s">
        <v>205</v>
      </c>
      <c r="S9543" s="13" t="s">
        <v>196</v>
      </c>
      <c r="T9543">
        <v>4</v>
      </c>
      <c r="U9543">
        <v>1</v>
      </c>
      <c r="V9543">
        <v>0</v>
      </c>
      <c r="W9543" s="13" t="s">
        <v>101</v>
      </c>
      <c r="X9543">
        <v>0.25</v>
      </c>
    </row>
    <row r="9544" spans="1:24" x14ac:dyDescent="0.3">
      <c r="A9544">
        <v>9542</v>
      </c>
      <c r="B9544" t="s">
        <v>203</v>
      </c>
      <c r="C9544" t="s">
        <v>203</v>
      </c>
      <c r="D9544">
        <v>28.709858000000001</v>
      </c>
      <c r="E9544">
        <v>77.136392999999998</v>
      </c>
      <c r="F9544" s="18">
        <v>44696</v>
      </c>
      <c r="G9544" s="19">
        <v>0.16666666666666699</v>
      </c>
      <c r="H9544">
        <v>4</v>
      </c>
      <c r="I9544" s="13" t="s">
        <v>89</v>
      </c>
      <c r="J9544">
        <v>1</v>
      </c>
      <c r="K9544" s="13" t="s">
        <v>191</v>
      </c>
      <c r="L9544">
        <v>5</v>
      </c>
      <c r="M9544">
        <v>0</v>
      </c>
      <c r="N9544" s="13" t="s">
        <v>192</v>
      </c>
      <c r="O9544" s="13" t="s">
        <v>97</v>
      </c>
      <c r="P9544">
        <v>34</v>
      </c>
      <c r="Q9544" s="13" t="s">
        <v>95</v>
      </c>
      <c r="R9544" s="13" t="s">
        <v>199</v>
      </c>
      <c r="S9544" s="13" t="s">
        <v>196</v>
      </c>
      <c r="T9544">
        <v>2</v>
      </c>
      <c r="U9544">
        <v>2</v>
      </c>
      <c r="V9544">
        <v>0</v>
      </c>
      <c r="W9544" s="13" t="s">
        <v>101</v>
      </c>
      <c r="X9544">
        <v>0.1</v>
      </c>
    </row>
    <row r="9545" spans="1:24" x14ac:dyDescent="0.3">
      <c r="A9545">
        <v>9543</v>
      </c>
      <c r="B9545" t="s">
        <v>209</v>
      </c>
      <c r="C9545" t="s">
        <v>210</v>
      </c>
      <c r="D9545">
        <v>17.498318000000001</v>
      </c>
      <c r="E9545">
        <v>78.278091000000003</v>
      </c>
      <c r="F9545" s="18">
        <v>44935</v>
      </c>
      <c r="G9545" s="19">
        <v>0.45833333333333298</v>
      </c>
      <c r="H9545">
        <v>11</v>
      </c>
      <c r="I9545" s="13" t="s">
        <v>204</v>
      </c>
      <c r="J9545">
        <v>0</v>
      </c>
      <c r="K9545" s="13" t="s">
        <v>92</v>
      </c>
      <c r="L9545">
        <v>4</v>
      </c>
      <c r="M9545">
        <v>0</v>
      </c>
      <c r="N9545" s="13" t="s">
        <v>212</v>
      </c>
      <c r="O9545" s="13" t="s">
        <v>195</v>
      </c>
      <c r="P9545">
        <v>34</v>
      </c>
      <c r="Q9545" s="13" t="s">
        <v>95</v>
      </c>
      <c r="R9545" s="13" t="s">
        <v>213</v>
      </c>
      <c r="S9545" s="13" t="s">
        <v>196</v>
      </c>
      <c r="T9545">
        <v>4</v>
      </c>
      <c r="U9545">
        <v>0</v>
      </c>
      <c r="V9545">
        <v>0</v>
      </c>
      <c r="W9545" s="13" t="s">
        <v>101</v>
      </c>
      <c r="X9545">
        <v>0.25</v>
      </c>
    </row>
    <row r="9546" spans="1:24" x14ac:dyDescent="0.3">
      <c r="A9546">
        <v>9544</v>
      </c>
      <c r="B9546" t="s">
        <v>197</v>
      </c>
      <c r="C9546" t="s">
        <v>198</v>
      </c>
      <c r="D9546">
        <v>30.664335000000001</v>
      </c>
      <c r="E9546">
        <v>76.702855</v>
      </c>
      <c r="F9546" s="18">
        <v>45217</v>
      </c>
      <c r="G9546" s="19">
        <v>0</v>
      </c>
      <c r="H9546">
        <v>0</v>
      </c>
      <c r="I9546" s="13" t="s">
        <v>194</v>
      </c>
      <c r="J9546">
        <v>0</v>
      </c>
      <c r="K9546" s="13" t="s">
        <v>191</v>
      </c>
      <c r="L9546">
        <v>2</v>
      </c>
      <c r="M9546">
        <v>1</v>
      </c>
      <c r="N9546" s="13" t="s">
        <v>212</v>
      </c>
      <c r="O9546" s="13" t="s">
        <v>195</v>
      </c>
      <c r="P9546">
        <v>17</v>
      </c>
      <c r="Q9546" s="13" t="s">
        <v>97</v>
      </c>
      <c r="R9546" s="13" t="s">
        <v>213</v>
      </c>
      <c r="S9546" s="13" t="s">
        <v>196</v>
      </c>
      <c r="T9546">
        <v>5</v>
      </c>
      <c r="U9546">
        <v>1</v>
      </c>
      <c r="V9546">
        <v>0</v>
      </c>
      <c r="W9546" s="13" t="s">
        <v>101</v>
      </c>
      <c r="X9546">
        <v>0.45</v>
      </c>
    </row>
    <row r="9547" spans="1:24" x14ac:dyDescent="0.3">
      <c r="A9547">
        <v>9545</v>
      </c>
      <c r="B9547" t="s">
        <v>209</v>
      </c>
      <c r="C9547" t="s">
        <v>210</v>
      </c>
      <c r="D9547">
        <v>17.462627000000001</v>
      </c>
      <c r="E9547">
        <v>78.550832</v>
      </c>
      <c r="F9547" s="18">
        <v>45400</v>
      </c>
      <c r="G9547" s="19">
        <v>4.1666666666666699E-2</v>
      </c>
      <c r="H9547">
        <v>1</v>
      </c>
      <c r="I9547" s="13" t="s">
        <v>202</v>
      </c>
      <c r="J9547">
        <v>0</v>
      </c>
      <c r="K9547" s="13" t="s">
        <v>214</v>
      </c>
      <c r="L9547">
        <v>1</v>
      </c>
      <c r="M9547">
        <v>0</v>
      </c>
      <c r="N9547" s="13" t="s">
        <v>212</v>
      </c>
      <c r="O9547" s="13" t="s">
        <v>95</v>
      </c>
      <c r="P9547">
        <v>30</v>
      </c>
      <c r="Q9547" s="13" t="s">
        <v>95</v>
      </c>
      <c r="R9547" s="13" t="s">
        <v>199</v>
      </c>
      <c r="S9547" s="13" t="s">
        <v>196</v>
      </c>
      <c r="T9547">
        <v>4</v>
      </c>
      <c r="U9547">
        <v>2</v>
      </c>
      <c r="V9547">
        <v>0</v>
      </c>
      <c r="W9547" s="13" t="s">
        <v>101</v>
      </c>
      <c r="X9547">
        <v>0.45</v>
      </c>
    </row>
    <row r="9548" spans="1:24" x14ac:dyDescent="0.3">
      <c r="A9548">
        <v>9546</v>
      </c>
      <c r="B9548" t="s">
        <v>79</v>
      </c>
      <c r="C9548" t="s">
        <v>80</v>
      </c>
      <c r="D9548">
        <v>18.419951999999999</v>
      </c>
      <c r="E9548">
        <v>73.769966999999994</v>
      </c>
      <c r="F9548" s="18">
        <v>45236</v>
      </c>
      <c r="G9548" s="19">
        <v>0.91666666666666696</v>
      </c>
      <c r="H9548">
        <v>22</v>
      </c>
      <c r="I9548" s="13" t="s">
        <v>204</v>
      </c>
      <c r="J9548">
        <v>0</v>
      </c>
      <c r="K9548" s="13" t="s">
        <v>191</v>
      </c>
      <c r="L9548">
        <v>5</v>
      </c>
      <c r="M9548">
        <v>1</v>
      </c>
      <c r="N9548" s="13" t="s">
        <v>94</v>
      </c>
      <c r="O9548" s="13" t="s">
        <v>95</v>
      </c>
      <c r="P9548">
        <v>35</v>
      </c>
      <c r="Q9548" s="13" t="s">
        <v>97</v>
      </c>
      <c r="R9548" s="13" t="s">
        <v>208</v>
      </c>
      <c r="S9548" s="13" t="s">
        <v>196</v>
      </c>
      <c r="T9548">
        <v>2</v>
      </c>
      <c r="U9548">
        <v>1</v>
      </c>
      <c r="V9548">
        <v>0</v>
      </c>
      <c r="W9548" s="13" t="s">
        <v>101</v>
      </c>
      <c r="X9548">
        <v>0.65</v>
      </c>
    </row>
    <row r="9549" spans="1:24" x14ac:dyDescent="0.3">
      <c r="A9549">
        <v>9547</v>
      </c>
      <c r="B9549" t="s">
        <v>206</v>
      </c>
      <c r="C9549" t="s">
        <v>207</v>
      </c>
      <c r="D9549">
        <v>13.109330999999999</v>
      </c>
      <c r="E9549">
        <v>77.669539</v>
      </c>
      <c r="F9549" s="18">
        <v>45306</v>
      </c>
      <c r="G9549" s="19">
        <v>0.70833333333333304</v>
      </c>
      <c r="H9549">
        <v>17</v>
      </c>
      <c r="I9549" s="13" t="s">
        <v>204</v>
      </c>
      <c r="J9549">
        <v>0</v>
      </c>
      <c r="K9549" s="13" t="s">
        <v>92</v>
      </c>
      <c r="L9549">
        <v>3</v>
      </c>
      <c r="M9549">
        <v>1</v>
      </c>
      <c r="N9549" s="13" t="s">
        <v>94</v>
      </c>
      <c r="O9549" s="13" t="s">
        <v>95</v>
      </c>
      <c r="P9549">
        <v>34</v>
      </c>
      <c r="Q9549" s="13" t="s">
        <v>97</v>
      </c>
      <c r="R9549" s="13" t="s">
        <v>98</v>
      </c>
      <c r="S9549" s="13" t="s">
        <v>196</v>
      </c>
      <c r="T9549">
        <v>4</v>
      </c>
      <c r="U9549">
        <v>1</v>
      </c>
      <c r="V9549">
        <v>1</v>
      </c>
      <c r="W9549" s="13" t="s">
        <v>101</v>
      </c>
      <c r="X9549">
        <v>0.8</v>
      </c>
    </row>
    <row r="9550" spans="1:24" x14ac:dyDescent="0.3">
      <c r="A9550">
        <v>9548</v>
      </c>
      <c r="B9550" t="s">
        <v>203</v>
      </c>
      <c r="C9550" t="s">
        <v>203</v>
      </c>
      <c r="D9550">
        <v>28.696625000000001</v>
      </c>
      <c r="E9550">
        <v>76.928128000000001</v>
      </c>
      <c r="F9550" s="18">
        <v>44741</v>
      </c>
      <c r="G9550" s="19">
        <v>0.16666666666666699</v>
      </c>
      <c r="H9550">
        <v>4</v>
      </c>
      <c r="I9550" s="13" t="s">
        <v>194</v>
      </c>
      <c r="J9550">
        <v>0</v>
      </c>
      <c r="K9550" s="13" t="s">
        <v>214</v>
      </c>
      <c r="L9550">
        <v>4</v>
      </c>
      <c r="M9550">
        <v>0</v>
      </c>
      <c r="N9550" s="13" t="s">
        <v>212</v>
      </c>
      <c r="O9550" s="13" t="s">
        <v>95</v>
      </c>
      <c r="P9550">
        <v>19</v>
      </c>
      <c r="Q9550" s="13" t="s">
        <v>97</v>
      </c>
      <c r="R9550" s="13" t="s">
        <v>199</v>
      </c>
      <c r="S9550" s="13" t="s">
        <v>196</v>
      </c>
      <c r="T9550">
        <v>3</v>
      </c>
      <c r="U9550">
        <v>3</v>
      </c>
      <c r="V9550">
        <v>0</v>
      </c>
      <c r="W9550" s="13" t="s">
        <v>101</v>
      </c>
      <c r="X9550">
        <v>0.65</v>
      </c>
    </row>
    <row r="9551" spans="1:24" x14ac:dyDescent="0.3">
      <c r="A9551">
        <v>9549</v>
      </c>
      <c r="B9551" t="s">
        <v>209</v>
      </c>
      <c r="C9551" t="s">
        <v>210</v>
      </c>
      <c r="D9551">
        <v>17.39742</v>
      </c>
      <c r="E9551">
        <v>78.265968000000001</v>
      </c>
      <c r="F9551" s="18">
        <v>45304</v>
      </c>
      <c r="G9551" s="19">
        <v>0.125</v>
      </c>
      <c r="H9551">
        <v>3</v>
      </c>
      <c r="I9551" s="13" t="s">
        <v>219</v>
      </c>
      <c r="J9551">
        <v>1</v>
      </c>
      <c r="K9551" s="13" t="s">
        <v>92</v>
      </c>
      <c r="L9551">
        <v>3</v>
      </c>
      <c r="M9551">
        <v>1</v>
      </c>
      <c r="N9551" s="13" t="s">
        <v>192</v>
      </c>
      <c r="O9551" s="13" t="s">
        <v>97</v>
      </c>
      <c r="P9551">
        <v>22</v>
      </c>
      <c r="Q9551" s="13" t="s">
        <v>95</v>
      </c>
      <c r="R9551" s="13" t="s">
        <v>208</v>
      </c>
      <c r="S9551" s="13" t="s">
        <v>99</v>
      </c>
      <c r="T9551">
        <v>4</v>
      </c>
      <c r="U9551">
        <v>4</v>
      </c>
      <c r="V9551">
        <v>0</v>
      </c>
      <c r="W9551" s="13" t="s">
        <v>101</v>
      </c>
      <c r="X9551">
        <v>0.3</v>
      </c>
    </row>
    <row r="9552" spans="1:24" x14ac:dyDescent="0.3">
      <c r="A9552">
        <v>9550</v>
      </c>
      <c r="B9552" t="s">
        <v>190</v>
      </c>
      <c r="C9552" t="s">
        <v>80</v>
      </c>
      <c r="D9552">
        <v>19.153473000000002</v>
      </c>
      <c r="E9552">
        <v>72.764241999999996</v>
      </c>
      <c r="F9552" s="18">
        <v>44632</v>
      </c>
      <c r="G9552" s="19">
        <v>0.54166666666666696</v>
      </c>
      <c r="H9552">
        <v>13</v>
      </c>
      <c r="I9552" s="13" t="s">
        <v>219</v>
      </c>
      <c r="J9552">
        <v>1</v>
      </c>
      <c r="K9552" s="13" t="s">
        <v>92</v>
      </c>
      <c r="L9552">
        <v>4</v>
      </c>
      <c r="M9552">
        <v>0</v>
      </c>
      <c r="N9552" s="13" t="s">
        <v>212</v>
      </c>
      <c r="O9552" s="13" t="s">
        <v>95</v>
      </c>
      <c r="P9552">
        <v>15</v>
      </c>
      <c r="Q9552" s="13" t="s">
        <v>97</v>
      </c>
      <c r="R9552" s="13" t="s">
        <v>98</v>
      </c>
      <c r="S9552" s="13" t="s">
        <v>196</v>
      </c>
      <c r="T9552">
        <v>2</v>
      </c>
      <c r="U9552">
        <v>2</v>
      </c>
      <c r="V9552">
        <v>0</v>
      </c>
      <c r="W9552" s="13" t="s">
        <v>101</v>
      </c>
      <c r="X9552">
        <v>0.65</v>
      </c>
    </row>
    <row r="9553" spans="1:24" x14ac:dyDescent="0.3">
      <c r="A9553">
        <v>9551</v>
      </c>
      <c r="B9553" t="s">
        <v>200</v>
      </c>
      <c r="C9553" t="s">
        <v>201</v>
      </c>
      <c r="D9553">
        <v>12.926202</v>
      </c>
      <c r="E9553">
        <v>80.112522999999996</v>
      </c>
      <c r="F9553" s="18">
        <v>44854</v>
      </c>
      <c r="G9553" s="19">
        <v>0.5</v>
      </c>
      <c r="H9553">
        <v>12</v>
      </c>
      <c r="I9553" s="13" t="s">
        <v>202</v>
      </c>
      <c r="J9553">
        <v>0</v>
      </c>
      <c r="K9553" s="13" t="s">
        <v>92</v>
      </c>
      <c r="L9553">
        <v>2</v>
      </c>
      <c r="M9553">
        <v>0</v>
      </c>
      <c r="N9553" s="13" t="s">
        <v>212</v>
      </c>
      <c r="O9553" s="13" t="s">
        <v>195</v>
      </c>
      <c r="P9553">
        <v>17</v>
      </c>
      <c r="Q9553" s="13" t="s">
        <v>97</v>
      </c>
      <c r="R9553" s="13" t="s">
        <v>199</v>
      </c>
      <c r="S9553" s="13" t="s">
        <v>193</v>
      </c>
      <c r="T9553">
        <v>5</v>
      </c>
      <c r="U9553">
        <v>3</v>
      </c>
      <c r="V9553">
        <v>0</v>
      </c>
      <c r="W9553" s="13" t="s">
        <v>101</v>
      </c>
      <c r="X9553">
        <v>0.45</v>
      </c>
    </row>
    <row r="9554" spans="1:24" x14ac:dyDescent="0.3">
      <c r="A9554">
        <v>9552</v>
      </c>
      <c r="B9554" t="s">
        <v>200</v>
      </c>
      <c r="C9554" t="s">
        <v>201</v>
      </c>
      <c r="D9554">
        <v>12.942615</v>
      </c>
      <c r="E9554">
        <v>80.263668999999993</v>
      </c>
      <c r="F9554" s="18">
        <v>44760</v>
      </c>
      <c r="G9554" s="19">
        <v>0.70833333333333304</v>
      </c>
      <c r="H9554">
        <v>17</v>
      </c>
      <c r="I9554" s="13" t="s">
        <v>204</v>
      </c>
      <c r="J9554">
        <v>0</v>
      </c>
      <c r="K9554" s="13" t="s">
        <v>191</v>
      </c>
      <c r="L9554">
        <v>1</v>
      </c>
      <c r="M9554">
        <v>0</v>
      </c>
      <c r="N9554" s="13" t="s">
        <v>192</v>
      </c>
      <c r="O9554" s="13" t="s">
        <v>97</v>
      </c>
      <c r="P9554">
        <v>29</v>
      </c>
      <c r="Q9554" s="13" t="s">
        <v>97</v>
      </c>
      <c r="R9554" s="13" t="s">
        <v>98</v>
      </c>
      <c r="S9554" s="13" t="s">
        <v>99</v>
      </c>
      <c r="T9554">
        <v>4</v>
      </c>
      <c r="U9554">
        <v>4</v>
      </c>
      <c r="V9554">
        <v>1</v>
      </c>
      <c r="W9554" s="13" t="s">
        <v>101</v>
      </c>
      <c r="X9554">
        <v>0.65</v>
      </c>
    </row>
    <row r="9555" spans="1:24" x14ac:dyDescent="0.3">
      <c r="A9555">
        <v>9553</v>
      </c>
      <c r="B9555" t="s">
        <v>206</v>
      </c>
      <c r="C9555" t="s">
        <v>207</v>
      </c>
      <c r="D9555">
        <v>12.999529000000001</v>
      </c>
      <c r="E9555">
        <v>77.633313999999999</v>
      </c>
      <c r="F9555" s="18">
        <v>45463</v>
      </c>
      <c r="G9555" s="19">
        <v>0.54166666666666696</v>
      </c>
      <c r="H9555">
        <v>13</v>
      </c>
      <c r="I9555" s="13" t="s">
        <v>202</v>
      </c>
      <c r="J9555">
        <v>0</v>
      </c>
      <c r="K9555" s="13" t="s">
        <v>214</v>
      </c>
      <c r="L9555">
        <v>6</v>
      </c>
      <c r="M9555">
        <v>0</v>
      </c>
      <c r="N9555" s="13" t="s">
        <v>192</v>
      </c>
      <c r="O9555" s="13" t="s">
        <v>97</v>
      </c>
      <c r="P9555">
        <v>30</v>
      </c>
      <c r="Q9555" s="13" t="s">
        <v>97</v>
      </c>
      <c r="R9555" s="13" t="s">
        <v>199</v>
      </c>
      <c r="S9555" s="13" t="s">
        <v>99</v>
      </c>
      <c r="T9555">
        <v>5</v>
      </c>
      <c r="U9555">
        <v>5</v>
      </c>
      <c r="V9555">
        <v>0</v>
      </c>
      <c r="W9555" s="13" t="s">
        <v>101</v>
      </c>
      <c r="X9555">
        <v>0.5</v>
      </c>
    </row>
    <row r="9556" spans="1:24" x14ac:dyDescent="0.3">
      <c r="A9556">
        <v>9554</v>
      </c>
      <c r="B9556" t="s">
        <v>190</v>
      </c>
      <c r="C9556" t="s">
        <v>80</v>
      </c>
      <c r="D9556">
        <v>18.887029999999999</v>
      </c>
      <c r="E9556">
        <v>72.958568</v>
      </c>
      <c r="F9556" s="18">
        <v>44704</v>
      </c>
      <c r="G9556" s="19">
        <v>0.58333333333333304</v>
      </c>
      <c r="H9556">
        <v>14</v>
      </c>
      <c r="I9556" s="13" t="s">
        <v>204</v>
      </c>
      <c r="J9556">
        <v>0</v>
      </c>
      <c r="K9556" s="13" t="s">
        <v>214</v>
      </c>
      <c r="L9556">
        <v>3</v>
      </c>
      <c r="M9556">
        <v>1</v>
      </c>
      <c r="N9556" s="13" t="s">
        <v>192</v>
      </c>
      <c r="O9556" s="13" t="s">
        <v>97</v>
      </c>
      <c r="P9556">
        <v>27</v>
      </c>
      <c r="Q9556" s="13" t="s">
        <v>95</v>
      </c>
      <c r="R9556" s="13" t="s">
        <v>213</v>
      </c>
      <c r="S9556" s="13" t="s">
        <v>193</v>
      </c>
      <c r="T9556">
        <v>5</v>
      </c>
      <c r="U9556">
        <v>5</v>
      </c>
      <c r="V9556">
        <v>0</v>
      </c>
      <c r="W9556" s="13" t="s">
        <v>101</v>
      </c>
      <c r="X9556">
        <v>0.1</v>
      </c>
    </row>
    <row r="9557" spans="1:24" x14ac:dyDescent="0.3">
      <c r="A9557">
        <v>9555</v>
      </c>
      <c r="B9557" t="s">
        <v>200</v>
      </c>
      <c r="C9557" t="s">
        <v>201</v>
      </c>
      <c r="D9557">
        <v>12.836674</v>
      </c>
      <c r="E9557">
        <v>80.224154999999996</v>
      </c>
      <c r="F9557" s="18">
        <v>44837</v>
      </c>
      <c r="G9557" s="19">
        <v>0.58333333333333304</v>
      </c>
      <c r="H9557">
        <v>14</v>
      </c>
      <c r="I9557" s="13" t="s">
        <v>204</v>
      </c>
      <c r="J9557">
        <v>0</v>
      </c>
      <c r="K9557" s="13" t="s">
        <v>92</v>
      </c>
      <c r="L9557">
        <v>6</v>
      </c>
      <c r="M9557">
        <v>0</v>
      </c>
      <c r="N9557" s="13" t="s">
        <v>212</v>
      </c>
      <c r="O9557" s="13" t="s">
        <v>195</v>
      </c>
      <c r="P9557">
        <v>31</v>
      </c>
      <c r="Q9557" s="13" t="s">
        <v>97</v>
      </c>
      <c r="R9557" s="13" t="s">
        <v>205</v>
      </c>
      <c r="S9557" s="13" t="s">
        <v>196</v>
      </c>
      <c r="T9557">
        <v>1</v>
      </c>
      <c r="U9557">
        <v>1</v>
      </c>
      <c r="V9557">
        <v>0</v>
      </c>
      <c r="W9557" s="13" t="s">
        <v>101</v>
      </c>
      <c r="X9557">
        <v>0.45</v>
      </c>
    </row>
    <row r="9558" spans="1:24" x14ac:dyDescent="0.3">
      <c r="A9558">
        <v>9556</v>
      </c>
      <c r="B9558" t="s">
        <v>217</v>
      </c>
      <c r="C9558" t="s">
        <v>218</v>
      </c>
      <c r="D9558">
        <v>22.566775</v>
      </c>
      <c r="E9558">
        <v>88.292776000000003</v>
      </c>
      <c r="F9558" s="18">
        <v>44644</v>
      </c>
      <c r="G9558" s="19">
        <v>0.5</v>
      </c>
      <c r="H9558">
        <v>12</v>
      </c>
      <c r="I9558" s="13" t="s">
        <v>202</v>
      </c>
      <c r="J9558">
        <v>0</v>
      </c>
      <c r="K9558" s="13" t="s">
        <v>214</v>
      </c>
      <c r="L9558">
        <v>6</v>
      </c>
      <c r="M9558">
        <v>0</v>
      </c>
      <c r="N9558" s="13" t="s">
        <v>212</v>
      </c>
      <c r="O9558" s="13" t="s">
        <v>95</v>
      </c>
      <c r="P9558">
        <v>20</v>
      </c>
      <c r="Q9558" s="13" t="s">
        <v>195</v>
      </c>
      <c r="R9558" s="13" t="s">
        <v>199</v>
      </c>
      <c r="S9558" s="13" t="s">
        <v>196</v>
      </c>
      <c r="T9558">
        <v>4</v>
      </c>
      <c r="U9558">
        <v>4</v>
      </c>
      <c r="V9558">
        <v>0</v>
      </c>
      <c r="W9558" s="13" t="s">
        <v>101</v>
      </c>
      <c r="X9558">
        <v>0.45</v>
      </c>
    </row>
    <row r="9559" spans="1:24" x14ac:dyDescent="0.3">
      <c r="A9559">
        <v>9557</v>
      </c>
      <c r="B9559" t="s">
        <v>79</v>
      </c>
      <c r="C9559" t="s">
        <v>80</v>
      </c>
      <c r="D9559">
        <v>18.411695000000002</v>
      </c>
      <c r="E9559">
        <v>73.93356</v>
      </c>
      <c r="F9559" s="18">
        <v>44723</v>
      </c>
      <c r="G9559" s="19">
        <v>0.58333333333333304</v>
      </c>
      <c r="H9559">
        <v>14</v>
      </c>
      <c r="I9559" s="13" t="s">
        <v>219</v>
      </c>
      <c r="J9559">
        <v>1</v>
      </c>
      <c r="K9559" s="13" t="s">
        <v>92</v>
      </c>
      <c r="L9559">
        <v>6</v>
      </c>
      <c r="M9559">
        <v>1</v>
      </c>
      <c r="N9559" s="13" t="s">
        <v>94</v>
      </c>
      <c r="O9559" s="13" t="s">
        <v>95</v>
      </c>
      <c r="P9559">
        <v>31</v>
      </c>
      <c r="Q9559" s="13" t="s">
        <v>97</v>
      </c>
      <c r="R9559" s="13" t="s">
        <v>98</v>
      </c>
      <c r="S9559" s="13" t="s">
        <v>196</v>
      </c>
      <c r="T9559">
        <v>1</v>
      </c>
      <c r="U9559">
        <v>1</v>
      </c>
      <c r="V9559">
        <v>0</v>
      </c>
      <c r="W9559" s="13" t="s">
        <v>101</v>
      </c>
      <c r="X9559">
        <v>0.65</v>
      </c>
    </row>
    <row r="9560" spans="1:24" x14ac:dyDescent="0.3">
      <c r="A9560">
        <v>9558</v>
      </c>
      <c r="B9560" t="s">
        <v>206</v>
      </c>
      <c r="C9560" t="s">
        <v>207</v>
      </c>
      <c r="D9560">
        <v>13.051545000000001</v>
      </c>
      <c r="E9560">
        <v>77.444715000000002</v>
      </c>
      <c r="F9560" s="18">
        <v>45522</v>
      </c>
      <c r="G9560" s="19">
        <v>0.25</v>
      </c>
      <c r="H9560">
        <v>6</v>
      </c>
      <c r="I9560" s="13" t="s">
        <v>89</v>
      </c>
      <c r="J9560">
        <v>1</v>
      </c>
      <c r="K9560" s="13" t="s">
        <v>92</v>
      </c>
      <c r="L9560">
        <v>4</v>
      </c>
      <c r="M9560">
        <v>0</v>
      </c>
      <c r="N9560" s="13" t="s">
        <v>212</v>
      </c>
      <c r="O9560" s="13" t="s">
        <v>195</v>
      </c>
      <c r="P9560">
        <v>25</v>
      </c>
      <c r="Q9560" s="13" t="s">
        <v>97</v>
      </c>
      <c r="R9560" s="13" t="s">
        <v>199</v>
      </c>
      <c r="S9560" s="13" t="s">
        <v>193</v>
      </c>
      <c r="T9560">
        <v>2</v>
      </c>
      <c r="U9560">
        <v>1</v>
      </c>
      <c r="V9560">
        <v>0</v>
      </c>
      <c r="W9560" s="13" t="s">
        <v>101</v>
      </c>
      <c r="X9560">
        <v>0.45</v>
      </c>
    </row>
    <row r="9561" spans="1:24" x14ac:dyDescent="0.3">
      <c r="A9561">
        <v>9559</v>
      </c>
      <c r="B9561" t="s">
        <v>217</v>
      </c>
      <c r="C9561" t="s">
        <v>218</v>
      </c>
      <c r="D9561">
        <v>22.601308</v>
      </c>
      <c r="E9561">
        <v>88.289323999999993</v>
      </c>
      <c r="F9561" s="18">
        <v>45502</v>
      </c>
      <c r="G9561" s="19">
        <v>0.54166666666666696</v>
      </c>
      <c r="H9561">
        <v>13</v>
      </c>
      <c r="I9561" s="13" t="s">
        <v>204</v>
      </c>
      <c r="J9561">
        <v>0</v>
      </c>
      <c r="K9561" s="13" t="s">
        <v>191</v>
      </c>
      <c r="L9561">
        <v>2</v>
      </c>
      <c r="M9561">
        <v>1</v>
      </c>
      <c r="N9561" s="13" t="s">
        <v>212</v>
      </c>
      <c r="O9561" s="13" t="s">
        <v>195</v>
      </c>
      <c r="P9561">
        <v>30</v>
      </c>
      <c r="Q9561" s="13" t="s">
        <v>97</v>
      </c>
      <c r="R9561" s="13" t="s">
        <v>205</v>
      </c>
      <c r="S9561" s="13" t="s">
        <v>196</v>
      </c>
      <c r="T9561">
        <v>3</v>
      </c>
      <c r="U9561">
        <v>1</v>
      </c>
      <c r="V9561">
        <v>0</v>
      </c>
      <c r="W9561" s="13" t="s">
        <v>101</v>
      </c>
      <c r="X9561">
        <v>0.45</v>
      </c>
    </row>
    <row r="9562" spans="1:24" x14ac:dyDescent="0.3">
      <c r="A9562">
        <v>9560</v>
      </c>
      <c r="B9562" t="s">
        <v>209</v>
      </c>
      <c r="C9562" t="s">
        <v>210</v>
      </c>
      <c r="D9562">
        <v>17.470106000000001</v>
      </c>
      <c r="E9562">
        <v>78.316795999999997</v>
      </c>
      <c r="F9562" s="18">
        <v>45180</v>
      </c>
      <c r="G9562" s="19">
        <v>0.70833333333333304</v>
      </c>
      <c r="H9562">
        <v>17</v>
      </c>
      <c r="I9562" s="13" t="s">
        <v>204</v>
      </c>
      <c r="J9562">
        <v>0</v>
      </c>
      <c r="K9562" s="13" t="s">
        <v>92</v>
      </c>
      <c r="L9562">
        <v>1</v>
      </c>
      <c r="M9562">
        <v>1</v>
      </c>
      <c r="N9562" s="13" t="s">
        <v>212</v>
      </c>
      <c r="O9562" s="13" t="s">
        <v>95</v>
      </c>
      <c r="P9562">
        <v>15</v>
      </c>
      <c r="Q9562" s="13" t="s">
        <v>97</v>
      </c>
      <c r="R9562" s="13" t="s">
        <v>208</v>
      </c>
      <c r="S9562" s="13" t="s">
        <v>99</v>
      </c>
      <c r="T9562">
        <v>1</v>
      </c>
      <c r="U9562">
        <v>1</v>
      </c>
      <c r="V9562">
        <v>1</v>
      </c>
      <c r="W9562" s="13" t="s">
        <v>101</v>
      </c>
      <c r="X9562">
        <v>1</v>
      </c>
    </row>
    <row r="9563" spans="1:24" x14ac:dyDescent="0.3">
      <c r="A9563">
        <v>9561</v>
      </c>
      <c r="B9563" t="s">
        <v>190</v>
      </c>
      <c r="C9563" t="s">
        <v>80</v>
      </c>
      <c r="D9563">
        <v>19.267520000000001</v>
      </c>
      <c r="E9563">
        <v>72.869028</v>
      </c>
      <c r="F9563" s="18">
        <v>45127</v>
      </c>
      <c r="G9563" s="19">
        <v>0.54166666666666696</v>
      </c>
      <c r="H9563">
        <v>13</v>
      </c>
      <c r="I9563" s="13" t="s">
        <v>202</v>
      </c>
      <c r="J9563">
        <v>0</v>
      </c>
      <c r="K9563" s="13" t="s">
        <v>214</v>
      </c>
      <c r="L9563">
        <v>2</v>
      </c>
      <c r="M9563">
        <v>0</v>
      </c>
      <c r="N9563" s="13" t="s">
        <v>192</v>
      </c>
      <c r="O9563" s="13" t="s">
        <v>97</v>
      </c>
      <c r="P9563">
        <v>16</v>
      </c>
      <c r="Q9563" s="13" t="s">
        <v>195</v>
      </c>
      <c r="R9563" s="13" t="s">
        <v>199</v>
      </c>
      <c r="S9563" s="13" t="s">
        <v>193</v>
      </c>
      <c r="T9563">
        <v>4</v>
      </c>
      <c r="U9563">
        <v>0</v>
      </c>
      <c r="V9563">
        <v>0</v>
      </c>
      <c r="W9563" s="13" t="s">
        <v>101</v>
      </c>
      <c r="X9563">
        <v>0.1</v>
      </c>
    </row>
    <row r="9564" spans="1:24" x14ac:dyDescent="0.3">
      <c r="A9564">
        <v>9562</v>
      </c>
      <c r="B9564" t="s">
        <v>203</v>
      </c>
      <c r="C9564" t="s">
        <v>203</v>
      </c>
      <c r="D9564">
        <v>28.850549999999998</v>
      </c>
      <c r="E9564">
        <v>77.059008000000006</v>
      </c>
      <c r="F9564" s="18">
        <v>45613</v>
      </c>
      <c r="G9564" s="19">
        <v>0</v>
      </c>
      <c r="H9564">
        <v>0</v>
      </c>
      <c r="I9564" s="13" t="s">
        <v>89</v>
      </c>
      <c r="J9564">
        <v>1</v>
      </c>
      <c r="K9564" s="13" t="s">
        <v>92</v>
      </c>
      <c r="L9564">
        <v>3</v>
      </c>
      <c r="M9564">
        <v>0</v>
      </c>
      <c r="N9564" s="13" t="s">
        <v>94</v>
      </c>
      <c r="O9564" s="13" t="s">
        <v>95</v>
      </c>
      <c r="P9564">
        <v>28</v>
      </c>
      <c r="Q9564" s="13" t="s">
        <v>195</v>
      </c>
      <c r="R9564" s="13" t="s">
        <v>199</v>
      </c>
      <c r="S9564" s="13" t="s">
        <v>193</v>
      </c>
      <c r="T9564">
        <v>4</v>
      </c>
      <c r="U9564">
        <v>3</v>
      </c>
      <c r="V9564">
        <v>0</v>
      </c>
      <c r="W9564" s="13" t="s">
        <v>101</v>
      </c>
      <c r="X9564">
        <v>0.45</v>
      </c>
    </row>
    <row r="9565" spans="1:24" x14ac:dyDescent="0.3">
      <c r="A9565">
        <v>9563</v>
      </c>
      <c r="B9565" t="s">
        <v>197</v>
      </c>
      <c r="C9565" t="s">
        <v>198</v>
      </c>
      <c r="D9565">
        <v>30.769273999999999</v>
      </c>
      <c r="E9565">
        <v>76.804873000000001</v>
      </c>
      <c r="F9565" s="18">
        <v>45092</v>
      </c>
      <c r="G9565" s="19">
        <v>0.79166666666666696</v>
      </c>
      <c r="H9565">
        <v>19</v>
      </c>
      <c r="I9565" s="13" t="s">
        <v>202</v>
      </c>
      <c r="J9565">
        <v>0</v>
      </c>
      <c r="K9565" s="13" t="s">
        <v>92</v>
      </c>
      <c r="L9565">
        <v>6</v>
      </c>
      <c r="M9565">
        <v>0</v>
      </c>
      <c r="N9565" s="13" t="s">
        <v>192</v>
      </c>
      <c r="O9565" s="13" t="s">
        <v>97</v>
      </c>
      <c r="P9565">
        <v>20</v>
      </c>
      <c r="Q9565" s="13" t="s">
        <v>95</v>
      </c>
      <c r="R9565" s="13" t="s">
        <v>208</v>
      </c>
      <c r="S9565" s="13" t="s">
        <v>196</v>
      </c>
      <c r="T9565">
        <v>5</v>
      </c>
      <c r="U9565">
        <v>4</v>
      </c>
      <c r="V9565">
        <v>1</v>
      </c>
      <c r="W9565" s="13" t="s">
        <v>101</v>
      </c>
      <c r="X9565">
        <v>0.25</v>
      </c>
    </row>
    <row r="9566" spans="1:24" x14ac:dyDescent="0.3">
      <c r="A9566">
        <v>9564</v>
      </c>
      <c r="B9566" t="s">
        <v>200</v>
      </c>
      <c r="C9566" t="s">
        <v>201</v>
      </c>
      <c r="D9566">
        <v>13.187635</v>
      </c>
      <c r="E9566">
        <v>80.248699000000002</v>
      </c>
      <c r="F9566" s="18">
        <v>45146</v>
      </c>
      <c r="G9566" s="19">
        <v>0.16666666666666699</v>
      </c>
      <c r="H9566">
        <v>4</v>
      </c>
      <c r="I9566" s="13" t="s">
        <v>215</v>
      </c>
      <c r="J9566">
        <v>0</v>
      </c>
      <c r="K9566" s="13" t="s">
        <v>191</v>
      </c>
      <c r="L9566">
        <v>3</v>
      </c>
      <c r="M9566">
        <v>1</v>
      </c>
      <c r="N9566" s="13" t="s">
        <v>94</v>
      </c>
      <c r="O9566" s="13" t="s">
        <v>95</v>
      </c>
      <c r="P9566">
        <v>32</v>
      </c>
      <c r="Q9566" s="13" t="s">
        <v>95</v>
      </c>
      <c r="R9566" s="13" t="s">
        <v>98</v>
      </c>
      <c r="S9566" s="13" t="s">
        <v>193</v>
      </c>
      <c r="T9566">
        <v>3</v>
      </c>
      <c r="U9566">
        <v>1</v>
      </c>
      <c r="V9566">
        <v>0</v>
      </c>
      <c r="W9566" s="13" t="s">
        <v>101</v>
      </c>
      <c r="X9566">
        <v>0.45</v>
      </c>
    </row>
    <row r="9567" spans="1:24" x14ac:dyDescent="0.3">
      <c r="A9567">
        <v>9565</v>
      </c>
      <c r="B9567" t="s">
        <v>203</v>
      </c>
      <c r="C9567" t="s">
        <v>203</v>
      </c>
      <c r="D9567">
        <v>28.458877000000001</v>
      </c>
      <c r="E9567">
        <v>76.979635999999999</v>
      </c>
      <c r="F9567" s="18">
        <v>45758</v>
      </c>
      <c r="G9567" s="19">
        <v>0.33333333333333298</v>
      </c>
      <c r="H9567">
        <v>8</v>
      </c>
      <c r="I9567" s="13" t="s">
        <v>211</v>
      </c>
      <c r="J9567">
        <v>0</v>
      </c>
      <c r="K9567" s="13" t="s">
        <v>191</v>
      </c>
      <c r="L9567">
        <v>2</v>
      </c>
      <c r="M9567">
        <v>1</v>
      </c>
      <c r="N9567" s="13" t="s">
        <v>94</v>
      </c>
      <c r="O9567" s="13" t="s">
        <v>95</v>
      </c>
      <c r="P9567">
        <v>36</v>
      </c>
      <c r="Q9567" s="13" t="s">
        <v>95</v>
      </c>
      <c r="R9567" s="13" t="s">
        <v>208</v>
      </c>
      <c r="S9567" s="13" t="s">
        <v>196</v>
      </c>
      <c r="T9567">
        <v>5</v>
      </c>
      <c r="U9567">
        <v>2</v>
      </c>
      <c r="V9567">
        <v>1</v>
      </c>
      <c r="W9567" s="13" t="s">
        <v>101</v>
      </c>
      <c r="X9567">
        <v>0.6</v>
      </c>
    </row>
    <row r="9568" spans="1:24" x14ac:dyDescent="0.3">
      <c r="A9568">
        <v>9566</v>
      </c>
      <c r="B9568" t="s">
        <v>203</v>
      </c>
      <c r="C9568" t="s">
        <v>203</v>
      </c>
      <c r="D9568">
        <v>28.810044999999999</v>
      </c>
      <c r="E9568">
        <v>77.225401000000005</v>
      </c>
      <c r="F9568" s="18">
        <v>45158</v>
      </c>
      <c r="G9568" s="19">
        <v>0.75</v>
      </c>
      <c r="H9568">
        <v>18</v>
      </c>
      <c r="I9568" s="13" t="s">
        <v>89</v>
      </c>
      <c r="J9568">
        <v>1</v>
      </c>
      <c r="K9568" s="13" t="s">
        <v>92</v>
      </c>
      <c r="L9568">
        <v>1</v>
      </c>
      <c r="M9568">
        <v>0</v>
      </c>
      <c r="N9568" s="13" t="s">
        <v>94</v>
      </c>
      <c r="O9568" s="13" t="s">
        <v>95</v>
      </c>
      <c r="P9568">
        <v>28</v>
      </c>
      <c r="Q9568" s="13" t="s">
        <v>97</v>
      </c>
      <c r="R9568" s="13" t="s">
        <v>98</v>
      </c>
      <c r="S9568" s="13" t="s">
        <v>196</v>
      </c>
      <c r="T9568">
        <v>5</v>
      </c>
      <c r="U9568">
        <v>3</v>
      </c>
      <c r="V9568">
        <v>1</v>
      </c>
      <c r="W9568" s="13" t="s">
        <v>101</v>
      </c>
      <c r="X9568">
        <v>0.8</v>
      </c>
    </row>
    <row r="9569" spans="1:24" x14ac:dyDescent="0.3">
      <c r="A9569">
        <v>9567</v>
      </c>
      <c r="B9569" t="s">
        <v>197</v>
      </c>
      <c r="C9569" t="s">
        <v>198</v>
      </c>
      <c r="D9569">
        <v>30.722473000000001</v>
      </c>
      <c r="E9569">
        <v>76.885143999999997</v>
      </c>
      <c r="F9569" s="18">
        <v>45057</v>
      </c>
      <c r="G9569" s="19">
        <v>0.25</v>
      </c>
      <c r="H9569">
        <v>6</v>
      </c>
      <c r="I9569" s="13" t="s">
        <v>202</v>
      </c>
      <c r="J9569">
        <v>0</v>
      </c>
      <c r="K9569" s="13" t="s">
        <v>92</v>
      </c>
      <c r="L9569">
        <v>5</v>
      </c>
      <c r="M9569">
        <v>0</v>
      </c>
      <c r="N9569" s="13" t="s">
        <v>94</v>
      </c>
      <c r="O9569" s="13" t="s">
        <v>95</v>
      </c>
      <c r="P9569">
        <v>29</v>
      </c>
      <c r="Q9569" s="13" t="s">
        <v>97</v>
      </c>
      <c r="R9569" s="13" t="s">
        <v>205</v>
      </c>
      <c r="S9569" s="13" t="s">
        <v>193</v>
      </c>
      <c r="T9569">
        <v>3</v>
      </c>
      <c r="U9569">
        <v>3</v>
      </c>
      <c r="V9569">
        <v>0</v>
      </c>
      <c r="W9569" s="13" t="s">
        <v>101</v>
      </c>
      <c r="X9569">
        <v>0.65</v>
      </c>
    </row>
    <row r="9570" spans="1:24" x14ac:dyDescent="0.3">
      <c r="A9570">
        <v>9568</v>
      </c>
      <c r="B9570" t="s">
        <v>200</v>
      </c>
      <c r="C9570" t="s">
        <v>201</v>
      </c>
      <c r="D9570">
        <v>13.097776</v>
      </c>
      <c r="E9570">
        <v>80.150847999999996</v>
      </c>
      <c r="F9570" s="18">
        <v>44811</v>
      </c>
      <c r="G9570" s="19">
        <v>0.625</v>
      </c>
      <c r="H9570">
        <v>15</v>
      </c>
      <c r="I9570" s="13" t="s">
        <v>194</v>
      </c>
      <c r="J9570">
        <v>0</v>
      </c>
      <c r="K9570" s="13" t="s">
        <v>191</v>
      </c>
      <c r="L9570">
        <v>4</v>
      </c>
      <c r="M9570">
        <v>1</v>
      </c>
      <c r="N9570" s="13" t="s">
        <v>192</v>
      </c>
      <c r="O9570" s="13" t="s">
        <v>97</v>
      </c>
      <c r="P9570">
        <v>23</v>
      </c>
      <c r="Q9570" s="13" t="s">
        <v>95</v>
      </c>
      <c r="R9570" s="13" t="s">
        <v>208</v>
      </c>
      <c r="S9570" s="13" t="s">
        <v>99</v>
      </c>
      <c r="T9570">
        <v>2</v>
      </c>
      <c r="U9570">
        <v>2</v>
      </c>
      <c r="V9570">
        <v>0</v>
      </c>
      <c r="W9570" s="13" t="s">
        <v>101</v>
      </c>
      <c r="X9570">
        <v>0.3</v>
      </c>
    </row>
    <row r="9571" spans="1:24" x14ac:dyDescent="0.3">
      <c r="A9571">
        <v>9569</v>
      </c>
      <c r="B9571" t="s">
        <v>209</v>
      </c>
      <c r="C9571" t="s">
        <v>210</v>
      </c>
      <c r="D9571">
        <v>17.540993</v>
      </c>
      <c r="E9571">
        <v>78.467028999999997</v>
      </c>
      <c r="F9571" s="18">
        <v>44826</v>
      </c>
      <c r="G9571" s="19">
        <v>0.5</v>
      </c>
      <c r="H9571">
        <v>12</v>
      </c>
      <c r="I9571" s="13" t="s">
        <v>202</v>
      </c>
      <c r="J9571">
        <v>0</v>
      </c>
      <c r="K9571" s="13" t="s">
        <v>191</v>
      </c>
      <c r="L9571">
        <v>6</v>
      </c>
      <c r="M9571">
        <v>0</v>
      </c>
      <c r="N9571" s="13" t="s">
        <v>192</v>
      </c>
      <c r="O9571" s="13" t="s">
        <v>97</v>
      </c>
      <c r="P9571">
        <v>18</v>
      </c>
      <c r="Q9571" s="13" t="s">
        <v>97</v>
      </c>
      <c r="R9571" s="13" t="s">
        <v>98</v>
      </c>
      <c r="S9571" s="13" t="s">
        <v>193</v>
      </c>
      <c r="T9571">
        <v>3</v>
      </c>
      <c r="U9571">
        <v>1</v>
      </c>
      <c r="V9571">
        <v>0</v>
      </c>
      <c r="W9571" s="13" t="s">
        <v>101</v>
      </c>
      <c r="X9571">
        <v>0.3</v>
      </c>
    </row>
    <row r="9572" spans="1:24" x14ac:dyDescent="0.3">
      <c r="A9572">
        <v>9570</v>
      </c>
      <c r="B9572" t="s">
        <v>79</v>
      </c>
      <c r="C9572" t="s">
        <v>80</v>
      </c>
      <c r="D9572">
        <v>18.639023999999999</v>
      </c>
      <c r="E9572">
        <v>73.797545999999997</v>
      </c>
      <c r="F9572" s="18">
        <v>45613</v>
      </c>
      <c r="G9572" s="19">
        <v>0.83333333333333304</v>
      </c>
      <c r="H9572">
        <v>20</v>
      </c>
      <c r="I9572" s="13" t="s">
        <v>89</v>
      </c>
      <c r="J9572">
        <v>1</v>
      </c>
      <c r="K9572" s="13" t="s">
        <v>92</v>
      </c>
      <c r="L9572">
        <v>4</v>
      </c>
      <c r="M9572">
        <v>1</v>
      </c>
      <c r="N9572" s="13" t="s">
        <v>212</v>
      </c>
      <c r="O9572" s="13" t="s">
        <v>195</v>
      </c>
      <c r="P9572">
        <v>15</v>
      </c>
      <c r="Q9572" s="13" t="s">
        <v>97</v>
      </c>
      <c r="R9572" s="13" t="s">
        <v>208</v>
      </c>
      <c r="S9572" s="13" t="s">
        <v>193</v>
      </c>
      <c r="T9572">
        <v>4</v>
      </c>
      <c r="U9572">
        <v>4</v>
      </c>
      <c r="V9572">
        <v>0</v>
      </c>
      <c r="W9572" s="13" t="s">
        <v>101</v>
      </c>
      <c r="X9572">
        <v>0.45</v>
      </c>
    </row>
    <row r="9573" spans="1:24" x14ac:dyDescent="0.3">
      <c r="A9573">
        <v>9571</v>
      </c>
      <c r="B9573" t="s">
        <v>79</v>
      </c>
      <c r="C9573" t="s">
        <v>80</v>
      </c>
      <c r="D9573">
        <v>18.647019</v>
      </c>
      <c r="E9573">
        <v>73.948048</v>
      </c>
      <c r="F9573" s="18">
        <v>44656</v>
      </c>
      <c r="G9573" s="19">
        <v>0.75</v>
      </c>
      <c r="H9573">
        <v>18</v>
      </c>
      <c r="I9573" s="13" t="s">
        <v>215</v>
      </c>
      <c r="J9573">
        <v>0</v>
      </c>
      <c r="K9573" s="13" t="s">
        <v>92</v>
      </c>
      <c r="L9573">
        <v>3</v>
      </c>
      <c r="M9573">
        <v>0</v>
      </c>
      <c r="N9573" s="13" t="s">
        <v>192</v>
      </c>
      <c r="O9573" s="13" t="s">
        <v>97</v>
      </c>
      <c r="P9573">
        <v>20</v>
      </c>
      <c r="Q9573" s="13" t="s">
        <v>95</v>
      </c>
      <c r="R9573" s="13" t="s">
        <v>205</v>
      </c>
      <c r="S9573" s="13" t="s">
        <v>196</v>
      </c>
      <c r="T9573">
        <v>1</v>
      </c>
      <c r="U9573">
        <v>0</v>
      </c>
      <c r="V9573">
        <v>1</v>
      </c>
      <c r="W9573" s="13" t="s">
        <v>101</v>
      </c>
      <c r="X9573">
        <v>0.25</v>
      </c>
    </row>
    <row r="9574" spans="1:24" x14ac:dyDescent="0.3">
      <c r="A9574">
        <v>9572</v>
      </c>
      <c r="B9574" t="s">
        <v>217</v>
      </c>
      <c r="C9574" t="s">
        <v>218</v>
      </c>
      <c r="D9574">
        <v>22.573558999999999</v>
      </c>
      <c r="E9574">
        <v>88.461389999999994</v>
      </c>
      <c r="F9574" s="18">
        <v>44735</v>
      </c>
      <c r="G9574" s="19">
        <v>0.45833333333333298</v>
      </c>
      <c r="H9574">
        <v>11</v>
      </c>
      <c r="I9574" s="13" t="s">
        <v>202</v>
      </c>
      <c r="J9574">
        <v>0</v>
      </c>
      <c r="K9574" s="13" t="s">
        <v>92</v>
      </c>
      <c r="L9574">
        <v>6</v>
      </c>
      <c r="M9574">
        <v>0</v>
      </c>
      <c r="N9574" s="13" t="s">
        <v>212</v>
      </c>
      <c r="O9574" s="13" t="s">
        <v>95</v>
      </c>
      <c r="P9574">
        <v>25</v>
      </c>
      <c r="Q9574" s="13" t="s">
        <v>195</v>
      </c>
      <c r="R9574" s="13" t="s">
        <v>199</v>
      </c>
      <c r="S9574" s="13" t="s">
        <v>193</v>
      </c>
      <c r="T9574">
        <v>4</v>
      </c>
      <c r="U9574">
        <v>3</v>
      </c>
      <c r="V9574">
        <v>0</v>
      </c>
      <c r="W9574" s="13" t="s">
        <v>101</v>
      </c>
      <c r="X9574">
        <v>0.45</v>
      </c>
    </row>
    <row r="9575" spans="1:24" x14ac:dyDescent="0.3">
      <c r="A9575">
        <v>9573</v>
      </c>
      <c r="B9575" t="s">
        <v>209</v>
      </c>
      <c r="C9575" t="s">
        <v>210</v>
      </c>
      <c r="D9575">
        <v>17.430781</v>
      </c>
      <c r="E9575">
        <v>78.284280999999993</v>
      </c>
      <c r="F9575" s="18">
        <v>44767</v>
      </c>
      <c r="G9575" s="19">
        <v>0.70833333333333304</v>
      </c>
      <c r="H9575">
        <v>17</v>
      </c>
      <c r="I9575" s="13" t="s">
        <v>204</v>
      </c>
      <c r="J9575">
        <v>0</v>
      </c>
      <c r="K9575" s="13" t="s">
        <v>191</v>
      </c>
      <c r="L9575">
        <v>3</v>
      </c>
      <c r="M9575">
        <v>0</v>
      </c>
      <c r="N9575" s="13" t="s">
        <v>192</v>
      </c>
      <c r="O9575" s="13" t="s">
        <v>97</v>
      </c>
      <c r="P9575">
        <v>40</v>
      </c>
      <c r="Q9575" s="13" t="s">
        <v>97</v>
      </c>
      <c r="R9575" s="13" t="s">
        <v>199</v>
      </c>
      <c r="S9575" s="13" t="s">
        <v>193</v>
      </c>
      <c r="T9575">
        <v>1</v>
      </c>
      <c r="U9575">
        <v>0</v>
      </c>
      <c r="V9575">
        <v>1</v>
      </c>
      <c r="W9575" s="13" t="s">
        <v>101</v>
      </c>
      <c r="X9575">
        <v>0.45</v>
      </c>
    </row>
    <row r="9576" spans="1:24" x14ac:dyDescent="0.3">
      <c r="A9576">
        <v>9574</v>
      </c>
      <c r="B9576" t="s">
        <v>79</v>
      </c>
      <c r="C9576" t="s">
        <v>80</v>
      </c>
      <c r="D9576">
        <v>18.467233</v>
      </c>
      <c r="E9576">
        <v>73.954266000000004</v>
      </c>
      <c r="F9576" s="18">
        <v>44672</v>
      </c>
      <c r="G9576" s="19">
        <v>0.58333333333333304</v>
      </c>
      <c r="H9576">
        <v>14</v>
      </c>
      <c r="I9576" s="13" t="s">
        <v>202</v>
      </c>
      <c r="J9576">
        <v>0</v>
      </c>
      <c r="K9576" s="13" t="s">
        <v>214</v>
      </c>
      <c r="L9576">
        <v>3</v>
      </c>
      <c r="M9576">
        <v>0</v>
      </c>
      <c r="N9576" s="13" t="s">
        <v>94</v>
      </c>
      <c r="O9576" s="13" t="s">
        <v>95</v>
      </c>
      <c r="P9576">
        <v>24</v>
      </c>
      <c r="Q9576" s="13" t="s">
        <v>95</v>
      </c>
      <c r="R9576" s="13" t="s">
        <v>98</v>
      </c>
      <c r="S9576" s="13" t="s">
        <v>196</v>
      </c>
      <c r="T9576">
        <v>4</v>
      </c>
      <c r="U9576">
        <v>4</v>
      </c>
      <c r="V9576">
        <v>0</v>
      </c>
      <c r="W9576" s="13" t="s">
        <v>101</v>
      </c>
      <c r="X9576">
        <v>0.45</v>
      </c>
    </row>
    <row r="9577" spans="1:24" x14ac:dyDescent="0.3">
      <c r="A9577">
        <v>9575</v>
      </c>
      <c r="B9577" t="s">
        <v>203</v>
      </c>
      <c r="C9577" t="s">
        <v>203</v>
      </c>
      <c r="D9577">
        <v>28.486515000000001</v>
      </c>
      <c r="E9577">
        <v>77.140159999999995</v>
      </c>
      <c r="F9577" s="18">
        <v>44721</v>
      </c>
      <c r="G9577" s="19">
        <v>0.20833333333333301</v>
      </c>
      <c r="H9577">
        <v>5</v>
      </c>
      <c r="I9577" s="13" t="s">
        <v>202</v>
      </c>
      <c r="J9577">
        <v>0</v>
      </c>
      <c r="K9577" s="13" t="s">
        <v>214</v>
      </c>
      <c r="L9577">
        <v>2</v>
      </c>
      <c r="M9577">
        <v>0</v>
      </c>
      <c r="N9577" s="13" t="s">
        <v>94</v>
      </c>
      <c r="O9577" s="13" t="s">
        <v>95</v>
      </c>
      <c r="P9577">
        <v>18</v>
      </c>
      <c r="Q9577" s="13" t="s">
        <v>97</v>
      </c>
      <c r="R9577" s="13" t="s">
        <v>213</v>
      </c>
      <c r="S9577" s="13" t="s">
        <v>196</v>
      </c>
      <c r="T9577">
        <v>3</v>
      </c>
      <c r="U9577">
        <v>2</v>
      </c>
      <c r="V9577">
        <v>0</v>
      </c>
      <c r="W9577" s="13" t="s">
        <v>101</v>
      </c>
      <c r="X9577">
        <v>0.65</v>
      </c>
    </row>
    <row r="9578" spans="1:24" x14ac:dyDescent="0.3">
      <c r="A9578">
        <v>9576</v>
      </c>
      <c r="B9578" t="s">
        <v>200</v>
      </c>
      <c r="C9578" t="s">
        <v>201</v>
      </c>
      <c r="D9578">
        <v>12.919562000000001</v>
      </c>
      <c r="E9578">
        <v>80.161709000000002</v>
      </c>
      <c r="F9578" s="18">
        <v>44981</v>
      </c>
      <c r="G9578" s="19">
        <v>0.33333333333333298</v>
      </c>
      <c r="H9578">
        <v>8</v>
      </c>
      <c r="I9578" s="13" t="s">
        <v>211</v>
      </c>
      <c r="J9578">
        <v>0</v>
      </c>
      <c r="K9578" s="13" t="s">
        <v>191</v>
      </c>
      <c r="L9578">
        <v>3</v>
      </c>
      <c r="M9578">
        <v>0</v>
      </c>
      <c r="N9578" s="13" t="s">
        <v>94</v>
      </c>
      <c r="O9578" s="13" t="s">
        <v>95</v>
      </c>
      <c r="P9578">
        <v>35</v>
      </c>
      <c r="Q9578" s="13" t="s">
        <v>97</v>
      </c>
      <c r="R9578" s="13" t="s">
        <v>98</v>
      </c>
      <c r="S9578" s="13" t="s">
        <v>99</v>
      </c>
      <c r="T9578">
        <v>4</v>
      </c>
      <c r="U9578">
        <v>4</v>
      </c>
      <c r="V9578">
        <v>1</v>
      </c>
      <c r="W9578" s="13" t="s">
        <v>101</v>
      </c>
      <c r="X9578">
        <v>1</v>
      </c>
    </row>
    <row r="9579" spans="1:24" x14ac:dyDescent="0.3">
      <c r="A9579">
        <v>9577</v>
      </c>
      <c r="B9579" t="s">
        <v>203</v>
      </c>
      <c r="C9579" t="s">
        <v>203</v>
      </c>
      <c r="D9579">
        <v>28.581016000000002</v>
      </c>
      <c r="E9579">
        <v>77.110472000000001</v>
      </c>
      <c r="F9579" s="18">
        <v>45039</v>
      </c>
      <c r="G9579" s="19">
        <v>0.83333333333333304</v>
      </c>
      <c r="H9579">
        <v>20</v>
      </c>
      <c r="I9579" s="13" t="s">
        <v>89</v>
      </c>
      <c r="J9579">
        <v>1</v>
      </c>
      <c r="K9579" s="13" t="s">
        <v>214</v>
      </c>
      <c r="L9579">
        <v>1</v>
      </c>
      <c r="M9579">
        <v>0</v>
      </c>
      <c r="N9579" s="13" t="s">
        <v>94</v>
      </c>
      <c r="O9579" s="13" t="s">
        <v>95</v>
      </c>
      <c r="P9579">
        <v>38</v>
      </c>
      <c r="Q9579" s="13" t="s">
        <v>97</v>
      </c>
      <c r="R9579" s="13" t="s">
        <v>205</v>
      </c>
      <c r="S9579" s="13" t="s">
        <v>196</v>
      </c>
      <c r="T9579">
        <v>5</v>
      </c>
      <c r="U9579">
        <v>0</v>
      </c>
      <c r="V9579">
        <v>0</v>
      </c>
      <c r="W9579" s="13" t="s">
        <v>101</v>
      </c>
      <c r="X9579">
        <v>0.65</v>
      </c>
    </row>
    <row r="9580" spans="1:24" x14ac:dyDescent="0.3">
      <c r="A9580">
        <v>9578</v>
      </c>
      <c r="B9580" t="s">
        <v>217</v>
      </c>
      <c r="C9580" t="s">
        <v>218</v>
      </c>
      <c r="D9580">
        <v>22.416937999999998</v>
      </c>
      <c r="E9580">
        <v>88.427786999999995</v>
      </c>
      <c r="F9580" s="18">
        <v>45089</v>
      </c>
      <c r="G9580" s="19">
        <v>0.29166666666666702</v>
      </c>
      <c r="H9580">
        <v>7</v>
      </c>
      <c r="I9580" s="13" t="s">
        <v>204</v>
      </c>
      <c r="J9580">
        <v>0</v>
      </c>
      <c r="K9580" s="13" t="s">
        <v>214</v>
      </c>
      <c r="L9580">
        <v>6</v>
      </c>
      <c r="M9580">
        <v>1</v>
      </c>
      <c r="N9580" s="13" t="s">
        <v>94</v>
      </c>
      <c r="O9580" s="13" t="s">
        <v>95</v>
      </c>
      <c r="P9580">
        <v>31</v>
      </c>
      <c r="Q9580" s="13" t="s">
        <v>97</v>
      </c>
      <c r="R9580" s="13" t="s">
        <v>213</v>
      </c>
      <c r="S9580" s="13" t="s">
        <v>99</v>
      </c>
      <c r="T9580">
        <v>1</v>
      </c>
      <c r="U9580">
        <v>1</v>
      </c>
      <c r="V9580">
        <v>0</v>
      </c>
      <c r="W9580" s="13" t="s">
        <v>101</v>
      </c>
      <c r="X9580">
        <v>0.85</v>
      </c>
    </row>
    <row r="9581" spans="1:24" x14ac:dyDescent="0.3">
      <c r="A9581">
        <v>9579</v>
      </c>
      <c r="B9581" t="s">
        <v>197</v>
      </c>
      <c r="C9581" t="s">
        <v>198</v>
      </c>
      <c r="D9581">
        <v>30.799007</v>
      </c>
      <c r="E9581">
        <v>76.801862999999997</v>
      </c>
      <c r="F9581" s="18">
        <v>45334</v>
      </c>
      <c r="G9581" s="19">
        <v>4.1666666666666699E-2</v>
      </c>
      <c r="H9581">
        <v>1</v>
      </c>
      <c r="I9581" s="13" t="s">
        <v>204</v>
      </c>
      <c r="J9581">
        <v>0</v>
      </c>
      <c r="K9581" s="13" t="s">
        <v>191</v>
      </c>
      <c r="L9581">
        <v>4</v>
      </c>
      <c r="M9581">
        <v>1</v>
      </c>
      <c r="N9581" s="13" t="s">
        <v>94</v>
      </c>
      <c r="O9581" s="13" t="s">
        <v>95</v>
      </c>
      <c r="P9581">
        <v>38</v>
      </c>
      <c r="Q9581" s="13" t="s">
        <v>97</v>
      </c>
      <c r="R9581" s="13" t="s">
        <v>98</v>
      </c>
      <c r="S9581" s="13" t="s">
        <v>193</v>
      </c>
      <c r="T9581">
        <v>3</v>
      </c>
      <c r="U9581">
        <v>3</v>
      </c>
      <c r="V9581">
        <v>0</v>
      </c>
      <c r="W9581" s="13" t="s">
        <v>101</v>
      </c>
      <c r="X9581">
        <v>0.65</v>
      </c>
    </row>
    <row r="9582" spans="1:24" x14ac:dyDescent="0.3">
      <c r="A9582">
        <v>9580</v>
      </c>
      <c r="B9582" t="s">
        <v>190</v>
      </c>
      <c r="C9582" t="s">
        <v>80</v>
      </c>
      <c r="D9582">
        <v>19.269967999999999</v>
      </c>
      <c r="E9582">
        <v>72.772599999999997</v>
      </c>
      <c r="F9582" s="18">
        <v>45357</v>
      </c>
      <c r="G9582" s="19">
        <v>0.83333333333333304</v>
      </c>
      <c r="H9582">
        <v>20</v>
      </c>
      <c r="I9582" s="13" t="s">
        <v>194</v>
      </c>
      <c r="J9582">
        <v>0</v>
      </c>
      <c r="K9582" s="13" t="s">
        <v>92</v>
      </c>
      <c r="L9582">
        <v>2</v>
      </c>
      <c r="M9582">
        <v>1</v>
      </c>
      <c r="N9582" s="13" t="s">
        <v>212</v>
      </c>
      <c r="O9582" s="13" t="s">
        <v>195</v>
      </c>
      <c r="P9582">
        <v>24</v>
      </c>
      <c r="Q9582" s="13" t="s">
        <v>97</v>
      </c>
      <c r="R9582" s="13" t="s">
        <v>205</v>
      </c>
      <c r="S9582" s="13" t="s">
        <v>196</v>
      </c>
      <c r="T9582">
        <v>5</v>
      </c>
      <c r="U9582">
        <v>1</v>
      </c>
      <c r="V9582">
        <v>0</v>
      </c>
      <c r="W9582" s="13" t="s">
        <v>101</v>
      </c>
      <c r="X9582">
        <v>0.45</v>
      </c>
    </row>
    <row r="9583" spans="1:24" x14ac:dyDescent="0.3">
      <c r="A9583">
        <v>9581</v>
      </c>
      <c r="B9583" t="s">
        <v>209</v>
      </c>
      <c r="C9583" t="s">
        <v>210</v>
      </c>
      <c r="D9583">
        <v>17.207813000000002</v>
      </c>
      <c r="E9583">
        <v>78.296030999999999</v>
      </c>
      <c r="F9583" s="18">
        <v>45507</v>
      </c>
      <c r="G9583" s="19">
        <v>0.20833333333333301</v>
      </c>
      <c r="H9583">
        <v>5</v>
      </c>
      <c r="I9583" s="13" t="s">
        <v>219</v>
      </c>
      <c r="J9583">
        <v>1</v>
      </c>
      <c r="K9583" s="13" t="s">
        <v>191</v>
      </c>
      <c r="L9583">
        <v>1</v>
      </c>
      <c r="M9583">
        <v>0</v>
      </c>
      <c r="N9583" s="13" t="s">
        <v>94</v>
      </c>
      <c r="O9583" s="13" t="s">
        <v>95</v>
      </c>
      <c r="P9583">
        <v>33</v>
      </c>
      <c r="Q9583" s="13" t="s">
        <v>95</v>
      </c>
      <c r="R9583" s="13" t="s">
        <v>213</v>
      </c>
      <c r="S9583" s="13" t="s">
        <v>196</v>
      </c>
      <c r="T9583">
        <v>2</v>
      </c>
      <c r="U9583">
        <v>0</v>
      </c>
      <c r="V9583">
        <v>0</v>
      </c>
      <c r="W9583" s="13" t="s">
        <v>101</v>
      </c>
      <c r="X9583">
        <v>0.45</v>
      </c>
    </row>
    <row r="9584" spans="1:24" x14ac:dyDescent="0.3">
      <c r="A9584">
        <v>9582</v>
      </c>
      <c r="B9584" t="s">
        <v>203</v>
      </c>
      <c r="C9584" t="s">
        <v>203</v>
      </c>
      <c r="D9584">
        <v>28.848538000000001</v>
      </c>
      <c r="E9584">
        <v>77.185214000000002</v>
      </c>
      <c r="F9584" s="18">
        <v>45283</v>
      </c>
      <c r="G9584" s="19">
        <v>0.29166666666666702</v>
      </c>
      <c r="H9584">
        <v>7</v>
      </c>
      <c r="I9584" s="13" t="s">
        <v>219</v>
      </c>
      <c r="J9584">
        <v>1</v>
      </c>
      <c r="K9584" s="13" t="s">
        <v>92</v>
      </c>
      <c r="L9584">
        <v>5</v>
      </c>
      <c r="M9584">
        <v>1</v>
      </c>
      <c r="N9584" s="13" t="s">
        <v>212</v>
      </c>
      <c r="O9584" s="13" t="s">
        <v>195</v>
      </c>
      <c r="P9584">
        <v>29</v>
      </c>
      <c r="Q9584" s="13" t="s">
        <v>195</v>
      </c>
      <c r="R9584" s="13" t="s">
        <v>98</v>
      </c>
      <c r="S9584" s="13" t="s">
        <v>193</v>
      </c>
      <c r="T9584">
        <v>4</v>
      </c>
      <c r="U9584">
        <v>4</v>
      </c>
      <c r="V9584">
        <v>0</v>
      </c>
      <c r="W9584" s="13" t="s">
        <v>101</v>
      </c>
      <c r="X9584">
        <v>0.25</v>
      </c>
    </row>
    <row r="9585" spans="1:24" x14ac:dyDescent="0.3">
      <c r="A9585">
        <v>9583</v>
      </c>
      <c r="B9585" t="s">
        <v>79</v>
      </c>
      <c r="C9585" t="s">
        <v>80</v>
      </c>
      <c r="D9585">
        <v>18.635945</v>
      </c>
      <c r="E9585">
        <v>73.760407999999998</v>
      </c>
      <c r="F9585" s="18">
        <v>44754</v>
      </c>
      <c r="G9585" s="19">
        <v>0.16666666666666699</v>
      </c>
      <c r="H9585">
        <v>4</v>
      </c>
      <c r="I9585" s="13" t="s">
        <v>215</v>
      </c>
      <c r="J9585">
        <v>0</v>
      </c>
      <c r="K9585" s="13" t="s">
        <v>92</v>
      </c>
      <c r="L9585">
        <v>1</v>
      </c>
      <c r="M9585">
        <v>1</v>
      </c>
      <c r="N9585" s="13" t="s">
        <v>212</v>
      </c>
      <c r="O9585" s="13" t="s">
        <v>95</v>
      </c>
      <c r="P9585">
        <v>26</v>
      </c>
      <c r="Q9585" s="13" t="s">
        <v>195</v>
      </c>
      <c r="R9585" s="13" t="s">
        <v>98</v>
      </c>
      <c r="S9585" s="13" t="s">
        <v>196</v>
      </c>
      <c r="T9585">
        <v>1</v>
      </c>
      <c r="U9585">
        <v>0</v>
      </c>
      <c r="V9585">
        <v>0</v>
      </c>
      <c r="W9585" s="13" t="s">
        <v>101</v>
      </c>
      <c r="X9585">
        <v>0.45</v>
      </c>
    </row>
    <row r="9586" spans="1:24" x14ac:dyDescent="0.3">
      <c r="A9586">
        <v>9584</v>
      </c>
      <c r="B9586" t="s">
        <v>217</v>
      </c>
      <c r="C9586" t="s">
        <v>218</v>
      </c>
      <c r="D9586">
        <v>22.635369000000001</v>
      </c>
      <c r="E9586">
        <v>88.311860999999993</v>
      </c>
      <c r="F9586" s="18">
        <v>45316</v>
      </c>
      <c r="G9586" s="19">
        <v>0.16666666666666699</v>
      </c>
      <c r="H9586">
        <v>4</v>
      </c>
      <c r="I9586" s="13" t="s">
        <v>202</v>
      </c>
      <c r="J9586">
        <v>0</v>
      </c>
      <c r="K9586" s="13" t="s">
        <v>214</v>
      </c>
      <c r="L9586">
        <v>5</v>
      </c>
      <c r="M9586">
        <v>1</v>
      </c>
      <c r="N9586" s="13" t="s">
        <v>94</v>
      </c>
      <c r="O9586" s="13" t="s">
        <v>95</v>
      </c>
      <c r="P9586">
        <v>15</v>
      </c>
      <c r="Q9586" s="13" t="s">
        <v>97</v>
      </c>
      <c r="R9586" s="13" t="s">
        <v>205</v>
      </c>
      <c r="S9586" s="13" t="s">
        <v>99</v>
      </c>
      <c r="T9586">
        <v>1</v>
      </c>
      <c r="U9586">
        <v>1</v>
      </c>
      <c r="V9586">
        <v>0</v>
      </c>
      <c r="W9586" s="13" t="s">
        <v>101</v>
      </c>
      <c r="X9586">
        <v>0.85</v>
      </c>
    </row>
    <row r="9587" spans="1:24" x14ac:dyDescent="0.3">
      <c r="A9587">
        <v>9585</v>
      </c>
      <c r="B9587" t="s">
        <v>217</v>
      </c>
      <c r="C9587" t="s">
        <v>218</v>
      </c>
      <c r="D9587">
        <v>22.634336999999999</v>
      </c>
      <c r="E9587">
        <v>88.470392000000004</v>
      </c>
      <c r="F9587" s="18">
        <v>45485</v>
      </c>
      <c r="G9587" s="19">
        <v>0.16666666666666699</v>
      </c>
      <c r="H9587">
        <v>4</v>
      </c>
      <c r="I9587" s="13" t="s">
        <v>211</v>
      </c>
      <c r="J9587">
        <v>0</v>
      </c>
      <c r="K9587" s="13" t="s">
        <v>214</v>
      </c>
      <c r="L9587">
        <v>3</v>
      </c>
      <c r="M9587">
        <v>0</v>
      </c>
      <c r="N9587" s="13" t="s">
        <v>94</v>
      </c>
      <c r="O9587" s="13" t="s">
        <v>95</v>
      </c>
      <c r="P9587">
        <v>27</v>
      </c>
      <c r="Q9587" s="13" t="s">
        <v>195</v>
      </c>
      <c r="R9587" s="13" t="s">
        <v>199</v>
      </c>
      <c r="S9587" s="13" t="s">
        <v>196</v>
      </c>
      <c r="T9587">
        <v>1</v>
      </c>
      <c r="U9587">
        <v>1</v>
      </c>
      <c r="V9587">
        <v>0</v>
      </c>
      <c r="W9587" s="13" t="s">
        <v>101</v>
      </c>
      <c r="X9587">
        <v>0.45</v>
      </c>
    </row>
    <row r="9588" spans="1:24" x14ac:dyDescent="0.3">
      <c r="A9588">
        <v>9586</v>
      </c>
      <c r="B9588" t="s">
        <v>197</v>
      </c>
      <c r="C9588" t="s">
        <v>198</v>
      </c>
      <c r="D9588">
        <v>30.683582999999999</v>
      </c>
      <c r="E9588">
        <v>76.747365000000002</v>
      </c>
      <c r="F9588" s="18">
        <v>44876</v>
      </c>
      <c r="G9588" s="19">
        <v>0.95833333333333304</v>
      </c>
      <c r="H9588">
        <v>23</v>
      </c>
      <c r="I9588" s="13" t="s">
        <v>211</v>
      </c>
      <c r="J9588">
        <v>0</v>
      </c>
      <c r="K9588" s="13" t="s">
        <v>191</v>
      </c>
      <c r="L9588">
        <v>5</v>
      </c>
      <c r="M9588">
        <v>0</v>
      </c>
      <c r="N9588" s="13" t="s">
        <v>94</v>
      </c>
      <c r="O9588" s="13" t="s">
        <v>95</v>
      </c>
      <c r="P9588">
        <v>26</v>
      </c>
      <c r="Q9588" s="13" t="s">
        <v>195</v>
      </c>
      <c r="R9588" s="13" t="s">
        <v>208</v>
      </c>
      <c r="S9588" s="13" t="s">
        <v>99</v>
      </c>
      <c r="T9588">
        <v>4</v>
      </c>
      <c r="U9588">
        <v>4</v>
      </c>
      <c r="V9588">
        <v>0</v>
      </c>
      <c r="W9588" s="13" t="s">
        <v>101</v>
      </c>
      <c r="X9588">
        <v>0.65</v>
      </c>
    </row>
    <row r="9589" spans="1:24" x14ac:dyDescent="0.3">
      <c r="A9589">
        <v>9587</v>
      </c>
      <c r="B9589" t="s">
        <v>209</v>
      </c>
      <c r="C9589" t="s">
        <v>210</v>
      </c>
      <c r="D9589">
        <v>17.490130000000001</v>
      </c>
      <c r="E9589">
        <v>78.499782999999994</v>
      </c>
      <c r="F9589" s="18">
        <v>45036</v>
      </c>
      <c r="G9589" s="19">
        <v>0.29166666666666702</v>
      </c>
      <c r="H9589">
        <v>7</v>
      </c>
      <c r="I9589" s="13" t="s">
        <v>202</v>
      </c>
      <c r="J9589">
        <v>0</v>
      </c>
      <c r="K9589" s="13" t="s">
        <v>92</v>
      </c>
      <c r="L9589">
        <v>4</v>
      </c>
      <c r="M9589">
        <v>1</v>
      </c>
      <c r="N9589" s="13" t="s">
        <v>212</v>
      </c>
      <c r="O9589" s="13" t="s">
        <v>95</v>
      </c>
      <c r="P9589">
        <v>34</v>
      </c>
      <c r="Q9589" s="13" t="s">
        <v>97</v>
      </c>
      <c r="R9589" s="13" t="s">
        <v>208</v>
      </c>
      <c r="S9589" s="13" t="s">
        <v>196</v>
      </c>
      <c r="T9589">
        <v>5</v>
      </c>
      <c r="U9589">
        <v>1</v>
      </c>
      <c r="V9589">
        <v>0</v>
      </c>
      <c r="W9589" s="13" t="s">
        <v>101</v>
      </c>
      <c r="X9589">
        <v>0.65</v>
      </c>
    </row>
    <row r="9590" spans="1:24" x14ac:dyDescent="0.3">
      <c r="A9590">
        <v>9588</v>
      </c>
      <c r="B9590" t="s">
        <v>197</v>
      </c>
      <c r="C9590" t="s">
        <v>198</v>
      </c>
      <c r="D9590">
        <v>30.689036999999999</v>
      </c>
      <c r="E9590">
        <v>76.870283999999998</v>
      </c>
      <c r="F9590" s="18">
        <v>44576</v>
      </c>
      <c r="G9590" s="19">
        <v>0.29166666666666702</v>
      </c>
      <c r="H9590">
        <v>7</v>
      </c>
      <c r="I9590" s="13" t="s">
        <v>219</v>
      </c>
      <c r="J9590">
        <v>1</v>
      </c>
      <c r="K9590" s="13" t="s">
        <v>191</v>
      </c>
      <c r="L9590">
        <v>6</v>
      </c>
      <c r="M9590">
        <v>1</v>
      </c>
      <c r="N9590" s="13" t="s">
        <v>212</v>
      </c>
      <c r="O9590" s="13" t="s">
        <v>195</v>
      </c>
      <c r="P9590">
        <v>35</v>
      </c>
      <c r="Q9590" s="13" t="s">
        <v>195</v>
      </c>
      <c r="R9590" s="13" t="s">
        <v>199</v>
      </c>
      <c r="S9590" s="13" t="s">
        <v>193</v>
      </c>
      <c r="T9590">
        <v>1</v>
      </c>
      <c r="U9590">
        <v>1</v>
      </c>
      <c r="V9590">
        <v>0</v>
      </c>
      <c r="W9590" s="13" t="s">
        <v>101</v>
      </c>
      <c r="X9590">
        <v>0.25</v>
      </c>
    </row>
    <row r="9591" spans="1:24" x14ac:dyDescent="0.3">
      <c r="A9591">
        <v>9589</v>
      </c>
      <c r="B9591" t="s">
        <v>203</v>
      </c>
      <c r="C9591" t="s">
        <v>203</v>
      </c>
      <c r="D9591">
        <v>28.646493</v>
      </c>
      <c r="E9591">
        <v>76.852095000000006</v>
      </c>
      <c r="F9591" s="18">
        <v>45718</v>
      </c>
      <c r="G9591" s="19">
        <v>0.45833333333333298</v>
      </c>
      <c r="H9591">
        <v>11</v>
      </c>
      <c r="I9591" s="13" t="s">
        <v>89</v>
      </c>
      <c r="J9591">
        <v>1</v>
      </c>
      <c r="K9591" s="13" t="s">
        <v>191</v>
      </c>
      <c r="L9591">
        <v>5</v>
      </c>
      <c r="M9591">
        <v>0</v>
      </c>
      <c r="N9591" s="13" t="s">
        <v>212</v>
      </c>
      <c r="O9591" s="13" t="s">
        <v>195</v>
      </c>
      <c r="P9591">
        <v>35</v>
      </c>
      <c r="Q9591" s="13" t="s">
        <v>195</v>
      </c>
      <c r="R9591" s="13" t="s">
        <v>199</v>
      </c>
      <c r="S9591" s="13" t="s">
        <v>193</v>
      </c>
      <c r="T9591">
        <v>2</v>
      </c>
      <c r="U9591">
        <v>2</v>
      </c>
      <c r="V9591">
        <v>0</v>
      </c>
      <c r="W9591" s="13" t="s">
        <v>101</v>
      </c>
      <c r="X9591">
        <v>0.25</v>
      </c>
    </row>
    <row r="9592" spans="1:24" x14ac:dyDescent="0.3">
      <c r="A9592">
        <v>9590</v>
      </c>
      <c r="B9592" t="s">
        <v>190</v>
      </c>
      <c r="C9592" t="s">
        <v>80</v>
      </c>
      <c r="D9592">
        <v>19.025777999999999</v>
      </c>
      <c r="E9592">
        <v>72.932362999999995</v>
      </c>
      <c r="F9592" s="18">
        <v>45251</v>
      </c>
      <c r="G9592" s="19">
        <v>0.83333333333333304</v>
      </c>
      <c r="H9592">
        <v>20</v>
      </c>
      <c r="I9592" s="13" t="s">
        <v>215</v>
      </c>
      <c r="J9592">
        <v>0</v>
      </c>
      <c r="K9592" s="13" t="s">
        <v>191</v>
      </c>
      <c r="L9592">
        <v>6</v>
      </c>
      <c r="M9592">
        <v>0</v>
      </c>
      <c r="N9592" s="13" t="s">
        <v>212</v>
      </c>
      <c r="O9592" s="13" t="s">
        <v>95</v>
      </c>
      <c r="P9592">
        <v>15</v>
      </c>
      <c r="Q9592" s="13" t="s">
        <v>95</v>
      </c>
      <c r="R9592" s="13" t="s">
        <v>98</v>
      </c>
      <c r="S9592" s="13" t="s">
        <v>196</v>
      </c>
      <c r="T9592">
        <v>3</v>
      </c>
      <c r="U9592">
        <v>3</v>
      </c>
      <c r="V9592">
        <v>0</v>
      </c>
      <c r="W9592" s="13" t="s">
        <v>101</v>
      </c>
      <c r="X9592">
        <v>0.45</v>
      </c>
    </row>
    <row r="9593" spans="1:24" x14ac:dyDescent="0.3">
      <c r="A9593">
        <v>9591</v>
      </c>
      <c r="B9593" t="s">
        <v>203</v>
      </c>
      <c r="C9593" t="s">
        <v>203</v>
      </c>
      <c r="D9593">
        <v>28.870421</v>
      </c>
      <c r="E9593">
        <v>77.070014999999998</v>
      </c>
      <c r="F9593" s="18">
        <v>45004</v>
      </c>
      <c r="G9593" s="19">
        <v>0.20833333333333301</v>
      </c>
      <c r="H9593">
        <v>5</v>
      </c>
      <c r="I9593" s="13" t="s">
        <v>89</v>
      </c>
      <c r="J9593">
        <v>1</v>
      </c>
      <c r="K9593" s="13" t="s">
        <v>214</v>
      </c>
      <c r="L9593">
        <v>4</v>
      </c>
      <c r="M9593">
        <v>0</v>
      </c>
      <c r="N9593" s="13" t="s">
        <v>192</v>
      </c>
      <c r="O9593" s="13" t="s">
        <v>97</v>
      </c>
      <c r="P9593">
        <v>19</v>
      </c>
      <c r="Q9593" s="13" t="s">
        <v>97</v>
      </c>
      <c r="R9593" s="13" t="s">
        <v>199</v>
      </c>
      <c r="S9593" s="13" t="s">
        <v>193</v>
      </c>
      <c r="T9593">
        <v>4</v>
      </c>
      <c r="U9593">
        <v>1</v>
      </c>
      <c r="V9593">
        <v>0</v>
      </c>
      <c r="W9593" s="13" t="s">
        <v>101</v>
      </c>
      <c r="X9593">
        <v>0.3</v>
      </c>
    </row>
    <row r="9594" spans="1:24" x14ac:dyDescent="0.3">
      <c r="A9594">
        <v>9592</v>
      </c>
      <c r="B9594" t="s">
        <v>206</v>
      </c>
      <c r="C9594" t="s">
        <v>207</v>
      </c>
      <c r="D9594">
        <v>12.855594999999999</v>
      </c>
      <c r="E9594">
        <v>77.728605000000002</v>
      </c>
      <c r="F9594" s="18">
        <v>45327</v>
      </c>
      <c r="G9594" s="19">
        <v>0.25</v>
      </c>
      <c r="H9594">
        <v>6</v>
      </c>
      <c r="I9594" s="13" t="s">
        <v>204</v>
      </c>
      <c r="J9594">
        <v>0</v>
      </c>
      <c r="K9594" s="13" t="s">
        <v>191</v>
      </c>
      <c r="L9594">
        <v>3</v>
      </c>
      <c r="M9594">
        <v>1</v>
      </c>
      <c r="N9594" s="13" t="s">
        <v>212</v>
      </c>
      <c r="O9594" s="13" t="s">
        <v>195</v>
      </c>
      <c r="P9594">
        <v>32</v>
      </c>
      <c r="Q9594" s="13" t="s">
        <v>195</v>
      </c>
      <c r="R9594" s="13" t="s">
        <v>205</v>
      </c>
      <c r="S9594" s="13" t="s">
        <v>99</v>
      </c>
      <c r="T9594">
        <v>2</v>
      </c>
      <c r="U9594">
        <v>2</v>
      </c>
      <c r="V9594">
        <v>0</v>
      </c>
      <c r="W9594" s="13" t="s">
        <v>101</v>
      </c>
      <c r="X9594">
        <v>0.45</v>
      </c>
    </row>
    <row r="9595" spans="1:24" x14ac:dyDescent="0.3">
      <c r="A9595">
        <v>9593</v>
      </c>
      <c r="B9595" t="s">
        <v>203</v>
      </c>
      <c r="C9595" t="s">
        <v>203</v>
      </c>
      <c r="D9595">
        <v>28.462333999999998</v>
      </c>
      <c r="E9595">
        <v>77.078794000000002</v>
      </c>
      <c r="F9595" s="18">
        <v>45209</v>
      </c>
      <c r="G9595" s="19">
        <v>0.16666666666666699</v>
      </c>
      <c r="H9595">
        <v>4</v>
      </c>
      <c r="I9595" s="13" t="s">
        <v>215</v>
      </c>
      <c r="J9595">
        <v>0</v>
      </c>
      <c r="K9595" s="13" t="s">
        <v>92</v>
      </c>
      <c r="L9595">
        <v>3</v>
      </c>
      <c r="M9595">
        <v>1</v>
      </c>
      <c r="N9595" s="13" t="s">
        <v>94</v>
      </c>
      <c r="O9595" s="13" t="s">
        <v>95</v>
      </c>
      <c r="P9595">
        <v>18</v>
      </c>
      <c r="Q9595" s="13" t="s">
        <v>195</v>
      </c>
      <c r="R9595" s="13" t="s">
        <v>199</v>
      </c>
      <c r="S9595" s="13" t="s">
        <v>196</v>
      </c>
      <c r="T9595">
        <v>4</v>
      </c>
      <c r="U9595">
        <v>0</v>
      </c>
      <c r="V9595">
        <v>0</v>
      </c>
      <c r="W9595" s="13" t="s">
        <v>101</v>
      </c>
      <c r="X9595">
        <v>0.45</v>
      </c>
    </row>
    <row r="9596" spans="1:24" x14ac:dyDescent="0.3">
      <c r="A9596">
        <v>9594</v>
      </c>
      <c r="B9596" t="s">
        <v>200</v>
      </c>
      <c r="C9596" t="s">
        <v>201</v>
      </c>
      <c r="D9596">
        <v>12.869192999999999</v>
      </c>
      <c r="E9596">
        <v>80.188647000000003</v>
      </c>
      <c r="F9596" s="18">
        <v>44965</v>
      </c>
      <c r="G9596" s="19">
        <v>0.375</v>
      </c>
      <c r="H9596">
        <v>9</v>
      </c>
      <c r="I9596" s="13" t="s">
        <v>194</v>
      </c>
      <c r="J9596">
        <v>0</v>
      </c>
      <c r="K9596" s="13" t="s">
        <v>191</v>
      </c>
      <c r="L9596">
        <v>5</v>
      </c>
      <c r="M9596">
        <v>0</v>
      </c>
      <c r="N9596" s="13" t="s">
        <v>212</v>
      </c>
      <c r="O9596" s="13" t="s">
        <v>95</v>
      </c>
      <c r="P9596">
        <v>26</v>
      </c>
      <c r="Q9596" s="13" t="s">
        <v>97</v>
      </c>
      <c r="R9596" s="13" t="s">
        <v>199</v>
      </c>
      <c r="S9596" s="13" t="s">
        <v>193</v>
      </c>
      <c r="T9596">
        <v>2</v>
      </c>
      <c r="U9596">
        <v>1</v>
      </c>
      <c r="V9596">
        <v>1</v>
      </c>
      <c r="W9596" s="13" t="s">
        <v>101</v>
      </c>
      <c r="X9596">
        <v>0.8</v>
      </c>
    </row>
    <row r="9597" spans="1:24" x14ac:dyDescent="0.3">
      <c r="A9597">
        <v>9595</v>
      </c>
      <c r="B9597" t="s">
        <v>190</v>
      </c>
      <c r="C9597" t="s">
        <v>80</v>
      </c>
      <c r="D9597">
        <v>19.161767999999999</v>
      </c>
      <c r="E9597">
        <v>72.985104000000007</v>
      </c>
      <c r="F9597" s="18">
        <v>45745</v>
      </c>
      <c r="G9597" s="19">
        <v>0.20833333333333301</v>
      </c>
      <c r="H9597">
        <v>5</v>
      </c>
      <c r="I9597" s="13" t="s">
        <v>219</v>
      </c>
      <c r="J9597">
        <v>1</v>
      </c>
      <c r="K9597" s="13" t="s">
        <v>191</v>
      </c>
      <c r="L9597">
        <v>1</v>
      </c>
      <c r="M9597">
        <v>0</v>
      </c>
      <c r="N9597" s="13" t="s">
        <v>192</v>
      </c>
      <c r="O9597" s="13" t="s">
        <v>97</v>
      </c>
      <c r="P9597">
        <v>40</v>
      </c>
      <c r="Q9597" s="13" t="s">
        <v>195</v>
      </c>
      <c r="R9597" s="13" t="s">
        <v>208</v>
      </c>
      <c r="S9597" s="13" t="s">
        <v>193</v>
      </c>
      <c r="T9597">
        <v>1</v>
      </c>
      <c r="U9597">
        <v>0</v>
      </c>
      <c r="V9597">
        <v>0</v>
      </c>
      <c r="W9597" s="13" t="s">
        <v>101</v>
      </c>
      <c r="X9597">
        <v>0.1</v>
      </c>
    </row>
    <row r="9598" spans="1:24" x14ac:dyDescent="0.3">
      <c r="A9598">
        <v>9596</v>
      </c>
      <c r="B9598" t="s">
        <v>217</v>
      </c>
      <c r="C9598" t="s">
        <v>218</v>
      </c>
      <c r="D9598">
        <v>22.412548999999999</v>
      </c>
      <c r="E9598">
        <v>88.465839000000003</v>
      </c>
      <c r="F9598" s="18">
        <v>45571</v>
      </c>
      <c r="G9598" s="19">
        <v>0.625</v>
      </c>
      <c r="H9598">
        <v>15</v>
      </c>
      <c r="I9598" s="13" t="s">
        <v>89</v>
      </c>
      <c r="J9598">
        <v>1</v>
      </c>
      <c r="K9598" s="13" t="s">
        <v>191</v>
      </c>
      <c r="L9598">
        <v>4</v>
      </c>
      <c r="M9598">
        <v>1</v>
      </c>
      <c r="N9598" s="13" t="s">
        <v>212</v>
      </c>
      <c r="O9598" s="13" t="s">
        <v>95</v>
      </c>
      <c r="P9598">
        <v>32</v>
      </c>
      <c r="Q9598" s="13" t="s">
        <v>195</v>
      </c>
      <c r="R9598" s="13" t="s">
        <v>213</v>
      </c>
      <c r="S9598" s="13" t="s">
        <v>196</v>
      </c>
      <c r="T9598">
        <v>3</v>
      </c>
      <c r="U9598">
        <v>1</v>
      </c>
      <c r="V9598">
        <v>0</v>
      </c>
      <c r="W9598" s="13" t="s">
        <v>101</v>
      </c>
      <c r="X9598">
        <v>0.45</v>
      </c>
    </row>
    <row r="9599" spans="1:24" x14ac:dyDescent="0.3">
      <c r="A9599">
        <v>9597</v>
      </c>
      <c r="B9599" t="s">
        <v>217</v>
      </c>
      <c r="C9599" t="s">
        <v>218</v>
      </c>
      <c r="D9599">
        <v>22.633198</v>
      </c>
      <c r="E9599">
        <v>88.499571000000003</v>
      </c>
      <c r="F9599" s="18">
        <v>44694</v>
      </c>
      <c r="G9599" s="19">
        <v>4.1666666666666699E-2</v>
      </c>
      <c r="H9599">
        <v>1</v>
      </c>
      <c r="I9599" s="13" t="s">
        <v>211</v>
      </c>
      <c r="J9599">
        <v>0</v>
      </c>
      <c r="K9599" s="13" t="s">
        <v>92</v>
      </c>
      <c r="L9599">
        <v>5</v>
      </c>
      <c r="M9599">
        <v>1</v>
      </c>
      <c r="N9599" s="13" t="s">
        <v>212</v>
      </c>
      <c r="O9599" s="13" t="s">
        <v>195</v>
      </c>
      <c r="P9599">
        <v>32</v>
      </c>
      <c r="Q9599" s="13" t="s">
        <v>95</v>
      </c>
      <c r="R9599" s="13" t="s">
        <v>199</v>
      </c>
      <c r="S9599" s="13" t="s">
        <v>196</v>
      </c>
      <c r="T9599">
        <v>3</v>
      </c>
      <c r="U9599">
        <v>1</v>
      </c>
      <c r="V9599">
        <v>0</v>
      </c>
      <c r="W9599" s="13" t="s">
        <v>101</v>
      </c>
      <c r="X9599">
        <v>0.25</v>
      </c>
    </row>
    <row r="9600" spans="1:24" x14ac:dyDescent="0.3">
      <c r="A9600">
        <v>9598</v>
      </c>
      <c r="B9600" t="s">
        <v>79</v>
      </c>
      <c r="C9600" t="s">
        <v>80</v>
      </c>
      <c r="D9600">
        <v>18.473856000000001</v>
      </c>
      <c r="E9600">
        <v>73.975403</v>
      </c>
      <c r="F9600" s="18">
        <v>45671</v>
      </c>
      <c r="G9600" s="19">
        <v>0.83333333333333304</v>
      </c>
      <c r="H9600">
        <v>20</v>
      </c>
      <c r="I9600" s="13" t="s">
        <v>215</v>
      </c>
      <c r="J9600">
        <v>0</v>
      </c>
      <c r="K9600" s="13" t="s">
        <v>214</v>
      </c>
      <c r="L9600">
        <v>4</v>
      </c>
      <c r="M9600">
        <v>0</v>
      </c>
      <c r="N9600" s="13" t="s">
        <v>212</v>
      </c>
      <c r="O9600" s="13" t="s">
        <v>195</v>
      </c>
      <c r="P9600">
        <v>33</v>
      </c>
      <c r="Q9600" s="13" t="s">
        <v>195</v>
      </c>
      <c r="R9600" s="13" t="s">
        <v>213</v>
      </c>
      <c r="S9600" s="13" t="s">
        <v>196</v>
      </c>
      <c r="T9600">
        <v>5</v>
      </c>
      <c r="U9600">
        <v>5</v>
      </c>
      <c r="V9600">
        <v>0</v>
      </c>
      <c r="W9600" s="13" t="s">
        <v>101</v>
      </c>
      <c r="X9600">
        <v>0.25</v>
      </c>
    </row>
    <row r="9601" spans="1:24" x14ac:dyDescent="0.3">
      <c r="A9601">
        <v>9599</v>
      </c>
      <c r="B9601" t="s">
        <v>79</v>
      </c>
      <c r="C9601" t="s">
        <v>80</v>
      </c>
      <c r="D9601">
        <v>18.559795000000001</v>
      </c>
      <c r="E9601">
        <v>73.881789999999995</v>
      </c>
      <c r="F9601" s="18">
        <v>45217</v>
      </c>
      <c r="G9601" s="19">
        <v>0.83333333333333304</v>
      </c>
      <c r="H9601">
        <v>20</v>
      </c>
      <c r="I9601" s="13" t="s">
        <v>194</v>
      </c>
      <c r="J9601">
        <v>0</v>
      </c>
      <c r="K9601" s="13" t="s">
        <v>92</v>
      </c>
      <c r="L9601">
        <v>3</v>
      </c>
      <c r="M9601">
        <v>1</v>
      </c>
      <c r="N9601" s="13" t="s">
        <v>94</v>
      </c>
      <c r="O9601" s="13" t="s">
        <v>95</v>
      </c>
      <c r="P9601">
        <v>38</v>
      </c>
      <c r="Q9601" s="13" t="s">
        <v>195</v>
      </c>
      <c r="R9601" s="13" t="s">
        <v>199</v>
      </c>
      <c r="S9601" s="13" t="s">
        <v>193</v>
      </c>
      <c r="T9601">
        <v>1</v>
      </c>
      <c r="U9601">
        <v>1</v>
      </c>
      <c r="V9601">
        <v>0</v>
      </c>
      <c r="W9601" s="13" t="s">
        <v>101</v>
      </c>
      <c r="X9601">
        <v>0.45</v>
      </c>
    </row>
    <row r="9602" spans="1:24" x14ac:dyDescent="0.3">
      <c r="A9602">
        <v>9600</v>
      </c>
      <c r="B9602" t="s">
        <v>209</v>
      </c>
      <c r="C9602" t="s">
        <v>210</v>
      </c>
      <c r="D9602">
        <v>17.311299999999999</v>
      </c>
      <c r="E9602">
        <v>78.368442999999999</v>
      </c>
      <c r="F9602" s="18">
        <v>44955</v>
      </c>
      <c r="G9602" s="19">
        <v>0.375</v>
      </c>
      <c r="H9602">
        <v>9</v>
      </c>
      <c r="I9602" s="13" t="s">
        <v>89</v>
      </c>
      <c r="J9602">
        <v>1</v>
      </c>
      <c r="K9602" s="13" t="s">
        <v>214</v>
      </c>
      <c r="L9602">
        <v>6</v>
      </c>
      <c r="M9602">
        <v>0</v>
      </c>
      <c r="N9602" s="13" t="s">
        <v>192</v>
      </c>
      <c r="O9602" s="13" t="s">
        <v>97</v>
      </c>
      <c r="P9602">
        <v>22</v>
      </c>
      <c r="Q9602" s="13" t="s">
        <v>97</v>
      </c>
      <c r="R9602" s="13" t="s">
        <v>98</v>
      </c>
      <c r="S9602" s="13" t="s">
        <v>196</v>
      </c>
      <c r="T9602">
        <v>2</v>
      </c>
      <c r="U9602">
        <v>2</v>
      </c>
      <c r="V9602">
        <v>1</v>
      </c>
      <c r="W9602" s="13" t="s">
        <v>101</v>
      </c>
      <c r="X9602">
        <v>0.45</v>
      </c>
    </row>
    <row r="9603" spans="1:24" x14ac:dyDescent="0.3">
      <c r="A9603">
        <v>9601</v>
      </c>
      <c r="B9603" t="s">
        <v>203</v>
      </c>
      <c r="C9603" t="s">
        <v>203</v>
      </c>
      <c r="D9603">
        <v>28.775979</v>
      </c>
      <c r="E9603">
        <v>76.894124000000005</v>
      </c>
      <c r="F9603" s="18">
        <v>45575</v>
      </c>
      <c r="G9603" s="19">
        <v>0.95833333333333304</v>
      </c>
      <c r="H9603">
        <v>23</v>
      </c>
      <c r="I9603" s="13" t="s">
        <v>202</v>
      </c>
      <c r="J9603">
        <v>0</v>
      </c>
      <c r="K9603" s="13" t="s">
        <v>92</v>
      </c>
      <c r="L9603">
        <v>2</v>
      </c>
      <c r="M9603">
        <v>0</v>
      </c>
      <c r="N9603" s="13" t="s">
        <v>94</v>
      </c>
      <c r="O9603" s="13" t="s">
        <v>95</v>
      </c>
      <c r="P9603">
        <v>22</v>
      </c>
      <c r="Q9603" s="13" t="s">
        <v>195</v>
      </c>
      <c r="R9603" s="13" t="s">
        <v>199</v>
      </c>
      <c r="S9603" s="13" t="s">
        <v>196</v>
      </c>
      <c r="T9603">
        <v>1</v>
      </c>
      <c r="U9603">
        <v>0</v>
      </c>
      <c r="V9603">
        <v>0</v>
      </c>
      <c r="W9603" s="13" t="s">
        <v>101</v>
      </c>
      <c r="X9603">
        <v>0.45</v>
      </c>
    </row>
    <row r="9604" spans="1:24" x14ac:dyDescent="0.3">
      <c r="A9604">
        <v>9602</v>
      </c>
      <c r="B9604" t="s">
        <v>203</v>
      </c>
      <c r="C9604" t="s">
        <v>203</v>
      </c>
      <c r="D9604">
        <v>28.50159</v>
      </c>
      <c r="E9604">
        <v>77.063838000000004</v>
      </c>
      <c r="F9604" s="18">
        <v>45755</v>
      </c>
      <c r="G9604" s="19">
        <v>0.25</v>
      </c>
      <c r="H9604">
        <v>6</v>
      </c>
      <c r="I9604" s="13" t="s">
        <v>215</v>
      </c>
      <c r="J9604">
        <v>0</v>
      </c>
      <c r="K9604" s="13" t="s">
        <v>214</v>
      </c>
      <c r="L9604">
        <v>5</v>
      </c>
      <c r="M9604">
        <v>1</v>
      </c>
      <c r="N9604" s="13" t="s">
        <v>192</v>
      </c>
      <c r="O9604" s="13" t="s">
        <v>97</v>
      </c>
      <c r="P9604">
        <v>24</v>
      </c>
      <c r="Q9604" s="13" t="s">
        <v>97</v>
      </c>
      <c r="R9604" s="13" t="s">
        <v>98</v>
      </c>
      <c r="S9604" s="13" t="s">
        <v>196</v>
      </c>
      <c r="T9604">
        <v>3</v>
      </c>
      <c r="U9604">
        <v>0</v>
      </c>
      <c r="V9604">
        <v>0</v>
      </c>
      <c r="W9604" s="13" t="s">
        <v>101</v>
      </c>
      <c r="X9604">
        <v>0.3</v>
      </c>
    </row>
    <row r="9605" spans="1:24" x14ac:dyDescent="0.3">
      <c r="A9605">
        <v>9603</v>
      </c>
      <c r="B9605" t="s">
        <v>190</v>
      </c>
      <c r="C9605" t="s">
        <v>80</v>
      </c>
      <c r="D9605">
        <v>18.916277000000001</v>
      </c>
      <c r="E9605">
        <v>72.843772000000001</v>
      </c>
      <c r="F9605" s="18">
        <v>45703</v>
      </c>
      <c r="G9605" s="19">
        <v>0.66666666666666696</v>
      </c>
      <c r="H9605">
        <v>16</v>
      </c>
      <c r="I9605" s="13" t="s">
        <v>219</v>
      </c>
      <c r="J9605">
        <v>1</v>
      </c>
      <c r="K9605" s="13" t="s">
        <v>191</v>
      </c>
      <c r="L9605">
        <v>6</v>
      </c>
      <c r="M9605">
        <v>1</v>
      </c>
      <c r="N9605" s="13" t="s">
        <v>94</v>
      </c>
      <c r="O9605" s="13" t="s">
        <v>95</v>
      </c>
      <c r="P9605">
        <v>33</v>
      </c>
      <c r="Q9605" s="13" t="s">
        <v>195</v>
      </c>
      <c r="R9605" s="13" t="s">
        <v>213</v>
      </c>
      <c r="S9605" s="13" t="s">
        <v>196</v>
      </c>
      <c r="T9605">
        <v>2</v>
      </c>
      <c r="U9605">
        <v>2</v>
      </c>
      <c r="V9605">
        <v>0</v>
      </c>
      <c r="W9605" s="13" t="s">
        <v>101</v>
      </c>
      <c r="X9605">
        <v>0.45</v>
      </c>
    </row>
    <row r="9606" spans="1:24" x14ac:dyDescent="0.3">
      <c r="A9606">
        <v>9604</v>
      </c>
      <c r="B9606" t="s">
        <v>206</v>
      </c>
      <c r="C9606" t="s">
        <v>207</v>
      </c>
      <c r="D9606">
        <v>13.082222</v>
      </c>
      <c r="E9606">
        <v>77.623845000000003</v>
      </c>
      <c r="F9606" s="18">
        <v>45202</v>
      </c>
      <c r="G9606" s="19">
        <v>0.91666666666666696</v>
      </c>
      <c r="H9606">
        <v>22</v>
      </c>
      <c r="I9606" s="13" t="s">
        <v>215</v>
      </c>
      <c r="J9606">
        <v>0</v>
      </c>
      <c r="K9606" s="13" t="s">
        <v>191</v>
      </c>
      <c r="L9606">
        <v>3</v>
      </c>
      <c r="M9606">
        <v>1</v>
      </c>
      <c r="N9606" s="13" t="s">
        <v>192</v>
      </c>
      <c r="O9606" s="13" t="s">
        <v>97</v>
      </c>
      <c r="P9606">
        <v>15</v>
      </c>
      <c r="Q9606" s="13" t="s">
        <v>95</v>
      </c>
      <c r="R9606" s="13" t="s">
        <v>205</v>
      </c>
      <c r="S9606" s="13" t="s">
        <v>193</v>
      </c>
      <c r="T9606">
        <v>1</v>
      </c>
      <c r="U9606">
        <v>1</v>
      </c>
      <c r="V9606">
        <v>0</v>
      </c>
      <c r="W9606" s="13" t="s">
        <v>101</v>
      </c>
      <c r="X9606">
        <v>0.1</v>
      </c>
    </row>
    <row r="9607" spans="1:24" x14ac:dyDescent="0.3">
      <c r="A9607">
        <v>9605</v>
      </c>
      <c r="B9607" t="s">
        <v>197</v>
      </c>
      <c r="C9607" t="s">
        <v>198</v>
      </c>
      <c r="D9607">
        <v>30.606812999999999</v>
      </c>
      <c r="E9607">
        <v>76.781869</v>
      </c>
      <c r="F9607" s="18">
        <v>45358</v>
      </c>
      <c r="G9607" s="19">
        <v>0.375</v>
      </c>
      <c r="H9607">
        <v>9</v>
      </c>
      <c r="I9607" s="13" t="s">
        <v>202</v>
      </c>
      <c r="J9607">
        <v>0</v>
      </c>
      <c r="K9607" s="13" t="s">
        <v>191</v>
      </c>
      <c r="L9607">
        <v>5</v>
      </c>
      <c r="M9607">
        <v>1</v>
      </c>
      <c r="N9607" s="13" t="s">
        <v>192</v>
      </c>
      <c r="O9607" s="13" t="s">
        <v>97</v>
      </c>
      <c r="P9607">
        <v>19</v>
      </c>
      <c r="Q9607" s="13" t="s">
        <v>95</v>
      </c>
      <c r="R9607" s="13" t="s">
        <v>199</v>
      </c>
      <c r="S9607" s="13" t="s">
        <v>196</v>
      </c>
      <c r="T9607">
        <v>5</v>
      </c>
      <c r="U9607">
        <v>5</v>
      </c>
      <c r="V9607">
        <v>1</v>
      </c>
      <c r="W9607" s="13" t="s">
        <v>101</v>
      </c>
      <c r="X9607">
        <v>0.25</v>
      </c>
    </row>
    <row r="9608" spans="1:24" x14ac:dyDescent="0.3">
      <c r="A9608">
        <v>9606</v>
      </c>
      <c r="B9608" t="s">
        <v>209</v>
      </c>
      <c r="C9608" t="s">
        <v>210</v>
      </c>
      <c r="D9608">
        <v>17.525397999999999</v>
      </c>
      <c r="E9608">
        <v>78.478542000000004</v>
      </c>
      <c r="F9608" s="18">
        <v>45340</v>
      </c>
      <c r="G9608" s="19">
        <v>0.66666666666666696</v>
      </c>
      <c r="H9608">
        <v>16</v>
      </c>
      <c r="I9608" s="13" t="s">
        <v>89</v>
      </c>
      <c r="J9608">
        <v>1</v>
      </c>
      <c r="K9608" s="13" t="s">
        <v>191</v>
      </c>
      <c r="L9608">
        <v>1</v>
      </c>
      <c r="M9608">
        <v>1</v>
      </c>
      <c r="N9608" s="13" t="s">
        <v>192</v>
      </c>
      <c r="O9608" s="13" t="s">
        <v>97</v>
      </c>
      <c r="P9608">
        <v>37</v>
      </c>
      <c r="Q9608" s="13" t="s">
        <v>95</v>
      </c>
      <c r="R9608" s="13" t="s">
        <v>208</v>
      </c>
      <c r="S9608" s="13" t="s">
        <v>99</v>
      </c>
      <c r="T9608">
        <v>3</v>
      </c>
      <c r="U9608">
        <v>3</v>
      </c>
      <c r="V9608">
        <v>0</v>
      </c>
      <c r="W9608" s="13" t="s">
        <v>101</v>
      </c>
      <c r="X9608">
        <v>0.3</v>
      </c>
    </row>
    <row r="9609" spans="1:24" x14ac:dyDescent="0.3">
      <c r="A9609">
        <v>9607</v>
      </c>
      <c r="B9609" t="s">
        <v>79</v>
      </c>
      <c r="C9609" t="s">
        <v>80</v>
      </c>
      <c r="D9609">
        <v>18.684097999999999</v>
      </c>
      <c r="E9609">
        <v>73.967881000000006</v>
      </c>
      <c r="F9609" s="18">
        <v>45703</v>
      </c>
      <c r="G9609" s="19">
        <v>0.125</v>
      </c>
      <c r="H9609">
        <v>3</v>
      </c>
      <c r="I9609" s="13" t="s">
        <v>219</v>
      </c>
      <c r="J9609">
        <v>1</v>
      </c>
      <c r="K9609" s="13" t="s">
        <v>191</v>
      </c>
      <c r="L9609">
        <v>4</v>
      </c>
      <c r="M9609">
        <v>1</v>
      </c>
      <c r="N9609" s="13" t="s">
        <v>192</v>
      </c>
      <c r="O9609" s="13" t="s">
        <v>97</v>
      </c>
      <c r="P9609">
        <v>33</v>
      </c>
      <c r="Q9609" s="13" t="s">
        <v>97</v>
      </c>
      <c r="R9609" s="13" t="s">
        <v>205</v>
      </c>
      <c r="S9609" s="13" t="s">
        <v>193</v>
      </c>
      <c r="T9609">
        <v>3</v>
      </c>
      <c r="U9609">
        <v>3</v>
      </c>
      <c r="V9609">
        <v>0</v>
      </c>
      <c r="W9609" s="13" t="s">
        <v>101</v>
      </c>
      <c r="X9609">
        <v>0.3</v>
      </c>
    </row>
    <row r="9610" spans="1:24" x14ac:dyDescent="0.3">
      <c r="A9610">
        <v>9608</v>
      </c>
      <c r="B9610" t="s">
        <v>206</v>
      </c>
      <c r="C9610" t="s">
        <v>207</v>
      </c>
      <c r="D9610">
        <v>13.154698</v>
      </c>
      <c r="E9610">
        <v>77.439530000000005</v>
      </c>
      <c r="F9610" s="18">
        <v>45421</v>
      </c>
      <c r="G9610" s="19">
        <v>0.91666666666666696</v>
      </c>
      <c r="H9610">
        <v>22</v>
      </c>
      <c r="I9610" s="13" t="s">
        <v>202</v>
      </c>
      <c r="J9610">
        <v>0</v>
      </c>
      <c r="K9610" s="13" t="s">
        <v>92</v>
      </c>
      <c r="L9610">
        <v>4</v>
      </c>
      <c r="M9610">
        <v>0</v>
      </c>
      <c r="N9610" s="13" t="s">
        <v>94</v>
      </c>
      <c r="O9610" s="13" t="s">
        <v>95</v>
      </c>
      <c r="P9610">
        <v>37</v>
      </c>
      <c r="Q9610" s="13" t="s">
        <v>97</v>
      </c>
      <c r="R9610" s="13" t="s">
        <v>98</v>
      </c>
      <c r="S9610" s="13" t="s">
        <v>196</v>
      </c>
      <c r="T9610">
        <v>3</v>
      </c>
      <c r="U9610">
        <v>0</v>
      </c>
      <c r="V9610">
        <v>0</v>
      </c>
      <c r="W9610" s="13" t="s">
        <v>101</v>
      </c>
      <c r="X9610">
        <v>0.65</v>
      </c>
    </row>
    <row r="9611" spans="1:24" x14ac:dyDescent="0.3">
      <c r="A9611">
        <v>9609</v>
      </c>
      <c r="B9611" t="s">
        <v>206</v>
      </c>
      <c r="C9611" t="s">
        <v>207</v>
      </c>
      <c r="D9611">
        <v>12.871176</v>
      </c>
      <c r="E9611">
        <v>77.555623999999995</v>
      </c>
      <c r="F9611" s="18">
        <v>44894</v>
      </c>
      <c r="G9611" s="19">
        <v>0.875</v>
      </c>
      <c r="H9611">
        <v>21</v>
      </c>
      <c r="I9611" s="13" t="s">
        <v>215</v>
      </c>
      <c r="J9611">
        <v>0</v>
      </c>
      <c r="K9611" s="13" t="s">
        <v>191</v>
      </c>
      <c r="L9611">
        <v>2</v>
      </c>
      <c r="M9611">
        <v>1</v>
      </c>
      <c r="N9611" s="13" t="s">
        <v>192</v>
      </c>
      <c r="O9611" s="13" t="s">
        <v>97</v>
      </c>
      <c r="P9611">
        <v>28</v>
      </c>
      <c r="Q9611" s="13" t="s">
        <v>195</v>
      </c>
      <c r="R9611" s="13" t="s">
        <v>205</v>
      </c>
      <c r="S9611" s="13" t="s">
        <v>196</v>
      </c>
      <c r="T9611">
        <v>1</v>
      </c>
      <c r="U9611">
        <v>1</v>
      </c>
      <c r="V9611">
        <v>0</v>
      </c>
      <c r="W9611" s="13" t="s">
        <v>101</v>
      </c>
      <c r="X9611">
        <v>0.1</v>
      </c>
    </row>
    <row r="9612" spans="1:24" x14ac:dyDescent="0.3">
      <c r="A9612">
        <v>9610</v>
      </c>
      <c r="B9612" t="s">
        <v>197</v>
      </c>
      <c r="C9612" t="s">
        <v>198</v>
      </c>
      <c r="D9612">
        <v>30.770743</v>
      </c>
      <c r="E9612">
        <v>76.834025999999994</v>
      </c>
      <c r="F9612" s="18">
        <v>45183</v>
      </c>
      <c r="G9612" s="19">
        <v>0.625</v>
      </c>
      <c r="H9612">
        <v>15</v>
      </c>
      <c r="I9612" s="13" t="s">
        <v>202</v>
      </c>
      <c r="J9612">
        <v>0</v>
      </c>
      <c r="K9612" s="13" t="s">
        <v>92</v>
      </c>
      <c r="L9612">
        <v>4</v>
      </c>
      <c r="M9612">
        <v>1</v>
      </c>
      <c r="N9612" s="13" t="s">
        <v>192</v>
      </c>
      <c r="O9612" s="13" t="s">
        <v>97</v>
      </c>
      <c r="P9612">
        <v>37</v>
      </c>
      <c r="Q9612" s="13" t="s">
        <v>97</v>
      </c>
      <c r="R9612" s="13" t="s">
        <v>205</v>
      </c>
      <c r="S9612" s="13" t="s">
        <v>193</v>
      </c>
      <c r="T9612">
        <v>4</v>
      </c>
      <c r="U9612">
        <v>0</v>
      </c>
      <c r="V9612">
        <v>0</v>
      </c>
      <c r="W9612" s="13" t="s">
        <v>101</v>
      </c>
      <c r="X9612">
        <v>0.3</v>
      </c>
    </row>
    <row r="9613" spans="1:24" x14ac:dyDescent="0.3">
      <c r="A9613">
        <v>9611</v>
      </c>
      <c r="B9613" t="s">
        <v>79</v>
      </c>
      <c r="C9613" t="s">
        <v>80</v>
      </c>
      <c r="D9613">
        <v>18.639859000000001</v>
      </c>
      <c r="E9613">
        <v>73.872150000000005</v>
      </c>
      <c r="F9613" s="18">
        <v>45300</v>
      </c>
      <c r="G9613" s="19">
        <v>0.70833333333333304</v>
      </c>
      <c r="H9613">
        <v>17</v>
      </c>
      <c r="I9613" s="13" t="s">
        <v>215</v>
      </c>
      <c r="J9613">
        <v>0</v>
      </c>
      <c r="K9613" s="13" t="s">
        <v>92</v>
      </c>
      <c r="L9613">
        <v>5</v>
      </c>
      <c r="M9613">
        <v>1</v>
      </c>
      <c r="N9613" s="13" t="s">
        <v>212</v>
      </c>
      <c r="O9613" s="13" t="s">
        <v>195</v>
      </c>
      <c r="P9613">
        <v>18</v>
      </c>
      <c r="Q9613" s="13" t="s">
        <v>97</v>
      </c>
      <c r="R9613" s="13" t="s">
        <v>199</v>
      </c>
      <c r="S9613" s="13" t="s">
        <v>193</v>
      </c>
      <c r="T9613">
        <v>2</v>
      </c>
      <c r="U9613">
        <v>0</v>
      </c>
      <c r="V9613">
        <v>1</v>
      </c>
      <c r="W9613" s="13" t="s">
        <v>101</v>
      </c>
      <c r="X9613">
        <v>0.6</v>
      </c>
    </row>
    <row r="9614" spans="1:24" x14ac:dyDescent="0.3">
      <c r="A9614">
        <v>9612</v>
      </c>
      <c r="B9614" t="s">
        <v>217</v>
      </c>
      <c r="C9614" t="s">
        <v>218</v>
      </c>
      <c r="D9614">
        <v>22.515526999999999</v>
      </c>
      <c r="E9614">
        <v>88.351928000000001</v>
      </c>
      <c r="F9614" s="18">
        <v>45699</v>
      </c>
      <c r="G9614" s="19">
        <v>0.29166666666666702</v>
      </c>
      <c r="H9614">
        <v>7</v>
      </c>
      <c r="I9614" s="13" t="s">
        <v>215</v>
      </c>
      <c r="J9614">
        <v>0</v>
      </c>
      <c r="K9614" s="13" t="s">
        <v>191</v>
      </c>
      <c r="L9614">
        <v>4</v>
      </c>
      <c r="M9614">
        <v>1</v>
      </c>
      <c r="N9614" s="13" t="s">
        <v>192</v>
      </c>
      <c r="O9614" s="13" t="s">
        <v>97</v>
      </c>
      <c r="P9614">
        <v>38</v>
      </c>
      <c r="Q9614" s="13" t="s">
        <v>95</v>
      </c>
      <c r="R9614" s="13" t="s">
        <v>199</v>
      </c>
      <c r="S9614" s="13" t="s">
        <v>196</v>
      </c>
      <c r="T9614">
        <v>5</v>
      </c>
      <c r="U9614">
        <v>3</v>
      </c>
      <c r="V9614">
        <v>0</v>
      </c>
      <c r="W9614" s="13" t="s">
        <v>101</v>
      </c>
      <c r="X9614">
        <v>0.1</v>
      </c>
    </row>
    <row r="9615" spans="1:24" x14ac:dyDescent="0.3">
      <c r="A9615">
        <v>9613</v>
      </c>
      <c r="B9615" t="s">
        <v>203</v>
      </c>
      <c r="C9615" t="s">
        <v>203</v>
      </c>
      <c r="D9615">
        <v>28.882397999999998</v>
      </c>
      <c r="E9615">
        <v>76.822792000000007</v>
      </c>
      <c r="F9615" s="18">
        <v>44674</v>
      </c>
      <c r="G9615" s="19">
        <v>0.45833333333333298</v>
      </c>
      <c r="H9615">
        <v>11</v>
      </c>
      <c r="I9615" s="13" t="s">
        <v>219</v>
      </c>
      <c r="J9615">
        <v>1</v>
      </c>
      <c r="K9615" s="13" t="s">
        <v>191</v>
      </c>
      <c r="L9615">
        <v>5</v>
      </c>
      <c r="M9615">
        <v>1</v>
      </c>
      <c r="N9615" s="13" t="s">
        <v>94</v>
      </c>
      <c r="O9615" s="13" t="s">
        <v>95</v>
      </c>
      <c r="P9615">
        <v>36</v>
      </c>
      <c r="Q9615" s="13" t="s">
        <v>195</v>
      </c>
      <c r="R9615" s="13" t="s">
        <v>205</v>
      </c>
      <c r="S9615" s="13" t="s">
        <v>193</v>
      </c>
      <c r="T9615">
        <v>2</v>
      </c>
      <c r="U9615">
        <v>0</v>
      </c>
      <c r="V9615">
        <v>0</v>
      </c>
      <c r="W9615" s="13" t="s">
        <v>101</v>
      </c>
      <c r="X9615">
        <v>0.45</v>
      </c>
    </row>
    <row r="9616" spans="1:24" x14ac:dyDescent="0.3">
      <c r="A9616">
        <v>9614</v>
      </c>
      <c r="B9616" t="s">
        <v>197</v>
      </c>
      <c r="C9616" t="s">
        <v>198</v>
      </c>
      <c r="D9616">
        <v>30.689022999999999</v>
      </c>
      <c r="E9616">
        <v>76.813633999999993</v>
      </c>
      <c r="F9616" s="18">
        <v>45545</v>
      </c>
      <c r="G9616" s="19">
        <v>0.79166666666666696</v>
      </c>
      <c r="H9616">
        <v>19</v>
      </c>
      <c r="I9616" s="13" t="s">
        <v>215</v>
      </c>
      <c r="J9616">
        <v>0</v>
      </c>
      <c r="K9616" s="13" t="s">
        <v>191</v>
      </c>
      <c r="L9616">
        <v>3</v>
      </c>
      <c r="M9616">
        <v>0</v>
      </c>
      <c r="N9616" s="13" t="s">
        <v>192</v>
      </c>
      <c r="O9616" s="13" t="s">
        <v>97</v>
      </c>
      <c r="P9616">
        <v>20</v>
      </c>
      <c r="Q9616" s="13" t="s">
        <v>97</v>
      </c>
      <c r="R9616" s="13" t="s">
        <v>199</v>
      </c>
      <c r="S9616" s="13" t="s">
        <v>193</v>
      </c>
      <c r="T9616">
        <v>2</v>
      </c>
      <c r="U9616">
        <v>0</v>
      </c>
      <c r="V9616">
        <v>1</v>
      </c>
      <c r="W9616" s="13" t="s">
        <v>101</v>
      </c>
      <c r="X9616">
        <v>0.45</v>
      </c>
    </row>
    <row r="9617" spans="1:24" x14ac:dyDescent="0.3">
      <c r="A9617">
        <v>9615</v>
      </c>
      <c r="B9617" t="s">
        <v>206</v>
      </c>
      <c r="C9617" t="s">
        <v>207</v>
      </c>
      <c r="D9617">
        <v>13.0608</v>
      </c>
      <c r="E9617">
        <v>77.425348999999997</v>
      </c>
      <c r="F9617" s="18">
        <v>45419</v>
      </c>
      <c r="G9617" s="19">
        <v>0.33333333333333298</v>
      </c>
      <c r="H9617">
        <v>8</v>
      </c>
      <c r="I9617" s="13" t="s">
        <v>215</v>
      </c>
      <c r="J9617">
        <v>0</v>
      </c>
      <c r="K9617" s="13" t="s">
        <v>191</v>
      </c>
      <c r="L9617">
        <v>5</v>
      </c>
      <c r="M9617">
        <v>0</v>
      </c>
      <c r="N9617" s="13" t="s">
        <v>94</v>
      </c>
      <c r="O9617" s="13" t="s">
        <v>95</v>
      </c>
      <c r="P9617">
        <v>22</v>
      </c>
      <c r="Q9617" s="13" t="s">
        <v>97</v>
      </c>
      <c r="R9617" s="13" t="s">
        <v>199</v>
      </c>
      <c r="S9617" s="13" t="s">
        <v>196</v>
      </c>
      <c r="T9617">
        <v>1</v>
      </c>
      <c r="U9617">
        <v>1</v>
      </c>
      <c r="V9617">
        <v>1</v>
      </c>
      <c r="W9617" s="13" t="s">
        <v>101</v>
      </c>
      <c r="X9617">
        <v>0.8</v>
      </c>
    </row>
    <row r="9618" spans="1:24" x14ac:dyDescent="0.3">
      <c r="A9618">
        <v>9616</v>
      </c>
      <c r="B9618" t="s">
        <v>206</v>
      </c>
      <c r="C9618" t="s">
        <v>207</v>
      </c>
      <c r="D9618">
        <v>12.894773000000001</v>
      </c>
      <c r="E9618">
        <v>77.663039999999995</v>
      </c>
      <c r="F9618" s="18">
        <v>45247</v>
      </c>
      <c r="G9618" s="19">
        <v>0.75</v>
      </c>
      <c r="H9618">
        <v>18</v>
      </c>
      <c r="I9618" s="13" t="s">
        <v>211</v>
      </c>
      <c r="J9618">
        <v>0</v>
      </c>
      <c r="K9618" s="13" t="s">
        <v>92</v>
      </c>
      <c r="L9618">
        <v>4</v>
      </c>
      <c r="M9618">
        <v>0</v>
      </c>
      <c r="N9618" s="13" t="s">
        <v>192</v>
      </c>
      <c r="O9618" s="13" t="s">
        <v>97</v>
      </c>
      <c r="P9618">
        <v>22</v>
      </c>
      <c r="Q9618" s="13" t="s">
        <v>95</v>
      </c>
      <c r="R9618" s="13" t="s">
        <v>205</v>
      </c>
      <c r="S9618" s="13" t="s">
        <v>196</v>
      </c>
      <c r="T9618">
        <v>5</v>
      </c>
      <c r="U9618">
        <v>0</v>
      </c>
      <c r="V9618">
        <v>1</v>
      </c>
      <c r="W9618" s="13" t="s">
        <v>101</v>
      </c>
      <c r="X9618">
        <v>0.25</v>
      </c>
    </row>
    <row r="9619" spans="1:24" x14ac:dyDescent="0.3">
      <c r="A9619">
        <v>9617</v>
      </c>
      <c r="B9619" t="s">
        <v>190</v>
      </c>
      <c r="C9619" t="s">
        <v>80</v>
      </c>
      <c r="D9619">
        <v>18.904937</v>
      </c>
      <c r="E9619">
        <v>72.920142999999996</v>
      </c>
      <c r="F9619" s="18">
        <v>45750</v>
      </c>
      <c r="G9619" s="19">
        <v>0.45833333333333298</v>
      </c>
      <c r="H9619">
        <v>11</v>
      </c>
      <c r="I9619" s="13" t="s">
        <v>202</v>
      </c>
      <c r="J9619">
        <v>0</v>
      </c>
      <c r="K9619" s="13" t="s">
        <v>191</v>
      </c>
      <c r="L9619">
        <v>5</v>
      </c>
      <c r="M9619">
        <v>1</v>
      </c>
      <c r="N9619" s="13" t="s">
        <v>192</v>
      </c>
      <c r="O9619" s="13" t="s">
        <v>97</v>
      </c>
      <c r="P9619">
        <v>16</v>
      </c>
      <c r="Q9619" s="13" t="s">
        <v>95</v>
      </c>
      <c r="R9619" s="13" t="s">
        <v>205</v>
      </c>
      <c r="S9619" s="13" t="s">
        <v>196</v>
      </c>
      <c r="T9619">
        <v>5</v>
      </c>
      <c r="U9619">
        <v>5</v>
      </c>
      <c r="V9619">
        <v>0</v>
      </c>
      <c r="W9619" s="13" t="s">
        <v>101</v>
      </c>
      <c r="X9619">
        <v>0.1</v>
      </c>
    </row>
    <row r="9620" spans="1:24" x14ac:dyDescent="0.3">
      <c r="A9620">
        <v>9618</v>
      </c>
      <c r="B9620" t="s">
        <v>79</v>
      </c>
      <c r="C9620" t="s">
        <v>80</v>
      </c>
      <c r="D9620">
        <v>18.405936000000001</v>
      </c>
      <c r="E9620">
        <v>73.920505000000006</v>
      </c>
      <c r="F9620" s="18">
        <v>45026</v>
      </c>
      <c r="G9620" s="19">
        <v>0.5</v>
      </c>
      <c r="H9620">
        <v>12</v>
      </c>
      <c r="I9620" s="13" t="s">
        <v>204</v>
      </c>
      <c r="J9620">
        <v>0</v>
      </c>
      <c r="K9620" s="13" t="s">
        <v>92</v>
      </c>
      <c r="L9620">
        <v>6</v>
      </c>
      <c r="M9620">
        <v>1</v>
      </c>
      <c r="N9620" s="13" t="s">
        <v>192</v>
      </c>
      <c r="O9620" s="13" t="s">
        <v>97</v>
      </c>
      <c r="P9620">
        <v>34</v>
      </c>
      <c r="Q9620" s="13" t="s">
        <v>95</v>
      </c>
      <c r="R9620" s="13" t="s">
        <v>98</v>
      </c>
      <c r="S9620" s="13" t="s">
        <v>99</v>
      </c>
      <c r="T9620">
        <v>2</v>
      </c>
      <c r="U9620">
        <v>2</v>
      </c>
      <c r="V9620">
        <v>0</v>
      </c>
      <c r="W9620" s="13" t="s">
        <v>101</v>
      </c>
      <c r="X9620">
        <v>0.3</v>
      </c>
    </row>
    <row r="9621" spans="1:24" x14ac:dyDescent="0.3">
      <c r="A9621">
        <v>9619</v>
      </c>
      <c r="B9621" t="s">
        <v>197</v>
      </c>
      <c r="C9621" t="s">
        <v>198</v>
      </c>
      <c r="D9621">
        <v>30.607824999999998</v>
      </c>
      <c r="E9621">
        <v>76.749825999999999</v>
      </c>
      <c r="F9621" s="18">
        <v>45508</v>
      </c>
      <c r="G9621" s="19">
        <v>0.125</v>
      </c>
      <c r="H9621">
        <v>3</v>
      </c>
      <c r="I9621" s="13" t="s">
        <v>89</v>
      </c>
      <c r="J9621">
        <v>1</v>
      </c>
      <c r="K9621" s="13" t="s">
        <v>191</v>
      </c>
      <c r="L9621">
        <v>2</v>
      </c>
      <c r="M9621">
        <v>0</v>
      </c>
      <c r="N9621" s="13" t="s">
        <v>192</v>
      </c>
      <c r="O9621" s="13" t="s">
        <v>97</v>
      </c>
      <c r="P9621">
        <v>38</v>
      </c>
      <c r="Q9621" s="13" t="s">
        <v>95</v>
      </c>
      <c r="R9621" s="13" t="s">
        <v>208</v>
      </c>
      <c r="S9621" s="13" t="s">
        <v>193</v>
      </c>
      <c r="T9621">
        <v>2</v>
      </c>
      <c r="U9621">
        <v>1</v>
      </c>
      <c r="V9621">
        <v>0</v>
      </c>
      <c r="W9621" s="13" t="s">
        <v>101</v>
      </c>
      <c r="X9621">
        <v>0.1</v>
      </c>
    </row>
    <row r="9622" spans="1:24" x14ac:dyDescent="0.3">
      <c r="A9622">
        <v>9620</v>
      </c>
      <c r="B9622" t="s">
        <v>190</v>
      </c>
      <c r="C9622" t="s">
        <v>80</v>
      </c>
      <c r="D9622">
        <v>18.835135999999999</v>
      </c>
      <c r="E9622">
        <v>72.821607999999998</v>
      </c>
      <c r="F9622" s="18">
        <v>45116</v>
      </c>
      <c r="G9622" s="19">
        <v>0.75</v>
      </c>
      <c r="H9622">
        <v>18</v>
      </c>
      <c r="I9622" s="13" t="s">
        <v>89</v>
      </c>
      <c r="J9622">
        <v>1</v>
      </c>
      <c r="K9622" s="13" t="s">
        <v>191</v>
      </c>
      <c r="L9622">
        <v>4</v>
      </c>
      <c r="M9622">
        <v>0</v>
      </c>
      <c r="N9622" s="13" t="s">
        <v>192</v>
      </c>
      <c r="O9622" s="13" t="s">
        <v>97</v>
      </c>
      <c r="P9622">
        <v>24</v>
      </c>
      <c r="Q9622" s="13" t="s">
        <v>195</v>
      </c>
      <c r="R9622" s="13" t="s">
        <v>205</v>
      </c>
      <c r="S9622" s="13" t="s">
        <v>193</v>
      </c>
      <c r="T9622">
        <v>2</v>
      </c>
      <c r="U9622">
        <v>1</v>
      </c>
      <c r="V9622">
        <v>1</v>
      </c>
      <c r="W9622" s="13" t="s">
        <v>101</v>
      </c>
      <c r="X9622">
        <v>0.25</v>
      </c>
    </row>
    <row r="9623" spans="1:24" x14ac:dyDescent="0.3">
      <c r="A9623">
        <v>9621</v>
      </c>
      <c r="B9623" t="s">
        <v>203</v>
      </c>
      <c r="C9623" t="s">
        <v>203</v>
      </c>
      <c r="D9623">
        <v>28.526236000000001</v>
      </c>
      <c r="E9623">
        <v>77.082213999999993</v>
      </c>
      <c r="F9623" s="18">
        <v>44915</v>
      </c>
      <c r="G9623" s="19">
        <v>4.1666666666666699E-2</v>
      </c>
      <c r="H9623">
        <v>1</v>
      </c>
      <c r="I9623" s="13" t="s">
        <v>215</v>
      </c>
      <c r="J9623">
        <v>0</v>
      </c>
      <c r="K9623" s="13" t="s">
        <v>191</v>
      </c>
      <c r="L9623">
        <v>2</v>
      </c>
      <c r="M9623">
        <v>1</v>
      </c>
      <c r="N9623" s="13" t="s">
        <v>192</v>
      </c>
      <c r="O9623" s="13" t="s">
        <v>97</v>
      </c>
      <c r="P9623">
        <v>16</v>
      </c>
      <c r="Q9623" s="13" t="s">
        <v>97</v>
      </c>
      <c r="R9623" s="13" t="s">
        <v>205</v>
      </c>
      <c r="S9623" s="13" t="s">
        <v>99</v>
      </c>
      <c r="T9623">
        <v>4</v>
      </c>
      <c r="U9623">
        <v>4</v>
      </c>
      <c r="V9623">
        <v>0</v>
      </c>
      <c r="W9623" s="13" t="s">
        <v>101</v>
      </c>
      <c r="X9623">
        <v>0.5</v>
      </c>
    </row>
    <row r="9624" spans="1:24" x14ac:dyDescent="0.3">
      <c r="A9624">
        <v>9622</v>
      </c>
      <c r="B9624" t="s">
        <v>206</v>
      </c>
      <c r="C9624" t="s">
        <v>207</v>
      </c>
      <c r="D9624">
        <v>12.860386</v>
      </c>
      <c r="E9624">
        <v>77.750112000000001</v>
      </c>
      <c r="F9624" s="18">
        <v>44923</v>
      </c>
      <c r="G9624" s="19">
        <v>0.45833333333333298</v>
      </c>
      <c r="H9624">
        <v>11</v>
      </c>
      <c r="I9624" s="13" t="s">
        <v>194</v>
      </c>
      <c r="J9624">
        <v>0</v>
      </c>
      <c r="K9624" s="13" t="s">
        <v>191</v>
      </c>
      <c r="L9624">
        <v>6</v>
      </c>
      <c r="M9624">
        <v>0</v>
      </c>
      <c r="N9624" s="13" t="s">
        <v>192</v>
      </c>
      <c r="O9624" s="13" t="s">
        <v>97</v>
      </c>
      <c r="P9624">
        <v>31</v>
      </c>
      <c r="Q9624" s="13" t="s">
        <v>97</v>
      </c>
      <c r="R9624" s="13" t="s">
        <v>199</v>
      </c>
      <c r="S9624" s="13" t="s">
        <v>196</v>
      </c>
      <c r="T9624">
        <v>2</v>
      </c>
      <c r="U9624">
        <v>2</v>
      </c>
      <c r="V9624">
        <v>0</v>
      </c>
      <c r="W9624" s="13" t="s">
        <v>101</v>
      </c>
      <c r="X9624">
        <v>0.3</v>
      </c>
    </row>
    <row r="9625" spans="1:24" x14ac:dyDescent="0.3">
      <c r="A9625">
        <v>9623</v>
      </c>
      <c r="B9625" t="s">
        <v>79</v>
      </c>
      <c r="C9625" t="s">
        <v>80</v>
      </c>
      <c r="D9625">
        <v>18.514389999999999</v>
      </c>
      <c r="E9625">
        <v>73.926850999999999</v>
      </c>
      <c r="F9625" s="18">
        <v>45145</v>
      </c>
      <c r="G9625" s="19">
        <v>0.54166666666666696</v>
      </c>
      <c r="H9625">
        <v>13</v>
      </c>
      <c r="I9625" s="13" t="s">
        <v>204</v>
      </c>
      <c r="J9625">
        <v>0</v>
      </c>
      <c r="K9625" s="13" t="s">
        <v>92</v>
      </c>
      <c r="L9625">
        <v>5</v>
      </c>
      <c r="M9625">
        <v>1</v>
      </c>
      <c r="N9625" s="13" t="s">
        <v>94</v>
      </c>
      <c r="O9625" s="13" t="s">
        <v>95</v>
      </c>
      <c r="P9625">
        <v>21</v>
      </c>
      <c r="Q9625" s="13" t="s">
        <v>97</v>
      </c>
      <c r="R9625" s="13" t="s">
        <v>213</v>
      </c>
      <c r="S9625" s="13" t="s">
        <v>196</v>
      </c>
      <c r="T9625">
        <v>1</v>
      </c>
      <c r="U9625">
        <v>1</v>
      </c>
      <c r="V9625">
        <v>0</v>
      </c>
      <c r="W9625" s="13" t="s">
        <v>101</v>
      </c>
      <c r="X9625">
        <v>0.65</v>
      </c>
    </row>
    <row r="9626" spans="1:24" x14ac:dyDescent="0.3">
      <c r="A9626">
        <v>9624</v>
      </c>
      <c r="B9626" t="s">
        <v>209</v>
      </c>
      <c r="C9626" t="s">
        <v>210</v>
      </c>
      <c r="D9626">
        <v>17.489453000000001</v>
      </c>
      <c r="E9626">
        <v>78.276520000000005</v>
      </c>
      <c r="F9626" s="18">
        <v>44899</v>
      </c>
      <c r="G9626" s="19">
        <v>0.95833333333333304</v>
      </c>
      <c r="H9626">
        <v>23</v>
      </c>
      <c r="I9626" s="13" t="s">
        <v>89</v>
      </c>
      <c r="J9626">
        <v>1</v>
      </c>
      <c r="K9626" s="13" t="s">
        <v>191</v>
      </c>
      <c r="L9626">
        <v>5</v>
      </c>
      <c r="M9626">
        <v>0</v>
      </c>
      <c r="N9626" s="13" t="s">
        <v>212</v>
      </c>
      <c r="O9626" s="13" t="s">
        <v>95</v>
      </c>
      <c r="P9626">
        <v>27</v>
      </c>
      <c r="Q9626" s="13" t="s">
        <v>95</v>
      </c>
      <c r="R9626" s="13" t="s">
        <v>98</v>
      </c>
      <c r="S9626" s="13" t="s">
        <v>196</v>
      </c>
      <c r="T9626">
        <v>5</v>
      </c>
      <c r="U9626">
        <v>5</v>
      </c>
      <c r="V9626">
        <v>0</v>
      </c>
      <c r="W9626" s="13" t="s">
        <v>101</v>
      </c>
      <c r="X9626">
        <v>0.45</v>
      </c>
    </row>
    <row r="9627" spans="1:24" x14ac:dyDescent="0.3">
      <c r="A9627">
        <v>9625</v>
      </c>
      <c r="B9627" t="s">
        <v>209</v>
      </c>
      <c r="C9627" t="s">
        <v>210</v>
      </c>
      <c r="D9627">
        <v>17.436957</v>
      </c>
      <c r="E9627">
        <v>78.493744000000007</v>
      </c>
      <c r="F9627" s="18">
        <v>45680</v>
      </c>
      <c r="G9627" s="19">
        <v>0</v>
      </c>
      <c r="H9627">
        <v>0</v>
      </c>
      <c r="I9627" s="13" t="s">
        <v>202</v>
      </c>
      <c r="J9627">
        <v>0</v>
      </c>
      <c r="K9627" s="13" t="s">
        <v>214</v>
      </c>
      <c r="L9627">
        <v>4</v>
      </c>
      <c r="M9627">
        <v>0</v>
      </c>
      <c r="N9627" s="13" t="s">
        <v>94</v>
      </c>
      <c r="O9627" s="13" t="s">
        <v>95</v>
      </c>
      <c r="P9627">
        <v>26</v>
      </c>
      <c r="Q9627" s="13" t="s">
        <v>97</v>
      </c>
      <c r="R9627" s="13" t="s">
        <v>205</v>
      </c>
      <c r="S9627" s="13" t="s">
        <v>196</v>
      </c>
      <c r="T9627">
        <v>2</v>
      </c>
      <c r="U9627">
        <v>1</v>
      </c>
      <c r="V9627">
        <v>0</v>
      </c>
      <c r="W9627" s="13" t="s">
        <v>101</v>
      </c>
      <c r="X9627">
        <v>0.65</v>
      </c>
    </row>
    <row r="9628" spans="1:24" x14ac:dyDescent="0.3">
      <c r="A9628">
        <v>9626</v>
      </c>
      <c r="B9628" t="s">
        <v>209</v>
      </c>
      <c r="C9628" t="s">
        <v>210</v>
      </c>
      <c r="D9628">
        <v>17.374661</v>
      </c>
      <c r="E9628">
        <v>78.475155999999998</v>
      </c>
      <c r="F9628" s="18">
        <v>45324</v>
      </c>
      <c r="G9628" s="19">
        <v>0.45833333333333298</v>
      </c>
      <c r="H9628">
        <v>11</v>
      </c>
      <c r="I9628" s="13" t="s">
        <v>211</v>
      </c>
      <c r="J9628">
        <v>0</v>
      </c>
      <c r="K9628" s="13" t="s">
        <v>191</v>
      </c>
      <c r="L9628">
        <v>1</v>
      </c>
      <c r="M9628">
        <v>0</v>
      </c>
      <c r="N9628" s="13" t="s">
        <v>212</v>
      </c>
      <c r="O9628" s="13" t="s">
        <v>95</v>
      </c>
      <c r="P9628">
        <v>20</v>
      </c>
      <c r="Q9628" s="13" t="s">
        <v>97</v>
      </c>
      <c r="R9628" s="13" t="s">
        <v>199</v>
      </c>
      <c r="S9628" s="13" t="s">
        <v>193</v>
      </c>
      <c r="T9628">
        <v>4</v>
      </c>
      <c r="U9628">
        <v>3</v>
      </c>
      <c r="V9628">
        <v>0</v>
      </c>
      <c r="W9628" s="13" t="s">
        <v>101</v>
      </c>
      <c r="X9628">
        <v>0.65</v>
      </c>
    </row>
    <row r="9629" spans="1:24" x14ac:dyDescent="0.3">
      <c r="A9629">
        <v>9627</v>
      </c>
      <c r="B9629" t="s">
        <v>209</v>
      </c>
      <c r="C9629" t="s">
        <v>210</v>
      </c>
      <c r="D9629">
        <v>17.516552999999998</v>
      </c>
      <c r="E9629">
        <v>78.251565999999997</v>
      </c>
      <c r="F9629" s="18">
        <v>44572</v>
      </c>
      <c r="G9629" s="19">
        <v>0.875</v>
      </c>
      <c r="H9629">
        <v>21</v>
      </c>
      <c r="I9629" s="13" t="s">
        <v>215</v>
      </c>
      <c r="J9629">
        <v>0</v>
      </c>
      <c r="K9629" s="13" t="s">
        <v>92</v>
      </c>
      <c r="L9629">
        <v>5</v>
      </c>
      <c r="M9629">
        <v>0</v>
      </c>
      <c r="N9629" s="13" t="s">
        <v>94</v>
      </c>
      <c r="O9629" s="13" t="s">
        <v>95</v>
      </c>
      <c r="P9629">
        <v>26</v>
      </c>
      <c r="Q9629" s="13" t="s">
        <v>195</v>
      </c>
      <c r="R9629" s="13" t="s">
        <v>213</v>
      </c>
      <c r="S9629" s="13" t="s">
        <v>196</v>
      </c>
      <c r="T9629">
        <v>1</v>
      </c>
      <c r="U9629">
        <v>0</v>
      </c>
      <c r="V9629">
        <v>0</v>
      </c>
      <c r="W9629" s="13" t="s">
        <v>101</v>
      </c>
      <c r="X9629">
        <v>0.45</v>
      </c>
    </row>
    <row r="9630" spans="1:24" x14ac:dyDescent="0.3">
      <c r="A9630">
        <v>9628</v>
      </c>
      <c r="B9630" t="s">
        <v>190</v>
      </c>
      <c r="C9630" t="s">
        <v>80</v>
      </c>
      <c r="D9630">
        <v>18.926172000000001</v>
      </c>
      <c r="E9630">
        <v>72.990266000000005</v>
      </c>
      <c r="F9630" s="18">
        <v>45758</v>
      </c>
      <c r="G9630" s="19">
        <v>0.5</v>
      </c>
      <c r="H9630">
        <v>12</v>
      </c>
      <c r="I9630" s="13" t="s">
        <v>211</v>
      </c>
      <c r="J9630">
        <v>0</v>
      </c>
      <c r="K9630" s="13" t="s">
        <v>214</v>
      </c>
      <c r="L9630">
        <v>4</v>
      </c>
      <c r="M9630">
        <v>0</v>
      </c>
      <c r="N9630" s="13" t="s">
        <v>212</v>
      </c>
      <c r="O9630" s="13" t="s">
        <v>95</v>
      </c>
      <c r="P9630">
        <v>23</v>
      </c>
      <c r="Q9630" s="13" t="s">
        <v>195</v>
      </c>
      <c r="R9630" s="13" t="s">
        <v>199</v>
      </c>
      <c r="S9630" s="13" t="s">
        <v>196</v>
      </c>
      <c r="T9630">
        <v>2</v>
      </c>
      <c r="U9630">
        <v>0</v>
      </c>
      <c r="V9630">
        <v>0</v>
      </c>
      <c r="W9630" s="13" t="s">
        <v>101</v>
      </c>
      <c r="X9630">
        <v>0.45</v>
      </c>
    </row>
    <row r="9631" spans="1:24" x14ac:dyDescent="0.3">
      <c r="A9631">
        <v>9629</v>
      </c>
      <c r="B9631" t="s">
        <v>209</v>
      </c>
      <c r="C9631" t="s">
        <v>210</v>
      </c>
      <c r="D9631">
        <v>17.246117999999999</v>
      </c>
      <c r="E9631">
        <v>78.395899999999997</v>
      </c>
      <c r="F9631" s="18">
        <v>44762</v>
      </c>
      <c r="G9631" s="19">
        <v>0.625</v>
      </c>
      <c r="H9631">
        <v>15</v>
      </c>
      <c r="I9631" s="13" t="s">
        <v>194</v>
      </c>
      <c r="J9631">
        <v>0</v>
      </c>
      <c r="K9631" s="13" t="s">
        <v>92</v>
      </c>
      <c r="L9631">
        <v>4</v>
      </c>
      <c r="M9631">
        <v>1</v>
      </c>
      <c r="N9631" s="13" t="s">
        <v>212</v>
      </c>
      <c r="O9631" s="13" t="s">
        <v>195</v>
      </c>
      <c r="P9631">
        <v>20</v>
      </c>
      <c r="Q9631" s="13" t="s">
        <v>195</v>
      </c>
      <c r="R9631" s="13" t="s">
        <v>98</v>
      </c>
      <c r="S9631" s="13" t="s">
        <v>193</v>
      </c>
      <c r="T9631">
        <v>4</v>
      </c>
      <c r="U9631">
        <v>1</v>
      </c>
      <c r="V9631">
        <v>0</v>
      </c>
      <c r="W9631" s="13" t="s">
        <v>101</v>
      </c>
      <c r="X9631">
        <v>0.25</v>
      </c>
    </row>
    <row r="9632" spans="1:24" x14ac:dyDescent="0.3">
      <c r="A9632">
        <v>9630</v>
      </c>
      <c r="B9632" t="s">
        <v>209</v>
      </c>
      <c r="C9632" t="s">
        <v>210</v>
      </c>
      <c r="D9632">
        <v>17.414567000000002</v>
      </c>
      <c r="E9632">
        <v>78.310449000000006</v>
      </c>
      <c r="F9632" s="18">
        <v>45220</v>
      </c>
      <c r="G9632" s="19">
        <v>0.54166666666666696</v>
      </c>
      <c r="H9632">
        <v>13</v>
      </c>
      <c r="I9632" s="13" t="s">
        <v>219</v>
      </c>
      <c r="J9632">
        <v>1</v>
      </c>
      <c r="K9632" s="13" t="s">
        <v>214</v>
      </c>
      <c r="L9632">
        <v>4</v>
      </c>
      <c r="M9632">
        <v>0</v>
      </c>
      <c r="N9632" s="13" t="s">
        <v>192</v>
      </c>
      <c r="O9632" s="13" t="s">
        <v>97</v>
      </c>
      <c r="P9632">
        <v>26</v>
      </c>
      <c r="Q9632" s="13" t="s">
        <v>97</v>
      </c>
      <c r="R9632" s="13" t="s">
        <v>208</v>
      </c>
      <c r="S9632" s="13" t="s">
        <v>99</v>
      </c>
      <c r="T9632">
        <v>2</v>
      </c>
      <c r="U9632">
        <v>2</v>
      </c>
      <c r="V9632">
        <v>0</v>
      </c>
      <c r="W9632" s="13" t="s">
        <v>101</v>
      </c>
      <c r="X9632">
        <v>0.5</v>
      </c>
    </row>
    <row r="9633" spans="1:24" x14ac:dyDescent="0.3">
      <c r="A9633">
        <v>9631</v>
      </c>
      <c r="B9633" t="s">
        <v>190</v>
      </c>
      <c r="C9633" t="s">
        <v>80</v>
      </c>
      <c r="D9633">
        <v>19.161411000000001</v>
      </c>
      <c r="E9633">
        <v>72.753133000000005</v>
      </c>
      <c r="F9633" s="18">
        <v>45686</v>
      </c>
      <c r="G9633" s="19">
        <v>4.1666666666666699E-2</v>
      </c>
      <c r="H9633">
        <v>1</v>
      </c>
      <c r="I9633" s="13" t="s">
        <v>194</v>
      </c>
      <c r="J9633">
        <v>0</v>
      </c>
      <c r="K9633" s="13" t="s">
        <v>214</v>
      </c>
      <c r="L9633">
        <v>6</v>
      </c>
      <c r="M9633">
        <v>0</v>
      </c>
      <c r="N9633" s="13" t="s">
        <v>192</v>
      </c>
      <c r="O9633" s="13" t="s">
        <v>97</v>
      </c>
      <c r="P9633">
        <v>32</v>
      </c>
      <c r="Q9633" s="13" t="s">
        <v>95</v>
      </c>
      <c r="R9633" s="13" t="s">
        <v>213</v>
      </c>
      <c r="S9633" s="13" t="s">
        <v>193</v>
      </c>
      <c r="T9633">
        <v>2</v>
      </c>
      <c r="U9633">
        <v>1</v>
      </c>
      <c r="V9633">
        <v>0</v>
      </c>
      <c r="W9633" s="13" t="s">
        <v>101</v>
      </c>
      <c r="X9633">
        <v>0.1</v>
      </c>
    </row>
    <row r="9634" spans="1:24" x14ac:dyDescent="0.3">
      <c r="A9634">
        <v>9632</v>
      </c>
      <c r="B9634" t="s">
        <v>217</v>
      </c>
      <c r="C9634" t="s">
        <v>218</v>
      </c>
      <c r="D9634">
        <v>22.699711000000001</v>
      </c>
      <c r="E9634">
        <v>88.315787999999998</v>
      </c>
      <c r="F9634" s="18">
        <v>45275</v>
      </c>
      <c r="G9634" s="19">
        <v>0.25</v>
      </c>
      <c r="H9634">
        <v>6</v>
      </c>
      <c r="I9634" s="13" t="s">
        <v>211</v>
      </c>
      <c r="J9634">
        <v>0</v>
      </c>
      <c r="K9634" s="13" t="s">
        <v>191</v>
      </c>
      <c r="L9634">
        <v>5</v>
      </c>
      <c r="M9634">
        <v>1</v>
      </c>
      <c r="N9634" s="13" t="s">
        <v>212</v>
      </c>
      <c r="O9634" s="13" t="s">
        <v>195</v>
      </c>
      <c r="P9634">
        <v>19</v>
      </c>
      <c r="Q9634" s="13" t="s">
        <v>97</v>
      </c>
      <c r="R9634" s="13" t="s">
        <v>98</v>
      </c>
      <c r="S9634" s="13" t="s">
        <v>196</v>
      </c>
      <c r="T9634">
        <v>3</v>
      </c>
      <c r="U9634">
        <v>3</v>
      </c>
      <c r="V9634">
        <v>0</v>
      </c>
      <c r="W9634" s="13" t="s">
        <v>101</v>
      </c>
      <c r="X9634">
        <v>0.45</v>
      </c>
    </row>
    <row r="9635" spans="1:24" x14ac:dyDescent="0.3">
      <c r="A9635">
        <v>9633</v>
      </c>
      <c r="B9635" t="s">
        <v>209</v>
      </c>
      <c r="C9635" t="s">
        <v>210</v>
      </c>
      <c r="D9635">
        <v>17.295183999999999</v>
      </c>
      <c r="E9635">
        <v>78.435488000000007</v>
      </c>
      <c r="F9635" s="18">
        <v>45622</v>
      </c>
      <c r="G9635" s="19">
        <v>0.375</v>
      </c>
      <c r="H9635">
        <v>9</v>
      </c>
      <c r="I9635" s="13" t="s">
        <v>215</v>
      </c>
      <c r="J9635">
        <v>0</v>
      </c>
      <c r="K9635" s="13" t="s">
        <v>214</v>
      </c>
      <c r="L9635">
        <v>6</v>
      </c>
      <c r="M9635">
        <v>1</v>
      </c>
      <c r="N9635" s="13" t="s">
        <v>94</v>
      </c>
      <c r="O9635" s="13" t="s">
        <v>95</v>
      </c>
      <c r="P9635">
        <v>16</v>
      </c>
      <c r="Q9635" s="13" t="s">
        <v>195</v>
      </c>
      <c r="R9635" s="13" t="s">
        <v>199</v>
      </c>
      <c r="S9635" s="13" t="s">
        <v>193</v>
      </c>
      <c r="T9635">
        <v>5</v>
      </c>
      <c r="U9635">
        <v>5</v>
      </c>
      <c r="V9635">
        <v>1</v>
      </c>
      <c r="W9635" s="13" t="s">
        <v>101</v>
      </c>
      <c r="X9635">
        <v>0.6</v>
      </c>
    </row>
    <row r="9636" spans="1:24" x14ac:dyDescent="0.3">
      <c r="A9636">
        <v>9634</v>
      </c>
      <c r="B9636" t="s">
        <v>209</v>
      </c>
      <c r="C9636" t="s">
        <v>210</v>
      </c>
      <c r="D9636">
        <v>17.209675000000001</v>
      </c>
      <c r="E9636">
        <v>78.516146000000006</v>
      </c>
      <c r="F9636" s="18">
        <v>44671</v>
      </c>
      <c r="G9636" s="19">
        <v>0.375</v>
      </c>
      <c r="H9636">
        <v>9</v>
      </c>
      <c r="I9636" s="13" t="s">
        <v>194</v>
      </c>
      <c r="J9636">
        <v>0</v>
      </c>
      <c r="K9636" s="13" t="s">
        <v>92</v>
      </c>
      <c r="L9636">
        <v>2</v>
      </c>
      <c r="M9636">
        <v>0</v>
      </c>
      <c r="N9636" s="13" t="s">
        <v>192</v>
      </c>
      <c r="O9636" s="13" t="s">
        <v>97</v>
      </c>
      <c r="P9636">
        <v>21</v>
      </c>
      <c r="Q9636" s="13" t="s">
        <v>97</v>
      </c>
      <c r="R9636" s="13" t="s">
        <v>98</v>
      </c>
      <c r="S9636" s="13" t="s">
        <v>196</v>
      </c>
      <c r="T9636">
        <v>4</v>
      </c>
      <c r="U9636">
        <v>0</v>
      </c>
      <c r="V9636">
        <v>1</v>
      </c>
      <c r="W9636" s="13" t="s">
        <v>101</v>
      </c>
      <c r="X9636">
        <v>0.45</v>
      </c>
    </row>
    <row r="9637" spans="1:24" x14ac:dyDescent="0.3">
      <c r="A9637">
        <v>9635</v>
      </c>
      <c r="B9637" t="s">
        <v>206</v>
      </c>
      <c r="C9637" t="s">
        <v>207</v>
      </c>
      <c r="D9637">
        <v>13.095352</v>
      </c>
      <c r="E9637">
        <v>77.69829</v>
      </c>
      <c r="F9637" s="18">
        <v>45299</v>
      </c>
      <c r="G9637" s="19">
        <v>0.95833333333333304</v>
      </c>
      <c r="H9637">
        <v>23</v>
      </c>
      <c r="I9637" s="13" t="s">
        <v>204</v>
      </c>
      <c r="J9637">
        <v>0</v>
      </c>
      <c r="K9637" s="13" t="s">
        <v>92</v>
      </c>
      <c r="L9637">
        <v>6</v>
      </c>
      <c r="M9637">
        <v>1</v>
      </c>
      <c r="N9637" s="13" t="s">
        <v>94</v>
      </c>
      <c r="O9637" s="13" t="s">
        <v>95</v>
      </c>
      <c r="P9637">
        <v>27</v>
      </c>
      <c r="Q9637" s="13" t="s">
        <v>97</v>
      </c>
      <c r="R9637" s="13" t="s">
        <v>98</v>
      </c>
      <c r="S9637" s="13" t="s">
        <v>193</v>
      </c>
      <c r="T9637">
        <v>1</v>
      </c>
      <c r="U9637">
        <v>0</v>
      </c>
      <c r="V9637">
        <v>0</v>
      </c>
      <c r="W9637" s="13" t="s">
        <v>101</v>
      </c>
      <c r="X9637">
        <v>0.65</v>
      </c>
    </row>
    <row r="9638" spans="1:24" x14ac:dyDescent="0.3">
      <c r="A9638">
        <v>9636</v>
      </c>
      <c r="B9638" t="s">
        <v>190</v>
      </c>
      <c r="C9638" t="s">
        <v>80</v>
      </c>
      <c r="D9638">
        <v>18.882391999999999</v>
      </c>
      <c r="E9638">
        <v>72.892159000000007</v>
      </c>
      <c r="F9638" s="18">
        <v>45450</v>
      </c>
      <c r="G9638" s="19">
        <v>0.16666666666666699</v>
      </c>
      <c r="H9638">
        <v>4</v>
      </c>
      <c r="I9638" s="13" t="s">
        <v>211</v>
      </c>
      <c r="J9638">
        <v>0</v>
      </c>
      <c r="K9638" s="13" t="s">
        <v>92</v>
      </c>
      <c r="L9638">
        <v>3</v>
      </c>
      <c r="M9638">
        <v>1</v>
      </c>
      <c r="N9638" s="13" t="s">
        <v>192</v>
      </c>
      <c r="O9638" s="13" t="s">
        <v>97</v>
      </c>
      <c r="P9638">
        <v>23</v>
      </c>
      <c r="Q9638" s="13" t="s">
        <v>95</v>
      </c>
      <c r="R9638" s="13" t="s">
        <v>98</v>
      </c>
      <c r="S9638" s="13" t="s">
        <v>196</v>
      </c>
      <c r="T9638">
        <v>3</v>
      </c>
      <c r="U9638">
        <v>0</v>
      </c>
      <c r="V9638">
        <v>0</v>
      </c>
      <c r="W9638" s="13" t="s">
        <v>101</v>
      </c>
      <c r="X9638">
        <v>0.1</v>
      </c>
    </row>
    <row r="9639" spans="1:24" x14ac:dyDescent="0.3">
      <c r="A9639">
        <v>9637</v>
      </c>
      <c r="B9639" t="s">
        <v>206</v>
      </c>
      <c r="C9639" t="s">
        <v>207</v>
      </c>
      <c r="D9639">
        <v>13.037307999999999</v>
      </c>
      <c r="E9639">
        <v>77.797758999999999</v>
      </c>
      <c r="F9639" s="18">
        <v>45101</v>
      </c>
      <c r="G9639" s="19">
        <v>0.625</v>
      </c>
      <c r="H9639">
        <v>15</v>
      </c>
      <c r="I9639" s="13" t="s">
        <v>219</v>
      </c>
      <c r="J9639">
        <v>1</v>
      </c>
      <c r="K9639" s="13" t="s">
        <v>191</v>
      </c>
      <c r="L9639">
        <v>1</v>
      </c>
      <c r="M9639">
        <v>1</v>
      </c>
      <c r="N9639" s="13" t="s">
        <v>94</v>
      </c>
      <c r="O9639" s="13" t="s">
        <v>95</v>
      </c>
      <c r="P9639">
        <v>32</v>
      </c>
      <c r="Q9639" s="13" t="s">
        <v>195</v>
      </c>
      <c r="R9639" s="13" t="s">
        <v>98</v>
      </c>
      <c r="S9639" s="13" t="s">
        <v>196</v>
      </c>
      <c r="T9639">
        <v>2</v>
      </c>
      <c r="U9639">
        <v>2</v>
      </c>
      <c r="V9639">
        <v>0</v>
      </c>
      <c r="W9639" s="13" t="s">
        <v>101</v>
      </c>
      <c r="X9639">
        <v>0.45</v>
      </c>
    </row>
    <row r="9640" spans="1:24" x14ac:dyDescent="0.3">
      <c r="A9640">
        <v>9638</v>
      </c>
      <c r="B9640" t="s">
        <v>209</v>
      </c>
      <c r="C9640" t="s">
        <v>210</v>
      </c>
      <c r="D9640">
        <v>17.448990999999999</v>
      </c>
      <c r="E9640">
        <v>78.559481000000005</v>
      </c>
      <c r="F9640" s="18">
        <v>45384</v>
      </c>
      <c r="G9640" s="19">
        <v>0.58333333333333304</v>
      </c>
      <c r="H9640">
        <v>14</v>
      </c>
      <c r="I9640" s="13" t="s">
        <v>215</v>
      </c>
      <c r="J9640">
        <v>0</v>
      </c>
      <c r="K9640" s="13" t="s">
        <v>92</v>
      </c>
      <c r="L9640">
        <v>3</v>
      </c>
      <c r="M9640">
        <v>0</v>
      </c>
      <c r="N9640" s="13" t="s">
        <v>94</v>
      </c>
      <c r="O9640" s="13" t="s">
        <v>95</v>
      </c>
      <c r="P9640">
        <v>37</v>
      </c>
      <c r="Q9640" s="13" t="s">
        <v>195</v>
      </c>
      <c r="R9640" s="13" t="s">
        <v>205</v>
      </c>
      <c r="S9640" s="13" t="s">
        <v>193</v>
      </c>
      <c r="T9640">
        <v>2</v>
      </c>
      <c r="U9640">
        <v>0</v>
      </c>
      <c r="V9640">
        <v>0</v>
      </c>
      <c r="W9640" s="13" t="s">
        <v>101</v>
      </c>
      <c r="X9640">
        <v>0.45</v>
      </c>
    </row>
    <row r="9641" spans="1:24" x14ac:dyDescent="0.3">
      <c r="A9641">
        <v>9639</v>
      </c>
      <c r="B9641" t="s">
        <v>203</v>
      </c>
      <c r="C9641" t="s">
        <v>203</v>
      </c>
      <c r="D9641">
        <v>28.432385</v>
      </c>
      <c r="E9641">
        <v>76.827217000000005</v>
      </c>
      <c r="F9641" s="18">
        <v>44698</v>
      </c>
      <c r="G9641" s="19">
        <v>0</v>
      </c>
      <c r="H9641">
        <v>0</v>
      </c>
      <c r="I9641" s="13" t="s">
        <v>215</v>
      </c>
      <c r="J9641">
        <v>0</v>
      </c>
      <c r="K9641" s="13" t="s">
        <v>191</v>
      </c>
      <c r="L9641">
        <v>3</v>
      </c>
      <c r="M9641">
        <v>0</v>
      </c>
      <c r="N9641" s="13" t="s">
        <v>212</v>
      </c>
      <c r="O9641" s="13" t="s">
        <v>195</v>
      </c>
      <c r="P9641">
        <v>40</v>
      </c>
      <c r="Q9641" s="13" t="s">
        <v>95</v>
      </c>
      <c r="R9641" s="13" t="s">
        <v>208</v>
      </c>
      <c r="S9641" s="13" t="s">
        <v>196</v>
      </c>
      <c r="T9641">
        <v>1</v>
      </c>
      <c r="U9641">
        <v>0</v>
      </c>
      <c r="V9641">
        <v>0</v>
      </c>
      <c r="W9641" s="13" t="s">
        <v>101</v>
      </c>
      <c r="X9641">
        <v>0.25</v>
      </c>
    </row>
    <row r="9642" spans="1:24" x14ac:dyDescent="0.3">
      <c r="A9642">
        <v>9640</v>
      </c>
      <c r="B9642" t="s">
        <v>200</v>
      </c>
      <c r="C9642" t="s">
        <v>201</v>
      </c>
      <c r="D9642">
        <v>13.174538</v>
      </c>
      <c r="E9642">
        <v>80.220977000000005</v>
      </c>
      <c r="F9642" s="18">
        <v>44640</v>
      </c>
      <c r="G9642" s="19">
        <v>0.70833333333333304</v>
      </c>
      <c r="H9642">
        <v>17</v>
      </c>
      <c r="I9642" s="13" t="s">
        <v>89</v>
      </c>
      <c r="J9642">
        <v>1</v>
      </c>
      <c r="K9642" s="13" t="s">
        <v>92</v>
      </c>
      <c r="L9642">
        <v>1</v>
      </c>
      <c r="M9642">
        <v>0</v>
      </c>
      <c r="N9642" s="13" t="s">
        <v>212</v>
      </c>
      <c r="O9642" s="13" t="s">
        <v>195</v>
      </c>
      <c r="P9642">
        <v>24</v>
      </c>
      <c r="Q9642" s="13" t="s">
        <v>97</v>
      </c>
      <c r="R9642" s="13" t="s">
        <v>208</v>
      </c>
      <c r="S9642" s="13" t="s">
        <v>196</v>
      </c>
      <c r="T9642">
        <v>3</v>
      </c>
      <c r="U9642">
        <v>2</v>
      </c>
      <c r="V9642">
        <v>1</v>
      </c>
      <c r="W9642" s="13" t="s">
        <v>101</v>
      </c>
      <c r="X9642">
        <v>0.6</v>
      </c>
    </row>
    <row r="9643" spans="1:24" x14ac:dyDescent="0.3">
      <c r="A9643">
        <v>9641</v>
      </c>
      <c r="B9643" t="s">
        <v>206</v>
      </c>
      <c r="C9643" t="s">
        <v>207</v>
      </c>
      <c r="D9643">
        <v>12.926176</v>
      </c>
      <c r="E9643">
        <v>77.641661999999997</v>
      </c>
      <c r="F9643" s="18">
        <v>45515</v>
      </c>
      <c r="G9643" s="19">
        <v>0.41666666666666702</v>
      </c>
      <c r="H9643">
        <v>10</v>
      </c>
      <c r="I9643" s="13" t="s">
        <v>89</v>
      </c>
      <c r="J9643">
        <v>1</v>
      </c>
      <c r="K9643" s="13" t="s">
        <v>191</v>
      </c>
      <c r="L9643">
        <v>6</v>
      </c>
      <c r="M9643">
        <v>0</v>
      </c>
      <c r="N9643" s="13" t="s">
        <v>94</v>
      </c>
      <c r="O9643" s="13" t="s">
        <v>95</v>
      </c>
      <c r="P9643">
        <v>22</v>
      </c>
      <c r="Q9643" s="13" t="s">
        <v>97</v>
      </c>
      <c r="R9643" s="13" t="s">
        <v>98</v>
      </c>
      <c r="S9643" s="13" t="s">
        <v>193</v>
      </c>
      <c r="T9643">
        <v>4</v>
      </c>
      <c r="U9643">
        <v>3</v>
      </c>
      <c r="V9643">
        <v>1</v>
      </c>
      <c r="W9643" s="13" t="s">
        <v>101</v>
      </c>
      <c r="X9643">
        <v>0.8</v>
      </c>
    </row>
    <row r="9644" spans="1:24" x14ac:dyDescent="0.3">
      <c r="A9644">
        <v>9642</v>
      </c>
      <c r="B9644" t="s">
        <v>79</v>
      </c>
      <c r="C9644" t="s">
        <v>80</v>
      </c>
      <c r="D9644">
        <v>18.675491000000001</v>
      </c>
      <c r="E9644">
        <v>73.971888000000007</v>
      </c>
      <c r="F9644" s="18">
        <v>45453</v>
      </c>
      <c r="G9644" s="19">
        <v>0.125</v>
      </c>
      <c r="H9644">
        <v>3</v>
      </c>
      <c r="I9644" s="13" t="s">
        <v>204</v>
      </c>
      <c r="J9644">
        <v>0</v>
      </c>
      <c r="K9644" s="13" t="s">
        <v>214</v>
      </c>
      <c r="L9644">
        <v>5</v>
      </c>
      <c r="M9644">
        <v>0</v>
      </c>
      <c r="N9644" s="13" t="s">
        <v>192</v>
      </c>
      <c r="O9644" s="13" t="s">
        <v>97</v>
      </c>
      <c r="P9644">
        <v>21</v>
      </c>
      <c r="Q9644" s="13" t="s">
        <v>95</v>
      </c>
      <c r="R9644" s="13" t="s">
        <v>208</v>
      </c>
      <c r="S9644" s="13" t="s">
        <v>193</v>
      </c>
      <c r="T9644">
        <v>1</v>
      </c>
      <c r="U9644">
        <v>1</v>
      </c>
      <c r="V9644">
        <v>0</v>
      </c>
      <c r="W9644" s="13" t="s">
        <v>101</v>
      </c>
      <c r="X9644">
        <v>0.1</v>
      </c>
    </row>
    <row r="9645" spans="1:24" x14ac:dyDescent="0.3">
      <c r="A9645">
        <v>9643</v>
      </c>
      <c r="B9645" t="s">
        <v>197</v>
      </c>
      <c r="C9645" t="s">
        <v>198</v>
      </c>
      <c r="D9645">
        <v>30.770102000000001</v>
      </c>
      <c r="E9645">
        <v>76.749233000000004</v>
      </c>
      <c r="F9645" s="18">
        <v>45717</v>
      </c>
      <c r="G9645" s="19">
        <v>4.1666666666666699E-2</v>
      </c>
      <c r="H9645">
        <v>1</v>
      </c>
      <c r="I9645" s="13" t="s">
        <v>219</v>
      </c>
      <c r="J9645">
        <v>1</v>
      </c>
      <c r="K9645" s="13" t="s">
        <v>92</v>
      </c>
      <c r="L9645">
        <v>2</v>
      </c>
      <c r="M9645">
        <v>0</v>
      </c>
      <c r="N9645" s="13" t="s">
        <v>94</v>
      </c>
      <c r="O9645" s="13" t="s">
        <v>95</v>
      </c>
      <c r="P9645">
        <v>31</v>
      </c>
      <c r="Q9645" s="13" t="s">
        <v>195</v>
      </c>
      <c r="R9645" s="13" t="s">
        <v>199</v>
      </c>
      <c r="S9645" s="13" t="s">
        <v>196</v>
      </c>
      <c r="T9645">
        <v>3</v>
      </c>
      <c r="U9645">
        <v>0</v>
      </c>
      <c r="V9645">
        <v>0</v>
      </c>
      <c r="W9645" s="13" t="s">
        <v>101</v>
      </c>
      <c r="X9645">
        <v>0.45</v>
      </c>
    </row>
    <row r="9646" spans="1:24" x14ac:dyDescent="0.3">
      <c r="A9646">
        <v>9644</v>
      </c>
      <c r="B9646" t="s">
        <v>209</v>
      </c>
      <c r="C9646" t="s">
        <v>210</v>
      </c>
      <c r="D9646">
        <v>17.266259999999999</v>
      </c>
      <c r="E9646">
        <v>78.358318999999995</v>
      </c>
      <c r="F9646" s="18">
        <v>44620</v>
      </c>
      <c r="G9646" s="19">
        <v>0.75</v>
      </c>
      <c r="H9646">
        <v>18</v>
      </c>
      <c r="I9646" s="13" t="s">
        <v>204</v>
      </c>
      <c r="J9646">
        <v>0</v>
      </c>
      <c r="K9646" s="13" t="s">
        <v>191</v>
      </c>
      <c r="L9646">
        <v>2</v>
      </c>
      <c r="M9646">
        <v>1</v>
      </c>
      <c r="N9646" s="13" t="s">
        <v>94</v>
      </c>
      <c r="O9646" s="13" t="s">
        <v>95</v>
      </c>
      <c r="P9646">
        <v>24</v>
      </c>
      <c r="Q9646" s="13" t="s">
        <v>195</v>
      </c>
      <c r="R9646" s="13" t="s">
        <v>205</v>
      </c>
      <c r="S9646" s="13" t="s">
        <v>196</v>
      </c>
      <c r="T9646">
        <v>5</v>
      </c>
      <c r="U9646">
        <v>2</v>
      </c>
      <c r="V9646">
        <v>1</v>
      </c>
      <c r="W9646" s="13" t="s">
        <v>101</v>
      </c>
      <c r="X9646">
        <v>0.6</v>
      </c>
    </row>
    <row r="9647" spans="1:24" x14ac:dyDescent="0.3">
      <c r="A9647">
        <v>9645</v>
      </c>
      <c r="B9647" t="s">
        <v>203</v>
      </c>
      <c r="C9647" t="s">
        <v>203</v>
      </c>
      <c r="D9647">
        <v>28.849001000000001</v>
      </c>
      <c r="E9647">
        <v>76.949813000000006</v>
      </c>
      <c r="F9647" s="18">
        <v>45557</v>
      </c>
      <c r="G9647" s="19">
        <v>0.75</v>
      </c>
      <c r="H9647">
        <v>18</v>
      </c>
      <c r="I9647" s="13" t="s">
        <v>89</v>
      </c>
      <c r="J9647">
        <v>1</v>
      </c>
      <c r="K9647" s="13" t="s">
        <v>191</v>
      </c>
      <c r="L9647">
        <v>4</v>
      </c>
      <c r="M9647">
        <v>1</v>
      </c>
      <c r="N9647" s="13" t="s">
        <v>94</v>
      </c>
      <c r="O9647" s="13" t="s">
        <v>95</v>
      </c>
      <c r="P9647">
        <v>30</v>
      </c>
      <c r="Q9647" s="13" t="s">
        <v>97</v>
      </c>
      <c r="R9647" s="13" t="s">
        <v>205</v>
      </c>
      <c r="S9647" s="13" t="s">
        <v>196</v>
      </c>
      <c r="T9647">
        <v>3</v>
      </c>
      <c r="U9647">
        <v>1</v>
      </c>
      <c r="V9647">
        <v>1</v>
      </c>
      <c r="W9647" s="13" t="s">
        <v>101</v>
      </c>
      <c r="X9647">
        <v>0.8</v>
      </c>
    </row>
    <row r="9648" spans="1:24" x14ac:dyDescent="0.3">
      <c r="A9648">
        <v>9646</v>
      </c>
      <c r="B9648" t="s">
        <v>190</v>
      </c>
      <c r="C9648" t="s">
        <v>80</v>
      </c>
      <c r="D9648">
        <v>18.844428000000001</v>
      </c>
      <c r="E9648">
        <v>72.964500999999998</v>
      </c>
      <c r="F9648" s="18">
        <v>45711</v>
      </c>
      <c r="G9648" s="19">
        <v>0.33333333333333298</v>
      </c>
      <c r="H9648">
        <v>8</v>
      </c>
      <c r="I9648" s="13" t="s">
        <v>89</v>
      </c>
      <c r="J9648">
        <v>1</v>
      </c>
      <c r="K9648" s="13" t="s">
        <v>92</v>
      </c>
      <c r="L9648">
        <v>2</v>
      </c>
      <c r="M9648">
        <v>1</v>
      </c>
      <c r="N9648" s="13" t="s">
        <v>192</v>
      </c>
      <c r="O9648" s="13" t="s">
        <v>97</v>
      </c>
      <c r="P9648">
        <v>32</v>
      </c>
      <c r="Q9648" s="13" t="s">
        <v>97</v>
      </c>
      <c r="R9648" s="13" t="s">
        <v>208</v>
      </c>
      <c r="S9648" s="13" t="s">
        <v>196</v>
      </c>
      <c r="T9648">
        <v>4</v>
      </c>
      <c r="U9648">
        <v>4</v>
      </c>
      <c r="V9648">
        <v>1</v>
      </c>
      <c r="W9648" s="13" t="s">
        <v>101</v>
      </c>
      <c r="X9648">
        <v>0.45</v>
      </c>
    </row>
    <row r="9649" spans="1:24" x14ac:dyDescent="0.3">
      <c r="A9649">
        <v>9647</v>
      </c>
      <c r="B9649" t="s">
        <v>197</v>
      </c>
      <c r="C9649" t="s">
        <v>198</v>
      </c>
      <c r="D9649">
        <v>30.788274000000001</v>
      </c>
      <c r="E9649">
        <v>76.826667999999998</v>
      </c>
      <c r="F9649" s="18">
        <v>45630</v>
      </c>
      <c r="G9649" s="19">
        <v>0.25</v>
      </c>
      <c r="H9649">
        <v>6</v>
      </c>
      <c r="I9649" s="13" t="s">
        <v>194</v>
      </c>
      <c r="J9649">
        <v>0</v>
      </c>
      <c r="K9649" s="13" t="s">
        <v>191</v>
      </c>
      <c r="L9649">
        <v>1</v>
      </c>
      <c r="M9649">
        <v>1</v>
      </c>
      <c r="N9649" s="13" t="s">
        <v>94</v>
      </c>
      <c r="O9649" s="13" t="s">
        <v>95</v>
      </c>
      <c r="P9649">
        <v>16</v>
      </c>
      <c r="Q9649" s="13" t="s">
        <v>97</v>
      </c>
      <c r="R9649" s="13" t="s">
        <v>98</v>
      </c>
      <c r="S9649" s="13" t="s">
        <v>196</v>
      </c>
      <c r="T9649">
        <v>4</v>
      </c>
      <c r="U9649">
        <v>3</v>
      </c>
      <c r="V9649">
        <v>0</v>
      </c>
      <c r="W9649" s="13" t="s">
        <v>101</v>
      </c>
      <c r="X9649">
        <v>0.65</v>
      </c>
    </row>
    <row r="9650" spans="1:24" x14ac:dyDescent="0.3">
      <c r="A9650">
        <v>9648</v>
      </c>
      <c r="B9650" t="s">
        <v>203</v>
      </c>
      <c r="C9650" t="s">
        <v>203</v>
      </c>
      <c r="D9650">
        <v>28.649673</v>
      </c>
      <c r="E9650">
        <v>77.096406999999999</v>
      </c>
      <c r="F9650" s="18">
        <v>45731</v>
      </c>
      <c r="G9650" s="19">
        <v>0.25</v>
      </c>
      <c r="H9650">
        <v>6</v>
      </c>
      <c r="I9650" s="13" t="s">
        <v>219</v>
      </c>
      <c r="J9650">
        <v>1</v>
      </c>
      <c r="K9650" s="13" t="s">
        <v>214</v>
      </c>
      <c r="L9650">
        <v>4</v>
      </c>
      <c r="M9650">
        <v>0</v>
      </c>
      <c r="N9650" s="13" t="s">
        <v>212</v>
      </c>
      <c r="O9650" s="13" t="s">
        <v>95</v>
      </c>
      <c r="P9650">
        <v>38</v>
      </c>
      <c r="Q9650" s="13" t="s">
        <v>97</v>
      </c>
      <c r="R9650" s="13" t="s">
        <v>208</v>
      </c>
      <c r="S9650" s="13" t="s">
        <v>196</v>
      </c>
      <c r="T9650">
        <v>1</v>
      </c>
      <c r="U9650">
        <v>0</v>
      </c>
      <c r="V9650">
        <v>0</v>
      </c>
      <c r="W9650" s="13" t="s">
        <v>101</v>
      </c>
      <c r="X9650">
        <v>0.65</v>
      </c>
    </row>
    <row r="9651" spans="1:24" x14ac:dyDescent="0.3">
      <c r="A9651">
        <v>9649</v>
      </c>
      <c r="B9651" t="s">
        <v>79</v>
      </c>
      <c r="C9651" t="s">
        <v>80</v>
      </c>
      <c r="D9651">
        <v>18.557089999999999</v>
      </c>
      <c r="E9651">
        <v>73.831446</v>
      </c>
      <c r="F9651" s="18">
        <v>45743</v>
      </c>
      <c r="G9651" s="19">
        <v>0.70833333333333304</v>
      </c>
      <c r="H9651">
        <v>17</v>
      </c>
      <c r="I9651" s="13" t="s">
        <v>202</v>
      </c>
      <c r="J9651">
        <v>0</v>
      </c>
      <c r="K9651" s="13" t="s">
        <v>191</v>
      </c>
      <c r="L9651">
        <v>5</v>
      </c>
      <c r="M9651">
        <v>1</v>
      </c>
      <c r="N9651" s="13" t="s">
        <v>192</v>
      </c>
      <c r="O9651" s="13" t="s">
        <v>97</v>
      </c>
      <c r="P9651">
        <v>39</v>
      </c>
      <c r="Q9651" s="13" t="s">
        <v>97</v>
      </c>
      <c r="R9651" s="13" t="s">
        <v>205</v>
      </c>
      <c r="S9651" s="13" t="s">
        <v>196</v>
      </c>
      <c r="T9651">
        <v>2</v>
      </c>
      <c r="U9651">
        <v>2</v>
      </c>
      <c r="V9651">
        <v>1</v>
      </c>
      <c r="W9651" s="13" t="s">
        <v>101</v>
      </c>
      <c r="X9651">
        <v>0.45</v>
      </c>
    </row>
    <row r="9652" spans="1:24" x14ac:dyDescent="0.3">
      <c r="A9652">
        <v>9650</v>
      </c>
      <c r="B9652" t="s">
        <v>217</v>
      </c>
      <c r="C9652" t="s">
        <v>218</v>
      </c>
      <c r="D9652">
        <v>22.577708999999999</v>
      </c>
      <c r="E9652">
        <v>88.370896000000002</v>
      </c>
      <c r="F9652" s="18">
        <v>45055</v>
      </c>
      <c r="G9652" s="19">
        <v>0.45833333333333298</v>
      </c>
      <c r="H9652">
        <v>11</v>
      </c>
      <c r="I9652" s="13" t="s">
        <v>215</v>
      </c>
      <c r="J9652">
        <v>0</v>
      </c>
      <c r="K9652" s="13" t="s">
        <v>92</v>
      </c>
      <c r="L9652">
        <v>1</v>
      </c>
      <c r="M9652">
        <v>0</v>
      </c>
      <c r="N9652" s="13" t="s">
        <v>212</v>
      </c>
      <c r="O9652" s="13" t="s">
        <v>95</v>
      </c>
      <c r="P9652">
        <v>32</v>
      </c>
      <c r="Q9652" s="13" t="s">
        <v>95</v>
      </c>
      <c r="R9652" s="13" t="s">
        <v>208</v>
      </c>
      <c r="S9652" s="13" t="s">
        <v>99</v>
      </c>
      <c r="T9652">
        <v>2</v>
      </c>
      <c r="U9652">
        <v>2</v>
      </c>
      <c r="V9652">
        <v>0</v>
      </c>
      <c r="W9652" s="13" t="s">
        <v>101</v>
      </c>
      <c r="X9652">
        <v>0.65</v>
      </c>
    </row>
    <row r="9653" spans="1:24" x14ac:dyDescent="0.3">
      <c r="A9653">
        <v>9651</v>
      </c>
      <c r="B9653" t="s">
        <v>197</v>
      </c>
      <c r="C9653" t="s">
        <v>198</v>
      </c>
      <c r="D9653">
        <v>30.647310999999998</v>
      </c>
      <c r="E9653">
        <v>76.814563000000007</v>
      </c>
      <c r="F9653" s="18">
        <v>45135</v>
      </c>
      <c r="G9653" s="19">
        <v>0.79166666666666696</v>
      </c>
      <c r="H9653">
        <v>19</v>
      </c>
      <c r="I9653" s="13" t="s">
        <v>211</v>
      </c>
      <c r="J9653">
        <v>0</v>
      </c>
      <c r="K9653" s="13" t="s">
        <v>191</v>
      </c>
      <c r="L9653">
        <v>3</v>
      </c>
      <c r="M9653">
        <v>1</v>
      </c>
      <c r="N9653" s="13" t="s">
        <v>192</v>
      </c>
      <c r="O9653" s="13" t="s">
        <v>97</v>
      </c>
      <c r="P9653">
        <v>20</v>
      </c>
      <c r="Q9653" s="13" t="s">
        <v>97</v>
      </c>
      <c r="R9653" s="13" t="s">
        <v>205</v>
      </c>
      <c r="S9653" s="13" t="s">
        <v>193</v>
      </c>
      <c r="T9653">
        <v>4</v>
      </c>
      <c r="U9653">
        <v>2</v>
      </c>
      <c r="V9653">
        <v>1</v>
      </c>
      <c r="W9653" s="13" t="s">
        <v>101</v>
      </c>
      <c r="X9653">
        <v>0.45</v>
      </c>
    </row>
    <row r="9654" spans="1:24" x14ac:dyDescent="0.3">
      <c r="A9654">
        <v>9652</v>
      </c>
      <c r="B9654" t="s">
        <v>200</v>
      </c>
      <c r="C9654" t="s">
        <v>201</v>
      </c>
      <c r="D9654">
        <v>13.128543000000001</v>
      </c>
      <c r="E9654">
        <v>80.101297000000002</v>
      </c>
      <c r="F9654" s="18">
        <v>44925</v>
      </c>
      <c r="G9654" s="19">
        <v>0.70833333333333304</v>
      </c>
      <c r="H9654">
        <v>17</v>
      </c>
      <c r="I9654" s="13" t="s">
        <v>211</v>
      </c>
      <c r="J9654">
        <v>0</v>
      </c>
      <c r="K9654" s="13" t="s">
        <v>92</v>
      </c>
      <c r="L9654">
        <v>1</v>
      </c>
      <c r="M9654">
        <v>0</v>
      </c>
      <c r="N9654" s="13" t="s">
        <v>94</v>
      </c>
      <c r="O9654" s="13" t="s">
        <v>95</v>
      </c>
      <c r="P9654">
        <v>24</v>
      </c>
      <c r="Q9654" s="13" t="s">
        <v>97</v>
      </c>
      <c r="R9654" s="13" t="s">
        <v>208</v>
      </c>
      <c r="S9654" s="13" t="s">
        <v>99</v>
      </c>
      <c r="T9654">
        <v>3</v>
      </c>
      <c r="U9654">
        <v>3</v>
      </c>
      <c r="V9654">
        <v>1</v>
      </c>
      <c r="W9654" s="13" t="s">
        <v>101</v>
      </c>
      <c r="X9654">
        <v>1</v>
      </c>
    </row>
    <row r="9655" spans="1:24" x14ac:dyDescent="0.3">
      <c r="A9655">
        <v>9653</v>
      </c>
      <c r="B9655" t="s">
        <v>79</v>
      </c>
      <c r="C9655" t="s">
        <v>80</v>
      </c>
      <c r="D9655">
        <v>18.586417000000001</v>
      </c>
      <c r="E9655">
        <v>73.897571999999997</v>
      </c>
      <c r="F9655" s="18">
        <v>44773</v>
      </c>
      <c r="G9655" s="19">
        <v>0.58333333333333304</v>
      </c>
      <c r="H9655">
        <v>14</v>
      </c>
      <c r="I9655" s="13" t="s">
        <v>89</v>
      </c>
      <c r="J9655">
        <v>1</v>
      </c>
      <c r="K9655" s="13" t="s">
        <v>92</v>
      </c>
      <c r="L9655">
        <v>3</v>
      </c>
      <c r="M9655">
        <v>0</v>
      </c>
      <c r="N9655" s="13" t="s">
        <v>212</v>
      </c>
      <c r="O9655" s="13" t="s">
        <v>95</v>
      </c>
      <c r="P9655">
        <v>32</v>
      </c>
      <c r="Q9655" s="13" t="s">
        <v>95</v>
      </c>
      <c r="R9655" s="13" t="s">
        <v>199</v>
      </c>
      <c r="S9655" s="13" t="s">
        <v>196</v>
      </c>
      <c r="T9655">
        <v>5</v>
      </c>
      <c r="U9655">
        <v>1</v>
      </c>
      <c r="V9655">
        <v>0</v>
      </c>
      <c r="W9655" s="13" t="s">
        <v>101</v>
      </c>
      <c r="X9655">
        <v>0.45</v>
      </c>
    </row>
    <row r="9656" spans="1:24" x14ac:dyDescent="0.3">
      <c r="A9656">
        <v>9654</v>
      </c>
      <c r="B9656" t="s">
        <v>217</v>
      </c>
      <c r="C9656" t="s">
        <v>218</v>
      </c>
      <c r="D9656">
        <v>22.685715999999999</v>
      </c>
      <c r="E9656">
        <v>88.438875999999993</v>
      </c>
      <c r="F9656" s="18">
        <v>45064</v>
      </c>
      <c r="G9656" s="19">
        <v>8.3333333333333301E-2</v>
      </c>
      <c r="H9656">
        <v>2</v>
      </c>
      <c r="I9656" s="13" t="s">
        <v>202</v>
      </c>
      <c r="J9656">
        <v>0</v>
      </c>
      <c r="K9656" s="13" t="s">
        <v>214</v>
      </c>
      <c r="L9656">
        <v>4</v>
      </c>
      <c r="M9656">
        <v>0</v>
      </c>
      <c r="N9656" s="13" t="s">
        <v>94</v>
      </c>
      <c r="O9656" s="13" t="s">
        <v>95</v>
      </c>
      <c r="P9656">
        <v>39</v>
      </c>
      <c r="Q9656" s="13" t="s">
        <v>95</v>
      </c>
      <c r="R9656" s="13" t="s">
        <v>205</v>
      </c>
      <c r="S9656" s="13" t="s">
        <v>196</v>
      </c>
      <c r="T9656">
        <v>2</v>
      </c>
      <c r="U9656">
        <v>1</v>
      </c>
      <c r="V9656">
        <v>0</v>
      </c>
      <c r="W9656" s="13" t="s">
        <v>101</v>
      </c>
      <c r="X9656">
        <v>0.45</v>
      </c>
    </row>
    <row r="9657" spans="1:24" x14ac:dyDescent="0.3">
      <c r="A9657">
        <v>9655</v>
      </c>
      <c r="B9657" t="s">
        <v>209</v>
      </c>
      <c r="C9657" t="s">
        <v>210</v>
      </c>
      <c r="D9657">
        <v>17.542145000000001</v>
      </c>
      <c r="E9657">
        <v>78.570785000000001</v>
      </c>
      <c r="F9657" s="18">
        <v>45293</v>
      </c>
      <c r="G9657" s="19">
        <v>0.375</v>
      </c>
      <c r="H9657">
        <v>9</v>
      </c>
      <c r="I9657" s="13" t="s">
        <v>215</v>
      </c>
      <c r="J9657">
        <v>0</v>
      </c>
      <c r="K9657" s="13" t="s">
        <v>191</v>
      </c>
      <c r="L9657">
        <v>1</v>
      </c>
      <c r="M9657">
        <v>0</v>
      </c>
      <c r="N9657" s="13" t="s">
        <v>94</v>
      </c>
      <c r="O9657" s="13" t="s">
        <v>95</v>
      </c>
      <c r="P9657">
        <v>39</v>
      </c>
      <c r="Q9657" s="13" t="s">
        <v>97</v>
      </c>
      <c r="R9657" s="13" t="s">
        <v>213</v>
      </c>
      <c r="S9657" s="13" t="s">
        <v>193</v>
      </c>
      <c r="T9657">
        <v>4</v>
      </c>
      <c r="U9657">
        <v>2</v>
      </c>
      <c r="V9657">
        <v>1</v>
      </c>
      <c r="W9657" s="13" t="s">
        <v>101</v>
      </c>
      <c r="X9657">
        <v>0.8</v>
      </c>
    </row>
    <row r="9658" spans="1:24" x14ac:dyDescent="0.3">
      <c r="A9658">
        <v>9656</v>
      </c>
      <c r="B9658" t="s">
        <v>206</v>
      </c>
      <c r="C9658" t="s">
        <v>207</v>
      </c>
      <c r="D9658">
        <v>13.09487</v>
      </c>
      <c r="E9658">
        <v>77.608104999999995</v>
      </c>
      <c r="F9658" s="18">
        <v>44717</v>
      </c>
      <c r="G9658" s="19">
        <v>0.41666666666666702</v>
      </c>
      <c r="H9658">
        <v>10</v>
      </c>
      <c r="I9658" s="13" t="s">
        <v>89</v>
      </c>
      <c r="J9658">
        <v>1</v>
      </c>
      <c r="K9658" s="13" t="s">
        <v>191</v>
      </c>
      <c r="L9658">
        <v>5</v>
      </c>
      <c r="M9658">
        <v>1</v>
      </c>
      <c r="N9658" s="13" t="s">
        <v>212</v>
      </c>
      <c r="O9658" s="13" t="s">
        <v>195</v>
      </c>
      <c r="P9658">
        <v>22</v>
      </c>
      <c r="Q9658" s="13" t="s">
        <v>97</v>
      </c>
      <c r="R9658" s="13" t="s">
        <v>98</v>
      </c>
      <c r="S9658" s="13" t="s">
        <v>99</v>
      </c>
      <c r="T9658">
        <v>2</v>
      </c>
      <c r="U9658">
        <v>2</v>
      </c>
      <c r="V9658">
        <v>1</v>
      </c>
      <c r="W9658" s="13" t="s">
        <v>101</v>
      </c>
      <c r="X9658">
        <v>0.8</v>
      </c>
    </row>
    <row r="9659" spans="1:24" x14ac:dyDescent="0.3">
      <c r="A9659">
        <v>9657</v>
      </c>
      <c r="B9659" t="s">
        <v>79</v>
      </c>
      <c r="C9659" t="s">
        <v>80</v>
      </c>
      <c r="D9659">
        <v>18.500952999999999</v>
      </c>
      <c r="E9659">
        <v>73.754983999999993</v>
      </c>
      <c r="F9659" s="18">
        <v>45223</v>
      </c>
      <c r="G9659" s="19">
        <v>0.95833333333333304</v>
      </c>
      <c r="H9659">
        <v>23</v>
      </c>
      <c r="I9659" s="13" t="s">
        <v>215</v>
      </c>
      <c r="J9659">
        <v>0</v>
      </c>
      <c r="K9659" s="13" t="s">
        <v>92</v>
      </c>
      <c r="L9659">
        <v>6</v>
      </c>
      <c r="M9659">
        <v>0</v>
      </c>
      <c r="N9659" s="13" t="s">
        <v>94</v>
      </c>
      <c r="O9659" s="13" t="s">
        <v>95</v>
      </c>
      <c r="P9659">
        <v>24</v>
      </c>
      <c r="Q9659" s="13" t="s">
        <v>195</v>
      </c>
      <c r="R9659" s="13" t="s">
        <v>208</v>
      </c>
      <c r="S9659" s="13" t="s">
        <v>196</v>
      </c>
      <c r="T9659">
        <v>1</v>
      </c>
      <c r="U9659">
        <v>0</v>
      </c>
      <c r="V9659">
        <v>0</v>
      </c>
      <c r="W9659" s="13" t="s">
        <v>101</v>
      </c>
      <c r="X9659">
        <v>0.45</v>
      </c>
    </row>
    <row r="9660" spans="1:24" x14ac:dyDescent="0.3">
      <c r="A9660">
        <v>9658</v>
      </c>
      <c r="B9660" t="s">
        <v>203</v>
      </c>
      <c r="C9660" t="s">
        <v>203</v>
      </c>
      <c r="D9660">
        <v>28.739464000000002</v>
      </c>
      <c r="E9660">
        <v>76.810480999999996</v>
      </c>
      <c r="F9660" s="18">
        <v>44949</v>
      </c>
      <c r="G9660" s="19">
        <v>0.91666666666666696</v>
      </c>
      <c r="H9660">
        <v>22</v>
      </c>
      <c r="I9660" s="13" t="s">
        <v>204</v>
      </c>
      <c r="J9660">
        <v>0</v>
      </c>
      <c r="K9660" s="13" t="s">
        <v>214</v>
      </c>
      <c r="L9660">
        <v>6</v>
      </c>
      <c r="M9660">
        <v>1</v>
      </c>
      <c r="N9660" s="13" t="s">
        <v>192</v>
      </c>
      <c r="O9660" s="13" t="s">
        <v>97</v>
      </c>
      <c r="P9660">
        <v>18</v>
      </c>
      <c r="Q9660" s="13" t="s">
        <v>95</v>
      </c>
      <c r="R9660" s="13" t="s">
        <v>98</v>
      </c>
      <c r="S9660" s="13" t="s">
        <v>193</v>
      </c>
      <c r="T9660">
        <v>3</v>
      </c>
      <c r="U9660">
        <v>0</v>
      </c>
      <c r="V9660">
        <v>0</v>
      </c>
      <c r="W9660" s="13" t="s">
        <v>101</v>
      </c>
      <c r="X9660">
        <v>0.1</v>
      </c>
    </row>
    <row r="9661" spans="1:24" x14ac:dyDescent="0.3">
      <c r="A9661">
        <v>9659</v>
      </c>
      <c r="B9661" t="s">
        <v>79</v>
      </c>
      <c r="C9661" t="s">
        <v>80</v>
      </c>
      <c r="D9661">
        <v>18.642347999999998</v>
      </c>
      <c r="E9661">
        <v>73.777364000000006</v>
      </c>
      <c r="F9661" s="18">
        <v>45499</v>
      </c>
      <c r="G9661" s="19">
        <v>8.3333333333333301E-2</v>
      </c>
      <c r="H9661">
        <v>2</v>
      </c>
      <c r="I9661" s="13" t="s">
        <v>211</v>
      </c>
      <c r="J9661">
        <v>0</v>
      </c>
      <c r="K9661" s="13" t="s">
        <v>214</v>
      </c>
      <c r="L9661">
        <v>4</v>
      </c>
      <c r="M9661">
        <v>1</v>
      </c>
      <c r="N9661" s="13" t="s">
        <v>94</v>
      </c>
      <c r="O9661" s="13" t="s">
        <v>95</v>
      </c>
      <c r="P9661">
        <v>37</v>
      </c>
      <c r="Q9661" s="13" t="s">
        <v>195</v>
      </c>
      <c r="R9661" s="13" t="s">
        <v>213</v>
      </c>
      <c r="S9661" s="13" t="s">
        <v>196</v>
      </c>
      <c r="T9661">
        <v>2</v>
      </c>
      <c r="U9661">
        <v>1</v>
      </c>
      <c r="V9661">
        <v>0</v>
      </c>
      <c r="W9661" s="13" t="s">
        <v>101</v>
      </c>
      <c r="X9661">
        <v>0.45</v>
      </c>
    </row>
    <row r="9662" spans="1:24" x14ac:dyDescent="0.3">
      <c r="A9662">
        <v>9660</v>
      </c>
      <c r="B9662" t="s">
        <v>200</v>
      </c>
      <c r="C9662" t="s">
        <v>201</v>
      </c>
      <c r="D9662">
        <v>13.137271999999999</v>
      </c>
      <c r="E9662">
        <v>80.198273999999998</v>
      </c>
      <c r="F9662" s="18">
        <v>44905</v>
      </c>
      <c r="G9662" s="19">
        <v>0.79166666666666696</v>
      </c>
      <c r="H9662">
        <v>19</v>
      </c>
      <c r="I9662" s="13" t="s">
        <v>219</v>
      </c>
      <c r="J9662">
        <v>1</v>
      </c>
      <c r="K9662" s="13" t="s">
        <v>191</v>
      </c>
      <c r="L9662">
        <v>3</v>
      </c>
      <c r="M9662">
        <v>0</v>
      </c>
      <c r="N9662" s="13" t="s">
        <v>94</v>
      </c>
      <c r="O9662" s="13" t="s">
        <v>95</v>
      </c>
      <c r="P9662">
        <v>37</v>
      </c>
      <c r="Q9662" s="13" t="s">
        <v>97</v>
      </c>
      <c r="R9662" s="13" t="s">
        <v>205</v>
      </c>
      <c r="S9662" s="13" t="s">
        <v>196</v>
      </c>
      <c r="T9662">
        <v>5</v>
      </c>
      <c r="U9662">
        <v>5</v>
      </c>
      <c r="V9662">
        <v>1</v>
      </c>
      <c r="W9662" s="13" t="s">
        <v>101</v>
      </c>
      <c r="X9662">
        <v>0.8</v>
      </c>
    </row>
    <row r="9663" spans="1:24" x14ac:dyDescent="0.3">
      <c r="A9663">
        <v>9661</v>
      </c>
      <c r="B9663" t="s">
        <v>203</v>
      </c>
      <c r="C9663" t="s">
        <v>203</v>
      </c>
      <c r="D9663">
        <v>28.578057999999999</v>
      </c>
      <c r="E9663">
        <v>76.921651999999995</v>
      </c>
      <c r="F9663" s="18">
        <v>44678</v>
      </c>
      <c r="G9663" s="19">
        <v>0.79166666666666696</v>
      </c>
      <c r="H9663">
        <v>19</v>
      </c>
      <c r="I9663" s="13" t="s">
        <v>194</v>
      </c>
      <c r="J9663">
        <v>0</v>
      </c>
      <c r="K9663" s="13" t="s">
        <v>214</v>
      </c>
      <c r="L9663">
        <v>4</v>
      </c>
      <c r="M9663">
        <v>1</v>
      </c>
      <c r="N9663" s="13" t="s">
        <v>94</v>
      </c>
      <c r="O9663" s="13" t="s">
        <v>95</v>
      </c>
      <c r="P9663">
        <v>32</v>
      </c>
      <c r="Q9663" s="13" t="s">
        <v>95</v>
      </c>
      <c r="R9663" s="13" t="s">
        <v>98</v>
      </c>
      <c r="S9663" s="13" t="s">
        <v>99</v>
      </c>
      <c r="T9663">
        <v>5</v>
      </c>
      <c r="U9663">
        <v>5</v>
      </c>
      <c r="V9663">
        <v>1</v>
      </c>
      <c r="W9663" s="13" t="s">
        <v>101</v>
      </c>
      <c r="X9663">
        <v>0.8</v>
      </c>
    </row>
    <row r="9664" spans="1:24" x14ac:dyDescent="0.3">
      <c r="A9664">
        <v>9662</v>
      </c>
      <c r="B9664" t="s">
        <v>79</v>
      </c>
      <c r="C9664" t="s">
        <v>80</v>
      </c>
      <c r="D9664">
        <v>18.631240999999999</v>
      </c>
      <c r="E9664">
        <v>73.737769999999998</v>
      </c>
      <c r="F9664" s="18">
        <v>44689</v>
      </c>
      <c r="G9664" s="19">
        <v>0.58333333333333304</v>
      </c>
      <c r="H9664">
        <v>14</v>
      </c>
      <c r="I9664" s="13" t="s">
        <v>89</v>
      </c>
      <c r="J9664">
        <v>1</v>
      </c>
      <c r="K9664" s="13" t="s">
        <v>214</v>
      </c>
      <c r="L9664">
        <v>2</v>
      </c>
      <c r="M9664">
        <v>1</v>
      </c>
      <c r="N9664" s="13" t="s">
        <v>192</v>
      </c>
      <c r="O9664" s="13" t="s">
        <v>97</v>
      </c>
      <c r="P9664">
        <v>25</v>
      </c>
      <c r="Q9664" s="13" t="s">
        <v>97</v>
      </c>
      <c r="R9664" s="13" t="s">
        <v>213</v>
      </c>
      <c r="S9664" s="13" t="s">
        <v>196</v>
      </c>
      <c r="T9664">
        <v>2</v>
      </c>
      <c r="U9664">
        <v>2</v>
      </c>
      <c r="V9664">
        <v>0</v>
      </c>
      <c r="W9664" s="13" t="s">
        <v>101</v>
      </c>
      <c r="X9664">
        <v>0.3</v>
      </c>
    </row>
    <row r="9665" spans="1:24" x14ac:dyDescent="0.3">
      <c r="A9665">
        <v>9663</v>
      </c>
      <c r="B9665" t="s">
        <v>217</v>
      </c>
      <c r="C9665" t="s">
        <v>218</v>
      </c>
      <c r="D9665">
        <v>22.667998999999998</v>
      </c>
      <c r="E9665">
        <v>88.390129000000002</v>
      </c>
      <c r="F9665" s="18">
        <v>45380</v>
      </c>
      <c r="G9665" s="19">
        <v>0.25</v>
      </c>
      <c r="H9665">
        <v>6</v>
      </c>
      <c r="I9665" s="13" t="s">
        <v>211</v>
      </c>
      <c r="J9665">
        <v>0</v>
      </c>
      <c r="K9665" s="13" t="s">
        <v>191</v>
      </c>
      <c r="L9665">
        <v>3</v>
      </c>
      <c r="M9665">
        <v>0</v>
      </c>
      <c r="N9665" s="13" t="s">
        <v>94</v>
      </c>
      <c r="O9665" s="13" t="s">
        <v>95</v>
      </c>
      <c r="P9665">
        <v>27</v>
      </c>
      <c r="Q9665" s="13" t="s">
        <v>95</v>
      </c>
      <c r="R9665" s="13" t="s">
        <v>199</v>
      </c>
      <c r="S9665" s="13" t="s">
        <v>193</v>
      </c>
      <c r="T9665">
        <v>5</v>
      </c>
      <c r="U9665">
        <v>2</v>
      </c>
      <c r="V9665">
        <v>0</v>
      </c>
      <c r="W9665" s="13" t="s">
        <v>101</v>
      </c>
      <c r="X9665">
        <v>0.45</v>
      </c>
    </row>
    <row r="9666" spans="1:24" x14ac:dyDescent="0.3">
      <c r="A9666">
        <v>9664</v>
      </c>
      <c r="B9666" t="s">
        <v>197</v>
      </c>
      <c r="C9666" t="s">
        <v>198</v>
      </c>
      <c r="D9666">
        <v>30.653662000000001</v>
      </c>
      <c r="E9666">
        <v>76.720243999999994</v>
      </c>
      <c r="F9666" s="18">
        <v>44854</v>
      </c>
      <c r="G9666" s="19">
        <v>0.33333333333333298</v>
      </c>
      <c r="H9666">
        <v>8</v>
      </c>
      <c r="I9666" s="13" t="s">
        <v>202</v>
      </c>
      <c r="J9666">
        <v>0</v>
      </c>
      <c r="K9666" s="13" t="s">
        <v>214</v>
      </c>
      <c r="L9666">
        <v>3</v>
      </c>
      <c r="M9666">
        <v>0</v>
      </c>
      <c r="N9666" s="13" t="s">
        <v>94</v>
      </c>
      <c r="O9666" s="13" t="s">
        <v>95</v>
      </c>
      <c r="P9666">
        <v>35</v>
      </c>
      <c r="Q9666" s="13" t="s">
        <v>195</v>
      </c>
      <c r="R9666" s="13" t="s">
        <v>98</v>
      </c>
      <c r="S9666" s="13" t="s">
        <v>196</v>
      </c>
      <c r="T9666">
        <v>3</v>
      </c>
      <c r="U9666">
        <v>2</v>
      </c>
      <c r="V9666">
        <v>1</v>
      </c>
      <c r="W9666" s="13" t="s">
        <v>101</v>
      </c>
      <c r="X9666">
        <v>0.6</v>
      </c>
    </row>
    <row r="9667" spans="1:24" x14ac:dyDescent="0.3">
      <c r="A9667">
        <v>9665</v>
      </c>
      <c r="B9667" t="s">
        <v>217</v>
      </c>
      <c r="C9667" t="s">
        <v>218</v>
      </c>
      <c r="D9667">
        <v>22.637646</v>
      </c>
      <c r="E9667">
        <v>88.317931000000002</v>
      </c>
      <c r="F9667" s="18">
        <v>45039</v>
      </c>
      <c r="G9667" s="19">
        <v>0.45833333333333298</v>
      </c>
      <c r="H9667">
        <v>11</v>
      </c>
      <c r="I9667" s="13" t="s">
        <v>89</v>
      </c>
      <c r="J9667">
        <v>1</v>
      </c>
      <c r="K9667" s="13" t="s">
        <v>191</v>
      </c>
      <c r="L9667">
        <v>1</v>
      </c>
      <c r="M9667">
        <v>0</v>
      </c>
      <c r="N9667" s="13" t="s">
        <v>192</v>
      </c>
      <c r="O9667" s="13" t="s">
        <v>97</v>
      </c>
      <c r="P9667">
        <v>18</v>
      </c>
      <c r="Q9667" s="13" t="s">
        <v>95</v>
      </c>
      <c r="R9667" s="13" t="s">
        <v>208</v>
      </c>
      <c r="S9667" s="13" t="s">
        <v>99</v>
      </c>
      <c r="T9667">
        <v>1</v>
      </c>
      <c r="U9667">
        <v>1</v>
      </c>
      <c r="V9667">
        <v>0</v>
      </c>
      <c r="W9667" s="13" t="s">
        <v>101</v>
      </c>
      <c r="X9667">
        <v>0.3</v>
      </c>
    </row>
    <row r="9668" spans="1:24" x14ac:dyDescent="0.3">
      <c r="A9668">
        <v>9666</v>
      </c>
      <c r="B9668" t="s">
        <v>197</v>
      </c>
      <c r="C9668" t="s">
        <v>198</v>
      </c>
      <c r="D9668">
        <v>30.726887999999999</v>
      </c>
      <c r="E9668">
        <v>76.704588999999999</v>
      </c>
      <c r="F9668" s="18">
        <v>44640</v>
      </c>
      <c r="G9668" s="19">
        <v>0.16666666666666699</v>
      </c>
      <c r="H9668">
        <v>4</v>
      </c>
      <c r="I9668" s="13" t="s">
        <v>89</v>
      </c>
      <c r="J9668">
        <v>1</v>
      </c>
      <c r="K9668" s="13" t="s">
        <v>191</v>
      </c>
      <c r="L9668">
        <v>1</v>
      </c>
      <c r="M9668">
        <v>0</v>
      </c>
      <c r="N9668" s="13" t="s">
        <v>94</v>
      </c>
      <c r="O9668" s="13" t="s">
        <v>95</v>
      </c>
      <c r="P9668">
        <v>16</v>
      </c>
      <c r="Q9668" s="13" t="s">
        <v>95</v>
      </c>
      <c r="R9668" s="13" t="s">
        <v>199</v>
      </c>
      <c r="S9668" s="13" t="s">
        <v>196</v>
      </c>
      <c r="T9668">
        <v>3</v>
      </c>
      <c r="U9668">
        <v>2</v>
      </c>
      <c r="V9668">
        <v>0</v>
      </c>
      <c r="W9668" s="13" t="s">
        <v>101</v>
      </c>
      <c r="X9668">
        <v>0.45</v>
      </c>
    </row>
    <row r="9669" spans="1:24" x14ac:dyDescent="0.3">
      <c r="A9669">
        <v>9667</v>
      </c>
      <c r="B9669" t="s">
        <v>190</v>
      </c>
      <c r="C9669" t="s">
        <v>80</v>
      </c>
      <c r="D9669">
        <v>18.954298999999999</v>
      </c>
      <c r="E9669">
        <v>72.963914000000003</v>
      </c>
      <c r="F9669" s="18">
        <v>45172</v>
      </c>
      <c r="G9669" s="19">
        <v>8.3333333333333301E-2</v>
      </c>
      <c r="H9669">
        <v>2</v>
      </c>
      <c r="I9669" s="13" t="s">
        <v>89</v>
      </c>
      <c r="J9669">
        <v>1</v>
      </c>
      <c r="K9669" s="13" t="s">
        <v>191</v>
      </c>
      <c r="L9669">
        <v>2</v>
      </c>
      <c r="M9669">
        <v>1</v>
      </c>
      <c r="N9669" s="13" t="s">
        <v>212</v>
      </c>
      <c r="O9669" s="13" t="s">
        <v>95</v>
      </c>
      <c r="P9669">
        <v>19</v>
      </c>
      <c r="Q9669" s="13" t="s">
        <v>95</v>
      </c>
      <c r="R9669" s="13" t="s">
        <v>199</v>
      </c>
      <c r="S9669" s="13" t="s">
        <v>193</v>
      </c>
      <c r="T9669">
        <v>5</v>
      </c>
      <c r="U9669">
        <v>2</v>
      </c>
      <c r="V9669">
        <v>0</v>
      </c>
      <c r="W9669" s="13" t="s">
        <v>101</v>
      </c>
      <c r="X9669">
        <v>0.45</v>
      </c>
    </row>
    <row r="9670" spans="1:24" x14ac:dyDescent="0.3">
      <c r="A9670">
        <v>9668</v>
      </c>
      <c r="B9670" t="s">
        <v>217</v>
      </c>
      <c r="C9670" t="s">
        <v>218</v>
      </c>
      <c r="D9670">
        <v>22.633702</v>
      </c>
      <c r="E9670">
        <v>88.208609999999993</v>
      </c>
      <c r="F9670" s="18">
        <v>44937</v>
      </c>
      <c r="G9670" s="19">
        <v>0.79166666666666696</v>
      </c>
      <c r="H9670">
        <v>19</v>
      </c>
      <c r="I9670" s="13" t="s">
        <v>194</v>
      </c>
      <c r="J9670">
        <v>0</v>
      </c>
      <c r="K9670" s="13" t="s">
        <v>214</v>
      </c>
      <c r="L9670">
        <v>6</v>
      </c>
      <c r="M9670">
        <v>1</v>
      </c>
      <c r="N9670" s="13" t="s">
        <v>94</v>
      </c>
      <c r="O9670" s="13" t="s">
        <v>95</v>
      </c>
      <c r="P9670">
        <v>18</v>
      </c>
      <c r="Q9670" s="13" t="s">
        <v>95</v>
      </c>
      <c r="R9670" s="13" t="s">
        <v>213</v>
      </c>
      <c r="S9670" s="13" t="s">
        <v>99</v>
      </c>
      <c r="T9670">
        <v>4</v>
      </c>
      <c r="U9670">
        <v>4</v>
      </c>
      <c r="V9670">
        <v>1</v>
      </c>
      <c r="W9670" s="13" t="s">
        <v>101</v>
      </c>
      <c r="X9670">
        <v>0.8</v>
      </c>
    </row>
    <row r="9671" spans="1:24" x14ac:dyDescent="0.3">
      <c r="A9671">
        <v>9669</v>
      </c>
      <c r="B9671" t="s">
        <v>79</v>
      </c>
      <c r="C9671" t="s">
        <v>80</v>
      </c>
      <c r="D9671">
        <v>18.485517000000002</v>
      </c>
      <c r="E9671">
        <v>73.870947999999999</v>
      </c>
      <c r="F9671" s="18">
        <v>45669</v>
      </c>
      <c r="G9671" s="19">
        <v>0.125</v>
      </c>
      <c r="H9671">
        <v>3</v>
      </c>
      <c r="I9671" s="13" t="s">
        <v>89</v>
      </c>
      <c r="J9671">
        <v>1</v>
      </c>
      <c r="K9671" s="13" t="s">
        <v>214</v>
      </c>
      <c r="L9671">
        <v>4</v>
      </c>
      <c r="M9671">
        <v>1</v>
      </c>
      <c r="N9671" s="13" t="s">
        <v>192</v>
      </c>
      <c r="O9671" s="13" t="s">
        <v>97</v>
      </c>
      <c r="P9671">
        <v>30</v>
      </c>
      <c r="Q9671" s="13" t="s">
        <v>95</v>
      </c>
      <c r="R9671" s="13" t="s">
        <v>98</v>
      </c>
      <c r="S9671" s="13" t="s">
        <v>193</v>
      </c>
      <c r="T9671">
        <v>1</v>
      </c>
      <c r="U9671">
        <v>1</v>
      </c>
      <c r="V9671">
        <v>0</v>
      </c>
      <c r="W9671" s="13" t="s">
        <v>101</v>
      </c>
      <c r="X9671">
        <v>0.1</v>
      </c>
    </row>
    <row r="9672" spans="1:24" x14ac:dyDescent="0.3">
      <c r="A9672">
        <v>9670</v>
      </c>
      <c r="B9672" t="s">
        <v>197</v>
      </c>
      <c r="C9672" t="s">
        <v>198</v>
      </c>
      <c r="D9672">
        <v>30.734414000000001</v>
      </c>
      <c r="E9672">
        <v>76.847755000000006</v>
      </c>
      <c r="F9672" s="18">
        <v>44593</v>
      </c>
      <c r="G9672" s="19">
        <v>0.125</v>
      </c>
      <c r="H9672">
        <v>3</v>
      </c>
      <c r="I9672" s="13" t="s">
        <v>215</v>
      </c>
      <c r="J9672">
        <v>0</v>
      </c>
      <c r="K9672" s="13" t="s">
        <v>191</v>
      </c>
      <c r="L9672">
        <v>4</v>
      </c>
      <c r="M9672">
        <v>0</v>
      </c>
      <c r="N9672" s="13" t="s">
        <v>192</v>
      </c>
      <c r="O9672" s="13" t="s">
        <v>97</v>
      </c>
      <c r="P9672">
        <v>15</v>
      </c>
      <c r="Q9672" s="13" t="s">
        <v>95</v>
      </c>
      <c r="R9672" s="13" t="s">
        <v>208</v>
      </c>
      <c r="S9672" s="13" t="s">
        <v>193</v>
      </c>
      <c r="T9672">
        <v>3</v>
      </c>
      <c r="U9672">
        <v>1</v>
      </c>
      <c r="V9672">
        <v>0</v>
      </c>
      <c r="W9672" s="13" t="s">
        <v>101</v>
      </c>
      <c r="X9672">
        <v>0.1</v>
      </c>
    </row>
    <row r="9673" spans="1:24" x14ac:dyDescent="0.3">
      <c r="A9673">
        <v>9671</v>
      </c>
      <c r="B9673" t="s">
        <v>79</v>
      </c>
      <c r="C9673" t="s">
        <v>80</v>
      </c>
      <c r="D9673">
        <v>18.493707000000001</v>
      </c>
      <c r="E9673">
        <v>73.895832999999996</v>
      </c>
      <c r="F9673" s="18">
        <v>45605</v>
      </c>
      <c r="G9673" s="19">
        <v>0.75</v>
      </c>
      <c r="H9673">
        <v>18</v>
      </c>
      <c r="I9673" s="13" t="s">
        <v>219</v>
      </c>
      <c r="J9673">
        <v>1</v>
      </c>
      <c r="K9673" s="13" t="s">
        <v>214</v>
      </c>
      <c r="L9673">
        <v>2</v>
      </c>
      <c r="M9673">
        <v>1</v>
      </c>
      <c r="N9673" s="13" t="s">
        <v>94</v>
      </c>
      <c r="O9673" s="13" t="s">
        <v>95</v>
      </c>
      <c r="P9673">
        <v>19</v>
      </c>
      <c r="Q9673" s="13" t="s">
        <v>195</v>
      </c>
      <c r="R9673" s="13" t="s">
        <v>208</v>
      </c>
      <c r="S9673" s="13" t="s">
        <v>99</v>
      </c>
      <c r="T9673">
        <v>5</v>
      </c>
      <c r="U9673">
        <v>5</v>
      </c>
      <c r="V9673">
        <v>1</v>
      </c>
      <c r="W9673" s="13" t="s">
        <v>101</v>
      </c>
      <c r="X9673">
        <v>0.8</v>
      </c>
    </row>
    <row r="9674" spans="1:24" x14ac:dyDescent="0.3">
      <c r="A9674">
        <v>9672</v>
      </c>
      <c r="B9674" t="s">
        <v>197</v>
      </c>
      <c r="C9674" t="s">
        <v>198</v>
      </c>
      <c r="D9674">
        <v>30.644992999999999</v>
      </c>
      <c r="E9674">
        <v>76.716199000000003</v>
      </c>
      <c r="F9674" s="18">
        <v>45546</v>
      </c>
      <c r="G9674" s="19">
        <v>0.16666666666666699</v>
      </c>
      <c r="H9674">
        <v>4</v>
      </c>
      <c r="I9674" s="13" t="s">
        <v>194</v>
      </c>
      <c r="J9674">
        <v>0</v>
      </c>
      <c r="K9674" s="13" t="s">
        <v>191</v>
      </c>
      <c r="L9674">
        <v>5</v>
      </c>
      <c r="M9674">
        <v>1</v>
      </c>
      <c r="N9674" s="13" t="s">
        <v>212</v>
      </c>
      <c r="O9674" s="13" t="s">
        <v>95</v>
      </c>
      <c r="P9674">
        <v>29</v>
      </c>
      <c r="Q9674" s="13" t="s">
        <v>195</v>
      </c>
      <c r="R9674" s="13" t="s">
        <v>208</v>
      </c>
      <c r="S9674" s="13" t="s">
        <v>99</v>
      </c>
      <c r="T9674">
        <v>1</v>
      </c>
      <c r="U9674">
        <v>1</v>
      </c>
      <c r="V9674">
        <v>0</v>
      </c>
      <c r="W9674" s="13" t="s">
        <v>101</v>
      </c>
      <c r="X9674">
        <v>0.65</v>
      </c>
    </row>
    <row r="9675" spans="1:24" x14ac:dyDescent="0.3">
      <c r="A9675">
        <v>9673</v>
      </c>
      <c r="B9675" t="s">
        <v>217</v>
      </c>
      <c r="C9675" t="s">
        <v>218</v>
      </c>
      <c r="D9675">
        <v>22.536172000000001</v>
      </c>
      <c r="E9675">
        <v>88.421546000000006</v>
      </c>
      <c r="F9675" s="18">
        <v>44994</v>
      </c>
      <c r="G9675" s="19">
        <v>0.95833333333333304</v>
      </c>
      <c r="H9675">
        <v>23</v>
      </c>
      <c r="I9675" s="13" t="s">
        <v>202</v>
      </c>
      <c r="J9675">
        <v>0</v>
      </c>
      <c r="K9675" s="13" t="s">
        <v>214</v>
      </c>
      <c r="L9675">
        <v>1</v>
      </c>
      <c r="M9675">
        <v>1</v>
      </c>
      <c r="N9675" s="13" t="s">
        <v>192</v>
      </c>
      <c r="O9675" s="13" t="s">
        <v>97</v>
      </c>
      <c r="P9675">
        <v>39</v>
      </c>
      <c r="Q9675" s="13" t="s">
        <v>97</v>
      </c>
      <c r="R9675" s="13" t="s">
        <v>199</v>
      </c>
      <c r="S9675" s="13" t="s">
        <v>193</v>
      </c>
      <c r="T9675">
        <v>4</v>
      </c>
      <c r="U9675">
        <v>2</v>
      </c>
      <c r="V9675">
        <v>0</v>
      </c>
      <c r="W9675" s="13" t="s">
        <v>101</v>
      </c>
      <c r="X9675">
        <v>0.3</v>
      </c>
    </row>
    <row r="9676" spans="1:24" x14ac:dyDescent="0.3">
      <c r="A9676">
        <v>9674</v>
      </c>
      <c r="B9676" t="s">
        <v>217</v>
      </c>
      <c r="C9676" t="s">
        <v>218</v>
      </c>
      <c r="D9676">
        <v>22.676631</v>
      </c>
      <c r="E9676">
        <v>88.258483999999996</v>
      </c>
      <c r="F9676" s="18">
        <v>45617</v>
      </c>
      <c r="G9676" s="19">
        <v>0.54166666666666696</v>
      </c>
      <c r="H9676">
        <v>13</v>
      </c>
      <c r="I9676" s="13" t="s">
        <v>202</v>
      </c>
      <c r="J9676">
        <v>0</v>
      </c>
      <c r="K9676" s="13" t="s">
        <v>214</v>
      </c>
      <c r="L9676">
        <v>4</v>
      </c>
      <c r="M9676">
        <v>0</v>
      </c>
      <c r="N9676" s="13" t="s">
        <v>192</v>
      </c>
      <c r="O9676" s="13" t="s">
        <v>97</v>
      </c>
      <c r="P9676">
        <v>27</v>
      </c>
      <c r="Q9676" s="13" t="s">
        <v>97</v>
      </c>
      <c r="R9676" s="13" t="s">
        <v>98</v>
      </c>
      <c r="S9676" s="13" t="s">
        <v>196</v>
      </c>
      <c r="T9676">
        <v>5</v>
      </c>
      <c r="U9676">
        <v>4</v>
      </c>
      <c r="V9676">
        <v>0</v>
      </c>
      <c r="W9676" s="13" t="s">
        <v>101</v>
      </c>
      <c r="X9676">
        <v>0.3</v>
      </c>
    </row>
    <row r="9677" spans="1:24" x14ac:dyDescent="0.3">
      <c r="A9677">
        <v>9675</v>
      </c>
      <c r="B9677" t="s">
        <v>206</v>
      </c>
      <c r="C9677" t="s">
        <v>207</v>
      </c>
      <c r="D9677">
        <v>12.862954</v>
      </c>
      <c r="E9677">
        <v>77.738453000000007</v>
      </c>
      <c r="F9677" s="18">
        <v>45536</v>
      </c>
      <c r="G9677" s="19">
        <v>0.33333333333333298</v>
      </c>
      <c r="H9677">
        <v>8</v>
      </c>
      <c r="I9677" s="13" t="s">
        <v>89</v>
      </c>
      <c r="J9677">
        <v>1</v>
      </c>
      <c r="K9677" s="13" t="s">
        <v>92</v>
      </c>
      <c r="L9677">
        <v>1</v>
      </c>
      <c r="M9677">
        <v>0</v>
      </c>
      <c r="N9677" s="13" t="s">
        <v>192</v>
      </c>
      <c r="O9677" s="13" t="s">
        <v>97</v>
      </c>
      <c r="P9677">
        <v>27</v>
      </c>
      <c r="Q9677" s="13" t="s">
        <v>97</v>
      </c>
      <c r="R9677" s="13" t="s">
        <v>208</v>
      </c>
      <c r="S9677" s="13" t="s">
        <v>196</v>
      </c>
      <c r="T9677">
        <v>1</v>
      </c>
      <c r="U9677">
        <v>0</v>
      </c>
      <c r="V9677">
        <v>1</v>
      </c>
      <c r="W9677" s="13" t="s">
        <v>101</v>
      </c>
      <c r="X9677">
        <v>0.45</v>
      </c>
    </row>
    <row r="9678" spans="1:24" x14ac:dyDescent="0.3">
      <c r="A9678">
        <v>9676</v>
      </c>
      <c r="B9678" t="s">
        <v>217</v>
      </c>
      <c r="C9678" t="s">
        <v>218</v>
      </c>
      <c r="D9678">
        <v>22.506181000000002</v>
      </c>
      <c r="E9678">
        <v>88.361581000000001</v>
      </c>
      <c r="F9678" s="18">
        <v>45078</v>
      </c>
      <c r="G9678" s="19">
        <v>0.83333333333333304</v>
      </c>
      <c r="H9678">
        <v>20</v>
      </c>
      <c r="I9678" s="13" t="s">
        <v>202</v>
      </c>
      <c r="J9678">
        <v>0</v>
      </c>
      <c r="K9678" s="13" t="s">
        <v>214</v>
      </c>
      <c r="L9678">
        <v>4</v>
      </c>
      <c r="M9678">
        <v>1</v>
      </c>
      <c r="N9678" s="13" t="s">
        <v>192</v>
      </c>
      <c r="O9678" s="13" t="s">
        <v>97</v>
      </c>
      <c r="P9678">
        <v>33</v>
      </c>
      <c r="Q9678" s="13" t="s">
        <v>97</v>
      </c>
      <c r="R9678" s="13" t="s">
        <v>208</v>
      </c>
      <c r="S9678" s="13" t="s">
        <v>193</v>
      </c>
      <c r="T9678">
        <v>2</v>
      </c>
      <c r="U9678">
        <v>1</v>
      </c>
      <c r="V9678">
        <v>0</v>
      </c>
      <c r="W9678" s="13" t="s">
        <v>101</v>
      </c>
      <c r="X9678">
        <v>0.3</v>
      </c>
    </row>
    <row r="9679" spans="1:24" x14ac:dyDescent="0.3">
      <c r="A9679">
        <v>9677</v>
      </c>
      <c r="B9679" t="s">
        <v>79</v>
      </c>
      <c r="C9679" t="s">
        <v>80</v>
      </c>
      <c r="D9679">
        <v>18.45318</v>
      </c>
      <c r="E9679">
        <v>73.754960999999994</v>
      </c>
      <c r="F9679" s="18">
        <v>45070</v>
      </c>
      <c r="G9679" s="19">
        <v>0.5</v>
      </c>
      <c r="H9679">
        <v>12</v>
      </c>
      <c r="I9679" s="13" t="s">
        <v>194</v>
      </c>
      <c r="J9679">
        <v>0</v>
      </c>
      <c r="K9679" s="13" t="s">
        <v>92</v>
      </c>
      <c r="L9679">
        <v>3</v>
      </c>
      <c r="M9679">
        <v>0</v>
      </c>
      <c r="N9679" s="13" t="s">
        <v>192</v>
      </c>
      <c r="O9679" s="13" t="s">
        <v>97</v>
      </c>
      <c r="P9679">
        <v>17</v>
      </c>
      <c r="Q9679" s="13" t="s">
        <v>195</v>
      </c>
      <c r="R9679" s="13" t="s">
        <v>199</v>
      </c>
      <c r="S9679" s="13" t="s">
        <v>196</v>
      </c>
      <c r="T9679">
        <v>1</v>
      </c>
      <c r="U9679">
        <v>1</v>
      </c>
      <c r="V9679">
        <v>0</v>
      </c>
      <c r="W9679" s="13" t="s">
        <v>101</v>
      </c>
      <c r="X9679">
        <v>0.1</v>
      </c>
    </row>
    <row r="9680" spans="1:24" x14ac:dyDescent="0.3">
      <c r="A9680">
        <v>9678</v>
      </c>
      <c r="B9680" t="s">
        <v>197</v>
      </c>
      <c r="C9680" t="s">
        <v>198</v>
      </c>
      <c r="D9680">
        <v>30.709301</v>
      </c>
      <c r="E9680">
        <v>76.781108000000003</v>
      </c>
      <c r="F9680" s="18">
        <v>45223</v>
      </c>
      <c r="G9680" s="19">
        <v>0.16666666666666699</v>
      </c>
      <c r="H9680">
        <v>4</v>
      </c>
      <c r="I9680" s="13" t="s">
        <v>215</v>
      </c>
      <c r="J9680">
        <v>0</v>
      </c>
      <c r="K9680" s="13" t="s">
        <v>191</v>
      </c>
      <c r="L9680">
        <v>6</v>
      </c>
      <c r="M9680">
        <v>0</v>
      </c>
      <c r="N9680" s="13" t="s">
        <v>192</v>
      </c>
      <c r="O9680" s="13" t="s">
        <v>97</v>
      </c>
      <c r="P9680">
        <v>27</v>
      </c>
      <c r="Q9680" s="13" t="s">
        <v>95</v>
      </c>
      <c r="R9680" s="13" t="s">
        <v>98</v>
      </c>
      <c r="S9680" s="13" t="s">
        <v>196</v>
      </c>
      <c r="T9680">
        <v>2</v>
      </c>
      <c r="U9680">
        <v>2</v>
      </c>
      <c r="V9680">
        <v>0</v>
      </c>
      <c r="W9680" s="13" t="s">
        <v>101</v>
      </c>
      <c r="X9680">
        <v>0.1</v>
      </c>
    </row>
    <row r="9681" spans="1:24" x14ac:dyDescent="0.3">
      <c r="A9681">
        <v>9679</v>
      </c>
      <c r="B9681" t="s">
        <v>203</v>
      </c>
      <c r="C9681" t="s">
        <v>203</v>
      </c>
      <c r="D9681">
        <v>28.731771999999999</v>
      </c>
      <c r="E9681">
        <v>77.178897000000006</v>
      </c>
      <c r="F9681" s="18">
        <v>45327</v>
      </c>
      <c r="G9681" s="19">
        <v>0.75</v>
      </c>
      <c r="H9681">
        <v>18</v>
      </c>
      <c r="I9681" s="13" t="s">
        <v>204</v>
      </c>
      <c r="J9681">
        <v>0</v>
      </c>
      <c r="K9681" s="13" t="s">
        <v>214</v>
      </c>
      <c r="L9681">
        <v>4</v>
      </c>
      <c r="M9681">
        <v>1</v>
      </c>
      <c r="N9681" s="13" t="s">
        <v>212</v>
      </c>
      <c r="O9681" s="13" t="s">
        <v>95</v>
      </c>
      <c r="P9681">
        <v>19</v>
      </c>
      <c r="Q9681" s="13" t="s">
        <v>97</v>
      </c>
      <c r="R9681" s="13" t="s">
        <v>199</v>
      </c>
      <c r="S9681" s="13" t="s">
        <v>196</v>
      </c>
      <c r="T9681">
        <v>4</v>
      </c>
      <c r="U9681">
        <v>4</v>
      </c>
      <c r="V9681">
        <v>1</v>
      </c>
      <c r="W9681" s="13" t="s">
        <v>101</v>
      </c>
      <c r="X9681">
        <v>0.8</v>
      </c>
    </row>
    <row r="9682" spans="1:24" x14ac:dyDescent="0.3">
      <c r="A9682">
        <v>9680</v>
      </c>
      <c r="B9682" t="s">
        <v>79</v>
      </c>
      <c r="C9682" t="s">
        <v>80</v>
      </c>
      <c r="D9682">
        <v>18.670781999999999</v>
      </c>
      <c r="E9682">
        <v>73.981639000000001</v>
      </c>
      <c r="F9682" s="18">
        <v>44663</v>
      </c>
      <c r="G9682" s="19">
        <v>0.79166666666666696</v>
      </c>
      <c r="H9682">
        <v>19</v>
      </c>
      <c r="I9682" s="13" t="s">
        <v>215</v>
      </c>
      <c r="J9682">
        <v>0</v>
      </c>
      <c r="K9682" s="13" t="s">
        <v>92</v>
      </c>
      <c r="L9682">
        <v>5</v>
      </c>
      <c r="M9682">
        <v>1</v>
      </c>
      <c r="N9682" s="13" t="s">
        <v>192</v>
      </c>
      <c r="O9682" s="13" t="s">
        <v>97</v>
      </c>
      <c r="P9682">
        <v>28</v>
      </c>
      <c r="Q9682" s="13" t="s">
        <v>95</v>
      </c>
      <c r="R9682" s="13" t="s">
        <v>98</v>
      </c>
      <c r="S9682" s="13" t="s">
        <v>196</v>
      </c>
      <c r="T9682">
        <v>1</v>
      </c>
      <c r="U9682">
        <v>1</v>
      </c>
      <c r="V9682">
        <v>1</v>
      </c>
      <c r="W9682" s="13" t="s">
        <v>101</v>
      </c>
      <c r="X9682">
        <v>0.25</v>
      </c>
    </row>
    <row r="9683" spans="1:24" x14ac:dyDescent="0.3">
      <c r="A9683">
        <v>9681</v>
      </c>
      <c r="B9683" t="s">
        <v>197</v>
      </c>
      <c r="C9683" t="s">
        <v>198</v>
      </c>
      <c r="D9683">
        <v>30.655225999999999</v>
      </c>
      <c r="E9683">
        <v>76.784221000000002</v>
      </c>
      <c r="F9683" s="18">
        <v>45374</v>
      </c>
      <c r="G9683" s="19">
        <v>8.3333333333333301E-2</v>
      </c>
      <c r="H9683">
        <v>2</v>
      </c>
      <c r="I9683" s="13" t="s">
        <v>219</v>
      </c>
      <c r="J9683">
        <v>1</v>
      </c>
      <c r="K9683" s="13" t="s">
        <v>191</v>
      </c>
      <c r="L9683">
        <v>2</v>
      </c>
      <c r="M9683">
        <v>0</v>
      </c>
      <c r="N9683" s="13" t="s">
        <v>192</v>
      </c>
      <c r="O9683" s="13" t="s">
        <v>97</v>
      </c>
      <c r="P9683">
        <v>30</v>
      </c>
      <c r="Q9683" s="13" t="s">
        <v>95</v>
      </c>
      <c r="R9683" s="13" t="s">
        <v>98</v>
      </c>
      <c r="S9683" s="13" t="s">
        <v>196</v>
      </c>
      <c r="T9683">
        <v>3</v>
      </c>
      <c r="U9683">
        <v>0</v>
      </c>
      <c r="V9683">
        <v>0</v>
      </c>
      <c r="W9683" s="13" t="s">
        <v>101</v>
      </c>
      <c r="X9683">
        <v>0.1</v>
      </c>
    </row>
    <row r="9684" spans="1:24" x14ac:dyDescent="0.3">
      <c r="A9684">
        <v>9682</v>
      </c>
      <c r="B9684" t="s">
        <v>203</v>
      </c>
      <c r="C9684" t="s">
        <v>203</v>
      </c>
      <c r="D9684">
        <v>28.690579</v>
      </c>
      <c r="E9684">
        <v>76.957008000000002</v>
      </c>
      <c r="F9684" s="18">
        <v>45608</v>
      </c>
      <c r="G9684" s="19">
        <v>0.33333333333333298</v>
      </c>
      <c r="H9684">
        <v>8</v>
      </c>
      <c r="I9684" s="13" t="s">
        <v>215</v>
      </c>
      <c r="J9684">
        <v>0</v>
      </c>
      <c r="K9684" s="13" t="s">
        <v>214</v>
      </c>
      <c r="L9684">
        <v>5</v>
      </c>
      <c r="M9684">
        <v>0</v>
      </c>
      <c r="N9684" s="13" t="s">
        <v>212</v>
      </c>
      <c r="O9684" s="13" t="s">
        <v>195</v>
      </c>
      <c r="P9684">
        <v>20</v>
      </c>
      <c r="Q9684" s="13" t="s">
        <v>97</v>
      </c>
      <c r="R9684" s="13" t="s">
        <v>213</v>
      </c>
      <c r="S9684" s="13" t="s">
        <v>196</v>
      </c>
      <c r="T9684">
        <v>4</v>
      </c>
      <c r="U9684">
        <v>2</v>
      </c>
      <c r="V9684">
        <v>1</v>
      </c>
      <c r="W9684" s="13" t="s">
        <v>101</v>
      </c>
      <c r="X9684">
        <v>0.6</v>
      </c>
    </row>
    <row r="9685" spans="1:24" x14ac:dyDescent="0.3">
      <c r="A9685">
        <v>9683</v>
      </c>
      <c r="B9685" t="s">
        <v>217</v>
      </c>
      <c r="C9685" t="s">
        <v>218</v>
      </c>
      <c r="D9685">
        <v>22.539173000000002</v>
      </c>
      <c r="E9685">
        <v>88.490369999999999</v>
      </c>
      <c r="F9685" s="18">
        <v>45177</v>
      </c>
      <c r="G9685" s="19">
        <v>0.54166666666666696</v>
      </c>
      <c r="H9685">
        <v>13</v>
      </c>
      <c r="I9685" s="13" t="s">
        <v>211</v>
      </c>
      <c r="J9685">
        <v>0</v>
      </c>
      <c r="K9685" s="13" t="s">
        <v>92</v>
      </c>
      <c r="L9685">
        <v>6</v>
      </c>
      <c r="M9685">
        <v>0</v>
      </c>
      <c r="N9685" s="13" t="s">
        <v>212</v>
      </c>
      <c r="O9685" s="13" t="s">
        <v>95</v>
      </c>
      <c r="P9685">
        <v>23</v>
      </c>
      <c r="Q9685" s="13" t="s">
        <v>97</v>
      </c>
      <c r="R9685" s="13" t="s">
        <v>205</v>
      </c>
      <c r="S9685" s="13" t="s">
        <v>196</v>
      </c>
      <c r="T9685">
        <v>3</v>
      </c>
      <c r="U9685">
        <v>2</v>
      </c>
      <c r="V9685">
        <v>0</v>
      </c>
      <c r="W9685" s="13" t="s">
        <v>101</v>
      </c>
      <c r="X9685">
        <v>0.65</v>
      </c>
    </row>
    <row r="9686" spans="1:24" x14ac:dyDescent="0.3">
      <c r="A9686">
        <v>9684</v>
      </c>
      <c r="B9686" t="s">
        <v>217</v>
      </c>
      <c r="C9686" t="s">
        <v>218</v>
      </c>
      <c r="D9686">
        <v>22.472446999999999</v>
      </c>
      <c r="E9686">
        <v>88.477384999999998</v>
      </c>
      <c r="F9686" s="18">
        <v>44953</v>
      </c>
      <c r="G9686" s="19">
        <v>0.375</v>
      </c>
      <c r="H9686">
        <v>9</v>
      </c>
      <c r="I9686" s="13" t="s">
        <v>211</v>
      </c>
      <c r="J9686">
        <v>0</v>
      </c>
      <c r="K9686" s="13" t="s">
        <v>191</v>
      </c>
      <c r="L9686">
        <v>1</v>
      </c>
      <c r="M9686">
        <v>0</v>
      </c>
      <c r="N9686" s="13" t="s">
        <v>212</v>
      </c>
      <c r="O9686" s="13" t="s">
        <v>95</v>
      </c>
      <c r="P9686">
        <v>27</v>
      </c>
      <c r="Q9686" s="13" t="s">
        <v>97</v>
      </c>
      <c r="R9686" s="13" t="s">
        <v>98</v>
      </c>
      <c r="S9686" s="13" t="s">
        <v>196</v>
      </c>
      <c r="T9686">
        <v>1</v>
      </c>
      <c r="U9686">
        <v>0</v>
      </c>
      <c r="V9686">
        <v>1</v>
      </c>
      <c r="W9686" s="13" t="s">
        <v>101</v>
      </c>
      <c r="X9686">
        <v>0.8</v>
      </c>
    </row>
    <row r="9687" spans="1:24" x14ac:dyDescent="0.3">
      <c r="A9687">
        <v>9685</v>
      </c>
      <c r="B9687" t="s">
        <v>79</v>
      </c>
      <c r="C9687" t="s">
        <v>80</v>
      </c>
      <c r="D9687">
        <v>18.578185000000001</v>
      </c>
      <c r="E9687">
        <v>73.989980000000003</v>
      </c>
      <c r="F9687" s="18">
        <v>45042</v>
      </c>
      <c r="G9687" s="19">
        <v>0.95833333333333304</v>
      </c>
      <c r="H9687">
        <v>23</v>
      </c>
      <c r="I9687" s="13" t="s">
        <v>194</v>
      </c>
      <c r="J9687">
        <v>0</v>
      </c>
      <c r="K9687" s="13" t="s">
        <v>191</v>
      </c>
      <c r="L9687">
        <v>3</v>
      </c>
      <c r="M9687">
        <v>1</v>
      </c>
      <c r="N9687" s="13" t="s">
        <v>94</v>
      </c>
      <c r="O9687" s="13" t="s">
        <v>95</v>
      </c>
      <c r="P9687">
        <v>28</v>
      </c>
      <c r="Q9687" s="13" t="s">
        <v>95</v>
      </c>
      <c r="R9687" s="13" t="s">
        <v>199</v>
      </c>
      <c r="S9687" s="13" t="s">
        <v>196</v>
      </c>
      <c r="T9687">
        <v>4</v>
      </c>
      <c r="U9687">
        <v>0</v>
      </c>
      <c r="V9687">
        <v>0</v>
      </c>
      <c r="W9687" s="13" t="s">
        <v>101</v>
      </c>
      <c r="X9687">
        <v>0.45</v>
      </c>
    </row>
    <row r="9688" spans="1:24" x14ac:dyDescent="0.3">
      <c r="A9688">
        <v>9686</v>
      </c>
      <c r="B9688" t="s">
        <v>203</v>
      </c>
      <c r="C9688" t="s">
        <v>203</v>
      </c>
      <c r="D9688">
        <v>28.503205999999999</v>
      </c>
      <c r="E9688">
        <v>77.141149999999996</v>
      </c>
      <c r="F9688" s="18">
        <v>45344</v>
      </c>
      <c r="G9688" s="19">
        <v>0.41666666666666702</v>
      </c>
      <c r="H9688">
        <v>10</v>
      </c>
      <c r="I9688" s="13" t="s">
        <v>202</v>
      </c>
      <c r="J9688">
        <v>0</v>
      </c>
      <c r="K9688" s="13" t="s">
        <v>191</v>
      </c>
      <c r="L9688">
        <v>3</v>
      </c>
      <c r="M9688">
        <v>1</v>
      </c>
      <c r="N9688" s="13" t="s">
        <v>94</v>
      </c>
      <c r="O9688" s="13" t="s">
        <v>95</v>
      </c>
      <c r="P9688">
        <v>15</v>
      </c>
      <c r="Q9688" s="13" t="s">
        <v>195</v>
      </c>
      <c r="R9688" s="13" t="s">
        <v>98</v>
      </c>
      <c r="S9688" s="13" t="s">
        <v>196</v>
      </c>
      <c r="T9688">
        <v>2</v>
      </c>
      <c r="U9688">
        <v>1</v>
      </c>
      <c r="V9688">
        <v>1</v>
      </c>
      <c r="W9688" s="13" t="s">
        <v>101</v>
      </c>
      <c r="X9688">
        <v>0.6</v>
      </c>
    </row>
    <row r="9689" spans="1:24" x14ac:dyDescent="0.3">
      <c r="A9689">
        <v>9687</v>
      </c>
      <c r="B9689" t="s">
        <v>217</v>
      </c>
      <c r="C9689" t="s">
        <v>218</v>
      </c>
      <c r="D9689">
        <v>22.522375</v>
      </c>
      <c r="E9689">
        <v>88.404458000000005</v>
      </c>
      <c r="F9689" s="18">
        <v>45139</v>
      </c>
      <c r="G9689" s="19">
        <v>0.58333333333333304</v>
      </c>
      <c r="H9689">
        <v>14</v>
      </c>
      <c r="I9689" s="13" t="s">
        <v>215</v>
      </c>
      <c r="J9689">
        <v>0</v>
      </c>
      <c r="K9689" s="13" t="s">
        <v>92</v>
      </c>
      <c r="L9689">
        <v>5</v>
      </c>
      <c r="M9689">
        <v>1</v>
      </c>
      <c r="N9689" s="13" t="s">
        <v>192</v>
      </c>
      <c r="O9689" s="13" t="s">
        <v>97</v>
      </c>
      <c r="P9689">
        <v>40</v>
      </c>
      <c r="Q9689" s="13" t="s">
        <v>97</v>
      </c>
      <c r="R9689" s="13" t="s">
        <v>208</v>
      </c>
      <c r="S9689" s="13" t="s">
        <v>196</v>
      </c>
      <c r="T9689">
        <v>2</v>
      </c>
      <c r="U9689">
        <v>0</v>
      </c>
      <c r="V9689">
        <v>0</v>
      </c>
      <c r="W9689" s="13" t="s">
        <v>101</v>
      </c>
      <c r="X9689">
        <v>0.3</v>
      </c>
    </row>
    <row r="9690" spans="1:24" x14ac:dyDescent="0.3">
      <c r="A9690">
        <v>9688</v>
      </c>
      <c r="B9690" t="s">
        <v>203</v>
      </c>
      <c r="C9690" t="s">
        <v>203</v>
      </c>
      <c r="D9690">
        <v>28.742311999999998</v>
      </c>
      <c r="E9690">
        <v>77.192064999999999</v>
      </c>
      <c r="F9690" s="18">
        <v>45259</v>
      </c>
      <c r="G9690" s="19">
        <v>0.58333333333333304</v>
      </c>
      <c r="H9690">
        <v>14</v>
      </c>
      <c r="I9690" s="13" t="s">
        <v>194</v>
      </c>
      <c r="J9690">
        <v>0</v>
      </c>
      <c r="K9690" s="13" t="s">
        <v>191</v>
      </c>
      <c r="L9690">
        <v>1</v>
      </c>
      <c r="M9690">
        <v>1</v>
      </c>
      <c r="N9690" s="13" t="s">
        <v>94</v>
      </c>
      <c r="O9690" s="13" t="s">
        <v>95</v>
      </c>
      <c r="P9690">
        <v>36</v>
      </c>
      <c r="Q9690" s="13" t="s">
        <v>95</v>
      </c>
      <c r="R9690" s="13" t="s">
        <v>208</v>
      </c>
      <c r="S9690" s="13" t="s">
        <v>196</v>
      </c>
      <c r="T9690">
        <v>4</v>
      </c>
      <c r="U9690">
        <v>2</v>
      </c>
      <c r="V9690">
        <v>0</v>
      </c>
      <c r="W9690" s="13" t="s">
        <v>101</v>
      </c>
      <c r="X9690">
        <v>0.45</v>
      </c>
    </row>
    <row r="9691" spans="1:24" x14ac:dyDescent="0.3">
      <c r="A9691">
        <v>9689</v>
      </c>
      <c r="B9691" t="s">
        <v>79</v>
      </c>
      <c r="C9691" t="s">
        <v>80</v>
      </c>
      <c r="D9691">
        <v>18.414588999999999</v>
      </c>
      <c r="E9691">
        <v>73.849290999999994</v>
      </c>
      <c r="F9691" s="18">
        <v>44747</v>
      </c>
      <c r="G9691" s="19">
        <v>0.375</v>
      </c>
      <c r="H9691">
        <v>9</v>
      </c>
      <c r="I9691" s="13" t="s">
        <v>215</v>
      </c>
      <c r="J9691">
        <v>0</v>
      </c>
      <c r="K9691" s="13" t="s">
        <v>191</v>
      </c>
      <c r="L9691">
        <v>1</v>
      </c>
      <c r="M9691">
        <v>1</v>
      </c>
      <c r="N9691" s="13" t="s">
        <v>94</v>
      </c>
      <c r="O9691" s="13" t="s">
        <v>95</v>
      </c>
      <c r="P9691">
        <v>37</v>
      </c>
      <c r="Q9691" s="13" t="s">
        <v>195</v>
      </c>
      <c r="R9691" s="13" t="s">
        <v>199</v>
      </c>
      <c r="S9691" s="13" t="s">
        <v>196</v>
      </c>
      <c r="T9691">
        <v>1</v>
      </c>
      <c r="U9691">
        <v>1</v>
      </c>
      <c r="V9691">
        <v>1</v>
      </c>
      <c r="W9691" s="13" t="s">
        <v>101</v>
      </c>
      <c r="X9691">
        <v>0.6</v>
      </c>
    </row>
    <row r="9692" spans="1:24" x14ac:dyDescent="0.3">
      <c r="A9692">
        <v>9690</v>
      </c>
      <c r="B9692" t="s">
        <v>203</v>
      </c>
      <c r="C9692" t="s">
        <v>203</v>
      </c>
      <c r="D9692">
        <v>28.826041</v>
      </c>
      <c r="E9692">
        <v>76.806500999999997</v>
      </c>
      <c r="F9692" s="18">
        <v>44614</v>
      </c>
      <c r="G9692" s="19">
        <v>0</v>
      </c>
      <c r="H9692">
        <v>0</v>
      </c>
      <c r="I9692" s="13" t="s">
        <v>215</v>
      </c>
      <c r="J9692">
        <v>0</v>
      </c>
      <c r="K9692" s="13" t="s">
        <v>92</v>
      </c>
      <c r="L9692">
        <v>6</v>
      </c>
      <c r="M9692">
        <v>0</v>
      </c>
      <c r="N9692" s="13" t="s">
        <v>94</v>
      </c>
      <c r="O9692" s="13" t="s">
        <v>95</v>
      </c>
      <c r="P9692">
        <v>16</v>
      </c>
      <c r="Q9692" s="13" t="s">
        <v>95</v>
      </c>
      <c r="R9692" s="13" t="s">
        <v>208</v>
      </c>
      <c r="S9692" s="13" t="s">
        <v>99</v>
      </c>
      <c r="T9692">
        <v>4</v>
      </c>
      <c r="U9692">
        <v>4</v>
      </c>
      <c r="V9692">
        <v>0</v>
      </c>
      <c r="W9692" s="13" t="s">
        <v>101</v>
      </c>
      <c r="X9692">
        <v>0.65</v>
      </c>
    </row>
    <row r="9693" spans="1:24" x14ac:dyDescent="0.3">
      <c r="A9693">
        <v>9691</v>
      </c>
      <c r="B9693" t="s">
        <v>79</v>
      </c>
      <c r="C9693" t="s">
        <v>80</v>
      </c>
      <c r="D9693">
        <v>18.484128999999999</v>
      </c>
      <c r="E9693">
        <v>73.853410999999994</v>
      </c>
      <c r="F9693" s="18">
        <v>45626</v>
      </c>
      <c r="G9693" s="19">
        <v>0.16666666666666699</v>
      </c>
      <c r="H9693">
        <v>4</v>
      </c>
      <c r="I9693" s="13" t="s">
        <v>219</v>
      </c>
      <c r="J9693">
        <v>1</v>
      </c>
      <c r="K9693" s="13" t="s">
        <v>92</v>
      </c>
      <c r="L9693">
        <v>6</v>
      </c>
      <c r="M9693">
        <v>0</v>
      </c>
      <c r="N9693" s="13" t="s">
        <v>94</v>
      </c>
      <c r="O9693" s="13" t="s">
        <v>95</v>
      </c>
      <c r="P9693">
        <v>31</v>
      </c>
      <c r="Q9693" s="13" t="s">
        <v>95</v>
      </c>
      <c r="R9693" s="13" t="s">
        <v>98</v>
      </c>
      <c r="S9693" s="13" t="s">
        <v>196</v>
      </c>
      <c r="T9693">
        <v>5</v>
      </c>
      <c r="U9693">
        <v>4</v>
      </c>
      <c r="V9693">
        <v>0</v>
      </c>
      <c r="W9693" s="13" t="s">
        <v>101</v>
      </c>
      <c r="X9693">
        <v>0.45</v>
      </c>
    </row>
    <row r="9694" spans="1:24" x14ac:dyDescent="0.3">
      <c r="A9694">
        <v>9692</v>
      </c>
      <c r="B9694" t="s">
        <v>190</v>
      </c>
      <c r="C9694" t="s">
        <v>80</v>
      </c>
      <c r="D9694">
        <v>19.03145</v>
      </c>
      <c r="E9694">
        <v>72.778227000000001</v>
      </c>
      <c r="F9694" s="18">
        <v>44891</v>
      </c>
      <c r="G9694" s="19">
        <v>0.29166666666666702</v>
      </c>
      <c r="H9694">
        <v>7</v>
      </c>
      <c r="I9694" s="13" t="s">
        <v>219</v>
      </c>
      <c r="J9694">
        <v>1</v>
      </c>
      <c r="K9694" s="13" t="s">
        <v>214</v>
      </c>
      <c r="L9694">
        <v>4</v>
      </c>
      <c r="M9694">
        <v>1</v>
      </c>
      <c r="N9694" s="13" t="s">
        <v>192</v>
      </c>
      <c r="O9694" s="13" t="s">
        <v>97</v>
      </c>
      <c r="P9694">
        <v>24</v>
      </c>
      <c r="Q9694" s="13" t="s">
        <v>195</v>
      </c>
      <c r="R9694" s="13" t="s">
        <v>213</v>
      </c>
      <c r="S9694" s="13" t="s">
        <v>193</v>
      </c>
      <c r="T9694">
        <v>2</v>
      </c>
      <c r="U9694">
        <v>2</v>
      </c>
      <c r="V9694">
        <v>0</v>
      </c>
      <c r="W9694" s="13" t="s">
        <v>101</v>
      </c>
      <c r="X9694">
        <v>0.1</v>
      </c>
    </row>
    <row r="9695" spans="1:24" x14ac:dyDescent="0.3">
      <c r="A9695">
        <v>9693</v>
      </c>
      <c r="B9695" t="s">
        <v>197</v>
      </c>
      <c r="C9695" t="s">
        <v>198</v>
      </c>
      <c r="D9695">
        <v>30.770724000000001</v>
      </c>
      <c r="E9695">
        <v>76.709164000000001</v>
      </c>
      <c r="F9695" s="18">
        <v>45157</v>
      </c>
      <c r="G9695" s="19">
        <v>0.66666666666666696</v>
      </c>
      <c r="H9695">
        <v>16</v>
      </c>
      <c r="I9695" s="13" t="s">
        <v>219</v>
      </c>
      <c r="J9695">
        <v>1</v>
      </c>
      <c r="K9695" s="13" t="s">
        <v>214</v>
      </c>
      <c r="L9695">
        <v>4</v>
      </c>
      <c r="M9695">
        <v>0</v>
      </c>
      <c r="N9695" s="13" t="s">
        <v>94</v>
      </c>
      <c r="O9695" s="13" t="s">
        <v>95</v>
      </c>
      <c r="P9695">
        <v>19</v>
      </c>
      <c r="Q9695" s="13" t="s">
        <v>195</v>
      </c>
      <c r="R9695" s="13" t="s">
        <v>98</v>
      </c>
      <c r="S9695" s="13" t="s">
        <v>193</v>
      </c>
      <c r="T9695">
        <v>4</v>
      </c>
      <c r="U9695">
        <v>0</v>
      </c>
      <c r="V9695">
        <v>0</v>
      </c>
      <c r="W9695" s="13" t="s">
        <v>101</v>
      </c>
      <c r="X9695">
        <v>0.45</v>
      </c>
    </row>
    <row r="9696" spans="1:24" x14ac:dyDescent="0.3">
      <c r="A9696">
        <v>9694</v>
      </c>
      <c r="B9696" t="s">
        <v>206</v>
      </c>
      <c r="C9696" t="s">
        <v>207</v>
      </c>
      <c r="D9696">
        <v>12.927826</v>
      </c>
      <c r="E9696">
        <v>77.621533999999997</v>
      </c>
      <c r="F9696" s="18">
        <v>45303</v>
      </c>
      <c r="G9696" s="19">
        <v>0.95833333333333304</v>
      </c>
      <c r="H9696">
        <v>23</v>
      </c>
      <c r="I9696" s="13" t="s">
        <v>211</v>
      </c>
      <c r="J9696">
        <v>0</v>
      </c>
      <c r="K9696" s="13" t="s">
        <v>191</v>
      </c>
      <c r="L9696">
        <v>2</v>
      </c>
      <c r="M9696">
        <v>1</v>
      </c>
      <c r="N9696" s="13" t="s">
        <v>94</v>
      </c>
      <c r="O9696" s="13" t="s">
        <v>95</v>
      </c>
      <c r="P9696">
        <v>28</v>
      </c>
      <c r="Q9696" s="13" t="s">
        <v>195</v>
      </c>
      <c r="R9696" s="13" t="s">
        <v>208</v>
      </c>
      <c r="S9696" s="13" t="s">
        <v>99</v>
      </c>
      <c r="T9696">
        <v>4</v>
      </c>
      <c r="U9696">
        <v>4</v>
      </c>
      <c r="V9696">
        <v>0</v>
      </c>
      <c r="W9696" s="13" t="s">
        <v>101</v>
      </c>
      <c r="X9696">
        <v>0.65</v>
      </c>
    </row>
    <row r="9697" spans="1:24" x14ac:dyDescent="0.3">
      <c r="A9697">
        <v>9695</v>
      </c>
      <c r="B9697" t="s">
        <v>217</v>
      </c>
      <c r="C9697" t="s">
        <v>218</v>
      </c>
      <c r="D9697">
        <v>22.634043999999999</v>
      </c>
      <c r="E9697">
        <v>88.301591999999999</v>
      </c>
      <c r="F9697" s="18">
        <v>44922</v>
      </c>
      <c r="G9697" s="19">
        <v>0.95833333333333304</v>
      </c>
      <c r="H9697">
        <v>23</v>
      </c>
      <c r="I9697" s="13" t="s">
        <v>215</v>
      </c>
      <c r="J9697">
        <v>0</v>
      </c>
      <c r="K9697" s="13" t="s">
        <v>191</v>
      </c>
      <c r="L9697">
        <v>6</v>
      </c>
      <c r="M9697">
        <v>1</v>
      </c>
      <c r="N9697" s="13" t="s">
        <v>192</v>
      </c>
      <c r="O9697" s="13" t="s">
        <v>97</v>
      </c>
      <c r="P9697">
        <v>38</v>
      </c>
      <c r="Q9697" s="13" t="s">
        <v>95</v>
      </c>
      <c r="R9697" s="13" t="s">
        <v>205</v>
      </c>
      <c r="S9697" s="13" t="s">
        <v>99</v>
      </c>
      <c r="T9697">
        <v>5</v>
      </c>
      <c r="U9697">
        <v>5</v>
      </c>
      <c r="V9697">
        <v>0</v>
      </c>
      <c r="W9697" s="13" t="s">
        <v>101</v>
      </c>
      <c r="X9697">
        <v>0.3</v>
      </c>
    </row>
    <row r="9698" spans="1:24" x14ac:dyDescent="0.3">
      <c r="A9698">
        <v>9696</v>
      </c>
      <c r="B9698" t="s">
        <v>217</v>
      </c>
      <c r="C9698" t="s">
        <v>218</v>
      </c>
      <c r="D9698">
        <v>22.492049999999999</v>
      </c>
      <c r="E9698">
        <v>88.210421999999994</v>
      </c>
      <c r="F9698" s="18">
        <v>45405</v>
      </c>
      <c r="G9698" s="19">
        <v>4.1666666666666699E-2</v>
      </c>
      <c r="H9698">
        <v>1</v>
      </c>
      <c r="I9698" s="13" t="s">
        <v>215</v>
      </c>
      <c r="J9698">
        <v>0</v>
      </c>
      <c r="K9698" s="13" t="s">
        <v>92</v>
      </c>
      <c r="L9698">
        <v>5</v>
      </c>
      <c r="M9698">
        <v>1</v>
      </c>
      <c r="N9698" s="13" t="s">
        <v>94</v>
      </c>
      <c r="O9698" s="13" t="s">
        <v>95</v>
      </c>
      <c r="P9698">
        <v>38</v>
      </c>
      <c r="Q9698" s="13" t="s">
        <v>95</v>
      </c>
      <c r="R9698" s="13" t="s">
        <v>98</v>
      </c>
      <c r="S9698" s="13" t="s">
        <v>196</v>
      </c>
      <c r="T9698">
        <v>5</v>
      </c>
      <c r="U9698">
        <v>4</v>
      </c>
      <c r="V9698">
        <v>0</v>
      </c>
      <c r="W9698" s="13" t="s">
        <v>101</v>
      </c>
      <c r="X9698">
        <v>0.45</v>
      </c>
    </row>
    <row r="9699" spans="1:24" x14ac:dyDescent="0.3">
      <c r="A9699">
        <v>9697</v>
      </c>
      <c r="B9699" t="s">
        <v>209</v>
      </c>
      <c r="C9699" t="s">
        <v>210</v>
      </c>
      <c r="D9699">
        <v>17.312432000000001</v>
      </c>
      <c r="E9699">
        <v>78.509928000000002</v>
      </c>
      <c r="F9699" s="18">
        <v>45134</v>
      </c>
      <c r="G9699" s="19">
        <v>0.54166666666666696</v>
      </c>
      <c r="H9699">
        <v>13</v>
      </c>
      <c r="I9699" s="13" t="s">
        <v>202</v>
      </c>
      <c r="J9699">
        <v>0</v>
      </c>
      <c r="K9699" s="13" t="s">
        <v>214</v>
      </c>
      <c r="L9699">
        <v>4</v>
      </c>
      <c r="M9699">
        <v>1</v>
      </c>
      <c r="N9699" s="13" t="s">
        <v>212</v>
      </c>
      <c r="O9699" s="13" t="s">
        <v>195</v>
      </c>
      <c r="P9699">
        <v>17</v>
      </c>
      <c r="Q9699" s="13" t="s">
        <v>97</v>
      </c>
      <c r="R9699" s="13" t="s">
        <v>98</v>
      </c>
      <c r="S9699" s="13" t="s">
        <v>193</v>
      </c>
      <c r="T9699">
        <v>1</v>
      </c>
      <c r="U9699">
        <v>1</v>
      </c>
      <c r="V9699">
        <v>0</v>
      </c>
      <c r="W9699" s="13" t="s">
        <v>101</v>
      </c>
      <c r="X9699">
        <v>0.45</v>
      </c>
    </row>
    <row r="9700" spans="1:24" x14ac:dyDescent="0.3">
      <c r="A9700">
        <v>9698</v>
      </c>
      <c r="B9700" t="s">
        <v>197</v>
      </c>
      <c r="C9700" t="s">
        <v>198</v>
      </c>
      <c r="D9700">
        <v>30.657081000000002</v>
      </c>
      <c r="E9700">
        <v>76.702302000000003</v>
      </c>
      <c r="F9700" s="18">
        <v>45380</v>
      </c>
      <c r="G9700" s="19">
        <v>0.16666666666666699</v>
      </c>
      <c r="H9700">
        <v>4</v>
      </c>
      <c r="I9700" s="13" t="s">
        <v>211</v>
      </c>
      <c r="J9700">
        <v>0</v>
      </c>
      <c r="K9700" s="13" t="s">
        <v>191</v>
      </c>
      <c r="L9700">
        <v>4</v>
      </c>
      <c r="M9700">
        <v>1</v>
      </c>
      <c r="N9700" s="13" t="s">
        <v>94</v>
      </c>
      <c r="O9700" s="13" t="s">
        <v>95</v>
      </c>
      <c r="P9700">
        <v>28</v>
      </c>
      <c r="Q9700" s="13" t="s">
        <v>95</v>
      </c>
      <c r="R9700" s="13" t="s">
        <v>199</v>
      </c>
      <c r="S9700" s="13" t="s">
        <v>196</v>
      </c>
      <c r="T9700">
        <v>3</v>
      </c>
      <c r="U9700">
        <v>1</v>
      </c>
      <c r="V9700">
        <v>0</v>
      </c>
      <c r="W9700" s="13" t="s">
        <v>101</v>
      </c>
      <c r="X9700">
        <v>0.45</v>
      </c>
    </row>
    <row r="9701" spans="1:24" x14ac:dyDescent="0.3">
      <c r="A9701">
        <v>9699</v>
      </c>
      <c r="B9701" t="s">
        <v>200</v>
      </c>
      <c r="C9701" t="s">
        <v>201</v>
      </c>
      <c r="D9701">
        <v>12.906407</v>
      </c>
      <c r="E9701">
        <v>80.113789999999995</v>
      </c>
      <c r="F9701" s="18">
        <v>44817</v>
      </c>
      <c r="G9701" s="19">
        <v>0.5</v>
      </c>
      <c r="H9701">
        <v>12</v>
      </c>
      <c r="I9701" s="13" t="s">
        <v>215</v>
      </c>
      <c r="J9701">
        <v>0</v>
      </c>
      <c r="K9701" s="13" t="s">
        <v>214</v>
      </c>
      <c r="L9701">
        <v>1</v>
      </c>
      <c r="M9701">
        <v>0</v>
      </c>
      <c r="N9701" s="13" t="s">
        <v>192</v>
      </c>
      <c r="O9701" s="13" t="s">
        <v>97</v>
      </c>
      <c r="P9701">
        <v>17</v>
      </c>
      <c r="Q9701" s="13" t="s">
        <v>195</v>
      </c>
      <c r="R9701" s="13" t="s">
        <v>199</v>
      </c>
      <c r="S9701" s="13" t="s">
        <v>196</v>
      </c>
      <c r="T9701">
        <v>3</v>
      </c>
      <c r="U9701">
        <v>0</v>
      </c>
      <c r="V9701">
        <v>0</v>
      </c>
      <c r="W9701" s="13" t="s">
        <v>101</v>
      </c>
      <c r="X9701">
        <v>0.1</v>
      </c>
    </row>
    <row r="9702" spans="1:24" x14ac:dyDescent="0.3">
      <c r="A9702">
        <v>9700</v>
      </c>
      <c r="B9702" t="s">
        <v>217</v>
      </c>
      <c r="C9702" t="s">
        <v>218</v>
      </c>
      <c r="D9702">
        <v>22.600601000000001</v>
      </c>
      <c r="E9702">
        <v>88.330005999999997</v>
      </c>
      <c r="F9702" s="18">
        <v>44725</v>
      </c>
      <c r="G9702" s="19">
        <v>0</v>
      </c>
      <c r="H9702">
        <v>0</v>
      </c>
      <c r="I9702" s="13" t="s">
        <v>204</v>
      </c>
      <c r="J9702">
        <v>0</v>
      </c>
      <c r="K9702" s="13" t="s">
        <v>92</v>
      </c>
      <c r="L9702">
        <v>4</v>
      </c>
      <c r="M9702">
        <v>1</v>
      </c>
      <c r="N9702" s="13" t="s">
        <v>212</v>
      </c>
      <c r="O9702" s="13" t="s">
        <v>195</v>
      </c>
      <c r="P9702">
        <v>17</v>
      </c>
      <c r="Q9702" s="13" t="s">
        <v>95</v>
      </c>
      <c r="R9702" s="13" t="s">
        <v>213</v>
      </c>
      <c r="S9702" s="13" t="s">
        <v>193</v>
      </c>
      <c r="T9702">
        <v>4</v>
      </c>
      <c r="U9702">
        <v>4</v>
      </c>
      <c r="V9702">
        <v>0</v>
      </c>
      <c r="W9702" s="13" t="s">
        <v>101</v>
      </c>
      <c r="X9702">
        <v>0.25</v>
      </c>
    </row>
    <row r="9703" spans="1:24" x14ac:dyDescent="0.3">
      <c r="A9703">
        <v>9701</v>
      </c>
      <c r="B9703" t="s">
        <v>206</v>
      </c>
      <c r="C9703" t="s">
        <v>207</v>
      </c>
      <c r="D9703">
        <v>13.04358</v>
      </c>
      <c r="E9703">
        <v>77.540228999999997</v>
      </c>
      <c r="F9703" s="18">
        <v>45310</v>
      </c>
      <c r="G9703" s="19">
        <v>0.75</v>
      </c>
      <c r="H9703">
        <v>18</v>
      </c>
      <c r="I9703" s="13" t="s">
        <v>211</v>
      </c>
      <c r="J9703">
        <v>0</v>
      </c>
      <c r="K9703" s="13" t="s">
        <v>191</v>
      </c>
      <c r="L9703">
        <v>1</v>
      </c>
      <c r="M9703">
        <v>0</v>
      </c>
      <c r="N9703" s="13" t="s">
        <v>212</v>
      </c>
      <c r="O9703" s="13" t="s">
        <v>95</v>
      </c>
      <c r="P9703">
        <v>27</v>
      </c>
      <c r="Q9703" s="13" t="s">
        <v>195</v>
      </c>
      <c r="R9703" s="13" t="s">
        <v>208</v>
      </c>
      <c r="S9703" s="13" t="s">
        <v>196</v>
      </c>
      <c r="T9703">
        <v>3</v>
      </c>
      <c r="U9703">
        <v>3</v>
      </c>
      <c r="V9703">
        <v>1</v>
      </c>
      <c r="W9703" s="13" t="s">
        <v>101</v>
      </c>
      <c r="X9703">
        <v>0.6</v>
      </c>
    </row>
    <row r="9704" spans="1:24" x14ac:dyDescent="0.3">
      <c r="A9704">
        <v>9702</v>
      </c>
      <c r="B9704" t="s">
        <v>79</v>
      </c>
      <c r="C9704" t="s">
        <v>80</v>
      </c>
      <c r="D9704">
        <v>18.649622999999998</v>
      </c>
      <c r="E9704">
        <v>73.831132999999994</v>
      </c>
      <c r="F9704" s="18">
        <v>44733</v>
      </c>
      <c r="G9704" s="19">
        <v>0.125</v>
      </c>
      <c r="H9704">
        <v>3</v>
      </c>
      <c r="I9704" s="13" t="s">
        <v>215</v>
      </c>
      <c r="J9704">
        <v>0</v>
      </c>
      <c r="K9704" s="13" t="s">
        <v>191</v>
      </c>
      <c r="L9704">
        <v>1</v>
      </c>
      <c r="M9704">
        <v>0</v>
      </c>
      <c r="N9704" s="13" t="s">
        <v>192</v>
      </c>
      <c r="O9704" s="13" t="s">
        <v>97</v>
      </c>
      <c r="P9704">
        <v>38</v>
      </c>
      <c r="Q9704" s="13" t="s">
        <v>97</v>
      </c>
      <c r="R9704" s="13" t="s">
        <v>205</v>
      </c>
      <c r="S9704" s="13" t="s">
        <v>193</v>
      </c>
      <c r="T9704">
        <v>1</v>
      </c>
      <c r="U9704">
        <v>0</v>
      </c>
      <c r="V9704">
        <v>0</v>
      </c>
      <c r="W9704" s="13" t="s">
        <v>101</v>
      </c>
      <c r="X9704">
        <v>0.3</v>
      </c>
    </row>
    <row r="9705" spans="1:24" x14ac:dyDescent="0.3">
      <c r="A9705">
        <v>9703</v>
      </c>
      <c r="B9705" t="s">
        <v>200</v>
      </c>
      <c r="C9705" t="s">
        <v>201</v>
      </c>
      <c r="D9705">
        <v>12.823502</v>
      </c>
      <c r="E9705">
        <v>80.124908000000005</v>
      </c>
      <c r="F9705" s="18">
        <v>44697</v>
      </c>
      <c r="G9705" s="19">
        <v>0.58333333333333304</v>
      </c>
      <c r="H9705">
        <v>14</v>
      </c>
      <c r="I9705" s="13" t="s">
        <v>204</v>
      </c>
      <c r="J9705">
        <v>0</v>
      </c>
      <c r="K9705" s="13" t="s">
        <v>214</v>
      </c>
      <c r="L9705">
        <v>4</v>
      </c>
      <c r="M9705">
        <v>1</v>
      </c>
      <c r="N9705" s="13" t="s">
        <v>212</v>
      </c>
      <c r="O9705" s="13" t="s">
        <v>95</v>
      </c>
      <c r="P9705">
        <v>38</v>
      </c>
      <c r="Q9705" s="13" t="s">
        <v>95</v>
      </c>
      <c r="R9705" s="13" t="s">
        <v>205</v>
      </c>
      <c r="S9705" s="13" t="s">
        <v>196</v>
      </c>
      <c r="T9705">
        <v>2</v>
      </c>
      <c r="U9705">
        <v>2</v>
      </c>
      <c r="V9705">
        <v>0</v>
      </c>
      <c r="W9705" s="13" t="s">
        <v>101</v>
      </c>
      <c r="X9705">
        <v>0.45</v>
      </c>
    </row>
    <row r="9706" spans="1:24" x14ac:dyDescent="0.3">
      <c r="A9706">
        <v>9704</v>
      </c>
      <c r="B9706" t="s">
        <v>217</v>
      </c>
      <c r="C9706" t="s">
        <v>218</v>
      </c>
      <c r="D9706">
        <v>22.422308999999998</v>
      </c>
      <c r="E9706">
        <v>88.305378000000005</v>
      </c>
      <c r="F9706" s="18">
        <v>45010</v>
      </c>
      <c r="G9706" s="19">
        <v>0.91666666666666696</v>
      </c>
      <c r="H9706">
        <v>22</v>
      </c>
      <c r="I9706" s="13" t="s">
        <v>219</v>
      </c>
      <c r="J9706">
        <v>1</v>
      </c>
      <c r="K9706" s="13" t="s">
        <v>214</v>
      </c>
      <c r="L9706">
        <v>3</v>
      </c>
      <c r="M9706">
        <v>1</v>
      </c>
      <c r="N9706" s="13" t="s">
        <v>212</v>
      </c>
      <c r="O9706" s="13" t="s">
        <v>195</v>
      </c>
      <c r="P9706">
        <v>28</v>
      </c>
      <c r="Q9706" s="13" t="s">
        <v>195</v>
      </c>
      <c r="R9706" s="13" t="s">
        <v>98</v>
      </c>
      <c r="S9706" s="13" t="s">
        <v>196</v>
      </c>
      <c r="T9706">
        <v>2</v>
      </c>
      <c r="U9706">
        <v>1</v>
      </c>
      <c r="V9706">
        <v>0</v>
      </c>
      <c r="W9706" s="13" t="s">
        <v>101</v>
      </c>
      <c r="X9706">
        <v>0.25</v>
      </c>
    </row>
    <row r="9707" spans="1:24" x14ac:dyDescent="0.3">
      <c r="A9707">
        <v>9705</v>
      </c>
      <c r="B9707" t="s">
        <v>200</v>
      </c>
      <c r="C9707" t="s">
        <v>201</v>
      </c>
      <c r="D9707">
        <v>12.879417</v>
      </c>
      <c r="E9707">
        <v>80.282199000000006</v>
      </c>
      <c r="F9707" s="18">
        <v>44752</v>
      </c>
      <c r="G9707" s="19">
        <v>0.75</v>
      </c>
      <c r="H9707">
        <v>18</v>
      </c>
      <c r="I9707" s="13" t="s">
        <v>89</v>
      </c>
      <c r="J9707">
        <v>1</v>
      </c>
      <c r="K9707" s="13" t="s">
        <v>191</v>
      </c>
      <c r="L9707">
        <v>5</v>
      </c>
      <c r="M9707">
        <v>0</v>
      </c>
      <c r="N9707" s="13" t="s">
        <v>192</v>
      </c>
      <c r="O9707" s="13" t="s">
        <v>97</v>
      </c>
      <c r="P9707">
        <v>29</v>
      </c>
      <c r="Q9707" s="13" t="s">
        <v>97</v>
      </c>
      <c r="R9707" s="13" t="s">
        <v>98</v>
      </c>
      <c r="S9707" s="13" t="s">
        <v>193</v>
      </c>
      <c r="T9707">
        <v>3</v>
      </c>
      <c r="U9707">
        <v>0</v>
      </c>
      <c r="V9707">
        <v>1</v>
      </c>
      <c r="W9707" s="13" t="s">
        <v>101</v>
      </c>
      <c r="X9707">
        <v>0.45</v>
      </c>
    </row>
    <row r="9708" spans="1:24" x14ac:dyDescent="0.3">
      <c r="A9708">
        <v>9706</v>
      </c>
      <c r="B9708" t="s">
        <v>79</v>
      </c>
      <c r="C9708" t="s">
        <v>80</v>
      </c>
      <c r="D9708">
        <v>18.451440999999999</v>
      </c>
      <c r="E9708">
        <v>73.851755999999995</v>
      </c>
      <c r="F9708" s="18">
        <v>44659</v>
      </c>
      <c r="G9708" s="19">
        <v>0.375</v>
      </c>
      <c r="H9708">
        <v>9</v>
      </c>
      <c r="I9708" s="13" t="s">
        <v>211</v>
      </c>
      <c r="J9708">
        <v>0</v>
      </c>
      <c r="K9708" s="13" t="s">
        <v>92</v>
      </c>
      <c r="L9708">
        <v>4</v>
      </c>
      <c r="M9708">
        <v>0</v>
      </c>
      <c r="N9708" s="13" t="s">
        <v>212</v>
      </c>
      <c r="O9708" s="13" t="s">
        <v>95</v>
      </c>
      <c r="P9708">
        <v>34</v>
      </c>
      <c r="Q9708" s="13" t="s">
        <v>195</v>
      </c>
      <c r="R9708" s="13" t="s">
        <v>213</v>
      </c>
      <c r="S9708" s="13" t="s">
        <v>196</v>
      </c>
      <c r="T9708">
        <v>2</v>
      </c>
      <c r="U9708">
        <v>1</v>
      </c>
      <c r="V9708">
        <v>1</v>
      </c>
      <c r="W9708" s="13" t="s">
        <v>101</v>
      </c>
      <c r="X9708">
        <v>0.6</v>
      </c>
    </row>
    <row r="9709" spans="1:24" x14ac:dyDescent="0.3">
      <c r="A9709">
        <v>9707</v>
      </c>
      <c r="B9709" t="s">
        <v>217</v>
      </c>
      <c r="C9709" t="s">
        <v>218</v>
      </c>
      <c r="D9709">
        <v>22.602519999999998</v>
      </c>
      <c r="E9709">
        <v>88.435743000000002</v>
      </c>
      <c r="F9709" s="18">
        <v>45707</v>
      </c>
      <c r="G9709" s="19">
        <v>0.5</v>
      </c>
      <c r="H9709">
        <v>12</v>
      </c>
      <c r="I9709" s="13" t="s">
        <v>194</v>
      </c>
      <c r="J9709">
        <v>0</v>
      </c>
      <c r="K9709" s="13" t="s">
        <v>92</v>
      </c>
      <c r="L9709">
        <v>6</v>
      </c>
      <c r="M9709">
        <v>0</v>
      </c>
      <c r="N9709" s="13" t="s">
        <v>192</v>
      </c>
      <c r="O9709" s="13" t="s">
        <v>97</v>
      </c>
      <c r="P9709">
        <v>30</v>
      </c>
      <c r="Q9709" s="13" t="s">
        <v>95</v>
      </c>
      <c r="R9709" s="13" t="s">
        <v>205</v>
      </c>
      <c r="S9709" s="13" t="s">
        <v>196</v>
      </c>
      <c r="T9709">
        <v>5</v>
      </c>
      <c r="U9709">
        <v>1</v>
      </c>
      <c r="V9709">
        <v>0</v>
      </c>
      <c r="W9709" s="13" t="s">
        <v>101</v>
      </c>
      <c r="X9709">
        <v>0.1</v>
      </c>
    </row>
    <row r="9710" spans="1:24" x14ac:dyDescent="0.3">
      <c r="A9710">
        <v>9708</v>
      </c>
      <c r="B9710" t="s">
        <v>79</v>
      </c>
      <c r="C9710" t="s">
        <v>80</v>
      </c>
      <c r="D9710">
        <v>18.686146000000001</v>
      </c>
      <c r="E9710">
        <v>73.850463000000005</v>
      </c>
      <c r="F9710" s="18">
        <v>45324</v>
      </c>
      <c r="G9710" s="19">
        <v>0.41666666666666702</v>
      </c>
      <c r="H9710">
        <v>10</v>
      </c>
      <c r="I9710" s="13" t="s">
        <v>211</v>
      </c>
      <c r="J9710">
        <v>0</v>
      </c>
      <c r="K9710" s="13" t="s">
        <v>191</v>
      </c>
      <c r="L9710">
        <v>2</v>
      </c>
      <c r="M9710">
        <v>1</v>
      </c>
      <c r="N9710" s="13" t="s">
        <v>94</v>
      </c>
      <c r="O9710" s="13" t="s">
        <v>95</v>
      </c>
      <c r="P9710">
        <v>30</v>
      </c>
      <c r="Q9710" s="13" t="s">
        <v>97</v>
      </c>
      <c r="R9710" s="13" t="s">
        <v>205</v>
      </c>
      <c r="S9710" s="13" t="s">
        <v>196</v>
      </c>
      <c r="T9710">
        <v>4</v>
      </c>
      <c r="U9710">
        <v>0</v>
      </c>
      <c r="V9710">
        <v>1</v>
      </c>
      <c r="W9710" s="13" t="s">
        <v>101</v>
      </c>
      <c r="X9710">
        <v>0.8</v>
      </c>
    </row>
    <row r="9711" spans="1:24" x14ac:dyDescent="0.3">
      <c r="A9711">
        <v>9709</v>
      </c>
      <c r="B9711" t="s">
        <v>203</v>
      </c>
      <c r="C9711" t="s">
        <v>203</v>
      </c>
      <c r="D9711">
        <v>28.481176999999999</v>
      </c>
      <c r="E9711">
        <v>77.030485999999996</v>
      </c>
      <c r="F9711" s="18">
        <v>45543</v>
      </c>
      <c r="G9711" s="19">
        <v>0.66666666666666696</v>
      </c>
      <c r="H9711">
        <v>16</v>
      </c>
      <c r="I9711" s="13" t="s">
        <v>89</v>
      </c>
      <c r="J9711">
        <v>1</v>
      </c>
      <c r="K9711" s="13" t="s">
        <v>92</v>
      </c>
      <c r="L9711">
        <v>4</v>
      </c>
      <c r="M9711">
        <v>0</v>
      </c>
      <c r="N9711" s="13" t="s">
        <v>212</v>
      </c>
      <c r="O9711" s="13" t="s">
        <v>195</v>
      </c>
      <c r="P9711">
        <v>40</v>
      </c>
      <c r="Q9711" s="13" t="s">
        <v>97</v>
      </c>
      <c r="R9711" s="13" t="s">
        <v>213</v>
      </c>
      <c r="S9711" s="13" t="s">
        <v>196</v>
      </c>
      <c r="T9711">
        <v>2</v>
      </c>
      <c r="U9711">
        <v>2</v>
      </c>
      <c r="V9711">
        <v>0</v>
      </c>
      <c r="W9711" s="13" t="s">
        <v>101</v>
      </c>
      <c r="X9711">
        <v>0.45</v>
      </c>
    </row>
    <row r="9712" spans="1:24" x14ac:dyDescent="0.3">
      <c r="A9712">
        <v>9710</v>
      </c>
      <c r="B9712" t="s">
        <v>203</v>
      </c>
      <c r="C9712" t="s">
        <v>203</v>
      </c>
      <c r="D9712">
        <v>28.816655000000001</v>
      </c>
      <c r="E9712">
        <v>76.934144000000003</v>
      </c>
      <c r="F9712" s="18">
        <v>45681</v>
      </c>
      <c r="G9712" s="19">
        <v>0.83333333333333304</v>
      </c>
      <c r="H9712">
        <v>20</v>
      </c>
      <c r="I9712" s="13" t="s">
        <v>211</v>
      </c>
      <c r="J9712">
        <v>0</v>
      </c>
      <c r="K9712" s="13" t="s">
        <v>191</v>
      </c>
      <c r="L9712">
        <v>3</v>
      </c>
      <c r="M9712">
        <v>1</v>
      </c>
      <c r="N9712" s="13" t="s">
        <v>94</v>
      </c>
      <c r="O9712" s="13" t="s">
        <v>95</v>
      </c>
      <c r="P9712">
        <v>25</v>
      </c>
      <c r="Q9712" s="13" t="s">
        <v>95</v>
      </c>
      <c r="R9712" s="13" t="s">
        <v>208</v>
      </c>
      <c r="S9712" s="13" t="s">
        <v>193</v>
      </c>
      <c r="T9712">
        <v>2</v>
      </c>
      <c r="U9712">
        <v>2</v>
      </c>
      <c r="V9712">
        <v>0</v>
      </c>
      <c r="W9712" s="13" t="s">
        <v>101</v>
      </c>
      <c r="X9712">
        <v>0.45</v>
      </c>
    </row>
    <row r="9713" spans="1:24" x14ac:dyDescent="0.3">
      <c r="A9713">
        <v>9711</v>
      </c>
      <c r="B9713" t="s">
        <v>206</v>
      </c>
      <c r="C9713" t="s">
        <v>207</v>
      </c>
      <c r="D9713">
        <v>12.932435999999999</v>
      </c>
      <c r="E9713">
        <v>77.450261999999995</v>
      </c>
      <c r="F9713" s="18">
        <v>45358</v>
      </c>
      <c r="G9713" s="19">
        <v>0.29166666666666702</v>
      </c>
      <c r="H9713">
        <v>7</v>
      </c>
      <c r="I9713" s="13" t="s">
        <v>202</v>
      </c>
      <c r="J9713">
        <v>0</v>
      </c>
      <c r="K9713" s="13" t="s">
        <v>191</v>
      </c>
      <c r="L9713">
        <v>3</v>
      </c>
      <c r="M9713">
        <v>0</v>
      </c>
      <c r="N9713" s="13" t="s">
        <v>212</v>
      </c>
      <c r="O9713" s="13" t="s">
        <v>195</v>
      </c>
      <c r="P9713">
        <v>38</v>
      </c>
      <c r="Q9713" s="13" t="s">
        <v>195</v>
      </c>
      <c r="R9713" s="13" t="s">
        <v>199</v>
      </c>
      <c r="S9713" s="13" t="s">
        <v>193</v>
      </c>
      <c r="T9713">
        <v>4</v>
      </c>
      <c r="U9713">
        <v>4</v>
      </c>
      <c r="V9713">
        <v>0</v>
      </c>
      <c r="W9713" s="13" t="s">
        <v>101</v>
      </c>
      <c r="X9713">
        <v>0.25</v>
      </c>
    </row>
    <row r="9714" spans="1:24" x14ac:dyDescent="0.3">
      <c r="A9714">
        <v>9712</v>
      </c>
      <c r="B9714" t="s">
        <v>190</v>
      </c>
      <c r="C9714" t="s">
        <v>80</v>
      </c>
      <c r="D9714">
        <v>19.149785999999999</v>
      </c>
      <c r="E9714">
        <v>72.961837000000003</v>
      </c>
      <c r="F9714" s="18">
        <v>44708</v>
      </c>
      <c r="G9714" s="19">
        <v>0.54166666666666696</v>
      </c>
      <c r="H9714">
        <v>13</v>
      </c>
      <c r="I9714" s="13" t="s">
        <v>211</v>
      </c>
      <c r="J9714">
        <v>0</v>
      </c>
      <c r="K9714" s="13" t="s">
        <v>92</v>
      </c>
      <c r="L9714">
        <v>3</v>
      </c>
      <c r="M9714">
        <v>0</v>
      </c>
      <c r="N9714" s="13" t="s">
        <v>192</v>
      </c>
      <c r="O9714" s="13" t="s">
        <v>97</v>
      </c>
      <c r="P9714">
        <v>38</v>
      </c>
      <c r="Q9714" s="13" t="s">
        <v>195</v>
      </c>
      <c r="R9714" s="13" t="s">
        <v>98</v>
      </c>
      <c r="S9714" s="13" t="s">
        <v>196</v>
      </c>
      <c r="T9714">
        <v>5</v>
      </c>
      <c r="U9714">
        <v>1</v>
      </c>
      <c r="V9714">
        <v>0</v>
      </c>
      <c r="W9714" s="13" t="s">
        <v>101</v>
      </c>
      <c r="X9714">
        <v>0.1</v>
      </c>
    </row>
    <row r="9715" spans="1:24" x14ac:dyDescent="0.3">
      <c r="A9715">
        <v>9713</v>
      </c>
      <c r="B9715" t="s">
        <v>206</v>
      </c>
      <c r="C9715" t="s">
        <v>207</v>
      </c>
      <c r="D9715">
        <v>12.958978</v>
      </c>
      <c r="E9715">
        <v>77.576522999999995</v>
      </c>
      <c r="F9715" s="18">
        <v>45675</v>
      </c>
      <c r="G9715" s="19">
        <v>0.95833333333333304</v>
      </c>
      <c r="H9715">
        <v>23</v>
      </c>
      <c r="I9715" s="13" t="s">
        <v>219</v>
      </c>
      <c r="J9715">
        <v>1</v>
      </c>
      <c r="K9715" s="13" t="s">
        <v>191</v>
      </c>
      <c r="L9715">
        <v>6</v>
      </c>
      <c r="M9715">
        <v>0</v>
      </c>
      <c r="N9715" s="13" t="s">
        <v>94</v>
      </c>
      <c r="O9715" s="13" t="s">
        <v>95</v>
      </c>
      <c r="P9715">
        <v>26</v>
      </c>
      <c r="Q9715" s="13" t="s">
        <v>195</v>
      </c>
      <c r="R9715" s="13" t="s">
        <v>208</v>
      </c>
      <c r="S9715" s="13" t="s">
        <v>196</v>
      </c>
      <c r="T9715">
        <v>5</v>
      </c>
      <c r="U9715">
        <v>0</v>
      </c>
      <c r="V9715">
        <v>0</v>
      </c>
      <c r="W9715" s="13" t="s">
        <v>101</v>
      </c>
      <c r="X9715">
        <v>0.45</v>
      </c>
    </row>
    <row r="9716" spans="1:24" x14ac:dyDescent="0.3">
      <c r="A9716">
        <v>9714</v>
      </c>
      <c r="B9716" t="s">
        <v>217</v>
      </c>
      <c r="C9716" t="s">
        <v>218</v>
      </c>
      <c r="D9716">
        <v>22.543289999999999</v>
      </c>
      <c r="E9716">
        <v>88.285324000000003</v>
      </c>
      <c r="F9716" s="18">
        <v>45009</v>
      </c>
      <c r="G9716" s="19">
        <v>0.66666666666666696</v>
      </c>
      <c r="H9716">
        <v>16</v>
      </c>
      <c r="I9716" s="13" t="s">
        <v>211</v>
      </c>
      <c r="J9716">
        <v>0</v>
      </c>
      <c r="K9716" s="13" t="s">
        <v>214</v>
      </c>
      <c r="L9716">
        <v>2</v>
      </c>
      <c r="M9716">
        <v>0</v>
      </c>
      <c r="N9716" s="13" t="s">
        <v>192</v>
      </c>
      <c r="O9716" s="13" t="s">
        <v>97</v>
      </c>
      <c r="P9716">
        <v>21</v>
      </c>
      <c r="Q9716" s="13" t="s">
        <v>95</v>
      </c>
      <c r="R9716" s="13" t="s">
        <v>208</v>
      </c>
      <c r="S9716" s="13" t="s">
        <v>196</v>
      </c>
      <c r="T9716">
        <v>2</v>
      </c>
      <c r="U9716">
        <v>2</v>
      </c>
      <c r="V9716">
        <v>0</v>
      </c>
      <c r="W9716" s="13" t="s">
        <v>101</v>
      </c>
      <c r="X9716">
        <v>0.1</v>
      </c>
    </row>
    <row r="9717" spans="1:24" x14ac:dyDescent="0.3">
      <c r="A9717">
        <v>9715</v>
      </c>
      <c r="B9717" t="s">
        <v>206</v>
      </c>
      <c r="C9717" t="s">
        <v>207</v>
      </c>
      <c r="D9717">
        <v>12.956367999999999</v>
      </c>
      <c r="E9717">
        <v>77.648501999999993</v>
      </c>
      <c r="F9717" s="18">
        <v>45193</v>
      </c>
      <c r="G9717" s="19">
        <v>0.54166666666666696</v>
      </c>
      <c r="H9717">
        <v>13</v>
      </c>
      <c r="I9717" s="13" t="s">
        <v>89</v>
      </c>
      <c r="J9717">
        <v>1</v>
      </c>
      <c r="K9717" s="13" t="s">
        <v>191</v>
      </c>
      <c r="L9717">
        <v>4</v>
      </c>
      <c r="M9717">
        <v>0</v>
      </c>
      <c r="N9717" s="13" t="s">
        <v>192</v>
      </c>
      <c r="O9717" s="13" t="s">
        <v>97</v>
      </c>
      <c r="P9717">
        <v>37</v>
      </c>
      <c r="Q9717" s="13" t="s">
        <v>95</v>
      </c>
      <c r="R9717" s="13" t="s">
        <v>208</v>
      </c>
      <c r="S9717" s="13" t="s">
        <v>193</v>
      </c>
      <c r="T9717">
        <v>4</v>
      </c>
      <c r="U9717">
        <v>0</v>
      </c>
      <c r="V9717">
        <v>0</v>
      </c>
      <c r="W9717" s="13" t="s">
        <v>101</v>
      </c>
      <c r="X9717">
        <v>0.1</v>
      </c>
    </row>
    <row r="9718" spans="1:24" x14ac:dyDescent="0.3">
      <c r="A9718">
        <v>9716</v>
      </c>
      <c r="B9718" t="s">
        <v>209</v>
      </c>
      <c r="C9718" t="s">
        <v>210</v>
      </c>
      <c r="D9718">
        <v>17.473817</v>
      </c>
      <c r="E9718">
        <v>78.403255999999999</v>
      </c>
      <c r="F9718" s="18">
        <v>44887</v>
      </c>
      <c r="G9718" s="19">
        <v>0.5</v>
      </c>
      <c r="H9718">
        <v>12</v>
      </c>
      <c r="I9718" s="13" t="s">
        <v>215</v>
      </c>
      <c r="J9718">
        <v>0</v>
      </c>
      <c r="K9718" s="13" t="s">
        <v>191</v>
      </c>
      <c r="L9718">
        <v>6</v>
      </c>
      <c r="M9718">
        <v>0</v>
      </c>
      <c r="N9718" s="13" t="s">
        <v>212</v>
      </c>
      <c r="O9718" s="13" t="s">
        <v>195</v>
      </c>
      <c r="P9718">
        <v>33</v>
      </c>
      <c r="Q9718" s="13" t="s">
        <v>97</v>
      </c>
      <c r="R9718" s="13" t="s">
        <v>199</v>
      </c>
      <c r="S9718" s="13" t="s">
        <v>196</v>
      </c>
      <c r="T9718">
        <v>4</v>
      </c>
      <c r="U9718">
        <v>3</v>
      </c>
      <c r="V9718">
        <v>0</v>
      </c>
      <c r="W9718" s="13" t="s">
        <v>101</v>
      </c>
      <c r="X9718">
        <v>0.45</v>
      </c>
    </row>
    <row r="9719" spans="1:24" x14ac:dyDescent="0.3">
      <c r="A9719">
        <v>9717</v>
      </c>
      <c r="B9719" t="s">
        <v>209</v>
      </c>
      <c r="C9719" t="s">
        <v>210</v>
      </c>
      <c r="D9719">
        <v>17.429452999999999</v>
      </c>
      <c r="E9719">
        <v>78.480723999999995</v>
      </c>
      <c r="F9719" s="18">
        <v>45163</v>
      </c>
      <c r="G9719" s="19">
        <v>0.45833333333333298</v>
      </c>
      <c r="H9719">
        <v>11</v>
      </c>
      <c r="I9719" s="13" t="s">
        <v>211</v>
      </c>
      <c r="J9719">
        <v>0</v>
      </c>
      <c r="K9719" s="13" t="s">
        <v>191</v>
      </c>
      <c r="L9719">
        <v>2</v>
      </c>
      <c r="M9719">
        <v>1</v>
      </c>
      <c r="N9719" s="13" t="s">
        <v>212</v>
      </c>
      <c r="O9719" s="13" t="s">
        <v>195</v>
      </c>
      <c r="P9719">
        <v>18</v>
      </c>
      <c r="Q9719" s="13" t="s">
        <v>97</v>
      </c>
      <c r="R9719" s="13" t="s">
        <v>208</v>
      </c>
      <c r="S9719" s="13" t="s">
        <v>193</v>
      </c>
      <c r="T9719">
        <v>4</v>
      </c>
      <c r="U9719">
        <v>2</v>
      </c>
      <c r="V9719">
        <v>0</v>
      </c>
      <c r="W9719" s="13" t="s">
        <v>101</v>
      </c>
      <c r="X9719">
        <v>0.45</v>
      </c>
    </row>
    <row r="9720" spans="1:24" x14ac:dyDescent="0.3">
      <c r="A9720">
        <v>9718</v>
      </c>
      <c r="B9720" t="s">
        <v>197</v>
      </c>
      <c r="C9720" t="s">
        <v>198</v>
      </c>
      <c r="D9720">
        <v>30.626158</v>
      </c>
      <c r="E9720">
        <v>76.843937999999994</v>
      </c>
      <c r="F9720" s="18">
        <v>45121</v>
      </c>
      <c r="G9720" s="19">
        <v>0.5</v>
      </c>
      <c r="H9720">
        <v>12</v>
      </c>
      <c r="I9720" s="13" t="s">
        <v>211</v>
      </c>
      <c r="J9720">
        <v>0</v>
      </c>
      <c r="K9720" s="13" t="s">
        <v>191</v>
      </c>
      <c r="L9720">
        <v>3</v>
      </c>
      <c r="M9720">
        <v>1</v>
      </c>
      <c r="N9720" s="13" t="s">
        <v>192</v>
      </c>
      <c r="O9720" s="13" t="s">
        <v>97</v>
      </c>
      <c r="P9720">
        <v>32</v>
      </c>
      <c r="Q9720" s="13" t="s">
        <v>95</v>
      </c>
      <c r="R9720" s="13" t="s">
        <v>213</v>
      </c>
      <c r="S9720" s="13" t="s">
        <v>99</v>
      </c>
      <c r="T9720">
        <v>5</v>
      </c>
      <c r="U9720">
        <v>5</v>
      </c>
      <c r="V9720">
        <v>0</v>
      </c>
      <c r="W9720" s="13" t="s">
        <v>101</v>
      </c>
      <c r="X9720">
        <v>0.3</v>
      </c>
    </row>
    <row r="9721" spans="1:24" x14ac:dyDescent="0.3">
      <c r="A9721">
        <v>9719</v>
      </c>
      <c r="B9721" t="s">
        <v>217</v>
      </c>
      <c r="C9721" t="s">
        <v>218</v>
      </c>
      <c r="D9721">
        <v>22.448861999999998</v>
      </c>
      <c r="E9721">
        <v>88.400167999999994</v>
      </c>
      <c r="F9721" s="18">
        <v>45222</v>
      </c>
      <c r="G9721" s="19">
        <v>0.5</v>
      </c>
      <c r="H9721">
        <v>12</v>
      </c>
      <c r="I9721" s="13" t="s">
        <v>204</v>
      </c>
      <c r="J9721">
        <v>0</v>
      </c>
      <c r="K9721" s="13" t="s">
        <v>92</v>
      </c>
      <c r="L9721">
        <v>5</v>
      </c>
      <c r="M9721">
        <v>0</v>
      </c>
      <c r="N9721" s="13" t="s">
        <v>94</v>
      </c>
      <c r="O9721" s="13" t="s">
        <v>95</v>
      </c>
      <c r="P9721">
        <v>35</v>
      </c>
      <c r="Q9721" s="13" t="s">
        <v>95</v>
      </c>
      <c r="R9721" s="13" t="s">
        <v>205</v>
      </c>
      <c r="S9721" s="13" t="s">
        <v>196</v>
      </c>
      <c r="T9721">
        <v>5</v>
      </c>
      <c r="U9721">
        <v>0</v>
      </c>
      <c r="V9721">
        <v>0</v>
      </c>
      <c r="W9721" s="13" t="s">
        <v>101</v>
      </c>
      <c r="X9721">
        <v>0.45</v>
      </c>
    </row>
    <row r="9722" spans="1:24" x14ac:dyDescent="0.3">
      <c r="A9722">
        <v>9720</v>
      </c>
      <c r="B9722" t="s">
        <v>190</v>
      </c>
      <c r="C9722" t="s">
        <v>80</v>
      </c>
      <c r="D9722">
        <v>19.240418999999999</v>
      </c>
      <c r="E9722">
        <v>72.738405999999998</v>
      </c>
      <c r="F9722" s="18">
        <v>44720</v>
      </c>
      <c r="G9722" s="19">
        <v>0.54166666666666696</v>
      </c>
      <c r="H9722">
        <v>13</v>
      </c>
      <c r="I9722" s="13" t="s">
        <v>194</v>
      </c>
      <c r="J9722">
        <v>0</v>
      </c>
      <c r="K9722" s="13" t="s">
        <v>214</v>
      </c>
      <c r="L9722">
        <v>3</v>
      </c>
      <c r="M9722">
        <v>0</v>
      </c>
      <c r="N9722" s="13" t="s">
        <v>192</v>
      </c>
      <c r="O9722" s="13" t="s">
        <v>97</v>
      </c>
      <c r="P9722">
        <v>29</v>
      </c>
      <c r="Q9722" s="13" t="s">
        <v>97</v>
      </c>
      <c r="R9722" s="13" t="s">
        <v>98</v>
      </c>
      <c r="S9722" s="13" t="s">
        <v>193</v>
      </c>
      <c r="T9722">
        <v>4</v>
      </c>
      <c r="U9722">
        <v>1</v>
      </c>
      <c r="V9722">
        <v>0</v>
      </c>
      <c r="W9722" s="13" t="s">
        <v>101</v>
      </c>
      <c r="X9722">
        <v>0.3</v>
      </c>
    </row>
    <row r="9723" spans="1:24" x14ac:dyDescent="0.3">
      <c r="A9723">
        <v>9721</v>
      </c>
      <c r="B9723" t="s">
        <v>79</v>
      </c>
      <c r="C9723" t="s">
        <v>80</v>
      </c>
      <c r="D9723">
        <v>18.60791</v>
      </c>
      <c r="E9723">
        <v>73.979045999999997</v>
      </c>
      <c r="F9723" s="18">
        <v>45046</v>
      </c>
      <c r="G9723" s="19">
        <v>0.375</v>
      </c>
      <c r="H9723">
        <v>9</v>
      </c>
      <c r="I9723" s="13" t="s">
        <v>89</v>
      </c>
      <c r="J9723">
        <v>1</v>
      </c>
      <c r="K9723" s="13" t="s">
        <v>92</v>
      </c>
      <c r="L9723">
        <v>1</v>
      </c>
      <c r="M9723">
        <v>1</v>
      </c>
      <c r="N9723" s="13" t="s">
        <v>192</v>
      </c>
      <c r="O9723" s="13" t="s">
        <v>97</v>
      </c>
      <c r="P9723">
        <v>24</v>
      </c>
      <c r="Q9723" s="13" t="s">
        <v>97</v>
      </c>
      <c r="R9723" s="13" t="s">
        <v>213</v>
      </c>
      <c r="S9723" s="13" t="s">
        <v>196</v>
      </c>
      <c r="T9723">
        <v>3</v>
      </c>
      <c r="U9723">
        <v>3</v>
      </c>
      <c r="V9723">
        <v>1</v>
      </c>
      <c r="W9723" s="13" t="s">
        <v>101</v>
      </c>
      <c r="X9723">
        <v>0.45</v>
      </c>
    </row>
    <row r="9724" spans="1:24" x14ac:dyDescent="0.3">
      <c r="A9724">
        <v>9722</v>
      </c>
      <c r="B9724" t="s">
        <v>217</v>
      </c>
      <c r="C9724" t="s">
        <v>218</v>
      </c>
      <c r="D9724">
        <v>22.675459</v>
      </c>
      <c r="E9724">
        <v>88.356333000000006</v>
      </c>
      <c r="F9724" s="18">
        <v>45149</v>
      </c>
      <c r="G9724" s="19">
        <v>0.5</v>
      </c>
      <c r="H9724">
        <v>12</v>
      </c>
      <c r="I9724" s="13" t="s">
        <v>211</v>
      </c>
      <c r="J9724">
        <v>0</v>
      </c>
      <c r="K9724" s="13" t="s">
        <v>191</v>
      </c>
      <c r="L9724">
        <v>5</v>
      </c>
      <c r="M9724">
        <v>1</v>
      </c>
      <c r="N9724" s="13" t="s">
        <v>212</v>
      </c>
      <c r="O9724" s="13" t="s">
        <v>95</v>
      </c>
      <c r="P9724">
        <v>23</v>
      </c>
      <c r="Q9724" s="13" t="s">
        <v>97</v>
      </c>
      <c r="R9724" s="13" t="s">
        <v>213</v>
      </c>
      <c r="S9724" s="13" t="s">
        <v>196</v>
      </c>
      <c r="T9724">
        <v>4</v>
      </c>
      <c r="U9724">
        <v>4</v>
      </c>
      <c r="V9724">
        <v>0</v>
      </c>
      <c r="W9724" s="13" t="s">
        <v>101</v>
      </c>
      <c r="X9724">
        <v>0.65</v>
      </c>
    </row>
    <row r="9725" spans="1:24" x14ac:dyDescent="0.3">
      <c r="A9725">
        <v>9723</v>
      </c>
      <c r="B9725" t="s">
        <v>79</v>
      </c>
      <c r="C9725" t="s">
        <v>80</v>
      </c>
      <c r="D9725">
        <v>18.681611</v>
      </c>
      <c r="E9725">
        <v>73.779087000000004</v>
      </c>
      <c r="F9725" s="18">
        <v>45182</v>
      </c>
      <c r="G9725" s="19">
        <v>0</v>
      </c>
      <c r="H9725">
        <v>0</v>
      </c>
      <c r="I9725" s="13" t="s">
        <v>194</v>
      </c>
      <c r="J9725">
        <v>0</v>
      </c>
      <c r="K9725" s="13" t="s">
        <v>191</v>
      </c>
      <c r="L9725">
        <v>6</v>
      </c>
      <c r="M9725">
        <v>0</v>
      </c>
      <c r="N9725" s="13" t="s">
        <v>94</v>
      </c>
      <c r="O9725" s="13" t="s">
        <v>95</v>
      </c>
      <c r="P9725">
        <v>34</v>
      </c>
      <c r="Q9725" s="13" t="s">
        <v>97</v>
      </c>
      <c r="R9725" s="13" t="s">
        <v>98</v>
      </c>
      <c r="S9725" s="13" t="s">
        <v>193</v>
      </c>
      <c r="T9725">
        <v>4</v>
      </c>
      <c r="U9725">
        <v>4</v>
      </c>
      <c r="V9725">
        <v>0</v>
      </c>
      <c r="W9725" s="13" t="s">
        <v>101</v>
      </c>
      <c r="X9725">
        <v>0.65</v>
      </c>
    </row>
    <row r="9726" spans="1:24" x14ac:dyDescent="0.3">
      <c r="A9726">
        <v>9724</v>
      </c>
      <c r="B9726" t="s">
        <v>209</v>
      </c>
      <c r="C9726" t="s">
        <v>210</v>
      </c>
      <c r="D9726">
        <v>17.413730000000001</v>
      </c>
      <c r="E9726">
        <v>78.442536000000004</v>
      </c>
      <c r="F9726" s="18">
        <v>44576</v>
      </c>
      <c r="G9726" s="19">
        <v>0.16666666666666699</v>
      </c>
      <c r="H9726">
        <v>4</v>
      </c>
      <c r="I9726" s="13" t="s">
        <v>219</v>
      </c>
      <c r="J9726">
        <v>1</v>
      </c>
      <c r="K9726" s="13" t="s">
        <v>92</v>
      </c>
      <c r="L9726">
        <v>4</v>
      </c>
      <c r="M9726">
        <v>1</v>
      </c>
      <c r="N9726" s="13" t="s">
        <v>192</v>
      </c>
      <c r="O9726" s="13" t="s">
        <v>97</v>
      </c>
      <c r="P9726">
        <v>23</v>
      </c>
      <c r="Q9726" s="13" t="s">
        <v>95</v>
      </c>
      <c r="R9726" s="13" t="s">
        <v>213</v>
      </c>
      <c r="S9726" s="13" t="s">
        <v>99</v>
      </c>
      <c r="T9726">
        <v>3</v>
      </c>
      <c r="U9726">
        <v>3</v>
      </c>
      <c r="V9726">
        <v>0</v>
      </c>
      <c r="W9726" s="13" t="s">
        <v>101</v>
      </c>
      <c r="X9726">
        <v>0.3</v>
      </c>
    </row>
    <row r="9727" spans="1:24" x14ac:dyDescent="0.3">
      <c r="A9727">
        <v>9725</v>
      </c>
      <c r="B9727" t="s">
        <v>209</v>
      </c>
      <c r="C9727" t="s">
        <v>210</v>
      </c>
      <c r="D9727">
        <v>17.465249</v>
      </c>
      <c r="E9727">
        <v>78.231234999999998</v>
      </c>
      <c r="F9727" s="18">
        <v>45627</v>
      </c>
      <c r="G9727" s="19">
        <v>0.875</v>
      </c>
      <c r="H9727">
        <v>21</v>
      </c>
      <c r="I9727" s="13" t="s">
        <v>89</v>
      </c>
      <c r="J9727">
        <v>1</v>
      </c>
      <c r="K9727" s="13" t="s">
        <v>191</v>
      </c>
      <c r="L9727">
        <v>5</v>
      </c>
      <c r="M9727">
        <v>1</v>
      </c>
      <c r="N9727" s="13" t="s">
        <v>192</v>
      </c>
      <c r="O9727" s="13" t="s">
        <v>97</v>
      </c>
      <c r="P9727">
        <v>35</v>
      </c>
      <c r="Q9727" s="13" t="s">
        <v>97</v>
      </c>
      <c r="R9727" s="13" t="s">
        <v>205</v>
      </c>
      <c r="S9727" s="13" t="s">
        <v>193</v>
      </c>
      <c r="T9727">
        <v>1</v>
      </c>
      <c r="U9727">
        <v>0</v>
      </c>
      <c r="V9727">
        <v>0</v>
      </c>
      <c r="W9727" s="13" t="s">
        <v>101</v>
      </c>
      <c r="X9727">
        <v>0.3</v>
      </c>
    </row>
    <row r="9728" spans="1:24" x14ac:dyDescent="0.3">
      <c r="A9728">
        <v>9726</v>
      </c>
      <c r="B9728" t="s">
        <v>200</v>
      </c>
      <c r="C9728" t="s">
        <v>201</v>
      </c>
      <c r="D9728">
        <v>12.968418</v>
      </c>
      <c r="E9728">
        <v>80.148155000000003</v>
      </c>
      <c r="F9728" s="18">
        <v>45642</v>
      </c>
      <c r="G9728" s="19">
        <v>0.29166666666666702</v>
      </c>
      <c r="H9728">
        <v>7</v>
      </c>
      <c r="I9728" s="13" t="s">
        <v>204</v>
      </c>
      <c r="J9728">
        <v>0</v>
      </c>
      <c r="K9728" s="13" t="s">
        <v>214</v>
      </c>
      <c r="L9728">
        <v>4</v>
      </c>
      <c r="M9728">
        <v>0</v>
      </c>
      <c r="N9728" s="13" t="s">
        <v>94</v>
      </c>
      <c r="O9728" s="13" t="s">
        <v>95</v>
      </c>
      <c r="P9728">
        <v>30</v>
      </c>
      <c r="Q9728" s="13" t="s">
        <v>95</v>
      </c>
      <c r="R9728" s="13" t="s">
        <v>199</v>
      </c>
      <c r="S9728" s="13" t="s">
        <v>99</v>
      </c>
      <c r="T9728">
        <v>3</v>
      </c>
      <c r="U9728">
        <v>3</v>
      </c>
      <c r="V9728">
        <v>0</v>
      </c>
      <c r="W9728" s="13" t="s">
        <v>101</v>
      </c>
      <c r="X9728">
        <v>0.65</v>
      </c>
    </row>
    <row r="9729" spans="1:24" x14ac:dyDescent="0.3">
      <c r="A9729">
        <v>9727</v>
      </c>
      <c r="B9729" t="s">
        <v>190</v>
      </c>
      <c r="C9729" t="s">
        <v>80</v>
      </c>
      <c r="D9729">
        <v>18.858692000000001</v>
      </c>
      <c r="E9729">
        <v>72.878688999999994</v>
      </c>
      <c r="F9729" s="18">
        <v>45584</v>
      </c>
      <c r="G9729" s="19">
        <v>0.70833333333333304</v>
      </c>
      <c r="H9729">
        <v>17</v>
      </c>
      <c r="I9729" s="13" t="s">
        <v>219</v>
      </c>
      <c r="J9729">
        <v>1</v>
      </c>
      <c r="K9729" s="13" t="s">
        <v>214</v>
      </c>
      <c r="L9729">
        <v>1</v>
      </c>
      <c r="M9729">
        <v>0</v>
      </c>
      <c r="N9729" s="13" t="s">
        <v>94</v>
      </c>
      <c r="O9729" s="13" t="s">
        <v>95</v>
      </c>
      <c r="P9729">
        <v>25</v>
      </c>
      <c r="Q9729" s="13" t="s">
        <v>97</v>
      </c>
      <c r="R9729" s="13" t="s">
        <v>208</v>
      </c>
      <c r="S9729" s="13" t="s">
        <v>196</v>
      </c>
      <c r="T9729">
        <v>3</v>
      </c>
      <c r="U9729">
        <v>0</v>
      </c>
      <c r="V9729">
        <v>1</v>
      </c>
      <c r="W9729" s="13" t="s">
        <v>101</v>
      </c>
      <c r="X9729">
        <v>0.8</v>
      </c>
    </row>
    <row r="9730" spans="1:24" x14ac:dyDescent="0.3">
      <c r="A9730">
        <v>9728</v>
      </c>
      <c r="B9730" t="s">
        <v>206</v>
      </c>
      <c r="C9730" t="s">
        <v>207</v>
      </c>
      <c r="D9730">
        <v>13.192921</v>
      </c>
      <c r="E9730">
        <v>77.715671</v>
      </c>
      <c r="F9730" s="18">
        <v>45189</v>
      </c>
      <c r="G9730" s="19">
        <v>0.75</v>
      </c>
      <c r="H9730">
        <v>18</v>
      </c>
      <c r="I9730" s="13" t="s">
        <v>194</v>
      </c>
      <c r="J9730">
        <v>0</v>
      </c>
      <c r="K9730" s="13" t="s">
        <v>92</v>
      </c>
      <c r="L9730">
        <v>1</v>
      </c>
      <c r="M9730">
        <v>0</v>
      </c>
      <c r="N9730" s="13" t="s">
        <v>94</v>
      </c>
      <c r="O9730" s="13" t="s">
        <v>95</v>
      </c>
      <c r="P9730">
        <v>34</v>
      </c>
      <c r="Q9730" s="13" t="s">
        <v>95</v>
      </c>
      <c r="R9730" s="13" t="s">
        <v>205</v>
      </c>
      <c r="S9730" s="13" t="s">
        <v>99</v>
      </c>
      <c r="T9730">
        <v>2</v>
      </c>
      <c r="U9730">
        <v>2</v>
      </c>
      <c r="V9730">
        <v>1</v>
      </c>
      <c r="W9730" s="13" t="s">
        <v>101</v>
      </c>
      <c r="X9730">
        <v>0.8</v>
      </c>
    </row>
    <row r="9731" spans="1:24" x14ac:dyDescent="0.3">
      <c r="A9731">
        <v>9729</v>
      </c>
      <c r="B9731" t="s">
        <v>209</v>
      </c>
      <c r="C9731" t="s">
        <v>210</v>
      </c>
      <c r="D9731">
        <v>17.220953000000002</v>
      </c>
      <c r="E9731">
        <v>78.584436999999994</v>
      </c>
      <c r="F9731" s="18">
        <v>44640</v>
      </c>
      <c r="G9731" s="19">
        <v>0.66666666666666696</v>
      </c>
      <c r="H9731">
        <v>16</v>
      </c>
      <c r="I9731" s="13" t="s">
        <v>89</v>
      </c>
      <c r="J9731">
        <v>1</v>
      </c>
      <c r="K9731" s="13" t="s">
        <v>92</v>
      </c>
      <c r="L9731">
        <v>4</v>
      </c>
      <c r="M9731">
        <v>1</v>
      </c>
      <c r="N9731" s="13" t="s">
        <v>192</v>
      </c>
      <c r="O9731" s="13" t="s">
        <v>97</v>
      </c>
      <c r="P9731">
        <v>17</v>
      </c>
      <c r="Q9731" s="13" t="s">
        <v>97</v>
      </c>
      <c r="R9731" s="13" t="s">
        <v>208</v>
      </c>
      <c r="S9731" s="13" t="s">
        <v>99</v>
      </c>
      <c r="T9731">
        <v>4</v>
      </c>
      <c r="U9731">
        <v>4</v>
      </c>
      <c r="V9731">
        <v>0</v>
      </c>
      <c r="W9731" s="13" t="s">
        <v>101</v>
      </c>
      <c r="X9731">
        <v>0.5</v>
      </c>
    </row>
    <row r="9732" spans="1:24" x14ac:dyDescent="0.3">
      <c r="A9732">
        <v>9730</v>
      </c>
      <c r="B9732" t="s">
        <v>79</v>
      </c>
      <c r="C9732" t="s">
        <v>80</v>
      </c>
      <c r="D9732">
        <v>18.531604999999999</v>
      </c>
      <c r="E9732">
        <v>73.736817000000002</v>
      </c>
      <c r="F9732" s="18">
        <v>44690</v>
      </c>
      <c r="G9732" s="19">
        <v>0.5</v>
      </c>
      <c r="H9732">
        <v>12</v>
      </c>
      <c r="I9732" s="13" t="s">
        <v>204</v>
      </c>
      <c r="J9732">
        <v>0</v>
      </c>
      <c r="K9732" s="13" t="s">
        <v>191</v>
      </c>
      <c r="L9732">
        <v>3</v>
      </c>
      <c r="M9732">
        <v>0</v>
      </c>
      <c r="N9732" s="13" t="s">
        <v>192</v>
      </c>
      <c r="O9732" s="13" t="s">
        <v>97</v>
      </c>
      <c r="P9732">
        <v>37</v>
      </c>
      <c r="Q9732" s="13" t="s">
        <v>195</v>
      </c>
      <c r="R9732" s="13" t="s">
        <v>98</v>
      </c>
      <c r="S9732" s="13" t="s">
        <v>99</v>
      </c>
      <c r="T9732">
        <v>3</v>
      </c>
      <c r="U9732">
        <v>3</v>
      </c>
      <c r="V9732">
        <v>0</v>
      </c>
      <c r="W9732" s="13" t="s">
        <v>101</v>
      </c>
      <c r="X9732">
        <v>0.3</v>
      </c>
    </row>
    <row r="9733" spans="1:24" x14ac:dyDescent="0.3">
      <c r="A9733">
        <v>9731</v>
      </c>
      <c r="B9733" t="s">
        <v>200</v>
      </c>
      <c r="C9733" t="s">
        <v>201</v>
      </c>
      <c r="D9733">
        <v>13.126607999999999</v>
      </c>
      <c r="E9733">
        <v>80.118099000000001</v>
      </c>
      <c r="F9733" s="18">
        <v>44854</v>
      </c>
      <c r="G9733" s="19">
        <v>0.75</v>
      </c>
      <c r="H9733">
        <v>18</v>
      </c>
      <c r="I9733" s="13" t="s">
        <v>202</v>
      </c>
      <c r="J9733">
        <v>0</v>
      </c>
      <c r="K9733" s="13" t="s">
        <v>92</v>
      </c>
      <c r="L9733">
        <v>1</v>
      </c>
      <c r="M9733">
        <v>0</v>
      </c>
      <c r="N9733" s="13" t="s">
        <v>94</v>
      </c>
      <c r="O9733" s="13" t="s">
        <v>95</v>
      </c>
      <c r="P9733">
        <v>23</v>
      </c>
      <c r="Q9733" s="13" t="s">
        <v>97</v>
      </c>
      <c r="R9733" s="13" t="s">
        <v>199</v>
      </c>
      <c r="S9733" s="13" t="s">
        <v>196</v>
      </c>
      <c r="T9733">
        <v>2</v>
      </c>
      <c r="U9733">
        <v>1</v>
      </c>
      <c r="V9733">
        <v>1</v>
      </c>
      <c r="W9733" s="13" t="s">
        <v>101</v>
      </c>
      <c r="X9733">
        <v>0.8</v>
      </c>
    </row>
    <row r="9734" spans="1:24" x14ac:dyDescent="0.3">
      <c r="A9734">
        <v>9732</v>
      </c>
      <c r="B9734" t="s">
        <v>203</v>
      </c>
      <c r="C9734" t="s">
        <v>203</v>
      </c>
      <c r="D9734">
        <v>28.815093000000001</v>
      </c>
      <c r="E9734">
        <v>76.819635000000005</v>
      </c>
      <c r="F9734" s="18">
        <v>44590</v>
      </c>
      <c r="G9734" s="19">
        <v>0.70833333333333304</v>
      </c>
      <c r="H9734">
        <v>17</v>
      </c>
      <c r="I9734" s="13" t="s">
        <v>219</v>
      </c>
      <c r="J9734">
        <v>1</v>
      </c>
      <c r="K9734" s="13" t="s">
        <v>214</v>
      </c>
      <c r="L9734">
        <v>4</v>
      </c>
      <c r="M9734">
        <v>1</v>
      </c>
      <c r="N9734" s="13" t="s">
        <v>212</v>
      </c>
      <c r="O9734" s="13" t="s">
        <v>95</v>
      </c>
      <c r="P9734">
        <v>28</v>
      </c>
      <c r="Q9734" s="13" t="s">
        <v>97</v>
      </c>
      <c r="R9734" s="13" t="s">
        <v>98</v>
      </c>
      <c r="S9734" s="13" t="s">
        <v>196</v>
      </c>
      <c r="T9734">
        <v>2</v>
      </c>
      <c r="U9734">
        <v>2</v>
      </c>
      <c r="V9734">
        <v>1</v>
      </c>
      <c r="W9734" s="13" t="s">
        <v>101</v>
      </c>
      <c r="X9734">
        <v>0.8</v>
      </c>
    </row>
    <row r="9735" spans="1:24" x14ac:dyDescent="0.3">
      <c r="A9735">
        <v>9733</v>
      </c>
      <c r="B9735" t="s">
        <v>203</v>
      </c>
      <c r="C9735" t="s">
        <v>203</v>
      </c>
      <c r="D9735">
        <v>28.847213</v>
      </c>
      <c r="E9735">
        <v>77.110461999999998</v>
      </c>
      <c r="F9735" s="18">
        <v>44954</v>
      </c>
      <c r="G9735" s="19">
        <v>0.41666666666666702</v>
      </c>
      <c r="H9735">
        <v>10</v>
      </c>
      <c r="I9735" s="13" t="s">
        <v>219</v>
      </c>
      <c r="J9735">
        <v>1</v>
      </c>
      <c r="K9735" s="13" t="s">
        <v>92</v>
      </c>
      <c r="L9735">
        <v>4</v>
      </c>
      <c r="M9735">
        <v>1</v>
      </c>
      <c r="N9735" s="13" t="s">
        <v>212</v>
      </c>
      <c r="O9735" s="13" t="s">
        <v>195</v>
      </c>
      <c r="P9735">
        <v>21</v>
      </c>
      <c r="Q9735" s="13" t="s">
        <v>97</v>
      </c>
      <c r="R9735" s="13" t="s">
        <v>199</v>
      </c>
      <c r="S9735" s="13" t="s">
        <v>193</v>
      </c>
      <c r="T9735">
        <v>4</v>
      </c>
      <c r="U9735">
        <v>4</v>
      </c>
      <c r="V9735">
        <v>1</v>
      </c>
      <c r="W9735" s="13" t="s">
        <v>101</v>
      </c>
      <c r="X9735">
        <v>0.6</v>
      </c>
    </row>
    <row r="9736" spans="1:24" x14ac:dyDescent="0.3">
      <c r="A9736">
        <v>9734</v>
      </c>
      <c r="B9736" t="s">
        <v>190</v>
      </c>
      <c r="C9736" t="s">
        <v>80</v>
      </c>
      <c r="D9736">
        <v>19.041972999999999</v>
      </c>
      <c r="E9736">
        <v>72.980999999999995</v>
      </c>
      <c r="F9736" s="18">
        <v>45383</v>
      </c>
      <c r="G9736" s="19">
        <v>0.125</v>
      </c>
      <c r="H9736">
        <v>3</v>
      </c>
      <c r="I9736" s="13" t="s">
        <v>204</v>
      </c>
      <c r="J9736">
        <v>0</v>
      </c>
      <c r="K9736" s="13" t="s">
        <v>92</v>
      </c>
      <c r="L9736">
        <v>1</v>
      </c>
      <c r="M9736">
        <v>1</v>
      </c>
      <c r="N9736" s="13" t="s">
        <v>94</v>
      </c>
      <c r="O9736" s="13" t="s">
        <v>95</v>
      </c>
      <c r="P9736">
        <v>15</v>
      </c>
      <c r="Q9736" s="13" t="s">
        <v>95</v>
      </c>
      <c r="R9736" s="13" t="s">
        <v>98</v>
      </c>
      <c r="S9736" s="13" t="s">
        <v>196</v>
      </c>
      <c r="T9736">
        <v>3</v>
      </c>
      <c r="U9736">
        <v>1</v>
      </c>
      <c r="V9736">
        <v>0</v>
      </c>
      <c r="W9736" s="13" t="s">
        <v>101</v>
      </c>
      <c r="X9736">
        <v>0.45</v>
      </c>
    </row>
    <row r="9737" spans="1:24" x14ac:dyDescent="0.3">
      <c r="A9737">
        <v>9735</v>
      </c>
      <c r="B9737" t="s">
        <v>203</v>
      </c>
      <c r="C9737" t="s">
        <v>203</v>
      </c>
      <c r="D9737">
        <v>28.803001999999999</v>
      </c>
      <c r="E9737">
        <v>76.862274999999997</v>
      </c>
      <c r="F9737" s="18">
        <v>44636</v>
      </c>
      <c r="G9737" s="19">
        <v>0.5</v>
      </c>
      <c r="H9737">
        <v>12</v>
      </c>
      <c r="I9737" s="13" t="s">
        <v>194</v>
      </c>
      <c r="J9737">
        <v>0</v>
      </c>
      <c r="K9737" s="13" t="s">
        <v>92</v>
      </c>
      <c r="L9737">
        <v>2</v>
      </c>
      <c r="M9737">
        <v>1</v>
      </c>
      <c r="N9737" s="13" t="s">
        <v>212</v>
      </c>
      <c r="O9737" s="13" t="s">
        <v>95</v>
      </c>
      <c r="P9737">
        <v>22</v>
      </c>
      <c r="Q9737" s="13" t="s">
        <v>97</v>
      </c>
      <c r="R9737" s="13" t="s">
        <v>199</v>
      </c>
      <c r="S9737" s="13" t="s">
        <v>99</v>
      </c>
      <c r="T9737">
        <v>1</v>
      </c>
      <c r="U9737">
        <v>1</v>
      </c>
      <c r="V9737">
        <v>0</v>
      </c>
      <c r="W9737" s="13" t="s">
        <v>101</v>
      </c>
      <c r="X9737">
        <v>0.85</v>
      </c>
    </row>
    <row r="9738" spans="1:24" x14ac:dyDescent="0.3">
      <c r="A9738">
        <v>9736</v>
      </c>
      <c r="B9738" t="s">
        <v>209</v>
      </c>
      <c r="C9738" t="s">
        <v>210</v>
      </c>
      <c r="D9738">
        <v>17.234190999999999</v>
      </c>
      <c r="E9738">
        <v>78.374234000000001</v>
      </c>
      <c r="F9738" s="18">
        <v>45598</v>
      </c>
      <c r="G9738" s="19">
        <v>8.3333333333333301E-2</v>
      </c>
      <c r="H9738">
        <v>2</v>
      </c>
      <c r="I9738" s="13" t="s">
        <v>219</v>
      </c>
      <c r="J9738">
        <v>1</v>
      </c>
      <c r="K9738" s="13" t="s">
        <v>92</v>
      </c>
      <c r="L9738">
        <v>5</v>
      </c>
      <c r="M9738">
        <v>1</v>
      </c>
      <c r="N9738" s="13" t="s">
        <v>94</v>
      </c>
      <c r="O9738" s="13" t="s">
        <v>95</v>
      </c>
      <c r="P9738">
        <v>40</v>
      </c>
      <c r="Q9738" s="13" t="s">
        <v>95</v>
      </c>
      <c r="R9738" s="13" t="s">
        <v>199</v>
      </c>
      <c r="S9738" s="13" t="s">
        <v>99</v>
      </c>
      <c r="T9738">
        <v>3</v>
      </c>
      <c r="U9738">
        <v>3</v>
      </c>
      <c r="V9738">
        <v>0</v>
      </c>
      <c r="W9738" s="13" t="s">
        <v>101</v>
      </c>
      <c r="X9738">
        <v>0.65</v>
      </c>
    </row>
    <row r="9739" spans="1:24" x14ac:dyDescent="0.3">
      <c r="A9739">
        <v>9737</v>
      </c>
      <c r="B9739" t="s">
        <v>197</v>
      </c>
      <c r="C9739" t="s">
        <v>198</v>
      </c>
      <c r="D9739">
        <v>30.65137</v>
      </c>
      <c r="E9739">
        <v>76.727974000000003</v>
      </c>
      <c r="F9739" s="18">
        <v>45386</v>
      </c>
      <c r="G9739" s="19">
        <v>0.83333333333333304</v>
      </c>
      <c r="H9739">
        <v>20</v>
      </c>
      <c r="I9739" s="13" t="s">
        <v>202</v>
      </c>
      <c r="J9739">
        <v>0</v>
      </c>
      <c r="K9739" s="13" t="s">
        <v>191</v>
      </c>
      <c r="L9739">
        <v>5</v>
      </c>
      <c r="M9739">
        <v>0</v>
      </c>
      <c r="N9739" s="13" t="s">
        <v>94</v>
      </c>
      <c r="O9739" s="13" t="s">
        <v>95</v>
      </c>
      <c r="P9739">
        <v>28</v>
      </c>
      <c r="Q9739" s="13" t="s">
        <v>95</v>
      </c>
      <c r="R9739" s="13" t="s">
        <v>98</v>
      </c>
      <c r="S9739" s="13" t="s">
        <v>196</v>
      </c>
      <c r="T9739">
        <v>5</v>
      </c>
      <c r="U9739">
        <v>0</v>
      </c>
      <c r="V9739">
        <v>0</v>
      </c>
      <c r="W9739" s="13" t="s">
        <v>101</v>
      </c>
      <c r="X9739">
        <v>0.45</v>
      </c>
    </row>
    <row r="9740" spans="1:24" x14ac:dyDescent="0.3">
      <c r="A9740">
        <v>9738</v>
      </c>
      <c r="B9740" t="s">
        <v>209</v>
      </c>
      <c r="C9740" t="s">
        <v>210</v>
      </c>
      <c r="D9740">
        <v>17.318840000000002</v>
      </c>
      <c r="E9740">
        <v>78.422132000000005</v>
      </c>
      <c r="F9740" s="18">
        <v>45531</v>
      </c>
      <c r="G9740" s="19">
        <v>0.625</v>
      </c>
      <c r="H9740">
        <v>15</v>
      </c>
      <c r="I9740" s="13" t="s">
        <v>215</v>
      </c>
      <c r="J9740">
        <v>0</v>
      </c>
      <c r="K9740" s="13" t="s">
        <v>191</v>
      </c>
      <c r="L9740">
        <v>1</v>
      </c>
      <c r="M9740">
        <v>0</v>
      </c>
      <c r="N9740" s="13" t="s">
        <v>94</v>
      </c>
      <c r="O9740" s="13" t="s">
        <v>95</v>
      </c>
      <c r="P9740">
        <v>38</v>
      </c>
      <c r="Q9740" s="13" t="s">
        <v>195</v>
      </c>
      <c r="R9740" s="13" t="s">
        <v>205</v>
      </c>
      <c r="S9740" s="13" t="s">
        <v>193</v>
      </c>
      <c r="T9740">
        <v>4</v>
      </c>
      <c r="U9740">
        <v>0</v>
      </c>
      <c r="V9740">
        <v>0</v>
      </c>
      <c r="W9740" s="13" t="s">
        <v>101</v>
      </c>
      <c r="X9740">
        <v>0.45</v>
      </c>
    </row>
    <row r="9741" spans="1:24" x14ac:dyDescent="0.3">
      <c r="A9741">
        <v>9739</v>
      </c>
      <c r="B9741" t="s">
        <v>190</v>
      </c>
      <c r="C9741" t="s">
        <v>80</v>
      </c>
      <c r="D9741">
        <v>19.103548</v>
      </c>
      <c r="E9741">
        <v>72.848573999999999</v>
      </c>
      <c r="F9741" s="18">
        <v>44951</v>
      </c>
      <c r="G9741" s="19">
        <v>0.125</v>
      </c>
      <c r="H9741">
        <v>3</v>
      </c>
      <c r="I9741" s="13" t="s">
        <v>194</v>
      </c>
      <c r="J9741">
        <v>0</v>
      </c>
      <c r="K9741" s="13" t="s">
        <v>191</v>
      </c>
      <c r="L9741">
        <v>6</v>
      </c>
      <c r="M9741">
        <v>1</v>
      </c>
      <c r="N9741" s="13" t="s">
        <v>192</v>
      </c>
      <c r="O9741" s="13" t="s">
        <v>97</v>
      </c>
      <c r="P9741">
        <v>22</v>
      </c>
      <c r="Q9741" s="13" t="s">
        <v>195</v>
      </c>
      <c r="R9741" s="13" t="s">
        <v>199</v>
      </c>
      <c r="S9741" s="13" t="s">
        <v>196</v>
      </c>
      <c r="T9741">
        <v>3</v>
      </c>
      <c r="U9741">
        <v>2</v>
      </c>
      <c r="V9741">
        <v>0</v>
      </c>
      <c r="W9741" s="13" t="s">
        <v>101</v>
      </c>
      <c r="X9741">
        <v>0.1</v>
      </c>
    </row>
    <row r="9742" spans="1:24" x14ac:dyDescent="0.3">
      <c r="A9742">
        <v>9740</v>
      </c>
      <c r="B9742" t="s">
        <v>190</v>
      </c>
      <c r="C9742" t="s">
        <v>80</v>
      </c>
      <c r="D9742">
        <v>19.221475000000002</v>
      </c>
      <c r="E9742">
        <v>72.993609000000006</v>
      </c>
      <c r="F9742" s="18">
        <v>45101</v>
      </c>
      <c r="G9742" s="19">
        <v>0.33333333333333298</v>
      </c>
      <c r="H9742">
        <v>8</v>
      </c>
      <c r="I9742" s="13" t="s">
        <v>219</v>
      </c>
      <c r="J9742">
        <v>1</v>
      </c>
      <c r="K9742" s="13" t="s">
        <v>214</v>
      </c>
      <c r="L9742">
        <v>3</v>
      </c>
      <c r="M9742">
        <v>0</v>
      </c>
      <c r="N9742" s="13" t="s">
        <v>192</v>
      </c>
      <c r="O9742" s="13" t="s">
        <v>97</v>
      </c>
      <c r="P9742">
        <v>20</v>
      </c>
      <c r="Q9742" s="13" t="s">
        <v>97</v>
      </c>
      <c r="R9742" s="13" t="s">
        <v>213</v>
      </c>
      <c r="S9742" s="13" t="s">
        <v>193</v>
      </c>
      <c r="T9742">
        <v>1</v>
      </c>
      <c r="U9742">
        <v>1</v>
      </c>
      <c r="V9742">
        <v>1</v>
      </c>
      <c r="W9742" s="13" t="s">
        <v>101</v>
      </c>
      <c r="X9742">
        <v>0.45</v>
      </c>
    </row>
    <row r="9743" spans="1:24" x14ac:dyDescent="0.3">
      <c r="A9743">
        <v>9741</v>
      </c>
      <c r="B9743" t="s">
        <v>79</v>
      </c>
      <c r="C9743" t="s">
        <v>80</v>
      </c>
      <c r="D9743">
        <v>18.499914</v>
      </c>
      <c r="E9743">
        <v>73.800908000000007</v>
      </c>
      <c r="F9743" s="18">
        <v>45615</v>
      </c>
      <c r="G9743" s="19">
        <v>0.25</v>
      </c>
      <c r="H9743">
        <v>6</v>
      </c>
      <c r="I9743" s="13" t="s">
        <v>215</v>
      </c>
      <c r="J9743">
        <v>0</v>
      </c>
      <c r="K9743" s="13" t="s">
        <v>92</v>
      </c>
      <c r="L9743">
        <v>1</v>
      </c>
      <c r="M9743">
        <v>0</v>
      </c>
      <c r="N9743" s="13" t="s">
        <v>212</v>
      </c>
      <c r="O9743" s="13" t="s">
        <v>195</v>
      </c>
      <c r="P9743">
        <v>15</v>
      </c>
      <c r="Q9743" s="13" t="s">
        <v>195</v>
      </c>
      <c r="R9743" s="13" t="s">
        <v>205</v>
      </c>
      <c r="S9743" s="13" t="s">
        <v>196</v>
      </c>
      <c r="T9743">
        <v>2</v>
      </c>
      <c r="U9743">
        <v>2</v>
      </c>
      <c r="V9743">
        <v>0</v>
      </c>
      <c r="W9743" s="13" t="s">
        <v>101</v>
      </c>
      <c r="X9743">
        <v>0.25</v>
      </c>
    </row>
    <row r="9744" spans="1:24" x14ac:dyDescent="0.3">
      <c r="A9744">
        <v>9742</v>
      </c>
      <c r="B9744" t="s">
        <v>200</v>
      </c>
      <c r="C9744" t="s">
        <v>201</v>
      </c>
      <c r="D9744">
        <v>12.814640000000001</v>
      </c>
      <c r="E9744">
        <v>80.152994000000007</v>
      </c>
      <c r="F9744" s="18">
        <v>44695</v>
      </c>
      <c r="G9744" s="19">
        <v>0.625</v>
      </c>
      <c r="H9744">
        <v>15</v>
      </c>
      <c r="I9744" s="13" t="s">
        <v>219</v>
      </c>
      <c r="J9744">
        <v>1</v>
      </c>
      <c r="K9744" s="13" t="s">
        <v>191</v>
      </c>
      <c r="L9744">
        <v>1</v>
      </c>
      <c r="M9744">
        <v>0</v>
      </c>
      <c r="N9744" s="13" t="s">
        <v>192</v>
      </c>
      <c r="O9744" s="13" t="s">
        <v>97</v>
      </c>
      <c r="P9744">
        <v>17</v>
      </c>
      <c r="Q9744" s="13" t="s">
        <v>97</v>
      </c>
      <c r="R9744" s="13" t="s">
        <v>98</v>
      </c>
      <c r="S9744" s="13" t="s">
        <v>193</v>
      </c>
      <c r="T9744">
        <v>4</v>
      </c>
      <c r="U9744">
        <v>4</v>
      </c>
      <c r="V9744">
        <v>0</v>
      </c>
      <c r="W9744" s="13" t="s">
        <v>101</v>
      </c>
      <c r="X9744">
        <v>0.3</v>
      </c>
    </row>
    <row r="9745" spans="1:24" x14ac:dyDescent="0.3">
      <c r="A9745">
        <v>9743</v>
      </c>
      <c r="B9745" t="s">
        <v>206</v>
      </c>
      <c r="C9745" t="s">
        <v>207</v>
      </c>
      <c r="D9745">
        <v>12.944716</v>
      </c>
      <c r="E9745">
        <v>77.533349999999999</v>
      </c>
      <c r="F9745" s="18">
        <v>45502</v>
      </c>
      <c r="G9745" s="19">
        <v>0.83333333333333304</v>
      </c>
      <c r="H9745">
        <v>20</v>
      </c>
      <c r="I9745" s="13" t="s">
        <v>204</v>
      </c>
      <c r="J9745">
        <v>0</v>
      </c>
      <c r="K9745" s="13" t="s">
        <v>191</v>
      </c>
      <c r="L9745">
        <v>5</v>
      </c>
      <c r="M9745">
        <v>0</v>
      </c>
      <c r="N9745" s="13" t="s">
        <v>192</v>
      </c>
      <c r="O9745" s="13" t="s">
        <v>97</v>
      </c>
      <c r="P9745">
        <v>37</v>
      </c>
      <c r="Q9745" s="13" t="s">
        <v>195</v>
      </c>
      <c r="R9745" s="13" t="s">
        <v>98</v>
      </c>
      <c r="S9745" s="13" t="s">
        <v>196</v>
      </c>
      <c r="T9745">
        <v>2</v>
      </c>
      <c r="U9745">
        <v>2</v>
      </c>
      <c r="V9745">
        <v>0</v>
      </c>
      <c r="W9745" s="13" t="s">
        <v>101</v>
      </c>
      <c r="X9745">
        <v>0.1</v>
      </c>
    </row>
    <row r="9746" spans="1:24" x14ac:dyDescent="0.3">
      <c r="A9746">
        <v>9744</v>
      </c>
      <c r="B9746" t="s">
        <v>79</v>
      </c>
      <c r="C9746" t="s">
        <v>80</v>
      </c>
      <c r="D9746">
        <v>18.692553</v>
      </c>
      <c r="E9746">
        <v>73.796014</v>
      </c>
      <c r="F9746" s="18">
        <v>44716</v>
      </c>
      <c r="G9746" s="19">
        <v>0.66666666666666696</v>
      </c>
      <c r="H9746">
        <v>16</v>
      </c>
      <c r="I9746" s="13" t="s">
        <v>219</v>
      </c>
      <c r="J9746">
        <v>1</v>
      </c>
      <c r="K9746" s="13" t="s">
        <v>191</v>
      </c>
      <c r="L9746">
        <v>2</v>
      </c>
      <c r="M9746">
        <v>0</v>
      </c>
      <c r="N9746" s="13" t="s">
        <v>212</v>
      </c>
      <c r="O9746" s="13" t="s">
        <v>195</v>
      </c>
      <c r="P9746">
        <v>35</v>
      </c>
      <c r="Q9746" s="13" t="s">
        <v>195</v>
      </c>
      <c r="R9746" s="13" t="s">
        <v>98</v>
      </c>
      <c r="S9746" s="13" t="s">
        <v>193</v>
      </c>
      <c r="T9746">
        <v>5</v>
      </c>
      <c r="U9746">
        <v>0</v>
      </c>
      <c r="V9746">
        <v>0</v>
      </c>
      <c r="W9746" s="13" t="s">
        <v>101</v>
      </c>
      <c r="X9746">
        <v>0.25</v>
      </c>
    </row>
    <row r="9747" spans="1:24" x14ac:dyDescent="0.3">
      <c r="A9747">
        <v>9745</v>
      </c>
      <c r="B9747" t="s">
        <v>79</v>
      </c>
      <c r="C9747" t="s">
        <v>80</v>
      </c>
      <c r="D9747">
        <v>18.69678</v>
      </c>
      <c r="E9747">
        <v>73.984281999999993</v>
      </c>
      <c r="F9747" s="18">
        <v>45140</v>
      </c>
      <c r="G9747" s="19">
        <v>0</v>
      </c>
      <c r="H9747">
        <v>0</v>
      </c>
      <c r="I9747" s="13" t="s">
        <v>194</v>
      </c>
      <c r="J9747">
        <v>0</v>
      </c>
      <c r="K9747" s="13" t="s">
        <v>191</v>
      </c>
      <c r="L9747">
        <v>2</v>
      </c>
      <c r="M9747">
        <v>0</v>
      </c>
      <c r="N9747" s="13" t="s">
        <v>94</v>
      </c>
      <c r="O9747" s="13" t="s">
        <v>95</v>
      </c>
      <c r="P9747">
        <v>17</v>
      </c>
      <c r="Q9747" s="13" t="s">
        <v>97</v>
      </c>
      <c r="R9747" s="13" t="s">
        <v>208</v>
      </c>
      <c r="S9747" s="13" t="s">
        <v>99</v>
      </c>
      <c r="T9747">
        <v>5</v>
      </c>
      <c r="U9747">
        <v>5</v>
      </c>
      <c r="V9747">
        <v>0</v>
      </c>
      <c r="W9747" s="13" t="s">
        <v>101</v>
      </c>
      <c r="X9747">
        <v>0.85</v>
      </c>
    </row>
    <row r="9748" spans="1:24" x14ac:dyDescent="0.3">
      <c r="A9748">
        <v>9746</v>
      </c>
      <c r="B9748" t="s">
        <v>217</v>
      </c>
      <c r="C9748" t="s">
        <v>218</v>
      </c>
      <c r="D9748">
        <v>22.422872000000002</v>
      </c>
      <c r="E9748">
        <v>88.364497999999998</v>
      </c>
      <c r="F9748" s="18">
        <v>44640</v>
      </c>
      <c r="G9748" s="19">
        <v>0.58333333333333304</v>
      </c>
      <c r="H9748">
        <v>14</v>
      </c>
      <c r="I9748" s="13" t="s">
        <v>89</v>
      </c>
      <c r="J9748">
        <v>1</v>
      </c>
      <c r="K9748" s="13" t="s">
        <v>191</v>
      </c>
      <c r="L9748">
        <v>3</v>
      </c>
      <c r="M9748">
        <v>0</v>
      </c>
      <c r="N9748" s="13" t="s">
        <v>212</v>
      </c>
      <c r="O9748" s="13" t="s">
        <v>95</v>
      </c>
      <c r="P9748">
        <v>15</v>
      </c>
      <c r="Q9748" s="13" t="s">
        <v>95</v>
      </c>
      <c r="R9748" s="13" t="s">
        <v>205</v>
      </c>
      <c r="S9748" s="13" t="s">
        <v>196</v>
      </c>
      <c r="T9748">
        <v>5</v>
      </c>
      <c r="U9748">
        <v>0</v>
      </c>
      <c r="V9748">
        <v>0</v>
      </c>
      <c r="W9748" s="13" t="s">
        <v>101</v>
      </c>
      <c r="X9748">
        <v>0.45</v>
      </c>
    </row>
    <row r="9749" spans="1:24" x14ac:dyDescent="0.3">
      <c r="A9749">
        <v>9747</v>
      </c>
      <c r="B9749" t="s">
        <v>203</v>
      </c>
      <c r="C9749" t="s">
        <v>203</v>
      </c>
      <c r="D9749">
        <v>28.544651999999999</v>
      </c>
      <c r="E9749">
        <v>77.273638000000005</v>
      </c>
      <c r="F9749" s="18">
        <v>44772</v>
      </c>
      <c r="G9749" s="19">
        <v>0.70833333333333304</v>
      </c>
      <c r="H9749">
        <v>17</v>
      </c>
      <c r="I9749" s="13" t="s">
        <v>219</v>
      </c>
      <c r="J9749">
        <v>1</v>
      </c>
      <c r="K9749" s="13" t="s">
        <v>191</v>
      </c>
      <c r="L9749">
        <v>1</v>
      </c>
      <c r="M9749">
        <v>1</v>
      </c>
      <c r="N9749" s="13" t="s">
        <v>94</v>
      </c>
      <c r="O9749" s="13" t="s">
        <v>95</v>
      </c>
      <c r="P9749">
        <v>25</v>
      </c>
      <c r="Q9749" s="13" t="s">
        <v>97</v>
      </c>
      <c r="R9749" s="13" t="s">
        <v>98</v>
      </c>
      <c r="S9749" s="13" t="s">
        <v>196</v>
      </c>
      <c r="T9749">
        <v>3</v>
      </c>
      <c r="U9749">
        <v>3</v>
      </c>
      <c r="V9749">
        <v>1</v>
      </c>
      <c r="W9749" s="13" t="s">
        <v>101</v>
      </c>
      <c r="X9749">
        <v>0.8</v>
      </c>
    </row>
    <row r="9750" spans="1:24" x14ac:dyDescent="0.3">
      <c r="A9750">
        <v>9748</v>
      </c>
      <c r="B9750" t="s">
        <v>79</v>
      </c>
      <c r="C9750" t="s">
        <v>80</v>
      </c>
      <c r="D9750">
        <v>18.668256</v>
      </c>
      <c r="E9750">
        <v>73.802205999999998</v>
      </c>
      <c r="F9750" s="18">
        <v>44699</v>
      </c>
      <c r="G9750" s="19">
        <v>0.5</v>
      </c>
      <c r="H9750">
        <v>12</v>
      </c>
      <c r="I9750" s="13" t="s">
        <v>194</v>
      </c>
      <c r="J9750">
        <v>0</v>
      </c>
      <c r="K9750" s="13" t="s">
        <v>191</v>
      </c>
      <c r="L9750">
        <v>2</v>
      </c>
      <c r="M9750">
        <v>0</v>
      </c>
      <c r="N9750" s="13" t="s">
        <v>212</v>
      </c>
      <c r="O9750" s="13" t="s">
        <v>95</v>
      </c>
      <c r="P9750">
        <v>37</v>
      </c>
      <c r="Q9750" s="13" t="s">
        <v>97</v>
      </c>
      <c r="R9750" s="13" t="s">
        <v>205</v>
      </c>
      <c r="S9750" s="13" t="s">
        <v>99</v>
      </c>
      <c r="T9750">
        <v>2</v>
      </c>
      <c r="U9750">
        <v>2</v>
      </c>
      <c r="V9750">
        <v>0</v>
      </c>
      <c r="W9750" s="13" t="s">
        <v>101</v>
      </c>
      <c r="X9750">
        <v>0.85</v>
      </c>
    </row>
    <row r="9751" spans="1:24" x14ac:dyDescent="0.3">
      <c r="A9751">
        <v>9749</v>
      </c>
      <c r="B9751" t="s">
        <v>206</v>
      </c>
      <c r="C9751" t="s">
        <v>207</v>
      </c>
      <c r="D9751">
        <v>13.195558</v>
      </c>
      <c r="E9751">
        <v>77.677839000000006</v>
      </c>
      <c r="F9751" s="18">
        <v>44993</v>
      </c>
      <c r="G9751" s="19">
        <v>0.66666666666666696</v>
      </c>
      <c r="H9751">
        <v>16</v>
      </c>
      <c r="I9751" s="13" t="s">
        <v>194</v>
      </c>
      <c r="J9751">
        <v>0</v>
      </c>
      <c r="K9751" s="13" t="s">
        <v>191</v>
      </c>
      <c r="L9751">
        <v>6</v>
      </c>
      <c r="M9751">
        <v>0</v>
      </c>
      <c r="N9751" s="13" t="s">
        <v>212</v>
      </c>
      <c r="O9751" s="13" t="s">
        <v>195</v>
      </c>
      <c r="P9751">
        <v>33</v>
      </c>
      <c r="Q9751" s="13" t="s">
        <v>97</v>
      </c>
      <c r="R9751" s="13" t="s">
        <v>213</v>
      </c>
      <c r="S9751" s="13" t="s">
        <v>99</v>
      </c>
      <c r="T9751">
        <v>4</v>
      </c>
      <c r="U9751">
        <v>4</v>
      </c>
      <c r="V9751">
        <v>0</v>
      </c>
      <c r="W9751" s="13" t="s">
        <v>216</v>
      </c>
      <c r="X9751">
        <v>0.75</v>
      </c>
    </row>
    <row r="9752" spans="1:24" x14ac:dyDescent="0.3">
      <c r="A9752">
        <v>9750</v>
      </c>
      <c r="B9752" t="s">
        <v>217</v>
      </c>
      <c r="C9752" t="s">
        <v>218</v>
      </c>
      <c r="D9752">
        <v>22.664859</v>
      </c>
      <c r="E9752">
        <v>88.324019000000007</v>
      </c>
      <c r="F9752" s="18">
        <v>45336</v>
      </c>
      <c r="G9752" s="19">
        <v>0.875</v>
      </c>
      <c r="H9752">
        <v>21</v>
      </c>
      <c r="I9752" s="13" t="s">
        <v>194</v>
      </c>
      <c r="J9752">
        <v>0</v>
      </c>
      <c r="K9752" s="13" t="s">
        <v>214</v>
      </c>
      <c r="L9752">
        <v>4</v>
      </c>
      <c r="M9752">
        <v>1</v>
      </c>
      <c r="N9752" s="13" t="s">
        <v>192</v>
      </c>
      <c r="O9752" s="13" t="s">
        <v>97</v>
      </c>
      <c r="P9752">
        <v>35</v>
      </c>
      <c r="Q9752" s="13" t="s">
        <v>195</v>
      </c>
      <c r="R9752" s="13" t="s">
        <v>98</v>
      </c>
      <c r="S9752" s="13" t="s">
        <v>196</v>
      </c>
      <c r="T9752">
        <v>3</v>
      </c>
      <c r="U9752">
        <v>2</v>
      </c>
      <c r="V9752">
        <v>0</v>
      </c>
      <c r="W9752" s="13" t="s">
        <v>101</v>
      </c>
      <c r="X9752">
        <v>0.1</v>
      </c>
    </row>
    <row r="9753" spans="1:24" x14ac:dyDescent="0.3">
      <c r="A9753">
        <v>9751</v>
      </c>
      <c r="B9753" t="s">
        <v>209</v>
      </c>
      <c r="C9753" t="s">
        <v>210</v>
      </c>
      <c r="D9753">
        <v>17.421392999999998</v>
      </c>
      <c r="E9753">
        <v>78.404883999999996</v>
      </c>
      <c r="F9753" s="18">
        <v>45633</v>
      </c>
      <c r="G9753" s="19">
        <v>0.875</v>
      </c>
      <c r="H9753">
        <v>21</v>
      </c>
      <c r="I9753" s="13" t="s">
        <v>219</v>
      </c>
      <c r="J9753">
        <v>1</v>
      </c>
      <c r="K9753" s="13" t="s">
        <v>92</v>
      </c>
      <c r="L9753">
        <v>3</v>
      </c>
      <c r="M9753">
        <v>0</v>
      </c>
      <c r="N9753" s="13" t="s">
        <v>192</v>
      </c>
      <c r="O9753" s="13" t="s">
        <v>97</v>
      </c>
      <c r="P9753">
        <v>19</v>
      </c>
      <c r="Q9753" s="13" t="s">
        <v>195</v>
      </c>
      <c r="R9753" s="13" t="s">
        <v>98</v>
      </c>
      <c r="S9753" s="13" t="s">
        <v>196</v>
      </c>
      <c r="T9753">
        <v>4</v>
      </c>
      <c r="U9753">
        <v>3</v>
      </c>
      <c r="V9753">
        <v>0</v>
      </c>
      <c r="W9753" s="13" t="s">
        <v>101</v>
      </c>
      <c r="X9753">
        <v>0.1</v>
      </c>
    </row>
    <row r="9754" spans="1:24" x14ac:dyDescent="0.3">
      <c r="A9754">
        <v>9752</v>
      </c>
      <c r="B9754" t="s">
        <v>200</v>
      </c>
      <c r="C9754" t="s">
        <v>201</v>
      </c>
      <c r="D9754">
        <v>12.972795</v>
      </c>
      <c r="E9754">
        <v>80.264881000000003</v>
      </c>
      <c r="F9754" s="18">
        <v>44915</v>
      </c>
      <c r="G9754" s="19">
        <v>0.125</v>
      </c>
      <c r="H9754">
        <v>3</v>
      </c>
      <c r="I9754" s="13" t="s">
        <v>215</v>
      </c>
      <c r="J9754">
        <v>0</v>
      </c>
      <c r="K9754" s="13" t="s">
        <v>191</v>
      </c>
      <c r="L9754">
        <v>3</v>
      </c>
      <c r="M9754">
        <v>1</v>
      </c>
      <c r="N9754" s="13" t="s">
        <v>192</v>
      </c>
      <c r="O9754" s="13" t="s">
        <v>97</v>
      </c>
      <c r="P9754">
        <v>26</v>
      </c>
      <c r="Q9754" s="13" t="s">
        <v>95</v>
      </c>
      <c r="R9754" s="13" t="s">
        <v>98</v>
      </c>
      <c r="S9754" s="13" t="s">
        <v>196</v>
      </c>
      <c r="T9754">
        <v>5</v>
      </c>
      <c r="U9754">
        <v>1</v>
      </c>
      <c r="V9754">
        <v>0</v>
      </c>
      <c r="W9754" s="13" t="s">
        <v>101</v>
      </c>
      <c r="X9754">
        <v>0.1</v>
      </c>
    </row>
    <row r="9755" spans="1:24" x14ac:dyDescent="0.3">
      <c r="A9755">
        <v>9753</v>
      </c>
      <c r="B9755" t="s">
        <v>203</v>
      </c>
      <c r="C9755" t="s">
        <v>203</v>
      </c>
      <c r="D9755">
        <v>28.827172999999998</v>
      </c>
      <c r="E9755">
        <v>77.237272000000004</v>
      </c>
      <c r="F9755" s="18">
        <v>44772</v>
      </c>
      <c r="G9755" s="19">
        <v>0.16666666666666699</v>
      </c>
      <c r="H9755">
        <v>4</v>
      </c>
      <c r="I9755" s="13" t="s">
        <v>219</v>
      </c>
      <c r="J9755">
        <v>1</v>
      </c>
      <c r="K9755" s="13" t="s">
        <v>92</v>
      </c>
      <c r="L9755">
        <v>4</v>
      </c>
      <c r="M9755">
        <v>0</v>
      </c>
      <c r="N9755" s="13" t="s">
        <v>94</v>
      </c>
      <c r="O9755" s="13" t="s">
        <v>95</v>
      </c>
      <c r="P9755">
        <v>23</v>
      </c>
      <c r="Q9755" s="13" t="s">
        <v>95</v>
      </c>
      <c r="R9755" s="13" t="s">
        <v>199</v>
      </c>
      <c r="S9755" s="13" t="s">
        <v>99</v>
      </c>
      <c r="T9755">
        <v>2</v>
      </c>
      <c r="U9755">
        <v>2</v>
      </c>
      <c r="V9755">
        <v>0</v>
      </c>
      <c r="W9755" s="13" t="s">
        <v>101</v>
      </c>
      <c r="X9755">
        <v>0.65</v>
      </c>
    </row>
    <row r="9756" spans="1:24" x14ac:dyDescent="0.3">
      <c r="A9756">
        <v>9754</v>
      </c>
      <c r="B9756" t="s">
        <v>209</v>
      </c>
      <c r="C9756" t="s">
        <v>210</v>
      </c>
      <c r="D9756">
        <v>17.355288000000002</v>
      </c>
      <c r="E9756">
        <v>78.377279000000001</v>
      </c>
      <c r="F9756" s="18">
        <v>45436</v>
      </c>
      <c r="G9756" s="19">
        <v>0.45833333333333298</v>
      </c>
      <c r="H9756">
        <v>11</v>
      </c>
      <c r="I9756" s="13" t="s">
        <v>211</v>
      </c>
      <c r="J9756">
        <v>0</v>
      </c>
      <c r="K9756" s="13" t="s">
        <v>92</v>
      </c>
      <c r="L9756">
        <v>4</v>
      </c>
      <c r="M9756">
        <v>1</v>
      </c>
      <c r="N9756" s="13" t="s">
        <v>192</v>
      </c>
      <c r="O9756" s="13" t="s">
        <v>97</v>
      </c>
      <c r="P9756">
        <v>34</v>
      </c>
      <c r="Q9756" s="13" t="s">
        <v>95</v>
      </c>
      <c r="R9756" s="13" t="s">
        <v>205</v>
      </c>
      <c r="S9756" s="13" t="s">
        <v>193</v>
      </c>
      <c r="T9756">
        <v>3</v>
      </c>
      <c r="U9756">
        <v>2</v>
      </c>
      <c r="V9756">
        <v>0</v>
      </c>
      <c r="W9756" s="13" t="s">
        <v>101</v>
      </c>
      <c r="X9756">
        <v>0.1</v>
      </c>
    </row>
    <row r="9757" spans="1:24" x14ac:dyDescent="0.3">
      <c r="A9757">
        <v>9755</v>
      </c>
      <c r="B9757" t="s">
        <v>203</v>
      </c>
      <c r="C9757" t="s">
        <v>203</v>
      </c>
      <c r="D9757">
        <v>28.662483999999999</v>
      </c>
      <c r="E9757">
        <v>77.228583</v>
      </c>
      <c r="F9757" s="18">
        <v>44564</v>
      </c>
      <c r="G9757" s="19">
        <v>8.3333333333333301E-2</v>
      </c>
      <c r="H9757">
        <v>2</v>
      </c>
      <c r="I9757" s="13" t="s">
        <v>204</v>
      </c>
      <c r="J9757">
        <v>0</v>
      </c>
      <c r="K9757" s="13" t="s">
        <v>191</v>
      </c>
      <c r="L9757">
        <v>6</v>
      </c>
      <c r="M9757">
        <v>0</v>
      </c>
      <c r="N9757" s="13" t="s">
        <v>192</v>
      </c>
      <c r="O9757" s="13" t="s">
        <v>97</v>
      </c>
      <c r="P9757">
        <v>39</v>
      </c>
      <c r="Q9757" s="13" t="s">
        <v>95</v>
      </c>
      <c r="R9757" s="13" t="s">
        <v>98</v>
      </c>
      <c r="S9757" s="13" t="s">
        <v>196</v>
      </c>
      <c r="T9757">
        <v>5</v>
      </c>
      <c r="U9757">
        <v>2</v>
      </c>
      <c r="V9757">
        <v>0</v>
      </c>
      <c r="W9757" s="13" t="s">
        <v>101</v>
      </c>
      <c r="X9757">
        <v>0.1</v>
      </c>
    </row>
    <row r="9758" spans="1:24" x14ac:dyDescent="0.3">
      <c r="A9758">
        <v>9756</v>
      </c>
      <c r="B9758" t="s">
        <v>206</v>
      </c>
      <c r="C9758" t="s">
        <v>207</v>
      </c>
      <c r="D9758">
        <v>13.103384</v>
      </c>
      <c r="E9758">
        <v>77.639878999999993</v>
      </c>
      <c r="F9758" s="18">
        <v>44626</v>
      </c>
      <c r="G9758" s="19">
        <v>0.66666666666666696</v>
      </c>
      <c r="H9758">
        <v>16</v>
      </c>
      <c r="I9758" s="13" t="s">
        <v>89</v>
      </c>
      <c r="J9758">
        <v>1</v>
      </c>
      <c r="K9758" s="13" t="s">
        <v>214</v>
      </c>
      <c r="L9758">
        <v>4</v>
      </c>
      <c r="M9758">
        <v>0</v>
      </c>
      <c r="N9758" s="13" t="s">
        <v>192</v>
      </c>
      <c r="O9758" s="13" t="s">
        <v>97</v>
      </c>
      <c r="P9758">
        <v>16</v>
      </c>
      <c r="Q9758" s="13" t="s">
        <v>195</v>
      </c>
      <c r="R9758" s="13" t="s">
        <v>208</v>
      </c>
      <c r="S9758" s="13" t="s">
        <v>196</v>
      </c>
      <c r="T9758">
        <v>2</v>
      </c>
      <c r="U9758">
        <v>1</v>
      </c>
      <c r="V9758">
        <v>0</v>
      </c>
      <c r="W9758" s="13" t="s">
        <v>101</v>
      </c>
      <c r="X9758">
        <v>0.1</v>
      </c>
    </row>
    <row r="9759" spans="1:24" x14ac:dyDescent="0.3">
      <c r="A9759">
        <v>9757</v>
      </c>
      <c r="B9759" t="s">
        <v>209</v>
      </c>
      <c r="C9759" t="s">
        <v>210</v>
      </c>
      <c r="D9759">
        <v>17.327221999999999</v>
      </c>
      <c r="E9759">
        <v>78.383894999999995</v>
      </c>
      <c r="F9759" s="18">
        <v>45308</v>
      </c>
      <c r="G9759" s="19">
        <v>0.16666666666666699</v>
      </c>
      <c r="H9759">
        <v>4</v>
      </c>
      <c r="I9759" s="13" t="s">
        <v>194</v>
      </c>
      <c r="J9759">
        <v>0</v>
      </c>
      <c r="K9759" s="13" t="s">
        <v>92</v>
      </c>
      <c r="L9759">
        <v>4</v>
      </c>
      <c r="M9759">
        <v>1</v>
      </c>
      <c r="N9759" s="13" t="s">
        <v>212</v>
      </c>
      <c r="O9759" s="13" t="s">
        <v>95</v>
      </c>
      <c r="P9759">
        <v>34</v>
      </c>
      <c r="Q9759" s="13" t="s">
        <v>195</v>
      </c>
      <c r="R9759" s="13" t="s">
        <v>208</v>
      </c>
      <c r="S9759" s="13" t="s">
        <v>196</v>
      </c>
      <c r="T9759">
        <v>3</v>
      </c>
      <c r="U9759">
        <v>0</v>
      </c>
      <c r="V9759">
        <v>0</v>
      </c>
      <c r="W9759" s="13" t="s">
        <v>101</v>
      </c>
      <c r="X9759">
        <v>0.45</v>
      </c>
    </row>
    <row r="9760" spans="1:24" x14ac:dyDescent="0.3">
      <c r="A9760">
        <v>9758</v>
      </c>
      <c r="B9760" t="s">
        <v>190</v>
      </c>
      <c r="C9760" t="s">
        <v>80</v>
      </c>
      <c r="D9760">
        <v>18.919931999999999</v>
      </c>
      <c r="E9760">
        <v>72.867835999999997</v>
      </c>
      <c r="F9760" s="18">
        <v>45449</v>
      </c>
      <c r="G9760" s="19">
        <v>0.95833333333333304</v>
      </c>
      <c r="H9760">
        <v>23</v>
      </c>
      <c r="I9760" s="13" t="s">
        <v>202</v>
      </c>
      <c r="J9760">
        <v>0</v>
      </c>
      <c r="K9760" s="13" t="s">
        <v>191</v>
      </c>
      <c r="L9760">
        <v>5</v>
      </c>
      <c r="M9760">
        <v>0</v>
      </c>
      <c r="N9760" s="13" t="s">
        <v>94</v>
      </c>
      <c r="O9760" s="13" t="s">
        <v>95</v>
      </c>
      <c r="P9760">
        <v>26</v>
      </c>
      <c r="Q9760" s="13" t="s">
        <v>195</v>
      </c>
      <c r="R9760" s="13" t="s">
        <v>205</v>
      </c>
      <c r="S9760" s="13" t="s">
        <v>196</v>
      </c>
      <c r="T9760">
        <v>2</v>
      </c>
      <c r="U9760">
        <v>0</v>
      </c>
      <c r="V9760">
        <v>0</v>
      </c>
      <c r="W9760" s="13" t="s">
        <v>101</v>
      </c>
      <c r="X9760">
        <v>0.45</v>
      </c>
    </row>
    <row r="9761" spans="1:24" x14ac:dyDescent="0.3">
      <c r="A9761">
        <v>9759</v>
      </c>
      <c r="B9761" t="s">
        <v>206</v>
      </c>
      <c r="C9761" t="s">
        <v>207</v>
      </c>
      <c r="D9761">
        <v>12.971121999999999</v>
      </c>
      <c r="E9761">
        <v>77.538610000000006</v>
      </c>
      <c r="F9761" s="18">
        <v>45181</v>
      </c>
      <c r="G9761" s="19">
        <v>8.3333333333333301E-2</v>
      </c>
      <c r="H9761">
        <v>2</v>
      </c>
      <c r="I9761" s="13" t="s">
        <v>215</v>
      </c>
      <c r="J9761">
        <v>0</v>
      </c>
      <c r="K9761" s="13" t="s">
        <v>191</v>
      </c>
      <c r="L9761">
        <v>1</v>
      </c>
      <c r="M9761">
        <v>0</v>
      </c>
      <c r="N9761" s="13" t="s">
        <v>94</v>
      </c>
      <c r="O9761" s="13" t="s">
        <v>95</v>
      </c>
      <c r="P9761">
        <v>36</v>
      </c>
      <c r="Q9761" s="13" t="s">
        <v>195</v>
      </c>
      <c r="R9761" s="13" t="s">
        <v>208</v>
      </c>
      <c r="S9761" s="13" t="s">
        <v>193</v>
      </c>
      <c r="T9761">
        <v>3</v>
      </c>
      <c r="U9761">
        <v>0</v>
      </c>
      <c r="V9761">
        <v>0</v>
      </c>
      <c r="W9761" s="13" t="s">
        <v>101</v>
      </c>
      <c r="X9761">
        <v>0.45</v>
      </c>
    </row>
    <row r="9762" spans="1:24" x14ac:dyDescent="0.3">
      <c r="A9762">
        <v>9760</v>
      </c>
      <c r="B9762" t="s">
        <v>206</v>
      </c>
      <c r="C9762" t="s">
        <v>207</v>
      </c>
      <c r="D9762">
        <v>12.944193</v>
      </c>
      <c r="E9762">
        <v>77.723230000000001</v>
      </c>
      <c r="F9762" s="18">
        <v>44654</v>
      </c>
      <c r="G9762" s="19">
        <v>0.95833333333333304</v>
      </c>
      <c r="H9762">
        <v>23</v>
      </c>
      <c r="I9762" s="13" t="s">
        <v>89</v>
      </c>
      <c r="J9762">
        <v>1</v>
      </c>
      <c r="K9762" s="13" t="s">
        <v>191</v>
      </c>
      <c r="L9762">
        <v>2</v>
      </c>
      <c r="M9762">
        <v>0</v>
      </c>
      <c r="N9762" s="13" t="s">
        <v>192</v>
      </c>
      <c r="O9762" s="13" t="s">
        <v>97</v>
      </c>
      <c r="P9762">
        <v>17</v>
      </c>
      <c r="Q9762" s="13" t="s">
        <v>95</v>
      </c>
      <c r="R9762" s="13" t="s">
        <v>98</v>
      </c>
      <c r="S9762" s="13" t="s">
        <v>99</v>
      </c>
      <c r="T9762">
        <v>3</v>
      </c>
      <c r="U9762">
        <v>3</v>
      </c>
      <c r="V9762">
        <v>0</v>
      </c>
      <c r="W9762" s="13" t="s">
        <v>101</v>
      </c>
      <c r="X9762">
        <v>0.3</v>
      </c>
    </row>
    <row r="9763" spans="1:24" x14ac:dyDescent="0.3">
      <c r="A9763">
        <v>9761</v>
      </c>
      <c r="B9763" t="s">
        <v>197</v>
      </c>
      <c r="C9763" t="s">
        <v>198</v>
      </c>
      <c r="D9763">
        <v>30.664493</v>
      </c>
      <c r="E9763">
        <v>76.877606</v>
      </c>
      <c r="F9763" s="18">
        <v>44942</v>
      </c>
      <c r="G9763" s="19">
        <v>0.875</v>
      </c>
      <c r="H9763">
        <v>21</v>
      </c>
      <c r="I9763" s="13" t="s">
        <v>204</v>
      </c>
      <c r="J9763">
        <v>0</v>
      </c>
      <c r="K9763" s="13" t="s">
        <v>214</v>
      </c>
      <c r="L9763">
        <v>4</v>
      </c>
      <c r="M9763">
        <v>0</v>
      </c>
      <c r="N9763" s="13" t="s">
        <v>192</v>
      </c>
      <c r="O9763" s="13" t="s">
        <v>97</v>
      </c>
      <c r="P9763">
        <v>37</v>
      </c>
      <c r="Q9763" s="13" t="s">
        <v>195</v>
      </c>
      <c r="R9763" s="13" t="s">
        <v>208</v>
      </c>
      <c r="S9763" s="13" t="s">
        <v>196</v>
      </c>
      <c r="T9763">
        <v>3</v>
      </c>
      <c r="U9763">
        <v>0</v>
      </c>
      <c r="V9763">
        <v>0</v>
      </c>
      <c r="W9763" s="13" t="s">
        <v>101</v>
      </c>
      <c r="X9763">
        <v>0.1</v>
      </c>
    </row>
    <row r="9764" spans="1:24" x14ac:dyDescent="0.3">
      <c r="A9764">
        <v>9762</v>
      </c>
      <c r="B9764" t="s">
        <v>209</v>
      </c>
      <c r="C9764" t="s">
        <v>210</v>
      </c>
      <c r="D9764">
        <v>17.459367</v>
      </c>
      <c r="E9764">
        <v>78.267394999999993</v>
      </c>
      <c r="F9764" s="18">
        <v>45310</v>
      </c>
      <c r="G9764" s="19">
        <v>8.3333333333333301E-2</v>
      </c>
      <c r="H9764">
        <v>2</v>
      </c>
      <c r="I9764" s="13" t="s">
        <v>211</v>
      </c>
      <c r="J9764">
        <v>0</v>
      </c>
      <c r="K9764" s="13" t="s">
        <v>92</v>
      </c>
      <c r="L9764">
        <v>4</v>
      </c>
      <c r="M9764">
        <v>1</v>
      </c>
      <c r="N9764" s="13" t="s">
        <v>212</v>
      </c>
      <c r="O9764" s="13" t="s">
        <v>195</v>
      </c>
      <c r="P9764">
        <v>32</v>
      </c>
      <c r="Q9764" s="13" t="s">
        <v>95</v>
      </c>
      <c r="R9764" s="13" t="s">
        <v>208</v>
      </c>
      <c r="S9764" s="13" t="s">
        <v>193</v>
      </c>
      <c r="T9764">
        <v>5</v>
      </c>
      <c r="U9764">
        <v>3</v>
      </c>
      <c r="V9764">
        <v>0</v>
      </c>
      <c r="W9764" s="13" t="s">
        <v>101</v>
      </c>
      <c r="X9764">
        <v>0.25</v>
      </c>
    </row>
    <row r="9765" spans="1:24" x14ac:dyDescent="0.3">
      <c r="A9765">
        <v>9763</v>
      </c>
      <c r="B9765" t="s">
        <v>206</v>
      </c>
      <c r="C9765" t="s">
        <v>207</v>
      </c>
      <c r="D9765">
        <v>12.978918999999999</v>
      </c>
      <c r="E9765">
        <v>77.553650000000005</v>
      </c>
      <c r="F9765" s="18">
        <v>45019</v>
      </c>
      <c r="G9765" s="19">
        <v>4.1666666666666699E-2</v>
      </c>
      <c r="H9765">
        <v>1</v>
      </c>
      <c r="I9765" s="13" t="s">
        <v>204</v>
      </c>
      <c r="J9765">
        <v>0</v>
      </c>
      <c r="K9765" s="13" t="s">
        <v>191</v>
      </c>
      <c r="L9765">
        <v>1</v>
      </c>
      <c r="M9765">
        <v>1</v>
      </c>
      <c r="N9765" s="13" t="s">
        <v>192</v>
      </c>
      <c r="O9765" s="13" t="s">
        <v>97</v>
      </c>
      <c r="P9765">
        <v>22</v>
      </c>
      <c r="Q9765" s="13" t="s">
        <v>95</v>
      </c>
      <c r="R9765" s="13" t="s">
        <v>98</v>
      </c>
      <c r="S9765" s="13" t="s">
        <v>196</v>
      </c>
      <c r="T9765">
        <v>5</v>
      </c>
      <c r="U9765">
        <v>0</v>
      </c>
      <c r="V9765">
        <v>0</v>
      </c>
      <c r="W9765" s="13" t="s">
        <v>101</v>
      </c>
      <c r="X9765">
        <v>0.1</v>
      </c>
    </row>
    <row r="9766" spans="1:24" x14ac:dyDescent="0.3">
      <c r="A9766">
        <v>9764</v>
      </c>
      <c r="B9766" t="s">
        <v>217</v>
      </c>
      <c r="C9766" t="s">
        <v>218</v>
      </c>
      <c r="D9766">
        <v>22.481377999999999</v>
      </c>
      <c r="E9766">
        <v>88.429270000000002</v>
      </c>
      <c r="F9766" s="18">
        <v>45337</v>
      </c>
      <c r="G9766" s="19">
        <v>0.91666666666666696</v>
      </c>
      <c r="H9766">
        <v>22</v>
      </c>
      <c r="I9766" s="13" t="s">
        <v>202</v>
      </c>
      <c r="J9766">
        <v>0</v>
      </c>
      <c r="K9766" s="13" t="s">
        <v>191</v>
      </c>
      <c r="L9766">
        <v>1</v>
      </c>
      <c r="M9766">
        <v>1</v>
      </c>
      <c r="N9766" s="13" t="s">
        <v>94</v>
      </c>
      <c r="O9766" s="13" t="s">
        <v>95</v>
      </c>
      <c r="P9766">
        <v>30</v>
      </c>
      <c r="Q9766" s="13" t="s">
        <v>95</v>
      </c>
      <c r="R9766" s="13" t="s">
        <v>213</v>
      </c>
      <c r="S9766" s="13" t="s">
        <v>99</v>
      </c>
      <c r="T9766">
        <v>1</v>
      </c>
      <c r="U9766">
        <v>1</v>
      </c>
      <c r="V9766">
        <v>0</v>
      </c>
      <c r="W9766" s="13" t="s">
        <v>101</v>
      </c>
      <c r="X9766">
        <v>0.65</v>
      </c>
    </row>
    <row r="9767" spans="1:24" x14ac:dyDescent="0.3">
      <c r="A9767">
        <v>9765</v>
      </c>
      <c r="B9767" t="s">
        <v>217</v>
      </c>
      <c r="C9767" t="s">
        <v>218</v>
      </c>
      <c r="D9767">
        <v>22.559111999999999</v>
      </c>
      <c r="E9767">
        <v>88.326344000000006</v>
      </c>
      <c r="F9767" s="18">
        <v>44808</v>
      </c>
      <c r="G9767" s="19">
        <v>0.625</v>
      </c>
      <c r="H9767">
        <v>15</v>
      </c>
      <c r="I9767" s="13" t="s">
        <v>89</v>
      </c>
      <c r="J9767">
        <v>1</v>
      </c>
      <c r="K9767" s="13" t="s">
        <v>92</v>
      </c>
      <c r="L9767">
        <v>1</v>
      </c>
      <c r="M9767">
        <v>0</v>
      </c>
      <c r="N9767" s="13" t="s">
        <v>94</v>
      </c>
      <c r="O9767" s="13" t="s">
        <v>95</v>
      </c>
      <c r="P9767">
        <v>15</v>
      </c>
      <c r="Q9767" s="13" t="s">
        <v>95</v>
      </c>
      <c r="R9767" s="13" t="s">
        <v>205</v>
      </c>
      <c r="S9767" s="13" t="s">
        <v>193</v>
      </c>
      <c r="T9767">
        <v>4</v>
      </c>
      <c r="U9767">
        <v>4</v>
      </c>
      <c r="V9767">
        <v>0</v>
      </c>
      <c r="W9767" s="13" t="s">
        <v>101</v>
      </c>
      <c r="X9767">
        <v>0.45</v>
      </c>
    </row>
    <row r="9768" spans="1:24" x14ac:dyDescent="0.3">
      <c r="A9768">
        <v>9766</v>
      </c>
      <c r="B9768" t="s">
        <v>190</v>
      </c>
      <c r="C9768" t="s">
        <v>80</v>
      </c>
      <c r="D9768">
        <v>18.834379999999999</v>
      </c>
      <c r="E9768">
        <v>72.988298</v>
      </c>
      <c r="F9768" s="18">
        <v>45757</v>
      </c>
      <c r="G9768" s="19">
        <v>0.45833333333333298</v>
      </c>
      <c r="H9768">
        <v>11</v>
      </c>
      <c r="I9768" s="13" t="s">
        <v>202</v>
      </c>
      <c r="J9768">
        <v>0</v>
      </c>
      <c r="K9768" s="13" t="s">
        <v>92</v>
      </c>
      <c r="L9768">
        <v>2</v>
      </c>
      <c r="M9768">
        <v>0</v>
      </c>
      <c r="N9768" s="13" t="s">
        <v>212</v>
      </c>
      <c r="O9768" s="13" t="s">
        <v>95</v>
      </c>
      <c r="P9768">
        <v>27</v>
      </c>
      <c r="Q9768" s="13" t="s">
        <v>97</v>
      </c>
      <c r="R9768" s="13" t="s">
        <v>205</v>
      </c>
      <c r="S9768" s="13" t="s">
        <v>196</v>
      </c>
      <c r="T9768">
        <v>2</v>
      </c>
      <c r="U9768">
        <v>2</v>
      </c>
      <c r="V9768">
        <v>0</v>
      </c>
      <c r="W9768" s="13" t="s">
        <v>101</v>
      </c>
      <c r="X9768">
        <v>0.65</v>
      </c>
    </row>
    <row r="9769" spans="1:24" x14ac:dyDescent="0.3">
      <c r="A9769">
        <v>9767</v>
      </c>
      <c r="B9769" t="s">
        <v>217</v>
      </c>
      <c r="C9769" t="s">
        <v>218</v>
      </c>
      <c r="D9769">
        <v>22.591878999999999</v>
      </c>
      <c r="E9769">
        <v>88.486982999999995</v>
      </c>
      <c r="F9769" s="18">
        <v>45123</v>
      </c>
      <c r="G9769" s="19">
        <v>0.75</v>
      </c>
      <c r="H9769">
        <v>18</v>
      </c>
      <c r="I9769" s="13" t="s">
        <v>89</v>
      </c>
      <c r="J9769">
        <v>1</v>
      </c>
      <c r="K9769" s="13" t="s">
        <v>214</v>
      </c>
      <c r="L9769">
        <v>1</v>
      </c>
      <c r="M9769">
        <v>1</v>
      </c>
      <c r="N9769" s="13" t="s">
        <v>94</v>
      </c>
      <c r="O9769" s="13" t="s">
        <v>95</v>
      </c>
      <c r="P9769">
        <v>35</v>
      </c>
      <c r="Q9769" s="13" t="s">
        <v>97</v>
      </c>
      <c r="R9769" s="13" t="s">
        <v>205</v>
      </c>
      <c r="S9769" s="13" t="s">
        <v>193</v>
      </c>
      <c r="T9769">
        <v>5</v>
      </c>
      <c r="U9769">
        <v>4</v>
      </c>
      <c r="V9769">
        <v>1</v>
      </c>
      <c r="W9769" s="13" t="s">
        <v>101</v>
      </c>
      <c r="X9769">
        <v>0.8</v>
      </c>
    </row>
    <row r="9770" spans="1:24" x14ac:dyDescent="0.3">
      <c r="A9770">
        <v>9768</v>
      </c>
      <c r="B9770" t="s">
        <v>217</v>
      </c>
      <c r="C9770" t="s">
        <v>218</v>
      </c>
      <c r="D9770">
        <v>22.640298999999999</v>
      </c>
      <c r="E9770">
        <v>88.399058999999994</v>
      </c>
      <c r="F9770" s="18">
        <v>45686</v>
      </c>
      <c r="G9770" s="19">
        <v>0.33333333333333298</v>
      </c>
      <c r="H9770">
        <v>8</v>
      </c>
      <c r="I9770" s="13" t="s">
        <v>194</v>
      </c>
      <c r="J9770">
        <v>0</v>
      </c>
      <c r="K9770" s="13" t="s">
        <v>214</v>
      </c>
      <c r="L9770">
        <v>5</v>
      </c>
      <c r="M9770">
        <v>0</v>
      </c>
      <c r="N9770" s="13" t="s">
        <v>94</v>
      </c>
      <c r="O9770" s="13" t="s">
        <v>95</v>
      </c>
      <c r="P9770">
        <v>19</v>
      </c>
      <c r="Q9770" s="13" t="s">
        <v>95</v>
      </c>
      <c r="R9770" s="13" t="s">
        <v>205</v>
      </c>
      <c r="S9770" s="13" t="s">
        <v>193</v>
      </c>
      <c r="T9770">
        <v>3</v>
      </c>
      <c r="U9770">
        <v>3</v>
      </c>
      <c r="V9770">
        <v>1</v>
      </c>
      <c r="W9770" s="13" t="s">
        <v>101</v>
      </c>
      <c r="X9770">
        <v>0.6</v>
      </c>
    </row>
    <row r="9771" spans="1:24" x14ac:dyDescent="0.3">
      <c r="A9771">
        <v>9769</v>
      </c>
      <c r="B9771" t="s">
        <v>206</v>
      </c>
      <c r="C9771" t="s">
        <v>207</v>
      </c>
      <c r="D9771">
        <v>12.965472</v>
      </c>
      <c r="E9771">
        <v>77.585459999999998</v>
      </c>
      <c r="F9771" s="18">
        <v>45258</v>
      </c>
      <c r="G9771" s="19">
        <v>0.25</v>
      </c>
      <c r="H9771">
        <v>6</v>
      </c>
      <c r="I9771" s="13" t="s">
        <v>215</v>
      </c>
      <c r="J9771">
        <v>0</v>
      </c>
      <c r="K9771" s="13" t="s">
        <v>191</v>
      </c>
      <c r="L9771">
        <v>2</v>
      </c>
      <c r="M9771">
        <v>0</v>
      </c>
      <c r="N9771" s="13" t="s">
        <v>192</v>
      </c>
      <c r="O9771" s="13" t="s">
        <v>97</v>
      </c>
      <c r="P9771">
        <v>36</v>
      </c>
      <c r="Q9771" s="13" t="s">
        <v>97</v>
      </c>
      <c r="R9771" s="13" t="s">
        <v>98</v>
      </c>
      <c r="S9771" s="13" t="s">
        <v>196</v>
      </c>
      <c r="T9771">
        <v>2</v>
      </c>
      <c r="U9771">
        <v>1</v>
      </c>
      <c r="V9771">
        <v>0</v>
      </c>
      <c r="W9771" s="13" t="s">
        <v>101</v>
      </c>
      <c r="X9771">
        <v>0.3</v>
      </c>
    </row>
    <row r="9772" spans="1:24" x14ac:dyDescent="0.3">
      <c r="A9772">
        <v>9770</v>
      </c>
      <c r="B9772" t="s">
        <v>217</v>
      </c>
      <c r="C9772" t="s">
        <v>218</v>
      </c>
      <c r="D9772">
        <v>22.614961999999998</v>
      </c>
      <c r="E9772">
        <v>88.327354999999997</v>
      </c>
      <c r="F9772" s="18">
        <v>44981</v>
      </c>
      <c r="G9772" s="19">
        <v>0.20833333333333301</v>
      </c>
      <c r="H9772">
        <v>5</v>
      </c>
      <c r="I9772" s="13" t="s">
        <v>211</v>
      </c>
      <c r="J9772">
        <v>0</v>
      </c>
      <c r="K9772" s="13" t="s">
        <v>191</v>
      </c>
      <c r="L9772">
        <v>4</v>
      </c>
      <c r="M9772">
        <v>1</v>
      </c>
      <c r="N9772" s="13" t="s">
        <v>212</v>
      </c>
      <c r="O9772" s="13" t="s">
        <v>95</v>
      </c>
      <c r="P9772">
        <v>36</v>
      </c>
      <c r="Q9772" s="13" t="s">
        <v>97</v>
      </c>
      <c r="R9772" s="13" t="s">
        <v>199</v>
      </c>
      <c r="S9772" s="13" t="s">
        <v>196</v>
      </c>
      <c r="T9772">
        <v>4</v>
      </c>
      <c r="U9772">
        <v>2</v>
      </c>
      <c r="V9772">
        <v>0</v>
      </c>
      <c r="W9772" s="13" t="s">
        <v>101</v>
      </c>
      <c r="X9772">
        <v>0.65</v>
      </c>
    </row>
    <row r="9773" spans="1:24" x14ac:dyDescent="0.3">
      <c r="A9773">
        <v>9771</v>
      </c>
      <c r="B9773" t="s">
        <v>79</v>
      </c>
      <c r="C9773" t="s">
        <v>80</v>
      </c>
      <c r="D9773">
        <v>18.608288000000002</v>
      </c>
      <c r="E9773">
        <v>73.921047999999999</v>
      </c>
      <c r="F9773" s="18">
        <v>45516</v>
      </c>
      <c r="G9773" s="19">
        <v>0.875</v>
      </c>
      <c r="H9773">
        <v>21</v>
      </c>
      <c r="I9773" s="13" t="s">
        <v>204</v>
      </c>
      <c r="J9773">
        <v>0</v>
      </c>
      <c r="K9773" s="13" t="s">
        <v>92</v>
      </c>
      <c r="L9773">
        <v>6</v>
      </c>
      <c r="M9773">
        <v>0</v>
      </c>
      <c r="N9773" s="13" t="s">
        <v>192</v>
      </c>
      <c r="O9773" s="13" t="s">
        <v>97</v>
      </c>
      <c r="P9773">
        <v>26</v>
      </c>
      <c r="Q9773" s="13" t="s">
        <v>95</v>
      </c>
      <c r="R9773" s="13" t="s">
        <v>205</v>
      </c>
      <c r="S9773" s="13" t="s">
        <v>99</v>
      </c>
      <c r="T9773">
        <v>5</v>
      </c>
      <c r="U9773">
        <v>5</v>
      </c>
      <c r="V9773">
        <v>0</v>
      </c>
      <c r="W9773" s="13" t="s">
        <v>101</v>
      </c>
      <c r="X9773">
        <v>0.3</v>
      </c>
    </row>
    <row r="9774" spans="1:24" x14ac:dyDescent="0.3">
      <c r="A9774">
        <v>9772</v>
      </c>
      <c r="B9774" t="s">
        <v>217</v>
      </c>
      <c r="C9774" t="s">
        <v>218</v>
      </c>
      <c r="D9774">
        <v>22.679735000000001</v>
      </c>
      <c r="E9774">
        <v>88.451796000000002</v>
      </c>
      <c r="F9774" s="18">
        <v>44926</v>
      </c>
      <c r="G9774" s="19">
        <v>0.29166666666666702</v>
      </c>
      <c r="H9774">
        <v>7</v>
      </c>
      <c r="I9774" s="13" t="s">
        <v>219</v>
      </c>
      <c r="J9774">
        <v>1</v>
      </c>
      <c r="K9774" s="13" t="s">
        <v>214</v>
      </c>
      <c r="L9774">
        <v>1</v>
      </c>
      <c r="M9774">
        <v>0</v>
      </c>
      <c r="N9774" s="13" t="s">
        <v>94</v>
      </c>
      <c r="O9774" s="13" t="s">
        <v>95</v>
      </c>
      <c r="P9774">
        <v>27</v>
      </c>
      <c r="Q9774" s="13" t="s">
        <v>95</v>
      </c>
      <c r="R9774" s="13" t="s">
        <v>205</v>
      </c>
      <c r="S9774" s="13" t="s">
        <v>193</v>
      </c>
      <c r="T9774">
        <v>4</v>
      </c>
      <c r="U9774">
        <v>0</v>
      </c>
      <c r="V9774">
        <v>0</v>
      </c>
      <c r="W9774" s="13" t="s">
        <v>101</v>
      </c>
      <c r="X9774">
        <v>0.45</v>
      </c>
    </row>
    <row r="9775" spans="1:24" x14ac:dyDescent="0.3">
      <c r="A9775">
        <v>9773</v>
      </c>
      <c r="B9775" t="s">
        <v>200</v>
      </c>
      <c r="C9775" t="s">
        <v>201</v>
      </c>
      <c r="D9775">
        <v>12.967332000000001</v>
      </c>
      <c r="E9775">
        <v>80.104277999999994</v>
      </c>
      <c r="F9775" s="18">
        <v>45600</v>
      </c>
      <c r="G9775" s="19">
        <v>0.875</v>
      </c>
      <c r="H9775">
        <v>21</v>
      </c>
      <c r="I9775" s="13" t="s">
        <v>204</v>
      </c>
      <c r="J9775">
        <v>0</v>
      </c>
      <c r="K9775" s="13" t="s">
        <v>92</v>
      </c>
      <c r="L9775">
        <v>3</v>
      </c>
      <c r="M9775">
        <v>0</v>
      </c>
      <c r="N9775" s="13" t="s">
        <v>94</v>
      </c>
      <c r="O9775" s="13" t="s">
        <v>95</v>
      </c>
      <c r="P9775">
        <v>25</v>
      </c>
      <c r="Q9775" s="13" t="s">
        <v>95</v>
      </c>
      <c r="R9775" s="13" t="s">
        <v>213</v>
      </c>
      <c r="S9775" s="13" t="s">
        <v>196</v>
      </c>
      <c r="T9775">
        <v>1</v>
      </c>
      <c r="U9775">
        <v>0</v>
      </c>
      <c r="V9775">
        <v>0</v>
      </c>
      <c r="W9775" s="13" t="s">
        <v>101</v>
      </c>
      <c r="X9775">
        <v>0.45</v>
      </c>
    </row>
    <row r="9776" spans="1:24" x14ac:dyDescent="0.3">
      <c r="A9776">
        <v>9774</v>
      </c>
      <c r="B9776" t="s">
        <v>197</v>
      </c>
      <c r="C9776" t="s">
        <v>198</v>
      </c>
      <c r="D9776">
        <v>30.633168999999999</v>
      </c>
      <c r="E9776">
        <v>76.865240999999997</v>
      </c>
      <c r="F9776" s="18">
        <v>44929</v>
      </c>
      <c r="G9776" s="19">
        <v>0.54166666666666696</v>
      </c>
      <c r="H9776">
        <v>13</v>
      </c>
      <c r="I9776" s="13" t="s">
        <v>215</v>
      </c>
      <c r="J9776">
        <v>0</v>
      </c>
      <c r="K9776" s="13" t="s">
        <v>191</v>
      </c>
      <c r="L9776">
        <v>1</v>
      </c>
      <c r="M9776">
        <v>0</v>
      </c>
      <c r="N9776" s="13" t="s">
        <v>94</v>
      </c>
      <c r="O9776" s="13" t="s">
        <v>95</v>
      </c>
      <c r="P9776">
        <v>33</v>
      </c>
      <c r="Q9776" s="13" t="s">
        <v>95</v>
      </c>
      <c r="R9776" s="13" t="s">
        <v>213</v>
      </c>
      <c r="S9776" s="13" t="s">
        <v>196</v>
      </c>
      <c r="T9776">
        <v>4</v>
      </c>
      <c r="U9776">
        <v>4</v>
      </c>
      <c r="V9776">
        <v>0</v>
      </c>
      <c r="W9776" s="13" t="s">
        <v>101</v>
      </c>
      <c r="X9776">
        <v>0.45</v>
      </c>
    </row>
    <row r="9777" spans="1:24" x14ac:dyDescent="0.3">
      <c r="A9777">
        <v>9775</v>
      </c>
      <c r="B9777" t="s">
        <v>197</v>
      </c>
      <c r="C9777" t="s">
        <v>198</v>
      </c>
      <c r="D9777">
        <v>30.724647000000001</v>
      </c>
      <c r="E9777">
        <v>76.855461000000005</v>
      </c>
      <c r="F9777" s="18">
        <v>45703</v>
      </c>
      <c r="G9777" s="19">
        <v>0.95833333333333304</v>
      </c>
      <c r="H9777">
        <v>23</v>
      </c>
      <c r="I9777" s="13" t="s">
        <v>219</v>
      </c>
      <c r="J9777">
        <v>1</v>
      </c>
      <c r="K9777" s="13" t="s">
        <v>92</v>
      </c>
      <c r="L9777">
        <v>3</v>
      </c>
      <c r="M9777">
        <v>1</v>
      </c>
      <c r="N9777" s="13" t="s">
        <v>212</v>
      </c>
      <c r="O9777" s="13" t="s">
        <v>95</v>
      </c>
      <c r="P9777">
        <v>25</v>
      </c>
      <c r="Q9777" s="13" t="s">
        <v>195</v>
      </c>
      <c r="R9777" s="13" t="s">
        <v>199</v>
      </c>
      <c r="S9777" s="13" t="s">
        <v>193</v>
      </c>
      <c r="T9777">
        <v>1</v>
      </c>
      <c r="U9777">
        <v>0</v>
      </c>
      <c r="V9777">
        <v>0</v>
      </c>
      <c r="W9777" s="13" t="s">
        <v>101</v>
      </c>
      <c r="X9777">
        <v>0.45</v>
      </c>
    </row>
    <row r="9778" spans="1:24" x14ac:dyDescent="0.3">
      <c r="A9778">
        <v>9776</v>
      </c>
      <c r="B9778" t="s">
        <v>190</v>
      </c>
      <c r="C9778" t="s">
        <v>80</v>
      </c>
      <c r="D9778">
        <v>19.258230999999999</v>
      </c>
      <c r="E9778">
        <v>72.935090000000002</v>
      </c>
      <c r="F9778" s="18">
        <v>44786</v>
      </c>
      <c r="G9778" s="19">
        <v>0.58333333333333304</v>
      </c>
      <c r="H9778">
        <v>14</v>
      </c>
      <c r="I9778" s="13" t="s">
        <v>219</v>
      </c>
      <c r="J9778">
        <v>1</v>
      </c>
      <c r="K9778" s="13" t="s">
        <v>92</v>
      </c>
      <c r="L9778">
        <v>2</v>
      </c>
      <c r="M9778">
        <v>0</v>
      </c>
      <c r="N9778" s="13" t="s">
        <v>94</v>
      </c>
      <c r="O9778" s="13" t="s">
        <v>95</v>
      </c>
      <c r="P9778">
        <v>28</v>
      </c>
      <c r="Q9778" s="13" t="s">
        <v>97</v>
      </c>
      <c r="R9778" s="13" t="s">
        <v>208</v>
      </c>
      <c r="S9778" s="13" t="s">
        <v>196</v>
      </c>
      <c r="T9778">
        <v>1</v>
      </c>
      <c r="U9778">
        <v>0</v>
      </c>
      <c r="V9778">
        <v>0</v>
      </c>
      <c r="W9778" s="13" t="s">
        <v>101</v>
      </c>
      <c r="X9778">
        <v>0.65</v>
      </c>
    </row>
    <row r="9779" spans="1:24" x14ac:dyDescent="0.3">
      <c r="A9779">
        <v>9777</v>
      </c>
      <c r="B9779" t="s">
        <v>209</v>
      </c>
      <c r="C9779" t="s">
        <v>210</v>
      </c>
      <c r="D9779">
        <v>17.530826999999999</v>
      </c>
      <c r="E9779">
        <v>78.444874999999996</v>
      </c>
      <c r="F9779" s="18">
        <v>45448</v>
      </c>
      <c r="G9779" s="19">
        <v>0.54166666666666696</v>
      </c>
      <c r="H9779">
        <v>13</v>
      </c>
      <c r="I9779" s="13" t="s">
        <v>194</v>
      </c>
      <c r="J9779">
        <v>0</v>
      </c>
      <c r="K9779" s="13" t="s">
        <v>214</v>
      </c>
      <c r="L9779">
        <v>5</v>
      </c>
      <c r="M9779">
        <v>1</v>
      </c>
      <c r="N9779" s="13" t="s">
        <v>212</v>
      </c>
      <c r="O9779" s="13" t="s">
        <v>95</v>
      </c>
      <c r="P9779">
        <v>16</v>
      </c>
      <c r="Q9779" s="13" t="s">
        <v>195</v>
      </c>
      <c r="R9779" s="13" t="s">
        <v>213</v>
      </c>
      <c r="S9779" s="13" t="s">
        <v>193</v>
      </c>
      <c r="T9779">
        <v>4</v>
      </c>
      <c r="U9779">
        <v>4</v>
      </c>
      <c r="V9779">
        <v>0</v>
      </c>
      <c r="W9779" s="13" t="s">
        <v>101</v>
      </c>
      <c r="X9779">
        <v>0.45</v>
      </c>
    </row>
    <row r="9780" spans="1:24" x14ac:dyDescent="0.3">
      <c r="A9780">
        <v>9778</v>
      </c>
      <c r="B9780" t="s">
        <v>206</v>
      </c>
      <c r="C9780" t="s">
        <v>207</v>
      </c>
      <c r="D9780">
        <v>13.192109</v>
      </c>
      <c r="E9780">
        <v>77.733344000000002</v>
      </c>
      <c r="F9780" s="18">
        <v>44809</v>
      </c>
      <c r="G9780" s="19">
        <v>0.5</v>
      </c>
      <c r="H9780">
        <v>12</v>
      </c>
      <c r="I9780" s="13" t="s">
        <v>204</v>
      </c>
      <c r="J9780">
        <v>0</v>
      </c>
      <c r="K9780" s="13" t="s">
        <v>92</v>
      </c>
      <c r="L9780">
        <v>3</v>
      </c>
      <c r="M9780">
        <v>0</v>
      </c>
      <c r="N9780" s="13" t="s">
        <v>192</v>
      </c>
      <c r="O9780" s="13" t="s">
        <v>97</v>
      </c>
      <c r="P9780">
        <v>37</v>
      </c>
      <c r="Q9780" s="13" t="s">
        <v>97</v>
      </c>
      <c r="R9780" s="13" t="s">
        <v>98</v>
      </c>
      <c r="S9780" s="13" t="s">
        <v>196</v>
      </c>
      <c r="T9780">
        <v>1</v>
      </c>
      <c r="U9780">
        <v>0</v>
      </c>
      <c r="V9780">
        <v>0</v>
      </c>
      <c r="W9780" s="13" t="s">
        <v>101</v>
      </c>
      <c r="X9780">
        <v>0.3</v>
      </c>
    </row>
    <row r="9781" spans="1:24" x14ac:dyDescent="0.3">
      <c r="A9781">
        <v>9779</v>
      </c>
      <c r="B9781" t="s">
        <v>190</v>
      </c>
      <c r="C9781" t="s">
        <v>80</v>
      </c>
      <c r="D9781">
        <v>19.249410000000001</v>
      </c>
      <c r="E9781">
        <v>72.821019000000007</v>
      </c>
      <c r="F9781" s="18">
        <v>45335</v>
      </c>
      <c r="G9781" s="19">
        <v>0.83333333333333304</v>
      </c>
      <c r="H9781">
        <v>20</v>
      </c>
      <c r="I9781" s="13" t="s">
        <v>215</v>
      </c>
      <c r="J9781">
        <v>0</v>
      </c>
      <c r="K9781" s="13" t="s">
        <v>214</v>
      </c>
      <c r="L9781">
        <v>1</v>
      </c>
      <c r="M9781">
        <v>1</v>
      </c>
      <c r="N9781" s="13" t="s">
        <v>212</v>
      </c>
      <c r="O9781" s="13" t="s">
        <v>95</v>
      </c>
      <c r="P9781">
        <v>18</v>
      </c>
      <c r="Q9781" s="13" t="s">
        <v>97</v>
      </c>
      <c r="R9781" s="13" t="s">
        <v>98</v>
      </c>
      <c r="S9781" s="13" t="s">
        <v>196</v>
      </c>
      <c r="T9781">
        <v>3</v>
      </c>
      <c r="U9781">
        <v>1</v>
      </c>
      <c r="V9781">
        <v>0</v>
      </c>
      <c r="W9781" s="13" t="s">
        <v>101</v>
      </c>
      <c r="X9781">
        <v>0.65</v>
      </c>
    </row>
    <row r="9782" spans="1:24" x14ac:dyDescent="0.3">
      <c r="A9782">
        <v>9780</v>
      </c>
      <c r="B9782" t="s">
        <v>206</v>
      </c>
      <c r="C9782" t="s">
        <v>207</v>
      </c>
      <c r="D9782">
        <v>12.884795</v>
      </c>
      <c r="E9782">
        <v>77.709553</v>
      </c>
      <c r="F9782" s="18">
        <v>45685</v>
      </c>
      <c r="G9782" s="19">
        <v>0.83333333333333304</v>
      </c>
      <c r="H9782">
        <v>20</v>
      </c>
      <c r="I9782" s="13" t="s">
        <v>215</v>
      </c>
      <c r="J9782">
        <v>0</v>
      </c>
      <c r="K9782" s="13" t="s">
        <v>92</v>
      </c>
      <c r="L9782">
        <v>5</v>
      </c>
      <c r="M9782">
        <v>0</v>
      </c>
      <c r="N9782" s="13" t="s">
        <v>94</v>
      </c>
      <c r="O9782" s="13" t="s">
        <v>95</v>
      </c>
      <c r="P9782">
        <v>38</v>
      </c>
      <c r="Q9782" s="13" t="s">
        <v>95</v>
      </c>
      <c r="R9782" s="13" t="s">
        <v>205</v>
      </c>
      <c r="S9782" s="13" t="s">
        <v>193</v>
      </c>
      <c r="T9782">
        <v>3</v>
      </c>
      <c r="U9782">
        <v>3</v>
      </c>
      <c r="V9782">
        <v>0</v>
      </c>
      <c r="W9782" s="13" t="s">
        <v>101</v>
      </c>
      <c r="X9782">
        <v>0.45</v>
      </c>
    </row>
    <row r="9783" spans="1:24" x14ac:dyDescent="0.3">
      <c r="A9783">
        <v>9781</v>
      </c>
      <c r="B9783" t="s">
        <v>203</v>
      </c>
      <c r="C9783" t="s">
        <v>203</v>
      </c>
      <c r="D9783">
        <v>28.835239000000001</v>
      </c>
      <c r="E9783">
        <v>76.870729999999995</v>
      </c>
      <c r="F9783" s="18">
        <v>45141</v>
      </c>
      <c r="G9783" s="19">
        <v>0.91666666666666696</v>
      </c>
      <c r="H9783">
        <v>22</v>
      </c>
      <c r="I9783" s="13" t="s">
        <v>202</v>
      </c>
      <c r="J9783">
        <v>0</v>
      </c>
      <c r="K9783" s="13" t="s">
        <v>92</v>
      </c>
      <c r="L9783">
        <v>3</v>
      </c>
      <c r="M9783">
        <v>1</v>
      </c>
      <c r="N9783" s="13" t="s">
        <v>192</v>
      </c>
      <c r="O9783" s="13" t="s">
        <v>97</v>
      </c>
      <c r="P9783">
        <v>15</v>
      </c>
      <c r="Q9783" s="13" t="s">
        <v>195</v>
      </c>
      <c r="R9783" s="13" t="s">
        <v>213</v>
      </c>
      <c r="S9783" s="13" t="s">
        <v>193</v>
      </c>
      <c r="T9783">
        <v>3</v>
      </c>
      <c r="U9783">
        <v>1</v>
      </c>
      <c r="V9783">
        <v>0</v>
      </c>
      <c r="W9783" s="13" t="s">
        <v>101</v>
      </c>
      <c r="X9783">
        <v>0.1</v>
      </c>
    </row>
    <row r="9784" spans="1:24" x14ac:dyDescent="0.3">
      <c r="A9784">
        <v>9782</v>
      </c>
      <c r="B9784" t="s">
        <v>203</v>
      </c>
      <c r="C9784" t="s">
        <v>203</v>
      </c>
      <c r="D9784">
        <v>28.772335000000002</v>
      </c>
      <c r="E9784">
        <v>76.868420999999998</v>
      </c>
      <c r="F9784" s="18">
        <v>44885</v>
      </c>
      <c r="G9784" s="19">
        <v>0</v>
      </c>
      <c r="H9784">
        <v>0</v>
      </c>
      <c r="I9784" s="13" t="s">
        <v>89</v>
      </c>
      <c r="J9784">
        <v>1</v>
      </c>
      <c r="K9784" s="13" t="s">
        <v>191</v>
      </c>
      <c r="L9784">
        <v>1</v>
      </c>
      <c r="M9784">
        <v>0</v>
      </c>
      <c r="N9784" s="13" t="s">
        <v>94</v>
      </c>
      <c r="O9784" s="13" t="s">
        <v>95</v>
      </c>
      <c r="P9784">
        <v>25</v>
      </c>
      <c r="Q9784" s="13" t="s">
        <v>95</v>
      </c>
      <c r="R9784" s="13" t="s">
        <v>213</v>
      </c>
      <c r="S9784" s="13" t="s">
        <v>193</v>
      </c>
      <c r="T9784">
        <v>3</v>
      </c>
      <c r="U9784">
        <v>0</v>
      </c>
      <c r="V9784">
        <v>0</v>
      </c>
      <c r="W9784" s="13" t="s">
        <v>101</v>
      </c>
      <c r="X9784">
        <v>0.45</v>
      </c>
    </row>
    <row r="9785" spans="1:24" x14ac:dyDescent="0.3">
      <c r="A9785">
        <v>9783</v>
      </c>
      <c r="B9785" t="s">
        <v>197</v>
      </c>
      <c r="C9785" t="s">
        <v>198</v>
      </c>
      <c r="D9785">
        <v>30.721662999999999</v>
      </c>
      <c r="E9785">
        <v>76.851335000000006</v>
      </c>
      <c r="F9785" s="18">
        <v>45053</v>
      </c>
      <c r="G9785" s="19">
        <v>0.83333333333333304</v>
      </c>
      <c r="H9785">
        <v>20</v>
      </c>
      <c r="I9785" s="13" t="s">
        <v>89</v>
      </c>
      <c r="J9785">
        <v>1</v>
      </c>
      <c r="K9785" s="13" t="s">
        <v>191</v>
      </c>
      <c r="L9785">
        <v>3</v>
      </c>
      <c r="M9785">
        <v>0</v>
      </c>
      <c r="N9785" s="13" t="s">
        <v>212</v>
      </c>
      <c r="O9785" s="13" t="s">
        <v>95</v>
      </c>
      <c r="P9785">
        <v>39</v>
      </c>
      <c r="Q9785" s="13" t="s">
        <v>95</v>
      </c>
      <c r="R9785" s="13" t="s">
        <v>213</v>
      </c>
      <c r="S9785" s="13" t="s">
        <v>99</v>
      </c>
      <c r="T9785">
        <v>1</v>
      </c>
      <c r="U9785">
        <v>1</v>
      </c>
      <c r="V9785">
        <v>0</v>
      </c>
      <c r="W9785" s="13" t="s">
        <v>101</v>
      </c>
      <c r="X9785">
        <v>0.65</v>
      </c>
    </row>
    <row r="9786" spans="1:24" x14ac:dyDescent="0.3">
      <c r="A9786">
        <v>9784</v>
      </c>
      <c r="B9786" t="s">
        <v>197</v>
      </c>
      <c r="C9786" t="s">
        <v>198</v>
      </c>
      <c r="D9786">
        <v>30.684422999999999</v>
      </c>
      <c r="E9786">
        <v>76.728545999999994</v>
      </c>
      <c r="F9786" s="18">
        <v>45146</v>
      </c>
      <c r="G9786" s="19">
        <v>0.625</v>
      </c>
      <c r="H9786">
        <v>15</v>
      </c>
      <c r="I9786" s="13" t="s">
        <v>215</v>
      </c>
      <c r="J9786">
        <v>0</v>
      </c>
      <c r="K9786" s="13" t="s">
        <v>214</v>
      </c>
      <c r="L9786">
        <v>6</v>
      </c>
      <c r="M9786">
        <v>0</v>
      </c>
      <c r="N9786" s="13" t="s">
        <v>192</v>
      </c>
      <c r="O9786" s="13" t="s">
        <v>97</v>
      </c>
      <c r="P9786">
        <v>19</v>
      </c>
      <c r="Q9786" s="13" t="s">
        <v>97</v>
      </c>
      <c r="R9786" s="13" t="s">
        <v>213</v>
      </c>
      <c r="S9786" s="13" t="s">
        <v>99</v>
      </c>
      <c r="T9786">
        <v>5</v>
      </c>
      <c r="U9786">
        <v>5</v>
      </c>
      <c r="V9786">
        <v>0</v>
      </c>
      <c r="W9786" s="13" t="s">
        <v>101</v>
      </c>
      <c r="X9786">
        <v>0.5</v>
      </c>
    </row>
    <row r="9787" spans="1:24" x14ac:dyDescent="0.3">
      <c r="A9787">
        <v>9785</v>
      </c>
      <c r="B9787" t="s">
        <v>190</v>
      </c>
      <c r="C9787" t="s">
        <v>80</v>
      </c>
      <c r="D9787">
        <v>19.151031</v>
      </c>
      <c r="E9787">
        <v>72.964444999999998</v>
      </c>
      <c r="F9787" s="18">
        <v>44720</v>
      </c>
      <c r="G9787" s="19">
        <v>0.75</v>
      </c>
      <c r="H9787">
        <v>18</v>
      </c>
      <c r="I9787" s="13" t="s">
        <v>194</v>
      </c>
      <c r="J9787">
        <v>0</v>
      </c>
      <c r="K9787" s="13" t="s">
        <v>92</v>
      </c>
      <c r="L9787">
        <v>1</v>
      </c>
      <c r="M9787">
        <v>1</v>
      </c>
      <c r="N9787" s="13" t="s">
        <v>212</v>
      </c>
      <c r="O9787" s="13" t="s">
        <v>195</v>
      </c>
      <c r="P9787">
        <v>37</v>
      </c>
      <c r="Q9787" s="13" t="s">
        <v>97</v>
      </c>
      <c r="R9787" s="13" t="s">
        <v>208</v>
      </c>
      <c r="S9787" s="13" t="s">
        <v>193</v>
      </c>
      <c r="T9787">
        <v>2</v>
      </c>
      <c r="U9787">
        <v>1</v>
      </c>
      <c r="V9787">
        <v>1</v>
      </c>
      <c r="W9787" s="13" t="s">
        <v>101</v>
      </c>
      <c r="X9787">
        <v>0.6</v>
      </c>
    </row>
    <row r="9788" spans="1:24" x14ac:dyDescent="0.3">
      <c r="A9788">
        <v>9786</v>
      </c>
      <c r="B9788" t="s">
        <v>203</v>
      </c>
      <c r="C9788" t="s">
        <v>203</v>
      </c>
      <c r="D9788">
        <v>28.697997999999998</v>
      </c>
      <c r="E9788">
        <v>77.299289000000002</v>
      </c>
      <c r="F9788" s="18">
        <v>45412</v>
      </c>
      <c r="G9788" s="19">
        <v>0.58333333333333304</v>
      </c>
      <c r="H9788">
        <v>14</v>
      </c>
      <c r="I9788" s="13" t="s">
        <v>215</v>
      </c>
      <c r="J9788">
        <v>0</v>
      </c>
      <c r="K9788" s="13" t="s">
        <v>191</v>
      </c>
      <c r="L9788">
        <v>4</v>
      </c>
      <c r="M9788">
        <v>0</v>
      </c>
      <c r="N9788" s="13" t="s">
        <v>94</v>
      </c>
      <c r="O9788" s="13" t="s">
        <v>95</v>
      </c>
      <c r="P9788">
        <v>40</v>
      </c>
      <c r="Q9788" s="13" t="s">
        <v>97</v>
      </c>
      <c r="R9788" s="13" t="s">
        <v>205</v>
      </c>
      <c r="S9788" s="13" t="s">
        <v>196</v>
      </c>
      <c r="T9788">
        <v>2</v>
      </c>
      <c r="U9788">
        <v>0</v>
      </c>
      <c r="V9788">
        <v>0</v>
      </c>
      <c r="W9788" s="13" t="s">
        <v>101</v>
      </c>
      <c r="X9788">
        <v>0.65</v>
      </c>
    </row>
    <row r="9789" spans="1:24" x14ac:dyDescent="0.3">
      <c r="A9789">
        <v>9787</v>
      </c>
      <c r="B9789" t="s">
        <v>206</v>
      </c>
      <c r="C9789" t="s">
        <v>207</v>
      </c>
      <c r="D9789">
        <v>13.045248000000001</v>
      </c>
      <c r="E9789">
        <v>77.585431</v>
      </c>
      <c r="F9789" s="18">
        <v>44694</v>
      </c>
      <c r="G9789" s="19">
        <v>4.1666666666666699E-2</v>
      </c>
      <c r="H9789">
        <v>1</v>
      </c>
      <c r="I9789" s="13" t="s">
        <v>211</v>
      </c>
      <c r="J9789">
        <v>0</v>
      </c>
      <c r="K9789" s="13" t="s">
        <v>92</v>
      </c>
      <c r="L9789">
        <v>1</v>
      </c>
      <c r="M9789">
        <v>0</v>
      </c>
      <c r="N9789" s="13" t="s">
        <v>192</v>
      </c>
      <c r="O9789" s="13" t="s">
        <v>97</v>
      </c>
      <c r="P9789">
        <v>19</v>
      </c>
      <c r="Q9789" s="13" t="s">
        <v>95</v>
      </c>
      <c r="R9789" s="13" t="s">
        <v>208</v>
      </c>
      <c r="S9789" s="13" t="s">
        <v>193</v>
      </c>
      <c r="T9789">
        <v>2</v>
      </c>
      <c r="U9789">
        <v>2</v>
      </c>
      <c r="V9789">
        <v>0</v>
      </c>
      <c r="W9789" s="13" t="s">
        <v>101</v>
      </c>
      <c r="X9789">
        <v>0.1</v>
      </c>
    </row>
    <row r="9790" spans="1:24" x14ac:dyDescent="0.3">
      <c r="A9790">
        <v>9788</v>
      </c>
      <c r="B9790" t="s">
        <v>206</v>
      </c>
      <c r="C9790" t="s">
        <v>207</v>
      </c>
      <c r="D9790">
        <v>12.858691</v>
      </c>
      <c r="E9790">
        <v>77.688866000000004</v>
      </c>
      <c r="F9790" s="18">
        <v>45138</v>
      </c>
      <c r="G9790" s="19">
        <v>0</v>
      </c>
      <c r="H9790">
        <v>0</v>
      </c>
      <c r="I9790" s="13" t="s">
        <v>204</v>
      </c>
      <c r="J9790">
        <v>0</v>
      </c>
      <c r="K9790" s="13" t="s">
        <v>191</v>
      </c>
      <c r="L9790">
        <v>3</v>
      </c>
      <c r="M9790">
        <v>1</v>
      </c>
      <c r="N9790" s="13" t="s">
        <v>212</v>
      </c>
      <c r="O9790" s="13" t="s">
        <v>195</v>
      </c>
      <c r="P9790">
        <v>35</v>
      </c>
      <c r="Q9790" s="13" t="s">
        <v>95</v>
      </c>
      <c r="R9790" s="13" t="s">
        <v>213</v>
      </c>
      <c r="S9790" s="13" t="s">
        <v>196</v>
      </c>
      <c r="T9790">
        <v>3</v>
      </c>
      <c r="U9790">
        <v>3</v>
      </c>
      <c r="V9790">
        <v>0</v>
      </c>
      <c r="W9790" s="13" t="s">
        <v>101</v>
      </c>
      <c r="X9790">
        <v>0.25</v>
      </c>
    </row>
    <row r="9791" spans="1:24" x14ac:dyDescent="0.3">
      <c r="A9791">
        <v>9789</v>
      </c>
      <c r="B9791" t="s">
        <v>197</v>
      </c>
      <c r="C9791" t="s">
        <v>198</v>
      </c>
      <c r="D9791">
        <v>30.774629000000001</v>
      </c>
      <c r="E9791">
        <v>76.725984999999994</v>
      </c>
      <c r="F9791" s="18">
        <v>45429</v>
      </c>
      <c r="G9791" s="19">
        <v>0.75</v>
      </c>
      <c r="H9791">
        <v>18</v>
      </c>
      <c r="I9791" s="13" t="s">
        <v>211</v>
      </c>
      <c r="J9791">
        <v>0</v>
      </c>
      <c r="K9791" s="13" t="s">
        <v>92</v>
      </c>
      <c r="L9791">
        <v>5</v>
      </c>
      <c r="M9791">
        <v>0</v>
      </c>
      <c r="N9791" s="13" t="s">
        <v>94</v>
      </c>
      <c r="O9791" s="13" t="s">
        <v>95</v>
      </c>
      <c r="P9791">
        <v>28</v>
      </c>
      <c r="Q9791" s="13" t="s">
        <v>97</v>
      </c>
      <c r="R9791" s="13" t="s">
        <v>205</v>
      </c>
      <c r="S9791" s="13" t="s">
        <v>196</v>
      </c>
      <c r="T9791">
        <v>5</v>
      </c>
      <c r="U9791">
        <v>4</v>
      </c>
      <c r="V9791">
        <v>1</v>
      </c>
      <c r="W9791" s="13" t="s">
        <v>101</v>
      </c>
      <c r="X9791">
        <v>0.8</v>
      </c>
    </row>
    <row r="9792" spans="1:24" x14ac:dyDescent="0.3">
      <c r="A9792">
        <v>9790</v>
      </c>
      <c r="B9792" t="s">
        <v>217</v>
      </c>
      <c r="C9792" t="s">
        <v>218</v>
      </c>
      <c r="D9792">
        <v>22.624475</v>
      </c>
      <c r="E9792">
        <v>88.260311999999999</v>
      </c>
      <c r="F9792" s="18">
        <v>45368</v>
      </c>
      <c r="G9792" s="19">
        <v>0.91666666666666696</v>
      </c>
      <c r="H9792">
        <v>22</v>
      </c>
      <c r="I9792" s="13" t="s">
        <v>89</v>
      </c>
      <c r="J9792">
        <v>1</v>
      </c>
      <c r="K9792" s="13" t="s">
        <v>191</v>
      </c>
      <c r="L9792">
        <v>3</v>
      </c>
      <c r="M9792">
        <v>1</v>
      </c>
      <c r="N9792" s="13" t="s">
        <v>212</v>
      </c>
      <c r="O9792" s="13" t="s">
        <v>195</v>
      </c>
      <c r="P9792">
        <v>37</v>
      </c>
      <c r="Q9792" s="13" t="s">
        <v>195</v>
      </c>
      <c r="R9792" s="13" t="s">
        <v>208</v>
      </c>
      <c r="S9792" s="13" t="s">
        <v>196</v>
      </c>
      <c r="T9792">
        <v>3</v>
      </c>
      <c r="U9792">
        <v>1</v>
      </c>
      <c r="V9792">
        <v>0</v>
      </c>
      <c r="W9792" s="13" t="s">
        <v>101</v>
      </c>
      <c r="X9792">
        <v>0.25</v>
      </c>
    </row>
    <row r="9793" spans="1:24" x14ac:dyDescent="0.3">
      <c r="A9793">
        <v>9791</v>
      </c>
      <c r="B9793" t="s">
        <v>197</v>
      </c>
      <c r="C9793" t="s">
        <v>198</v>
      </c>
      <c r="D9793">
        <v>30.743248999999999</v>
      </c>
      <c r="E9793">
        <v>76.749690000000001</v>
      </c>
      <c r="F9793" s="18">
        <v>44703</v>
      </c>
      <c r="G9793" s="19">
        <v>0.20833333333333301</v>
      </c>
      <c r="H9793">
        <v>5</v>
      </c>
      <c r="I9793" s="13" t="s">
        <v>89</v>
      </c>
      <c r="J9793">
        <v>1</v>
      </c>
      <c r="K9793" s="13" t="s">
        <v>92</v>
      </c>
      <c r="L9793">
        <v>6</v>
      </c>
      <c r="M9793">
        <v>1</v>
      </c>
      <c r="N9793" s="13" t="s">
        <v>94</v>
      </c>
      <c r="O9793" s="13" t="s">
        <v>95</v>
      </c>
      <c r="P9793">
        <v>18</v>
      </c>
      <c r="Q9793" s="13" t="s">
        <v>97</v>
      </c>
      <c r="R9793" s="13" t="s">
        <v>208</v>
      </c>
      <c r="S9793" s="13" t="s">
        <v>193</v>
      </c>
      <c r="T9793">
        <v>3</v>
      </c>
      <c r="U9793">
        <v>2</v>
      </c>
      <c r="V9793">
        <v>0</v>
      </c>
      <c r="W9793" s="13" t="s">
        <v>101</v>
      </c>
      <c r="X9793">
        <v>0.65</v>
      </c>
    </row>
    <row r="9794" spans="1:24" x14ac:dyDescent="0.3">
      <c r="A9794">
        <v>9792</v>
      </c>
      <c r="B9794" t="s">
        <v>209</v>
      </c>
      <c r="C9794" t="s">
        <v>210</v>
      </c>
      <c r="D9794">
        <v>17.442088999999999</v>
      </c>
      <c r="E9794">
        <v>78.335172</v>
      </c>
      <c r="F9794" s="18">
        <v>45048</v>
      </c>
      <c r="G9794" s="19">
        <v>0.875</v>
      </c>
      <c r="H9794">
        <v>21</v>
      </c>
      <c r="I9794" s="13" t="s">
        <v>215</v>
      </c>
      <c r="J9794">
        <v>0</v>
      </c>
      <c r="K9794" s="13" t="s">
        <v>214</v>
      </c>
      <c r="L9794">
        <v>6</v>
      </c>
      <c r="M9794">
        <v>0</v>
      </c>
      <c r="N9794" s="13" t="s">
        <v>94</v>
      </c>
      <c r="O9794" s="13" t="s">
        <v>95</v>
      </c>
      <c r="P9794">
        <v>21</v>
      </c>
      <c r="Q9794" s="13" t="s">
        <v>195</v>
      </c>
      <c r="R9794" s="13" t="s">
        <v>199</v>
      </c>
      <c r="S9794" s="13" t="s">
        <v>196</v>
      </c>
      <c r="T9794">
        <v>1</v>
      </c>
      <c r="U9794">
        <v>0</v>
      </c>
      <c r="V9794">
        <v>0</v>
      </c>
      <c r="W9794" s="13" t="s">
        <v>101</v>
      </c>
      <c r="X9794">
        <v>0.45</v>
      </c>
    </row>
    <row r="9795" spans="1:24" x14ac:dyDescent="0.3">
      <c r="A9795">
        <v>9793</v>
      </c>
      <c r="B9795" t="s">
        <v>200</v>
      </c>
      <c r="C9795" t="s">
        <v>201</v>
      </c>
      <c r="D9795">
        <v>12.877414999999999</v>
      </c>
      <c r="E9795">
        <v>80.142398</v>
      </c>
      <c r="F9795" s="18">
        <v>45466</v>
      </c>
      <c r="G9795" s="19">
        <v>0.95833333333333304</v>
      </c>
      <c r="H9795">
        <v>23</v>
      </c>
      <c r="I9795" s="13" t="s">
        <v>89</v>
      </c>
      <c r="J9795">
        <v>1</v>
      </c>
      <c r="K9795" s="13" t="s">
        <v>92</v>
      </c>
      <c r="L9795">
        <v>5</v>
      </c>
      <c r="M9795">
        <v>0</v>
      </c>
      <c r="N9795" s="13" t="s">
        <v>212</v>
      </c>
      <c r="O9795" s="13" t="s">
        <v>95</v>
      </c>
      <c r="P9795">
        <v>20</v>
      </c>
      <c r="Q9795" s="13" t="s">
        <v>97</v>
      </c>
      <c r="R9795" s="13" t="s">
        <v>205</v>
      </c>
      <c r="S9795" s="13" t="s">
        <v>99</v>
      </c>
      <c r="T9795">
        <v>3</v>
      </c>
      <c r="U9795">
        <v>3</v>
      </c>
      <c r="V9795">
        <v>0</v>
      </c>
      <c r="W9795" s="13" t="s">
        <v>101</v>
      </c>
      <c r="X9795">
        <v>0.85</v>
      </c>
    </row>
    <row r="9796" spans="1:24" x14ac:dyDescent="0.3">
      <c r="A9796">
        <v>9794</v>
      </c>
      <c r="B9796" t="s">
        <v>206</v>
      </c>
      <c r="C9796" t="s">
        <v>207</v>
      </c>
      <c r="D9796">
        <v>12.976082999999999</v>
      </c>
      <c r="E9796">
        <v>77.738457999999994</v>
      </c>
      <c r="F9796" s="18">
        <v>45394</v>
      </c>
      <c r="G9796" s="19">
        <v>0.58333333333333304</v>
      </c>
      <c r="H9796">
        <v>14</v>
      </c>
      <c r="I9796" s="13" t="s">
        <v>211</v>
      </c>
      <c r="J9796">
        <v>0</v>
      </c>
      <c r="K9796" s="13" t="s">
        <v>92</v>
      </c>
      <c r="L9796">
        <v>2</v>
      </c>
      <c r="M9796">
        <v>1</v>
      </c>
      <c r="N9796" s="13" t="s">
        <v>212</v>
      </c>
      <c r="O9796" s="13" t="s">
        <v>95</v>
      </c>
      <c r="P9796">
        <v>30</v>
      </c>
      <c r="Q9796" s="13" t="s">
        <v>95</v>
      </c>
      <c r="R9796" s="13" t="s">
        <v>199</v>
      </c>
      <c r="S9796" s="13" t="s">
        <v>196</v>
      </c>
      <c r="T9796">
        <v>3</v>
      </c>
      <c r="U9796">
        <v>2</v>
      </c>
      <c r="V9796">
        <v>0</v>
      </c>
      <c r="W9796" s="13" t="s">
        <v>101</v>
      </c>
      <c r="X9796">
        <v>0.45</v>
      </c>
    </row>
    <row r="9797" spans="1:24" x14ac:dyDescent="0.3">
      <c r="A9797">
        <v>9795</v>
      </c>
      <c r="B9797" t="s">
        <v>203</v>
      </c>
      <c r="C9797" t="s">
        <v>203</v>
      </c>
      <c r="D9797">
        <v>28.805140000000002</v>
      </c>
      <c r="E9797">
        <v>76.981977000000001</v>
      </c>
      <c r="F9797" s="18">
        <v>45229</v>
      </c>
      <c r="G9797" s="19">
        <v>0.95833333333333304</v>
      </c>
      <c r="H9797">
        <v>23</v>
      </c>
      <c r="I9797" s="13" t="s">
        <v>204</v>
      </c>
      <c r="J9797">
        <v>0</v>
      </c>
      <c r="K9797" s="13" t="s">
        <v>191</v>
      </c>
      <c r="L9797">
        <v>3</v>
      </c>
      <c r="M9797">
        <v>1</v>
      </c>
      <c r="N9797" s="13" t="s">
        <v>94</v>
      </c>
      <c r="O9797" s="13" t="s">
        <v>95</v>
      </c>
      <c r="P9797">
        <v>24</v>
      </c>
      <c r="Q9797" s="13" t="s">
        <v>97</v>
      </c>
      <c r="R9797" s="13" t="s">
        <v>208</v>
      </c>
      <c r="S9797" s="13" t="s">
        <v>196</v>
      </c>
      <c r="T9797">
        <v>2</v>
      </c>
      <c r="U9797">
        <v>0</v>
      </c>
      <c r="V9797">
        <v>0</v>
      </c>
      <c r="W9797" s="13" t="s">
        <v>101</v>
      </c>
      <c r="X9797">
        <v>0.65</v>
      </c>
    </row>
    <row r="9798" spans="1:24" x14ac:dyDescent="0.3">
      <c r="A9798">
        <v>9796</v>
      </c>
      <c r="B9798" t="s">
        <v>206</v>
      </c>
      <c r="C9798" t="s">
        <v>207</v>
      </c>
      <c r="D9798">
        <v>13.179428</v>
      </c>
      <c r="E9798">
        <v>77.438301999999993</v>
      </c>
      <c r="F9798" s="18">
        <v>45196</v>
      </c>
      <c r="G9798" s="19">
        <v>0.33333333333333298</v>
      </c>
      <c r="H9798">
        <v>8</v>
      </c>
      <c r="I9798" s="13" t="s">
        <v>194</v>
      </c>
      <c r="J9798">
        <v>0</v>
      </c>
      <c r="K9798" s="13" t="s">
        <v>92</v>
      </c>
      <c r="L9798">
        <v>1</v>
      </c>
      <c r="M9798">
        <v>1</v>
      </c>
      <c r="N9798" s="13" t="s">
        <v>94</v>
      </c>
      <c r="O9798" s="13" t="s">
        <v>95</v>
      </c>
      <c r="P9798">
        <v>20</v>
      </c>
      <c r="Q9798" s="13" t="s">
        <v>97</v>
      </c>
      <c r="R9798" s="13" t="s">
        <v>98</v>
      </c>
      <c r="S9798" s="13" t="s">
        <v>196</v>
      </c>
      <c r="T9798">
        <v>3</v>
      </c>
      <c r="U9798">
        <v>2</v>
      </c>
      <c r="V9798">
        <v>1</v>
      </c>
      <c r="W9798" s="13" t="s">
        <v>101</v>
      </c>
      <c r="X9798">
        <v>0.8</v>
      </c>
    </row>
    <row r="9799" spans="1:24" x14ac:dyDescent="0.3">
      <c r="A9799">
        <v>9797</v>
      </c>
      <c r="B9799" t="s">
        <v>190</v>
      </c>
      <c r="C9799" t="s">
        <v>80</v>
      </c>
      <c r="D9799">
        <v>18.954791</v>
      </c>
      <c r="E9799">
        <v>72.736981</v>
      </c>
      <c r="F9799" s="18">
        <v>44736</v>
      </c>
      <c r="G9799" s="19">
        <v>0.5</v>
      </c>
      <c r="H9799">
        <v>12</v>
      </c>
      <c r="I9799" s="13" t="s">
        <v>211</v>
      </c>
      <c r="J9799">
        <v>0</v>
      </c>
      <c r="K9799" s="13" t="s">
        <v>191</v>
      </c>
      <c r="L9799">
        <v>6</v>
      </c>
      <c r="M9799">
        <v>1</v>
      </c>
      <c r="N9799" s="13" t="s">
        <v>94</v>
      </c>
      <c r="O9799" s="13" t="s">
        <v>95</v>
      </c>
      <c r="P9799">
        <v>15</v>
      </c>
      <c r="Q9799" s="13" t="s">
        <v>97</v>
      </c>
      <c r="R9799" s="13" t="s">
        <v>205</v>
      </c>
      <c r="S9799" s="13" t="s">
        <v>196</v>
      </c>
      <c r="T9799">
        <v>3</v>
      </c>
      <c r="U9799">
        <v>1</v>
      </c>
      <c r="V9799">
        <v>0</v>
      </c>
      <c r="W9799" s="13" t="s">
        <v>101</v>
      </c>
      <c r="X9799">
        <v>0.65</v>
      </c>
    </row>
    <row r="9800" spans="1:24" x14ac:dyDescent="0.3">
      <c r="A9800">
        <v>9798</v>
      </c>
      <c r="B9800" t="s">
        <v>203</v>
      </c>
      <c r="C9800" t="s">
        <v>203</v>
      </c>
      <c r="D9800">
        <v>28.644845</v>
      </c>
      <c r="E9800">
        <v>77.188953999999995</v>
      </c>
      <c r="F9800" s="18">
        <v>45491</v>
      </c>
      <c r="G9800" s="19">
        <v>0.41666666666666702</v>
      </c>
      <c r="H9800">
        <v>10</v>
      </c>
      <c r="I9800" s="13" t="s">
        <v>202</v>
      </c>
      <c r="J9800">
        <v>0</v>
      </c>
      <c r="K9800" s="13" t="s">
        <v>92</v>
      </c>
      <c r="L9800">
        <v>1</v>
      </c>
      <c r="M9800">
        <v>0</v>
      </c>
      <c r="N9800" s="13" t="s">
        <v>212</v>
      </c>
      <c r="O9800" s="13" t="s">
        <v>195</v>
      </c>
      <c r="P9800">
        <v>30</v>
      </c>
      <c r="Q9800" s="13" t="s">
        <v>95</v>
      </c>
      <c r="R9800" s="13" t="s">
        <v>98</v>
      </c>
      <c r="S9800" s="13" t="s">
        <v>196</v>
      </c>
      <c r="T9800">
        <v>3</v>
      </c>
      <c r="U9800">
        <v>0</v>
      </c>
      <c r="V9800">
        <v>1</v>
      </c>
      <c r="W9800" s="13" t="s">
        <v>101</v>
      </c>
      <c r="X9800">
        <v>0.4</v>
      </c>
    </row>
    <row r="9801" spans="1:24" x14ac:dyDescent="0.3">
      <c r="A9801">
        <v>9799</v>
      </c>
      <c r="B9801" t="s">
        <v>206</v>
      </c>
      <c r="C9801" t="s">
        <v>207</v>
      </c>
      <c r="D9801">
        <v>12.824089000000001</v>
      </c>
      <c r="E9801">
        <v>77.403606999999994</v>
      </c>
      <c r="F9801" s="18">
        <v>44823</v>
      </c>
      <c r="G9801" s="19">
        <v>0</v>
      </c>
      <c r="H9801">
        <v>0</v>
      </c>
      <c r="I9801" s="13" t="s">
        <v>204</v>
      </c>
      <c r="J9801">
        <v>0</v>
      </c>
      <c r="K9801" s="13" t="s">
        <v>214</v>
      </c>
      <c r="L9801">
        <v>5</v>
      </c>
      <c r="M9801">
        <v>0</v>
      </c>
      <c r="N9801" s="13" t="s">
        <v>94</v>
      </c>
      <c r="O9801" s="13" t="s">
        <v>95</v>
      </c>
      <c r="P9801">
        <v>33</v>
      </c>
      <c r="Q9801" s="13" t="s">
        <v>95</v>
      </c>
      <c r="R9801" s="13" t="s">
        <v>213</v>
      </c>
      <c r="S9801" s="13" t="s">
        <v>196</v>
      </c>
      <c r="T9801">
        <v>4</v>
      </c>
      <c r="U9801">
        <v>1</v>
      </c>
      <c r="V9801">
        <v>0</v>
      </c>
      <c r="W9801" s="13" t="s">
        <v>101</v>
      </c>
      <c r="X9801">
        <v>0.45</v>
      </c>
    </row>
    <row r="9802" spans="1:24" x14ac:dyDescent="0.3">
      <c r="A9802">
        <v>9800</v>
      </c>
      <c r="B9802" t="s">
        <v>79</v>
      </c>
      <c r="C9802" t="s">
        <v>80</v>
      </c>
      <c r="D9802">
        <v>18.506955999999999</v>
      </c>
      <c r="E9802">
        <v>73.868206999999998</v>
      </c>
      <c r="F9802" s="18">
        <v>44810</v>
      </c>
      <c r="G9802" s="19">
        <v>0.29166666666666702</v>
      </c>
      <c r="H9802">
        <v>7</v>
      </c>
      <c r="I9802" s="13" t="s">
        <v>215</v>
      </c>
      <c r="J9802">
        <v>0</v>
      </c>
      <c r="K9802" s="13" t="s">
        <v>92</v>
      </c>
      <c r="L9802">
        <v>5</v>
      </c>
      <c r="M9802">
        <v>1</v>
      </c>
      <c r="N9802" s="13" t="s">
        <v>192</v>
      </c>
      <c r="O9802" s="13" t="s">
        <v>97</v>
      </c>
      <c r="P9802">
        <v>22</v>
      </c>
      <c r="Q9802" s="13" t="s">
        <v>97</v>
      </c>
      <c r="R9802" s="13" t="s">
        <v>98</v>
      </c>
      <c r="S9802" s="13" t="s">
        <v>196</v>
      </c>
      <c r="T9802">
        <v>1</v>
      </c>
      <c r="U9802">
        <v>0</v>
      </c>
      <c r="V9802">
        <v>0</v>
      </c>
      <c r="W9802" s="13" t="s">
        <v>101</v>
      </c>
      <c r="X9802">
        <v>0.3</v>
      </c>
    </row>
    <row r="9803" spans="1:24" x14ac:dyDescent="0.3">
      <c r="A9803">
        <v>9801</v>
      </c>
      <c r="B9803" t="s">
        <v>217</v>
      </c>
      <c r="C9803" t="s">
        <v>218</v>
      </c>
      <c r="D9803">
        <v>22.553032000000002</v>
      </c>
      <c r="E9803">
        <v>88.401832999999996</v>
      </c>
      <c r="F9803" s="18">
        <v>45063</v>
      </c>
      <c r="G9803" s="19">
        <v>0.45833333333333298</v>
      </c>
      <c r="H9803">
        <v>11</v>
      </c>
      <c r="I9803" s="13" t="s">
        <v>194</v>
      </c>
      <c r="J9803">
        <v>0</v>
      </c>
      <c r="K9803" s="13" t="s">
        <v>214</v>
      </c>
      <c r="L9803">
        <v>6</v>
      </c>
      <c r="M9803">
        <v>0</v>
      </c>
      <c r="N9803" s="13" t="s">
        <v>94</v>
      </c>
      <c r="O9803" s="13" t="s">
        <v>95</v>
      </c>
      <c r="P9803">
        <v>23</v>
      </c>
      <c r="Q9803" s="13" t="s">
        <v>97</v>
      </c>
      <c r="R9803" s="13" t="s">
        <v>208</v>
      </c>
      <c r="S9803" s="13" t="s">
        <v>196</v>
      </c>
      <c r="T9803">
        <v>3</v>
      </c>
      <c r="U9803">
        <v>1</v>
      </c>
      <c r="V9803">
        <v>0</v>
      </c>
      <c r="W9803" s="13" t="s">
        <v>101</v>
      </c>
      <c r="X9803">
        <v>0.65</v>
      </c>
    </row>
    <row r="9804" spans="1:24" x14ac:dyDescent="0.3">
      <c r="A9804">
        <v>9802</v>
      </c>
      <c r="B9804" t="s">
        <v>200</v>
      </c>
      <c r="C9804" t="s">
        <v>201</v>
      </c>
      <c r="D9804">
        <v>13.054546999999999</v>
      </c>
      <c r="E9804">
        <v>80.168200999999996</v>
      </c>
      <c r="F9804" s="18">
        <v>44654</v>
      </c>
      <c r="G9804" s="19">
        <v>0.58333333333333304</v>
      </c>
      <c r="H9804">
        <v>14</v>
      </c>
      <c r="I9804" s="13" t="s">
        <v>89</v>
      </c>
      <c r="J9804">
        <v>1</v>
      </c>
      <c r="K9804" s="13" t="s">
        <v>191</v>
      </c>
      <c r="L9804">
        <v>3</v>
      </c>
      <c r="M9804">
        <v>0</v>
      </c>
      <c r="N9804" s="13" t="s">
        <v>192</v>
      </c>
      <c r="O9804" s="13" t="s">
        <v>97</v>
      </c>
      <c r="P9804">
        <v>19</v>
      </c>
      <c r="Q9804" s="13" t="s">
        <v>97</v>
      </c>
      <c r="R9804" s="13" t="s">
        <v>205</v>
      </c>
      <c r="S9804" s="13" t="s">
        <v>196</v>
      </c>
      <c r="T9804">
        <v>2</v>
      </c>
      <c r="U9804">
        <v>1</v>
      </c>
      <c r="V9804">
        <v>0</v>
      </c>
      <c r="W9804" s="13" t="s">
        <v>101</v>
      </c>
      <c r="X9804">
        <v>0.3</v>
      </c>
    </row>
    <row r="9805" spans="1:24" x14ac:dyDescent="0.3">
      <c r="A9805">
        <v>9803</v>
      </c>
      <c r="B9805" t="s">
        <v>197</v>
      </c>
      <c r="C9805" t="s">
        <v>198</v>
      </c>
      <c r="D9805">
        <v>30.736471000000002</v>
      </c>
      <c r="E9805">
        <v>76.727097999999998</v>
      </c>
      <c r="F9805" s="18">
        <v>45603</v>
      </c>
      <c r="G9805" s="19">
        <v>0.54166666666666696</v>
      </c>
      <c r="H9805">
        <v>13</v>
      </c>
      <c r="I9805" s="13" t="s">
        <v>202</v>
      </c>
      <c r="J9805">
        <v>0</v>
      </c>
      <c r="K9805" s="13" t="s">
        <v>191</v>
      </c>
      <c r="L9805">
        <v>1</v>
      </c>
      <c r="M9805">
        <v>0</v>
      </c>
      <c r="N9805" s="13" t="s">
        <v>192</v>
      </c>
      <c r="O9805" s="13" t="s">
        <v>97</v>
      </c>
      <c r="P9805">
        <v>28</v>
      </c>
      <c r="Q9805" s="13" t="s">
        <v>195</v>
      </c>
      <c r="R9805" s="13" t="s">
        <v>205</v>
      </c>
      <c r="S9805" s="13" t="s">
        <v>196</v>
      </c>
      <c r="T9805">
        <v>1</v>
      </c>
      <c r="U9805">
        <v>1</v>
      </c>
      <c r="V9805">
        <v>0</v>
      </c>
      <c r="W9805" s="13" t="s">
        <v>101</v>
      </c>
      <c r="X9805">
        <v>0.1</v>
      </c>
    </row>
    <row r="9806" spans="1:24" x14ac:dyDescent="0.3">
      <c r="A9806">
        <v>9804</v>
      </c>
      <c r="B9806" t="s">
        <v>217</v>
      </c>
      <c r="C9806" t="s">
        <v>218</v>
      </c>
      <c r="D9806">
        <v>22.442360000000001</v>
      </c>
      <c r="E9806">
        <v>88.245281000000006</v>
      </c>
      <c r="F9806" s="18">
        <v>45160</v>
      </c>
      <c r="G9806" s="19">
        <v>0.16666666666666699</v>
      </c>
      <c r="H9806">
        <v>4</v>
      </c>
      <c r="I9806" s="13" t="s">
        <v>215</v>
      </c>
      <c r="J9806">
        <v>0</v>
      </c>
      <c r="K9806" s="13" t="s">
        <v>214</v>
      </c>
      <c r="L9806">
        <v>3</v>
      </c>
      <c r="M9806">
        <v>1</v>
      </c>
      <c r="N9806" s="13" t="s">
        <v>192</v>
      </c>
      <c r="O9806" s="13" t="s">
        <v>97</v>
      </c>
      <c r="P9806">
        <v>40</v>
      </c>
      <c r="Q9806" s="13" t="s">
        <v>95</v>
      </c>
      <c r="R9806" s="13" t="s">
        <v>208</v>
      </c>
      <c r="S9806" s="13" t="s">
        <v>196</v>
      </c>
      <c r="T9806">
        <v>3</v>
      </c>
      <c r="U9806">
        <v>0</v>
      </c>
      <c r="V9806">
        <v>0</v>
      </c>
      <c r="W9806" s="13" t="s">
        <v>101</v>
      </c>
      <c r="X9806">
        <v>0.1</v>
      </c>
    </row>
    <row r="9807" spans="1:24" x14ac:dyDescent="0.3">
      <c r="A9807">
        <v>9805</v>
      </c>
      <c r="B9807" t="s">
        <v>217</v>
      </c>
      <c r="C9807" t="s">
        <v>218</v>
      </c>
      <c r="D9807">
        <v>22.555516000000001</v>
      </c>
      <c r="E9807">
        <v>88.443306000000007</v>
      </c>
      <c r="F9807" s="18">
        <v>45138</v>
      </c>
      <c r="G9807" s="19">
        <v>0.70833333333333304</v>
      </c>
      <c r="H9807">
        <v>17</v>
      </c>
      <c r="I9807" s="13" t="s">
        <v>204</v>
      </c>
      <c r="J9807">
        <v>0</v>
      </c>
      <c r="K9807" s="13" t="s">
        <v>92</v>
      </c>
      <c r="L9807">
        <v>5</v>
      </c>
      <c r="M9807">
        <v>0</v>
      </c>
      <c r="N9807" s="13" t="s">
        <v>94</v>
      </c>
      <c r="O9807" s="13" t="s">
        <v>95</v>
      </c>
      <c r="P9807">
        <v>27</v>
      </c>
      <c r="Q9807" s="13" t="s">
        <v>97</v>
      </c>
      <c r="R9807" s="13" t="s">
        <v>208</v>
      </c>
      <c r="S9807" s="13" t="s">
        <v>196</v>
      </c>
      <c r="T9807">
        <v>3</v>
      </c>
      <c r="U9807">
        <v>3</v>
      </c>
      <c r="V9807">
        <v>1</v>
      </c>
      <c r="W9807" s="13" t="s">
        <v>101</v>
      </c>
      <c r="X9807">
        <v>0.8</v>
      </c>
    </row>
    <row r="9808" spans="1:24" x14ac:dyDescent="0.3">
      <c r="A9808">
        <v>9806</v>
      </c>
      <c r="B9808" t="s">
        <v>200</v>
      </c>
      <c r="C9808" t="s">
        <v>201</v>
      </c>
      <c r="D9808">
        <v>12.934163</v>
      </c>
      <c r="E9808">
        <v>80.234801000000004</v>
      </c>
      <c r="F9808" s="18">
        <v>45539</v>
      </c>
      <c r="G9808" s="19">
        <v>0.79166666666666696</v>
      </c>
      <c r="H9808">
        <v>19</v>
      </c>
      <c r="I9808" s="13" t="s">
        <v>194</v>
      </c>
      <c r="J9808">
        <v>0</v>
      </c>
      <c r="K9808" s="13" t="s">
        <v>92</v>
      </c>
      <c r="L9808">
        <v>4</v>
      </c>
      <c r="M9808">
        <v>1</v>
      </c>
      <c r="N9808" s="13" t="s">
        <v>192</v>
      </c>
      <c r="O9808" s="13" t="s">
        <v>97</v>
      </c>
      <c r="P9808">
        <v>23</v>
      </c>
      <c r="Q9808" s="13" t="s">
        <v>195</v>
      </c>
      <c r="R9808" s="13" t="s">
        <v>199</v>
      </c>
      <c r="S9808" s="13" t="s">
        <v>196</v>
      </c>
      <c r="T9808">
        <v>4</v>
      </c>
      <c r="U9808">
        <v>4</v>
      </c>
      <c r="V9808">
        <v>1</v>
      </c>
      <c r="W9808" s="13" t="s">
        <v>101</v>
      </c>
      <c r="X9808">
        <v>0.25</v>
      </c>
    </row>
    <row r="9809" spans="1:24" x14ac:dyDescent="0.3">
      <c r="A9809">
        <v>9807</v>
      </c>
      <c r="B9809" t="s">
        <v>200</v>
      </c>
      <c r="C9809" t="s">
        <v>201</v>
      </c>
      <c r="D9809">
        <v>13.005312</v>
      </c>
      <c r="E9809">
        <v>80.260722999999999</v>
      </c>
      <c r="F9809" s="18">
        <v>45450</v>
      </c>
      <c r="G9809" s="19">
        <v>0.95833333333333304</v>
      </c>
      <c r="H9809">
        <v>23</v>
      </c>
      <c r="I9809" s="13" t="s">
        <v>211</v>
      </c>
      <c r="J9809">
        <v>0</v>
      </c>
      <c r="K9809" s="13" t="s">
        <v>92</v>
      </c>
      <c r="L9809">
        <v>6</v>
      </c>
      <c r="M9809">
        <v>1</v>
      </c>
      <c r="N9809" s="13" t="s">
        <v>94</v>
      </c>
      <c r="O9809" s="13" t="s">
        <v>95</v>
      </c>
      <c r="P9809">
        <v>31</v>
      </c>
      <c r="Q9809" s="13" t="s">
        <v>97</v>
      </c>
      <c r="R9809" s="13" t="s">
        <v>98</v>
      </c>
      <c r="S9809" s="13" t="s">
        <v>196</v>
      </c>
      <c r="T9809">
        <v>3</v>
      </c>
      <c r="U9809">
        <v>2</v>
      </c>
      <c r="V9809">
        <v>0</v>
      </c>
      <c r="W9809" s="13" t="s">
        <v>101</v>
      </c>
      <c r="X9809">
        <v>0.65</v>
      </c>
    </row>
    <row r="9810" spans="1:24" x14ac:dyDescent="0.3">
      <c r="A9810">
        <v>9808</v>
      </c>
      <c r="B9810" t="s">
        <v>203</v>
      </c>
      <c r="C9810" t="s">
        <v>203</v>
      </c>
      <c r="D9810">
        <v>28.825187</v>
      </c>
      <c r="E9810">
        <v>77.268771000000001</v>
      </c>
      <c r="F9810" s="18">
        <v>45527</v>
      </c>
      <c r="G9810" s="19">
        <v>0.66666666666666696</v>
      </c>
      <c r="H9810">
        <v>16</v>
      </c>
      <c r="I9810" s="13" t="s">
        <v>211</v>
      </c>
      <c r="J9810">
        <v>0</v>
      </c>
      <c r="K9810" s="13" t="s">
        <v>214</v>
      </c>
      <c r="L9810">
        <v>3</v>
      </c>
      <c r="M9810">
        <v>0</v>
      </c>
      <c r="N9810" s="13" t="s">
        <v>212</v>
      </c>
      <c r="O9810" s="13" t="s">
        <v>195</v>
      </c>
      <c r="P9810">
        <v>32</v>
      </c>
      <c r="Q9810" s="13" t="s">
        <v>95</v>
      </c>
      <c r="R9810" s="13" t="s">
        <v>208</v>
      </c>
      <c r="S9810" s="13" t="s">
        <v>99</v>
      </c>
      <c r="T9810">
        <v>3</v>
      </c>
      <c r="U9810">
        <v>3</v>
      </c>
      <c r="V9810">
        <v>0</v>
      </c>
      <c r="W9810" s="13" t="s">
        <v>101</v>
      </c>
      <c r="X9810">
        <v>0.45</v>
      </c>
    </row>
    <row r="9811" spans="1:24" x14ac:dyDescent="0.3">
      <c r="A9811">
        <v>9809</v>
      </c>
      <c r="B9811" t="s">
        <v>190</v>
      </c>
      <c r="C9811" t="s">
        <v>80</v>
      </c>
      <c r="D9811">
        <v>18.842533</v>
      </c>
      <c r="E9811">
        <v>72.713355000000007</v>
      </c>
      <c r="F9811" s="18">
        <v>45405</v>
      </c>
      <c r="G9811" s="19">
        <v>0.29166666666666702</v>
      </c>
      <c r="H9811">
        <v>7</v>
      </c>
      <c r="I9811" s="13" t="s">
        <v>215</v>
      </c>
      <c r="J9811">
        <v>0</v>
      </c>
      <c r="K9811" s="13" t="s">
        <v>191</v>
      </c>
      <c r="L9811">
        <v>5</v>
      </c>
      <c r="M9811">
        <v>1</v>
      </c>
      <c r="N9811" s="13" t="s">
        <v>212</v>
      </c>
      <c r="O9811" s="13" t="s">
        <v>195</v>
      </c>
      <c r="P9811">
        <v>19</v>
      </c>
      <c r="Q9811" s="13" t="s">
        <v>97</v>
      </c>
      <c r="R9811" s="13" t="s">
        <v>213</v>
      </c>
      <c r="S9811" s="13" t="s">
        <v>196</v>
      </c>
      <c r="T9811">
        <v>3</v>
      </c>
      <c r="U9811">
        <v>2</v>
      </c>
      <c r="V9811">
        <v>0</v>
      </c>
      <c r="W9811" s="13" t="s">
        <v>101</v>
      </c>
      <c r="X9811">
        <v>0.45</v>
      </c>
    </row>
    <row r="9812" spans="1:24" x14ac:dyDescent="0.3">
      <c r="A9812">
        <v>9810</v>
      </c>
      <c r="B9812" t="s">
        <v>190</v>
      </c>
      <c r="C9812" t="s">
        <v>80</v>
      </c>
      <c r="D9812">
        <v>18.956392999999998</v>
      </c>
      <c r="E9812">
        <v>72.896668000000005</v>
      </c>
      <c r="F9812" s="18">
        <v>45219</v>
      </c>
      <c r="G9812" s="19">
        <v>0.45833333333333298</v>
      </c>
      <c r="H9812">
        <v>11</v>
      </c>
      <c r="I9812" s="13" t="s">
        <v>211</v>
      </c>
      <c r="J9812">
        <v>0</v>
      </c>
      <c r="K9812" s="13" t="s">
        <v>191</v>
      </c>
      <c r="L9812">
        <v>5</v>
      </c>
      <c r="M9812">
        <v>0</v>
      </c>
      <c r="N9812" s="13" t="s">
        <v>212</v>
      </c>
      <c r="O9812" s="13" t="s">
        <v>95</v>
      </c>
      <c r="P9812">
        <v>32</v>
      </c>
      <c r="Q9812" s="13" t="s">
        <v>195</v>
      </c>
      <c r="R9812" s="13" t="s">
        <v>208</v>
      </c>
      <c r="S9812" s="13" t="s">
        <v>196</v>
      </c>
      <c r="T9812">
        <v>5</v>
      </c>
      <c r="U9812">
        <v>2</v>
      </c>
      <c r="V9812">
        <v>0</v>
      </c>
      <c r="W9812" s="13" t="s">
        <v>101</v>
      </c>
      <c r="X9812">
        <v>0.45</v>
      </c>
    </row>
    <row r="9813" spans="1:24" x14ac:dyDescent="0.3">
      <c r="A9813">
        <v>9811</v>
      </c>
      <c r="B9813" t="s">
        <v>79</v>
      </c>
      <c r="C9813" t="s">
        <v>80</v>
      </c>
      <c r="D9813">
        <v>18.679276000000002</v>
      </c>
      <c r="E9813">
        <v>73.774108999999996</v>
      </c>
      <c r="F9813" s="18">
        <v>45062</v>
      </c>
      <c r="G9813" s="19">
        <v>0.20833333333333301</v>
      </c>
      <c r="H9813">
        <v>5</v>
      </c>
      <c r="I9813" s="13" t="s">
        <v>215</v>
      </c>
      <c r="J9813">
        <v>0</v>
      </c>
      <c r="K9813" s="13" t="s">
        <v>191</v>
      </c>
      <c r="L9813">
        <v>6</v>
      </c>
      <c r="M9813">
        <v>0</v>
      </c>
      <c r="N9813" s="13" t="s">
        <v>94</v>
      </c>
      <c r="O9813" s="13" t="s">
        <v>95</v>
      </c>
      <c r="P9813">
        <v>31</v>
      </c>
      <c r="Q9813" s="13" t="s">
        <v>195</v>
      </c>
      <c r="R9813" s="13" t="s">
        <v>213</v>
      </c>
      <c r="S9813" s="13" t="s">
        <v>196</v>
      </c>
      <c r="T9813">
        <v>4</v>
      </c>
      <c r="U9813">
        <v>4</v>
      </c>
      <c r="V9813">
        <v>0</v>
      </c>
      <c r="W9813" s="13" t="s">
        <v>101</v>
      </c>
      <c r="X9813">
        <v>0.45</v>
      </c>
    </row>
    <row r="9814" spans="1:24" x14ac:dyDescent="0.3">
      <c r="A9814">
        <v>9812</v>
      </c>
      <c r="B9814" t="s">
        <v>203</v>
      </c>
      <c r="C9814" t="s">
        <v>203</v>
      </c>
      <c r="D9814">
        <v>28.57197</v>
      </c>
      <c r="E9814">
        <v>77.201621000000003</v>
      </c>
      <c r="F9814" s="18">
        <v>44651</v>
      </c>
      <c r="G9814" s="19">
        <v>0.41666666666666702</v>
      </c>
      <c r="H9814">
        <v>10</v>
      </c>
      <c r="I9814" s="13" t="s">
        <v>202</v>
      </c>
      <c r="J9814">
        <v>0</v>
      </c>
      <c r="K9814" s="13" t="s">
        <v>92</v>
      </c>
      <c r="L9814">
        <v>1</v>
      </c>
      <c r="M9814">
        <v>0</v>
      </c>
      <c r="N9814" s="13" t="s">
        <v>94</v>
      </c>
      <c r="O9814" s="13" t="s">
        <v>95</v>
      </c>
      <c r="P9814">
        <v>33</v>
      </c>
      <c r="Q9814" s="13" t="s">
        <v>195</v>
      </c>
      <c r="R9814" s="13" t="s">
        <v>205</v>
      </c>
      <c r="S9814" s="13" t="s">
        <v>196</v>
      </c>
      <c r="T9814">
        <v>3</v>
      </c>
      <c r="U9814">
        <v>2</v>
      </c>
      <c r="V9814">
        <v>1</v>
      </c>
      <c r="W9814" s="13" t="s">
        <v>101</v>
      </c>
      <c r="X9814">
        <v>0.6</v>
      </c>
    </row>
    <row r="9815" spans="1:24" x14ac:dyDescent="0.3">
      <c r="A9815">
        <v>9813</v>
      </c>
      <c r="B9815" t="s">
        <v>203</v>
      </c>
      <c r="C9815" t="s">
        <v>203</v>
      </c>
      <c r="D9815">
        <v>28.893115999999999</v>
      </c>
      <c r="E9815">
        <v>77.008610000000004</v>
      </c>
      <c r="F9815" s="18">
        <v>45051</v>
      </c>
      <c r="G9815" s="19">
        <v>0.375</v>
      </c>
      <c r="H9815">
        <v>9</v>
      </c>
      <c r="I9815" s="13" t="s">
        <v>211</v>
      </c>
      <c r="J9815">
        <v>0</v>
      </c>
      <c r="K9815" s="13" t="s">
        <v>214</v>
      </c>
      <c r="L9815">
        <v>1</v>
      </c>
      <c r="M9815">
        <v>1</v>
      </c>
      <c r="N9815" s="13" t="s">
        <v>212</v>
      </c>
      <c r="O9815" s="13" t="s">
        <v>95</v>
      </c>
      <c r="P9815">
        <v>33</v>
      </c>
      <c r="Q9815" s="13" t="s">
        <v>97</v>
      </c>
      <c r="R9815" s="13" t="s">
        <v>199</v>
      </c>
      <c r="S9815" s="13" t="s">
        <v>196</v>
      </c>
      <c r="T9815">
        <v>1</v>
      </c>
      <c r="U9815">
        <v>1</v>
      </c>
      <c r="V9815">
        <v>1</v>
      </c>
      <c r="W9815" s="13" t="s">
        <v>101</v>
      </c>
      <c r="X9815">
        <v>0.8</v>
      </c>
    </row>
    <row r="9816" spans="1:24" x14ac:dyDescent="0.3">
      <c r="A9816">
        <v>9814</v>
      </c>
      <c r="B9816" t="s">
        <v>206</v>
      </c>
      <c r="C9816" t="s">
        <v>207</v>
      </c>
      <c r="D9816">
        <v>12.858802000000001</v>
      </c>
      <c r="E9816">
        <v>77.492788000000004</v>
      </c>
      <c r="F9816" s="18">
        <v>44771</v>
      </c>
      <c r="G9816" s="19">
        <v>0.79166666666666696</v>
      </c>
      <c r="H9816">
        <v>19</v>
      </c>
      <c r="I9816" s="13" t="s">
        <v>211</v>
      </c>
      <c r="J9816">
        <v>0</v>
      </c>
      <c r="K9816" s="13" t="s">
        <v>191</v>
      </c>
      <c r="L9816">
        <v>5</v>
      </c>
      <c r="M9816">
        <v>1</v>
      </c>
      <c r="N9816" s="13" t="s">
        <v>94</v>
      </c>
      <c r="O9816" s="13" t="s">
        <v>95</v>
      </c>
      <c r="P9816">
        <v>19</v>
      </c>
      <c r="Q9816" s="13" t="s">
        <v>97</v>
      </c>
      <c r="R9816" s="13" t="s">
        <v>213</v>
      </c>
      <c r="S9816" s="13" t="s">
        <v>196</v>
      </c>
      <c r="T9816">
        <v>4</v>
      </c>
      <c r="U9816">
        <v>4</v>
      </c>
      <c r="V9816">
        <v>1</v>
      </c>
      <c r="W9816" s="13" t="s">
        <v>101</v>
      </c>
      <c r="X9816">
        <v>0.8</v>
      </c>
    </row>
    <row r="9817" spans="1:24" x14ac:dyDescent="0.3">
      <c r="A9817">
        <v>9815</v>
      </c>
      <c r="B9817" t="s">
        <v>217</v>
      </c>
      <c r="C9817" t="s">
        <v>218</v>
      </c>
      <c r="D9817">
        <v>22.600888999999999</v>
      </c>
      <c r="E9817">
        <v>88.422628000000003</v>
      </c>
      <c r="F9817" s="18">
        <v>45039</v>
      </c>
      <c r="G9817" s="19">
        <v>0.625</v>
      </c>
      <c r="H9817">
        <v>15</v>
      </c>
      <c r="I9817" s="13" t="s">
        <v>89</v>
      </c>
      <c r="J9817">
        <v>1</v>
      </c>
      <c r="K9817" s="13" t="s">
        <v>214</v>
      </c>
      <c r="L9817">
        <v>6</v>
      </c>
      <c r="M9817">
        <v>1</v>
      </c>
      <c r="N9817" s="13" t="s">
        <v>192</v>
      </c>
      <c r="O9817" s="13" t="s">
        <v>97</v>
      </c>
      <c r="P9817">
        <v>17</v>
      </c>
      <c r="Q9817" s="13" t="s">
        <v>195</v>
      </c>
      <c r="R9817" s="13" t="s">
        <v>98</v>
      </c>
      <c r="S9817" s="13" t="s">
        <v>193</v>
      </c>
      <c r="T9817">
        <v>3</v>
      </c>
      <c r="U9817">
        <v>2</v>
      </c>
      <c r="V9817">
        <v>0</v>
      </c>
      <c r="W9817" s="13" t="s">
        <v>101</v>
      </c>
      <c r="X9817">
        <v>0.1</v>
      </c>
    </row>
    <row r="9818" spans="1:24" x14ac:dyDescent="0.3">
      <c r="A9818">
        <v>9816</v>
      </c>
      <c r="B9818" t="s">
        <v>217</v>
      </c>
      <c r="C9818" t="s">
        <v>218</v>
      </c>
      <c r="D9818">
        <v>22.665106000000002</v>
      </c>
      <c r="E9818">
        <v>88.466866999999993</v>
      </c>
      <c r="F9818" s="18">
        <v>45566</v>
      </c>
      <c r="G9818" s="19">
        <v>0.75</v>
      </c>
      <c r="H9818">
        <v>18</v>
      </c>
      <c r="I9818" s="13" t="s">
        <v>215</v>
      </c>
      <c r="J9818">
        <v>0</v>
      </c>
      <c r="K9818" s="13" t="s">
        <v>191</v>
      </c>
      <c r="L9818">
        <v>6</v>
      </c>
      <c r="M9818">
        <v>1</v>
      </c>
      <c r="N9818" s="13" t="s">
        <v>94</v>
      </c>
      <c r="O9818" s="13" t="s">
        <v>95</v>
      </c>
      <c r="P9818">
        <v>40</v>
      </c>
      <c r="Q9818" s="13" t="s">
        <v>97</v>
      </c>
      <c r="R9818" s="13" t="s">
        <v>199</v>
      </c>
      <c r="S9818" s="13" t="s">
        <v>196</v>
      </c>
      <c r="T9818">
        <v>5</v>
      </c>
      <c r="U9818">
        <v>5</v>
      </c>
      <c r="V9818">
        <v>1</v>
      </c>
      <c r="W9818" s="13" t="s">
        <v>101</v>
      </c>
      <c r="X9818">
        <v>0.8</v>
      </c>
    </row>
    <row r="9819" spans="1:24" x14ac:dyDescent="0.3">
      <c r="A9819">
        <v>9817</v>
      </c>
      <c r="B9819" t="s">
        <v>200</v>
      </c>
      <c r="C9819" t="s">
        <v>201</v>
      </c>
      <c r="D9819">
        <v>12.893559</v>
      </c>
      <c r="E9819">
        <v>80.183887999999996</v>
      </c>
      <c r="F9819" s="18">
        <v>44863</v>
      </c>
      <c r="G9819" s="19">
        <v>0.16666666666666699</v>
      </c>
      <c r="H9819">
        <v>4</v>
      </c>
      <c r="I9819" s="13" t="s">
        <v>219</v>
      </c>
      <c r="J9819">
        <v>1</v>
      </c>
      <c r="K9819" s="13" t="s">
        <v>92</v>
      </c>
      <c r="L9819">
        <v>5</v>
      </c>
      <c r="M9819">
        <v>1</v>
      </c>
      <c r="N9819" s="13" t="s">
        <v>212</v>
      </c>
      <c r="O9819" s="13" t="s">
        <v>95</v>
      </c>
      <c r="P9819">
        <v>27</v>
      </c>
      <c r="Q9819" s="13" t="s">
        <v>95</v>
      </c>
      <c r="R9819" s="13" t="s">
        <v>98</v>
      </c>
      <c r="S9819" s="13" t="s">
        <v>196</v>
      </c>
      <c r="T9819">
        <v>1</v>
      </c>
      <c r="U9819">
        <v>1</v>
      </c>
      <c r="V9819">
        <v>0</v>
      </c>
      <c r="W9819" s="13" t="s">
        <v>101</v>
      </c>
      <c r="X9819">
        <v>0.45</v>
      </c>
    </row>
    <row r="9820" spans="1:24" x14ac:dyDescent="0.3">
      <c r="A9820">
        <v>9818</v>
      </c>
      <c r="B9820" t="s">
        <v>197</v>
      </c>
      <c r="C9820" t="s">
        <v>198</v>
      </c>
      <c r="D9820">
        <v>30.767174000000001</v>
      </c>
      <c r="E9820">
        <v>76.789846999999995</v>
      </c>
      <c r="F9820" s="18">
        <v>44735</v>
      </c>
      <c r="G9820" s="19">
        <v>0.75</v>
      </c>
      <c r="H9820">
        <v>18</v>
      </c>
      <c r="I9820" s="13" t="s">
        <v>202</v>
      </c>
      <c r="J9820">
        <v>0</v>
      </c>
      <c r="K9820" s="13" t="s">
        <v>191</v>
      </c>
      <c r="L9820">
        <v>3</v>
      </c>
      <c r="M9820">
        <v>0</v>
      </c>
      <c r="N9820" s="13" t="s">
        <v>94</v>
      </c>
      <c r="O9820" s="13" t="s">
        <v>95</v>
      </c>
      <c r="P9820">
        <v>35</v>
      </c>
      <c r="Q9820" s="13" t="s">
        <v>97</v>
      </c>
      <c r="R9820" s="13" t="s">
        <v>213</v>
      </c>
      <c r="S9820" s="13" t="s">
        <v>196</v>
      </c>
      <c r="T9820">
        <v>2</v>
      </c>
      <c r="U9820">
        <v>0</v>
      </c>
      <c r="V9820">
        <v>1</v>
      </c>
      <c r="W9820" s="13" t="s">
        <v>101</v>
      </c>
      <c r="X9820">
        <v>0.8</v>
      </c>
    </row>
    <row r="9821" spans="1:24" x14ac:dyDescent="0.3">
      <c r="A9821">
        <v>9819</v>
      </c>
      <c r="B9821" t="s">
        <v>206</v>
      </c>
      <c r="C9821" t="s">
        <v>207</v>
      </c>
      <c r="D9821">
        <v>13.019709000000001</v>
      </c>
      <c r="E9821">
        <v>77.635746999999995</v>
      </c>
      <c r="F9821" s="18">
        <v>45407</v>
      </c>
      <c r="G9821" s="19">
        <v>0.20833333333333301</v>
      </c>
      <c r="H9821">
        <v>5</v>
      </c>
      <c r="I9821" s="13" t="s">
        <v>202</v>
      </c>
      <c r="J9821">
        <v>0</v>
      </c>
      <c r="K9821" s="13" t="s">
        <v>92</v>
      </c>
      <c r="L9821">
        <v>6</v>
      </c>
      <c r="M9821">
        <v>1</v>
      </c>
      <c r="N9821" s="13" t="s">
        <v>212</v>
      </c>
      <c r="O9821" s="13" t="s">
        <v>95</v>
      </c>
      <c r="P9821">
        <v>26</v>
      </c>
      <c r="Q9821" s="13" t="s">
        <v>97</v>
      </c>
      <c r="R9821" s="13" t="s">
        <v>213</v>
      </c>
      <c r="S9821" s="13" t="s">
        <v>196</v>
      </c>
      <c r="T9821">
        <v>5</v>
      </c>
      <c r="U9821">
        <v>0</v>
      </c>
      <c r="V9821">
        <v>0</v>
      </c>
      <c r="W9821" s="13" t="s">
        <v>101</v>
      </c>
      <c r="X9821">
        <v>0.65</v>
      </c>
    </row>
    <row r="9822" spans="1:24" x14ac:dyDescent="0.3">
      <c r="A9822">
        <v>9820</v>
      </c>
      <c r="B9822" t="s">
        <v>79</v>
      </c>
      <c r="C9822" t="s">
        <v>80</v>
      </c>
      <c r="D9822">
        <v>18.618245000000002</v>
      </c>
      <c r="E9822">
        <v>73.862112999999994</v>
      </c>
      <c r="F9822" s="18">
        <v>44647</v>
      </c>
      <c r="G9822" s="19">
        <v>0.66666666666666696</v>
      </c>
      <c r="H9822">
        <v>16</v>
      </c>
      <c r="I9822" s="13" t="s">
        <v>89</v>
      </c>
      <c r="J9822">
        <v>1</v>
      </c>
      <c r="K9822" s="13" t="s">
        <v>191</v>
      </c>
      <c r="L9822">
        <v>4</v>
      </c>
      <c r="M9822">
        <v>1</v>
      </c>
      <c r="N9822" s="13" t="s">
        <v>212</v>
      </c>
      <c r="O9822" s="13" t="s">
        <v>95</v>
      </c>
      <c r="P9822">
        <v>32</v>
      </c>
      <c r="Q9822" s="13" t="s">
        <v>195</v>
      </c>
      <c r="R9822" s="13" t="s">
        <v>98</v>
      </c>
      <c r="S9822" s="13" t="s">
        <v>99</v>
      </c>
      <c r="T9822">
        <v>1</v>
      </c>
      <c r="U9822">
        <v>1</v>
      </c>
      <c r="V9822">
        <v>0</v>
      </c>
      <c r="W9822" s="13" t="s">
        <v>101</v>
      </c>
      <c r="X9822">
        <v>0.65</v>
      </c>
    </row>
    <row r="9823" spans="1:24" x14ac:dyDescent="0.3">
      <c r="A9823">
        <v>9821</v>
      </c>
      <c r="B9823" t="s">
        <v>217</v>
      </c>
      <c r="C9823" t="s">
        <v>218</v>
      </c>
      <c r="D9823">
        <v>22.670210000000001</v>
      </c>
      <c r="E9823">
        <v>88.377966999999998</v>
      </c>
      <c r="F9823" s="18">
        <v>44774</v>
      </c>
      <c r="G9823" s="19">
        <v>0.58333333333333304</v>
      </c>
      <c r="H9823">
        <v>14</v>
      </c>
      <c r="I9823" s="13" t="s">
        <v>204</v>
      </c>
      <c r="J9823">
        <v>0</v>
      </c>
      <c r="K9823" s="13" t="s">
        <v>191</v>
      </c>
      <c r="L9823">
        <v>1</v>
      </c>
      <c r="M9823">
        <v>1</v>
      </c>
      <c r="N9823" s="13" t="s">
        <v>94</v>
      </c>
      <c r="O9823" s="13" t="s">
        <v>95</v>
      </c>
      <c r="P9823">
        <v>27</v>
      </c>
      <c r="Q9823" s="13" t="s">
        <v>97</v>
      </c>
      <c r="R9823" s="13" t="s">
        <v>199</v>
      </c>
      <c r="S9823" s="13" t="s">
        <v>193</v>
      </c>
      <c r="T9823">
        <v>4</v>
      </c>
      <c r="U9823">
        <v>3</v>
      </c>
      <c r="V9823">
        <v>0</v>
      </c>
      <c r="W9823" s="13" t="s">
        <v>101</v>
      </c>
      <c r="X9823">
        <v>0.65</v>
      </c>
    </row>
    <row r="9824" spans="1:24" x14ac:dyDescent="0.3">
      <c r="A9824">
        <v>9822</v>
      </c>
      <c r="B9824" t="s">
        <v>209</v>
      </c>
      <c r="C9824" t="s">
        <v>210</v>
      </c>
      <c r="D9824">
        <v>17.471798</v>
      </c>
      <c r="E9824">
        <v>78.366309000000001</v>
      </c>
      <c r="F9824" s="18">
        <v>44974</v>
      </c>
      <c r="G9824" s="19">
        <v>0.41666666666666702</v>
      </c>
      <c r="H9824">
        <v>10</v>
      </c>
      <c r="I9824" s="13" t="s">
        <v>211</v>
      </c>
      <c r="J9824">
        <v>0</v>
      </c>
      <c r="K9824" s="13" t="s">
        <v>214</v>
      </c>
      <c r="L9824">
        <v>5</v>
      </c>
      <c r="M9824">
        <v>0</v>
      </c>
      <c r="N9824" s="13" t="s">
        <v>212</v>
      </c>
      <c r="O9824" s="13" t="s">
        <v>95</v>
      </c>
      <c r="P9824">
        <v>24</v>
      </c>
      <c r="Q9824" s="13" t="s">
        <v>195</v>
      </c>
      <c r="R9824" s="13" t="s">
        <v>208</v>
      </c>
      <c r="S9824" s="13" t="s">
        <v>196</v>
      </c>
      <c r="T9824">
        <v>3</v>
      </c>
      <c r="U9824">
        <v>2</v>
      </c>
      <c r="V9824">
        <v>1</v>
      </c>
      <c r="W9824" s="13" t="s">
        <v>101</v>
      </c>
      <c r="X9824">
        <v>0.6</v>
      </c>
    </row>
    <row r="9825" spans="1:24" x14ac:dyDescent="0.3">
      <c r="A9825">
        <v>9823</v>
      </c>
      <c r="B9825" t="s">
        <v>190</v>
      </c>
      <c r="C9825" t="s">
        <v>80</v>
      </c>
      <c r="D9825">
        <v>19.020858</v>
      </c>
      <c r="E9825">
        <v>72.893665999999996</v>
      </c>
      <c r="F9825" s="18">
        <v>44711</v>
      </c>
      <c r="G9825" s="19">
        <v>8.3333333333333301E-2</v>
      </c>
      <c r="H9825">
        <v>2</v>
      </c>
      <c r="I9825" s="13" t="s">
        <v>204</v>
      </c>
      <c r="J9825">
        <v>0</v>
      </c>
      <c r="K9825" s="13" t="s">
        <v>191</v>
      </c>
      <c r="L9825">
        <v>2</v>
      </c>
      <c r="M9825">
        <v>0</v>
      </c>
      <c r="N9825" s="13" t="s">
        <v>94</v>
      </c>
      <c r="O9825" s="13" t="s">
        <v>95</v>
      </c>
      <c r="P9825">
        <v>32</v>
      </c>
      <c r="Q9825" s="13" t="s">
        <v>95</v>
      </c>
      <c r="R9825" s="13" t="s">
        <v>213</v>
      </c>
      <c r="S9825" s="13" t="s">
        <v>193</v>
      </c>
      <c r="T9825">
        <v>4</v>
      </c>
      <c r="U9825">
        <v>3</v>
      </c>
      <c r="V9825">
        <v>0</v>
      </c>
      <c r="W9825" s="13" t="s">
        <v>101</v>
      </c>
      <c r="X9825">
        <v>0.45</v>
      </c>
    </row>
    <row r="9826" spans="1:24" x14ac:dyDescent="0.3">
      <c r="A9826">
        <v>9824</v>
      </c>
      <c r="B9826" t="s">
        <v>190</v>
      </c>
      <c r="C9826" t="s">
        <v>80</v>
      </c>
      <c r="D9826">
        <v>18.919511</v>
      </c>
      <c r="E9826">
        <v>72.926723999999993</v>
      </c>
      <c r="F9826" s="18">
        <v>44563</v>
      </c>
      <c r="G9826" s="19">
        <v>0.5</v>
      </c>
      <c r="H9826">
        <v>12</v>
      </c>
      <c r="I9826" s="13" t="s">
        <v>89</v>
      </c>
      <c r="J9826">
        <v>1</v>
      </c>
      <c r="K9826" s="13" t="s">
        <v>92</v>
      </c>
      <c r="L9826">
        <v>5</v>
      </c>
      <c r="M9826">
        <v>0</v>
      </c>
      <c r="N9826" s="13" t="s">
        <v>94</v>
      </c>
      <c r="O9826" s="13" t="s">
        <v>95</v>
      </c>
      <c r="P9826">
        <v>19</v>
      </c>
      <c r="Q9826" s="13" t="s">
        <v>95</v>
      </c>
      <c r="R9826" s="13" t="s">
        <v>98</v>
      </c>
      <c r="S9826" s="13" t="s">
        <v>196</v>
      </c>
      <c r="T9826">
        <v>1</v>
      </c>
      <c r="U9826">
        <v>0</v>
      </c>
      <c r="V9826">
        <v>0</v>
      </c>
      <c r="W9826" s="13" t="s">
        <v>101</v>
      </c>
      <c r="X9826">
        <v>0.45</v>
      </c>
    </row>
    <row r="9827" spans="1:24" x14ac:dyDescent="0.3">
      <c r="A9827">
        <v>9825</v>
      </c>
      <c r="B9827" t="s">
        <v>209</v>
      </c>
      <c r="C9827" t="s">
        <v>210</v>
      </c>
      <c r="D9827">
        <v>17.276976000000001</v>
      </c>
      <c r="E9827">
        <v>78.512615999999994</v>
      </c>
      <c r="F9827" s="18">
        <v>45551</v>
      </c>
      <c r="G9827" s="19">
        <v>0.45833333333333298</v>
      </c>
      <c r="H9827">
        <v>11</v>
      </c>
      <c r="I9827" s="13" t="s">
        <v>204</v>
      </c>
      <c r="J9827">
        <v>0</v>
      </c>
      <c r="K9827" s="13" t="s">
        <v>191</v>
      </c>
      <c r="L9827">
        <v>5</v>
      </c>
      <c r="M9827">
        <v>0</v>
      </c>
      <c r="N9827" s="13" t="s">
        <v>94</v>
      </c>
      <c r="O9827" s="13" t="s">
        <v>95</v>
      </c>
      <c r="P9827">
        <v>40</v>
      </c>
      <c r="Q9827" s="13" t="s">
        <v>97</v>
      </c>
      <c r="R9827" s="13" t="s">
        <v>213</v>
      </c>
      <c r="S9827" s="13" t="s">
        <v>99</v>
      </c>
      <c r="T9827">
        <v>1</v>
      </c>
      <c r="U9827">
        <v>1</v>
      </c>
      <c r="V9827">
        <v>0</v>
      </c>
      <c r="W9827" s="13" t="s">
        <v>101</v>
      </c>
      <c r="X9827">
        <v>0.85</v>
      </c>
    </row>
    <row r="9828" spans="1:24" x14ac:dyDescent="0.3">
      <c r="A9828">
        <v>9826</v>
      </c>
      <c r="B9828" t="s">
        <v>203</v>
      </c>
      <c r="C9828" t="s">
        <v>203</v>
      </c>
      <c r="D9828">
        <v>28.618538999999998</v>
      </c>
      <c r="E9828">
        <v>76.953368999999995</v>
      </c>
      <c r="F9828" s="18">
        <v>45521</v>
      </c>
      <c r="G9828" s="19">
        <v>0.45833333333333298</v>
      </c>
      <c r="H9828">
        <v>11</v>
      </c>
      <c r="I9828" s="13" t="s">
        <v>219</v>
      </c>
      <c r="J9828">
        <v>1</v>
      </c>
      <c r="K9828" s="13" t="s">
        <v>92</v>
      </c>
      <c r="L9828">
        <v>4</v>
      </c>
      <c r="M9828">
        <v>0</v>
      </c>
      <c r="N9828" s="13" t="s">
        <v>212</v>
      </c>
      <c r="O9828" s="13" t="s">
        <v>95</v>
      </c>
      <c r="P9828">
        <v>36</v>
      </c>
      <c r="Q9828" s="13" t="s">
        <v>95</v>
      </c>
      <c r="R9828" s="13" t="s">
        <v>213</v>
      </c>
      <c r="S9828" s="13" t="s">
        <v>196</v>
      </c>
      <c r="T9828">
        <v>1</v>
      </c>
      <c r="U9828">
        <v>1</v>
      </c>
      <c r="V9828">
        <v>0</v>
      </c>
      <c r="W9828" s="13" t="s">
        <v>101</v>
      </c>
      <c r="X9828">
        <v>0.45</v>
      </c>
    </row>
    <row r="9829" spans="1:24" x14ac:dyDescent="0.3">
      <c r="A9829">
        <v>9827</v>
      </c>
      <c r="B9829" t="s">
        <v>206</v>
      </c>
      <c r="C9829" t="s">
        <v>207</v>
      </c>
      <c r="D9829">
        <v>12.884914999999999</v>
      </c>
      <c r="E9829">
        <v>77.466665000000006</v>
      </c>
      <c r="F9829" s="18">
        <v>45445</v>
      </c>
      <c r="G9829" s="19">
        <v>0.33333333333333298</v>
      </c>
      <c r="H9829">
        <v>8</v>
      </c>
      <c r="I9829" s="13" t="s">
        <v>89</v>
      </c>
      <c r="J9829">
        <v>1</v>
      </c>
      <c r="K9829" s="13" t="s">
        <v>191</v>
      </c>
      <c r="L9829">
        <v>3</v>
      </c>
      <c r="M9829">
        <v>1</v>
      </c>
      <c r="N9829" s="13" t="s">
        <v>94</v>
      </c>
      <c r="O9829" s="13" t="s">
        <v>95</v>
      </c>
      <c r="P9829">
        <v>26</v>
      </c>
      <c r="Q9829" s="13" t="s">
        <v>97</v>
      </c>
      <c r="R9829" s="13" t="s">
        <v>208</v>
      </c>
      <c r="S9829" s="13" t="s">
        <v>193</v>
      </c>
      <c r="T9829">
        <v>2</v>
      </c>
      <c r="U9829">
        <v>2</v>
      </c>
      <c r="V9829">
        <v>1</v>
      </c>
      <c r="W9829" s="13" t="s">
        <v>101</v>
      </c>
      <c r="X9829">
        <v>0.8</v>
      </c>
    </row>
    <row r="9830" spans="1:24" x14ac:dyDescent="0.3">
      <c r="A9830">
        <v>9828</v>
      </c>
      <c r="B9830" t="s">
        <v>190</v>
      </c>
      <c r="C9830" t="s">
        <v>80</v>
      </c>
      <c r="D9830">
        <v>18.998833000000001</v>
      </c>
      <c r="E9830">
        <v>72.956395000000001</v>
      </c>
      <c r="F9830" s="18">
        <v>44854</v>
      </c>
      <c r="G9830" s="19">
        <v>0.54166666666666696</v>
      </c>
      <c r="H9830">
        <v>13</v>
      </c>
      <c r="I9830" s="13" t="s">
        <v>202</v>
      </c>
      <c r="J9830">
        <v>0</v>
      </c>
      <c r="K9830" s="13" t="s">
        <v>214</v>
      </c>
      <c r="L9830">
        <v>2</v>
      </c>
      <c r="M9830">
        <v>1</v>
      </c>
      <c r="N9830" s="13" t="s">
        <v>212</v>
      </c>
      <c r="O9830" s="13" t="s">
        <v>195</v>
      </c>
      <c r="P9830">
        <v>27</v>
      </c>
      <c r="Q9830" s="13" t="s">
        <v>195</v>
      </c>
      <c r="R9830" s="13" t="s">
        <v>199</v>
      </c>
      <c r="S9830" s="13" t="s">
        <v>99</v>
      </c>
      <c r="T9830">
        <v>5</v>
      </c>
      <c r="U9830">
        <v>5</v>
      </c>
      <c r="V9830">
        <v>0</v>
      </c>
      <c r="W9830" s="13" t="s">
        <v>101</v>
      </c>
      <c r="X9830">
        <v>0.45</v>
      </c>
    </row>
    <row r="9831" spans="1:24" x14ac:dyDescent="0.3">
      <c r="A9831">
        <v>9829</v>
      </c>
      <c r="B9831" t="s">
        <v>79</v>
      </c>
      <c r="C9831" t="s">
        <v>80</v>
      </c>
      <c r="D9831">
        <v>18.660043999999999</v>
      </c>
      <c r="E9831">
        <v>73.950443000000007</v>
      </c>
      <c r="F9831" s="18">
        <v>44892</v>
      </c>
      <c r="G9831" s="19">
        <v>0.625</v>
      </c>
      <c r="H9831">
        <v>15</v>
      </c>
      <c r="I9831" s="13" t="s">
        <v>89</v>
      </c>
      <c r="J9831">
        <v>1</v>
      </c>
      <c r="K9831" s="13" t="s">
        <v>191</v>
      </c>
      <c r="L9831">
        <v>1</v>
      </c>
      <c r="M9831">
        <v>0</v>
      </c>
      <c r="N9831" s="13" t="s">
        <v>212</v>
      </c>
      <c r="O9831" s="13" t="s">
        <v>195</v>
      </c>
      <c r="P9831">
        <v>34</v>
      </c>
      <c r="Q9831" s="13" t="s">
        <v>97</v>
      </c>
      <c r="R9831" s="13" t="s">
        <v>98</v>
      </c>
      <c r="S9831" s="13" t="s">
        <v>193</v>
      </c>
      <c r="T9831">
        <v>3</v>
      </c>
      <c r="U9831">
        <v>3</v>
      </c>
      <c r="V9831">
        <v>0</v>
      </c>
      <c r="W9831" s="13" t="s">
        <v>101</v>
      </c>
      <c r="X9831">
        <v>0.45</v>
      </c>
    </row>
    <row r="9832" spans="1:24" x14ac:dyDescent="0.3">
      <c r="A9832">
        <v>9830</v>
      </c>
      <c r="B9832" t="s">
        <v>209</v>
      </c>
      <c r="C9832" t="s">
        <v>210</v>
      </c>
      <c r="D9832">
        <v>17.560969</v>
      </c>
      <c r="E9832">
        <v>78.395853000000002</v>
      </c>
      <c r="F9832" s="18">
        <v>45429</v>
      </c>
      <c r="G9832" s="19">
        <v>0.25</v>
      </c>
      <c r="H9832">
        <v>6</v>
      </c>
      <c r="I9832" s="13" t="s">
        <v>211</v>
      </c>
      <c r="J9832">
        <v>0</v>
      </c>
      <c r="K9832" s="13" t="s">
        <v>191</v>
      </c>
      <c r="L9832">
        <v>4</v>
      </c>
      <c r="M9832">
        <v>0</v>
      </c>
      <c r="N9832" s="13" t="s">
        <v>94</v>
      </c>
      <c r="O9832" s="13" t="s">
        <v>95</v>
      </c>
      <c r="P9832">
        <v>25</v>
      </c>
      <c r="Q9832" s="13" t="s">
        <v>95</v>
      </c>
      <c r="R9832" s="13" t="s">
        <v>205</v>
      </c>
      <c r="S9832" s="13" t="s">
        <v>196</v>
      </c>
      <c r="T9832">
        <v>3</v>
      </c>
      <c r="U9832">
        <v>0</v>
      </c>
      <c r="V9832">
        <v>0</v>
      </c>
      <c r="W9832" s="13" t="s">
        <v>101</v>
      </c>
      <c r="X9832">
        <v>0.45</v>
      </c>
    </row>
    <row r="9833" spans="1:24" x14ac:dyDescent="0.3">
      <c r="A9833">
        <v>9831</v>
      </c>
      <c r="B9833" t="s">
        <v>79</v>
      </c>
      <c r="C9833" t="s">
        <v>80</v>
      </c>
      <c r="D9833">
        <v>18.675633000000001</v>
      </c>
      <c r="E9833">
        <v>73.874888999999996</v>
      </c>
      <c r="F9833" s="18">
        <v>45206</v>
      </c>
      <c r="G9833" s="19">
        <v>8.3333333333333301E-2</v>
      </c>
      <c r="H9833">
        <v>2</v>
      </c>
      <c r="I9833" s="13" t="s">
        <v>219</v>
      </c>
      <c r="J9833">
        <v>1</v>
      </c>
      <c r="K9833" s="13" t="s">
        <v>214</v>
      </c>
      <c r="L9833">
        <v>1</v>
      </c>
      <c r="M9833">
        <v>1</v>
      </c>
      <c r="N9833" s="13" t="s">
        <v>94</v>
      </c>
      <c r="O9833" s="13" t="s">
        <v>95</v>
      </c>
      <c r="P9833">
        <v>36</v>
      </c>
      <c r="Q9833" s="13" t="s">
        <v>95</v>
      </c>
      <c r="R9833" s="13" t="s">
        <v>205</v>
      </c>
      <c r="S9833" s="13" t="s">
        <v>99</v>
      </c>
      <c r="T9833">
        <v>2</v>
      </c>
      <c r="U9833">
        <v>2</v>
      </c>
      <c r="V9833">
        <v>0</v>
      </c>
      <c r="W9833" s="13" t="s">
        <v>101</v>
      </c>
      <c r="X9833">
        <v>0.65</v>
      </c>
    </row>
    <row r="9834" spans="1:24" x14ac:dyDescent="0.3">
      <c r="A9834">
        <v>9832</v>
      </c>
      <c r="B9834" t="s">
        <v>203</v>
      </c>
      <c r="C9834" t="s">
        <v>203</v>
      </c>
      <c r="D9834">
        <v>28.889628999999999</v>
      </c>
      <c r="E9834">
        <v>77.245108000000002</v>
      </c>
      <c r="F9834" s="18">
        <v>45494</v>
      </c>
      <c r="G9834" s="19">
        <v>0.58333333333333304</v>
      </c>
      <c r="H9834">
        <v>14</v>
      </c>
      <c r="I9834" s="13" t="s">
        <v>89</v>
      </c>
      <c r="J9834">
        <v>1</v>
      </c>
      <c r="K9834" s="13" t="s">
        <v>92</v>
      </c>
      <c r="L9834">
        <v>1</v>
      </c>
      <c r="M9834">
        <v>1</v>
      </c>
      <c r="N9834" s="13" t="s">
        <v>94</v>
      </c>
      <c r="O9834" s="13" t="s">
        <v>95</v>
      </c>
      <c r="P9834">
        <v>37</v>
      </c>
      <c r="Q9834" s="13" t="s">
        <v>95</v>
      </c>
      <c r="R9834" s="13" t="s">
        <v>98</v>
      </c>
      <c r="S9834" s="13" t="s">
        <v>196</v>
      </c>
      <c r="T9834">
        <v>5</v>
      </c>
      <c r="U9834">
        <v>3</v>
      </c>
      <c r="V9834">
        <v>0</v>
      </c>
      <c r="W9834" s="13" t="s">
        <v>101</v>
      </c>
      <c r="X9834">
        <v>0.45</v>
      </c>
    </row>
    <row r="9835" spans="1:24" x14ac:dyDescent="0.3">
      <c r="A9835">
        <v>9833</v>
      </c>
      <c r="B9835" t="s">
        <v>206</v>
      </c>
      <c r="C9835" t="s">
        <v>207</v>
      </c>
      <c r="D9835">
        <v>12.965994</v>
      </c>
      <c r="E9835">
        <v>77.439383000000007</v>
      </c>
      <c r="F9835" s="18">
        <v>44807</v>
      </c>
      <c r="G9835" s="19">
        <v>0.58333333333333304</v>
      </c>
      <c r="H9835">
        <v>14</v>
      </c>
      <c r="I9835" s="13" t="s">
        <v>219</v>
      </c>
      <c r="J9835">
        <v>1</v>
      </c>
      <c r="K9835" s="13" t="s">
        <v>92</v>
      </c>
      <c r="L9835">
        <v>4</v>
      </c>
      <c r="M9835">
        <v>0</v>
      </c>
      <c r="N9835" s="13" t="s">
        <v>192</v>
      </c>
      <c r="O9835" s="13" t="s">
        <v>97</v>
      </c>
      <c r="P9835">
        <v>19</v>
      </c>
      <c r="Q9835" s="13" t="s">
        <v>95</v>
      </c>
      <c r="R9835" s="13" t="s">
        <v>208</v>
      </c>
      <c r="S9835" s="13" t="s">
        <v>196</v>
      </c>
      <c r="T9835">
        <v>5</v>
      </c>
      <c r="U9835">
        <v>0</v>
      </c>
      <c r="V9835">
        <v>0</v>
      </c>
      <c r="W9835" s="13" t="s">
        <v>101</v>
      </c>
      <c r="X9835">
        <v>0.1</v>
      </c>
    </row>
    <row r="9836" spans="1:24" x14ac:dyDescent="0.3">
      <c r="A9836">
        <v>9834</v>
      </c>
      <c r="B9836" t="s">
        <v>206</v>
      </c>
      <c r="C9836" t="s">
        <v>207</v>
      </c>
      <c r="D9836">
        <v>12.820786999999999</v>
      </c>
      <c r="E9836">
        <v>77.531822000000005</v>
      </c>
      <c r="F9836" s="18">
        <v>45256</v>
      </c>
      <c r="G9836" s="19">
        <v>8.3333333333333301E-2</v>
      </c>
      <c r="H9836">
        <v>2</v>
      </c>
      <c r="I9836" s="13" t="s">
        <v>89</v>
      </c>
      <c r="J9836">
        <v>1</v>
      </c>
      <c r="K9836" s="13" t="s">
        <v>191</v>
      </c>
      <c r="L9836">
        <v>6</v>
      </c>
      <c r="M9836">
        <v>0</v>
      </c>
      <c r="N9836" s="13" t="s">
        <v>94</v>
      </c>
      <c r="O9836" s="13" t="s">
        <v>95</v>
      </c>
      <c r="P9836">
        <v>25</v>
      </c>
      <c r="Q9836" s="13" t="s">
        <v>95</v>
      </c>
      <c r="R9836" s="13" t="s">
        <v>199</v>
      </c>
      <c r="S9836" s="13" t="s">
        <v>196</v>
      </c>
      <c r="T9836">
        <v>5</v>
      </c>
      <c r="U9836">
        <v>0</v>
      </c>
      <c r="V9836">
        <v>0</v>
      </c>
      <c r="W9836" s="13" t="s">
        <v>101</v>
      </c>
      <c r="X9836">
        <v>0.45</v>
      </c>
    </row>
    <row r="9837" spans="1:24" x14ac:dyDescent="0.3">
      <c r="A9837">
        <v>9835</v>
      </c>
      <c r="B9837" t="s">
        <v>79</v>
      </c>
      <c r="C9837" t="s">
        <v>80</v>
      </c>
      <c r="D9837">
        <v>18.533542000000001</v>
      </c>
      <c r="E9837">
        <v>73.860180999999997</v>
      </c>
      <c r="F9837" s="18">
        <v>45463</v>
      </c>
      <c r="G9837" s="19">
        <v>0.125</v>
      </c>
      <c r="H9837">
        <v>3</v>
      </c>
      <c r="I9837" s="13" t="s">
        <v>202</v>
      </c>
      <c r="J9837">
        <v>0</v>
      </c>
      <c r="K9837" s="13" t="s">
        <v>92</v>
      </c>
      <c r="L9837">
        <v>2</v>
      </c>
      <c r="M9837">
        <v>0</v>
      </c>
      <c r="N9837" s="13" t="s">
        <v>212</v>
      </c>
      <c r="O9837" s="13" t="s">
        <v>195</v>
      </c>
      <c r="P9837">
        <v>37</v>
      </c>
      <c r="Q9837" s="13" t="s">
        <v>95</v>
      </c>
      <c r="R9837" s="13" t="s">
        <v>98</v>
      </c>
      <c r="S9837" s="13" t="s">
        <v>193</v>
      </c>
      <c r="T9837">
        <v>3</v>
      </c>
      <c r="U9837">
        <v>3</v>
      </c>
      <c r="V9837">
        <v>0</v>
      </c>
      <c r="W9837" s="13" t="s">
        <v>101</v>
      </c>
      <c r="X9837">
        <v>0.25</v>
      </c>
    </row>
    <row r="9838" spans="1:24" x14ac:dyDescent="0.3">
      <c r="A9838">
        <v>9836</v>
      </c>
      <c r="B9838" t="s">
        <v>203</v>
      </c>
      <c r="C9838" t="s">
        <v>203</v>
      </c>
      <c r="D9838">
        <v>28.457701</v>
      </c>
      <c r="E9838">
        <v>77.267585999999994</v>
      </c>
      <c r="F9838" s="18">
        <v>45416</v>
      </c>
      <c r="G9838" s="19">
        <v>8.3333333333333301E-2</v>
      </c>
      <c r="H9838">
        <v>2</v>
      </c>
      <c r="I9838" s="13" t="s">
        <v>219</v>
      </c>
      <c r="J9838">
        <v>1</v>
      </c>
      <c r="K9838" s="13" t="s">
        <v>191</v>
      </c>
      <c r="L9838">
        <v>1</v>
      </c>
      <c r="M9838">
        <v>1</v>
      </c>
      <c r="N9838" s="13" t="s">
        <v>94</v>
      </c>
      <c r="O9838" s="13" t="s">
        <v>95</v>
      </c>
      <c r="P9838">
        <v>22</v>
      </c>
      <c r="Q9838" s="13" t="s">
        <v>95</v>
      </c>
      <c r="R9838" s="13" t="s">
        <v>208</v>
      </c>
      <c r="S9838" s="13" t="s">
        <v>193</v>
      </c>
      <c r="T9838">
        <v>2</v>
      </c>
      <c r="U9838">
        <v>1</v>
      </c>
      <c r="V9838">
        <v>0</v>
      </c>
      <c r="W9838" s="13" t="s">
        <v>101</v>
      </c>
      <c r="X9838">
        <v>0.45</v>
      </c>
    </row>
    <row r="9839" spans="1:24" x14ac:dyDescent="0.3">
      <c r="A9839">
        <v>9837</v>
      </c>
      <c r="B9839" t="s">
        <v>209</v>
      </c>
      <c r="C9839" t="s">
        <v>210</v>
      </c>
      <c r="D9839">
        <v>17.213127</v>
      </c>
      <c r="E9839">
        <v>78.548439000000002</v>
      </c>
      <c r="F9839" s="18">
        <v>45019</v>
      </c>
      <c r="G9839" s="19">
        <v>0</v>
      </c>
      <c r="H9839">
        <v>0</v>
      </c>
      <c r="I9839" s="13" t="s">
        <v>204</v>
      </c>
      <c r="J9839">
        <v>0</v>
      </c>
      <c r="K9839" s="13" t="s">
        <v>191</v>
      </c>
      <c r="L9839">
        <v>4</v>
      </c>
      <c r="M9839">
        <v>1</v>
      </c>
      <c r="N9839" s="13" t="s">
        <v>212</v>
      </c>
      <c r="O9839" s="13" t="s">
        <v>95</v>
      </c>
      <c r="P9839">
        <v>36</v>
      </c>
      <c r="Q9839" s="13" t="s">
        <v>95</v>
      </c>
      <c r="R9839" s="13" t="s">
        <v>199</v>
      </c>
      <c r="S9839" s="13" t="s">
        <v>196</v>
      </c>
      <c r="T9839">
        <v>5</v>
      </c>
      <c r="U9839">
        <v>3</v>
      </c>
      <c r="V9839">
        <v>0</v>
      </c>
      <c r="W9839" s="13" t="s">
        <v>101</v>
      </c>
      <c r="X9839">
        <v>0.45</v>
      </c>
    </row>
    <row r="9840" spans="1:24" x14ac:dyDescent="0.3">
      <c r="A9840">
        <v>9838</v>
      </c>
      <c r="B9840" t="s">
        <v>200</v>
      </c>
      <c r="C9840" t="s">
        <v>201</v>
      </c>
      <c r="D9840">
        <v>12.885747</v>
      </c>
      <c r="E9840">
        <v>80.151161999999999</v>
      </c>
      <c r="F9840" s="18">
        <v>45670</v>
      </c>
      <c r="G9840" s="19">
        <v>0.25</v>
      </c>
      <c r="H9840">
        <v>6</v>
      </c>
      <c r="I9840" s="13" t="s">
        <v>204</v>
      </c>
      <c r="J9840">
        <v>0</v>
      </c>
      <c r="K9840" s="13" t="s">
        <v>92</v>
      </c>
      <c r="L9840">
        <v>4</v>
      </c>
      <c r="M9840">
        <v>0</v>
      </c>
      <c r="N9840" s="13" t="s">
        <v>192</v>
      </c>
      <c r="O9840" s="13" t="s">
        <v>97</v>
      </c>
      <c r="P9840">
        <v>33</v>
      </c>
      <c r="Q9840" s="13" t="s">
        <v>97</v>
      </c>
      <c r="R9840" s="13" t="s">
        <v>205</v>
      </c>
      <c r="S9840" s="13" t="s">
        <v>196</v>
      </c>
      <c r="T9840">
        <v>2</v>
      </c>
      <c r="U9840">
        <v>1</v>
      </c>
      <c r="V9840">
        <v>0</v>
      </c>
      <c r="W9840" s="13" t="s">
        <v>101</v>
      </c>
      <c r="X9840">
        <v>0.3</v>
      </c>
    </row>
    <row r="9841" spans="1:24" x14ac:dyDescent="0.3">
      <c r="A9841">
        <v>9839</v>
      </c>
      <c r="B9841" t="s">
        <v>79</v>
      </c>
      <c r="C9841" t="s">
        <v>80</v>
      </c>
      <c r="D9841">
        <v>18.66835</v>
      </c>
      <c r="E9841">
        <v>73.833676999999994</v>
      </c>
      <c r="F9841" s="18">
        <v>45147</v>
      </c>
      <c r="G9841" s="19">
        <v>0</v>
      </c>
      <c r="H9841">
        <v>0</v>
      </c>
      <c r="I9841" s="13" t="s">
        <v>194</v>
      </c>
      <c r="J9841">
        <v>0</v>
      </c>
      <c r="K9841" s="13" t="s">
        <v>191</v>
      </c>
      <c r="L9841">
        <v>3</v>
      </c>
      <c r="M9841">
        <v>1</v>
      </c>
      <c r="N9841" s="13" t="s">
        <v>212</v>
      </c>
      <c r="O9841" s="13" t="s">
        <v>195</v>
      </c>
      <c r="P9841">
        <v>23</v>
      </c>
      <c r="Q9841" s="13" t="s">
        <v>95</v>
      </c>
      <c r="R9841" s="13" t="s">
        <v>208</v>
      </c>
      <c r="S9841" s="13" t="s">
        <v>196</v>
      </c>
      <c r="T9841">
        <v>4</v>
      </c>
      <c r="U9841">
        <v>3</v>
      </c>
      <c r="V9841">
        <v>0</v>
      </c>
      <c r="W9841" s="13" t="s">
        <v>101</v>
      </c>
      <c r="X9841">
        <v>0.25</v>
      </c>
    </row>
    <row r="9842" spans="1:24" x14ac:dyDescent="0.3">
      <c r="A9842">
        <v>9840</v>
      </c>
      <c r="B9842" t="s">
        <v>203</v>
      </c>
      <c r="C9842" t="s">
        <v>203</v>
      </c>
      <c r="D9842">
        <v>28.790334000000001</v>
      </c>
      <c r="E9842">
        <v>77.270426999999998</v>
      </c>
      <c r="F9842" s="18">
        <v>45063</v>
      </c>
      <c r="G9842" s="19">
        <v>0.95833333333333304</v>
      </c>
      <c r="H9842">
        <v>23</v>
      </c>
      <c r="I9842" s="13" t="s">
        <v>194</v>
      </c>
      <c r="J9842">
        <v>0</v>
      </c>
      <c r="K9842" s="13" t="s">
        <v>191</v>
      </c>
      <c r="L9842">
        <v>3</v>
      </c>
      <c r="M9842">
        <v>0</v>
      </c>
      <c r="N9842" s="13" t="s">
        <v>94</v>
      </c>
      <c r="O9842" s="13" t="s">
        <v>95</v>
      </c>
      <c r="P9842">
        <v>17</v>
      </c>
      <c r="Q9842" s="13" t="s">
        <v>97</v>
      </c>
      <c r="R9842" s="13" t="s">
        <v>98</v>
      </c>
      <c r="S9842" s="13" t="s">
        <v>196</v>
      </c>
      <c r="T9842">
        <v>1</v>
      </c>
      <c r="U9842">
        <v>0</v>
      </c>
      <c r="V9842">
        <v>0</v>
      </c>
      <c r="W9842" s="13" t="s">
        <v>101</v>
      </c>
      <c r="X9842">
        <v>0.65</v>
      </c>
    </row>
    <row r="9843" spans="1:24" x14ac:dyDescent="0.3">
      <c r="A9843">
        <v>9841</v>
      </c>
      <c r="B9843" t="s">
        <v>190</v>
      </c>
      <c r="C9843" t="s">
        <v>80</v>
      </c>
      <c r="D9843">
        <v>19.066632999999999</v>
      </c>
      <c r="E9843">
        <v>72.875352000000007</v>
      </c>
      <c r="F9843" s="18">
        <v>45499</v>
      </c>
      <c r="G9843" s="19">
        <v>0.25</v>
      </c>
      <c r="H9843">
        <v>6</v>
      </c>
      <c r="I9843" s="13" t="s">
        <v>211</v>
      </c>
      <c r="J9843">
        <v>0</v>
      </c>
      <c r="K9843" s="13" t="s">
        <v>214</v>
      </c>
      <c r="L9843">
        <v>2</v>
      </c>
      <c r="M9843">
        <v>0</v>
      </c>
      <c r="N9843" s="13" t="s">
        <v>212</v>
      </c>
      <c r="O9843" s="13" t="s">
        <v>195</v>
      </c>
      <c r="P9843">
        <v>31</v>
      </c>
      <c r="Q9843" s="13" t="s">
        <v>97</v>
      </c>
      <c r="R9843" s="13" t="s">
        <v>213</v>
      </c>
      <c r="S9843" s="13" t="s">
        <v>196</v>
      </c>
      <c r="T9843">
        <v>2</v>
      </c>
      <c r="U9843">
        <v>2</v>
      </c>
      <c r="V9843">
        <v>0</v>
      </c>
      <c r="W9843" s="13" t="s">
        <v>101</v>
      </c>
      <c r="X9843">
        <v>0.45</v>
      </c>
    </row>
    <row r="9844" spans="1:24" x14ac:dyDescent="0.3">
      <c r="A9844">
        <v>9842</v>
      </c>
      <c r="B9844" t="s">
        <v>190</v>
      </c>
      <c r="C9844" t="s">
        <v>80</v>
      </c>
      <c r="D9844">
        <v>18.90785</v>
      </c>
      <c r="E9844">
        <v>72.954598000000004</v>
      </c>
      <c r="F9844" s="18">
        <v>44627</v>
      </c>
      <c r="G9844" s="19">
        <v>0.29166666666666702</v>
      </c>
      <c r="H9844">
        <v>7</v>
      </c>
      <c r="I9844" s="13" t="s">
        <v>204</v>
      </c>
      <c r="J9844">
        <v>0</v>
      </c>
      <c r="K9844" s="13" t="s">
        <v>191</v>
      </c>
      <c r="L9844">
        <v>6</v>
      </c>
      <c r="M9844">
        <v>1</v>
      </c>
      <c r="N9844" s="13" t="s">
        <v>212</v>
      </c>
      <c r="O9844" s="13" t="s">
        <v>195</v>
      </c>
      <c r="P9844">
        <v>34</v>
      </c>
      <c r="Q9844" s="13" t="s">
        <v>195</v>
      </c>
      <c r="R9844" s="13" t="s">
        <v>199</v>
      </c>
      <c r="S9844" s="13" t="s">
        <v>193</v>
      </c>
      <c r="T9844">
        <v>5</v>
      </c>
      <c r="U9844">
        <v>2</v>
      </c>
      <c r="V9844">
        <v>0</v>
      </c>
      <c r="W9844" s="13" t="s">
        <v>101</v>
      </c>
      <c r="X9844">
        <v>0.25</v>
      </c>
    </row>
    <row r="9845" spans="1:24" x14ac:dyDescent="0.3">
      <c r="A9845">
        <v>9843</v>
      </c>
      <c r="B9845" t="s">
        <v>190</v>
      </c>
      <c r="C9845" t="s">
        <v>80</v>
      </c>
      <c r="D9845">
        <v>18.991548999999999</v>
      </c>
      <c r="E9845">
        <v>72.859645999999998</v>
      </c>
      <c r="F9845" s="18">
        <v>44995</v>
      </c>
      <c r="G9845" s="19">
        <v>0.125</v>
      </c>
      <c r="H9845">
        <v>3</v>
      </c>
      <c r="I9845" s="13" t="s">
        <v>211</v>
      </c>
      <c r="J9845">
        <v>0</v>
      </c>
      <c r="K9845" s="13" t="s">
        <v>92</v>
      </c>
      <c r="L9845">
        <v>3</v>
      </c>
      <c r="M9845">
        <v>0</v>
      </c>
      <c r="N9845" s="13" t="s">
        <v>192</v>
      </c>
      <c r="O9845" s="13" t="s">
        <v>97</v>
      </c>
      <c r="P9845">
        <v>26</v>
      </c>
      <c r="Q9845" s="13" t="s">
        <v>95</v>
      </c>
      <c r="R9845" s="13" t="s">
        <v>208</v>
      </c>
      <c r="S9845" s="13" t="s">
        <v>193</v>
      </c>
      <c r="T9845">
        <v>5</v>
      </c>
      <c r="U9845">
        <v>4</v>
      </c>
      <c r="V9845">
        <v>0</v>
      </c>
      <c r="W9845" s="13" t="s">
        <v>101</v>
      </c>
      <c r="X9845">
        <v>0.1</v>
      </c>
    </row>
    <row r="9846" spans="1:24" x14ac:dyDescent="0.3">
      <c r="A9846">
        <v>9844</v>
      </c>
      <c r="B9846" t="s">
        <v>217</v>
      </c>
      <c r="C9846" t="s">
        <v>218</v>
      </c>
      <c r="D9846">
        <v>22.571798000000001</v>
      </c>
      <c r="E9846">
        <v>88.479264000000001</v>
      </c>
      <c r="F9846" s="18">
        <v>45029</v>
      </c>
      <c r="G9846" s="19">
        <v>0.41666666666666702</v>
      </c>
      <c r="H9846">
        <v>10</v>
      </c>
      <c r="I9846" s="13" t="s">
        <v>202</v>
      </c>
      <c r="J9846">
        <v>0</v>
      </c>
      <c r="K9846" s="13" t="s">
        <v>214</v>
      </c>
      <c r="L9846">
        <v>1</v>
      </c>
      <c r="M9846">
        <v>1</v>
      </c>
      <c r="N9846" s="13" t="s">
        <v>212</v>
      </c>
      <c r="O9846" s="13" t="s">
        <v>95</v>
      </c>
      <c r="P9846">
        <v>19</v>
      </c>
      <c r="Q9846" s="13" t="s">
        <v>97</v>
      </c>
      <c r="R9846" s="13" t="s">
        <v>98</v>
      </c>
      <c r="S9846" s="13" t="s">
        <v>196</v>
      </c>
      <c r="T9846">
        <v>4</v>
      </c>
      <c r="U9846">
        <v>0</v>
      </c>
      <c r="V9846">
        <v>1</v>
      </c>
      <c r="W9846" s="13" t="s">
        <v>101</v>
      </c>
      <c r="X9846">
        <v>0.8</v>
      </c>
    </row>
    <row r="9847" spans="1:24" x14ac:dyDescent="0.3">
      <c r="A9847">
        <v>9845</v>
      </c>
      <c r="B9847" t="s">
        <v>209</v>
      </c>
      <c r="C9847" t="s">
        <v>210</v>
      </c>
      <c r="D9847">
        <v>17.208884000000001</v>
      </c>
      <c r="E9847">
        <v>78.595016000000001</v>
      </c>
      <c r="F9847" s="18">
        <v>44678</v>
      </c>
      <c r="G9847" s="19">
        <v>8.3333333333333301E-2</v>
      </c>
      <c r="H9847">
        <v>2</v>
      </c>
      <c r="I9847" s="13" t="s">
        <v>194</v>
      </c>
      <c r="J9847">
        <v>0</v>
      </c>
      <c r="K9847" s="13" t="s">
        <v>92</v>
      </c>
      <c r="L9847">
        <v>2</v>
      </c>
      <c r="M9847">
        <v>0</v>
      </c>
      <c r="N9847" s="13" t="s">
        <v>94</v>
      </c>
      <c r="O9847" s="13" t="s">
        <v>95</v>
      </c>
      <c r="P9847">
        <v>27</v>
      </c>
      <c r="Q9847" s="13" t="s">
        <v>95</v>
      </c>
      <c r="R9847" s="13" t="s">
        <v>205</v>
      </c>
      <c r="S9847" s="13" t="s">
        <v>196</v>
      </c>
      <c r="T9847">
        <v>2</v>
      </c>
      <c r="U9847">
        <v>1</v>
      </c>
      <c r="V9847">
        <v>0</v>
      </c>
      <c r="W9847" s="13" t="s">
        <v>101</v>
      </c>
      <c r="X9847">
        <v>0.45</v>
      </c>
    </row>
    <row r="9848" spans="1:24" x14ac:dyDescent="0.3">
      <c r="A9848">
        <v>9846</v>
      </c>
      <c r="B9848" t="s">
        <v>79</v>
      </c>
      <c r="C9848" t="s">
        <v>80</v>
      </c>
      <c r="D9848">
        <v>18.555306999999999</v>
      </c>
      <c r="E9848">
        <v>73.926764000000006</v>
      </c>
      <c r="F9848" s="18">
        <v>44935</v>
      </c>
      <c r="G9848" s="19">
        <v>0.375</v>
      </c>
      <c r="H9848">
        <v>9</v>
      </c>
      <c r="I9848" s="13" t="s">
        <v>204</v>
      </c>
      <c r="J9848">
        <v>0</v>
      </c>
      <c r="K9848" s="13" t="s">
        <v>214</v>
      </c>
      <c r="L9848">
        <v>1</v>
      </c>
      <c r="M9848">
        <v>1</v>
      </c>
      <c r="N9848" s="13" t="s">
        <v>94</v>
      </c>
      <c r="O9848" s="13" t="s">
        <v>95</v>
      </c>
      <c r="P9848">
        <v>38</v>
      </c>
      <c r="Q9848" s="13" t="s">
        <v>97</v>
      </c>
      <c r="R9848" s="13" t="s">
        <v>98</v>
      </c>
      <c r="S9848" s="13" t="s">
        <v>193</v>
      </c>
      <c r="T9848">
        <v>2</v>
      </c>
      <c r="U9848">
        <v>2</v>
      </c>
      <c r="V9848">
        <v>1</v>
      </c>
      <c r="W9848" s="13" t="s">
        <v>101</v>
      </c>
      <c r="X9848">
        <v>0.8</v>
      </c>
    </row>
    <row r="9849" spans="1:24" x14ac:dyDescent="0.3">
      <c r="A9849">
        <v>9847</v>
      </c>
      <c r="B9849" t="s">
        <v>206</v>
      </c>
      <c r="C9849" t="s">
        <v>207</v>
      </c>
      <c r="D9849">
        <v>12.953474999999999</v>
      </c>
      <c r="E9849">
        <v>77.626975000000002</v>
      </c>
      <c r="F9849" s="18">
        <v>45486</v>
      </c>
      <c r="G9849" s="19">
        <v>0.20833333333333301</v>
      </c>
      <c r="H9849">
        <v>5</v>
      </c>
      <c r="I9849" s="13" t="s">
        <v>219</v>
      </c>
      <c r="J9849">
        <v>1</v>
      </c>
      <c r="K9849" s="13" t="s">
        <v>191</v>
      </c>
      <c r="L9849">
        <v>5</v>
      </c>
      <c r="M9849">
        <v>0</v>
      </c>
      <c r="N9849" s="13" t="s">
        <v>192</v>
      </c>
      <c r="O9849" s="13" t="s">
        <v>97</v>
      </c>
      <c r="P9849">
        <v>24</v>
      </c>
      <c r="Q9849" s="13" t="s">
        <v>195</v>
      </c>
      <c r="R9849" s="13" t="s">
        <v>199</v>
      </c>
      <c r="S9849" s="13" t="s">
        <v>193</v>
      </c>
      <c r="T9849">
        <v>3</v>
      </c>
      <c r="U9849">
        <v>0</v>
      </c>
      <c r="V9849">
        <v>0</v>
      </c>
      <c r="W9849" s="13" t="s">
        <v>101</v>
      </c>
      <c r="X9849">
        <v>0.1</v>
      </c>
    </row>
    <row r="9850" spans="1:24" x14ac:dyDescent="0.3">
      <c r="A9850">
        <v>9848</v>
      </c>
      <c r="B9850" t="s">
        <v>206</v>
      </c>
      <c r="C9850" t="s">
        <v>207</v>
      </c>
      <c r="D9850">
        <v>12.820525</v>
      </c>
      <c r="E9850">
        <v>77.573402000000002</v>
      </c>
      <c r="F9850" s="18">
        <v>45069</v>
      </c>
      <c r="G9850" s="19">
        <v>0.83333333333333304</v>
      </c>
      <c r="H9850">
        <v>20</v>
      </c>
      <c r="I9850" s="13" t="s">
        <v>215</v>
      </c>
      <c r="J9850">
        <v>0</v>
      </c>
      <c r="K9850" s="13" t="s">
        <v>92</v>
      </c>
      <c r="L9850">
        <v>5</v>
      </c>
      <c r="M9850">
        <v>1</v>
      </c>
      <c r="N9850" s="13" t="s">
        <v>94</v>
      </c>
      <c r="O9850" s="13" t="s">
        <v>95</v>
      </c>
      <c r="P9850">
        <v>35</v>
      </c>
      <c r="Q9850" s="13" t="s">
        <v>95</v>
      </c>
      <c r="R9850" s="13" t="s">
        <v>98</v>
      </c>
      <c r="S9850" s="13" t="s">
        <v>196</v>
      </c>
      <c r="T9850">
        <v>5</v>
      </c>
      <c r="U9850">
        <v>3</v>
      </c>
      <c r="V9850">
        <v>0</v>
      </c>
      <c r="W9850" s="13" t="s">
        <v>101</v>
      </c>
      <c r="X9850">
        <v>0.45</v>
      </c>
    </row>
    <row r="9851" spans="1:24" x14ac:dyDescent="0.3">
      <c r="A9851">
        <v>9849</v>
      </c>
      <c r="B9851" t="s">
        <v>203</v>
      </c>
      <c r="C9851" t="s">
        <v>203</v>
      </c>
      <c r="D9851">
        <v>28.805690999999999</v>
      </c>
      <c r="E9851">
        <v>76.835144</v>
      </c>
      <c r="F9851" s="18">
        <v>45085</v>
      </c>
      <c r="G9851" s="19">
        <v>4.1666666666666699E-2</v>
      </c>
      <c r="H9851">
        <v>1</v>
      </c>
      <c r="I9851" s="13" t="s">
        <v>202</v>
      </c>
      <c r="J9851">
        <v>0</v>
      </c>
      <c r="K9851" s="13" t="s">
        <v>214</v>
      </c>
      <c r="L9851">
        <v>5</v>
      </c>
      <c r="M9851">
        <v>1</v>
      </c>
      <c r="N9851" s="13" t="s">
        <v>212</v>
      </c>
      <c r="O9851" s="13" t="s">
        <v>195</v>
      </c>
      <c r="P9851">
        <v>18</v>
      </c>
      <c r="Q9851" s="13" t="s">
        <v>195</v>
      </c>
      <c r="R9851" s="13" t="s">
        <v>199</v>
      </c>
      <c r="S9851" s="13" t="s">
        <v>196</v>
      </c>
      <c r="T9851">
        <v>3</v>
      </c>
      <c r="U9851">
        <v>0</v>
      </c>
      <c r="V9851">
        <v>0</v>
      </c>
      <c r="W9851" s="13" t="s">
        <v>101</v>
      </c>
      <c r="X9851">
        <v>0.25</v>
      </c>
    </row>
    <row r="9852" spans="1:24" x14ac:dyDescent="0.3">
      <c r="A9852">
        <v>9850</v>
      </c>
      <c r="B9852" t="s">
        <v>206</v>
      </c>
      <c r="C9852" t="s">
        <v>207</v>
      </c>
      <c r="D9852">
        <v>12.958016000000001</v>
      </c>
      <c r="E9852">
        <v>77.478784000000005</v>
      </c>
      <c r="F9852" s="18">
        <v>45228</v>
      </c>
      <c r="G9852" s="19">
        <v>0.75</v>
      </c>
      <c r="H9852">
        <v>18</v>
      </c>
      <c r="I9852" s="13" t="s">
        <v>89</v>
      </c>
      <c r="J9852">
        <v>1</v>
      </c>
      <c r="K9852" s="13" t="s">
        <v>191</v>
      </c>
      <c r="L9852">
        <v>6</v>
      </c>
      <c r="M9852">
        <v>0</v>
      </c>
      <c r="N9852" s="13" t="s">
        <v>212</v>
      </c>
      <c r="O9852" s="13" t="s">
        <v>195</v>
      </c>
      <c r="P9852">
        <v>26</v>
      </c>
      <c r="Q9852" s="13" t="s">
        <v>195</v>
      </c>
      <c r="R9852" s="13" t="s">
        <v>208</v>
      </c>
      <c r="S9852" s="13" t="s">
        <v>193</v>
      </c>
      <c r="T9852">
        <v>1</v>
      </c>
      <c r="U9852">
        <v>1</v>
      </c>
      <c r="V9852">
        <v>1</v>
      </c>
      <c r="W9852" s="13" t="s">
        <v>101</v>
      </c>
      <c r="X9852">
        <v>0.4</v>
      </c>
    </row>
    <row r="9853" spans="1:24" x14ac:dyDescent="0.3">
      <c r="A9853">
        <v>9851</v>
      </c>
      <c r="B9853" t="s">
        <v>190</v>
      </c>
      <c r="C9853" t="s">
        <v>80</v>
      </c>
      <c r="D9853">
        <v>19.095003999999999</v>
      </c>
      <c r="E9853">
        <v>72.949721999999994</v>
      </c>
      <c r="F9853" s="18">
        <v>44942</v>
      </c>
      <c r="G9853" s="19">
        <v>0.91666666666666696</v>
      </c>
      <c r="H9853">
        <v>22</v>
      </c>
      <c r="I9853" s="13" t="s">
        <v>204</v>
      </c>
      <c r="J9853">
        <v>0</v>
      </c>
      <c r="K9853" s="13" t="s">
        <v>214</v>
      </c>
      <c r="L9853">
        <v>5</v>
      </c>
      <c r="M9853">
        <v>1</v>
      </c>
      <c r="N9853" s="13" t="s">
        <v>212</v>
      </c>
      <c r="O9853" s="13" t="s">
        <v>195</v>
      </c>
      <c r="P9853">
        <v>38</v>
      </c>
      <c r="Q9853" s="13" t="s">
        <v>95</v>
      </c>
      <c r="R9853" s="13" t="s">
        <v>205</v>
      </c>
      <c r="S9853" s="13" t="s">
        <v>99</v>
      </c>
      <c r="T9853">
        <v>4</v>
      </c>
      <c r="U9853">
        <v>4</v>
      </c>
      <c r="V9853">
        <v>0</v>
      </c>
      <c r="W9853" s="13" t="s">
        <v>101</v>
      </c>
      <c r="X9853">
        <v>0.45</v>
      </c>
    </row>
    <row r="9854" spans="1:24" x14ac:dyDescent="0.3">
      <c r="A9854">
        <v>9852</v>
      </c>
      <c r="B9854" t="s">
        <v>79</v>
      </c>
      <c r="C9854" t="s">
        <v>80</v>
      </c>
      <c r="D9854">
        <v>18.450509</v>
      </c>
      <c r="E9854">
        <v>73.741076000000007</v>
      </c>
      <c r="F9854" s="18">
        <v>45510</v>
      </c>
      <c r="G9854" s="19">
        <v>0.54166666666666696</v>
      </c>
      <c r="H9854">
        <v>13</v>
      </c>
      <c r="I9854" s="13" t="s">
        <v>215</v>
      </c>
      <c r="J9854">
        <v>0</v>
      </c>
      <c r="K9854" s="13" t="s">
        <v>92</v>
      </c>
      <c r="L9854">
        <v>6</v>
      </c>
      <c r="M9854">
        <v>1</v>
      </c>
      <c r="N9854" s="13" t="s">
        <v>212</v>
      </c>
      <c r="O9854" s="13" t="s">
        <v>195</v>
      </c>
      <c r="P9854">
        <v>15</v>
      </c>
      <c r="Q9854" s="13" t="s">
        <v>195</v>
      </c>
      <c r="R9854" s="13" t="s">
        <v>205</v>
      </c>
      <c r="S9854" s="13" t="s">
        <v>196</v>
      </c>
      <c r="T9854">
        <v>2</v>
      </c>
      <c r="U9854">
        <v>0</v>
      </c>
      <c r="V9854">
        <v>0</v>
      </c>
      <c r="W9854" s="13" t="s">
        <v>101</v>
      </c>
      <c r="X9854">
        <v>0.25</v>
      </c>
    </row>
    <row r="9855" spans="1:24" x14ac:dyDescent="0.3">
      <c r="A9855">
        <v>9853</v>
      </c>
      <c r="B9855" t="s">
        <v>200</v>
      </c>
      <c r="C9855" t="s">
        <v>201</v>
      </c>
      <c r="D9855">
        <v>12.82865</v>
      </c>
      <c r="E9855">
        <v>80.176804000000004</v>
      </c>
      <c r="F9855" s="18">
        <v>44986</v>
      </c>
      <c r="G9855" s="19">
        <v>0.95833333333333304</v>
      </c>
      <c r="H9855">
        <v>23</v>
      </c>
      <c r="I9855" s="13" t="s">
        <v>194</v>
      </c>
      <c r="J9855">
        <v>0</v>
      </c>
      <c r="K9855" s="13" t="s">
        <v>214</v>
      </c>
      <c r="L9855">
        <v>5</v>
      </c>
      <c r="M9855">
        <v>0</v>
      </c>
      <c r="N9855" s="13" t="s">
        <v>212</v>
      </c>
      <c r="O9855" s="13" t="s">
        <v>195</v>
      </c>
      <c r="P9855">
        <v>26</v>
      </c>
      <c r="Q9855" s="13" t="s">
        <v>195</v>
      </c>
      <c r="R9855" s="13" t="s">
        <v>199</v>
      </c>
      <c r="S9855" s="13" t="s">
        <v>196</v>
      </c>
      <c r="T9855">
        <v>4</v>
      </c>
      <c r="U9855">
        <v>4</v>
      </c>
      <c r="V9855">
        <v>0</v>
      </c>
      <c r="W9855" s="13" t="s">
        <v>101</v>
      </c>
      <c r="X9855">
        <v>0.25</v>
      </c>
    </row>
    <row r="9856" spans="1:24" x14ac:dyDescent="0.3">
      <c r="A9856">
        <v>9854</v>
      </c>
      <c r="B9856" t="s">
        <v>217</v>
      </c>
      <c r="C9856" t="s">
        <v>218</v>
      </c>
      <c r="D9856">
        <v>22.410799999999998</v>
      </c>
      <c r="E9856">
        <v>88.234733000000006</v>
      </c>
      <c r="F9856" s="18">
        <v>45349</v>
      </c>
      <c r="G9856" s="19">
        <v>4.1666666666666699E-2</v>
      </c>
      <c r="H9856">
        <v>1</v>
      </c>
      <c r="I9856" s="13" t="s">
        <v>215</v>
      </c>
      <c r="J9856">
        <v>0</v>
      </c>
      <c r="K9856" s="13" t="s">
        <v>214</v>
      </c>
      <c r="L9856">
        <v>6</v>
      </c>
      <c r="M9856">
        <v>0</v>
      </c>
      <c r="N9856" s="13" t="s">
        <v>94</v>
      </c>
      <c r="O9856" s="13" t="s">
        <v>95</v>
      </c>
      <c r="P9856">
        <v>34</v>
      </c>
      <c r="Q9856" s="13" t="s">
        <v>97</v>
      </c>
      <c r="R9856" s="13" t="s">
        <v>205</v>
      </c>
      <c r="S9856" s="13" t="s">
        <v>193</v>
      </c>
      <c r="T9856">
        <v>2</v>
      </c>
      <c r="U9856">
        <v>1</v>
      </c>
      <c r="V9856">
        <v>0</v>
      </c>
      <c r="W9856" s="13" t="s">
        <v>101</v>
      </c>
      <c r="X9856">
        <v>0.65</v>
      </c>
    </row>
    <row r="9857" spans="1:24" x14ac:dyDescent="0.3">
      <c r="A9857">
        <v>9855</v>
      </c>
      <c r="B9857" t="s">
        <v>217</v>
      </c>
      <c r="C9857" t="s">
        <v>218</v>
      </c>
      <c r="D9857">
        <v>22.544249000000001</v>
      </c>
      <c r="E9857">
        <v>88.313444000000004</v>
      </c>
      <c r="F9857" s="18">
        <v>45297</v>
      </c>
      <c r="G9857" s="19">
        <v>0.91666666666666696</v>
      </c>
      <c r="H9857">
        <v>22</v>
      </c>
      <c r="I9857" s="13" t="s">
        <v>219</v>
      </c>
      <c r="J9857">
        <v>1</v>
      </c>
      <c r="K9857" s="13" t="s">
        <v>92</v>
      </c>
      <c r="L9857">
        <v>1</v>
      </c>
      <c r="M9857">
        <v>0</v>
      </c>
      <c r="N9857" s="13" t="s">
        <v>94</v>
      </c>
      <c r="O9857" s="13" t="s">
        <v>95</v>
      </c>
      <c r="P9857">
        <v>19</v>
      </c>
      <c r="Q9857" s="13" t="s">
        <v>195</v>
      </c>
      <c r="R9857" s="13" t="s">
        <v>208</v>
      </c>
      <c r="S9857" s="13" t="s">
        <v>196</v>
      </c>
      <c r="T9857">
        <v>2</v>
      </c>
      <c r="U9857">
        <v>1</v>
      </c>
      <c r="V9857">
        <v>0</v>
      </c>
      <c r="W9857" s="13" t="s">
        <v>101</v>
      </c>
      <c r="X9857">
        <v>0.45</v>
      </c>
    </row>
    <row r="9858" spans="1:24" x14ac:dyDescent="0.3">
      <c r="A9858">
        <v>9856</v>
      </c>
      <c r="B9858" t="s">
        <v>197</v>
      </c>
      <c r="C9858" t="s">
        <v>198</v>
      </c>
      <c r="D9858">
        <v>30.735572999999999</v>
      </c>
      <c r="E9858">
        <v>76.881232999999995</v>
      </c>
      <c r="F9858" s="18">
        <v>45415</v>
      </c>
      <c r="G9858" s="19">
        <v>0.25</v>
      </c>
      <c r="H9858">
        <v>6</v>
      </c>
      <c r="I9858" s="13" t="s">
        <v>211</v>
      </c>
      <c r="J9858">
        <v>0</v>
      </c>
      <c r="K9858" s="13" t="s">
        <v>92</v>
      </c>
      <c r="L9858">
        <v>2</v>
      </c>
      <c r="M9858">
        <v>0</v>
      </c>
      <c r="N9858" s="13" t="s">
        <v>94</v>
      </c>
      <c r="O9858" s="13" t="s">
        <v>95</v>
      </c>
      <c r="P9858">
        <v>18</v>
      </c>
      <c r="Q9858" s="13" t="s">
        <v>97</v>
      </c>
      <c r="R9858" s="13" t="s">
        <v>199</v>
      </c>
      <c r="S9858" s="13" t="s">
        <v>196</v>
      </c>
      <c r="T9858">
        <v>2</v>
      </c>
      <c r="U9858">
        <v>1</v>
      </c>
      <c r="V9858">
        <v>0</v>
      </c>
      <c r="W9858" s="13" t="s">
        <v>101</v>
      </c>
      <c r="X9858">
        <v>0.65</v>
      </c>
    </row>
    <row r="9859" spans="1:24" x14ac:dyDescent="0.3">
      <c r="A9859">
        <v>9857</v>
      </c>
      <c r="B9859" t="s">
        <v>217</v>
      </c>
      <c r="C9859" t="s">
        <v>218</v>
      </c>
      <c r="D9859">
        <v>22.606437</v>
      </c>
      <c r="E9859">
        <v>88.496669999999995</v>
      </c>
      <c r="F9859" s="18">
        <v>45326</v>
      </c>
      <c r="G9859" s="19">
        <v>0.33333333333333298</v>
      </c>
      <c r="H9859">
        <v>8</v>
      </c>
      <c r="I9859" s="13" t="s">
        <v>89</v>
      </c>
      <c r="J9859">
        <v>1</v>
      </c>
      <c r="K9859" s="13" t="s">
        <v>92</v>
      </c>
      <c r="L9859">
        <v>6</v>
      </c>
      <c r="M9859">
        <v>1</v>
      </c>
      <c r="N9859" s="13" t="s">
        <v>94</v>
      </c>
      <c r="O9859" s="13" t="s">
        <v>95</v>
      </c>
      <c r="P9859">
        <v>17</v>
      </c>
      <c r="Q9859" s="13" t="s">
        <v>97</v>
      </c>
      <c r="R9859" s="13" t="s">
        <v>213</v>
      </c>
      <c r="S9859" s="13" t="s">
        <v>196</v>
      </c>
      <c r="T9859">
        <v>4</v>
      </c>
      <c r="U9859">
        <v>1</v>
      </c>
      <c r="V9859">
        <v>1</v>
      </c>
      <c r="W9859" s="13" t="s">
        <v>101</v>
      </c>
      <c r="X9859">
        <v>0.8</v>
      </c>
    </row>
    <row r="9860" spans="1:24" x14ac:dyDescent="0.3">
      <c r="A9860">
        <v>9858</v>
      </c>
      <c r="B9860" t="s">
        <v>206</v>
      </c>
      <c r="C9860" t="s">
        <v>207</v>
      </c>
      <c r="D9860">
        <v>12.898923999999999</v>
      </c>
      <c r="E9860">
        <v>77.509895999999998</v>
      </c>
      <c r="F9860" s="18">
        <v>45243</v>
      </c>
      <c r="G9860" s="19">
        <v>0.70833333333333304</v>
      </c>
      <c r="H9860">
        <v>17</v>
      </c>
      <c r="I9860" s="13" t="s">
        <v>204</v>
      </c>
      <c r="J9860">
        <v>0</v>
      </c>
      <c r="K9860" s="13" t="s">
        <v>191</v>
      </c>
      <c r="L9860">
        <v>6</v>
      </c>
      <c r="M9860">
        <v>0</v>
      </c>
      <c r="N9860" s="13" t="s">
        <v>192</v>
      </c>
      <c r="O9860" s="13" t="s">
        <v>97</v>
      </c>
      <c r="P9860">
        <v>30</v>
      </c>
      <c r="Q9860" s="13" t="s">
        <v>95</v>
      </c>
      <c r="R9860" s="13" t="s">
        <v>98</v>
      </c>
      <c r="S9860" s="13" t="s">
        <v>196</v>
      </c>
      <c r="T9860">
        <v>3</v>
      </c>
      <c r="U9860">
        <v>1</v>
      </c>
      <c r="V9860">
        <v>1</v>
      </c>
      <c r="W9860" s="13" t="s">
        <v>101</v>
      </c>
      <c r="X9860">
        <v>0.25</v>
      </c>
    </row>
    <row r="9861" spans="1:24" x14ac:dyDescent="0.3">
      <c r="A9861">
        <v>9859</v>
      </c>
      <c r="B9861" t="s">
        <v>79</v>
      </c>
      <c r="C9861" t="s">
        <v>80</v>
      </c>
      <c r="D9861">
        <v>18.653696</v>
      </c>
      <c r="E9861">
        <v>73.998042999999996</v>
      </c>
      <c r="F9861" s="18">
        <v>45262</v>
      </c>
      <c r="G9861" s="19">
        <v>0.58333333333333304</v>
      </c>
      <c r="H9861">
        <v>14</v>
      </c>
      <c r="I9861" s="13" t="s">
        <v>219</v>
      </c>
      <c r="J9861">
        <v>1</v>
      </c>
      <c r="K9861" s="13" t="s">
        <v>191</v>
      </c>
      <c r="L9861">
        <v>3</v>
      </c>
      <c r="M9861">
        <v>1</v>
      </c>
      <c r="N9861" s="13" t="s">
        <v>94</v>
      </c>
      <c r="O9861" s="13" t="s">
        <v>95</v>
      </c>
      <c r="P9861">
        <v>37</v>
      </c>
      <c r="Q9861" s="13" t="s">
        <v>95</v>
      </c>
      <c r="R9861" s="13" t="s">
        <v>208</v>
      </c>
      <c r="S9861" s="13" t="s">
        <v>196</v>
      </c>
      <c r="T9861">
        <v>2</v>
      </c>
      <c r="U9861">
        <v>1</v>
      </c>
      <c r="V9861">
        <v>0</v>
      </c>
      <c r="W9861" s="13" t="s">
        <v>101</v>
      </c>
      <c r="X9861">
        <v>0.45</v>
      </c>
    </row>
    <row r="9862" spans="1:24" x14ac:dyDescent="0.3">
      <c r="A9862">
        <v>9860</v>
      </c>
      <c r="B9862" t="s">
        <v>200</v>
      </c>
      <c r="C9862" t="s">
        <v>201</v>
      </c>
      <c r="D9862">
        <v>13.091162000000001</v>
      </c>
      <c r="E9862">
        <v>80.122516000000005</v>
      </c>
      <c r="F9862" s="18">
        <v>44963</v>
      </c>
      <c r="G9862" s="19">
        <v>0.91666666666666696</v>
      </c>
      <c r="H9862">
        <v>22</v>
      </c>
      <c r="I9862" s="13" t="s">
        <v>204</v>
      </c>
      <c r="J9862">
        <v>0</v>
      </c>
      <c r="K9862" s="13" t="s">
        <v>92</v>
      </c>
      <c r="L9862">
        <v>6</v>
      </c>
      <c r="M9862">
        <v>0</v>
      </c>
      <c r="N9862" s="13" t="s">
        <v>212</v>
      </c>
      <c r="O9862" s="13" t="s">
        <v>195</v>
      </c>
      <c r="P9862">
        <v>28</v>
      </c>
      <c r="Q9862" s="13" t="s">
        <v>97</v>
      </c>
      <c r="R9862" s="13" t="s">
        <v>199</v>
      </c>
      <c r="S9862" s="13" t="s">
        <v>193</v>
      </c>
      <c r="T9862">
        <v>5</v>
      </c>
      <c r="U9862">
        <v>1</v>
      </c>
      <c r="V9862">
        <v>0</v>
      </c>
      <c r="W9862" s="13" t="s">
        <v>101</v>
      </c>
      <c r="X9862">
        <v>0.45</v>
      </c>
    </row>
    <row r="9863" spans="1:24" x14ac:dyDescent="0.3">
      <c r="A9863">
        <v>9861</v>
      </c>
      <c r="B9863" t="s">
        <v>190</v>
      </c>
      <c r="C9863" t="s">
        <v>80</v>
      </c>
      <c r="D9863">
        <v>18.879186000000001</v>
      </c>
      <c r="E9863">
        <v>72.954324999999997</v>
      </c>
      <c r="F9863" s="18">
        <v>44672</v>
      </c>
      <c r="G9863" s="19">
        <v>0.33333333333333298</v>
      </c>
      <c r="H9863">
        <v>8</v>
      </c>
      <c r="I9863" s="13" t="s">
        <v>202</v>
      </c>
      <c r="J9863">
        <v>0</v>
      </c>
      <c r="K9863" s="13" t="s">
        <v>214</v>
      </c>
      <c r="L9863">
        <v>6</v>
      </c>
      <c r="M9863">
        <v>0</v>
      </c>
      <c r="N9863" s="13" t="s">
        <v>212</v>
      </c>
      <c r="O9863" s="13" t="s">
        <v>195</v>
      </c>
      <c r="P9863">
        <v>33</v>
      </c>
      <c r="Q9863" s="13" t="s">
        <v>97</v>
      </c>
      <c r="R9863" s="13" t="s">
        <v>98</v>
      </c>
      <c r="S9863" s="13" t="s">
        <v>196</v>
      </c>
      <c r="T9863">
        <v>1</v>
      </c>
      <c r="U9863">
        <v>1</v>
      </c>
      <c r="V9863">
        <v>1</v>
      </c>
      <c r="W9863" s="13" t="s">
        <v>101</v>
      </c>
      <c r="X9863">
        <v>0.6</v>
      </c>
    </row>
    <row r="9864" spans="1:24" x14ac:dyDescent="0.3">
      <c r="A9864">
        <v>9862</v>
      </c>
      <c r="B9864" t="s">
        <v>79</v>
      </c>
      <c r="C9864" t="s">
        <v>80</v>
      </c>
      <c r="D9864">
        <v>18.547650999999998</v>
      </c>
      <c r="E9864">
        <v>73.850691999999995</v>
      </c>
      <c r="F9864" s="18">
        <v>45190</v>
      </c>
      <c r="G9864" s="19">
        <v>0</v>
      </c>
      <c r="H9864">
        <v>0</v>
      </c>
      <c r="I9864" s="13" t="s">
        <v>202</v>
      </c>
      <c r="J9864">
        <v>0</v>
      </c>
      <c r="K9864" s="13" t="s">
        <v>92</v>
      </c>
      <c r="L9864">
        <v>4</v>
      </c>
      <c r="M9864">
        <v>1</v>
      </c>
      <c r="N9864" s="13" t="s">
        <v>192</v>
      </c>
      <c r="O9864" s="13" t="s">
        <v>97</v>
      </c>
      <c r="P9864">
        <v>28</v>
      </c>
      <c r="Q9864" s="13" t="s">
        <v>95</v>
      </c>
      <c r="R9864" s="13" t="s">
        <v>213</v>
      </c>
      <c r="S9864" s="13" t="s">
        <v>99</v>
      </c>
      <c r="T9864">
        <v>2</v>
      </c>
      <c r="U9864">
        <v>2</v>
      </c>
      <c r="V9864">
        <v>0</v>
      </c>
      <c r="W9864" s="13" t="s">
        <v>101</v>
      </c>
      <c r="X9864">
        <v>0.3</v>
      </c>
    </row>
    <row r="9865" spans="1:24" x14ac:dyDescent="0.3">
      <c r="A9865">
        <v>9863</v>
      </c>
      <c r="B9865" t="s">
        <v>197</v>
      </c>
      <c r="C9865" t="s">
        <v>198</v>
      </c>
      <c r="D9865">
        <v>30.743027000000001</v>
      </c>
      <c r="E9865">
        <v>76.789945000000003</v>
      </c>
      <c r="F9865" s="18">
        <v>45318</v>
      </c>
      <c r="G9865" s="19">
        <v>0.29166666666666702</v>
      </c>
      <c r="H9865">
        <v>7</v>
      </c>
      <c r="I9865" s="13" t="s">
        <v>219</v>
      </c>
      <c r="J9865">
        <v>1</v>
      </c>
      <c r="K9865" s="13" t="s">
        <v>191</v>
      </c>
      <c r="L9865">
        <v>3</v>
      </c>
      <c r="M9865">
        <v>0</v>
      </c>
      <c r="N9865" s="13" t="s">
        <v>94</v>
      </c>
      <c r="O9865" s="13" t="s">
        <v>95</v>
      </c>
      <c r="P9865">
        <v>34</v>
      </c>
      <c r="Q9865" s="13" t="s">
        <v>97</v>
      </c>
      <c r="R9865" s="13" t="s">
        <v>199</v>
      </c>
      <c r="S9865" s="13" t="s">
        <v>196</v>
      </c>
      <c r="T9865">
        <v>2</v>
      </c>
      <c r="U9865">
        <v>0</v>
      </c>
      <c r="V9865">
        <v>0</v>
      </c>
      <c r="W9865" s="13" t="s">
        <v>101</v>
      </c>
      <c r="X9865">
        <v>0.65</v>
      </c>
    </row>
    <row r="9866" spans="1:24" x14ac:dyDescent="0.3">
      <c r="A9866">
        <v>9864</v>
      </c>
      <c r="B9866" t="s">
        <v>79</v>
      </c>
      <c r="C9866" t="s">
        <v>80</v>
      </c>
      <c r="D9866">
        <v>18.537452999999999</v>
      </c>
      <c r="E9866">
        <v>73.985449000000003</v>
      </c>
      <c r="F9866" s="18">
        <v>44617</v>
      </c>
      <c r="G9866" s="19">
        <v>0</v>
      </c>
      <c r="H9866">
        <v>0</v>
      </c>
      <c r="I9866" s="13" t="s">
        <v>211</v>
      </c>
      <c r="J9866">
        <v>0</v>
      </c>
      <c r="K9866" s="13" t="s">
        <v>92</v>
      </c>
      <c r="L9866">
        <v>3</v>
      </c>
      <c r="M9866">
        <v>1</v>
      </c>
      <c r="N9866" s="13" t="s">
        <v>212</v>
      </c>
      <c r="O9866" s="13" t="s">
        <v>195</v>
      </c>
      <c r="P9866">
        <v>15</v>
      </c>
      <c r="Q9866" s="13" t="s">
        <v>97</v>
      </c>
      <c r="R9866" s="13" t="s">
        <v>213</v>
      </c>
      <c r="S9866" s="13" t="s">
        <v>196</v>
      </c>
      <c r="T9866">
        <v>4</v>
      </c>
      <c r="U9866">
        <v>1</v>
      </c>
      <c r="V9866">
        <v>0</v>
      </c>
      <c r="W9866" s="13" t="s">
        <v>101</v>
      </c>
      <c r="X9866">
        <v>0.45</v>
      </c>
    </row>
    <row r="9867" spans="1:24" x14ac:dyDescent="0.3">
      <c r="A9867">
        <v>9865</v>
      </c>
      <c r="B9867" t="s">
        <v>79</v>
      </c>
      <c r="C9867" t="s">
        <v>80</v>
      </c>
      <c r="D9867">
        <v>18.568950999999998</v>
      </c>
      <c r="E9867">
        <v>73.729590999999999</v>
      </c>
      <c r="F9867" s="18">
        <v>45545</v>
      </c>
      <c r="G9867" s="19">
        <v>0.45833333333333298</v>
      </c>
      <c r="H9867">
        <v>11</v>
      </c>
      <c r="I9867" s="13" t="s">
        <v>215</v>
      </c>
      <c r="J9867">
        <v>0</v>
      </c>
      <c r="K9867" s="13" t="s">
        <v>191</v>
      </c>
      <c r="L9867">
        <v>6</v>
      </c>
      <c r="M9867">
        <v>1</v>
      </c>
      <c r="N9867" s="13" t="s">
        <v>192</v>
      </c>
      <c r="O9867" s="13" t="s">
        <v>97</v>
      </c>
      <c r="P9867">
        <v>40</v>
      </c>
      <c r="Q9867" s="13" t="s">
        <v>97</v>
      </c>
      <c r="R9867" s="13" t="s">
        <v>208</v>
      </c>
      <c r="S9867" s="13" t="s">
        <v>196</v>
      </c>
      <c r="T9867">
        <v>1</v>
      </c>
      <c r="U9867">
        <v>0</v>
      </c>
      <c r="V9867">
        <v>0</v>
      </c>
      <c r="W9867" s="13" t="s">
        <v>101</v>
      </c>
      <c r="X9867">
        <v>0.3</v>
      </c>
    </row>
    <row r="9868" spans="1:24" x14ac:dyDescent="0.3">
      <c r="A9868">
        <v>9866</v>
      </c>
      <c r="B9868" t="s">
        <v>200</v>
      </c>
      <c r="C9868" t="s">
        <v>201</v>
      </c>
      <c r="D9868">
        <v>12.945861000000001</v>
      </c>
      <c r="E9868">
        <v>80.117513000000002</v>
      </c>
      <c r="F9868" s="18">
        <v>45038</v>
      </c>
      <c r="G9868" s="19">
        <v>0.91666666666666696</v>
      </c>
      <c r="H9868">
        <v>22</v>
      </c>
      <c r="I9868" s="13" t="s">
        <v>219</v>
      </c>
      <c r="J9868">
        <v>1</v>
      </c>
      <c r="K9868" s="13" t="s">
        <v>191</v>
      </c>
      <c r="L9868">
        <v>1</v>
      </c>
      <c r="M9868">
        <v>1</v>
      </c>
      <c r="N9868" s="13" t="s">
        <v>94</v>
      </c>
      <c r="O9868" s="13" t="s">
        <v>95</v>
      </c>
      <c r="P9868">
        <v>23</v>
      </c>
      <c r="Q9868" s="13" t="s">
        <v>95</v>
      </c>
      <c r="R9868" s="13" t="s">
        <v>199</v>
      </c>
      <c r="S9868" s="13" t="s">
        <v>196</v>
      </c>
      <c r="T9868">
        <v>2</v>
      </c>
      <c r="U9868">
        <v>1</v>
      </c>
      <c r="V9868">
        <v>0</v>
      </c>
      <c r="W9868" s="13" t="s">
        <v>221</v>
      </c>
      <c r="X9868">
        <v>0.55000000000000004</v>
      </c>
    </row>
    <row r="9869" spans="1:24" x14ac:dyDescent="0.3">
      <c r="A9869">
        <v>9867</v>
      </c>
      <c r="B9869" t="s">
        <v>190</v>
      </c>
      <c r="C9869" t="s">
        <v>80</v>
      </c>
      <c r="D9869">
        <v>19.178887</v>
      </c>
      <c r="E9869">
        <v>72.915208000000007</v>
      </c>
      <c r="F9869" s="18">
        <v>44719</v>
      </c>
      <c r="G9869" s="19">
        <v>0.91666666666666696</v>
      </c>
      <c r="H9869">
        <v>22</v>
      </c>
      <c r="I9869" s="13" t="s">
        <v>215</v>
      </c>
      <c r="J9869">
        <v>0</v>
      </c>
      <c r="K9869" s="13" t="s">
        <v>92</v>
      </c>
      <c r="L9869">
        <v>1</v>
      </c>
      <c r="M9869">
        <v>0</v>
      </c>
      <c r="N9869" s="13" t="s">
        <v>212</v>
      </c>
      <c r="O9869" s="13" t="s">
        <v>195</v>
      </c>
      <c r="P9869">
        <v>20</v>
      </c>
      <c r="Q9869" s="13" t="s">
        <v>195</v>
      </c>
      <c r="R9869" s="13" t="s">
        <v>98</v>
      </c>
      <c r="S9869" s="13" t="s">
        <v>193</v>
      </c>
      <c r="T9869">
        <v>2</v>
      </c>
      <c r="U9869">
        <v>2</v>
      </c>
      <c r="V9869">
        <v>0</v>
      </c>
      <c r="W9869" s="13" t="s">
        <v>101</v>
      </c>
      <c r="X9869">
        <v>0.25</v>
      </c>
    </row>
    <row r="9870" spans="1:24" x14ac:dyDescent="0.3">
      <c r="A9870">
        <v>9868</v>
      </c>
      <c r="B9870" t="s">
        <v>206</v>
      </c>
      <c r="C9870" t="s">
        <v>207</v>
      </c>
      <c r="D9870">
        <v>12.909522000000001</v>
      </c>
      <c r="E9870">
        <v>77.692355000000006</v>
      </c>
      <c r="F9870" s="18">
        <v>44847</v>
      </c>
      <c r="G9870" s="19">
        <v>0.125</v>
      </c>
      <c r="H9870">
        <v>3</v>
      </c>
      <c r="I9870" s="13" t="s">
        <v>202</v>
      </c>
      <c r="J9870">
        <v>0</v>
      </c>
      <c r="K9870" s="13" t="s">
        <v>92</v>
      </c>
      <c r="L9870">
        <v>1</v>
      </c>
      <c r="M9870">
        <v>1</v>
      </c>
      <c r="N9870" s="13" t="s">
        <v>212</v>
      </c>
      <c r="O9870" s="13" t="s">
        <v>95</v>
      </c>
      <c r="P9870">
        <v>19</v>
      </c>
      <c r="Q9870" s="13" t="s">
        <v>195</v>
      </c>
      <c r="R9870" s="13" t="s">
        <v>213</v>
      </c>
      <c r="S9870" s="13" t="s">
        <v>193</v>
      </c>
      <c r="T9870">
        <v>5</v>
      </c>
      <c r="U9870">
        <v>3</v>
      </c>
      <c r="V9870">
        <v>0</v>
      </c>
      <c r="W9870" s="13" t="s">
        <v>101</v>
      </c>
      <c r="X9870">
        <v>0.45</v>
      </c>
    </row>
    <row r="9871" spans="1:24" x14ac:dyDescent="0.3">
      <c r="A9871">
        <v>9869</v>
      </c>
      <c r="B9871" t="s">
        <v>209</v>
      </c>
      <c r="C9871" t="s">
        <v>210</v>
      </c>
      <c r="D9871">
        <v>17.379054</v>
      </c>
      <c r="E9871">
        <v>78.246185999999994</v>
      </c>
      <c r="F9871" s="18">
        <v>44602</v>
      </c>
      <c r="G9871" s="19">
        <v>8.3333333333333301E-2</v>
      </c>
      <c r="H9871">
        <v>2</v>
      </c>
      <c r="I9871" s="13" t="s">
        <v>202</v>
      </c>
      <c r="J9871">
        <v>0</v>
      </c>
      <c r="K9871" s="13" t="s">
        <v>92</v>
      </c>
      <c r="L9871">
        <v>3</v>
      </c>
      <c r="M9871">
        <v>1</v>
      </c>
      <c r="N9871" s="13" t="s">
        <v>94</v>
      </c>
      <c r="O9871" s="13" t="s">
        <v>95</v>
      </c>
      <c r="P9871">
        <v>40</v>
      </c>
      <c r="Q9871" s="13" t="s">
        <v>95</v>
      </c>
      <c r="R9871" s="13" t="s">
        <v>213</v>
      </c>
      <c r="S9871" s="13" t="s">
        <v>193</v>
      </c>
      <c r="T9871">
        <v>3</v>
      </c>
      <c r="U9871">
        <v>0</v>
      </c>
      <c r="V9871">
        <v>0</v>
      </c>
      <c r="W9871" s="13" t="s">
        <v>101</v>
      </c>
      <c r="X9871">
        <v>0.45</v>
      </c>
    </row>
    <row r="9872" spans="1:24" x14ac:dyDescent="0.3">
      <c r="A9872">
        <v>9870</v>
      </c>
      <c r="B9872" t="s">
        <v>79</v>
      </c>
      <c r="C9872" t="s">
        <v>80</v>
      </c>
      <c r="D9872">
        <v>18.620902999999998</v>
      </c>
      <c r="E9872">
        <v>73.764300000000006</v>
      </c>
      <c r="F9872" s="18">
        <v>44586</v>
      </c>
      <c r="G9872" s="19">
        <v>0.41666666666666702</v>
      </c>
      <c r="H9872">
        <v>10</v>
      </c>
      <c r="I9872" s="13" t="s">
        <v>215</v>
      </c>
      <c r="J9872">
        <v>0</v>
      </c>
      <c r="K9872" s="13" t="s">
        <v>214</v>
      </c>
      <c r="L9872">
        <v>4</v>
      </c>
      <c r="M9872">
        <v>1</v>
      </c>
      <c r="N9872" s="13" t="s">
        <v>192</v>
      </c>
      <c r="O9872" s="13" t="s">
        <v>97</v>
      </c>
      <c r="P9872">
        <v>31</v>
      </c>
      <c r="Q9872" s="13" t="s">
        <v>97</v>
      </c>
      <c r="R9872" s="13" t="s">
        <v>205</v>
      </c>
      <c r="S9872" s="13" t="s">
        <v>193</v>
      </c>
      <c r="T9872">
        <v>4</v>
      </c>
      <c r="U9872">
        <v>4</v>
      </c>
      <c r="V9872">
        <v>1</v>
      </c>
      <c r="W9872" s="13" t="s">
        <v>101</v>
      </c>
      <c r="X9872">
        <v>0.45</v>
      </c>
    </row>
    <row r="9873" spans="1:24" x14ac:dyDescent="0.3">
      <c r="A9873">
        <v>9871</v>
      </c>
      <c r="B9873" t="s">
        <v>209</v>
      </c>
      <c r="C9873" t="s">
        <v>210</v>
      </c>
      <c r="D9873">
        <v>17.479855000000001</v>
      </c>
      <c r="E9873">
        <v>78.529156</v>
      </c>
      <c r="F9873" s="18">
        <v>44989</v>
      </c>
      <c r="G9873" s="19">
        <v>0.5</v>
      </c>
      <c r="H9873">
        <v>12</v>
      </c>
      <c r="I9873" s="13" t="s">
        <v>219</v>
      </c>
      <c r="J9873">
        <v>1</v>
      </c>
      <c r="K9873" s="13" t="s">
        <v>92</v>
      </c>
      <c r="L9873">
        <v>4</v>
      </c>
      <c r="M9873">
        <v>0</v>
      </c>
      <c r="N9873" s="13" t="s">
        <v>212</v>
      </c>
      <c r="O9873" s="13" t="s">
        <v>95</v>
      </c>
      <c r="P9873">
        <v>40</v>
      </c>
      <c r="Q9873" s="13" t="s">
        <v>97</v>
      </c>
      <c r="R9873" s="13" t="s">
        <v>199</v>
      </c>
      <c r="S9873" s="13" t="s">
        <v>99</v>
      </c>
      <c r="T9873">
        <v>2</v>
      </c>
      <c r="U9873">
        <v>2</v>
      </c>
      <c r="V9873">
        <v>0</v>
      </c>
      <c r="W9873" s="13" t="s">
        <v>101</v>
      </c>
      <c r="X9873">
        <v>0.85</v>
      </c>
    </row>
    <row r="9874" spans="1:24" x14ac:dyDescent="0.3">
      <c r="A9874">
        <v>9872</v>
      </c>
      <c r="B9874" t="s">
        <v>190</v>
      </c>
      <c r="C9874" t="s">
        <v>80</v>
      </c>
      <c r="D9874">
        <v>19.114014000000001</v>
      </c>
      <c r="E9874">
        <v>72.729528000000002</v>
      </c>
      <c r="F9874" s="18">
        <v>44752</v>
      </c>
      <c r="G9874" s="19">
        <v>8.3333333333333301E-2</v>
      </c>
      <c r="H9874">
        <v>2</v>
      </c>
      <c r="I9874" s="13" t="s">
        <v>89</v>
      </c>
      <c r="J9874">
        <v>1</v>
      </c>
      <c r="K9874" s="13" t="s">
        <v>191</v>
      </c>
      <c r="L9874">
        <v>4</v>
      </c>
      <c r="M9874">
        <v>0</v>
      </c>
      <c r="N9874" s="13" t="s">
        <v>192</v>
      </c>
      <c r="O9874" s="13" t="s">
        <v>97</v>
      </c>
      <c r="P9874">
        <v>15</v>
      </c>
      <c r="Q9874" s="13" t="s">
        <v>95</v>
      </c>
      <c r="R9874" s="13" t="s">
        <v>199</v>
      </c>
      <c r="S9874" s="13" t="s">
        <v>196</v>
      </c>
      <c r="T9874">
        <v>2</v>
      </c>
      <c r="U9874">
        <v>0</v>
      </c>
      <c r="V9874">
        <v>0</v>
      </c>
      <c r="W9874" s="13" t="s">
        <v>101</v>
      </c>
      <c r="X9874">
        <v>0.1</v>
      </c>
    </row>
    <row r="9875" spans="1:24" x14ac:dyDescent="0.3">
      <c r="A9875">
        <v>9873</v>
      </c>
      <c r="B9875" t="s">
        <v>206</v>
      </c>
      <c r="C9875" t="s">
        <v>207</v>
      </c>
      <c r="D9875">
        <v>13.102370000000001</v>
      </c>
      <c r="E9875">
        <v>77.428008000000005</v>
      </c>
      <c r="F9875" s="18">
        <v>44629</v>
      </c>
      <c r="G9875" s="19">
        <v>0</v>
      </c>
      <c r="H9875">
        <v>0</v>
      </c>
      <c r="I9875" s="13" t="s">
        <v>194</v>
      </c>
      <c r="J9875">
        <v>0</v>
      </c>
      <c r="K9875" s="13" t="s">
        <v>92</v>
      </c>
      <c r="L9875">
        <v>1</v>
      </c>
      <c r="M9875">
        <v>0</v>
      </c>
      <c r="N9875" s="13" t="s">
        <v>192</v>
      </c>
      <c r="O9875" s="13" t="s">
        <v>97</v>
      </c>
      <c r="P9875">
        <v>38</v>
      </c>
      <c r="Q9875" s="13" t="s">
        <v>95</v>
      </c>
      <c r="R9875" s="13" t="s">
        <v>199</v>
      </c>
      <c r="S9875" s="13" t="s">
        <v>196</v>
      </c>
      <c r="T9875">
        <v>3</v>
      </c>
      <c r="U9875">
        <v>1</v>
      </c>
      <c r="V9875">
        <v>0</v>
      </c>
      <c r="W9875" s="13" t="s">
        <v>101</v>
      </c>
      <c r="X9875">
        <v>0.1</v>
      </c>
    </row>
    <row r="9876" spans="1:24" x14ac:dyDescent="0.3">
      <c r="A9876">
        <v>9874</v>
      </c>
      <c r="B9876" t="s">
        <v>200</v>
      </c>
      <c r="C9876" t="s">
        <v>201</v>
      </c>
      <c r="D9876">
        <v>13.097799999999999</v>
      </c>
      <c r="E9876">
        <v>80.156638000000001</v>
      </c>
      <c r="F9876" s="18">
        <v>45459</v>
      </c>
      <c r="G9876" s="19">
        <v>0.125</v>
      </c>
      <c r="H9876">
        <v>3</v>
      </c>
      <c r="I9876" s="13" t="s">
        <v>89</v>
      </c>
      <c r="J9876">
        <v>1</v>
      </c>
      <c r="K9876" s="13" t="s">
        <v>92</v>
      </c>
      <c r="L9876">
        <v>3</v>
      </c>
      <c r="M9876">
        <v>1</v>
      </c>
      <c r="N9876" s="13" t="s">
        <v>212</v>
      </c>
      <c r="O9876" s="13" t="s">
        <v>95</v>
      </c>
      <c r="P9876">
        <v>16</v>
      </c>
      <c r="Q9876" s="13" t="s">
        <v>97</v>
      </c>
      <c r="R9876" s="13" t="s">
        <v>208</v>
      </c>
      <c r="S9876" s="13" t="s">
        <v>99</v>
      </c>
      <c r="T9876">
        <v>2</v>
      </c>
      <c r="U9876">
        <v>2</v>
      </c>
      <c r="V9876">
        <v>0</v>
      </c>
      <c r="W9876" s="13" t="s">
        <v>101</v>
      </c>
      <c r="X9876">
        <v>0.85</v>
      </c>
    </row>
    <row r="9877" spans="1:24" x14ac:dyDescent="0.3">
      <c r="A9877">
        <v>9875</v>
      </c>
      <c r="B9877" t="s">
        <v>209</v>
      </c>
      <c r="C9877" t="s">
        <v>210</v>
      </c>
      <c r="D9877">
        <v>17.365289000000001</v>
      </c>
      <c r="E9877">
        <v>78.415144999999995</v>
      </c>
      <c r="F9877" s="18">
        <v>45478</v>
      </c>
      <c r="G9877" s="19">
        <v>0.20833333333333301</v>
      </c>
      <c r="H9877">
        <v>5</v>
      </c>
      <c r="I9877" s="13" t="s">
        <v>211</v>
      </c>
      <c r="J9877">
        <v>0</v>
      </c>
      <c r="K9877" s="13" t="s">
        <v>92</v>
      </c>
      <c r="L9877">
        <v>1</v>
      </c>
      <c r="M9877">
        <v>1</v>
      </c>
      <c r="N9877" s="13" t="s">
        <v>212</v>
      </c>
      <c r="O9877" s="13" t="s">
        <v>195</v>
      </c>
      <c r="P9877">
        <v>25</v>
      </c>
      <c r="Q9877" s="13" t="s">
        <v>195</v>
      </c>
      <c r="R9877" s="13" t="s">
        <v>205</v>
      </c>
      <c r="S9877" s="13" t="s">
        <v>99</v>
      </c>
      <c r="T9877">
        <v>1</v>
      </c>
      <c r="U9877">
        <v>1</v>
      </c>
      <c r="V9877">
        <v>0</v>
      </c>
      <c r="W9877" s="13" t="s">
        <v>101</v>
      </c>
      <c r="X9877">
        <v>0.45</v>
      </c>
    </row>
    <row r="9878" spans="1:24" x14ac:dyDescent="0.3">
      <c r="A9878">
        <v>9876</v>
      </c>
      <c r="B9878" t="s">
        <v>206</v>
      </c>
      <c r="C9878" t="s">
        <v>207</v>
      </c>
      <c r="D9878">
        <v>12.845496000000001</v>
      </c>
      <c r="E9878">
        <v>77.403728999999998</v>
      </c>
      <c r="F9878" s="18">
        <v>44700</v>
      </c>
      <c r="G9878" s="19">
        <v>8.3333333333333301E-2</v>
      </c>
      <c r="H9878">
        <v>2</v>
      </c>
      <c r="I9878" s="13" t="s">
        <v>202</v>
      </c>
      <c r="J9878">
        <v>0</v>
      </c>
      <c r="K9878" s="13" t="s">
        <v>191</v>
      </c>
      <c r="L9878">
        <v>4</v>
      </c>
      <c r="M9878">
        <v>0</v>
      </c>
      <c r="N9878" s="13" t="s">
        <v>212</v>
      </c>
      <c r="O9878" s="13" t="s">
        <v>95</v>
      </c>
      <c r="P9878">
        <v>22</v>
      </c>
      <c r="Q9878" s="13" t="s">
        <v>95</v>
      </c>
      <c r="R9878" s="13" t="s">
        <v>213</v>
      </c>
      <c r="S9878" s="13" t="s">
        <v>196</v>
      </c>
      <c r="T9878">
        <v>3</v>
      </c>
      <c r="U9878">
        <v>1</v>
      </c>
      <c r="V9878">
        <v>0</v>
      </c>
      <c r="W9878" s="13" t="s">
        <v>101</v>
      </c>
      <c r="X9878">
        <v>0.45</v>
      </c>
    </row>
    <row r="9879" spans="1:24" x14ac:dyDescent="0.3">
      <c r="A9879">
        <v>9877</v>
      </c>
      <c r="B9879" t="s">
        <v>217</v>
      </c>
      <c r="C9879" t="s">
        <v>218</v>
      </c>
      <c r="D9879">
        <v>22.428191999999999</v>
      </c>
      <c r="E9879">
        <v>88.446355999999994</v>
      </c>
      <c r="F9879" s="18">
        <v>44855</v>
      </c>
      <c r="G9879" s="19">
        <v>8.3333333333333301E-2</v>
      </c>
      <c r="H9879">
        <v>2</v>
      </c>
      <c r="I9879" s="13" t="s">
        <v>211</v>
      </c>
      <c r="J9879">
        <v>0</v>
      </c>
      <c r="K9879" s="13" t="s">
        <v>92</v>
      </c>
      <c r="L9879">
        <v>3</v>
      </c>
      <c r="M9879">
        <v>1</v>
      </c>
      <c r="N9879" s="13" t="s">
        <v>192</v>
      </c>
      <c r="O9879" s="13" t="s">
        <v>97</v>
      </c>
      <c r="P9879">
        <v>33</v>
      </c>
      <c r="Q9879" s="13" t="s">
        <v>195</v>
      </c>
      <c r="R9879" s="13" t="s">
        <v>213</v>
      </c>
      <c r="S9879" s="13" t="s">
        <v>193</v>
      </c>
      <c r="T9879">
        <v>1</v>
      </c>
      <c r="U9879">
        <v>0</v>
      </c>
      <c r="V9879">
        <v>0</v>
      </c>
      <c r="W9879" s="13" t="s">
        <v>101</v>
      </c>
      <c r="X9879">
        <v>0.1</v>
      </c>
    </row>
    <row r="9880" spans="1:24" x14ac:dyDescent="0.3">
      <c r="A9880">
        <v>9878</v>
      </c>
      <c r="B9880" t="s">
        <v>209</v>
      </c>
      <c r="C9880" t="s">
        <v>210</v>
      </c>
      <c r="D9880">
        <v>17.478026</v>
      </c>
      <c r="E9880">
        <v>78.250401999999994</v>
      </c>
      <c r="F9880" s="18">
        <v>44860</v>
      </c>
      <c r="G9880" s="19">
        <v>0.29166666666666702</v>
      </c>
      <c r="H9880">
        <v>7</v>
      </c>
      <c r="I9880" s="13" t="s">
        <v>194</v>
      </c>
      <c r="J9880">
        <v>0</v>
      </c>
      <c r="K9880" s="13" t="s">
        <v>214</v>
      </c>
      <c r="L9880">
        <v>3</v>
      </c>
      <c r="M9880">
        <v>1</v>
      </c>
      <c r="N9880" s="13" t="s">
        <v>212</v>
      </c>
      <c r="O9880" s="13" t="s">
        <v>195</v>
      </c>
      <c r="P9880">
        <v>21</v>
      </c>
      <c r="Q9880" s="13" t="s">
        <v>97</v>
      </c>
      <c r="R9880" s="13" t="s">
        <v>208</v>
      </c>
      <c r="S9880" s="13" t="s">
        <v>196</v>
      </c>
      <c r="T9880">
        <v>2</v>
      </c>
      <c r="U9880">
        <v>2</v>
      </c>
      <c r="V9880">
        <v>0</v>
      </c>
      <c r="W9880" s="13" t="s">
        <v>101</v>
      </c>
      <c r="X9880">
        <v>0.45</v>
      </c>
    </row>
    <row r="9881" spans="1:24" x14ac:dyDescent="0.3">
      <c r="A9881">
        <v>9879</v>
      </c>
      <c r="B9881" t="s">
        <v>79</v>
      </c>
      <c r="C9881" t="s">
        <v>80</v>
      </c>
      <c r="D9881">
        <v>18.561616000000001</v>
      </c>
      <c r="E9881">
        <v>73.979164999999995</v>
      </c>
      <c r="F9881" s="18">
        <v>44690</v>
      </c>
      <c r="G9881" s="19">
        <v>0.375</v>
      </c>
      <c r="H9881">
        <v>9</v>
      </c>
      <c r="I9881" s="13" t="s">
        <v>204</v>
      </c>
      <c r="J9881">
        <v>0</v>
      </c>
      <c r="K9881" s="13" t="s">
        <v>214</v>
      </c>
      <c r="L9881">
        <v>1</v>
      </c>
      <c r="M9881">
        <v>0</v>
      </c>
      <c r="N9881" s="13" t="s">
        <v>94</v>
      </c>
      <c r="O9881" s="13" t="s">
        <v>95</v>
      </c>
      <c r="P9881">
        <v>19</v>
      </c>
      <c r="Q9881" s="13" t="s">
        <v>97</v>
      </c>
      <c r="R9881" s="13" t="s">
        <v>199</v>
      </c>
      <c r="S9881" s="13" t="s">
        <v>196</v>
      </c>
      <c r="T9881">
        <v>2</v>
      </c>
      <c r="U9881">
        <v>1</v>
      </c>
      <c r="V9881">
        <v>1</v>
      </c>
      <c r="W9881" s="13" t="s">
        <v>101</v>
      </c>
      <c r="X9881">
        <v>0.8</v>
      </c>
    </row>
    <row r="9882" spans="1:24" x14ac:dyDescent="0.3">
      <c r="A9882">
        <v>9880</v>
      </c>
      <c r="B9882" t="s">
        <v>206</v>
      </c>
      <c r="C9882" t="s">
        <v>207</v>
      </c>
      <c r="D9882">
        <v>13.193739000000001</v>
      </c>
      <c r="E9882">
        <v>77.525547000000003</v>
      </c>
      <c r="F9882" s="18">
        <v>45640</v>
      </c>
      <c r="G9882" s="19">
        <v>0.54166666666666696</v>
      </c>
      <c r="H9882">
        <v>13</v>
      </c>
      <c r="I9882" s="13" t="s">
        <v>219</v>
      </c>
      <c r="J9882">
        <v>1</v>
      </c>
      <c r="K9882" s="13" t="s">
        <v>191</v>
      </c>
      <c r="L9882">
        <v>6</v>
      </c>
      <c r="M9882">
        <v>0</v>
      </c>
      <c r="N9882" s="13" t="s">
        <v>94</v>
      </c>
      <c r="O9882" s="13" t="s">
        <v>95</v>
      </c>
      <c r="P9882">
        <v>22</v>
      </c>
      <c r="Q9882" s="13" t="s">
        <v>95</v>
      </c>
      <c r="R9882" s="13" t="s">
        <v>98</v>
      </c>
      <c r="S9882" s="13" t="s">
        <v>193</v>
      </c>
      <c r="T9882">
        <v>3</v>
      </c>
      <c r="U9882">
        <v>3</v>
      </c>
      <c r="V9882">
        <v>0</v>
      </c>
      <c r="W9882" s="13" t="s">
        <v>101</v>
      </c>
      <c r="X9882">
        <v>0.45</v>
      </c>
    </row>
    <row r="9883" spans="1:24" x14ac:dyDescent="0.3">
      <c r="A9883">
        <v>9881</v>
      </c>
      <c r="B9883" t="s">
        <v>200</v>
      </c>
      <c r="C9883" t="s">
        <v>201</v>
      </c>
      <c r="D9883">
        <v>12.848509</v>
      </c>
      <c r="E9883">
        <v>80.137404000000004</v>
      </c>
      <c r="F9883" s="18">
        <v>45466</v>
      </c>
      <c r="G9883" s="19">
        <v>0.79166666666666696</v>
      </c>
      <c r="H9883">
        <v>19</v>
      </c>
      <c r="I9883" s="13" t="s">
        <v>89</v>
      </c>
      <c r="J9883">
        <v>1</v>
      </c>
      <c r="K9883" s="13" t="s">
        <v>191</v>
      </c>
      <c r="L9883">
        <v>3</v>
      </c>
      <c r="M9883">
        <v>0</v>
      </c>
      <c r="N9883" s="13" t="s">
        <v>212</v>
      </c>
      <c r="O9883" s="13" t="s">
        <v>95</v>
      </c>
      <c r="P9883">
        <v>39</v>
      </c>
      <c r="Q9883" s="13" t="s">
        <v>195</v>
      </c>
      <c r="R9883" s="13" t="s">
        <v>208</v>
      </c>
      <c r="S9883" s="13" t="s">
        <v>99</v>
      </c>
      <c r="T9883">
        <v>4</v>
      </c>
      <c r="U9883">
        <v>4</v>
      </c>
      <c r="V9883">
        <v>1</v>
      </c>
      <c r="W9883" s="13" t="s">
        <v>101</v>
      </c>
      <c r="X9883">
        <v>0.8</v>
      </c>
    </row>
    <row r="9884" spans="1:24" x14ac:dyDescent="0.3">
      <c r="A9884">
        <v>9882</v>
      </c>
      <c r="B9884" t="s">
        <v>203</v>
      </c>
      <c r="C9884" t="s">
        <v>203</v>
      </c>
      <c r="D9884">
        <v>28.705884000000001</v>
      </c>
      <c r="E9884">
        <v>76.996179999999995</v>
      </c>
      <c r="F9884" s="18">
        <v>44851</v>
      </c>
      <c r="G9884" s="19">
        <v>0.91666666666666696</v>
      </c>
      <c r="H9884">
        <v>22</v>
      </c>
      <c r="I9884" s="13" t="s">
        <v>204</v>
      </c>
      <c r="J9884">
        <v>0</v>
      </c>
      <c r="K9884" s="13" t="s">
        <v>191</v>
      </c>
      <c r="L9884">
        <v>5</v>
      </c>
      <c r="M9884">
        <v>0</v>
      </c>
      <c r="N9884" s="13" t="s">
        <v>192</v>
      </c>
      <c r="O9884" s="13" t="s">
        <v>97</v>
      </c>
      <c r="P9884">
        <v>15</v>
      </c>
      <c r="Q9884" s="13" t="s">
        <v>195</v>
      </c>
      <c r="R9884" s="13" t="s">
        <v>205</v>
      </c>
      <c r="S9884" s="13" t="s">
        <v>99</v>
      </c>
      <c r="T9884">
        <v>5</v>
      </c>
      <c r="U9884">
        <v>5</v>
      </c>
      <c r="V9884">
        <v>0</v>
      </c>
      <c r="W9884" s="13" t="s">
        <v>101</v>
      </c>
      <c r="X9884">
        <v>0.3</v>
      </c>
    </row>
    <row r="9885" spans="1:24" x14ac:dyDescent="0.3">
      <c r="A9885">
        <v>9883</v>
      </c>
      <c r="B9885" t="s">
        <v>209</v>
      </c>
      <c r="C9885" t="s">
        <v>210</v>
      </c>
      <c r="D9885">
        <v>17.444388</v>
      </c>
      <c r="E9885">
        <v>78.279945999999995</v>
      </c>
      <c r="F9885" s="18">
        <v>45018</v>
      </c>
      <c r="G9885" s="19">
        <v>0.875</v>
      </c>
      <c r="H9885">
        <v>21</v>
      </c>
      <c r="I9885" s="13" t="s">
        <v>89</v>
      </c>
      <c r="J9885">
        <v>1</v>
      </c>
      <c r="K9885" s="13" t="s">
        <v>214</v>
      </c>
      <c r="L9885">
        <v>1</v>
      </c>
      <c r="M9885">
        <v>0</v>
      </c>
      <c r="N9885" s="13" t="s">
        <v>192</v>
      </c>
      <c r="O9885" s="13" t="s">
        <v>97</v>
      </c>
      <c r="P9885">
        <v>36</v>
      </c>
      <c r="Q9885" s="13" t="s">
        <v>95</v>
      </c>
      <c r="R9885" s="13" t="s">
        <v>98</v>
      </c>
      <c r="S9885" s="13" t="s">
        <v>196</v>
      </c>
      <c r="T9885">
        <v>5</v>
      </c>
      <c r="U9885">
        <v>0</v>
      </c>
      <c r="V9885">
        <v>0</v>
      </c>
      <c r="W9885" s="13" t="s">
        <v>101</v>
      </c>
      <c r="X9885">
        <v>0.1</v>
      </c>
    </row>
    <row r="9886" spans="1:24" x14ac:dyDescent="0.3">
      <c r="A9886">
        <v>9884</v>
      </c>
      <c r="B9886" t="s">
        <v>79</v>
      </c>
      <c r="C9886" t="s">
        <v>80</v>
      </c>
      <c r="D9886">
        <v>18.689865000000001</v>
      </c>
      <c r="E9886">
        <v>73.884495000000001</v>
      </c>
      <c r="F9886" s="18">
        <v>44577</v>
      </c>
      <c r="G9886" s="19">
        <v>0.41666666666666702</v>
      </c>
      <c r="H9886">
        <v>10</v>
      </c>
      <c r="I9886" s="13" t="s">
        <v>89</v>
      </c>
      <c r="J9886">
        <v>1</v>
      </c>
      <c r="K9886" s="13" t="s">
        <v>214</v>
      </c>
      <c r="L9886">
        <v>3</v>
      </c>
      <c r="M9886">
        <v>0</v>
      </c>
      <c r="N9886" s="13" t="s">
        <v>212</v>
      </c>
      <c r="O9886" s="13" t="s">
        <v>95</v>
      </c>
      <c r="P9886">
        <v>25</v>
      </c>
      <c r="Q9886" s="13" t="s">
        <v>195</v>
      </c>
      <c r="R9886" s="13" t="s">
        <v>205</v>
      </c>
      <c r="S9886" s="13" t="s">
        <v>196</v>
      </c>
      <c r="T9886">
        <v>4</v>
      </c>
      <c r="U9886">
        <v>1</v>
      </c>
      <c r="V9886">
        <v>1</v>
      </c>
      <c r="W9886" s="13" t="s">
        <v>101</v>
      </c>
      <c r="X9886">
        <v>0.6</v>
      </c>
    </row>
    <row r="9887" spans="1:24" x14ac:dyDescent="0.3">
      <c r="A9887">
        <v>9885</v>
      </c>
      <c r="B9887" t="s">
        <v>217</v>
      </c>
      <c r="C9887" t="s">
        <v>218</v>
      </c>
      <c r="D9887">
        <v>22.657156000000001</v>
      </c>
      <c r="E9887">
        <v>88.357585</v>
      </c>
      <c r="F9887" s="18">
        <v>45401</v>
      </c>
      <c r="G9887" s="19">
        <v>0.83333333333333304</v>
      </c>
      <c r="H9887">
        <v>20</v>
      </c>
      <c r="I9887" s="13" t="s">
        <v>211</v>
      </c>
      <c r="J9887">
        <v>0</v>
      </c>
      <c r="K9887" s="13" t="s">
        <v>92</v>
      </c>
      <c r="L9887">
        <v>1</v>
      </c>
      <c r="M9887">
        <v>0</v>
      </c>
      <c r="N9887" s="13" t="s">
        <v>192</v>
      </c>
      <c r="O9887" s="13" t="s">
        <v>97</v>
      </c>
      <c r="P9887">
        <v>20</v>
      </c>
      <c r="Q9887" s="13" t="s">
        <v>97</v>
      </c>
      <c r="R9887" s="13" t="s">
        <v>213</v>
      </c>
      <c r="S9887" s="13" t="s">
        <v>196</v>
      </c>
      <c r="T9887">
        <v>2</v>
      </c>
      <c r="U9887">
        <v>1</v>
      </c>
      <c r="V9887">
        <v>0</v>
      </c>
      <c r="W9887" s="13" t="s">
        <v>101</v>
      </c>
      <c r="X9887">
        <v>0.3</v>
      </c>
    </row>
    <row r="9888" spans="1:24" x14ac:dyDescent="0.3">
      <c r="A9888">
        <v>9886</v>
      </c>
      <c r="B9888" t="s">
        <v>217</v>
      </c>
      <c r="C9888" t="s">
        <v>218</v>
      </c>
      <c r="D9888">
        <v>22.475109</v>
      </c>
      <c r="E9888">
        <v>88.474519999999998</v>
      </c>
      <c r="F9888" s="18">
        <v>44891</v>
      </c>
      <c r="G9888" s="19">
        <v>0.41666666666666702</v>
      </c>
      <c r="H9888">
        <v>10</v>
      </c>
      <c r="I9888" s="13" t="s">
        <v>219</v>
      </c>
      <c r="J9888">
        <v>1</v>
      </c>
      <c r="K9888" s="13" t="s">
        <v>214</v>
      </c>
      <c r="L9888">
        <v>4</v>
      </c>
      <c r="M9888">
        <v>1</v>
      </c>
      <c r="N9888" s="13" t="s">
        <v>192</v>
      </c>
      <c r="O9888" s="13" t="s">
        <v>97</v>
      </c>
      <c r="P9888">
        <v>39</v>
      </c>
      <c r="Q9888" s="13" t="s">
        <v>95</v>
      </c>
      <c r="R9888" s="13" t="s">
        <v>205</v>
      </c>
      <c r="S9888" s="13" t="s">
        <v>99</v>
      </c>
      <c r="T9888">
        <v>3</v>
      </c>
      <c r="U9888">
        <v>3</v>
      </c>
      <c r="V9888">
        <v>1</v>
      </c>
      <c r="W9888" s="13" t="s">
        <v>101</v>
      </c>
      <c r="X9888">
        <v>0.45</v>
      </c>
    </row>
    <row r="9889" spans="1:24" x14ac:dyDescent="0.3">
      <c r="A9889">
        <v>9887</v>
      </c>
      <c r="B9889" t="s">
        <v>190</v>
      </c>
      <c r="C9889" t="s">
        <v>80</v>
      </c>
      <c r="D9889">
        <v>18.875955000000001</v>
      </c>
      <c r="E9889">
        <v>72.718010000000007</v>
      </c>
      <c r="F9889" s="18">
        <v>44794</v>
      </c>
      <c r="G9889" s="19">
        <v>0.66666666666666696</v>
      </c>
      <c r="H9889">
        <v>16</v>
      </c>
      <c r="I9889" s="13" t="s">
        <v>89</v>
      </c>
      <c r="J9889">
        <v>1</v>
      </c>
      <c r="K9889" s="13" t="s">
        <v>214</v>
      </c>
      <c r="L9889">
        <v>3</v>
      </c>
      <c r="M9889">
        <v>1</v>
      </c>
      <c r="N9889" s="13" t="s">
        <v>94</v>
      </c>
      <c r="O9889" s="13" t="s">
        <v>95</v>
      </c>
      <c r="P9889">
        <v>28</v>
      </c>
      <c r="Q9889" s="13" t="s">
        <v>97</v>
      </c>
      <c r="R9889" s="13" t="s">
        <v>213</v>
      </c>
      <c r="S9889" s="13" t="s">
        <v>196</v>
      </c>
      <c r="T9889">
        <v>4</v>
      </c>
      <c r="U9889">
        <v>3</v>
      </c>
      <c r="V9889">
        <v>0</v>
      </c>
      <c r="W9889" s="13" t="s">
        <v>101</v>
      </c>
      <c r="X9889">
        <v>0.65</v>
      </c>
    </row>
    <row r="9890" spans="1:24" x14ac:dyDescent="0.3">
      <c r="A9890">
        <v>9888</v>
      </c>
      <c r="B9890" t="s">
        <v>206</v>
      </c>
      <c r="C9890" t="s">
        <v>207</v>
      </c>
      <c r="D9890">
        <v>12.812688</v>
      </c>
      <c r="E9890">
        <v>77.561670000000007</v>
      </c>
      <c r="F9890" s="18">
        <v>45752</v>
      </c>
      <c r="G9890" s="19">
        <v>0.66666666666666696</v>
      </c>
      <c r="H9890">
        <v>16</v>
      </c>
      <c r="I9890" s="13" t="s">
        <v>219</v>
      </c>
      <c r="J9890">
        <v>1</v>
      </c>
      <c r="K9890" s="13" t="s">
        <v>92</v>
      </c>
      <c r="L9890">
        <v>3</v>
      </c>
      <c r="M9890">
        <v>0</v>
      </c>
      <c r="N9890" s="13" t="s">
        <v>192</v>
      </c>
      <c r="O9890" s="13" t="s">
        <v>97</v>
      </c>
      <c r="P9890">
        <v>31</v>
      </c>
      <c r="Q9890" s="13" t="s">
        <v>95</v>
      </c>
      <c r="R9890" s="13" t="s">
        <v>98</v>
      </c>
      <c r="S9890" s="13" t="s">
        <v>196</v>
      </c>
      <c r="T9890">
        <v>2</v>
      </c>
      <c r="U9890">
        <v>1</v>
      </c>
      <c r="V9890">
        <v>0</v>
      </c>
      <c r="W9890" s="13" t="s">
        <v>101</v>
      </c>
      <c r="X9890">
        <v>0.1</v>
      </c>
    </row>
    <row r="9891" spans="1:24" x14ac:dyDescent="0.3">
      <c r="A9891">
        <v>9889</v>
      </c>
      <c r="B9891" t="s">
        <v>79</v>
      </c>
      <c r="C9891" t="s">
        <v>80</v>
      </c>
      <c r="D9891">
        <v>18.524519999999999</v>
      </c>
      <c r="E9891">
        <v>73.839481000000006</v>
      </c>
      <c r="F9891" s="18">
        <v>45728</v>
      </c>
      <c r="G9891" s="19">
        <v>0.125</v>
      </c>
      <c r="H9891">
        <v>3</v>
      </c>
      <c r="I9891" s="13" t="s">
        <v>194</v>
      </c>
      <c r="J9891">
        <v>0</v>
      </c>
      <c r="K9891" s="13" t="s">
        <v>214</v>
      </c>
      <c r="L9891">
        <v>6</v>
      </c>
      <c r="M9891">
        <v>1</v>
      </c>
      <c r="N9891" s="13" t="s">
        <v>192</v>
      </c>
      <c r="O9891" s="13" t="s">
        <v>97</v>
      </c>
      <c r="P9891">
        <v>38</v>
      </c>
      <c r="Q9891" s="13" t="s">
        <v>195</v>
      </c>
      <c r="R9891" s="13" t="s">
        <v>98</v>
      </c>
      <c r="S9891" s="13" t="s">
        <v>196</v>
      </c>
      <c r="T9891">
        <v>3</v>
      </c>
      <c r="U9891">
        <v>3</v>
      </c>
      <c r="V9891">
        <v>0</v>
      </c>
      <c r="W9891" s="13" t="s">
        <v>101</v>
      </c>
      <c r="X9891">
        <v>0.1</v>
      </c>
    </row>
    <row r="9892" spans="1:24" x14ac:dyDescent="0.3">
      <c r="A9892">
        <v>9890</v>
      </c>
      <c r="B9892" t="s">
        <v>200</v>
      </c>
      <c r="C9892" t="s">
        <v>201</v>
      </c>
      <c r="D9892">
        <v>13.117702</v>
      </c>
      <c r="E9892">
        <v>80.245075</v>
      </c>
      <c r="F9892" s="18">
        <v>45682</v>
      </c>
      <c r="G9892" s="19">
        <v>0.54166666666666696</v>
      </c>
      <c r="H9892">
        <v>13</v>
      </c>
      <c r="I9892" s="13" t="s">
        <v>219</v>
      </c>
      <c r="J9892">
        <v>1</v>
      </c>
      <c r="K9892" s="13" t="s">
        <v>214</v>
      </c>
      <c r="L9892">
        <v>3</v>
      </c>
      <c r="M9892">
        <v>1</v>
      </c>
      <c r="N9892" s="13" t="s">
        <v>94</v>
      </c>
      <c r="O9892" s="13" t="s">
        <v>95</v>
      </c>
      <c r="P9892">
        <v>17</v>
      </c>
      <c r="Q9892" s="13" t="s">
        <v>195</v>
      </c>
      <c r="R9892" s="13" t="s">
        <v>208</v>
      </c>
      <c r="S9892" s="13" t="s">
        <v>196</v>
      </c>
      <c r="T9892">
        <v>5</v>
      </c>
      <c r="U9892">
        <v>2</v>
      </c>
      <c r="V9892">
        <v>0</v>
      </c>
      <c r="W9892" s="13" t="s">
        <v>101</v>
      </c>
      <c r="X9892">
        <v>0.45</v>
      </c>
    </row>
    <row r="9893" spans="1:24" x14ac:dyDescent="0.3">
      <c r="A9893">
        <v>9891</v>
      </c>
      <c r="B9893" t="s">
        <v>79</v>
      </c>
      <c r="C9893" t="s">
        <v>80</v>
      </c>
      <c r="D9893">
        <v>18.527996000000002</v>
      </c>
      <c r="E9893">
        <v>73.972905999999995</v>
      </c>
      <c r="F9893" s="18">
        <v>45257</v>
      </c>
      <c r="G9893" s="19">
        <v>0.95833333333333304</v>
      </c>
      <c r="H9893">
        <v>23</v>
      </c>
      <c r="I9893" s="13" t="s">
        <v>204</v>
      </c>
      <c r="J9893">
        <v>0</v>
      </c>
      <c r="K9893" s="13" t="s">
        <v>191</v>
      </c>
      <c r="L9893">
        <v>4</v>
      </c>
      <c r="M9893">
        <v>1</v>
      </c>
      <c r="N9893" s="13" t="s">
        <v>192</v>
      </c>
      <c r="O9893" s="13" t="s">
        <v>97</v>
      </c>
      <c r="P9893">
        <v>33</v>
      </c>
      <c r="Q9893" s="13" t="s">
        <v>95</v>
      </c>
      <c r="R9893" s="13" t="s">
        <v>199</v>
      </c>
      <c r="S9893" s="13" t="s">
        <v>99</v>
      </c>
      <c r="T9893">
        <v>4</v>
      </c>
      <c r="U9893">
        <v>4</v>
      </c>
      <c r="V9893">
        <v>0</v>
      </c>
      <c r="W9893" s="13" t="s">
        <v>101</v>
      </c>
      <c r="X9893">
        <v>0.3</v>
      </c>
    </row>
    <row r="9894" spans="1:24" x14ac:dyDescent="0.3">
      <c r="A9894">
        <v>9892</v>
      </c>
      <c r="B9894" t="s">
        <v>203</v>
      </c>
      <c r="C9894" t="s">
        <v>203</v>
      </c>
      <c r="D9894">
        <v>28.635787000000001</v>
      </c>
      <c r="E9894">
        <v>77.294486000000006</v>
      </c>
      <c r="F9894" s="18">
        <v>45023</v>
      </c>
      <c r="G9894" s="19">
        <v>0.20833333333333301</v>
      </c>
      <c r="H9894">
        <v>5</v>
      </c>
      <c r="I9894" s="13" t="s">
        <v>211</v>
      </c>
      <c r="J9894">
        <v>0</v>
      </c>
      <c r="K9894" s="13" t="s">
        <v>214</v>
      </c>
      <c r="L9894">
        <v>4</v>
      </c>
      <c r="M9894">
        <v>0</v>
      </c>
      <c r="N9894" s="13" t="s">
        <v>192</v>
      </c>
      <c r="O9894" s="13" t="s">
        <v>97</v>
      </c>
      <c r="P9894">
        <v>24</v>
      </c>
      <c r="Q9894" s="13" t="s">
        <v>97</v>
      </c>
      <c r="R9894" s="13" t="s">
        <v>205</v>
      </c>
      <c r="S9894" s="13" t="s">
        <v>99</v>
      </c>
      <c r="T9894">
        <v>4</v>
      </c>
      <c r="U9894">
        <v>4</v>
      </c>
      <c r="V9894">
        <v>0</v>
      </c>
      <c r="W9894" s="13" t="s">
        <v>101</v>
      </c>
      <c r="X9894">
        <v>0.5</v>
      </c>
    </row>
    <row r="9895" spans="1:24" x14ac:dyDescent="0.3">
      <c r="A9895">
        <v>9893</v>
      </c>
      <c r="B9895" t="s">
        <v>203</v>
      </c>
      <c r="C9895" t="s">
        <v>203</v>
      </c>
      <c r="D9895">
        <v>28.836321999999999</v>
      </c>
      <c r="E9895">
        <v>76.892887000000002</v>
      </c>
      <c r="F9895" s="18">
        <v>45059</v>
      </c>
      <c r="G9895" s="19">
        <v>0.125</v>
      </c>
      <c r="H9895">
        <v>3</v>
      </c>
      <c r="I9895" s="13" t="s">
        <v>219</v>
      </c>
      <c r="J9895">
        <v>1</v>
      </c>
      <c r="K9895" s="13" t="s">
        <v>191</v>
      </c>
      <c r="L9895">
        <v>3</v>
      </c>
      <c r="M9895">
        <v>0</v>
      </c>
      <c r="N9895" s="13" t="s">
        <v>192</v>
      </c>
      <c r="O9895" s="13" t="s">
        <v>97</v>
      </c>
      <c r="P9895">
        <v>39</v>
      </c>
      <c r="Q9895" s="13" t="s">
        <v>95</v>
      </c>
      <c r="R9895" s="13" t="s">
        <v>98</v>
      </c>
      <c r="S9895" s="13" t="s">
        <v>196</v>
      </c>
      <c r="T9895">
        <v>5</v>
      </c>
      <c r="U9895">
        <v>4</v>
      </c>
      <c r="V9895">
        <v>0</v>
      </c>
      <c r="W9895" s="13" t="s">
        <v>101</v>
      </c>
      <c r="X9895">
        <v>0.1</v>
      </c>
    </row>
    <row r="9896" spans="1:24" x14ac:dyDescent="0.3">
      <c r="A9896">
        <v>9894</v>
      </c>
      <c r="B9896" t="s">
        <v>79</v>
      </c>
      <c r="C9896" t="s">
        <v>80</v>
      </c>
      <c r="D9896">
        <v>18.411926000000001</v>
      </c>
      <c r="E9896">
        <v>73.777234000000007</v>
      </c>
      <c r="F9896" s="18">
        <v>44709</v>
      </c>
      <c r="G9896" s="19">
        <v>0.41666666666666702</v>
      </c>
      <c r="H9896">
        <v>10</v>
      </c>
      <c r="I9896" s="13" t="s">
        <v>219</v>
      </c>
      <c r="J9896">
        <v>1</v>
      </c>
      <c r="K9896" s="13" t="s">
        <v>191</v>
      </c>
      <c r="L9896">
        <v>2</v>
      </c>
      <c r="M9896">
        <v>1</v>
      </c>
      <c r="N9896" s="13" t="s">
        <v>192</v>
      </c>
      <c r="O9896" s="13" t="s">
        <v>97</v>
      </c>
      <c r="P9896">
        <v>40</v>
      </c>
      <c r="Q9896" s="13" t="s">
        <v>195</v>
      </c>
      <c r="R9896" s="13" t="s">
        <v>213</v>
      </c>
      <c r="S9896" s="13" t="s">
        <v>193</v>
      </c>
      <c r="T9896">
        <v>3</v>
      </c>
      <c r="U9896">
        <v>1</v>
      </c>
      <c r="V9896">
        <v>1</v>
      </c>
      <c r="W9896" s="13" t="s">
        <v>101</v>
      </c>
      <c r="X9896">
        <v>0.25</v>
      </c>
    </row>
    <row r="9897" spans="1:24" x14ac:dyDescent="0.3">
      <c r="A9897">
        <v>9895</v>
      </c>
      <c r="B9897" t="s">
        <v>217</v>
      </c>
      <c r="C9897" t="s">
        <v>218</v>
      </c>
      <c r="D9897">
        <v>22.685082999999999</v>
      </c>
      <c r="E9897">
        <v>88.318926000000005</v>
      </c>
      <c r="F9897" s="18">
        <v>45070</v>
      </c>
      <c r="G9897" s="19">
        <v>0.79166666666666696</v>
      </c>
      <c r="H9897">
        <v>19</v>
      </c>
      <c r="I9897" s="13" t="s">
        <v>194</v>
      </c>
      <c r="J9897">
        <v>0</v>
      </c>
      <c r="K9897" s="13" t="s">
        <v>92</v>
      </c>
      <c r="L9897">
        <v>6</v>
      </c>
      <c r="M9897">
        <v>0</v>
      </c>
      <c r="N9897" s="13" t="s">
        <v>212</v>
      </c>
      <c r="O9897" s="13" t="s">
        <v>195</v>
      </c>
      <c r="P9897">
        <v>34</v>
      </c>
      <c r="Q9897" s="13" t="s">
        <v>195</v>
      </c>
      <c r="R9897" s="13" t="s">
        <v>199</v>
      </c>
      <c r="S9897" s="13" t="s">
        <v>196</v>
      </c>
      <c r="T9897">
        <v>5</v>
      </c>
      <c r="U9897">
        <v>3</v>
      </c>
      <c r="V9897">
        <v>1</v>
      </c>
      <c r="W9897" s="13" t="s">
        <v>101</v>
      </c>
      <c r="X9897">
        <v>0.4</v>
      </c>
    </row>
    <row r="9898" spans="1:24" x14ac:dyDescent="0.3">
      <c r="A9898">
        <v>9896</v>
      </c>
      <c r="B9898" t="s">
        <v>209</v>
      </c>
      <c r="C9898" t="s">
        <v>210</v>
      </c>
      <c r="D9898">
        <v>17.239370000000001</v>
      </c>
      <c r="E9898">
        <v>78.567887999999996</v>
      </c>
      <c r="F9898" s="18">
        <v>44998</v>
      </c>
      <c r="G9898" s="19">
        <v>0.54166666666666696</v>
      </c>
      <c r="H9898">
        <v>13</v>
      </c>
      <c r="I9898" s="13" t="s">
        <v>204</v>
      </c>
      <c r="J9898">
        <v>0</v>
      </c>
      <c r="K9898" s="13" t="s">
        <v>92</v>
      </c>
      <c r="L9898">
        <v>5</v>
      </c>
      <c r="M9898">
        <v>0</v>
      </c>
      <c r="N9898" s="13" t="s">
        <v>192</v>
      </c>
      <c r="O9898" s="13" t="s">
        <v>97</v>
      </c>
      <c r="P9898">
        <v>39</v>
      </c>
      <c r="Q9898" s="13" t="s">
        <v>95</v>
      </c>
      <c r="R9898" s="13" t="s">
        <v>213</v>
      </c>
      <c r="S9898" s="13" t="s">
        <v>193</v>
      </c>
      <c r="T9898">
        <v>1</v>
      </c>
      <c r="U9898">
        <v>1</v>
      </c>
      <c r="V9898">
        <v>0</v>
      </c>
      <c r="W9898" s="13" t="s">
        <v>101</v>
      </c>
      <c r="X9898">
        <v>0.1</v>
      </c>
    </row>
    <row r="9899" spans="1:24" x14ac:dyDescent="0.3">
      <c r="A9899">
        <v>9897</v>
      </c>
      <c r="B9899" t="s">
        <v>79</v>
      </c>
      <c r="C9899" t="s">
        <v>80</v>
      </c>
      <c r="D9899">
        <v>18.519580000000001</v>
      </c>
      <c r="E9899">
        <v>73.976113999999995</v>
      </c>
      <c r="F9899" s="18">
        <v>45514</v>
      </c>
      <c r="G9899" s="19">
        <v>0.83333333333333304</v>
      </c>
      <c r="H9899">
        <v>20</v>
      </c>
      <c r="I9899" s="13" t="s">
        <v>219</v>
      </c>
      <c r="J9899">
        <v>1</v>
      </c>
      <c r="K9899" s="13" t="s">
        <v>92</v>
      </c>
      <c r="L9899">
        <v>1</v>
      </c>
      <c r="M9899">
        <v>1</v>
      </c>
      <c r="N9899" s="13" t="s">
        <v>192</v>
      </c>
      <c r="O9899" s="13" t="s">
        <v>97</v>
      </c>
      <c r="P9899">
        <v>32</v>
      </c>
      <c r="Q9899" s="13" t="s">
        <v>95</v>
      </c>
      <c r="R9899" s="13" t="s">
        <v>205</v>
      </c>
      <c r="S9899" s="13" t="s">
        <v>196</v>
      </c>
      <c r="T9899">
        <v>4</v>
      </c>
      <c r="U9899">
        <v>3</v>
      </c>
      <c r="V9899">
        <v>0</v>
      </c>
      <c r="W9899" s="13" t="s">
        <v>101</v>
      </c>
      <c r="X9899">
        <v>0.1</v>
      </c>
    </row>
    <row r="9900" spans="1:24" x14ac:dyDescent="0.3">
      <c r="A9900">
        <v>9898</v>
      </c>
      <c r="B9900" t="s">
        <v>203</v>
      </c>
      <c r="C9900" t="s">
        <v>203</v>
      </c>
      <c r="D9900">
        <v>28.789286000000001</v>
      </c>
      <c r="E9900">
        <v>77.134360000000001</v>
      </c>
      <c r="F9900" s="18">
        <v>45031</v>
      </c>
      <c r="G9900" s="19">
        <v>0.375</v>
      </c>
      <c r="H9900">
        <v>9</v>
      </c>
      <c r="I9900" s="13" t="s">
        <v>219</v>
      </c>
      <c r="J9900">
        <v>1</v>
      </c>
      <c r="K9900" s="13" t="s">
        <v>92</v>
      </c>
      <c r="L9900">
        <v>3</v>
      </c>
      <c r="M9900">
        <v>0</v>
      </c>
      <c r="N9900" s="13" t="s">
        <v>94</v>
      </c>
      <c r="O9900" s="13" t="s">
        <v>95</v>
      </c>
      <c r="P9900">
        <v>20</v>
      </c>
      <c r="Q9900" s="13" t="s">
        <v>195</v>
      </c>
      <c r="R9900" s="13" t="s">
        <v>199</v>
      </c>
      <c r="S9900" s="13" t="s">
        <v>196</v>
      </c>
      <c r="T9900">
        <v>4</v>
      </c>
      <c r="U9900">
        <v>2</v>
      </c>
      <c r="V9900">
        <v>1</v>
      </c>
      <c r="W9900" s="13" t="s">
        <v>101</v>
      </c>
      <c r="X9900">
        <v>0.6</v>
      </c>
    </row>
    <row r="9901" spans="1:24" x14ac:dyDescent="0.3">
      <c r="A9901">
        <v>9899</v>
      </c>
      <c r="B9901" t="s">
        <v>200</v>
      </c>
      <c r="C9901" t="s">
        <v>201</v>
      </c>
      <c r="D9901">
        <v>13.176113000000001</v>
      </c>
      <c r="E9901">
        <v>80.120824999999996</v>
      </c>
      <c r="F9901" s="18">
        <v>45141</v>
      </c>
      <c r="G9901" s="19">
        <v>0.25</v>
      </c>
      <c r="H9901">
        <v>6</v>
      </c>
      <c r="I9901" s="13" t="s">
        <v>202</v>
      </c>
      <c r="J9901">
        <v>0</v>
      </c>
      <c r="K9901" s="13" t="s">
        <v>191</v>
      </c>
      <c r="L9901">
        <v>2</v>
      </c>
      <c r="M9901">
        <v>0</v>
      </c>
      <c r="N9901" s="13" t="s">
        <v>192</v>
      </c>
      <c r="O9901" s="13" t="s">
        <v>97</v>
      </c>
      <c r="P9901">
        <v>24</v>
      </c>
      <c r="Q9901" s="13" t="s">
        <v>97</v>
      </c>
      <c r="R9901" s="13" t="s">
        <v>199</v>
      </c>
      <c r="S9901" s="13" t="s">
        <v>196</v>
      </c>
      <c r="T9901">
        <v>2</v>
      </c>
      <c r="U9901">
        <v>1</v>
      </c>
      <c r="V9901">
        <v>0</v>
      </c>
      <c r="W9901" s="13" t="s">
        <v>101</v>
      </c>
      <c r="X9901">
        <v>0.3</v>
      </c>
    </row>
    <row r="9902" spans="1:24" x14ac:dyDescent="0.3">
      <c r="A9902">
        <v>9900</v>
      </c>
      <c r="B9902" t="s">
        <v>197</v>
      </c>
      <c r="C9902" t="s">
        <v>198</v>
      </c>
      <c r="D9902">
        <v>30.653782</v>
      </c>
      <c r="E9902">
        <v>76.798340999999994</v>
      </c>
      <c r="F9902" s="18">
        <v>44621</v>
      </c>
      <c r="G9902" s="19">
        <v>0.25</v>
      </c>
      <c r="H9902">
        <v>6</v>
      </c>
      <c r="I9902" s="13" t="s">
        <v>215</v>
      </c>
      <c r="J9902">
        <v>0</v>
      </c>
      <c r="K9902" s="13" t="s">
        <v>92</v>
      </c>
      <c r="L9902">
        <v>4</v>
      </c>
      <c r="M9902">
        <v>0</v>
      </c>
      <c r="N9902" s="13" t="s">
        <v>192</v>
      </c>
      <c r="O9902" s="13" t="s">
        <v>97</v>
      </c>
      <c r="P9902">
        <v>17</v>
      </c>
      <c r="Q9902" s="13" t="s">
        <v>95</v>
      </c>
      <c r="R9902" s="13" t="s">
        <v>199</v>
      </c>
      <c r="S9902" s="13" t="s">
        <v>196</v>
      </c>
      <c r="T9902">
        <v>1</v>
      </c>
      <c r="U9902">
        <v>0</v>
      </c>
      <c r="V9902">
        <v>0</v>
      </c>
      <c r="W9902" s="13" t="s">
        <v>101</v>
      </c>
      <c r="X9902">
        <v>0.1</v>
      </c>
    </row>
    <row r="9903" spans="1:24" x14ac:dyDescent="0.3">
      <c r="A9903">
        <v>9901</v>
      </c>
      <c r="B9903" t="s">
        <v>209</v>
      </c>
      <c r="C9903" t="s">
        <v>210</v>
      </c>
      <c r="D9903">
        <v>17.581097</v>
      </c>
      <c r="E9903">
        <v>78.313917000000004</v>
      </c>
      <c r="F9903" s="18">
        <v>45074</v>
      </c>
      <c r="G9903" s="19">
        <v>0.95833333333333304</v>
      </c>
      <c r="H9903">
        <v>23</v>
      </c>
      <c r="I9903" s="13" t="s">
        <v>89</v>
      </c>
      <c r="J9903">
        <v>1</v>
      </c>
      <c r="K9903" s="13" t="s">
        <v>92</v>
      </c>
      <c r="L9903">
        <v>5</v>
      </c>
      <c r="M9903">
        <v>1</v>
      </c>
      <c r="N9903" s="13" t="s">
        <v>192</v>
      </c>
      <c r="O9903" s="13" t="s">
        <v>97</v>
      </c>
      <c r="P9903">
        <v>17</v>
      </c>
      <c r="Q9903" s="13" t="s">
        <v>95</v>
      </c>
      <c r="R9903" s="13" t="s">
        <v>98</v>
      </c>
      <c r="S9903" s="13" t="s">
        <v>193</v>
      </c>
      <c r="T9903">
        <v>2</v>
      </c>
      <c r="U9903">
        <v>2</v>
      </c>
      <c r="V9903">
        <v>0</v>
      </c>
      <c r="W9903" s="13" t="s">
        <v>101</v>
      </c>
      <c r="X9903">
        <v>0.1</v>
      </c>
    </row>
    <row r="9904" spans="1:24" x14ac:dyDescent="0.3">
      <c r="A9904">
        <v>9902</v>
      </c>
      <c r="B9904" t="s">
        <v>79</v>
      </c>
      <c r="C9904" t="s">
        <v>80</v>
      </c>
      <c r="D9904">
        <v>18.673439999999999</v>
      </c>
      <c r="E9904">
        <v>73.724819999999994</v>
      </c>
      <c r="F9904" s="18">
        <v>44811</v>
      </c>
      <c r="G9904" s="19">
        <v>4.1666666666666699E-2</v>
      </c>
      <c r="H9904">
        <v>1</v>
      </c>
      <c r="I9904" s="13" t="s">
        <v>194</v>
      </c>
      <c r="J9904">
        <v>0</v>
      </c>
      <c r="K9904" s="13" t="s">
        <v>214</v>
      </c>
      <c r="L9904">
        <v>6</v>
      </c>
      <c r="M9904">
        <v>0</v>
      </c>
      <c r="N9904" s="13" t="s">
        <v>192</v>
      </c>
      <c r="O9904" s="13" t="s">
        <v>97</v>
      </c>
      <c r="P9904">
        <v>38</v>
      </c>
      <c r="Q9904" s="13" t="s">
        <v>95</v>
      </c>
      <c r="R9904" s="13" t="s">
        <v>205</v>
      </c>
      <c r="S9904" s="13" t="s">
        <v>99</v>
      </c>
      <c r="T9904">
        <v>2</v>
      </c>
      <c r="U9904">
        <v>2</v>
      </c>
      <c r="V9904">
        <v>0</v>
      </c>
      <c r="W9904" s="13" t="s">
        <v>101</v>
      </c>
      <c r="X9904">
        <v>0.3</v>
      </c>
    </row>
    <row r="9905" spans="1:24" x14ac:dyDescent="0.3">
      <c r="A9905">
        <v>9903</v>
      </c>
      <c r="B9905" t="s">
        <v>197</v>
      </c>
      <c r="C9905" t="s">
        <v>198</v>
      </c>
      <c r="D9905">
        <v>30.749019000000001</v>
      </c>
      <c r="E9905">
        <v>76.882509999999996</v>
      </c>
      <c r="F9905" s="18">
        <v>45161</v>
      </c>
      <c r="G9905" s="19">
        <v>0.79166666666666696</v>
      </c>
      <c r="H9905">
        <v>19</v>
      </c>
      <c r="I9905" s="13" t="s">
        <v>194</v>
      </c>
      <c r="J9905">
        <v>0</v>
      </c>
      <c r="K9905" s="13" t="s">
        <v>92</v>
      </c>
      <c r="L9905">
        <v>1</v>
      </c>
      <c r="M9905">
        <v>1</v>
      </c>
      <c r="N9905" s="13" t="s">
        <v>94</v>
      </c>
      <c r="O9905" s="13" t="s">
        <v>95</v>
      </c>
      <c r="P9905">
        <v>25</v>
      </c>
      <c r="Q9905" s="13" t="s">
        <v>97</v>
      </c>
      <c r="R9905" s="13" t="s">
        <v>199</v>
      </c>
      <c r="S9905" s="13" t="s">
        <v>193</v>
      </c>
      <c r="T9905">
        <v>2</v>
      </c>
      <c r="U9905">
        <v>0</v>
      </c>
      <c r="V9905">
        <v>1</v>
      </c>
      <c r="W9905" s="13" t="s">
        <v>101</v>
      </c>
      <c r="X9905">
        <v>0.8</v>
      </c>
    </row>
    <row r="9906" spans="1:24" x14ac:dyDescent="0.3">
      <c r="A9906">
        <v>9904</v>
      </c>
      <c r="B9906" t="s">
        <v>79</v>
      </c>
      <c r="C9906" t="s">
        <v>80</v>
      </c>
      <c r="D9906">
        <v>18.436636</v>
      </c>
      <c r="E9906">
        <v>73.855496000000002</v>
      </c>
      <c r="F9906" s="18">
        <v>45531</v>
      </c>
      <c r="G9906" s="19">
        <v>0.91666666666666696</v>
      </c>
      <c r="H9906">
        <v>22</v>
      </c>
      <c r="I9906" s="13" t="s">
        <v>215</v>
      </c>
      <c r="J9906">
        <v>0</v>
      </c>
      <c r="K9906" s="13" t="s">
        <v>214</v>
      </c>
      <c r="L9906">
        <v>3</v>
      </c>
      <c r="M9906">
        <v>1</v>
      </c>
      <c r="N9906" s="13" t="s">
        <v>94</v>
      </c>
      <c r="O9906" s="13" t="s">
        <v>95</v>
      </c>
      <c r="P9906">
        <v>33</v>
      </c>
      <c r="Q9906" s="13" t="s">
        <v>195</v>
      </c>
      <c r="R9906" s="13" t="s">
        <v>98</v>
      </c>
      <c r="S9906" s="13" t="s">
        <v>196</v>
      </c>
      <c r="T9906">
        <v>2</v>
      </c>
      <c r="U9906">
        <v>0</v>
      </c>
      <c r="V9906">
        <v>0</v>
      </c>
      <c r="W9906" s="13" t="s">
        <v>101</v>
      </c>
      <c r="X9906">
        <v>0.45</v>
      </c>
    </row>
    <row r="9907" spans="1:24" x14ac:dyDescent="0.3">
      <c r="A9907">
        <v>9905</v>
      </c>
      <c r="B9907" t="s">
        <v>209</v>
      </c>
      <c r="C9907" t="s">
        <v>210</v>
      </c>
      <c r="D9907">
        <v>17.236377000000001</v>
      </c>
      <c r="E9907">
        <v>78.585821999999993</v>
      </c>
      <c r="F9907" s="18">
        <v>45259</v>
      </c>
      <c r="G9907" s="19">
        <v>0.45833333333333298</v>
      </c>
      <c r="H9907">
        <v>11</v>
      </c>
      <c r="I9907" s="13" t="s">
        <v>194</v>
      </c>
      <c r="J9907">
        <v>0</v>
      </c>
      <c r="K9907" s="13" t="s">
        <v>92</v>
      </c>
      <c r="L9907">
        <v>5</v>
      </c>
      <c r="M9907">
        <v>1</v>
      </c>
      <c r="N9907" s="13" t="s">
        <v>192</v>
      </c>
      <c r="O9907" s="13" t="s">
        <v>97</v>
      </c>
      <c r="P9907">
        <v>16</v>
      </c>
      <c r="Q9907" s="13" t="s">
        <v>195</v>
      </c>
      <c r="R9907" s="13" t="s">
        <v>213</v>
      </c>
      <c r="S9907" s="13" t="s">
        <v>196</v>
      </c>
      <c r="T9907">
        <v>4</v>
      </c>
      <c r="U9907">
        <v>3</v>
      </c>
      <c r="V9907">
        <v>0</v>
      </c>
      <c r="W9907" s="13" t="s">
        <v>101</v>
      </c>
      <c r="X9907">
        <v>0.1</v>
      </c>
    </row>
    <row r="9908" spans="1:24" x14ac:dyDescent="0.3">
      <c r="A9908">
        <v>9906</v>
      </c>
      <c r="B9908" t="s">
        <v>217</v>
      </c>
      <c r="C9908" t="s">
        <v>218</v>
      </c>
      <c r="D9908">
        <v>22.517768</v>
      </c>
      <c r="E9908">
        <v>88.338412000000005</v>
      </c>
      <c r="F9908" s="18">
        <v>44715</v>
      </c>
      <c r="G9908" s="19">
        <v>0.875</v>
      </c>
      <c r="H9908">
        <v>21</v>
      </c>
      <c r="I9908" s="13" t="s">
        <v>211</v>
      </c>
      <c r="J9908">
        <v>0</v>
      </c>
      <c r="K9908" s="13" t="s">
        <v>191</v>
      </c>
      <c r="L9908">
        <v>2</v>
      </c>
      <c r="M9908">
        <v>1</v>
      </c>
      <c r="N9908" s="13" t="s">
        <v>192</v>
      </c>
      <c r="O9908" s="13" t="s">
        <v>97</v>
      </c>
      <c r="P9908">
        <v>19</v>
      </c>
      <c r="Q9908" s="13" t="s">
        <v>195</v>
      </c>
      <c r="R9908" s="13" t="s">
        <v>208</v>
      </c>
      <c r="S9908" s="13" t="s">
        <v>196</v>
      </c>
      <c r="T9908">
        <v>3</v>
      </c>
      <c r="U9908">
        <v>0</v>
      </c>
      <c r="V9908">
        <v>0</v>
      </c>
      <c r="W9908" s="13" t="s">
        <v>101</v>
      </c>
      <c r="X9908">
        <v>0.1</v>
      </c>
    </row>
    <row r="9909" spans="1:24" x14ac:dyDescent="0.3">
      <c r="A9909">
        <v>9907</v>
      </c>
      <c r="B9909" t="s">
        <v>197</v>
      </c>
      <c r="C9909" t="s">
        <v>198</v>
      </c>
      <c r="D9909">
        <v>30.609673000000001</v>
      </c>
      <c r="E9909">
        <v>76.805338000000006</v>
      </c>
      <c r="F9909" s="18">
        <v>45287</v>
      </c>
      <c r="G9909" s="19">
        <v>0.70833333333333304</v>
      </c>
      <c r="H9909">
        <v>17</v>
      </c>
      <c r="I9909" s="13" t="s">
        <v>194</v>
      </c>
      <c r="J9909">
        <v>0</v>
      </c>
      <c r="K9909" s="13" t="s">
        <v>214</v>
      </c>
      <c r="L9909">
        <v>3</v>
      </c>
      <c r="M9909">
        <v>0</v>
      </c>
      <c r="N9909" s="13" t="s">
        <v>94</v>
      </c>
      <c r="O9909" s="13" t="s">
        <v>95</v>
      </c>
      <c r="P9909">
        <v>30</v>
      </c>
      <c r="Q9909" s="13" t="s">
        <v>97</v>
      </c>
      <c r="R9909" s="13" t="s">
        <v>98</v>
      </c>
      <c r="S9909" s="13" t="s">
        <v>193</v>
      </c>
      <c r="T9909">
        <v>1</v>
      </c>
      <c r="U9909">
        <v>0</v>
      </c>
      <c r="V9909">
        <v>1</v>
      </c>
      <c r="W9909" s="13" t="s">
        <v>101</v>
      </c>
      <c r="X9909">
        <v>0.8</v>
      </c>
    </row>
    <row r="9910" spans="1:24" x14ac:dyDescent="0.3">
      <c r="A9910">
        <v>9908</v>
      </c>
      <c r="B9910" t="s">
        <v>217</v>
      </c>
      <c r="C9910" t="s">
        <v>218</v>
      </c>
      <c r="D9910">
        <v>22.618568</v>
      </c>
      <c r="E9910">
        <v>88.256831000000005</v>
      </c>
      <c r="F9910" s="18">
        <v>45444</v>
      </c>
      <c r="G9910" s="19">
        <v>0.5</v>
      </c>
      <c r="H9910">
        <v>12</v>
      </c>
      <c r="I9910" s="13" t="s">
        <v>219</v>
      </c>
      <c r="J9910">
        <v>1</v>
      </c>
      <c r="K9910" s="13" t="s">
        <v>92</v>
      </c>
      <c r="L9910">
        <v>1</v>
      </c>
      <c r="M9910">
        <v>1</v>
      </c>
      <c r="N9910" s="13" t="s">
        <v>94</v>
      </c>
      <c r="O9910" s="13" t="s">
        <v>95</v>
      </c>
      <c r="P9910">
        <v>17</v>
      </c>
      <c r="Q9910" s="13" t="s">
        <v>97</v>
      </c>
      <c r="R9910" s="13" t="s">
        <v>205</v>
      </c>
      <c r="S9910" s="13" t="s">
        <v>99</v>
      </c>
      <c r="T9910">
        <v>5</v>
      </c>
      <c r="U9910">
        <v>5</v>
      </c>
      <c r="V9910">
        <v>0</v>
      </c>
      <c r="W9910" s="13" t="s">
        <v>101</v>
      </c>
      <c r="X9910">
        <v>0.85</v>
      </c>
    </row>
    <row r="9911" spans="1:24" x14ac:dyDescent="0.3">
      <c r="A9911">
        <v>9909</v>
      </c>
      <c r="B9911" t="s">
        <v>206</v>
      </c>
      <c r="C9911" t="s">
        <v>207</v>
      </c>
      <c r="D9911">
        <v>13.161987</v>
      </c>
      <c r="E9911">
        <v>77.474968000000004</v>
      </c>
      <c r="F9911" s="18">
        <v>44834</v>
      </c>
      <c r="G9911" s="19">
        <v>0.91666666666666696</v>
      </c>
      <c r="H9911">
        <v>22</v>
      </c>
      <c r="I9911" s="13" t="s">
        <v>211</v>
      </c>
      <c r="J9911">
        <v>0</v>
      </c>
      <c r="K9911" s="13" t="s">
        <v>214</v>
      </c>
      <c r="L9911">
        <v>3</v>
      </c>
      <c r="M9911">
        <v>0</v>
      </c>
      <c r="N9911" s="13" t="s">
        <v>94</v>
      </c>
      <c r="O9911" s="13" t="s">
        <v>95</v>
      </c>
      <c r="P9911">
        <v>36</v>
      </c>
      <c r="Q9911" s="13" t="s">
        <v>95</v>
      </c>
      <c r="R9911" s="13" t="s">
        <v>199</v>
      </c>
      <c r="S9911" s="13" t="s">
        <v>196</v>
      </c>
      <c r="T9911">
        <v>3</v>
      </c>
      <c r="U9911">
        <v>1</v>
      </c>
      <c r="V9911">
        <v>0</v>
      </c>
      <c r="W9911" s="13" t="s">
        <v>101</v>
      </c>
      <c r="X9911">
        <v>0.45</v>
      </c>
    </row>
    <row r="9912" spans="1:24" x14ac:dyDescent="0.3">
      <c r="A9912">
        <v>9910</v>
      </c>
      <c r="B9912" t="s">
        <v>209</v>
      </c>
      <c r="C9912" t="s">
        <v>210</v>
      </c>
      <c r="D9912">
        <v>17.366375999999999</v>
      </c>
      <c r="E9912">
        <v>78.520973999999995</v>
      </c>
      <c r="F9912" s="18">
        <v>45243</v>
      </c>
      <c r="G9912" s="19">
        <v>0.25</v>
      </c>
      <c r="H9912">
        <v>6</v>
      </c>
      <c r="I9912" s="13" t="s">
        <v>204</v>
      </c>
      <c r="J9912">
        <v>0</v>
      </c>
      <c r="K9912" s="13" t="s">
        <v>191</v>
      </c>
      <c r="L9912">
        <v>1</v>
      </c>
      <c r="M9912">
        <v>1</v>
      </c>
      <c r="N9912" s="13" t="s">
        <v>94</v>
      </c>
      <c r="O9912" s="13" t="s">
        <v>95</v>
      </c>
      <c r="P9912">
        <v>28</v>
      </c>
      <c r="Q9912" s="13" t="s">
        <v>195</v>
      </c>
      <c r="R9912" s="13" t="s">
        <v>199</v>
      </c>
      <c r="S9912" s="13" t="s">
        <v>196</v>
      </c>
      <c r="T9912">
        <v>5</v>
      </c>
      <c r="U9912">
        <v>1</v>
      </c>
      <c r="V9912">
        <v>0</v>
      </c>
      <c r="W9912" s="13" t="s">
        <v>101</v>
      </c>
      <c r="X9912">
        <v>0.45</v>
      </c>
    </row>
    <row r="9913" spans="1:24" x14ac:dyDescent="0.3">
      <c r="A9913">
        <v>9911</v>
      </c>
      <c r="B9913" t="s">
        <v>217</v>
      </c>
      <c r="C9913" t="s">
        <v>218</v>
      </c>
      <c r="D9913">
        <v>22.438939000000001</v>
      </c>
      <c r="E9913">
        <v>88.378225</v>
      </c>
      <c r="F9913" s="18">
        <v>45373</v>
      </c>
      <c r="G9913" s="19">
        <v>0.58333333333333304</v>
      </c>
      <c r="H9913">
        <v>14</v>
      </c>
      <c r="I9913" s="13" t="s">
        <v>211</v>
      </c>
      <c r="J9913">
        <v>0</v>
      </c>
      <c r="K9913" s="13" t="s">
        <v>92</v>
      </c>
      <c r="L9913">
        <v>4</v>
      </c>
      <c r="M9913">
        <v>1</v>
      </c>
      <c r="N9913" s="13" t="s">
        <v>94</v>
      </c>
      <c r="O9913" s="13" t="s">
        <v>95</v>
      </c>
      <c r="P9913">
        <v>22</v>
      </c>
      <c r="Q9913" s="13" t="s">
        <v>97</v>
      </c>
      <c r="R9913" s="13" t="s">
        <v>98</v>
      </c>
      <c r="S9913" s="13" t="s">
        <v>196</v>
      </c>
      <c r="T9913">
        <v>4</v>
      </c>
      <c r="U9913">
        <v>0</v>
      </c>
      <c r="V9913">
        <v>0</v>
      </c>
      <c r="W9913" s="13" t="s">
        <v>101</v>
      </c>
      <c r="X9913">
        <v>0.65</v>
      </c>
    </row>
    <row r="9914" spans="1:24" x14ac:dyDescent="0.3">
      <c r="A9914">
        <v>9912</v>
      </c>
      <c r="B9914" t="s">
        <v>206</v>
      </c>
      <c r="C9914" t="s">
        <v>207</v>
      </c>
      <c r="D9914">
        <v>12.951309999999999</v>
      </c>
      <c r="E9914">
        <v>77.697857999999997</v>
      </c>
      <c r="F9914" s="18">
        <v>44784</v>
      </c>
      <c r="G9914" s="19">
        <v>0.70833333333333304</v>
      </c>
      <c r="H9914">
        <v>17</v>
      </c>
      <c r="I9914" s="13" t="s">
        <v>202</v>
      </c>
      <c r="J9914">
        <v>0</v>
      </c>
      <c r="K9914" s="13" t="s">
        <v>214</v>
      </c>
      <c r="L9914">
        <v>6</v>
      </c>
      <c r="M9914">
        <v>0</v>
      </c>
      <c r="N9914" s="13" t="s">
        <v>212</v>
      </c>
      <c r="O9914" s="13" t="s">
        <v>195</v>
      </c>
      <c r="P9914">
        <v>29</v>
      </c>
      <c r="Q9914" s="13" t="s">
        <v>97</v>
      </c>
      <c r="R9914" s="13" t="s">
        <v>213</v>
      </c>
      <c r="S9914" s="13" t="s">
        <v>196</v>
      </c>
      <c r="T9914">
        <v>5</v>
      </c>
      <c r="U9914">
        <v>3</v>
      </c>
      <c r="V9914">
        <v>1</v>
      </c>
      <c r="W9914" s="13" t="s">
        <v>101</v>
      </c>
      <c r="X9914">
        <v>0.6</v>
      </c>
    </row>
    <row r="9915" spans="1:24" x14ac:dyDescent="0.3">
      <c r="A9915">
        <v>9913</v>
      </c>
      <c r="B9915" t="s">
        <v>217</v>
      </c>
      <c r="C9915" t="s">
        <v>218</v>
      </c>
      <c r="D9915">
        <v>22.519047</v>
      </c>
      <c r="E9915">
        <v>88.343253000000004</v>
      </c>
      <c r="F9915" s="18">
        <v>44591</v>
      </c>
      <c r="G9915" s="19">
        <v>0.91666666666666696</v>
      </c>
      <c r="H9915">
        <v>22</v>
      </c>
      <c r="I9915" s="13" t="s">
        <v>89</v>
      </c>
      <c r="J9915">
        <v>1</v>
      </c>
      <c r="K9915" s="13" t="s">
        <v>214</v>
      </c>
      <c r="L9915">
        <v>4</v>
      </c>
      <c r="M9915">
        <v>0</v>
      </c>
      <c r="N9915" s="13" t="s">
        <v>94</v>
      </c>
      <c r="O9915" s="13" t="s">
        <v>95</v>
      </c>
      <c r="P9915">
        <v>17</v>
      </c>
      <c r="Q9915" s="13" t="s">
        <v>95</v>
      </c>
      <c r="R9915" s="13" t="s">
        <v>213</v>
      </c>
      <c r="S9915" s="13" t="s">
        <v>193</v>
      </c>
      <c r="T9915">
        <v>2</v>
      </c>
      <c r="U9915">
        <v>1</v>
      </c>
      <c r="V9915">
        <v>0</v>
      </c>
      <c r="W9915" s="13" t="s">
        <v>101</v>
      </c>
      <c r="X9915">
        <v>0.45</v>
      </c>
    </row>
    <row r="9916" spans="1:24" x14ac:dyDescent="0.3">
      <c r="A9916">
        <v>9914</v>
      </c>
      <c r="B9916" t="s">
        <v>197</v>
      </c>
      <c r="C9916" t="s">
        <v>198</v>
      </c>
      <c r="D9916">
        <v>30.634119999999999</v>
      </c>
      <c r="E9916">
        <v>76.760142000000002</v>
      </c>
      <c r="F9916" s="18">
        <v>45482</v>
      </c>
      <c r="G9916" s="19">
        <v>0.41666666666666702</v>
      </c>
      <c r="H9916">
        <v>10</v>
      </c>
      <c r="I9916" s="13" t="s">
        <v>215</v>
      </c>
      <c r="J9916">
        <v>0</v>
      </c>
      <c r="K9916" s="13" t="s">
        <v>92</v>
      </c>
      <c r="L9916">
        <v>5</v>
      </c>
      <c r="M9916">
        <v>1</v>
      </c>
      <c r="N9916" s="13" t="s">
        <v>192</v>
      </c>
      <c r="O9916" s="13" t="s">
        <v>97</v>
      </c>
      <c r="P9916">
        <v>33</v>
      </c>
      <c r="Q9916" s="13" t="s">
        <v>97</v>
      </c>
      <c r="R9916" s="13" t="s">
        <v>205</v>
      </c>
      <c r="S9916" s="13" t="s">
        <v>193</v>
      </c>
      <c r="T9916">
        <v>3</v>
      </c>
      <c r="U9916">
        <v>1</v>
      </c>
      <c r="V9916">
        <v>1</v>
      </c>
      <c r="W9916" s="13" t="s">
        <v>101</v>
      </c>
      <c r="X9916">
        <v>0.45</v>
      </c>
    </row>
    <row r="9917" spans="1:24" x14ac:dyDescent="0.3">
      <c r="A9917">
        <v>9915</v>
      </c>
      <c r="B9917" t="s">
        <v>209</v>
      </c>
      <c r="C9917" t="s">
        <v>210</v>
      </c>
      <c r="D9917">
        <v>17.534738000000001</v>
      </c>
      <c r="E9917">
        <v>78.496758999999997</v>
      </c>
      <c r="F9917" s="18">
        <v>45103</v>
      </c>
      <c r="G9917" s="19">
        <v>0.16666666666666699</v>
      </c>
      <c r="H9917">
        <v>4</v>
      </c>
      <c r="I9917" s="13" t="s">
        <v>204</v>
      </c>
      <c r="J9917">
        <v>0</v>
      </c>
      <c r="K9917" s="13" t="s">
        <v>191</v>
      </c>
      <c r="L9917">
        <v>4</v>
      </c>
      <c r="M9917">
        <v>0</v>
      </c>
      <c r="N9917" s="13" t="s">
        <v>212</v>
      </c>
      <c r="O9917" s="13" t="s">
        <v>95</v>
      </c>
      <c r="P9917">
        <v>20</v>
      </c>
      <c r="Q9917" s="13" t="s">
        <v>95</v>
      </c>
      <c r="R9917" s="13" t="s">
        <v>205</v>
      </c>
      <c r="S9917" s="13" t="s">
        <v>193</v>
      </c>
      <c r="T9917">
        <v>3</v>
      </c>
      <c r="U9917">
        <v>1</v>
      </c>
      <c r="V9917">
        <v>0</v>
      </c>
      <c r="W9917" s="13" t="s">
        <v>101</v>
      </c>
      <c r="X9917">
        <v>0.45</v>
      </c>
    </row>
    <row r="9918" spans="1:24" x14ac:dyDescent="0.3">
      <c r="A9918">
        <v>9916</v>
      </c>
      <c r="B9918" t="s">
        <v>79</v>
      </c>
      <c r="C9918" t="s">
        <v>80</v>
      </c>
      <c r="D9918">
        <v>18.581762999999999</v>
      </c>
      <c r="E9918">
        <v>73.950778999999997</v>
      </c>
      <c r="F9918" s="18">
        <v>45201</v>
      </c>
      <c r="G9918" s="19">
        <v>0.20833333333333301</v>
      </c>
      <c r="H9918">
        <v>5</v>
      </c>
      <c r="I9918" s="13" t="s">
        <v>204</v>
      </c>
      <c r="J9918">
        <v>0</v>
      </c>
      <c r="K9918" s="13" t="s">
        <v>191</v>
      </c>
      <c r="L9918">
        <v>5</v>
      </c>
      <c r="M9918">
        <v>1</v>
      </c>
      <c r="N9918" s="13" t="s">
        <v>94</v>
      </c>
      <c r="O9918" s="13" t="s">
        <v>95</v>
      </c>
      <c r="P9918">
        <v>25</v>
      </c>
      <c r="Q9918" s="13" t="s">
        <v>97</v>
      </c>
      <c r="R9918" s="13" t="s">
        <v>98</v>
      </c>
      <c r="S9918" s="13" t="s">
        <v>196</v>
      </c>
      <c r="T9918">
        <v>4</v>
      </c>
      <c r="U9918">
        <v>0</v>
      </c>
      <c r="V9918">
        <v>0</v>
      </c>
      <c r="W9918" s="13" t="s">
        <v>101</v>
      </c>
      <c r="X9918">
        <v>0.65</v>
      </c>
    </row>
    <row r="9919" spans="1:24" x14ac:dyDescent="0.3">
      <c r="A9919">
        <v>9917</v>
      </c>
      <c r="B9919" t="s">
        <v>200</v>
      </c>
      <c r="C9919" t="s">
        <v>201</v>
      </c>
      <c r="D9919">
        <v>12.898908</v>
      </c>
      <c r="E9919">
        <v>80.147649999999999</v>
      </c>
      <c r="F9919" s="18">
        <v>44722</v>
      </c>
      <c r="G9919" s="19">
        <v>0.66666666666666696</v>
      </c>
      <c r="H9919">
        <v>16</v>
      </c>
      <c r="I9919" s="13" t="s">
        <v>211</v>
      </c>
      <c r="J9919">
        <v>0</v>
      </c>
      <c r="K9919" s="13" t="s">
        <v>92</v>
      </c>
      <c r="L9919">
        <v>2</v>
      </c>
      <c r="M9919">
        <v>0</v>
      </c>
      <c r="N9919" s="13" t="s">
        <v>212</v>
      </c>
      <c r="O9919" s="13" t="s">
        <v>95</v>
      </c>
      <c r="P9919">
        <v>17</v>
      </c>
      <c r="Q9919" s="13" t="s">
        <v>95</v>
      </c>
      <c r="R9919" s="13" t="s">
        <v>205</v>
      </c>
      <c r="S9919" s="13" t="s">
        <v>193</v>
      </c>
      <c r="T9919">
        <v>3</v>
      </c>
      <c r="U9919">
        <v>0</v>
      </c>
      <c r="V9919">
        <v>0</v>
      </c>
      <c r="W9919" s="13" t="s">
        <v>101</v>
      </c>
      <c r="X9919">
        <v>0.45</v>
      </c>
    </row>
    <row r="9920" spans="1:24" x14ac:dyDescent="0.3">
      <c r="A9920">
        <v>9918</v>
      </c>
      <c r="B9920" t="s">
        <v>190</v>
      </c>
      <c r="C9920" t="s">
        <v>80</v>
      </c>
      <c r="D9920">
        <v>19.041730999999999</v>
      </c>
      <c r="E9920">
        <v>72.717232999999993</v>
      </c>
      <c r="F9920" s="18">
        <v>45185</v>
      </c>
      <c r="G9920" s="19">
        <v>0.75</v>
      </c>
      <c r="H9920">
        <v>18</v>
      </c>
      <c r="I9920" s="13" t="s">
        <v>219</v>
      </c>
      <c r="J9920">
        <v>1</v>
      </c>
      <c r="K9920" s="13" t="s">
        <v>214</v>
      </c>
      <c r="L9920">
        <v>6</v>
      </c>
      <c r="M9920">
        <v>0</v>
      </c>
      <c r="N9920" s="13" t="s">
        <v>192</v>
      </c>
      <c r="O9920" s="13" t="s">
        <v>97</v>
      </c>
      <c r="P9920">
        <v>19</v>
      </c>
      <c r="Q9920" s="13" t="s">
        <v>97</v>
      </c>
      <c r="R9920" s="13" t="s">
        <v>205</v>
      </c>
      <c r="S9920" s="13" t="s">
        <v>193</v>
      </c>
      <c r="T9920">
        <v>5</v>
      </c>
      <c r="U9920">
        <v>4</v>
      </c>
      <c r="V9920">
        <v>1</v>
      </c>
      <c r="W9920" s="13" t="s">
        <v>101</v>
      </c>
      <c r="X9920">
        <v>0.45</v>
      </c>
    </row>
    <row r="9921" spans="1:24" x14ac:dyDescent="0.3">
      <c r="A9921">
        <v>9919</v>
      </c>
      <c r="B9921" t="s">
        <v>200</v>
      </c>
      <c r="C9921" t="s">
        <v>201</v>
      </c>
      <c r="D9921">
        <v>12.814730000000001</v>
      </c>
      <c r="E9921">
        <v>80.277576999999994</v>
      </c>
      <c r="F9921" s="18">
        <v>45121</v>
      </c>
      <c r="G9921" s="19">
        <v>0.45833333333333298</v>
      </c>
      <c r="H9921">
        <v>11</v>
      </c>
      <c r="I9921" s="13" t="s">
        <v>211</v>
      </c>
      <c r="J9921">
        <v>0</v>
      </c>
      <c r="K9921" s="13" t="s">
        <v>92</v>
      </c>
      <c r="L9921">
        <v>4</v>
      </c>
      <c r="M9921">
        <v>0</v>
      </c>
      <c r="N9921" s="13" t="s">
        <v>94</v>
      </c>
      <c r="O9921" s="13" t="s">
        <v>95</v>
      </c>
      <c r="P9921">
        <v>39</v>
      </c>
      <c r="Q9921" s="13" t="s">
        <v>195</v>
      </c>
      <c r="R9921" s="13" t="s">
        <v>199</v>
      </c>
      <c r="S9921" s="13" t="s">
        <v>196</v>
      </c>
      <c r="T9921">
        <v>5</v>
      </c>
      <c r="U9921">
        <v>2</v>
      </c>
      <c r="V9921">
        <v>0</v>
      </c>
      <c r="W9921" s="13" t="s">
        <v>101</v>
      </c>
      <c r="X9921">
        <v>0.45</v>
      </c>
    </row>
    <row r="9922" spans="1:24" x14ac:dyDescent="0.3">
      <c r="A9922">
        <v>9920</v>
      </c>
      <c r="B9922" t="s">
        <v>79</v>
      </c>
      <c r="C9922" t="s">
        <v>80</v>
      </c>
      <c r="D9922">
        <v>18.542743999999999</v>
      </c>
      <c r="E9922">
        <v>73.781724999999994</v>
      </c>
      <c r="F9922" s="18">
        <v>45221</v>
      </c>
      <c r="G9922" s="19">
        <v>0.83333333333333304</v>
      </c>
      <c r="H9922">
        <v>20</v>
      </c>
      <c r="I9922" s="13" t="s">
        <v>89</v>
      </c>
      <c r="J9922">
        <v>1</v>
      </c>
      <c r="K9922" s="13" t="s">
        <v>214</v>
      </c>
      <c r="L9922">
        <v>4</v>
      </c>
      <c r="M9922">
        <v>1</v>
      </c>
      <c r="N9922" s="13" t="s">
        <v>94</v>
      </c>
      <c r="O9922" s="13" t="s">
        <v>95</v>
      </c>
      <c r="P9922">
        <v>35</v>
      </c>
      <c r="Q9922" s="13" t="s">
        <v>195</v>
      </c>
      <c r="R9922" s="13" t="s">
        <v>199</v>
      </c>
      <c r="S9922" s="13" t="s">
        <v>196</v>
      </c>
      <c r="T9922">
        <v>5</v>
      </c>
      <c r="U9922">
        <v>1</v>
      </c>
      <c r="V9922">
        <v>0</v>
      </c>
      <c r="W9922" s="13" t="s">
        <v>101</v>
      </c>
      <c r="X9922">
        <v>0.45</v>
      </c>
    </row>
    <row r="9923" spans="1:24" x14ac:dyDescent="0.3">
      <c r="A9923">
        <v>9921</v>
      </c>
      <c r="B9923" t="s">
        <v>79</v>
      </c>
      <c r="C9923" t="s">
        <v>80</v>
      </c>
      <c r="D9923">
        <v>18.68534</v>
      </c>
      <c r="E9923">
        <v>73.739761999999999</v>
      </c>
      <c r="F9923" s="18">
        <v>45487</v>
      </c>
      <c r="G9923" s="19">
        <v>0.375</v>
      </c>
      <c r="H9923">
        <v>9</v>
      </c>
      <c r="I9923" s="13" t="s">
        <v>89</v>
      </c>
      <c r="J9923">
        <v>1</v>
      </c>
      <c r="K9923" s="13" t="s">
        <v>191</v>
      </c>
      <c r="L9923">
        <v>6</v>
      </c>
      <c r="M9923">
        <v>0</v>
      </c>
      <c r="N9923" s="13" t="s">
        <v>212</v>
      </c>
      <c r="O9923" s="13" t="s">
        <v>195</v>
      </c>
      <c r="P9923">
        <v>16</v>
      </c>
      <c r="Q9923" s="13" t="s">
        <v>97</v>
      </c>
      <c r="R9923" s="13" t="s">
        <v>98</v>
      </c>
      <c r="S9923" s="13" t="s">
        <v>99</v>
      </c>
      <c r="T9923">
        <v>2</v>
      </c>
      <c r="U9923">
        <v>2</v>
      </c>
      <c r="V9923">
        <v>1</v>
      </c>
      <c r="W9923" s="13" t="s">
        <v>101</v>
      </c>
      <c r="X9923">
        <v>0.8</v>
      </c>
    </row>
    <row r="9924" spans="1:24" x14ac:dyDescent="0.3">
      <c r="A9924">
        <v>9922</v>
      </c>
      <c r="B9924" t="s">
        <v>79</v>
      </c>
      <c r="C9924" t="s">
        <v>80</v>
      </c>
      <c r="D9924">
        <v>18.408290000000001</v>
      </c>
      <c r="E9924">
        <v>73.835797999999997</v>
      </c>
      <c r="F9924" s="18">
        <v>45652</v>
      </c>
      <c r="G9924" s="19">
        <v>0.16666666666666699</v>
      </c>
      <c r="H9924">
        <v>4</v>
      </c>
      <c r="I9924" s="13" t="s">
        <v>202</v>
      </c>
      <c r="J9924">
        <v>0</v>
      </c>
      <c r="K9924" s="13" t="s">
        <v>214</v>
      </c>
      <c r="L9924">
        <v>4</v>
      </c>
      <c r="M9924">
        <v>1</v>
      </c>
      <c r="N9924" s="13" t="s">
        <v>212</v>
      </c>
      <c r="O9924" s="13" t="s">
        <v>195</v>
      </c>
      <c r="P9924">
        <v>35</v>
      </c>
      <c r="Q9924" s="13" t="s">
        <v>195</v>
      </c>
      <c r="R9924" s="13" t="s">
        <v>98</v>
      </c>
      <c r="S9924" s="13" t="s">
        <v>196</v>
      </c>
      <c r="T9924">
        <v>2</v>
      </c>
      <c r="U9924">
        <v>1</v>
      </c>
      <c r="V9924">
        <v>0</v>
      </c>
      <c r="W9924" s="13" t="s">
        <v>101</v>
      </c>
      <c r="X9924">
        <v>0.25</v>
      </c>
    </row>
    <row r="9925" spans="1:24" x14ac:dyDescent="0.3">
      <c r="A9925">
        <v>9923</v>
      </c>
      <c r="B9925" t="s">
        <v>209</v>
      </c>
      <c r="C9925" t="s">
        <v>210</v>
      </c>
      <c r="D9925">
        <v>17.390286</v>
      </c>
      <c r="E9925">
        <v>78.313642000000002</v>
      </c>
      <c r="F9925" s="18">
        <v>44942</v>
      </c>
      <c r="G9925" s="19">
        <v>0.125</v>
      </c>
      <c r="H9925">
        <v>3</v>
      </c>
      <c r="I9925" s="13" t="s">
        <v>204</v>
      </c>
      <c r="J9925">
        <v>0</v>
      </c>
      <c r="K9925" s="13" t="s">
        <v>214</v>
      </c>
      <c r="L9925">
        <v>2</v>
      </c>
      <c r="M9925">
        <v>0</v>
      </c>
      <c r="N9925" s="13" t="s">
        <v>192</v>
      </c>
      <c r="O9925" s="13" t="s">
        <v>97</v>
      </c>
      <c r="P9925">
        <v>25</v>
      </c>
      <c r="Q9925" s="13" t="s">
        <v>95</v>
      </c>
      <c r="R9925" s="13" t="s">
        <v>205</v>
      </c>
      <c r="S9925" s="13" t="s">
        <v>196</v>
      </c>
      <c r="T9925">
        <v>3</v>
      </c>
      <c r="U9925">
        <v>3</v>
      </c>
      <c r="V9925">
        <v>0</v>
      </c>
      <c r="W9925" s="13" t="s">
        <v>101</v>
      </c>
      <c r="X9925">
        <v>0.1</v>
      </c>
    </row>
    <row r="9926" spans="1:24" x14ac:dyDescent="0.3">
      <c r="A9926">
        <v>9924</v>
      </c>
      <c r="B9926" t="s">
        <v>203</v>
      </c>
      <c r="C9926" t="s">
        <v>203</v>
      </c>
      <c r="D9926">
        <v>28.640248</v>
      </c>
      <c r="E9926">
        <v>76.937370000000001</v>
      </c>
      <c r="F9926" s="18">
        <v>45526</v>
      </c>
      <c r="G9926" s="19">
        <v>0</v>
      </c>
      <c r="H9926">
        <v>0</v>
      </c>
      <c r="I9926" s="13" t="s">
        <v>202</v>
      </c>
      <c r="J9926">
        <v>0</v>
      </c>
      <c r="K9926" s="13" t="s">
        <v>214</v>
      </c>
      <c r="L9926">
        <v>1</v>
      </c>
      <c r="M9926">
        <v>1</v>
      </c>
      <c r="N9926" s="13" t="s">
        <v>192</v>
      </c>
      <c r="O9926" s="13" t="s">
        <v>97</v>
      </c>
      <c r="P9926">
        <v>37</v>
      </c>
      <c r="Q9926" s="13" t="s">
        <v>95</v>
      </c>
      <c r="R9926" s="13" t="s">
        <v>205</v>
      </c>
      <c r="S9926" s="13" t="s">
        <v>196</v>
      </c>
      <c r="T9926">
        <v>3</v>
      </c>
      <c r="U9926">
        <v>1</v>
      </c>
      <c r="V9926">
        <v>0</v>
      </c>
      <c r="W9926" s="13" t="s">
        <v>101</v>
      </c>
      <c r="X9926">
        <v>0.1</v>
      </c>
    </row>
    <row r="9927" spans="1:24" x14ac:dyDescent="0.3">
      <c r="A9927">
        <v>9925</v>
      </c>
      <c r="B9927" t="s">
        <v>200</v>
      </c>
      <c r="C9927" t="s">
        <v>201</v>
      </c>
      <c r="D9927">
        <v>12.820040000000001</v>
      </c>
      <c r="E9927">
        <v>80.147239999999996</v>
      </c>
      <c r="F9927" s="18">
        <v>44650</v>
      </c>
      <c r="G9927" s="19">
        <v>0.54166666666666696</v>
      </c>
      <c r="H9927">
        <v>13</v>
      </c>
      <c r="I9927" s="13" t="s">
        <v>194</v>
      </c>
      <c r="J9927">
        <v>0</v>
      </c>
      <c r="K9927" s="13" t="s">
        <v>214</v>
      </c>
      <c r="L9927">
        <v>3</v>
      </c>
      <c r="M9927">
        <v>1</v>
      </c>
      <c r="N9927" s="13" t="s">
        <v>212</v>
      </c>
      <c r="O9927" s="13" t="s">
        <v>195</v>
      </c>
      <c r="P9927">
        <v>37</v>
      </c>
      <c r="Q9927" s="13" t="s">
        <v>97</v>
      </c>
      <c r="R9927" s="13" t="s">
        <v>208</v>
      </c>
      <c r="S9927" s="13" t="s">
        <v>196</v>
      </c>
      <c r="T9927">
        <v>3</v>
      </c>
      <c r="U9927">
        <v>0</v>
      </c>
      <c r="V9927">
        <v>0</v>
      </c>
      <c r="W9927" s="13" t="s">
        <v>101</v>
      </c>
      <c r="X9927">
        <v>0.45</v>
      </c>
    </row>
    <row r="9928" spans="1:24" x14ac:dyDescent="0.3">
      <c r="A9928">
        <v>9926</v>
      </c>
      <c r="B9928" t="s">
        <v>79</v>
      </c>
      <c r="C9928" t="s">
        <v>80</v>
      </c>
      <c r="D9928">
        <v>18.468868000000001</v>
      </c>
      <c r="E9928">
        <v>73.829660000000004</v>
      </c>
      <c r="F9928" s="18">
        <v>45297</v>
      </c>
      <c r="G9928" s="19">
        <v>0.125</v>
      </c>
      <c r="H9928">
        <v>3</v>
      </c>
      <c r="I9928" s="13" t="s">
        <v>219</v>
      </c>
      <c r="J9928">
        <v>1</v>
      </c>
      <c r="K9928" s="13" t="s">
        <v>191</v>
      </c>
      <c r="L9928">
        <v>5</v>
      </c>
      <c r="M9928">
        <v>1</v>
      </c>
      <c r="N9928" s="13" t="s">
        <v>94</v>
      </c>
      <c r="O9928" s="13" t="s">
        <v>95</v>
      </c>
      <c r="P9928">
        <v>37</v>
      </c>
      <c r="Q9928" s="13" t="s">
        <v>95</v>
      </c>
      <c r="R9928" s="13" t="s">
        <v>199</v>
      </c>
      <c r="S9928" s="13" t="s">
        <v>196</v>
      </c>
      <c r="T9928">
        <v>5</v>
      </c>
      <c r="U9928">
        <v>3</v>
      </c>
      <c r="V9928">
        <v>0</v>
      </c>
      <c r="W9928" s="13" t="s">
        <v>101</v>
      </c>
      <c r="X9928">
        <v>0.45</v>
      </c>
    </row>
    <row r="9929" spans="1:24" x14ac:dyDescent="0.3">
      <c r="A9929">
        <v>9927</v>
      </c>
      <c r="B9929" t="s">
        <v>206</v>
      </c>
      <c r="C9929" t="s">
        <v>207</v>
      </c>
      <c r="D9929">
        <v>12.937465</v>
      </c>
      <c r="E9929">
        <v>77.416686999999996</v>
      </c>
      <c r="F9929" s="18">
        <v>44818</v>
      </c>
      <c r="G9929" s="19">
        <v>0.20833333333333301</v>
      </c>
      <c r="H9929">
        <v>5</v>
      </c>
      <c r="I9929" s="13" t="s">
        <v>194</v>
      </c>
      <c r="J9929">
        <v>0</v>
      </c>
      <c r="K9929" s="13" t="s">
        <v>191</v>
      </c>
      <c r="L9929">
        <v>5</v>
      </c>
      <c r="M9929">
        <v>1</v>
      </c>
      <c r="N9929" s="13" t="s">
        <v>94</v>
      </c>
      <c r="O9929" s="13" t="s">
        <v>95</v>
      </c>
      <c r="P9929">
        <v>36</v>
      </c>
      <c r="Q9929" s="13" t="s">
        <v>95</v>
      </c>
      <c r="R9929" s="13" t="s">
        <v>208</v>
      </c>
      <c r="S9929" s="13" t="s">
        <v>193</v>
      </c>
      <c r="T9929">
        <v>5</v>
      </c>
      <c r="U9929">
        <v>2</v>
      </c>
      <c r="V9929">
        <v>0</v>
      </c>
      <c r="W9929" s="13" t="s">
        <v>101</v>
      </c>
      <c r="X9929">
        <v>0.45</v>
      </c>
    </row>
    <row r="9930" spans="1:24" x14ac:dyDescent="0.3">
      <c r="A9930">
        <v>9928</v>
      </c>
      <c r="B9930" t="s">
        <v>200</v>
      </c>
      <c r="C9930" t="s">
        <v>201</v>
      </c>
      <c r="D9930">
        <v>12.935986</v>
      </c>
      <c r="E9930">
        <v>80.285514000000006</v>
      </c>
      <c r="F9930" s="18">
        <v>45587</v>
      </c>
      <c r="G9930" s="19">
        <v>0.25</v>
      </c>
      <c r="H9930">
        <v>6</v>
      </c>
      <c r="I9930" s="13" t="s">
        <v>215</v>
      </c>
      <c r="J9930">
        <v>0</v>
      </c>
      <c r="K9930" s="13" t="s">
        <v>92</v>
      </c>
      <c r="L9930">
        <v>3</v>
      </c>
      <c r="M9930">
        <v>1</v>
      </c>
      <c r="N9930" s="13" t="s">
        <v>94</v>
      </c>
      <c r="O9930" s="13" t="s">
        <v>95</v>
      </c>
      <c r="P9930">
        <v>30</v>
      </c>
      <c r="Q9930" s="13" t="s">
        <v>95</v>
      </c>
      <c r="R9930" s="13" t="s">
        <v>213</v>
      </c>
      <c r="S9930" s="13" t="s">
        <v>196</v>
      </c>
      <c r="T9930">
        <v>4</v>
      </c>
      <c r="U9930">
        <v>1</v>
      </c>
      <c r="V9930">
        <v>0</v>
      </c>
      <c r="W9930" s="13" t="s">
        <v>101</v>
      </c>
      <c r="X9930">
        <v>0.45</v>
      </c>
    </row>
    <row r="9931" spans="1:24" x14ac:dyDescent="0.3">
      <c r="A9931">
        <v>9929</v>
      </c>
      <c r="B9931" t="s">
        <v>79</v>
      </c>
      <c r="C9931" t="s">
        <v>80</v>
      </c>
      <c r="D9931">
        <v>18.49362</v>
      </c>
      <c r="E9931">
        <v>73.853741999999997</v>
      </c>
      <c r="F9931" s="18">
        <v>45707</v>
      </c>
      <c r="G9931" s="19">
        <v>0.29166666666666702</v>
      </c>
      <c r="H9931">
        <v>7</v>
      </c>
      <c r="I9931" s="13" t="s">
        <v>194</v>
      </c>
      <c r="J9931">
        <v>0</v>
      </c>
      <c r="K9931" s="13" t="s">
        <v>191</v>
      </c>
      <c r="L9931">
        <v>1</v>
      </c>
      <c r="M9931">
        <v>0</v>
      </c>
      <c r="N9931" s="13" t="s">
        <v>94</v>
      </c>
      <c r="O9931" s="13" t="s">
        <v>95</v>
      </c>
      <c r="P9931">
        <v>29</v>
      </c>
      <c r="Q9931" s="13" t="s">
        <v>195</v>
      </c>
      <c r="R9931" s="13" t="s">
        <v>205</v>
      </c>
      <c r="S9931" s="13" t="s">
        <v>193</v>
      </c>
      <c r="T9931">
        <v>4</v>
      </c>
      <c r="U9931">
        <v>4</v>
      </c>
      <c r="V9931">
        <v>0</v>
      </c>
      <c r="W9931" s="13" t="s">
        <v>101</v>
      </c>
      <c r="X9931">
        <v>0.45</v>
      </c>
    </row>
    <row r="9932" spans="1:24" x14ac:dyDescent="0.3">
      <c r="A9932">
        <v>9930</v>
      </c>
      <c r="B9932" t="s">
        <v>203</v>
      </c>
      <c r="C9932" t="s">
        <v>203</v>
      </c>
      <c r="D9932">
        <v>28.841000000000001</v>
      </c>
      <c r="E9932">
        <v>76.840922000000006</v>
      </c>
      <c r="F9932" s="18">
        <v>45462</v>
      </c>
      <c r="G9932" s="19">
        <v>0.83333333333333304</v>
      </c>
      <c r="H9932">
        <v>20</v>
      </c>
      <c r="I9932" s="13" t="s">
        <v>194</v>
      </c>
      <c r="J9932">
        <v>0</v>
      </c>
      <c r="K9932" s="13" t="s">
        <v>191</v>
      </c>
      <c r="L9932">
        <v>1</v>
      </c>
      <c r="M9932">
        <v>1</v>
      </c>
      <c r="N9932" s="13" t="s">
        <v>192</v>
      </c>
      <c r="O9932" s="13" t="s">
        <v>97</v>
      </c>
      <c r="P9932">
        <v>23</v>
      </c>
      <c r="Q9932" s="13" t="s">
        <v>97</v>
      </c>
      <c r="R9932" s="13" t="s">
        <v>199</v>
      </c>
      <c r="S9932" s="13" t="s">
        <v>196</v>
      </c>
      <c r="T9932">
        <v>3</v>
      </c>
      <c r="U9932">
        <v>1</v>
      </c>
      <c r="V9932">
        <v>0</v>
      </c>
      <c r="W9932" s="13" t="s">
        <v>101</v>
      </c>
      <c r="X9932">
        <v>0.3</v>
      </c>
    </row>
    <row r="9933" spans="1:24" x14ac:dyDescent="0.3">
      <c r="A9933">
        <v>9931</v>
      </c>
      <c r="B9933" t="s">
        <v>203</v>
      </c>
      <c r="C9933" t="s">
        <v>203</v>
      </c>
      <c r="D9933">
        <v>28.407641999999999</v>
      </c>
      <c r="E9933">
        <v>77.001845000000003</v>
      </c>
      <c r="F9933" s="18">
        <v>45419</v>
      </c>
      <c r="G9933" s="19">
        <v>0.25</v>
      </c>
      <c r="H9933">
        <v>6</v>
      </c>
      <c r="I9933" s="13" t="s">
        <v>215</v>
      </c>
      <c r="J9933">
        <v>0</v>
      </c>
      <c r="K9933" s="13" t="s">
        <v>92</v>
      </c>
      <c r="L9933">
        <v>2</v>
      </c>
      <c r="M9933">
        <v>0</v>
      </c>
      <c r="N9933" s="13" t="s">
        <v>192</v>
      </c>
      <c r="O9933" s="13" t="s">
        <v>97</v>
      </c>
      <c r="P9933">
        <v>34</v>
      </c>
      <c r="Q9933" s="13" t="s">
        <v>195</v>
      </c>
      <c r="R9933" s="13" t="s">
        <v>213</v>
      </c>
      <c r="S9933" s="13" t="s">
        <v>196</v>
      </c>
      <c r="T9933">
        <v>1</v>
      </c>
      <c r="U9933">
        <v>1</v>
      </c>
      <c r="V9933">
        <v>0</v>
      </c>
      <c r="W9933" s="13" t="s">
        <v>101</v>
      </c>
      <c r="X9933">
        <v>0.1</v>
      </c>
    </row>
    <row r="9934" spans="1:24" x14ac:dyDescent="0.3">
      <c r="A9934">
        <v>9932</v>
      </c>
      <c r="B9934" t="s">
        <v>79</v>
      </c>
      <c r="C9934" t="s">
        <v>80</v>
      </c>
      <c r="D9934">
        <v>18.690425999999999</v>
      </c>
      <c r="E9934">
        <v>73.700351999999995</v>
      </c>
      <c r="F9934" s="18">
        <v>45538</v>
      </c>
      <c r="G9934" s="19">
        <v>0.54166666666666696</v>
      </c>
      <c r="H9934">
        <v>13</v>
      </c>
      <c r="I9934" s="13" t="s">
        <v>215</v>
      </c>
      <c r="J9934">
        <v>0</v>
      </c>
      <c r="K9934" s="13" t="s">
        <v>92</v>
      </c>
      <c r="L9934">
        <v>3</v>
      </c>
      <c r="M9934">
        <v>1</v>
      </c>
      <c r="N9934" s="13" t="s">
        <v>192</v>
      </c>
      <c r="O9934" s="13" t="s">
        <v>97</v>
      </c>
      <c r="P9934">
        <v>28</v>
      </c>
      <c r="Q9934" s="13" t="s">
        <v>195</v>
      </c>
      <c r="R9934" s="13" t="s">
        <v>208</v>
      </c>
      <c r="S9934" s="13" t="s">
        <v>196</v>
      </c>
      <c r="T9934">
        <v>5</v>
      </c>
      <c r="U9934">
        <v>0</v>
      </c>
      <c r="V9934">
        <v>0</v>
      </c>
      <c r="W9934" s="13" t="s">
        <v>101</v>
      </c>
      <c r="X9934">
        <v>0.1</v>
      </c>
    </row>
    <row r="9935" spans="1:24" x14ac:dyDescent="0.3">
      <c r="A9935">
        <v>9933</v>
      </c>
      <c r="B9935" t="s">
        <v>200</v>
      </c>
      <c r="C9935" t="s">
        <v>201</v>
      </c>
      <c r="D9935">
        <v>12.999548000000001</v>
      </c>
      <c r="E9935">
        <v>80.275662999999994</v>
      </c>
      <c r="F9935" s="18">
        <v>44828</v>
      </c>
      <c r="G9935" s="19">
        <v>0.20833333333333301</v>
      </c>
      <c r="H9935">
        <v>5</v>
      </c>
      <c r="I9935" s="13" t="s">
        <v>219</v>
      </c>
      <c r="J9935">
        <v>1</v>
      </c>
      <c r="K9935" s="13" t="s">
        <v>92</v>
      </c>
      <c r="L9935">
        <v>1</v>
      </c>
      <c r="M9935">
        <v>0</v>
      </c>
      <c r="N9935" s="13" t="s">
        <v>94</v>
      </c>
      <c r="O9935" s="13" t="s">
        <v>95</v>
      </c>
      <c r="P9935">
        <v>39</v>
      </c>
      <c r="Q9935" s="13" t="s">
        <v>195</v>
      </c>
      <c r="R9935" s="13" t="s">
        <v>205</v>
      </c>
      <c r="S9935" s="13" t="s">
        <v>193</v>
      </c>
      <c r="T9935">
        <v>4</v>
      </c>
      <c r="U9935">
        <v>0</v>
      </c>
      <c r="V9935">
        <v>0</v>
      </c>
      <c r="W9935" s="13" t="s">
        <v>101</v>
      </c>
      <c r="X9935">
        <v>0.45</v>
      </c>
    </row>
    <row r="9936" spans="1:24" x14ac:dyDescent="0.3">
      <c r="A9936">
        <v>9934</v>
      </c>
      <c r="B9936" t="s">
        <v>209</v>
      </c>
      <c r="C9936" t="s">
        <v>210</v>
      </c>
      <c r="D9936">
        <v>17.567015999999999</v>
      </c>
      <c r="E9936">
        <v>78.350436000000002</v>
      </c>
      <c r="F9936" s="18">
        <v>45641</v>
      </c>
      <c r="G9936" s="19">
        <v>0.79166666666666696</v>
      </c>
      <c r="H9936">
        <v>19</v>
      </c>
      <c r="I9936" s="13" t="s">
        <v>89</v>
      </c>
      <c r="J9936">
        <v>1</v>
      </c>
      <c r="K9936" s="13" t="s">
        <v>92</v>
      </c>
      <c r="L9936">
        <v>3</v>
      </c>
      <c r="M9936">
        <v>0</v>
      </c>
      <c r="N9936" s="13" t="s">
        <v>192</v>
      </c>
      <c r="O9936" s="13" t="s">
        <v>97</v>
      </c>
      <c r="P9936">
        <v>22</v>
      </c>
      <c r="Q9936" s="13" t="s">
        <v>97</v>
      </c>
      <c r="R9936" s="13" t="s">
        <v>199</v>
      </c>
      <c r="S9936" s="13" t="s">
        <v>99</v>
      </c>
      <c r="T9936">
        <v>1</v>
      </c>
      <c r="U9936">
        <v>1</v>
      </c>
      <c r="V9936">
        <v>1</v>
      </c>
      <c r="W9936" s="13" t="s">
        <v>101</v>
      </c>
      <c r="X9936">
        <v>0.65</v>
      </c>
    </row>
    <row r="9937" spans="1:24" x14ac:dyDescent="0.3">
      <c r="A9937">
        <v>9935</v>
      </c>
      <c r="B9937" t="s">
        <v>190</v>
      </c>
      <c r="C9937" t="s">
        <v>80</v>
      </c>
      <c r="D9937">
        <v>18.9544</v>
      </c>
      <c r="E9937">
        <v>72.894336999999993</v>
      </c>
      <c r="F9937" s="18">
        <v>44573</v>
      </c>
      <c r="G9937" s="19">
        <v>0.875</v>
      </c>
      <c r="H9937">
        <v>21</v>
      </c>
      <c r="I9937" s="13" t="s">
        <v>194</v>
      </c>
      <c r="J9937">
        <v>0</v>
      </c>
      <c r="K9937" s="13" t="s">
        <v>191</v>
      </c>
      <c r="L9937">
        <v>4</v>
      </c>
      <c r="M9937">
        <v>1</v>
      </c>
      <c r="N9937" s="13" t="s">
        <v>212</v>
      </c>
      <c r="O9937" s="13" t="s">
        <v>195</v>
      </c>
      <c r="P9937">
        <v>30</v>
      </c>
      <c r="Q9937" s="13" t="s">
        <v>195</v>
      </c>
      <c r="R9937" s="13" t="s">
        <v>98</v>
      </c>
      <c r="S9937" s="13" t="s">
        <v>193</v>
      </c>
      <c r="T9937">
        <v>1</v>
      </c>
      <c r="U9937">
        <v>0</v>
      </c>
      <c r="V9937">
        <v>0</v>
      </c>
      <c r="W9937" s="13" t="s">
        <v>101</v>
      </c>
      <c r="X9937">
        <v>0.25</v>
      </c>
    </row>
    <row r="9938" spans="1:24" x14ac:dyDescent="0.3">
      <c r="A9938">
        <v>9936</v>
      </c>
      <c r="B9938" t="s">
        <v>79</v>
      </c>
      <c r="C9938" t="s">
        <v>80</v>
      </c>
      <c r="D9938">
        <v>18.467676000000001</v>
      </c>
      <c r="E9938">
        <v>73.919882999999999</v>
      </c>
      <c r="F9938" s="18">
        <v>44755</v>
      </c>
      <c r="G9938" s="19">
        <v>0.91666666666666696</v>
      </c>
      <c r="H9938">
        <v>22</v>
      </c>
      <c r="I9938" s="13" t="s">
        <v>194</v>
      </c>
      <c r="J9938">
        <v>0</v>
      </c>
      <c r="K9938" s="13" t="s">
        <v>214</v>
      </c>
      <c r="L9938">
        <v>5</v>
      </c>
      <c r="M9938">
        <v>1</v>
      </c>
      <c r="N9938" s="13" t="s">
        <v>192</v>
      </c>
      <c r="O9938" s="13" t="s">
        <v>97</v>
      </c>
      <c r="P9938">
        <v>19</v>
      </c>
      <c r="Q9938" s="13" t="s">
        <v>195</v>
      </c>
      <c r="R9938" s="13" t="s">
        <v>208</v>
      </c>
      <c r="S9938" s="13" t="s">
        <v>196</v>
      </c>
      <c r="T9938">
        <v>2</v>
      </c>
      <c r="U9938">
        <v>0</v>
      </c>
      <c r="V9938">
        <v>0</v>
      </c>
      <c r="W9938" s="13" t="s">
        <v>101</v>
      </c>
      <c r="X9938">
        <v>0.1</v>
      </c>
    </row>
    <row r="9939" spans="1:24" x14ac:dyDescent="0.3">
      <c r="A9939">
        <v>9937</v>
      </c>
      <c r="B9939" t="s">
        <v>217</v>
      </c>
      <c r="C9939" t="s">
        <v>218</v>
      </c>
      <c r="D9939">
        <v>22.451763</v>
      </c>
      <c r="E9939">
        <v>88.241989000000004</v>
      </c>
      <c r="F9939" s="18">
        <v>45347</v>
      </c>
      <c r="G9939" s="19">
        <v>0.91666666666666696</v>
      </c>
      <c r="H9939">
        <v>22</v>
      </c>
      <c r="I9939" s="13" t="s">
        <v>89</v>
      </c>
      <c r="J9939">
        <v>1</v>
      </c>
      <c r="K9939" s="13" t="s">
        <v>92</v>
      </c>
      <c r="L9939">
        <v>1</v>
      </c>
      <c r="M9939">
        <v>1</v>
      </c>
      <c r="N9939" s="13" t="s">
        <v>212</v>
      </c>
      <c r="O9939" s="13" t="s">
        <v>195</v>
      </c>
      <c r="P9939">
        <v>21</v>
      </c>
      <c r="Q9939" s="13" t="s">
        <v>195</v>
      </c>
      <c r="R9939" s="13" t="s">
        <v>205</v>
      </c>
      <c r="S9939" s="13" t="s">
        <v>196</v>
      </c>
      <c r="T9939">
        <v>4</v>
      </c>
      <c r="U9939">
        <v>1</v>
      </c>
      <c r="V9939">
        <v>0</v>
      </c>
      <c r="W9939" s="13" t="s">
        <v>101</v>
      </c>
      <c r="X9939">
        <v>0.25</v>
      </c>
    </row>
    <row r="9940" spans="1:24" x14ac:dyDescent="0.3">
      <c r="A9940">
        <v>9938</v>
      </c>
      <c r="B9940" t="s">
        <v>200</v>
      </c>
      <c r="C9940" t="s">
        <v>201</v>
      </c>
      <c r="D9940">
        <v>13.058799</v>
      </c>
      <c r="E9940">
        <v>80.175709999999995</v>
      </c>
      <c r="F9940" s="18">
        <v>44696</v>
      </c>
      <c r="G9940" s="19">
        <v>8.3333333333333301E-2</v>
      </c>
      <c r="H9940">
        <v>2</v>
      </c>
      <c r="I9940" s="13" t="s">
        <v>89</v>
      </c>
      <c r="J9940">
        <v>1</v>
      </c>
      <c r="K9940" s="13" t="s">
        <v>214</v>
      </c>
      <c r="L9940">
        <v>2</v>
      </c>
      <c r="M9940">
        <v>1</v>
      </c>
      <c r="N9940" s="13" t="s">
        <v>212</v>
      </c>
      <c r="O9940" s="13" t="s">
        <v>95</v>
      </c>
      <c r="P9940">
        <v>26</v>
      </c>
      <c r="Q9940" s="13" t="s">
        <v>95</v>
      </c>
      <c r="R9940" s="13" t="s">
        <v>199</v>
      </c>
      <c r="S9940" s="13" t="s">
        <v>193</v>
      </c>
      <c r="T9940">
        <v>3</v>
      </c>
      <c r="U9940">
        <v>2</v>
      </c>
      <c r="V9940">
        <v>0</v>
      </c>
      <c r="W9940" s="13" t="s">
        <v>101</v>
      </c>
      <c r="X9940">
        <v>0.45</v>
      </c>
    </row>
    <row r="9941" spans="1:24" x14ac:dyDescent="0.3">
      <c r="A9941">
        <v>9939</v>
      </c>
      <c r="B9941" t="s">
        <v>200</v>
      </c>
      <c r="C9941" t="s">
        <v>201</v>
      </c>
      <c r="D9941">
        <v>13.087524</v>
      </c>
      <c r="E9941">
        <v>80.246994000000001</v>
      </c>
      <c r="F9941" s="18">
        <v>45520</v>
      </c>
      <c r="G9941" s="19">
        <v>0.875</v>
      </c>
      <c r="H9941">
        <v>21</v>
      </c>
      <c r="I9941" s="13" t="s">
        <v>211</v>
      </c>
      <c r="J9941">
        <v>0</v>
      </c>
      <c r="K9941" s="13" t="s">
        <v>191</v>
      </c>
      <c r="L9941">
        <v>2</v>
      </c>
      <c r="M9941">
        <v>1</v>
      </c>
      <c r="N9941" s="13" t="s">
        <v>212</v>
      </c>
      <c r="O9941" s="13" t="s">
        <v>195</v>
      </c>
      <c r="P9941">
        <v>15</v>
      </c>
      <c r="Q9941" s="13" t="s">
        <v>95</v>
      </c>
      <c r="R9941" s="13" t="s">
        <v>213</v>
      </c>
      <c r="S9941" s="13" t="s">
        <v>99</v>
      </c>
      <c r="T9941">
        <v>4</v>
      </c>
      <c r="U9941">
        <v>4</v>
      </c>
      <c r="V9941">
        <v>0</v>
      </c>
      <c r="W9941" s="13" t="s">
        <v>101</v>
      </c>
      <c r="X9941">
        <v>0.45</v>
      </c>
    </row>
    <row r="9942" spans="1:24" x14ac:dyDescent="0.3">
      <c r="A9942">
        <v>9940</v>
      </c>
      <c r="B9942" t="s">
        <v>190</v>
      </c>
      <c r="C9942" t="s">
        <v>80</v>
      </c>
      <c r="D9942">
        <v>19.180226999999999</v>
      </c>
      <c r="E9942">
        <v>72.732399999999998</v>
      </c>
      <c r="F9942" s="18">
        <v>44636</v>
      </c>
      <c r="G9942" s="19">
        <v>0</v>
      </c>
      <c r="H9942">
        <v>0</v>
      </c>
      <c r="I9942" s="13" t="s">
        <v>194</v>
      </c>
      <c r="J9942">
        <v>0</v>
      </c>
      <c r="K9942" s="13" t="s">
        <v>191</v>
      </c>
      <c r="L9942">
        <v>4</v>
      </c>
      <c r="M9942">
        <v>1</v>
      </c>
      <c r="N9942" s="13" t="s">
        <v>94</v>
      </c>
      <c r="O9942" s="13" t="s">
        <v>95</v>
      </c>
      <c r="P9942">
        <v>16</v>
      </c>
      <c r="Q9942" s="13" t="s">
        <v>95</v>
      </c>
      <c r="R9942" s="13" t="s">
        <v>98</v>
      </c>
      <c r="S9942" s="13" t="s">
        <v>193</v>
      </c>
      <c r="T9942">
        <v>2</v>
      </c>
      <c r="U9942">
        <v>2</v>
      </c>
      <c r="V9942">
        <v>0</v>
      </c>
      <c r="W9942" s="13" t="s">
        <v>101</v>
      </c>
      <c r="X9942">
        <v>0.45</v>
      </c>
    </row>
    <row r="9943" spans="1:24" x14ac:dyDescent="0.3">
      <c r="A9943">
        <v>9941</v>
      </c>
      <c r="B9943" t="s">
        <v>206</v>
      </c>
      <c r="C9943" t="s">
        <v>207</v>
      </c>
      <c r="D9943">
        <v>12.972255000000001</v>
      </c>
      <c r="E9943">
        <v>77.697389999999999</v>
      </c>
      <c r="F9943" s="18">
        <v>45181</v>
      </c>
      <c r="G9943" s="19">
        <v>0.20833333333333301</v>
      </c>
      <c r="H9943">
        <v>5</v>
      </c>
      <c r="I9943" s="13" t="s">
        <v>215</v>
      </c>
      <c r="J9943">
        <v>0</v>
      </c>
      <c r="K9943" s="13" t="s">
        <v>191</v>
      </c>
      <c r="L9943">
        <v>5</v>
      </c>
      <c r="M9943">
        <v>1</v>
      </c>
      <c r="N9943" s="13" t="s">
        <v>94</v>
      </c>
      <c r="O9943" s="13" t="s">
        <v>95</v>
      </c>
      <c r="P9943">
        <v>35</v>
      </c>
      <c r="Q9943" s="13" t="s">
        <v>97</v>
      </c>
      <c r="R9943" s="13" t="s">
        <v>205</v>
      </c>
      <c r="S9943" s="13" t="s">
        <v>196</v>
      </c>
      <c r="T9943">
        <v>2</v>
      </c>
      <c r="U9943">
        <v>1</v>
      </c>
      <c r="V9943">
        <v>0</v>
      </c>
      <c r="W9943" s="13" t="s">
        <v>101</v>
      </c>
      <c r="X9943">
        <v>0.65</v>
      </c>
    </row>
    <row r="9944" spans="1:24" x14ac:dyDescent="0.3">
      <c r="A9944">
        <v>9942</v>
      </c>
      <c r="B9944" t="s">
        <v>200</v>
      </c>
      <c r="C9944" t="s">
        <v>201</v>
      </c>
      <c r="D9944">
        <v>12.955636999999999</v>
      </c>
      <c r="E9944">
        <v>80.270589000000001</v>
      </c>
      <c r="F9944" s="18">
        <v>44904</v>
      </c>
      <c r="G9944" s="19">
        <v>0.41666666666666702</v>
      </c>
      <c r="H9944">
        <v>10</v>
      </c>
      <c r="I9944" s="13" t="s">
        <v>211</v>
      </c>
      <c r="J9944">
        <v>0</v>
      </c>
      <c r="K9944" s="13" t="s">
        <v>92</v>
      </c>
      <c r="L9944">
        <v>4</v>
      </c>
      <c r="M9944">
        <v>1</v>
      </c>
      <c r="N9944" s="13" t="s">
        <v>212</v>
      </c>
      <c r="O9944" s="13" t="s">
        <v>95</v>
      </c>
      <c r="P9944">
        <v>36</v>
      </c>
      <c r="Q9944" s="13" t="s">
        <v>195</v>
      </c>
      <c r="R9944" s="13" t="s">
        <v>199</v>
      </c>
      <c r="S9944" s="13" t="s">
        <v>99</v>
      </c>
      <c r="T9944">
        <v>3</v>
      </c>
      <c r="U9944">
        <v>3</v>
      </c>
      <c r="V9944">
        <v>1</v>
      </c>
      <c r="W9944" s="13" t="s">
        <v>101</v>
      </c>
      <c r="X9944">
        <v>0.8</v>
      </c>
    </row>
    <row r="9945" spans="1:24" x14ac:dyDescent="0.3">
      <c r="A9945">
        <v>9943</v>
      </c>
      <c r="B9945" t="s">
        <v>200</v>
      </c>
      <c r="C9945" t="s">
        <v>201</v>
      </c>
      <c r="D9945">
        <v>13.016899</v>
      </c>
      <c r="E9945">
        <v>80.173671999999996</v>
      </c>
      <c r="F9945" s="18">
        <v>44585</v>
      </c>
      <c r="G9945" s="19">
        <v>0.875</v>
      </c>
      <c r="H9945">
        <v>21</v>
      </c>
      <c r="I9945" s="13" t="s">
        <v>204</v>
      </c>
      <c r="J9945">
        <v>0</v>
      </c>
      <c r="K9945" s="13" t="s">
        <v>191</v>
      </c>
      <c r="L9945">
        <v>6</v>
      </c>
      <c r="M9945">
        <v>0</v>
      </c>
      <c r="N9945" s="13" t="s">
        <v>212</v>
      </c>
      <c r="O9945" s="13" t="s">
        <v>195</v>
      </c>
      <c r="P9945">
        <v>18</v>
      </c>
      <c r="Q9945" s="13" t="s">
        <v>97</v>
      </c>
      <c r="R9945" s="13" t="s">
        <v>213</v>
      </c>
      <c r="S9945" s="13" t="s">
        <v>193</v>
      </c>
      <c r="T9945">
        <v>3</v>
      </c>
      <c r="U9945">
        <v>2</v>
      </c>
      <c r="V9945">
        <v>0</v>
      </c>
      <c r="W9945" s="13" t="s">
        <v>101</v>
      </c>
      <c r="X9945">
        <v>0.45</v>
      </c>
    </row>
    <row r="9946" spans="1:24" x14ac:dyDescent="0.3">
      <c r="A9946">
        <v>9944</v>
      </c>
      <c r="B9946" t="s">
        <v>200</v>
      </c>
      <c r="C9946" t="s">
        <v>201</v>
      </c>
      <c r="D9946">
        <v>12.883977</v>
      </c>
      <c r="E9946">
        <v>80.195047000000002</v>
      </c>
      <c r="F9946" s="18">
        <v>44771</v>
      </c>
      <c r="G9946" s="19">
        <v>0.375</v>
      </c>
      <c r="H9946">
        <v>9</v>
      </c>
      <c r="I9946" s="13" t="s">
        <v>211</v>
      </c>
      <c r="J9946">
        <v>0</v>
      </c>
      <c r="K9946" s="13" t="s">
        <v>92</v>
      </c>
      <c r="L9946">
        <v>3</v>
      </c>
      <c r="M9946">
        <v>1</v>
      </c>
      <c r="N9946" s="13" t="s">
        <v>94</v>
      </c>
      <c r="O9946" s="13" t="s">
        <v>95</v>
      </c>
      <c r="P9946">
        <v>36</v>
      </c>
      <c r="Q9946" s="13" t="s">
        <v>97</v>
      </c>
      <c r="R9946" s="13" t="s">
        <v>213</v>
      </c>
      <c r="S9946" s="13" t="s">
        <v>193</v>
      </c>
      <c r="T9946">
        <v>5</v>
      </c>
      <c r="U9946">
        <v>2</v>
      </c>
      <c r="V9946">
        <v>1</v>
      </c>
      <c r="W9946" s="13" t="s">
        <v>101</v>
      </c>
      <c r="X9946">
        <v>0.8</v>
      </c>
    </row>
    <row r="9947" spans="1:24" x14ac:dyDescent="0.3">
      <c r="A9947">
        <v>9945</v>
      </c>
      <c r="B9947" t="s">
        <v>200</v>
      </c>
      <c r="C9947" t="s">
        <v>201</v>
      </c>
      <c r="D9947">
        <v>12.868166</v>
      </c>
      <c r="E9947">
        <v>80.212200999999993</v>
      </c>
      <c r="F9947" s="18">
        <v>44876</v>
      </c>
      <c r="G9947" s="19">
        <v>0.95833333333333304</v>
      </c>
      <c r="H9947">
        <v>23</v>
      </c>
      <c r="I9947" s="13" t="s">
        <v>211</v>
      </c>
      <c r="J9947">
        <v>0</v>
      </c>
      <c r="K9947" s="13" t="s">
        <v>92</v>
      </c>
      <c r="L9947">
        <v>1</v>
      </c>
      <c r="M9947">
        <v>0</v>
      </c>
      <c r="N9947" s="13" t="s">
        <v>212</v>
      </c>
      <c r="O9947" s="13" t="s">
        <v>95</v>
      </c>
      <c r="P9947">
        <v>35</v>
      </c>
      <c r="Q9947" s="13" t="s">
        <v>97</v>
      </c>
      <c r="R9947" s="13" t="s">
        <v>205</v>
      </c>
      <c r="S9947" s="13" t="s">
        <v>193</v>
      </c>
      <c r="T9947">
        <v>5</v>
      </c>
      <c r="U9947">
        <v>5</v>
      </c>
      <c r="V9947">
        <v>0</v>
      </c>
      <c r="W9947" s="13" t="s">
        <v>101</v>
      </c>
      <c r="X9947">
        <v>0.65</v>
      </c>
    </row>
    <row r="9948" spans="1:24" x14ac:dyDescent="0.3">
      <c r="A9948">
        <v>9946</v>
      </c>
      <c r="B9948" t="s">
        <v>217</v>
      </c>
      <c r="C9948" t="s">
        <v>218</v>
      </c>
      <c r="D9948">
        <v>22.467752000000001</v>
      </c>
      <c r="E9948">
        <v>88.369857999999994</v>
      </c>
      <c r="F9948" s="18">
        <v>44843</v>
      </c>
      <c r="G9948" s="19">
        <v>0.5</v>
      </c>
      <c r="H9948">
        <v>12</v>
      </c>
      <c r="I9948" s="13" t="s">
        <v>89</v>
      </c>
      <c r="J9948">
        <v>1</v>
      </c>
      <c r="K9948" s="13" t="s">
        <v>92</v>
      </c>
      <c r="L9948">
        <v>4</v>
      </c>
      <c r="M9948">
        <v>1</v>
      </c>
      <c r="N9948" s="13" t="s">
        <v>94</v>
      </c>
      <c r="O9948" s="13" t="s">
        <v>95</v>
      </c>
      <c r="P9948">
        <v>15</v>
      </c>
      <c r="Q9948" s="13" t="s">
        <v>95</v>
      </c>
      <c r="R9948" s="13" t="s">
        <v>199</v>
      </c>
      <c r="S9948" s="13" t="s">
        <v>196</v>
      </c>
      <c r="T9948">
        <v>4</v>
      </c>
      <c r="U9948">
        <v>2</v>
      </c>
      <c r="V9948">
        <v>0</v>
      </c>
      <c r="W9948" s="13" t="s">
        <v>101</v>
      </c>
      <c r="X9948">
        <v>0.45</v>
      </c>
    </row>
    <row r="9949" spans="1:24" x14ac:dyDescent="0.3">
      <c r="A9949">
        <v>9947</v>
      </c>
      <c r="B9949" t="s">
        <v>197</v>
      </c>
      <c r="C9949" t="s">
        <v>198</v>
      </c>
      <c r="D9949">
        <v>30.629297000000001</v>
      </c>
      <c r="E9949">
        <v>76.821271999999993</v>
      </c>
      <c r="F9949" s="18">
        <v>45284</v>
      </c>
      <c r="G9949" s="19">
        <v>8.3333333333333301E-2</v>
      </c>
      <c r="H9949">
        <v>2</v>
      </c>
      <c r="I9949" s="13" t="s">
        <v>89</v>
      </c>
      <c r="J9949">
        <v>1</v>
      </c>
      <c r="K9949" s="13" t="s">
        <v>191</v>
      </c>
      <c r="L9949">
        <v>5</v>
      </c>
      <c r="M9949">
        <v>0</v>
      </c>
      <c r="N9949" s="13" t="s">
        <v>94</v>
      </c>
      <c r="O9949" s="13" t="s">
        <v>95</v>
      </c>
      <c r="P9949">
        <v>21</v>
      </c>
      <c r="Q9949" s="13" t="s">
        <v>95</v>
      </c>
      <c r="R9949" s="13" t="s">
        <v>98</v>
      </c>
      <c r="S9949" s="13" t="s">
        <v>196</v>
      </c>
      <c r="T9949">
        <v>4</v>
      </c>
      <c r="U9949">
        <v>0</v>
      </c>
      <c r="V9949">
        <v>0</v>
      </c>
      <c r="W9949" s="13" t="s">
        <v>101</v>
      </c>
      <c r="X9949">
        <v>0.45</v>
      </c>
    </row>
    <row r="9950" spans="1:24" x14ac:dyDescent="0.3">
      <c r="A9950">
        <v>9948</v>
      </c>
      <c r="B9950" t="s">
        <v>206</v>
      </c>
      <c r="C9950" t="s">
        <v>207</v>
      </c>
      <c r="D9950">
        <v>13.07382</v>
      </c>
      <c r="E9950">
        <v>77.770579999999995</v>
      </c>
      <c r="F9950" s="18">
        <v>45077</v>
      </c>
      <c r="G9950" s="19">
        <v>0.91666666666666696</v>
      </c>
      <c r="H9950">
        <v>22</v>
      </c>
      <c r="I9950" s="13" t="s">
        <v>194</v>
      </c>
      <c r="J9950">
        <v>0</v>
      </c>
      <c r="K9950" s="13" t="s">
        <v>214</v>
      </c>
      <c r="L9950">
        <v>1</v>
      </c>
      <c r="M9950">
        <v>1</v>
      </c>
      <c r="N9950" s="13" t="s">
        <v>94</v>
      </c>
      <c r="O9950" s="13" t="s">
        <v>95</v>
      </c>
      <c r="P9950">
        <v>20</v>
      </c>
      <c r="Q9950" s="13" t="s">
        <v>97</v>
      </c>
      <c r="R9950" s="13" t="s">
        <v>208</v>
      </c>
      <c r="S9950" s="13" t="s">
        <v>196</v>
      </c>
      <c r="T9950">
        <v>3</v>
      </c>
      <c r="U9950">
        <v>1</v>
      </c>
      <c r="V9950">
        <v>0</v>
      </c>
      <c r="W9950" s="13" t="s">
        <v>101</v>
      </c>
      <c r="X9950">
        <v>0.65</v>
      </c>
    </row>
    <row r="9951" spans="1:24" x14ac:dyDescent="0.3">
      <c r="A9951">
        <v>9949</v>
      </c>
      <c r="B9951" t="s">
        <v>203</v>
      </c>
      <c r="C9951" t="s">
        <v>203</v>
      </c>
      <c r="D9951">
        <v>28.776606999999998</v>
      </c>
      <c r="E9951">
        <v>76.863204999999994</v>
      </c>
      <c r="F9951" s="18">
        <v>44828</v>
      </c>
      <c r="G9951" s="19">
        <v>0.875</v>
      </c>
      <c r="H9951">
        <v>21</v>
      </c>
      <c r="I9951" s="13" t="s">
        <v>219</v>
      </c>
      <c r="J9951">
        <v>1</v>
      </c>
      <c r="K9951" s="13" t="s">
        <v>191</v>
      </c>
      <c r="L9951">
        <v>6</v>
      </c>
      <c r="M9951">
        <v>1</v>
      </c>
      <c r="N9951" s="13" t="s">
        <v>192</v>
      </c>
      <c r="O9951" s="13" t="s">
        <v>97</v>
      </c>
      <c r="P9951">
        <v>28</v>
      </c>
      <c r="Q9951" s="13" t="s">
        <v>95</v>
      </c>
      <c r="R9951" s="13" t="s">
        <v>98</v>
      </c>
      <c r="S9951" s="13" t="s">
        <v>193</v>
      </c>
      <c r="T9951">
        <v>1</v>
      </c>
      <c r="U9951">
        <v>1</v>
      </c>
      <c r="V9951">
        <v>0</v>
      </c>
      <c r="W9951" s="13" t="s">
        <v>101</v>
      </c>
      <c r="X9951">
        <v>0.1</v>
      </c>
    </row>
    <row r="9952" spans="1:24" x14ac:dyDescent="0.3">
      <c r="A9952">
        <v>9950</v>
      </c>
      <c r="B9952" t="s">
        <v>203</v>
      </c>
      <c r="C9952" t="s">
        <v>203</v>
      </c>
      <c r="D9952">
        <v>28.660349</v>
      </c>
      <c r="E9952">
        <v>76.808530000000005</v>
      </c>
      <c r="F9952" s="18">
        <v>45474</v>
      </c>
      <c r="G9952" s="19">
        <v>0.45833333333333298</v>
      </c>
      <c r="H9952">
        <v>11</v>
      </c>
      <c r="I9952" s="13" t="s">
        <v>204</v>
      </c>
      <c r="J9952">
        <v>0</v>
      </c>
      <c r="K9952" s="13" t="s">
        <v>191</v>
      </c>
      <c r="L9952">
        <v>1</v>
      </c>
      <c r="M9952">
        <v>1</v>
      </c>
      <c r="N9952" s="13" t="s">
        <v>212</v>
      </c>
      <c r="O9952" s="13" t="s">
        <v>95</v>
      </c>
      <c r="P9952">
        <v>18</v>
      </c>
      <c r="Q9952" s="13" t="s">
        <v>97</v>
      </c>
      <c r="R9952" s="13" t="s">
        <v>213</v>
      </c>
      <c r="S9952" s="13" t="s">
        <v>99</v>
      </c>
      <c r="T9952">
        <v>2</v>
      </c>
      <c r="U9952">
        <v>2</v>
      </c>
      <c r="V9952">
        <v>0</v>
      </c>
      <c r="W9952" s="13" t="s">
        <v>101</v>
      </c>
      <c r="X9952">
        <v>0.85</v>
      </c>
    </row>
    <row r="9953" spans="1:24" x14ac:dyDescent="0.3">
      <c r="A9953">
        <v>9951</v>
      </c>
      <c r="B9953" t="s">
        <v>217</v>
      </c>
      <c r="C9953" t="s">
        <v>218</v>
      </c>
      <c r="D9953">
        <v>22.464538000000001</v>
      </c>
      <c r="E9953">
        <v>88.213931000000002</v>
      </c>
      <c r="F9953" s="18">
        <v>45533</v>
      </c>
      <c r="G9953" s="19">
        <v>0.16666666666666699</v>
      </c>
      <c r="H9953">
        <v>4</v>
      </c>
      <c r="I9953" s="13" t="s">
        <v>202</v>
      </c>
      <c r="J9953">
        <v>0</v>
      </c>
      <c r="K9953" s="13" t="s">
        <v>214</v>
      </c>
      <c r="L9953">
        <v>6</v>
      </c>
      <c r="M9953">
        <v>0</v>
      </c>
      <c r="N9953" s="13" t="s">
        <v>192</v>
      </c>
      <c r="O9953" s="13" t="s">
        <v>97</v>
      </c>
      <c r="P9953">
        <v>35</v>
      </c>
      <c r="Q9953" s="13" t="s">
        <v>95</v>
      </c>
      <c r="R9953" s="13" t="s">
        <v>208</v>
      </c>
      <c r="S9953" s="13" t="s">
        <v>193</v>
      </c>
      <c r="T9953">
        <v>2</v>
      </c>
      <c r="U9953">
        <v>1</v>
      </c>
      <c r="V9953">
        <v>0</v>
      </c>
      <c r="W9953" s="13" t="s">
        <v>101</v>
      </c>
      <c r="X9953">
        <v>0.1</v>
      </c>
    </row>
    <row r="9954" spans="1:24" x14ac:dyDescent="0.3">
      <c r="A9954">
        <v>9952</v>
      </c>
      <c r="B9954" t="s">
        <v>203</v>
      </c>
      <c r="C9954" t="s">
        <v>203</v>
      </c>
      <c r="D9954">
        <v>28.811758999999999</v>
      </c>
      <c r="E9954">
        <v>76.913835000000006</v>
      </c>
      <c r="F9954" s="18">
        <v>45324</v>
      </c>
      <c r="G9954" s="19">
        <v>0.16666666666666699</v>
      </c>
      <c r="H9954">
        <v>4</v>
      </c>
      <c r="I9954" s="13" t="s">
        <v>211</v>
      </c>
      <c r="J9954">
        <v>0</v>
      </c>
      <c r="K9954" s="13" t="s">
        <v>191</v>
      </c>
      <c r="L9954">
        <v>2</v>
      </c>
      <c r="M9954">
        <v>0</v>
      </c>
      <c r="N9954" s="13" t="s">
        <v>192</v>
      </c>
      <c r="O9954" s="13" t="s">
        <v>97</v>
      </c>
      <c r="P9954">
        <v>16</v>
      </c>
      <c r="Q9954" s="13" t="s">
        <v>97</v>
      </c>
      <c r="R9954" s="13" t="s">
        <v>208</v>
      </c>
      <c r="S9954" s="13" t="s">
        <v>196</v>
      </c>
      <c r="T9954">
        <v>5</v>
      </c>
      <c r="U9954">
        <v>0</v>
      </c>
      <c r="V9954">
        <v>0</v>
      </c>
      <c r="W9954" s="13" t="s">
        <v>101</v>
      </c>
      <c r="X9954">
        <v>0.3</v>
      </c>
    </row>
    <row r="9955" spans="1:24" x14ac:dyDescent="0.3">
      <c r="A9955">
        <v>9953</v>
      </c>
      <c r="B9955" t="s">
        <v>79</v>
      </c>
      <c r="C9955" t="s">
        <v>80</v>
      </c>
      <c r="D9955">
        <v>18.478027999999998</v>
      </c>
      <c r="E9955">
        <v>73.849214000000003</v>
      </c>
      <c r="F9955" s="18">
        <v>45429</v>
      </c>
      <c r="G9955" s="19">
        <v>0.75</v>
      </c>
      <c r="H9955">
        <v>18</v>
      </c>
      <c r="I9955" s="13" t="s">
        <v>211</v>
      </c>
      <c r="J9955">
        <v>0</v>
      </c>
      <c r="K9955" s="13" t="s">
        <v>214</v>
      </c>
      <c r="L9955">
        <v>3</v>
      </c>
      <c r="M9955">
        <v>0</v>
      </c>
      <c r="N9955" s="13" t="s">
        <v>94</v>
      </c>
      <c r="O9955" s="13" t="s">
        <v>95</v>
      </c>
      <c r="P9955">
        <v>32</v>
      </c>
      <c r="Q9955" s="13" t="s">
        <v>97</v>
      </c>
      <c r="R9955" s="13" t="s">
        <v>213</v>
      </c>
      <c r="S9955" s="13" t="s">
        <v>196</v>
      </c>
      <c r="T9955">
        <v>2</v>
      </c>
      <c r="U9955">
        <v>1</v>
      </c>
      <c r="V9955">
        <v>1</v>
      </c>
      <c r="W9955" s="13" t="s">
        <v>101</v>
      </c>
      <c r="X9955">
        <v>0.8</v>
      </c>
    </row>
    <row r="9956" spans="1:24" x14ac:dyDescent="0.3">
      <c r="A9956">
        <v>9954</v>
      </c>
      <c r="B9956" t="s">
        <v>203</v>
      </c>
      <c r="C9956" t="s">
        <v>203</v>
      </c>
      <c r="D9956">
        <v>28.850496</v>
      </c>
      <c r="E9956">
        <v>77.024563000000001</v>
      </c>
      <c r="F9956" s="18">
        <v>45216</v>
      </c>
      <c r="G9956" s="19">
        <v>0.20833333333333301</v>
      </c>
      <c r="H9956">
        <v>5</v>
      </c>
      <c r="I9956" s="13" t="s">
        <v>215</v>
      </c>
      <c r="J9956">
        <v>0</v>
      </c>
      <c r="K9956" s="13" t="s">
        <v>214</v>
      </c>
      <c r="L9956">
        <v>1</v>
      </c>
      <c r="M9956">
        <v>0</v>
      </c>
      <c r="N9956" s="13" t="s">
        <v>94</v>
      </c>
      <c r="O9956" s="13" t="s">
        <v>95</v>
      </c>
      <c r="P9956">
        <v>30</v>
      </c>
      <c r="Q9956" s="13" t="s">
        <v>95</v>
      </c>
      <c r="R9956" s="13" t="s">
        <v>208</v>
      </c>
      <c r="S9956" s="13" t="s">
        <v>193</v>
      </c>
      <c r="T9956">
        <v>5</v>
      </c>
      <c r="U9956">
        <v>3</v>
      </c>
      <c r="V9956">
        <v>0</v>
      </c>
      <c r="W9956" s="13" t="s">
        <v>101</v>
      </c>
      <c r="X9956">
        <v>0.45</v>
      </c>
    </row>
    <row r="9957" spans="1:24" x14ac:dyDescent="0.3">
      <c r="A9957">
        <v>9955</v>
      </c>
      <c r="B9957" t="s">
        <v>209</v>
      </c>
      <c r="C9957" t="s">
        <v>210</v>
      </c>
      <c r="D9957">
        <v>17.267036999999998</v>
      </c>
      <c r="E9957">
        <v>78.301963999999998</v>
      </c>
      <c r="F9957" s="18">
        <v>45496</v>
      </c>
      <c r="G9957" s="19">
        <v>0.95833333333333304</v>
      </c>
      <c r="H9957">
        <v>23</v>
      </c>
      <c r="I9957" s="13" t="s">
        <v>215</v>
      </c>
      <c r="J9957">
        <v>0</v>
      </c>
      <c r="K9957" s="13" t="s">
        <v>191</v>
      </c>
      <c r="L9957">
        <v>3</v>
      </c>
      <c r="M9957">
        <v>0</v>
      </c>
      <c r="N9957" s="13" t="s">
        <v>94</v>
      </c>
      <c r="O9957" s="13" t="s">
        <v>95</v>
      </c>
      <c r="P9957">
        <v>31</v>
      </c>
      <c r="Q9957" s="13" t="s">
        <v>195</v>
      </c>
      <c r="R9957" s="13" t="s">
        <v>208</v>
      </c>
      <c r="S9957" s="13" t="s">
        <v>99</v>
      </c>
      <c r="T9957">
        <v>1</v>
      </c>
      <c r="U9957">
        <v>1</v>
      </c>
      <c r="V9957">
        <v>0</v>
      </c>
      <c r="W9957" s="13" t="s">
        <v>101</v>
      </c>
      <c r="X9957">
        <v>0.65</v>
      </c>
    </row>
    <row r="9958" spans="1:24" x14ac:dyDescent="0.3">
      <c r="A9958">
        <v>9956</v>
      </c>
      <c r="B9958" t="s">
        <v>190</v>
      </c>
      <c r="C9958" t="s">
        <v>80</v>
      </c>
      <c r="D9958">
        <v>18.869409999999998</v>
      </c>
      <c r="E9958">
        <v>72.888254000000003</v>
      </c>
      <c r="F9958" s="18">
        <v>45251</v>
      </c>
      <c r="G9958" s="19">
        <v>0.70833333333333304</v>
      </c>
      <c r="H9958">
        <v>17</v>
      </c>
      <c r="I9958" s="13" t="s">
        <v>215</v>
      </c>
      <c r="J9958">
        <v>0</v>
      </c>
      <c r="K9958" s="13" t="s">
        <v>191</v>
      </c>
      <c r="L9958">
        <v>4</v>
      </c>
      <c r="M9958">
        <v>1</v>
      </c>
      <c r="N9958" s="13" t="s">
        <v>192</v>
      </c>
      <c r="O9958" s="13" t="s">
        <v>97</v>
      </c>
      <c r="P9958">
        <v>17</v>
      </c>
      <c r="Q9958" s="13" t="s">
        <v>97</v>
      </c>
      <c r="R9958" s="13" t="s">
        <v>199</v>
      </c>
      <c r="S9958" s="13" t="s">
        <v>196</v>
      </c>
      <c r="T9958">
        <v>3</v>
      </c>
      <c r="U9958">
        <v>1</v>
      </c>
      <c r="V9958">
        <v>1</v>
      </c>
      <c r="W9958" s="13" t="s">
        <v>101</v>
      </c>
      <c r="X9958">
        <v>0.45</v>
      </c>
    </row>
    <row r="9959" spans="1:24" x14ac:dyDescent="0.3">
      <c r="A9959">
        <v>9957</v>
      </c>
      <c r="B9959" t="s">
        <v>206</v>
      </c>
      <c r="C9959" t="s">
        <v>207</v>
      </c>
      <c r="D9959">
        <v>13.17891</v>
      </c>
      <c r="E9959">
        <v>77.698694000000003</v>
      </c>
      <c r="F9959" s="18">
        <v>45110</v>
      </c>
      <c r="G9959" s="19">
        <v>0.95833333333333304</v>
      </c>
      <c r="H9959">
        <v>23</v>
      </c>
      <c r="I9959" s="13" t="s">
        <v>204</v>
      </c>
      <c r="J9959">
        <v>0</v>
      </c>
      <c r="K9959" s="13" t="s">
        <v>92</v>
      </c>
      <c r="L9959">
        <v>2</v>
      </c>
      <c r="M9959">
        <v>0</v>
      </c>
      <c r="N9959" s="13" t="s">
        <v>94</v>
      </c>
      <c r="O9959" s="13" t="s">
        <v>95</v>
      </c>
      <c r="P9959">
        <v>37</v>
      </c>
      <c r="Q9959" s="13" t="s">
        <v>95</v>
      </c>
      <c r="R9959" s="13" t="s">
        <v>98</v>
      </c>
      <c r="S9959" s="13" t="s">
        <v>196</v>
      </c>
      <c r="T9959">
        <v>5</v>
      </c>
      <c r="U9959">
        <v>2</v>
      </c>
      <c r="V9959">
        <v>0</v>
      </c>
      <c r="W9959" s="13" t="s">
        <v>101</v>
      </c>
      <c r="X9959">
        <v>0.45</v>
      </c>
    </row>
    <row r="9960" spans="1:24" x14ac:dyDescent="0.3">
      <c r="A9960">
        <v>9958</v>
      </c>
      <c r="B9960" t="s">
        <v>190</v>
      </c>
      <c r="C9960" t="s">
        <v>80</v>
      </c>
      <c r="D9960">
        <v>18.808174999999999</v>
      </c>
      <c r="E9960">
        <v>72.796087</v>
      </c>
      <c r="F9960" s="18">
        <v>45131</v>
      </c>
      <c r="G9960" s="19">
        <v>0.91666666666666696</v>
      </c>
      <c r="H9960">
        <v>22</v>
      </c>
      <c r="I9960" s="13" t="s">
        <v>204</v>
      </c>
      <c r="J9960">
        <v>0</v>
      </c>
      <c r="K9960" s="13" t="s">
        <v>92</v>
      </c>
      <c r="L9960">
        <v>1</v>
      </c>
      <c r="M9960">
        <v>0</v>
      </c>
      <c r="N9960" s="13" t="s">
        <v>212</v>
      </c>
      <c r="O9960" s="13" t="s">
        <v>195</v>
      </c>
      <c r="P9960">
        <v>22</v>
      </c>
      <c r="Q9960" s="13" t="s">
        <v>97</v>
      </c>
      <c r="R9960" s="13" t="s">
        <v>98</v>
      </c>
      <c r="S9960" s="13" t="s">
        <v>99</v>
      </c>
      <c r="T9960">
        <v>4</v>
      </c>
      <c r="U9960">
        <v>4</v>
      </c>
      <c r="V9960">
        <v>0</v>
      </c>
      <c r="W9960" s="13" t="s">
        <v>101</v>
      </c>
      <c r="X9960">
        <v>0.65</v>
      </c>
    </row>
    <row r="9961" spans="1:24" x14ac:dyDescent="0.3">
      <c r="A9961">
        <v>9959</v>
      </c>
      <c r="B9961" t="s">
        <v>79</v>
      </c>
      <c r="C9961" t="s">
        <v>80</v>
      </c>
      <c r="D9961">
        <v>18.440055000000001</v>
      </c>
      <c r="E9961">
        <v>73.932303000000005</v>
      </c>
      <c r="F9961" s="18">
        <v>45124</v>
      </c>
      <c r="G9961" s="19">
        <v>0.79166666666666696</v>
      </c>
      <c r="H9961">
        <v>19</v>
      </c>
      <c r="I9961" s="13" t="s">
        <v>204</v>
      </c>
      <c r="J9961">
        <v>0</v>
      </c>
      <c r="K9961" s="13" t="s">
        <v>214</v>
      </c>
      <c r="L9961">
        <v>4</v>
      </c>
      <c r="M9961">
        <v>1</v>
      </c>
      <c r="N9961" s="13" t="s">
        <v>192</v>
      </c>
      <c r="O9961" s="13" t="s">
        <v>97</v>
      </c>
      <c r="P9961">
        <v>27</v>
      </c>
      <c r="Q9961" s="13" t="s">
        <v>97</v>
      </c>
      <c r="R9961" s="13" t="s">
        <v>205</v>
      </c>
      <c r="S9961" s="13" t="s">
        <v>196</v>
      </c>
      <c r="T9961">
        <v>4</v>
      </c>
      <c r="U9961">
        <v>1</v>
      </c>
      <c r="V9961">
        <v>1</v>
      </c>
      <c r="W9961" s="13" t="s">
        <v>101</v>
      </c>
      <c r="X9961">
        <v>0.45</v>
      </c>
    </row>
    <row r="9962" spans="1:24" x14ac:dyDescent="0.3">
      <c r="A9962">
        <v>9960</v>
      </c>
      <c r="B9962" t="s">
        <v>200</v>
      </c>
      <c r="C9962" t="s">
        <v>201</v>
      </c>
      <c r="D9962">
        <v>13.037140000000001</v>
      </c>
      <c r="E9962">
        <v>80.123675000000006</v>
      </c>
      <c r="F9962" s="18">
        <v>44748</v>
      </c>
      <c r="G9962" s="19">
        <v>0.16666666666666699</v>
      </c>
      <c r="H9962">
        <v>4</v>
      </c>
      <c r="I9962" s="13" t="s">
        <v>194</v>
      </c>
      <c r="J9962">
        <v>0</v>
      </c>
      <c r="K9962" s="13" t="s">
        <v>214</v>
      </c>
      <c r="L9962">
        <v>5</v>
      </c>
      <c r="M9962">
        <v>0</v>
      </c>
      <c r="N9962" s="13" t="s">
        <v>192</v>
      </c>
      <c r="O9962" s="13" t="s">
        <v>97</v>
      </c>
      <c r="P9962">
        <v>30</v>
      </c>
      <c r="Q9962" s="13" t="s">
        <v>95</v>
      </c>
      <c r="R9962" s="13" t="s">
        <v>205</v>
      </c>
      <c r="S9962" s="13" t="s">
        <v>99</v>
      </c>
      <c r="T9962">
        <v>2</v>
      </c>
      <c r="U9962">
        <v>2</v>
      </c>
      <c r="V9962">
        <v>0</v>
      </c>
      <c r="W9962" s="13" t="s">
        <v>101</v>
      </c>
      <c r="X9962">
        <v>0.3</v>
      </c>
    </row>
    <row r="9963" spans="1:24" x14ac:dyDescent="0.3">
      <c r="A9963">
        <v>9961</v>
      </c>
      <c r="B9963" t="s">
        <v>217</v>
      </c>
      <c r="C9963" t="s">
        <v>218</v>
      </c>
      <c r="D9963">
        <v>22.543320999999999</v>
      </c>
      <c r="E9963">
        <v>88.273286999999996</v>
      </c>
      <c r="F9963" s="18">
        <v>45760</v>
      </c>
      <c r="G9963" s="19">
        <v>0.41666666666666702</v>
      </c>
      <c r="H9963">
        <v>10</v>
      </c>
      <c r="I9963" s="13" t="s">
        <v>89</v>
      </c>
      <c r="J9963">
        <v>1</v>
      </c>
      <c r="K9963" s="13" t="s">
        <v>191</v>
      </c>
      <c r="L9963">
        <v>6</v>
      </c>
      <c r="M9963">
        <v>0</v>
      </c>
      <c r="N9963" s="13" t="s">
        <v>192</v>
      </c>
      <c r="O9963" s="13" t="s">
        <v>97</v>
      </c>
      <c r="P9963">
        <v>16</v>
      </c>
      <c r="Q9963" s="13" t="s">
        <v>97</v>
      </c>
      <c r="R9963" s="13" t="s">
        <v>208</v>
      </c>
      <c r="S9963" s="13" t="s">
        <v>196</v>
      </c>
      <c r="T9963">
        <v>1</v>
      </c>
      <c r="U9963">
        <v>0</v>
      </c>
      <c r="V9963">
        <v>1</v>
      </c>
      <c r="W9963" s="13" t="s">
        <v>101</v>
      </c>
      <c r="X9963">
        <v>0.45</v>
      </c>
    </row>
    <row r="9964" spans="1:24" x14ac:dyDescent="0.3">
      <c r="A9964">
        <v>9962</v>
      </c>
      <c r="B9964" t="s">
        <v>200</v>
      </c>
      <c r="C9964" t="s">
        <v>201</v>
      </c>
      <c r="D9964">
        <v>12.925632999999999</v>
      </c>
      <c r="E9964">
        <v>80.193855999999997</v>
      </c>
      <c r="F9964" s="18">
        <v>45356</v>
      </c>
      <c r="G9964" s="19">
        <v>0.16666666666666699</v>
      </c>
      <c r="H9964">
        <v>4</v>
      </c>
      <c r="I9964" s="13" t="s">
        <v>215</v>
      </c>
      <c r="J9964">
        <v>0</v>
      </c>
      <c r="K9964" s="13" t="s">
        <v>191</v>
      </c>
      <c r="L9964">
        <v>6</v>
      </c>
      <c r="M9964">
        <v>1</v>
      </c>
      <c r="N9964" s="13" t="s">
        <v>192</v>
      </c>
      <c r="O9964" s="13" t="s">
        <v>97</v>
      </c>
      <c r="P9964">
        <v>27</v>
      </c>
      <c r="Q9964" s="13" t="s">
        <v>195</v>
      </c>
      <c r="R9964" s="13" t="s">
        <v>208</v>
      </c>
      <c r="S9964" s="13" t="s">
        <v>196</v>
      </c>
      <c r="T9964">
        <v>4</v>
      </c>
      <c r="U9964">
        <v>2</v>
      </c>
      <c r="V9964">
        <v>0</v>
      </c>
      <c r="W9964" s="13" t="s">
        <v>101</v>
      </c>
      <c r="X9964">
        <v>0.1</v>
      </c>
    </row>
    <row r="9965" spans="1:24" x14ac:dyDescent="0.3">
      <c r="A9965">
        <v>9963</v>
      </c>
      <c r="B9965" t="s">
        <v>200</v>
      </c>
      <c r="C9965" t="s">
        <v>201</v>
      </c>
      <c r="D9965">
        <v>13.006403000000001</v>
      </c>
      <c r="E9965">
        <v>80.286674000000005</v>
      </c>
      <c r="F9965" s="18">
        <v>45513</v>
      </c>
      <c r="G9965" s="19">
        <v>0.58333333333333304</v>
      </c>
      <c r="H9965">
        <v>14</v>
      </c>
      <c r="I9965" s="13" t="s">
        <v>211</v>
      </c>
      <c r="J9965">
        <v>0</v>
      </c>
      <c r="K9965" s="13" t="s">
        <v>191</v>
      </c>
      <c r="L9965">
        <v>1</v>
      </c>
      <c r="M9965">
        <v>1</v>
      </c>
      <c r="N9965" s="13" t="s">
        <v>192</v>
      </c>
      <c r="O9965" s="13" t="s">
        <v>97</v>
      </c>
      <c r="P9965">
        <v>29</v>
      </c>
      <c r="Q9965" s="13" t="s">
        <v>97</v>
      </c>
      <c r="R9965" s="13" t="s">
        <v>213</v>
      </c>
      <c r="S9965" s="13" t="s">
        <v>196</v>
      </c>
      <c r="T9965">
        <v>4</v>
      </c>
      <c r="U9965">
        <v>1</v>
      </c>
      <c r="V9965">
        <v>0</v>
      </c>
      <c r="W9965" s="13" t="s">
        <v>101</v>
      </c>
      <c r="X9965">
        <v>0.3</v>
      </c>
    </row>
    <row r="9966" spans="1:24" x14ac:dyDescent="0.3">
      <c r="A9966">
        <v>9964</v>
      </c>
      <c r="B9966" t="s">
        <v>79</v>
      </c>
      <c r="C9966" t="s">
        <v>80</v>
      </c>
      <c r="D9966">
        <v>18.599646</v>
      </c>
      <c r="E9966">
        <v>73.870116999999993</v>
      </c>
      <c r="F9966" s="18">
        <v>45325</v>
      </c>
      <c r="G9966" s="19">
        <v>0.54166666666666696</v>
      </c>
      <c r="H9966">
        <v>13</v>
      </c>
      <c r="I9966" s="13" t="s">
        <v>219</v>
      </c>
      <c r="J9966">
        <v>1</v>
      </c>
      <c r="K9966" s="13" t="s">
        <v>191</v>
      </c>
      <c r="L9966">
        <v>1</v>
      </c>
      <c r="M9966">
        <v>0</v>
      </c>
      <c r="N9966" s="13" t="s">
        <v>212</v>
      </c>
      <c r="O9966" s="13" t="s">
        <v>95</v>
      </c>
      <c r="P9966">
        <v>20</v>
      </c>
      <c r="Q9966" s="13" t="s">
        <v>97</v>
      </c>
      <c r="R9966" s="13" t="s">
        <v>213</v>
      </c>
      <c r="S9966" s="13" t="s">
        <v>99</v>
      </c>
      <c r="T9966">
        <v>1</v>
      </c>
      <c r="U9966">
        <v>1</v>
      </c>
      <c r="V9966">
        <v>0</v>
      </c>
      <c r="W9966" s="13" t="s">
        <v>101</v>
      </c>
      <c r="X9966">
        <v>0.85</v>
      </c>
    </row>
    <row r="9967" spans="1:24" x14ac:dyDescent="0.3">
      <c r="A9967">
        <v>9965</v>
      </c>
      <c r="B9967" t="s">
        <v>203</v>
      </c>
      <c r="C9967" t="s">
        <v>203</v>
      </c>
      <c r="D9967">
        <v>28.762729</v>
      </c>
      <c r="E9967">
        <v>77.161636999999999</v>
      </c>
      <c r="F9967" s="18">
        <v>45026</v>
      </c>
      <c r="G9967" s="19">
        <v>0.5</v>
      </c>
      <c r="H9967">
        <v>12</v>
      </c>
      <c r="I9967" s="13" t="s">
        <v>204</v>
      </c>
      <c r="J9967">
        <v>0</v>
      </c>
      <c r="K9967" s="13" t="s">
        <v>92</v>
      </c>
      <c r="L9967">
        <v>4</v>
      </c>
      <c r="M9967">
        <v>0</v>
      </c>
      <c r="N9967" s="13" t="s">
        <v>212</v>
      </c>
      <c r="O9967" s="13" t="s">
        <v>195</v>
      </c>
      <c r="P9967">
        <v>33</v>
      </c>
      <c r="Q9967" s="13" t="s">
        <v>195</v>
      </c>
      <c r="R9967" s="13" t="s">
        <v>205</v>
      </c>
      <c r="S9967" s="13" t="s">
        <v>193</v>
      </c>
      <c r="T9967">
        <v>2</v>
      </c>
      <c r="U9967">
        <v>1</v>
      </c>
      <c r="V9967">
        <v>0</v>
      </c>
      <c r="W9967" s="13" t="s">
        <v>101</v>
      </c>
      <c r="X9967">
        <v>0.25</v>
      </c>
    </row>
    <row r="9968" spans="1:24" x14ac:dyDescent="0.3">
      <c r="A9968">
        <v>9966</v>
      </c>
      <c r="B9968" t="s">
        <v>197</v>
      </c>
      <c r="C9968" t="s">
        <v>198</v>
      </c>
      <c r="D9968">
        <v>30.733749</v>
      </c>
      <c r="E9968">
        <v>76.866776999999999</v>
      </c>
      <c r="F9968" s="18">
        <v>45042</v>
      </c>
      <c r="G9968" s="19">
        <v>0.16666666666666699</v>
      </c>
      <c r="H9968">
        <v>4</v>
      </c>
      <c r="I9968" s="13" t="s">
        <v>194</v>
      </c>
      <c r="J9968">
        <v>0</v>
      </c>
      <c r="K9968" s="13" t="s">
        <v>92</v>
      </c>
      <c r="L9968">
        <v>6</v>
      </c>
      <c r="M9968">
        <v>0</v>
      </c>
      <c r="N9968" s="13" t="s">
        <v>212</v>
      </c>
      <c r="O9968" s="13" t="s">
        <v>95</v>
      </c>
      <c r="P9968">
        <v>23</v>
      </c>
      <c r="Q9968" s="13" t="s">
        <v>195</v>
      </c>
      <c r="R9968" s="13" t="s">
        <v>205</v>
      </c>
      <c r="S9968" s="13" t="s">
        <v>193</v>
      </c>
      <c r="T9968">
        <v>2</v>
      </c>
      <c r="U9968">
        <v>0</v>
      </c>
      <c r="V9968">
        <v>0</v>
      </c>
      <c r="W9968" s="13" t="s">
        <v>101</v>
      </c>
      <c r="X9968">
        <v>0.45</v>
      </c>
    </row>
    <row r="9969" spans="1:24" x14ac:dyDescent="0.3">
      <c r="A9969">
        <v>9967</v>
      </c>
      <c r="B9969" t="s">
        <v>200</v>
      </c>
      <c r="C9969" t="s">
        <v>201</v>
      </c>
      <c r="D9969">
        <v>13.086327000000001</v>
      </c>
      <c r="E9969">
        <v>80.149168000000003</v>
      </c>
      <c r="F9969" s="18">
        <v>44705</v>
      </c>
      <c r="G9969" s="19">
        <v>0.41666666666666702</v>
      </c>
      <c r="H9969">
        <v>10</v>
      </c>
      <c r="I9969" s="13" t="s">
        <v>215</v>
      </c>
      <c r="J9969">
        <v>0</v>
      </c>
      <c r="K9969" s="13" t="s">
        <v>92</v>
      </c>
      <c r="L9969">
        <v>1</v>
      </c>
      <c r="M9969">
        <v>1</v>
      </c>
      <c r="N9969" s="13" t="s">
        <v>192</v>
      </c>
      <c r="O9969" s="13" t="s">
        <v>97</v>
      </c>
      <c r="P9969">
        <v>20</v>
      </c>
      <c r="Q9969" s="13" t="s">
        <v>97</v>
      </c>
      <c r="R9969" s="13" t="s">
        <v>213</v>
      </c>
      <c r="S9969" s="13" t="s">
        <v>196</v>
      </c>
      <c r="T9969">
        <v>4</v>
      </c>
      <c r="U9969">
        <v>0</v>
      </c>
      <c r="V9969">
        <v>1</v>
      </c>
      <c r="W9969" s="13" t="s">
        <v>101</v>
      </c>
      <c r="X9969">
        <v>0.45</v>
      </c>
    </row>
    <row r="9970" spans="1:24" x14ac:dyDescent="0.3">
      <c r="A9970">
        <v>9968</v>
      </c>
      <c r="B9970" t="s">
        <v>217</v>
      </c>
      <c r="C9970" t="s">
        <v>218</v>
      </c>
      <c r="D9970">
        <v>22.453226999999998</v>
      </c>
      <c r="E9970">
        <v>88.343106000000006</v>
      </c>
      <c r="F9970" s="18">
        <v>44951</v>
      </c>
      <c r="G9970" s="19">
        <v>0.91666666666666696</v>
      </c>
      <c r="H9970">
        <v>22</v>
      </c>
      <c r="I9970" s="13" t="s">
        <v>194</v>
      </c>
      <c r="J9970">
        <v>0</v>
      </c>
      <c r="K9970" s="13" t="s">
        <v>191</v>
      </c>
      <c r="L9970">
        <v>3</v>
      </c>
      <c r="M9970">
        <v>0</v>
      </c>
      <c r="N9970" s="13" t="s">
        <v>192</v>
      </c>
      <c r="O9970" s="13" t="s">
        <v>97</v>
      </c>
      <c r="P9970">
        <v>26</v>
      </c>
      <c r="Q9970" s="13" t="s">
        <v>95</v>
      </c>
      <c r="R9970" s="13" t="s">
        <v>199</v>
      </c>
      <c r="S9970" s="13" t="s">
        <v>193</v>
      </c>
      <c r="T9970">
        <v>5</v>
      </c>
      <c r="U9970">
        <v>1</v>
      </c>
      <c r="V9970">
        <v>0</v>
      </c>
      <c r="W9970" s="13" t="s">
        <v>101</v>
      </c>
      <c r="X9970">
        <v>0.1</v>
      </c>
    </row>
    <row r="9971" spans="1:24" x14ac:dyDescent="0.3">
      <c r="A9971">
        <v>9969</v>
      </c>
      <c r="B9971" t="s">
        <v>206</v>
      </c>
      <c r="C9971" t="s">
        <v>207</v>
      </c>
      <c r="D9971">
        <v>12.935848</v>
      </c>
      <c r="E9971">
        <v>77.716350000000006</v>
      </c>
      <c r="F9971" s="18">
        <v>45096</v>
      </c>
      <c r="G9971" s="19">
        <v>0.33333333333333298</v>
      </c>
      <c r="H9971">
        <v>8</v>
      </c>
      <c r="I9971" s="13" t="s">
        <v>204</v>
      </c>
      <c r="J9971">
        <v>0</v>
      </c>
      <c r="K9971" s="13" t="s">
        <v>214</v>
      </c>
      <c r="L9971">
        <v>4</v>
      </c>
      <c r="M9971">
        <v>0</v>
      </c>
      <c r="N9971" s="13" t="s">
        <v>212</v>
      </c>
      <c r="O9971" s="13" t="s">
        <v>195</v>
      </c>
      <c r="P9971">
        <v>30</v>
      </c>
      <c r="Q9971" s="13" t="s">
        <v>97</v>
      </c>
      <c r="R9971" s="13" t="s">
        <v>208</v>
      </c>
      <c r="S9971" s="13" t="s">
        <v>193</v>
      </c>
      <c r="T9971">
        <v>3</v>
      </c>
      <c r="U9971">
        <v>2</v>
      </c>
      <c r="V9971">
        <v>1</v>
      </c>
      <c r="W9971" s="13" t="s">
        <v>101</v>
      </c>
      <c r="X9971">
        <v>0.6</v>
      </c>
    </row>
    <row r="9972" spans="1:24" x14ac:dyDescent="0.3">
      <c r="A9972">
        <v>9970</v>
      </c>
      <c r="B9972" t="s">
        <v>200</v>
      </c>
      <c r="C9972" t="s">
        <v>201</v>
      </c>
      <c r="D9972">
        <v>12.976279</v>
      </c>
      <c r="E9972">
        <v>80.293578999999994</v>
      </c>
      <c r="F9972" s="18">
        <v>45080</v>
      </c>
      <c r="G9972" s="19">
        <v>0.58333333333333304</v>
      </c>
      <c r="H9972">
        <v>14</v>
      </c>
      <c r="I9972" s="13" t="s">
        <v>219</v>
      </c>
      <c r="J9972">
        <v>1</v>
      </c>
      <c r="K9972" s="13" t="s">
        <v>214</v>
      </c>
      <c r="L9972">
        <v>5</v>
      </c>
      <c r="M9972">
        <v>0</v>
      </c>
      <c r="N9972" s="13" t="s">
        <v>212</v>
      </c>
      <c r="O9972" s="13" t="s">
        <v>95</v>
      </c>
      <c r="P9972">
        <v>39</v>
      </c>
      <c r="Q9972" s="13" t="s">
        <v>97</v>
      </c>
      <c r="R9972" s="13" t="s">
        <v>213</v>
      </c>
      <c r="S9972" s="13" t="s">
        <v>99</v>
      </c>
      <c r="T9972">
        <v>1</v>
      </c>
      <c r="U9972">
        <v>1</v>
      </c>
      <c r="V9972">
        <v>0</v>
      </c>
      <c r="W9972" s="13" t="s">
        <v>101</v>
      </c>
      <c r="X9972">
        <v>0.85</v>
      </c>
    </row>
    <row r="9973" spans="1:24" x14ac:dyDescent="0.3">
      <c r="A9973">
        <v>9971</v>
      </c>
      <c r="B9973" t="s">
        <v>217</v>
      </c>
      <c r="C9973" t="s">
        <v>218</v>
      </c>
      <c r="D9973">
        <v>22.674367</v>
      </c>
      <c r="E9973">
        <v>88.270526000000004</v>
      </c>
      <c r="F9973" s="18">
        <v>44772</v>
      </c>
      <c r="G9973" s="19">
        <v>0.79166666666666696</v>
      </c>
      <c r="H9973">
        <v>19</v>
      </c>
      <c r="I9973" s="13" t="s">
        <v>219</v>
      </c>
      <c r="J9973">
        <v>1</v>
      </c>
      <c r="K9973" s="13" t="s">
        <v>214</v>
      </c>
      <c r="L9973">
        <v>6</v>
      </c>
      <c r="M9973">
        <v>0</v>
      </c>
      <c r="N9973" s="13" t="s">
        <v>212</v>
      </c>
      <c r="O9973" s="13" t="s">
        <v>95</v>
      </c>
      <c r="P9973">
        <v>24</v>
      </c>
      <c r="Q9973" s="13" t="s">
        <v>97</v>
      </c>
      <c r="R9973" s="13" t="s">
        <v>205</v>
      </c>
      <c r="S9973" s="13" t="s">
        <v>196</v>
      </c>
      <c r="T9973">
        <v>3</v>
      </c>
      <c r="U9973">
        <v>3</v>
      </c>
      <c r="V9973">
        <v>1</v>
      </c>
      <c r="W9973" s="13" t="s">
        <v>101</v>
      </c>
      <c r="X9973">
        <v>0.8</v>
      </c>
    </row>
    <row r="9974" spans="1:24" x14ac:dyDescent="0.3">
      <c r="A9974">
        <v>9972</v>
      </c>
      <c r="B9974" t="s">
        <v>197</v>
      </c>
      <c r="C9974" t="s">
        <v>198</v>
      </c>
      <c r="D9974">
        <v>30.735415</v>
      </c>
      <c r="E9974">
        <v>76.774103999999994</v>
      </c>
      <c r="F9974" s="18">
        <v>44600</v>
      </c>
      <c r="G9974" s="19">
        <v>0.70833333333333304</v>
      </c>
      <c r="H9974">
        <v>17</v>
      </c>
      <c r="I9974" s="13" t="s">
        <v>215</v>
      </c>
      <c r="J9974">
        <v>0</v>
      </c>
      <c r="K9974" s="13" t="s">
        <v>92</v>
      </c>
      <c r="L9974">
        <v>5</v>
      </c>
      <c r="M9974">
        <v>1</v>
      </c>
      <c r="N9974" s="13" t="s">
        <v>212</v>
      </c>
      <c r="O9974" s="13" t="s">
        <v>195</v>
      </c>
      <c r="P9974">
        <v>23</v>
      </c>
      <c r="Q9974" s="13" t="s">
        <v>195</v>
      </c>
      <c r="R9974" s="13" t="s">
        <v>98</v>
      </c>
      <c r="S9974" s="13" t="s">
        <v>196</v>
      </c>
      <c r="T9974">
        <v>3</v>
      </c>
      <c r="U9974">
        <v>3</v>
      </c>
      <c r="V9974">
        <v>1</v>
      </c>
      <c r="W9974" s="13" t="s">
        <v>101</v>
      </c>
      <c r="X9974">
        <v>0.4</v>
      </c>
    </row>
    <row r="9975" spans="1:24" x14ac:dyDescent="0.3">
      <c r="A9975">
        <v>9973</v>
      </c>
      <c r="B9975" t="s">
        <v>203</v>
      </c>
      <c r="C9975" t="s">
        <v>203</v>
      </c>
      <c r="D9975">
        <v>28.425999000000001</v>
      </c>
      <c r="E9975">
        <v>76.985279000000006</v>
      </c>
      <c r="F9975" s="18">
        <v>45572</v>
      </c>
      <c r="G9975" s="19">
        <v>0.75</v>
      </c>
      <c r="H9975">
        <v>18</v>
      </c>
      <c r="I9975" s="13" t="s">
        <v>204</v>
      </c>
      <c r="J9975">
        <v>0</v>
      </c>
      <c r="K9975" s="13" t="s">
        <v>191</v>
      </c>
      <c r="L9975">
        <v>6</v>
      </c>
      <c r="M9975">
        <v>1</v>
      </c>
      <c r="N9975" s="13" t="s">
        <v>94</v>
      </c>
      <c r="O9975" s="13" t="s">
        <v>95</v>
      </c>
      <c r="P9975">
        <v>18</v>
      </c>
      <c r="Q9975" s="13" t="s">
        <v>97</v>
      </c>
      <c r="R9975" s="13" t="s">
        <v>199</v>
      </c>
      <c r="S9975" s="13" t="s">
        <v>196</v>
      </c>
      <c r="T9975">
        <v>1</v>
      </c>
      <c r="U9975">
        <v>1</v>
      </c>
      <c r="V9975">
        <v>1</v>
      </c>
      <c r="W9975" s="13" t="s">
        <v>101</v>
      </c>
      <c r="X9975">
        <v>0.8</v>
      </c>
    </row>
    <row r="9976" spans="1:24" x14ac:dyDescent="0.3">
      <c r="A9976">
        <v>9974</v>
      </c>
      <c r="B9976" t="s">
        <v>197</v>
      </c>
      <c r="C9976" t="s">
        <v>198</v>
      </c>
      <c r="D9976">
        <v>30.667081</v>
      </c>
      <c r="E9976">
        <v>76.742001000000002</v>
      </c>
      <c r="F9976" s="18">
        <v>45167</v>
      </c>
      <c r="G9976" s="19">
        <v>0.41666666666666702</v>
      </c>
      <c r="H9976">
        <v>10</v>
      </c>
      <c r="I9976" s="13" t="s">
        <v>215</v>
      </c>
      <c r="J9976">
        <v>0</v>
      </c>
      <c r="K9976" s="13" t="s">
        <v>214</v>
      </c>
      <c r="L9976">
        <v>3</v>
      </c>
      <c r="M9976">
        <v>1</v>
      </c>
      <c r="N9976" s="13" t="s">
        <v>192</v>
      </c>
      <c r="O9976" s="13" t="s">
        <v>97</v>
      </c>
      <c r="P9976">
        <v>32</v>
      </c>
      <c r="Q9976" s="13" t="s">
        <v>195</v>
      </c>
      <c r="R9976" s="13" t="s">
        <v>199</v>
      </c>
      <c r="S9976" s="13" t="s">
        <v>196</v>
      </c>
      <c r="T9976">
        <v>1</v>
      </c>
      <c r="U9976">
        <v>1</v>
      </c>
      <c r="V9976">
        <v>1</v>
      </c>
      <c r="W9976" s="13" t="s">
        <v>101</v>
      </c>
      <c r="X9976">
        <v>0.25</v>
      </c>
    </row>
    <row r="9977" spans="1:24" x14ac:dyDescent="0.3">
      <c r="A9977">
        <v>9975</v>
      </c>
      <c r="B9977" t="s">
        <v>200</v>
      </c>
      <c r="C9977" t="s">
        <v>201</v>
      </c>
      <c r="D9977">
        <v>13.051054000000001</v>
      </c>
      <c r="E9977">
        <v>80.178657999999999</v>
      </c>
      <c r="F9977" s="18">
        <v>45449</v>
      </c>
      <c r="G9977" s="19">
        <v>0.83333333333333304</v>
      </c>
      <c r="H9977">
        <v>20</v>
      </c>
      <c r="I9977" s="13" t="s">
        <v>202</v>
      </c>
      <c r="J9977">
        <v>0</v>
      </c>
      <c r="K9977" s="13" t="s">
        <v>92</v>
      </c>
      <c r="L9977">
        <v>6</v>
      </c>
      <c r="M9977">
        <v>1</v>
      </c>
      <c r="N9977" s="13" t="s">
        <v>94</v>
      </c>
      <c r="O9977" s="13" t="s">
        <v>95</v>
      </c>
      <c r="P9977">
        <v>30</v>
      </c>
      <c r="Q9977" s="13" t="s">
        <v>195</v>
      </c>
      <c r="R9977" s="13" t="s">
        <v>205</v>
      </c>
      <c r="S9977" s="13" t="s">
        <v>193</v>
      </c>
      <c r="T9977">
        <v>5</v>
      </c>
      <c r="U9977">
        <v>1</v>
      </c>
      <c r="V9977">
        <v>0</v>
      </c>
      <c r="W9977" s="13" t="s">
        <v>101</v>
      </c>
      <c r="X9977">
        <v>0.45</v>
      </c>
    </row>
    <row r="9978" spans="1:24" x14ac:dyDescent="0.3">
      <c r="A9978">
        <v>9976</v>
      </c>
      <c r="B9978" t="s">
        <v>200</v>
      </c>
      <c r="C9978" t="s">
        <v>201</v>
      </c>
      <c r="D9978">
        <v>12.980397</v>
      </c>
      <c r="E9978">
        <v>80.290890000000005</v>
      </c>
      <c r="F9978" s="18">
        <v>45043</v>
      </c>
      <c r="G9978" s="19">
        <v>0.83333333333333304</v>
      </c>
      <c r="H9978">
        <v>20</v>
      </c>
      <c r="I9978" s="13" t="s">
        <v>202</v>
      </c>
      <c r="J9978">
        <v>0</v>
      </c>
      <c r="K9978" s="13" t="s">
        <v>191</v>
      </c>
      <c r="L9978">
        <v>3</v>
      </c>
      <c r="M9978">
        <v>1</v>
      </c>
      <c r="N9978" s="13" t="s">
        <v>94</v>
      </c>
      <c r="O9978" s="13" t="s">
        <v>95</v>
      </c>
      <c r="P9978">
        <v>26</v>
      </c>
      <c r="Q9978" s="13" t="s">
        <v>195</v>
      </c>
      <c r="R9978" s="13" t="s">
        <v>199</v>
      </c>
      <c r="S9978" s="13" t="s">
        <v>196</v>
      </c>
      <c r="T9978">
        <v>4</v>
      </c>
      <c r="U9978">
        <v>4</v>
      </c>
      <c r="V9978">
        <v>0</v>
      </c>
      <c r="W9978" s="13" t="s">
        <v>101</v>
      </c>
      <c r="X9978">
        <v>0.45</v>
      </c>
    </row>
    <row r="9979" spans="1:24" x14ac:dyDescent="0.3">
      <c r="A9979">
        <v>9977</v>
      </c>
      <c r="B9979" t="s">
        <v>190</v>
      </c>
      <c r="C9979" t="s">
        <v>80</v>
      </c>
      <c r="D9979">
        <v>18.817357999999999</v>
      </c>
      <c r="E9979">
        <v>72.897625000000005</v>
      </c>
      <c r="F9979" s="18">
        <v>45421</v>
      </c>
      <c r="G9979" s="19">
        <v>0.875</v>
      </c>
      <c r="H9979">
        <v>21</v>
      </c>
      <c r="I9979" s="13" t="s">
        <v>202</v>
      </c>
      <c r="J9979">
        <v>0</v>
      </c>
      <c r="K9979" s="13" t="s">
        <v>191</v>
      </c>
      <c r="L9979">
        <v>3</v>
      </c>
      <c r="M9979">
        <v>0</v>
      </c>
      <c r="N9979" s="13" t="s">
        <v>94</v>
      </c>
      <c r="O9979" s="13" t="s">
        <v>95</v>
      </c>
      <c r="P9979">
        <v>40</v>
      </c>
      <c r="Q9979" s="13" t="s">
        <v>195</v>
      </c>
      <c r="R9979" s="13" t="s">
        <v>213</v>
      </c>
      <c r="S9979" s="13" t="s">
        <v>193</v>
      </c>
      <c r="T9979">
        <v>5</v>
      </c>
      <c r="U9979">
        <v>2</v>
      </c>
      <c r="V9979">
        <v>0</v>
      </c>
      <c r="W9979" s="13" t="s">
        <v>101</v>
      </c>
      <c r="X9979">
        <v>0.45</v>
      </c>
    </row>
    <row r="9980" spans="1:24" x14ac:dyDescent="0.3">
      <c r="A9980">
        <v>9978</v>
      </c>
      <c r="B9980" t="s">
        <v>197</v>
      </c>
      <c r="C9980" t="s">
        <v>198</v>
      </c>
      <c r="D9980">
        <v>30.621229</v>
      </c>
      <c r="E9980">
        <v>76.756713000000005</v>
      </c>
      <c r="F9980" s="18">
        <v>44697</v>
      </c>
      <c r="G9980" s="19">
        <v>0.20833333333333301</v>
      </c>
      <c r="H9980">
        <v>5</v>
      </c>
      <c r="I9980" s="13" t="s">
        <v>204</v>
      </c>
      <c r="J9980">
        <v>0</v>
      </c>
      <c r="K9980" s="13" t="s">
        <v>214</v>
      </c>
      <c r="L9980">
        <v>1</v>
      </c>
      <c r="M9980">
        <v>1</v>
      </c>
      <c r="N9980" s="13" t="s">
        <v>94</v>
      </c>
      <c r="O9980" s="13" t="s">
        <v>95</v>
      </c>
      <c r="P9980">
        <v>20</v>
      </c>
      <c r="Q9980" s="13" t="s">
        <v>195</v>
      </c>
      <c r="R9980" s="13" t="s">
        <v>208</v>
      </c>
      <c r="S9980" s="13" t="s">
        <v>196</v>
      </c>
      <c r="T9980">
        <v>3</v>
      </c>
      <c r="U9980">
        <v>3</v>
      </c>
      <c r="V9980">
        <v>0</v>
      </c>
      <c r="W9980" s="13" t="s">
        <v>101</v>
      </c>
      <c r="X9980">
        <v>0.45</v>
      </c>
    </row>
    <row r="9981" spans="1:24" x14ac:dyDescent="0.3">
      <c r="A9981">
        <v>9979</v>
      </c>
      <c r="B9981" t="s">
        <v>200</v>
      </c>
      <c r="C9981" t="s">
        <v>201</v>
      </c>
      <c r="D9981">
        <v>13.145064</v>
      </c>
      <c r="E9981">
        <v>80.156071999999995</v>
      </c>
      <c r="F9981" s="18">
        <v>45613</v>
      </c>
      <c r="G9981" s="19">
        <v>0</v>
      </c>
      <c r="H9981">
        <v>0</v>
      </c>
      <c r="I9981" s="13" t="s">
        <v>89</v>
      </c>
      <c r="J9981">
        <v>1</v>
      </c>
      <c r="K9981" s="13" t="s">
        <v>191</v>
      </c>
      <c r="L9981">
        <v>1</v>
      </c>
      <c r="M9981">
        <v>0</v>
      </c>
      <c r="N9981" s="13" t="s">
        <v>212</v>
      </c>
      <c r="O9981" s="13" t="s">
        <v>95</v>
      </c>
      <c r="P9981">
        <v>24</v>
      </c>
      <c r="Q9981" s="13" t="s">
        <v>95</v>
      </c>
      <c r="R9981" s="13" t="s">
        <v>98</v>
      </c>
      <c r="S9981" s="13" t="s">
        <v>196</v>
      </c>
      <c r="T9981">
        <v>5</v>
      </c>
      <c r="U9981">
        <v>3</v>
      </c>
      <c r="V9981">
        <v>0</v>
      </c>
      <c r="W9981" s="13" t="s">
        <v>101</v>
      </c>
      <c r="X9981">
        <v>0.45</v>
      </c>
    </row>
    <row r="9982" spans="1:24" x14ac:dyDescent="0.3">
      <c r="A9982">
        <v>9980</v>
      </c>
      <c r="B9982" t="s">
        <v>206</v>
      </c>
      <c r="C9982" t="s">
        <v>207</v>
      </c>
      <c r="D9982">
        <v>13.191314</v>
      </c>
      <c r="E9982">
        <v>77.418583999999996</v>
      </c>
      <c r="F9982" s="18">
        <v>45668</v>
      </c>
      <c r="G9982" s="19">
        <v>0.41666666666666702</v>
      </c>
      <c r="H9982">
        <v>10</v>
      </c>
      <c r="I9982" s="13" t="s">
        <v>219</v>
      </c>
      <c r="J9982">
        <v>1</v>
      </c>
      <c r="K9982" s="13" t="s">
        <v>92</v>
      </c>
      <c r="L9982">
        <v>5</v>
      </c>
      <c r="M9982">
        <v>0</v>
      </c>
      <c r="N9982" s="13" t="s">
        <v>212</v>
      </c>
      <c r="O9982" s="13" t="s">
        <v>95</v>
      </c>
      <c r="P9982">
        <v>16</v>
      </c>
      <c r="Q9982" s="13" t="s">
        <v>97</v>
      </c>
      <c r="R9982" s="13" t="s">
        <v>98</v>
      </c>
      <c r="S9982" s="13" t="s">
        <v>196</v>
      </c>
      <c r="T9982">
        <v>2</v>
      </c>
      <c r="U9982">
        <v>2</v>
      </c>
      <c r="V9982">
        <v>1</v>
      </c>
      <c r="W9982" s="13" t="s">
        <v>101</v>
      </c>
      <c r="X9982">
        <v>0.8</v>
      </c>
    </row>
    <row r="9983" spans="1:24" x14ac:dyDescent="0.3">
      <c r="A9983">
        <v>9981</v>
      </c>
      <c r="B9983" t="s">
        <v>203</v>
      </c>
      <c r="C9983" t="s">
        <v>203</v>
      </c>
      <c r="D9983">
        <v>28.52628</v>
      </c>
      <c r="E9983">
        <v>76.980849000000006</v>
      </c>
      <c r="F9983" s="18">
        <v>45066</v>
      </c>
      <c r="G9983" s="19">
        <v>0.45833333333333298</v>
      </c>
      <c r="H9983">
        <v>11</v>
      </c>
      <c r="I9983" s="13" t="s">
        <v>219</v>
      </c>
      <c r="J9983">
        <v>1</v>
      </c>
      <c r="K9983" s="13" t="s">
        <v>92</v>
      </c>
      <c r="L9983">
        <v>5</v>
      </c>
      <c r="M9983">
        <v>1</v>
      </c>
      <c r="N9983" s="13" t="s">
        <v>94</v>
      </c>
      <c r="O9983" s="13" t="s">
        <v>95</v>
      </c>
      <c r="P9983">
        <v>30</v>
      </c>
      <c r="Q9983" s="13" t="s">
        <v>95</v>
      </c>
      <c r="R9983" s="13" t="s">
        <v>205</v>
      </c>
      <c r="S9983" s="13" t="s">
        <v>193</v>
      </c>
      <c r="T9983">
        <v>4</v>
      </c>
      <c r="U9983">
        <v>4</v>
      </c>
      <c r="V9983">
        <v>0</v>
      </c>
      <c r="W9983" s="13" t="s">
        <v>101</v>
      </c>
      <c r="X9983">
        <v>0.45</v>
      </c>
    </row>
    <row r="9984" spans="1:24" x14ac:dyDescent="0.3">
      <c r="A9984">
        <v>9982</v>
      </c>
      <c r="B9984" t="s">
        <v>217</v>
      </c>
      <c r="C9984" t="s">
        <v>218</v>
      </c>
      <c r="D9984">
        <v>22.505246</v>
      </c>
      <c r="E9984">
        <v>88.316723999999994</v>
      </c>
      <c r="F9984" s="18">
        <v>45016</v>
      </c>
      <c r="G9984" s="19">
        <v>0.625</v>
      </c>
      <c r="H9984">
        <v>15</v>
      </c>
      <c r="I9984" s="13" t="s">
        <v>211</v>
      </c>
      <c r="J9984">
        <v>0</v>
      </c>
      <c r="K9984" s="13" t="s">
        <v>214</v>
      </c>
      <c r="L9984">
        <v>5</v>
      </c>
      <c r="M9984">
        <v>0</v>
      </c>
      <c r="N9984" s="13" t="s">
        <v>94</v>
      </c>
      <c r="O9984" s="13" t="s">
        <v>95</v>
      </c>
      <c r="P9984">
        <v>25</v>
      </c>
      <c r="Q9984" s="13" t="s">
        <v>195</v>
      </c>
      <c r="R9984" s="13" t="s">
        <v>208</v>
      </c>
      <c r="S9984" s="13" t="s">
        <v>193</v>
      </c>
      <c r="T9984">
        <v>2</v>
      </c>
      <c r="U9984">
        <v>1</v>
      </c>
      <c r="V9984">
        <v>0</v>
      </c>
      <c r="W9984" s="13" t="s">
        <v>101</v>
      </c>
      <c r="X9984">
        <v>0.45</v>
      </c>
    </row>
    <row r="9985" spans="1:24" x14ac:dyDescent="0.3">
      <c r="A9985">
        <v>9983</v>
      </c>
      <c r="B9985" t="s">
        <v>79</v>
      </c>
      <c r="C9985" t="s">
        <v>80</v>
      </c>
      <c r="D9985">
        <v>18.665738999999999</v>
      </c>
      <c r="E9985">
        <v>73.711252999999999</v>
      </c>
      <c r="F9985" s="18">
        <v>45518</v>
      </c>
      <c r="G9985" s="19">
        <v>0.25</v>
      </c>
      <c r="H9985">
        <v>6</v>
      </c>
      <c r="I9985" s="13" t="s">
        <v>194</v>
      </c>
      <c r="J9985">
        <v>0</v>
      </c>
      <c r="K9985" s="13" t="s">
        <v>92</v>
      </c>
      <c r="L9985">
        <v>2</v>
      </c>
      <c r="M9985">
        <v>0</v>
      </c>
      <c r="N9985" s="13" t="s">
        <v>192</v>
      </c>
      <c r="O9985" s="13" t="s">
        <v>97</v>
      </c>
      <c r="P9985">
        <v>37</v>
      </c>
      <c r="Q9985" s="13" t="s">
        <v>97</v>
      </c>
      <c r="R9985" s="13" t="s">
        <v>213</v>
      </c>
      <c r="S9985" s="13" t="s">
        <v>99</v>
      </c>
      <c r="T9985">
        <v>1</v>
      </c>
      <c r="U9985">
        <v>1</v>
      </c>
      <c r="V9985">
        <v>0</v>
      </c>
      <c r="W9985" s="13" t="s">
        <v>101</v>
      </c>
      <c r="X9985">
        <v>0.5</v>
      </c>
    </row>
    <row r="9986" spans="1:24" x14ac:dyDescent="0.3">
      <c r="A9986">
        <v>9984</v>
      </c>
      <c r="B9986" t="s">
        <v>197</v>
      </c>
      <c r="C9986" t="s">
        <v>198</v>
      </c>
      <c r="D9986">
        <v>30.765692000000001</v>
      </c>
      <c r="E9986">
        <v>76.852742000000006</v>
      </c>
      <c r="F9986" s="18">
        <v>45112</v>
      </c>
      <c r="G9986" s="19">
        <v>0.125</v>
      </c>
      <c r="H9986">
        <v>3</v>
      </c>
      <c r="I9986" s="13" t="s">
        <v>194</v>
      </c>
      <c r="J9986">
        <v>0</v>
      </c>
      <c r="K9986" s="13" t="s">
        <v>92</v>
      </c>
      <c r="L9986">
        <v>5</v>
      </c>
      <c r="M9986">
        <v>1</v>
      </c>
      <c r="N9986" s="13" t="s">
        <v>94</v>
      </c>
      <c r="O9986" s="13" t="s">
        <v>95</v>
      </c>
      <c r="P9986">
        <v>37</v>
      </c>
      <c r="Q9986" s="13" t="s">
        <v>97</v>
      </c>
      <c r="R9986" s="13" t="s">
        <v>205</v>
      </c>
      <c r="S9986" s="13" t="s">
        <v>196</v>
      </c>
      <c r="T9986">
        <v>4</v>
      </c>
      <c r="U9986">
        <v>3</v>
      </c>
      <c r="V9986">
        <v>0</v>
      </c>
      <c r="W9986" s="13" t="s">
        <v>101</v>
      </c>
      <c r="X9986">
        <v>0.65</v>
      </c>
    </row>
    <row r="9987" spans="1:24" x14ac:dyDescent="0.3">
      <c r="A9987">
        <v>9985</v>
      </c>
      <c r="B9987" t="s">
        <v>217</v>
      </c>
      <c r="C9987" t="s">
        <v>218</v>
      </c>
      <c r="D9987">
        <v>22.570305000000001</v>
      </c>
      <c r="E9987">
        <v>88.329521999999997</v>
      </c>
      <c r="F9987" s="18">
        <v>45660</v>
      </c>
      <c r="G9987" s="19">
        <v>0.79166666666666696</v>
      </c>
      <c r="H9987">
        <v>19</v>
      </c>
      <c r="I9987" s="13" t="s">
        <v>211</v>
      </c>
      <c r="J9987">
        <v>0</v>
      </c>
      <c r="K9987" s="13" t="s">
        <v>191</v>
      </c>
      <c r="L9987">
        <v>6</v>
      </c>
      <c r="M9987">
        <v>1</v>
      </c>
      <c r="N9987" s="13" t="s">
        <v>212</v>
      </c>
      <c r="O9987" s="13" t="s">
        <v>95</v>
      </c>
      <c r="P9987">
        <v>29</v>
      </c>
      <c r="Q9987" s="13" t="s">
        <v>97</v>
      </c>
      <c r="R9987" s="13" t="s">
        <v>208</v>
      </c>
      <c r="S9987" s="13" t="s">
        <v>196</v>
      </c>
      <c r="T9987">
        <v>5</v>
      </c>
      <c r="U9987">
        <v>1</v>
      </c>
      <c r="V9987">
        <v>1</v>
      </c>
      <c r="W9987" s="13" t="s">
        <v>101</v>
      </c>
      <c r="X9987">
        <v>0.8</v>
      </c>
    </row>
    <row r="9988" spans="1:24" x14ac:dyDescent="0.3">
      <c r="A9988">
        <v>9986</v>
      </c>
      <c r="B9988" t="s">
        <v>197</v>
      </c>
      <c r="C9988" t="s">
        <v>198</v>
      </c>
      <c r="D9988">
        <v>30.649529000000001</v>
      </c>
      <c r="E9988">
        <v>76.830551</v>
      </c>
      <c r="F9988" s="18">
        <v>44621</v>
      </c>
      <c r="G9988" s="19">
        <v>0.95833333333333304</v>
      </c>
      <c r="H9988">
        <v>23</v>
      </c>
      <c r="I9988" s="13" t="s">
        <v>215</v>
      </c>
      <c r="J9988">
        <v>0</v>
      </c>
      <c r="K9988" s="13" t="s">
        <v>191</v>
      </c>
      <c r="L9988">
        <v>5</v>
      </c>
      <c r="M9988">
        <v>0</v>
      </c>
      <c r="N9988" s="13" t="s">
        <v>212</v>
      </c>
      <c r="O9988" s="13" t="s">
        <v>95</v>
      </c>
      <c r="P9988">
        <v>40</v>
      </c>
      <c r="Q9988" s="13" t="s">
        <v>195</v>
      </c>
      <c r="R9988" s="13" t="s">
        <v>199</v>
      </c>
      <c r="S9988" s="13" t="s">
        <v>196</v>
      </c>
      <c r="T9988">
        <v>2</v>
      </c>
      <c r="U9988">
        <v>1</v>
      </c>
      <c r="V9988">
        <v>0</v>
      </c>
      <c r="W9988" s="13" t="s">
        <v>101</v>
      </c>
      <c r="X9988">
        <v>0.45</v>
      </c>
    </row>
    <row r="9989" spans="1:24" x14ac:dyDescent="0.3">
      <c r="A9989">
        <v>9987</v>
      </c>
      <c r="B9989" t="s">
        <v>217</v>
      </c>
      <c r="C9989" t="s">
        <v>218</v>
      </c>
      <c r="D9989">
        <v>22.544118999999998</v>
      </c>
      <c r="E9989">
        <v>88.207645999999997</v>
      </c>
      <c r="F9989" s="18">
        <v>45124</v>
      </c>
      <c r="G9989" s="19">
        <v>0.375</v>
      </c>
      <c r="H9989">
        <v>9</v>
      </c>
      <c r="I9989" s="13" t="s">
        <v>204</v>
      </c>
      <c r="J9989">
        <v>0</v>
      </c>
      <c r="K9989" s="13" t="s">
        <v>191</v>
      </c>
      <c r="L9989">
        <v>5</v>
      </c>
      <c r="M9989">
        <v>0</v>
      </c>
      <c r="N9989" s="13" t="s">
        <v>212</v>
      </c>
      <c r="O9989" s="13" t="s">
        <v>195</v>
      </c>
      <c r="P9989">
        <v>28</v>
      </c>
      <c r="Q9989" s="13" t="s">
        <v>195</v>
      </c>
      <c r="R9989" s="13" t="s">
        <v>208</v>
      </c>
      <c r="S9989" s="13" t="s">
        <v>193</v>
      </c>
      <c r="T9989">
        <v>5</v>
      </c>
      <c r="U9989">
        <v>2</v>
      </c>
      <c r="V9989">
        <v>1</v>
      </c>
      <c r="W9989" s="13" t="s">
        <v>101</v>
      </c>
      <c r="X9989">
        <v>0.4</v>
      </c>
    </row>
    <row r="9990" spans="1:24" x14ac:dyDescent="0.3">
      <c r="A9990">
        <v>9988</v>
      </c>
      <c r="B9990" t="s">
        <v>209</v>
      </c>
      <c r="C9990" t="s">
        <v>210</v>
      </c>
      <c r="D9990">
        <v>17.423947999999999</v>
      </c>
      <c r="E9990">
        <v>78.531115999999997</v>
      </c>
      <c r="F9990" s="18">
        <v>44970</v>
      </c>
      <c r="G9990" s="19">
        <v>0.45833333333333298</v>
      </c>
      <c r="H9990">
        <v>11</v>
      </c>
      <c r="I9990" s="13" t="s">
        <v>204</v>
      </c>
      <c r="J9990">
        <v>0</v>
      </c>
      <c r="K9990" s="13" t="s">
        <v>214</v>
      </c>
      <c r="L9990">
        <v>3</v>
      </c>
      <c r="M9990">
        <v>0</v>
      </c>
      <c r="N9990" s="13" t="s">
        <v>212</v>
      </c>
      <c r="O9990" s="13" t="s">
        <v>95</v>
      </c>
      <c r="P9990">
        <v>39</v>
      </c>
      <c r="Q9990" s="13" t="s">
        <v>95</v>
      </c>
      <c r="R9990" s="13" t="s">
        <v>208</v>
      </c>
      <c r="S9990" s="13" t="s">
        <v>193</v>
      </c>
      <c r="T9990">
        <v>5</v>
      </c>
      <c r="U9990">
        <v>0</v>
      </c>
      <c r="V9990">
        <v>0</v>
      </c>
      <c r="W9990" s="13" t="s">
        <v>101</v>
      </c>
      <c r="X9990">
        <v>0.45</v>
      </c>
    </row>
    <row r="9991" spans="1:24" x14ac:dyDescent="0.3">
      <c r="A9991">
        <v>9989</v>
      </c>
      <c r="B9991" t="s">
        <v>217</v>
      </c>
      <c r="C9991" t="s">
        <v>218</v>
      </c>
      <c r="D9991">
        <v>22.538944999999998</v>
      </c>
      <c r="E9991">
        <v>88.341003999999998</v>
      </c>
      <c r="F9991" s="18">
        <v>44862</v>
      </c>
      <c r="G9991" s="19">
        <v>8.3333333333333301E-2</v>
      </c>
      <c r="H9991">
        <v>2</v>
      </c>
      <c r="I9991" s="13" t="s">
        <v>211</v>
      </c>
      <c r="J9991">
        <v>0</v>
      </c>
      <c r="K9991" s="13" t="s">
        <v>214</v>
      </c>
      <c r="L9991">
        <v>3</v>
      </c>
      <c r="M9991">
        <v>1</v>
      </c>
      <c r="N9991" s="13" t="s">
        <v>94</v>
      </c>
      <c r="O9991" s="13" t="s">
        <v>95</v>
      </c>
      <c r="P9991">
        <v>33</v>
      </c>
      <c r="Q9991" s="13" t="s">
        <v>95</v>
      </c>
      <c r="R9991" s="13" t="s">
        <v>199</v>
      </c>
      <c r="S9991" s="13" t="s">
        <v>99</v>
      </c>
      <c r="T9991">
        <v>2</v>
      </c>
      <c r="U9991">
        <v>2</v>
      </c>
      <c r="V9991">
        <v>0</v>
      </c>
      <c r="W9991" s="13" t="s">
        <v>101</v>
      </c>
      <c r="X9991">
        <v>0.65</v>
      </c>
    </row>
    <row r="9992" spans="1:24" x14ac:dyDescent="0.3">
      <c r="A9992">
        <v>9990</v>
      </c>
      <c r="B9992" t="s">
        <v>190</v>
      </c>
      <c r="C9992" t="s">
        <v>80</v>
      </c>
      <c r="D9992">
        <v>19.115818999999998</v>
      </c>
      <c r="E9992">
        <v>72.912588</v>
      </c>
      <c r="F9992" s="18">
        <v>44961</v>
      </c>
      <c r="G9992" s="19">
        <v>0.20833333333333301</v>
      </c>
      <c r="H9992">
        <v>5</v>
      </c>
      <c r="I9992" s="13" t="s">
        <v>219</v>
      </c>
      <c r="J9992">
        <v>1</v>
      </c>
      <c r="K9992" s="13" t="s">
        <v>191</v>
      </c>
      <c r="L9992">
        <v>2</v>
      </c>
      <c r="M9992">
        <v>1</v>
      </c>
      <c r="N9992" s="13" t="s">
        <v>212</v>
      </c>
      <c r="O9992" s="13" t="s">
        <v>195</v>
      </c>
      <c r="P9992">
        <v>26</v>
      </c>
      <c r="Q9992" s="13" t="s">
        <v>97</v>
      </c>
      <c r="R9992" s="13" t="s">
        <v>205</v>
      </c>
      <c r="S9992" s="13" t="s">
        <v>193</v>
      </c>
      <c r="T9992">
        <v>5</v>
      </c>
      <c r="U9992">
        <v>1</v>
      </c>
      <c r="V9992">
        <v>0</v>
      </c>
      <c r="W9992" s="13" t="s">
        <v>101</v>
      </c>
      <c r="X9992">
        <v>0.45</v>
      </c>
    </row>
    <row r="9993" spans="1:24" x14ac:dyDescent="0.3">
      <c r="A9993">
        <v>9991</v>
      </c>
      <c r="B9993" t="s">
        <v>217</v>
      </c>
      <c r="C9993" t="s">
        <v>218</v>
      </c>
      <c r="D9993">
        <v>22.627753999999999</v>
      </c>
      <c r="E9993">
        <v>88.235933000000003</v>
      </c>
      <c r="F9993" s="18">
        <v>45002</v>
      </c>
      <c r="G9993" s="19">
        <v>0.58333333333333304</v>
      </c>
      <c r="H9993">
        <v>14</v>
      </c>
      <c r="I9993" s="13" t="s">
        <v>211</v>
      </c>
      <c r="J9993">
        <v>0</v>
      </c>
      <c r="K9993" s="13" t="s">
        <v>214</v>
      </c>
      <c r="L9993">
        <v>1</v>
      </c>
      <c r="M9993">
        <v>0</v>
      </c>
      <c r="N9993" s="13" t="s">
        <v>192</v>
      </c>
      <c r="O9993" s="13" t="s">
        <v>97</v>
      </c>
      <c r="P9993">
        <v>15</v>
      </c>
      <c r="Q9993" s="13" t="s">
        <v>97</v>
      </c>
      <c r="R9993" s="13" t="s">
        <v>208</v>
      </c>
      <c r="S9993" s="13" t="s">
        <v>196</v>
      </c>
      <c r="T9993">
        <v>3</v>
      </c>
      <c r="U9993">
        <v>2</v>
      </c>
      <c r="V9993">
        <v>0</v>
      </c>
      <c r="W9993" s="13" t="s">
        <v>101</v>
      </c>
      <c r="X9993">
        <v>0.3</v>
      </c>
    </row>
    <row r="9994" spans="1:24" x14ac:dyDescent="0.3">
      <c r="A9994">
        <v>9992</v>
      </c>
      <c r="B9994" t="s">
        <v>200</v>
      </c>
      <c r="C9994" t="s">
        <v>201</v>
      </c>
      <c r="D9994">
        <v>13.080067</v>
      </c>
      <c r="E9994">
        <v>80.195313999999996</v>
      </c>
      <c r="F9994" s="18">
        <v>44905</v>
      </c>
      <c r="G9994" s="19">
        <v>0.45833333333333298</v>
      </c>
      <c r="H9994">
        <v>11</v>
      </c>
      <c r="I9994" s="13" t="s">
        <v>219</v>
      </c>
      <c r="J9994">
        <v>1</v>
      </c>
      <c r="K9994" s="13" t="s">
        <v>191</v>
      </c>
      <c r="L9994">
        <v>3</v>
      </c>
      <c r="M9994">
        <v>1</v>
      </c>
      <c r="N9994" s="13" t="s">
        <v>212</v>
      </c>
      <c r="O9994" s="13" t="s">
        <v>95</v>
      </c>
      <c r="P9994">
        <v>24</v>
      </c>
      <c r="Q9994" s="13" t="s">
        <v>97</v>
      </c>
      <c r="R9994" s="13" t="s">
        <v>208</v>
      </c>
      <c r="S9994" s="13" t="s">
        <v>196</v>
      </c>
      <c r="T9994">
        <v>2</v>
      </c>
      <c r="U9994">
        <v>2</v>
      </c>
      <c r="V9994">
        <v>0</v>
      </c>
      <c r="W9994" s="13" t="s">
        <v>101</v>
      </c>
      <c r="X9994">
        <v>0.65</v>
      </c>
    </row>
    <row r="9995" spans="1:24" x14ac:dyDescent="0.3">
      <c r="A9995">
        <v>9993</v>
      </c>
      <c r="B9995" t="s">
        <v>197</v>
      </c>
      <c r="C9995" t="s">
        <v>198</v>
      </c>
      <c r="D9995">
        <v>30.707560000000001</v>
      </c>
      <c r="E9995">
        <v>76.827083000000002</v>
      </c>
      <c r="F9995" s="18">
        <v>45383</v>
      </c>
      <c r="G9995" s="19">
        <v>0.20833333333333301</v>
      </c>
      <c r="H9995">
        <v>5</v>
      </c>
      <c r="I9995" s="13" t="s">
        <v>204</v>
      </c>
      <c r="J9995">
        <v>0</v>
      </c>
      <c r="K9995" s="13" t="s">
        <v>92</v>
      </c>
      <c r="L9995">
        <v>6</v>
      </c>
      <c r="M9995">
        <v>0</v>
      </c>
      <c r="N9995" s="13" t="s">
        <v>192</v>
      </c>
      <c r="O9995" s="13" t="s">
        <v>97</v>
      </c>
      <c r="P9995">
        <v>18</v>
      </c>
      <c r="Q9995" s="13" t="s">
        <v>95</v>
      </c>
      <c r="R9995" s="13" t="s">
        <v>205</v>
      </c>
      <c r="S9995" s="13" t="s">
        <v>193</v>
      </c>
      <c r="T9995">
        <v>3</v>
      </c>
      <c r="U9995">
        <v>0</v>
      </c>
      <c r="V9995">
        <v>0</v>
      </c>
      <c r="W9995" s="13" t="s">
        <v>101</v>
      </c>
      <c r="X9995">
        <v>0.1</v>
      </c>
    </row>
    <row r="9996" spans="1:24" x14ac:dyDescent="0.3">
      <c r="A9996">
        <v>9994</v>
      </c>
      <c r="B9996" t="s">
        <v>209</v>
      </c>
      <c r="C9996" t="s">
        <v>210</v>
      </c>
      <c r="D9996">
        <v>17.219740999999999</v>
      </c>
      <c r="E9996">
        <v>78.556336000000002</v>
      </c>
      <c r="F9996" s="18">
        <v>44742</v>
      </c>
      <c r="G9996" s="19">
        <v>0.16666666666666699</v>
      </c>
      <c r="H9996">
        <v>4</v>
      </c>
      <c r="I9996" s="13" t="s">
        <v>202</v>
      </c>
      <c r="J9996">
        <v>0</v>
      </c>
      <c r="K9996" s="13" t="s">
        <v>214</v>
      </c>
      <c r="L9996">
        <v>4</v>
      </c>
      <c r="M9996">
        <v>1</v>
      </c>
      <c r="N9996" s="13" t="s">
        <v>94</v>
      </c>
      <c r="O9996" s="13" t="s">
        <v>95</v>
      </c>
      <c r="P9996">
        <v>18</v>
      </c>
      <c r="Q9996" s="13" t="s">
        <v>95</v>
      </c>
      <c r="R9996" s="13" t="s">
        <v>205</v>
      </c>
      <c r="S9996" s="13" t="s">
        <v>196</v>
      </c>
      <c r="T9996">
        <v>4</v>
      </c>
      <c r="U9996">
        <v>4</v>
      </c>
      <c r="V9996">
        <v>0</v>
      </c>
      <c r="W9996" s="13" t="s">
        <v>101</v>
      </c>
      <c r="X9996">
        <v>0.45</v>
      </c>
    </row>
    <row r="9997" spans="1:24" x14ac:dyDescent="0.3">
      <c r="A9997">
        <v>9995</v>
      </c>
      <c r="B9997" t="s">
        <v>217</v>
      </c>
      <c r="C9997" t="s">
        <v>218</v>
      </c>
      <c r="D9997">
        <v>22.50123</v>
      </c>
      <c r="E9997">
        <v>88.476453000000006</v>
      </c>
      <c r="F9997" s="18">
        <v>45377</v>
      </c>
      <c r="G9997" s="19">
        <v>4.1666666666666699E-2</v>
      </c>
      <c r="H9997">
        <v>1</v>
      </c>
      <c r="I9997" s="13" t="s">
        <v>215</v>
      </c>
      <c r="J9997">
        <v>0</v>
      </c>
      <c r="K9997" s="13" t="s">
        <v>191</v>
      </c>
      <c r="L9997">
        <v>1</v>
      </c>
      <c r="M9997">
        <v>1</v>
      </c>
      <c r="N9997" s="13" t="s">
        <v>212</v>
      </c>
      <c r="O9997" s="13" t="s">
        <v>195</v>
      </c>
      <c r="P9997">
        <v>32</v>
      </c>
      <c r="Q9997" s="13" t="s">
        <v>95</v>
      </c>
      <c r="R9997" s="13" t="s">
        <v>98</v>
      </c>
      <c r="S9997" s="13" t="s">
        <v>196</v>
      </c>
      <c r="T9997">
        <v>4</v>
      </c>
      <c r="U9997">
        <v>0</v>
      </c>
      <c r="V9997">
        <v>0</v>
      </c>
      <c r="W9997" s="13" t="s">
        <v>101</v>
      </c>
      <c r="X9997">
        <v>0.25</v>
      </c>
    </row>
    <row r="9998" spans="1:24" x14ac:dyDescent="0.3">
      <c r="A9998">
        <v>9996</v>
      </c>
      <c r="B9998" t="s">
        <v>197</v>
      </c>
      <c r="C9998" t="s">
        <v>198</v>
      </c>
      <c r="D9998">
        <v>30.788298000000001</v>
      </c>
      <c r="E9998">
        <v>76.860264000000001</v>
      </c>
      <c r="F9998" s="18">
        <v>45713</v>
      </c>
      <c r="G9998" s="19">
        <v>0.70833333333333304</v>
      </c>
      <c r="H9998">
        <v>17</v>
      </c>
      <c r="I9998" s="13" t="s">
        <v>215</v>
      </c>
      <c r="J9998">
        <v>0</v>
      </c>
      <c r="K9998" s="13" t="s">
        <v>191</v>
      </c>
      <c r="L9998">
        <v>1</v>
      </c>
      <c r="M9998">
        <v>0</v>
      </c>
      <c r="N9998" s="13" t="s">
        <v>94</v>
      </c>
      <c r="O9998" s="13" t="s">
        <v>95</v>
      </c>
      <c r="P9998">
        <v>15</v>
      </c>
      <c r="Q9998" s="13" t="s">
        <v>195</v>
      </c>
      <c r="R9998" s="13" t="s">
        <v>199</v>
      </c>
      <c r="S9998" s="13" t="s">
        <v>196</v>
      </c>
      <c r="T9998">
        <v>5</v>
      </c>
      <c r="U9998">
        <v>1</v>
      </c>
      <c r="V9998">
        <v>1</v>
      </c>
      <c r="W9998" s="13" t="s">
        <v>101</v>
      </c>
      <c r="X9998">
        <v>0.6</v>
      </c>
    </row>
    <row r="9999" spans="1:24" x14ac:dyDescent="0.3">
      <c r="A9999">
        <v>9997</v>
      </c>
      <c r="B9999" t="s">
        <v>217</v>
      </c>
      <c r="C9999" t="s">
        <v>218</v>
      </c>
      <c r="D9999">
        <v>22.629911</v>
      </c>
      <c r="E9999">
        <v>88.360496999999995</v>
      </c>
      <c r="F9999" s="18">
        <v>45168</v>
      </c>
      <c r="G9999" s="19">
        <v>0.375</v>
      </c>
      <c r="H9999">
        <v>9</v>
      </c>
      <c r="I9999" s="13" t="s">
        <v>194</v>
      </c>
      <c r="J9999">
        <v>0</v>
      </c>
      <c r="K9999" s="13" t="s">
        <v>92</v>
      </c>
      <c r="L9999">
        <v>1</v>
      </c>
      <c r="M9999">
        <v>0</v>
      </c>
      <c r="N9999" s="13" t="s">
        <v>192</v>
      </c>
      <c r="O9999" s="13" t="s">
        <v>97</v>
      </c>
      <c r="P9999">
        <v>37</v>
      </c>
      <c r="Q9999" s="13" t="s">
        <v>97</v>
      </c>
      <c r="R9999" s="13" t="s">
        <v>213</v>
      </c>
      <c r="S9999" s="13" t="s">
        <v>193</v>
      </c>
      <c r="T9999">
        <v>4</v>
      </c>
      <c r="U9999">
        <v>3</v>
      </c>
      <c r="V9999">
        <v>1</v>
      </c>
      <c r="W9999" s="13" t="s">
        <v>101</v>
      </c>
      <c r="X9999">
        <v>0.45</v>
      </c>
    </row>
    <row r="10000" spans="1:24" x14ac:dyDescent="0.3">
      <c r="A10000">
        <v>9998</v>
      </c>
      <c r="B10000" t="s">
        <v>79</v>
      </c>
      <c r="C10000" t="s">
        <v>80</v>
      </c>
      <c r="D10000">
        <v>18.627855</v>
      </c>
      <c r="E10000">
        <v>73.952471000000003</v>
      </c>
      <c r="F10000" s="18">
        <v>45647</v>
      </c>
      <c r="G10000" s="19">
        <v>0.25</v>
      </c>
      <c r="H10000">
        <v>6</v>
      </c>
      <c r="I10000" s="13" t="s">
        <v>219</v>
      </c>
      <c r="J10000">
        <v>1</v>
      </c>
      <c r="K10000" s="13" t="s">
        <v>214</v>
      </c>
      <c r="L10000">
        <v>5</v>
      </c>
      <c r="M10000">
        <v>0</v>
      </c>
      <c r="N10000" s="13" t="s">
        <v>212</v>
      </c>
      <c r="O10000" s="13" t="s">
        <v>195</v>
      </c>
      <c r="P10000">
        <v>38</v>
      </c>
      <c r="Q10000" s="13" t="s">
        <v>195</v>
      </c>
      <c r="R10000" s="13" t="s">
        <v>98</v>
      </c>
      <c r="S10000" s="13" t="s">
        <v>193</v>
      </c>
      <c r="T10000">
        <v>2</v>
      </c>
      <c r="U10000">
        <v>2</v>
      </c>
      <c r="V10000">
        <v>0</v>
      </c>
      <c r="W10000" s="13" t="s">
        <v>101</v>
      </c>
      <c r="X10000">
        <v>0.25</v>
      </c>
    </row>
    <row r="10001" spans="1:24" x14ac:dyDescent="0.3">
      <c r="A10001">
        <v>9999</v>
      </c>
      <c r="B10001" t="s">
        <v>190</v>
      </c>
      <c r="C10001" t="s">
        <v>80</v>
      </c>
      <c r="D10001">
        <v>19.229129</v>
      </c>
      <c r="E10001">
        <v>72.844103000000004</v>
      </c>
      <c r="F10001" s="18">
        <v>45689</v>
      </c>
      <c r="G10001" s="19">
        <v>0.125</v>
      </c>
      <c r="H10001">
        <v>3</v>
      </c>
      <c r="I10001" s="13" t="s">
        <v>219</v>
      </c>
      <c r="J10001">
        <v>1</v>
      </c>
      <c r="K10001" s="13" t="s">
        <v>191</v>
      </c>
      <c r="L10001">
        <v>2</v>
      </c>
      <c r="M10001">
        <v>1</v>
      </c>
      <c r="N10001" s="13" t="s">
        <v>212</v>
      </c>
      <c r="O10001" s="13" t="s">
        <v>195</v>
      </c>
      <c r="P10001">
        <v>34</v>
      </c>
      <c r="Q10001" s="13" t="s">
        <v>95</v>
      </c>
      <c r="R10001" s="13" t="s">
        <v>199</v>
      </c>
      <c r="S10001" s="13" t="s">
        <v>196</v>
      </c>
      <c r="T10001">
        <v>4</v>
      </c>
      <c r="U10001">
        <v>0</v>
      </c>
      <c r="V10001">
        <v>0</v>
      </c>
      <c r="W10001" s="13" t="s">
        <v>101</v>
      </c>
      <c r="X10001">
        <v>0.25</v>
      </c>
    </row>
    <row r="10002" spans="1:24" x14ac:dyDescent="0.3">
      <c r="A10002">
        <v>10000</v>
      </c>
      <c r="B10002" t="s">
        <v>209</v>
      </c>
      <c r="C10002" t="s">
        <v>210</v>
      </c>
      <c r="D10002">
        <v>17.353888000000001</v>
      </c>
      <c r="E10002">
        <v>78.257649999999998</v>
      </c>
      <c r="F10002" s="18">
        <v>44727</v>
      </c>
      <c r="G10002" s="19">
        <v>0.33333333333333298</v>
      </c>
      <c r="H10002">
        <v>8</v>
      </c>
      <c r="I10002" s="13" t="s">
        <v>194</v>
      </c>
      <c r="J10002">
        <v>0</v>
      </c>
      <c r="K10002" s="13" t="s">
        <v>214</v>
      </c>
      <c r="L10002">
        <v>3</v>
      </c>
      <c r="M10002">
        <v>0</v>
      </c>
      <c r="N10002" s="13" t="s">
        <v>212</v>
      </c>
      <c r="O10002" s="13" t="s">
        <v>95</v>
      </c>
      <c r="P10002">
        <v>16</v>
      </c>
      <c r="Q10002" s="13" t="s">
        <v>97</v>
      </c>
      <c r="R10002" s="13" t="s">
        <v>205</v>
      </c>
      <c r="S10002" s="13" t="s">
        <v>193</v>
      </c>
      <c r="T10002">
        <v>3</v>
      </c>
      <c r="U10002">
        <v>2</v>
      </c>
      <c r="V10002">
        <v>1</v>
      </c>
      <c r="W10002" s="13" t="s">
        <v>101</v>
      </c>
      <c r="X10002">
        <v>0.8</v>
      </c>
    </row>
    <row r="10003" spans="1:24" x14ac:dyDescent="0.3">
      <c r="A10003">
        <v>10001</v>
      </c>
      <c r="B10003" t="s">
        <v>197</v>
      </c>
      <c r="C10003" t="s">
        <v>198</v>
      </c>
      <c r="D10003">
        <v>30.663070999999999</v>
      </c>
      <c r="E10003">
        <v>76.863219000000001</v>
      </c>
      <c r="F10003" s="18">
        <v>45381</v>
      </c>
      <c r="G10003" s="19">
        <v>0.25</v>
      </c>
      <c r="H10003">
        <v>6</v>
      </c>
      <c r="I10003" s="13" t="s">
        <v>219</v>
      </c>
      <c r="J10003">
        <v>1</v>
      </c>
      <c r="K10003" s="13" t="s">
        <v>92</v>
      </c>
      <c r="L10003">
        <v>5</v>
      </c>
      <c r="M10003">
        <v>1</v>
      </c>
      <c r="N10003" s="13" t="s">
        <v>212</v>
      </c>
      <c r="O10003" s="13" t="s">
        <v>95</v>
      </c>
      <c r="P10003">
        <v>38</v>
      </c>
      <c r="Q10003" s="13" t="s">
        <v>95</v>
      </c>
      <c r="R10003" s="13" t="s">
        <v>213</v>
      </c>
      <c r="S10003" s="13" t="s">
        <v>196</v>
      </c>
      <c r="T10003">
        <v>3</v>
      </c>
      <c r="U10003">
        <v>1</v>
      </c>
      <c r="V10003">
        <v>0</v>
      </c>
      <c r="W10003" s="13" t="s">
        <v>101</v>
      </c>
      <c r="X10003">
        <v>0.45</v>
      </c>
    </row>
    <row r="10004" spans="1:24" x14ac:dyDescent="0.3">
      <c r="A10004">
        <v>10002</v>
      </c>
      <c r="B10004" t="s">
        <v>217</v>
      </c>
      <c r="C10004" t="s">
        <v>218</v>
      </c>
      <c r="D10004">
        <v>22.629515999999999</v>
      </c>
      <c r="E10004">
        <v>88.340027000000006</v>
      </c>
      <c r="F10004" s="18">
        <v>45147</v>
      </c>
      <c r="G10004" s="19">
        <v>0.41666666666666702</v>
      </c>
      <c r="H10004">
        <v>10</v>
      </c>
      <c r="I10004" s="13" t="s">
        <v>194</v>
      </c>
      <c r="J10004">
        <v>0</v>
      </c>
      <c r="K10004" s="13" t="s">
        <v>191</v>
      </c>
      <c r="L10004">
        <v>2</v>
      </c>
      <c r="M10004">
        <v>1</v>
      </c>
      <c r="N10004" s="13" t="s">
        <v>94</v>
      </c>
      <c r="O10004" s="13" t="s">
        <v>95</v>
      </c>
      <c r="P10004">
        <v>28</v>
      </c>
      <c r="Q10004" s="13" t="s">
        <v>195</v>
      </c>
      <c r="R10004" s="13" t="s">
        <v>98</v>
      </c>
      <c r="S10004" s="13" t="s">
        <v>193</v>
      </c>
      <c r="T10004">
        <v>2</v>
      </c>
      <c r="U10004">
        <v>1</v>
      </c>
      <c r="V10004">
        <v>1</v>
      </c>
      <c r="W10004" s="13" t="s">
        <v>101</v>
      </c>
      <c r="X10004">
        <v>0.6</v>
      </c>
    </row>
    <row r="10005" spans="1:24" x14ac:dyDescent="0.3">
      <c r="A10005">
        <v>10003</v>
      </c>
      <c r="B10005" t="s">
        <v>197</v>
      </c>
      <c r="C10005" t="s">
        <v>198</v>
      </c>
      <c r="D10005">
        <v>30.756802</v>
      </c>
      <c r="E10005">
        <v>76.830248999999995</v>
      </c>
      <c r="F10005" s="18">
        <v>44804</v>
      </c>
      <c r="G10005" s="19">
        <v>0.58333333333333304</v>
      </c>
      <c r="H10005">
        <v>14</v>
      </c>
      <c r="I10005" s="13" t="s">
        <v>194</v>
      </c>
      <c r="J10005">
        <v>0</v>
      </c>
      <c r="K10005" s="13" t="s">
        <v>92</v>
      </c>
      <c r="L10005">
        <v>1</v>
      </c>
      <c r="M10005">
        <v>0</v>
      </c>
      <c r="N10005" s="13" t="s">
        <v>212</v>
      </c>
      <c r="O10005" s="13" t="s">
        <v>95</v>
      </c>
      <c r="P10005">
        <v>31</v>
      </c>
      <c r="Q10005" s="13" t="s">
        <v>195</v>
      </c>
      <c r="R10005" s="13" t="s">
        <v>98</v>
      </c>
      <c r="S10005" s="13" t="s">
        <v>193</v>
      </c>
      <c r="T10005">
        <v>2</v>
      </c>
      <c r="U10005">
        <v>1</v>
      </c>
      <c r="V10005">
        <v>0</v>
      </c>
      <c r="W10005" s="13" t="s">
        <v>101</v>
      </c>
      <c r="X10005">
        <v>0.45</v>
      </c>
    </row>
    <row r="10006" spans="1:24" x14ac:dyDescent="0.3">
      <c r="A10006">
        <v>10004</v>
      </c>
      <c r="B10006" t="s">
        <v>217</v>
      </c>
      <c r="C10006" t="s">
        <v>218</v>
      </c>
      <c r="D10006">
        <v>22.566786</v>
      </c>
      <c r="E10006">
        <v>88.223478</v>
      </c>
      <c r="F10006" s="18">
        <v>44626</v>
      </c>
      <c r="G10006" s="19">
        <v>0.91666666666666696</v>
      </c>
      <c r="H10006">
        <v>22</v>
      </c>
      <c r="I10006" s="13" t="s">
        <v>89</v>
      </c>
      <c r="J10006">
        <v>1</v>
      </c>
      <c r="K10006" s="13" t="s">
        <v>191</v>
      </c>
      <c r="L10006">
        <v>6</v>
      </c>
      <c r="M10006">
        <v>1</v>
      </c>
      <c r="N10006" s="13" t="s">
        <v>212</v>
      </c>
      <c r="O10006" s="13" t="s">
        <v>195</v>
      </c>
      <c r="P10006">
        <v>23</v>
      </c>
      <c r="Q10006" s="13" t="s">
        <v>95</v>
      </c>
      <c r="R10006" s="13" t="s">
        <v>213</v>
      </c>
      <c r="S10006" s="13" t="s">
        <v>196</v>
      </c>
      <c r="T10006">
        <v>1</v>
      </c>
      <c r="U10006">
        <v>1</v>
      </c>
      <c r="V10006">
        <v>0</v>
      </c>
      <c r="W10006" s="13" t="s">
        <v>101</v>
      </c>
      <c r="X10006">
        <v>0.25</v>
      </c>
    </row>
    <row r="10007" spans="1:24" x14ac:dyDescent="0.3">
      <c r="A10007">
        <v>10005</v>
      </c>
      <c r="B10007" t="s">
        <v>200</v>
      </c>
      <c r="C10007" t="s">
        <v>201</v>
      </c>
      <c r="D10007">
        <v>13.196346</v>
      </c>
      <c r="E10007">
        <v>80.248587999999998</v>
      </c>
      <c r="F10007" s="18">
        <v>44651</v>
      </c>
      <c r="G10007" s="19">
        <v>0.29166666666666702</v>
      </c>
      <c r="H10007">
        <v>7</v>
      </c>
      <c r="I10007" s="13" t="s">
        <v>202</v>
      </c>
      <c r="J10007">
        <v>0</v>
      </c>
      <c r="K10007" s="13" t="s">
        <v>214</v>
      </c>
      <c r="L10007">
        <v>4</v>
      </c>
      <c r="M10007">
        <v>0</v>
      </c>
      <c r="N10007" s="13" t="s">
        <v>212</v>
      </c>
      <c r="O10007" s="13" t="s">
        <v>95</v>
      </c>
      <c r="P10007">
        <v>19</v>
      </c>
      <c r="Q10007" s="13" t="s">
        <v>195</v>
      </c>
      <c r="R10007" s="13" t="s">
        <v>98</v>
      </c>
      <c r="S10007" s="13" t="s">
        <v>193</v>
      </c>
      <c r="T10007">
        <v>1</v>
      </c>
      <c r="U10007">
        <v>1</v>
      </c>
      <c r="V10007">
        <v>0</v>
      </c>
      <c r="W10007" s="13" t="s">
        <v>101</v>
      </c>
      <c r="X10007">
        <v>0.45</v>
      </c>
    </row>
    <row r="10008" spans="1:24" x14ac:dyDescent="0.3">
      <c r="A10008">
        <v>10006</v>
      </c>
      <c r="B10008" t="s">
        <v>190</v>
      </c>
      <c r="C10008" t="s">
        <v>80</v>
      </c>
      <c r="D10008">
        <v>18.975156999999999</v>
      </c>
      <c r="E10008">
        <v>72.919611000000003</v>
      </c>
      <c r="F10008" s="18">
        <v>44672</v>
      </c>
      <c r="G10008" s="19">
        <v>0.66666666666666696</v>
      </c>
      <c r="H10008">
        <v>16</v>
      </c>
      <c r="I10008" s="13" t="s">
        <v>202</v>
      </c>
      <c r="J10008">
        <v>0</v>
      </c>
      <c r="K10008" s="13" t="s">
        <v>214</v>
      </c>
      <c r="L10008">
        <v>5</v>
      </c>
      <c r="M10008">
        <v>0</v>
      </c>
      <c r="N10008" s="13" t="s">
        <v>192</v>
      </c>
      <c r="O10008" s="13" t="s">
        <v>97</v>
      </c>
      <c r="P10008">
        <v>40</v>
      </c>
      <c r="Q10008" s="13" t="s">
        <v>195</v>
      </c>
      <c r="R10008" s="13" t="s">
        <v>208</v>
      </c>
      <c r="S10008" s="13" t="s">
        <v>193</v>
      </c>
      <c r="T10008">
        <v>5</v>
      </c>
      <c r="U10008">
        <v>0</v>
      </c>
      <c r="V10008">
        <v>0</v>
      </c>
      <c r="W10008" s="13" t="s">
        <v>101</v>
      </c>
      <c r="X10008">
        <v>0.1</v>
      </c>
    </row>
    <row r="10009" spans="1:24" x14ac:dyDescent="0.3">
      <c r="A10009">
        <v>10007</v>
      </c>
      <c r="B10009" t="s">
        <v>209</v>
      </c>
      <c r="C10009" t="s">
        <v>210</v>
      </c>
      <c r="D10009">
        <v>17.411660999999999</v>
      </c>
      <c r="E10009">
        <v>78.389713</v>
      </c>
      <c r="F10009" s="18">
        <v>44667</v>
      </c>
      <c r="G10009" s="19">
        <v>0.5</v>
      </c>
      <c r="H10009">
        <v>12</v>
      </c>
      <c r="I10009" s="13" t="s">
        <v>219</v>
      </c>
      <c r="J10009">
        <v>1</v>
      </c>
      <c r="K10009" s="13" t="s">
        <v>92</v>
      </c>
      <c r="L10009">
        <v>6</v>
      </c>
      <c r="M10009">
        <v>0</v>
      </c>
      <c r="N10009" s="13" t="s">
        <v>212</v>
      </c>
      <c r="O10009" s="13" t="s">
        <v>195</v>
      </c>
      <c r="P10009">
        <v>39</v>
      </c>
      <c r="Q10009" s="13" t="s">
        <v>95</v>
      </c>
      <c r="R10009" s="13" t="s">
        <v>199</v>
      </c>
      <c r="S10009" s="13" t="s">
        <v>196</v>
      </c>
      <c r="T10009">
        <v>4</v>
      </c>
      <c r="U10009">
        <v>1</v>
      </c>
      <c r="V10009">
        <v>0</v>
      </c>
      <c r="W10009" s="13" t="s">
        <v>101</v>
      </c>
      <c r="X10009">
        <v>0.25</v>
      </c>
    </row>
    <row r="10010" spans="1:24" x14ac:dyDescent="0.3">
      <c r="A10010">
        <v>10008</v>
      </c>
      <c r="B10010" t="s">
        <v>217</v>
      </c>
      <c r="C10010" t="s">
        <v>218</v>
      </c>
      <c r="D10010">
        <v>22.661427</v>
      </c>
      <c r="E10010">
        <v>88.461324000000005</v>
      </c>
      <c r="F10010" s="18">
        <v>44826</v>
      </c>
      <c r="G10010" s="19">
        <v>0.79166666666666696</v>
      </c>
      <c r="H10010">
        <v>19</v>
      </c>
      <c r="I10010" s="13" t="s">
        <v>202</v>
      </c>
      <c r="J10010">
        <v>0</v>
      </c>
      <c r="K10010" s="13" t="s">
        <v>214</v>
      </c>
      <c r="L10010">
        <v>4</v>
      </c>
      <c r="M10010">
        <v>1</v>
      </c>
      <c r="N10010" s="13" t="s">
        <v>192</v>
      </c>
      <c r="O10010" s="13" t="s">
        <v>97</v>
      </c>
      <c r="P10010">
        <v>18</v>
      </c>
      <c r="Q10010" s="13" t="s">
        <v>195</v>
      </c>
      <c r="R10010" s="13" t="s">
        <v>205</v>
      </c>
      <c r="S10010" s="13" t="s">
        <v>99</v>
      </c>
      <c r="T10010">
        <v>3</v>
      </c>
      <c r="U10010">
        <v>3</v>
      </c>
      <c r="V10010">
        <v>1</v>
      </c>
      <c r="W10010" s="13" t="s">
        <v>101</v>
      </c>
      <c r="X10010">
        <v>0.45</v>
      </c>
    </row>
    <row r="10011" spans="1:24" x14ac:dyDescent="0.3">
      <c r="A10011">
        <v>10009</v>
      </c>
      <c r="B10011" t="s">
        <v>203</v>
      </c>
      <c r="C10011" t="s">
        <v>203</v>
      </c>
      <c r="D10011">
        <v>28.517779000000001</v>
      </c>
      <c r="E10011">
        <v>76.953255999999996</v>
      </c>
      <c r="F10011" s="18">
        <v>44793</v>
      </c>
      <c r="G10011" s="19">
        <v>0.875</v>
      </c>
      <c r="H10011">
        <v>21</v>
      </c>
      <c r="I10011" s="13" t="s">
        <v>219</v>
      </c>
      <c r="J10011">
        <v>1</v>
      </c>
      <c r="K10011" s="13" t="s">
        <v>92</v>
      </c>
      <c r="L10011">
        <v>3</v>
      </c>
      <c r="M10011">
        <v>0</v>
      </c>
      <c r="N10011" s="13" t="s">
        <v>192</v>
      </c>
      <c r="O10011" s="13" t="s">
        <v>97</v>
      </c>
      <c r="P10011">
        <v>32</v>
      </c>
      <c r="Q10011" s="13" t="s">
        <v>97</v>
      </c>
      <c r="R10011" s="13" t="s">
        <v>205</v>
      </c>
      <c r="S10011" s="13" t="s">
        <v>99</v>
      </c>
      <c r="T10011">
        <v>2</v>
      </c>
      <c r="U10011">
        <v>2</v>
      </c>
      <c r="V10011">
        <v>0</v>
      </c>
      <c r="W10011" s="13" t="s">
        <v>101</v>
      </c>
      <c r="X10011">
        <v>0.5</v>
      </c>
    </row>
    <row r="10012" spans="1:24" x14ac:dyDescent="0.3">
      <c r="A10012">
        <v>10010</v>
      </c>
      <c r="B10012" t="s">
        <v>209</v>
      </c>
      <c r="C10012" t="s">
        <v>210</v>
      </c>
      <c r="D10012">
        <v>17.395430000000001</v>
      </c>
      <c r="E10012">
        <v>78.383404999999996</v>
      </c>
      <c r="F10012" s="18">
        <v>45316</v>
      </c>
      <c r="G10012" s="19">
        <v>8.3333333333333301E-2</v>
      </c>
      <c r="H10012">
        <v>2</v>
      </c>
      <c r="I10012" s="13" t="s">
        <v>202</v>
      </c>
      <c r="J10012">
        <v>0</v>
      </c>
      <c r="K10012" s="13" t="s">
        <v>191</v>
      </c>
      <c r="L10012">
        <v>2</v>
      </c>
      <c r="M10012">
        <v>0</v>
      </c>
      <c r="N10012" s="13" t="s">
        <v>212</v>
      </c>
      <c r="O10012" s="13" t="s">
        <v>95</v>
      </c>
      <c r="P10012">
        <v>16</v>
      </c>
      <c r="Q10012" s="13" t="s">
        <v>95</v>
      </c>
      <c r="R10012" s="13" t="s">
        <v>213</v>
      </c>
      <c r="S10012" s="13" t="s">
        <v>99</v>
      </c>
      <c r="T10012">
        <v>5</v>
      </c>
      <c r="U10012">
        <v>5</v>
      </c>
      <c r="V10012">
        <v>0</v>
      </c>
      <c r="W10012" s="13" t="s">
        <v>101</v>
      </c>
      <c r="X10012">
        <v>0.65</v>
      </c>
    </row>
    <row r="10013" spans="1:24" x14ac:dyDescent="0.3">
      <c r="A10013">
        <v>10011</v>
      </c>
      <c r="B10013" t="s">
        <v>190</v>
      </c>
      <c r="C10013" t="s">
        <v>80</v>
      </c>
      <c r="D10013">
        <v>19.131530999999999</v>
      </c>
      <c r="E10013">
        <v>72.825230000000005</v>
      </c>
      <c r="F10013" s="18">
        <v>44750</v>
      </c>
      <c r="G10013" s="19">
        <v>0.70833333333333304</v>
      </c>
      <c r="H10013">
        <v>17</v>
      </c>
      <c r="I10013" s="13" t="s">
        <v>211</v>
      </c>
      <c r="J10013">
        <v>0</v>
      </c>
      <c r="K10013" s="13" t="s">
        <v>214</v>
      </c>
      <c r="L10013">
        <v>3</v>
      </c>
      <c r="M10013">
        <v>1</v>
      </c>
      <c r="N10013" s="13" t="s">
        <v>192</v>
      </c>
      <c r="O10013" s="13" t="s">
        <v>97</v>
      </c>
      <c r="P10013">
        <v>15</v>
      </c>
      <c r="Q10013" s="13" t="s">
        <v>195</v>
      </c>
      <c r="R10013" s="13" t="s">
        <v>213</v>
      </c>
      <c r="S10013" s="13" t="s">
        <v>196</v>
      </c>
      <c r="T10013">
        <v>4</v>
      </c>
      <c r="U10013">
        <v>1</v>
      </c>
      <c r="V10013">
        <v>1</v>
      </c>
      <c r="W10013" s="13" t="s">
        <v>101</v>
      </c>
      <c r="X10013">
        <v>0.25</v>
      </c>
    </row>
    <row r="10014" spans="1:24" x14ac:dyDescent="0.3">
      <c r="A10014">
        <v>10012</v>
      </c>
      <c r="B10014" t="s">
        <v>217</v>
      </c>
      <c r="C10014" t="s">
        <v>218</v>
      </c>
      <c r="D10014">
        <v>22.578054999999999</v>
      </c>
      <c r="E10014">
        <v>88.286895999999999</v>
      </c>
      <c r="F10014" s="18">
        <v>45484</v>
      </c>
      <c r="G10014" s="19">
        <v>0.58333333333333304</v>
      </c>
      <c r="H10014">
        <v>14</v>
      </c>
      <c r="I10014" s="13" t="s">
        <v>202</v>
      </c>
      <c r="J10014">
        <v>0</v>
      </c>
      <c r="K10014" s="13" t="s">
        <v>191</v>
      </c>
      <c r="L10014">
        <v>3</v>
      </c>
      <c r="M10014">
        <v>0</v>
      </c>
      <c r="N10014" s="13" t="s">
        <v>192</v>
      </c>
      <c r="O10014" s="13" t="s">
        <v>97</v>
      </c>
      <c r="P10014">
        <v>39</v>
      </c>
      <c r="Q10014" s="13" t="s">
        <v>195</v>
      </c>
      <c r="R10014" s="13" t="s">
        <v>205</v>
      </c>
      <c r="S10014" s="13" t="s">
        <v>99</v>
      </c>
      <c r="T10014">
        <v>1</v>
      </c>
      <c r="U10014">
        <v>1</v>
      </c>
      <c r="V10014">
        <v>0</v>
      </c>
      <c r="W10014" s="13" t="s">
        <v>101</v>
      </c>
      <c r="X10014">
        <v>0.3</v>
      </c>
    </row>
    <row r="10015" spans="1:24" x14ac:dyDescent="0.3">
      <c r="A10015">
        <v>10013</v>
      </c>
      <c r="B10015" t="s">
        <v>217</v>
      </c>
      <c r="C10015" t="s">
        <v>218</v>
      </c>
      <c r="D10015">
        <v>22.655065</v>
      </c>
      <c r="E10015">
        <v>88.454897000000003</v>
      </c>
      <c r="F10015" s="18">
        <v>44724</v>
      </c>
      <c r="G10015" s="19">
        <v>0.91666666666666696</v>
      </c>
      <c r="H10015">
        <v>22</v>
      </c>
      <c r="I10015" s="13" t="s">
        <v>89</v>
      </c>
      <c r="J10015">
        <v>1</v>
      </c>
      <c r="K10015" s="13" t="s">
        <v>214</v>
      </c>
      <c r="L10015">
        <v>5</v>
      </c>
      <c r="M10015">
        <v>0</v>
      </c>
      <c r="N10015" s="13" t="s">
        <v>212</v>
      </c>
      <c r="O10015" s="13" t="s">
        <v>195</v>
      </c>
      <c r="P10015">
        <v>23</v>
      </c>
      <c r="Q10015" s="13" t="s">
        <v>195</v>
      </c>
      <c r="R10015" s="13" t="s">
        <v>208</v>
      </c>
      <c r="S10015" s="13" t="s">
        <v>196</v>
      </c>
      <c r="T10015">
        <v>4</v>
      </c>
      <c r="U10015">
        <v>4</v>
      </c>
      <c r="V10015">
        <v>0</v>
      </c>
      <c r="W10015" s="13" t="s">
        <v>101</v>
      </c>
      <c r="X10015">
        <v>0.25</v>
      </c>
    </row>
    <row r="10016" spans="1:24" x14ac:dyDescent="0.3">
      <c r="A10016">
        <v>10014</v>
      </c>
      <c r="B10016" t="s">
        <v>79</v>
      </c>
      <c r="C10016" t="s">
        <v>80</v>
      </c>
      <c r="D10016">
        <v>18.603711000000001</v>
      </c>
      <c r="E10016">
        <v>73.833797000000004</v>
      </c>
      <c r="F10016" s="18">
        <v>45317</v>
      </c>
      <c r="G10016" s="19">
        <v>0.79166666666666696</v>
      </c>
      <c r="H10016">
        <v>19</v>
      </c>
      <c r="I10016" s="13" t="s">
        <v>211</v>
      </c>
      <c r="J10016">
        <v>0</v>
      </c>
      <c r="K10016" s="13" t="s">
        <v>191</v>
      </c>
      <c r="L10016">
        <v>3</v>
      </c>
      <c r="M10016">
        <v>0</v>
      </c>
      <c r="N10016" s="13" t="s">
        <v>212</v>
      </c>
      <c r="O10016" s="13" t="s">
        <v>195</v>
      </c>
      <c r="P10016">
        <v>21</v>
      </c>
      <c r="Q10016" s="13" t="s">
        <v>195</v>
      </c>
      <c r="R10016" s="13" t="s">
        <v>98</v>
      </c>
      <c r="S10016" s="13" t="s">
        <v>196</v>
      </c>
      <c r="T10016">
        <v>1</v>
      </c>
      <c r="U10016">
        <v>1</v>
      </c>
      <c r="V10016">
        <v>1</v>
      </c>
      <c r="W10016" s="13" t="s">
        <v>101</v>
      </c>
      <c r="X10016">
        <v>0.4</v>
      </c>
    </row>
    <row r="10017" spans="1:24" x14ac:dyDescent="0.3">
      <c r="A10017">
        <v>10015</v>
      </c>
      <c r="B10017" t="s">
        <v>206</v>
      </c>
      <c r="C10017" t="s">
        <v>207</v>
      </c>
      <c r="D10017">
        <v>12.987791</v>
      </c>
      <c r="E10017">
        <v>77.412662999999995</v>
      </c>
      <c r="F10017" s="18">
        <v>45280</v>
      </c>
      <c r="G10017" s="19">
        <v>0.875</v>
      </c>
      <c r="H10017">
        <v>21</v>
      </c>
      <c r="I10017" s="13" t="s">
        <v>194</v>
      </c>
      <c r="J10017">
        <v>0</v>
      </c>
      <c r="K10017" s="13" t="s">
        <v>214</v>
      </c>
      <c r="L10017">
        <v>6</v>
      </c>
      <c r="M10017">
        <v>1</v>
      </c>
      <c r="N10017" s="13" t="s">
        <v>192</v>
      </c>
      <c r="O10017" s="13" t="s">
        <v>97</v>
      </c>
      <c r="P10017">
        <v>39</v>
      </c>
      <c r="Q10017" s="13" t="s">
        <v>97</v>
      </c>
      <c r="R10017" s="13" t="s">
        <v>98</v>
      </c>
      <c r="S10017" s="13" t="s">
        <v>196</v>
      </c>
      <c r="T10017">
        <v>3</v>
      </c>
      <c r="U10017">
        <v>3</v>
      </c>
      <c r="V10017">
        <v>0</v>
      </c>
      <c r="W10017" s="13" t="s">
        <v>101</v>
      </c>
      <c r="X10017">
        <v>0.3</v>
      </c>
    </row>
    <row r="10018" spans="1:24" x14ac:dyDescent="0.3">
      <c r="A10018">
        <v>10016</v>
      </c>
      <c r="B10018" t="s">
        <v>209</v>
      </c>
      <c r="C10018" t="s">
        <v>210</v>
      </c>
      <c r="D10018">
        <v>17.375395999999999</v>
      </c>
      <c r="E10018">
        <v>78.497871000000004</v>
      </c>
      <c r="F10018" s="18">
        <v>44994</v>
      </c>
      <c r="G10018" s="19">
        <v>0.95833333333333304</v>
      </c>
      <c r="H10018">
        <v>23</v>
      </c>
      <c r="I10018" s="13" t="s">
        <v>202</v>
      </c>
      <c r="J10018">
        <v>0</v>
      </c>
      <c r="K10018" s="13" t="s">
        <v>92</v>
      </c>
      <c r="L10018">
        <v>4</v>
      </c>
      <c r="M10018">
        <v>0</v>
      </c>
      <c r="N10018" s="13" t="s">
        <v>212</v>
      </c>
      <c r="O10018" s="13" t="s">
        <v>95</v>
      </c>
      <c r="P10018">
        <v>23</v>
      </c>
      <c r="Q10018" s="13" t="s">
        <v>97</v>
      </c>
      <c r="R10018" s="13" t="s">
        <v>213</v>
      </c>
      <c r="S10018" s="13" t="s">
        <v>196</v>
      </c>
      <c r="T10018">
        <v>5</v>
      </c>
      <c r="U10018">
        <v>4</v>
      </c>
      <c r="V10018">
        <v>0</v>
      </c>
      <c r="W10018" s="13" t="s">
        <v>101</v>
      </c>
      <c r="X10018">
        <v>0.65</v>
      </c>
    </row>
    <row r="10019" spans="1:24" x14ac:dyDescent="0.3">
      <c r="A10019">
        <v>10017</v>
      </c>
      <c r="B10019" t="s">
        <v>200</v>
      </c>
      <c r="C10019" t="s">
        <v>201</v>
      </c>
      <c r="D10019">
        <v>13.107548</v>
      </c>
      <c r="E10019">
        <v>80.199012999999994</v>
      </c>
      <c r="F10019" s="18">
        <v>44753</v>
      </c>
      <c r="G10019" s="19">
        <v>0.375</v>
      </c>
      <c r="H10019">
        <v>9</v>
      </c>
      <c r="I10019" s="13" t="s">
        <v>204</v>
      </c>
      <c r="J10019">
        <v>0</v>
      </c>
      <c r="K10019" s="13" t="s">
        <v>191</v>
      </c>
      <c r="L10019">
        <v>5</v>
      </c>
      <c r="M10019">
        <v>1</v>
      </c>
      <c r="N10019" s="13" t="s">
        <v>192</v>
      </c>
      <c r="O10019" s="13" t="s">
        <v>97</v>
      </c>
      <c r="P10019">
        <v>23</v>
      </c>
      <c r="Q10019" s="13" t="s">
        <v>97</v>
      </c>
      <c r="R10019" s="13" t="s">
        <v>213</v>
      </c>
      <c r="S10019" s="13" t="s">
        <v>193</v>
      </c>
      <c r="T10019">
        <v>4</v>
      </c>
      <c r="U10019">
        <v>2</v>
      </c>
      <c r="V10019">
        <v>1</v>
      </c>
      <c r="W10019" s="13" t="s">
        <v>101</v>
      </c>
      <c r="X10019">
        <v>0.45</v>
      </c>
    </row>
    <row r="10020" spans="1:24" x14ac:dyDescent="0.3">
      <c r="A10020">
        <v>10018</v>
      </c>
      <c r="B10020" t="s">
        <v>200</v>
      </c>
      <c r="C10020" t="s">
        <v>201</v>
      </c>
      <c r="D10020">
        <v>13.06664</v>
      </c>
      <c r="E10020">
        <v>80.133922999999996</v>
      </c>
      <c r="F10020" s="18">
        <v>44730</v>
      </c>
      <c r="G10020" s="19">
        <v>0.54166666666666696</v>
      </c>
      <c r="H10020">
        <v>13</v>
      </c>
      <c r="I10020" s="13" t="s">
        <v>219</v>
      </c>
      <c r="J10020">
        <v>1</v>
      </c>
      <c r="K10020" s="13" t="s">
        <v>214</v>
      </c>
      <c r="L10020">
        <v>3</v>
      </c>
      <c r="M10020">
        <v>1</v>
      </c>
      <c r="N10020" s="13" t="s">
        <v>212</v>
      </c>
      <c r="O10020" s="13" t="s">
        <v>95</v>
      </c>
      <c r="P10020">
        <v>19</v>
      </c>
      <c r="Q10020" s="13" t="s">
        <v>195</v>
      </c>
      <c r="R10020" s="13" t="s">
        <v>98</v>
      </c>
      <c r="S10020" s="13" t="s">
        <v>193</v>
      </c>
      <c r="T10020">
        <v>3</v>
      </c>
      <c r="U10020">
        <v>0</v>
      </c>
      <c r="V10020">
        <v>0</v>
      </c>
      <c r="W10020" s="13" t="s">
        <v>101</v>
      </c>
      <c r="X10020">
        <v>0.45</v>
      </c>
    </row>
    <row r="10021" spans="1:24" x14ac:dyDescent="0.3">
      <c r="A10021">
        <v>10019</v>
      </c>
      <c r="B10021" t="s">
        <v>79</v>
      </c>
      <c r="C10021" t="s">
        <v>80</v>
      </c>
      <c r="D10021">
        <v>18.678291000000002</v>
      </c>
      <c r="E10021">
        <v>73.747879999999995</v>
      </c>
      <c r="F10021" s="18">
        <v>45682</v>
      </c>
      <c r="G10021" s="19">
        <v>0.375</v>
      </c>
      <c r="H10021">
        <v>9</v>
      </c>
      <c r="I10021" s="13" t="s">
        <v>219</v>
      </c>
      <c r="J10021">
        <v>1</v>
      </c>
      <c r="K10021" s="13" t="s">
        <v>92</v>
      </c>
      <c r="L10021">
        <v>6</v>
      </c>
      <c r="M10021">
        <v>1</v>
      </c>
      <c r="N10021" s="13" t="s">
        <v>192</v>
      </c>
      <c r="O10021" s="13" t="s">
        <v>97</v>
      </c>
      <c r="P10021">
        <v>30</v>
      </c>
      <c r="Q10021" s="13" t="s">
        <v>97</v>
      </c>
      <c r="R10021" s="13" t="s">
        <v>205</v>
      </c>
      <c r="S10021" s="13" t="s">
        <v>196</v>
      </c>
      <c r="T10021">
        <v>2</v>
      </c>
      <c r="U10021">
        <v>0</v>
      </c>
      <c r="V10021">
        <v>1</v>
      </c>
      <c r="W10021" s="13" t="s">
        <v>101</v>
      </c>
      <c r="X10021">
        <v>0.45</v>
      </c>
    </row>
    <row r="10022" spans="1:24" x14ac:dyDescent="0.3">
      <c r="A10022">
        <v>10020</v>
      </c>
      <c r="B10022" t="s">
        <v>206</v>
      </c>
      <c r="C10022" t="s">
        <v>207</v>
      </c>
      <c r="D10022">
        <v>13.150167</v>
      </c>
      <c r="E10022">
        <v>77.739023000000003</v>
      </c>
      <c r="F10022" s="18">
        <v>44829</v>
      </c>
      <c r="G10022" s="19">
        <v>0.79166666666666696</v>
      </c>
      <c r="H10022">
        <v>19</v>
      </c>
      <c r="I10022" s="13" t="s">
        <v>89</v>
      </c>
      <c r="J10022">
        <v>1</v>
      </c>
      <c r="K10022" s="13" t="s">
        <v>191</v>
      </c>
      <c r="L10022">
        <v>2</v>
      </c>
      <c r="M10022">
        <v>1</v>
      </c>
      <c r="N10022" s="13" t="s">
        <v>94</v>
      </c>
      <c r="O10022" s="13" t="s">
        <v>95</v>
      </c>
      <c r="P10022">
        <v>33</v>
      </c>
      <c r="Q10022" s="13" t="s">
        <v>97</v>
      </c>
      <c r="R10022" s="13" t="s">
        <v>199</v>
      </c>
      <c r="S10022" s="13" t="s">
        <v>196</v>
      </c>
      <c r="T10022">
        <v>3</v>
      </c>
      <c r="U10022">
        <v>0</v>
      </c>
      <c r="V10022">
        <v>1</v>
      </c>
      <c r="W10022" s="13" t="s">
        <v>101</v>
      </c>
      <c r="X10022">
        <v>0.8</v>
      </c>
    </row>
    <row r="10023" spans="1:24" x14ac:dyDescent="0.3">
      <c r="A10023">
        <v>10021</v>
      </c>
      <c r="B10023" t="s">
        <v>209</v>
      </c>
      <c r="C10023" t="s">
        <v>210</v>
      </c>
      <c r="D10023">
        <v>17.480521</v>
      </c>
      <c r="E10023">
        <v>78.596562000000006</v>
      </c>
      <c r="F10023" s="18">
        <v>45244</v>
      </c>
      <c r="G10023" s="19">
        <v>0.5</v>
      </c>
      <c r="H10023">
        <v>12</v>
      </c>
      <c r="I10023" s="13" t="s">
        <v>215</v>
      </c>
      <c r="J10023">
        <v>0</v>
      </c>
      <c r="K10023" s="13" t="s">
        <v>191</v>
      </c>
      <c r="L10023">
        <v>5</v>
      </c>
      <c r="M10023">
        <v>0</v>
      </c>
      <c r="N10023" s="13" t="s">
        <v>94</v>
      </c>
      <c r="O10023" s="13" t="s">
        <v>95</v>
      </c>
      <c r="P10023">
        <v>20</v>
      </c>
      <c r="Q10023" s="13" t="s">
        <v>97</v>
      </c>
      <c r="R10023" s="13" t="s">
        <v>205</v>
      </c>
      <c r="S10023" s="13" t="s">
        <v>99</v>
      </c>
      <c r="T10023">
        <v>1</v>
      </c>
      <c r="U10023">
        <v>1</v>
      </c>
      <c r="V10023">
        <v>0</v>
      </c>
      <c r="W10023" s="13" t="s">
        <v>101</v>
      </c>
      <c r="X10023">
        <v>0.85</v>
      </c>
    </row>
    <row r="10024" spans="1:24" x14ac:dyDescent="0.3">
      <c r="A10024">
        <v>10022</v>
      </c>
      <c r="B10024" t="s">
        <v>206</v>
      </c>
      <c r="C10024" t="s">
        <v>207</v>
      </c>
      <c r="D10024">
        <v>12.909331999999999</v>
      </c>
      <c r="E10024">
        <v>77.700997999999998</v>
      </c>
      <c r="F10024" s="18">
        <v>45626</v>
      </c>
      <c r="G10024" s="19">
        <v>0.58333333333333304</v>
      </c>
      <c r="H10024">
        <v>14</v>
      </c>
      <c r="I10024" s="13" t="s">
        <v>219</v>
      </c>
      <c r="J10024">
        <v>1</v>
      </c>
      <c r="K10024" s="13" t="s">
        <v>92</v>
      </c>
      <c r="L10024">
        <v>3</v>
      </c>
      <c r="M10024">
        <v>0</v>
      </c>
      <c r="N10024" s="13" t="s">
        <v>212</v>
      </c>
      <c r="O10024" s="13" t="s">
        <v>195</v>
      </c>
      <c r="P10024">
        <v>23</v>
      </c>
      <c r="Q10024" s="13" t="s">
        <v>97</v>
      </c>
      <c r="R10024" s="13" t="s">
        <v>213</v>
      </c>
      <c r="S10024" s="13" t="s">
        <v>196</v>
      </c>
      <c r="T10024">
        <v>5</v>
      </c>
      <c r="U10024">
        <v>3</v>
      </c>
      <c r="V10024">
        <v>0</v>
      </c>
      <c r="W10024" s="13" t="s">
        <v>101</v>
      </c>
      <c r="X10024">
        <v>0.45</v>
      </c>
    </row>
    <row r="10025" spans="1:24" x14ac:dyDescent="0.3">
      <c r="A10025">
        <v>10023</v>
      </c>
      <c r="B10025" t="s">
        <v>200</v>
      </c>
      <c r="C10025" t="s">
        <v>201</v>
      </c>
      <c r="D10025">
        <v>12.815314000000001</v>
      </c>
      <c r="E10025">
        <v>80.208719000000002</v>
      </c>
      <c r="F10025" s="18">
        <v>45114</v>
      </c>
      <c r="G10025" s="19">
        <v>0.41666666666666702</v>
      </c>
      <c r="H10025">
        <v>10</v>
      </c>
      <c r="I10025" s="13" t="s">
        <v>211</v>
      </c>
      <c r="J10025">
        <v>0</v>
      </c>
      <c r="K10025" s="13" t="s">
        <v>92</v>
      </c>
      <c r="L10025">
        <v>1</v>
      </c>
      <c r="M10025">
        <v>1</v>
      </c>
      <c r="N10025" s="13" t="s">
        <v>94</v>
      </c>
      <c r="O10025" s="13" t="s">
        <v>95</v>
      </c>
      <c r="P10025">
        <v>26</v>
      </c>
      <c r="Q10025" s="13" t="s">
        <v>97</v>
      </c>
      <c r="R10025" s="13" t="s">
        <v>199</v>
      </c>
      <c r="S10025" s="13" t="s">
        <v>193</v>
      </c>
      <c r="T10025">
        <v>4</v>
      </c>
      <c r="U10025">
        <v>2</v>
      </c>
      <c r="V10025">
        <v>1</v>
      </c>
      <c r="W10025" s="13" t="s">
        <v>101</v>
      </c>
      <c r="X10025">
        <v>0.8</v>
      </c>
    </row>
    <row r="10026" spans="1:24" x14ac:dyDescent="0.3">
      <c r="A10026">
        <v>10024</v>
      </c>
      <c r="B10026" t="s">
        <v>200</v>
      </c>
      <c r="C10026" t="s">
        <v>201</v>
      </c>
      <c r="D10026">
        <v>13.084351</v>
      </c>
      <c r="E10026">
        <v>80.209329999999994</v>
      </c>
      <c r="F10026" s="18">
        <v>45139</v>
      </c>
      <c r="G10026" s="19">
        <v>4.1666666666666699E-2</v>
      </c>
      <c r="H10026">
        <v>1</v>
      </c>
      <c r="I10026" s="13" t="s">
        <v>215</v>
      </c>
      <c r="J10026">
        <v>0</v>
      </c>
      <c r="K10026" s="13" t="s">
        <v>214</v>
      </c>
      <c r="L10026">
        <v>6</v>
      </c>
      <c r="M10026">
        <v>1</v>
      </c>
      <c r="N10026" s="13" t="s">
        <v>94</v>
      </c>
      <c r="O10026" s="13" t="s">
        <v>95</v>
      </c>
      <c r="P10026">
        <v>40</v>
      </c>
      <c r="Q10026" s="13" t="s">
        <v>95</v>
      </c>
      <c r="R10026" s="13" t="s">
        <v>199</v>
      </c>
      <c r="S10026" s="13" t="s">
        <v>99</v>
      </c>
      <c r="T10026">
        <v>3</v>
      </c>
      <c r="U10026">
        <v>3</v>
      </c>
      <c r="V10026">
        <v>0</v>
      </c>
      <c r="W10026" s="13" t="s">
        <v>101</v>
      </c>
      <c r="X10026">
        <v>0.65</v>
      </c>
    </row>
    <row r="10027" spans="1:24" x14ac:dyDescent="0.3">
      <c r="A10027">
        <v>10025</v>
      </c>
      <c r="B10027" t="s">
        <v>209</v>
      </c>
      <c r="C10027" t="s">
        <v>210</v>
      </c>
      <c r="D10027">
        <v>17.519926999999999</v>
      </c>
      <c r="E10027">
        <v>78.215725000000006</v>
      </c>
      <c r="F10027" s="18">
        <v>45470</v>
      </c>
      <c r="G10027" s="19">
        <v>4.1666666666666699E-2</v>
      </c>
      <c r="H10027">
        <v>1</v>
      </c>
      <c r="I10027" s="13" t="s">
        <v>202</v>
      </c>
      <c r="J10027">
        <v>0</v>
      </c>
      <c r="K10027" s="13" t="s">
        <v>214</v>
      </c>
      <c r="L10027">
        <v>2</v>
      </c>
      <c r="M10027">
        <v>0</v>
      </c>
      <c r="N10027" s="13" t="s">
        <v>192</v>
      </c>
      <c r="O10027" s="13" t="s">
        <v>97</v>
      </c>
      <c r="P10027">
        <v>18</v>
      </c>
      <c r="Q10027" s="13" t="s">
        <v>195</v>
      </c>
      <c r="R10027" s="13" t="s">
        <v>205</v>
      </c>
      <c r="S10027" s="13" t="s">
        <v>196</v>
      </c>
      <c r="T10027">
        <v>3</v>
      </c>
      <c r="U10027">
        <v>1</v>
      </c>
      <c r="V10027">
        <v>0</v>
      </c>
      <c r="W10027" s="13" t="s">
        <v>101</v>
      </c>
      <c r="X10027">
        <v>0.1</v>
      </c>
    </row>
    <row r="10028" spans="1:24" x14ac:dyDescent="0.3">
      <c r="A10028">
        <v>10026</v>
      </c>
      <c r="B10028" t="s">
        <v>217</v>
      </c>
      <c r="C10028" t="s">
        <v>218</v>
      </c>
      <c r="D10028">
        <v>22.537984000000002</v>
      </c>
      <c r="E10028">
        <v>88.383820999999998</v>
      </c>
      <c r="F10028" s="18">
        <v>45317</v>
      </c>
      <c r="G10028" s="19">
        <v>8.3333333333333301E-2</v>
      </c>
      <c r="H10028">
        <v>2</v>
      </c>
      <c r="I10028" s="13" t="s">
        <v>211</v>
      </c>
      <c r="J10028">
        <v>0</v>
      </c>
      <c r="K10028" s="13" t="s">
        <v>191</v>
      </c>
      <c r="L10028">
        <v>4</v>
      </c>
      <c r="M10028">
        <v>0</v>
      </c>
      <c r="N10028" s="13" t="s">
        <v>94</v>
      </c>
      <c r="O10028" s="13" t="s">
        <v>95</v>
      </c>
      <c r="P10028">
        <v>32</v>
      </c>
      <c r="Q10028" s="13" t="s">
        <v>95</v>
      </c>
      <c r="R10028" s="13" t="s">
        <v>205</v>
      </c>
      <c r="S10028" s="13" t="s">
        <v>196</v>
      </c>
      <c r="T10028">
        <v>2</v>
      </c>
      <c r="U10028">
        <v>1</v>
      </c>
      <c r="V10028">
        <v>0</v>
      </c>
      <c r="W10028" s="13" t="s">
        <v>101</v>
      </c>
      <c r="X10028">
        <v>0.45</v>
      </c>
    </row>
    <row r="10029" spans="1:24" x14ac:dyDescent="0.3">
      <c r="A10029">
        <v>10027</v>
      </c>
      <c r="B10029" t="s">
        <v>217</v>
      </c>
      <c r="C10029" t="s">
        <v>218</v>
      </c>
      <c r="D10029">
        <v>22.612572</v>
      </c>
      <c r="E10029">
        <v>88.404628000000002</v>
      </c>
      <c r="F10029" s="18">
        <v>45283</v>
      </c>
      <c r="G10029" s="19">
        <v>0.25</v>
      </c>
      <c r="H10029">
        <v>6</v>
      </c>
      <c r="I10029" s="13" t="s">
        <v>219</v>
      </c>
      <c r="J10029">
        <v>1</v>
      </c>
      <c r="K10029" s="13" t="s">
        <v>191</v>
      </c>
      <c r="L10029">
        <v>4</v>
      </c>
      <c r="M10029">
        <v>1</v>
      </c>
      <c r="N10029" s="13" t="s">
        <v>192</v>
      </c>
      <c r="O10029" s="13" t="s">
        <v>97</v>
      </c>
      <c r="P10029">
        <v>17</v>
      </c>
      <c r="Q10029" s="13" t="s">
        <v>95</v>
      </c>
      <c r="R10029" s="13" t="s">
        <v>208</v>
      </c>
      <c r="S10029" s="13" t="s">
        <v>196</v>
      </c>
      <c r="T10029">
        <v>5</v>
      </c>
      <c r="U10029">
        <v>0</v>
      </c>
      <c r="V10029">
        <v>0</v>
      </c>
      <c r="W10029" s="13" t="s">
        <v>101</v>
      </c>
      <c r="X10029">
        <v>0.1</v>
      </c>
    </row>
    <row r="10030" spans="1:24" x14ac:dyDescent="0.3">
      <c r="A10030">
        <v>10028</v>
      </c>
      <c r="B10030" t="s">
        <v>200</v>
      </c>
      <c r="C10030" t="s">
        <v>201</v>
      </c>
      <c r="D10030">
        <v>13.175848999999999</v>
      </c>
      <c r="E10030">
        <v>80.243610000000004</v>
      </c>
      <c r="F10030" s="18">
        <v>45361</v>
      </c>
      <c r="G10030" s="19">
        <v>0.5</v>
      </c>
      <c r="H10030">
        <v>12</v>
      </c>
      <c r="I10030" s="13" t="s">
        <v>89</v>
      </c>
      <c r="J10030">
        <v>1</v>
      </c>
      <c r="K10030" s="13" t="s">
        <v>191</v>
      </c>
      <c r="L10030">
        <v>4</v>
      </c>
      <c r="M10030">
        <v>1</v>
      </c>
      <c r="N10030" s="13" t="s">
        <v>192</v>
      </c>
      <c r="O10030" s="13" t="s">
        <v>97</v>
      </c>
      <c r="P10030">
        <v>15</v>
      </c>
      <c r="Q10030" s="13" t="s">
        <v>95</v>
      </c>
      <c r="R10030" s="13" t="s">
        <v>98</v>
      </c>
      <c r="S10030" s="13" t="s">
        <v>193</v>
      </c>
      <c r="T10030">
        <v>5</v>
      </c>
      <c r="U10030">
        <v>0</v>
      </c>
      <c r="V10030">
        <v>0</v>
      </c>
      <c r="W10030" s="13" t="s">
        <v>101</v>
      </c>
      <c r="X10030">
        <v>0.1</v>
      </c>
    </row>
    <row r="10031" spans="1:24" x14ac:dyDescent="0.3">
      <c r="A10031">
        <v>10029</v>
      </c>
      <c r="B10031" t="s">
        <v>217</v>
      </c>
      <c r="C10031" t="s">
        <v>218</v>
      </c>
      <c r="D10031">
        <v>22.451378999999999</v>
      </c>
      <c r="E10031">
        <v>88.209832000000006</v>
      </c>
      <c r="F10031" s="18">
        <v>45176</v>
      </c>
      <c r="G10031" s="19">
        <v>0.375</v>
      </c>
      <c r="H10031">
        <v>9</v>
      </c>
      <c r="I10031" s="13" t="s">
        <v>202</v>
      </c>
      <c r="J10031">
        <v>0</v>
      </c>
      <c r="K10031" s="13" t="s">
        <v>191</v>
      </c>
      <c r="L10031">
        <v>5</v>
      </c>
      <c r="M10031">
        <v>0</v>
      </c>
      <c r="N10031" s="13" t="s">
        <v>212</v>
      </c>
      <c r="O10031" s="13" t="s">
        <v>95</v>
      </c>
      <c r="P10031">
        <v>17</v>
      </c>
      <c r="Q10031" s="13" t="s">
        <v>95</v>
      </c>
      <c r="R10031" s="13" t="s">
        <v>213</v>
      </c>
      <c r="S10031" s="13" t="s">
        <v>196</v>
      </c>
      <c r="T10031">
        <v>5</v>
      </c>
      <c r="U10031">
        <v>4</v>
      </c>
      <c r="V10031">
        <v>1</v>
      </c>
      <c r="W10031" s="13" t="s">
        <v>101</v>
      </c>
      <c r="X10031">
        <v>0.6</v>
      </c>
    </row>
    <row r="10032" spans="1:24" x14ac:dyDescent="0.3">
      <c r="A10032">
        <v>10030</v>
      </c>
      <c r="B10032" t="s">
        <v>203</v>
      </c>
      <c r="C10032" t="s">
        <v>203</v>
      </c>
      <c r="D10032">
        <v>28.884208999999998</v>
      </c>
      <c r="E10032">
        <v>77.215840999999998</v>
      </c>
      <c r="F10032" s="18">
        <v>45217</v>
      </c>
      <c r="G10032" s="19">
        <v>0.29166666666666702</v>
      </c>
      <c r="H10032">
        <v>7</v>
      </c>
      <c r="I10032" s="13" t="s">
        <v>194</v>
      </c>
      <c r="J10032">
        <v>0</v>
      </c>
      <c r="K10032" s="13" t="s">
        <v>92</v>
      </c>
      <c r="L10032">
        <v>1</v>
      </c>
      <c r="M10032">
        <v>1</v>
      </c>
      <c r="N10032" s="13" t="s">
        <v>94</v>
      </c>
      <c r="O10032" s="13" t="s">
        <v>95</v>
      </c>
      <c r="P10032">
        <v>40</v>
      </c>
      <c r="Q10032" s="13" t="s">
        <v>97</v>
      </c>
      <c r="R10032" s="13" t="s">
        <v>199</v>
      </c>
      <c r="S10032" s="13" t="s">
        <v>196</v>
      </c>
      <c r="T10032">
        <v>5</v>
      </c>
      <c r="U10032">
        <v>5</v>
      </c>
      <c r="V10032">
        <v>0</v>
      </c>
      <c r="W10032" s="13" t="s">
        <v>101</v>
      </c>
      <c r="X10032">
        <v>0.65</v>
      </c>
    </row>
    <row r="10033" spans="1:24" x14ac:dyDescent="0.3">
      <c r="A10033">
        <v>10031</v>
      </c>
      <c r="B10033" t="s">
        <v>209</v>
      </c>
      <c r="C10033" t="s">
        <v>210</v>
      </c>
      <c r="D10033">
        <v>17.251740000000002</v>
      </c>
      <c r="E10033">
        <v>78.270072999999996</v>
      </c>
      <c r="F10033" s="18">
        <v>45213</v>
      </c>
      <c r="G10033" s="19">
        <v>0.29166666666666702</v>
      </c>
      <c r="H10033">
        <v>7</v>
      </c>
      <c r="I10033" s="13" t="s">
        <v>219</v>
      </c>
      <c r="J10033">
        <v>1</v>
      </c>
      <c r="K10033" s="13" t="s">
        <v>191</v>
      </c>
      <c r="L10033">
        <v>1</v>
      </c>
      <c r="M10033">
        <v>1</v>
      </c>
      <c r="N10033" s="13" t="s">
        <v>212</v>
      </c>
      <c r="O10033" s="13" t="s">
        <v>195</v>
      </c>
      <c r="P10033">
        <v>18</v>
      </c>
      <c r="Q10033" s="13" t="s">
        <v>195</v>
      </c>
      <c r="R10033" s="13" t="s">
        <v>213</v>
      </c>
      <c r="S10033" s="13" t="s">
        <v>196</v>
      </c>
      <c r="T10033">
        <v>4</v>
      </c>
      <c r="U10033">
        <v>1</v>
      </c>
      <c r="V10033">
        <v>0</v>
      </c>
      <c r="W10033" s="13" t="s">
        <v>101</v>
      </c>
      <c r="X10033">
        <v>0.25</v>
      </c>
    </row>
    <row r="10034" spans="1:24" x14ac:dyDescent="0.3">
      <c r="A10034">
        <v>10032</v>
      </c>
      <c r="B10034" t="s">
        <v>190</v>
      </c>
      <c r="C10034" t="s">
        <v>80</v>
      </c>
      <c r="D10034">
        <v>18.866810000000001</v>
      </c>
      <c r="E10034">
        <v>72.875679000000005</v>
      </c>
      <c r="F10034" s="18">
        <v>44835</v>
      </c>
      <c r="G10034" s="19">
        <v>0</v>
      </c>
      <c r="H10034">
        <v>0</v>
      </c>
      <c r="I10034" s="13" t="s">
        <v>219</v>
      </c>
      <c r="J10034">
        <v>1</v>
      </c>
      <c r="K10034" s="13" t="s">
        <v>214</v>
      </c>
      <c r="L10034">
        <v>2</v>
      </c>
      <c r="M10034">
        <v>1</v>
      </c>
      <c r="N10034" s="13" t="s">
        <v>94</v>
      </c>
      <c r="O10034" s="13" t="s">
        <v>95</v>
      </c>
      <c r="P10034">
        <v>30</v>
      </c>
      <c r="Q10034" s="13" t="s">
        <v>95</v>
      </c>
      <c r="R10034" s="13" t="s">
        <v>205</v>
      </c>
      <c r="S10034" s="13" t="s">
        <v>193</v>
      </c>
      <c r="T10034">
        <v>1</v>
      </c>
      <c r="U10034">
        <v>0</v>
      </c>
      <c r="V10034">
        <v>0</v>
      </c>
      <c r="W10034" s="13" t="s">
        <v>101</v>
      </c>
      <c r="X10034">
        <v>0.45</v>
      </c>
    </row>
    <row r="10035" spans="1:24" x14ac:dyDescent="0.3">
      <c r="A10035">
        <v>10033</v>
      </c>
      <c r="B10035" t="s">
        <v>190</v>
      </c>
      <c r="C10035" t="s">
        <v>80</v>
      </c>
      <c r="D10035">
        <v>18.985841000000001</v>
      </c>
      <c r="E10035">
        <v>72.772346999999996</v>
      </c>
      <c r="F10035" s="18">
        <v>45054</v>
      </c>
      <c r="G10035" s="19">
        <v>0.58333333333333304</v>
      </c>
      <c r="H10035">
        <v>14</v>
      </c>
      <c r="I10035" s="13" t="s">
        <v>204</v>
      </c>
      <c r="J10035">
        <v>0</v>
      </c>
      <c r="K10035" s="13" t="s">
        <v>191</v>
      </c>
      <c r="L10035">
        <v>3</v>
      </c>
      <c r="M10035">
        <v>1</v>
      </c>
      <c r="N10035" s="13" t="s">
        <v>94</v>
      </c>
      <c r="O10035" s="13" t="s">
        <v>95</v>
      </c>
      <c r="P10035">
        <v>40</v>
      </c>
      <c r="Q10035" s="13" t="s">
        <v>195</v>
      </c>
      <c r="R10035" s="13" t="s">
        <v>208</v>
      </c>
      <c r="S10035" s="13" t="s">
        <v>196</v>
      </c>
      <c r="T10035">
        <v>1</v>
      </c>
      <c r="U10035">
        <v>1</v>
      </c>
      <c r="V10035">
        <v>0</v>
      </c>
      <c r="W10035" s="13" t="s">
        <v>101</v>
      </c>
      <c r="X10035">
        <v>0.45</v>
      </c>
    </row>
    <row r="10036" spans="1:24" x14ac:dyDescent="0.3">
      <c r="A10036">
        <v>10034</v>
      </c>
      <c r="B10036" t="s">
        <v>209</v>
      </c>
      <c r="C10036" t="s">
        <v>210</v>
      </c>
      <c r="D10036">
        <v>17.279097</v>
      </c>
      <c r="E10036">
        <v>78.408811999999998</v>
      </c>
      <c r="F10036" s="18">
        <v>45568</v>
      </c>
      <c r="G10036" s="19">
        <v>0.91666666666666696</v>
      </c>
      <c r="H10036">
        <v>22</v>
      </c>
      <c r="I10036" s="13" t="s">
        <v>202</v>
      </c>
      <c r="J10036">
        <v>0</v>
      </c>
      <c r="K10036" s="13" t="s">
        <v>191</v>
      </c>
      <c r="L10036">
        <v>6</v>
      </c>
      <c r="M10036">
        <v>1</v>
      </c>
      <c r="N10036" s="13" t="s">
        <v>94</v>
      </c>
      <c r="O10036" s="13" t="s">
        <v>95</v>
      </c>
      <c r="P10036">
        <v>27</v>
      </c>
      <c r="Q10036" s="13" t="s">
        <v>195</v>
      </c>
      <c r="R10036" s="13" t="s">
        <v>98</v>
      </c>
      <c r="S10036" s="13" t="s">
        <v>196</v>
      </c>
      <c r="T10036">
        <v>1</v>
      </c>
      <c r="U10036">
        <v>1</v>
      </c>
      <c r="V10036">
        <v>0</v>
      </c>
      <c r="W10036" s="13" t="s">
        <v>101</v>
      </c>
      <c r="X10036">
        <v>0.45</v>
      </c>
    </row>
    <row r="10037" spans="1:24" x14ac:dyDescent="0.3">
      <c r="A10037">
        <v>10035</v>
      </c>
      <c r="B10037" t="s">
        <v>200</v>
      </c>
      <c r="C10037" t="s">
        <v>201</v>
      </c>
      <c r="D10037">
        <v>12.890018</v>
      </c>
      <c r="E10037">
        <v>80.274544000000006</v>
      </c>
      <c r="F10037" s="18">
        <v>44866</v>
      </c>
      <c r="G10037" s="19">
        <v>0.125</v>
      </c>
      <c r="H10037">
        <v>3</v>
      </c>
      <c r="I10037" s="13" t="s">
        <v>215</v>
      </c>
      <c r="J10037">
        <v>0</v>
      </c>
      <c r="K10037" s="13" t="s">
        <v>92</v>
      </c>
      <c r="L10037">
        <v>5</v>
      </c>
      <c r="M10037">
        <v>1</v>
      </c>
      <c r="N10037" s="13" t="s">
        <v>192</v>
      </c>
      <c r="O10037" s="13" t="s">
        <v>97</v>
      </c>
      <c r="P10037">
        <v>21</v>
      </c>
      <c r="Q10037" s="13" t="s">
        <v>95</v>
      </c>
      <c r="R10037" s="13" t="s">
        <v>205</v>
      </c>
      <c r="S10037" s="13" t="s">
        <v>196</v>
      </c>
      <c r="T10037">
        <v>3</v>
      </c>
      <c r="U10037">
        <v>3</v>
      </c>
      <c r="V10037">
        <v>0</v>
      </c>
      <c r="W10037" s="13" t="s">
        <v>101</v>
      </c>
      <c r="X10037">
        <v>0.1</v>
      </c>
    </row>
    <row r="10038" spans="1:24" x14ac:dyDescent="0.3">
      <c r="A10038">
        <v>10036</v>
      </c>
      <c r="B10038" t="s">
        <v>203</v>
      </c>
      <c r="C10038" t="s">
        <v>203</v>
      </c>
      <c r="D10038">
        <v>28.796934</v>
      </c>
      <c r="E10038">
        <v>77.244134000000003</v>
      </c>
      <c r="F10038" s="18">
        <v>45717</v>
      </c>
      <c r="G10038" s="19">
        <v>0</v>
      </c>
      <c r="H10038">
        <v>0</v>
      </c>
      <c r="I10038" s="13" t="s">
        <v>219</v>
      </c>
      <c r="J10038">
        <v>1</v>
      </c>
      <c r="K10038" s="13" t="s">
        <v>92</v>
      </c>
      <c r="L10038">
        <v>4</v>
      </c>
      <c r="M10038">
        <v>0</v>
      </c>
      <c r="N10038" s="13" t="s">
        <v>94</v>
      </c>
      <c r="O10038" s="13" t="s">
        <v>95</v>
      </c>
      <c r="P10038">
        <v>15</v>
      </c>
      <c r="Q10038" s="13" t="s">
        <v>97</v>
      </c>
      <c r="R10038" s="13" t="s">
        <v>205</v>
      </c>
      <c r="S10038" s="13" t="s">
        <v>193</v>
      </c>
      <c r="T10038">
        <v>2</v>
      </c>
      <c r="U10038">
        <v>2</v>
      </c>
      <c r="V10038">
        <v>0</v>
      </c>
      <c r="W10038" s="13" t="s">
        <v>101</v>
      </c>
      <c r="X10038">
        <v>0.65</v>
      </c>
    </row>
    <row r="10039" spans="1:24" x14ac:dyDescent="0.3">
      <c r="A10039">
        <v>10037</v>
      </c>
      <c r="B10039" t="s">
        <v>203</v>
      </c>
      <c r="C10039" t="s">
        <v>203</v>
      </c>
      <c r="D10039">
        <v>28.899660000000001</v>
      </c>
      <c r="E10039">
        <v>77.014988000000002</v>
      </c>
      <c r="F10039" s="18">
        <v>44604</v>
      </c>
      <c r="G10039" s="19">
        <v>0.375</v>
      </c>
      <c r="H10039">
        <v>9</v>
      </c>
      <c r="I10039" s="13" t="s">
        <v>219</v>
      </c>
      <c r="J10039">
        <v>1</v>
      </c>
      <c r="K10039" s="13" t="s">
        <v>191</v>
      </c>
      <c r="L10039">
        <v>2</v>
      </c>
      <c r="M10039">
        <v>0</v>
      </c>
      <c r="N10039" s="13" t="s">
        <v>94</v>
      </c>
      <c r="O10039" s="13" t="s">
        <v>95</v>
      </c>
      <c r="P10039">
        <v>35</v>
      </c>
      <c r="Q10039" s="13" t="s">
        <v>95</v>
      </c>
      <c r="R10039" s="13" t="s">
        <v>208</v>
      </c>
      <c r="S10039" s="13" t="s">
        <v>193</v>
      </c>
      <c r="T10039">
        <v>2</v>
      </c>
      <c r="U10039">
        <v>2</v>
      </c>
      <c r="V10039">
        <v>1</v>
      </c>
      <c r="W10039" s="13" t="s">
        <v>101</v>
      </c>
      <c r="X10039">
        <v>0.6</v>
      </c>
    </row>
    <row r="10040" spans="1:24" x14ac:dyDescent="0.3">
      <c r="A10040">
        <v>10038</v>
      </c>
      <c r="B10040" t="s">
        <v>203</v>
      </c>
      <c r="C10040" t="s">
        <v>203</v>
      </c>
      <c r="D10040">
        <v>28.728296</v>
      </c>
      <c r="E10040">
        <v>77.217495</v>
      </c>
      <c r="F10040" s="18">
        <v>45104</v>
      </c>
      <c r="G10040" s="19">
        <v>0.41666666666666702</v>
      </c>
      <c r="H10040">
        <v>10</v>
      </c>
      <c r="I10040" s="13" t="s">
        <v>215</v>
      </c>
      <c r="J10040">
        <v>0</v>
      </c>
      <c r="K10040" s="13" t="s">
        <v>191</v>
      </c>
      <c r="L10040">
        <v>5</v>
      </c>
      <c r="M10040">
        <v>0</v>
      </c>
      <c r="N10040" s="13" t="s">
        <v>212</v>
      </c>
      <c r="O10040" s="13" t="s">
        <v>95</v>
      </c>
      <c r="P10040">
        <v>37</v>
      </c>
      <c r="Q10040" s="13" t="s">
        <v>97</v>
      </c>
      <c r="R10040" s="13" t="s">
        <v>98</v>
      </c>
      <c r="S10040" s="13" t="s">
        <v>196</v>
      </c>
      <c r="T10040">
        <v>2</v>
      </c>
      <c r="U10040">
        <v>2</v>
      </c>
      <c r="V10040">
        <v>1</v>
      </c>
      <c r="W10040" s="13" t="s">
        <v>101</v>
      </c>
      <c r="X10040">
        <v>0.8</v>
      </c>
    </row>
    <row r="10041" spans="1:24" x14ac:dyDescent="0.3">
      <c r="A10041">
        <v>10039</v>
      </c>
      <c r="B10041" t="s">
        <v>197</v>
      </c>
      <c r="C10041" t="s">
        <v>198</v>
      </c>
      <c r="D10041">
        <v>30.784734</v>
      </c>
      <c r="E10041">
        <v>76.895110000000003</v>
      </c>
      <c r="F10041" s="18">
        <v>44706</v>
      </c>
      <c r="G10041" s="19">
        <v>0.91666666666666696</v>
      </c>
      <c r="H10041">
        <v>22</v>
      </c>
      <c r="I10041" s="13" t="s">
        <v>194</v>
      </c>
      <c r="J10041">
        <v>0</v>
      </c>
      <c r="K10041" s="13" t="s">
        <v>191</v>
      </c>
      <c r="L10041">
        <v>2</v>
      </c>
      <c r="M10041">
        <v>0</v>
      </c>
      <c r="N10041" s="13" t="s">
        <v>94</v>
      </c>
      <c r="O10041" s="13" t="s">
        <v>95</v>
      </c>
      <c r="P10041">
        <v>37</v>
      </c>
      <c r="Q10041" s="13" t="s">
        <v>95</v>
      </c>
      <c r="R10041" s="13" t="s">
        <v>213</v>
      </c>
      <c r="S10041" s="13" t="s">
        <v>196</v>
      </c>
      <c r="T10041">
        <v>3</v>
      </c>
      <c r="U10041">
        <v>0</v>
      </c>
      <c r="V10041">
        <v>0</v>
      </c>
      <c r="W10041" s="13" t="s">
        <v>101</v>
      </c>
      <c r="X10041">
        <v>0.45</v>
      </c>
    </row>
    <row r="10042" spans="1:24" x14ac:dyDescent="0.3">
      <c r="A10042">
        <v>10040</v>
      </c>
      <c r="B10042" t="s">
        <v>200</v>
      </c>
      <c r="C10042" t="s">
        <v>201</v>
      </c>
      <c r="D10042">
        <v>13.082224999999999</v>
      </c>
      <c r="E10042">
        <v>80.161471000000006</v>
      </c>
      <c r="F10042" s="18">
        <v>45072</v>
      </c>
      <c r="G10042" s="19">
        <v>0.25</v>
      </c>
      <c r="H10042">
        <v>6</v>
      </c>
      <c r="I10042" s="13" t="s">
        <v>211</v>
      </c>
      <c r="J10042">
        <v>0</v>
      </c>
      <c r="K10042" s="13" t="s">
        <v>214</v>
      </c>
      <c r="L10042">
        <v>6</v>
      </c>
      <c r="M10042">
        <v>1</v>
      </c>
      <c r="N10042" s="13" t="s">
        <v>192</v>
      </c>
      <c r="O10042" s="13" t="s">
        <v>97</v>
      </c>
      <c r="P10042">
        <v>36</v>
      </c>
      <c r="Q10042" s="13" t="s">
        <v>195</v>
      </c>
      <c r="R10042" s="13" t="s">
        <v>208</v>
      </c>
      <c r="S10042" s="13" t="s">
        <v>196</v>
      </c>
      <c r="T10042">
        <v>4</v>
      </c>
      <c r="U10042">
        <v>2</v>
      </c>
      <c r="V10042">
        <v>0</v>
      </c>
      <c r="W10042" s="13" t="s">
        <v>101</v>
      </c>
      <c r="X10042">
        <v>0.1</v>
      </c>
    </row>
    <row r="10043" spans="1:24" x14ac:dyDescent="0.3">
      <c r="A10043">
        <v>10041</v>
      </c>
      <c r="B10043" t="s">
        <v>197</v>
      </c>
      <c r="C10043" t="s">
        <v>198</v>
      </c>
      <c r="D10043">
        <v>30.643491000000001</v>
      </c>
      <c r="E10043">
        <v>76.759686000000002</v>
      </c>
      <c r="F10043" s="18">
        <v>44576</v>
      </c>
      <c r="G10043" s="19">
        <v>0.20833333333333301</v>
      </c>
      <c r="H10043">
        <v>5</v>
      </c>
      <c r="I10043" s="13" t="s">
        <v>219</v>
      </c>
      <c r="J10043">
        <v>1</v>
      </c>
      <c r="K10043" s="13" t="s">
        <v>214</v>
      </c>
      <c r="L10043">
        <v>4</v>
      </c>
      <c r="M10043">
        <v>0</v>
      </c>
      <c r="N10043" s="13" t="s">
        <v>192</v>
      </c>
      <c r="O10043" s="13" t="s">
        <v>97</v>
      </c>
      <c r="P10043">
        <v>30</v>
      </c>
      <c r="Q10043" s="13" t="s">
        <v>95</v>
      </c>
      <c r="R10043" s="13" t="s">
        <v>98</v>
      </c>
      <c r="S10043" s="13" t="s">
        <v>193</v>
      </c>
      <c r="T10043">
        <v>5</v>
      </c>
      <c r="U10043">
        <v>1</v>
      </c>
      <c r="V10043">
        <v>0</v>
      </c>
      <c r="W10043" s="13" t="s">
        <v>101</v>
      </c>
      <c r="X10043">
        <v>0.1</v>
      </c>
    </row>
    <row r="10044" spans="1:24" x14ac:dyDescent="0.3">
      <c r="A10044">
        <v>10042</v>
      </c>
      <c r="B10044" t="s">
        <v>206</v>
      </c>
      <c r="C10044" t="s">
        <v>207</v>
      </c>
      <c r="D10044">
        <v>12.854882999999999</v>
      </c>
      <c r="E10044">
        <v>77.772554999999997</v>
      </c>
      <c r="F10044" s="18">
        <v>45438</v>
      </c>
      <c r="G10044" s="19">
        <v>0.33333333333333298</v>
      </c>
      <c r="H10044">
        <v>8</v>
      </c>
      <c r="I10044" s="13" t="s">
        <v>89</v>
      </c>
      <c r="J10044">
        <v>1</v>
      </c>
      <c r="K10044" s="13" t="s">
        <v>92</v>
      </c>
      <c r="L10044">
        <v>3</v>
      </c>
      <c r="M10044">
        <v>1</v>
      </c>
      <c r="N10044" s="13" t="s">
        <v>192</v>
      </c>
      <c r="O10044" s="13" t="s">
        <v>97</v>
      </c>
      <c r="P10044">
        <v>26</v>
      </c>
      <c r="Q10044" s="13" t="s">
        <v>97</v>
      </c>
      <c r="R10044" s="13" t="s">
        <v>205</v>
      </c>
      <c r="S10044" s="13" t="s">
        <v>99</v>
      </c>
      <c r="T10044">
        <v>5</v>
      </c>
      <c r="U10044">
        <v>5</v>
      </c>
      <c r="V10044">
        <v>1</v>
      </c>
      <c r="W10044" s="13" t="s">
        <v>101</v>
      </c>
      <c r="X10044">
        <v>0.65</v>
      </c>
    </row>
    <row r="10045" spans="1:24" x14ac:dyDescent="0.3">
      <c r="A10045">
        <v>10043</v>
      </c>
      <c r="B10045" t="s">
        <v>203</v>
      </c>
      <c r="C10045" t="s">
        <v>203</v>
      </c>
      <c r="D10045">
        <v>28.501003000000001</v>
      </c>
      <c r="E10045">
        <v>76.884163999999998</v>
      </c>
      <c r="F10045" s="18">
        <v>44848</v>
      </c>
      <c r="G10045" s="19">
        <v>0.91666666666666696</v>
      </c>
      <c r="H10045">
        <v>22</v>
      </c>
      <c r="I10045" s="13" t="s">
        <v>211</v>
      </c>
      <c r="J10045">
        <v>0</v>
      </c>
      <c r="K10045" s="13" t="s">
        <v>191</v>
      </c>
      <c r="L10045">
        <v>5</v>
      </c>
      <c r="M10045">
        <v>0</v>
      </c>
      <c r="N10045" s="13" t="s">
        <v>212</v>
      </c>
      <c r="O10045" s="13" t="s">
        <v>195</v>
      </c>
      <c r="P10045">
        <v>24</v>
      </c>
      <c r="Q10045" s="13" t="s">
        <v>195</v>
      </c>
      <c r="R10045" s="13" t="s">
        <v>98</v>
      </c>
      <c r="S10045" s="13" t="s">
        <v>196</v>
      </c>
      <c r="T10045">
        <v>2</v>
      </c>
      <c r="U10045">
        <v>1</v>
      </c>
      <c r="V10045">
        <v>0</v>
      </c>
      <c r="W10045" s="13" t="s">
        <v>101</v>
      </c>
      <c r="X10045">
        <v>0.25</v>
      </c>
    </row>
    <row r="10046" spans="1:24" x14ac:dyDescent="0.3">
      <c r="A10046">
        <v>10044</v>
      </c>
      <c r="B10046" t="s">
        <v>209</v>
      </c>
      <c r="C10046" t="s">
        <v>210</v>
      </c>
      <c r="D10046">
        <v>17.227319999999999</v>
      </c>
      <c r="E10046">
        <v>78.466071999999997</v>
      </c>
      <c r="F10046" s="18">
        <v>44821</v>
      </c>
      <c r="G10046" s="19">
        <v>0.125</v>
      </c>
      <c r="H10046">
        <v>3</v>
      </c>
      <c r="I10046" s="13" t="s">
        <v>219</v>
      </c>
      <c r="J10046">
        <v>1</v>
      </c>
      <c r="K10046" s="13" t="s">
        <v>214</v>
      </c>
      <c r="L10046">
        <v>5</v>
      </c>
      <c r="M10046">
        <v>1</v>
      </c>
      <c r="N10046" s="13" t="s">
        <v>192</v>
      </c>
      <c r="O10046" s="13" t="s">
        <v>97</v>
      </c>
      <c r="P10046">
        <v>28</v>
      </c>
      <c r="Q10046" s="13" t="s">
        <v>95</v>
      </c>
      <c r="R10046" s="13" t="s">
        <v>213</v>
      </c>
      <c r="S10046" s="13" t="s">
        <v>193</v>
      </c>
      <c r="T10046">
        <v>5</v>
      </c>
      <c r="U10046">
        <v>0</v>
      </c>
      <c r="V10046">
        <v>0</v>
      </c>
      <c r="W10046" s="13" t="s">
        <v>101</v>
      </c>
      <c r="X10046">
        <v>0.1</v>
      </c>
    </row>
    <row r="10047" spans="1:24" x14ac:dyDescent="0.3">
      <c r="A10047">
        <v>10045</v>
      </c>
      <c r="B10047" t="s">
        <v>190</v>
      </c>
      <c r="C10047" t="s">
        <v>80</v>
      </c>
      <c r="D10047">
        <v>19.122458999999999</v>
      </c>
      <c r="E10047">
        <v>72.848337000000001</v>
      </c>
      <c r="F10047" s="18">
        <v>44712</v>
      </c>
      <c r="G10047" s="19">
        <v>0.66666666666666696</v>
      </c>
      <c r="H10047">
        <v>16</v>
      </c>
      <c r="I10047" s="13" t="s">
        <v>215</v>
      </c>
      <c r="J10047">
        <v>0</v>
      </c>
      <c r="K10047" s="13" t="s">
        <v>191</v>
      </c>
      <c r="L10047">
        <v>4</v>
      </c>
      <c r="M10047">
        <v>1</v>
      </c>
      <c r="N10047" s="13" t="s">
        <v>94</v>
      </c>
      <c r="O10047" s="13" t="s">
        <v>95</v>
      </c>
      <c r="P10047">
        <v>16</v>
      </c>
      <c r="Q10047" s="13" t="s">
        <v>95</v>
      </c>
      <c r="R10047" s="13" t="s">
        <v>199</v>
      </c>
      <c r="S10047" s="13" t="s">
        <v>193</v>
      </c>
      <c r="T10047">
        <v>2</v>
      </c>
      <c r="U10047">
        <v>1</v>
      </c>
      <c r="V10047">
        <v>0</v>
      </c>
      <c r="W10047" s="13" t="s">
        <v>101</v>
      </c>
      <c r="X10047">
        <v>0.45</v>
      </c>
    </row>
    <row r="10048" spans="1:24" x14ac:dyDescent="0.3">
      <c r="A10048">
        <v>10046</v>
      </c>
      <c r="B10048" t="s">
        <v>203</v>
      </c>
      <c r="C10048" t="s">
        <v>203</v>
      </c>
      <c r="D10048">
        <v>28.567608</v>
      </c>
      <c r="E10048">
        <v>76.807860000000005</v>
      </c>
      <c r="F10048" s="18">
        <v>45717</v>
      </c>
      <c r="G10048" s="19">
        <v>4.1666666666666699E-2</v>
      </c>
      <c r="H10048">
        <v>1</v>
      </c>
      <c r="I10048" s="13" t="s">
        <v>219</v>
      </c>
      <c r="J10048">
        <v>1</v>
      </c>
      <c r="K10048" s="13" t="s">
        <v>92</v>
      </c>
      <c r="L10048">
        <v>4</v>
      </c>
      <c r="M10048">
        <v>1</v>
      </c>
      <c r="N10048" s="13" t="s">
        <v>192</v>
      </c>
      <c r="O10048" s="13" t="s">
        <v>97</v>
      </c>
      <c r="P10048">
        <v>27</v>
      </c>
      <c r="Q10048" s="13" t="s">
        <v>95</v>
      </c>
      <c r="R10048" s="13" t="s">
        <v>208</v>
      </c>
      <c r="S10048" s="13" t="s">
        <v>193</v>
      </c>
      <c r="T10048">
        <v>2</v>
      </c>
      <c r="U10048">
        <v>2</v>
      </c>
      <c r="V10048">
        <v>0</v>
      </c>
      <c r="W10048" s="13" t="s">
        <v>101</v>
      </c>
      <c r="X10048">
        <v>0.1</v>
      </c>
    </row>
    <row r="10049" spans="1:24" x14ac:dyDescent="0.3">
      <c r="A10049">
        <v>10047</v>
      </c>
      <c r="B10049" t="s">
        <v>200</v>
      </c>
      <c r="C10049" t="s">
        <v>201</v>
      </c>
      <c r="D10049">
        <v>12.932200999999999</v>
      </c>
      <c r="E10049">
        <v>80.171008999999998</v>
      </c>
      <c r="F10049" s="18">
        <v>45325</v>
      </c>
      <c r="G10049" s="19">
        <v>0.20833333333333301</v>
      </c>
      <c r="H10049">
        <v>5</v>
      </c>
      <c r="I10049" s="13" t="s">
        <v>219</v>
      </c>
      <c r="J10049">
        <v>1</v>
      </c>
      <c r="K10049" s="13" t="s">
        <v>214</v>
      </c>
      <c r="L10049">
        <v>4</v>
      </c>
      <c r="M10049">
        <v>0</v>
      </c>
      <c r="N10049" s="13" t="s">
        <v>212</v>
      </c>
      <c r="O10049" s="13" t="s">
        <v>195</v>
      </c>
      <c r="P10049">
        <v>36</v>
      </c>
      <c r="Q10049" s="13" t="s">
        <v>97</v>
      </c>
      <c r="R10049" s="13" t="s">
        <v>213</v>
      </c>
      <c r="S10049" s="13" t="s">
        <v>196</v>
      </c>
      <c r="T10049">
        <v>4</v>
      </c>
      <c r="U10049">
        <v>2</v>
      </c>
      <c r="V10049">
        <v>0</v>
      </c>
      <c r="W10049" s="13" t="s">
        <v>101</v>
      </c>
      <c r="X10049">
        <v>0.45</v>
      </c>
    </row>
    <row r="10050" spans="1:24" x14ac:dyDescent="0.3">
      <c r="A10050">
        <v>10048</v>
      </c>
      <c r="B10050" t="s">
        <v>206</v>
      </c>
      <c r="C10050" t="s">
        <v>207</v>
      </c>
      <c r="D10050">
        <v>13.073513</v>
      </c>
      <c r="E10050">
        <v>77.732750999999993</v>
      </c>
      <c r="F10050" s="18">
        <v>44697</v>
      </c>
      <c r="G10050" s="19">
        <v>0.20833333333333301</v>
      </c>
      <c r="H10050">
        <v>5</v>
      </c>
      <c r="I10050" s="13" t="s">
        <v>204</v>
      </c>
      <c r="J10050">
        <v>0</v>
      </c>
      <c r="K10050" s="13" t="s">
        <v>191</v>
      </c>
      <c r="L10050">
        <v>3</v>
      </c>
      <c r="M10050">
        <v>1</v>
      </c>
      <c r="N10050" s="13" t="s">
        <v>212</v>
      </c>
      <c r="O10050" s="13" t="s">
        <v>195</v>
      </c>
      <c r="P10050">
        <v>21</v>
      </c>
      <c r="Q10050" s="13" t="s">
        <v>195</v>
      </c>
      <c r="R10050" s="13" t="s">
        <v>98</v>
      </c>
      <c r="S10050" s="13" t="s">
        <v>196</v>
      </c>
      <c r="T10050">
        <v>4</v>
      </c>
      <c r="U10050">
        <v>0</v>
      </c>
      <c r="V10050">
        <v>0</v>
      </c>
      <c r="W10050" s="13" t="s">
        <v>101</v>
      </c>
      <c r="X10050">
        <v>0.25</v>
      </c>
    </row>
    <row r="10051" spans="1:24" x14ac:dyDescent="0.3">
      <c r="A10051">
        <v>10049</v>
      </c>
      <c r="B10051" t="s">
        <v>203</v>
      </c>
      <c r="C10051" t="s">
        <v>203</v>
      </c>
      <c r="D10051">
        <v>28.635994</v>
      </c>
      <c r="E10051">
        <v>77.031156999999993</v>
      </c>
      <c r="F10051" s="18">
        <v>44761</v>
      </c>
      <c r="G10051" s="19">
        <v>0.83333333333333304</v>
      </c>
      <c r="H10051">
        <v>20</v>
      </c>
      <c r="I10051" s="13" t="s">
        <v>215</v>
      </c>
      <c r="J10051">
        <v>0</v>
      </c>
      <c r="K10051" s="13" t="s">
        <v>191</v>
      </c>
      <c r="L10051">
        <v>5</v>
      </c>
      <c r="M10051">
        <v>1</v>
      </c>
      <c r="N10051" s="13" t="s">
        <v>94</v>
      </c>
      <c r="O10051" s="13" t="s">
        <v>95</v>
      </c>
      <c r="P10051">
        <v>16</v>
      </c>
      <c r="Q10051" s="13" t="s">
        <v>97</v>
      </c>
      <c r="R10051" s="13" t="s">
        <v>199</v>
      </c>
      <c r="S10051" s="13" t="s">
        <v>196</v>
      </c>
      <c r="T10051">
        <v>5</v>
      </c>
      <c r="U10051">
        <v>0</v>
      </c>
      <c r="V10051">
        <v>0</v>
      </c>
      <c r="W10051" s="13" t="s">
        <v>101</v>
      </c>
      <c r="X10051">
        <v>0.65</v>
      </c>
    </row>
    <row r="10052" spans="1:24" x14ac:dyDescent="0.3">
      <c r="A10052">
        <v>10050</v>
      </c>
      <c r="B10052" t="s">
        <v>190</v>
      </c>
      <c r="C10052" t="s">
        <v>80</v>
      </c>
      <c r="D10052">
        <v>18.833117999999999</v>
      </c>
      <c r="E10052">
        <v>72.944462000000001</v>
      </c>
      <c r="F10052" s="18">
        <v>44985</v>
      </c>
      <c r="G10052" s="19">
        <v>8.3333333333333301E-2</v>
      </c>
      <c r="H10052">
        <v>2</v>
      </c>
      <c r="I10052" s="13" t="s">
        <v>215</v>
      </c>
      <c r="J10052">
        <v>0</v>
      </c>
      <c r="K10052" s="13" t="s">
        <v>191</v>
      </c>
      <c r="L10052">
        <v>2</v>
      </c>
      <c r="M10052">
        <v>0</v>
      </c>
      <c r="N10052" s="13" t="s">
        <v>94</v>
      </c>
      <c r="O10052" s="13" t="s">
        <v>95</v>
      </c>
      <c r="P10052">
        <v>18</v>
      </c>
      <c r="Q10052" s="13" t="s">
        <v>95</v>
      </c>
      <c r="R10052" s="13" t="s">
        <v>208</v>
      </c>
      <c r="S10052" s="13" t="s">
        <v>196</v>
      </c>
      <c r="T10052">
        <v>4</v>
      </c>
      <c r="U10052">
        <v>0</v>
      </c>
      <c r="V10052">
        <v>0</v>
      </c>
      <c r="W10052" s="13" t="s">
        <v>101</v>
      </c>
      <c r="X10052">
        <v>0.45</v>
      </c>
    </row>
    <row r="10053" spans="1:24" x14ac:dyDescent="0.3">
      <c r="A10053">
        <v>10051</v>
      </c>
      <c r="B10053" t="s">
        <v>209</v>
      </c>
      <c r="C10053" t="s">
        <v>210</v>
      </c>
      <c r="D10053">
        <v>17.382482</v>
      </c>
      <c r="E10053">
        <v>78.327218999999999</v>
      </c>
      <c r="F10053" s="18">
        <v>45253</v>
      </c>
      <c r="G10053" s="19">
        <v>0.75</v>
      </c>
      <c r="H10053">
        <v>18</v>
      </c>
      <c r="I10053" s="13" t="s">
        <v>202</v>
      </c>
      <c r="J10053">
        <v>0</v>
      </c>
      <c r="K10053" s="13" t="s">
        <v>214</v>
      </c>
      <c r="L10053">
        <v>6</v>
      </c>
      <c r="M10053">
        <v>1</v>
      </c>
      <c r="N10053" s="13" t="s">
        <v>192</v>
      </c>
      <c r="O10053" s="13" t="s">
        <v>97</v>
      </c>
      <c r="P10053">
        <v>26</v>
      </c>
      <c r="Q10053" s="13" t="s">
        <v>97</v>
      </c>
      <c r="R10053" s="13" t="s">
        <v>199</v>
      </c>
      <c r="S10053" s="13" t="s">
        <v>196</v>
      </c>
      <c r="T10053">
        <v>5</v>
      </c>
      <c r="U10053">
        <v>0</v>
      </c>
      <c r="V10053">
        <v>1</v>
      </c>
      <c r="W10053" s="13" t="s">
        <v>101</v>
      </c>
      <c r="X10053">
        <v>0.45</v>
      </c>
    </row>
    <row r="10054" spans="1:24" x14ac:dyDescent="0.3">
      <c r="A10054">
        <v>10052</v>
      </c>
      <c r="B10054" t="s">
        <v>79</v>
      </c>
      <c r="C10054" t="s">
        <v>80</v>
      </c>
      <c r="D10054">
        <v>18.644286999999998</v>
      </c>
      <c r="E10054">
        <v>73.903176999999999</v>
      </c>
      <c r="F10054" s="18">
        <v>45094</v>
      </c>
      <c r="G10054" s="19">
        <v>0.75</v>
      </c>
      <c r="H10054">
        <v>18</v>
      </c>
      <c r="I10054" s="13" t="s">
        <v>219</v>
      </c>
      <c r="J10054">
        <v>1</v>
      </c>
      <c r="K10054" s="13" t="s">
        <v>92</v>
      </c>
      <c r="L10054">
        <v>6</v>
      </c>
      <c r="M10054">
        <v>0</v>
      </c>
      <c r="N10054" s="13" t="s">
        <v>192</v>
      </c>
      <c r="O10054" s="13" t="s">
        <v>97</v>
      </c>
      <c r="P10054">
        <v>35</v>
      </c>
      <c r="Q10054" s="13" t="s">
        <v>97</v>
      </c>
      <c r="R10054" s="13" t="s">
        <v>205</v>
      </c>
      <c r="S10054" s="13" t="s">
        <v>99</v>
      </c>
      <c r="T10054">
        <v>3</v>
      </c>
      <c r="U10054">
        <v>3</v>
      </c>
      <c r="V10054">
        <v>1</v>
      </c>
      <c r="W10054" s="13" t="s">
        <v>101</v>
      </c>
      <c r="X10054">
        <v>0.65</v>
      </c>
    </row>
    <row r="10055" spans="1:24" x14ac:dyDescent="0.3">
      <c r="A10055">
        <v>10053</v>
      </c>
      <c r="B10055" t="s">
        <v>217</v>
      </c>
      <c r="C10055" t="s">
        <v>218</v>
      </c>
      <c r="D10055">
        <v>22.433001999999998</v>
      </c>
      <c r="E10055">
        <v>88.410396000000006</v>
      </c>
      <c r="F10055" s="18">
        <v>45646</v>
      </c>
      <c r="G10055" s="19">
        <v>0.45833333333333298</v>
      </c>
      <c r="H10055">
        <v>11</v>
      </c>
      <c r="I10055" s="13" t="s">
        <v>211</v>
      </c>
      <c r="J10055">
        <v>0</v>
      </c>
      <c r="K10055" s="13" t="s">
        <v>191</v>
      </c>
      <c r="L10055">
        <v>1</v>
      </c>
      <c r="M10055">
        <v>0</v>
      </c>
      <c r="N10055" s="13" t="s">
        <v>94</v>
      </c>
      <c r="O10055" s="13" t="s">
        <v>95</v>
      </c>
      <c r="P10055">
        <v>30</v>
      </c>
      <c r="Q10055" s="13" t="s">
        <v>97</v>
      </c>
      <c r="R10055" s="13" t="s">
        <v>199</v>
      </c>
      <c r="S10055" s="13" t="s">
        <v>193</v>
      </c>
      <c r="T10055">
        <v>5</v>
      </c>
      <c r="U10055">
        <v>3</v>
      </c>
      <c r="V10055">
        <v>0</v>
      </c>
      <c r="W10055" s="13" t="s">
        <v>101</v>
      </c>
      <c r="X10055">
        <v>0.65</v>
      </c>
    </row>
    <row r="10056" spans="1:24" x14ac:dyDescent="0.3">
      <c r="A10056">
        <v>10054</v>
      </c>
      <c r="B10056" t="s">
        <v>200</v>
      </c>
      <c r="C10056" t="s">
        <v>201</v>
      </c>
      <c r="D10056">
        <v>13.146952000000001</v>
      </c>
      <c r="E10056">
        <v>80.190359999999998</v>
      </c>
      <c r="F10056" s="18">
        <v>44883</v>
      </c>
      <c r="G10056" s="19">
        <v>0</v>
      </c>
      <c r="H10056">
        <v>0</v>
      </c>
      <c r="I10056" s="13" t="s">
        <v>211</v>
      </c>
      <c r="J10056">
        <v>0</v>
      </c>
      <c r="K10056" s="13" t="s">
        <v>92</v>
      </c>
      <c r="L10056">
        <v>5</v>
      </c>
      <c r="M10056">
        <v>1</v>
      </c>
      <c r="N10056" s="13" t="s">
        <v>94</v>
      </c>
      <c r="O10056" s="13" t="s">
        <v>95</v>
      </c>
      <c r="P10056">
        <v>33</v>
      </c>
      <c r="Q10056" s="13" t="s">
        <v>97</v>
      </c>
      <c r="R10056" s="13" t="s">
        <v>208</v>
      </c>
      <c r="S10056" s="13" t="s">
        <v>193</v>
      </c>
      <c r="T10056">
        <v>3</v>
      </c>
      <c r="U10056">
        <v>3</v>
      </c>
      <c r="V10056">
        <v>0</v>
      </c>
      <c r="W10056" s="13" t="s">
        <v>101</v>
      </c>
      <c r="X10056">
        <v>0.65</v>
      </c>
    </row>
    <row r="10057" spans="1:24" x14ac:dyDescent="0.3">
      <c r="A10057">
        <v>10055</v>
      </c>
      <c r="B10057" t="s">
        <v>197</v>
      </c>
      <c r="C10057" t="s">
        <v>198</v>
      </c>
      <c r="D10057">
        <v>30.79851</v>
      </c>
      <c r="E10057">
        <v>76.844915999999998</v>
      </c>
      <c r="F10057" s="18">
        <v>44790</v>
      </c>
      <c r="G10057" s="19">
        <v>0.54166666666666696</v>
      </c>
      <c r="H10057">
        <v>13</v>
      </c>
      <c r="I10057" s="13" t="s">
        <v>194</v>
      </c>
      <c r="J10057">
        <v>0</v>
      </c>
      <c r="K10057" s="13" t="s">
        <v>214</v>
      </c>
      <c r="L10057">
        <v>3</v>
      </c>
      <c r="M10057">
        <v>0</v>
      </c>
      <c r="N10057" s="13" t="s">
        <v>212</v>
      </c>
      <c r="O10057" s="13" t="s">
        <v>195</v>
      </c>
      <c r="P10057">
        <v>18</v>
      </c>
      <c r="Q10057" s="13" t="s">
        <v>95</v>
      </c>
      <c r="R10057" s="13" t="s">
        <v>199</v>
      </c>
      <c r="S10057" s="13" t="s">
        <v>99</v>
      </c>
      <c r="T10057">
        <v>5</v>
      </c>
      <c r="U10057">
        <v>5</v>
      </c>
      <c r="V10057">
        <v>0</v>
      </c>
      <c r="W10057" s="13" t="s">
        <v>101</v>
      </c>
      <c r="X10057">
        <v>0.45</v>
      </c>
    </row>
    <row r="10058" spans="1:24" x14ac:dyDescent="0.3">
      <c r="A10058">
        <v>10056</v>
      </c>
      <c r="B10058" t="s">
        <v>197</v>
      </c>
      <c r="C10058" t="s">
        <v>198</v>
      </c>
      <c r="D10058">
        <v>30.729541000000001</v>
      </c>
      <c r="E10058">
        <v>76.832840000000004</v>
      </c>
      <c r="F10058" s="18">
        <v>45214</v>
      </c>
      <c r="G10058" s="19">
        <v>0.29166666666666702</v>
      </c>
      <c r="H10058">
        <v>7</v>
      </c>
      <c r="I10058" s="13" t="s">
        <v>89</v>
      </c>
      <c r="J10058">
        <v>1</v>
      </c>
      <c r="K10058" s="13" t="s">
        <v>92</v>
      </c>
      <c r="L10058">
        <v>4</v>
      </c>
      <c r="M10058">
        <v>1</v>
      </c>
      <c r="N10058" s="13" t="s">
        <v>192</v>
      </c>
      <c r="O10058" s="13" t="s">
        <v>97</v>
      </c>
      <c r="P10058">
        <v>38</v>
      </c>
      <c r="Q10058" s="13" t="s">
        <v>195</v>
      </c>
      <c r="R10058" s="13" t="s">
        <v>98</v>
      </c>
      <c r="S10058" s="13" t="s">
        <v>196</v>
      </c>
      <c r="T10058">
        <v>4</v>
      </c>
      <c r="U10058">
        <v>0</v>
      </c>
      <c r="V10058">
        <v>0</v>
      </c>
      <c r="W10058" s="13" t="s">
        <v>101</v>
      </c>
      <c r="X10058">
        <v>0.1</v>
      </c>
    </row>
    <row r="10059" spans="1:24" x14ac:dyDescent="0.3">
      <c r="A10059">
        <v>10057</v>
      </c>
      <c r="B10059" t="s">
        <v>190</v>
      </c>
      <c r="C10059" t="s">
        <v>80</v>
      </c>
      <c r="D10059">
        <v>19.170593</v>
      </c>
      <c r="E10059">
        <v>72.886200000000002</v>
      </c>
      <c r="F10059" s="18">
        <v>44593</v>
      </c>
      <c r="G10059" s="19">
        <v>0.41666666666666702</v>
      </c>
      <c r="H10059">
        <v>10</v>
      </c>
      <c r="I10059" s="13" t="s">
        <v>215</v>
      </c>
      <c r="J10059">
        <v>0</v>
      </c>
      <c r="K10059" s="13" t="s">
        <v>214</v>
      </c>
      <c r="L10059">
        <v>3</v>
      </c>
      <c r="M10059">
        <v>0</v>
      </c>
      <c r="N10059" s="13" t="s">
        <v>212</v>
      </c>
      <c r="O10059" s="13" t="s">
        <v>195</v>
      </c>
      <c r="P10059">
        <v>37</v>
      </c>
      <c r="Q10059" s="13" t="s">
        <v>97</v>
      </c>
      <c r="R10059" s="13" t="s">
        <v>199</v>
      </c>
      <c r="S10059" s="13" t="s">
        <v>196</v>
      </c>
      <c r="T10059">
        <v>2</v>
      </c>
      <c r="U10059">
        <v>2</v>
      </c>
      <c r="V10059">
        <v>1</v>
      </c>
      <c r="W10059" s="13" t="s">
        <v>101</v>
      </c>
      <c r="X10059">
        <v>0.6</v>
      </c>
    </row>
    <row r="10060" spans="1:24" x14ac:dyDescent="0.3">
      <c r="A10060">
        <v>10058</v>
      </c>
      <c r="B10060" t="s">
        <v>203</v>
      </c>
      <c r="C10060" t="s">
        <v>203</v>
      </c>
      <c r="D10060">
        <v>28.868348999999998</v>
      </c>
      <c r="E10060">
        <v>76.889114000000006</v>
      </c>
      <c r="F10060" s="18">
        <v>45217</v>
      </c>
      <c r="G10060" s="19">
        <v>0.79166666666666696</v>
      </c>
      <c r="H10060">
        <v>19</v>
      </c>
      <c r="I10060" s="13" t="s">
        <v>194</v>
      </c>
      <c r="J10060">
        <v>0</v>
      </c>
      <c r="K10060" s="13" t="s">
        <v>191</v>
      </c>
      <c r="L10060">
        <v>1</v>
      </c>
      <c r="M10060">
        <v>0</v>
      </c>
      <c r="N10060" s="13" t="s">
        <v>192</v>
      </c>
      <c r="O10060" s="13" t="s">
        <v>97</v>
      </c>
      <c r="P10060">
        <v>38</v>
      </c>
      <c r="Q10060" s="13" t="s">
        <v>195</v>
      </c>
      <c r="R10060" s="13" t="s">
        <v>205</v>
      </c>
      <c r="S10060" s="13" t="s">
        <v>196</v>
      </c>
      <c r="T10060">
        <v>3</v>
      </c>
      <c r="U10060">
        <v>0</v>
      </c>
      <c r="V10060">
        <v>1</v>
      </c>
      <c r="W10060" s="13" t="s">
        <v>101</v>
      </c>
      <c r="X10060">
        <v>0.25</v>
      </c>
    </row>
    <row r="10061" spans="1:24" x14ac:dyDescent="0.3">
      <c r="A10061">
        <v>10059</v>
      </c>
      <c r="B10061" t="s">
        <v>209</v>
      </c>
      <c r="C10061" t="s">
        <v>210</v>
      </c>
      <c r="D10061">
        <v>17.464866000000001</v>
      </c>
      <c r="E10061">
        <v>78.566624000000004</v>
      </c>
      <c r="F10061" s="18">
        <v>45343</v>
      </c>
      <c r="G10061" s="19">
        <v>0.41666666666666702</v>
      </c>
      <c r="H10061">
        <v>10</v>
      </c>
      <c r="I10061" s="13" t="s">
        <v>194</v>
      </c>
      <c r="J10061">
        <v>0</v>
      </c>
      <c r="K10061" s="13" t="s">
        <v>214</v>
      </c>
      <c r="L10061">
        <v>2</v>
      </c>
      <c r="M10061">
        <v>0</v>
      </c>
      <c r="N10061" s="13" t="s">
        <v>212</v>
      </c>
      <c r="O10061" s="13" t="s">
        <v>95</v>
      </c>
      <c r="P10061">
        <v>36</v>
      </c>
      <c r="Q10061" s="13" t="s">
        <v>97</v>
      </c>
      <c r="R10061" s="13" t="s">
        <v>205</v>
      </c>
      <c r="S10061" s="13" t="s">
        <v>196</v>
      </c>
      <c r="T10061">
        <v>1</v>
      </c>
      <c r="U10061">
        <v>0</v>
      </c>
      <c r="V10061">
        <v>1</v>
      </c>
      <c r="W10061" s="13" t="s">
        <v>101</v>
      </c>
      <c r="X10061">
        <v>0.8</v>
      </c>
    </row>
    <row r="10062" spans="1:24" x14ac:dyDescent="0.3">
      <c r="A10062">
        <v>10060</v>
      </c>
      <c r="B10062" t="s">
        <v>190</v>
      </c>
      <c r="C10062" t="s">
        <v>80</v>
      </c>
      <c r="D10062">
        <v>19.106252000000001</v>
      </c>
      <c r="E10062">
        <v>72.960447000000002</v>
      </c>
      <c r="F10062" s="18">
        <v>45180</v>
      </c>
      <c r="G10062" s="19">
        <v>0.5</v>
      </c>
      <c r="H10062">
        <v>12</v>
      </c>
      <c r="I10062" s="13" t="s">
        <v>204</v>
      </c>
      <c r="J10062">
        <v>0</v>
      </c>
      <c r="K10062" s="13" t="s">
        <v>92</v>
      </c>
      <c r="L10062">
        <v>5</v>
      </c>
      <c r="M10062">
        <v>1</v>
      </c>
      <c r="N10062" s="13" t="s">
        <v>192</v>
      </c>
      <c r="O10062" s="13" t="s">
        <v>97</v>
      </c>
      <c r="P10062">
        <v>36</v>
      </c>
      <c r="Q10062" s="13" t="s">
        <v>195</v>
      </c>
      <c r="R10062" s="13" t="s">
        <v>208</v>
      </c>
      <c r="S10062" s="13" t="s">
        <v>193</v>
      </c>
      <c r="T10062">
        <v>3</v>
      </c>
      <c r="U10062">
        <v>1</v>
      </c>
      <c r="V10062">
        <v>0</v>
      </c>
      <c r="W10062" s="13" t="s">
        <v>101</v>
      </c>
      <c r="X10062">
        <v>0.1</v>
      </c>
    </row>
    <row r="10063" spans="1:24" x14ac:dyDescent="0.3">
      <c r="A10063">
        <v>10061</v>
      </c>
      <c r="B10063" t="s">
        <v>79</v>
      </c>
      <c r="C10063" t="s">
        <v>80</v>
      </c>
      <c r="D10063">
        <v>18.604216000000001</v>
      </c>
      <c r="E10063">
        <v>73.957584999999995</v>
      </c>
      <c r="F10063" s="18">
        <v>44709</v>
      </c>
      <c r="G10063" s="19">
        <v>0.58333333333333304</v>
      </c>
      <c r="H10063">
        <v>14</v>
      </c>
      <c r="I10063" s="13" t="s">
        <v>219</v>
      </c>
      <c r="J10063">
        <v>1</v>
      </c>
      <c r="K10063" s="13" t="s">
        <v>191</v>
      </c>
      <c r="L10063">
        <v>6</v>
      </c>
      <c r="M10063">
        <v>1</v>
      </c>
      <c r="N10063" s="13" t="s">
        <v>212</v>
      </c>
      <c r="O10063" s="13" t="s">
        <v>195</v>
      </c>
      <c r="P10063">
        <v>20</v>
      </c>
      <c r="Q10063" s="13" t="s">
        <v>95</v>
      </c>
      <c r="R10063" s="13" t="s">
        <v>205</v>
      </c>
      <c r="S10063" s="13" t="s">
        <v>196</v>
      </c>
      <c r="T10063">
        <v>2</v>
      </c>
      <c r="U10063">
        <v>2</v>
      </c>
      <c r="V10063">
        <v>0</v>
      </c>
      <c r="W10063" s="13" t="s">
        <v>101</v>
      </c>
      <c r="X10063">
        <v>0.25</v>
      </c>
    </row>
    <row r="10064" spans="1:24" x14ac:dyDescent="0.3">
      <c r="A10064">
        <v>10062</v>
      </c>
      <c r="B10064" t="s">
        <v>206</v>
      </c>
      <c r="C10064" t="s">
        <v>207</v>
      </c>
      <c r="D10064">
        <v>13.03036</v>
      </c>
      <c r="E10064">
        <v>77.480618000000007</v>
      </c>
      <c r="F10064" s="18">
        <v>45739</v>
      </c>
      <c r="G10064" s="19">
        <v>0.95833333333333304</v>
      </c>
      <c r="H10064">
        <v>23</v>
      </c>
      <c r="I10064" s="13" t="s">
        <v>89</v>
      </c>
      <c r="J10064">
        <v>1</v>
      </c>
      <c r="K10064" s="13" t="s">
        <v>92</v>
      </c>
      <c r="L10064">
        <v>4</v>
      </c>
      <c r="M10064">
        <v>1</v>
      </c>
      <c r="N10064" s="13" t="s">
        <v>94</v>
      </c>
      <c r="O10064" s="13" t="s">
        <v>95</v>
      </c>
      <c r="P10064">
        <v>32</v>
      </c>
      <c r="Q10064" s="13" t="s">
        <v>97</v>
      </c>
      <c r="R10064" s="13" t="s">
        <v>213</v>
      </c>
      <c r="S10064" s="13" t="s">
        <v>99</v>
      </c>
      <c r="T10064">
        <v>2</v>
      </c>
      <c r="U10064">
        <v>2</v>
      </c>
      <c r="V10064">
        <v>0</v>
      </c>
      <c r="W10064" s="13" t="s">
        <v>101</v>
      </c>
      <c r="X10064">
        <v>0.85</v>
      </c>
    </row>
    <row r="10065" spans="1:24" x14ac:dyDescent="0.3">
      <c r="A10065">
        <v>10063</v>
      </c>
      <c r="B10065" t="s">
        <v>79</v>
      </c>
      <c r="C10065" t="s">
        <v>80</v>
      </c>
      <c r="D10065">
        <v>18.617549</v>
      </c>
      <c r="E10065">
        <v>73.715975999999998</v>
      </c>
      <c r="F10065" s="18">
        <v>45007</v>
      </c>
      <c r="G10065" s="19">
        <v>0.625</v>
      </c>
      <c r="H10065">
        <v>15</v>
      </c>
      <c r="I10065" s="13" t="s">
        <v>194</v>
      </c>
      <c r="J10065">
        <v>0</v>
      </c>
      <c r="K10065" s="13" t="s">
        <v>191</v>
      </c>
      <c r="L10065">
        <v>2</v>
      </c>
      <c r="M10065">
        <v>0</v>
      </c>
      <c r="N10065" s="13" t="s">
        <v>212</v>
      </c>
      <c r="O10065" s="13" t="s">
        <v>95</v>
      </c>
      <c r="P10065">
        <v>33</v>
      </c>
      <c r="Q10065" s="13" t="s">
        <v>97</v>
      </c>
      <c r="R10065" s="13" t="s">
        <v>199</v>
      </c>
      <c r="S10065" s="13" t="s">
        <v>196</v>
      </c>
      <c r="T10065">
        <v>3</v>
      </c>
      <c r="U10065">
        <v>3</v>
      </c>
      <c r="V10065">
        <v>0</v>
      </c>
      <c r="W10065" s="13" t="s">
        <v>101</v>
      </c>
      <c r="X10065">
        <v>0.65</v>
      </c>
    </row>
    <row r="10066" spans="1:24" x14ac:dyDescent="0.3">
      <c r="A10066">
        <v>10064</v>
      </c>
      <c r="B10066" t="s">
        <v>203</v>
      </c>
      <c r="C10066" t="s">
        <v>203</v>
      </c>
      <c r="D10066">
        <v>28.820150000000002</v>
      </c>
      <c r="E10066">
        <v>77.051394999999999</v>
      </c>
      <c r="F10066" s="18">
        <v>45473</v>
      </c>
      <c r="G10066" s="19">
        <v>0.29166666666666702</v>
      </c>
      <c r="H10066">
        <v>7</v>
      </c>
      <c r="I10066" s="13" t="s">
        <v>89</v>
      </c>
      <c r="J10066">
        <v>1</v>
      </c>
      <c r="K10066" s="13" t="s">
        <v>92</v>
      </c>
      <c r="L10066">
        <v>5</v>
      </c>
      <c r="M10066">
        <v>0</v>
      </c>
      <c r="N10066" s="13" t="s">
        <v>94</v>
      </c>
      <c r="O10066" s="13" t="s">
        <v>95</v>
      </c>
      <c r="P10066">
        <v>32</v>
      </c>
      <c r="Q10066" s="13" t="s">
        <v>195</v>
      </c>
      <c r="R10066" s="13" t="s">
        <v>213</v>
      </c>
      <c r="S10066" s="13" t="s">
        <v>196</v>
      </c>
      <c r="T10066">
        <v>3</v>
      </c>
      <c r="U10066">
        <v>3</v>
      </c>
      <c r="V10066">
        <v>0</v>
      </c>
      <c r="W10066" s="13" t="s">
        <v>101</v>
      </c>
      <c r="X10066">
        <v>0.45</v>
      </c>
    </row>
    <row r="10067" spans="1:24" x14ac:dyDescent="0.3">
      <c r="A10067">
        <v>10065</v>
      </c>
      <c r="B10067" t="s">
        <v>200</v>
      </c>
      <c r="C10067" t="s">
        <v>201</v>
      </c>
      <c r="D10067">
        <v>12.839494</v>
      </c>
      <c r="E10067">
        <v>80.177932999999996</v>
      </c>
      <c r="F10067" s="18">
        <v>45494</v>
      </c>
      <c r="G10067" s="19">
        <v>0.75</v>
      </c>
      <c r="H10067">
        <v>18</v>
      </c>
      <c r="I10067" s="13" t="s">
        <v>89</v>
      </c>
      <c r="J10067">
        <v>1</v>
      </c>
      <c r="K10067" s="13" t="s">
        <v>92</v>
      </c>
      <c r="L10067">
        <v>3</v>
      </c>
      <c r="M10067">
        <v>1</v>
      </c>
      <c r="N10067" s="13" t="s">
        <v>94</v>
      </c>
      <c r="O10067" s="13" t="s">
        <v>95</v>
      </c>
      <c r="P10067">
        <v>34</v>
      </c>
      <c r="Q10067" s="13" t="s">
        <v>97</v>
      </c>
      <c r="R10067" s="13" t="s">
        <v>199</v>
      </c>
      <c r="S10067" s="13" t="s">
        <v>196</v>
      </c>
      <c r="T10067">
        <v>5</v>
      </c>
      <c r="U10067">
        <v>5</v>
      </c>
      <c r="V10067">
        <v>1</v>
      </c>
      <c r="W10067" s="13" t="s">
        <v>101</v>
      </c>
      <c r="X10067">
        <v>0.8</v>
      </c>
    </row>
    <row r="10068" spans="1:24" x14ac:dyDescent="0.3">
      <c r="A10068">
        <v>10066</v>
      </c>
      <c r="B10068" t="s">
        <v>197</v>
      </c>
      <c r="C10068" t="s">
        <v>198</v>
      </c>
      <c r="D10068">
        <v>30.618497000000001</v>
      </c>
      <c r="E10068">
        <v>76.775670000000005</v>
      </c>
      <c r="F10068" s="18">
        <v>45449</v>
      </c>
      <c r="G10068" s="19">
        <v>0.66666666666666696</v>
      </c>
      <c r="H10068">
        <v>16</v>
      </c>
      <c r="I10068" s="13" t="s">
        <v>202</v>
      </c>
      <c r="J10068">
        <v>0</v>
      </c>
      <c r="K10068" s="13" t="s">
        <v>191</v>
      </c>
      <c r="L10068">
        <v>5</v>
      </c>
      <c r="M10068">
        <v>0</v>
      </c>
      <c r="N10068" s="13" t="s">
        <v>192</v>
      </c>
      <c r="O10068" s="13" t="s">
        <v>97</v>
      </c>
      <c r="P10068">
        <v>25</v>
      </c>
      <c r="Q10068" s="13" t="s">
        <v>95</v>
      </c>
      <c r="R10068" s="13" t="s">
        <v>199</v>
      </c>
      <c r="S10068" s="13" t="s">
        <v>196</v>
      </c>
      <c r="T10068">
        <v>5</v>
      </c>
      <c r="U10068">
        <v>5</v>
      </c>
      <c r="V10068">
        <v>0</v>
      </c>
      <c r="W10068" s="13" t="s">
        <v>101</v>
      </c>
      <c r="X10068">
        <v>0.1</v>
      </c>
    </row>
    <row r="10069" spans="1:24" x14ac:dyDescent="0.3">
      <c r="A10069">
        <v>10067</v>
      </c>
      <c r="B10069" t="s">
        <v>190</v>
      </c>
      <c r="C10069" t="s">
        <v>80</v>
      </c>
      <c r="D10069">
        <v>19.218544000000001</v>
      </c>
      <c r="E10069">
        <v>72.850044999999994</v>
      </c>
      <c r="F10069" s="18">
        <v>45602</v>
      </c>
      <c r="G10069" s="19">
        <v>0.79166666666666696</v>
      </c>
      <c r="H10069">
        <v>19</v>
      </c>
      <c r="I10069" s="13" t="s">
        <v>194</v>
      </c>
      <c r="J10069">
        <v>0</v>
      </c>
      <c r="K10069" s="13" t="s">
        <v>92</v>
      </c>
      <c r="L10069">
        <v>3</v>
      </c>
      <c r="M10069">
        <v>1</v>
      </c>
      <c r="N10069" s="13" t="s">
        <v>212</v>
      </c>
      <c r="O10069" s="13" t="s">
        <v>95</v>
      </c>
      <c r="P10069">
        <v>38</v>
      </c>
      <c r="Q10069" s="13" t="s">
        <v>97</v>
      </c>
      <c r="R10069" s="13" t="s">
        <v>213</v>
      </c>
      <c r="S10069" s="13" t="s">
        <v>196</v>
      </c>
      <c r="T10069">
        <v>5</v>
      </c>
      <c r="U10069">
        <v>4</v>
      </c>
      <c r="V10069">
        <v>1</v>
      </c>
      <c r="W10069" s="13" t="s">
        <v>101</v>
      </c>
      <c r="X10069">
        <v>0.8</v>
      </c>
    </row>
    <row r="10070" spans="1:24" x14ac:dyDescent="0.3">
      <c r="A10070">
        <v>10068</v>
      </c>
      <c r="B10070" t="s">
        <v>197</v>
      </c>
      <c r="C10070" t="s">
        <v>198</v>
      </c>
      <c r="D10070">
        <v>30.731216</v>
      </c>
      <c r="E10070">
        <v>76.853387999999995</v>
      </c>
      <c r="F10070" s="18">
        <v>45044</v>
      </c>
      <c r="G10070" s="19">
        <v>8.3333333333333301E-2</v>
      </c>
      <c r="H10070">
        <v>2</v>
      </c>
      <c r="I10070" s="13" t="s">
        <v>211</v>
      </c>
      <c r="J10070">
        <v>0</v>
      </c>
      <c r="K10070" s="13" t="s">
        <v>191</v>
      </c>
      <c r="L10070">
        <v>3</v>
      </c>
      <c r="M10070">
        <v>1</v>
      </c>
      <c r="N10070" s="13" t="s">
        <v>192</v>
      </c>
      <c r="O10070" s="13" t="s">
        <v>97</v>
      </c>
      <c r="P10070">
        <v>34</v>
      </c>
      <c r="Q10070" s="13" t="s">
        <v>95</v>
      </c>
      <c r="R10070" s="13" t="s">
        <v>98</v>
      </c>
      <c r="S10070" s="13" t="s">
        <v>196</v>
      </c>
      <c r="T10070">
        <v>2</v>
      </c>
      <c r="U10070">
        <v>1</v>
      </c>
      <c r="V10070">
        <v>0</v>
      </c>
      <c r="W10070" s="13" t="s">
        <v>101</v>
      </c>
      <c r="X10070">
        <v>0.1</v>
      </c>
    </row>
    <row r="10071" spans="1:24" x14ac:dyDescent="0.3">
      <c r="A10071">
        <v>10069</v>
      </c>
      <c r="B10071" t="s">
        <v>190</v>
      </c>
      <c r="C10071" t="s">
        <v>80</v>
      </c>
      <c r="D10071">
        <v>19.151512</v>
      </c>
      <c r="E10071">
        <v>72.842724000000004</v>
      </c>
      <c r="F10071" s="18">
        <v>45726</v>
      </c>
      <c r="G10071" s="19">
        <v>0.20833333333333301</v>
      </c>
      <c r="H10071">
        <v>5</v>
      </c>
      <c r="I10071" s="13" t="s">
        <v>204</v>
      </c>
      <c r="J10071">
        <v>0</v>
      </c>
      <c r="K10071" s="13" t="s">
        <v>191</v>
      </c>
      <c r="L10071">
        <v>2</v>
      </c>
      <c r="M10071">
        <v>1</v>
      </c>
      <c r="N10071" s="13" t="s">
        <v>192</v>
      </c>
      <c r="O10071" s="13" t="s">
        <v>97</v>
      </c>
      <c r="P10071">
        <v>32</v>
      </c>
      <c r="Q10071" s="13" t="s">
        <v>97</v>
      </c>
      <c r="R10071" s="13" t="s">
        <v>208</v>
      </c>
      <c r="S10071" s="13" t="s">
        <v>193</v>
      </c>
      <c r="T10071">
        <v>3</v>
      </c>
      <c r="U10071">
        <v>1</v>
      </c>
      <c r="V10071">
        <v>0</v>
      </c>
      <c r="W10071" s="13" t="s">
        <v>101</v>
      </c>
      <c r="X10071">
        <v>0.3</v>
      </c>
    </row>
    <row r="10072" spans="1:24" x14ac:dyDescent="0.3">
      <c r="A10072">
        <v>10070</v>
      </c>
      <c r="B10072" t="s">
        <v>206</v>
      </c>
      <c r="C10072" t="s">
        <v>207</v>
      </c>
      <c r="D10072">
        <v>13.066582</v>
      </c>
      <c r="E10072">
        <v>77.658561000000006</v>
      </c>
      <c r="F10072" s="18">
        <v>45245</v>
      </c>
      <c r="G10072" s="19">
        <v>0</v>
      </c>
      <c r="H10072">
        <v>0</v>
      </c>
      <c r="I10072" s="13" t="s">
        <v>194</v>
      </c>
      <c r="J10072">
        <v>0</v>
      </c>
      <c r="K10072" s="13" t="s">
        <v>92</v>
      </c>
      <c r="L10072">
        <v>2</v>
      </c>
      <c r="M10072">
        <v>1</v>
      </c>
      <c r="N10072" s="13" t="s">
        <v>192</v>
      </c>
      <c r="O10072" s="13" t="s">
        <v>97</v>
      </c>
      <c r="P10072">
        <v>33</v>
      </c>
      <c r="Q10072" s="13" t="s">
        <v>95</v>
      </c>
      <c r="R10072" s="13" t="s">
        <v>199</v>
      </c>
      <c r="S10072" s="13" t="s">
        <v>99</v>
      </c>
      <c r="T10072">
        <v>3</v>
      </c>
      <c r="U10072">
        <v>3</v>
      </c>
      <c r="V10072">
        <v>0</v>
      </c>
      <c r="W10072" s="13" t="s">
        <v>101</v>
      </c>
      <c r="X10072">
        <v>0.3</v>
      </c>
    </row>
    <row r="10073" spans="1:24" x14ac:dyDescent="0.3">
      <c r="A10073">
        <v>10071</v>
      </c>
      <c r="B10073" t="s">
        <v>190</v>
      </c>
      <c r="C10073" t="s">
        <v>80</v>
      </c>
      <c r="D10073">
        <v>18.813417000000001</v>
      </c>
      <c r="E10073">
        <v>72.968551000000005</v>
      </c>
      <c r="F10073" s="18">
        <v>44865</v>
      </c>
      <c r="G10073" s="19">
        <v>0.41666666666666702</v>
      </c>
      <c r="H10073">
        <v>10</v>
      </c>
      <c r="I10073" s="13" t="s">
        <v>204</v>
      </c>
      <c r="J10073">
        <v>0</v>
      </c>
      <c r="K10073" s="13" t="s">
        <v>214</v>
      </c>
      <c r="L10073">
        <v>4</v>
      </c>
      <c r="M10073">
        <v>0</v>
      </c>
      <c r="N10073" s="13" t="s">
        <v>192</v>
      </c>
      <c r="O10073" s="13" t="s">
        <v>97</v>
      </c>
      <c r="P10073">
        <v>35</v>
      </c>
      <c r="Q10073" s="13" t="s">
        <v>195</v>
      </c>
      <c r="R10073" s="13" t="s">
        <v>208</v>
      </c>
      <c r="S10073" s="13" t="s">
        <v>196</v>
      </c>
      <c r="T10073">
        <v>5</v>
      </c>
      <c r="U10073">
        <v>3</v>
      </c>
      <c r="V10073">
        <v>1</v>
      </c>
      <c r="W10073" s="13" t="s">
        <v>101</v>
      </c>
      <c r="X10073">
        <v>0.25</v>
      </c>
    </row>
    <row r="10074" spans="1:24" x14ac:dyDescent="0.3">
      <c r="A10074">
        <v>10072</v>
      </c>
      <c r="B10074" t="s">
        <v>197</v>
      </c>
      <c r="C10074" t="s">
        <v>198</v>
      </c>
      <c r="D10074">
        <v>30.755811000000001</v>
      </c>
      <c r="E10074">
        <v>76.775208000000006</v>
      </c>
      <c r="F10074" s="18">
        <v>44614</v>
      </c>
      <c r="G10074" s="19">
        <v>8.3333333333333301E-2</v>
      </c>
      <c r="H10074">
        <v>2</v>
      </c>
      <c r="I10074" s="13" t="s">
        <v>215</v>
      </c>
      <c r="J10074">
        <v>0</v>
      </c>
      <c r="K10074" s="13" t="s">
        <v>191</v>
      </c>
      <c r="L10074">
        <v>6</v>
      </c>
      <c r="M10074">
        <v>1</v>
      </c>
      <c r="N10074" s="13" t="s">
        <v>212</v>
      </c>
      <c r="O10074" s="13" t="s">
        <v>195</v>
      </c>
      <c r="P10074">
        <v>31</v>
      </c>
      <c r="Q10074" s="13" t="s">
        <v>95</v>
      </c>
      <c r="R10074" s="13" t="s">
        <v>199</v>
      </c>
      <c r="S10074" s="13" t="s">
        <v>196</v>
      </c>
      <c r="T10074">
        <v>5</v>
      </c>
      <c r="U10074">
        <v>3</v>
      </c>
      <c r="V10074">
        <v>0</v>
      </c>
      <c r="W10074" s="13" t="s">
        <v>101</v>
      </c>
      <c r="X10074">
        <v>0.25</v>
      </c>
    </row>
    <row r="10075" spans="1:24" x14ac:dyDescent="0.3">
      <c r="A10075">
        <v>10073</v>
      </c>
      <c r="B10075" t="s">
        <v>79</v>
      </c>
      <c r="C10075" t="s">
        <v>80</v>
      </c>
      <c r="D10075">
        <v>18.638034000000001</v>
      </c>
      <c r="E10075">
        <v>73.820510999999996</v>
      </c>
      <c r="F10075" s="18">
        <v>45709</v>
      </c>
      <c r="G10075" s="19">
        <v>0.5</v>
      </c>
      <c r="H10075">
        <v>12</v>
      </c>
      <c r="I10075" s="13" t="s">
        <v>211</v>
      </c>
      <c r="J10075">
        <v>0</v>
      </c>
      <c r="K10075" s="13" t="s">
        <v>92</v>
      </c>
      <c r="L10075">
        <v>1</v>
      </c>
      <c r="M10075">
        <v>0</v>
      </c>
      <c r="N10075" s="13" t="s">
        <v>212</v>
      </c>
      <c r="O10075" s="13" t="s">
        <v>195</v>
      </c>
      <c r="P10075">
        <v>33</v>
      </c>
      <c r="Q10075" s="13" t="s">
        <v>97</v>
      </c>
      <c r="R10075" s="13" t="s">
        <v>199</v>
      </c>
      <c r="S10075" s="13" t="s">
        <v>196</v>
      </c>
      <c r="T10075">
        <v>4</v>
      </c>
      <c r="U10075">
        <v>1</v>
      </c>
      <c r="V10075">
        <v>0</v>
      </c>
      <c r="W10075" s="13" t="s">
        <v>101</v>
      </c>
      <c r="X10075">
        <v>0.45</v>
      </c>
    </row>
    <row r="10076" spans="1:24" x14ac:dyDescent="0.3">
      <c r="A10076">
        <v>10074</v>
      </c>
      <c r="B10076" t="s">
        <v>190</v>
      </c>
      <c r="C10076" t="s">
        <v>80</v>
      </c>
      <c r="D10076">
        <v>18.953458000000001</v>
      </c>
      <c r="E10076">
        <v>72.708412999999993</v>
      </c>
      <c r="F10076" s="18">
        <v>44779</v>
      </c>
      <c r="G10076" s="19">
        <v>0.125</v>
      </c>
      <c r="H10076">
        <v>3</v>
      </c>
      <c r="I10076" s="13" t="s">
        <v>219</v>
      </c>
      <c r="J10076">
        <v>1</v>
      </c>
      <c r="K10076" s="13" t="s">
        <v>92</v>
      </c>
      <c r="L10076">
        <v>3</v>
      </c>
      <c r="M10076">
        <v>1</v>
      </c>
      <c r="N10076" s="13" t="s">
        <v>212</v>
      </c>
      <c r="O10076" s="13" t="s">
        <v>195</v>
      </c>
      <c r="P10076">
        <v>25</v>
      </c>
      <c r="Q10076" s="13" t="s">
        <v>95</v>
      </c>
      <c r="R10076" s="13" t="s">
        <v>213</v>
      </c>
      <c r="S10076" s="13" t="s">
        <v>193</v>
      </c>
      <c r="T10076">
        <v>2</v>
      </c>
      <c r="U10076">
        <v>0</v>
      </c>
      <c r="V10076">
        <v>0</v>
      </c>
      <c r="W10076" s="13" t="s">
        <v>101</v>
      </c>
      <c r="X10076">
        <v>0.25</v>
      </c>
    </row>
    <row r="10077" spans="1:24" x14ac:dyDescent="0.3">
      <c r="A10077">
        <v>10075</v>
      </c>
      <c r="B10077" t="s">
        <v>197</v>
      </c>
      <c r="C10077" t="s">
        <v>198</v>
      </c>
      <c r="D10077">
        <v>30.614782000000002</v>
      </c>
      <c r="E10077">
        <v>76.780120999999994</v>
      </c>
      <c r="F10077" s="18">
        <v>45246</v>
      </c>
      <c r="G10077" s="19">
        <v>0.91666666666666696</v>
      </c>
      <c r="H10077">
        <v>22</v>
      </c>
      <c r="I10077" s="13" t="s">
        <v>202</v>
      </c>
      <c r="J10077">
        <v>0</v>
      </c>
      <c r="K10077" s="13" t="s">
        <v>214</v>
      </c>
      <c r="L10077">
        <v>5</v>
      </c>
      <c r="M10077">
        <v>0</v>
      </c>
      <c r="N10077" s="13" t="s">
        <v>94</v>
      </c>
      <c r="O10077" s="13" t="s">
        <v>95</v>
      </c>
      <c r="P10077">
        <v>39</v>
      </c>
      <c r="Q10077" s="13" t="s">
        <v>97</v>
      </c>
      <c r="R10077" s="13" t="s">
        <v>208</v>
      </c>
      <c r="S10077" s="13" t="s">
        <v>193</v>
      </c>
      <c r="T10077">
        <v>5</v>
      </c>
      <c r="U10077">
        <v>1</v>
      </c>
      <c r="V10077">
        <v>0</v>
      </c>
      <c r="W10077" s="13" t="s">
        <v>101</v>
      </c>
      <c r="X10077">
        <v>0.65</v>
      </c>
    </row>
    <row r="10078" spans="1:24" x14ac:dyDescent="0.3">
      <c r="A10078">
        <v>10076</v>
      </c>
      <c r="B10078" t="s">
        <v>200</v>
      </c>
      <c r="C10078" t="s">
        <v>201</v>
      </c>
      <c r="D10078">
        <v>13.052522</v>
      </c>
      <c r="E10078">
        <v>80.143450000000001</v>
      </c>
      <c r="F10078" s="18">
        <v>45638</v>
      </c>
      <c r="G10078" s="19">
        <v>0.70833333333333304</v>
      </c>
      <c r="H10078">
        <v>17</v>
      </c>
      <c r="I10078" s="13" t="s">
        <v>202</v>
      </c>
      <c r="J10078">
        <v>0</v>
      </c>
      <c r="K10078" s="13" t="s">
        <v>214</v>
      </c>
      <c r="L10078">
        <v>4</v>
      </c>
      <c r="M10078">
        <v>0</v>
      </c>
      <c r="N10078" s="13" t="s">
        <v>192</v>
      </c>
      <c r="O10078" s="13" t="s">
        <v>97</v>
      </c>
      <c r="P10078">
        <v>35</v>
      </c>
      <c r="Q10078" s="13" t="s">
        <v>97</v>
      </c>
      <c r="R10078" s="13" t="s">
        <v>205</v>
      </c>
      <c r="S10078" s="13" t="s">
        <v>196</v>
      </c>
      <c r="T10078">
        <v>1</v>
      </c>
      <c r="U10078">
        <v>0</v>
      </c>
      <c r="V10078">
        <v>1</v>
      </c>
      <c r="W10078" s="13" t="s">
        <v>101</v>
      </c>
      <c r="X10078">
        <v>0.45</v>
      </c>
    </row>
    <row r="10079" spans="1:24" x14ac:dyDescent="0.3">
      <c r="A10079">
        <v>10077</v>
      </c>
      <c r="B10079" t="s">
        <v>197</v>
      </c>
      <c r="C10079" t="s">
        <v>198</v>
      </c>
      <c r="D10079">
        <v>30.702435999999999</v>
      </c>
      <c r="E10079">
        <v>76.701088999999996</v>
      </c>
      <c r="F10079" s="18">
        <v>44702</v>
      </c>
      <c r="G10079" s="19">
        <v>0.54166666666666696</v>
      </c>
      <c r="H10079">
        <v>13</v>
      </c>
      <c r="I10079" s="13" t="s">
        <v>219</v>
      </c>
      <c r="J10079">
        <v>1</v>
      </c>
      <c r="K10079" s="13" t="s">
        <v>92</v>
      </c>
      <c r="L10079">
        <v>2</v>
      </c>
      <c r="M10079">
        <v>0</v>
      </c>
      <c r="N10079" s="13" t="s">
        <v>212</v>
      </c>
      <c r="O10079" s="13" t="s">
        <v>95</v>
      </c>
      <c r="P10079">
        <v>18</v>
      </c>
      <c r="Q10079" s="13" t="s">
        <v>95</v>
      </c>
      <c r="R10079" s="13" t="s">
        <v>98</v>
      </c>
      <c r="S10079" s="13" t="s">
        <v>196</v>
      </c>
      <c r="T10079">
        <v>4</v>
      </c>
      <c r="U10079">
        <v>2</v>
      </c>
      <c r="V10079">
        <v>0</v>
      </c>
      <c r="W10079" s="13" t="s">
        <v>101</v>
      </c>
      <c r="X10079">
        <v>0.45</v>
      </c>
    </row>
    <row r="10080" spans="1:24" x14ac:dyDescent="0.3">
      <c r="A10080">
        <v>10078</v>
      </c>
      <c r="B10080" t="s">
        <v>200</v>
      </c>
      <c r="C10080" t="s">
        <v>201</v>
      </c>
      <c r="D10080">
        <v>13.121772</v>
      </c>
      <c r="E10080">
        <v>80.298158000000001</v>
      </c>
      <c r="F10080" s="18">
        <v>44646</v>
      </c>
      <c r="G10080" s="19">
        <v>0.75</v>
      </c>
      <c r="H10080">
        <v>18</v>
      </c>
      <c r="I10080" s="13" t="s">
        <v>219</v>
      </c>
      <c r="J10080">
        <v>1</v>
      </c>
      <c r="K10080" s="13" t="s">
        <v>92</v>
      </c>
      <c r="L10080">
        <v>2</v>
      </c>
      <c r="M10080">
        <v>1</v>
      </c>
      <c r="N10080" s="13" t="s">
        <v>192</v>
      </c>
      <c r="O10080" s="13" t="s">
        <v>97</v>
      </c>
      <c r="P10080">
        <v>27</v>
      </c>
      <c r="Q10080" s="13" t="s">
        <v>97</v>
      </c>
      <c r="R10080" s="13" t="s">
        <v>199</v>
      </c>
      <c r="S10080" s="13" t="s">
        <v>193</v>
      </c>
      <c r="T10080">
        <v>5</v>
      </c>
      <c r="U10080">
        <v>1</v>
      </c>
      <c r="V10080">
        <v>1</v>
      </c>
      <c r="W10080" s="13" t="s">
        <v>101</v>
      </c>
      <c r="X10080">
        <v>0.45</v>
      </c>
    </row>
    <row r="10081" spans="1:24" x14ac:dyDescent="0.3">
      <c r="A10081">
        <v>10079</v>
      </c>
      <c r="B10081" t="s">
        <v>209</v>
      </c>
      <c r="C10081" t="s">
        <v>210</v>
      </c>
      <c r="D10081">
        <v>17.576967</v>
      </c>
      <c r="E10081">
        <v>78.536010000000005</v>
      </c>
      <c r="F10081" s="18">
        <v>44574</v>
      </c>
      <c r="G10081" s="19">
        <v>0.70833333333333304</v>
      </c>
      <c r="H10081">
        <v>17</v>
      </c>
      <c r="I10081" s="13" t="s">
        <v>202</v>
      </c>
      <c r="J10081">
        <v>0</v>
      </c>
      <c r="K10081" s="13" t="s">
        <v>191</v>
      </c>
      <c r="L10081">
        <v>6</v>
      </c>
      <c r="M10081">
        <v>1</v>
      </c>
      <c r="N10081" s="13" t="s">
        <v>212</v>
      </c>
      <c r="O10081" s="13" t="s">
        <v>95</v>
      </c>
      <c r="P10081">
        <v>35</v>
      </c>
      <c r="Q10081" s="13" t="s">
        <v>97</v>
      </c>
      <c r="R10081" s="13" t="s">
        <v>199</v>
      </c>
      <c r="S10081" s="13" t="s">
        <v>193</v>
      </c>
      <c r="T10081">
        <v>2</v>
      </c>
      <c r="U10081">
        <v>0</v>
      </c>
      <c r="V10081">
        <v>1</v>
      </c>
      <c r="W10081" s="13" t="s">
        <v>101</v>
      </c>
      <c r="X10081">
        <v>0.8</v>
      </c>
    </row>
    <row r="10082" spans="1:24" x14ac:dyDescent="0.3">
      <c r="A10082">
        <v>10080</v>
      </c>
      <c r="B10082" t="s">
        <v>197</v>
      </c>
      <c r="C10082" t="s">
        <v>198</v>
      </c>
      <c r="D10082">
        <v>30.647424999999998</v>
      </c>
      <c r="E10082">
        <v>76.879228999999995</v>
      </c>
      <c r="F10082" s="18">
        <v>45252</v>
      </c>
      <c r="G10082" s="19">
        <v>4.1666666666666699E-2</v>
      </c>
      <c r="H10082">
        <v>1</v>
      </c>
      <c r="I10082" s="13" t="s">
        <v>194</v>
      </c>
      <c r="J10082">
        <v>0</v>
      </c>
      <c r="K10082" s="13" t="s">
        <v>214</v>
      </c>
      <c r="L10082">
        <v>5</v>
      </c>
      <c r="M10082">
        <v>1</v>
      </c>
      <c r="N10082" s="13" t="s">
        <v>94</v>
      </c>
      <c r="O10082" s="13" t="s">
        <v>95</v>
      </c>
      <c r="P10082">
        <v>34</v>
      </c>
      <c r="Q10082" s="13" t="s">
        <v>95</v>
      </c>
      <c r="R10082" s="13" t="s">
        <v>208</v>
      </c>
      <c r="S10082" s="13" t="s">
        <v>193</v>
      </c>
      <c r="T10082">
        <v>4</v>
      </c>
      <c r="U10082">
        <v>3</v>
      </c>
      <c r="V10082">
        <v>0</v>
      </c>
      <c r="W10082" s="13" t="s">
        <v>101</v>
      </c>
      <c r="X10082">
        <v>0.45</v>
      </c>
    </row>
    <row r="10083" spans="1:24" x14ac:dyDescent="0.3">
      <c r="A10083">
        <v>10081</v>
      </c>
      <c r="B10083" t="s">
        <v>209</v>
      </c>
      <c r="C10083" t="s">
        <v>210</v>
      </c>
      <c r="D10083">
        <v>17.370415000000001</v>
      </c>
      <c r="E10083">
        <v>78.248805000000004</v>
      </c>
      <c r="F10083" s="18">
        <v>45711</v>
      </c>
      <c r="G10083" s="19">
        <v>0.625</v>
      </c>
      <c r="H10083">
        <v>15</v>
      </c>
      <c r="I10083" s="13" t="s">
        <v>89</v>
      </c>
      <c r="J10083">
        <v>1</v>
      </c>
      <c r="K10083" s="13" t="s">
        <v>191</v>
      </c>
      <c r="L10083">
        <v>1</v>
      </c>
      <c r="M10083">
        <v>1</v>
      </c>
      <c r="N10083" s="13" t="s">
        <v>212</v>
      </c>
      <c r="O10083" s="13" t="s">
        <v>95</v>
      </c>
      <c r="P10083">
        <v>27</v>
      </c>
      <c r="Q10083" s="13" t="s">
        <v>195</v>
      </c>
      <c r="R10083" s="13" t="s">
        <v>98</v>
      </c>
      <c r="S10083" s="13" t="s">
        <v>193</v>
      </c>
      <c r="T10083">
        <v>5</v>
      </c>
      <c r="U10083">
        <v>4</v>
      </c>
      <c r="V10083">
        <v>0</v>
      </c>
      <c r="W10083" s="13" t="s">
        <v>101</v>
      </c>
      <c r="X10083">
        <v>0.45</v>
      </c>
    </row>
    <row r="10084" spans="1:24" x14ac:dyDescent="0.3">
      <c r="A10084">
        <v>10082</v>
      </c>
      <c r="B10084" t="s">
        <v>203</v>
      </c>
      <c r="C10084" t="s">
        <v>203</v>
      </c>
      <c r="D10084">
        <v>28.421353</v>
      </c>
      <c r="E10084">
        <v>77.003315999999998</v>
      </c>
      <c r="F10084" s="18">
        <v>45382</v>
      </c>
      <c r="G10084" s="19">
        <v>0.875</v>
      </c>
      <c r="H10084">
        <v>21</v>
      </c>
      <c r="I10084" s="13" t="s">
        <v>89</v>
      </c>
      <c r="J10084">
        <v>1</v>
      </c>
      <c r="K10084" s="13" t="s">
        <v>214</v>
      </c>
      <c r="L10084">
        <v>1</v>
      </c>
      <c r="M10084">
        <v>1</v>
      </c>
      <c r="N10084" s="13" t="s">
        <v>94</v>
      </c>
      <c r="O10084" s="13" t="s">
        <v>95</v>
      </c>
      <c r="P10084">
        <v>27</v>
      </c>
      <c r="Q10084" s="13" t="s">
        <v>195</v>
      </c>
      <c r="R10084" s="13" t="s">
        <v>98</v>
      </c>
      <c r="S10084" s="13" t="s">
        <v>193</v>
      </c>
      <c r="T10084">
        <v>2</v>
      </c>
      <c r="U10084">
        <v>1</v>
      </c>
      <c r="V10084">
        <v>0</v>
      </c>
      <c r="W10084" s="13" t="s">
        <v>101</v>
      </c>
      <c r="X10084">
        <v>0.45</v>
      </c>
    </row>
    <row r="10085" spans="1:24" x14ac:dyDescent="0.3">
      <c r="A10085">
        <v>10083</v>
      </c>
      <c r="B10085" t="s">
        <v>203</v>
      </c>
      <c r="C10085" t="s">
        <v>203</v>
      </c>
      <c r="D10085">
        <v>28.867583</v>
      </c>
      <c r="E10085">
        <v>77.262637999999995</v>
      </c>
      <c r="F10085" s="18">
        <v>44984</v>
      </c>
      <c r="G10085" s="19">
        <v>0.75</v>
      </c>
      <c r="H10085">
        <v>18</v>
      </c>
      <c r="I10085" s="13" t="s">
        <v>204</v>
      </c>
      <c r="J10085">
        <v>0</v>
      </c>
      <c r="K10085" s="13" t="s">
        <v>92</v>
      </c>
      <c r="L10085">
        <v>6</v>
      </c>
      <c r="M10085">
        <v>1</v>
      </c>
      <c r="N10085" s="13" t="s">
        <v>212</v>
      </c>
      <c r="O10085" s="13" t="s">
        <v>95</v>
      </c>
      <c r="P10085">
        <v>21</v>
      </c>
      <c r="Q10085" s="13" t="s">
        <v>195</v>
      </c>
      <c r="R10085" s="13" t="s">
        <v>213</v>
      </c>
      <c r="S10085" s="13" t="s">
        <v>99</v>
      </c>
      <c r="T10085">
        <v>4</v>
      </c>
      <c r="U10085">
        <v>4</v>
      </c>
      <c r="V10085">
        <v>1</v>
      </c>
      <c r="W10085" s="13" t="s">
        <v>101</v>
      </c>
      <c r="X10085">
        <v>0.8</v>
      </c>
    </row>
    <row r="10086" spans="1:24" x14ac:dyDescent="0.3">
      <c r="A10086">
        <v>10084</v>
      </c>
      <c r="B10086" t="s">
        <v>203</v>
      </c>
      <c r="C10086" t="s">
        <v>203</v>
      </c>
      <c r="D10086">
        <v>28.585229999999999</v>
      </c>
      <c r="E10086">
        <v>76.887388000000001</v>
      </c>
      <c r="F10086" s="18">
        <v>45014</v>
      </c>
      <c r="G10086" s="19">
        <v>0.58333333333333304</v>
      </c>
      <c r="H10086">
        <v>14</v>
      </c>
      <c r="I10086" s="13" t="s">
        <v>194</v>
      </c>
      <c r="J10086">
        <v>0</v>
      </c>
      <c r="K10086" s="13" t="s">
        <v>92</v>
      </c>
      <c r="L10086">
        <v>5</v>
      </c>
      <c r="M10086">
        <v>1</v>
      </c>
      <c r="N10086" s="13" t="s">
        <v>212</v>
      </c>
      <c r="O10086" s="13" t="s">
        <v>195</v>
      </c>
      <c r="P10086">
        <v>39</v>
      </c>
      <c r="Q10086" s="13" t="s">
        <v>95</v>
      </c>
      <c r="R10086" s="13" t="s">
        <v>208</v>
      </c>
      <c r="S10086" s="13" t="s">
        <v>196</v>
      </c>
      <c r="T10086">
        <v>2</v>
      </c>
      <c r="U10086">
        <v>0</v>
      </c>
      <c r="V10086">
        <v>0</v>
      </c>
      <c r="W10086" s="13" t="s">
        <v>101</v>
      </c>
      <c r="X10086">
        <v>0.25</v>
      </c>
    </row>
    <row r="10087" spans="1:24" x14ac:dyDescent="0.3">
      <c r="A10087">
        <v>10085</v>
      </c>
      <c r="B10087" t="s">
        <v>206</v>
      </c>
      <c r="C10087" t="s">
        <v>207</v>
      </c>
      <c r="D10087">
        <v>13.054098</v>
      </c>
      <c r="E10087">
        <v>77.538687999999993</v>
      </c>
      <c r="F10087" s="18">
        <v>45130</v>
      </c>
      <c r="G10087" s="19">
        <v>0.20833333333333301</v>
      </c>
      <c r="H10087">
        <v>5</v>
      </c>
      <c r="I10087" s="13" t="s">
        <v>89</v>
      </c>
      <c r="J10087">
        <v>1</v>
      </c>
      <c r="K10087" s="13" t="s">
        <v>191</v>
      </c>
      <c r="L10087">
        <v>5</v>
      </c>
      <c r="M10087">
        <v>1</v>
      </c>
      <c r="N10087" s="13" t="s">
        <v>94</v>
      </c>
      <c r="O10087" s="13" t="s">
        <v>95</v>
      </c>
      <c r="P10087">
        <v>34</v>
      </c>
      <c r="Q10087" s="13" t="s">
        <v>97</v>
      </c>
      <c r="R10087" s="13" t="s">
        <v>199</v>
      </c>
      <c r="S10087" s="13" t="s">
        <v>196</v>
      </c>
      <c r="T10087">
        <v>3</v>
      </c>
      <c r="U10087">
        <v>0</v>
      </c>
      <c r="V10087">
        <v>0</v>
      </c>
      <c r="W10087" s="13" t="s">
        <v>101</v>
      </c>
      <c r="X10087">
        <v>0.65</v>
      </c>
    </row>
    <row r="10088" spans="1:24" x14ac:dyDescent="0.3">
      <c r="A10088">
        <v>10086</v>
      </c>
      <c r="B10088" t="s">
        <v>79</v>
      </c>
      <c r="C10088" t="s">
        <v>80</v>
      </c>
      <c r="D10088">
        <v>18.666325000000001</v>
      </c>
      <c r="E10088">
        <v>73.752504999999999</v>
      </c>
      <c r="F10088" s="18">
        <v>45012</v>
      </c>
      <c r="G10088" s="19">
        <v>4.1666666666666699E-2</v>
      </c>
      <c r="H10088">
        <v>1</v>
      </c>
      <c r="I10088" s="13" t="s">
        <v>204</v>
      </c>
      <c r="J10088">
        <v>0</v>
      </c>
      <c r="K10088" s="13" t="s">
        <v>191</v>
      </c>
      <c r="L10088">
        <v>6</v>
      </c>
      <c r="M10088">
        <v>1</v>
      </c>
      <c r="N10088" s="13" t="s">
        <v>192</v>
      </c>
      <c r="O10088" s="13" t="s">
        <v>97</v>
      </c>
      <c r="P10088">
        <v>22</v>
      </c>
      <c r="Q10088" s="13" t="s">
        <v>95</v>
      </c>
      <c r="R10088" s="13" t="s">
        <v>199</v>
      </c>
      <c r="S10088" s="13" t="s">
        <v>193</v>
      </c>
      <c r="T10088">
        <v>5</v>
      </c>
      <c r="U10088">
        <v>2</v>
      </c>
      <c r="V10088">
        <v>0</v>
      </c>
      <c r="W10088" s="13" t="s">
        <v>101</v>
      </c>
      <c r="X10088">
        <v>0.1</v>
      </c>
    </row>
    <row r="10089" spans="1:24" x14ac:dyDescent="0.3">
      <c r="A10089">
        <v>10087</v>
      </c>
      <c r="B10089" t="s">
        <v>79</v>
      </c>
      <c r="C10089" t="s">
        <v>80</v>
      </c>
      <c r="D10089">
        <v>18.606845</v>
      </c>
      <c r="E10089">
        <v>73.882056000000006</v>
      </c>
      <c r="F10089" s="18">
        <v>44712</v>
      </c>
      <c r="G10089" s="19">
        <v>0.79166666666666696</v>
      </c>
      <c r="H10089">
        <v>19</v>
      </c>
      <c r="I10089" s="13" t="s">
        <v>215</v>
      </c>
      <c r="J10089">
        <v>0</v>
      </c>
      <c r="K10089" s="13" t="s">
        <v>191</v>
      </c>
      <c r="L10089">
        <v>2</v>
      </c>
      <c r="M10089">
        <v>1</v>
      </c>
      <c r="N10089" s="13" t="s">
        <v>212</v>
      </c>
      <c r="O10089" s="13" t="s">
        <v>195</v>
      </c>
      <c r="P10089">
        <v>23</v>
      </c>
      <c r="Q10089" s="13" t="s">
        <v>195</v>
      </c>
      <c r="R10089" s="13" t="s">
        <v>205</v>
      </c>
      <c r="S10089" s="13" t="s">
        <v>196</v>
      </c>
      <c r="T10089">
        <v>5</v>
      </c>
      <c r="U10089">
        <v>4</v>
      </c>
      <c r="V10089">
        <v>1</v>
      </c>
      <c r="W10089" s="13" t="s">
        <v>101</v>
      </c>
      <c r="X10089">
        <v>0.4</v>
      </c>
    </row>
    <row r="10090" spans="1:24" x14ac:dyDescent="0.3">
      <c r="A10090">
        <v>10088</v>
      </c>
      <c r="B10090" t="s">
        <v>209</v>
      </c>
      <c r="C10090" t="s">
        <v>210</v>
      </c>
      <c r="D10090">
        <v>17.580100000000002</v>
      </c>
      <c r="E10090">
        <v>78.594109000000003</v>
      </c>
      <c r="F10090" s="18">
        <v>45745</v>
      </c>
      <c r="G10090" s="19">
        <v>0.45833333333333298</v>
      </c>
      <c r="H10090">
        <v>11</v>
      </c>
      <c r="I10090" s="13" t="s">
        <v>219</v>
      </c>
      <c r="J10090">
        <v>1</v>
      </c>
      <c r="K10090" s="13" t="s">
        <v>92</v>
      </c>
      <c r="L10090">
        <v>6</v>
      </c>
      <c r="M10090">
        <v>0</v>
      </c>
      <c r="N10090" s="13" t="s">
        <v>212</v>
      </c>
      <c r="O10090" s="13" t="s">
        <v>195</v>
      </c>
      <c r="P10090">
        <v>26</v>
      </c>
      <c r="Q10090" s="13" t="s">
        <v>97</v>
      </c>
      <c r="R10090" s="13" t="s">
        <v>205</v>
      </c>
      <c r="S10090" s="13" t="s">
        <v>193</v>
      </c>
      <c r="T10090">
        <v>3</v>
      </c>
      <c r="U10090">
        <v>2</v>
      </c>
      <c r="V10090">
        <v>0</v>
      </c>
      <c r="W10090" s="13" t="s">
        <v>101</v>
      </c>
      <c r="X10090">
        <v>0.45</v>
      </c>
    </row>
    <row r="10091" spans="1:24" x14ac:dyDescent="0.3">
      <c r="A10091">
        <v>10089</v>
      </c>
      <c r="B10091" t="s">
        <v>203</v>
      </c>
      <c r="C10091" t="s">
        <v>203</v>
      </c>
      <c r="D10091">
        <v>28.434249999999999</v>
      </c>
      <c r="E10091">
        <v>76.865483999999995</v>
      </c>
      <c r="F10091" s="18">
        <v>45129</v>
      </c>
      <c r="G10091" s="19">
        <v>0.5</v>
      </c>
      <c r="H10091">
        <v>12</v>
      </c>
      <c r="I10091" s="13" t="s">
        <v>219</v>
      </c>
      <c r="J10091">
        <v>1</v>
      </c>
      <c r="K10091" s="13" t="s">
        <v>92</v>
      </c>
      <c r="L10091">
        <v>1</v>
      </c>
      <c r="M10091">
        <v>0</v>
      </c>
      <c r="N10091" s="13" t="s">
        <v>212</v>
      </c>
      <c r="O10091" s="13" t="s">
        <v>195</v>
      </c>
      <c r="P10091">
        <v>17</v>
      </c>
      <c r="Q10091" s="13" t="s">
        <v>97</v>
      </c>
      <c r="R10091" s="13" t="s">
        <v>213</v>
      </c>
      <c r="S10091" s="13" t="s">
        <v>196</v>
      </c>
      <c r="T10091">
        <v>5</v>
      </c>
      <c r="U10091">
        <v>5</v>
      </c>
      <c r="V10091">
        <v>0</v>
      </c>
      <c r="W10091" s="13" t="s">
        <v>101</v>
      </c>
      <c r="X10091">
        <v>0.45</v>
      </c>
    </row>
    <row r="10092" spans="1:24" x14ac:dyDescent="0.3">
      <c r="A10092">
        <v>10090</v>
      </c>
      <c r="B10092" t="s">
        <v>203</v>
      </c>
      <c r="C10092" t="s">
        <v>203</v>
      </c>
      <c r="D10092">
        <v>28.465837000000001</v>
      </c>
      <c r="E10092">
        <v>77.280506000000003</v>
      </c>
      <c r="F10092" s="18">
        <v>44696</v>
      </c>
      <c r="G10092" s="19">
        <v>0.45833333333333298</v>
      </c>
      <c r="H10092">
        <v>11</v>
      </c>
      <c r="I10092" s="13" t="s">
        <v>89</v>
      </c>
      <c r="J10092">
        <v>1</v>
      </c>
      <c r="K10092" s="13" t="s">
        <v>214</v>
      </c>
      <c r="L10092">
        <v>5</v>
      </c>
      <c r="M10092">
        <v>0</v>
      </c>
      <c r="N10092" s="13" t="s">
        <v>212</v>
      </c>
      <c r="O10092" s="13" t="s">
        <v>95</v>
      </c>
      <c r="P10092">
        <v>15</v>
      </c>
      <c r="Q10092" s="13" t="s">
        <v>97</v>
      </c>
      <c r="R10092" s="13" t="s">
        <v>213</v>
      </c>
      <c r="S10092" s="13" t="s">
        <v>193</v>
      </c>
      <c r="T10092">
        <v>1</v>
      </c>
      <c r="U10092">
        <v>0</v>
      </c>
      <c r="V10092">
        <v>0</v>
      </c>
      <c r="W10092" s="13" t="s">
        <v>101</v>
      </c>
      <c r="X10092">
        <v>0.65</v>
      </c>
    </row>
    <row r="10093" spans="1:24" x14ac:dyDescent="0.3">
      <c r="A10093">
        <v>10091</v>
      </c>
      <c r="B10093" t="s">
        <v>79</v>
      </c>
      <c r="C10093" t="s">
        <v>80</v>
      </c>
      <c r="D10093">
        <v>18.600209</v>
      </c>
      <c r="E10093">
        <v>73.775784999999999</v>
      </c>
      <c r="F10093" s="18">
        <v>45458</v>
      </c>
      <c r="G10093" s="19">
        <v>0.625</v>
      </c>
      <c r="H10093">
        <v>15</v>
      </c>
      <c r="I10093" s="13" t="s">
        <v>219</v>
      </c>
      <c r="J10093">
        <v>1</v>
      </c>
      <c r="K10093" s="13" t="s">
        <v>191</v>
      </c>
      <c r="L10093">
        <v>3</v>
      </c>
      <c r="M10093">
        <v>0</v>
      </c>
      <c r="N10093" s="13" t="s">
        <v>192</v>
      </c>
      <c r="O10093" s="13" t="s">
        <v>97</v>
      </c>
      <c r="P10093">
        <v>36</v>
      </c>
      <c r="Q10093" s="13" t="s">
        <v>97</v>
      </c>
      <c r="R10093" s="13" t="s">
        <v>213</v>
      </c>
      <c r="S10093" s="13" t="s">
        <v>196</v>
      </c>
      <c r="T10093">
        <v>3</v>
      </c>
      <c r="U10093">
        <v>1</v>
      </c>
      <c r="V10093">
        <v>0</v>
      </c>
      <c r="W10093" s="13" t="s">
        <v>101</v>
      </c>
      <c r="X10093">
        <v>0.3</v>
      </c>
    </row>
    <row r="10094" spans="1:24" x14ac:dyDescent="0.3">
      <c r="A10094">
        <v>10092</v>
      </c>
      <c r="B10094" t="s">
        <v>197</v>
      </c>
      <c r="C10094" t="s">
        <v>198</v>
      </c>
      <c r="D10094">
        <v>30.768189</v>
      </c>
      <c r="E10094">
        <v>76.760234999999994</v>
      </c>
      <c r="F10094" s="18">
        <v>45468</v>
      </c>
      <c r="G10094" s="19">
        <v>0.58333333333333304</v>
      </c>
      <c r="H10094">
        <v>14</v>
      </c>
      <c r="I10094" s="13" t="s">
        <v>215</v>
      </c>
      <c r="J10094">
        <v>0</v>
      </c>
      <c r="K10094" s="13" t="s">
        <v>214</v>
      </c>
      <c r="L10094">
        <v>4</v>
      </c>
      <c r="M10094">
        <v>1</v>
      </c>
      <c r="N10094" s="13" t="s">
        <v>212</v>
      </c>
      <c r="O10094" s="13" t="s">
        <v>95</v>
      </c>
      <c r="P10094">
        <v>17</v>
      </c>
      <c r="Q10094" s="13" t="s">
        <v>195</v>
      </c>
      <c r="R10094" s="13" t="s">
        <v>199</v>
      </c>
      <c r="S10094" s="13" t="s">
        <v>196</v>
      </c>
      <c r="T10094">
        <v>4</v>
      </c>
      <c r="U10094">
        <v>1</v>
      </c>
      <c r="V10094">
        <v>0</v>
      </c>
      <c r="W10094" s="13" t="s">
        <v>101</v>
      </c>
      <c r="X10094">
        <v>0.45</v>
      </c>
    </row>
    <row r="10095" spans="1:24" x14ac:dyDescent="0.3">
      <c r="A10095">
        <v>10093</v>
      </c>
      <c r="B10095" t="s">
        <v>190</v>
      </c>
      <c r="C10095" t="s">
        <v>80</v>
      </c>
      <c r="D10095">
        <v>18.910447000000001</v>
      </c>
      <c r="E10095">
        <v>72.968915999999993</v>
      </c>
      <c r="F10095" s="18">
        <v>45495</v>
      </c>
      <c r="G10095" s="19">
        <v>0.83333333333333304</v>
      </c>
      <c r="H10095">
        <v>20</v>
      </c>
      <c r="I10095" s="13" t="s">
        <v>204</v>
      </c>
      <c r="J10095">
        <v>0</v>
      </c>
      <c r="K10095" s="13" t="s">
        <v>191</v>
      </c>
      <c r="L10095">
        <v>4</v>
      </c>
      <c r="M10095">
        <v>0</v>
      </c>
      <c r="N10095" s="13" t="s">
        <v>94</v>
      </c>
      <c r="O10095" s="13" t="s">
        <v>95</v>
      </c>
      <c r="P10095">
        <v>27</v>
      </c>
      <c r="Q10095" s="13" t="s">
        <v>95</v>
      </c>
      <c r="R10095" s="13" t="s">
        <v>205</v>
      </c>
      <c r="S10095" s="13" t="s">
        <v>99</v>
      </c>
      <c r="T10095">
        <v>4</v>
      </c>
      <c r="U10095">
        <v>4</v>
      </c>
      <c r="V10095">
        <v>0</v>
      </c>
      <c r="W10095" s="13" t="s">
        <v>101</v>
      </c>
      <c r="X10095">
        <v>0.65</v>
      </c>
    </row>
    <row r="10096" spans="1:24" x14ac:dyDescent="0.3">
      <c r="A10096">
        <v>10094</v>
      </c>
      <c r="B10096" t="s">
        <v>203</v>
      </c>
      <c r="C10096" t="s">
        <v>203</v>
      </c>
      <c r="D10096">
        <v>28.635301999999999</v>
      </c>
      <c r="E10096">
        <v>76.843248000000003</v>
      </c>
      <c r="F10096" s="18">
        <v>45162</v>
      </c>
      <c r="G10096" s="19">
        <v>0.41666666666666702</v>
      </c>
      <c r="H10096">
        <v>10</v>
      </c>
      <c r="I10096" s="13" t="s">
        <v>202</v>
      </c>
      <c r="J10096">
        <v>0</v>
      </c>
      <c r="K10096" s="13" t="s">
        <v>214</v>
      </c>
      <c r="L10096">
        <v>6</v>
      </c>
      <c r="M10096">
        <v>0</v>
      </c>
      <c r="N10096" s="13" t="s">
        <v>192</v>
      </c>
      <c r="O10096" s="13" t="s">
        <v>97</v>
      </c>
      <c r="P10096">
        <v>18</v>
      </c>
      <c r="Q10096" s="13" t="s">
        <v>97</v>
      </c>
      <c r="R10096" s="13" t="s">
        <v>199</v>
      </c>
      <c r="S10096" s="13" t="s">
        <v>196</v>
      </c>
      <c r="T10096">
        <v>1</v>
      </c>
      <c r="U10096">
        <v>0</v>
      </c>
      <c r="V10096">
        <v>1</v>
      </c>
      <c r="W10096" s="13" t="s">
        <v>101</v>
      </c>
      <c r="X10096">
        <v>0.45</v>
      </c>
    </row>
    <row r="10097" spans="1:24" x14ac:dyDescent="0.3">
      <c r="A10097">
        <v>10095</v>
      </c>
      <c r="B10097" t="s">
        <v>190</v>
      </c>
      <c r="C10097" t="s">
        <v>80</v>
      </c>
      <c r="D10097">
        <v>18.989039999999999</v>
      </c>
      <c r="E10097">
        <v>72.874637000000007</v>
      </c>
      <c r="F10097" s="18">
        <v>45640</v>
      </c>
      <c r="G10097" s="19">
        <v>0.66666666666666696</v>
      </c>
      <c r="H10097">
        <v>16</v>
      </c>
      <c r="I10097" s="13" t="s">
        <v>219</v>
      </c>
      <c r="J10097">
        <v>1</v>
      </c>
      <c r="K10097" s="13" t="s">
        <v>191</v>
      </c>
      <c r="L10097">
        <v>1</v>
      </c>
      <c r="M10097">
        <v>1</v>
      </c>
      <c r="N10097" s="13" t="s">
        <v>192</v>
      </c>
      <c r="O10097" s="13" t="s">
        <v>97</v>
      </c>
      <c r="P10097">
        <v>18</v>
      </c>
      <c r="Q10097" s="13" t="s">
        <v>195</v>
      </c>
      <c r="R10097" s="13" t="s">
        <v>208</v>
      </c>
      <c r="S10097" s="13" t="s">
        <v>196</v>
      </c>
      <c r="T10097">
        <v>5</v>
      </c>
      <c r="U10097">
        <v>1</v>
      </c>
      <c r="V10097">
        <v>0</v>
      </c>
      <c r="W10097" s="13" t="s">
        <v>101</v>
      </c>
      <c r="X10097">
        <v>0.1</v>
      </c>
    </row>
    <row r="10098" spans="1:24" x14ac:dyDescent="0.3">
      <c r="A10098">
        <v>10096</v>
      </c>
      <c r="B10098" t="s">
        <v>79</v>
      </c>
      <c r="C10098" t="s">
        <v>80</v>
      </c>
      <c r="D10098">
        <v>18.448008999999999</v>
      </c>
      <c r="E10098">
        <v>73.868227000000005</v>
      </c>
      <c r="F10098" s="18">
        <v>45418</v>
      </c>
      <c r="G10098" s="19">
        <v>0</v>
      </c>
      <c r="H10098">
        <v>0</v>
      </c>
      <c r="I10098" s="13" t="s">
        <v>204</v>
      </c>
      <c r="J10098">
        <v>0</v>
      </c>
      <c r="K10098" s="13" t="s">
        <v>214</v>
      </c>
      <c r="L10098">
        <v>4</v>
      </c>
      <c r="M10098">
        <v>1</v>
      </c>
      <c r="N10098" s="13" t="s">
        <v>212</v>
      </c>
      <c r="O10098" s="13" t="s">
        <v>195</v>
      </c>
      <c r="P10098">
        <v>26</v>
      </c>
      <c r="Q10098" s="13" t="s">
        <v>95</v>
      </c>
      <c r="R10098" s="13" t="s">
        <v>213</v>
      </c>
      <c r="S10098" s="13" t="s">
        <v>196</v>
      </c>
      <c r="T10098">
        <v>1</v>
      </c>
      <c r="U10098">
        <v>0</v>
      </c>
      <c r="V10098">
        <v>0</v>
      </c>
      <c r="W10098" s="13" t="s">
        <v>101</v>
      </c>
      <c r="X10098">
        <v>0.25</v>
      </c>
    </row>
    <row r="10099" spans="1:24" x14ac:dyDescent="0.3">
      <c r="A10099">
        <v>10097</v>
      </c>
      <c r="B10099" t="s">
        <v>203</v>
      </c>
      <c r="C10099" t="s">
        <v>203</v>
      </c>
      <c r="D10099">
        <v>28.562017999999998</v>
      </c>
      <c r="E10099">
        <v>76.816119999999998</v>
      </c>
      <c r="F10099" s="18">
        <v>45333</v>
      </c>
      <c r="G10099" s="19">
        <v>0</v>
      </c>
      <c r="H10099">
        <v>0</v>
      </c>
      <c r="I10099" s="13" t="s">
        <v>89</v>
      </c>
      <c r="J10099">
        <v>1</v>
      </c>
      <c r="K10099" s="13" t="s">
        <v>214</v>
      </c>
      <c r="L10099">
        <v>3</v>
      </c>
      <c r="M10099">
        <v>0</v>
      </c>
      <c r="N10099" s="13" t="s">
        <v>192</v>
      </c>
      <c r="O10099" s="13" t="s">
        <v>97</v>
      </c>
      <c r="P10099">
        <v>34</v>
      </c>
      <c r="Q10099" s="13" t="s">
        <v>195</v>
      </c>
      <c r="R10099" s="13" t="s">
        <v>199</v>
      </c>
      <c r="S10099" s="13" t="s">
        <v>196</v>
      </c>
      <c r="T10099">
        <v>1</v>
      </c>
      <c r="U10099">
        <v>1</v>
      </c>
      <c r="V10099">
        <v>0</v>
      </c>
      <c r="W10099" s="13" t="s">
        <v>101</v>
      </c>
      <c r="X10099">
        <v>0.1</v>
      </c>
    </row>
    <row r="10100" spans="1:24" x14ac:dyDescent="0.3">
      <c r="A10100">
        <v>10098</v>
      </c>
      <c r="B10100" t="s">
        <v>197</v>
      </c>
      <c r="C10100" t="s">
        <v>198</v>
      </c>
      <c r="D10100">
        <v>30.705849000000001</v>
      </c>
      <c r="E10100">
        <v>76.870941999999999</v>
      </c>
      <c r="F10100" s="18">
        <v>45746</v>
      </c>
      <c r="G10100" s="19">
        <v>0.625</v>
      </c>
      <c r="H10100">
        <v>15</v>
      </c>
      <c r="I10100" s="13" t="s">
        <v>89</v>
      </c>
      <c r="J10100">
        <v>1</v>
      </c>
      <c r="K10100" s="13" t="s">
        <v>92</v>
      </c>
      <c r="L10100">
        <v>1</v>
      </c>
      <c r="M10100">
        <v>1</v>
      </c>
      <c r="N10100" s="13" t="s">
        <v>212</v>
      </c>
      <c r="O10100" s="13" t="s">
        <v>195</v>
      </c>
      <c r="P10100">
        <v>32</v>
      </c>
      <c r="Q10100" s="13" t="s">
        <v>97</v>
      </c>
      <c r="R10100" s="13" t="s">
        <v>199</v>
      </c>
      <c r="S10100" s="13" t="s">
        <v>196</v>
      </c>
      <c r="T10100">
        <v>5</v>
      </c>
      <c r="U10100">
        <v>4</v>
      </c>
      <c r="V10100">
        <v>0</v>
      </c>
      <c r="W10100" s="13" t="s">
        <v>101</v>
      </c>
      <c r="X10100">
        <v>0.45</v>
      </c>
    </row>
    <row r="10101" spans="1:24" x14ac:dyDescent="0.3">
      <c r="A10101">
        <v>10099</v>
      </c>
      <c r="B10101" t="s">
        <v>79</v>
      </c>
      <c r="C10101" t="s">
        <v>80</v>
      </c>
      <c r="D10101">
        <v>18.636538000000002</v>
      </c>
      <c r="E10101">
        <v>73.714782</v>
      </c>
      <c r="F10101" s="18">
        <v>45579</v>
      </c>
      <c r="G10101" s="19">
        <v>4.1666666666666699E-2</v>
      </c>
      <c r="H10101">
        <v>1</v>
      </c>
      <c r="I10101" s="13" t="s">
        <v>204</v>
      </c>
      <c r="J10101">
        <v>0</v>
      </c>
      <c r="K10101" s="13" t="s">
        <v>92</v>
      </c>
      <c r="L10101">
        <v>2</v>
      </c>
      <c r="M10101">
        <v>0</v>
      </c>
      <c r="N10101" s="13" t="s">
        <v>192</v>
      </c>
      <c r="O10101" s="13" t="s">
        <v>97</v>
      </c>
      <c r="P10101">
        <v>27</v>
      </c>
      <c r="Q10101" s="13" t="s">
        <v>95</v>
      </c>
      <c r="R10101" s="13" t="s">
        <v>208</v>
      </c>
      <c r="S10101" s="13" t="s">
        <v>193</v>
      </c>
      <c r="T10101">
        <v>4</v>
      </c>
      <c r="U10101">
        <v>3</v>
      </c>
      <c r="V10101">
        <v>0</v>
      </c>
      <c r="W10101" s="13" t="s">
        <v>101</v>
      </c>
      <c r="X10101">
        <v>0.1</v>
      </c>
    </row>
    <row r="10102" spans="1:24" x14ac:dyDescent="0.3">
      <c r="A10102">
        <v>10100</v>
      </c>
      <c r="B10102" t="s">
        <v>200</v>
      </c>
      <c r="C10102" t="s">
        <v>201</v>
      </c>
      <c r="D10102">
        <v>12.911422999999999</v>
      </c>
      <c r="E10102">
        <v>80.129009999999994</v>
      </c>
      <c r="F10102" s="18">
        <v>45709</v>
      </c>
      <c r="G10102" s="19">
        <v>0</v>
      </c>
      <c r="H10102">
        <v>0</v>
      </c>
      <c r="I10102" s="13" t="s">
        <v>211</v>
      </c>
      <c r="J10102">
        <v>0</v>
      </c>
      <c r="K10102" s="13" t="s">
        <v>214</v>
      </c>
      <c r="L10102">
        <v>1</v>
      </c>
      <c r="M10102">
        <v>1</v>
      </c>
      <c r="N10102" s="13" t="s">
        <v>192</v>
      </c>
      <c r="O10102" s="13" t="s">
        <v>97</v>
      </c>
      <c r="P10102">
        <v>15</v>
      </c>
      <c r="Q10102" s="13" t="s">
        <v>95</v>
      </c>
      <c r="R10102" s="13" t="s">
        <v>199</v>
      </c>
      <c r="S10102" s="13" t="s">
        <v>193</v>
      </c>
      <c r="T10102">
        <v>3</v>
      </c>
      <c r="U10102">
        <v>0</v>
      </c>
      <c r="V10102">
        <v>0</v>
      </c>
      <c r="W10102" s="13" t="s">
        <v>101</v>
      </c>
      <c r="X10102">
        <v>0.1</v>
      </c>
    </row>
    <row r="10103" spans="1:24" x14ac:dyDescent="0.3">
      <c r="A10103">
        <v>10101</v>
      </c>
      <c r="B10103" t="s">
        <v>217</v>
      </c>
      <c r="C10103" t="s">
        <v>218</v>
      </c>
      <c r="D10103">
        <v>22.588072</v>
      </c>
      <c r="E10103">
        <v>88.257239999999996</v>
      </c>
      <c r="F10103" s="18">
        <v>45692</v>
      </c>
      <c r="G10103" s="19">
        <v>0.54166666666666696</v>
      </c>
      <c r="H10103">
        <v>13</v>
      </c>
      <c r="I10103" s="13" t="s">
        <v>215</v>
      </c>
      <c r="J10103">
        <v>0</v>
      </c>
      <c r="K10103" s="13" t="s">
        <v>92</v>
      </c>
      <c r="L10103">
        <v>5</v>
      </c>
      <c r="M10103">
        <v>0</v>
      </c>
      <c r="N10103" s="13" t="s">
        <v>192</v>
      </c>
      <c r="O10103" s="13" t="s">
        <v>97</v>
      </c>
      <c r="P10103">
        <v>23</v>
      </c>
      <c r="Q10103" s="13" t="s">
        <v>97</v>
      </c>
      <c r="R10103" s="13" t="s">
        <v>98</v>
      </c>
      <c r="S10103" s="13" t="s">
        <v>196</v>
      </c>
      <c r="T10103">
        <v>1</v>
      </c>
      <c r="U10103">
        <v>0</v>
      </c>
      <c r="V10103">
        <v>0</v>
      </c>
      <c r="W10103" s="13" t="s">
        <v>101</v>
      </c>
      <c r="X10103">
        <v>0.3</v>
      </c>
    </row>
    <row r="10104" spans="1:24" x14ac:dyDescent="0.3">
      <c r="A10104">
        <v>10102</v>
      </c>
      <c r="B10104" t="s">
        <v>79</v>
      </c>
      <c r="C10104" t="s">
        <v>80</v>
      </c>
      <c r="D10104">
        <v>18.588196</v>
      </c>
      <c r="E10104">
        <v>73.904426999999998</v>
      </c>
      <c r="F10104" s="18">
        <v>45235</v>
      </c>
      <c r="G10104" s="19">
        <v>0.375</v>
      </c>
      <c r="H10104">
        <v>9</v>
      </c>
      <c r="I10104" s="13" t="s">
        <v>89</v>
      </c>
      <c r="J10104">
        <v>1</v>
      </c>
      <c r="K10104" s="13" t="s">
        <v>191</v>
      </c>
      <c r="L10104">
        <v>2</v>
      </c>
      <c r="M10104">
        <v>1</v>
      </c>
      <c r="N10104" s="13" t="s">
        <v>212</v>
      </c>
      <c r="O10104" s="13" t="s">
        <v>95</v>
      </c>
      <c r="P10104">
        <v>20</v>
      </c>
      <c r="Q10104" s="13" t="s">
        <v>97</v>
      </c>
      <c r="R10104" s="13" t="s">
        <v>208</v>
      </c>
      <c r="S10104" s="13" t="s">
        <v>196</v>
      </c>
      <c r="T10104">
        <v>1</v>
      </c>
      <c r="U10104">
        <v>1</v>
      </c>
      <c r="V10104">
        <v>1</v>
      </c>
      <c r="W10104" s="13" t="s">
        <v>101</v>
      </c>
      <c r="X10104">
        <v>0.8</v>
      </c>
    </row>
    <row r="10105" spans="1:24" x14ac:dyDescent="0.3">
      <c r="A10105">
        <v>10103</v>
      </c>
      <c r="B10105" t="s">
        <v>79</v>
      </c>
      <c r="C10105" t="s">
        <v>80</v>
      </c>
      <c r="D10105">
        <v>18.561187</v>
      </c>
      <c r="E10105">
        <v>73.889236999999994</v>
      </c>
      <c r="F10105" s="18">
        <v>45745</v>
      </c>
      <c r="G10105" s="19">
        <v>0.41666666666666702</v>
      </c>
      <c r="H10105">
        <v>10</v>
      </c>
      <c r="I10105" s="13" t="s">
        <v>219</v>
      </c>
      <c r="J10105">
        <v>1</v>
      </c>
      <c r="K10105" s="13" t="s">
        <v>191</v>
      </c>
      <c r="L10105">
        <v>3</v>
      </c>
      <c r="M10105">
        <v>0</v>
      </c>
      <c r="N10105" s="13" t="s">
        <v>192</v>
      </c>
      <c r="O10105" s="13" t="s">
        <v>97</v>
      </c>
      <c r="P10105">
        <v>36</v>
      </c>
      <c r="Q10105" s="13" t="s">
        <v>97</v>
      </c>
      <c r="R10105" s="13" t="s">
        <v>205</v>
      </c>
      <c r="S10105" s="13" t="s">
        <v>196</v>
      </c>
      <c r="T10105">
        <v>1</v>
      </c>
      <c r="U10105">
        <v>0</v>
      </c>
      <c r="V10105">
        <v>1</v>
      </c>
      <c r="W10105" s="13" t="s">
        <v>101</v>
      </c>
      <c r="X10105">
        <v>0.45</v>
      </c>
    </row>
    <row r="10106" spans="1:24" x14ac:dyDescent="0.3">
      <c r="A10106">
        <v>10104</v>
      </c>
      <c r="B10106" t="s">
        <v>197</v>
      </c>
      <c r="C10106" t="s">
        <v>198</v>
      </c>
      <c r="D10106">
        <v>30.607095999999999</v>
      </c>
      <c r="E10106">
        <v>76.893809000000005</v>
      </c>
      <c r="F10106" s="18">
        <v>45058</v>
      </c>
      <c r="G10106" s="19">
        <v>0.91666666666666696</v>
      </c>
      <c r="H10106">
        <v>22</v>
      </c>
      <c r="I10106" s="13" t="s">
        <v>211</v>
      </c>
      <c r="J10106">
        <v>0</v>
      </c>
      <c r="K10106" s="13" t="s">
        <v>214</v>
      </c>
      <c r="L10106">
        <v>5</v>
      </c>
      <c r="M10106">
        <v>1</v>
      </c>
      <c r="N10106" s="13" t="s">
        <v>94</v>
      </c>
      <c r="O10106" s="13" t="s">
        <v>95</v>
      </c>
      <c r="P10106">
        <v>25</v>
      </c>
      <c r="Q10106" s="13" t="s">
        <v>195</v>
      </c>
      <c r="R10106" s="13" t="s">
        <v>98</v>
      </c>
      <c r="S10106" s="13" t="s">
        <v>193</v>
      </c>
      <c r="T10106">
        <v>4</v>
      </c>
      <c r="U10106">
        <v>0</v>
      </c>
      <c r="V10106">
        <v>0</v>
      </c>
      <c r="W10106" s="13" t="s">
        <v>101</v>
      </c>
      <c r="X10106">
        <v>0.45</v>
      </c>
    </row>
    <row r="10107" spans="1:24" x14ac:dyDescent="0.3">
      <c r="A10107">
        <v>10105</v>
      </c>
      <c r="B10107" t="s">
        <v>79</v>
      </c>
      <c r="C10107" t="s">
        <v>80</v>
      </c>
      <c r="D10107">
        <v>18.623370000000001</v>
      </c>
      <c r="E10107">
        <v>73.891818999999998</v>
      </c>
      <c r="F10107" s="18">
        <v>44845</v>
      </c>
      <c r="G10107" s="19">
        <v>0.33333333333333298</v>
      </c>
      <c r="H10107">
        <v>8</v>
      </c>
      <c r="I10107" s="13" t="s">
        <v>215</v>
      </c>
      <c r="J10107">
        <v>0</v>
      </c>
      <c r="K10107" s="13" t="s">
        <v>191</v>
      </c>
      <c r="L10107">
        <v>3</v>
      </c>
      <c r="M10107">
        <v>0</v>
      </c>
      <c r="N10107" s="13" t="s">
        <v>192</v>
      </c>
      <c r="O10107" s="13" t="s">
        <v>97</v>
      </c>
      <c r="P10107">
        <v>29</v>
      </c>
      <c r="Q10107" s="13" t="s">
        <v>97</v>
      </c>
      <c r="R10107" s="13" t="s">
        <v>213</v>
      </c>
      <c r="S10107" s="13" t="s">
        <v>193</v>
      </c>
      <c r="T10107">
        <v>3</v>
      </c>
      <c r="U10107">
        <v>1</v>
      </c>
      <c r="V10107">
        <v>1</v>
      </c>
      <c r="W10107" s="13" t="s">
        <v>101</v>
      </c>
      <c r="X10107">
        <v>0.45</v>
      </c>
    </row>
    <row r="10108" spans="1:24" x14ac:dyDescent="0.3">
      <c r="A10108">
        <v>10106</v>
      </c>
      <c r="B10108" t="s">
        <v>200</v>
      </c>
      <c r="C10108" t="s">
        <v>201</v>
      </c>
      <c r="D10108">
        <v>12.881818000000001</v>
      </c>
      <c r="E10108">
        <v>80.178696000000002</v>
      </c>
      <c r="F10108" s="18">
        <v>45576</v>
      </c>
      <c r="G10108" s="19">
        <v>0.5</v>
      </c>
      <c r="H10108">
        <v>12</v>
      </c>
      <c r="I10108" s="13" t="s">
        <v>211</v>
      </c>
      <c r="J10108">
        <v>0</v>
      </c>
      <c r="K10108" s="13" t="s">
        <v>191</v>
      </c>
      <c r="L10108">
        <v>3</v>
      </c>
      <c r="M10108">
        <v>0</v>
      </c>
      <c r="N10108" s="13" t="s">
        <v>192</v>
      </c>
      <c r="O10108" s="13" t="s">
        <v>97</v>
      </c>
      <c r="P10108">
        <v>24</v>
      </c>
      <c r="Q10108" s="13" t="s">
        <v>195</v>
      </c>
      <c r="R10108" s="13" t="s">
        <v>208</v>
      </c>
      <c r="S10108" s="13" t="s">
        <v>193</v>
      </c>
      <c r="T10108">
        <v>5</v>
      </c>
      <c r="U10108">
        <v>2</v>
      </c>
      <c r="V10108">
        <v>0</v>
      </c>
      <c r="W10108" s="13" t="s">
        <v>101</v>
      </c>
      <c r="X10108">
        <v>0.1</v>
      </c>
    </row>
    <row r="10109" spans="1:24" x14ac:dyDescent="0.3">
      <c r="A10109">
        <v>10107</v>
      </c>
      <c r="B10109" t="s">
        <v>203</v>
      </c>
      <c r="C10109" t="s">
        <v>203</v>
      </c>
      <c r="D10109">
        <v>28.897306</v>
      </c>
      <c r="E10109">
        <v>77.269756000000001</v>
      </c>
      <c r="F10109" s="18">
        <v>45266</v>
      </c>
      <c r="G10109" s="19">
        <v>0.125</v>
      </c>
      <c r="H10109">
        <v>3</v>
      </c>
      <c r="I10109" s="13" t="s">
        <v>194</v>
      </c>
      <c r="J10109">
        <v>0</v>
      </c>
      <c r="K10109" s="13" t="s">
        <v>92</v>
      </c>
      <c r="L10109">
        <v>3</v>
      </c>
      <c r="M10109">
        <v>0</v>
      </c>
      <c r="N10109" s="13" t="s">
        <v>94</v>
      </c>
      <c r="O10109" s="13" t="s">
        <v>95</v>
      </c>
      <c r="P10109">
        <v>24</v>
      </c>
      <c r="Q10109" s="13" t="s">
        <v>95</v>
      </c>
      <c r="R10109" s="13" t="s">
        <v>205</v>
      </c>
      <c r="S10109" s="13" t="s">
        <v>196</v>
      </c>
      <c r="T10109">
        <v>3</v>
      </c>
      <c r="U10109">
        <v>2</v>
      </c>
      <c r="V10109">
        <v>0</v>
      </c>
      <c r="W10109" s="13" t="s">
        <v>101</v>
      </c>
      <c r="X10109">
        <v>0.45</v>
      </c>
    </row>
    <row r="10110" spans="1:24" x14ac:dyDescent="0.3">
      <c r="A10110">
        <v>10108</v>
      </c>
      <c r="B10110" t="s">
        <v>203</v>
      </c>
      <c r="C10110" t="s">
        <v>203</v>
      </c>
      <c r="D10110">
        <v>28.857904999999999</v>
      </c>
      <c r="E10110">
        <v>77.288478999999995</v>
      </c>
      <c r="F10110" s="18">
        <v>45011</v>
      </c>
      <c r="G10110" s="19">
        <v>0</v>
      </c>
      <c r="H10110">
        <v>0</v>
      </c>
      <c r="I10110" s="13" t="s">
        <v>89</v>
      </c>
      <c r="J10110">
        <v>1</v>
      </c>
      <c r="K10110" s="13" t="s">
        <v>191</v>
      </c>
      <c r="L10110">
        <v>4</v>
      </c>
      <c r="M10110">
        <v>1</v>
      </c>
      <c r="N10110" s="13" t="s">
        <v>192</v>
      </c>
      <c r="O10110" s="13" t="s">
        <v>97</v>
      </c>
      <c r="P10110">
        <v>19</v>
      </c>
      <c r="Q10110" s="13" t="s">
        <v>95</v>
      </c>
      <c r="R10110" s="13" t="s">
        <v>98</v>
      </c>
      <c r="S10110" s="13" t="s">
        <v>196</v>
      </c>
      <c r="T10110">
        <v>4</v>
      </c>
      <c r="U10110">
        <v>3</v>
      </c>
      <c r="V10110">
        <v>0</v>
      </c>
      <c r="W10110" s="13" t="s">
        <v>101</v>
      </c>
      <c r="X10110">
        <v>0.1</v>
      </c>
    </row>
    <row r="10111" spans="1:24" x14ac:dyDescent="0.3">
      <c r="A10111">
        <v>10109</v>
      </c>
      <c r="B10111" t="s">
        <v>79</v>
      </c>
      <c r="C10111" t="s">
        <v>80</v>
      </c>
      <c r="D10111">
        <v>18.510634</v>
      </c>
      <c r="E10111">
        <v>73.902893000000006</v>
      </c>
      <c r="F10111" s="18">
        <v>45468</v>
      </c>
      <c r="G10111" s="19">
        <v>0.20833333333333301</v>
      </c>
      <c r="H10111">
        <v>5</v>
      </c>
      <c r="I10111" s="13" t="s">
        <v>215</v>
      </c>
      <c r="J10111">
        <v>0</v>
      </c>
      <c r="K10111" s="13" t="s">
        <v>92</v>
      </c>
      <c r="L10111">
        <v>3</v>
      </c>
      <c r="M10111">
        <v>0</v>
      </c>
      <c r="N10111" s="13" t="s">
        <v>192</v>
      </c>
      <c r="O10111" s="13" t="s">
        <v>97</v>
      </c>
      <c r="P10111">
        <v>38</v>
      </c>
      <c r="Q10111" s="13" t="s">
        <v>95</v>
      </c>
      <c r="R10111" s="13" t="s">
        <v>208</v>
      </c>
      <c r="S10111" s="13" t="s">
        <v>193</v>
      </c>
      <c r="T10111">
        <v>1</v>
      </c>
      <c r="U10111">
        <v>0</v>
      </c>
      <c r="V10111">
        <v>0</v>
      </c>
      <c r="W10111" s="13" t="s">
        <v>101</v>
      </c>
      <c r="X10111">
        <v>0.1</v>
      </c>
    </row>
    <row r="10112" spans="1:24" x14ac:dyDescent="0.3">
      <c r="A10112">
        <v>10110</v>
      </c>
      <c r="B10112" t="s">
        <v>197</v>
      </c>
      <c r="C10112" t="s">
        <v>198</v>
      </c>
      <c r="D10112">
        <v>30.720638000000001</v>
      </c>
      <c r="E10112">
        <v>76.829290999999998</v>
      </c>
      <c r="F10112" s="18">
        <v>45001</v>
      </c>
      <c r="G10112" s="19">
        <v>0</v>
      </c>
      <c r="H10112">
        <v>0</v>
      </c>
      <c r="I10112" s="13" t="s">
        <v>202</v>
      </c>
      <c r="J10112">
        <v>0</v>
      </c>
      <c r="K10112" s="13" t="s">
        <v>214</v>
      </c>
      <c r="L10112">
        <v>3</v>
      </c>
      <c r="M10112">
        <v>0</v>
      </c>
      <c r="N10112" s="13" t="s">
        <v>192</v>
      </c>
      <c r="O10112" s="13" t="s">
        <v>97</v>
      </c>
      <c r="P10112">
        <v>35</v>
      </c>
      <c r="Q10112" s="13" t="s">
        <v>95</v>
      </c>
      <c r="R10112" s="13" t="s">
        <v>98</v>
      </c>
      <c r="S10112" s="13" t="s">
        <v>193</v>
      </c>
      <c r="T10112">
        <v>5</v>
      </c>
      <c r="U10112">
        <v>4</v>
      </c>
      <c r="V10112">
        <v>0</v>
      </c>
      <c r="W10112" s="13" t="s">
        <v>101</v>
      </c>
      <c r="X10112">
        <v>0.1</v>
      </c>
    </row>
    <row r="10113" spans="1:24" x14ac:dyDescent="0.3">
      <c r="A10113">
        <v>10111</v>
      </c>
      <c r="B10113" t="s">
        <v>209</v>
      </c>
      <c r="C10113" t="s">
        <v>210</v>
      </c>
      <c r="D10113">
        <v>17.579319999999999</v>
      </c>
      <c r="E10113">
        <v>78.225472999999994</v>
      </c>
      <c r="F10113" s="18">
        <v>45205</v>
      </c>
      <c r="G10113" s="19">
        <v>0.875</v>
      </c>
      <c r="H10113">
        <v>21</v>
      </c>
      <c r="I10113" s="13" t="s">
        <v>211</v>
      </c>
      <c r="J10113">
        <v>0</v>
      </c>
      <c r="K10113" s="13" t="s">
        <v>92</v>
      </c>
      <c r="L10113">
        <v>2</v>
      </c>
      <c r="M10113">
        <v>1</v>
      </c>
      <c r="N10113" s="13" t="s">
        <v>192</v>
      </c>
      <c r="O10113" s="13" t="s">
        <v>97</v>
      </c>
      <c r="P10113">
        <v>20</v>
      </c>
      <c r="Q10113" s="13" t="s">
        <v>95</v>
      </c>
      <c r="R10113" s="13" t="s">
        <v>213</v>
      </c>
      <c r="S10113" s="13" t="s">
        <v>196</v>
      </c>
      <c r="T10113">
        <v>4</v>
      </c>
      <c r="U10113">
        <v>0</v>
      </c>
      <c r="V10113">
        <v>0</v>
      </c>
      <c r="W10113" s="13" t="s">
        <v>101</v>
      </c>
      <c r="X10113">
        <v>0.1</v>
      </c>
    </row>
    <row r="10114" spans="1:24" x14ac:dyDescent="0.3">
      <c r="A10114">
        <v>10112</v>
      </c>
      <c r="B10114" t="s">
        <v>206</v>
      </c>
      <c r="C10114" t="s">
        <v>207</v>
      </c>
      <c r="D10114">
        <v>12.953836000000001</v>
      </c>
      <c r="E10114">
        <v>77.642961999999997</v>
      </c>
      <c r="F10114" s="18">
        <v>45542</v>
      </c>
      <c r="G10114" s="19">
        <v>0.20833333333333301</v>
      </c>
      <c r="H10114">
        <v>5</v>
      </c>
      <c r="I10114" s="13" t="s">
        <v>219</v>
      </c>
      <c r="J10114">
        <v>1</v>
      </c>
      <c r="K10114" s="13" t="s">
        <v>214</v>
      </c>
      <c r="L10114">
        <v>4</v>
      </c>
      <c r="M10114">
        <v>0</v>
      </c>
      <c r="N10114" s="13" t="s">
        <v>192</v>
      </c>
      <c r="O10114" s="13" t="s">
        <v>97</v>
      </c>
      <c r="P10114">
        <v>18</v>
      </c>
      <c r="Q10114" s="13" t="s">
        <v>97</v>
      </c>
      <c r="R10114" s="13" t="s">
        <v>98</v>
      </c>
      <c r="S10114" s="13" t="s">
        <v>196</v>
      </c>
      <c r="T10114">
        <v>3</v>
      </c>
      <c r="U10114">
        <v>1</v>
      </c>
      <c r="V10114">
        <v>0</v>
      </c>
      <c r="W10114" s="13" t="s">
        <v>101</v>
      </c>
      <c r="X10114">
        <v>0.3</v>
      </c>
    </row>
    <row r="10115" spans="1:24" x14ac:dyDescent="0.3">
      <c r="A10115">
        <v>10113</v>
      </c>
      <c r="B10115" t="s">
        <v>217</v>
      </c>
      <c r="C10115" t="s">
        <v>218</v>
      </c>
      <c r="D10115">
        <v>22.402861000000001</v>
      </c>
      <c r="E10115">
        <v>88.223009000000005</v>
      </c>
      <c r="F10115" s="18">
        <v>45231</v>
      </c>
      <c r="G10115" s="19">
        <v>8.3333333333333301E-2</v>
      </c>
      <c r="H10115">
        <v>2</v>
      </c>
      <c r="I10115" s="13" t="s">
        <v>194</v>
      </c>
      <c r="J10115">
        <v>0</v>
      </c>
      <c r="K10115" s="13" t="s">
        <v>191</v>
      </c>
      <c r="L10115">
        <v>3</v>
      </c>
      <c r="M10115">
        <v>1</v>
      </c>
      <c r="N10115" s="13" t="s">
        <v>94</v>
      </c>
      <c r="O10115" s="13" t="s">
        <v>95</v>
      </c>
      <c r="P10115">
        <v>34</v>
      </c>
      <c r="Q10115" s="13" t="s">
        <v>95</v>
      </c>
      <c r="R10115" s="13" t="s">
        <v>98</v>
      </c>
      <c r="S10115" s="13" t="s">
        <v>196</v>
      </c>
      <c r="T10115">
        <v>1</v>
      </c>
      <c r="U10115">
        <v>1</v>
      </c>
      <c r="V10115">
        <v>0</v>
      </c>
      <c r="W10115" s="13" t="s">
        <v>101</v>
      </c>
      <c r="X10115">
        <v>0.45</v>
      </c>
    </row>
    <row r="10116" spans="1:24" x14ac:dyDescent="0.3">
      <c r="A10116">
        <v>10114</v>
      </c>
      <c r="B10116" t="s">
        <v>79</v>
      </c>
      <c r="C10116" t="s">
        <v>80</v>
      </c>
      <c r="D10116">
        <v>18.670126</v>
      </c>
      <c r="E10116">
        <v>73.996426999999997</v>
      </c>
      <c r="F10116" s="18">
        <v>45477</v>
      </c>
      <c r="G10116" s="19">
        <v>0.33333333333333298</v>
      </c>
      <c r="H10116">
        <v>8</v>
      </c>
      <c r="I10116" s="13" t="s">
        <v>202</v>
      </c>
      <c r="J10116">
        <v>0</v>
      </c>
      <c r="K10116" s="13" t="s">
        <v>92</v>
      </c>
      <c r="L10116">
        <v>2</v>
      </c>
      <c r="M10116">
        <v>1</v>
      </c>
      <c r="N10116" s="13" t="s">
        <v>94</v>
      </c>
      <c r="O10116" s="13" t="s">
        <v>95</v>
      </c>
      <c r="P10116">
        <v>35</v>
      </c>
      <c r="Q10116" s="13" t="s">
        <v>97</v>
      </c>
      <c r="R10116" s="13" t="s">
        <v>199</v>
      </c>
      <c r="S10116" s="13" t="s">
        <v>99</v>
      </c>
      <c r="T10116">
        <v>5</v>
      </c>
      <c r="U10116">
        <v>5</v>
      </c>
      <c r="V10116">
        <v>1</v>
      </c>
      <c r="W10116" s="13" t="s">
        <v>101</v>
      </c>
      <c r="X10116">
        <v>1</v>
      </c>
    </row>
    <row r="10117" spans="1:24" x14ac:dyDescent="0.3">
      <c r="A10117">
        <v>10115</v>
      </c>
      <c r="B10117" t="s">
        <v>190</v>
      </c>
      <c r="C10117" t="s">
        <v>80</v>
      </c>
      <c r="D10117">
        <v>19.198308999999998</v>
      </c>
      <c r="E10117">
        <v>72.741041999999993</v>
      </c>
      <c r="F10117" s="18">
        <v>45757</v>
      </c>
      <c r="G10117" s="19">
        <v>0.58333333333333304</v>
      </c>
      <c r="H10117">
        <v>14</v>
      </c>
      <c r="I10117" s="13" t="s">
        <v>202</v>
      </c>
      <c r="J10117">
        <v>0</v>
      </c>
      <c r="K10117" s="13" t="s">
        <v>214</v>
      </c>
      <c r="L10117">
        <v>4</v>
      </c>
      <c r="M10117">
        <v>0</v>
      </c>
      <c r="N10117" s="13" t="s">
        <v>212</v>
      </c>
      <c r="O10117" s="13" t="s">
        <v>95</v>
      </c>
      <c r="P10117">
        <v>20</v>
      </c>
      <c r="Q10117" s="13" t="s">
        <v>95</v>
      </c>
      <c r="R10117" s="13" t="s">
        <v>213</v>
      </c>
      <c r="S10117" s="13" t="s">
        <v>99</v>
      </c>
      <c r="T10117">
        <v>1</v>
      </c>
      <c r="U10117">
        <v>1</v>
      </c>
      <c r="V10117">
        <v>0</v>
      </c>
      <c r="W10117" s="13" t="s">
        <v>101</v>
      </c>
      <c r="X10117">
        <v>0.65</v>
      </c>
    </row>
    <row r="10118" spans="1:24" x14ac:dyDescent="0.3">
      <c r="A10118">
        <v>10116</v>
      </c>
      <c r="B10118" t="s">
        <v>200</v>
      </c>
      <c r="C10118" t="s">
        <v>201</v>
      </c>
      <c r="D10118">
        <v>12.956054999999999</v>
      </c>
      <c r="E10118">
        <v>80.242114000000001</v>
      </c>
      <c r="F10118" s="18">
        <v>44997</v>
      </c>
      <c r="G10118" s="19">
        <v>0.25</v>
      </c>
      <c r="H10118">
        <v>6</v>
      </c>
      <c r="I10118" s="13" t="s">
        <v>89</v>
      </c>
      <c r="J10118">
        <v>1</v>
      </c>
      <c r="K10118" s="13" t="s">
        <v>214</v>
      </c>
      <c r="L10118">
        <v>6</v>
      </c>
      <c r="M10118">
        <v>0</v>
      </c>
      <c r="N10118" s="13" t="s">
        <v>192</v>
      </c>
      <c r="O10118" s="13" t="s">
        <v>97</v>
      </c>
      <c r="P10118">
        <v>33</v>
      </c>
      <c r="Q10118" s="13" t="s">
        <v>97</v>
      </c>
      <c r="R10118" s="13" t="s">
        <v>205</v>
      </c>
      <c r="S10118" s="13" t="s">
        <v>193</v>
      </c>
      <c r="T10118">
        <v>2</v>
      </c>
      <c r="U10118">
        <v>0</v>
      </c>
      <c r="V10118">
        <v>0</v>
      </c>
      <c r="W10118" s="13" t="s">
        <v>101</v>
      </c>
      <c r="X10118">
        <v>0.3</v>
      </c>
    </row>
    <row r="10119" spans="1:24" x14ac:dyDescent="0.3">
      <c r="A10119">
        <v>10117</v>
      </c>
      <c r="B10119" t="s">
        <v>203</v>
      </c>
      <c r="C10119" t="s">
        <v>203</v>
      </c>
      <c r="D10119">
        <v>28.611013</v>
      </c>
      <c r="E10119">
        <v>76.984550999999996</v>
      </c>
      <c r="F10119" s="18">
        <v>45071</v>
      </c>
      <c r="G10119" s="19">
        <v>8.3333333333333301E-2</v>
      </c>
      <c r="H10119">
        <v>2</v>
      </c>
      <c r="I10119" s="13" t="s">
        <v>202</v>
      </c>
      <c r="J10119">
        <v>0</v>
      </c>
      <c r="K10119" s="13" t="s">
        <v>214</v>
      </c>
      <c r="L10119">
        <v>1</v>
      </c>
      <c r="M10119">
        <v>1</v>
      </c>
      <c r="N10119" s="13" t="s">
        <v>192</v>
      </c>
      <c r="O10119" s="13" t="s">
        <v>97</v>
      </c>
      <c r="P10119">
        <v>28</v>
      </c>
      <c r="Q10119" s="13" t="s">
        <v>95</v>
      </c>
      <c r="R10119" s="13" t="s">
        <v>213</v>
      </c>
      <c r="S10119" s="13" t="s">
        <v>193</v>
      </c>
      <c r="T10119">
        <v>5</v>
      </c>
      <c r="U10119">
        <v>1</v>
      </c>
      <c r="V10119">
        <v>0</v>
      </c>
      <c r="W10119" s="13" t="s">
        <v>101</v>
      </c>
      <c r="X10119">
        <v>0.1</v>
      </c>
    </row>
    <row r="10120" spans="1:24" x14ac:dyDescent="0.3">
      <c r="A10120">
        <v>10118</v>
      </c>
      <c r="B10120" t="s">
        <v>200</v>
      </c>
      <c r="C10120" t="s">
        <v>201</v>
      </c>
      <c r="D10120">
        <v>12.875553</v>
      </c>
      <c r="E10120">
        <v>80.137022999999999</v>
      </c>
      <c r="F10120" s="18">
        <v>44883</v>
      </c>
      <c r="G10120" s="19">
        <v>0.95833333333333304</v>
      </c>
      <c r="H10120">
        <v>23</v>
      </c>
      <c r="I10120" s="13" t="s">
        <v>211</v>
      </c>
      <c r="J10120">
        <v>0</v>
      </c>
      <c r="K10120" s="13" t="s">
        <v>214</v>
      </c>
      <c r="L10120">
        <v>6</v>
      </c>
      <c r="M10120">
        <v>0</v>
      </c>
      <c r="N10120" s="13" t="s">
        <v>212</v>
      </c>
      <c r="O10120" s="13" t="s">
        <v>95</v>
      </c>
      <c r="P10120">
        <v>22</v>
      </c>
      <c r="Q10120" s="13" t="s">
        <v>95</v>
      </c>
      <c r="R10120" s="13" t="s">
        <v>199</v>
      </c>
      <c r="S10120" s="13" t="s">
        <v>193</v>
      </c>
      <c r="T10120">
        <v>5</v>
      </c>
      <c r="U10120">
        <v>5</v>
      </c>
      <c r="V10120">
        <v>0</v>
      </c>
      <c r="W10120" s="13" t="s">
        <v>101</v>
      </c>
      <c r="X10120">
        <v>0.45</v>
      </c>
    </row>
    <row r="10121" spans="1:24" x14ac:dyDescent="0.3">
      <c r="A10121">
        <v>10119</v>
      </c>
      <c r="B10121" t="s">
        <v>203</v>
      </c>
      <c r="C10121" t="s">
        <v>203</v>
      </c>
      <c r="D10121">
        <v>28.568749</v>
      </c>
      <c r="E10121">
        <v>77.176632999999995</v>
      </c>
      <c r="F10121" s="18">
        <v>44963</v>
      </c>
      <c r="G10121" s="19">
        <v>0.70833333333333304</v>
      </c>
      <c r="H10121">
        <v>17</v>
      </c>
      <c r="I10121" s="13" t="s">
        <v>204</v>
      </c>
      <c r="J10121">
        <v>0</v>
      </c>
      <c r="K10121" s="13" t="s">
        <v>92</v>
      </c>
      <c r="L10121">
        <v>1</v>
      </c>
      <c r="M10121">
        <v>1</v>
      </c>
      <c r="N10121" s="13" t="s">
        <v>212</v>
      </c>
      <c r="O10121" s="13" t="s">
        <v>195</v>
      </c>
      <c r="P10121">
        <v>23</v>
      </c>
      <c r="Q10121" s="13" t="s">
        <v>97</v>
      </c>
      <c r="R10121" s="13" t="s">
        <v>205</v>
      </c>
      <c r="S10121" s="13" t="s">
        <v>193</v>
      </c>
      <c r="T10121">
        <v>1</v>
      </c>
      <c r="U10121">
        <v>0</v>
      </c>
      <c r="V10121">
        <v>1</v>
      </c>
      <c r="W10121" s="13" t="s">
        <v>101</v>
      </c>
      <c r="X10121">
        <v>0.6</v>
      </c>
    </row>
    <row r="10122" spans="1:24" x14ac:dyDescent="0.3">
      <c r="A10122">
        <v>10120</v>
      </c>
      <c r="B10122" t="s">
        <v>206</v>
      </c>
      <c r="C10122" t="s">
        <v>207</v>
      </c>
      <c r="D10122">
        <v>12.830107</v>
      </c>
      <c r="E10122">
        <v>77.663696000000002</v>
      </c>
      <c r="F10122" s="18">
        <v>45723</v>
      </c>
      <c r="G10122" s="19">
        <v>8.3333333333333301E-2</v>
      </c>
      <c r="H10122">
        <v>2</v>
      </c>
      <c r="I10122" s="13" t="s">
        <v>211</v>
      </c>
      <c r="J10122">
        <v>0</v>
      </c>
      <c r="K10122" s="13" t="s">
        <v>214</v>
      </c>
      <c r="L10122">
        <v>2</v>
      </c>
      <c r="M10122">
        <v>0</v>
      </c>
      <c r="N10122" s="13" t="s">
        <v>192</v>
      </c>
      <c r="O10122" s="13" t="s">
        <v>97</v>
      </c>
      <c r="P10122">
        <v>28</v>
      </c>
      <c r="Q10122" s="13" t="s">
        <v>95</v>
      </c>
      <c r="R10122" s="13" t="s">
        <v>199</v>
      </c>
      <c r="S10122" s="13" t="s">
        <v>196</v>
      </c>
      <c r="T10122">
        <v>2</v>
      </c>
      <c r="U10122">
        <v>0</v>
      </c>
      <c r="V10122">
        <v>0</v>
      </c>
      <c r="W10122" s="13" t="s">
        <v>101</v>
      </c>
      <c r="X10122">
        <v>0.1</v>
      </c>
    </row>
    <row r="10123" spans="1:24" x14ac:dyDescent="0.3">
      <c r="A10123">
        <v>10121</v>
      </c>
      <c r="B10123" t="s">
        <v>217</v>
      </c>
      <c r="C10123" t="s">
        <v>218</v>
      </c>
      <c r="D10123">
        <v>22.663938999999999</v>
      </c>
      <c r="E10123">
        <v>88.282103000000006</v>
      </c>
      <c r="F10123" s="18">
        <v>45165</v>
      </c>
      <c r="G10123" s="19">
        <v>0.625</v>
      </c>
      <c r="H10123">
        <v>15</v>
      </c>
      <c r="I10123" s="13" t="s">
        <v>89</v>
      </c>
      <c r="J10123">
        <v>1</v>
      </c>
      <c r="K10123" s="13" t="s">
        <v>92</v>
      </c>
      <c r="L10123">
        <v>5</v>
      </c>
      <c r="M10123">
        <v>1</v>
      </c>
      <c r="N10123" s="13" t="s">
        <v>192</v>
      </c>
      <c r="O10123" s="13" t="s">
        <v>97</v>
      </c>
      <c r="P10123">
        <v>22</v>
      </c>
      <c r="Q10123" s="13" t="s">
        <v>195</v>
      </c>
      <c r="R10123" s="13" t="s">
        <v>199</v>
      </c>
      <c r="S10123" s="13" t="s">
        <v>193</v>
      </c>
      <c r="T10123">
        <v>4</v>
      </c>
      <c r="U10123">
        <v>2</v>
      </c>
      <c r="V10123">
        <v>0</v>
      </c>
      <c r="W10123" s="13" t="s">
        <v>101</v>
      </c>
      <c r="X10123">
        <v>0.1</v>
      </c>
    </row>
    <row r="10124" spans="1:24" x14ac:dyDescent="0.3">
      <c r="A10124">
        <v>10122</v>
      </c>
      <c r="B10124" t="s">
        <v>206</v>
      </c>
      <c r="C10124" t="s">
        <v>207</v>
      </c>
      <c r="D10124">
        <v>12.848267999999999</v>
      </c>
      <c r="E10124">
        <v>77.574517999999998</v>
      </c>
      <c r="F10124" s="18">
        <v>44852</v>
      </c>
      <c r="G10124" s="19">
        <v>0.58333333333333304</v>
      </c>
      <c r="H10124">
        <v>14</v>
      </c>
      <c r="I10124" s="13" t="s">
        <v>215</v>
      </c>
      <c r="J10124">
        <v>0</v>
      </c>
      <c r="K10124" s="13" t="s">
        <v>214</v>
      </c>
      <c r="L10124">
        <v>6</v>
      </c>
      <c r="M10124">
        <v>0</v>
      </c>
      <c r="N10124" s="13" t="s">
        <v>94</v>
      </c>
      <c r="O10124" s="13" t="s">
        <v>95</v>
      </c>
      <c r="P10124">
        <v>34</v>
      </c>
      <c r="Q10124" s="13" t="s">
        <v>95</v>
      </c>
      <c r="R10124" s="13" t="s">
        <v>205</v>
      </c>
      <c r="S10124" s="13" t="s">
        <v>196</v>
      </c>
      <c r="T10124">
        <v>4</v>
      </c>
      <c r="U10124">
        <v>4</v>
      </c>
      <c r="V10124">
        <v>0</v>
      </c>
      <c r="W10124" s="13" t="s">
        <v>101</v>
      </c>
      <c r="X10124">
        <v>0.45</v>
      </c>
    </row>
    <row r="10125" spans="1:24" x14ac:dyDescent="0.3">
      <c r="A10125">
        <v>10123</v>
      </c>
      <c r="B10125" t="s">
        <v>197</v>
      </c>
      <c r="C10125" t="s">
        <v>198</v>
      </c>
      <c r="D10125">
        <v>30.657038</v>
      </c>
      <c r="E10125">
        <v>76.844303999999994</v>
      </c>
      <c r="F10125" s="18">
        <v>45346</v>
      </c>
      <c r="G10125" s="19">
        <v>0.33333333333333298</v>
      </c>
      <c r="H10125">
        <v>8</v>
      </c>
      <c r="I10125" s="13" t="s">
        <v>219</v>
      </c>
      <c r="J10125">
        <v>1</v>
      </c>
      <c r="K10125" s="13" t="s">
        <v>92</v>
      </c>
      <c r="L10125">
        <v>4</v>
      </c>
      <c r="M10125">
        <v>0</v>
      </c>
      <c r="N10125" s="13" t="s">
        <v>192</v>
      </c>
      <c r="O10125" s="13" t="s">
        <v>97</v>
      </c>
      <c r="P10125">
        <v>32</v>
      </c>
      <c r="Q10125" s="13" t="s">
        <v>97</v>
      </c>
      <c r="R10125" s="13" t="s">
        <v>199</v>
      </c>
      <c r="S10125" s="13" t="s">
        <v>196</v>
      </c>
      <c r="T10125">
        <v>5</v>
      </c>
      <c r="U10125">
        <v>5</v>
      </c>
      <c r="V10125">
        <v>1</v>
      </c>
      <c r="W10125" s="13" t="s">
        <v>101</v>
      </c>
      <c r="X10125">
        <v>0.45</v>
      </c>
    </row>
    <row r="10126" spans="1:24" x14ac:dyDescent="0.3">
      <c r="A10126">
        <v>10124</v>
      </c>
      <c r="B10126" t="s">
        <v>190</v>
      </c>
      <c r="C10126" t="s">
        <v>80</v>
      </c>
      <c r="D10126">
        <v>19.069189000000001</v>
      </c>
      <c r="E10126">
        <v>72.802526999999998</v>
      </c>
      <c r="F10126" s="18">
        <v>44781</v>
      </c>
      <c r="G10126" s="19">
        <v>0.54166666666666696</v>
      </c>
      <c r="H10126">
        <v>13</v>
      </c>
      <c r="I10126" s="13" t="s">
        <v>204</v>
      </c>
      <c r="J10126">
        <v>0</v>
      </c>
      <c r="K10126" s="13" t="s">
        <v>191</v>
      </c>
      <c r="L10126">
        <v>2</v>
      </c>
      <c r="M10126">
        <v>0</v>
      </c>
      <c r="N10126" s="13" t="s">
        <v>192</v>
      </c>
      <c r="O10126" s="13" t="s">
        <v>97</v>
      </c>
      <c r="P10126">
        <v>33</v>
      </c>
      <c r="Q10126" s="13" t="s">
        <v>195</v>
      </c>
      <c r="R10126" s="13" t="s">
        <v>208</v>
      </c>
      <c r="S10126" s="13" t="s">
        <v>196</v>
      </c>
      <c r="T10126">
        <v>2</v>
      </c>
      <c r="U10126">
        <v>1</v>
      </c>
      <c r="V10126">
        <v>0</v>
      </c>
      <c r="W10126" s="13" t="s">
        <v>101</v>
      </c>
      <c r="X10126">
        <v>0.1</v>
      </c>
    </row>
    <row r="10127" spans="1:24" x14ac:dyDescent="0.3">
      <c r="A10127">
        <v>10125</v>
      </c>
      <c r="B10127" t="s">
        <v>217</v>
      </c>
      <c r="C10127" t="s">
        <v>218</v>
      </c>
      <c r="D10127">
        <v>22.638099</v>
      </c>
      <c r="E10127">
        <v>88.406412000000003</v>
      </c>
      <c r="F10127" s="18">
        <v>44778</v>
      </c>
      <c r="G10127" s="19">
        <v>4.1666666666666699E-2</v>
      </c>
      <c r="H10127">
        <v>1</v>
      </c>
      <c r="I10127" s="13" t="s">
        <v>211</v>
      </c>
      <c r="J10127">
        <v>0</v>
      </c>
      <c r="K10127" s="13" t="s">
        <v>92</v>
      </c>
      <c r="L10127">
        <v>5</v>
      </c>
      <c r="M10127">
        <v>0</v>
      </c>
      <c r="N10127" s="13" t="s">
        <v>94</v>
      </c>
      <c r="O10127" s="13" t="s">
        <v>95</v>
      </c>
      <c r="P10127">
        <v>17</v>
      </c>
      <c r="Q10127" s="13" t="s">
        <v>97</v>
      </c>
      <c r="R10127" s="13" t="s">
        <v>208</v>
      </c>
      <c r="S10127" s="13" t="s">
        <v>196</v>
      </c>
      <c r="T10127">
        <v>5</v>
      </c>
      <c r="U10127">
        <v>5</v>
      </c>
      <c r="V10127">
        <v>0</v>
      </c>
      <c r="W10127" s="13" t="s">
        <v>101</v>
      </c>
      <c r="X10127">
        <v>0.65</v>
      </c>
    </row>
    <row r="10128" spans="1:24" x14ac:dyDescent="0.3">
      <c r="A10128">
        <v>10126</v>
      </c>
      <c r="B10128" t="s">
        <v>209</v>
      </c>
      <c r="C10128" t="s">
        <v>210</v>
      </c>
      <c r="D10128">
        <v>17.443733999999999</v>
      </c>
      <c r="E10128">
        <v>78.529720999999995</v>
      </c>
      <c r="F10128" s="18">
        <v>44985</v>
      </c>
      <c r="G10128" s="19">
        <v>0.58333333333333304</v>
      </c>
      <c r="H10128">
        <v>14</v>
      </c>
      <c r="I10128" s="13" t="s">
        <v>215</v>
      </c>
      <c r="J10128">
        <v>0</v>
      </c>
      <c r="K10128" s="13" t="s">
        <v>214</v>
      </c>
      <c r="L10128">
        <v>5</v>
      </c>
      <c r="M10128">
        <v>1</v>
      </c>
      <c r="N10128" s="13" t="s">
        <v>192</v>
      </c>
      <c r="O10128" s="13" t="s">
        <v>97</v>
      </c>
      <c r="P10128">
        <v>38</v>
      </c>
      <c r="Q10128" s="13" t="s">
        <v>95</v>
      </c>
      <c r="R10128" s="13" t="s">
        <v>199</v>
      </c>
      <c r="S10128" s="13" t="s">
        <v>196</v>
      </c>
      <c r="T10128">
        <v>2</v>
      </c>
      <c r="U10128">
        <v>2</v>
      </c>
      <c r="V10128">
        <v>0</v>
      </c>
      <c r="W10128" s="13" t="s">
        <v>101</v>
      </c>
      <c r="X10128">
        <v>0.1</v>
      </c>
    </row>
    <row r="10129" spans="1:24" x14ac:dyDescent="0.3">
      <c r="A10129">
        <v>10127</v>
      </c>
      <c r="B10129" t="s">
        <v>190</v>
      </c>
      <c r="C10129" t="s">
        <v>80</v>
      </c>
      <c r="D10129">
        <v>19.003502999999998</v>
      </c>
      <c r="E10129">
        <v>72.965689999999995</v>
      </c>
      <c r="F10129" s="18">
        <v>45568</v>
      </c>
      <c r="G10129" s="19">
        <v>0.375</v>
      </c>
      <c r="H10129">
        <v>9</v>
      </c>
      <c r="I10129" s="13" t="s">
        <v>202</v>
      </c>
      <c r="J10129">
        <v>0</v>
      </c>
      <c r="K10129" s="13" t="s">
        <v>214</v>
      </c>
      <c r="L10129">
        <v>4</v>
      </c>
      <c r="M10129">
        <v>1</v>
      </c>
      <c r="N10129" s="13" t="s">
        <v>192</v>
      </c>
      <c r="O10129" s="13" t="s">
        <v>97</v>
      </c>
      <c r="P10129">
        <v>19</v>
      </c>
      <c r="Q10129" s="13" t="s">
        <v>195</v>
      </c>
      <c r="R10129" s="13" t="s">
        <v>199</v>
      </c>
      <c r="S10129" s="13" t="s">
        <v>193</v>
      </c>
      <c r="T10129">
        <v>3</v>
      </c>
      <c r="U10129">
        <v>0</v>
      </c>
      <c r="V10129">
        <v>1</v>
      </c>
      <c r="W10129" s="13" t="s">
        <v>101</v>
      </c>
      <c r="X10129">
        <v>0.25</v>
      </c>
    </row>
    <row r="10130" spans="1:24" x14ac:dyDescent="0.3">
      <c r="A10130">
        <v>10128</v>
      </c>
      <c r="B10130" t="s">
        <v>190</v>
      </c>
      <c r="C10130" t="s">
        <v>80</v>
      </c>
      <c r="D10130">
        <v>18.860626</v>
      </c>
      <c r="E10130">
        <v>72.898751000000004</v>
      </c>
      <c r="F10130" s="18">
        <v>44812</v>
      </c>
      <c r="G10130" s="19">
        <v>0.79166666666666696</v>
      </c>
      <c r="H10130">
        <v>19</v>
      </c>
      <c r="I10130" s="13" t="s">
        <v>202</v>
      </c>
      <c r="J10130">
        <v>0</v>
      </c>
      <c r="K10130" s="13" t="s">
        <v>214</v>
      </c>
      <c r="L10130">
        <v>6</v>
      </c>
      <c r="M10130">
        <v>1</v>
      </c>
      <c r="N10130" s="13" t="s">
        <v>94</v>
      </c>
      <c r="O10130" s="13" t="s">
        <v>95</v>
      </c>
      <c r="P10130">
        <v>31</v>
      </c>
      <c r="Q10130" s="13" t="s">
        <v>195</v>
      </c>
      <c r="R10130" s="13" t="s">
        <v>213</v>
      </c>
      <c r="S10130" s="13" t="s">
        <v>196</v>
      </c>
      <c r="T10130">
        <v>4</v>
      </c>
      <c r="U10130">
        <v>4</v>
      </c>
      <c r="V10130">
        <v>1</v>
      </c>
      <c r="W10130" s="13" t="s">
        <v>101</v>
      </c>
      <c r="X10130">
        <v>0.6</v>
      </c>
    </row>
    <row r="10131" spans="1:24" x14ac:dyDescent="0.3">
      <c r="A10131">
        <v>10129</v>
      </c>
      <c r="B10131" t="s">
        <v>197</v>
      </c>
      <c r="C10131" t="s">
        <v>198</v>
      </c>
      <c r="D10131">
        <v>30.761941</v>
      </c>
      <c r="E10131">
        <v>76.745375999999993</v>
      </c>
      <c r="F10131" s="18">
        <v>45021</v>
      </c>
      <c r="G10131" s="19">
        <v>0.95833333333333304</v>
      </c>
      <c r="H10131">
        <v>23</v>
      </c>
      <c r="I10131" s="13" t="s">
        <v>194</v>
      </c>
      <c r="J10131">
        <v>0</v>
      </c>
      <c r="K10131" s="13" t="s">
        <v>191</v>
      </c>
      <c r="L10131">
        <v>1</v>
      </c>
      <c r="M10131">
        <v>1</v>
      </c>
      <c r="N10131" s="13" t="s">
        <v>94</v>
      </c>
      <c r="O10131" s="13" t="s">
        <v>95</v>
      </c>
      <c r="P10131">
        <v>23</v>
      </c>
      <c r="Q10131" s="13" t="s">
        <v>195</v>
      </c>
      <c r="R10131" s="13" t="s">
        <v>98</v>
      </c>
      <c r="S10131" s="13" t="s">
        <v>196</v>
      </c>
      <c r="T10131">
        <v>5</v>
      </c>
      <c r="U10131">
        <v>0</v>
      </c>
      <c r="V10131">
        <v>0</v>
      </c>
      <c r="W10131" s="13" t="s">
        <v>101</v>
      </c>
      <c r="X10131">
        <v>0.45</v>
      </c>
    </row>
    <row r="10132" spans="1:24" x14ac:dyDescent="0.3">
      <c r="A10132">
        <v>10130</v>
      </c>
      <c r="B10132" t="s">
        <v>206</v>
      </c>
      <c r="C10132" t="s">
        <v>207</v>
      </c>
      <c r="D10132">
        <v>13.051797000000001</v>
      </c>
      <c r="E10132">
        <v>77.736069999999998</v>
      </c>
      <c r="F10132" s="18">
        <v>45102</v>
      </c>
      <c r="G10132" s="19">
        <v>0.54166666666666696</v>
      </c>
      <c r="H10132">
        <v>13</v>
      </c>
      <c r="I10132" s="13" t="s">
        <v>89</v>
      </c>
      <c r="J10132">
        <v>1</v>
      </c>
      <c r="K10132" s="13" t="s">
        <v>214</v>
      </c>
      <c r="L10132">
        <v>1</v>
      </c>
      <c r="M10132">
        <v>1</v>
      </c>
      <c r="N10132" s="13" t="s">
        <v>192</v>
      </c>
      <c r="O10132" s="13" t="s">
        <v>97</v>
      </c>
      <c r="P10132">
        <v>33</v>
      </c>
      <c r="Q10132" s="13" t="s">
        <v>95</v>
      </c>
      <c r="R10132" s="13" t="s">
        <v>205</v>
      </c>
      <c r="S10132" s="13" t="s">
        <v>196</v>
      </c>
      <c r="T10132">
        <v>3</v>
      </c>
      <c r="U10132">
        <v>2</v>
      </c>
      <c r="V10132">
        <v>0</v>
      </c>
      <c r="W10132" s="13" t="s">
        <v>101</v>
      </c>
      <c r="X10132">
        <v>0.1</v>
      </c>
    </row>
    <row r="10133" spans="1:24" x14ac:dyDescent="0.3">
      <c r="A10133">
        <v>10131</v>
      </c>
      <c r="B10133" t="s">
        <v>197</v>
      </c>
      <c r="C10133" t="s">
        <v>198</v>
      </c>
      <c r="D10133">
        <v>30.685638999999998</v>
      </c>
      <c r="E10133">
        <v>76.809443999999999</v>
      </c>
      <c r="F10133" s="18">
        <v>45130</v>
      </c>
      <c r="G10133" s="19">
        <v>0.16666666666666699</v>
      </c>
      <c r="H10133">
        <v>4</v>
      </c>
      <c r="I10133" s="13" t="s">
        <v>89</v>
      </c>
      <c r="J10133">
        <v>1</v>
      </c>
      <c r="K10133" s="13" t="s">
        <v>92</v>
      </c>
      <c r="L10133">
        <v>2</v>
      </c>
      <c r="M10133">
        <v>1</v>
      </c>
      <c r="N10133" s="13" t="s">
        <v>94</v>
      </c>
      <c r="O10133" s="13" t="s">
        <v>95</v>
      </c>
      <c r="P10133">
        <v>40</v>
      </c>
      <c r="Q10133" s="13" t="s">
        <v>95</v>
      </c>
      <c r="R10133" s="13" t="s">
        <v>205</v>
      </c>
      <c r="S10133" s="13" t="s">
        <v>193</v>
      </c>
      <c r="T10133">
        <v>3</v>
      </c>
      <c r="U10133">
        <v>2</v>
      </c>
      <c r="V10133">
        <v>0</v>
      </c>
      <c r="W10133" s="13" t="s">
        <v>101</v>
      </c>
      <c r="X10133">
        <v>0.45</v>
      </c>
    </row>
    <row r="10134" spans="1:24" x14ac:dyDescent="0.3">
      <c r="A10134">
        <v>10132</v>
      </c>
      <c r="B10134" t="s">
        <v>217</v>
      </c>
      <c r="C10134" t="s">
        <v>218</v>
      </c>
      <c r="D10134">
        <v>22.594329999999999</v>
      </c>
      <c r="E10134">
        <v>88.275864999999996</v>
      </c>
      <c r="F10134" s="18">
        <v>45099</v>
      </c>
      <c r="G10134" s="19">
        <v>4.1666666666666699E-2</v>
      </c>
      <c r="H10134">
        <v>1</v>
      </c>
      <c r="I10134" s="13" t="s">
        <v>202</v>
      </c>
      <c r="J10134">
        <v>0</v>
      </c>
      <c r="K10134" s="13" t="s">
        <v>191</v>
      </c>
      <c r="L10134">
        <v>3</v>
      </c>
      <c r="M10134">
        <v>1</v>
      </c>
      <c r="N10134" s="13" t="s">
        <v>94</v>
      </c>
      <c r="O10134" s="13" t="s">
        <v>95</v>
      </c>
      <c r="P10134">
        <v>20</v>
      </c>
      <c r="Q10134" s="13" t="s">
        <v>95</v>
      </c>
      <c r="R10134" s="13" t="s">
        <v>199</v>
      </c>
      <c r="S10134" s="13" t="s">
        <v>193</v>
      </c>
      <c r="T10134">
        <v>1</v>
      </c>
      <c r="U10134">
        <v>0</v>
      </c>
      <c r="V10134">
        <v>0</v>
      </c>
      <c r="W10134" s="13" t="s">
        <v>101</v>
      </c>
      <c r="X10134">
        <v>0.45</v>
      </c>
    </row>
    <row r="10135" spans="1:24" x14ac:dyDescent="0.3">
      <c r="A10135">
        <v>10133</v>
      </c>
      <c r="B10135" t="s">
        <v>206</v>
      </c>
      <c r="C10135" t="s">
        <v>207</v>
      </c>
      <c r="D10135">
        <v>13.090145</v>
      </c>
      <c r="E10135">
        <v>77.404760999999993</v>
      </c>
      <c r="F10135" s="18">
        <v>45490</v>
      </c>
      <c r="G10135" s="19">
        <v>0.25</v>
      </c>
      <c r="H10135">
        <v>6</v>
      </c>
      <c r="I10135" s="13" t="s">
        <v>194</v>
      </c>
      <c r="J10135">
        <v>0</v>
      </c>
      <c r="K10135" s="13" t="s">
        <v>214</v>
      </c>
      <c r="L10135">
        <v>6</v>
      </c>
      <c r="M10135">
        <v>1</v>
      </c>
      <c r="N10135" s="13" t="s">
        <v>94</v>
      </c>
      <c r="O10135" s="13" t="s">
        <v>95</v>
      </c>
      <c r="P10135">
        <v>16</v>
      </c>
      <c r="Q10135" s="13" t="s">
        <v>95</v>
      </c>
      <c r="R10135" s="13" t="s">
        <v>208</v>
      </c>
      <c r="S10135" s="13" t="s">
        <v>196</v>
      </c>
      <c r="T10135">
        <v>5</v>
      </c>
      <c r="U10135">
        <v>2</v>
      </c>
      <c r="V10135">
        <v>0</v>
      </c>
      <c r="W10135" s="13" t="s">
        <v>101</v>
      </c>
      <c r="X10135">
        <v>0.45</v>
      </c>
    </row>
    <row r="10136" spans="1:24" x14ac:dyDescent="0.3">
      <c r="A10136">
        <v>10134</v>
      </c>
      <c r="B10136" t="s">
        <v>200</v>
      </c>
      <c r="C10136" t="s">
        <v>201</v>
      </c>
      <c r="D10136">
        <v>13.040689</v>
      </c>
      <c r="E10136">
        <v>80.177616999999998</v>
      </c>
      <c r="F10136" s="18">
        <v>45241</v>
      </c>
      <c r="G10136" s="19">
        <v>0.16666666666666699</v>
      </c>
      <c r="H10136">
        <v>4</v>
      </c>
      <c r="I10136" s="13" t="s">
        <v>219</v>
      </c>
      <c r="J10136">
        <v>1</v>
      </c>
      <c r="K10136" s="13" t="s">
        <v>191</v>
      </c>
      <c r="L10136">
        <v>6</v>
      </c>
      <c r="M10136">
        <v>1</v>
      </c>
      <c r="N10136" s="13" t="s">
        <v>192</v>
      </c>
      <c r="O10136" s="13" t="s">
        <v>97</v>
      </c>
      <c r="P10136">
        <v>27</v>
      </c>
      <c r="Q10136" s="13" t="s">
        <v>95</v>
      </c>
      <c r="R10136" s="13" t="s">
        <v>205</v>
      </c>
      <c r="S10136" s="13" t="s">
        <v>196</v>
      </c>
      <c r="T10136">
        <v>3</v>
      </c>
      <c r="U10136">
        <v>1</v>
      </c>
      <c r="V10136">
        <v>0</v>
      </c>
      <c r="W10136" s="13" t="s">
        <v>101</v>
      </c>
      <c r="X10136">
        <v>0.1</v>
      </c>
    </row>
    <row r="10137" spans="1:24" x14ac:dyDescent="0.3">
      <c r="A10137">
        <v>10135</v>
      </c>
      <c r="B10137" t="s">
        <v>209</v>
      </c>
      <c r="C10137" t="s">
        <v>210</v>
      </c>
      <c r="D10137">
        <v>17.535163000000001</v>
      </c>
      <c r="E10137">
        <v>78.232291000000004</v>
      </c>
      <c r="F10137" s="18">
        <v>45666</v>
      </c>
      <c r="G10137" s="19">
        <v>4.1666666666666699E-2</v>
      </c>
      <c r="H10137">
        <v>1</v>
      </c>
      <c r="I10137" s="13" t="s">
        <v>202</v>
      </c>
      <c r="J10137">
        <v>0</v>
      </c>
      <c r="K10137" s="13" t="s">
        <v>191</v>
      </c>
      <c r="L10137">
        <v>1</v>
      </c>
      <c r="M10137">
        <v>1</v>
      </c>
      <c r="N10137" s="13" t="s">
        <v>94</v>
      </c>
      <c r="O10137" s="13" t="s">
        <v>95</v>
      </c>
      <c r="P10137">
        <v>16</v>
      </c>
      <c r="Q10137" s="13" t="s">
        <v>95</v>
      </c>
      <c r="R10137" s="13" t="s">
        <v>213</v>
      </c>
      <c r="S10137" s="13" t="s">
        <v>196</v>
      </c>
      <c r="T10137">
        <v>2</v>
      </c>
      <c r="U10137">
        <v>0</v>
      </c>
      <c r="V10137">
        <v>0</v>
      </c>
      <c r="W10137" s="13" t="s">
        <v>101</v>
      </c>
      <c r="X10137">
        <v>0.45</v>
      </c>
    </row>
    <row r="10138" spans="1:24" x14ac:dyDescent="0.3">
      <c r="A10138">
        <v>10136</v>
      </c>
      <c r="B10138" t="s">
        <v>209</v>
      </c>
      <c r="C10138" t="s">
        <v>210</v>
      </c>
      <c r="D10138">
        <v>17.565922</v>
      </c>
      <c r="E10138">
        <v>78.461753000000002</v>
      </c>
      <c r="F10138" s="18">
        <v>45105</v>
      </c>
      <c r="G10138" s="19">
        <v>0.54166666666666696</v>
      </c>
      <c r="H10138">
        <v>13</v>
      </c>
      <c r="I10138" s="13" t="s">
        <v>194</v>
      </c>
      <c r="J10138">
        <v>0</v>
      </c>
      <c r="K10138" s="13" t="s">
        <v>92</v>
      </c>
      <c r="L10138">
        <v>6</v>
      </c>
      <c r="M10138">
        <v>1</v>
      </c>
      <c r="N10138" s="13" t="s">
        <v>94</v>
      </c>
      <c r="O10138" s="13" t="s">
        <v>95</v>
      </c>
      <c r="P10138">
        <v>39</v>
      </c>
      <c r="Q10138" s="13" t="s">
        <v>95</v>
      </c>
      <c r="R10138" s="13" t="s">
        <v>205</v>
      </c>
      <c r="S10138" s="13" t="s">
        <v>196</v>
      </c>
      <c r="T10138">
        <v>3</v>
      </c>
      <c r="U10138">
        <v>1</v>
      </c>
      <c r="V10138">
        <v>0</v>
      </c>
      <c r="W10138" s="13" t="s">
        <v>101</v>
      </c>
      <c r="X10138">
        <v>0.45</v>
      </c>
    </row>
    <row r="10139" spans="1:24" x14ac:dyDescent="0.3">
      <c r="A10139">
        <v>10137</v>
      </c>
      <c r="B10139" t="s">
        <v>206</v>
      </c>
      <c r="C10139" t="s">
        <v>207</v>
      </c>
      <c r="D10139">
        <v>13.174899</v>
      </c>
      <c r="E10139">
        <v>77.446245000000005</v>
      </c>
      <c r="F10139" s="18">
        <v>44768</v>
      </c>
      <c r="G10139" s="19">
        <v>0.45833333333333298</v>
      </c>
      <c r="H10139">
        <v>11</v>
      </c>
      <c r="I10139" s="13" t="s">
        <v>215</v>
      </c>
      <c r="J10139">
        <v>0</v>
      </c>
      <c r="K10139" s="13" t="s">
        <v>214</v>
      </c>
      <c r="L10139">
        <v>6</v>
      </c>
      <c r="M10139">
        <v>1</v>
      </c>
      <c r="N10139" s="13" t="s">
        <v>212</v>
      </c>
      <c r="O10139" s="13" t="s">
        <v>95</v>
      </c>
      <c r="P10139">
        <v>39</v>
      </c>
      <c r="Q10139" s="13" t="s">
        <v>195</v>
      </c>
      <c r="R10139" s="13" t="s">
        <v>208</v>
      </c>
      <c r="S10139" s="13" t="s">
        <v>99</v>
      </c>
      <c r="T10139">
        <v>2</v>
      </c>
      <c r="U10139">
        <v>2</v>
      </c>
      <c r="V10139">
        <v>0</v>
      </c>
      <c r="W10139" s="13" t="s">
        <v>101</v>
      </c>
      <c r="X10139">
        <v>0.65</v>
      </c>
    </row>
    <row r="10140" spans="1:24" x14ac:dyDescent="0.3">
      <c r="A10140">
        <v>10138</v>
      </c>
      <c r="B10140" t="s">
        <v>79</v>
      </c>
      <c r="C10140" t="s">
        <v>80</v>
      </c>
      <c r="D10140">
        <v>18.536301000000002</v>
      </c>
      <c r="E10140">
        <v>73.956197000000003</v>
      </c>
      <c r="F10140" s="18">
        <v>44929</v>
      </c>
      <c r="G10140" s="19">
        <v>0.25</v>
      </c>
      <c r="H10140">
        <v>6</v>
      </c>
      <c r="I10140" s="13" t="s">
        <v>215</v>
      </c>
      <c r="J10140">
        <v>0</v>
      </c>
      <c r="K10140" s="13" t="s">
        <v>92</v>
      </c>
      <c r="L10140">
        <v>1</v>
      </c>
      <c r="M10140">
        <v>1</v>
      </c>
      <c r="N10140" s="13" t="s">
        <v>192</v>
      </c>
      <c r="O10140" s="13" t="s">
        <v>97</v>
      </c>
      <c r="P10140">
        <v>37</v>
      </c>
      <c r="Q10140" s="13" t="s">
        <v>97</v>
      </c>
      <c r="R10140" s="13" t="s">
        <v>98</v>
      </c>
      <c r="S10140" s="13" t="s">
        <v>196</v>
      </c>
      <c r="T10140">
        <v>2</v>
      </c>
      <c r="U10140">
        <v>1</v>
      </c>
      <c r="V10140">
        <v>0</v>
      </c>
      <c r="W10140" s="13" t="s">
        <v>101</v>
      </c>
      <c r="X10140">
        <v>0.3</v>
      </c>
    </row>
    <row r="10141" spans="1:24" x14ac:dyDescent="0.3">
      <c r="A10141">
        <v>10139</v>
      </c>
      <c r="B10141" t="s">
        <v>79</v>
      </c>
      <c r="C10141" t="s">
        <v>80</v>
      </c>
      <c r="D10141">
        <v>18.663754999999998</v>
      </c>
      <c r="E10141">
        <v>73.975915999999998</v>
      </c>
      <c r="F10141" s="18">
        <v>44771</v>
      </c>
      <c r="G10141" s="19">
        <v>0.70833333333333304</v>
      </c>
      <c r="H10141">
        <v>17</v>
      </c>
      <c r="I10141" s="13" t="s">
        <v>211</v>
      </c>
      <c r="J10141">
        <v>0</v>
      </c>
      <c r="K10141" s="13" t="s">
        <v>92</v>
      </c>
      <c r="L10141">
        <v>6</v>
      </c>
      <c r="M10141">
        <v>0</v>
      </c>
      <c r="N10141" s="13" t="s">
        <v>94</v>
      </c>
      <c r="O10141" s="13" t="s">
        <v>95</v>
      </c>
      <c r="P10141">
        <v>40</v>
      </c>
      <c r="Q10141" s="13" t="s">
        <v>195</v>
      </c>
      <c r="R10141" s="13" t="s">
        <v>98</v>
      </c>
      <c r="S10141" s="13" t="s">
        <v>193</v>
      </c>
      <c r="T10141">
        <v>4</v>
      </c>
      <c r="U10141">
        <v>4</v>
      </c>
      <c r="V10141">
        <v>1</v>
      </c>
      <c r="W10141" s="13" t="s">
        <v>101</v>
      </c>
      <c r="X10141">
        <v>0.6</v>
      </c>
    </row>
    <row r="10142" spans="1:24" x14ac:dyDescent="0.3">
      <c r="A10142">
        <v>10140</v>
      </c>
      <c r="B10142" t="s">
        <v>217</v>
      </c>
      <c r="C10142" t="s">
        <v>218</v>
      </c>
      <c r="D10142">
        <v>22.539058000000001</v>
      </c>
      <c r="E10142">
        <v>88.497214999999997</v>
      </c>
      <c r="F10142" s="18">
        <v>44659</v>
      </c>
      <c r="G10142" s="19">
        <v>0.875</v>
      </c>
      <c r="H10142">
        <v>21</v>
      </c>
      <c r="I10142" s="13" t="s">
        <v>211</v>
      </c>
      <c r="J10142">
        <v>0</v>
      </c>
      <c r="K10142" s="13" t="s">
        <v>191</v>
      </c>
      <c r="L10142">
        <v>1</v>
      </c>
      <c r="M10142">
        <v>0</v>
      </c>
      <c r="N10142" s="13" t="s">
        <v>192</v>
      </c>
      <c r="O10142" s="13" t="s">
        <v>97</v>
      </c>
      <c r="P10142">
        <v>21</v>
      </c>
      <c r="Q10142" s="13" t="s">
        <v>97</v>
      </c>
      <c r="R10142" s="13" t="s">
        <v>205</v>
      </c>
      <c r="S10142" s="13" t="s">
        <v>196</v>
      </c>
      <c r="T10142">
        <v>5</v>
      </c>
      <c r="U10142">
        <v>3</v>
      </c>
      <c r="V10142">
        <v>0</v>
      </c>
      <c r="W10142" s="13" t="s">
        <v>101</v>
      </c>
      <c r="X10142">
        <v>0.3</v>
      </c>
    </row>
    <row r="10143" spans="1:24" x14ac:dyDescent="0.3">
      <c r="A10143">
        <v>10141</v>
      </c>
      <c r="B10143" t="s">
        <v>200</v>
      </c>
      <c r="C10143" t="s">
        <v>201</v>
      </c>
      <c r="D10143">
        <v>12.943489</v>
      </c>
      <c r="E10143">
        <v>80.237575000000007</v>
      </c>
      <c r="F10143" s="18">
        <v>45505</v>
      </c>
      <c r="G10143" s="19">
        <v>0.58333333333333304</v>
      </c>
      <c r="H10143">
        <v>14</v>
      </c>
      <c r="I10143" s="13" t="s">
        <v>202</v>
      </c>
      <c r="J10143">
        <v>0</v>
      </c>
      <c r="K10143" s="13" t="s">
        <v>191</v>
      </c>
      <c r="L10143">
        <v>3</v>
      </c>
      <c r="M10143">
        <v>0</v>
      </c>
      <c r="N10143" s="13" t="s">
        <v>94</v>
      </c>
      <c r="O10143" s="13" t="s">
        <v>95</v>
      </c>
      <c r="P10143">
        <v>38</v>
      </c>
      <c r="Q10143" s="13" t="s">
        <v>95</v>
      </c>
      <c r="R10143" s="13" t="s">
        <v>199</v>
      </c>
      <c r="S10143" s="13" t="s">
        <v>196</v>
      </c>
      <c r="T10143">
        <v>2</v>
      </c>
      <c r="U10143">
        <v>0</v>
      </c>
      <c r="V10143">
        <v>0</v>
      </c>
      <c r="W10143" s="13" t="s">
        <v>101</v>
      </c>
      <c r="X10143">
        <v>0.45</v>
      </c>
    </row>
    <row r="10144" spans="1:24" x14ac:dyDescent="0.3">
      <c r="A10144">
        <v>10142</v>
      </c>
      <c r="B10144" t="s">
        <v>206</v>
      </c>
      <c r="C10144" t="s">
        <v>207</v>
      </c>
      <c r="D10144">
        <v>12.928995</v>
      </c>
      <c r="E10144">
        <v>77.737257999999997</v>
      </c>
      <c r="F10144" s="18">
        <v>44752</v>
      </c>
      <c r="G10144" s="19">
        <v>8.3333333333333301E-2</v>
      </c>
      <c r="H10144">
        <v>2</v>
      </c>
      <c r="I10144" s="13" t="s">
        <v>89</v>
      </c>
      <c r="J10144">
        <v>1</v>
      </c>
      <c r="K10144" s="13" t="s">
        <v>92</v>
      </c>
      <c r="L10144">
        <v>5</v>
      </c>
      <c r="M10144">
        <v>0</v>
      </c>
      <c r="N10144" s="13" t="s">
        <v>192</v>
      </c>
      <c r="O10144" s="13" t="s">
        <v>97</v>
      </c>
      <c r="P10144">
        <v>28</v>
      </c>
      <c r="Q10144" s="13" t="s">
        <v>95</v>
      </c>
      <c r="R10144" s="13" t="s">
        <v>208</v>
      </c>
      <c r="S10144" s="13" t="s">
        <v>196</v>
      </c>
      <c r="T10144">
        <v>4</v>
      </c>
      <c r="U10144">
        <v>3</v>
      </c>
      <c r="V10144">
        <v>0</v>
      </c>
      <c r="W10144" s="13" t="s">
        <v>101</v>
      </c>
      <c r="X10144">
        <v>0.1</v>
      </c>
    </row>
    <row r="10145" spans="1:24" x14ac:dyDescent="0.3">
      <c r="A10145">
        <v>10143</v>
      </c>
      <c r="B10145" t="s">
        <v>79</v>
      </c>
      <c r="C10145" t="s">
        <v>80</v>
      </c>
      <c r="D10145">
        <v>18.577490999999998</v>
      </c>
      <c r="E10145">
        <v>73.956836999999993</v>
      </c>
      <c r="F10145" s="18">
        <v>45600</v>
      </c>
      <c r="G10145" s="19">
        <v>0.95833333333333304</v>
      </c>
      <c r="H10145">
        <v>23</v>
      </c>
      <c r="I10145" s="13" t="s">
        <v>204</v>
      </c>
      <c r="J10145">
        <v>0</v>
      </c>
      <c r="K10145" s="13" t="s">
        <v>92</v>
      </c>
      <c r="L10145">
        <v>2</v>
      </c>
      <c r="M10145">
        <v>1</v>
      </c>
      <c r="N10145" s="13" t="s">
        <v>94</v>
      </c>
      <c r="O10145" s="13" t="s">
        <v>95</v>
      </c>
      <c r="P10145">
        <v>20</v>
      </c>
      <c r="Q10145" s="13" t="s">
        <v>195</v>
      </c>
      <c r="R10145" s="13" t="s">
        <v>199</v>
      </c>
      <c r="S10145" s="13" t="s">
        <v>196</v>
      </c>
      <c r="T10145">
        <v>3</v>
      </c>
      <c r="U10145">
        <v>3</v>
      </c>
      <c r="V10145">
        <v>0</v>
      </c>
      <c r="W10145" s="13" t="s">
        <v>101</v>
      </c>
      <c r="X10145">
        <v>0.45</v>
      </c>
    </row>
    <row r="10146" spans="1:24" x14ac:dyDescent="0.3">
      <c r="A10146">
        <v>10144</v>
      </c>
      <c r="B10146" t="s">
        <v>206</v>
      </c>
      <c r="C10146" t="s">
        <v>207</v>
      </c>
      <c r="D10146">
        <v>12.813546000000001</v>
      </c>
      <c r="E10146">
        <v>77.490397999999999</v>
      </c>
      <c r="F10146" s="18">
        <v>44650</v>
      </c>
      <c r="G10146" s="19">
        <v>0.91666666666666696</v>
      </c>
      <c r="H10146">
        <v>22</v>
      </c>
      <c r="I10146" s="13" t="s">
        <v>194</v>
      </c>
      <c r="J10146">
        <v>0</v>
      </c>
      <c r="K10146" s="13" t="s">
        <v>191</v>
      </c>
      <c r="L10146">
        <v>2</v>
      </c>
      <c r="M10146">
        <v>1</v>
      </c>
      <c r="N10146" s="13" t="s">
        <v>192</v>
      </c>
      <c r="O10146" s="13" t="s">
        <v>97</v>
      </c>
      <c r="P10146">
        <v>17</v>
      </c>
      <c r="Q10146" s="13" t="s">
        <v>97</v>
      </c>
      <c r="R10146" s="13" t="s">
        <v>205</v>
      </c>
      <c r="S10146" s="13" t="s">
        <v>196</v>
      </c>
      <c r="T10146">
        <v>5</v>
      </c>
      <c r="U10146">
        <v>0</v>
      </c>
      <c r="V10146">
        <v>0</v>
      </c>
      <c r="W10146" s="13" t="s">
        <v>101</v>
      </c>
      <c r="X10146">
        <v>0.3</v>
      </c>
    </row>
    <row r="10147" spans="1:24" x14ac:dyDescent="0.3">
      <c r="A10147">
        <v>10145</v>
      </c>
      <c r="B10147" t="s">
        <v>197</v>
      </c>
      <c r="C10147" t="s">
        <v>198</v>
      </c>
      <c r="D10147">
        <v>30.76099</v>
      </c>
      <c r="E10147">
        <v>76.733833000000004</v>
      </c>
      <c r="F10147" s="18">
        <v>45159</v>
      </c>
      <c r="G10147" s="19">
        <v>0.41666666666666702</v>
      </c>
      <c r="H10147">
        <v>10</v>
      </c>
      <c r="I10147" s="13" t="s">
        <v>204</v>
      </c>
      <c r="J10147">
        <v>0</v>
      </c>
      <c r="K10147" s="13" t="s">
        <v>214</v>
      </c>
      <c r="L10147">
        <v>1</v>
      </c>
      <c r="M10147">
        <v>1</v>
      </c>
      <c r="N10147" s="13" t="s">
        <v>192</v>
      </c>
      <c r="O10147" s="13" t="s">
        <v>97</v>
      </c>
      <c r="P10147">
        <v>37</v>
      </c>
      <c r="Q10147" s="13" t="s">
        <v>97</v>
      </c>
      <c r="R10147" s="13" t="s">
        <v>205</v>
      </c>
      <c r="S10147" s="13" t="s">
        <v>193</v>
      </c>
      <c r="T10147">
        <v>5</v>
      </c>
      <c r="U10147">
        <v>3</v>
      </c>
      <c r="V10147">
        <v>1</v>
      </c>
      <c r="W10147" s="13" t="s">
        <v>101</v>
      </c>
      <c r="X10147">
        <v>0.45</v>
      </c>
    </row>
    <row r="10148" spans="1:24" x14ac:dyDescent="0.3">
      <c r="A10148">
        <v>10146</v>
      </c>
      <c r="B10148" t="s">
        <v>203</v>
      </c>
      <c r="C10148" t="s">
        <v>203</v>
      </c>
      <c r="D10148">
        <v>28.635100999999999</v>
      </c>
      <c r="E10148">
        <v>77.212608000000003</v>
      </c>
      <c r="F10148" s="18">
        <v>45583</v>
      </c>
      <c r="G10148" s="19">
        <v>0.625</v>
      </c>
      <c r="H10148">
        <v>15</v>
      </c>
      <c r="I10148" s="13" t="s">
        <v>211</v>
      </c>
      <c r="J10148">
        <v>0</v>
      </c>
      <c r="K10148" s="13" t="s">
        <v>92</v>
      </c>
      <c r="L10148">
        <v>6</v>
      </c>
      <c r="M10148">
        <v>0</v>
      </c>
      <c r="N10148" s="13" t="s">
        <v>192</v>
      </c>
      <c r="O10148" s="13" t="s">
        <v>97</v>
      </c>
      <c r="P10148">
        <v>20</v>
      </c>
      <c r="Q10148" s="13" t="s">
        <v>95</v>
      </c>
      <c r="R10148" s="13" t="s">
        <v>208</v>
      </c>
      <c r="S10148" s="13" t="s">
        <v>196</v>
      </c>
      <c r="T10148">
        <v>3</v>
      </c>
      <c r="U10148">
        <v>1</v>
      </c>
      <c r="V10148">
        <v>0</v>
      </c>
      <c r="W10148" s="13" t="s">
        <v>101</v>
      </c>
      <c r="X10148">
        <v>0.1</v>
      </c>
    </row>
    <row r="10149" spans="1:24" x14ac:dyDescent="0.3">
      <c r="A10149">
        <v>10147</v>
      </c>
      <c r="B10149" t="s">
        <v>206</v>
      </c>
      <c r="C10149" t="s">
        <v>207</v>
      </c>
      <c r="D10149">
        <v>13.041933</v>
      </c>
      <c r="E10149">
        <v>77.433588</v>
      </c>
      <c r="F10149" s="18">
        <v>44563</v>
      </c>
      <c r="G10149" s="19">
        <v>0.83333333333333304</v>
      </c>
      <c r="H10149">
        <v>20</v>
      </c>
      <c r="I10149" s="13" t="s">
        <v>89</v>
      </c>
      <c r="J10149">
        <v>1</v>
      </c>
      <c r="K10149" s="13" t="s">
        <v>214</v>
      </c>
      <c r="L10149">
        <v>5</v>
      </c>
      <c r="M10149">
        <v>0</v>
      </c>
      <c r="N10149" s="13" t="s">
        <v>192</v>
      </c>
      <c r="O10149" s="13" t="s">
        <v>97</v>
      </c>
      <c r="P10149">
        <v>25</v>
      </c>
      <c r="Q10149" s="13" t="s">
        <v>195</v>
      </c>
      <c r="R10149" s="13" t="s">
        <v>205</v>
      </c>
      <c r="S10149" s="13" t="s">
        <v>193</v>
      </c>
      <c r="T10149">
        <v>4</v>
      </c>
      <c r="U10149">
        <v>1</v>
      </c>
      <c r="V10149">
        <v>0</v>
      </c>
      <c r="W10149" s="13" t="s">
        <v>101</v>
      </c>
      <c r="X10149">
        <v>0.1</v>
      </c>
    </row>
    <row r="10150" spans="1:24" x14ac:dyDescent="0.3">
      <c r="A10150">
        <v>10148</v>
      </c>
      <c r="B10150" t="s">
        <v>217</v>
      </c>
      <c r="C10150" t="s">
        <v>218</v>
      </c>
      <c r="D10150">
        <v>22.474340000000002</v>
      </c>
      <c r="E10150">
        <v>88.356492000000003</v>
      </c>
      <c r="F10150" s="18">
        <v>44602</v>
      </c>
      <c r="G10150" s="19">
        <v>0.33333333333333298</v>
      </c>
      <c r="H10150">
        <v>8</v>
      </c>
      <c r="I10150" s="13" t="s">
        <v>202</v>
      </c>
      <c r="J10150">
        <v>0</v>
      </c>
      <c r="K10150" s="13" t="s">
        <v>214</v>
      </c>
      <c r="L10150">
        <v>3</v>
      </c>
      <c r="M10150">
        <v>1</v>
      </c>
      <c r="N10150" s="13" t="s">
        <v>94</v>
      </c>
      <c r="O10150" s="13" t="s">
        <v>95</v>
      </c>
      <c r="P10150">
        <v>34</v>
      </c>
      <c r="Q10150" s="13" t="s">
        <v>97</v>
      </c>
      <c r="R10150" s="13" t="s">
        <v>205</v>
      </c>
      <c r="S10150" s="13" t="s">
        <v>196</v>
      </c>
      <c r="T10150">
        <v>5</v>
      </c>
      <c r="U10150">
        <v>4</v>
      </c>
      <c r="V10150">
        <v>1</v>
      </c>
      <c r="W10150" s="13" t="s">
        <v>101</v>
      </c>
      <c r="X10150">
        <v>0.8</v>
      </c>
    </row>
    <row r="10151" spans="1:24" x14ac:dyDescent="0.3">
      <c r="A10151">
        <v>10149</v>
      </c>
      <c r="B10151" t="s">
        <v>200</v>
      </c>
      <c r="C10151" t="s">
        <v>201</v>
      </c>
      <c r="D10151">
        <v>12.997885999999999</v>
      </c>
      <c r="E10151">
        <v>80.186036999999999</v>
      </c>
      <c r="F10151" s="18">
        <v>44906</v>
      </c>
      <c r="G10151" s="19">
        <v>4.1666666666666699E-2</v>
      </c>
      <c r="H10151">
        <v>1</v>
      </c>
      <c r="I10151" s="13" t="s">
        <v>89</v>
      </c>
      <c r="J10151">
        <v>1</v>
      </c>
      <c r="K10151" s="13" t="s">
        <v>214</v>
      </c>
      <c r="L10151">
        <v>6</v>
      </c>
      <c r="M10151">
        <v>0</v>
      </c>
      <c r="N10151" s="13" t="s">
        <v>212</v>
      </c>
      <c r="O10151" s="13" t="s">
        <v>95</v>
      </c>
      <c r="P10151">
        <v>20</v>
      </c>
      <c r="Q10151" s="13" t="s">
        <v>195</v>
      </c>
      <c r="R10151" s="13" t="s">
        <v>205</v>
      </c>
      <c r="S10151" s="13" t="s">
        <v>193</v>
      </c>
      <c r="T10151">
        <v>1</v>
      </c>
      <c r="U10151">
        <v>1</v>
      </c>
      <c r="V10151">
        <v>0</v>
      </c>
      <c r="W10151" s="13" t="s">
        <v>101</v>
      </c>
      <c r="X10151">
        <v>0.45</v>
      </c>
    </row>
    <row r="10152" spans="1:24" x14ac:dyDescent="0.3">
      <c r="A10152">
        <v>10150</v>
      </c>
      <c r="B10152" t="s">
        <v>197</v>
      </c>
      <c r="C10152" t="s">
        <v>198</v>
      </c>
      <c r="D10152">
        <v>30.720206000000001</v>
      </c>
      <c r="E10152">
        <v>76.722560000000001</v>
      </c>
      <c r="F10152" s="18">
        <v>44909</v>
      </c>
      <c r="G10152" s="19">
        <v>0.45833333333333298</v>
      </c>
      <c r="H10152">
        <v>11</v>
      </c>
      <c r="I10152" s="13" t="s">
        <v>194</v>
      </c>
      <c r="J10152">
        <v>0</v>
      </c>
      <c r="K10152" s="13" t="s">
        <v>191</v>
      </c>
      <c r="L10152">
        <v>3</v>
      </c>
      <c r="M10152">
        <v>1</v>
      </c>
      <c r="N10152" s="13" t="s">
        <v>212</v>
      </c>
      <c r="O10152" s="13" t="s">
        <v>95</v>
      </c>
      <c r="P10152">
        <v>21</v>
      </c>
      <c r="Q10152" s="13" t="s">
        <v>195</v>
      </c>
      <c r="R10152" s="13" t="s">
        <v>208</v>
      </c>
      <c r="S10152" s="13" t="s">
        <v>193</v>
      </c>
      <c r="T10152">
        <v>1</v>
      </c>
      <c r="U10152">
        <v>0</v>
      </c>
      <c r="V10152">
        <v>0</v>
      </c>
      <c r="W10152" s="13" t="s">
        <v>101</v>
      </c>
      <c r="X10152">
        <v>0.45</v>
      </c>
    </row>
    <row r="10153" spans="1:24" x14ac:dyDescent="0.3">
      <c r="A10153">
        <v>10151</v>
      </c>
      <c r="B10153" t="s">
        <v>197</v>
      </c>
      <c r="C10153" t="s">
        <v>198</v>
      </c>
      <c r="D10153">
        <v>30.653683000000001</v>
      </c>
      <c r="E10153">
        <v>76.801989000000006</v>
      </c>
      <c r="F10153" s="18">
        <v>45258</v>
      </c>
      <c r="G10153" s="19">
        <v>0.125</v>
      </c>
      <c r="H10153">
        <v>3</v>
      </c>
      <c r="I10153" s="13" t="s">
        <v>215</v>
      </c>
      <c r="J10153">
        <v>0</v>
      </c>
      <c r="K10153" s="13" t="s">
        <v>92</v>
      </c>
      <c r="L10153">
        <v>1</v>
      </c>
      <c r="M10153">
        <v>0</v>
      </c>
      <c r="N10153" s="13" t="s">
        <v>192</v>
      </c>
      <c r="O10153" s="13" t="s">
        <v>97</v>
      </c>
      <c r="P10153">
        <v>36</v>
      </c>
      <c r="Q10153" s="13" t="s">
        <v>95</v>
      </c>
      <c r="R10153" s="13" t="s">
        <v>98</v>
      </c>
      <c r="S10153" s="13" t="s">
        <v>99</v>
      </c>
      <c r="T10153">
        <v>2</v>
      </c>
      <c r="U10153">
        <v>2</v>
      </c>
      <c r="V10153">
        <v>0</v>
      </c>
      <c r="W10153" s="13" t="s">
        <v>101</v>
      </c>
      <c r="X10153">
        <v>0.3</v>
      </c>
    </row>
    <row r="10154" spans="1:24" x14ac:dyDescent="0.3">
      <c r="A10154">
        <v>10152</v>
      </c>
      <c r="B10154" t="s">
        <v>209</v>
      </c>
      <c r="C10154" t="s">
        <v>210</v>
      </c>
      <c r="D10154">
        <v>17.380030999999999</v>
      </c>
      <c r="E10154">
        <v>78.249217000000002</v>
      </c>
      <c r="F10154" s="18">
        <v>45664</v>
      </c>
      <c r="G10154" s="19">
        <v>0.625</v>
      </c>
      <c r="H10154">
        <v>15</v>
      </c>
      <c r="I10154" s="13" t="s">
        <v>215</v>
      </c>
      <c r="J10154">
        <v>0</v>
      </c>
      <c r="K10154" s="13" t="s">
        <v>214</v>
      </c>
      <c r="L10154">
        <v>6</v>
      </c>
      <c r="M10154">
        <v>0</v>
      </c>
      <c r="N10154" s="13" t="s">
        <v>94</v>
      </c>
      <c r="O10154" s="13" t="s">
        <v>95</v>
      </c>
      <c r="P10154">
        <v>25</v>
      </c>
      <c r="Q10154" s="13" t="s">
        <v>97</v>
      </c>
      <c r="R10154" s="13" t="s">
        <v>199</v>
      </c>
      <c r="S10154" s="13" t="s">
        <v>196</v>
      </c>
      <c r="T10154">
        <v>5</v>
      </c>
      <c r="U10154">
        <v>1</v>
      </c>
      <c r="V10154">
        <v>0</v>
      </c>
      <c r="W10154" s="13" t="s">
        <v>101</v>
      </c>
      <c r="X10154">
        <v>0.65</v>
      </c>
    </row>
    <row r="10155" spans="1:24" x14ac:dyDescent="0.3">
      <c r="A10155">
        <v>10153</v>
      </c>
      <c r="B10155" t="s">
        <v>209</v>
      </c>
      <c r="C10155" t="s">
        <v>210</v>
      </c>
      <c r="D10155">
        <v>17.520823</v>
      </c>
      <c r="E10155">
        <v>78.308885000000004</v>
      </c>
      <c r="F10155" s="18">
        <v>44926</v>
      </c>
      <c r="G10155" s="19">
        <v>0.33333333333333298</v>
      </c>
      <c r="H10155">
        <v>8</v>
      </c>
      <c r="I10155" s="13" t="s">
        <v>219</v>
      </c>
      <c r="J10155">
        <v>1</v>
      </c>
      <c r="K10155" s="13" t="s">
        <v>191</v>
      </c>
      <c r="L10155">
        <v>1</v>
      </c>
      <c r="M10155">
        <v>1</v>
      </c>
      <c r="N10155" s="13" t="s">
        <v>192</v>
      </c>
      <c r="O10155" s="13" t="s">
        <v>97</v>
      </c>
      <c r="P10155">
        <v>39</v>
      </c>
      <c r="Q10155" s="13" t="s">
        <v>195</v>
      </c>
      <c r="R10155" s="13" t="s">
        <v>205</v>
      </c>
      <c r="S10155" s="13" t="s">
        <v>193</v>
      </c>
      <c r="T10155">
        <v>5</v>
      </c>
      <c r="U10155">
        <v>4</v>
      </c>
      <c r="V10155">
        <v>1</v>
      </c>
      <c r="W10155" s="13" t="s">
        <v>101</v>
      </c>
      <c r="X10155">
        <v>0.25</v>
      </c>
    </row>
    <row r="10156" spans="1:24" x14ac:dyDescent="0.3">
      <c r="A10156">
        <v>10154</v>
      </c>
      <c r="B10156" t="s">
        <v>200</v>
      </c>
      <c r="C10156" t="s">
        <v>201</v>
      </c>
      <c r="D10156">
        <v>12.841637</v>
      </c>
      <c r="E10156">
        <v>80.148354999999995</v>
      </c>
      <c r="F10156" s="18">
        <v>45303</v>
      </c>
      <c r="G10156" s="19">
        <v>0.16666666666666699</v>
      </c>
      <c r="H10156">
        <v>4</v>
      </c>
      <c r="I10156" s="13" t="s">
        <v>211</v>
      </c>
      <c r="J10156">
        <v>0</v>
      </c>
      <c r="K10156" s="13" t="s">
        <v>214</v>
      </c>
      <c r="L10156">
        <v>3</v>
      </c>
      <c r="M10156">
        <v>0</v>
      </c>
      <c r="N10156" s="13" t="s">
        <v>192</v>
      </c>
      <c r="O10156" s="13" t="s">
        <v>97</v>
      </c>
      <c r="P10156">
        <v>34</v>
      </c>
      <c r="Q10156" s="13" t="s">
        <v>97</v>
      </c>
      <c r="R10156" s="13" t="s">
        <v>98</v>
      </c>
      <c r="S10156" s="13" t="s">
        <v>196</v>
      </c>
      <c r="T10156">
        <v>2</v>
      </c>
      <c r="U10156">
        <v>1</v>
      </c>
      <c r="V10156">
        <v>0</v>
      </c>
      <c r="W10156" s="13" t="s">
        <v>101</v>
      </c>
      <c r="X10156">
        <v>0.3</v>
      </c>
    </row>
    <row r="10157" spans="1:24" x14ac:dyDescent="0.3">
      <c r="A10157">
        <v>10155</v>
      </c>
      <c r="B10157" t="s">
        <v>217</v>
      </c>
      <c r="C10157" t="s">
        <v>218</v>
      </c>
      <c r="D10157">
        <v>22.693756</v>
      </c>
      <c r="E10157">
        <v>88.450789</v>
      </c>
      <c r="F10157" s="18">
        <v>45500</v>
      </c>
      <c r="G10157" s="19">
        <v>0.95833333333333304</v>
      </c>
      <c r="H10157">
        <v>23</v>
      </c>
      <c r="I10157" s="13" t="s">
        <v>219</v>
      </c>
      <c r="J10157">
        <v>1</v>
      </c>
      <c r="K10157" s="13" t="s">
        <v>92</v>
      </c>
      <c r="L10157">
        <v>6</v>
      </c>
      <c r="M10157">
        <v>0</v>
      </c>
      <c r="N10157" s="13" t="s">
        <v>212</v>
      </c>
      <c r="O10157" s="13" t="s">
        <v>95</v>
      </c>
      <c r="P10157">
        <v>34</v>
      </c>
      <c r="Q10157" s="13" t="s">
        <v>195</v>
      </c>
      <c r="R10157" s="13" t="s">
        <v>98</v>
      </c>
      <c r="S10157" s="13" t="s">
        <v>193</v>
      </c>
      <c r="T10157">
        <v>3</v>
      </c>
      <c r="U10157">
        <v>0</v>
      </c>
      <c r="V10157">
        <v>0</v>
      </c>
      <c r="W10157" s="13" t="s">
        <v>101</v>
      </c>
      <c r="X10157">
        <v>0.45</v>
      </c>
    </row>
    <row r="10158" spans="1:24" x14ac:dyDescent="0.3">
      <c r="A10158">
        <v>10156</v>
      </c>
      <c r="B10158" t="s">
        <v>200</v>
      </c>
      <c r="C10158" t="s">
        <v>201</v>
      </c>
      <c r="D10158">
        <v>13.065731</v>
      </c>
      <c r="E10158">
        <v>80.196622000000005</v>
      </c>
      <c r="F10158" s="18">
        <v>45483</v>
      </c>
      <c r="G10158" s="19">
        <v>8.3333333333333301E-2</v>
      </c>
      <c r="H10158">
        <v>2</v>
      </c>
      <c r="I10158" s="13" t="s">
        <v>194</v>
      </c>
      <c r="J10158">
        <v>0</v>
      </c>
      <c r="K10158" s="13" t="s">
        <v>92</v>
      </c>
      <c r="L10158">
        <v>1</v>
      </c>
      <c r="M10158">
        <v>1</v>
      </c>
      <c r="N10158" s="13" t="s">
        <v>192</v>
      </c>
      <c r="O10158" s="13" t="s">
        <v>97</v>
      </c>
      <c r="P10158">
        <v>20</v>
      </c>
      <c r="Q10158" s="13" t="s">
        <v>95</v>
      </c>
      <c r="R10158" s="13" t="s">
        <v>205</v>
      </c>
      <c r="S10158" s="13" t="s">
        <v>196</v>
      </c>
      <c r="T10158">
        <v>4</v>
      </c>
      <c r="U10158">
        <v>2</v>
      </c>
      <c r="V10158">
        <v>0</v>
      </c>
      <c r="W10158" s="13" t="s">
        <v>101</v>
      </c>
      <c r="X10158">
        <v>0.1</v>
      </c>
    </row>
    <row r="10159" spans="1:24" x14ac:dyDescent="0.3">
      <c r="A10159">
        <v>10157</v>
      </c>
      <c r="B10159" t="s">
        <v>79</v>
      </c>
      <c r="C10159" t="s">
        <v>80</v>
      </c>
      <c r="D10159">
        <v>18.528641</v>
      </c>
      <c r="E10159">
        <v>73.960042999999999</v>
      </c>
      <c r="F10159" s="18">
        <v>45701</v>
      </c>
      <c r="G10159" s="19">
        <v>0.625</v>
      </c>
      <c r="H10159">
        <v>15</v>
      </c>
      <c r="I10159" s="13" t="s">
        <v>202</v>
      </c>
      <c r="J10159">
        <v>0</v>
      </c>
      <c r="K10159" s="13" t="s">
        <v>191</v>
      </c>
      <c r="L10159">
        <v>6</v>
      </c>
      <c r="M10159">
        <v>1</v>
      </c>
      <c r="N10159" s="13" t="s">
        <v>94</v>
      </c>
      <c r="O10159" s="13" t="s">
        <v>95</v>
      </c>
      <c r="P10159">
        <v>17</v>
      </c>
      <c r="Q10159" s="13" t="s">
        <v>95</v>
      </c>
      <c r="R10159" s="13" t="s">
        <v>205</v>
      </c>
      <c r="S10159" s="13" t="s">
        <v>196</v>
      </c>
      <c r="T10159">
        <v>3</v>
      </c>
      <c r="U10159">
        <v>1</v>
      </c>
      <c r="V10159">
        <v>0</v>
      </c>
      <c r="W10159" s="13" t="s">
        <v>101</v>
      </c>
      <c r="X10159">
        <v>0.45</v>
      </c>
    </row>
    <row r="10160" spans="1:24" x14ac:dyDescent="0.3">
      <c r="A10160">
        <v>10158</v>
      </c>
      <c r="B10160" t="s">
        <v>200</v>
      </c>
      <c r="C10160" t="s">
        <v>201</v>
      </c>
      <c r="D10160">
        <v>12.998907000000001</v>
      </c>
      <c r="E10160">
        <v>80.238873999999996</v>
      </c>
      <c r="F10160" s="18">
        <v>45685</v>
      </c>
      <c r="G10160" s="19">
        <v>0.125</v>
      </c>
      <c r="H10160">
        <v>3</v>
      </c>
      <c r="I10160" s="13" t="s">
        <v>215</v>
      </c>
      <c r="J10160">
        <v>0</v>
      </c>
      <c r="K10160" s="13" t="s">
        <v>191</v>
      </c>
      <c r="L10160">
        <v>6</v>
      </c>
      <c r="M10160">
        <v>0</v>
      </c>
      <c r="N10160" s="13" t="s">
        <v>192</v>
      </c>
      <c r="O10160" s="13" t="s">
        <v>97</v>
      </c>
      <c r="P10160">
        <v>25</v>
      </c>
      <c r="Q10160" s="13" t="s">
        <v>95</v>
      </c>
      <c r="R10160" s="13" t="s">
        <v>199</v>
      </c>
      <c r="S10160" s="13" t="s">
        <v>196</v>
      </c>
      <c r="T10160">
        <v>4</v>
      </c>
      <c r="U10160">
        <v>0</v>
      </c>
      <c r="V10160">
        <v>0</v>
      </c>
      <c r="W10160" s="13" t="s">
        <v>101</v>
      </c>
      <c r="X10160">
        <v>0.1</v>
      </c>
    </row>
    <row r="10161" spans="1:24" x14ac:dyDescent="0.3">
      <c r="A10161">
        <v>10159</v>
      </c>
      <c r="B10161" t="s">
        <v>217</v>
      </c>
      <c r="C10161" t="s">
        <v>218</v>
      </c>
      <c r="D10161">
        <v>22.561529</v>
      </c>
      <c r="E10161">
        <v>88.327150000000003</v>
      </c>
      <c r="F10161" s="18">
        <v>45691</v>
      </c>
      <c r="G10161" s="19">
        <v>0.54166666666666696</v>
      </c>
      <c r="H10161">
        <v>13</v>
      </c>
      <c r="I10161" s="13" t="s">
        <v>204</v>
      </c>
      <c r="J10161">
        <v>0</v>
      </c>
      <c r="K10161" s="13" t="s">
        <v>214</v>
      </c>
      <c r="L10161">
        <v>4</v>
      </c>
      <c r="M10161">
        <v>0</v>
      </c>
      <c r="N10161" s="13" t="s">
        <v>192</v>
      </c>
      <c r="O10161" s="13" t="s">
        <v>97</v>
      </c>
      <c r="P10161">
        <v>17</v>
      </c>
      <c r="Q10161" s="13" t="s">
        <v>95</v>
      </c>
      <c r="R10161" s="13" t="s">
        <v>205</v>
      </c>
      <c r="S10161" s="13" t="s">
        <v>196</v>
      </c>
      <c r="T10161">
        <v>1</v>
      </c>
      <c r="U10161">
        <v>0</v>
      </c>
      <c r="V10161">
        <v>0</v>
      </c>
      <c r="W10161" s="13" t="s">
        <v>101</v>
      </c>
      <c r="X10161">
        <v>0.1</v>
      </c>
    </row>
    <row r="10162" spans="1:24" x14ac:dyDescent="0.3">
      <c r="A10162">
        <v>10160</v>
      </c>
      <c r="B10162" t="s">
        <v>200</v>
      </c>
      <c r="C10162" t="s">
        <v>201</v>
      </c>
      <c r="D10162">
        <v>12.827073</v>
      </c>
      <c r="E10162">
        <v>80.178769000000003</v>
      </c>
      <c r="F10162" s="18">
        <v>44599</v>
      </c>
      <c r="G10162" s="19">
        <v>0.66666666666666696</v>
      </c>
      <c r="H10162">
        <v>16</v>
      </c>
      <c r="I10162" s="13" t="s">
        <v>204</v>
      </c>
      <c r="J10162">
        <v>0</v>
      </c>
      <c r="K10162" s="13" t="s">
        <v>92</v>
      </c>
      <c r="L10162">
        <v>3</v>
      </c>
      <c r="M10162">
        <v>0</v>
      </c>
      <c r="N10162" s="13" t="s">
        <v>192</v>
      </c>
      <c r="O10162" s="13" t="s">
        <v>97</v>
      </c>
      <c r="P10162">
        <v>16</v>
      </c>
      <c r="Q10162" s="13" t="s">
        <v>97</v>
      </c>
      <c r="R10162" s="13" t="s">
        <v>213</v>
      </c>
      <c r="S10162" s="13" t="s">
        <v>196</v>
      </c>
      <c r="T10162">
        <v>3</v>
      </c>
      <c r="U10162">
        <v>1</v>
      </c>
      <c r="V10162">
        <v>0</v>
      </c>
      <c r="W10162" s="13" t="s">
        <v>101</v>
      </c>
      <c r="X10162">
        <v>0.3</v>
      </c>
    </row>
    <row r="10163" spans="1:24" x14ac:dyDescent="0.3">
      <c r="A10163">
        <v>10161</v>
      </c>
      <c r="B10163" t="s">
        <v>190</v>
      </c>
      <c r="C10163" t="s">
        <v>80</v>
      </c>
      <c r="D10163">
        <v>18.883082999999999</v>
      </c>
      <c r="E10163">
        <v>72.828457999999998</v>
      </c>
      <c r="F10163" s="18">
        <v>44874</v>
      </c>
      <c r="G10163" s="19">
        <v>0.33333333333333298</v>
      </c>
      <c r="H10163">
        <v>8</v>
      </c>
      <c r="I10163" s="13" t="s">
        <v>194</v>
      </c>
      <c r="J10163">
        <v>0</v>
      </c>
      <c r="K10163" s="13" t="s">
        <v>191</v>
      </c>
      <c r="L10163">
        <v>6</v>
      </c>
      <c r="M10163">
        <v>1</v>
      </c>
      <c r="N10163" s="13" t="s">
        <v>212</v>
      </c>
      <c r="O10163" s="13" t="s">
        <v>95</v>
      </c>
      <c r="P10163">
        <v>21</v>
      </c>
      <c r="Q10163" s="13" t="s">
        <v>97</v>
      </c>
      <c r="R10163" s="13" t="s">
        <v>208</v>
      </c>
      <c r="S10163" s="13" t="s">
        <v>196</v>
      </c>
      <c r="T10163">
        <v>3</v>
      </c>
      <c r="U10163">
        <v>0</v>
      </c>
      <c r="V10163">
        <v>1</v>
      </c>
      <c r="W10163" s="13" t="s">
        <v>101</v>
      </c>
      <c r="X10163">
        <v>0.8</v>
      </c>
    </row>
    <row r="10164" spans="1:24" x14ac:dyDescent="0.3">
      <c r="A10164">
        <v>10162</v>
      </c>
      <c r="B10164" t="s">
        <v>206</v>
      </c>
      <c r="C10164" t="s">
        <v>207</v>
      </c>
      <c r="D10164">
        <v>13.111554999999999</v>
      </c>
      <c r="E10164">
        <v>77.533462999999998</v>
      </c>
      <c r="F10164" s="18">
        <v>44974</v>
      </c>
      <c r="G10164" s="19">
        <v>0.375</v>
      </c>
      <c r="H10164">
        <v>9</v>
      </c>
      <c r="I10164" s="13" t="s">
        <v>211</v>
      </c>
      <c r="J10164">
        <v>0</v>
      </c>
      <c r="K10164" s="13" t="s">
        <v>191</v>
      </c>
      <c r="L10164">
        <v>5</v>
      </c>
      <c r="M10164">
        <v>0</v>
      </c>
      <c r="N10164" s="13" t="s">
        <v>94</v>
      </c>
      <c r="O10164" s="13" t="s">
        <v>95</v>
      </c>
      <c r="P10164">
        <v>33</v>
      </c>
      <c r="Q10164" s="13" t="s">
        <v>97</v>
      </c>
      <c r="R10164" s="13" t="s">
        <v>199</v>
      </c>
      <c r="S10164" s="13" t="s">
        <v>193</v>
      </c>
      <c r="T10164">
        <v>1</v>
      </c>
      <c r="U10164">
        <v>1</v>
      </c>
      <c r="V10164">
        <v>1</v>
      </c>
      <c r="W10164" s="13" t="s">
        <v>101</v>
      </c>
      <c r="X10164">
        <v>0.8</v>
      </c>
    </row>
    <row r="10165" spans="1:24" x14ac:dyDescent="0.3">
      <c r="A10165">
        <v>10163</v>
      </c>
      <c r="B10165" t="s">
        <v>206</v>
      </c>
      <c r="C10165" t="s">
        <v>207</v>
      </c>
      <c r="D10165">
        <v>13.086309</v>
      </c>
      <c r="E10165">
        <v>77.443331000000001</v>
      </c>
      <c r="F10165" s="18">
        <v>45469</v>
      </c>
      <c r="G10165" s="19">
        <v>0.25</v>
      </c>
      <c r="H10165">
        <v>6</v>
      </c>
      <c r="I10165" s="13" t="s">
        <v>194</v>
      </c>
      <c r="J10165">
        <v>0</v>
      </c>
      <c r="K10165" s="13" t="s">
        <v>214</v>
      </c>
      <c r="L10165">
        <v>6</v>
      </c>
      <c r="M10165">
        <v>0</v>
      </c>
      <c r="N10165" s="13" t="s">
        <v>212</v>
      </c>
      <c r="O10165" s="13" t="s">
        <v>195</v>
      </c>
      <c r="P10165">
        <v>38</v>
      </c>
      <c r="Q10165" s="13" t="s">
        <v>95</v>
      </c>
      <c r="R10165" s="13" t="s">
        <v>208</v>
      </c>
      <c r="S10165" s="13" t="s">
        <v>99</v>
      </c>
      <c r="T10165">
        <v>4</v>
      </c>
      <c r="U10165">
        <v>4</v>
      </c>
      <c r="V10165">
        <v>0</v>
      </c>
      <c r="W10165" s="13" t="s">
        <v>101</v>
      </c>
      <c r="X10165">
        <v>0.45</v>
      </c>
    </row>
    <row r="10166" spans="1:24" x14ac:dyDescent="0.3">
      <c r="A10166">
        <v>10164</v>
      </c>
      <c r="B10166" t="s">
        <v>203</v>
      </c>
      <c r="C10166" t="s">
        <v>203</v>
      </c>
      <c r="D10166">
        <v>28.402259999999998</v>
      </c>
      <c r="E10166">
        <v>77.149142999999995</v>
      </c>
      <c r="F10166" s="18">
        <v>45671</v>
      </c>
      <c r="G10166" s="19">
        <v>0.79166666666666696</v>
      </c>
      <c r="H10166">
        <v>19</v>
      </c>
      <c r="I10166" s="13" t="s">
        <v>215</v>
      </c>
      <c r="J10166">
        <v>0</v>
      </c>
      <c r="K10166" s="13" t="s">
        <v>214</v>
      </c>
      <c r="L10166">
        <v>3</v>
      </c>
      <c r="M10166">
        <v>1</v>
      </c>
      <c r="N10166" s="13" t="s">
        <v>94</v>
      </c>
      <c r="O10166" s="13" t="s">
        <v>95</v>
      </c>
      <c r="P10166">
        <v>28</v>
      </c>
      <c r="Q10166" s="13" t="s">
        <v>195</v>
      </c>
      <c r="R10166" s="13" t="s">
        <v>208</v>
      </c>
      <c r="S10166" s="13" t="s">
        <v>193</v>
      </c>
      <c r="T10166">
        <v>3</v>
      </c>
      <c r="U10166">
        <v>2</v>
      </c>
      <c r="V10166">
        <v>1</v>
      </c>
      <c r="W10166" s="13" t="s">
        <v>101</v>
      </c>
      <c r="X10166">
        <v>0.6</v>
      </c>
    </row>
    <row r="10167" spans="1:24" x14ac:dyDescent="0.3">
      <c r="A10167">
        <v>10165</v>
      </c>
      <c r="B10167" t="s">
        <v>209</v>
      </c>
      <c r="C10167" t="s">
        <v>210</v>
      </c>
      <c r="D10167">
        <v>17.395333000000001</v>
      </c>
      <c r="E10167">
        <v>78.529021</v>
      </c>
      <c r="F10167" s="18">
        <v>44776</v>
      </c>
      <c r="G10167" s="19">
        <v>0.83333333333333304</v>
      </c>
      <c r="H10167">
        <v>20</v>
      </c>
      <c r="I10167" s="13" t="s">
        <v>194</v>
      </c>
      <c r="J10167">
        <v>0</v>
      </c>
      <c r="K10167" s="13" t="s">
        <v>92</v>
      </c>
      <c r="L10167">
        <v>5</v>
      </c>
      <c r="M10167">
        <v>1</v>
      </c>
      <c r="N10167" s="13" t="s">
        <v>212</v>
      </c>
      <c r="O10167" s="13" t="s">
        <v>95</v>
      </c>
      <c r="P10167">
        <v>38</v>
      </c>
      <c r="Q10167" s="13" t="s">
        <v>95</v>
      </c>
      <c r="R10167" s="13" t="s">
        <v>98</v>
      </c>
      <c r="S10167" s="13" t="s">
        <v>196</v>
      </c>
      <c r="T10167">
        <v>4</v>
      </c>
      <c r="U10167">
        <v>0</v>
      </c>
      <c r="V10167">
        <v>0</v>
      </c>
      <c r="W10167" s="13" t="s">
        <v>101</v>
      </c>
      <c r="X10167">
        <v>0.45</v>
      </c>
    </row>
    <row r="10168" spans="1:24" x14ac:dyDescent="0.3">
      <c r="A10168">
        <v>10166</v>
      </c>
      <c r="B10168" t="s">
        <v>79</v>
      </c>
      <c r="C10168" t="s">
        <v>80</v>
      </c>
      <c r="D10168">
        <v>18.485844</v>
      </c>
      <c r="E10168">
        <v>73.927059999999997</v>
      </c>
      <c r="F10168" s="18">
        <v>44722</v>
      </c>
      <c r="G10168" s="19">
        <v>0.625</v>
      </c>
      <c r="H10168">
        <v>15</v>
      </c>
      <c r="I10168" s="13" t="s">
        <v>211</v>
      </c>
      <c r="J10168">
        <v>0</v>
      </c>
      <c r="K10168" s="13" t="s">
        <v>92</v>
      </c>
      <c r="L10168">
        <v>6</v>
      </c>
      <c r="M10168">
        <v>0</v>
      </c>
      <c r="N10168" s="13" t="s">
        <v>212</v>
      </c>
      <c r="O10168" s="13" t="s">
        <v>195</v>
      </c>
      <c r="P10168">
        <v>20</v>
      </c>
      <c r="Q10168" s="13" t="s">
        <v>95</v>
      </c>
      <c r="R10168" s="13" t="s">
        <v>208</v>
      </c>
      <c r="S10168" s="13" t="s">
        <v>196</v>
      </c>
      <c r="T10168">
        <v>1</v>
      </c>
      <c r="U10168">
        <v>0</v>
      </c>
      <c r="V10168">
        <v>0</v>
      </c>
      <c r="W10168" s="13" t="s">
        <v>101</v>
      </c>
      <c r="X10168">
        <v>0.25</v>
      </c>
    </row>
    <row r="10169" spans="1:24" x14ac:dyDescent="0.3">
      <c r="A10169">
        <v>10167</v>
      </c>
      <c r="B10169" t="s">
        <v>206</v>
      </c>
      <c r="C10169" t="s">
        <v>207</v>
      </c>
      <c r="D10169">
        <v>12.925511999999999</v>
      </c>
      <c r="E10169">
        <v>77.537835999999999</v>
      </c>
      <c r="F10169" s="18">
        <v>45255</v>
      </c>
      <c r="G10169" s="19">
        <v>0.70833333333333304</v>
      </c>
      <c r="H10169">
        <v>17</v>
      </c>
      <c r="I10169" s="13" t="s">
        <v>219</v>
      </c>
      <c r="J10169">
        <v>1</v>
      </c>
      <c r="K10169" s="13" t="s">
        <v>191</v>
      </c>
      <c r="L10169">
        <v>1</v>
      </c>
      <c r="M10169">
        <v>0</v>
      </c>
      <c r="N10169" s="13" t="s">
        <v>94</v>
      </c>
      <c r="O10169" s="13" t="s">
        <v>95</v>
      </c>
      <c r="P10169">
        <v>37</v>
      </c>
      <c r="Q10169" s="13" t="s">
        <v>195</v>
      </c>
      <c r="R10169" s="13" t="s">
        <v>213</v>
      </c>
      <c r="S10169" s="13" t="s">
        <v>193</v>
      </c>
      <c r="T10169">
        <v>5</v>
      </c>
      <c r="U10169">
        <v>0</v>
      </c>
      <c r="V10169">
        <v>1</v>
      </c>
      <c r="W10169" s="13" t="s">
        <v>101</v>
      </c>
      <c r="X10169">
        <v>0.6</v>
      </c>
    </row>
    <row r="10170" spans="1:24" x14ac:dyDescent="0.3">
      <c r="A10170">
        <v>10168</v>
      </c>
      <c r="B10170" t="s">
        <v>217</v>
      </c>
      <c r="C10170" t="s">
        <v>218</v>
      </c>
      <c r="D10170">
        <v>22.664949</v>
      </c>
      <c r="E10170">
        <v>88.363242999999997</v>
      </c>
      <c r="F10170" s="18">
        <v>45577</v>
      </c>
      <c r="G10170" s="19">
        <v>0.875</v>
      </c>
      <c r="H10170">
        <v>21</v>
      </c>
      <c r="I10170" s="13" t="s">
        <v>219</v>
      </c>
      <c r="J10170">
        <v>1</v>
      </c>
      <c r="K10170" s="13" t="s">
        <v>92</v>
      </c>
      <c r="L10170">
        <v>4</v>
      </c>
      <c r="M10170">
        <v>1</v>
      </c>
      <c r="N10170" s="13" t="s">
        <v>212</v>
      </c>
      <c r="O10170" s="13" t="s">
        <v>195</v>
      </c>
      <c r="P10170">
        <v>23</v>
      </c>
      <c r="Q10170" s="13" t="s">
        <v>95</v>
      </c>
      <c r="R10170" s="13" t="s">
        <v>205</v>
      </c>
      <c r="S10170" s="13" t="s">
        <v>196</v>
      </c>
      <c r="T10170">
        <v>4</v>
      </c>
      <c r="U10170">
        <v>1</v>
      </c>
      <c r="V10170">
        <v>0</v>
      </c>
      <c r="W10170" s="13" t="s">
        <v>101</v>
      </c>
      <c r="X10170">
        <v>0.25</v>
      </c>
    </row>
    <row r="10171" spans="1:24" x14ac:dyDescent="0.3">
      <c r="A10171">
        <v>10169</v>
      </c>
      <c r="B10171" t="s">
        <v>217</v>
      </c>
      <c r="C10171" t="s">
        <v>218</v>
      </c>
      <c r="D10171">
        <v>22.515362</v>
      </c>
      <c r="E10171">
        <v>88.281993999999997</v>
      </c>
      <c r="F10171" s="18">
        <v>44948</v>
      </c>
      <c r="G10171" s="19">
        <v>0.70833333333333304</v>
      </c>
      <c r="H10171">
        <v>17</v>
      </c>
      <c r="I10171" s="13" t="s">
        <v>89</v>
      </c>
      <c r="J10171">
        <v>1</v>
      </c>
      <c r="K10171" s="13" t="s">
        <v>214</v>
      </c>
      <c r="L10171">
        <v>3</v>
      </c>
      <c r="M10171">
        <v>0</v>
      </c>
      <c r="N10171" s="13" t="s">
        <v>192</v>
      </c>
      <c r="O10171" s="13" t="s">
        <v>97</v>
      </c>
      <c r="P10171">
        <v>25</v>
      </c>
      <c r="Q10171" s="13" t="s">
        <v>97</v>
      </c>
      <c r="R10171" s="13" t="s">
        <v>98</v>
      </c>
      <c r="S10171" s="13" t="s">
        <v>196</v>
      </c>
      <c r="T10171">
        <v>4</v>
      </c>
      <c r="U10171">
        <v>2</v>
      </c>
      <c r="V10171">
        <v>1</v>
      </c>
      <c r="W10171" s="13" t="s">
        <v>101</v>
      </c>
      <c r="X10171">
        <v>0.45</v>
      </c>
    </row>
    <row r="10172" spans="1:24" x14ac:dyDescent="0.3">
      <c r="A10172">
        <v>10170</v>
      </c>
      <c r="B10172" t="s">
        <v>197</v>
      </c>
      <c r="C10172" t="s">
        <v>198</v>
      </c>
      <c r="D10172">
        <v>30.601617000000001</v>
      </c>
      <c r="E10172">
        <v>76.730501000000004</v>
      </c>
      <c r="F10172" s="18">
        <v>45282</v>
      </c>
      <c r="G10172" s="19">
        <v>0.66666666666666696</v>
      </c>
      <c r="H10172">
        <v>16</v>
      </c>
      <c r="I10172" s="13" t="s">
        <v>211</v>
      </c>
      <c r="J10172">
        <v>0</v>
      </c>
      <c r="K10172" s="13" t="s">
        <v>191</v>
      </c>
      <c r="L10172">
        <v>3</v>
      </c>
      <c r="M10172">
        <v>0</v>
      </c>
      <c r="N10172" s="13" t="s">
        <v>212</v>
      </c>
      <c r="O10172" s="13" t="s">
        <v>95</v>
      </c>
      <c r="P10172">
        <v>19</v>
      </c>
      <c r="Q10172" s="13" t="s">
        <v>195</v>
      </c>
      <c r="R10172" s="13" t="s">
        <v>213</v>
      </c>
      <c r="S10172" s="13" t="s">
        <v>196</v>
      </c>
      <c r="T10172">
        <v>2</v>
      </c>
      <c r="U10172">
        <v>1</v>
      </c>
      <c r="V10172">
        <v>0</v>
      </c>
      <c r="W10172" s="13" t="s">
        <v>101</v>
      </c>
      <c r="X10172">
        <v>0.45</v>
      </c>
    </row>
    <row r="10173" spans="1:24" x14ac:dyDescent="0.3">
      <c r="A10173">
        <v>10171</v>
      </c>
      <c r="B10173" t="s">
        <v>209</v>
      </c>
      <c r="C10173" t="s">
        <v>210</v>
      </c>
      <c r="D10173">
        <v>17.423372000000001</v>
      </c>
      <c r="E10173">
        <v>78.445303999999993</v>
      </c>
      <c r="F10173" s="18">
        <v>44573</v>
      </c>
      <c r="G10173" s="19">
        <v>0.25</v>
      </c>
      <c r="H10173">
        <v>6</v>
      </c>
      <c r="I10173" s="13" t="s">
        <v>194</v>
      </c>
      <c r="J10173">
        <v>0</v>
      </c>
      <c r="K10173" s="13" t="s">
        <v>191</v>
      </c>
      <c r="L10173">
        <v>3</v>
      </c>
      <c r="M10173">
        <v>0</v>
      </c>
      <c r="N10173" s="13" t="s">
        <v>212</v>
      </c>
      <c r="O10173" s="13" t="s">
        <v>195</v>
      </c>
      <c r="P10173">
        <v>24</v>
      </c>
      <c r="Q10173" s="13" t="s">
        <v>195</v>
      </c>
      <c r="R10173" s="13" t="s">
        <v>213</v>
      </c>
      <c r="S10173" s="13" t="s">
        <v>193</v>
      </c>
      <c r="T10173">
        <v>4</v>
      </c>
      <c r="U10173">
        <v>3</v>
      </c>
      <c r="V10173">
        <v>0</v>
      </c>
      <c r="W10173" s="13" t="s">
        <v>101</v>
      </c>
      <c r="X10173">
        <v>0.25</v>
      </c>
    </row>
    <row r="10174" spans="1:24" x14ac:dyDescent="0.3">
      <c r="A10174">
        <v>10172</v>
      </c>
      <c r="B10174" t="s">
        <v>206</v>
      </c>
      <c r="C10174" t="s">
        <v>207</v>
      </c>
      <c r="D10174">
        <v>13.094752</v>
      </c>
      <c r="E10174">
        <v>77.600082</v>
      </c>
      <c r="F10174" s="18">
        <v>45068</v>
      </c>
      <c r="G10174" s="19">
        <v>4.1666666666666699E-2</v>
      </c>
      <c r="H10174">
        <v>1</v>
      </c>
      <c r="I10174" s="13" t="s">
        <v>204</v>
      </c>
      <c r="J10174">
        <v>0</v>
      </c>
      <c r="K10174" s="13" t="s">
        <v>92</v>
      </c>
      <c r="L10174">
        <v>5</v>
      </c>
      <c r="M10174">
        <v>0</v>
      </c>
      <c r="N10174" s="13" t="s">
        <v>212</v>
      </c>
      <c r="O10174" s="13" t="s">
        <v>95</v>
      </c>
      <c r="P10174">
        <v>36</v>
      </c>
      <c r="Q10174" s="13" t="s">
        <v>195</v>
      </c>
      <c r="R10174" s="13" t="s">
        <v>205</v>
      </c>
      <c r="S10174" s="13" t="s">
        <v>196</v>
      </c>
      <c r="T10174">
        <v>2</v>
      </c>
      <c r="U10174">
        <v>2</v>
      </c>
      <c r="V10174">
        <v>0</v>
      </c>
      <c r="W10174" s="13" t="s">
        <v>101</v>
      </c>
      <c r="X10174">
        <v>0.45</v>
      </c>
    </row>
    <row r="10175" spans="1:24" x14ac:dyDescent="0.3">
      <c r="A10175">
        <v>10173</v>
      </c>
      <c r="B10175" t="s">
        <v>209</v>
      </c>
      <c r="C10175" t="s">
        <v>210</v>
      </c>
      <c r="D10175">
        <v>17.447728999999999</v>
      </c>
      <c r="E10175">
        <v>78.501996000000005</v>
      </c>
      <c r="F10175" s="18">
        <v>45238</v>
      </c>
      <c r="G10175" s="19">
        <v>8.3333333333333301E-2</v>
      </c>
      <c r="H10175">
        <v>2</v>
      </c>
      <c r="I10175" s="13" t="s">
        <v>194</v>
      </c>
      <c r="J10175">
        <v>0</v>
      </c>
      <c r="K10175" s="13" t="s">
        <v>191</v>
      </c>
      <c r="L10175">
        <v>4</v>
      </c>
      <c r="M10175">
        <v>1</v>
      </c>
      <c r="N10175" s="13" t="s">
        <v>212</v>
      </c>
      <c r="O10175" s="13" t="s">
        <v>195</v>
      </c>
      <c r="P10175">
        <v>24</v>
      </c>
      <c r="Q10175" s="13" t="s">
        <v>195</v>
      </c>
      <c r="R10175" s="13" t="s">
        <v>98</v>
      </c>
      <c r="S10175" s="13" t="s">
        <v>196</v>
      </c>
      <c r="T10175">
        <v>2</v>
      </c>
      <c r="U10175">
        <v>0</v>
      </c>
      <c r="V10175">
        <v>0</v>
      </c>
      <c r="W10175" s="13" t="s">
        <v>101</v>
      </c>
      <c r="X10175">
        <v>0.25</v>
      </c>
    </row>
    <row r="10176" spans="1:24" x14ac:dyDescent="0.3">
      <c r="A10176">
        <v>10174</v>
      </c>
      <c r="B10176" t="s">
        <v>200</v>
      </c>
      <c r="C10176" t="s">
        <v>201</v>
      </c>
      <c r="D10176">
        <v>12.863083</v>
      </c>
      <c r="E10176">
        <v>80.102873000000002</v>
      </c>
      <c r="F10176" s="18">
        <v>45574</v>
      </c>
      <c r="G10176" s="19">
        <v>0.79166666666666696</v>
      </c>
      <c r="H10176">
        <v>19</v>
      </c>
      <c r="I10176" s="13" t="s">
        <v>194</v>
      </c>
      <c r="J10176">
        <v>0</v>
      </c>
      <c r="K10176" s="13" t="s">
        <v>214</v>
      </c>
      <c r="L10176">
        <v>6</v>
      </c>
      <c r="M10176">
        <v>1</v>
      </c>
      <c r="N10176" s="13" t="s">
        <v>192</v>
      </c>
      <c r="O10176" s="13" t="s">
        <v>97</v>
      </c>
      <c r="P10176">
        <v>24</v>
      </c>
      <c r="Q10176" s="13" t="s">
        <v>195</v>
      </c>
      <c r="R10176" s="13" t="s">
        <v>98</v>
      </c>
      <c r="S10176" s="13" t="s">
        <v>193</v>
      </c>
      <c r="T10176">
        <v>3</v>
      </c>
      <c r="U10176">
        <v>0</v>
      </c>
      <c r="V10176">
        <v>1</v>
      </c>
      <c r="W10176" s="13" t="s">
        <v>101</v>
      </c>
      <c r="X10176">
        <v>0.25</v>
      </c>
    </row>
    <row r="10177" spans="1:24" x14ac:dyDescent="0.3">
      <c r="A10177">
        <v>10175</v>
      </c>
      <c r="B10177" t="s">
        <v>79</v>
      </c>
      <c r="C10177" t="s">
        <v>80</v>
      </c>
      <c r="D10177">
        <v>18.461559000000001</v>
      </c>
      <c r="E10177">
        <v>73.755709999999993</v>
      </c>
      <c r="F10177" s="18">
        <v>45412</v>
      </c>
      <c r="G10177" s="19">
        <v>0.66666666666666696</v>
      </c>
      <c r="H10177">
        <v>16</v>
      </c>
      <c r="I10177" s="13" t="s">
        <v>215</v>
      </c>
      <c r="J10177">
        <v>0</v>
      </c>
      <c r="K10177" s="13" t="s">
        <v>92</v>
      </c>
      <c r="L10177">
        <v>5</v>
      </c>
      <c r="M10177">
        <v>0</v>
      </c>
      <c r="N10177" s="13" t="s">
        <v>212</v>
      </c>
      <c r="O10177" s="13" t="s">
        <v>95</v>
      </c>
      <c r="P10177">
        <v>27</v>
      </c>
      <c r="Q10177" s="13" t="s">
        <v>195</v>
      </c>
      <c r="R10177" s="13" t="s">
        <v>208</v>
      </c>
      <c r="S10177" s="13" t="s">
        <v>99</v>
      </c>
      <c r="T10177">
        <v>3</v>
      </c>
      <c r="U10177">
        <v>3</v>
      </c>
      <c r="V10177">
        <v>0</v>
      </c>
      <c r="W10177" s="13" t="s">
        <v>101</v>
      </c>
      <c r="X10177">
        <v>0.65</v>
      </c>
    </row>
    <row r="10178" spans="1:24" x14ac:dyDescent="0.3">
      <c r="A10178">
        <v>10176</v>
      </c>
      <c r="B10178" t="s">
        <v>200</v>
      </c>
      <c r="C10178" t="s">
        <v>201</v>
      </c>
      <c r="D10178">
        <v>12.971275</v>
      </c>
      <c r="E10178">
        <v>80.177048999999997</v>
      </c>
      <c r="F10178" s="18">
        <v>45720</v>
      </c>
      <c r="G10178" s="19">
        <v>0.58333333333333304</v>
      </c>
      <c r="H10178">
        <v>14</v>
      </c>
      <c r="I10178" s="13" t="s">
        <v>215</v>
      </c>
      <c r="J10178">
        <v>0</v>
      </c>
      <c r="K10178" s="13" t="s">
        <v>214</v>
      </c>
      <c r="L10178">
        <v>3</v>
      </c>
      <c r="M10178">
        <v>0</v>
      </c>
      <c r="N10178" s="13" t="s">
        <v>192</v>
      </c>
      <c r="O10178" s="13" t="s">
        <v>97</v>
      </c>
      <c r="P10178">
        <v>40</v>
      </c>
      <c r="Q10178" s="13" t="s">
        <v>195</v>
      </c>
      <c r="R10178" s="13" t="s">
        <v>208</v>
      </c>
      <c r="S10178" s="13" t="s">
        <v>196</v>
      </c>
      <c r="T10178">
        <v>3</v>
      </c>
      <c r="U10178">
        <v>3</v>
      </c>
      <c r="V10178">
        <v>0</v>
      </c>
      <c r="W10178" s="13" t="s">
        <v>101</v>
      </c>
      <c r="X10178">
        <v>0.1</v>
      </c>
    </row>
    <row r="10179" spans="1:24" x14ac:dyDescent="0.3">
      <c r="A10179">
        <v>10177</v>
      </c>
      <c r="B10179" t="s">
        <v>217</v>
      </c>
      <c r="C10179" t="s">
        <v>218</v>
      </c>
      <c r="D10179">
        <v>22.669076</v>
      </c>
      <c r="E10179">
        <v>88.311932999999996</v>
      </c>
      <c r="F10179" s="18">
        <v>45092</v>
      </c>
      <c r="G10179" s="19">
        <v>0.375</v>
      </c>
      <c r="H10179">
        <v>9</v>
      </c>
      <c r="I10179" s="13" t="s">
        <v>202</v>
      </c>
      <c r="J10179">
        <v>0</v>
      </c>
      <c r="K10179" s="13" t="s">
        <v>214</v>
      </c>
      <c r="L10179">
        <v>3</v>
      </c>
      <c r="M10179">
        <v>0</v>
      </c>
      <c r="N10179" s="13" t="s">
        <v>192</v>
      </c>
      <c r="O10179" s="13" t="s">
        <v>97</v>
      </c>
      <c r="P10179">
        <v>26</v>
      </c>
      <c r="Q10179" s="13" t="s">
        <v>95</v>
      </c>
      <c r="R10179" s="13" t="s">
        <v>199</v>
      </c>
      <c r="S10179" s="13" t="s">
        <v>193</v>
      </c>
      <c r="T10179">
        <v>2</v>
      </c>
      <c r="U10179">
        <v>0</v>
      </c>
      <c r="V10179">
        <v>1</v>
      </c>
      <c r="W10179" s="13" t="s">
        <v>101</v>
      </c>
      <c r="X10179">
        <v>0.25</v>
      </c>
    </row>
    <row r="10180" spans="1:24" x14ac:dyDescent="0.3">
      <c r="A10180">
        <v>10178</v>
      </c>
      <c r="B10180" t="s">
        <v>209</v>
      </c>
      <c r="C10180" t="s">
        <v>210</v>
      </c>
      <c r="D10180">
        <v>17.275949000000001</v>
      </c>
      <c r="E10180">
        <v>78.363090999999997</v>
      </c>
      <c r="F10180" s="18">
        <v>45503</v>
      </c>
      <c r="G10180" s="19">
        <v>0.58333333333333304</v>
      </c>
      <c r="H10180">
        <v>14</v>
      </c>
      <c r="I10180" s="13" t="s">
        <v>215</v>
      </c>
      <c r="J10180">
        <v>0</v>
      </c>
      <c r="K10180" s="13" t="s">
        <v>92</v>
      </c>
      <c r="L10180">
        <v>6</v>
      </c>
      <c r="M10180">
        <v>0</v>
      </c>
      <c r="N10180" s="13" t="s">
        <v>192</v>
      </c>
      <c r="O10180" s="13" t="s">
        <v>97</v>
      </c>
      <c r="P10180">
        <v>36</v>
      </c>
      <c r="Q10180" s="13" t="s">
        <v>195</v>
      </c>
      <c r="R10180" s="13" t="s">
        <v>205</v>
      </c>
      <c r="S10180" s="13" t="s">
        <v>193</v>
      </c>
      <c r="T10180">
        <v>4</v>
      </c>
      <c r="U10180">
        <v>2</v>
      </c>
      <c r="V10180">
        <v>0</v>
      </c>
      <c r="W10180" s="13" t="s">
        <v>101</v>
      </c>
      <c r="X10180">
        <v>0.1</v>
      </c>
    </row>
    <row r="10181" spans="1:24" x14ac:dyDescent="0.3">
      <c r="A10181">
        <v>10179</v>
      </c>
      <c r="B10181" t="s">
        <v>190</v>
      </c>
      <c r="C10181" t="s">
        <v>80</v>
      </c>
      <c r="D10181">
        <v>19.073941000000001</v>
      </c>
      <c r="E10181">
        <v>72.902433000000002</v>
      </c>
      <c r="F10181" s="18">
        <v>45612</v>
      </c>
      <c r="G10181" s="19">
        <v>0.125</v>
      </c>
      <c r="H10181">
        <v>3</v>
      </c>
      <c r="I10181" s="13" t="s">
        <v>219</v>
      </c>
      <c r="J10181">
        <v>1</v>
      </c>
      <c r="K10181" s="13" t="s">
        <v>214</v>
      </c>
      <c r="L10181">
        <v>4</v>
      </c>
      <c r="M10181">
        <v>0</v>
      </c>
      <c r="N10181" s="13" t="s">
        <v>192</v>
      </c>
      <c r="O10181" s="13" t="s">
        <v>97</v>
      </c>
      <c r="P10181">
        <v>24</v>
      </c>
      <c r="Q10181" s="13" t="s">
        <v>195</v>
      </c>
      <c r="R10181" s="13" t="s">
        <v>98</v>
      </c>
      <c r="S10181" s="13" t="s">
        <v>196</v>
      </c>
      <c r="T10181">
        <v>2</v>
      </c>
      <c r="U10181">
        <v>1</v>
      </c>
      <c r="V10181">
        <v>0</v>
      </c>
      <c r="W10181" s="13" t="s">
        <v>101</v>
      </c>
      <c r="X10181">
        <v>0.1</v>
      </c>
    </row>
    <row r="10182" spans="1:24" x14ac:dyDescent="0.3">
      <c r="A10182">
        <v>10180</v>
      </c>
      <c r="B10182" t="s">
        <v>197</v>
      </c>
      <c r="C10182" t="s">
        <v>198</v>
      </c>
      <c r="D10182">
        <v>30.728349000000001</v>
      </c>
      <c r="E10182">
        <v>76.867541000000003</v>
      </c>
      <c r="F10182" s="18">
        <v>44680</v>
      </c>
      <c r="G10182" s="19">
        <v>0.79166666666666696</v>
      </c>
      <c r="H10182">
        <v>19</v>
      </c>
      <c r="I10182" s="13" t="s">
        <v>211</v>
      </c>
      <c r="J10182">
        <v>0</v>
      </c>
      <c r="K10182" s="13" t="s">
        <v>214</v>
      </c>
      <c r="L10182">
        <v>5</v>
      </c>
      <c r="M10182">
        <v>1</v>
      </c>
      <c r="N10182" s="13" t="s">
        <v>212</v>
      </c>
      <c r="O10182" s="13" t="s">
        <v>195</v>
      </c>
      <c r="P10182">
        <v>28</v>
      </c>
      <c r="Q10182" s="13" t="s">
        <v>97</v>
      </c>
      <c r="R10182" s="13" t="s">
        <v>208</v>
      </c>
      <c r="S10182" s="13" t="s">
        <v>193</v>
      </c>
      <c r="T10182">
        <v>1</v>
      </c>
      <c r="U10182">
        <v>0</v>
      </c>
      <c r="V10182">
        <v>1</v>
      </c>
      <c r="W10182" s="13" t="s">
        <v>101</v>
      </c>
      <c r="X10182">
        <v>0.6</v>
      </c>
    </row>
    <row r="10183" spans="1:24" x14ac:dyDescent="0.3">
      <c r="A10183">
        <v>10181</v>
      </c>
      <c r="B10183" t="s">
        <v>209</v>
      </c>
      <c r="C10183" t="s">
        <v>210</v>
      </c>
      <c r="D10183">
        <v>17.401043000000001</v>
      </c>
      <c r="E10183">
        <v>78.467755999999994</v>
      </c>
      <c r="F10183" s="18">
        <v>44817</v>
      </c>
      <c r="G10183" s="19">
        <v>0.875</v>
      </c>
      <c r="H10183">
        <v>21</v>
      </c>
      <c r="I10183" s="13" t="s">
        <v>215</v>
      </c>
      <c r="J10183">
        <v>0</v>
      </c>
      <c r="K10183" s="13" t="s">
        <v>191</v>
      </c>
      <c r="L10183">
        <v>3</v>
      </c>
      <c r="M10183">
        <v>1</v>
      </c>
      <c r="N10183" s="13" t="s">
        <v>94</v>
      </c>
      <c r="O10183" s="13" t="s">
        <v>95</v>
      </c>
      <c r="P10183">
        <v>18</v>
      </c>
      <c r="Q10183" s="13" t="s">
        <v>97</v>
      </c>
      <c r="R10183" s="13" t="s">
        <v>205</v>
      </c>
      <c r="S10183" s="13" t="s">
        <v>99</v>
      </c>
      <c r="T10183">
        <v>3</v>
      </c>
      <c r="U10183">
        <v>3</v>
      </c>
      <c r="V10183">
        <v>0</v>
      </c>
      <c r="W10183" s="13" t="s">
        <v>101</v>
      </c>
      <c r="X10183">
        <v>0.85</v>
      </c>
    </row>
    <row r="10184" spans="1:24" x14ac:dyDescent="0.3">
      <c r="A10184">
        <v>10182</v>
      </c>
      <c r="B10184" t="s">
        <v>209</v>
      </c>
      <c r="C10184" t="s">
        <v>210</v>
      </c>
      <c r="D10184">
        <v>17.445233000000002</v>
      </c>
      <c r="E10184">
        <v>78.313865000000007</v>
      </c>
      <c r="F10184" s="18">
        <v>45137</v>
      </c>
      <c r="G10184" s="19">
        <v>0.5</v>
      </c>
      <c r="H10184">
        <v>12</v>
      </c>
      <c r="I10184" s="13" t="s">
        <v>89</v>
      </c>
      <c r="J10184">
        <v>1</v>
      </c>
      <c r="K10184" s="13" t="s">
        <v>92</v>
      </c>
      <c r="L10184">
        <v>5</v>
      </c>
      <c r="M10184">
        <v>1</v>
      </c>
      <c r="N10184" s="13" t="s">
        <v>192</v>
      </c>
      <c r="O10184" s="13" t="s">
        <v>97</v>
      </c>
      <c r="P10184">
        <v>33</v>
      </c>
      <c r="Q10184" s="13" t="s">
        <v>195</v>
      </c>
      <c r="R10184" s="13" t="s">
        <v>208</v>
      </c>
      <c r="S10184" s="13" t="s">
        <v>196</v>
      </c>
      <c r="T10184">
        <v>1</v>
      </c>
      <c r="U10184">
        <v>0</v>
      </c>
      <c r="V10184">
        <v>0</v>
      </c>
      <c r="W10184" s="13" t="s">
        <v>101</v>
      </c>
      <c r="X10184">
        <v>0.1</v>
      </c>
    </row>
    <row r="10185" spans="1:24" x14ac:dyDescent="0.3">
      <c r="A10185">
        <v>10183</v>
      </c>
      <c r="B10185" t="s">
        <v>203</v>
      </c>
      <c r="C10185" t="s">
        <v>203</v>
      </c>
      <c r="D10185">
        <v>28.843776999999999</v>
      </c>
      <c r="E10185">
        <v>77.009535</v>
      </c>
      <c r="F10185" s="18">
        <v>44814</v>
      </c>
      <c r="G10185" s="19">
        <v>0.25</v>
      </c>
      <c r="H10185">
        <v>6</v>
      </c>
      <c r="I10185" s="13" t="s">
        <v>219</v>
      </c>
      <c r="J10185">
        <v>1</v>
      </c>
      <c r="K10185" s="13" t="s">
        <v>214</v>
      </c>
      <c r="L10185">
        <v>4</v>
      </c>
      <c r="M10185">
        <v>1</v>
      </c>
      <c r="N10185" s="13" t="s">
        <v>94</v>
      </c>
      <c r="O10185" s="13" t="s">
        <v>95</v>
      </c>
      <c r="P10185">
        <v>21</v>
      </c>
      <c r="Q10185" s="13" t="s">
        <v>97</v>
      </c>
      <c r="R10185" s="13" t="s">
        <v>205</v>
      </c>
      <c r="S10185" s="13" t="s">
        <v>193</v>
      </c>
      <c r="T10185">
        <v>2</v>
      </c>
      <c r="U10185">
        <v>1</v>
      </c>
      <c r="V10185">
        <v>0</v>
      </c>
      <c r="W10185" s="13" t="s">
        <v>101</v>
      </c>
      <c r="X10185">
        <v>0.65</v>
      </c>
    </row>
    <row r="10186" spans="1:24" x14ac:dyDescent="0.3">
      <c r="A10186">
        <v>10184</v>
      </c>
      <c r="B10186" t="s">
        <v>209</v>
      </c>
      <c r="C10186" t="s">
        <v>210</v>
      </c>
      <c r="D10186">
        <v>17.274293</v>
      </c>
      <c r="E10186">
        <v>78.470761999999993</v>
      </c>
      <c r="F10186" s="18">
        <v>45488</v>
      </c>
      <c r="G10186" s="19">
        <v>0.20833333333333301</v>
      </c>
      <c r="H10186">
        <v>5</v>
      </c>
      <c r="I10186" s="13" t="s">
        <v>204</v>
      </c>
      <c r="J10186">
        <v>0</v>
      </c>
      <c r="K10186" s="13" t="s">
        <v>92</v>
      </c>
      <c r="L10186">
        <v>2</v>
      </c>
      <c r="M10186">
        <v>1</v>
      </c>
      <c r="N10186" s="13" t="s">
        <v>94</v>
      </c>
      <c r="O10186" s="13" t="s">
        <v>95</v>
      </c>
      <c r="P10186">
        <v>20</v>
      </c>
      <c r="Q10186" s="13" t="s">
        <v>195</v>
      </c>
      <c r="R10186" s="13" t="s">
        <v>98</v>
      </c>
      <c r="S10186" s="13" t="s">
        <v>196</v>
      </c>
      <c r="T10186">
        <v>2</v>
      </c>
      <c r="U10186">
        <v>0</v>
      </c>
      <c r="V10186">
        <v>0</v>
      </c>
      <c r="W10186" s="13" t="s">
        <v>101</v>
      </c>
      <c r="X10186">
        <v>0.45</v>
      </c>
    </row>
    <row r="10187" spans="1:24" x14ac:dyDescent="0.3">
      <c r="A10187">
        <v>10185</v>
      </c>
      <c r="B10187" t="s">
        <v>79</v>
      </c>
      <c r="C10187" t="s">
        <v>80</v>
      </c>
      <c r="D10187">
        <v>18.519680999999999</v>
      </c>
      <c r="E10187">
        <v>73.939738000000006</v>
      </c>
      <c r="F10187" s="18">
        <v>45535</v>
      </c>
      <c r="G10187" s="19">
        <v>0.58333333333333304</v>
      </c>
      <c r="H10187">
        <v>14</v>
      </c>
      <c r="I10187" s="13" t="s">
        <v>219</v>
      </c>
      <c r="J10187">
        <v>1</v>
      </c>
      <c r="K10187" s="13" t="s">
        <v>191</v>
      </c>
      <c r="L10187">
        <v>3</v>
      </c>
      <c r="M10187">
        <v>1</v>
      </c>
      <c r="N10187" s="13" t="s">
        <v>192</v>
      </c>
      <c r="O10187" s="13" t="s">
        <v>97</v>
      </c>
      <c r="P10187">
        <v>30</v>
      </c>
      <c r="Q10187" s="13" t="s">
        <v>97</v>
      </c>
      <c r="R10187" s="13" t="s">
        <v>98</v>
      </c>
      <c r="S10187" s="13" t="s">
        <v>193</v>
      </c>
      <c r="T10187">
        <v>1</v>
      </c>
      <c r="U10187">
        <v>0</v>
      </c>
      <c r="V10187">
        <v>0</v>
      </c>
      <c r="W10187" s="13" t="s">
        <v>101</v>
      </c>
      <c r="X10187">
        <v>0.3</v>
      </c>
    </row>
    <row r="10188" spans="1:24" x14ac:dyDescent="0.3">
      <c r="A10188">
        <v>10186</v>
      </c>
      <c r="B10188" t="s">
        <v>209</v>
      </c>
      <c r="C10188" t="s">
        <v>210</v>
      </c>
      <c r="D10188">
        <v>17.270800999999999</v>
      </c>
      <c r="E10188">
        <v>78.453678999999994</v>
      </c>
      <c r="F10188" s="18">
        <v>45647</v>
      </c>
      <c r="G10188" s="19">
        <v>0.45833333333333298</v>
      </c>
      <c r="H10188">
        <v>11</v>
      </c>
      <c r="I10188" s="13" t="s">
        <v>219</v>
      </c>
      <c r="J10188">
        <v>1</v>
      </c>
      <c r="K10188" s="13" t="s">
        <v>191</v>
      </c>
      <c r="L10188">
        <v>1</v>
      </c>
      <c r="M10188">
        <v>1</v>
      </c>
      <c r="N10188" s="13" t="s">
        <v>212</v>
      </c>
      <c r="O10188" s="13" t="s">
        <v>195</v>
      </c>
      <c r="P10188">
        <v>38</v>
      </c>
      <c r="Q10188" s="13" t="s">
        <v>97</v>
      </c>
      <c r="R10188" s="13" t="s">
        <v>208</v>
      </c>
      <c r="S10188" s="13" t="s">
        <v>196</v>
      </c>
      <c r="T10188">
        <v>1</v>
      </c>
      <c r="U10188">
        <v>1</v>
      </c>
      <c r="V10188">
        <v>0</v>
      </c>
      <c r="W10188" s="13" t="s">
        <v>101</v>
      </c>
      <c r="X10188">
        <v>0.45</v>
      </c>
    </row>
    <row r="10189" spans="1:24" x14ac:dyDescent="0.3">
      <c r="A10189">
        <v>10187</v>
      </c>
      <c r="B10189" t="s">
        <v>197</v>
      </c>
      <c r="C10189" t="s">
        <v>198</v>
      </c>
      <c r="D10189">
        <v>30.765483</v>
      </c>
      <c r="E10189">
        <v>76.817905999999994</v>
      </c>
      <c r="F10189" s="18">
        <v>44573</v>
      </c>
      <c r="G10189" s="19">
        <v>0.75</v>
      </c>
      <c r="H10189">
        <v>18</v>
      </c>
      <c r="I10189" s="13" t="s">
        <v>194</v>
      </c>
      <c r="J10189">
        <v>0</v>
      </c>
      <c r="K10189" s="13" t="s">
        <v>214</v>
      </c>
      <c r="L10189">
        <v>2</v>
      </c>
      <c r="M10189">
        <v>0</v>
      </c>
      <c r="N10189" s="13" t="s">
        <v>192</v>
      </c>
      <c r="O10189" s="13" t="s">
        <v>97</v>
      </c>
      <c r="P10189">
        <v>21</v>
      </c>
      <c r="Q10189" s="13" t="s">
        <v>95</v>
      </c>
      <c r="R10189" s="13" t="s">
        <v>98</v>
      </c>
      <c r="S10189" s="13" t="s">
        <v>99</v>
      </c>
      <c r="T10189">
        <v>1</v>
      </c>
      <c r="U10189">
        <v>1</v>
      </c>
      <c r="V10189">
        <v>1</v>
      </c>
      <c r="W10189" s="13" t="s">
        <v>101</v>
      </c>
      <c r="X10189">
        <v>0.45</v>
      </c>
    </row>
    <row r="10190" spans="1:24" x14ac:dyDescent="0.3">
      <c r="A10190">
        <v>10188</v>
      </c>
      <c r="B10190" t="s">
        <v>206</v>
      </c>
      <c r="C10190" t="s">
        <v>207</v>
      </c>
      <c r="D10190">
        <v>12.840354</v>
      </c>
      <c r="E10190">
        <v>77.690817999999993</v>
      </c>
      <c r="F10190" s="18">
        <v>45690</v>
      </c>
      <c r="G10190" s="19">
        <v>0.41666666666666702</v>
      </c>
      <c r="H10190">
        <v>10</v>
      </c>
      <c r="I10190" s="13" t="s">
        <v>89</v>
      </c>
      <c r="J10190">
        <v>1</v>
      </c>
      <c r="K10190" s="13" t="s">
        <v>214</v>
      </c>
      <c r="L10190">
        <v>6</v>
      </c>
      <c r="M10190">
        <v>0</v>
      </c>
      <c r="N10190" s="13" t="s">
        <v>212</v>
      </c>
      <c r="O10190" s="13" t="s">
        <v>95</v>
      </c>
      <c r="P10190">
        <v>26</v>
      </c>
      <c r="Q10190" s="13" t="s">
        <v>97</v>
      </c>
      <c r="R10190" s="13" t="s">
        <v>213</v>
      </c>
      <c r="S10190" s="13" t="s">
        <v>196</v>
      </c>
      <c r="T10190">
        <v>2</v>
      </c>
      <c r="U10190">
        <v>2</v>
      </c>
      <c r="V10190">
        <v>1</v>
      </c>
      <c r="W10190" s="13" t="s">
        <v>101</v>
      </c>
      <c r="X10190">
        <v>0.8</v>
      </c>
    </row>
    <row r="10191" spans="1:24" x14ac:dyDescent="0.3">
      <c r="A10191">
        <v>10189</v>
      </c>
      <c r="B10191" t="s">
        <v>203</v>
      </c>
      <c r="C10191" t="s">
        <v>203</v>
      </c>
      <c r="D10191">
        <v>28.862314999999999</v>
      </c>
      <c r="E10191">
        <v>77.038224</v>
      </c>
      <c r="F10191" s="18">
        <v>44908</v>
      </c>
      <c r="G10191" s="19">
        <v>0.66666666666666696</v>
      </c>
      <c r="H10191">
        <v>16</v>
      </c>
      <c r="I10191" s="13" t="s">
        <v>215</v>
      </c>
      <c r="J10191">
        <v>0</v>
      </c>
      <c r="K10191" s="13" t="s">
        <v>92</v>
      </c>
      <c r="L10191">
        <v>5</v>
      </c>
      <c r="M10191">
        <v>1</v>
      </c>
      <c r="N10191" s="13" t="s">
        <v>212</v>
      </c>
      <c r="O10191" s="13" t="s">
        <v>195</v>
      </c>
      <c r="P10191">
        <v>31</v>
      </c>
      <c r="Q10191" s="13" t="s">
        <v>97</v>
      </c>
      <c r="R10191" s="13" t="s">
        <v>208</v>
      </c>
      <c r="S10191" s="13" t="s">
        <v>99</v>
      </c>
      <c r="T10191">
        <v>3</v>
      </c>
      <c r="U10191">
        <v>3</v>
      </c>
      <c r="V10191">
        <v>0</v>
      </c>
      <c r="W10191" s="13" t="s">
        <v>101</v>
      </c>
      <c r="X10191">
        <v>0.65</v>
      </c>
    </row>
    <row r="10192" spans="1:24" x14ac:dyDescent="0.3">
      <c r="A10192">
        <v>10190</v>
      </c>
      <c r="B10192" t="s">
        <v>203</v>
      </c>
      <c r="C10192" t="s">
        <v>203</v>
      </c>
      <c r="D10192">
        <v>28.459057999999999</v>
      </c>
      <c r="E10192">
        <v>76.926895999999999</v>
      </c>
      <c r="F10192" s="18">
        <v>45424</v>
      </c>
      <c r="G10192" s="19">
        <v>0.54166666666666696</v>
      </c>
      <c r="H10192">
        <v>13</v>
      </c>
      <c r="I10192" s="13" t="s">
        <v>89</v>
      </c>
      <c r="J10192">
        <v>1</v>
      </c>
      <c r="K10192" s="13" t="s">
        <v>214</v>
      </c>
      <c r="L10192">
        <v>6</v>
      </c>
      <c r="M10192">
        <v>1</v>
      </c>
      <c r="N10192" s="13" t="s">
        <v>192</v>
      </c>
      <c r="O10192" s="13" t="s">
        <v>97</v>
      </c>
      <c r="P10192">
        <v>20</v>
      </c>
      <c r="Q10192" s="13" t="s">
        <v>95</v>
      </c>
      <c r="R10192" s="13" t="s">
        <v>199</v>
      </c>
      <c r="S10192" s="13" t="s">
        <v>99</v>
      </c>
      <c r="T10192">
        <v>3</v>
      </c>
      <c r="U10192">
        <v>3</v>
      </c>
      <c r="V10192">
        <v>0</v>
      </c>
      <c r="W10192" s="13" t="s">
        <v>101</v>
      </c>
      <c r="X10192">
        <v>0.3</v>
      </c>
    </row>
    <row r="10193" spans="1:24" x14ac:dyDescent="0.3">
      <c r="A10193">
        <v>10191</v>
      </c>
      <c r="B10193" t="s">
        <v>217</v>
      </c>
      <c r="C10193" t="s">
        <v>218</v>
      </c>
      <c r="D10193">
        <v>22.431246000000002</v>
      </c>
      <c r="E10193">
        <v>88.230559999999997</v>
      </c>
      <c r="F10193" s="18">
        <v>45698</v>
      </c>
      <c r="G10193" s="19">
        <v>0.875</v>
      </c>
      <c r="H10193">
        <v>21</v>
      </c>
      <c r="I10193" s="13" t="s">
        <v>204</v>
      </c>
      <c r="J10193">
        <v>0</v>
      </c>
      <c r="K10193" s="13" t="s">
        <v>92</v>
      </c>
      <c r="L10193">
        <v>3</v>
      </c>
      <c r="M10193">
        <v>1</v>
      </c>
      <c r="N10193" s="13" t="s">
        <v>192</v>
      </c>
      <c r="O10193" s="13" t="s">
        <v>97</v>
      </c>
      <c r="P10193">
        <v>40</v>
      </c>
      <c r="Q10193" s="13" t="s">
        <v>95</v>
      </c>
      <c r="R10193" s="13" t="s">
        <v>98</v>
      </c>
      <c r="S10193" s="13" t="s">
        <v>99</v>
      </c>
      <c r="T10193">
        <v>1</v>
      </c>
      <c r="U10193">
        <v>1</v>
      </c>
      <c r="V10193">
        <v>0</v>
      </c>
      <c r="W10193" s="13" t="s">
        <v>101</v>
      </c>
      <c r="X10193">
        <v>0.3</v>
      </c>
    </row>
    <row r="10194" spans="1:24" x14ac:dyDescent="0.3">
      <c r="A10194">
        <v>10192</v>
      </c>
      <c r="B10194" t="s">
        <v>200</v>
      </c>
      <c r="C10194" t="s">
        <v>201</v>
      </c>
      <c r="D10194">
        <v>13.186845</v>
      </c>
      <c r="E10194">
        <v>80.163971000000004</v>
      </c>
      <c r="F10194" s="18">
        <v>45537</v>
      </c>
      <c r="G10194" s="19">
        <v>0.29166666666666702</v>
      </c>
      <c r="H10194">
        <v>7</v>
      </c>
      <c r="I10194" s="13" t="s">
        <v>204</v>
      </c>
      <c r="J10194">
        <v>0</v>
      </c>
      <c r="K10194" s="13" t="s">
        <v>191</v>
      </c>
      <c r="L10194">
        <v>6</v>
      </c>
      <c r="M10194">
        <v>1</v>
      </c>
      <c r="N10194" s="13" t="s">
        <v>94</v>
      </c>
      <c r="O10194" s="13" t="s">
        <v>95</v>
      </c>
      <c r="P10194">
        <v>28</v>
      </c>
      <c r="Q10194" s="13" t="s">
        <v>195</v>
      </c>
      <c r="R10194" s="13" t="s">
        <v>199</v>
      </c>
      <c r="S10194" s="13" t="s">
        <v>196</v>
      </c>
      <c r="T10194">
        <v>5</v>
      </c>
      <c r="U10194">
        <v>4</v>
      </c>
      <c r="V10194">
        <v>0</v>
      </c>
      <c r="W10194" s="13" t="s">
        <v>101</v>
      </c>
      <c r="X10194">
        <v>0.45</v>
      </c>
    </row>
    <row r="10195" spans="1:24" x14ac:dyDescent="0.3">
      <c r="A10195">
        <v>10193</v>
      </c>
      <c r="B10195" t="s">
        <v>217</v>
      </c>
      <c r="C10195" t="s">
        <v>218</v>
      </c>
      <c r="D10195">
        <v>22.620923000000001</v>
      </c>
      <c r="E10195">
        <v>88.216041000000004</v>
      </c>
      <c r="F10195" s="18">
        <v>45726</v>
      </c>
      <c r="G10195" s="19">
        <v>0.45833333333333298</v>
      </c>
      <c r="H10195">
        <v>11</v>
      </c>
      <c r="I10195" s="13" t="s">
        <v>204</v>
      </c>
      <c r="J10195">
        <v>0</v>
      </c>
      <c r="K10195" s="13" t="s">
        <v>214</v>
      </c>
      <c r="L10195">
        <v>6</v>
      </c>
      <c r="M10195">
        <v>0</v>
      </c>
      <c r="N10195" s="13" t="s">
        <v>192</v>
      </c>
      <c r="O10195" s="13" t="s">
        <v>97</v>
      </c>
      <c r="P10195">
        <v>26</v>
      </c>
      <c r="Q10195" s="13" t="s">
        <v>195</v>
      </c>
      <c r="R10195" s="13" t="s">
        <v>205</v>
      </c>
      <c r="S10195" s="13" t="s">
        <v>196</v>
      </c>
      <c r="T10195">
        <v>5</v>
      </c>
      <c r="U10195">
        <v>1</v>
      </c>
      <c r="V10195">
        <v>0</v>
      </c>
      <c r="W10195" s="13" t="s">
        <v>101</v>
      </c>
      <c r="X10195">
        <v>0.1</v>
      </c>
    </row>
    <row r="10196" spans="1:24" x14ac:dyDescent="0.3">
      <c r="A10196">
        <v>10194</v>
      </c>
      <c r="B10196" t="s">
        <v>197</v>
      </c>
      <c r="C10196" t="s">
        <v>198</v>
      </c>
      <c r="D10196">
        <v>30.602415000000001</v>
      </c>
      <c r="E10196">
        <v>76.739688999999998</v>
      </c>
      <c r="F10196" s="18">
        <v>45606</v>
      </c>
      <c r="G10196" s="19">
        <v>0.16666666666666699</v>
      </c>
      <c r="H10196">
        <v>4</v>
      </c>
      <c r="I10196" s="13" t="s">
        <v>89</v>
      </c>
      <c r="J10196">
        <v>1</v>
      </c>
      <c r="K10196" s="13" t="s">
        <v>214</v>
      </c>
      <c r="L10196">
        <v>5</v>
      </c>
      <c r="M10196">
        <v>0</v>
      </c>
      <c r="N10196" s="13" t="s">
        <v>212</v>
      </c>
      <c r="O10196" s="13" t="s">
        <v>195</v>
      </c>
      <c r="P10196">
        <v>22</v>
      </c>
      <c r="Q10196" s="13" t="s">
        <v>195</v>
      </c>
      <c r="R10196" s="13" t="s">
        <v>205</v>
      </c>
      <c r="S10196" s="13" t="s">
        <v>196</v>
      </c>
      <c r="T10196">
        <v>3</v>
      </c>
      <c r="U10196">
        <v>3</v>
      </c>
      <c r="V10196">
        <v>0</v>
      </c>
      <c r="W10196" s="13" t="s">
        <v>101</v>
      </c>
      <c r="X10196">
        <v>0.25</v>
      </c>
    </row>
    <row r="10197" spans="1:24" x14ac:dyDescent="0.3">
      <c r="A10197">
        <v>10195</v>
      </c>
      <c r="B10197" t="s">
        <v>200</v>
      </c>
      <c r="C10197" t="s">
        <v>201</v>
      </c>
      <c r="D10197">
        <v>12.937763</v>
      </c>
      <c r="E10197">
        <v>80.211326999999997</v>
      </c>
      <c r="F10197" s="18">
        <v>45190</v>
      </c>
      <c r="G10197" s="19">
        <v>0.70833333333333304</v>
      </c>
      <c r="H10197">
        <v>17</v>
      </c>
      <c r="I10197" s="13" t="s">
        <v>202</v>
      </c>
      <c r="J10197">
        <v>0</v>
      </c>
      <c r="K10197" s="13" t="s">
        <v>191</v>
      </c>
      <c r="L10197">
        <v>3</v>
      </c>
      <c r="M10197">
        <v>0</v>
      </c>
      <c r="N10197" s="13" t="s">
        <v>212</v>
      </c>
      <c r="O10197" s="13" t="s">
        <v>95</v>
      </c>
      <c r="P10197">
        <v>29</v>
      </c>
      <c r="Q10197" s="13" t="s">
        <v>97</v>
      </c>
      <c r="R10197" s="13" t="s">
        <v>98</v>
      </c>
      <c r="S10197" s="13" t="s">
        <v>196</v>
      </c>
      <c r="T10197">
        <v>2</v>
      </c>
      <c r="U10197">
        <v>2</v>
      </c>
      <c r="V10197">
        <v>1</v>
      </c>
      <c r="W10197" s="13" t="s">
        <v>101</v>
      </c>
      <c r="X10197">
        <v>0.8</v>
      </c>
    </row>
    <row r="10198" spans="1:24" x14ac:dyDescent="0.3">
      <c r="A10198">
        <v>10196</v>
      </c>
      <c r="B10198" t="s">
        <v>217</v>
      </c>
      <c r="C10198" t="s">
        <v>218</v>
      </c>
      <c r="D10198">
        <v>22.662527999999998</v>
      </c>
      <c r="E10198">
        <v>88.240087000000003</v>
      </c>
      <c r="F10198" s="18">
        <v>45666</v>
      </c>
      <c r="G10198" s="19">
        <v>0.125</v>
      </c>
      <c r="H10198">
        <v>3</v>
      </c>
      <c r="I10198" s="13" t="s">
        <v>202</v>
      </c>
      <c r="J10198">
        <v>0</v>
      </c>
      <c r="K10198" s="13" t="s">
        <v>191</v>
      </c>
      <c r="L10198">
        <v>6</v>
      </c>
      <c r="M10198">
        <v>1</v>
      </c>
      <c r="N10198" s="13" t="s">
        <v>212</v>
      </c>
      <c r="O10198" s="13" t="s">
        <v>195</v>
      </c>
      <c r="P10198">
        <v>29</v>
      </c>
      <c r="Q10198" s="13" t="s">
        <v>195</v>
      </c>
      <c r="R10198" s="13" t="s">
        <v>98</v>
      </c>
      <c r="S10198" s="13" t="s">
        <v>196</v>
      </c>
      <c r="T10198">
        <v>1</v>
      </c>
      <c r="U10198">
        <v>0</v>
      </c>
      <c r="V10198">
        <v>0</v>
      </c>
      <c r="W10198" s="13" t="s">
        <v>101</v>
      </c>
      <c r="X10198">
        <v>0.25</v>
      </c>
    </row>
    <row r="10199" spans="1:24" x14ac:dyDescent="0.3">
      <c r="A10199">
        <v>10197</v>
      </c>
      <c r="B10199" t="s">
        <v>190</v>
      </c>
      <c r="C10199" t="s">
        <v>80</v>
      </c>
      <c r="D10199">
        <v>19.025392</v>
      </c>
      <c r="E10199">
        <v>72.816933000000006</v>
      </c>
      <c r="F10199" s="18">
        <v>45386</v>
      </c>
      <c r="G10199" s="19">
        <v>4.1666666666666699E-2</v>
      </c>
      <c r="H10199">
        <v>1</v>
      </c>
      <c r="I10199" s="13" t="s">
        <v>202</v>
      </c>
      <c r="J10199">
        <v>0</v>
      </c>
      <c r="K10199" s="13" t="s">
        <v>214</v>
      </c>
      <c r="L10199">
        <v>5</v>
      </c>
      <c r="M10199">
        <v>0</v>
      </c>
      <c r="N10199" s="13" t="s">
        <v>212</v>
      </c>
      <c r="O10199" s="13" t="s">
        <v>195</v>
      </c>
      <c r="P10199">
        <v>16</v>
      </c>
      <c r="Q10199" s="13" t="s">
        <v>97</v>
      </c>
      <c r="R10199" s="13" t="s">
        <v>213</v>
      </c>
      <c r="S10199" s="13" t="s">
        <v>196</v>
      </c>
      <c r="T10199">
        <v>4</v>
      </c>
      <c r="U10199">
        <v>0</v>
      </c>
      <c r="V10199">
        <v>0</v>
      </c>
      <c r="W10199" s="13" t="s">
        <v>101</v>
      </c>
      <c r="X10199">
        <v>0.45</v>
      </c>
    </row>
    <row r="10200" spans="1:24" x14ac:dyDescent="0.3">
      <c r="A10200">
        <v>10198</v>
      </c>
      <c r="B10200" t="s">
        <v>206</v>
      </c>
      <c r="C10200" t="s">
        <v>207</v>
      </c>
      <c r="D10200">
        <v>13.043798000000001</v>
      </c>
      <c r="E10200">
        <v>77.570611</v>
      </c>
      <c r="F10200" s="18">
        <v>45271</v>
      </c>
      <c r="G10200" s="19">
        <v>0.54166666666666696</v>
      </c>
      <c r="H10200">
        <v>13</v>
      </c>
      <c r="I10200" s="13" t="s">
        <v>204</v>
      </c>
      <c r="J10200">
        <v>0</v>
      </c>
      <c r="K10200" s="13" t="s">
        <v>92</v>
      </c>
      <c r="L10200">
        <v>6</v>
      </c>
      <c r="M10200">
        <v>0</v>
      </c>
      <c r="N10200" s="13" t="s">
        <v>212</v>
      </c>
      <c r="O10200" s="13" t="s">
        <v>195</v>
      </c>
      <c r="P10200">
        <v>26</v>
      </c>
      <c r="Q10200" s="13" t="s">
        <v>95</v>
      </c>
      <c r="R10200" s="13" t="s">
        <v>213</v>
      </c>
      <c r="S10200" s="13" t="s">
        <v>196</v>
      </c>
      <c r="T10200">
        <v>4</v>
      </c>
      <c r="U10200">
        <v>1</v>
      </c>
      <c r="V10200">
        <v>0</v>
      </c>
      <c r="W10200" s="13" t="s">
        <v>101</v>
      </c>
      <c r="X10200">
        <v>0.25</v>
      </c>
    </row>
    <row r="10201" spans="1:24" x14ac:dyDescent="0.3">
      <c r="A10201">
        <v>10199</v>
      </c>
      <c r="B10201" t="s">
        <v>200</v>
      </c>
      <c r="C10201" t="s">
        <v>201</v>
      </c>
      <c r="D10201">
        <v>13.110512</v>
      </c>
      <c r="E10201">
        <v>80.108745999999996</v>
      </c>
      <c r="F10201" s="18">
        <v>45155</v>
      </c>
      <c r="G10201" s="19">
        <v>0.125</v>
      </c>
      <c r="H10201">
        <v>3</v>
      </c>
      <c r="I10201" s="13" t="s">
        <v>202</v>
      </c>
      <c r="J10201">
        <v>0</v>
      </c>
      <c r="K10201" s="13" t="s">
        <v>92</v>
      </c>
      <c r="L10201">
        <v>5</v>
      </c>
      <c r="M10201">
        <v>1</v>
      </c>
      <c r="N10201" s="13" t="s">
        <v>212</v>
      </c>
      <c r="O10201" s="13" t="s">
        <v>95</v>
      </c>
      <c r="P10201">
        <v>23</v>
      </c>
      <c r="Q10201" s="13" t="s">
        <v>195</v>
      </c>
      <c r="R10201" s="13" t="s">
        <v>208</v>
      </c>
      <c r="S10201" s="13" t="s">
        <v>193</v>
      </c>
      <c r="T10201">
        <v>2</v>
      </c>
      <c r="U10201">
        <v>0</v>
      </c>
      <c r="V10201">
        <v>0</v>
      </c>
      <c r="W10201" s="13" t="s">
        <v>101</v>
      </c>
      <c r="X10201">
        <v>0.45</v>
      </c>
    </row>
    <row r="10202" spans="1:24" x14ac:dyDescent="0.3">
      <c r="A10202">
        <v>10200</v>
      </c>
      <c r="B10202" t="s">
        <v>200</v>
      </c>
      <c r="C10202" t="s">
        <v>201</v>
      </c>
      <c r="D10202">
        <v>12.915808</v>
      </c>
      <c r="E10202">
        <v>80.127229</v>
      </c>
      <c r="F10202" s="18">
        <v>44971</v>
      </c>
      <c r="G10202" s="19">
        <v>0.5</v>
      </c>
      <c r="H10202">
        <v>12</v>
      </c>
      <c r="I10202" s="13" t="s">
        <v>215</v>
      </c>
      <c r="J10202">
        <v>0</v>
      </c>
      <c r="K10202" s="13" t="s">
        <v>191</v>
      </c>
      <c r="L10202">
        <v>2</v>
      </c>
      <c r="M10202">
        <v>0</v>
      </c>
      <c r="N10202" s="13" t="s">
        <v>192</v>
      </c>
      <c r="O10202" s="13" t="s">
        <v>97</v>
      </c>
      <c r="P10202">
        <v>33</v>
      </c>
      <c r="Q10202" s="13" t="s">
        <v>95</v>
      </c>
      <c r="R10202" s="13" t="s">
        <v>199</v>
      </c>
      <c r="S10202" s="13" t="s">
        <v>193</v>
      </c>
      <c r="T10202">
        <v>1</v>
      </c>
      <c r="U10202">
        <v>1</v>
      </c>
      <c r="V10202">
        <v>0</v>
      </c>
      <c r="W10202" s="13" t="s">
        <v>101</v>
      </c>
      <c r="X10202">
        <v>0.1</v>
      </c>
    </row>
    <row r="10203" spans="1:24" x14ac:dyDescent="0.3">
      <c r="A10203">
        <v>10201</v>
      </c>
      <c r="B10203" t="s">
        <v>79</v>
      </c>
      <c r="C10203" t="s">
        <v>80</v>
      </c>
      <c r="D10203">
        <v>18.474632</v>
      </c>
      <c r="E10203">
        <v>73.751264000000006</v>
      </c>
      <c r="F10203" s="18">
        <v>45280</v>
      </c>
      <c r="G10203" s="19">
        <v>8.3333333333333301E-2</v>
      </c>
      <c r="H10203">
        <v>2</v>
      </c>
      <c r="I10203" s="13" t="s">
        <v>194</v>
      </c>
      <c r="J10203">
        <v>0</v>
      </c>
      <c r="K10203" s="13" t="s">
        <v>214</v>
      </c>
      <c r="L10203">
        <v>6</v>
      </c>
      <c r="M10203">
        <v>1</v>
      </c>
      <c r="N10203" s="13" t="s">
        <v>212</v>
      </c>
      <c r="O10203" s="13" t="s">
        <v>95</v>
      </c>
      <c r="P10203">
        <v>40</v>
      </c>
      <c r="Q10203" s="13" t="s">
        <v>95</v>
      </c>
      <c r="R10203" s="13" t="s">
        <v>98</v>
      </c>
      <c r="S10203" s="13" t="s">
        <v>196</v>
      </c>
      <c r="T10203">
        <v>5</v>
      </c>
      <c r="U10203">
        <v>5</v>
      </c>
      <c r="V10203">
        <v>0</v>
      </c>
      <c r="W10203" s="13" t="s">
        <v>101</v>
      </c>
      <c r="X10203">
        <v>0.45</v>
      </c>
    </row>
    <row r="10204" spans="1:24" x14ac:dyDescent="0.3">
      <c r="A10204">
        <v>10202</v>
      </c>
      <c r="B10204" t="s">
        <v>79</v>
      </c>
      <c r="C10204" t="s">
        <v>80</v>
      </c>
      <c r="D10204">
        <v>18.542438000000001</v>
      </c>
      <c r="E10204">
        <v>73.770953000000006</v>
      </c>
      <c r="F10204" s="18">
        <v>45050</v>
      </c>
      <c r="G10204" s="19">
        <v>0.54166666666666696</v>
      </c>
      <c r="H10204">
        <v>13</v>
      </c>
      <c r="I10204" s="13" t="s">
        <v>202</v>
      </c>
      <c r="J10204">
        <v>0</v>
      </c>
      <c r="K10204" s="13" t="s">
        <v>92</v>
      </c>
      <c r="L10204">
        <v>5</v>
      </c>
      <c r="M10204">
        <v>0</v>
      </c>
      <c r="N10204" s="13" t="s">
        <v>192</v>
      </c>
      <c r="O10204" s="13" t="s">
        <v>97</v>
      </c>
      <c r="P10204">
        <v>18</v>
      </c>
      <c r="Q10204" s="13" t="s">
        <v>95</v>
      </c>
      <c r="R10204" s="13" t="s">
        <v>199</v>
      </c>
      <c r="S10204" s="13" t="s">
        <v>193</v>
      </c>
      <c r="T10204">
        <v>2</v>
      </c>
      <c r="U10204">
        <v>2</v>
      </c>
      <c r="V10204">
        <v>0</v>
      </c>
      <c r="W10204" s="13" t="s">
        <v>101</v>
      </c>
      <c r="X10204">
        <v>0.1</v>
      </c>
    </row>
    <row r="10205" spans="1:24" x14ac:dyDescent="0.3">
      <c r="A10205">
        <v>10203</v>
      </c>
      <c r="B10205" t="s">
        <v>209</v>
      </c>
      <c r="C10205" t="s">
        <v>210</v>
      </c>
      <c r="D10205">
        <v>17.215883000000002</v>
      </c>
      <c r="E10205">
        <v>78.430914999999999</v>
      </c>
      <c r="F10205" s="18">
        <v>44626</v>
      </c>
      <c r="G10205" s="19">
        <v>0.125</v>
      </c>
      <c r="H10205">
        <v>3</v>
      </c>
      <c r="I10205" s="13" t="s">
        <v>89</v>
      </c>
      <c r="J10205">
        <v>1</v>
      </c>
      <c r="K10205" s="13" t="s">
        <v>92</v>
      </c>
      <c r="L10205">
        <v>4</v>
      </c>
      <c r="M10205">
        <v>1</v>
      </c>
      <c r="N10205" s="13" t="s">
        <v>212</v>
      </c>
      <c r="O10205" s="13" t="s">
        <v>195</v>
      </c>
      <c r="P10205">
        <v>17</v>
      </c>
      <c r="Q10205" s="13" t="s">
        <v>95</v>
      </c>
      <c r="R10205" s="13" t="s">
        <v>213</v>
      </c>
      <c r="S10205" s="13" t="s">
        <v>99</v>
      </c>
      <c r="T10205">
        <v>3</v>
      </c>
      <c r="U10205">
        <v>3</v>
      </c>
      <c r="V10205">
        <v>0</v>
      </c>
      <c r="W10205" s="13" t="s">
        <v>101</v>
      </c>
      <c r="X10205">
        <v>0.45</v>
      </c>
    </row>
    <row r="10206" spans="1:24" x14ac:dyDescent="0.3">
      <c r="A10206">
        <v>10204</v>
      </c>
      <c r="B10206" t="s">
        <v>190</v>
      </c>
      <c r="C10206" t="s">
        <v>80</v>
      </c>
      <c r="D10206">
        <v>19.010083000000002</v>
      </c>
      <c r="E10206">
        <v>72.996741999999998</v>
      </c>
      <c r="F10206" s="18">
        <v>45535</v>
      </c>
      <c r="G10206" s="19">
        <v>0.875</v>
      </c>
      <c r="H10206">
        <v>21</v>
      </c>
      <c r="I10206" s="13" t="s">
        <v>219</v>
      </c>
      <c r="J10206">
        <v>1</v>
      </c>
      <c r="K10206" s="13" t="s">
        <v>191</v>
      </c>
      <c r="L10206">
        <v>5</v>
      </c>
      <c r="M10206">
        <v>1</v>
      </c>
      <c r="N10206" s="13" t="s">
        <v>192</v>
      </c>
      <c r="O10206" s="13" t="s">
        <v>97</v>
      </c>
      <c r="P10206">
        <v>40</v>
      </c>
      <c r="Q10206" s="13" t="s">
        <v>97</v>
      </c>
      <c r="R10206" s="13" t="s">
        <v>199</v>
      </c>
      <c r="S10206" s="13" t="s">
        <v>193</v>
      </c>
      <c r="T10206">
        <v>1</v>
      </c>
      <c r="U10206">
        <v>0</v>
      </c>
      <c r="V10206">
        <v>0</v>
      </c>
      <c r="W10206" s="13" t="s">
        <v>101</v>
      </c>
      <c r="X10206">
        <v>0.3</v>
      </c>
    </row>
    <row r="10207" spans="1:24" x14ac:dyDescent="0.3">
      <c r="A10207">
        <v>10205</v>
      </c>
      <c r="B10207" t="s">
        <v>206</v>
      </c>
      <c r="C10207" t="s">
        <v>207</v>
      </c>
      <c r="D10207">
        <v>12.994184000000001</v>
      </c>
      <c r="E10207">
        <v>77.533079999999998</v>
      </c>
      <c r="F10207" s="18">
        <v>45159</v>
      </c>
      <c r="G10207" s="19">
        <v>0.625</v>
      </c>
      <c r="H10207">
        <v>15</v>
      </c>
      <c r="I10207" s="13" t="s">
        <v>204</v>
      </c>
      <c r="J10207">
        <v>0</v>
      </c>
      <c r="K10207" s="13" t="s">
        <v>92</v>
      </c>
      <c r="L10207">
        <v>2</v>
      </c>
      <c r="M10207">
        <v>1</v>
      </c>
      <c r="N10207" s="13" t="s">
        <v>94</v>
      </c>
      <c r="O10207" s="13" t="s">
        <v>95</v>
      </c>
      <c r="P10207">
        <v>17</v>
      </c>
      <c r="Q10207" s="13" t="s">
        <v>97</v>
      </c>
      <c r="R10207" s="13" t="s">
        <v>208</v>
      </c>
      <c r="S10207" s="13" t="s">
        <v>193</v>
      </c>
      <c r="T10207">
        <v>4</v>
      </c>
      <c r="U10207">
        <v>3</v>
      </c>
      <c r="V10207">
        <v>0</v>
      </c>
      <c r="W10207" s="13" t="s">
        <v>101</v>
      </c>
      <c r="X10207">
        <v>0.65</v>
      </c>
    </row>
    <row r="10208" spans="1:24" x14ac:dyDescent="0.3">
      <c r="A10208">
        <v>10206</v>
      </c>
      <c r="B10208" t="s">
        <v>79</v>
      </c>
      <c r="C10208" t="s">
        <v>80</v>
      </c>
      <c r="D10208">
        <v>18.617018000000002</v>
      </c>
      <c r="E10208">
        <v>73.821787</v>
      </c>
      <c r="F10208" s="18">
        <v>45588</v>
      </c>
      <c r="G10208" s="19">
        <v>0.41666666666666702</v>
      </c>
      <c r="H10208">
        <v>10</v>
      </c>
      <c r="I10208" s="13" t="s">
        <v>194</v>
      </c>
      <c r="J10208">
        <v>0</v>
      </c>
      <c r="K10208" s="13" t="s">
        <v>214</v>
      </c>
      <c r="L10208">
        <v>3</v>
      </c>
      <c r="M10208">
        <v>1</v>
      </c>
      <c r="N10208" s="13" t="s">
        <v>94</v>
      </c>
      <c r="O10208" s="13" t="s">
        <v>95</v>
      </c>
      <c r="P10208">
        <v>31</v>
      </c>
      <c r="Q10208" s="13" t="s">
        <v>97</v>
      </c>
      <c r="R10208" s="13" t="s">
        <v>98</v>
      </c>
      <c r="S10208" s="13" t="s">
        <v>193</v>
      </c>
      <c r="T10208">
        <v>4</v>
      </c>
      <c r="U10208">
        <v>3</v>
      </c>
      <c r="V10208">
        <v>1</v>
      </c>
      <c r="W10208" s="13" t="s">
        <v>101</v>
      </c>
      <c r="X10208">
        <v>0.8</v>
      </c>
    </row>
    <row r="10209" spans="1:24" x14ac:dyDescent="0.3">
      <c r="A10209">
        <v>10207</v>
      </c>
      <c r="B10209" t="s">
        <v>206</v>
      </c>
      <c r="C10209" t="s">
        <v>207</v>
      </c>
      <c r="D10209">
        <v>12.935195999999999</v>
      </c>
      <c r="E10209">
        <v>77.556472999999997</v>
      </c>
      <c r="F10209" s="18">
        <v>45204</v>
      </c>
      <c r="G10209" s="19">
        <v>0.41666666666666702</v>
      </c>
      <c r="H10209">
        <v>10</v>
      </c>
      <c r="I10209" s="13" t="s">
        <v>202</v>
      </c>
      <c r="J10209">
        <v>0</v>
      </c>
      <c r="K10209" s="13" t="s">
        <v>92</v>
      </c>
      <c r="L10209">
        <v>4</v>
      </c>
      <c r="M10209">
        <v>0</v>
      </c>
      <c r="N10209" s="13" t="s">
        <v>94</v>
      </c>
      <c r="O10209" s="13" t="s">
        <v>95</v>
      </c>
      <c r="P10209">
        <v>30</v>
      </c>
      <c r="Q10209" s="13" t="s">
        <v>97</v>
      </c>
      <c r="R10209" s="13" t="s">
        <v>208</v>
      </c>
      <c r="S10209" s="13" t="s">
        <v>193</v>
      </c>
      <c r="T10209">
        <v>5</v>
      </c>
      <c r="U10209">
        <v>5</v>
      </c>
      <c r="V10209">
        <v>1</v>
      </c>
      <c r="W10209" s="13" t="s">
        <v>101</v>
      </c>
      <c r="X10209">
        <v>0.8</v>
      </c>
    </row>
    <row r="10210" spans="1:24" x14ac:dyDescent="0.3">
      <c r="A10210">
        <v>10208</v>
      </c>
      <c r="B10210" t="s">
        <v>203</v>
      </c>
      <c r="C10210" t="s">
        <v>203</v>
      </c>
      <c r="D10210">
        <v>28.50564</v>
      </c>
      <c r="E10210">
        <v>76.879648000000003</v>
      </c>
      <c r="F10210" s="18">
        <v>44730</v>
      </c>
      <c r="G10210" s="19">
        <v>0.54166666666666696</v>
      </c>
      <c r="H10210">
        <v>13</v>
      </c>
      <c r="I10210" s="13" t="s">
        <v>219</v>
      </c>
      <c r="J10210">
        <v>1</v>
      </c>
      <c r="K10210" s="13" t="s">
        <v>191</v>
      </c>
      <c r="L10210">
        <v>1</v>
      </c>
      <c r="M10210">
        <v>1</v>
      </c>
      <c r="N10210" s="13" t="s">
        <v>94</v>
      </c>
      <c r="O10210" s="13" t="s">
        <v>95</v>
      </c>
      <c r="P10210">
        <v>30</v>
      </c>
      <c r="Q10210" s="13" t="s">
        <v>195</v>
      </c>
      <c r="R10210" s="13" t="s">
        <v>199</v>
      </c>
      <c r="S10210" s="13" t="s">
        <v>196</v>
      </c>
      <c r="T10210">
        <v>1</v>
      </c>
      <c r="U10210">
        <v>1</v>
      </c>
      <c r="V10210">
        <v>0</v>
      </c>
      <c r="W10210" s="13" t="s">
        <v>101</v>
      </c>
      <c r="X10210">
        <v>0.45</v>
      </c>
    </row>
    <row r="10211" spans="1:24" x14ac:dyDescent="0.3">
      <c r="A10211">
        <v>10209</v>
      </c>
      <c r="B10211" t="s">
        <v>79</v>
      </c>
      <c r="C10211" t="s">
        <v>80</v>
      </c>
      <c r="D10211">
        <v>18.622115000000001</v>
      </c>
      <c r="E10211">
        <v>73.902844999999999</v>
      </c>
      <c r="F10211" s="18">
        <v>45410</v>
      </c>
      <c r="G10211" s="19">
        <v>0.45833333333333298</v>
      </c>
      <c r="H10211">
        <v>11</v>
      </c>
      <c r="I10211" s="13" t="s">
        <v>89</v>
      </c>
      <c r="J10211">
        <v>1</v>
      </c>
      <c r="K10211" s="13" t="s">
        <v>214</v>
      </c>
      <c r="L10211">
        <v>1</v>
      </c>
      <c r="M10211">
        <v>0</v>
      </c>
      <c r="N10211" s="13" t="s">
        <v>192</v>
      </c>
      <c r="O10211" s="13" t="s">
        <v>97</v>
      </c>
      <c r="P10211">
        <v>18</v>
      </c>
      <c r="Q10211" s="13" t="s">
        <v>95</v>
      </c>
      <c r="R10211" s="13" t="s">
        <v>98</v>
      </c>
      <c r="S10211" s="13" t="s">
        <v>196</v>
      </c>
      <c r="T10211">
        <v>4</v>
      </c>
      <c r="U10211">
        <v>1</v>
      </c>
      <c r="V10211">
        <v>0</v>
      </c>
      <c r="W10211" s="13" t="s">
        <v>101</v>
      </c>
      <c r="X10211">
        <v>0.1</v>
      </c>
    </row>
    <row r="10212" spans="1:24" x14ac:dyDescent="0.3">
      <c r="A10212">
        <v>10210</v>
      </c>
      <c r="B10212" t="s">
        <v>206</v>
      </c>
      <c r="C10212" t="s">
        <v>207</v>
      </c>
      <c r="D10212">
        <v>12.968729</v>
      </c>
      <c r="E10212">
        <v>77.655705999999995</v>
      </c>
      <c r="F10212" s="18">
        <v>45231</v>
      </c>
      <c r="G10212" s="19">
        <v>0.16666666666666699</v>
      </c>
      <c r="H10212">
        <v>4</v>
      </c>
      <c r="I10212" s="13" t="s">
        <v>194</v>
      </c>
      <c r="J10212">
        <v>0</v>
      </c>
      <c r="K10212" s="13" t="s">
        <v>214</v>
      </c>
      <c r="L10212">
        <v>4</v>
      </c>
      <c r="M10212">
        <v>1</v>
      </c>
      <c r="N10212" s="13" t="s">
        <v>94</v>
      </c>
      <c r="O10212" s="13" t="s">
        <v>95</v>
      </c>
      <c r="P10212">
        <v>39</v>
      </c>
      <c r="Q10212" s="13" t="s">
        <v>95</v>
      </c>
      <c r="R10212" s="13" t="s">
        <v>98</v>
      </c>
      <c r="S10212" s="13" t="s">
        <v>193</v>
      </c>
      <c r="T10212">
        <v>5</v>
      </c>
      <c r="U10212">
        <v>3</v>
      </c>
      <c r="V10212">
        <v>0</v>
      </c>
      <c r="W10212" s="13" t="s">
        <v>101</v>
      </c>
      <c r="X10212">
        <v>0.45</v>
      </c>
    </row>
    <row r="10213" spans="1:24" x14ac:dyDescent="0.3">
      <c r="A10213">
        <v>10211</v>
      </c>
      <c r="B10213" t="s">
        <v>206</v>
      </c>
      <c r="C10213" t="s">
        <v>207</v>
      </c>
      <c r="D10213">
        <v>13.070598</v>
      </c>
      <c r="E10213">
        <v>77.519801000000001</v>
      </c>
      <c r="F10213" s="18">
        <v>45013</v>
      </c>
      <c r="G10213" s="19">
        <v>0.91666666666666696</v>
      </c>
      <c r="H10213">
        <v>22</v>
      </c>
      <c r="I10213" s="13" t="s">
        <v>215</v>
      </c>
      <c r="J10213">
        <v>0</v>
      </c>
      <c r="K10213" s="13" t="s">
        <v>191</v>
      </c>
      <c r="L10213">
        <v>6</v>
      </c>
      <c r="M10213">
        <v>0</v>
      </c>
      <c r="N10213" s="13" t="s">
        <v>192</v>
      </c>
      <c r="O10213" s="13" t="s">
        <v>97</v>
      </c>
      <c r="P10213">
        <v>29</v>
      </c>
      <c r="Q10213" s="13" t="s">
        <v>95</v>
      </c>
      <c r="R10213" s="13" t="s">
        <v>98</v>
      </c>
      <c r="S10213" s="13" t="s">
        <v>196</v>
      </c>
      <c r="T10213">
        <v>3</v>
      </c>
      <c r="U10213">
        <v>3</v>
      </c>
      <c r="V10213">
        <v>0</v>
      </c>
      <c r="W10213" s="13" t="s">
        <v>101</v>
      </c>
      <c r="X10213">
        <v>0.1</v>
      </c>
    </row>
    <row r="10214" spans="1:24" x14ac:dyDescent="0.3">
      <c r="A10214">
        <v>10212</v>
      </c>
      <c r="B10214" t="s">
        <v>206</v>
      </c>
      <c r="C10214" t="s">
        <v>207</v>
      </c>
      <c r="D10214">
        <v>13.183054</v>
      </c>
      <c r="E10214">
        <v>77.535880000000006</v>
      </c>
      <c r="F10214" s="18">
        <v>45708</v>
      </c>
      <c r="G10214" s="19">
        <v>0.58333333333333304</v>
      </c>
      <c r="H10214">
        <v>14</v>
      </c>
      <c r="I10214" s="13" t="s">
        <v>202</v>
      </c>
      <c r="J10214">
        <v>0</v>
      </c>
      <c r="K10214" s="13" t="s">
        <v>92</v>
      </c>
      <c r="L10214">
        <v>5</v>
      </c>
      <c r="M10214">
        <v>0</v>
      </c>
      <c r="N10214" s="13" t="s">
        <v>192</v>
      </c>
      <c r="O10214" s="13" t="s">
        <v>97</v>
      </c>
      <c r="P10214">
        <v>37</v>
      </c>
      <c r="Q10214" s="13" t="s">
        <v>97</v>
      </c>
      <c r="R10214" s="13" t="s">
        <v>205</v>
      </c>
      <c r="S10214" s="13" t="s">
        <v>193</v>
      </c>
      <c r="T10214">
        <v>2</v>
      </c>
      <c r="U10214">
        <v>1</v>
      </c>
      <c r="V10214">
        <v>0</v>
      </c>
      <c r="W10214" s="13" t="s">
        <v>101</v>
      </c>
      <c r="X10214">
        <v>0.3</v>
      </c>
    </row>
    <row r="10215" spans="1:24" x14ac:dyDescent="0.3">
      <c r="A10215">
        <v>10213</v>
      </c>
      <c r="B10215" t="s">
        <v>217</v>
      </c>
      <c r="C10215" t="s">
        <v>218</v>
      </c>
      <c r="D10215">
        <v>22.592407000000001</v>
      </c>
      <c r="E10215">
        <v>88.485865000000004</v>
      </c>
      <c r="F10215" s="18">
        <v>45286</v>
      </c>
      <c r="G10215" s="19">
        <v>0</v>
      </c>
      <c r="H10215">
        <v>0</v>
      </c>
      <c r="I10215" s="13" t="s">
        <v>215</v>
      </c>
      <c r="J10215">
        <v>0</v>
      </c>
      <c r="K10215" s="13" t="s">
        <v>214</v>
      </c>
      <c r="L10215">
        <v>1</v>
      </c>
      <c r="M10215">
        <v>1</v>
      </c>
      <c r="N10215" s="13" t="s">
        <v>94</v>
      </c>
      <c r="O10215" s="13" t="s">
        <v>95</v>
      </c>
      <c r="P10215">
        <v>30</v>
      </c>
      <c r="Q10215" s="13" t="s">
        <v>95</v>
      </c>
      <c r="R10215" s="13" t="s">
        <v>205</v>
      </c>
      <c r="S10215" s="13" t="s">
        <v>196</v>
      </c>
      <c r="T10215">
        <v>4</v>
      </c>
      <c r="U10215">
        <v>0</v>
      </c>
      <c r="V10215">
        <v>0</v>
      </c>
      <c r="W10215" s="13" t="s">
        <v>101</v>
      </c>
      <c r="X10215">
        <v>0.45</v>
      </c>
    </row>
    <row r="10216" spans="1:24" x14ac:dyDescent="0.3">
      <c r="A10216">
        <v>10214</v>
      </c>
      <c r="B10216" t="s">
        <v>190</v>
      </c>
      <c r="C10216" t="s">
        <v>80</v>
      </c>
      <c r="D10216">
        <v>19.167559000000001</v>
      </c>
      <c r="E10216">
        <v>72.721447999999995</v>
      </c>
      <c r="F10216" s="18">
        <v>45066</v>
      </c>
      <c r="G10216" s="19">
        <v>0.16666666666666699</v>
      </c>
      <c r="H10216">
        <v>4</v>
      </c>
      <c r="I10216" s="13" t="s">
        <v>219</v>
      </c>
      <c r="J10216">
        <v>1</v>
      </c>
      <c r="K10216" s="13" t="s">
        <v>191</v>
      </c>
      <c r="L10216">
        <v>4</v>
      </c>
      <c r="M10216">
        <v>0</v>
      </c>
      <c r="N10216" s="13" t="s">
        <v>212</v>
      </c>
      <c r="O10216" s="13" t="s">
        <v>195</v>
      </c>
      <c r="P10216">
        <v>15</v>
      </c>
      <c r="Q10216" s="13" t="s">
        <v>95</v>
      </c>
      <c r="R10216" s="13" t="s">
        <v>199</v>
      </c>
      <c r="S10216" s="13" t="s">
        <v>193</v>
      </c>
      <c r="T10216">
        <v>1</v>
      </c>
      <c r="U10216">
        <v>1</v>
      </c>
      <c r="V10216">
        <v>0</v>
      </c>
      <c r="W10216" s="13" t="s">
        <v>101</v>
      </c>
      <c r="X10216">
        <v>0.25</v>
      </c>
    </row>
    <row r="10217" spans="1:24" x14ac:dyDescent="0.3">
      <c r="A10217">
        <v>10215</v>
      </c>
      <c r="B10217" t="s">
        <v>203</v>
      </c>
      <c r="C10217" t="s">
        <v>203</v>
      </c>
      <c r="D10217">
        <v>28.646305999999999</v>
      </c>
      <c r="E10217">
        <v>77.238601000000003</v>
      </c>
      <c r="F10217" s="18">
        <v>44786</v>
      </c>
      <c r="G10217" s="19">
        <v>0.625</v>
      </c>
      <c r="H10217">
        <v>15</v>
      </c>
      <c r="I10217" s="13" t="s">
        <v>219</v>
      </c>
      <c r="J10217">
        <v>1</v>
      </c>
      <c r="K10217" s="13" t="s">
        <v>92</v>
      </c>
      <c r="L10217">
        <v>6</v>
      </c>
      <c r="M10217">
        <v>1</v>
      </c>
      <c r="N10217" s="13" t="s">
        <v>212</v>
      </c>
      <c r="O10217" s="13" t="s">
        <v>95</v>
      </c>
      <c r="P10217">
        <v>24</v>
      </c>
      <c r="Q10217" s="13" t="s">
        <v>195</v>
      </c>
      <c r="R10217" s="13" t="s">
        <v>199</v>
      </c>
      <c r="S10217" s="13" t="s">
        <v>196</v>
      </c>
      <c r="T10217">
        <v>2</v>
      </c>
      <c r="U10217">
        <v>1</v>
      </c>
      <c r="V10217">
        <v>0</v>
      </c>
      <c r="W10217" s="13" t="s">
        <v>101</v>
      </c>
      <c r="X10217">
        <v>0.45</v>
      </c>
    </row>
    <row r="10218" spans="1:24" x14ac:dyDescent="0.3">
      <c r="A10218">
        <v>10216</v>
      </c>
      <c r="B10218" t="s">
        <v>206</v>
      </c>
      <c r="C10218" t="s">
        <v>207</v>
      </c>
      <c r="D10218">
        <v>12.860761</v>
      </c>
      <c r="E10218">
        <v>77.684907999999993</v>
      </c>
      <c r="F10218" s="18">
        <v>44810</v>
      </c>
      <c r="G10218" s="19">
        <v>0</v>
      </c>
      <c r="H10218">
        <v>0</v>
      </c>
      <c r="I10218" s="13" t="s">
        <v>215</v>
      </c>
      <c r="J10218">
        <v>0</v>
      </c>
      <c r="K10218" s="13" t="s">
        <v>92</v>
      </c>
      <c r="L10218">
        <v>3</v>
      </c>
      <c r="M10218">
        <v>0</v>
      </c>
      <c r="N10218" s="13" t="s">
        <v>212</v>
      </c>
      <c r="O10218" s="13" t="s">
        <v>195</v>
      </c>
      <c r="P10218">
        <v>30</v>
      </c>
      <c r="Q10218" s="13" t="s">
        <v>195</v>
      </c>
      <c r="R10218" s="13" t="s">
        <v>213</v>
      </c>
      <c r="S10218" s="13" t="s">
        <v>99</v>
      </c>
      <c r="T10218">
        <v>1</v>
      </c>
      <c r="U10218">
        <v>1</v>
      </c>
      <c r="V10218">
        <v>0</v>
      </c>
      <c r="W10218" s="13" t="s">
        <v>101</v>
      </c>
      <c r="X10218">
        <v>0.45</v>
      </c>
    </row>
    <row r="10219" spans="1:24" x14ac:dyDescent="0.3">
      <c r="A10219">
        <v>10217</v>
      </c>
      <c r="B10219" t="s">
        <v>190</v>
      </c>
      <c r="C10219" t="s">
        <v>80</v>
      </c>
      <c r="D10219">
        <v>19.132753999999998</v>
      </c>
      <c r="E10219">
        <v>72.795289999999994</v>
      </c>
      <c r="F10219" s="18">
        <v>45550</v>
      </c>
      <c r="G10219" s="19">
        <v>0.95833333333333304</v>
      </c>
      <c r="H10219">
        <v>23</v>
      </c>
      <c r="I10219" s="13" t="s">
        <v>89</v>
      </c>
      <c r="J10219">
        <v>1</v>
      </c>
      <c r="K10219" s="13" t="s">
        <v>191</v>
      </c>
      <c r="L10219">
        <v>4</v>
      </c>
      <c r="M10219">
        <v>0</v>
      </c>
      <c r="N10219" s="13" t="s">
        <v>212</v>
      </c>
      <c r="O10219" s="13" t="s">
        <v>195</v>
      </c>
      <c r="P10219">
        <v>37</v>
      </c>
      <c r="Q10219" s="13" t="s">
        <v>97</v>
      </c>
      <c r="R10219" s="13" t="s">
        <v>213</v>
      </c>
      <c r="S10219" s="13" t="s">
        <v>196</v>
      </c>
      <c r="T10219">
        <v>1</v>
      </c>
      <c r="U10219">
        <v>1</v>
      </c>
      <c r="V10219">
        <v>0</v>
      </c>
      <c r="W10219" s="13" t="s">
        <v>101</v>
      </c>
      <c r="X10219">
        <v>0.45</v>
      </c>
    </row>
    <row r="10220" spans="1:24" x14ac:dyDescent="0.3">
      <c r="A10220">
        <v>10218</v>
      </c>
      <c r="B10220" t="s">
        <v>217</v>
      </c>
      <c r="C10220" t="s">
        <v>218</v>
      </c>
      <c r="D10220">
        <v>22.692699999999999</v>
      </c>
      <c r="E10220">
        <v>88.410680999999997</v>
      </c>
      <c r="F10220" s="18">
        <v>44732</v>
      </c>
      <c r="G10220" s="19">
        <v>0.20833333333333301</v>
      </c>
      <c r="H10220">
        <v>5</v>
      </c>
      <c r="I10220" s="13" t="s">
        <v>204</v>
      </c>
      <c r="J10220">
        <v>0</v>
      </c>
      <c r="K10220" s="13" t="s">
        <v>214</v>
      </c>
      <c r="L10220">
        <v>6</v>
      </c>
      <c r="M10220">
        <v>0</v>
      </c>
      <c r="N10220" s="13" t="s">
        <v>94</v>
      </c>
      <c r="O10220" s="13" t="s">
        <v>95</v>
      </c>
      <c r="P10220">
        <v>15</v>
      </c>
      <c r="Q10220" s="13" t="s">
        <v>95</v>
      </c>
      <c r="R10220" s="13" t="s">
        <v>213</v>
      </c>
      <c r="S10220" s="13" t="s">
        <v>193</v>
      </c>
      <c r="T10220">
        <v>5</v>
      </c>
      <c r="U10220">
        <v>0</v>
      </c>
      <c r="V10220">
        <v>0</v>
      </c>
      <c r="W10220" s="13" t="s">
        <v>101</v>
      </c>
      <c r="X10220">
        <v>0.45</v>
      </c>
    </row>
    <row r="10221" spans="1:24" x14ac:dyDescent="0.3">
      <c r="A10221">
        <v>10219</v>
      </c>
      <c r="B10221" t="s">
        <v>203</v>
      </c>
      <c r="C10221" t="s">
        <v>203</v>
      </c>
      <c r="D10221">
        <v>28.531203999999999</v>
      </c>
      <c r="E10221">
        <v>77.037294000000003</v>
      </c>
      <c r="F10221" s="18">
        <v>44768</v>
      </c>
      <c r="G10221" s="19">
        <v>0.41666666666666702</v>
      </c>
      <c r="H10221">
        <v>10</v>
      </c>
      <c r="I10221" s="13" t="s">
        <v>215</v>
      </c>
      <c r="J10221">
        <v>0</v>
      </c>
      <c r="K10221" s="13" t="s">
        <v>92</v>
      </c>
      <c r="L10221">
        <v>6</v>
      </c>
      <c r="M10221">
        <v>0</v>
      </c>
      <c r="N10221" s="13" t="s">
        <v>212</v>
      </c>
      <c r="O10221" s="13" t="s">
        <v>95</v>
      </c>
      <c r="P10221">
        <v>32</v>
      </c>
      <c r="Q10221" s="13" t="s">
        <v>97</v>
      </c>
      <c r="R10221" s="13" t="s">
        <v>213</v>
      </c>
      <c r="S10221" s="13" t="s">
        <v>196</v>
      </c>
      <c r="T10221">
        <v>5</v>
      </c>
      <c r="U10221">
        <v>2</v>
      </c>
      <c r="V10221">
        <v>1</v>
      </c>
      <c r="W10221" s="13" t="s">
        <v>101</v>
      </c>
      <c r="X10221">
        <v>0.8</v>
      </c>
    </row>
    <row r="10222" spans="1:24" x14ac:dyDescent="0.3">
      <c r="A10222">
        <v>10220</v>
      </c>
      <c r="B10222" t="s">
        <v>190</v>
      </c>
      <c r="C10222" t="s">
        <v>80</v>
      </c>
      <c r="D10222">
        <v>19.109020999999998</v>
      </c>
      <c r="E10222">
        <v>72.979954000000006</v>
      </c>
      <c r="F10222" s="18">
        <v>45099</v>
      </c>
      <c r="G10222" s="19">
        <v>0.79166666666666696</v>
      </c>
      <c r="H10222">
        <v>19</v>
      </c>
      <c r="I10222" s="13" t="s">
        <v>202</v>
      </c>
      <c r="J10222">
        <v>0</v>
      </c>
      <c r="K10222" s="13" t="s">
        <v>214</v>
      </c>
      <c r="L10222">
        <v>4</v>
      </c>
      <c r="M10222">
        <v>1</v>
      </c>
      <c r="N10222" s="13" t="s">
        <v>192</v>
      </c>
      <c r="O10222" s="13" t="s">
        <v>97</v>
      </c>
      <c r="P10222">
        <v>31</v>
      </c>
      <c r="Q10222" s="13" t="s">
        <v>97</v>
      </c>
      <c r="R10222" s="13" t="s">
        <v>98</v>
      </c>
      <c r="S10222" s="13" t="s">
        <v>196</v>
      </c>
      <c r="T10222">
        <v>3</v>
      </c>
      <c r="U10222">
        <v>1</v>
      </c>
      <c r="V10222">
        <v>1</v>
      </c>
      <c r="W10222" s="13" t="s">
        <v>101</v>
      </c>
      <c r="X10222">
        <v>0.45</v>
      </c>
    </row>
    <row r="10223" spans="1:24" x14ac:dyDescent="0.3">
      <c r="A10223">
        <v>10221</v>
      </c>
      <c r="B10223" t="s">
        <v>190</v>
      </c>
      <c r="C10223" t="s">
        <v>80</v>
      </c>
      <c r="D10223">
        <v>18.906604999999999</v>
      </c>
      <c r="E10223">
        <v>72.734324999999998</v>
      </c>
      <c r="F10223" s="18">
        <v>45315</v>
      </c>
      <c r="G10223" s="19">
        <v>0.45833333333333298</v>
      </c>
      <c r="H10223">
        <v>11</v>
      </c>
      <c r="I10223" s="13" t="s">
        <v>194</v>
      </c>
      <c r="J10223">
        <v>0</v>
      </c>
      <c r="K10223" s="13" t="s">
        <v>214</v>
      </c>
      <c r="L10223">
        <v>6</v>
      </c>
      <c r="M10223">
        <v>1</v>
      </c>
      <c r="N10223" s="13" t="s">
        <v>212</v>
      </c>
      <c r="O10223" s="13" t="s">
        <v>95</v>
      </c>
      <c r="P10223">
        <v>18</v>
      </c>
      <c r="Q10223" s="13" t="s">
        <v>195</v>
      </c>
      <c r="R10223" s="13" t="s">
        <v>208</v>
      </c>
      <c r="S10223" s="13" t="s">
        <v>196</v>
      </c>
      <c r="T10223">
        <v>1</v>
      </c>
      <c r="U10223">
        <v>0</v>
      </c>
      <c r="V10223">
        <v>0</v>
      </c>
      <c r="W10223" s="13" t="s">
        <v>101</v>
      </c>
      <c r="X10223">
        <v>0.45</v>
      </c>
    </row>
    <row r="10224" spans="1:24" x14ac:dyDescent="0.3">
      <c r="A10224">
        <v>10222</v>
      </c>
      <c r="B10224" t="s">
        <v>217</v>
      </c>
      <c r="C10224" t="s">
        <v>218</v>
      </c>
      <c r="D10224">
        <v>22.576093</v>
      </c>
      <c r="E10224">
        <v>88.484628999999998</v>
      </c>
      <c r="F10224" s="18">
        <v>44872</v>
      </c>
      <c r="G10224" s="19">
        <v>0.54166666666666696</v>
      </c>
      <c r="H10224">
        <v>13</v>
      </c>
      <c r="I10224" s="13" t="s">
        <v>204</v>
      </c>
      <c r="J10224">
        <v>0</v>
      </c>
      <c r="K10224" s="13" t="s">
        <v>214</v>
      </c>
      <c r="L10224">
        <v>2</v>
      </c>
      <c r="M10224">
        <v>1</v>
      </c>
      <c r="N10224" s="13" t="s">
        <v>212</v>
      </c>
      <c r="O10224" s="13" t="s">
        <v>195</v>
      </c>
      <c r="P10224">
        <v>30</v>
      </c>
      <c r="Q10224" s="13" t="s">
        <v>195</v>
      </c>
      <c r="R10224" s="13" t="s">
        <v>98</v>
      </c>
      <c r="S10224" s="13" t="s">
        <v>196</v>
      </c>
      <c r="T10224">
        <v>3</v>
      </c>
      <c r="U10224">
        <v>0</v>
      </c>
      <c r="V10224">
        <v>0</v>
      </c>
      <c r="W10224" s="13" t="s">
        <v>101</v>
      </c>
      <c r="X10224">
        <v>0.25</v>
      </c>
    </row>
    <row r="10225" spans="1:24" x14ac:dyDescent="0.3">
      <c r="A10225">
        <v>10223</v>
      </c>
      <c r="B10225" t="s">
        <v>209</v>
      </c>
      <c r="C10225" t="s">
        <v>210</v>
      </c>
      <c r="D10225">
        <v>17.468050000000002</v>
      </c>
      <c r="E10225">
        <v>78.567929000000007</v>
      </c>
      <c r="F10225" s="18">
        <v>45718</v>
      </c>
      <c r="G10225" s="19">
        <v>0.95833333333333304</v>
      </c>
      <c r="H10225">
        <v>23</v>
      </c>
      <c r="I10225" s="13" t="s">
        <v>89</v>
      </c>
      <c r="J10225">
        <v>1</v>
      </c>
      <c r="K10225" s="13" t="s">
        <v>191</v>
      </c>
      <c r="L10225">
        <v>4</v>
      </c>
      <c r="M10225">
        <v>0</v>
      </c>
      <c r="N10225" s="13" t="s">
        <v>192</v>
      </c>
      <c r="O10225" s="13" t="s">
        <v>97</v>
      </c>
      <c r="P10225">
        <v>35</v>
      </c>
      <c r="Q10225" s="13" t="s">
        <v>195</v>
      </c>
      <c r="R10225" s="13" t="s">
        <v>208</v>
      </c>
      <c r="S10225" s="13" t="s">
        <v>193</v>
      </c>
      <c r="T10225">
        <v>2</v>
      </c>
      <c r="U10225">
        <v>2</v>
      </c>
      <c r="V10225">
        <v>0</v>
      </c>
      <c r="W10225" s="13" t="s">
        <v>101</v>
      </c>
      <c r="X10225">
        <v>0.1</v>
      </c>
    </row>
    <row r="10226" spans="1:24" x14ac:dyDescent="0.3">
      <c r="A10226">
        <v>10224</v>
      </c>
      <c r="B10226" t="s">
        <v>197</v>
      </c>
      <c r="C10226" t="s">
        <v>198</v>
      </c>
      <c r="D10226">
        <v>30.764400999999999</v>
      </c>
      <c r="E10226">
        <v>76.792765000000003</v>
      </c>
      <c r="F10226" s="18">
        <v>44641</v>
      </c>
      <c r="G10226" s="19">
        <v>0.25</v>
      </c>
      <c r="H10226">
        <v>6</v>
      </c>
      <c r="I10226" s="13" t="s">
        <v>204</v>
      </c>
      <c r="J10226">
        <v>0</v>
      </c>
      <c r="K10226" s="13" t="s">
        <v>191</v>
      </c>
      <c r="L10226">
        <v>1</v>
      </c>
      <c r="M10226">
        <v>0</v>
      </c>
      <c r="N10226" s="13" t="s">
        <v>94</v>
      </c>
      <c r="O10226" s="13" t="s">
        <v>95</v>
      </c>
      <c r="P10226">
        <v>23</v>
      </c>
      <c r="Q10226" s="13" t="s">
        <v>95</v>
      </c>
      <c r="R10226" s="13" t="s">
        <v>205</v>
      </c>
      <c r="S10226" s="13" t="s">
        <v>196</v>
      </c>
      <c r="T10226">
        <v>2</v>
      </c>
      <c r="U10226">
        <v>1</v>
      </c>
      <c r="V10226">
        <v>0</v>
      </c>
      <c r="W10226" s="13" t="s">
        <v>101</v>
      </c>
      <c r="X10226">
        <v>0.45</v>
      </c>
    </row>
    <row r="10227" spans="1:24" x14ac:dyDescent="0.3">
      <c r="A10227">
        <v>10225</v>
      </c>
      <c r="B10227" t="s">
        <v>197</v>
      </c>
      <c r="C10227" t="s">
        <v>198</v>
      </c>
      <c r="D10227">
        <v>30.708613</v>
      </c>
      <c r="E10227">
        <v>76.835525000000004</v>
      </c>
      <c r="F10227" s="18">
        <v>45674</v>
      </c>
      <c r="G10227" s="19">
        <v>0.625</v>
      </c>
      <c r="H10227">
        <v>15</v>
      </c>
      <c r="I10227" s="13" t="s">
        <v>211</v>
      </c>
      <c r="J10227">
        <v>0</v>
      </c>
      <c r="K10227" s="13" t="s">
        <v>191</v>
      </c>
      <c r="L10227">
        <v>6</v>
      </c>
      <c r="M10227">
        <v>0</v>
      </c>
      <c r="N10227" s="13" t="s">
        <v>192</v>
      </c>
      <c r="O10227" s="13" t="s">
        <v>97</v>
      </c>
      <c r="P10227">
        <v>36</v>
      </c>
      <c r="Q10227" s="13" t="s">
        <v>97</v>
      </c>
      <c r="R10227" s="13" t="s">
        <v>208</v>
      </c>
      <c r="S10227" s="13" t="s">
        <v>99</v>
      </c>
      <c r="T10227">
        <v>5</v>
      </c>
      <c r="U10227">
        <v>5</v>
      </c>
      <c r="V10227">
        <v>0</v>
      </c>
      <c r="W10227" s="13" t="s">
        <v>101</v>
      </c>
      <c r="X10227">
        <v>0.5</v>
      </c>
    </row>
    <row r="10228" spans="1:24" x14ac:dyDescent="0.3">
      <c r="A10228">
        <v>10226</v>
      </c>
      <c r="B10228" t="s">
        <v>217</v>
      </c>
      <c r="C10228" t="s">
        <v>218</v>
      </c>
      <c r="D10228">
        <v>22.522389</v>
      </c>
      <c r="E10228">
        <v>88.234340000000003</v>
      </c>
      <c r="F10228" s="18">
        <v>45555</v>
      </c>
      <c r="G10228" s="19">
        <v>0.58333333333333304</v>
      </c>
      <c r="H10228">
        <v>14</v>
      </c>
      <c r="I10228" s="13" t="s">
        <v>211</v>
      </c>
      <c r="J10228">
        <v>0</v>
      </c>
      <c r="K10228" s="13" t="s">
        <v>191</v>
      </c>
      <c r="L10228">
        <v>1</v>
      </c>
      <c r="M10228">
        <v>1</v>
      </c>
      <c r="N10228" s="13" t="s">
        <v>94</v>
      </c>
      <c r="O10228" s="13" t="s">
        <v>95</v>
      </c>
      <c r="P10228">
        <v>20</v>
      </c>
      <c r="Q10228" s="13" t="s">
        <v>195</v>
      </c>
      <c r="R10228" s="13" t="s">
        <v>199</v>
      </c>
      <c r="S10228" s="13" t="s">
        <v>193</v>
      </c>
      <c r="T10228">
        <v>4</v>
      </c>
      <c r="U10228">
        <v>0</v>
      </c>
      <c r="V10228">
        <v>0</v>
      </c>
      <c r="W10228" s="13" t="s">
        <v>101</v>
      </c>
      <c r="X10228">
        <v>0.45</v>
      </c>
    </row>
    <row r="10229" spans="1:24" x14ac:dyDescent="0.3">
      <c r="A10229">
        <v>10227</v>
      </c>
      <c r="B10229" t="s">
        <v>197</v>
      </c>
      <c r="C10229" t="s">
        <v>198</v>
      </c>
      <c r="D10229">
        <v>30.650245000000002</v>
      </c>
      <c r="E10229">
        <v>76.730582999999996</v>
      </c>
      <c r="F10229" s="18">
        <v>45268</v>
      </c>
      <c r="G10229" s="19">
        <v>0.54166666666666696</v>
      </c>
      <c r="H10229">
        <v>13</v>
      </c>
      <c r="I10229" s="13" t="s">
        <v>211</v>
      </c>
      <c r="J10229">
        <v>0</v>
      </c>
      <c r="K10229" s="13" t="s">
        <v>214</v>
      </c>
      <c r="L10229">
        <v>6</v>
      </c>
      <c r="M10229">
        <v>0</v>
      </c>
      <c r="N10229" s="13" t="s">
        <v>212</v>
      </c>
      <c r="O10229" s="13" t="s">
        <v>195</v>
      </c>
      <c r="P10229">
        <v>30</v>
      </c>
      <c r="Q10229" s="13" t="s">
        <v>97</v>
      </c>
      <c r="R10229" s="13" t="s">
        <v>208</v>
      </c>
      <c r="S10229" s="13" t="s">
        <v>99</v>
      </c>
      <c r="T10229">
        <v>1</v>
      </c>
      <c r="U10229">
        <v>1</v>
      </c>
      <c r="V10229">
        <v>0</v>
      </c>
      <c r="W10229" s="13" t="s">
        <v>101</v>
      </c>
      <c r="X10229">
        <v>0.65</v>
      </c>
    </row>
    <row r="10230" spans="1:24" x14ac:dyDescent="0.3">
      <c r="A10230">
        <v>10228</v>
      </c>
      <c r="B10230" t="s">
        <v>203</v>
      </c>
      <c r="C10230" t="s">
        <v>203</v>
      </c>
      <c r="D10230">
        <v>28.775794000000001</v>
      </c>
      <c r="E10230">
        <v>77.174458000000001</v>
      </c>
      <c r="F10230" s="18">
        <v>45235</v>
      </c>
      <c r="G10230" s="19">
        <v>0.25</v>
      </c>
      <c r="H10230">
        <v>6</v>
      </c>
      <c r="I10230" s="13" t="s">
        <v>89</v>
      </c>
      <c r="J10230">
        <v>1</v>
      </c>
      <c r="K10230" s="13" t="s">
        <v>214</v>
      </c>
      <c r="L10230">
        <v>3</v>
      </c>
      <c r="M10230">
        <v>1</v>
      </c>
      <c r="N10230" s="13" t="s">
        <v>192</v>
      </c>
      <c r="O10230" s="13" t="s">
        <v>97</v>
      </c>
      <c r="P10230">
        <v>23</v>
      </c>
      <c r="Q10230" s="13" t="s">
        <v>97</v>
      </c>
      <c r="R10230" s="13" t="s">
        <v>213</v>
      </c>
      <c r="S10230" s="13" t="s">
        <v>99</v>
      </c>
      <c r="T10230">
        <v>4</v>
      </c>
      <c r="U10230">
        <v>4</v>
      </c>
      <c r="V10230">
        <v>0</v>
      </c>
      <c r="W10230" s="13" t="s">
        <v>101</v>
      </c>
      <c r="X10230">
        <v>0.5</v>
      </c>
    </row>
    <row r="10231" spans="1:24" x14ac:dyDescent="0.3">
      <c r="A10231">
        <v>10229</v>
      </c>
      <c r="B10231" t="s">
        <v>217</v>
      </c>
      <c r="C10231" t="s">
        <v>218</v>
      </c>
      <c r="D10231">
        <v>22.560908000000001</v>
      </c>
      <c r="E10231">
        <v>88.384022999999999</v>
      </c>
      <c r="F10231" s="18">
        <v>45003</v>
      </c>
      <c r="G10231" s="19">
        <v>0.625</v>
      </c>
      <c r="H10231">
        <v>15</v>
      </c>
      <c r="I10231" s="13" t="s">
        <v>219</v>
      </c>
      <c r="J10231">
        <v>1</v>
      </c>
      <c r="K10231" s="13" t="s">
        <v>214</v>
      </c>
      <c r="L10231">
        <v>1</v>
      </c>
      <c r="M10231">
        <v>1</v>
      </c>
      <c r="N10231" s="13" t="s">
        <v>212</v>
      </c>
      <c r="O10231" s="13" t="s">
        <v>95</v>
      </c>
      <c r="P10231">
        <v>15</v>
      </c>
      <c r="Q10231" s="13" t="s">
        <v>95</v>
      </c>
      <c r="R10231" s="13" t="s">
        <v>213</v>
      </c>
      <c r="S10231" s="13" t="s">
        <v>193</v>
      </c>
      <c r="T10231">
        <v>4</v>
      </c>
      <c r="U10231">
        <v>1</v>
      </c>
      <c r="V10231">
        <v>0</v>
      </c>
      <c r="W10231" s="13" t="s">
        <v>101</v>
      </c>
      <c r="X10231">
        <v>0.45</v>
      </c>
    </row>
    <row r="10232" spans="1:24" x14ac:dyDescent="0.3">
      <c r="A10232">
        <v>10230</v>
      </c>
      <c r="B10232" t="s">
        <v>206</v>
      </c>
      <c r="C10232" t="s">
        <v>207</v>
      </c>
      <c r="D10232">
        <v>13.156882</v>
      </c>
      <c r="E10232">
        <v>77.576339000000004</v>
      </c>
      <c r="F10232" s="18">
        <v>45479</v>
      </c>
      <c r="G10232" s="19">
        <v>8.3333333333333301E-2</v>
      </c>
      <c r="H10232">
        <v>2</v>
      </c>
      <c r="I10232" s="13" t="s">
        <v>219</v>
      </c>
      <c r="J10232">
        <v>1</v>
      </c>
      <c r="K10232" s="13" t="s">
        <v>214</v>
      </c>
      <c r="L10232">
        <v>2</v>
      </c>
      <c r="M10232">
        <v>0</v>
      </c>
      <c r="N10232" s="13" t="s">
        <v>212</v>
      </c>
      <c r="O10232" s="13" t="s">
        <v>195</v>
      </c>
      <c r="P10232">
        <v>18</v>
      </c>
      <c r="Q10232" s="13" t="s">
        <v>195</v>
      </c>
      <c r="R10232" s="13" t="s">
        <v>205</v>
      </c>
      <c r="S10232" s="13" t="s">
        <v>99</v>
      </c>
      <c r="T10232">
        <v>4</v>
      </c>
      <c r="U10232">
        <v>4</v>
      </c>
      <c r="V10232">
        <v>0</v>
      </c>
      <c r="W10232" s="13" t="s">
        <v>101</v>
      </c>
      <c r="X10232">
        <v>0.45</v>
      </c>
    </row>
    <row r="10233" spans="1:24" x14ac:dyDescent="0.3">
      <c r="A10233">
        <v>10231</v>
      </c>
      <c r="B10233" t="s">
        <v>79</v>
      </c>
      <c r="C10233" t="s">
        <v>80</v>
      </c>
      <c r="D10233">
        <v>18.683429</v>
      </c>
      <c r="E10233">
        <v>73.830905999999999</v>
      </c>
      <c r="F10233" s="18">
        <v>45497</v>
      </c>
      <c r="G10233" s="19">
        <v>0.375</v>
      </c>
      <c r="H10233">
        <v>9</v>
      </c>
      <c r="I10233" s="13" t="s">
        <v>194</v>
      </c>
      <c r="J10233">
        <v>0</v>
      </c>
      <c r="K10233" s="13" t="s">
        <v>191</v>
      </c>
      <c r="L10233">
        <v>2</v>
      </c>
      <c r="M10233">
        <v>1</v>
      </c>
      <c r="N10233" s="13" t="s">
        <v>212</v>
      </c>
      <c r="O10233" s="13" t="s">
        <v>95</v>
      </c>
      <c r="P10233">
        <v>24</v>
      </c>
      <c r="Q10233" s="13" t="s">
        <v>97</v>
      </c>
      <c r="R10233" s="13" t="s">
        <v>199</v>
      </c>
      <c r="S10233" s="13" t="s">
        <v>196</v>
      </c>
      <c r="T10233">
        <v>1</v>
      </c>
      <c r="U10233">
        <v>0</v>
      </c>
      <c r="V10233">
        <v>1</v>
      </c>
      <c r="W10233" s="13" t="s">
        <v>101</v>
      </c>
      <c r="X10233">
        <v>0.8</v>
      </c>
    </row>
    <row r="10234" spans="1:24" x14ac:dyDescent="0.3">
      <c r="A10234">
        <v>10232</v>
      </c>
      <c r="B10234" t="s">
        <v>209</v>
      </c>
      <c r="C10234" t="s">
        <v>210</v>
      </c>
      <c r="D10234">
        <v>17.336449999999999</v>
      </c>
      <c r="E10234">
        <v>78.247494000000003</v>
      </c>
      <c r="F10234" s="18">
        <v>45585</v>
      </c>
      <c r="G10234" s="19">
        <v>0.375</v>
      </c>
      <c r="H10234">
        <v>9</v>
      </c>
      <c r="I10234" s="13" t="s">
        <v>89</v>
      </c>
      <c r="J10234">
        <v>1</v>
      </c>
      <c r="K10234" s="13" t="s">
        <v>92</v>
      </c>
      <c r="L10234">
        <v>5</v>
      </c>
      <c r="M10234">
        <v>0</v>
      </c>
      <c r="N10234" s="13" t="s">
        <v>94</v>
      </c>
      <c r="O10234" s="13" t="s">
        <v>95</v>
      </c>
      <c r="P10234">
        <v>19</v>
      </c>
      <c r="Q10234" s="13" t="s">
        <v>97</v>
      </c>
      <c r="R10234" s="13" t="s">
        <v>199</v>
      </c>
      <c r="S10234" s="13" t="s">
        <v>196</v>
      </c>
      <c r="T10234">
        <v>2</v>
      </c>
      <c r="U10234">
        <v>2</v>
      </c>
      <c r="V10234">
        <v>1</v>
      </c>
      <c r="W10234" s="13" t="s">
        <v>101</v>
      </c>
      <c r="X10234">
        <v>0.8</v>
      </c>
    </row>
    <row r="10235" spans="1:24" x14ac:dyDescent="0.3">
      <c r="A10235">
        <v>10233</v>
      </c>
      <c r="B10235" t="s">
        <v>203</v>
      </c>
      <c r="C10235" t="s">
        <v>203</v>
      </c>
      <c r="D10235">
        <v>28.840937</v>
      </c>
      <c r="E10235">
        <v>76.807190000000006</v>
      </c>
      <c r="F10235" s="18">
        <v>44935</v>
      </c>
      <c r="G10235" s="19">
        <v>0.45833333333333298</v>
      </c>
      <c r="H10235">
        <v>11</v>
      </c>
      <c r="I10235" s="13" t="s">
        <v>204</v>
      </c>
      <c r="J10235">
        <v>0</v>
      </c>
      <c r="K10235" s="13" t="s">
        <v>214</v>
      </c>
      <c r="L10235">
        <v>2</v>
      </c>
      <c r="M10235">
        <v>0</v>
      </c>
      <c r="N10235" s="13" t="s">
        <v>94</v>
      </c>
      <c r="O10235" s="13" t="s">
        <v>95</v>
      </c>
      <c r="P10235">
        <v>34</v>
      </c>
      <c r="Q10235" s="13" t="s">
        <v>97</v>
      </c>
      <c r="R10235" s="13" t="s">
        <v>98</v>
      </c>
      <c r="S10235" s="13" t="s">
        <v>99</v>
      </c>
      <c r="T10235">
        <v>5</v>
      </c>
      <c r="U10235">
        <v>5</v>
      </c>
      <c r="V10235">
        <v>0</v>
      </c>
      <c r="W10235" s="13" t="s">
        <v>101</v>
      </c>
      <c r="X10235">
        <v>0.85</v>
      </c>
    </row>
    <row r="10236" spans="1:24" x14ac:dyDescent="0.3">
      <c r="A10236">
        <v>10234</v>
      </c>
      <c r="B10236" t="s">
        <v>190</v>
      </c>
      <c r="C10236" t="s">
        <v>80</v>
      </c>
      <c r="D10236">
        <v>19.072451999999998</v>
      </c>
      <c r="E10236">
        <v>72.846170999999998</v>
      </c>
      <c r="F10236" s="18">
        <v>44618</v>
      </c>
      <c r="G10236" s="19">
        <v>0.70833333333333304</v>
      </c>
      <c r="H10236">
        <v>17</v>
      </c>
      <c r="I10236" s="13" t="s">
        <v>219</v>
      </c>
      <c r="J10236">
        <v>1</v>
      </c>
      <c r="K10236" s="13" t="s">
        <v>191</v>
      </c>
      <c r="L10236">
        <v>1</v>
      </c>
      <c r="M10236">
        <v>1</v>
      </c>
      <c r="N10236" s="13" t="s">
        <v>212</v>
      </c>
      <c r="O10236" s="13" t="s">
        <v>95</v>
      </c>
      <c r="P10236">
        <v>25</v>
      </c>
      <c r="Q10236" s="13" t="s">
        <v>95</v>
      </c>
      <c r="R10236" s="13" t="s">
        <v>213</v>
      </c>
      <c r="S10236" s="13" t="s">
        <v>196</v>
      </c>
      <c r="T10236">
        <v>4</v>
      </c>
      <c r="U10236">
        <v>2</v>
      </c>
      <c r="V10236">
        <v>1</v>
      </c>
      <c r="W10236" s="13" t="s">
        <v>101</v>
      </c>
      <c r="X10236">
        <v>0.6</v>
      </c>
    </row>
    <row r="10237" spans="1:24" x14ac:dyDescent="0.3">
      <c r="A10237">
        <v>10235</v>
      </c>
      <c r="B10237" t="s">
        <v>206</v>
      </c>
      <c r="C10237" t="s">
        <v>207</v>
      </c>
      <c r="D10237">
        <v>12.815416000000001</v>
      </c>
      <c r="E10237">
        <v>77.739001000000002</v>
      </c>
      <c r="F10237" s="18">
        <v>45236</v>
      </c>
      <c r="G10237" s="19">
        <v>0.54166666666666696</v>
      </c>
      <c r="H10237">
        <v>13</v>
      </c>
      <c r="I10237" s="13" t="s">
        <v>204</v>
      </c>
      <c r="J10237">
        <v>0</v>
      </c>
      <c r="K10237" s="13" t="s">
        <v>191</v>
      </c>
      <c r="L10237">
        <v>3</v>
      </c>
      <c r="M10237">
        <v>0</v>
      </c>
      <c r="N10237" s="13" t="s">
        <v>192</v>
      </c>
      <c r="O10237" s="13" t="s">
        <v>97</v>
      </c>
      <c r="P10237">
        <v>40</v>
      </c>
      <c r="Q10237" s="13" t="s">
        <v>95</v>
      </c>
      <c r="R10237" s="13" t="s">
        <v>213</v>
      </c>
      <c r="S10237" s="13" t="s">
        <v>196</v>
      </c>
      <c r="T10237">
        <v>1</v>
      </c>
      <c r="U10237">
        <v>1</v>
      </c>
      <c r="V10237">
        <v>0</v>
      </c>
      <c r="W10237" s="13" t="s">
        <v>101</v>
      </c>
      <c r="X10237">
        <v>0.1</v>
      </c>
    </row>
    <row r="10238" spans="1:24" x14ac:dyDescent="0.3">
      <c r="A10238">
        <v>10236</v>
      </c>
      <c r="B10238" t="s">
        <v>203</v>
      </c>
      <c r="C10238" t="s">
        <v>203</v>
      </c>
      <c r="D10238">
        <v>28.854263</v>
      </c>
      <c r="E10238">
        <v>76.861581000000001</v>
      </c>
      <c r="F10238" s="18">
        <v>45482</v>
      </c>
      <c r="G10238" s="19">
        <v>0.54166666666666696</v>
      </c>
      <c r="H10238">
        <v>13</v>
      </c>
      <c r="I10238" s="13" t="s">
        <v>215</v>
      </c>
      <c r="J10238">
        <v>0</v>
      </c>
      <c r="K10238" s="13" t="s">
        <v>214</v>
      </c>
      <c r="L10238">
        <v>3</v>
      </c>
      <c r="M10238">
        <v>0</v>
      </c>
      <c r="N10238" s="13" t="s">
        <v>212</v>
      </c>
      <c r="O10238" s="13" t="s">
        <v>95</v>
      </c>
      <c r="P10238">
        <v>29</v>
      </c>
      <c r="Q10238" s="13" t="s">
        <v>97</v>
      </c>
      <c r="R10238" s="13" t="s">
        <v>208</v>
      </c>
      <c r="S10238" s="13" t="s">
        <v>99</v>
      </c>
      <c r="T10238">
        <v>3</v>
      </c>
      <c r="U10238">
        <v>3</v>
      </c>
      <c r="V10238">
        <v>0</v>
      </c>
      <c r="W10238" s="13" t="s">
        <v>101</v>
      </c>
      <c r="X10238">
        <v>0.85</v>
      </c>
    </row>
    <row r="10239" spans="1:24" x14ac:dyDescent="0.3">
      <c r="A10239">
        <v>10237</v>
      </c>
      <c r="B10239" t="s">
        <v>209</v>
      </c>
      <c r="C10239" t="s">
        <v>210</v>
      </c>
      <c r="D10239">
        <v>17.282527000000002</v>
      </c>
      <c r="E10239">
        <v>78.547088000000002</v>
      </c>
      <c r="F10239" s="18">
        <v>44926</v>
      </c>
      <c r="G10239" s="19">
        <v>0</v>
      </c>
      <c r="H10239">
        <v>0</v>
      </c>
      <c r="I10239" s="13" t="s">
        <v>219</v>
      </c>
      <c r="J10239">
        <v>1</v>
      </c>
      <c r="K10239" s="13" t="s">
        <v>92</v>
      </c>
      <c r="L10239">
        <v>6</v>
      </c>
      <c r="M10239">
        <v>1</v>
      </c>
      <c r="N10239" s="13" t="s">
        <v>192</v>
      </c>
      <c r="O10239" s="13" t="s">
        <v>97</v>
      </c>
      <c r="P10239">
        <v>29</v>
      </c>
      <c r="Q10239" s="13" t="s">
        <v>95</v>
      </c>
      <c r="R10239" s="13" t="s">
        <v>199</v>
      </c>
      <c r="S10239" s="13" t="s">
        <v>196</v>
      </c>
      <c r="T10239">
        <v>5</v>
      </c>
      <c r="U10239">
        <v>0</v>
      </c>
      <c r="V10239">
        <v>0</v>
      </c>
      <c r="W10239" s="13" t="s">
        <v>101</v>
      </c>
      <c r="X10239">
        <v>0.1</v>
      </c>
    </row>
    <row r="10240" spans="1:24" x14ac:dyDescent="0.3">
      <c r="A10240">
        <v>10238</v>
      </c>
      <c r="B10240" t="s">
        <v>200</v>
      </c>
      <c r="C10240" t="s">
        <v>201</v>
      </c>
      <c r="D10240">
        <v>13.149362</v>
      </c>
      <c r="E10240">
        <v>80.183543</v>
      </c>
      <c r="F10240" s="18">
        <v>45472</v>
      </c>
      <c r="G10240" s="19">
        <v>0.83333333333333304</v>
      </c>
      <c r="H10240">
        <v>20</v>
      </c>
      <c r="I10240" s="13" t="s">
        <v>219</v>
      </c>
      <c r="J10240">
        <v>1</v>
      </c>
      <c r="K10240" s="13" t="s">
        <v>191</v>
      </c>
      <c r="L10240">
        <v>3</v>
      </c>
      <c r="M10240">
        <v>1</v>
      </c>
      <c r="N10240" s="13" t="s">
        <v>192</v>
      </c>
      <c r="O10240" s="13" t="s">
        <v>97</v>
      </c>
      <c r="P10240">
        <v>20</v>
      </c>
      <c r="Q10240" s="13" t="s">
        <v>95</v>
      </c>
      <c r="R10240" s="13" t="s">
        <v>208</v>
      </c>
      <c r="S10240" s="13" t="s">
        <v>99</v>
      </c>
      <c r="T10240">
        <v>3</v>
      </c>
      <c r="U10240">
        <v>3</v>
      </c>
      <c r="V10240">
        <v>0</v>
      </c>
      <c r="W10240" s="13" t="s">
        <v>101</v>
      </c>
      <c r="X10240">
        <v>0.3</v>
      </c>
    </row>
    <row r="10241" spans="1:24" x14ac:dyDescent="0.3">
      <c r="A10241">
        <v>10239</v>
      </c>
      <c r="B10241" t="s">
        <v>206</v>
      </c>
      <c r="C10241" t="s">
        <v>207</v>
      </c>
      <c r="D10241">
        <v>12.887308000000001</v>
      </c>
      <c r="E10241">
        <v>77.708664999999996</v>
      </c>
      <c r="F10241" s="18">
        <v>45032</v>
      </c>
      <c r="G10241" s="19">
        <v>0</v>
      </c>
      <c r="H10241">
        <v>0</v>
      </c>
      <c r="I10241" s="13" t="s">
        <v>89</v>
      </c>
      <c r="J10241">
        <v>1</v>
      </c>
      <c r="K10241" s="13" t="s">
        <v>92</v>
      </c>
      <c r="L10241">
        <v>1</v>
      </c>
      <c r="M10241">
        <v>0</v>
      </c>
      <c r="N10241" s="13" t="s">
        <v>94</v>
      </c>
      <c r="O10241" s="13" t="s">
        <v>95</v>
      </c>
      <c r="P10241">
        <v>37</v>
      </c>
      <c r="Q10241" s="13" t="s">
        <v>97</v>
      </c>
      <c r="R10241" s="13" t="s">
        <v>208</v>
      </c>
      <c r="S10241" s="13" t="s">
        <v>196</v>
      </c>
      <c r="T10241">
        <v>4</v>
      </c>
      <c r="U10241">
        <v>2</v>
      </c>
      <c r="V10241">
        <v>0</v>
      </c>
      <c r="W10241" s="13" t="s">
        <v>101</v>
      </c>
      <c r="X10241">
        <v>0.65</v>
      </c>
    </row>
    <row r="10242" spans="1:24" x14ac:dyDescent="0.3">
      <c r="A10242">
        <v>10240</v>
      </c>
      <c r="B10242" t="s">
        <v>206</v>
      </c>
      <c r="C10242" t="s">
        <v>207</v>
      </c>
      <c r="D10242">
        <v>13.025779</v>
      </c>
      <c r="E10242">
        <v>77.602384000000001</v>
      </c>
      <c r="F10242" s="18">
        <v>45722</v>
      </c>
      <c r="G10242" s="19">
        <v>0.25</v>
      </c>
      <c r="H10242">
        <v>6</v>
      </c>
      <c r="I10242" s="13" t="s">
        <v>202</v>
      </c>
      <c r="J10242">
        <v>0</v>
      </c>
      <c r="K10242" s="13" t="s">
        <v>214</v>
      </c>
      <c r="L10242">
        <v>3</v>
      </c>
      <c r="M10242">
        <v>1</v>
      </c>
      <c r="N10242" s="13" t="s">
        <v>192</v>
      </c>
      <c r="O10242" s="13" t="s">
        <v>97</v>
      </c>
      <c r="P10242">
        <v>28</v>
      </c>
      <c r="Q10242" s="13" t="s">
        <v>97</v>
      </c>
      <c r="R10242" s="13" t="s">
        <v>98</v>
      </c>
      <c r="S10242" s="13" t="s">
        <v>196</v>
      </c>
      <c r="T10242">
        <v>4</v>
      </c>
      <c r="U10242">
        <v>0</v>
      </c>
      <c r="V10242">
        <v>0</v>
      </c>
      <c r="W10242" s="13" t="s">
        <v>101</v>
      </c>
      <c r="X10242">
        <v>0.3</v>
      </c>
    </row>
    <row r="10243" spans="1:24" x14ac:dyDescent="0.3">
      <c r="A10243">
        <v>10241</v>
      </c>
      <c r="B10243" t="s">
        <v>197</v>
      </c>
      <c r="C10243" t="s">
        <v>198</v>
      </c>
      <c r="D10243">
        <v>30.785957</v>
      </c>
      <c r="E10243">
        <v>76.718680000000006</v>
      </c>
      <c r="F10243" s="18">
        <v>44614</v>
      </c>
      <c r="G10243" s="19">
        <v>0.125</v>
      </c>
      <c r="H10243">
        <v>3</v>
      </c>
      <c r="I10243" s="13" t="s">
        <v>215</v>
      </c>
      <c r="J10243">
        <v>0</v>
      </c>
      <c r="K10243" s="13" t="s">
        <v>191</v>
      </c>
      <c r="L10243">
        <v>4</v>
      </c>
      <c r="M10243">
        <v>1</v>
      </c>
      <c r="N10243" s="13" t="s">
        <v>94</v>
      </c>
      <c r="O10243" s="13" t="s">
        <v>95</v>
      </c>
      <c r="P10243">
        <v>23</v>
      </c>
      <c r="Q10243" s="13" t="s">
        <v>95</v>
      </c>
      <c r="R10243" s="13" t="s">
        <v>205</v>
      </c>
      <c r="S10243" s="13" t="s">
        <v>196</v>
      </c>
      <c r="T10243">
        <v>1</v>
      </c>
      <c r="U10243">
        <v>1</v>
      </c>
      <c r="V10243">
        <v>0</v>
      </c>
      <c r="W10243" s="13" t="s">
        <v>101</v>
      </c>
      <c r="X10243">
        <v>0.45</v>
      </c>
    </row>
    <row r="10244" spans="1:24" x14ac:dyDescent="0.3">
      <c r="A10244">
        <v>10242</v>
      </c>
      <c r="B10244" t="s">
        <v>217</v>
      </c>
      <c r="C10244" t="s">
        <v>218</v>
      </c>
      <c r="D10244">
        <v>22.412528999999999</v>
      </c>
      <c r="E10244">
        <v>88.325564</v>
      </c>
      <c r="F10244" s="18">
        <v>45756</v>
      </c>
      <c r="G10244" s="19">
        <v>0.20833333333333301</v>
      </c>
      <c r="H10244">
        <v>5</v>
      </c>
      <c r="I10244" s="13" t="s">
        <v>194</v>
      </c>
      <c r="J10244">
        <v>0</v>
      </c>
      <c r="K10244" s="13" t="s">
        <v>214</v>
      </c>
      <c r="L10244">
        <v>5</v>
      </c>
      <c r="M10244">
        <v>1</v>
      </c>
      <c r="N10244" s="13" t="s">
        <v>192</v>
      </c>
      <c r="O10244" s="13" t="s">
        <v>97</v>
      </c>
      <c r="P10244">
        <v>18</v>
      </c>
      <c r="Q10244" s="13" t="s">
        <v>97</v>
      </c>
      <c r="R10244" s="13" t="s">
        <v>205</v>
      </c>
      <c r="S10244" s="13" t="s">
        <v>193</v>
      </c>
      <c r="T10244">
        <v>4</v>
      </c>
      <c r="U10244">
        <v>4</v>
      </c>
      <c r="V10244">
        <v>0</v>
      </c>
      <c r="W10244" s="13" t="s">
        <v>101</v>
      </c>
      <c r="X10244">
        <v>0.3</v>
      </c>
    </row>
    <row r="10245" spans="1:24" x14ac:dyDescent="0.3">
      <c r="A10245">
        <v>10243</v>
      </c>
      <c r="B10245" t="s">
        <v>197</v>
      </c>
      <c r="C10245" t="s">
        <v>198</v>
      </c>
      <c r="D10245">
        <v>30.612127000000001</v>
      </c>
      <c r="E10245">
        <v>76.812316999999993</v>
      </c>
      <c r="F10245" s="18">
        <v>45633</v>
      </c>
      <c r="G10245" s="19">
        <v>0</v>
      </c>
      <c r="H10245">
        <v>0</v>
      </c>
      <c r="I10245" s="13" t="s">
        <v>219</v>
      </c>
      <c r="J10245">
        <v>1</v>
      </c>
      <c r="K10245" s="13" t="s">
        <v>92</v>
      </c>
      <c r="L10245">
        <v>1</v>
      </c>
      <c r="M10245">
        <v>0</v>
      </c>
      <c r="N10245" s="13" t="s">
        <v>94</v>
      </c>
      <c r="O10245" s="13" t="s">
        <v>95</v>
      </c>
      <c r="P10245">
        <v>36</v>
      </c>
      <c r="Q10245" s="13" t="s">
        <v>97</v>
      </c>
      <c r="R10245" s="13" t="s">
        <v>205</v>
      </c>
      <c r="S10245" s="13" t="s">
        <v>99</v>
      </c>
      <c r="T10245">
        <v>5</v>
      </c>
      <c r="U10245">
        <v>5</v>
      </c>
      <c r="V10245">
        <v>0</v>
      </c>
      <c r="W10245" s="13" t="s">
        <v>101</v>
      </c>
      <c r="X10245">
        <v>0.85</v>
      </c>
    </row>
    <row r="10246" spans="1:24" x14ac:dyDescent="0.3">
      <c r="A10246">
        <v>10244</v>
      </c>
      <c r="B10246" t="s">
        <v>203</v>
      </c>
      <c r="C10246" t="s">
        <v>203</v>
      </c>
      <c r="D10246">
        <v>28.465147000000002</v>
      </c>
      <c r="E10246">
        <v>77.256401999999994</v>
      </c>
      <c r="F10246" s="18">
        <v>44863</v>
      </c>
      <c r="G10246" s="19">
        <v>0.66666666666666696</v>
      </c>
      <c r="H10246">
        <v>16</v>
      </c>
      <c r="I10246" s="13" t="s">
        <v>219</v>
      </c>
      <c r="J10246">
        <v>1</v>
      </c>
      <c r="K10246" s="13" t="s">
        <v>214</v>
      </c>
      <c r="L10246">
        <v>5</v>
      </c>
      <c r="M10246">
        <v>1</v>
      </c>
      <c r="N10246" s="13" t="s">
        <v>212</v>
      </c>
      <c r="O10246" s="13" t="s">
        <v>95</v>
      </c>
      <c r="P10246">
        <v>18</v>
      </c>
      <c r="Q10246" s="13" t="s">
        <v>195</v>
      </c>
      <c r="R10246" s="13" t="s">
        <v>213</v>
      </c>
      <c r="S10246" s="13" t="s">
        <v>193</v>
      </c>
      <c r="T10246">
        <v>5</v>
      </c>
      <c r="U10246">
        <v>0</v>
      </c>
      <c r="V10246">
        <v>0</v>
      </c>
      <c r="W10246" s="13" t="s">
        <v>101</v>
      </c>
      <c r="X10246">
        <v>0.45</v>
      </c>
    </row>
    <row r="10247" spans="1:24" x14ac:dyDescent="0.3">
      <c r="A10247">
        <v>10245</v>
      </c>
      <c r="B10247" t="s">
        <v>217</v>
      </c>
      <c r="C10247" t="s">
        <v>218</v>
      </c>
      <c r="D10247">
        <v>22.647217000000001</v>
      </c>
      <c r="E10247">
        <v>88.440071000000003</v>
      </c>
      <c r="F10247" s="18">
        <v>45564</v>
      </c>
      <c r="G10247" s="19">
        <v>0.20833333333333301</v>
      </c>
      <c r="H10247">
        <v>5</v>
      </c>
      <c r="I10247" s="13" t="s">
        <v>89</v>
      </c>
      <c r="J10247">
        <v>1</v>
      </c>
      <c r="K10247" s="13" t="s">
        <v>214</v>
      </c>
      <c r="L10247">
        <v>2</v>
      </c>
      <c r="M10247">
        <v>0</v>
      </c>
      <c r="N10247" s="13" t="s">
        <v>212</v>
      </c>
      <c r="O10247" s="13" t="s">
        <v>195</v>
      </c>
      <c r="P10247">
        <v>17</v>
      </c>
      <c r="Q10247" s="13" t="s">
        <v>97</v>
      </c>
      <c r="R10247" s="13" t="s">
        <v>98</v>
      </c>
      <c r="S10247" s="13" t="s">
        <v>196</v>
      </c>
      <c r="T10247">
        <v>3</v>
      </c>
      <c r="U10247">
        <v>2</v>
      </c>
      <c r="V10247">
        <v>0</v>
      </c>
      <c r="W10247" s="13" t="s">
        <v>101</v>
      </c>
      <c r="X10247">
        <v>0.45</v>
      </c>
    </row>
    <row r="10248" spans="1:24" x14ac:dyDescent="0.3">
      <c r="A10248">
        <v>10246</v>
      </c>
      <c r="B10248" t="s">
        <v>190</v>
      </c>
      <c r="C10248" t="s">
        <v>80</v>
      </c>
      <c r="D10248">
        <v>19.120918</v>
      </c>
      <c r="E10248">
        <v>72.847888999999995</v>
      </c>
      <c r="F10248" s="18">
        <v>45325</v>
      </c>
      <c r="G10248" s="19">
        <v>0</v>
      </c>
      <c r="H10248">
        <v>0</v>
      </c>
      <c r="I10248" s="13" t="s">
        <v>219</v>
      </c>
      <c r="J10248">
        <v>1</v>
      </c>
      <c r="K10248" s="13" t="s">
        <v>92</v>
      </c>
      <c r="L10248">
        <v>6</v>
      </c>
      <c r="M10248">
        <v>0</v>
      </c>
      <c r="N10248" s="13" t="s">
        <v>212</v>
      </c>
      <c r="O10248" s="13" t="s">
        <v>195</v>
      </c>
      <c r="P10248">
        <v>25</v>
      </c>
      <c r="Q10248" s="13" t="s">
        <v>95</v>
      </c>
      <c r="R10248" s="13" t="s">
        <v>98</v>
      </c>
      <c r="S10248" s="13" t="s">
        <v>99</v>
      </c>
      <c r="T10248">
        <v>5</v>
      </c>
      <c r="U10248">
        <v>5</v>
      </c>
      <c r="V10248">
        <v>0</v>
      </c>
      <c r="W10248" s="13" t="s">
        <v>101</v>
      </c>
      <c r="X10248">
        <v>0.45</v>
      </c>
    </row>
    <row r="10249" spans="1:24" x14ac:dyDescent="0.3">
      <c r="A10249">
        <v>10247</v>
      </c>
      <c r="B10249" t="s">
        <v>209</v>
      </c>
      <c r="C10249" t="s">
        <v>210</v>
      </c>
      <c r="D10249">
        <v>17.444405</v>
      </c>
      <c r="E10249">
        <v>78.519880000000001</v>
      </c>
      <c r="F10249" s="18">
        <v>44776</v>
      </c>
      <c r="G10249" s="19">
        <v>0.875</v>
      </c>
      <c r="H10249">
        <v>21</v>
      </c>
      <c r="I10249" s="13" t="s">
        <v>194</v>
      </c>
      <c r="J10249">
        <v>0</v>
      </c>
      <c r="K10249" s="13" t="s">
        <v>214</v>
      </c>
      <c r="L10249">
        <v>4</v>
      </c>
      <c r="M10249">
        <v>0</v>
      </c>
      <c r="N10249" s="13" t="s">
        <v>94</v>
      </c>
      <c r="O10249" s="13" t="s">
        <v>95</v>
      </c>
      <c r="P10249">
        <v>18</v>
      </c>
      <c r="Q10249" s="13" t="s">
        <v>95</v>
      </c>
      <c r="R10249" s="13" t="s">
        <v>213</v>
      </c>
      <c r="S10249" s="13" t="s">
        <v>193</v>
      </c>
      <c r="T10249">
        <v>5</v>
      </c>
      <c r="U10249">
        <v>0</v>
      </c>
      <c r="V10249">
        <v>0</v>
      </c>
      <c r="W10249" s="13" t="s">
        <v>101</v>
      </c>
      <c r="X10249">
        <v>0.45</v>
      </c>
    </row>
    <row r="10250" spans="1:24" x14ac:dyDescent="0.3">
      <c r="A10250">
        <v>10248</v>
      </c>
      <c r="B10250" t="s">
        <v>206</v>
      </c>
      <c r="C10250" t="s">
        <v>207</v>
      </c>
      <c r="D10250">
        <v>12.918692</v>
      </c>
      <c r="E10250">
        <v>77.480660999999998</v>
      </c>
      <c r="F10250" s="18">
        <v>44646</v>
      </c>
      <c r="G10250" s="19">
        <v>0.16666666666666699</v>
      </c>
      <c r="H10250">
        <v>4</v>
      </c>
      <c r="I10250" s="13" t="s">
        <v>219</v>
      </c>
      <c r="J10250">
        <v>1</v>
      </c>
      <c r="K10250" s="13" t="s">
        <v>214</v>
      </c>
      <c r="L10250">
        <v>6</v>
      </c>
      <c r="M10250">
        <v>0</v>
      </c>
      <c r="N10250" s="13" t="s">
        <v>212</v>
      </c>
      <c r="O10250" s="13" t="s">
        <v>95</v>
      </c>
      <c r="P10250">
        <v>39</v>
      </c>
      <c r="Q10250" s="13" t="s">
        <v>95</v>
      </c>
      <c r="R10250" s="13" t="s">
        <v>199</v>
      </c>
      <c r="S10250" s="13" t="s">
        <v>99</v>
      </c>
      <c r="T10250">
        <v>3</v>
      </c>
      <c r="U10250">
        <v>3</v>
      </c>
      <c r="V10250">
        <v>0</v>
      </c>
      <c r="W10250" s="13" t="s">
        <v>101</v>
      </c>
      <c r="X10250">
        <v>0.65</v>
      </c>
    </row>
    <row r="10251" spans="1:24" x14ac:dyDescent="0.3">
      <c r="A10251">
        <v>10249</v>
      </c>
      <c r="B10251" t="s">
        <v>197</v>
      </c>
      <c r="C10251" t="s">
        <v>198</v>
      </c>
      <c r="D10251">
        <v>30.700877999999999</v>
      </c>
      <c r="E10251">
        <v>76.849637000000001</v>
      </c>
      <c r="F10251" s="18">
        <v>44749</v>
      </c>
      <c r="G10251" s="19">
        <v>0.45833333333333298</v>
      </c>
      <c r="H10251">
        <v>11</v>
      </c>
      <c r="I10251" s="13" t="s">
        <v>202</v>
      </c>
      <c r="J10251">
        <v>0</v>
      </c>
      <c r="K10251" s="13" t="s">
        <v>92</v>
      </c>
      <c r="L10251">
        <v>1</v>
      </c>
      <c r="M10251">
        <v>0</v>
      </c>
      <c r="N10251" s="13" t="s">
        <v>192</v>
      </c>
      <c r="O10251" s="13" t="s">
        <v>97</v>
      </c>
      <c r="P10251">
        <v>34</v>
      </c>
      <c r="Q10251" s="13" t="s">
        <v>95</v>
      </c>
      <c r="R10251" s="13" t="s">
        <v>208</v>
      </c>
      <c r="S10251" s="13" t="s">
        <v>193</v>
      </c>
      <c r="T10251">
        <v>4</v>
      </c>
      <c r="U10251">
        <v>0</v>
      </c>
      <c r="V10251">
        <v>0</v>
      </c>
      <c r="W10251" s="13" t="s">
        <v>101</v>
      </c>
      <c r="X10251">
        <v>0.1</v>
      </c>
    </row>
    <row r="10252" spans="1:24" x14ac:dyDescent="0.3">
      <c r="A10252">
        <v>10250</v>
      </c>
      <c r="B10252" t="s">
        <v>217</v>
      </c>
      <c r="C10252" t="s">
        <v>218</v>
      </c>
      <c r="D10252">
        <v>22.605874</v>
      </c>
      <c r="E10252">
        <v>88.261996999999994</v>
      </c>
      <c r="F10252" s="18">
        <v>44737</v>
      </c>
      <c r="G10252" s="19">
        <v>0.66666666666666696</v>
      </c>
      <c r="H10252">
        <v>16</v>
      </c>
      <c r="I10252" s="13" t="s">
        <v>219</v>
      </c>
      <c r="J10252">
        <v>1</v>
      </c>
      <c r="K10252" s="13" t="s">
        <v>92</v>
      </c>
      <c r="L10252">
        <v>1</v>
      </c>
      <c r="M10252">
        <v>0</v>
      </c>
      <c r="N10252" s="13" t="s">
        <v>212</v>
      </c>
      <c r="O10252" s="13" t="s">
        <v>195</v>
      </c>
      <c r="P10252">
        <v>23</v>
      </c>
      <c r="Q10252" s="13" t="s">
        <v>195</v>
      </c>
      <c r="R10252" s="13" t="s">
        <v>199</v>
      </c>
      <c r="S10252" s="13" t="s">
        <v>196</v>
      </c>
      <c r="T10252">
        <v>1</v>
      </c>
      <c r="U10252">
        <v>1</v>
      </c>
      <c r="V10252">
        <v>0</v>
      </c>
      <c r="W10252" s="13" t="s">
        <v>101</v>
      </c>
      <c r="X10252">
        <v>0.25</v>
      </c>
    </row>
    <row r="10253" spans="1:24" x14ac:dyDescent="0.3">
      <c r="A10253">
        <v>10251</v>
      </c>
      <c r="B10253" t="s">
        <v>217</v>
      </c>
      <c r="C10253" t="s">
        <v>218</v>
      </c>
      <c r="D10253">
        <v>22.621086999999999</v>
      </c>
      <c r="E10253">
        <v>88.320712999999998</v>
      </c>
      <c r="F10253" s="18">
        <v>44690</v>
      </c>
      <c r="G10253" s="19">
        <v>0</v>
      </c>
      <c r="H10253">
        <v>0</v>
      </c>
      <c r="I10253" s="13" t="s">
        <v>204</v>
      </c>
      <c r="J10253">
        <v>0</v>
      </c>
      <c r="K10253" s="13" t="s">
        <v>92</v>
      </c>
      <c r="L10253">
        <v>1</v>
      </c>
      <c r="M10253">
        <v>0</v>
      </c>
      <c r="N10253" s="13" t="s">
        <v>192</v>
      </c>
      <c r="O10253" s="13" t="s">
        <v>97</v>
      </c>
      <c r="P10253">
        <v>16</v>
      </c>
      <c r="Q10253" s="13" t="s">
        <v>95</v>
      </c>
      <c r="R10253" s="13" t="s">
        <v>98</v>
      </c>
      <c r="S10253" s="13" t="s">
        <v>196</v>
      </c>
      <c r="T10253">
        <v>1</v>
      </c>
      <c r="U10253">
        <v>1</v>
      </c>
      <c r="V10253">
        <v>0</v>
      </c>
      <c r="W10253" s="13" t="s">
        <v>101</v>
      </c>
      <c r="X10253">
        <v>0.1</v>
      </c>
    </row>
    <row r="10254" spans="1:24" x14ac:dyDescent="0.3">
      <c r="A10254">
        <v>10252</v>
      </c>
      <c r="B10254" t="s">
        <v>79</v>
      </c>
      <c r="C10254" t="s">
        <v>80</v>
      </c>
      <c r="D10254">
        <v>18.626640999999999</v>
      </c>
      <c r="E10254">
        <v>73.943415000000002</v>
      </c>
      <c r="F10254" s="18">
        <v>45653</v>
      </c>
      <c r="G10254" s="19">
        <v>0.625</v>
      </c>
      <c r="H10254">
        <v>15</v>
      </c>
      <c r="I10254" s="13" t="s">
        <v>211</v>
      </c>
      <c r="J10254">
        <v>0</v>
      </c>
      <c r="K10254" s="13" t="s">
        <v>92</v>
      </c>
      <c r="L10254">
        <v>5</v>
      </c>
      <c r="M10254">
        <v>0</v>
      </c>
      <c r="N10254" s="13" t="s">
        <v>212</v>
      </c>
      <c r="O10254" s="13" t="s">
        <v>195</v>
      </c>
      <c r="P10254">
        <v>22</v>
      </c>
      <c r="Q10254" s="13" t="s">
        <v>97</v>
      </c>
      <c r="R10254" s="13" t="s">
        <v>205</v>
      </c>
      <c r="S10254" s="13" t="s">
        <v>196</v>
      </c>
      <c r="T10254">
        <v>5</v>
      </c>
      <c r="U10254">
        <v>5</v>
      </c>
      <c r="V10254">
        <v>0</v>
      </c>
      <c r="W10254" s="13" t="s">
        <v>101</v>
      </c>
      <c r="X10254">
        <v>0.45</v>
      </c>
    </row>
    <row r="10255" spans="1:24" x14ac:dyDescent="0.3">
      <c r="A10255">
        <v>10253</v>
      </c>
      <c r="B10255" t="s">
        <v>197</v>
      </c>
      <c r="C10255" t="s">
        <v>198</v>
      </c>
      <c r="D10255">
        <v>30.629840999999999</v>
      </c>
      <c r="E10255">
        <v>76.722688000000005</v>
      </c>
      <c r="F10255" s="18">
        <v>44586</v>
      </c>
      <c r="G10255" s="19">
        <v>0.70833333333333304</v>
      </c>
      <c r="H10255">
        <v>17</v>
      </c>
      <c r="I10255" s="13" t="s">
        <v>215</v>
      </c>
      <c r="J10255">
        <v>0</v>
      </c>
      <c r="K10255" s="13" t="s">
        <v>191</v>
      </c>
      <c r="L10255">
        <v>6</v>
      </c>
      <c r="M10255">
        <v>1</v>
      </c>
      <c r="N10255" s="13" t="s">
        <v>212</v>
      </c>
      <c r="O10255" s="13" t="s">
        <v>95</v>
      </c>
      <c r="P10255">
        <v>40</v>
      </c>
      <c r="Q10255" s="13" t="s">
        <v>95</v>
      </c>
      <c r="R10255" s="13" t="s">
        <v>199</v>
      </c>
      <c r="S10255" s="13" t="s">
        <v>196</v>
      </c>
      <c r="T10255">
        <v>3</v>
      </c>
      <c r="U10255">
        <v>0</v>
      </c>
      <c r="V10255">
        <v>1</v>
      </c>
      <c r="W10255" s="13" t="s">
        <v>101</v>
      </c>
      <c r="X10255">
        <v>0.6</v>
      </c>
    </row>
    <row r="10256" spans="1:24" x14ac:dyDescent="0.3">
      <c r="A10256">
        <v>10254</v>
      </c>
      <c r="B10256" t="s">
        <v>190</v>
      </c>
      <c r="C10256" t="s">
        <v>80</v>
      </c>
      <c r="D10256">
        <v>19.122107</v>
      </c>
      <c r="E10256">
        <v>72.961269999999999</v>
      </c>
      <c r="F10256" s="18">
        <v>44661</v>
      </c>
      <c r="G10256" s="19">
        <v>0.16666666666666699</v>
      </c>
      <c r="H10256">
        <v>4</v>
      </c>
      <c r="I10256" s="13" t="s">
        <v>89</v>
      </c>
      <c r="J10256">
        <v>1</v>
      </c>
      <c r="K10256" s="13" t="s">
        <v>191</v>
      </c>
      <c r="L10256">
        <v>1</v>
      </c>
      <c r="M10256">
        <v>1</v>
      </c>
      <c r="N10256" s="13" t="s">
        <v>94</v>
      </c>
      <c r="O10256" s="13" t="s">
        <v>95</v>
      </c>
      <c r="P10256">
        <v>16</v>
      </c>
      <c r="Q10256" s="13" t="s">
        <v>95</v>
      </c>
      <c r="R10256" s="13" t="s">
        <v>213</v>
      </c>
      <c r="S10256" s="13" t="s">
        <v>196</v>
      </c>
      <c r="T10256">
        <v>4</v>
      </c>
      <c r="U10256">
        <v>3</v>
      </c>
      <c r="V10256">
        <v>0</v>
      </c>
      <c r="W10256" s="13" t="s">
        <v>101</v>
      </c>
      <c r="X10256">
        <v>0.45</v>
      </c>
    </row>
    <row r="10257" spans="1:24" x14ac:dyDescent="0.3">
      <c r="A10257">
        <v>10255</v>
      </c>
      <c r="B10257" t="s">
        <v>79</v>
      </c>
      <c r="C10257" t="s">
        <v>80</v>
      </c>
      <c r="D10257">
        <v>18.683533000000001</v>
      </c>
      <c r="E10257">
        <v>73.930547000000004</v>
      </c>
      <c r="F10257" s="18">
        <v>45145</v>
      </c>
      <c r="G10257" s="19">
        <v>0.125</v>
      </c>
      <c r="H10257">
        <v>3</v>
      </c>
      <c r="I10257" s="13" t="s">
        <v>204</v>
      </c>
      <c r="J10257">
        <v>0</v>
      </c>
      <c r="K10257" s="13" t="s">
        <v>92</v>
      </c>
      <c r="L10257">
        <v>1</v>
      </c>
      <c r="M10257">
        <v>0</v>
      </c>
      <c r="N10257" s="13" t="s">
        <v>192</v>
      </c>
      <c r="O10257" s="13" t="s">
        <v>97</v>
      </c>
      <c r="P10257">
        <v>33</v>
      </c>
      <c r="Q10257" s="13" t="s">
        <v>95</v>
      </c>
      <c r="R10257" s="13" t="s">
        <v>205</v>
      </c>
      <c r="S10257" s="13" t="s">
        <v>196</v>
      </c>
      <c r="T10257">
        <v>2</v>
      </c>
      <c r="U10257">
        <v>2</v>
      </c>
      <c r="V10257">
        <v>0</v>
      </c>
      <c r="W10257" s="13" t="s">
        <v>101</v>
      </c>
      <c r="X10257">
        <v>0.1</v>
      </c>
    </row>
    <row r="10258" spans="1:24" x14ac:dyDescent="0.3">
      <c r="A10258">
        <v>10256</v>
      </c>
      <c r="B10258" t="s">
        <v>197</v>
      </c>
      <c r="C10258" t="s">
        <v>198</v>
      </c>
      <c r="D10258">
        <v>30.621089000000001</v>
      </c>
      <c r="E10258">
        <v>76.893407999999994</v>
      </c>
      <c r="F10258" s="18">
        <v>44961</v>
      </c>
      <c r="G10258" s="19">
        <v>0.79166666666666696</v>
      </c>
      <c r="H10258">
        <v>19</v>
      </c>
      <c r="I10258" s="13" t="s">
        <v>219</v>
      </c>
      <c r="J10258">
        <v>1</v>
      </c>
      <c r="K10258" s="13" t="s">
        <v>191</v>
      </c>
      <c r="L10258">
        <v>2</v>
      </c>
      <c r="M10258">
        <v>0</v>
      </c>
      <c r="N10258" s="13" t="s">
        <v>94</v>
      </c>
      <c r="O10258" s="13" t="s">
        <v>95</v>
      </c>
      <c r="P10258">
        <v>17</v>
      </c>
      <c r="Q10258" s="13" t="s">
        <v>97</v>
      </c>
      <c r="R10258" s="13" t="s">
        <v>213</v>
      </c>
      <c r="S10258" s="13" t="s">
        <v>196</v>
      </c>
      <c r="T10258">
        <v>3</v>
      </c>
      <c r="U10258">
        <v>3</v>
      </c>
      <c r="V10258">
        <v>1</v>
      </c>
      <c r="W10258" s="13" t="s">
        <v>101</v>
      </c>
      <c r="X10258">
        <v>0.8</v>
      </c>
    </row>
    <row r="10259" spans="1:24" x14ac:dyDescent="0.3">
      <c r="A10259">
        <v>10257</v>
      </c>
      <c r="B10259" t="s">
        <v>79</v>
      </c>
      <c r="C10259" t="s">
        <v>80</v>
      </c>
      <c r="D10259">
        <v>18.514393999999999</v>
      </c>
      <c r="E10259">
        <v>73.956023000000002</v>
      </c>
      <c r="F10259" s="18">
        <v>45248</v>
      </c>
      <c r="G10259" s="19">
        <v>0</v>
      </c>
      <c r="H10259">
        <v>0</v>
      </c>
      <c r="I10259" s="13" t="s">
        <v>219</v>
      </c>
      <c r="J10259">
        <v>1</v>
      </c>
      <c r="K10259" s="13" t="s">
        <v>214</v>
      </c>
      <c r="L10259">
        <v>3</v>
      </c>
      <c r="M10259">
        <v>0</v>
      </c>
      <c r="N10259" s="13" t="s">
        <v>94</v>
      </c>
      <c r="O10259" s="13" t="s">
        <v>95</v>
      </c>
      <c r="P10259">
        <v>26</v>
      </c>
      <c r="Q10259" s="13" t="s">
        <v>95</v>
      </c>
      <c r="R10259" s="13" t="s">
        <v>205</v>
      </c>
      <c r="S10259" s="13" t="s">
        <v>193</v>
      </c>
      <c r="T10259">
        <v>4</v>
      </c>
      <c r="U10259">
        <v>2</v>
      </c>
      <c r="V10259">
        <v>0</v>
      </c>
      <c r="W10259" s="13" t="s">
        <v>101</v>
      </c>
      <c r="X10259">
        <v>0.45</v>
      </c>
    </row>
    <row r="10260" spans="1:24" x14ac:dyDescent="0.3">
      <c r="A10260">
        <v>10258</v>
      </c>
      <c r="B10260" t="s">
        <v>190</v>
      </c>
      <c r="C10260" t="s">
        <v>80</v>
      </c>
      <c r="D10260">
        <v>18.857997000000001</v>
      </c>
      <c r="E10260">
        <v>72.785323000000005</v>
      </c>
      <c r="F10260" s="18">
        <v>44740</v>
      </c>
      <c r="G10260" s="19">
        <v>0.125</v>
      </c>
      <c r="H10260">
        <v>3</v>
      </c>
      <c r="I10260" s="13" t="s">
        <v>215</v>
      </c>
      <c r="J10260">
        <v>0</v>
      </c>
      <c r="K10260" s="13" t="s">
        <v>92</v>
      </c>
      <c r="L10260">
        <v>3</v>
      </c>
      <c r="M10260">
        <v>1</v>
      </c>
      <c r="N10260" s="13" t="s">
        <v>94</v>
      </c>
      <c r="O10260" s="13" t="s">
        <v>95</v>
      </c>
      <c r="P10260">
        <v>30</v>
      </c>
      <c r="Q10260" s="13" t="s">
        <v>95</v>
      </c>
      <c r="R10260" s="13" t="s">
        <v>213</v>
      </c>
      <c r="S10260" s="13" t="s">
        <v>196</v>
      </c>
      <c r="T10260">
        <v>5</v>
      </c>
      <c r="U10260">
        <v>5</v>
      </c>
      <c r="V10260">
        <v>0</v>
      </c>
      <c r="W10260" s="13" t="s">
        <v>101</v>
      </c>
      <c r="X10260">
        <v>0.45</v>
      </c>
    </row>
    <row r="10261" spans="1:24" x14ac:dyDescent="0.3">
      <c r="A10261">
        <v>10259</v>
      </c>
      <c r="B10261" t="s">
        <v>79</v>
      </c>
      <c r="C10261" t="s">
        <v>80</v>
      </c>
      <c r="D10261">
        <v>18.668341999999999</v>
      </c>
      <c r="E10261">
        <v>73.781882999999993</v>
      </c>
      <c r="F10261" s="18">
        <v>45021</v>
      </c>
      <c r="G10261" s="19">
        <v>0.45833333333333298</v>
      </c>
      <c r="H10261">
        <v>11</v>
      </c>
      <c r="I10261" s="13" t="s">
        <v>194</v>
      </c>
      <c r="J10261">
        <v>0</v>
      </c>
      <c r="K10261" s="13" t="s">
        <v>214</v>
      </c>
      <c r="L10261">
        <v>6</v>
      </c>
      <c r="M10261">
        <v>0</v>
      </c>
      <c r="N10261" s="13" t="s">
        <v>192</v>
      </c>
      <c r="O10261" s="13" t="s">
        <v>97</v>
      </c>
      <c r="P10261">
        <v>15</v>
      </c>
      <c r="Q10261" s="13" t="s">
        <v>195</v>
      </c>
      <c r="R10261" s="13" t="s">
        <v>213</v>
      </c>
      <c r="S10261" s="13" t="s">
        <v>196</v>
      </c>
      <c r="T10261">
        <v>4</v>
      </c>
      <c r="U10261">
        <v>1</v>
      </c>
      <c r="V10261">
        <v>0</v>
      </c>
      <c r="W10261" s="13" t="s">
        <v>101</v>
      </c>
      <c r="X10261">
        <v>0.1</v>
      </c>
    </row>
    <row r="10262" spans="1:24" x14ac:dyDescent="0.3">
      <c r="A10262">
        <v>10260</v>
      </c>
      <c r="B10262" t="s">
        <v>203</v>
      </c>
      <c r="C10262" t="s">
        <v>203</v>
      </c>
      <c r="D10262">
        <v>28.583119</v>
      </c>
      <c r="E10262">
        <v>76.882161999999994</v>
      </c>
      <c r="F10262" s="18">
        <v>45326</v>
      </c>
      <c r="G10262" s="19">
        <v>0.20833333333333301</v>
      </c>
      <c r="H10262">
        <v>5</v>
      </c>
      <c r="I10262" s="13" t="s">
        <v>89</v>
      </c>
      <c r="J10262">
        <v>1</v>
      </c>
      <c r="K10262" s="13" t="s">
        <v>92</v>
      </c>
      <c r="L10262">
        <v>3</v>
      </c>
      <c r="M10262">
        <v>0</v>
      </c>
      <c r="N10262" s="13" t="s">
        <v>192</v>
      </c>
      <c r="O10262" s="13" t="s">
        <v>97</v>
      </c>
      <c r="P10262">
        <v>17</v>
      </c>
      <c r="Q10262" s="13" t="s">
        <v>95</v>
      </c>
      <c r="R10262" s="13" t="s">
        <v>98</v>
      </c>
      <c r="S10262" s="13" t="s">
        <v>99</v>
      </c>
      <c r="T10262">
        <v>1</v>
      </c>
      <c r="U10262">
        <v>1</v>
      </c>
      <c r="V10262">
        <v>0</v>
      </c>
      <c r="W10262" s="13" t="s">
        <v>101</v>
      </c>
      <c r="X10262">
        <v>0.3</v>
      </c>
    </row>
    <row r="10263" spans="1:24" x14ac:dyDescent="0.3">
      <c r="A10263">
        <v>10261</v>
      </c>
      <c r="B10263" t="s">
        <v>200</v>
      </c>
      <c r="C10263" t="s">
        <v>201</v>
      </c>
      <c r="D10263">
        <v>12.929155</v>
      </c>
      <c r="E10263">
        <v>80.142272000000006</v>
      </c>
      <c r="F10263" s="18">
        <v>45751</v>
      </c>
      <c r="G10263" s="19">
        <v>0.25</v>
      </c>
      <c r="H10263">
        <v>6</v>
      </c>
      <c r="I10263" s="13" t="s">
        <v>211</v>
      </c>
      <c r="J10263">
        <v>0</v>
      </c>
      <c r="K10263" s="13" t="s">
        <v>92</v>
      </c>
      <c r="L10263">
        <v>1</v>
      </c>
      <c r="M10263">
        <v>1</v>
      </c>
      <c r="N10263" s="13" t="s">
        <v>192</v>
      </c>
      <c r="O10263" s="13" t="s">
        <v>97</v>
      </c>
      <c r="P10263">
        <v>27</v>
      </c>
      <c r="Q10263" s="13" t="s">
        <v>97</v>
      </c>
      <c r="R10263" s="13" t="s">
        <v>208</v>
      </c>
      <c r="S10263" s="13" t="s">
        <v>193</v>
      </c>
      <c r="T10263">
        <v>2</v>
      </c>
      <c r="U10263">
        <v>1</v>
      </c>
      <c r="V10263">
        <v>0</v>
      </c>
      <c r="W10263" s="13" t="s">
        <v>101</v>
      </c>
      <c r="X10263">
        <v>0.3</v>
      </c>
    </row>
    <row r="10264" spans="1:24" x14ac:dyDescent="0.3">
      <c r="A10264">
        <v>10262</v>
      </c>
      <c r="B10264" t="s">
        <v>190</v>
      </c>
      <c r="C10264" t="s">
        <v>80</v>
      </c>
      <c r="D10264">
        <v>18.80885</v>
      </c>
      <c r="E10264">
        <v>72.934661000000006</v>
      </c>
      <c r="F10264" s="18">
        <v>45536</v>
      </c>
      <c r="G10264" s="19">
        <v>0.125</v>
      </c>
      <c r="H10264">
        <v>3</v>
      </c>
      <c r="I10264" s="13" t="s">
        <v>89</v>
      </c>
      <c r="J10264">
        <v>1</v>
      </c>
      <c r="K10264" s="13" t="s">
        <v>191</v>
      </c>
      <c r="L10264">
        <v>5</v>
      </c>
      <c r="M10264">
        <v>0</v>
      </c>
      <c r="N10264" s="13" t="s">
        <v>94</v>
      </c>
      <c r="O10264" s="13" t="s">
        <v>95</v>
      </c>
      <c r="P10264">
        <v>18</v>
      </c>
      <c r="Q10264" s="13" t="s">
        <v>95</v>
      </c>
      <c r="R10264" s="13" t="s">
        <v>98</v>
      </c>
      <c r="S10264" s="13" t="s">
        <v>196</v>
      </c>
      <c r="T10264">
        <v>3</v>
      </c>
      <c r="U10264">
        <v>3</v>
      </c>
      <c r="V10264">
        <v>0</v>
      </c>
      <c r="W10264" s="13" t="s">
        <v>101</v>
      </c>
      <c r="X10264">
        <v>0.45</v>
      </c>
    </row>
    <row r="10265" spans="1:24" x14ac:dyDescent="0.3">
      <c r="A10265">
        <v>10263</v>
      </c>
      <c r="B10265" t="s">
        <v>190</v>
      </c>
      <c r="C10265" t="s">
        <v>80</v>
      </c>
      <c r="D10265">
        <v>18.886261999999999</v>
      </c>
      <c r="E10265">
        <v>72.817533999999995</v>
      </c>
      <c r="F10265" s="18">
        <v>45436</v>
      </c>
      <c r="G10265" s="19">
        <v>0.79166666666666696</v>
      </c>
      <c r="H10265">
        <v>19</v>
      </c>
      <c r="I10265" s="13" t="s">
        <v>211</v>
      </c>
      <c r="J10265">
        <v>0</v>
      </c>
      <c r="K10265" s="13" t="s">
        <v>214</v>
      </c>
      <c r="L10265">
        <v>6</v>
      </c>
      <c r="M10265">
        <v>0</v>
      </c>
      <c r="N10265" s="13" t="s">
        <v>212</v>
      </c>
      <c r="O10265" s="13" t="s">
        <v>95</v>
      </c>
      <c r="P10265">
        <v>21</v>
      </c>
      <c r="Q10265" s="13" t="s">
        <v>195</v>
      </c>
      <c r="R10265" s="13" t="s">
        <v>208</v>
      </c>
      <c r="S10265" s="13" t="s">
        <v>99</v>
      </c>
      <c r="T10265">
        <v>2</v>
      </c>
      <c r="U10265">
        <v>2</v>
      </c>
      <c r="V10265">
        <v>1</v>
      </c>
      <c r="W10265" s="13" t="s">
        <v>101</v>
      </c>
      <c r="X10265">
        <v>0.8</v>
      </c>
    </row>
    <row r="10266" spans="1:24" x14ac:dyDescent="0.3">
      <c r="A10266">
        <v>10264</v>
      </c>
      <c r="B10266" t="s">
        <v>197</v>
      </c>
      <c r="C10266" t="s">
        <v>198</v>
      </c>
      <c r="D10266">
        <v>30.793285999999998</v>
      </c>
      <c r="E10266">
        <v>76.817924000000005</v>
      </c>
      <c r="F10266" s="18">
        <v>45545</v>
      </c>
      <c r="G10266" s="19">
        <v>0.16666666666666699</v>
      </c>
      <c r="H10266">
        <v>4</v>
      </c>
      <c r="I10266" s="13" t="s">
        <v>215</v>
      </c>
      <c r="J10266">
        <v>0</v>
      </c>
      <c r="K10266" s="13" t="s">
        <v>92</v>
      </c>
      <c r="L10266">
        <v>3</v>
      </c>
      <c r="M10266">
        <v>1</v>
      </c>
      <c r="N10266" s="13" t="s">
        <v>94</v>
      </c>
      <c r="O10266" s="13" t="s">
        <v>95</v>
      </c>
      <c r="P10266">
        <v>24</v>
      </c>
      <c r="Q10266" s="13" t="s">
        <v>95</v>
      </c>
      <c r="R10266" s="13" t="s">
        <v>213</v>
      </c>
      <c r="S10266" s="13" t="s">
        <v>196</v>
      </c>
      <c r="T10266">
        <v>4</v>
      </c>
      <c r="U10266">
        <v>0</v>
      </c>
      <c r="V10266">
        <v>0</v>
      </c>
      <c r="W10266" s="13" t="s">
        <v>101</v>
      </c>
      <c r="X10266">
        <v>0.45</v>
      </c>
    </row>
    <row r="10267" spans="1:24" x14ac:dyDescent="0.3">
      <c r="A10267">
        <v>10265</v>
      </c>
      <c r="B10267" t="s">
        <v>217</v>
      </c>
      <c r="C10267" t="s">
        <v>218</v>
      </c>
      <c r="D10267">
        <v>22.560153</v>
      </c>
      <c r="E10267">
        <v>88.242807999999997</v>
      </c>
      <c r="F10267" s="18">
        <v>45405</v>
      </c>
      <c r="G10267" s="19">
        <v>0.58333333333333304</v>
      </c>
      <c r="H10267">
        <v>14</v>
      </c>
      <c r="I10267" s="13" t="s">
        <v>215</v>
      </c>
      <c r="J10267">
        <v>0</v>
      </c>
      <c r="K10267" s="13" t="s">
        <v>191</v>
      </c>
      <c r="L10267">
        <v>3</v>
      </c>
      <c r="M10267">
        <v>1</v>
      </c>
      <c r="N10267" s="13" t="s">
        <v>212</v>
      </c>
      <c r="O10267" s="13" t="s">
        <v>95</v>
      </c>
      <c r="P10267">
        <v>19</v>
      </c>
      <c r="Q10267" s="13" t="s">
        <v>95</v>
      </c>
      <c r="R10267" s="13" t="s">
        <v>98</v>
      </c>
      <c r="S10267" s="13" t="s">
        <v>193</v>
      </c>
      <c r="T10267">
        <v>1</v>
      </c>
      <c r="U10267">
        <v>1</v>
      </c>
      <c r="V10267">
        <v>0</v>
      </c>
      <c r="W10267" s="13" t="s">
        <v>101</v>
      </c>
      <c r="X10267">
        <v>0.45</v>
      </c>
    </row>
    <row r="10268" spans="1:24" x14ac:dyDescent="0.3">
      <c r="A10268">
        <v>10266</v>
      </c>
      <c r="B10268" t="s">
        <v>209</v>
      </c>
      <c r="C10268" t="s">
        <v>210</v>
      </c>
      <c r="D10268">
        <v>17.523249</v>
      </c>
      <c r="E10268">
        <v>78.562929999999994</v>
      </c>
      <c r="F10268" s="18">
        <v>45095</v>
      </c>
      <c r="G10268" s="19">
        <v>0.91666666666666696</v>
      </c>
      <c r="H10268">
        <v>22</v>
      </c>
      <c r="I10268" s="13" t="s">
        <v>89</v>
      </c>
      <c r="J10268">
        <v>1</v>
      </c>
      <c r="K10268" s="13" t="s">
        <v>191</v>
      </c>
      <c r="L10268">
        <v>3</v>
      </c>
      <c r="M10268">
        <v>0</v>
      </c>
      <c r="N10268" s="13" t="s">
        <v>192</v>
      </c>
      <c r="O10268" s="13" t="s">
        <v>97</v>
      </c>
      <c r="P10268">
        <v>37</v>
      </c>
      <c r="Q10268" s="13" t="s">
        <v>195</v>
      </c>
      <c r="R10268" s="13" t="s">
        <v>199</v>
      </c>
      <c r="S10268" s="13" t="s">
        <v>196</v>
      </c>
      <c r="T10268">
        <v>5</v>
      </c>
      <c r="U10268">
        <v>4</v>
      </c>
      <c r="V10268">
        <v>0</v>
      </c>
      <c r="W10268" s="13" t="s">
        <v>101</v>
      </c>
      <c r="X10268">
        <v>0.1</v>
      </c>
    </row>
    <row r="10269" spans="1:24" x14ac:dyDescent="0.3">
      <c r="A10269">
        <v>10267</v>
      </c>
      <c r="B10269" t="s">
        <v>79</v>
      </c>
      <c r="C10269" t="s">
        <v>80</v>
      </c>
      <c r="D10269">
        <v>18.615220000000001</v>
      </c>
      <c r="E10269">
        <v>73.762006</v>
      </c>
      <c r="F10269" s="18">
        <v>45483</v>
      </c>
      <c r="G10269" s="19">
        <v>0.16666666666666699</v>
      </c>
      <c r="H10269">
        <v>4</v>
      </c>
      <c r="I10269" s="13" t="s">
        <v>194</v>
      </c>
      <c r="J10269">
        <v>0</v>
      </c>
      <c r="K10269" s="13" t="s">
        <v>191</v>
      </c>
      <c r="L10269">
        <v>5</v>
      </c>
      <c r="M10269">
        <v>1</v>
      </c>
      <c r="N10269" s="13" t="s">
        <v>94</v>
      </c>
      <c r="O10269" s="13" t="s">
        <v>95</v>
      </c>
      <c r="P10269">
        <v>21</v>
      </c>
      <c r="Q10269" s="13" t="s">
        <v>95</v>
      </c>
      <c r="R10269" s="13" t="s">
        <v>199</v>
      </c>
      <c r="S10269" s="13" t="s">
        <v>196</v>
      </c>
      <c r="T10269">
        <v>4</v>
      </c>
      <c r="U10269">
        <v>1</v>
      </c>
      <c r="V10269">
        <v>0</v>
      </c>
      <c r="W10269" s="13" t="s">
        <v>101</v>
      </c>
      <c r="X10269">
        <v>0.45</v>
      </c>
    </row>
    <row r="10270" spans="1:24" x14ac:dyDescent="0.3">
      <c r="A10270">
        <v>10268</v>
      </c>
      <c r="B10270" t="s">
        <v>206</v>
      </c>
      <c r="C10270" t="s">
        <v>207</v>
      </c>
      <c r="D10270">
        <v>13.13184</v>
      </c>
      <c r="E10270">
        <v>77.543868000000003</v>
      </c>
      <c r="F10270" s="18">
        <v>45467</v>
      </c>
      <c r="G10270" s="19">
        <v>8.3333333333333301E-2</v>
      </c>
      <c r="H10270">
        <v>2</v>
      </c>
      <c r="I10270" s="13" t="s">
        <v>204</v>
      </c>
      <c r="J10270">
        <v>0</v>
      </c>
      <c r="K10270" s="13" t="s">
        <v>191</v>
      </c>
      <c r="L10270">
        <v>3</v>
      </c>
      <c r="M10270">
        <v>1</v>
      </c>
      <c r="N10270" s="13" t="s">
        <v>94</v>
      </c>
      <c r="O10270" s="13" t="s">
        <v>95</v>
      </c>
      <c r="P10270">
        <v>20</v>
      </c>
      <c r="Q10270" s="13" t="s">
        <v>95</v>
      </c>
      <c r="R10270" s="13" t="s">
        <v>199</v>
      </c>
      <c r="S10270" s="13" t="s">
        <v>196</v>
      </c>
      <c r="T10270">
        <v>2</v>
      </c>
      <c r="U10270">
        <v>2</v>
      </c>
      <c r="V10270">
        <v>0</v>
      </c>
      <c r="W10270" s="13" t="s">
        <v>101</v>
      </c>
      <c r="X10270">
        <v>0.45</v>
      </c>
    </row>
    <row r="10271" spans="1:24" x14ac:dyDescent="0.3">
      <c r="A10271">
        <v>10269</v>
      </c>
      <c r="B10271" t="s">
        <v>209</v>
      </c>
      <c r="C10271" t="s">
        <v>210</v>
      </c>
      <c r="D10271">
        <v>17.408753000000001</v>
      </c>
      <c r="E10271">
        <v>78.281065999999996</v>
      </c>
      <c r="F10271" s="18">
        <v>44916</v>
      </c>
      <c r="G10271" s="19">
        <v>0.375</v>
      </c>
      <c r="H10271">
        <v>9</v>
      </c>
      <c r="I10271" s="13" t="s">
        <v>194</v>
      </c>
      <c r="J10271">
        <v>0</v>
      </c>
      <c r="K10271" s="13" t="s">
        <v>92</v>
      </c>
      <c r="L10271">
        <v>1</v>
      </c>
      <c r="M10271">
        <v>1</v>
      </c>
      <c r="N10271" s="13" t="s">
        <v>212</v>
      </c>
      <c r="O10271" s="13" t="s">
        <v>195</v>
      </c>
      <c r="P10271">
        <v>40</v>
      </c>
      <c r="Q10271" s="13" t="s">
        <v>97</v>
      </c>
      <c r="R10271" s="13" t="s">
        <v>208</v>
      </c>
      <c r="S10271" s="13" t="s">
        <v>196</v>
      </c>
      <c r="T10271">
        <v>3</v>
      </c>
      <c r="U10271">
        <v>2</v>
      </c>
      <c r="V10271">
        <v>1</v>
      </c>
      <c r="W10271" s="13" t="s">
        <v>101</v>
      </c>
      <c r="X10271">
        <v>0.6</v>
      </c>
    </row>
    <row r="10272" spans="1:24" x14ac:dyDescent="0.3">
      <c r="A10272">
        <v>10270</v>
      </c>
      <c r="B10272" t="s">
        <v>197</v>
      </c>
      <c r="C10272" t="s">
        <v>198</v>
      </c>
      <c r="D10272">
        <v>30.703966999999999</v>
      </c>
      <c r="E10272">
        <v>76.824996999999996</v>
      </c>
      <c r="F10272" s="18">
        <v>45641</v>
      </c>
      <c r="G10272" s="19">
        <v>8.3333333333333301E-2</v>
      </c>
      <c r="H10272">
        <v>2</v>
      </c>
      <c r="I10272" s="13" t="s">
        <v>89</v>
      </c>
      <c r="J10272">
        <v>1</v>
      </c>
      <c r="K10272" s="13" t="s">
        <v>92</v>
      </c>
      <c r="L10272">
        <v>1</v>
      </c>
      <c r="M10272">
        <v>1</v>
      </c>
      <c r="N10272" s="13" t="s">
        <v>192</v>
      </c>
      <c r="O10272" s="13" t="s">
        <v>97</v>
      </c>
      <c r="P10272">
        <v>26</v>
      </c>
      <c r="Q10272" s="13" t="s">
        <v>95</v>
      </c>
      <c r="R10272" s="13" t="s">
        <v>213</v>
      </c>
      <c r="S10272" s="13" t="s">
        <v>193</v>
      </c>
      <c r="T10272">
        <v>1</v>
      </c>
      <c r="U10272">
        <v>0</v>
      </c>
      <c r="V10272">
        <v>0</v>
      </c>
      <c r="W10272" s="13" t="s">
        <v>101</v>
      </c>
      <c r="X10272">
        <v>0.1</v>
      </c>
    </row>
    <row r="10273" spans="1:24" x14ac:dyDescent="0.3">
      <c r="A10273">
        <v>10271</v>
      </c>
      <c r="B10273" t="s">
        <v>79</v>
      </c>
      <c r="C10273" t="s">
        <v>80</v>
      </c>
      <c r="D10273">
        <v>18.663215000000001</v>
      </c>
      <c r="E10273">
        <v>73.816869999999994</v>
      </c>
      <c r="F10273" s="18">
        <v>44754</v>
      </c>
      <c r="G10273" s="19">
        <v>0.54166666666666696</v>
      </c>
      <c r="H10273">
        <v>13</v>
      </c>
      <c r="I10273" s="13" t="s">
        <v>215</v>
      </c>
      <c r="J10273">
        <v>0</v>
      </c>
      <c r="K10273" s="13" t="s">
        <v>92</v>
      </c>
      <c r="L10273">
        <v>4</v>
      </c>
      <c r="M10273">
        <v>0</v>
      </c>
      <c r="N10273" s="13" t="s">
        <v>192</v>
      </c>
      <c r="O10273" s="13" t="s">
        <v>97</v>
      </c>
      <c r="P10273">
        <v>35</v>
      </c>
      <c r="Q10273" s="13" t="s">
        <v>97</v>
      </c>
      <c r="R10273" s="13" t="s">
        <v>213</v>
      </c>
      <c r="S10273" s="13" t="s">
        <v>99</v>
      </c>
      <c r="T10273">
        <v>3</v>
      </c>
      <c r="U10273">
        <v>3</v>
      </c>
      <c r="V10273">
        <v>0</v>
      </c>
      <c r="W10273" s="13" t="s">
        <v>101</v>
      </c>
      <c r="X10273">
        <v>0.5</v>
      </c>
    </row>
    <row r="10274" spans="1:24" x14ac:dyDescent="0.3">
      <c r="A10274">
        <v>10272</v>
      </c>
      <c r="B10274" t="s">
        <v>217</v>
      </c>
      <c r="C10274" t="s">
        <v>218</v>
      </c>
      <c r="D10274">
        <v>22.531877999999999</v>
      </c>
      <c r="E10274">
        <v>88.355239999999995</v>
      </c>
      <c r="F10274" s="18">
        <v>45754</v>
      </c>
      <c r="G10274" s="19">
        <v>4.1666666666666699E-2</v>
      </c>
      <c r="H10274">
        <v>1</v>
      </c>
      <c r="I10274" s="13" t="s">
        <v>204</v>
      </c>
      <c r="J10274">
        <v>0</v>
      </c>
      <c r="K10274" s="13" t="s">
        <v>214</v>
      </c>
      <c r="L10274">
        <v>2</v>
      </c>
      <c r="M10274">
        <v>0</v>
      </c>
      <c r="N10274" s="13" t="s">
        <v>94</v>
      </c>
      <c r="O10274" s="13" t="s">
        <v>95</v>
      </c>
      <c r="P10274">
        <v>35</v>
      </c>
      <c r="Q10274" s="13" t="s">
        <v>95</v>
      </c>
      <c r="R10274" s="13" t="s">
        <v>208</v>
      </c>
      <c r="S10274" s="13" t="s">
        <v>193</v>
      </c>
      <c r="T10274">
        <v>4</v>
      </c>
      <c r="U10274">
        <v>1</v>
      </c>
      <c r="V10274">
        <v>0</v>
      </c>
      <c r="W10274" s="13" t="s">
        <v>101</v>
      </c>
      <c r="X10274">
        <v>0.45</v>
      </c>
    </row>
    <row r="10275" spans="1:24" x14ac:dyDescent="0.3">
      <c r="A10275">
        <v>10273</v>
      </c>
      <c r="B10275" t="s">
        <v>206</v>
      </c>
      <c r="C10275" t="s">
        <v>207</v>
      </c>
      <c r="D10275">
        <v>12.872047</v>
      </c>
      <c r="E10275">
        <v>77.466811000000007</v>
      </c>
      <c r="F10275" s="18">
        <v>45730</v>
      </c>
      <c r="G10275" s="19">
        <v>0.5</v>
      </c>
      <c r="H10275">
        <v>12</v>
      </c>
      <c r="I10275" s="13" t="s">
        <v>211</v>
      </c>
      <c r="J10275">
        <v>0</v>
      </c>
      <c r="K10275" s="13" t="s">
        <v>214</v>
      </c>
      <c r="L10275">
        <v>5</v>
      </c>
      <c r="M10275">
        <v>0</v>
      </c>
      <c r="N10275" s="13" t="s">
        <v>192</v>
      </c>
      <c r="O10275" s="13" t="s">
        <v>97</v>
      </c>
      <c r="P10275">
        <v>25</v>
      </c>
      <c r="Q10275" s="13" t="s">
        <v>97</v>
      </c>
      <c r="R10275" s="13" t="s">
        <v>205</v>
      </c>
      <c r="S10275" s="13" t="s">
        <v>193</v>
      </c>
      <c r="T10275">
        <v>4</v>
      </c>
      <c r="U10275">
        <v>2</v>
      </c>
      <c r="V10275">
        <v>0</v>
      </c>
      <c r="W10275" s="13" t="s">
        <v>101</v>
      </c>
      <c r="X10275">
        <v>0.3</v>
      </c>
    </row>
    <row r="10276" spans="1:24" x14ac:dyDescent="0.3">
      <c r="A10276">
        <v>10274</v>
      </c>
      <c r="B10276" t="s">
        <v>209</v>
      </c>
      <c r="C10276" t="s">
        <v>210</v>
      </c>
      <c r="D10276">
        <v>17.230869999999999</v>
      </c>
      <c r="E10276">
        <v>78.533916000000005</v>
      </c>
      <c r="F10276" s="18">
        <v>45342</v>
      </c>
      <c r="G10276" s="19">
        <v>0.25</v>
      </c>
      <c r="H10276">
        <v>6</v>
      </c>
      <c r="I10276" s="13" t="s">
        <v>215</v>
      </c>
      <c r="J10276">
        <v>0</v>
      </c>
      <c r="K10276" s="13" t="s">
        <v>92</v>
      </c>
      <c r="L10276">
        <v>3</v>
      </c>
      <c r="M10276">
        <v>0</v>
      </c>
      <c r="N10276" s="13" t="s">
        <v>94</v>
      </c>
      <c r="O10276" s="13" t="s">
        <v>95</v>
      </c>
      <c r="P10276">
        <v>26</v>
      </c>
      <c r="Q10276" s="13" t="s">
        <v>195</v>
      </c>
      <c r="R10276" s="13" t="s">
        <v>205</v>
      </c>
      <c r="S10276" s="13" t="s">
        <v>196</v>
      </c>
      <c r="T10276">
        <v>3</v>
      </c>
      <c r="U10276">
        <v>3</v>
      </c>
      <c r="V10276">
        <v>0</v>
      </c>
      <c r="W10276" s="13" t="s">
        <v>101</v>
      </c>
      <c r="X10276">
        <v>0.45</v>
      </c>
    </row>
    <row r="10277" spans="1:24" x14ac:dyDescent="0.3">
      <c r="A10277">
        <v>10275</v>
      </c>
      <c r="B10277" t="s">
        <v>209</v>
      </c>
      <c r="C10277" t="s">
        <v>210</v>
      </c>
      <c r="D10277">
        <v>17.515326000000002</v>
      </c>
      <c r="E10277">
        <v>78.481404999999995</v>
      </c>
      <c r="F10277" s="18">
        <v>44915</v>
      </c>
      <c r="G10277" s="19">
        <v>0.75</v>
      </c>
      <c r="H10277">
        <v>18</v>
      </c>
      <c r="I10277" s="13" t="s">
        <v>215</v>
      </c>
      <c r="J10277">
        <v>0</v>
      </c>
      <c r="K10277" s="13" t="s">
        <v>214</v>
      </c>
      <c r="L10277">
        <v>3</v>
      </c>
      <c r="M10277">
        <v>0</v>
      </c>
      <c r="N10277" s="13" t="s">
        <v>212</v>
      </c>
      <c r="O10277" s="13" t="s">
        <v>95</v>
      </c>
      <c r="P10277">
        <v>24</v>
      </c>
      <c r="Q10277" s="13" t="s">
        <v>97</v>
      </c>
      <c r="R10277" s="13" t="s">
        <v>213</v>
      </c>
      <c r="S10277" s="13" t="s">
        <v>196</v>
      </c>
      <c r="T10277">
        <v>2</v>
      </c>
      <c r="U10277">
        <v>0</v>
      </c>
      <c r="V10277">
        <v>1</v>
      </c>
      <c r="W10277" s="13" t="s">
        <v>101</v>
      </c>
      <c r="X10277">
        <v>0.8</v>
      </c>
    </row>
    <row r="10278" spans="1:24" x14ac:dyDescent="0.3">
      <c r="A10278">
        <v>10276</v>
      </c>
      <c r="B10278" t="s">
        <v>203</v>
      </c>
      <c r="C10278" t="s">
        <v>203</v>
      </c>
      <c r="D10278">
        <v>28.890864000000001</v>
      </c>
      <c r="E10278">
        <v>76.919315999999995</v>
      </c>
      <c r="F10278" s="18">
        <v>45337</v>
      </c>
      <c r="G10278" s="19">
        <v>0.33333333333333298</v>
      </c>
      <c r="H10278">
        <v>8</v>
      </c>
      <c r="I10278" s="13" t="s">
        <v>202</v>
      </c>
      <c r="J10278">
        <v>0</v>
      </c>
      <c r="K10278" s="13" t="s">
        <v>92</v>
      </c>
      <c r="L10278">
        <v>6</v>
      </c>
      <c r="M10278">
        <v>1</v>
      </c>
      <c r="N10278" s="13" t="s">
        <v>192</v>
      </c>
      <c r="O10278" s="13" t="s">
        <v>97</v>
      </c>
      <c r="P10278">
        <v>24</v>
      </c>
      <c r="Q10278" s="13" t="s">
        <v>97</v>
      </c>
      <c r="R10278" s="13" t="s">
        <v>205</v>
      </c>
      <c r="S10278" s="13" t="s">
        <v>193</v>
      </c>
      <c r="T10278">
        <v>3</v>
      </c>
      <c r="U10278">
        <v>2</v>
      </c>
      <c r="V10278">
        <v>1</v>
      </c>
      <c r="W10278" s="13" t="s">
        <v>101</v>
      </c>
      <c r="X10278">
        <v>0.45</v>
      </c>
    </row>
    <row r="10279" spans="1:24" x14ac:dyDescent="0.3">
      <c r="A10279">
        <v>10277</v>
      </c>
      <c r="B10279" t="s">
        <v>197</v>
      </c>
      <c r="C10279" t="s">
        <v>198</v>
      </c>
      <c r="D10279">
        <v>30.733926</v>
      </c>
      <c r="E10279">
        <v>76.755730999999997</v>
      </c>
      <c r="F10279" s="18">
        <v>45271</v>
      </c>
      <c r="G10279" s="19">
        <v>0.875</v>
      </c>
      <c r="H10279">
        <v>21</v>
      </c>
      <c r="I10279" s="13" t="s">
        <v>204</v>
      </c>
      <c r="J10279">
        <v>0</v>
      </c>
      <c r="K10279" s="13" t="s">
        <v>214</v>
      </c>
      <c r="L10279">
        <v>3</v>
      </c>
      <c r="M10279">
        <v>0</v>
      </c>
      <c r="N10279" s="13" t="s">
        <v>212</v>
      </c>
      <c r="O10279" s="13" t="s">
        <v>95</v>
      </c>
      <c r="P10279">
        <v>18</v>
      </c>
      <c r="Q10279" s="13" t="s">
        <v>97</v>
      </c>
      <c r="R10279" s="13" t="s">
        <v>205</v>
      </c>
      <c r="S10279" s="13" t="s">
        <v>196</v>
      </c>
      <c r="T10279">
        <v>1</v>
      </c>
      <c r="U10279">
        <v>0</v>
      </c>
      <c r="V10279">
        <v>0</v>
      </c>
      <c r="W10279" s="13" t="s">
        <v>101</v>
      </c>
      <c r="X10279">
        <v>0.65</v>
      </c>
    </row>
    <row r="10280" spans="1:24" x14ac:dyDescent="0.3">
      <c r="A10280">
        <v>10278</v>
      </c>
      <c r="B10280" t="s">
        <v>206</v>
      </c>
      <c r="C10280" t="s">
        <v>207</v>
      </c>
      <c r="D10280">
        <v>13.05918</v>
      </c>
      <c r="E10280">
        <v>77.645309999999995</v>
      </c>
      <c r="F10280" s="18">
        <v>45530</v>
      </c>
      <c r="G10280" s="19">
        <v>0.125</v>
      </c>
      <c r="H10280">
        <v>3</v>
      </c>
      <c r="I10280" s="13" t="s">
        <v>204</v>
      </c>
      <c r="J10280">
        <v>0</v>
      </c>
      <c r="K10280" s="13" t="s">
        <v>92</v>
      </c>
      <c r="L10280">
        <v>6</v>
      </c>
      <c r="M10280">
        <v>1</v>
      </c>
      <c r="N10280" s="13" t="s">
        <v>192</v>
      </c>
      <c r="O10280" s="13" t="s">
        <v>97</v>
      </c>
      <c r="P10280">
        <v>32</v>
      </c>
      <c r="Q10280" s="13" t="s">
        <v>95</v>
      </c>
      <c r="R10280" s="13" t="s">
        <v>199</v>
      </c>
      <c r="S10280" s="13" t="s">
        <v>196</v>
      </c>
      <c r="T10280">
        <v>1</v>
      </c>
      <c r="U10280">
        <v>1</v>
      </c>
      <c r="V10280">
        <v>0</v>
      </c>
      <c r="W10280" s="13" t="s">
        <v>101</v>
      </c>
      <c r="X10280">
        <v>0.1</v>
      </c>
    </row>
    <row r="10281" spans="1:24" x14ac:dyDescent="0.3">
      <c r="A10281">
        <v>10279</v>
      </c>
      <c r="B10281" t="s">
        <v>79</v>
      </c>
      <c r="C10281" t="s">
        <v>80</v>
      </c>
      <c r="D10281">
        <v>18.608923000000001</v>
      </c>
      <c r="E10281">
        <v>73.709637000000001</v>
      </c>
      <c r="F10281" s="18">
        <v>44850</v>
      </c>
      <c r="G10281" s="19">
        <v>0.83333333333333304</v>
      </c>
      <c r="H10281">
        <v>20</v>
      </c>
      <c r="I10281" s="13" t="s">
        <v>89</v>
      </c>
      <c r="J10281">
        <v>1</v>
      </c>
      <c r="K10281" s="13" t="s">
        <v>214</v>
      </c>
      <c r="L10281">
        <v>2</v>
      </c>
      <c r="M10281">
        <v>0</v>
      </c>
      <c r="N10281" s="13" t="s">
        <v>192</v>
      </c>
      <c r="O10281" s="13" t="s">
        <v>97</v>
      </c>
      <c r="P10281">
        <v>30</v>
      </c>
      <c r="Q10281" s="13" t="s">
        <v>95</v>
      </c>
      <c r="R10281" s="13" t="s">
        <v>208</v>
      </c>
      <c r="S10281" s="13" t="s">
        <v>196</v>
      </c>
      <c r="T10281">
        <v>3</v>
      </c>
      <c r="U10281">
        <v>1</v>
      </c>
      <c r="V10281">
        <v>0</v>
      </c>
      <c r="W10281" s="13" t="s">
        <v>101</v>
      </c>
      <c r="X10281">
        <v>0.1</v>
      </c>
    </row>
    <row r="10282" spans="1:24" x14ac:dyDescent="0.3">
      <c r="A10282">
        <v>10280</v>
      </c>
      <c r="B10282" t="s">
        <v>190</v>
      </c>
      <c r="C10282" t="s">
        <v>80</v>
      </c>
      <c r="D10282">
        <v>18.886763999999999</v>
      </c>
      <c r="E10282">
        <v>72.918439000000006</v>
      </c>
      <c r="F10282" s="18">
        <v>44886</v>
      </c>
      <c r="G10282" s="19">
        <v>0.5</v>
      </c>
      <c r="H10282">
        <v>12</v>
      </c>
      <c r="I10282" s="13" t="s">
        <v>204</v>
      </c>
      <c r="J10282">
        <v>0</v>
      </c>
      <c r="K10282" s="13" t="s">
        <v>214</v>
      </c>
      <c r="L10282">
        <v>1</v>
      </c>
      <c r="M10282">
        <v>0</v>
      </c>
      <c r="N10282" s="13" t="s">
        <v>212</v>
      </c>
      <c r="O10282" s="13" t="s">
        <v>195</v>
      </c>
      <c r="P10282">
        <v>27</v>
      </c>
      <c r="Q10282" s="13" t="s">
        <v>195</v>
      </c>
      <c r="R10282" s="13" t="s">
        <v>98</v>
      </c>
      <c r="S10282" s="13" t="s">
        <v>196</v>
      </c>
      <c r="T10282">
        <v>1</v>
      </c>
      <c r="U10282">
        <v>0</v>
      </c>
      <c r="V10282">
        <v>0</v>
      </c>
      <c r="W10282" s="13" t="s">
        <v>101</v>
      </c>
      <c r="X10282">
        <v>0.25</v>
      </c>
    </row>
    <row r="10283" spans="1:24" x14ac:dyDescent="0.3">
      <c r="A10283">
        <v>10281</v>
      </c>
      <c r="B10283" t="s">
        <v>203</v>
      </c>
      <c r="C10283" t="s">
        <v>203</v>
      </c>
      <c r="D10283">
        <v>28.628032000000001</v>
      </c>
      <c r="E10283">
        <v>76.884151000000003</v>
      </c>
      <c r="F10283" s="18">
        <v>45570</v>
      </c>
      <c r="G10283" s="19">
        <v>0.33333333333333298</v>
      </c>
      <c r="H10283">
        <v>8</v>
      </c>
      <c r="I10283" s="13" t="s">
        <v>219</v>
      </c>
      <c r="J10283">
        <v>1</v>
      </c>
      <c r="K10283" s="13" t="s">
        <v>191</v>
      </c>
      <c r="L10283">
        <v>6</v>
      </c>
      <c r="M10283">
        <v>0</v>
      </c>
      <c r="N10283" s="13" t="s">
        <v>94</v>
      </c>
      <c r="O10283" s="13" t="s">
        <v>95</v>
      </c>
      <c r="P10283">
        <v>26</v>
      </c>
      <c r="Q10283" s="13" t="s">
        <v>195</v>
      </c>
      <c r="R10283" s="13" t="s">
        <v>199</v>
      </c>
      <c r="S10283" s="13" t="s">
        <v>193</v>
      </c>
      <c r="T10283">
        <v>3</v>
      </c>
      <c r="U10283">
        <v>1</v>
      </c>
      <c r="V10283">
        <v>1</v>
      </c>
      <c r="W10283" s="13" t="s">
        <v>101</v>
      </c>
      <c r="X10283">
        <v>0.6</v>
      </c>
    </row>
    <row r="10284" spans="1:24" x14ac:dyDescent="0.3">
      <c r="A10284">
        <v>10282</v>
      </c>
      <c r="B10284" t="s">
        <v>197</v>
      </c>
      <c r="C10284" t="s">
        <v>198</v>
      </c>
      <c r="D10284">
        <v>30.639982</v>
      </c>
      <c r="E10284">
        <v>76.801801999999995</v>
      </c>
      <c r="F10284" s="18">
        <v>45203</v>
      </c>
      <c r="G10284" s="19">
        <v>0.70833333333333304</v>
      </c>
      <c r="H10284">
        <v>17</v>
      </c>
      <c r="I10284" s="13" t="s">
        <v>194</v>
      </c>
      <c r="J10284">
        <v>0</v>
      </c>
      <c r="K10284" s="13" t="s">
        <v>214</v>
      </c>
      <c r="L10284">
        <v>5</v>
      </c>
      <c r="M10284">
        <v>0</v>
      </c>
      <c r="N10284" s="13" t="s">
        <v>192</v>
      </c>
      <c r="O10284" s="13" t="s">
        <v>97</v>
      </c>
      <c r="P10284">
        <v>35</v>
      </c>
      <c r="Q10284" s="13" t="s">
        <v>195</v>
      </c>
      <c r="R10284" s="13" t="s">
        <v>213</v>
      </c>
      <c r="S10284" s="13" t="s">
        <v>193</v>
      </c>
      <c r="T10284">
        <v>5</v>
      </c>
      <c r="U10284">
        <v>2</v>
      </c>
      <c r="V10284">
        <v>1</v>
      </c>
      <c r="W10284" s="13" t="s">
        <v>101</v>
      </c>
      <c r="X10284">
        <v>0.25</v>
      </c>
    </row>
    <row r="10285" spans="1:24" x14ac:dyDescent="0.3">
      <c r="A10285">
        <v>10283</v>
      </c>
      <c r="B10285" t="s">
        <v>217</v>
      </c>
      <c r="C10285" t="s">
        <v>218</v>
      </c>
      <c r="D10285">
        <v>22.51914</v>
      </c>
      <c r="E10285">
        <v>88.243371999999994</v>
      </c>
      <c r="F10285" s="18">
        <v>45398</v>
      </c>
      <c r="G10285" s="19">
        <v>0.45833333333333298</v>
      </c>
      <c r="H10285">
        <v>11</v>
      </c>
      <c r="I10285" s="13" t="s">
        <v>215</v>
      </c>
      <c r="J10285">
        <v>0</v>
      </c>
      <c r="K10285" s="13" t="s">
        <v>92</v>
      </c>
      <c r="L10285">
        <v>4</v>
      </c>
      <c r="M10285">
        <v>0</v>
      </c>
      <c r="N10285" s="13" t="s">
        <v>192</v>
      </c>
      <c r="O10285" s="13" t="s">
        <v>97</v>
      </c>
      <c r="P10285">
        <v>23</v>
      </c>
      <c r="Q10285" s="13" t="s">
        <v>195</v>
      </c>
      <c r="R10285" s="13" t="s">
        <v>208</v>
      </c>
      <c r="S10285" s="13" t="s">
        <v>196</v>
      </c>
      <c r="T10285">
        <v>3</v>
      </c>
      <c r="U10285">
        <v>2</v>
      </c>
      <c r="V10285">
        <v>0</v>
      </c>
      <c r="W10285" s="13" t="s">
        <v>101</v>
      </c>
      <c r="X10285">
        <v>0.1</v>
      </c>
    </row>
    <row r="10286" spans="1:24" x14ac:dyDescent="0.3">
      <c r="A10286">
        <v>10284</v>
      </c>
      <c r="B10286" t="s">
        <v>217</v>
      </c>
      <c r="C10286" t="s">
        <v>218</v>
      </c>
      <c r="D10286">
        <v>22.636258999999999</v>
      </c>
      <c r="E10286">
        <v>88.459104999999994</v>
      </c>
      <c r="F10286" s="18">
        <v>45401</v>
      </c>
      <c r="G10286" s="19">
        <v>0.375</v>
      </c>
      <c r="H10286">
        <v>9</v>
      </c>
      <c r="I10286" s="13" t="s">
        <v>211</v>
      </c>
      <c r="J10286">
        <v>0</v>
      </c>
      <c r="K10286" s="13" t="s">
        <v>191</v>
      </c>
      <c r="L10286">
        <v>3</v>
      </c>
      <c r="M10286">
        <v>1</v>
      </c>
      <c r="N10286" s="13" t="s">
        <v>94</v>
      </c>
      <c r="O10286" s="13" t="s">
        <v>95</v>
      </c>
      <c r="P10286">
        <v>39</v>
      </c>
      <c r="Q10286" s="13" t="s">
        <v>97</v>
      </c>
      <c r="R10286" s="13" t="s">
        <v>205</v>
      </c>
      <c r="S10286" s="13" t="s">
        <v>196</v>
      </c>
      <c r="T10286">
        <v>5</v>
      </c>
      <c r="U10286">
        <v>2</v>
      </c>
      <c r="V10286">
        <v>1</v>
      </c>
      <c r="W10286" s="13" t="s">
        <v>101</v>
      </c>
      <c r="X10286">
        <v>0.8</v>
      </c>
    </row>
    <row r="10287" spans="1:24" x14ac:dyDescent="0.3">
      <c r="A10287">
        <v>10285</v>
      </c>
      <c r="B10287" t="s">
        <v>209</v>
      </c>
      <c r="C10287" t="s">
        <v>210</v>
      </c>
      <c r="D10287">
        <v>17.521788999999998</v>
      </c>
      <c r="E10287">
        <v>78.434556999999998</v>
      </c>
      <c r="F10287" s="18">
        <v>45740</v>
      </c>
      <c r="G10287" s="19">
        <v>0.5</v>
      </c>
      <c r="H10287">
        <v>12</v>
      </c>
      <c r="I10287" s="13" t="s">
        <v>204</v>
      </c>
      <c r="J10287">
        <v>0</v>
      </c>
      <c r="K10287" s="13" t="s">
        <v>214</v>
      </c>
      <c r="L10287">
        <v>6</v>
      </c>
      <c r="M10287">
        <v>0</v>
      </c>
      <c r="N10287" s="13" t="s">
        <v>192</v>
      </c>
      <c r="O10287" s="13" t="s">
        <v>97</v>
      </c>
      <c r="P10287">
        <v>18</v>
      </c>
      <c r="Q10287" s="13" t="s">
        <v>195</v>
      </c>
      <c r="R10287" s="13" t="s">
        <v>199</v>
      </c>
      <c r="S10287" s="13" t="s">
        <v>193</v>
      </c>
      <c r="T10287">
        <v>2</v>
      </c>
      <c r="U10287">
        <v>0</v>
      </c>
      <c r="V10287">
        <v>0</v>
      </c>
      <c r="W10287" s="13" t="s">
        <v>101</v>
      </c>
      <c r="X10287">
        <v>0.1</v>
      </c>
    </row>
    <row r="10288" spans="1:24" x14ac:dyDescent="0.3">
      <c r="A10288">
        <v>10286</v>
      </c>
      <c r="B10288" t="s">
        <v>203</v>
      </c>
      <c r="C10288" t="s">
        <v>203</v>
      </c>
      <c r="D10288">
        <v>28.474212999999999</v>
      </c>
      <c r="E10288">
        <v>76.861659000000003</v>
      </c>
      <c r="F10288" s="18">
        <v>44862</v>
      </c>
      <c r="G10288" s="19">
        <v>0.83333333333333304</v>
      </c>
      <c r="H10288">
        <v>20</v>
      </c>
      <c r="I10288" s="13" t="s">
        <v>211</v>
      </c>
      <c r="J10288">
        <v>0</v>
      </c>
      <c r="K10288" s="13" t="s">
        <v>92</v>
      </c>
      <c r="L10288">
        <v>4</v>
      </c>
      <c r="M10288">
        <v>0</v>
      </c>
      <c r="N10288" s="13" t="s">
        <v>212</v>
      </c>
      <c r="O10288" s="13" t="s">
        <v>95</v>
      </c>
      <c r="P10288">
        <v>35</v>
      </c>
      <c r="Q10288" s="13" t="s">
        <v>97</v>
      </c>
      <c r="R10288" s="13" t="s">
        <v>199</v>
      </c>
      <c r="S10288" s="13" t="s">
        <v>193</v>
      </c>
      <c r="T10288">
        <v>4</v>
      </c>
      <c r="U10288">
        <v>3</v>
      </c>
      <c r="V10288">
        <v>0</v>
      </c>
      <c r="W10288" s="13" t="s">
        <v>101</v>
      </c>
      <c r="X10288">
        <v>0.65</v>
      </c>
    </row>
    <row r="10289" spans="1:24" x14ac:dyDescent="0.3">
      <c r="A10289">
        <v>10287</v>
      </c>
      <c r="B10289" t="s">
        <v>217</v>
      </c>
      <c r="C10289" t="s">
        <v>218</v>
      </c>
      <c r="D10289">
        <v>22.651907999999999</v>
      </c>
      <c r="E10289">
        <v>88.295734999999993</v>
      </c>
      <c r="F10289" s="18">
        <v>44970</v>
      </c>
      <c r="G10289" s="19">
        <v>0.95833333333333304</v>
      </c>
      <c r="H10289">
        <v>23</v>
      </c>
      <c r="I10289" s="13" t="s">
        <v>204</v>
      </c>
      <c r="J10289">
        <v>0</v>
      </c>
      <c r="K10289" s="13" t="s">
        <v>214</v>
      </c>
      <c r="L10289">
        <v>4</v>
      </c>
      <c r="M10289">
        <v>0</v>
      </c>
      <c r="N10289" s="13" t="s">
        <v>212</v>
      </c>
      <c r="O10289" s="13" t="s">
        <v>195</v>
      </c>
      <c r="P10289">
        <v>20</v>
      </c>
      <c r="Q10289" s="13" t="s">
        <v>195</v>
      </c>
      <c r="R10289" s="13" t="s">
        <v>98</v>
      </c>
      <c r="S10289" s="13" t="s">
        <v>196</v>
      </c>
      <c r="T10289">
        <v>1</v>
      </c>
      <c r="U10289">
        <v>0</v>
      </c>
      <c r="V10289">
        <v>0</v>
      </c>
      <c r="W10289" s="13" t="s">
        <v>101</v>
      </c>
      <c r="X10289">
        <v>0.25</v>
      </c>
    </row>
    <row r="10290" spans="1:24" x14ac:dyDescent="0.3">
      <c r="A10290">
        <v>10288</v>
      </c>
      <c r="B10290" t="s">
        <v>206</v>
      </c>
      <c r="C10290" t="s">
        <v>207</v>
      </c>
      <c r="D10290">
        <v>12.822518000000001</v>
      </c>
      <c r="E10290">
        <v>77.650227000000001</v>
      </c>
      <c r="F10290" s="18">
        <v>45645</v>
      </c>
      <c r="G10290" s="19">
        <v>0.20833333333333301</v>
      </c>
      <c r="H10290">
        <v>5</v>
      </c>
      <c r="I10290" s="13" t="s">
        <v>202</v>
      </c>
      <c r="J10290">
        <v>0</v>
      </c>
      <c r="K10290" s="13" t="s">
        <v>191</v>
      </c>
      <c r="L10290">
        <v>5</v>
      </c>
      <c r="M10290">
        <v>1</v>
      </c>
      <c r="N10290" s="13" t="s">
        <v>192</v>
      </c>
      <c r="O10290" s="13" t="s">
        <v>97</v>
      </c>
      <c r="P10290">
        <v>15</v>
      </c>
      <c r="Q10290" s="13" t="s">
        <v>97</v>
      </c>
      <c r="R10290" s="13" t="s">
        <v>199</v>
      </c>
      <c r="S10290" s="13" t="s">
        <v>99</v>
      </c>
      <c r="T10290">
        <v>5</v>
      </c>
      <c r="U10290">
        <v>5</v>
      </c>
      <c r="V10290">
        <v>0</v>
      </c>
      <c r="W10290" s="13" t="s">
        <v>101</v>
      </c>
      <c r="X10290">
        <v>0.5</v>
      </c>
    </row>
    <row r="10291" spans="1:24" x14ac:dyDescent="0.3">
      <c r="A10291">
        <v>10289</v>
      </c>
      <c r="B10291" t="s">
        <v>79</v>
      </c>
      <c r="C10291" t="s">
        <v>80</v>
      </c>
      <c r="D10291">
        <v>18.606249999999999</v>
      </c>
      <c r="E10291">
        <v>73.762172000000007</v>
      </c>
      <c r="F10291" s="18">
        <v>45049</v>
      </c>
      <c r="G10291" s="19">
        <v>0.625</v>
      </c>
      <c r="H10291">
        <v>15</v>
      </c>
      <c r="I10291" s="13" t="s">
        <v>194</v>
      </c>
      <c r="J10291">
        <v>0</v>
      </c>
      <c r="K10291" s="13" t="s">
        <v>92</v>
      </c>
      <c r="L10291">
        <v>3</v>
      </c>
      <c r="M10291">
        <v>1</v>
      </c>
      <c r="N10291" s="13" t="s">
        <v>94</v>
      </c>
      <c r="O10291" s="13" t="s">
        <v>95</v>
      </c>
      <c r="P10291">
        <v>20</v>
      </c>
      <c r="Q10291" s="13" t="s">
        <v>195</v>
      </c>
      <c r="R10291" s="13" t="s">
        <v>199</v>
      </c>
      <c r="S10291" s="13" t="s">
        <v>196</v>
      </c>
      <c r="T10291">
        <v>2</v>
      </c>
      <c r="U10291">
        <v>2</v>
      </c>
      <c r="V10291">
        <v>0</v>
      </c>
      <c r="W10291" s="13" t="s">
        <v>101</v>
      </c>
      <c r="X10291">
        <v>0.45</v>
      </c>
    </row>
    <row r="10292" spans="1:24" x14ac:dyDescent="0.3">
      <c r="A10292">
        <v>10290</v>
      </c>
      <c r="B10292" t="s">
        <v>79</v>
      </c>
      <c r="C10292" t="s">
        <v>80</v>
      </c>
      <c r="D10292">
        <v>18.46594</v>
      </c>
      <c r="E10292">
        <v>73.994320999999999</v>
      </c>
      <c r="F10292" s="18">
        <v>45089</v>
      </c>
      <c r="G10292" s="19">
        <v>0.95833333333333304</v>
      </c>
      <c r="H10292">
        <v>23</v>
      </c>
      <c r="I10292" s="13" t="s">
        <v>204</v>
      </c>
      <c r="J10292">
        <v>0</v>
      </c>
      <c r="K10292" s="13" t="s">
        <v>214</v>
      </c>
      <c r="L10292">
        <v>5</v>
      </c>
      <c r="M10292">
        <v>0</v>
      </c>
      <c r="N10292" s="13" t="s">
        <v>192</v>
      </c>
      <c r="O10292" s="13" t="s">
        <v>97</v>
      </c>
      <c r="P10292">
        <v>38</v>
      </c>
      <c r="Q10292" s="13" t="s">
        <v>97</v>
      </c>
      <c r="R10292" s="13" t="s">
        <v>205</v>
      </c>
      <c r="S10292" s="13" t="s">
        <v>196</v>
      </c>
      <c r="T10292">
        <v>4</v>
      </c>
      <c r="U10292">
        <v>2</v>
      </c>
      <c r="V10292">
        <v>0</v>
      </c>
      <c r="W10292" s="13" t="s">
        <v>101</v>
      </c>
      <c r="X10292">
        <v>0.3</v>
      </c>
    </row>
    <row r="10293" spans="1:24" x14ac:dyDescent="0.3">
      <c r="A10293">
        <v>10291</v>
      </c>
      <c r="B10293" t="s">
        <v>79</v>
      </c>
      <c r="C10293" t="s">
        <v>80</v>
      </c>
      <c r="D10293">
        <v>18.457374999999999</v>
      </c>
      <c r="E10293">
        <v>73.885875999999996</v>
      </c>
      <c r="F10293" s="18">
        <v>45751</v>
      </c>
      <c r="G10293" s="19">
        <v>0.91666666666666696</v>
      </c>
      <c r="H10293">
        <v>22</v>
      </c>
      <c r="I10293" s="13" t="s">
        <v>211</v>
      </c>
      <c r="J10293">
        <v>0</v>
      </c>
      <c r="K10293" s="13" t="s">
        <v>191</v>
      </c>
      <c r="L10293">
        <v>2</v>
      </c>
      <c r="M10293">
        <v>0</v>
      </c>
      <c r="N10293" s="13" t="s">
        <v>94</v>
      </c>
      <c r="O10293" s="13" t="s">
        <v>95</v>
      </c>
      <c r="P10293">
        <v>24</v>
      </c>
      <c r="Q10293" s="13" t="s">
        <v>195</v>
      </c>
      <c r="R10293" s="13" t="s">
        <v>205</v>
      </c>
      <c r="S10293" s="13" t="s">
        <v>193</v>
      </c>
      <c r="T10293">
        <v>5</v>
      </c>
      <c r="U10293">
        <v>0</v>
      </c>
      <c r="V10293">
        <v>0</v>
      </c>
      <c r="W10293" s="13" t="s">
        <v>101</v>
      </c>
      <c r="X10293">
        <v>0.45</v>
      </c>
    </row>
    <row r="10294" spans="1:24" x14ac:dyDescent="0.3">
      <c r="A10294">
        <v>10292</v>
      </c>
      <c r="B10294" t="s">
        <v>203</v>
      </c>
      <c r="C10294" t="s">
        <v>203</v>
      </c>
      <c r="D10294">
        <v>28.540534999999998</v>
      </c>
      <c r="E10294">
        <v>76.913639000000003</v>
      </c>
      <c r="F10294" s="18">
        <v>45274</v>
      </c>
      <c r="G10294" s="19">
        <v>8.3333333333333301E-2</v>
      </c>
      <c r="H10294">
        <v>2</v>
      </c>
      <c r="I10294" s="13" t="s">
        <v>202</v>
      </c>
      <c r="J10294">
        <v>0</v>
      </c>
      <c r="K10294" s="13" t="s">
        <v>191</v>
      </c>
      <c r="L10294">
        <v>6</v>
      </c>
      <c r="M10294">
        <v>1</v>
      </c>
      <c r="N10294" s="13" t="s">
        <v>212</v>
      </c>
      <c r="O10294" s="13" t="s">
        <v>195</v>
      </c>
      <c r="P10294">
        <v>25</v>
      </c>
      <c r="Q10294" s="13" t="s">
        <v>95</v>
      </c>
      <c r="R10294" s="13" t="s">
        <v>98</v>
      </c>
      <c r="S10294" s="13" t="s">
        <v>193</v>
      </c>
      <c r="T10294">
        <v>3</v>
      </c>
      <c r="U10294">
        <v>1</v>
      </c>
      <c r="V10294">
        <v>0</v>
      </c>
      <c r="W10294" s="13" t="s">
        <v>101</v>
      </c>
      <c r="X10294">
        <v>0.25</v>
      </c>
    </row>
    <row r="10295" spans="1:24" x14ac:dyDescent="0.3">
      <c r="A10295">
        <v>10293</v>
      </c>
      <c r="B10295" t="s">
        <v>79</v>
      </c>
      <c r="C10295" t="s">
        <v>80</v>
      </c>
      <c r="D10295">
        <v>18.491924999999998</v>
      </c>
      <c r="E10295">
        <v>73.884397000000007</v>
      </c>
      <c r="F10295" s="18">
        <v>44791</v>
      </c>
      <c r="G10295" s="19">
        <v>0.70833333333333304</v>
      </c>
      <c r="H10295">
        <v>17</v>
      </c>
      <c r="I10295" s="13" t="s">
        <v>202</v>
      </c>
      <c r="J10295">
        <v>0</v>
      </c>
      <c r="K10295" s="13" t="s">
        <v>191</v>
      </c>
      <c r="L10295">
        <v>5</v>
      </c>
      <c r="M10295">
        <v>0</v>
      </c>
      <c r="N10295" s="13" t="s">
        <v>192</v>
      </c>
      <c r="O10295" s="13" t="s">
        <v>97</v>
      </c>
      <c r="P10295">
        <v>26</v>
      </c>
      <c r="Q10295" s="13" t="s">
        <v>97</v>
      </c>
      <c r="R10295" s="13" t="s">
        <v>205</v>
      </c>
      <c r="S10295" s="13" t="s">
        <v>193</v>
      </c>
      <c r="T10295">
        <v>3</v>
      </c>
      <c r="U10295">
        <v>3</v>
      </c>
      <c r="V10295">
        <v>1</v>
      </c>
      <c r="W10295" s="13" t="s">
        <v>101</v>
      </c>
      <c r="X10295">
        <v>0.45</v>
      </c>
    </row>
    <row r="10296" spans="1:24" x14ac:dyDescent="0.3">
      <c r="A10296">
        <v>10294</v>
      </c>
      <c r="B10296" t="s">
        <v>200</v>
      </c>
      <c r="C10296" t="s">
        <v>201</v>
      </c>
      <c r="D10296">
        <v>13.023985</v>
      </c>
      <c r="E10296">
        <v>80.224447999999995</v>
      </c>
      <c r="F10296" s="18">
        <v>44618</v>
      </c>
      <c r="G10296" s="19">
        <v>0.375</v>
      </c>
      <c r="H10296">
        <v>9</v>
      </c>
      <c r="I10296" s="13" t="s">
        <v>219</v>
      </c>
      <c r="J10296">
        <v>1</v>
      </c>
      <c r="K10296" s="13" t="s">
        <v>191</v>
      </c>
      <c r="L10296">
        <v>3</v>
      </c>
      <c r="M10296">
        <v>1</v>
      </c>
      <c r="N10296" s="13" t="s">
        <v>212</v>
      </c>
      <c r="O10296" s="13" t="s">
        <v>195</v>
      </c>
      <c r="P10296">
        <v>33</v>
      </c>
      <c r="Q10296" s="13" t="s">
        <v>95</v>
      </c>
      <c r="R10296" s="13" t="s">
        <v>208</v>
      </c>
      <c r="S10296" s="13" t="s">
        <v>196</v>
      </c>
      <c r="T10296">
        <v>3</v>
      </c>
      <c r="U10296">
        <v>3</v>
      </c>
      <c r="V10296">
        <v>1</v>
      </c>
      <c r="W10296" s="13" t="s">
        <v>101</v>
      </c>
      <c r="X10296">
        <v>0.4</v>
      </c>
    </row>
    <row r="10297" spans="1:24" x14ac:dyDescent="0.3">
      <c r="A10297">
        <v>10295</v>
      </c>
      <c r="B10297" t="s">
        <v>217</v>
      </c>
      <c r="C10297" t="s">
        <v>218</v>
      </c>
      <c r="D10297">
        <v>22.450075999999999</v>
      </c>
      <c r="E10297">
        <v>88.365795000000006</v>
      </c>
      <c r="F10297" s="18">
        <v>44562</v>
      </c>
      <c r="G10297" s="19">
        <v>0.20833333333333301</v>
      </c>
      <c r="H10297">
        <v>5</v>
      </c>
      <c r="I10297" s="13" t="s">
        <v>219</v>
      </c>
      <c r="J10297">
        <v>1</v>
      </c>
      <c r="K10297" s="13" t="s">
        <v>191</v>
      </c>
      <c r="L10297">
        <v>2</v>
      </c>
      <c r="M10297">
        <v>0</v>
      </c>
      <c r="N10297" s="13" t="s">
        <v>94</v>
      </c>
      <c r="O10297" s="13" t="s">
        <v>95</v>
      </c>
      <c r="P10297">
        <v>20</v>
      </c>
      <c r="Q10297" s="13" t="s">
        <v>97</v>
      </c>
      <c r="R10297" s="13" t="s">
        <v>199</v>
      </c>
      <c r="S10297" s="13" t="s">
        <v>196</v>
      </c>
      <c r="T10297">
        <v>4</v>
      </c>
      <c r="U10297">
        <v>4</v>
      </c>
      <c r="V10297">
        <v>0</v>
      </c>
      <c r="W10297" s="13" t="s">
        <v>101</v>
      </c>
      <c r="X10297">
        <v>0.65</v>
      </c>
    </row>
    <row r="10298" spans="1:24" x14ac:dyDescent="0.3">
      <c r="A10298">
        <v>10296</v>
      </c>
      <c r="B10298" t="s">
        <v>206</v>
      </c>
      <c r="C10298" t="s">
        <v>207</v>
      </c>
      <c r="D10298">
        <v>13.078407</v>
      </c>
      <c r="E10298">
        <v>77.762747000000005</v>
      </c>
      <c r="F10298" s="18">
        <v>45495</v>
      </c>
      <c r="G10298" s="19">
        <v>0.25</v>
      </c>
      <c r="H10298">
        <v>6</v>
      </c>
      <c r="I10298" s="13" t="s">
        <v>204</v>
      </c>
      <c r="J10298">
        <v>0</v>
      </c>
      <c r="K10298" s="13" t="s">
        <v>92</v>
      </c>
      <c r="L10298">
        <v>4</v>
      </c>
      <c r="M10298">
        <v>0</v>
      </c>
      <c r="N10298" s="13" t="s">
        <v>192</v>
      </c>
      <c r="O10298" s="13" t="s">
        <v>97</v>
      </c>
      <c r="P10298">
        <v>15</v>
      </c>
      <c r="Q10298" s="13" t="s">
        <v>97</v>
      </c>
      <c r="R10298" s="13" t="s">
        <v>199</v>
      </c>
      <c r="S10298" s="13" t="s">
        <v>193</v>
      </c>
      <c r="T10298">
        <v>3</v>
      </c>
      <c r="U10298">
        <v>2</v>
      </c>
      <c r="V10298">
        <v>0</v>
      </c>
      <c r="W10298" s="13" t="s">
        <v>101</v>
      </c>
      <c r="X10298">
        <v>0.3</v>
      </c>
    </row>
    <row r="10299" spans="1:24" x14ac:dyDescent="0.3">
      <c r="A10299">
        <v>10297</v>
      </c>
      <c r="B10299" t="s">
        <v>209</v>
      </c>
      <c r="C10299" t="s">
        <v>210</v>
      </c>
      <c r="D10299">
        <v>17.591162000000001</v>
      </c>
      <c r="E10299">
        <v>78.535242999999994</v>
      </c>
      <c r="F10299" s="18">
        <v>45133</v>
      </c>
      <c r="G10299" s="19">
        <v>0.625</v>
      </c>
      <c r="H10299">
        <v>15</v>
      </c>
      <c r="I10299" s="13" t="s">
        <v>194</v>
      </c>
      <c r="J10299">
        <v>0</v>
      </c>
      <c r="K10299" s="13" t="s">
        <v>191</v>
      </c>
      <c r="L10299">
        <v>1</v>
      </c>
      <c r="M10299">
        <v>0</v>
      </c>
      <c r="N10299" s="13" t="s">
        <v>212</v>
      </c>
      <c r="O10299" s="13" t="s">
        <v>95</v>
      </c>
      <c r="P10299">
        <v>29</v>
      </c>
      <c r="Q10299" s="13" t="s">
        <v>195</v>
      </c>
      <c r="R10299" s="13" t="s">
        <v>98</v>
      </c>
      <c r="S10299" s="13" t="s">
        <v>99</v>
      </c>
      <c r="T10299">
        <v>3</v>
      </c>
      <c r="U10299">
        <v>3</v>
      </c>
      <c r="V10299">
        <v>0</v>
      </c>
      <c r="W10299" s="13" t="s">
        <v>101</v>
      </c>
      <c r="X10299">
        <v>0.65</v>
      </c>
    </row>
    <row r="10300" spans="1:24" x14ac:dyDescent="0.3">
      <c r="A10300">
        <v>10298</v>
      </c>
      <c r="B10300" t="s">
        <v>217</v>
      </c>
      <c r="C10300" t="s">
        <v>218</v>
      </c>
      <c r="D10300">
        <v>22.426807</v>
      </c>
      <c r="E10300">
        <v>88.200373999999996</v>
      </c>
      <c r="F10300" s="18">
        <v>44936</v>
      </c>
      <c r="G10300" s="19">
        <v>0.20833333333333301</v>
      </c>
      <c r="H10300">
        <v>5</v>
      </c>
      <c r="I10300" s="13" t="s">
        <v>215</v>
      </c>
      <c r="J10300">
        <v>0</v>
      </c>
      <c r="K10300" s="13" t="s">
        <v>214</v>
      </c>
      <c r="L10300">
        <v>2</v>
      </c>
      <c r="M10300">
        <v>0</v>
      </c>
      <c r="N10300" s="13" t="s">
        <v>212</v>
      </c>
      <c r="O10300" s="13" t="s">
        <v>95</v>
      </c>
      <c r="P10300">
        <v>27</v>
      </c>
      <c r="Q10300" s="13" t="s">
        <v>97</v>
      </c>
      <c r="R10300" s="13" t="s">
        <v>208</v>
      </c>
      <c r="S10300" s="13" t="s">
        <v>196</v>
      </c>
      <c r="T10300">
        <v>2</v>
      </c>
      <c r="U10300">
        <v>0</v>
      </c>
      <c r="V10300">
        <v>0</v>
      </c>
      <c r="W10300" s="13" t="s">
        <v>101</v>
      </c>
      <c r="X10300">
        <v>0.65</v>
      </c>
    </row>
    <row r="10301" spans="1:24" x14ac:dyDescent="0.3">
      <c r="A10301">
        <v>10299</v>
      </c>
      <c r="B10301" t="s">
        <v>209</v>
      </c>
      <c r="C10301" t="s">
        <v>210</v>
      </c>
      <c r="D10301">
        <v>17.355718</v>
      </c>
      <c r="E10301">
        <v>78.230734999999996</v>
      </c>
      <c r="F10301" s="18">
        <v>44700</v>
      </c>
      <c r="G10301" s="19">
        <v>0.45833333333333298</v>
      </c>
      <c r="H10301">
        <v>11</v>
      </c>
      <c r="I10301" s="13" t="s">
        <v>202</v>
      </c>
      <c r="J10301">
        <v>0</v>
      </c>
      <c r="K10301" s="13" t="s">
        <v>92</v>
      </c>
      <c r="L10301">
        <v>1</v>
      </c>
      <c r="M10301">
        <v>0</v>
      </c>
      <c r="N10301" s="13" t="s">
        <v>212</v>
      </c>
      <c r="O10301" s="13" t="s">
        <v>95</v>
      </c>
      <c r="P10301">
        <v>17</v>
      </c>
      <c r="Q10301" s="13" t="s">
        <v>95</v>
      </c>
      <c r="R10301" s="13" t="s">
        <v>208</v>
      </c>
      <c r="S10301" s="13" t="s">
        <v>196</v>
      </c>
      <c r="T10301">
        <v>3</v>
      </c>
      <c r="U10301">
        <v>1</v>
      </c>
      <c r="V10301">
        <v>0</v>
      </c>
      <c r="W10301" s="13" t="s">
        <v>101</v>
      </c>
      <c r="X10301">
        <v>0.45</v>
      </c>
    </row>
    <row r="10302" spans="1:24" x14ac:dyDescent="0.3">
      <c r="A10302">
        <v>10300</v>
      </c>
      <c r="B10302" t="s">
        <v>217</v>
      </c>
      <c r="C10302" t="s">
        <v>218</v>
      </c>
      <c r="D10302">
        <v>22.692895</v>
      </c>
      <c r="E10302">
        <v>88.346422000000004</v>
      </c>
      <c r="F10302" s="18">
        <v>45334</v>
      </c>
      <c r="G10302" s="19">
        <v>0.33333333333333298</v>
      </c>
      <c r="H10302">
        <v>8</v>
      </c>
      <c r="I10302" s="13" t="s">
        <v>204</v>
      </c>
      <c r="J10302">
        <v>0</v>
      </c>
      <c r="K10302" s="13" t="s">
        <v>92</v>
      </c>
      <c r="L10302">
        <v>6</v>
      </c>
      <c r="M10302">
        <v>1</v>
      </c>
      <c r="N10302" s="13" t="s">
        <v>192</v>
      </c>
      <c r="O10302" s="13" t="s">
        <v>97</v>
      </c>
      <c r="P10302">
        <v>31</v>
      </c>
      <c r="Q10302" s="13" t="s">
        <v>97</v>
      </c>
      <c r="R10302" s="13" t="s">
        <v>98</v>
      </c>
      <c r="S10302" s="13" t="s">
        <v>193</v>
      </c>
      <c r="T10302">
        <v>5</v>
      </c>
      <c r="U10302">
        <v>4</v>
      </c>
      <c r="V10302">
        <v>1</v>
      </c>
      <c r="W10302" s="13" t="s">
        <v>101</v>
      </c>
      <c r="X10302">
        <v>0.45</v>
      </c>
    </row>
    <row r="10303" spans="1:24" x14ac:dyDescent="0.3">
      <c r="A10303">
        <v>10301</v>
      </c>
      <c r="B10303" t="s">
        <v>217</v>
      </c>
      <c r="C10303" t="s">
        <v>218</v>
      </c>
      <c r="D10303">
        <v>22.624172000000002</v>
      </c>
      <c r="E10303">
        <v>88.496804999999995</v>
      </c>
      <c r="F10303" s="18">
        <v>45519</v>
      </c>
      <c r="G10303" s="19">
        <v>0.25</v>
      </c>
      <c r="H10303">
        <v>6</v>
      </c>
      <c r="I10303" s="13" t="s">
        <v>202</v>
      </c>
      <c r="J10303">
        <v>0</v>
      </c>
      <c r="K10303" s="13" t="s">
        <v>214</v>
      </c>
      <c r="L10303">
        <v>4</v>
      </c>
      <c r="M10303">
        <v>0</v>
      </c>
      <c r="N10303" s="13" t="s">
        <v>212</v>
      </c>
      <c r="O10303" s="13" t="s">
        <v>95</v>
      </c>
      <c r="P10303">
        <v>22</v>
      </c>
      <c r="Q10303" s="13" t="s">
        <v>97</v>
      </c>
      <c r="R10303" s="13" t="s">
        <v>98</v>
      </c>
      <c r="S10303" s="13" t="s">
        <v>196</v>
      </c>
      <c r="T10303">
        <v>3</v>
      </c>
      <c r="U10303">
        <v>3</v>
      </c>
      <c r="V10303">
        <v>0</v>
      </c>
      <c r="W10303" s="13" t="s">
        <v>101</v>
      </c>
      <c r="X10303">
        <v>0.65</v>
      </c>
    </row>
    <row r="10304" spans="1:24" x14ac:dyDescent="0.3">
      <c r="A10304">
        <v>10302</v>
      </c>
      <c r="B10304" t="s">
        <v>200</v>
      </c>
      <c r="C10304" t="s">
        <v>201</v>
      </c>
      <c r="D10304">
        <v>13.030652999999999</v>
      </c>
      <c r="E10304">
        <v>80.197443000000007</v>
      </c>
      <c r="F10304" s="18">
        <v>45661</v>
      </c>
      <c r="G10304" s="19">
        <v>0.16666666666666699</v>
      </c>
      <c r="H10304">
        <v>4</v>
      </c>
      <c r="I10304" s="13" t="s">
        <v>219</v>
      </c>
      <c r="J10304">
        <v>1</v>
      </c>
      <c r="K10304" s="13" t="s">
        <v>214</v>
      </c>
      <c r="L10304">
        <v>6</v>
      </c>
      <c r="M10304">
        <v>0</v>
      </c>
      <c r="N10304" s="13" t="s">
        <v>192</v>
      </c>
      <c r="O10304" s="13" t="s">
        <v>97</v>
      </c>
      <c r="P10304">
        <v>26</v>
      </c>
      <c r="Q10304" s="13" t="s">
        <v>95</v>
      </c>
      <c r="R10304" s="13" t="s">
        <v>98</v>
      </c>
      <c r="S10304" s="13" t="s">
        <v>196</v>
      </c>
      <c r="T10304">
        <v>3</v>
      </c>
      <c r="U10304">
        <v>3</v>
      </c>
      <c r="V10304">
        <v>0</v>
      </c>
      <c r="W10304" s="13" t="s">
        <v>101</v>
      </c>
      <c r="X10304">
        <v>0.1</v>
      </c>
    </row>
    <row r="10305" spans="1:24" x14ac:dyDescent="0.3">
      <c r="A10305">
        <v>10303</v>
      </c>
      <c r="B10305" t="s">
        <v>190</v>
      </c>
      <c r="C10305" t="s">
        <v>80</v>
      </c>
      <c r="D10305">
        <v>19.037458000000001</v>
      </c>
      <c r="E10305">
        <v>72.902614999999997</v>
      </c>
      <c r="F10305" s="18">
        <v>45145</v>
      </c>
      <c r="G10305" s="19">
        <v>0.83333333333333304</v>
      </c>
      <c r="H10305">
        <v>20</v>
      </c>
      <c r="I10305" s="13" t="s">
        <v>204</v>
      </c>
      <c r="J10305">
        <v>0</v>
      </c>
      <c r="K10305" s="13" t="s">
        <v>191</v>
      </c>
      <c r="L10305">
        <v>1</v>
      </c>
      <c r="M10305">
        <v>0</v>
      </c>
      <c r="N10305" s="13" t="s">
        <v>192</v>
      </c>
      <c r="O10305" s="13" t="s">
        <v>97</v>
      </c>
      <c r="P10305">
        <v>20</v>
      </c>
      <c r="Q10305" s="13" t="s">
        <v>97</v>
      </c>
      <c r="R10305" s="13" t="s">
        <v>205</v>
      </c>
      <c r="S10305" s="13" t="s">
        <v>193</v>
      </c>
      <c r="T10305">
        <v>3</v>
      </c>
      <c r="U10305">
        <v>2</v>
      </c>
      <c r="V10305">
        <v>0</v>
      </c>
      <c r="W10305" s="13" t="s">
        <v>101</v>
      </c>
      <c r="X10305">
        <v>0.3</v>
      </c>
    </row>
    <row r="10306" spans="1:24" x14ac:dyDescent="0.3">
      <c r="A10306">
        <v>10304</v>
      </c>
      <c r="B10306" t="s">
        <v>203</v>
      </c>
      <c r="C10306" t="s">
        <v>203</v>
      </c>
      <c r="D10306">
        <v>28.845182999999999</v>
      </c>
      <c r="E10306">
        <v>76.848174999999998</v>
      </c>
      <c r="F10306" s="18">
        <v>45170</v>
      </c>
      <c r="G10306" s="19">
        <v>4.1666666666666699E-2</v>
      </c>
      <c r="H10306">
        <v>1</v>
      </c>
      <c r="I10306" s="13" t="s">
        <v>211</v>
      </c>
      <c r="J10306">
        <v>0</v>
      </c>
      <c r="K10306" s="13" t="s">
        <v>214</v>
      </c>
      <c r="L10306">
        <v>6</v>
      </c>
      <c r="M10306">
        <v>0</v>
      </c>
      <c r="N10306" s="13" t="s">
        <v>192</v>
      </c>
      <c r="O10306" s="13" t="s">
        <v>97</v>
      </c>
      <c r="P10306">
        <v>27</v>
      </c>
      <c r="Q10306" s="13" t="s">
        <v>97</v>
      </c>
      <c r="R10306" s="13" t="s">
        <v>98</v>
      </c>
      <c r="S10306" s="13" t="s">
        <v>196</v>
      </c>
      <c r="T10306">
        <v>3</v>
      </c>
      <c r="U10306">
        <v>3</v>
      </c>
      <c r="V10306">
        <v>0</v>
      </c>
      <c r="W10306" s="13" t="s">
        <v>101</v>
      </c>
      <c r="X10306">
        <v>0.3</v>
      </c>
    </row>
    <row r="10307" spans="1:24" x14ac:dyDescent="0.3">
      <c r="A10307">
        <v>10305</v>
      </c>
      <c r="B10307" t="s">
        <v>206</v>
      </c>
      <c r="C10307" t="s">
        <v>207</v>
      </c>
      <c r="D10307">
        <v>13.062445</v>
      </c>
      <c r="E10307">
        <v>77.542231000000001</v>
      </c>
      <c r="F10307" s="18">
        <v>45466</v>
      </c>
      <c r="G10307" s="19">
        <v>0.33333333333333298</v>
      </c>
      <c r="H10307">
        <v>8</v>
      </c>
      <c r="I10307" s="13" t="s">
        <v>89</v>
      </c>
      <c r="J10307">
        <v>1</v>
      </c>
      <c r="K10307" s="13" t="s">
        <v>191</v>
      </c>
      <c r="L10307">
        <v>3</v>
      </c>
      <c r="M10307">
        <v>0</v>
      </c>
      <c r="N10307" s="13" t="s">
        <v>192</v>
      </c>
      <c r="O10307" s="13" t="s">
        <v>97</v>
      </c>
      <c r="P10307">
        <v>28</v>
      </c>
      <c r="Q10307" s="13" t="s">
        <v>97</v>
      </c>
      <c r="R10307" s="13" t="s">
        <v>199</v>
      </c>
      <c r="S10307" s="13" t="s">
        <v>196</v>
      </c>
      <c r="T10307">
        <v>3</v>
      </c>
      <c r="U10307">
        <v>3</v>
      </c>
      <c r="V10307">
        <v>1</v>
      </c>
      <c r="W10307" s="13" t="s">
        <v>101</v>
      </c>
      <c r="X10307">
        <v>0.45</v>
      </c>
    </row>
    <row r="10308" spans="1:24" x14ac:dyDescent="0.3">
      <c r="A10308">
        <v>10306</v>
      </c>
      <c r="B10308" t="s">
        <v>79</v>
      </c>
      <c r="C10308" t="s">
        <v>80</v>
      </c>
      <c r="D10308">
        <v>18.421489999999999</v>
      </c>
      <c r="E10308">
        <v>73.868072999999995</v>
      </c>
      <c r="F10308" s="18">
        <v>45126</v>
      </c>
      <c r="G10308" s="19">
        <v>0.5</v>
      </c>
      <c r="H10308">
        <v>12</v>
      </c>
      <c r="I10308" s="13" t="s">
        <v>194</v>
      </c>
      <c r="J10308">
        <v>0</v>
      </c>
      <c r="K10308" s="13" t="s">
        <v>214</v>
      </c>
      <c r="L10308">
        <v>4</v>
      </c>
      <c r="M10308">
        <v>0</v>
      </c>
      <c r="N10308" s="13" t="s">
        <v>212</v>
      </c>
      <c r="O10308" s="13" t="s">
        <v>195</v>
      </c>
      <c r="P10308">
        <v>22</v>
      </c>
      <c r="Q10308" s="13" t="s">
        <v>95</v>
      </c>
      <c r="R10308" s="13" t="s">
        <v>199</v>
      </c>
      <c r="S10308" s="13" t="s">
        <v>99</v>
      </c>
      <c r="T10308">
        <v>3</v>
      </c>
      <c r="U10308">
        <v>3</v>
      </c>
      <c r="V10308">
        <v>0</v>
      </c>
      <c r="W10308" s="13" t="s">
        <v>101</v>
      </c>
      <c r="X10308">
        <v>0.45</v>
      </c>
    </row>
    <row r="10309" spans="1:24" x14ac:dyDescent="0.3">
      <c r="A10309">
        <v>10307</v>
      </c>
      <c r="B10309" t="s">
        <v>200</v>
      </c>
      <c r="C10309" t="s">
        <v>201</v>
      </c>
      <c r="D10309">
        <v>12.990041</v>
      </c>
      <c r="E10309">
        <v>80.103362000000004</v>
      </c>
      <c r="F10309" s="18">
        <v>45689</v>
      </c>
      <c r="G10309" s="19">
        <v>0.20833333333333301</v>
      </c>
      <c r="H10309">
        <v>5</v>
      </c>
      <c r="I10309" s="13" t="s">
        <v>219</v>
      </c>
      <c r="J10309">
        <v>1</v>
      </c>
      <c r="K10309" s="13" t="s">
        <v>191</v>
      </c>
      <c r="L10309">
        <v>1</v>
      </c>
      <c r="M10309">
        <v>0</v>
      </c>
      <c r="N10309" s="13" t="s">
        <v>212</v>
      </c>
      <c r="O10309" s="13" t="s">
        <v>95</v>
      </c>
      <c r="P10309">
        <v>40</v>
      </c>
      <c r="Q10309" s="13" t="s">
        <v>97</v>
      </c>
      <c r="R10309" s="13" t="s">
        <v>199</v>
      </c>
      <c r="S10309" s="13" t="s">
        <v>196</v>
      </c>
      <c r="T10309">
        <v>5</v>
      </c>
      <c r="U10309">
        <v>1</v>
      </c>
      <c r="V10309">
        <v>0</v>
      </c>
      <c r="W10309" s="13" t="s">
        <v>101</v>
      </c>
      <c r="X10309">
        <v>0.65</v>
      </c>
    </row>
    <row r="10310" spans="1:24" x14ac:dyDescent="0.3">
      <c r="A10310">
        <v>10308</v>
      </c>
      <c r="B10310" t="s">
        <v>197</v>
      </c>
      <c r="C10310" t="s">
        <v>198</v>
      </c>
      <c r="D10310">
        <v>30.770600999999999</v>
      </c>
      <c r="E10310">
        <v>76.728176000000005</v>
      </c>
      <c r="F10310" s="18">
        <v>45659</v>
      </c>
      <c r="G10310" s="19">
        <v>0.91666666666666696</v>
      </c>
      <c r="H10310">
        <v>22</v>
      </c>
      <c r="I10310" s="13" t="s">
        <v>202</v>
      </c>
      <c r="J10310">
        <v>0</v>
      </c>
      <c r="K10310" s="13" t="s">
        <v>214</v>
      </c>
      <c r="L10310">
        <v>1</v>
      </c>
      <c r="M10310">
        <v>0</v>
      </c>
      <c r="N10310" s="13" t="s">
        <v>192</v>
      </c>
      <c r="O10310" s="13" t="s">
        <v>97</v>
      </c>
      <c r="P10310">
        <v>28</v>
      </c>
      <c r="Q10310" s="13" t="s">
        <v>97</v>
      </c>
      <c r="R10310" s="13" t="s">
        <v>205</v>
      </c>
      <c r="S10310" s="13" t="s">
        <v>193</v>
      </c>
      <c r="T10310">
        <v>5</v>
      </c>
      <c r="U10310">
        <v>2</v>
      </c>
      <c r="V10310">
        <v>0</v>
      </c>
      <c r="W10310" s="13" t="s">
        <v>101</v>
      </c>
      <c r="X10310">
        <v>0.3</v>
      </c>
    </row>
    <row r="10311" spans="1:24" x14ac:dyDescent="0.3">
      <c r="A10311">
        <v>10309</v>
      </c>
      <c r="B10311" t="s">
        <v>217</v>
      </c>
      <c r="C10311" t="s">
        <v>218</v>
      </c>
      <c r="D10311">
        <v>22.500506999999999</v>
      </c>
      <c r="E10311">
        <v>88.405201000000005</v>
      </c>
      <c r="F10311" s="18">
        <v>45449</v>
      </c>
      <c r="G10311" s="19">
        <v>0.16666666666666699</v>
      </c>
      <c r="H10311">
        <v>4</v>
      </c>
      <c r="I10311" s="13" t="s">
        <v>202</v>
      </c>
      <c r="J10311">
        <v>0</v>
      </c>
      <c r="K10311" s="13" t="s">
        <v>92</v>
      </c>
      <c r="L10311">
        <v>3</v>
      </c>
      <c r="M10311">
        <v>0</v>
      </c>
      <c r="N10311" s="13" t="s">
        <v>192</v>
      </c>
      <c r="O10311" s="13" t="s">
        <v>97</v>
      </c>
      <c r="P10311">
        <v>22</v>
      </c>
      <c r="Q10311" s="13" t="s">
        <v>95</v>
      </c>
      <c r="R10311" s="13" t="s">
        <v>199</v>
      </c>
      <c r="S10311" s="13" t="s">
        <v>99</v>
      </c>
      <c r="T10311">
        <v>4</v>
      </c>
      <c r="U10311">
        <v>4</v>
      </c>
      <c r="V10311">
        <v>0</v>
      </c>
      <c r="W10311" s="13" t="s">
        <v>101</v>
      </c>
      <c r="X10311">
        <v>0.3</v>
      </c>
    </row>
    <row r="10312" spans="1:24" x14ac:dyDescent="0.3">
      <c r="A10312">
        <v>10310</v>
      </c>
      <c r="B10312" t="s">
        <v>79</v>
      </c>
      <c r="C10312" t="s">
        <v>80</v>
      </c>
      <c r="D10312">
        <v>18.678190000000001</v>
      </c>
      <c r="E10312">
        <v>73.756215999999995</v>
      </c>
      <c r="F10312" s="18">
        <v>45351</v>
      </c>
      <c r="G10312" s="19">
        <v>0.5</v>
      </c>
      <c r="H10312">
        <v>12</v>
      </c>
      <c r="I10312" s="13" t="s">
        <v>202</v>
      </c>
      <c r="J10312">
        <v>0</v>
      </c>
      <c r="K10312" s="13" t="s">
        <v>191</v>
      </c>
      <c r="L10312">
        <v>4</v>
      </c>
      <c r="M10312">
        <v>0</v>
      </c>
      <c r="N10312" s="13" t="s">
        <v>192</v>
      </c>
      <c r="O10312" s="13" t="s">
        <v>97</v>
      </c>
      <c r="P10312">
        <v>31</v>
      </c>
      <c r="Q10312" s="13" t="s">
        <v>95</v>
      </c>
      <c r="R10312" s="13" t="s">
        <v>199</v>
      </c>
      <c r="S10312" s="13" t="s">
        <v>196</v>
      </c>
      <c r="T10312">
        <v>1</v>
      </c>
      <c r="U10312">
        <v>1</v>
      </c>
      <c r="V10312">
        <v>0</v>
      </c>
      <c r="W10312" s="13" t="s">
        <v>101</v>
      </c>
      <c r="X10312">
        <v>0.1</v>
      </c>
    </row>
    <row r="10313" spans="1:24" x14ac:dyDescent="0.3">
      <c r="A10313">
        <v>10311</v>
      </c>
      <c r="B10313" t="s">
        <v>200</v>
      </c>
      <c r="C10313" t="s">
        <v>201</v>
      </c>
      <c r="D10313">
        <v>13.087581</v>
      </c>
      <c r="E10313">
        <v>80.132084000000006</v>
      </c>
      <c r="F10313" s="18">
        <v>45522</v>
      </c>
      <c r="G10313" s="19">
        <v>0.20833333333333301</v>
      </c>
      <c r="H10313">
        <v>5</v>
      </c>
      <c r="I10313" s="13" t="s">
        <v>89</v>
      </c>
      <c r="J10313">
        <v>1</v>
      </c>
      <c r="K10313" s="13" t="s">
        <v>92</v>
      </c>
      <c r="L10313">
        <v>6</v>
      </c>
      <c r="M10313">
        <v>1</v>
      </c>
      <c r="N10313" s="13" t="s">
        <v>192</v>
      </c>
      <c r="O10313" s="13" t="s">
        <v>97</v>
      </c>
      <c r="P10313">
        <v>39</v>
      </c>
      <c r="Q10313" s="13" t="s">
        <v>95</v>
      </c>
      <c r="R10313" s="13" t="s">
        <v>199</v>
      </c>
      <c r="S10313" s="13" t="s">
        <v>193</v>
      </c>
      <c r="T10313">
        <v>4</v>
      </c>
      <c r="U10313">
        <v>0</v>
      </c>
      <c r="V10313">
        <v>0</v>
      </c>
      <c r="W10313" s="13" t="s">
        <v>101</v>
      </c>
      <c r="X10313">
        <v>0.1</v>
      </c>
    </row>
    <row r="10314" spans="1:24" x14ac:dyDescent="0.3">
      <c r="A10314">
        <v>10312</v>
      </c>
      <c r="B10314" t="s">
        <v>206</v>
      </c>
      <c r="C10314" t="s">
        <v>207</v>
      </c>
      <c r="D10314">
        <v>13.014866</v>
      </c>
      <c r="E10314">
        <v>77.586901999999995</v>
      </c>
      <c r="F10314" s="18">
        <v>45295</v>
      </c>
      <c r="G10314" s="19">
        <v>0.83333333333333304</v>
      </c>
      <c r="H10314">
        <v>20</v>
      </c>
      <c r="I10314" s="13" t="s">
        <v>202</v>
      </c>
      <c r="J10314">
        <v>0</v>
      </c>
      <c r="K10314" s="13" t="s">
        <v>214</v>
      </c>
      <c r="L10314">
        <v>6</v>
      </c>
      <c r="M10314">
        <v>1</v>
      </c>
      <c r="N10314" s="13" t="s">
        <v>192</v>
      </c>
      <c r="O10314" s="13" t="s">
        <v>97</v>
      </c>
      <c r="P10314">
        <v>19</v>
      </c>
      <c r="Q10314" s="13" t="s">
        <v>97</v>
      </c>
      <c r="R10314" s="13" t="s">
        <v>199</v>
      </c>
      <c r="S10314" s="13" t="s">
        <v>196</v>
      </c>
      <c r="T10314">
        <v>2</v>
      </c>
      <c r="U10314">
        <v>0</v>
      </c>
      <c r="V10314">
        <v>0</v>
      </c>
      <c r="W10314" s="13" t="s">
        <v>101</v>
      </c>
      <c r="X10314">
        <v>0.3</v>
      </c>
    </row>
    <row r="10315" spans="1:24" x14ac:dyDescent="0.3">
      <c r="A10315">
        <v>10313</v>
      </c>
      <c r="B10315" t="s">
        <v>200</v>
      </c>
      <c r="C10315" t="s">
        <v>201</v>
      </c>
      <c r="D10315">
        <v>13.177617</v>
      </c>
      <c r="E10315">
        <v>80.269807999999998</v>
      </c>
      <c r="F10315" s="18">
        <v>45385</v>
      </c>
      <c r="G10315" s="19">
        <v>0.875</v>
      </c>
      <c r="H10315">
        <v>21</v>
      </c>
      <c r="I10315" s="13" t="s">
        <v>194</v>
      </c>
      <c r="J10315">
        <v>0</v>
      </c>
      <c r="K10315" s="13" t="s">
        <v>214</v>
      </c>
      <c r="L10315">
        <v>4</v>
      </c>
      <c r="M10315">
        <v>1</v>
      </c>
      <c r="N10315" s="13" t="s">
        <v>192</v>
      </c>
      <c r="O10315" s="13" t="s">
        <v>97</v>
      </c>
      <c r="P10315">
        <v>22</v>
      </c>
      <c r="Q10315" s="13" t="s">
        <v>97</v>
      </c>
      <c r="R10315" s="13" t="s">
        <v>199</v>
      </c>
      <c r="S10315" s="13" t="s">
        <v>196</v>
      </c>
      <c r="T10315">
        <v>1</v>
      </c>
      <c r="U10315">
        <v>0</v>
      </c>
      <c r="V10315">
        <v>0</v>
      </c>
      <c r="W10315" s="13" t="s">
        <v>101</v>
      </c>
      <c r="X10315">
        <v>0.3</v>
      </c>
    </row>
    <row r="10316" spans="1:24" x14ac:dyDescent="0.3">
      <c r="A10316">
        <v>10314</v>
      </c>
      <c r="B10316" t="s">
        <v>209</v>
      </c>
      <c r="C10316" t="s">
        <v>210</v>
      </c>
      <c r="D10316">
        <v>17.408284999999999</v>
      </c>
      <c r="E10316">
        <v>78.201306000000002</v>
      </c>
      <c r="F10316" s="18">
        <v>45682</v>
      </c>
      <c r="G10316" s="19">
        <v>0.625</v>
      </c>
      <c r="H10316">
        <v>15</v>
      </c>
      <c r="I10316" s="13" t="s">
        <v>219</v>
      </c>
      <c r="J10316">
        <v>1</v>
      </c>
      <c r="K10316" s="13" t="s">
        <v>191</v>
      </c>
      <c r="L10316">
        <v>4</v>
      </c>
      <c r="M10316">
        <v>0</v>
      </c>
      <c r="N10316" s="13" t="s">
        <v>94</v>
      </c>
      <c r="O10316" s="13" t="s">
        <v>95</v>
      </c>
      <c r="P10316">
        <v>35</v>
      </c>
      <c r="Q10316" s="13" t="s">
        <v>97</v>
      </c>
      <c r="R10316" s="13" t="s">
        <v>213</v>
      </c>
      <c r="S10316" s="13" t="s">
        <v>196</v>
      </c>
      <c r="T10316">
        <v>1</v>
      </c>
      <c r="U10316">
        <v>1</v>
      </c>
      <c r="V10316">
        <v>0</v>
      </c>
      <c r="W10316" s="13" t="s">
        <v>101</v>
      </c>
      <c r="X10316">
        <v>0.65</v>
      </c>
    </row>
    <row r="10317" spans="1:24" x14ac:dyDescent="0.3">
      <c r="A10317">
        <v>10315</v>
      </c>
      <c r="B10317" t="s">
        <v>206</v>
      </c>
      <c r="C10317" t="s">
        <v>207</v>
      </c>
      <c r="D10317">
        <v>12.995366000000001</v>
      </c>
      <c r="E10317">
        <v>77.410859000000002</v>
      </c>
      <c r="F10317" s="18">
        <v>44796</v>
      </c>
      <c r="G10317" s="19">
        <v>0.29166666666666702</v>
      </c>
      <c r="H10317">
        <v>7</v>
      </c>
      <c r="I10317" s="13" t="s">
        <v>215</v>
      </c>
      <c r="J10317">
        <v>0</v>
      </c>
      <c r="K10317" s="13" t="s">
        <v>92</v>
      </c>
      <c r="L10317">
        <v>1</v>
      </c>
      <c r="M10317">
        <v>1</v>
      </c>
      <c r="N10317" s="13" t="s">
        <v>212</v>
      </c>
      <c r="O10317" s="13" t="s">
        <v>95</v>
      </c>
      <c r="P10317">
        <v>36</v>
      </c>
      <c r="Q10317" s="13" t="s">
        <v>95</v>
      </c>
      <c r="R10317" s="13" t="s">
        <v>98</v>
      </c>
      <c r="S10317" s="13" t="s">
        <v>196</v>
      </c>
      <c r="T10317">
        <v>1</v>
      </c>
      <c r="U10317">
        <v>1</v>
      </c>
      <c r="V10317">
        <v>0</v>
      </c>
      <c r="W10317" s="13" t="s">
        <v>101</v>
      </c>
      <c r="X10317">
        <v>0.45</v>
      </c>
    </row>
    <row r="10318" spans="1:24" x14ac:dyDescent="0.3">
      <c r="A10318">
        <v>10316</v>
      </c>
      <c r="B10318" t="s">
        <v>217</v>
      </c>
      <c r="C10318" t="s">
        <v>218</v>
      </c>
      <c r="D10318">
        <v>22.648855000000001</v>
      </c>
      <c r="E10318">
        <v>88.321584999999999</v>
      </c>
      <c r="F10318" s="18">
        <v>45591</v>
      </c>
      <c r="G10318" s="19">
        <v>0.79166666666666696</v>
      </c>
      <c r="H10318">
        <v>19</v>
      </c>
      <c r="I10318" s="13" t="s">
        <v>219</v>
      </c>
      <c r="J10318">
        <v>1</v>
      </c>
      <c r="K10318" s="13" t="s">
        <v>92</v>
      </c>
      <c r="L10318">
        <v>4</v>
      </c>
      <c r="M10318">
        <v>0</v>
      </c>
      <c r="N10318" s="13" t="s">
        <v>94</v>
      </c>
      <c r="O10318" s="13" t="s">
        <v>95</v>
      </c>
      <c r="P10318">
        <v>21</v>
      </c>
      <c r="Q10318" s="13" t="s">
        <v>97</v>
      </c>
      <c r="R10318" s="13" t="s">
        <v>199</v>
      </c>
      <c r="S10318" s="13" t="s">
        <v>196</v>
      </c>
      <c r="T10318">
        <v>1</v>
      </c>
      <c r="U10318">
        <v>1</v>
      </c>
      <c r="V10318">
        <v>1</v>
      </c>
      <c r="W10318" s="13" t="s">
        <v>101</v>
      </c>
      <c r="X10318">
        <v>0.8</v>
      </c>
    </row>
    <row r="10319" spans="1:24" x14ac:dyDescent="0.3">
      <c r="A10319">
        <v>10317</v>
      </c>
      <c r="B10319" t="s">
        <v>200</v>
      </c>
      <c r="C10319" t="s">
        <v>201</v>
      </c>
      <c r="D10319">
        <v>12.823066000000001</v>
      </c>
      <c r="E10319">
        <v>80.177319999999995</v>
      </c>
      <c r="F10319" s="18">
        <v>45522</v>
      </c>
      <c r="G10319" s="19">
        <v>0.95833333333333304</v>
      </c>
      <c r="H10319">
        <v>23</v>
      </c>
      <c r="I10319" s="13" t="s">
        <v>89</v>
      </c>
      <c r="J10319">
        <v>1</v>
      </c>
      <c r="K10319" s="13" t="s">
        <v>191</v>
      </c>
      <c r="L10319">
        <v>5</v>
      </c>
      <c r="M10319">
        <v>1</v>
      </c>
      <c r="N10319" s="13" t="s">
        <v>192</v>
      </c>
      <c r="O10319" s="13" t="s">
        <v>97</v>
      </c>
      <c r="P10319">
        <v>33</v>
      </c>
      <c r="Q10319" s="13" t="s">
        <v>97</v>
      </c>
      <c r="R10319" s="13" t="s">
        <v>199</v>
      </c>
      <c r="S10319" s="13" t="s">
        <v>196</v>
      </c>
      <c r="T10319">
        <v>5</v>
      </c>
      <c r="U10319">
        <v>1</v>
      </c>
      <c r="V10319">
        <v>0</v>
      </c>
      <c r="W10319" s="13" t="s">
        <v>101</v>
      </c>
      <c r="X10319">
        <v>0.3</v>
      </c>
    </row>
    <row r="10320" spans="1:24" x14ac:dyDescent="0.3">
      <c r="A10320">
        <v>10318</v>
      </c>
      <c r="B10320" t="s">
        <v>190</v>
      </c>
      <c r="C10320" t="s">
        <v>80</v>
      </c>
      <c r="D10320">
        <v>18.812393</v>
      </c>
      <c r="E10320">
        <v>72.832089999999994</v>
      </c>
      <c r="F10320" s="18">
        <v>45308</v>
      </c>
      <c r="G10320" s="19">
        <v>0</v>
      </c>
      <c r="H10320">
        <v>0</v>
      </c>
      <c r="I10320" s="13" t="s">
        <v>194</v>
      </c>
      <c r="J10320">
        <v>0</v>
      </c>
      <c r="K10320" s="13" t="s">
        <v>214</v>
      </c>
      <c r="L10320">
        <v>3</v>
      </c>
      <c r="M10320">
        <v>0</v>
      </c>
      <c r="N10320" s="13" t="s">
        <v>192</v>
      </c>
      <c r="O10320" s="13" t="s">
        <v>97</v>
      </c>
      <c r="P10320">
        <v>19</v>
      </c>
      <c r="Q10320" s="13" t="s">
        <v>95</v>
      </c>
      <c r="R10320" s="13" t="s">
        <v>208</v>
      </c>
      <c r="S10320" s="13" t="s">
        <v>196</v>
      </c>
      <c r="T10320">
        <v>2</v>
      </c>
      <c r="U10320">
        <v>1</v>
      </c>
      <c r="V10320">
        <v>0</v>
      </c>
      <c r="W10320" s="13" t="s">
        <v>101</v>
      </c>
      <c r="X10320">
        <v>0.1</v>
      </c>
    </row>
    <row r="10321" spans="1:24" x14ac:dyDescent="0.3">
      <c r="A10321">
        <v>10319</v>
      </c>
      <c r="B10321" t="s">
        <v>203</v>
      </c>
      <c r="C10321" t="s">
        <v>203</v>
      </c>
      <c r="D10321">
        <v>28.535886000000001</v>
      </c>
      <c r="E10321">
        <v>76.900603000000004</v>
      </c>
      <c r="F10321" s="18">
        <v>45304</v>
      </c>
      <c r="G10321" s="19">
        <v>0.25</v>
      </c>
      <c r="H10321">
        <v>6</v>
      </c>
      <c r="I10321" s="13" t="s">
        <v>219</v>
      </c>
      <c r="J10321">
        <v>1</v>
      </c>
      <c r="K10321" s="13" t="s">
        <v>92</v>
      </c>
      <c r="L10321">
        <v>3</v>
      </c>
      <c r="M10321">
        <v>0</v>
      </c>
      <c r="N10321" s="13" t="s">
        <v>94</v>
      </c>
      <c r="O10321" s="13" t="s">
        <v>95</v>
      </c>
      <c r="P10321">
        <v>26</v>
      </c>
      <c r="Q10321" s="13" t="s">
        <v>195</v>
      </c>
      <c r="R10321" s="13" t="s">
        <v>199</v>
      </c>
      <c r="S10321" s="13" t="s">
        <v>196</v>
      </c>
      <c r="T10321">
        <v>4</v>
      </c>
      <c r="U10321">
        <v>4</v>
      </c>
      <c r="V10321">
        <v>0</v>
      </c>
      <c r="W10321" s="13" t="s">
        <v>101</v>
      </c>
      <c r="X10321">
        <v>0.45</v>
      </c>
    </row>
    <row r="10322" spans="1:24" x14ac:dyDescent="0.3">
      <c r="A10322">
        <v>10320</v>
      </c>
      <c r="B10322" t="s">
        <v>206</v>
      </c>
      <c r="C10322" t="s">
        <v>207</v>
      </c>
      <c r="D10322">
        <v>12.837164</v>
      </c>
      <c r="E10322">
        <v>77.522143999999997</v>
      </c>
      <c r="F10322" s="18">
        <v>45592</v>
      </c>
      <c r="G10322" s="19">
        <v>0.54166666666666696</v>
      </c>
      <c r="H10322">
        <v>13</v>
      </c>
      <c r="I10322" s="13" t="s">
        <v>89</v>
      </c>
      <c r="J10322">
        <v>1</v>
      </c>
      <c r="K10322" s="13" t="s">
        <v>214</v>
      </c>
      <c r="L10322">
        <v>6</v>
      </c>
      <c r="M10322">
        <v>0</v>
      </c>
      <c r="N10322" s="13" t="s">
        <v>212</v>
      </c>
      <c r="O10322" s="13" t="s">
        <v>95</v>
      </c>
      <c r="P10322">
        <v>22</v>
      </c>
      <c r="Q10322" s="13" t="s">
        <v>97</v>
      </c>
      <c r="R10322" s="13" t="s">
        <v>199</v>
      </c>
      <c r="S10322" s="13" t="s">
        <v>196</v>
      </c>
      <c r="T10322">
        <v>4</v>
      </c>
      <c r="U10322">
        <v>3</v>
      </c>
      <c r="V10322">
        <v>0</v>
      </c>
      <c r="W10322" s="13" t="s">
        <v>101</v>
      </c>
      <c r="X10322">
        <v>0.65</v>
      </c>
    </row>
    <row r="10323" spans="1:24" x14ac:dyDescent="0.3">
      <c r="A10323">
        <v>10321</v>
      </c>
      <c r="B10323" t="s">
        <v>209</v>
      </c>
      <c r="C10323" t="s">
        <v>210</v>
      </c>
      <c r="D10323">
        <v>17.447588</v>
      </c>
      <c r="E10323">
        <v>78.393904000000006</v>
      </c>
      <c r="F10323" s="18">
        <v>45375</v>
      </c>
      <c r="G10323" s="19">
        <v>0.33333333333333298</v>
      </c>
      <c r="H10323">
        <v>8</v>
      </c>
      <c r="I10323" s="13" t="s">
        <v>89</v>
      </c>
      <c r="J10323">
        <v>1</v>
      </c>
      <c r="K10323" s="13" t="s">
        <v>191</v>
      </c>
      <c r="L10323">
        <v>3</v>
      </c>
      <c r="M10323">
        <v>0</v>
      </c>
      <c r="N10323" s="13" t="s">
        <v>192</v>
      </c>
      <c r="O10323" s="13" t="s">
        <v>97</v>
      </c>
      <c r="P10323">
        <v>30</v>
      </c>
      <c r="Q10323" s="13" t="s">
        <v>195</v>
      </c>
      <c r="R10323" s="13" t="s">
        <v>213</v>
      </c>
      <c r="S10323" s="13" t="s">
        <v>99</v>
      </c>
      <c r="T10323">
        <v>4</v>
      </c>
      <c r="U10323">
        <v>4</v>
      </c>
      <c r="V10323">
        <v>1</v>
      </c>
      <c r="W10323" s="13" t="s">
        <v>101</v>
      </c>
      <c r="X10323">
        <v>0.45</v>
      </c>
    </row>
    <row r="10324" spans="1:24" x14ac:dyDescent="0.3">
      <c r="A10324">
        <v>10322</v>
      </c>
      <c r="B10324" t="s">
        <v>217</v>
      </c>
      <c r="C10324" t="s">
        <v>218</v>
      </c>
      <c r="D10324">
        <v>22.6463</v>
      </c>
      <c r="E10324">
        <v>88.220710999999994</v>
      </c>
      <c r="F10324" s="18">
        <v>44766</v>
      </c>
      <c r="G10324" s="19">
        <v>0.66666666666666696</v>
      </c>
      <c r="H10324">
        <v>16</v>
      </c>
      <c r="I10324" s="13" t="s">
        <v>89</v>
      </c>
      <c r="J10324">
        <v>1</v>
      </c>
      <c r="K10324" s="13" t="s">
        <v>214</v>
      </c>
      <c r="L10324">
        <v>1</v>
      </c>
      <c r="M10324">
        <v>1</v>
      </c>
      <c r="N10324" s="13" t="s">
        <v>192</v>
      </c>
      <c r="O10324" s="13" t="s">
        <v>97</v>
      </c>
      <c r="P10324">
        <v>27</v>
      </c>
      <c r="Q10324" s="13" t="s">
        <v>195</v>
      </c>
      <c r="R10324" s="13" t="s">
        <v>199</v>
      </c>
      <c r="S10324" s="13" t="s">
        <v>196</v>
      </c>
      <c r="T10324">
        <v>5</v>
      </c>
      <c r="U10324">
        <v>2</v>
      </c>
      <c r="V10324">
        <v>0</v>
      </c>
      <c r="W10324" s="13" t="s">
        <v>101</v>
      </c>
      <c r="X10324">
        <v>0.1</v>
      </c>
    </row>
    <row r="10325" spans="1:24" x14ac:dyDescent="0.3">
      <c r="A10325">
        <v>10323</v>
      </c>
      <c r="B10325" t="s">
        <v>203</v>
      </c>
      <c r="C10325" t="s">
        <v>203</v>
      </c>
      <c r="D10325">
        <v>28.404838000000002</v>
      </c>
      <c r="E10325">
        <v>77.164634000000007</v>
      </c>
      <c r="F10325" s="18">
        <v>44999</v>
      </c>
      <c r="G10325" s="19">
        <v>0.66666666666666696</v>
      </c>
      <c r="H10325">
        <v>16</v>
      </c>
      <c r="I10325" s="13" t="s">
        <v>215</v>
      </c>
      <c r="J10325">
        <v>0</v>
      </c>
      <c r="K10325" s="13" t="s">
        <v>92</v>
      </c>
      <c r="L10325">
        <v>2</v>
      </c>
      <c r="M10325">
        <v>0</v>
      </c>
      <c r="N10325" s="13" t="s">
        <v>94</v>
      </c>
      <c r="O10325" s="13" t="s">
        <v>95</v>
      </c>
      <c r="P10325">
        <v>15</v>
      </c>
      <c r="Q10325" s="13" t="s">
        <v>95</v>
      </c>
      <c r="R10325" s="13" t="s">
        <v>98</v>
      </c>
      <c r="S10325" s="13" t="s">
        <v>196</v>
      </c>
      <c r="T10325">
        <v>5</v>
      </c>
      <c r="U10325">
        <v>1</v>
      </c>
      <c r="V10325">
        <v>0</v>
      </c>
      <c r="W10325" s="13" t="s">
        <v>101</v>
      </c>
      <c r="X10325">
        <v>0.45</v>
      </c>
    </row>
    <row r="10326" spans="1:24" x14ac:dyDescent="0.3">
      <c r="A10326">
        <v>10324</v>
      </c>
      <c r="B10326" t="s">
        <v>209</v>
      </c>
      <c r="C10326" t="s">
        <v>210</v>
      </c>
      <c r="D10326">
        <v>17.590993000000001</v>
      </c>
      <c r="E10326">
        <v>78.504473000000004</v>
      </c>
      <c r="F10326" s="18">
        <v>45425</v>
      </c>
      <c r="G10326" s="19">
        <v>0.91666666666666696</v>
      </c>
      <c r="H10326">
        <v>22</v>
      </c>
      <c r="I10326" s="13" t="s">
        <v>204</v>
      </c>
      <c r="J10326">
        <v>0</v>
      </c>
      <c r="K10326" s="13" t="s">
        <v>214</v>
      </c>
      <c r="L10326">
        <v>5</v>
      </c>
      <c r="M10326">
        <v>1</v>
      </c>
      <c r="N10326" s="13" t="s">
        <v>192</v>
      </c>
      <c r="O10326" s="13" t="s">
        <v>97</v>
      </c>
      <c r="P10326">
        <v>18</v>
      </c>
      <c r="Q10326" s="13" t="s">
        <v>97</v>
      </c>
      <c r="R10326" s="13" t="s">
        <v>205</v>
      </c>
      <c r="S10326" s="13" t="s">
        <v>193</v>
      </c>
      <c r="T10326">
        <v>3</v>
      </c>
      <c r="U10326">
        <v>0</v>
      </c>
      <c r="V10326">
        <v>0</v>
      </c>
      <c r="W10326" s="13" t="s">
        <v>101</v>
      </c>
      <c r="X10326">
        <v>0.3</v>
      </c>
    </row>
    <row r="10327" spans="1:24" x14ac:dyDescent="0.3">
      <c r="A10327">
        <v>10325</v>
      </c>
      <c r="B10327" t="s">
        <v>200</v>
      </c>
      <c r="C10327" t="s">
        <v>201</v>
      </c>
      <c r="D10327">
        <v>13.142227999999999</v>
      </c>
      <c r="E10327">
        <v>80.220438000000001</v>
      </c>
      <c r="F10327" s="18">
        <v>45726</v>
      </c>
      <c r="G10327" s="19">
        <v>0.41666666666666702</v>
      </c>
      <c r="H10327">
        <v>10</v>
      </c>
      <c r="I10327" s="13" t="s">
        <v>204</v>
      </c>
      <c r="J10327">
        <v>0</v>
      </c>
      <c r="K10327" s="13" t="s">
        <v>191</v>
      </c>
      <c r="L10327">
        <v>4</v>
      </c>
      <c r="M10327">
        <v>1</v>
      </c>
      <c r="N10327" s="13" t="s">
        <v>192</v>
      </c>
      <c r="O10327" s="13" t="s">
        <v>97</v>
      </c>
      <c r="P10327">
        <v>27</v>
      </c>
      <c r="Q10327" s="13" t="s">
        <v>97</v>
      </c>
      <c r="R10327" s="13" t="s">
        <v>205</v>
      </c>
      <c r="S10327" s="13" t="s">
        <v>196</v>
      </c>
      <c r="T10327">
        <v>1</v>
      </c>
      <c r="U10327">
        <v>1</v>
      </c>
      <c r="V10327">
        <v>1</v>
      </c>
      <c r="W10327" s="13" t="s">
        <v>101</v>
      </c>
      <c r="X10327">
        <v>0.45</v>
      </c>
    </row>
    <row r="10328" spans="1:24" x14ac:dyDescent="0.3">
      <c r="A10328">
        <v>10326</v>
      </c>
      <c r="B10328" t="s">
        <v>79</v>
      </c>
      <c r="C10328" t="s">
        <v>80</v>
      </c>
      <c r="D10328">
        <v>18.667840999999999</v>
      </c>
      <c r="E10328">
        <v>73.932416000000003</v>
      </c>
      <c r="F10328" s="18">
        <v>44752</v>
      </c>
      <c r="G10328" s="19">
        <v>0.70833333333333304</v>
      </c>
      <c r="H10328">
        <v>17</v>
      </c>
      <c r="I10328" s="13" t="s">
        <v>89</v>
      </c>
      <c r="J10328">
        <v>1</v>
      </c>
      <c r="K10328" s="13" t="s">
        <v>214</v>
      </c>
      <c r="L10328">
        <v>6</v>
      </c>
      <c r="M10328">
        <v>1</v>
      </c>
      <c r="N10328" s="13" t="s">
        <v>192</v>
      </c>
      <c r="O10328" s="13" t="s">
        <v>97</v>
      </c>
      <c r="P10328">
        <v>28</v>
      </c>
      <c r="Q10328" s="13" t="s">
        <v>97</v>
      </c>
      <c r="R10328" s="13" t="s">
        <v>205</v>
      </c>
      <c r="S10328" s="13" t="s">
        <v>193</v>
      </c>
      <c r="T10328">
        <v>5</v>
      </c>
      <c r="U10328">
        <v>5</v>
      </c>
      <c r="V10328">
        <v>1</v>
      </c>
      <c r="W10328" s="13" t="s">
        <v>101</v>
      </c>
      <c r="X10328">
        <v>0.45</v>
      </c>
    </row>
    <row r="10329" spans="1:24" x14ac:dyDescent="0.3">
      <c r="A10329">
        <v>10327</v>
      </c>
      <c r="B10329" t="s">
        <v>79</v>
      </c>
      <c r="C10329" t="s">
        <v>80</v>
      </c>
      <c r="D10329">
        <v>18.616658000000001</v>
      </c>
      <c r="E10329">
        <v>73.848252000000002</v>
      </c>
      <c r="F10329" s="18">
        <v>44624</v>
      </c>
      <c r="G10329" s="19">
        <v>0.83333333333333304</v>
      </c>
      <c r="H10329">
        <v>20</v>
      </c>
      <c r="I10329" s="13" t="s">
        <v>211</v>
      </c>
      <c r="J10329">
        <v>0</v>
      </c>
      <c r="K10329" s="13" t="s">
        <v>214</v>
      </c>
      <c r="L10329">
        <v>6</v>
      </c>
      <c r="M10329">
        <v>1</v>
      </c>
      <c r="N10329" s="13" t="s">
        <v>94</v>
      </c>
      <c r="O10329" s="13" t="s">
        <v>95</v>
      </c>
      <c r="P10329">
        <v>33</v>
      </c>
      <c r="Q10329" s="13" t="s">
        <v>195</v>
      </c>
      <c r="R10329" s="13" t="s">
        <v>98</v>
      </c>
      <c r="S10329" s="13" t="s">
        <v>193</v>
      </c>
      <c r="T10329">
        <v>1</v>
      </c>
      <c r="U10329">
        <v>1</v>
      </c>
      <c r="V10329">
        <v>0</v>
      </c>
      <c r="W10329" s="13" t="s">
        <v>101</v>
      </c>
      <c r="X10329">
        <v>0.45</v>
      </c>
    </row>
    <row r="10330" spans="1:24" x14ac:dyDescent="0.3">
      <c r="A10330">
        <v>10328</v>
      </c>
      <c r="B10330" t="s">
        <v>190</v>
      </c>
      <c r="C10330" t="s">
        <v>80</v>
      </c>
      <c r="D10330">
        <v>18.959160000000001</v>
      </c>
      <c r="E10330">
        <v>72.937889999999996</v>
      </c>
      <c r="F10330" s="18">
        <v>45208</v>
      </c>
      <c r="G10330" s="19">
        <v>8.3333333333333301E-2</v>
      </c>
      <c r="H10330">
        <v>2</v>
      </c>
      <c r="I10330" s="13" t="s">
        <v>204</v>
      </c>
      <c r="J10330">
        <v>0</v>
      </c>
      <c r="K10330" s="13" t="s">
        <v>214</v>
      </c>
      <c r="L10330">
        <v>3</v>
      </c>
      <c r="M10330">
        <v>0</v>
      </c>
      <c r="N10330" s="13" t="s">
        <v>212</v>
      </c>
      <c r="O10330" s="13" t="s">
        <v>95</v>
      </c>
      <c r="P10330">
        <v>34</v>
      </c>
      <c r="Q10330" s="13" t="s">
        <v>95</v>
      </c>
      <c r="R10330" s="13" t="s">
        <v>98</v>
      </c>
      <c r="S10330" s="13" t="s">
        <v>193</v>
      </c>
      <c r="T10330">
        <v>2</v>
      </c>
      <c r="U10330">
        <v>1</v>
      </c>
      <c r="V10330">
        <v>0</v>
      </c>
      <c r="W10330" s="13" t="s">
        <v>101</v>
      </c>
      <c r="X10330">
        <v>0.45</v>
      </c>
    </row>
    <row r="10331" spans="1:24" x14ac:dyDescent="0.3">
      <c r="A10331">
        <v>10329</v>
      </c>
      <c r="B10331" t="s">
        <v>190</v>
      </c>
      <c r="C10331" t="s">
        <v>80</v>
      </c>
      <c r="D10331">
        <v>18.972089</v>
      </c>
      <c r="E10331">
        <v>72.840688</v>
      </c>
      <c r="F10331" s="18">
        <v>44636</v>
      </c>
      <c r="G10331" s="19">
        <v>0.45833333333333298</v>
      </c>
      <c r="H10331">
        <v>11</v>
      </c>
      <c r="I10331" s="13" t="s">
        <v>194</v>
      </c>
      <c r="J10331">
        <v>0</v>
      </c>
      <c r="K10331" s="13" t="s">
        <v>214</v>
      </c>
      <c r="L10331">
        <v>2</v>
      </c>
      <c r="M10331">
        <v>0</v>
      </c>
      <c r="N10331" s="13" t="s">
        <v>212</v>
      </c>
      <c r="O10331" s="13" t="s">
        <v>195</v>
      </c>
      <c r="P10331">
        <v>40</v>
      </c>
      <c r="Q10331" s="13" t="s">
        <v>97</v>
      </c>
      <c r="R10331" s="13" t="s">
        <v>199</v>
      </c>
      <c r="S10331" s="13" t="s">
        <v>99</v>
      </c>
      <c r="T10331">
        <v>1</v>
      </c>
      <c r="U10331">
        <v>1</v>
      </c>
      <c r="V10331">
        <v>0</v>
      </c>
      <c r="W10331" s="13" t="s">
        <v>101</v>
      </c>
      <c r="X10331">
        <v>0.65</v>
      </c>
    </row>
    <row r="10332" spans="1:24" x14ac:dyDescent="0.3">
      <c r="A10332">
        <v>10330</v>
      </c>
      <c r="B10332" t="s">
        <v>200</v>
      </c>
      <c r="C10332" t="s">
        <v>201</v>
      </c>
      <c r="D10332">
        <v>13.184051</v>
      </c>
      <c r="E10332">
        <v>80.291071000000002</v>
      </c>
      <c r="F10332" s="18">
        <v>45274</v>
      </c>
      <c r="G10332" s="19">
        <v>0.70833333333333304</v>
      </c>
      <c r="H10332">
        <v>17</v>
      </c>
      <c r="I10332" s="13" t="s">
        <v>202</v>
      </c>
      <c r="J10332">
        <v>0</v>
      </c>
      <c r="K10332" s="13" t="s">
        <v>214</v>
      </c>
      <c r="L10332">
        <v>1</v>
      </c>
      <c r="M10332">
        <v>0</v>
      </c>
      <c r="N10332" s="13" t="s">
        <v>192</v>
      </c>
      <c r="O10332" s="13" t="s">
        <v>97</v>
      </c>
      <c r="P10332">
        <v>38</v>
      </c>
      <c r="Q10332" s="13" t="s">
        <v>97</v>
      </c>
      <c r="R10332" s="13" t="s">
        <v>213</v>
      </c>
      <c r="S10332" s="13" t="s">
        <v>193</v>
      </c>
      <c r="T10332">
        <v>5</v>
      </c>
      <c r="U10332">
        <v>1</v>
      </c>
      <c r="V10332">
        <v>1</v>
      </c>
      <c r="W10332" s="13" t="s">
        <v>101</v>
      </c>
      <c r="X10332">
        <v>0.45</v>
      </c>
    </row>
    <row r="10333" spans="1:24" x14ac:dyDescent="0.3">
      <c r="A10333">
        <v>10331</v>
      </c>
      <c r="B10333" t="s">
        <v>79</v>
      </c>
      <c r="C10333" t="s">
        <v>80</v>
      </c>
      <c r="D10333">
        <v>18.675615000000001</v>
      </c>
      <c r="E10333">
        <v>73.792252000000005</v>
      </c>
      <c r="F10333" s="18">
        <v>45407</v>
      </c>
      <c r="G10333" s="19">
        <v>0.20833333333333301</v>
      </c>
      <c r="H10333">
        <v>5</v>
      </c>
      <c r="I10333" s="13" t="s">
        <v>202</v>
      </c>
      <c r="J10333">
        <v>0</v>
      </c>
      <c r="K10333" s="13" t="s">
        <v>214</v>
      </c>
      <c r="L10333">
        <v>3</v>
      </c>
      <c r="M10333">
        <v>0</v>
      </c>
      <c r="N10333" s="13" t="s">
        <v>94</v>
      </c>
      <c r="O10333" s="13" t="s">
        <v>95</v>
      </c>
      <c r="P10333">
        <v>37</v>
      </c>
      <c r="Q10333" s="13" t="s">
        <v>97</v>
      </c>
      <c r="R10333" s="13" t="s">
        <v>213</v>
      </c>
      <c r="S10333" s="13" t="s">
        <v>196</v>
      </c>
      <c r="T10333">
        <v>2</v>
      </c>
      <c r="U10333">
        <v>2</v>
      </c>
      <c r="V10333">
        <v>0</v>
      </c>
      <c r="W10333" s="13" t="s">
        <v>101</v>
      </c>
      <c r="X10333">
        <v>0.65</v>
      </c>
    </row>
    <row r="10334" spans="1:24" x14ac:dyDescent="0.3">
      <c r="A10334">
        <v>10332</v>
      </c>
      <c r="B10334" t="s">
        <v>203</v>
      </c>
      <c r="C10334" t="s">
        <v>203</v>
      </c>
      <c r="D10334">
        <v>28.566575</v>
      </c>
      <c r="E10334">
        <v>77.077848000000003</v>
      </c>
      <c r="F10334" s="18">
        <v>45308</v>
      </c>
      <c r="G10334" s="19">
        <v>0.66666666666666696</v>
      </c>
      <c r="H10334">
        <v>16</v>
      </c>
      <c r="I10334" s="13" t="s">
        <v>194</v>
      </c>
      <c r="J10334">
        <v>0</v>
      </c>
      <c r="K10334" s="13" t="s">
        <v>191</v>
      </c>
      <c r="L10334">
        <v>2</v>
      </c>
      <c r="M10334">
        <v>0</v>
      </c>
      <c r="N10334" s="13" t="s">
        <v>94</v>
      </c>
      <c r="O10334" s="13" t="s">
        <v>95</v>
      </c>
      <c r="P10334">
        <v>40</v>
      </c>
      <c r="Q10334" s="13" t="s">
        <v>97</v>
      </c>
      <c r="R10334" s="13" t="s">
        <v>208</v>
      </c>
      <c r="S10334" s="13" t="s">
        <v>193</v>
      </c>
      <c r="T10334">
        <v>5</v>
      </c>
      <c r="U10334">
        <v>0</v>
      </c>
      <c r="V10334">
        <v>0</v>
      </c>
      <c r="W10334" s="13" t="s">
        <v>101</v>
      </c>
      <c r="X10334">
        <v>0.65</v>
      </c>
    </row>
    <row r="10335" spans="1:24" x14ac:dyDescent="0.3">
      <c r="A10335">
        <v>10333</v>
      </c>
      <c r="B10335" t="s">
        <v>200</v>
      </c>
      <c r="C10335" t="s">
        <v>201</v>
      </c>
      <c r="D10335">
        <v>13.022518</v>
      </c>
      <c r="E10335">
        <v>80.211478999999997</v>
      </c>
      <c r="F10335" s="18">
        <v>45732</v>
      </c>
      <c r="G10335" s="19">
        <v>0.83333333333333304</v>
      </c>
      <c r="H10335">
        <v>20</v>
      </c>
      <c r="I10335" s="13" t="s">
        <v>89</v>
      </c>
      <c r="J10335">
        <v>1</v>
      </c>
      <c r="K10335" s="13" t="s">
        <v>191</v>
      </c>
      <c r="L10335">
        <v>5</v>
      </c>
      <c r="M10335">
        <v>1</v>
      </c>
      <c r="N10335" s="13" t="s">
        <v>192</v>
      </c>
      <c r="O10335" s="13" t="s">
        <v>97</v>
      </c>
      <c r="P10335">
        <v>29</v>
      </c>
      <c r="Q10335" s="13" t="s">
        <v>97</v>
      </c>
      <c r="R10335" s="13" t="s">
        <v>205</v>
      </c>
      <c r="S10335" s="13" t="s">
        <v>193</v>
      </c>
      <c r="T10335">
        <v>5</v>
      </c>
      <c r="U10335">
        <v>2</v>
      </c>
      <c r="V10335">
        <v>0</v>
      </c>
      <c r="W10335" s="13" t="s">
        <v>101</v>
      </c>
      <c r="X10335">
        <v>0.3</v>
      </c>
    </row>
    <row r="10336" spans="1:24" x14ac:dyDescent="0.3">
      <c r="A10336">
        <v>10334</v>
      </c>
      <c r="B10336" t="s">
        <v>206</v>
      </c>
      <c r="C10336" t="s">
        <v>207</v>
      </c>
      <c r="D10336">
        <v>12.919349</v>
      </c>
      <c r="E10336">
        <v>77.533722999999995</v>
      </c>
      <c r="F10336" s="18">
        <v>45242</v>
      </c>
      <c r="G10336" s="19">
        <v>0.58333333333333304</v>
      </c>
      <c r="H10336">
        <v>14</v>
      </c>
      <c r="I10336" s="13" t="s">
        <v>89</v>
      </c>
      <c r="J10336">
        <v>1</v>
      </c>
      <c r="K10336" s="13" t="s">
        <v>214</v>
      </c>
      <c r="L10336">
        <v>1</v>
      </c>
      <c r="M10336">
        <v>1</v>
      </c>
      <c r="N10336" s="13" t="s">
        <v>192</v>
      </c>
      <c r="O10336" s="13" t="s">
        <v>97</v>
      </c>
      <c r="P10336">
        <v>16</v>
      </c>
      <c r="Q10336" s="13" t="s">
        <v>95</v>
      </c>
      <c r="R10336" s="13" t="s">
        <v>98</v>
      </c>
      <c r="S10336" s="13" t="s">
        <v>99</v>
      </c>
      <c r="T10336">
        <v>5</v>
      </c>
      <c r="U10336">
        <v>5</v>
      </c>
      <c r="V10336">
        <v>0</v>
      </c>
      <c r="W10336" s="13" t="s">
        <v>220</v>
      </c>
      <c r="X10336">
        <v>0.4</v>
      </c>
    </row>
    <row r="10337" spans="1:24" x14ac:dyDescent="0.3">
      <c r="A10337">
        <v>10335</v>
      </c>
      <c r="B10337" t="s">
        <v>200</v>
      </c>
      <c r="C10337" t="s">
        <v>201</v>
      </c>
      <c r="D10337">
        <v>13.080462000000001</v>
      </c>
      <c r="E10337">
        <v>80.298876000000007</v>
      </c>
      <c r="F10337" s="18">
        <v>45714</v>
      </c>
      <c r="G10337" s="19">
        <v>0.25</v>
      </c>
      <c r="H10337">
        <v>6</v>
      </c>
      <c r="I10337" s="13" t="s">
        <v>194</v>
      </c>
      <c r="J10337">
        <v>0</v>
      </c>
      <c r="K10337" s="13" t="s">
        <v>92</v>
      </c>
      <c r="L10337">
        <v>3</v>
      </c>
      <c r="M10337">
        <v>0</v>
      </c>
      <c r="N10337" s="13" t="s">
        <v>212</v>
      </c>
      <c r="O10337" s="13" t="s">
        <v>95</v>
      </c>
      <c r="P10337">
        <v>19</v>
      </c>
      <c r="Q10337" s="13" t="s">
        <v>195</v>
      </c>
      <c r="R10337" s="13" t="s">
        <v>208</v>
      </c>
      <c r="S10337" s="13" t="s">
        <v>196</v>
      </c>
      <c r="T10337">
        <v>2</v>
      </c>
      <c r="U10337">
        <v>2</v>
      </c>
      <c r="V10337">
        <v>0</v>
      </c>
      <c r="W10337" s="13" t="s">
        <v>101</v>
      </c>
      <c r="X10337">
        <v>0.45</v>
      </c>
    </row>
    <row r="10338" spans="1:24" x14ac:dyDescent="0.3">
      <c r="A10338">
        <v>10336</v>
      </c>
      <c r="B10338" t="s">
        <v>209</v>
      </c>
      <c r="C10338" t="s">
        <v>210</v>
      </c>
      <c r="D10338">
        <v>17.456310999999999</v>
      </c>
      <c r="E10338">
        <v>78.463914000000003</v>
      </c>
      <c r="F10338" s="18">
        <v>44871</v>
      </c>
      <c r="G10338" s="19">
        <v>0.91666666666666696</v>
      </c>
      <c r="H10338">
        <v>22</v>
      </c>
      <c r="I10338" s="13" t="s">
        <v>89</v>
      </c>
      <c r="J10338">
        <v>1</v>
      </c>
      <c r="K10338" s="13" t="s">
        <v>191</v>
      </c>
      <c r="L10338">
        <v>5</v>
      </c>
      <c r="M10338">
        <v>1</v>
      </c>
      <c r="N10338" s="13" t="s">
        <v>192</v>
      </c>
      <c r="O10338" s="13" t="s">
        <v>97</v>
      </c>
      <c r="P10338">
        <v>23</v>
      </c>
      <c r="Q10338" s="13" t="s">
        <v>95</v>
      </c>
      <c r="R10338" s="13" t="s">
        <v>205</v>
      </c>
      <c r="S10338" s="13" t="s">
        <v>193</v>
      </c>
      <c r="T10338">
        <v>2</v>
      </c>
      <c r="U10338">
        <v>1</v>
      </c>
      <c r="V10338">
        <v>0</v>
      </c>
      <c r="W10338" s="13" t="s">
        <v>101</v>
      </c>
      <c r="X10338">
        <v>0.1</v>
      </c>
    </row>
    <row r="10339" spans="1:24" x14ac:dyDescent="0.3">
      <c r="A10339">
        <v>10337</v>
      </c>
      <c r="B10339" t="s">
        <v>206</v>
      </c>
      <c r="C10339" t="s">
        <v>207</v>
      </c>
      <c r="D10339">
        <v>12.956841000000001</v>
      </c>
      <c r="E10339">
        <v>77.649234000000007</v>
      </c>
      <c r="F10339" s="18">
        <v>45027</v>
      </c>
      <c r="G10339" s="19">
        <v>0.375</v>
      </c>
      <c r="H10339">
        <v>9</v>
      </c>
      <c r="I10339" s="13" t="s">
        <v>215</v>
      </c>
      <c r="J10339">
        <v>0</v>
      </c>
      <c r="K10339" s="13" t="s">
        <v>92</v>
      </c>
      <c r="L10339">
        <v>2</v>
      </c>
      <c r="M10339">
        <v>1</v>
      </c>
      <c r="N10339" s="13" t="s">
        <v>94</v>
      </c>
      <c r="O10339" s="13" t="s">
        <v>95</v>
      </c>
      <c r="P10339">
        <v>34</v>
      </c>
      <c r="Q10339" s="13" t="s">
        <v>195</v>
      </c>
      <c r="R10339" s="13" t="s">
        <v>98</v>
      </c>
      <c r="S10339" s="13" t="s">
        <v>99</v>
      </c>
      <c r="T10339">
        <v>2</v>
      </c>
      <c r="U10339">
        <v>2</v>
      </c>
      <c r="V10339">
        <v>1</v>
      </c>
      <c r="W10339" s="13" t="s">
        <v>101</v>
      </c>
      <c r="X10339">
        <v>0.8</v>
      </c>
    </row>
    <row r="10340" spans="1:24" x14ac:dyDescent="0.3">
      <c r="A10340">
        <v>10338</v>
      </c>
      <c r="B10340" t="s">
        <v>203</v>
      </c>
      <c r="C10340" t="s">
        <v>203</v>
      </c>
      <c r="D10340">
        <v>28.667904</v>
      </c>
      <c r="E10340">
        <v>76.853667999999999</v>
      </c>
      <c r="F10340" s="18">
        <v>45140</v>
      </c>
      <c r="G10340" s="19">
        <v>0.91666666666666696</v>
      </c>
      <c r="H10340">
        <v>22</v>
      </c>
      <c r="I10340" s="13" t="s">
        <v>194</v>
      </c>
      <c r="J10340">
        <v>0</v>
      </c>
      <c r="K10340" s="13" t="s">
        <v>92</v>
      </c>
      <c r="L10340">
        <v>6</v>
      </c>
      <c r="M10340">
        <v>0</v>
      </c>
      <c r="N10340" s="13" t="s">
        <v>94</v>
      </c>
      <c r="O10340" s="13" t="s">
        <v>95</v>
      </c>
      <c r="P10340">
        <v>20</v>
      </c>
      <c r="Q10340" s="13" t="s">
        <v>97</v>
      </c>
      <c r="R10340" s="13" t="s">
        <v>199</v>
      </c>
      <c r="S10340" s="13" t="s">
        <v>196</v>
      </c>
      <c r="T10340">
        <v>2</v>
      </c>
      <c r="U10340">
        <v>2</v>
      </c>
      <c r="V10340">
        <v>0</v>
      </c>
      <c r="W10340" s="13" t="s">
        <v>101</v>
      </c>
      <c r="X10340">
        <v>0.65</v>
      </c>
    </row>
    <row r="10341" spans="1:24" x14ac:dyDescent="0.3">
      <c r="A10341">
        <v>10339</v>
      </c>
      <c r="B10341" t="s">
        <v>217</v>
      </c>
      <c r="C10341" t="s">
        <v>218</v>
      </c>
      <c r="D10341">
        <v>22.682556999999999</v>
      </c>
      <c r="E10341">
        <v>88.383752000000001</v>
      </c>
      <c r="F10341" s="18">
        <v>45029</v>
      </c>
      <c r="G10341" s="19">
        <v>0.75</v>
      </c>
      <c r="H10341">
        <v>18</v>
      </c>
      <c r="I10341" s="13" t="s">
        <v>202</v>
      </c>
      <c r="J10341">
        <v>0</v>
      </c>
      <c r="K10341" s="13" t="s">
        <v>214</v>
      </c>
      <c r="L10341">
        <v>1</v>
      </c>
      <c r="M10341">
        <v>1</v>
      </c>
      <c r="N10341" s="13" t="s">
        <v>192</v>
      </c>
      <c r="O10341" s="13" t="s">
        <v>97</v>
      </c>
      <c r="P10341">
        <v>24</v>
      </c>
      <c r="Q10341" s="13" t="s">
        <v>97</v>
      </c>
      <c r="R10341" s="13" t="s">
        <v>205</v>
      </c>
      <c r="S10341" s="13" t="s">
        <v>193</v>
      </c>
      <c r="T10341">
        <v>1</v>
      </c>
      <c r="U10341">
        <v>0</v>
      </c>
      <c r="V10341">
        <v>1</v>
      </c>
      <c r="W10341" s="13" t="s">
        <v>101</v>
      </c>
      <c r="X10341">
        <v>0.45</v>
      </c>
    </row>
    <row r="10342" spans="1:24" x14ac:dyDescent="0.3">
      <c r="A10342">
        <v>10340</v>
      </c>
      <c r="B10342" t="s">
        <v>217</v>
      </c>
      <c r="C10342" t="s">
        <v>218</v>
      </c>
      <c r="D10342">
        <v>22.487981999999999</v>
      </c>
      <c r="E10342">
        <v>88.264366999999993</v>
      </c>
      <c r="F10342" s="18">
        <v>44815</v>
      </c>
      <c r="G10342" s="19">
        <v>0.16666666666666699</v>
      </c>
      <c r="H10342">
        <v>4</v>
      </c>
      <c r="I10342" s="13" t="s">
        <v>89</v>
      </c>
      <c r="J10342">
        <v>1</v>
      </c>
      <c r="K10342" s="13" t="s">
        <v>191</v>
      </c>
      <c r="L10342">
        <v>2</v>
      </c>
      <c r="M10342">
        <v>0</v>
      </c>
      <c r="N10342" s="13" t="s">
        <v>94</v>
      </c>
      <c r="O10342" s="13" t="s">
        <v>95</v>
      </c>
      <c r="P10342">
        <v>24</v>
      </c>
      <c r="Q10342" s="13" t="s">
        <v>95</v>
      </c>
      <c r="R10342" s="13" t="s">
        <v>98</v>
      </c>
      <c r="S10342" s="13" t="s">
        <v>196</v>
      </c>
      <c r="T10342">
        <v>3</v>
      </c>
      <c r="U10342">
        <v>3</v>
      </c>
      <c r="V10342">
        <v>0</v>
      </c>
      <c r="W10342" s="13" t="s">
        <v>101</v>
      </c>
      <c r="X10342">
        <v>0.45</v>
      </c>
    </row>
    <row r="10343" spans="1:24" x14ac:dyDescent="0.3">
      <c r="A10343">
        <v>10341</v>
      </c>
      <c r="B10343" t="s">
        <v>209</v>
      </c>
      <c r="C10343" t="s">
        <v>210</v>
      </c>
      <c r="D10343">
        <v>17.513614</v>
      </c>
      <c r="E10343">
        <v>78.565501999999995</v>
      </c>
      <c r="F10343" s="18">
        <v>45591</v>
      </c>
      <c r="G10343" s="19">
        <v>0.29166666666666702</v>
      </c>
      <c r="H10343">
        <v>7</v>
      </c>
      <c r="I10343" s="13" t="s">
        <v>219</v>
      </c>
      <c r="J10343">
        <v>1</v>
      </c>
      <c r="K10343" s="13" t="s">
        <v>214</v>
      </c>
      <c r="L10343">
        <v>2</v>
      </c>
      <c r="M10343">
        <v>1</v>
      </c>
      <c r="N10343" s="13" t="s">
        <v>212</v>
      </c>
      <c r="O10343" s="13" t="s">
        <v>195</v>
      </c>
      <c r="P10343">
        <v>29</v>
      </c>
      <c r="Q10343" s="13" t="s">
        <v>195</v>
      </c>
      <c r="R10343" s="13" t="s">
        <v>208</v>
      </c>
      <c r="S10343" s="13" t="s">
        <v>196</v>
      </c>
      <c r="T10343">
        <v>1</v>
      </c>
      <c r="U10343">
        <v>1</v>
      </c>
      <c r="V10343">
        <v>0</v>
      </c>
      <c r="W10343" s="13" t="s">
        <v>101</v>
      </c>
      <c r="X10343">
        <v>0.25</v>
      </c>
    </row>
    <row r="10344" spans="1:24" x14ac:dyDescent="0.3">
      <c r="A10344">
        <v>10342</v>
      </c>
      <c r="B10344" t="s">
        <v>206</v>
      </c>
      <c r="C10344" t="s">
        <v>207</v>
      </c>
      <c r="D10344">
        <v>13.07939</v>
      </c>
      <c r="E10344">
        <v>77.670281000000003</v>
      </c>
      <c r="F10344" s="18">
        <v>45025</v>
      </c>
      <c r="G10344" s="19">
        <v>0.375</v>
      </c>
      <c r="H10344">
        <v>9</v>
      </c>
      <c r="I10344" s="13" t="s">
        <v>89</v>
      </c>
      <c r="J10344">
        <v>1</v>
      </c>
      <c r="K10344" s="13" t="s">
        <v>191</v>
      </c>
      <c r="L10344">
        <v>1</v>
      </c>
      <c r="M10344">
        <v>0</v>
      </c>
      <c r="N10344" s="13" t="s">
        <v>192</v>
      </c>
      <c r="O10344" s="13" t="s">
        <v>97</v>
      </c>
      <c r="P10344">
        <v>39</v>
      </c>
      <c r="Q10344" s="13" t="s">
        <v>95</v>
      </c>
      <c r="R10344" s="13" t="s">
        <v>208</v>
      </c>
      <c r="S10344" s="13" t="s">
        <v>193</v>
      </c>
      <c r="T10344">
        <v>5</v>
      </c>
      <c r="U10344">
        <v>0</v>
      </c>
      <c r="V10344">
        <v>1</v>
      </c>
      <c r="W10344" s="13" t="s">
        <v>101</v>
      </c>
      <c r="X10344">
        <v>0.25</v>
      </c>
    </row>
    <row r="10345" spans="1:24" x14ac:dyDescent="0.3">
      <c r="A10345">
        <v>10343</v>
      </c>
      <c r="B10345" t="s">
        <v>203</v>
      </c>
      <c r="C10345" t="s">
        <v>203</v>
      </c>
      <c r="D10345">
        <v>28.551337</v>
      </c>
      <c r="E10345">
        <v>76.904909000000004</v>
      </c>
      <c r="F10345" s="18">
        <v>45285</v>
      </c>
      <c r="G10345" s="19">
        <v>0.41666666666666702</v>
      </c>
      <c r="H10345">
        <v>10</v>
      </c>
      <c r="I10345" s="13" t="s">
        <v>204</v>
      </c>
      <c r="J10345">
        <v>0</v>
      </c>
      <c r="K10345" s="13" t="s">
        <v>214</v>
      </c>
      <c r="L10345">
        <v>6</v>
      </c>
      <c r="M10345">
        <v>1</v>
      </c>
      <c r="N10345" s="13" t="s">
        <v>192</v>
      </c>
      <c r="O10345" s="13" t="s">
        <v>97</v>
      </c>
      <c r="P10345">
        <v>22</v>
      </c>
      <c r="Q10345" s="13" t="s">
        <v>97</v>
      </c>
      <c r="R10345" s="13" t="s">
        <v>208</v>
      </c>
      <c r="S10345" s="13" t="s">
        <v>196</v>
      </c>
      <c r="T10345">
        <v>3</v>
      </c>
      <c r="U10345">
        <v>2</v>
      </c>
      <c r="V10345">
        <v>1</v>
      </c>
      <c r="W10345" s="13" t="s">
        <v>101</v>
      </c>
      <c r="X10345">
        <v>0.45</v>
      </c>
    </row>
    <row r="10346" spans="1:24" x14ac:dyDescent="0.3">
      <c r="A10346">
        <v>10344</v>
      </c>
      <c r="B10346" t="s">
        <v>203</v>
      </c>
      <c r="C10346" t="s">
        <v>203</v>
      </c>
      <c r="D10346">
        <v>28.417694999999998</v>
      </c>
      <c r="E10346">
        <v>76.808761000000004</v>
      </c>
      <c r="F10346" s="18">
        <v>45017</v>
      </c>
      <c r="G10346" s="19">
        <v>0.95833333333333304</v>
      </c>
      <c r="H10346">
        <v>23</v>
      </c>
      <c r="I10346" s="13" t="s">
        <v>219</v>
      </c>
      <c r="J10346">
        <v>1</v>
      </c>
      <c r="K10346" s="13" t="s">
        <v>191</v>
      </c>
      <c r="L10346">
        <v>3</v>
      </c>
      <c r="M10346">
        <v>1</v>
      </c>
      <c r="N10346" s="13" t="s">
        <v>94</v>
      </c>
      <c r="O10346" s="13" t="s">
        <v>95</v>
      </c>
      <c r="P10346">
        <v>15</v>
      </c>
      <c r="Q10346" s="13" t="s">
        <v>95</v>
      </c>
      <c r="R10346" s="13" t="s">
        <v>205</v>
      </c>
      <c r="S10346" s="13" t="s">
        <v>196</v>
      </c>
      <c r="T10346">
        <v>1</v>
      </c>
      <c r="U10346">
        <v>1</v>
      </c>
      <c r="V10346">
        <v>0</v>
      </c>
      <c r="W10346" s="13" t="s">
        <v>101</v>
      </c>
      <c r="X10346">
        <v>0.45</v>
      </c>
    </row>
    <row r="10347" spans="1:24" x14ac:dyDescent="0.3">
      <c r="A10347">
        <v>10345</v>
      </c>
      <c r="B10347" t="s">
        <v>206</v>
      </c>
      <c r="C10347" t="s">
        <v>207</v>
      </c>
      <c r="D10347">
        <v>13.150722999999999</v>
      </c>
      <c r="E10347">
        <v>77.598546999999996</v>
      </c>
      <c r="F10347" s="18">
        <v>44686</v>
      </c>
      <c r="G10347" s="19">
        <v>0.58333333333333304</v>
      </c>
      <c r="H10347">
        <v>14</v>
      </c>
      <c r="I10347" s="13" t="s">
        <v>202</v>
      </c>
      <c r="J10347">
        <v>0</v>
      </c>
      <c r="K10347" s="13" t="s">
        <v>92</v>
      </c>
      <c r="L10347">
        <v>1</v>
      </c>
      <c r="M10347">
        <v>0</v>
      </c>
      <c r="N10347" s="13" t="s">
        <v>94</v>
      </c>
      <c r="O10347" s="13" t="s">
        <v>95</v>
      </c>
      <c r="P10347">
        <v>38</v>
      </c>
      <c r="Q10347" s="13" t="s">
        <v>95</v>
      </c>
      <c r="R10347" s="13" t="s">
        <v>205</v>
      </c>
      <c r="S10347" s="13" t="s">
        <v>193</v>
      </c>
      <c r="T10347">
        <v>4</v>
      </c>
      <c r="U10347">
        <v>1</v>
      </c>
      <c r="V10347">
        <v>0</v>
      </c>
      <c r="W10347" s="13" t="s">
        <v>101</v>
      </c>
      <c r="X10347">
        <v>0.45</v>
      </c>
    </row>
    <row r="10348" spans="1:24" x14ac:dyDescent="0.3">
      <c r="A10348">
        <v>10346</v>
      </c>
      <c r="B10348" t="s">
        <v>209</v>
      </c>
      <c r="C10348" t="s">
        <v>210</v>
      </c>
      <c r="D10348">
        <v>17.453825999999999</v>
      </c>
      <c r="E10348">
        <v>78.432758000000007</v>
      </c>
      <c r="F10348" s="18">
        <v>45724</v>
      </c>
      <c r="G10348" s="19">
        <v>0.79166666666666696</v>
      </c>
      <c r="H10348">
        <v>19</v>
      </c>
      <c r="I10348" s="13" t="s">
        <v>219</v>
      </c>
      <c r="J10348">
        <v>1</v>
      </c>
      <c r="K10348" s="13" t="s">
        <v>191</v>
      </c>
      <c r="L10348">
        <v>6</v>
      </c>
      <c r="M10348">
        <v>0</v>
      </c>
      <c r="N10348" s="13" t="s">
        <v>212</v>
      </c>
      <c r="O10348" s="13" t="s">
        <v>95</v>
      </c>
      <c r="P10348">
        <v>29</v>
      </c>
      <c r="Q10348" s="13" t="s">
        <v>97</v>
      </c>
      <c r="R10348" s="13" t="s">
        <v>199</v>
      </c>
      <c r="S10348" s="13" t="s">
        <v>193</v>
      </c>
      <c r="T10348">
        <v>4</v>
      </c>
      <c r="U10348">
        <v>2</v>
      </c>
      <c r="V10348">
        <v>1</v>
      </c>
      <c r="W10348" s="13" t="s">
        <v>101</v>
      </c>
      <c r="X10348">
        <v>0.8</v>
      </c>
    </row>
    <row r="10349" spans="1:24" x14ac:dyDescent="0.3">
      <c r="A10349">
        <v>10347</v>
      </c>
      <c r="B10349" t="s">
        <v>217</v>
      </c>
      <c r="C10349" t="s">
        <v>218</v>
      </c>
      <c r="D10349">
        <v>22.668510000000001</v>
      </c>
      <c r="E10349">
        <v>88.309082000000004</v>
      </c>
      <c r="F10349" s="18">
        <v>45255</v>
      </c>
      <c r="G10349" s="19">
        <v>0.79166666666666696</v>
      </c>
      <c r="H10349">
        <v>19</v>
      </c>
      <c r="I10349" s="13" t="s">
        <v>219</v>
      </c>
      <c r="J10349">
        <v>1</v>
      </c>
      <c r="K10349" s="13" t="s">
        <v>92</v>
      </c>
      <c r="L10349">
        <v>1</v>
      </c>
      <c r="M10349">
        <v>1</v>
      </c>
      <c r="N10349" s="13" t="s">
        <v>192</v>
      </c>
      <c r="O10349" s="13" t="s">
        <v>97</v>
      </c>
      <c r="P10349">
        <v>35</v>
      </c>
      <c r="Q10349" s="13" t="s">
        <v>95</v>
      </c>
      <c r="R10349" s="13" t="s">
        <v>199</v>
      </c>
      <c r="S10349" s="13" t="s">
        <v>99</v>
      </c>
      <c r="T10349">
        <v>2</v>
      </c>
      <c r="U10349">
        <v>2</v>
      </c>
      <c r="V10349">
        <v>1</v>
      </c>
      <c r="W10349" s="13" t="s">
        <v>101</v>
      </c>
      <c r="X10349">
        <v>0.45</v>
      </c>
    </row>
    <row r="10350" spans="1:24" x14ac:dyDescent="0.3">
      <c r="A10350">
        <v>10348</v>
      </c>
      <c r="B10350" t="s">
        <v>79</v>
      </c>
      <c r="C10350" t="s">
        <v>80</v>
      </c>
      <c r="D10350">
        <v>18.450578</v>
      </c>
      <c r="E10350">
        <v>73.910770999999997</v>
      </c>
      <c r="F10350" s="18">
        <v>45633</v>
      </c>
      <c r="G10350" s="19">
        <v>0.375</v>
      </c>
      <c r="H10350">
        <v>9</v>
      </c>
      <c r="I10350" s="13" t="s">
        <v>219</v>
      </c>
      <c r="J10350">
        <v>1</v>
      </c>
      <c r="K10350" s="13" t="s">
        <v>214</v>
      </c>
      <c r="L10350">
        <v>6</v>
      </c>
      <c r="M10350">
        <v>0</v>
      </c>
      <c r="N10350" s="13" t="s">
        <v>94</v>
      </c>
      <c r="O10350" s="13" t="s">
        <v>95</v>
      </c>
      <c r="P10350">
        <v>37</v>
      </c>
      <c r="Q10350" s="13" t="s">
        <v>97</v>
      </c>
      <c r="R10350" s="13" t="s">
        <v>205</v>
      </c>
      <c r="S10350" s="13" t="s">
        <v>196</v>
      </c>
      <c r="T10350">
        <v>4</v>
      </c>
      <c r="U10350">
        <v>4</v>
      </c>
      <c r="V10350">
        <v>1</v>
      </c>
      <c r="W10350" s="13" t="s">
        <v>101</v>
      </c>
      <c r="X10350">
        <v>0.8</v>
      </c>
    </row>
    <row r="10351" spans="1:24" x14ac:dyDescent="0.3">
      <c r="A10351">
        <v>10349</v>
      </c>
      <c r="B10351" t="s">
        <v>200</v>
      </c>
      <c r="C10351" t="s">
        <v>201</v>
      </c>
      <c r="D10351">
        <v>13.052141000000001</v>
      </c>
      <c r="E10351">
        <v>80.235755999999995</v>
      </c>
      <c r="F10351" s="18">
        <v>45472</v>
      </c>
      <c r="G10351" s="19">
        <v>0.75</v>
      </c>
      <c r="H10351">
        <v>18</v>
      </c>
      <c r="I10351" s="13" t="s">
        <v>219</v>
      </c>
      <c r="J10351">
        <v>1</v>
      </c>
      <c r="K10351" s="13" t="s">
        <v>214</v>
      </c>
      <c r="L10351">
        <v>3</v>
      </c>
      <c r="M10351">
        <v>0</v>
      </c>
      <c r="N10351" s="13" t="s">
        <v>192</v>
      </c>
      <c r="O10351" s="13" t="s">
        <v>97</v>
      </c>
      <c r="P10351">
        <v>19</v>
      </c>
      <c r="Q10351" s="13" t="s">
        <v>97</v>
      </c>
      <c r="R10351" s="13" t="s">
        <v>98</v>
      </c>
      <c r="S10351" s="13" t="s">
        <v>193</v>
      </c>
      <c r="T10351">
        <v>5</v>
      </c>
      <c r="U10351">
        <v>2</v>
      </c>
      <c r="V10351">
        <v>1</v>
      </c>
      <c r="W10351" s="13" t="s">
        <v>101</v>
      </c>
      <c r="X10351">
        <v>0.45</v>
      </c>
    </row>
    <row r="10352" spans="1:24" x14ac:dyDescent="0.3">
      <c r="A10352">
        <v>10350</v>
      </c>
      <c r="B10352" t="s">
        <v>209</v>
      </c>
      <c r="C10352" t="s">
        <v>210</v>
      </c>
      <c r="D10352">
        <v>17.252447</v>
      </c>
      <c r="E10352">
        <v>78.349999999999994</v>
      </c>
      <c r="F10352" s="18">
        <v>44672</v>
      </c>
      <c r="G10352" s="19">
        <v>0.54166666666666696</v>
      </c>
      <c r="H10352">
        <v>13</v>
      </c>
      <c r="I10352" s="13" t="s">
        <v>202</v>
      </c>
      <c r="J10352">
        <v>0</v>
      </c>
      <c r="K10352" s="13" t="s">
        <v>191</v>
      </c>
      <c r="L10352">
        <v>4</v>
      </c>
      <c r="M10352">
        <v>1</v>
      </c>
      <c r="N10352" s="13" t="s">
        <v>212</v>
      </c>
      <c r="O10352" s="13" t="s">
        <v>195</v>
      </c>
      <c r="P10352">
        <v>35</v>
      </c>
      <c r="Q10352" s="13" t="s">
        <v>97</v>
      </c>
      <c r="R10352" s="13" t="s">
        <v>205</v>
      </c>
      <c r="S10352" s="13" t="s">
        <v>196</v>
      </c>
      <c r="T10352">
        <v>4</v>
      </c>
      <c r="U10352">
        <v>2</v>
      </c>
      <c r="V10352">
        <v>0</v>
      </c>
      <c r="W10352" s="13" t="s">
        <v>101</v>
      </c>
      <c r="X10352">
        <v>0.45</v>
      </c>
    </row>
    <row r="10353" spans="1:24" x14ac:dyDescent="0.3">
      <c r="A10353">
        <v>10351</v>
      </c>
      <c r="B10353" t="s">
        <v>209</v>
      </c>
      <c r="C10353" t="s">
        <v>210</v>
      </c>
      <c r="D10353">
        <v>17.221637999999999</v>
      </c>
      <c r="E10353">
        <v>78.515045999999998</v>
      </c>
      <c r="F10353" s="18">
        <v>45215</v>
      </c>
      <c r="G10353" s="19">
        <v>0.20833333333333301</v>
      </c>
      <c r="H10353">
        <v>5</v>
      </c>
      <c r="I10353" s="13" t="s">
        <v>204</v>
      </c>
      <c r="J10353">
        <v>0</v>
      </c>
      <c r="K10353" s="13" t="s">
        <v>92</v>
      </c>
      <c r="L10353">
        <v>2</v>
      </c>
      <c r="M10353">
        <v>0</v>
      </c>
      <c r="N10353" s="13" t="s">
        <v>192</v>
      </c>
      <c r="O10353" s="13" t="s">
        <v>97</v>
      </c>
      <c r="P10353">
        <v>24</v>
      </c>
      <c r="Q10353" s="13" t="s">
        <v>95</v>
      </c>
      <c r="R10353" s="13" t="s">
        <v>199</v>
      </c>
      <c r="S10353" s="13" t="s">
        <v>193</v>
      </c>
      <c r="T10353">
        <v>2</v>
      </c>
      <c r="U10353">
        <v>1</v>
      </c>
      <c r="V10353">
        <v>0</v>
      </c>
      <c r="W10353" s="13" t="s">
        <v>101</v>
      </c>
      <c r="X10353">
        <v>0.1</v>
      </c>
    </row>
    <row r="10354" spans="1:24" x14ac:dyDescent="0.3">
      <c r="A10354">
        <v>10352</v>
      </c>
      <c r="B10354" t="s">
        <v>197</v>
      </c>
      <c r="C10354" t="s">
        <v>198</v>
      </c>
      <c r="D10354">
        <v>30.602986000000001</v>
      </c>
      <c r="E10354">
        <v>76.773931000000005</v>
      </c>
      <c r="F10354" s="18">
        <v>45573</v>
      </c>
      <c r="G10354" s="19">
        <v>4.1666666666666699E-2</v>
      </c>
      <c r="H10354">
        <v>1</v>
      </c>
      <c r="I10354" s="13" t="s">
        <v>215</v>
      </c>
      <c r="J10354">
        <v>0</v>
      </c>
      <c r="K10354" s="13" t="s">
        <v>191</v>
      </c>
      <c r="L10354">
        <v>5</v>
      </c>
      <c r="M10354">
        <v>0</v>
      </c>
      <c r="N10354" s="13" t="s">
        <v>94</v>
      </c>
      <c r="O10354" s="13" t="s">
        <v>95</v>
      </c>
      <c r="P10354">
        <v>38</v>
      </c>
      <c r="Q10354" s="13" t="s">
        <v>195</v>
      </c>
      <c r="R10354" s="13" t="s">
        <v>213</v>
      </c>
      <c r="S10354" s="13" t="s">
        <v>193</v>
      </c>
      <c r="T10354">
        <v>1</v>
      </c>
      <c r="U10354">
        <v>0</v>
      </c>
      <c r="V10354">
        <v>0</v>
      </c>
      <c r="W10354" s="13" t="s">
        <v>101</v>
      </c>
      <c r="X10354">
        <v>0.45</v>
      </c>
    </row>
    <row r="10355" spans="1:24" x14ac:dyDescent="0.3">
      <c r="A10355">
        <v>10353</v>
      </c>
      <c r="B10355" t="s">
        <v>190</v>
      </c>
      <c r="C10355" t="s">
        <v>80</v>
      </c>
      <c r="D10355">
        <v>19.100186999999998</v>
      </c>
      <c r="E10355">
        <v>72.817959999999999</v>
      </c>
      <c r="F10355" s="18">
        <v>44794</v>
      </c>
      <c r="G10355" s="19">
        <v>0.70833333333333304</v>
      </c>
      <c r="H10355">
        <v>17</v>
      </c>
      <c r="I10355" s="13" t="s">
        <v>89</v>
      </c>
      <c r="J10355">
        <v>1</v>
      </c>
      <c r="K10355" s="13" t="s">
        <v>92</v>
      </c>
      <c r="L10355">
        <v>4</v>
      </c>
      <c r="M10355">
        <v>0</v>
      </c>
      <c r="N10355" s="13" t="s">
        <v>192</v>
      </c>
      <c r="O10355" s="13" t="s">
        <v>97</v>
      </c>
      <c r="P10355">
        <v>22</v>
      </c>
      <c r="Q10355" s="13" t="s">
        <v>195</v>
      </c>
      <c r="R10355" s="13" t="s">
        <v>213</v>
      </c>
      <c r="S10355" s="13" t="s">
        <v>196</v>
      </c>
      <c r="T10355">
        <v>2</v>
      </c>
      <c r="U10355">
        <v>0</v>
      </c>
      <c r="V10355">
        <v>1</v>
      </c>
      <c r="W10355" s="13" t="s">
        <v>101</v>
      </c>
      <c r="X10355">
        <v>0.25</v>
      </c>
    </row>
    <row r="10356" spans="1:24" x14ac:dyDescent="0.3">
      <c r="A10356">
        <v>10354</v>
      </c>
      <c r="B10356" t="s">
        <v>79</v>
      </c>
      <c r="C10356" t="s">
        <v>80</v>
      </c>
      <c r="D10356">
        <v>18.458241999999998</v>
      </c>
      <c r="E10356">
        <v>73.917766</v>
      </c>
      <c r="F10356" s="18">
        <v>45122</v>
      </c>
      <c r="G10356" s="19">
        <v>0.66666666666666696</v>
      </c>
      <c r="H10356">
        <v>16</v>
      </c>
      <c r="I10356" s="13" t="s">
        <v>219</v>
      </c>
      <c r="J10356">
        <v>1</v>
      </c>
      <c r="K10356" s="13" t="s">
        <v>191</v>
      </c>
      <c r="L10356">
        <v>6</v>
      </c>
      <c r="M10356">
        <v>1</v>
      </c>
      <c r="N10356" s="13" t="s">
        <v>192</v>
      </c>
      <c r="O10356" s="13" t="s">
        <v>97</v>
      </c>
      <c r="P10356">
        <v>38</v>
      </c>
      <c r="Q10356" s="13" t="s">
        <v>95</v>
      </c>
      <c r="R10356" s="13" t="s">
        <v>208</v>
      </c>
      <c r="S10356" s="13" t="s">
        <v>196</v>
      </c>
      <c r="T10356">
        <v>2</v>
      </c>
      <c r="U10356">
        <v>0</v>
      </c>
      <c r="V10356">
        <v>0</v>
      </c>
      <c r="W10356" s="13" t="s">
        <v>101</v>
      </c>
      <c r="X10356">
        <v>0.1</v>
      </c>
    </row>
    <row r="10357" spans="1:24" x14ac:dyDescent="0.3">
      <c r="A10357">
        <v>10355</v>
      </c>
      <c r="B10357" t="s">
        <v>209</v>
      </c>
      <c r="C10357" t="s">
        <v>210</v>
      </c>
      <c r="D10357">
        <v>17.485506999999998</v>
      </c>
      <c r="E10357">
        <v>78.330922999999999</v>
      </c>
      <c r="F10357" s="18">
        <v>45002</v>
      </c>
      <c r="G10357" s="19">
        <v>0.58333333333333304</v>
      </c>
      <c r="H10357">
        <v>14</v>
      </c>
      <c r="I10357" s="13" t="s">
        <v>211</v>
      </c>
      <c r="J10357">
        <v>0</v>
      </c>
      <c r="K10357" s="13" t="s">
        <v>191</v>
      </c>
      <c r="L10357">
        <v>3</v>
      </c>
      <c r="M10357">
        <v>1</v>
      </c>
      <c r="N10357" s="13" t="s">
        <v>192</v>
      </c>
      <c r="O10357" s="13" t="s">
        <v>97</v>
      </c>
      <c r="P10357">
        <v>18</v>
      </c>
      <c r="Q10357" s="13" t="s">
        <v>95</v>
      </c>
      <c r="R10357" s="13" t="s">
        <v>208</v>
      </c>
      <c r="S10357" s="13" t="s">
        <v>193</v>
      </c>
      <c r="T10357">
        <v>5</v>
      </c>
      <c r="U10357">
        <v>5</v>
      </c>
      <c r="V10357">
        <v>0</v>
      </c>
      <c r="W10357" s="13" t="s">
        <v>101</v>
      </c>
      <c r="X10357">
        <v>0.1</v>
      </c>
    </row>
    <row r="10358" spans="1:24" x14ac:dyDescent="0.3">
      <c r="A10358">
        <v>10356</v>
      </c>
      <c r="B10358" t="s">
        <v>217</v>
      </c>
      <c r="C10358" t="s">
        <v>218</v>
      </c>
      <c r="D10358">
        <v>22.527985000000001</v>
      </c>
      <c r="E10358">
        <v>88.204592000000005</v>
      </c>
      <c r="F10358" s="18">
        <v>44924</v>
      </c>
      <c r="G10358" s="19">
        <v>0.20833333333333301</v>
      </c>
      <c r="H10358">
        <v>5</v>
      </c>
      <c r="I10358" s="13" t="s">
        <v>202</v>
      </c>
      <c r="J10358">
        <v>0</v>
      </c>
      <c r="K10358" s="13" t="s">
        <v>191</v>
      </c>
      <c r="L10358">
        <v>2</v>
      </c>
      <c r="M10358">
        <v>0</v>
      </c>
      <c r="N10358" s="13" t="s">
        <v>192</v>
      </c>
      <c r="O10358" s="13" t="s">
        <v>97</v>
      </c>
      <c r="P10358">
        <v>39</v>
      </c>
      <c r="Q10358" s="13" t="s">
        <v>97</v>
      </c>
      <c r="R10358" s="13" t="s">
        <v>98</v>
      </c>
      <c r="S10358" s="13" t="s">
        <v>196</v>
      </c>
      <c r="T10358">
        <v>5</v>
      </c>
      <c r="U10358">
        <v>2</v>
      </c>
      <c r="V10358">
        <v>0</v>
      </c>
      <c r="W10358" s="13" t="s">
        <v>101</v>
      </c>
      <c r="X10358">
        <v>0.3</v>
      </c>
    </row>
    <row r="10359" spans="1:24" x14ac:dyDescent="0.3">
      <c r="A10359">
        <v>10357</v>
      </c>
      <c r="B10359" t="s">
        <v>79</v>
      </c>
      <c r="C10359" t="s">
        <v>80</v>
      </c>
      <c r="D10359">
        <v>18.420528000000001</v>
      </c>
      <c r="E10359">
        <v>73.906346999999997</v>
      </c>
      <c r="F10359" s="18">
        <v>44917</v>
      </c>
      <c r="G10359" s="19">
        <v>0.20833333333333301</v>
      </c>
      <c r="H10359">
        <v>5</v>
      </c>
      <c r="I10359" s="13" t="s">
        <v>202</v>
      </c>
      <c r="J10359">
        <v>0</v>
      </c>
      <c r="K10359" s="13" t="s">
        <v>214</v>
      </c>
      <c r="L10359">
        <v>4</v>
      </c>
      <c r="M10359">
        <v>1</v>
      </c>
      <c r="N10359" s="13" t="s">
        <v>192</v>
      </c>
      <c r="O10359" s="13" t="s">
        <v>97</v>
      </c>
      <c r="P10359">
        <v>31</v>
      </c>
      <c r="Q10359" s="13" t="s">
        <v>97</v>
      </c>
      <c r="R10359" s="13" t="s">
        <v>98</v>
      </c>
      <c r="S10359" s="13" t="s">
        <v>196</v>
      </c>
      <c r="T10359">
        <v>3</v>
      </c>
      <c r="U10359">
        <v>1</v>
      </c>
      <c r="V10359">
        <v>0</v>
      </c>
      <c r="W10359" s="13" t="s">
        <v>101</v>
      </c>
      <c r="X10359">
        <v>0.3</v>
      </c>
    </row>
    <row r="10360" spans="1:24" x14ac:dyDescent="0.3">
      <c r="A10360">
        <v>10358</v>
      </c>
      <c r="B10360" t="s">
        <v>200</v>
      </c>
      <c r="C10360" t="s">
        <v>201</v>
      </c>
      <c r="D10360">
        <v>13.012717</v>
      </c>
      <c r="E10360">
        <v>80.297572000000002</v>
      </c>
      <c r="F10360" s="18">
        <v>45222</v>
      </c>
      <c r="G10360" s="19">
        <v>0.79166666666666696</v>
      </c>
      <c r="H10360">
        <v>19</v>
      </c>
      <c r="I10360" s="13" t="s">
        <v>204</v>
      </c>
      <c r="J10360">
        <v>0</v>
      </c>
      <c r="K10360" s="13" t="s">
        <v>191</v>
      </c>
      <c r="L10360">
        <v>2</v>
      </c>
      <c r="M10360">
        <v>0</v>
      </c>
      <c r="N10360" s="13" t="s">
        <v>192</v>
      </c>
      <c r="O10360" s="13" t="s">
        <v>97</v>
      </c>
      <c r="P10360">
        <v>30</v>
      </c>
      <c r="Q10360" s="13" t="s">
        <v>195</v>
      </c>
      <c r="R10360" s="13" t="s">
        <v>199</v>
      </c>
      <c r="S10360" s="13" t="s">
        <v>193</v>
      </c>
      <c r="T10360">
        <v>3</v>
      </c>
      <c r="U10360">
        <v>1</v>
      </c>
      <c r="V10360">
        <v>1</v>
      </c>
      <c r="W10360" s="13" t="s">
        <v>101</v>
      </c>
      <c r="X10360">
        <v>0.25</v>
      </c>
    </row>
    <row r="10361" spans="1:24" x14ac:dyDescent="0.3">
      <c r="A10361">
        <v>10359</v>
      </c>
      <c r="B10361" t="s">
        <v>206</v>
      </c>
      <c r="C10361" t="s">
        <v>207</v>
      </c>
      <c r="D10361">
        <v>12.888461</v>
      </c>
      <c r="E10361">
        <v>77.489503999999997</v>
      </c>
      <c r="F10361" s="18">
        <v>44740</v>
      </c>
      <c r="G10361" s="19">
        <v>0.41666666666666702</v>
      </c>
      <c r="H10361">
        <v>10</v>
      </c>
      <c r="I10361" s="13" t="s">
        <v>215</v>
      </c>
      <c r="J10361">
        <v>0</v>
      </c>
      <c r="K10361" s="13" t="s">
        <v>191</v>
      </c>
      <c r="L10361">
        <v>4</v>
      </c>
      <c r="M10361">
        <v>1</v>
      </c>
      <c r="N10361" s="13" t="s">
        <v>192</v>
      </c>
      <c r="O10361" s="13" t="s">
        <v>97</v>
      </c>
      <c r="P10361">
        <v>29</v>
      </c>
      <c r="Q10361" s="13" t="s">
        <v>95</v>
      </c>
      <c r="R10361" s="13" t="s">
        <v>208</v>
      </c>
      <c r="S10361" s="13" t="s">
        <v>99</v>
      </c>
      <c r="T10361">
        <v>2</v>
      </c>
      <c r="U10361">
        <v>2</v>
      </c>
      <c r="V10361">
        <v>1</v>
      </c>
      <c r="W10361" s="13" t="s">
        <v>101</v>
      </c>
      <c r="X10361">
        <v>0.45</v>
      </c>
    </row>
    <row r="10362" spans="1:24" x14ac:dyDescent="0.3">
      <c r="A10362">
        <v>10360</v>
      </c>
      <c r="B10362" t="s">
        <v>203</v>
      </c>
      <c r="C10362" t="s">
        <v>203</v>
      </c>
      <c r="D10362">
        <v>28.433223999999999</v>
      </c>
      <c r="E10362">
        <v>76.862178999999998</v>
      </c>
      <c r="F10362" s="18">
        <v>45300</v>
      </c>
      <c r="G10362" s="19">
        <v>0.41666666666666702</v>
      </c>
      <c r="H10362">
        <v>10</v>
      </c>
      <c r="I10362" s="13" t="s">
        <v>215</v>
      </c>
      <c r="J10362">
        <v>0</v>
      </c>
      <c r="K10362" s="13" t="s">
        <v>191</v>
      </c>
      <c r="L10362">
        <v>5</v>
      </c>
      <c r="M10362">
        <v>0</v>
      </c>
      <c r="N10362" s="13" t="s">
        <v>192</v>
      </c>
      <c r="O10362" s="13" t="s">
        <v>97</v>
      </c>
      <c r="P10362">
        <v>26</v>
      </c>
      <c r="Q10362" s="13" t="s">
        <v>97</v>
      </c>
      <c r="R10362" s="13" t="s">
        <v>213</v>
      </c>
      <c r="S10362" s="13" t="s">
        <v>196</v>
      </c>
      <c r="T10362">
        <v>5</v>
      </c>
      <c r="U10362">
        <v>4</v>
      </c>
      <c r="V10362">
        <v>1</v>
      </c>
      <c r="W10362" s="13" t="s">
        <v>101</v>
      </c>
      <c r="X10362">
        <v>0.45</v>
      </c>
    </row>
    <row r="10363" spans="1:24" x14ac:dyDescent="0.3">
      <c r="A10363">
        <v>10361</v>
      </c>
      <c r="B10363" t="s">
        <v>197</v>
      </c>
      <c r="C10363" t="s">
        <v>198</v>
      </c>
      <c r="D10363">
        <v>30.779775999999998</v>
      </c>
      <c r="E10363">
        <v>76.850106999999994</v>
      </c>
      <c r="F10363" s="18">
        <v>44973</v>
      </c>
      <c r="G10363" s="19">
        <v>0.41666666666666702</v>
      </c>
      <c r="H10363">
        <v>10</v>
      </c>
      <c r="I10363" s="13" t="s">
        <v>202</v>
      </c>
      <c r="J10363">
        <v>0</v>
      </c>
      <c r="K10363" s="13" t="s">
        <v>92</v>
      </c>
      <c r="L10363">
        <v>1</v>
      </c>
      <c r="M10363">
        <v>1</v>
      </c>
      <c r="N10363" s="13" t="s">
        <v>212</v>
      </c>
      <c r="O10363" s="13" t="s">
        <v>195</v>
      </c>
      <c r="P10363">
        <v>15</v>
      </c>
      <c r="Q10363" s="13" t="s">
        <v>97</v>
      </c>
      <c r="R10363" s="13" t="s">
        <v>205</v>
      </c>
      <c r="S10363" s="13" t="s">
        <v>99</v>
      </c>
      <c r="T10363">
        <v>4</v>
      </c>
      <c r="U10363">
        <v>4</v>
      </c>
      <c r="V10363">
        <v>1</v>
      </c>
      <c r="W10363" s="13" t="s">
        <v>101</v>
      </c>
      <c r="X10363">
        <v>0.8</v>
      </c>
    </row>
    <row r="10364" spans="1:24" x14ac:dyDescent="0.3">
      <c r="A10364">
        <v>10362</v>
      </c>
      <c r="B10364" t="s">
        <v>79</v>
      </c>
      <c r="C10364" t="s">
        <v>80</v>
      </c>
      <c r="D10364">
        <v>18.556235999999998</v>
      </c>
      <c r="E10364">
        <v>73.836858000000007</v>
      </c>
      <c r="F10364" s="18">
        <v>44975</v>
      </c>
      <c r="G10364" s="19">
        <v>0.58333333333333304</v>
      </c>
      <c r="H10364">
        <v>14</v>
      </c>
      <c r="I10364" s="13" t="s">
        <v>219</v>
      </c>
      <c r="J10364">
        <v>1</v>
      </c>
      <c r="K10364" s="13" t="s">
        <v>191</v>
      </c>
      <c r="L10364">
        <v>3</v>
      </c>
      <c r="M10364">
        <v>0</v>
      </c>
      <c r="N10364" s="13" t="s">
        <v>94</v>
      </c>
      <c r="O10364" s="13" t="s">
        <v>95</v>
      </c>
      <c r="P10364">
        <v>39</v>
      </c>
      <c r="Q10364" s="13" t="s">
        <v>95</v>
      </c>
      <c r="R10364" s="13" t="s">
        <v>98</v>
      </c>
      <c r="S10364" s="13" t="s">
        <v>196</v>
      </c>
      <c r="T10364">
        <v>4</v>
      </c>
      <c r="U10364">
        <v>4</v>
      </c>
      <c r="V10364">
        <v>0</v>
      </c>
      <c r="W10364" s="13" t="s">
        <v>101</v>
      </c>
      <c r="X10364">
        <v>0.45</v>
      </c>
    </row>
    <row r="10365" spans="1:24" x14ac:dyDescent="0.3">
      <c r="A10365">
        <v>10363</v>
      </c>
      <c r="B10365" t="s">
        <v>190</v>
      </c>
      <c r="C10365" t="s">
        <v>80</v>
      </c>
      <c r="D10365">
        <v>19.083179000000001</v>
      </c>
      <c r="E10365">
        <v>72.891990000000007</v>
      </c>
      <c r="F10365" s="18">
        <v>44657</v>
      </c>
      <c r="G10365" s="19">
        <v>0.95833333333333304</v>
      </c>
      <c r="H10365">
        <v>23</v>
      </c>
      <c r="I10365" s="13" t="s">
        <v>194</v>
      </c>
      <c r="J10365">
        <v>0</v>
      </c>
      <c r="K10365" s="13" t="s">
        <v>92</v>
      </c>
      <c r="L10365">
        <v>5</v>
      </c>
      <c r="M10365">
        <v>0</v>
      </c>
      <c r="N10365" s="13" t="s">
        <v>94</v>
      </c>
      <c r="O10365" s="13" t="s">
        <v>95</v>
      </c>
      <c r="P10365">
        <v>35</v>
      </c>
      <c r="Q10365" s="13" t="s">
        <v>195</v>
      </c>
      <c r="R10365" s="13" t="s">
        <v>213</v>
      </c>
      <c r="S10365" s="13" t="s">
        <v>193</v>
      </c>
      <c r="T10365">
        <v>3</v>
      </c>
      <c r="U10365">
        <v>0</v>
      </c>
      <c r="V10365">
        <v>0</v>
      </c>
      <c r="W10365" s="13" t="s">
        <v>101</v>
      </c>
      <c r="X10365">
        <v>0.45</v>
      </c>
    </row>
    <row r="10366" spans="1:24" x14ac:dyDescent="0.3">
      <c r="A10366">
        <v>10364</v>
      </c>
      <c r="B10366" t="s">
        <v>190</v>
      </c>
      <c r="C10366" t="s">
        <v>80</v>
      </c>
      <c r="D10366">
        <v>19.193358</v>
      </c>
      <c r="E10366">
        <v>72.839725000000001</v>
      </c>
      <c r="F10366" s="18">
        <v>44836</v>
      </c>
      <c r="G10366" s="19">
        <v>0.79166666666666696</v>
      </c>
      <c r="H10366">
        <v>19</v>
      </c>
      <c r="I10366" s="13" t="s">
        <v>89</v>
      </c>
      <c r="J10366">
        <v>1</v>
      </c>
      <c r="K10366" s="13" t="s">
        <v>191</v>
      </c>
      <c r="L10366">
        <v>4</v>
      </c>
      <c r="M10366">
        <v>1</v>
      </c>
      <c r="N10366" s="13" t="s">
        <v>192</v>
      </c>
      <c r="O10366" s="13" t="s">
        <v>97</v>
      </c>
      <c r="P10366">
        <v>32</v>
      </c>
      <c r="Q10366" s="13" t="s">
        <v>195</v>
      </c>
      <c r="R10366" s="13" t="s">
        <v>98</v>
      </c>
      <c r="S10366" s="13" t="s">
        <v>193</v>
      </c>
      <c r="T10366">
        <v>5</v>
      </c>
      <c r="U10366">
        <v>4</v>
      </c>
      <c r="V10366">
        <v>1</v>
      </c>
      <c r="W10366" s="13" t="s">
        <v>101</v>
      </c>
      <c r="X10366">
        <v>0.25</v>
      </c>
    </row>
    <row r="10367" spans="1:24" x14ac:dyDescent="0.3">
      <c r="A10367">
        <v>10365</v>
      </c>
      <c r="B10367" t="s">
        <v>79</v>
      </c>
      <c r="C10367" t="s">
        <v>80</v>
      </c>
      <c r="D10367">
        <v>18.654043000000001</v>
      </c>
      <c r="E10367">
        <v>73.856896000000006</v>
      </c>
      <c r="F10367" s="18">
        <v>44847</v>
      </c>
      <c r="G10367" s="19">
        <v>0.625</v>
      </c>
      <c r="H10367">
        <v>15</v>
      </c>
      <c r="I10367" s="13" t="s">
        <v>202</v>
      </c>
      <c r="J10367">
        <v>0</v>
      </c>
      <c r="K10367" s="13" t="s">
        <v>92</v>
      </c>
      <c r="L10367">
        <v>3</v>
      </c>
      <c r="M10367">
        <v>0</v>
      </c>
      <c r="N10367" s="13" t="s">
        <v>94</v>
      </c>
      <c r="O10367" s="13" t="s">
        <v>95</v>
      </c>
      <c r="P10367">
        <v>34</v>
      </c>
      <c r="Q10367" s="13" t="s">
        <v>195</v>
      </c>
      <c r="R10367" s="13" t="s">
        <v>205</v>
      </c>
      <c r="S10367" s="13" t="s">
        <v>196</v>
      </c>
      <c r="T10367">
        <v>3</v>
      </c>
      <c r="U10367">
        <v>0</v>
      </c>
      <c r="V10367">
        <v>0</v>
      </c>
      <c r="W10367" s="13" t="s">
        <v>101</v>
      </c>
      <c r="X10367">
        <v>0.45</v>
      </c>
    </row>
    <row r="10368" spans="1:24" x14ac:dyDescent="0.3">
      <c r="A10368">
        <v>10366</v>
      </c>
      <c r="B10368" t="s">
        <v>190</v>
      </c>
      <c r="C10368" t="s">
        <v>80</v>
      </c>
      <c r="D10368">
        <v>18.972964999999999</v>
      </c>
      <c r="E10368">
        <v>72.786105000000006</v>
      </c>
      <c r="F10368" s="18">
        <v>45321</v>
      </c>
      <c r="G10368" s="19">
        <v>0.75</v>
      </c>
      <c r="H10368">
        <v>18</v>
      </c>
      <c r="I10368" s="13" t="s">
        <v>215</v>
      </c>
      <c r="J10368">
        <v>0</v>
      </c>
      <c r="K10368" s="13" t="s">
        <v>92</v>
      </c>
      <c r="L10368">
        <v>6</v>
      </c>
      <c r="M10368">
        <v>1</v>
      </c>
      <c r="N10368" s="13" t="s">
        <v>212</v>
      </c>
      <c r="O10368" s="13" t="s">
        <v>195</v>
      </c>
      <c r="P10368">
        <v>19</v>
      </c>
      <c r="Q10368" s="13" t="s">
        <v>97</v>
      </c>
      <c r="R10368" s="13" t="s">
        <v>208</v>
      </c>
      <c r="S10368" s="13" t="s">
        <v>193</v>
      </c>
      <c r="T10368">
        <v>4</v>
      </c>
      <c r="U10368">
        <v>2</v>
      </c>
      <c r="V10368">
        <v>1</v>
      </c>
      <c r="W10368" s="13" t="s">
        <v>101</v>
      </c>
      <c r="X10368">
        <v>0.6</v>
      </c>
    </row>
    <row r="10369" spans="1:24" x14ac:dyDescent="0.3">
      <c r="A10369">
        <v>10367</v>
      </c>
      <c r="B10369" t="s">
        <v>200</v>
      </c>
      <c r="C10369" t="s">
        <v>201</v>
      </c>
      <c r="D10369">
        <v>13.018924999999999</v>
      </c>
      <c r="E10369">
        <v>80.125246000000004</v>
      </c>
      <c r="F10369" s="18">
        <v>45145</v>
      </c>
      <c r="G10369" s="19">
        <v>0.70833333333333304</v>
      </c>
      <c r="H10369">
        <v>17</v>
      </c>
      <c r="I10369" s="13" t="s">
        <v>204</v>
      </c>
      <c r="J10369">
        <v>0</v>
      </c>
      <c r="K10369" s="13" t="s">
        <v>214</v>
      </c>
      <c r="L10369">
        <v>5</v>
      </c>
      <c r="M10369">
        <v>0</v>
      </c>
      <c r="N10369" s="13" t="s">
        <v>212</v>
      </c>
      <c r="O10369" s="13" t="s">
        <v>95</v>
      </c>
      <c r="P10369">
        <v>38</v>
      </c>
      <c r="Q10369" s="13" t="s">
        <v>97</v>
      </c>
      <c r="R10369" s="13" t="s">
        <v>205</v>
      </c>
      <c r="S10369" s="13" t="s">
        <v>193</v>
      </c>
      <c r="T10369">
        <v>1</v>
      </c>
      <c r="U10369">
        <v>0</v>
      </c>
      <c r="V10369">
        <v>1</v>
      </c>
      <c r="W10369" s="13" t="s">
        <v>101</v>
      </c>
      <c r="X10369">
        <v>0.8</v>
      </c>
    </row>
    <row r="10370" spans="1:24" x14ac:dyDescent="0.3">
      <c r="A10370">
        <v>10368</v>
      </c>
      <c r="B10370" t="s">
        <v>79</v>
      </c>
      <c r="C10370" t="s">
        <v>80</v>
      </c>
      <c r="D10370">
        <v>18.466719999999999</v>
      </c>
      <c r="E10370">
        <v>73.742363999999995</v>
      </c>
      <c r="F10370" s="18">
        <v>44731</v>
      </c>
      <c r="G10370" s="19">
        <v>0.66666666666666696</v>
      </c>
      <c r="H10370">
        <v>16</v>
      </c>
      <c r="I10370" s="13" t="s">
        <v>89</v>
      </c>
      <c r="J10370">
        <v>1</v>
      </c>
      <c r="K10370" s="13" t="s">
        <v>191</v>
      </c>
      <c r="L10370">
        <v>1</v>
      </c>
      <c r="M10370">
        <v>0</v>
      </c>
      <c r="N10370" s="13" t="s">
        <v>192</v>
      </c>
      <c r="O10370" s="13" t="s">
        <v>97</v>
      </c>
      <c r="P10370">
        <v>16</v>
      </c>
      <c r="Q10370" s="13" t="s">
        <v>95</v>
      </c>
      <c r="R10370" s="13" t="s">
        <v>199</v>
      </c>
      <c r="S10370" s="13" t="s">
        <v>196</v>
      </c>
      <c r="T10370">
        <v>1</v>
      </c>
      <c r="U10370">
        <v>0</v>
      </c>
      <c r="V10370">
        <v>0</v>
      </c>
      <c r="W10370" s="13" t="s">
        <v>101</v>
      </c>
      <c r="X10370">
        <v>0.1</v>
      </c>
    </row>
    <row r="10371" spans="1:24" x14ac:dyDescent="0.3">
      <c r="A10371">
        <v>10369</v>
      </c>
      <c r="B10371" t="s">
        <v>79</v>
      </c>
      <c r="C10371" t="s">
        <v>80</v>
      </c>
      <c r="D10371">
        <v>18.555848999999998</v>
      </c>
      <c r="E10371">
        <v>73.977909999999994</v>
      </c>
      <c r="F10371" s="18">
        <v>44572</v>
      </c>
      <c r="G10371" s="19">
        <v>0.375</v>
      </c>
      <c r="H10371">
        <v>9</v>
      </c>
      <c r="I10371" s="13" t="s">
        <v>215</v>
      </c>
      <c r="J10371">
        <v>0</v>
      </c>
      <c r="K10371" s="13" t="s">
        <v>214</v>
      </c>
      <c r="L10371">
        <v>3</v>
      </c>
      <c r="M10371">
        <v>0</v>
      </c>
      <c r="N10371" s="13" t="s">
        <v>192</v>
      </c>
      <c r="O10371" s="13" t="s">
        <v>97</v>
      </c>
      <c r="P10371">
        <v>16</v>
      </c>
      <c r="Q10371" s="13" t="s">
        <v>195</v>
      </c>
      <c r="R10371" s="13" t="s">
        <v>208</v>
      </c>
      <c r="S10371" s="13" t="s">
        <v>196</v>
      </c>
      <c r="T10371">
        <v>5</v>
      </c>
      <c r="U10371">
        <v>2</v>
      </c>
      <c r="V10371">
        <v>1</v>
      </c>
      <c r="W10371" s="13" t="s">
        <v>101</v>
      </c>
      <c r="X10371">
        <v>0.25</v>
      </c>
    </row>
    <row r="10372" spans="1:24" x14ac:dyDescent="0.3">
      <c r="A10372">
        <v>10370</v>
      </c>
      <c r="B10372" t="s">
        <v>203</v>
      </c>
      <c r="C10372" t="s">
        <v>203</v>
      </c>
      <c r="D10372">
        <v>28.588712999999998</v>
      </c>
      <c r="E10372">
        <v>76.912721000000005</v>
      </c>
      <c r="F10372" s="18">
        <v>45551</v>
      </c>
      <c r="G10372" s="19">
        <v>0.125</v>
      </c>
      <c r="H10372">
        <v>3</v>
      </c>
      <c r="I10372" s="13" t="s">
        <v>204</v>
      </c>
      <c r="J10372">
        <v>0</v>
      </c>
      <c r="K10372" s="13" t="s">
        <v>214</v>
      </c>
      <c r="L10372">
        <v>4</v>
      </c>
      <c r="M10372">
        <v>1</v>
      </c>
      <c r="N10372" s="13" t="s">
        <v>192</v>
      </c>
      <c r="O10372" s="13" t="s">
        <v>97</v>
      </c>
      <c r="P10372">
        <v>19</v>
      </c>
      <c r="Q10372" s="13" t="s">
        <v>95</v>
      </c>
      <c r="R10372" s="13" t="s">
        <v>199</v>
      </c>
      <c r="S10372" s="13" t="s">
        <v>196</v>
      </c>
      <c r="T10372">
        <v>5</v>
      </c>
      <c r="U10372">
        <v>5</v>
      </c>
      <c r="V10372">
        <v>0</v>
      </c>
      <c r="W10372" s="13" t="s">
        <v>101</v>
      </c>
      <c r="X10372">
        <v>0.1</v>
      </c>
    </row>
    <row r="10373" spans="1:24" x14ac:dyDescent="0.3">
      <c r="A10373">
        <v>10371</v>
      </c>
      <c r="B10373" t="s">
        <v>190</v>
      </c>
      <c r="C10373" t="s">
        <v>80</v>
      </c>
      <c r="D10373">
        <v>18.933996</v>
      </c>
      <c r="E10373">
        <v>72.917927000000006</v>
      </c>
      <c r="F10373" s="18">
        <v>45751</v>
      </c>
      <c r="G10373" s="19">
        <v>0.79166666666666696</v>
      </c>
      <c r="H10373">
        <v>19</v>
      </c>
      <c r="I10373" s="13" t="s">
        <v>211</v>
      </c>
      <c r="J10373">
        <v>0</v>
      </c>
      <c r="K10373" s="13" t="s">
        <v>92</v>
      </c>
      <c r="L10373">
        <v>3</v>
      </c>
      <c r="M10373">
        <v>1</v>
      </c>
      <c r="N10373" s="13" t="s">
        <v>192</v>
      </c>
      <c r="O10373" s="13" t="s">
        <v>97</v>
      </c>
      <c r="P10373">
        <v>33</v>
      </c>
      <c r="Q10373" s="13" t="s">
        <v>97</v>
      </c>
      <c r="R10373" s="13" t="s">
        <v>208</v>
      </c>
      <c r="S10373" s="13" t="s">
        <v>193</v>
      </c>
      <c r="T10373">
        <v>1</v>
      </c>
      <c r="U10373">
        <v>1</v>
      </c>
      <c r="V10373">
        <v>1</v>
      </c>
      <c r="W10373" s="13" t="s">
        <v>101</v>
      </c>
      <c r="X10373">
        <v>0.45</v>
      </c>
    </row>
    <row r="10374" spans="1:24" x14ac:dyDescent="0.3">
      <c r="A10374">
        <v>10372</v>
      </c>
      <c r="B10374" t="s">
        <v>79</v>
      </c>
      <c r="C10374" t="s">
        <v>80</v>
      </c>
      <c r="D10374">
        <v>18.656548000000001</v>
      </c>
      <c r="E10374">
        <v>73.854844999999997</v>
      </c>
      <c r="F10374" s="18">
        <v>45537</v>
      </c>
      <c r="G10374" s="19">
        <v>0.375</v>
      </c>
      <c r="H10374">
        <v>9</v>
      </c>
      <c r="I10374" s="13" t="s">
        <v>204</v>
      </c>
      <c r="J10374">
        <v>0</v>
      </c>
      <c r="K10374" s="13" t="s">
        <v>214</v>
      </c>
      <c r="L10374">
        <v>1</v>
      </c>
      <c r="M10374">
        <v>1</v>
      </c>
      <c r="N10374" s="13" t="s">
        <v>192</v>
      </c>
      <c r="O10374" s="13" t="s">
        <v>97</v>
      </c>
      <c r="P10374">
        <v>26</v>
      </c>
      <c r="Q10374" s="13" t="s">
        <v>97</v>
      </c>
      <c r="R10374" s="13" t="s">
        <v>213</v>
      </c>
      <c r="S10374" s="13" t="s">
        <v>193</v>
      </c>
      <c r="T10374">
        <v>4</v>
      </c>
      <c r="U10374">
        <v>2</v>
      </c>
      <c r="V10374">
        <v>1</v>
      </c>
      <c r="W10374" s="13" t="s">
        <v>101</v>
      </c>
      <c r="X10374">
        <v>0.45</v>
      </c>
    </row>
    <row r="10375" spans="1:24" x14ac:dyDescent="0.3">
      <c r="A10375">
        <v>10373</v>
      </c>
      <c r="B10375" t="s">
        <v>79</v>
      </c>
      <c r="C10375" t="s">
        <v>80</v>
      </c>
      <c r="D10375">
        <v>18.631883999999999</v>
      </c>
      <c r="E10375">
        <v>73.882547000000002</v>
      </c>
      <c r="F10375" s="18">
        <v>45248</v>
      </c>
      <c r="G10375" s="19">
        <v>0.45833333333333298</v>
      </c>
      <c r="H10375">
        <v>11</v>
      </c>
      <c r="I10375" s="13" t="s">
        <v>219</v>
      </c>
      <c r="J10375">
        <v>1</v>
      </c>
      <c r="K10375" s="13" t="s">
        <v>214</v>
      </c>
      <c r="L10375">
        <v>3</v>
      </c>
      <c r="M10375">
        <v>0</v>
      </c>
      <c r="N10375" s="13" t="s">
        <v>94</v>
      </c>
      <c r="O10375" s="13" t="s">
        <v>95</v>
      </c>
      <c r="P10375">
        <v>33</v>
      </c>
      <c r="Q10375" s="13" t="s">
        <v>95</v>
      </c>
      <c r="R10375" s="13" t="s">
        <v>208</v>
      </c>
      <c r="S10375" s="13" t="s">
        <v>99</v>
      </c>
      <c r="T10375">
        <v>4</v>
      </c>
      <c r="U10375">
        <v>4</v>
      </c>
      <c r="V10375">
        <v>0</v>
      </c>
      <c r="W10375" s="13" t="s">
        <v>101</v>
      </c>
      <c r="X10375">
        <v>0.65</v>
      </c>
    </row>
    <row r="10376" spans="1:24" x14ac:dyDescent="0.3">
      <c r="A10376">
        <v>10374</v>
      </c>
      <c r="B10376" t="s">
        <v>200</v>
      </c>
      <c r="C10376" t="s">
        <v>201</v>
      </c>
      <c r="D10376">
        <v>12.830242999999999</v>
      </c>
      <c r="E10376">
        <v>80.106745000000004</v>
      </c>
      <c r="F10376" s="18">
        <v>45326</v>
      </c>
      <c r="G10376" s="19">
        <v>0.29166666666666702</v>
      </c>
      <c r="H10376">
        <v>7</v>
      </c>
      <c r="I10376" s="13" t="s">
        <v>89</v>
      </c>
      <c r="J10376">
        <v>1</v>
      </c>
      <c r="K10376" s="13" t="s">
        <v>191</v>
      </c>
      <c r="L10376">
        <v>4</v>
      </c>
      <c r="M10376">
        <v>0</v>
      </c>
      <c r="N10376" s="13" t="s">
        <v>192</v>
      </c>
      <c r="O10376" s="13" t="s">
        <v>97</v>
      </c>
      <c r="P10376">
        <v>36</v>
      </c>
      <c r="Q10376" s="13" t="s">
        <v>195</v>
      </c>
      <c r="R10376" s="13" t="s">
        <v>205</v>
      </c>
      <c r="S10376" s="13" t="s">
        <v>196</v>
      </c>
      <c r="T10376">
        <v>5</v>
      </c>
      <c r="U10376">
        <v>1</v>
      </c>
      <c r="V10376">
        <v>0</v>
      </c>
      <c r="W10376" s="13" t="s">
        <v>101</v>
      </c>
      <c r="X10376">
        <v>0.1</v>
      </c>
    </row>
    <row r="10377" spans="1:24" x14ac:dyDescent="0.3">
      <c r="A10377">
        <v>10375</v>
      </c>
      <c r="B10377" t="s">
        <v>79</v>
      </c>
      <c r="C10377" t="s">
        <v>80</v>
      </c>
      <c r="D10377">
        <v>18.417157</v>
      </c>
      <c r="E10377">
        <v>73.978853000000001</v>
      </c>
      <c r="F10377" s="18">
        <v>45377</v>
      </c>
      <c r="G10377" s="19">
        <v>0.41666666666666702</v>
      </c>
      <c r="H10377">
        <v>10</v>
      </c>
      <c r="I10377" s="13" t="s">
        <v>215</v>
      </c>
      <c r="J10377">
        <v>0</v>
      </c>
      <c r="K10377" s="13" t="s">
        <v>214</v>
      </c>
      <c r="L10377">
        <v>3</v>
      </c>
      <c r="M10377">
        <v>1</v>
      </c>
      <c r="N10377" s="13" t="s">
        <v>94</v>
      </c>
      <c r="O10377" s="13" t="s">
        <v>95</v>
      </c>
      <c r="P10377">
        <v>30</v>
      </c>
      <c r="Q10377" s="13" t="s">
        <v>97</v>
      </c>
      <c r="R10377" s="13" t="s">
        <v>199</v>
      </c>
      <c r="S10377" s="13" t="s">
        <v>196</v>
      </c>
      <c r="T10377">
        <v>1</v>
      </c>
      <c r="U10377">
        <v>0</v>
      </c>
      <c r="V10377">
        <v>1</v>
      </c>
      <c r="W10377" s="13" t="s">
        <v>101</v>
      </c>
      <c r="X10377">
        <v>0.8</v>
      </c>
    </row>
    <row r="10378" spans="1:24" x14ac:dyDescent="0.3">
      <c r="A10378">
        <v>10376</v>
      </c>
      <c r="B10378" t="s">
        <v>217</v>
      </c>
      <c r="C10378" t="s">
        <v>218</v>
      </c>
      <c r="D10378">
        <v>22.590028</v>
      </c>
      <c r="E10378">
        <v>88.486496000000002</v>
      </c>
      <c r="F10378" s="18">
        <v>45581</v>
      </c>
      <c r="G10378" s="19">
        <v>0.625</v>
      </c>
      <c r="H10378">
        <v>15</v>
      </c>
      <c r="I10378" s="13" t="s">
        <v>194</v>
      </c>
      <c r="J10378">
        <v>0</v>
      </c>
      <c r="K10378" s="13" t="s">
        <v>191</v>
      </c>
      <c r="L10378">
        <v>3</v>
      </c>
      <c r="M10378">
        <v>0</v>
      </c>
      <c r="N10378" s="13" t="s">
        <v>94</v>
      </c>
      <c r="O10378" s="13" t="s">
        <v>95</v>
      </c>
      <c r="P10378">
        <v>33</v>
      </c>
      <c r="Q10378" s="13" t="s">
        <v>97</v>
      </c>
      <c r="R10378" s="13" t="s">
        <v>213</v>
      </c>
      <c r="S10378" s="13" t="s">
        <v>193</v>
      </c>
      <c r="T10378">
        <v>3</v>
      </c>
      <c r="U10378">
        <v>2</v>
      </c>
      <c r="V10378">
        <v>0</v>
      </c>
      <c r="W10378" s="13" t="s">
        <v>101</v>
      </c>
      <c r="X10378">
        <v>0.65</v>
      </c>
    </row>
    <row r="10379" spans="1:24" x14ac:dyDescent="0.3">
      <c r="A10379">
        <v>10377</v>
      </c>
      <c r="B10379" t="s">
        <v>206</v>
      </c>
      <c r="C10379" t="s">
        <v>207</v>
      </c>
      <c r="D10379">
        <v>13.058115000000001</v>
      </c>
      <c r="E10379">
        <v>77.451423000000005</v>
      </c>
      <c r="F10379" s="18">
        <v>45404</v>
      </c>
      <c r="G10379" s="19">
        <v>0.25</v>
      </c>
      <c r="H10379">
        <v>6</v>
      </c>
      <c r="I10379" s="13" t="s">
        <v>204</v>
      </c>
      <c r="J10379">
        <v>0</v>
      </c>
      <c r="K10379" s="13" t="s">
        <v>214</v>
      </c>
      <c r="L10379">
        <v>6</v>
      </c>
      <c r="M10379">
        <v>0</v>
      </c>
      <c r="N10379" s="13" t="s">
        <v>94</v>
      </c>
      <c r="O10379" s="13" t="s">
        <v>95</v>
      </c>
      <c r="P10379">
        <v>29</v>
      </c>
      <c r="Q10379" s="13" t="s">
        <v>95</v>
      </c>
      <c r="R10379" s="13" t="s">
        <v>213</v>
      </c>
      <c r="S10379" s="13" t="s">
        <v>196</v>
      </c>
      <c r="T10379">
        <v>4</v>
      </c>
      <c r="U10379">
        <v>0</v>
      </c>
      <c r="V10379">
        <v>0</v>
      </c>
      <c r="W10379" s="13" t="s">
        <v>101</v>
      </c>
      <c r="X10379">
        <v>0.45</v>
      </c>
    </row>
    <row r="10380" spans="1:24" x14ac:dyDescent="0.3">
      <c r="A10380">
        <v>10378</v>
      </c>
      <c r="B10380" t="s">
        <v>200</v>
      </c>
      <c r="C10380" t="s">
        <v>201</v>
      </c>
      <c r="D10380">
        <v>13.183611000000001</v>
      </c>
      <c r="E10380">
        <v>80.158625000000001</v>
      </c>
      <c r="F10380" s="18">
        <v>44681</v>
      </c>
      <c r="G10380" s="19">
        <v>0.66666666666666696</v>
      </c>
      <c r="H10380">
        <v>16</v>
      </c>
      <c r="I10380" s="13" t="s">
        <v>219</v>
      </c>
      <c r="J10380">
        <v>1</v>
      </c>
      <c r="K10380" s="13" t="s">
        <v>214</v>
      </c>
      <c r="L10380">
        <v>6</v>
      </c>
      <c r="M10380">
        <v>0</v>
      </c>
      <c r="N10380" s="13" t="s">
        <v>212</v>
      </c>
      <c r="O10380" s="13" t="s">
        <v>195</v>
      </c>
      <c r="P10380">
        <v>31</v>
      </c>
      <c r="Q10380" s="13" t="s">
        <v>95</v>
      </c>
      <c r="R10380" s="13" t="s">
        <v>213</v>
      </c>
      <c r="S10380" s="13" t="s">
        <v>196</v>
      </c>
      <c r="T10380">
        <v>1</v>
      </c>
      <c r="U10380">
        <v>1</v>
      </c>
      <c r="V10380">
        <v>0</v>
      </c>
      <c r="W10380" s="13" t="s">
        <v>101</v>
      </c>
      <c r="X10380">
        <v>0.25</v>
      </c>
    </row>
    <row r="10381" spans="1:24" x14ac:dyDescent="0.3">
      <c r="A10381">
        <v>10379</v>
      </c>
      <c r="B10381" t="s">
        <v>190</v>
      </c>
      <c r="C10381" t="s">
        <v>80</v>
      </c>
      <c r="D10381">
        <v>18.999006999999999</v>
      </c>
      <c r="E10381">
        <v>72.842082000000005</v>
      </c>
      <c r="F10381" s="18">
        <v>45522</v>
      </c>
      <c r="G10381" s="19">
        <v>0.375</v>
      </c>
      <c r="H10381">
        <v>9</v>
      </c>
      <c r="I10381" s="13" t="s">
        <v>89</v>
      </c>
      <c r="J10381">
        <v>1</v>
      </c>
      <c r="K10381" s="13" t="s">
        <v>191</v>
      </c>
      <c r="L10381">
        <v>4</v>
      </c>
      <c r="M10381">
        <v>1</v>
      </c>
      <c r="N10381" s="13" t="s">
        <v>94</v>
      </c>
      <c r="O10381" s="13" t="s">
        <v>95</v>
      </c>
      <c r="P10381">
        <v>38</v>
      </c>
      <c r="Q10381" s="13" t="s">
        <v>97</v>
      </c>
      <c r="R10381" s="13" t="s">
        <v>205</v>
      </c>
      <c r="S10381" s="13" t="s">
        <v>196</v>
      </c>
      <c r="T10381">
        <v>3</v>
      </c>
      <c r="U10381">
        <v>3</v>
      </c>
      <c r="V10381">
        <v>1</v>
      </c>
      <c r="W10381" s="13" t="s">
        <v>101</v>
      </c>
      <c r="X10381">
        <v>0.8</v>
      </c>
    </row>
    <row r="10382" spans="1:24" x14ac:dyDescent="0.3">
      <c r="A10382">
        <v>10380</v>
      </c>
      <c r="B10382" t="s">
        <v>200</v>
      </c>
      <c r="C10382" t="s">
        <v>201</v>
      </c>
      <c r="D10382">
        <v>13.03468</v>
      </c>
      <c r="E10382">
        <v>80.274439000000001</v>
      </c>
      <c r="F10382" s="18">
        <v>45040</v>
      </c>
      <c r="G10382" s="19">
        <v>0.5</v>
      </c>
      <c r="H10382">
        <v>12</v>
      </c>
      <c r="I10382" s="13" t="s">
        <v>204</v>
      </c>
      <c r="J10382">
        <v>0</v>
      </c>
      <c r="K10382" s="13" t="s">
        <v>191</v>
      </c>
      <c r="L10382">
        <v>5</v>
      </c>
      <c r="M10382">
        <v>0</v>
      </c>
      <c r="N10382" s="13" t="s">
        <v>212</v>
      </c>
      <c r="O10382" s="13" t="s">
        <v>95</v>
      </c>
      <c r="P10382">
        <v>22</v>
      </c>
      <c r="Q10382" s="13" t="s">
        <v>97</v>
      </c>
      <c r="R10382" s="13" t="s">
        <v>213</v>
      </c>
      <c r="S10382" s="13" t="s">
        <v>193</v>
      </c>
      <c r="T10382">
        <v>3</v>
      </c>
      <c r="U10382">
        <v>3</v>
      </c>
      <c r="V10382">
        <v>0</v>
      </c>
      <c r="W10382" s="13" t="s">
        <v>101</v>
      </c>
      <c r="X10382">
        <v>0.65</v>
      </c>
    </row>
    <row r="10383" spans="1:24" x14ac:dyDescent="0.3">
      <c r="A10383">
        <v>10381</v>
      </c>
      <c r="B10383" t="s">
        <v>79</v>
      </c>
      <c r="C10383" t="s">
        <v>80</v>
      </c>
      <c r="D10383">
        <v>18.550086</v>
      </c>
      <c r="E10383">
        <v>73.830260999999993</v>
      </c>
      <c r="F10383" s="18">
        <v>45213</v>
      </c>
      <c r="G10383" s="19">
        <v>0.58333333333333304</v>
      </c>
      <c r="H10383">
        <v>14</v>
      </c>
      <c r="I10383" s="13" t="s">
        <v>219</v>
      </c>
      <c r="J10383">
        <v>1</v>
      </c>
      <c r="K10383" s="13" t="s">
        <v>214</v>
      </c>
      <c r="L10383">
        <v>5</v>
      </c>
      <c r="M10383">
        <v>1</v>
      </c>
      <c r="N10383" s="13" t="s">
        <v>192</v>
      </c>
      <c r="O10383" s="13" t="s">
        <v>97</v>
      </c>
      <c r="P10383">
        <v>37</v>
      </c>
      <c r="Q10383" s="13" t="s">
        <v>97</v>
      </c>
      <c r="R10383" s="13" t="s">
        <v>199</v>
      </c>
      <c r="S10383" s="13" t="s">
        <v>196</v>
      </c>
      <c r="T10383">
        <v>5</v>
      </c>
      <c r="U10383">
        <v>0</v>
      </c>
      <c r="V10383">
        <v>0</v>
      </c>
      <c r="W10383" s="13" t="s">
        <v>101</v>
      </c>
      <c r="X10383">
        <v>0.3</v>
      </c>
    </row>
    <row r="10384" spans="1:24" x14ac:dyDescent="0.3">
      <c r="A10384">
        <v>10382</v>
      </c>
      <c r="B10384" t="s">
        <v>79</v>
      </c>
      <c r="C10384" t="s">
        <v>80</v>
      </c>
      <c r="D10384">
        <v>18.456112999999998</v>
      </c>
      <c r="E10384">
        <v>73.896428999999998</v>
      </c>
      <c r="F10384" s="18">
        <v>44955</v>
      </c>
      <c r="G10384" s="19">
        <v>0.125</v>
      </c>
      <c r="H10384">
        <v>3</v>
      </c>
      <c r="I10384" s="13" t="s">
        <v>89</v>
      </c>
      <c r="J10384">
        <v>1</v>
      </c>
      <c r="K10384" s="13" t="s">
        <v>191</v>
      </c>
      <c r="L10384">
        <v>1</v>
      </c>
      <c r="M10384">
        <v>1</v>
      </c>
      <c r="N10384" s="13" t="s">
        <v>192</v>
      </c>
      <c r="O10384" s="13" t="s">
        <v>97</v>
      </c>
      <c r="P10384">
        <v>16</v>
      </c>
      <c r="Q10384" s="13" t="s">
        <v>195</v>
      </c>
      <c r="R10384" s="13" t="s">
        <v>199</v>
      </c>
      <c r="S10384" s="13" t="s">
        <v>99</v>
      </c>
      <c r="T10384">
        <v>4</v>
      </c>
      <c r="U10384">
        <v>4</v>
      </c>
      <c r="V10384">
        <v>0</v>
      </c>
      <c r="W10384" s="13" t="s">
        <v>101</v>
      </c>
      <c r="X10384">
        <v>0.3</v>
      </c>
    </row>
    <row r="10385" spans="1:24" x14ac:dyDescent="0.3">
      <c r="A10385">
        <v>10383</v>
      </c>
      <c r="B10385" t="s">
        <v>200</v>
      </c>
      <c r="C10385" t="s">
        <v>201</v>
      </c>
      <c r="D10385">
        <v>13.132978</v>
      </c>
      <c r="E10385">
        <v>80.287780999999995</v>
      </c>
      <c r="F10385" s="18">
        <v>45632</v>
      </c>
      <c r="G10385" s="19">
        <v>8.3333333333333301E-2</v>
      </c>
      <c r="H10385">
        <v>2</v>
      </c>
      <c r="I10385" s="13" t="s">
        <v>211</v>
      </c>
      <c r="J10385">
        <v>0</v>
      </c>
      <c r="K10385" s="13" t="s">
        <v>92</v>
      </c>
      <c r="L10385">
        <v>4</v>
      </c>
      <c r="M10385">
        <v>0</v>
      </c>
      <c r="N10385" s="13" t="s">
        <v>212</v>
      </c>
      <c r="O10385" s="13" t="s">
        <v>195</v>
      </c>
      <c r="P10385">
        <v>40</v>
      </c>
      <c r="Q10385" s="13" t="s">
        <v>95</v>
      </c>
      <c r="R10385" s="13" t="s">
        <v>213</v>
      </c>
      <c r="S10385" s="13" t="s">
        <v>99</v>
      </c>
      <c r="T10385">
        <v>2</v>
      </c>
      <c r="U10385">
        <v>2</v>
      </c>
      <c r="V10385">
        <v>0</v>
      </c>
      <c r="W10385" s="13" t="s">
        <v>101</v>
      </c>
      <c r="X10385">
        <v>0.45</v>
      </c>
    </row>
    <row r="10386" spans="1:24" x14ac:dyDescent="0.3">
      <c r="A10386">
        <v>10384</v>
      </c>
      <c r="B10386" t="s">
        <v>200</v>
      </c>
      <c r="C10386" t="s">
        <v>201</v>
      </c>
      <c r="D10386">
        <v>13.155419</v>
      </c>
      <c r="E10386">
        <v>80.169638000000006</v>
      </c>
      <c r="F10386" s="18">
        <v>44863</v>
      </c>
      <c r="G10386" s="19">
        <v>0.625</v>
      </c>
      <c r="H10386">
        <v>15</v>
      </c>
      <c r="I10386" s="13" t="s">
        <v>219</v>
      </c>
      <c r="J10386">
        <v>1</v>
      </c>
      <c r="K10386" s="13" t="s">
        <v>191</v>
      </c>
      <c r="L10386">
        <v>3</v>
      </c>
      <c r="M10386">
        <v>1</v>
      </c>
      <c r="N10386" s="13" t="s">
        <v>94</v>
      </c>
      <c r="O10386" s="13" t="s">
        <v>95</v>
      </c>
      <c r="P10386">
        <v>37</v>
      </c>
      <c r="Q10386" s="13" t="s">
        <v>95</v>
      </c>
      <c r="R10386" s="13" t="s">
        <v>208</v>
      </c>
      <c r="S10386" s="13" t="s">
        <v>99</v>
      </c>
      <c r="T10386">
        <v>1</v>
      </c>
      <c r="U10386">
        <v>1</v>
      </c>
      <c r="V10386">
        <v>0</v>
      </c>
      <c r="W10386" s="13" t="s">
        <v>101</v>
      </c>
      <c r="X10386">
        <v>0.65</v>
      </c>
    </row>
    <row r="10387" spans="1:24" x14ac:dyDescent="0.3">
      <c r="A10387">
        <v>10385</v>
      </c>
      <c r="B10387" t="s">
        <v>203</v>
      </c>
      <c r="C10387" t="s">
        <v>203</v>
      </c>
      <c r="D10387">
        <v>28.697039</v>
      </c>
      <c r="E10387">
        <v>76.934329000000005</v>
      </c>
      <c r="F10387" s="18">
        <v>44865</v>
      </c>
      <c r="G10387" s="19">
        <v>0.66666666666666696</v>
      </c>
      <c r="H10387">
        <v>16</v>
      </c>
      <c r="I10387" s="13" t="s">
        <v>204</v>
      </c>
      <c r="J10387">
        <v>0</v>
      </c>
      <c r="K10387" s="13" t="s">
        <v>214</v>
      </c>
      <c r="L10387">
        <v>4</v>
      </c>
      <c r="M10387">
        <v>1</v>
      </c>
      <c r="N10387" s="13" t="s">
        <v>212</v>
      </c>
      <c r="O10387" s="13" t="s">
        <v>95</v>
      </c>
      <c r="P10387">
        <v>22</v>
      </c>
      <c r="Q10387" s="13" t="s">
        <v>95</v>
      </c>
      <c r="R10387" s="13" t="s">
        <v>205</v>
      </c>
      <c r="S10387" s="13" t="s">
        <v>99</v>
      </c>
      <c r="T10387">
        <v>4</v>
      </c>
      <c r="U10387">
        <v>4</v>
      </c>
      <c r="V10387">
        <v>0</v>
      </c>
      <c r="W10387" s="13" t="s">
        <v>101</v>
      </c>
      <c r="X10387">
        <v>0.65</v>
      </c>
    </row>
    <row r="10388" spans="1:24" x14ac:dyDescent="0.3">
      <c r="A10388">
        <v>10386</v>
      </c>
      <c r="B10388" t="s">
        <v>197</v>
      </c>
      <c r="C10388" t="s">
        <v>198</v>
      </c>
      <c r="D10388">
        <v>30.680357999999998</v>
      </c>
      <c r="E10388">
        <v>76.875324000000006</v>
      </c>
      <c r="F10388" s="18">
        <v>44627</v>
      </c>
      <c r="G10388" s="19">
        <v>0.54166666666666696</v>
      </c>
      <c r="H10388">
        <v>13</v>
      </c>
      <c r="I10388" s="13" t="s">
        <v>204</v>
      </c>
      <c r="J10388">
        <v>0</v>
      </c>
      <c r="K10388" s="13" t="s">
        <v>214</v>
      </c>
      <c r="L10388">
        <v>4</v>
      </c>
      <c r="M10388">
        <v>0</v>
      </c>
      <c r="N10388" s="13" t="s">
        <v>192</v>
      </c>
      <c r="O10388" s="13" t="s">
        <v>97</v>
      </c>
      <c r="P10388">
        <v>30</v>
      </c>
      <c r="Q10388" s="13" t="s">
        <v>97</v>
      </c>
      <c r="R10388" s="13" t="s">
        <v>208</v>
      </c>
      <c r="S10388" s="13" t="s">
        <v>99</v>
      </c>
      <c r="T10388">
        <v>1</v>
      </c>
      <c r="U10388">
        <v>1</v>
      </c>
      <c r="V10388">
        <v>0</v>
      </c>
      <c r="W10388" s="13" t="s">
        <v>101</v>
      </c>
      <c r="X10388">
        <v>0.5</v>
      </c>
    </row>
    <row r="10389" spans="1:24" x14ac:dyDescent="0.3">
      <c r="A10389">
        <v>10387</v>
      </c>
      <c r="B10389" t="s">
        <v>217</v>
      </c>
      <c r="C10389" t="s">
        <v>218</v>
      </c>
      <c r="D10389">
        <v>22.443254</v>
      </c>
      <c r="E10389">
        <v>88.309023999999994</v>
      </c>
      <c r="F10389" s="18">
        <v>44721</v>
      </c>
      <c r="G10389" s="19">
        <v>0.875</v>
      </c>
      <c r="H10389">
        <v>21</v>
      </c>
      <c r="I10389" s="13" t="s">
        <v>202</v>
      </c>
      <c r="J10389">
        <v>0</v>
      </c>
      <c r="K10389" s="13" t="s">
        <v>214</v>
      </c>
      <c r="L10389">
        <v>6</v>
      </c>
      <c r="M10389">
        <v>1</v>
      </c>
      <c r="N10389" s="13" t="s">
        <v>212</v>
      </c>
      <c r="O10389" s="13" t="s">
        <v>95</v>
      </c>
      <c r="P10389">
        <v>23</v>
      </c>
      <c r="Q10389" s="13" t="s">
        <v>195</v>
      </c>
      <c r="R10389" s="13" t="s">
        <v>98</v>
      </c>
      <c r="S10389" s="13" t="s">
        <v>196</v>
      </c>
      <c r="T10389">
        <v>2</v>
      </c>
      <c r="U10389">
        <v>2</v>
      </c>
      <c r="V10389">
        <v>0</v>
      </c>
      <c r="W10389" s="13" t="s">
        <v>101</v>
      </c>
      <c r="X10389">
        <v>0.45</v>
      </c>
    </row>
    <row r="10390" spans="1:24" x14ac:dyDescent="0.3">
      <c r="A10390">
        <v>10388</v>
      </c>
      <c r="B10390" t="s">
        <v>200</v>
      </c>
      <c r="C10390" t="s">
        <v>201</v>
      </c>
      <c r="D10390">
        <v>13.18712</v>
      </c>
      <c r="E10390">
        <v>80.181118999999995</v>
      </c>
      <c r="F10390" s="18">
        <v>45580</v>
      </c>
      <c r="G10390" s="19">
        <v>0.33333333333333298</v>
      </c>
      <c r="H10390">
        <v>8</v>
      </c>
      <c r="I10390" s="13" t="s">
        <v>215</v>
      </c>
      <c r="J10390">
        <v>0</v>
      </c>
      <c r="K10390" s="13" t="s">
        <v>92</v>
      </c>
      <c r="L10390">
        <v>2</v>
      </c>
      <c r="M10390">
        <v>0</v>
      </c>
      <c r="N10390" s="13" t="s">
        <v>94</v>
      </c>
      <c r="O10390" s="13" t="s">
        <v>95</v>
      </c>
      <c r="P10390">
        <v>17</v>
      </c>
      <c r="Q10390" s="13" t="s">
        <v>97</v>
      </c>
      <c r="R10390" s="13" t="s">
        <v>208</v>
      </c>
      <c r="S10390" s="13" t="s">
        <v>196</v>
      </c>
      <c r="T10390">
        <v>3</v>
      </c>
      <c r="U10390">
        <v>0</v>
      </c>
      <c r="V10390">
        <v>1</v>
      </c>
      <c r="W10390" s="13" t="s">
        <v>101</v>
      </c>
      <c r="X10390">
        <v>0.8</v>
      </c>
    </row>
    <row r="10391" spans="1:24" x14ac:dyDescent="0.3">
      <c r="A10391">
        <v>10389</v>
      </c>
      <c r="B10391" t="s">
        <v>200</v>
      </c>
      <c r="C10391" t="s">
        <v>201</v>
      </c>
      <c r="D10391">
        <v>12.803266000000001</v>
      </c>
      <c r="E10391">
        <v>80.177063000000004</v>
      </c>
      <c r="F10391" s="18">
        <v>45099</v>
      </c>
      <c r="G10391" s="19">
        <v>0.58333333333333304</v>
      </c>
      <c r="H10391">
        <v>14</v>
      </c>
      <c r="I10391" s="13" t="s">
        <v>202</v>
      </c>
      <c r="J10391">
        <v>0</v>
      </c>
      <c r="K10391" s="13" t="s">
        <v>191</v>
      </c>
      <c r="L10391">
        <v>6</v>
      </c>
      <c r="M10391">
        <v>0</v>
      </c>
      <c r="N10391" s="13" t="s">
        <v>212</v>
      </c>
      <c r="O10391" s="13" t="s">
        <v>95</v>
      </c>
      <c r="P10391">
        <v>27</v>
      </c>
      <c r="Q10391" s="13" t="s">
        <v>195</v>
      </c>
      <c r="R10391" s="13" t="s">
        <v>208</v>
      </c>
      <c r="S10391" s="13" t="s">
        <v>196</v>
      </c>
      <c r="T10391">
        <v>3</v>
      </c>
      <c r="U10391">
        <v>1</v>
      </c>
      <c r="V10391">
        <v>0</v>
      </c>
      <c r="W10391" s="13" t="s">
        <v>101</v>
      </c>
      <c r="X10391">
        <v>0.45</v>
      </c>
    </row>
    <row r="10392" spans="1:24" x14ac:dyDescent="0.3">
      <c r="A10392">
        <v>10390</v>
      </c>
      <c r="B10392" t="s">
        <v>200</v>
      </c>
      <c r="C10392" t="s">
        <v>201</v>
      </c>
      <c r="D10392">
        <v>12.875182000000001</v>
      </c>
      <c r="E10392">
        <v>80.149176999999995</v>
      </c>
      <c r="F10392" s="18">
        <v>44727</v>
      </c>
      <c r="G10392" s="19">
        <v>0.66666666666666696</v>
      </c>
      <c r="H10392">
        <v>16</v>
      </c>
      <c r="I10392" s="13" t="s">
        <v>194</v>
      </c>
      <c r="J10392">
        <v>0</v>
      </c>
      <c r="K10392" s="13" t="s">
        <v>92</v>
      </c>
      <c r="L10392">
        <v>6</v>
      </c>
      <c r="M10392">
        <v>0</v>
      </c>
      <c r="N10392" s="13" t="s">
        <v>212</v>
      </c>
      <c r="O10392" s="13" t="s">
        <v>195</v>
      </c>
      <c r="P10392">
        <v>15</v>
      </c>
      <c r="Q10392" s="13" t="s">
        <v>97</v>
      </c>
      <c r="R10392" s="13" t="s">
        <v>199</v>
      </c>
      <c r="S10392" s="13" t="s">
        <v>196</v>
      </c>
      <c r="T10392">
        <v>1</v>
      </c>
      <c r="U10392">
        <v>1</v>
      </c>
      <c r="V10392">
        <v>0</v>
      </c>
      <c r="W10392" s="13" t="s">
        <v>101</v>
      </c>
      <c r="X10392">
        <v>0.45</v>
      </c>
    </row>
    <row r="10393" spans="1:24" x14ac:dyDescent="0.3">
      <c r="A10393">
        <v>10391</v>
      </c>
      <c r="B10393" t="s">
        <v>203</v>
      </c>
      <c r="C10393" t="s">
        <v>203</v>
      </c>
      <c r="D10393">
        <v>28.471413999999999</v>
      </c>
      <c r="E10393">
        <v>77.109361000000007</v>
      </c>
      <c r="F10393" s="18">
        <v>45486</v>
      </c>
      <c r="G10393" s="19">
        <v>0.41666666666666702</v>
      </c>
      <c r="H10393">
        <v>10</v>
      </c>
      <c r="I10393" s="13" t="s">
        <v>219</v>
      </c>
      <c r="J10393">
        <v>1</v>
      </c>
      <c r="K10393" s="13" t="s">
        <v>92</v>
      </c>
      <c r="L10393">
        <v>6</v>
      </c>
      <c r="M10393">
        <v>0</v>
      </c>
      <c r="N10393" s="13" t="s">
        <v>94</v>
      </c>
      <c r="O10393" s="13" t="s">
        <v>95</v>
      </c>
      <c r="P10393">
        <v>32</v>
      </c>
      <c r="Q10393" s="13" t="s">
        <v>195</v>
      </c>
      <c r="R10393" s="13" t="s">
        <v>205</v>
      </c>
      <c r="S10393" s="13" t="s">
        <v>196</v>
      </c>
      <c r="T10393">
        <v>2</v>
      </c>
      <c r="U10393">
        <v>0</v>
      </c>
      <c r="V10393">
        <v>1</v>
      </c>
      <c r="W10393" s="13" t="s">
        <v>101</v>
      </c>
      <c r="X10393">
        <v>0.6</v>
      </c>
    </row>
    <row r="10394" spans="1:24" x14ac:dyDescent="0.3">
      <c r="A10394">
        <v>10392</v>
      </c>
      <c r="B10394" t="s">
        <v>79</v>
      </c>
      <c r="C10394" t="s">
        <v>80</v>
      </c>
      <c r="D10394">
        <v>18.494130999999999</v>
      </c>
      <c r="E10394">
        <v>73.797219999999996</v>
      </c>
      <c r="F10394" s="18">
        <v>45314</v>
      </c>
      <c r="G10394" s="19">
        <v>8.3333333333333301E-2</v>
      </c>
      <c r="H10394">
        <v>2</v>
      </c>
      <c r="I10394" s="13" t="s">
        <v>215</v>
      </c>
      <c r="J10394">
        <v>0</v>
      </c>
      <c r="K10394" s="13" t="s">
        <v>92</v>
      </c>
      <c r="L10394">
        <v>3</v>
      </c>
      <c r="M10394">
        <v>1</v>
      </c>
      <c r="N10394" s="13" t="s">
        <v>94</v>
      </c>
      <c r="O10394" s="13" t="s">
        <v>95</v>
      </c>
      <c r="P10394">
        <v>20</v>
      </c>
      <c r="Q10394" s="13" t="s">
        <v>95</v>
      </c>
      <c r="R10394" s="13" t="s">
        <v>213</v>
      </c>
      <c r="S10394" s="13" t="s">
        <v>99</v>
      </c>
      <c r="T10394">
        <v>3</v>
      </c>
      <c r="U10394">
        <v>3</v>
      </c>
      <c r="V10394">
        <v>0</v>
      </c>
      <c r="W10394" s="13" t="s">
        <v>101</v>
      </c>
      <c r="X10394">
        <v>0.65</v>
      </c>
    </row>
    <row r="10395" spans="1:24" x14ac:dyDescent="0.3">
      <c r="A10395">
        <v>10393</v>
      </c>
      <c r="B10395" t="s">
        <v>197</v>
      </c>
      <c r="C10395" t="s">
        <v>198</v>
      </c>
      <c r="D10395">
        <v>30.781319</v>
      </c>
      <c r="E10395">
        <v>76.781670000000005</v>
      </c>
      <c r="F10395" s="18">
        <v>45533</v>
      </c>
      <c r="G10395" s="19">
        <v>0.25</v>
      </c>
      <c r="H10395">
        <v>6</v>
      </c>
      <c r="I10395" s="13" t="s">
        <v>202</v>
      </c>
      <c r="J10395">
        <v>0</v>
      </c>
      <c r="K10395" s="13" t="s">
        <v>191</v>
      </c>
      <c r="L10395">
        <v>6</v>
      </c>
      <c r="M10395">
        <v>1</v>
      </c>
      <c r="N10395" s="13" t="s">
        <v>212</v>
      </c>
      <c r="O10395" s="13" t="s">
        <v>95</v>
      </c>
      <c r="P10395">
        <v>26</v>
      </c>
      <c r="Q10395" s="13" t="s">
        <v>95</v>
      </c>
      <c r="R10395" s="13" t="s">
        <v>208</v>
      </c>
      <c r="S10395" s="13" t="s">
        <v>196</v>
      </c>
      <c r="T10395">
        <v>4</v>
      </c>
      <c r="U10395">
        <v>2</v>
      </c>
      <c r="V10395">
        <v>0</v>
      </c>
      <c r="W10395" s="13" t="s">
        <v>101</v>
      </c>
      <c r="X10395">
        <v>0.45</v>
      </c>
    </row>
    <row r="10396" spans="1:24" x14ac:dyDescent="0.3">
      <c r="A10396">
        <v>10394</v>
      </c>
      <c r="B10396" t="s">
        <v>190</v>
      </c>
      <c r="C10396" t="s">
        <v>80</v>
      </c>
      <c r="D10396">
        <v>19.022940999999999</v>
      </c>
      <c r="E10396">
        <v>72.906633999999997</v>
      </c>
      <c r="F10396" s="18">
        <v>44931</v>
      </c>
      <c r="G10396" s="19">
        <v>0.70833333333333304</v>
      </c>
      <c r="H10396">
        <v>17</v>
      </c>
      <c r="I10396" s="13" t="s">
        <v>202</v>
      </c>
      <c r="J10396">
        <v>0</v>
      </c>
      <c r="K10396" s="13" t="s">
        <v>191</v>
      </c>
      <c r="L10396">
        <v>3</v>
      </c>
      <c r="M10396">
        <v>0</v>
      </c>
      <c r="N10396" s="13" t="s">
        <v>94</v>
      </c>
      <c r="O10396" s="13" t="s">
        <v>95</v>
      </c>
      <c r="P10396">
        <v>38</v>
      </c>
      <c r="Q10396" s="13" t="s">
        <v>97</v>
      </c>
      <c r="R10396" s="13" t="s">
        <v>205</v>
      </c>
      <c r="S10396" s="13" t="s">
        <v>99</v>
      </c>
      <c r="T10396">
        <v>1</v>
      </c>
      <c r="U10396">
        <v>1</v>
      </c>
      <c r="V10396">
        <v>1</v>
      </c>
      <c r="W10396" s="13" t="s">
        <v>101</v>
      </c>
      <c r="X10396">
        <v>1</v>
      </c>
    </row>
    <row r="10397" spans="1:24" x14ac:dyDescent="0.3">
      <c r="A10397">
        <v>10395</v>
      </c>
      <c r="B10397" t="s">
        <v>209</v>
      </c>
      <c r="C10397" t="s">
        <v>210</v>
      </c>
      <c r="D10397">
        <v>17.342618000000002</v>
      </c>
      <c r="E10397">
        <v>78.534848999999994</v>
      </c>
      <c r="F10397" s="18">
        <v>45252</v>
      </c>
      <c r="G10397" s="19">
        <v>4.1666666666666699E-2</v>
      </c>
      <c r="H10397">
        <v>1</v>
      </c>
      <c r="I10397" s="13" t="s">
        <v>194</v>
      </c>
      <c r="J10397">
        <v>0</v>
      </c>
      <c r="K10397" s="13" t="s">
        <v>214</v>
      </c>
      <c r="L10397">
        <v>5</v>
      </c>
      <c r="M10397">
        <v>0</v>
      </c>
      <c r="N10397" s="13" t="s">
        <v>212</v>
      </c>
      <c r="O10397" s="13" t="s">
        <v>95</v>
      </c>
      <c r="P10397">
        <v>34</v>
      </c>
      <c r="Q10397" s="13" t="s">
        <v>95</v>
      </c>
      <c r="R10397" s="13" t="s">
        <v>199</v>
      </c>
      <c r="S10397" s="13" t="s">
        <v>196</v>
      </c>
      <c r="T10397">
        <v>4</v>
      </c>
      <c r="U10397">
        <v>0</v>
      </c>
      <c r="V10397">
        <v>0</v>
      </c>
      <c r="W10397" s="13" t="s">
        <v>101</v>
      </c>
      <c r="X10397">
        <v>0.45</v>
      </c>
    </row>
    <row r="10398" spans="1:24" x14ac:dyDescent="0.3">
      <c r="A10398">
        <v>10396</v>
      </c>
      <c r="B10398" t="s">
        <v>217</v>
      </c>
      <c r="C10398" t="s">
        <v>218</v>
      </c>
      <c r="D10398">
        <v>22.428457000000002</v>
      </c>
      <c r="E10398">
        <v>88.208894000000001</v>
      </c>
      <c r="F10398" s="18">
        <v>45509</v>
      </c>
      <c r="G10398" s="19">
        <v>8.3333333333333301E-2</v>
      </c>
      <c r="H10398">
        <v>2</v>
      </c>
      <c r="I10398" s="13" t="s">
        <v>204</v>
      </c>
      <c r="J10398">
        <v>0</v>
      </c>
      <c r="K10398" s="13" t="s">
        <v>92</v>
      </c>
      <c r="L10398">
        <v>1</v>
      </c>
      <c r="M10398">
        <v>1</v>
      </c>
      <c r="N10398" s="13" t="s">
        <v>192</v>
      </c>
      <c r="O10398" s="13" t="s">
        <v>97</v>
      </c>
      <c r="P10398">
        <v>20</v>
      </c>
      <c r="Q10398" s="13" t="s">
        <v>97</v>
      </c>
      <c r="R10398" s="13" t="s">
        <v>98</v>
      </c>
      <c r="S10398" s="13" t="s">
        <v>196</v>
      </c>
      <c r="T10398">
        <v>3</v>
      </c>
      <c r="U10398">
        <v>2</v>
      </c>
      <c r="V10398">
        <v>0</v>
      </c>
      <c r="W10398" s="13" t="s">
        <v>101</v>
      </c>
      <c r="X10398">
        <v>0.3</v>
      </c>
    </row>
    <row r="10399" spans="1:24" x14ac:dyDescent="0.3">
      <c r="A10399">
        <v>10397</v>
      </c>
      <c r="B10399" t="s">
        <v>203</v>
      </c>
      <c r="C10399" t="s">
        <v>203</v>
      </c>
      <c r="D10399">
        <v>28.808494</v>
      </c>
      <c r="E10399">
        <v>76.814802</v>
      </c>
      <c r="F10399" s="18">
        <v>44764</v>
      </c>
      <c r="G10399" s="19">
        <v>0.25</v>
      </c>
      <c r="H10399">
        <v>6</v>
      </c>
      <c r="I10399" s="13" t="s">
        <v>211</v>
      </c>
      <c r="J10399">
        <v>0</v>
      </c>
      <c r="K10399" s="13" t="s">
        <v>92</v>
      </c>
      <c r="L10399">
        <v>6</v>
      </c>
      <c r="M10399">
        <v>1</v>
      </c>
      <c r="N10399" s="13" t="s">
        <v>192</v>
      </c>
      <c r="O10399" s="13" t="s">
        <v>97</v>
      </c>
      <c r="P10399">
        <v>40</v>
      </c>
      <c r="Q10399" s="13" t="s">
        <v>195</v>
      </c>
      <c r="R10399" s="13" t="s">
        <v>213</v>
      </c>
      <c r="S10399" s="13" t="s">
        <v>196</v>
      </c>
      <c r="T10399">
        <v>2</v>
      </c>
      <c r="U10399">
        <v>2</v>
      </c>
      <c r="V10399">
        <v>0</v>
      </c>
      <c r="W10399" s="13" t="s">
        <v>101</v>
      </c>
      <c r="X10399">
        <v>0.1</v>
      </c>
    </row>
    <row r="10400" spans="1:24" x14ac:dyDescent="0.3">
      <c r="A10400">
        <v>10398</v>
      </c>
      <c r="B10400" t="s">
        <v>203</v>
      </c>
      <c r="C10400" t="s">
        <v>203</v>
      </c>
      <c r="D10400">
        <v>28.471751000000001</v>
      </c>
      <c r="E10400">
        <v>77.048652000000004</v>
      </c>
      <c r="F10400" s="18">
        <v>44828</v>
      </c>
      <c r="G10400" s="19">
        <v>0.95833333333333304</v>
      </c>
      <c r="H10400">
        <v>23</v>
      </c>
      <c r="I10400" s="13" t="s">
        <v>219</v>
      </c>
      <c r="J10400">
        <v>1</v>
      </c>
      <c r="K10400" s="13" t="s">
        <v>214</v>
      </c>
      <c r="L10400">
        <v>1</v>
      </c>
      <c r="M10400">
        <v>1</v>
      </c>
      <c r="N10400" s="13" t="s">
        <v>212</v>
      </c>
      <c r="O10400" s="13" t="s">
        <v>195</v>
      </c>
      <c r="P10400">
        <v>20</v>
      </c>
      <c r="Q10400" s="13" t="s">
        <v>95</v>
      </c>
      <c r="R10400" s="13" t="s">
        <v>199</v>
      </c>
      <c r="S10400" s="13" t="s">
        <v>196</v>
      </c>
      <c r="T10400">
        <v>4</v>
      </c>
      <c r="U10400">
        <v>3</v>
      </c>
      <c r="V10400">
        <v>0</v>
      </c>
      <c r="W10400" s="13" t="s">
        <v>101</v>
      </c>
      <c r="X10400">
        <v>0.25</v>
      </c>
    </row>
    <row r="10401" spans="1:24" x14ac:dyDescent="0.3">
      <c r="A10401">
        <v>10399</v>
      </c>
      <c r="B10401" t="s">
        <v>209</v>
      </c>
      <c r="C10401" t="s">
        <v>210</v>
      </c>
      <c r="D10401">
        <v>17.406596</v>
      </c>
      <c r="E10401">
        <v>78.428927999999999</v>
      </c>
      <c r="F10401" s="18">
        <v>44701</v>
      </c>
      <c r="G10401" s="19">
        <v>0.625</v>
      </c>
      <c r="H10401">
        <v>15</v>
      </c>
      <c r="I10401" s="13" t="s">
        <v>211</v>
      </c>
      <c r="J10401">
        <v>0</v>
      </c>
      <c r="K10401" s="13" t="s">
        <v>92</v>
      </c>
      <c r="L10401">
        <v>1</v>
      </c>
      <c r="M10401">
        <v>0</v>
      </c>
      <c r="N10401" s="13" t="s">
        <v>212</v>
      </c>
      <c r="O10401" s="13" t="s">
        <v>195</v>
      </c>
      <c r="P10401">
        <v>37</v>
      </c>
      <c r="Q10401" s="13" t="s">
        <v>95</v>
      </c>
      <c r="R10401" s="13" t="s">
        <v>199</v>
      </c>
      <c r="S10401" s="13" t="s">
        <v>193</v>
      </c>
      <c r="T10401">
        <v>2</v>
      </c>
      <c r="U10401">
        <v>0</v>
      </c>
      <c r="V10401">
        <v>0</v>
      </c>
      <c r="W10401" s="13" t="s">
        <v>101</v>
      </c>
      <c r="X10401">
        <v>0.25</v>
      </c>
    </row>
    <row r="10402" spans="1:24" x14ac:dyDescent="0.3">
      <c r="A10402">
        <v>10400</v>
      </c>
      <c r="B10402" t="s">
        <v>190</v>
      </c>
      <c r="C10402" t="s">
        <v>80</v>
      </c>
      <c r="D10402">
        <v>19.108715</v>
      </c>
      <c r="E10402">
        <v>72.724587999999997</v>
      </c>
      <c r="F10402" s="18">
        <v>45378</v>
      </c>
      <c r="G10402" s="19">
        <v>0.375</v>
      </c>
      <c r="H10402">
        <v>9</v>
      </c>
      <c r="I10402" s="13" t="s">
        <v>194</v>
      </c>
      <c r="J10402">
        <v>0</v>
      </c>
      <c r="K10402" s="13" t="s">
        <v>191</v>
      </c>
      <c r="L10402">
        <v>1</v>
      </c>
      <c r="M10402">
        <v>1</v>
      </c>
      <c r="N10402" s="13" t="s">
        <v>94</v>
      </c>
      <c r="O10402" s="13" t="s">
        <v>95</v>
      </c>
      <c r="P10402">
        <v>33</v>
      </c>
      <c r="Q10402" s="13" t="s">
        <v>97</v>
      </c>
      <c r="R10402" s="13" t="s">
        <v>205</v>
      </c>
      <c r="S10402" s="13" t="s">
        <v>196</v>
      </c>
      <c r="T10402">
        <v>5</v>
      </c>
      <c r="U10402">
        <v>0</v>
      </c>
      <c r="V10402">
        <v>1</v>
      </c>
      <c r="W10402" s="13" t="s">
        <v>101</v>
      </c>
      <c r="X10402">
        <v>0.8</v>
      </c>
    </row>
    <row r="10403" spans="1:24" x14ac:dyDescent="0.3">
      <c r="A10403">
        <v>10401</v>
      </c>
      <c r="B10403" t="s">
        <v>217</v>
      </c>
      <c r="C10403" t="s">
        <v>218</v>
      </c>
      <c r="D10403">
        <v>22.499065000000002</v>
      </c>
      <c r="E10403">
        <v>88.474024</v>
      </c>
      <c r="F10403" s="18">
        <v>44602</v>
      </c>
      <c r="G10403" s="19">
        <v>0.125</v>
      </c>
      <c r="H10403">
        <v>3</v>
      </c>
      <c r="I10403" s="13" t="s">
        <v>202</v>
      </c>
      <c r="J10403">
        <v>0</v>
      </c>
      <c r="K10403" s="13" t="s">
        <v>191</v>
      </c>
      <c r="L10403">
        <v>5</v>
      </c>
      <c r="M10403">
        <v>1</v>
      </c>
      <c r="N10403" s="13" t="s">
        <v>192</v>
      </c>
      <c r="O10403" s="13" t="s">
        <v>97</v>
      </c>
      <c r="P10403">
        <v>20</v>
      </c>
      <c r="Q10403" s="13" t="s">
        <v>95</v>
      </c>
      <c r="R10403" s="13" t="s">
        <v>208</v>
      </c>
      <c r="S10403" s="13" t="s">
        <v>193</v>
      </c>
      <c r="T10403">
        <v>5</v>
      </c>
      <c r="U10403">
        <v>1</v>
      </c>
      <c r="V10403">
        <v>0</v>
      </c>
      <c r="W10403" s="13" t="s">
        <v>101</v>
      </c>
      <c r="X10403">
        <v>0.1</v>
      </c>
    </row>
    <row r="10404" spans="1:24" x14ac:dyDescent="0.3">
      <c r="A10404">
        <v>10402</v>
      </c>
      <c r="B10404" t="s">
        <v>203</v>
      </c>
      <c r="C10404" t="s">
        <v>203</v>
      </c>
      <c r="D10404">
        <v>28.485029000000001</v>
      </c>
      <c r="E10404">
        <v>76.870435999999998</v>
      </c>
      <c r="F10404" s="18">
        <v>45471</v>
      </c>
      <c r="G10404" s="19">
        <v>8.3333333333333301E-2</v>
      </c>
      <c r="H10404">
        <v>2</v>
      </c>
      <c r="I10404" s="13" t="s">
        <v>211</v>
      </c>
      <c r="J10404">
        <v>0</v>
      </c>
      <c r="K10404" s="13" t="s">
        <v>214</v>
      </c>
      <c r="L10404">
        <v>3</v>
      </c>
      <c r="M10404">
        <v>1</v>
      </c>
      <c r="N10404" s="13" t="s">
        <v>212</v>
      </c>
      <c r="O10404" s="13" t="s">
        <v>195</v>
      </c>
      <c r="P10404">
        <v>16</v>
      </c>
      <c r="Q10404" s="13" t="s">
        <v>95</v>
      </c>
      <c r="R10404" s="13" t="s">
        <v>199</v>
      </c>
      <c r="S10404" s="13" t="s">
        <v>196</v>
      </c>
      <c r="T10404">
        <v>1</v>
      </c>
      <c r="U10404">
        <v>1</v>
      </c>
      <c r="V10404">
        <v>0</v>
      </c>
      <c r="W10404" s="13" t="s">
        <v>101</v>
      </c>
      <c r="X10404">
        <v>0.25</v>
      </c>
    </row>
    <row r="10405" spans="1:24" x14ac:dyDescent="0.3">
      <c r="A10405">
        <v>10403</v>
      </c>
      <c r="B10405" t="s">
        <v>79</v>
      </c>
      <c r="C10405" t="s">
        <v>80</v>
      </c>
      <c r="D10405">
        <v>18.486253999999999</v>
      </c>
      <c r="E10405">
        <v>73.782589000000002</v>
      </c>
      <c r="F10405" s="18">
        <v>44873</v>
      </c>
      <c r="G10405" s="19">
        <v>0.125</v>
      </c>
      <c r="H10405">
        <v>3</v>
      </c>
      <c r="I10405" s="13" t="s">
        <v>215</v>
      </c>
      <c r="J10405">
        <v>0</v>
      </c>
      <c r="K10405" s="13" t="s">
        <v>92</v>
      </c>
      <c r="L10405">
        <v>3</v>
      </c>
      <c r="M10405">
        <v>1</v>
      </c>
      <c r="N10405" s="13" t="s">
        <v>192</v>
      </c>
      <c r="O10405" s="13" t="s">
        <v>97</v>
      </c>
      <c r="P10405">
        <v>25</v>
      </c>
      <c r="Q10405" s="13" t="s">
        <v>195</v>
      </c>
      <c r="R10405" s="13" t="s">
        <v>208</v>
      </c>
      <c r="S10405" s="13" t="s">
        <v>196</v>
      </c>
      <c r="T10405">
        <v>3</v>
      </c>
      <c r="U10405">
        <v>2</v>
      </c>
      <c r="V10405">
        <v>0</v>
      </c>
      <c r="W10405" s="13" t="s">
        <v>101</v>
      </c>
      <c r="X10405">
        <v>0.1</v>
      </c>
    </row>
    <row r="10406" spans="1:24" x14ac:dyDescent="0.3">
      <c r="A10406">
        <v>10404</v>
      </c>
      <c r="B10406" t="s">
        <v>197</v>
      </c>
      <c r="C10406" t="s">
        <v>198</v>
      </c>
      <c r="D10406">
        <v>30.648555000000002</v>
      </c>
      <c r="E10406">
        <v>76.839650000000006</v>
      </c>
      <c r="F10406" s="18">
        <v>44701</v>
      </c>
      <c r="G10406" s="19">
        <v>0.45833333333333298</v>
      </c>
      <c r="H10406">
        <v>11</v>
      </c>
      <c r="I10406" s="13" t="s">
        <v>211</v>
      </c>
      <c r="J10406">
        <v>0</v>
      </c>
      <c r="K10406" s="13" t="s">
        <v>92</v>
      </c>
      <c r="L10406">
        <v>3</v>
      </c>
      <c r="M10406">
        <v>0</v>
      </c>
      <c r="N10406" s="13" t="s">
        <v>94</v>
      </c>
      <c r="O10406" s="13" t="s">
        <v>95</v>
      </c>
      <c r="P10406">
        <v>31</v>
      </c>
      <c r="Q10406" s="13" t="s">
        <v>95</v>
      </c>
      <c r="R10406" s="13" t="s">
        <v>213</v>
      </c>
      <c r="S10406" s="13" t="s">
        <v>193</v>
      </c>
      <c r="T10406">
        <v>2</v>
      </c>
      <c r="U10406">
        <v>1</v>
      </c>
      <c r="V10406">
        <v>0</v>
      </c>
      <c r="W10406" s="13" t="s">
        <v>101</v>
      </c>
      <c r="X10406">
        <v>0.45</v>
      </c>
    </row>
    <row r="10407" spans="1:24" x14ac:dyDescent="0.3">
      <c r="A10407">
        <v>10405</v>
      </c>
      <c r="B10407" t="s">
        <v>209</v>
      </c>
      <c r="C10407" t="s">
        <v>210</v>
      </c>
      <c r="D10407">
        <v>17.387705</v>
      </c>
      <c r="E10407">
        <v>78.491009000000005</v>
      </c>
      <c r="F10407" s="18">
        <v>45400</v>
      </c>
      <c r="G10407" s="19">
        <v>0.625</v>
      </c>
      <c r="H10407">
        <v>15</v>
      </c>
      <c r="I10407" s="13" t="s">
        <v>202</v>
      </c>
      <c r="J10407">
        <v>0</v>
      </c>
      <c r="K10407" s="13" t="s">
        <v>191</v>
      </c>
      <c r="L10407">
        <v>5</v>
      </c>
      <c r="M10407">
        <v>0</v>
      </c>
      <c r="N10407" s="13" t="s">
        <v>94</v>
      </c>
      <c r="O10407" s="13" t="s">
        <v>95</v>
      </c>
      <c r="P10407">
        <v>16</v>
      </c>
      <c r="Q10407" s="13" t="s">
        <v>95</v>
      </c>
      <c r="R10407" s="13" t="s">
        <v>208</v>
      </c>
      <c r="S10407" s="13" t="s">
        <v>193</v>
      </c>
      <c r="T10407">
        <v>1</v>
      </c>
      <c r="U10407">
        <v>0</v>
      </c>
      <c r="V10407">
        <v>0</v>
      </c>
      <c r="W10407" s="13" t="s">
        <v>101</v>
      </c>
      <c r="X10407">
        <v>0.45</v>
      </c>
    </row>
    <row r="10408" spans="1:24" x14ac:dyDescent="0.3">
      <c r="A10408">
        <v>10406</v>
      </c>
      <c r="B10408" t="s">
        <v>206</v>
      </c>
      <c r="C10408" t="s">
        <v>207</v>
      </c>
      <c r="D10408">
        <v>12.909876000000001</v>
      </c>
      <c r="E10408">
        <v>77.648643000000007</v>
      </c>
      <c r="F10408" s="18">
        <v>44582</v>
      </c>
      <c r="G10408" s="19">
        <v>0.625</v>
      </c>
      <c r="H10408">
        <v>15</v>
      </c>
      <c r="I10408" s="13" t="s">
        <v>211</v>
      </c>
      <c r="J10408">
        <v>0</v>
      </c>
      <c r="K10408" s="13" t="s">
        <v>92</v>
      </c>
      <c r="L10408">
        <v>1</v>
      </c>
      <c r="M10408">
        <v>1</v>
      </c>
      <c r="N10408" s="13" t="s">
        <v>192</v>
      </c>
      <c r="O10408" s="13" t="s">
        <v>97</v>
      </c>
      <c r="P10408">
        <v>18</v>
      </c>
      <c r="Q10408" s="13" t="s">
        <v>95</v>
      </c>
      <c r="R10408" s="13" t="s">
        <v>208</v>
      </c>
      <c r="S10408" s="13" t="s">
        <v>196</v>
      </c>
      <c r="T10408">
        <v>3</v>
      </c>
      <c r="U10408">
        <v>2</v>
      </c>
      <c r="V10408">
        <v>0</v>
      </c>
      <c r="W10408" s="13" t="s">
        <v>101</v>
      </c>
      <c r="X10408">
        <v>0.1</v>
      </c>
    </row>
    <row r="10409" spans="1:24" x14ac:dyDescent="0.3">
      <c r="A10409">
        <v>10407</v>
      </c>
      <c r="B10409" t="s">
        <v>197</v>
      </c>
      <c r="C10409" t="s">
        <v>198</v>
      </c>
      <c r="D10409">
        <v>30.664580999999998</v>
      </c>
      <c r="E10409">
        <v>76.876532999999995</v>
      </c>
      <c r="F10409" s="18">
        <v>45218</v>
      </c>
      <c r="G10409" s="19">
        <v>0.54166666666666696</v>
      </c>
      <c r="H10409">
        <v>13</v>
      </c>
      <c r="I10409" s="13" t="s">
        <v>202</v>
      </c>
      <c r="J10409">
        <v>0</v>
      </c>
      <c r="K10409" s="13" t="s">
        <v>191</v>
      </c>
      <c r="L10409">
        <v>2</v>
      </c>
      <c r="M10409">
        <v>0</v>
      </c>
      <c r="N10409" s="13" t="s">
        <v>192</v>
      </c>
      <c r="O10409" s="13" t="s">
        <v>97</v>
      </c>
      <c r="P10409">
        <v>35</v>
      </c>
      <c r="Q10409" s="13" t="s">
        <v>97</v>
      </c>
      <c r="R10409" s="13" t="s">
        <v>208</v>
      </c>
      <c r="S10409" s="13" t="s">
        <v>196</v>
      </c>
      <c r="T10409">
        <v>2</v>
      </c>
      <c r="U10409">
        <v>2</v>
      </c>
      <c r="V10409">
        <v>0</v>
      </c>
      <c r="W10409" s="13" t="s">
        <v>101</v>
      </c>
      <c r="X10409">
        <v>0.3</v>
      </c>
    </row>
    <row r="10410" spans="1:24" x14ac:dyDescent="0.3">
      <c r="A10410">
        <v>10408</v>
      </c>
      <c r="B10410" t="s">
        <v>206</v>
      </c>
      <c r="C10410" t="s">
        <v>207</v>
      </c>
      <c r="D10410">
        <v>13.167237</v>
      </c>
      <c r="E10410">
        <v>77.421873000000005</v>
      </c>
      <c r="F10410" s="18">
        <v>45389</v>
      </c>
      <c r="G10410" s="19">
        <v>8.3333333333333301E-2</v>
      </c>
      <c r="H10410">
        <v>2</v>
      </c>
      <c r="I10410" s="13" t="s">
        <v>89</v>
      </c>
      <c r="J10410">
        <v>1</v>
      </c>
      <c r="K10410" s="13" t="s">
        <v>191</v>
      </c>
      <c r="L10410">
        <v>5</v>
      </c>
      <c r="M10410">
        <v>1</v>
      </c>
      <c r="N10410" s="13" t="s">
        <v>212</v>
      </c>
      <c r="O10410" s="13" t="s">
        <v>195</v>
      </c>
      <c r="P10410">
        <v>30</v>
      </c>
      <c r="Q10410" s="13" t="s">
        <v>95</v>
      </c>
      <c r="R10410" s="13" t="s">
        <v>208</v>
      </c>
      <c r="S10410" s="13" t="s">
        <v>99</v>
      </c>
      <c r="T10410">
        <v>2</v>
      </c>
      <c r="U10410">
        <v>2</v>
      </c>
      <c r="V10410">
        <v>0</v>
      </c>
      <c r="W10410" s="13" t="s">
        <v>101</v>
      </c>
      <c r="X10410">
        <v>0.45</v>
      </c>
    </row>
    <row r="10411" spans="1:24" x14ac:dyDescent="0.3">
      <c r="A10411">
        <v>10409</v>
      </c>
      <c r="B10411" t="s">
        <v>79</v>
      </c>
      <c r="C10411" t="s">
        <v>80</v>
      </c>
      <c r="D10411">
        <v>18.518848999999999</v>
      </c>
      <c r="E10411">
        <v>73.788146999999995</v>
      </c>
      <c r="F10411" s="18">
        <v>45629</v>
      </c>
      <c r="G10411" s="19">
        <v>0.125</v>
      </c>
      <c r="H10411">
        <v>3</v>
      </c>
      <c r="I10411" s="13" t="s">
        <v>215</v>
      </c>
      <c r="J10411">
        <v>0</v>
      </c>
      <c r="K10411" s="13" t="s">
        <v>191</v>
      </c>
      <c r="L10411">
        <v>5</v>
      </c>
      <c r="M10411">
        <v>0</v>
      </c>
      <c r="N10411" s="13" t="s">
        <v>212</v>
      </c>
      <c r="O10411" s="13" t="s">
        <v>95</v>
      </c>
      <c r="P10411">
        <v>15</v>
      </c>
      <c r="Q10411" s="13" t="s">
        <v>95</v>
      </c>
      <c r="R10411" s="13" t="s">
        <v>208</v>
      </c>
      <c r="S10411" s="13" t="s">
        <v>193</v>
      </c>
      <c r="T10411">
        <v>1</v>
      </c>
      <c r="U10411">
        <v>1</v>
      </c>
      <c r="V10411">
        <v>0</v>
      </c>
      <c r="W10411" s="13" t="s">
        <v>101</v>
      </c>
      <c r="X10411">
        <v>0.45</v>
      </c>
    </row>
    <row r="10412" spans="1:24" x14ac:dyDescent="0.3">
      <c r="A10412">
        <v>10410</v>
      </c>
      <c r="B10412" t="s">
        <v>79</v>
      </c>
      <c r="C10412" t="s">
        <v>80</v>
      </c>
      <c r="D10412">
        <v>18.514249</v>
      </c>
      <c r="E10412">
        <v>73.715058999999997</v>
      </c>
      <c r="F10412" s="18">
        <v>44820</v>
      </c>
      <c r="G10412" s="19">
        <v>0.375</v>
      </c>
      <c r="H10412">
        <v>9</v>
      </c>
      <c r="I10412" s="13" t="s">
        <v>211</v>
      </c>
      <c r="J10412">
        <v>0</v>
      </c>
      <c r="K10412" s="13" t="s">
        <v>191</v>
      </c>
      <c r="L10412">
        <v>3</v>
      </c>
      <c r="M10412">
        <v>1</v>
      </c>
      <c r="N10412" s="13" t="s">
        <v>94</v>
      </c>
      <c r="O10412" s="13" t="s">
        <v>95</v>
      </c>
      <c r="P10412">
        <v>36</v>
      </c>
      <c r="Q10412" s="13" t="s">
        <v>195</v>
      </c>
      <c r="R10412" s="13" t="s">
        <v>205</v>
      </c>
      <c r="S10412" s="13" t="s">
        <v>193</v>
      </c>
      <c r="T10412">
        <v>4</v>
      </c>
      <c r="U10412">
        <v>2</v>
      </c>
      <c r="V10412">
        <v>1</v>
      </c>
      <c r="W10412" s="13" t="s">
        <v>101</v>
      </c>
      <c r="X10412">
        <v>0.6</v>
      </c>
    </row>
    <row r="10413" spans="1:24" x14ac:dyDescent="0.3">
      <c r="A10413">
        <v>10411</v>
      </c>
      <c r="B10413" t="s">
        <v>209</v>
      </c>
      <c r="C10413" t="s">
        <v>210</v>
      </c>
      <c r="D10413">
        <v>17.311226999999999</v>
      </c>
      <c r="E10413">
        <v>78.562644000000006</v>
      </c>
      <c r="F10413" s="18">
        <v>45060</v>
      </c>
      <c r="G10413" s="19">
        <v>0.91666666666666696</v>
      </c>
      <c r="H10413">
        <v>22</v>
      </c>
      <c r="I10413" s="13" t="s">
        <v>89</v>
      </c>
      <c r="J10413">
        <v>1</v>
      </c>
      <c r="K10413" s="13" t="s">
        <v>191</v>
      </c>
      <c r="L10413">
        <v>3</v>
      </c>
      <c r="M10413">
        <v>0</v>
      </c>
      <c r="N10413" s="13" t="s">
        <v>212</v>
      </c>
      <c r="O10413" s="13" t="s">
        <v>195</v>
      </c>
      <c r="P10413">
        <v>24</v>
      </c>
      <c r="Q10413" s="13" t="s">
        <v>95</v>
      </c>
      <c r="R10413" s="13" t="s">
        <v>199</v>
      </c>
      <c r="S10413" s="13" t="s">
        <v>196</v>
      </c>
      <c r="T10413">
        <v>1</v>
      </c>
      <c r="U10413">
        <v>0</v>
      </c>
      <c r="V10413">
        <v>0</v>
      </c>
      <c r="W10413" s="13" t="s">
        <v>101</v>
      </c>
      <c r="X10413">
        <v>0.25</v>
      </c>
    </row>
    <row r="10414" spans="1:24" x14ac:dyDescent="0.3">
      <c r="A10414">
        <v>10412</v>
      </c>
      <c r="B10414" t="s">
        <v>217</v>
      </c>
      <c r="C10414" t="s">
        <v>218</v>
      </c>
      <c r="D10414">
        <v>22.430717999999999</v>
      </c>
      <c r="E10414">
        <v>88.20711</v>
      </c>
      <c r="F10414" s="18">
        <v>45388</v>
      </c>
      <c r="G10414" s="19">
        <v>0.45833333333333298</v>
      </c>
      <c r="H10414">
        <v>11</v>
      </c>
      <c r="I10414" s="13" t="s">
        <v>219</v>
      </c>
      <c r="J10414">
        <v>1</v>
      </c>
      <c r="K10414" s="13" t="s">
        <v>92</v>
      </c>
      <c r="L10414">
        <v>5</v>
      </c>
      <c r="M10414">
        <v>1</v>
      </c>
      <c r="N10414" s="13" t="s">
        <v>192</v>
      </c>
      <c r="O10414" s="13" t="s">
        <v>97</v>
      </c>
      <c r="P10414">
        <v>20</v>
      </c>
      <c r="Q10414" s="13" t="s">
        <v>195</v>
      </c>
      <c r="R10414" s="13" t="s">
        <v>213</v>
      </c>
      <c r="S10414" s="13" t="s">
        <v>99</v>
      </c>
      <c r="T10414">
        <v>4</v>
      </c>
      <c r="U10414">
        <v>4</v>
      </c>
      <c r="V10414">
        <v>0</v>
      </c>
      <c r="W10414" s="13" t="s">
        <v>101</v>
      </c>
      <c r="X10414">
        <v>0.3</v>
      </c>
    </row>
    <row r="10415" spans="1:24" x14ac:dyDescent="0.3">
      <c r="A10415">
        <v>10413</v>
      </c>
      <c r="B10415" t="s">
        <v>200</v>
      </c>
      <c r="C10415" t="s">
        <v>201</v>
      </c>
      <c r="D10415">
        <v>12.964722999999999</v>
      </c>
      <c r="E10415">
        <v>80.236793000000006</v>
      </c>
      <c r="F10415" s="18">
        <v>45729</v>
      </c>
      <c r="G10415" s="19">
        <v>0.20833333333333301</v>
      </c>
      <c r="H10415">
        <v>5</v>
      </c>
      <c r="I10415" s="13" t="s">
        <v>202</v>
      </c>
      <c r="J10415">
        <v>0</v>
      </c>
      <c r="K10415" s="13" t="s">
        <v>191</v>
      </c>
      <c r="L10415">
        <v>6</v>
      </c>
      <c r="M10415">
        <v>1</v>
      </c>
      <c r="N10415" s="13" t="s">
        <v>192</v>
      </c>
      <c r="O10415" s="13" t="s">
        <v>97</v>
      </c>
      <c r="P10415">
        <v>20</v>
      </c>
      <c r="Q10415" s="13" t="s">
        <v>95</v>
      </c>
      <c r="R10415" s="13" t="s">
        <v>208</v>
      </c>
      <c r="S10415" s="13" t="s">
        <v>196</v>
      </c>
      <c r="T10415">
        <v>4</v>
      </c>
      <c r="U10415">
        <v>3</v>
      </c>
      <c r="V10415">
        <v>0</v>
      </c>
      <c r="W10415" s="13" t="s">
        <v>101</v>
      </c>
      <c r="X10415">
        <v>0.1</v>
      </c>
    </row>
    <row r="10416" spans="1:24" x14ac:dyDescent="0.3">
      <c r="A10416">
        <v>10414</v>
      </c>
      <c r="B10416" t="s">
        <v>197</v>
      </c>
      <c r="C10416" t="s">
        <v>198</v>
      </c>
      <c r="D10416">
        <v>30.652708000000001</v>
      </c>
      <c r="E10416">
        <v>76.771137999999993</v>
      </c>
      <c r="F10416" s="18">
        <v>44625</v>
      </c>
      <c r="G10416" s="19">
        <v>0.33333333333333298</v>
      </c>
      <c r="H10416">
        <v>8</v>
      </c>
      <c r="I10416" s="13" t="s">
        <v>219</v>
      </c>
      <c r="J10416">
        <v>1</v>
      </c>
      <c r="K10416" s="13" t="s">
        <v>214</v>
      </c>
      <c r="L10416">
        <v>2</v>
      </c>
      <c r="M10416">
        <v>1</v>
      </c>
      <c r="N10416" s="13" t="s">
        <v>212</v>
      </c>
      <c r="O10416" s="13" t="s">
        <v>195</v>
      </c>
      <c r="P10416">
        <v>24</v>
      </c>
      <c r="Q10416" s="13" t="s">
        <v>97</v>
      </c>
      <c r="R10416" s="13" t="s">
        <v>213</v>
      </c>
      <c r="S10416" s="13" t="s">
        <v>196</v>
      </c>
      <c r="T10416">
        <v>2</v>
      </c>
      <c r="U10416">
        <v>1</v>
      </c>
      <c r="V10416">
        <v>1</v>
      </c>
      <c r="W10416" s="13" t="s">
        <v>101</v>
      </c>
      <c r="X10416">
        <v>0.6</v>
      </c>
    </row>
    <row r="10417" spans="1:24" x14ac:dyDescent="0.3">
      <c r="A10417">
        <v>10415</v>
      </c>
      <c r="B10417" t="s">
        <v>197</v>
      </c>
      <c r="C10417" t="s">
        <v>198</v>
      </c>
      <c r="D10417">
        <v>30.672425</v>
      </c>
      <c r="E10417">
        <v>76.770529999999994</v>
      </c>
      <c r="F10417" s="18">
        <v>45481</v>
      </c>
      <c r="G10417" s="19">
        <v>0.54166666666666696</v>
      </c>
      <c r="H10417">
        <v>13</v>
      </c>
      <c r="I10417" s="13" t="s">
        <v>204</v>
      </c>
      <c r="J10417">
        <v>0</v>
      </c>
      <c r="K10417" s="13" t="s">
        <v>191</v>
      </c>
      <c r="L10417">
        <v>4</v>
      </c>
      <c r="M10417">
        <v>0</v>
      </c>
      <c r="N10417" s="13" t="s">
        <v>94</v>
      </c>
      <c r="O10417" s="13" t="s">
        <v>95</v>
      </c>
      <c r="P10417">
        <v>38</v>
      </c>
      <c r="Q10417" s="13" t="s">
        <v>95</v>
      </c>
      <c r="R10417" s="13" t="s">
        <v>98</v>
      </c>
      <c r="S10417" s="13" t="s">
        <v>99</v>
      </c>
      <c r="T10417">
        <v>3</v>
      </c>
      <c r="U10417">
        <v>3</v>
      </c>
      <c r="V10417">
        <v>0</v>
      </c>
      <c r="W10417" s="13" t="s">
        <v>101</v>
      </c>
      <c r="X10417">
        <v>0.65</v>
      </c>
    </row>
    <row r="10418" spans="1:24" x14ac:dyDescent="0.3">
      <c r="A10418">
        <v>10416</v>
      </c>
      <c r="B10418" t="s">
        <v>203</v>
      </c>
      <c r="C10418" t="s">
        <v>203</v>
      </c>
      <c r="D10418">
        <v>28.869420999999999</v>
      </c>
      <c r="E10418">
        <v>76.855977999999993</v>
      </c>
      <c r="F10418" s="18">
        <v>45726</v>
      </c>
      <c r="G10418" s="19">
        <v>0</v>
      </c>
      <c r="H10418">
        <v>0</v>
      </c>
      <c r="I10418" s="13" t="s">
        <v>204</v>
      </c>
      <c r="J10418">
        <v>0</v>
      </c>
      <c r="K10418" s="13" t="s">
        <v>92</v>
      </c>
      <c r="L10418">
        <v>5</v>
      </c>
      <c r="M10418">
        <v>0</v>
      </c>
      <c r="N10418" s="13" t="s">
        <v>212</v>
      </c>
      <c r="O10418" s="13" t="s">
        <v>95</v>
      </c>
      <c r="P10418">
        <v>25</v>
      </c>
      <c r="Q10418" s="13" t="s">
        <v>95</v>
      </c>
      <c r="R10418" s="13" t="s">
        <v>98</v>
      </c>
      <c r="S10418" s="13" t="s">
        <v>196</v>
      </c>
      <c r="T10418">
        <v>4</v>
      </c>
      <c r="U10418">
        <v>4</v>
      </c>
      <c r="V10418">
        <v>0</v>
      </c>
      <c r="W10418" s="13" t="s">
        <v>101</v>
      </c>
      <c r="X10418">
        <v>0.45</v>
      </c>
    </row>
    <row r="10419" spans="1:24" x14ac:dyDescent="0.3">
      <c r="A10419">
        <v>10417</v>
      </c>
      <c r="B10419" t="s">
        <v>200</v>
      </c>
      <c r="C10419" t="s">
        <v>201</v>
      </c>
      <c r="D10419">
        <v>13.013431000000001</v>
      </c>
      <c r="E10419">
        <v>80.262315999999998</v>
      </c>
      <c r="F10419" s="18">
        <v>44562</v>
      </c>
      <c r="G10419" s="19">
        <v>0.125</v>
      </c>
      <c r="H10419">
        <v>3</v>
      </c>
      <c r="I10419" s="13" t="s">
        <v>219</v>
      </c>
      <c r="J10419">
        <v>1</v>
      </c>
      <c r="K10419" s="13" t="s">
        <v>191</v>
      </c>
      <c r="L10419">
        <v>4</v>
      </c>
      <c r="M10419">
        <v>0</v>
      </c>
      <c r="N10419" s="13" t="s">
        <v>212</v>
      </c>
      <c r="O10419" s="13" t="s">
        <v>195</v>
      </c>
      <c r="P10419">
        <v>19</v>
      </c>
      <c r="Q10419" s="13" t="s">
        <v>95</v>
      </c>
      <c r="R10419" s="13" t="s">
        <v>199</v>
      </c>
      <c r="S10419" s="13" t="s">
        <v>99</v>
      </c>
      <c r="T10419">
        <v>4</v>
      </c>
      <c r="U10419">
        <v>4</v>
      </c>
      <c r="V10419">
        <v>0</v>
      </c>
      <c r="W10419" s="13" t="s">
        <v>101</v>
      </c>
      <c r="X10419">
        <v>0.45</v>
      </c>
    </row>
    <row r="10420" spans="1:24" x14ac:dyDescent="0.3">
      <c r="A10420">
        <v>10418</v>
      </c>
      <c r="B10420" t="s">
        <v>206</v>
      </c>
      <c r="C10420" t="s">
        <v>207</v>
      </c>
      <c r="D10420">
        <v>12.909628</v>
      </c>
      <c r="E10420">
        <v>77.765023999999997</v>
      </c>
      <c r="F10420" s="18">
        <v>45163</v>
      </c>
      <c r="G10420" s="19">
        <v>4.1666666666666699E-2</v>
      </c>
      <c r="H10420">
        <v>1</v>
      </c>
      <c r="I10420" s="13" t="s">
        <v>211</v>
      </c>
      <c r="J10420">
        <v>0</v>
      </c>
      <c r="K10420" s="13" t="s">
        <v>214</v>
      </c>
      <c r="L10420">
        <v>6</v>
      </c>
      <c r="M10420">
        <v>0</v>
      </c>
      <c r="N10420" s="13" t="s">
        <v>192</v>
      </c>
      <c r="O10420" s="13" t="s">
        <v>97</v>
      </c>
      <c r="P10420">
        <v>26</v>
      </c>
      <c r="Q10420" s="13" t="s">
        <v>95</v>
      </c>
      <c r="R10420" s="13" t="s">
        <v>98</v>
      </c>
      <c r="S10420" s="13" t="s">
        <v>196</v>
      </c>
      <c r="T10420">
        <v>5</v>
      </c>
      <c r="U10420">
        <v>0</v>
      </c>
      <c r="V10420">
        <v>0</v>
      </c>
      <c r="W10420" s="13" t="s">
        <v>101</v>
      </c>
      <c r="X10420">
        <v>0.1</v>
      </c>
    </row>
    <row r="10421" spans="1:24" x14ac:dyDescent="0.3">
      <c r="A10421">
        <v>10419</v>
      </c>
      <c r="B10421" t="s">
        <v>200</v>
      </c>
      <c r="C10421" t="s">
        <v>201</v>
      </c>
      <c r="D10421">
        <v>12.812614</v>
      </c>
      <c r="E10421">
        <v>80.208365999999998</v>
      </c>
      <c r="F10421" s="18">
        <v>45663</v>
      </c>
      <c r="G10421" s="19">
        <v>0.70833333333333304</v>
      </c>
      <c r="H10421">
        <v>17</v>
      </c>
      <c r="I10421" s="13" t="s">
        <v>204</v>
      </c>
      <c r="J10421">
        <v>0</v>
      </c>
      <c r="K10421" s="13" t="s">
        <v>191</v>
      </c>
      <c r="L10421">
        <v>2</v>
      </c>
      <c r="M10421">
        <v>0</v>
      </c>
      <c r="N10421" s="13" t="s">
        <v>192</v>
      </c>
      <c r="O10421" s="13" t="s">
        <v>97</v>
      </c>
      <c r="P10421">
        <v>40</v>
      </c>
      <c r="Q10421" s="13" t="s">
        <v>97</v>
      </c>
      <c r="R10421" s="13" t="s">
        <v>98</v>
      </c>
      <c r="S10421" s="13" t="s">
        <v>99</v>
      </c>
      <c r="T10421">
        <v>4</v>
      </c>
      <c r="U10421">
        <v>4</v>
      </c>
      <c r="V10421">
        <v>1</v>
      </c>
      <c r="W10421" s="13" t="s">
        <v>101</v>
      </c>
      <c r="X10421">
        <v>0.65</v>
      </c>
    </row>
    <row r="10422" spans="1:24" x14ac:dyDescent="0.3">
      <c r="A10422">
        <v>10420</v>
      </c>
      <c r="B10422" t="s">
        <v>200</v>
      </c>
      <c r="C10422" t="s">
        <v>201</v>
      </c>
      <c r="D10422">
        <v>13.129336</v>
      </c>
      <c r="E10422">
        <v>80.149159999999995</v>
      </c>
      <c r="F10422" s="18">
        <v>44916</v>
      </c>
      <c r="G10422" s="19">
        <v>0.83333333333333304</v>
      </c>
      <c r="H10422">
        <v>20</v>
      </c>
      <c r="I10422" s="13" t="s">
        <v>194</v>
      </c>
      <c r="J10422">
        <v>0</v>
      </c>
      <c r="K10422" s="13" t="s">
        <v>214</v>
      </c>
      <c r="L10422">
        <v>3</v>
      </c>
      <c r="M10422">
        <v>0</v>
      </c>
      <c r="N10422" s="13" t="s">
        <v>192</v>
      </c>
      <c r="O10422" s="13" t="s">
        <v>97</v>
      </c>
      <c r="P10422">
        <v>20</v>
      </c>
      <c r="Q10422" s="13" t="s">
        <v>195</v>
      </c>
      <c r="R10422" s="13" t="s">
        <v>199</v>
      </c>
      <c r="S10422" s="13" t="s">
        <v>193</v>
      </c>
      <c r="T10422">
        <v>2</v>
      </c>
      <c r="U10422">
        <v>2</v>
      </c>
      <c r="V10422">
        <v>0</v>
      </c>
      <c r="W10422" s="13" t="s">
        <v>101</v>
      </c>
      <c r="X10422">
        <v>0.1</v>
      </c>
    </row>
    <row r="10423" spans="1:24" x14ac:dyDescent="0.3">
      <c r="A10423">
        <v>10421</v>
      </c>
      <c r="B10423" t="s">
        <v>200</v>
      </c>
      <c r="C10423" t="s">
        <v>201</v>
      </c>
      <c r="D10423">
        <v>12.948086</v>
      </c>
      <c r="E10423">
        <v>80.242394000000004</v>
      </c>
      <c r="F10423" s="18">
        <v>44579</v>
      </c>
      <c r="G10423" s="19">
        <v>0.625</v>
      </c>
      <c r="H10423">
        <v>15</v>
      </c>
      <c r="I10423" s="13" t="s">
        <v>215</v>
      </c>
      <c r="J10423">
        <v>0</v>
      </c>
      <c r="K10423" s="13" t="s">
        <v>191</v>
      </c>
      <c r="L10423">
        <v>1</v>
      </c>
      <c r="M10423">
        <v>1</v>
      </c>
      <c r="N10423" s="13" t="s">
        <v>192</v>
      </c>
      <c r="O10423" s="13" t="s">
        <v>97</v>
      </c>
      <c r="P10423">
        <v>39</v>
      </c>
      <c r="Q10423" s="13" t="s">
        <v>97</v>
      </c>
      <c r="R10423" s="13" t="s">
        <v>213</v>
      </c>
      <c r="S10423" s="13" t="s">
        <v>99</v>
      </c>
      <c r="T10423">
        <v>3</v>
      </c>
      <c r="U10423">
        <v>3</v>
      </c>
      <c r="V10423">
        <v>0</v>
      </c>
      <c r="W10423" s="13" t="s">
        <v>101</v>
      </c>
      <c r="X10423">
        <v>0.5</v>
      </c>
    </row>
    <row r="10424" spans="1:24" x14ac:dyDescent="0.3">
      <c r="A10424">
        <v>10422</v>
      </c>
      <c r="B10424" t="s">
        <v>190</v>
      </c>
      <c r="C10424" t="s">
        <v>80</v>
      </c>
      <c r="D10424">
        <v>18.81297</v>
      </c>
      <c r="E10424">
        <v>72.896671999999995</v>
      </c>
      <c r="F10424" s="18">
        <v>44831</v>
      </c>
      <c r="G10424" s="19">
        <v>0.20833333333333301</v>
      </c>
      <c r="H10424">
        <v>5</v>
      </c>
      <c r="I10424" s="13" t="s">
        <v>215</v>
      </c>
      <c r="J10424">
        <v>0</v>
      </c>
      <c r="K10424" s="13" t="s">
        <v>214</v>
      </c>
      <c r="L10424">
        <v>1</v>
      </c>
      <c r="M10424">
        <v>0</v>
      </c>
      <c r="N10424" s="13" t="s">
        <v>192</v>
      </c>
      <c r="O10424" s="13" t="s">
        <v>97</v>
      </c>
      <c r="P10424">
        <v>35</v>
      </c>
      <c r="Q10424" s="13" t="s">
        <v>97</v>
      </c>
      <c r="R10424" s="13" t="s">
        <v>208</v>
      </c>
      <c r="S10424" s="13" t="s">
        <v>196</v>
      </c>
      <c r="T10424">
        <v>2</v>
      </c>
      <c r="U10424">
        <v>0</v>
      </c>
      <c r="V10424">
        <v>0</v>
      </c>
      <c r="W10424" s="13" t="s">
        <v>101</v>
      </c>
      <c r="X10424">
        <v>0.3</v>
      </c>
    </row>
    <row r="10425" spans="1:24" x14ac:dyDescent="0.3">
      <c r="A10425">
        <v>10423</v>
      </c>
      <c r="B10425" t="s">
        <v>79</v>
      </c>
      <c r="C10425" t="s">
        <v>80</v>
      </c>
      <c r="D10425">
        <v>18.510560000000002</v>
      </c>
      <c r="E10425">
        <v>73.926619000000002</v>
      </c>
      <c r="F10425" s="18">
        <v>45201</v>
      </c>
      <c r="G10425" s="19">
        <v>0.5</v>
      </c>
      <c r="H10425">
        <v>12</v>
      </c>
      <c r="I10425" s="13" t="s">
        <v>204</v>
      </c>
      <c r="J10425">
        <v>0</v>
      </c>
      <c r="K10425" s="13" t="s">
        <v>214</v>
      </c>
      <c r="L10425">
        <v>6</v>
      </c>
      <c r="M10425">
        <v>0</v>
      </c>
      <c r="N10425" s="13" t="s">
        <v>192</v>
      </c>
      <c r="O10425" s="13" t="s">
        <v>97</v>
      </c>
      <c r="P10425">
        <v>31</v>
      </c>
      <c r="Q10425" s="13" t="s">
        <v>97</v>
      </c>
      <c r="R10425" s="13" t="s">
        <v>205</v>
      </c>
      <c r="S10425" s="13" t="s">
        <v>196</v>
      </c>
      <c r="T10425">
        <v>3</v>
      </c>
      <c r="U10425">
        <v>0</v>
      </c>
      <c r="V10425">
        <v>0</v>
      </c>
      <c r="W10425" s="13" t="s">
        <v>101</v>
      </c>
      <c r="X10425">
        <v>0.3</v>
      </c>
    </row>
    <row r="10426" spans="1:24" x14ac:dyDescent="0.3">
      <c r="A10426">
        <v>10424</v>
      </c>
      <c r="B10426" t="s">
        <v>206</v>
      </c>
      <c r="C10426" t="s">
        <v>207</v>
      </c>
      <c r="D10426">
        <v>13.072632</v>
      </c>
      <c r="E10426">
        <v>77.697878000000003</v>
      </c>
      <c r="F10426" s="18">
        <v>45399</v>
      </c>
      <c r="G10426" s="19">
        <v>0.875</v>
      </c>
      <c r="H10426">
        <v>21</v>
      </c>
      <c r="I10426" s="13" t="s">
        <v>194</v>
      </c>
      <c r="J10426">
        <v>0</v>
      </c>
      <c r="K10426" s="13" t="s">
        <v>191</v>
      </c>
      <c r="L10426">
        <v>3</v>
      </c>
      <c r="M10426">
        <v>1</v>
      </c>
      <c r="N10426" s="13" t="s">
        <v>212</v>
      </c>
      <c r="O10426" s="13" t="s">
        <v>95</v>
      </c>
      <c r="P10426">
        <v>35</v>
      </c>
      <c r="Q10426" s="13" t="s">
        <v>195</v>
      </c>
      <c r="R10426" s="13" t="s">
        <v>199</v>
      </c>
      <c r="S10426" s="13" t="s">
        <v>196</v>
      </c>
      <c r="T10426">
        <v>4</v>
      </c>
      <c r="U10426">
        <v>1</v>
      </c>
      <c r="V10426">
        <v>0</v>
      </c>
      <c r="W10426" s="13" t="s">
        <v>101</v>
      </c>
      <c r="X10426">
        <v>0.45</v>
      </c>
    </row>
    <row r="10427" spans="1:24" x14ac:dyDescent="0.3">
      <c r="A10427">
        <v>10425</v>
      </c>
      <c r="B10427" t="s">
        <v>203</v>
      </c>
      <c r="C10427" t="s">
        <v>203</v>
      </c>
      <c r="D10427">
        <v>28.418932999999999</v>
      </c>
      <c r="E10427">
        <v>76.804250999999994</v>
      </c>
      <c r="F10427" s="18">
        <v>45676</v>
      </c>
      <c r="G10427" s="19">
        <v>0.70833333333333304</v>
      </c>
      <c r="H10427">
        <v>17</v>
      </c>
      <c r="I10427" s="13" t="s">
        <v>89</v>
      </c>
      <c r="J10427">
        <v>1</v>
      </c>
      <c r="K10427" s="13" t="s">
        <v>191</v>
      </c>
      <c r="L10427">
        <v>3</v>
      </c>
      <c r="M10427">
        <v>1</v>
      </c>
      <c r="N10427" s="13" t="s">
        <v>192</v>
      </c>
      <c r="O10427" s="13" t="s">
        <v>97</v>
      </c>
      <c r="P10427">
        <v>19</v>
      </c>
      <c r="Q10427" s="13" t="s">
        <v>97</v>
      </c>
      <c r="R10427" s="13" t="s">
        <v>213</v>
      </c>
      <c r="S10427" s="13" t="s">
        <v>196</v>
      </c>
      <c r="T10427">
        <v>2</v>
      </c>
      <c r="U10427">
        <v>2</v>
      </c>
      <c r="V10427">
        <v>1</v>
      </c>
      <c r="W10427" s="13" t="s">
        <v>101</v>
      </c>
      <c r="X10427">
        <v>0.45</v>
      </c>
    </row>
    <row r="10428" spans="1:24" x14ac:dyDescent="0.3">
      <c r="A10428">
        <v>10426</v>
      </c>
      <c r="B10428" t="s">
        <v>217</v>
      </c>
      <c r="C10428" t="s">
        <v>218</v>
      </c>
      <c r="D10428">
        <v>22.457187999999999</v>
      </c>
      <c r="E10428">
        <v>88.475774000000001</v>
      </c>
      <c r="F10428" s="18">
        <v>44836</v>
      </c>
      <c r="G10428" s="19">
        <v>0.95833333333333304</v>
      </c>
      <c r="H10428">
        <v>23</v>
      </c>
      <c r="I10428" s="13" t="s">
        <v>89</v>
      </c>
      <c r="J10428">
        <v>1</v>
      </c>
      <c r="K10428" s="13" t="s">
        <v>214</v>
      </c>
      <c r="L10428">
        <v>5</v>
      </c>
      <c r="M10428">
        <v>0</v>
      </c>
      <c r="N10428" s="13" t="s">
        <v>192</v>
      </c>
      <c r="O10428" s="13" t="s">
        <v>97</v>
      </c>
      <c r="P10428">
        <v>19</v>
      </c>
      <c r="Q10428" s="13" t="s">
        <v>95</v>
      </c>
      <c r="R10428" s="13" t="s">
        <v>199</v>
      </c>
      <c r="S10428" s="13" t="s">
        <v>99</v>
      </c>
      <c r="T10428">
        <v>2</v>
      </c>
      <c r="U10428">
        <v>2</v>
      </c>
      <c r="V10428">
        <v>0</v>
      </c>
      <c r="W10428" s="13" t="s">
        <v>101</v>
      </c>
      <c r="X10428">
        <v>0.3</v>
      </c>
    </row>
    <row r="10429" spans="1:24" x14ac:dyDescent="0.3">
      <c r="A10429">
        <v>10427</v>
      </c>
      <c r="B10429" t="s">
        <v>197</v>
      </c>
      <c r="C10429" t="s">
        <v>198</v>
      </c>
      <c r="D10429">
        <v>30.683931000000001</v>
      </c>
      <c r="E10429">
        <v>76.893251000000006</v>
      </c>
      <c r="F10429" s="18">
        <v>44703</v>
      </c>
      <c r="G10429" s="19">
        <v>0.79166666666666696</v>
      </c>
      <c r="H10429">
        <v>19</v>
      </c>
      <c r="I10429" s="13" t="s">
        <v>89</v>
      </c>
      <c r="J10429">
        <v>1</v>
      </c>
      <c r="K10429" s="13" t="s">
        <v>214</v>
      </c>
      <c r="L10429">
        <v>4</v>
      </c>
      <c r="M10429">
        <v>1</v>
      </c>
      <c r="N10429" s="13" t="s">
        <v>212</v>
      </c>
      <c r="O10429" s="13" t="s">
        <v>195</v>
      </c>
      <c r="P10429">
        <v>36</v>
      </c>
      <c r="Q10429" s="13" t="s">
        <v>195</v>
      </c>
      <c r="R10429" s="13" t="s">
        <v>213</v>
      </c>
      <c r="S10429" s="13" t="s">
        <v>196</v>
      </c>
      <c r="T10429">
        <v>5</v>
      </c>
      <c r="U10429">
        <v>2</v>
      </c>
      <c r="V10429">
        <v>1</v>
      </c>
      <c r="W10429" s="13" t="s">
        <v>101</v>
      </c>
      <c r="X10429">
        <v>0.4</v>
      </c>
    </row>
    <row r="10430" spans="1:24" x14ac:dyDescent="0.3">
      <c r="A10430">
        <v>10428</v>
      </c>
      <c r="B10430" t="s">
        <v>79</v>
      </c>
      <c r="C10430" t="s">
        <v>80</v>
      </c>
      <c r="D10430">
        <v>18.572046</v>
      </c>
      <c r="E10430">
        <v>73.803813000000005</v>
      </c>
      <c r="F10430" s="18">
        <v>45145</v>
      </c>
      <c r="G10430" s="19">
        <v>0.375</v>
      </c>
      <c r="H10430">
        <v>9</v>
      </c>
      <c r="I10430" s="13" t="s">
        <v>204</v>
      </c>
      <c r="J10430">
        <v>0</v>
      </c>
      <c r="K10430" s="13" t="s">
        <v>92</v>
      </c>
      <c r="L10430">
        <v>1</v>
      </c>
      <c r="M10430">
        <v>0</v>
      </c>
      <c r="N10430" s="13" t="s">
        <v>192</v>
      </c>
      <c r="O10430" s="13" t="s">
        <v>97</v>
      </c>
      <c r="P10430">
        <v>24</v>
      </c>
      <c r="Q10430" s="13" t="s">
        <v>97</v>
      </c>
      <c r="R10430" s="13" t="s">
        <v>205</v>
      </c>
      <c r="S10430" s="13" t="s">
        <v>193</v>
      </c>
      <c r="T10430">
        <v>3</v>
      </c>
      <c r="U10430">
        <v>0</v>
      </c>
      <c r="V10430">
        <v>1</v>
      </c>
      <c r="W10430" s="13" t="s">
        <v>101</v>
      </c>
      <c r="X10430">
        <v>0.45</v>
      </c>
    </row>
    <row r="10431" spans="1:24" x14ac:dyDescent="0.3">
      <c r="A10431">
        <v>10429</v>
      </c>
      <c r="B10431" t="s">
        <v>209</v>
      </c>
      <c r="C10431" t="s">
        <v>210</v>
      </c>
      <c r="D10431">
        <v>17.388756999999998</v>
      </c>
      <c r="E10431">
        <v>78.385012000000003</v>
      </c>
      <c r="F10431" s="18">
        <v>45238</v>
      </c>
      <c r="G10431" s="19">
        <v>0.33333333333333298</v>
      </c>
      <c r="H10431">
        <v>8</v>
      </c>
      <c r="I10431" s="13" t="s">
        <v>194</v>
      </c>
      <c r="J10431">
        <v>0</v>
      </c>
      <c r="K10431" s="13" t="s">
        <v>191</v>
      </c>
      <c r="L10431">
        <v>3</v>
      </c>
      <c r="M10431">
        <v>1</v>
      </c>
      <c r="N10431" s="13" t="s">
        <v>94</v>
      </c>
      <c r="O10431" s="13" t="s">
        <v>95</v>
      </c>
      <c r="P10431">
        <v>40</v>
      </c>
      <c r="Q10431" s="13" t="s">
        <v>97</v>
      </c>
      <c r="R10431" s="13" t="s">
        <v>98</v>
      </c>
      <c r="S10431" s="13" t="s">
        <v>99</v>
      </c>
      <c r="T10431">
        <v>4</v>
      </c>
      <c r="U10431">
        <v>4</v>
      </c>
      <c r="V10431">
        <v>1</v>
      </c>
      <c r="W10431" s="13" t="s">
        <v>101</v>
      </c>
      <c r="X10431">
        <v>1</v>
      </c>
    </row>
    <row r="10432" spans="1:24" x14ac:dyDescent="0.3">
      <c r="A10432">
        <v>10430</v>
      </c>
      <c r="B10432" t="s">
        <v>206</v>
      </c>
      <c r="C10432" t="s">
        <v>207</v>
      </c>
      <c r="D10432">
        <v>13.074310000000001</v>
      </c>
      <c r="E10432">
        <v>77.667197000000002</v>
      </c>
      <c r="F10432" s="18">
        <v>45598</v>
      </c>
      <c r="G10432" s="19">
        <v>0</v>
      </c>
      <c r="H10432">
        <v>0</v>
      </c>
      <c r="I10432" s="13" t="s">
        <v>219</v>
      </c>
      <c r="J10432">
        <v>1</v>
      </c>
      <c r="K10432" s="13" t="s">
        <v>214</v>
      </c>
      <c r="L10432">
        <v>3</v>
      </c>
      <c r="M10432">
        <v>0</v>
      </c>
      <c r="N10432" s="13" t="s">
        <v>94</v>
      </c>
      <c r="O10432" s="13" t="s">
        <v>95</v>
      </c>
      <c r="P10432">
        <v>17</v>
      </c>
      <c r="Q10432" s="13" t="s">
        <v>97</v>
      </c>
      <c r="R10432" s="13" t="s">
        <v>213</v>
      </c>
      <c r="S10432" s="13" t="s">
        <v>196</v>
      </c>
      <c r="T10432">
        <v>4</v>
      </c>
      <c r="U10432">
        <v>4</v>
      </c>
      <c r="V10432">
        <v>0</v>
      </c>
      <c r="W10432" s="13" t="s">
        <v>101</v>
      </c>
      <c r="X10432">
        <v>0.65</v>
      </c>
    </row>
    <row r="10433" spans="1:24" x14ac:dyDescent="0.3">
      <c r="A10433">
        <v>10431</v>
      </c>
      <c r="B10433" t="s">
        <v>197</v>
      </c>
      <c r="C10433" t="s">
        <v>198</v>
      </c>
      <c r="D10433">
        <v>30.783625000000001</v>
      </c>
      <c r="E10433">
        <v>76.862673000000001</v>
      </c>
      <c r="F10433" s="18">
        <v>44986</v>
      </c>
      <c r="G10433" s="19">
        <v>0.95833333333333304</v>
      </c>
      <c r="H10433">
        <v>23</v>
      </c>
      <c r="I10433" s="13" t="s">
        <v>194</v>
      </c>
      <c r="J10433">
        <v>0</v>
      </c>
      <c r="K10433" s="13" t="s">
        <v>191</v>
      </c>
      <c r="L10433">
        <v>2</v>
      </c>
      <c r="M10433">
        <v>1</v>
      </c>
      <c r="N10433" s="13" t="s">
        <v>192</v>
      </c>
      <c r="O10433" s="13" t="s">
        <v>97</v>
      </c>
      <c r="P10433">
        <v>16</v>
      </c>
      <c r="Q10433" s="13" t="s">
        <v>195</v>
      </c>
      <c r="R10433" s="13" t="s">
        <v>213</v>
      </c>
      <c r="S10433" s="13" t="s">
        <v>193</v>
      </c>
      <c r="T10433">
        <v>2</v>
      </c>
      <c r="U10433">
        <v>2</v>
      </c>
      <c r="V10433">
        <v>0</v>
      </c>
      <c r="W10433" s="13" t="s">
        <v>101</v>
      </c>
      <c r="X10433">
        <v>0.1</v>
      </c>
    </row>
    <row r="10434" spans="1:24" x14ac:dyDescent="0.3">
      <c r="A10434">
        <v>10432</v>
      </c>
      <c r="B10434" t="s">
        <v>200</v>
      </c>
      <c r="C10434" t="s">
        <v>201</v>
      </c>
      <c r="D10434">
        <v>12.992309000000001</v>
      </c>
      <c r="E10434">
        <v>80.242133999999993</v>
      </c>
      <c r="F10434" s="18">
        <v>45352</v>
      </c>
      <c r="G10434" s="19">
        <v>0.20833333333333301</v>
      </c>
      <c r="H10434">
        <v>5</v>
      </c>
      <c r="I10434" s="13" t="s">
        <v>211</v>
      </c>
      <c r="J10434">
        <v>0</v>
      </c>
      <c r="K10434" s="13" t="s">
        <v>214</v>
      </c>
      <c r="L10434">
        <v>1</v>
      </c>
      <c r="M10434">
        <v>0</v>
      </c>
      <c r="N10434" s="13" t="s">
        <v>212</v>
      </c>
      <c r="O10434" s="13" t="s">
        <v>95</v>
      </c>
      <c r="P10434">
        <v>25</v>
      </c>
      <c r="Q10434" s="13" t="s">
        <v>195</v>
      </c>
      <c r="R10434" s="13" t="s">
        <v>98</v>
      </c>
      <c r="S10434" s="13" t="s">
        <v>99</v>
      </c>
      <c r="T10434">
        <v>1</v>
      </c>
      <c r="U10434">
        <v>1</v>
      </c>
      <c r="V10434">
        <v>0</v>
      </c>
      <c r="W10434" s="13" t="s">
        <v>101</v>
      </c>
      <c r="X10434">
        <v>0.65</v>
      </c>
    </row>
    <row r="10435" spans="1:24" x14ac:dyDescent="0.3">
      <c r="A10435">
        <v>10433</v>
      </c>
      <c r="B10435" t="s">
        <v>209</v>
      </c>
      <c r="C10435" t="s">
        <v>210</v>
      </c>
      <c r="D10435">
        <v>17.400606</v>
      </c>
      <c r="E10435">
        <v>78.579504999999997</v>
      </c>
      <c r="F10435" s="18">
        <v>44646</v>
      </c>
      <c r="G10435" s="19">
        <v>0.16666666666666699</v>
      </c>
      <c r="H10435">
        <v>4</v>
      </c>
      <c r="I10435" s="13" t="s">
        <v>219</v>
      </c>
      <c r="J10435">
        <v>1</v>
      </c>
      <c r="K10435" s="13" t="s">
        <v>214</v>
      </c>
      <c r="L10435">
        <v>4</v>
      </c>
      <c r="M10435">
        <v>1</v>
      </c>
      <c r="N10435" s="13" t="s">
        <v>212</v>
      </c>
      <c r="O10435" s="13" t="s">
        <v>195</v>
      </c>
      <c r="P10435">
        <v>30</v>
      </c>
      <c r="Q10435" s="13" t="s">
        <v>195</v>
      </c>
      <c r="R10435" s="13" t="s">
        <v>205</v>
      </c>
      <c r="S10435" s="13" t="s">
        <v>196</v>
      </c>
      <c r="T10435">
        <v>1</v>
      </c>
      <c r="U10435">
        <v>1</v>
      </c>
      <c r="V10435">
        <v>0</v>
      </c>
      <c r="W10435" s="13" t="s">
        <v>101</v>
      </c>
      <c r="X10435">
        <v>0.25</v>
      </c>
    </row>
    <row r="10436" spans="1:24" x14ac:dyDescent="0.3">
      <c r="A10436">
        <v>10434</v>
      </c>
      <c r="B10436" t="s">
        <v>200</v>
      </c>
      <c r="C10436" t="s">
        <v>201</v>
      </c>
      <c r="D10436">
        <v>13.131925000000001</v>
      </c>
      <c r="E10436">
        <v>80.289945000000003</v>
      </c>
      <c r="F10436" s="18">
        <v>45631</v>
      </c>
      <c r="G10436" s="19">
        <v>0.45833333333333298</v>
      </c>
      <c r="H10436">
        <v>11</v>
      </c>
      <c r="I10436" s="13" t="s">
        <v>202</v>
      </c>
      <c r="J10436">
        <v>0</v>
      </c>
      <c r="K10436" s="13" t="s">
        <v>92</v>
      </c>
      <c r="L10436">
        <v>3</v>
      </c>
      <c r="M10436">
        <v>0</v>
      </c>
      <c r="N10436" s="13" t="s">
        <v>212</v>
      </c>
      <c r="O10436" s="13" t="s">
        <v>195</v>
      </c>
      <c r="P10436">
        <v>18</v>
      </c>
      <c r="Q10436" s="13" t="s">
        <v>97</v>
      </c>
      <c r="R10436" s="13" t="s">
        <v>213</v>
      </c>
      <c r="S10436" s="13" t="s">
        <v>196</v>
      </c>
      <c r="T10436">
        <v>2</v>
      </c>
      <c r="U10436">
        <v>2</v>
      </c>
      <c r="V10436">
        <v>0</v>
      </c>
      <c r="W10436" s="13" t="s">
        <v>101</v>
      </c>
      <c r="X10436">
        <v>0.45</v>
      </c>
    </row>
    <row r="10437" spans="1:24" x14ac:dyDescent="0.3">
      <c r="A10437">
        <v>10435</v>
      </c>
      <c r="B10437" t="s">
        <v>200</v>
      </c>
      <c r="C10437" t="s">
        <v>201</v>
      </c>
      <c r="D10437">
        <v>12.801148</v>
      </c>
      <c r="E10437">
        <v>80.205282999999994</v>
      </c>
      <c r="F10437" s="18">
        <v>45088</v>
      </c>
      <c r="G10437" s="19">
        <v>0.5</v>
      </c>
      <c r="H10437">
        <v>12</v>
      </c>
      <c r="I10437" s="13" t="s">
        <v>89</v>
      </c>
      <c r="J10437">
        <v>1</v>
      </c>
      <c r="K10437" s="13" t="s">
        <v>92</v>
      </c>
      <c r="L10437">
        <v>1</v>
      </c>
      <c r="M10437">
        <v>1</v>
      </c>
      <c r="N10437" s="13" t="s">
        <v>212</v>
      </c>
      <c r="O10437" s="13" t="s">
        <v>95</v>
      </c>
      <c r="P10437">
        <v>19</v>
      </c>
      <c r="Q10437" s="13" t="s">
        <v>195</v>
      </c>
      <c r="R10437" s="13" t="s">
        <v>205</v>
      </c>
      <c r="S10437" s="13" t="s">
        <v>193</v>
      </c>
      <c r="T10437">
        <v>1</v>
      </c>
      <c r="U10437">
        <v>0</v>
      </c>
      <c r="V10437">
        <v>0</v>
      </c>
      <c r="W10437" s="13" t="s">
        <v>101</v>
      </c>
      <c r="X10437">
        <v>0.45</v>
      </c>
    </row>
    <row r="10438" spans="1:24" x14ac:dyDescent="0.3">
      <c r="A10438">
        <v>10436</v>
      </c>
      <c r="B10438" t="s">
        <v>197</v>
      </c>
      <c r="C10438" t="s">
        <v>198</v>
      </c>
      <c r="D10438">
        <v>30.681718</v>
      </c>
      <c r="E10438">
        <v>76.820997000000006</v>
      </c>
      <c r="F10438" s="18">
        <v>45247</v>
      </c>
      <c r="G10438" s="19">
        <v>0.58333333333333304</v>
      </c>
      <c r="H10438">
        <v>14</v>
      </c>
      <c r="I10438" s="13" t="s">
        <v>211</v>
      </c>
      <c r="J10438">
        <v>0</v>
      </c>
      <c r="K10438" s="13" t="s">
        <v>191</v>
      </c>
      <c r="L10438">
        <v>6</v>
      </c>
      <c r="M10438">
        <v>1</v>
      </c>
      <c r="N10438" s="13" t="s">
        <v>212</v>
      </c>
      <c r="O10438" s="13" t="s">
        <v>95</v>
      </c>
      <c r="P10438">
        <v>33</v>
      </c>
      <c r="Q10438" s="13" t="s">
        <v>95</v>
      </c>
      <c r="R10438" s="13" t="s">
        <v>199</v>
      </c>
      <c r="S10438" s="13" t="s">
        <v>193</v>
      </c>
      <c r="T10438">
        <v>4</v>
      </c>
      <c r="U10438">
        <v>1</v>
      </c>
      <c r="V10438">
        <v>0</v>
      </c>
      <c r="W10438" s="13" t="s">
        <v>101</v>
      </c>
      <c r="X10438">
        <v>0.45</v>
      </c>
    </row>
    <row r="10439" spans="1:24" x14ac:dyDescent="0.3">
      <c r="A10439">
        <v>10437</v>
      </c>
      <c r="B10439" t="s">
        <v>203</v>
      </c>
      <c r="C10439" t="s">
        <v>203</v>
      </c>
      <c r="D10439">
        <v>28.691434000000001</v>
      </c>
      <c r="E10439">
        <v>76.977367999999998</v>
      </c>
      <c r="F10439" s="18">
        <v>45560</v>
      </c>
      <c r="G10439" s="19">
        <v>0.33333333333333298</v>
      </c>
      <c r="H10439">
        <v>8</v>
      </c>
      <c r="I10439" s="13" t="s">
        <v>194</v>
      </c>
      <c r="J10439">
        <v>0</v>
      </c>
      <c r="K10439" s="13" t="s">
        <v>92</v>
      </c>
      <c r="L10439">
        <v>3</v>
      </c>
      <c r="M10439">
        <v>0</v>
      </c>
      <c r="N10439" s="13" t="s">
        <v>192</v>
      </c>
      <c r="O10439" s="13" t="s">
        <v>97</v>
      </c>
      <c r="P10439">
        <v>31</v>
      </c>
      <c r="Q10439" s="13" t="s">
        <v>97</v>
      </c>
      <c r="R10439" s="13" t="s">
        <v>199</v>
      </c>
      <c r="S10439" s="13" t="s">
        <v>196</v>
      </c>
      <c r="T10439">
        <v>2</v>
      </c>
      <c r="U10439">
        <v>1</v>
      </c>
      <c r="V10439">
        <v>1</v>
      </c>
      <c r="W10439" s="13" t="s">
        <v>101</v>
      </c>
      <c r="X10439">
        <v>0.45</v>
      </c>
    </row>
    <row r="10440" spans="1:24" x14ac:dyDescent="0.3">
      <c r="A10440">
        <v>10438</v>
      </c>
      <c r="B10440" t="s">
        <v>200</v>
      </c>
      <c r="C10440" t="s">
        <v>201</v>
      </c>
      <c r="D10440">
        <v>13.143946</v>
      </c>
      <c r="E10440">
        <v>80.101889</v>
      </c>
      <c r="F10440" s="18">
        <v>45748</v>
      </c>
      <c r="G10440" s="19">
        <v>0.79166666666666696</v>
      </c>
      <c r="H10440">
        <v>19</v>
      </c>
      <c r="I10440" s="13" t="s">
        <v>215</v>
      </c>
      <c r="J10440">
        <v>0</v>
      </c>
      <c r="K10440" s="13" t="s">
        <v>92</v>
      </c>
      <c r="L10440">
        <v>2</v>
      </c>
      <c r="M10440">
        <v>1</v>
      </c>
      <c r="N10440" s="13" t="s">
        <v>192</v>
      </c>
      <c r="O10440" s="13" t="s">
        <v>97</v>
      </c>
      <c r="P10440">
        <v>31</v>
      </c>
      <c r="Q10440" s="13" t="s">
        <v>97</v>
      </c>
      <c r="R10440" s="13" t="s">
        <v>208</v>
      </c>
      <c r="S10440" s="13" t="s">
        <v>196</v>
      </c>
      <c r="T10440">
        <v>3</v>
      </c>
      <c r="U10440">
        <v>1</v>
      </c>
      <c r="V10440">
        <v>1</v>
      </c>
      <c r="W10440" s="13" t="s">
        <v>101</v>
      </c>
      <c r="X10440">
        <v>0.45</v>
      </c>
    </row>
    <row r="10441" spans="1:24" x14ac:dyDescent="0.3">
      <c r="A10441">
        <v>10439</v>
      </c>
      <c r="B10441" t="s">
        <v>209</v>
      </c>
      <c r="C10441" t="s">
        <v>210</v>
      </c>
      <c r="D10441">
        <v>17.417719000000002</v>
      </c>
      <c r="E10441">
        <v>78.591977999999997</v>
      </c>
      <c r="F10441" s="18">
        <v>44987</v>
      </c>
      <c r="G10441" s="19">
        <v>0.5</v>
      </c>
      <c r="H10441">
        <v>12</v>
      </c>
      <c r="I10441" s="13" t="s">
        <v>202</v>
      </c>
      <c r="J10441">
        <v>0</v>
      </c>
      <c r="K10441" s="13" t="s">
        <v>214</v>
      </c>
      <c r="L10441">
        <v>2</v>
      </c>
      <c r="M10441">
        <v>0</v>
      </c>
      <c r="N10441" s="13" t="s">
        <v>192</v>
      </c>
      <c r="O10441" s="13" t="s">
        <v>97</v>
      </c>
      <c r="P10441">
        <v>31</v>
      </c>
      <c r="Q10441" s="13" t="s">
        <v>95</v>
      </c>
      <c r="R10441" s="13" t="s">
        <v>98</v>
      </c>
      <c r="S10441" s="13" t="s">
        <v>193</v>
      </c>
      <c r="T10441">
        <v>5</v>
      </c>
      <c r="U10441">
        <v>5</v>
      </c>
      <c r="V10441">
        <v>0</v>
      </c>
      <c r="W10441" s="13" t="s">
        <v>101</v>
      </c>
      <c r="X10441">
        <v>0.1</v>
      </c>
    </row>
    <row r="10442" spans="1:24" x14ac:dyDescent="0.3">
      <c r="A10442">
        <v>10440</v>
      </c>
      <c r="B10442" t="s">
        <v>197</v>
      </c>
      <c r="C10442" t="s">
        <v>198</v>
      </c>
      <c r="D10442">
        <v>30.751472</v>
      </c>
      <c r="E10442">
        <v>76.799355000000006</v>
      </c>
      <c r="F10442" s="18">
        <v>44978</v>
      </c>
      <c r="G10442" s="19">
        <v>0.875</v>
      </c>
      <c r="H10442">
        <v>21</v>
      </c>
      <c r="I10442" s="13" t="s">
        <v>215</v>
      </c>
      <c r="J10442">
        <v>0</v>
      </c>
      <c r="K10442" s="13" t="s">
        <v>191</v>
      </c>
      <c r="L10442">
        <v>6</v>
      </c>
      <c r="M10442">
        <v>0</v>
      </c>
      <c r="N10442" s="13" t="s">
        <v>94</v>
      </c>
      <c r="O10442" s="13" t="s">
        <v>95</v>
      </c>
      <c r="P10442">
        <v>21</v>
      </c>
      <c r="Q10442" s="13" t="s">
        <v>95</v>
      </c>
      <c r="R10442" s="13" t="s">
        <v>205</v>
      </c>
      <c r="S10442" s="13" t="s">
        <v>196</v>
      </c>
      <c r="T10442">
        <v>2</v>
      </c>
      <c r="U10442">
        <v>0</v>
      </c>
      <c r="V10442">
        <v>0</v>
      </c>
      <c r="W10442" s="13" t="s">
        <v>101</v>
      </c>
      <c r="X10442">
        <v>0.45</v>
      </c>
    </row>
    <row r="10443" spans="1:24" x14ac:dyDescent="0.3">
      <c r="A10443">
        <v>10441</v>
      </c>
      <c r="B10443" t="s">
        <v>209</v>
      </c>
      <c r="C10443" t="s">
        <v>210</v>
      </c>
      <c r="D10443">
        <v>17.561166</v>
      </c>
      <c r="E10443">
        <v>78.575013999999996</v>
      </c>
      <c r="F10443" s="18">
        <v>44762</v>
      </c>
      <c r="G10443" s="19">
        <v>0.70833333333333304</v>
      </c>
      <c r="H10443">
        <v>17</v>
      </c>
      <c r="I10443" s="13" t="s">
        <v>194</v>
      </c>
      <c r="J10443">
        <v>0</v>
      </c>
      <c r="K10443" s="13" t="s">
        <v>191</v>
      </c>
      <c r="L10443">
        <v>2</v>
      </c>
      <c r="M10443">
        <v>1</v>
      </c>
      <c r="N10443" s="13" t="s">
        <v>212</v>
      </c>
      <c r="O10443" s="13" t="s">
        <v>95</v>
      </c>
      <c r="P10443">
        <v>40</v>
      </c>
      <c r="Q10443" s="13" t="s">
        <v>97</v>
      </c>
      <c r="R10443" s="13" t="s">
        <v>199</v>
      </c>
      <c r="S10443" s="13" t="s">
        <v>196</v>
      </c>
      <c r="T10443">
        <v>2</v>
      </c>
      <c r="U10443">
        <v>0</v>
      </c>
      <c r="V10443">
        <v>1</v>
      </c>
      <c r="W10443" s="13" t="s">
        <v>101</v>
      </c>
      <c r="X10443">
        <v>0.8</v>
      </c>
    </row>
    <row r="10444" spans="1:24" x14ac:dyDescent="0.3">
      <c r="A10444">
        <v>10442</v>
      </c>
      <c r="B10444" t="s">
        <v>209</v>
      </c>
      <c r="C10444" t="s">
        <v>210</v>
      </c>
      <c r="D10444">
        <v>17.323768999999999</v>
      </c>
      <c r="E10444">
        <v>78.598714999999999</v>
      </c>
      <c r="F10444" s="18">
        <v>45387</v>
      </c>
      <c r="G10444" s="19">
        <v>0.875</v>
      </c>
      <c r="H10444">
        <v>21</v>
      </c>
      <c r="I10444" s="13" t="s">
        <v>211</v>
      </c>
      <c r="J10444">
        <v>0</v>
      </c>
      <c r="K10444" s="13" t="s">
        <v>214</v>
      </c>
      <c r="L10444">
        <v>5</v>
      </c>
      <c r="M10444">
        <v>0</v>
      </c>
      <c r="N10444" s="13" t="s">
        <v>212</v>
      </c>
      <c r="O10444" s="13" t="s">
        <v>195</v>
      </c>
      <c r="P10444">
        <v>34</v>
      </c>
      <c r="Q10444" s="13" t="s">
        <v>95</v>
      </c>
      <c r="R10444" s="13" t="s">
        <v>208</v>
      </c>
      <c r="S10444" s="13" t="s">
        <v>193</v>
      </c>
      <c r="T10444">
        <v>3</v>
      </c>
      <c r="U10444">
        <v>3</v>
      </c>
      <c r="V10444">
        <v>0</v>
      </c>
      <c r="W10444" s="13" t="s">
        <v>101</v>
      </c>
      <c r="X10444">
        <v>0.25</v>
      </c>
    </row>
    <row r="10445" spans="1:24" x14ac:dyDescent="0.3">
      <c r="A10445">
        <v>10443</v>
      </c>
      <c r="B10445" t="s">
        <v>197</v>
      </c>
      <c r="C10445" t="s">
        <v>198</v>
      </c>
      <c r="D10445">
        <v>30.655539999999998</v>
      </c>
      <c r="E10445">
        <v>76.720714000000001</v>
      </c>
      <c r="F10445" s="18">
        <v>45057</v>
      </c>
      <c r="G10445" s="19">
        <v>0.375</v>
      </c>
      <c r="H10445">
        <v>9</v>
      </c>
      <c r="I10445" s="13" t="s">
        <v>202</v>
      </c>
      <c r="J10445">
        <v>0</v>
      </c>
      <c r="K10445" s="13" t="s">
        <v>214</v>
      </c>
      <c r="L10445">
        <v>1</v>
      </c>
      <c r="M10445">
        <v>1</v>
      </c>
      <c r="N10445" s="13" t="s">
        <v>212</v>
      </c>
      <c r="O10445" s="13" t="s">
        <v>195</v>
      </c>
      <c r="P10445">
        <v>16</v>
      </c>
      <c r="Q10445" s="13" t="s">
        <v>97</v>
      </c>
      <c r="R10445" s="13" t="s">
        <v>205</v>
      </c>
      <c r="S10445" s="13" t="s">
        <v>99</v>
      </c>
      <c r="T10445">
        <v>5</v>
      </c>
      <c r="U10445">
        <v>5</v>
      </c>
      <c r="V10445">
        <v>1</v>
      </c>
      <c r="W10445" s="13" t="s">
        <v>101</v>
      </c>
      <c r="X10445">
        <v>0.8</v>
      </c>
    </row>
    <row r="10446" spans="1:24" x14ac:dyDescent="0.3">
      <c r="A10446">
        <v>10444</v>
      </c>
      <c r="B10446" t="s">
        <v>203</v>
      </c>
      <c r="C10446" t="s">
        <v>203</v>
      </c>
      <c r="D10446">
        <v>28.653364</v>
      </c>
      <c r="E10446">
        <v>76.953169000000003</v>
      </c>
      <c r="F10446" s="18">
        <v>45621</v>
      </c>
      <c r="G10446" s="19">
        <v>0.45833333333333298</v>
      </c>
      <c r="H10446">
        <v>11</v>
      </c>
      <c r="I10446" s="13" t="s">
        <v>204</v>
      </c>
      <c r="J10446">
        <v>0</v>
      </c>
      <c r="K10446" s="13" t="s">
        <v>214</v>
      </c>
      <c r="L10446">
        <v>3</v>
      </c>
      <c r="M10446">
        <v>0</v>
      </c>
      <c r="N10446" s="13" t="s">
        <v>192</v>
      </c>
      <c r="O10446" s="13" t="s">
        <v>97</v>
      </c>
      <c r="P10446">
        <v>35</v>
      </c>
      <c r="Q10446" s="13" t="s">
        <v>97</v>
      </c>
      <c r="R10446" s="13" t="s">
        <v>199</v>
      </c>
      <c r="S10446" s="13" t="s">
        <v>196</v>
      </c>
      <c r="T10446">
        <v>5</v>
      </c>
      <c r="U10446">
        <v>5</v>
      </c>
      <c r="V10446">
        <v>0</v>
      </c>
      <c r="W10446" s="13" t="s">
        <v>101</v>
      </c>
      <c r="X10446">
        <v>0.3</v>
      </c>
    </row>
    <row r="10447" spans="1:24" x14ac:dyDescent="0.3">
      <c r="A10447">
        <v>10445</v>
      </c>
      <c r="B10447" t="s">
        <v>197</v>
      </c>
      <c r="C10447" t="s">
        <v>198</v>
      </c>
      <c r="D10447">
        <v>30.666705</v>
      </c>
      <c r="E10447">
        <v>76.840052</v>
      </c>
      <c r="F10447" s="18">
        <v>45665</v>
      </c>
      <c r="G10447" s="19">
        <v>0.33333333333333298</v>
      </c>
      <c r="H10447">
        <v>8</v>
      </c>
      <c r="I10447" s="13" t="s">
        <v>194</v>
      </c>
      <c r="J10447">
        <v>0</v>
      </c>
      <c r="K10447" s="13" t="s">
        <v>191</v>
      </c>
      <c r="L10447">
        <v>6</v>
      </c>
      <c r="M10447">
        <v>0</v>
      </c>
      <c r="N10447" s="13" t="s">
        <v>212</v>
      </c>
      <c r="O10447" s="13" t="s">
        <v>195</v>
      </c>
      <c r="P10447">
        <v>33</v>
      </c>
      <c r="Q10447" s="13" t="s">
        <v>195</v>
      </c>
      <c r="R10447" s="13" t="s">
        <v>199</v>
      </c>
      <c r="S10447" s="13" t="s">
        <v>99</v>
      </c>
      <c r="T10447">
        <v>3</v>
      </c>
      <c r="U10447">
        <v>3</v>
      </c>
      <c r="V10447">
        <v>1</v>
      </c>
      <c r="W10447" s="13" t="s">
        <v>101</v>
      </c>
      <c r="X10447">
        <v>0.6</v>
      </c>
    </row>
    <row r="10448" spans="1:24" x14ac:dyDescent="0.3">
      <c r="A10448">
        <v>10446</v>
      </c>
      <c r="B10448" t="s">
        <v>79</v>
      </c>
      <c r="C10448" t="s">
        <v>80</v>
      </c>
      <c r="D10448">
        <v>18.539484999999999</v>
      </c>
      <c r="E10448">
        <v>73.814695999999998</v>
      </c>
      <c r="F10448" s="18">
        <v>45074</v>
      </c>
      <c r="G10448" s="19">
        <v>0.95833333333333304</v>
      </c>
      <c r="H10448">
        <v>23</v>
      </c>
      <c r="I10448" s="13" t="s">
        <v>89</v>
      </c>
      <c r="J10448">
        <v>1</v>
      </c>
      <c r="K10448" s="13" t="s">
        <v>92</v>
      </c>
      <c r="L10448">
        <v>4</v>
      </c>
      <c r="M10448">
        <v>0</v>
      </c>
      <c r="N10448" s="13" t="s">
        <v>94</v>
      </c>
      <c r="O10448" s="13" t="s">
        <v>95</v>
      </c>
      <c r="P10448">
        <v>39</v>
      </c>
      <c r="Q10448" s="13" t="s">
        <v>97</v>
      </c>
      <c r="R10448" s="13" t="s">
        <v>213</v>
      </c>
      <c r="S10448" s="13" t="s">
        <v>196</v>
      </c>
      <c r="T10448">
        <v>2</v>
      </c>
      <c r="U10448">
        <v>2</v>
      </c>
      <c r="V10448">
        <v>0</v>
      </c>
      <c r="W10448" s="13" t="s">
        <v>101</v>
      </c>
      <c r="X10448">
        <v>0.65</v>
      </c>
    </row>
    <row r="10449" spans="1:24" x14ac:dyDescent="0.3">
      <c r="A10449">
        <v>10447</v>
      </c>
      <c r="B10449" t="s">
        <v>209</v>
      </c>
      <c r="C10449" t="s">
        <v>210</v>
      </c>
      <c r="D10449">
        <v>17.203976000000001</v>
      </c>
      <c r="E10449">
        <v>78.395652999999996</v>
      </c>
      <c r="F10449" s="18">
        <v>45227</v>
      </c>
      <c r="G10449" s="19">
        <v>0.25</v>
      </c>
      <c r="H10449">
        <v>6</v>
      </c>
      <c r="I10449" s="13" t="s">
        <v>219</v>
      </c>
      <c r="J10449">
        <v>1</v>
      </c>
      <c r="K10449" s="13" t="s">
        <v>191</v>
      </c>
      <c r="L10449">
        <v>5</v>
      </c>
      <c r="M10449">
        <v>0</v>
      </c>
      <c r="N10449" s="13" t="s">
        <v>212</v>
      </c>
      <c r="O10449" s="13" t="s">
        <v>95</v>
      </c>
      <c r="P10449">
        <v>19</v>
      </c>
      <c r="Q10449" s="13" t="s">
        <v>195</v>
      </c>
      <c r="R10449" s="13" t="s">
        <v>213</v>
      </c>
      <c r="S10449" s="13" t="s">
        <v>196</v>
      </c>
      <c r="T10449">
        <v>4</v>
      </c>
      <c r="U10449">
        <v>0</v>
      </c>
      <c r="V10449">
        <v>0</v>
      </c>
      <c r="W10449" s="13" t="s">
        <v>101</v>
      </c>
      <c r="X10449">
        <v>0.45</v>
      </c>
    </row>
    <row r="10450" spans="1:24" x14ac:dyDescent="0.3">
      <c r="A10450">
        <v>10448</v>
      </c>
      <c r="B10450" t="s">
        <v>209</v>
      </c>
      <c r="C10450" t="s">
        <v>210</v>
      </c>
      <c r="D10450">
        <v>17.212633</v>
      </c>
      <c r="E10450">
        <v>78.482489999999999</v>
      </c>
      <c r="F10450" s="18">
        <v>44869</v>
      </c>
      <c r="G10450" s="19">
        <v>0.75</v>
      </c>
      <c r="H10450">
        <v>18</v>
      </c>
      <c r="I10450" s="13" t="s">
        <v>211</v>
      </c>
      <c r="J10450">
        <v>0</v>
      </c>
      <c r="K10450" s="13" t="s">
        <v>92</v>
      </c>
      <c r="L10450">
        <v>5</v>
      </c>
      <c r="M10450">
        <v>1</v>
      </c>
      <c r="N10450" s="13" t="s">
        <v>212</v>
      </c>
      <c r="O10450" s="13" t="s">
        <v>195</v>
      </c>
      <c r="P10450">
        <v>34</v>
      </c>
      <c r="Q10450" s="13" t="s">
        <v>97</v>
      </c>
      <c r="R10450" s="13" t="s">
        <v>199</v>
      </c>
      <c r="S10450" s="13" t="s">
        <v>196</v>
      </c>
      <c r="T10450">
        <v>3</v>
      </c>
      <c r="U10450">
        <v>2</v>
      </c>
      <c r="V10450">
        <v>1</v>
      </c>
      <c r="W10450" s="13" t="s">
        <v>101</v>
      </c>
      <c r="X10450">
        <v>0.6</v>
      </c>
    </row>
    <row r="10451" spans="1:24" x14ac:dyDescent="0.3">
      <c r="A10451">
        <v>10449</v>
      </c>
      <c r="B10451" t="s">
        <v>217</v>
      </c>
      <c r="C10451" t="s">
        <v>218</v>
      </c>
      <c r="D10451">
        <v>22.698257999999999</v>
      </c>
      <c r="E10451">
        <v>88.219461999999993</v>
      </c>
      <c r="F10451" s="18">
        <v>45449</v>
      </c>
      <c r="G10451" s="19">
        <v>0.66666666666666696</v>
      </c>
      <c r="H10451">
        <v>16</v>
      </c>
      <c r="I10451" s="13" t="s">
        <v>202</v>
      </c>
      <c r="J10451">
        <v>0</v>
      </c>
      <c r="K10451" s="13" t="s">
        <v>191</v>
      </c>
      <c r="L10451">
        <v>4</v>
      </c>
      <c r="M10451">
        <v>1</v>
      </c>
      <c r="N10451" s="13" t="s">
        <v>212</v>
      </c>
      <c r="O10451" s="13" t="s">
        <v>195</v>
      </c>
      <c r="P10451">
        <v>36</v>
      </c>
      <c r="Q10451" s="13" t="s">
        <v>195</v>
      </c>
      <c r="R10451" s="13" t="s">
        <v>205</v>
      </c>
      <c r="S10451" s="13" t="s">
        <v>99</v>
      </c>
      <c r="T10451">
        <v>4</v>
      </c>
      <c r="U10451">
        <v>4</v>
      </c>
      <c r="V10451">
        <v>0</v>
      </c>
      <c r="W10451" s="13" t="s">
        <v>101</v>
      </c>
      <c r="X10451">
        <v>0.45</v>
      </c>
    </row>
    <row r="10452" spans="1:24" x14ac:dyDescent="0.3">
      <c r="A10452">
        <v>10450</v>
      </c>
      <c r="B10452" t="s">
        <v>200</v>
      </c>
      <c r="C10452" t="s">
        <v>201</v>
      </c>
      <c r="D10452">
        <v>12.949837</v>
      </c>
      <c r="E10452">
        <v>80.297469000000007</v>
      </c>
      <c r="F10452" s="18">
        <v>45158</v>
      </c>
      <c r="G10452" s="19">
        <v>0.70833333333333304</v>
      </c>
      <c r="H10452">
        <v>17</v>
      </c>
      <c r="I10452" s="13" t="s">
        <v>89</v>
      </c>
      <c r="J10452">
        <v>1</v>
      </c>
      <c r="K10452" s="13" t="s">
        <v>214</v>
      </c>
      <c r="L10452">
        <v>4</v>
      </c>
      <c r="M10452">
        <v>0</v>
      </c>
      <c r="N10452" s="13" t="s">
        <v>212</v>
      </c>
      <c r="O10452" s="13" t="s">
        <v>95</v>
      </c>
      <c r="P10452">
        <v>30</v>
      </c>
      <c r="Q10452" s="13" t="s">
        <v>195</v>
      </c>
      <c r="R10452" s="13" t="s">
        <v>213</v>
      </c>
      <c r="S10452" s="13" t="s">
        <v>196</v>
      </c>
      <c r="T10452">
        <v>1</v>
      </c>
      <c r="U10452">
        <v>0</v>
      </c>
      <c r="V10452">
        <v>1</v>
      </c>
      <c r="W10452" s="13" t="s">
        <v>101</v>
      </c>
      <c r="X10452">
        <v>0.6</v>
      </c>
    </row>
    <row r="10453" spans="1:24" x14ac:dyDescent="0.3">
      <c r="A10453">
        <v>10451</v>
      </c>
      <c r="B10453" t="s">
        <v>209</v>
      </c>
      <c r="C10453" t="s">
        <v>210</v>
      </c>
      <c r="D10453">
        <v>17.207101999999999</v>
      </c>
      <c r="E10453">
        <v>78.449167000000003</v>
      </c>
      <c r="F10453" s="18">
        <v>45607</v>
      </c>
      <c r="G10453" s="19">
        <v>0.625</v>
      </c>
      <c r="H10453">
        <v>15</v>
      </c>
      <c r="I10453" s="13" t="s">
        <v>204</v>
      </c>
      <c r="J10453">
        <v>0</v>
      </c>
      <c r="K10453" s="13" t="s">
        <v>191</v>
      </c>
      <c r="L10453">
        <v>4</v>
      </c>
      <c r="M10453">
        <v>0</v>
      </c>
      <c r="N10453" s="13" t="s">
        <v>94</v>
      </c>
      <c r="O10453" s="13" t="s">
        <v>95</v>
      </c>
      <c r="P10453">
        <v>27</v>
      </c>
      <c r="Q10453" s="13" t="s">
        <v>97</v>
      </c>
      <c r="R10453" s="13" t="s">
        <v>199</v>
      </c>
      <c r="S10453" s="13" t="s">
        <v>99</v>
      </c>
      <c r="T10453">
        <v>3</v>
      </c>
      <c r="U10453">
        <v>3</v>
      </c>
      <c r="V10453">
        <v>0</v>
      </c>
      <c r="W10453" s="13" t="s">
        <v>101</v>
      </c>
      <c r="X10453">
        <v>0.85</v>
      </c>
    </row>
    <row r="10454" spans="1:24" x14ac:dyDescent="0.3">
      <c r="A10454">
        <v>10452</v>
      </c>
      <c r="B10454" t="s">
        <v>79</v>
      </c>
      <c r="C10454" t="s">
        <v>80</v>
      </c>
      <c r="D10454">
        <v>18.580653999999999</v>
      </c>
      <c r="E10454">
        <v>73.705054000000004</v>
      </c>
      <c r="F10454" s="18">
        <v>45107</v>
      </c>
      <c r="G10454" s="19">
        <v>0.58333333333333304</v>
      </c>
      <c r="H10454">
        <v>14</v>
      </c>
      <c r="I10454" s="13" t="s">
        <v>211</v>
      </c>
      <c r="J10454">
        <v>0</v>
      </c>
      <c r="K10454" s="13" t="s">
        <v>92</v>
      </c>
      <c r="L10454">
        <v>4</v>
      </c>
      <c r="M10454">
        <v>0</v>
      </c>
      <c r="N10454" s="13" t="s">
        <v>212</v>
      </c>
      <c r="O10454" s="13" t="s">
        <v>195</v>
      </c>
      <c r="P10454">
        <v>28</v>
      </c>
      <c r="Q10454" s="13" t="s">
        <v>97</v>
      </c>
      <c r="R10454" s="13" t="s">
        <v>205</v>
      </c>
      <c r="S10454" s="13" t="s">
        <v>193</v>
      </c>
      <c r="T10454">
        <v>3</v>
      </c>
      <c r="U10454">
        <v>0</v>
      </c>
      <c r="V10454">
        <v>0</v>
      </c>
      <c r="W10454" s="13" t="s">
        <v>101</v>
      </c>
      <c r="X10454">
        <v>0.45</v>
      </c>
    </row>
    <row r="10455" spans="1:24" x14ac:dyDescent="0.3">
      <c r="A10455">
        <v>10453</v>
      </c>
      <c r="B10455" t="s">
        <v>209</v>
      </c>
      <c r="C10455" t="s">
        <v>210</v>
      </c>
      <c r="D10455">
        <v>17.491513999999999</v>
      </c>
      <c r="E10455">
        <v>78.350258999999994</v>
      </c>
      <c r="F10455" s="18">
        <v>45235</v>
      </c>
      <c r="G10455" s="19">
        <v>0.91666666666666696</v>
      </c>
      <c r="H10455">
        <v>22</v>
      </c>
      <c r="I10455" s="13" t="s">
        <v>89</v>
      </c>
      <c r="J10455">
        <v>1</v>
      </c>
      <c r="K10455" s="13" t="s">
        <v>214</v>
      </c>
      <c r="L10455">
        <v>4</v>
      </c>
      <c r="M10455">
        <v>1</v>
      </c>
      <c r="N10455" s="13" t="s">
        <v>212</v>
      </c>
      <c r="O10455" s="13" t="s">
        <v>195</v>
      </c>
      <c r="P10455">
        <v>23</v>
      </c>
      <c r="Q10455" s="13" t="s">
        <v>195</v>
      </c>
      <c r="R10455" s="13" t="s">
        <v>205</v>
      </c>
      <c r="S10455" s="13" t="s">
        <v>196</v>
      </c>
      <c r="T10455">
        <v>2</v>
      </c>
      <c r="U10455">
        <v>2</v>
      </c>
      <c r="V10455">
        <v>0</v>
      </c>
      <c r="W10455" s="13" t="s">
        <v>101</v>
      </c>
      <c r="X10455">
        <v>0.25</v>
      </c>
    </row>
    <row r="10456" spans="1:24" x14ac:dyDescent="0.3">
      <c r="A10456">
        <v>10454</v>
      </c>
      <c r="B10456" t="s">
        <v>203</v>
      </c>
      <c r="C10456" t="s">
        <v>203</v>
      </c>
      <c r="D10456">
        <v>28.527963</v>
      </c>
      <c r="E10456">
        <v>76.928955999999999</v>
      </c>
      <c r="F10456" s="18">
        <v>45588</v>
      </c>
      <c r="G10456" s="19">
        <v>0.875</v>
      </c>
      <c r="H10456">
        <v>21</v>
      </c>
      <c r="I10456" s="13" t="s">
        <v>194</v>
      </c>
      <c r="J10456">
        <v>0</v>
      </c>
      <c r="K10456" s="13" t="s">
        <v>92</v>
      </c>
      <c r="L10456">
        <v>3</v>
      </c>
      <c r="M10456">
        <v>1</v>
      </c>
      <c r="N10456" s="13" t="s">
        <v>94</v>
      </c>
      <c r="O10456" s="13" t="s">
        <v>95</v>
      </c>
      <c r="P10456">
        <v>21</v>
      </c>
      <c r="Q10456" s="13" t="s">
        <v>195</v>
      </c>
      <c r="R10456" s="13" t="s">
        <v>208</v>
      </c>
      <c r="S10456" s="13" t="s">
        <v>193</v>
      </c>
      <c r="T10456">
        <v>1</v>
      </c>
      <c r="U10456">
        <v>1</v>
      </c>
      <c r="V10456">
        <v>0</v>
      </c>
      <c r="W10456" s="13" t="s">
        <v>101</v>
      </c>
      <c r="X10456">
        <v>0.45</v>
      </c>
    </row>
    <row r="10457" spans="1:24" x14ac:dyDescent="0.3">
      <c r="A10457">
        <v>10455</v>
      </c>
      <c r="B10457" t="s">
        <v>209</v>
      </c>
      <c r="C10457" t="s">
        <v>210</v>
      </c>
      <c r="D10457">
        <v>17.270333000000001</v>
      </c>
      <c r="E10457">
        <v>78.531451000000004</v>
      </c>
      <c r="F10457" s="18">
        <v>45506</v>
      </c>
      <c r="G10457" s="19">
        <v>4.1666666666666699E-2</v>
      </c>
      <c r="H10457">
        <v>1</v>
      </c>
      <c r="I10457" s="13" t="s">
        <v>211</v>
      </c>
      <c r="J10457">
        <v>0</v>
      </c>
      <c r="K10457" s="13" t="s">
        <v>92</v>
      </c>
      <c r="L10457">
        <v>4</v>
      </c>
      <c r="M10457">
        <v>0</v>
      </c>
      <c r="N10457" s="13" t="s">
        <v>94</v>
      </c>
      <c r="O10457" s="13" t="s">
        <v>95</v>
      </c>
      <c r="P10457">
        <v>32</v>
      </c>
      <c r="Q10457" s="13" t="s">
        <v>95</v>
      </c>
      <c r="R10457" s="13" t="s">
        <v>208</v>
      </c>
      <c r="S10457" s="13" t="s">
        <v>196</v>
      </c>
      <c r="T10457">
        <v>3</v>
      </c>
      <c r="U10457">
        <v>2</v>
      </c>
      <c r="V10457">
        <v>0</v>
      </c>
      <c r="W10457" s="13" t="s">
        <v>101</v>
      </c>
      <c r="X10457">
        <v>0.45</v>
      </c>
    </row>
    <row r="10458" spans="1:24" x14ac:dyDescent="0.3">
      <c r="A10458">
        <v>10456</v>
      </c>
      <c r="B10458" t="s">
        <v>203</v>
      </c>
      <c r="C10458" t="s">
        <v>203</v>
      </c>
      <c r="D10458">
        <v>28.456406000000001</v>
      </c>
      <c r="E10458">
        <v>76.850280999999995</v>
      </c>
      <c r="F10458" s="18">
        <v>44598</v>
      </c>
      <c r="G10458" s="19">
        <v>0.95833333333333304</v>
      </c>
      <c r="H10458">
        <v>23</v>
      </c>
      <c r="I10458" s="13" t="s">
        <v>89</v>
      </c>
      <c r="J10458">
        <v>1</v>
      </c>
      <c r="K10458" s="13" t="s">
        <v>214</v>
      </c>
      <c r="L10458">
        <v>5</v>
      </c>
      <c r="M10458">
        <v>0</v>
      </c>
      <c r="N10458" s="13" t="s">
        <v>94</v>
      </c>
      <c r="O10458" s="13" t="s">
        <v>95</v>
      </c>
      <c r="P10458">
        <v>24</v>
      </c>
      <c r="Q10458" s="13" t="s">
        <v>97</v>
      </c>
      <c r="R10458" s="13" t="s">
        <v>98</v>
      </c>
      <c r="S10458" s="13" t="s">
        <v>99</v>
      </c>
      <c r="T10458">
        <v>4</v>
      </c>
      <c r="U10458">
        <v>4</v>
      </c>
      <c r="V10458">
        <v>0</v>
      </c>
      <c r="W10458" s="13" t="s">
        <v>101</v>
      </c>
      <c r="X10458">
        <v>0.85</v>
      </c>
    </row>
    <row r="10459" spans="1:24" x14ac:dyDescent="0.3">
      <c r="A10459">
        <v>10457</v>
      </c>
      <c r="B10459" t="s">
        <v>197</v>
      </c>
      <c r="C10459" t="s">
        <v>198</v>
      </c>
      <c r="D10459">
        <v>30.727267000000001</v>
      </c>
      <c r="E10459">
        <v>76.865545999999995</v>
      </c>
      <c r="F10459" s="18">
        <v>45387</v>
      </c>
      <c r="G10459" s="19">
        <v>0.33333333333333298</v>
      </c>
      <c r="H10459">
        <v>8</v>
      </c>
      <c r="I10459" s="13" t="s">
        <v>211</v>
      </c>
      <c r="J10459">
        <v>0</v>
      </c>
      <c r="K10459" s="13" t="s">
        <v>92</v>
      </c>
      <c r="L10459">
        <v>6</v>
      </c>
      <c r="M10459">
        <v>1</v>
      </c>
      <c r="N10459" s="13" t="s">
        <v>192</v>
      </c>
      <c r="O10459" s="13" t="s">
        <v>97</v>
      </c>
      <c r="P10459">
        <v>29</v>
      </c>
      <c r="Q10459" s="13" t="s">
        <v>97</v>
      </c>
      <c r="R10459" s="13" t="s">
        <v>213</v>
      </c>
      <c r="S10459" s="13" t="s">
        <v>99</v>
      </c>
      <c r="T10459">
        <v>1</v>
      </c>
      <c r="U10459">
        <v>1</v>
      </c>
      <c r="V10459">
        <v>1</v>
      </c>
      <c r="W10459" s="13" t="s">
        <v>101</v>
      </c>
      <c r="X10459">
        <v>0.65</v>
      </c>
    </row>
    <row r="10460" spans="1:24" x14ac:dyDescent="0.3">
      <c r="A10460">
        <v>10458</v>
      </c>
      <c r="B10460" t="s">
        <v>206</v>
      </c>
      <c r="C10460" t="s">
        <v>207</v>
      </c>
      <c r="D10460">
        <v>12.968249</v>
      </c>
      <c r="E10460">
        <v>77.447933000000006</v>
      </c>
      <c r="F10460" s="18">
        <v>45042</v>
      </c>
      <c r="G10460" s="19">
        <v>4.1666666666666699E-2</v>
      </c>
      <c r="H10460">
        <v>1</v>
      </c>
      <c r="I10460" s="13" t="s">
        <v>194</v>
      </c>
      <c r="J10460">
        <v>0</v>
      </c>
      <c r="K10460" s="13" t="s">
        <v>191</v>
      </c>
      <c r="L10460">
        <v>4</v>
      </c>
      <c r="M10460">
        <v>0</v>
      </c>
      <c r="N10460" s="13" t="s">
        <v>212</v>
      </c>
      <c r="O10460" s="13" t="s">
        <v>95</v>
      </c>
      <c r="P10460">
        <v>30</v>
      </c>
      <c r="Q10460" s="13" t="s">
        <v>97</v>
      </c>
      <c r="R10460" s="13" t="s">
        <v>199</v>
      </c>
      <c r="S10460" s="13" t="s">
        <v>193</v>
      </c>
      <c r="T10460">
        <v>1</v>
      </c>
      <c r="U10460">
        <v>0</v>
      </c>
      <c r="V10460">
        <v>0</v>
      </c>
      <c r="W10460" s="13" t="s">
        <v>101</v>
      </c>
      <c r="X10460">
        <v>0.65</v>
      </c>
    </row>
    <row r="10461" spans="1:24" x14ac:dyDescent="0.3">
      <c r="A10461">
        <v>10459</v>
      </c>
      <c r="B10461" t="s">
        <v>209</v>
      </c>
      <c r="C10461" t="s">
        <v>210</v>
      </c>
      <c r="D10461">
        <v>17.406853000000002</v>
      </c>
      <c r="E10461">
        <v>78.597588999999999</v>
      </c>
      <c r="F10461" s="18">
        <v>45354</v>
      </c>
      <c r="G10461" s="19">
        <v>0.5</v>
      </c>
      <c r="H10461">
        <v>12</v>
      </c>
      <c r="I10461" s="13" t="s">
        <v>89</v>
      </c>
      <c r="J10461">
        <v>1</v>
      </c>
      <c r="K10461" s="13" t="s">
        <v>214</v>
      </c>
      <c r="L10461">
        <v>2</v>
      </c>
      <c r="M10461">
        <v>1</v>
      </c>
      <c r="N10461" s="13" t="s">
        <v>212</v>
      </c>
      <c r="O10461" s="13" t="s">
        <v>195</v>
      </c>
      <c r="P10461">
        <v>31</v>
      </c>
      <c r="Q10461" s="13" t="s">
        <v>195</v>
      </c>
      <c r="R10461" s="13" t="s">
        <v>208</v>
      </c>
      <c r="S10461" s="13" t="s">
        <v>196</v>
      </c>
      <c r="T10461">
        <v>4</v>
      </c>
      <c r="U10461">
        <v>4</v>
      </c>
      <c r="V10461">
        <v>0</v>
      </c>
      <c r="W10461" s="13" t="s">
        <v>101</v>
      </c>
      <c r="X10461">
        <v>0.25</v>
      </c>
    </row>
    <row r="10462" spans="1:24" x14ac:dyDescent="0.3">
      <c r="A10462">
        <v>10460</v>
      </c>
      <c r="B10462" t="s">
        <v>206</v>
      </c>
      <c r="C10462" t="s">
        <v>207</v>
      </c>
      <c r="D10462">
        <v>12.876662</v>
      </c>
      <c r="E10462">
        <v>77.453670000000002</v>
      </c>
      <c r="F10462" s="18">
        <v>45293</v>
      </c>
      <c r="G10462" s="19">
        <v>0.66666666666666696</v>
      </c>
      <c r="H10462">
        <v>16</v>
      </c>
      <c r="I10462" s="13" t="s">
        <v>215</v>
      </c>
      <c r="J10462">
        <v>0</v>
      </c>
      <c r="K10462" s="13" t="s">
        <v>214</v>
      </c>
      <c r="L10462">
        <v>5</v>
      </c>
      <c r="M10462">
        <v>1</v>
      </c>
      <c r="N10462" s="13" t="s">
        <v>94</v>
      </c>
      <c r="O10462" s="13" t="s">
        <v>95</v>
      </c>
      <c r="P10462">
        <v>36</v>
      </c>
      <c r="Q10462" s="13" t="s">
        <v>95</v>
      </c>
      <c r="R10462" s="13" t="s">
        <v>213</v>
      </c>
      <c r="S10462" s="13" t="s">
        <v>196</v>
      </c>
      <c r="T10462">
        <v>1</v>
      </c>
      <c r="U10462">
        <v>0</v>
      </c>
      <c r="V10462">
        <v>0</v>
      </c>
      <c r="W10462" s="13" t="s">
        <v>101</v>
      </c>
      <c r="X10462">
        <v>0.45</v>
      </c>
    </row>
    <row r="10463" spans="1:24" x14ac:dyDescent="0.3">
      <c r="A10463">
        <v>10461</v>
      </c>
      <c r="B10463" t="s">
        <v>190</v>
      </c>
      <c r="C10463" t="s">
        <v>80</v>
      </c>
      <c r="D10463">
        <v>18.906617000000001</v>
      </c>
      <c r="E10463">
        <v>72.709998999999996</v>
      </c>
      <c r="F10463" s="18">
        <v>45076</v>
      </c>
      <c r="G10463" s="19">
        <v>0.83333333333333304</v>
      </c>
      <c r="H10463">
        <v>20</v>
      </c>
      <c r="I10463" s="13" t="s">
        <v>215</v>
      </c>
      <c r="J10463">
        <v>0</v>
      </c>
      <c r="K10463" s="13" t="s">
        <v>214</v>
      </c>
      <c r="L10463">
        <v>2</v>
      </c>
      <c r="M10463">
        <v>1</v>
      </c>
      <c r="N10463" s="13" t="s">
        <v>94</v>
      </c>
      <c r="O10463" s="13" t="s">
        <v>95</v>
      </c>
      <c r="P10463">
        <v>21</v>
      </c>
      <c r="Q10463" s="13" t="s">
        <v>97</v>
      </c>
      <c r="R10463" s="13" t="s">
        <v>199</v>
      </c>
      <c r="S10463" s="13" t="s">
        <v>99</v>
      </c>
      <c r="T10463">
        <v>2</v>
      </c>
      <c r="U10463">
        <v>2</v>
      </c>
      <c r="V10463">
        <v>0</v>
      </c>
      <c r="W10463" s="13" t="s">
        <v>101</v>
      </c>
      <c r="X10463">
        <v>0.85</v>
      </c>
    </row>
    <row r="10464" spans="1:24" x14ac:dyDescent="0.3">
      <c r="A10464">
        <v>10462</v>
      </c>
      <c r="B10464" t="s">
        <v>209</v>
      </c>
      <c r="C10464" t="s">
        <v>210</v>
      </c>
      <c r="D10464">
        <v>17.548504000000001</v>
      </c>
      <c r="E10464">
        <v>78.217476000000005</v>
      </c>
      <c r="F10464" s="18">
        <v>44955</v>
      </c>
      <c r="G10464" s="19">
        <v>0.75</v>
      </c>
      <c r="H10464">
        <v>18</v>
      </c>
      <c r="I10464" s="13" t="s">
        <v>89</v>
      </c>
      <c r="J10464">
        <v>1</v>
      </c>
      <c r="K10464" s="13" t="s">
        <v>214</v>
      </c>
      <c r="L10464">
        <v>3</v>
      </c>
      <c r="M10464">
        <v>0</v>
      </c>
      <c r="N10464" s="13" t="s">
        <v>212</v>
      </c>
      <c r="O10464" s="13" t="s">
        <v>195</v>
      </c>
      <c r="P10464">
        <v>29</v>
      </c>
      <c r="Q10464" s="13" t="s">
        <v>195</v>
      </c>
      <c r="R10464" s="13" t="s">
        <v>213</v>
      </c>
      <c r="S10464" s="13" t="s">
        <v>193</v>
      </c>
      <c r="T10464">
        <v>4</v>
      </c>
      <c r="U10464">
        <v>2</v>
      </c>
      <c r="V10464">
        <v>1</v>
      </c>
      <c r="W10464" s="13" t="s">
        <v>101</v>
      </c>
      <c r="X10464">
        <v>0.4</v>
      </c>
    </row>
    <row r="10465" spans="1:24" x14ac:dyDescent="0.3">
      <c r="A10465">
        <v>10463</v>
      </c>
      <c r="B10465" t="s">
        <v>203</v>
      </c>
      <c r="C10465" t="s">
        <v>203</v>
      </c>
      <c r="D10465">
        <v>28.643218999999998</v>
      </c>
      <c r="E10465">
        <v>77.196420000000003</v>
      </c>
      <c r="F10465" s="18">
        <v>44680</v>
      </c>
      <c r="G10465" s="19">
        <v>4.1666666666666699E-2</v>
      </c>
      <c r="H10465">
        <v>1</v>
      </c>
      <c r="I10465" s="13" t="s">
        <v>211</v>
      </c>
      <c r="J10465">
        <v>0</v>
      </c>
      <c r="K10465" s="13" t="s">
        <v>92</v>
      </c>
      <c r="L10465">
        <v>3</v>
      </c>
      <c r="M10465">
        <v>0</v>
      </c>
      <c r="N10465" s="13" t="s">
        <v>192</v>
      </c>
      <c r="O10465" s="13" t="s">
        <v>97</v>
      </c>
      <c r="P10465">
        <v>24</v>
      </c>
      <c r="Q10465" s="13" t="s">
        <v>95</v>
      </c>
      <c r="R10465" s="13" t="s">
        <v>205</v>
      </c>
      <c r="S10465" s="13" t="s">
        <v>196</v>
      </c>
      <c r="T10465">
        <v>1</v>
      </c>
      <c r="U10465">
        <v>0</v>
      </c>
      <c r="V10465">
        <v>0</v>
      </c>
      <c r="W10465" s="13" t="s">
        <v>101</v>
      </c>
      <c r="X10465">
        <v>0.1</v>
      </c>
    </row>
    <row r="10466" spans="1:24" x14ac:dyDescent="0.3">
      <c r="A10466">
        <v>10464</v>
      </c>
      <c r="B10466" t="s">
        <v>203</v>
      </c>
      <c r="C10466" t="s">
        <v>203</v>
      </c>
      <c r="D10466">
        <v>28.70101</v>
      </c>
      <c r="E10466">
        <v>76.879763999999994</v>
      </c>
      <c r="F10466" s="18">
        <v>45569</v>
      </c>
      <c r="G10466" s="19">
        <v>0.95833333333333304</v>
      </c>
      <c r="H10466">
        <v>23</v>
      </c>
      <c r="I10466" s="13" t="s">
        <v>211</v>
      </c>
      <c r="J10466">
        <v>0</v>
      </c>
      <c r="K10466" s="13" t="s">
        <v>191</v>
      </c>
      <c r="L10466">
        <v>4</v>
      </c>
      <c r="M10466">
        <v>1</v>
      </c>
      <c r="N10466" s="13" t="s">
        <v>94</v>
      </c>
      <c r="O10466" s="13" t="s">
        <v>95</v>
      </c>
      <c r="P10466">
        <v>20</v>
      </c>
      <c r="Q10466" s="13" t="s">
        <v>97</v>
      </c>
      <c r="R10466" s="13" t="s">
        <v>199</v>
      </c>
      <c r="S10466" s="13" t="s">
        <v>193</v>
      </c>
      <c r="T10466">
        <v>2</v>
      </c>
      <c r="U10466">
        <v>0</v>
      </c>
      <c r="V10466">
        <v>0</v>
      </c>
      <c r="W10466" s="13" t="s">
        <v>101</v>
      </c>
      <c r="X10466">
        <v>0.65</v>
      </c>
    </row>
    <row r="10467" spans="1:24" x14ac:dyDescent="0.3">
      <c r="A10467">
        <v>10465</v>
      </c>
      <c r="B10467" t="s">
        <v>206</v>
      </c>
      <c r="C10467" t="s">
        <v>207</v>
      </c>
      <c r="D10467">
        <v>12.956175999999999</v>
      </c>
      <c r="E10467">
        <v>77.690720999999996</v>
      </c>
      <c r="F10467" s="18">
        <v>44599</v>
      </c>
      <c r="G10467" s="19">
        <v>0.20833333333333301</v>
      </c>
      <c r="H10467">
        <v>5</v>
      </c>
      <c r="I10467" s="13" t="s">
        <v>204</v>
      </c>
      <c r="J10467">
        <v>0</v>
      </c>
      <c r="K10467" s="13" t="s">
        <v>191</v>
      </c>
      <c r="L10467">
        <v>3</v>
      </c>
      <c r="M10467">
        <v>1</v>
      </c>
      <c r="N10467" s="13" t="s">
        <v>94</v>
      </c>
      <c r="O10467" s="13" t="s">
        <v>95</v>
      </c>
      <c r="P10467">
        <v>33</v>
      </c>
      <c r="Q10467" s="13" t="s">
        <v>97</v>
      </c>
      <c r="R10467" s="13" t="s">
        <v>208</v>
      </c>
      <c r="S10467" s="13" t="s">
        <v>193</v>
      </c>
      <c r="T10467">
        <v>3</v>
      </c>
      <c r="U10467">
        <v>1</v>
      </c>
      <c r="V10467">
        <v>0</v>
      </c>
      <c r="W10467" s="13" t="s">
        <v>101</v>
      </c>
      <c r="X10467">
        <v>0.65</v>
      </c>
    </row>
    <row r="10468" spans="1:24" x14ac:dyDescent="0.3">
      <c r="A10468">
        <v>10466</v>
      </c>
      <c r="B10468" t="s">
        <v>190</v>
      </c>
      <c r="C10468" t="s">
        <v>80</v>
      </c>
      <c r="D10468">
        <v>19.273720999999998</v>
      </c>
      <c r="E10468">
        <v>72.930087999999998</v>
      </c>
      <c r="F10468" s="18">
        <v>44726</v>
      </c>
      <c r="G10468" s="19">
        <v>0.125</v>
      </c>
      <c r="H10468">
        <v>3</v>
      </c>
      <c r="I10468" s="13" t="s">
        <v>215</v>
      </c>
      <c r="J10468">
        <v>0</v>
      </c>
      <c r="K10468" s="13" t="s">
        <v>214</v>
      </c>
      <c r="L10468">
        <v>4</v>
      </c>
      <c r="M10468">
        <v>0</v>
      </c>
      <c r="N10468" s="13" t="s">
        <v>192</v>
      </c>
      <c r="O10468" s="13" t="s">
        <v>97</v>
      </c>
      <c r="P10468">
        <v>22</v>
      </c>
      <c r="Q10468" s="13" t="s">
        <v>95</v>
      </c>
      <c r="R10468" s="13" t="s">
        <v>208</v>
      </c>
      <c r="S10468" s="13" t="s">
        <v>196</v>
      </c>
      <c r="T10468">
        <v>1</v>
      </c>
      <c r="U10468">
        <v>0</v>
      </c>
      <c r="V10468">
        <v>0</v>
      </c>
      <c r="W10468" s="13" t="s">
        <v>101</v>
      </c>
      <c r="X10468">
        <v>0.1</v>
      </c>
    </row>
    <row r="10469" spans="1:24" x14ac:dyDescent="0.3">
      <c r="A10469">
        <v>10467</v>
      </c>
      <c r="B10469" t="s">
        <v>209</v>
      </c>
      <c r="C10469" t="s">
        <v>210</v>
      </c>
      <c r="D10469">
        <v>17.374548999999998</v>
      </c>
      <c r="E10469">
        <v>78.279764999999998</v>
      </c>
      <c r="F10469" s="18">
        <v>44724</v>
      </c>
      <c r="G10469" s="19">
        <v>0.16666666666666699</v>
      </c>
      <c r="H10469">
        <v>4</v>
      </c>
      <c r="I10469" s="13" t="s">
        <v>89</v>
      </c>
      <c r="J10469">
        <v>1</v>
      </c>
      <c r="K10469" s="13" t="s">
        <v>191</v>
      </c>
      <c r="L10469">
        <v>4</v>
      </c>
      <c r="M10469">
        <v>0</v>
      </c>
      <c r="N10469" s="13" t="s">
        <v>94</v>
      </c>
      <c r="O10469" s="13" t="s">
        <v>95</v>
      </c>
      <c r="P10469">
        <v>36</v>
      </c>
      <c r="Q10469" s="13" t="s">
        <v>95</v>
      </c>
      <c r="R10469" s="13" t="s">
        <v>213</v>
      </c>
      <c r="S10469" s="13" t="s">
        <v>99</v>
      </c>
      <c r="T10469">
        <v>4</v>
      </c>
      <c r="U10469">
        <v>4</v>
      </c>
      <c r="V10469">
        <v>0</v>
      </c>
      <c r="W10469" s="13" t="s">
        <v>101</v>
      </c>
      <c r="X10469">
        <v>0.65</v>
      </c>
    </row>
    <row r="10470" spans="1:24" x14ac:dyDescent="0.3">
      <c r="A10470">
        <v>10468</v>
      </c>
      <c r="B10470" t="s">
        <v>200</v>
      </c>
      <c r="C10470" t="s">
        <v>201</v>
      </c>
      <c r="D10470">
        <v>13.079599</v>
      </c>
      <c r="E10470">
        <v>80.112522999999996</v>
      </c>
      <c r="F10470" s="18">
        <v>44593</v>
      </c>
      <c r="G10470" s="19">
        <v>0.70833333333333304</v>
      </c>
      <c r="H10470">
        <v>17</v>
      </c>
      <c r="I10470" s="13" t="s">
        <v>215</v>
      </c>
      <c r="J10470">
        <v>0</v>
      </c>
      <c r="K10470" s="13" t="s">
        <v>92</v>
      </c>
      <c r="L10470">
        <v>1</v>
      </c>
      <c r="M10470">
        <v>0</v>
      </c>
      <c r="N10470" s="13" t="s">
        <v>212</v>
      </c>
      <c r="O10470" s="13" t="s">
        <v>195</v>
      </c>
      <c r="P10470">
        <v>29</v>
      </c>
      <c r="Q10470" s="13" t="s">
        <v>195</v>
      </c>
      <c r="R10470" s="13" t="s">
        <v>205</v>
      </c>
      <c r="S10470" s="13" t="s">
        <v>196</v>
      </c>
      <c r="T10470">
        <v>3</v>
      </c>
      <c r="U10470">
        <v>3</v>
      </c>
      <c r="V10470">
        <v>1</v>
      </c>
      <c r="W10470" s="13" t="s">
        <v>101</v>
      </c>
      <c r="X10470">
        <v>0.4</v>
      </c>
    </row>
    <row r="10471" spans="1:24" x14ac:dyDescent="0.3">
      <c r="A10471">
        <v>10469</v>
      </c>
      <c r="B10471" t="s">
        <v>200</v>
      </c>
      <c r="C10471" t="s">
        <v>201</v>
      </c>
      <c r="D10471">
        <v>13.032431000000001</v>
      </c>
      <c r="E10471">
        <v>80.283619000000002</v>
      </c>
      <c r="F10471" s="18">
        <v>45092</v>
      </c>
      <c r="G10471" s="19">
        <v>0.41666666666666702</v>
      </c>
      <c r="H10471">
        <v>10</v>
      </c>
      <c r="I10471" s="13" t="s">
        <v>202</v>
      </c>
      <c r="J10471">
        <v>0</v>
      </c>
      <c r="K10471" s="13" t="s">
        <v>92</v>
      </c>
      <c r="L10471">
        <v>6</v>
      </c>
      <c r="M10471">
        <v>0</v>
      </c>
      <c r="N10471" s="13" t="s">
        <v>94</v>
      </c>
      <c r="O10471" s="13" t="s">
        <v>95</v>
      </c>
      <c r="P10471">
        <v>28</v>
      </c>
      <c r="Q10471" s="13" t="s">
        <v>97</v>
      </c>
      <c r="R10471" s="13" t="s">
        <v>208</v>
      </c>
      <c r="S10471" s="13" t="s">
        <v>99</v>
      </c>
      <c r="T10471">
        <v>1</v>
      </c>
      <c r="U10471">
        <v>1</v>
      </c>
      <c r="V10471">
        <v>1</v>
      </c>
      <c r="W10471" s="13" t="s">
        <v>101</v>
      </c>
      <c r="X10471">
        <v>1</v>
      </c>
    </row>
    <row r="10472" spans="1:24" x14ac:dyDescent="0.3">
      <c r="A10472">
        <v>10470</v>
      </c>
      <c r="B10472" t="s">
        <v>79</v>
      </c>
      <c r="C10472" t="s">
        <v>80</v>
      </c>
      <c r="D10472">
        <v>18.418973000000001</v>
      </c>
      <c r="E10472">
        <v>73.875236000000001</v>
      </c>
      <c r="F10472" s="18">
        <v>45662</v>
      </c>
      <c r="G10472" s="19">
        <v>0.375</v>
      </c>
      <c r="H10472">
        <v>9</v>
      </c>
      <c r="I10472" s="13" t="s">
        <v>89</v>
      </c>
      <c r="J10472">
        <v>1</v>
      </c>
      <c r="K10472" s="13" t="s">
        <v>92</v>
      </c>
      <c r="L10472">
        <v>2</v>
      </c>
      <c r="M10472">
        <v>1</v>
      </c>
      <c r="N10472" s="13" t="s">
        <v>212</v>
      </c>
      <c r="O10472" s="13" t="s">
        <v>95</v>
      </c>
      <c r="P10472">
        <v>33</v>
      </c>
      <c r="Q10472" s="13" t="s">
        <v>97</v>
      </c>
      <c r="R10472" s="13" t="s">
        <v>205</v>
      </c>
      <c r="S10472" s="13" t="s">
        <v>193</v>
      </c>
      <c r="T10472">
        <v>4</v>
      </c>
      <c r="U10472">
        <v>3</v>
      </c>
      <c r="V10472">
        <v>1</v>
      </c>
      <c r="W10472" s="13" t="s">
        <v>101</v>
      </c>
      <c r="X10472">
        <v>0.8</v>
      </c>
    </row>
    <row r="10473" spans="1:24" x14ac:dyDescent="0.3">
      <c r="A10473">
        <v>10471</v>
      </c>
      <c r="B10473" t="s">
        <v>79</v>
      </c>
      <c r="C10473" t="s">
        <v>80</v>
      </c>
      <c r="D10473">
        <v>18.677980999999999</v>
      </c>
      <c r="E10473">
        <v>73.815513999999993</v>
      </c>
      <c r="F10473" s="18">
        <v>45721</v>
      </c>
      <c r="G10473" s="19">
        <v>0.54166666666666696</v>
      </c>
      <c r="H10473">
        <v>13</v>
      </c>
      <c r="I10473" s="13" t="s">
        <v>194</v>
      </c>
      <c r="J10473">
        <v>0</v>
      </c>
      <c r="K10473" s="13" t="s">
        <v>92</v>
      </c>
      <c r="L10473">
        <v>6</v>
      </c>
      <c r="M10473">
        <v>0</v>
      </c>
      <c r="N10473" s="13" t="s">
        <v>94</v>
      </c>
      <c r="O10473" s="13" t="s">
        <v>95</v>
      </c>
      <c r="P10473">
        <v>24</v>
      </c>
      <c r="Q10473" s="13" t="s">
        <v>195</v>
      </c>
      <c r="R10473" s="13" t="s">
        <v>199</v>
      </c>
      <c r="S10473" s="13" t="s">
        <v>99</v>
      </c>
      <c r="T10473">
        <v>2</v>
      </c>
      <c r="U10473">
        <v>2</v>
      </c>
      <c r="V10473">
        <v>0</v>
      </c>
      <c r="W10473" s="13" t="s">
        <v>101</v>
      </c>
      <c r="X10473">
        <v>0.65</v>
      </c>
    </row>
    <row r="10474" spans="1:24" x14ac:dyDescent="0.3">
      <c r="A10474">
        <v>10472</v>
      </c>
      <c r="B10474" t="s">
        <v>217</v>
      </c>
      <c r="C10474" t="s">
        <v>218</v>
      </c>
      <c r="D10474">
        <v>22.664164</v>
      </c>
      <c r="E10474">
        <v>88.308012000000005</v>
      </c>
      <c r="F10474" s="18">
        <v>45330</v>
      </c>
      <c r="G10474" s="19">
        <v>0.66666666666666696</v>
      </c>
      <c r="H10474">
        <v>16</v>
      </c>
      <c r="I10474" s="13" t="s">
        <v>202</v>
      </c>
      <c r="J10474">
        <v>0</v>
      </c>
      <c r="K10474" s="13" t="s">
        <v>191</v>
      </c>
      <c r="L10474">
        <v>1</v>
      </c>
      <c r="M10474">
        <v>0</v>
      </c>
      <c r="N10474" s="13" t="s">
        <v>192</v>
      </c>
      <c r="O10474" s="13" t="s">
        <v>97</v>
      </c>
      <c r="P10474">
        <v>22</v>
      </c>
      <c r="Q10474" s="13" t="s">
        <v>95</v>
      </c>
      <c r="R10474" s="13" t="s">
        <v>208</v>
      </c>
      <c r="S10474" s="13" t="s">
        <v>196</v>
      </c>
      <c r="T10474">
        <v>4</v>
      </c>
      <c r="U10474">
        <v>3</v>
      </c>
      <c r="V10474">
        <v>0</v>
      </c>
      <c r="W10474" s="13" t="s">
        <v>101</v>
      </c>
      <c r="X10474">
        <v>0.1</v>
      </c>
    </row>
    <row r="10475" spans="1:24" x14ac:dyDescent="0.3">
      <c r="A10475">
        <v>10473</v>
      </c>
      <c r="B10475" t="s">
        <v>203</v>
      </c>
      <c r="C10475" t="s">
        <v>203</v>
      </c>
      <c r="D10475">
        <v>28.78257</v>
      </c>
      <c r="E10475">
        <v>77.031035000000003</v>
      </c>
      <c r="F10475" s="18">
        <v>44785</v>
      </c>
      <c r="G10475" s="19">
        <v>0.125</v>
      </c>
      <c r="H10475">
        <v>3</v>
      </c>
      <c r="I10475" s="13" t="s">
        <v>211</v>
      </c>
      <c r="J10475">
        <v>0</v>
      </c>
      <c r="K10475" s="13" t="s">
        <v>214</v>
      </c>
      <c r="L10475">
        <v>5</v>
      </c>
      <c r="M10475">
        <v>0</v>
      </c>
      <c r="N10475" s="13" t="s">
        <v>192</v>
      </c>
      <c r="O10475" s="13" t="s">
        <v>97</v>
      </c>
      <c r="P10475">
        <v>40</v>
      </c>
      <c r="Q10475" s="13" t="s">
        <v>95</v>
      </c>
      <c r="R10475" s="13" t="s">
        <v>98</v>
      </c>
      <c r="S10475" s="13" t="s">
        <v>99</v>
      </c>
      <c r="T10475">
        <v>5</v>
      </c>
      <c r="U10475">
        <v>5</v>
      </c>
      <c r="V10475">
        <v>0</v>
      </c>
      <c r="W10475" s="13" t="s">
        <v>101</v>
      </c>
      <c r="X10475">
        <v>0.3</v>
      </c>
    </row>
    <row r="10476" spans="1:24" x14ac:dyDescent="0.3">
      <c r="A10476">
        <v>10474</v>
      </c>
      <c r="B10476" t="s">
        <v>209</v>
      </c>
      <c r="C10476" t="s">
        <v>210</v>
      </c>
      <c r="D10476">
        <v>17.522189999999998</v>
      </c>
      <c r="E10476">
        <v>78.200216999999995</v>
      </c>
      <c r="F10476" s="18">
        <v>45086</v>
      </c>
      <c r="G10476" s="19">
        <v>0.91666666666666696</v>
      </c>
      <c r="H10476">
        <v>22</v>
      </c>
      <c r="I10476" s="13" t="s">
        <v>211</v>
      </c>
      <c r="J10476">
        <v>0</v>
      </c>
      <c r="K10476" s="13" t="s">
        <v>191</v>
      </c>
      <c r="L10476">
        <v>5</v>
      </c>
      <c r="M10476">
        <v>0</v>
      </c>
      <c r="N10476" s="13" t="s">
        <v>192</v>
      </c>
      <c r="O10476" s="13" t="s">
        <v>97</v>
      </c>
      <c r="P10476">
        <v>28</v>
      </c>
      <c r="Q10476" s="13" t="s">
        <v>195</v>
      </c>
      <c r="R10476" s="13" t="s">
        <v>213</v>
      </c>
      <c r="S10476" s="13" t="s">
        <v>196</v>
      </c>
      <c r="T10476">
        <v>4</v>
      </c>
      <c r="U10476">
        <v>1</v>
      </c>
      <c r="V10476">
        <v>0</v>
      </c>
      <c r="W10476" s="13" t="s">
        <v>101</v>
      </c>
      <c r="X10476">
        <v>0.1</v>
      </c>
    </row>
    <row r="10477" spans="1:24" x14ac:dyDescent="0.3">
      <c r="A10477">
        <v>10475</v>
      </c>
      <c r="B10477" t="s">
        <v>209</v>
      </c>
      <c r="C10477" t="s">
        <v>210</v>
      </c>
      <c r="D10477">
        <v>17.348022</v>
      </c>
      <c r="E10477">
        <v>78.332132000000001</v>
      </c>
      <c r="F10477" s="18">
        <v>45273</v>
      </c>
      <c r="G10477" s="19">
        <v>0.54166666666666696</v>
      </c>
      <c r="H10477">
        <v>13</v>
      </c>
      <c r="I10477" s="13" t="s">
        <v>194</v>
      </c>
      <c r="J10477">
        <v>0</v>
      </c>
      <c r="K10477" s="13" t="s">
        <v>191</v>
      </c>
      <c r="L10477">
        <v>2</v>
      </c>
      <c r="M10477">
        <v>1</v>
      </c>
      <c r="N10477" s="13" t="s">
        <v>192</v>
      </c>
      <c r="O10477" s="13" t="s">
        <v>97</v>
      </c>
      <c r="P10477">
        <v>26</v>
      </c>
      <c r="Q10477" s="13" t="s">
        <v>195</v>
      </c>
      <c r="R10477" s="13" t="s">
        <v>199</v>
      </c>
      <c r="S10477" s="13" t="s">
        <v>196</v>
      </c>
      <c r="T10477">
        <v>2</v>
      </c>
      <c r="U10477">
        <v>1</v>
      </c>
      <c r="V10477">
        <v>0</v>
      </c>
      <c r="W10477" s="13" t="s">
        <v>101</v>
      </c>
      <c r="X10477">
        <v>0.1</v>
      </c>
    </row>
    <row r="10478" spans="1:24" x14ac:dyDescent="0.3">
      <c r="A10478">
        <v>10476</v>
      </c>
      <c r="B10478" t="s">
        <v>79</v>
      </c>
      <c r="C10478" t="s">
        <v>80</v>
      </c>
      <c r="D10478">
        <v>18.430323000000001</v>
      </c>
      <c r="E10478">
        <v>73.808195999999995</v>
      </c>
      <c r="F10478" s="18">
        <v>45660</v>
      </c>
      <c r="G10478" s="19">
        <v>0.45833333333333298</v>
      </c>
      <c r="H10478">
        <v>11</v>
      </c>
      <c r="I10478" s="13" t="s">
        <v>211</v>
      </c>
      <c r="J10478">
        <v>0</v>
      </c>
      <c r="K10478" s="13" t="s">
        <v>92</v>
      </c>
      <c r="L10478">
        <v>6</v>
      </c>
      <c r="M10478">
        <v>0</v>
      </c>
      <c r="N10478" s="13" t="s">
        <v>94</v>
      </c>
      <c r="O10478" s="13" t="s">
        <v>95</v>
      </c>
      <c r="P10478">
        <v>18</v>
      </c>
      <c r="Q10478" s="13" t="s">
        <v>97</v>
      </c>
      <c r="R10478" s="13" t="s">
        <v>208</v>
      </c>
      <c r="S10478" s="13" t="s">
        <v>196</v>
      </c>
      <c r="T10478">
        <v>1</v>
      </c>
      <c r="U10478">
        <v>0</v>
      </c>
      <c r="V10478">
        <v>0</v>
      </c>
      <c r="W10478" s="13" t="s">
        <v>101</v>
      </c>
      <c r="X10478">
        <v>0.65</v>
      </c>
    </row>
    <row r="10479" spans="1:24" x14ac:dyDescent="0.3">
      <c r="A10479">
        <v>10477</v>
      </c>
      <c r="B10479" t="s">
        <v>206</v>
      </c>
      <c r="C10479" t="s">
        <v>207</v>
      </c>
      <c r="D10479">
        <v>12.852098</v>
      </c>
      <c r="E10479">
        <v>77.767223999999999</v>
      </c>
      <c r="F10479" s="18">
        <v>45247</v>
      </c>
      <c r="G10479" s="19">
        <v>0.875</v>
      </c>
      <c r="H10479">
        <v>21</v>
      </c>
      <c r="I10479" s="13" t="s">
        <v>211</v>
      </c>
      <c r="J10479">
        <v>0</v>
      </c>
      <c r="K10479" s="13" t="s">
        <v>214</v>
      </c>
      <c r="L10479">
        <v>4</v>
      </c>
      <c r="M10479">
        <v>0</v>
      </c>
      <c r="N10479" s="13" t="s">
        <v>94</v>
      </c>
      <c r="O10479" s="13" t="s">
        <v>95</v>
      </c>
      <c r="P10479">
        <v>34</v>
      </c>
      <c r="Q10479" s="13" t="s">
        <v>95</v>
      </c>
      <c r="R10479" s="13" t="s">
        <v>205</v>
      </c>
      <c r="S10479" s="13" t="s">
        <v>196</v>
      </c>
      <c r="T10479">
        <v>4</v>
      </c>
      <c r="U10479">
        <v>1</v>
      </c>
      <c r="V10479">
        <v>0</v>
      </c>
      <c r="W10479" s="13" t="s">
        <v>101</v>
      </c>
      <c r="X10479">
        <v>0.45</v>
      </c>
    </row>
    <row r="10480" spans="1:24" x14ac:dyDescent="0.3">
      <c r="A10480">
        <v>10478</v>
      </c>
      <c r="B10480" t="s">
        <v>209</v>
      </c>
      <c r="C10480" t="s">
        <v>210</v>
      </c>
      <c r="D10480">
        <v>17.502288</v>
      </c>
      <c r="E10480">
        <v>78.599896000000001</v>
      </c>
      <c r="F10480" s="18">
        <v>45545</v>
      </c>
      <c r="G10480" s="19">
        <v>0</v>
      </c>
      <c r="H10480">
        <v>0</v>
      </c>
      <c r="I10480" s="13" t="s">
        <v>215</v>
      </c>
      <c r="J10480">
        <v>0</v>
      </c>
      <c r="K10480" s="13" t="s">
        <v>92</v>
      </c>
      <c r="L10480">
        <v>5</v>
      </c>
      <c r="M10480">
        <v>0</v>
      </c>
      <c r="N10480" s="13" t="s">
        <v>94</v>
      </c>
      <c r="O10480" s="13" t="s">
        <v>95</v>
      </c>
      <c r="P10480">
        <v>36</v>
      </c>
      <c r="Q10480" s="13" t="s">
        <v>97</v>
      </c>
      <c r="R10480" s="13" t="s">
        <v>213</v>
      </c>
      <c r="S10480" s="13" t="s">
        <v>193</v>
      </c>
      <c r="T10480">
        <v>5</v>
      </c>
      <c r="U10480">
        <v>2</v>
      </c>
      <c r="V10480">
        <v>0</v>
      </c>
      <c r="W10480" s="13" t="s">
        <v>101</v>
      </c>
      <c r="X10480">
        <v>0.65</v>
      </c>
    </row>
    <row r="10481" spans="1:24" x14ac:dyDescent="0.3">
      <c r="A10481">
        <v>10479</v>
      </c>
      <c r="B10481" t="s">
        <v>200</v>
      </c>
      <c r="C10481" t="s">
        <v>201</v>
      </c>
      <c r="D10481">
        <v>13.000449</v>
      </c>
      <c r="E10481">
        <v>80.248728</v>
      </c>
      <c r="F10481" s="18">
        <v>45505</v>
      </c>
      <c r="G10481" s="19">
        <v>0.45833333333333298</v>
      </c>
      <c r="H10481">
        <v>11</v>
      </c>
      <c r="I10481" s="13" t="s">
        <v>202</v>
      </c>
      <c r="J10481">
        <v>0</v>
      </c>
      <c r="K10481" s="13" t="s">
        <v>92</v>
      </c>
      <c r="L10481">
        <v>1</v>
      </c>
      <c r="M10481">
        <v>0</v>
      </c>
      <c r="N10481" s="13" t="s">
        <v>192</v>
      </c>
      <c r="O10481" s="13" t="s">
        <v>97</v>
      </c>
      <c r="P10481">
        <v>29</v>
      </c>
      <c r="Q10481" s="13" t="s">
        <v>95</v>
      </c>
      <c r="R10481" s="13" t="s">
        <v>205</v>
      </c>
      <c r="S10481" s="13" t="s">
        <v>196</v>
      </c>
      <c r="T10481">
        <v>3</v>
      </c>
      <c r="U10481">
        <v>2</v>
      </c>
      <c r="V10481">
        <v>0</v>
      </c>
      <c r="W10481" s="13" t="s">
        <v>101</v>
      </c>
      <c r="X10481">
        <v>0.1</v>
      </c>
    </row>
    <row r="10482" spans="1:24" x14ac:dyDescent="0.3">
      <c r="A10482">
        <v>10480</v>
      </c>
      <c r="B10482" t="s">
        <v>197</v>
      </c>
      <c r="C10482" t="s">
        <v>198</v>
      </c>
      <c r="D10482">
        <v>30.639063</v>
      </c>
      <c r="E10482">
        <v>76.715986999999998</v>
      </c>
      <c r="F10482" s="18">
        <v>44601</v>
      </c>
      <c r="G10482" s="19">
        <v>0.625</v>
      </c>
      <c r="H10482">
        <v>15</v>
      </c>
      <c r="I10482" s="13" t="s">
        <v>194</v>
      </c>
      <c r="J10482">
        <v>0</v>
      </c>
      <c r="K10482" s="13" t="s">
        <v>214</v>
      </c>
      <c r="L10482">
        <v>3</v>
      </c>
      <c r="M10482">
        <v>1</v>
      </c>
      <c r="N10482" s="13" t="s">
        <v>212</v>
      </c>
      <c r="O10482" s="13" t="s">
        <v>195</v>
      </c>
      <c r="P10482">
        <v>25</v>
      </c>
      <c r="Q10482" s="13" t="s">
        <v>195</v>
      </c>
      <c r="R10482" s="13" t="s">
        <v>213</v>
      </c>
      <c r="S10482" s="13" t="s">
        <v>99</v>
      </c>
      <c r="T10482">
        <v>3</v>
      </c>
      <c r="U10482">
        <v>3</v>
      </c>
      <c r="V10482">
        <v>0</v>
      </c>
      <c r="W10482" s="13" t="s">
        <v>101</v>
      </c>
      <c r="X10482">
        <v>0.45</v>
      </c>
    </row>
    <row r="10483" spans="1:24" x14ac:dyDescent="0.3">
      <c r="A10483">
        <v>10481</v>
      </c>
      <c r="B10483" t="s">
        <v>79</v>
      </c>
      <c r="C10483" t="s">
        <v>80</v>
      </c>
      <c r="D10483">
        <v>18.655640999999999</v>
      </c>
      <c r="E10483">
        <v>73.886364</v>
      </c>
      <c r="F10483" s="18">
        <v>44902</v>
      </c>
      <c r="G10483" s="19">
        <v>0.16666666666666699</v>
      </c>
      <c r="H10483">
        <v>4</v>
      </c>
      <c r="I10483" s="13" t="s">
        <v>194</v>
      </c>
      <c r="J10483">
        <v>0</v>
      </c>
      <c r="K10483" s="13" t="s">
        <v>191</v>
      </c>
      <c r="L10483">
        <v>1</v>
      </c>
      <c r="M10483">
        <v>1</v>
      </c>
      <c r="N10483" s="13" t="s">
        <v>212</v>
      </c>
      <c r="O10483" s="13" t="s">
        <v>195</v>
      </c>
      <c r="P10483">
        <v>40</v>
      </c>
      <c r="Q10483" s="13" t="s">
        <v>95</v>
      </c>
      <c r="R10483" s="13" t="s">
        <v>208</v>
      </c>
      <c r="S10483" s="13" t="s">
        <v>196</v>
      </c>
      <c r="T10483">
        <v>1</v>
      </c>
      <c r="U10483">
        <v>1</v>
      </c>
      <c r="V10483">
        <v>0</v>
      </c>
      <c r="W10483" s="13" t="s">
        <v>101</v>
      </c>
      <c r="X10483">
        <v>0.25</v>
      </c>
    </row>
    <row r="10484" spans="1:24" x14ac:dyDescent="0.3">
      <c r="A10484">
        <v>10482</v>
      </c>
      <c r="B10484" t="s">
        <v>203</v>
      </c>
      <c r="C10484" t="s">
        <v>203</v>
      </c>
      <c r="D10484">
        <v>28.692651999999999</v>
      </c>
      <c r="E10484">
        <v>76.938135000000003</v>
      </c>
      <c r="F10484" s="18">
        <v>44868</v>
      </c>
      <c r="G10484" s="19">
        <v>0.54166666666666696</v>
      </c>
      <c r="H10484">
        <v>13</v>
      </c>
      <c r="I10484" s="13" t="s">
        <v>202</v>
      </c>
      <c r="J10484">
        <v>0</v>
      </c>
      <c r="K10484" s="13" t="s">
        <v>92</v>
      </c>
      <c r="L10484">
        <v>4</v>
      </c>
      <c r="M10484">
        <v>1</v>
      </c>
      <c r="N10484" s="13" t="s">
        <v>192</v>
      </c>
      <c r="O10484" s="13" t="s">
        <v>97</v>
      </c>
      <c r="P10484">
        <v>40</v>
      </c>
      <c r="Q10484" s="13" t="s">
        <v>97</v>
      </c>
      <c r="R10484" s="13" t="s">
        <v>213</v>
      </c>
      <c r="S10484" s="13" t="s">
        <v>193</v>
      </c>
      <c r="T10484">
        <v>4</v>
      </c>
      <c r="U10484">
        <v>2</v>
      </c>
      <c r="V10484">
        <v>0</v>
      </c>
      <c r="W10484" s="13" t="s">
        <v>101</v>
      </c>
      <c r="X10484">
        <v>0.3</v>
      </c>
    </row>
    <row r="10485" spans="1:24" x14ac:dyDescent="0.3">
      <c r="A10485">
        <v>10483</v>
      </c>
      <c r="B10485" t="s">
        <v>206</v>
      </c>
      <c r="C10485" t="s">
        <v>207</v>
      </c>
      <c r="D10485">
        <v>13.193635</v>
      </c>
      <c r="E10485">
        <v>77.514426</v>
      </c>
      <c r="F10485" s="18">
        <v>45201</v>
      </c>
      <c r="G10485" s="19">
        <v>0.16666666666666699</v>
      </c>
      <c r="H10485">
        <v>4</v>
      </c>
      <c r="I10485" s="13" t="s">
        <v>204</v>
      </c>
      <c r="J10485">
        <v>0</v>
      </c>
      <c r="K10485" s="13" t="s">
        <v>191</v>
      </c>
      <c r="L10485">
        <v>1</v>
      </c>
      <c r="M10485">
        <v>0</v>
      </c>
      <c r="N10485" s="13" t="s">
        <v>212</v>
      </c>
      <c r="O10485" s="13" t="s">
        <v>195</v>
      </c>
      <c r="P10485">
        <v>29</v>
      </c>
      <c r="Q10485" s="13" t="s">
        <v>195</v>
      </c>
      <c r="R10485" s="13" t="s">
        <v>208</v>
      </c>
      <c r="S10485" s="13" t="s">
        <v>196</v>
      </c>
      <c r="T10485">
        <v>5</v>
      </c>
      <c r="U10485">
        <v>2</v>
      </c>
      <c r="V10485">
        <v>0</v>
      </c>
      <c r="W10485" s="13" t="s">
        <v>101</v>
      </c>
      <c r="X10485">
        <v>0.25</v>
      </c>
    </row>
    <row r="10486" spans="1:24" x14ac:dyDescent="0.3">
      <c r="A10486">
        <v>10484</v>
      </c>
      <c r="B10486" t="s">
        <v>197</v>
      </c>
      <c r="C10486" t="s">
        <v>198</v>
      </c>
      <c r="D10486">
        <v>30.741727000000001</v>
      </c>
      <c r="E10486">
        <v>76.710686999999993</v>
      </c>
      <c r="F10486" s="18">
        <v>45248</v>
      </c>
      <c r="G10486" s="19">
        <v>0.70833333333333304</v>
      </c>
      <c r="H10486">
        <v>17</v>
      </c>
      <c r="I10486" s="13" t="s">
        <v>219</v>
      </c>
      <c r="J10486">
        <v>1</v>
      </c>
      <c r="K10486" s="13" t="s">
        <v>191</v>
      </c>
      <c r="L10486">
        <v>4</v>
      </c>
      <c r="M10486">
        <v>0</v>
      </c>
      <c r="N10486" s="13" t="s">
        <v>94</v>
      </c>
      <c r="O10486" s="13" t="s">
        <v>95</v>
      </c>
      <c r="P10486">
        <v>30</v>
      </c>
      <c r="Q10486" s="13" t="s">
        <v>195</v>
      </c>
      <c r="R10486" s="13" t="s">
        <v>199</v>
      </c>
      <c r="S10486" s="13" t="s">
        <v>99</v>
      </c>
      <c r="T10486">
        <v>4</v>
      </c>
      <c r="U10486">
        <v>4</v>
      </c>
      <c r="V10486">
        <v>1</v>
      </c>
      <c r="W10486" s="13" t="s">
        <v>101</v>
      </c>
      <c r="X10486">
        <v>0.8</v>
      </c>
    </row>
    <row r="10487" spans="1:24" x14ac:dyDescent="0.3">
      <c r="A10487">
        <v>10485</v>
      </c>
      <c r="B10487" t="s">
        <v>209</v>
      </c>
      <c r="C10487" t="s">
        <v>210</v>
      </c>
      <c r="D10487">
        <v>17.210588999999999</v>
      </c>
      <c r="E10487">
        <v>78.240616000000003</v>
      </c>
      <c r="F10487" s="18">
        <v>45031</v>
      </c>
      <c r="G10487" s="19">
        <v>0.54166666666666696</v>
      </c>
      <c r="H10487">
        <v>13</v>
      </c>
      <c r="I10487" s="13" t="s">
        <v>219</v>
      </c>
      <c r="J10487">
        <v>1</v>
      </c>
      <c r="K10487" s="13" t="s">
        <v>214</v>
      </c>
      <c r="L10487">
        <v>6</v>
      </c>
      <c r="M10487">
        <v>0</v>
      </c>
      <c r="N10487" s="13" t="s">
        <v>212</v>
      </c>
      <c r="O10487" s="13" t="s">
        <v>95</v>
      </c>
      <c r="P10487">
        <v>25</v>
      </c>
      <c r="Q10487" s="13" t="s">
        <v>97</v>
      </c>
      <c r="R10487" s="13" t="s">
        <v>213</v>
      </c>
      <c r="S10487" s="13" t="s">
        <v>196</v>
      </c>
      <c r="T10487">
        <v>5</v>
      </c>
      <c r="U10487">
        <v>5</v>
      </c>
      <c r="V10487">
        <v>0</v>
      </c>
      <c r="W10487" s="13" t="s">
        <v>101</v>
      </c>
      <c r="X10487">
        <v>0.65</v>
      </c>
    </row>
    <row r="10488" spans="1:24" x14ac:dyDescent="0.3">
      <c r="A10488">
        <v>10486</v>
      </c>
      <c r="B10488" t="s">
        <v>203</v>
      </c>
      <c r="C10488" t="s">
        <v>203</v>
      </c>
      <c r="D10488">
        <v>28.730212999999999</v>
      </c>
      <c r="E10488">
        <v>76.950795999999997</v>
      </c>
      <c r="F10488" s="18">
        <v>45377</v>
      </c>
      <c r="G10488" s="19">
        <v>0.20833333333333301</v>
      </c>
      <c r="H10488">
        <v>5</v>
      </c>
      <c r="I10488" s="13" t="s">
        <v>215</v>
      </c>
      <c r="J10488">
        <v>0</v>
      </c>
      <c r="K10488" s="13" t="s">
        <v>214</v>
      </c>
      <c r="L10488">
        <v>2</v>
      </c>
      <c r="M10488">
        <v>1</v>
      </c>
      <c r="N10488" s="13" t="s">
        <v>192</v>
      </c>
      <c r="O10488" s="13" t="s">
        <v>97</v>
      </c>
      <c r="P10488">
        <v>32</v>
      </c>
      <c r="Q10488" s="13" t="s">
        <v>97</v>
      </c>
      <c r="R10488" s="13" t="s">
        <v>98</v>
      </c>
      <c r="S10488" s="13" t="s">
        <v>193</v>
      </c>
      <c r="T10488">
        <v>5</v>
      </c>
      <c r="U10488">
        <v>1</v>
      </c>
      <c r="V10488">
        <v>0</v>
      </c>
      <c r="W10488" s="13" t="s">
        <v>101</v>
      </c>
      <c r="X10488">
        <v>0.3</v>
      </c>
    </row>
    <row r="10489" spans="1:24" x14ac:dyDescent="0.3">
      <c r="A10489">
        <v>10487</v>
      </c>
      <c r="B10489" t="s">
        <v>200</v>
      </c>
      <c r="C10489" t="s">
        <v>201</v>
      </c>
      <c r="D10489">
        <v>13.001599000000001</v>
      </c>
      <c r="E10489">
        <v>80.283664000000002</v>
      </c>
      <c r="F10489" s="18">
        <v>44973</v>
      </c>
      <c r="G10489" s="19">
        <v>0.29166666666666702</v>
      </c>
      <c r="H10489">
        <v>7</v>
      </c>
      <c r="I10489" s="13" t="s">
        <v>202</v>
      </c>
      <c r="J10489">
        <v>0</v>
      </c>
      <c r="K10489" s="13" t="s">
        <v>92</v>
      </c>
      <c r="L10489">
        <v>2</v>
      </c>
      <c r="M10489">
        <v>0</v>
      </c>
      <c r="N10489" s="13" t="s">
        <v>192</v>
      </c>
      <c r="O10489" s="13" t="s">
        <v>97</v>
      </c>
      <c r="P10489">
        <v>21</v>
      </c>
      <c r="Q10489" s="13" t="s">
        <v>195</v>
      </c>
      <c r="R10489" s="13" t="s">
        <v>98</v>
      </c>
      <c r="S10489" s="13" t="s">
        <v>196</v>
      </c>
      <c r="T10489">
        <v>1</v>
      </c>
      <c r="U10489">
        <v>1</v>
      </c>
      <c r="V10489">
        <v>0</v>
      </c>
      <c r="W10489" s="13" t="s">
        <v>101</v>
      </c>
      <c r="X10489">
        <v>0.1</v>
      </c>
    </row>
    <row r="10490" spans="1:24" x14ac:dyDescent="0.3">
      <c r="A10490">
        <v>10488</v>
      </c>
      <c r="B10490" t="s">
        <v>203</v>
      </c>
      <c r="C10490" t="s">
        <v>203</v>
      </c>
      <c r="D10490">
        <v>28.624174</v>
      </c>
      <c r="E10490">
        <v>77.192755000000005</v>
      </c>
      <c r="F10490" s="18">
        <v>44788</v>
      </c>
      <c r="G10490" s="19">
        <v>0.29166666666666702</v>
      </c>
      <c r="H10490">
        <v>7</v>
      </c>
      <c r="I10490" s="13" t="s">
        <v>204</v>
      </c>
      <c r="J10490">
        <v>0</v>
      </c>
      <c r="K10490" s="13" t="s">
        <v>92</v>
      </c>
      <c r="L10490">
        <v>1</v>
      </c>
      <c r="M10490">
        <v>0</v>
      </c>
      <c r="N10490" s="13" t="s">
        <v>192</v>
      </c>
      <c r="O10490" s="13" t="s">
        <v>97</v>
      </c>
      <c r="P10490">
        <v>31</v>
      </c>
      <c r="Q10490" s="13" t="s">
        <v>97</v>
      </c>
      <c r="R10490" s="13" t="s">
        <v>213</v>
      </c>
      <c r="S10490" s="13" t="s">
        <v>193</v>
      </c>
      <c r="T10490">
        <v>3</v>
      </c>
      <c r="U10490">
        <v>0</v>
      </c>
      <c r="V10490">
        <v>0</v>
      </c>
      <c r="W10490" s="13" t="s">
        <v>101</v>
      </c>
      <c r="X10490">
        <v>0.3</v>
      </c>
    </row>
    <row r="10491" spans="1:24" x14ac:dyDescent="0.3">
      <c r="A10491">
        <v>10489</v>
      </c>
      <c r="B10491" t="s">
        <v>209</v>
      </c>
      <c r="C10491" t="s">
        <v>210</v>
      </c>
      <c r="D10491">
        <v>17.220106000000001</v>
      </c>
      <c r="E10491">
        <v>78.373281000000006</v>
      </c>
      <c r="F10491" s="18">
        <v>44682</v>
      </c>
      <c r="G10491" s="19">
        <v>0.125</v>
      </c>
      <c r="H10491">
        <v>3</v>
      </c>
      <c r="I10491" s="13" t="s">
        <v>89</v>
      </c>
      <c r="J10491">
        <v>1</v>
      </c>
      <c r="K10491" s="13" t="s">
        <v>214</v>
      </c>
      <c r="L10491">
        <v>2</v>
      </c>
      <c r="M10491">
        <v>1</v>
      </c>
      <c r="N10491" s="13" t="s">
        <v>94</v>
      </c>
      <c r="O10491" s="13" t="s">
        <v>95</v>
      </c>
      <c r="P10491">
        <v>24</v>
      </c>
      <c r="Q10491" s="13" t="s">
        <v>195</v>
      </c>
      <c r="R10491" s="13" t="s">
        <v>213</v>
      </c>
      <c r="S10491" s="13" t="s">
        <v>99</v>
      </c>
      <c r="T10491">
        <v>4</v>
      </c>
      <c r="U10491">
        <v>4</v>
      </c>
      <c r="V10491">
        <v>0</v>
      </c>
      <c r="W10491" s="13" t="s">
        <v>101</v>
      </c>
      <c r="X10491">
        <v>0.65</v>
      </c>
    </row>
    <row r="10492" spans="1:24" x14ac:dyDescent="0.3">
      <c r="A10492">
        <v>10490</v>
      </c>
      <c r="B10492" t="s">
        <v>206</v>
      </c>
      <c r="C10492" t="s">
        <v>207</v>
      </c>
      <c r="D10492">
        <v>13.096261999999999</v>
      </c>
      <c r="E10492">
        <v>77.624240999999998</v>
      </c>
      <c r="F10492" s="18">
        <v>44946</v>
      </c>
      <c r="G10492" s="19">
        <v>4.1666666666666699E-2</v>
      </c>
      <c r="H10492">
        <v>1</v>
      </c>
      <c r="I10492" s="13" t="s">
        <v>211</v>
      </c>
      <c r="J10492">
        <v>0</v>
      </c>
      <c r="K10492" s="13" t="s">
        <v>92</v>
      </c>
      <c r="L10492">
        <v>2</v>
      </c>
      <c r="M10492">
        <v>0</v>
      </c>
      <c r="N10492" s="13" t="s">
        <v>192</v>
      </c>
      <c r="O10492" s="13" t="s">
        <v>97</v>
      </c>
      <c r="P10492">
        <v>36</v>
      </c>
      <c r="Q10492" s="13" t="s">
        <v>95</v>
      </c>
      <c r="R10492" s="13" t="s">
        <v>199</v>
      </c>
      <c r="S10492" s="13" t="s">
        <v>196</v>
      </c>
      <c r="T10492">
        <v>1</v>
      </c>
      <c r="U10492">
        <v>0</v>
      </c>
      <c r="V10492">
        <v>0</v>
      </c>
      <c r="W10492" s="13" t="s">
        <v>101</v>
      </c>
      <c r="X10492">
        <v>0.1</v>
      </c>
    </row>
    <row r="10493" spans="1:24" x14ac:dyDescent="0.3">
      <c r="A10493">
        <v>10491</v>
      </c>
      <c r="B10493" t="s">
        <v>209</v>
      </c>
      <c r="C10493" t="s">
        <v>210</v>
      </c>
      <c r="D10493">
        <v>17.250495999999998</v>
      </c>
      <c r="E10493">
        <v>78.572125</v>
      </c>
      <c r="F10493" s="18">
        <v>45727</v>
      </c>
      <c r="G10493" s="19">
        <v>0.375</v>
      </c>
      <c r="H10493">
        <v>9</v>
      </c>
      <c r="I10493" s="13" t="s">
        <v>215</v>
      </c>
      <c r="J10493">
        <v>0</v>
      </c>
      <c r="K10493" s="13" t="s">
        <v>191</v>
      </c>
      <c r="L10493">
        <v>1</v>
      </c>
      <c r="M10493">
        <v>0</v>
      </c>
      <c r="N10493" s="13" t="s">
        <v>94</v>
      </c>
      <c r="O10493" s="13" t="s">
        <v>95</v>
      </c>
      <c r="P10493">
        <v>22</v>
      </c>
      <c r="Q10493" s="13" t="s">
        <v>195</v>
      </c>
      <c r="R10493" s="13" t="s">
        <v>98</v>
      </c>
      <c r="S10493" s="13" t="s">
        <v>193</v>
      </c>
      <c r="T10493">
        <v>1</v>
      </c>
      <c r="U10493">
        <v>1</v>
      </c>
      <c r="V10493">
        <v>1</v>
      </c>
      <c r="W10493" s="13" t="s">
        <v>101</v>
      </c>
      <c r="X10493">
        <v>0.6</v>
      </c>
    </row>
    <row r="10494" spans="1:24" x14ac:dyDescent="0.3">
      <c r="A10494">
        <v>10492</v>
      </c>
      <c r="B10494" t="s">
        <v>190</v>
      </c>
      <c r="C10494" t="s">
        <v>80</v>
      </c>
      <c r="D10494">
        <v>19.046434000000001</v>
      </c>
      <c r="E10494">
        <v>72.811702999999994</v>
      </c>
      <c r="F10494" s="18">
        <v>45710</v>
      </c>
      <c r="G10494" s="19">
        <v>0.66666666666666696</v>
      </c>
      <c r="H10494">
        <v>16</v>
      </c>
      <c r="I10494" s="13" t="s">
        <v>219</v>
      </c>
      <c r="J10494">
        <v>1</v>
      </c>
      <c r="K10494" s="13" t="s">
        <v>92</v>
      </c>
      <c r="L10494">
        <v>1</v>
      </c>
      <c r="M10494">
        <v>0</v>
      </c>
      <c r="N10494" s="13" t="s">
        <v>212</v>
      </c>
      <c r="O10494" s="13" t="s">
        <v>95</v>
      </c>
      <c r="P10494">
        <v>34</v>
      </c>
      <c r="Q10494" s="13" t="s">
        <v>97</v>
      </c>
      <c r="R10494" s="13" t="s">
        <v>98</v>
      </c>
      <c r="S10494" s="13" t="s">
        <v>196</v>
      </c>
      <c r="T10494">
        <v>4</v>
      </c>
      <c r="U10494">
        <v>0</v>
      </c>
      <c r="V10494">
        <v>0</v>
      </c>
      <c r="W10494" s="13" t="s">
        <v>101</v>
      </c>
      <c r="X10494">
        <v>0.65</v>
      </c>
    </row>
    <row r="10495" spans="1:24" x14ac:dyDescent="0.3">
      <c r="A10495">
        <v>10493</v>
      </c>
      <c r="B10495" t="s">
        <v>206</v>
      </c>
      <c r="C10495" t="s">
        <v>207</v>
      </c>
      <c r="D10495">
        <v>12.812492000000001</v>
      </c>
      <c r="E10495">
        <v>77.644431999999995</v>
      </c>
      <c r="F10495" s="18">
        <v>45173</v>
      </c>
      <c r="G10495" s="19">
        <v>0.83333333333333304</v>
      </c>
      <c r="H10495">
        <v>20</v>
      </c>
      <c r="I10495" s="13" t="s">
        <v>204</v>
      </c>
      <c r="J10495">
        <v>0</v>
      </c>
      <c r="K10495" s="13" t="s">
        <v>92</v>
      </c>
      <c r="L10495">
        <v>2</v>
      </c>
      <c r="M10495">
        <v>0</v>
      </c>
      <c r="N10495" s="13" t="s">
        <v>212</v>
      </c>
      <c r="O10495" s="13" t="s">
        <v>95</v>
      </c>
      <c r="P10495">
        <v>32</v>
      </c>
      <c r="Q10495" s="13" t="s">
        <v>95</v>
      </c>
      <c r="R10495" s="13" t="s">
        <v>208</v>
      </c>
      <c r="S10495" s="13" t="s">
        <v>99</v>
      </c>
      <c r="T10495">
        <v>3</v>
      </c>
      <c r="U10495">
        <v>3</v>
      </c>
      <c r="V10495">
        <v>0</v>
      </c>
      <c r="W10495" s="13" t="s">
        <v>101</v>
      </c>
      <c r="X10495">
        <v>0.65</v>
      </c>
    </row>
    <row r="10496" spans="1:24" x14ac:dyDescent="0.3">
      <c r="A10496">
        <v>10494</v>
      </c>
      <c r="B10496" t="s">
        <v>203</v>
      </c>
      <c r="C10496" t="s">
        <v>203</v>
      </c>
      <c r="D10496">
        <v>28.60229</v>
      </c>
      <c r="E10496">
        <v>76.926529000000002</v>
      </c>
      <c r="F10496" s="18">
        <v>45509</v>
      </c>
      <c r="G10496" s="19">
        <v>0.91666666666666696</v>
      </c>
      <c r="H10496">
        <v>22</v>
      </c>
      <c r="I10496" s="13" t="s">
        <v>204</v>
      </c>
      <c r="J10496">
        <v>0</v>
      </c>
      <c r="K10496" s="13" t="s">
        <v>92</v>
      </c>
      <c r="L10496">
        <v>3</v>
      </c>
      <c r="M10496">
        <v>0</v>
      </c>
      <c r="N10496" s="13" t="s">
        <v>192</v>
      </c>
      <c r="O10496" s="13" t="s">
        <v>97</v>
      </c>
      <c r="P10496">
        <v>26</v>
      </c>
      <c r="Q10496" s="13" t="s">
        <v>97</v>
      </c>
      <c r="R10496" s="13" t="s">
        <v>213</v>
      </c>
      <c r="S10496" s="13" t="s">
        <v>196</v>
      </c>
      <c r="T10496">
        <v>1</v>
      </c>
      <c r="U10496">
        <v>1</v>
      </c>
      <c r="V10496">
        <v>0</v>
      </c>
      <c r="W10496" s="13" t="s">
        <v>101</v>
      </c>
      <c r="X10496">
        <v>0.3</v>
      </c>
    </row>
    <row r="10497" spans="1:24" x14ac:dyDescent="0.3">
      <c r="A10497">
        <v>10495</v>
      </c>
      <c r="B10497" t="s">
        <v>203</v>
      </c>
      <c r="C10497" t="s">
        <v>203</v>
      </c>
      <c r="D10497">
        <v>28.486913999999999</v>
      </c>
      <c r="E10497">
        <v>76.903374999999997</v>
      </c>
      <c r="F10497" s="18">
        <v>44579</v>
      </c>
      <c r="G10497" s="19">
        <v>0.91666666666666696</v>
      </c>
      <c r="H10497">
        <v>22</v>
      </c>
      <c r="I10497" s="13" t="s">
        <v>215</v>
      </c>
      <c r="J10497">
        <v>0</v>
      </c>
      <c r="K10497" s="13" t="s">
        <v>214</v>
      </c>
      <c r="L10497">
        <v>4</v>
      </c>
      <c r="M10497">
        <v>1</v>
      </c>
      <c r="N10497" s="13" t="s">
        <v>212</v>
      </c>
      <c r="O10497" s="13" t="s">
        <v>95</v>
      </c>
      <c r="P10497">
        <v>40</v>
      </c>
      <c r="Q10497" s="13" t="s">
        <v>195</v>
      </c>
      <c r="R10497" s="13" t="s">
        <v>205</v>
      </c>
      <c r="S10497" s="13" t="s">
        <v>196</v>
      </c>
      <c r="T10497">
        <v>3</v>
      </c>
      <c r="U10497">
        <v>0</v>
      </c>
      <c r="V10497">
        <v>0</v>
      </c>
      <c r="W10497" s="13" t="s">
        <v>101</v>
      </c>
      <c r="X10497">
        <v>0.45</v>
      </c>
    </row>
    <row r="10498" spans="1:24" x14ac:dyDescent="0.3">
      <c r="A10498">
        <v>10496</v>
      </c>
      <c r="B10498" t="s">
        <v>79</v>
      </c>
      <c r="C10498" t="s">
        <v>80</v>
      </c>
      <c r="D10498">
        <v>18.448713999999999</v>
      </c>
      <c r="E10498">
        <v>73.905741000000006</v>
      </c>
      <c r="F10498" s="18">
        <v>45407</v>
      </c>
      <c r="G10498" s="19">
        <v>0.25</v>
      </c>
      <c r="H10498">
        <v>6</v>
      </c>
      <c r="I10498" s="13" t="s">
        <v>202</v>
      </c>
      <c r="J10498">
        <v>0</v>
      </c>
      <c r="K10498" s="13" t="s">
        <v>191</v>
      </c>
      <c r="L10498">
        <v>4</v>
      </c>
      <c r="M10498">
        <v>0</v>
      </c>
      <c r="N10498" s="13" t="s">
        <v>192</v>
      </c>
      <c r="O10498" s="13" t="s">
        <v>97</v>
      </c>
      <c r="P10498">
        <v>25</v>
      </c>
      <c r="Q10498" s="13" t="s">
        <v>97</v>
      </c>
      <c r="R10498" s="13" t="s">
        <v>199</v>
      </c>
      <c r="S10498" s="13" t="s">
        <v>99</v>
      </c>
      <c r="T10498">
        <v>2</v>
      </c>
      <c r="U10498">
        <v>2</v>
      </c>
      <c r="V10498">
        <v>0</v>
      </c>
      <c r="W10498" s="13" t="s">
        <v>101</v>
      </c>
      <c r="X10498">
        <v>0.5</v>
      </c>
    </row>
    <row r="10499" spans="1:24" x14ac:dyDescent="0.3">
      <c r="A10499">
        <v>10497</v>
      </c>
      <c r="B10499" t="s">
        <v>197</v>
      </c>
      <c r="C10499" t="s">
        <v>198</v>
      </c>
      <c r="D10499">
        <v>30.682759000000001</v>
      </c>
      <c r="E10499">
        <v>76.839258999999998</v>
      </c>
      <c r="F10499" s="18">
        <v>44609</v>
      </c>
      <c r="G10499" s="19">
        <v>0.125</v>
      </c>
      <c r="H10499">
        <v>3</v>
      </c>
      <c r="I10499" s="13" t="s">
        <v>202</v>
      </c>
      <c r="J10499">
        <v>0</v>
      </c>
      <c r="K10499" s="13" t="s">
        <v>92</v>
      </c>
      <c r="L10499">
        <v>1</v>
      </c>
      <c r="M10499">
        <v>0</v>
      </c>
      <c r="N10499" s="13" t="s">
        <v>212</v>
      </c>
      <c r="O10499" s="13" t="s">
        <v>195</v>
      </c>
      <c r="P10499">
        <v>37</v>
      </c>
      <c r="Q10499" s="13" t="s">
        <v>95</v>
      </c>
      <c r="R10499" s="13" t="s">
        <v>205</v>
      </c>
      <c r="S10499" s="13" t="s">
        <v>196</v>
      </c>
      <c r="T10499">
        <v>5</v>
      </c>
      <c r="U10499">
        <v>5</v>
      </c>
      <c r="V10499">
        <v>0</v>
      </c>
      <c r="W10499" s="13" t="s">
        <v>101</v>
      </c>
      <c r="X10499">
        <v>0.25</v>
      </c>
    </row>
    <row r="10500" spans="1:24" x14ac:dyDescent="0.3">
      <c r="A10500">
        <v>10498</v>
      </c>
      <c r="B10500" t="s">
        <v>197</v>
      </c>
      <c r="C10500" t="s">
        <v>198</v>
      </c>
      <c r="D10500">
        <v>30.607406000000001</v>
      </c>
      <c r="E10500">
        <v>76.790925999999999</v>
      </c>
      <c r="F10500" s="18">
        <v>45020</v>
      </c>
      <c r="G10500" s="19">
        <v>0.66666666666666696</v>
      </c>
      <c r="H10500">
        <v>16</v>
      </c>
      <c r="I10500" s="13" t="s">
        <v>215</v>
      </c>
      <c r="J10500">
        <v>0</v>
      </c>
      <c r="K10500" s="13" t="s">
        <v>92</v>
      </c>
      <c r="L10500">
        <v>1</v>
      </c>
      <c r="M10500">
        <v>1</v>
      </c>
      <c r="N10500" s="13" t="s">
        <v>212</v>
      </c>
      <c r="O10500" s="13" t="s">
        <v>195</v>
      </c>
      <c r="P10500">
        <v>30</v>
      </c>
      <c r="Q10500" s="13" t="s">
        <v>195</v>
      </c>
      <c r="R10500" s="13" t="s">
        <v>208</v>
      </c>
      <c r="S10500" s="13" t="s">
        <v>193</v>
      </c>
      <c r="T10500">
        <v>1</v>
      </c>
      <c r="U10500">
        <v>0</v>
      </c>
      <c r="V10500">
        <v>0</v>
      </c>
      <c r="W10500" s="13" t="s">
        <v>101</v>
      </c>
      <c r="X10500">
        <v>0.25</v>
      </c>
    </row>
    <row r="10501" spans="1:24" x14ac:dyDescent="0.3">
      <c r="A10501">
        <v>10499</v>
      </c>
      <c r="B10501" t="s">
        <v>200</v>
      </c>
      <c r="C10501" t="s">
        <v>201</v>
      </c>
      <c r="D10501">
        <v>13.012204000000001</v>
      </c>
      <c r="E10501">
        <v>80.154589000000001</v>
      </c>
      <c r="F10501" s="18">
        <v>45168</v>
      </c>
      <c r="G10501" s="19">
        <v>0.29166666666666702</v>
      </c>
      <c r="H10501">
        <v>7</v>
      </c>
      <c r="I10501" s="13" t="s">
        <v>194</v>
      </c>
      <c r="J10501">
        <v>0</v>
      </c>
      <c r="K10501" s="13" t="s">
        <v>191</v>
      </c>
      <c r="L10501">
        <v>3</v>
      </c>
      <c r="M10501">
        <v>0</v>
      </c>
      <c r="N10501" s="13" t="s">
        <v>212</v>
      </c>
      <c r="O10501" s="13" t="s">
        <v>95</v>
      </c>
      <c r="P10501">
        <v>15</v>
      </c>
      <c r="Q10501" s="13" t="s">
        <v>97</v>
      </c>
      <c r="R10501" s="13" t="s">
        <v>199</v>
      </c>
      <c r="S10501" s="13" t="s">
        <v>193</v>
      </c>
      <c r="T10501">
        <v>4</v>
      </c>
      <c r="U10501">
        <v>2</v>
      </c>
      <c r="V10501">
        <v>0</v>
      </c>
      <c r="W10501" s="13" t="s">
        <v>101</v>
      </c>
      <c r="X10501">
        <v>0.65</v>
      </c>
    </row>
    <row r="10502" spans="1:24" x14ac:dyDescent="0.3">
      <c r="A10502">
        <v>10500</v>
      </c>
      <c r="B10502" t="s">
        <v>197</v>
      </c>
      <c r="C10502" t="s">
        <v>198</v>
      </c>
      <c r="D10502">
        <v>30.653099000000001</v>
      </c>
      <c r="E10502">
        <v>76.896224000000004</v>
      </c>
      <c r="F10502" s="18">
        <v>44734</v>
      </c>
      <c r="G10502" s="19">
        <v>0.20833333333333301</v>
      </c>
      <c r="H10502">
        <v>5</v>
      </c>
      <c r="I10502" s="13" t="s">
        <v>194</v>
      </c>
      <c r="J10502">
        <v>0</v>
      </c>
      <c r="K10502" s="13" t="s">
        <v>191</v>
      </c>
      <c r="L10502">
        <v>6</v>
      </c>
      <c r="M10502">
        <v>0</v>
      </c>
      <c r="N10502" s="13" t="s">
        <v>212</v>
      </c>
      <c r="O10502" s="13" t="s">
        <v>195</v>
      </c>
      <c r="P10502">
        <v>40</v>
      </c>
      <c r="Q10502" s="13" t="s">
        <v>95</v>
      </c>
      <c r="R10502" s="13" t="s">
        <v>213</v>
      </c>
      <c r="S10502" s="13" t="s">
        <v>196</v>
      </c>
      <c r="T10502">
        <v>2</v>
      </c>
      <c r="U10502">
        <v>0</v>
      </c>
      <c r="V10502">
        <v>0</v>
      </c>
      <c r="W10502" s="13" t="s">
        <v>101</v>
      </c>
      <c r="X10502">
        <v>0.25</v>
      </c>
    </row>
    <row r="10503" spans="1:24" x14ac:dyDescent="0.3">
      <c r="A10503">
        <v>10501</v>
      </c>
      <c r="B10503" t="s">
        <v>190</v>
      </c>
      <c r="C10503" t="s">
        <v>80</v>
      </c>
      <c r="D10503">
        <v>19.120322000000002</v>
      </c>
      <c r="E10503">
        <v>72.899494000000004</v>
      </c>
      <c r="F10503" s="18">
        <v>45670</v>
      </c>
      <c r="G10503" s="19">
        <v>0.25</v>
      </c>
      <c r="H10503">
        <v>6</v>
      </c>
      <c r="I10503" s="13" t="s">
        <v>204</v>
      </c>
      <c r="J10503">
        <v>0</v>
      </c>
      <c r="K10503" s="13" t="s">
        <v>214</v>
      </c>
      <c r="L10503">
        <v>5</v>
      </c>
      <c r="M10503">
        <v>0</v>
      </c>
      <c r="N10503" s="13" t="s">
        <v>192</v>
      </c>
      <c r="O10503" s="13" t="s">
        <v>97</v>
      </c>
      <c r="P10503">
        <v>36</v>
      </c>
      <c r="Q10503" s="13" t="s">
        <v>95</v>
      </c>
      <c r="R10503" s="13" t="s">
        <v>98</v>
      </c>
      <c r="S10503" s="13" t="s">
        <v>196</v>
      </c>
      <c r="T10503">
        <v>5</v>
      </c>
      <c r="U10503">
        <v>0</v>
      </c>
      <c r="V10503">
        <v>0</v>
      </c>
      <c r="W10503" s="13" t="s">
        <v>101</v>
      </c>
      <c r="X10503">
        <v>0.1</v>
      </c>
    </row>
    <row r="10504" spans="1:24" x14ac:dyDescent="0.3">
      <c r="A10504">
        <v>10502</v>
      </c>
      <c r="B10504" t="s">
        <v>200</v>
      </c>
      <c r="C10504" t="s">
        <v>201</v>
      </c>
      <c r="D10504">
        <v>12.922732</v>
      </c>
      <c r="E10504">
        <v>80.183026999999996</v>
      </c>
      <c r="F10504" s="18">
        <v>44680</v>
      </c>
      <c r="G10504" s="19">
        <v>0.58333333333333304</v>
      </c>
      <c r="H10504">
        <v>14</v>
      </c>
      <c r="I10504" s="13" t="s">
        <v>211</v>
      </c>
      <c r="J10504">
        <v>0</v>
      </c>
      <c r="K10504" s="13" t="s">
        <v>214</v>
      </c>
      <c r="L10504">
        <v>4</v>
      </c>
      <c r="M10504">
        <v>0</v>
      </c>
      <c r="N10504" s="13" t="s">
        <v>192</v>
      </c>
      <c r="O10504" s="13" t="s">
        <v>97</v>
      </c>
      <c r="P10504">
        <v>24</v>
      </c>
      <c r="Q10504" s="13" t="s">
        <v>95</v>
      </c>
      <c r="R10504" s="13" t="s">
        <v>213</v>
      </c>
      <c r="S10504" s="13" t="s">
        <v>99</v>
      </c>
      <c r="T10504">
        <v>1</v>
      </c>
      <c r="U10504">
        <v>1</v>
      </c>
      <c r="V10504">
        <v>0</v>
      </c>
      <c r="W10504" s="13" t="s">
        <v>101</v>
      </c>
      <c r="X10504">
        <v>0.3</v>
      </c>
    </row>
    <row r="10505" spans="1:24" x14ac:dyDescent="0.3">
      <c r="A10505">
        <v>10503</v>
      </c>
      <c r="B10505" t="s">
        <v>217</v>
      </c>
      <c r="C10505" t="s">
        <v>218</v>
      </c>
      <c r="D10505">
        <v>22.428934000000002</v>
      </c>
      <c r="E10505">
        <v>88.430456000000007</v>
      </c>
      <c r="F10505" s="18">
        <v>44854</v>
      </c>
      <c r="G10505" s="19">
        <v>0.875</v>
      </c>
      <c r="H10505">
        <v>21</v>
      </c>
      <c r="I10505" s="13" t="s">
        <v>202</v>
      </c>
      <c r="J10505">
        <v>0</v>
      </c>
      <c r="K10505" s="13" t="s">
        <v>214</v>
      </c>
      <c r="L10505">
        <v>6</v>
      </c>
      <c r="M10505">
        <v>1</v>
      </c>
      <c r="N10505" s="13" t="s">
        <v>94</v>
      </c>
      <c r="O10505" s="13" t="s">
        <v>95</v>
      </c>
      <c r="P10505">
        <v>21</v>
      </c>
      <c r="Q10505" s="13" t="s">
        <v>195</v>
      </c>
      <c r="R10505" s="13" t="s">
        <v>208</v>
      </c>
      <c r="S10505" s="13" t="s">
        <v>193</v>
      </c>
      <c r="T10505">
        <v>3</v>
      </c>
      <c r="U10505">
        <v>2</v>
      </c>
      <c r="V10505">
        <v>0</v>
      </c>
      <c r="W10505" s="13" t="s">
        <v>101</v>
      </c>
      <c r="X10505">
        <v>0.45</v>
      </c>
    </row>
    <row r="10506" spans="1:24" x14ac:dyDescent="0.3">
      <c r="A10506">
        <v>10504</v>
      </c>
      <c r="B10506" t="s">
        <v>190</v>
      </c>
      <c r="C10506" t="s">
        <v>80</v>
      </c>
      <c r="D10506">
        <v>19.296264999999998</v>
      </c>
      <c r="E10506">
        <v>72.906690999999995</v>
      </c>
      <c r="F10506" s="18">
        <v>45337</v>
      </c>
      <c r="G10506" s="19">
        <v>0.70833333333333304</v>
      </c>
      <c r="H10506">
        <v>17</v>
      </c>
      <c r="I10506" s="13" t="s">
        <v>202</v>
      </c>
      <c r="J10506">
        <v>0</v>
      </c>
      <c r="K10506" s="13" t="s">
        <v>92</v>
      </c>
      <c r="L10506">
        <v>3</v>
      </c>
      <c r="M10506">
        <v>1</v>
      </c>
      <c r="N10506" s="13" t="s">
        <v>212</v>
      </c>
      <c r="O10506" s="13" t="s">
        <v>195</v>
      </c>
      <c r="P10506">
        <v>37</v>
      </c>
      <c r="Q10506" s="13" t="s">
        <v>97</v>
      </c>
      <c r="R10506" s="13" t="s">
        <v>208</v>
      </c>
      <c r="S10506" s="13" t="s">
        <v>193</v>
      </c>
      <c r="T10506">
        <v>5</v>
      </c>
      <c r="U10506">
        <v>4</v>
      </c>
      <c r="V10506">
        <v>1</v>
      </c>
      <c r="W10506" s="13" t="s">
        <v>101</v>
      </c>
      <c r="X10506">
        <v>0.6</v>
      </c>
    </row>
    <row r="10507" spans="1:24" x14ac:dyDescent="0.3">
      <c r="A10507">
        <v>10505</v>
      </c>
      <c r="B10507" t="s">
        <v>206</v>
      </c>
      <c r="C10507" t="s">
        <v>207</v>
      </c>
      <c r="D10507">
        <v>13.008114000000001</v>
      </c>
      <c r="E10507">
        <v>77.725365999999994</v>
      </c>
      <c r="F10507" s="18">
        <v>44803</v>
      </c>
      <c r="G10507" s="19">
        <v>4.1666666666666699E-2</v>
      </c>
      <c r="H10507">
        <v>1</v>
      </c>
      <c r="I10507" s="13" t="s">
        <v>215</v>
      </c>
      <c r="J10507">
        <v>0</v>
      </c>
      <c r="K10507" s="13" t="s">
        <v>191</v>
      </c>
      <c r="L10507">
        <v>4</v>
      </c>
      <c r="M10507">
        <v>1</v>
      </c>
      <c r="N10507" s="13" t="s">
        <v>94</v>
      </c>
      <c r="O10507" s="13" t="s">
        <v>95</v>
      </c>
      <c r="P10507">
        <v>30</v>
      </c>
      <c r="Q10507" s="13" t="s">
        <v>95</v>
      </c>
      <c r="R10507" s="13" t="s">
        <v>213</v>
      </c>
      <c r="S10507" s="13" t="s">
        <v>193</v>
      </c>
      <c r="T10507">
        <v>1</v>
      </c>
      <c r="U10507">
        <v>1</v>
      </c>
      <c r="V10507">
        <v>0</v>
      </c>
      <c r="W10507" s="13" t="s">
        <v>101</v>
      </c>
      <c r="X10507">
        <v>0.45</v>
      </c>
    </row>
    <row r="10508" spans="1:24" x14ac:dyDescent="0.3">
      <c r="A10508">
        <v>10506</v>
      </c>
      <c r="B10508" t="s">
        <v>217</v>
      </c>
      <c r="C10508" t="s">
        <v>218</v>
      </c>
      <c r="D10508">
        <v>22.580423</v>
      </c>
      <c r="E10508">
        <v>88.308392999999995</v>
      </c>
      <c r="F10508" s="18">
        <v>45220</v>
      </c>
      <c r="G10508" s="19">
        <v>0.20833333333333301</v>
      </c>
      <c r="H10508">
        <v>5</v>
      </c>
      <c r="I10508" s="13" t="s">
        <v>219</v>
      </c>
      <c r="J10508">
        <v>1</v>
      </c>
      <c r="K10508" s="13" t="s">
        <v>191</v>
      </c>
      <c r="L10508">
        <v>1</v>
      </c>
      <c r="M10508">
        <v>1</v>
      </c>
      <c r="N10508" s="13" t="s">
        <v>192</v>
      </c>
      <c r="O10508" s="13" t="s">
        <v>97</v>
      </c>
      <c r="P10508">
        <v>31</v>
      </c>
      <c r="Q10508" s="13" t="s">
        <v>97</v>
      </c>
      <c r="R10508" s="13" t="s">
        <v>98</v>
      </c>
      <c r="S10508" s="13" t="s">
        <v>196</v>
      </c>
      <c r="T10508">
        <v>2</v>
      </c>
      <c r="U10508">
        <v>0</v>
      </c>
      <c r="V10508">
        <v>0</v>
      </c>
      <c r="W10508" s="13" t="s">
        <v>101</v>
      </c>
      <c r="X10508">
        <v>0.3</v>
      </c>
    </row>
    <row r="10509" spans="1:24" x14ac:dyDescent="0.3">
      <c r="A10509">
        <v>10507</v>
      </c>
      <c r="B10509" t="s">
        <v>206</v>
      </c>
      <c r="C10509" t="s">
        <v>207</v>
      </c>
      <c r="D10509">
        <v>12.938157</v>
      </c>
      <c r="E10509">
        <v>77.547109000000006</v>
      </c>
      <c r="F10509" s="18">
        <v>45234</v>
      </c>
      <c r="G10509" s="19">
        <v>0.45833333333333298</v>
      </c>
      <c r="H10509">
        <v>11</v>
      </c>
      <c r="I10509" s="13" t="s">
        <v>219</v>
      </c>
      <c r="J10509">
        <v>1</v>
      </c>
      <c r="K10509" s="13" t="s">
        <v>191</v>
      </c>
      <c r="L10509">
        <v>6</v>
      </c>
      <c r="M10509">
        <v>0</v>
      </c>
      <c r="N10509" s="13" t="s">
        <v>212</v>
      </c>
      <c r="O10509" s="13" t="s">
        <v>95</v>
      </c>
      <c r="P10509">
        <v>24</v>
      </c>
      <c r="Q10509" s="13" t="s">
        <v>97</v>
      </c>
      <c r="R10509" s="13" t="s">
        <v>208</v>
      </c>
      <c r="S10509" s="13" t="s">
        <v>196</v>
      </c>
      <c r="T10509">
        <v>3</v>
      </c>
      <c r="U10509">
        <v>0</v>
      </c>
      <c r="V10509">
        <v>0</v>
      </c>
      <c r="W10509" s="13" t="s">
        <v>101</v>
      </c>
      <c r="X10509">
        <v>0.65</v>
      </c>
    </row>
    <row r="10510" spans="1:24" x14ac:dyDescent="0.3">
      <c r="A10510">
        <v>10508</v>
      </c>
      <c r="B10510" t="s">
        <v>197</v>
      </c>
      <c r="C10510" t="s">
        <v>198</v>
      </c>
      <c r="D10510">
        <v>30.795086000000001</v>
      </c>
      <c r="E10510">
        <v>76.709135000000003</v>
      </c>
      <c r="F10510" s="18">
        <v>44681</v>
      </c>
      <c r="G10510" s="19">
        <v>0.125</v>
      </c>
      <c r="H10510">
        <v>3</v>
      </c>
      <c r="I10510" s="13" t="s">
        <v>219</v>
      </c>
      <c r="J10510">
        <v>1</v>
      </c>
      <c r="K10510" s="13" t="s">
        <v>191</v>
      </c>
      <c r="L10510">
        <v>5</v>
      </c>
      <c r="M10510">
        <v>0</v>
      </c>
      <c r="N10510" s="13" t="s">
        <v>94</v>
      </c>
      <c r="O10510" s="13" t="s">
        <v>95</v>
      </c>
      <c r="P10510">
        <v>27</v>
      </c>
      <c r="Q10510" s="13" t="s">
        <v>95</v>
      </c>
      <c r="R10510" s="13" t="s">
        <v>199</v>
      </c>
      <c r="S10510" s="13" t="s">
        <v>193</v>
      </c>
      <c r="T10510">
        <v>3</v>
      </c>
      <c r="U10510">
        <v>3</v>
      </c>
      <c r="V10510">
        <v>0</v>
      </c>
      <c r="W10510" s="13" t="s">
        <v>101</v>
      </c>
      <c r="X10510">
        <v>0.45</v>
      </c>
    </row>
    <row r="10511" spans="1:24" x14ac:dyDescent="0.3">
      <c r="A10511">
        <v>10509</v>
      </c>
      <c r="B10511" t="s">
        <v>190</v>
      </c>
      <c r="C10511" t="s">
        <v>80</v>
      </c>
      <c r="D10511">
        <v>18.810226</v>
      </c>
      <c r="E10511">
        <v>72.850960000000001</v>
      </c>
      <c r="F10511" s="18">
        <v>44710</v>
      </c>
      <c r="G10511" s="19">
        <v>0.41666666666666702</v>
      </c>
      <c r="H10511">
        <v>10</v>
      </c>
      <c r="I10511" s="13" t="s">
        <v>89</v>
      </c>
      <c r="J10511">
        <v>1</v>
      </c>
      <c r="K10511" s="13" t="s">
        <v>191</v>
      </c>
      <c r="L10511">
        <v>6</v>
      </c>
      <c r="M10511">
        <v>1</v>
      </c>
      <c r="N10511" s="13" t="s">
        <v>94</v>
      </c>
      <c r="O10511" s="13" t="s">
        <v>95</v>
      </c>
      <c r="P10511">
        <v>21</v>
      </c>
      <c r="Q10511" s="13" t="s">
        <v>97</v>
      </c>
      <c r="R10511" s="13" t="s">
        <v>199</v>
      </c>
      <c r="S10511" s="13" t="s">
        <v>193</v>
      </c>
      <c r="T10511">
        <v>5</v>
      </c>
      <c r="U10511">
        <v>2</v>
      </c>
      <c r="V10511">
        <v>1</v>
      </c>
      <c r="W10511" s="13" t="s">
        <v>101</v>
      </c>
      <c r="X10511">
        <v>0.8</v>
      </c>
    </row>
    <row r="10512" spans="1:24" x14ac:dyDescent="0.3">
      <c r="A10512">
        <v>10510</v>
      </c>
      <c r="B10512" t="s">
        <v>209</v>
      </c>
      <c r="C10512" t="s">
        <v>210</v>
      </c>
      <c r="D10512">
        <v>17.298984999999998</v>
      </c>
      <c r="E10512">
        <v>78.333804999999998</v>
      </c>
      <c r="F10512" s="18">
        <v>45429</v>
      </c>
      <c r="G10512" s="19">
        <v>0.29166666666666702</v>
      </c>
      <c r="H10512">
        <v>7</v>
      </c>
      <c r="I10512" s="13" t="s">
        <v>211</v>
      </c>
      <c r="J10512">
        <v>0</v>
      </c>
      <c r="K10512" s="13" t="s">
        <v>214</v>
      </c>
      <c r="L10512">
        <v>5</v>
      </c>
      <c r="M10512">
        <v>0</v>
      </c>
      <c r="N10512" s="13" t="s">
        <v>192</v>
      </c>
      <c r="O10512" s="13" t="s">
        <v>97</v>
      </c>
      <c r="P10512">
        <v>28</v>
      </c>
      <c r="Q10512" s="13" t="s">
        <v>195</v>
      </c>
      <c r="R10512" s="13" t="s">
        <v>199</v>
      </c>
      <c r="S10512" s="13" t="s">
        <v>193</v>
      </c>
      <c r="T10512">
        <v>5</v>
      </c>
      <c r="U10512">
        <v>2</v>
      </c>
      <c r="V10512">
        <v>0</v>
      </c>
      <c r="W10512" s="13" t="s">
        <v>101</v>
      </c>
      <c r="X10512">
        <v>0.1</v>
      </c>
    </row>
    <row r="10513" spans="1:24" x14ac:dyDescent="0.3">
      <c r="A10513">
        <v>10511</v>
      </c>
      <c r="B10513" t="s">
        <v>200</v>
      </c>
      <c r="C10513" t="s">
        <v>201</v>
      </c>
      <c r="D10513">
        <v>12.821519</v>
      </c>
      <c r="E10513">
        <v>80.278975000000003</v>
      </c>
      <c r="F10513" s="18">
        <v>44608</v>
      </c>
      <c r="G10513" s="19">
        <v>0.91666666666666696</v>
      </c>
      <c r="H10513">
        <v>22</v>
      </c>
      <c r="I10513" s="13" t="s">
        <v>194</v>
      </c>
      <c r="J10513">
        <v>0</v>
      </c>
      <c r="K10513" s="13" t="s">
        <v>214</v>
      </c>
      <c r="L10513">
        <v>3</v>
      </c>
      <c r="M10513">
        <v>0</v>
      </c>
      <c r="N10513" s="13" t="s">
        <v>192</v>
      </c>
      <c r="O10513" s="13" t="s">
        <v>97</v>
      </c>
      <c r="P10513">
        <v>34</v>
      </c>
      <c r="Q10513" s="13" t="s">
        <v>195</v>
      </c>
      <c r="R10513" s="13" t="s">
        <v>98</v>
      </c>
      <c r="S10513" s="13" t="s">
        <v>196</v>
      </c>
      <c r="T10513">
        <v>5</v>
      </c>
      <c r="U10513">
        <v>0</v>
      </c>
      <c r="V10513">
        <v>0</v>
      </c>
      <c r="W10513" s="13" t="s">
        <v>101</v>
      </c>
      <c r="X10513">
        <v>0.1</v>
      </c>
    </row>
    <row r="10514" spans="1:24" x14ac:dyDescent="0.3">
      <c r="A10514">
        <v>10512</v>
      </c>
      <c r="B10514" t="s">
        <v>79</v>
      </c>
      <c r="C10514" t="s">
        <v>80</v>
      </c>
      <c r="D10514">
        <v>18.414784999999998</v>
      </c>
      <c r="E10514">
        <v>73.857087000000007</v>
      </c>
      <c r="F10514" s="18">
        <v>45664</v>
      </c>
      <c r="G10514" s="19">
        <v>0.16666666666666699</v>
      </c>
      <c r="H10514">
        <v>4</v>
      </c>
      <c r="I10514" s="13" t="s">
        <v>215</v>
      </c>
      <c r="J10514">
        <v>0</v>
      </c>
      <c r="K10514" s="13" t="s">
        <v>214</v>
      </c>
      <c r="L10514">
        <v>3</v>
      </c>
      <c r="M10514">
        <v>1</v>
      </c>
      <c r="N10514" s="13" t="s">
        <v>192</v>
      </c>
      <c r="O10514" s="13" t="s">
        <v>97</v>
      </c>
      <c r="P10514">
        <v>36</v>
      </c>
      <c r="Q10514" s="13" t="s">
        <v>95</v>
      </c>
      <c r="R10514" s="13" t="s">
        <v>213</v>
      </c>
      <c r="S10514" s="13" t="s">
        <v>196</v>
      </c>
      <c r="T10514">
        <v>2</v>
      </c>
      <c r="U10514">
        <v>2</v>
      </c>
      <c r="V10514">
        <v>0</v>
      </c>
      <c r="W10514" s="13" t="s">
        <v>101</v>
      </c>
      <c r="X10514">
        <v>0.1</v>
      </c>
    </row>
    <row r="10515" spans="1:24" x14ac:dyDescent="0.3">
      <c r="A10515">
        <v>10513</v>
      </c>
      <c r="B10515" t="s">
        <v>190</v>
      </c>
      <c r="C10515" t="s">
        <v>80</v>
      </c>
      <c r="D10515">
        <v>19.176134000000001</v>
      </c>
      <c r="E10515">
        <v>72.912013000000002</v>
      </c>
      <c r="F10515" s="18">
        <v>44955</v>
      </c>
      <c r="G10515" s="19">
        <v>0.66666666666666696</v>
      </c>
      <c r="H10515">
        <v>16</v>
      </c>
      <c r="I10515" s="13" t="s">
        <v>89</v>
      </c>
      <c r="J10515">
        <v>1</v>
      </c>
      <c r="K10515" s="13" t="s">
        <v>191</v>
      </c>
      <c r="L10515">
        <v>6</v>
      </c>
      <c r="M10515">
        <v>0</v>
      </c>
      <c r="N10515" s="13" t="s">
        <v>212</v>
      </c>
      <c r="O10515" s="13" t="s">
        <v>95</v>
      </c>
      <c r="P10515">
        <v>22</v>
      </c>
      <c r="Q10515" s="13" t="s">
        <v>95</v>
      </c>
      <c r="R10515" s="13" t="s">
        <v>98</v>
      </c>
      <c r="S10515" s="13" t="s">
        <v>99</v>
      </c>
      <c r="T10515">
        <v>1</v>
      </c>
      <c r="U10515">
        <v>1</v>
      </c>
      <c r="V10515">
        <v>0</v>
      </c>
      <c r="W10515" s="13" t="s">
        <v>101</v>
      </c>
      <c r="X10515">
        <v>0.65</v>
      </c>
    </row>
    <row r="10516" spans="1:24" x14ac:dyDescent="0.3">
      <c r="A10516">
        <v>10514</v>
      </c>
      <c r="B10516" t="s">
        <v>203</v>
      </c>
      <c r="C10516" t="s">
        <v>203</v>
      </c>
      <c r="D10516">
        <v>28.548105</v>
      </c>
      <c r="E10516">
        <v>77.166442000000004</v>
      </c>
      <c r="F10516" s="18">
        <v>45520</v>
      </c>
      <c r="G10516" s="19">
        <v>0.41666666666666702</v>
      </c>
      <c r="H10516">
        <v>10</v>
      </c>
      <c r="I10516" s="13" t="s">
        <v>211</v>
      </c>
      <c r="J10516">
        <v>0</v>
      </c>
      <c r="K10516" s="13" t="s">
        <v>191</v>
      </c>
      <c r="L10516">
        <v>4</v>
      </c>
      <c r="M10516">
        <v>0</v>
      </c>
      <c r="N10516" s="13" t="s">
        <v>212</v>
      </c>
      <c r="O10516" s="13" t="s">
        <v>195</v>
      </c>
      <c r="P10516">
        <v>27</v>
      </c>
      <c r="Q10516" s="13" t="s">
        <v>97</v>
      </c>
      <c r="R10516" s="13" t="s">
        <v>199</v>
      </c>
      <c r="S10516" s="13" t="s">
        <v>193</v>
      </c>
      <c r="T10516">
        <v>1</v>
      </c>
      <c r="U10516">
        <v>0</v>
      </c>
      <c r="V10516">
        <v>1</v>
      </c>
      <c r="W10516" s="13" t="s">
        <v>101</v>
      </c>
      <c r="X10516">
        <v>0.6</v>
      </c>
    </row>
    <row r="10517" spans="1:24" x14ac:dyDescent="0.3">
      <c r="A10517">
        <v>10515</v>
      </c>
      <c r="B10517" t="s">
        <v>206</v>
      </c>
      <c r="C10517" t="s">
        <v>207</v>
      </c>
      <c r="D10517">
        <v>13.13781</v>
      </c>
      <c r="E10517">
        <v>77.598758000000004</v>
      </c>
      <c r="F10517" s="18">
        <v>44579</v>
      </c>
      <c r="G10517" s="19">
        <v>0.41666666666666702</v>
      </c>
      <c r="H10517">
        <v>10</v>
      </c>
      <c r="I10517" s="13" t="s">
        <v>215</v>
      </c>
      <c r="J10517">
        <v>0</v>
      </c>
      <c r="K10517" s="13" t="s">
        <v>92</v>
      </c>
      <c r="L10517">
        <v>5</v>
      </c>
      <c r="M10517">
        <v>0</v>
      </c>
      <c r="N10517" s="13" t="s">
        <v>212</v>
      </c>
      <c r="O10517" s="13" t="s">
        <v>95</v>
      </c>
      <c r="P10517">
        <v>36</v>
      </c>
      <c r="Q10517" s="13" t="s">
        <v>97</v>
      </c>
      <c r="R10517" s="13" t="s">
        <v>205</v>
      </c>
      <c r="S10517" s="13" t="s">
        <v>196</v>
      </c>
      <c r="T10517">
        <v>4</v>
      </c>
      <c r="U10517">
        <v>0</v>
      </c>
      <c r="V10517">
        <v>1</v>
      </c>
      <c r="W10517" s="13" t="s">
        <v>101</v>
      </c>
      <c r="X10517">
        <v>0.8</v>
      </c>
    </row>
    <row r="10518" spans="1:24" x14ac:dyDescent="0.3">
      <c r="A10518">
        <v>10516</v>
      </c>
      <c r="B10518" t="s">
        <v>190</v>
      </c>
      <c r="C10518" t="s">
        <v>80</v>
      </c>
      <c r="D10518">
        <v>19.040610000000001</v>
      </c>
      <c r="E10518">
        <v>72.821102999999994</v>
      </c>
      <c r="F10518" s="18">
        <v>45329</v>
      </c>
      <c r="G10518" s="19">
        <v>0.54166666666666696</v>
      </c>
      <c r="H10518">
        <v>13</v>
      </c>
      <c r="I10518" s="13" t="s">
        <v>194</v>
      </c>
      <c r="J10518">
        <v>0</v>
      </c>
      <c r="K10518" s="13" t="s">
        <v>191</v>
      </c>
      <c r="L10518">
        <v>4</v>
      </c>
      <c r="M10518">
        <v>0</v>
      </c>
      <c r="N10518" s="13" t="s">
        <v>94</v>
      </c>
      <c r="O10518" s="13" t="s">
        <v>95</v>
      </c>
      <c r="P10518">
        <v>16</v>
      </c>
      <c r="Q10518" s="13" t="s">
        <v>195</v>
      </c>
      <c r="R10518" s="13" t="s">
        <v>208</v>
      </c>
      <c r="S10518" s="13" t="s">
        <v>196</v>
      </c>
      <c r="T10518">
        <v>5</v>
      </c>
      <c r="U10518">
        <v>2</v>
      </c>
      <c r="V10518">
        <v>0</v>
      </c>
      <c r="W10518" s="13" t="s">
        <v>101</v>
      </c>
      <c r="X10518">
        <v>0.45</v>
      </c>
    </row>
    <row r="10519" spans="1:24" x14ac:dyDescent="0.3">
      <c r="A10519">
        <v>10517</v>
      </c>
      <c r="B10519" t="s">
        <v>190</v>
      </c>
      <c r="C10519" t="s">
        <v>80</v>
      </c>
      <c r="D10519">
        <v>19.125391</v>
      </c>
      <c r="E10519">
        <v>72.827117999999999</v>
      </c>
      <c r="F10519" s="18">
        <v>45514</v>
      </c>
      <c r="G10519" s="19">
        <v>0.58333333333333304</v>
      </c>
      <c r="H10519">
        <v>14</v>
      </c>
      <c r="I10519" s="13" t="s">
        <v>219</v>
      </c>
      <c r="J10519">
        <v>1</v>
      </c>
      <c r="K10519" s="13" t="s">
        <v>214</v>
      </c>
      <c r="L10519">
        <v>3</v>
      </c>
      <c r="M10519">
        <v>0</v>
      </c>
      <c r="N10519" s="13" t="s">
        <v>212</v>
      </c>
      <c r="O10519" s="13" t="s">
        <v>195</v>
      </c>
      <c r="P10519">
        <v>25</v>
      </c>
      <c r="Q10519" s="13" t="s">
        <v>97</v>
      </c>
      <c r="R10519" s="13" t="s">
        <v>208</v>
      </c>
      <c r="S10519" s="13" t="s">
        <v>193</v>
      </c>
      <c r="T10519">
        <v>4</v>
      </c>
      <c r="U10519">
        <v>0</v>
      </c>
      <c r="V10519">
        <v>0</v>
      </c>
      <c r="W10519" s="13" t="s">
        <v>101</v>
      </c>
      <c r="X10519">
        <v>0.45</v>
      </c>
    </row>
    <row r="10520" spans="1:24" x14ac:dyDescent="0.3">
      <c r="A10520">
        <v>10518</v>
      </c>
      <c r="B10520" t="s">
        <v>200</v>
      </c>
      <c r="C10520" t="s">
        <v>201</v>
      </c>
      <c r="D10520">
        <v>12.863944</v>
      </c>
      <c r="E10520">
        <v>80.232454000000004</v>
      </c>
      <c r="F10520" s="18">
        <v>45529</v>
      </c>
      <c r="G10520" s="19">
        <v>0.375</v>
      </c>
      <c r="H10520">
        <v>9</v>
      </c>
      <c r="I10520" s="13" t="s">
        <v>89</v>
      </c>
      <c r="J10520">
        <v>1</v>
      </c>
      <c r="K10520" s="13" t="s">
        <v>92</v>
      </c>
      <c r="L10520">
        <v>5</v>
      </c>
      <c r="M10520">
        <v>1</v>
      </c>
      <c r="N10520" s="13" t="s">
        <v>94</v>
      </c>
      <c r="O10520" s="13" t="s">
        <v>95</v>
      </c>
      <c r="P10520">
        <v>36</v>
      </c>
      <c r="Q10520" s="13" t="s">
        <v>97</v>
      </c>
      <c r="R10520" s="13" t="s">
        <v>208</v>
      </c>
      <c r="S10520" s="13" t="s">
        <v>196</v>
      </c>
      <c r="T10520">
        <v>4</v>
      </c>
      <c r="U10520">
        <v>0</v>
      </c>
      <c r="V10520">
        <v>1</v>
      </c>
      <c r="W10520" s="13" t="s">
        <v>101</v>
      </c>
      <c r="X10520">
        <v>0.8</v>
      </c>
    </row>
    <row r="10521" spans="1:24" x14ac:dyDescent="0.3">
      <c r="A10521">
        <v>10519</v>
      </c>
      <c r="B10521" t="s">
        <v>206</v>
      </c>
      <c r="C10521" t="s">
        <v>207</v>
      </c>
      <c r="D10521">
        <v>13.078232</v>
      </c>
      <c r="E10521">
        <v>77.570995999999994</v>
      </c>
      <c r="F10521" s="18">
        <v>45286</v>
      </c>
      <c r="G10521" s="19">
        <v>0.54166666666666696</v>
      </c>
      <c r="H10521">
        <v>13</v>
      </c>
      <c r="I10521" s="13" t="s">
        <v>215</v>
      </c>
      <c r="J10521">
        <v>0</v>
      </c>
      <c r="K10521" s="13" t="s">
        <v>92</v>
      </c>
      <c r="L10521">
        <v>2</v>
      </c>
      <c r="M10521">
        <v>1</v>
      </c>
      <c r="N10521" s="13" t="s">
        <v>212</v>
      </c>
      <c r="O10521" s="13" t="s">
        <v>95</v>
      </c>
      <c r="P10521">
        <v>37</v>
      </c>
      <c r="Q10521" s="13" t="s">
        <v>195</v>
      </c>
      <c r="R10521" s="13" t="s">
        <v>208</v>
      </c>
      <c r="S10521" s="13" t="s">
        <v>196</v>
      </c>
      <c r="T10521">
        <v>5</v>
      </c>
      <c r="U10521">
        <v>1</v>
      </c>
      <c r="V10521">
        <v>0</v>
      </c>
      <c r="W10521" s="13" t="s">
        <v>101</v>
      </c>
      <c r="X10521">
        <v>0.45</v>
      </c>
    </row>
    <row r="10522" spans="1:24" x14ac:dyDescent="0.3">
      <c r="A10522">
        <v>10520</v>
      </c>
      <c r="B10522" t="s">
        <v>209</v>
      </c>
      <c r="C10522" t="s">
        <v>210</v>
      </c>
      <c r="D10522">
        <v>17.388964999999999</v>
      </c>
      <c r="E10522">
        <v>78.572905000000006</v>
      </c>
      <c r="F10522" s="18">
        <v>45127</v>
      </c>
      <c r="G10522" s="19">
        <v>0.70833333333333304</v>
      </c>
      <c r="H10522">
        <v>17</v>
      </c>
      <c r="I10522" s="13" t="s">
        <v>202</v>
      </c>
      <c r="J10522">
        <v>0</v>
      </c>
      <c r="K10522" s="13" t="s">
        <v>214</v>
      </c>
      <c r="L10522">
        <v>6</v>
      </c>
      <c r="M10522">
        <v>1</v>
      </c>
      <c r="N10522" s="13" t="s">
        <v>192</v>
      </c>
      <c r="O10522" s="13" t="s">
        <v>97</v>
      </c>
      <c r="P10522">
        <v>22</v>
      </c>
      <c r="Q10522" s="13" t="s">
        <v>195</v>
      </c>
      <c r="R10522" s="13" t="s">
        <v>208</v>
      </c>
      <c r="S10522" s="13" t="s">
        <v>193</v>
      </c>
      <c r="T10522">
        <v>5</v>
      </c>
      <c r="U10522">
        <v>0</v>
      </c>
      <c r="V10522">
        <v>1</v>
      </c>
      <c r="W10522" s="13" t="s">
        <v>101</v>
      </c>
      <c r="X10522">
        <v>0.25</v>
      </c>
    </row>
    <row r="10523" spans="1:24" x14ac:dyDescent="0.3">
      <c r="A10523">
        <v>10521</v>
      </c>
      <c r="B10523" t="s">
        <v>209</v>
      </c>
      <c r="C10523" t="s">
        <v>210</v>
      </c>
      <c r="D10523">
        <v>17.568892000000002</v>
      </c>
      <c r="E10523">
        <v>78.593698000000003</v>
      </c>
      <c r="F10523" s="18">
        <v>45199</v>
      </c>
      <c r="G10523" s="19">
        <v>0.125</v>
      </c>
      <c r="H10523">
        <v>3</v>
      </c>
      <c r="I10523" s="13" t="s">
        <v>219</v>
      </c>
      <c r="J10523">
        <v>1</v>
      </c>
      <c r="K10523" s="13" t="s">
        <v>214</v>
      </c>
      <c r="L10523">
        <v>5</v>
      </c>
      <c r="M10523">
        <v>1</v>
      </c>
      <c r="N10523" s="13" t="s">
        <v>94</v>
      </c>
      <c r="O10523" s="13" t="s">
        <v>95</v>
      </c>
      <c r="P10523">
        <v>28</v>
      </c>
      <c r="Q10523" s="13" t="s">
        <v>195</v>
      </c>
      <c r="R10523" s="13" t="s">
        <v>208</v>
      </c>
      <c r="S10523" s="13" t="s">
        <v>99</v>
      </c>
      <c r="T10523">
        <v>1</v>
      </c>
      <c r="U10523">
        <v>1</v>
      </c>
      <c r="V10523">
        <v>0</v>
      </c>
      <c r="W10523" s="13" t="s">
        <v>101</v>
      </c>
      <c r="X10523">
        <v>0.65</v>
      </c>
    </row>
    <row r="10524" spans="1:24" x14ac:dyDescent="0.3">
      <c r="A10524">
        <v>10522</v>
      </c>
      <c r="B10524" t="s">
        <v>190</v>
      </c>
      <c r="C10524" t="s">
        <v>80</v>
      </c>
      <c r="D10524">
        <v>18.822524999999999</v>
      </c>
      <c r="E10524">
        <v>72.968055000000007</v>
      </c>
      <c r="F10524" s="18">
        <v>44767</v>
      </c>
      <c r="G10524" s="19">
        <v>0.25</v>
      </c>
      <c r="H10524">
        <v>6</v>
      </c>
      <c r="I10524" s="13" t="s">
        <v>204</v>
      </c>
      <c r="J10524">
        <v>0</v>
      </c>
      <c r="K10524" s="13" t="s">
        <v>191</v>
      </c>
      <c r="L10524">
        <v>6</v>
      </c>
      <c r="M10524">
        <v>0</v>
      </c>
      <c r="N10524" s="13" t="s">
        <v>212</v>
      </c>
      <c r="O10524" s="13" t="s">
        <v>95</v>
      </c>
      <c r="P10524">
        <v>21</v>
      </c>
      <c r="Q10524" s="13" t="s">
        <v>195</v>
      </c>
      <c r="R10524" s="13" t="s">
        <v>213</v>
      </c>
      <c r="S10524" s="13" t="s">
        <v>193</v>
      </c>
      <c r="T10524">
        <v>1</v>
      </c>
      <c r="U10524">
        <v>0</v>
      </c>
      <c r="V10524">
        <v>0</v>
      </c>
      <c r="W10524" s="13" t="s">
        <v>101</v>
      </c>
      <c r="X10524">
        <v>0.45</v>
      </c>
    </row>
    <row r="10525" spans="1:24" x14ac:dyDescent="0.3">
      <c r="A10525">
        <v>10523</v>
      </c>
      <c r="B10525" t="s">
        <v>79</v>
      </c>
      <c r="C10525" t="s">
        <v>80</v>
      </c>
      <c r="D10525">
        <v>18.612907</v>
      </c>
      <c r="E10525">
        <v>73.711963999999995</v>
      </c>
      <c r="F10525" s="18">
        <v>45642</v>
      </c>
      <c r="G10525" s="19">
        <v>0.83333333333333304</v>
      </c>
      <c r="H10525">
        <v>20</v>
      </c>
      <c r="I10525" s="13" t="s">
        <v>204</v>
      </c>
      <c r="J10525">
        <v>0</v>
      </c>
      <c r="K10525" s="13" t="s">
        <v>191</v>
      </c>
      <c r="L10525">
        <v>4</v>
      </c>
      <c r="M10525">
        <v>0</v>
      </c>
      <c r="N10525" s="13" t="s">
        <v>212</v>
      </c>
      <c r="O10525" s="13" t="s">
        <v>195</v>
      </c>
      <c r="P10525">
        <v>33</v>
      </c>
      <c r="Q10525" s="13" t="s">
        <v>97</v>
      </c>
      <c r="R10525" s="13" t="s">
        <v>213</v>
      </c>
      <c r="S10525" s="13" t="s">
        <v>196</v>
      </c>
      <c r="T10525">
        <v>4</v>
      </c>
      <c r="U10525">
        <v>1</v>
      </c>
      <c r="V10525">
        <v>0</v>
      </c>
      <c r="W10525" s="13" t="s">
        <v>101</v>
      </c>
      <c r="X10525">
        <v>0.45</v>
      </c>
    </row>
    <row r="10526" spans="1:24" x14ac:dyDescent="0.3">
      <c r="A10526">
        <v>10524</v>
      </c>
      <c r="B10526" t="s">
        <v>79</v>
      </c>
      <c r="C10526" t="s">
        <v>80</v>
      </c>
      <c r="D10526">
        <v>18.686392999999999</v>
      </c>
      <c r="E10526">
        <v>73.734324000000001</v>
      </c>
      <c r="F10526" s="18">
        <v>45055</v>
      </c>
      <c r="G10526" s="19">
        <v>0.875</v>
      </c>
      <c r="H10526">
        <v>21</v>
      </c>
      <c r="I10526" s="13" t="s">
        <v>215</v>
      </c>
      <c r="J10526">
        <v>0</v>
      </c>
      <c r="K10526" s="13" t="s">
        <v>191</v>
      </c>
      <c r="L10526">
        <v>1</v>
      </c>
      <c r="M10526">
        <v>1</v>
      </c>
      <c r="N10526" s="13" t="s">
        <v>192</v>
      </c>
      <c r="O10526" s="13" t="s">
        <v>97</v>
      </c>
      <c r="P10526">
        <v>27</v>
      </c>
      <c r="Q10526" s="13" t="s">
        <v>195</v>
      </c>
      <c r="R10526" s="13" t="s">
        <v>205</v>
      </c>
      <c r="S10526" s="13" t="s">
        <v>193</v>
      </c>
      <c r="T10526">
        <v>4</v>
      </c>
      <c r="U10526">
        <v>1</v>
      </c>
      <c r="V10526">
        <v>0</v>
      </c>
      <c r="W10526" s="13" t="s">
        <v>101</v>
      </c>
      <c r="X10526">
        <v>0.1</v>
      </c>
    </row>
    <row r="10527" spans="1:24" x14ac:dyDescent="0.3">
      <c r="A10527">
        <v>10525</v>
      </c>
      <c r="B10527" t="s">
        <v>190</v>
      </c>
      <c r="C10527" t="s">
        <v>80</v>
      </c>
      <c r="D10527">
        <v>19.023631999999999</v>
      </c>
      <c r="E10527">
        <v>72.979838999999998</v>
      </c>
      <c r="F10527" s="18">
        <v>44637</v>
      </c>
      <c r="G10527" s="19">
        <v>0.625</v>
      </c>
      <c r="H10527">
        <v>15</v>
      </c>
      <c r="I10527" s="13" t="s">
        <v>202</v>
      </c>
      <c r="J10527">
        <v>0</v>
      </c>
      <c r="K10527" s="13" t="s">
        <v>92</v>
      </c>
      <c r="L10527">
        <v>2</v>
      </c>
      <c r="M10527">
        <v>0</v>
      </c>
      <c r="N10527" s="13" t="s">
        <v>94</v>
      </c>
      <c r="O10527" s="13" t="s">
        <v>95</v>
      </c>
      <c r="P10527">
        <v>39</v>
      </c>
      <c r="Q10527" s="13" t="s">
        <v>195</v>
      </c>
      <c r="R10527" s="13" t="s">
        <v>208</v>
      </c>
      <c r="S10527" s="13" t="s">
        <v>196</v>
      </c>
      <c r="T10527">
        <v>5</v>
      </c>
      <c r="U10527">
        <v>5</v>
      </c>
      <c r="V10527">
        <v>0</v>
      </c>
      <c r="W10527" s="13" t="s">
        <v>101</v>
      </c>
      <c r="X10527">
        <v>0.45</v>
      </c>
    </row>
    <row r="10528" spans="1:24" x14ac:dyDescent="0.3">
      <c r="A10528">
        <v>10526</v>
      </c>
      <c r="B10528" t="s">
        <v>203</v>
      </c>
      <c r="C10528" t="s">
        <v>203</v>
      </c>
      <c r="D10528">
        <v>28.793592</v>
      </c>
      <c r="E10528">
        <v>77.199399999999997</v>
      </c>
      <c r="F10528" s="18">
        <v>45304</v>
      </c>
      <c r="G10528" s="19">
        <v>0.125</v>
      </c>
      <c r="H10528">
        <v>3</v>
      </c>
      <c r="I10528" s="13" t="s">
        <v>219</v>
      </c>
      <c r="J10528">
        <v>1</v>
      </c>
      <c r="K10528" s="13" t="s">
        <v>214</v>
      </c>
      <c r="L10528">
        <v>4</v>
      </c>
      <c r="M10528">
        <v>1</v>
      </c>
      <c r="N10528" s="13" t="s">
        <v>212</v>
      </c>
      <c r="O10528" s="13" t="s">
        <v>95</v>
      </c>
      <c r="P10528">
        <v>36</v>
      </c>
      <c r="Q10528" s="13" t="s">
        <v>95</v>
      </c>
      <c r="R10528" s="13" t="s">
        <v>98</v>
      </c>
      <c r="S10528" s="13" t="s">
        <v>196</v>
      </c>
      <c r="T10528">
        <v>2</v>
      </c>
      <c r="U10528">
        <v>1</v>
      </c>
      <c r="V10528">
        <v>0</v>
      </c>
      <c r="W10528" s="13" t="s">
        <v>101</v>
      </c>
      <c r="X10528">
        <v>0.45</v>
      </c>
    </row>
    <row r="10529" spans="1:24" x14ac:dyDescent="0.3">
      <c r="A10529">
        <v>10527</v>
      </c>
      <c r="B10529" t="s">
        <v>190</v>
      </c>
      <c r="C10529" t="s">
        <v>80</v>
      </c>
      <c r="D10529">
        <v>18.988213999999999</v>
      </c>
      <c r="E10529">
        <v>72.950788000000003</v>
      </c>
      <c r="F10529" s="18">
        <v>44565</v>
      </c>
      <c r="G10529" s="19">
        <v>0.625</v>
      </c>
      <c r="H10529">
        <v>15</v>
      </c>
      <c r="I10529" s="13" t="s">
        <v>215</v>
      </c>
      <c r="J10529">
        <v>0</v>
      </c>
      <c r="K10529" s="13" t="s">
        <v>214</v>
      </c>
      <c r="L10529">
        <v>6</v>
      </c>
      <c r="M10529">
        <v>0</v>
      </c>
      <c r="N10529" s="13" t="s">
        <v>94</v>
      </c>
      <c r="O10529" s="13" t="s">
        <v>95</v>
      </c>
      <c r="P10529">
        <v>17</v>
      </c>
      <c r="Q10529" s="13" t="s">
        <v>95</v>
      </c>
      <c r="R10529" s="13" t="s">
        <v>199</v>
      </c>
      <c r="S10529" s="13" t="s">
        <v>196</v>
      </c>
      <c r="T10529">
        <v>1</v>
      </c>
      <c r="U10529">
        <v>0</v>
      </c>
      <c r="V10529">
        <v>0</v>
      </c>
      <c r="W10529" s="13" t="s">
        <v>101</v>
      </c>
      <c r="X10529">
        <v>0.45</v>
      </c>
    </row>
    <row r="10530" spans="1:24" x14ac:dyDescent="0.3">
      <c r="A10530">
        <v>10528</v>
      </c>
      <c r="B10530" t="s">
        <v>209</v>
      </c>
      <c r="C10530" t="s">
        <v>210</v>
      </c>
      <c r="D10530">
        <v>17.475048000000001</v>
      </c>
      <c r="E10530">
        <v>78.471688999999998</v>
      </c>
      <c r="F10530" s="18">
        <v>44582</v>
      </c>
      <c r="G10530" s="19">
        <v>0.16666666666666699</v>
      </c>
      <c r="H10530">
        <v>4</v>
      </c>
      <c r="I10530" s="13" t="s">
        <v>211</v>
      </c>
      <c r="J10530">
        <v>0</v>
      </c>
      <c r="K10530" s="13" t="s">
        <v>92</v>
      </c>
      <c r="L10530">
        <v>3</v>
      </c>
      <c r="M10530">
        <v>0</v>
      </c>
      <c r="N10530" s="13" t="s">
        <v>94</v>
      </c>
      <c r="O10530" s="13" t="s">
        <v>95</v>
      </c>
      <c r="P10530">
        <v>25</v>
      </c>
      <c r="Q10530" s="13" t="s">
        <v>95</v>
      </c>
      <c r="R10530" s="13" t="s">
        <v>98</v>
      </c>
      <c r="S10530" s="13" t="s">
        <v>193</v>
      </c>
      <c r="T10530">
        <v>2</v>
      </c>
      <c r="U10530">
        <v>2</v>
      </c>
      <c r="V10530">
        <v>0</v>
      </c>
      <c r="W10530" s="13" t="s">
        <v>101</v>
      </c>
      <c r="X10530">
        <v>0.45</v>
      </c>
    </row>
    <row r="10531" spans="1:24" x14ac:dyDescent="0.3">
      <c r="A10531">
        <v>10529</v>
      </c>
      <c r="B10531" t="s">
        <v>206</v>
      </c>
      <c r="C10531" t="s">
        <v>207</v>
      </c>
      <c r="D10531">
        <v>13.16394</v>
      </c>
      <c r="E10531">
        <v>77.580945</v>
      </c>
      <c r="F10531" s="18">
        <v>45084</v>
      </c>
      <c r="G10531" s="19">
        <v>0.375</v>
      </c>
      <c r="H10531">
        <v>9</v>
      </c>
      <c r="I10531" s="13" t="s">
        <v>194</v>
      </c>
      <c r="J10531">
        <v>0</v>
      </c>
      <c r="K10531" s="13" t="s">
        <v>92</v>
      </c>
      <c r="L10531">
        <v>2</v>
      </c>
      <c r="M10531">
        <v>1</v>
      </c>
      <c r="N10531" s="13" t="s">
        <v>192</v>
      </c>
      <c r="O10531" s="13" t="s">
        <v>97</v>
      </c>
      <c r="P10531">
        <v>24</v>
      </c>
      <c r="Q10531" s="13" t="s">
        <v>97</v>
      </c>
      <c r="R10531" s="13" t="s">
        <v>205</v>
      </c>
      <c r="S10531" s="13" t="s">
        <v>193</v>
      </c>
      <c r="T10531">
        <v>5</v>
      </c>
      <c r="U10531">
        <v>2</v>
      </c>
      <c r="V10531">
        <v>1</v>
      </c>
      <c r="W10531" s="13" t="s">
        <v>101</v>
      </c>
      <c r="X10531">
        <v>0.45</v>
      </c>
    </row>
    <row r="10532" spans="1:24" x14ac:dyDescent="0.3">
      <c r="A10532">
        <v>10530</v>
      </c>
      <c r="B10532" t="s">
        <v>217</v>
      </c>
      <c r="C10532" t="s">
        <v>218</v>
      </c>
      <c r="D10532">
        <v>22.659936999999999</v>
      </c>
      <c r="E10532">
        <v>88.254915999999994</v>
      </c>
      <c r="F10532" s="18">
        <v>44979</v>
      </c>
      <c r="G10532" s="19">
        <v>0.91666666666666696</v>
      </c>
      <c r="H10532">
        <v>22</v>
      </c>
      <c r="I10532" s="13" t="s">
        <v>194</v>
      </c>
      <c r="J10532">
        <v>0</v>
      </c>
      <c r="K10532" s="13" t="s">
        <v>191</v>
      </c>
      <c r="L10532">
        <v>6</v>
      </c>
      <c r="M10532">
        <v>1</v>
      </c>
      <c r="N10532" s="13" t="s">
        <v>212</v>
      </c>
      <c r="O10532" s="13" t="s">
        <v>95</v>
      </c>
      <c r="P10532">
        <v>37</v>
      </c>
      <c r="Q10532" s="13" t="s">
        <v>95</v>
      </c>
      <c r="R10532" s="13" t="s">
        <v>98</v>
      </c>
      <c r="S10532" s="13" t="s">
        <v>196</v>
      </c>
      <c r="T10532">
        <v>5</v>
      </c>
      <c r="U10532">
        <v>5</v>
      </c>
      <c r="V10532">
        <v>0</v>
      </c>
      <c r="W10532" s="13" t="s">
        <v>101</v>
      </c>
      <c r="X10532">
        <v>0.45</v>
      </c>
    </row>
    <row r="10533" spans="1:24" x14ac:dyDescent="0.3">
      <c r="A10533">
        <v>10531</v>
      </c>
      <c r="B10533" t="s">
        <v>209</v>
      </c>
      <c r="C10533" t="s">
        <v>210</v>
      </c>
      <c r="D10533">
        <v>17.59366</v>
      </c>
      <c r="E10533">
        <v>78.406921999999994</v>
      </c>
      <c r="F10533" s="18">
        <v>44669</v>
      </c>
      <c r="G10533" s="19">
        <v>0.5</v>
      </c>
      <c r="H10533">
        <v>12</v>
      </c>
      <c r="I10533" s="13" t="s">
        <v>204</v>
      </c>
      <c r="J10533">
        <v>0</v>
      </c>
      <c r="K10533" s="13" t="s">
        <v>214</v>
      </c>
      <c r="L10533">
        <v>4</v>
      </c>
      <c r="M10533">
        <v>1</v>
      </c>
      <c r="N10533" s="13" t="s">
        <v>192</v>
      </c>
      <c r="O10533" s="13" t="s">
        <v>97</v>
      </c>
      <c r="P10533">
        <v>28</v>
      </c>
      <c r="Q10533" s="13" t="s">
        <v>95</v>
      </c>
      <c r="R10533" s="13" t="s">
        <v>98</v>
      </c>
      <c r="S10533" s="13" t="s">
        <v>193</v>
      </c>
      <c r="T10533">
        <v>1</v>
      </c>
      <c r="U10533">
        <v>1</v>
      </c>
      <c r="V10533">
        <v>0</v>
      </c>
      <c r="W10533" s="13" t="s">
        <v>101</v>
      </c>
      <c r="X10533">
        <v>0.1</v>
      </c>
    </row>
    <row r="10534" spans="1:24" x14ac:dyDescent="0.3">
      <c r="A10534">
        <v>10532</v>
      </c>
      <c r="B10534" t="s">
        <v>79</v>
      </c>
      <c r="C10534" t="s">
        <v>80</v>
      </c>
      <c r="D10534">
        <v>18.648402999999998</v>
      </c>
      <c r="E10534">
        <v>73.912644999999998</v>
      </c>
      <c r="F10534" s="18">
        <v>44700</v>
      </c>
      <c r="G10534" s="19">
        <v>0.41666666666666702</v>
      </c>
      <c r="H10534">
        <v>10</v>
      </c>
      <c r="I10534" s="13" t="s">
        <v>202</v>
      </c>
      <c r="J10534">
        <v>0</v>
      </c>
      <c r="K10534" s="13" t="s">
        <v>92</v>
      </c>
      <c r="L10534">
        <v>4</v>
      </c>
      <c r="M10534">
        <v>0</v>
      </c>
      <c r="N10534" s="13" t="s">
        <v>212</v>
      </c>
      <c r="O10534" s="13" t="s">
        <v>195</v>
      </c>
      <c r="P10534">
        <v>25</v>
      </c>
      <c r="Q10534" s="13" t="s">
        <v>97</v>
      </c>
      <c r="R10534" s="13" t="s">
        <v>205</v>
      </c>
      <c r="S10534" s="13" t="s">
        <v>193</v>
      </c>
      <c r="T10534">
        <v>1</v>
      </c>
      <c r="U10534">
        <v>1</v>
      </c>
      <c r="V10534">
        <v>1</v>
      </c>
      <c r="W10534" s="13" t="s">
        <v>101</v>
      </c>
      <c r="X10534">
        <v>0.6</v>
      </c>
    </row>
    <row r="10535" spans="1:24" x14ac:dyDescent="0.3">
      <c r="A10535">
        <v>10533</v>
      </c>
      <c r="B10535" t="s">
        <v>200</v>
      </c>
      <c r="C10535" t="s">
        <v>201</v>
      </c>
      <c r="D10535">
        <v>13.111344000000001</v>
      </c>
      <c r="E10535">
        <v>80.187190999999999</v>
      </c>
      <c r="F10535" s="18">
        <v>45634</v>
      </c>
      <c r="G10535" s="19">
        <v>0.54166666666666696</v>
      </c>
      <c r="H10535">
        <v>13</v>
      </c>
      <c r="I10535" s="13" t="s">
        <v>89</v>
      </c>
      <c r="J10535">
        <v>1</v>
      </c>
      <c r="K10535" s="13" t="s">
        <v>92</v>
      </c>
      <c r="L10535">
        <v>2</v>
      </c>
      <c r="M10535">
        <v>1</v>
      </c>
      <c r="N10535" s="13" t="s">
        <v>192</v>
      </c>
      <c r="O10535" s="13" t="s">
        <v>97</v>
      </c>
      <c r="P10535">
        <v>19</v>
      </c>
      <c r="Q10535" s="13" t="s">
        <v>95</v>
      </c>
      <c r="R10535" s="13" t="s">
        <v>213</v>
      </c>
      <c r="S10535" s="13" t="s">
        <v>196</v>
      </c>
      <c r="T10535">
        <v>5</v>
      </c>
      <c r="U10535">
        <v>0</v>
      </c>
      <c r="V10535">
        <v>0</v>
      </c>
      <c r="W10535" s="13" t="s">
        <v>101</v>
      </c>
      <c r="X10535">
        <v>0.1</v>
      </c>
    </row>
    <row r="10536" spans="1:24" x14ac:dyDescent="0.3">
      <c r="A10536">
        <v>10534</v>
      </c>
      <c r="B10536" t="s">
        <v>197</v>
      </c>
      <c r="C10536" t="s">
        <v>198</v>
      </c>
      <c r="D10536">
        <v>30.689475000000002</v>
      </c>
      <c r="E10536">
        <v>76.869287</v>
      </c>
      <c r="F10536" s="18">
        <v>44950</v>
      </c>
      <c r="G10536" s="19">
        <v>0.58333333333333304</v>
      </c>
      <c r="H10536">
        <v>14</v>
      </c>
      <c r="I10536" s="13" t="s">
        <v>215</v>
      </c>
      <c r="J10536">
        <v>0</v>
      </c>
      <c r="K10536" s="13" t="s">
        <v>214</v>
      </c>
      <c r="L10536">
        <v>2</v>
      </c>
      <c r="M10536">
        <v>1</v>
      </c>
      <c r="N10536" s="13" t="s">
        <v>94</v>
      </c>
      <c r="O10536" s="13" t="s">
        <v>95</v>
      </c>
      <c r="P10536">
        <v>32</v>
      </c>
      <c r="Q10536" s="13" t="s">
        <v>195</v>
      </c>
      <c r="R10536" s="13" t="s">
        <v>213</v>
      </c>
      <c r="S10536" s="13" t="s">
        <v>196</v>
      </c>
      <c r="T10536">
        <v>3</v>
      </c>
      <c r="U10536">
        <v>2</v>
      </c>
      <c r="V10536">
        <v>0</v>
      </c>
      <c r="W10536" s="13" t="s">
        <v>101</v>
      </c>
      <c r="X10536">
        <v>0.45</v>
      </c>
    </row>
    <row r="10537" spans="1:24" x14ac:dyDescent="0.3">
      <c r="A10537">
        <v>10535</v>
      </c>
      <c r="B10537" t="s">
        <v>200</v>
      </c>
      <c r="C10537" t="s">
        <v>201</v>
      </c>
      <c r="D10537">
        <v>12.871119</v>
      </c>
      <c r="E10537">
        <v>80.154927000000001</v>
      </c>
      <c r="F10537" s="18">
        <v>44623</v>
      </c>
      <c r="G10537" s="19">
        <v>0.58333333333333304</v>
      </c>
      <c r="H10537">
        <v>14</v>
      </c>
      <c r="I10537" s="13" t="s">
        <v>202</v>
      </c>
      <c r="J10537">
        <v>0</v>
      </c>
      <c r="K10537" s="13" t="s">
        <v>191</v>
      </c>
      <c r="L10537">
        <v>6</v>
      </c>
      <c r="M10537">
        <v>0</v>
      </c>
      <c r="N10537" s="13" t="s">
        <v>212</v>
      </c>
      <c r="O10537" s="13" t="s">
        <v>95</v>
      </c>
      <c r="P10537">
        <v>30</v>
      </c>
      <c r="Q10537" s="13" t="s">
        <v>97</v>
      </c>
      <c r="R10537" s="13" t="s">
        <v>205</v>
      </c>
      <c r="S10537" s="13" t="s">
        <v>196</v>
      </c>
      <c r="T10537">
        <v>3</v>
      </c>
      <c r="U10537">
        <v>1</v>
      </c>
      <c r="V10537">
        <v>0</v>
      </c>
      <c r="W10537" s="13" t="s">
        <v>101</v>
      </c>
      <c r="X10537">
        <v>0.65</v>
      </c>
    </row>
    <row r="10538" spans="1:24" x14ac:dyDescent="0.3">
      <c r="A10538">
        <v>10536</v>
      </c>
      <c r="B10538" t="s">
        <v>200</v>
      </c>
      <c r="C10538" t="s">
        <v>201</v>
      </c>
      <c r="D10538">
        <v>12.869647000000001</v>
      </c>
      <c r="E10538">
        <v>80.189070000000001</v>
      </c>
      <c r="F10538" s="18">
        <v>45403</v>
      </c>
      <c r="G10538" s="19">
        <v>0.625</v>
      </c>
      <c r="H10538">
        <v>15</v>
      </c>
      <c r="I10538" s="13" t="s">
        <v>89</v>
      </c>
      <c r="J10538">
        <v>1</v>
      </c>
      <c r="K10538" s="13" t="s">
        <v>92</v>
      </c>
      <c r="L10538">
        <v>4</v>
      </c>
      <c r="M10538">
        <v>0</v>
      </c>
      <c r="N10538" s="13" t="s">
        <v>94</v>
      </c>
      <c r="O10538" s="13" t="s">
        <v>95</v>
      </c>
      <c r="P10538">
        <v>19</v>
      </c>
      <c r="Q10538" s="13" t="s">
        <v>97</v>
      </c>
      <c r="R10538" s="13" t="s">
        <v>208</v>
      </c>
      <c r="S10538" s="13" t="s">
        <v>193</v>
      </c>
      <c r="T10538">
        <v>1</v>
      </c>
      <c r="U10538">
        <v>0</v>
      </c>
      <c r="V10538">
        <v>0</v>
      </c>
      <c r="W10538" s="13" t="s">
        <v>101</v>
      </c>
      <c r="X10538">
        <v>0.65</v>
      </c>
    </row>
    <row r="10539" spans="1:24" x14ac:dyDescent="0.3">
      <c r="A10539">
        <v>10537</v>
      </c>
      <c r="B10539" t="s">
        <v>200</v>
      </c>
      <c r="C10539" t="s">
        <v>201</v>
      </c>
      <c r="D10539">
        <v>12.943827000000001</v>
      </c>
      <c r="E10539">
        <v>80.263254000000003</v>
      </c>
      <c r="F10539" s="18">
        <v>45589</v>
      </c>
      <c r="G10539" s="19">
        <v>0.33333333333333298</v>
      </c>
      <c r="H10539">
        <v>8</v>
      </c>
      <c r="I10539" s="13" t="s">
        <v>202</v>
      </c>
      <c r="J10539">
        <v>0</v>
      </c>
      <c r="K10539" s="13" t="s">
        <v>214</v>
      </c>
      <c r="L10539">
        <v>1</v>
      </c>
      <c r="M10539">
        <v>1</v>
      </c>
      <c r="N10539" s="13" t="s">
        <v>94</v>
      </c>
      <c r="O10539" s="13" t="s">
        <v>95</v>
      </c>
      <c r="P10539">
        <v>27</v>
      </c>
      <c r="Q10539" s="13" t="s">
        <v>195</v>
      </c>
      <c r="R10539" s="13" t="s">
        <v>199</v>
      </c>
      <c r="S10539" s="13" t="s">
        <v>196</v>
      </c>
      <c r="T10539">
        <v>3</v>
      </c>
      <c r="U10539">
        <v>0</v>
      </c>
      <c r="V10539">
        <v>1</v>
      </c>
      <c r="W10539" s="13" t="s">
        <v>101</v>
      </c>
      <c r="X10539">
        <v>0.6</v>
      </c>
    </row>
    <row r="10540" spans="1:24" x14ac:dyDescent="0.3">
      <c r="A10540">
        <v>10538</v>
      </c>
      <c r="B10540" t="s">
        <v>197</v>
      </c>
      <c r="C10540" t="s">
        <v>198</v>
      </c>
      <c r="D10540">
        <v>30.649462</v>
      </c>
      <c r="E10540">
        <v>76.859164000000007</v>
      </c>
      <c r="F10540" s="18">
        <v>45678</v>
      </c>
      <c r="G10540" s="19">
        <v>0.95833333333333304</v>
      </c>
      <c r="H10540">
        <v>23</v>
      </c>
      <c r="I10540" s="13" t="s">
        <v>215</v>
      </c>
      <c r="J10540">
        <v>0</v>
      </c>
      <c r="K10540" s="13" t="s">
        <v>191</v>
      </c>
      <c r="L10540">
        <v>4</v>
      </c>
      <c r="M10540">
        <v>1</v>
      </c>
      <c r="N10540" s="13" t="s">
        <v>212</v>
      </c>
      <c r="O10540" s="13" t="s">
        <v>195</v>
      </c>
      <c r="P10540">
        <v>27</v>
      </c>
      <c r="Q10540" s="13" t="s">
        <v>95</v>
      </c>
      <c r="R10540" s="13" t="s">
        <v>213</v>
      </c>
      <c r="S10540" s="13" t="s">
        <v>193</v>
      </c>
      <c r="T10540">
        <v>4</v>
      </c>
      <c r="U10540">
        <v>4</v>
      </c>
      <c r="V10540">
        <v>0</v>
      </c>
      <c r="W10540" s="13" t="s">
        <v>101</v>
      </c>
      <c r="X10540">
        <v>0.25</v>
      </c>
    </row>
    <row r="10541" spans="1:24" x14ac:dyDescent="0.3">
      <c r="A10541">
        <v>10539</v>
      </c>
      <c r="B10541" t="s">
        <v>190</v>
      </c>
      <c r="C10541" t="s">
        <v>80</v>
      </c>
      <c r="D10541">
        <v>19.005815999999999</v>
      </c>
      <c r="E10541">
        <v>72.991176999999993</v>
      </c>
      <c r="F10541" s="18">
        <v>45063</v>
      </c>
      <c r="G10541" s="19">
        <v>0.66666666666666696</v>
      </c>
      <c r="H10541">
        <v>16</v>
      </c>
      <c r="I10541" s="13" t="s">
        <v>194</v>
      </c>
      <c r="J10541">
        <v>0</v>
      </c>
      <c r="K10541" s="13" t="s">
        <v>191</v>
      </c>
      <c r="L10541">
        <v>5</v>
      </c>
      <c r="M10541">
        <v>1</v>
      </c>
      <c r="N10541" s="13" t="s">
        <v>212</v>
      </c>
      <c r="O10541" s="13" t="s">
        <v>95</v>
      </c>
      <c r="P10541">
        <v>23</v>
      </c>
      <c r="Q10541" s="13" t="s">
        <v>195</v>
      </c>
      <c r="R10541" s="13" t="s">
        <v>213</v>
      </c>
      <c r="S10541" s="13" t="s">
        <v>196</v>
      </c>
      <c r="T10541">
        <v>3</v>
      </c>
      <c r="U10541">
        <v>3</v>
      </c>
      <c r="V10541">
        <v>0</v>
      </c>
      <c r="W10541" s="13" t="s">
        <v>101</v>
      </c>
      <c r="X10541">
        <v>0.45</v>
      </c>
    </row>
    <row r="10542" spans="1:24" x14ac:dyDescent="0.3">
      <c r="A10542">
        <v>10540</v>
      </c>
      <c r="B10542" t="s">
        <v>200</v>
      </c>
      <c r="C10542" t="s">
        <v>201</v>
      </c>
      <c r="D10542">
        <v>13.107149</v>
      </c>
      <c r="E10542">
        <v>80.128497999999993</v>
      </c>
      <c r="F10542" s="18">
        <v>44909</v>
      </c>
      <c r="G10542" s="19">
        <v>0.75</v>
      </c>
      <c r="H10542">
        <v>18</v>
      </c>
      <c r="I10542" s="13" t="s">
        <v>194</v>
      </c>
      <c r="J10542">
        <v>0</v>
      </c>
      <c r="K10542" s="13" t="s">
        <v>191</v>
      </c>
      <c r="L10542">
        <v>5</v>
      </c>
      <c r="M10542">
        <v>0</v>
      </c>
      <c r="N10542" s="13" t="s">
        <v>94</v>
      </c>
      <c r="O10542" s="13" t="s">
        <v>95</v>
      </c>
      <c r="P10542">
        <v>36</v>
      </c>
      <c r="Q10542" s="13" t="s">
        <v>97</v>
      </c>
      <c r="R10542" s="13" t="s">
        <v>205</v>
      </c>
      <c r="S10542" s="13" t="s">
        <v>193</v>
      </c>
      <c r="T10542">
        <v>2</v>
      </c>
      <c r="U10542">
        <v>0</v>
      </c>
      <c r="V10542">
        <v>1</v>
      </c>
      <c r="W10542" s="13" t="s">
        <v>101</v>
      </c>
      <c r="X10542">
        <v>0.8</v>
      </c>
    </row>
    <row r="10543" spans="1:24" x14ac:dyDescent="0.3">
      <c r="A10543">
        <v>10541</v>
      </c>
      <c r="B10543" t="s">
        <v>217</v>
      </c>
      <c r="C10543" t="s">
        <v>218</v>
      </c>
      <c r="D10543">
        <v>22.593599000000001</v>
      </c>
      <c r="E10543">
        <v>88.397638000000001</v>
      </c>
      <c r="F10543" s="18">
        <v>45345</v>
      </c>
      <c r="G10543" s="19">
        <v>0.41666666666666702</v>
      </c>
      <c r="H10543">
        <v>10</v>
      </c>
      <c r="I10543" s="13" t="s">
        <v>211</v>
      </c>
      <c r="J10543">
        <v>0</v>
      </c>
      <c r="K10543" s="13" t="s">
        <v>214</v>
      </c>
      <c r="L10543">
        <v>3</v>
      </c>
      <c r="M10543">
        <v>1</v>
      </c>
      <c r="N10543" s="13" t="s">
        <v>192</v>
      </c>
      <c r="O10543" s="13" t="s">
        <v>97</v>
      </c>
      <c r="P10543">
        <v>36</v>
      </c>
      <c r="Q10543" s="13" t="s">
        <v>195</v>
      </c>
      <c r="R10543" s="13" t="s">
        <v>199</v>
      </c>
      <c r="S10543" s="13" t="s">
        <v>196</v>
      </c>
      <c r="T10543">
        <v>5</v>
      </c>
      <c r="U10543">
        <v>2</v>
      </c>
      <c r="V10543">
        <v>1</v>
      </c>
      <c r="W10543" s="13" t="s">
        <v>101</v>
      </c>
      <c r="X10543">
        <v>0.25</v>
      </c>
    </row>
    <row r="10544" spans="1:24" x14ac:dyDescent="0.3">
      <c r="A10544">
        <v>10542</v>
      </c>
      <c r="B10544" t="s">
        <v>79</v>
      </c>
      <c r="C10544" t="s">
        <v>80</v>
      </c>
      <c r="D10544">
        <v>18.488482999999999</v>
      </c>
      <c r="E10544">
        <v>73.831843000000006</v>
      </c>
      <c r="F10544" s="18">
        <v>45718</v>
      </c>
      <c r="G10544" s="19">
        <v>0.58333333333333304</v>
      </c>
      <c r="H10544">
        <v>14</v>
      </c>
      <c r="I10544" s="13" t="s">
        <v>89</v>
      </c>
      <c r="J10544">
        <v>1</v>
      </c>
      <c r="K10544" s="13" t="s">
        <v>214</v>
      </c>
      <c r="L10544">
        <v>6</v>
      </c>
      <c r="M10544">
        <v>0</v>
      </c>
      <c r="N10544" s="13" t="s">
        <v>212</v>
      </c>
      <c r="O10544" s="13" t="s">
        <v>195</v>
      </c>
      <c r="P10544">
        <v>36</v>
      </c>
      <c r="Q10544" s="13" t="s">
        <v>195</v>
      </c>
      <c r="R10544" s="13" t="s">
        <v>98</v>
      </c>
      <c r="S10544" s="13" t="s">
        <v>193</v>
      </c>
      <c r="T10544">
        <v>5</v>
      </c>
      <c r="U10544">
        <v>2</v>
      </c>
      <c r="V10544">
        <v>0</v>
      </c>
      <c r="W10544" s="13" t="s">
        <v>101</v>
      </c>
      <c r="X10544">
        <v>0.25</v>
      </c>
    </row>
    <row r="10545" spans="1:24" x14ac:dyDescent="0.3">
      <c r="A10545">
        <v>10543</v>
      </c>
      <c r="B10545" t="s">
        <v>197</v>
      </c>
      <c r="C10545" t="s">
        <v>198</v>
      </c>
      <c r="D10545">
        <v>30.604576000000002</v>
      </c>
      <c r="E10545">
        <v>76.700844000000004</v>
      </c>
      <c r="F10545" s="18">
        <v>44662</v>
      </c>
      <c r="G10545" s="19">
        <v>0.33333333333333298</v>
      </c>
      <c r="H10545">
        <v>8</v>
      </c>
      <c r="I10545" s="13" t="s">
        <v>204</v>
      </c>
      <c r="J10545">
        <v>0</v>
      </c>
      <c r="K10545" s="13" t="s">
        <v>92</v>
      </c>
      <c r="L10545">
        <v>6</v>
      </c>
      <c r="M10545">
        <v>1</v>
      </c>
      <c r="N10545" s="13" t="s">
        <v>192</v>
      </c>
      <c r="O10545" s="13" t="s">
        <v>97</v>
      </c>
      <c r="P10545">
        <v>31</v>
      </c>
      <c r="Q10545" s="13" t="s">
        <v>195</v>
      </c>
      <c r="R10545" s="13" t="s">
        <v>199</v>
      </c>
      <c r="S10545" s="13" t="s">
        <v>193</v>
      </c>
      <c r="T10545">
        <v>4</v>
      </c>
      <c r="U10545">
        <v>2</v>
      </c>
      <c r="V10545">
        <v>1</v>
      </c>
      <c r="W10545" s="13" t="s">
        <v>101</v>
      </c>
      <c r="X10545">
        <v>0.25</v>
      </c>
    </row>
    <row r="10546" spans="1:24" x14ac:dyDescent="0.3">
      <c r="A10546">
        <v>10544</v>
      </c>
      <c r="B10546" t="s">
        <v>209</v>
      </c>
      <c r="C10546" t="s">
        <v>210</v>
      </c>
      <c r="D10546">
        <v>17.438672</v>
      </c>
      <c r="E10546">
        <v>78.259445999999997</v>
      </c>
      <c r="F10546" s="18">
        <v>44579</v>
      </c>
      <c r="G10546" s="19">
        <v>0.79166666666666696</v>
      </c>
      <c r="H10546">
        <v>19</v>
      </c>
      <c r="I10546" s="13" t="s">
        <v>215</v>
      </c>
      <c r="J10546">
        <v>0</v>
      </c>
      <c r="K10546" s="13" t="s">
        <v>191</v>
      </c>
      <c r="L10546">
        <v>6</v>
      </c>
      <c r="M10546">
        <v>1</v>
      </c>
      <c r="N10546" s="13" t="s">
        <v>94</v>
      </c>
      <c r="O10546" s="13" t="s">
        <v>95</v>
      </c>
      <c r="P10546">
        <v>22</v>
      </c>
      <c r="Q10546" s="13" t="s">
        <v>195</v>
      </c>
      <c r="R10546" s="13" t="s">
        <v>205</v>
      </c>
      <c r="S10546" s="13" t="s">
        <v>196</v>
      </c>
      <c r="T10546">
        <v>2</v>
      </c>
      <c r="U10546">
        <v>0</v>
      </c>
      <c r="V10546">
        <v>1</v>
      </c>
      <c r="W10546" s="13" t="s">
        <v>101</v>
      </c>
      <c r="X10546">
        <v>0.6</v>
      </c>
    </row>
    <row r="10547" spans="1:24" x14ac:dyDescent="0.3">
      <c r="A10547">
        <v>10545</v>
      </c>
      <c r="B10547" t="s">
        <v>209</v>
      </c>
      <c r="C10547" t="s">
        <v>210</v>
      </c>
      <c r="D10547">
        <v>17.518018000000001</v>
      </c>
      <c r="E10547">
        <v>78.263253000000006</v>
      </c>
      <c r="F10547" s="18">
        <v>45210</v>
      </c>
      <c r="G10547" s="19">
        <v>0.45833333333333298</v>
      </c>
      <c r="H10547">
        <v>11</v>
      </c>
      <c r="I10547" s="13" t="s">
        <v>194</v>
      </c>
      <c r="J10547">
        <v>0</v>
      </c>
      <c r="K10547" s="13" t="s">
        <v>92</v>
      </c>
      <c r="L10547">
        <v>1</v>
      </c>
      <c r="M10547">
        <v>1</v>
      </c>
      <c r="N10547" s="13" t="s">
        <v>192</v>
      </c>
      <c r="O10547" s="13" t="s">
        <v>97</v>
      </c>
      <c r="P10547">
        <v>32</v>
      </c>
      <c r="Q10547" s="13" t="s">
        <v>95</v>
      </c>
      <c r="R10547" s="13" t="s">
        <v>98</v>
      </c>
      <c r="S10547" s="13" t="s">
        <v>193</v>
      </c>
      <c r="T10547">
        <v>4</v>
      </c>
      <c r="U10547">
        <v>2</v>
      </c>
      <c r="V10547">
        <v>0</v>
      </c>
      <c r="W10547" s="13" t="s">
        <v>101</v>
      </c>
      <c r="X10547">
        <v>0.1</v>
      </c>
    </row>
    <row r="10548" spans="1:24" x14ac:dyDescent="0.3">
      <c r="A10548">
        <v>10546</v>
      </c>
      <c r="B10548" t="s">
        <v>209</v>
      </c>
      <c r="C10548" t="s">
        <v>210</v>
      </c>
      <c r="D10548">
        <v>17.27092</v>
      </c>
      <c r="E10548">
        <v>78.325282999999999</v>
      </c>
      <c r="F10548" s="18">
        <v>44564</v>
      </c>
      <c r="G10548" s="19">
        <v>8.3333333333333301E-2</v>
      </c>
      <c r="H10548">
        <v>2</v>
      </c>
      <c r="I10548" s="13" t="s">
        <v>204</v>
      </c>
      <c r="J10548">
        <v>0</v>
      </c>
      <c r="K10548" s="13" t="s">
        <v>214</v>
      </c>
      <c r="L10548">
        <v>1</v>
      </c>
      <c r="M10548">
        <v>1</v>
      </c>
      <c r="N10548" s="13" t="s">
        <v>192</v>
      </c>
      <c r="O10548" s="13" t="s">
        <v>97</v>
      </c>
      <c r="P10548">
        <v>27</v>
      </c>
      <c r="Q10548" s="13" t="s">
        <v>95</v>
      </c>
      <c r="R10548" s="13" t="s">
        <v>205</v>
      </c>
      <c r="S10548" s="13" t="s">
        <v>99</v>
      </c>
      <c r="T10548">
        <v>1</v>
      </c>
      <c r="U10548">
        <v>1</v>
      </c>
      <c r="V10548">
        <v>0</v>
      </c>
      <c r="W10548" s="13" t="s">
        <v>101</v>
      </c>
      <c r="X10548">
        <v>0.3</v>
      </c>
    </row>
    <row r="10549" spans="1:24" x14ac:dyDescent="0.3">
      <c r="A10549">
        <v>10547</v>
      </c>
      <c r="B10549" t="s">
        <v>206</v>
      </c>
      <c r="C10549" t="s">
        <v>207</v>
      </c>
      <c r="D10549">
        <v>13.030111</v>
      </c>
      <c r="E10549">
        <v>77.746740000000003</v>
      </c>
      <c r="F10549" s="18">
        <v>44584</v>
      </c>
      <c r="G10549" s="19">
        <v>0.875</v>
      </c>
      <c r="H10549">
        <v>21</v>
      </c>
      <c r="I10549" s="13" t="s">
        <v>89</v>
      </c>
      <c r="J10549">
        <v>1</v>
      </c>
      <c r="K10549" s="13" t="s">
        <v>214</v>
      </c>
      <c r="L10549">
        <v>2</v>
      </c>
      <c r="M10549">
        <v>0</v>
      </c>
      <c r="N10549" s="13" t="s">
        <v>212</v>
      </c>
      <c r="O10549" s="13" t="s">
        <v>195</v>
      </c>
      <c r="P10549">
        <v>18</v>
      </c>
      <c r="Q10549" s="13" t="s">
        <v>195</v>
      </c>
      <c r="R10549" s="13" t="s">
        <v>199</v>
      </c>
      <c r="S10549" s="13" t="s">
        <v>99</v>
      </c>
      <c r="T10549">
        <v>2</v>
      </c>
      <c r="U10549">
        <v>2</v>
      </c>
      <c r="V10549">
        <v>0</v>
      </c>
      <c r="W10549" s="13" t="s">
        <v>101</v>
      </c>
      <c r="X10549">
        <v>0.45</v>
      </c>
    </row>
    <row r="10550" spans="1:24" x14ac:dyDescent="0.3">
      <c r="A10550">
        <v>10548</v>
      </c>
      <c r="B10550" t="s">
        <v>200</v>
      </c>
      <c r="C10550" t="s">
        <v>201</v>
      </c>
      <c r="D10550">
        <v>12.901635000000001</v>
      </c>
      <c r="E10550">
        <v>80.280697000000004</v>
      </c>
      <c r="F10550" s="18">
        <v>44656</v>
      </c>
      <c r="G10550" s="19">
        <v>8.3333333333333301E-2</v>
      </c>
      <c r="H10550">
        <v>2</v>
      </c>
      <c r="I10550" s="13" t="s">
        <v>215</v>
      </c>
      <c r="J10550">
        <v>0</v>
      </c>
      <c r="K10550" s="13" t="s">
        <v>214</v>
      </c>
      <c r="L10550">
        <v>3</v>
      </c>
      <c r="M10550">
        <v>0</v>
      </c>
      <c r="N10550" s="13" t="s">
        <v>212</v>
      </c>
      <c r="O10550" s="13" t="s">
        <v>195</v>
      </c>
      <c r="P10550">
        <v>24</v>
      </c>
      <c r="Q10550" s="13" t="s">
        <v>97</v>
      </c>
      <c r="R10550" s="13" t="s">
        <v>213</v>
      </c>
      <c r="S10550" s="13" t="s">
        <v>196</v>
      </c>
      <c r="T10550">
        <v>5</v>
      </c>
      <c r="U10550">
        <v>3</v>
      </c>
      <c r="V10550">
        <v>0</v>
      </c>
      <c r="W10550" s="13" t="s">
        <v>101</v>
      </c>
      <c r="X10550">
        <v>0.45</v>
      </c>
    </row>
    <row r="10551" spans="1:24" x14ac:dyDescent="0.3">
      <c r="A10551">
        <v>10549</v>
      </c>
      <c r="B10551" t="s">
        <v>197</v>
      </c>
      <c r="C10551" t="s">
        <v>198</v>
      </c>
      <c r="D10551">
        <v>30.694237999999999</v>
      </c>
      <c r="E10551">
        <v>76.750118999999998</v>
      </c>
      <c r="F10551" s="18">
        <v>45373</v>
      </c>
      <c r="G10551" s="19">
        <v>0.66666666666666696</v>
      </c>
      <c r="H10551">
        <v>16</v>
      </c>
      <c r="I10551" s="13" t="s">
        <v>211</v>
      </c>
      <c r="J10551">
        <v>0</v>
      </c>
      <c r="K10551" s="13" t="s">
        <v>214</v>
      </c>
      <c r="L10551">
        <v>6</v>
      </c>
      <c r="M10551">
        <v>0</v>
      </c>
      <c r="N10551" s="13" t="s">
        <v>212</v>
      </c>
      <c r="O10551" s="13" t="s">
        <v>195</v>
      </c>
      <c r="P10551">
        <v>36</v>
      </c>
      <c r="Q10551" s="13" t="s">
        <v>97</v>
      </c>
      <c r="R10551" s="13" t="s">
        <v>205</v>
      </c>
      <c r="S10551" s="13" t="s">
        <v>193</v>
      </c>
      <c r="T10551">
        <v>3</v>
      </c>
      <c r="U10551">
        <v>2</v>
      </c>
      <c r="V10551">
        <v>0</v>
      </c>
      <c r="W10551" s="13" t="s">
        <v>101</v>
      </c>
      <c r="X10551">
        <v>0.45</v>
      </c>
    </row>
    <row r="10552" spans="1:24" x14ac:dyDescent="0.3">
      <c r="A10552">
        <v>10550</v>
      </c>
      <c r="B10552" t="s">
        <v>190</v>
      </c>
      <c r="C10552" t="s">
        <v>80</v>
      </c>
      <c r="D10552">
        <v>19.234708000000001</v>
      </c>
      <c r="E10552">
        <v>72.781316000000004</v>
      </c>
      <c r="F10552" s="18">
        <v>44585</v>
      </c>
      <c r="G10552" s="19">
        <v>0.66666666666666696</v>
      </c>
      <c r="H10552">
        <v>16</v>
      </c>
      <c r="I10552" s="13" t="s">
        <v>204</v>
      </c>
      <c r="J10552">
        <v>0</v>
      </c>
      <c r="K10552" s="13" t="s">
        <v>214</v>
      </c>
      <c r="L10552">
        <v>5</v>
      </c>
      <c r="M10552">
        <v>0</v>
      </c>
      <c r="N10552" s="13" t="s">
        <v>192</v>
      </c>
      <c r="O10552" s="13" t="s">
        <v>97</v>
      </c>
      <c r="P10552">
        <v>36</v>
      </c>
      <c r="Q10552" s="13" t="s">
        <v>97</v>
      </c>
      <c r="R10552" s="13" t="s">
        <v>208</v>
      </c>
      <c r="S10552" s="13" t="s">
        <v>193</v>
      </c>
      <c r="T10552">
        <v>1</v>
      </c>
      <c r="U10552">
        <v>1</v>
      </c>
      <c r="V10552">
        <v>0</v>
      </c>
      <c r="W10552" s="13" t="s">
        <v>101</v>
      </c>
      <c r="X10552">
        <v>0.3</v>
      </c>
    </row>
    <row r="10553" spans="1:24" x14ac:dyDescent="0.3">
      <c r="A10553">
        <v>10551</v>
      </c>
      <c r="B10553" t="s">
        <v>217</v>
      </c>
      <c r="C10553" t="s">
        <v>218</v>
      </c>
      <c r="D10553">
        <v>22.497436</v>
      </c>
      <c r="E10553">
        <v>88.371020999999999</v>
      </c>
      <c r="F10553" s="18">
        <v>45262</v>
      </c>
      <c r="G10553" s="19">
        <v>0.83333333333333304</v>
      </c>
      <c r="H10553">
        <v>20</v>
      </c>
      <c r="I10553" s="13" t="s">
        <v>219</v>
      </c>
      <c r="J10553">
        <v>1</v>
      </c>
      <c r="K10553" s="13" t="s">
        <v>92</v>
      </c>
      <c r="L10553">
        <v>1</v>
      </c>
      <c r="M10553">
        <v>1</v>
      </c>
      <c r="N10553" s="13" t="s">
        <v>192</v>
      </c>
      <c r="O10553" s="13" t="s">
        <v>97</v>
      </c>
      <c r="P10553">
        <v>34</v>
      </c>
      <c r="Q10553" s="13" t="s">
        <v>95</v>
      </c>
      <c r="R10553" s="13" t="s">
        <v>208</v>
      </c>
      <c r="S10553" s="13" t="s">
        <v>99</v>
      </c>
      <c r="T10553">
        <v>4</v>
      </c>
      <c r="U10553">
        <v>4</v>
      </c>
      <c r="V10553">
        <v>0</v>
      </c>
      <c r="W10553" s="13" t="s">
        <v>101</v>
      </c>
      <c r="X10553">
        <v>0.3</v>
      </c>
    </row>
    <row r="10554" spans="1:24" x14ac:dyDescent="0.3">
      <c r="A10554">
        <v>10552</v>
      </c>
      <c r="B10554" t="s">
        <v>203</v>
      </c>
      <c r="C10554" t="s">
        <v>203</v>
      </c>
      <c r="D10554">
        <v>28.631297</v>
      </c>
      <c r="E10554">
        <v>77.175927000000001</v>
      </c>
      <c r="F10554" s="18">
        <v>45306</v>
      </c>
      <c r="G10554" s="19">
        <v>0.91666666666666696</v>
      </c>
      <c r="H10554">
        <v>22</v>
      </c>
      <c r="I10554" s="13" t="s">
        <v>204</v>
      </c>
      <c r="J10554">
        <v>0</v>
      </c>
      <c r="K10554" s="13" t="s">
        <v>214</v>
      </c>
      <c r="L10554">
        <v>3</v>
      </c>
      <c r="M10554">
        <v>1</v>
      </c>
      <c r="N10554" s="13" t="s">
        <v>212</v>
      </c>
      <c r="O10554" s="13" t="s">
        <v>195</v>
      </c>
      <c r="P10554">
        <v>34</v>
      </c>
      <c r="Q10554" s="13" t="s">
        <v>195</v>
      </c>
      <c r="R10554" s="13" t="s">
        <v>98</v>
      </c>
      <c r="S10554" s="13" t="s">
        <v>99</v>
      </c>
      <c r="T10554">
        <v>1</v>
      </c>
      <c r="U10554">
        <v>1</v>
      </c>
      <c r="V10554">
        <v>0</v>
      </c>
      <c r="W10554" s="13" t="s">
        <v>101</v>
      </c>
      <c r="X10554">
        <v>0.45</v>
      </c>
    </row>
    <row r="10555" spans="1:24" x14ac:dyDescent="0.3">
      <c r="A10555">
        <v>10553</v>
      </c>
      <c r="B10555" t="s">
        <v>200</v>
      </c>
      <c r="C10555" t="s">
        <v>201</v>
      </c>
      <c r="D10555">
        <v>12.922646</v>
      </c>
      <c r="E10555">
        <v>80.237273999999999</v>
      </c>
      <c r="F10555" s="18">
        <v>44908</v>
      </c>
      <c r="G10555" s="19">
        <v>0.70833333333333304</v>
      </c>
      <c r="H10555">
        <v>17</v>
      </c>
      <c r="I10555" s="13" t="s">
        <v>215</v>
      </c>
      <c r="J10555">
        <v>0</v>
      </c>
      <c r="K10555" s="13" t="s">
        <v>92</v>
      </c>
      <c r="L10555">
        <v>3</v>
      </c>
      <c r="M10555">
        <v>0</v>
      </c>
      <c r="N10555" s="13" t="s">
        <v>192</v>
      </c>
      <c r="O10555" s="13" t="s">
        <v>97</v>
      </c>
      <c r="P10555">
        <v>24</v>
      </c>
      <c r="Q10555" s="13" t="s">
        <v>97</v>
      </c>
      <c r="R10555" s="13" t="s">
        <v>199</v>
      </c>
      <c r="S10555" s="13" t="s">
        <v>196</v>
      </c>
      <c r="T10555">
        <v>3</v>
      </c>
      <c r="U10555">
        <v>0</v>
      </c>
      <c r="V10555">
        <v>1</v>
      </c>
      <c r="W10555" s="13" t="s">
        <v>101</v>
      </c>
      <c r="X10555">
        <v>0.45</v>
      </c>
    </row>
    <row r="10556" spans="1:24" x14ac:dyDescent="0.3">
      <c r="A10556">
        <v>10554</v>
      </c>
      <c r="B10556" t="s">
        <v>197</v>
      </c>
      <c r="C10556" t="s">
        <v>198</v>
      </c>
      <c r="D10556">
        <v>30.634169</v>
      </c>
      <c r="E10556">
        <v>76.728745000000004</v>
      </c>
      <c r="F10556" s="18">
        <v>44647</v>
      </c>
      <c r="G10556" s="19">
        <v>0.16666666666666699</v>
      </c>
      <c r="H10556">
        <v>4</v>
      </c>
      <c r="I10556" s="13" t="s">
        <v>89</v>
      </c>
      <c r="J10556">
        <v>1</v>
      </c>
      <c r="K10556" s="13" t="s">
        <v>191</v>
      </c>
      <c r="L10556">
        <v>6</v>
      </c>
      <c r="M10556">
        <v>1</v>
      </c>
      <c r="N10556" s="13" t="s">
        <v>94</v>
      </c>
      <c r="O10556" s="13" t="s">
        <v>95</v>
      </c>
      <c r="P10556">
        <v>35</v>
      </c>
      <c r="Q10556" s="13" t="s">
        <v>195</v>
      </c>
      <c r="R10556" s="13" t="s">
        <v>208</v>
      </c>
      <c r="S10556" s="13" t="s">
        <v>196</v>
      </c>
      <c r="T10556">
        <v>2</v>
      </c>
      <c r="U10556">
        <v>2</v>
      </c>
      <c r="V10556">
        <v>0</v>
      </c>
      <c r="W10556" s="13" t="s">
        <v>101</v>
      </c>
      <c r="X10556">
        <v>0.45</v>
      </c>
    </row>
    <row r="10557" spans="1:24" x14ac:dyDescent="0.3">
      <c r="A10557">
        <v>10555</v>
      </c>
      <c r="B10557" t="s">
        <v>203</v>
      </c>
      <c r="C10557" t="s">
        <v>203</v>
      </c>
      <c r="D10557">
        <v>28.658550999999999</v>
      </c>
      <c r="E10557">
        <v>76.826233000000002</v>
      </c>
      <c r="F10557" s="18">
        <v>44835</v>
      </c>
      <c r="G10557" s="19">
        <v>0.5</v>
      </c>
      <c r="H10557">
        <v>12</v>
      </c>
      <c r="I10557" s="13" t="s">
        <v>219</v>
      </c>
      <c r="J10557">
        <v>1</v>
      </c>
      <c r="K10557" s="13" t="s">
        <v>191</v>
      </c>
      <c r="L10557">
        <v>1</v>
      </c>
      <c r="M10557">
        <v>0</v>
      </c>
      <c r="N10557" s="13" t="s">
        <v>212</v>
      </c>
      <c r="O10557" s="13" t="s">
        <v>195</v>
      </c>
      <c r="P10557">
        <v>26</v>
      </c>
      <c r="Q10557" s="13" t="s">
        <v>95</v>
      </c>
      <c r="R10557" s="13" t="s">
        <v>213</v>
      </c>
      <c r="S10557" s="13" t="s">
        <v>196</v>
      </c>
      <c r="T10557">
        <v>4</v>
      </c>
      <c r="U10557">
        <v>4</v>
      </c>
      <c r="V10557">
        <v>0</v>
      </c>
      <c r="W10557" s="13" t="s">
        <v>101</v>
      </c>
      <c r="X10557">
        <v>0.25</v>
      </c>
    </row>
    <row r="10558" spans="1:24" x14ac:dyDescent="0.3">
      <c r="A10558">
        <v>10556</v>
      </c>
      <c r="B10558" t="s">
        <v>217</v>
      </c>
      <c r="C10558" t="s">
        <v>218</v>
      </c>
      <c r="D10558">
        <v>22.485475999999998</v>
      </c>
      <c r="E10558">
        <v>88.324580999999995</v>
      </c>
      <c r="F10558" s="18">
        <v>45457</v>
      </c>
      <c r="G10558" s="19">
        <v>0.20833333333333301</v>
      </c>
      <c r="H10558">
        <v>5</v>
      </c>
      <c r="I10558" s="13" t="s">
        <v>211</v>
      </c>
      <c r="J10558">
        <v>0</v>
      </c>
      <c r="K10558" s="13" t="s">
        <v>191</v>
      </c>
      <c r="L10558">
        <v>5</v>
      </c>
      <c r="M10558">
        <v>1</v>
      </c>
      <c r="N10558" s="13" t="s">
        <v>212</v>
      </c>
      <c r="O10558" s="13" t="s">
        <v>195</v>
      </c>
      <c r="P10558">
        <v>39</v>
      </c>
      <c r="Q10558" s="13" t="s">
        <v>97</v>
      </c>
      <c r="R10558" s="13" t="s">
        <v>98</v>
      </c>
      <c r="S10558" s="13" t="s">
        <v>196</v>
      </c>
      <c r="T10558">
        <v>4</v>
      </c>
      <c r="U10558">
        <v>4</v>
      </c>
      <c r="V10558">
        <v>0</v>
      </c>
      <c r="W10558" s="13" t="s">
        <v>101</v>
      </c>
      <c r="X10558">
        <v>0.45</v>
      </c>
    </row>
    <row r="10559" spans="1:24" x14ac:dyDescent="0.3">
      <c r="A10559">
        <v>10557</v>
      </c>
      <c r="B10559" t="s">
        <v>197</v>
      </c>
      <c r="C10559" t="s">
        <v>198</v>
      </c>
      <c r="D10559">
        <v>30.677029000000001</v>
      </c>
      <c r="E10559">
        <v>76.762287000000001</v>
      </c>
      <c r="F10559" s="18">
        <v>45316</v>
      </c>
      <c r="G10559" s="19">
        <v>0.66666666666666696</v>
      </c>
      <c r="H10559">
        <v>16</v>
      </c>
      <c r="I10559" s="13" t="s">
        <v>202</v>
      </c>
      <c r="J10559">
        <v>0</v>
      </c>
      <c r="K10559" s="13" t="s">
        <v>214</v>
      </c>
      <c r="L10559">
        <v>5</v>
      </c>
      <c r="M10559">
        <v>1</v>
      </c>
      <c r="N10559" s="13" t="s">
        <v>94</v>
      </c>
      <c r="O10559" s="13" t="s">
        <v>95</v>
      </c>
      <c r="P10559">
        <v>19</v>
      </c>
      <c r="Q10559" s="13" t="s">
        <v>195</v>
      </c>
      <c r="R10559" s="13" t="s">
        <v>98</v>
      </c>
      <c r="S10559" s="13" t="s">
        <v>196</v>
      </c>
      <c r="T10559">
        <v>4</v>
      </c>
      <c r="U10559">
        <v>1</v>
      </c>
      <c r="V10559">
        <v>0</v>
      </c>
      <c r="W10559" s="13" t="s">
        <v>101</v>
      </c>
      <c r="X10559">
        <v>0.45</v>
      </c>
    </row>
    <row r="10560" spans="1:24" x14ac:dyDescent="0.3">
      <c r="A10560">
        <v>10558</v>
      </c>
      <c r="B10560" t="s">
        <v>197</v>
      </c>
      <c r="C10560" t="s">
        <v>198</v>
      </c>
      <c r="D10560">
        <v>30.638327</v>
      </c>
      <c r="E10560">
        <v>76.741904000000005</v>
      </c>
      <c r="F10560" s="18">
        <v>44733</v>
      </c>
      <c r="G10560" s="19">
        <v>4.1666666666666699E-2</v>
      </c>
      <c r="H10560">
        <v>1</v>
      </c>
      <c r="I10560" s="13" t="s">
        <v>215</v>
      </c>
      <c r="J10560">
        <v>0</v>
      </c>
      <c r="K10560" s="13" t="s">
        <v>214</v>
      </c>
      <c r="L10560">
        <v>1</v>
      </c>
      <c r="M10560">
        <v>1</v>
      </c>
      <c r="N10560" s="13" t="s">
        <v>192</v>
      </c>
      <c r="O10560" s="13" t="s">
        <v>97</v>
      </c>
      <c r="P10560">
        <v>40</v>
      </c>
      <c r="Q10560" s="13" t="s">
        <v>195</v>
      </c>
      <c r="R10560" s="13" t="s">
        <v>213</v>
      </c>
      <c r="S10560" s="13" t="s">
        <v>196</v>
      </c>
      <c r="T10560">
        <v>1</v>
      </c>
      <c r="U10560">
        <v>1</v>
      </c>
      <c r="V10560">
        <v>0</v>
      </c>
      <c r="W10560" s="13" t="s">
        <v>101</v>
      </c>
      <c r="X10560">
        <v>0.1</v>
      </c>
    </row>
    <row r="10561" spans="1:24" x14ac:dyDescent="0.3">
      <c r="A10561">
        <v>10559</v>
      </c>
      <c r="B10561" t="s">
        <v>217</v>
      </c>
      <c r="C10561" t="s">
        <v>218</v>
      </c>
      <c r="D10561">
        <v>22.419397</v>
      </c>
      <c r="E10561">
        <v>88.457930000000005</v>
      </c>
      <c r="F10561" s="18">
        <v>44605</v>
      </c>
      <c r="G10561" s="19">
        <v>0.33333333333333298</v>
      </c>
      <c r="H10561">
        <v>8</v>
      </c>
      <c r="I10561" s="13" t="s">
        <v>89</v>
      </c>
      <c r="J10561">
        <v>1</v>
      </c>
      <c r="K10561" s="13" t="s">
        <v>214</v>
      </c>
      <c r="L10561">
        <v>2</v>
      </c>
      <c r="M10561">
        <v>1</v>
      </c>
      <c r="N10561" s="13" t="s">
        <v>212</v>
      </c>
      <c r="O10561" s="13" t="s">
        <v>195</v>
      </c>
      <c r="P10561">
        <v>34</v>
      </c>
      <c r="Q10561" s="13" t="s">
        <v>97</v>
      </c>
      <c r="R10561" s="13" t="s">
        <v>199</v>
      </c>
      <c r="S10561" s="13" t="s">
        <v>196</v>
      </c>
      <c r="T10561">
        <v>1</v>
      </c>
      <c r="U10561">
        <v>1</v>
      </c>
      <c r="V10561">
        <v>1</v>
      </c>
      <c r="W10561" s="13" t="s">
        <v>101</v>
      </c>
      <c r="X10561">
        <v>0.6</v>
      </c>
    </row>
    <row r="10562" spans="1:24" x14ac:dyDescent="0.3">
      <c r="A10562">
        <v>10560</v>
      </c>
      <c r="B10562" t="s">
        <v>197</v>
      </c>
      <c r="C10562" t="s">
        <v>198</v>
      </c>
      <c r="D10562">
        <v>30.754826999999999</v>
      </c>
      <c r="E10562">
        <v>76.845070000000007</v>
      </c>
      <c r="F10562" s="18">
        <v>44697</v>
      </c>
      <c r="G10562" s="19">
        <v>0.875</v>
      </c>
      <c r="H10562">
        <v>21</v>
      </c>
      <c r="I10562" s="13" t="s">
        <v>204</v>
      </c>
      <c r="J10562">
        <v>0</v>
      </c>
      <c r="K10562" s="13" t="s">
        <v>214</v>
      </c>
      <c r="L10562">
        <v>2</v>
      </c>
      <c r="M10562">
        <v>1</v>
      </c>
      <c r="N10562" s="13" t="s">
        <v>212</v>
      </c>
      <c r="O10562" s="13" t="s">
        <v>95</v>
      </c>
      <c r="P10562">
        <v>38</v>
      </c>
      <c r="Q10562" s="13" t="s">
        <v>97</v>
      </c>
      <c r="R10562" s="13" t="s">
        <v>205</v>
      </c>
      <c r="S10562" s="13" t="s">
        <v>196</v>
      </c>
      <c r="T10562">
        <v>5</v>
      </c>
      <c r="U10562">
        <v>0</v>
      </c>
      <c r="V10562">
        <v>0</v>
      </c>
      <c r="W10562" s="13" t="s">
        <v>101</v>
      </c>
      <c r="X10562">
        <v>0.65</v>
      </c>
    </row>
    <row r="10563" spans="1:24" x14ac:dyDescent="0.3">
      <c r="A10563">
        <v>10561</v>
      </c>
      <c r="B10563" t="s">
        <v>197</v>
      </c>
      <c r="C10563" t="s">
        <v>198</v>
      </c>
      <c r="D10563">
        <v>30.745808</v>
      </c>
      <c r="E10563">
        <v>76.746421999999995</v>
      </c>
      <c r="F10563" s="18">
        <v>44862</v>
      </c>
      <c r="G10563" s="19">
        <v>0.70833333333333304</v>
      </c>
      <c r="H10563">
        <v>17</v>
      </c>
      <c r="I10563" s="13" t="s">
        <v>211</v>
      </c>
      <c r="J10563">
        <v>0</v>
      </c>
      <c r="K10563" s="13" t="s">
        <v>191</v>
      </c>
      <c r="L10563">
        <v>1</v>
      </c>
      <c r="M10563">
        <v>0</v>
      </c>
      <c r="N10563" s="13" t="s">
        <v>192</v>
      </c>
      <c r="O10563" s="13" t="s">
        <v>97</v>
      </c>
      <c r="P10563">
        <v>39</v>
      </c>
      <c r="Q10563" s="13" t="s">
        <v>95</v>
      </c>
      <c r="R10563" s="13" t="s">
        <v>199</v>
      </c>
      <c r="S10563" s="13" t="s">
        <v>196</v>
      </c>
      <c r="T10563">
        <v>3</v>
      </c>
      <c r="U10563">
        <v>1</v>
      </c>
      <c r="V10563">
        <v>1</v>
      </c>
      <c r="W10563" s="13" t="s">
        <v>101</v>
      </c>
      <c r="X10563">
        <v>0.25</v>
      </c>
    </row>
    <row r="10564" spans="1:24" x14ac:dyDescent="0.3">
      <c r="A10564">
        <v>10562</v>
      </c>
      <c r="B10564" t="s">
        <v>200</v>
      </c>
      <c r="C10564" t="s">
        <v>201</v>
      </c>
      <c r="D10564">
        <v>12.868183</v>
      </c>
      <c r="E10564">
        <v>80.286879999999996</v>
      </c>
      <c r="F10564" s="18">
        <v>45044</v>
      </c>
      <c r="G10564" s="19">
        <v>0.45833333333333298</v>
      </c>
      <c r="H10564">
        <v>11</v>
      </c>
      <c r="I10564" s="13" t="s">
        <v>211</v>
      </c>
      <c r="J10564">
        <v>0</v>
      </c>
      <c r="K10564" s="13" t="s">
        <v>191</v>
      </c>
      <c r="L10564">
        <v>4</v>
      </c>
      <c r="M10564">
        <v>1</v>
      </c>
      <c r="N10564" s="13" t="s">
        <v>212</v>
      </c>
      <c r="O10564" s="13" t="s">
        <v>195</v>
      </c>
      <c r="P10564">
        <v>38</v>
      </c>
      <c r="Q10564" s="13" t="s">
        <v>95</v>
      </c>
      <c r="R10564" s="13" t="s">
        <v>199</v>
      </c>
      <c r="S10564" s="13" t="s">
        <v>193</v>
      </c>
      <c r="T10564">
        <v>5</v>
      </c>
      <c r="U10564">
        <v>1</v>
      </c>
      <c r="V10564">
        <v>0</v>
      </c>
      <c r="W10564" s="13" t="s">
        <v>101</v>
      </c>
      <c r="X10564">
        <v>0.25</v>
      </c>
    </row>
    <row r="10565" spans="1:24" x14ac:dyDescent="0.3">
      <c r="A10565">
        <v>10563</v>
      </c>
      <c r="B10565" t="s">
        <v>209</v>
      </c>
      <c r="C10565" t="s">
        <v>210</v>
      </c>
      <c r="D10565">
        <v>17.303152999999998</v>
      </c>
      <c r="E10565">
        <v>78.527321999999998</v>
      </c>
      <c r="F10565" s="18">
        <v>45690</v>
      </c>
      <c r="G10565" s="19">
        <v>0.20833333333333301</v>
      </c>
      <c r="H10565">
        <v>5</v>
      </c>
      <c r="I10565" s="13" t="s">
        <v>89</v>
      </c>
      <c r="J10565">
        <v>1</v>
      </c>
      <c r="K10565" s="13" t="s">
        <v>92</v>
      </c>
      <c r="L10565">
        <v>4</v>
      </c>
      <c r="M10565">
        <v>1</v>
      </c>
      <c r="N10565" s="13" t="s">
        <v>212</v>
      </c>
      <c r="O10565" s="13" t="s">
        <v>195</v>
      </c>
      <c r="P10565">
        <v>37</v>
      </c>
      <c r="Q10565" s="13" t="s">
        <v>95</v>
      </c>
      <c r="R10565" s="13" t="s">
        <v>199</v>
      </c>
      <c r="S10565" s="13" t="s">
        <v>193</v>
      </c>
      <c r="T10565">
        <v>5</v>
      </c>
      <c r="U10565">
        <v>4</v>
      </c>
      <c r="V10565">
        <v>0</v>
      </c>
      <c r="W10565" s="13" t="s">
        <v>101</v>
      </c>
      <c r="X10565">
        <v>0.25</v>
      </c>
    </row>
    <row r="10566" spans="1:24" x14ac:dyDescent="0.3">
      <c r="A10566">
        <v>10564</v>
      </c>
      <c r="B10566" t="s">
        <v>203</v>
      </c>
      <c r="C10566" t="s">
        <v>203</v>
      </c>
      <c r="D10566">
        <v>28.453243000000001</v>
      </c>
      <c r="E10566">
        <v>77.077933999999999</v>
      </c>
      <c r="F10566" s="18">
        <v>44799</v>
      </c>
      <c r="G10566" s="19">
        <v>0.75</v>
      </c>
      <c r="H10566">
        <v>18</v>
      </c>
      <c r="I10566" s="13" t="s">
        <v>211</v>
      </c>
      <c r="J10566">
        <v>0</v>
      </c>
      <c r="K10566" s="13" t="s">
        <v>214</v>
      </c>
      <c r="L10566">
        <v>2</v>
      </c>
      <c r="M10566">
        <v>1</v>
      </c>
      <c r="N10566" s="13" t="s">
        <v>94</v>
      </c>
      <c r="O10566" s="13" t="s">
        <v>95</v>
      </c>
      <c r="P10566">
        <v>40</v>
      </c>
      <c r="Q10566" s="13" t="s">
        <v>97</v>
      </c>
      <c r="R10566" s="13" t="s">
        <v>98</v>
      </c>
      <c r="S10566" s="13" t="s">
        <v>193</v>
      </c>
      <c r="T10566">
        <v>1</v>
      </c>
      <c r="U10566">
        <v>1</v>
      </c>
      <c r="V10566">
        <v>1</v>
      </c>
      <c r="W10566" s="13" t="s">
        <v>101</v>
      </c>
      <c r="X10566">
        <v>0.8</v>
      </c>
    </row>
    <row r="10567" spans="1:24" x14ac:dyDescent="0.3">
      <c r="A10567">
        <v>10565</v>
      </c>
      <c r="B10567" t="s">
        <v>217</v>
      </c>
      <c r="C10567" t="s">
        <v>218</v>
      </c>
      <c r="D10567">
        <v>22.654678000000001</v>
      </c>
      <c r="E10567">
        <v>88.209153000000001</v>
      </c>
      <c r="F10567" s="18">
        <v>44615</v>
      </c>
      <c r="G10567" s="19">
        <v>0.625</v>
      </c>
      <c r="H10567">
        <v>15</v>
      </c>
      <c r="I10567" s="13" t="s">
        <v>194</v>
      </c>
      <c r="J10567">
        <v>0</v>
      </c>
      <c r="K10567" s="13" t="s">
        <v>191</v>
      </c>
      <c r="L10567">
        <v>5</v>
      </c>
      <c r="M10567">
        <v>0</v>
      </c>
      <c r="N10567" s="13" t="s">
        <v>212</v>
      </c>
      <c r="O10567" s="13" t="s">
        <v>195</v>
      </c>
      <c r="P10567">
        <v>20</v>
      </c>
      <c r="Q10567" s="13" t="s">
        <v>95</v>
      </c>
      <c r="R10567" s="13" t="s">
        <v>213</v>
      </c>
      <c r="S10567" s="13" t="s">
        <v>196</v>
      </c>
      <c r="T10567">
        <v>3</v>
      </c>
      <c r="U10567">
        <v>2</v>
      </c>
      <c r="V10567">
        <v>0</v>
      </c>
      <c r="W10567" s="13" t="s">
        <v>101</v>
      </c>
      <c r="X10567">
        <v>0.25</v>
      </c>
    </row>
    <row r="10568" spans="1:24" x14ac:dyDescent="0.3">
      <c r="A10568">
        <v>10566</v>
      </c>
      <c r="B10568" t="s">
        <v>217</v>
      </c>
      <c r="C10568" t="s">
        <v>218</v>
      </c>
      <c r="D10568">
        <v>22.572196999999999</v>
      </c>
      <c r="E10568">
        <v>88.255540999999994</v>
      </c>
      <c r="F10568" s="18">
        <v>44629</v>
      </c>
      <c r="G10568" s="19">
        <v>0.125</v>
      </c>
      <c r="H10568">
        <v>3</v>
      </c>
      <c r="I10568" s="13" t="s">
        <v>194</v>
      </c>
      <c r="J10568">
        <v>0</v>
      </c>
      <c r="K10568" s="13" t="s">
        <v>92</v>
      </c>
      <c r="L10568">
        <v>3</v>
      </c>
      <c r="M10568">
        <v>0</v>
      </c>
      <c r="N10568" s="13" t="s">
        <v>94</v>
      </c>
      <c r="O10568" s="13" t="s">
        <v>95</v>
      </c>
      <c r="P10568">
        <v>35</v>
      </c>
      <c r="Q10568" s="13" t="s">
        <v>195</v>
      </c>
      <c r="R10568" s="13" t="s">
        <v>213</v>
      </c>
      <c r="S10568" s="13" t="s">
        <v>196</v>
      </c>
      <c r="T10568">
        <v>2</v>
      </c>
      <c r="U10568">
        <v>2</v>
      </c>
      <c r="V10568">
        <v>0</v>
      </c>
      <c r="W10568" s="13" t="s">
        <v>101</v>
      </c>
      <c r="X10568">
        <v>0.45</v>
      </c>
    </row>
    <row r="10569" spans="1:24" x14ac:dyDescent="0.3">
      <c r="A10569">
        <v>10567</v>
      </c>
      <c r="B10569" t="s">
        <v>190</v>
      </c>
      <c r="C10569" t="s">
        <v>80</v>
      </c>
      <c r="D10569">
        <v>19.235294</v>
      </c>
      <c r="E10569">
        <v>72.722582000000003</v>
      </c>
      <c r="F10569" s="18">
        <v>44768</v>
      </c>
      <c r="G10569" s="19">
        <v>0.95833333333333304</v>
      </c>
      <c r="H10569">
        <v>23</v>
      </c>
      <c r="I10569" s="13" t="s">
        <v>215</v>
      </c>
      <c r="J10569">
        <v>0</v>
      </c>
      <c r="K10569" s="13" t="s">
        <v>92</v>
      </c>
      <c r="L10569">
        <v>6</v>
      </c>
      <c r="M10569">
        <v>0</v>
      </c>
      <c r="N10569" s="13" t="s">
        <v>94</v>
      </c>
      <c r="O10569" s="13" t="s">
        <v>95</v>
      </c>
      <c r="P10569">
        <v>23</v>
      </c>
      <c r="Q10569" s="13" t="s">
        <v>195</v>
      </c>
      <c r="R10569" s="13" t="s">
        <v>205</v>
      </c>
      <c r="S10569" s="13" t="s">
        <v>99</v>
      </c>
      <c r="T10569">
        <v>1</v>
      </c>
      <c r="U10569">
        <v>1</v>
      </c>
      <c r="V10569">
        <v>0</v>
      </c>
      <c r="W10569" s="13" t="s">
        <v>101</v>
      </c>
      <c r="X10569">
        <v>0.65</v>
      </c>
    </row>
    <row r="10570" spans="1:24" x14ac:dyDescent="0.3">
      <c r="A10570">
        <v>10568</v>
      </c>
      <c r="B10570" t="s">
        <v>203</v>
      </c>
      <c r="C10570" t="s">
        <v>203</v>
      </c>
      <c r="D10570">
        <v>28.853017000000001</v>
      </c>
      <c r="E10570">
        <v>77.206198999999998</v>
      </c>
      <c r="F10570" s="18">
        <v>45480</v>
      </c>
      <c r="G10570" s="19">
        <v>0.45833333333333298</v>
      </c>
      <c r="H10570">
        <v>11</v>
      </c>
      <c r="I10570" s="13" t="s">
        <v>89</v>
      </c>
      <c r="J10570">
        <v>1</v>
      </c>
      <c r="K10570" s="13" t="s">
        <v>92</v>
      </c>
      <c r="L10570">
        <v>1</v>
      </c>
      <c r="M10570">
        <v>1</v>
      </c>
      <c r="N10570" s="13" t="s">
        <v>212</v>
      </c>
      <c r="O10570" s="13" t="s">
        <v>195</v>
      </c>
      <c r="P10570">
        <v>21</v>
      </c>
      <c r="Q10570" s="13" t="s">
        <v>95</v>
      </c>
      <c r="R10570" s="13" t="s">
        <v>205</v>
      </c>
      <c r="S10570" s="13" t="s">
        <v>193</v>
      </c>
      <c r="T10570">
        <v>1</v>
      </c>
      <c r="U10570">
        <v>0</v>
      </c>
      <c r="V10570">
        <v>0</v>
      </c>
      <c r="W10570" s="13" t="s">
        <v>101</v>
      </c>
      <c r="X10570">
        <v>0.25</v>
      </c>
    </row>
    <row r="10571" spans="1:24" x14ac:dyDescent="0.3">
      <c r="A10571">
        <v>10569</v>
      </c>
      <c r="B10571" t="s">
        <v>200</v>
      </c>
      <c r="C10571" t="s">
        <v>201</v>
      </c>
      <c r="D10571">
        <v>13.174765000000001</v>
      </c>
      <c r="E10571">
        <v>80.208692999999997</v>
      </c>
      <c r="F10571" s="18">
        <v>44947</v>
      </c>
      <c r="G10571" s="19">
        <v>0</v>
      </c>
      <c r="H10571">
        <v>0</v>
      </c>
      <c r="I10571" s="13" t="s">
        <v>219</v>
      </c>
      <c r="J10571">
        <v>1</v>
      </c>
      <c r="K10571" s="13" t="s">
        <v>92</v>
      </c>
      <c r="L10571">
        <v>3</v>
      </c>
      <c r="M10571">
        <v>0</v>
      </c>
      <c r="N10571" s="13" t="s">
        <v>192</v>
      </c>
      <c r="O10571" s="13" t="s">
        <v>97</v>
      </c>
      <c r="P10571">
        <v>24</v>
      </c>
      <c r="Q10571" s="13" t="s">
        <v>95</v>
      </c>
      <c r="R10571" s="13" t="s">
        <v>213</v>
      </c>
      <c r="S10571" s="13" t="s">
        <v>196</v>
      </c>
      <c r="T10571">
        <v>3</v>
      </c>
      <c r="U10571">
        <v>0</v>
      </c>
      <c r="V10571">
        <v>0</v>
      </c>
      <c r="W10571" s="13" t="s">
        <v>101</v>
      </c>
      <c r="X10571">
        <v>0.1</v>
      </c>
    </row>
    <row r="10572" spans="1:24" x14ac:dyDescent="0.3">
      <c r="A10572">
        <v>10570</v>
      </c>
      <c r="B10572" t="s">
        <v>197</v>
      </c>
      <c r="C10572" t="s">
        <v>198</v>
      </c>
      <c r="D10572">
        <v>30.726982</v>
      </c>
      <c r="E10572">
        <v>76.794359</v>
      </c>
      <c r="F10572" s="18">
        <v>45510</v>
      </c>
      <c r="G10572" s="19">
        <v>0.75</v>
      </c>
      <c r="H10572">
        <v>18</v>
      </c>
      <c r="I10572" s="13" t="s">
        <v>215</v>
      </c>
      <c r="J10572">
        <v>0</v>
      </c>
      <c r="K10572" s="13" t="s">
        <v>214</v>
      </c>
      <c r="L10572">
        <v>3</v>
      </c>
      <c r="M10572">
        <v>1</v>
      </c>
      <c r="N10572" s="13" t="s">
        <v>212</v>
      </c>
      <c r="O10572" s="13" t="s">
        <v>195</v>
      </c>
      <c r="P10572">
        <v>32</v>
      </c>
      <c r="Q10572" s="13" t="s">
        <v>97</v>
      </c>
      <c r="R10572" s="13" t="s">
        <v>199</v>
      </c>
      <c r="S10572" s="13" t="s">
        <v>196</v>
      </c>
      <c r="T10572">
        <v>5</v>
      </c>
      <c r="U10572">
        <v>3</v>
      </c>
      <c r="V10572">
        <v>1</v>
      </c>
      <c r="W10572" s="13" t="s">
        <v>101</v>
      </c>
      <c r="X10572">
        <v>0.6</v>
      </c>
    </row>
    <row r="10573" spans="1:24" x14ac:dyDescent="0.3">
      <c r="A10573">
        <v>10571</v>
      </c>
      <c r="B10573" t="s">
        <v>190</v>
      </c>
      <c r="C10573" t="s">
        <v>80</v>
      </c>
      <c r="D10573">
        <v>19.057645000000001</v>
      </c>
      <c r="E10573">
        <v>72.768907999999996</v>
      </c>
      <c r="F10573" s="18">
        <v>45662</v>
      </c>
      <c r="G10573" s="19">
        <v>0.20833333333333301</v>
      </c>
      <c r="H10573">
        <v>5</v>
      </c>
      <c r="I10573" s="13" t="s">
        <v>89</v>
      </c>
      <c r="J10573">
        <v>1</v>
      </c>
      <c r="K10573" s="13" t="s">
        <v>214</v>
      </c>
      <c r="L10573">
        <v>5</v>
      </c>
      <c r="M10573">
        <v>1</v>
      </c>
      <c r="N10573" s="13" t="s">
        <v>192</v>
      </c>
      <c r="O10573" s="13" t="s">
        <v>97</v>
      </c>
      <c r="P10573">
        <v>27</v>
      </c>
      <c r="Q10573" s="13" t="s">
        <v>195</v>
      </c>
      <c r="R10573" s="13" t="s">
        <v>205</v>
      </c>
      <c r="S10573" s="13" t="s">
        <v>196</v>
      </c>
      <c r="T10573">
        <v>1</v>
      </c>
      <c r="U10573">
        <v>1</v>
      </c>
      <c r="V10573">
        <v>0</v>
      </c>
      <c r="W10573" s="13" t="s">
        <v>101</v>
      </c>
      <c r="X10573">
        <v>0.1</v>
      </c>
    </row>
    <row r="10574" spans="1:24" x14ac:dyDescent="0.3">
      <c r="A10574">
        <v>10572</v>
      </c>
      <c r="B10574" t="s">
        <v>217</v>
      </c>
      <c r="C10574" t="s">
        <v>218</v>
      </c>
      <c r="D10574">
        <v>22.586264</v>
      </c>
      <c r="E10574">
        <v>88.216517999999994</v>
      </c>
      <c r="F10574" s="18">
        <v>45012</v>
      </c>
      <c r="G10574" s="19">
        <v>0.70833333333333304</v>
      </c>
      <c r="H10574">
        <v>17</v>
      </c>
      <c r="I10574" s="13" t="s">
        <v>204</v>
      </c>
      <c r="J10574">
        <v>0</v>
      </c>
      <c r="K10574" s="13" t="s">
        <v>92</v>
      </c>
      <c r="L10574">
        <v>6</v>
      </c>
      <c r="M10574">
        <v>0</v>
      </c>
      <c r="N10574" s="13" t="s">
        <v>192</v>
      </c>
      <c r="O10574" s="13" t="s">
        <v>97</v>
      </c>
      <c r="P10574">
        <v>38</v>
      </c>
      <c r="Q10574" s="13" t="s">
        <v>195</v>
      </c>
      <c r="R10574" s="13" t="s">
        <v>213</v>
      </c>
      <c r="S10574" s="13" t="s">
        <v>193</v>
      </c>
      <c r="T10574">
        <v>5</v>
      </c>
      <c r="U10574">
        <v>5</v>
      </c>
      <c r="V10574">
        <v>1</v>
      </c>
      <c r="W10574" s="13" t="s">
        <v>101</v>
      </c>
      <c r="X10574">
        <v>0.25</v>
      </c>
    </row>
    <row r="10575" spans="1:24" x14ac:dyDescent="0.3">
      <c r="A10575">
        <v>10573</v>
      </c>
      <c r="B10575" t="s">
        <v>190</v>
      </c>
      <c r="C10575" t="s">
        <v>80</v>
      </c>
      <c r="D10575">
        <v>18.827878999999999</v>
      </c>
      <c r="E10575">
        <v>72.794607999999997</v>
      </c>
      <c r="F10575" s="18">
        <v>44782</v>
      </c>
      <c r="G10575" s="19">
        <v>0</v>
      </c>
      <c r="H10575">
        <v>0</v>
      </c>
      <c r="I10575" s="13" t="s">
        <v>215</v>
      </c>
      <c r="J10575">
        <v>0</v>
      </c>
      <c r="K10575" s="13" t="s">
        <v>92</v>
      </c>
      <c r="L10575">
        <v>4</v>
      </c>
      <c r="M10575">
        <v>0</v>
      </c>
      <c r="N10575" s="13" t="s">
        <v>212</v>
      </c>
      <c r="O10575" s="13" t="s">
        <v>95</v>
      </c>
      <c r="P10575">
        <v>32</v>
      </c>
      <c r="Q10575" s="13" t="s">
        <v>95</v>
      </c>
      <c r="R10575" s="13" t="s">
        <v>205</v>
      </c>
      <c r="S10575" s="13" t="s">
        <v>196</v>
      </c>
      <c r="T10575">
        <v>5</v>
      </c>
      <c r="U10575">
        <v>2</v>
      </c>
      <c r="V10575">
        <v>0</v>
      </c>
      <c r="W10575" s="13" t="s">
        <v>101</v>
      </c>
      <c r="X10575">
        <v>0.45</v>
      </c>
    </row>
    <row r="10576" spans="1:24" x14ac:dyDescent="0.3">
      <c r="A10576">
        <v>10574</v>
      </c>
      <c r="B10576" t="s">
        <v>190</v>
      </c>
      <c r="C10576" t="s">
        <v>80</v>
      </c>
      <c r="D10576">
        <v>19.274761000000002</v>
      </c>
      <c r="E10576">
        <v>72.835229999999996</v>
      </c>
      <c r="F10576" s="18">
        <v>45524</v>
      </c>
      <c r="G10576" s="19">
        <v>0.29166666666666702</v>
      </c>
      <c r="H10576">
        <v>7</v>
      </c>
      <c r="I10576" s="13" t="s">
        <v>215</v>
      </c>
      <c r="J10576">
        <v>0</v>
      </c>
      <c r="K10576" s="13" t="s">
        <v>191</v>
      </c>
      <c r="L10576">
        <v>4</v>
      </c>
      <c r="M10576">
        <v>0</v>
      </c>
      <c r="N10576" s="13" t="s">
        <v>192</v>
      </c>
      <c r="O10576" s="13" t="s">
        <v>97</v>
      </c>
      <c r="P10576">
        <v>30</v>
      </c>
      <c r="Q10576" s="13" t="s">
        <v>95</v>
      </c>
      <c r="R10576" s="13" t="s">
        <v>208</v>
      </c>
      <c r="S10576" s="13" t="s">
        <v>196</v>
      </c>
      <c r="T10576">
        <v>1</v>
      </c>
      <c r="U10576">
        <v>0</v>
      </c>
      <c r="V10576">
        <v>0</v>
      </c>
      <c r="W10576" s="13" t="s">
        <v>101</v>
      </c>
      <c r="X10576">
        <v>0.1</v>
      </c>
    </row>
    <row r="10577" spans="1:24" x14ac:dyDescent="0.3">
      <c r="A10577">
        <v>10575</v>
      </c>
      <c r="B10577" t="s">
        <v>190</v>
      </c>
      <c r="C10577" t="s">
        <v>80</v>
      </c>
      <c r="D10577">
        <v>19.269580999999999</v>
      </c>
      <c r="E10577">
        <v>72.904571000000004</v>
      </c>
      <c r="F10577" s="18">
        <v>45226</v>
      </c>
      <c r="G10577" s="19">
        <v>0.70833333333333304</v>
      </c>
      <c r="H10577">
        <v>17</v>
      </c>
      <c r="I10577" s="13" t="s">
        <v>211</v>
      </c>
      <c r="J10577">
        <v>0</v>
      </c>
      <c r="K10577" s="13" t="s">
        <v>214</v>
      </c>
      <c r="L10577">
        <v>4</v>
      </c>
      <c r="M10577">
        <v>1</v>
      </c>
      <c r="N10577" s="13" t="s">
        <v>94</v>
      </c>
      <c r="O10577" s="13" t="s">
        <v>95</v>
      </c>
      <c r="P10577">
        <v>37</v>
      </c>
      <c r="Q10577" s="13" t="s">
        <v>195</v>
      </c>
      <c r="R10577" s="13" t="s">
        <v>98</v>
      </c>
      <c r="S10577" s="13" t="s">
        <v>196</v>
      </c>
      <c r="T10577">
        <v>5</v>
      </c>
      <c r="U10577">
        <v>2</v>
      </c>
      <c r="V10577">
        <v>1</v>
      </c>
      <c r="W10577" s="13" t="s">
        <v>101</v>
      </c>
      <c r="X10577">
        <v>0.6</v>
      </c>
    </row>
    <row r="10578" spans="1:24" x14ac:dyDescent="0.3">
      <c r="A10578">
        <v>10576</v>
      </c>
      <c r="B10578" t="s">
        <v>197</v>
      </c>
      <c r="C10578" t="s">
        <v>198</v>
      </c>
      <c r="D10578">
        <v>30.629774999999999</v>
      </c>
      <c r="E10578">
        <v>76.826730999999995</v>
      </c>
      <c r="F10578" s="18">
        <v>45435</v>
      </c>
      <c r="G10578" s="19">
        <v>0.25</v>
      </c>
      <c r="H10578">
        <v>6</v>
      </c>
      <c r="I10578" s="13" t="s">
        <v>202</v>
      </c>
      <c r="J10578">
        <v>0</v>
      </c>
      <c r="K10578" s="13" t="s">
        <v>214</v>
      </c>
      <c r="L10578">
        <v>6</v>
      </c>
      <c r="M10578">
        <v>0</v>
      </c>
      <c r="N10578" s="13" t="s">
        <v>94</v>
      </c>
      <c r="O10578" s="13" t="s">
        <v>95</v>
      </c>
      <c r="P10578">
        <v>20</v>
      </c>
      <c r="Q10578" s="13" t="s">
        <v>97</v>
      </c>
      <c r="R10578" s="13" t="s">
        <v>208</v>
      </c>
      <c r="S10578" s="13" t="s">
        <v>196</v>
      </c>
      <c r="T10578">
        <v>2</v>
      </c>
      <c r="U10578">
        <v>1</v>
      </c>
      <c r="V10578">
        <v>0</v>
      </c>
      <c r="W10578" s="13" t="s">
        <v>101</v>
      </c>
      <c r="X10578">
        <v>0.65</v>
      </c>
    </row>
    <row r="10579" spans="1:24" x14ac:dyDescent="0.3">
      <c r="A10579">
        <v>10577</v>
      </c>
      <c r="B10579" t="s">
        <v>200</v>
      </c>
      <c r="C10579" t="s">
        <v>201</v>
      </c>
      <c r="D10579">
        <v>13.144750999999999</v>
      </c>
      <c r="E10579">
        <v>80.252583999999999</v>
      </c>
      <c r="F10579" s="18">
        <v>44640</v>
      </c>
      <c r="G10579" s="19">
        <v>0.375</v>
      </c>
      <c r="H10579">
        <v>9</v>
      </c>
      <c r="I10579" s="13" t="s">
        <v>89</v>
      </c>
      <c r="J10579">
        <v>1</v>
      </c>
      <c r="K10579" s="13" t="s">
        <v>92</v>
      </c>
      <c r="L10579">
        <v>6</v>
      </c>
      <c r="M10579">
        <v>0</v>
      </c>
      <c r="N10579" s="13" t="s">
        <v>94</v>
      </c>
      <c r="O10579" s="13" t="s">
        <v>95</v>
      </c>
      <c r="P10579">
        <v>20</v>
      </c>
      <c r="Q10579" s="13" t="s">
        <v>97</v>
      </c>
      <c r="R10579" s="13" t="s">
        <v>213</v>
      </c>
      <c r="S10579" s="13" t="s">
        <v>193</v>
      </c>
      <c r="T10579">
        <v>2</v>
      </c>
      <c r="U10579">
        <v>0</v>
      </c>
      <c r="V10579">
        <v>1</v>
      </c>
      <c r="W10579" s="13" t="s">
        <v>101</v>
      </c>
      <c r="X10579">
        <v>0.8</v>
      </c>
    </row>
    <row r="10580" spans="1:24" x14ac:dyDescent="0.3">
      <c r="A10580">
        <v>10578</v>
      </c>
      <c r="B10580" t="s">
        <v>217</v>
      </c>
      <c r="C10580" t="s">
        <v>218</v>
      </c>
      <c r="D10580">
        <v>22.635587999999998</v>
      </c>
      <c r="E10580">
        <v>88.236424</v>
      </c>
      <c r="F10580" s="18">
        <v>45416</v>
      </c>
      <c r="G10580" s="19">
        <v>0.58333333333333304</v>
      </c>
      <c r="H10580">
        <v>14</v>
      </c>
      <c r="I10580" s="13" t="s">
        <v>219</v>
      </c>
      <c r="J10580">
        <v>1</v>
      </c>
      <c r="K10580" s="13" t="s">
        <v>214</v>
      </c>
      <c r="L10580">
        <v>6</v>
      </c>
      <c r="M10580">
        <v>1</v>
      </c>
      <c r="N10580" s="13" t="s">
        <v>94</v>
      </c>
      <c r="O10580" s="13" t="s">
        <v>95</v>
      </c>
      <c r="P10580">
        <v>36</v>
      </c>
      <c r="Q10580" s="13" t="s">
        <v>95</v>
      </c>
      <c r="R10580" s="13" t="s">
        <v>98</v>
      </c>
      <c r="S10580" s="13" t="s">
        <v>196</v>
      </c>
      <c r="T10580">
        <v>2</v>
      </c>
      <c r="U10580">
        <v>2</v>
      </c>
      <c r="V10580">
        <v>0</v>
      </c>
      <c r="W10580" s="13" t="s">
        <v>101</v>
      </c>
      <c r="X10580">
        <v>0.45</v>
      </c>
    </row>
    <row r="10581" spans="1:24" x14ac:dyDescent="0.3">
      <c r="A10581">
        <v>10579</v>
      </c>
      <c r="B10581" t="s">
        <v>79</v>
      </c>
      <c r="C10581" t="s">
        <v>80</v>
      </c>
      <c r="D10581">
        <v>18.400053</v>
      </c>
      <c r="E10581">
        <v>73.872484999999998</v>
      </c>
      <c r="F10581" s="18">
        <v>45671</v>
      </c>
      <c r="G10581" s="19">
        <v>0.54166666666666696</v>
      </c>
      <c r="H10581">
        <v>13</v>
      </c>
      <c r="I10581" s="13" t="s">
        <v>215</v>
      </c>
      <c r="J10581">
        <v>0</v>
      </c>
      <c r="K10581" s="13" t="s">
        <v>214</v>
      </c>
      <c r="L10581">
        <v>6</v>
      </c>
      <c r="M10581">
        <v>0</v>
      </c>
      <c r="N10581" s="13" t="s">
        <v>192</v>
      </c>
      <c r="O10581" s="13" t="s">
        <v>97</v>
      </c>
      <c r="P10581">
        <v>31</v>
      </c>
      <c r="Q10581" s="13" t="s">
        <v>195</v>
      </c>
      <c r="R10581" s="13" t="s">
        <v>208</v>
      </c>
      <c r="S10581" s="13" t="s">
        <v>196</v>
      </c>
      <c r="T10581">
        <v>5</v>
      </c>
      <c r="U10581">
        <v>1</v>
      </c>
      <c r="V10581">
        <v>0</v>
      </c>
      <c r="W10581" s="13" t="s">
        <v>101</v>
      </c>
      <c r="X10581">
        <v>0.1</v>
      </c>
    </row>
    <row r="10582" spans="1:24" x14ac:dyDescent="0.3">
      <c r="A10582">
        <v>10580</v>
      </c>
      <c r="B10582" t="s">
        <v>217</v>
      </c>
      <c r="C10582" t="s">
        <v>218</v>
      </c>
      <c r="D10582">
        <v>22.443445000000001</v>
      </c>
      <c r="E10582">
        <v>88.381917000000001</v>
      </c>
      <c r="F10582" s="18">
        <v>45132</v>
      </c>
      <c r="G10582" s="19">
        <v>0.70833333333333304</v>
      </c>
      <c r="H10582">
        <v>17</v>
      </c>
      <c r="I10582" s="13" t="s">
        <v>215</v>
      </c>
      <c r="J10582">
        <v>0</v>
      </c>
      <c r="K10582" s="13" t="s">
        <v>191</v>
      </c>
      <c r="L10582">
        <v>5</v>
      </c>
      <c r="M10582">
        <v>0</v>
      </c>
      <c r="N10582" s="13" t="s">
        <v>212</v>
      </c>
      <c r="O10582" s="13" t="s">
        <v>195</v>
      </c>
      <c r="P10582">
        <v>30</v>
      </c>
      <c r="Q10582" s="13" t="s">
        <v>97</v>
      </c>
      <c r="R10582" s="13" t="s">
        <v>208</v>
      </c>
      <c r="S10582" s="13" t="s">
        <v>196</v>
      </c>
      <c r="T10582">
        <v>2</v>
      </c>
      <c r="U10582">
        <v>0</v>
      </c>
      <c r="V10582">
        <v>1</v>
      </c>
      <c r="W10582" s="13" t="s">
        <v>101</v>
      </c>
      <c r="X10582">
        <v>0.6</v>
      </c>
    </row>
    <row r="10583" spans="1:24" x14ac:dyDescent="0.3">
      <c r="A10583">
        <v>10581</v>
      </c>
      <c r="B10583" t="s">
        <v>217</v>
      </c>
      <c r="C10583" t="s">
        <v>218</v>
      </c>
      <c r="D10583">
        <v>22.431106</v>
      </c>
      <c r="E10583">
        <v>88.204629999999995</v>
      </c>
      <c r="F10583" s="18">
        <v>45533</v>
      </c>
      <c r="G10583" s="19">
        <v>0.95833333333333304</v>
      </c>
      <c r="H10583">
        <v>23</v>
      </c>
      <c r="I10583" s="13" t="s">
        <v>202</v>
      </c>
      <c r="J10583">
        <v>0</v>
      </c>
      <c r="K10583" s="13" t="s">
        <v>92</v>
      </c>
      <c r="L10583">
        <v>5</v>
      </c>
      <c r="M10583">
        <v>0</v>
      </c>
      <c r="N10583" s="13" t="s">
        <v>212</v>
      </c>
      <c r="O10583" s="13" t="s">
        <v>195</v>
      </c>
      <c r="P10583">
        <v>38</v>
      </c>
      <c r="Q10583" s="13" t="s">
        <v>97</v>
      </c>
      <c r="R10583" s="13" t="s">
        <v>199</v>
      </c>
      <c r="S10583" s="13" t="s">
        <v>193</v>
      </c>
      <c r="T10583">
        <v>2</v>
      </c>
      <c r="U10583">
        <v>0</v>
      </c>
      <c r="V10583">
        <v>0</v>
      </c>
      <c r="W10583" s="13" t="s">
        <v>101</v>
      </c>
      <c r="X10583">
        <v>0.45</v>
      </c>
    </row>
    <row r="10584" spans="1:24" x14ac:dyDescent="0.3">
      <c r="A10584">
        <v>10582</v>
      </c>
      <c r="B10584" t="s">
        <v>209</v>
      </c>
      <c r="C10584" t="s">
        <v>210</v>
      </c>
      <c r="D10584">
        <v>17.356318999999999</v>
      </c>
      <c r="E10584">
        <v>78.494979000000001</v>
      </c>
      <c r="F10584" s="18">
        <v>45112</v>
      </c>
      <c r="G10584" s="19">
        <v>0.125</v>
      </c>
      <c r="H10584">
        <v>3</v>
      </c>
      <c r="I10584" s="13" t="s">
        <v>194</v>
      </c>
      <c r="J10584">
        <v>0</v>
      </c>
      <c r="K10584" s="13" t="s">
        <v>92</v>
      </c>
      <c r="L10584">
        <v>3</v>
      </c>
      <c r="M10584">
        <v>0</v>
      </c>
      <c r="N10584" s="13" t="s">
        <v>212</v>
      </c>
      <c r="O10584" s="13" t="s">
        <v>95</v>
      </c>
      <c r="P10584">
        <v>24</v>
      </c>
      <c r="Q10584" s="13" t="s">
        <v>95</v>
      </c>
      <c r="R10584" s="13" t="s">
        <v>98</v>
      </c>
      <c r="S10584" s="13" t="s">
        <v>196</v>
      </c>
      <c r="T10584">
        <v>3</v>
      </c>
      <c r="U10584">
        <v>0</v>
      </c>
      <c r="V10584">
        <v>0</v>
      </c>
      <c r="W10584" s="13" t="s">
        <v>101</v>
      </c>
      <c r="X10584">
        <v>0.45</v>
      </c>
    </row>
    <row r="10585" spans="1:24" x14ac:dyDescent="0.3">
      <c r="A10585">
        <v>10583</v>
      </c>
      <c r="B10585" t="s">
        <v>203</v>
      </c>
      <c r="C10585" t="s">
        <v>203</v>
      </c>
      <c r="D10585">
        <v>28.832844999999999</v>
      </c>
      <c r="E10585">
        <v>76.997803000000005</v>
      </c>
      <c r="F10585" s="18">
        <v>45051</v>
      </c>
      <c r="G10585" s="19">
        <v>0.5</v>
      </c>
      <c r="H10585">
        <v>12</v>
      </c>
      <c r="I10585" s="13" t="s">
        <v>211</v>
      </c>
      <c r="J10585">
        <v>0</v>
      </c>
      <c r="K10585" s="13" t="s">
        <v>191</v>
      </c>
      <c r="L10585">
        <v>4</v>
      </c>
      <c r="M10585">
        <v>1</v>
      </c>
      <c r="N10585" s="13" t="s">
        <v>212</v>
      </c>
      <c r="O10585" s="13" t="s">
        <v>195</v>
      </c>
      <c r="P10585">
        <v>22</v>
      </c>
      <c r="Q10585" s="13" t="s">
        <v>195</v>
      </c>
      <c r="R10585" s="13" t="s">
        <v>205</v>
      </c>
      <c r="S10585" s="13" t="s">
        <v>99</v>
      </c>
      <c r="T10585">
        <v>5</v>
      </c>
      <c r="U10585">
        <v>5</v>
      </c>
      <c r="V10585">
        <v>0</v>
      </c>
      <c r="W10585" s="13" t="s">
        <v>101</v>
      </c>
      <c r="X10585">
        <v>0.45</v>
      </c>
    </row>
    <row r="10586" spans="1:24" x14ac:dyDescent="0.3">
      <c r="A10586">
        <v>10584</v>
      </c>
      <c r="B10586" t="s">
        <v>190</v>
      </c>
      <c r="C10586" t="s">
        <v>80</v>
      </c>
      <c r="D10586">
        <v>19.050785999999999</v>
      </c>
      <c r="E10586">
        <v>72.951301000000001</v>
      </c>
      <c r="F10586" s="18">
        <v>45727</v>
      </c>
      <c r="G10586" s="19">
        <v>0.33333333333333298</v>
      </c>
      <c r="H10586">
        <v>8</v>
      </c>
      <c r="I10586" s="13" t="s">
        <v>215</v>
      </c>
      <c r="J10586">
        <v>0</v>
      </c>
      <c r="K10586" s="13" t="s">
        <v>214</v>
      </c>
      <c r="L10586">
        <v>2</v>
      </c>
      <c r="M10586">
        <v>1</v>
      </c>
      <c r="N10586" s="13" t="s">
        <v>212</v>
      </c>
      <c r="O10586" s="13" t="s">
        <v>95</v>
      </c>
      <c r="P10586">
        <v>26</v>
      </c>
      <c r="Q10586" s="13" t="s">
        <v>195</v>
      </c>
      <c r="R10586" s="13" t="s">
        <v>208</v>
      </c>
      <c r="S10586" s="13" t="s">
        <v>196</v>
      </c>
      <c r="T10586">
        <v>5</v>
      </c>
      <c r="U10586">
        <v>5</v>
      </c>
      <c r="V10586">
        <v>1</v>
      </c>
      <c r="W10586" s="13" t="s">
        <v>101</v>
      </c>
      <c r="X10586">
        <v>0.6</v>
      </c>
    </row>
    <row r="10587" spans="1:24" x14ac:dyDescent="0.3">
      <c r="A10587">
        <v>10585</v>
      </c>
      <c r="B10587" t="s">
        <v>206</v>
      </c>
      <c r="C10587" t="s">
        <v>207</v>
      </c>
      <c r="D10587">
        <v>13.199728</v>
      </c>
      <c r="E10587">
        <v>77.609076999999999</v>
      </c>
      <c r="F10587" s="18">
        <v>44597</v>
      </c>
      <c r="G10587" s="19">
        <v>0.66666666666666696</v>
      </c>
      <c r="H10587">
        <v>16</v>
      </c>
      <c r="I10587" s="13" t="s">
        <v>219</v>
      </c>
      <c r="J10587">
        <v>1</v>
      </c>
      <c r="K10587" s="13" t="s">
        <v>191</v>
      </c>
      <c r="L10587">
        <v>5</v>
      </c>
      <c r="M10587">
        <v>0</v>
      </c>
      <c r="N10587" s="13" t="s">
        <v>212</v>
      </c>
      <c r="O10587" s="13" t="s">
        <v>95</v>
      </c>
      <c r="P10587">
        <v>38</v>
      </c>
      <c r="Q10587" s="13" t="s">
        <v>95</v>
      </c>
      <c r="R10587" s="13" t="s">
        <v>208</v>
      </c>
      <c r="S10587" s="13" t="s">
        <v>193</v>
      </c>
      <c r="T10587">
        <v>4</v>
      </c>
      <c r="U10587">
        <v>2</v>
      </c>
      <c r="V10587">
        <v>0</v>
      </c>
      <c r="W10587" s="13" t="s">
        <v>101</v>
      </c>
      <c r="X10587">
        <v>0.45</v>
      </c>
    </row>
    <row r="10588" spans="1:24" x14ac:dyDescent="0.3">
      <c r="A10588">
        <v>10586</v>
      </c>
      <c r="B10588" t="s">
        <v>203</v>
      </c>
      <c r="C10588" t="s">
        <v>203</v>
      </c>
      <c r="D10588">
        <v>28.463380999999998</v>
      </c>
      <c r="E10588">
        <v>76.970442000000006</v>
      </c>
      <c r="F10588" s="18">
        <v>44758</v>
      </c>
      <c r="G10588" s="19">
        <v>0.58333333333333304</v>
      </c>
      <c r="H10588">
        <v>14</v>
      </c>
      <c r="I10588" s="13" t="s">
        <v>219</v>
      </c>
      <c r="J10588">
        <v>1</v>
      </c>
      <c r="K10588" s="13" t="s">
        <v>92</v>
      </c>
      <c r="L10588">
        <v>4</v>
      </c>
      <c r="M10588">
        <v>0</v>
      </c>
      <c r="N10588" s="13" t="s">
        <v>212</v>
      </c>
      <c r="O10588" s="13" t="s">
        <v>195</v>
      </c>
      <c r="P10588">
        <v>22</v>
      </c>
      <c r="Q10588" s="13" t="s">
        <v>97</v>
      </c>
      <c r="R10588" s="13" t="s">
        <v>205</v>
      </c>
      <c r="S10588" s="13" t="s">
        <v>193</v>
      </c>
      <c r="T10588">
        <v>4</v>
      </c>
      <c r="U10588">
        <v>2</v>
      </c>
      <c r="V10588">
        <v>0</v>
      </c>
      <c r="W10588" s="13" t="s">
        <v>101</v>
      </c>
      <c r="X10588">
        <v>0.45</v>
      </c>
    </row>
    <row r="10589" spans="1:24" x14ac:dyDescent="0.3">
      <c r="A10589">
        <v>10587</v>
      </c>
      <c r="B10589" t="s">
        <v>79</v>
      </c>
      <c r="C10589" t="s">
        <v>80</v>
      </c>
      <c r="D10589">
        <v>18.465450000000001</v>
      </c>
      <c r="E10589">
        <v>73.867002999999997</v>
      </c>
      <c r="F10589" s="18">
        <v>45085</v>
      </c>
      <c r="G10589" s="19">
        <v>0.54166666666666696</v>
      </c>
      <c r="H10589">
        <v>13</v>
      </c>
      <c r="I10589" s="13" t="s">
        <v>202</v>
      </c>
      <c r="J10589">
        <v>0</v>
      </c>
      <c r="K10589" s="13" t="s">
        <v>191</v>
      </c>
      <c r="L10589">
        <v>1</v>
      </c>
      <c r="M10589">
        <v>0</v>
      </c>
      <c r="N10589" s="13" t="s">
        <v>94</v>
      </c>
      <c r="O10589" s="13" t="s">
        <v>95</v>
      </c>
      <c r="P10589">
        <v>31</v>
      </c>
      <c r="Q10589" s="13" t="s">
        <v>97</v>
      </c>
      <c r="R10589" s="13" t="s">
        <v>205</v>
      </c>
      <c r="S10589" s="13" t="s">
        <v>196</v>
      </c>
      <c r="T10589">
        <v>1</v>
      </c>
      <c r="U10589">
        <v>1</v>
      </c>
      <c r="V10589">
        <v>0</v>
      </c>
      <c r="W10589" s="13" t="s">
        <v>101</v>
      </c>
      <c r="X10589">
        <v>0.65</v>
      </c>
    </row>
    <row r="10590" spans="1:24" x14ac:dyDescent="0.3">
      <c r="A10590">
        <v>10588</v>
      </c>
      <c r="B10590" t="s">
        <v>206</v>
      </c>
      <c r="C10590" t="s">
        <v>207</v>
      </c>
      <c r="D10590">
        <v>12.952669999999999</v>
      </c>
      <c r="E10590">
        <v>77.759124</v>
      </c>
      <c r="F10590" s="18">
        <v>44963</v>
      </c>
      <c r="G10590" s="19">
        <v>0.29166666666666702</v>
      </c>
      <c r="H10590">
        <v>7</v>
      </c>
      <c r="I10590" s="13" t="s">
        <v>204</v>
      </c>
      <c r="J10590">
        <v>0</v>
      </c>
      <c r="K10590" s="13" t="s">
        <v>92</v>
      </c>
      <c r="L10590">
        <v>1</v>
      </c>
      <c r="M10590">
        <v>1</v>
      </c>
      <c r="N10590" s="13" t="s">
        <v>94</v>
      </c>
      <c r="O10590" s="13" t="s">
        <v>95</v>
      </c>
      <c r="P10590">
        <v>16</v>
      </c>
      <c r="Q10590" s="13" t="s">
        <v>95</v>
      </c>
      <c r="R10590" s="13" t="s">
        <v>98</v>
      </c>
      <c r="S10590" s="13" t="s">
        <v>196</v>
      </c>
      <c r="T10590">
        <v>3</v>
      </c>
      <c r="U10590">
        <v>3</v>
      </c>
      <c r="V10590">
        <v>0</v>
      </c>
      <c r="W10590" s="13" t="s">
        <v>101</v>
      </c>
      <c r="X10590">
        <v>0.45</v>
      </c>
    </row>
    <row r="10591" spans="1:24" x14ac:dyDescent="0.3">
      <c r="A10591">
        <v>10589</v>
      </c>
      <c r="B10591" t="s">
        <v>206</v>
      </c>
      <c r="C10591" t="s">
        <v>207</v>
      </c>
      <c r="D10591">
        <v>12.920775000000001</v>
      </c>
      <c r="E10591">
        <v>77.539948999999993</v>
      </c>
      <c r="F10591" s="18">
        <v>45378</v>
      </c>
      <c r="G10591" s="19">
        <v>0.16666666666666699</v>
      </c>
      <c r="H10591">
        <v>4</v>
      </c>
      <c r="I10591" s="13" t="s">
        <v>194</v>
      </c>
      <c r="J10591">
        <v>0</v>
      </c>
      <c r="K10591" s="13" t="s">
        <v>191</v>
      </c>
      <c r="L10591">
        <v>6</v>
      </c>
      <c r="M10591">
        <v>1</v>
      </c>
      <c r="N10591" s="13" t="s">
        <v>94</v>
      </c>
      <c r="O10591" s="13" t="s">
        <v>95</v>
      </c>
      <c r="P10591">
        <v>15</v>
      </c>
      <c r="Q10591" s="13" t="s">
        <v>95</v>
      </c>
      <c r="R10591" s="13" t="s">
        <v>98</v>
      </c>
      <c r="S10591" s="13" t="s">
        <v>99</v>
      </c>
      <c r="T10591">
        <v>5</v>
      </c>
      <c r="U10591">
        <v>5</v>
      </c>
      <c r="V10591">
        <v>0</v>
      </c>
      <c r="W10591" s="13" t="s">
        <v>101</v>
      </c>
      <c r="X10591">
        <v>0.65</v>
      </c>
    </row>
    <row r="10592" spans="1:24" x14ac:dyDescent="0.3">
      <c r="A10592">
        <v>10590</v>
      </c>
      <c r="B10592" t="s">
        <v>206</v>
      </c>
      <c r="C10592" t="s">
        <v>207</v>
      </c>
      <c r="D10592">
        <v>12.912323000000001</v>
      </c>
      <c r="E10592">
        <v>77.602946000000003</v>
      </c>
      <c r="F10592" s="18">
        <v>45361</v>
      </c>
      <c r="G10592" s="19">
        <v>0.5</v>
      </c>
      <c r="H10592">
        <v>12</v>
      </c>
      <c r="I10592" s="13" t="s">
        <v>89</v>
      </c>
      <c r="J10592">
        <v>1</v>
      </c>
      <c r="K10592" s="13" t="s">
        <v>214</v>
      </c>
      <c r="L10592">
        <v>4</v>
      </c>
      <c r="M10592">
        <v>0</v>
      </c>
      <c r="N10592" s="13" t="s">
        <v>212</v>
      </c>
      <c r="O10592" s="13" t="s">
        <v>195</v>
      </c>
      <c r="P10592">
        <v>37</v>
      </c>
      <c r="Q10592" s="13" t="s">
        <v>195</v>
      </c>
      <c r="R10592" s="13" t="s">
        <v>98</v>
      </c>
      <c r="S10592" s="13" t="s">
        <v>99</v>
      </c>
      <c r="T10592">
        <v>2</v>
      </c>
      <c r="U10592">
        <v>2</v>
      </c>
      <c r="V10592">
        <v>0</v>
      </c>
      <c r="W10592" s="13" t="s">
        <v>101</v>
      </c>
      <c r="X10592">
        <v>0.45</v>
      </c>
    </row>
    <row r="10593" spans="1:24" x14ac:dyDescent="0.3">
      <c r="A10593">
        <v>10591</v>
      </c>
      <c r="B10593" t="s">
        <v>209</v>
      </c>
      <c r="C10593" t="s">
        <v>210</v>
      </c>
      <c r="D10593">
        <v>17.263567999999999</v>
      </c>
      <c r="E10593">
        <v>78.428194000000005</v>
      </c>
      <c r="F10593" s="18">
        <v>45408</v>
      </c>
      <c r="G10593" s="19">
        <v>0.83333333333333304</v>
      </c>
      <c r="H10593">
        <v>20</v>
      </c>
      <c r="I10593" s="13" t="s">
        <v>211</v>
      </c>
      <c r="J10593">
        <v>0</v>
      </c>
      <c r="K10593" s="13" t="s">
        <v>191</v>
      </c>
      <c r="L10593">
        <v>1</v>
      </c>
      <c r="M10593">
        <v>1</v>
      </c>
      <c r="N10593" s="13" t="s">
        <v>192</v>
      </c>
      <c r="O10593" s="13" t="s">
        <v>97</v>
      </c>
      <c r="P10593">
        <v>27</v>
      </c>
      <c r="Q10593" s="13" t="s">
        <v>95</v>
      </c>
      <c r="R10593" s="13" t="s">
        <v>199</v>
      </c>
      <c r="S10593" s="13" t="s">
        <v>196</v>
      </c>
      <c r="T10593">
        <v>5</v>
      </c>
      <c r="U10593">
        <v>2</v>
      </c>
      <c r="V10593">
        <v>0</v>
      </c>
      <c r="W10593" s="13" t="s">
        <v>101</v>
      </c>
      <c r="X10593">
        <v>0.1</v>
      </c>
    </row>
    <row r="10594" spans="1:24" x14ac:dyDescent="0.3">
      <c r="A10594">
        <v>10592</v>
      </c>
      <c r="B10594" t="s">
        <v>209</v>
      </c>
      <c r="C10594" t="s">
        <v>210</v>
      </c>
      <c r="D10594">
        <v>17.492545</v>
      </c>
      <c r="E10594">
        <v>78.398920000000004</v>
      </c>
      <c r="F10594" s="18">
        <v>44900</v>
      </c>
      <c r="G10594" s="19">
        <v>0.625</v>
      </c>
      <c r="H10594">
        <v>15</v>
      </c>
      <c r="I10594" s="13" t="s">
        <v>204</v>
      </c>
      <c r="J10594">
        <v>0</v>
      </c>
      <c r="K10594" s="13" t="s">
        <v>92</v>
      </c>
      <c r="L10594">
        <v>4</v>
      </c>
      <c r="M10594">
        <v>0</v>
      </c>
      <c r="N10594" s="13" t="s">
        <v>212</v>
      </c>
      <c r="O10594" s="13" t="s">
        <v>195</v>
      </c>
      <c r="P10594">
        <v>33</v>
      </c>
      <c r="Q10594" s="13" t="s">
        <v>95</v>
      </c>
      <c r="R10594" s="13" t="s">
        <v>208</v>
      </c>
      <c r="S10594" s="13" t="s">
        <v>99</v>
      </c>
      <c r="T10594">
        <v>1</v>
      </c>
      <c r="U10594">
        <v>1</v>
      </c>
      <c r="V10594">
        <v>0</v>
      </c>
      <c r="W10594" s="13" t="s">
        <v>101</v>
      </c>
      <c r="X10594">
        <v>0.45</v>
      </c>
    </row>
    <row r="10595" spans="1:24" x14ac:dyDescent="0.3">
      <c r="A10595">
        <v>10593</v>
      </c>
      <c r="B10595" t="s">
        <v>209</v>
      </c>
      <c r="C10595" t="s">
        <v>210</v>
      </c>
      <c r="D10595">
        <v>17.204606999999999</v>
      </c>
      <c r="E10595">
        <v>78.464664999999997</v>
      </c>
      <c r="F10595" s="18">
        <v>45558</v>
      </c>
      <c r="G10595" s="19">
        <v>0.625</v>
      </c>
      <c r="H10595">
        <v>15</v>
      </c>
      <c r="I10595" s="13" t="s">
        <v>204</v>
      </c>
      <c r="J10595">
        <v>0</v>
      </c>
      <c r="K10595" s="13" t="s">
        <v>191</v>
      </c>
      <c r="L10595">
        <v>1</v>
      </c>
      <c r="M10595">
        <v>0</v>
      </c>
      <c r="N10595" s="13" t="s">
        <v>94</v>
      </c>
      <c r="O10595" s="13" t="s">
        <v>95</v>
      </c>
      <c r="P10595">
        <v>18</v>
      </c>
      <c r="Q10595" s="13" t="s">
        <v>95</v>
      </c>
      <c r="R10595" s="13" t="s">
        <v>213</v>
      </c>
      <c r="S10595" s="13" t="s">
        <v>193</v>
      </c>
      <c r="T10595">
        <v>5</v>
      </c>
      <c r="U10595">
        <v>0</v>
      </c>
      <c r="V10595">
        <v>0</v>
      </c>
      <c r="W10595" s="13" t="s">
        <v>101</v>
      </c>
      <c r="X10595">
        <v>0.45</v>
      </c>
    </row>
    <row r="10596" spans="1:24" x14ac:dyDescent="0.3">
      <c r="A10596">
        <v>10594</v>
      </c>
      <c r="B10596" t="s">
        <v>200</v>
      </c>
      <c r="C10596" t="s">
        <v>201</v>
      </c>
      <c r="D10596">
        <v>13.177467</v>
      </c>
      <c r="E10596">
        <v>80.131698</v>
      </c>
      <c r="F10596" s="18">
        <v>45033</v>
      </c>
      <c r="G10596" s="19">
        <v>0.5</v>
      </c>
      <c r="H10596">
        <v>12</v>
      </c>
      <c r="I10596" s="13" t="s">
        <v>204</v>
      </c>
      <c r="J10596">
        <v>0</v>
      </c>
      <c r="K10596" s="13" t="s">
        <v>92</v>
      </c>
      <c r="L10596">
        <v>3</v>
      </c>
      <c r="M10596">
        <v>1</v>
      </c>
      <c r="N10596" s="13" t="s">
        <v>192</v>
      </c>
      <c r="O10596" s="13" t="s">
        <v>97</v>
      </c>
      <c r="P10596">
        <v>17</v>
      </c>
      <c r="Q10596" s="13" t="s">
        <v>97</v>
      </c>
      <c r="R10596" s="13" t="s">
        <v>98</v>
      </c>
      <c r="S10596" s="13" t="s">
        <v>99</v>
      </c>
      <c r="T10596">
        <v>2</v>
      </c>
      <c r="U10596">
        <v>2</v>
      </c>
      <c r="V10596">
        <v>0</v>
      </c>
      <c r="W10596" s="13" t="s">
        <v>101</v>
      </c>
      <c r="X10596">
        <v>0.5</v>
      </c>
    </row>
    <row r="10597" spans="1:24" x14ac:dyDescent="0.3">
      <c r="A10597">
        <v>10595</v>
      </c>
      <c r="B10597" t="s">
        <v>217</v>
      </c>
      <c r="C10597" t="s">
        <v>218</v>
      </c>
      <c r="D10597">
        <v>22.625792000000001</v>
      </c>
      <c r="E10597">
        <v>88.219300000000004</v>
      </c>
      <c r="F10597" s="18">
        <v>44616</v>
      </c>
      <c r="G10597" s="19">
        <v>0.125</v>
      </c>
      <c r="H10597">
        <v>3</v>
      </c>
      <c r="I10597" s="13" t="s">
        <v>202</v>
      </c>
      <c r="J10597">
        <v>0</v>
      </c>
      <c r="K10597" s="13" t="s">
        <v>214</v>
      </c>
      <c r="L10597">
        <v>6</v>
      </c>
      <c r="M10597">
        <v>1</v>
      </c>
      <c r="N10597" s="13" t="s">
        <v>212</v>
      </c>
      <c r="O10597" s="13" t="s">
        <v>195</v>
      </c>
      <c r="P10597">
        <v>17</v>
      </c>
      <c r="Q10597" s="13" t="s">
        <v>95</v>
      </c>
      <c r="R10597" s="13" t="s">
        <v>199</v>
      </c>
      <c r="S10597" s="13" t="s">
        <v>99</v>
      </c>
      <c r="T10597">
        <v>5</v>
      </c>
      <c r="U10597">
        <v>5</v>
      </c>
      <c r="V10597">
        <v>0</v>
      </c>
      <c r="W10597" s="13" t="s">
        <v>101</v>
      </c>
      <c r="X10597">
        <v>0.45</v>
      </c>
    </row>
    <row r="10598" spans="1:24" x14ac:dyDescent="0.3">
      <c r="A10598">
        <v>10596</v>
      </c>
      <c r="B10598" t="s">
        <v>200</v>
      </c>
      <c r="C10598" t="s">
        <v>201</v>
      </c>
      <c r="D10598">
        <v>13.106953000000001</v>
      </c>
      <c r="E10598">
        <v>80.154557999999994</v>
      </c>
      <c r="F10598" s="18">
        <v>45021</v>
      </c>
      <c r="G10598" s="19">
        <v>0.79166666666666696</v>
      </c>
      <c r="H10598">
        <v>19</v>
      </c>
      <c r="I10598" s="13" t="s">
        <v>194</v>
      </c>
      <c r="J10598">
        <v>0</v>
      </c>
      <c r="K10598" s="13" t="s">
        <v>214</v>
      </c>
      <c r="L10598">
        <v>3</v>
      </c>
      <c r="M10598">
        <v>0</v>
      </c>
      <c r="N10598" s="13" t="s">
        <v>94</v>
      </c>
      <c r="O10598" s="13" t="s">
        <v>95</v>
      </c>
      <c r="P10598">
        <v>17</v>
      </c>
      <c r="Q10598" s="13" t="s">
        <v>97</v>
      </c>
      <c r="R10598" s="13" t="s">
        <v>199</v>
      </c>
      <c r="S10598" s="13" t="s">
        <v>193</v>
      </c>
      <c r="T10598">
        <v>2</v>
      </c>
      <c r="U10598">
        <v>2</v>
      </c>
      <c r="V10598">
        <v>1</v>
      </c>
      <c r="W10598" s="13" t="s">
        <v>101</v>
      </c>
      <c r="X10598">
        <v>0.8</v>
      </c>
    </row>
    <row r="10599" spans="1:24" x14ac:dyDescent="0.3">
      <c r="A10599">
        <v>10597</v>
      </c>
      <c r="B10599" t="s">
        <v>206</v>
      </c>
      <c r="C10599" t="s">
        <v>207</v>
      </c>
      <c r="D10599">
        <v>12.816385</v>
      </c>
      <c r="E10599">
        <v>77.517245000000003</v>
      </c>
      <c r="F10599" s="18">
        <v>45559</v>
      </c>
      <c r="G10599" s="19">
        <v>0.875</v>
      </c>
      <c r="H10599">
        <v>21</v>
      </c>
      <c r="I10599" s="13" t="s">
        <v>215</v>
      </c>
      <c r="J10599">
        <v>0</v>
      </c>
      <c r="K10599" s="13" t="s">
        <v>214</v>
      </c>
      <c r="L10599">
        <v>6</v>
      </c>
      <c r="M10599">
        <v>0</v>
      </c>
      <c r="N10599" s="13" t="s">
        <v>192</v>
      </c>
      <c r="O10599" s="13" t="s">
        <v>97</v>
      </c>
      <c r="P10599">
        <v>31</v>
      </c>
      <c r="Q10599" s="13" t="s">
        <v>195</v>
      </c>
      <c r="R10599" s="13" t="s">
        <v>98</v>
      </c>
      <c r="S10599" s="13" t="s">
        <v>196</v>
      </c>
      <c r="T10599">
        <v>2</v>
      </c>
      <c r="U10599">
        <v>0</v>
      </c>
      <c r="V10599">
        <v>0</v>
      </c>
      <c r="W10599" s="13" t="s">
        <v>101</v>
      </c>
      <c r="X10599">
        <v>0.1</v>
      </c>
    </row>
    <row r="10600" spans="1:24" x14ac:dyDescent="0.3">
      <c r="A10600">
        <v>10598</v>
      </c>
      <c r="B10600" t="s">
        <v>197</v>
      </c>
      <c r="C10600" t="s">
        <v>198</v>
      </c>
      <c r="D10600">
        <v>30.761427999999999</v>
      </c>
      <c r="E10600">
        <v>76.710215000000005</v>
      </c>
      <c r="F10600" s="18">
        <v>44825</v>
      </c>
      <c r="G10600" s="19">
        <v>0.91666666666666696</v>
      </c>
      <c r="H10600">
        <v>22</v>
      </c>
      <c r="I10600" s="13" t="s">
        <v>194</v>
      </c>
      <c r="J10600">
        <v>0</v>
      </c>
      <c r="K10600" s="13" t="s">
        <v>214</v>
      </c>
      <c r="L10600">
        <v>5</v>
      </c>
      <c r="M10600">
        <v>0</v>
      </c>
      <c r="N10600" s="13" t="s">
        <v>212</v>
      </c>
      <c r="O10600" s="13" t="s">
        <v>195</v>
      </c>
      <c r="P10600">
        <v>30</v>
      </c>
      <c r="Q10600" s="13" t="s">
        <v>97</v>
      </c>
      <c r="R10600" s="13" t="s">
        <v>98</v>
      </c>
      <c r="S10600" s="13" t="s">
        <v>99</v>
      </c>
      <c r="T10600">
        <v>2</v>
      </c>
      <c r="U10600">
        <v>2</v>
      </c>
      <c r="V10600">
        <v>0</v>
      </c>
      <c r="W10600" s="13" t="s">
        <v>101</v>
      </c>
      <c r="X10600">
        <v>0.65</v>
      </c>
    </row>
    <row r="10601" spans="1:24" x14ac:dyDescent="0.3">
      <c r="A10601">
        <v>10599</v>
      </c>
      <c r="B10601" t="s">
        <v>209</v>
      </c>
      <c r="C10601" t="s">
        <v>210</v>
      </c>
      <c r="D10601">
        <v>17.405667000000001</v>
      </c>
      <c r="E10601">
        <v>78.240604000000005</v>
      </c>
      <c r="F10601" s="18">
        <v>45733</v>
      </c>
      <c r="G10601" s="19">
        <v>0.29166666666666702</v>
      </c>
      <c r="H10601">
        <v>7</v>
      </c>
      <c r="I10601" s="13" t="s">
        <v>204</v>
      </c>
      <c r="J10601">
        <v>0</v>
      </c>
      <c r="K10601" s="13" t="s">
        <v>214</v>
      </c>
      <c r="L10601">
        <v>1</v>
      </c>
      <c r="M10601">
        <v>0</v>
      </c>
      <c r="N10601" s="13" t="s">
        <v>212</v>
      </c>
      <c r="O10601" s="13" t="s">
        <v>95</v>
      </c>
      <c r="P10601">
        <v>30</v>
      </c>
      <c r="Q10601" s="13" t="s">
        <v>97</v>
      </c>
      <c r="R10601" s="13" t="s">
        <v>98</v>
      </c>
      <c r="S10601" s="13" t="s">
        <v>196</v>
      </c>
      <c r="T10601">
        <v>3</v>
      </c>
      <c r="U10601">
        <v>3</v>
      </c>
      <c r="V10601">
        <v>0</v>
      </c>
      <c r="W10601" s="13" t="s">
        <v>101</v>
      </c>
      <c r="X10601">
        <v>0.65</v>
      </c>
    </row>
    <row r="10602" spans="1:24" x14ac:dyDescent="0.3">
      <c r="A10602">
        <v>10600</v>
      </c>
      <c r="B10602" t="s">
        <v>209</v>
      </c>
      <c r="C10602" t="s">
        <v>210</v>
      </c>
      <c r="D10602">
        <v>17.484342000000002</v>
      </c>
      <c r="E10602">
        <v>78.253315999999998</v>
      </c>
      <c r="F10602" s="18">
        <v>45103</v>
      </c>
      <c r="G10602" s="19">
        <v>0.54166666666666696</v>
      </c>
      <c r="H10602">
        <v>13</v>
      </c>
      <c r="I10602" s="13" t="s">
        <v>204</v>
      </c>
      <c r="J10602">
        <v>0</v>
      </c>
      <c r="K10602" s="13" t="s">
        <v>191</v>
      </c>
      <c r="L10602">
        <v>1</v>
      </c>
      <c r="M10602">
        <v>0</v>
      </c>
      <c r="N10602" s="13" t="s">
        <v>94</v>
      </c>
      <c r="O10602" s="13" t="s">
        <v>95</v>
      </c>
      <c r="P10602">
        <v>27</v>
      </c>
      <c r="Q10602" s="13" t="s">
        <v>95</v>
      </c>
      <c r="R10602" s="13" t="s">
        <v>205</v>
      </c>
      <c r="S10602" s="13" t="s">
        <v>193</v>
      </c>
      <c r="T10602">
        <v>4</v>
      </c>
      <c r="U10602">
        <v>1</v>
      </c>
      <c r="V10602">
        <v>0</v>
      </c>
      <c r="W10602" s="13" t="s">
        <v>101</v>
      </c>
      <c r="X10602">
        <v>0.45</v>
      </c>
    </row>
    <row r="10603" spans="1:24" x14ac:dyDescent="0.3">
      <c r="A10603">
        <v>10601</v>
      </c>
      <c r="B10603" t="s">
        <v>190</v>
      </c>
      <c r="C10603" t="s">
        <v>80</v>
      </c>
      <c r="D10603">
        <v>18.937155000000001</v>
      </c>
      <c r="E10603">
        <v>72.802616</v>
      </c>
      <c r="F10603" s="18">
        <v>45216</v>
      </c>
      <c r="G10603" s="19">
        <v>4.1666666666666699E-2</v>
      </c>
      <c r="H10603">
        <v>1</v>
      </c>
      <c r="I10603" s="13" t="s">
        <v>215</v>
      </c>
      <c r="J10603">
        <v>0</v>
      </c>
      <c r="K10603" s="13" t="s">
        <v>214</v>
      </c>
      <c r="L10603">
        <v>2</v>
      </c>
      <c r="M10603">
        <v>1</v>
      </c>
      <c r="N10603" s="13" t="s">
        <v>192</v>
      </c>
      <c r="O10603" s="13" t="s">
        <v>97</v>
      </c>
      <c r="P10603">
        <v>18</v>
      </c>
      <c r="Q10603" s="13" t="s">
        <v>95</v>
      </c>
      <c r="R10603" s="13" t="s">
        <v>213</v>
      </c>
      <c r="S10603" s="13" t="s">
        <v>193</v>
      </c>
      <c r="T10603">
        <v>3</v>
      </c>
      <c r="U10603">
        <v>2</v>
      </c>
      <c r="V10603">
        <v>0</v>
      </c>
      <c r="W10603" s="13" t="s">
        <v>101</v>
      </c>
      <c r="X10603">
        <v>0.1</v>
      </c>
    </row>
    <row r="10604" spans="1:24" x14ac:dyDescent="0.3">
      <c r="A10604">
        <v>10602</v>
      </c>
      <c r="B10604" t="s">
        <v>79</v>
      </c>
      <c r="C10604" t="s">
        <v>80</v>
      </c>
      <c r="D10604">
        <v>18.450596000000001</v>
      </c>
      <c r="E10604">
        <v>73.812419000000006</v>
      </c>
      <c r="F10604" s="18">
        <v>45636</v>
      </c>
      <c r="G10604" s="19">
        <v>0.54166666666666696</v>
      </c>
      <c r="H10604">
        <v>13</v>
      </c>
      <c r="I10604" s="13" t="s">
        <v>215</v>
      </c>
      <c r="J10604">
        <v>0</v>
      </c>
      <c r="K10604" s="13" t="s">
        <v>191</v>
      </c>
      <c r="L10604">
        <v>2</v>
      </c>
      <c r="M10604">
        <v>0</v>
      </c>
      <c r="N10604" s="13" t="s">
        <v>192</v>
      </c>
      <c r="O10604" s="13" t="s">
        <v>97</v>
      </c>
      <c r="P10604">
        <v>26</v>
      </c>
      <c r="Q10604" s="13" t="s">
        <v>97</v>
      </c>
      <c r="R10604" s="13" t="s">
        <v>205</v>
      </c>
      <c r="S10604" s="13" t="s">
        <v>196</v>
      </c>
      <c r="T10604">
        <v>2</v>
      </c>
      <c r="U10604">
        <v>2</v>
      </c>
      <c r="V10604">
        <v>0</v>
      </c>
      <c r="W10604" s="13" t="s">
        <v>101</v>
      </c>
      <c r="X10604">
        <v>0.3</v>
      </c>
    </row>
    <row r="10605" spans="1:24" x14ac:dyDescent="0.3">
      <c r="A10605">
        <v>10603</v>
      </c>
      <c r="B10605" t="s">
        <v>209</v>
      </c>
      <c r="C10605" t="s">
        <v>210</v>
      </c>
      <c r="D10605">
        <v>17.504846000000001</v>
      </c>
      <c r="E10605">
        <v>78.565023999999994</v>
      </c>
      <c r="F10605" s="18">
        <v>45225</v>
      </c>
      <c r="G10605" s="19">
        <v>0.25</v>
      </c>
      <c r="H10605">
        <v>6</v>
      </c>
      <c r="I10605" s="13" t="s">
        <v>202</v>
      </c>
      <c r="J10605">
        <v>0</v>
      </c>
      <c r="K10605" s="13" t="s">
        <v>92</v>
      </c>
      <c r="L10605">
        <v>2</v>
      </c>
      <c r="M10605">
        <v>0</v>
      </c>
      <c r="N10605" s="13" t="s">
        <v>192</v>
      </c>
      <c r="O10605" s="13" t="s">
        <v>97</v>
      </c>
      <c r="P10605">
        <v>21</v>
      </c>
      <c r="Q10605" s="13" t="s">
        <v>195</v>
      </c>
      <c r="R10605" s="13" t="s">
        <v>208</v>
      </c>
      <c r="S10605" s="13" t="s">
        <v>196</v>
      </c>
      <c r="T10605">
        <v>1</v>
      </c>
      <c r="U10605">
        <v>1</v>
      </c>
      <c r="V10605">
        <v>0</v>
      </c>
      <c r="W10605" s="13" t="s">
        <v>101</v>
      </c>
      <c r="X10605">
        <v>0.1</v>
      </c>
    </row>
    <row r="10606" spans="1:24" x14ac:dyDescent="0.3">
      <c r="A10606">
        <v>10604</v>
      </c>
      <c r="B10606" t="s">
        <v>203</v>
      </c>
      <c r="C10606" t="s">
        <v>203</v>
      </c>
      <c r="D10606">
        <v>28.565850999999999</v>
      </c>
      <c r="E10606">
        <v>77.284694000000002</v>
      </c>
      <c r="F10606" s="18">
        <v>45016</v>
      </c>
      <c r="G10606" s="19">
        <v>0.79166666666666696</v>
      </c>
      <c r="H10606">
        <v>19</v>
      </c>
      <c r="I10606" s="13" t="s">
        <v>211</v>
      </c>
      <c r="J10606">
        <v>0</v>
      </c>
      <c r="K10606" s="13" t="s">
        <v>191</v>
      </c>
      <c r="L10606">
        <v>4</v>
      </c>
      <c r="M10606">
        <v>0</v>
      </c>
      <c r="N10606" s="13" t="s">
        <v>94</v>
      </c>
      <c r="O10606" s="13" t="s">
        <v>95</v>
      </c>
      <c r="P10606">
        <v>29</v>
      </c>
      <c r="Q10606" s="13" t="s">
        <v>97</v>
      </c>
      <c r="R10606" s="13" t="s">
        <v>208</v>
      </c>
      <c r="S10606" s="13" t="s">
        <v>196</v>
      </c>
      <c r="T10606">
        <v>1</v>
      </c>
      <c r="U10606">
        <v>1</v>
      </c>
      <c r="V10606">
        <v>1</v>
      </c>
      <c r="W10606" s="13" t="s">
        <v>101</v>
      </c>
      <c r="X10606">
        <v>0.8</v>
      </c>
    </row>
    <row r="10607" spans="1:24" x14ac:dyDescent="0.3">
      <c r="A10607">
        <v>10605</v>
      </c>
      <c r="B10607" t="s">
        <v>217</v>
      </c>
      <c r="C10607" t="s">
        <v>218</v>
      </c>
      <c r="D10607">
        <v>22.655822000000001</v>
      </c>
      <c r="E10607">
        <v>88.409908999999999</v>
      </c>
      <c r="F10607" s="18">
        <v>45047</v>
      </c>
      <c r="G10607" s="19">
        <v>0.125</v>
      </c>
      <c r="H10607">
        <v>3</v>
      </c>
      <c r="I10607" s="13" t="s">
        <v>204</v>
      </c>
      <c r="J10607">
        <v>0</v>
      </c>
      <c r="K10607" s="13" t="s">
        <v>92</v>
      </c>
      <c r="L10607">
        <v>1</v>
      </c>
      <c r="M10607">
        <v>0</v>
      </c>
      <c r="N10607" s="13" t="s">
        <v>94</v>
      </c>
      <c r="O10607" s="13" t="s">
        <v>95</v>
      </c>
      <c r="P10607">
        <v>26</v>
      </c>
      <c r="Q10607" s="13" t="s">
        <v>195</v>
      </c>
      <c r="R10607" s="13" t="s">
        <v>205</v>
      </c>
      <c r="S10607" s="13" t="s">
        <v>196</v>
      </c>
      <c r="T10607">
        <v>2</v>
      </c>
      <c r="U10607">
        <v>0</v>
      </c>
      <c r="V10607">
        <v>0</v>
      </c>
      <c r="W10607" s="13" t="s">
        <v>101</v>
      </c>
      <c r="X10607">
        <v>0.45</v>
      </c>
    </row>
    <row r="10608" spans="1:24" x14ac:dyDescent="0.3">
      <c r="A10608">
        <v>10606</v>
      </c>
      <c r="B10608" t="s">
        <v>206</v>
      </c>
      <c r="C10608" t="s">
        <v>207</v>
      </c>
      <c r="D10608">
        <v>13.050435999999999</v>
      </c>
      <c r="E10608">
        <v>77.500405000000001</v>
      </c>
      <c r="F10608" s="18">
        <v>45578</v>
      </c>
      <c r="G10608" s="19">
        <v>0.875</v>
      </c>
      <c r="H10608">
        <v>21</v>
      </c>
      <c r="I10608" s="13" t="s">
        <v>89</v>
      </c>
      <c r="J10608">
        <v>1</v>
      </c>
      <c r="K10608" s="13" t="s">
        <v>191</v>
      </c>
      <c r="L10608">
        <v>3</v>
      </c>
      <c r="M10608">
        <v>1</v>
      </c>
      <c r="N10608" s="13" t="s">
        <v>94</v>
      </c>
      <c r="O10608" s="13" t="s">
        <v>95</v>
      </c>
      <c r="P10608">
        <v>32</v>
      </c>
      <c r="Q10608" s="13" t="s">
        <v>195</v>
      </c>
      <c r="R10608" s="13" t="s">
        <v>199</v>
      </c>
      <c r="S10608" s="13" t="s">
        <v>193</v>
      </c>
      <c r="T10608">
        <v>5</v>
      </c>
      <c r="U10608">
        <v>4</v>
      </c>
      <c r="V10608">
        <v>0</v>
      </c>
      <c r="W10608" s="13" t="s">
        <v>101</v>
      </c>
      <c r="X10608">
        <v>0.45</v>
      </c>
    </row>
    <row r="10609" spans="1:24" x14ac:dyDescent="0.3">
      <c r="A10609">
        <v>10607</v>
      </c>
      <c r="B10609" t="s">
        <v>200</v>
      </c>
      <c r="C10609" t="s">
        <v>201</v>
      </c>
      <c r="D10609">
        <v>12.859543</v>
      </c>
      <c r="E10609">
        <v>80.160612</v>
      </c>
      <c r="F10609" s="18">
        <v>45358</v>
      </c>
      <c r="G10609" s="19">
        <v>0.625</v>
      </c>
      <c r="H10609">
        <v>15</v>
      </c>
      <c r="I10609" s="13" t="s">
        <v>202</v>
      </c>
      <c r="J10609">
        <v>0</v>
      </c>
      <c r="K10609" s="13" t="s">
        <v>191</v>
      </c>
      <c r="L10609">
        <v>1</v>
      </c>
      <c r="M10609">
        <v>1</v>
      </c>
      <c r="N10609" s="13" t="s">
        <v>192</v>
      </c>
      <c r="O10609" s="13" t="s">
        <v>97</v>
      </c>
      <c r="P10609">
        <v>34</v>
      </c>
      <c r="Q10609" s="13" t="s">
        <v>195</v>
      </c>
      <c r="R10609" s="13" t="s">
        <v>205</v>
      </c>
      <c r="S10609" s="13" t="s">
        <v>196</v>
      </c>
      <c r="T10609">
        <v>2</v>
      </c>
      <c r="U10609">
        <v>2</v>
      </c>
      <c r="V10609">
        <v>0</v>
      </c>
      <c r="W10609" s="13" t="s">
        <v>101</v>
      </c>
      <c r="X10609">
        <v>0.1</v>
      </c>
    </row>
    <row r="10610" spans="1:24" x14ac:dyDescent="0.3">
      <c r="A10610">
        <v>10608</v>
      </c>
      <c r="B10610" t="s">
        <v>217</v>
      </c>
      <c r="C10610" t="s">
        <v>218</v>
      </c>
      <c r="D10610">
        <v>22.572369999999999</v>
      </c>
      <c r="E10610">
        <v>88.363930999999994</v>
      </c>
      <c r="F10610" s="18">
        <v>45042</v>
      </c>
      <c r="G10610" s="19">
        <v>0.625</v>
      </c>
      <c r="H10610">
        <v>15</v>
      </c>
      <c r="I10610" s="13" t="s">
        <v>194</v>
      </c>
      <c r="J10610">
        <v>0</v>
      </c>
      <c r="K10610" s="13" t="s">
        <v>191</v>
      </c>
      <c r="L10610">
        <v>4</v>
      </c>
      <c r="M10610">
        <v>0</v>
      </c>
      <c r="N10610" s="13" t="s">
        <v>94</v>
      </c>
      <c r="O10610" s="13" t="s">
        <v>95</v>
      </c>
      <c r="P10610">
        <v>27</v>
      </c>
      <c r="Q10610" s="13" t="s">
        <v>97</v>
      </c>
      <c r="R10610" s="13" t="s">
        <v>213</v>
      </c>
      <c r="S10610" s="13" t="s">
        <v>196</v>
      </c>
      <c r="T10610">
        <v>4</v>
      </c>
      <c r="U10610">
        <v>1</v>
      </c>
      <c r="V10610">
        <v>0</v>
      </c>
      <c r="W10610" s="13" t="s">
        <v>101</v>
      </c>
      <c r="X10610">
        <v>0.65</v>
      </c>
    </row>
    <row r="10611" spans="1:24" x14ac:dyDescent="0.3">
      <c r="A10611">
        <v>10609</v>
      </c>
      <c r="B10611" t="s">
        <v>190</v>
      </c>
      <c r="C10611" t="s">
        <v>80</v>
      </c>
      <c r="D10611">
        <v>19.220473999999999</v>
      </c>
      <c r="E10611">
        <v>72.780045999999999</v>
      </c>
      <c r="F10611" s="18">
        <v>45005</v>
      </c>
      <c r="G10611" s="19">
        <v>0.33333333333333298</v>
      </c>
      <c r="H10611">
        <v>8</v>
      </c>
      <c r="I10611" s="13" t="s">
        <v>204</v>
      </c>
      <c r="J10611">
        <v>0</v>
      </c>
      <c r="K10611" s="13" t="s">
        <v>92</v>
      </c>
      <c r="L10611">
        <v>2</v>
      </c>
      <c r="M10611">
        <v>0</v>
      </c>
      <c r="N10611" s="13" t="s">
        <v>192</v>
      </c>
      <c r="O10611" s="13" t="s">
        <v>97</v>
      </c>
      <c r="P10611">
        <v>28</v>
      </c>
      <c r="Q10611" s="13" t="s">
        <v>97</v>
      </c>
      <c r="R10611" s="13" t="s">
        <v>98</v>
      </c>
      <c r="S10611" s="13" t="s">
        <v>193</v>
      </c>
      <c r="T10611">
        <v>3</v>
      </c>
      <c r="U10611">
        <v>1</v>
      </c>
      <c r="V10611">
        <v>1</v>
      </c>
      <c r="W10611" s="13" t="s">
        <v>101</v>
      </c>
      <c r="X10611">
        <v>0.45</v>
      </c>
    </row>
    <row r="10612" spans="1:24" x14ac:dyDescent="0.3">
      <c r="A10612">
        <v>10610</v>
      </c>
      <c r="B10612" t="s">
        <v>197</v>
      </c>
      <c r="C10612" t="s">
        <v>198</v>
      </c>
      <c r="D10612">
        <v>30.740281</v>
      </c>
      <c r="E10612">
        <v>76.794684000000004</v>
      </c>
      <c r="F10612" s="18">
        <v>45462</v>
      </c>
      <c r="G10612" s="19">
        <v>0.83333333333333304</v>
      </c>
      <c r="H10612">
        <v>20</v>
      </c>
      <c r="I10612" s="13" t="s">
        <v>194</v>
      </c>
      <c r="J10612">
        <v>0</v>
      </c>
      <c r="K10612" s="13" t="s">
        <v>92</v>
      </c>
      <c r="L10612">
        <v>5</v>
      </c>
      <c r="M10612">
        <v>0</v>
      </c>
      <c r="N10612" s="13" t="s">
        <v>192</v>
      </c>
      <c r="O10612" s="13" t="s">
        <v>97</v>
      </c>
      <c r="P10612">
        <v>17</v>
      </c>
      <c r="Q10612" s="13" t="s">
        <v>195</v>
      </c>
      <c r="R10612" s="13" t="s">
        <v>205</v>
      </c>
      <c r="S10612" s="13" t="s">
        <v>193</v>
      </c>
      <c r="T10612">
        <v>5</v>
      </c>
      <c r="U10612">
        <v>2</v>
      </c>
      <c r="V10612">
        <v>0</v>
      </c>
      <c r="W10612" s="13" t="s">
        <v>101</v>
      </c>
      <c r="X10612">
        <v>0.1</v>
      </c>
    </row>
    <row r="10613" spans="1:24" x14ac:dyDescent="0.3">
      <c r="A10613">
        <v>10611</v>
      </c>
      <c r="B10613" t="s">
        <v>217</v>
      </c>
      <c r="C10613" t="s">
        <v>218</v>
      </c>
      <c r="D10613">
        <v>22.517382999999999</v>
      </c>
      <c r="E10613">
        <v>88.215857999999997</v>
      </c>
      <c r="F10613" s="18">
        <v>44564</v>
      </c>
      <c r="G10613" s="19">
        <v>0.16666666666666699</v>
      </c>
      <c r="H10613">
        <v>4</v>
      </c>
      <c r="I10613" s="13" t="s">
        <v>204</v>
      </c>
      <c r="J10613">
        <v>0</v>
      </c>
      <c r="K10613" s="13" t="s">
        <v>191</v>
      </c>
      <c r="L10613">
        <v>5</v>
      </c>
      <c r="M10613">
        <v>1</v>
      </c>
      <c r="N10613" s="13" t="s">
        <v>192</v>
      </c>
      <c r="O10613" s="13" t="s">
        <v>97</v>
      </c>
      <c r="P10613">
        <v>16</v>
      </c>
      <c r="Q10613" s="13" t="s">
        <v>195</v>
      </c>
      <c r="R10613" s="13" t="s">
        <v>98</v>
      </c>
      <c r="S10613" s="13" t="s">
        <v>196</v>
      </c>
      <c r="T10613">
        <v>4</v>
      </c>
      <c r="U10613">
        <v>1</v>
      </c>
      <c r="V10613">
        <v>0</v>
      </c>
      <c r="W10613" s="13" t="s">
        <v>101</v>
      </c>
      <c r="X10613">
        <v>0.1</v>
      </c>
    </row>
    <row r="10614" spans="1:24" x14ac:dyDescent="0.3">
      <c r="A10614">
        <v>10612</v>
      </c>
      <c r="B10614" t="s">
        <v>197</v>
      </c>
      <c r="C10614" t="s">
        <v>198</v>
      </c>
      <c r="D10614">
        <v>30.739025999999999</v>
      </c>
      <c r="E10614">
        <v>76.761542000000006</v>
      </c>
      <c r="F10614" s="18">
        <v>45624</v>
      </c>
      <c r="G10614" s="19">
        <v>0.83333333333333304</v>
      </c>
      <c r="H10614">
        <v>20</v>
      </c>
      <c r="I10614" s="13" t="s">
        <v>202</v>
      </c>
      <c r="J10614">
        <v>0</v>
      </c>
      <c r="K10614" s="13" t="s">
        <v>214</v>
      </c>
      <c r="L10614">
        <v>6</v>
      </c>
      <c r="M10614">
        <v>1</v>
      </c>
      <c r="N10614" s="13" t="s">
        <v>212</v>
      </c>
      <c r="O10614" s="13" t="s">
        <v>195</v>
      </c>
      <c r="P10614">
        <v>33</v>
      </c>
      <c r="Q10614" s="13" t="s">
        <v>195</v>
      </c>
      <c r="R10614" s="13" t="s">
        <v>98</v>
      </c>
      <c r="S10614" s="13" t="s">
        <v>193</v>
      </c>
      <c r="T10614">
        <v>1</v>
      </c>
      <c r="U10614">
        <v>1</v>
      </c>
      <c r="V10614">
        <v>0</v>
      </c>
      <c r="W10614" s="13" t="s">
        <v>101</v>
      </c>
      <c r="X10614">
        <v>0.25</v>
      </c>
    </row>
    <row r="10615" spans="1:24" x14ac:dyDescent="0.3">
      <c r="A10615">
        <v>10613</v>
      </c>
      <c r="B10615" t="s">
        <v>200</v>
      </c>
      <c r="C10615" t="s">
        <v>201</v>
      </c>
      <c r="D10615">
        <v>12.868709000000001</v>
      </c>
      <c r="E10615">
        <v>80.114509999999996</v>
      </c>
      <c r="F10615" s="18">
        <v>45537</v>
      </c>
      <c r="G10615" s="19">
        <v>0.25</v>
      </c>
      <c r="H10615">
        <v>6</v>
      </c>
      <c r="I10615" s="13" t="s">
        <v>204</v>
      </c>
      <c r="J10615">
        <v>0</v>
      </c>
      <c r="K10615" s="13" t="s">
        <v>214</v>
      </c>
      <c r="L10615">
        <v>3</v>
      </c>
      <c r="M10615">
        <v>1</v>
      </c>
      <c r="N10615" s="13" t="s">
        <v>212</v>
      </c>
      <c r="O10615" s="13" t="s">
        <v>95</v>
      </c>
      <c r="P10615">
        <v>28</v>
      </c>
      <c r="Q10615" s="13" t="s">
        <v>95</v>
      </c>
      <c r="R10615" s="13" t="s">
        <v>208</v>
      </c>
      <c r="S10615" s="13" t="s">
        <v>193</v>
      </c>
      <c r="T10615">
        <v>5</v>
      </c>
      <c r="U10615">
        <v>0</v>
      </c>
      <c r="V10615">
        <v>0</v>
      </c>
      <c r="W10615" s="13" t="s">
        <v>101</v>
      </c>
      <c r="X10615">
        <v>0.45</v>
      </c>
    </row>
    <row r="10616" spans="1:24" x14ac:dyDescent="0.3">
      <c r="A10616">
        <v>10614</v>
      </c>
      <c r="B10616" t="s">
        <v>200</v>
      </c>
      <c r="C10616" t="s">
        <v>201</v>
      </c>
      <c r="D10616">
        <v>13.004956</v>
      </c>
      <c r="E10616">
        <v>80.116969999999995</v>
      </c>
      <c r="F10616" s="18">
        <v>45242</v>
      </c>
      <c r="G10616" s="19">
        <v>0.58333333333333304</v>
      </c>
      <c r="H10616">
        <v>14</v>
      </c>
      <c r="I10616" s="13" t="s">
        <v>89</v>
      </c>
      <c r="J10616">
        <v>1</v>
      </c>
      <c r="K10616" s="13" t="s">
        <v>214</v>
      </c>
      <c r="L10616">
        <v>4</v>
      </c>
      <c r="M10616">
        <v>0</v>
      </c>
      <c r="N10616" s="13" t="s">
        <v>192</v>
      </c>
      <c r="O10616" s="13" t="s">
        <v>97</v>
      </c>
      <c r="P10616">
        <v>32</v>
      </c>
      <c r="Q10616" s="13" t="s">
        <v>95</v>
      </c>
      <c r="R10616" s="13" t="s">
        <v>199</v>
      </c>
      <c r="S10616" s="13" t="s">
        <v>196</v>
      </c>
      <c r="T10616">
        <v>2</v>
      </c>
      <c r="U10616">
        <v>2</v>
      </c>
      <c r="V10616">
        <v>0</v>
      </c>
      <c r="W10616" s="13" t="s">
        <v>220</v>
      </c>
      <c r="X10616">
        <v>0.2</v>
      </c>
    </row>
    <row r="10617" spans="1:24" x14ac:dyDescent="0.3">
      <c r="A10617">
        <v>10615</v>
      </c>
      <c r="B10617" t="s">
        <v>200</v>
      </c>
      <c r="C10617" t="s">
        <v>201</v>
      </c>
      <c r="D10617">
        <v>12.931043000000001</v>
      </c>
      <c r="E10617">
        <v>80.261013000000005</v>
      </c>
      <c r="F10617" s="18">
        <v>45177</v>
      </c>
      <c r="G10617" s="19">
        <v>0.54166666666666696</v>
      </c>
      <c r="H10617">
        <v>13</v>
      </c>
      <c r="I10617" s="13" t="s">
        <v>211</v>
      </c>
      <c r="J10617">
        <v>0</v>
      </c>
      <c r="K10617" s="13" t="s">
        <v>214</v>
      </c>
      <c r="L10617">
        <v>6</v>
      </c>
      <c r="M10617">
        <v>1</v>
      </c>
      <c r="N10617" s="13" t="s">
        <v>212</v>
      </c>
      <c r="O10617" s="13" t="s">
        <v>195</v>
      </c>
      <c r="P10617">
        <v>28</v>
      </c>
      <c r="Q10617" s="13" t="s">
        <v>195</v>
      </c>
      <c r="R10617" s="13" t="s">
        <v>98</v>
      </c>
      <c r="S10617" s="13" t="s">
        <v>193</v>
      </c>
      <c r="T10617">
        <v>3</v>
      </c>
      <c r="U10617">
        <v>0</v>
      </c>
      <c r="V10617">
        <v>0</v>
      </c>
      <c r="W10617" s="13" t="s">
        <v>101</v>
      </c>
      <c r="X10617">
        <v>0.25</v>
      </c>
    </row>
    <row r="10618" spans="1:24" x14ac:dyDescent="0.3">
      <c r="A10618">
        <v>10616</v>
      </c>
      <c r="B10618" t="s">
        <v>206</v>
      </c>
      <c r="C10618" t="s">
        <v>207</v>
      </c>
      <c r="D10618">
        <v>13.153656</v>
      </c>
      <c r="E10618">
        <v>77.536116000000007</v>
      </c>
      <c r="F10618" s="18">
        <v>45005</v>
      </c>
      <c r="G10618" s="19">
        <v>0.5</v>
      </c>
      <c r="H10618">
        <v>12</v>
      </c>
      <c r="I10618" s="13" t="s">
        <v>204</v>
      </c>
      <c r="J10618">
        <v>0</v>
      </c>
      <c r="K10618" s="13" t="s">
        <v>214</v>
      </c>
      <c r="L10618">
        <v>4</v>
      </c>
      <c r="M10618">
        <v>1</v>
      </c>
      <c r="N10618" s="13" t="s">
        <v>94</v>
      </c>
      <c r="O10618" s="13" t="s">
        <v>95</v>
      </c>
      <c r="P10618">
        <v>22</v>
      </c>
      <c r="Q10618" s="13" t="s">
        <v>195</v>
      </c>
      <c r="R10618" s="13" t="s">
        <v>199</v>
      </c>
      <c r="S10618" s="13" t="s">
        <v>196</v>
      </c>
      <c r="T10618">
        <v>3</v>
      </c>
      <c r="U10618">
        <v>2</v>
      </c>
      <c r="V10618">
        <v>0</v>
      </c>
      <c r="W10618" s="13" t="s">
        <v>101</v>
      </c>
      <c r="X10618">
        <v>0.45</v>
      </c>
    </row>
    <row r="10619" spans="1:24" x14ac:dyDescent="0.3">
      <c r="A10619">
        <v>10617</v>
      </c>
      <c r="B10619" t="s">
        <v>79</v>
      </c>
      <c r="C10619" t="s">
        <v>80</v>
      </c>
      <c r="D10619">
        <v>18.464791999999999</v>
      </c>
      <c r="E10619">
        <v>73.958251000000004</v>
      </c>
      <c r="F10619" s="18">
        <v>45051</v>
      </c>
      <c r="G10619" s="19">
        <v>0.91666666666666696</v>
      </c>
      <c r="H10619">
        <v>22</v>
      </c>
      <c r="I10619" s="13" t="s">
        <v>211</v>
      </c>
      <c r="J10619">
        <v>0</v>
      </c>
      <c r="K10619" s="13" t="s">
        <v>214</v>
      </c>
      <c r="L10619">
        <v>6</v>
      </c>
      <c r="M10619">
        <v>1</v>
      </c>
      <c r="N10619" s="13" t="s">
        <v>212</v>
      </c>
      <c r="O10619" s="13" t="s">
        <v>195</v>
      </c>
      <c r="P10619">
        <v>34</v>
      </c>
      <c r="Q10619" s="13" t="s">
        <v>195</v>
      </c>
      <c r="R10619" s="13" t="s">
        <v>199</v>
      </c>
      <c r="S10619" s="13" t="s">
        <v>196</v>
      </c>
      <c r="T10619">
        <v>1</v>
      </c>
      <c r="U10619">
        <v>0</v>
      </c>
      <c r="V10619">
        <v>0</v>
      </c>
      <c r="W10619" s="13" t="s">
        <v>101</v>
      </c>
      <c r="X10619">
        <v>0.25</v>
      </c>
    </row>
    <row r="10620" spans="1:24" x14ac:dyDescent="0.3">
      <c r="A10620">
        <v>10618</v>
      </c>
      <c r="B10620" t="s">
        <v>217</v>
      </c>
      <c r="C10620" t="s">
        <v>218</v>
      </c>
      <c r="D10620">
        <v>22.551068000000001</v>
      </c>
      <c r="E10620">
        <v>88.205898000000005</v>
      </c>
      <c r="F10620" s="18">
        <v>44702</v>
      </c>
      <c r="G10620" s="19">
        <v>0.79166666666666696</v>
      </c>
      <c r="H10620">
        <v>19</v>
      </c>
      <c r="I10620" s="13" t="s">
        <v>219</v>
      </c>
      <c r="J10620">
        <v>1</v>
      </c>
      <c r="K10620" s="13" t="s">
        <v>92</v>
      </c>
      <c r="L10620">
        <v>5</v>
      </c>
      <c r="M10620">
        <v>0</v>
      </c>
      <c r="N10620" s="13" t="s">
        <v>192</v>
      </c>
      <c r="O10620" s="13" t="s">
        <v>97</v>
      </c>
      <c r="P10620">
        <v>32</v>
      </c>
      <c r="Q10620" s="13" t="s">
        <v>97</v>
      </c>
      <c r="R10620" s="13" t="s">
        <v>205</v>
      </c>
      <c r="S10620" s="13" t="s">
        <v>193</v>
      </c>
      <c r="T10620">
        <v>5</v>
      </c>
      <c r="U10620">
        <v>1</v>
      </c>
      <c r="V10620">
        <v>1</v>
      </c>
      <c r="W10620" s="13" t="s">
        <v>101</v>
      </c>
      <c r="X10620">
        <v>0.45</v>
      </c>
    </row>
    <row r="10621" spans="1:24" x14ac:dyDescent="0.3">
      <c r="A10621">
        <v>10619</v>
      </c>
      <c r="B10621" t="s">
        <v>209</v>
      </c>
      <c r="C10621" t="s">
        <v>210</v>
      </c>
      <c r="D10621">
        <v>17.489742</v>
      </c>
      <c r="E10621">
        <v>78.266746999999995</v>
      </c>
      <c r="F10621" s="18">
        <v>45221</v>
      </c>
      <c r="G10621" s="19">
        <v>0.33333333333333298</v>
      </c>
      <c r="H10621">
        <v>8</v>
      </c>
      <c r="I10621" s="13" t="s">
        <v>89</v>
      </c>
      <c r="J10621">
        <v>1</v>
      </c>
      <c r="K10621" s="13" t="s">
        <v>214</v>
      </c>
      <c r="L10621">
        <v>4</v>
      </c>
      <c r="M10621">
        <v>0</v>
      </c>
      <c r="N10621" s="13" t="s">
        <v>192</v>
      </c>
      <c r="O10621" s="13" t="s">
        <v>97</v>
      </c>
      <c r="P10621">
        <v>32</v>
      </c>
      <c r="Q10621" s="13" t="s">
        <v>195</v>
      </c>
      <c r="R10621" s="13" t="s">
        <v>205</v>
      </c>
      <c r="S10621" s="13" t="s">
        <v>196</v>
      </c>
      <c r="T10621">
        <v>2</v>
      </c>
      <c r="U10621">
        <v>2</v>
      </c>
      <c r="V10621">
        <v>1</v>
      </c>
      <c r="W10621" s="13" t="s">
        <v>101</v>
      </c>
      <c r="X10621">
        <v>0.25</v>
      </c>
    </row>
    <row r="10622" spans="1:24" x14ac:dyDescent="0.3">
      <c r="A10622">
        <v>10620</v>
      </c>
      <c r="B10622" t="s">
        <v>79</v>
      </c>
      <c r="C10622" t="s">
        <v>80</v>
      </c>
      <c r="D10622">
        <v>18.630641000000001</v>
      </c>
      <c r="E10622">
        <v>73.729654999999994</v>
      </c>
      <c r="F10622" s="18">
        <v>45319</v>
      </c>
      <c r="G10622" s="19">
        <v>0.91666666666666696</v>
      </c>
      <c r="H10622">
        <v>22</v>
      </c>
      <c r="I10622" s="13" t="s">
        <v>89</v>
      </c>
      <c r="J10622">
        <v>1</v>
      </c>
      <c r="K10622" s="13" t="s">
        <v>191</v>
      </c>
      <c r="L10622">
        <v>6</v>
      </c>
      <c r="M10622">
        <v>1</v>
      </c>
      <c r="N10622" s="13" t="s">
        <v>94</v>
      </c>
      <c r="O10622" s="13" t="s">
        <v>95</v>
      </c>
      <c r="P10622">
        <v>21</v>
      </c>
      <c r="Q10622" s="13" t="s">
        <v>195</v>
      </c>
      <c r="R10622" s="13" t="s">
        <v>205</v>
      </c>
      <c r="S10622" s="13" t="s">
        <v>196</v>
      </c>
      <c r="T10622">
        <v>3</v>
      </c>
      <c r="U10622">
        <v>0</v>
      </c>
      <c r="V10622">
        <v>0</v>
      </c>
      <c r="W10622" s="13" t="s">
        <v>101</v>
      </c>
      <c r="X10622">
        <v>0.45</v>
      </c>
    </row>
    <row r="10623" spans="1:24" x14ac:dyDescent="0.3">
      <c r="A10623">
        <v>10621</v>
      </c>
      <c r="B10623" t="s">
        <v>203</v>
      </c>
      <c r="C10623" t="s">
        <v>203</v>
      </c>
      <c r="D10623">
        <v>28.634551999999999</v>
      </c>
      <c r="E10623">
        <v>76.974608000000003</v>
      </c>
      <c r="F10623" s="18">
        <v>45053</v>
      </c>
      <c r="G10623" s="19">
        <v>0.875</v>
      </c>
      <c r="H10623">
        <v>21</v>
      </c>
      <c r="I10623" s="13" t="s">
        <v>89</v>
      </c>
      <c r="J10623">
        <v>1</v>
      </c>
      <c r="K10623" s="13" t="s">
        <v>92</v>
      </c>
      <c r="L10623">
        <v>6</v>
      </c>
      <c r="M10623">
        <v>0</v>
      </c>
      <c r="N10623" s="13" t="s">
        <v>192</v>
      </c>
      <c r="O10623" s="13" t="s">
        <v>97</v>
      </c>
      <c r="P10623">
        <v>27</v>
      </c>
      <c r="Q10623" s="13" t="s">
        <v>195</v>
      </c>
      <c r="R10623" s="13" t="s">
        <v>199</v>
      </c>
      <c r="S10623" s="13" t="s">
        <v>193</v>
      </c>
      <c r="T10623">
        <v>2</v>
      </c>
      <c r="U10623">
        <v>1</v>
      </c>
      <c r="V10623">
        <v>0</v>
      </c>
      <c r="W10623" s="13" t="s">
        <v>101</v>
      </c>
      <c r="X10623">
        <v>0.1</v>
      </c>
    </row>
    <row r="10624" spans="1:24" x14ac:dyDescent="0.3">
      <c r="A10624">
        <v>10622</v>
      </c>
      <c r="B10624" t="s">
        <v>200</v>
      </c>
      <c r="C10624" t="s">
        <v>201</v>
      </c>
      <c r="D10624">
        <v>13.086683000000001</v>
      </c>
      <c r="E10624">
        <v>80.140855000000002</v>
      </c>
      <c r="F10624" s="18">
        <v>45307</v>
      </c>
      <c r="G10624" s="19">
        <v>0.83333333333333304</v>
      </c>
      <c r="H10624">
        <v>20</v>
      </c>
      <c r="I10624" s="13" t="s">
        <v>215</v>
      </c>
      <c r="J10624">
        <v>0</v>
      </c>
      <c r="K10624" s="13" t="s">
        <v>214</v>
      </c>
      <c r="L10624">
        <v>6</v>
      </c>
      <c r="M10624">
        <v>1</v>
      </c>
      <c r="N10624" s="13" t="s">
        <v>94</v>
      </c>
      <c r="O10624" s="13" t="s">
        <v>95</v>
      </c>
      <c r="P10624">
        <v>19</v>
      </c>
      <c r="Q10624" s="13" t="s">
        <v>97</v>
      </c>
      <c r="R10624" s="13" t="s">
        <v>205</v>
      </c>
      <c r="S10624" s="13" t="s">
        <v>196</v>
      </c>
      <c r="T10624">
        <v>5</v>
      </c>
      <c r="U10624">
        <v>1</v>
      </c>
      <c r="V10624">
        <v>0</v>
      </c>
      <c r="W10624" s="13" t="s">
        <v>101</v>
      </c>
      <c r="X10624">
        <v>0.65</v>
      </c>
    </row>
    <row r="10625" spans="1:24" x14ac:dyDescent="0.3">
      <c r="A10625">
        <v>10623</v>
      </c>
      <c r="B10625" t="s">
        <v>79</v>
      </c>
      <c r="C10625" t="s">
        <v>80</v>
      </c>
      <c r="D10625">
        <v>18.475892999999999</v>
      </c>
      <c r="E10625">
        <v>73.796726000000007</v>
      </c>
      <c r="F10625" s="18">
        <v>45267</v>
      </c>
      <c r="G10625" s="19">
        <v>0.58333333333333304</v>
      </c>
      <c r="H10625">
        <v>14</v>
      </c>
      <c r="I10625" s="13" t="s">
        <v>202</v>
      </c>
      <c r="J10625">
        <v>0</v>
      </c>
      <c r="K10625" s="13" t="s">
        <v>191</v>
      </c>
      <c r="L10625">
        <v>4</v>
      </c>
      <c r="M10625">
        <v>0</v>
      </c>
      <c r="N10625" s="13" t="s">
        <v>94</v>
      </c>
      <c r="O10625" s="13" t="s">
        <v>95</v>
      </c>
      <c r="P10625">
        <v>30</v>
      </c>
      <c r="Q10625" s="13" t="s">
        <v>97</v>
      </c>
      <c r="R10625" s="13" t="s">
        <v>208</v>
      </c>
      <c r="S10625" s="13" t="s">
        <v>196</v>
      </c>
      <c r="T10625">
        <v>1</v>
      </c>
      <c r="U10625">
        <v>1</v>
      </c>
      <c r="V10625">
        <v>0</v>
      </c>
      <c r="W10625" s="13" t="s">
        <v>101</v>
      </c>
      <c r="X10625">
        <v>0.65</v>
      </c>
    </row>
    <row r="10626" spans="1:24" x14ac:dyDescent="0.3">
      <c r="A10626">
        <v>10624</v>
      </c>
      <c r="B10626" t="s">
        <v>206</v>
      </c>
      <c r="C10626" t="s">
        <v>207</v>
      </c>
      <c r="D10626">
        <v>12.843450000000001</v>
      </c>
      <c r="E10626">
        <v>77.642174999999995</v>
      </c>
      <c r="F10626" s="18">
        <v>44833</v>
      </c>
      <c r="G10626" s="19">
        <v>0.41666666666666702</v>
      </c>
      <c r="H10626">
        <v>10</v>
      </c>
      <c r="I10626" s="13" t="s">
        <v>202</v>
      </c>
      <c r="J10626">
        <v>0</v>
      </c>
      <c r="K10626" s="13" t="s">
        <v>191</v>
      </c>
      <c r="L10626">
        <v>4</v>
      </c>
      <c r="M10626">
        <v>1</v>
      </c>
      <c r="N10626" s="13" t="s">
        <v>212</v>
      </c>
      <c r="O10626" s="13" t="s">
        <v>95</v>
      </c>
      <c r="P10626">
        <v>32</v>
      </c>
      <c r="Q10626" s="13" t="s">
        <v>195</v>
      </c>
      <c r="R10626" s="13" t="s">
        <v>98</v>
      </c>
      <c r="S10626" s="13" t="s">
        <v>196</v>
      </c>
      <c r="T10626">
        <v>2</v>
      </c>
      <c r="U10626">
        <v>1</v>
      </c>
      <c r="V10626">
        <v>1</v>
      </c>
      <c r="W10626" s="13" t="s">
        <v>101</v>
      </c>
      <c r="X10626">
        <v>0.6</v>
      </c>
    </row>
    <row r="10627" spans="1:24" x14ac:dyDescent="0.3">
      <c r="A10627">
        <v>10625</v>
      </c>
      <c r="B10627" t="s">
        <v>206</v>
      </c>
      <c r="C10627" t="s">
        <v>207</v>
      </c>
      <c r="D10627">
        <v>13.078657</v>
      </c>
      <c r="E10627">
        <v>77.629778000000002</v>
      </c>
      <c r="F10627" s="18">
        <v>44623</v>
      </c>
      <c r="G10627" s="19">
        <v>0.25</v>
      </c>
      <c r="H10627">
        <v>6</v>
      </c>
      <c r="I10627" s="13" t="s">
        <v>202</v>
      </c>
      <c r="J10627">
        <v>0</v>
      </c>
      <c r="K10627" s="13" t="s">
        <v>191</v>
      </c>
      <c r="L10627">
        <v>5</v>
      </c>
      <c r="M10627">
        <v>0</v>
      </c>
      <c r="N10627" s="13" t="s">
        <v>212</v>
      </c>
      <c r="O10627" s="13" t="s">
        <v>195</v>
      </c>
      <c r="P10627">
        <v>31</v>
      </c>
      <c r="Q10627" s="13" t="s">
        <v>97</v>
      </c>
      <c r="R10627" s="13" t="s">
        <v>199</v>
      </c>
      <c r="S10627" s="13" t="s">
        <v>196</v>
      </c>
      <c r="T10627">
        <v>5</v>
      </c>
      <c r="U10627">
        <v>3</v>
      </c>
      <c r="V10627">
        <v>0</v>
      </c>
      <c r="W10627" s="13" t="s">
        <v>101</v>
      </c>
      <c r="X10627">
        <v>0.45</v>
      </c>
    </row>
    <row r="10628" spans="1:24" x14ac:dyDescent="0.3">
      <c r="A10628">
        <v>10626</v>
      </c>
      <c r="B10628" t="s">
        <v>209</v>
      </c>
      <c r="C10628" t="s">
        <v>210</v>
      </c>
      <c r="D10628">
        <v>17.565601000000001</v>
      </c>
      <c r="E10628">
        <v>78.520426999999998</v>
      </c>
      <c r="F10628" s="18">
        <v>45520</v>
      </c>
      <c r="G10628" s="19">
        <v>0.95833333333333304</v>
      </c>
      <c r="H10628">
        <v>23</v>
      </c>
      <c r="I10628" s="13" t="s">
        <v>211</v>
      </c>
      <c r="J10628">
        <v>0</v>
      </c>
      <c r="K10628" s="13" t="s">
        <v>214</v>
      </c>
      <c r="L10628">
        <v>2</v>
      </c>
      <c r="M10628">
        <v>0</v>
      </c>
      <c r="N10628" s="13" t="s">
        <v>212</v>
      </c>
      <c r="O10628" s="13" t="s">
        <v>195</v>
      </c>
      <c r="P10628">
        <v>18</v>
      </c>
      <c r="Q10628" s="13" t="s">
        <v>195</v>
      </c>
      <c r="R10628" s="13" t="s">
        <v>199</v>
      </c>
      <c r="S10628" s="13" t="s">
        <v>193</v>
      </c>
      <c r="T10628">
        <v>5</v>
      </c>
      <c r="U10628">
        <v>0</v>
      </c>
      <c r="V10628">
        <v>0</v>
      </c>
      <c r="W10628" s="13" t="s">
        <v>101</v>
      </c>
      <c r="X10628">
        <v>0.25</v>
      </c>
    </row>
    <row r="10629" spans="1:24" x14ac:dyDescent="0.3">
      <c r="A10629">
        <v>10627</v>
      </c>
      <c r="B10629" t="s">
        <v>203</v>
      </c>
      <c r="C10629" t="s">
        <v>203</v>
      </c>
      <c r="D10629">
        <v>28.648012999999999</v>
      </c>
      <c r="E10629">
        <v>76.894330999999994</v>
      </c>
      <c r="F10629" s="18">
        <v>45407</v>
      </c>
      <c r="G10629" s="19">
        <v>0.45833333333333298</v>
      </c>
      <c r="H10629">
        <v>11</v>
      </c>
      <c r="I10629" s="13" t="s">
        <v>202</v>
      </c>
      <c r="J10629">
        <v>0</v>
      </c>
      <c r="K10629" s="13" t="s">
        <v>214</v>
      </c>
      <c r="L10629">
        <v>6</v>
      </c>
      <c r="M10629">
        <v>0</v>
      </c>
      <c r="N10629" s="13" t="s">
        <v>212</v>
      </c>
      <c r="O10629" s="13" t="s">
        <v>95</v>
      </c>
      <c r="P10629">
        <v>29</v>
      </c>
      <c r="Q10629" s="13" t="s">
        <v>95</v>
      </c>
      <c r="R10629" s="13" t="s">
        <v>213</v>
      </c>
      <c r="S10629" s="13" t="s">
        <v>196</v>
      </c>
      <c r="T10629">
        <v>4</v>
      </c>
      <c r="U10629">
        <v>3</v>
      </c>
      <c r="V10629">
        <v>0</v>
      </c>
      <c r="W10629" s="13" t="s">
        <v>101</v>
      </c>
      <c r="X10629">
        <v>0.45</v>
      </c>
    </row>
    <row r="10630" spans="1:24" x14ac:dyDescent="0.3">
      <c r="A10630">
        <v>10628</v>
      </c>
      <c r="B10630" t="s">
        <v>190</v>
      </c>
      <c r="C10630" t="s">
        <v>80</v>
      </c>
      <c r="D10630">
        <v>18.944896</v>
      </c>
      <c r="E10630">
        <v>72.809832</v>
      </c>
      <c r="F10630" s="18">
        <v>45463</v>
      </c>
      <c r="G10630" s="19">
        <v>0.58333333333333304</v>
      </c>
      <c r="H10630">
        <v>14</v>
      </c>
      <c r="I10630" s="13" t="s">
        <v>202</v>
      </c>
      <c r="J10630">
        <v>0</v>
      </c>
      <c r="K10630" s="13" t="s">
        <v>191</v>
      </c>
      <c r="L10630">
        <v>6</v>
      </c>
      <c r="M10630">
        <v>0</v>
      </c>
      <c r="N10630" s="13" t="s">
        <v>192</v>
      </c>
      <c r="O10630" s="13" t="s">
        <v>97</v>
      </c>
      <c r="P10630">
        <v>18</v>
      </c>
      <c r="Q10630" s="13" t="s">
        <v>195</v>
      </c>
      <c r="R10630" s="13" t="s">
        <v>98</v>
      </c>
      <c r="S10630" s="13" t="s">
        <v>193</v>
      </c>
      <c r="T10630">
        <v>2</v>
      </c>
      <c r="U10630">
        <v>0</v>
      </c>
      <c r="V10630">
        <v>0</v>
      </c>
      <c r="W10630" s="13" t="s">
        <v>101</v>
      </c>
      <c r="X10630">
        <v>0.1</v>
      </c>
    </row>
    <row r="10631" spans="1:24" x14ac:dyDescent="0.3">
      <c r="A10631">
        <v>10629</v>
      </c>
      <c r="B10631" t="s">
        <v>217</v>
      </c>
      <c r="C10631" t="s">
        <v>218</v>
      </c>
      <c r="D10631">
        <v>22.475114000000001</v>
      </c>
      <c r="E10631">
        <v>88.314743000000007</v>
      </c>
      <c r="F10631" s="18">
        <v>45184</v>
      </c>
      <c r="G10631" s="19">
        <v>0.25</v>
      </c>
      <c r="H10631">
        <v>6</v>
      </c>
      <c r="I10631" s="13" t="s">
        <v>211</v>
      </c>
      <c r="J10631">
        <v>0</v>
      </c>
      <c r="K10631" s="13" t="s">
        <v>214</v>
      </c>
      <c r="L10631">
        <v>3</v>
      </c>
      <c r="M10631">
        <v>0</v>
      </c>
      <c r="N10631" s="13" t="s">
        <v>192</v>
      </c>
      <c r="O10631" s="13" t="s">
        <v>97</v>
      </c>
      <c r="P10631">
        <v>23</v>
      </c>
      <c r="Q10631" s="13" t="s">
        <v>195</v>
      </c>
      <c r="R10631" s="13" t="s">
        <v>208</v>
      </c>
      <c r="S10631" s="13" t="s">
        <v>193</v>
      </c>
      <c r="T10631">
        <v>4</v>
      </c>
      <c r="U10631">
        <v>1</v>
      </c>
      <c r="V10631">
        <v>0</v>
      </c>
      <c r="W10631" s="13" t="s">
        <v>101</v>
      </c>
      <c r="X10631">
        <v>0.1</v>
      </c>
    </row>
    <row r="10632" spans="1:24" x14ac:dyDescent="0.3">
      <c r="A10632">
        <v>10630</v>
      </c>
      <c r="B10632" t="s">
        <v>197</v>
      </c>
      <c r="C10632" t="s">
        <v>198</v>
      </c>
      <c r="D10632">
        <v>30.716992999999999</v>
      </c>
      <c r="E10632">
        <v>76.727687000000003</v>
      </c>
      <c r="F10632" s="18">
        <v>45227</v>
      </c>
      <c r="G10632" s="19">
        <v>0.33333333333333298</v>
      </c>
      <c r="H10632">
        <v>8</v>
      </c>
      <c r="I10632" s="13" t="s">
        <v>219</v>
      </c>
      <c r="J10632">
        <v>1</v>
      </c>
      <c r="K10632" s="13" t="s">
        <v>92</v>
      </c>
      <c r="L10632">
        <v>1</v>
      </c>
      <c r="M10632">
        <v>1</v>
      </c>
      <c r="N10632" s="13" t="s">
        <v>212</v>
      </c>
      <c r="O10632" s="13" t="s">
        <v>195</v>
      </c>
      <c r="P10632">
        <v>37</v>
      </c>
      <c r="Q10632" s="13" t="s">
        <v>95</v>
      </c>
      <c r="R10632" s="13" t="s">
        <v>98</v>
      </c>
      <c r="S10632" s="13" t="s">
        <v>196</v>
      </c>
      <c r="T10632">
        <v>2</v>
      </c>
      <c r="U10632">
        <v>2</v>
      </c>
      <c r="V10632">
        <v>1</v>
      </c>
      <c r="W10632" s="13" t="s">
        <v>101</v>
      </c>
      <c r="X10632">
        <v>0.4</v>
      </c>
    </row>
    <row r="10633" spans="1:24" x14ac:dyDescent="0.3">
      <c r="A10633">
        <v>10631</v>
      </c>
      <c r="B10633" t="s">
        <v>190</v>
      </c>
      <c r="C10633" t="s">
        <v>80</v>
      </c>
      <c r="D10633">
        <v>18.804770000000001</v>
      </c>
      <c r="E10633">
        <v>72.897671000000003</v>
      </c>
      <c r="F10633" s="18">
        <v>45585</v>
      </c>
      <c r="G10633" s="19">
        <v>0.20833333333333301</v>
      </c>
      <c r="H10633">
        <v>5</v>
      </c>
      <c r="I10633" s="13" t="s">
        <v>89</v>
      </c>
      <c r="J10633">
        <v>1</v>
      </c>
      <c r="K10633" s="13" t="s">
        <v>92</v>
      </c>
      <c r="L10633">
        <v>2</v>
      </c>
      <c r="M10633">
        <v>1</v>
      </c>
      <c r="N10633" s="13" t="s">
        <v>212</v>
      </c>
      <c r="O10633" s="13" t="s">
        <v>195</v>
      </c>
      <c r="P10633">
        <v>30</v>
      </c>
      <c r="Q10633" s="13" t="s">
        <v>95</v>
      </c>
      <c r="R10633" s="13" t="s">
        <v>205</v>
      </c>
      <c r="S10633" s="13" t="s">
        <v>193</v>
      </c>
      <c r="T10633">
        <v>1</v>
      </c>
      <c r="U10633">
        <v>1</v>
      </c>
      <c r="V10633">
        <v>0</v>
      </c>
      <c r="W10633" s="13" t="s">
        <v>101</v>
      </c>
      <c r="X10633">
        <v>0.25</v>
      </c>
    </row>
    <row r="10634" spans="1:24" x14ac:dyDescent="0.3">
      <c r="A10634">
        <v>10632</v>
      </c>
      <c r="B10634" t="s">
        <v>217</v>
      </c>
      <c r="C10634" t="s">
        <v>218</v>
      </c>
      <c r="D10634">
        <v>22.511395</v>
      </c>
      <c r="E10634">
        <v>88.267405999999994</v>
      </c>
      <c r="F10634" s="18">
        <v>45519</v>
      </c>
      <c r="G10634" s="19">
        <v>0.95833333333333304</v>
      </c>
      <c r="H10634">
        <v>23</v>
      </c>
      <c r="I10634" s="13" t="s">
        <v>202</v>
      </c>
      <c r="J10634">
        <v>0</v>
      </c>
      <c r="K10634" s="13" t="s">
        <v>191</v>
      </c>
      <c r="L10634">
        <v>3</v>
      </c>
      <c r="M10634">
        <v>1</v>
      </c>
      <c r="N10634" s="13" t="s">
        <v>192</v>
      </c>
      <c r="O10634" s="13" t="s">
        <v>97</v>
      </c>
      <c r="P10634">
        <v>27</v>
      </c>
      <c r="Q10634" s="13" t="s">
        <v>95</v>
      </c>
      <c r="R10634" s="13" t="s">
        <v>205</v>
      </c>
      <c r="S10634" s="13" t="s">
        <v>196</v>
      </c>
      <c r="T10634">
        <v>5</v>
      </c>
      <c r="U10634">
        <v>1</v>
      </c>
      <c r="V10634">
        <v>0</v>
      </c>
      <c r="W10634" s="13" t="s">
        <v>101</v>
      </c>
      <c r="X10634">
        <v>0.1</v>
      </c>
    </row>
    <row r="10635" spans="1:24" x14ac:dyDescent="0.3">
      <c r="A10635">
        <v>10633</v>
      </c>
      <c r="B10635" t="s">
        <v>206</v>
      </c>
      <c r="C10635" t="s">
        <v>207</v>
      </c>
      <c r="D10635">
        <v>13.085531</v>
      </c>
      <c r="E10635">
        <v>77.561987999999999</v>
      </c>
      <c r="F10635" s="18">
        <v>45301</v>
      </c>
      <c r="G10635" s="19">
        <v>0.625</v>
      </c>
      <c r="H10635">
        <v>15</v>
      </c>
      <c r="I10635" s="13" t="s">
        <v>194</v>
      </c>
      <c r="J10635">
        <v>0</v>
      </c>
      <c r="K10635" s="13" t="s">
        <v>92</v>
      </c>
      <c r="L10635">
        <v>4</v>
      </c>
      <c r="M10635">
        <v>1</v>
      </c>
      <c r="N10635" s="13" t="s">
        <v>212</v>
      </c>
      <c r="O10635" s="13" t="s">
        <v>195</v>
      </c>
      <c r="P10635">
        <v>21</v>
      </c>
      <c r="Q10635" s="13" t="s">
        <v>97</v>
      </c>
      <c r="R10635" s="13" t="s">
        <v>208</v>
      </c>
      <c r="S10635" s="13" t="s">
        <v>99</v>
      </c>
      <c r="T10635">
        <v>3</v>
      </c>
      <c r="U10635">
        <v>3</v>
      </c>
      <c r="V10635">
        <v>0</v>
      </c>
      <c r="W10635" s="13" t="s">
        <v>101</v>
      </c>
      <c r="X10635">
        <v>0.65</v>
      </c>
    </row>
    <row r="10636" spans="1:24" x14ac:dyDescent="0.3">
      <c r="A10636">
        <v>10634</v>
      </c>
      <c r="B10636" t="s">
        <v>203</v>
      </c>
      <c r="C10636" t="s">
        <v>203</v>
      </c>
      <c r="D10636">
        <v>28.87481</v>
      </c>
      <c r="E10636">
        <v>77.062303999999997</v>
      </c>
      <c r="F10636" s="18">
        <v>45268</v>
      </c>
      <c r="G10636" s="19">
        <v>0.79166666666666696</v>
      </c>
      <c r="H10636">
        <v>19</v>
      </c>
      <c r="I10636" s="13" t="s">
        <v>211</v>
      </c>
      <c r="J10636">
        <v>0</v>
      </c>
      <c r="K10636" s="13" t="s">
        <v>92</v>
      </c>
      <c r="L10636">
        <v>2</v>
      </c>
      <c r="M10636">
        <v>1</v>
      </c>
      <c r="N10636" s="13" t="s">
        <v>94</v>
      </c>
      <c r="O10636" s="13" t="s">
        <v>95</v>
      </c>
      <c r="P10636">
        <v>17</v>
      </c>
      <c r="Q10636" s="13" t="s">
        <v>195</v>
      </c>
      <c r="R10636" s="13" t="s">
        <v>199</v>
      </c>
      <c r="S10636" s="13" t="s">
        <v>99</v>
      </c>
      <c r="T10636">
        <v>5</v>
      </c>
      <c r="U10636">
        <v>5</v>
      </c>
      <c r="V10636">
        <v>1</v>
      </c>
      <c r="W10636" s="13" t="s">
        <v>101</v>
      </c>
      <c r="X10636">
        <v>0.8</v>
      </c>
    </row>
    <row r="10637" spans="1:24" x14ac:dyDescent="0.3">
      <c r="A10637">
        <v>10635</v>
      </c>
      <c r="B10637" t="s">
        <v>206</v>
      </c>
      <c r="C10637" t="s">
        <v>207</v>
      </c>
      <c r="D10637">
        <v>13.15621</v>
      </c>
      <c r="E10637">
        <v>77.576598000000004</v>
      </c>
      <c r="F10637" s="18">
        <v>45413</v>
      </c>
      <c r="G10637" s="19">
        <v>0.41666666666666702</v>
      </c>
      <c r="H10637">
        <v>10</v>
      </c>
      <c r="I10637" s="13" t="s">
        <v>194</v>
      </c>
      <c r="J10637">
        <v>0</v>
      </c>
      <c r="K10637" s="13" t="s">
        <v>214</v>
      </c>
      <c r="L10637">
        <v>6</v>
      </c>
      <c r="M10637">
        <v>0</v>
      </c>
      <c r="N10637" s="13" t="s">
        <v>94</v>
      </c>
      <c r="O10637" s="13" t="s">
        <v>95</v>
      </c>
      <c r="P10637">
        <v>36</v>
      </c>
      <c r="Q10637" s="13" t="s">
        <v>195</v>
      </c>
      <c r="R10637" s="13" t="s">
        <v>208</v>
      </c>
      <c r="S10637" s="13" t="s">
        <v>99</v>
      </c>
      <c r="T10637">
        <v>2</v>
      </c>
      <c r="U10637">
        <v>2</v>
      </c>
      <c r="V10637">
        <v>1</v>
      </c>
      <c r="W10637" s="13" t="s">
        <v>101</v>
      </c>
      <c r="X10637">
        <v>0.8</v>
      </c>
    </row>
    <row r="10638" spans="1:24" x14ac:dyDescent="0.3">
      <c r="A10638">
        <v>10636</v>
      </c>
      <c r="B10638" t="s">
        <v>79</v>
      </c>
      <c r="C10638" t="s">
        <v>80</v>
      </c>
      <c r="D10638">
        <v>18.427636</v>
      </c>
      <c r="E10638">
        <v>73.825678999999994</v>
      </c>
      <c r="F10638" s="18">
        <v>45143</v>
      </c>
      <c r="G10638" s="19">
        <v>0.25</v>
      </c>
      <c r="H10638">
        <v>6</v>
      </c>
      <c r="I10638" s="13" t="s">
        <v>219</v>
      </c>
      <c r="J10638">
        <v>1</v>
      </c>
      <c r="K10638" s="13" t="s">
        <v>191</v>
      </c>
      <c r="L10638">
        <v>5</v>
      </c>
      <c r="M10638">
        <v>1</v>
      </c>
      <c r="N10638" s="13" t="s">
        <v>94</v>
      </c>
      <c r="O10638" s="13" t="s">
        <v>95</v>
      </c>
      <c r="P10638">
        <v>24</v>
      </c>
      <c r="Q10638" s="13" t="s">
        <v>97</v>
      </c>
      <c r="R10638" s="13" t="s">
        <v>98</v>
      </c>
      <c r="S10638" s="13" t="s">
        <v>193</v>
      </c>
      <c r="T10638">
        <v>3</v>
      </c>
      <c r="U10638">
        <v>3</v>
      </c>
      <c r="V10638">
        <v>0</v>
      </c>
      <c r="W10638" s="13" t="s">
        <v>101</v>
      </c>
      <c r="X10638">
        <v>0.65</v>
      </c>
    </row>
    <row r="10639" spans="1:24" x14ac:dyDescent="0.3">
      <c r="A10639">
        <v>10637</v>
      </c>
      <c r="B10639" t="s">
        <v>203</v>
      </c>
      <c r="C10639" t="s">
        <v>203</v>
      </c>
      <c r="D10639">
        <v>28.889475000000001</v>
      </c>
      <c r="E10639">
        <v>76.976774000000006</v>
      </c>
      <c r="F10639" s="18">
        <v>44642</v>
      </c>
      <c r="G10639" s="19">
        <v>4.1666666666666699E-2</v>
      </c>
      <c r="H10639">
        <v>1</v>
      </c>
      <c r="I10639" s="13" t="s">
        <v>215</v>
      </c>
      <c r="J10639">
        <v>0</v>
      </c>
      <c r="K10639" s="13" t="s">
        <v>214</v>
      </c>
      <c r="L10639">
        <v>1</v>
      </c>
      <c r="M10639">
        <v>1</v>
      </c>
      <c r="N10639" s="13" t="s">
        <v>94</v>
      </c>
      <c r="O10639" s="13" t="s">
        <v>95</v>
      </c>
      <c r="P10639">
        <v>33</v>
      </c>
      <c r="Q10639" s="13" t="s">
        <v>95</v>
      </c>
      <c r="R10639" s="13" t="s">
        <v>98</v>
      </c>
      <c r="S10639" s="13" t="s">
        <v>193</v>
      </c>
      <c r="T10639">
        <v>4</v>
      </c>
      <c r="U10639">
        <v>4</v>
      </c>
      <c r="V10639">
        <v>0</v>
      </c>
      <c r="W10639" s="13" t="s">
        <v>101</v>
      </c>
      <c r="X10639">
        <v>0.45</v>
      </c>
    </row>
    <row r="10640" spans="1:24" x14ac:dyDescent="0.3">
      <c r="A10640">
        <v>10638</v>
      </c>
      <c r="B10640" t="s">
        <v>203</v>
      </c>
      <c r="C10640" t="s">
        <v>203</v>
      </c>
      <c r="D10640">
        <v>28.673272000000001</v>
      </c>
      <c r="E10640">
        <v>77.251023000000004</v>
      </c>
      <c r="F10640" s="18">
        <v>45085</v>
      </c>
      <c r="G10640" s="19">
        <v>0.75</v>
      </c>
      <c r="H10640">
        <v>18</v>
      </c>
      <c r="I10640" s="13" t="s">
        <v>202</v>
      </c>
      <c r="J10640">
        <v>0</v>
      </c>
      <c r="K10640" s="13" t="s">
        <v>92</v>
      </c>
      <c r="L10640">
        <v>6</v>
      </c>
      <c r="M10640">
        <v>0</v>
      </c>
      <c r="N10640" s="13" t="s">
        <v>212</v>
      </c>
      <c r="O10640" s="13" t="s">
        <v>95</v>
      </c>
      <c r="P10640">
        <v>19</v>
      </c>
      <c r="Q10640" s="13" t="s">
        <v>97</v>
      </c>
      <c r="R10640" s="13" t="s">
        <v>205</v>
      </c>
      <c r="S10640" s="13" t="s">
        <v>196</v>
      </c>
      <c r="T10640">
        <v>1</v>
      </c>
      <c r="U10640">
        <v>0</v>
      </c>
      <c r="V10640">
        <v>1</v>
      </c>
      <c r="W10640" s="13" t="s">
        <v>101</v>
      </c>
      <c r="X10640">
        <v>0.8</v>
      </c>
    </row>
    <row r="10641" spans="1:24" x14ac:dyDescent="0.3">
      <c r="A10641">
        <v>10639</v>
      </c>
      <c r="B10641" t="s">
        <v>217</v>
      </c>
      <c r="C10641" t="s">
        <v>218</v>
      </c>
      <c r="D10641">
        <v>22.570388000000001</v>
      </c>
      <c r="E10641">
        <v>88.238749999999996</v>
      </c>
      <c r="F10641" s="18">
        <v>45565</v>
      </c>
      <c r="G10641" s="19">
        <v>0.5</v>
      </c>
      <c r="H10641">
        <v>12</v>
      </c>
      <c r="I10641" s="13" t="s">
        <v>204</v>
      </c>
      <c r="J10641">
        <v>0</v>
      </c>
      <c r="K10641" s="13" t="s">
        <v>191</v>
      </c>
      <c r="L10641">
        <v>5</v>
      </c>
      <c r="M10641">
        <v>1</v>
      </c>
      <c r="N10641" s="13" t="s">
        <v>192</v>
      </c>
      <c r="O10641" s="13" t="s">
        <v>97</v>
      </c>
      <c r="P10641">
        <v>27</v>
      </c>
      <c r="Q10641" s="13" t="s">
        <v>95</v>
      </c>
      <c r="R10641" s="13" t="s">
        <v>213</v>
      </c>
      <c r="S10641" s="13" t="s">
        <v>193</v>
      </c>
      <c r="T10641">
        <v>3</v>
      </c>
      <c r="U10641">
        <v>1</v>
      </c>
      <c r="V10641">
        <v>0</v>
      </c>
      <c r="W10641" s="13" t="s">
        <v>101</v>
      </c>
      <c r="X10641">
        <v>0.1</v>
      </c>
    </row>
    <row r="10642" spans="1:24" x14ac:dyDescent="0.3">
      <c r="A10642">
        <v>10640</v>
      </c>
      <c r="B10642" t="s">
        <v>190</v>
      </c>
      <c r="C10642" t="s">
        <v>80</v>
      </c>
      <c r="D10642">
        <v>18.961727</v>
      </c>
      <c r="E10642">
        <v>72.879752999999994</v>
      </c>
      <c r="F10642" s="18">
        <v>45289</v>
      </c>
      <c r="G10642" s="19">
        <v>0.33333333333333298</v>
      </c>
      <c r="H10642">
        <v>8</v>
      </c>
      <c r="I10642" s="13" t="s">
        <v>211</v>
      </c>
      <c r="J10642">
        <v>0</v>
      </c>
      <c r="K10642" s="13" t="s">
        <v>214</v>
      </c>
      <c r="L10642">
        <v>6</v>
      </c>
      <c r="M10642">
        <v>1</v>
      </c>
      <c r="N10642" s="13" t="s">
        <v>94</v>
      </c>
      <c r="O10642" s="13" t="s">
        <v>95</v>
      </c>
      <c r="P10642">
        <v>38</v>
      </c>
      <c r="Q10642" s="13" t="s">
        <v>95</v>
      </c>
      <c r="R10642" s="13" t="s">
        <v>205</v>
      </c>
      <c r="S10642" s="13" t="s">
        <v>196</v>
      </c>
      <c r="T10642">
        <v>2</v>
      </c>
      <c r="U10642">
        <v>1</v>
      </c>
      <c r="V10642">
        <v>1</v>
      </c>
      <c r="W10642" s="13" t="s">
        <v>101</v>
      </c>
      <c r="X10642">
        <v>0.6</v>
      </c>
    </row>
    <row r="10643" spans="1:24" x14ac:dyDescent="0.3">
      <c r="A10643">
        <v>10641</v>
      </c>
      <c r="B10643" t="s">
        <v>209</v>
      </c>
      <c r="C10643" t="s">
        <v>210</v>
      </c>
      <c r="D10643">
        <v>17.383562999999999</v>
      </c>
      <c r="E10643">
        <v>78.322135000000003</v>
      </c>
      <c r="F10643" s="18">
        <v>44643</v>
      </c>
      <c r="G10643" s="19">
        <v>0.16666666666666699</v>
      </c>
      <c r="H10643">
        <v>4</v>
      </c>
      <c r="I10643" s="13" t="s">
        <v>194</v>
      </c>
      <c r="J10643">
        <v>0</v>
      </c>
      <c r="K10643" s="13" t="s">
        <v>191</v>
      </c>
      <c r="L10643">
        <v>5</v>
      </c>
      <c r="M10643">
        <v>1</v>
      </c>
      <c r="N10643" s="13" t="s">
        <v>212</v>
      </c>
      <c r="O10643" s="13" t="s">
        <v>95</v>
      </c>
      <c r="P10643">
        <v>34</v>
      </c>
      <c r="Q10643" s="13" t="s">
        <v>95</v>
      </c>
      <c r="R10643" s="13" t="s">
        <v>199</v>
      </c>
      <c r="S10643" s="13" t="s">
        <v>99</v>
      </c>
      <c r="T10643">
        <v>5</v>
      </c>
      <c r="U10643">
        <v>5</v>
      </c>
      <c r="V10643">
        <v>0</v>
      </c>
      <c r="W10643" s="13" t="s">
        <v>101</v>
      </c>
      <c r="X10643">
        <v>0.65</v>
      </c>
    </row>
    <row r="10644" spans="1:24" x14ac:dyDescent="0.3">
      <c r="A10644">
        <v>10642</v>
      </c>
      <c r="B10644" t="s">
        <v>197</v>
      </c>
      <c r="C10644" t="s">
        <v>198</v>
      </c>
      <c r="D10644">
        <v>30.756599000000001</v>
      </c>
      <c r="E10644">
        <v>76.888599999999997</v>
      </c>
      <c r="F10644" s="18">
        <v>45053</v>
      </c>
      <c r="G10644" s="19">
        <v>0.125</v>
      </c>
      <c r="H10644">
        <v>3</v>
      </c>
      <c r="I10644" s="13" t="s">
        <v>89</v>
      </c>
      <c r="J10644">
        <v>1</v>
      </c>
      <c r="K10644" s="13" t="s">
        <v>92</v>
      </c>
      <c r="L10644">
        <v>3</v>
      </c>
      <c r="M10644">
        <v>0</v>
      </c>
      <c r="N10644" s="13" t="s">
        <v>94</v>
      </c>
      <c r="O10644" s="13" t="s">
        <v>95</v>
      </c>
      <c r="P10644">
        <v>20</v>
      </c>
      <c r="Q10644" s="13" t="s">
        <v>95</v>
      </c>
      <c r="R10644" s="13" t="s">
        <v>98</v>
      </c>
      <c r="S10644" s="13" t="s">
        <v>196</v>
      </c>
      <c r="T10644">
        <v>5</v>
      </c>
      <c r="U10644">
        <v>4</v>
      </c>
      <c r="V10644">
        <v>0</v>
      </c>
      <c r="W10644" s="13" t="s">
        <v>101</v>
      </c>
      <c r="X10644">
        <v>0.45</v>
      </c>
    </row>
    <row r="10645" spans="1:24" x14ac:dyDescent="0.3">
      <c r="A10645">
        <v>10643</v>
      </c>
      <c r="B10645" t="s">
        <v>200</v>
      </c>
      <c r="C10645" t="s">
        <v>201</v>
      </c>
      <c r="D10645">
        <v>13.167903000000001</v>
      </c>
      <c r="E10645">
        <v>80.176006999999998</v>
      </c>
      <c r="F10645" s="18">
        <v>44725</v>
      </c>
      <c r="G10645" s="19">
        <v>0.58333333333333304</v>
      </c>
      <c r="H10645">
        <v>14</v>
      </c>
      <c r="I10645" s="13" t="s">
        <v>204</v>
      </c>
      <c r="J10645">
        <v>0</v>
      </c>
      <c r="K10645" s="13" t="s">
        <v>214</v>
      </c>
      <c r="L10645">
        <v>2</v>
      </c>
      <c r="M10645">
        <v>1</v>
      </c>
      <c r="N10645" s="13" t="s">
        <v>192</v>
      </c>
      <c r="O10645" s="13" t="s">
        <v>97</v>
      </c>
      <c r="P10645">
        <v>31</v>
      </c>
      <c r="Q10645" s="13" t="s">
        <v>97</v>
      </c>
      <c r="R10645" s="13" t="s">
        <v>205</v>
      </c>
      <c r="S10645" s="13" t="s">
        <v>196</v>
      </c>
      <c r="T10645">
        <v>2</v>
      </c>
      <c r="U10645">
        <v>0</v>
      </c>
      <c r="V10645">
        <v>0</v>
      </c>
      <c r="W10645" s="13" t="s">
        <v>101</v>
      </c>
      <c r="X10645">
        <v>0.3</v>
      </c>
    </row>
    <row r="10646" spans="1:24" x14ac:dyDescent="0.3">
      <c r="A10646">
        <v>10644</v>
      </c>
      <c r="B10646" t="s">
        <v>209</v>
      </c>
      <c r="C10646" t="s">
        <v>210</v>
      </c>
      <c r="D10646">
        <v>17.305925999999999</v>
      </c>
      <c r="E10646">
        <v>78.307046999999997</v>
      </c>
      <c r="F10646" s="18">
        <v>45446</v>
      </c>
      <c r="G10646" s="19">
        <v>0.375</v>
      </c>
      <c r="H10646">
        <v>9</v>
      </c>
      <c r="I10646" s="13" t="s">
        <v>204</v>
      </c>
      <c r="J10646">
        <v>0</v>
      </c>
      <c r="K10646" s="13" t="s">
        <v>191</v>
      </c>
      <c r="L10646">
        <v>1</v>
      </c>
      <c r="M10646">
        <v>1</v>
      </c>
      <c r="N10646" s="13" t="s">
        <v>94</v>
      </c>
      <c r="O10646" s="13" t="s">
        <v>95</v>
      </c>
      <c r="P10646">
        <v>34</v>
      </c>
      <c r="Q10646" s="13" t="s">
        <v>97</v>
      </c>
      <c r="R10646" s="13" t="s">
        <v>205</v>
      </c>
      <c r="S10646" s="13" t="s">
        <v>196</v>
      </c>
      <c r="T10646">
        <v>2</v>
      </c>
      <c r="U10646">
        <v>1</v>
      </c>
      <c r="V10646">
        <v>1</v>
      </c>
      <c r="W10646" s="13" t="s">
        <v>101</v>
      </c>
      <c r="X10646">
        <v>0.8</v>
      </c>
    </row>
    <row r="10647" spans="1:24" x14ac:dyDescent="0.3">
      <c r="A10647">
        <v>10645</v>
      </c>
      <c r="B10647" t="s">
        <v>200</v>
      </c>
      <c r="C10647" t="s">
        <v>201</v>
      </c>
      <c r="D10647">
        <v>13.084016999999999</v>
      </c>
      <c r="E10647">
        <v>80.279640000000001</v>
      </c>
      <c r="F10647" s="18">
        <v>45437</v>
      </c>
      <c r="G10647" s="19">
        <v>0.45833333333333298</v>
      </c>
      <c r="H10647">
        <v>11</v>
      </c>
      <c r="I10647" s="13" t="s">
        <v>219</v>
      </c>
      <c r="J10647">
        <v>1</v>
      </c>
      <c r="K10647" s="13" t="s">
        <v>191</v>
      </c>
      <c r="L10647">
        <v>3</v>
      </c>
      <c r="M10647">
        <v>0</v>
      </c>
      <c r="N10647" s="13" t="s">
        <v>94</v>
      </c>
      <c r="O10647" s="13" t="s">
        <v>95</v>
      </c>
      <c r="P10647">
        <v>20</v>
      </c>
      <c r="Q10647" s="13" t="s">
        <v>95</v>
      </c>
      <c r="R10647" s="13" t="s">
        <v>208</v>
      </c>
      <c r="S10647" s="13" t="s">
        <v>193</v>
      </c>
      <c r="T10647">
        <v>3</v>
      </c>
      <c r="U10647">
        <v>3</v>
      </c>
      <c r="V10647">
        <v>0</v>
      </c>
      <c r="W10647" s="13" t="s">
        <v>101</v>
      </c>
      <c r="X10647">
        <v>0.45</v>
      </c>
    </row>
    <row r="10648" spans="1:24" x14ac:dyDescent="0.3">
      <c r="A10648">
        <v>10646</v>
      </c>
      <c r="B10648" t="s">
        <v>209</v>
      </c>
      <c r="C10648" t="s">
        <v>210</v>
      </c>
      <c r="D10648">
        <v>17.388325999999999</v>
      </c>
      <c r="E10648">
        <v>78.208933999999999</v>
      </c>
      <c r="F10648" s="18">
        <v>44965</v>
      </c>
      <c r="G10648" s="19">
        <v>0.16666666666666699</v>
      </c>
      <c r="H10648">
        <v>4</v>
      </c>
      <c r="I10648" s="13" t="s">
        <v>194</v>
      </c>
      <c r="J10648">
        <v>0</v>
      </c>
      <c r="K10648" s="13" t="s">
        <v>92</v>
      </c>
      <c r="L10648">
        <v>4</v>
      </c>
      <c r="M10648">
        <v>1</v>
      </c>
      <c r="N10648" s="13" t="s">
        <v>212</v>
      </c>
      <c r="O10648" s="13" t="s">
        <v>195</v>
      </c>
      <c r="P10648">
        <v>39</v>
      </c>
      <c r="Q10648" s="13" t="s">
        <v>195</v>
      </c>
      <c r="R10648" s="13" t="s">
        <v>199</v>
      </c>
      <c r="S10648" s="13" t="s">
        <v>196</v>
      </c>
      <c r="T10648">
        <v>2</v>
      </c>
      <c r="U10648">
        <v>2</v>
      </c>
      <c r="V10648">
        <v>0</v>
      </c>
      <c r="W10648" s="13" t="s">
        <v>101</v>
      </c>
      <c r="X10648">
        <v>0.25</v>
      </c>
    </row>
    <row r="10649" spans="1:24" x14ac:dyDescent="0.3">
      <c r="A10649">
        <v>10647</v>
      </c>
      <c r="B10649" t="s">
        <v>209</v>
      </c>
      <c r="C10649" t="s">
        <v>210</v>
      </c>
      <c r="D10649">
        <v>17.288316999999999</v>
      </c>
      <c r="E10649">
        <v>78.218395999999998</v>
      </c>
      <c r="F10649" s="18">
        <v>45523</v>
      </c>
      <c r="G10649" s="19">
        <v>0.79166666666666696</v>
      </c>
      <c r="H10649">
        <v>19</v>
      </c>
      <c r="I10649" s="13" t="s">
        <v>204</v>
      </c>
      <c r="J10649">
        <v>0</v>
      </c>
      <c r="K10649" s="13" t="s">
        <v>214</v>
      </c>
      <c r="L10649">
        <v>5</v>
      </c>
      <c r="M10649">
        <v>1</v>
      </c>
      <c r="N10649" s="13" t="s">
        <v>212</v>
      </c>
      <c r="O10649" s="13" t="s">
        <v>195</v>
      </c>
      <c r="P10649">
        <v>22</v>
      </c>
      <c r="Q10649" s="13" t="s">
        <v>97</v>
      </c>
      <c r="R10649" s="13" t="s">
        <v>208</v>
      </c>
      <c r="S10649" s="13" t="s">
        <v>193</v>
      </c>
      <c r="T10649">
        <v>1</v>
      </c>
      <c r="U10649">
        <v>0</v>
      </c>
      <c r="V10649">
        <v>1</v>
      </c>
      <c r="W10649" s="13" t="s">
        <v>101</v>
      </c>
      <c r="X10649">
        <v>0.6</v>
      </c>
    </row>
    <row r="10650" spans="1:24" x14ac:dyDescent="0.3">
      <c r="A10650">
        <v>10648</v>
      </c>
      <c r="B10650" t="s">
        <v>79</v>
      </c>
      <c r="C10650" t="s">
        <v>80</v>
      </c>
      <c r="D10650">
        <v>18.434197000000001</v>
      </c>
      <c r="E10650">
        <v>73.944924</v>
      </c>
      <c r="F10650" s="18">
        <v>45730</v>
      </c>
      <c r="G10650" s="19">
        <v>0.45833333333333298</v>
      </c>
      <c r="H10650">
        <v>11</v>
      </c>
      <c r="I10650" s="13" t="s">
        <v>211</v>
      </c>
      <c r="J10650">
        <v>0</v>
      </c>
      <c r="K10650" s="13" t="s">
        <v>191</v>
      </c>
      <c r="L10650">
        <v>1</v>
      </c>
      <c r="M10650">
        <v>0</v>
      </c>
      <c r="N10650" s="13" t="s">
        <v>212</v>
      </c>
      <c r="O10650" s="13" t="s">
        <v>195</v>
      </c>
      <c r="P10650">
        <v>33</v>
      </c>
      <c r="Q10650" s="13" t="s">
        <v>95</v>
      </c>
      <c r="R10650" s="13" t="s">
        <v>213</v>
      </c>
      <c r="S10650" s="13" t="s">
        <v>193</v>
      </c>
      <c r="T10650">
        <v>5</v>
      </c>
      <c r="U10650">
        <v>4</v>
      </c>
      <c r="V10650">
        <v>0</v>
      </c>
      <c r="W10650" s="13" t="s">
        <v>101</v>
      </c>
      <c r="X10650">
        <v>0.25</v>
      </c>
    </row>
    <row r="10651" spans="1:24" x14ac:dyDescent="0.3">
      <c r="A10651">
        <v>10649</v>
      </c>
      <c r="B10651" t="s">
        <v>190</v>
      </c>
      <c r="C10651" t="s">
        <v>80</v>
      </c>
      <c r="D10651">
        <v>19.236923000000001</v>
      </c>
      <c r="E10651">
        <v>72.938427000000004</v>
      </c>
      <c r="F10651" s="18">
        <v>44741</v>
      </c>
      <c r="G10651" s="19">
        <v>0.58333333333333304</v>
      </c>
      <c r="H10651">
        <v>14</v>
      </c>
      <c r="I10651" s="13" t="s">
        <v>194</v>
      </c>
      <c r="J10651">
        <v>0</v>
      </c>
      <c r="K10651" s="13" t="s">
        <v>92</v>
      </c>
      <c r="L10651">
        <v>3</v>
      </c>
      <c r="M10651">
        <v>0</v>
      </c>
      <c r="N10651" s="13" t="s">
        <v>94</v>
      </c>
      <c r="O10651" s="13" t="s">
        <v>95</v>
      </c>
      <c r="P10651">
        <v>30</v>
      </c>
      <c r="Q10651" s="13" t="s">
        <v>97</v>
      </c>
      <c r="R10651" s="13" t="s">
        <v>98</v>
      </c>
      <c r="S10651" s="13" t="s">
        <v>193</v>
      </c>
      <c r="T10651">
        <v>3</v>
      </c>
      <c r="U10651">
        <v>0</v>
      </c>
      <c r="V10651">
        <v>0</v>
      </c>
      <c r="W10651" s="13" t="s">
        <v>101</v>
      </c>
      <c r="X10651">
        <v>0.65</v>
      </c>
    </row>
    <row r="10652" spans="1:24" x14ac:dyDescent="0.3">
      <c r="A10652">
        <v>10650</v>
      </c>
      <c r="B10652" t="s">
        <v>217</v>
      </c>
      <c r="C10652" t="s">
        <v>218</v>
      </c>
      <c r="D10652">
        <v>22.453751</v>
      </c>
      <c r="E10652">
        <v>88.463988999999998</v>
      </c>
      <c r="F10652" s="18">
        <v>45192</v>
      </c>
      <c r="G10652" s="19">
        <v>0.16666666666666699</v>
      </c>
      <c r="H10652">
        <v>4</v>
      </c>
      <c r="I10652" s="13" t="s">
        <v>219</v>
      </c>
      <c r="J10652">
        <v>1</v>
      </c>
      <c r="K10652" s="13" t="s">
        <v>92</v>
      </c>
      <c r="L10652">
        <v>3</v>
      </c>
      <c r="M10652">
        <v>0</v>
      </c>
      <c r="N10652" s="13" t="s">
        <v>192</v>
      </c>
      <c r="O10652" s="13" t="s">
        <v>97</v>
      </c>
      <c r="P10652">
        <v>33</v>
      </c>
      <c r="Q10652" s="13" t="s">
        <v>95</v>
      </c>
      <c r="R10652" s="13" t="s">
        <v>199</v>
      </c>
      <c r="S10652" s="13" t="s">
        <v>196</v>
      </c>
      <c r="T10652">
        <v>5</v>
      </c>
      <c r="U10652">
        <v>4</v>
      </c>
      <c r="V10652">
        <v>0</v>
      </c>
      <c r="W10652" s="13" t="s">
        <v>101</v>
      </c>
      <c r="X10652">
        <v>0.1</v>
      </c>
    </row>
    <row r="10653" spans="1:24" x14ac:dyDescent="0.3">
      <c r="A10653">
        <v>10651</v>
      </c>
      <c r="B10653" t="s">
        <v>209</v>
      </c>
      <c r="C10653" t="s">
        <v>210</v>
      </c>
      <c r="D10653">
        <v>17.435283999999999</v>
      </c>
      <c r="E10653">
        <v>78.247287</v>
      </c>
      <c r="F10653" s="18">
        <v>45133</v>
      </c>
      <c r="G10653" s="19">
        <v>0</v>
      </c>
      <c r="H10653">
        <v>0</v>
      </c>
      <c r="I10653" s="13" t="s">
        <v>194</v>
      </c>
      <c r="J10653">
        <v>0</v>
      </c>
      <c r="K10653" s="13" t="s">
        <v>214</v>
      </c>
      <c r="L10653">
        <v>4</v>
      </c>
      <c r="M10653">
        <v>0</v>
      </c>
      <c r="N10653" s="13" t="s">
        <v>94</v>
      </c>
      <c r="O10653" s="13" t="s">
        <v>95</v>
      </c>
      <c r="P10653">
        <v>23</v>
      </c>
      <c r="Q10653" s="13" t="s">
        <v>95</v>
      </c>
      <c r="R10653" s="13" t="s">
        <v>199</v>
      </c>
      <c r="S10653" s="13" t="s">
        <v>196</v>
      </c>
      <c r="T10653">
        <v>1</v>
      </c>
      <c r="U10653">
        <v>0</v>
      </c>
      <c r="V10653">
        <v>0</v>
      </c>
      <c r="W10653" s="13" t="s">
        <v>101</v>
      </c>
      <c r="X10653">
        <v>0.45</v>
      </c>
    </row>
    <row r="10654" spans="1:24" x14ac:dyDescent="0.3">
      <c r="A10654">
        <v>10652</v>
      </c>
      <c r="B10654" t="s">
        <v>209</v>
      </c>
      <c r="C10654" t="s">
        <v>210</v>
      </c>
      <c r="D10654">
        <v>17.473831000000001</v>
      </c>
      <c r="E10654">
        <v>78.398686999999995</v>
      </c>
      <c r="F10654" s="18">
        <v>44749</v>
      </c>
      <c r="G10654" s="19">
        <v>0.29166666666666702</v>
      </c>
      <c r="H10654">
        <v>7</v>
      </c>
      <c r="I10654" s="13" t="s">
        <v>202</v>
      </c>
      <c r="J10654">
        <v>0</v>
      </c>
      <c r="K10654" s="13" t="s">
        <v>214</v>
      </c>
      <c r="L10654">
        <v>3</v>
      </c>
      <c r="M10654">
        <v>0</v>
      </c>
      <c r="N10654" s="13" t="s">
        <v>94</v>
      </c>
      <c r="O10654" s="13" t="s">
        <v>95</v>
      </c>
      <c r="P10654">
        <v>23</v>
      </c>
      <c r="Q10654" s="13" t="s">
        <v>95</v>
      </c>
      <c r="R10654" s="13" t="s">
        <v>208</v>
      </c>
      <c r="S10654" s="13" t="s">
        <v>196</v>
      </c>
      <c r="T10654">
        <v>3</v>
      </c>
      <c r="U10654">
        <v>0</v>
      </c>
      <c r="V10654">
        <v>0</v>
      </c>
      <c r="W10654" s="13" t="s">
        <v>101</v>
      </c>
      <c r="X10654">
        <v>0.45</v>
      </c>
    </row>
    <row r="10655" spans="1:24" x14ac:dyDescent="0.3">
      <c r="A10655">
        <v>10653</v>
      </c>
      <c r="B10655" t="s">
        <v>209</v>
      </c>
      <c r="C10655" t="s">
        <v>210</v>
      </c>
      <c r="D10655">
        <v>17.488313000000002</v>
      </c>
      <c r="E10655">
        <v>78.226956999999999</v>
      </c>
      <c r="F10655" s="18">
        <v>45587</v>
      </c>
      <c r="G10655" s="19">
        <v>0.66666666666666696</v>
      </c>
      <c r="H10655">
        <v>16</v>
      </c>
      <c r="I10655" s="13" t="s">
        <v>215</v>
      </c>
      <c r="J10655">
        <v>0</v>
      </c>
      <c r="K10655" s="13" t="s">
        <v>92</v>
      </c>
      <c r="L10655">
        <v>5</v>
      </c>
      <c r="M10655">
        <v>1</v>
      </c>
      <c r="N10655" s="13" t="s">
        <v>212</v>
      </c>
      <c r="O10655" s="13" t="s">
        <v>195</v>
      </c>
      <c r="P10655">
        <v>29</v>
      </c>
      <c r="Q10655" s="13" t="s">
        <v>95</v>
      </c>
      <c r="R10655" s="13" t="s">
        <v>98</v>
      </c>
      <c r="S10655" s="13" t="s">
        <v>99</v>
      </c>
      <c r="T10655">
        <v>2</v>
      </c>
      <c r="U10655">
        <v>2</v>
      </c>
      <c r="V10655">
        <v>0</v>
      </c>
      <c r="W10655" s="13" t="s">
        <v>101</v>
      </c>
      <c r="X10655">
        <v>0.45</v>
      </c>
    </row>
    <row r="10656" spans="1:24" x14ac:dyDescent="0.3">
      <c r="A10656">
        <v>10654</v>
      </c>
      <c r="B10656" t="s">
        <v>200</v>
      </c>
      <c r="C10656" t="s">
        <v>201</v>
      </c>
      <c r="D10656">
        <v>13.154184000000001</v>
      </c>
      <c r="E10656">
        <v>80.148962999999995</v>
      </c>
      <c r="F10656" s="18">
        <v>44878</v>
      </c>
      <c r="G10656" s="19">
        <v>0.16666666666666699</v>
      </c>
      <c r="H10656">
        <v>4</v>
      </c>
      <c r="I10656" s="13" t="s">
        <v>89</v>
      </c>
      <c r="J10656">
        <v>1</v>
      </c>
      <c r="K10656" s="13" t="s">
        <v>92</v>
      </c>
      <c r="L10656">
        <v>3</v>
      </c>
      <c r="M10656">
        <v>1</v>
      </c>
      <c r="N10656" s="13" t="s">
        <v>212</v>
      </c>
      <c r="O10656" s="13" t="s">
        <v>95</v>
      </c>
      <c r="P10656">
        <v>39</v>
      </c>
      <c r="Q10656" s="13" t="s">
        <v>95</v>
      </c>
      <c r="R10656" s="13" t="s">
        <v>98</v>
      </c>
      <c r="S10656" s="13" t="s">
        <v>196</v>
      </c>
      <c r="T10656">
        <v>4</v>
      </c>
      <c r="U10656">
        <v>4</v>
      </c>
      <c r="V10656">
        <v>0</v>
      </c>
      <c r="W10656" s="13" t="s">
        <v>101</v>
      </c>
      <c r="X10656">
        <v>0.45</v>
      </c>
    </row>
    <row r="10657" spans="1:24" x14ac:dyDescent="0.3">
      <c r="A10657">
        <v>10655</v>
      </c>
      <c r="B10657" t="s">
        <v>200</v>
      </c>
      <c r="C10657" t="s">
        <v>201</v>
      </c>
      <c r="D10657">
        <v>13.064230999999999</v>
      </c>
      <c r="E10657">
        <v>80.188244999999995</v>
      </c>
      <c r="F10657" s="18">
        <v>45499</v>
      </c>
      <c r="G10657" s="19">
        <v>0.33333333333333298</v>
      </c>
      <c r="H10657">
        <v>8</v>
      </c>
      <c r="I10657" s="13" t="s">
        <v>211</v>
      </c>
      <c r="J10657">
        <v>0</v>
      </c>
      <c r="K10657" s="13" t="s">
        <v>214</v>
      </c>
      <c r="L10657">
        <v>4</v>
      </c>
      <c r="M10657">
        <v>1</v>
      </c>
      <c r="N10657" s="13" t="s">
        <v>212</v>
      </c>
      <c r="O10657" s="13" t="s">
        <v>195</v>
      </c>
      <c r="P10657">
        <v>25</v>
      </c>
      <c r="Q10657" s="13" t="s">
        <v>97</v>
      </c>
      <c r="R10657" s="13" t="s">
        <v>205</v>
      </c>
      <c r="S10657" s="13" t="s">
        <v>193</v>
      </c>
      <c r="T10657">
        <v>1</v>
      </c>
      <c r="U10657">
        <v>1</v>
      </c>
      <c r="V10657">
        <v>1</v>
      </c>
      <c r="W10657" s="13" t="s">
        <v>101</v>
      </c>
      <c r="X10657">
        <v>0.6</v>
      </c>
    </row>
    <row r="10658" spans="1:24" x14ac:dyDescent="0.3">
      <c r="A10658">
        <v>10656</v>
      </c>
      <c r="B10658" t="s">
        <v>203</v>
      </c>
      <c r="C10658" t="s">
        <v>203</v>
      </c>
      <c r="D10658">
        <v>28.652709000000002</v>
      </c>
      <c r="E10658">
        <v>77.029853000000003</v>
      </c>
      <c r="F10658" s="18">
        <v>44653</v>
      </c>
      <c r="G10658" s="19">
        <v>0.625</v>
      </c>
      <c r="H10658">
        <v>15</v>
      </c>
      <c r="I10658" s="13" t="s">
        <v>219</v>
      </c>
      <c r="J10658">
        <v>1</v>
      </c>
      <c r="K10658" s="13" t="s">
        <v>92</v>
      </c>
      <c r="L10658">
        <v>3</v>
      </c>
      <c r="M10658">
        <v>1</v>
      </c>
      <c r="N10658" s="13" t="s">
        <v>94</v>
      </c>
      <c r="O10658" s="13" t="s">
        <v>95</v>
      </c>
      <c r="P10658">
        <v>39</v>
      </c>
      <c r="Q10658" s="13" t="s">
        <v>97</v>
      </c>
      <c r="R10658" s="13" t="s">
        <v>205</v>
      </c>
      <c r="S10658" s="13" t="s">
        <v>99</v>
      </c>
      <c r="T10658">
        <v>4</v>
      </c>
      <c r="U10658">
        <v>4</v>
      </c>
      <c r="V10658">
        <v>0</v>
      </c>
      <c r="W10658" s="13" t="s">
        <v>101</v>
      </c>
      <c r="X10658">
        <v>0.85</v>
      </c>
    </row>
    <row r="10659" spans="1:24" x14ac:dyDescent="0.3">
      <c r="A10659">
        <v>10657</v>
      </c>
      <c r="B10659" t="s">
        <v>197</v>
      </c>
      <c r="C10659" t="s">
        <v>198</v>
      </c>
      <c r="D10659">
        <v>30.731888999999999</v>
      </c>
      <c r="E10659">
        <v>76.896360000000001</v>
      </c>
      <c r="F10659" s="18">
        <v>45163</v>
      </c>
      <c r="G10659" s="19">
        <v>8.3333333333333301E-2</v>
      </c>
      <c r="H10659">
        <v>2</v>
      </c>
      <c r="I10659" s="13" t="s">
        <v>211</v>
      </c>
      <c r="J10659">
        <v>0</v>
      </c>
      <c r="K10659" s="13" t="s">
        <v>191</v>
      </c>
      <c r="L10659">
        <v>6</v>
      </c>
      <c r="M10659">
        <v>0</v>
      </c>
      <c r="N10659" s="13" t="s">
        <v>192</v>
      </c>
      <c r="O10659" s="13" t="s">
        <v>97</v>
      </c>
      <c r="P10659">
        <v>25</v>
      </c>
      <c r="Q10659" s="13" t="s">
        <v>95</v>
      </c>
      <c r="R10659" s="13" t="s">
        <v>213</v>
      </c>
      <c r="S10659" s="13" t="s">
        <v>196</v>
      </c>
      <c r="T10659">
        <v>3</v>
      </c>
      <c r="U10659">
        <v>2</v>
      </c>
      <c r="V10659">
        <v>0</v>
      </c>
      <c r="W10659" s="13" t="s">
        <v>101</v>
      </c>
      <c r="X10659">
        <v>0.1</v>
      </c>
    </row>
    <row r="10660" spans="1:24" x14ac:dyDescent="0.3">
      <c r="A10660">
        <v>10658</v>
      </c>
      <c r="B10660" t="s">
        <v>197</v>
      </c>
      <c r="C10660" t="s">
        <v>198</v>
      </c>
      <c r="D10660">
        <v>30.755863999999999</v>
      </c>
      <c r="E10660">
        <v>76.747808000000006</v>
      </c>
      <c r="F10660" s="18">
        <v>45008</v>
      </c>
      <c r="G10660" s="19">
        <v>0</v>
      </c>
      <c r="H10660">
        <v>0</v>
      </c>
      <c r="I10660" s="13" t="s">
        <v>202</v>
      </c>
      <c r="J10660">
        <v>0</v>
      </c>
      <c r="K10660" s="13" t="s">
        <v>92</v>
      </c>
      <c r="L10660">
        <v>4</v>
      </c>
      <c r="M10660">
        <v>0</v>
      </c>
      <c r="N10660" s="13" t="s">
        <v>192</v>
      </c>
      <c r="O10660" s="13" t="s">
        <v>97</v>
      </c>
      <c r="P10660">
        <v>25</v>
      </c>
      <c r="Q10660" s="13" t="s">
        <v>95</v>
      </c>
      <c r="R10660" s="13" t="s">
        <v>199</v>
      </c>
      <c r="S10660" s="13" t="s">
        <v>196</v>
      </c>
      <c r="T10660">
        <v>3</v>
      </c>
      <c r="U10660">
        <v>2</v>
      </c>
      <c r="V10660">
        <v>0</v>
      </c>
      <c r="W10660" s="13" t="s">
        <v>101</v>
      </c>
      <c r="X10660">
        <v>0.1</v>
      </c>
    </row>
    <row r="10661" spans="1:24" x14ac:dyDescent="0.3">
      <c r="A10661">
        <v>10659</v>
      </c>
      <c r="B10661" t="s">
        <v>209</v>
      </c>
      <c r="C10661" t="s">
        <v>210</v>
      </c>
      <c r="D10661">
        <v>17.505717000000001</v>
      </c>
      <c r="E10661">
        <v>78.481088999999997</v>
      </c>
      <c r="F10661" s="18">
        <v>44983</v>
      </c>
      <c r="G10661" s="19">
        <v>0.75</v>
      </c>
      <c r="H10661">
        <v>18</v>
      </c>
      <c r="I10661" s="13" t="s">
        <v>89</v>
      </c>
      <c r="J10661">
        <v>1</v>
      </c>
      <c r="K10661" s="13" t="s">
        <v>191</v>
      </c>
      <c r="L10661">
        <v>6</v>
      </c>
      <c r="M10661">
        <v>0</v>
      </c>
      <c r="N10661" s="13" t="s">
        <v>192</v>
      </c>
      <c r="O10661" s="13" t="s">
        <v>97</v>
      </c>
      <c r="P10661">
        <v>18</v>
      </c>
      <c r="Q10661" s="13" t="s">
        <v>97</v>
      </c>
      <c r="R10661" s="13" t="s">
        <v>213</v>
      </c>
      <c r="S10661" s="13" t="s">
        <v>196</v>
      </c>
      <c r="T10661">
        <v>3</v>
      </c>
      <c r="U10661">
        <v>1</v>
      </c>
      <c r="V10661">
        <v>1</v>
      </c>
      <c r="W10661" s="13" t="s">
        <v>101</v>
      </c>
      <c r="X10661">
        <v>0.45</v>
      </c>
    </row>
    <row r="10662" spans="1:24" x14ac:dyDescent="0.3">
      <c r="A10662">
        <v>10660</v>
      </c>
      <c r="B10662" t="s">
        <v>206</v>
      </c>
      <c r="C10662" t="s">
        <v>207</v>
      </c>
      <c r="D10662">
        <v>12.843216999999999</v>
      </c>
      <c r="E10662">
        <v>77.543199999999999</v>
      </c>
      <c r="F10662" s="18">
        <v>45692</v>
      </c>
      <c r="G10662" s="19">
        <v>0.66666666666666696</v>
      </c>
      <c r="H10662">
        <v>16</v>
      </c>
      <c r="I10662" s="13" t="s">
        <v>215</v>
      </c>
      <c r="J10662">
        <v>0</v>
      </c>
      <c r="K10662" s="13" t="s">
        <v>214</v>
      </c>
      <c r="L10662">
        <v>4</v>
      </c>
      <c r="M10662">
        <v>0</v>
      </c>
      <c r="N10662" s="13" t="s">
        <v>212</v>
      </c>
      <c r="O10662" s="13" t="s">
        <v>195</v>
      </c>
      <c r="P10662">
        <v>34</v>
      </c>
      <c r="Q10662" s="13" t="s">
        <v>97</v>
      </c>
      <c r="R10662" s="13" t="s">
        <v>98</v>
      </c>
      <c r="S10662" s="13" t="s">
        <v>99</v>
      </c>
      <c r="T10662">
        <v>5</v>
      </c>
      <c r="U10662">
        <v>5</v>
      </c>
      <c r="V10662">
        <v>0</v>
      </c>
      <c r="W10662" s="13" t="s">
        <v>101</v>
      </c>
      <c r="X10662">
        <v>0.65</v>
      </c>
    </row>
    <row r="10663" spans="1:24" x14ac:dyDescent="0.3">
      <c r="A10663">
        <v>10661</v>
      </c>
      <c r="B10663" t="s">
        <v>79</v>
      </c>
      <c r="C10663" t="s">
        <v>80</v>
      </c>
      <c r="D10663">
        <v>18.514600000000002</v>
      </c>
      <c r="E10663">
        <v>73.918442999999996</v>
      </c>
      <c r="F10663" s="18">
        <v>44752</v>
      </c>
      <c r="G10663" s="19">
        <v>0.79166666666666696</v>
      </c>
      <c r="H10663">
        <v>19</v>
      </c>
      <c r="I10663" s="13" t="s">
        <v>89</v>
      </c>
      <c r="J10663">
        <v>1</v>
      </c>
      <c r="K10663" s="13" t="s">
        <v>92</v>
      </c>
      <c r="L10663">
        <v>4</v>
      </c>
      <c r="M10663">
        <v>1</v>
      </c>
      <c r="N10663" s="13" t="s">
        <v>192</v>
      </c>
      <c r="O10663" s="13" t="s">
        <v>97</v>
      </c>
      <c r="P10663">
        <v>22</v>
      </c>
      <c r="Q10663" s="13" t="s">
        <v>97</v>
      </c>
      <c r="R10663" s="13" t="s">
        <v>205</v>
      </c>
      <c r="S10663" s="13" t="s">
        <v>196</v>
      </c>
      <c r="T10663">
        <v>2</v>
      </c>
      <c r="U10663">
        <v>2</v>
      </c>
      <c r="V10663">
        <v>1</v>
      </c>
      <c r="W10663" s="13" t="s">
        <v>101</v>
      </c>
      <c r="X10663">
        <v>0.45</v>
      </c>
    </row>
    <row r="10664" spans="1:24" x14ac:dyDescent="0.3">
      <c r="A10664">
        <v>10662</v>
      </c>
      <c r="B10664" t="s">
        <v>206</v>
      </c>
      <c r="C10664" t="s">
        <v>207</v>
      </c>
      <c r="D10664">
        <v>13.092382000000001</v>
      </c>
      <c r="E10664">
        <v>77.441181999999998</v>
      </c>
      <c r="F10664" s="18">
        <v>45091</v>
      </c>
      <c r="G10664" s="19">
        <v>0.625</v>
      </c>
      <c r="H10664">
        <v>15</v>
      </c>
      <c r="I10664" s="13" t="s">
        <v>194</v>
      </c>
      <c r="J10664">
        <v>0</v>
      </c>
      <c r="K10664" s="13" t="s">
        <v>214</v>
      </c>
      <c r="L10664">
        <v>3</v>
      </c>
      <c r="M10664">
        <v>0</v>
      </c>
      <c r="N10664" s="13" t="s">
        <v>192</v>
      </c>
      <c r="O10664" s="13" t="s">
        <v>97</v>
      </c>
      <c r="P10664">
        <v>23</v>
      </c>
      <c r="Q10664" s="13" t="s">
        <v>97</v>
      </c>
      <c r="R10664" s="13" t="s">
        <v>98</v>
      </c>
      <c r="S10664" s="13" t="s">
        <v>196</v>
      </c>
      <c r="T10664">
        <v>5</v>
      </c>
      <c r="U10664">
        <v>4</v>
      </c>
      <c r="V10664">
        <v>0</v>
      </c>
      <c r="W10664" s="13" t="s">
        <v>101</v>
      </c>
      <c r="X10664">
        <v>0.3</v>
      </c>
    </row>
    <row r="10665" spans="1:24" x14ac:dyDescent="0.3">
      <c r="A10665">
        <v>10663</v>
      </c>
      <c r="B10665" t="s">
        <v>217</v>
      </c>
      <c r="C10665" t="s">
        <v>218</v>
      </c>
      <c r="D10665">
        <v>22.575983000000001</v>
      </c>
      <c r="E10665">
        <v>88.445702999999995</v>
      </c>
      <c r="F10665" s="18">
        <v>45427</v>
      </c>
      <c r="G10665" s="19">
        <v>0.5</v>
      </c>
      <c r="H10665">
        <v>12</v>
      </c>
      <c r="I10665" s="13" t="s">
        <v>194</v>
      </c>
      <c r="J10665">
        <v>0</v>
      </c>
      <c r="K10665" s="13" t="s">
        <v>191</v>
      </c>
      <c r="L10665">
        <v>6</v>
      </c>
      <c r="M10665">
        <v>0</v>
      </c>
      <c r="N10665" s="13" t="s">
        <v>192</v>
      </c>
      <c r="O10665" s="13" t="s">
        <v>97</v>
      </c>
      <c r="P10665">
        <v>16</v>
      </c>
      <c r="Q10665" s="13" t="s">
        <v>97</v>
      </c>
      <c r="R10665" s="13" t="s">
        <v>205</v>
      </c>
      <c r="S10665" s="13" t="s">
        <v>196</v>
      </c>
      <c r="T10665">
        <v>1</v>
      </c>
      <c r="U10665">
        <v>1</v>
      </c>
      <c r="V10665">
        <v>0</v>
      </c>
      <c r="W10665" s="13" t="s">
        <v>101</v>
      </c>
      <c r="X10665">
        <v>0.3</v>
      </c>
    </row>
    <row r="10666" spans="1:24" x14ac:dyDescent="0.3">
      <c r="A10666">
        <v>10664</v>
      </c>
      <c r="B10666" t="s">
        <v>190</v>
      </c>
      <c r="C10666" t="s">
        <v>80</v>
      </c>
      <c r="D10666">
        <v>19.138846000000001</v>
      </c>
      <c r="E10666">
        <v>72.776499999999999</v>
      </c>
      <c r="F10666" s="18">
        <v>45669</v>
      </c>
      <c r="G10666" s="19">
        <v>0.91666666666666696</v>
      </c>
      <c r="H10666">
        <v>22</v>
      </c>
      <c r="I10666" s="13" t="s">
        <v>89</v>
      </c>
      <c r="J10666">
        <v>1</v>
      </c>
      <c r="K10666" s="13" t="s">
        <v>214</v>
      </c>
      <c r="L10666">
        <v>4</v>
      </c>
      <c r="M10666">
        <v>1</v>
      </c>
      <c r="N10666" s="13" t="s">
        <v>94</v>
      </c>
      <c r="O10666" s="13" t="s">
        <v>95</v>
      </c>
      <c r="P10666">
        <v>19</v>
      </c>
      <c r="Q10666" s="13" t="s">
        <v>195</v>
      </c>
      <c r="R10666" s="13" t="s">
        <v>208</v>
      </c>
      <c r="S10666" s="13" t="s">
        <v>193</v>
      </c>
      <c r="T10666">
        <v>3</v>
      </c>
      <c r="U10666">
        <v>0</v>
      </c>
      <c r="V10666">
        <v>0</v>
      </c>
      <c r="W10666" s="13" t="s">
        <v>101</v>
      </c>
      <c r="X10666">
        <v>0.45</v>
      </c>
    </row>
    <row r="10667" spans="1:24" x14ac:dyDescent="0.3">
      <c r="A10667">
        <v>10665</v>
      </c>
      <c r="B10667" t="s">
        <v>217</v>
      </c>
      <c r="C10667" t="s">
        <v>218</v>
      </c>
      <c r="D10667">
        <v>22.459654</v>
      </c>
      <c r="E10667">
        <v>88.312926000000004</v>
      </c>
      <c r="F10667" s="18">
        <v>45320</v>
      </c>
      <c r="G10667" s="19">
        <v>0.375</v>
      </c>
      <c r="H10667">
        <v>9</v>
      </c>
      <c r="I10667" s="13" t="s">
        <v>204</v>
      </c>
      <c r="J10667">
        <v>0</v>
      </c>
      <c r="K10667" s="13" t="s">
        <v>92</v>
      </c>
      <c r="L10667">
        <v>6</v>
      </c>
      <c r="M10667">
        <v>1</v>
      </c>
      <c r="N10667" s="13" t="s">
        <v>212</v>
      </c>
      <c r="O10667" s="13" t="s">
        <v>95</v>
      </c>
      <c r="P10667">
        <v>31</v>
      </c>
      <c r="Q10667" s="13" t="s">
        <v>195</v>
      </c>
      <c r="R10667" s="13" t="s">
        <v>205</v>
      </c>
      <c r="S10667" s="13" t="s">
        <v>196</v>
      </c>
      <c r="T10667">
        <v>3</v>
      </c>
      <c r="U10667">
        <v>2</v>
      </c>
      <c r="V10667">
        <v>1</v>
      </c>
      <c r="W10667" s="13" t="s">
        <v>101</v>
      </c>
      <c r="X10667">
        <v>0.6</v>
      </c>
    </row>
    <row r="10668" spans="1:24" x14ac:dyDescent="0.3">
      <c r="A10668">
        <v>10666</v>
      </c>
      <c r="B10668" t="s">
        <v>209</v>
      </c>
      <c r="C10668" t="s">
        <v>210</v>
      </c>
      <c r="D10668">
        <v>17.389776000000001</v>
      </c>
      <c r="E10668">
        <v>78.491501</v>
      </c>
      <c r="F10668" s="18">
        <v>45035</v>
      </c>
      <c r="G10668" s="19">
        <v>0.5</v>
      </c>
      <c r="H10668">
        <v>12</v>
      </c>
      <c r="I10668" s="13" t="s">
        <v>194</v>
      </c>
      <c r="J10668">
        <v>0</v>
      </c>
      <c r="K10668" s="13" t="s">
        <v>214</v>
      </c>
      <c r="L10668">
        <v>4</v>
      </c>
      <c r="M10668">
        <v>0</v>
      </c>
      <c r="N10668" s="13" t="s">
        <v>212</v>
      </c>
      <c r="O10668" s="13" t="s">
        <v>195</v>
      </c>
      <c r="P10668">
        <v>27</v>
      </c>
      <c r="Q10668" s="13" t="s">
        <v>95</v>
      </c>
      <c r="R10668" s="13" t="s">
        <v>98</v>
      </c>
      <c r="S10668" s="13" t="s">
        <v>196</v>
      </c>
      <c r="T10668">
        <v>4</v>
      </c>
      <c r="U10668">
        <v>3</v>
      </c>
      <c r="V10668">
        <v>0</v>
      </c>
      <c r="W10668" s="13" t="s">
        <v>101</v>
      </c>
      <c r="X10668">
        <v>0.25</v>
      </c>
    </row>
    <row r="10669" spans="1:24" x14ac:dyDescent="0.3">
      <c r="A10669">
        <v>10667</v>
      </c>
      <c r="B10669" t="s">
        <v>200</v>
      </c>
      <c r="C10669" t="s">
        <v>201</v>
      </c>
      <c r="D10669">
        <v>12.884240999999999</v>
      </c>
      <c r="E10669">
        <v>80.272020999999995</v>
      </c>
      <c r="F10669" s="18">
        <v>45166</v>
      </c>
      <c r="G10669" s="19">
        <v>0.16666666666666699</v>
      </c>
      <c r="H10669">
        <v>4</v>
      </c>
      <c r="I10669" s="13" t="s">
        <v>204</v>
      </c>
      <c r="J10669">
        <v>0</v>
      </c>
      <c r="K10669" s="13" t="s">
        <v>191</v>
      </c>
      <c r="L10669">
        <v>2</v>
      </c>
      <c r="M10669">
        <v>0</v>
      </c>
      <c r="N10669" s="13" t="s">
        <v>94</v>
      </c>
      <c r="O10669" s="13" t="s">
        <v>95</v>
      </c>
      <c r="P10669">
        <v>28</v>
      </c>
      <c r="Q10669" s="13" t="s">
        <v>95</v>
      </c>
      <c r="R10669" s="13" t="s">
        <v>98</v>
      </c>
      <c r="S10669" s="13" t="s">
        <v>196</v>
      </c>
      <c r="T10669">
        <v>5</v>
      </c>
      <c r="U10669">
        <v>4</v>
      </c>
      <c r="V10669">
        <v>0</v>
      </c>
      <c r="W10669" s="13" t="s">
        <v>101</v>
      </c>
      <c r="X10669">
        <v>0.45</v>
      </c>
    </row>
    <row r="10670" spans="1:24" x14ac:dyDescent="0.3">
      <c r="A10670">
        <v>10668</v>
      </c>
      <c r="B10670" t="s">
        <v>197</v>
      </c>
      <c r="C10670" t="s">
        <v>198</v>
      </c>
      <c r="D10670">
        <v>30.647539999999999</v>
      </c>
      <c r="E10670">
        <v>76.843485999999999</v>
      </c>
      <c r="F10670" s="18">
        <v>45460</v>
      </c>
      <c r="G10670" s="19">
        <v>0.25</v>
      </c>
      <c r="H10670">
        <v>6</v>
      </c>
      <c r="I10670" s="13" t="s">
        <v>204</v>
      </c>
      <c r="J10670">
        <v>0</v>
      </c>
      <c r="K10670" s="13" t="s">
        <v>214</v>
      </c>
      <c r="L10670">
        <v>3</v>
      </c>
      <c r="M10670">
        <v>0</v>
      </c>
      <c r="N10670" s="13" t="s">
        <v>212</v>
      </c>
      <c r="O10670" s="13" t="s">
        <v>195</v>
      </c>
      <c r="P10670">
        <v>31</v>
      </c>
      <c r="Q10670" s="13" t="s">
        <v>95</v>
      </c>
      <c r="R10670" s="13" t="s">
        <v>213</v>
      </c>
      <c r="S10670" s="13" t="s">
        <v>193</v>
      </c>
      <c r="T10670">
        <v>5</v>
      </c>
      <c r="U10670">
        <v>1</v>
      </c>
      <c r="V10670">
        <v>0</v>
      </c>
      <c r="W10670" s="13" t="s">
        <v>101</v>
      </c>
      <c r="X10670">
        <v>0.25</v>
      </c>
    </row>
    <row r="10671" spans="1:24" x14ac:dyDescent="0.3">
      <c r="A10671">
        <v>10669</v>
      </c>
      <c r="B10671" t="s">
        <v>200</v>
      </c>
      <c r="C10671" t="s">
        <v>201</v>
      </c>
      <c r="D10671">
        <v>12.920310000000001</v>
      </c>
      <c r="E10671">
        <v>80.186610000000002</v>
      </c>
      <c r="F10671" s="18">
        <v>45645</v>
      </c>
      <c r="G10671" s="19">
        <v>0.29166666666666702</v>
      </c>
      <c r="H10671">
        <v>7</v>
      </c>
      <c r="I10671" s="13" t="s">
        <v>202</v>
      </c>
      <c r="J10671">
        <v>0</v>
      </c>
      <c r="K10671" s="13" t="s">
        <v>214</v>
      </c>
      <c r="L10671">
        <v>2</v>
      </c>
      <c r="M10671">
        <v>0</v>
      </c>
      <c r="N10671" s="13" t="s">
        <v>192</v>
      </c>
      <c r="O10671" s="13" t="s">
        <v>97</v>
      </c>
      <c r="P10671">
        <v>30</v>
      </c>
      <c r="Q10671" s="13" t="s">
        <v>95</v>
      </c>
      <c r="R10671" s="13" t="s">
        <v>208</v>
      </c>
      <c r="S10671" s="13" t="s">
        <v>196</v>
      </c>
      <c r="T10671">
        <v>5</v>
      </c>
      <c r="U10671">
        <v>4</v>
      </c>
      <c r="V10671">
        <v>0</v>
      </c>
      <c r="W10671" s="13" t="s">
        <v>101</v>
      </c>
      <c r="X10671">
        <v>0.1</v>
      </c>
    </row>
    <row r="10672" spans="1:24" x14ac:dyDescent="0.3">
      <c r="A10672">
        <v>10670</v>
      </c>
      <c r="B10672" t="s">
        <v>209</v>
      </c>
      <c r="C10672" t="s">
        <v>210</v>
      </c>
      <c r="D10672">
        <v>17.391725000000001</v>
      </c>
      <c r="E10672">
        <v>78.549152000000007</v>
      </c>
      <c r="F10672" s="18">
        <v>45056</v>
      </c>
      <c r="G10672" s="19">
        <v>0.625</v>
      </c>
      <c r="H10672">
        <v>15</v>
      </c>
      <c r="I10672" s="13" t="s">
        <v>194</v>
      </c>
      <c r="J10672">
        <v>0</v>
      </c>
      <c r="K10672" s="13" t="s">
        <v>191</v>
      </c>
      <c r="L10672">
        <v>2</v>
      </c>
      <c r="M10672">
        <v>1</v>
      </c>
      <c r="N10672" s="13" t="s">
        <v>212</v>
      </c>
      <c r="O10672" s="13" t="s">
        <v>95</v>
      </c>
      <c r="P10672">
        <v>20</v>
      </c>
      <c r="Q10672" s="13" t="s">
        <v>195</v>
      </c>
      <c r="R10672" s="13" t="s">
        <v>199</v>
      </c>
      <c r="S10672" s="13" t="s">
        <v>193</v>
      </c>
      <c r="T10672">
        <v>4</v>
      </c>
      <c r="U10672">
        <v>4</v>
      </c>
      <c r="V10672">
        <v>0</v>
      </c>
      <c r="W10672" s="13" t="s">
        <v>101</v>
      </c>
      <c r="X10672">
        <v>0.45</v>
      </c>
    </row>
    <row r="10673" spans="1:24" x14ac:dyDescent="0.3">
      <c r="A10673">
        <v>10671</v>
      </c>
      <c r="B10673" t="s">
        <v>209</v>
      </c>
      <c r="C10673" t="s">
        <v>210</v>
      </c>
      <c r="D10673">
        <v>17.487577000000002</v>
      </c>
      <c r="E10673">
        <v>78.290608000000006</v>
      </c>
      <c r="F10673" s="18">
        <v>45156</v>
      </c>
      <c r="G10673" s="19">
        <v>0.75</v>
      </c>
      <c r="H10673">
        <v>18</v>
      </c>
      <c r="I10673" s="13" t="s">
        <v>211</v>
      </c>
      <c r="J10673">
        <v>0</v>
      </c>
      <c r="K10673" s="13" t="s">
        <v>191</v>
      </c>
      <c r="L10673">
        <v>1</v>
      </c>
      <c r="M10673">
        <v>1</v>
      </c>
      <c r="N10673" s="13" t="s">
        <v>212</v>
      </c>
      <c r="O10673" s="13" t="s">
        <v>95</v>
      </c>
      <c r="P10673">
        <v>35</v>
      </c>
      <c r="Q10673" s="13" t="s">
        <v>97</v>
      </c>
      <c r="R10673" s="13" t="s">
        <v>205</v>
      </c>
      <c r="S10673" s="13" t="s">
        <v>193</v>
      </c>
      <c r="T10673">
        <v>2</v>
      </c>
      <c r="U10673">
        <v>1</v>
      </c>
      <c r="V10673">
        <v>1</v>
      </c>
      <c r="W10673" s="13" t="s">
        <v>101</v>
      </c>
      <c r="X10673">
        <v>0.8</v>
      </c>
    </row>
    <row r="10674" spans="1:24" x14ac:dyDescent="0.3">
      <c r="A10674">
        <v>10672</v>
      </c>
      <c r="B10674" t="s">
        <v>190</v>
      </c>
      <c r="C10674" t="s">
        <v>80</v>
      </c>
      <c r="D10674">
        <v>19.04111</v>
      </c>
      <c r="E10674">
        <v>72.810522000000006</v>
      </c>
      <c r="F10674" s="18">
        <v>45503</v>
      </c>
      <c r="G10674" s="19">
        <v>0.875</v>
      </c>
      <c r="H10674">
        <v>21</v>
      </c>
      <c r="I10674" s="13" t="s">
        <v>215</v>
      </c>
      <c r="J10674">
        <v>0</v>
      </c>
      <c r="K10674" s="13" t="s">
        <v>214</v>
      </c>
      <c r="L10674">
        <v>1</v>
      </c>
      <c r="M10674">
        <v>0</v>
      </c>
      <c r="N10674" s="13" t="s">
        <v>94</v>
      </c>
      <c r="O10674" s="13" t="s">
        <v>95</v>
      </c>
      <c r="P10674">
        <v>32</v>
      </c>
      <c r="Q10674" s="13" t="s">
        <v>95</v>
      </c>
      <c r="R10674" s="13" t="s">
        <v>208</v>
      </c>
      <c r="S10674" s="13" t="s">
        <v>196</v>
      </c>
      <c r="T10674">
        <v>2</v>
      </c>
      <c r="U10674">
        <v>0</v>
      </c>
      <c r="V10674">
        <v>0</v>
      </c>
      <c r="W10674" s="13" t="s">
        <v>101</v>
      </c>
      <c r="X10674">
        <v>0.45</v>
      </c>
    </row>
    <row r="10675" spans="1:24" x14ac:dyDescent="0.3">
      <c r="A10675">
        <v>10673</v>
      </c>
      <c r="B10675" t="s">
        <v>197</v>
      </c>
      <c r="C10675" t="s">
        <v>198</v>
      </c>
      <c r="D10675">
        <v>30.730017</v>
      </c>
      <c r="E10675">
        <v>76.828337000000005</v>
      </c>
      <c r="F10675" s="18">
        <v>45473</v>
      </c>
      <c r="G10675" s="19">
        <v>0.58333333333333304</v>
      </c>
      <c r="H10675">
        <v>14</v>
      </c>
      <c r="I10675" s="13" t="s">
        <v>89</v>
      </c>
      <c r="J10675">
        <v>1</v>
      </c>
      <c r="K10675" s="13" t="s">
        <v>191</v>
      </c>
      <c r="L10675">
        <v>1</v>
      </c>
      <c r="M10675">
        <v>1</v>
      </c>
      <c r="N10675" s="13" t="s">
        <v>192</v>
      </c>
      <c r="O10675" s="13" t="s">
        <v>97</v>
      </c>
      <c r="P10675">
        <v>33</v>
      </c>
      <c r="Q10675" s="13" t="s">
        <v>95</v>
      </c>
      <c r="R10675" s="13" t="s">
        <v>205</v>
      </c>
      <c r="S10675" s="13" t="s">
        <v>193</v>
      </c>
      <c r="T10675">
        <v>5</v>
      </c>
      <c r="U10675">
        <v>0</v>
      </c>
      <c r="V10675">
        <v>0</v>
      </c>
      <c r="W10675" s="13" t="s">
        <v>101</v>
      </c>
      <c r="X10675">
        <v>0.1</v>
      </c>
    </row>
    <row r="10676" spans="1:24" x14ac:dyDescent="0.3">
      <c r="A10676">
        <v>10674</v>
      </c>
      <c r="B10676" t="s">
        <v>217</v>
      </c>
      <c r="C10676" t="s">
        <v>218</v>
      </c>
      <c r="D10676">
        <v>22.454096</v>
      </c>
      <c r="E10676">
        <v>88.484106999999995</v>
      </c>
      <c r="F10676" s="18">
        <v>45460</v>
      </c>
      <c r="G10676" s="19">
        <v>0.29166666666666702</v>
      </c>
      <c r="H10676">
        <v>7</v>
      </c>
      <c r="I10676" s="13" t="s">
        <v>204</v>
      </c>
      <c r="J10676">
        <v>0</v>
      </c>
      <c r="K10676" s="13" t="s">
        <v>92</v>
      </c>
      <c r="L10676">
        <v>1</v>
      </c>
      <c r="M10676">
        <v>1</v>
      </c>
      <c r="N10676" s="13" t="s">
        <v>94</v>
      </c>
      <c r="O10676" s="13" t="s">
        <v>95</v>
      </c>
      <c r="P10676">
        <v>16</v>
      </c>
      <c r="Q10676" s="13" t="s">
        <v>97</v>
      </c>
      <c r="R10676" s="13" t="s">
        <v>98</v>
      </c>
      <c r="S10676" s="13" t="s">
        <v>196</v>
      </c>
      <c r="T10676">
        <v>5</v>
      </c>
      <c r="U10676">
        <v>4</v>
      </c>
      <c r="V10676">
        <v>0</v>
      </c>
      <c r="W10676" s="13" t="s">
        <v>101</v>
      </c>
      <c r="X10676">
        <v>0.65</v>
      </c>
    </row>
    <row r="10677" spans="1:24" x14ac:dyDescent="0.3">
      <c r="A10677">
        <v>10675</v>
      </c>
      <c r="B10677" t="s">
        <v>209</v>
      </c>
      <c r="C10677" t="s">
        <v>210</v>
      </c>
      <c r="D10677">
        <v>17.389032</v>
      </c>
      <c r="E10677">
        <v>78.354982000000007</v>
      </c>
      <c r="F10677" s="18">
        <v>45289</v>
      </c>
      <c r="G10677" s="19">
        <v>0.5</v>
      </c>
      <c r="H10677">
        <v>12</v>
      </c>
      <c r="I10677" s="13" t="s">
        <v>211</v>
      </c>
      <c r="J10677">
        <v>0</v>
      </c>
      <c r="K10677" s="13" t="s">
        <v>214</v>
      </c>
      <c r="L10677">
        <v>4</v>
      </c>
      <c r="M10677">
        <v>0</v>
      </c>
      <c r="N10677" s="13" t="s">
        <v>94</v>
      </c>
      <c r="O10677" s="13" t="s">
        <v>95</v>
      </c>
      <c r="P10677">
        <v>27</v>
      </c>
      <c r="Q10677" s="13" t="s">
        <v>195</v>
      </c>
      <c r="R10677" s="13" t="s">
        <v>213</v>
      </c>
      <c r="S10677" s="13" t="s">
        <v>196</v>
      </c>
      <c r="T10677">
        <v>4</v>
      </c>
      <c r="U10677">
        <v>2</v>
      </c>
      <c r="V10677">
        <v>0</v>
      </c>
      <c r="W10677" s="13" t="s">
        <v>101</v>
      </c>
      <c r="X10677">
        <v>0.45</v>
      </c>
    </row>
    <row r="10678" spans="1:24" x14ac:dyDescent="0.3">
      <c r="A10678">
        <v>10676</v>
      </c>
      <c r="B10678" t="s">
        <v>217</v>
      </c>
      <c r="C10678" t="s">
        <v>218</v>
      </c>
      <c r="D10678">
        <v>22.490568</v>
      </c>
      <c r="E10678">
        <v>88.469849999999994</v>
      </c>
      <c r="F10678" s="18">
        <v>44897</v>
      </c>
      <c r="G10678" s="19">
        <v>0.45833333333333298</v>
      </c>
      <c r="H10678">
        <v>11</v>
      </c>
      <c r="I10678" s="13" t="s">
        <v>211</v>
      </c>
      <c r="J10678">
        <v>0</v>
      </c>
      <c r="K10678" s="13" t="s">
        <v>92</v>
      </c>
      <c r="L10678">
        <v>5</v>
      </c>
      <c r="M10678">
        <v>0</v>
      </c>
      <c r="N10678" s="13" t="s">
        <v>94</v>
      </c>
      <c r="O10678" s="13" t="s">
        <v>95</v>
      </c>
      <c r="P10678">
        <v>18</v>
      </c>
      <c r="Q10678" s="13" t="s">
        <v>97</v>
      </c>
      <c r="R10678" s="13" t="s">
        <v>213</v>
      </c>
      <c r="S10678" s="13" t="s">
        <v>196</v>
      </c>
      <c r="T10678">
        <v>1</v>
      </c>
      <c r="U10678">
        <v>1</v>
      </c>
      <c r="V10678">
        <v>0</v>
      </c>
      <c r="W10678" s="13" t="s">
        <v>101</v>
      </c>
      <c r="X10678">
        <v>0.65</v>
      </c>
    </row>
    <row r="10679" spans="1:24" x14ac:dyDescent="0.3">
      <c r="A10679">
        <v>10677</v>
      </c>
      <c r="B10679" t="s">
        <v>197</v>
      </c>
      <c r="C10679" t="s">
        <v>198</v>
      </c>
      <c r="D10679">
        <v>30.654074999999999</v>
      </c>
      <c r="E10679">
        <v>76.719837999999996</v>
      </c>
      <c r="F10679" s="18">
        <v>45757</v>
      </c>
      <c r="G10679" s="19">
        <v>0.54166666666666696</v>
      </c>
      <c r="H10679">
        <v>13</v>
      </c>
      <c r="I10679" s="13" t="s">
        <v>202</v>
      </c>
      <c r="J10679">
        <v>0</v>
      </c>
      <c r="K10679" s="13" t="s">
        <v>92</v>
      </c>
      <c r="L10679">
        <v>2</v>
      </c>
      <c r="M10679">
        <v>1</v>
      </c>
      <c r="N10679" s="13" t="s">
        <v>212</v>
      </c>
      <c r="O10679" s="13" t="s">
        <v>95</v>
      </c>
      <c r="P10679">
        <v>32</v>
      </c>
      <c r="Q10679" s="13" t="s">
        <v>95</v>
      </c>
      <c r="R10679" s="13" t="s">
        <v>98</v>
      </c>
      <c r="S10679" s="13" t="s">
        <v>196</v>
      </c>
      <c r="T10679">
        <v>5</v>
      </c>
      <c r="U10679">
        <v>4</v>
      </c>
      <c r="V10679">
        <v>0</v>
      </c>
      <c r="W10679" s="13" t="s">
        <v>101</v>
      </c>
      <c r="X10679">
        <v>0.45</v>
      </c>
    </row>
    <row r="10680" spans="1:24" x14ac:dyDescent="0.3">
      <c r="A10680">
        <v>10678</v>
      </c>
      <c r="B10680" t="s">
        <v>217</v>
      </c>
      <c r="C10680" t="s">
        <v>218</v>
      </c>
      <c r="D10680">
        <v>22.520651000000001</v>
      </c>
      <c r="E10680">
        <v>88.456284999999994</v>
      </c>
      <c r="F10680" s="18">
        <v>45148</v>
      </c>
      <c r="G10680" s="19">
        <v>0.75</v>
      </c>
      <c r="H10680">
        <v>18</v>
      </c>
      <c r="I10680" s="13" t="s">
        <v>202</v>
      </c>
      <c r="J10680">
        <v>0</v>
      </c>
      <c r="K10680" s="13" t="s">
        <v>191</v>
      </c>
      <c r="L10680">
        <v>1</v>
      </c>
      <c r="M10680">
        <v>1</v>
      </c>
      <c r="N10680" s="13" t="s">
        <v>192</v>
      </c>
      <c r="O10680" s="13" t="s">
        <v>97</v>
      </c>
      <c r="P10680">
        <v>27</v>
      </c>
      <c r="Q10680" s="13" t="s">
        <v>97</v>
      </c>
      <c r="R10680" s="13" t="s">
        <v>98</v>
      </c>
      <c r="S10680" s="13" t="s">
        <v>193</v>
      </c>
      <c r="T10680">
        <v>4</v>
      </c>
      <c r="U10680">
        <v>1</v>
      </c>
      <c r="V10680">
        <v>1</v>
      </c>
      <c r="W10680" s="13" t="s">
        <v>101</v>
      </c>
      <c r="X10680">
        <v>0.45</v>
      </c>
    </row>
    <row r="10681" spans="1:24" x14ac:dyDescent="0.3">
      <c r="A10681">
        <v>10679</v>
      </c>
      <c r="B10681" t="s">
        <v>200</v>
      </c>
      <c r="C10681" t="s">
        <v>201</v>
      </c>
      <c r="D10681">
        <v>13.181774000000001</v>
      </c>
      <c r="E10681">
        <v>80.280867999999998</v>
      </c>
      <c r="F10681" s="18">
        <v>45395</v>
      </c>
      <c r="G10681" s="19">
        <v>0.41666666666666702</v>
      </c>
      <c r="H10681">
        <v>10</v>
      </c>
      <c r="I10681" s="13" t="s">
        <v>219</v>
      </c>
      <c r="J10681">
        <v>1</v>
      </c>
      <c r="K10681" s="13" t="s">
        <v>92</v>
      </c>
      <c r="L10681">
        <v>2</v>
      </c>
      <c r="M10681">
        <v>0</v>
      </c>
      <c r="N10681" s="13" t="s">
        <v>212</v>
      </c>
      <c r="O10681" s="13" t="s">
        <v>95</v>
      </c>
      <c r="P10681">
        <v>25</v>
      </c>
      <c r="Q10681" s="13" t="s">
        <v>95</v>
      </c>
      <c r="R10681" s="13" t="s">
        <v>98</v>
      </c>
      <c r="S10681" s="13" t="s">
        <v>196</v>
      </c>
      <c r="T10681">
        <v>4</v>
      </c>
      <c r="U10681">
        <v>2</v>
      </c>
      <c r="V10681">
        <v>1</v>
      </c>
      <c r="W10681" s="13" t="s">
        <v>101</v>
      </c>
      <c r="X10681">
        <v>0.6</v>
      </c>
    </row>
    <row r="10682" spans="1:24" x14ac:dyDescent="0.3">
      <c r="A10682">
        <v>10680</v>
      </c>
      <c r="B10682" t="s">
        <v>203</v>
      </c>
      <c r="C10682" t="s">
        <v>203</v>
      </c>
      <c r="D10682">
        <v>28.854823</v>
      </c>
      <c r="E10682">
        <v>77.211183000000005</v>
      </c>
      <c r="F10682" s="18">
        <v>44755</v>
      </c>
      <c r="G10682" s="19">
        <v>0.91666666666666696</v>
      </c>
      <c r="H10682">
        <v>22</v>
      </c>
      <c r="I10682" s="13" t="s">
        <v>194</v>
      </c>
      <c r="J10682">
        <v>0</v>
      </c>
      <c r="K10682" s="13" t="s">
        <v>92</v>
      </c>
      <c r="L10682">
        <v>6</v>
      </c>
      <c r="M10682">
        <v>0</v>
      </c>
      <c r="N10682" s="13" t="s">
        <v>94</v>
      </c>
      <c r="O10682" s="13" t="s">
        <v>95</v>
      </c>
      <c r="P10682">
        <v>36</v>
      </c>
      <c r="Q10682" s="13" t="s">
        <v>195</v>
      </c>
      <c r="R10682" s="13" t="s">
        <v>98</v>
      </c>
      <c r="S10682" s="13" t="s">
        <v>193</v>
      </c>
      <c r="T10682">
        <v>1</v>
      </c>
      <c r="U10682">
        <v>0</v>
      </c>
      <c r="V10682">
        <v>0</v>
      </c>
      <c r="W10682" s="13" t="s">
        <v>101</v>
      </c>
      <c r="X10682">
        <v>0.45</v>
      </c>
    </row>
    <row r="10683" spans="1:24" x14ac:dyDescent="0.3">
      <c r="A10683">
        <v>10681</v>
      </c>
      <c r="B10683" t="s">
        <v>206</v>
      </c>
      <c r="C10683" t="s">
        <v>207</v>
      </c>
      <c r="D10683">
        <v>13.028695000000001</v>
      </c>
      <c r="E10683">
        <v>77.447039000000004</v>
      </c>
      <c r="F10683" s="18">
        <v>45193</v>
      </c>
      <c r="G10683" s="19">
        <v>8.3333333333333301E-2</v>
      </c>
      <c r="H10683">
        <v>2</v>
      </c>
      <c r="I10683" s="13" t="s">
        <v>89</v>
      </c>
      <c r="J10683">
        <v>1</v>
      </c>
      <c r="K10683" s="13" t="s">
        <v>92</v>
      </c>
      <c r="L10683">
        <v>1</v>
      </c>
      <c r="M10683">
        <v>0</v>
      </c>
      <c r="N10683" s="13" t="s">
        <v>212</v>
      </c>
      <c r="O10683" s="13" t="s">
        <v>195</v>
      </c>
      <c r="P10683">
        <v>32</v>
      </c>
      <c r="Q10683" s="13" t="s">
        <v>95</v>
      </c>
      <c r="R10683" s="13" t="s">
        <v>98</v>
      </c>
      <c r="S10683" s="13" t="s">
        <v>196</v>
      </c>
      <c r="T10683">
        <v>2</v>
      </c>
      <c r="U10683">
        <v>2</v>
      </c>
      <c r="V10683">
        <v>0</v>
      </c>
      <c r="W10683" s="13" t="s">
        <v>101</v>
      </c>
      <c r="X10683">
        <v>0.25</v>
      </c>
    </row>
    <row r="10684" spans="1:24" x14ac:dyDescent="0.3">
      <c r="A10684">
        <v>10682</v>
      </c>
      <c r="B10684" t="s">
        <v>190</v>
      </c>
      <c r="C10684" t="s">
        <v>80</v>
      </c>
      <c r="D10684">
        <v>19.019227000000001</v>
      </c>
      <c r="E10684">
        <v>72.861951000000005</v>
      </c>
      <c r="F10684" s="18">
        <v>44873</v>
      </c>
      <c r="G10684" s="19">
        <v>0.625</v>
      </c>
      <c r="H10684">
        <v>15</v>
      </c>
      <c r="I10684" s="13" t="s">
        <v>215</v>
      </c>
      <c r="J10684">
        <v>0</v>
      </c>
      <c r="K10684" s="13" t="s">
        <v>214</v>
      </c>
      <c r="L10684">
        <v>1</v>
      </c>
      <c r="M10684">
        <v>1</v>
      </c>
      <c r="N10684" s="13" t="s">
        <v>192</v>
      </c>
      <c r="O10684" s="13" t="s">
        <v>97</v>
      </c>
      <c r="P10684">
        <v>28</v>
      </c>
      <c r="Q10684" s="13" t="s">
        <v>195</v>
      </c>
      <c r="R10684" s="13" t="s">
        <v>199</v>
      </c>
      <c r="S10684" s="13" t="s">
        <v>196</v>
      </c>
      <c r="T10684">
        <v>1</v>
      </c>
      <c r="U10684">
        <v>1</v>
      </c>
      <c r="V10684">
        <v>0</v>
      </c>
      <c r="W10684" s="13" t="s">
        <v>101</v>
      </c>
      <c r="X10684">
        <v>0.1</v>
      </c>
    </row>
    <row r="10685" spans="1:24" x14ac:dyDescent="0.3">
      <c r="A10685">
        <v>10683</v>
      </c>
      <c r="B10685" t="s">
        <v>197</v>
      </c>
      <c r="C10685" t="s">
        <v>198</v>
      </c>
      <c r="D10685">
        <v>30.691898999999999</v>
      </c>
      <c r="E10685">
        <v>76.702485999999993</v>
      </c>
      <c r="F10685" s="18">
        <v>45290</v>
      </c>
      <c r="G10685" s="19">
        <v>0.70833333333333304</v>
      </c>
      <c r="H10685">
        <v>17</v>
      </c>
      <c r="I10685" s="13" t="s">
        <v>219</v>
      </c>
      <c r="J10685">
        <v>1</v>
      </c>
      <c r="K10685" s="13" t="s">
        <v>191</v>
      </c>
      <c r="L10685">
        <v>5</v>
      </c>
      <c r="M10685">
        <v>1</v>
      </c>
      <c r="N10685" s="13" t="s">
        <v>94</v>
      </c>
      <c r="O10685" s="13" t="s">
        <v>95</v>
      </c>
      <c r="P10685">
        <v>20</v>
      </c>
      <c r="Q10685" s="13" t="s">
        <v>97</v>
      </c>
      <c r="R10685" s="13" t="s">
        <v>98</v>
      </c>
      <c r="S10685" s="13" t="s">
        <v>193</v>
      </c>
      <c r="T10685">
        <v>2</v>
      </c>
      <c r="U10685">
        <v>0</v>
      </c>
      <c r="V10685">
        <v>1</v>
      </c>
      <c r="W10685" s="13" t="s">
        <v>101</v>
      </c>
      <c r="X10685">
        <v>0.8</v>
      </c>
    </row>
    <row r="10686" spans="1:24" x14ac:dyDescent="0.3">
      <c r="A10686">
        <v>10684</v>
      </c>
      <c r="B10686" t="s">
        <v>190</v>
      </c>
      <c r="C10686" t="s">
        <v>80</v>
      </c>
      <c r="D10686">
        <v>19.058451000000002</v>
      </c>
      <c r="E10686">
        <v>72.809819000000005</v>
      </c>
      <c r="F10686" s="18">
        <v>45339</v>
      </c>
      <c r="G10686" s="19">
        <v>0.91666666666666696</v>
      </c>
      <c r="H10686">
        <v>22</v>
      </c>
      <c r="I10686" s="13" t="s">
        <v>219</v>
      </c>
      <c r="J10686">
        <v>1</v>
      </c>
      <c r="K10686" s="13" t="s">
        <v>92</v>
      </c>
      <c r="L10686">
        <v>3</v>
      </c>
      <c r="M10686">
        <v>0</v>
      </c>
      <c r="N10686" s="13" t="s">
        <v>94</v>
      </c>
      <c r="O10686" s="13" t="s">
        <v>95</v>
      </c>
      <c r="P10686">
        <v>34</v>
      </c>
      <c r="Q10686" s="13" t="s">
        <v>195</v>
      </c>
      <c r="R10686" s="13" t="s">
        <v>98</v>
      </c>
      <c r="S10686" s="13" t="s">
        <v>196</v>
      </c>
      <c r="T10686">
        <v>3</v>
      </c>
      <c r="U10686">
        <v>0</v>
      </c>
      <c r="V10686">
        <v>0</v>
      </c>
      <c r="W10686" s="13" t="s">
        <v>101</v>
      </c>
      <c r="X10686">
        <v>0.45</v>
      </c>
    </row>
    <row r="10687" spans="1:24" x14ac:dyDescent="0.3">
      <c r="A10687">
        <v>10685</v>
      </c>
      <c r="B10687" t="s">
        <v>209</v>
      </c>
      <c r="C10687" t="s">
        <v>210</v>
      </c>
      <c r="D10687">
        <v>17.493831</v>
      </c>
      <c r="E10687">
        <v>78.446218999999999</v>
      </c>
      <c r="F10687" s="18">
        <v>45308</v>
      </c>
      <c r="G10687" s="19">
        <v>0.29166666666666702</v>
      </c>
      <c r="H10687">
        <v>7</v>
      </c>
      <c r="I10687" s="13" t="s">
        <v>194</v>
      </c>
      <c r="J10687">
        <v>0</v>
      </c>
      <c r="K10687" s="13" t="s">
        <v>92</v>
      </c>
      <c r="L10687">
        <v>2</v>
      </c>
      <c r="M10687">
        <v>1</v>
      </c>
      <c r="N10687" s="13" t="s">
        <v>94</v>
      </c>
      <c r="O10687" s="13" t="s">
        <v>95</v>
      </c>
      <c r="P10687">
        <v>17</v>
      </c>
      <c r="Q10687" s="13" t="s">
        <v>195</v>
      </c>
      <c r="R10687" s="13" t="s">
        <v>98</v>
      </c>
      <c r="S10687" s="13" t="s">
        <v>99</v>
      </c>
      <c r="T10687">
        <v>1</v>
      </c>
      <c r="U10687">
        <v>1</v>
      </c>
      <c r="V10687">
        <v>0</v>
      </c>
      <c r="W10687" s="13" t="s">
        <v>101</v>
      </c>
      <c r="X10687">
        <v>0.65</v>
      </c>
    </row>
    <row r="10688" spans="1:24" x14ac:dyDescent="0.3">
      <c r="A10688">
        <v>10686</v>
      </c>
      <c r="B10688" t="s">
        <v>209</v>
      </c>
      <c r="C10688" t="s">
        <v>210</v>
      </c>
      <c r="D10688">
        <v>17.209638000000002</v>
      </c>
      <c r="E10688">
        <v>78.223511000000002</v>
      </c>
      <c r="F10688" s="18">
        <v>45335</v>
      </c>
      <c r="G10688" s="19">
        <v>0.54166666666666696</v>
      </c>
      <c r="H10688">
        <v>13</v>
      </c>
      <c r="I10688" s="13" t="s">
        <v>215</v>
      </c>
      <c r="J10688">
        <v>0</v>
      </c>
      <c r="K10688" s="13" t="s">
        <v>92</v>
      </c>
      <c r="L10688">
        <v>6</v>
      </c>
      <c r="M10688">
        <v>1</v>
      </c>
      <c r="N10688" s="13" t="s">
        <v>94</v>
      </c>
      <c r="O10688" s="13" t="s">
        <v>95</v>
      </c>
      <c r="P10688">
        <v>36</v>
      </c>
      <c r="Q10688" s="13" t="s">
        <v>95</v>
      </c>
      <c r="R10688" s="13" t="s">
        <v>199</v>
      </c>
      <c r="S10688" s="13" t="s">
        <v>196</v>
      </c>
      <c r="T10688">
        <v>1</v>
      </c>
      <c r="U10688">
        <v>0</v>
      </c>
      <c r="V10688">
        <v>0</v>
      </c>
      <c r="W10688" s="13" t="s">
        <v>101</v>
      </c>
      <c r="X10688">
        <v>0.45</v>
      </c>
    </row>
    <row r="10689" spans="1:24" x14ac:dyDescent="0.3">
      <c r="A10689">
        <v>10687</v>
      </c>
      <c r="B10689" t="s">
        <v>197</v>
      </c>
      <c r="C10689" t="s">
        <v>198</v>
      </c>
      <c r="D10689">
        <v>30.725398999999999</v>
      </c>
      <c r="E10689">
        <v>76.877543000000003</v>
      </c>
      <c r="F10689" s="18">
        <v>45149</v>
      </c>
      <c r="G10689" s="19">
        <v>0.79166666666666696</v>
      </c>
      <c r="H10689">
        <v>19</v>
      </c>
      <c r="I10689" s="13" t="s">
        <v>211</v>
      </c>
      <c r="J10689">
        <v>0</v>
      </c>
      <c r="K10689" s="13" t="s">
        <v>214</v>
      </c>
      <c r="L10689">
        <v>3</v>
      </c>
      <c r="M10689">
        <v>0</v>
      </c>
      <c r="N10689" s="13" t="s">
        <v>192</v>
      </c>
      <c r="O10689" s="13" t="s">
        <v>97</v>
      </c>
      <c r="P10689">
        <v>17</v>
      </c>
      <c r="Q10689" s="13" t="s">
        <v>97</v>
      </c>
      <c r="R10689" s="13" t="s">
        <v>208</v>
      </c>
      <c r="S10689" s="13" t="s">
        <v>193</v>
      </c>
      <c r="T10689">
        <v>4</v>
      </c>
      <c r="U10689">
        <v>3</v>
      </c>
      <c r="V10689">
        <v>1</v>
      </c>
      <c r="W10689" s="13" t="s">
        <v>101</v>
      </c>
      <c r="X10689">
        <v>0.45</v>
      </c>
    </row>
    <row r="10690" spans="1:24" x14ac:dyDescent="0.3">
      <c r="A10690">
        <v>10688</v>
      </c>
      <c r="B10690" t="s">
        <v>203</v>
      </c>
      <c r="C10690" t="s">
        <v>203</v>
      </c>
      <c r="D10690">
        <v>28.493026</v>
      </c>
      <c r="E10690">
        <v>77.115814999999998</v>
      </c>
      <c r="F10690" s="18">
        <v>45297</v>
      </c>
      <c r="G10690" s="19">
        <v>0.625</v>
      </c>
      <c r="H10690">
        <v>15</v>
      </c>
      <c r="I10690" s="13" t="s">
        <v>219</v>
      </c>
      <c r="J10690">
        <v>1</v>
      </c>
      <c r="K10690" s="13" t="s">
        <v>92</v>
      </c>
      <c r="L10690">
        <v>2</v>
      </c>
      <c r="M10690">
        <v>0</v>
      </c>
      <c r="N10690" s="13" t="s">
        <v>212</v>
      </c>
      <c r="O10690" s="13" t="s">
        <v>95</v>
      </c>
      <c r="P10690">
        <v>21</v>
      </c>
      <c r="Q10690" s="13" t="s">
        <v>97</v>
      </c>
      <c r="R10690" s="13" t="s">
        <v>205</v>
      </c>
      <c r="S10690" s="13" t="s">
        <v>196</v>
      </c>
      <c r="T10690">
        <v>3</v>
      </c>
      <c r="U10690">
        <v>0</v>
      </c>
      <c r="V10690">
        <v>0</v>
      </c>
      <c r="W10690" s="13" t="s">
        <v>101</v>
      </c>
      <c r="X10690">
        <v>0.65</v>
      </c>
    </row>
    <row r="10691" spans="1:24" x14ac:dyDescent="0.3">
      <c r="A10691">
        <v>10689</v>
      </c>
      <c r="B10691" t="s">
        <v>203</v>
      </c>
      <c r="C10691" t="s">
        <v>203</v>
      </c>
      <c r="D10691">
        <v>28.510397000000001</v>
      </c>
      <c r="E10691">
        <v>77.240020000000001</v>
      </c>
      <c r="F10691" s="18">
        <v>45098</v>
      </c>
      <c r="G10691" s="19">
        <v>0.25</v>
      </c>
      <c r="H10691">
        <v>6</v>
      </c>
      <c r="I10691" s="13" t="s">
        <v>194</v>
      </c>
      <c r="J10691">
        <v>0</v>
      </c>
      <c r="K10691" s="13" t="s">
        <v>191</v>
      </c>
      <c r="L10691">
        <v>5</v>
      </c>
      <c r="M10691">
        <v>0</v>
      </c>
      <c r="N10691" s="13" t="s">
        <v>212</v>
      </c>
      <c r="O10691" s="13" t="s">
        <v>95</v>
      </c>
      <c r="P10691">
        <v>19</v>
      </c>
      <c r="Q10691" s="13" t="s">
        <v>195</v>
      </c>
      <c r="R10691" s="13" t="s">
        <v>205</v>
      </c>
      <c r="S10691" s="13" t="s">
        <v>193</v>
      </c>
      <c r="T10691">
        <v>2</v>
      </c>
      <c r="U10691">
        <v>1</v>
      </c>
      <c r="V10691">
        <v>0</v>
      </c>
      <c r="W10691" s="13" t="s">
        <v>101</v>
      </c>
      <c r="X10691">
        <v>0.45</v>
      </c>
    </row>
    <row r="10692" spans="1:24" x14ac:dyDescent="0.3">
      <c r="A10692">
        <v>10690</v>
      </c>
      <c r="B10692" t="s">
        <v>217</v>
      </c>
      <c r="C10692" t="s">
        <v>218</v>
      </c>
      <c r="D10692">
        <v>22.672473</v>
      </c>
      <c r="E10692">
        <v>88.210245999999998</v>
      </c>
      <c r="F10692" s="18">
        <v>45047</v>
      </c>
      <c r="G10692" s="19">
        <v>0.25</v>
      </c>
      <c r="H10692">
        <v>6</v>
      </c>
      <c r="I10692" s="13" t="s">
        <v>204</v>
      </c>
      <c r="J10692">
        <v>0</v>
      </c>
      <c r="K10692" s="13" t="s">
        <v>214</v>
      </c>
      <c r="L10692">
        <v>5</v>
      </c>
      <c r="M10692">
        <v>1</v>
      </c>
      <c r="N10692" s="13" t="s">
        <v>192</v>
      </c>
      <c r="O10692" s="13" t="s">
        <v>97</v>
      </c>
      <c r="P10692">
        <v>16</v>
      </c>
      <c r="Q10692" s="13" t="s">
        <v>95</v>
      </c>
      <c r="R10692" s="13" t="s">
        <v>205</v>
      </c>
      <c r="S10692" s="13" t="s">
        <v>196</v>
      </c>
      <c r="T10692">
        <v>2</v>
      </c>
      <c r="U10692">
        <v>1</v>
      </c>
      <c r="V10692">
        <v>0</v>
      </c>
      <c r="W10692" s="13" t="s">
        <v>101</v>
      </c>
      <c r="X10692">
        <v>0.1</v>
      </c>
    </row>
    <row r="10693" spans="1:24" x14ac:dyDescent="0.3">
      <c r="A10693">
        <v>10691</v>
      </c>
      <c r="B10693" t="s">
        <v>206</v>
      </c>
      <c r="C10693" t="s">
        <v>207</v>
      </c>
      <c r="D10693">
        <v>13.036114</v>
      </c>
      <c r="E10693">
        <v>77.589476000000005</v>
      </c>
      <c r="F10693" s="18">
        <v>45210</v>
      </c>
      <c r="G10693" s="19">
        <v>0.20833333333333301</v>
      </c>
      <c r="H10693">
        <v>5</v>
      </c>
      <c r="I10693" s="13" t="s">
        <v>194</v>
      </c>
      <c r="J10693">
        <v>0</v>
      </c>
      <c r="K10693" s="13" t="s">
        <v>214</v>
      </c>
      <c r="L10693">
        <v>4</v>
      </c>
      <c r="M10693">
        <v>0</v>
      </c>
      <c r="N10693" s="13" t="s">
        <v>94</v>
      </c>
      <c r="O10693" s="13" t="s">
        <v>95</v>
      </c>
      <c r="P10693">
        <v>24</v>
      </c>
      <c r="Q10693" s="13" t="s">
        <v>97</v>
      </c>
      <c r="R10693" s="13" t="s">
        <v>213</v>
      </c>
      <c r="S10693" s="13" t="s">
        <v>196</v>
      </c>
      <c r="T10693">
        <v>2</v>
      </c>
      <c r="U10693">
        <v>1</v>
      </c>
      <c r="V10693">
        <v>0</v>
      </c>
      <c r="W10693" s="13" t="s">
        <v>101</v>
      </c>
      <c r="X10693">
        <v>0.65</v>
      </c>
    </row>
    <row r="10694" spans="1:24" x14ac:dyDescent="0.3">
      <c r="A10694">
        <v>10692</v>
      </c>
      <c r="B10694" t="s">
        <v>200</v>
      </c>
      <c r="C10694" t="s">
        <v>201</v>
      </c>
      <c r="D10694">
        <v>13.182259</v>
      </c>
      <c r="E10694">
        <v>80.104241999999999</v>
      </c>
      <c r="F10694" s="18">
        <v>44755</v>
      </c>
      <c r="G10694" s="19">
        <v>0.375</v>
      </c>
      <c r="H10694">
        <v>9</v>
      </c>
      <c r="I10694" s="13" t="s">
        <v>194</v>
      </c>
      <c r="J10694">
        <v>0</v>
      </c>
      <c r="K10694" s="13" t="s">
        <v>214</v>
      </c>
      <c r="L10694">
        <v>2</v>
      </c>
      <c r="M10694">
        <v>0</v>
      </c>
      <c r="N10694" s="13" t="s">
        <v>212</v>
      </c>
      <c r="O10694" s="13" t="s">
        <v>195</v>
      </c>
      <c r="P10694">
        <v>30</v>
      </c>
      <c r="Q10694" s="13" t="s">
        <v>195</v>
      </c>
      <c r="R10694" s="13" t="s">
        <v>205</v>
      </c>
      <c r="S10694" s="13" t="s">
        <v>196</v>
      </c>
      <c r="T10694">
        <v>4</v>
      </c>
      <c r="U10694">
        <v>4</v>
      </c>
      <c r="V10694">
        <v>1</v>
      </c>
      <c r="W10694" s="13" t="s">
        <v>101</v>
      </c>
      <c r="X10694">
        <v>0.4</v>
      </c>
    </row>
    <row r="10695" spans="1:24" x14ac:dyDescent="0.3">
      <c r="A10695">
        <v>10693</v>
      </c>
      <c r="B10695" t="s">
        <v>79</v>
      </c>
      <c r="C10695" t="s">
        <v>80</v>
      </c>
      <c r="D10695">
        <v>18.458836000000002</v>
      </c>
      <c r="E10695">
        <v>73.745018999999999</v>
      </c>
      <c r="F10695" s="18">
        <v>45374</v>
      </c>
      <c r="G10695" s="19">
        <v>0.25</v>
      </c>
      <c r="H10695">
        <v>6</v>
      </c>
      <c r="I10695" s="13" t="s">
        <v>219</v>
      </c>
      <c r="J10695">
        <v>1</v>
      </c>
      <c r="K10695" s="13" t="s">
        <v>92</v>
      </c>
      <c r="L10695">
        <v>2</v>
      </c>
      <c r="M10695">
        <v>1</v>
      </c>
      <c r="N10695" s="13" t="s">
        <v>94</v>
      </c>
      <c r="O10695" s="13" t="s">
        <v>95</v>
      </c>
      <c r="P10695">
        <v>20</v>
      </c>
      <c r="Q10695" s="13" t="s">
        <v>195</v>
      </c>
      <c r="R10695" s="13" t="s">
        <v>208</v>
      </c>
      <c r="S10695" s="13" t="s">
        <v>193</v>
      </c>
      <c r="T10695">
        <v>3</v>
      </c>
      <c r="U10695">
        <v>2</v>
      </c>
      <c r="V10695">
        <v>0</v>
      </c>
      <c r="W10695" s="13" t="s">
        <v>101</v>
      </c>
      <c r="X10695">
        <v>0.45</v>
      </c>
    </row>
    <row r="10696" spans="1:24" x14ac:dyDescent="0.3">
      <c r="A10696">
        <v>10694</v>
      </c>
      <c r="B10696" t="s">
        <v>190</v>
      </c>
      <c r="C10696" t="s">
        <v>80</v>
      </c>
      <c r="D10696">
        <v>18.961507999999998</v>
      </c>
      <c r="E10696">
        <v>72.916111999999998</v>
      </c>
      <c r="F10696" s="18">
        <v>44563</v>
      </c>
      <c r="G10696" s="19">
        <v>0.41666666666666702</v>
      </c>
      <c r="H10696">
        <v>10</v>
      </c>
      <c r="I10696" s="13" t="s">
        <v>89</v>
      </c>
      <c r="J10696">
        <v>1</v>
      </c>
      <c r="K10696" s="13" t="s">
        <v>92</v>
      </c>
      <c r="L10696">
        <v>6</v>
      </c>
      <c r="M10696">
        <v>1</v>
      </c>
      <c r="N10696" s="13" t="s">
        <v>212</v>
      </c>
      <c r="O10696" s="13" t="s">
        <v>95</v>
      </c>
      <c r="P10696">
        <v>31</v>
      </c>
      <c r="Q10696" s="13" t="s">
        <v>97</v>
      </c>
      <c r="R10696" s="13" t="s">
        <v>98</v>
      </c>
      <c r="S10696" s="13" t="s">
        <v>193</v>
      </c>
      <c r="T10696">
        <v>2</v>
      </c>
      <c r="U10696">
        <v>1</v>
      </c>
      <c r="V10696">
        <v>1</v>
      </c>
      <c r="W10696" s="13" t="s">
        <v>101</v>
      </c>
      <c r="X10696">
        <v>0.8</v>
      </c>
    </row>
    <row r="10697" spans="1:24" x14ac:dyDescent="0.3">
      <c r="A10697">
        <v>10695</v>
      </c>
      <c r="B10697" t="s">
        <v>203</v>
      </c>
      <c r="C10697" t="s">
        <v>203</v>
      </c>
      <c r="D10697">
        <v>28.883928999999998</v>
      </c>
      <c r="E10697">
        <v>76.828598999999997</v>
      </c>
      <c r="F10697" s="18">
        <v>44946</v>
      </c>
      <c r="G10697" s="19">
        <v>0.91666666666666696</v>
      </c>
      <c r="H10697">
        <v>22</v>
      </c>
      <c r="I10697" s="13" t="s">
        <v>211</v>
      </c>
      <c r="J10697">
        <v>0</v>
      </c>
      <c r="K10697" s="13" t="s">
        <v>214</v>
      </c>
      <c r="L10697">
        <v>3</v>
      </c>
      <c r="M10697">
        <v>1</v>
      </c>
      <c r="N10697" s="13" t="s">
        <v>192</v>
      </c>
      <c r="O10697" s="13" t="s">
        <v>97</v>
      </c>
      <c r="P10697">
        <v>36</v>
      </c>
      <c r="Q10697" s="13" t="s">
        <v>95</v>
      </c>
      <c r="R10697" s="13" t="s">
        <v>205</v>
      </c>
      <c r="S10697" s="13" t="s">
        <v>196</v>
      </c>
      <c r="T10697">
        <v>5</v>
      </c>
      <c r="U10697">
        <v>5</v>
      </c>
      <c r="V10697">
        <v>0</v>
      </c>
      <c r="W10697" s="13" t="s">
        <v>101</v>
      </c>
      <c r="X10697">
        <v>0.1</v>
      </c>
    </row>
    <row r="10698" spans="1:24" x14ac:dyDescent="0.3">
      <c r="A10698">
        <v>10696</v>
      </c>
      <c r="B10698" t="s">
        <v>206</v>
      </c>
      <c r="C10698" t="s">
        <v>207</v>
      </c>
      <c r="D10698">
        <v>13.044968000000001</v>
      </c>
      <c r="E10698">
        <v>77.784402</v>
      </c>
      <c r="F10698" s="18">
        <v>44702</v>
      </c>
      <c r="G10698" s="19">
        <v>0.5</v>
      </c>
      <c r="H10698">
        <v>12</v>
      </c>
      <c r="I10698" s="13" t="s">
        <v>219</v>
      </c>
      <c r="J10698">
        <v>1</v>
      </c>
      <c r="K10698" s="13" t="s">
        <v>214</v>
      </c>
      <c r="L10698">
        <v>4</v>
      </c>
      <c r="M10698">
        <v>0</v>
      </c>
      <c r="N10698" s="13" t="s">
        <v>192</v>
      </c>
      <c r="O10698" s="13" t="s">
        <v>97</v>
      </c>
      <c r="P10698">
        <v>34</v>
      </c>
      <c r="Q10698" s="13" t="s">
        <v>97</v>
      </c>
      <c r="R10698" s="13" t="s">
        <v>208</v>
      </c>
      <c r="S10698" s="13" t="s">
        <v>193</v>
      </c>
      <c r="T10698">
        <v>2</v>
      </c>
      <c r="U10698">
        <v>2</v>
      </c>
      <c r="V10698">
        <v>0</v>
      </c>
      <c r="W10698" s="13" t="s">
        <v>101</v>
      </c>
      <c r="X10698">
        <v>0.3</v>
      </c>
    </row>
    <row r="10699" spans="1:24" x14ac:dyDescent="0.3">
      <c r="A10699">
        <v>10697</v>
      </c>
      <c r="B10699" t="s">
        <v>203</v>
      </c>
      <c r="C10699" t="s">
        <v>203</v>
      </c>
      <c r="D10699">
        <v>28.670200000000001</v>
      </c>
      <c r="E10699">
        <v>77.238125999999994</v>
      </c>
      <c r="F10699" s="18">
        <v>45198</v>
      </c>
      <c r="G10699" s="19">
        <v>0.95833333333333304</v>
      </c>
      <c r="H10699">
        <v>23</v>
      </c>
      <c r="I10699" s="13" t="s">
        <v>211</v>
      </c>
      <c r="J10699">
        <v>0</v>
      </c>
      <c r="K10699" s="13" t="s">
        <v>191</v>
      </c>
      <c r="L10699">
        <v>6</v>
      </c>
      <c r="M10699">
        <v>0</v>
      </c>
      <c r="N10699" s="13" t="s">
        <v>192</v>
      </c>
      <c r="O10699" s="13" t="s">
        <v>97</v>
      </c>
      <c r="P10699">
        <v>32</v>
      </c>
      <c r="Q10699" s="13" t="s">
        <v>95</v>
      </c>
      <c r="R10699" s="13" t="s">
        <v>213</v>
      </c>
      <c r="S10699" s="13" t="s">
        <v>193</v>
      </c>
      <c r="T10699">
        <v>1</v>
      </c>
      <c r="U10699">
        <v>1</v>
      </c>
      <c r="V10699">
        <v>0</v>
      </c>
      <c r="W10699" s="13" t="s">
        <v>101</v>
      </c>
      <c r="X10699">
        <v>0.1</v>
      </c>
    </row>
    <row r="10700" spans="1:24" x14ac:dyDescent="0.3">
      <c r="A10700">
        <v>10698</v>
      </c>
      <c r="B10700" t="s">
        <v>200</v>
      </c>
      <c r="C10700" t="s">
        <v>201</v>
      </c>
      <c r="D10700">
        <v>13.050483</v>
      </c>
      <c r="E10700">
        <v>80.266498999999996</v>
      </c>
      <c r="F10700" s="18">
        <v>45545</v>
      </c>
      <c r="G10700" s="19">
        <v>0.75</v>
      </c>
      <c r="H10700">
        <v>18</v>
      </c>
      <c r="I10700" s="13" t="s">
        <v>215</v>
      </c>
      <c r="J10700">
        <v>0</v>
      </c>
      <c r="K10700" s="13" t="s">
        <v>214</v>
      </c>
      <c r="L10700">
        <v>3</v>
      </c>
      <c r="M10700">
        <v>1</v>
      </c>
      <c r="N10700" s="13" t="s">
        <v>192</v>
      </c>
      <c r="O10700" s="13" t="s">
        <v>97</v>
      </c>
      <c r="P10700">
        <v>25</v>
      </c>
      <c r="Q10700" s="13" t="s">
        <v>97</v>
      </c>
      <c r="R10700" s="13" t="s">
        <v>98</v>
      </c>
      <c r="S10700" s="13" t="s">
        <v>99</v>
      </c>
      <c r="T10700">
        <v>4</v>
      </c>
      <c r="U10700">
        <v>4</v>
      </c>
      <c r="V10700">
        <v>1</v>
      </c>
      <c r="W10700" s="13" t="s">
        <v>101</v>
      </c>
      <c r="X10700">
        <v>0.65</v>
      </c>
    </row>
    <row r="10701" spans="1:24" x14ac:dyDescent="0.3">
      <c r="A10701">
        <v>10699</v>
      </c>
      <c r="B10701" t="s">
        <v>79</v>
      </c>
      <c r="C10701" t="s">
        <v>80</v>
      </c>
      <c r="D10701">
        <v>18.400165000000001</v>
      </c>
      <c r="E10701">
        <v>73.871015</v>
      </c>
      <c r="F10701" s="18">
        <v>44828</v>
      </c>
      <c r="G10701" s="19">
        <v>0.95833333333333304</v>
      </c>
      <c r="H10701">
        <v>23</v>
      </c>
      <c r="I10701" s="13" t="s">
        <v>219</v>
      </c>
      <c r="J10701">
        <v>1</v>
      </c>
      <c r="K10701" s="13" t="s">
        <v>214</v>
      </c>
      <c r="L10701">
        <v>5</v>
      </c>
      <c r="M10701">
        <v>1</v>
      </c>
      <c r="N10701" s="13" t="s">
        <v>94</v>
      </c>
      <c r="O10701" s="13" t="s">
        <v>95</v>
      </c>
      <c r="P10701">
        <v>16</v>
      </c>
      <c r="Q10701" s="13" t="s">
        <v>97</v>
      </c>
      <c r="R10701" s="13" t="s">
        <v>199</v>
      </c>
      <c r="S10701" s="13" t="s">
        <v>196</v>
      </c>
      <c r="T10701">
        <v>2</v>
      </c>
      <c r="U10701">
        <v>2</v>
      </c>
      <c r="V10701">
        <v>0</v>
      </c>
      <c r="W10701" s="13" t="s">
        <v>101</v>
      </c>
      <c r="X10701">
        <v>0.65</v>
      </c>
    </row>
    <row r="10702" spans="1:24" x14ac:dyDescent="0.3">
      <c r="A10702">
        <v>10700</v>
      </c>
      <c r="B10702" t="s">
        <v>190</v>
      </c>
      <c r="C10702" t="s">
        <v>80</v>
      </c>
      <c r="D10702">
        <v>18.994016999999999</v>
      </c>
      <c r="E10702">
        <v>72.847385000000003</v>
      </c>
      <c r="F10702" s="18">
        <v>45135</v>
      </c>
      <c r="G10702" s="19">
        <v>0.75</v>
      </c>
      <c r="H10702">
        <v>18</v>
      </c>
      <c r="I10702" s="13" t="s">
        <v>211</v>
      </c>
      <c r="J10702">
        <v>0</v>
      </c>
      <c r="K10702" s="13" t="s">
        <v>214</v>
      </c>
      <c r="L10702">
        <v>1</v>
      </c>
      <c r="M10702">
        <v>1</v>
      </c>
      <c r="N10702" s="13" t="s">
        <v>192</v>
      </c>
      <c r="O10702" s="13" t="s">
        <v>97</v>
      </c>
      <c r="P10702">
        <v>17</v>
      </c>
      <c r="Q10702" s="13" t="s">
        <v>97</v>
      </c>
      <c r="R10702" s="13" t="s">
        <v>205</v>
      </c>
      <c r="S10702" s="13" t="s">
        <v>196</v>
      </c>
      <c r="T10702">
        <v>1</v>
      </c>
      <c r="U10702">
        <v>0</v>
      </c>
      <c r="V10702">
        <v>1</v>
      </c>
      <c r="W10702" s="13" t="s">
        <v>101</v>
      </c>
      <c r="X10702">
        <v>0.45</v>
      </c>
    </row>
    <row r="10703" spans="1:24" x14ac:dyDescent="0.3">
      <c r="A10703">
        <v>10701</v>
      </c>
      <c r="B10703" t="s">
        <v>190</v>
      </c>
      <c r="C10703" t="s">
        <v>80</v>
      </c>
      <c r="D10703">
        <v>19.214182999999998</v>
      </c>
      <c r="E10703">
        <v>72.876692000000006</v>
      </c>
      <c r="F10703" s="18">
        <v>44919</v>
      </c>
      <c r="G10703" s="19">
        <v>0.16666666666666699</v>
      </c>
      <c r="H10703">
        <v>4</v>
      </c>
      <c r="I10703" s="13" t="s">
        <v>219</v>
      </c>
      <c r="J10703">
        <v>1</v>
      </c>
      <c r="K10703" s="13" t="s">
        <v>214</v>
      </c>
      <c r="L10703">
        <v>6</v>
      </c>
      <c r="M10703">
        <v>1</v>
      </c>
      <c r="N10703" s="13" t="s">
        <v>94</v>
      </c>
      <c r="O10703" s="13" t="s">
        <v>95</v>
      </c>
      <c r="P10703">
        <v>31</v>
      </c>
      <c r="Q10703" s="13" t="s">
        <v>95</v>
      </c>
      <c r="R10703" s="13" t="s">
        <v>213</v>
      </c>
      <c r="S10703" s="13" t="s">
        <v>193</v>
      </c>
      <c r="T10703">
        <v>4</v>
      </c>
      <c r="U10703">
        <v>0</v>
      </c>
      <c r="V10703">
        <v>0</v>
      </c>
      <c r="W10703" s="13" t="s">
        <v>101</v>
      </c>
      <c r="X10703">
        <v>0.45</v>
      </c>
    </row>
    <row r="10704" spans="1:24" x14ac:dyDescent="0.3">
      <c r="A10704">
        <v>10702</v>
      </c>
      <c r="B10704" t="s">
        <v>203</v>
      </c>
      <c r="C10704" t="s">
        <v>203</v>
      </c>
      <c r="D10704">
        <v>28.645537999999998</v>
      </c>
      <c r="E10704">
        <v>77.276155000000003</v>
      </c>
      <c r="F10704" s="18">
        <v>44942</v>
      </c>
      <c r="G10704" s="19">
        <v>0.20833333333333301</v>
      </c>
      <c r="H10704">
        <v>5</v>
      </c>
      <c r="I10704" s="13" t="s">
        <v>204</v>
      </c>
      <c r="J10704">
        <v>0</v>
      </c>
      <c r="K10704" s="13" t="s">
        <v>92</v>
      </c>
      <c r="L10704">
        <v>6</v>
      </c>
      <c r="M10704">
        <v>1</v>
      </c>
      <c r="N10704" s="13" t="s">
        <v>192</v>
      </c>
      <c r="O10704" s="13" t="s">
        <v>97</v>
      </c>
      <c r="P10704">
        <v>25</v>
      </c>
      <c r="Q10704" s="13" t="s">
        <v>95</v>
      </c>
      <c r="R10704" s="13" t="s">
        <v>98</v>
      </c>
      <c r="S10704" s="13" t="s">
        <v>196</v>
      </c>
      <c r="T10704">
        <v>1</v>
      </c>
      <c r="U10704">
        <v>1</v>
      </c>
      <c r="V10704">
        <v>0</v>
      </c>
      <c r="W10704" s="13" t="s">
        <v>101</v>
      </c>
      <c r="X10704">
        <v>0.1</v>
      </c>
    </row>
    <row r="10705" spans="1:24" x14ac:dyDescent="0.3">
      <c r="A10705">
        <v>10703</v>
      </c>
      <c r="B10705" t="s">
        <v>217</v>
      </c>
      <c r="C10705" t="s">
        <v>218</v>
      </c>
      <c r="D10705">
        <v>22.669428</v>
      </c>
      <c r="E10705">
        <v>88.396614</v>
      </c>
      <c r="F10705" s="18">
        <v>45579</v>
      </c>
      <c r="G10705" s="19">
        <v>0.33333333333333298</v>
      </c>
      <c r="H10705">
        <v>8</v>
      </c>
      <c r="I10705" s="13" t="s">
        <v>204</v>
      </c>
      <c r="J10705">
        <v>0</v>
      </c>
      <c r="K10705" s="13" t="s">
        <v>191</v>
      </c>
      <c r="L10705">
        <v>2</v>
      </c>
      <c r="M10705">
        <v>1</v>
      </c>
      <c r="N10705" s="13" t="s">
        <v>212</v>
      </c>
      <c r="O10705" s="13" t="s">
        <v>195</v>
      </c>
      <c r="P10705">
        <v>19</v>
      </c>
      <c r="Q10705" s="13" t="s">
        <v>97</v>
      </c>
      <c r="R10705" s="13" t="s">
        <v>205</v>
      </c>
      <c r="S10705" s="13" t="s">
        <v>193</v>
      </c>
      <c r="T10705">
        <v>1</v>
      </c>
      <c r="U10705">
        <v>1</v>
      </c>
      <c r="V10705">
        <v>1</v>
      </c>
      <c r="W10705" s="13" t="s">
        <v>101</v>
      </c>
      <c r="X10705">
        <v>0.6</v>
      </c>
    </row>
    <row r="10706" spans="1:24" x14ac:dyDescent="0.3">
      <c r="A10706">
        <v>10704</v>
      </c>
      <c r="B10706" t="s">
        <v>190</v>
      </c>
      <c r="C10706" t="s">
        <v>80</v>
      </c>
      <c r="D10706">
        <v>18.922015999999999</v>
      </c>
      <c r="E10706">
        <v>72.758311000000006</v>
      </c>
      <c r="F10706" s="18">
        <v>45482</v>
      </c>
      <c r="G10706" s="19">
        <v>0.20833333333333301</v>
      </c>
      <c r="H10706">
        <v>5</v>
      </c>
      <c r="I10706" s="13" t="s">
        <v>215</v>
      </c>
      <c r="J10706">
        <v>0</v>
      </c>
      <c r="K10706" s="13" t="s">
        <v>92</v>
      </c>
      <c r="L10706">
        <v>4</v>
      </c>
      <c r="M10706">
        <v>0</v>
      </c>
      <c r="N10706" s="13" t="s">
        <v>94</v>
      </c>
      <c r="O10706" s="13" t="s">
        <v>95</v>
      </c>
      <c r="P10706">
        <v>24</v>
      </c>
      <c r="Q10706" s="13" t="s">
        <v>195</v>
      </c>
      <c r="R10706" s="13" t="s">
        <v>208</v>
      </c>
      <c r="S10706" s="13" t="s">
        <v>196</v>
      </c>
      <c r="T10706">
        <v>2</v>
      </c>
      <c r="U10706">
        <v>1</v>
      </c>
      <c r="V10706">
        <v>0</v>
      </c>
      <c r="W10706" s="13" t="s">
        <v>101</v>
      </c>
      <c r="X10706">
        <v>0.45</v>
      </c>
    </row>
    <row r="10707" spans="1:24" x14ac:dyDescent="0.3">
      <c r="A10707">
        <v>10705</v>
      </c>
      <c r="B10707" t="s">
        <v>203</v>
      </c>
      <c r="C10707" t="s">
        <v>203</v>
      </c>
      <c r="D10707">
        <v>28.465336000000001</v>
      </c>
      <c r="E10707">
        <v>77.148336</v>
      </c>
      <c r="F10707" s="18">
        <v>45714</v>
      </c>
      <c r="G10707" s="19">
        <v>0.125</v>
      </c>
      <c r="H10707">
        <v>3</v>
      </c>
      <c r="I10707" s="13" t="s">
        <v>194</v>
      </c>
      <c r="J10707">
        <v>0</v>
      </c>
      <c r="K10707" s="13" t="s">
        <v>92</v>
      </c>
      <c r="L10707">
        <v>5</v>
      </c>
      <c r="M10707">
        <v>0</v>
      </c>
      <c r="N10707" s="13" t="s">
        <v>94</v>
      </c>
      <c r="O10707" s="13" t="s">
        <v>95</v>
      </c>
      <c r="P10707">
        <v>30</v>
      </c>
      <c r="Q10707" s="13" t="s">
        <v>95</v>
      </c>
      <c r="R10707" s="13" t="s">
        <v>199</v>
      </c>
      <c r="S10707" s="13" t="s">
        <v>99</v>
      </c>
      <c r="T10707">
        <v>3</v>
      </c>
      <c r="U10707">
        <v>3</v>
      </c>
      <c r="V10707">
        <v>0</v>
      </c>
      <c r="W10707" s="13" t="s">
        <v>101</v>
      </c>
      <c r="X10707">
        <v>0.65</v>
      </c>
    </row>
    <row r="10708" spans="1:24" x14ac:dyDescent="0.3">
      <c r="A10708">
        <v>10706</v>
      </c>
      <c r="B10708" t="s">
        <v>209</v>
      </c>
      <c r="C10708" t="s">
        <v>210</v>
      </c>
      <c r="D10708">
        <v>17.325993</v>
      </c>
      <c r="E10708">
        <v>78.311035000000004</v>
      </c>
      <c r="F10708" s="18">
        <v>44721</v>
      </c>
      <c r="G10708" s="19">
        <v>0.66666666666666696</v>
      </c>
      <c r="H10708">
        <v>16</v>
      </c>
      <c r="I10708" s="13" t="s">
        <v>202</v>
      </c>
      <c r="J10708">
        <v>0</v>
      </c>
      <c r="K10708" s="13" t="s">
        <v>92</v>
      </c>
      <c r="L10708">
        <v>6</v>
      </c>
      <c r="M10708">
        <v>1</v>
      </c>
      <c r="N10708" s="13" t="s">
        <v>94</v>
      </c>
      <c r="O10708" s="13" t="s">
        <v>95</v>
      </c>
      <c r="P10708">
        <v>19</v>
      </c>
      <c r="Q10708" s="13" t="s">
        <v>97</v>
      </c>
      <c r="R10708" s="13" t="s">
        <v>213</v>
      </c>
      <c r="S10708" s="13" t="s">
        <v>193</v>
      </c>
      <c r="T10708">
        <v>3</v>
      </c>
      <c r="U10708">
        <v>2</v>
      </c>
      <c r="V10708">
        <v>0</v>
      </c>
      <c r="W10708" s="13" t="s">
        <v>101</v>
      </c>
      <c r="X10708">
        <v>0.65</v>
      </c>
    </row>
    <row r="10709" spans="1:24" x14ac:dyDescent="0.3">
      <c r="A10709">
        <v>10707</v>
      </c>
      <c r="B10709" t="s">
        <v>190</v>
      </c>
      <c r="C10709" t="s">
        <v>80</v>
      </c>
      <c r="D10709">
        <v>19.041702000000001</v>
      </c>
      <c r="E10709">
        <v>72.755134999999996</v>
      </c>
      <c r="F10709" s="18">
        <v>44934</v>
      </c>
      <c r="G10709" s="19">
        <v>4.1666666666666699E-2</v>
      </c>
      <c r="H10709">
        <v>1</v>
      </c>
      <c r="I10709" s="13" t="s">
        <v>89</v>
      </c>
      <c r="J10709">
        <v>1</v>
      </c>
      <c r="K10709" s="13" t="s">
        <v>214</v>
      </c>
      <c r="L10709">
        <v>2</v>
      </c>
      <c r="M10709">
        <v>0</v>
      </c>
      <c r="N10709" s="13" t="s">
        <v>94</v>
      </c>
      <c r="O10709" s="13" t="s">
        <v>95</v>
      </c>
      <c r="P10709">
        <v>35</v>
      </c>
      <c r="Q10709" s="13" t="s">
        <v>95</v>
      </c>
      <c r="R10709" s="13" t="s">
        <v>98</v>
      </c>
      <c r="S10709" s="13" t="s">
        <v>99</v>
      </c>
      <c r="T10709">
        <v>2</v>
      </c>
      <c r="U10709">
        <v>2</v>
      </c>
      <c r="V10709">
        <v>0</v>
      </c>
      <c r="W10709" s="13" t="s">
        <v>101</v>
      </c>
      <c r="X10709">
        <v>0.65</v>
      </c>
    </row>
    <row r="10710" spans="1:24" x14ac:dyDescent="0.3">
      <c r="A10710">
        <v>10708</v>
      </c>
      <c r="B10710" t="s">
        <v>200</v>
      </c>
      <c r="C10710" t="s">
        <v>201</v>
      </c>
      <c r="D10710">
        <v>12.830870000000001</v>
      </c>
      <c r="E10710">
        <v>80.168293000000006</v>
      </c>
      <c r="F10710" s="18">
        <v>45496</v>
      </c>
      <c r="G10710" s="19">
        <v>0.75</v>
      </c>
      <c r="H10710">
        <v>18</v>
      </c>
      <c r="I10710" s="13" t="s">
        <v>215</v>
      </c>
      <c r="J10710">
        <v>0</v>
      </c>
      <c r="K10710" s="13" t="s">
        <v>92</v>
      </c>
      <c r="L10710">
        <v>4</v>
      </c>
      <c r="M10710">
        <v>1</v>
      </c>
      <c r="N10710" s="13" t="s">
        <v>212</v>
      </c>
      <c r="O10710" s="13" t="s">
        <v>195</v>
      </c>
      <c r="P10710">
        <v>22</v>
      </c>
      <c r="Q10710" s="13" t="s">
        <v>97</v>
      </c>
      <c r="R10710" s="13" t="s">
        <v>213</v>
      </c>
      <c r="S10710" s="13" t="s">
        <v>196</v>
      </c>
      <c r="T10710">
        <v>1</v>
      </c>
      <c r="U10710">
        <v>1</v>
      </c>
      <c r="V10710">
        <v>1</v>
      </c>
      <c r="W10710" s="13" t="s">
        <v>101</v>
      </c>
      <c r="X10710">
        <v>0.6</v>
      </c>
    </row>
    <row r="10711" spans="1:24" x14ac:dyDescent="0.3">
      <c r="A10711">
        <v>10709</v>
      </c>
      <c r="B10711" t="s">
        <v>190</v>
      </c>
      <c r="C10711" t="s">
        <v>80</v>
      </c>
      <c r="D10711">
        <v>19.237376999999999</v>
      </c>
      <c r="E10711">
        <v>72.981215000000006</v>
      </c>
      <c r="F10711" s="18">
        <v>45448</v>
      </c>
      <c r="G10711" s="19">
        <v>0.125</v>
      </c>
      <c r="H10711">
        <v>3</v>
      </c>
      <c r="I10711" s="13" t="s">
        <v>194</v>
      </c>
      <c r="J10711">
        <v>0</v>
      </c>
      <c r="K10711" s="13" t="s">
        <v>92</v>
      </c>
      <c r="L10711">
        <v>3</v>
      </c>
      <c r="M10711">
        <v>1</v>
      </c>
      <c r="N10711" s="13" t="s">
        <v>94</v>
      </c>
      <c r="O10711" s="13" t="s">
        <v>95</v>
      </c>
      <c r="P10711">
        <v>33</v>
      </c>
      <c r="Q10711" s="13" t="s">
        <v>97</v>
      </c>
      <c r="R10711" s="13" t="s">
        <v>208</v>
      </c>
      <c r="S10711" s="13" t="s">
        <v>196</v>
      </c>
      <c r="T10711">
        <v>1</v>
      </c>
      <c r="U10711">
        <v>0</v>
      </c>
      <c r="V10711">
        <v>0</v>
      </c>
      <c r="W10711" s="13" t="s">
        <v>101</v>
      </c>
      <c r="X10711">
        <v>0.65</v>
      </c>
    </row>
    <row r="10712" spans="1:24" x14ac:dyDescent="0.3">
      <c r="A10712">
        <v>10710</v>
      </c>
      <c r="B10712" t="s">
        <v>197</v>
      </c>
      <c r="C10712" t="s">
        <v>198</v>
      </c>
      <c r="D10712">
        <v>30.621345999999999</v>
      </c>
      <c r="E10712">
        <v>76.744798000000003</v>
      </c>
      <c r="F10712" s="18">
        <v>45284</v>
      </c>
      <c r="G10712" s="19">
        <v>0.45833333333333298</v>
      </c>
      <c r="H10712">
        <v>11</v>
      </c>
      <c r="I10712" s="13" t="s">
        <v>89</v>
      </c>
      <c r="J10712">
        <v>1</v>
      </c>
      <c r="K10712" s="13" t="s">
        <v>191</v>
      </c>
      <c r="L10712">
        <v>2</v>
      </c>
      <c r="M10712">
        <v>0</v>
      </c>
      <c r="N10712" s="13" t="s">
        <v>212</v>
      </c>
      <c r="O10712" s="13" t="s">
        <v>95</v>
      </c>
      <c r="P10712">
        <v>22</v>
      </c>
      <c r="Q10712" s="13" t="s">
        <v>97</v>
      </c>
      <c r="R10712" s="13" t="s">
        <v>98</v>
      </c>
      <c r="S10712" s="13" t="s">
        <v>196</v>
      </c>
      <c r="T10712">
        <v>4</v>
      </c>
      <c r="U10712">
        <v>1</v>
      </c>
      <c r="V10712">
        <v>0</v>
      </c>
      <c r="W10712" s="13" t="s">
        <v>101</v>
      </c>
      <c r="X10712">
        <v>0.65</v>
      </c>
    </row>
    <row r="10713" spans="1:24" x14ac:dyDescent="0.3">
      <c r="A10713">
        <v>10711</v>
      </c>
      <c r="B10713" t="s">
        <v>206</v>
      </c>
      <c r="C10713" t="s">
        <v>207</v>
      </c>
      <c r="D10713">
        <v>13.113516000000001</v>
      </c>
      <c r="E10713">
        <v>77.482395999999994</v>
      </c>
      <c r="F10713" s="18">
        <v>44571</v>
      </c>
      <c r="G10713" s="19">
        <v>0.125</v>
      </c>
      <c r="H10713">
        <v>3</v>
      </c>
      <c r="I10713" s="13" t="s">
        <v>204</v>
      </c>
      <c r="J10713">
        <v>0</v>
      </c>
      <c r="K10713" s="13" t="s">
        <v>191</v>
      </c>
      <c r="L10713">
        <v>2</v>
      </c>
      <c r="M10713">
        <v>1</v>
      </c>
      <c r="N10713" s="13" t="s">
        <v>212</v>
      </c>
      <c r="O10713" s="13" t="s">
        <v>95</v>
      </c>
      <c r="P10713">
        <v>40</v>
      </c>
      <c r="Q10713" s="13" t="s">
        <v>95</v>
      </c>
      <c r="R10713" s="13" t="s">
        <v>208</v>
      </c>
      <c r="S10713" s="13" t="s">
        <v>193</v>
      </c>
      <c r="T10713">
        <v>1</v>
      </c>
      <c r="U10713">
        <v>0</v>
      </c>
      <c r="V10713">
        <v>0</v>
      </c>
      <c r="W10713" s="13" t="s">
        <v>101</v>
      </c>
      <c r="X10713">
        <v>0.45</v>
      </c>
    </row>
    <row r="10714" spans="1:24" x14ac:dyDescent="0.3">
      <c r="A10714">
        <v>10712</v>
      </c>
      <c r="B10714" t="s">
        <v>190</v>
      </c>
      <c r="C10714" t="s">
        <v>80</v>
      </c>
      <c r="D10714">
        <v>19.218986000000001</v>
      </c>
      <c r="E10714">
        <v>72.739875999999995</v>
      </c>
      <c r="F10714" s="18">
        <v>45710</v>
      </c>
      <c r="G10714" s="19">
        <v>0.33333333333333298</v>
      </c>
      <c r="H10714">
        <v>8</v>
      </c>
      <c r="I10714" s="13" t="s">
        <v>219</v>
      </c>
      <c r="J10714">
        <v>1</v>
      </c>
      <c r="K10714" s="13" t="s">
        <v>191</v>
      </c>
      <c r="L10714">
        <v>5</v>
      </c>
      <c r="M10714">
        <v>1</v>
      </c>
      <c r="N10714" s="13" t="s">
        <v>212</v>
      </c>
      <c r="O10714" s="13" t="s">
        <v>95</v>
      </c>
      <c r="P10714">
        <v>37</v>
      </c>
      <c r="Q10714" s="13" t="s">
        <v>95</v>
      </c>
      <c r="R10714" s="13" t="s">
        <v>208</v>
      </c>
      <c r="S10714" s="13" t="s">
        <v>99</v>
      </c>
      <c r="T10714">
        <v>2</v>
      </c>
      <c r="U10714">
        <v>2</v>
      </c>
      <c r="V10714">
        <v>1</v>
      </c>
      <c r="W10714" s="13" t="s">
        <v>101</v>
      </c>
      <c r="X10714">
        <v>0.8</v>
      </c>
    </row>
    <row r="10715" spans="1:24" x14ac:dyDescent="0.3">
      <c r="A10715">
        <v>10713</v>
      </c>
      <c r="B10715" t="s">
        <v>217</v>
      </c>
      <c r="C10715" t="s">
        <v>218</v>
      </c>
      <c r="D10715">
        <v>22.661041999999998</v>
      </c>
      <c r="E10715">
        <v>88.256209999999996</v>
      </c>
      <c r="F10715" s="18">
        <v>45617</v>
      </c>
      <c r="G10715" s="19">
        <v>0.25</v>
      </c>
      <c r="H10715">
        <v>6</v>
      </c>
      <c r="I10715" s="13" t="s">
        <v>202</v>
      </c>
      <c r="J10715">
        <v>0</v>
      </c>
      <c r="K10715" s="13" t="s">
        <v>214</v>
      </c>
      <c r="L10715">
        <v>1</v>
      </c>
      <c r="M10715">
        <v>0</v>
      </c>
      <c r="N10715" s="13" t="s">
        <v>212</v>
      </c>
      <c r="O10715" s="13" t="s">
        <v>95</v>
      </c>
      <c r="P10715">
        <v>26</v>
      </c>
      <c r="Q10715" s="13" t="s">
        <v>95</v>
      </c>
      <c r="R10715" s="13" t="s">
        <v>205</v>
      </c>
      <c r="S10715" s="13" t="s">
        <v>196</v>
      </c>
      <c r="T10715">
        <v>2</v>
      </c>
      <c r="U10715">
        <v>1</v>
      </c>
      <c r="V10715">
        <v>0</v>
      </c>
      <c r="W10715" s="13" t="s">
        <v>101</v>
      </c>
      <c r="X10715">
        <v>0.45</v>
      </c>
    </row>
    <row r="10716" spans="1:24" x14ac:dyDescent="0.3">
      <c r="A10716">
        <v>10714</v>
      </c>
      <c r="B10716" t="s">
        <v>79</v>
      </c>
      <c r="C10716" t="s">
        <v>80</v>
      </c>
      <c r="D10716">
        <v>18.696460999999999</v>
      </c>
      <c r="E10716">
        <v>73.841395000000006</v>
      </c>
      <c r="F10716" s="18">
        <v>44685</v>
      </c>
      <c r="G10716" s="19">
        <v>0.625</v>
      </c>
      <c r="H10716">
        <v>15</v>
      </c>
      <c r="I10716" s="13" t="s">
        <v>194</v>
      </c>
      <c r="J10716">
        <v>0</v>
      </c>
      <c r="K10716" s="13" t="s">
        <v>191</v>
      </c>
      <c r="L10716">
        <v>3</v>
      </c>
      <c r="M10716">
        <v>0</v>
      </c>
      <c r="N10716" s="13" t="s">
        <v>212</v>
      </c>
      <c r="O10716" s="13" t="s">
        <v>195</v>
      </c>
      <c r="P10716">
        <v>23</v>
      </c>
      <c r="Q10716" s="13" t="s">
        <v>195</v>
      </c>
      <c r="R10716" s="13" t="s">
        <v>208</v>
      </c>
      <c r="S10716" s="13" t="s">
        <v>193</v>
      </c>
      <c r="T10716">
        <v>1</v>
      </c>
      <c r="U10716">
        <v>1</v>
      </c>
      <c r="V10716">
        <v>0</v>
      </c>
      <c r="W10716" s="13" t="s">
        <v>101</v>
      </c>
      <c r="X10716">
        <v>0.25</v>
      </c>
    </row>
    <row r="10717" spans="1:24" x14ac:dyDescent="0.3">
      <c r="A10717">
        <v>10715</v>
      </c>
      <c r="B10717" t="s">
        <v>200</v>
      </c>
      <c r="C10717" t="s">
        <v>201</v>
      </c>
      <c r="D10717">
        <v>12.916615</v>
      </c>
      <c r="E10717">
        <v>80.103924000000006</v>
      </c>
      <c r="F10717" s="18">
        <v>44581</v>
      </c>
      <c r="G10717" s="19">
        <v>0.625</v>
      </c>
      <c r="H10717">
        <v>15</v>
      </c>
      <c r="I10717" s="13" t="s">
        <v>202</v>
      </c>
      <c r="J10717">
        <v>0</v>
      </c>
      <c r="K10717" s="13" t="s">
        <v>92</v>
      </c>
      <c r="L10717">
        <v>2</v>
      </c>
      <c r="M10717">
        <v>0</v>
      </c>
      <c r="N10717" s="13" t="s">
        <v>212</v>
      </c>
      <c r="O10717" s="13" t="s">
        <v>195</v>
      </c>
      <c r="P10717">
        <v>37</v>
      </c>
      <c r="Q10717" s="13" t="s">
        <v>97</v>
      </c>
      <c r="R10717" s="13" t="s">
        <v>213</v>
      </c>
      <c r="S10717" s="13" t="s">
        <v>196</v>
      </c>
      <c r="T10717">
        <v>5</v>
      </c>
      <c r="U10717">
        <v>4</v>
      </c>
      <c r="V10717">
        <v>0</v>
      </c>
      <c r="W10717" s="13" t="s">
        <v>101</v>
      </c>
      <c r="X10717">
        <v>0.45</v>
      </c>
    </row>
    <row r="10718" spans="1:24" x14ac:dyDescent="0.3">
      <c r="A10718">
        <v>10716</v>
      </c>
      <c r="B10718" t="s">
        <v>190</v>
      </c>
      <c r="C10718" t="s">
        <v>80</v>
      </c>
      <c r="D10718">
        <v>19.155982999999999</v>
      </c>
      <c r="E10718">
        <v>72.752528999999996</v>
      </c>
      <c r="F10718" s="18">
        <v>44893</v>
      </c>
      <c r="G10718" s="19">
        <v>0.75</v>
      </c>
      <c r="H10718">
        <v>18</v>
      </c>
      <c r="I10718" s="13" t="s">
        <v>204</v>
      </c>
      <c r="J10718">
        <v>0</v>
      </c>
      <c r="K10718" s="13" t="s">
        <v>92</v>
      </c>
      <c r="L10718">
        <v>4</v>
      </c>
      <c r="M10718">
        <v>1</v>
      </c>
      <c r="N10718" s="13" t="s">
        <v>94</v>
      </c>
      <c r="O10718" s="13" t="s">
        <v>95</v>
      </c>
      <c r="P10718">
        <v>27</v>
      </c>
      <c r="Q10718" s="13" t="s">
        <v>195</v>
      </c>
      <c r="R10718" s="13" t="s">
        <v>205</v>
      </c>
      <c r="S10718" s="13" t="s">
        <v>196</v>
      </c>
      <c r="T10718">
        <v>1</v>
      </c>
      <c r="U10718">
        <v>0</v>
      </c>
      <c r="V10718">
        <v>1</v>
      </c>
      <c r="W10718" s="13" t="s">
        <v>101</v>
      </c>
      <c r="X10718">
        <v>0.6</v>
      </c>
    </row>
    <row r="10719" spans="1:24" x14ac:dyDescent="0.3">
      <c r="A10719">
        <v>10717</v>
      </c>
      <c r="B10719" t="s">
        <v>79</v>
      </c>
      <c r="C10719" t="s">
        <v>80</v>
      </c>
      <c r="D10719">
        <v>18.659596000000001</v>
      </c>
      <c r="E10719">
        <v>73.9191</v>
      </c>
      <c r="F10719" s="18">
        <v>44914</v>
      </c>
      <c r="G10719" s="19">
        <v>0.54166666666666696</v>
      </c>
      <c r="H10719">
        <v>13</v>
      </c>
      <c r="I10719" s="13" t="s">
        <v>204</v>
      </c>
      <c r="J10719">
        <v>0</v>
      </c>
      <c r="K10719" s="13" t="s">
        <v>214</v>
      </c>
      <c r="L10719">
        <v>2</v>
      </c>
      <c r="M10719">
        <v>0</v>
      </c>
      <c r="N10719" s="13" t="s">
        <v>94</v>
      </c>
      <c r="O10719" s="13" t="s">
        <v>95</v>
      </c>
      <c r="P10719">
        <v>34</v>
      </c>
      <c r="Q10719" s="13" t="s">
        <v>195</v>
      </c>
      <c r="R10719" s="13" t="s">
        <v>208</v>
      </c>
      <c r="S10719" s="13" t="s">
        <v>196</v>
      </c>
      <c r="T10719">
        <v>2</v>
      </c>
      <c r="U10719">
        <v>2</v>
      </c>
      <c r="V10719">
        <v>0</v>
      </c>
      <c r="W10719" s="13" t="s">
        <v>101</v>
      </c>
      <c r="X10719">
        <v>0.45</v>
      </c>
    </row>
    <row r="10720" spans="1:24" x14ac:dyDescent="0.3">
      <c r="A10720">
        <v>10718</v>
      </c>
      <c r="B10720" t="s">
        <v>209</v>
      </c>
      <c r="C10720" t="s">
        <v>210</v>
      </c>
      <c r="D10720">
        <v>17.536878999999999</v>
      </c>
      <c r="E10720">
        <v>78.399634000000006</v>
      </c>
      <c r="F10720" s="18">
        <v>45400</v>
      </c>
      <c r="G10720" s="19">
        <v>0.16666666666666699</v>
      </c>
      <c r="H10720">
        <v>4</v>
      </c>
      <c r="I10720" s="13" t="s">
        <v>202</v>
      </c>
      <c r="J10720">
        <v>0</v>
      </c>
      <c r="K10720" s="13" t="s">
        <v>214</v>
      </c>
      <c r="L10720">
        <v>4</v>
      </c>
      <c r="M10720">
        <v>1</v>
      </c>
      <c r="N10720" s="13" t="s">
        <v>212</v>
      </c>
      <c r="O10720" s="13" t="s">
        <v>95</v>
      </c>
      <c r="P10720">
        <v>37</v>
      </c>
      <c r="Q10720" s="13" t="s">
        <v>95</v>
      </c>
      <c r="R10720" s="13" t="s">
        <v>205</v>
      </c>
      <c r="S10720" s="13" t="s">
        <v>193</v>
      </c>
      <c r="T10720">
        <v>2</v>
      </c>
      <c r="U10720">
        <v>1</v>
      </c>
      <c r="V10720">
        <v>0</v>
      </c>
      <c r="W10720" s="13" t="s">
        <v>101</v>
      </c>
      <c r="X10720">
        <v>0.45</v>
      </c>
    </row>
    <row r="10721" spans="1:24" x14ac:dyDescent="0.3">
      <c r="A10721">
        <v>10719</v>
      </c>
      <c r="B10721" t="s">
        <v>203</v>
      </c>
      <c r="C10721" t="s">
        <v>203</v>
      </c>
      <c r="D10721">
        <v>28.566580999999999</v>
      </c>
      <c r="E10721">
        <v>77.276045999999994</v>
      </c>
      <c r="F10721" s="18">
        <v>44828</v>
      </c>
      <c r="G10721" s="19">
        <v>0.5</v>
      </c>
      <c r="H10721">
        <v>12</v>
      </c>
      <c r="I10721" s="13" t="s">
        <v>219</v>
      </c>
      <c r="J10721">
        <v>1</v>
      </c>
      <c r="K10721" s="13" t="s">
        <v>191</v>
      </c>
      <c r="L10721">
        <v>4</v>
      </c>
      <c r="M10721">
        <v>0</v>
      </c>
      <c r="N10721" s="13" t="s">
        <v>192</v>
      </c>
      <c r="O10721" s="13" t="s">
        <v>97</v>
      </c>
      <c r="P10721">
        <v>28</v>
      </c>
      <c r="Q10721" s="13" t="s">
        <v>97</v>
      </c>
      <c r="R10721" s="13" t="s">
        <v>208</v>
      </c>
      <c r="S10721" s="13" t="s">
        <v>196</v>
      </c>
      <c r="T10721">
        <v>4</v>
      </c>
      <c r="U10721">
        <v>1</v>
      </c>
      <c r="V10721">
        <v>0</v>
      </c>
      <c r="W10721" s="13" t="s">
        <v>101</v>
      </c>
      <c r="X10721">
        <v>0.3</v>
      </c>
    </row>
    <row r="10722" spans="1:24" x14ac:dyDescent="0.3">
      <c r="A10722">
        <v>10720</v>
      </c>
      <c r="B10722" t="s">
        <v>200</v>
      </c>
      <c r="C10722" t="s">
        <v>201</v>
      </c>
      <c r="D10722">
        <v>12.894296000000001</v>
      </c>
      <c r="E10722">
        <v>80.251976999999997</v>
      </c>
      <c r="F10722" s="18">
        <v>44664</v>
      </c>
      <c r="G10722" s="19">
        <v>0.625</v>
      </c>
      <c r="H10722">
        <v>15</v>
      </c>
      <c r="I10722" s="13" t="s">
        <v>194</v>
      </c>
      <c r="J10722">
        <v>0</v>
      </c>
      <c r="K10722" s="13" t="s">
        <v>214</v>
      </c>
      <c r="L10722">
        <v>5</v>
      </c>
      <c r="M10722">
        <v>1</v>
      </c>
      <c r="N10722" s="13" t="s">
        <v>212</v>
      </c>
      <c r="O10722" s="13" t="s">
        <v>95</v>
      </c>
      <c r="P10722">
        <v>31</v>
      </c>
      <c r="Q10722" s="13" t="s">
        <v>95</v>
      </c>
      <c r="R10722" s="13" t="s">
        <v>205</v>
      </c>
      <c r="S10722" s="13" t="s">
        <v>193</v>
      </c>
      <c r="T10722">
        <v>5</v>
      </c>
      <c r="U10722">
        <v>3</v>
      </c>
      <c r="V10722">
        <v>0</v>
      </c>
      <c r="W10722" s="13" t="s">
        <v>101</v>
      </c>
      <c r="X10722">
        <v>0.45</v>
      </c>
    </row>
    <row r="10723" spans="1:24" x14ac:dyDescent="0.3">
      <c r="A10723">
        <v>10721</v>
      </c>
      <c r="B10723" t="s">
        <v>197</v>
      </c>
      <c r="C10723" t="s">
        <v>198</v>
      </c>
      <c r="D10723">
        <v>30.660145</v>
      </c>
      <c r="E10723">
        <v>76.748198000000002</v>
      </c>
      <c r="F10723" s="18">
        <v>44739</v>
      </c>
      <c r="G10723" s="19">
        <v>0.70833333333333304</v>
      </c>
      <c r="H10723">
        <v>17</v>
      </c>
      <c r="I10723" s="13" t="s">
        <v>204</v>
      </c>
      <c r="J10723">
        <v>0</v>
      </c>
      <c r="K10723" s="13" t="s">
        <v>92</v>
      </c>
      <c r="L10723">
        <v>4</v>
      </c>
      <c r="M10723">
        <v>1</v>
      </c>
      <c r="N10723" s="13" t="s">
        <v>94</v>
      </c>
      <c r="O10723" s="13" t="s">
        <v>95</v>
      </c>
      <c r="P10723">
        <v>15</v>
      </c>
      <c r="Q10723" s="13" t="s">
        <v>195</v>
      </c>
      <c r="R10723" s="13" t="s">
        <v>213</v>
      </c>
      <c r="S10723" s="13" t="s">
        <v>193</v>
      </c>
      <c r="T10723">
        <v>2</v>
      </c>
      <c r="U10723">
        <v>2</v>
      </c>
      <c r="V10723">
        <v>1</v>
      </c>
      <c r="W10723" s="13" t="s">
        <v>101</v>
      </c>
      <c r="X10723">
        <v>0.6</v>
      </c>
    </row>
    <row r="10724" spans="1:24" x14ac:dyDescent="0.3">
      <c r="A10724">
        <v>10722</v>
      </c>
      <c r="B10724" t="s">
        <v>200</v>
      </c>
      <c r="C10724" t="s">
        <v>201</v>
      </c>
      <c r="D10724">
        <v>12.960473</v>
      </c>
      <c r="E10724">
        <v>80.100121000000001</v>
      </c>
      <c r="F10724" s="18">
        <v>44950</v>
      </c>
      <c r="G10724" s="19">
        <v>0.45833333333333298</v>
      </c>
      <c r="H10724">
        <v>11</v>
      </c>
      <c r="I10724" s="13" t="s">
        <v>215</v>
      </c>
      <c r="J10724">
        <v>0</v>
      </c>
      <c r="K10724" s="13" t="s">
        <v>191</v>
      </c>
      <c r="L10724">
        <v>5</v>
      </c>
      <c r="M10724">
        <v>1</v>
      </c>
      <c r="N10724" s="13" t="s">
        <v>212</v>
      </c>
      <c r="O10724" s="13" t="s">
        <v>195</v>
      </c>
      <c r="P10724">
        <v>34</v>
      </c>
      <c r="Q10724" s="13" t="s">
        <v>95</v>
      </c>
      <c r="R10724" s="13" t="s">
        <v>205</v>
      </c>
      <c r="S10724" s="13" t="s">
        <v>196</v>
      </c>
      <c r="T10724">
        <v>5</v>
      </c>
      <c r="U10724">
        <v>3</v>
      </c>
      <c r="V10724">
        <v>0</v>
      </c>
      <c r="W10724" s="13" t="s">
        <v>101</v>
      </c>
      <c r="X10724">
        <v>0.25</v>
      </c>
    </row>
    <row r="10725" spans="1:24" x14ac:dyDescent="0.3">
      <c r="A10725">
        <v>10723</v>
      </c>
      <c r="B10725" t="s">
        <v>206</v>
      </c>
      <c r="C10725" t="s">
        <v>207</v>
      </c>
      <c r="D10725">
        <v>13.133715</v>
      </c>
      <c r="E10725">
        <v>77.614249000000001</v>
      </c>
      <c r="F10725" s="18">
        <v>45460</v>
      </c>
      <c r="G10725" s="19">
        <v>0.5</v>
      </c>
      <c r="H10725">
        <v>12</v>
      </c>
      <c r="I10725" s="13" t="s">
        <v>204</v>
      </c>
      <c r="J10725">
        <v>0</v>
      </c>
      <c r="K10725" s="13" t="s">
        <v>214</v>
      </c>
      <c r="L10725">
        <v>1</v>
      </c>
      <c r="M10725">
        <v>1</v>
      </c>
      <c r="N10725" s="13" t="s">
        <v>94</v>
      </c>
      <c r="O10725" s="13" t="s">
        <v>95</v>
      </c>
      <c r="P10725">
        <v>37</v>
      </c>
      <c r="Q10725" s="13" t="s">
        <v>195</v>
      </c>
      <c r="R10725" s="13" t="s">
        <v>205</v>
      </c>
      <c r="S10725" s="13" t="s">
        <v>196</v>
      </c>
      <c r="T10725">
        <v>4</v>
      </c>
      <c r="U10725">
        <v>2</v>
      </c>
      <c r="V10725">
        <v>0</v>
      </c>
      <c r="W10725" s="13" t="s">
        <v>101</v>
      </c>
      <c r="X10725">
        <v>0.45</v>
      </c>
    </row>
    <row r="10726" spans="1:24" x14ac:dyDescent="0.3">
      <c r="A10726">
        <v>10724</v>
      </c>
      <c r="B10726" t="s">
        <v>200</v>
      </c>
      <c r="C10726" t="s">
        <v>201</v>
      </c>
      <c r="D10726">
        <v>13.194883000000001</v>
      </c>
      <c r="E10726">
        <v>80.239892999999995</v>
      </c>
      <c r="F10726" s="18">
        <v>45735</v>
      </c>
      <c r="G10726" s="19">
        <v>0.66666666666666696</v>
      </c>
      <c r="H10726">
        <v>16</v>
      </c>
      <c r="I10726" s="13" t="s">
        <v>194</v>
      </c>
      <c r="J10726">
        <v>0</v>
      </c>
      <c r="K10726" s="13" t="s">
        <v>214</v>
      </c>
      <c r="L10726">
        <v>2</v>
      </c>
      <c r="M10726">
        <v>0</v>
      </c>
      <c r="N10726" s="13" t="s">
        <v>192</v>
      </c>
      <c r="O10726" s="13" t="s">
        <v>97</v>
      </c>
      <c r="P10726">
        <v>31</v>
      </c>
      <c r="Q10726" s="13" t="s">
        <v>95</v>
      </c>
      <c r="R10726" s="13" t="s">
        <v>199</v>
      </c>
      <c r="S10726" s="13" t="s">
        <v>196</v>
      </c>
      <c r="T10726">
        <v>5</v>
      </c>
      <c r="U10726">
        <v>1</v>
      </c>
      <c r="V10726">
        <v>0</v>
      </c>
      <c r="W10726" s="13" t="s">
        <v>101</v>
      </c>
      <c r="X10726">
        <v>0.1</v>
      </c>
    </row>
    <row r="10727" spans="1:24" x14ac:dyDescent="0.3">
      <c r="A10727">
        <v>10725</v>
      </c>
      <c r="B10727" t="s">
        <v>190</v>
      </c>
      <c r="C10727" t="s">
        <v>80</v>
      </c>
      <c r="D10727">
        <v>19.047483</v>
      </c>
      <c r="E10727">
        <v>72.857570999999993</v>
      </c>
      <c r="F10727" s="18">
        <v>45633</v>
      </c>
      <c r="G10727" s="19">
        <v>0.375</v>
      </c>
      <c r="H10727">
        <v>9</v>
      </c>
      <c r="I10727" s="13" t="s">
        <v>219</v>
      </c>
      <c r="J10727">
        <v>1</v>
      </c>
      <c r="K10727" s="13" t="s">
        <v>92</v>
      </c>
      <c r="L10727">
        <v>5</v>
      </c>
      <c r="M10727">
        <v>0</v>
      </c>
      <c r="N10727" s="13" t="s">
        <v>94</v>
      </c>
      <c r="O10727" s="13" t="s">
        <v>95</v>
      </c>
      <c r="P10727">
        <v>37</v>
      </c>
      <c r="Q10727" s="13" t="s">
        <v>195</v>
      </c>
      <c r="R10727" s="13" t="s">
        <v>199</v>
      </c>
      <c r="S10727" s="13" t="s">
        <v>196</v>
      </c>
      <c r="T10727">
        <v>5</v>
      </c>
      <c r="U10727">
        <v>3</v>
      </c>
      <c r="V10727">
        <v>1</v>
      </c>
      <c r="W10727" s="13" t="s">
        <v>101</v>
      </c>
      <c r="X10727">
        <v>0.6</v>
      </c>
    </row>
    <row r="10728" spans="1:24" x14ac:dyDescent="0.3">
      <c r="A10728">
        <v>10726</v>
      </c>
      <c r="B10728" t="s">
        <v>190</v>
      </c>
      <c r="C10728" t="s">
        <v>80</v>
      </c>
      <c r="D10728">
        <v>18.987037999999998</v>
      </c>
      <c r="E10728">
        <v>72.856361000000007</v>
      </c>
      <c r="F10728" s="18">
        <v>45210</v>
      </c>
      <c r="G10728" s="19">
        <v>0.45833333333333298</v>
      </c>
      <c r="H10728">
        <v>11</v>
      </c>
      <c r="I10728" s="13" t="s">
        <v>194</v>
      </c>
      <c r="J10728">
        <v>0</v>
      </c>
      <c r="K10728" s="13" t="s">
        <v>214</v>
      </c>
      <c r="L10728">
        <v>6</v>
      </c>
      <c r="M10728">
        <v>0</v>
      </c>
      <c r="N10728" s="13" t="s">
        <v>94</v>
      </c>
      <c r="O10728" s="13" t="s">
        <v>95</v>
      </c>
      <c r="P10728">
        <v>26</v>
      </c>
      <c r="Q10728" s="13" t="s">
        <v>95</v>
      </c>
      <c r="R10728" s="13" t="s">
        <v>98</v>
      </c>
      <c r="S10728" s="13" t="s">
        <v>196</v>
      </c>
      <c r="T10728">
        <v>2</v>
      </c>
      <c r="U10728">
        <v>1</v>
      </c>
      <c r="V10728">
        <v>0</v>
      </c>
      <c r="W10728" s="13" t="s">
        <v>101</v>
      </c>
      <c r="X10728">
        <v>0.45</v>
      </c>
    </row>
    <row r="10729" spans="1:24" x14ac:dyDescent="0.3">
      <c r="A10729">
        <v>10727</v>
      </c>
      <c r="B10729" t="s">
        <v>217</v>
      </c>
      <c r="C10729" t="s">
        <v>218</v>
      </c>
      <c r="D10729">
        <v>22.608574999999998</v>
      </c>
      <c r="E10729">
        <v>88.309330000000003</v>
      </c>
      <c r="F10729" s="18">
        <v>45311</v>
      </c>
      <c r="G10729" s="19">
        <v>0.91666666666666696</v>
      </c>
      <c r="H10729">
        <v>22</v>
      </c>
      <c r="I10729" s="13" t="s">
        <v>219</v>
      </c>
      <c r="J10729">
        <v>1</v>
      </c>
      <c r="K10729" s="13" t="s">
        <v>92</v>
      </c>
      <c r="L10729">
        <v>2</v>
      </c>
      <c r="M10729">
        <v>1</v>
      </c>
      <c r="N10729" s="13" t="s">
        <v>212</v>
      </c>
      <c r="O10729" s="13" t="s">
        <v>195</v>
      </c>
      <c r="P10729">
        <v>26</v>
      </c>
      <c r="Q10729" s="13" t="s">
        <v>97</v>
      </c>
      <c r="R10729" s="13" t="s">
        <v>213</v>
      </c>
      <c r="S10729" s="13" t="s">
        <v>193</v>
      </c>
      <c r="T10729">
        <v>2</v>
      </c>
      <c r="U10729">
        <v>1</v>
      </c>
      <c r="V10729">
        <v>0</v>
      </c>
      <c r="W10729" s="13" t="s">
        <v>101</v>
      </c>
      <c r="X10729">
        <v>0.45</v>
      </c>
    </row>
    <row r="10730" spans="1:24" x14ac:dyDescent="0.3">
      <c r="A10730">
        <v>10728</v>
      </c>
      <c r="B10730" t="s">
        <v>197</v>
      </c>
      <c r="C10730" t="s">
        <v>198</v>
      </c>
      <c r="D10730">
        <v>30.738932999999999</v>
      </c>
      <c r="E10730">
        <v>76.883308999999997</v>
      </c>
      <c r="F10730" s="18">
        <v>44615</v>
      </c>
      <c r="G10730" s="19">
        <v>0.875</v>
      </c>
      <c r="H10730">
        <v>21</v>
      </c>
      <c r="I10730" s="13" t="s">
        <v>194</v>
      </c>
      <c r="J10730">
        <v>0</v>
      </c>
      <c r="K10730" s="13" t="s">
        <v>191</v>
      </c>
      <c r="L10730">
        <v>6</v>
      </c>
      <c r="M10730">
        <v>1</v>
      </c>
      <c r="N10730" s="13" t="s">
        <v>192</v>
      </c>
      <c r="O10730" s="13" t="s">
        <v>97</v>
      </c>
      <c r="P10730">
        <v>29</v>
      </c>
      <c r="Q10730" s="13" t="s">
        <v>195</v>
      </c>
      <c r="R10730" s="13" t="s">
        <v>213</v>
      </c>
      <c r="S10730" s="13" t="s">
        <v>193</v>
      </c>
      <c r="T10730">
        <v>5</v>
      </c>
      <c r="U10730">
        <v>3</v>
      </c>
      <c r="V10730">
        <v>0</v>
      </c>
      <c r="W10730" s="13" t="s">
        <v>101</v>
      </c>
      <c r="X10730">
        <v>0.1</v>
      </c>
    </row>
    <row r="10731" spans="1:24" x14ac:dyDescent="0.3">
      <c r="A10731">
        <v>10729</v>
      </c>
      <c r="B10731" t="s">
        <v>217</v>
      </c>
      <c r="C10731" t="s">
        <v>218</v>
      </c>
      <c r="D10731">
        <v>22.691616</v>
      </c>
      <c r="E10731">
        <v>88.265310999999997</v>
      </c>
      <c r="F10731" s="18">
        <v>44589</v>
      </c>
      <c r="G10731" s="19">
        <v>0.41666666666666702</v>
      </c>
      <c r="H10731">
        <v>10</v>
      </c>
      <c r="I10731" s="13" t="s">
        <v>211</v>
      </c>
      <c r="J10731">
        <v>0</v>
      </c>
      <c r="K10731" s="13" t="s">
        <v>191</v>
      </c>
      <c r="L10731">
        <v>5</v>
      </c>
      <c r="M10731">
        <v>0</v>
      </c>
      <c r="N10731" s="13" t="s">
        <v>192</v>
      </c>
      <c r="O10731" s="13" t="s">
        <v>97</v>
      </c>
      <c r="P10731">
        <v>36</v>
      </c>
      <c r="Q10731" s="13" t="s">
        <v>95</v>
      </c>
      <c r="R10731" s="13" t="s">
        <v>205</v>
      </c>
      <c r="S10731" s="13" t="s">
        <v>193</v>
      </c>
      <c r="T10731">
        <v>5</v>
      </c>
      <c r="U10731">
        <v>4</v>
      </c>
      <c r="V10731">
        <v>1</v>
      </c>
      <c r="W10731" s="13" t="s">
        <v>101</v>
      </c>
      <c r="X10731">
        <v>0.25</v>
      </c>
    </row>
    <row r="10732" spans="1:24" x14ac:dyDescent="0.3">
      <c r="A10732">
        <v>10730</v>
      </c>
      <c r="B10732" t="s">
        <v>197</v>
      </c>
      <c r="C10732" t="s">
        <v>198</v>
      </c>
      <c r="D10732">
        <v>30.652450000000002</v>
      </c>
      <c r="E10732">
        <v>76.790944999999994</v>
      </c>
      <c r="F10732" s="18">
        <v>44698</v>
      </c>
      <c r="G10732" s="19">
        <v>0.58333333333333304</v>
      </c>
      <c r="H10732">
        <v>14</v>
      </c>
      <c r="I10732" s="13" t="s">
        <v>215</v>
      </c>
      <c r="J10732">
        <v>0</v>
      </c>
      <c r="K10732" s="13" t="s">
        <v>214</v>
      </c>
      <c r="L10732">
        <v>4</v>
      </c>
      <c r="M10732">
        <v>0</v>
      </c>
      <c r="N10732" s="13" t="s">
        <v>94</v>
      </c>
      <c r="O10732" s="13" t="s">
        <v>95</v>
      </c>
      <c r="P10732">
        <v>15</v>
      </c>
      <c r="Q10732" s="13" t="s">
        <v>195</v>
      </c>
      <c r="R10732" s="13" t="s">
        <v>208</v>
      </c>
      <c r="S10732" s="13" t="s">
        <v>99</v>
      </c>
      <c r="T10732">
        <v>4</v>
      </c>
      <c r="U10732">
        <v>4</v>
      </c>
      <c r="V10732">
        <v>0</v>
      </c>
      <c r="W10732" s="13" t="s">
        <v>101</v>
      </c>
      <c r="X10732">
        <v>0.65</v>
      </c>
    </row>
    <row r="10733" spans="1:24" x14ac:dyDescent="0.3">
      <c r="A10733">
        <v>10731</v>
      </c>
      <c r="B10733" t="s">
        <v>200</v>
      </c>
      <c r="C10733" t="s">
        <v>201</v>
      </c>
      <c r="D10733">
        <v>12.890140000000001</v>
      </c>
      <c r="E10733">
        <v>80.276797000000002</v>
      </c>
      <c r="F10733" s="18">
        <v>44572</v>
      </c>
      <c r="G10733" s="19">
        <v>0.16666666666666699</v>
      </c>
      <c r="H10733">
        <v>4</v>
      </c>
      <c r="I10733" s="13" t="s">
        <v>215</v>
      </c>
      <c r="J10733">
        <v>0</v>
      </c>
      <c r="K10733" s="13" t="s">
        <v>92</v>
      </c>
      <c r="L10733">
        <v>3</v>
      </c>
      <c r="M10733">
        <v>1</v>
      </c>
      <c r="N10733" s="13" t="s">
        <v>94</v>
      </c>
      <c r="O10733" s="13" t="s">
        <v>95</v>
      </c>
      <c r="P10733">
        <v>26</v>
      </c>
      <c r="Q10733" s="13" t="s">
        <v>95</v>
      </c>
      <c r="R10733" s="13" t="s">
        <v>205</v>
      </c>
      <c r="S10733" s="13" t="s">
        <v>196</v>
      </c>
      <c r="T10733">
        <v>2</v>
      </c>
      <c r="U10733">
        <v>0</v>
      </c>
      <c r="V10733">
        <v>0</v>
      </c>
      <c r="W10733" s="13" t="s">
        <v>101</v>
      </c>
      <c r="X10733">
        <v>0.45</v>
      </c>
    </row>
    <row r="10734" spans="1:24" x14ac:dyDescent="0.3">
      <c r="A10734">
        <v>10732</v>
      </c>
      <c r="B10734" t="s">
        <v>190</v>
      </c>
      <c r="C10734" t="s">
        <v>80</v>
      </c>
      <c r="D10734">
        <v>18.965463</v>
      </c>
      <c r="E10734">
        <v>72.950016000000005</v>
      </c>
      <c r="F10734" s="18">
        <v>45018</v>
      </c>
      <c r="G10734" s="19">
        <v>0.875</v>
      </c>
      <c r="H10734">
        <v>21</v>
      </c>
      <c r="I10734" s="13" t="s">
        <v>89</v>
      </c>
      <c r="J10734">
        <v>1</v>
      </c>
      <c r="K10734" s="13" t="s">
        <v>191</v>
      </c>
      <c r="L10734">
        <v>3</v>
      </c>
      <c r="M10734">
        <v>0</v>
      </c>
      <c r="N10734" s="13" t="s">
        <v>94</v>
      </c>
      <c r="O10734" s="13" t="s">
        <v>95</v>
      </c>
      <c r="P10734">
        <v>25</v>
      </c>
      <c r="Q10734" s="13" t="s">
        <v>95</v>
      </c>
      <c r="R10734" s="13" t="s">
        <v>208</v>
      </c>
      <c r="S10734" s="13" t="s">
        <v>196</v>
      </c>
      <c r="T10734">
        <v>5</v>
      </c>
      <c r="U10734">
        <v>5</v>
      </c>
      <c r="V10734">
        <v>0</v>
      </c>
      <c r="W10734" s="13" t="s">
        <v>101</v>
      </c>
      <c r="X10734">
        <v>0.45</v>
      </c>
    </row>
    <row r="10735" spans="1:24" x14ac:dyDescent="0.3">
      <c r="A10735">
        <v>10733</v>
      </c>
      <c r="B10735" t="s">
        <v>203</v>
      </c>
      <c r="C10735" t="s">
        <v>203</v>
      </c>
      <c r="D10735">
        <v>28.422736</v>
      </c>
      <c r="E10735">
        <v>77.123455000000007</v>
      </c>
      <c r="F10735" s="18">
        <v>45269</v>
      </c>
      <c r="G10735" s="19">
        <v>4.1666666666666699E-2</v>
      </c>
      <c r="H10735">
        <v>1</v>
      </c>
      <c r="I10735" s="13" t="s">
        <v>219</v>
      </c>
      <c r="J10735">
        <v>1</v>
      </c>
      <c r="K10735" s="13" t="s">
        <v>191</v>
      </c>
      <c r="L10735">
        <v>5</v>
      </c>
      <c r="M10735">
        <v>0</v>
      </c>
      <c r="N10735" s="13" t="s">
        <v>192</v>
      </c>
      <c r="O10735" s="13" t="s">
        <v>97</v>
      </c>
      <c r="P10735">
        <v>15</v>
      </c>
      <c r="Q10735" s="13" t="s">
        <v>95</v>
      </c>
      <c r="R10735" s="13" t="s">
        <v>208</v>
      </c>
      <c r="S10735" s="13" t="s">
        <v>99</v>
      </c>
      <c r="T10735">
        <v>5</v>
      </c>
      <c r="U10735">
        <v>5</v>
      </c>
      <c r="V10735">
        <v>0</v>
      </c>
      <c r="W10735" s="13" t="s">
        <v>101</v>
      </c>
      <c r="X10735">
        <v>0.3</v>
      </c>
    </row>
    <row r="10736" spans="1:24" x14ac:dyDescent="0.3">
      <c r="A10736">
        <v>10734</v>
      </c>
      <c r="B10736" t="s">
        <v>209</v>
      </c>
      <c r="C10736" t="s">
        <v>210</v>
      </c>
      <c r="D10736">
        <v>17.273157000000001</v>
      </c>
      <c r="E10736">
        <v>78.476838999999998</v>
      </c>
      <c r="F10736" s="18">
        <v>45303</v>
      </c>
      <c r="G10736" s="19">
        <v>0.58333333333333304</v>
      </c>
      <c r="H10736">
        <v>14</v>
      </c>
      <c r="I10736" s="13" t="s">
        <v>211</v>
      </c>
      <c r="J10736">
        <v>0</v>
      </c>
      <c r="K10736" s="13" t="s">
        <v>92</v>
      </c>
      <c r="L10736">
        <v>4</v>
      </c>
      <c r="M10736">
        <v>0</v>
      </c>
      <c r="N10736" s="13" t="s">
        <v>212</v>
      </c>
      <c r="O10736" s="13" t="s">
        <v>95</v>
      </c>
      <c r="P10736">
        <v>28</v>
      </c>
      <c r="Q10736" s="13" t="s">
        <v>95</v>
      </c>
      <c r="R10736" s="13" t="s">
        <v>208</v>
      </c>
      <c r="S10736" s="13" t="s">
        <v>196</v>
      </c>
      <c r="T10736">
        <v>5</v>
      </c>
      <c r="U10736">
        <v>1</v>
      </c>
      <c r="V10736">
        <v>0</v>
      </c>
      <c r="W10736" s="13" t="s">
        <v>101</v>
      </c>
      <c r="X10736">
        <v>0.45</v>
      </c>
    </row>
    <row r="10737" spans="1:24" x14ac:dyDescent="0.3">
      <c r="A10737">
        <v>10735</v>
      </c>
      <c r="B10737" t="s">
        <v>200</v>
      </c>
      <c r="C10737" t="s">
        <v>201</v>
      </c>
      <c r="D10737">
        <v>12.945919999999999</v>
      </c>
      <c r="E10737">
        <v>80.116742000000002</v>
      </c>
      <c r="F10737" s="18">
        <v>45520</v>
      </c>
      <c r="G10737" s="19">
        <v>4.1666666666666699E-2</v>
      </c>
      <c r="H10737">
        <v>1</v>
      </c>
      <c r="I10737" s="13" t="s">
        <v>211</v>
      </c>
      <c r="J10737">
        <v>0</v>
      </c>
      <c r="K10737" s="13" t="s">
        <v>92</v>
      </c>
      <c r="L10737">
        <v>6</v>
      </c>
      <c r="M10737">
        <v>1</v>
      </c>
      <c r="N10737" s="13" t="s">
        <v>94</v>
      </c>
      <c r="O10737" s="13" t="s">
        <v>95</v>
      </c>
      <c r="P10737">
        <v>25</v>
      </c>
      <c r="Q10737" s="13" t="s">
        <v>95</v>
      </c>
      <c r="R10737" s="13" t="s">
        <v>199</v>
      </c>
      <c r="S10737" s="13" t="s">
        <v>193</v>
      </c>
      <c r="T10737">
        <v>5</v>
      </c>
      <c r="U10737">
        <v>5</v>
      </c>
      <c r="V10737">
        <v>0</v>
      </c>
      <c r="W10737" s="13" t="s">
        <v>101</v>
      </c>
      <c r="X10737">
        <v>0.45</v>
      </c>
    </row>
    <row r="10738" spans="1:24" x14ac:dyDescent="0.3">
      <c r="A10738">
        <v>10736</v>
      </c>
      <c r="B10738" t="s">
        <v>217</v>
      </c>
      <c r="C10738" t="s">
        <v>218</v>
      </c>
      <c r="D10738">
        <v>22.580044999999998</v>
      </c>
      <c r="E10738">
        <v>88.374170000000007</v>
      </c>
      <c r="F10738" s="18">
        <v>45408</v>
      </c>
      <c r="G10738" s="19">
        <v>0.5</v>
      </c>
      <c r="H10738">
        <v>12</v>
      </c>
      <c r="I10738" s="13" t="s">
        <v>211</v>
      </c>
      <c r="J10738">
        <v>0</v>
      </c>
      <c r="K10738" s="13" t="s">
        <v>191</v>
      </c>
      <c r="L10738">
        <v>2</v>
      </c>
      <c r="M10738">
        <v>1</v>
      </c>
      <c r="N10738" s="13" t="s">
        <v>212</v>
      </c>
      <c r="O10738" s="13" t="s">
        <v>195</v>
      </c>
      <c r="P10738">
        <v>24</v>
      </c>
      <c r="Q10738" s="13" t="s">
        <v>195</v>
      </c>
      <c r="R10738" s="13" t="s">
        <v>213</v>
      </c>
      <c r="S10738" s="13" t="s">
        <v>193</v>
      </c>
      <c r="T10738">
        <v>4</v>
      </c>
      <c r="U10738">
        <v>4</v>
      </c>
      <c r="V10738">
        <v>0</v>
      </c>
      <c r="W10738" s="13" t="s">
        <v>101</v>
      </c>
      <c r="X10738">
        <v>0.25</v>
      </c>
    </row>
    <row r="10739" spans="1:24" x14ac:dyDescent="0.3">
      <c r="A10739">
        <v>10737</v>
      </c>
      <c r="B10739" t="s">
        <v>190</v>
      </c>
      <c r="C10739" t="s">
        <v>80</v>
      </c>
      <c r="D10739">
        <v>18.86647</v>
      </c>
      <c r="E10739">
        <v>72.731025000000002</v>
      </c>
      <c r="F10739" s="18">
        <v>45062</v>
      </c>
      <c r="G10739" s="19">
        <v>0.125</v>
      </c>
      <c r="H10739">
        <v>3</v>
      </c>
      <c r="I10739" s="13" t="s">
        <v>215</v>
      </c>
      <c r="J10739">
        <v>0</v>
      </c>
      <c r="K10739" s="13" t="s">
        <v>191</v>
      </c>
      <c r="L10739">
        <v>5</v>
      </c>
      <c r="M10739">
        <v>0</v>
      </c>
      <c r="N10739" s="13" t="s">
        <v>192</v>
      </c>
      <c r="O10739" s="13" t="s">
        <v>97</v>
      </c>
      <c r="P10739">
        <v>19</v>
      </c>
      <c r="Q10739" s="13" t="s">
        <v>97</v>
      </c>
      <c r="R10739" s="13" t="s">
        <v>213</v>
      </c>
      <c r="S10739" s="13" t="s">
        <v>193</v>
      </c>
      <c r="T10739">
        <v>5</v>
      </c>
      <c r="U10739">
        <v>3</v>
      </c>
      <c r="V10739">
        <v>0</v>
      </c>
      <c r="W10739" s="13" t="s">
        <v>101</v>
      </c>
      <c r="X10739">
        <v>0.3</v>
      </c>
    </row>
    <row r="10740" spans="1:24" x14ac:dyDescent="0.3">
      <c r="A10740">
        <v>10738</v>
      </c>
      <c r="B10740" t="s">
        <v>209</v>
      </c>
      <c r="C10740" t="s">
        <v>210</v>
      </c>
      <c r="D10740">
        <v>17.576734999999999</v>
      </c>
      <c r="E10740">
        <v>78.584621999999996</v>
      </c>
      <c r="F10740" s="18">
        <v>45584</v>
      </c>
      <c r="G10740" s="19">
        <v>0.125</v>
      </c>
      <c r="H10740">
        <v>3</v>
      </c>
      <c r="I10740" s="13" t="s">
        <v>219</v>
      </c>
      <c r="J10740">
        <v>1</v>
      </c>
      <c r="K10740" s="13" t="s">
        <v>92</v>
      </c>
      <c r="L10740">
        <v>1</v>
      </c>
      <c r="M10740">
        <v>0</v>
      </c>
      <c r="N10740" s="13" t="s">
        <v>94</v>
      </c>
      <c r="O10740" s="13" t="s">
        <v>95</v>
      </c>
      <c r="P10740">
        <v>31</v>
      </c>
      <c r="Q10740" s="13" t="s">
        <v>95</v>
      </c>
      <c r="R10740" s="13" t="s">
        <v>98</v>
      </c>
      <c r="S10740" s="13" t="s">
        <v>196</v>
      </c>
      <c r="T10740">
        <v>1</v>
      </c>
      <c r="U10740">
        <v>0</v>
      </c>
      <c r="V10740">
        <v>0</v>
      </c>
      <c r="W10740" s="13" t="s">
        <v>101</v>
      </c>
      <c r="X10740">
        <v>0.45</v>
      </c>
    </row>
    <row r="10741" spans="1:24" x14ac:dyDescent="0.3">
      <c r="A10741">
        <v>10739</v>
      </c>
      <c r="B10741" t="s">
        <v>79</v>
      </c>
      <c r="C10741" t="s">
        <v>80</v>
      </c>
      <c r="D10741">
        <v>18.615627</v>
      </c>
      <c r="E10741">
        <v>73.967680000000001</v>
      </c>
      <c r="F10741" s="18">
        <v>44704</v>
      </c>
      <c r="G10741" s="19">
        <v>0.58333333333333304</v>
      </c>
      <c r="H10741">
        <v>14</v>
      </c>
      <c r="I10741" s="13" t="s">
        <v>204</v>
      </c>
      <c r="J10741">
        <v>0</v>
      </c>
      <c r="K10741" s="13" t="s">
        <v>214</v>
      </c>
      <c r="L10741">
        <v>6</v>
      </c>
      <c r="M10741">
        <v>0</v>
      </c>
      <c r="N10741" s="13" t="s">
        <v>212</v>
      </c>
      <c r="O10741" s="13" t="s">
        <v>195</v>
      </c>
      <c r="P10741">
        <v>32</v>
      </c>
      <c r="Q10741" s="13" t="s">
        <v>195</v>
      </c>
      <c r="R10741" s="13" t="s">
        <v>205</v>
      </c>
      <c r="S10741" s="13" t="s">
        <v>193</v>
      </c>
      <c r="T10741">
        <v>3</v>
      </c>
      <c r="U10741">
        <v>3</v>
      </c>
      <c r="V10741">
        <v>0</v>
      </c>
      <c r="W10741" s="13" t="s">
        <v>101</v>
      </c>
      <c r="X10741">
        <v>0.25</v>
      </c>
    </row>
    <row r="10742" spans="1:24" x14ac:dyDescent="0.3">
      <c r="A10742">
        <v>10740</v>
      </c>
      <c r="B10742" t="s">
        <v>206</v>
      </c>
      <c r="C10742" t="s">
        <v>207</v>
      </c>
      <c r="D10742">
        <v>13.090369000000001</v>
      </c>
      <c r="E10742">
        <v>77.791678000000005</v>
      </c>
      <c r="F10742" s="18">
        <v>45539</v>
      </c>
      <c r="G10742" s="19">
        <v>0.58333333333333304</v>
      </c>
      <c r="H10742">
        <v>14</v>
      </c>
      <c r="I10742" s="13" t="s">
        <v>194</v>
      </c>
      <c r="J10742">
        <v>0</v>
      </c>
      <c r="K10742" s="13" t="s">
        <v>191</v>
      </c>
      <c r="L10742">
        <v>3</v>
      </c>
      <c r="M10742">
        <v>0</v>
      </c>
      <c r="N10742" s="13" t="s">
        <v>192</v>
      </c>
      <c r="O10742" s="13" t="s">
        <v>97</v>
      </c>
      <c r="P10742">
        <v>17</v>
      </c>
      <c r="Q10742" s="13" t="s">
        <v>195</v>
      </c>
      <c r="R10742" s="13" t="s">
        <v>98</v>
      </c>
      <c r="S10742" s="13" t="s">
        <v>99</v>
      </c>
      <c r="T10742">
        <v>3</v>
      </c>
      <c r="U10742">
        <v>3</v>
      </c>
      <c r="V10742">
        <v>0</v>
      </c>
      <c r="W10742" s="13" t="s">
        <v>101</v>
      </c>
      <c r="X10742">
        <v>0.3</v>
      </c>
    </row>
    <row r="10743" spans="1:24" x14ac:dyDescent="0.3">
      <c r="A10743">
        <v>10741</v>
      </c>
      <c r="B10743" t="s">
        <v>217</v>
      </c>
      <c r="C10743" t="s">
        <v>218</v>
      </c>
      <c r="D10743">
        <v>22.605672999999999</v>
      </c>
      <c r="E10743">
        <v>88.390203</v>
      </c>
      <c r="F10743" s="18">
        <v>44731</v>
      </c>
      <c r="G10743" s="19">
        <v>0.5</v>
      </c>
      <c r="H10743">
        <v>12</v>
      </c>
      <c r="I10743" s="13" t="s">
        <v>89</v>
      </c>
      <c r="J10743">
        <v>1</v>
      </c>
      <c r="K10743" s="13" t="s">
        <v>214</v>
      </c>
      <c r="L10743">
        <v>3</v>
      </c>
      <c r="M10743">
        <v>0</v>
      </c>
      <c r="N10743" s="13" t="s">
        <v>192</v>
      </c>
      <c r="O10743" s="13" t="s">
        <v>97</v>
      </c>
      <c r="P10743">
        <v>35</v>
      </c>
      <c r="Q10743" s="13" t="s">
        <v>97</v>
      </c>
      <c r="R10743" s="13" t="s">
        <v>213</v>
      </c>
      <c r="S10743" s="13" t="s">
        <v>196</v>
      </c>
      <c r="T10743">
        <v>5</v>
      </c>
      <c r="U10743">
        <v>5</v>
      </c>
      <c r="V10743">
        <v>0</v>
      </c>
      <c r="W10743" s="13" t="s">
        <v>101</v>
      </c>
      <c r="X10743">
        <v>0.3</v>
      </c>
    </row>
    <row r="10744" spans="1:24" x14ac:dyDescent="0.3">
      <c r="A10744">
        <v>10742</v>
      </c>
      <c r="B10744" t="s">
        <v>203</v>
      </c>
      <c r="C10744" t="s">
        <v>203</v>
      </c>
      <c r="D10744">
        <v>28.418837</v>
      </c>
      <c r="E10744">
        <v>76.824596</v>
      </c>
      <c r="F10744" s="18">
        <v>44568</v>
      </c>
      <c r="G10744" s="19">
        <v>0.25</v>
      </c>
      <c r="H10744">
        <v>6</v>
      </c>
      <c r="I10744" s="13" t="s">
        <v>211</v>
      </c>
      <c r="J10744">
        <v>0</v>
      </c>
      <c r="K10744" s="13" t="s">
        <v>92</v>
      </c>
      <c r="L10744">
        <v>3</v>
      </c>
      <c r="M10744">
        <v>0</v>
      </c>
      <c r="N10744" s="13" t="s">
        <v>94</v>
      </c>
      <c r="O10744" s="13" t="s">
        <v>95</v>
      </c>
      <c r="P10744">
        <v>24</v>
      </c>
      <c r="Q10744" s="13" t="s">
        <v>195</v>
      </c>
      <c r="R10744" s="13" t="s">
        <v>205</v>
      </c>
      <c r="S10744" s="13" t="s">
        <v>196</v>
      </c>
      <c r="T10744">
        <v>4</v>
      </c>
      <c r="U10744">
        <v>1</v>
      </c>
      <c r="V10744">
        <v>0</v>
      </c>
      <c r="W10744" s="13" t="s">
        <v>101</v>
      </c>
      <c r="X10744">
        <v>0.45</v>
      </c>
    </row>
    <row r="10745" spans="1:24" x14ac:dyDescent="0.3">
      <c r="A10745">
        <v>10743</v>
      </c>
      <c r="B10745" t="s">
        <v>206</v>
      </c>
      <c r="C10745" t="s">
        <v>207</v>
      </c>
      <c r="D10745">
        <v>12.969332</v>
      </c>
      <c r="E10745">
        <v>77.414518000000001</v>
      </c>
      <c r="F10745" s="18">
        <v>45621</v>
      </c>
      <c r="G10745" s="19">
        <v>0.45833333333333298</v>
      </c>
      <c r="H10745">
        <v>11</v>
      </c>
      <c r="I10745" s="13" t="s">
        <v>204</v>
      </c>
      <c r="J10745">
        <v>0</v>
      </c>
      <c r="K10745" s="13" t="s">
        <v>191</v>
      </c>
      <c r="L10745">
        <v>1</v>
      </c>
      <c r="M10745">
        <v>1</v>
      </c>
      <c r="N10745" s="13" t="s">
        <v>212</v>
      </c>
      <c r="O10745" s="13" t="s">
        <v>95</v>
      </c>
      <c r="P10745">
        <v>16</v>
      </c>
      <c r="Q10745" s="13" t="s">
        <v>95</v>
      </c>
      <c r="R10745" s="13" t="s">
        <v>98</v>
      </c>
      <c r="S10745" s="13" t="s">
        <v>196</v>
      </c>
      <c r="T10745">
        <v>2</v>
      </c>
      <c r="U10745">
        <v>2</v>
      </c>
      <c r="V10745">
        <v>0</v>
      </c>
      <c r="W10745" s="13" t="s">
        <v>101</v>
      </c>
      <c r="X10745">
        <v>0.45</v>
      </c>
    </row>
    <row r="10746" spans="1:24" x14ac:dyDescent="0.3">
      <c r="A10746">
        <v>10744</v>
      </c>
      <c r="B10746" t="s">
        <v>203</v>
      </c>
      <c r="C10746" t="s">
        <v>203</v>
      </c>
      <c r="D10746">
        <v>28.746935000000001</v>
      </c>
      <c r="E10746">
        <v>77.276488999999998</v>
      </c>
      <c r="F10746" s="18">
        <v>45041</v>
      </c>
      <c r="G10746" s="19">
        <v>0.25</v>
      </c>
      <c r="H10746">
        <v>6</v>
      </c>
      <c r="I10746" s="13" t="s">
        <v>215</v>
      </c>
      <c r="J10746">
        <v>0</v>
      </c>
      <c r="K10746" s="13" t="s">
        <v>214</v>
      </c>
      <c r="L10746">
        <v>4</v>
      </c>
      <c r="M10746">
        <v>0</v>
      </c>
      <c r="N10746" s="13" t="s">
        <v>212</v>
      </c>
      <c r="O10746" s="13" t="s">
        <v>95</v>
      </c>
      <c r="P10746">
        <v>20</v>
      </c>
      <c r="Q10746" s="13" t="s">
        <v>195</v>
      </c>
      <c r="R10746" s="13" t="s">
        <v>199</v>
      </c>
      <c r="S10746" s="13" t="s">
        <v>196</v>
      </c>
      <c r="T10746">
        <v>1</v>
      </c>
      <c r="U10746">
        <v>1</v>
      </c>
      <c r="V10746">
        <v>0</v>
      </c>
      <c r="W10746" s="13" t="s">
        <v>101</v>
      </c>
      <c r="X10746">
        <v>0.45</v>
      </c>
    </row>
    <row r="10747" spans="1:24" x14ac:dyDescent="0.3">
      <c r="A10747">
        <v>10745</v>
      </c>
      <c r="B10747" t="s">
        <v>200</v>
      </c>
      <c r="C10747" t="s">
        <v>201</v>
      </c>
      <c r="D10747">
        <v>12.874741999999999</v>
      </c>
      <c r="E10747">
        <v>80.221979000000005</v>
      </c>
      <c r="F10747" s="18">
        <v>45256</v>
      </c>
      <c r="G10747" s="19">
        <v>0.625</v>
      </c>
      <c r="H10747">
        <v>15</v>
      </c>
      <c r="I10747" s="13" t="s">
        <v>89</v>
      </c>
      <c r="J10747">
        <v>1</v>
      </c>
      <c r="K10747" s="13" t="s">
        <v>92</v>
      </c>
      <c r="L10747">
        <v>4</v>
      </c>
      <c r="M10747">
        <v>1</v>
      </c>
      <c r="N10747" s="13" t="s">
        <v>212</v>
      </c>
      <c r="O10747" s="13" t="s">
        <v>95</v>
      </c>
      <c r="P10747">
        <v>30</v>
      </c>
      <c r="Q10747" s="13" t="s">
        <v>95</v>
      </c>
      <c r="R10747" s="13" t="s">
        <v>208</v>
      </c>
      <c r="S10747" s="13" t="s">
        <v>196</v>
      </c>
      <c r="T10747">
        <v>2</v>
      </c>
      <c r="U10747">
        <v>2</v>
      </c>
      <c r="V10747">
        <v>0</v>
      </c>
      <c r="W10747" s="13" t="s">
        <v>101</v>
      </c>
      <c r="X10747">
        <v>0.45</v>
      </c>
    </row>
    <row r="10748" spans="1:24" x14ac:dyDescent="0.3">
      <c r="A10748">
        <v>10746</v>
      </c>
      <c r="B10748" t="s">
        <v>203</v>
      </c>
      <c r="C10748" t="s">
        <v>203</v>
      </c>
      <c r="D10748">
        <v>28.772537</v>
      </c>
      <c r="E10748">
        <v>77.146641000000002</v>
      </c>
      <c r="F10748" s="18">
        <v>45117</v>
      </c>
      <c r="G10748" s="19">
        <v>0.79166666666666696</v>
      </c>
      <c r="H10748">
        <v>19</v>
      </c>
      <c r="I10748" s="13" t="s">
        <v>204</v>
      </c>
      <c r="J10748">
        <v>0</v>
      </c>
      <c r="K10748" s="13" t="s">
        <v>92</v>
      </c>
      <c r="L10748">
        <v>4</v>
      </c>
      <c r="M10748">
        <v>1</v>
      </c>
      <c r="N10748" s="13" t="s">
        <v>94</v>
      </c>
      <c r="O10748" s="13" t="s">
        <v>95</v>
      </c>
      <c r="P10748">
        <v>30</v>
      </c>
      <c r="Q10748" s="13" t="s">
        <v>97</v>
      </c>
      <c r="R10748" s="13" t="s">
        <v>98</v>
      </c>
      <c r="S10748" s="13" t="s">
        <v>193</v>
      </c>
      <c r="T10748">
        <v>5</v>
      </c>
      <c r="U10748">
        <v>1</v>
      </c>
      <c r="V10748">
        <v>1</v>
      </c>
      <c r="W10748" s="13" t="s">
        <v>101</v>
      </c>
      <c r="X10748">
        <v>0.8</v>
      </c>
    </row>
    <row r="10749" spans="1:24" x14ac:dyDescent="0.3">
      <c r="A10749">
        <v>10747</v>
      </c>
      <c r="B10749" t="s">
        <v>79</v>
      </c>
      <c r="C10749" t="s">
        <v>80</v>
      </c>
      <c r="D10749">
        <v>18.437142999999999</v>
      </c>
      <c r="E10749">
        <v>73.831727000000001</v>
      </c>
      <c r="F10749" s="18">
        <v>44964</v>
      </c>
      <c r="G10749" s="19">
        <v>0.16666666666666699</v>
      </c>
      <c r="H10749">
        <v>4</v>
      </c>
      <c r="I10749" s="13" t="s">
        <v>215</v>
      </c>
      <c r="J10749">
        <v>0</v>
      </c>
      <c r="K10749" s="13" t="s">
        <v>214</v>
      </c>
      <c r="L10749">
        <v>6</v>
      </c>
      <c r="M10749">
        <v>1</v>
      </c>
      <c r="N10749" s="13" t="s">
        <v>212</v>
      </c>
      <c r="O10749" s="13" t="s">
        <v>195</v>
      </c>
      <c r="P10749">
        <v>39</v>
      </c>
      <c r="Q10749" s="13" t="s">
        <v>97</v>
      </c>
      <c r="R10749" s="13" t="s">
        <v>213</v>
      </c>
      <c r="S10749" s="13" t="s">
        <v>196</v>
      </c>
      <c r="T10749">
        <v>4</v>
      </c>
      <c r="U10749">
        <v>4</v>
      </c>
      <c r="V10749">
        <v>0</v>
      </c>
      <c r="W10749" s="13" t="s">
        <v>101</v>
      </c>
      <c r="X10749">
        <v>0.45</v>
      </c>
    </row>
    <row r="10750" spans="1:24" x14ac:dyDescent="0.3">
      <c r="A10750">
        <v>10748</v>
      </c>
      <c r="B10750" t="s">
        <v>190</v>
      </c>
      <c r="C10750" t="s">
        <v>80</v>
      </c>
      <c r="D10750">
        <v>18.819015</v>
      </c>
      <c r="E10750">
        <v>72.996835000000004</v>
      </c>
      <c r="F10750" s="18">
        <v>44640</v>
      </c>
      <c r="G10750" s="19">
        <v>0.20833333333333301</v>
      </c>
      <c r="H10750">
        <v>5</v>
      </c>
      <c r="I10750" s="13" t="s">
        <v>89</v>
      </c>
      <c r="J10750">
        <v>1</v>
      </c>
      <c r="K10750" s="13" t="s">
        <v>191</v>
      </c>
      <c r="L10750">
        <v>4</v>
      </c>
      <c r="M10750">
        <v>1</v>
      </c>
      <c r="N10750" s="13" t="s">
        <v>212</v>
      </c>
      <c r="O10750" s="13" t="s">
        <v>195</v>
      </c>
      <c r="P10750">
        <v>20</v>
      </c>
      <c r="Q10750" s="13" t="s">
        <v>95</v>
      </c>
      <c r="R10750" s="13" t="s">
        <v>199</v>
      </c>
      <c r="S10750" s="13" t="s">
        <v>196</v>
      </c>
      <c r="T10750">
        <v>3</v>
      </c>
      <c r="U10750">
        <v>3</v>
      </c>
      <c r="V10750">
        <v>0</v>
      </c>
      <c r="W10750" s="13" t="s">
        <v>101</v>
      </c>
      <c r="X10750">
        <v>0.25</v>
      </c>
    </row>
    <row r="10751" spans="1:24" x14ac:dyDescent="0.3">
      <c r="A10751">
        <v>10749</v>
      </c>
      <c r="B10751" t="s">
        <v>206</v>
      </c>
      <c r="C10751" t="s">
        <v>207</v>
      </c>
      <c r="D10751">
        <v>13.071597000000001</v>
      </c>
      <c r="E10751">
        <v>77.46611</v>
      </c>
      <c r="F10751" s="18">
        <v>44705</v>
      </c>
      <c r="G10751" s="19">
        <v>0.45833333333333298</v>
      </c>
      <c r="H10751">
        <v>11</v>
      </c>
      <c r="I10751" s="13" t="s">
        <v>215</v>
      </c>
      <c r="J10751">
        <v>0</v>
      </c>
      <c r="K10751" s="13" t="s">
        <v>191</v>
      </c>
      <c r="L10751">
        <v>2</v>
      </c>
      <c r="M10751">
        <v>0</v>
      </c>
      <c r="N10751" s="13" t="s">
        <v>192</v>
      </c>
      <c r="O10751" s="13" t="s">
        <v>97</v>
      </c>
      <c r="P10751">
        <v>23</v>
      </c>
      <c r="Q10751" s="13" t="s">
        <v>95</v>
      </c>
      <c r="R10751" s="13" t="s">
        <v>199</v>
      </c>
      <c r="S10751" s="13" t="s">
        <v>193</v>
      </c>
      <c r="T10751">
        <v>5</v>
      </c>
      <c r="U10751">
        <v>4</v>
      </c>
      <c r="V10751">
        <v>0</v>
      </c>
      <c r="W10751" s="13" t="s">
        <v>101</v>
      </c>
      <c r="X10751">
        <v>0.1</v>
      </c>
    </row>
    <row r="10752" spans="1:24" x14ac:dyDescent="0.3">
      <c r="A10752">
        <v>10750</v>
      </c>
      <c r="B10752" t="s">
        <v>79</v>
      </c>
      <c r="C10752" t="s">
        <v>80</v>
      </c>
      <c r="D10752">
        <v>18.400006000000001</v>
      </c>
      <c r="E10752">
        <v>73.811886999999999</v>
      </c>
      <c r="F10752" s="18">
        <v>45542</v>
      </c>
      <c r="G10752" s="19">
        <v>0.875</v>
      </c>
      <c r="H10752">
        <v>21</v>
      </c>
      <c r="I10752" s="13" t="s">
        <v>219</v>
      </c>
      <c r="J10752">
        <v>1</v>
      </c>
      <c r="K10752" s="13" t="s">
        <v>92</v>
      </c>
      <c r="L10752">
        <v>2</v>
      </c>
      <c r="M10752">
        <v>0</v>
      </c>
      <c r="N10752" s="13" t="s">
        <v>212</v>
      </c>
      <c r="O10752" s="13" t="s">
        <v>95</v>
      </c>
      <c r="P10752">
        <v>28</v>
      </c>
      <c r="Q10752" s="13" t="s">
        <v>97</v>
      </c>
      <c r="R10752" s="13" t="s">
        <v>208</v>
      </c>
      <c r="S10752" s="13" t="s">
        <v>99</v>
      </c>
      <c r="T10752">
        <v>4</v>
      </c>
      <c r="U10752">
        <v>4</v>
      </c>
      <c r="V10752">
        <v>0</v>
      </c>
      <c r="W10752" s="13" t="s">
        <v>101</v>
      </c>
      <c r="X10752">
        <v>0.85</v>
      </c>
    </row>
    <row r="10753" spans="1:24" x14ac:dyDescent="0.3">
      <c r="A10753">
        <v>10751</v>
      </c>
      <c r="B10753" t="s">
        <v>203</v>
      </c>
      <c r="C10753" t="s">
        <v>203</v>
      </c>
      <c r="D10753">
        <v>28.553735</v>
      </c>
      <c r="E10753">
        <v>77.094904999999997</v>
      </c>
      <c r="F10753" s="18">
        <v>45238</v>
      </c>
      <c r="G10753" s="19">
        <v>0.83333333333333304</v>
      </c>
      <c r="H10753">
        <v>20</v>
      </c>
      <c r="I10753" s="13" t="s">
        <v>194</v>
      </c>
      <c r="J10753">
        <v>0</v>
      </c>
      <c r="K10753" s="13" t="s">
        <v>92</v>
      </c>
      <c r="L10753">
        <v>4</v>
      </c>
      <c r="M10753">
        <v>0</v>
      </c>
      <c r="N10753" s="13" t="s">
        <v>212</v>
      </c>
      <c r="O10753" s="13" t="s">
        <v>195</v>
      </c>
      <c r="P10753">
        <v>39</v>
      </c>
      <c r="Q10753" s="13" t="s">
        <v>95</v>
      </c>
      <c r="R10753" s="13" t="s">
        <v>208</v>
      </c>
      <c r="S10753" s="13" t="s">
        <v>99</v>
      </c>
      <c r="T10753">
        <v>3</v>
      </c>
      <c r="U10753">
        <v>3</v>
      </c>
      <c r="V10753">
        <v>0</v>
      </c>
      <c r="W10753" s="13" t="s">
        <v>101</v>
      </c>
      <c r="X10753">
        <v>0.45</v>
      </c>
    </row>
    <row r="10754" spans="1:24" x14ac:dyDescent="0.3">
      <c r="A10754">
        <v>10752</v>
      </c>
      <c r="B10754" t="s">
        <v>197</v>
      </c>
      <c r="C10754" t="s">
        <v>198</v>
      </c>
      <c r="D10754">
        <v>30.776053999999998</v>
      </c>
      <c r="E10754">
        <v>76.808997000000005</v>
      </c>
      <c r="F10754" s="18">
        <v>45594</v>
      </c>
      <c r="G10754" s="19">
        <v>0.625</v>
      </c>
      <c r="H10754">
        <v>15</v>
      </c>
      <c r="I10754" s="13" t="s">
        <v>215</v>
      </c>
      <c r="J10754">
        <v>0</v>
      </c>
      <c r="K10754" s="13" t="s">
        <v>191</v>
      </c>
      <c r="L10754">
        <v>5</v>
      </c>
      <c r="M10754">
        <v>0</v>
      </c>
      <c r="N10754" s="13" t="s">
        <v>94</v>
      </c>
      <c r="O10754" s="13" t="s">
        <v>95</v>
      </c>
      <c r="P10754">
        <v>25</v>
      </c>
      <c r="Q10754" s="13" t="s">
        <v>95</v>
      </c>
      <c r="R10754" s="13" t="s">
        <v>205</v>
      </c>
      <c r="S10754" s="13" t="s">
        <v>196</v>
      </c>
      <c r="T10754">
        <v>2</v>
      </c>
      <c r="U10754">
        <v>2</v>
      </c>
      <c r="V10754">
        <v>0</v>
      </c>
      <c r="W10754" s="13" t="s">
        <v>101</v>
      </c>
      <c r="X10754">
        <v>0.45</v>
      </c>
    </row>
    <row r="10755" spans="1:24" x14ac:dyDescent="0.3">
      <c r="A10755">
        <v>10753</v>
      </c>
      <c r="B10755" t="s">
        <v>79</v>
      </c>
      <c r="C10755" t="s">
        <v>80</v>
      </c>
      <c r="D10755">
        <v>18.489355</v>
      </c>
      <c r="E10755">
        <v>73.832487999999998</v>
      </c>
      <c r="F10755" s="18">
        <v>45684</v>
      </c>
      <c r="G10755" s="19">
        <v>0.79166666666666696</v>
      </c>
      <c r="H10755">
        <v>19</v>
      </c>
      <c r="I10755" s="13" t="s">
        <v>204</v>
      </c>
      <c r="J10755">
        <v>0</v>
      </c>
      <c r="K10755" s="13" t="s">
        <v>191</v>
      </c>
      <c r="L10755">
        <v>2</v>
      </c>
      <c r="M10755">
        <v>1</v>
      </c>
      <c r="N10755" s="13" t="s">
        <v>212</v>
      </c>
      <c r="O10755" s="13" t="s">
        <v>95</v>
      </c>
      <c r="P10755">
        <v>35</v>
      </c>
      <c r="Q10755" s="13" t="s">
        <v>195</v>
      </c>
      <c r="R10755" s="13" t="s">
        <v>213</v>
      </c>
      <c r="S10755" s="13" t="s">
        <v>99</v>
      </c>
      <c r="T10755">
        <v>5</v>
      </c>
      <c r="U10755">
        <v>5</v>
      </c>
      <c r="V10755">
        <v>1</v>
      </c>
      <c r="W10755" s="13" t="s">
        <v>101</v>
      </c>
      <c r="X10755">
        <v>0.8</v>
      </c>
    </row>
    <row r="10756" spans="1:24" x14ac:dyDescent="0.3">
      <c r="A10756">
        <v>10754</v>
      </c>
      <c r="B10756" t="s">
        <v>200</v>
      </c>
      <c r="C10756" t="s">
        <v>201</v>
      </c>
      <c r="D10756">
        <v>13.002231999999999</v>
      </c>
      <c r="E10756">
        <v>80.118522999999996</v>
      </c>
      <c r="F10756" s="18">
        <v>45346</v>
      </c>
      <c r="G10756" s="19">
        <v>0.25</v>
      </c>
      <c r="H10756">
        <v>6</v>
      </c>
      <c r="I10756" s="13" t="s">
        <v>219</v>
      </c>
      <c r="J10756">
        <v>1</v>
      </c>
      <c r="K10756" s="13" t="s">
        <v>191</v>
      </c>
      <c r="L10756">
        <v>3</v>
      </c>
      <c r="M10756">
        <v>0</v>
      </c>
      <c r="N10756" s="13" t="s">
        <v>94</v>
      </c>
      <c r="O10756" s="13" t="s">
        <v>95</v>
      </c>
      <c r="P10756">
        <v>23</v>
      </c>
      <c r="Q10756" s="13" t="s">
        <v>195</v>
      </c>
      <c r="R10756" s="13" t="s">
        <v>205</v>
      </c>
      <c r="S10756" s="13" t="s">
        <v>196</v>
      </c>
      <c r="T10756">
        <v>5</v>
      </c>
      <c r="U10756">
        <v>4</v>
      </c>
      <c r="V10756">
        <v>0</v>
      </c>
      <c r="W10756" s="13" t="s">
        <v>101</v>
      </c>
      <c r="X10756">
        <v>0.45</v>
      </c>
    </row>
    <row r="10757" spans="1:24" x14ac:dyDescent="0.3">
      <c r="A10757">
        <v>10755</v>
      </c>
      <c r="B10757" t="s">
        <v>79</v>
      </c>
      <c r="C10757" t="s">
        <v>80</v>
      </c>
      <c r="D10757">
        <v>18.668619</v>
      </c>
      <c r="E10757">
        <v>73.810547999999997</v>
      </c>
      <c r="F10757" s="18">
        <v>44727</v>
      </c>
      <c r="G10757" s="19">
        <v>4.1666666666666699E-2</v>
      </c>
      <c r="H10757">
        <v>1</v>
      </c>
      <c r="I10757" s="13" t="s">
        <v>194</v>
      </c>
      <c r="J10757">
        <v>0</v>
      </c>
      <c r="K10757" s="13" t="s">
        <v>92</v>
      </c>
      <c r="L10757">
        <v>3</v>
      </c>
      <c r="M10757">
        <v>0</v>
      </c>
      <c r="N10757" s="13" t="s">
        <v>212</v>
      </c>
      <c r="O10757" s="13" t="s">
        <v>195</v>
      </c>
      <c r="P10757">
        <v>28</v>
      </c>
      <c r="Q10757" s="13" t="s">
        <v>97</v>
      </c>
      <c r="R10757" s="13" t="s">
        <v>98</v>
      </c>
      <c r="S10757" s="13" t="s">
        <v>193</v>
      </c>
      <c r="T10757">
        <v>3</v>
      </c>
      <c r="U10757">
        <v>3</v>
      </c>
      <c r="V10757">
        <v>0</v>
      </c>
      <c r="W10757" s="13" t="s">
        <v>101</v>
      </c>
      <c r="X10757">
        <v>0.45</v>
      </c>
    </row>
    <row r="10758" spans="1:24" x14ac:dyDescent="0.3">
      <c r="A10758">
        <v>10756</v>
      </c>
      <c r="B10758" t="s">
        <v>209</v>
      </c>
      <c r="C10758" t="s">
        <v>210</v>
      </c>
      <c r="D10758">
        <v>17.309792000000002</v>
      </c>
      <c r="E10758">
        <v>78.382065999999995</v>
      </c>
      <c r="F10758" s="18">
        <v>45334</v>
      </c>
      <c r="G10758" s="19">
        <v>0.70833333333333304</v>
      </c>
      <c r="H10758">
        <v>17</v>
      </c>
      <c r="I10758" s="13" t="s">
        <v>204</v>
      </c>
      <c r="J10758">
        <v>0</v>
      </c>
      <c r="K10758" s="13" t="s">
        <v>191</v>
      </c>
      <c r="L10758">
        <v>2</v>
      </c>
      <c r="M10758">
        <v>1</v>
      </c>
      <c r="N10758" s="13" t="s">
        <v>212</v>
      </c>
      <c r="O10758" s="13" t="s">
        <v>95</v>
      </c>
      <c r="P10758">
        <v>34</v>
      </c>
      <c r="Q10758" s="13" t="s">
        <v>97</v>
      </c>
      <c r="R10758" s="13" t="s">
        <v>208</v>
      </c>
      <c r="S10758" s="13" t="s">
        <v>193</v>
      </c>
      <c r="T10758">
        <v>1</v>
      </c>
      <c r="U10758">
        <v>1</v>
      </c>
      <c r="V10758">
        <v>1</v>
      </c>
      <c r="W10758" s="13" t="s">
        <v>101</v>
      </c>
      <c r="X10758">
        <v>0.8</v>
      </c>
    </row>
    <row r="10759" spans="1:24" x14ac:dyDescent="0.3">
      <c r="A10759">
        <v>10757</v>
      </c>
      <c r="B10759" t="s">
        <v>203</v>
      </c>
      <c r="C10759" t="s">
        <v>203</v>
      </c>
      <c r="D10759">
        <v>28.440712999999999</v>
      </c>
      <c r="E10759">
        <v>76.892630999999994</v>
      </c>
      <c r="F10759" s="18">
        <v>45381</v>
      </c>
      <c r="G10759" s="19">
        <v>0.75</v>
      </c>
      <c r="H10759">
        <v>18</v>
      </c>
      <c r="I10759" s="13" t="s">
        <v>219</v>
      </c>
      <c r="J10759">
        <v>1</v>
      </c>
      <c r="K10759" s="13" t="s">
        <v>191</v>
      </c>
      <c r="L10759">
        <v>6</v>
      </c>
      <c r="M10759">
        <v>1</v>
      </c>
      <c r="N10759" s="13" t="s">
        <v>212</v>
      </c>
      <c r="O10759" s="13" t="s">
        <v>95</v>
      </c>
      <c r="P10759">
        <v>28</v>
      </c>
      <c r="Q10759" s="13" t="s">
        <v>97</v>
      </c>
      <c r="R10759" s="13" t="s">
        <v>208</v>
      </c>
      <c r="S10759" s="13" t="s">
        <v>193</v>
      </c>
      <c r="T10759">
        <v>2</v>
      </c>
      <c r="U10759">
        <v>0</v>
      </c>
      <c r="V10759">
        <v>1</v>
      </c>
      <c r="W10759" s="13" t="s">
        <v>101</v>
      </c>
      <c r="X10759">
        <v>0.8</v>
      </c>
    </row>
    <row r="10760" spans="1:24" x14ac:dyDescent="0.3">
      <c r="A10760">
        <v>10758</v>
      </c>
      <c r="B10760" t="s">
        <v>217</v>
      </c>
      <c r="C10760" t="s">
        <v>218</v>
      </c>
      <c r="D10760">
        <v>22.545648</v>
      </c>
      <c r="E10760">
        <v>88.469828000000007</v>
      </c>
      <c r="F10760" s="18">
        <v>44799</v>
      </c>
      <c r="G10760" s="19">
        <v>0.375</v>
      </c>
      <c r="H10760">
        <v>9</v>
      </c>
      <c r="I10760" s="13" t="s">
        <v>211</v>
      </c>
      <c r="J10760">
        <v>0</v>
      </c>
      <c r="K10760" s="13" t="s">
        <v>214</v>
      </c>
      <c r="L10760">
        <v>3</v>
      </c>
      <c r="M10760">
        <v>1</v>
      </c>
      <c r="N10760" s="13" t="s">
        <v>94</v>
      </c>
      <c r="O10760" s="13" t="s">
        <v>95</v>
      </c>
      <c r="P10760">
        <v>20</v>
      </c>
      <c r="Q10760" s="13" t="s">
        <v>97</v>
      </c>
      <c r="R10760" s="13" t="s">
        <v>205</v>
      </c>
      <c r="S10760" s="13" t="s">
        <v>193</v>
      </c>
      <c r="T10760">
        <v>5</v>
      </c>
      <c r="U10760">
        <v>5</v>
      </c>
      <c r="V10760">
        <v>1</v>
      </c>
      <c r="W10760" s="13" t="s">
        <v>101</v>
      </c>
      <c r="X10760">
        <v>0.8</v>
      </c>
    </row>
    <row r="10761" spans="1:24" x14ac:dyDescent="0.3">
      <c r="A10761">
        <v>10759</v>
      </c>
      <c r="B10761" t="s">
        <v>206</v>
      </c>
      <c r="C10761" t="s">
        <v>207</v>
      </c>
      <c r="D10761">
        <v>12.872033999999999</v>
      </c>
      <c r="E10761">
        <v>77.678038000000001</v>
      </c>
      <c r="F10761" s="18">
        <v>44849</v>
      </c>
      <c r="G10761" s="19">
        <v>0.5</v>
      </c>
      <c r="H10761">
        <v>12</v>
      </c>
      <c r="I10761" s="13" t="s">
        <v>219</v>
      </c>
      <c r="J10761">
        <v>1</v>
      </c>
      <c r="K10761" s="13" t="s">
        <v>214</v>
      </c>
      <c r="L10761">
        <v>3</v>
      </c>
      <c r="M10761">
        <v>0</v>
      </c>
      <c r="N10761" s="13" t="s">
        <v>94</v>
      </c>
      <c r="O10761" s="13" t="s">
        <v>95</v>
      </c>
      <c r="P10761">
        <v>26</v>
      </c>
      <c r="Q10761" s="13" t="s">
        <v>195</v>
      </c>
      <c r="R10761" s="13" t="s">
        <v>98</v>
      </c>
      <c r="S10761" s="13" t="s">
        <v>196</v>
      </c>
      <c r="T10761">
        <v>1</v>
      </c>
      <c r="U10761">
        <v>0</v>
      </c>
      <c r="V10761">
        <v>0</v>
      </c>
      <c r="W10761" s="13" t="s">
        <v>101</v>
      </c>
      <c r="X10761">
        <v>0.45</v>
      </c>
    </row>
    <row r="10762" spans="1:24" x14ac:dyDescent="0.3">
      <c r="A10762">
        <v>10760</v>
      </c>
      <c r="B10762" t="s">
        <v>197</v>
      </c>
      <c r="C10762" t="s">
        <v>198</v>
      </c>
      <c r="D10762">
        <v>30.613790000000002</v>
      </c>
      <c r="E10762">
        <v>76.723983000000004</v>
      </c>
      <c r="F10762" s="18">
        <v>45668</v>
      </c>
      <c r="G10762" s="19">
        <v>0.25</v>
      </c>
      <c r="H10762">
        <v>6</v>
      </c>
      <c r="I10762" s="13" t="s">
        <v>219</v>
      </c>
      <c r="J10762">
        <v>1</v>
      </c>
      <c r="K10762" s="13" t="s">
        <v>92</v>
      </c>
      <c r="L10762">
        <v>2</v>
      </c>
      <c r="M10762">
        <v>1</v>
      </c>
      <c r="N10762" s="13" t="s">
        <v>192</v>
      </c>
      <c r="O10762" s="13" t="s">
        <v>97</v>
      </c>
      <c r="P10762">
        <v>40</v>
      </c>
      <c r="Q10762" s="13" t="s">
        <v>95</v>
      </c>
      <c r="R10762" s="13" t="s">
        <v>205</v>
      </c>
      <c r="S10762" s="13" t="s">
        <v>196</v>
      </c>
      <c r="T10762">
        <v>3</v>
      </c>
      <c r="U10762">
        <v>0</v>
      </c>
      <c r="V10762">
        <v>0</v>
      </c>
      <c r="W10762" s="13" t="s">
        <v>101</v>
      </c>
      <c r="X10762">
        <v>0.1</v>
      </c>
    </row>
    <row r="10763" spans="1:24" x14ac:dyDescent="0.3">
      <c r="A10763">
        <v>10761</v>
      </c>
      <c r="B10763" t="s">
        <v>190</v>
      </c>
      <c r="C10763" t="s">
        <v>80</v>
      </c>
      <c r="D10763">
        <v>18.996701000000002</v>
      </c>
      <c r="E10763">
        <v>72.761599000000004</v>
      </c>
      <c r="F10763" s="18">
        <v>45306</v>
      </c>
      <c r="G10763" s="19">
        <v>0.625</v>
      </c>
      <c r="H10763">
        <v>15</v>
      </c>
      <c r="I10763" s="13" t="s">
        <v>204</v>
      </c>
      <c r="J10763">
        <v>0</v>
      </c>
      <c r="K10763" s="13" t="s">
        <v>191</v>
      </c>
      <c r="L10763">
        <v>6</v>
      </c>
      <c r="M10763">
        <v>1</v>
      </c>
      <c r="N10763" s="13" t="s">
        <v>192</v>
      </c>
      <c r="O10763" s="13" t="s">
        <v>97</v>
      </c>
      <c r="P10763">
        <v>32</v>
      </c>
      <c r="Q10763" s="13" t="s">
        <v>95</v>
      </c>
      <c r="R10763" s="13" t="s">
        <v>205</v>
      </c>
      <c r="S10763" s="13" t="s">
        <v>196</v>
      </c>
      <c r="T10763">
        <v>4</v>
      </c>
      <c r="U10763">
        <v>0</v>
      </c>
      <c r="V10763">
        <v>0</v>
      </c>
      <c r="W10763" s="13" t="s">
        <v>101</v>
      </c>
      <c r="X10763">
        <v>0.1</v>
      </c>
    </row>
    <row r="10764" spans="1:24" x14ac:dyDescent="0.3">
      <c r="A10764">
        <v>10762</v>
      </c>
      <c r="B10764" t="s">
        <v>190</v>
      </c>
      <c r="C10764" t="s">
        <v>80</v>
      </c>
      <c r="D10764">
        <v>18.958845</v>
      </c>
      <c r="E10764">
        <v>72.898123999999996</v>
      </c>
      <c r="F10764" s="18">
        <v>44948</v>
      </c>
      <c r="G10764" s="19">
        <v>0.95833333333333304</v>
      </c>
      <c r="H10764">
        <v>23</v>
      </c>
      <c r="I10764" s="13" t="s">
        <v>89</v>
      </c>
      <c r="J10764">
        <v>1</v>
      </c>
      <c r="K10764" s="13" t="s">
        <v>214</v>
      </c>
      <c r="L10764">
        <v>1</v>
      </c>
      <c r="M10764">
        <v>0</v>
      </c>
      <c r="N10764" s="13" t="s">
        <v>192</v>
      </c>
      <c r="O10764" s="13" t="s">
        <v>97</v>
      </c>
      <c r="P10764">
        <v>32</v>
      </c>
      <c r="Q10764" s="13" t="s">
        <v>195</v>
      </c>
      <c r="R10764" s="13" t="s">
        <v>205</v>
      </c>
      <c r="S10764" s="13" t="s">
        <v>193</v>
      </c>
      <c r="T10764">
        <v>1</v>
      </c>
      <c r="U10764">
        <v>1</v>
      </c>
      <c r="V10764">
        <v>0</v>
      </c>
      <c r="W10764" s="13" t="s">
        <v>101</v>
      </c>
      <c r="X10764">
        <v>0.1</v>
      </c>
    </row>
    <row r="10765" spans="1:24" x14ac:dyDescent="0.3">
      <c r="A10765">
        <v>10763</v>
      </c>
      <c r="B10765" t="s">
        <v>209</v>
      </c>
      <c r="C10765" t="s">
        <v>210</v>
      </c>
      <c r="D10765">
        <v>17.517361000000001</v>
      </c>
      <c r="E10765">
        <v>78.396000999999998</v>
      </c>
      <c r="F10765" s="18">
        <v>44909</v>
      </c>
      <c r="G10765" s="19">
        <v>0.29166666666666702</v>
      </c>
      <c r="H10765">
        <v>7</v>
      </c>
      <c r="I10765" s="13" t="s">
        <v>194</v>
      </c>
      <c r="J10765">
        <v>0</v>
      </c>
      <c r="K10765" s="13" t="s">
        <v>191</v>
      </c>
      <c r="L10765">
        <v>6</v>
      </c>
      <c r="M10765">
        <v>1</v>
      </c>
      <c r="N10765" s="13" t="s">
        <v>212</v>
      </c>
      <c r="O10765" s="13" t="s">
        <v>95</v>
      </c>
      <c r="P10765">
        <v>21</v>
      </c>
      <c r="Q10765" s="13" t="s">
        <v>195</v>
      </c>
      <c r="R10765" s="13" t="s">
        <v>98</v>
      </c>
      <c r="S10765" s="13" t="s">
        <v>99</v>
      </c>
      <c r="T10765">
        <v>5</v>
      </c>
      <c r="U10765">
        <v>5</v>
      </c>
      <c r="V10765">
        <v>0</v>
      </c>
      <c r="W10765" s="13" t="s">
        <v>101</v>
      </c>
      <c r="X10765">
        <v>0.65</v>
      </c>
    </row>
    <row r="10766" spans="1:24" x14ac:dyDescent="0.3">
      <c r="A10766">
        <v>10764</v>
      </c>
      <c r="B10766" t="s">
        <v>197</v>
      </c>
      <c r="C10766" t="s">
        <v>198</v>
      </c>
      <c r="D10766">
        <v>30.614965999999999</v>
      </c>
      <c r="E10766">
        <v>76.761685999999997</v>
      </c>
      <c r="F10766" s="18">
        <v>45252</v>
      </c>
      <c r="G10766" s="19">
        <v>0.41666666666666702</v>
      </c>
      <c r="H10766">
        <v>10</v>
      </c>
      <c r="I10766" s="13" t="s">
        <v>194</v>
      </c>
      <c r="J10766">
        <v>0</v>
      </c>
      <c r="K10766" s="13" t="s">
        <v>92</v>
      </c>
      <c r="L10766">
        <v>3</v>
      </c>
      <c r="M10766">
        <v>0</v>
      </c>
      <c r="N10766" s="13" t="s">
        <v>192</v>
      </c>
      <c r="O10766" s="13" t="s">
        <v>97</v>
      </c>
      <c r="P10766">
        <v>38</v>
      </c>
      <c r="Q10766" s="13" t="s">
        <v>97</v>
      </c>
      <c r="R10766" s="13" t="s">
        <v>208</v>
      </c>
      <c r="S10766" s="13" t="s">
        <v>99</v>
      </c>
      <c r="T10766">
        <v>4</v>
      </c>
      <c r="U10766">
        <v>4</v>
      </c>
      <c r="V10766">
        <v>1</v>
      </c>
      <c r="W10766" s="13" t="s">
        <v>101</v>
      </c>
      <c r="X10766">
        <v>0.65</v>
      </c>
    </row>
    <row r="10767" spans="1:24" x14ac:dyDescent="0.3">
      <c r="A10767">
        <v>10765</v>
      </c>
      <c r="B10767" t="s">
        <v>197</v>
      </c>
      <c r="C10767" t="s">
        <v>198</v>
      </c>
      <c r="D10767">
        <v>30.629695999999999</v>
      </c>
      <c r="E10767">
        <v>76.779194000000004</v>
      </c>
      <c r="F10767" s="18">
        <v>44835</v>
      </c>
      <c r="G10767" s="19">
        <v>8.3333333333333301E-2</v>
      </c>
      <c r="H10767">
        <v>2</v>
      </c>
      <c r="I10767" s="13" t="s">
        <v>219</v>
      </c>
      <c r="J10767">
        <v>1</v>
      </c>
      <c r="K10767" s="13" t="s">
        <v>92</v>
      </c>
      <c r="L10767">
        <v>2</v>
      </c>
      <c r="M10767">
        <v>1</v>
      </c>
      <c r="N10767" s="13" t="s">
        <v>94</v>
      </c>
      <c r="O10767" s="13" t="s">
        <v>95</v>
      </c>
      <c r="P10767">
        <v>32</v>
      </c>
      <c r="Q10767" s="13" t="s">
        <v>95</v>
      </c>
      <c r="R10767" s="13" t="s">
        <v>213</v>
      </c>
      <c r="S10767" s="13" t="s">
        <v>196</v>
      </c>
      <c r="T10767">
        <v>2</v>
      </c>
      <c r="U10767">
        <v>1</v>
      </c>
      <c r="V10767">
        <v>0</v>
      </c>
      <c r="W10767" s="13" t="s">
        <v>101</v>
      </c>
      <c r="X10767">
        <v>0.45</v>
      </c>
    </row>
    <row r="10768" spans="1:24" x14ac:dyDescent="0.3">
      <c r="A10768">
        <v>10766</v>
      </c>
      <c r="B10768" t="s">
        <v>203</v>
      </c>
      <c r="C10768" t="s">
        <v>203</v>
      </c>
      <c r="D10768">
        <v>28.672740000000001</v>
      </c>
      <c r="E10768">
        <v>76.865999000000002</v>
      </c>
      <c r="F10768" s="18">
        <v>44998</v>
      </c>
      <c r="G10768" s="19">
        <v>0.79166666666666696</v>
      </c>
      <c r="H10768">
        <v>19</v>
      </c>
      <c r="I10768" s="13" t="s">
        <v>204</v>
      </c>
      <c r="J10768">
        <v>0</v>
      </c>
      <c r="K10768" s="13" t="s">
        <v>92</v>
      </c>
      <c r="L10768">
        <v>4</v>
      </c>
      <c r="M10768">
        <v>0</v>
      </c>
      <c r="N10768" s="13" t="s">
        <v>94</v>
      </c>
      <c r="O10768" s="13" t="s">
        <v>95</v>
      </c>
      <c r="P10768">
        <v>19</v>
      </c>
      <c r="Q10768" s="13" t="s">
        <v>97</v>
      </c>
      <c r="R10768" s="13" t="s">
        <v>205</v>
      </c>
      <c r="S10768" s="13" t="s">
        <v>196</v>
      </c>
      <c r="T10768">
        <v>1</v>
      </c>
      <c r="U10768">
        <v>1</v>
      </c>
      <c r="V10768">
        <v>1</v>
      </c>
      <c r="W10768" s="13" t="s">
        <v>101</v>
      </c>
      <c r="X10768">
        <v>0.8</v>
      </c>
    </row>
    <row r="10769" spans="1:24" x14ac:dyDescent="0.3">
      <c r="A10769">
        <v>10767</v>
      </c>
      <c r="B10769" t="s">
        <v>209</v>
      </c>
      <c r="C10769" t="s">
        <v>210</v>
      </c>
      <c r="D10769">
        <v>17.316980999999998</v>
      </c>
      <c r="E10769">
        <v>78.217507999999995</v>
      </c>
      <c r="F10769" s="18">
        <v>45354</v>
      </c>
      <c r="G10769" s="19">
        <v>8.3333333333333301E-2</v>
      </c>
      <c r="H10769">
        <v>2</v>
      </c>
      <c r="I10769" s="13" t="s">
        <v>89</v>
      </c>
      <c r="J10769">
        <v>1</v>
      </c>
      <c r="K10769" s="13" t="s">
        <v>214</v>
      </c>
      <c r="L10769">
        <v>2</v>
      </c>
      <c r="M10769">
        <v>0</v>
      </c>
      <c r="N10769" s="13" t="s">
        <v>94</v>
      </c>
      <c r="O10769" s="13" t="s">
        <v>95</v>
      </c>
      <c r="P10769">
        <v>32</v>
      </c>
      <c r="Q10769" s="13" t="s">
        <v>97</v>
      </c>
      <c r="R10769" s="13" t="s">
        <v>205</v>
      </c>
      <c r="S10769" s="13" t="s">
        <v>193</v>
      </c>
      <c r="T10769">
        <v>2</v>
      </c>
      <c r="U10769">
        <v>1</v>
      </c>
      <c r="V10769">
        <v>0</v>
      </c>
      <c r="W10769" s="13" t="s">
        <v>101</v>
      </c>
      <c r="X10769">
        <v>0.65</v>
      </c>
    </row>
    <row r="10770" spans="1:24" x14ac:dyDescent="0.3">
      <c r="A10770">
        <v>10768</v>
      </c>
      <c r="B10770" t="s">
        <v>190</v>
      </c>
      <c r="C10770" t="s">
        <v>80</v>
      </c>
      <c r="D10770">
        <v>19.186899</v>
      </c>
      <c r="E10770">
        <v>72.848275000000001</v>
      </c>
      <c r="F10770" s="18">
        <v>45369</v>
      </c>
      <c r="G10770" s="19">
        <v>0.5</v>
      </c>
      <c r="H10770">
        <v>12</v>
      </c>
      <c r="I10770" s="13" t="s">
        <v>204</v>
      </c>
      <c r="J10770">
        <v>0</v>
      </c>
      <c r="K10770" s="13" t="s">
        <v>214</v>
      </c>
      <c r="L10770">
        <v>3</v>
      </c>
      <c r="M10770">
        <v>1</v>
      </c>
      <c r="N10770" s="13" t="s">
        <v>192</v>
      </c>
      <c r="O10770" s="13" t="s">
        <v>97</v>
      </c>
      <c r="P10770">
        <v>36</v>
      </c>
      <c r="Q10770" s="13" t="s">
        <v>97</v>
      </c>
      <c r="R10770" s="13" t="s">
        <v>213</v>
      </c>
      <c r="S10770" s="13" t="s">
        <v>196</v>
      </c>
      <c r="T10770">
        <v>4</v>
      </c>
      <c r="U10770">
        <v>4</v>
      </c>
      <c r="V10770">
        <v>0</v>
      </c>
      <c r="W10770" s="13" t="s">
        <v>101</v>
      </c>
      <c r="X10770">
        <v>0.3</v>
      </c>
    </row>
    <row r="10771" spans="1:24" x14ac:dyDescent="0.3">
      <c r="A10771">
        <v>10769</v>
      </c>
      <c r="B10771" t="s">
        <v>79</v>
      </c>
      <c r="C10771" t="s">
        <v>80</v>
      </c>
      <c r="D10771">
        <v>18.639123999999999</v>
      </c>
      <c r="E10771">
        <v>73.761347000000001</v>
      </c>
      <c r="F10771" s="18">
        <v>44864</v>
      </c>
      <c r="G10771" s="19">
        <v>0.625</v>
      </c>
      <c r="H10771">
        <v>15</v>
      </c>
      <c r="I10771" s="13" t="s">
        <v>89</v>
      </c>
      <c r="J10771">
        <v>1</v>
      </c>
      <c r="K10771" s="13" t="s">
        <v>92</v>
      </c>
      <c r="L10771">
        <v>4</v>
      </c>
      <c r="M10771">
        <v>1</v>
      </c>
      <c r="N10771" s="13" t="s">
        <v>94</v>
      </c>
      <c r="O10771" s="13" t="s">
        <v>95</v>
      </c>
      <c r="P10771">
        <v>39</v>
      </c>
      <c r="Q10771" s="13" t="s">
        <v>195</v>
      </c>
      <c r="R10771" s="13" t="s">
        <v>205</v>
      </c>
      <c r="S10771" s="13" t="s">
        <v>196</v>
      </c>
      <c r="T10771">
        <v>5</v>
      </c>
      <c r="U10771">
        <v>1</v>
      </c>
      <c r="V10771">
        <v>0</v>
      </c>
      <c r="W10771" s="13" t="s">
        <v>101</v>
      </c>
      <c r="X10771">
        <v>0.45</v>
      </c>
    </row>
    <row r="10772" spans="1:24" x14ac:dyDescent="0.3">
      <c r="A10772">
        <v>10770</v>
      </c>
      <c r="B10772" t="s">
        <v>203</v>
      </c>
      <c r="C10772" t="s">
        <v>203</v>
      </c>
      <c r="D10772">
        <v>28.540219</v>
      </c>
      <c r="E10772">
        <v>77.071933000000001</v>
      </c>
      <c r="F10772" s="18">
        <v>45226</v>
      </c>
      <c r="G10772" s="19">
        <v>0.41666666666666702</v>
      </c>
      <c r="H10772">
        <v>10</v>
      </c>
      <c r="I10772" s="13" t="s">
        <v>211</v>
      </c>
      <c r="J10772">
        <v>0</v>
      </c>
      <c r="K10772" s="13" t="s">
        <v>92</v>
      </c>
      <c r="L10772">
        <v>1</v>
      </c>
      <c r="M10772">
        <v>0</v>
      </c>
      <c r="N10772" s="13" t="s">
        <v>212</v>
      </c>
      <c r="O10772" s="13" t="s">
        <v>95</v>
      </c>
      <c r="P10772">
        <v>33</v>
      </c>
      <c r="Q10772" s="13" t="s">
        <v>97</v>
      </c>
      <c r="R10772" s="13" t="s">
        <v>199</v>
      </c>
      <c r="S10772" s="13" t="s">
        <v>193</v>
      </c>
      <c r="T10772">
        <v>3</v>
      </c>
      <c r="U10772">
        <v>0</v>
      </c>
      <c r="V10772">
        <v>1</v>
      </c>
      <c r="W10772" s="13" t="s">
        <v>101</v>
      </c>
      <c r="X10772">
        <v>0.8</v>
      </c>
    </row>
    <row r="10773" spans="1:24" x14ac:dyDescent="0.3">
      <c r="A10773">
        <v>10771</v>
      </c>
      <c r="B10773" t="s">
        <v>217</v>
      </c>
      <c r="C10773" t="s">
        <v>218</v>
      </c>
      <c r="D10773">
        <v>22.638066999999999</v>
      </c>
      <c r="E10773">
        <v>88.340946000000002</v>
      </c>
      <c r="F10773" s="18">
        <v>45628</v>
      </c>
      <c r="G10773" s="19">
        <v>0.75</v>
      </c>
      <c r="H10773">
        <v>18</v>
      </c>
      <c r="I10773" s="13" t="s">
        <v>204</v>
      </c>
      <c r="J10773">
        <v>0</v>
      </c>
      <c r="K10773" s="13" t="s">
        <v>191</v>
      </c>
      <c r="L10773">
        <v>2</v>
      </c>
      <c r="M10773">
        <v>0</v>
      </c>
      <c r="N10773" s="13" t="s">
        <v>94</v>
      </c>
      <c r="O10773" s="13" t="s">
        <v>95</v>
      </c>
      <c r="P10773">
        <v>27</v>
      </c>
      <c r="Q10773" s="13" t="s">
        <v>195</v>
      </c>
      <c r="R10773" s="13" t="s">
        <v>205</v>
      </c>
      <c r="S10773" s="13" t="s">
        <v>193</v>
      </c>
      <c r="T10773">
        <v>5</v>
      </c>
      <c r="U10773">
        <v>3</v>
      </c>
      <c r="V10773">
        <v>1</v>
      </c>
      <c r="W10773" s="13" t="s">
        <v>101</v>
      </c>
      <c r="X10773">
        <v>0.6</v>
      </c>
    </row>
    <row r="10774" spans="1:24" x14ac:dyDescent="0.3">
      <c r="A10774">
        <v>10772</v>
      </c>
      <c r="B10774" t="s">
        <v>197</v>
      </c>
      <c r="C10774" t="s">
        <v>198</v>
      </c>
      <c r="D10774">
        <v>30.709209999999999</v>
      </c>
      <c r="E10774">
        <v>76.742362</v>
      </c>
      <c r="F10774" s="18">
        <v>44819</v>
      </c>
      <c r="G10774" s="19">
        <v>0.70833333333333304</v>
      </c>
      <c r="H10774">
        <v>17</v>
      </c>
      <c r="I10774" s="13" t="s">
        <v>202</v>
      </c>
      <c r="J10774">
        <v>0</v>
      </c>
      <c r="K10774" s="13" t="s">
        <v>92</v>
      </c>
      <c r="L10774">
        <v>5</v>
      </c>
      <c r="M10774">
        <v>0</v>
      </c>
      <c r="N10774" s="13" t="s">
        <v>192</v>
      </c>
      <c r="O10774" s="13" t="s">
        <v>97</v>
      </c>
      <c r="P10774">
        <v>19</v>
      </c>
      <c r="Q10774" s="13" t="s">
        <v>195</v>
      </c>
      <c r="R10774" s="13" t="s">
        <v>199</v>
      </c>
      <c r="S10774" s="13" t="s">
        <v>196</v>
      </c>
      <c r="T10774">
        <v>4</v>
      </c>
      <c r="U10774">
        <v>2</v>
      </c>
      <c r="V10774">
        <v>1</v>
      </c>
      <c r="W10774" s="13" t="s">
        <v>101</v>
      </c>
      <c r="X10774">
        <v>0.25</v>
      </c>
    </row>
    <row r="10775" spans="1:24" x14ac:dyDescent="0.3">
      <c r="A10775">
        <v>10773</v>
      </c>
      <c r="B10775" t="s">
        <v>190</v>
      </c>
      <c r="C10775" t="s">
        <v>80</v>
      </c>
      <c r="D10775">
        <v>19.047727999999999</v>
      </c>
      <c r="E10775">
        <v>72.760718999999995</v>
      </c>
      <c r="F10775" s="18">
        <v>44866</v>
      </c>
      <c r="G10775" s="19">
        <v>0.54166666666666696</v>
      </c>
      <c r="H10775">
        <v>13</v>
      </c>
      <c r="I10775" s="13" t="s">
        <v>215</v>
      </c>
      <c r="J10775">
        <v>0</v>
      </c>
      <c r="K10775" s="13" t="s">
        <v>191</v>
      </c>
      <c r="L10775">
        <v>1</v>
      </c>
      <c r="M10775">
        <v>0</v>
      </c>
      <c r="N10775" s="13" t="s">
        <v>212</v>
      </c>
      <c r="O10775" s="13" t="s">
        <v>95</v>
      </c>
      <c r="P10775">
        <v>20</v>
      </c>
      <c r="Q10775" s="13" t="s">
        <v>97</v>
      </c>
      <c r="R10775" s="13" t="s">
        <v>205</v>
      </c>
      <c r="S10775" s="13" t="s">
        <v>196</v>
      </c>
      <c r="T10775">
        <v>2</v>
      </c>
      <c r="U10775">
        <v>0</v>
      </c>
      <c r="V10775">
        <v>0</v>
      </c>
      <c r="W10775" s="13" t="s">
        <v>101</v>
      </c>
      <c r="X10775">
        <v>0.65</v>
      </c>
    </row>
    <row r="10776" spans="1:24" x14ac:dyDescent="0.3">
      <c r="A10776">
        <v>10774</v>
      </c>
      <c r="B10776" t="s">
        <v>203</v>
      </c>
      <c r="C10776" t="s">
        <v>203</v>
      </c>
      <c r="D10776">
        <v>28.748812999999998</v>
      </c>
      <c r="E10776">
        <v>77.118583000000001</v>
      </c>
      <c r="F10776" s="18">
        <v>44884</v>
      </c>
      <c r="G10776" s="19">
        <v>0.91666666666666696</v>
      </c>
      <c r="H10776">
        <v>22</v>
      </c>
      <c r="I10776" s="13" t="s">
        <v>219</v>
      </c>
      <c r="J10776">
        <v>1</v>
      </c>
      <c r="K10776" s="13" t="s">
        <v>92</v>
      </c>
      <c r="L10776">
        <v>3</v>
      </c>
      <c r="M10776">
        <v>1</v>
      </c>
      <c r="N10776" s="13" t="s">
        <v>94</v>
      </c>
      <c r="O10776" s="13" t="s">
        <v>95</v>
      </c>
      <c r="P10776">
        <v>18</v>
      </c>
      <c r="Q10776" s="13" t="s">
        <v>97</v>
      </c>
      <c r="R10776" s="13" t="s">
        <v>205</v>
      </c>
      <c r="S10776" s="13" t="s">
        <v>193</v>
      </c>
      <c r="T10776">
        <v>5</v>
      </c>
      <c r="U10776">
        <v>2</v>
      </c>
      <c r="V10776">
        <v>0</v>
      </c>
      <c r="W10776" s="13" t="s">
        <v>101</v>
      </c>
      <c r="X10776">
        <v>0.65</v>
      </c>
    </row>
    <row r="10777" spans="1:24" x14ac:dyDescent="0.3">
      <c r="A10777">
        <v>10775</v>
      </c>
      <c r="B10777" t="s">
        <v>217</v>
      </c>
      <c r="C10777" t="s">
        <v>218</v>
      </c>
      <c r="D10777">
        <v>22.507687000000001</v>
      </c>
      <c r="E10777">
        <v>88.218309000000005</v>
      </c>
      <c r="F10777" s="18">
        <v>44667</v>
      </c>
      <c r="G10777" s="19">
        <v>0.25</v>
      </c>
      <c r="H10777">
        <v>6</v>
      </c>
      <c r="I10777" s="13" t="s">
        <v>219</v>
      </c>
      <c r="J10777">
        <v>1</v>
      </c>
      <c r="K10777" s="13" t="s">
        <v>214</v>
      </c>
      <c r="L10777">
        <v>2</v>
      </c>
      <c r="M10777">
        <v>1</v>
      </c>
      <c r="N10777" s="13" t="s">
        <v>94</v>
      </c>
      <c r="O10777" s="13" t="s">
        <v>95</v>
      </c>
      <c r="P10777">
        <v>26</v>
      </c>
      <c r="Q10777" s="13" t="s">
        <v>97</v>
      </c>
      <c r="R10777" s="13" t="s">
        <v>205</v>
      </c>
      <c r="S10777" s="13" t="s">
        <v>196</v>
      </c>
      <c r="T10777">
        <v>2</v>
      </c>
      <c r="U10777">
        <v>0</v>
      </c>
      <c r="V10777">
        <v>0</v>
      </c>
      <c r="W10777" s="13" t="s">
        <v>101</v>
      </c>
      <c r="X10777">
        <v>0.65</v>
      </c>
    </row>
    <row r="10778" spans="1:24" x14ac:dyDescent="0.3">
      <c r="A10778">
        <v>10776</v>
      </c>
      <c r="B10778" t="s">
        <v>190</v>
      </c>
      <c r="C10778" t="s">
        <v>80</v>
      </c>
      <c r="D10778">
        <v>18.871727</v>
      </c>
      <c r="E10778">
        <v>72.904854</v>
      </c>
      <c r="F10778" s="18">
        <v>45566</v>
      </c>
      <c r="G10778" s="19">
        <v>0.29166666666666702</v>
      </c>
      <c r="H10778">
        <v>7</v>
      </c>
      <c r="I10778" s="13" t="s">
        <v>215</v>
      </c>
      <c r="J10778">
        <v>0</v>
      </c>
      <c r="K10778" s="13" t="s">
        <v>191</v>
      </c>
      <c r="L10778">
        <v>4</v>
      </c>
      <c r="M10778">
        <v>1</v>
      </c>
      <c r="N10778" s="13" t="s">
        <v>212</v>
      </c>
      <c r="O10778" s="13" t="s">
        <v>195</v>
      </c>
      <c r="P10778">
        <v>18</v>
      </c>
      <c r="Q10778" s="13" t="s">
        <v>95</v>
      </c>
      <c r="R10778" s="13" t="s">
        <v>98</v>
      </c>
      <c r="S10778" s="13" t="s">
        <v>99</v>
      </c>
      <c r="T10778">
        <v>1</v>
      </c>
      <c r="U10778">
        <v>1</v>
      </c>
      <c r="V10778">
        <v>0</v>
      </c>
      <c r="W10778" s="13" t="s">
        <v>101</v>
      </c>
      <c r="X10778">
        <v>0.45</v>
      </c>
    </row>
    <row r="10779" spans="1:24" x14ac:dyDescent="0.3">
      <c r="A10779">
        <v>10777</v>
      </c>
      <c r="B10779" t="s">
        <v>79</v>
      </c>
      <c r="C10779" t="s">
        <v>80</v>
      </c>
      <c r="D10779">
        <v>18.618908999999999</v>
      </c>
      <c r="E10779">
        <v>73.888909999999996</v>
      </c>
      <c r="F10779" s="18">
        <v>44834</v>
      </c>
      <c r="G10779" s="19">
        <v>0.25</v>
      </c>
      <c r="H10779">
        <v>6</v>
      </c>
      <c r="I10779" s="13" t="s">
        <v>211</v>
      </c>
      <c r="J10779">
        <v>0</v>
      </c>
      <c r="K10779" s="13" t="s">
        <v>214</v>
      </c>
      <c r="L10779">
        <v>2</v>
      </c>
      <c r="M10779">
        <v>0</v>
      </c>
      <c r="N10779" s="13" t="s">
        <v>94</v>
      </c>
      <c r="O10779" s="13" t="s">
        <v>95</v>
      </c>
      <c r="P10779">
        <v>16</v>
      </c>
      <c r="Q10779" s="13" t="s">
        <v>195</v>
      </c>
      <c r="R10779" s="13" t="s">
        <v>213</v>
      </c>
      <c r="S10779" s="13" t="s">
        <v>99</v>
      </c>
      <c r="T10779">
        <v>4</v>
      </c>
      <c r="U10779">
        <v>4</v>
      </c>
      <c r="V10779">
        <v>0</v>
      </c>
      <c r="W10779" s="13" t="s">
        <v>101</v>
      </c>
      <c r="X10779">
        <v>0.65</v>
      </c>
    </row>
    <row r="10780" spans="1:24" x14ac:dyDescent="0.3">
      <c r="A10780">
        <v>10778</v>
      </c>
      <c r="B10780" t="s">
        <v>79</v>
      </c>
      <c r="C10780" t="s">
        <v>80</v>
      </c>
      <c r="D10780">
        <v>18.693503</v>
      </c>
      <c r="E10780">
        <v>73.865844999999993</v>
      </c>
      <c r="F10780" s="18">
        <v>44927</v>
      </c>
      <c r="G10780" s="19">
        <v>0.875</v>
      </c>
      <c r="H10780">
        <v>21</v>
      </c>
      <c r="I10780" s="13" t="s">
        <v>89</v>
      </c>
      <c r="J10780">
        <v>1</v>
      </c>
      <c r="K10780" s="13" t="s">
        <v>92</v>
      </c>
      <c r="L10780">
        <v>5</v>
      </c>
      <c r="M10780">
        <v>0</v>
      </c>
      <c r="N10780" s="13" t="s">
        <v>212</v>
      </c>
      <c r="O10780" s="13" t="s">
        <v>195</v>
      </c>
      <c r="P10780">
        <v>21</v>
      </c>
      <c r="Q10780" s="13" t="s">
        <v>195</v>
      </c>
      <c r="R10780" s="13" t="s">
        <v>205</v>
      </c>
      <c r="S10780" s="13" t="s">
        <v>196</v>
      </c>
      <c r="T10780">
        <v>4</v>
      </c>
      <c r="U10780">
        <v>3</v>
      </c>
      <c r="V10780">
        <v>0</v>
      </c>
      <c r="W10780" s="13" t="s">
        <v>222</v>
      </c>
      <c r="X10780">
        <v>0.35</v>
      </c>
    </row>
    <row r="10781" spans="1:24" x14ac:dyDescent="0.3">
      <c r="A10781">
        <v>10779</v>
      </c>
      <c r="B10781" t="s">
        <v>197</v>
      </c>
      <c r="C10781" t="s">
        <v>198</v>
      </c>
      <c r="D10781">
        <v>30.674208</v>
      </c>
      <c r="E10781">
        <v>76.776363000000003</v>
      </c>
      <c r="F10781" s="18">
        <v>45173</v>
      </c>
      <c r="G10781" s="19">
        <v>0.91666666666666696</v>
      </c>
      <c r="H10781">
        <v>22</v>
      </c>
      <c r="I10781" s="13" t="s">
        <v>204</v>
      </c>
      <c r="J10781">
        <v>0</v>
      </c>
      <c r="K10781" s="13" t="s">
        <v>214</v>
      </c>
      <c r="L10781">
        <v>4</v>
      </c>
      <c r="M10781">
        <v>0</v>
      </c>
      <c r="N10781" s="13" t="s">
        <v>212</v>
      </c>
      <c r="O10781" s="13" t="s">
        <v>95</v>
      </c>
      <c r="P10781">
        <v>35</v>
      </c>
      <c r="Q10781" s="13" t="s">
        <v>195</v>
      </c>
      <c r="R10781" s="13" t="s">
        <v>213</v>
      </c>
      <c r="S10781" s="13" t="s">
        <v>193</v>
      </c>
      <c r="T10781">
        <v>4</v>
      </c>
      <c r="U10781">
        <v>1</v>
      </c>
      <c r="V10781">
        <v>0</v>
      </c>
      <c r="W10781" s="13" t="s">
        <v>101</v>
      </c>
      <c r="X10781">
        <v>0.45</v>
      </c>
    </row>
    <row r="10782" spans="1:24" x14ac:dyDescent="0.3">
      <c r="A10782">
        <v>10780</v>
      </c>
      <c r="B10782" t="s">
        <v>197</v>
      </c>
      <c r="C10782" t="s">
        <v>198</v>
      </c>
      <c r="D10782">
        <v>30.605948000000001</v>
      </c>
      <c r="E10782">
        <v>76.713286999999994</v>
      </c>
      <c r="F10782" s="18">
        <v>44709</v>
      </c>
      <c r="G10782" s="19">
        <v>0.95833333333333304</v>
      </c>
      <c r="H10782">
        <v>23</v>
      </c>
      <c r="I10782" s="13" t="s">
        <v>219</v>
      </c>
      <c r="J10782">
        <v>1</v>
      </c>
      <c r="K10782" s="13" t="s">
        <v>214</v>
      </c>
      <c r="L10782">
        <v>1</v>
      </c>
      <c r="M10782">
        <v>1</v>
      </c>
      <c r="N10782" s="13" t="s">
        <v>94</v>
      </c>
      <c r="O10782" s="13" t="s">
        <v>95</v>
      </c>
      <c r="P10782">
        <v>37</v>
      </c>
      <c r="Q10782" s="13" t="s">
        <v>95</v>
      </c>
      <c r="R10782" s="13" t="s">
        <v>199</v>
      </c>
      <c r="S10782" s="13" t="s">
        <v>196</v>
      </c>
      <c r="T10782">
        <v>4</v>
      </c>
      <c r="U10782">
        <v>1</v>
      </c>
      <c r="V10782">
        <v>0</v>
      </c>
      <c r="W10782" s="13" t="s">
        <v>101</v>
      </c>
      <c r="X10782">
        <v>0.45</v>
      </c>
    </row>
    <row r="10783" spans="1:24" x14ac:dyDescent="0.3">
      <c r="A10783">
        <v>10781</v>
      </c>
      <c r="B10783" t="s">
        <v>209</v>
      </c>
      <c r="C10783" t="s">
        <v>210</v>
      </c>
      <c r="D10783">
        <v>17.421230999999999</v>
      </c>
      <c r="E10783">
        <v>78.399531999999994</v>
      </c>
      <c r="F10783" s="18">
        <v>44767</v>
      </c>
      <c r="G10783" s="19">
        <v>8.3333333333333301E-2</v>
      </c>
      <c r="H10783">
        <v>2</v>
      </c>
      <c r="I10783" s="13" t="s">
        <v>204</v>
      </c>
      <c r="J10783">
        <v>0</v>
      </c>
      <c r="K10783" s="13" t="s">
        <v>92</v>
      </c>
      <c r="L10783">
        <v>4</v>
      </c>
      <c r="M10783">
        <v>1</v>
      </c>
      <c r="N10783" s="13" t="s">
        <v>192</v>
      </c>
      <c r="O10783" s="13" t="s">
        <v>97</v>
      </c>
      <c r="P10783">
        <v>39</v>
      </c>
      <c r="Q10783" s="13" t="s">
        <v>97</v>
      </c>
      <c r="R10783" s="13" t="s">
        <v>208</v>
      </c>
      <c r="S10783" s="13" t="s">
        <v>196</v>
      </c>
      <c r="T10783">
        <v>4</v>
      </c>
      <c r="U10783">
        <v>4</v>
      </c>
      <c r="V10783">
        <v>0</v>
      </c>
      <c r="W10783" s="13" t="s">
        <v>101</v>
      </c>
      <c r="X10783">
        <v>0.3</v>
      </c>
    </row>
    <row r="10784" spans="1:24" x14ac:dyDescent="0.3">
      <c r="A10784">
        <v>10782</v>
      </c>
      <c r="B10784" t="s">
        <v>197</v>
      </c>
      <c r="C10784" t="s">
        <v>198</v>
      </c>
      <c r="D10784">
        <v>30.758171000000001</v>
      </c>
      <c r="E10784">
        <v>76.75076</v>
      </c>
      <c r="F10784" s="18">
        <v>45706</v>
      </c>
      <c r="G10784" s="19">
        <v>8.3333333333333301E-2</v>
      </c>
      <c r="H10784">
        <v>2</v>
      </c>
      <c r="I10784" s="13" t="s">
        <v>215</v>
      </c>
      <c r="J10784">
        <v>0</v>
      </c>
      <c r="K10784" s="13" t="s">
        <v>92</v>
      </c>
      <c r="L10784">
        <v>1</v>
      </c>
      <c r="M10784">
        <v>0</v>
      </c>
      <c r="N10784" s="13" t="s">
        <v>212</v>
      </c>
      <c r="O10784" s="13" t="s">
        <v>195</v>
      </c>
      <c r="P10784">
        <v>32</v>
      </c>
      <c r="Q10784" s="13" t="s">
        <v>95</v>
      </c>
      <c r="R10784" s="13" t="s">
        <v>208</v>
      </c>
      <c r="S10784" s="13" t="s">
        <v>196</v>
      </c>
      <c r="T10784">
        <v>5</v>
      </c>
      <c r="U10784">
        <v>2</v>
      </c>
      <c r="V10784">
        <v>0</v>
      </c>
      <c r="W10784" s="13" t="s">
        <v>101</v>
      </c>
      <c r="X10784">
        <v>0.25</v>
      </c>
    </row>
    <row r="10785" spans="1:24" x14ac:dyDescent="0.3">
      <c r="A10785">
        <v>10783</v>
      </c>
      <c r="B10785" t="s">
        <v>200</v>
      </c>
      <c r="C10785" t="s">
        <v>201</v>
      </c>
      <c r="D10785">
        <v>12.881424000000001</v>
      </c>
      <c r="E10785">
        <v>80.187050999999997</v>
      </c>
      <c r="F10785" s="18">
        <v>45049</v>
      </c>
      <c r="G10785" s="19">
        <v>0.54166666666666696</v>
      </c>
      <c r="H10785">
        <v>13</v>
      </c>
      <c r="I10785" s="13" t="s">
        <v>194</v>
      </c>
      <c r="J10785">
        <v>0</v>
      </c>
      <c r="K10785" s="13" t="s">
        <v>191</v>
      </c>
      <c r="L10785">
        <v>2</v>
      </c>
      <c r="M10785">
        <v>1</v>
      </c>
      <c r="N10785" s="13" t="s">
        <v>94</v>
      </c>
      <c r="O10785" s="13" t="s">
        <v>95</v>
      </c>
      <c r="P10785">
        <v>24</v>
      </c>
      <c r="Q10785" s="13" t="s">
        <v>97</v>
      </c>
      <c r="R10785" s="13" t="s">
        <v>205</v>
      </c>
      <c r="S10785" s="13" t="s">
        <v>193</v>
      </c>
      <c r="T10785">
        <v>2</v>
      </c>
      <c r="U10785">
        <v>0</v>
      </c>
      <c r="V10785">
        <v>0</v>
      </c>
      <c r="W10785" s="13" t="s">
        <v>101</v>
      </c>
      <c r="X10785">
        <v>0.65</v>
      </c>
    </row>
    <row r="10786" spans="1:24" x14ac:dyDescent="0.3">
      <c r="A10786">
        <v>10784</v>
      </c>
      <c r="B10786" t="s">
        <v>203</v>
      </c>
      <c r="C10786" t="s">
        <v>203</v>
      </c>
      <c r="D10786">
        <v>28.579350999999999</v>
      </c>
      <c r="E10786">
        <v>77.018872999999999</v>
      </c>
      <c r="F10786" s="18">
        <v>44855</v>
      </c>
      <c r="G10786" s="19">
        <v>4.1666666666666699E-2</v>
      </c>
      <c r="H10786">
        <v>1</v>
      </c>
      <c r="I10786" s="13" t="s">
        <v>211</v>
      </c>
      <c r="J10786">
        <v>0</v>
      </c>
      <c r="K10786" s="13" t="s">
        <v>214</v>
      </c>
      <c r="L10786">
        <v>6</v>
      </c>
      <c r="M10786">
        <v>0</v>
      </c>
      <c r="N10786" s="13" t="s">
        <v>212</v>
      </c>
      <c r="O10786" s="13" t="s">
        <v>95</v>
      </c>
      <c r="P10786">
        <v>24</v>
      </c>
      <c r="Q10786" s="13" t="s">
        <v>97</v>
      </c>
      <c r="R10786" s="13" t="s">
        <v>205</v>
      </c>
      <c r="S10786" s="13" t="s">
        <v>193</v>
      </c>
      <c r="T10786">
        <v>3</v>
      </c>
      <c r="U10786">
        <v>3</v>
      </c>
      <c r="V10786">
        <v>0</v>
      </c>
      <c r="W10786" s="13" t="s">
        <v>101</v>
      </c>
      <c r="X10786">
        <v>0.65</v>
      </c>
    </row>
    <row r="10787" spans="1:24" x14ac:dyDescent="0.3">
      <c r="A10787">
        <v>10785</v>
      </c>
      <c r="B10787" t="s">
        <v>197</v>
      </c>
      <c r="C10787" t="s">
        <v>198</v>
      </c>
      <c r="D10787">
        <v>30.646411000000001</v>
      </c>
      <c r="E10787">
        <v>76.868470000000002</v>
      </c>
      <c r="F10787" s="18">
        <v>44986</v>
      </c>
      <c r="G10787" s="19">
        <v>0.70833333333333304</v>
      </c>
      <c r="H10787">
        <v>17</v>
      </c>
      <c r="I10787" s="13" t="s">
        <v>194</v>
      </c>
      <c r="J10787">
        <v>0</v>
      </c>
      <c r="K10787" s="13" t="s">
        <v>191</v>
      </c>
      <c r="L10787">
        <v>5</v>
      </c>
      <c r="M10787">
        <v>0</v>
      </c>
      <c r="N10787" s="13" t="s">
        <v>192</v>
      </c>
      <c r="O10787" s="13" t="s">
        <v>97</v>
      </c>
      <c r="P10787">
        <v>35</v>
      </c>
      <c r="Q10787" s="13" t="s">
        <v>97</v>
      </c>
      <c r="R10787" s="13" t="s">
        <v>205</v>
      </c>
      <c r="S10787" s="13" t="s">
        <v>196</v>
      </c>
      <c r="T10787">
        <v>4</v>
      </c>
      <c r="U10787">
        <v>3</v>
      </c>
      <c r="V10787">
        <v>1</v>
      </c>
      <c r="W10787" s="13" t="s">
        <v>101</v>
      </c>
      <c r="X10787">
        <v>0.45</v>
      </c>
    </row>
    <row r="10788" spans="1:24" x14ac:dyDescent="0.3">
      <c r="A10788">
        <v>10786</v>
      </c>
      <c r="B10788" t="s">
        <v>197</v>
      </c>
      <c r="C10788" t="s">
        <v>198</v>
      </c>
      <c r="D10788">
        <v>30.669649</v>
      </c>
      <c r="E10788">
        <v>76.843388000000004</v>
      </c>
      <c r="F10788" s="18">
        <v>45345</v>
      </c>
      <c r="G10788" s="19">
        <v>0</v>
      </c>
      <c r="H10788">
        <v>0</v>
      </c>
      <c r="I10788" s="13" t="s">
        <v>211</v>
      </c>
      <c r="J10788">
        <v>0</v>
      </c>
      <c r="K10788" s="13" t="s">
        <v>191</v>
      </c>
      <c r="L10788">
        <v>4</v>
      </c>
      <c r="M10788">
        <v>1</v>
      </c>
      <c r="N10788" s="13" t="s">
        <v>94</v>
      </c>
      <c r="O10788" s="13" t="s">
        <v>95</v>
      </c>
      <c r="P10788">
        <v>35</v>
      </c>
      <c r="Q10788" s="13" t="s">
        <v>97</v>
      </c>
      <c r="R10788" s="13" t="s">
        <v>199</v>
      </c>
      <c r="S10788" s="13" t="s">
        <v>99</v>
      </c>
      <c r="T10788">
        <v>4</v>
      </c>
      <c r="U10788">
        <v>4</v>
      </c>
      <c r="V10788">
        <v>0</v>
      </c>
      <c r="W10788" s="13" t="s">
        <v>101</v>
      </c>
      <c r="X10788">
        <v>0.85</v>
      </c>
    </row>
    <row r="10789" spans="1:24" x14ac:dyDescent="0.3">
      <c r="A10789">
        <v>10787</v>
      </c>
      <c r="B10789" t="s">
        <v>190</v>
      </c>
      <c r="C10789" t="s">
        <v>80</v>
      </c>
      <c r="D10789">
        <v>19.289211000000002</v>
      </c>
      <c r="E10789">
        <v>72.927175000000005</v>
      </c>
      <c r="F10789" s="18">
        <v>45674</v>
      </c>
      <c r="G10789" s="19">
        <v>0.91666666666666696</v>
      </c>
      <c r="H10789">
        <v>22</v>
      </c>
      <c r="I10789" s="13" t="s">
        <v>211</v>
      </c>
      <c r="J10789">
        <v>0</v>
      </c>
      <c r="K10789" s="13" t="s">
        <v>191</v>
      </c>
      <c r="L10789">
        <v>2</v>
      </c>
      <c r="M10789">
        <v>0</v>
      </c>
      <c r="N10789" s="13" t="s">
        <v>94</v>
      </c>
      <c r="O10789" s="13" t="s">
        <v>95</v>
      </c>
      <c r="P10789">
        <v>31</v>
      </c>
      <c r="Q10789" s="13" t="s">
        <v>97</v>
      </c>
      <c r="R10789" s="13" t="s">
        <v>208</v>
      </c>
      <c r="S10789" s="13" t="s">
        <v>196</v>
      </c>
      <c r="T10789">
        <v>4</v>
      </c>
      <c r="U10789">
        <v>2</v>
      </c>
      <c r="V10789">
        <v>0</v>
      </c>
      <c r="W10789" s="13" t="s">
        <v>101</v>
      </c>
      <c r="X10789">
        <v>0.65</v>
      </c>
    </row>
    <row r="10790" spans="1:24" x14ac:dyDescent="0.3">
      <c r="A10790">
        <v>10788</v>
      </c>
      <c r="B10790" t="s">
        <v>79</v>
      </c>
      <c r="C10790" t="s">
        <v>80</v>
      </c>
      <c r="D10790">
        <v>18.480378999999999</v>
      </c>
      <c r="E10790">
        <v>73.906524000000005</v>
      </c>
      <c r="F10790" s="18">
        <v>45515</v>
      </c>
      <c r="G10790" s="19">
        <v>0.29166666666666702</v>
      </c>
      <c r="H10790">
        <v>7</v>
      </c>
      <c r="I10790" s="13" t="s">
        <v>89</v>
      </c>
      <c r="J10790">
        <v>1</v>
      </c>
      <c r="K10790" s="13" t="s">
        <v>92</v>
      </c>
      <c r="L10790">
        <v>1</v>
      </c>
      <c r="M10790">
        <v>1</v>
      </c>
      <c r="N10790" s="13" t="s">
        <v>192</v>
      </c>
      <c r="O10790" s="13" t="s">
        <v>97</v>
      </c>
      <c r="P10790">
        <v>35</v>
      </c>
      <c r="Q10790" s="13" t="s">
        <v>95</v>
      </c>
      <c r="R10790" s="13" t="s">
        <v>208</v>
      </c>
      <c r="S10790" s="13" t="s">
        <v>196</v>
      </c>
      <c r="T10790">
        <v>1</v>
      </c>
      <c r="U10790">
        <v>1</v>
      </c>
      <c r="V10790">
        <v>0</v>
      </c>
      <c r="W10790" s="13" t="s">
        <v>101</v>
      </c>
      <c r="X10790">
        <v>0.1</v>
      </c>
    </row>
    <row r="10791" spans="1:24" x14ac:dyDescent="0.3">
      <c r="A10791">
        <v>10789</v>
      </c>
      <c r="B10791" t="s">
        <v>217</v>
      </c>
      <c r="C10791" t="s">
        <v>218</v>
      </c>
      <c r="D10791">
        <v>22.606582</v>
      </c>
      <c r="E10791">
        <v>88.224267999999995</v>
      </c>
      <c r="F10791" s="18">
        <v>44582</v>
      </c>
      <c r="G10791" s="19">
        <v>0.16666666666666699</v>
      </c>
      <c r="H10791">
        <v>4</v>
      </c>
      <c r="I10791" s="13" t="s">
        <v>211</v>
      </c>
      <c r="J10791">
        <v>0</v>
      </c>
      <c r="K10791" s="13" t="s">
        <v>92</v>
      </c>
      <c r="L10791">
        <v>1</v>
      </c>
      <c r="M10791">
        <v>0</v>
      </c>
      <c r="N10791" s="13" t="s">
        <v>212</v>
      </c>
      <c r="O10791" s="13" t="s">
        <v>95</v>
      </c>
      <c r="P10791">
        <v>29</v>
      </c>
      <c r="Q10791" s="13" t="s">
        <v>95</v>
      </c>
      <c r="R10791" s="13" t="s">
        <v>199</v>
      </c>
      <c r="S10791" s="13" t="s">
        <v>196</v>
      </c>
      <c r="T10791">
        <v>2</v>
      </c>
      <c r="U10791">
        <v>0</v>
      </c>
      <c r="V10791">
        <v>0</v>
      </c>
      <c r="W10791" s="13" t="s">
        <v>101</v>
      </c>
      <c r="X10791">
        <v>0.45</v>
      </c>
    </row>
    <row r="10792" spans="1:24" x14ac:dyDescent="0.3">
      <c r="A10792">
        <v>10790</v>
      </c>
      <c r="B10792" t="s">
        <v>197</v>
      </c>
      <c r="C10792" t="s">
        <v>198</v>
      </c>
      <c r="D10792">
        <v>30.680357000000001</v>
      </c>
      <c r="E10792">
        <v>76.861233999999996</v>
      </c>
      <c r="F10792" s="18">
        <v>45531</v>
      </c>
      <c r="G10792" s="19">
        <v>0.66666666666666696</v>
      </c>
      <c r="H10792">
        <v>16</v>
      </c>
      <c r="I10792" s="13" t="s">
        <v>215</v>
      </c>
      <c r="J10792">
        <v>0</v>
      </c>
      <c r="K10792" s="13" t="s">
        <v>191</v>
      </c>
      <c r="L10792">
        <v>3</v>
      </c>
      <c r="M10792">
        <v>1</v>
      </c>
      <c r="N10792" s="13" t="s">
        <v>94</v>
      </c>
      <c r="O10792" s="13" t="s">
        <v>95</v>
      </c>
      <c r="P10792">
        <v>18</v>
      </c>
      <c r="Q10792" s="13" t="s">
        <v>97</v>
      </c>
      <c r="R10792" s="13" t="s">
        <v>98</v>
      </c>
      <c r="S10792" s="13" t="s">
        <v>193</v>
      </c>
      <c r="T10792">
        <v>2</v>
      </c>
      <c r="U10792">
        <v>1</v>
      </c>
      <c r="V10792">
        <v>0</v>
      </c>
      <c r="W10792" s="13" t="s">
        <v>101</v>
      </c>
      <c r="X10792">
        <v>0.65</v>
      </c>
    </row>
    <row r="10793" spans="1:24" x14ac:dyDescent="0.3">
      <c r="A10793">
        <v>10791</v>
      </c>
      <c r="B10793" t="s">
        <v>79</v>
      </c>
      <c r="C10793" t="s">
        <v>80</v>
      </c>
      <c r="D10793">
        <v>18.509537000000002</v>
      </c>
      <c r="E10793">
        <v>73.907617000000002</v>
      </c>
      <c r="F10793" s="18">
        <v>44755</v>
      </c>
      <c r="G10793" s="19">
        <v>0.70833333333333304</v>
      </c>
      <c r="H10793">
        <v>17</v>
      </c>
      <c r="I10793" s="13" t="s">
        <v>194</v>
      </c>
      <c r="J10793">
        <v>0</v>
      </c>
      <c r="K10793" s="13" t="s">
        <v>214</v>
      </c>
      <c r="L10793">
        <v>2</v>
      </c>
      <c r="M10793">
        <v>0</v>
      </c>
      <c r="N10793" s="13" t="s">
        <v>192</v>
      </c>
      <c r="O10793" s="13" t="s">
        <v>97</v>
      </c>
      <c r="P10793">
        <v>37</v>
      </c>
      <c r="Q10793" s="13" t="s">
        <v>195</v>
      </c>
      <c r="R10793" s="13" t="s">
        <v>98</v>
      </c>
      <c r="S10793" s="13" t="s">
        <v>196</v>
      </c>
      <c r="T10793">
        <v>1</v>
      </c>
      <c r="U10793">
        <v>1</v>
      </c>
      <c r="V10793">
        <v>1</v>
      </c>
      <c r="W10793" s="13" t="s">
        <v>101</v>
      </c>
      <c r="X10793">
        <v>0.25</v>
      </c>
    </row>
    <row r="10794" spans="1:24" x14ac:dyDescent="0.3">
      <c r="A10794">
        <v>10792</v>
      </c>
      <c r="B10794" t="s">
        <v>200</v>
      </c>
      <c r="C10794" t="s">
        <v>201</v>
      </c>
      <c r="D10794">
        <v>12.842879</v>
      </c>
      <c r="E10794">
        <v>80.206219000000004</v>
      </c>
      <c r="F10794" s="18">
        <v>44656</v>
      </c>
      <c r="G10794" s="19">
        <v>0.625</v>
      </c>
      <c r="H10794">
        <v>15</v>
      </c>
      <c r="I10794" s="13" t="s">
        <v>215</v>
      </c>
      <c r="J10794">
        <v>0</v>
      </c>
      <c r="K10794" s="13" t="s">
        <v>92</v>
      </c>
      <c r="L10794">
        <v>4</v>
      </c>
      <c r="M10794">
        <v>1</v>
      </c>
      <c r="N10794" s="13" t="s">
        <v>212</v>
      </c>
      <c r="O10794" s="13" t="s">
        <v>95</v>
      </c>
      <c r="P10794">
        <v>18</v>
      </c>
      <c r="Q10794" s="13" t="s">
        <v>195</v>
      </c>
      <c r="R10794" s="13" t="s">
        <v>98</v>
      </c>
      <c r="S10794" s="13" t="s">
        <v>99</v>
      </c>
      <c r="T10794">
        <v>3</v>
      </c>
      <c r="U10794">
        <v>3</v>
      </c>
      <c r="V10794">
        <v>0</v>
      </c>
      <c r="W10794" s="13" t="s">
        <v>101</v>
      </c>
      <c r="X10794">
        <v>0.65</v>
      </c>
    </row>
    <row r="10795" spans="1:24" x14ac:dyDescent="0.3">
      <c r="A10795">
        <v>10793</v>
      </c>
      <c r="B10795" t="s">
        <v>197</v>
      </c>
      <c r="C10795" t="s">
        <v>198</v>
      </c>
      <c r="D10795">
        <v>30.619527000000001</v>
      </c>
      <c r="E10795">
        <v>76.799869999999999</v>
      </c>
      <c r="F10795" s="18">
        <v>45127</v>
      </c>
      <c r="G10795" s="19">
        <v>0.41666666666666702</v>
      </c>
      <c r="H10795">
        <v>10</v>
      </c>
      <c r="I10795" s="13" t="s">
        <v>202</v>
      </c>
      <c r="J10795">
        <v>0</v>
      </c>
      <c r="K10795" s="13" t="s">
        <v>191</v>
      </c>
      <c r="L10795">
        <v>6</v>
      </c>
      <c r="M10795">
        <v>0</v>
      </c>
      <c r="N10795" s="13" t="s">
        <v>94</v>
      </c>
      <c r="O10795" s="13" t="s">
        <v>95</v>
      </c>
      <c r="P10795">
        <v>22</v>
      </c>
      <c r="Q10795" s="13" t="s">
        <v>97</v>
      </c>
      <c r="R10795" s="13" t="s">
        <v>98</v>
      </c>
      <c r="S10795" s="13" t="s">
        <v>99</v>
      </c>
      <c r="T10795">
        <v>3</v>
      </c>
      <c r="U10795">
        <v>3</v>
      </c>
      <c r="V10795">
        <v>1</v>
      </c>
      <c r="W10795" s="13" t="s">
        <v>101</v>
      </c>
      <c r="X10795">
        <v>1</v>
      </c>
    </row>
    <row r="10796" spans="1:24" x14ac:dyDescent="0.3">
      <c r="A10796">
        <v>10794</v>
      </c>
      <c r="B10796" t="s">
        <v>206</v>
      </c>
      <c r="C10796" t="s">
        <v>207</v>
      </c>
      <c r="D10796">
        <v>12.872042</v>
      </c>
      <c r="E10796">
        <v>77.775246999999993</v>
      </c>
      <c r="F10796" s="18">
        <v>44908</v>
      </c>
      <c r="G10796" s="19">
        <v>0.79166666666666696</v>
      </c>
      <c r="H10796">
        <v>19</v>
      </c>
      <c r="I10796" s="13" t="s">
        <v>215</v>
      </c>
      <c r="J10796">
        <v>0</v>
      </c>
      <c r="K10796" s="13" t="s">
        <v>191</v>
      </c>
      <c r="L10796">
        <v>1</v>
      </c>
      <c r="M10796">
        <v>1</v>
      </c>
      <c r="N10796" s="13" t="s">
        <v>94</v>
      </c>
      <c r="O10796" s="13" t="s">
        <v>95</v>
      </c>
      <c r="P10796">
        <v>33</v>
      </c>
      <c r="Q10796" s="13" t="s">
        <v>97</v>
      </c>
      <c r="R10796" s="13" t="s">
        <v>199</v>
      </c>
      <c r="S10796" s="13" t="s">
        <v>196</v>
      </c>
      <c r="T10796">
        <v>1</v>
      </c>
      <c r="U10796">
        <v>1</v>
      </c>
      <c r="V10796">
        <v>1</v>
      </c>
      <c r="W10796" s="13" t="s">
        <v>101</v>
      </c>
      <c r="X10796">
        <v>0.8</v>
      </c>
    </row>
    <row r="10797" spans="1:24" x14ac:dyDescent="0.3">
      <c r="A10797">
        <v>10795</v>
      </c>
      <c r="B10797" t="s">
        <v>197</v>
      </c>
      <c r="C10797" t="s">
        <v>198</v>
      </c>
      <c r="D10797">
        <v>30.670687000000001</v>
      </c>
      <c r="E10797">
        <v>76.805993000000001</v>
      </c>
      <c r="F10797" s="18">
        <v>45366</v>
      </c>
      <c r="G10797" s="19">
        <v>0.125</v>
      </c>
      <c r="H10797">
        <v>3</v>
      </c>
      <c r="I10797" s="13" t="s">
        <v>211</v>
      </c>
      <c r="J10797">
        <v>0</v>
      </c>
      <c r="K10797" s="13" t="s">
        <v>214</v>
      </c>
      <c r="L10797">
        <v>1</v>
      </c>
      <c r="M10797">
        <v>1</v>
      </c>
      <c r="N10797" s="13" t="s">
        <v>94</v>
      </c>
      <c r="O10797" s="13" t="s">
        <v>95</v>
      </c>
      <c r="P10797">
        <v>30</v>
      </c>
      <c r="Q10797" s="13" t="s">
        <v>95</v>
      </c>
      <c r="R10797" s="13" t="s">
        <v>199</v>
      </c>
      <c r="S10797" s="13" t="s">
        <v>193</v>
      </c>
      <c r="T10797">
        <v>1</v>
      </c>
      <c r="U10797">
        <v>0</v>
      </c>
      <c r="V10797">
        <v>0</v>
      </c>
      <c r="W10797" s="13" t="s">
        <v>101</v>
      </c>
      <c r="X10797">
        <v>0.45</v>
      </c>
    </row>
    <row r="10798" spans="1:24" x14ac:dyDescent="0.3">
      <c r="A10798">
        <v>10796</v>
      </c>
      <c r="B10798" t="s">
        <v>206</v>
      </c>
      <c r="C10798" t="s">
        <v>207</v>
      </c>
      <c r="D10798">
        <v>13.149965999999999</v>
      </c>
      <c r="E10798">
        <v>77.776009999999999</v>
      </c>
      <c r="F10798" s="18">
        <v>45314</v>
      </c>
      <c r="G10798" s="19">
        <v>0.33333333333333298</v>
      </c>
      <c r="H10798">
        <v>8</v>
      </c>
      <c r="I10798" s="13" t="s">
        <v>215</v>
      </c>
      <c r="J10798">
        <v>0</v>
      </c>
      <c r="K10798" s="13" t="s">
        <v>214</v>
      </c>
      <c r="L10798">
        <v>1</v>
      </c>
      <c r="M10798">
        <v>1</v>
      </c>
      <c r="N10798" s="13" t="s">
        <v>192</v>
      </c>
      <c r="O10798" s="13" t="s">
        <v>97</v>
      </c>
      <c r="P10798">
        <v>21</v>
      </c>
      <c r="Q10798" s="13" t="s">
        <v>97</v>
      </c>
      <c r="R10798" s="13" t="s">
        <v>213</v>
      </c>
      <c r="S10798" s="13" t="s">
        <v>193</v>
      </c>
      <c r="T10798">
        <v>4</v>
      </c>
      <c r="U10798">
        <v>0</v>
      </c>
      <c r="V10798">
        <v>1</v>
      </c>
      <c r="W10798" s="13" t="s">
        <v>101</v>
      </c>
      <c r="X10798">
        <v>0.45</v>
      </c>
    </row>
    <row r="10799" spans="1:24" x14ac:dyDescent="0.3">
      <c r="A10799">
        <v>10797</v>
      </c>
      <c r="B10799" t="s">
        <v>206</v>
      </c>
      <c r="C10799" t="s">
        <v>207</v>
      </c>
      <c r="D10799">
        <v>13.153134</v>
      </c>
      <c r="E10799">
        <v>77.738437000000005</v>
      </c>
      <c r="F10799" s="18">
        <v>45456</v>
      </c>
      <c r="G10799" s="19">
        <v>0.75</v>
      </c>
      <c r="H10799">
        <v>18</v>
      </c>
      <c r="I10799" s="13" t="s">
        <v>202</v>
      </c>
      <c r="J10799">
        <v>0</v>
      </c>
      <c r="K10799" s="13" t="s">
        <v>191</v>
      </c>
      <c r="L10799">
        <v>6</v>
      </c>
      <c r="M10799">
        <v>0</v>
      </c>
      <c r="N10799" s="13" t="s">
        <v>94</v>
      </c>
      <c r="O10799" s="13" t="s">
        <v>95</v>
      </c>
      <c r="P10799">
        <v>17</v>
      </c>
      <c r="Q10799" s="13" t="s">
        <v>195</v>
      </c>
      <c r="R10799" s="13" t="s">
        <v>213</v>
      </c>
      <c r="S10799" s="13" t="s">
        <v>196</v>
      </c>
      <c r="T10799">
        <v>3</v>
      </c>
      <c r="U10799">
        <v>1</v>
      </c>
      <c r="V10799">
        <v>1</v>
      </c>
      <c r="W10799" s="13" t="s">
        <v>101</v>
      </c>
      <c r="X10799">
        <v>0.6</v>
      </c>
    </row>
    <row r="10800" spans="1:24" x14ac:dyDescent="0.3">
      <c r="A10800">
        <v>10798</v>
      </c>
      <c r="B10800" t="s">
        <v>197</v>
      </c>
      <c r="C10800" t="s">
        <v>198</v>
      </c>
      <c r="D10800">
        <v>30.607610000000001</v>
      </c>
      <c r="E10800">
        <v>76.757621</v>
      </c>
      <c r="F10800" s="18">
        <v>44984</v>
      </c>
      <c r="G10800" s="19">
        <v>0.75</v>
      </c>
      <c r="H10800">
        <v>18</v>
      </c>
      <c r="I10800" s="13" t="s">
        <v>204</v>
      </c>
      <c r="J10800">
        <v>0</v>
      </c>
      <c r="K10800" s="13" t="s">
        <v>92</v>
      </c>
      <c r="L10800">
        <v>1</v>
      </c>
      <c r="M10800">
        <v>1</v>
      </c>
      <c r="N10800" s="13" t="s">
        <v>212</v>
      </c>
      <c r="O10800" s="13" t="s">
        <v>95</v>
      </c>
      <c r="P10800">
        <v>27</v>
      </c>
      <c r="Q10800" s="13" t="s">
        <v>195</v>
      </c>
      <c r="R10800" s="13" t="s">
        <v>205</v>
      </c>
      <c r="S10800" s="13" t="s">
        <v>193</v>
      </c>
      <c r="T10800">
        <v>4</v>
      </c>
      <c r="U10800">
        <v>4</v>
      </c>
      <c r="V10800">
        <v>1</v>
      </c>
      <c r="W10800" s="13" t="s">
        <v>101</v>
      </c>
      <c r="X10800">
        <v>0.6</v>
      </c>
    </row>
    <row r="10801" spans="1:24" x14ac:dyDescent="0.3">
      <c r="A10801">
        <v>10799</v>
      </c>
      <c r="B10801" t="s">
        <v>200</v>
      </c>
      <c r="C10801" t="s">
        <v>201</v>
      </c>
      <c r="D10801">
        <v>12.859102999999999</v>
      </c>
      <c r="E10801">
        <v>80.231577000000001</v>
      </c>
      <c r="F10801" s="18">
        <v>45386</v>
      </c>
      <c r="G10801" s="19">
        <v>0.16666666666666699</v>
      </c>
      <c r="H10801">
        <v>4</v>
      </c>
      <c r="I10801" s="13" t="s">
        <v>202</v>
      </c>
      <c r="J10801">
        <v>0</v>
      </c>
      <c r="K10801" s="13" t="s">
        <v>92</v>
      </c>
      <c r="L10801">
        <v>2</v>
      </c>
      <c r="M10801">
        <v>0</v>
      </c>
      <c r="N10801" s="13" t="s">
        <v>94</v>
      </c>
      <c r="O10801" s="13" t="s">
        <v>95</v>
      </c>
      <c r="P10801">
        <v>24</v>
      </c>
      <c r="Q10801" s="13" t="s">
        <v>97</v>
      </c>
      <c r="R10801" s="13" t="s">
        <v>98</v>
      </c>
      <c r="S10801" s="13" t="s">
        <v>196</v>
      </c>
      <c r="T10801">
        <v>3</v>
      </c>
      <c r="U10801">
        <v>2</v>
      </c>
      <c r="V10801">
        <v>0</v>
      </c>
      <c r="W10801" s="13" t="s">
        <v>101</v>
      </c>
      <c r="X10801">
        <v>0.65</v>
      </c>
    </row>
    <row r="10802" spans="1:24" x14ac:dyDescent="0.3">
      <c r="A10802">
        <v>10800</v>
      </c>
      <c r="B10802" t="s">
        <v>197</v>
      </c>
      <c r="C10802" t="s">
        <v>198</v>
      </c>
      <c r="D10802">
        <v>30.696978999999999</v>
      </c>
      <c r="E10802">
        <v>76.837896000000001</v>
      </c>
      <c r="F10802" s="18">
        <v>45366</v>
      </c>
      <c r="G10802" s="19">
        <v>0.45833333333333298</v>
      </c>
      <c r="H10802">
        <v>11</v>
      </c>
      <c r="I10802" s="13" t="s">
        <v>211</v>
      </c>
      <c r="J10802">
        <v>0</v>
      </c>
      <c r="K10802" s="13" t="s">
        <v>92</v>
      </c>
      <c r="L10802">
        <v>6</v>
      </c>
      <c r="M10802">
        <v>0</v>
      </c>
      <c r="N10802" s="13" t="s">
        <v>94</v>
      </c>
      <c r="O10802" s="13" t="s">
        <v>95</v>
      </c>
      <c r="P10802">
        <v>23</v>
      </c>
      <c r="Q10802" s="13" t="s">
        <v>195</v>
      </c>
      <c r="R10802" s="13" t="s">
        <v>205</v>
      </c>
      <c r="S10802" s="13" t="s">
        <v>196</v>
      </c>
      <c r="T10802">
        <v>2</v>
      </c>
      <c r="U10802">
        <v>1</v>
      </c>
      <c r="V10802">
        <v>0</v>
      </c>
      <c r="W10802" s="13" t="s">
        <v>101</v>
      </c>
      <c r="X10802">
        <v>0.45</v>
      </c>
    </row>
    <row r="10803" spans="1:24" x14ac:dyDescent="0.3">
      <c r="A10803">
        <v>10801</v>
      </c>
      <c r="B10803" t="s">
        <v>206</v>
      </c>
      <c r="C10803" t="s">
        <v>207</v>
      </c>
      <c r="D10803">
        <v>12.812493</v>
      </c>
      <c r="E10803">
        <v>77.652539000000004</v>
      </c>
      <c r="F10803" s="18">
        <v>44779</v>
      </c>
      <c r="G10803" s="19">
        <v>0.91666666666666696</v>
      </c>
      <c r="H10803">
        <v>22</v>
      </c>
      <c r="I10803" s="13" t="s">
        <v>219</v>
      </c>
      <c r="J10803">
        <v>1</v>
      </c>
      <c r="K10803" s="13" t="s">
        <v>191</v>
      </c>
      <c r="L10803">
        <v>4</v>
      </c>
      <c r="M10803">
        <v>0</v>
      </c>
      <c r="N10803" s="13" t="s">
        <v>94</v>
      </c>
      <c r="O10803" s="13" t="s">
        <v>95</v>
      </c>
      <c r="P10803">
        <v>25</v>
      </c>
      <c r="Q10803" s="13" t="s">
        <v>95</v>
      </c>
      <c r="R10803" s="13" t="s">
        <v>208</v>
      </c>
      <c r="S10803" s="13" t="s">
        <v>193</v>
      </c>
      <c r="T10803">
        <v>1</v>
      </c>
      <c r="U10803">
        <v>1</v>
      </c>
      <c r="V10803">
        <v>0</v>
      </c>
      <c r="W10803" s="13" t="s">
        <v>101</v>
      </c>
      <c r="X10803">
        <v>0.45</v>
      </c>
    </row>
    <row r="10804" spans="1:24" x14ac:dyDescent="0.3">
      <c r="A10804">
        <v>10802</v>
      </c>
      <c r="B10804" t="s">
        <v>217</v>
      </c>
      <c r="C10804" t="s">
        <v>218</v>
      </c>
      <c r="D10804">
        <v>22.638503</v>
      </c>
      <c r="E10804">
        <v>88.220378999999994</v>
      </c>
      <c r="F10804" s="18">
        <v>44747</v>
      </c>
      <c r="G10804" s="19">
        <v>0.125</v>
      </c>
      <c r="H10804">
        <v>3</v>
      </c>
      <c r="I10804" s="13" t="s">
        <v>215</v>
      </c>
      <c r="J10804">
        <v>0</v>
      </c>
      <c r="K10804" s="13" t="s">
        <v>191</v>
      </c>
      <c r="L10804">
        <v>5</v>
      </c>
      <c r="M10804">
        <v>1</v>
      </c>
      <c r="N10804" s="13" t="s">
        <v>94</v>
      </c>
      <c r="O10804" s="13" t="s">
        <v>95</v>
      </c>
      <c r="P10804">
        <v>37</v>
      </c>
      <c r="Q10804" s="13" t="s">
        <v>195</v>
      </c>
      <c r="R10804" s="13" t="s">
        <v>208</v>
      </c>
      <c r="S10804" s="13" t="s">
        <v>193</v>
      </c>
      <c r="T10804">
        <v>5</v>
      </c>
      <c r="U10804">
        <v>5</v>
      </c>
      <c r="V10804">
        <v>0</v>
      </c>
      <c r="W10804" s="13" t="s">
        <v>101</v>
      </c>
      <c r="X10804">
        <v>0.45</v>
      </c>
    </row>
    <row r="10805" spans="1:24" x14ac:dyDescent="0.3">
      <c r="A10805">
        <v>10803</v>
      </c>
      <c r="B10805" t="s">
        <v>79</v>
      </c>
      <c r="C10805" t="s">
        <v>80</v>
      </c>
      <c r="D10805">
        <v>18.595929999999999</v>
      </c>
      <c r="E10805">
        <v>73.910686999999996</v>
      </c>
      <c r="F10805" s="18">
        <v>45399</v>
      </c>
      <c r="G10805" s="19">
        <v>0.58333333333333304</v>
      </c>
      <c r="H10805">
        <v>14</v>
      </c>
      <c r="I10805" s="13" t="s">
        <v>194</v>
      </c>
      <c r="J10805">
        <v>0</v>
      </c>
      <c r="K10805" s="13" t="s">
        <v>214</v>
      </c>
      <c r="L10805">
        <v>3</v>
      </c>
      <c r="M10805">
        <v>1</v>
      </c>
      <c r="N10805" s="13" t="s">
        <v>212</v>
      </c>
      <c r="O10805" s="13" t="s">
        <v>95</v>
      </c>
      <c r="P10805">
        <v>30</v>
      </c>
      <c r="Q10805" s="13" t="s">
        <v>97</v>
      </c>
      <c r="R10805" s="13" t="s">
        <v>208</v>
      </c>
      <c r="S10805" s="13" t="s">
        <v>196</v>
      </c>
      <c r="T10805">
        <v>4</v>
      </c>
      <c r="U10805">
        <v>3</v>
      </c>
      <c r="V10805">
        <v>0</v>
      </c>
      <c r="W10805" s="13" t="s">
        <v>101</v>
      </c>
      <c r="X10805">
        <v>0.65</v>
      </c>
    </row>
    <row r="10806" spans="1:24" x14ac:dyDescent="0.3">
      <c r="A10806">
        <v>10804</v>
      </c>
      <c r="B10806" t="s">
        <v>79</v>
      </c>
      <c r="C10806" t="s">
        <v>80</v>
      </c>
      <c r="D10806">
        <v>18.504663999999998</v>
      </c>
      <c r="E10806">
        <v>73.889042000000003</v>
      </c>
      <c r="F10806" s="18">
        <v>45427</v>
      </c>
      <c r="G10806" s="19">
        <v>0.54166666666666696</v>
      </c>
      <c r="H10806">
        <v>13</v>
      </c>
      <c r="I10806" s="13" t="s">
        <v>194</v>
      </c>
      <c r="J10806">
        <v>0</v>
      </c>
      <c r="K10806" s="13" t="s">
        <v>92</v>
      </c>
      <c r="L10806">
        <v>3</v>
      </c>
      <c r="M10806">
        <v>0</v>
      </c>
      <c r="N10806" s="13" t="s">
        <v>212</v>
      </c>
      <c r="O10806" s="13" t="s">
        <v>195</v>
      </c>
      <c r="P10806">
        <v>21</v>
      </c>
      <c r="Q10806" s="13" t="s">
        <v>97</v>
      </c>
      <c r="R10806" s="13" t="s">
        <v>98</v>
      </c>
      <c r="S10806" s="13" t="s">
        <v>196</v>
      </c>
      <c r="T10806">
        <v>5</v>
      </c>
      <c r="U10806">
        <v>4</v>
      </c>
      <c r="V10806">
        <v>0</v>
      </c>
      <c r="W10806" s="13" t="s">
        <v>101</v>
      </c>
      <c r="X10806">
        <v>0.45</v>
      </c>
    </row>
    <row r="10807" spans="1:24" x14ac:dyDescent="0.3">
      <c r="A10807">
        <v>10805</v>
      </c>
      <c r="B10807" t="s">
        <v>206</v>
      </c>
      <c r="C10807" t="s">
        <v>207</v>
      </c>
      <c r="D10807">
        <v>12.846541</v>
      </c>
      <c r="E10807">
        <v>77.780645000000007</v>
      </c>
      <c r="F10807" s="18">
        <v>45732</v>
      </c>
      <c r="G10807" s="19">
        <v>0.70833333333333304</v>
      </c>
      <c r="H10807">
        <v>17</v>
      </c>
      <c r="I10807" s="13" t="s">
        <v>89</v>
      </c>
      <c r="J10807">
        <v>1</v>
      </c>
      <c r="K10807" s="13" t="s">
        <v>92</v>
      </c>
      <c r="L10807">
        <v>5</v>
      </c>
      <c r="M10807">
        <v>1</v>
      </c>
      <c r="N10807" s="13" t="s">
        <v>212</v>
      </c>
      <c r="O10807" s="13" t="s">
        <v>95</v>
      </c>
      <c r="P10807">
        <v>27</v>
      </c>
      <c r="Q10807" s="13" t="s">
        <v>97</v>
      </c>
      <c r="R10807" s="13" t="s">
        <v>208</v>
      </c>
      <c r="S10807" s="13" t="s">
        <v>99</v>
      </c>
      <c r="T10807">
        <v>3</v>
      </c>
      <c r="U10807">
        <v>3</v>
      </c>
      <c r="V10807">
        <v>1</v>
      </c>
      <c r="W10807" s="13" t="s">
        <v>101</v>
      </c>
      <c r="X10807">
        <v>1</v>
      </c>
    </row>
    <row r="10808" spans="1:24" x14ac:dyDescent="0.3">
      <c r="A10808">
        <v>10806</v>
      </c>
      <c r="B10808" t="s">
        <v>209</v>
      </c>
      <c r="C10808" t="s">
        <v>210</v>
      </c>
      <c r="D10808">
        <v>17.494067000000001</v>
      </c>
      <c r="E10808">
        <v>78.590010000000007</v>
      </c>
      <c r="F10808" s="18">
        <v>45571</v>
      </c>
      <c r="G10808" s="19">
        <v>0.16666666666666699</v>
      </c>
      <c r="H10808">
        <v>4</v>
      </c>
      <c r="I10808" s="13" t="s">
        <v>89</v>
      </c>
      <c r="J10808">
        <v>1</v>
      </c>
      <c r="K10808" s="13" t="s">
        <v>92</v>
      </c>
      <c r="L10808">
        <v>3</v>
      </c>
      <c r="M10808">
        <v>1</v>
      </c>
      <c r="N10808" s="13" t="s">
        <v>192</v>
      </c>
      <c r="O10808" s="13" t="s">
        <v>97</v>
      </c>
      <c r="P10808">
        <v>22</v>
      </c>
      <c r="Q10808" s="13" t="s">
        <v>95</v>
      </c>
      <c r="R10808" s="13" t="s">
        <v>199</v>
      </c>
      <c r="S10808" s="13" t="s">
        <v>99</v>
      </c>
      <c r="T10808">
        <v>5</v>
      </c>
      <c r="U10808">
        <v>5</v>
      </c>
      <c r="V10808">
        <v>0</v>
      </c>
      <c r="W10808" s="13" t="s">
        <v>101</v>
      </c>
      <c r="X10808">
        <v>0.3</v>
      </c>
    </row>
    <row r="10809" spans="1:24" x14ac:dyDescent="0.3">
      <c r="A10809">
        <v>10807</v>
      </c>
      <c r="B10809" t="s">
        <v>79</v>
      </c>
      <c r="C10809" t="s">
        <v>80</v>
      </c>
      <c r="D10809">
        <v>18.589102</v>
      </c>
      <c r="E10809">
        <v>73.925010999999998</v>
      </c>
      <c r="F10809" s="18">
        <v>44944</v>
      </c>
      <c r="G10809" s="19">
        <v>0.58333333333333304</v>
      </c>
      <c r="H10809">
        <v>14</v>
      </c>
      <c r="I10809" s="13" t="s">
        <v>194</v>
      </c>
      <c r="J10809">
        <v>0</v>
      </c>
      <c r="K10809" s="13" t="s">
        <v>92</v>
      </c>
      <c r="L10809">
        <v>4</v>
      </c>
      <c r="M10809">
        <v>0</v>
      </c>
      <c r="N10809" s="13" t="s">
        <v>94</v>
      </c>
      <c r="O10809" s="13" t="s">
        <v>95</v>
      </c>
      <c r="P10809">
        <v>27</v>
      </c>
      <c r="Q10809" s="13" t="s">
        <v>97</v>
      </c>
      <c r="R10809" s="13" t="s">
        <v>213</v>
      </c>
      <c r="S10809" s="13" t="s">
        <v>99</v>
      </c>
      <c r="T10809">
        <v>1</v>
      </c>
      <c r="U10809">
        <v>1</v>
      </c>
      <c r="V10809">
        <v>0</v>
      </c>
      <c r="W10809" s="13" t="s">
        <v>101</v>
      </c>
      <c r="X10809">
        <v>0.85</v>
      </c>
    </row>
    <row r="10810" spans="1:24" x14ac:dyDescent="0.3">
      <c r="A10810">
        <v>10808</v>
      </c>
      <c r="B10810" t="s">
        <v>217</v>
      </c>
      <c r="C10810" t="s">
        <v>218</v>
      </c>
      <c r="D10810">
        <v>22.497152</v>
      </c>
      <c r="E10810">
        <v>88.300732999999994</v>
      </c>
      <c r="F10810" s="18">
        <v>44619</v>
      </c>
      <c r="G10810" s="19">
        <v>0</v>
      </c>
      <c r="H10810">
        <v>0</v>
      </c>
      <c r="I10810" s="13" t="s">
        <v>89</v>
      </c>
      <c r="J10810">
        <v>1</v>
      </c>
      <c r="K10810" s="13" t="s">
        <v>191</v>
      </c>
      <c r="L10810">
        <v>1</v>
      </c>
      <c r="M10810">
        <v>0</v>
      </c>
      <c r="N10810" s="13" t="s">
        <v>192</v>
      </c>
      <c r="O10810" s="13" t="s">
        <v>97</v>
      </c>
      <c r="P10810">
        <v>31</v>
      </c>
      <c r="Q10810" s="13" t="s">
        <v>195</v>
      </c>
      <c r="R10810" s="13" t="s">
        <v>208</v>
      </c>
      <c r="S10810" s="13" t="s">
        <v>99</v>
      </c>
      <c r="T10810">
        <v>4</v>
      </c>
      <c r="U10810">
        <v>4</v>
      </c>
      <c r="V10810">
        <v>0</v>
      </c>
      <c r="W10810" s="13" t="s">
        <v>101</v>
      </c>
      <c r="X10810">
        <v>0.3</v>
      </c>
    </row>
    <row r="10811" spans="1:24" x14ac:dyDescent="0.3">
      <c r="A10811">
        <v>10809</v>
      </c>
      <c r="B10811" t="s">
        <v>197</v>
      </c>
      <c r="C10811" t="s">
        <v>198</v>
      </c>
      <c r="D10811">
        <v>30.765138</v>
      </c>
      <c r="E10811">
        <v>76.807933000000006</v>
      </c>
      <c r="F10811" s="18">
        <v>45367</v>
      </c>
      <c r="G10811" s="19">
        <v>0.95833333333333304</v>
      </c>
      <c r="H10811">
        <v>23</v>
      </c>
      <c r="I10811" s="13" t="s">
        <v>219</v>
      </c>
      <c r="J10811">
        <v>1</v>
      </c>
      <c r="K10811" s="13" t="s">
        <v>191</v>
      </c>
      <c r="L10811">
        <v>6</v>
      </c>
      <c r="M10811">
        <v>1</v>
      </c>
      <c r="N10811" s="13" t="s">
        <v>94</v>
      </c>
      <c r="O10811" s="13" t="s">
        <v>95</v>
      </c>
      <c r="P10811">
        <v>28</v>
      </c>
      <c r="Q10811" s="13" t="s">
        <v>95</v>
      </c>
      <c r="R10811" s="13" t="s">
        <v>208</v>
      </c>
      <c r="S10811" s="13" t="s">
        <v>193</v>
      </c>
      <c r="T10811">
        <v>2</v>
      </c>
      <c r="U10811">
        <v>2</v>
      </c>
      <c r="V10811">
        <v>0</v>
      </c>
      <c r="W10811" s="13" t="s">
        <v>101</v>
      </c>
      <c r="X10811">
        <v>0.45</v>
      </c>
    </row>
    <row r="10812" spans="1:24" x14ac:dyDescent="0.3">
      <c r="A10812">
        <v>10810</v>
      </c>
      <c r="B10812" t="s">
        <v>200</v>
      </c>
      <c r="C10812" t="s">
        <v>201</v>
      </c>
      <c r="D10812">
        <v>12.968578000000001</v>
      </c>
      <c r="E10812">
        <v>80.157711000000006</v>
      </c>
      <c r="F10812" s="18">
        <v>45229</v>
      </c>
      <c r="G10812" s="19">
        <v>0.79166666666666696</v>
      </c>
      <c r="H10812">
        <v>19</v>
      </c>
      <c r="I10812" s="13" t="s">
        <v>204</v>
      </c>
      <c r="J10812">
        <v>0</v>
      </c>
      <c r="K10812" s="13" t="s">
        <v>92</v>
      </c>
      <c r="L10812">
        <v>5</v>
      </c>
      <c r="M10812">
        <v>1</v>
      </c>
      <c r="N10812" s="13" t="s">
        <v>94</v>
      </c>
      <c r="O10812" s="13" t="s">
        <v>95</v>
      </c>
      <c r="P10812">
        <v>26</v>
      </c>
      <c r="Q10812" s="13" t="s">
        <v>195</v>
      </c>
      <c r="R10812" s="13" t="s">
        <v>208</v>
      </c>
      <c r="S10812" s="13" t="s">
        <v>196</v>
      </c>
      <c r="T10812">
        <v>1</v>
      </c>
      <c r="U10812">
        <v>1</v>
      </c>
      <c r="V10812">
        <v>1</v>
      </c>
      <c r="W10812" s="13" t="s">
        <v>101</v>
      </c>
      <c r="X10812">
        <v>0.6</v>
      </c>
    </row>
    <row r="10813" spans="1:24" x14ac:dyDescent="0.3">
      <c r="A10813">
        <v>10811</v>
      </c>
      <c r="B10813" t="s">
        <v>206</v>
      </c>
      <c r="C10813" t="s">
        <v>207</v>
      </c>
      <c r="D10813">
        <v>13.060536000000001</v>
      </c>
      <c r="E10813">
        <v>77.400412000000003</v>
      </c>
      <c r="F10813" s="18">
        <v>44966</v>
      </c>
      <c r="G10813" s="19">
        <v>0.375</v>
      </c>
      <c r="H10813">
        <v>9</v>
      </c>
      <c r="I10813" s="13" t="s">
        <v>202</v>
      </c>
      <c r="J10813">
        <v>0</v>
      </c>
      <c r="K10813" s="13" t="s">
        <v>191</v>
      </c>
      <c r="L10813">
        <v>6</v>
      </c>
      <c r="M10813">
        <v>1</v>
      </c>
      <c r="N10813" s="13" t="s">
        <v>192</v>
      </c>
      <c r="O10813" s="13" t="s">
        <v>97</v>
      </c>
      <c r="P10813">
        <v>20</v>
      </c>
      <c r="Q10813" s="13" t="s">
        <v>97</v>
      </c>
      <c r="R10813" s="13" t="s">
        <v>98</v>
      </c>
      <c r="S10813" s="13" t="s">
        <v>196</v>
      </c>
      <c r="T10813">
        <v>3</v>
      </c>
      <c r="U10813">
        <v>2</v>
      </c>
      <c r="V10813">
        <v>1</v>
      </c>
      <c r="W10813" s="13" t="s">
        <v>101</v>
      </c>
      <c r="X10813">
        <v>0.45</v>
      </c>
    </row>
    <row r="10814" spans="1:24" x14ac:dyDescent="0.3">
      <c r="A10814">
        <v>10812</v>
      </c>
      <c r="B10814" t="s">
        <v>197</v>
      </c>
      <c r="C10814" t="s">
        <v>198</v>
      </c>
      <c r="D10814">
        <v>30.607614999999999</v>
      </c>
      <c r="E10814">
        <v>76.754751999999996</v>
      </c>
      <c r="F10814" s="18">
        <v>45636</v>
      </c>
      <c r="G10814" s="19">
        <v>0.41666666666666702</v>
      </c>
      <c r="H10814">
        <v>10</v>
      </c>
      <c r="I10814" s="13" t="s">
        <v>215</v>
      </c>
      <c r="J10814">
        <v>0</v>
      </c>
      <c r="K10814" s="13" t="s">
        <v>214</v>
      </c>
      <c r="L10814">
        <v>2</v>
      </c>
      <c r="M10814">
        <v>0</v>
      </c>
      <c r="N10814" s="13" t="s">
        <v>212</v>
      </c>
      <c r="O10814" s="13" t="s">
        <v>195</v>
      </c>
      <c r="P10814">
        <v>28</v>
      </c>
      <c r="Q10814" s="13" t="s">
        <v>97</v>
      </c>
      <c r="R10814" s="13" t="s">
        <v>199</v>
      </c>
      <c r="S10814" s="13" t="s">
        <v>196</v>
      </c>
      <c r="T10814">
        <v>5</v>
      </c>
      <c r="U10814">
        <v>3</v>
      </c>
      <c r="V10814">
        <v>1</v>
      </c>
      <c r="W10814" s="13" t="s">
        <v>101</v>
      </c>
      <c r="X10814">
        <v>0.6</v>
      </c>
    </row>
    <row r="10815" spans="1:24" x14ac:dyDescent="0.3">
      <c r="A10815">
        <v>10813</v>
      </c>
      <c r="B10815" t="s">
        <v>217</v>
      </c>
      <c r="C10815" t="s">
        <v>218</v>
      </c>
      <c r="D10815">
        <v>22.605442</v>
      </c>
      <c r="E10815">
        <v>88.407650000000004</v>
      </c>
      <c r="F10815" s="18">
        <v>45616</v>
      </c>
      <c r="G10815" s="19">
        <v>0.95833333333333304</v>
      </c>
      <c r="H10815">
        <v>23</v>
      </c>
      <c r="I10815" s="13" t="s">
        <v>194</v>
      </c>
      <c r="J10815">
        <v>0</v>
      </c>
      <c r="K10815" s="13" t="s">
        <v>214</v>
      </c>
      <c r="L10815">
        <v>6</v>
      </c>
      <c r="M10815">
        <v>0</v>
      </c>
      <c r="N10815" s="13" t="s">
        <v>192</v>
      </c>
      <c r="O10815" s="13" t="s">
        <v>97</v>
      </c>
      <c r="P10815">
        <v>28</v>
      </c>
      <c r="Q10815" s="13" t="s">
        <v>95</v>
      </c>
      <c r="R10815" s="13" t="s">
        <v>98</v>
      </c>
      <c r="S10815" s="13" t="s">
        <v>196</v>
      </c>
      <c r="T10815">
        <v>4</v>
      </c>
      <c r="U10815">
        <v>2</v>
      </c>
      <c r="V10815">
        <v>0</v>
      </c>
      <c r="W10815" s="13" t="s">
        <v>101</v>
      </c>
      <c r="X10815">
        <v>0.1</v>
      </c>
    </row>
    <row r="10816" spans="1:24" x14ac:dyDescent="0.3">
      <c r="A10816">
        <v>10814</v>
      </c>
      <c r="B10816" t="s">
        <v>209</v>
      </c>
      <c r="C10816" t="s">
        <v>210</v>
      </c>
      <c r="D10816">
        <v>17.465337999999999</v>
      </c>
      <c r="E10816">
        <v>78.236951000000005</v>
      </c>
      <c r="F10816" s="18">
        <v>44914</v>
      </c>
      <c r="G10816" s="19">
        <v>4.1666666666666699E-2</v>
      </c>
      <c r="H10816">
        <v>1</v>
      </c>
      <c r="I10816" s="13" t="s">
        <v>204</v>
      </c>
      <c r="J10816">
        <v>0</v>
      </c>
      <c r="K10816" s="13" t="s">
        <v>92</v>
      </c>
      <c r="L10816">
        <v>4</v>
      </c>
      <c r="M10816">
        <v>0</v>
      </c>
      <c r="N10816" s="13" t="s">
        <v>94</v>
      </c>
      <c r="O10816" s="13" t="s">
        <v>95</v>
      </c>
      <c r="P10816">
        <v>22</v>
      </c>
      <c r="Q10816" s="13" t="s">
        <v>97</v>
      </c>
      <c r="R10816" s="13" t="s">
        <v>205</v>
      </c>
      <c r="S10816" s="13" t="s">
        <v>193</v>
      </c>
      <c r="T10816">
        <v>2</v>
      </c>
      <c r="U10816">
        <v>2</v>
      </c>
      <c r="V10816">
        <v>0</v>
      </c>
      <c r="W10816" s="13" t="s">
        <v>101</v>
      </c>
      <c r="X10816">
        <v>0.65</v>
      </c>
    </row>
    <row r="10817" spans="1:24" x14ac:dyDescent="0.3">
      <c r="A10817">
        <v>10815</v>
      </c>
      <c r="B10817" t="s">
        <v>217</v>
      </c>
      <c r="C10817" t="s">
        <v>218</v>
      </c>
      <c r="D10817">
        <v>22.486851999999999</v>
      </c>
      <c r="E10817">
        <v>88.261785000000003</v>
      </c>
      <c r="F10817" s="18">
        <v>45222</v>
      </c>
      <c r="G10817" s="19">
        <v>0.25</v>
      </c>
      <c r="H10817">
        <v>6</v>
      </c>
      <c r="I10817" s="13" t="s">
        <v>204</v>
      </c>
      <c r="J10817">
        <v>0</v>
      </c>
      <c r="K10817" s="13" t="s">
        <v>214</v>
      </c>
      <c r="L10817">
        <v>6</v>
      </c>
      <c r="M10817">
        <v>0</v>
      </c>
      <c r="N10817" s="13" t="s">
        <v>94</v>
      </c>
      <c r="O10817" s="13" t="s">
        <v>95</v>
      </c>
      <c r="P10817">
        <v>31</v>
      </c>
      <c r="Q10817" s="13" t="s">
        <v>97</v>
      </c>
      <c r="R10817" s="13" t="s">
        <v>205</v>
      </c>
      <c r="S10817" s="13" t="s">
        <v>193</v>
      </c>
      <c r="T10817">
        <v>4</v>
      </c>
      <c r="U10817">
        <v>2</v>
      </c>
      <c r="V10817">
        <v>0</v>
      </c>
      <c r="W10817" s="13" t="s">
        <v>101</v>
      </c>
      <c r="X10817">
        <v>0.65</v>
      </c>
    </row>
    <row r="10818" spans="1:24" x14ac:dyDescent="0.3">
      <c r="A10818">
        <v>10816</v>
      </c>
      <c r="B10818" t="s">
        <v>79</v>
      </c>
      <c r="C10818" t="s">
        <v>80</v>
      </c>
      <c r="D10818">
        <v>18.496071000000001</v>
      </c>
      <c r="E10818">
        <v>73.863870000000006</v>
      </c>
      <c r="F10818" s="18">
        <v>45410</v>
      </c>
      <c r="G10818" s="19">
        <v>8.3333333333333301E-2</v>
      </c>
      <c r="H10818">
        <v>2</v>
      </c>
      <c r="I10818" s="13" t="s">
        <v>89</v>
      </c>
      <c r="J10818">
        <v>1</v>
      </c>
      <c r="K10818" s="13" t="s">
        <v>191</v>
      </c>
      <c r="L10818">
        <v>1</v>
      </c>
      <c r="M10818">
        <v>0</v>
      </c>
      <c r="N10818" s="13" t="s">
        <v>192</v>
      </c>
      <c r="O10818" s="13" t="s">
        <v>97</v>
      </c>
      <c r="P10818">
        <v>18</v>
      </c>
      <c r="Q10818" s="13" t="s">
        <v>95</v>
      </c>
      <c r="R10818" s="13" t="s">
        <v>213</v>
      </c>
      <c r="S10818" s="13" t="s">
        <v>99</v>
      </c>
      <c r="T10818">
        <v>2</v>
      </c>
      <c r="U10818">
        <v>2</v>
      </c>
      <c r="V10818">
        <v>0</v>
      </c>
      <c r="W10818" s="13" t="s">
        <v>101</v>
      </c>
      <c r="X10818">
        <v>0.3</v>
      </c>
    </row>
    <row r="10819" spans="1:24" x14ac:dyDescent="0.3">
      <c r="A10819">
        <v>10817</v>
      </c>
      <c r="B10819" t="s">
        <v>200</v>
      </c>
      <c r="C10819" t="s">
        <v>201</v>
      </c>
      <c r="D10819">
        <v>13.194262</v>
      </c>
      <c r="E10819">
        <v>80.187194000000005</v>
      </c>
      <c r="F10819" s="18">
        <v>45267</v>
      </c>
      <c r="G10819" s="19">
        <v>0.875</v>
      </c>
      <c r="H10819">
        <v>21</v>
      </c>
      <c r="I10819" s="13" t="s">
        <v>202</v>
      </c>
      <c r="J10819">
        <v>0</v>
      </c>
      <c r="K10819" s="13" t="s">
        <v>92</v>
      </c>
      <c r="L10819">
        <v>6</v>
      </c>
      <c r="M10819">
        <v>1</v>
      </c>
      <c r="N10819" s="13" t="s">
        <v>212</v>
      </c>
      <c r="O10819" s="13" t="s">
        <v>195</v>
      </c>
      <c r="P10819">
        <v>18</v>
      </c>
      <c r="Q10819" s="13" t="s">
        <v>95</v>
      </c>
      <c r="R10819" s="13" t="s">
        <v>213</v>
      </c>
      <c r="S10819" s="13" t="s">
        <v>99</v>
      </c>
      <c r="T10819">
        <v>3</v>
      </c>
      <c r="U10819">
        <v>3</v>
      </c>
      <c r="V10819">
        <v>0</v>
      </c>
      <c r="W10819" s="13" t="s">
        <v>101</v>
      </c>
      <c r="X10819">
        <v>0.45</v>
      </c>
    </row>
    <row r="10820" spans="1:24" x14ac:dyDescent="0.3">
      <c r="A10820">
        <v>10818</v>
      </c>
      <c r="B10820" t="s">
        <v>200</v>
      </c>
      <c r="C10820" t="s">
        <v>201</v>
      </c>
      <c r="D10820">
        <v>13.194454</v>
      </c>
      <c r="E10820">
        <v>80.259474999999995</v>
      </c>
      <c r="F10820" s="18">
        <v>45658</v>
      </c>
      <c r="G10820" s="19">
        <v>0.125</v>
      </c>
      <c r="H10820">
        <v>3</v>
      </c>
      <c r="I10820" s="13" t="s">
        <v>194</v>
      </c>
      <c r="J10820">
        <v>0</v>
      </c>
      <c r="K10820" s="13" t="s">
        <v>214</v>
      </c>
      <c r="L10820">
        <v>1</v>
      </c>
      <c r="M10820">
        <v>1</v>
      </c>
      <c r="N10820" s="13" t="s">
        <v>94</v>
      </c>
      <c r="O10820" s="13" t="s">
        <v>95</v>
      </c>
      <c r="P10820">
        <v>26</v>
      </c>
      <c r="Q10820" s="13" t="s">
        <v>95</v>
      </c>
      <c r="R10820" s="13" t="s">
        <v>199</v>
      </c>
      <c r="S10820" s="13" t="s">
        <v>196</v>
      </c>
      <c r="T10820">
        <v>2</v>
      </c>
      <c r="U10820">
        <v>1</v>
      </c>
      <c r="V10820">
        <v>0</v>
      </c>
      <c r="W10820" s="13" t="s">
        <v>101</v>
      </c>
      <c r="X10820">
        <v>0.45</v>
      </c>
    </row>
    <row r="10821" spans="1:24" x14ac:dyDescent="0.3">
      <c r="A10821">
        <v>10819</v>
      </c>
      <c r="B10821" t="s">
        <v>209</v>
      </c>
      <c r="C10821" t="s">
        <v>210</v>
      </c>
      <c r="D10821">
        <v>17.264941</v>
      </c>
      <c r="E10821">
        <v>78.596292000000005</v>
      </c>
      <c r="F10821" s="18">
        <v>44664</v>
      </c>
      <c r="G10821" s="19">
        <v>8.3333333333333301E-2</v>
      </c>
      <c r="H10821">
        <v>2</v>
      </c>
      <c r="I10821" s="13" t="s">
        <v>194</v>
      </c>
      <c r="J10821">
        <v>0</v>
      </c>
      <c r="K10821" s="13" t="s">
        <v>92</v>
      </c>
      <c r="L10821">
        <v>2</v>
      </c>
      <c r="M10821">
        <v>1</v>
      </c>
      <c r="N10821" s="13" t="s">
        <v>212</v>
      </c>
      <c r="O10821" s="13" t="s">
        <v>195</v>
      </c>
      <c r="P10821">
        <v>26</v>
      </c>
      <c r="Q10821" s="13" t="s">
        <v>195</v>
      </c>
      <c r="R10821" s="13" t="s">
        <v>205</v>
      </c>
      <c r="S10821" s="13" t="s">
        <v>196</v>
      </c>
      <c r="T10821">
        <v>4</v>
      </c>
      <c r="U10821">
        <v>4</v>
      </c>
      <c r="V10821">
        <v>0</v>
      </c>
      <c r="W10821" s="13" t="s">
        <v>101</v>
      </c>
      <c r="X10821">
        <v>0.25</v>
      </c>
    </row>
    <row r="10822" spans="1:24" x14ac:dyDescent="0.3">
      <c r="A10822">
        <v>10820</v>
      </c>
      <c r="B10822" t="s">
        <v>203</v>
      </c>
      <c r="C10822" t="s">
        <v>203</v>
      </c>
      <c r="D10822">
        <v>28.435123000000001</v>
      </c>
      <c r="E10822">
        <v>76.875653</v>
      </c>
      <c r="F10822" s="18">
        <v>45755</v>
      </c>
      <c r="G10822" s="19">
        <v>0.58333333333333304</v>
      </c>
      <c r="H10822">
        <v>14</v>
      </c>
      <c r="I10822" s="13" t="s">
        <v>215</v>
      </c>
      <c r="J10822">
        <v>0</v>
      </c>
      <c r="K10822" s="13" t="s">
        <v>214</v>
      </c>
      <c r="L10822">
        <v>2</v>
      </c>
      <c r="M10822">
        <v>1</v>
      </c>
      <c r="N10822" s="13" t="s">
        <v>212</v>
      </c>
      <c r="O10822" s="13" t="s">
        <v>195</v>
      </c>
      <c r="P10822">
        <v>31</v>
      </c>
      <c r="Q10822" s="13" t="s">
        <v>97</v>
      </c>
      <c r="R10822" s="13" t="s">
        <v>208</v>
      </c>
      <c r="S10822" s="13" t="s">
        <v>196</v>
      </c>
      <c r="T10822">
        <v>1</v>
      </c>
      <c r="U10822">
        <v>1</v>
      </c>
      <c r="V10822">
        <v>0</v>
      </c>
      <c r="W10822" s="13" t="s">
        <v>101</v>
      </c>
      <c r="X10822">
        <v>0.45</v>
      </c>
    </row>
    <row r="10823" spans="1:24" x14ac:dyDescent="0.3">
      <c r="A10823">
        <v>10821</v>
      </c>
      <c r="B10823" t="s">
        <v>197</v>
      </c>
      <c r="C10823" t="s">
        <v>198</v>
      </c>
      <c r="D10823">
        <v>30.675843</v>
      </c>
      <c r="E10823">
        <v>76.859397000000001</v>
      </c>
      <c r="F10823" s="18">
        <v>45020</v>
      </c>
      <c r="G10823" s="19">
        <v>0.20833333333333301</v>
      </c>
      <c r="H10823">
        <v>5</v>
      </c>
      <c r="I10823" s="13" t="s">
        <v>215</v>
      </c>
      <c r="J10823">
        <v>0</v>
      </c>
      <c r="K10823" s="13" t="s">
        <v>92</v>
      </c>
      <c r="L10823">
        <v>1</v>
      </c>
      <c r="M10823">
        <v>0</v>
      </c>
      <c r="N10823" s="13" t="s">
        <v>94</v>
      </c>
      <c r="O10823" s="13" t="s">
        <v>95</v>
      </c>
      <c r="P10823">
        <v>37</v>
      </c>
      <c r="Q10823" s="13" t="s">
        <v>195</v>
      </c>
      <c r="R10823" s="13" t="s">
        <v>199</v>
      </c>
      <c r="S10823" s="13" t="s">
        <v>193</v>
      </c>
      <c r="T10823">
        <v>5</v>
      </c>
      <c r="U10823">
        <v>4</v>
      </c>
      <c r="V10823">
        <v>0</v>
      </c>
      <c r="W10823" s="13" t="s">
        <v>101</v>
      </c>
      <c r="X10823">
        <v>0.45</v>
      </c>
    </row>
    <row r="10824" spans="1:24" x14ac:dyDescent="0.3">
      <c r="A10824">
        <v>10822</v>
      </c>
      <c r="B10824" t="s">
        <v>197</v>
      </c>
      <c r="C10824" t="s">
        <v>198</v>
      </c>
      <c r="D10824">
        <v>30.640649</v>
      </c>
      <c r="E10824">
        <v>76.809488000000002</v>
      </c>
      <c r="F10824" s="18">
        <v>45544</v>
      </c>
      <c r="G10824" s="19">
        <v>0.45833333333333298</v>
      </c>
      <c r="H10824">
        <v>11</v>
      </c>
      <c r="I10824" s="13" t="s">
        <v>204</v>
      </c>
      <c r="J10824">
        <v>0</v>
      </c>
      <c r="K10824" s="13" t="s">
        <v>92</v>
      </c>
      <c r="L10824">
        <v>5</v>
      </c>
      <c r="M10824">
        <v>1</v>
      </c>
      <c r="N10824" s="13" t="s">
        <v>192</v>
      </c>
      <c r="O10824" s="13" t="s">
        <v>97</v>
      </c>
      <c r="P10824">
        <v>23</v>
      </c>
      <c r="Q10824" s="13" t="s">
        <v>97</v>
      </c>
      <c r="R10824" s="13" t="s">
        <v>208</v>
      </c>
      <c r="S10824" s="13" t="s">
        <v>99</v>
      </c>
      <c r="T10824">
        <v>5</v>
      </c>
      <c r="U10824">
        <v>5</v>
      </c>
      <c r="V10824">
        <v>0</v>
      </c>
      <c r="W10824" s="13" t="s">
        <v>101</v>
      </c>
      <c r="X10824">
        <v>0.5</v>
      </c>
    </row>
    <row r="10825" spans="1:24" x14ac:dyDescent="0.3">
      <c r="A10825">
        <v>10823</v>
      </c>
      <c r="B10825" t="s">
        <v>206</v>
      </c>
      <c r="C10825" t="s">
        <v>207</v>
      </c>
      <c r="D10825">
        <v>12.937771</v>
      </c>
      <c r="E10825">
        <v>77.563806</v>
      </c>
      <c r="F10825" s="18">
        <v>44876</v>
      </c>
      <c r="G10825" s="19">
        <v>0.16666666666666699</v>
      </c>
      <c r="H10825">
        <v>4</v>
      </c>
      <c r="I10825" s="13" t="s">
        <v>211</v>
      </c>
      <c r="J10825">
        <v>0</v>
      </c>
      <c r="K10825" s="13" t="s">
        <v>214</v>
      </c>
      <c r="L10825">
        <v>5</v>
      </c>
      <c r="M10825">
        <v>1</v>
      </c>
      <c r="N10825" s="13" t="s">
        <v>94</v>
      </c>
      <c r="O10825" s="13" t="s">
        <v>95</v>
      </c>
      <c r="P10825">
        <v>18</v>
      </c>
      <c r="Q10825" s="13" t="s">
        <v>95</v>
      </c>
      <c r="R10825" s="13" t="s">
        <v>208</v>
      </c>
      <c r="S10825" s="13" t="s">
        <v>99</v>
      </c>
      <c r="T10825">
        <v>5</v>
      </c>
      <c r="U10825">
        <v>5</v>
      </c>
      <c r="V10825">
        <v>0</v>
      </c>
      <c r="W10825" s="13" t="s">
        <v>101</v>
      </c>
      <c r="X10825">
        <v>0.65</v>
      </c>
    </row>
    <row r="10826" spans="1:24" x14ac:dyDescent="0.3">
      <c r="A10826">
        <v>10824</v>
      </c>
      <c r="B10826" t="s">
        <v>200</v>
      </c>
      <c r="C10826" t="s">
        <v>201</v>
      </c>
      <c r="D10826">
        <v>13.168872</v>
      </c>
      <c r="E10826">
        <v>80.126064</v>
      </c>
      <c r="F10826" s="18">
        <v>44568</v>
      </c>
      <c r="G10826" s="19">
        <v>8.3333333333333301E-2</v>
      </c>
      <c r="H10826">
        <v>2</v>
      </c>
      <c r="I10826" s="13" t="s">
        <v>211</v>
      </c>
      <c r="J10826">
        <v>0</v>
      </c>
      <c r="K10826" s="13" t="s">
        <v>92</v>
      </c>
      <c r="L10826">
        <v>2</v>
      </c>
      <c r="M10826">
        <v>0</v>
      </c>
      <c r="N10826" s="13" t="s">
        <v>192</v>
      </c>
      <c r="O10826" s="13" t="s">
        <v>97</v>
      </c>
      <c r="P10826">
        <v>21</v>
      </c>
      <c r="Q10826" s="13" t="s">
        <v>95</v>
      </c>
      <c r="R10826" s="13" t="s">
        <v>199</v>
      </c>
      <c r="S10826" s="13" t="s">
        <v>196</v>
      </c>
      <c r="T10826">
        <v>3</v>
      </c>
      <c r="U10826">
        <v>1</v>
      </c>
      <c r="V10826">
        <v>0</v>
      </c>
      <c r="W10826" s="13" t="s">
        <v>101</v>
      </c>
      <c r="X10826">
        <v>0.1</v>
      </c>
    </row>
    <row r="10827" spans="1:24" x14ac:dyDescent="0.3">
      <c r="A10827">
        <v>10825</v>
      </c>
      <c r="B10827" t="s">
        <v>206</v>
      </c>
      <c r="C10827" t="s">
        <v>207</v>
      </c>
      <c r="D10827">
        <v>13.170464000000001</v>
      </c>
      <c r="E10827">
        <v>77.62585</v>
      </c>
      <c r="F10827" s="18">
        <v>45748</v>
      </c>
      <c r="G10827" s="19">
        <v>0.95833333333333304</v>
      </c>
      <c r="H10827">
        <v>23</v>
      </c>
      <c r="I10827" s="13" t="s">
        <v>215</v>
      </c>
      <c r="J10827">
        <v>0</v>
      </c>
      <c r="K10827" s="13" t="s">
        <v>214</v>
      </c>
      <c r="L10827">
        <v>6</v>
      </c>
      <c r="M10827">
        <v>1</v>
      </c>
      <c r="N10827" s="13" t="s">
        <v>192</v>
      </c>
      <c r="O10827" s="13" t="s">
        <v>97</v>
      </c>
      <c r="P10827">
        <v>38</v>
      </c>
      <c r="Q10827" s="13" t="s">
        <v>195</v>
      </c>
      <c r="R10827" s="13" t="s">
        <v>205</v>
      </c>
      <c r="S10827" s="13" t="s">
        <v>193</v>
      </c>
      <c r="T10827">
        <v>4</v>
      </c>
      <c r="U10827">
        <v>0</v>
      </c>
      <c r="V10827">
        <v>0</v>
      </c>
      <c r="W10827" s="13" t="s">
        <v>101</v>
      </c>
      <c r="X10827">
        <v>0.1</v>
      </c>
    </row>
    <row r="10828" spans="1:24" x14ac:dyDescent="0.3">
      <c r="A10828">
        <v>10826</v>
      </c>
      <c r="B10828" t="s">
        <v>197</v>
      </c>
      <c r="C10828" t="s">
        <v>198</v>
      </c>
      <c r="D10828">
        <v>30.683610999999999</v>
      </c>
      <c r="E10828">
        <v>76.742759000000007</v>
      </c>
      <c r="F10828" s="18">
        <v>45600</v>
      </c>
      <c r="G10828" s="19">
        <v>0.66666666666666696</v>
      </c>
      <c r="H10828">
        <v>16</v>
      </c>
      <c r="I10828" s="13" t="s">
        <v>204</v>
      </c>
      <c r="J10828">
        <v>0</v>
      </c>
      <c r="K10828" s="13" t="s">
        <v>214</v>
      </c>
      <c r="L10828">
        <v>5</v>
      </c>
      <c r="M10828">
        <v>1</v>
      </c>
      <c r="N10828" s="13" t="s">
        <v>192</v>
      </c>
      <c r="O10828" s="13" t="s">
        <v>97</v>
      </c>
      <c r="P10828">
        <v>35</v>
      </c>
      <c r="Q10828" s="13" t="s">
        <v>97</v>
      </c>
      <c r="R10828" s="13" t="s">
        <v>205</v>
      </c>
      <c r="S10828" s="13" t="s">
        <v>193</v>
      </c>
      <c r="T10828">
        <v>5</v>
      </c>
      <c r="U10828">
        <v>2</v>
      </c>
      <c r="V10828">
        <v>0</v>
      </c>
      <c r="W10828" s="13" t="s">
        <v>101</v>
      </c>
      <c r="X10828">
        <v>0.3</v>
      </c>
    </row>
    <row r="10829" spans="1:24" x14ac:dyDescent="0.3">
      <c r="A10829">
        <v>10827</v>
      </c>
      <c r="B10829" t="s">
        <v>209</v>
      </c>
      <c r="C10829" t="s">
        <v>210</v>
      </c>
      <c r="D10829">
        <v>17.226682</v>
      </c>
      <c r="E10829">
        <v>78.497343000000001</v>
      </c>
      <c r="F10829" s="18">
        <v>45386</v>
      </c>
      <c r="G10829" s="19">
        <v>0.95833333333333304</v>
      </c>
      <c r="H10829">
        <v>23</v>
      </c>
      <c r="I10829" s="13" t="s">
        <v>202</v>
      </c>
      <c r="J10829">
        <v>0</v>
      </c>
      <c r="K10829" s="13" t="s">
        <v>214</v>
      </c>
      <c r="L10829">
        <v>4</v>
      </c>
      <c r="M10829">
        <v>1</v>
      </c>
      <c r="N10829" s="13" t="s">
        <v>192</v>
      </c>
      <c r="O10829" s="13" t="s">
        <v>97</v>
      </c>
      <c r="P10829">
        <v>25</v>
      </c>
      <c r="Q10829" s="13" t="s">
        <v>195</v>
      </c>
      <c r="R10829" s="13" t="s">
        <v>98</v>
      </c>
      <c r="S10829" s="13" t="s">
        <v>196</v>
      </c>
      <c r="T10829">
        <v>1</v>
      </c>
      <c r="U10829">
        <v>0</v>
      </c>
      <c r="V10829">
        <v>0</v>
      </c>
      <c r="W10829" s="13" t="s">
        <v>101</v>
      </c>
      <c r="X10829">
        <v>0.1</v>
      </c>
    </row>
    <row r="10830" spans="1:24" x14ac:dyDescent="0.3">
      <c r="A10830">
        <v>10828</v>
      </c>
      <c r="B10830" t="s">
        <v>197</v>
      </c>
      <c r="C10830" t="s">
        <v>198</v>
      </c>
      <c r="D10830">
        <v>30.636976000000001</v>
      </c>
      <c r="E10830">
        <v>76.759169</v>
      </c>
      <c r="F10830" s="18">
        <v>45296</v>
      </c>
      <c r="G10830" s="19">
        <v>0.95833333333333304</v>
      </c>
      <c r="H10830">
        <v>23</v>
      </c>
      <c r="I10830" s="13" t="s">
        <v>211</v>
      </c>
      <c r="J10830">
        <v>0</v>
      </c>
      <c r="K10830" s="13" t="s">
        <v>214</v>
      </c>
      <c r="L10830">
        <v>3</v>
      </c>
      <c r="M10830">
        <v>1</v>
      </c>
      <c r="N10830" s="13" t="s">
        <v>94</v>
      </c>
      <c r="O10830" s="13" t="s">
        <v>95</v>
      </c>
      <c r="P10830">
        <v>36</v>
      </c>
      <c r="Q10830" s="13" t="s">
        <v>97</v>
      </c>
      <c r="R10830" s="13" t="s">
        <v>205</v>
      </c>
      <c r="S10830" s="13" t="s">
        <v>196</v>
      </c>
      <c r="T10830">
        <v>3</v>
      </c>
      <c r="U10830">
        <v>2</v>
      </c>
      <c r="V10830">
        <v>0</v>
      </c>
      <c r="W10830" s="13" t="s">
        <v>101</v>
      </c>
      <c r="X10830">
        <v>0.65</v>
      </c>
    </row>
    <row r="10831" spans="1:24" x14ac:dyDescent="0.3">
      <c r="A10831">
        <v>10829</v>
      </c>
      <c r="B10831" t="s">
        <v>79</v>
      </c>
      <c r="C10831" t="s">
        <v>80</v>
      </c>
      <c r="D10831">
        <v>18.600287999999999</v>
      </c>
      <c r="E10831">
        <v>73.971132999999995</v>
      </c>
      <c r="F10831" s="18">
        <v>44610</v>
      </c>
      <c r="G10831" s="19">
        <v>0.66666666666666696</v>
      </c>
      <c r="H10831">
        <v>16</v>
      </c>
      <c r="I10831" s="13" t="s">
        <v>211</v>
      </c>
      <c r="J10831">
        <v>0</v>
      </c>
      <c r="K10831" s="13" t="s">
        <v>214</v>
      </c>
      <c r="L10831">
        <v>4</v>
      </c>
      <c r="M10831">
        <v>0</v>
      </c>
      <c r="N10831" s="13" t="s">
        <v>192</v>
      </c>
      <c r="O10831" s="13" t="s">
        <v>97</v>
      </c>
      <c r="P10831">
        <v>28</v>
      </c>
      <c r="Q10831" s="13" t="s">
        <v>95</v>
      </c>
      <c r="R10831" s="13" t="s">
        <v>213</v>
      </c>
      <c r="S10831" s="13" t="s">
        <v>196</v>
      </c>
      <c r="T10831">
        <v>1</v>
      </c>
      <c r="U10831">
        <v>1</v>
      </c>
      <c r="V10831">
        <v>0</v>
      </c>
      <c r="W10831" s="13" t="s">
        <v>101</v>
      </c>
      <c r="X10831">
        <v>0.1</v>
      </c>
    </row>
    <row r="10832" spans="1:24" x14ac:dyDescent="0.3">
      <c r="A10832">
        <v>10830</v>
      </c>
      <c r="B10832" t="s">
        <v>200</v>
      </c>
      <c r="C10832" t="s">
        <v>201</v>
      </c>
      <c r="D10832">
        <v>13.149476</v>
      </c>
      <c r="E10832">
        <v>80.247157999999999</v>
      </c>
      <c r="F10832" s="18">
        <v>45720</v>
      </c>
      <c r="G10832" s="19">
        <v>8.3333333333333301E-2</v>
      </c>
      <c r="H10832">
        <v>2</v>
      </c>
      <c r="I10832" s="13" t="s">
        <v>215</v>
      </c>
      <c r="J10832">
        <v>0</v>
      </c>
      <c r="K10832" s="13" t="s">
        <v>191</v>
      </c>
      <c r="L10832">
        <v>2</v>
      </c>
      <c r="M10832">
        <v>1</v>
      </c>
      <c r="N10832" s="13" t="s">
        <v>192</v>
      </c>
      <c r="O10832" s="13" t="s">
        <v>97</v>
      </c>
      <c r="P10832">
        <v>36</v>
      </c>
      <c r="Q10832" s="13" t="s">
        <v>95</v>
      </c>
      <c r="R10832" s="13" t="s">
        <v>205</v>
      </c>
      <c r="S10832" s="13" t="s">
        <v>196</v>
      </c>
      <c r="T10832">
        <v>1</v>
      </c>
      <c r="U10832">
        <v>1</v>
      </c>
      <c r="V10832">
        <v>0</v>
      </c>
      <c r="W10832" s="13" t="s">
        <v>101</v>
      </c>
      <c r="X10832">
        <v>0.1</v>
      </c>
    </row>
    <row r="10833" spans="1:24" x14ac:dyDescent="0.3">
      <c r="A10833">
        <v>10831</v>
      </c>
      <c r="B10833" t="s">
        <v>206</v>
      </c>
      <c r="C10833" t="s">
        <v>207</v>
      </c>
      <c r="D10833">
        <v>12.812504000000001</v>
      </c>
      <c r="E10833">
        <v>77.638069000000002</v>
      </c>
      <c r="F10833" s="18">
        <v>44584</v>
      </c>
      <c r="G10833" s="19">
        <v>0.45833333333333298</v>
      </c>
      <c r="H10833">
        <v>11</v>
      </c>
      <c r="I10833" s="13" t="s">
        <v>89</v>
      </c>
      <c r="J10833">
        <v>1</v>
      </c>
      <c r="K10833" s="13" t="s">
        <v>214</v>
      </c>
      <c r="L10833">
        <v>3</v>
      </c>
      <c r="M10833">
        <v>1</v>
      </c>
      <c r="N10833" s="13" t="s">
        <v>94</v>
      </c>
      <c r="O10833" s="13" t="s">
        <v>95</v>
      </c>
      <c r="P10833">
        <v>37</v>
      </c>
      <c r="Q10833" s="13" t="s">
        <v>97</v>
      </c>
      <c r="R10833" s="13" t="s">
        <v>98</v>
      </c>
      <c r="S10833" s="13" t="s">
        <v>196</v>
      </c>
      <c r="T10833">
        <v>4</v>
      </c>
      <c r="U10833">
        <v>3</v>
      </c>
      <c r="V10833">
        <v>0</v>
      </c>
      <c r="W10833" s="13" t="s">
        <v>101</v>
      </c>
      <c r="X10833">
        <v>0.65</v>
      </c>
    </row>
    <row r="10834" spans="1:24" x14ac:dyDescent="0.3">
      <c r="A10834">
        <v>10832</v>
      </c>
      <c r="B10834" t="s">
        <v>190</v>
      </c>
      <c r="C10834" t="s">
        <v>80</v>
      </c>
      <c r="D10834">
        <v>19.045544</v>
      </c>
      <c r="E10834">
        <v>72.939417000000006</v>
      </c>
      <c r="F10834" s="18">
        <v>45698</v>
      </c>
      <c r="G10834" s="19">
        <v>0.79166666666666696</v>
      </c>
      <c r="H10834">
        <v>19</v>
      </c>
      <c r="I10834" s="13" t="s">
        <v>204</v>
      </c>
      <c r="J10834">
        <v>0</v>
      </c>
      <c r="K10834" s="13" t="s">
        <v>191</v>
      </c>
      <c r="L10834">
        <v>2</v>
      </c>
      <c r="M10834">
        <v>0</v>
      </c>
      <c r="N10834" s="13" t="s">
        <v>212</v>
      </c>
      <c r="O10834" s="13" t="s">
        <v>195</v>
      </c>
      <c r="P10834">
        <v>34</v>
      </c>
      <c r="Q10834" s="13" t="s">
        <v>97</v>
      </c>
      <c r="R10834" s="13" t="s">
        <v>208</v>
      </c>
      <c r="S10834" s="13" t="s">
        <v>193</v>
      </c>
      <c r="T10834">
        <v>5</v>
      </c>
      <c r="U10834">
        <v>3</v>
      </c>
      <c r="V10834">
        <v>1</v>
      </c>
      <c r="W10834" s="13" t="s">
        <v>101</v>
      </c>
      <c r="X10834">
        <v>0.6</v>
      </c>
    </row>
    <row r="10835" spans="1:24" x14ac:dyDescent="0.3">
      <c r="A10835">
        <v>10833</v>
      </c>
      <c r="B10835" t="s">
        <v>206</v>
      </c>
      <c r="C10835" t="s">
        <v>207</v>
      </c>
      <c r="D10835">
        <v>12.987819999999999</v>
      </c>
      <c r="E10835">
        <v>77.784841</v>
      </c>
      <c r="F10835" s="18">
        <v>44971</v>
      </c>
      <c r="G10835" s="19">
        <v>0.33333333333333298</v>
      </c>
      <c r="H10835">
        <v>8</v>
      </c>
      <c r="I10835" s="13" t="s">
        <v>215</v>
      </c>
      <c r="J10835">
        <v>0</v>
      </c>
      <c r="K10835" s="13" t="s">
        <v>92</v>
      </c>
      <c r="L10835">
        <v>4</v>
      </c>
      <c r="M10835">
        <v>1</v>
      </c>
      <c r="N10835" s="13" t="s">
        <v>212</v>
      </c>
      <c r="O10835" s="13" t="s">
        <v>95</v>
      </c>
      <c r="P10835">
        <v>36</v>
      </c>
      <c r="Q10835" s="13" t="s">
        <v>97</v>
      </c>
      <c r="R10835" s="13" t="s">
        <v>98</v>
      </c>
      <c r="S10835" s="13" t="s">
        <v>196</v>
      </c>
      <c r="T10835">
        <v>4</v>
      </c>
      <c r="U10835">
        <v>4</v>
      </c>
      <c r="V10835">
        <v>1</v>
      </c>
      <c r="W10835" s="13" t="s">
        <v>101</v>
      </c>
      <c r="X10835">
        <v>0.8</v>
      </c>
    </row>
    <row r="10836" spans="1:24" x14ac:dyDescent="0.3">
      <c r="A10836">
        <v>10834</v>
      </c>
      <c r="B10836" t="s">
        <v>217</v>
      </c>
      <c r="C10836" t="s">
        <v>218</v>
      </c>
      <c r="D10836">
        <v>22.440802999999999</v>
      </c>
      <c r="E10836">
        <v>88.481352999999999</v>
      </c>
      <c r="F10836" s="18">
        <v>45129</v>
      </c>
      <c r="G10836" s="19">
        <v>0.625</v>
      </c>
      <c r="H10836">
        <v>15</v>
      </c>
      <c r="I10836" s="13" t="s">
        <v>219</v>
      </c>
      <c r="J10836">
        <v>1</v>
      </c>
      <c r="K10836" s="13" t="s">
        <v>92</v>
      </c>
      <c r="L10836">
        <v>1</v>
      </c>
      <c r="M10836">
        <v>1</v>
      </c>
      <c r="N10836" s="13" t="s">
        <v>212</v>
      </c>
      <c r="O10836" s="13" t="s">
        <v>95</v>
      </c>
      <c r="P10836">
        <v>28</v>
      </c>
      <c r="Q10836" s="13" t="s">
        <v>97</v>
      </c>
      <c r="R10836" s="13" t="s">
        <v>208</v>
      </c>
      <c r="S10836" s="13" t="s">
        <v>196</v>
      </c>
      <c r="T10836">
        <v>3</v>
      </c>
      <c r="U10836">
        <v>0</v>
      </c>
      <c r="V10836">
        <v>0</v>
      </c>
      <c r="W10836" s="13" t="s">
        <v>101</v>
      </c>
      <c r="X10836">
        <v>0.65</v>
      </c>
    </row>
    <row r="10837" spans="1:24" x14ac:dyDescent="0.3">
      <c r="A10837">
        <v>10835</v>
      </c>
      <c r="B10837" t="s">
        <v>79</v>
      </c>
      <c r="C10837" t="s">
        <v>80</v>
      </c>
      <c r="D10837">
        <v>18.451671999999999</v>
      </c>
      <c r="E10837">
        <v>73.922911999999997</v>
      </c>
      <c r="F10837" s="18">
        <v>45151</v>
      </c>
      <c r="G10837" s="19">
        <v>0.83333333333333304</v>
      </c>
      <c r="H10837">
        <v>20</v>
      </c>
      <c r="I10837" s="13" t="s">
        <v>89</v>
      </c>
      <c r="J10837">
        <v>1</v>
      </c>
      <c r="K10837" s="13" t="s">
        <v>191</v>
      </c>
      <c r="L10837">
        <v>5</v>
      </c>
      <c r="M10837">
        <v>1</v>
      </c>
      <c r="N10837" s="13" t="s">
        <v>212</v>
      </c>
      <c r="O10837" s="13" t="s">
        <v>195</v>
      </c>
      <c r="P10837">
        <v>27</v>
      </c>
      <c r="Q10837" s="13" t="s">
        <v>195</v>
      </c>
      <c r="R10837" s="13" t="s">
        <v>98</v>
      </c>
      <c r="S10837" s="13" t="s">
        <v>193</v>
      </c>
      <c r="T10837">
        <v>4</v>
      </c>
      <c r="U10837">
        <v>1</v>
      </c>
      <c r="V10837">
        <v>0</v>
      </c>
      <c r="W10837" s="13" t="s">
        <v>101</v>
      </c>
      <c r="X10837">
        <v>0.25</v>
      </c>
    </row>
    <row r="10838" spans="1:24" x14ac:dyDescent="0.3">
      <c r="A10838">
        <v>10836</v>
      </c>
      <c r="B10838" t="s">
        <v>190</v>
      </c>
      <c r="C10838" t="s">
        <v>80</v>
      </c>
      <c r="D10838">
        <v>18.802557</v>
      </c>
      <c r="E10838">
        <v>72.969748999999993</v>
      </c>
      <c r="F10838" s="18">
        <v>45219</v>
      </c>
      <c r="G10838" s="19">
        <v>0.16666666666666699</v>
      </c>
      <c r="H10838">
        <v>4</v>
      </c>
      <c r="I10838" s="13" t="s">
        <v>211</v>
      </c>
      <c r="J10838">
        <v>0</v>
      </c>
      <c r="K10838" s="13" t="s">
        <v>191</v>
      </c>
      <c r="L10838">
        <v>3</v>
      </c>
      <c r="M10838">
        <v>1</v>
      </c>
      <c r="N10838" s="13" t="s">
        <v>212</v>
      </c>
      <c r="O10838" s="13" t="s">
        <v>95</v>
      </c>
      <c r="P10838">
        <v>18</v>
      </c>
      <c r="Q10838" s="13" t="s">
        <v>95</v>
      </c>
      <c r="R10838" s="13" t="s">
        <v>205</v>
      </c>
      <c r="S10838" s="13" t="s">
        <v>196</v>
      </c>
      <c r="T10838">
        <v>1</v>
      </c>
      <c r="U10838">
        <v>1</v>
      </c>
      <c r="V10838">
        <v>0</v>
      </c>
      <c r="W10838" s="13" t="s">
        <v>101</v>
      </c>
      <c r="X10838">
        <v>0.45</v>
      </c>
    </row>
    <row r="10839" spans="1:24" x14ac:dyDescent="0.3">
      <c r="A10839">
        <v>10837</v>
      </c>
      <c r="B10839" t="s">
        <v>217</v>
      </c>
      <c r="C10839" t="s">
        <v>218</v>
      </c>
      <c r="D10839">
        <v>22.555712</v>
      </c>
      <c r="E10839">
        <v>88.394285999999994</v>
      </c>
      <c r="F10839" s="18">
        <v>45724</v>
      </c>
      <c r="G10839" s="19">
        <v>0</v>
      </c>
      <c r="H10839">
        <v>0</v>
      </c>
      <c r="I10839" s="13" t="s">
        <v>219</v>
      </c>
      <c r="J10839">
        <v>1</v>
      </c>
      <c r="K10839" s="13" t="s">
        <v>191</v>
      </c>
      <c r="L10839">
        <v>4</v>
      </c>
      <c r="M10839">
        <v>1</v>
      </c>
      <c r="N10839" s="13" t="s">
        <v>94</v>
      </c>
      <c r="O10839" s="13" t="s">
        <v>95</v>
      </c>
      <c r="P10839">
        <v>31</v>
      </c>
      <c r="Q10839" s="13" t="s">
        <v>95</v>
      </c>
      <c r="R10839" s="13" t="s">
        <v>205</v>
      </c>
      <c r="S10839" s="13" t="s">
        <v>196</v>
      </c>
      <c r="T10839">
        <v>1</v>
      </c>
      <c r="U10839">
        <v>0</v>
      </c>
      <c r="V10839">
        <v>0</v>
      </c>
      <c r="W10839" s="13" t="s">
        <v>101</v>
      </c>
      <c r="X10839">
        <v>0.45</v>
      </c>
    </row>
    <row r="10840" spans="1:24" x14ac:dyDescent="0.3">
      <c r="A10840">
        <v>10838</v>
      </c>
      <c r="B10840" t="s">
        <v>203</v>
      </c>
      <c r="C10840" t="s">
        <v>203</v>
      </c>
      <c r="D10840">
        <v>28.778829999999999</v>
      </c>
      <c r="E10840">
        <v>77.286905000000004</v>
      </c>
      <c r="F10840" s="18">
        <v>45442</v>
      </c>
      <c r="G10840" s="19">
        <v>0.54166666666666696</v>
      </c>
      <c r="H10840">
        <v>13</v>
      </c>
      <c r="I10840" s="13" t="s">
        <v>202</v>
      </c>
      <c r="J10840">
        <v>0</v>
      </c>
      <c r="K10840" s="13" t="s">
        <v>191</v>
      </c>
      <c r="L10840">
        <v>1</v>
      </c>
      <c r="M10840">
        <v>1</v>
      </c>
      <c r="N10840" s="13" t="s">
        <v>212</v>
      </c>
      <c r="O10840" s="13" t="s">
        <v>195</v>
      </c>
      <c r="P10840">
        <v>34</v>
      </c>
      <c r="Q10840" s="13" t="s">
        <v>195</v>
      </c>
      <c r="R10840" s="13" t="s">
        <v>205</v>
      </c>
      <c r="S10840" s="13" t="s">
        <v>193</v>
      </c>
      <c r="T10840">
        <v>4</v>
      </c>
      <c r="U10840">
        <v>1</v>
      </c>
      <c r="V10840">
        <v>0</v>
      </c>
      <c r="W10840" s="13" t="s">
        <v>101</v>
      </c>
      <c r="X10840">
        <v>0.25</v>
      </c>
    </row>
    <row r="10841" spans="1:24" x14ac:dyDescent="0.3">
      <c r="A10841">
        <v>10839</v>
      </c>
      <c r="B10841" t="s">
        <v>190</v>
      </c>
      <c r="C10841" t="s">
        <v>80</v>
      </c>
      <c r="D10841">
        <v>18.928376</v>
      </c>
      <c r="E10841">
        <v>72.958055999999999</v>
      </c>
      <c r="F10841" s="18">
        <v>45729</v>
      </c>
      <c r="G10841" s="19">
        <v>0.41666666666666702</v>
      </c>
      <c r="H10841">
        <v>10</v>
      </c>
      <c r="I10841" s="13" t="s">
        <v>202</v>
      </c>
      <c r="J10841">
        <v>0</v>
      </c>
      <c r="K10841" s="13" t="s">
        <v>191</v>
      </c>
      <c r="L10841">
        <v>4</v>
      </c>
      <c r="M10841">
        <v>0</v>
      </c>
      <c r="N10841" s="13" t="s">
        <v>94</v>
      </c>
      <c r="O10841" s="13" t="s">
        <v>95</v>
      </c>
      <c r="P10841">
        <v>33</v>
      </c>
      <c r="Q10841" s="13" t="s">
        <v>95</v>
      </c>
      <c r="R10841" s="13" t="s">
        <v>199</v>
      </c>
      <c r="S10841" s="13" t="s">
        <v>196</v>
      </c>
      <c r="T10841">
        <v>5</v>
      </c>
      <c r="U10841">
        <v>5</v>
      </c>
      <c r="V10841">
        <v>1</v>
      </c>
      <c r="W10841" s="13" t="s">
        <v>101</v>
      </c>
      <c r="X10841">
        <v>0.6</v>
      </c>
    </row>
    <row r="10842" spans="1:24" x14ac:dyDescent="0.3">
      <c r="A10842">
        <v>10840</v>
      </c>
      <c r="B10842" t="s">
        <v>197</v>
      </c>
      <c r="C10842" t="s">
        <v>198</v>
      </c>
      <c r="D10842">
        <v>30.771699000000002</v>
      </c>
      <c r="E10842">
        <v>76.777349999999998</v>
      </c>
      <c r="F10842" s="18">
        <v>45184</v>
      </c>
      <c r="G10842" s="19">
        <v>0.20833333333333301</v>
      </c>
      <c r="H10842">
        <v>5</v>
      </c>
      <c r="I10842" s="13" t="s">
        <v>211</v>
      </c>
      <c r="J10842">
        <v>0</v>
      </c>
      <c r="K10842" s="13" t="s">
        <v>92</v>
      </c>
      <c r="L10842">
        <v>1</v>
      </c>
      <c r="M10842">
        <v>1</v>
      </c>
      <c r="N10842" s="13" t="s">
        <v>94</v>
      </c>
      <c r="O10842" s="13" t="s">
        <v>95</v>
      </c>
      <c r="P10842">
        <v>21</v>
      </c>
      <c r="Q10842" s="13" t="s">
        <v>95</v>
      </c>
      <c r="R10842" s="13" t="s">
        <v>199</v>
      </c>
      <c r="S10842" s="13" t="s">
        <v>196</v>
      </c>
      <c r="T10842">
        <v>1</v>
      </c>
      <c r="U10842">
        <v>1</v>
      </c>
      <c r="V10842">
        <v>0</v>
      </c>
      <c r="W10842" s="13" t="s">
        <v>101</v>
      </c>
      <c r="X10842">
        <v>0.45</v>
      </c>
    </row>
    <row r="10843" spans="1:24" x14ac:dyDescent="0.3">
      <c r="A10843">
        <v>10841</v>
      </c>
      <c r="B10843" t="s">
        <v>217</v>
      </c>
      <c r="C10843" t="s">
        <v>218</v>
      </c>
      <c r="D10843">
        <v>22.620978000000001</v>
      </c>
      <c r="E10843">
        <v>88.217624999999998</v>
      </c>
      <c r="F10843" s="18">
        <v>44994</v>
      </c>
      <c r="G10843" s="19">
        <v>0.70833333333333304</v>
      </c>
      <c r="H10843">
        <v>17</v>
      </c>
      <c r="I10843" s="13" t="s">
        <v>202</v>
      </c>
      <c r="J10843">
        <v>0</v>
      </c>
      <c r="K10843" s="13" t="s">
        <v>214</v>
      </c>
      <c r="L10843">
        <v>4</v>
      </c>
      <c r="M10843">
        <v>0</v>
      </c>
      <c r="N10843" s="13" t="s">
        <v>192</v>
      </c>
      <c r="O10843" s="13" t="s">
        <v>97</v>
      </c>
      <c r="P10843">
        <v>30</v>
      </c>
      <c r="Q10843" s="13" t="s">
        <v>97</v>
      </c>
      <c r="R10843" s="13" t="s">
        <v>213</v>
      </c>
      <c r="S10843" s="13" t="s">
        <v>196</v>
      </c>
      <c r="T10843">
        <v>4</v>
      </c>
      <c r="U10843">
        <v>1</v>
      </c>
      <c r="V10843">
        <v>1</v>
      </c>
      <c r="W10843" s="13" t="s">
        <v>101</v>
      </c>
      <c r="X10843">
        <v>0.45</v>
      </c>
    </row>
    <row r="10844" spans="1:24" x14ac:dyDescent="0.3">
      <c r="A10844">
        <v>10842</v>
      </c>
      <c r="B10844" t="s">
        <v>197</v>
      </c>
      <c r="C10844" t="s">
        <v>198</v>
      </c>
      <c r="D10844">
        <v>30.796088000000001</v>
      </c>
      <c r="E10844">
        <v>76.848242999999997</v>
      </c>
      <c r="F10844" s="18">
        <v>45219</v>
      </c>
      <c r="G10844" s="19">
        <v>0.54166666666666696</v>
      </c>
      <c r="H10844">
        <v>13</v>
      </c>
      <c r="I10844" s="13" t="s">
        <v>211</v>
      </c>
      <c r="J10844">
        <v>0</v>
      </c>
      <c r="K10844" s="13" t="s">
        <v>191</v>
      </c>
      <c r="L10844">
        <v>3</v>
      </c>
      <c r="M10844">
        <v>1</v>
      </c>
      <c r="N10844" s="13" t="s">
        <v>192</v>
      </c>
      <c r="O10844" s="13" t="s">
        <v>97</v>
      </c>
      <c r="P10844">
        <v>35</v>
      </c>
      <c r="Q10844" s="13" t="s">
        <v>95</v>
      </c>
      <c r="R10844" s="13" t="s">
        <v>208</v>
      </c>
      <c r="S10844" s="13" t="s">
        <v>99</v>
      </c>
      <c r="T10844">
        <v>1</v>
      </c>
      <c r="U10844">
        <v>1</v>
      </c>
      <c r="V10844">
        <v>0</v>
      </c>
      <c r="W10844" s="13" t="s">
        <v>101</v>
      </c>
      <c r="X10844">
        <v>0.3</v>
      </c>
    </row>
    <row r="10845" spans="1:24" x14ac:dyDescent="0.3">
      <c r="A10845">
        <v>10843</v>
      </c>
      <c r="B10845" t="s">
        <v>209</v>
      </c>
      <c r="C10845" t="s">
        <v>210</v>
      </c>
      <c r="D10845">
        <v>17.593975</v>
      </c>
      <c r="E10845">
        <v>78.293100999999993</v>
      </c>
      <c r="F10845" s="18">
        <v>44822</v>
      </c>
      <c r="G10845" s="19">
        <v>0.29166666666666702</v>
      </c>
      <c r="H10845">
        <v>7</v>
      </c>
      <c r="I10845" s="13" t="s">
        <v>89</v>
      </c>
      <c r="J10845">
        <v>1</v>
      </c>
      <c r="K10845" s="13" t="s">
        <v>214</v>
      </c>
      <c r="L10845">
        <v>1</v>
      </c>
      <c r="M10845">
        <v>1</v>
      </c>
      <c r="N10845" s="13" t="s">
        <v>192</v>
      </c>
      <c r="O10845" s="13" t="s">
        <v>97</v>
      </c>
      <c r="P10845">
        <v>23</v>
      </c>
      <c r="Q10845" s="13" t="s">
        <v>97</v>
      </c>
      <c r="R10845" s="13" t="s">
        <v>208</v>
      </c>
      <c r="S10845" s="13" t="s">
        <v>196</v>
      </c>
      <c r="T10845">
        <v>1</v>
      </c>
      <c r="U10845">
        <v>1</v>
      </c>
      <c r="V10845">
        <v>0</v>
      </c>
      <c r="W10845" s="13" t="s">
        <v>101</v>
      </c>
      <c r="X10845">
        <v>0.3</v>
      </c>
    </row>
    <row r="10846" spans="1:24" x14ac:dyDescent="0.3">
      <c r="A10846">
        <v>10844</v>
      </c>
      <c r="B10846" t="s">
        <v>217</v>
      </c>
      <c r="C10846" t="s">
        <v>218</v>
      </c>
      <c r="D10846">
        <v>22.665659000000002</v>
      </c>
      <c r="E10846">
        <v>88.410509000000005</v>
      </c>
      <c r="F10846" s="18">
        <v>45429</v>
      </c>
      <c r="G10846" s="19">
        <v>0.29166666666666702</v>
      </c>
      <c r="H10846">
        <v>7</v>
      </c>
      <c r="I10846" s="13" t="s">
        <v>211</v>
      </c>
      <c r="J10846">
        <v>0</v>
      </c>
      <c r="K10846" s="13" t="s">
        <v>214</v>
      </c>
      <c r="L10846">
        <v>5</v>
      </c>
      <c r="M10846">
        <v>0</v>
      </c>
      <c r="N10846" s="13" t="s">
        <v>212</v>
      </c>
      <c r="O10846" s="13" t="s">
        <v>195</v>
      </c>
      <c r="P10846">
        <v>28</v>
      </c>
      <c r="Q10846" s="13" t="s">
        <v>97</v>
      </c>
      <c r="R10846" s="13" t="s">
        <v>213</v>
      </c>
      <c r="S10846" s="13" t="s">
        <v>196</v>
      </c>
      <c r="T10846">
        <v>4</v>
      </c>
      <c r="U10846">
        <v>1</v>
      </c>
      <c r="V10846">
        <v>0</v>
      </c>
      <c r="W10846" s="13" t="s">
        <v>101</v>
      </c>
      <c r="X10846">
        <v>0.45</v>
      </c>
    </row>
    <row r="10847" spans="1:24" x14ac:dyDescent="0.3">
      <c r="A10847">
        <v>10845</v>
      </c>
      <c r="B10847" t="s">
        <v>197</v>
      </c>
      <c r="C10847" t="s">
        <v>198</v>
      </c>
      <c r="D10847">
        <v>30.669239000000001</v>
      </c>
      <c r="E10847">
        <v>76.879994999999994</v>
      </c>
      <c r="F10847" s="18">
        <v>45238</v>
      </c>
      <c r="G10847" s="19">
        <v>0.58333333333333304</v>
      </c>
      <c r="H10847">
        <v>14</v>
      </c>
      <c r="I10847" s="13" t="s">
        <v>194</v>
      </c>
      <c r="J10847">
        <v>0</v>
      </c>
      <c r="K10847" s="13" t="s">
        <v>214</v>
      </c>
      <c r="L10847">
        <v>5</v>
      </c>
      <c r="M10847">
        <v>0</v>
      </c>
      <c r="N10847" s="13" t="s">
        <v>192</v>
      </c>
      <c r="O10847" s="13" t="s">
        <v>97</v>
      </c>
      <c r="P10847">
        <v>32</v>
      </c>
      <c r="Q10847" s="13" t="s">
        <v>95</v>
      </c>
      <c r="R10847" s="13" t="s">
        <v>213</v>
      </c>
      <c r="S10847" s="13" t="s">
        <v>196</v>
      </c>
      <c r="T10847">
        <v>5</v>
      </c>
      <c r="U10847">
        <v>2</v>
      </c>
      <c r="V10847">
        <v>0</v>
      </c>
      <c r="W10847" s="13" t="s">
        <v>101</v>
      </c>
      <c r="X10847">
        <v>0.1</v>
      </c>
    </row>
    <row r="10848" spans="1:24" x14ac:dyDescent="0.3">
      <c r="A10848">
        <v>10846</v>
      </c>
      <c r="B10848" t="s">
        <v>209</v>
      </c>
      <c r="C10848" t="s">
        <v>210</v>
      </c>
      <c r="D10848">
        <v>17.287085000000001</v>
      </c>
      <c r="E10848">
        <v>78.439430999999999</v>
      </c>
      <c r="F10848" s="18">
        <v>44659</v>
      </c>
      <c r="G10848" s="19">
        <v>0.66666666666666696</v>
      </c>
      <c r="H10848">
        <v>16</v>
      </c>
      <c r="I10848" s="13" t="s">
        <v>211</v>
      </c>
      <c r="J10848">
        <v>0</v>
      </c>
      <c r="K10848" s="13" t="s">
        <v>92</v>
      </c>
      <c r="L10848">
        <v>3</v>
      </c>
      <c r="M10848">
        <v>1</v>
      </c>
      <c r="N10848" s="13" t="s">
        <v>212</v>
      </c>
      <c r="O10848" s="13" t="s">
        <v>95</v>
      </c>
      <c r="P10848">
        <v>28</v>
      </c>
      <c r="Q10848" s="13" t="s">
        <v>195</v>
      </c>
      <c r="R10848" s="13" t="s">
        <v>213</v>
      </c>
      <c r="S10848" s="13" t="s">
        <v>99</v>
      </c>
      <c r="T10848">
        <v>5</v>
      </c>
      <c r="U10848">
        <v>5</v>
      </c>
      <c r="V10848">
        <v>0</v>
      </c>
      <c r="W10848" s="13" t="s">
        <v>101</v>
      </c>
      <c r="X10848">
        <v>0.65</v>
      </c>
    </row>
    <row r="10849" spans="1:24" x14ac:dyDescent="0.3">
      <c r="A10849">
        <v>10847</v>
      </c>
      <c r="B10849" t="s">
        <v>209</v>
      </c>
      <c r="C10849" t="s">
        <v>210</v>
      </c>
      <c r="D10849">
        <v>17.476272000000002</v>
      </c>
      <c r="E10849">
        <v>78.465055000000007</v>
      </c>
      <c r="F10849" s="18">
        <v>45200</v>
      </c>
      <c r="G10849" s="19">
        <v>0.83333333333333304</v>
      </c>
      <c r="H10849">
        <v>20</v>
      </c>
      <c r="I10849" s="13" t="s">
        <v>89</v>
      </c>
      <c r="J10849">
        <v>1</v>
      </c>
      <c r="K10849" s="13" t="s">
        <v>214</v>
      </c>
      <c r="L10849">
        <v>3</v>
      </c>
      <c r="M10849">
        <v>1</v>
      </c>
      <c r="N10849" s="13" t="s">
        <v>94</v>
      </c>
      <c r="O10849" s="13" t="s">
        <v>95</v>
      </c>
      <c r="P10849">
        <v>34</v>
      </c>
      <c r="Q10849" s="13" t="s">
        <v>195</v>
      </c>
      <c r="R10849" s="13" t="s">
        <v>199</v>
      </c>
      <c r="S10849" s="13" t="s">
        <v>193</v>
      </c>
      <c r="T10849">
        <v>1</v>
      </c>
      <c r="U10849">
        <v>1</v>
      </c>
      <c r="V10849">
        <v>0</v>
      </c>
      <c r="W10849" s="13" t="s">
        <v>101</v>
      </c>
      <c r="X10849">
        <v>0.45</v>
      </c>
    </row>
    <row r="10850" spans="1:24" x14ac:dyDescent="0.3">
      <c r="A10850">
        <v>10848</v>
      </c>
      <c r="B10850" t="s">
        <v>217</v>
      </c>
      <c r="C10850" t="s">
        <v>218</v>
      </c>
      <c r="D10850">
        <v>22.586483999999999</v>
      </c>
      <c r="E10850">
        <v>88.278187000000003</v>
      </c>
      <c r="F10850" s="18">
        <v>44891</v>
      </c>
      <c r="G10850" s="19">
        <v>0.75</v>
      </c>
      <c r="H10850">
        <v>18</v>
      </c>
      <c r="I10850" s="13" t="s">
        <v>219</v>
      </c>
      <c r="J10850">
        <v>1</v>
      </c>
      <c r="K10850" s="13" t="s">
        <v>214</v>
      </c>
      <c r="L10850">
        <v>4</v>
      </c>
      <c r="M10850">
        <v>0</v>
      </c>
      <c r="N10850" s="13" t="s">
        <v>212</v>
      </c>
      <c r="O10850" s="13" t="s">
        <v>95</v>
      </c>
      <c r="P10850">
        <v>15</v>
      </c>
      <c r="Q10850" s="13" t="s">
        <v>195</v>
      </c>
      <c r="R10850" s="13" t="s">
        <v>208</v>
      </c>
      <c r="S10850" s="13" t="s">
        <v>193</v>
      </c>
      <c r="T10850">
        <v>4</v>
      </c>
      <c r="U10850">
        <v>4</v>
      </c>
      <c r="V10850">
        <v>1</v>
      </c>
      <c r="W10850" s="13" t="s">
        <v>101</v>
      </c>
      <c r="X10850">
        <v>0.6</v>
      </c>
    </row>
    <row r="10851" spans="1:24" x14ac:dyDescent="0.3">
      <c r="A10851">
        <v>10849</v>
      </c>
      <c r="B10851" t="s">
        <v>217</v>
      </c>
      <c r="C10851" t="s">
        <v>218</v>
      </c>
      <c r="D10851">
        <v>22.484667999999999</v>
      </c>
      <c r="E10851">
        <v>88.375551999999999</v>
      </c>
      <c r="F10851" s="18">
        <v>45244</v>
      </c>
      <c r="G10851" s="19">
        <v>0.33333333333333298</v>
      </c>
      <c r="H10851">
        <v>8</v>
      </c>
      <c r="I10851" s="13" t="s">
        <v>215</v>
      </c>
      <c r="J10851">
        <v>0</v>
      </c>
      <c r="K10851" s="13" t="s">
        <v>92</v>
      </c>
      <c r="L10851">
        <v>6</v>
      </c>
      <c r="M10851">
        <v>1</v>
      </c>
      <c r="N10851" s="13" t="s">
        <v>192</v>
      </c>
      <c r="O10851" s="13" t="s">
        <v>97</v>
      </c>
      <c r="P10851">
        <v>18</v>
      </c>
      <c r="Q10851" s="13" t="s">
        <v>95</v>
      </c>
      <c r="R10851" s="13" t="s">
        <v>205</v>
      </c>
      <c r="S10851" s="13" t="s">
        <v>193</v>
      </c>
      <c r="T10851">
        <v>2</v>
      </c>
      <c r="U10851">
        <v>1</v>
      </c>
      <c r="V10851">
        <v>1</v>
      </c>
      <c r="W10851" s="13" t="s">
        <v>101</v>
      </c>
      <c r="X10851">
        <v>0.25</v>
      </c>
    </row>
    <row r="10852" spans="1:24" x14ac:dyDescent="0.3">
      <c r="A10852">
        <v>10850</v>
      </c>
      <c r="B10852" t="s">
        <v>206</v>
      </c>
      <c r="C10852" t="s">
        <v>207</v>
      </c>
      <c r="D10852">
        <v>13.136734000000001</v>
      </c>
      <c r="E10852">
        <v>77.781388000000007</v>
      </c>
      <c r="F10852" s="18">
        <v>45503</v>
      </c>
      <c r="G10852" s="19">
        <v>0.375</v>
      </c>
      <c r="H10852">
        <v>9</v>
      </c>
      <c r="I10852" s="13" t="s">
        <v>215</v>
      </c>
      <c r="J10852">
        <v>0</v>
      </c>
      <c r="K10852" s="13" t="s">
        <v>191</v>
      </c>
      <c r="L10852">
        <v>2</v>
      </c>
      <c r="M10852">
        <v>1</v>
      </c>
      <c r="N10852" s="13" t="s">
        <v>94</v>
      </c>
      <c r="O10852" s="13" t="s">
        <v>95</v>
      </c>
      <c r="P10852">
        <v>34</v>
      </c>
      <c r="Q10852" s="13" t="s">
        <v>95</v>
      </c>
      <c r="R10852" s="13" t="s">
        <v>199</v>
      </c>
      <c r="S10852" s="13" t="s">
        <v>193</v>
      </c>
      <c r="T10852">
        <v>2</v>
      </c>
      <c r="U10852">
        <v>1</v>
      </c>
      <c r="V10852">
        <v>1</v>
      </c>
      <c r="W10852" s="13" t="s">
        <v>101</v>
      </c>
      <c r="X10852">
        <v>0.6</v>
      </c>
    </row>
    <row r="10853" spans="1:24" x14ac:dyDescent="0.3">
      <c r="A10853">
        <v>10851</v>
      </c>
      <c r="B10853" t="s">
        <v>217</v>
      </c>
      <c r="C10853" t="s">
        <v>218</v>
      </c>
      <c r="D10853">
        <v>22.421633</v>
      </c>
      <c r="E10853">
        <v>88.227204999999998</v>
      </c>
      <c r="F10853" s="18">
        <v>44665</v>
      </c>
      <c r="G10853" s="19">
        <v>0.70833333333333304</v>
      </c>
      <c r="H10853">
        <v>17</v>
      </c>
      <c r="I10853" s="13" t="s">
        <v>202</v>
      </c>
      <c r="J10853">
        <v>0</v>
      </c>
      <c r="K10853" s="13" t="s">
        <v>214</v>
      </c>
      <c r="L10853">
        <v>6</v>
      </c>
      <c r="M10853">
        <v>0</v>
      </c>
      <c r="N10853" s="13" t="s">
        <v>94</v>
      </c>
      <c r="O10853" s="13" t="s">
        <v>95</v>
      </c>
      <c r="P10853">
        <v>27</v>
      </c>
      <c r="Q10853" s="13" t="s">
        <v>97</v>
      </c>
      <c r="R10853" s="13" t="s">
        <v>213</v>
      </c>
      <c r="S10853" s="13" t="s">
        <v>193</v>
      </c>
      <c r="T10853">
        <v>1</v>
      </c>
      <c r="U10853">
        <v>0</v>
      </c>
      <c r="V10853">
        <v>1</v>
      </c>
      <c r="W10853" s="13" t="s">
        <v>101</v>
      </c>
      <c r="X10853">
        <v>0.8</v>
      </c>
    </row>
    <row r="10854" spans="1:24" x14ac:dyDescent="0.3">
      <c r="A10854">
        <v>10852</v>
      </c>
      <c r="B10854" t="s">
        <v>206</v>
      </c>
      <c r="C10854" t="s">
        <v>207</v>
      </c>
      <c r="D10854">
        <v>13.130849</v>
      </c>
      <c r="E10854">
        <v>77.516002999999998</v>
      </c>
      <c r="F10854" s="18">
        <v>44828</v>
      </c>
      <c r="G10854" s="19">
        <v>0.25</v>
      </c>
      <c r="H10854">
        <v>6</v>
      </c>
      <c r="I10854" s="13" t="s">
        <v>219</v>
      </c>
      <c r="J10854">
        <v>1</v>
      </c>
      <c r="K10854" s="13" t="s">
        <v>214</v>
      </c>
      <c r="L10854">
        <v>5</v>
      </c>
      <c r="M10854">
        <v>1</v>
      </c>
      <c r="N10854" s="13" t="s">
        <v>94</v>
      </c>
      <c r="O10854" s="13" t="s">
        <v>95</v>
      </c>
      <c r="P10854">
        <v>28</v>
      </c>
      <c r="Q10854" s="13" t="s">
        <v>97</v>
      </c>
      <c r="R10854" s="13" t="s">
        <v>213</v>
      </c>
      <c r="S10854" s="13" t="s">
        <v>193</v>
      </c>
      <c r="T10854">
        <v>5</v>
      </c>
      <c r="U10854">
        <v>3</v>
      </c>
      <c r="V10854">
        <v>0</v>
      </c>
      <c r="W10854" s="13" t="s">
        <v>101</v>
      </c>
      <c r="X10854">
        <v>0.65</v>
      </c>
    </row>
    <row r="10855" spans="1:24" x14ac:dyDescent="0.3">
      <c r="A10855">
        <v>10853</v>
      </c>
      <c r="B10855" t="s">
        <v>197</v>
      </c>
      <c r="C10855" t="s">
        <v>198</v>
      </c>
      <c r="D10855">
        <v>30.644563999999999</v>
      </c>
      <c r="E10855">
        <v>76.840924000000001</v>
      </c>
      <c r="F10855" s="18">
        <v>45306</v>
      </c>
      <c r="G10855" s="19">
        <v>0.375</v>
      </c>
      <c r="H10855">
        <v>9</v>
      </c>
      <c r="I10855" s="13" t="s">
        <v>204</v>
      </c>
      <c r="J10855">
        <v>0</v>
      </c>
      <c r="K10855" s="13" t="s">
        <v>214</v>
      </c>
      <c r="L10855">
        <v>1</v>
      </c>
      <c r="M10855">
        <v>0</v>
      </c>
      <c r="N10855" s="13" t="s">
        <v>94</v>
      </c>
      <c r="O10855" s="13" t="s">
        <v>95</v>
      </c>
      <c r="P10855">
        <v>24</v>
      </c>
      <c r="Q10855" s="13" t="s">
        <v>97</v>
      </c>
      <c r="R10855" s="13" t="s">
        <v>213</v>
      </c>
      <c r="S10855" s="13" t="s">
        <v>99</v>
      </c>
      <c r="T10855">
        <v>2</v>
      </c>
      <c r="U10855">
        <v>2</v>
      </c>
      <c r="V10855">
        <v>1</v>
      </c>
      <c r="W10855" s="13" t="s">
        <v>101</v>
      </c>
      <c r="X10855">
        <v>1</v>
      </c>
    </row>
    <row r="10856" spans="1:24" x14ac:dyDescent="0.3">
      <c r="A10856">
        <v>10854</v>
      </c>
      <c r="B10856" t="s">
        <v>209</v>
      </c>
      <c r="C10856" t="s">
        <v>210</v>
      </c>
      <c r="D10856">
        <v>17.570287</v>
      </c>
      <c r="E10856">
        <v>78.281959000000001</v>
      </c>
      <c r="F10856" s="18">
        <v>44670</v>
      </c>
      <c r="G10856" s="19">
        <v>0.95833333333333304</v>
      </c>
      <c r="H10856">
        <v>23</v>
      </c>
      <c r="I10856" s="13" t="s">
        <v>215</v>
      </c>
      <c r="J10856">
        <v>0</v>
      </c>
      <c r="K10856" s="13" t="s">
        <v>92</v>
      </c>
      <c r="L10856">
        <v>4</v>
      </c>
      <c r="M10856">
        <v>1</v>
      </c>
      <c r="N10856" s="13" t="s">
        <v>212</v>
      </c>
      <c r="O10856" s="13" t="s">
        <v>195</v>
      </c>
      <c r="P10856">
        <v>37</v>
      </c>
      <c r="Q10856" s="13" t="s">
        <v>95</v>
      </c>
      <c r="R10856" s="13" t="s">
        <v>208</v>
      </c>
      <c r="S10856" s="13" t="s">
        <v>196</v>
      </c>
      <c r="T10856">
        <v>4</v>
      </c>
      <c r="U10856">
        <v>0</v>
      </c>
      <c r="V10856">
        <v>0</v>
      </c>
      <c r="W10856" s="13" t="s">
        <v>101</v>
      </c>
      <c r="X10856">
        <v>0.25</v>
      </c>
    </row>
    <row r="10857" spans="1:24" x14ac:dyDescent="0.3">
      <c r="A10857">
        <v>10855</v>
      </c>
      <c r="B10857" t="s">
        <v>209</v>
      </c>
      <c r="C10857" t="s">
        <v>210</v>
      </c>
      <c r="D10857">
        <v>17.573784</v>
      </c>
      <c r="E10857">
        <v>78.211691999999999</v>
      </c>
      <c r="F10857" s="18">
        <v>45146</v>
      </c>
      <c r="G10857" s="19">
        <v>0.625</v>
      </c>
      <c r="H10857">
        <v>15</v>
      </c>
      <c r="I10857" s="13" t="s">
        <v>215</v>
      </c>
      <c r="J10857">
        <v>0</v>
      </c>
      <c r="K10857" s="13" t="s">
        <v>214</v>
      </c>
      <c r="L10857">
        <v>6</v>
      </c>
      <c r="M10857">
        <v>0</v>
      </c>
      <c r="N10857" s="13" t="s">
        <v>192</v>
      </c>
      <c r="O10857" s="13" t="s">
        <v>97</v>
      </c>
      <c r="P10857">
        <v>26</v>
      </c>
      <c r="Q10857" s="13" t="s">
        <v>97</v>
      </c>
      <c r="R10857" s="13" t="s">
        <v>205</v>
      </c>
      <c r="S10857" s="13" t="s">
        <v>196</v>
      </c>
      <c r="T10857">
        <v>4</v>
      </c>
      <c r="U10857">
        <v>2</v>
      </c>
      <c r="V10857">
        <v>0</v>
      </c>
      <c r="W10857" s="13" t="s">
        <v>101</v>
      </c>
      <c r="X10857">
        <v>0.3</v>
      </c>
    </row>
    <row r="10858" spans="1:24" x14ac:dyDescent="0.3">
      <c r="A10858">
        <v>10856</v>
      </c>
      <c r="B10858" t="s">
        <v>190</v>
      </c>
      <c r="C10858" t="s">
        <v>80</v>
      </c>
      <c r="D10858">
        <v>19.257300999999998</v>
      </c>
      <c r="E10858">
        <v>72.881724000000006</v>
      </c>
      <c r="F10858" s="18">
        <v>45076</v>
      </c>
      <c r="G10858" s="19">
        <v>0.75</v>
      </c>
      <c r="H10858">
        <v>18</v>
      </c>
      <c r="I10858" s="13" t="s">
        <v>215</v>
      </c>
      <c r="J10858">
        <v>0</v>
      </c>
      <c r="K10858" s="13" t="s">
        <v>191</v>
      </c>
      <c r="L10858">
        <v>2</v>
      </c>
      <c r="M10858">
        <v>1</v>
      </c>
      <c r="N10858" s="13" t="s">
        <v>94</v>
      </c>
      <c r="O10858" s="13" t="s">
        <v>95</v>
      </c>
      <c r="P10858">
        <v>37</v>
      </c>
      <c r="Q10858" s="13" t="s">
        <v>195</v>
      </c>
      <c r="R10858" s="13" t="s">
        <v>208</v>
      </c>
      <c r="S10858" s="13" t="s">
        <v>99</v>
      </c>
      <c r="T10858">
        <v>1</v>
      </c>
      <c r="U10858">
        <v>1</v>
      </c>
      <c r="V10858">
        <v>1</v>
      </c>
      <c r="W10858" s="13" t="s">
        <v>101</v>
      </c>
      <c r="X10858">
        <v>0.8</v>
      </c>
    </row>
    <row r="10859" spans="1:24" x14ac:dyDescent="0.3">
      <c r="A10859">
        <v>10857</v>
      </c>
      <c r="B10859" t="s">
        <v>206</v>
      </c>
      <c r="C10859" t="s">
        <v>207</v>
      </c>
      <c r="D10859">
        <v>12.962122000000001</v>
      </c>
      <c r="E10859">
        <v>77.506358000000006</v>
      </c>
      <c r="F10859" s="18">
        <v>45030</v>
      </c>
      <c r="G10859" s="19">
        <v>8.3333333333333301E-2</v>
      </c>
      <c r="H10859">
        <v>2</v>
      </c>
      <c r="I10859" s="13" t="s">
        <v>211</v>
      </c>
      <c r="J10859">
        <v>0</v>
      </c>
      <c r="K10859" s="13" t="s">
        <v>214</v>
      </c>
      <c r="L10859">
        <v>5</v>
      </c>
      <c r="M10859">
        <v>1</v>
      </c>
      <c r="N10859" s="13" t="s">
        <v>192</v>
      </c>
      <c r="O10859" s="13" t="s">
        <v>97</v>
      </c>
      <c r="P10859">
        <v>23</v>
      </c>
      <c r="Q10859" s="13" t="s">
        <v>95</v>
      </c>
      <c r="R10859" s="13" t="s">
        <v>205</v>
      </c>
      <c r="S10859" s="13" t="s">
        <v>99</v>
      </c>
      <c r="T10859">
        <v>3</v>
      </c>
      <c r="U10859">
        <v>3</v>
      </c>
      <c r="V10859">
        <v>0</v>
      </c>
      <c r="W10859" s="13" t="s">
        <v>101</v>
      </c>
      <c r="X10859">
        <v>0.3</v>
      </c>
    </row>
    <row r="10860" spans="1:24" x14ac:dyDescent="0.3">
      <c r="A10860">
        <v>10858</v>
      </c>
      <c r="B10860" t="s">
        <v>217</v>
      </c>
      <c r="C10860" t="s">
        <v>218</v>
      </c>
      <c r="D10860">
        <v>22.684415999999999</v>
      </c>
      <c r="E10860">
        <v>88.274390999999994</v>
      </c>
      <c r="F10860" s="18">
        <v>45522</v>
      </c>
      <c r="G10860" s="19">
        <v>0.5</v>
      </c>
      <c r="H10860">
        <v>12</v>
      </c>
      <c r="I10860" s="13" t="s">
        <v>89</v>
      </c>
      <c r="J10860">
        <v>1</v>
      </c>
      <c r="K10860" s="13" t="s">
        <v>191</v>
      </c>
      <c r="L10860">
        <v>6</v>
      </c>
      <c r="M10860">
        <v>1</v>
      </c>
      <c r="N10860" s="13" t="s">
        <v>212</v>
      </c>
      <c r="O10860" s="13" t="s">
        <v>95</v>
      </c>
      <c r="P10860">
        <v>20</v>
      </c>
      <c r="Q10860" s="13" t="s">
        <v>195</v>
      </c>
      <c r="R10860" s="13" t="s">
        <v>208</v>
      </c>
      <c r="S10860" s="13" t="s">
        <v>193</v>
      </c>
      <c r="T10860">
        <v>4</v>
      </c>
      <c r="U10860">
        <v>3</v>
      </c>
      <c r="V10860">
        <v>0</v>
      </c>
      <c r="W10860" s="13" t="s">
        <v>101</v>
      </c>
      <c r="X10860">
        <v>0.45</v>
      </c>
    </row>
    <row r="10861" spans="1:24" x14ac:dyDescent="0.3">
      <c r="A10861">
        <v>10859</v>
      </c>
      <c r="B10861" t="s">
        <v>209</v>
      </c>
      <c r="C10861" t="s">
        <v>210</v>
      </c>
      <c r="D10861">
        <v>17.228670999999999</v>
      </c>
      <c r="E10861">
        <v>78.227626000000001</v>
      </c>
      <c r="F10861" s="18">
        <v>45015</v>
      </c>
      <c r="G10861" s="19">
        <v>0.79166666666666696</v>
      </c>
      <c r="H10861">
        <v>19</v>
      </c>
      <c r="I10861" s="13" t="s">
        <v>202</v>
      </c>
      <c r="J10861">
        <v>0</v>
      </c>
      <c r="K10861" s="13" t="s">
        <v>214</v>
      </c>
      <c r="L10861">
        <v>4</v>
      </c>
      <c r="M10861">
        <v>0</v>
      </c>
      <c r="N10861" s="13" t="s">
        <v>192</v>
      </c>
      <c r="O10861" s="13" t="s">
        <v>97</v>
      </c>
      <c r="P10861">
        <v>38</v>
      </c>
      <c r="Q10861" s="13" t="s">
        <v>97</v>
      </c>
      <c r="R10861" s="13" t="s">
        <v>199</v>
      </c>
      <c r="S10861" s="13" t="s">
        <v>196</v>
      </c>
      <c r="T10861">
        <v>4</v>
      </c>
      <c r="U10861">
        <v>3</v>
      </c>
      <c r="V10861">
        <v>1</v>
      </c>
      <c r="W10861" s="13" t="s">
        <v>101</v>
      </c>
      <c r="X10861">
        <v>0.45</v>
      </c>
    </row>
    <row r="10862" spans="1:24" x14ac:dyDescent="0.3">
      <c r="A10862">
        <v>10860</v>
      </c>
      <c r="B10862" t="s">
        <v>217</v>
      </c>
      <c r="C10862" t="s">
        <v>218</v>
      </c>
      <c r="D10862">
        <v>22.666920999999999</v>
      </c>
      <c r="E10862">
        <v>88.482417999999996</v>
      </c>
      <c r="F10862" s="18">
        <v>44641</v>
      </c>
      <c r="G10862" s="19">
        <v>0.54166666666666696</v>
      </c>
      <c r="H10862">
        <v>13</v>
      </c>
      <c r="I10862" s="13" t="s">
        <v>204</v>
      </c>
      <c r="J10862">
        <v>0</v>
      </c>
      <c r="K10862" s="13" t="s">
        <v>191</v>
      </c>
      <c r="L10862">
        <v>3</v>
      </c>
      <c r="M10862">
        <v>0</v>
      </c>
      <c r="N10862" s="13" t="s">
        <v>212</v>
      </c>
      <c r="O10862" s="13" t="s">
        <v>95</v>
      </c>
      <c r="P10862">
        <v>18</v>
      </c>
      <c r="Q10862" s="13" t="s">
        <v>195</v>
      </c>
      <c r="R10862" s="13" t="s">
        <v>199</v>
      </c>
      <c r="S10862" s="13" t="s">
        <v>193</v>
      </c>
      <c r="T10862">
        <v>2</v>
      </c>
      <c r="U10862">
        <v>0</v>
      </c>
      <c r="V10862">
        <v>0</v>
      </c>
      <c r="W10862" s="13" t="s">
        <v>101</v>
      </c>
      <c r="X10862">
        <v>0.45</v>
      </c>
    </row>
    <row r="10863" spans="1:24" x14ac:dyDescent="0.3">
      <c r="A10863">
        <v>10861</v>
      </c>
      <c r="B10863" t="s">
        <v>206</v>
      </c>
      <c r="C10863" t="s">
        <v>207</v>
      </c>
      <c r="D10863">
        <v>12.962168</v>
      </c>
      <c r="E10863">
        <v>77.773619999999994</v>
      </c>
      <c r="F10863" s="18">
        <v>44703</v>
      </c>
      <c r="G10863" s="19">
        <v>0.5</v>
      </c>
      <c r="H10863">
        <v>12</v>
      </c>
      <c r="I10863" s="13" t="s">
        <v>89</v>
      </c>
      <c r="J10863">
        <v>1</v>
      </c>
      <c r="K10863" s="13" t="s">
        <v>92</v>
      </c>
      <c r="L10863">
        <v>2</v>
      </c>
      <c r="M10863">
        <v>0</v>
      </c>
      <c r="N10863" s="13" t="s">
        <v>94</v>
      </c>
      <c r="O10863" s="13" t="s">
        <v>95</v>
      </c>
      <c r="P10863">
        <v>32</v>
      </c>
      <c r="Q10863" s="13" t="s">
        <v>95</v>
      </c>
      <c r="R10863" s="13" t="s">
        <v>208</v>
      </c>
      <c r="S10863" s="13" t="s">
        <v>196</v>
      </c>
      <c r="T10863">
        <v>1</v>
      </c>
      <c r="U10863">
        <v>1</v>
      </c>
      <c r="V10863">
        <v>0</v>
      </c>
      <c r="W10863" s="13" t="s">
        <v>101</v>
      </c>
      <c r="X10863">
        <v>0.45</v>
      </c>
    </row>
    <row r="10864" spans="1:24" x14ac:dyDescent="0.3">
      <c r="A10864">
        <v>10862</v>
      </c>
      <c r="B10864" t="s">
        <v>206</v>
      </c>
      <c r="C10864" t="s">
        <v>207</v>
      </c>
      <c r="D10864">
        <v>13.062457</v>
      </c>
      <c r="E10864">
        <v>77.406148000000002</v>
      </c>
      <c r="F10864" s="18">
        <v>44823</v>
      </c>
      <c r="G10864" s="19">
        <v>0.70833333333333304</v>
      </c>
      <c r="H10864">
        <v>17</v>
      </c>
      <c r="I10864" s="13" t="s">
        <v>204</v>
      </c>
      <c r="J10864">
        <v>0</v>
      </c>
      <c r="K10864" s="13" t="s">
        <v>92</v>
      </c>
      <c r="L10864">
        <v>1</v>
      </c>
      <c r="M10864">
        <v>1</v>
      </c>
      <c r="N10864" s="13" t="s">
        <v>212</v>
      </c>
      <c r="O10864" s="13" t="s">
        <v>195</v>
      </c>
      <c r="P10864">
        <v>19</v>
      </c>
      <c r="Q10864" s="13" t="s">
        <v>195</v>
      </c>
      <c r="R10864" s="13" t="s">
        <v>199</v>
      </c>
      <c r="S10864" s="13" t="s">
        <v>193</v>
      </c>
      <c r="T10864">
        <v>2</v>
      </c>
      <c r="U10864">
        <v>1</v>
      </c>
      <c r="V10864">
        <v>1</v>
      </c>
      <c r="W10864" s="13" t="s">
        <v>101</v>
      </c>
      <c r="X10864">
        <v>0.4</v>
      </c>
    </row>
    <row r="10865" spans="1:24" x14ac:dyDescent="0.3">
      <c r="A10865">
        <v>10863</v>
      </c>
      <c r="B10865" t="s">
        <v>200</v>
      </c>
      <c r="C10865" t="s">
        <v>201</v>
      </c>
      <c r="D10865">
        <v>12.874271999999999</v>
      </c>
      <c r="E10865">
        <v>80.121998000000005</v>
      </c>
      <c r="F10865" s="18">
        <v>44781</v>
      </c>
      <c r="G10865" s="19">
        <v>4.1666666666666699E-2</v>
      </c>
      <c r="H10865">
        <v>1</v>
      </c>
      <c r="I10865" s="13" t="s">
        <v>204</v>
      </c>
      <c r="J10865">
        <v>0</v>
      </c>
      <c r="K10865" s="13" t="s">
        <v>92</v>
      </c>
      <c r="L10865">
        <v>6</v>
      </c>
      <c r="M10865">
        <v>0</v>
      </c>
      <c r="N10865" s="13" t="s">
        <v>94</v>
      </c>
      <c r="O10865" s="13" t="s">
        <v>95</v>
      </c>
      <c r="P10865">
        <v>17</v>
      </c>
      <c r="Q10865" s="13" t="s">
        <v>97</v>
      </c>
      <c r="R10865" s="13" t="s">
        <v>205</v>
      </c>
      <c r="S10865" s="13" t="s">
        <v>196</v>
      </c>
      <c r="T10865">
        <v>2</v>
      </c>
      <c r="U10865">
        <v>1</v>
      </c>
      <c r="V10865">
        <v>0</v>
      </c>
      <c r="W10865" s="13" t="s">
        <v>101</v>
      </c>
      <c r="X10865">
        <v>0.65</v>
      </c>
    </row>
    <row r="10866" spans="1:24" x14ac:dyDescent="0.3">
      <c r="A10866">
        <v>10864</v>
      </c>
      <c r="B10866" t="s">
        <v>190</v>
      </c>
      <c r="C10866" t="s">
        <v>80</v>
      </c>
      <c r="D10866">
        <v>18.855098000000002</v>
      </c>
      <c r="E10866">
        <v>72.773821999999996</v>
      </c>
      <c r="F10866" s="18">
        <v>45198</v>
      </c>
      <c r="G10866" s="19">
        <v>0.29166666666666702</v>
      </c>
      <c r="H10866">
        <v>7</v>
      </c>
      <c r="I10866" s="13" t="s">
        <v>211</v>
      </c>
      <c r="J10866">
        <v>0</v>
      </c>
      <c r="K10866" s="13" t="s">
        <v>214</v>
      </c>
      <c r="L10866">
        <v>4</v>
      </c>
      <c r="M10866">
        <v>0</v>
      </c>
      <c r="N10866" s="13" t="s">
        <v>94</v>
      </c>
      <c r="O10866" s="13" t="s">
        <v>95</v>
      </c>
      <c r="P10866">
        <v>38</v>
      </c>
      <c r="Q10866" s="13" t="s">
        <v>195</v>
      </c>
      <c r="R10866" s="13" t="s">
        <v>208</v>
      </c>
      <c r="S10866" s="13" t="s">
        <v>196</v>
      </c>
      <c r="T10866">
        <v>1</v>
      </c>
      <c r="U10866">
        <v>0</v>
      </c>
      <c r="V10866">
        <v>0</v>
      </c>
      <c r="W10866" s="13" t="s">
        <v>101</v>
      </c>
      <c r="X10866">
        <v>0.45</v>
      </c>
    </row>
    <row r="10867" spans="1:24" x14ac:dyDescent="0.3">
      <c r="A10867">
        <v>10865</v>
      </c>
      <c r="B10867" t="s">
        <v>79</v>
      </c>
      <c r="C10867" t="s">
        <v>80</v>
      </c>
      <c r="D10867">
        <v>18.675176</v>
      </c>
      <c r="E10867">
        <v>73.802863000000002</v>
      </c>
      <c r="F10867" s="18">
        <v>44906</v>
      </c>
      <c r="G10867" s="19">
        <v>0.45833333333333298</v>
      </c>
      <c r="H10867">
        <v>11</v>
      </c>
      <c r="I10867" s="13" t="s">
        <v>89</v>
      </c>
      <c r="J10867">
        <v>1</v>
      </c>
      <c r="K10867" s="13" t="s">
        <v>214</v>
      </c>
      <c r="L10867">
        <v>2</v>
      </c>
      <c r="M10867">
        <v>0</v>
      </c>
      <c r="N10867" s="13" t="s">
        <v>192</v>
      </c>
      <c r="O10867" s="13" t="s">
        <v>97</v>
      </c>
      <c r="P10867">
        <v>31</v>
      </c>
      <c r="Q10867" s="13" t="s">
        <v>195</v>
      </c>
      <c r="R10867" s="13" t="s">
        <v>208</v>
      </c>
      <c r="S10867" s="13" t="s">
        <v>99</v>
      </c>
      <c r="T10867">
        <v>2</v>
      </c>
      <c r="U10867">
        <v>2</v>
      </c>
      <c r="V10867">
        <v>0</v>
      </c>
      <c r="W10867" s="13" t="s">
        <v>101</v>
      </c>
      <c r="X10867">
        <v>0.3</v>
      </c>
    </row>
    <row r="10868" spans="1:24" x14ac:dyDescent="0.3">
      <c r="A10868">
        <v>10866</v>
      </c>
      <c r="B10868" t="s">
        <v>209</v>
      </c>
      <c r="C10868" t="s">
        <v>210</v>
      </c>
      <c r="D10868">
        <v>17.345870000000001</v>
      </c>
      <c r="E10868">
        <v>78.336569999999995</v>
      </c>
      <c r="F10868" s="18">
        <v>45623</v>
      </c>
      <c r="G10868" s="19">
        <v>0.91666666666666696</v>
      </c>
      <c r="H10868">
        <v>22</v>
      </c>
      <c r="I10868" s="13" t="s">
        <v>194</v>
      </c>
      <c r="J10868">
        <v>0</v>
      </c>
      <c r="K10868" s="13" t="s">
        <v>191</v>
      </c>
      <c r="L10868">
        <v>1</v>
      </c>
      <c r="M10868">
        <v>0</v>
      </c>
      <c r="N10868" s="13" t="s">
        <v>192</v>
      </c>
      <c r="O10868" s="13" t="s">
        <v>97</v>
      </c>
      <c r="P10868">
        <v>40</v>
      </c>
      <c r="Q10868" s="13" t="s">
        <v>95</v>
      </c>
      <c r="R10868" s="13" t="s">
        <v>199</v>
      </c>
      <c r="S10868" s="13" t="s">
        <v>193</v>
      </c>
      <c r="T10868">
        <v>5</v>
      </c>
      <c r="U10868">
        <v>4</v>
      </c>
      <c r="V10868">
        <v>0</v>
      </c>
      <c r="W10868" s="13" t="s">
        <v>101</v>
      </c>
      <c r="X10868">
        <v>0.1</v>
      </c>
    </row>
    <row r="10869" spans="1:24" x14ac:dyDescent="0.3">
      <c r="A10869">
        <v>10867</v>
      </c>
      <c r="B10869" t="s">
        <v>217</v>
      </c>
      <c r="C10869" t="s">
        <v>218</v>
      </c>
      <c r="D10869">
        <v>22.681196</v>
      </c>
      <c r="E10869">
        <v>88.391609000000003</v>
      </c>
      <c r="F10869" s="18">
        <v>44938</v>
      </c>
      <c r="G10869" s="19">
        <v>0.70833333333333304</v>
      </c>
      <c r="H10869">
        <v>17</v>
      </c>
      <c r="I10869" s="13" t="s">
        <v>202</v>
      </c>
      <c r="J10869">
        <v>0</v>
      </c>
      <c r="K10869" s="13" t="s">
        <v>92</v>
      </c>
      <c r="L10869">
        <v>5</v>
      </c>
      <c r="M10869">
        <v>1</v>
      </c>
      <c r="N10869" s="13" t="s">
        <v>212</v>
      </c>
      <c r="O10869" s="13" t="s">
        <v>195</v>
      </c>
      <c r="P10869">
        <v>16</v>
      </c>
      <c r="Q10869" s="13" t="s">
        <v>97</v>
      </c>
      <c r="R10869" s="13" t="s">
        <v>213</v>
      </c>
      <c r="S10869" s="13" t="s">
        <v>99</v>
      </c>
      <c r="T10869">
        <v>5</v>
      </c>
      <c r="U10869">
        <v>5</v>
      </c>
      <c r="V10869">
        <v>1</v>
      </c>
      <c r="W10869" s="13" t="s">
        <v>101</v>
      </c>
      <c r="X10869">
        <v>0.8</v>
      </c>
    </row>
    <row r="10870" spans="1:24" x14ac:dyDescent="0.3">
      <c r="A10870">
        <v>10868</v>
      </c>
      <c r="B10870" t="s">
        <v>200</v>
      </c>
      <c r="C10870" t="s">
        <v>201</v>
      </c>
      <c r="D10870">
        <v>13.13537</v>
      </c>
      <c r="E10870">
        <v>80.260538999999994</v>
      </c>
      <c r="F10870" s="18">
        <v>45444</v>
      </c>
      <c r="G10870" s="19">
        <v>0.5</v>
      </c>
      <c r="H10870">
        <v>12</v>
      </c>
      <c r="I10870" s="13" t="s">
        <v>219</v>
      </c>
      <c r="J10870">
        <v>1</v>
      </c>
      <c r="K10870" s="13" t="s">
        <v>92</v>
      </c>
      <c r="L10870">
        <v>6</v>
      </c>
      <c r="M10870">
        <v>0</v>
      </c>
      <c r="N10870" s="13" t="s">
        <v>94</v>
      </c>
      <c r="O10870" s="13" t="s">
        <v>95</v>
      </c>
      <c r="P10870">
        <v>27</v>
      </c>
      <c r="Q10870" s="13" t="s">
        <v>95</v>
      </c>
      <c r="R10870" s="13" t="s">
        <v>208</v>
      </c>
      <c r="S10870" s="13" t="s">
        <v>196</v>
      </c>
      <c r="T10870">
        <v>3</v>
      </c>
      <c r="U10870">
        <v>0</v>
      </c>
      <c r="V10870">
        <v>0</v>
      </c>
      <c r="W10870" s="13" t="s">
        <v>101</v>
      </c>
      <c r="X10870">
        <v>0.45</v>
      </c>
    </row>
    <row r="10871" spans="1:24" x14ac:dyDescent="0.3">
      <c r="A10871">
        <v>10869</v>
      </c>
      <c r="B10871" t="s">
        <v>217</v>
      </c>
      <c r="C10871" t="s">
        <v>218</v>
      </c>
      <c r="D10871">
        <v>22.623083000000001</v>
      </c>
      <c r="E10871">
        <v>88.236365000000006</v>
      </c>
      <c r="F10871" s="18">
        <v>45654</v>
      </c>
      <c r="G10871" s="19">
        <v>0.70833333333333304</v>
      </c>
      <c r="H10871">
        <v>17</v>
      </c>
      <c r="I10871" s="13" t="s">
        <v>219</v>
      </c>
      <c r="J10871">
        <v>1</v>
      </c>
      <c r="K10871" s="13" t="s">
        <v>92</v>
      </c>
      <c r="L10871">
        <v>4</v>
      </c>
      <c r="M10871">
        <v>1</v>
      </c>
      <c r="N10871" s="13" t="s">
        <v>212</v>
      </c>
      <c r="O10871" s="13" t="s">
        <v>95</v>
      </c>
      <c r="P10871">
        <v>28</v>
      </c>
      <c r="Q10871" s="13" t="s">
        <v>195</v>
      </c>
      <c r="R10871" s="13" t="s">
        <v>205</v>
      </c>
      <c r="S10871" s="13" t="s">
        <v>99</v>
      </c>
      <c r="T10871">
        <v>3</v>
      </c>
      <c r="U10871">
        <v>3</v>
      </c>
      <c r="V10871">
        <v>1</v>
      </c>
      <c r="W10871" s="13" t="s">
        <v>101</v>
      </c>
      <c r="X10871">
        <v>0.8</v>
      </c>
    </row>
    <row r="10872" spans="1:24" x14ac:dyDescent="0.3">
      <c r="A10872">
        <v>10870</v>
      </c>
      <c r="B10872" t="s">
        <v>79</v>
      </c>
      <c r="C10872" t="s">
        <v>80</v>
      </c>
      <c r="D10872">
        <v>18.574425000000002</v>
      </c>
      <c r="E10872">
        <v>73.924604000000002</v>
      </c>
      <c r="F10872" s="18">
        <v>45283</v>
      </c>
      <c r="G10872" s="19">
        <v>0.125</v>
      </c>
      <c r="H10872">
        <v>3</v>
      </c>
      <c r="I10872" s="13" t="s">
        <v>219</v>
      </c>
      <c r="J10872">
        <v>1</v>
      </c>
      <c r="K10872" s="13" t="s">
        <v>214</v>
      </c>
      <c r="L10872">
        <v>4</v>
      </c>
      <c r="M10872">
        <v>0</v>
      </c>
      <c r="N10872" s="13" t="s">
        <v>192</v>
      </c>
      <c r="O10872" s="13" t="s">
        <v>97</v>
      </c>
      <c r="P10872">
        <v>18</v>
      </c>
      <c r="Q10872" s="13" t="s">
        <v>95</v>
      </c>
      <c r="R10872" s="13" t="s">
        <v>205</v>
      </c>
      <c r="S10872" s="13" t="s">
        <v>193</v>
      </c>
      <c r="T10872">
        <v>1</v>
      </c>
      <c r="U10872">
        <v>0</v>
      </c>
      <c r="V10872">
        <v>0</v>
      </c>
      <c r="W10872" s="13" t="s">
        <v>101</v>
      </c>
      <c r="X10872">
        <v>0.1</v>
      </c>
    </row>
    <row r="10873" spans="1:24" x14ac:dyDescent="0.3">
      <c r="A10873">
        <v>10871</v>
      </c>
      <c r="B10873" t="s">
        <v>190</v>
      </c>
      <c r="C10873" t="s">
        <v>80</v>
      </c>
      <c r="D10873">
        <v>18.809965999999999</v>
      </c>
      <c r="E10873">
        <v>72.929813999999993</v>
      </c>
      <c r="F10873" s="18">
        <v>45667</v>
      </c>
      <c r="G10873" s="19">
        <v>0.625</v>
      </c>
      <c r="H10873">
        <v>15</v>
      </c>
      <c r="I10873" s="13" t="s">
        <v>211</v>
      </c>
      <c r="J10873">
        <v>0</v>
      </c>
      <c r="K10873" s="13" t="s">
        <v>92</v>
      </c>
      <c r="L10873">
        <v>2</v>
      </c>
      <c r="M10873">
        <v>0</v>
      </c>
      <c r="N10873" s="13" t="s">
        <v>212</v>
      </c>
      <c r="O10873" s="13" t="s">
        <v>195</v>
      </c>
      <c r="P10873">
        <v>31</v>
      </c>
      <c r="Q10873" s="13" t="s">
        <v>195</v>
      </c>
      <c r="R10873" s="13" t="s">
        <v>98</v>
      </c>
      <c r="S10873" s="13" t="s">
        <v>193</v>
      </c>
      <c r="T10873">
        <v>5</v>
      </c>
      <c r="U10873">
        <v>2</v>
      </c>
      <c r="V10873">
        <v>0</v>
      </c>
      <c r="W10873" s="13" t="s">
        <v>101</v>
      </c>
      <c r="X10873">
        <v>0.25</v>
      </c>
    </row>
    <row r="10874" spans="1:24" x14ac:dyDescent="0.3">
      <c r="A10874">
        <v>10872</v>
      </c>
      <c r="B10874" t="s">
        <v>190</v>
      </c>
      <c r="C10874" t="s">
        <v>80</v>
      </c>
      <c r="D10874">
        <v>19.293970000000002</v>
      </c>
      <c r="E10874">
        <v>72.927912000000006</v>
      </c>
      <c r="F10874" s="18">
        <v>45348</v>
      </c>
      <c r="G10874" s="19">
        <v>0.75</v>
      </c>
      <c r="H10874">
        <v>18</v>
      </c>
      <c r="I10874" s="13" t="s">
        <v>204</v>
      </c>
      <c r="J10874">
        <v>0</v>
      </c>
      <c r="K10874" s="13" t="s">
        <v>214</v>
      </c>
      <c r="L10874">
        <v>6</v>
      </c>
      <c r="M10874">
        <v>1</v>
      </c>
      <c r="N10874" s="13" t="s">
        <v>94</v>
      </c>
      <c r="O10874" s="13" t="s">
        <v>95</v>
      </c>
      <c r="P10874">
        <v>36</v>
      </c>
      <c r="Q10874" s="13" t="s">
        <v>195</v>
      </c>
      <c r="R10874" s="13" t="s">
        <v>208</v>
      </c>
      <c r="S10874" s="13" t="s">
        <v>99</v>
      </c>
      <c r="T10874">
        <v>2</v>
      </c>
      <c r="U10874">
        <v>2</v>
      </c>
      <c r="V10874">
        <v>1</v>
      </c>
      <c r="W10874" s="13" t="s">
        <v>101</v>
      </c>
      <c r="X10874">
        <v>0.8</v>
      </c>
    </row>
    <row r="10875" spans="1:24" x14ac:dyDescent="0.3">
      <c r="A10875">
        <v>10873</v>
      </c>
      <c r="B10875" t="s">
        <v>79</v>
      </c>
      <c r="C10875" t="s">
        <v>80</v>
      </c>
      <c r="D10875">
        <v>18.526403999999999</v>
      </c>
      <c r="E10875">
        <v>73.894210000000001</v>
      </c>
      <c r="F10875" s="18">
        <v>45312</v>
      </c>
      <c r="G10875" s="19">
        <v>0.95833333333333304</v>
      </c>
      <c r="H10875">
        <v>23</v>
      </c>
      <c r="I10875" s="13" t="s">
        <v>89</v>
      </c>
      <c r="J10875">
        <v>1</v>
      </c>
      <c r="K10875" s="13" t="s">
        <v>191</v>
      </c>
      <c r="L10875">
        <v>3</v>
      </c>
      <c r="M10875">
        <v>0</v>
      </c>
      <c r="N10875" s="13" t="s">
        <v>212</v>
      </c>
      <c r="O10875" s="13" t="s">
        <v>195</v>
      </c>
      <c r="P10875">
        <v>31</v>
      </c>
      <c r="Q10875" s="13" t="s">
        <v>97</v>
      </c>
      <c r="R10875" s="13" t="s">
        <v>205</v>
      </c>
      <c r="S10875" s="13" t="s">
        <v>196</v>
      </c>
      <c r="T10875">
        <v>5</v>
      </c>
      <c r="U10875">
        <v>3</v>
      </c>
      <c r="V10875">
        <v>0</v>
      </c>
      <c r="W10875" s="13" t="s">
        <v>101</v>
      </c>
      <c r="X10875">
        <v>0.45</v>
      </c>
    </row>
    <row r="10876" spans="1:24" x14ac:dyDescent="0.3">
      <c r="A10876">
        <v>10874</v>
      </c>
      <c r="B10876" t="s">
        <v>197</v>
      </c>
      <c r="C10876" t="s">
        <v>198</v>
      </c>
      <c r="D10876">
        <v>30.618355000000001</v>
      </c>
      <c r="E10876">
        <v>76.804156000000006</v>
      </c>
      <c r="F10876" s="18">
        <v>44628</v>
      </c>
      <c r="G10876" s="19">
        <v>0.41666666666666702</v>
      </c>
      <c r="H10876">
        <v>10</v>
      </c>
      <c r="I10876" s="13" t="s">
        <v>215</v>
      </c>
      <c r="J10876">
        <v>0</v>
      </c>
      <c r="K10876" s="13" t="s">
        <v>214</v>
      </c>
      <c r="L10876">
        <v>6</v>
      </c>
      <c r="M10876">
        <v>0</v>
      </c>
      <c r="N10876" s="13" t="s">
        <v>192</v>
      </c>
      <c r="O10876" s="13" t="s">
        <v>97</v>
      </c>
      <c r="P10876">
        <v>17</v>
      </c>
      <c r="Q10876" s="13" t="s">
        <v>195</v>
      </c>
      <c r="R10876" s="13" t="s">
        <v>199</v>
      </c>
      <c r="S10876" s="13" t="s">
        <v>193</v>
      </c>
      <c r="T10876">
        <v>4</v>
      </c>
      <c r="U10876">
        <v>3</v>
      </c>
      <c r="V10876">
        <v>1</v>
      </c>
      <c r="W10876" s="13" t="s">
        <v>101</v>
      </c>
      <c r="X10876">
        <v>0.25</v>
      </c>
    </row>
    <row r="10877" spans="1:24" x14ac:dyDescent="0.3">
      <c r="A10877">
        <v>10875</v>
      </c>
      <c r="B10877" t="s">
        <v>203</v>
      </c>
      <c r="C10877" t="s">
        <v>203</v>
      </c>
      <c r="D10877">
        <v>28.621821000000001</v>
      </c>
      <c r="E10877">
        <v>76.842134000000001</v>
      </c>
      <c r="F10877" s="18">
        <v>45031</v>
      </c>
      <c r="G10877" s="19">
        <v>0.29166666666666702</v>
      </c>
      <c r="H10877">
        <v>7</v>
      </c>
      <c r="I10877" s="13" t="s">
        <v>219</v>
      </c>
      <c r="J10877">
        <v>1</v>
      </c>
      <c r="K10877" s="13" t="s">
        <v>92</v>
      </c>
      <c r="L10877">
        <v>3</v>
      </c>
      <c r="M10877">
        <v>0</v>
      </c>
      <c r="N10877" s="13" t="s">
        <v>212</v>
      </c>
      <c r="O10877" s="13" t="s">
        <v>195</v>
      </c>
      <c r="P10877">
        <v>37</v>
      </c>
      <c r="Q10877" s="13" t="s">
        <v>195</v>
      </c>
      <c r="R10877" s="13" t="s">
        <v>208</v>
      </c>
      <c r="S10877" s="13" t="s">
        <v>193</v>
      </c>
      <c r="T10877">
        <v>3</v>
      </c>
      <c r="U10877">
        <v>2</v>
      </c>
      <c r="V10877">
        <v>0</v>
      </c>
      <c r="W10877" s="13" t="s">
        <v>101</v>
      </c>
      <c r="X10877">
        <v>0.25</v>
      </c>
    </row>
    <row r="10878" spans="1:24" x14ac:dyDescent="0.3">
      <c r="A10878">
        <v>10876</v>
      </c>
      <c r="B10878" t="s">
        <v>79</v>
      </c>
      <c r="C10878" t="s">
        <v>80</v>
      </c>
      <c r="D10878">
        <v>18.533887</v>
      </c>
      <c r="E10878">
        <v>73.859115000000003</v>
      </c>
      <c r="F10878" s="18">
        <v>45088</v>
      </c>
      <c r="G10878" s="19">
        <v>0.95833333333333304</v>
      </c>
      <c r="H10878">
        <v>23</v>
      </c>
      <c r="I10878" s="13" t="s">
        <v>89</v>
      </c>
      <c r="J10878">
        <v>1</v>
      </c>
      <c r="K10878" s="13" t="s">
        <v>191</v>
      </c>
      <c r="L10878">
        <v>6</v>
      </c>
      <c r="M10878">
        <v>0</v>
      </c>
      <c r="N10878" s="13" t="s">
        <v>94</v>
      </c>
      <c r="O10878" s="13" t="s">
        <v>95</v>
      </c>
      <c r="P10878">
        <v>24</v>
      </c>
      <c r="Q10878" s="13" t="s">
        <v>95</v>
      </c>
      <c r="R10878" s="13" t="s">
        <v>98</v>
      </c>
      <c r="S10878" s="13" t="s">
        <v>196</v>
      </c>
      <c r="T10878">
        <v>4</v>
      </c>
      <c r="U10878">
        <v>4</v>
      </c>
      <c r="V10878">
        <v>0</v>
      </c>
      <c r="W10878" s="13" t="s">
        <v>101</v>
      </c>
      <c r="X10878">
        <v>0.45</v>
      </c>
    </row>
    <row r="10879" spans="1:24" x14ac:dyDescent="0.3">
      <c r="A10879">
        <v>10877</v>
      </c>
      <c r="B10879" t="s">
        <v>200</v>
      </c>
      <c r="C10879" t="s">
        <v>201</v>
      </c>
      <c r="D10879">
        <v>12.854141</v>
      </c>
      <c r="E10879">
        <v>80.162892999999997</v>
      </c>
      <c r="F10879" s="18">
        <v>44586</v>
      </c>
      <c r="G10879" s="19">
        <v>0.66666666666666696</v>
      </c>
      <c r="H10879">
        <v>16</v>
      </c>
      <c r="I10879" s="13" t="s">
        <v>215</v>
      </c>
      <c r="J10879">
        <v>0</v>
      </c>
      <c r="K10879" s="13" t="s">
        <v>191</v>
      </c>
      <c r="L10879">
        <v>5</v>
      </c>
      <c r="M10879">
        <v>0</v>
      </c>
      <c r="N10879" s="13" t="s">
        <v>192</v>
      </c>
      <c r="O10879" s="13" t="s">
        <v>97</v>
      </c>
      <c r="P10879">
        <v>30</v>
      </c>
      <c r="Q10879" s="13" t="s">
        <v>195</v>
      </c>
      <c r="R10879" s="13" t="s">
        <v>98</v>
      </c>
      <c r="S10879" s="13" t="s">
        <v>193</v>
      </c>
      <c r="T10879">
        <v>4</v>
      </c>
      <c r="U10879">
        <v>4</v>
      </c>
      <c r="V10879">
        <v>0</v>
      </c>
      <c r="W10879" s="13" t="s">
        <v>101</v>
      </c>
      <c r="X10879">
        <v>0.1</v>
      </c>
    </row>
    <row r="10880" spans="1:24" x14ac:dyDescent="0.3">
      <c r="A10880">
        <v>10878</v>
      </c>
      <c r="B10880" t="s">
        <v>203</v>
      </c>
      <c r="C10880" t="s">
        <v>203</v>
      </c>
      <c r="D10880">
        <v>28.845025</v>
      </c>
      <c r="E10880">
        <v>77.251283000000001</v>
      </c>
      <c r="F10880" s="18">
        <v>45207</v>
      </c>
      <c r="G10880" s="19">
        <v>0.70833333333333304</v>
      </c>
      <c r="H10880">
        <v>17</v>
      </c>
      <c r="I10880" s="13" t="s">
        <v>89</v>
      </c>
      <c r="J10880">
        <v>1</v>
      </c>
      <c r="K10880" s="13" t="s">
        <v>214</v>
      </c>
      <c r="L10880">
        <v>1</v>
      </c>
      <c r="M10880">
        <v>1</v>
      </c>
      <c r="N10880" s="13" t="s">
        <v>192</v>
      </c>
      <c r="O10880" s="13" t="s">
        <v>97</v>
      </c>
      <c r="P10880">
        <v>19</v>
      </c>
      <c r="Q10880" s="13" t="s">
        <v>97</v>
      </c>
      <c r="R10880" s="13" t="s">
        <v>199</v>
      </c>
      <c r="S10880" s="13" t="s">
        <v>193</v>
      </c>
      <c r="T10880">
        <v>4</v>
      </c>
      <c r="U10880">
        <v>2</v>
      </c>
      <c r="V10880">
        <v>1</v>
      </c>
      <c r="W10880" s="13" t="s">
        <v>101</v>
      </c>
      <c r="X10880">
        <v>0.45</v>
      </c>
    </row>
    <row r="10881" spans="1:24" x14ac:dyDescent="0.3">
      <c r="A10881">
        <v>10879</v>
      </c>
      <c r="B10881" t="s">
        <v>200</v>
      </c>
      <c r="C10881" t="s">
        <v>201</v>
      </c>
      <c r="D10881">
        <v>12.914901</v>
      </c>
      <c r="E10881">
        <v>80.240966</v>
      </c>
      <c r="F10881" s="18">
        <v>45503</v>
      </c>
      <c r="G10881" s="19">
        <v>0.625</v>
      </c>
      <c r="H10881">
        <v>15</v>
      </c>
      <c r="I10881" s="13" t="s">
        <v>215</v>
      </c>
      <c r="J10881">
        <v>0</v>
      </c>
      <c r="K10881" s="13" t="s">
        <v>191</v>
      </c>
      <c r="L10881">
        <v>2</v>
      </c>
      <c r="M10881">
        <v>0</v>
      </c>
      <c r="N10881" s="13" t="s">
        <v>94</v>
      </c>
      <c r="O10881" s="13" t="s">
        <v>95</v>
      </c>
      <c r="P10881">
        <v>27</v>
      </c>
      <c r="Q10881" s="13" t="s">
        <v>97</v>
      </c>
      <c r="R10881" s="13" t="s">
        <v>213</v>
      </c>
      <c r="S10881" s="13" t="s">
        <v>193</v>
      </c>
      <c r="T10881">
        <v>1</v>
      </c>
      <c r="U10881">
        <v>0</v>
      </c>
      <c r="V10881">
        <v>0</v>
      </c>
      <c r="W10881" s="13" t="s">
        <v>101</v>
      </c>
      <c r="X10881">
        <v>0.65</v>
      </c>
    </row>
    <row r="10882" spans="1:24" x14ac:dyDescent="0.3">
      <c r="A10882">
        <v>10880</v>
      </c>
      <c r="B10882" t="s">
        <v>79</v>
      </c>
      <c r="C10882" t="s">
        <v>80</v>
      </c>
      <c r="D10882">
        <v>18.628091000000001</v>
      </c>
      <c r="E10882">
        <v>73.895084999999995</v>
      </c>
      <c r="F10882" s="18">
        <v>44850</v>
      </c>
      <c r="G10882" s="19">
        <v>0.75</v>
      </c>
      <c r="H10882">
        <v>18</v>
      </c>
      <c r="I10882" s="13" t="s">
        <v>89</v>
      </c>
      <c r="J10882">
        <v>1</v>
      </c>
      <c r="K10882" s="13" t="s">
        <v>191</v>
      </c>
      <c r="L10882">
        <v>4</v>
      </c>
      <c r="M10882">
        <v>0</v>
      </c>
      <c r="N10882" s="13" t="s">
        <v>94</v>
      </c>
      <c r="O10882" s="13" t="s">
        <v>95</v>
      </c>
      <c r="P10882">
        <v>23</v>
      </c>
      <c r="Q10882" s="13" t="s">
        <v>97</v>
      </c>
      <c r="R10882" s="13" t="s">
        <v>213</v>
      </c>
      <c r="S10882" s="13" t="s">
        <v>193</v>
      </c>
      <c r="T10882">
        <v>5</v>
      </c>
      <c r="U10882">
        <v>2</v>
      </c>
      <c r="V10882">
        <v>1</v>
      </c>
      <c r="W10882" s="13" t="s">
        <v>101</v>
      </c>
      <c r="X10882">
        <v>0.8</v>
      </c>
    </row>
    <row r="10883" spans="1:24" x14ac:dyDescent="0.3">
      <c r="A10883">
        <v>10881</v>
      </c>
      <c r="B10883" t="s">
        <v>190</v>
      </c>
      <c r="C10883" t="s">
        <v>80</v>
      </c>
      <c r="D10883">
        <v>18.804024999999999</v>
      </c>
      <c r="E10883">
        <v>72.922152999999994</v>
      </c>
      <c r="F10883" s="18">
        <v>44695</v>
      </c>
      <c r="G10883" s="19">
        <v>0.125</v>
      </c>
      <c r="H10883">
        <v>3</v>
      </c>
      <c r="I10883" s="13" t="s">
        <v>219</v>
      </c>
      <c r="J10883">
        <v>1</v>
      </c>
      <c r="K10883" s="13" t="s">
        <v>214</v>
      </c>
      <c r="L10883">
        <v>1</v>
      </c>
      <c r="M10883">
        <v>0</v>
      </c>
      <c r="N10883" s="13" t="s">
        <v>94</v>
      </c>
      <c r="O10883" s="13" t="s">
        <v>95</v>
      </c>
      <c r="P10883">
        <v>32</v>
      </c>
      <c r="Q10883" s="13" t="s">
        <v>95</v>
      </c>
      <c r="R10883" s="13" t="s">
        <v>208</v>
      </c>
      <c r="S10883" s="13" t="s">
        <v>196</v>
      </c>
      <c r="T10883">
        <v>1</v>
      </c>
      <c r="U10883">
        <v>0</v>
      </c>
      <c r="V10883">
        <v>0</v>
      </c>
      <c r="W10883" s="13" t="s">
        <v>101</v>
      </c>
      <c r="X10883">
        <v>0.45</v>
      </c>
    </row>
    <row r="10884" spans="1:24" x14ac:dyDescent="0.3">
      <c r="A10884">
        <v>10882</v>
      </c>
      <c r="B10884" t="s">
        <v>190</v>
      </c>
      <c r="C10884" t="s">
        <v>80</v>
      </c>
      <c r="D10884">
        <v>18.830684000000002</v>
      </c>
      <c r="E10884">
        <v>72.724602000000004</v>
      </c>
      <c r="F10884" s="18">
        <v>45742</v>
      </c>
      <c r="G10884" s="19">
        <v>0.33333333333333298</v>
      </c>
      <c r="H10884">
        <v>8</v>
      </c>
      <c r="I10884" s="13" t="s">
        <v>194</v>
      </c>
      <c r="J10884">
        <v>0</v>
      </c>
      <c r="K10884" s="13" t="s">
        <v>191</v>
      </c>
      <c r="L10884">
        <v>4</v>
      </c>
      <c r="M10884">
        <v>1</v>
      </c>
      <c r="N10884" s="13" t="s">
        <v>94</v>
      </c>
      <c r="O10884" s="13" t="s">
        <v>95</v>
      </c>
      <c r="P10884">
        <v>39</v>
      </c>
      <c r="Q10884" s="13" t="s">
        <v>97</v>
      </c>
      <c r="R10884" s="13" t="s">
        <v>208</v>
      </c>
      <c r="S10884" s="13" t="s">
        <v>193</v>
      </c>
      <c r="T10884">
        <v>5</v>
      </c>
      <c r="U10884">
        <v>0</v>
      </c>
      <c r="V10884">
        <v>1</v>
      </c>
      <c r="W10884" s="13" t="s">
        <v>101</v>
      </c>
      <c r="X10884">
        <v>0.8</v>
      </c>
    </row>
    <row r="10885" spans="1:24" x14ac:dyDescent="0.3">
      <c r="A10885">
        <v>10883</v>
      </c>
      <c r="B10885" t="s">
        <v>217</v>
      </c>
      <c r="C10885" t="s">
        <v>218</v>
      </c>
      <c r="D10885">
        <v>22.646004999999999</v>
      </c>
      <c r="E10885">
        <v>88.444103999999996</v>
      </c>
      <c r="F10885" s="18">
        <v>45521</v>
      </c>
      <c r="G10885" s="19">
        <v>0.58333333333333304</v>
      </c>
      <c r="H10885">
        <v>14</v>
      </c>
      <c r="I10885" s="13" t="s">
        <v>219</v>
      </c>
      <c r="J10885">
        <v>1</v>
      </c>
      <c r="K10885" s="13" t="s">
        <v>214</v>
      </c>
      <c r="L10885">
        <v>5</v>
      </c>
      <c r="M10885">
        <v>0</v>
      </c>
      <c r="N10885" s="13" t="s">
        <v>94</v>
      </c>
      <c r="O10885" s="13" t="s">
        <v>95</v>
      </c>
      <c r="P10885">
        <v>17</v>
      </c>
      <c r="Q10885" s="13" t="s">
        <v>95</v>
      </c>
      <c r="R10885" s="13" t="s">
        <v>205</v>
      </c>
      <c r="S10885" s="13" t="s">
        <v>193</v>
      </c>
      <c r="T10885">
        <v>5</v>
      </c>
      <c r="U10885">
        <v>4</v>
      </c>
      <c r="V10885">
        <v>0</v>
      </c>
      <c r="W10885" s="13" t="s">
        <v>101</v>
      </c>
      <c r="X10885">
        <v>0.45</v>
      </c>
    </row>
    <row r="10886" spans="1:24" x14ac:dyDescent="0.3">
      <c r="A10886">
        <v>10884</v>
      </c>
      <c r="B10886" t="s">
        <v>209</v>
      </c>
      <c r="C10886" t="s">
        <v>210</v>
      </c>
      <c r="D10886">
        <v>17.428194999999999</v>
      </c>
      <c r="E10886">
        <v>78.458510000000004</v>
      </c>
      <c r="F10886" s="18">
        <v>44628</v>
      </c>
      <c r="G10886" s="19">
        <v>0.95833333333333304</v>
      </c>
      <c r="H10886">
        <v>23</v>
      </c>
      <c r="I10886" s="13" t="s">
        <v>215</v>
      </c>
      <c r="J10886">
        <v>0</v>
      </c>
      <c r="K10886" s="13" t="s">
        <v>191</v>
      </c>
      <c r="L10886">
        <v>3</v>
      </c>
      <c r="M10886">
        <v>1</v>
      </c>
      <c r="N10886" s="13" t="s">
        <v>212</v>
      </c>
      <c r="O10886" s="13" t="s">
        <v>95</v>
      </c>
      <c r="P10886">
        <v>27</v>
      </c>
      <c r="Q10886" s="13" t="s">
        <v>195</v>
      </c>
      <c r="R10886" s="13" t="s">
        <v>98</v>
      </c>
      <c r="S10886" s="13" t="s">
        <v>196</v>
      </c>
      <c r="T10886">
        <v>3</v>
      </c>
      <c r="U10886">
        <v>3</v>
      </c>
      <c r="V10886">
        <v>0</v>
      </c>
      <c r="W10886" s="13" t="s">
        <v>101</v>
      </c>
      <c r="X10886">
        <v>0.45</v>
      </c>
    </row>
    <row r="10887" spans="1:24" x14ac:dyDescent="0.3">
      <c r="A10887">
        <v>10885</v>
      </c>
      <c r="B10887" t="s">
        <v>217</v>
      </c>
      <c r="C10887" t="s">
        <v>218</v>
      </c>
      <c r="D10887">
        <v>22.668054000000001</v>
      </c>
      <c r="E10887">
        <v>88.463834000000006</v>
      </c>
      <c r="F10887" s="18">
        <v>44950</v>
      </c>
      <c r="G10887" s="19">
        <v>0.33333333333333298</v>
      </c>
      <c r="H10887">
        <v>8</v>
      </c>
      <c r="I10887" s="13" t="s">
        <v>215</v>
      </c>
      <c r="J10887">
        <v>0</v>
      </c>
      <c r="K10887" s="13" t="s">
        <v>191</v>
      </c>
      <c r="L10887">
        <v>5</v>
      </c>
      <c r="M10887">
        <v>0</v>
      </c>
      <c r="N10887" s="13" t="s">
        <v>212</v>
      </c>
      <c r="O10887" s="13" t="s">
        <v>95</v>
      </c>
      <c r="P10887">
        <v>36</v>
      </c>
      <c r="Q10887" s="13" t="s">
        <v>97</v>
      </c>
      <c r="R10887" s="13" t="s">
        <v>208</v>
      </c>
      <c r="S10887" s="13" t="s">
        <v>193</v>
      </c>
      <c r="T10887">
        <v>4</v>
      </c>
      <c r="U10887">
        <v>0</v>
      </c>
      <c r="V10887">
        <v>1</v>
      </c>
      <c r="W10887" s="13" t="s">
        <v>101</v>
      </c>
      <c r="X10887">
        <v>0.8</v>
      </c>
    </row>
    <row r="10888" spans="1:24" x14ac:dyDescent="0.3">
      <c r="A10888">
        <v>10886</v>
      </c>
      <c r="B10888" t="s">
        <v>200</v>
      </c>
      <c r="C10888" t="s">
        <v>201</v>
      </c>
      <c r="D10888">
        <v>13.026600999999999</v>
      </c>
      <c r="E10888">
        <v>80.268878999999998</v>
      </c>
      <c r="F10888" s="18">
        <v>45047</v>
      </c>
      <c r="G10888" s="19">
        <v>0.91666666666666696</v>
      </c>
      <c r="H10888">
        <v>22</v>
      </c>
      <c r="I10888" s="13" t="s">
        <v>204</v>
      </c>
      <c r="J10888">
        <v>0</v>
      </c>
      <c r="K10888" s="13" t="s">
        <v>191</v>
      </c>
      <c r="L10888">
        <v>6</v>
      </c>
      <c r="M10888">
        <v>0</v>
      </c>
      <c r="N10888" s="13" t="s">
        <v>94</v>
      </c>
      <c r="O10888" s="13" t="s">
        <v>95</v>
      </c>
      <c r="P10888">
        <v>36</v>
      </c>
      <c r="Q10888" s="13" t="s">
        <v>195</v>
      </c>
      <c r="R10888" s="13" t="s">
        <v>199</v>
      </c>
      <c r="S10888" s="13" t="s">
        <v>196</v>
      </c>
      <c r="T10888">
        <v>5</v>
      </c>
      <c r="U10888">
        <v>0</v>
      </c>
      <c r="V10888">
        <v>0</v>
      </c>
      <c r="W10888" s="13" t="s">
        <v>101</v>
      </c>
      <c r="X10888">
        <v>0.45</v>
      </c>
    </row>
    <row r="10889" spans="1:24" x14ac:dyDescent="0.3">
      <c r="A10889">
        <v>10887</v>
      </c>
      <c r="B10889" t="s">
        <v>197</v>
      </c>
      <c r="C10889" t="s">
        <v>198</v>
      </c>
      <c r="D10889">
        <v>30.634644999999999</v>
      </c>
      <c r="E10889">
        <v>76.874775</v>
      </c>
      <c r="F10889" s="18">
        <v>45364</v>
      </c>
      <c r="G10889" s="19">
        <v>0.16666666666666699</v>
      </c>
      <c r="H10889">
        <v>4</v>
      </c>
      <c r="I10889" s="13" t="s">
        <v>194</v>
      </c>
      <c r="J10889">
        <v>0</v>
      </c>
      <c r="K10889" s="13" t="s">
        <v>214</v>
      </c>
      <c r="L10889">
        <v>5</v>
      </c>
      <c r="M10889">
        <v>0</v>
      </c>
      <c r="N10889" s="13" t="s">
        <v>212</v>
      </c>
      <c r="O10889" s="13" t="s">
        <v>95</v>
      </c>
      <c r="P10889">
        <v>15</v>
      </c>
      <c r="Q10889" s="13" t="s">
        <v>95</v>
      </c>
      <c r="R10889" s="13" t="s">
        <v>98</v>
      </c>
      <c r="S10889" s="13" t="s">
        <v>196</v>
      </c>
      <c r="T10889">
        <v>4</v>
      </c>
      <c r="U10889">
        <v>2</v>
      </c>
      <c r="V10889">
        <v>0</v>
      </c>
      <c r="W10889" s="13" t="s">
        <v>101</v>
      </c>
      <c r="X10889">
        <v>0.45</v>
      </c>
    </row>
    <row r="10890" spans="1:24" x14ac:dyDescent="0.3">
      <c r="A10890">
        <v>10888</v>
      </c>
      <c r="B10890" t="s">
        <v>190</v>
      </c>
      <c r="C10890" t="s">
        <v>80</v>
      </c>
      <c r="D10890">
        <v>19.29457</v>
      </c>
      <c r="E10890">
        <v>72.801327000000001</v>
      </c>
      <c r="F10890" s="18">
        <v>44577</v>
      </c>
      <c r="G10890" s="19">
        <v>0.75</v>
      </c>
      <c r="H10890">
        <v>18</v>
      </c>
      <c r="I10890" s="13" t="s">
        <v>89</v>
      </c>
      <c r="J10890">
        <v>1</v>
      </c>
      <c r="K10890" s="13" t="s">
        <v>214</v>
      </c>
      <c r="L10890">
        <v>6</v>
      </c>
      <c r="M10890">
        <v>1</v>
      </c>
      <c r="N10890" s="13" t="s">
        <v>212</v>
      </c>
      <c r="O10890" s="13" t="s">
        <v>95</v>
      </c>
      <c r="P10890">
        <v>29</v>
      </c>
      <c r="Q10890" s="13" t="s">
        <v>95</v>
      </c>
      <c r="R10890" s="13" t="s">
        <v>199</v>
      </c>
      <c r="S10890" s="13" t="s">
        <v>196</v>
      </c>
      <c r="T10890">
        <v>3</v>
      </c>
      <c r="U10890">
        <v>2</v>
      </c>
      <c r="V10890">
        <v>1</v>
      </c>
      <c r="W10890" s="13" t="s">
        <v>101</v>
      </c>
      <c r="X10890">
        <v>0.6</v>
      </c>
    </row>
    <row r="10891" spans="1:24" x14ac:dyDescent="0.3">
      <c r="A10891">
        <v>10889</v>
      </c>
      <c r="B10891" t="s">
        <v>197</v>
      </c>
      <c r="C10891" t="s">
        <v>198</v>
      </c>
      <c r="D10891">
        <v>30.665535999999999</v>
      </c>
      <c r="E10891">
        <v>76.804263000000006</v>
      </c>
      <c r="F10891" s="18">
        <v>44747</v>
      </c>
      <c r="G10891" s="19">
        <v>4.1666666666666699E-2</v>
      </c>
      <c r="H10891">
        <v>1</v>
      </c>
      <c r="I10891" s="13" t="s">
        <v>215</v>
      </c>
      <c r="J10891">
        <v>0</v>
      </c>
      <c r="K10891" s="13" t="s">
        <v>214</v>
      </c>
      <c r="L10891">
        <v>4</v>
      </c>
      <c r="M10891">
        <v>0</v>
      </c>
      <c r="N10891" s="13" t="s">
        <v>94</v>
      </c>
      <c r="O10891" s="13" t="s">
        <v>95</v>
      </c>
      <c r="P10891">
        <v>29</v>
      </c>
      <c r="Q10891" s="13" t="s">
        <v>95</v>
      </c>
      <c r="R10891" s="13" t="s">
        <v>213</v>
      </c>
      <c r="S10891" s="13" t="s">
        <v>99</v>
      </c>
      <c r="T10891">
        <v>3</v>
      </c>
      <c r="U10891">
        <v>3</v>
      </c>
      <c r="V10891">
        <v>0</v>
      </c>
      <c r="W10891" s="13" t="s">
        <v>101</v>
      </c>
      <c r="X10891">
        <v>0.65</v>
      </c>
    </row>
    <row r="10892" spans="1:24" x14ac:dyDescent="0.3">
      <c r="A10892">
        <v>10890</v>
      </c>
      <c r="B10892" t="s">
        <v>197</v>
      </c>
      <c r="C10892" t="s">
        <v>198</v>
      </c>
      <c r="D10892">
        <v>30.667058999999998</v>
      </c>
      <c r="E10892">
        <v>76.876455000000007</v>
      </c>
      <c r="F10892" s="18">
        <v>45451</v>
      </c>
      <c r="G10892" s="19">
        <v>0.20833333333333301</v>
      </c>
      <c r="H10892">
        <v>5</v>
      </c>
      <c r="I10892" s="13" t="s">
        <v>219</v>
      </c>
      <c r="J10892">
        <v>1</v>
      </c>
      <c r="K10892" s="13" t="s">
        <v>92</v>
      </c>
      <c r="L10892">
        <v>6</v>
      </c>
      <c r="M10892">
        <v>0</v>
      </c>
      <c r="N10892" s="13" t="s">
        <v>94</v>
      </c>
      <c r="O10892" s="13" t="s">
        <v>95</v>
      </c>
      <c r="P10892">
        <v>28</v>
      </c>
      <c r="Q10892" s="13" t="s">
        <v>195</v>
      </c>
      <c r="R10892" s="13" t="s">
        <v>199</v>
      </c>
      <c r="S10892" s="13" t="s">
        <v>99</v>
      </c>
      <c r="T10892">
        <v>2</v>
      </c>
      <c r="U10892">
        <v>2</v>
      </c>
      <c r="V10892">
        <v>0</v>
      </c>
      <c r="W10892" s="13" t="s">
        <v>101</v>
      </c>
      <c r="X10892">
        <v>0.65</v>
      </c>
    </row>
    <row r="10893" spans="1:24" x14ac:dyDescent="0.3">
      <c r="A10893">
        <v>10891</v>
      </c>
      <c r="B10893" t="s">
        <v>197</v>
      </c>
      <c r="C10893" t="s">
        <v>198</v>
      </c>
      <c r="D10893">
        <v>30.794750000000001</v>
      </c>
      <c r="E10893">
        <v>76.872196000000002</v>
      </c>
      <c r="F10893" s="18">
        <v>45372</v>
      </c>
      <c r="G10893" s="19">
        <v>0.91666666666666696</v>
      </c>
      <c r="H10893">
        <v>22</v>
      </c>
      <c r="I10893" s="13" t="s">
        <v>202</v>
      </c>
      <c r="J10893">
        <v>0</v>
      </c>
      <c r="K10893" s="13" t="s">
        <v>214</v>
      </c>
      <c r="L10893">
        <v>5</v>
      </c>
      <c r="M10893">
        <v>1</v>
      </c>
      <c r="N10893" s="13" t="s">
        <v>212</v>
      </c>
      <c r="O10893" s="13" t="s">
        <v>195</v>
      </c>
      <c r="P10893">
        <v>36</v>
      </c>
      <c r="Q10893" s="13" t="s">
        <v>95</v>
      </c>
      <c r="R10893" s="13" t="s">
        <v>213</v>
      </c>
      <c r="S10893" s="13" t="s">
        <v>196</v>
      </c>
      <c r="T10893">
        <v>5</v>
      </c>
      <c r="U10893">
        <v>0</v>
      </c>
      <c r="V10893">
        <v>0</v>
      </c>
      <c r="W10893" s="13" t="s">
        <v>101</v>
      </c>
      <c r="X10893">
        <v>0.25</v>
      </c>
    </row>
    <row r="10894" spans="1:24" x14ac:dyDescent="0.3">
      <c r="A10894">
        <v>10892</v>
      </c>
      <c r="B10894" t="s">
        <v>190</v>
      </c>
      <c r="C10894" t="s">
        <v>80</v>
      </c>
      <c r="D10894">
        <v>18.926618999999999</v>
      </c>
      <c r="E10894">
        <v>72.790486000000001</v>
      </c>
      <c r="F10894" s="18">
        <v>45757</v>
      </c>
      <c r="G10894" s="19">
        <v>0.625</v>
      </c>
      <c r="H10894">
        <v>15</v>
      </c>
      <c r="I10894" s="13" t="s">
        <v>202</v>
      </c>
      <c r="J10894">
        <v>0</v>
      </c>
      <c r="K10894" s="13" t="s">
        <v>92</v>
      </c>
      <c r="L10894">
        <v>6</v>
      </c>
      <c r="M10894">
        <v>0</v>
      </c>
      <c r="N10894" s="13" t="s">
        <v>94</v>
      </c>
      <c r="O10894" s="13" t="s">
        <v>95</v>
      </c>
      <c r="P10894">
        <v>26</v>
      </c>
      <c r="Q10894" s="13" t="s">
        <v>195</v>
      </c>
      <c r="R10894" s="13" t="s">
        <v>98</v>
      </c>
      <c r="S10894" s="13" t="s">
        <v>99</v>
      </c>
      <c r="T10894">
        <v>2</v>
      </c>
      <c r="U10894">
        <v>2</v>
      </c>
      <c r="V10894">
        <v>0</v>
      </c>
      <c r="W10894" s="13" t="s">
        <v>101</v>
      </c>
      <c r="X10894">
        <v>0.65</v>
      </c>
    </row>
    <row r="10895" spans="1:24" x14ac:dyDescent="0.3">
      <c r="A10895">
        <v>10893</v>
      </c>
      <c r="B10895" t="s">
        <v>209</v>
      </c>
      <c r="C10895" t="s">
        <v>210</v>
      </c>
      <c r="D10895">
        <v>17.451308000000001</v>
      </c>
      <c r="E10895">
        <v>78.227360000000004</v>
      </c>
      <c r="F10895" s="18">
        <v>45369</v>
      </c>
      <c r="G10895" s="19">
        <v>0.29166666666666702</v>
      </c>
      <c r="H10895">
        <v>7</v>
      </c>
      <c r="I10895" s="13" t="s">
        <v>204</v>
      </c>
      <c r="J10895">
        <v>0</v>
      </c>
      <c r="K10895" s="13" t="s">
        <v>191</v>
      </c>
      <c r="L10895">
        <v>5</v>
      </c>
      <c r="M10895">
        <v>0</v>
      </c>
      <c r="N10895" s="13" t="s">
        <v>212</v>
      </c>
      <c r="O10895" s="13" t="s">
        <v>95</v>
      </c>
      <c r="P10895">
        <v>32</v>
      </c>
      <c r="Q10895" s="13" t="s">
        <v>195</v>
      </c>
      <c r="R10895" s="13" t="s">
        <v>205</v>
      </c>
      <c r="S10895" s="13" t="s">
        <v>196</v>
      </c>
      <c r="T10895">
        <v>5</v>
      </c>
      <c r="U10895">
        <v>5</v>
      </c>
      <c r="V10895">
        <v>0</v>
      </c>
      <c r="W10895" s="13" t="s">
        <v>101</v>
      </c>
      <c r="X10895">
        <v>0.45</v>
      </c>
    </row>
    <row r="10896" spans="1:24" x14ac:dyDescent="0.3">
      <c r="A10896">
        <v>10894</v>
      </c>
      <c r="B10896" t="s">
        <v>203</v>
      </c>
      <c r="C10896" t="s">
        <v>203</v>
      </c>
      <c r="D10896">
        <v>28.552405</v>
      </c>
      <c r="E10896">
        <v>77.230810000000005</v>
      </c>
      <c r="F10896" s="18">
        <v>45750</v>
      </c>
      <c r="G10896" s="19">
        <v>0.41666666666666702</v>
      </c>
      <c r="H10896">
        <v>10</v>
      </c>
      <c r="I10896" s="13" t="s">
        <v>202</v>
      </c>
      <c r="J10896">
        <v>0</v>
      </c>
      <c r="K10896" s="13" t="s">
        <v>191</v>
      </c>
      <c r="L10896">
        <v>6</v>
      </c>
      <c r="M10896">
        <v>0</v>
      </c>
      <c r="N10896" s="13" t="s">
        <v>94</v>
      </c>
      <c r="O10896" s="13" t="s">
        <v>95</v>
      </c>
      <c r="P10896">
        <v>22</v>
      </c>
      <c r="Q10896" s="13" t="s">
        <v>97</v>
      </c>
      <c r="R10896" s="13" t="s">
        <v>205</v>
      </c>
      <c r="S10896" s="13" t="s">
        <v>196</v>
      </c>
      <c r="T10896">
        <v>5</v>
      </c>
      <c r="U10896">
        <v>3</v>
      </c>
      <c r="V10896">
        <v>1</v>
      </c>
      <c r="W10896" s="13" t="s">
        <v>101</v>
      </c>
      <c r="X10896">
        <v>0.8</v>
      </c>
    </row>
    <row r="10897" spans="1:24" x14ac:dyDescent="0.3">
      <c r="A10897">
        <v>10895</v>
      </c>
      <c r="B10897" t="s">
        <v>206</v>
      </c>
      <c r="C10897" t="s">
        <v>207</v>
      </c>
      <c r="D10897">
        <v>13.046488</v>
      </c>
      <c r="E10897">
        <v>77.592768000000007</v>
      </c>
      <c r="F10897" s="18">
        <v>45574</v>
      </c>
      <c r="G10897" s="19">
        <v>0.75</v>
      </c>
      <c r="H10897">
        <v>18</v>
      </c>
      <c r="I10897" s="13" t="s">
        <v>194</v>
      </c>
      <c r="J10897">
        <v>0</v>
      </c>
      <c r="K10897" s="13" t="s">
        <v>92</v>
      </c>
      <c r="L10897">
        <v>5</v>
      </c>
      <c r="M10897">
        <v>1</v>
      </c>
      <c r="N10897" s="13" t="s">
        <v>192</v>
      </c>
      <c r="O10897" s="13" t="s">
        <v>97</v>
      </c>
      <c r="P10897">
        <v>25</v>
      </c>
      <c r="Q10897" s="13" t="s">
        <v>97</v>
      </c>
      <c r="R10897" s="13" t="s">
        <v>199</v>
      </c>
      <c r="S10897" s="13" t="s">
        <v>193</v>
      </c>
      <c r="T10897">
        <v>3</v>
      </c>
      <c r="U10897">
        <v>2</v>
      </c>
      <c r="V10897">
        <v>1</v>
      </c>
      <c r="W10897" s="13" t="s">
        <v>101</v>
      </c>
      <c r="X10897">
        <v>0.45</v>
      </c>
    </row>
    <row r="10898" spans="1:24" x14ac:dyDescent="0.3">
      <c r="A10898">
        <v>10896</v>
      </c>
      <c r="B10898" t="s">
        <v>200</v>
      </c>
      <c r="C10898" t="s">
        <v>201</v>
      </c>
      <c r="D10898">
        <v>13.120184</v>
      </c>
      <c r="E10898">
        <v>80.152846999999994</v>
      </c>
      <c r="F10898" s="18">
        <v>45553</v>
      </c>
      <c r="G10898" s="19">
        <v>0.29166666666666702</v>
      </c>
      <c r="H10898">
        <v>7</v>
      </c>
      <c r="I10898" s="13" t="s">
        <v>194</v>
      </c>
      <c r="J10898">
        <v>0</v>
      </c>
      <c r="K10898" s="13" t="s">
        <v>92</v>
      </c>
      <c r="L10898">
        <v>4</v>
      </c>
      <c r="M10898">
        <v>0</v>
      </c>
      <c r="N10898" s="13" t="s">
        <v>94</v>
      </c>
      <c r="O10898" s="13" t="s">
        <v>95</v>
      </c>
      <c r="P10898">
        <v>16</v>
      </c>
      <c r="Q10898" s="13" t="s">
        <v>195</v>
      </c>
      <c r="R10898" s="13" t="s">
        <v>199</v>
      </c>
      <c r="S10898" s="13" t="s">
        <v>196</v>
      </c>
      <c r="T10898">
        <v>1</v>
      </c>
      <c r="U10898">
        <v>1</v>
      </c>
      <c r="V10898">
        <v>0</v>
      </c>
      <c r="W10898" s="13" t="s">
        <v>101</v>
      </c>
      <c r="X10898">
        <v>0.45</v>
      </c>
    </row>
    <row r="10899" spans="1:24" x14ac:dyDescent="0.3">
      <c r="A10899">
        <v>10897</v>
      </c>
      <c r="B10899" t="s">
        <v>200</v>
      </c>
      <c r="C10899" t="s">
        <v>201</v>
      </c>
      <c r="D10899">
        <v>13.154619</v>
      </c>
      <c r="E10899">
        <v>80.178414000000004</v>
      </c>
      <c r="F10899" s="18">
        <v>45464</v>
      </c>
      <c r="G10899" s="19">
        <v>0.875</v>
      </c>
      <c r="H10899">
        <v>21</v>
      </c>
      <c r="I10899" s="13" t="s">
        <v>211</v>
      </c>
      <c r="J10899">
        <v>0</v>
      </c>
      <c r="K10899" s="13" t="s">
        <v>191</v>
      </c>
      <c r="L10899">
        <v>6</v>
      </c>
      <c r="M10899">
        <v>0</v>
      </c>
      <c r="N10899" s="13" t="s">
        <v>212</v>
      </c>
      <c r="O10899" s="13" t="s">
        <v>95</v>
      </c>
      <c r="P10899">
        <v>34</v>
      </c>
      <c r="Q10899" s="13" t="s">
        <v>195</v>
      </c>
      <c r="R10899" s="13" t="s">
        <v>213</v>
      </c>
      <c r="S10899" s="13" t="s">
        <v>193</v>
      </c>
      <c r="T10899">
        <v>5</v>
      </c>
      <c r="U10899">
        <v>4</v>
      </c>
      <c r="V10899">
        <v>0</v>
      </c>
      <c r="W10899" s="13" t="s">
        <v>101</v>
      </c>
      <c r="X10899">
        <v>0.45</v>
      </c>
    </row>
    <row r="10900" spans="1:24" x14ac:dyDescent="0.3">
      <c r="A10900">
        <v>10898</v>
      </c>
      <c r="B10900" t="s">
        <v>197</v>
      </c>
      <c r="C10900" t="s">
        <v>198</v>
      </c>
      <c r="D10900">
        <v>30.626322999999999</v>
      </c>
      <c r="E10900">
        <v>76.786387000000005</v>
      </c>
      <c r="F10900" s="18">
        <v>45137</v>
      </c>
      <c r="G10900" s="19">
        <v>0.375</v>
      </c>
      <c r="H10900">
        <v>9</v>
      </c>
      <c r="I10900" s="13" t="s">
        <v>89</v>
      </c>
      <c r="J10900">
        <v>1</v>
      </c>
      <c r="K10900" s="13" t="s">
        <v>191</v>
      </c>
      <c r="L10900">
        <v>1</v>
      </c>
      <c r="M10900">
        <v>0</v>
      </c>
      <c r="N10900" s="13" t="s">
        <v>212</v>
      </c>
      <c r="O10900" s="13" t="s">
        <v>95</v>
      </c>
      <c r="P10900">
        <v>34</v>
      </c>
      <c r="Q10900" s="13" t="s">
        <v>97</v>
      </c>
      <c r="R10900" s="13" t="s">
        <v>213</v>
      </c>
      <c r="S10900" s="13" t="s">
        <v>193</v>
      </c>
      <c r="T10900">
        <v>4</v>
      </c>
      <c r="U10900">
        <v>4</v>
      </c>
      <c r="V10900">
        <v>1</v>
      </c>
      <c r="W10900" s="13" t="s">
        <v>101</v>
      </c>
      <c r="X10900">
        <v>0.8</v>
      </c>
    </row>
    <row r="10901" spans="1:24" x14ac:dyDescent="0.3">
      <c r="A10901">
        <v>10899</v>
      </c>
      <c r="B10901" t="s">
        <v>203</v>
      </c>
      <c r="C10901" t="s">
        <v>203</v>
      </c>
      <c r="D10901">
        <v>28.49718</v>
      </c>
      <c r="E10901">
        <v>77.097594999999998</v>
      </c>
      <c r="F10901" s="18">
        <v>45080</v>
      </c>
      <c r="G10901" s="19">
        <v>0.58333333333333304</v>
      </c>
      <c r="H10901">
        <v>14</v>
      </c>
      <c r="I10901" s="13" t="s">
        <v>219</v>
      </c>
      <c r="J10901">
        <v>1</v>
      </c>
      <c r="K10901" s="13" t="s">
        <v>191</v>
      </c>
      <c r="L10901">
        <v>4</v>
      </c>
      <c r="M10901">
        <v>1</v>
      </c>
      <c r="N10901" s="13" t="s">
        <v>94</v>
      </c>
      <c r="O10901" s="13" t="s">
        <v>95</v>
      </c>
      <c r="P10901">
        <v>37</v>
      </c>
      <c r="Q10901" s="13" t="s">
        <v>97</v>
      </c>
      <c r="R10901" s="13" t="s">
        <v>98</v>
      </c>
      <c r="S10901" s="13" t="s">
        <v>193</v>
      </c>
      <c r="T10901">
        <v>5</v>
      </c>
      <c r="U10901">
        <v>5</v>
      </c>
      <c r="V10901">
        <v>0</v>
      </c>
      <c r="W10901" s="13" t="s">
        <v>101</v>
      </c>
      <c r="X10901">
        <v>0.65</v>
      </c>
    </row>
    <row r="10902" spans="1:24" x14ac:dyDescent="0.3">
      <c r="A10902">
        <v>10900</v>
      </c>
      <c r="B10902" t="s">
        <v>190</v>
      </c>
      <c r="C10902" t="s">
        <v>80</v>
      </c>
      <c r="D10902">
        <v>19.172429999999999</v>
      </c>
      <c r="E10902">
        <v>72.996426999999997</v>
      </c>
      <c r="F10902" s="18">
        <v>45363</v>
      </c>
      <c r="G10902" s="19">
        <v>0</v>
      </c>
      <c r="H10902">
        <v>0</v>
      </c>
      <c r="I10902" s="13" t="s">
        <v>215</v>
      </c>
      <c r="J10902">
        <v>0</v>
      </c>
      <c r="K10902" s="13" t="s">
        <v>92</v>
      </c>
      <c r="L10902">
        <v>4</v>
      </c>
      <c r="M10902">
        <v>1</v>
      </c>
      <c r="N10902" s="13" t="s">
        <v>94</v>
      </c>
      <c r="O10902" s="13" t="s">
        <v>95</v>
      </c>
      <c r="P10902">
        <v>22</v>
      </c>
      <c r="Q10902" s="13" t="s">
        <v>95</v>
      </c>
      <c r="R10902" s="13" t="s">
        <v>208</v>
      </c>
      <c r="S10902" s="13" t="s">
        <v>99</v>
      </c>
      <c r="T10902">
        <v>4</v>
      </c>
      <c r="U10902">
        <v>4</v>
      </c>
      <c r="V10902">
        <v>0</v>
      </c>
      <c r="W10902" s="13" t="s">
        <v>101</v>
      </c>
      <c r="X10902">
        <v>0.65</v>
      </c>
    </row>
    <row r="10903" spans="1:24" x14ac:dyDescent="0.3">
      <c r="A10903">
        <v>10901</v>
      </c>
      <c r="B10903" t="s">
        <v>217</v>
      </c>
      <c r="C10903" t="s">
        <v>218</v>
      </c>
      <c r="D10903">
        <v>22.618431999999999</v>
      </c>
      <c r="E10903">
        <v>88.436935000000005</v>
      </c>
      <c r="F10903" s="18">
        <v>45688</v>
      </c>
      <c r="G10903" s="19">
        <v>0.625</v>
      </c>
      <c r="H10903">
        <v>15</v>
      </c>
      <c r="I10903" s="13" t="s">
        <v>211</v>
      </c>
      <c r="J10903">
        <v>0</v>
      </c>
      <c r="K10903" s="13" t="s">
        <v>191</v>
      </c>
      <c r="L10903">
        <v>3</v>
      </c>
      <c r="M10903">
        <v>1</v>
      </c>
      <c r="N10903" s="13" t="s">
        <v>94</v>
      </c>
      <c r="O10903" s="13" t="s">
        <v>95</v>
      </c>
      <c r="P10903">
        <v>34</v>
      </c>
      <c r="Q10903" s="13" t="s">
        <v>95</v>
      </c>
      <c r="R10903" s="13" t="s">
        <v>208</v>
      </c>
      <c r="S10903" s="13" t="s">
        <v>196</v>
      </c>
      <c r="T10903">
        <v>3</v>
      </c>
      <c r="U10903">
        <v>3</v>
      </c>
      <c r="V10903">
        <v>0</v>
      </c>
      <c r="W10903" s="13" t="s">
        <v>101</v>
      </c>
      <c r="X10903">
        <v>0.45</v>
      </c>
    </row>
    <row r="10904" spans="1:24" x14ac:dyDescent="0.3">
      <c r="A10904">
        <v>10902</v>
      </c>
      <c r="B10904" t="s">
        <v>209</v>
      </c>
      <c r="C10904" t="s">
        <v>210</v>
      </c>
      <c r="D10904">
        <v>17.534896</v>
      </c>
      <c r="E10904">
        <v>78.577099000000004</v>
      </c>
      <c r="F10904" s="18">
        <v>44983</v>
      </c>
      <c r="G10904" s="19">
        <v>0.625</v>
      </c>
      <c r="H10904">
        <v>15</v>
      </c>
      <c r="I10904" s="13" t="s">
        <v>89</v>
      </c>
      <c r="J10904">
        <v>1</v>
      </c>
      <c r="K10904" s="13" t="s">
        <v>214</v>
      </c>
      <c r="L10904">
        <v>5</v>
      </c>
      <c r="M10904">
        <v>1</v>
      </c>
      <c r="N10904" s="13" t="s">
        <v>212</v>
      </c>
      <c r="O10904" s="13" t="s">
        <v>195</v>
      </c>
      <c r="P10904">
        <v>20</v>
      </c>
      <c r="Q10904" s="13" t="s">
        <v>97</v>
      </c>
      <c r="R10904" s="13" t="s">
        <v>213</v>
      </c>
      <c r="S10904" s="13" t="s">
        <v>196</v>
      </c>
      <c r="T10904">
        <v>1</v>
      </c>
      <c r="U10904">
        <v>0</v>
      </c>
      <c r="V10904">
        <v>0</v>
      </c>
      <c r="W10904" s="13" t="s">
        <v>101</v>
      </c>
      <c r="X10904">
        <v>0.45</v>
      </c>
    </row>
    <row r="10905" spans="1:24" x14ac:dyDescent="0.3">
      <c r="A10905">
        <v>10903</v>
      </c>
      <c r="B10905" t="s">
        <v>79</v>
      </c>
      <c r="C10905" t="s">
        <v>80</v>
      </c>
      <c r="D10905">
        <v>18.548724</v>
      </c>
      <c r="E10905">
        <v>73.877983</v>
      </c>
      <c r="F10905" s="18">
        <v>45372</v>
      </c>
      <c r="G10905" s="19">
        <v>0.91666666666666696</v>
      </c>
      <c r="H10905">
        <v>22</v>
      </c>
      <c r="I10905" s="13" t="s">
        <v>202</v>
      </c>
      <c r="J10905">
        <v>0</v>
      </c>
      <c r="K10905" s="13" t="s">
        <v>92</v>
      </c>
      <c r="L10905">
        <v>5</v>
      </c>
      <c r="M10905">
        <v>0</v>
      </c>
      <c r="N10905" s="13" t="s">
        <v>212</v>
      </c>
      <c r="O10905" s="13" t="s">
        <v>195</v>
      </c>
      <c r="P10905">
        <v>27</v>
      </c>
      <c r="Q10905" s="13" t="s">
        <v>97</v>
      </c>
      <c r="R10905" s="13" t="s">
        <v>98</v>
      </c>
      <c r="S10905" s="13" t="s">
        <v>196</v>
      </c>
      <c r="T10905">
        <v>4</v>
      </c>
      <c r="U10905">
        <v>0</v>
      </c>
      <c r="V10905">
        <v>0</v>
      </c>
      <c r="W10905" s="13" t="s">
        <v>101</v>
      </c>
      <c r="X10905">
        <v>0.45</v>
      </c>
    </row>
    <row r="10906" spans="1:24" x14ac:dyDescent="0.3">
      <c r="A10906">
        <v>10904</v>
      </c>
      <c r="B10906" t="s">
        <v>200</v>
      </c>
      <c r="C10906" t="s">
        <v>201</v>
      </c>
      <c r="D10906">
        <v>12.921848000000001</v>
      </c>
      <c r="E10906">
        <v>80.120697000000007</v>
      </c>
      <c r="F10906" s="18">
        <v>44962</v>
      </c>
      <c r="G10906" s="19">
        <v>0.79166666666666696</v>
      </c>
      <c r="H10906">
        <v>19</v>
      </c>
      <c r="I10906" s="13" t="s">
        <v>89</v>
      </c>
      <c r="J10906">
        <v>1</v>
      </c>
      <c r="K10906" s="13" t="s">
        <v>92</v>
      </c>
      <c r="L10906">
        <v>1</v>
      </c>
      <c r="M10906">
        <v>1</v>
      </c>
      <c r="N10906" s="13" t="s">
        <v>94</v>
      </c>
      <c r="O10906" s="13" t="s">
        <v>95</v>
      </c>
      <c r="P10906">
        <v>24</v>
      </c>
      <c r="Q10906" s="13" t="s">
        <v>195</v>
      </c>
      <c r="R10906" s="13" t="s">
        <v>98</v>
      </c>
      <c r="S10906" s="13" t="s">
        <v>193</v>
      </c>
      <c r="T10906">
        <v>5</v>
      </c>
      <c r="U10906">
        <v>5</v>
      </c>
      <c r="V10906">
        <v>1</v>
      </c>
      <c r="W10906" s="13" t="s">
        <v>101</v>
      </c>
      <c r="X10906">
        <v>0.6</v>
      </c>
    </row>
    <row r="10907" spans="1:24" x14ac:dyDescent="0.3">
      <c r="A10907">
        <v>10905</v>
      </c>
      <c r="B10907" t="s">
        <v>79</v>
      </c>
      <c r="C10907" t="s">
        <v>80</v>
      </c>
      <c r="D10907">
        <v>18.683275999999999</v>
      </c>
      <c r="E10907">
        <v>73.731500999999994</v>
      </c>
      <c r="F10907" s="18">
        <v>45569</v>
      </c>
      <c r="G10907" s="19">
        <v>0</v>
      </c>
      <c r="H10907">
        <v>0</v>
      </c>
      <c r="I10907" s="13" t="s">
        <v>211</v>
      </c>
      <c r="J10907">
        <v>0</v>
      </c>
      <c r="K10907" s="13" t="s">
        <v>92</v>
      </c>
      <c r="L10907">
        <v>1</v>
      </c>
      <c r="M10907">
        <v>1</v>
      </c>
      <c r="N10907" s="13" t="s">
        <v>94</v>
      </c>
      <c r="O10907" s="13" t="s">
        <v>95</v>
      </c>
      <c r="P10907">
        <v>35</v>
      </c>
      <c r="Q10907" s="13" t="s">
        <v>95</v>
      </c>
      <c r="R10907" s="13" t="s">
        <v>208</v>
      </c>
      <c r="S10907" s="13" t="s">
        <v>193</v>
      </c>
      <c r="T10907">
        <v>1</v>
      </c>
      <c r="U10907">
        <v>0</v>
      </c>
      <c r="V10907">
        <v>0</v>
      </c>
      <c r="W10907" s="13" t="s">
        <v>101</v>
      </c>
      <c r="X10907">
        <v>0.45</v>
      </c>
    </row>
    <row r="10908" spans="1:24" x14ac:dyDescent="0.3">
      <c r="A10908">
        <v>10906</v>
      </c>
      <c r="B10908" t="s">
        <v>190</v>
      </c>
      <c r="C10908" t="s">
        <v>80</v>
      </c>
      <c r="D10908">
        <v>18.848794000000002</v>
      </c>
      <c r="E10908">
        <v>72.802408</v>
      </c>
      <c r="F10908" s="18">
        <v>45583</v>
      </c>
      <c r="G10908" s="19">
        <v>0.79166666666666696</v>
      </c>
      <c r="H10908">
        <v>19</v>
      </c>
      <c r="I10908" s="13" t="s">
        <v>211</v>
      </c>
      <c r="J10908">
        <v>0</v>
      </c>
      <c r="K10908" s="13" t="s">
        <v>214</v>
      </c>
      <c r="L10908">
        <v>2</v>
      </c>
      <c r="M10908">
        <v>0</v>
      </c>
      <c r="N10908" s="13" t="s">
        <v>94</v>
      </c>
      <c r="O10908" s="13" t="s">
        <v>95</v>
      </c>
      <c r="P10908">
        <v>30</v>
      </c>
      <c r="Q10908" s="13" t="s">
        <v>97</v>
      </c>
      <c r="R10908" s="13" t="s">
        <v>205</v>
      </c>
      <c r="S10908" s="13" t="s">
        <v>193</v>
      </c>
      <c r="T10908">
        <v>3</v>
      </c>
      <c r="U10908">
        <v>2</v>
      </c>
      <c r="V10908">
        <v>1</v>
      </c>
      <c r="W10908" s="13" t="s">
        <v>101</v>
      </c>
      <c r="X10908">
        <v>0.8</v>
      </c>
    </row>
    <row r="10909" spans="1:24" x14ac:dyDescent="0.3">
      <c r="A10909">
        <v>10907</v>
      </c>
      <c r="B10909" t="s">
        <v>206</v>
      </c>
      <c r="C10909" t="s">
        <v>207</v>
      </c>
      <c r="D10909">
        <v>12.842734</v>
      </c>
      <c r="E10909">
        <v>77.697265000000002</v>
      </c>
      <c r="F10909" s="18">
        <v>45301</v>
      </c>
      <c r="G10909" s="19">
        <v>0.29166666666666702</v>
      </c>
      <c r="H10909">
        <v>7</v>
      </c>
      <c r="I10909" s="13" t="s">
        <v>194</v>
      </c>
      <c r="J10909">
        <v>0</v>
      </c>
      <c r="K10909" s="13" t="s">
        <v>191</v>
      </c>
      <c r="L10909">
        <v>6</v>
      </c>
      <c r="M10909">
        <v>1</v>
      </c>
      <c r="N10909" s="13" t="s">
        <v>192</v>
      </c>
      <c r="O10909" s="13" t="s">
        <v>97</v>
      </c>
      <c r="P10909">
        <v>30</v>
      </c>
      <c r="Q10909" s="13" t="s">
        <v>195</v>
      </c>
      <c r="R10909" s="13" t="s">
        <v>98</v>
      </c>
      <c r="S10909" s="13" t="s">
        <v>193</v>
      </c>
      <c r="T10909">
        <v>2</v>
      </c>
      <c r="U10909">
        <v>2</v>
      </c>
      <c r="V10909">
        <v>0</v>
      </c>
      <c r="W10909" s="13" t="s">
        <v>101</v>
      </c>
      <c r="X10909">
        <v>0.1</v>
      </c>
    </row>
    <row r="10910" spans="1:24" x14ac:dyDescent="0.3">
      <c r="A10910">
        <v>10908</v>
      </c>
      <c r="B10910" t="s">
        <v>200</v>
      </c>
      <c r="C10910" t="s">
        <v>201</v>
      </c>
      <c r="D10910">
        <v>13.09859</v>
      </c>
      <c r="E10910">
        <v>80.237172000000001</v>
      </c>
      <c r="F10910" s="18">
        <v>45444</v>
      </c>
      <c r="G10910" s="19">
        <v>0.33333333333333298</v>
      </c>
      <c r="H10910">
        <v>8</v>
      </c>
      <c r="I10910" s="13" t="s">
        <v>219</v>
      </c>
      <c r="J10910">
        <v>1</v>
      </c>
      <c r="K10910" s="13" t="s">
        <v>191</v>
      </c>
      <c r="L10910">
        <v>6</v>
      </c>
      <c r="M10910">
        <v>0</v>
      </c>
      <c r="N10910" s="13" t="s">
        <v>94</v>
      </c>
      <c r="O10910" s="13" t="s">
        <v>95</v>
      </c>
      <c r="P10910">
        <v>34</v>
      </c>
      <c r="Q10910" s="13" t="s">
        <v>195</v>
      </c>
      <c r="R10910" s="13" t="s">
        <v>208</v>
      </c>
      <c r="S10910" s="13" t="s">
        <v>99</v>
      </c>
      <c r="T10910">
        <v>4</v>
      </c>
      <c r="U10910">
        <v>4</v>
      </c>
      <c r="V10910">
        <v>1</v>
      </c>
      <c r="W10910" s="13" t="s">
        <v>101</v>
      </c>
      <c r="X10910">
        <v>0.8</v>
      </c>
    </row>
    <row r="10911" spans="1:24" x14ac:dyDescent="0.3">
      <c r="A10911">
        <v>10909</v>
      </c>
      <c r="B10911" t="s">
        <v>79</v>
      </c>
      <c r="C10911" t="s">
        <v>80</v>
      </c>
      <c r="D10911">
        <v>18.550764999999998</v>
      </c>
      <c r="E10911">
        <v>73.866247999999999</v>
      </c>
      <c r="F10911" s="18">
        <v>44791</v>
      </c>
      <c r="G10911" s="19">
        <v>0.33333333333333298</v>
      </c>
      <c r="H10911">
        <v>8</v>
      </c>
      <c r="I10911" s="13" t="s">
        <v>202</v>
      </c>
      <c r="J10911">
        <v>0</v>
      </c>
      <c r="K10911" s="13" t="s">
        <v>191</v>
      </c>
      <c r="L10911">
        <v>6</v>
      </c>
      <c r="M10911">
        <v>1</v>
      </c>
      <c r="N10911" s="13" t="s">
        <v>192</v>
      </c>
      <c r="O10911" s="13" t="s">
        <v>97</v>
      </c>
      <c r="P10911">
        <v>18</v>
      </c>
      <c r="Q10911" s="13" t="s">
        <v>97</v>
      </c>
      <c r="R10911" s="13" t="s">
        <v>199</v>
      </c>
      <c r="S10911" s="13" t="s">
        <v>99</v>
      </c>
      <c r="T10911">
        <v>4</v>
      </c>
      <c r="U10911">
        <v>4</v>
      </c>
      <c r="V10911">
        <v>1</v>
      </c>
      <c r="W10911" s="13" t="s">
        <v>101</v>
      </c>
      <c r="X10911">
        <v>0.65</v>
      </c>
    </row>
    <row r="10912" spans="1:24" x14ac:dyDescent="0.3">
      <c r="A10912">
        <v>10910</v>
      </c>
      <c r="B10912" t="s">
        <v>197</v>
      </c>
      <c r="C10912" t="s">
        <v>198</v>
      </c>
      <c r="D10912">
        <v>30.699109</v>
      </c>
      <c r="E10912">
        <v>76.814207999999994</v>
      </c>
      <c r="F10912" s="18">
        <v>44612</v>
      </c>
      <c r="G10912" s="19">
        <v>4.1666666666666699E-2</v>
      </c>
      <c r="H10912">
        <v>1</v>
      </c>
      <c r="I10912" s="13" t="s">
        <v>89</v>
      </c>
      <c r="J10912">
        <v>1</v>
      </c>
      <c r="K10912" s="13" t="s">
        <v>92</v>
      </c>
      <c r="L10912">
        <v>5</v>
      </c>
      <c r="M10912">
        <v>0</v>
      </c>
      <c r="N10912" s="13" t="s">
        <v>94</v>
      </c>
      <c r="O10912" s="13" t="s">
        <v>95</v>
      </c>
      <c r="P10912">
        <v>37</v>
      </c>
      <c r="Q10912" s="13" t="s">
        <v>95</v>
      </c>
      <c r="R10912" s="13" t="s">
        <v>98</v>
      </c>
      <c r="S10912" s="13" t="s">
        <v>196</v>
      </c>
      <c r="T10912">
        <v>3</v>
      </c>
      <c r="U10912">
        <v>1</v>
      </c>
      <c r="V10912">
        <v>0</v>
      </c>
      <c r="W10912" s="13" t="s">
        <v>101</v>
      </c>
      <c r="X10912">
        <v>0.45</v>
      </c>
    </row>
    <row r="10913" spans="1:24" x14ac:dyDescent="0.3">
      <c r="A10913">
        <v>10911</v>
      </c>
      <c r="B10913" t="s">
        <v>206</v>
      </c>
      <c r="C10913" t="s">
        <v>207</v>
      </c>
      <c r="D10913">
        <v>12.921621999999999</v>
      </c>
      <c r="E10913">
        <v>77.676556000000005</v>
      </c>
      <c r="F10913" s="18">
        <v>45182</v>
      </c>
      <c r="G10913" s="19">
        <v>0.75</v>
      </c>
      <c r="H10913">
        <v>18</v>
      </c>
      <c r="I10913" s="13" t="s">
        <v>194</v>
      </c>
      <c r="J10913">
        <v>0</v>
      </c>
      <c r="K10913" s="13" t="s">
        <v>191</v>
      </c>
      <c r="L10913">
        <v>1</v>
      </c>
      <c r="M10913">
        <v>0</v>
      </c>
      <c r="N10913" s="13" t="s">
        <v>192</v>
      </c>
      <c r="O10913" s="13" t="s">
        <v>97</v>
      </c>
      <c r="P10913">
        <v>34</v>
      </c>
      <c r="Q10913" s="13" t="s">
        <v>195</v>
      </c>
      <c r="R10913" s="13" t="s">
        <v>208</v>
      </c>
      <c r="S10913" s="13" t="s">
        <v>99</v>
      </c>
      <c r="T10913">
        <v>2</v>
      </c>
      <c r="U10913">
        <v>2</v>
      </c>
      <c r="V10913">
        <v>1</v>
      </c>
      <c r="W10913" s="13" t="s">
        <v>101</v>
      </c>
      <c r="X10913">
        <v>0.45</v>
      </c>
    </row>
    <row r="10914" spans="1:24" x14ac:dyDescent="0.3">
      <c r="A10914">
        <v>10912</v>
      </c>
      <c r="B10914" t="s">
        <v>197</v>
      </c>
      <c r="C10914" t="s">
        <v>198</v>
      </c>
      <c r="D10914">
        <v>30.799306000000001</v>
      </c>
      <c r="E10914">
        <v>76.813157000000004</v>
      </c>
      <c r="F10914" s="18">
        <v>44862</v>
      </c>
      <c r="G10914" s="19">
        <v>0.625</v>
      </c>
      <c r="H10914">
        <v>15</v>
      </c>
      <c r="I10914" s="13" t="s">
        <v>211</v>
      </c>
      <c r="J10914">
        <v>0</v>
      </c>
      <c r="K10914" s="13" t="s">
        <v>214</v>
      </c>
      <c r="L10914">
        <v>6</v>
      </c>
      <c r="M10914">
        <v>1</v>
      </c>
      <c r="N10914" s="13" t="s">
        <v>192</v>
      </c>
      <c r="O10914" s="13" t="s">
        <v>97</v>
      </c>
      <c r="P10914">
        <v>15</v>
      </c>
      <c r="Q10914" s="13" t="s">
        <v>97</v>
      </c>
      <c r="R10914" s="13" t="s">
        <v>205</v>
      </c>
      <c r="S10914" s="13" t="s">
        <v>193</v>
      </c>
      <c r="T10914">
        <v>5</v>
      </c>
      <c r="U10914">
        <v>1</v>
      </c>
      <c r="V10914">
        <v>0</v>
      </c>
      <c r="W10914" s="13" t="s">
        <v>101</v>
      </c>
      <c r="X10914">
        <v>0.3</v>
      </c>
    </row>
    <row r="10915" spans="1:24" x14ac:dyDescent="0.3">
      <c r="A10915">
        <v>10913</v>
      </c>
      <c r="B10915" t="s">
        <v>203</v>
      </c>
      <c r="C10915" t="s">
        <v>203</v>
      </c>
      <c r="D10915">
        <v>28.496431000000001</v>
      </c>
      <c r="E10915">
        <v>77.079784000000004</v>
      </c>
      <c r="F10915" s="18">
        <v>45119</v>
      </c>
      <c r="G10915" s="19">
        <v>8.3333333333333301E-2</v>
      </c>
      <c r="H10915">
        <v>2</v>
      </c>
      <c r="I10915" s="13" t="s">
        <v>194</v>
      </c>
      <c r="J10915">
        <v>0</v>
      </c>
      <c r="K10915" s="13" t="s">
        <v>214</v>
      </c>
      <c r="L10915">
        <v>2</v>
      </c>
      <c r="M10915">
        <v>0</v>
      </c>
      <c r="N10915" s="13" t="s">
        <v>94</v>
      </c>
      <c r="O10915" s="13" t="s">
        <v>95</v>
      </c>
      <c r="P10915">
        <v>22</v>
      </c>
      <c r="Q10915" s="13" t="s">
        <v>95</v>
      </c>
      <c r="R10915" s="13" t="s">
        <v>208</v>
      </c>
      <c r="S10915" s="13" t="s">
        <v>196</v>
      </c>
      <c r="T10915">
        <v>4</v>
      </c>
      <c r="U10915">
        <v>0</v>
      </c>
      <c r="V10915">
        <v>0</v>
      </c>
      <c r="W10915" s="13" t="s">
        <v>101</v>
      </c>
      <c r="X10915">
        <v>0.45</v>
      </c>
    </row>
    <row r="10916" spans="1:24" x14ac:dyDescent="0.3">
      <c r="A10916">
        <v>10914</v>
      </c>
      <c r="B10916" t="s">
        <v>203</v>
      </c>
      <c r="C10916" t="s">
        <v>203</v>
      </c>
      <c r="D10916">
        <v>28.684678000000002</v>
      </c>
      <c r="E10916">
        <v>77.095099000000005</v>
      </c>
      <c r="F10916" s="18">
        <v>45282</v>
      </c>
      <c r="G10916" s="19">
        <v>8.3333333333333301E-2</v>
      </c>
      <c r="H10916">
        <v>2</v>
      </c>
      <c r="I10916" s="13" t="s">
        <v>211</v>
      </c>
      <c r="J10916">
        <v>0</v>
      </c>
      <c r="K10916" s="13" t="s">
        <v>92</v>
      </c>
      <c r="L10916">
        <v>5</v>
      </c>
      <c r="M10916">
        <v>0</v>
      </c>
      <c r="N10916" s="13" t="s">
        <v>94</v>
      </c>
      <c r="O10916" s="13" t="s">
        <v>95</v>
      </c>
      <c r="P10916">
        <v>24</v>
      </c>
      <c r="Q10916" s="13" t="s">
        <v>95</v>
      </c>
      <c r="R10916" s="13" t="s">
        <v>208</v>
      </c>
      <c r="S10916" s="13" t="s">
        <v>196</v>
      </c>
      <c r="T10916">
        <v>4</v>
      </c>
      <c r="U10916">
        <v>4</v>
      </c>
      <c r="V10916">
        <v>0</v>
      </c>
      <c r="W10916" s="13" t="s">
        <v>101</v>
      </c>
      <c r="X10916">
        <v>0.45</v>
      </c>
    </row>
    <row r="10917" spans="1:24" x14ac:dyDescent="0.3">
      <c r="A10917">
        <v>10915</v>
      </c>
      <c r="B10917" t="s">
        <v>200</v>
      </c>
      <c r="C10917" t="s">
        <v>201</v>
      </c>
      <c r="D10917">
        <v>12.856745999999999</v>
      </c>
      <c r="E10917">
        <v>80.231453000000002</v>
      </c>
      <c r="F10917" s="18">
        <v>45249</v>
      </c>
      <c r="G10917" s="19">
        <v>8.3333333333333301E-2</v>
      </c>
      <c r="H10917">
        <v>2</v>
      </c>
      <c r="I10917" s="13" t="s">
        <v>89</v>
      </c>
      <c r="J10917">
        <v>1</v>
      </c>
      <c r="K10917" s="13" t="s">
        <v>191</v>
      </c>
      <c r="L10917">
        <v>2</v>
      </c>
      <c r="M10917">
        <v>1</v>
      </c>
      <c r="N10917" s="13" t="s">
        <v>192</v>
      </c>
      <c r="O10917" s="13" t="s">
        <v>97</v>
      </c>
      <c r="P10917">
        <v>25</v>
      </c>
      <c r="Q10917" s="13" t="s">
        <v>95</v>
      </c>
      <c r="R10917" s="13" t="s">
        <v>213</v>
      </c>
      <c r="S10917" s="13" t="s">
        <v>196</v>
      </c>
      <c r="T10917">
        <v>3</v>
      </c>
      <c r="U10917">
        <v>0</v>
      </c>
      <c r="V10917">
        <v>0</v>
      </c>
      <c r="W10917" s="13" t="s">
        <v>101</v>
      </c>
      <c r="X10917">
        <v>0.1</v>
      </c>
    </row>
    <row r="10918" spans="1:24" x14ac:dyDescent="0.3">
      <c r="A10918">
        <v>10916</v>
      </c>
      <c r="B10918" t="s">
        <v>206</v>
      </c>
      <c r="C10918" t="s">
        <v>207</v>
      </c>
      <c r="D10918">
        <v>13.153506</v>
      </c>
      <c r="E10918">
        <v>77.791443000000001</v>
      </c>
      <c r="F10918" s="18">
        <v>45237</v>
      </c>
      <c r="G10918" s="19">
        <v>0.5</v>
      </c>
      <c r="H10918">
        <v>12</v>
      </c>
      <c r="I10918" s="13" t="s">
        <v>215</v>
      </c>
      <c r="J10918">
        <v>0</v>
      </c>
      <c r="K10918" s="13" t="s">
        <v>191</v>
      </c>
      <c r="L10918">
        <v>1</v>
      </c>
      <c r="M10918">
        <v>1</v>
      </c>
      <c r="N10918" s="13" t="s">
        <v>192</v>
      </c>
      <c r="O10918" s="13" t="s">
        <v>97</v>
      </c>
      <c r="P10918">
        <v>29</v>
      </c>
      <c r="Q10918" s="13" t="s">
        <v>95</v>
      </c>
      <c r="R10918" s="13" t="s">
        <v>98</v>
      </c>
      <c r="S10918" s="13" t="s">
        <v>196</v>
      </c>
      <c r="T10918">
        <v>5</v>
      </c>
      <c r="U10918">
        <v>4</v>
      </c>
      <c r="V10918">
        <v>0</v>
      </c>
      <c r="W10918" s="13" t="s">
        <v>101</v>
      </c>
      <c r="X10918">
        <v>0.1</v>
      </c>
    </row>
    <row r="10919" spans="1:24" x14ac:dyDescent="0.3">
      <c r="A10919">
        <v>10917</v>
      </c>
      <c r="B10919" t="s">
        <v>200</v>
      </c>
      <c r="C10919" t="s">
        <v>201</v>
      </c>
      <c r="D10919">
        <v>13.13987</v>
      </c>
      <c r="E10919">
        <v>80.236766000000003</v>
      </c>
      <c r="F10919" s="18">
        <v>44698</v>
      </c>
      <c r="G10919" s="19">
        <v>0.41666666666666702</v>
      </c>
      <c r="H10919">
        <v>10</v>
      </c>
      <c r="I10919" s="13" t="s">
        <v>215</v>
      </c>
      <c r="J10919">
        <v>0</v>
      </c>
      <c r="K10919" s="13" t="s">
        <v>191</v>
      </c>
      <c r="L10919">
        <v>2</v>
      </c>
      <c r="M10919">
        <v>1</v>
      </c>
      <c r="N10919" s="13" t="s">
        <v>94</v>
      </c>
      <c r="O10919" s="13" t="s">
        <v>95</v>
      </c>
      <c r="P10919">
        <v>38</v>
      </c>
      <c r="Q10919" s="13" t="s">
        <v>95</v>
      </c>
      <c r="R10919" s="13" t="s">
        <v>98</v>
      </c>
      <c r="S10919" s="13" t="s">
        <v>99</v>
      </c>
      <c r="T10919">
        <v>3</v>
      </c>
      <c r="U10919">
        <v>3</v>
      </c>
      <c r="V10919">
        <v>1</v>
      </c>
      <c r="W10919" s="13" t="s">
        <v>101</v>
      </c>
      <c r="X10919">
        <v>0.8</v>
      </c>
    </row>
    <row r="10920" spans="1:24" x14ac:dyDescent="0.3">
      <c r="A10920">
        <v>10918</v>
      </c>
      <c r="B10920" t="s">
        <v>203</v>
      </c>
      <c r="C10920" t="s">
        <v>203</v>
      </c>
      <c r="D10920">
        <v>28.786156999999999</v>
      </c>
      <c r="E10920">
        <v>76.835967999999994</v>
      </c>
      <c r="F10920" s="18">
        <v>44871</v>
      </c>
      <c r="G10920" s="19">
        <v>0.29166666666666702</v>
      </c>
      <c r="H10920">
        <v>7</v>
      </c>
      <c r="I10920" s="13" t="s">
        <v>89</v>
      </c>
      <c r="J10920">
        <v>1</v>
      </c>
      <c r="K10920" s="13" t="s">
        <v>191</v>
      </c>
      <c r="L10920">
        <v>1</v>
      </c>
      <c r="M10920">
        <v>1</v>
      </c>
      <c r="N10920" s="13" t="s">
        <v>192</v>
      </c>
      <c r="O10920" s="13" t="s">
        <v>97</v>
      </c>
      <c r="P10920">
        <v>19</v>
      </c>
      <c r="Q10920" s="13" t="s">
        <v>97</v>
      </c>
      <c r="R10920" s="13" t="s">
        <v>208</v>
      </c>
      <c r="S10920" s="13" t="s">
        <v>196</v>
      </c>
      <c r="T10920">
        <v>1</v>
      </c>
      <c r="U10920">
        <v>1</v>
      </c>
      <c r="V10920">
        <v>0</v>
      </c>
      <c r="W10920" s="13" t="s">
        <v>101</v>
      </c>
      <c r="X10920">
        <v>0.3</v>
      </c>
    </row>
    <row r="10921" spans="1:24" x14ac:dyDescent="0.3">
      <c r="A10921">
        <v>10919</v>
      </c>
      <c r="B10921" t="s">
        <v>217</v>
      </c>
      <c r="C10921" t="s">
        <v>218</v>
      </c>
      <c r="D10921">
        <v>22.621261000000001</v>
      </c>
      <c r="E10921">
        <v>88.252722000000006</v>
      </c>
      <c r="F10921" s="18">
        <v>44717</v>
      </c>
      <c r="G10921" s="19">
        <v>0</v>
      </c>
      <c r="H10921">
        <v>0</v>
      </c>
      <c r="I10921" s="13" t="s">
        <v>89</v>
      </c>
      <c r="J10921">
        <v>1</v>
      </c>
      <c r="K10921" s="13" t="s">
        <v>92</v>
      </c>
      <c r="L10921">
        <v>1</v>
      </c>
      <c r="M10921">
        <v>0</v>
      </c>
      <c r="N10921" s="13" t="s">
        <v>94</v>
      </c>
      <c r="O10921" s="13" t="s">
        <v>95</v>
      </c>
      <c r="P10921">
        <v>25</v>
      </c>
      <c r="Q10921" s="13" t="s">
        <v>95</v>
      </c>
      <c r="R10921" s="13" t="s">
        <v>98</v>
      </c>
      <c r="S10921" s="13" t="s">
        <v>99</v>
      </c>
      <c r="T10921">
        <v>3</v>
      </c>
      <c r="U10921">
        <v>3</v>
      </c>
      <c r="V10921">
        <v>0</v>
      </c>
      <c r="W10921" s="13" t="s">
        <v>101</v>
      </c>
      <c r="X10921">
        <v>0.65</v>
      </c>
    </row>
    <row r="10922" spans="1:24" x14ac:dyDescent="0.3">
      <c r="A10922">
        <v>10920</v>
      </c>
      <c r="B10922" t="s">
        <v>79</v>
      </c>
      <c r="C10922" t="s">
        <v>80</v>
      </c>
      <c r="D10922">
        <v>18.617526000000002</v>
      </c>
      <c r="E10922">
        <v>73.845796000000007</v>
      </c>
      <c r="F10922" s="18">
        <v>44682</v>
      </c>
      <c r="G10922" s="19">
        <v>8.3333333333333301E-2</v>
      </c>
      <c r="H10922">
        <v>2</v>
      </c>
      <c r="I10922" s="13" t="s">
        <v>89</v>
      </c>
      <c r="J10922">
        <v>1</v>
      </c>
      <c r="K10922" s="13" t="s">
        <v>92</v>
      </c>
      <c r="L10922">
        <v>5</v>
      </c>
      <c r="M10922">
        <v>0</v>
      </c>
      <c r="N10922" s="13" t="s">
        <v>192</v>
      </c>
      <c r="O10922" s="13" t="s">
        <v>97</v>
      </c>
      <c r="P10922">
        <v>16</v>
      </c>
      <c r="Q10922" s="13" t="s">
        <v>195</v>
      </c>
      <c r="R10922" s="13" t="s">
        <v>208</v>
      </c>
      <c r="S10922" s="13" t="s">
        <v>193</v>
      </c>
      <c r="T10922">
        <v>4</v>
      </c>
      <c r="U10922">
        <v>1</v>
      </c>
      <c r="V10922">
        <v>0</v>
      </c>
      <c r="W10922" s="13" t="s">
        <v>101</v>
      </c>
      <c r="X10922">
        <v>0.1</v>
      </c>
    </row>
    <row r="10923" spans="1:24" x14ac:dyDescent="0.3">
      <c r="A10923">
        <v>10921</v>
      </c>
      <c r="B10923" t="s">
        <v>190</v>
      </c>
      <c r="C10923" t="s">
        <v>80</v>
      </c>
      <c r="D10923">
        <v>19.150606</v>
      </c>
      <c r="E10923">
        <v>72.961806999999993</v>
      </c>
      <c r="F10923" s="18">
        <v>45419</v>
      </c>
      <c r="G10923" s="19">
        <v>0.33333333333333298</v>
      </c>
      <c r="H10923">
        <v>8</v>
      </c>
      <c r="I10923" s="13" t="s">
        <v>215</v>
      </c>
      <c r="J10923">
        <v>0</v>
      </c>
      <c r="K10923" s="13" t="s">
        <v>191</v>
      </c>
      <c r="L10923">
        <v>2</v>
      </c>
      <c r="M10923">
        <v>0</v>
      </c>
      <c r="N10923" s="13" t="s">
        <v>94</v>
      </c>
      <c r="O10923" s="13" t="s">
        <v>95</v>
      </c>
      <c r="P10923">
        <v>39</v>
      </c>
      <c r="Q10923" s="13" t="s">
        <v>95</v>
      </c>
      <c r="R10923" s="13" t="s">
        <v>98</v>
      </c>
      <c r="S10923" s="13" t="s">
        <v>99</v>
      </c>
      <c r="T10923">
        <v>4</v>
      </c>
      <c r="U10923">
        <v>4</v>
      </c>
      <c r="V10923">
        <v>1</v>
      </c>
      <c r="W10923" s="13" t="s">
        <v>101</v>
      </c>
      <c r="X10923">
        <v>0.8</v>
      </c>
    </row>
    <row r="10924" spans="1:24" x14ac:dyDescent="0.3">
      <c r="A10924">
        <v>10922</v>
      </c>
      <c r="B10924" t="s">
        <v>200</v>
      </c>
      <c r="C10924" t="s">
        <v>201</v>
      </c>
      <c r="D10924">
        <v>12.972451</v>
      </c>
      <c r="E10924">
        <v>80.124750000000006</v>
      </c>
      <c r="F10924" s="18">
        <v>45362</v>
      </c>
      <c r="G10924" s="19">
        <v>0.79166666666666696</v>
      </c>
      <c r="H10924">
        <v>19</v>
      </c>
      <c r="I10924" s="13" t="s">
        <v>204</v>
      </c>
      <c r="J10924">
        <v>0</v>
      </c>
      <c r="K10924" s="13" t="s">
        <v>92</v>
      </c>
      <c r="L10924">
        <v>3</v>
      </c>
      <c r="M10924">
        <v>0</v>
      </c>
      <c r="N10924" s="13" t="s">
        <v>94</v>
      </c>
      <c r="O10924" s="13" t="s">
        <v>95</v>
      </c>
      <c r="P10924">
        <v>28</v>
      </c>
      <c r="Q10924" s="13" t="s">
        <v>97</v>
      </c>
      <c r="R10924" s="13" t="s">
        <v>208</v>
      </c>
      <c r="S10924" s="13" t="s">
        <v>193</v>
      </c>
      <c r="T10924">
        <v>2</v>
      </c>
      <c r="U10924">
        <v>2</v>
      </c>
      <c r="V10924">
        <v>1</v>
      </c>
      <c r="W10924" s="13" t="s">
        <v>101</v>
      </c>
      <c r="X10924">
        <v>0.8</v>
      </c>
    </row>
    <row r="10925" spans="1:24" x14ac:dyDescent="0.3">
      <c r="A10925">
        <v>10923</v>
      </c>
      <c r="B10925" t="s">
        <v>209</v>
      </c>
      <c r="C10925" t="s">
        <v>210</v>
      </c>
      <c r="D10925">
        <v>17.576667</v>
      </c>
      <c r="E10925">
        <v>78.224574000000004</v>
      </c>
      <c r="F10925" s="18">
        <v>45723</v>
      </c>
      <c r="G10925" s="19">
        <v>0</v>
      </c>
      <c r="H10925">
        <v>0</v>
      </c>
      <c r="I10925" s="13" t="s">
        <v>211</v>
      </c>
      <c r="J10925">
        <v>0</v>
      </c>
      <c r="K10925" s="13" t="s">
        <v>191</v>
      </c>
      <c r="L10925">
        <v>5</v>
      </c>
      <c r="M10925">
        <v>1</v>
      </c>
      <c r="N10925" s="13" t="s">
        <v>192</v>
      </c>
      <c r="O10925" s="13" t="s">
        <v>97</v>
      </c>
      <c r="P10925">
        <v>34</v>
      </c>
      <c r="Q10925" s="13" t="s">
        <v>95</v>
      </c>
      <c r="R10925" s="13" t="s">
        <v>208</v>
      </c>
      <c r="S10925" s="13" t="s">
        <v>193</v>
      </c>
      <c r="T10925">
        <v>2</v>
      </c>
      <c r="U10925">
        <v>0</v>
      </c>
      <c r="V10925">
        <v>0</v>
      </c>
      <c r="W10925" s="13" t="s">
        <v>101</v>
      </c>
      <c r="X10925">
        <v>0.1</v>
      </c>
    </row>
    <row r="10926" spans="1:24" x14ac:dyDescent="0.3">
      <c r="A10926">
        <v>10924</v>
      </c>
      <c r="B10926" t="s">
        <v>200</v>
      </c>
      <c r="C10926" t="s">
        <v>201</v>
      </c>
      <c r="D10926">
        <v>12.808460999999999</v>
      </c>
      <c r="E10926">
        <v>80.257980000000003</v>
      </c>
      <c r="F10926" s="18">
        <v>45424</v>
      </c>
      <c r="G10926" s="19">
        <v>0.70833333333333304</v>
      </c>
      <c r="H10926">
        <v>17</v>
      </c>
      <c r="I10926" s="13" t="s">
        <v>89</v>
      </c>
      <c r="J10926">
        <v>1</v>
      </c>
      <c r="K10926" s="13" t="s">
        <v>92</v>
      </c>
      <c r="L10926">
        <v>4</v>
      </c>
      <c r="M10926">
        <v>0</v>
      </c>
      <c r="N10926" s="13" t="s">
        <v>94</v>
      </c>
      <c r="O10926" s="13" t="s">
        <v>95</v>
      </c>
      <c r="P10926">
        <v>32</v>
      </c>
      <c r="Q10926" s="13" t="s">
        <v>95</v>
      </c>
      <c r="R10926" s="13" t="s">
        <v>208</v>
      </c>
      <c r="S10926" s="13" t="s">
        <v>193</v>
      </c>
      <c r="T10926">
        <v>3</v>
      </c>
      <c r="U10926">
        <v>3</v>
      </c>
      <c r="V10926">
        <v>1</v>
      </c>
      <c r="W10926" s="13" t="s">
        <v>101</v>
      </c>
      <c r="X10926">
        <v>0.6</v>
      </c>
    </row>
    <row r="10927" spans="1:24" x14ac:dyDescent="0.3">
      <c r="A10927">
        <v>10925</v>
      </c>
      <c r="B10927" t="s">
        <v>217</v>
      </c>
      <c r="C10927" t="s">
        <v>218</v>
      </c>
      <c r="D10927">
        <v>22.550483</v>
      </c>
      <c r="E10927">
        <v>88.422895999999994</v>
      </c>
      <c r="F10927" s="18">
        <v>45680</v>
      </c>
      <c r="G10927" s="19">
        <v>0.5</v>
      </c>
      <c r="H10927">
        <v>12</v>
      </c>
      <c r="I10927" s="13" t="s">
        <v>202</v>
      </c>
      <c r="J10927">
        <v>0</v>
      </c>
      <c r="K10927" s="13" t="s">
        <v>92</v>
      </c>
      <c r="L10927">
        <v>2</v>
      </c>
      <c r="M10927">
        <v>1</v>
      </c>
      <c r="N10927" s="13" t="s">
        <v>192</v>
      </c>
      <c r="O10927" s="13" t="s">
        <v>97</v>
      </c>
      <c r="P10927">
        <v>38</v>
      </c>
      <c r="Q10927" s="13" t="s">
        <v>95</v>
      </c>
      <c r="R10927" s="13" t="s">
        <v>205</v>
      </c>
      <c r="S10927" s="13" t="s">
        <v>196</v>
      </c>
      <c r="T10927">
        <v>4</v>
      </c>
      <c r="U10927">
        <v>2</v>
      </c>
      <c r="V10927">
        <v>0</v>
      </c>
      <c r="W10927" s="13" t="s">
        <v>101</v>
      </c>
      <c r="X10927">
        <v>0.1</v>
      </c>
    </row>
    <row r="10928" spans="1:24" x14ac:dyDescent="0.3">
      <c r="A10928">
        <v>10926</v>
      </c>
      <c r="B10928" t="s">
        <v>217</v>
      </c>
      <c r="C10928" t="s">
        <v>218</v>
      </c>
      <c r="D10928">
        <v>22.444481</v>
      </c>
      <c r="E10928">
        <v>88.343282000000002</v>
      </c>
      <c r="F10928" s="18">
        <v>45547</v>
      </c>
      <c r="G10928" s="19">
        <v>0.875</v>
      </c>
      <c r="H10928">
        <v>21</v>
      </c>
      <c r="I10928" s="13" t="s">
        <v>202</v>
      </c>
      <c r="J10928">
        <v>0</v>
      </c>
      <c r="K10928" s="13" t="s">
        <v>214</v>
      </c>
      <c r="L10928">
        <v>4</v>
      </c>
      <c r="M10928">
        <v>0</v>
      </c>
      <c r="N10928" s="13" t="s">
        <v>212</v>
      </c>
      <c r="O10928" s="13" t="s">
        <v>195</v>
      </c>
      <c r="P10928">
        <v>15</v>
      </c>
      <c r="Q10928" s="13" t="s">
        <v>97</v>
      </c>
      <c r="R10928" s="13" t="s">
        <v>205</v>
      </c>
      <c r="S10928" s="13" t="s">
        <v>196</v>
      </c>
      <c r="T10928">
        <v>5</v>
      </c>
      <c r="U10928">
        <v>3</v>
      </c>
      <c r="V10928">
        <v>0</v>
      </c>
      <c r="W10928" s="13" t="s">
        <v>101</v>
      </c>
      <c r="X10928">
        <v>0.45</v>
      </c>
    </row>
    <row r="10929" spans="1:24" x14ac:dyDescent="0.3">
      <c r="A10929">
        <v>10927</v>
      </c>
      <c r="B10929" t="s">
        <v>197</v>
      </c>
      <c r="C10929" t="s">
        <v>198</v>
      </c>
      <c r="D10929">
        <v>30.753988</v>
      </c>
      <c r="E10929">
        <v>76.704773000000003</v>
      </c>
      <c r="F10929" s="18">
        <v>45590</v>
      </c>
      <c r="G10929" s="19">
        <v>0.54166666666666696</v>
      </c>
      <c r="H10929">
        <v>13</v>
      </c>
      <c r="I10929" s="13" t="s">
        <v>211</v>
      </c>
      <c r="J10929">
        <v>0</v>
      </c>
      <c r="K10929" s="13" t="s">
        <v>191</v>
      </c>
      <c r="L10929">
        <v>1</v>
      </c>
      <c r="M10929">
        <v>1</v>
      </c>
      <c r="N10929" s="13" t="s">
        <v>192</v>
      </c>
      <c r="O10929" s="13" t="s">
        <v>97</v>
      </c>
      <c r="P10929">
        <v>25</v>
      </c>
      <c r="Q10929" s="13" t="s">
        <v>195</v>
      </c>
      <c r="R10929" s="13" t="s">
        <v>213</v>
      </c>
      <c r="S10929" s="13" t="s">
        <v>193</v>
      </c>
      <c r="T10929">
        <v>2</v>
      </c>
      <c r="U10929">
        <v>0</v>
      </c>
      <c r="V10929">
        <v>0</v>
      </c>
      <c r="W10929" s="13" t="s">
        <v>101</v>
      </c>
      <c r="X10929">
        <v>0.1</v>
      </c>
    </row>
    <row r="10930" spans="1:24" x14ac:dyDescent="0.3">
      <c r="A10930">
        <v>10928</v>
      </c>
      <c r="B10930" t="s">
        <v>206</v>
      </c>
      <c r="C10930" t="s">
        <v>207</v>
      </c>
      <c r="D10930">
        <v>13.016978</v>
      </c>
      <c r="E10930">
        <v>77.534713999999994</v>
      </c>
      <c r="F10930" s="18">
        <v>45565</v>
      </c>
      <c r="G10930" s="19">
        <v>4.1666666666666699E-2</v>
      </c>
      <c r="H10930">
        <v>1</v>
      </c>
      <c r="I10930" s="13" t="s">
        <v>204</v>
      </c>
      <c r="J10930">
        <v>0</v>
      </c>
      <c r="K10930" s="13" t="s">
        <v>92</v>
      </c>
      <c r="L10930">
        <v>1</v>
      </c>
      <c r="M10930">
        <v>0</v>
      </c>
      <c r="N10930" s="13" t="s">
        <v>212</v>
      </c>
      <c r="O10930" s="13" t="s">
        <v>95</v>
      </c>
      <c r="P10930">
        <v>28</v>
      </c>
      <c r="Q10930" s="13" t="s">
        <v>97</v>
      </c>
      <c r="R10930" s="13" t="s">
        <v>199</v>
      </c>
      <c r="S10930" s="13" t="s">
        <v>196</v>
      </c>
      <c r="T10930">
        <v>1</v>
      </c>
      <c r="U10930">
        <v>0</v>
      </c>
      <c r="V10930">
        <v>0</v>
      </c>
      <c r="W10930" s="13" t="s">
        <v>101</v>
      </c>
      <c r="X10930">
        <v>0.65</v>
      </c>
    </row>
    <row r="10931" spans="1:24" x14ac:dyDescent="0.3">
      <c r="A10931">
        <v>10929</v>
      </c>
      <c r="B10931" t="s">
        <v>217</v>
      </c>
      <c r="C10931" t="s">
        <v>218</v>
      </c>
      <c r="D10931">
        <v>22.633016999999999</v>
      </c>
      <c r="E10931">
        <v>88.406818999999999</v>
      </c>
      <c r="F10931" s="18">
        <v>45477</v>
      </c>
      <c r="G10931" s="19">
        <v>0.375</v>
      </c>
      <c r="H10931">
        <v>9</v>
      </c>
      <c r="I10931" s="13" t="s">
        <v>202</v>
      </c>
      <c r="J10931">
        <v>0</v>
      </c>
      <c r="K10931" s="13" t="s">
        <v>191</v>
      </c>
      <c r="L10931">
        <v>5</v>
      </c>
      <c r="M10931">
        <v>1</v>
      </c>
      <c r="N10931" s="13" t="s">
        <v>192</v>
      </c>
      <c r="O10931" s="13" t="s">
        <v>97</v>
      </c>
      <c r="P10931">
        <v>40</v>
      </c>
      <c r="Q10931" s="13" t="s">
        <v>97</v>
      </c>
      <c r="R10931" s="13" t="s">
        <v>205</v>
      </c>
      <c r="S10931" s="13" t="s">
        <v>196</v>
      </c>
      <c r="T10931">
        <v>1</v>
      </c>
      <c r="U10931">
        <v>1</v>
      </c>
      <c r="V10931">
        <v>1</v>
      </c>
      <c r="W10931" s="13" t="s">
        <v>101</v>
      </c>
      <c r="X10931">
        <v>0.45</v>
      </c>
    </row>
    <row r="10932" spans="1:24" x14ac:dyDescent="0.3">
      <c r="A10932">
        <v>10930</v>
      </c>
      <c r="B10932" t="s">
        <v>197</v>
      </c>
      <c r="C10932" t="s">
        <v>198</v>
      </c>
      <c r="D10932">
        <v>30.760528000000001</v>
      </c>
      <c r="E10932">
        <v>76.859492000000003</v>
      </c>
      <c r="F10932" s="18">
        <v>44626</v>
      </c>
      <c r="G10932" s="19">
        <v>0.625</v>
      </c>
      <c r="H10932">
        <v>15</v>
      </c>
      <c r="I10932" s="13" t="s">
        <v>89</v>
      </c>
      <c r="J10932">
        <v>1</v>
      </c>
      <c r="K10932" s="13" t="s">
        <v>92</v>
      </c>
      <c r="L10932">
        <v>3</v>
      </c>
      <c r="M10932">
        <v>0</v>
      </c>
      <c r="N10932" s="13" t="s">
        <v>192</v>
      </c>
      <c r="O10932" s="13" t="s">
        <v>97</v>
      </c>
      <c r="P10932">
        <v>34</v>
      </c>
      <c r="Q10932" s="13" t="s">
        <v>195</v>
      </c>
      <c r="R10932" s="13" t="s">
        <v>199</v>
      </c>
      <c r="S10932" s="13" t="s">
        <v>99</v>
      </c>
      <c r="T10932">
        <v>1</v>
      </c>
      <c r="U10932">
        <v>1</v>
      </c>
      <c r="V10932">
        <v>0</v>
      </c>
      <c r="W10932" s="13" t="s">
        <v>101</v>
      </c>
      <c r="X10932">
        <v>0.3</v>
      </c>
    </row>
    <row r="10933" spans="1:24" x14ac:dyDescent="0.3">
      <c r="A10933">
        <v>10931</v>
      </c>
      <c r="B10933" t="s">
        <v>206</v>
      </c>
      <c r="C10933" t="s">
        <v>207</v>
      </c>
      <c r="D10933">
        <v>13.189652000000001</v>
      </c>
      <c r="E10933">
        <v>77.442958000000004</v>
      </c>
      <c r="F10933" s="18">
        <v>45280</v>
      </c>
      <c r="G10933" s="19">
        <v>0.5</v>
      </c>
      <c r="H10933">
        <v>12</v>
      </c>
      <c r="I10933" s="13" t="s">
        <v>194</v>
      </c>
      <c r="J10933">
        <v>0</v>
      </c>
      <c r="K10933" s="13" t="s">
        <v>92</v>
      </c>
      <c r="L10933">
        <v>4</v>
      </c>
      <c r="M10933">
        <v>1</v>
      </c>
      <c r="N10933" s="13" t="s">
        <v>192</v>
      </c>
      <c r="O10933" s="13" t="s">
        <v>97</v>
      </c>
      <c r="P10933">
        <v>28</v>
      </c>
      <c r="Q10933" s="13" t="s">
        <v>97</v>
      </c>
      <c r="R10933" s="13" t="s">
        <v>199</v>
      </c>
      <c r="S10933" s="13" t="s">
        <v>196</v>
      </c>
      <c r="T10933">
        <v>3</v>
      </c>
      <c r="U10933">
        <v>0</v>
      </c>
      <c r="V10933">
        <v>0</v>
      </c>
      <c r="W10933" s="13" t="s">
        <v>101</v>
      </c>
      <c r="X10933">
        <v>0.3</v>
      </c>
    </row>
    <row r="10934" spans="1:24" x14ac:dyDescent="0.3">
      <c r="A10934">
        <v>10932</v>
      </c>
      <c r="B10934" t="s">
        <v>79</v>
      </c>
      <c r="C10934" t="s">
        <v>80</v>
      </c>
      <c r="D10934">
        <v>18.608269</v>
      </c>
      <c r="E10934">
        <v>73.714600000000004</v>
      </c>
      <c r="F10934" s="18">
        <v>45676</v>
      </c>
      <c r="G10934" s="19">
        <v>0.5</v>
      </c>
      <c r="H10934">
        <v>12</v>
      </c>
      <c r="I10934" s="13" t="s">
        <v>89</v>
      </c>
      <c r="J10934">
        <v>1</v>
      </c>
      <c r="K10934" s="13" t="s">
        <v>92</v>
      </c>
      <c r="L10934">
        <v>2</v>
      </c>
      <c r="M10934">
        <v>1</v>
      </c>
      <c r="N10934" s="13" t="s">
        <v>212</v>
      </c>
      <c r="O10934" s="13" t="s">
        <v>95</v>
      </c>
      <c r="P10934">
        <v>23</v>
      </c>
      <c r="Q10934" s="13" t="s">
        <v>95</v>
      </c>
      <c r="R10934" s="13" t="s">
        <v>98</v>
      </c>
      <c r="S10934" s="13" t="s">
        <v>196</v>
      </c>
      <c r="T10934">
        <v>3</v>
      </c>
      <c r="U10934">
        <v>1</v>
      </c>
      <c r="V10934">
        <v>0</v>
      </c>
      <c r="W10934" s="13" t="s">
        <v>101</v>
      </c>
      <c r="X10934">
        <v>0.45</v>
      </c>
    </row>
    <row r="10935" spans="1:24" x14ac:dyDescent="0.3">
      <c r="A10935">
        <v>10933</v>
      </c>
      <c r="B10935" t="s">
        <v>197</v>
      </c>
      <c r="C10935" t="s">
        <v>198</v>
      </c>
      <c r="D10935">
        <v>30.655455</v>
      </c>
      <c r="E10935">
        <v>76.754981999999998</v>
      </c>
      <c r="F10935" s="18">
        <v>45750</v>
      </c>
      <c r="G10935" s="19">
        <v>0.41666666666666702</v>
      </c>
      <c r="H10935">
        <v>10</v>
      </c>
      <c r="I10935" s="13" t="s">
        <v>202</v>
      </c>
      <c r="J10935">
        <v>0</v>
      </c>
      <c r="K10935" s="13" t="s">
        <v>191</v>
      </c>
      <c r="L10935">
        <v>1</v>
      </c>
      <c r="M10935">
        <v>1</v>
      </c>
      <c r="N10935" s="13" t="s">
        <v>94</v>
      </c>
      <c r="O10935" s="13" t="s">
        <v>95</v>
      </c>
      <c r="P10935">
        <v>24</v>
      </c>
      <c r="Q10935" s="13" t="s">
        <v>97</v>
      </c>
      <c r="R10935" s="13" t="s">
        <v>208</v>
      </c>
      <c r="S10935" s="13" t="s">
        <v>196</v>
      </c>
      <c r="T10935">
        <v>3</v>
      </c>
      <c r="U10935">
        <v>2</v>
      </c>
      <c r="V10935">
        <v>1</v>
      </c>
      <c r="W10935" s="13" t="s">
        <v>101</v>
      </c>
      <c r="X10935">
        <v>0.8</v>
      </c>
    </row>
    <row r="10936" spans="1:24" x14ac:dyDescent="0.3">
      <c r="A10936">
        <v>10934</v>
      </c>
      <c r="B10936" t="s">
        <v>197</v>
      </c>
      <c r="C10936" t="s">
        <v>198</v>
      </c>
      <c r="D10936">
        <v>30.691153</v>
      </c>
      <c r="E10936">
        <v>76.834895000000003</v>
      </c>
      <c r="F10936" s="18">
        <v>45725</v>
      </c>
      <c r="G10936" s="19">
        <v>0.20833333333333301</v>
      </c>
      <c r="H10936">
        <v>5</v>
      </c>
      <c r="I10936" s="13" t="s">
        <v>89</v>
      </c>
      <c r="J10936">
        <v>1</v>
      </c>
      <c r="K10936" s="13" t="s">
        <v>191</v>
      </c>
      <c r="L10936">
        <v>2</v>
      </c>
      <c r="M10936">
        <v>0</v>
      </c>
      <c r="N10936" s="13" t="s">
        <v>192</v>
      </c>
      <c r="O10936" s="13" t="s">
        <v>97</v>
      </c>
      <c r="P10936">
        <v>19</v>
      </c>
      <c r="Q10936" s="13" t="s">
        <v>195</v>
      </c>
      <c r="R10936" s="13" t="s">
        <v>205</v>
      </c>
      <c r="S10936" s="13" t="s">
        <v>99</v>
      </c>
      <c r="T10936">
        <v>1</v>
      </c>
      <c r="U10936">
        <v>1</v>
      </c>
      <c r="V10936">
        <v>0</v>
      </c>
      <c r="W10936" s="13" t="s">
        <v>101</v>
      </c>
      <c r="X10936">
        <v>0.3</v>
      </c>
    </row>
    <row r="10937" spans="1:24" x14ac:dyDescent="0.3">
      <c r="A10937">
        <v>10935</v>
      </c>
      <c r="B10937" t="s">
        <v>206</v>
      </c>
      <c r="C10937" t="s">
        <v>207</v>
      </c>
      <c r="D10937">
        <v>13.102638000000001</v>
      </c>
      <c r="E10937">
        <v>77.519914999999997</v>
      </c>
      <c r="F10937" s="18">
        <v>44766</v>
      </c>
      <c r="G10937" s="19">
        <v>0.125</v>
      </c>
      <c r="H10937">
        <v>3</v>
      </c>
      <c r="I10937" s="13" t="s">
        <v>89</v>
      </c>
      <c r="J10937">
        <v>1</v>
      </c>
      <c r="K10937" s="13" t="s">
        <v>191</v>
      </c>
      <c r="L10937">
        <v>6</v>
      </c>
      <c r="M10937">
        <v>1</v>
      </c>
      <c r="N10937" s="13" t="s">
        <v>94</v>
      </c>
      <c r="O10937" s="13" t="s">
        <v>95</v>
      </c>
      <c r="P10937">
        <v>32</v>
      </c>
      <c r="Q10937" s="13" t="s">
        <v>95</v>
      </c>
      <c r="R10937" s="13" t="s">
        <v>208</v>
      </c>
      <c r="S10937" s="13" t="s">
        <v>196</v>
      </c>
      <c r="T10937">
        <v>4</v>
      </c>
      <c r="U10937">
        <v>4</v>
      </c>
      <c r="V10937">
        <v>0</v>
      </c>
      <c r="W10937" s="13" t="s">
        <v>101</v>
      </c>
      <c r="X10937">
        <v>0.45</v>
      </c>
    </row>
    <row r="10938" spans="1:24" x14ac:dyDescent="0.3">
      <c r="A10938">
        <v>10936</v>
      </c>
      <c r="B10938" t="s">
        <v>203</v>
      </c>
      <c r="C10938" t="s">
        <v>203</v>
      </c>
      <c r="D10938">
        <v>28.577269000000001</v>
      </c>
      <c r="E10938">
        <v>76.944517000000005</v>
      </c>
      <c r="F10938" s="18">
        <v>45357</v>
      </c>
      <c r="G10938" s="19">
        <v>0.875</v>
      </c>
      <c r="H10938">
        <v>21</v>
      </c>
      <c r="I10938" s="13" t="s">
        <v>194</v>
      </c>
      <c r="J10938">
        <v>0</v>
      </c>
      <c r="K10938" s="13" t="s">
        <v>92</v>
      </c>
      <c r="L10938">
        <v>5</v>
      </c>
      <c r="M10938">
        <v>0</v>
      </c>
      <c r="N10938" s="13" t="s">
        <v>94</v>
      </c>
      <c r="O10938" s="13" t="s">
        <v>95</v>
      </c>
      <c r="P10938">
        <v>33</v>
      </c>
      <c r="Q10938" s="13" t="s">
        <v>95</v>
      </c>
      <c r="R10938" s="13" t="s">
        <v>205</v>
      </c>
      <c r="S10938" s="13" t="s">
        <v>99</v>
      </c>
      <c r="T10938">
        <v>3</v>
      </c>
      <c r="U10938">
        <v>3</v>
      </c>
      <c r="V10938">
        <v>0</v>
      </c>
      <c r="W10938" s="13" t="s">
        <v>101</v>
      </c>
      <c r="X10938">
        <v>0.65</v>
      </c>
    </row>
    <row r="10939" spans="1:24" x14ac:dyDescent="0.3">
      <c r="A10939">
        <v>10937</v>
      </c>
      <c r="B10939" t="s">
        <v>197</v>
      </c>
      <c r="C10939" t="s">
        <v>198</v>
      </c>
      <c r="D10939">
        <v>30.734468</v>
      </c>
      <c r="E10939">
        <v>76.859703999999994</v>
      </c>
      <c r="F10939" s="18">
        <v>44714</v>
      </c>
      <c r="G10939" s="19">
        <v>0.16666666666666699</v>
      </c>
      <c r="H10939">
        <v>4</v>
      </c>
      <c r="I10939" s="13" t="s">
        <v>202</v>
      </c>
      <c r="J10939">
        <v>0</v>
      </c>
      <c r="K10939" s="13" t="s">
        <v>214</v>
      </c>
      <c r="L10939">
        <v>1</v>
      </c>
      <c r="M10939">
        <v>1</v>
      </c>
      <c r="N10939" s="13" t="s">
        <v>94</v>
      </c>
      <c r="O10939" s="13" t="s">
        <v>95</v>
      </c>
      <c r="P10939">
        <v>30</v>
      </c>
      <c r="Q10939" s="13" t="s">
        <v>95</v>
      </c>
      <c r="R10939" s="13" t="s">
        <v>213</v>
      </c>
      <c r="S10939" s="13" t="s">
        <v>196</v>
      </c>
      <c r="T10939">
        <v>5</v>
      </c>
      <c r="U10939">
        <v>1</v>
      </c>
      <c r="V10939">
        <v>0</v>
      </c>
      <c r="W10939" s="13" t="s">
        <v>101</v>
      </c>
      <c r="X10939">
        <v>0.45</v>
      </c>
    </row>
    <row r="10940" spans="1:24" x14ac:dyDescent="0.3">
      <c r="A10940">
        <v>10938</v>
      </c>
      <c r="B10940" t="s">
        <v>203</v>
      </c>
      <c r="C10940" t="s">
        <v>203</v>
      </c>
      <c r="D10940">
        <v>28.413118000000001</v>
      </c>
      <c r="E10940">
        <v>76.919244000000006</v>
      </c>
      <c r="F10940" s="18">
        <v>45131</v>
      </c>
      <c r="G10940" s="19">
        <v>0.625</v>
      </c>
      <c r="H10940">
        <v>15</v>
      </c>
      <c r="I10940" s="13" t="s">
        <v>204</v>
      </c>
      <c r="J10940">
        <v>0</v>
      </c>
      <c r="K10940" s="13" t="s">
        <v>191</v>
      </c>
      <c r="L10940">
        <v>4</v>
      </c>
      <c r="M10940">
        <v>0</v>
      </c>
      <c r="N10940" s="13" t="s">
        <v>212</v>
      </c>
      <c r="O10940" s="13" t="s">
        <v>95</v>
      </c>
      <c r="P10940">
        <v>28</v>
      </c>
      <c r="Q10940" s="13" t="s">
        <v>95</v>
      </c>
      <c r="R10940" s="13" t="s">
        <v>98</v>
      </c>
      <c r="S10940" s="13" t="s">
        <v>193</v>
      </c>
      <c r="T10940">
        <v>2</v>
      </c>
      <c r="U10940">
        <v>0</v>
      </c>
      <c r="V10940">
        <v>0</v>
      </c>
      <c r="W10940" s="13" t="s">
        <v>101</v>
      </c>
      <c r="X10940">
        <v>0.45</v>
      </c>
    </row>
    <row r="10941" spans="1:24" x14ac:dyDescent="0.3">
      <c r="A10941">
        <v>10939</v>
      </c>
      <c r="B10941" t="s">
        <v>200</v>
      </c>
      <c r="C10941" t="s">
        <v>201</v>
      </c>
      <c r="D10941">
        <v>12.988744000000001</v>
      </c>
      <c r="E10941">
        <v>80.286563000000001</v>
      </c>
      <c r="F10941" s="18">
        <v>45357</v>
      </c>
      <c r="G10941" s="19">
        <v>0.20833333333333301</v>
      </c>
      <c r="H10941">
        <v>5</v>
      </c>
      <c r="I10941" s="13" t="s">
        <v>194</v>
      </c>
      <c r="J10941">
        <v>0</v>
      </c>
      <c r="K10941" s="13" t="s">
        <v>92</v>
      </c>
      <c r="L10941">
        <v>1</v>
      </c>
      <c r="M10941">
        <v>0</v>
      </c>
      <c r="N10941" s="13" t="s">
        <v>94</v>
      </c>
      <c r="O10941" s="13" t="s">
        <v>95</v>
      </c>
      <c r="P10941">
        <v>39</v>
      </c>
      <c r="Q10941" s="13" t="s">
        <v>97</v>
      </c>
      <c r="R10941" s="13" t="s">
        <v>205</v>
      </c>
      <c r="S10941" s="13" t="s">
        <v>196</v>
      </c>
      <c r="T10941">
        <v>1</v>
      </c>
      <c r="U10941">
        <v>0</v>
      </c>
      <c r="V10941">
        <v>0</v>
      </c>
      <c r="W10941" s="13" t="s">
        <v>101</v>
      </c>
      <c r="X10941">
        <v>0.65</v>
      </c>
    </row>
    <row r="10942" spans="1:24" x14ac:dyDescent="0.3">
      <c r="A10942">
        <v>10940</v>
      </c>
      <c r="B10942" t="s">
        <v>203</v>
      </c>
      <c r="C10942" t="s">
        <v>203</v>
      </c>
      <c r="D10942">
        <v>28.647334000000001</v>
      </c>
      <c r="E10942">
        <v>77.213997000000006</v>
      </c>
      <c r="F10942" s="18">
        <v>45661</v>
      </c>
      <c r="G10942" s="19">
        <v>0.16666666666666699</v>
      </c>
      <c r="H10942">
        <v>4</v>
      </c>
      <c r="I10942" s="13" t="s">
        <v>219</v>
      </c>
      <c r="J10942">
        <v>1</v>
      </c>
      <c r="K10942" s="13" t="s">
        <v>214</v>
      </c>
      <c r="L10942">
        <v>1</v>
      </c>
      <c r="M10942">
        <v>0</v>
      </c>
      <c r="N10942" s="13" t="s">
        <v>212</v>
      </c>
      <c r="O10942" s="13" t="s">
        <v>195</v>
      </c>
      <c r="P10942">
        <v>18</v>
      </c>
      <c r="Q10942" s="13" t="s">
        <v>195</v>
      </c>
      <c r="R10942" s="13" t="s">
        <v>213</v>
      </c>
      <c r="S10942" s="13" t="s">
        <v>196</v>
      </c>
      <c r="T10942">
        <v>1</v>
      </c>
      <c r="U10942">
        <v>0</v>
      </c>
      <c r="V10942">
        <v>0</v>
      </c>
      <c r="W10942" s="13" t="s">
        <v>101</v>
      </c>
      <c r="X10942">
        <v>0.25</v>
      </c>
    </row>
    <row r="10943" spans="1:24" x14ac:dyDescent="0.3">
      <c r="A10943">
        <v>10941</v>
      </c>
      <c r="B10943" t="s">
        <v>206</v>
      </c>
      <c r="C10943" t="s">
        <v>207</v>
      </c>
      <c r="D10943">
        <v>13.192689</v>
      </c>
      <c r="E10943">
        <v>77.589400999999995</v>
      </c>
      <c r="F10943" s="18">
        <v>45296</v>
      </c>
      <c r="G10943" s="19">
        <v>0.29166666666666702</v>
      </c>
      <c r="H10943">
        <v>7</v>
      </c>
      <c r="I10943" s="13" t="s">
        <v>211</v>
      </c>
      <c r="J10943">
        <v>0</v>
      </c>
      <c r="K10943" s="13" t="s">
        <v>191</v>
      </c>
      <c r="L10943">
        <v>2</v>
      </c>
      <c r="M10943">
        <v>1</v>
      </c>
      <c r="N10943" s="13" t="s">
        <v>94</v>
      </c>
      <c r="O10943" s="13" t="s">
        <v>95</v>
      </c>
      <c r="P10943">
        <v>34</v>
      </c>
      <c r="Q10943" s="13" t="s">
        <v>97</v>
      </c>
      <c r="R10943" s="13" t="s">
        <v>213</v>
      </c>
      <c r="S10943" s="13" t="s">
        <v>193</v>
      </c>
      <c r="T10943">
        <v>5</v>
      </c>
      <c r="U10943">
        <v>1</v>
      </c>
      <c r="V10943">
        <v>0</v>
      </c>
      <c r="W10943" s="13" t="s">
        <v>101</v>
      </c>
      <c r="X10943">
        <v>0.65</v>
      </c>
    </row>
    <row r="10944" spans="1:24" x14ac:dyDescent="0.3">
      <c r="A10944">
        <v>10942</v>
      </c>
      <c r="B10944" t="s">
        <v>209</v>
      </c>
      <c r="C10944" t="s">
        <v>210</v>
      </c>
      <c r="D10944">
        <v>17.367979999999999</v>
      </c>
      <c r="E10944">
        <v>78.512506999999999</v>
      </c>
      <c r="F10944" s="18">
        <v>45297</v>
      </c>
      <c r="G10944" s="19">
        <v>0.5</v>
      </c>
      <c r="H10944">
        <v>12</v>
      </c>
      <c r="I10944" s="13" t="s">
        <v>219</v>
      </c>
      <c r="J10944">
        <v>1</v>
      </c>
      <c r="K10944" s="13" t="s">
        <v>92</v>
      </c>
      <c r="L10944">
        <v>5</v>
      </c>
      <c r="M10944">
        <v>0</v>
      </c>
      <c r="N10944" s="13" t="s">
        <v>192</v>
      </c>
      <c r="O10944" s="13" t="s">
        <v>97</v>
      </c>
      <c r="P10944">
        <v>24</v>
      </c>
      <c r="Q10944" s="13" t="s">
        <v>195</v>
      </c>
      <c r="R10944" s="13" t="s">
        <v>199</v>
      </c>
      <c r="S10944" s="13" t="s">
        <v>193</v>
      </c>
      <c r="T10944">
        <v>3</v>
      </c>
      <c r="U10944">
        <v>0</v>
      </c>
      <c r="V10944">
        <v>0</v>
      </c>
      <c r="W10944" s="13" t="s">
        <v>101</v>
      </c>
      <c r="X10944">
        <v>0.1</v>
      </c>
    </row>
    <row r="10945" spans="1:24" x14ac:dyDescent="0.3">
      <c r="A10945">
        <v>10943</v>
      </c>
      <c r="B10945" t="s">
        <v>203</v>
      </c>
      <c r="C10945" t="s">
        <v>203</v>
      </c>
      <c r="D10945">
        <v>28.582509000000002</v>
      </c>
      <c r="E10945">
        <v>76.945607999999993</v>
      </c>
      <c r="F10945" s="18">
        <v>45741</v>
      </c>
      <c r="G10945" s="19">
        <v>0.70833333333333304</v>
      </c>
      <c r="H10945">
        <v>17</v>
      </c>
      <c r="I10945" s="13" t="s">
        <v>215</v>
      </c>
      <c r="J10945">
        <v>0</v>
      </c>
      <c r="K10945" s="13" t="s">
        <v>191</v>
      </c>
      <c r="L10945">
        <v>4</v>
      </c>
      <c r="M10945">
        <v>0</v>
      </c>
      <c r="N10945" s="13" t="s">
        <v>212</v>
      </c>
      <c r="O10945" s="13" t="s">
        <v>95</v>
      </c>
      <c r="P10945">
        <v>38</v>
      </c>
      <c r="Q10945" s="13" t="s">
        <v>97</v>
      </c>
      <c r="R10945" s="13" t="s">
        <v>205</v>
      </c>
      <c r="S10945" s="13" t="s">
        <v>196</v>
      </c>
      <c r="T10945">
        <v>1</v>
      </c>
      <c r="U10945">
        <v>0</v>
      </c>
      <c r="V10945">
        <v>1</v>
      </c>
      <c r="W10945" s="13" t="s">
        <v>101</v>
      </c>
      <c r="X10945">
        <v>0.8</v>
      </c>
    </row>
    <row r="10946" spans="1:24" x14ac:dyDescent="0.3">
      <c r="A10946">
        <v>10944</v>
      </c>
      <c r="B10946" t="s">
        <v>209</v>
      </c>
      <c r="C10946" t="s">
        <v>210</v>
      </c>
      <c r="D10946">
        <v>17.356612999999999</v>
      </c>
      <c r="E10946">
        <v>78.376840000000001</v>
      </c>
      <c r="F10946" s="18">
        <v>45456</v>
      </c>
      <c r="G10946" s="19">
        <v>0</v>
      </c>
      <c r="H10946">
        <v>0</v>
      </c>
      <c r="I10946" s="13" t="s">
        <v>202</v>
      </c>
      <c r="J10946">
        <v>0</v>
      </c>
      <c r="K10946" s="13" t="s">
        <v>191</v>
      </c>
      <c r="L10946">
        <v>6</v>
      </c>
      <c r="M10946">
        <v>1</v>
      </c>
      <c r="N10946" s="13" t="s">
        <v>192</v>
      </c>
      <c r="O10946" s="13" t="s">
        <v>97</v>
      </c>
      <c r="P10946">
        <v>21</v>
      </c>
      <c r="Q10946" s="13" t="s">
        <v>95</v>
      </c>
      <c r="R10946" s="13" t="s">
        <v>98</v>
      </c>
      <c r="S10946" s="13" t="s">
        <v>193</v>
      </c>
      <c r="T10946">
        <v>5</v>
      </c>
      <c r="U10946">
        <v>4</v>
      </c>
      <c r="V10946">
        <v>0</v>
      </c>
      <c r="W10946" s="13" t="s">
        <v>101</v>
      </c>
      <c r="X10946">
        <v>0.1</v>
      </c>
    </row>
    <row r="10947" spans="1:24" x14ac:dyDescent="0.3">
      <c r="A10947">
        <v>10945</v>
      </c>
      <c r="B10947" t="s">
        <v>200</v>
      </c>
      <c r="C10947" t="s">
        <v>201</v>
      </c>
      <c r="D10947">
        <v>12.979682</v>
      </c>
      <c r="E10947">
        <v>80.215125999999998</v>
      </c>
      <c r="F10947" s="18">
        <v>45300</v>
      </c>
      <c r="G10947" s="19">
        <v>0.58333333333333304</v>
      </c>
      <c r="H10947">
        <v>14</v>
      </c>
      <c r="I10947" s="13" t="s">
        <v>215</v>
      </c>
      <c r="J10947">
        <v>0</v>
      </c>
      <c r="K10947" s="13" t="s">
        <v>92</v>
      </c>
      <c r="L10947">
        <v>5</v>
      </c>
      <c r="M10947">
        <v>0</v>
      </c>
      <c r="N10947" s="13" t="s">
        <v>94</v>
      </c>
      <c r="O10947" s="13" t="s">
        <v>95</v>
      </c>
      <c r="P10947">
        <v>28</v>
      </c>
      <c r="Q10947" s="13" t="s">
        <v>97</v>
      </c>
      <c r="R10947" s="13" t="s">
        <v>213</v>
      </c>
      <c r="S10947" s="13" t="s">
        <v>196</v>
      </c>
      <c r="T10947">
        <v>5</v>
      </c>
      <c r="U10947">
        <v>5</v>
      </c>
      <c r="V10947">
        <v>0</v>
      </c>
      <c r="W10947" s="13" t="s">
        <v>101</v>
      </c>
      <c r="X10947">
        <v>0.65</v>
      </c>
    </row>
    <row r="10948" spans="1:24" x14ac:dyDescent="0.3">
      <c r="A10948">
        <v>10946</v>
      </c>
      <c r="B10948" t="s">
        <v>200</v>
      </c>
      <c r="C10948" t="s">
        <v>201</v>
      </c>
      <c r="D10948">
        <v>13.173838</v>
      </c>
      <c r="E10948">
        <v>80.177727000000004</v>
      </c>
      <c r="F10948" s="18">
        <v>45498</v>
      </c>
      <c r="G10948" s="19">
        <v>0.83333333333333304</v>
      </c>
      <c r="H10948">
        <v>20</v>
      </c>
      <c r="I10948" s="13" t="s">
        <v>202</v>
      </c>
      <c r="J10948">
        <v>0</v>
      </c>
      <c r="K10948" s="13" t="s">
        <v>92</v>
      </c>
      <c r="L10948">
        <v>5</v>
      </c>
      <c r="M10948">
        <v>0</v>
      </c>
      <c r="N10948" s="13" t="s">
        <v>192</v>
      </c>
      <c r="O10948" s="13" t="s">
        <v>97</v>
      </c>
      <c r="P10948">
        <v>29</v>
      </c>
      <c r="Q10948" s="13" t="s">
        <v>195</v>
      </c>
      <c r="R10948" s="13" t="s">
        <v>98</v>
      </c>
      <c r="S10948" s="13" t="s">
        <v>196</v>
      </c>
      <c r="T10948">
        <v>4</v>
      </c>
      <c r="U10948">
        <v>4</v>
      </c>
      <c r="V10948">
        <v>0</v>
      </c>
      <c r="W10948" s="13" t="s">
        <v>101</v>
      </c>
      <c r="X10948">
        <v>0.1</v>
      </c>
    </row>
    <row r="10949" spans="1:24" x14ac:dyDescent="0.3">
      <c r="A10949">
        <v>10947</v>
      </c>
      <c r="B10949" t="s">
        <v>197</v>
      </c>
      <c r="C10949" t="s">
        <v>198</v>
      </c>
      <c r="D10949">
        <v>30.774526999999999</v>
      </c>
      <c r="E10949">
        <v>76.806664999999995</v>
      </c>
      <c r="F10949" s="18">
        <v>45282</v>
      </c>
      <c r="G10949" s="19">
        <v>0.25</v>
      </c>
      <c r="H10949">
        <v>6</v>
      </c>
      <c r="I10949" s="13" t="s">
        <v>211</v>
      </c>
      <c r="J10949">
        <v>0</v>
      </c>
      <c r="K10949" s="13" t="s">
        <v>214</v>
      </c>
      <c r="L10949">
        <v>2</v>
      </c>
      <c r="M10949">
        <v>1</v>
      </c>
      <c r="N10949" s="13" t="s">
        <v>192</v>
      </c>
      <c r="O10949" s="13" t="s">
        <v>97</v>
      </c>
      <c r="P10949">
        <v>34</v>
      </c>
      <c r="Q10949" s="13" t="s">
        <v>95</v>
      </c>
      <c r="R10949" s="13" t="s">
        <v>205</v>
      </c>
      <c r="S10949" s="13" t="s">
        <v>196</v>
      </c>
      <c r="T10949">
        <v>3</v>
      </c>
      <c r="U10949">
        <v>3</v>
      </c>
      <c r="V10949">
        <v>0</v>
      </c>
      <c r="W10949" s="13" t="s">
        <v>101</v>
      </c>
      <c r="X10949">
        <v>0.1</v>
      </c>
    </row>
    <row r="10950" spans="1:24" x14ac:dyDescent="0.3">
      <c r="A10950">
        <v>10948</v>
      </c>
      <c r="B10950" t="s">
        <v>200</v>
      </c>
      <c r="C10950" t="s">
        <v>201</v>
      </c>
      <c r="D10950">
        <v>13.101597</v>
      </c>
      <c r="E10950">
        <v>80.227788000000004</v>
      </c>
      <c r="F10950" s="18">
        <v>45314</v>
      </c>
      <c r="G10950" s="19">
        <v>0.95833333333333304</v>
      </c>
      <c r="H10950">
        <v>23</v>
      </c>
      <c r="I10950" s="13" t="s">
        <v>215</v>
      </c>
      <c r="J10950">
        <v>0</v>
      </c>
      <c r="K10950" s="13" t="s">
        <v>92</v>
      </c>
      <c r="L10950">
        <v>5</v>
      </c>
      <c r="M10950">
        <v>1</v>
      </c>
      <c r="N10950" s="13" t="s">
        <v>94</v>
      </c>
      <c r="O10950" s="13" t="s">
        <v>95</v>
      </c>
      <c r="P10950">
        <v>23</v>
      </c>
      <c r="Q10950" s="13" t="s">
        <v>195</v>
      </c>
      <c r="R10950" s="13" t="s">
        <v>208</v>
      </c>
      <c r="S10950" s="13" t="s">
        <v>193</v>
      </c>
      <c r="T10950">
        <v>2</v>
      </c>
      <c r="U10950">
        <v>0</v>
      </c>
      <c r="V10950">
        <v>0</v>
      </c>
      <c r="W10950" s="13" t="s">
        <v>101</v>
      </c>
      <c r="X10950">
        <v>0.45</v>
      </c>
    </row>
    <row r="10951" spans="1:24" x14ac:dyDescent="0.3">
      <c r="A10951">
        <v>10949</v>
      </c>
      <c r="B10951" t="s">
        <v>203</v>
      </c>
      <c r="C10951" t="s">
        <v>203</v>
      </c>
      <c r="D10951">
        <v>28.485851</v>
      </c>
      <c r="E10951">
        <v>77.066497999999996</v>
      </c>
      <c r="F10951" s="18">
        <v>44755</v>
      </c>
      <c r="G10951" s="19">
        <v>0.58333333333333304</v>
      </c>
      <c r="H10951">
        <v>14</v>
      </c>
      <c r="I10951" s="13" t="s">
        <v>194</v>
      </c>
      <c r="J10951">
        <v>0</v>
      </c>
      <c r="K10951" s="13" t="s">
        <v>191</v>
      </c>
      <c r="L10951">
        <v>1</v>
      </c>
      <c r="M10951">
        <v>0</v>
      </c>
      <c r="N10951" s="13" t="s">
        <v>212</v>
      </c>
      <c r="O10951" s="13" t="s">
        <v>195</v>
      </c>
      <c r="P10951">
        <v>29</v>
      </c>
      <c r="Q10951" s="13" t="s">
        <v>95</v>
      </c>
      <c r="R10951" s="13" t="s">
        <v>208</v>
      </c>
      <c r="S10951" s="13" t="s">
        <v>99</v>
      </c>
      <c r="T10951">
        <v>2</v>
      </c>
      <c r="U10951">
        <v>2</v>
      </c>
      <c r="V10951">
        <v>0</v>
      </c>
      <c r="W10951" s="13" t="s">
        <v>101</v>
      </c>
      <c r="X10951">
        <v>0.45</v>
      </c>
    </row>
    <row r="10952" spans="1:24" x14ac:dyDescent="0.3">
      <c r="A10952">
        <v>10950</v>
      </c>
      <c r="B10952" t="s">
        <v>200</v>
      </c>
      <c r="C10952" t="s">
        <v>201</v>
      </c>
      <c r="D10952">
        <v>13.136259000000001</v>
      </c>
      <c r="E10952">
        <v>80.136915999999999</v>
      </c>
      <c r="F10952" s="18">
        <v>44636</v>
      </c>
      <c r="G10952" s="19">
        <v>0</v>
      </c>
      <c r="H10952">
        <v>0</v>
      </c>
      <c r="I10952" s="13" t="s">
        <v>194</v>
      </c>
      <c r="J10952">
        <v>0</v>
      </c>
      <c r="K10952" s="13" t="s">
        <v>92</v>
      </c>
      <c r="L10952">
        <v>2</v>
      </c>
      <c r="M10952">
        <v>1</v>
      </c>
      <c r="N10952" s="13" t="s">
        <v>94</v>
      </c>
      <c r="O10952" s="13" t="s">
        <v>95</v>
      </c>
      <c r="P10952">
        <v>24</v>
      </c>
      <c r="Q10952" s="13" t="s">
        <v>95</v>
      </c>
      <c r="R10952" s="13" t="s">
        <v>199</v>
      </c>
      <c r="S10952" s="13" t="s">
        <v>196</v>
      </c>
      <c r="T10952">
        <v>3</v>
      </c>
      <c r="U10952">
        <v>0</v>
      </c>
      <c r="V10952">
        <v>0</v>
      </c>
      <c r="W10952" s="13" t="s">
        <v>101</v>
      </c>
      <c r="X10952">
        <v>0.45</v>
      </c>
    </row>
    <row r="10953" spans="1:24" x14ac:dyDescent="0.3">
      <c r="A10953">
        <v>10951</v>
      </c>
      <c r="B10953" t="s">
        <v>79</v>
      </c>
      <c r="C10953" t="s">
        <v>80</v>
      </c>
      <c r="D10953">
        <v>18.547136999999999</v>
      </c>
      <c r="E10953">
        <v>73.873114000000001</v>
      </c>
      <c r="F10953" s="18">
        <v>44842</v>
      </c>
      <c r="G10953" s="19">
        <v>0.41666666666666702</v>
      </c>
      <c r="H10953">
        <v>10</v>
      </c>
      <c r="I10953" s="13" t="s">
        <v>219</v>
      </c>
      <c r="J10953">
        <v>1</v>
      </c>
      <c r="K10953" s="13" t="s">
        <v>191</v>
      </c>
      <c r="L10953">
        <v>2</v>
      </c>
      <c r="M10953">
        <v>0</v>
      </c>
      <c r="N10953" s="13" t="s">
        <v>94</v>
      </c>
      <c r="O10953" s="13" t="s">
        <v>95</v>
      </c>
      <c r="P10953">
        <v>31</v>
      </c>
      <c r="Q10953" s="13" t="s">
        <v>195</v>
      </c>
      <c r="R10953" s="13" t="s">
        <v>208</v>
      </c>
      <c r="S10953" s="13" t="s">
        <v>193</v>
      </c>
      <c r="T10953">
        <v>2</v>
      </c>
      <c r="U10953">
        <v>1</v>
      </c>
      <c r="V10953">
        <v>1</v>
      </c>
      <c r="W10953" s="13" t="s">
        <v>101</v>
      </c>
      <c r="X10953">
        <v>0.6</v>
      </c>
    </row>
    <row r="10954" spans="1:24" x14ac:dyDescent="0.3">
      <c r="A10954">
        <v>10952</v>
      </c>
      <c r="B10954" t="s">
        <v>209</v>
      </c>
      <c r="C10954" t="s">
        <v>210</v>
      </c>
      <c r="D10954">
        <v>17.390433000000002</v>
      </c>
      <c r="E10954">
        <v>78.572846999999996</v>
      </c>
      <c r="F10954" s="18">
        <v>45441</v>
      </c>
      <c r="G10954" s="19">
        <v>4.1666666666666699E-2</v>
      </c>
      <c r="H10954">
        <v>1</v>
      </c>
      <c r="I10954" s="13" t="s">
        <v>194</v>
      </c>
      <c r="J10954">
        <v>0</v>
      </c>
      <c r="K10954" s="13" t="s">
        <v>92</v>
      </c>
      <c r="L10954">
        <v>6</v>
      </c>
      <c r="M10954">
        <v>1</v>
      </c>
      <c r="N10954" s="13" t="s">
        <v>94</v>
      </c>
      <c r="O10954" s="13" t="s">
        <v>95</v>
      </c>
      <c r="P10954">
        <v>38</v>
      </c>
      <c r="Q10954" s="13" t="s">
        <v>95</v>
      </c>
      <c r="R10954" s="13" t="s">
        <v>98</v>
      </c>
      <c r="S10954" s="13" t="s">
        <v>196</v>
      </c>
      <c r="T10954">
        <v>1</v>
      </c>
      <c r="U10954">
        <v>0</v>
      </c>
      <c r="V10954">
        <v>0</v>
      </c>
      <c r="W10954" s="13" t="s">
        <v>101</v>
      </c>
      <c r="X10954">
        <v>0.45</v>
      </c>
    </row>
    <row r="10955" spans="1:24" x14ac:dyDescent="0.3">
      <c r="A10955">
        <v>10953</v>
      </c>
      <c r="B10955" t="s">
        <v>79</v>
      </c>
      <c r="C10955" t="s">
        <v>80</v>
      </c>
      <c r="D10955">
        <v>18.413457000000001</v>
      </c>
      <c r="E10955">
        <v>73.871617000000001</v>
      </c>
      <c r="F10955" s="18">
        <v>45291</v>
      </c>
      <c r="G10955" s="19">
        <v>0.16666666666666699</v>
      </c>
      <c r="H10955">
        <v>4</v>
      </c>
      <c r="I10955" s="13" t="s">
        <v>89</v>
      </c>
      <c r="J10955">
        <v>1</v>
      </c>
      <c r="K10955" s="13" t="s">
        <v>191</v>
      </c>
      <c r="L10955">
        <v>2</v>
      </c>
      <c r="M10955">
        <v>1</v>
      </c>
      <c r="N10955" s="13" t="s">
        <v>192</v>
      </c>
      <c r="O10955" s="13" t="s">
        <v>97</v>
      </c>
      <c r="P10955">
        <v>34</v>
      </c>
      <c r="Q10955" s="13" t="s">
        <v>195</v>
      </c>
      <c r="R10955" s="13" t="s">
        <v>213</v>
      </c>
      <c r="S10955" s="13" t="s">
        <v>196</v>
      </c>
      <c r="T10955">
        <v>3</v>
      </c>
      <c r="U10955">
        <v>2</v>
      </c>
      <c r="V10955">
        <v>0</v>
      </c>
      <c r="W10955" s="13" t="s">
        <v>101</v>
      </c>
      <c r="X10955">
        <v>0.1</v>
      </c>
    </row>
    <row r="10956" spans="1:24" x14ac:dyDescent="0.3">
      <c r="A10956">
        <v>10954</v>
      </c>
      <c r="B10956" t="s">
        <v>190</v>
      </c>
      <c r="C10956" t="s">
        <v>80</v>
      </c>
      <c r="D10956">
        <v>18.917234000000001</v>
      </c>
      <c r="E10956">
        <v>72.755711000000005</v>
      </c>
      <c r="F10956" s="18">
        <v>44737</v>
      </c>
      <c r="G10956" s="19">
        <v>0.25</v>
      </c>
      <c r="H10956">
        <v>6</v>
      </c>
      <c r="I10956" s="13" t="s">
        <v>219</v>
      </c>
      <c r="J10956">
        <v>1</v>
      </c>
      <c r="K10956" s="13" t="s">
        <v>92</v>
      </c>
      <c r="L10956">
        <v>1</v>
      </c>
      <c r="M10956">
        <v>1</v>
      </c>
      <c r="N10956" s="13" t="s">
        <v>192</v>
      </c>
      <c r="O10956" s="13" t="s">
        <v>97</v>
      </c>
      <c r="P10956">
        <v>25</v>
      </c>
      <c r="Q10956" s="13" t="s">
        <v>95</v>
      </c>
      <c r="R10956" s="13" t="s">
        <v>213</v>
      </c>
      <c r="S10956" s="13" t="s">
        <v>196</v>
      </c>
      <c r="T10956">
        <v>4</v>
      </c>
      <c r="U10956">
        <v>0</v>
      </c>
      <c r="V10956">
        <v>0</v>
      </c>
      <c r="W10956" s="13" t="s">
        <v>101</v>
      </c>
      <c r="X10956">
        <v>0.1</v>
      </c>
    </row>
    <row r="10957" spans="1:24" x14ac:dyDescent="0.3">
      <c r="A10957">
        <v>10955</v>
      </c>
      <c r="B10957" t="s">
        <v>79</v>
      </c>
      <c r="C10957" t="s">
        <v>80</v>
      </c>
      <c r="D10957">
        <v>18.405593</v>
      </c>
      <c r="E10957">
        <v>73.917662000000007</v>
      </c>
      <c r="F10957" s="18">
        <v>44905</v>
      </c>
      <c r="G10957" s="19">
        <v>0.91666666666666696</v>
      </c>
      <c r="H10957">
        <v>22</v>
      </c>
      <c r="I10957" s="13" t="s">
        <v>219</v>
      </c>
      <c r="J10957">
        <v>1</v>
      </c>
      <c r="K10957" s="13" t="s">
        <v>191</v>
      </c>
      <c r="L10957">
        <v>6</v>
      </c>
      <c r="M10957">
        <v>1</v>
      </c>
      <c r="N10957" s="13" t="s">
        <v>192</v>
      </c>
      <c r="O10957" s="13" t="s">
        <v>97</v>
      </c>
      <c r="P10957">
        <v>22</v>
      </c>
      <c r="Q10957" s="13" t="s">
        <v>97</v>
      </c>
      <c r="R10957" s="13" t="s">
        <v>98</v>
      </c>
      <c r="S10957" s="13" t="s">
        <v>196</v>
      </c>
      <c r="T10957">
        <v>5</v>
      </c>
      <c r="U10957">
        <v>4</v>
      </c>
      <c r="V10957">
        <v>0</v>
      </c>
      <c r="W10957" s="13" t="s">
        <v>101</v>
      </c>
      <c r="X10957">
        <v>0.3</v>
      </c>
    </row>
    <row r="10958" spans="1:24" x14ac:dyDescent="0.3">
      <c r="A10958">
        <v>10956</v>
      </c>
      <c r="B10958" t="s">
        <v>200</v>
      </c>
      <c r="C10958" t="s">
        <v>201</v>
      </c>
      <c r="D10958">
        <v>12.97963</v>
      </c>
      <c r="E10958">
        <v>80.295379999999994</v>
      </c>
      <c r="F10958" s="18">
        <v>44987</v>
      </c>
      <c r="G10958" s="19">
        <v>0.95833333333333304</v>
      </c>
      <c r="H10958">
        <v>23</v>
      </c>
      <c r="I10958" s="13" t="s">
        <v>202</v>
      </c>
      <c r="J10958">
        <v>0</v>
      </c>
      <c r="K10958" s="13" t="s">
        <v>92</v>
      </c>
      <c r="L10958">
        <v>6</v>
      </c>
      <c r="M10958">
        <v>0</v>
      </c>
      <c r="N10958" s="13" t="s">
        <v>94</v>
      </c>
      <c r="O10958" s="13" t="s">
        <v>95</v>
      </c>
      <c r="P10958">
        <v>28</v>
      </c>
      <c r="Q10958" s="13" t="s">
        <v>95</v>
      </c>
      <c r="R10958" s="13" t="s">
        <v>199</v>
      </c>
      <c r="S10958" s="13" t="s">
        <v>196</v>
      </c>
      <c r="T10958">
        <v>3</v>
      </c>
      <c r="U10958">
        <v>3</v>
      </c>
      <c r="V10958">
        <v>0</v>
      </c>
      <c r="W10958" s="13" t="s">
        <v>101</v>
      </c>
      <c r="X10958">
        <v>0.45</v>
      </c>
    </row>
    <row r="10959" spans="1:24" x14ac:dyDescent="0.3">
      <c r="A10959">
        <v>10957</v>
      </c>
      <c r="B10959" t="s">
        <v>209</v>
      </c>
      <c r="C10959" t="s">
        <v>210</v>
      </c>
      <c r="D10959">
        <v>17.511852000000001</v>
      </c>
      <c r="E10959">
        <v>78.321198999999993</v>
      </c>
      <c r="F10959" s="18">
        <v>44605</v>
      </c>
      <c r="G10959" s="19">
        <v>0.125</v>
      </c>
      <c r="H10959">
        <v>3</v>
      </c>
      <c r="I10959" s="13" t="s">
        <v>89</v>
      </c>
      <c r="J10959">
        <v>1</v>
      </c>
      <c r="K10959" s="13" t="s">
        <v>191</v>
      </c>
      <c r="L10959">
        <v>3</v>
      </c>
      <c r="M10959">
        <v>1</v>
      </c>
      <c r="N10959" s="13" t="s">
        <v>94</v>
      </c>
      <c r="O10959" s="13" t="s">
        <v>95</v>
      </c>
      <c r="P10959">
        <v>17</v>
      </c>
      <c r="Q10959" s="13" t="s">
        <v>195</v>
      </c>
      <c r="R10959" s="13" t="s">
        <v>199</v>
      </c>
      <c r="S10959" s="13" t="s">
        <v>196</v>
      </c>
      <c r="T10959">
        <v>4</v>
      </c>
      <c r="U10959">
        <v>2</v>
      </c>
      <c r="V10959">
        <v>0</v>
      </c>
      <c r="W10959" s="13" t="s">
        <v>101</v>
      </c>
      <c r="X10959">
        <v>0.45</v>
      </c>
    </row>
    <row r="10960" spans="1:24" x14ac:dyDescent="0.3">
      <c r="A10960">
        <v>10958</v>
      </c>
      <c r="B10960" t="s">
        <v>217</v>
      </c>
      <c r="C10960" t="s">
        <v>218</v>
      </c>
      <c r="D10960">
        <v>22.56549</v>
      </c>
      <c r="E10960">
        <v>88.369840999999994</v>
      </c>
      <c r="F10960" s="18">
        <v>45431</v>
      </c>
      <c r="G10960" s="19">
        <v>0.70833333333333304</v>
      </c>
      <c r="H10960">
        <v>17</v>
      </c>
      <c r="I10960" s="13" t="s">
        <v>89</v>
      </c>
      <c r="J10960">
        <v>1</v>
      </c>
      <c r="K10960" s="13" t="s">
        <v>214</v>
      </c>
      <c r="L10960">
        <v>4</v>
      </c>
      <c r="M10960">
        <v>0</v>
      </c>
      <c r="N10960" s="13" t="s">
        <v>192</v>
      </c>
      <c r="O10960" s="13" t="s">
        <v>97</v>
      </c>
      <c r="P10960">
        <v>37</v>
      </c>
      <c r="Q10960" s="13" t="s">
        <v>195</v>
      </c>
      <c r="R10960" s="13" t="s">
        <v>208</v>
      </c>
      <c r="S10960" s="13" t="s">
        <v>196</v>
      </c>
      <c r="T10960">
        <v>4</v>
      </c>
      <c r="U10960">
        <v>2</v>
      </c>
      <c r="V10960">
        <v>1</v>
      </c>
      <c r="W10960" s="13" t="s">
        <v>101</v>
      </c>
      <c r="X10960">
        <v>0.25</v>
      </c>
    </row>
    <row r="10961" spans="1:24" x14ac:dyDescent="0.3">
      <c r="A10961">
        <v>10959</v>
      </c>
      <c r="B10961" t="s">
        <v>217</v>
      </c>
      <c r="C10961" t="s">
        <v>218</v>
      </c>
      <c r="D10961">
        <v>22.582049999999999</v>
      </c>
      <c r="E10961">
        <v>88.292291000000006</v>
      </c>
      <c r="F10961" s="18">
        <v>45480</v>
      </c>
      <c r="G10961" s="19">
        <v>0.75</v>
      </c>
      <c r="H10961">
        <v>18</v>
      </c>
      <c r="I10961" s="13" t="s">
        <v>89</v>
      </c>
      <c r="J10961">
        <v>1</v>
      </c>
      <c r="K10961" s="13" t="s">
        <v>214</v>
      </c>
      <c r="L10961">
        <v>4</v>
      </c>
      <c r="M10961">
        <v>0</v>
      </c>
      <c r="N10961" s="13" t="s">
        <v>212</v>
      </c>
      <c r="O10961" s="13" t="s">
        <v>95</v>
      </c>
      <c r="P10961">
        <v>28</v>
      </c>
      <c r="Q10961" s="13" t="s">
        <v>195</v>
      </c>
      <c r="R10961" s="13" t="s">
        <v>199</v>
      </c>
      <c r="S10961" s="13" t="s">
        <v>193</v>
      </c>
      <c r="T10961">
        <v>2</v>
      </c>
      <c r="U10961">
        <v>1</v>
      </c>
      <c r="V10961">
        <v>1</v>
      </c>
      <c r="W10961" s="13" t="s">
        <v>101</v>
      </c>
      <c r="X10961">
        <v>0.6</v>
      </c>
    </row>
    <row r="10962" spans="1:24" x14ac:dyDescent="0.3">
      <c r="A10962">
        <v>10960</v>
      </c>
      <c r="B10962" t="s">
        <v>200</v>
      </c>
      <c r="C10962" t="s">
        <v>201</v>
      </c>
      <c r="D10962">
        <v>13.119107</v>
      </c>
      <c r="E10962">
        <v>80.183902000000003</v>
      </c>
      <c r="F10962" s="18">
        <v>45187</v>
      </c>
      <c r="G10962" s="19">
        <v>0.83333333333333304</v>
      </c>
      <c r="H10962">
        <v>20</v>
      </c>
      <c r="I10962" s="13" t="s">
        <v>204</v>
      </c>
      <c r="J10962">
        <v>0</v>
      </c>
      <c r="K10962" s="13" t="s">
        <v>92</v>
      </c>
      <c r="L10962">
        <v>6</v>
      </c>
      <c r="M10962">
        <v>1</v>
      </c>
      <c r="N10962" s="13" t="s">
        <v>192</v>
      </c>
      <c r="O10962" s="13" t="s">
        <v>97</v>
      </c>
      <c r="P10962">
        <v>21</v>
      </c>
      <c r="Q10962" s="13" t="s">
        <v>195</v>
      </c>
      <c r="R10962" s="13" t="s">
        <v>98</v>
      </c>
      <c r="S10962" s="13" t="s">
        <v>196</v>
      </c>
      <c r="T10962">
        <v>4</v>
      </c>
      <c r="U10962">
        <v>4</v>
      </c>
      <c r="V10962">
        <v>0</v>
      </c>
      <c r="W10962" s="13" t="s">
        <v>101</v>
      </c>
      <c r="X10962">
        <v>0.1</v>
      </c>
    </row>
    <row r="10963" spans="1:24" x14ac:dyDescent="0.3">
      <c r="A10963">
        <v>10961</v>
      </c>
      <c r="B10963" t="s">
        <v>197</v>
      </c>
      <c r="C10963" t="s">
        <v>198</v>
      </c>
      <c r="D10963">
        <v>30.704931999999999</v>
      </c>
      <c r="E10963">
        <v>76.873242000000005</v>
      </c>
      <c r="F10963" s="18">
        <v>44956</v>
      </c>
      <c r="G10963" s="19">
        <v>0.83333333333333304</v>
      </c>
      <c r="H10963">
        <v>20</v>
      </c>
      <c r="I10963" s="13" t="s">
        <v>204</v>
      </c>
      <c r="J10963">
        <v>0</v>
      </c>
      <c r="K10963" s="13" t="s">
        <v>214</v>
      </c>
      <c r="L10963">
        <v>5</v>
      </c>
      <c r="M10963">
        <v>1</v>
      </c>
      <c r="N10963" s="13" t="s">
        <v>192</v>
      </c>
      <c r="O10963" s="13" t="s">
        <v>97</v>
      </c>
      <c r="P10963">
        <v>27</v>
      </c>
      <c r="Q10963" s="13" t="s">
        <v>97</v>
      </c>
      <c r="R10963" s="13" t="s">
        <v>205</v>
      </c>
      <c r="S10963" s="13" t="s">
        <v>196</v>
      </c>
      <c r="T10963">
        <v>4</v>
      </c>
      <c r="U10963">
        <v>4</v>
      </c>
      <c r="V10963">
        <v>0</v>
      </c>
      <c r="W10963" s="13" t="s">
        <v>101</v>
      </c>
      <c r="X10963">
        <v>0.3</v>
      </c>
    </row>
    <row r="10964" spans="1:24" x14ac:dyDescent="0.3">
      <c r="A10964">
        <v>10962</v>
      </c>
      <c r="B10964" t="s">
        <v>203</v>
      </c>
      <c r="C10964" t="s">
        <v>203</v>
      </c>
      <c r="D10964">
        <v>28.474568999999999</v>
      </c>
      <c r="E10964">
        <v>77.029743999999994</v>
      </c>
      <c r="F10964" s="18">
        <v>45331</v>
      </c>
      <c r="G10964" s="19">
        <v>0.83333333333333304</v>
      </c>
      <c r="H10964">
        <v>20</v>
      </c>
      <c r="I10964" s="13" t="s">
        <v>211</v>
      </c>
      <c r="J10964">
        <v>0</v>
      </c>
      <c r="K10964" s="13" t="s">
        <v>214</v>
      </c>
      <c r="L10964">
        <v>2</v>
      </c>
      <c r="M10964">
        <v>0</v>
      </c>
      <c r="N10964" s="13" t="s">
        <v>212</v>
      </c>
      <c r="O10964" s="13" t="s">
        <v>95</v>
      </c>
      <c r="P10964">
        <v>30</v>
      </c>
      <c r="Q10964" s="13" t="s">
        <v>195</v>
      </c>
      <c r="R10964" s="13" t="s">
        <v>199</v>
      </c>
      <c r="S10964" s="13" t="s">
        <v>196</v>
      </c>
      <c r="T10964">
        <v>4</v>
      </c>
      <c r="U10964">
        <v>1</v>
      </c>
      <c r="V10964">
        <v>0</v>
      </c>
      <c r="W10964" s="13" t="s">
        <v>101</v>
      </c>
      <c r="X10964">
        <v>0.45</v>
      </c>
    </row>
    <row r="10965" spans="1:24" x14ac:dyDescent="0.3">
      <c r="A10965">
        <v>10963</v>
      </c>
      <c r="B10965" t="s">
        <v>203</v>
      </c>
      <c r="C10965" t="s">
        <v>203</v>
      </c>
      <c r="D10965">
        <v>28.429289000000001</v>
      </c>
      <c r="E10965">
        <v>77.179055000000005</v>
      </c>
      <c r="F10965" s="18">
        <v>45749</v>
      </c>
      <c r="G10965" s="19">
        <v>0.45833333333333298</v>
      </c>
      <c r="H10965">
        <v>11</v>
      </c>
      <c r="I10965" s="13" t="s">
        <v>194</v>
      </c>
      <c r="J10965">
        <v>0</v>
      </c>
      <c r="K10965" s="13" t="s">
        <v>214</v>
      </c>
      <c r="L10965">
        <v>6</v>
      </c>
      <c r="M10965">
        <v>0</v>
      </c>
      <c r="N10965" s="13" t="s">
        <v>192</v>
      </c>
      <c r="O10965" s="13" t="s">
        <v>97</v>
      </c>
      <c r="P10965">
        <v>38</v>
      </c>
      <c r="Q10965" s="13" t="s">
        <v>97</v>
      </c>
      <c r="R10965" s="13" t="s">
        <v>199</v>
      </c>
      <c r="S10965" s="13" t="s">
        <v>193</v>
      </c>
      <c r="T10965">
        <v>1</v>
      </c>
      <c r="U10965">
        <v>0</v>
      </c>
      <c r="V10965">
        <v>0</v>
      </c>
      <c r="W10965" s="13" t="s">
        <v>101</v>
      </c>
      <c r="X10965">
        <v>0.3</v>
      </c>
    </row>
    <row r="10966" spans="1:24" x14ac:dyDescent="0.3">
      <c r="A10966">
        <v>10964</v>
      </c>
      <c r="B10966" t="s">
        <v>206</v>
      </c>
      <c r="C10966" t="s">
        <v>207</v>
      </c>
      <c r="D10966">
        <v>12.874408000000001</v>
      </c>
      <c r="E10966">
        <v>77.640218000000004</v>
      </c>
      <c r="F10966" s="18">
        <v>45502</v>
      </c>
      <c r="G10966" s="19">
        <v>0.79166666666666696</v>
      </c>
      <c r="H10966">
        <v>19</v>
      </c>
      <c r="I10966" s="13" t="s">
        <v>204</v>
      </c>
      <c r="J10966">
        <v>0</v>
      </c>
      <c r="K10966" s="13" t="s">
        <v>92</v>
      </c>
      <c r="L10966">
        <v>1</v>
      </c>
      <c r="M10966">
        <v>0</v>
      </c>
      <c r="N10966" s="13" t="s">
        <v>94</v>
      </c>
      <c r="O10966" s="13" t="s">
        <v>95</v>
      </c>
      <c r="P10966">
        <v>22</v>
      </c>
      <c r="Q10966" s="13" t="s">
        <v>97</v>
      </c>
      <c r="R10966" s="13" t="s">
        <v>199</v>
      </c>
      <c r="S10966" s="13" t="s">
        <v>196</v>
      </c>
      <c r="T10966">
        <v>4</v>
      </c>
      <c r="U10966">
        <v>4</v>
      </c>
      <c r="V10966">
        <v>1</v>
      </c>
      <c r="W10966" s="13" t="s">
        <v>101</v>
      </c>
      <c r="X10966">
        <v>0.8</v>
      </c>
    </row>
    <row r="10967" spans="1:24" x14ac:dyDescent="0.3">
      <c r="A10967">
        <v>10965</v>
      </c>
      <c r="B10967" t="s">
        <v>203</v>
      </c>
      <c r="C10967" t="s">
        <v>203</v>
      </c>
      <c r="D10967">
        <v>28.789375</v>
      </c>
      <c r="E10967">
        <v>76.938265000000001</v>
      </c>
      <c r="F10967" s="18">
        <v>45379</v>
      </c>
      <c r="G10967" s="19">
        <v>0.16666666666666699</v>
      </c>
      <c r="H10967">
        <v>4</v>
      </c>
      <c r="I10967" s="13" t="s">
        <v>202</v>
      </c>
      <c r="J10967">
        <v>0</v>
      </c>
      <c r="K10967" s="13" t="s">
        <v>214</v>
      </c>
      <c r="L10967">
        <v>6</v>
      </c>
      <c r="M10967">
        <v>0</v>
      </c>
      <c r="N10967" s="13" t="s">
        <v>192</v>
      </c>
      <c r="O10967" s="13" t="s">
        <v>97</v>
      </c>
      <c r="P10967">
        <v>20</v>
      </c>
      <c r="Q10967" s="13" t="s">
        <v>95</v>
      </c>
      <c r="R10967" s="13" t="s">
        <v>199</v>
      </c>
      <c r="S10967" s="13" t="s">
        <v>193</v>
      </c>
      <c r="T10967">
        <v>4</v>
      </c>
      <c r="U10967">
        <v>3</v>
      </c>
      <c r="V10967">
        <v>0</v>
      </c>
      <c r="W10967" s="13" t="s">
        <v>101</v>
      </c>
      <c r="X10967">
        <v>0.1</v>
      </c>
    </row>
    <row r="10968" spans="1:24" x14ac:dyDescent="0.3">
      <c r="A10968">
        <v>10966</v>
      </c>
      <c r="B10968" t="s">
        <v>203</v>
      </c>
      <c r="C10968" t="s">
        <v>203</v>
      </c>
      <c r="D10968">
        <v>28.778100999999999</v>
      </c>
      <c r="E10968">
        <v>76.810066000000006</v>
      </c>
      <c r="F10968" s="18">
        <v>44750</v>
      </c>
      <c r="G10968" s="19">
        <v>0.45833333333333298</v>
      </c>
      <c r="H10968">
        <v>11</v>
      </c>
      <c r="I10968" s="13" t="s">
        <v>211</v>
      </c>
      <c r="J10968">
        <v>0</v>
      </c>
      <c r="K10968" s="13" t="s">
        <v>92</v>
      </c>
      <c r="L10968">
        <v>1</v>
      </c>
      <c r="M10968">
        <v>1</v>
      </c>
      <c r="N10968" s="13" t="s">
        <v>192</v>
      </c>
      <c r="O10968" s="13" t="s">
        <v>97</v>
      </c>
      <c r="P10968">
        <v>23</v>
      </c>
      <c r="Q10968" s="13" t="s">
        <v>97</v>
      </c>
      <c r="R10968" s="13" t="s">
        <v>98</v>
      </c>
      <c r="S10968" s="13" t="s">
        <v>196</v>
      </c>
      <c r="T10968">
        <v>4</v>
      </c>
      <c r="U10968">
        <v>3</v>
      </c>
      <c r="V10968">
        <v>0</v>
      </c>
      <c r="W10968" s="13" t="s">
        <v>101</v>
      </c>
      <c r="X10968">
        <v>0.3</v>
      </c>
    </row>
    <row r="10969" spans="1:24" x14ac:dyDescent="0.3">
      <c r="A10969">
        <v>10967</v>
      </c>
      <c r="B10969" t="s">
        <v>197</v>
      </c>
      <c r="C10969" t="s">
        <v>198</v>
      </c>
      <c r="D10969">
        <v>30.624317999999999</v>
      </c>
      <c r="E10969">
        <v>76.822447999999994</v>
      </c>
      <c r="F10969" s="18">
        <v>45439</v>
      </c>
      <c r="G10969" s="19">
        <v>0.75</v>
      </c>
      <c r="H10969">
        <v>18</v>
      </c>
      <c r="I10969" s="13" t="s">
        <v>204</v>
      </c>
      <c r="J10969">
        <v>0</v>
      </c>
      <c r="K10969" s="13" t="s">
        <v>191</v>
      </c>
      <c r="L10969">
        <v>5</v>
      </c>
      <c r="M10969">
        <v>1</v>
      </c>
      <c r="N10969" s="13" t="s">
        <v>94</v>
      </c>
      <c r="O10969" s="13" t="s">
        <v>95</v>
      </c>
      <c r="P10969">
        <v>25</v>
      </c>
      <c r="Q10969" s="13" t="s">
        <v>97</v>
      </c>
      <c r="R10969" s="13" t="s">
        <v>213</v>
      </c>
      <c r="S10969" s="13" t="s">
        <v>193</v>
      </c>
      <c r="T10969">
        <v>2</v>
      </c>
      <c r="U10969">
        <v>2</v>
      </c>
      <c r="V10969">
        <v>1</v>
      </c>
      <c r="W10969" s="13" t="s">
        <v>101</v>
      </c>
      <c r="X10969">
        <v>0.8</v>
      </c>
    </row>
    <row r="10970" spans="1:24" x14ac:dyDescent="0.3">
      <c r="A10970">
        <v>10968</v>
      </c>
      <c r="B10970" t="s">
        <v>209</v>
      </c>
      <c r="C10970" t="s">
        <v>210</v>
      </c>
      <c r="D10970">
        <v>17.431840999999999</v>
      </c>
      <c r="E10970">
        <v>78.279480000000007</v>
      </c>
      <c r="F10970" s="18">
        <v>45140</v>
      </c>
      <c r="G10970" s="19">
        <v>0.83333333333333304</v>
      </c>
      <c r="H10970">
        <v>20</v>
      </c>
      <c r="I10970" s="13" t="s">
        <v>194</v>
      </c>
      <c r="J10970">
        <v>0</v>
      </c>
      <c r="K10970" s="13" t="s">
        <v>214</v>
      </c>
      <c r="L10970">
        <v>6</v>
      </c>
      <c r="M10970">
        <v>0</v>
      </c>
      <c r="N10970" s="13" t="s">
        <v>212</v>
      </c>
      <c r="O10970" s="13" t="s">
        <v>95</v>
      </c>
      <c r="P10970">
        <v>36</v>
      </c>
      <c r="Q10970" s="13" t="s">
        <v>97</v>
      </c>
      <c r="R10970" s="13" t="s">
        <v>208</v>
      </c>
      <c r="S10970" s="13" t="s">
        <v>196</v>
      </c>
      <c r="T10970">
        <v>3</v>
      </c>
      <c r="U10970">
        <v>0</v>
      </c>
      <c r="V10970">
        <v>0</v>
      </c>
      <c r="W10970" s="13" t="s">
        <v>101</v>
      </c>
      <c r="X10970">
        <v>0.65</v>
      </c>
    </row>
    <row r="10971" spans="1:24" x14ac:dyDescent="0.3">
      <c r="A10971">
        <v>10969</v>
      </c>
      <c r="B10971" t="s">
        <v>190</v>
      </c>
      <c r="C10971" t="s">
        <v>80</v>
      </c>
      <c r="D10971">
        <v>19.143753</v>
      </c>
      <c r="E10971">
        <v>72.818444</v>
      </c>
      <c r="F10971" s="18">
        <v>44721</v>
      </c>
      <c r="G10971" s="19">
        <v>0.58333333333333304</v>
      </c>
      <c r="H10971">
        <v>14</v>
      </c>
      <c r="I10971" s="13" t="s">
        <v>202</v>
      </c>
      <c r="J10971">
        <v>0</v>
      </c>
      <c r="K10971" s="13" t="s">
        <v>92</v>
      </c>
      <c r="L10971">
        <v>3</v>
      </c>
      <c r="M10971">
        <v>0</v>
      </c>
      <c r="N10971" s="13" t="s">
        <v>192</v>
      </c>
      <c r="O10971" s="13" t="s">
        <v>97</v>
      </c>
      <c r="P10971">
        <v>29</v>
      </c>
      <c r="Q10971" s="13" t="s">
        <v>95</v>
      </c>
      <c r="R10971" s="13" t="s">
        <v>98</v>
      </c>
      <c r="S10971" s="13" t="s">
        <v>193</v>
      </c>
      <c r="T10971">
        <v>4</v>
      </c>
      <c r="U10971">
        <v>3</v>
      </c>
      <c r="V10971">
        <v>0</v>
      </c>
      <c r="W10971" s="13" t="s">
        <v>101</v>
      </c>
      <c r="X10971">
        <v>0.1</v>
      </c>
    </row>
    <row r="10972" spans="1:24" x14ac:dyDescent="0.3">
      <c r="A10972">
        <v>10970</v>
      </c>
      <c r="B10972" t="s">
        <v>203</v>
      </c>
      <c r="C10972" t="s">
        <v>203</v>
      </c>
      <c r="D10972">
        <v>28.485769999999999</v>
      </c>
      <c r="E10972">
        <v>77.182846999999995</v>
      </c>
      <c r="F10972" s="18">
        <v>44587</v>
      </c>
      <c r="G10972" s="19">
        <v>0.54166666666666696</v>
      </c>
      <c r="H10972">
        <v>13</v>
      </c>
      <c r="I10972" s="13" t="s">
        <v>194</v>
      </c>
      <c r="J10972">
        <v>0</v>
      </c>
      <c r="K10972" s="13" t="s">
        <v>92</v>
      </c>
      <c r="L10972">
        <v>5</v>
      </c>
      <c r="M10972">
        <v>0</v>
      </c>
      <c r="N10972" s="13" t="s">
        <v>212</v>
      </c>
      <c r="O10972" s="13" t="s">
        <v>195</v>
      </c>
      <c r="P10972">
        <v>30</v>
      </c>
      <c r="Q10972" s="13" t="s">
        <v>97</v>
      </c>
      <c r="R10972" s="13" t="s">
        <v>205</v>
      </c>
      <c r="S10972" s="13" t="s">
        <v>196</v>
      </c>
      <c r="T10972">
        <v>4</v>
      </c>
      <c r="U10972">
        <v>3</v>
      </c>
      <c r="V10972">
        <v>0</v>
      </c>
      <c r="W10972" s="13" t="s">
        <v>101</v>
      </c>
      <c r="X10972">
        <v>0.45</v>
      </c>
    </row>
    <row r="10973" spans="1:24" x14ac:dyDescent="0.3">
      <c r="A10973">
        <v>10971</v>
      </c>
      <c r="B10973" t="s">
        <v>217</v>
      </c>
      <c r="C10973" t="s">
        <v>218</v>
      </c>
      <c r="D10973">
        <v>22.481801999999998</v>
      </c>
      <c r="E10973">
        <v>88.294757000000004</v>
      </c>
      <c r="F10973" s="18">
        <v>45022</v>
      </c>
      <c r="G10973" s="19">
        <v>0.91666666666666696</v>
      </c>
      <c r="H10973">
        <v>22</v>
      </c>
      <c r="I10973" s="13" t="s">
        <v>202</v>
      </c>
      <c r="J10973">
        <v>0</v>
      </c>
      <c r="K10973" s="13" t="s">
        <v>92</v>
      </c>
      <c r="L10973">
        <v>3</v>
      </c>
      <c r="M10973">
        <v>0</v>
      </c>
      <c r="N10973" s="13" t="s">
        <v>192</v>
      </c>
      <c r="O10973" s="13" t="s">
        <v>97</v>
      </c>
      <c r="P10973">
        <v>16</v>
      </c>
      <c r="Q10973" s="13" t="s">
        <v>95</v>
      </c>
      <c r="R10973" s="13" t="s">
        <v>199</v>
      </c>
      <c r="S10973" s="13" t="s">
        <v>196</v>
      </c>
      <c r="T10973">
        <v>1</v>
      </c>
      <c r="U10973">
        <v>1</v>
      </c>
      <c r="V10973">
        <v>0</v>
      </c>
      <c r="W10973" s="13" t="s">
        <v>101</v>
      </c>
      <c r="X10973">
        <v>0.1</v>
      </c>
    </row>
    <row r="10974" spans="1:24" x14ac:dyDescent="0.3">
      <c r="A10974">
        <v>10972</v>
      </c>
      <c r="B10974" t="s">
        <v>206</v>
      </c>
      <c r="C10974" t="s">
        <v>207</v>
      </c>
      <c r="D10974">
        <v>12.87799</v>
      </c>
      <c r="E10974">
        <v>77.8</v>
      </c>
      <c r="F10974" s="18">
        <v>45239</v>
      </c>
      <c r="G10974" s="19">
        <v>0.125</v>
      </c>
      <c r="H10974">
        <v>3</v>
      </c>
      <c r="I10974" s="13" t="s">
        <v>202</v>
      </c>
      <c r="J10974">
        <v>0</v>
      </c>
      <c r="K10974" s="13" t="s">
        <v>214</v>
      </c>
      <c r="L10974">
        <v>1</v>
      </c>
      <c r="M10974">
        <v>0</v>
      </c>
      <c r="N10974" s="13" t="s">
        <v>94</v>
      </c>
      <c r="O10974" s="13" t="s">
        <v>95</v>
      </c>
      <c r="P10974">
        <v>37</v>
      </c>
      <c r="Q10974" s="13" t="s">
        <v>97</v>
      </c>
      <c r="R10974" s="13" t="s">
        <v>98</v>
      </c>
      <c r="S10974" s="13" t="s">
        <v>196</v>
      </c>
      <c r="T10974">
        <v>1</v>
      </c>
      <c r="U10974">
        <v>0</v>
      </c>
      <c r="V10974">
        <v>0</v>
      </c>
      <c r="W10974" s="13" t="s">
        <v>101</v>
      </c>
      <c r="X10974">
        <v>0.65</v>
      </c>
    </row>
    <row r="10975" spans="1:24" x14ac:dyDescent="0.3">
      <c r="A10975">
        <v>10973</v>
      </c>
      <c r="B10975" t="s">
        <v>79</v>
      </c>
      <c r="C10975" t="s">
        <v>80</v>
      </c>
      <c r="D10975">
        <v>18.592563999999999</v>
      </c>
      <c r="E10975">
        <v>73.767139</v>
      </c>
      <c r="F10975" s="18">
        <v>44992</v>
      </c>
      <c r="G10975" s="19">
        <v>0.83333333333333304</v>
      </c>
      <c r="H10975">
        <v>20</v>
      </c>
      <c r="I10975" s="13" t="s">
        <v>215</v>
      </c>
      <c r="J10975">
        <v>0</v>
      </c>
      <c r="K10975" s="13" t="s">
        <v>191</v>
      </c>
      <c r="L10975">
        <v>6</v>
      </c>
      <c r="M10975">
        <v>1</v>
      </c>
      <c r="N10975" s="13" t="s">
        <v>94</v>
      </c>
      <c r="O10975" s="13" t="s">
        <v>95</v>
      </c>
      <c r="P10975">
        <v>33</v>
      </c>
      <c r="Q10975" s="13" t="s">
        <v>195</v>
      </c>
      <c r="R10975" s="13" t="s">
        <v>213</v>
      </c>
      <c r="S10975" s="13" t="s">
        <v>193</v>
      </c>
      <c r="T10975">
        <v>5</v>
      </c>
      <c r="U10975">
        <v>4</v>
      </c>
      <c r="V10975">
        <v>0</v>
      </c>
      <c r="W10975" s="13" t="s">
        <v>101</v>
      </c>
      <c r="X10975">
        <v>0.45</v>
      </c>
    </row>
    <row r="10976" spans="1:24" x14ac:dyDescent="0.3">
      <c r="A10976">
        <v>10974</v>
      </c>
      <c r="B10976" t="s">
        <v>203</v>
      </c>
      <c r="C10976" t="s">
        <v>203</v>
      </c>
      <c r="D10976">
        <v>28.709596000000001</v>
      </c>
      <c r="E10976">
        <v>76.937251000000003</v>
      </c>
      <c r="F10976" s="18">
        <v>45730</v>
      </c>
      <c r="G10976" s="19">
        <v>0.66666666666666696</v>
      </c>
      <c r="H10976">
        <v>16</v>
      </c>
      <c r="I10976" s="13" t="s">
        <v>211</v>
      </c>
      <c r="J10976">
        <v>0</v>
      </c>
      <c r="K10976" s="13" t="s">
        <v>214</v>
      </c>
      <c r="L10976">
        <v>5</v>
      </c>
      <c r="M10976">
        <v>0</v>
      </c>
      <c r="N10976" s="13" t="s">
        <v>94</v>
      </c>
      <c r="O10976" s="13" t="s">
        <v>95</v>
      </c>
      <c r="P10976">
        <v>28</v>
      </c>
      <c r="Q10976" s="13" t="s">
        <v>195</v>
      </c>
      <c r="R10976" s="13" t="s">
        <v>199</v>
      </c>
      <c r="S10976" s="13" t="s">
        <v>193</v>
      </c>
      <c r="T10976">
        <v>5</v>
      </c>
      <c r="U10976">
        <v>4</v>
      </c>
      <c r="V10976">
        <v>0</v>
      </c>
      <c r="W10976" s="13" t="s">
        <v>101</v>
      </c>
      <c r="X10976">
        <v>0.45</v>
      </c>
    </row>
    <row r="10977" spans="1:24" x14ac:dyDescent="0.3">
      <c r="A10977">
        <v>10975</v>
      </c>
      <c r="B10977" t="s">
        <v>190</v>
      </c>
      <c r="C10977" t="s">
        <v>80</v>
      </c>
      <c r="D10977">
        <v>19.264030999999999</v>
      </c>
      <c r="E10977">
        <v>72.713717000000003</v>
      </c>
      <c r="F10977" s="18">
        <v>44810</v>
      </c>
      <c r="G10977" s="19">
        <v>0.16666666666666699</v>
      </c>
      <c r="H10977">
        <v>4</v>
      </c>
      <c r="I10977" s="13" t="s">
        <v>215</v>
      </c>
      <c r="J10977">
        <v>0</v>
      </c>
      <c r="K10977" s="13" t="s">
        <v>214</v>
      </c>
      <c r="L10977">
        <v>1</v>
      </c>
      <c r="M10977">
        <v>1</v>
      </c>
      <c r="N10977" s="13" t="s">
        <v>212</v>
      </c>
      <c r="O10977" s="13" t="s">
        <v>195</v>
      </c>
      <c r="P10977">
        <v>22</v>
      </c>
      <c r="Q10977" s="13" t="s">
        <v>95</v>
      </c>
      <c r="R10977" s="13" t="s">
        <v>199</v>
      </c>
      <c r="S10977" s="13" t="s">
        <v>193</v>
      </c>
      <c r="T10977">
        <v>2</v>
      </c>
      <c r="U10977">
        <v>1</v>
      </c>
      <c r="V10977">
        <v>0</v>
      </c>
      <c r="W10977" s="13" t="s">
        <v>101</v>
      </c>
      <c r="X10977">
        <v>0.25</v>
      </c>
    </row>
    <row r="10978" spans="1:24" x14ac:dyDescent="0.3">
      <c r="A10978">
        <v>10976</v>
      </c>
      <c r="B10978" t="s">
        <v>200</v>
      </c>
      <c r="C10978" t="s">
        <v>201</v>
      </c>
      <c r="D10978">
        <v>13.175077999999999</v>
      </c>
      <c r="E10978">
        <v>80.119876000000005</v>
      </c>
      <c r="F10978" s="18">
        <v>45575</v>
      </c>
      <c r="G10978" s="19">
        <v>0.54166666666666696</v>
      </c>
      <c r="H10978">
        <v>13</v>
      </c>
      <c r="I10978" s="13" t="s">
        <v>202</v>
      </c>
      <c r="J10978">
        <v>0</v>
      </c>
      <c r="K10978" s="13" t="s">
        <v>214</v>
      </c>
      <c r="L10978">
        <v>2</v>
      </c>
      <c r="M10978">
        <v>0</v>
      </c>
      <c r="N10978" s="13" t="s">
        <v>94</v>
      </c>
      <c r="O10978" s="13" t="s">
        <v>95</v>
      </c>
      <c r="P10978">
        <v>32</v>
      </c>
      <c r="Q10978" s="13" t="s">
        <v>195</v>
      </c>
      <c r="R10978" s="13" t="s">
        <v>98</v>
      </c>
      <c r="S10978" s="13" t="s">
        <v>196</v>
      </c>
      <c r="T10978">
        <v>4</v>
      </c>
      <c r="U10978">
        <v>0</v>
      </c>
      <c r="V10978">
        <v>0</v>
      </c>
      <c r="W10978" s="13" t="s">
        <v>101</v>
      </c>
      <c r="X10978">
        <v>0.45</v>
      </c>
    </row>
    <row r="10979" spans="1:24" x14ac:dyDescent="0.3">
      <c r="A10979">
        <v>10977</v>
      </c>
      <c r="B10979" t="s">
        <v>209</v>
      </c>
      <c r="C10979" t="s">
        <v>210</v>
      </c>
      <c r="D10979">
        <v>17.424374</v>
      </c>
      <c r="E10979">
        <v>78.430059</v>
      </c>
      <c r="F10979" s="18">
        <v>45408</v>
      </c>
      <c r="G10979" s="19">
        <v>0.75</v>
      </c>
      <c r="H10979">
        <v>18</v>
      </c>
      <c r="I10979" s="13" t="s">
        <v>211</v>
      </c>
      <c r="J10979">
        <v>0</v>
      </c>
      <c r="K10979" s="13" t="s">
        <v>92</v>
      </c>
      <c r="L10979">
        <v>5</v>
      </c>
      <c r="M10979">
        <v>0</v>
      </c>
      <c r="N10979" s="13" t="s">
        <v>94</v>
      </c>
      <c r="O10979" s="13" t="s">
        <v>95</v>
      </c>
      <c r="P10979">
        <v>33</v>
      </c>
      <c r="Q10979" s="13" t="s">
        <v>195</v>
      </c>
      <c r="R10979" s="13" t="s">
        <v>199</v>
      </c>
      <c r="S10979" s="13" t="s">
        <v>196</v>
      </c>
      <c r="T10979">
        <v>1</v>
      </c>
      <c r="U10979">
        <v>1</v>
      </c>
      <c r="V10979">
        <v>1</v>
      </c>
      <c r="W10979" s="13" t="s">
        <v>101</v>
      </c>
      <c r="X10979">
        <v>0.6</v>
      </c>
    </row>
    <row r="10980" spans="1:24" x14ac:dyDescent="0.3">
      <c r="A10980">
        <v>10978</v>
      </c>
      <c r="B10980" t="s">
        <v>206</v>
      </c>
      <c r="C10980" t="s">
        <v>207</v>
      </c>
      <c r="D10980">
        <v>13.147517000000001</v>
      </c>
      <c r="E10980">
        <v>77.415278999999998</v>
      </c>
      <c r="F10980" s="18">
        <v>45148</v>
      </c>
      <c r="G10980" s="19">
        <v>0.20833333333333301</v>
      </c>
      <c r="H10980">
        <v>5</v>
      </c>
      <c r="I10980" s="13" t="s">
        <v>202</v>
      </c>
      <c r="J10980">
        <v>0</v>
      </c>
      <c r="K10980" s="13" t="s">
        <v>191</v>
      </c>
      <c r="L10980">
        <v>5</v>
      </c>
      <c r="M10980">
        <v>1</v>
      </c>
      <c r="N10980" s="13" t="s">
        <v>94</v>
      </c>
      <c r="O10980" s="13" t="s">
        <v>95</v>
      </c>
      <c r="P10980">
        <v>20</v>
      </c>
      <c r="Q10980" s="13" t="s">
        <v>95</v>
      </c>
      <c r="R10980" s="13" t="s">
        <v>199</v>
      </c>
      <c r="S10980" s="13" t="s">
        <v>196</v>
      </c>
      <c r="T10980">
        <v>1</v>
      </c>
      <c r="U10980">
        <v>0</v>
      </c>
      <c r="V10980">
        <v>0</v>
      </c>
      <c r="W10980" s="13" t="s">
        <v>101</v>
      </c>
      <c r="X10980">
        <v>0.45</v>
      </c>
    </row>
    <row r="10981" spans="1:24" x14ac:dyDescent="0.3">
      <c r="A10981">
        <v>10979</v>
      </c>
      <c r="B10981" t="s">
        <v>209</v>
      </c>
      <c r="C10981" t="s">
        <v>210</v>
      </c>
      <c r="D10981">
        <v>17.533287000000001</v>
      </c>
      <c r="E10981">
        <v>78.499421999999996</v>
      </c>
      <c r="F10981" s="18">
        <v>45355</v>
      </c>
      <c r="G10981" s="19">
        <v>0.95833333333333304</v>
      </c>
      <c r="H10981">
        <v>23</v>
      </c>
      <c r="I10981" s="13" t="s">
        <v>204</v>
      </c>
      <c r="J10981">
        <v>0</v>
      </c>
      <c r="K10981" s="13" t="s">
        <v>214</v>
      </c>
      <c r="L10981">
        <v>5</v>
      </c>
      <c r="M10981">
        <v>1</v>
      </c>
      <c r="N10981" s="13" t="s">
        <v>94</v>
      </c>
      <c r="O10981" s="13" t="s">
        <v>95</v>
      </c>
      <c r="P10981">
        <v>33</v>
      </c>
      <c r="Q10981" s="13" t="s">
        <v>97</v>
      </c>
      <c r="R10981" s="13" t="s">
        <v>208</v>
      </c>
      <c r="S10981" s="13" t="s">
        <v>196</v>
      </c>
      <c r="T10981">
        <v>4</v>
      </c>
      <c r="U10981">
        <v>2</v>
      </c>
      <c r="V10981">
        <v>0</v>
      </c>
      <c r="W10981" s="13" t="s">
        <v>101</v>
      </c>
      <c r="X10981">
        <v>0.65</v>
      </c>
    </row>
    <row r="10982" spans="1:24" x14ac:dyDescent="0.3">
      <c r="A10982">
        <v>10980</v>
      </c>
      <c r="B10982" t="s">
        <v>79</v>
      </c>
      <c r="C10982" t="s">
        <v>80</v>
      </c>
      <c r="D10982">
        <v>18.438352999999999</v>
      </c>
      <c r="E10982">
        <v>73.798501999999999</v>
      </c>
      <c r="F10982" s="18">
        <v>44616</v>
      </c>
      <c r="G10982" s="19">
        <v>0.25</v>
      </c>
      <c r="H10982">
        <v>6</v>
      </c>
      <c r="I10982" s="13" t="s">
        <v>202</v>
      </c>
      <c r="J10982">
        <v>0</v>
      </c>
      <c r="K10982" s="13" t="s">
        <v>92</v>
      </c>
      <c r="L10982">
        <v>4</v>
      </c>
      <c r="M10982">
        <v>1</v>
      </c>
      <c r="N10982" s="13" t="s">
        <v>192</v>
      </c>
      <c r="O10982" s="13" t="s">
        <v>97</v>
      </c>
      <c r="P10982">
        <v>31</v>
      </c>
      <c r="Q10982" s="13" t="s">
        <v>97</v>
      </c>
      <c r="R10982" s="13" t="s">
        <v>199</v>
      </c>
      <c r="S10982" s="13" t="s">
        <v>196</v>
      </c>
      <c r="T10982">
        <v>5</v>
      </c>
      <c r="U10982">
        <v>5</v>
      </c>
      <c r="V10982">
        <v>0</v>
      </c>
      <c r="W10982" s="13" t="s">
        <v>101</v>
      </c>
      <c r="X10982">
        <v>0.3</v>
      </c>
    </row>
    <row r="10983" spans="1:24" x14ac:dyDescent="0.3">
      <c r="A10983">
        <v>10981</v>
      </c>
      <c r="B10983" t="s">
        <v>79</v>
      </c>
      <c r="C10983" t="s">
        <v>80</v>
      </c>
      <c r="D10983">
        <v>18.558031</v>
      </c>
      <c r="E10983">
        <v>73.896846999999994</v>
      </c>
      <c r="F10983" s="18">
        <v>44732</v>
      </c>
      <c r="G10983" s="19">
        <v>0.75</v>
      </c>
      <c r="H10983">
        <v>18</v>
      </c>
      <c r="I10983" s="13" t="s">
        <v>204</v>
      </c>
      <c r="J10983">
        <v>0</v>
      </c>
      <c r="K10983" s="13" t="s">
        <v>92</v>
      </c>
      <c r="L10983">
        <v>3</v>
      </c>
      <c r="M10983">
        <v>0</v>
      </c>
      <c r="N10983" s="13" t="s">
        <v>192</v>
      </c>
      <c r="O10983" s="13" t="s">
        <v>97</v>
      </c>
      <c r="P10983">
        <v>26</v>
      </c>
      <c r="Q10983" s="13" t="s">
        <v>97</v>
      </c>
      <c r="R10983" s="13" t="s">
        <v>98</v>
      </c>
      <c r="S10983" s="13" t="s">
        <v>196</v>
      </c>
      <c r="T10983">
        <v>4</v>
      </c>
      <c r="U10983">
        <v>4</v>
      </c>
      <c r="V10983">
        <v>1</v>
      </c>
      <c r="W10983" s="13" t="s">
        <v>101</v>
      </c>
      <c r="X10983">
        <v>0.45</v>
      </c>
    </row>
    <row r="10984" spans="1:24" x14ac:dyDescent="0.3">
      <c r="A10984">
        <v>10982</v>
      </c>
      <c r="B10984" t="s">
        <v>190</v>
      </c>
      <c r="C10984" t="s">
        <v>80</v>
      </c>
      <c r="D10984">
        <v>19.02637</v>
      </c>
      <c r="E10984">
        <v>72.841852000000003</v>
      </c>
      <c r="F10984" s="18">
        <v>45523</v>
      </c>
      <c r="G10984" s="19">
        <v>0.29166666666666702</v>
      </c>
      <c r="H10984">
        <v>7</v>
      </c>
      <c r="I10984" s="13" t="s">
        <v>204</v>
      </c>
      <c r="J10984">
        <v>0</v>
      </c>
      <c r="K10984" s="13" t="s">
        <v>92</v>
      </c>
      <c r="L10984">
        <v>3</v>
      </c>
      <c r="M10984">
        <v>0</v>
      </c>
      <c r="N10984" s="13" t="s">
        <v>94</v>
      </c>
      <c r="O10984" s="13" t="s">
        <v>95</v>
      </c>
      <c r="P10984">
        <v>17</v>
      </c>
      <c r="Q10984" s="13" t="s">
        <v>195</v>
      </c>
      <c r="R10984" s="13" t="s">
        <v>205</v>
      </c>
      <c r="S10984" s="13" t="s">
        <v>196</v>
      </c>
      <c r="T10984">
        <v>4</v>
      </c>
      <c r="U10984">
        <v>1</v>
      </c>
      <c r="V10984">
        <v>0</v>
      </c>
      <c r="W10984" s="13" t="s">
        <v>101</v>
      </c>
      <c r="X10984">
        <v>0.45</v>
      </c>
    </row>
    <row r="10985" spans="1:24" x14ac:dyDescent="0.3">
      <c r="A10985">
        <v>10983</v>
      </c>
      <c r="B10985" t="s">
        <v>206</v>
      </c>
      <c r="C10985" t="s">
        <v>207</v>
      </c>
      <c r="D10985">
        <v>13.170674999999999</v>
      </c>
      <c r="E10985">
        <v>77.704780999999997</v>
      </c>
      <c r="F10985" s="18">
        <v>44620</v>
      </c>
      <c r="G10985" s="19">
        <v>0.875</v>
      </c>
      <c r="H10985">
        <v>21</v>
      </c>
      <c r="I10985" s="13" t="s">
        <v>204</v>
      </c>
      <c r="J10985">
        <v>0</v>
      </c>
      <c r="K10985" s="13" t="s">
        <v>92</v>
      </c>
      <c r="L10985">
        <v>2</v>
      </c>
      <c r="M10985">
        <v>0</v>
      </c>
      <c r="N10985" s="13" t="s">
        <v>212</v>
      </c>
      <c r="O10985" s="13" t="s">
        <v>195</v>
      </c>
      <c r="P10985">
        <v>39</v>
      </c>
      <c r="Q10985" s="13" t="s">
        <v>95</v>
      </c>
      <c r="R10985" s="13" t="s">
        <v>213</v>
      </c>
      <c r="S10985" s="13" t="s">
        <v>196</v>
      </c>
      <c r="T10985">
        <v>4</v>
      </c>
      <c r="U10985">
        <v>0</v>
      </c>
      <c r="V10985">
        <v>0</v>
      </c>
      <c r="W10985" s="13" t="s">
        <v>101</v>
      </c>
      <c r="X10985">
        <v>0.25</v>
      </c>
    </row>
    <row r="10986" spans="1:24" x14ac:dyDescent="0.3">
      <c r="A10986">
        <v>10984</v>
      </c>
      <c r="B10986" t="s">
        <v>206</v>
      </c>
      <c r="C10986" t="s">
        <v>207</v>
      </c>
      <c r="D10986">
        <v>13.027492000000001</v>
      </c>
      <c r="E10986">
        <v>77.506536999999994</v>
      </c>
      <c r="F10986" s="18">
        <v>44579</v>
      </c>
      <c r="G10986" s="19">
        <v>0.5</v>
      </c>
      <c r="H10986">
        <v>12</v>
      </c>
      <c r="I10986" s="13" t="s">
        <v>215</v>
      </c>
      <c r="J10986">
        <v>0</v>
      </c>
      <c r="K10986" s="13" t="s">
        <v>92</v>
      </c>
      <c r="L10986">
        <v>1</v>
      </c>
      <c r="M10986">
        <v>1</v>
      </c>
      <c r="N10986" s="13" t="s">
        <v>192</v>
      </c>
      <c r="O10986" s="13" t="s">
        <v>97</v>
      </c>
      <c r="P10986">
        <v>19</v>
      </c>
      <c r="Q10986" s="13" t="s">
        <v>97</v>
      </c>
      <c r="R10986" s="13" t="s">
        <v>208</v>
      </c>
      <c r="S10986" s="13" t="s">
        <v>193</v>
      </c>
      <c r="T10986">
        <v>4</v>
      </c>
      <c r="U10986">
        <v>0</v>
      </c>
      <c r="V10986">
        <v>0</v>
      </c>
      <c r="W10986" s="13" t="s">
        <v>101</v>
      </c>
      <c r="X10986">
        <v>0.3</v>
      </c>
    </row>
    <row r="10987" spans="1:24" x14ac:dyDescent="0.3">
      <c r="A10987">
        <v>10985</v>
      </c>
      <c r="B10987" t="s">
        <v>197</v>
      </c>
      <c r="C10987" t="s">
        <v>198</v>
      </c>
      <c r="D10987">
        <v>30.711114999999999</v>
      </c>
      <c r="E10987">
        <v>76.865272000000004</v>
      </c>
      <c r="F10987" s="18">
        <v>44846</v>
      </c>
      <c r="G10987" s="19">
        <v>0.79166666666666696</v>
      </c>
      <c r="H10987">
        <v>19</v>
      </c>
      <c r="I10987" s="13" t="s">
        <v>194</v>
      </c>
      <c r="J10987">
        <v>0</v>
      </c>
      <c r="K10987" s="13" t="s">
        <v>191</v>
      </c>
      <c r="L10987">
        <v>3</v>
      </c>
      <c r="M10987">
        <v>1</v>
      </c>
      <c r="N10987" s="13" t="s">
        <v>192</v>
      </c>
      <c r="O10987" s="13" t="s">
        <v>97</v>
      </c>
      <c r="P10987">
        <v>22</v>
      </c>
      <c r="Q10987" s="13" t="s">
        <v>95</v>
      </c>
      <c r="R10987" s="13" t="s">
        <v>213</v>
      </c>
      <c r="S10987" s="13" t="s">
        <v>196</v>
      </c>
      <c r="T10987">
        <v>3</v>
      </c>
      <c r="U10987">
        <v>0</v>
      </c>
      <c r="V10987">
        <v>1</v>
      </c>
      <c r="W10987" s="13" t="s">
        <v>101</v>
      </c>
      <c r="X10987">
        <v>0.25</v>
      </c>
    </row>
    <row r="10988" spans="1:24" x14ac:dyDescent="0.3">
      <c r="A10988">
        <v>10986</v>
      </c>
      <c r="B10988" t="s">
        <v>200</v>
      </c>
      <c r="C10988" t="s">
        <v>201</v>
      </c>
      <c r="D10988">
        <v>12.999523999999999</v>
      </c>
      <c r="E10988">
        <v>80.161533000000006</v>
      </c>
      <c r="F10988" s="18">
        <v>45298</v>
      </c>
      <c r="G10988" s="19">
        <v>0.79166666666666696</v>
      </c>
      <c r="H10988">
        <v>19</v>
      </c>
      <c r="I10988" s="13" t="s">
        <v>89</v>
      </c>
      <c r="J10988">
        <v>1</v>
      </c>
      <c r="K10988" s="13" t="s">
        <v>92</v>
      </c>
      <c r="L10988">
        <v>4</v>
      </c>
      <c r="M10988">
        <v>0</v>
      </c>
      <c r="N10988" s="13" t="s">
        <v>192</v>
      </c>
      <c r="O10988" s="13" t="s">
        <v>97</v>
      </c>
      <c r="P10988">
        <v>24</v>
      </c>
      <c r="Q10988" s="13" t="s">
        <v>97</v>
      </c>
      <c r="R10988" s="13" t="s">
        <v>205</v>
      </c>
      <c r="S10988" s="13" t="s">
        <v>196</v>
      </c>
      <c r="T10988">
        <v>2</v>
      </c>
      <c r="U10988">
        <v>0</v>
      </c>
      <c r="V10988">
        <v>1</v>
      </c>
      <c r="W10988" s="13" t="s">
        <v>101</v>
      </c>
      <c r="X10988">
        <v>0.45</v>
      </c>
    </row>
    <row r="10989" spans="1:24" x14ac:dyDescent="0.3">
      <c r="A10989">
        <v>10987</v>
      </c>
      <c r="B10989" t="s">
        <v>190</v>
      </c>
      <c r="C10989" t="s">
        <v>80</v>
      </c>
      <c r="D10989">
        <v>19.135161</v>
      </c>
      <c r="E10989">
        <v>72.851561000000004</v>
      </c>
      <c r="F10989" s="18">
        <v>45605</v>
      </c>
      <c r="G10989" s="19">
        <v>0.16666666666666699</v>
      </c>
      <c r="H10989">
        <v>4</v>
      </c>
      <c r="I10989" s="13" t="s">
        <v>219</v>
      </c>
      <c r="J10989">
        <v>1</v>
      </c>
      <c r="K10989" s="13" t="s">
        <v>92</v>
      </c>
      <c r="L10989">
        <v>5</v>
      </c>
      <c r="M10989">
        <v>1</v>
      </c>
      <c r="N10989" s="13" t="s">
        <v>94</v>
      </c>
      <c r="O10989" s="13" t="s">
        <v>95</v>
      </c>
      <c r="P10989">
        <v>26</v>
      </c>
      <c r="Q10989" s="13" t="s">
        <v>95</v>
      </c>
      <c r="R10989" s="13" t="s">
        <v>205</v>
      </c>
      <c r="S10989" s="13" t="s">
        <v>99</v>
      </c>
      <c r="T10989">
        <v>5</v>
      </c>
      <c r="U10989">
        <v>5</v>
      </c>
      <c r="V10989">
        <v>0</v>
      </c>
      <c r="W10989" s="13" t="s">
        <v>101</v>
      </c>
      <c r="X10989">
        <v>0.65</v>
      </c>
    </row>
    <row r="10990" spans="1:24" x14ac:dyDescent="0.3">
      <c r="A10990">
        <v>10988</v>
      </c>
      <c r="B10990" t="s">
        <v>217</v>
      </c>
      <c r="C10990" t="s">
        <v>218</v>
      </c>
      <c r="D10990">
        <v>22.555311</v>
      </c>
      <c r="E10990">
        <v>88.494161000000005</v>
      </c>
      <c r="F10990" s="18">
        <v>45215</v>
      </c>
      <c r="G10990" s="19">
        <v>0.625</v>
      </c>
      <c r="H10990">
        <v>15</v>
      </c>
      <c r="I10990" s="13" t="s">
        <v>204</v>
      </c>
      <c r="J10990">
        <v>0</v>
      </c>
      <c r="K10990" s="13" t="s">
        <v>92</v>
      </c>
      <c r="L10990">
        <v>2</v>
      </c>
      <c r="M10990">
        <v>1</v>
      </c>
      <c r="N10990" s="13" t="s">
        <v>192</v>
      </c>
      <c r="O10990" s="13" t="s">
        <v>97</v>
      </c>
      <c r="P10990">
        <v>27</v>
      </c>
      <c r="Q10990" s="13" t="s">
        <v>97</v>
      </c>
      <c r="R10990" s="13" t="s">
        <v>208</v>
      </c>
      <c r="S10990" s="13" t="s">
        <v>193</v>
      </c>
      <c r="T10990">
        <v>1</v>
      </c>
      <c r="U10990">
        <v>1</v>
      </c>
      <c r="V10990">
        <v>0</v>
      </c>
      <c r="W10990" s="13" t="s">
        <v>101</v>
      </c>
      <c r="X10990">
        <v>0.3</v>
      </c>
    </row>
    <row r="10991" spans="1:24" x14ac:dyDescent="0.3">
      <c r="A10991">
        <v>10989</v>
      </c>
      <c r="B10991" t="s">
        <v>209</v>
      </c>
      <c r="C10991" t="s">
        <v>210</v>
      </c>
      <c r="D10991">
        <v>17.510073999999999</v>
      </c>
      <c r="E10991">
        <v>78.245136000000002</v>
      </c>
      <c r="F10991" s="18">
        <v>45601</v>
      </c>
      <c r="G10991" s="19">
        <v>0</v>
      </c>
      <c r="H10991">
        <v>0</v>
      </c>
      <c r="I10991" s="13" t="s">
        <v>215</v>
      </c>
      <c r="J10991">
        <v>0</v>
      </c>
      <c r="K10991" s="13" t="s">
        <v>92</v>
      </c>
      <c r="L10991">
        <v>6</v>
      </c>
      <c r="M10991">
        <v>1</v>
      </c>
      <c r="N10991" s="13" t="s">
        <v>212</v>
      </c>
      <c r="O10991" s="13" t="s">
        <v>95</v>
      </c>
      <c r="P10991">
        <v>19</v>
      </c>
      <c r="Q10991" s="13" t="s">
        <v>95</v>
      </c>
      <c r="R10991" s="13" t="s">
        <v>213</v>
      </c>
      <c r="S10991" s="13" t="s">
        <v>99</v>
      </c>
      <c r="T10991">
        <v>4</v>
      </c>
      <c r="U10991">
        <v>4</v>
      </c>
      <c r="V10991">
        <v>0</v>
      </c>
      <c r="W10991" s="13" t="s">
        <v>101</v>
      </c>
      <c r="X10991">
        <v>0.65</v>
      </c>
    </row>
    <row r="10992" spans="1:24" x14ac:dyDescent="0.3">
      <c r="A10992">
        <v>10990</v>
      </c>
      <c r="B10992" t="s">
        <v>203</v>
      </c>
      <c r="C10992" t="s">
        <v>203</v>
      </c>
      <c r="D10992">
        <v>28.710944000000001</v>
      </c>
      <c r="E10992">
        <v>77.279961</v>
      </c>
      <c r="F10992" s="18">
        <v>45354</v>
      </c>
      <c r="G10992" s="19">
        <v>0.125</v>
      </c>
      <c r="H10992">
        <v>3</v>
      </c>
      <c r="I10992" s="13" t="s">
        <v>89</v>
      </c>
      <c r="J10992">
        <v>1</v>
      </c>
      <c r="K10992" s="13" t="s">
        <v>92</v>
      </c>
      <c r="L10992">
        <v>1</v>
      </c>
      <c r="M10992">
        <v>0</v>
      </c>
      <c r="N10992" s="13" t="s">
        <v>94</v>
      </c>
      <c r="O10992" s="13" t="s">
        <v>95</v>
      </c>
      <c r="P10992">
        <v>18</v>
      </c>
      <c r="Q10992" s="13" t="s">
        <v>97</v>
      </c>
      <c r="R10992" s="13" t="s">
        <v>205</v>
      </c>
      <c r="S10992" s="13" t="s">
        <v>196</v>
      </c>
      <c r="T10992">
        <v>5</v>
      </c>
      <c r="U10992">
        <v>5</v>
      </c>
      <c r="V10992">
        <v>0</v>
      </c>
      <c r="W10992" s="13" t="s">
        <v>101</v>
      </c>
      <c r="X10992">
        <v>0.65</v>
      </c>
    </row>
    <row r="10993" spans="1:24" x14ac:dyDescent="0.3">
      <c r="A10993">
        <v>10991</v>
      </c>
      <c r="B10993" t="s">
        <v>79</v>
      </c>
      <c r="C10993" t="s">
        <v>80</v>
      </c>
      <c r="D10993">
        <v>18.694649999999999</v>
      </c>
      <c r="E10993">
        <v>73.978104000000002</v>
      </c>
      <c r="F10993" s="18">
        <v>44859</v>
      </c>
      <c r="G10993" s="19">
        <v>0.375</v>
      </c>
      <c r="H10993">
        <v>9</v>
      </c>
      <c r="I10993" s="13" t="s">
        <v>215</v>
      </c>
      <c r="J10993">
        <v>0</v>
      </c>
      <c r="K10993" s="13" t="s">
        <v>92</v>
      </c>
      <c r="L10993">
        <v>4</v>
      </c>
      <c r="M10993">
        <v>1</v>
      </c>
      <c r="N10993" s="13" t="s">
        <v>94</v>
      </c>
      <c r="O10993" s="13" t="s">
        <v>95</v>
      </c>
      <c r="P10993">
        <v>34</v>
      </c>
      <c r="Q10993" s="13" t="s">
        <v>97</v>
      </c>
      <c r="R10993" s="13" t="s">
        <v>208</v>
      </c>
      <c r="S10993" s="13" t="s">
        <v>99</v>
      </c>
      <c r="T10993">
        <v>3</v>
      </c>
      <c r="U10993">
        <v>3</v>
      </c>
      <c r="V10993">
        <v>1</v>
      </c>
      <c r="W10993" s="13" t="s">
        <v>101</v>
      </c>
      <c r="X10993">
        <v>1</v>
      </c>
    </row>
    <row r="10994" spans="1:24" x14ac:dyDescent="0.3">
      <c r="A10994">
        <v>10992</v>
      </c>
      <c r="B10994" t="s">
        <v>190</v>
      </c>
      <c r="C10994" t="s">
        <v>80</v>
      </c>
      <c r="D10994">
        <v>18.850964000000001</v>
      </c>
      <c r="E10994">
        <v>72.970246000000003</v>
      </c>
      <c r="F10994" s="18">
        <v>45550</v>
      </c>
      <c r="G10994" s="19">
        <v>4.1666666666666699E-2</v>
      </c>
      <c r="H10994">
        <v>1</v>
      </c>
      <c r="I10994" s="13" t="s">
        <v>89</v>
      </c>
      <c r="J10994">
        <v>1</v>
      </c>
      <c r="K10994" s="13" t="s">
        <v>214</v>
      </c>
      <c r="L10994">
        <v>6</v>
      </c>
      <c r="M10994">
        <v>0</v>
      </c>
      <c r="N10994" s="13" t="s">
        <v>212</v>
      </c>
      <c r="O10994" s="13" t="s">
        <v>95</v>
      </c>
      <c r="P10994">
        <v>32</v>
      </c>
      <c r="Q10994" s="13" t="s">
        <v>95</v>
      </c>
      <c r="R10994" s="13" t="s">
        <v>208</v>
      </c>
      <c r="S10994" s="13" t="s">
        <v>196</v>
      </c>
      <c r="T10994">
        <v>4</v>
      </c>
      <c r="U10994">
        <v>1</v>
      </c>
      <c r="V10994">
        <v>0</v>
      </c>
      <c r="W10994" s="13" t="s">
        <v>101</v>
      </c>
      <c r="X10994">
        <v>0.45</v>
      </c>
    </row>
    <row r="10995" spans="1:24" x14ac:dyDescent="0.3">
      <c r="A10995">
        <v>10993</v>
      </c>
      <c r="B10995" t="s">
        <v>217</v>
      </c>
      <c r="C10995" t="s">
        <v>218</v>
      </c>
      <c r="D10995">
        <v>22.497769999999999</v>
      </c>
      <c r="E10995">
        <v>88.300312000000005</v>
      </c>
      <c r="F10995" s="18">
        <v>45666</v>
      </c>
      <c r="G10995" s="19">
        <v>0.25</v>
      </c>
      <c r="H10995">
        <v>6</v>
      </c>
      <c r="I10995" s="13" t="s">
        <v>202</v>
      </c>
      <c r="J10995">
        <v>0</v>
      </c>
      <c r="K10995" s="13" t="s">
        <v>214</v>
      </c>
      <c r="L10995">
        <v>4</v>
      </c>
      <c r="M10995">
        <v>1</v>
      </c>
      <c r="N10995" s="13" t="s">
        <v>94</v>
      </c>
      <c r="O10995" s="13" t="s">
        <v>95</v>
      </c>
      <c r="P10995">
        <v>22</v>
      </c>
      <c r="Q10995" s="13" t="s">
        <v>95</v>
      </c>
      <c r="R10995" s="13" t="s">
        <v>98</v>
      </c>
      <c r="S10995" s="13" t="s">
        <v>196</v>
      </c>
      <c r="T10995">
        <v>5</v>
      </c>
      <c r="U10995">
        <v>3</v>
      </c>
      <c r="V10995">
        <v>0</v>
      </c>
      <c r="W10995" s="13" t="s">
        <v>101</v>
      </c>
      <c r="X10995">
        <v>0.45</v>
      </c>
    </row>
    <row r="10996" spans="1:24" x14ac:dyDescent="0.3">
      <c r="A10996">
        <v>10994</v>
      </c>
      <c r="B10996" t="s">
        <v>206</v>
      </c>
      <c r="C10996" t="s">
        <v>207</v>
      </c>
      <c r="D10996">
        <v>12.855193999999999</v>
      </c>
      <c r="E10996">
        <v>77.736270000000005</v>
      </c>
      <c r="F10996" s="18">
        <v>44860</v>
      </c>
      <c r="G10996" s="19">
        <v>4.1666666666666699E-2</v>
      </c>
      <c r="H10996">
        <v>1</v>
      </c>
      <c r="I10996" s="13" t="s">
        <v>194</v>
      </c>
      <c r="J10996">
        <v>0</v>
      </c>
      <c r="K10996" s="13" t="s">
        <v>191</v>
      </c>
      <c r="L10996">
        <v>3</v>
      </c>
      <c r="M10996">
        <v>0</v>
      </c>
      <c r="N10996" s="13" t="s">
        <v>94</v>
      </c>
      <c r="O10996" s="13" t="s">
        <v>95</v>
      </c>
      <c r="P10996">
        <v>30</v>
      </c>
      <c r="Q10996" s="13" t="s">
        <v>95</v>
      </c>
      <c r="R10996" s="13" t="s">
        <v>213</v>
      </c>
      <c r="S10996" s="13" t="s">
        <v>193</v>
      </c>
      <c r="T10996">
        <v>1</v>
      </c>
      <c r="U10996">
        <v>0</v>
      </c>
      <c r="V10996">
        <v>0</v>
      </c>
      <c r="W10996" s="13" t="s">
        <v>101</v>
      </c>
      <c r="X10996">
        <v>0.45</v>
      </c>
    </row>
    <row r="10997" spans="1:24" x14ac:dyDescent="0.3">
      <c r="A10997">
        <v>10995</v>
      </c>
      <c r="B10997" t="s">
        <v>197</v>
      </c>
      <c r="C10997" t="s">
        <v>198</v>
      </c>
      <c r="D10997">
        <v>30.673893</v>
      </c>
      <c r="E10997">
        <v>76.874217999999999</v>
      </c>
      <c r="F10997" s="18">
        <v>45255</v>
      </c>
      <c r="G10997" s="19">
        <v>0.95833333333333304</v>
      </c>
      <c r="H10997">
        <v>23</v>
      </c>
      <c r="I10997" s="13" t="s">
        <v>219</v>
      </c>
      <c r="J10997">
        <v>1</v>
      </c>
      <c r="K10997" s="13" t="s">
        <v>191</v>
      </c>
      <c r="L10997">
        <v>6</v>
      </c>
      <c r="M10997">
        <v>0</v>
      </c>
      <c r="N10997" s="13" t="s">
        <v>192</v>
      </c>
      <c r="O10997" s="13" t="s">
        <v>97</v>
      </c>
      <c r="P10997">
        <v>22</v>
      </c>
      <c r="Q10997" s="13" t="s">
        <v>97</v>
      </c>
      <c r="R10997" s="13" t="s">
        <v>205</v>
      </c>
      <c r="S10997" s="13" t="s">
        <v>196</v>
      </c>
      <c r="T10997">
        <v>1</v>
      </c>
      <c r="U10997">
        <v>0</v>
      </c>
      <c r="V10997">
        <v>0</v>
      </c>
      <c r="W10997" s="13" t="s">
        <v>101</v>
      </c>
      <c r="X10997">
        <v>0.3</v>
      </c>
    </row>
    <row r="10998" spans="1:24" x14ac:dyDescent="0.3">
      <c r="A10998">
        <v>10996</v>
      </c>
      <c r="B10998" t="s">
        <v>79</v>
      </c>
      <c r="C10998" t="s">
        <v>80</v>
      </c>
      <c r="D10998">
        <v>18.617549</v>
      </c>
      <c r="E10998">
        <v>73.702340000000007</v>
      </c>
      <c r="F10998" s="18">
        <v>45481</v>
      </c>
      <c r="G10998" s="19">
        <v>0.875</v>
      </c>
      <c r="H10998">
        <v>21</v>
      </c>
      <c r="I10998" s="13" t="s">
        <v>204</v>
      </c>
      <c r="J10998">
        <v>0</v>
      </c>
      <c r="K10998" s="13" t="s">
        <v>191</v>
      </c>
      <c r="L10998">
        <v>6</v>
      </c>
      <c r="M10998">
        <v>0</v>
      </c>
      <c r="N10998" s="13" t="s">
        <v>94</v>
      </c>
      <c r="O10998" s="13" t="s">
        <v>95</v>
      </c>
      <c r="P10998">
        <v>20</v>
      </c>
      <c r="Q10998" s="13" t="s">
        <v>97</v>
      </c>
      <c r="R10998" s="13" t="s">
        <v>208</v>
      </c>
      <c r="S10998" s="13" t="s">
        <v>196</v>
      </c>
      <c r="T10998">
        <v>2</v>
      </c>
      <c r="U10998">
        <v>1</v>
      </c>
      <c r="V10998">
        <v>0</v>
      </c>
      <c r="W10998" s="13" t="s">
        <v>101</v>
      </c>
      <c r="X10998">
        <v>0.65</v>
      </c>
    </row>
    <row r="10999" spans="1:24" x14ac:dyDescent="0.3">
      <c r="A10999">
        <v>10997</v>
      </c>
      <c r="B10999" t="s">
        <v>203</v>
      </c>
      <c r="C10999" t="s">
        <v>203</v>
      </c>
      <c r="D10999">
        <v>28.677562000000002</v>
      </c>
      <c r="E10999">
        <v>77.195417000000006</v>
      </c>
      <c r="F10999" s="18">
        <v>45665</v>
      </c>
      <c r="G10999" s="19">
        <v>0.16666666666666699</v>
      </c>
      <c r="H10999">
        <v>4</v>
      </c>
      <c r="I10999" s="13" t="s">
        <v>194</v>
      </c>
      <c r="J10999">
        <v>0</v>
      </c>
      <c r="K10999" s="13" t="s">
        <v>214</v>
      </c>
      <c r="L10999">
        <v>3</v>
      </c>
      <c r="M10999">
        <v>1</v>
      </c>
      <c r="N10999" s="13" t="s">
        <v>94</v>
      </c>
      <c r="O10999" s="13" t="s">
        <v>95</v>
      </c>
      <c r="P10999">
        <v>37</v>
      </c>
      <c r="Q10999" s="13" t="s">
        <v>97</v>
      </c>
      <c r="R10999" s="13" t="s">
        <v>199</v>
      </c>
      <c r="S10999" s="13" t="s">
        <v>193</v>
      </c>
      <c r="T10999">
        <v>1</v>
      </c>
      <c r="U10999">
        <v>1</v>
      </c>
      <c r="V10999">
        <v>0</v>
      </c>
      <c r="W10999" s="13" t="s">
        <v>101</v>
      </c>
      <c r="X10999">
        <v>0.65</v>
      </c>
    </row>
    <row r="11000" spans="1:24" x14ac:dyDescent="0.3">
      <c r="A11000">
        <v>10998</v>
      </c>
      <c r="B11000" t="s">
        <v>190</v>
      </c>
      <c r="C11000" t="s">
        <v>80</v>
      </c>
      <c r="D11000">
        <v>19.200246</v>
      </c>
      <c r="E11000">
        <v>72.805724999999995</v>
      </c>
      <c r="F11000" s="18">
        <v>45468</v>
      </c>
      <c r="G11000" s="19">
        <v>0.54166666666666696</v>
      </c>
      <c r="H11000">
        <v>13</v>
      </c>
      <c r="I11000" s="13" t="s">
        <v>215</v>
      </c>
      <c r="J11000">
        <v>0</v>
      </c>
      <c r="K11000" s="13" t="s">
        <v>214</v>
      </c>
      <c r="L11000">
        <v>3</v>
      </c>
      <c r="M11000">
        <v>0</v>
      </c>
      <c r="N11000" s="13" t="s">
        <v>212</v>
      </c>
      <c r="O11000" s="13" t="s">
        <v>95</v>
      </c>
      <c r="P11000">
        <v>32</v>
      </c>
      <c r="Q11000" s="13" t="s">
        <v>95</v>
      </c>
      <c r="R11000" s="13" t="s">
        <v>199</v>
      </c>
      <c r="S11000" s="13" t="s">
        <v>196</v>
      </c>
      <c r="T11000">
        <v>1</v>
      </c>
      <c r="U11000">
        <v>1</v>
      </c>
      <c r="V11000">
        <v>0</v>
      </c>
      <c r="W11000" s="13" t="s">
        <v>101</v>
      </c>
      <c r="X11000">
        <v>0.45</v>
      </c>
    </row>
    <row r="11001" spans="1:24" x14ac:dyDescent="0.3">
      <c r="A11001">
        <v>10999</v>
      </c>
      <c r="B11001" t="s">
        <v>190</v>
      </c>
      <c r="C11001" t="s">
        <v>80</v>
      </c>
      <c r="D11001">
        <v>19.152504</v>
      </c>
      <c r="E11001">
        <v>72.913391000000004</v>
      </c>
      <c r="F11001" s="18">
        <v>45551</v>
      </c>
      <c r="G11001" s="19">
        <v>0.125</v>
      </c>
      <c r="H11001">
        <v>3</v>
      </c>
      <c r="I11001" s="13" t="s">
        <v>204</v>
      </c>
      <c r="J11001">
        <v>0</v>
      </c>
      <c r="K11001" s="13" t="s">
        <v>92</v>
      </c>
      <c r="L11001">
        <v>5</v>
      </c>
      <c r="M11001">
        <v>0</v>
      </c>
      <c r="N11001" s="13" t="s">
        <v>212</v>
      </c>
      <c r="O11001" s="13" t="s">
        <v>195</v>
      </c>
      <c r="P11001">
        <v>16</v>
      </c>
      <c r="Q11001" s="13" t="s">
        <v>195</v>
      </c>
      <c r="R11001" s="13" t="s">
        <v>199</v>
      </c>
      <c r="S11001" s="13" t="s">
        <v>196</v>
      </c>
      <c r="T11001">
        <v>5</v>
      </c>
      <c r="U11001">
        <v>3</v>
      </c>
      <c r="V11001">
        <v>0</v>
      </c>
      <c r="W11001" s="13" t="s">
        <v>101</v>
      </c>
      <c r="X11001">
        <v>0.25</v>
      </c>
    </row>
    <row r="11002" spans="1:24" x14ac:dyDescent="0.3">
      <c r="A11002">
        <v>11000</v>
      </c>
      <c r="B11002" t="s">
        <v>197</v>
      </c>
      <c r="C11002" t="s">
        <v>198</v>
      </c>
      <c r="D11002">
        <v>30.778129</v>
      </c>
      <c r="E11002">
        <v>76.764038999999997</v>
      </c>
      <c r="F11002" s="18">
        <v>44595</v>
      </c>
      <c r="G11002" s="19">
        <v>0.25</v>
      </c>
      <c r="H11002">
        <v>6</v>
      </c>
      <c r="I11002" s="13" t="s">
        <v>202</v>
      </c>
      <c r="J11002">
        <v>0</v>
      </c>
      <c r="K11002" s="13" t="s">
        <v>92</v>
      </c>
      <c r="L11002">
        <v>5</v>
      </c>
      <c r="M11002">
        <v>0</v>
      </c>
      <c r="N11002" s="13" t="s">
        <v>212</v>
      </c>
      <c r="O11002" s="13" t="s">
        <v>95</v>
      </c>
      <c r="P11002">
        <v>34</v>
      </c>
      <c r="Q11002" s="13" t="s">
        <v>95</v>
      </c>
      <c r="R11002" s="13" t="s">
        <v>213</v>
      </c>
      <c r="S11002" s="13" t="s">
        <v>193</v>
      </c>
      <c r="T11002">
        <v>1</v>
      </c>
      <c r="U11002">
        <v>1</v>
      </c>
      <c r="V11002">
        <v>0</v>
      </c>
      <c r="W11002" s="13" t="s">
        <v>101</v>
      </c>
      <c r="X11002">
        <v>0.45</v>
      </c>
    </row>
    <row r="11003" spans="1:24" x14ac:dyDescent="0.3">
      <c r="A11003">
        <v>11001</v>
      </c>
      <c r="B11003" t="s">
        <v>197</v>
      </c>
      <c r="C11003" t="s">
        <v>198</v>
      </c>
      <c r="D11003">
        <v>30.763280000000002</v>
      </c>
      <c r="E11003">
        <v>76.714115000000007</v>
      </c>
      <c r="F11003" s="18">
        <v>45323</v>
      </c>
      <c r="G11003" s="19">
        <v>0.875</v>
      </c>
      <c r="H11003">
        <v>21</v>
      </c>
      <c r="I11003" s="13" t="s">
        <v>202</v>
      </c>
      <c r="J11003">
        <v>0</v>
      </c>
      <c r="K11003" s="13" t="s">
        <v>191</v>
      </c>
      <c r="L11003">
        <v>2</v>
      </c>
      <c r="M11003">
        <v>1</v>
      </c>
      <c r="N11003" s="13" t="s">
        <v>192</v>
      </c>
      <c r="O11003" s="13" t="s">
        <v>97</v>
      </c>
      <c r="P11003">
        <v>20</v>
      </c>
      <c r="Q11003" s="13" t="s">
        <v>97</v>
      </c>
      <c r="R11003" s="13" t="s">
        <v>98</v>
      </c>
      <c r="S11003" s="13" t="s">
        <v>196</v>
      </c>
      <c r="T11003">
        <v>2</v>
      </c>
      <c r="U11003">
        <v>1</v>
      </c>
      <c r="V11003">
        <v>0</v>
      </c>
      <c r="W11003" s="13" t="s">
        <v>101</v>
      </c>
      <c r="X11003">
        <v>0.3</v>
      </c>
    </row>
    <row r="11004" spans="1:24" x14ac:dyDescent="0.3">
      <c r="A11004">
        <v>11002</v>
      </c>
      <c r="B11004" t="s">
        <v>203</v>
      </c>
      <c r="C11004" t="s">
        <v>203</v>
      </c>
      <c r="D11004">
        <v>28.898634999999999</v>
      </c>
      <c r="E11004">
        <v>76.916364000000002</v>
      </c>
      <c r="F11004" s="18">
        <v>45666</v>
      </c>
      <c r="G11004" s="19">
        <v>0.875</v>
      </c>
      <c r="H11004">
        <v>21</v>
      </c>
      <c r="I11004" s="13" t="s">
        <v>202</v>
      </c>
      <c r="J11004">
        <v>0</v>
      </c>
      <c r="K11004" s="13" t="s">
        <v>92</v>
      </c>
      <c r="L11004">
        <v>5</v>
      </c>
      <c r="M11004">
        <v>0</v>
      </c>
      <c r="N11004" s="13" t="s">
        <v>94</v>
      </c>
      <c r="O11004" s="13" t="s">
        <v>95</v>
      </c>
      <c r="P11004">
        <v>33</v>
      </c>
      <c r="Q11004" s="13" t="s">
        <v>97</v>
      </c>
      <c r="R11004" s="13" t="s">
        <v>205</v>
      </c>
      <c r="S11004" s="13" t="s">
        <v>193</v>
      </c>
      <c r="T11004">
        <v>3</v>
      </c>
      <c r="U11004">
        <v>1</v>
      </c>
      <c r="V11004">
        <v>0</v>
      </c>
      <c r="W11004" s="13" t="s">
        <v>101</v>
      </c>
      <c r="X11004">
        <v>0.65</v>
      </c>
    </row>
    <row r="11005" spans="1:24" x14ac:dyDescent="0.3">
      <c r="A11005">
        <v>11003</v>
      </c>
      <c r="B11005" t="s">
        <v>200</v>
      </c>
      <c r="C11005" t="s">
        <v>201</v>
      </c>
      <c r="D11005">
        <v>12.875431000000001</v>
      </c>
      <c r="E11005">
        <v>80.265861999999998</v>
      </c>
      <c r="F11005" s="18">
        <v>45026</v>
      </c>
      <c r="G11005" s="19">
        <v>0.91666666666666696</v>
      </c>
      <c r="H11005">
        <v>22</v>
      </c>
      <c r="I11005" s="13" t="s">
        <v>204</v>
      </c>
      <c r="J11005">
        <v>0</v>
      </c>
      <c r="K11005" s="13" t="s">
        <v>191</v>
      </c>
      <c r="L11005">
        <v>5</v>
      </c>
      <c r="M11005">
        <v>1</v>
      </c>
      <c r="N11005" s="13" t="s">
        <v>192</v>
      </c>
      <c r="O11005" s="13" t="s">
        <v>97</v>
      </c>
      <c r="P11005">
        <v>32</v>
      </c>
      <c r="Q11005" s="13" t="s">
        <v>195</v>
      </c>
      <c r="R11005" s="13" t="s">
        <v>213</v>
      </c>
      <c r="S11005" s="13" t="s">
        <v>196</v>
      </c>
      <c r="T11005">
        <v>5</v>
      </c>
      <c r="U11005">
        <v>2</v>
      </c>
      <c r="V11005">
        <v>0</v>
      </c>
      <c r="W11005" s="13" t="s">
        <v>101</v>
      </c>
      <c r="X11005">
        <v>0.1</v>
      </c>
    </row>
    <row r="11006" spans="1:24" x14ac:dyDescent="0.3">
      <c r="A11006">
        <v>11004</v>
      </c>
      <c r="B11006" t="s">
        <v>79</v>
      </c>
      <c r="C11006" t="s">
        <v>80</v>
      </c>
      <c r="D11006">
        <v>18.490157</v>
      </c>
      <c r="E11006">
        <v>73.868780000000001</v>
      </c>
      <c r="F11006" s="18">
        <v>45194</v>
      </c>
      <c r="G11006" s="19">
        <v>0</v>
      </c>
      <c r="H11006">
        <v>0</v>
      </c>
      <c r="I11006" s="13" t="s">
        <v>204</v>
      </c>
      <c r="J11006">
        <v>0</v>
      </c>
      <c r="K11006" s="13" t="s">
        <v>92</v>
      </c>
      <c r="L11006">
        <v>6</v>
      </c>
      <c r="M11006">
        <v>1</v>
      </c>
      <c r="N11006" s="13" t="s">
        <v>212</v>
      </c>
      <c r="O11006" s="13" t="s">
        <v>95</v>
      </c>
      <c r="P11006">
        <v>15</v>
      </c>
      <c r="Q11006" s="13" t="s">
        <v>95</v>
      </c>
      <c r="R11006" s="13" t="s">
        <v>199</v>
      </c>
      <c r="S11006" s="13" t="s">
        <v>196</v>
      </c>
      <c r="T11006">
        <v>2</v>
      </c>
      <c r="U11006">
        <v>2</v>
      </c>
      <c r="V11006">
        <v>0</v>
      </c>
      <c r="W11006" s="13" t="s">
        <v>101</v>
      </c>
      <c r="X11006">
        <v>0.45</v>
      </c>
    </row>
    <row r="11007" spans="1:24" x14ac:dyDescent="0.3">
      <c r="A11007">
        <v>11005</v>
      </c>
      <c r="B11007" t="s">
        <v>197</v>
      </c>
      <c r="C11007" t="s">
        <v>198</v>
      </c>
      <c r="D11007">
        <v>30.658742</v>
      </c>
      <c r="E11007">
        <v>76.738040999999996</v>
      </c>
      <c r="F11007" s="18">
        <v>44840</v>
      </c>
      <c r="G11007" s="19">
        <v>0.75</v>
      </c>
      <c r="H11007">
        <v>18</v>
      </c>
      <c r="I11007" s="13" t="s">
        <v>202</v>
      </c>
      <c r="J11007">
        <v>0</v>
      </c>
      <c r="K11007" s="13" t="s">
        <v>214</v>
      </c>
      <c r="L11007">
        <v>5</v>
      </c>
      <c r="M11007">
        <v>1</v>
      </c>
      <c r="N11007" s="13" t="s">
        <v>192</v>
      </c>
      <c r="O11007" s="13" t="s">
        <v>97</v>
      </c>
      <c r="P11007">
        <v>29</v>
      </c>
      <c r="Q11007" s="13" t="s">
        <v>97</v>
      </c>
      <c r="R11007" s="13" t="s">
        <v>205</v>
      </c>
      <c r="S11007" s="13" t="s">
        <v>196</v>
      </c>
      <c r="T11007">
        <v>5</v>
      </c>
      <c r="U11007">
        <v>3</v>
      </c>
      <c r="V11007">
        <v>1</v>
      </c>
      <c r="W11007" s="13" t="s">
        <v>101</v>
      </c>
      <c r="X11007">
        <v>0.45</v>
      </c>
    </row>
    <row r="11008" spans="1:24" x14ac:dyDescent="0.3">
      <c r="A11008">
        <v>11006</v>
      </c>
      <c r="B11008" t="s">
        <v>197</v>
      </c>
      <c r="C11008" t="s">
        <v>198</v>
      </c>
      <c r="D11008">
        <v>30.621805999999999</v>
      </c>
      <c r="E11008">
        <v>76.750219000000001</v>
      </c>
      <c r="F11008" s="18">
        <v>45386</v>
      </c>
      <c r="G11008" s="19">
        <v>0.20833333333333301</v>
      </c>
      <c r="H11008">
        <v>5</v>
      </c>
      <c r="I11008" s="13" t="s">
        <v>202</v>
      </c>
      <c r="J11008">
        <v>0</v>
      </c>
      <c r="K11008" s="13" t="s">
        <v>92</v>
      </c>
      <c r="L11008">
        <v>1</v>
      </c>
      <c r="M11008">
        <v>1</v>
      </c>
      <c r="N11008" s="13" t="s">
        <v>192</v>
      </c>
      <c r="O11008" s="13" t="s">
        <v>97</v>
      </c>
      <c r="P11008">
        <v>18</v>
      </c>
      <c r="Q11008" s="13" t="s">
        <v>195</v>
      </c>
      <c r="R11008" s="13" t="s">
        <v>205</v>
      </c>
      <c r="S11008" s="13" t="s">
        <v>196</v>
      </c>
      <c r="T11008">
        <v>3</v>
      </c>
      <c r="U11008">
        <v>3</v>
      </c>
      <c r="V11008">
        <v>0</v>
      </c>
      <c r="W11008" s="13" t="s">
        <v>101</v>
      </c>
      <c r="X11008">
        <v>0.1</v>
      </c>
    </row>
    <row r="11009" spans="1:24" x14ac:dyDescent="0.3">
      <c r="A11009">
        <v>11007</v>
      </c>
      <c r="B11009" t="s">
        <v>200</v>
      </c>
      <c r="C11009" t="s">
        <v>201</v>
      </c>
      <c r="D11009">
        <v>12.819487000000001</v>
      </c>
      <c r="E11009">
        <v>80.154650000000004</v>
      </c>
      <c r="F11009" s="18">
        <v>45437</v>
      </c>
      <c r="G11009" s="19">
        <v>0.25</v>
      </c>
      <c r="H11009">
        <v>6</v>
      </c>
      <c r="I11009" s="13" t="s">
        <v>219</v>
      </c>
      <c r="J11009">
        <v>1</v>
      </c>
      <c r="K11009" s="13" t="s">
        <v>92</v>
      </c>
      <c r="L11009">
        <v>4</v>
      </c>
      <c r="M11009">
        <v>1</v>
      </c>
      <c r="N11009" s="13" t="s">
        <v>192</v>
      </c>
      <c r="O11009" s="13" t="s">
        <v>97</v>
      </c>
      <c r="P11009">
        <v>26</v>
      </c>
      <c r="Q11009" s="13" t="s">
        <v>97</v>
      </c>
      <c r="R11009" s="13" t="s">
        <v>98</v>
      </c>
      <c r="S11009" s="13" t="s">
        <v>196</v>
      </c>
      <c r="T11009">
        <v>1</v>
      </c>
      <c r="U11009">
        <v>1</v>
      </c>
      <c r="V11009">
        <v>0</v>
      </c>
      <c r="W11009" s="13" t="s">
        <v>101</v>
      </c>
      <c r="X11009">
        <v>0.3</v>
      </c>
    </row>
    <row r="11010" spans="1:24" x14ac:dyDescent="0.3">
      <c r="A11010">
        <v>11008</v>
      </c>
      <c r="B11010" t="s">
        <v>217</v>
      </c>
      <c r="C11010" t="s">
        <v>218</v>
      </c>
      <c r="D11010">
        <v>22.495760000000001</v>
      </c>
      <c r="E11010">
        <v>88.239547999999999</v>
      </c>
      <c r="F11010" s="18">
        <v>44932</v>
      </c>
      <c r="G11010" s="19">
        <v>0.66666666666666696</v>
      </c>
      <c r="H11010">
        <v>16</v>
      </c>
      <c r="I11010" s="13" t="s">
        <v>211</v>
      </c>
      <c r="J11010">
        <v>0</v>
      </c>
      <c r="K11010" s="13" t="s">
        <v>214</v>
      </c>
      <c r="L11010">
        <v>1</v>
      </c>
      <c r="M11010">
        <v>1</v>
      </c>
      <c r="N11010" s="13" t="s">
        <v>192</v>
      </c>
      <c r="O11010" s="13" t="s">
        <v>97</v>
      </c>
      <c r="P11010">
        <v>15</v>
      </c>
      <c r="Q11010" s="13" t="s">
        <v>97</v>
      </c>
      <c r="R11010" s="13" t="s">
        <v>199</v>
      </c>
      <c r="S11010" s="13" t="s">
        <v>196</v>
      </c>
      <c r="T11010">
        <v>4</v>
      </c>
      <c r="U11010">
        <v>1</v>
      </c>
      <c r="V11010">
        <v>0</v>
      </c>
      <c r="W11010" s="13" t="s">
        <v>101</v>
      </c>
      <c r="X11010">
        <v>0.3</v>
      </c>
    </row>
    <row r="11011" spans="1:24" x14ac:dyDescent="0.3">
      <c r="A11011">
        <v>11009</v>
      </c>
      <c r="B11011" t="s">
        <v>79</v>
      </c>
      <c r="C11011" t="s">
        <v>80</v>
      </c>
      <c r="D11011">
        <v>18.491876999999999</v>
      </c>
      <c r="E11011">
        <v>73.911130999999997</v>
      </c>
      <c r="F11011" s="18">
        <v>45174</v>
      </c>
      <c r="G11011" s="19">
        <v>0.45833333333333298</v>
      </c>
      <c r="H11011">
        <v>11</v>
      </c>
      <c r="I11011" s="13" t="s">
        <v>215</v>
      </c>
      <c r="J11011">
        <v>0</v>
      </c>
      <c r="K11011" s="13" t="s">
        <v>191</v>
      </c>
      <c r="L11011">
        <v>3</v>
      </c>
      <c r="M11011">
        <v>0</v>
      </c>
      <c r="N11011" s="13" t="s">
        <v>192</v>
      </c>
      <c r="O11011" s="13" t="s">
        <v>97</v>
      </c>
      <c r="P11011">
        <v>22</v>
      </c>
      <c r="Q11011" s="13" t="s">
        <v>97</v>
      </c>
      <c r="R11011" s="13" t="s">
        <v>199</v>
      </c>
      <c r="S11011" s="13" t="s">
        <v>193</v>
      </c>
      <c r="T11011">
        <v>5</v>
      </c>
      <c r="U11011">
        <v>2</v>
      </c>
      <c r="V11011">
        <v>0</v>
      </c>
      <c r="W11011" s="13" t="s">
        <v>101</v>
      </c>
      <c r="X11011">
        <v>0.3</v>
      </c>
    </row>
    <row r="11012" spans="1:24" x14ac:dyDescent="0.3">
      <c r="A11012">
        <v>11010</v>
      </c>
      <c r="B11012" t="s">
        <v>79</v>
      </c>
      <c r="C11012" t="s">
        <v>80</v>
      </c>
      <c r="D11012">
        <v>18.486066999999998</v>
      </c>
      <c r="E11012">
        <v>73.953164000000001</v>
      </c>
      <c r="F11012" s="18">
        <v>45490</v>
      </c>
      <c r="G11012" s="19">
        <v>0.5</v>
      </c>
      <c r="H11012">
        <v>12</v>
      </c>
      <c r="I11012" s="13" t="s">
        <v>194</v>
      </c>
      <c r="J11012">
        <v>0</v>
      </c>
      <c r="K11012" s="13" t="s">
        <v>191</v>
      </c>
      <c r="L11012">
        <v>2</v>
      </c>
      <c r="M11012">
        <v>0</v>
      </c>
      <c r="N11012" s="13" t="s">
        <v>94</v>
      </c>
      <c r="O11012" s="13" t="s">
        <v>95</v>
      </c>
      <c r="P11012">
        <v>39</v>
      </c>
      <c r="Q11012" s="13" t="s">
        <v>195</v>
      </c>
      <c r="R11012" s="13" t="s">
        <v>98</v>
      </c>
      <c r="S11012" s="13" t="s">
        <v>99</v>
      </c>
      <c r="T11012">
        <v>4</v>
      </c>
      <c r="U11012">
        <v>4</v>
      </c>
      <c r="V11012">
        <v>0</v>
      </c>
      <c r="W11012" s="13" t="s">
        <v>101</v>
      </c>
      <c r="X11012">
        <v>0.65</v>
      </c>
    </row>
    <row r="11013" spans="1:24" x14ac:dyDescent="0.3">
      <c r="A11013">
        <v>11011</v>
      </c>
      <c r="B11013" t="s">
        <v>200</v>
      </c>
      <c r="C11013" t="s">
        <v>201</v>
      </c>
      <c r="D11013">
        <v>12.998075999999999</v>
      </c>
      <c r="E11013">
        <v>80.256592999999995</v>
      </c>
      <c r="F11013" s="18">
        <v>44828</v>
      </c>
      <c r="G11013" s="19">
        <v>0.45833333333333298</v>
      </c>
      <c r="H11013">
        <v>11</v>
      </c>
      <c r="I11013" s="13" t="s">
        <v>219</v>
      </c>
      <c r="J11013">
        <v>1</v>
      </c>
      <c r="K11013" s="13" t="s">
        <v>214</v>
      </c>
      <c r="L11013">
        <v>5</v>
      </c>
      <c r="M11013">
        <v>1</v>
      </c>
      <c r="N11013" s="13" t="s">
        <v>192</v>
      </c>
      <c r="O11013" s="13" t="s">
        <v>97</v>
      </c>
      <c r="P11013">
        <v>18</v>
      </c>
      <c r="Q11013" s="13" t="s">
        <v>195</v>
      </c>
      <c r="R11013" s="13" t="s">
        <v>98</v>
      </c>
      <c r="S11013" s="13" t="s">
        <v>196</v>
      </c>
      <c r="T11013">
        <v>5</v>
      </c>
      <c r="U11013">
        <v>3</v>
      </c>
      <c r="V11013">
        <v>0</v>
      </c>
      <c r="W11013" s="13" t="s">
        <v>101</v>
      </c>
      <c r="X11013">
        <v>0.1</v>
      </c>
    </row>
    <row r="11014" spans="1:24" x14ac:dyDescent="0.3">
      <c r="A11014">
        <v>11012</v>
      </c>
      <c r="B11014" t="s">
        <v>217</v>
      </c>
      <c r="C11014" t="s">
        <v>218</v>
      </c>
      <c r="D11014">
        <v>22.550554000000002</v>
      </c>
      <c r="E11014">
        <v>88.240915999999999</v>
      </c>
      <c r="F11014" s="18">
        <v>45242</v>
      </c>
      <c r="G11014" s="19">
        <v>0.29166666666666702</v>
      </c>
      <c r="H11014">
        <v>7</v>
      </c>
      <c r="I11014" s="13" t="s">
        <v>89</v>
      </c>
      <c r="J11014">
        <v>1</v>
      </c>
      <c r="K11014" s="13" t="s">
        <v>92</v>
      </c>
      <c r="L11014">
        <v>6</v>
      </c>
      <c r="M11014">
        <v>0</v>
      </c>
      <c r="N11014" s="13" t="s">
        <v>94</v>
      </c>
      <c r="O11014" s="13" t="s">
        <v>95</v>
      </c>
      <c r="P11014">
        <v>20</v>
      </c>
      <c r="Q11014" s="13" t="s">
        <v>95</v>
      </c>
      <c r="R11014" s="13" t="s">
        <v>213</v>
      </c>
      <c r="S11014" s="13" t="s">
        <v>193</v>
      </c>
      <c r="T11014">
        <v>5</v>
      </c>
      <c r="U11014">
        <v>0</v>
      </c>
      <c r="V11014">
        <v>0</v>
      </c>
      <c r="W11014" s="13" t="s">
        <v>220</v>
      </c>
      <c r="X11014">
        <v>0.55000000000000004</v>
      </c>
    </row>
    <row r="11015" spans="1:24" x14ac:dyDescent="0.3">
      <c r="A11015">
        <v>11013</v>
      </c>
      <c r="B11015" t="s">
        <v>197</v>
      </c>
      <c r="C11015" t="s">
        <v>198</v>
      </c>
      <c r="D11015">
        <v>30.636685</v>
      </c>
      <c r="E11015">
        <v>76.748780999999994</v>
      </c>
      <c r="F11015" s="18">
        <v>45148</v>
      </c>
      <c r="G11015" s="19">
        <v>0.125</v>
      </c>
      <c r="H11015">
        <v>3</v>
      </c>
      <c r="I11015" s="13" t="s">
        <v>202</v>
      </c>
      <c r="J11015">
        <v>0</v>
      </c>
      <c r="K11015" s="13" t="s">
        <v>191</v>
      </c>
      <c r="L11015">
        <v>1</v>
      </c>
      <c r="M11015">
        <v>1</v>
      </c>
      <c r="N11015" s="13" t="s">
        <v>94</v>
      </c>
      <c r="O11015" s="13" t="s">
        <v>95</v>
      </c>
      <c r="P11015">
        <v>20</v>
      </c>
      <c r="Q11015" s="13" t="s">
        <v>97</v>
      </c>
      <c r="R11015" s="13" t="s">
        <v>205</v>
      </c>
      <c r="S11015" s="13" t="s">
        <v>193</v>
      </c>
      <c r="T11015">
        <v>5</v>
      </c>
      <c r="U11015">
        <v>3</v>
      </c>
      <c r="V11015">
        <v>0</v>
      </c>
      <c r="W11015" s="13" t="s">
        <v>101</v>
      </c>
      <c r="X11015">
        <v>0.65</v>
      </c>
    </row>
    <row r="11016" spans="1:24" x14ac:dyDescent="0.3">
      <c r="A11016">
        <v>11014</v>
      </c>
      <c r="B11016" t="s">
        <v>217</v>
      </c>
      <c r="C11016" t="s">
        <v>218</v>
      </c>
      <c r="D11016">
        <v>22.427776999999999</v>
      </c>
      <c r="E11016">
        <v>88.342196000000001</v>
      </c>
      <c r="F11016" s="18">
        <v>45512</v>
      </c>
      <c r="G11016" s="19">
        <v>0.125</v>
      </c>
      <c r="H11016">
        <v>3</v>
      </c>
      <c r="I11016" s="13" t="s">
        <v>202</v>
      </c>
      <c r="J11016">
        <v>0</v>
      </c>
      <c r="K11016" s="13" t="s">
        <v>214</v>
      </c>
      <c r="L11016">
        <v>4</v>
      </c>
      <c r="M11016">
        <v>1</v>
      </c>
      <c r="N11016" s="13" t="s">
        <v>94</v>
      </c>
      <c r="O11016" s="13" t="s">
        <v>95</v>
      </c>
      <c r="P11016">
        <v>36</v>
      </c>
      <c r="Q11016" s="13" t="s">
        <v>95</v>
      </c>
      <c r="R11016" s="13" t="s">
        <v>208</v>
      </c>
      <c r="S11016" s="13" t="s">
        <v>99</v>
      </c>
      <c r="T11016">
        <v>5</v>
      </c>
      <c r="U11016">
        <v>5</v>
      </c>
      <c r="V11016">
        <v>0</v>
      </c>
      <c r="W11016" s="13" t="s">
        <v>101</v>
      </c>
      <c r="X11016">
        <v>0.65</v>
      </c>
    </row>
    <row r="11017" spans="1:24" x14ac:dyDescent="0.3">
      <c r="A11017">
        <v>11015</v>
      </c>
      <c r="B11017" t="s">
        <v>209</v>
      </c>
      <c r="C11017" t="s">
        <v>210</v>
      </c>
      <c r="D11017">
        <v>17.237617</v>
      </c>
      <c r="E11017">
        <v>78.521466000000004</v>
      </c>
      <c r="F11017" s="18">
        <v>44854</v>
      </c>
      <c r="G11017" s="19">
        <v>0.625</v>
      </c>
      <c r="H11017">
        <v>15</v>
      </c>
      <c r="I11017" s="13" t="s">
        <v>202</v>
      </c>
      <c r="J11017">
        <v>0</v>
      </c>
      <c r="K11017" s="13" t="s">
        <v>191</v>
      </c>
      <c r="L11017">
        <v>2</v>
      </c>
      <c r="M11017">
        <v>1</v>
      </c>
      <c r="N11017" s="13" t="s">
        <v>212</v>
      </c>
      <c r="O11017" s="13" t="s">
        <v>195</v>
      </c>
      <c r="P11017">
        <v>32</v>
      </c>
      <c r="Q11017" s="13" t="s">
        <v>95</v>
      </c>
      <c r="R11017" s="13" t="s">
        <v>208</v>
      </c>
      <c r="S11017" s="13" t="s">
        <v>196</v>
      </c>
      <c r="T11017">
        <v>5</v>
      </c>
      <c r="U11017">
        <v>2</v>
      </c>
      <c r="V11017">
        <v>0</v>
      </c>
      <c r="W11017" s="13" t="s">
        <v>101</v>
      </c>
      <c r="X11017">
        <v>0.25</v>
      </c>
    </row>
    <row r="11018" spans="1:24" x14ac:dyDescent="0.3">
      <c r="A11018">
        <v>11016</v>
      </c>
      <c r="B11018" t="s">
        <v>209</v>
      </c>
      <c r="C11018" t="s">
        <v>210</v>
      </c>
      <c r="D11018">
        <v>17.592123999999998</v>
      </c>
      <c r="E11018">
        <v>78.392375999999999</v>
      </c>
      <c r="F11018" s="18">
        <v>44723</v>
      </c>
      <c r="G11018" s="19">
        <v>0.875</v>
      </c>
      <c r="H11018">
        <v>21</v>
      </c>
      <c r="I11018" s="13" t="s">
        <v>219</v>
      </c>
      <c r="J11018">
        <v>1</v>
      </c>
      <c r="K11018" s="13" t="s">
        <v>92</v>
      </c>
      <c r="L11018">
        <v>2</v>
      </c>
      <c r="M11018">
        <v>1</v>
      </c>
      <c r="N11018" s="13" t="s">
        <v>94</v>
      </c>
      <c r="O11018" s="13" t="s">
        <v>95</v>
      </c>
      <c r="P11018">
        <v>22</v>
      </c>
      <c r="Q11018" s="13" t="s">
        <v>95</v>
      </c>
      <c r="R11018" s="13" t="s">
        <v>213</v>
      </c>
      <c r="S11018" s="13" t="s">
        <v>196</v>
      </c>
      <c r="T11018">
        <v>4</v>
      </c>
      <c r="U11018">
        <v>3</v>
      </c>
      <c r="V11018">
        <v>0</v>
      </c>
      <c r="W11018" s="13" t="s">
        <v>101</v>
      </c>
      <c r="X11018">
        <v>0.45</v>
      </c>
    </row>
    <row r="11019" spans="1:24" x14ac:dyDescent="0.3">
      <c r="A11019">
        <v>11017</v>
      </c>
      <c r="B11019" t="s">
        <v>200</v>
      </c>
      <c r="C11019" t="s">
        <v>201</v>
      </c>
      <c r="D11019">
        <v>13.014908</v>
      </c>
      <c r="E11019">
        <v>80.162644999999998</v>
      </c>
      <c r="F11019" s="18">
        <v>44627</v>
      </c>
      <c r="G11019" s="19">
        <v>0.91666666666666696</v>
      </c>
      <c r="H11019">
        <v>22</v>
      </c>
      <c r="I11019" s="13" t="s">
        <v>204</v>
      </c>
      <c r="J11019">
        <v>0</v>
      </c>
      <c r="K11019" s="13" t="s">
        <v>191</v>
      </c>
      <c r="L11019">
        <v>6</v>
      </c>
      <c r="M11019">
        <v>1</v>
      </c>
      <c r="N11019" s="13" t="s">
        <v>192</v>
      </c>
      <c r="O11019" s="13" t="s">
        <v>97</v>
      </c>
      <c r="P11019">
        <v>26</v>
      </c>
      <c r="Q11019" s="13" t="s">
        <v>95</v>
      </c>
      <c r="R11019" s="13" t="s">
        <v>208</v>
      </c>
      <c r="S11019" s="13" t="s">
        <v>196</v>
      </c>
      <c r="T11019">
        <v>1</v>
      </c>
      <c r="U11019">
        <v>0</v>
      </c>
      <c r="V11019">
        <v>0</v>
      </c>
      <c r="W11019" s="13" t="s">
        <v>101</v>
      </c>
      <c r="X11019">
        <v>0.1</v>
      </c>
    </row>
    <row r="11020" spans="1:24" x14ac:dyDescent="0.3">
      <c r="A11020">
        <v>11018</v>
      </c>
      <c r="B11020" t="s">
        <v>203</v>
      </c>
      <c r="C11020" t="s">
        <v>203</v>
      </c>
      <c r="D11020">
        <v>28.623425999999998</v>
      </c>
      <c r="E11020">
        <v>77.085224999999994</v>
      </c>
      <c r="F11020" s="18">
        <v>45339</v>
      </c>
      <c r="G11020" s="19">
        <v>0.70833333333333304</v>
      </c>
      <c r="H11020">
        <v>17</v>
      </c>
      <c r="I11020" s="13" t="s">
        <v>219</v>
      </c>
      <c r="J11020">
        <v>1</v>
      </c>
      <c r="K11020" s="13" t="s">
        <v>92</v>
      </c>
      <c r="L11020">
        <v>1</v>
      </c>
      <c r="M11020">
        <v>1</v>
      </c>
      <c r="N11020" s="13" t="s">
        <v>192</v>
      </c>
      <c r="O11020" s="13" t="s">
        <v>97</v>
      </c>
      <c r="P11020">
        <v>19</v>
      </c>
      <c r="Q11020" s="13" t="s">
        <v>195</v>
      </c>
      <c r="R11020" s="13" t="s">
        <v>213</v>
      </c>
      <c r="S11020" s="13" t="s">
        <v>196</v>
      </c>
      <c r="T11020">
        <v>5</v>
      </c>
      <c r="U11020">
        <v>2</v>
      </c>
      <c r="V11020">
        <v>1</v>
      </c>
      <c r="W11020" s="13" t="s">
        <v>101</v>
      </c>
      <c r="X11020">
        <v>0.25</v>
      </c>
    </row>
    <row r="11021" spans="1:24" x14ac:dyDescent="0.3">
      <c r="A11021">
        <v>11019</v>
      </c>
      <c r="B11021" t="s">
        <v>217</v>
      </c>
      <c r="C11021" t="s">
        <v>218</v>
      </c>
      <c r="D11021">
        <v>22.628993000000001</v>
      </c>
      <c r="E11021">
        <v>88.488754999999998</v>
      </c>
      <c r="F11021" s="18">
        <v>45155</v>
      </c>
      <c r="G11021" s="19">
        <v>0.5</v>
      </c>
      <c r="H11021">
        <v>12</v>
      </c>
      <c r="I11021" s="13" t="s">
        <v>202</v>
      </c>
      <c r="J11021">
        <v>0</v>
      </c>
      <c r="K11021" s="13" t="s">
        <v>92</v>
      </c>
      <c r="L11021">
        <v>2</v>
      </c>
      <c r="M11021">
        <v>1</v>
      </c>
      <c r="N11021" s="13" t="s">
        <v>192</v>
      </c>
      <c r="O11021" s="13" t="s">
        <v>97</v>
      </c>
      <c r="P11021">
        <v>30</v>
      </c>
      <c r="Q11021" s="13" t="s">
        <v>195</v>
      </c>
      <c r="R11021" s="13" t="s">
        <v>213</v>
      </c>
      <c r="S11021" s="13" t="s">
        <v>196</v>
      </c>
      <c r="T11021">
        <v>5</v>
      </c>
      <c r="U11021">
        <v>4</v>
      </c>
      <c r="V11021">
        <v>0</v>
      </c>
      <c r="W11021" s="13" t="s">
        <v>101</v>
      </c>
      <c r="X11021">
        <v>0.1</v>
      </c>
    </row>
    <row r="11022" spans="1:24" x14ac:dyDescent="0.3">
      <c r="A11022">
        <v>11020</v>
      </c>
      <c r="B11022" t="s">
        <v>206</v>
      </c>
      <c r="C11022" t="s">
        <v>207</v>
      </c>
      <c r="D11022">
        <v>12.801966</v>
      </c>
      <c r="E11022">
        <v>77.727735999999993</v>
      </c>
      <c r="F11022" s="18">
        <v>45018</v>
      </c>
      <c r="G11022" s="19">
        <v>4.1666666666666699E-2</v>
      </c>
      <c r="H11022">
        <v>1</v>
      </c>
      <c r="I11022" s="13" t="s">
        <v>89</v>
      </c>
      <c r="J11022">
        <v>1</v>
      </c>
      <c r="K11022" s="13" t="s">
        <v>92</v>
      </c>
      <c r="L11022">
        <v>4</v>
      </c>
      <c r="M11022">
        <v>1</v>
      </c>
      <c r="N11022" s="13" t="s">
        <v>94</v>
      </c>
      <c r="O11022" s="13" t="s">
        <v>95</v>
      </c>
      <c r="P11022">
        <v>15</v>
      </c>
      <c r="Q11022" s="13" t="s">
        <v>95</v>
      </c>
      <c r="R11022" s="13" t="s">
        <v>208</v>
      </c>
      <c r="S11022" s="13" t="s">
        <v>99</v>
      </c>
      <c r="T11022">
        <v>1</v>
      </c>
      <c r="U11022">
        <v>1</v>
      </c>
      <c r="V11022">
        <v>0</v>
      </c>
      <c r="W11022" s="13" t="s">
        <v>101</v>
      </c>
      <c r="X11022">
        <v>0.65</v>
      </c>
    </row>
    <row r="11023" spans="1:24" x14ac:dyDescent="0.3">
      <c r="A11023">
        <v>11021</v>
      </c>
      <c r="B11023" t="s">
        <v>209</v>
      </c>
      <c r="C11023" t="s">
        <v>210</v>
      </c>
      <c r="D11023">
        <v>17.239742</v>
      </c>
      <c r="E11023">
        <v>78.584430999999995</v>
      </c>
      <c r="F11023" s="18">
        <v>44781</v>
      </c>
      <c r="G11023" s="19">
        <v>8.3333333333333301E-2</v>
      </c>
      <c r="H11023">
        <v>2</v>
      </c>
      <c r="I11023" s="13" t="s">
        <v>204</v>
      </c>
      <c r="J11023">
        <v>0</v>
      </c>
      <c r="K11023" s="13" t="s">
        <v>191</v>
      </c>
      <c r="L11023">
        <v>5</v>
      </c>
      <c r="M11023">
        <v>0</v>
      </c>
      <c r="N11023" s="13" t="s">
        <v>94</v>
      </c>
      <c r="O11023" s="13" t="s">
        <v>95</v>
      </c>
      <c r="P11023">
        <v>36</v>
      </c>
      <c r="Q11023" s="13" t="s">
        <v>95</v>
      </c>
      <c r="R11023" s="13" t="s">
        <v>205</v>
      </c>
      <c r="S11023" s="13" t="s">
        <v>193</v>
      </c>
      <c r="T11023">
        <v>3</v>
      </c>
      <c r="U11023">
        <v>0</v>
      </c>
      <c r="V11023">
        <v>0</v>
      </c>
      <c r="W11023" s="13" t="s">
        <v>101</v>
      </c>
      <c r="X11023">
        <v>0.45</v>
      </c>
    </row>
    <row r="11024" spans="1:24" x14ac:dyDescent="0.3">
      <c r="A11024">
        <v>11022</v>
      </c>
      <c r="B11024" t="s">
        <v>203</v>
      </c>
      <c r="C11024" t="s">
        <v>203</v>
      </c>
      <c r="D11024">
        <v>28.40673</v>
      </c>
      <c r="E11024">
        <v>76.920259999999999</v>
      </c>
      <c r="F11024" s="18">
        <v>45078</v>
      </c>
      <c r="G11024" s="19">
        <v>0.41666666666666702</v>
      </c>
      <c r="H11024">
        <v>10</v>
      </c>
      <c r="I11024" s="13" t="s">
        <v>202</v>
      </c>
      <c r="J11024">
        <v>0</v>
      </c>
      <c r="K11024" s="13" t="s">
        <v>214</v>
      </c>
      <c r="L11024">
        <v>5</v>
      </c>
      <c r="M11024">
        <v>1</v>
      </c>
      <c r="N11024" s="13" t="s">
        <v>212</v>
      </c>
      <c r="O11024" s="13" t="s">
        <v>195</v>
      </c>
      <c r="P11024">
        <v>19</v>
      </c>
      <c r="Q11024" s="13" t="s">
        <v>95</v>
      </c>
      <c r="R11024" s="13" t="s">
        <v>98</v>
      </c>
      <c r="S11024" s="13" t="s">
        <v>193</v>
      </c>
      <c r="T11024">
        <v>1</v>
      </c>
      <c r="U11024">
        <v>1</v>
      </c>
      <c r="V11024">
        <v>1</v>
      </c>
      <c r="W11024" s="13" t="s">
        <v>101</v>
      </c>
      <c r="X11024">
        <v>0.4</v>
      </c>
    </row>
    <row r="11025" spans="1:24" x14ac:dyDescent="0.3">
      <c r="A11025">
        <v>11023</v>
      </c>
      <c r="B11025" t="s">
        <v>217</v>
      </c>
      <c r="C11025" t="s">
        <v>218</v>
      </c>
      <c r="D11025">
        <v>22.486187999999999</v>
      </c>
      <c r="E11025">
        <v>88.214883999999998</v>
      </c>
      <c r="F11025" s="18">
        <v>44641</v>
      </c>
      <c r="G11025" s="19">
        <v>0.875</v>
      </c>
      <c r="H11025">
        <v>21</v>
      </c>
      <c r="I11025" s="13" t="s">
        <v>204</v>
      </c>
      <c r="J11025">
        <v>0</v>
      </c>
      <c r="K11025" s="13" t="s">
        <v>92</v>
      </c>
      <c r="L11025">
        <v>3</v>
      </c>
      <c r="M11025">
        <v>0</v>
      </c>
      <c r="N11025" s="13" t="s">
        <v>192</v>
      </c>
      <c r="O11025" s="13" t="s">
        <v>97</v>
      </c>
      <c r="P11025">
        <v>35</v>
      </c>
      <c r="Q11025" s="13" t="s">
        <v>195</v>
      </c>
      <c r="R11025" s="13" t="s">
        <v>213</v>
      </c>
      <c r="S11025" s="13" t="s">
        <v>193</v>
      </c>
      <c r="T11025">
        <v>5</v>
      </c>
      <c r="U11025">
        <v>0</v>
      </c>
      <c r="V11025">
        <v>0</v>
      </c>
      <c r="W11025" s="13" t="s">
        <v>101</v>
      </c>
      <c r="X11025">
        <v>0.1</v>
      </c>
    </row>
    <row r="11026" spans="1:24" x14ac:dyDescent="0.3">
      <c r="A11026">
        <v>11024</v>
      </c>
      <c r="B11026" t="s">
        <v>206</v>
      </c>
      <c r="C11026" t="s">
        <v>207</v>
      </c>
      <c r="D11026">
        <v>12.807774999999999</v>
      </c>
      <c r="E11026">
        <v>77.444907999999998</v>
      </c>
      <c r="F11026" s="18">
        <v>45554</v>
      </c>
      <c r="G11026" s="19">
        <v>0.83333333333333304</v>
      </c>
      <c r="H11026">
        <v>20</v>
      </c>
      <c r="I11026" s="13" t="s">
        <v>202</v>
      </c>
      <c r="J11026">
        <v>0</v>
      </c>
      <c r="K11026" s="13" t="s">
        <v>214</v>
      </c>
      <c r="L11026">
        <v>2</v>
      </c>
      <c r="M11026">
        <v>1</v>
      </c>
      <c r="N11026" s="13" t="s">
        <v>192</v>
      </c>
      <c r="O11026" s="13" t="s">
        <v>97</v>
      </c>
      <c r="P11026">
        <v>38</v>
      </c>
      <c r="Q11026" s="13" t="s">
        <v>97</v>
      </c>
      <c r="R11026" s="13" t="s">
        <v>208</v>
      </c>
      <c r="S11026" s="13" t="s">
        <v>193</v>
      </c>
      <c r="T11026">
        <v>3</v>
      </c>
      <c r="U11026">
        <v>0</v>
      </c>
      <c r="V11026">
        <v>0</v>
      </c>
      <c r="W11026" s="13" t="s">
        <v>101</v>
      </c>
      <c r="X11026">
        <v>0.3</v>
      </c>
    </row>
    <row r="11027" spans="1:24" x14ac:dyDescent="0.3">
      <c r="A11027">
        <v>11025</v>
      </c>
      <c r="B11027" t="s">
        <v>203</v>
      </c>
      <c r="C11027" t="s">
        <v>203</v>
      </c>
      <c r="D11027">
        <v>28.744001999999998</v>
      </c>
      <c r="E11027">
        <v>76.903890000000004</v>
      </c>
      <c r="F11027" s="18">
        <v>44654</v>
      </c>
      <c r="G11027" s="19">
        <v>0.75</v>
      </c>
      <c r="H11027">
        <v>18</v>
      </c>
      <c r="I11027" s="13" t="s">
        <v>89</v>
      </c>
      <c r="J11027">
        <v>1</v>
      </c>
      <c r="K11027" s="13" t="s">
        <v>214</v>
      </c>
      <c r="L11027">
        <v>5</v>
      </c>
      <c r="M11027">
        <v>0</v>
      </c>
      <c r="N11027" s="13" t="s">
        <v>192</v>
      </c>
      <c r="O11027" s="13" t="s">
        <v>97</v>
      </c>
      <c r="P11027">
        <v>33</v>
      </c>
      <c r="Q11027" s="13" t="s">
        <v>97</v>
      </c>
      <c r="R11027" s="13" t="s">
        <v>199</v>
      </c>
      <c r="S11027" s="13" t="s">
        <v>196</v>
      </c>
      <c r="T11027">
        <v>1</v>
      </c>
      <c r="U11027">
        <v>0</v>
      </c>
      <c r="V11027">
        <v>1</v>
      </c>
      <c r="W11027" s="13" t="s">
        <v>101</v>
      </c>
      <c r="X11027">
        <v>0.45</v>
      </c>
    </row>
    <row r="11028" spans="1:24" x14ac:dyDescent="0.3">
      <c r="A11028">
        <v>11026</v>
      </c>
      <c r="B11028" t="s">
        <v>206</v>
      </c>
      <c r="C11028" t="s">
        <v>207</v>
      </c>
      <c r="D11028">
        <v>12.968856000000001</v>
      </c>
      <c r="E11028">
        <v>77.616501999999997</v>
      </c>
      <c r="F11028" s="18">
        <v>45368</v>
      </c>
      <c r="G11028" s="19">
        <v>0</v>
      </c>
      <c r="H11028">
        <v>0</v>
      </c>
      <c r="I11028" s="13" t="s">
        <v>89</v>
      </c>
      <c r="J11028">
        <v>1</v>
      </c>
      <c r="K11028" s="13" t="s">
        <v>191</v>
      </c>
      <c r="L11028">
        <v>5</v>
      </c>
      <c r="M11028">
        <v>0</v>
      </c>
      <c r="N11028" s="13" t="s">
        <v>192</v>
      </c>
      <c r="O11028" s="13" t="s">
        <v>97</v>
      </c>
      <c r="P11028">
        <v>20</v>
      </c>
      <c r="Q11028" s="13" t="s">
        <v>95</v>
      </c>
      <c r="R11028" s="13" t="s">
        <v>98</v>
      </c>
      <c r="S11028" s="13" t="s">
        <v>99</v>
      </c>
      <c r="T11028">
        <v>2</v>
      </c>
      <c r="U11028">
        <v>2</v>
      </c>
      <c r="V11028">
        <v>0</v>
      </c>
      <c r="W11028" s="13" t="s">
        <v>101</v>
      </c>
      <c r="X11028">
        <v>0.3</v>
      </c>
    </row>
    <row r="11029" spans="1:24" x14ac:dyDescent="0.3">
      <c r="A11029">
        <v>11027</v>
      </c>
      <c r="B11029" t="s">
        <v>200</v>
      </c>
      <c r="C11029" t="s">
        <v>201</v>
      </c>
      <c r="D11029">
        <v>13.163592</v>
      </c>
      <c r="E11029">
        <v>80.243740000000003</v>
      </c>
      <c r="F11029" s="18">
        <v>45722</v>
      </c>
      <c r="G11029" s="19">
        <v>0.625</v>
      </c>
      <c r="H11029">
        <v>15</v>
      </c>
      <c r="I11029" s="13" t="s">
        <v>202</v>
      </c>
      <c r="J11029">
        <v>0</v>
      </c>
      <c r="K11029" s="13" t="s">
        <v>92</v>
      </c>
      <c r="L11029">
        <v>6</v>
      </c>
      <c r="M11029">
        <v>1</v>
      </c>
      <c r="N11029" s="13" t="s">
        <v>94</v>
      </c>
      <c r="O11029" s="13" t="s">
        <v>95</v>
      </c>
      <c r="P11029">
        <v>35</v>
      </c>
      <c r="Q11029" s="13" t="s">
        <v>97</v>
      </c>
      <c r="R11029" s="13" t="s">
        <v>205</v>
      </c>
      <c r="S11029" s="13" t="s">
        <v>193</v>
      </c>
      <c r="T11029">
        <v>5</v>
      </c>
      <c r="U11029">
        <v>2</v>
      </c>
      <c r="V11029">
        <v>0</v>
      </c>
      <c r="W11029" s="13" t="s">
        <v>101</v>
      </c>
      <c r="X11029">
        <v>0.65</v>
      </c>
    </row>
    <row r="11030" spans="1:24" x14ac:dyDescent="0.3">
      <c r="A11030">
        <v>11028</v>
      </c>
      <c r="B11030" t="s">
        <v>206</v>
      </c>
      <c r="C11030" t="s">
        <v>207</v>
      </c>
      <c r="D11030">
        <v>13.087187999999999</v>
      </c>
      <c r="E11030">
        <v>77.510524000000004</v>
      </c>
      <c r="F11030" s="18">
        <v>44726</v>
      </c>
      <c r="G11030" s="19">
        <v>0.41666666666666702</v>
      </c>
      <c r="H11030">
        <v>10</v>
      </c>
      <c r="I11030" s="13" t="s">
        <v>215</v>
      </c>
      <c r="J11030">
        <v>0</v>
      </c>
      <c r="K11030" s="13" t="s">
        <v>191</v>
      </c>
      <c r="L11030">
        <v>2</v>
      </c>
      <c r="M11030">
        <v>1</v>
      </c>
      <c r="N11030" s="13" t="s">
        <v>192</v>
      </c>
      <c r="O11030" s="13" t="s">
        <v>97</v>
      </c>
      <c r="P11030">
        <v>23</v>
      </c>
      <c r="Q11030" s="13" t="s">
        <v>97</v>
      </c>
      <c r="R11030" s="13" t="s">
        <v>98</v>
      </c>
      <c r="S11030" s="13" t="s">
        <v>196</v>
      </c>
      <c r="T11030">
        <v>4</v>
      </c>
      <c r="U11030">
        <v>4</v>
      </c>
      <c r="V11030">
        <v>1</v>
      </c>
      <c r="W11030" s="13" t="s">
        <v>101</v>
      </c>
      <c r="X11030">
        <v>0.45</v>
      </c>
    </row>
    <row r="11031" spans="1:24" x14ac:dyDescent="0.3">
      <c r="A11031">
        <v>11029</v>
      </c>
      <c r="B11031" t="s">
        <v>200</v>
      </c>
      <c r="C11031" t="s">
        <v>201</v>
      </c>
      <c r="D11031">
        <v>12.818857</v>
      </c>
      <c r="E11031">
        <v>80.283231000000001</v>
      </c>
      <c r="F11031" s="18">
        <v>45149</v>
      </c>
      <c r="G11031" s="19">
        <v>0.95833333333333304</v>
      </c>
      <c r="H11031">
        <v>23</v>
      </c>
      <c r="I11031" s="13" t="s">
        <v>211</v>
      </c>
      <c r="J11031">
        <v>0</v>
      </c>
      <c r="K11031" s="13" t="s">
        <v>191</v>
      </c>
      <c r="L11031">
        <v>2</v>
      </c>
      <c r="M11031">
        <v>1</v>
      </c>
      <c r="N11031" s="13" t="s">
        <v>94</v>
      </c>
      <c r="O11031" s="13" t="s">
        <v>95</v>
      </c>
      <c r="P11031">
        <v>25</v>
      </c>
      <c r="Q11031" s="13" t="s">
        <v>95</v>
      </c>
      <c r="R11031" s="13" t="s">
        <v>208</v>
      </c>
      <c r="S11031" s="13" t="s">
        <v>99</v>
      </c>
      <c r="T11031">
        <v>3</v>
      </c>
      <c r="U11031">
        <v>3</v>
      </c>
      <c r="V11031">
        <v>0</v>
      </c>
      <c r="W11031" s="13" t="s">
        <v>101</v>
      </c>
      <c r="X11031">
        <v>0.65</v>
      </c>
    </row>
    <row r="11032" spans="1:24" x14ac:dyDescent="0.3">
      <c r="A11032">
        <v>11030</v>
      </c>
      <c r="B11032" t="s">
        <v>190</v>
      </c>
      <c r="C11032" t="s">
        <v>80</v>
      </c>
      <c r="D11032">
        <v>18.987828</v>
      </c>
      <c r="E11032">
        <v>72.966260000000005</v>
      </c>
      <c r="F11032" s="18">
        <v>44830</v>
      </c>
      <c r="G11032" s="19">
        <v>0.91666666666666696</v>
      </c>
      <c r="H11032">
        <v>22</v>
      </c>
      <c r="I11032" s="13" t="s">
        <v>204</v>
      </c>
      <c r="J11032">
        <v>0</v>
      </c>
      <c r="K11032" s="13" t="s">
        <v>191</v>
      </c>
      <c r="L11032">
        <v>3</v>
      </c>
      <c r="M11032">
        <v>0</v>
      </c>
      <c r="N11032" s="13" t="s">
        <v>192</v>
      </c>
      <c r="O11032" s="13" t="s">
        <v>97</v>
      </c>
      <c r="P11032">
        <v>40</v>
      </c>
      <c r="Q11032" s="13" t="s">
        <v>195</v>
      </c>
      <c r="R11032" s="13" t="s">
        <v>213</v>
      </c>
      <c r="S11032" s="13" t="s">
        <v>196</v>
      </c>
      <c r="T11032">
        <v>2</v>
      </c>
      <c r="U11032">
        <v>2</v>
      </c>
      <c r="V11032">
        <v>0</v>
      </c>
      <c r="W11032" s="13" t="s">
        <v>101</v>
      </c>
      <c r="X11032">
        <v>0.1</v>
      </c>
    </row>
    <row r="11033" spans="1:24" x14ac:dyDescent="0.3">
      <c r="A11033">
        <v>11031</v>
      </c>
      <c r="B11033" t="s">
        <v>206</v>
      </c>
      <c r="C11033" t="s">
        <v>207</v>
      </c>
      <c r="D11033">
        <v>13.144841</v>
      </c>
      <c r="E11033">
        <v>77.668909999999997</v>
      </c>
      <c r="F11033" s="18">
        <v>44869</v>
      </c>
      <c r="G11033" s="19">
        <v>0.66666666666666696</v>
      </c>
      <c r="H11033">
        <v>16</v>
      </c>
      <c r="I11033" s="13" t="s">
        <v>211</v>
      </c>
      <c r="J11033">
        <v>0</v>
      </c>
      <c r="K11033" s="13" t="s">
        <v>92</v>
      </c>
      <c r="L11033">
        <v>6</v>
      </c>
      <c r="M11033">
        <v>1</v>
      </c>
      <c r="N11033" s="13" t="s">
        <v>192</v>
      </c>
      <c r="O11033" s="13" t="s">
        <v>97</v>
      </c>
      <c r="P11033">
        <v>21</v>
      </c>
      <c r="Q11033" s="13" t="s">
        <v>97</v>
      </c>
      <c r="R11033" s="13" t="s">
        <v>208</v>
      </c>
      <c r="S11033" s="13" t="s">
        <v>196</v>
      </c>
      <c r="T11033">
        <v>3</v>
      </c>
      <c r="U11033">
        <v>0</v>
      </c>
      <c r="V11033">
        <v>0</v>
      </c>
      <c r="W11033" s="13" t="s">
        <v>101</v>
      </c>
      <c r="X11033">
        <v>0.3</v>
      </c>
    </row>
    <row r="11034" spans="1:24" x14ac:dyDescent="0.3">
      <c r="A11034">
        <v>11032</v>
      </c>
      <c r="B11034" t="s">
        <v>79</v>
      </c>
      <c r="C11034" t="s">
        <v>80</v>
      </c>
      <c r="D11034">
        <v>18.533161</v>
      </c>
      <c r="E11034">
        <v>73.886692999999994</v>
      </c>
      <c r="F11034" s="18">
        <v>45712</v>
      </c>
      <c r="G11034" s="19">
        <v>8.3333333333333301E-2</v>
      </c>
      <c r="H11034">
        <v>2</v>
      </c>
      <c r="I11034" s="13" t="s">
        <v>204</v>
      </c>
      <c r="J11034">
        <v>0</v>
      </c>
      <c r="K11034" s="13" t="s">
        <v>92</v>
      </c>
      <c r="L11034">
        <v>1</v>
      </c>
      <c r="M11034">
        <v>1</v>
      </c>
      <c r="N11034" s="13" t="s">
        <v>192</v>
      </c>
      <c r="O11034" s="13" t="s">
        <v>97</v>
      </c>
      <c r="P11034">
        <v>32</v>
      </c>
      <c r="Q11034" s="13" t="s">
        <v>95</v>
      </c>
      <c r="R11034" s="13" t="s">
        <v>205</v>
      </c>
      <c r="S11034" s="13" t="s">
        <v>196</v>
      </c>
      <c r="T11034">
        <v>4</v>
      </c>
      <c r="U11034">
        <v>3</v>
      </c>
      <c r="V11034">
        <v>0</v>
      </c>
      <c r="W11034" s="13" t="s">
        <v>101</v>
      </c>
      <c r="X11034">
        <v>0.1</v>
      </c>
    </row>
    <row r="11035" spans="1:24" x14ac:dyDescent="0.3">
      <c r="A11035">
        <v>11033</v>
      </c>
      <c r="B11035" t="s">
        <v>79</v>
      </c>
      <c r="C11035" t="s">
        <v>80</v>
      </c>
      <c r="D11035">
        <v>18.540018</v>
      </c>
      <c r="E11035">
        <v>73.900165999999999</v>
      </c>
      <c r="F11035" s="18">
        <v>45550</v>
      </c>
      <c r="G11035" s="19">
        <v>0</v>
      </c>
      <c r="H11035">
        <v>0</v>
      </c>
      <c r="I11035" s="13" t="s">
        <v>89</v>
      </c>
      <c r="J11035">
        <v>1</v>
      </c>
      <c r="K11035" s="13" t="s">
        <v>191</v>
      </c>
      <c r="L11035">
        <v>5</v>
      </c>
      <c r="M11035">
        <v>0</v>
      </c>
      <c r="N11035" s="13" t="s">
        <v>212</v>
      </c>
      <c r="O11035" s="13" t="s">
        <v>95</v>
      </c>
      <c r="P11035">
        <v>25</v>
      </c>
      <c r="Q11035" s="13" t="s">
        <v>195</v>
      </c>
      <c r="R11035" s="13" t="s">
        <v>199</v>
      </c>
      <c r="S11035" s="13" t="s">
        <v>196</v>
      </c>
      <c r="T11035">
        <v>4</v>
      </c>
      <c r="U11035">
        <v>2</v>
      </c>
      <c r="V11035">
        <v>0</v>
      </c>
      <c r="W11035" s="13" t="s">
        <v>101</v>
      </c>
      <c r="X11035">
        <v>0.45</v>
      </c>
    </row>
    <row r="11036" spans="1:24" x14ac:dyDescent="0.3">
      <c r="A11036">
        <v>11034</v>
      </c>
      <c r="B11036" t="s">
        <v>206</v>
      </c>
      <c r="C11036" t="s">
        <v>207</v>
      </c>
      <c r="D11036">
        <v>13.114131</v>
      </c>
      <c r="E11036">
        <v>77.763828000000004</v>
      </c>
      <c r="F11036" s="18">
        <v>45356</v>
      </c>
      <c r="G11036" s="19">
        <v>0.625</v>
      </c>
      <c r="H11036">
        <v>15</v>
      </c>
      <c r="I11036" s="13" t="s">
        <v>215</v>
      </c>
      <c r="J11036">
        <v>0</v>
      </c>
      <c r="K11036" s="13" t="s">
        <v>191</v>
      </c>
      <c r="L11036">
        <v>4</v>
      </c>
      <c r="M11036">
        <v>0</v>
      </c>
      <c r="N11036" s="13" t="s">
        <v>94</v>
      </c>
      <c r="O11036" s="13" t="s">
        <v>95</v>
      </c>
      <c r="P11036">
        <v>37</v>
      </c>
      <c r="Q11036" s="13" t="s">
        <v>195</v>
      </c>
      <c r="R11036" s="13" t="s">
        <v>98</v>
      </c>
      <c r="S11036" s="13" t="s">
        <v>196</v>
      </c>
      <c r="T11036">
        <v>2</v>
      </c>
      <c r="U11036">
        <v>2</v>
      </c>
      <c r="V11036">
        <v>0</v>
      </c>
      <c r="W11036" s="13" t="s">
        <v>101</v>
      </c>
      <c r="X11036">
        <v>0.45</v>
      </c>
    </row>
    <row r="11037" spans="1:24" x14ac:dyDescent="0.3">
      <c r="A11037">
        <v>11035</v>
      </c>
      <c r="B11037" t="s">
        <v>200</v>
      </c>
      <c r="C11037" t="s">
        <v>201</v>
      </c>
      <c r="D11037">
        <v>12.945767999999999</v>
      </c>
      <c r="E11037">
        <v>80.149834999999996</v>
      </c>
      <c r="F11037" s="18">
        <v>44845</v>
      </c>
      <c r="G11037" s="19">
        <v>0.33333333333333298</v>
      </c>
      <c r="H11037">
        <v>8</v>
      </c>
      <c r="I11037" s="13" t="s">
        <v>215</v>
      </c>
      <c r="J11037">
        <v>0</v>
      </c>
      <c r="K11037" s="13" t="s">
        <v>191</v>
      </c>
      <c r="L11037">
        <v>4</v>
      </c>
      <c r="M11037">
        <v>1</v>
      </c>
      <c r="N11037" s="13" t="s">
        <v>94</v>
      </c>
      <c r="O11037" s="13" t="s">
        <v>95</v>
      </c>
      <c r="P11037">
        <v>28</v>
      </c>
      <c r="Q11037" s="13" t="s">
        <v>195</v>
      </c>
      <c r="R11037" s="13" t="s">
        <v>98</v>
      </c>
      <c r="S11037" s="13" t="s">
        <v>196</v>
      </c>
      <c r="T11037">
        <v>5</v>
      </c>
      <c r="U11037">
        <v>3</v>
      </c>
      <c r="V11037">
        <v>1</v>
      </c>
      <c r="W11037" s="13" t="s">
        <v>101</v>
      </c>
      <c r="X11037">
        <v>0.6</v>
      </c>
    </row>
    <row r="11038" spans="1:24" x14ac:dyDescent="0.3">
      <c r="A11038">
        <v>11036</v>
      </c>
      <c r="B11038" t="s">
        <v>190</v>
      </c>
      <c r="C11038" t="s">
        <v>80</v>
      </c>
      <c r="D11038">
        <v>18.932388</v>
      </c>
      <c r="E11038">
        <v>72.948351000000002</v>
      </c>
      <c r="F11038" s="18">
        <v>44832</v>
      </c>
      <c r="G11038" s="19">
        <v>0.66666666666666696</v>
      </c>
      <c r="H11038">
        <v>16</v>
      </c>
      <c r="I11038" s="13" t="s">
        <v>194</v>
      </c>
      <c r="J11038">
        <v>0</v>
      </c>
      <c r="K11038" s="13" t="s">
        <v>191</v>
      </c>
      <c r="L11038">
        <v>3</v>
      </c>
      <c r="M11038">
        <v>1</v>
      </c>
      <c r="N11038" s="13" t="s">
        <v>192</v>
      </c>
      <c r="O11038" s="13" t="s">
        <v>97</v>
      </c>
      <c r="P11038">
        <v>18</v>
      </c>
      <c r="Q11038" s="13" t="s">
        <v>195</v>
      </c>
      <c r="R11038" s="13" t="s">
        <v>213</v>
      </c>
      <c r="S11038" s="13" t="s">
        <v>196</v>
      </c>
      <c r="T11038">
        <v>2</v>
      </c>
      <c r="U11038">
        <v>0</v>
      </c>
      <c r="V11038">
        <v>0</v>
      </c>
      <c r="W11038" s="13" t="s">
        <v>101</v>
      </c>
      <c r="X11038">
        <v>0.1</v>
      </c>
    </row>
    <row r="11039" spans="1:24" x14ac:dyDescent="0.3">
      <c r="A11039">
        <v>11037</v>
      </c>
      <c r="B11039" t="s">
        <v>206</v>
      </c>
      <c r="C11039" t="s">
        <v>207</v>
      </c>
      <c r="D11039">
        <v>13.170061</v>
      </c>
      <c r="E11039">
        <v>77.445621000000003</v>
      </c>
      <c r="F11039" s="18">
        <v>45739</v>
      </c>
      <c r="G11039" s="19">
        <v>0.54166666666666696</v>
      </c>
      <c r="H11039">
        <v>13</v>
      </c>
      <c r="I11039" s="13" t="s">
        <v>89</v>
      </c>
      <c r="J11039">
        <v>1</v>
      </c>
      <c r="K11039" s="13" t="s">
        <v>191</v>
      </c>
      <c r="L11039">
        <v>6</v>
      </c>
      <c r="M11039">
        <v>1</v>
      </c>
      <c r="N11039" s="13" t="s">
        <v>94</v>
      </c>
      <c r="O11039" s="13" t="s">
        <v>95</v>
      </c>
      <c r="P11039">
        <v>15</v>
      </c>
      <c r="Q11039" s="13" t="s">
        <v>195</v>
      </c>
      <c r="R11039" s="13" t="s">
        <v>199</v>
      </c>
      <c r="S11039" s="13" t="s">
        <v>193</v>
      </c>
      <c r="T11039">
        <v>3</v>
      </c>
      <c r="U11039">
        <v>1</v>
      </c>
      <c r="V11039">
        <v>0</v>
      </c>
      <c r="W11039" s="13" t="s">
        <v>101</v>
      </c>
      <c r="X11039">
        <v>0.45</v>
      </c>
    </row>
    <row r="11040" spans="1:24" x14ac:dyDescent="0.3">
      <c r="A11040">
        <v>11038</v>
      </c>
      <c r="B11040" t="s">
        <v>209</v>
      </c>
      <c r="C11040" t="s">
        <v>210</v>
      </c>
      <c r="D11040">
        <v>17.288857</v>
      </c>
      <c r="E11040">
        <v>78.446697999999998</v>
      </c>
      <c r="F11040" s="18">
        <v>45383</v>
      </c>
      <c r="G11040" s="19">
        <v>0.625</v>
      </c>
      <c r="H11040">
        <v>15</v>
      </c>
      <c r="I11040" s="13" t="s">
        <v>204</v>
      </c>
      <c r="J11040">
        <v>0</v>
      </c>
      <c r="K11040" s="13" t="s">
        <v>92</v>
      </c>
      <c r="L11040">
        <v>1</v>
      </c>
      <c r="M11040">
        <v>1</v>
      </c>
      <c r="N11040" s="13" t="s">
        <v>94</v>
      </c>
      <c r="O11040" s="13" t="s">
        <v>95</v>
      </c>
      <c r="P11040">
        <v>24</v>
      </c>
      <c r="Q11040" s="13" t="s">
        <v>97</v>
      </c>
      <c r="R11040" s="13" t="s">
        <v>213</v>
      </c>
      <c r="S11040" s="13" t="s">
        <v>193</v>
      </c>
      <c r="T11040">
        <v>4</v>
      </c>
      <c r="U11040">
        <v>0</v>
      </c>
      <c r="V11040">
        <v>0</v>
      </c>
      <c r="W11040" s="13" t="s">
        <v>101</v>
      </c>
      <c r="X11040">
        <v>0.65</v>
      </c>
    </row>
    <row r="11041" spans="1:24" x14ac:dyDescent="0.3">
      <c r="A11041">
        <v>11039</v>
      </c>
      <c r="B11041" t="s">
        <v>197</v>
      </c>
      <c r="C11041" t="s">
        <v>198</v>
      </c>
      <c r="D11041">
        <v>30.673922999999998</v>
      </c>
      <c r="E11041">
        <v>76.789265999999998</v>
      </c>
      <c r="F11041" s="18">
        <v>44870</v>
      </c>
      <c r="G11041" s="19">
        <v>0.95833333333333304</v>
      </c>
      <c r="H11041">
        <v>23</v>
      </c>
      <c r="I11041" s="13" t="s">
        <v>219</v>
      </c>
      <c r="J11041">
        <v>1</v>
      </c>
      <c r="K11041" s="13" t="s">
        <v>92</v>
      </c>
      <c r="L11041">
        <v>2</v>
      </c>
      <c r="M11041">
        <v>1</v>
      </c>
      <c r="N11041" s="13" t="s">
        <v>192</v>
      </c>
      <c r="O11041" s="13" t="s">
        <v>97</v>
      </c>
      <c r="P11041">
        <v>24</v>
      </c>
      <c r="Q11041" s="13" t="s">
        <v>95</v>
      </c>
      <c r="R11041" s="13" t="s">
        <v>199</v>
      </c>
      <c r="S11041" s="13" t="s">
        <v>196</v>
      </c>
      <c r="T11041">
        <v>5</v>
      </c>
      <c r="U11041">
        <v>3</v>
      </c>
      <c r="V11041">
        <v>0</v>
      </c>
      <c r="W11041" s="13" t="s">
        <v>101</v>
      </c>
      <c r="X11041">
        <v>0.1</v>
      </c>
    </row>
    <row r="11042" spans="1:24" x14ac:dyDescent="0.3">
      <c r="A11042">
        <v>11040</v>
      </c>
      <c r="B11042" t="s">
        <v>217</v>
      </c>
      <c r="C11042" t="s">
        <v>218</v>
      </c>
      <c r="D11042">
        <v>22.555472999999999</v>
      </c>
      <c r="E11042">
        <v>88.400504999999995</v>
      </c>
      <c r="F11042" s="18">
        <v>45661</v>
      </c>
      <c r="G11042" s="19">
        <v>0.25</v>
      </c>
      <c r="H11042">
        <v>6</v>
      </c>
      <c r="I11042" s="13" t="s">
        <v>219</v>
      </c>
      <c r="J11042">
        <v>1</v>
      </c>
      <c r="K11042" s="13" t="s">
        <v>191</v>
      </c>
      <c r="L11042">
        <v>3</v>
      </c>
      <c r="M11042">
        <v>0</v>
      </c>
      <c r="N11042" s="13" t="s">
        <v>192</v>
      </c>
      <c r="O11042" s="13" t="s">
        <v>97</v>
      </c>
      <c r="P11042">
        <v>33</v>
      </c>
      <c r="Q11042" s="13" t="s">
        <v>195</v>
      </c>
      <c r="R11042" s="13" t="s">
        <v>208</v>
      </c>
      <c r="S11042" s="13" t="s">
        <v>193</v>
      </c>
      <c r="T11042">
        <v>2</v>
      </c>
      <c r="U11042">
        <v>0</v>
      </c>
      <c r="V11042">
        <v>0</v>
      </c>
      <c r="W11042" s="13" t="s">
        <v>101</v>
      </c>
      <c r="X11042">
        <v>0.1</v>
      </c>
    </row>
    <row r="11043" spans="1:24" x14ac:dyDescent="0.3">
      <c r="A11043">
        <v>11041</v>
      </c>
      <c r="B11043" t="s">
        <v>217</v>
      </c>
      <c r="C11043" t="s">
        <v>218</v>
      </c>
      <c r="D11043">
        <v>22.432644</v>
      </c>
      <c r="E11043">
        <v>88.388856000000004</v>
      </c>
      <c r="F11043" s="18">
        <v>44847</v>
      </c>
      <c r="G11043" s="19">
        <v>0.75</v>
      </c>
      <c r="H11043">
        <v>18</v>
      </c>
      <c r="I11043" s="13" t="s">
        <v>202</v>
      </c>
      <c r="J11043">
        <v>0</v>
      </c>
      <c r="K11043" s="13" t="s">
        <v>92</v>
      </c>
      <c r="L11043">
        <v>1</v>
      </c>
      <c r="M11043">
        <v>0</v>
      </c>
      <c r="N11043" s="13" t="s">
        <v>192</v>
      </c>
      <c r="O11043" s="13" t="s">
        <v>97</v>
      </c>
      <c r="P11043">
        <v>19</v>
      </c>
      <c r="Q11043" s="13" t="s">
        <v>97</v>
      </c>
      <c r="R11043" s="13" t="s">
        <v>208</v>
      </c>
      <c r="S11043" s="13" t="s">
        <v>196</v>
      </c>
      <c r="T11043">
        <v>5</v>
      </c>
      <c r="U11043">
        <v>4</v>
      </c>
      <c r="V11043">
        <v>1</v>
      </c>
      <c r="W11043" s="13" t="s">
        <v>101</v>
      </c>
      <c r="X11043">
        <v>0.45</v>
      </c>
    </row>
    <row r="11044" spans="1:24" x14ac:dyDescent="0.3">
      <c r="A11044">
        <v>11042</v>
      </c>
      <c r="B11044" t="s">
        <v>206</v>
      </c>
      <c r="C11044" t="s">
        <v>207</v>
      </c>
      <c r="D11044">
        <v>13.164358</v>
      </c>
      <c r="E11044">
        <v>77.642298999999994</v>
      </c>
      <c r="F11044" s="18">
        <v>44775</v>
      </c>
      <c r="G11044" s="19">
        <v>0.91666666666666696</v>
      </c>
      <c r="H11044">
        <v>22</v>
      </c>
      <c r="I11044" s="13" t="s">
        <v>215</v>
      </c>
      <c r="J11044">
        <v>0</v>
      </c>
      <c r="K11044" s="13" t="s">
        <v>191</v>
      </c>
      <c r="L11044">
        <v>3</v>
      </c>
      <c r="M11044">
        <v>1</v>
      </c>
      <c r="N11044" s="13" t="s">
        <v>94</v>
      </c>
      <c r="O11044" s="13" t="s">
        <v>95</v>
      </c>
      <c r="P11044">
        <v>17</v>
      </c>
      <c r="Q11044" s="13" t="s">
        <v>95</v>
      </c>
      <c r="R11044" s="13" t="s">
        <v>199</v>
      </c>
      <c r="S11044" s="13" t="s">
        <v>196</v>
      </c>
      <c r="T11044">
        <v>1</v>
      </c>
      <c r="U11044">
        <v>0</v>
      </c>
      <c r="V11044">
        <v>0</v>
      </c>
      <c r="W11044" s="13" t="s">
        <v>101</v>
      </c>
      <c r="X11044">
        <v>0.45</v>
      </c>
    </row>
    <row r="11045" spans="1:24" x14ac:dyDescent="0.3">
      <c r="A11045">
        <v>11043</v>
      </c>
      <c r="B11045" t="s">
        <v>190</v>
      </c>
      <c r="C11045" t="s">
        <v>80</v>
      </c>
      <c r="D11045">
        <v>18.920808000000001</v>
      </c>
      <c r="E11045">
        <v>72.915915999999996</v>
      </c>
      <c r="F11045" s="18">
        <v>45698</v>
      </c>
      <c r="G11045" s="19">
        <v>0.625</v>
      </c>
      <c r="H11045">
        <v>15</v>
      </c>
      <c r="I11045" s="13" t="s">
        <v>204</v>
      </c>
      <c r="J11045">
        <v>0</v>
      </c>
      <c r="K11045" s="13" t="s">
        <v>214</v>
      </c>
      <c r="L11045">
        <v>6</v>
      </c>
      <c r="M11045">
        <v>1</v>
      </c>
      <c r="N11045" s="13" t="s">
        <v>192</v>
      </c>
      <c r="O11045" s="13" t="s">
        <v>97</v>
      </c>
      <c r="P11045">
        <v>27</v>
      </c>
      <c r="Q11045" s="13" t="s">
        <v>195</v>
      </c>
      <c r="R11045" s="13" t="s">
        <v>213</v>
      </c>
      <c r="S11045" s="13" t="s">
        <v>99</v>
      </c>
      <c r="T11045">
        <v>4</v>
      </c>
      <c r="U11045">
        <v>4</v>
      </c>
      <c r="V11045">
        <v>0</v>
      </c>
      <c r="W11045" s="13" t="s">
        <v>101</v>
      </c>
      <c r="X11045">
        <v>0.3</v>
      </c>
    </row>
    <row r="11046" spans="1:24" x14ac:dyDescent="0.3">
      <c r="A11046">
        <v>11044</v>
      </c>
      <c r="B11046" t="s">
        <v>217</v>
      </c>
      <c r="C11046" t="s">
        <v>218</v>
      </c>
      <c r="D11046">
        <v>22.568199</v>
      </c>
      <c r="E11046">
        <v>88.392584999999997</v>
      </c>
      <c r="F11046" s="18">
        <v>44592</v>
      </c>
      <c r="G11046" s="19">
        <v>0.41666666666666702</v>
      </c>
      <c r="H11046">
        <v>10</v>
      </c>
      <c r="I11046" s="13" t="s">
        <v>204</v>
      </c>
      <c r="J11046">
        <v>0</v>
      </c>
      <c r="K11046" s="13" t="s">
        <v>214</v>
      </c>
      <c r="L11046">
        <v>2</v>
      </c>
      <c r="M11046">
        <v>0</v>
      </c>
      <c r="N11046" s="13" t="s">
        <v>212</v>
      </c>
      <c r="O11046" s="13" t="s">
        <v>195</v>
      </c>
      <c r="P11046">
        <v>39</v>
      </c>
      <c r="Q11046" s="13" t="s">
        <v>97</v>
      </c>
      <c r="R11046" s="13" t="s">
        <v>199</v>
      </c>
      <c r="S11046" s="13" t="s">
        <v>196</v>
      </c>
      <c r="T11046">
        <v>2</v>
      </c>
      <c r="U11046">
        <v>2</v>
      </c>
      <c r="V11046">
        <v>1</v>
      </c>
      <c r="W11046" s="13" t="s">
        <v>101</v>
      </c>
      <c r="X11046">
        <v>0.6</v>
      </c>
    </row>
    <row r="11047" spans="1:24" x14ac:dyDescent="0.3">
      <c r="A11047">
        <v>11045</v>
      </c>
      <c r="B11047" t="s">
        <v>190</v>
      </c>
      <c r="C11047" t="s">
        <v>80</v>
      </c>
      <c r="D11047">
        <v>19.212989</v>
      </c>
      <c r="E11047">
        <v>72.852207000000007</v>
      </c>
      <c r="F11047" s="18">
        <v>44943</v>
      </c>
      <c r="G11047" s="19">
        <v>0.95833333333333304</v>
      </c>
      <c r="H11047">
        <v>23</v>
      </c>
      <c r="I11047" s="13" t="s">
        <v>215</v>
      </c>
      <c r="J11047">
        <v>0</v>
      </c>
      <c r="K11047" s="13" t="s">
        <v>214</v>
      </c>
      <c r="L11047">
        <v>1</v>
      </c>
      <c r="M11047">
        <v>1</v>
      </c>
      <c r="N11047" s="13" t="s">
        <v>212</v>
      </c>
      <c r="O11047" s="13" t="s">
        <v>95</v>
      </c>
      <c r="P11047">
        <v>34</v>
      </c>
      <c r="Q11047" s="13" t="s">
        <v>95</v>
      </c>
      <c r="R11047" s="13" t="s">
        <v>213</v>
      </c>
      <c r="S11047" s="13" t="s">
        <v>196</v>
      </c>
      <c r="T11047">
        <v>1</v>
      </c>
      <c r="U11047">
        <v>1</v>
      </c>
      <c r="V11047">
        <v>0</v>
      </c>
      <c r="W11047" s="13" t="s">
        <v>101</v>
      </c>
      <c r="X11047">
        <v>0.45</v>
      </c>
    </row>
    <row r="11048" spans="1:24" x14ac:dyDescent="0.3">
      <c r="A11048">
        <v>11046</v>
      </c>
      <c r="B11048" t="s">
        <v>206</v>
      </c>
      <c r="C11048" t="s">
        <v>207</v>
      </c>
      <c r="D11048">
        <v>12.959178</v>
      </c>
      <c r="E11048">
        <v>77.736639999999994</v>
      </c>
      <c r="F11048" s="18">
        <v>45476</v>
      </c>
      <c r="G11048" s="19">
        <v>8.3333333333333301E-2</v>
      </c>
      <c r="H11048">
        <v>2</v>
      </c>
      <c r="I11048" s="13" t="s">
        <v>194</v>
      </c>
      <c r="J11048">
        <v>0</v>
      </c>
      <c r="K11048" s="13" t="s">
        <v>214</v>
      </c>
      <c r="L11048">
        <v>6</v>
      </c>
      <c r="M11048">
        <v>0</v>
      </c>
      <c r="N11048" s="13" t="s">
        <v>192</v>
      </c>
      <c r="O11048" s="13" t="s">
        <v>97</v>
      </c>
      <c r="P11048">
        <v>32</v>
      </c>
      <c r="Q11048" s="13" t="s">
        <v>95</v>
      </c>
      <c r="R11048" s="13" t="s">
        <v>98</v>
      </c>
      <c r="S11048" s="13" t="s">
        <v>196</v>
      </c>
      <c r="T11048">
        <v>3</v>
      </c>
      <c r="U11048">
        <v>1</v>
      </c>
      <c r="V11048">
        <v>0</v>
      </c>
      <c r="W11048" s="13" t="s">
        <v>101</v>
      </c>
      <c r="X11048">
        <v>0.1</v>
      </c>
    </row>
    <row r="11049" spans="1:24" x14ac:dyDescent="0.3">
      <c r="A11049">
        <v>11047</v>
      </c>
      <c r="B11049" t="s">
        <v>79</v>
      </c>
      <c r="C11049" t="s">
        <v>80</v>
      </c>
      <c r="D11049">
        <v>18.424344999999999</v>
      </c>
      <c r="E11049">
        <v>73.788263000000001</v>
      </c>
      <c r="F11049" s="18">
        <v>45661</v>
      </c>
      <c r="G11049" s="19">
        <v>0.91666666666666696</v>
      </c>
      <c r="H11049">
        <v>22</v>
      </c>
      <c r="I11049" s="13" t="s">
        <v>219</v>
      </c>
      <c r="J11049">
        <v>1</v>
      </c>
      <c r="K11049" s="13" t="s">
        <v>191</v>
      </c>
      <c r="L11049">
        <v>2</v>
      </c>
      <c r="M11049">
        <v>0</v>
      </c>
      <c r="N11049" s="13" t="s">
        <v>212</v>
      </c>
      <c r="O11049" s="13" t="s">
        <v>195</v>
      </c>
      <c r="P11049">
        <v>22</v>
      </c>
      <c r="Q11049" s="13" t="s">
        <v>95</v>
      </c>
      <c r="R11049" s="13" t="s">
        <v>208</v>
      </c>
      <c r="S11049" s="13" t="s">
        <v>196</v>
      </c>
      <c r="T11049">
        <v>4</v>
      </c>
      <c r="U11049">
        <v>4</v>
      </c>
      <c r="V11049">
        <v>0</v>
      </c>
      <c r="W11049" s="13" t="s">
        <v>101</v>
      </c>
      <c r="X11049">
        <v>0.25</v>
      </c>
    </row>
    <row r="11050" spans="1:24" x14ac:dyDescent="0.3">
      <c r="A11050">
        <v>11048</v>
      </c>
      <c r="B11050" t="s">
        <v>79</v>
      </c>
      <c r="C11050" t="s">
        <v>80</v>
      </c>
      <c r="D11050">
        <v>18.600268</v>
      </c>
      <c r="E11050">
        <v>73.843091000000001</v>
      </c>
      <c r="F11050" s="18">
        <v>45541</v>
      </c>
      <c r="G11050" s="19">
        <v>0.5</v>
      </c>
      <c r="H11050">
        <v>12</v>
      </c>
      <c r="I11050" s="13" t="s">
        <v>211</v>
      </c>
      <c r="J11050">
        <v>0</v>
      </c>
      <c r="K11050" s="13" t="s">
        <v>214</v>
      </c>
      <c r="L11050">
        <v>4</v>
      </c>
      <c r="M11050">
        <v>1</v>
      </c>
      <c r="N11050" s="13" t="s">
        <v>192</v>
      </c>
      <c r="O11050" s="13" t="s">
        <v>97</v>
      </c>
      <c r="P11050">
        <v>30</v>
      </c>
      <c r="Q11050" s="13" t="s">
        <v>195</v>
      </c>
      <c r="R11050" s="13" t="s">
        <v>205</v>
      </c>
      <c r="S11050" s="13" t="s">
        <v>193</v>
      </c>
      <c r="T11050">
        <v>4</v>
      </c>
      <c r="U11050">
        <v>3</v>
      </c>
      <c r="V11050">
        <v>0</v>
      </c>
      <c r="W11050" s="13" t="s">
        <v>101</v>
      </c>
      <c r="X11050">
        <v>0.1</v>
      </c>
    </row>
    <row r="11051" spans="1:24" x14ac:dyDescent="0.3">
      <c r="A11051">
        <v>11049</v>
      </c>
      <c r="B11051" t="s">
        <v>209</v>
      </c>
      <c r="C11051" t="s">
        <v>210</v>
      </c>
      <c r="D11051">
        <v>17.349145</v>
      </c>
      <c r="E11051">
        <v>78.310784999999996</v>
      </c>
      <c r="F11051" s="18">
        <v>44846</v>
      </c>
      <c r="G11051" s="19">
        <v>0.20833333333333301</v>
      </c>
      <c r="H11051">
        <v>5</v>
      </c>
      <c r="I11051" s="13" t="s">
        <v>194</v>
      </c>
      <c r="J11051">
        <v>0</v>
      </c>
      <c r="K11051" s="13" t="s">
        <v>191</v>
      </c>
      <c r="L11051">
        <v>2</v>
      </c>
      <c r="M11051">
        <v>1</v>
      </c>
      <c r="N11051" s="13" t="s">
        <v>212</v>
      </c>
      <c r="O11051" s="13" t="s">
        <v>195</v>
      </c>
      <c r="P11051">
        <v>30</v>
      </c>
      <c r="Q11051" s="13" t="s">
        <v>195</v>
      </c>
      <c r="R11051" s="13" t="s">
        <v>208</v>
      </c>
      <c r="S11051" s="13" t="s">
        <v>193</v>
      </c>
      <c r="T11051">
        <v>4</v>
      </c>
      <c r="U11051">
        <v>0</v>
      </c>
      <c r="V11051">
        <v>0</v>
      </c>
      <c r="W11051" s="13" t="s">
        <v>101</v>
      </c>
      <c r="X11051">
        <v>0.25</v>
      </c>
    </row>
    <row r="11052" spans="1:24" x14ac:dyDescent="0.3">
      <c r="A11052">
        <v>11050</v>
      </c>
      <c r="B11052" t="s">
        <v>200</v>
      </c>
      <c r="C11052" t="s">
        <v>201</v>
      </c>
      <c r="D11052">
        <v>13.135463</v>
      </c>
      <c r="E11052">
        <v>80.162443999999994</v>
      </c>
      <c r="F11052" s="18">
        <v>45070</v>
      </c>
      <c r="G11052" s="19">
        <v>0.125</v>
      </c>
      <c r="H11052">
        <v>3</v>
      </c>
      <c r="I11052" s="13" t="s">
        <v>194</v>
      </c>
      <c r="J11052">
        <v>0</v>
      </c>
      <c r="K11052" s="13" t="s">
        <v>214</v>
      </c>
      <c r="L11052">
        <v>1</v>
      </c>
      <c r="M11052">
        <v>0</v>
      </c>
      <c r="N11052" s="13" t="s">
        <v>94</v>
      </c>
      <c r="O11052" s="13" t="s">
        <v>95</v>
      </c>
      <c r="P11052">
        <v>33</v>
      </c>
      <c r="Q11052" s="13" t="s">
        <v>195</v>
      </c>
      <c r="R11052" s="13" t="s">
        <v>208</v>
      </c>
      <c r="S11052" s="13" t="s">
        <v>196</v>
      </c>
      <c r="T11052">
        <v>5</v>
      </c>
      <c r="U11052">
        <v>3</v>
      </c>
      <c r="V11052">
        <v>0</v>
      </c>
      <c r="W11052" s="13" t="s">
        <v>101</v>
      </c>
      <c r="X11052">
        <v>0.45</v>
      </c>
    </row>
    <row r="11053" spans="1:24" x14ac:dyDescent="0.3">
      <c r="A11053">
        <v>11051</v>
      </c>
      <c r="B11053" t="s">
        <v>79</v>
      </c>
      <c r="C11053" t="s">
        <v>80</v>
      </c>
      <c r="D11053">
        <v>18.469867000000001</v>
      </c>
      <c r="E11053">
        <v>73.903164000000004</v>
      </c>
      <c r="F11053" s="18">
        <v>45322</v>
      </c>
      <c r="G11053" s="19">
        <v>0.66666666666666696</v>
      </c>
      <c r="H11053">
        <v>16</v>
      </c>
      <c r="I11053" s="13" t="s">
        <v>194</v>
      </c>
      <c r="J11053">
        <v>0</v>
      </c>
      <c r="K11053" s="13" t="s">
        <v>191</v>
      </c>
      <c r="L11053">
        <v>6</v>
      </c>
      <c r="M11053">
        <v>0</v>
      </c>
      <c r="N11053" s="13" t="s">
        <v>94</v>
      </c>
      <c r="O11053" s="13" t="s">
        <v>95</v>
      </c>
      <c r="P11053">
        <v>19</v>
      </c>
      <c r="Q11053" s="13" t="s">
        <v>95</v>
      </c>
      <c r="R11053" s="13" t="s">
        <v>208</v>
      </c>
      <c r="S11053" s="13" t="s">
        <v>196</v>
      </c>
      <c r="T11053">
        <v>3</v>
      </c>
      <c r="U11053">
        <v>0</v>
      </c>
      <c r="V11053">
        <v>0</v>
      </c>
      <c r="W11053" s="13" t="s">
        <v>101</v>
      </c>
      <c r="X11053">
        <v>0.45</v>
      </c>
    </row>
    <row r="11054" spans="1:24" x14ac:dyDescent="0.3">
      <c r="A11054">
        <v>11052</v>
      </c>
      <c r="B11054" t="s">
        <v>209</v>
      </c>
      <c r="C11054" t="s">
        <v>210</v>
      </c>
      <c r="D11054">
        <v>17.482112999999998</v>
      </c>
      <c r="E11054">
        <v>78.331446999999997</v>
      </c>
      <c r="F11054" s="18">
        <v>45072</v>
      </c>
      <c r="G11054" s="19">
        <v>0.16666666666666699</v>
      </c>
      <c r="H11054">
        <v>4</v>
      </c>
      <c r="I11054" s="13" t="s">
        <v>211</v>
      </c>
      <c r="J11054">
        <v>0</v>
      </c>
      <c r="K11054" s="13" t="s">
        <v>214</v>
      </c>
      <c r="L11054">
        <v>2</v>
      </c>
      <c r="M11054">
        <v>1</v>
      </c>
      <c r="N11054" s="13" t="s">
        <v>192</v>
      </c>
      <c r="O11054" s="13" t="s">
        <v>97</v>
      </c>
      <c r="P11054">
        <v>39</v>
      </c>
      <c r="Q11054" s="13" t="s">
        <v>95</v>
      </c>
      <c r="R11054" s="13" t="s">
        <v>98</v>
      </c>
      <c r="S11054" s="13" t="s">
        <v>196</v>
      </c>
      <c r="T11054">
        <v>1</v>
      </c>
      <c r="U11054">
        <v>1</v>
      </c>
      <c r="V11054">
        <v>0</v>
      </c>
      <c r="W11054" s="13" t="s">
        <v>101</v>
      </c>
      <c r="X11054">
        <v>0.1</v>
      </c>
    </row>
    <row r="11055" spans="1:24" x14ac:dyDescent="0.3">
      <c r="A11055">
        <v>11053</v>
      </c>
      <c r="B11055" t="s">
        <v>79</v>
      </c>
      <c r="C11055" t="s">
        <v>80</v>
      </c>
      <c r="D11055">
        <v>18.693075</v>
      </c>
      <c r="E11055">
        <v>73.858879999999999</v>
      </c>
      <c r="F11055" s="18">
        <v>44634</v>
      </c>
      <c r="G11055" s="19">
        <v>0.95833333333333304</v>
      </c>
      <c r="H11055">
        <v>23</v>
      </c>
      <c r="I11055" s="13" t="s">
        <v>204</v>
      </c>
      <c r="J11055">
        <v>0</v>
      </c>
      <c r="K11055" s="13" t="s">
        <v>191</v>
      </c>
      <c r="L11055">
        <v>6</v>
      </c>
      <c r="M11055">
        <v>0</v>
      </c>
      <c r="N11055" s="13" t="s">
        <v>212</v>
      </c>
      <c r="O11055" s="13" t="s">
        <v>195</v>
      </c>
      <c r="P11055">
        <v>40</v>
      </c>
      <c r="Q11055" s="13" t="s">
        <v>195</v>
      </c>
      <c r="R11055" s="13" t="s">
        <v>199</v>
      </c>
      <c r="S11055" s="13" t="s">
        <v>99</v>
      </c>
      <c r="T11055">
        <v>4</v>
      </c>
      <c r="U11055">
        <v>4</v>
      </c>
      <c r="V11055">
        <v>0</v>
      </c>
      <c r="W11055" s="13" t="s">
        <v>101</v>
      </c>
      <c r="X11055">
        <v>0.45</v>
      </c>
    </row>
    <row r="11056" spans="1:24" x14ac:dyDescent="0.3">
      <c r="A11056">
        <v>11054</v>
      </c>
      <c r="B11056" t="s">
        <v>79</v>
      </c>
      <c r="C11056" t="s">
        <v>80</v>
      </c>
      <c r="D11056">
        <v>18.662099999999999</v>
      </c>
      <c r="E11056">
        <v>73.853615000000005</v>
      </c>
      <c r="F11056" s="18">
        <v>44749</v>
      </c>
      <c r="G11056" s="19">
        <v>0.66666666666666696</v>
      </c>
      <c r="H11056">
        <v>16</v>
      </c>
      <c r="I11056" s="13" t="s">
        <v>202</v>
      </c>
      <c r="J11056">
        <v>0</v>
      </c>
      <c r="K11056" s="13" t="s">
        <v>214</v>
      </c>
      <c r="L11056">
        <v>2</v>
      </c>
      <c r="M11056">
        <v>0</v>
      </c>
      <c r="N11056" s="13" t="s">
        <v>212</v>
      </c>
      <c r="O11056" s="13" t="s">
        <v>95</v>
      </c>
      <c r="P11056">
        <v>38</v>
      </c>
      <c r="Q11056" s="13" t="s">
        <v>97</v>
      </c>
      <c r="R11056" s="13" t="s">
        <v>199</v>
      </c>
      <c r="S11056" s="13" t="s">
        <v>99</v>
      </c>
      <c r="T11056">
        <v>5</v>
      </c>
      <c r="U11056">
        <v>5</v>
      </c>
      <c r="V11056">
        <v>0</v>
      </c>
      <c r="W11056" s="13" t="s">
        <v>101</v>
      </c>
      <c r="X11056">
        <v>0.85</v>
      </c>
    </row>
    <row r="11057" spans="1:24" x14ac:dyDescent="0.3">
      <c r="A11057">
        <v>11055</v>
      </c>
      <c r="B11057" t="s">
        <v>190</v>
      </c>
      <c r="C11057" t="s">
        <v>80</v>
      </c>
      <c r="D11057">
        <v>19.156044999999999</v>
      </c>
      <c r="E11057">
        <v>72.790369999999996</v>
      </c>
      <c r="F11057" s="18">
        <v>45551</v>
      </c>
      <c r="G11057" s="19">
        <v>0.625</v>
      </c>
      <c r="H11057">
        <v>15</v>
      </c>
      <c r="I11057" s="13" t="s">
        <v>204</v>
      </c>
      <c r="J11057">
        <v>0</v>
      </c>
      <c r="K11057" s="13" t="s">
        <v>191</v>
      </c>
      <c r="L11057">
        <v>1</v>
      </c>
      <c r="M11057">
        <v>0</v>
      </c>
      <c r="N11057" s="13" t="s">
        <v>212</v>
      </c>
      <c r="O11057" s="13" t="s">
        <v>95</v>
      </c>
      <c r="P11057">
        <v>20</v>
      </c>
      <c r="Q11057" s="13" t="s">
        <v>95</v>
      </c>
      <c r="R11057" s="13" t="s">
        <v>205</v>
      </c>
      <c r="S11057" s="13" t="s">
        <v>196</v>
      </c>
      <c r="T11057">
        <v>1</v>
      </c>
      <c r="U11057">
        <v>1</v>
      </c>
      <c r="V11057">
        <v>0</v>
      </c>
      <c r="W11057" s="13" t="s">
        <v>101</v>
      </c>
      <c r="X11057">
        <v>0.45</v>
      </c>
    </row>
    <row r="11058" spans="1:24" x14ac:dyDescent="0.3">
      <c r="A11058">
        <v>11056</v>
      </c>
      <c r="B11058" t="s">
        <v>190</v>
      </c>
      <c r="C11058" t="s">
        <v>80</v>
      </c>
      <c r="D11058">
        <v>18.943777999999998</v>
      </c>
      <c r="E11058">
        <v>72.736689999999996</v>
      </c>
      <c r="F11058" s="18">
        <v>45664</v>
      </c>
      <c r="G11058" s="19">
        <v>0.29166666666666702</v>
      </c>
      <c r="H11058">
        <v>7</v>
      </c>
      <c r="I11058" s="13" t="s">
        <v>215</v>
      </c>
      <c r="J11058">
        <v>0</v>
      </c>
      <c r="K11058" s="13" t="s">
        <v>191</v>
      </c>
      <c r="L11058">
        <v>5</v>
      </c>
      <c r="M11058">
        <v>0</v>
      </c>
      <c r="N11058" s="13" t="s">
        <v>192</v>
      </c>
      <c r="O11058" s="13" t="s">
        <v>97</v>
      </c>
      <c r="P11058">
        <v>28</v>
      </c>
      <c r="Q11058" s="13" t="s">
        <v>195</v>
      </c>
      <c r="R11058" s="13" t="s">
        <v>213</v>
      </c>
      <c r="S11058" s="13" t="s">
        <v>193</v>
      </c>
      <c r="T11058">
        <v>1</v>
      </c>
      <c r="U11058">
        <v>1</v>
      </c>
      <c r="V11058">
        <v>0</v>
      </c>
      <c r="W11058" s="13" t="s">
        <v>101</v>
      </c>
      <c r="X11058">
        <v>0.1</v>
      </c>
    </row>
    <row r="11059" spans="1:24" x14ac:dyDescent="0.3">
      <c r="A11059">
        <v>11057</v>
      </c>
      <c r="B11059" t="s">
        <v>200</v>
      </c>
      <c r="C11059" t="s">
        <v>201</v>
      </c>
      <c r="D11059">
        <v>13.084085</v>
      </c>
      <c r="E11059">
        <v>80.119100000000003</v>
      </c>
      <c r="F11059" s="18">
        <v>45107</v>
      </c>
      <c r="G11059" s="19">
        <v>0.125</v>
      </c>
      <c r="H11059">
        <v>3</v>
      </c>
      <c r="I11059" s="13" t="s">
        <v>211</v>
      </c>
      <c r="J11059">
        <v>0</v>
      </c>
      <c r="K11059" s="13" t="s">
        <v>214</v>
      </c>
      <c r="L11059">
        <v>4</v>
      </c>
      <c r="M11059">
        <v>1</v>
      </c>
      <c r="N11059" s="13" t="s">
        <v>94</v>
      </c>
      <c r="O11059" s="13" t="s">
        <v>95</v>
      </c>
      <c r="P11059">
        <v>22</v>
      </c>
      <c r="Q11059" s="13" t="s">
        <v>95</v>
      </c>
      <c r="R11059" s="13" t="s">
        <v>208</v>
      </c>
      <c r="S11059" s="13" t="s">
        <v>193</v>
      </c>
      <c r="T11059">
        <v>2</v>
      </c>
      <c r="U11059">
        <v>1</v>
      </c>
      <c r="V11059">
        <v>0</v>
      </c>
      <c r="W11059" s="13" t="s">
        <v>101</v>
      </c>
      <c r="X11059">
        <v>0.45</v>
      </c>
    </row>
    <row r="11060" spans="1:24" x14ac:dyDescent="0.3">
      <c r="A11060">
        <v>11058</v>
      </c>
      <c r="B11060" t="s">
        <v>197</v>
      </c>
      <c r="C11060" t="s">
        <v>198</v>
      </c>
      <c r="D11060">
        <v>30.752050000000001</v>
      </c>
      <c r="E11060">
        <v>76.848637999999994</v>
      </c>
      <c r="F11060" s="18">
        <v>44811</v>
      </c>
      <c r="G11060" s="19">
        <v>0.70833333333333304</v>
      </c>
      <c r="H11060">
        <v>17</v>
      </c>
      <c r="I11060" s="13" t="s">
        <v>194</v>
      </c>
      <c r="J11060">
        <v>0</v>
      </c>
      <c r="K11060" s="13" t="s">
        <v>191</v>
      </c>
      <c r="L11060">
        <v>2</v>
      </c>
      <c r="M11060">
        <v>1</v>
      </c>
      <c r="N11060" s="13" t="s">
        <v>192</v>
      </c>
      <c r="O11060" s="13" t="s">
        <v>97</v>
      </c>
      <c r="P11060">
        <v>26</v>
      </c>
      <c r="Q11060" s="13" t="s">
        <v>97</v>
      </c>
      <c r="R11060" s="13" t="s">
        <v>98</v>
      </c>
      <c r="S11060" s="13" t="s">
        <v>196</v>
      </c>
      <c r="T11060">
        <v>2</v>
      </c>
      <c r="U11060">
        <v>1</v>
      </c>
      <c r="V11060">
        <v>1</v>
      </c>
      <c r="W11060" s="13" t="s">
        <v>101</v>
      </c>
      <c r="X11060">
        <v>0.45</v>
      </c>
    </row>
    <row r="11061" spans="1:24" x14ac:dyDescent="0.3">
      <c r="A11061">
        <v>11059</v>
      </c>
      <c r="B11061" t="s">
        <v>79</v>
      </c>
      <c r="C11061" t="s">
        <v>80</v>
      </c>
      <c r="D11061">
        <v>18.553231</v>
      </c>
      <c r="E11061">
        <v>73.901129999999995</v>
      </c>
      <c r="F11061" s="18">
        <v>45316</v>
      </c>
      <c r="G11061" s="19">
        <v>0.83333333333333304</v>
      </c>
      <c r="H11061">
        <v>20</v>
      </c>
      <c r="I11061" s="13" t="s">
        <v>202</v>
      </c>
      <c r="J11061">
        <v>0</v>
      </c>
      <c r="K11061" s="13" t="s">
        <v>92</v>
      </c>
      <c r="L11061">
        <v>6</v>
      </c>
      <c r="M11061">
        <v>0</v>
      </c>
      <c r="N11061" s="13" t="s">
        <v>94</v>
      </c>
      <c r="O11061" s="13" t="s">
        <v>95</v>
      </c>
      <c r="P11061">
        <v>21</v>
      </c>
      <c r="Q11061" s="13" t="s">
        <v>195</v>
      </c>
      <c r="R11061" s="13" t="s">
        <v>199</v>
      </c>
      <c r="S11061" s="13" t="s">
        <v>196</v>
      </c>
      <c r="T11061">
        <v>1</v>
      </c>
      <c r="U11061">
        <v>1</v>
      </c>
      <c r="V11061">
        <v>0</v>
      </c>
      <c r="W11061" s="13" t="s">
        <v>101</v>
      </c>
      <c r="X11061">
        <v>0.45</v>
      </c>
    </row>
    <row r="11062" spans="1:24" x14ac:dyDescent="0.3">
      <c r="A11062">
        <v>11060</v>
      </c>
      <c r="B11062" t="s">
        <v>203</v>
      </c>
      <c r="C11062" t="s">
        <v>203</v>
      </c>
      <c r="D11062">
        <v>28.586248999999999</v>
      </c>
      <c r="E11062">
        <v>77.191277999999997</v>
      </c>
      <c r="F11062" s="18">
        <v>45360</v>
      </c>
      <c r="G11062" s="19">
        <v>0.45833333333333298</v>
      </c>
      <c r="H11062">
        <v>11</v>
      </c>
      <c r="I11062" s="13" t="s">
        <v>219</v>
      </c>
      <c r="J11062">
        <v>1</v>
      </c>
      <c r="K11062" s="13" t="s">
        <v>214</v>
      </c>
      <c r="L11062">
        <v>5</v>
      </c>
      <c r="M11062">
        <v>0</v>
      </c>
      <c r="N11062" s="13" t="s">
        <v>212</v>
      </c>
      <c r="O11062" s="13" t="s">
        <v>95</v>
      </c>
      <c r="P11062">
        <v>32</v>
      </c>
      <c r="Q11062" s="13" t="s">
        <v>95</v>
      </c>
      <c r="R11062" s="13" t="s">
        <v>205</v>
      </c>
      <c r="S11062" s="13" t="s">
        <v>193</v>
      </c>
      <c r="T11062">
        <v>1</v>
      </c>
      <c r="U11062">
        <v>1</v>
      </c>
      <c r="V11062">
        <v>0</v>
      </c>
      <c r="W11062" s="13" t="s">
        <v>101</v>
      </c>
      <c r="X11062">
        <v>0.45</v>
      </c>
    </row>
    <row r="11063" spans="1:24" x14ac:dyDescent="0.3">
      <c r="A11063">
        <v>11061</v>
      </c>
      <c r="B11063" t="s">
        <v>217</v>
      </c>
      <c r="C11063" t="s">
        <v>218</v>
      </c>
      <c r="D11063">
        <v>22.473904999999998</v>
      </c>
      <c r="E11063">
        <v>88.237335000000002</v>
      </c>
      <c r="F11063" s="18">
        <v>45407</v>
      </c>
      <c r="G11063" s="19">
        <v>0.70833333333333304</v>
      </c>
      <c r="H11063">
        <v>17</v>
      </c>
      <c r="I11063" s="13" t="s">
        <v>202</v>
      </c>
      <c r="J11063">
        <v>0</v>
      </c>
      <c r="K11063" s="13" t="s">
        <v>191</v>
      </c>
      <c r="L11063">
        <v>1</v>
      </c>
      <c r="M11063">
        <v>0</v>
      </c>
      <c r="N11063" s="13" t="s">
        <v>212</v>
      </c>
      <c r="O11063" s="13" t="s">
        <v>195</v>
      </c>
      <c r="P11063">
        <v>38</v>
      </c>
      <c r="Q11063" s="13" t="s">
        <v>95</v>
      </c>
      <c r="R11063" s="13" t="s">
        <v>199</v>
      </c>
      <c r="S11063" s="13" t="s">
        <v>99</v>
      </c>
      <c r="T11063">
        <v>4</v>
      </c>
      <c r="U11063">
        <v>4</v>
      </c>
      <c r="V11063">
        <v>1</v>
      </c>
      <c r="W11063" s="13" t="s">
        <v>101</v>
      </c>
      <c r="X11063">
        <v>0.6</v>
      </c>
    </row>
    <row r="11064" spans="1:24" x14ac:dyDescent="0.3">
      <c r="A11064">
        <v>11062</v>
      </c>
      <c r="B11064" t="s">
        <v>209</v>
      </c>
      <c r="C11064" t="s">
        <v>210</v>
      </c>
      <c r="D11064">
        <v>17.272537</v>
      </c>
      <c r="E11064">
        <v>78.296453</v>
      </c>
      <c r="F11064" s="18">
        <v>45537</v>
      </c>
      <c r="G11064" s="19">
        <v>0.16666666666666699</v>
      </c>
      <c r="H11064">
        <v>4</v>
      </c>
      <c r="I11064" s="13" t="s">
        <v>204</v>
      </c>
      <c r="J11064">
        <v>0</v>
      </c>
      <c r="K11064" s="13" t="s">
        <v>214</v>
      </c>
      <c r="L11064">
        <v>2</v>
      </c>
      <c r="M11064">
        <v>0</v>
      </c>
      <c r="N11064" s="13" t="s">
        <v>94</v>
      </c>
      <c r="O11064" s="13" t="s">
        <v>95</v>
      </c>
      <c r="P11064">
        <v>17</v>
      </c>
      <c r="Q11064" s="13" t="s">
        <v>95</v>
      </c>
      <c r="R11064" s="13" t="s">
        <v>205</v>
      </c>
      <c r="S11064" s="13" t="s">
        <v>196</v>
      </c>
      <c r="T11064">
        <v>1</v>
      </c>
      <c r="U11064">
        <v>1</v>
      </c>
      <c r="V11064">
        <v>0</v>
      </c>
      <c r="W11064" s="13" t="s">
        <v>101</v>
      </c>
      <c r="X11064">
        <v>0.45</v>
      </c>
    </row>
    <row r="11065" spans="1:24" x14ac:dyDescent="0.3">
      <c r="A11065">
        <v>11063</v>
      </c>
      <c r="B11065" t="s">
        <v>206</v>
      </c>
      <c r="C11065" t="s">
        <v>207</v>
      </c>
      <c r="D11065">
        <v>13.143139</v>
      </c>
      <c r="E11065">
        <v>77.449939000000001</v>
      </c>
      <c r="F11065" s="18">
        <v>45234</v>
      </c>
      <c r="G11065" s="19">
        <v>8.3333333333333301E-2</v>
      </c>
      <c r="H11065">
        <v>2</v>
      </c>
      <c r="I11065" s="13" t="s">
        <v>219</v>
      </c>
      <c r="J11065">
        <v>1</v>
      </c>
      <c r="K11065" s="13" t="s">
        <v>191</v>
      </c>
      <c r="L11065">
        <v>4</v>
      </c>
      <c r="M11065">
        <v>0</v>
      </c>
      <c r="N11065" s="13" t="s">
        <v>192</v>
      </c>
      <c r="O11065" s="13" t="s">
        <v>97</v>
      </c>
      <c r="P11065">
        <v>31</v>
      </c>
      <c r="Q11065" s="13" t="s">
        <v>95</v>
      </c>
      <c r="R11065" s="13" t="s">
        <v>205</v>
      </c>
      <c r="S11065" s="13" t="s">
        <v>196</v>
      </c>
      <c r="T11065">
        <v>5</v>
      </c>
      <c r="U11065">
        <v>5</v>
      </c>
      <c r="V11065">
        <v>0</v>
      </c>
      <c r="W11065" s="13" t="s">
        <v>101</v>
      </c>
      <c r="X11065">
        <v>0.1</v>
      </c>
    </row>
    <row r="11066" spans="1:24" x14ac:dyDescent="0.3">
      <c r="A11066">
        <v>11064</v>
      </c>
      <c r="B11066" t="s">
        <v>209</v>
      </c>
      <c r="C11066" t="s">
        <v>210</v>
      </c>
      <c r="D11066">
        <v>17.208134000000001</v>
      </c>
      <c r="E11066">
        <v>78.312420000000003</v>
      </c>
      <c r="F11066" s="18">
        <v>44959</v>
      </c>
      <c r="G11066" s="19">
        <v>0.54166666666666696</v>
      </c>
      <c r="H11066">
        <v>13</v>
      </c>
      <c r="I11066" s="13" t="s">
        <v>202</v>
      </c>
      <c r="J11066">
        <v>0</v>
      </c>
      <c r="K11066" s="13" t="s">
        <v>92</v>
      </c>
      <c r="L11066">
        <v>5</v>
      </c>
      <c r="M11066">
        <v>1</v>
      </c>
      <c r="N11066" s="13" t="s">
        <v>212</v>
      </c>
      <c r="O11066" s="13" t="s">
        <v>195</v>
      </c>
      <c r="P11066">
        <v>23</v>
      </c>
      <c r="Q11066" s="13" t="s">
        <v>95</v>
      </c>
      <c r="R11066" s="13" t="s">
        <v>205</v>
      </c>
      <c r="S11066" s="13" t="s">
        <v>99</v>
      </c>
      <c r="T11066">
        <v>4</v>
      </c>
      <c r="U11066">
        <v>4</v>
      </c>
      <c r="V11066">
        <v>0</v>
      </c>
      <c r="W11066" s="13" t="s">
        <v>101</v>
      </c>
      <c r="X11066">
        <v>0.45</v>
      </c>
    </row>
    <row r="11067" spans="1:24" x14ac:dyDescent="0.3">
      <c r="A11067">
        <v>11065</v>
      </c>
      <c r="B11067" t="s">
        <v>200</v>
      </c>
      <c r="C11067" t="s">
        <v>201</v>
      </c>
      <c r="D11067">
        <v>13.081496</v>
      </c>
      <c r="E11067">
        <v>80.105160999999995</v>
      </c>
      <c r="F11067" s="18">
        <v>44702</v>
      </c>
      <c r="G11067" s="19">
        <v>0.54166666666666696</v>
      </c>
      <c r="H11067">
        <v>13</v>
      </c>
      <c r="I11067" s="13" t="s">
        <v>219</v>
      </c>
      <c r="J11067">
        <v>1</v>
      </c>
      <c r="K11067" s="13" t="s">
        <v>191</v>
      </c>
      <c r="L11067">
        <v>4</v>
      </c>
      <c r="M11067">
        <v>0</v>
      </c>
      <c r="N11067" s="13" t="s">
        <v>94</v>
      </c>
      <c r="O11067" s="13" t="s">
        <v>95</v>
      </c>
      <c r="P11067">
        <v>26</v>
      </c>
      <c r="Q11067" s="13" t="s">
        <v>95</v>
      </c>
      <c r="R11067" s="13" t="s">
        <v>208</v>
      </c>
      <c r="S11067" s="13" t="s">
        <v>196</v>
      </c>
      <c r="T11067">
        <v>1</v>
      </c>
      <c r="U11067">
        <v>0</v>
      </c>
      <c r="V11067">
        <v>0</v>
      </c>
      <c r="W11067" s="13" t="s">
        <v>101</v>
      </c>
      <c r="X11067">
        <v>0.45</v>
      </c>
    </row>
    <row r="11068" spans="1:24" x14ac:dyDescent="0.3">
      <c r="A11068">
        <v>11066</v>
      </c>
      <c r="B11068" t="s">
        <v>203</v>
      </c>
      <c r="C11068" t="s">
        <v>203</v>
      </c>
      <c r="D11068">
        <v>28.75676</v>
      </c>
      <c r="E11068">
        <v>77.269631000000004</v>
      </c>
      <c r="F11068" s="18">
        <v>44630</v>
      </c>
      <c r="G11068" s="19">
        <v>0.66666666666666696</v>
      </c>
      <c r="H11068">
        <v>16</v>
      </c>
      <c r="I11068" s="13" t="s">
        <v>202</v>
      </c>
      <c r="J11068">
        <v>0</v>
      </c>
      <c r="K11068" s="13" t="s">
        <v>92</v>
      </c>
      <c r="L11068">
        <v>6</v>
      </c>
      <c r="M11068">
        <v>1</v>
      </c>
      <c r="N11068" s="13" t="s">
        <v>192</v>
      </c>
      <c r="O11068" s="13" t="s">
        <v>97</v>
      </c>
      <c r="P11068">
        <v>24</v>
      </c>
      <c r="Q11068" s="13" t="s">
        <v>95</v>
      </c>
      <c r="R11068" s="13" t="s">
        <v>205</v>
      </c>
      <c r="S11068" s="13" t="s">
        <v>193</v>
      </c>
      <c r="T11068">
        <v>5</v>
      </c>
      <c r="U11068">
        <v>4</v>
      </c>
      <c r="V11068">
        <v>0</v>
      </c>
      <c r="W11068" s="13" t="s">
        <v>101</v>
      </c>
      <c r="X11068">
        <v>0.1</v>
      </c>
    </row>
    <row r="11069" spans="1:24" x14ac:dyDescent="0.3">
      <c r="A11069">
        <v>11067</v>
      </c>
      <c r="B11069" t="s">
        <v>200</v>
      </c>
      <c r="C11069" t="s">
        <v>201</v>
      </c>
      <c r="D11069">
        <v>13.142073</v>
      </c>
      <c r="E11069">
        <v>80.140790999999993</v>
      </c>
      <c r="F11069" s="18">
        <v>45699</v>
      </c>
      <c r="G11069" s="19">
        <v>0.20833333333333301</v>
      </c>
      <c r="H11069">
        <v>5</v>
      </c>
      <c r="I11069" s="13" t="s">
        <v>215</v>
      </c>
      <c r="J11069">
        <v>0</v>
      </c>
      <c r="K11069" s="13" t="s">
        <v>92</v>
      </c>
      <c r="L11069">
        <v>3</v>
      </c>
      <c r="M11069">
        <v>0</v>
      </c>
      <c r="N11069" s="13" t="s">
        <v>192</v>
      </c>
      <c r="O11069" s="13" t="s">
        <v>97</v>
      </c>
      <c r="P11069">
        <v>27</v>
      </c>
      <c r="Q11069" s="13" t="s">
        <v>95</v>
      </c>
      <c r="R11069" s="13" t="s">
        <v>205</v>
      </c>
      <c r="S11069" s="13" t="s">
        <v>193</v>
      </c>
      <c r="T11069">
        <v>2</v>
      </c>
      <c r="U11069">
        <v>2</v>
      </c>
      <c r="V11069">
        <v>0</v>
      </c>
      <c r="W11069" s="13" t="s">
        <v>101</v>
      </c>
      <c r="X11069">
        <v>0.1</v>
      </c>
    </row>
    <row r="11070" spans="1:24" x14ac:dyDescent="0.3">
      <c r="A11070">
        <v>11068</v>
      </c>
      <c r="B11070" t="s">
        <v>190</v>
      </c>
      <c r="C11070" t="s">
        <v>80</v>
      </c>
      <c r="D11070">
        <v>19.046018</v>
      </c>
      <c r="E11070">
        <v>72.842495999999997</v>
      </c>
      <c r="F11070" s="18">
        <v>45393</v>
      </c>
      <c r="G11070" s="19">
        <v>0.41666666666666702</v>
      </c>
      <c r="H11070">
        <v>10</v>
      </c>
      <c r="I11070" s="13" t="s">
        <v>202</v>
      </c>
      <c r="J11070">
        <v>0</v>
      </c>
      <c r="K11070" s="13" t="s">
        <v>191</v>
      </c>
      <c r="L11070">
        <v>6</v>
      </c>
      <c r="M11070">
        <v>1</v>
      </c>
      <c r="N11070" s="13" t="s">
        <v>192</v>
      </c>
      <c r="O11070" s="13" t="s">
        <v>97</v>
      </c>
      <c r="P11070">
        <v>17</v>
      </c>
      <c r="Q11070" s="13" t="s">
        <v>97</v>
      </c>
      <c r="R11070" s="13" t="s">
        <v>213</v>
      </c>
      <c r="S11070" s="13" t="s">
        <v>193</v>
      </c>
      <c r="T11070">
        <v>3</v>
      </c>
      <c r="U11070">
        <v>3</v>
      </c>
      <c r="V11070">
        <v>1</v>
      </c>
      <c r="W11070" s="13" t="s">
        <v>101</v>
      </c>
      <c r="X11070">
        <v>0.45</v>
      </c>
    </row>
    <row r="11071" spans="1:24" x14ac:dyDescent="0.3">
      <c r="A11071">
        <v>11069</v>
      </c>
      <c r="B11071" t="s">
        <v>197</v>
      </c>
      <c r="C11071" t="s">
        <v>198</v>
      </c>
      <c r="D11071">
        <v>30.754646000000001</v>
      </c>
      <c r="E11071">
        <v>76.763497000000001</v>
      </c>
      <c r="F11071" s="18">
        <v>45023</v>
      </c>
      <c r="G11071" s="19">
        <v>0</v>
      </c>
      <c r="H11071">
        <v>0</v>
      </c>
      <c r="I11071" s="13" t="s">
        <v>211</v>
      </c>
      <c r="J11071">
        <v>0</v>
      </c>
      <c r="K11071" s="13" t="s">
        <v>191</v>
      </c>
      <c r="L11071">
        <v>3</v>
      </c>
      <c r="M11071">
        <v>0</v>
      </c>
      <c r="N11071" s="13" t="s">
        <v>192</v>
      </c>
      <c r="O11071" s="13" t="s">
        <v>97</v>
      </c>
      <c r="P11071">
        <v>19</v>
      </c>
      <c r="Q11071" s="13" t="s">
        <v>95</v>
      </c>
      <c r="R11071" s="13" t="s">
        <v>213</v>
      </c>
      <c r="S11071" s="13" t="s">
        <v>193</v>
      </c>
      <c r="T11071">
        <v>3</v>
      </c>
      <c r="U11071">
        <v>2</v>
      </c>
      <c r="V11071">
        <v>0</v>
      </c>
      <c r="W11071" s="13" t="s">
        <v>101</v>
      </c>
      <c r="X11071">
        <v>0.1</v>
      </c>
    </row>
    <row r="11072" spans="1:24" x14ac:dyDescent="0.3">
      <c r="A11072">
        <v>11070</v>
      </c>
      <c r="B11072" t="s">
        <v>217</v>
      </c>
      <c r="C11072" t="s">
        <v>218</v>
      </c>
      <c r="D11072">
        <v>22.500321</v>
      </c>
      <c r="E11072">
        <v>88.410571000000004</v>
      </c>
      <c r="F11072" s="18">
        <v>45285</v>
      </c>
      <c r="G11072" s="19">
        <v>0.66666666666666696</v>
      </c>
      <c r="H11072">
        <v>16</v>
      </c>
      <c r="I11072" s="13" t="s">
        <v>204</v>
      </c>
      <c r="J11072">
        <v>0</v>
      </c>
      <c r="K11072" s="13" t="s">
        <v>191</v>
      </c>
      <c r="L11072">
        <v>5</v>
      </c>
      <c r="M11072">
        <v>0</v>
      </c>
      <c r="N11072" s="13" t="s">
        <v>192</v>
      </c>
      <c r="O11072" s="13" t="s">
        <v>97</v>
      </c>
      <c r="P11072">
        <v>40</v>
      </c>
      <c r="Q11072" s="13" t="s">
        <v>95</v>
      </c>
      <c r="R11072" s="13" t="s">
        <v>208</v>
      </c>
      <c r="S11072" s="13" t="s">
        <v>99</v>
      </c>
      <c r="T11072">
        <v>5</v>
      </c>
      <c r="U11072">
        <v>5</v>
      </c>
      <c r="V11072">
        <v>0</v>
      </c>
      <c r="W11072" s="13" t="s">
        <v>101</v>
      </c>
      <c r="X11072">
        <v>0.3</v>
      </c>
    </row>
    <row r="11073" spans="1:24" x14ac:dyDescent="0.3">
      <c r="A11073">
        <v>11071</v>
      </c>
      <c r="B11073" t="s">
        <v>209</v>
      </c>
      <c r="C11073" t="s">
        <v>210</v>
      </c>
      <c r="D11073">
        <v>17.308335</v>
      </c>
      <c r="E11073">
        <v>78.456294999999997</v>
      </c>
      <c r="F11073" s="18">
        <v>45668</v>
      </c>
      <c r="G11073" s="19">
        <v>0.25</v>
      </c>
      <c r="H11073">
        <v>6</v>
      </c>
      <c r="I11073" s="13" t="s">
        <v>219</v>
      </c>
      <c r="J11073">
        <v>1</v>
      </c>
      <c r="K11073" s="13" t="s">
        <v>92</v>
      </c>
      <c r="L11073">
        <v>2</v>
      </c>
      <c r="M11073">
        <v>1</v>
      </c>
      <c r="N11073" s="13" t="s">
        <v>94</v>
      </c>
      <c r="O11073" s="13" t="s">
        <v>95</v>
      </c>
      <c r="P11073">
        <v>28</v>
      </c>
      <c r="Q11073" s="13" t="s">
        <v>95</v>
      </c>
      <c r="R11073" s="13" t="s">
        <v>199</v>
      </c>
      <c r="S11073" s="13" t="s">
        <v>193</v>
      </c>
      <c r="T11073">
        <v>1</v>
      </c>
      <c r="U11073">
        <v>1</v>
      </c>
      <c r="V11073">
        <v>0</v>
      </c>
      <c r="W11073" s="13" t="s">
        <v>101</v>
      </c>
      <c r="X11073">
        <v>0.45</v>
      </c>
    </row>
    <row r="11074" spans="1:24" x14ac:dyDescent="0.3">
      <c r="A11074">
        <v>11072</v>
      </c>
      <c r="B11074" t="s">
        <v>79</v>
      </c>
      <c r="C11074" t="s">
        <v>80</v>
      </c>
      <c r="D11074">
        <v>18.409889</v>
      </c>
      <c r="E11074">
        <v>73.940595000000002</v>
      </c>
      <c r="F11074" s="18">
        <v>44725</v>
      </c>
      <c r="G11074" s="19">
        <v>0.79166666666666696</v>
      </c>
      <c r="H11074">
        <v>19</v>
      </c>
      <c r="I11074" s="13" t="s">
        <v>204</v>
      </c>
      <c r="J11074">
        <v>0</v>
      </c>
      <c r="K11074" s="13" t="s">
        <v>191</v>
      </c>
      <c r="L11074">
        <v>4</v>
      </c>
      <c r="M11074">
        <v>1</v>
      </c>
      <c r="N11074" s="13" t="s">
        <v>192</v>
      </c>
      <c r="O11074" s="13" t="s">
        <v>97</v>
      </c>
      <c r="P11074">
        <v>26</v>
      </c>
      <c r="Q11074" s="13" t="s">
        <v>195</v>
      </c>
      <c r="R11074" s="13" t="s">
        <v>213</v>
      </c>
      <c r="S11074" s="13" t="s">
        <v>196</v>
      </c>
      <c r="T11074">
        <v>5</v>
      </c>
      <c r="U11074">
        <v>2</v>
      </c>
      <c r="V11074">
        <v>1</v>
      </c>
      <c r="W11074" s="13" t="s">
        <v>101</v>
      </c>
      <c r="X11074">
        <v>0.25</v>
      </c>
    </row>
    <row r="11075" spans="1:24" x14ac:dyDescent="0.3">
      <c r="A11075">
        <v>11073</v>
      </c>
      <c r="B11075" t="s">
        <v>217</v>
      </c>
      <c r="C11075" t="s">
        <v>218</v>
      </c>
      <c r="D11075">
        <v>22.541744000000001</v>
      </c>
      <c r="E11075">
        <v>88.352659000000003</v>
      </c>
      <c r="F11075" s="18">
        <v>45555</v>
      </c>
      <c r="G11075" s="19">
        <v>0.33333333333333298</v>
      </c>
      <c r="H11075">
        <v>8</v>
      </c>
      <c r="I11075" s="13" t="s">
        <v>211</v>
      </c>
      <c r="J11075">
        <v>0</v>
      </c>
      <c r="K11075" s="13" t="s">
        <v>214</v>
      </c>
      <c r="L11075">
        <v>1</v>
      </c>
      <c r="M11075">
        <v>0</v>
      </c>
      <c r="N11075" s="13" t="s">
        <v>94</v>
      </c>
      <c r="O11075" s="13" t="s">
        <v>95</v>
      </c>
      <c r="P11075">
        <v>38</v>
      </c>
      <c r="Q11075" s="13" t="s">
        <v>97</v>
      </c>
      <c r="R11075" s="13" t="s">
        <v>205</v>
      </c>
      <c r="S11075" s="13" t="s">
        <v>99</v>
      </c>
      <c r="T11075">
        <v>2</v>
      </c>
      <c r="U11075">
        <v>2</v>
      </c>
      <c r="V11075">
        <v>1</v>
      </c>
      <c r="W11075" s="13" t="s">
        <v>101</v>
      </c>
      <c r="X11075">
        <v>1</v>
      </c>
    </row>
    <row r="11076" spans="1:24" x14ac:dyDescent="0.3">
      <c r="A11076">
        <v>11074</v>
      </c>
      <c r="B11076" t="s">
        <v>203</v>
      </c>
      <c r="C11076" t="s">
        <v>203</v>
      </c>
      <c r="D11076">
        <v>28.615780999999998</v>
      </c>
      <c r="E11076">
        <v>76.980490000000003</v>
      </c>
      <c r="F11076" s="18">
        <v>45442</v>
      </c>
      <c r="G11076" s="19">
        <v>0.375</v>
      </c>
      <c r="H11076">
        <v>9</v>
      </c>
      <c r="I11076" s="13" t="s">
        <v>202</v>
      </c>
      <c r="J11076">
        <v>0</v>
      </c>
      <c r="K11076" s="13" t="s">
        <v>214</v>
      </c>
      <c r="L11076">
        <v>1</v>
      </c>
      <c r="M11076">
        <v>0</v>
      </c>
      <c r="N11076" s="13" t="s">
        <v>94</v>
      </c>
      <c r="O11076" s="13" t="s">
        <v>95</v>
      </c>
      <c r="P11076">
        <v>30</v>
      </c>
      <c r="Q11076" s="13" t="s">
        <v>97</v>
      </c>
      <c r="R11076" s="13" t="s">
        <v>98</v>
      </c>
      <c r="S11076" s="13" t="s">
        <v>196</v>
      </c>
      <c r="T11076">
        <v>4</v>
      </c>
      <c r="U11076">
        <v>4</v>
      </c>
      <c r="V11076">
        <v>1</v>
      </c>
      <c r="W11076" s="13" t="s">
        <v>101</v>
      </c>
      <c r="X11076">
        <v>0.8</v>
      </c>
    </row>
    <row r="11077" spans="1:24" x14ac:dyDescent="0.3">
      <c r="A11077">
        <v>11075</v>
      </c>
      <c r="B11077" t="s">
        <v>217</v>
      </c>
      <c r="C11077" t="s">
        <v>218</v>
      </c>
      <c r="D11077">
        <v>22.469186000000001</v>
      </c>
      <c r="E11077">
        <v>88.287741999999994</v>
      </c>
      <c r="F11077" s="18">
        <v>45040</v>
      </c>
      <c r="G11077" s="19">
        <v>0.54166666666666696</v>
      </c>
      <c r="H11077">
        <v>13</v>
      </c>
      <c r="I11077" s="13" t="s">
        <v>204</v>
      </c>
      <c r="J11077">
        <v>0</v>
      </c>
      <c r="K11077" s="13" t="s">
        <v>92</v>
      </c>
      <c r="L11077">
        <v>3</v>
      </c>
      <c r="M11077">
        <v>1</v>
      </c>
      <c r="N11077" s="13" t="s">
        <v>212</v>
      </c>
      <c r="O11077" s="13" t="s">
        <v>95</v>
      </c>
      <c r="P11077">
        <v>28</v>
      </c>
      <c r="Q11077" s="13" t="s">
        <v>97</v>
      </c>
      <c r="R11077" s="13" t="s">
        <v>208</v>
      </c>
      <c r="S11077" s="13" t="s">
        <v>196</v>
      </c>
      <c r="T11077">
        <v>4</v>
      </c>
      <c r="U11077">
        <v>2</v>
      </c>
      <c r="V11077">
        <v>0</v>
      </c>
      <c r="W11077" s="13" t="s">
        <v>101</v>
      </c>
      <c r="X11077">
        <v>0.65</v>
      </c>
    </row>
    <row r="11078" spans="1:24" x14ac:dyDescent="0.3">
      <c r="A11078">
        <v>11076</v>
      </c>
      <c r="B11078" t="s">
        <v>190</v>
      </c>
      <c r="C11078" t="s">
        <v>80</v>
      </c>
      <c r="D11078">
        <v>19.289652</v>
      </c>
      <c r="E11078">
        <v>72.795011000000002</v>
      </c>
      <c r="F11078" s="18">
        <v>45684</v>
      </c>
      <c r="G11078" s="19">
        <v>0.79166666666666696</v>
      </c>
      <c r="H11078">
        <v>19</v>
      </c>
      <c r="I11078" s="13" t="s">
        <v>204</v>
      </c>
      <c r="J11078">
        <v>0</v>
      </c>
      <c r="K11078" s="13" t="s">
        <v>191</v>
      </c>
      <c r="L11078">
        <v>1</v>
      </c>
      <c r="M11078">
        <v>0</v>
      </c>
      <c r="N11078" s="13" t="s">
        <v>192</v>
      </c>
      <c r="O11078" s="13" t="s">
        <v>97</v>
      </c>
      <c r="P11078">
        <v>25</v>
      </c>
      <c r="Q11078" s="13" t="s">
        <v>97</v>
      </c>
      <c r="R11078" s="13" t="s">
        <v>199</v>
      </c>
      <c r="S11078" s="13" t="s">
        <v>99</v>
      </c>
      <c r="T11078">
        <v>1</v>
      </c>
      <c r="U11078">
        <v>1</v>
      </c>
      <c r="V11078">
        <v>1</v>
      </c>
      <c r="W11078" s="13" t="s">
        <v>101</v>
      </c>
      <c r="X11078">
        <v>0.65</v>
      </c>
    </row>
    <row r="11079" spans="1:24" x14ac:dyDescent="0.3">
      <c r="A11079">
        <v>11077</v>
      </c>
      <c r="B11079" t="s">
        <v>79</v>
      </c>
      <c r="C11079" t="s">
        <v>80</v>
      </c>
      <c r="D11079">
        <v>18.628263</v>
      </c>
      <c r="E11079">
        <v>73.857972000000004</v>
      </c>
      <c r="F11079" s="18">
        <v>44644</v>
      </c>
      <c r="G11079" s="19">
        <v>8.3333333333333301E-2</v>
      </c>
      <c r="H11079">
        <v>2</v>
      </c>
      <c r="I11079" s="13" t="s">
        <v>202</v>
      </c>
      <c r="J11079">
        <v>0</v>
      </c>
      <c r="K11079" s="13" t="s">
        <v>214</v>
      </c>
      <c r="L11079">
        <v>3</v>
      </c>
      <c r="M11079">
        <v>1</v>
      </c>
      <c r="N11079" s="13" t="s">
        <v>192</v>
      </c>
      <c r="O11079" s="13" t="s">
        <v>97</v>
      </c>
      <c r="P11079">
        <v>26</v>
      </c>
      <c r="Q11079" s="13" t="s">
        <v>195</v>
      </c>
      <c r="R11079" s="13" t="s">
        <v>213</v>
      </c>
      <c r="S11079" s="13" t="s">
        <v>196</v>
      </c>
      <c r="T11079">
        <v>1</v>
      </c>
      <c r="U11079">
        <v>0</v>
      </c>
      <c r="V11079">
        <v>0</v>
      </c>
      <c r="W11079" s="13" t="s">
        <v>101</v>
      </c>
      <c r="X11079">
        <v>0.1</v>
      </c>
    </row>
    <row r="11080" spans="1:24" x14ac:dyDescent="0.3">
      <c r="A11080">
        <v>11078</v>
      </c>
      <c r="B11080" t="s">
        <v>79</v>
      </c>
      <c r="C11080" t="s">
        <v>80</v>
      </c>
      <c r="D11080">
        <v>18.600248000000001</v>
      </c>
      <c r="E11080">
        <v>73.889497000000006</v>
      </c>
      <c r="F11080" s="18">
        <v>45654</v>
      </c>
      <c r="G11080" s="19">
        <v>0.625</v>
      </c>
      <c r="H11080">
        <v>15</v>
      </c>
      <c r="I11080" s="13" t="s">
        <v>219</v>
      </c>
      <c r="J11080">
        <v>1</v>
      </c>
      <c r="K11080" s="13" t="s">
        <v>214</v>
      </c>
      <c r="L11080">
        <v>3</v>
      </c>
      <c r="M11080">
        <v>0</v>
      </c>
      <c r="N11080" s="13" t="s">
        <v>212</v>
      </c>
      <c r="O11080" s="13" t="s">
        <v>195</v>
      </c>
      <c r="P11080">
        <v>31</v>
      </c>
      <c r="Q11080" s="13" t="s">
        <v>97</v>
      </c>
      <c r="R11080" s="13" t="s">
        <v>208</v>
      </c>
      <c r="S11080" s="13" t="s">
        <v>193</v>
      </c>
      <c r="T11080">
        <v>5</v>
      </c>
      <c r="U11080">
        <v>1</v>
      </c>
      <c r="V11080">
        <v>0</v>
      </c>
      <c r="W11080" s="13" t="s">
        <v>101</v>
      </c>
      <c r="X11080">
        <v>0.45</v>
      </c>
    </row>
    <row r="11081" spans="1:24" x14ac:dyDescent="0.3">
      <c r="A11081">
        <v>11079</v>
      </c>
      <c r="B11081" t="s">
        <v>206</v>
      </c>
      <c r="C11081" t="s">
        <v>207</v>
      </c>
      <c r="D11081">
        <v>13.060743</v>
      </c>
      <c r="E11081">
        <v>77.413312000000005</v>
      </c>
      <c r="F11081" s="18">
        <v>44687</v>
      </c>
      <c r="G11081" s="19">
        <v>0.875</v>
      </c>
      <c r="H11081">
        <v>21</v>
      </c>
      <c r="I11081" s="13" t="s">
        <v>211</v>
      </c>
      <c r="J11081">
        <v>0</v>
      </c>
      <c r="K11081" s="13" t="s">
        <v>92</v>
      </c>
      <c r="L11081">
        <v>6</v>
      </c>
      <c r="M11081">
        <v>1</v>
      </c>
      <c r="N11081" s="13" t="s">
        <v>94</v>
      </c>
      <c r="O11081" s="13" t="s">
        <v>95</v>
      </c>
      <c r="P11081">
        <v>25</v>
      </c>
      <c r="Q11081" s="13" t="s">
        <v>195</v>
      </c>
      <c r="R11081" s="13" t="s">
        <v>213</v>
      </c>
      <c r="S11081" s="13" t="s">
        <v>196</v>
      </c>
      <c r="T11081">
        <v>3</v>
      </c>
      <c r="U11081">
        <v>0</v>
      </c>
      <c r="V11081">
        <v>0</v>
      </c>
      <c r="W11081" s="13" t="s">
        <v>101</v>
      </c>
      <c r="X11081">
        <v>0.45</v>
      </c>
    </row>
    <row r="11082" spans="1:24" x14ac:dyDescent="0.3">
      <c r="A11082">
        <v>11080</v>
      </c>
      <c r="B11082" t="s">
        <v>200</v>
      </c>
      <c r="C11082" t="s">
        <v>201</v>
      </c>
      <c r="D11082">
        <v>12.926892</v>
      </c>
      <c r="E11082">
        <v>80.162336999999994</v>
      </c>
      <c r="F11082" s="18">
        <v>45038</v>
      </c>
      <c r="G11082" s="19">
        <v>0.16666666666666699</v>
      </c>
      <c r="H11082">
        <v>4</v>
      </c>
      <c r="I11082" s="13" t="s">
        <v>219</v>
      </c>
      <c r="J11082">
        <v>1</v>
      </c>
      <c r="K11082" s="13" t="s">
        <v>92</v>
      </c>
      <c r="L11082">
        <v>5</v>
      </c>
      <c r="M11082">
        <v>0</v>
      </c>
      <c r="N11082" s="13" t="s">
        <v>94</v>
      </c>
      <c r="O11082" s="13" t="s">
        <v>95</v>
      </c>
      <c r="P11082">
        <v>23</v>
      </c>
      <c r="Q11082" s="13" t="s">
        <v>195</v>
      </c>
      <c r="R11082" s="13" t="s">
        <v>213</v>
      </c>
      <c r="S11082" s="13" t="s">
        <v>193</v>
      </c>
      <c r="T11082">
        <v>1</v>
      </c>
      <c r="U11082">
        <v>1</v>
      </c>
      <c r="V11082">
        <v>0</v>
      </c>
      <c r="W11082" s="13" t="s">
        <v>221</v>
      </c>
      <c r="X11082">
        <v>0.55000000000000004</v>
      </c>
    </row>
    <row r="11083" spans="1:24" x14ac:dyDescent="0.3">
      <c r="A11083">
        <v>11081</v>
      </c>
      <c r="B11083" t="s">
        <v>206</v>
      </c>
      <c r="C11083" t="s">
        <v>207</v>
      </c>
      <c r="D11083">
        <v>13.121161000000001</v>
      </c>
      <c r="E11083">
        <v>77.576041000000004</v>
      </c>
      <c r="F11083" s="18">
        <v>44702</v>
      </c>
      <c r="G11083" s="19">
        <v>0.41666666666666702</v>
      </c>
      <c r="H11083">
        <v>10</v>
      </c>
      <c r="I11083" s="13" t="s">
        <v>219</v>
      </c>
      <c r="J11083">
        <v>1</v>
      </c>
      <c r="K11083" s="13" t="s">
        <v>214</v>
      </c>
      <c r="L11083">
        <v>1</v>
      </c>
      <c r="M11083">
        <v>1</v>
      </c>
      <c r="N11083" s="13" t="s">
        <v>212</v>
      </c>
      <c r="O11083" s="13" t="s">
        <v>95</v>
      </c>
      <c r="P11083">
        <v>29</v>
      </c>
      <c r="Q11083" s="13" t="s">
        <v>195</v>
      </c>
      <c r="R11083" s="13" t="s">
        <v>208</v>
      </c>
      <c r="S11083" s="13" t="s">
        <v>193</v>
      </c>
      <c r="T11083">
        <v>1</v>
      </c>
      <c r="U11083">
        <v>0</v>
      </c>
      <c r="V11083">
        <v>1</v>
      </c>
      <c r="W11083" s="13" t="s">
        <v>101</v>
      </c>
      <c r="X11083">
        <v>0.6</v>
      </c>
    </row>
    <row r="11084" spans="1:24" x14ac:dyDescent="0.3">
      <c r="A11084">
        <v>11082</v>
      </c>
      <c r="B11084" t="s">
        <v>209</v>
      </c>
      <c r="C11084" t="s">
        <v>210</v>
      </c>
      <c r="D11084">
        <v>17.584723</v>
      </c>
      <c r="E11084">
        <v>78.354518999999996</v>
      </c>
      <c r="F11084" s="18">
        <v>44738</v>
      </c>
      <c r="G11084" s="19">
        <v>0.66666666666666696</v>
      </c>
      <c r="H11084">
        <v>16</v>
      </c>
      <c r="I11084" s="13" t="s">
        <v>89</v>
      </c>
      <c r="J11084">
        <v>1</v>
      </c>
      <c r="K11084" s="13" t="s">
        <v>191</v>
      </c>
      <c r="L11084">
        <v>3</v>
      </c>
      <c r="M11084">
        <v>1</v>
      </c>
      <c r="N11084" s="13" t="s">
        <v>94</v>
      </c>
      <c r="O11084" s="13" t="s">
        <v>95</v>
      </c>
      <c r="P11084">
        <v>36</v>
      </c>
      <c r="Q11084" s="13" t="s">
        <v>195</v>
      </c>
      <c r="R11084" s="13" t="s">
        <v>199</v>
      </c>
      <c r="S11084" s="13" t="s">
        <v>99</v>
      </c>
      <c r="T11084">
        <v>2</v>
      </c>
      <c r="U11084">
        <v>2</v>
      </c>
      <c r="V11084">
        <v>0</v>
      </c>
      <c r="W11084" s="13" t="s">
        <v>101</v>
      </c>
      <c r="X11084">
        <v>0.65</v>
      </c>
    </row>
    <row r="11085" spans="1:24" x14ac:dyDescent="0.3">
      <c r="A11085">
        <v>11083</v>
      </c>
      <c r="B11085" t="s">
        <v>206</v>
      </c>
      <c r="C11085" t="s">
        <v>207</v>
      </c>
      <c r="D11085">
        <v>12.97265</v>
      </c>
      <c r="E11085">
        <v>77.480421000000007</v>
      </c>
      <c r="F11085" s="18">
        <v>44621</v>
      </c>
      <c r="G11085" s="19">
        <v>0.95833333333333304</v>
      </c>
      <c r="H11085">
        <v>23</v>
      </c>
      <c r="I11085" s="13" t="s">
        <v>215</v>
      </c>
      <c r="J11085">
        <v>0</v>
      </c>
      <c r="K11085" s="13" t="s">
        <v>191</v>
      </c>
      <c r="L11085">
        <v>5</v>
      </c>
      <c r="M11085">
        <v>1</v>
      </c>
      <c r="N11085" s="13" t="s">
        <v>192</v>
      </c>
      <c r="O11085" s="13" t="s">
        <v>97</v>
      </c>
      <c r="P11085">
        <v>22</v>
      </c>
      <c r="Q11085" s="13" t="s">
        <v>97</v>
      </c>
      <c r="R11085" s="13" t="s">
        <v>199</v>
      </c>
      <c r="S11085" s="13" t="s">
        <v>99</v>
      </c>
      <c r="T11085">
        <v>1</v>
      </c>
      <c r="U11085">
        <v>1</v>
      </c>
      <c r="V11085">
        <v>0</v>
      </c>
      <c r="W11085" s="13" t="s">
        <v>101</v>
      </c>
      <c r="X11085">
        <v>0.5</v>
      </c>
    </row>
    <row r="11086" spans="1:24" x14ac:dyDescent="0.3">
      <c r="A11086">
        <v>11084</v>
      </c>
      <c r="B11086" t="s">
        <v>203</v>
      </c>
      <c r="C11086" t="s">
        <v>203</v>
      </c>
      <c r="D11086">
        <v>28.439264000000001</v>
      </c>
      <c r="E11086">
        <v>77.067368999999999</v>
      </c>
      <c r="F11086" s="18">
        <v>44823</v>
      </c>
      <c r="G11086" s="19">
        <v>0.625</v>
      </c>
      <c r="H11086">
        <v>15</v>
      </c>
      <c r="I11086" s="13" t="s">
        <v>204</v>
      </c>
      <c r="J11086">
        <v>0</v>
      </c>
      <c r="K11086" s="13" t="s">
        <v>92</v>
      </c>
      <c r="L11086">
        <v>1</v>
      </c>
      <c r="M11086">
        <v>1</v>
      </c>
      <c r="N11086" s="13" t="s">
        <v>212</v>
      </c>
      <c r="O11086" s="13" t="s">
        <v>95</v>
      </c>
      <c r="P11086">
        <v>19</v>
      </c>
      <c r="Q11086" s="13" t="s">
        <v>195</v>
      </c>
      <c r="R11086" s="13" t="s">
        <v>199</v>
      </c>
      <c r="S11086" s="13" t="s">
        <v>99</v>
      </c>
      <c r="T11086">
        <v>4</v>
      </c>
      <c r="U11086">
        <v>4</v>
      </c>
      <c r="V11086">
        <v>0</v>
      </c>
      <c r="W11086" s="13" t="s">
        <v>101</v>
      </c>
      <c r="X11086">
        <v>0.65</v>
      </c>
    </row>
    <row r="11087" spans="1:24" x14ac:dyDescent="0.3">
      <c r="A11087">
        <v>11085</v>
      </c>
      <c r="B11087" t="s">
        <v>217</v>
      </c>
      <c r="C11087" t="s">
        <v>218</v>
      </c>
      <c r="D11087">
        <v>22.530214999999998</v>
      </c>
      <c r="E11087">
        <v>88.244073</v>
      </c>
      <c r="F11087" s="18">
        <v>45604</v>
      </c>
      <c r="G11087" s="19">
        <v>0.29166666666666702</v>
      </c>
      <c r="H11087">
        <v>7</v>
      </c>
      <c r="I11087" s="13" t="s">
        <v>211</v>
      </c>
      <c r="J11087">
        <v>0</v>
      </c>
      <c r="K11087" s="13" t="s">
        <v>92</v>
      </c>
      <c r="L11087">
        <v>5</v>
      </c>
      <c r="M11087">
        <v>0</v>
      </c>
      <c r="N11087" s="13" t="s">
        <v>192</v>
      </c>
      <c r="O11087" s="13" t="s">
        <v>97</v>
      </c>
      <c r="P11087">
        <v>26</v>
      </c>
      <c r="Q11087" s="13" t="s">
        <v>195</v>
      </c>
      <c r="R11087" s="13" t="s">
        <v>213</v>
      </c>
      <c r="S11087" s="13" t="s">
        <v>196</v>
      </c>
      <c r="T11087">
        <v>4</v>
      </c>
      <c r="U11087">
        <v>2</v>
      </c>
      <c r="V11087">
        <v>0</v>
      </c>
      <c r="W11087" s="13" t="s">
        <v>101</v>
      </c>
      <c r="X11087">
        <v>0.1</v>
      </c>
    </row>
    <row r="11088" spans="1:24" x14ac:dyDescent="0.3">
      <c r="A11088">
        <v>11086</v>
      </c>
      <c r="B11088" t="s">
        <v>217</v>
      </c>
      <c r="C11088" t="s">
        <v>218</v>
      </c>
      <c r="D11088">
        <v>22.540476000000002</v>
      </c>
      <c r="E11088">
        <v>88.298258000000004</v>
      </c>
      <c r="F11088" s="18">
        <v>44935</v>
      </c>
      <c r="G11088" s="19">
        <v>0.125</v>
      </c>
      <c r="H11088">
        <v>3</v>
      </c>
      <c r="I11088" s="13" t="s">
        <v>204</v>
      </c>
      <c r="J11088">
        <v>0</v>
      </c>
      <c r="K11088" s="13" t="s">
        <v>191</v>
      </c>
      <c r="L11088">
        <v>4</v>
      </c>
      <c r="M11088">
        <v>0</v>
      </c>
      <c r="N11088" s="13" t="s">
        <v>192</v>
      </c>
      <c r="O11088" s="13" t="s">
        <v>97</v>
      </c>
      <c r="P11088">
        <v>21</v>
      </c>
      <c r="Q11088" s="13" t="s">
        <v>95</v>
      </c>
      <c r="R11088" s="13" t="s">
        <v>199</v>
      </c>
      <c r="S11088" s="13" t="s">
        <v>193</v>
      </c>
      <c r="T11088">
        <v>3</v>
      </c>
      <c r="U11088">
        <v>2</v>
      </c>
      <c r="V11088">
        <v>0</v>
      </c>
      <c r="W11088" s="13" t="s">
        <v>101</v>
      </c>
      <c r="X11088">
        <v>0.1</v>
      </c>
    </row>
    <row r="11089" spans="1:24" x14ac:dyDescent="0.3">
      <c r="A11089">
        <v>11087</v>
      </c>
      <c r="B11089" t="s">
        <v>206</v>
      </c>
      <c r="C11089" t="s">
        <v>207</v>
      </c>
      <c r="D11089">
        <v>12.872337</v>
      </c>
      <c r="E11089">
        <v>77.727244999999996</v>
      </c>
      <c r="F11089" s="18">
        <v>45587</v>
      </c>
      <c r="G11089" s="19">
        <v>0.16666666666666699</v>
      </c>
      <c r="H11089">
        <v>4</v>
      </c>
      <c r="I11089" s="13" t="s">
        <v>215</v>
      </c>
      <c r="J11089">
        <v>0</v>
      </c>
      <c r="K11089" s="13" t="s">
        <v>214</v>
      </c>
      <c r="L11089">
        <v>6</v>
      </c>
      <c r="M11089">
        <v>1</v>
      </c>
      <c r="N11089" s="13" t="s">
        <v>212</v>
      </c>
      <c r="O11089" s="13" t="s">
        <v>195</v>
      </c>
      <c r="P11089">
        <v>27</v>
      </c>
      <c r="Q11089" s="13" t="s">
        <v>95</v>
      </c>
      <c r="R11089" s="13" t="s">
        <v>208</v>
      </c>
      <c r="S11089" s="13" t="s">
        <v>196</v>
      </c>
      <c r="T11089">
        <v>3</v>
      </c>
      <c r="U11089">
        <v>0</v>
      </c>
      <c r="V11089">
        <v>0</v>
      </c>
      <c r="W11089" s="13" t="s">
        <v>101</v>
      </c>
      <c r="X11089">
        <v>0.25</v>
      </c>
    </row>
    <row r="11090" spans="1:24" x14ac:dyDescent="0.3">
      <c r="A11090">
        <v>11088</v>
      </c>
      <c r="B11090" t="s">
        <v>217</v>
      </c>
      <c r="C11090" t="s">
        <v>218</v>
      </c>
      <c r="D11090">
        <v>22.413332</v>
      </c>
      <c r="E11090">
        <v>88.234331999999995</v>
      </c>
      <c r="F11090" s="18">
        <v>45425</v>
      </c>
      <c r="G11090" s="19">
        <v>0.875</v>
      </c>
      <c r="H11090">
        <v>21</v>
      </c>
      <c r="I11090" s="13" t="s">
        <v>204</v>
      </c>
      <c r="J11090">
        <v>0</v>
      </c>
      <c r="K11090" s="13" t="s">
        <v>214</v>
      </c>
      <c r="L11090">
        <v>6</v>
      </c>
      <c r="M11090">
        <v>1</v>
      </c>
      <c r="N11090" s="13" t="s">
        <v>94</v>
      </c>
      <c r="O11090" s="13" t="s">
        <v>95</v>
      </c>
      <c r="P11090">
        <v>22</v>
      </c>
      <c r="Q11090" s="13" t="s">
        <v>195</v>
      </c>
      <c r="R11090" s="13" t="s">
        <v>199</v>
      </c>
      <c r="S11090" s="13" t="s">
        <v>196</v>
      </c>
      <c r="T11090">
        <v>5</v>
      </c>
      <c r="U11090">
        <v>4</v>
      </c>
      <c r="V11090">
        <v>0</v>
      </c>
      <c r="W11090" s="13" t="s">
        <v>101</v>
      </c>
      <c r="X11090">
        <v>0.45</v>
      </c>
    </row>
    <row r="11091" spans="1:24" x14ac:dyDescent="0.3">
      <c r="A11091">
        <v>11089</v>
      </c>
      <c r="B11091" t="s">
        <v>197</v>
      </c>
      <c r="C11091" t="s">
        <v>198</v>
      </c>
      <c r="D11091">
        <v>30.662338999999999</v>
      </c>
      <c r="E11091">
        <v>76.754936000000001</v>
      </c>
      <c r="F11091" s="18">
        <v>45719</v>
      </c>
      <c r="G11091" s="19">
        <v>0.75</v>
      </c>
      <c r="H11091">
        <v>18</v>
      </c>
      <c r="I11091" s="13" t="s">
        <v>204</v>
      </c>
      <c r="J11091">
        <v>0</v>
      </c>
      <c r="K11091" s="13" t="s">
        <v>191</v>
      </c>
      <c r="L11091">
        <v>6</v>
      </c>
      <c r="M11091">
        <v>1</v>
      </c>
      <c r="N11091" s="13" t="s">
        <v>192</v>
      </c>
      <c r="O11091" s="13" t="s">
        <v>97</v>
      </c>
      <c r="P11091">
        <v>27</v>
      </c>
      <c r="Q11091" s="13" t="s">
        <v>97</v>
      </c>
      <c r="R11091" s="13" t="s">
        <v>213</v>
      </c>
      <c r="S11091" s="13" t="s">
        <v>193</v>
      </c>
      <c r="T11091">
        <v>1</v>
      </c>
      <c r="U11091">
        <v>0</v>
      </c>
      <c r="V11091">
        <v>1</v>
      </c>
      <c r="W11091" s="13" t="s">
        <v>101</v>
      </c>
      <c r="X11091">
        <v>0.45</v>
      </c>
    </row>
    <row r="11092" spans="1:24" x14ac:dyDescent="0.3">
      <c r="A11092">
        <v>11090</v>
      </c>
      <c r="B11092" t="s">
        <v>200</v>
      </c>
      <c r="C11092" t="s">
        <v>201</v>
      </c>
      <c r="D11092">
        <v>13.076408000000001</v>
      </c>
      <c r="E11092">
        <v>80.287606999999994</v>
      </c>
      <c r="F11092" s="18">
        <v>45668</v>
      </c>
      <c r="G11092" s="19">
        <v>4.1666666666666699E-2</v>
      </c>
      <c r="H11092">
        <v>1</v>
      </c>
      <c r="I11092" s="13" t="s">
        <v>219</v>
      </c>
      <c r="J11092">
        <v>1</v>
      </c>
      <c r="K11092" s="13" t="s">
        <v>191</v>
      </c>
      <c r="L11092">
        <v>6</v>
      </c>
      <c r="M11092">
        <v>1</v>
      </c>
      <c r="N11092" s="13" t="s">
        <v>94</v>
      </c>
      <c r="O11092" s="13" t="s">
        <v>95</v>
      </c>
      <c r="P11092">
        <v>23</v>
      </c>
      <c r="Q11092" s="13" t="s">
        <v>195</v>
      </c>
      <c r="R11092" s="13" t="s">
        <v>205</v>
      </c>
      <c r="S11092" s="13" t="s">
        <v>99</v>
      </c>
      <c r="T11092">
        <v>4</v>
      </c>
      <c r="U11092">
        <v>4</v>
      </c>
      <c r="V11092">
        <v>0</v>
      </c>
      <c r="W11092" s="13" t="s">
        <v>101</v>
      </c>
      <c r="X11092">
        <v>0.65</v>
      </c>
    </row>
    <row r="11093" spans="1:24" x14ac:dyDescent="0.3">
      <c r="A11093">
        <v>11091</v>
      </c>
      <c r="B11093" t="s">
        <v>206</v>
      </c>
      <c r="C11093" t="s">
        <v>207</v>
      </c>
      <c r="D11093">
        <v>13.054888</v>
      </c>
      <c r="E11093">
        <v>77.716418000000004</v>
      </c>
      <c r="F11093" s="18">
        <v>44933</v>
      </c>
      <c r="G11093" s="19">
        <v>0.5</v>
      </c>
      <c r="H11093">
        <v>12</v>
      </c>
      <c r="I11093" s="13" t="s">
        <v>219</v>
      </c>
      <c r="J11093">
        <v>1</v>
      </c>
      <c r="K11093" s="13" t="s">
        <v>92</v>
      </c>
      <c r="L11093">
        <v>5</v>
      </c>
      <c r="M11093">
        <v>0</v>
      </c>
      <c r="N11093" s="13" t="s">
        <v>212</v>
      </c>
      <c r="O11093" s="13" t="s">
        <v>95</v>
      </c>
      <c r="P11093">
        <v>22</v>
      </c>
      <c r="Q11093" s="13" t="s">
        <v>195</v>
      </c>
      <c r="R11093" s="13" t="s">
        <v>205</v>
      </c>
      <c r="S11093" s="13" t="s">
        <v>196</v>
      </c>
      <c r="T11093">
        <v>4</v>
      </c>
      <c r="U11093">
        <v>1</v>
      </c>
      <c r="V11093">
        <v>0</v>
      </c>
      <c r="W11093" s="13" t="s">
        <v>101</v>
      </c>
      <c r="X11093">
        <v>0.45</v>
      </c>
    </row>
    <row r="11094" spans="1:24" x14ac:dyDescent="0.3">
      <c r="A11094">
        <v>11092</v>
      </c>
      <c r="B11094" t="s">
        <v>200</v>
      </c>
      <c r="C11094" t="s">
        <v>201</v>
      </c>
      <c r="D11094">
        <v>12.880409999999999</v>
      </c>
      <c r="E11094">
        <v>80.264071999999999</v>
      </c>
      <c r="F11094" s="18">
        <v>45666</v>
      </c>
      <c r="G11094" s="19">
        <v>0.29166666666666702</v>
      </c>
      <c r="H11094">
        <v>7</v>
      </c>
      <c r="I11094" s="13" t="s">
        <v>202</v>
      </c>
      <c r="J11094">
        <v>0</v>
      </c>
      <c r="K11094" s="13" t="s">
        <v>92</v>
      </c>
      <c r="L11094">
        <v>4</v>
      </c>
      <c r="M11094">
        <v>0</v>
      </c>
      <c r="N11094" s="13" t="s">
        <v>212</v>
      </c>
      <c r="O11094" s="13" t="s">
        <v>95</v>
      </c>
      <c r="P11094">
        <v>24</v>
      </c>
      <c r="Q11094" s="13" t="s">
        <v>195</v>
      </c>
      <c r="R11094" s="13" t="s">
        <v>98</v>
      </c>
      <c r="S11094" s="13" t="s">
        <v>196</v>
      </c>
      <c r="T11094">
        <v>1</v>
      </c>
      <c r="U11094">
        <v>0</v>
      </c>
      <c r="V11094">
        <v>0</v>
      </c>
      <c r="W11094" s="13" t="s">
        <v>101</v>
      </c>
      <c r="X11094">
        <v>0.45</v>
      </c>
    </row>
    <row r="11095" spans="1:24" x14ac:dyDescent="0.3">
      <c r="A11095">
        <v>11093</v>
      </c>
      <c r="B11095" t="s">
        <v>197</v>
      </c>
      <c r="C11095" t="s">
        <v>198</v>
      </c>
      <c r="D11095">
        <v>30.617303</v>
      </c>
      <c r="E11095">
        <v>76.872793999999999</v>
      </c>
      <c r="F11095" s="18">
        <v>44921</v>
      </c>
      <c r="G11095" s="19">
        <v>0.625</v>
      </c>
      <c r="H11095">
        <v>15</v>
      </c>
      <c r="I11095" s="13" t="s">
        <v>204</v>
      </c>
      <c r="J11095">
        <v>0</v>
      </c>
      <c r="K11095" s="13" t="s">
        <v>191</v>
      </c>
      <c r="L11095">
        <v>4</v>
      </c>
      <c r="M11095">
        <v>0</v>
      </c>
      <c r="N11095" s="13" t="s">
        <v>212</v>
      </c>
      <c r="O11095" s="13" t="s">
        <v>195</v>
      </c>
      <c r="P11095">
        <v>20</v>
      </c>
      <c r="Q11095" s="13" t="s">
        <v>195</v>
      </c>
      <c r="R11095" s="13" t="s">
        <v>208</v>
      </c>
      <c r="S11095" s="13" t="s">
        <v>196</v>
      </c>
      <c r="T11095">
        <v>1</v>
      </c>
      <c r="U11095">
        <v>1</v>
      </c>
      <c r="V11095">
        <v>0</v>
      </c>
      <c r="W11095" s="13" t="s">
        <v>101</v>
      </c>
      <c r="X11095">
        <v>0.25</v>
      </c>
    </row>
    <row r="11096" spans="1:24" x14ac:dyDescent="0.3">
      <c r="A11096">
        <v>11094</v>
      </c>
      <c r="B11096" t="s">
        <v>197</v>
      </c>
      <c r="C11096" t="s">
        <v>198</v>
      </c>
      <c r="D11096">
        <v>30.680866000000002</v>
      </c>
      <c r="E11096">
        <v>76.824696000000003</v>
      </c>
      <c r="F11096" s="18">
        <v>45584</v>
      </c>
      <c r="G11096" s="19">
        <v>0.875</v>
      </c>
      <c r="H11096">
        <v>21</v>
      </c>
      <c r="I11096" s="13" t="s">
        <v>219</v>
      </c>
      <c r="J11096">
        <v>1</v>
      </c>
      <c r="K11096" s="13" t="s">
        <v>191</v>
      </c>
      <c r="L11096">
        <v>3</v>
      </c>
      <c r="M11096">
        <v>1</v>
      </c>
      <c r="N11096" s="13" t="s">
        <v>94</v>
      </c>
      <c r="O11096" s="13" t="s">
        <v>95</v>
      </c>
      <c r="P11096">
        <v>18</v>
      </c>
      <c r="Q11096" s="13" t="s">
        <v>97</v>
      </c>
      <c r="R11096" s="13" t="s">
        <v>213</v>
      </c>
      <c r="S11096" s="13" t="s">
        <v>196</v>
      </c>
      <c r="T11096">
        <v>5</v>
      </c>
      <c r="U11096">
        <v>2</v>
      </c>
      <c r="V11096">
        <v>0</v>
      </c>
      <c r="W11096" s="13" t="s">
        <v>101</v>
      </c>
      <c r="X11096">
        <v>0.65</v>
      </c>
    </row>
    <row r="11097" spans="1:24" x14ac:dyDescent="0.3">
      <c r="A11097">
        <v>11095</v>
      </c>
      <c r="B11097" t="s">
        <v>197</v>
      </c>
      <c r="C11097" t="s">
        <v>198</v>
      </c>
      <c r="D11097">
        <v>30.70731</v>
      </c>
      <c r="E11097">
        <v>76.847640999999996</v>
      </c>
      <c r="F11097" s="18">
        <v>44949</v>
      </c>
      <c r="G11097" s="19">
        <v>0.625</v>
      </c>
      <c r="H11097">
        <v>15</v>
      </c>
      <c r="I11097" s="13" t="s">
        <v>204</v>
      </c>
      <c r="J11097">
        <v>0</v>
      </c>
      <c r="K11097" s="13" t="s">
        <v>214</v>
      </c>
      <c r="L11097">
        <v>3</v>
      </c>
      <c r="M11097">
        <v>1</v>
      </c>
      <c r="N11097" s="13" t="s">
        <v>192</v>
      </c>
      <c r="O11097" s="13" t="s">
        <v>97</v>
      </c>
      <c r="P11097">
        <v>35</v>
      </c>
      <c r="Q11097" s="13" t="s">
        <v>95</v>
      </c>
      <c r="R11097" s="13" t="s">
        <v>208</v>
      </c>
      <c r="S11097" s="13" t="s">
        <v>193</v>
      </c>
      <c r="T11097">
        <v>4</v>
      </c>
      <c r="U11097">
        <v>1</v>
      </c>
      <c r="V11097">
        <v>0</v>
      </c>
      <c r="W11097" s="13" t="s">
        <v>101</v>
      </c>
      <c r="X11097">
        <v>0.1</v>
      </c>
    </row>
    <row r="11098" spans="1:24" x14ac:dyDescent="0.3">
      <c r="A11098">
        <v>11096</v>
      </c>
      <c r="B11098" t="s">
        <v>203</v>
      </c>
      <c r="C11098" t="s">
        <v>203</v>
      </c>
      <c r="D11098">
        <v>28.543263</v>
      </c>
      <c r="E11098">
        <v>77.019118000000006</v>
      </c>
      <c r="F11098" s="18">
        <v>44707</v>
      </c>
      <c r="G11098" s="19">
        <v>0.875</v>
      </c>
      <c r="H11098">
        <v>21</v>
      </c>
      <c r="I11098" s="13" t="s">
        <v>202</v>
      </c>
      <c r="J11098">
        <v>0</v>
      </c>
      <c r="K11098" s="13" t="s">
        <v>191</v>
      </c>
      <c r="L11098">
        <v>5</v>
      </c>
      <c r="M11098">
        <v>0</v>
      </c>
      <c r="N11098" s="13" t="s">
        <v>212</v>
      </c>
      <c r="O11098" s="13" t="s">
        <v>95</v>
      </c>
      <c r="P11098">
        <v>15</v>
      </c>
      <c r="Q11098" s="13" t="s">
        <v>97</v>
      </c>
      <c r="R11098" s="13" t="s">
        <v>213</v>
      </c>
      <c r="S11098" s="13" t="s">
        <v>196</v>
      </c>
      <c r="T11098">
        <v>5</v>
      </c>
      <c r="U11098">
        <v>4</v>
      </c>
      <c r="V11098">
        <v>0</v>
      </c>
      <c r="W11098" s="13" t="s">
        <v>101</v>
      </c>
      <c r="X11098">
        <v>0.65</v>
      </c>
    </row>
    <row r="11099" spans="1:24" x14ac:dyDescent="0.3">
      <c r="A11099">
        <v>11097</v>
      </c>
      <c r="B11099" t="s">
        <v>197</v>
      </c>
      <c r="C11099" t="s">
        <v>198</v>
      </c>
      <c r="D11099">
        <v>30.656174</v>
      </c>
      <c r="E11099">
        <v>76.721778</v>
      </c>
      <c r="F11099" s="18">
        <v>44655</v>
      </c>
      <c r="G11099" s="19">
        <v>0.33333333333333298</v>
      </c>
      <c r="H11099">
        <v>8</v>
      </c>
      <c r="I11099" s="13" t="s">
        <v>204</v>
      </c>
      <c r="J11099">
        <v>0</v>
      </c>
      <c r="K11099" s="13" t="s">
        <v>214</v>
      </c>
      <c r="L11099">
        <v>1</v>
      </c>
      <c r="M11099">
        <v>0</v>
      </c>
      <c r="N11099" s="13" t="s">
        <v>192</v>
      </c>
      <c r="O11099" s="13" t="s">
        <v>97</v>
      </c>
      <c r="P11099">
        <v>20</v>
      </c>
      <c r="Q11099" s="13" t="s">
        <v>97</v>
      </c>
      <c r="R11099" s="13" t="s">
        <v>213</v>
      </c>
      <c r="S11099" s="13" t="s">
        <v>193</v>
      </c>
      <c r="T11099">
        <v>5</v>
      </c>
      <c r="U11099">
        <v>3</v>
      </c>
      <c r="V11099">
        <v>1</v>
      </c>
      <c r="W11099" s="13" t="s">
        <v>101</v>
      </c>
      <c r="X11099">
        <v>0.45</v>
      </c>
    </row>
    <row r="11100" spans="1:24" x14ac:dyDescent="0.3">
      <c r="A11100">
        <v>11098</v>
      </c>
      <c r="B11100" t="s">
        <v>197</v>
      </c>
      <c r="C11100" t="s">
        <v>198</v>
      </c>
      <c r="D11100">
        <v>30.762146999999999</v>
      </c>
      <c r="E11100">
        <v>76.781111999999993</v>
      </c>
      <c r="F11100" s="18">
        <v>44832</v>
      </c>
      <c r="G11100" s="19">
        <v>4.1666666666666699E-2</v>
      </c>
      <c r="H11100">
        <v>1</v>
      </c>
      <c r="I11100" s="13" t="s">
        <v>194</v>
      </c>
      <c r="J11100">
        <v>0</v>
      </c>
      <c r="K11100" s="13" t="s">
        <v>214</v>
      </c>
      <c r="L11100">
        <v>3</v>
      </c>
      <c r="M11100">
        <v>0</v>
      </c>
      <c r="N11100" s="13" t="s">
        <v>94</v>
      </c>
      <c r="O11100" s="13" t="s">
        <v>95</v>
      </c>
      <c r="P11100">
        <v>19</v>
      </c>
      <c r="Q11100" s="13" t="s">
        <v>95</v>
      </c>
      <c r="R11100" s="13" t="s">
        <v>205</v>
      </c>
      <c r="S11100" s="13" t="s">
        <v>196</v>
      </c>
      <c r="T11100">
        <v>2</v>
      </c>
      <c r="U11100">
        <v>1</v>
      </c>
      <c r="V11100">
        <v>0</v>
      </c>
      <c r="W11100" s="13" t="s">
        <v>101</v>
      </c>
      <c r="X11100">
        <v>0.45</v>
      </c>
    </row>
    <row r="11101" spans="1:24" x14ac:dyDescent="0.3">
      <c r="A11101">
        <v>11099</v>
      </c>
      <c r="B11101" t="s">
        <v>200</v>
      </c>
      <c r="C11101" t="s">
        <v>201</v>
      </c>
      <c r="D11101">
        <v>12.873404000000001</v>
      </c>
      <c r="E11101">
        <v>80.139848999999998</v>
      </c>
      <c r="F11101" s="18">
        <v>45517</v>
      </c>
      <c r="G11101" s="19">
        <v>0.125</v>
      </c>
      <c r="H11101">
        <v>3</v>
      </c>
      <c r="I11101" s="13" t="s">
        <v>215</v>
      </c>
      <c r="J11101">
        <v>0</v>
      </c>
      <c r="K11101" s="13" t="s">
        <v>214</v>
      </c>
      <c r="L11101">
        <v>6</v>
      </c>
      <c r="M11101">
        <v>1</v>
      </c>
      <c r="N11101" s="13" t="s">
        <v>192</v>
      </c>
      <c r="O11101" s="13" t="s">
        <v>97</v>
      </c>
      <c r="P11101">
        <v>31</v>
      </c>
      <c r="Q11101" s="13" t="s">
        <v>95</v>
      </c>
      <c r="R11101" s="13" t="s">
        <v>208</v>
      </c>
      <c r="S11101" s="13" t="s">
        <v>99</v>
      </c>
      <c r="T11101">
        <v>3</v>
      </c>
      <c r="U11101">
        <v>3</v>
      </c>
      <c r="V11101">
        <v>0</v>
      </c>
      <c r="W11101" s="13" t="s">
        <v>101</v>
      </c>
      <c r="X11101">
        <v>0.3</v>
      </c>
    </row>
    <row r="11102" spans="1:24" x14ac:dyDescent="0.3">
      <c r="A11102">
        <v>11100</v>
      </c>
      <c r="B11102" t="s">
        <v>203</v>
      </c>
      <c r="C11102" t="s">
        <v>203</v>
      </c>
      <c r="D11102">
        <v>28.673418999999999</v>
      </c>
      <c r="E11102">
        <v>77.063866000000004</v>
      </c>
      <c r="F11102" s="18">
        <v>45508</v>
      </c>
      <c r="G11102" s="19">
        <v>0.29166666666666702</v>
      </c>
      <c r="H11102">
        <v>7</v>
      </c>
      <c r="I11102" s="13" t="s">
        <v>89</v>
      </c>
      <c r="J11102">
        <v>1</v>
      </c>
      <c r="K11102" s="13" t="s">
        <v>92</v>
      </c>
      <c r="L11102">
        <v>4</v>
      </c>
      <c r="M11102">
        <v>0</v>
      </c>
      <c r="N11102" s="13" t="s">
        <v>94</v>
      </c>
      <c r="O11102" s="13" t="s">
        <v>95</v>
      </c>
      <c r="P11102">
        <v>32</v>
      </c>
      <c r="Q11102" s="13" t="s">
        <v>97</v>
      </c>
      <c r="R11102" s="13" t="s">
        <v>205</v>
      </c>
      <c r="S11102" s="13" t="s">
        <v>196</v>
      </c>
      <c r="T11102">
        <v>4</v>
      </c>
      <c r="U11102">
        <v>3</v>
      </c>
      <c r="V11102">
        <v>0</v>
      </c>
      <c r="W11102" s="13" t="s">
        <v>101</v>
      </c>
      <c r="X11102">
        <v>0.65</v>
      </c>
    </row>
    <row r="11103" spans="1:24" x14ac:dyDescent="0.3">
      <c r="A11103">
        <v>11101</v>
      </c>
      <c r="B11103" t="s">
        <v>197</v>
      </c>
      <c r="C11103" t="s">
        <v>198</v>
      </c>
      <c r="D11103">
        <v>30.620923000000001</v>
      </c>
      <c r="E11103">
        <v>76.821004000000002</v>
      </c>
      <c r="F11103" s="18">
        <v>44692</v>
      </c>
      <c r="G11103" s="19">
        <v>0.20833333333333301</v>
      </c>
      <c r="H11103">
        <v>5</v>
      </c>
      <c r="I11103" s="13" t="s">
        <v>194</v>
      </c>
      <c r="J11103">
        <v>0</v>
      </c>
      <c r="K11103" s="13" t="s">
        <v>214</v>
      </c>
      <c r="L11103">
        <v>3</v>
      </c>
      <c r="M11103">
        <v>0</v>
      </c>
      <c r="N11103" s="13" t="s">
        <v>192</v>
      </c>
      <c r="O11103" s="13" t="s">
        <v>97</v>
      </c>
      <c r="P11103">
        <v>40</v>
      </c>
      <c r="Q11103" s="13" t="s">
        <v>95</v>
      </c>
      <c r="R11103" s="13" t="s">
        <v>199</v>
      </c>
      <c r="S11103" s="13" t="s">
        <v>196</v>
      </c>
      <c r="T11103">
        <v>2</v>
      </c>
      <c r="U11103">
        <v>1</v>
      </c>
      <c r="V11103">
        <v>0</v>
      </c>
      <c r="W11103" s="13" t="s">
        <v>101</v>
      </c>
      <c r="X11103">
        <v>0.1</v>
      </c>
    </row>
    <row r="11104" spans="1:24" x14ac:dyDescent="0.3">
      <c r="A11104">
        <v>11102</v>
      </c>
      <c r="B11104" t="s">
        <v>217</v>
      </c>
      <c r="C11104" t="s">
        <v>218</v>
      </c>
      <c r="D11104">
        <v>22.671703000000001</v>
      </c>
      <c r="E11104">
        <v>88.331497999999996</v>
      </c>
      <c r="F11104" s="18">
        <v>45288</v>
      </c>
      <c r="G11104" s="19">
        <v>0.45833333333333298</v>
      </c>
      <c r="H11104">
        <v>11</v>
      </c>
      <c r="I11104" s="13" t="s">
        <v>202</v>
      </c>
      <c r="J11104">
        <v>0</v>
      </c>
      <c r="K11104" s="13" t="s">
        <v>92</v>
      </c>
      <c r="L11104">
        <v>2</v>
      </c>
      <c r="M11104">
        <v>0</v>
      </c>
      <c r="N11104" s="13" t="s">
        <v>94</v>
      </c>
      <c r="O11104" s="13" t="s">
        <v>95</v>
      </c>
      <c r="P11104">
        <v>33</v>
      </c>
      <c r="Q11104" s="13" t="s">
        <v>95</v>
      </c>
      <c r="R11104" s="13" t="s">
        <v>213</v>
      </c>
      <c r="S11104" s="13" t="s">
        <v>196</v>
      </c>
      <c r="T11104">
        <v>1</v>
      </c>
      <c r="U11104">
        <v>1</v>
      </c>
      <c r="V11104">
        <v>0</v>
      </c>
      <c r="W11104" s="13" t="s">
        <v>101</v>
      </c>
      <c r="X11104">
        <v>0.45</v>
      </c>
    </row>
    <row r="11105" spans="1:24" x14ac:dyDescent="0.3">
      <c r="A11105">
        <v>11103</v>
      </c>
      <c r="B11105" t="s">
        <v>197</v>
      </c>
      <c r="C11105" t="s">
        <v>198</v>
      </c>
      <c r="D11105">
        <v>30.705321000000001</v>
      </c>
      <c r="E11105">
        <v>76.752943999999999</v>
      </c>
      <c r="F11105" s="18">
        <v>44965</v>
      </c>
      <c r="G11105" s="19">
        <v>0.91666666666666696</v>
      </c>
      <c r="H11105">
        <v>22</v>
      </c>
      <c r="I11105" s="13" t="s">
        <v>194</v>
      </c>
      <c r="J11105">
        <v>0</v>
      </c>
      <c r="K11105" s="13" t="s">
        <v>191</v>
      </c>
      <c r="L11105">
        <v>6</v>
      </c>
      <c r="M11105">
        <v>0</v>
      </c>
      <c r="N11105" s="13" t="s">
        <v>94</v>
      </c>
      <c r="O11105" s="13" t="s">
        <v>95</v>
      </c>
      <c r="P11105">
        <v>29</v>
      </c>
      <c r="Q11105" s="13" t="s">
        <v>95</v>
      </c>
      <c r="R11105" s="13" t="s">
        <v>208</v>
      </c>
      <c r="S11105" s="13" t="s">
        <v>196</v>
      </c>
      <c r="T11105">
        <v>1</v>
      </c>
      <c r="U11105">
        <v>0</v>
      </c>
      <c r="V11105">
        <v>0</v>
      </c>
      <c r="W11105" s="13" t="s">
        <v>101</v>
      </c>
      <c r="X11105">
        <v>0.45</v>
      </c>
    </row>
    <row r="11106" spans="1:24" x14ac:dyDescent="0.3">
      <c r="A11106">
        <v>11104</v>
      </c>
      <c r="B11106" t="s">
        <v>197</v>
      </c>
      <c r="C11106" t="s">
        <v>198</v>
      </c>
      <c r="D11106">
        <v>30.697198</v>
      </c>
      <c r="E11106">
        <v>76.734590999999995</v>
      </c>
      <c r="F11106" s="18">
        <v>45306</v>
      </c>
      <c r="G11106" s="19">
        <v>0.91666666666666696</v>
      </c>
      <c r="H11106">
        <v>22</v>
      </c>
      <c r="I11106" s="13" t="s">
        <v>204</v>
      </c>
      <c r="J11106">
        <v>0</v>
      </c>
      <c r="K11106" s="13" t="s">
        <v>191</v>
      </c>
      <c r="L11106">
        <v>6</v>
      </c>
      <c r="M11106">
        <v>0</v>
      </c>
      <c r="N11106" s="13" t="s">
        <v>192</v>
      </c>
      <c r="O11106" s="13" t="s">
        <v>97</v>
      </c>
      <c r="P11106">
        <v>33</v>
      </c>
      <c r="Q11106" s="13" t="s">
        <v>95</v>
      </c>
      <c r="R11106" s="13" t="s">
        <v>208</v>
      </c>
      <c r="S11106" s="13" t="s">
        <v>196</v>
      </c>
      <c r="T11106">
        <v>2</v>
      </c>
      <c r="U11106">
        <v>0</v>
      </c>
      <c r="V11106">
        <v>0</v>
      </c>
      <c r="W11106" s="13" t="s">
        <v>101</v>
      </c>
      <c r="X11106">
        <v>0.1</v>
      </c>
    </row>
    <row r="11107" spans="1:24" x14ac:dyDescent="0.3">
      <c r="A11107">
        <v>11105</v>
      </c>
      <c r="B11107" t="s">
        <v>200</v>
      </c>
      <c r="C11107" t="s">
        <v>201</v>
      </c>
      <c r="D11107">
        <v>13.124613</v>
      </c>
      <c r="E11107">
        <v>80.123351999999997</v>
      </c>
      <c r="F11107" s="18">
        <v>44899</v>
      </c>
      <c r="G11107" s="19">
        <v>8.3333333333333301E-2</v>
      </c>
      <c r="H11107">
        <v>2</v>
      </c>
      <c r="I11107" s="13" t="s">
        <v>89</v>
      </c>
      <c r="J11107">
        <v>1</v>
      </c>
      <c r="K11107" s="13" t="s">
        <v>191</v>
      </c>
      <c r="L11107">
        <v>6</v>
      </c>
      <c r="M11107">
        <v>0</v>
      </c>
      <c r="N11107" s="13" t="s">
        <v>192</v>
      </c>
      <c r="O11107" s="13" t="s">
        <v>97</v>
      </c>
      <c r="P11107">
        <v>39</v>
      </c>
      <c r="Q11107" s="13" t="s">
        <v>95</v>
      </c>
      <c r="R11107" s="13" t="s">
        <v>213</v>
      </c>
      <c r="S11107" s="13" t="s">
        <v>196</v>
      </c>
      <c r="T11107">
        <v>5</v>
      </c>
      <c r="U11107">
        <v>4</v>
      </c>
      <c r="V11107">
        <v>0</v>
      </c>
      <c r="W11107" s="13" t="s">
        <v>101</v>
      </c>
      <c r="X11107">
        <v>0.1</v>
      </c>
    </row>
    <row r="11108" spans="1:24" x14ac:dyDescent="0.3">
      <c r="A11108">
        <v>11106</v>
      </c>
      <c r="B11108" t="s">
        <v>197</v>
      </c>
      <c r="C11108" t="s">
        <v>198</v>
      </c>
      <c r="D11108">
        <v>30.676566999999999</v>
      </c>
      <c r="E11108">
        <v>76.871572</v>
      </c>
      <c r="F11108" s="18">
        <v>45698</v>
      </c>
      <c r="G11108" s="19">
        <v>0.95833333333333304</v>
      </c>
      <c r="H11108">
        <v>23</v>
      </c>
      <c r="I11108" s="13" t="s">
        <v>204</v>
      </c>
      <c r="J11108">
        <v>0</v>
      </c>
      <c r="K11108" s="13" t="s">
        <v>214</v>
      </c>
      <c r="L11108">
        <v>3</v>
      </c>
      <c r="M11108">
        <v>0</v>
      </c>
      <c r="N11108" s="13" t="s">
        <v>212</v>
      </c>
      <c r="O11108" s="13" t="s">
        <v>195</v>
      </c>
      <c r="P11108">
        <v>17</v>
      </c>
      <c r="Q11108" s="13" t="s">
        <v>95</v>
      </c>
      <c r="R11108" s="13" t="s">
        <v>98</v>
      </c>
      <c r="S11108" s="13" t="s">
        <v>99</v>
      </c>
      <c r="T11108">
        <v>4</v>
      </c>
      <c r="U11108">
        <v>4</v>
      </c>
      <c r="V11108">
        <v>0</v>
      </c>
      <c r="W11108" s="13" t="s">
        <v>101</v>
      </c>
      <c r="X11108">
        <v>0.45</v>
      </c>
    </row>
    <row r="11109" spans="1:24" x14ac:dyDescent="0.3">
      <c r="A11109">
        <v>11107</v>
      </c>
      <c r="B11109" t="s">
        <v>209</v>
      </c>
      <c r="C11109" t="s">
        <v>210</v>
      </c>
      <c r="D11109">
        <v>17.386716</v>
      </c>
      <c r="E11109">
        <v>78.423722999999995</v>
      </c>
      <c r="F11109" s="18">
        <v>45110</v>
      </c>
      <c r="G11109" s="19">
        <v>0.5</v>
      </c>
      <c r="H11109">
        <v>12</v>
      </c>
      <c r="I11109" s="13" t="s">
        <v>204</v>
      </c>
      <c r="J11109">
        <v>0</v>
      </c>
      <c r="K11109" s="13" t="s">
        <v>92</v>
      </c>
      <c r="L11109">
        <v>1</v>
      </c>
      <c r="M11109">
        <v>0</v>
      </c>
      <c r="N11109" s="13" t="s">
        <v>192</v>
      </c>
      <c r="O11109" s="13" t="s">
        <v>97</v>
      </c>
      <c r="P11109">
        <v>22</v>
      </c>
      <c r="Q11109" s="13" t="s">
        <v>95</v>
      </c>
      <c r="R11109" s="13" t="s">
        <v>213</v>
      </c>
      <c r="S11109" s="13" t="s">
        <v>196</v>
      </c>
      <c r="T11109">
        <v>3</v>
      </c>
      <c r="U11109">
        <v>0</v>
      </c>
      <c r="V11109">
        <v>0</v>
      </c>
      <c r="W11109" s="13" t="s">
        <v>101</v>
      </c>
      <c r="X11109">
        <v>0.1</v>
      </c>
    </row>
    <row r="11110" spans="1:24" x14ac:dyDescent="0.3">
      <c r="A11110">
        <v>11108</v>
      </c>
      <c r="B11110" t="s">
        <v>217</v>
      </c>
      <c r="C11110" t="s">
        <v>218</v>
      </c>
      <c r="D11110">
        <v>22.518964</v>
      </c>
      <c r="E11110">
        <v>88.413659999999993</v>
      </c>
      <c r="F11110" s="18">
        <v>45284</v>
      </c>
      <c r="G11110" s="19">
        <v>0.79166666666666696</v>
      </c>
      <c r="H11110">
        <v>19</v>
      </c>
      <c r="I11110" s="13" t="s">
        <v>89</v>
      </c>
      <c r="J11110">
        <v>1</v>
      </c>
      <c r="K11110" s="13" t="s">
        <v>214</v>
      </c>
      <c r="L11110">
        <v>4</v>
      </c>
      <c r="M11110">
        <v>1</v>
      </c>
      <c r="N11110" s="13" t="s">
        <v>192</v>
      </c>
      <c r="O11110" s="13" t="s">
        <v>97</v>
      </c>
      <c r="P11110">
        <v>34</v>
      </c>
      <c r="Q11110" s="13" t="s">
        <v>97</v>
      </c>
      <c r="R11110" s="13" t="s">
        <v>205</v>
      </c>
      <c r="S11110" s="13" t="s">
        <v>196</v>
      </c>
      <c r="T11110">
        <v>5</v>
      </c>
      <c r="U11110">
        <v>3</v>
      </c>
      <c r="V11110">
        <v>1</v>
      </c>
      <c r="W11110" s="13" t="s">
        <v>101</v>
      </c>
      <c r="X11110">
        <v>0.45</v>
      </c>
    </row>
    <row r="11111" spans="1:24" x14ac:dyDescent="0.3">
      <c r="A11111">
        <v>11109</v>
      </c>
      <c r="B11111" t="s">
        <v>200</v>
      </c>
      <c r="C11111" t="s">
        <v>201</v>
      </c>
      <c r="D11111">
        <v>13.194478</v>
      </c>
      <c r="E11111">
        <v>80.129880999999997</v>
      </c>
      <c r="F11111" s="18">
        <v>45049</v>
      </c>
      <c r="G11111" s="19">
        <v>0.95833333333333304</v>
      </c>
      <c r="H11111">
        <v>23</v>
      </c>
      <c r="I11111" s="13" t="s">
        <v>194</v>
      </c>
      <c r="J11111">
        <v>0</v>
      </c>
      <c r="K11111" s="13" t="s">
        <v>92</v>
      </c>
      <c r="L11111">
        <v>5</v>
      </c>
      <c r="M11111">
        <v>0</v>
      </c>
      <c r="N11111" s="13" t="s">
        <v>192</v>
      </c>
      <c r="O11111" s="13" t="s">
        <v>97</v>
      </c>
      <c r="P11111">
        <v>35</v>
      </c>
      <c r="Q11111" s="13" t="s">
        <v>97</v>
      </c>
      <c r="R11111" s="13" t="s">
        <v>213</v>
      </c>
      <c r="S11111" s="13" t="s">
        <v>193</v>
      </c>
      <c r="T11111">
        <v>3</v>
      </c>
      <c r="U11111">
        <v>1</v>
      </c>
      <c r="V11111">
        <v>0</v>
      </c>
      <c r="W11111" s="13" t="s">
        <v>101</v>
      </c>
      <c r="X11111">
        <v>0.3</v>
      </c>
    </row>
    <row r="11112" spans="1:24" x14ac:dyDescent="0.3">
      <c r="A11112">
        <v>11110</v>
      </c>
      <c r="B11112" t="s">
        <v>203</v>
      </c>
      <c r="C11112" t="s">
        <v>203</v>
      </c>
      <c r="D11112">
        <v>28.789373999999999</v>
      </c>
      <c r="E11112">
        <v>76.862046000000007</v>
      </c>
      <c r="F11112" s="18">
        <v>44649</v>
      </c>
      <c r="G11112" s="19">
        <v>0.95833333333333304</v>
      </c>
      <c r="H11112">
        <v>23</v>
      </c>
      <c r="I11112" s="13" t="s">
        <v>215</v>
      </c>
      <c r="J11112">
        <v>0</v>
      </c>
      <c r="K11112" s="13" t="s">
        <v>214</v>
      </c>
      <c r="L11112">
        <v>6</v>
      </c>
      <c r="M11112">
        <v>0</v>
      </c>
      <c r="N11112" s="13" t="s">
        <v>212</v>
      </c>
      <c r="O11112" s="13" t="s">
        <v>195</v>
      </c>
      <c r="P11112">
        <v>34</v>
      </c>
      <c r="Q11112" s="13" t="s">
        <v>195</v>
      </c>
      <c r="R11112" s="13" t="s">
        <v>98</v>
      </c>
      <c r="S11112" s="13" t="s">
        <v>196</v>
      </c>
      <c r="T11112">
        <v>5</v>
      </c>
      <c r="U11112">
        <v>4</v>
      </c>
      <c r="V11112">
        <v>0</v>
      </c>
      <c r="W11112" s="13" t="s">
        <v>101</v>
      </c>
      <c r="X11112">
        <v>0.25</v>
      </c>
    </row>
    <row r="11113" spans="1:24" x14ac:dyDescent="0.3">
      <c r="A11113">
        <v>11111</v>
      </c>
      <c r="B11113" t="s">
        <v>217</v>
      </c>
      <c r="C11113" t="s">
        <v>218</v>
      </c>
      <c r="D11113">
        <v>22.595777999999999</v>
      </c>
      <c r="E11113">
        <v>88.271286000000003</v>
      </c>
      <c r="F11113" s="18">
        <v>45032</v>
      </c>
      <c r="G11113" s="19">
        <v>0.375</v>
      </c>
      <c r="H11113">
        <v>9</v>
      </c>
      <c r="I11113" s="13" t="s">
        <v>89</v>
      </c>
      <c r="J11113">
        <v>1</v>
      </c>
      <c r="K11113" s="13" t="s">
        <v>191</v>
      </c>
      <c r="L11113">
        <v>4</v>
      </c>
      <c r="M11113">
        <v>1</v>
      </c>
      <c r="N11113" s="13" t="s">
        <v>212</v>
      </c>
      <c r="O11113" s="13" t="s">
        <v>195</v>
      </c>
      <c r="P11113">
        <v>15</v>
      </c>
      <c r="Q11113" s="13" t="s">
        <v>195</v>
      </c>
      <c r="R11113" s="13" t="s">
        <v>208</v>
      </c>
      <c r="S11113" s="13" t="s">
        <v>193</v>
      </c>
      <c r="T11113">
        <v>1</v>
      </c>
      <c r="U11113">
        <v>0</v>
      </c>
      <c r="V11113">
        <v>1</v>
      </c>
      <c r="W11113" s="13" t="s">
        <v>101</v>
      </c>
      <c r="X11113">
        <v>0.4</v>
      </c>
    </row>
    <row r="11114" spans="1:24" x14ac:dyDescent="0.3">
      <c r="A11114">
        <v>11112</v>
      </c>
      <c r="B11114" t="s">
        <v>79</v>
      </c>
      <c r="C11114" t="s">
        <v>80</v>
      </c>
      <c r="D11114">
        <v>18.464587999999999</v>
      </c>
      <c r="E11114">
        <v>73.989236000000005</v>
      </c>
      <c r="F11114" s="18">
        <v>44877</v>
      </c>
      <c r="G11114" s="19">
        <v>0.70833333333333304</v>
      </c>
      <c r="H11114">
        <v>17</v>
      </c>
      <c r="I11114" s="13" t="s">
        <v>219</v>
      </c>
      <c r="J11114">
        <v>1</v>
      </c>
      <c r="K11114" s="13" t="s">
        <v>92</v>
      </c>
      <c r="L11114">
        <v>5</v>
      </c>
      <c r="M11114">
        <v>0</v>
      </c>
      <c r="N11114" s="13" t="s">
        <v>212</v>
      </c>
      <c r="O11114" s="13" t="s">
        <v>195</v>
      </c>
      <c r="P11114">
        <v>35</v>
      </c>
      <c r="Q11114" s="13" t="s">
        <v>195</v>
      </c>
      <c r="R11114" s="13" t="s">
        <v>199</v>
      </c>
      <c r="S11114" s="13" t="s">
        <v>196</v>
      </c>
      <c r="T11114">
        <v>1</v>
      </c>
      <c r="U11114">
        <v>1</v>
      </c>
      <c r="V11114">
        <v>1</v>
      </c>
      <c r="W11114" s="13" t="s">
        <v>101</v>
      </c>
      <c r="X11114">
        <v>0.4</v>
      </c>
    </row>
    <row r="11115" spans="1:24" x14ac:dyDescent="0.3">
      <c r="A11115">
        <v>11113</v>
      </c>
      <c r="B11115" t="s">
        <v>200</v>
      </c>
      <c r="C11115" t="s">
        <v>201</v>
      </c>
      <c r="D11115">
        <v>12.813203</v>
      </c>
      <c r="E11115">
        <v>80.164280000000005</v>
      </c>
      <c r="F11115" s="18">
        <v>44708</v>
      </c>
      <c r="G11115" s="19">
        <v>0.29166666666666702</v>
      </c>
      <c r="H11115">
        <v>7</v>
      </c>
      <c r="I11115" s="13" t="s">
        <v>211</v>
      </c>
      <c r="J11115">
        <v>0</v>
      </c>
      <c r="K11115" s="13" t="s">
        <v>92</v>
      </c>
      <c r="L11115">
        <v>5</v>
      </c>
      <c r="M11115">
        <v>0</v>
      </c>
      <c r="N11115" s="13" t="s">
        <v>192</v>
      </c>
      <c r="O11115" s="13" t="s">
        <v>97</v>
      </c>
      <c r="P11115">
        <v>37</v>
      </c>
      <c r="Q11115" s="13" t="s">
        <v>95</v>
      </c>
      <c r="R11115" s="13" t="s">
        <v>213</v>
      </c>
      <c r="S11115" s="13" t="s">
        <v>99</v>
      </c>
      <c r="T11115">
        <v>1</v>
      </c>
      <c r="U11115">
        <v>1</v>
      </c>
      <c r="V11115">
        <v>0</v>
      </c>
      <c r="W11115" s="13" t="s">
        <v>101</v>
      </c>
      <c r="X11115">
        <v>0.3</v>
      </c>
    </row>
    <row r="11116" spans="1:24" x14ac:dyDescent="0.3">
      <c r="A11116">
        <v>11114</v>
      </c>
      <c r="B11116" t="s">
        <v>197</v>
      </c>
      <c r="C11116" t="s">
        <v>198</v>
      </c>
      <c r="D11116">
        <v>30.726932999999999</v>
      </c>
      <c r="E11116">
        <v>76.827770000000001</v>
      </c>
      <c r="F11116" s="18">
        <v>44631</v>
      </c>
      <c r="G11116" s="19">
        <v>0.45833333333333298</v>
      </c>
      <c r="H11116">
        <v>11</v>
      </c>
      <c r="I11116" s="13" t="s">
        <v>211</v>
      </c>
      <c r="J11116">
        <v>0</v>
      </c>
      <c r="K11116" s="13" t="s">
        <v>214</v>
      </c>
      <c r="L11116">
        <v>4</v>
      </c>
      <c r="M11116">
        <v>0</v>
      </c>
      <c r="N11116" s="13" t="s">
        <v>192</v>
      </c>
      <c r="O11116" s="13" t="s">
        <v>97</v>
      </c>
      <c r="P11116">
        <v>31</v>
      </c>
      <c r="Q11116" s="13" t="s">
        <v>195</v>
      </c>
      <c r="R11116" s="13" t="s">
        <v>199</v>
      </c>
      <c r="S11116" s="13" t="s">
        <v>193</v>
      </c>
      <c r="T11116">
        <v>4</v>
      </c>
      <c r="U11116">
        <v>0</v>
      </c>
      <c r="V11116">
        <v>0</v>
      </c>
      <c r="W11116" s="13" t="s">
        <v>101</v>
      </c>
      <c r="X11116">
        <v>0.1</v>
      </c>
    </row>
    <row r="11117" spans="1:24" x14ac:dyDescent="0.3">
      <c r="A11117">
        <v>11115</v>
      </c>
      <c r="B11117" t="s">
        <v>203</v>
      </c>
      <c r="C11117" t="s">
        <v>203</v>
      </c>
      <c r="D11117">
        <v>28.861820000000002</v>
      </c>
      <c r="E11117">
        <v>76.832447999999999</v>
      </c>
      <c r="F11117" s="18">
        <v>45066</v>
      </c>
      <c r="G11117" s="19">
        <v>0.54166666666666696</v>
      </c>
      <c r="H11117">
        <v>13</v>
      </c>
      <c r="I11117" s="13" t="s">
        <v>219</v>
      </c>
      <c r="J11117">
        <v>1</v>
      </c>
      <c r="K11117" s="13" t="s">
        <v>92</v>
      </c>
      <c r="L11117">
        <v>1</v>
      </c>
      <c r="M11117">
        <v>0</v>
      </c>
      <c r="N11117" s="13" t="s">
        <v>94</v>
      </c>
      <c r="O11117" s="13" t="s">
        <v>95</v>
      </c>
      <c r="P11117">
        <v>16</v>
      </c>
      <c r="Q11117" s="13" t="s">
        <v>97</v>
      </c>
      <c r="R11117" s="13" t="s">
        <v>213</v>
      </c>
      <c r="S11117" s="13" t="s">
        <v>99</v>
      </c>
      <c r="T11117">
        <v>1</v>
      </c>
      <c r="U11117">
        <v>1</v>
      </c>
      <c r="V11117">
        <v>0</v>
      </c>
      <c r="W11117" s="13" t="s">
        <v>101</v>
      </c>
      <c r="X11117">
        <v>0.85</v>
      </c>
    </row>
    <row r="11118" spans="1:24" x14ac:dyDescent="0.3">
      <c r="A11118">
        <v>11116</v>
      </c>
      <c r="B11118" t="s">
        <v>190</v>
      </c>
      <c r="C11118" t="s">
        <v>80</v>
      </c>
      <c r="D11118">
        <v>19.277705999999998</v>
      </c>
      <c r="E11118">
        <v>72.707770999999994</v>
      </c>
      <c r="F11118" s="18">
        <v>44623</v>
      </c>
      <c r="G11118" s="19">
        <v>0.45833333333333298</v>
      </c>
      <c r="H11118">
        <v>11</v>
      </c>
      <c r="I11118" s="13" t="s">
        <v>202</v>
      </c>
      <c r="J11118">
        <v>0</v>
      </c>
      <c r="K11118" s="13" t="s">
        <v>214</v>
      </c>
      <c r="L11118">
        <v>4</v>
      </c>
      <c r="M11118">
        <v>1</v>
      </c>
      <c r="N11118" s="13" t="s">
        <v>94</v>
      </c>
      <c r="O11118" s="13" t="s">
        <v>95</v>
      </c>
      <c r="P11118">
        <v>16</v>
      </c>
      <c r="Q11118" s="13" t="s">
        <v>195</v>
      </c>
      <c r="R11118" s="13" t="s">
        <v>213</v>
      </c>
      <c r="S11118" s="13" t="s">
        <v>193</v>
      </c>
      <c r="T11118">
        <v>2</v>
      </c>
      <c r="U11118">
        <v>2</v>
      </c>
      <c r="V11118">
        <v>0</v>
      </c>
      <c r="W11118" s="13" t="s">
        <v>101</v>
      </c>
      <c r="X11118">
        <v>0.45</v>
      </c>
    </row>
    <row r="11119" spans="1:24" x14ac:dyDescent="0.3">
      <c r="A11119">
        <v>11117</v>
      </c>
      <c r="B11119" t="s">
        <v>200</v>
      </c>
      <c r="C11119" t="s">
        <v>201</v>
      </c>
      <c r="D11119">
        <v>12.930637000000001</v>
      </c>
      <c r="E11119">
        <v>80.273600000000002</v>
      </c>
      <c r="F11119" s="18">
        <v>44924</v>
      </c>
      <c r="G11119" s="19">
        <v>0.75</v>
      </c>
      <c r="H11119">
        <v>18</v>
      </c>
      <c r="I11119" s="13" t="s">
        <v>202</v>
      </c>
      <c r="J11119">
        <v>0</v>
      </c>
      <c r="K11119" s="13" t="s">
        <v>191</v>
      </c>
      <c r="L11119">
        <v>5</v>
      </c>
      <c r="M11119">
        <v>0</v>
      </c>
      <c r="N11119" s="13" t="s">
        <v>94</v>
      </c>
      <c r="O11119" s="13" t="s">
        <v>95</v>
      </c>
      <c r="P11119">
        <v>18</v>
      </c>
      <c r="Q11119" s="13" t="s">
        <v>97</v>
      </c>
      <c r="R11119" s="13" t="s">
        <v>199</v>
      </c>
      <c r="S11119" s="13" t="s">
        <v>196</v>
      </c>
      <c r="T11119">
        <v>1</v>
      </c>
      <c r="U11119">
        <v>0</v>
      </c>
      <c r="V11119">
        <v>1</v>
      </c>
      <c r="W11119" s="13" t="s">
        <v>101</v>
      </c>
      <c r="X11119">
        <v>0.8</v>
      </c>
    </row>
    <row r="11120" spans="1:24" x14ac:dyDescent="0.3">
      <c r="A11120">
        <v>11118</v>
      </c>
      <c r="B11120" t="s">
        <v>200</v>
      </c>
      <c r="C11120" t="s">
        <v>201</v>
      </c>
      <c r="D11120">
        <v>13.068199</v>
      </c>
      <c r="E11120">
        <v>80.245622999999995</v>
      </c>
      <c r="F11120" s="18">
        <v>45470</v>
      </c>
      <c r="G11120" s="19">
        <v>0.45833333333333298</v>
      </c>
      <c r="H11120">
        <v>11</v>
      </c>
      <c r="I11120" s="13" t="s">
        <v>202</v>
      </c>
      <c r="J11120">
        <v>0</v>
      </c>
      <c r="K11120" s="13" t="s">
        <v>191</v>
      </c>
      <c r="L11120">
        <v>4</v>
      </c>
      <c r="M11120">
        <v>1</v>
      </c>
      <c r="N11120" s="13" t="s">
        <v>192</v>
      </c>
      <c r="O11120" s="13" t="s">
        <v>97</v>
      </c>
      <c r="P11120">
        <v>24</v>
      </c>
      <c r="Q11120" s="13" t="s">
        <v>195</v>
      </c>
      <c r="R11120" s="13" t="s">
        <v>208</v>
      </c>
      <c r="S11120" s="13" t="s">
        <v>196</v>
      </c>
      <c r="T11120">
        <v>2</v>
      </c>
      <c r="U11120">
        <v>2</v>
      </c>
      <c r="V11120">
        <v>0</v>
      </c>
      <c r="W11120" s="13" t="s">
        <v>101</v>
      </c>
      <c r="X11120">
        <v>0.1</v>
      </c>
    </row>
    <row r="11121" spans="1:24" x14ac:dyDescent="0.3">
      <c r="A11121">
        <v>11119</v>
      </c>
      <c r="B11121" t="s">
        <v>217</v>
      </c>
      <c r="C11121" t="s">
        <v>218</v>
      </c>
      <c r="D11121">
        <v>22.558008000000001</v>
      </c>
      <c r="E11121">
        <v>88.456790999999996</v>
      </c>
      <c r="F11121" s="18">
        <v>45225</v>
      </c>
      <c r="G11121" s="19">
        <v>0.45833333333333298</v>
      </c>
      <c r="H11121">
        <v>11</v>
      </c>
      <c r="I11121" s="13" t="s">
        <v>202</v>
      </c>
      <c r="J11121">
        <v>0</v>
      </c>
      <c r="K11121" s="13" t="s">
        <v>92</v>
      </c>
      <c r="L11121">
        <v>2</v>
      </c>
      <c r="M11121">
        <v>0</v>
      </c>
      <c r="N11121" s="13" t="s">
        <v>192</v>
      </c>
      <c r="O11121" s="13" t="s">
        <v>97</v>
      </c>
      <c r="P11121">
        <v>25</v>
      </c>
      <c r="Q11121" s="13" t="s">
        <v>195</v>
      </c>
      <c r="R11121" s="13" t="s">
        <v>199</v>
      </c>
      <c r="S11121" s="13" t="s">
        <v>196</v>
      </c>
      <c r="T11121">
        <v>2</v>
      </c>
      <c r="U11121">
        <v>1</v>
      </c>
      <c r="V11121">
        <v>0</v>
      </c>
      <c r="W11121" s="13" t="s">
        <v>101</v>
      </c>
      <c r="X11121">
        <v>0.1</v>
      </c>
    </row>
    <row r="11122" spans="1:24" x14ac:dyDescent="0.3">
      <c r="A11122">
        <v>11120</v>
      </c>
      <c r="B11122" t="s">
        <v>203</v>
      </c>
      <c r="C11122" t="s">
        <v>203</v>
      </c>
      <c r="D11122">
        <v>28.406676000000001</v>
      </c>
      <c r="E11122">
        <v>77.016202000000007</v>
      </c>
      <c r="F11122" s="18">
        <v>45589</v>
      </c>
      <c r="G11122" s="19">
        <v>0.66666666666666696</v>
      </c>
      <c r="H11122">
        <v>16</v>
      </c>
      <c r="I11122" s="13" t="s">
        <v>202</v>
      </c>
      <c r="J11122">
        <v>0</v>
      </c>
      <c r="K11122" s="13" t="s">
        <v>214</v>
      </c>
      <c r="L11122">
        <v>4</v>
      </c>
      <c r="M11122">
        <v>0</v>
      </c>
      <c r="N11122" s="13" t="s">
        <v>94</v>
      </c>
      <c r="O11122" s="13" t="s">
        <v>95</v>
      </c>
      <c r="P11122">
        <v>27</v>
      </c>
      <c r="Q11122" s="13" t="s">
        <v>97</v>
      </c>
      <c r="R11122" s="13" t="s">
        <v>208</v>
      </c>
      <c r="S11122" s="13" t="s">
        <v>196</v>
      </c>
      <c r="T11122">
        <v>3</v>
      </c>
      <c r="U11122">
        <v>1</v>
      </c>
      <c r="V11122">
        <v>0</v>
      </c>
      <c r="W11122" s="13" t="s">
        <v>101</v>
      </c>
      <c r="X11122">
        <v>0.65</v>
      </c>
    </row>
    <row r="11123" spans="1:24" x14ac:dyDescent="0.3">
      <c r="A11123">
        <v>11121</v>
      </c>
      <c r="B11123" t="s">
        <v>79</v>
      </c>
      <c r="C11123" t="s">
        <v>80</v>
      </c>
      <c r="D11123">
        <v>18.514195000000001</v>
      </c>
      <c r="E11123">
        <v>73.872310999999996</v>
      </c>
      <c r="F11123" s="18">
        <v>45331</v>
      </c>
      <c r="G11123" s="19">
        <v>0.33333333333333298</v>
      </c>
      <c r="H11123">
        <v>8</v>
      </c>
      <c r="I11123" s="13" t="s">
        <v>211</v>
      </c>
      <c r="J11123">
        <v>0</v>
      </c>
      <c r="K11123" s="13" t="s">
        <v>214</v>
      </c>
      <c r="L11123">
        <v>1</v>
      </c>
      <c r="M11123">
        <v>1</v>
      </c>
      <c r="N11123" s="13" t="s">
        <v>212</v>
      </c>
      <c r="O11123" s="13" t="s">
        <v>195</v>
      </c>
      <c r="P11123">
        <v>37</v>
      </c>
      <c r="Q11123" s="13" t="s">
        <v>97</v>
      </c>
      <c r="R11123" s="13" t="s">
        <v>98</v>
      </c>
      <c r="S11123" s="13" t="s">
        <v>193</v>
      </c>
      <c r="T11123">
        <v>1</v>
      </c>
      <c r="U11123">
        <v>0</v>
      </c>
      <c r="V11123">
        <v>1</v>
      </c>
      <c r="W11123" s="13" t="s">
        <v>101</v>
      </c>
      <c r="X11123">
        <v>0.6</v>
      </c>
    </row>
    <row r="11124" spans="1:24" x14ac:dyDescent="0.3">
      <c r="A11124">
        <v>11122</v>
      </c>
      <c r="B11124" t="s">
        <v>206</v>
      </c>
      <c r="C11124" t="s">
        <v>207</v>
      </c>
      <c r="D11124">
        <v>12.890487</v>
      </c>
      <c r="E11124">
        <v>77.762825000000007</v>
      </c>
      <c r="F11124" s="18">
        <v>45043</v>
      </c>
      <c r="G11124" s="19">
        <v>0.5</v>
      </c>
      <c r="H11124">
        <v>12</v>
      </c>
      <c r="I11124" s="13" t="s">
        <v>202</v>
      </c>
      <c r="J11124">
        <v>0</v>
      </c>
      <c r="K11124" s="13" t="s">
        <v>191</v>
      </c>
      <c r="L11124">
        <v>3</v>
      </c>
      <c r="M11124">
        <v>0</v>
      </c>
      <c r="N11124" s="13" t="s">
        <v>212</v>
      </c>
      <c r="O11124" s="13" t="s">
        <v>195</v>
      </c>
      <c r="P11124">
        <v>35</v>
      </c>
      <c r="Q11124" s="13" t="s">
        <v>195</v>
      </c>
      <c r="R11124" s="13" t="s">
        <v>98</v>
      </c>
      <c r="S11124" s="13" t="s">
        <v>196</v>
      </c>
      <c r="T11124">
        <v>3</v>
      </c>
      <c r="U11124">
        <v>3</v>
      </c>
      <c r="V11124">
        <v>0</v>
      </c>
      <c r="W11124" s="13" t="s">
        <v>101</v>
      </c>
      <c r="X11124">
        <v>0.25</v>
      </c>
    </row>
    <row r="11125" spans="1:24" x14ac:dyDescent="0.3">
      <c r="A11125">
        <v>11123</v>
      </c>
      <c r="B11125" t="s">
        <v>79</v>
      </c>
      <c r="C11125" t="s">
        <v>80</v>
      </c>
      <c r="D11125">
        <v>18.696120000000001</v>
      </c>
      <c r="E11125">
        <v>73.966043999999997</v>
      </c>
      <c r="F11125" s="18">
        <v>44817</v>
      </c>
      <c r="G11125" s="19">
        <v>0.70833333333333304</v>
      </c>
      <c r="H11125">
        <v>17</v>
      </c>
      <c r="I11125" s="13" t="s">
        <v>215</v>
      </c>
      <c r="J11125">
        <v>0</v>
      </c>
      <c r="K11125" s="13" t="s">
        <v>214</v>
      </c>
      <c r="L11125">
        <v>4</v>
      </c>
      <c r="M11125">
        <v>0</v>
      </c>
      <c r="N11125" s="13" t="s">
        <v>94</v>
      </c>
      <c r="O11125" s="13" t="s">
        <v>95</v>
      </c>
      <c r="P11125">
        <v>19</v>
      </c>
      <c r="Q11125" s="13" t="s">
        <v>97</v>
      </c>
      <c r="R11125" s="13" t="s">
        <v>205</v>
      </c>
      <c r="S11125" s="13" t="s">
        <v>196</v>
      </c>
      <c r="T11125">
        <v>2</v>
      </c>
      <c r="U11125">
        <v>2</v>
      </c>
      <c r="V11125">
        <v>1</v>
      </c>
      <c r="W11125" s="13" t="s">
        <v>101</v>
      </c>
      <c r="X11125">
        <v>0.8</v>
      </c>
    </row>
    <row r="11126" spans="1:24" x14ac:dyDescent="0.3">
      <c r="A11126">
        <v>11124</v>
      </c>
      <c r="B11126" t="s">
        <v>206</v>
      </c>
      <c r="C11126" t="s">
        <v>207</v>
      </c>
      <c r="D11126">
        <v>12.82014</v>
      </c>
      <c r="E11126">
        <v>77.520420000000001</v>
      </c>
      <c r="F11126" s="18">
        <v>45459</v>
      </c>
      <c r="G11126" s="19">
        <v>0.70833333333333304</v>
      </c>
      <c r="H11126">
        <v>17</v>
      </c>
      <c r="I11126" s="13" t="s">
        <v>89</v>
      </c>
      <c r="J11126">
        <v>1</v>
      </c>
      <c r="K11126" s="13" t="s">
        <v>191</v>
      </c>
      <c r="L11126">
        <v>6</v>
      </c>
      <c r="M11126">
        <v>1</v>
      </c>
      <c r="N11126" s="13" t="s">
        <v>192</v>
      </c>
      <c r="O11126" s="13" t="s">
        <v>97</v>
      </c>
      <c r="P11126">
        <v>23</v>
      </c>
      <c r="Q11126" s="13" t="s">
        <v>95</v>
      </c>
      <c r="R11126" s="13" t="s">
        <v>205</v>
      </c>
      <c r="S11126" s="13" t="s">
        <v>196</v>
      </c>
      <c r="T11126">
        <v>2</v>
      </c>
      <c r="U11126">
        <v>1</v>
      </c>
      <c r="V11126">
        <v>1</v>
      </c>
      <c r="W11126" s="13" t="s">
        <v>101</v>
      </c>
      <c r="X11126">
        <v>0.25</v>
      </c>
    </row>
    <row r="11127" spans="1:24" x14ac:dyDescent="0.3">
      <c r="A11127">
        <v>11125</v>
      </c>
      <c r="B11127" t="s">
        <v>79</v>
      </c>
      <c r="C11127" t="s">
        <v>80</v>
      </c>
      <c r="D11127">
        <v>18.427033000000002</v>
      </c>
      <c r="E11127">
        <v>73.823268999999996</v>
      </c>
      <c r="F11127" s="18">
        <v>45572</v>
      </c>
      <c r="G11127" s="19">
        <v>0.20833333333333301</v>
      </c>
      <c r="H11127">
        <v>5</v>
      </c>
      <c r="I11127" s="13" t="s">
        <v>204</v>
      </c>
      <c r="J11127">
        <v>0</v>
      </c>
      <c r="K11127" s="13" t="s">
        <v>214</v>
      </c>
      <c r="L11127">
        <v>5</v>
      </c>
      <c r="M11127">
        <v>0</v>
      </c>
      <c r="N11127" s="13" t="s">
        <v>212</v>
      </c>
      <c r="O11127" s="13" t="s">
        <v>95</v>
      </c>
      <c r="P11127">
        <v>24</v>
      </c>
      <c r="Q11127" s="13" t="s">
        <v>97</v>
      </c>
      <c r="R11127" s="13" t="s">
        <v>205</v>
      </c>
      <c r="S11127" s="13" t="s">
        <v>196</v>
      </c>
      <c r="T11127">
        <v>1</v>
      </c>
      <c r="U11127">
        <v>0</v>
      </c>
      <c r="V11127">
        <v>0</v>
      </c>
      <c r="W11127" s="13" t="s">
        <v>101</v>
      </c>
      <c r="X11127">
        <v>0.65</v>
      </c>
    </row>
    <row r="11128" spans="1:24" x14ac:dyDescent="0.3">
      <c r="A11128">
        <v>11126</v>
      </c>
      <c r="B11128" t="s">
        <v>209</v>
      </c>
      <c r="C11128" t="s">
        <v>210</v>
      </c>
      <c r="D11128">
        <v>17.407298999999998</v>
      </c>
      <c r="E11128">
        <v>78.307435999999996</v>
      </c>
      <c r="F11128" s="18">
        <v>44768</v>
      </c>
      <c r="G11128" s="19">
        <v>0.83333333333333304</v>
      </c>
      <c r="H11128">
        <v>20</v>
      </c>
      <c r="I11128" s="13" t="s">
        <v>215</v>
      </c>
      <c r="J11128">
        <v>0</v>
      </c>
      <c r="K11128" s="13" t="s">
        <v>92</v>
      </c>
      <c r="L11128">
        <v>1</v>
      </c>
      <c r="M11128">
        <v>0</v>
      </c>
      <c r="N11128" s="13" t="s">
        <v>94</v>
      </c>
      <c r="O11128" s="13" t="s">
        <v>95</v>
      </c>
      <c r="P11128">
        <v>23</v>
      </c>
      <c r="Q11128" s="13" t="s">
        <v>97</v>
      </c>
      <c r="R11128" s="13" t="s">
        <v>199</v>
      </c>
      <c r="S11128" s="13" t="s">
        <v>196</v>
      </c>
      <c r="T11128">
        <v>3</v>
      </c>
      <c r="U11128">
        <v>2</v>
      </c>
      <c r="V11128">
        <v>0</v>
      </c>
      <c r="W11128" s="13" t="s">
        <v>101</v>
      </c>
      <c r="X11128">
        <v>0.65</v>
      </c>
    </row>
    <row r="11129" spans="1:24" x14ac:dyDescent="0.3">
      <c r="A11129">
        <v>11127</v>
      </c>
      <c r="B11129" t="s">
        <v>200</v>
      </c>
      <c r="C11129" t="s">
        <v>201</v>
      </c>
      <c r="D11129">
        <v>13.002659</v>
      </c>
      <c r="E11129">
        <v>80.250872999999999</v>
      </c>
      <c r="F11129" s="18">
        <v>44675</v>
      </c>
      <c r="G11129" s="19">
        <v>0.5</v>
      </c>
      <c r="H11129">
        <v>12</v>
      </c>
      <c r="I11129" s="13" t="s">
        <v>89</v>
      </c>
      <c r="J11129">
        <v>1</v>
      </c>
      <c r="K11129" s="13" t="s">
        <v>191</v>
      </c>
      <c r="L11129">
        <v>1</v>
      </c>
      <c r="M11129">
        <v>1</v>
      </c>
      <c r="N11129" s="13" t="s">
        <v>212</v>
      </c>
      <c r="O11129" s="13" t="s">
        <v>195</v>
      </c>
      <c r="P11129">
        <v>31</v>
      </c>
      <c r="Q11129" s="13" t="s">
        <v>97</v>
      </c>
      <c r="R11129" s="13" t="s">
        <v>205</v>
      </c>
      <c r="S11129" s="13" t="s">
        <v>99</v>
      </c>
      <c r="T11129">
        <v>4</v>
      </c>
      <c r="U11129">
        <v>4</v>
      </c>
      <c r="V11129">
        <v>0</v>
      </c>
      <c r="W11129" s="13" t="s">
        <v>101</v>
      </c>
      <c r="X11129">
        <v>0.65</v>
      </c>
    </row>
    <row r="11130" spans="1:24" x14ac:dyDescent="0.3">
      <c r="A11130">
        <v>11128</v>
      </c>
      <c r="B11130" t="s">
        <v>217</v>
      </c>
      <c r="C11130" t="s">
        <v>218</v>
      </c>
      <c r="D11130">
        <v>22.666646</v>
      </c>
      <c r="E11130">
        <v>88.463628999999997</v>
      </c>
      <c r="F11130" s="18">
        <v>45495</v>
      </c>
      <c r="G11130" s="19">
        <v>8.3333333333333301E-2</v>
      </c>
      <c r="H11130">
        <v>2</v>
      </c>
      <c r="I11130" s="13" t="s">
        <v>204</v>
      </c>
      <c r="J11130">
        <v>0</v>
      </c>
      <c r="K11130" s="13" t="s">
        <v>214</v>
      </c>
      <c r="L11130">
        <v>6</v>
      </c>
      <c r="M11130">
        <v>1</v>
      </c>
      <c r="N11130" s="13" t="s">
        <v>212</v>
      </c>
      <c r="O11130" s="13" t="s">
        <v>95</v>
      </c>
      <c r="P11130">
        <v>26</v>
      </c>
      <c r="Q11130" s="13" t="s">
        <v>95</v>
      </c>
      <c r="R11130" s="13" t="s">
        <v>205</v>
      </c>
      <c r="S11130" s="13" t="s">
        <v>196</v>
      </c>
      <c r="T11130">
        <v>2</v>
      </c>
      <c r="U11130">
        <v>1</v>
      </c>
      <c r="V11130">
        <v>0</v>
      </c>
      <c r="W11130" s="13" t="s">
        <v>101</v>
      </c>
      <c r="X11130">
        <v>0.45</v>
      </c>
    </row>
    <row r="11131" spans="1:24" x14ac:dyDescent="0.3">
      <c r="A11131">
        <v>11129</v>
      </c>
      <c r="B11131" t="s">
        <v>209</v>
      </c>
      <c r="C11131" t="s">
        <v>210</v>
      </c>
      <c r="D11131">
        <v>17.392809</v>
      </c>
      <c r="E11131">
        <v>78.512899000000004</v>
      </c>
      <c r="F11131" s="18">
        <v>45516</v>
      </c>
      <c r="G11131" s="19">
        <v>4.1666666666666699E-2</v>
      </c>
      <c r="H11131">
        <v>1</v>
      </c>
      <c r="I11131" s="13" t="s">
        <v>204</v>
      </c>
      <c r="J11131">
        <v>0</v>
      </c>
      <c r="K11131" s="13" t="s">
        <v>214</v>
      </c>
      <c r="L11131">
        <v>4</v>
      </c>
      <c r="M11131">
        <v>1</v>
      </c>
      <c r="N11131" s="13" t="s">
        <v>192</v>
      </c>
      <c r="O11131" s="13" t="s">
        <v>97</v>
      </c>
      <c r="P11131">
        <v>26</v>
      </c>
      <c r="Q11131" s="13" t="s">
        <v>95</v>
      </c>
      <c r="R11131" s="13" t="s">
        <v>199</v>
      </c>
      <c r="S11131" s="13" t="s">
        <v>196</v>
      </c>
      <c r="T11131">
        <v>4</v>
      </c>
      <c r="U11131">
        <v>2</v>
      </c>
      <c r="V11131">
        <v>0</v>
      </c>
      <c r="W11131" s="13" t="s">
        <v>101</v>
      </c>
      <c r="X11131">
        <v>0.1</v>
      </c>
    </row>
    <row r="11132" spans="1:24" x14ac:dyDescent="0.3">
      <c r="A11132">
        <v>11130</v>
      </c>
      <c r="B11132" t="s">
        <v>203</v>
      </c>
      <c r="C11132" t="s">
        <v>203</v>
      </c>
      <c r="D11132">
        <v>28.633945000000001</v>
      </c>
      <c r="E11132">
        <v>77.192312999999999</v>
      </c>
      <c r="F11132" s="18">
        <v>45419</v>
      </c>
      <c r="G11132" s="19">
        <v>0.95833333333333304</v>
      </c>
      <c r="H11132">
        <v>23</v>
      </c>
      <c r="I11132" s="13" t="s">
        <v>215</v>
      </c>
      <c r="J11132">
        <v>0</v>
      </c>
      <c r="K11132" s="13" t="s">
        <v>191</v>
      </c>
      <c r="L11132">
        <v>1</v>
      </c>
      <c r="M11132">
        <v>1</v>
      </c>
      <c r="N11132" s="13" t="s">
        <v>94</v>
      </c>
      <c r="O11132" s="13" t="s">
        <v>95</v>
      </c>
      <c r="P11132">
        <v>34</v>
      </c>
      <c r="Q11132" s="13" t="s">
        <v>195</v>
      </c>
      <c r="R11132" s="13" t="s">
        <v>213</v>
      </c>
      <c r="S11132" s="13" t="s">
        <v>99</v>
      </c>
      <c r="T11132">
        <v>1</v>
      </c>
      <c r="U11132">
        <v>1</v>
      </c>
      <c r="V11132">
        <v>0</v>
      </c>
      <c r="W11132" s="13" t="s">
        <v>101</v>
      </c>
      <c r="X11132">
        <v>0.65</v>
      </c>
    </row>
    <row r="11133" spans="1:24" x14ac:dyDescent="0.3">
      <c r="A11133">
        <v>11131</v>
      </c>
      <c r="B11133" t="s">
        <v>206</v>
      </c>
      <c r="C11133" t="s">
        <v>207</v>
      </c>
      <c r="D11133">
        <v>13.050504</v>
      </c>
      <c r="E11133">
        <v>77.479737999999998</v>
      </c>
      <c r="F11133" s="18">
        <v>45009</v>
      </c>
      <c r="G11133" s="19">
        <v>0.125</v>
      </c>
      <c r="H11133">
        <v>3</v>
      </c>
      <c r="I11133" s="13" t="s">
        <v>211</v>
      </c>
      <c r="J11133">
        <v>0</v>
      </c>
      <c r="K11133" s="13" t="s">
        <v>214</v>
      </c>
      <c r="L11133">
        <v>5</v>
      </c>
      <c r="M11133">
        <v>0</v>
      </c>
      <c r="N11133" s="13" t="s">
        <v>94</v>
      </c>
      <c r="O11133" s="13" t="s">
        <v>95</v>
      </c>
      <c r="P11133">
        <v>35</v>
      </c>
      <c r="Q11133" s="13" t="s">
        <v>195</v>
      </c>
      <c r="R11133" s="13" t="s">
        <v>208</v>
      </c>
      <c r="S11133" s="13" t="s">
        <v>99</v>
      </c>
      <c r="T11133">
        <v>5</v>
      </c>
      <c r="U11133">
        <v>5</v>
      </c>
      <c r="V11133">
        <v>0</v>
      </c>
      <c r="W11133" s="13" t="s">
        <v>101</v>
      </c>
      <c r="X11133">
        <v>0.65</v>
      </c>
    </row>
    <row r="11134" spans="1:24" x14ac:dyDescent="0.3">
      <c r="A11134">
        <v>11132</v>
      </c>
      <c r="B11134" t="s">
        <v>217</v>
      </c>
      <c r="C11134" t="s">
        <v>218</v>
      </c>
      <c r="D11134">
        <v>22.661667999999999</v>
      </c>
      <c r="E11134">
        <v>88.455832000000001</v>
      </c>
      <c r="F11134" s="18">
        <v>45620</v>
      </c>
      <c r="G11134" s="19">
        <v>0.20833333333333301</v>
      </c>
      <c r="H11134">
        <v>5</v>
      </c>
      <c r="I11134" s="13" t="s">
        <v>89</v>
      </c>
      <c r="J11134">
        <v>1</v>
      </c>
      <c r="K11134" s="13" t="s">
        <v>191</v>
      </c>
      <c r="L11134">
        <v>6</v>
      </c>
      <c r="M11134">
        <v>0</v>
      </c>
      <c r="N11134" s="13" t="s">
        <v>94</v>
      </c>
      <c r="O11134" s="13" t="s">
        <v>95</v>
      </c>
      <c r="P11134">
        <v>20</v>
      </c>
      <c r="Q11134" s="13" t="s">
        <v>97</v>
      </c>
      <c r="R11134" s="13" t="s">
        <v>199</v>
      </c>
      <c r="S11134" s="13" t="s">
        <v>99</v>
      </c>
      <c r="T11134">
        <v>3</v>
      </c>
      <c r="U11134">
        <v>3</v>
      </c>
      <c r="V11134">
        <v>0</v>
      </c>
      <c r="W11134" s="13" t="s">
        <v>101</v>
      </c>
      <c r="X11134">
        <v>0.85</v>
      </c>
    </row>
    <row r="11135" spans="1:24" x14ac:dyDescent="0.3">
      <c r="A11135">
        <v>11133</v>
      </c>
      <c r="B11135" t="s">
        <v>200</v>
      </c>
      <c r="C11135" t="s">
        <v>201</v>
      </c>
      <c r="D11135">
        <v>13.116974000000001</v>
      </c>
      <c r="E11135">
        <v>80.140602999999999</v>
      </c>
      <c r="F11135" s="18">
        <v>45700</v>
      </c>
      <c r="G11135" s="19">
        <v>0.16666666666666699</v>
      </c>
      <c r="H11135">
        <v>4</v>
      </c>
      <c r="I11135" s="13" t="s">
        <v>194</v>
      </c>
      <c r="J11135">
        <v>0</v>
      </c>
      <c r="K11135" s="13" t="s">
        <v>191</v>
      </c>
      <c r="L11135">
        <v>6</v>
      </c>
      <c r="M11135">
        <v>0</v>
      </c>
      <c r="N11135" s="13" t="s">
        <v>192</v>
      </c>
      <c r="O11135" s="13" t="s">
        <v>97</v>
      </c>
      <c r="P11135">
        <v>18</v>
      </c>
      <c r="Q11135" s="13" t="s">
        <v>95</v>
      </c>
      <c r="R11135" s="13" t="s">
        <v>213</v>
      </c>
      <c r="S11135" s="13" t="s">
        <v>193</v>
      </c>
      <c r="T11135">
        <v>5</v>
      </c>
      <c r="U11135">
        <v>1</v>
      </c>
      <c r="V11135">
        <v>0</v>
      </c>
      <c r="W11135" s="13" t="s">
        <v>101</v>
      </c>
      <c r="X11135">
        <v>0.1</v>
      </c>
    </row>
    <row r="11136" spans="1:24" x14ac:dyDescent="0.3">
      <c r="A11136">
        <v>11134</v>
      </c>
      <c r="B11136" t="s">
        <v>197</v>
      </c>
      <c r="C11136" t="s">
        <v>198</v>
      </c>
      <c r="D11136">
        <v>30.785995</v>
      </c>
      <c r="E11136">
        <v>76.784319999999994</v>
      </c>
      <c r="F11136" s="18">
        <v>44692</v>
      </c>
      <c r="G11136" s="19">
        <v>0.83333333333333304</v>
      </c>
      <c r="H11136">
        <v>20</v>
      </c>
      <c r="I11136" s="13" t="s">
        <v>194</v>
      </c>
      <c r="J11136">
        <v>0</v>
      </c>
      <c r="K11136" s="13" t="s">
        <v>191</v>
      </c>
      <c r="L11136">
        <v>5</v>
      </c>
      <c r="M11136">
        <v>0</v>
      </c>
      <c r="N11136" s="13" t="s">
        <v>212</v>
      </c>
      <c r="O11136" s="13" t="s">
        <v>95</v>
      </c>
      <c r="P11136">
        <v>40</v>
      </c>
      <c r="Q11136" s="13" t="s">
        <v>95</v>
      </c>
      <c r="R11136" s="13" t="s">
        <v>205</v>
      </c>
      <c r="S11136" s="13" t="s">
        <v>196</v>
      </c>
      <c r="T11136">
        <v>1</v>
      </c>
      <c r="U11136">
        <v>1</v>
      </c>
      <c r="V11136">
        <v>0</v>
      </c>
      <c r="W11136" s="13" t="s">
        <v>101</v>
      </c>
      <c r="X11136">
        <v>0.45</v>
      </c>
    </row>
    <row r="11137" spans="1:24" x14ac:dyDescent="0.3">
      <c r="A11137">
        <v>11135</v>
      </c>
      <c r="B11137" t="s">
        <v>79</v>
      </c>
      <c r="C11137" t="s">
        <v>80</v>
      </c>
      <c r="D11137">
        <v>18.647658</v>
      </c>
      <c r="E11137">
        <v>73.930728999999999</v>
      </c>
      <c r="F11137" s="18">
        <v>44836</v>
      </c>
      <c r="G11137" s="19">
        <v>0.91666666666666696</v>
      </c>
      <c r="H11137">
        <v>22</v>
      </c>
      <c r="I11137" s="13" t="s">
        <v>89</v>
      </c>
      <c r="J11137">
        <v>1</v>
      </c>
      <c r="K11137" s="13" t="s">
        <v>92</v>
      </c>
      <c r="L11137">
        <v>3</v>
      </c>
      <c r="M11137">
        <v>1</v>
      </c>
      <c r="N11137" s="13" t="s">
        <v>212</v>
      </c>
      <c r="O11137" s="13" t="s">
        <v>95</v>
      </c>
      <c r="P11137">
        <v>39</v>
      </c>
      <c r="Q11137" s="13" t="s">
        <v>195</v>
      </c>
      <c r="R11137" s="13" t="s">
        <v>213</v>
      </c>
      <c r="S11137" s="13" t="s">
        <v>196</v>
      </c>
      <c r="T11137">
        <v>2</v>
      </c>
      <c r="U11137">
        <v>0</v>
      </c>
      <c r="V11137">
        <v>0</v>
      </c>
      <c r="W11137" s="13" t="s">
        <v>101</v>
      </c>
      <c r="X11137">
        <v>0.45</v>
      </c>
    </row>
    <row r="11138" spans="1:24" x14ac:dyDescent="0.3">
      <c r="A11138">
        <v>11136</v>
      </c>
      <c r="B11138" t="s">
        <v>200</v>
      </c>
      <c r="C11138" t="s">
        <v>201</v>
      </c>
      <c r="D11138">
        <v>12.905436999999999</v>
      </c>
      <c r="E11138">
        <v>80.180288000000004</v>
      </c>
      <c r="F11138" s="18">
        <v>45541</v>
      </c>
      <c r="G11138" s="19">
        <v>8.3333333333333301E-2</v>
      </c>
      <c r="H11138">
        <v>2</v>
      </c>
      <c r="I11138" s="13" t="s">
        <v>211</v>
      </c>
      <c r="J11138">
        <v>0</v>
      </c>
      <c r="K11138" s="13" t="s">
        <v>92</v>
      </c>
      <c r="L11138">
        <v>3</v>
      </c>
      <c r="M11138">
        <v>1</v>
      </c>
      <c r="N11138" s="13" t="s">
        <v>212</v>
      </c>
      <c r="O11138" s="13" t="s">
        <v>195</v>
      </c>
      <c r="P11138">
        <v>30</v>
      </c>
      <c r="Q11138" s="13" t="s">
        <v>95</v>
      </c>
      <c r="R11138" s="13" t="s">
        <v>213</v>
      </c>
      <c r="S11138" s="13" t="s">
        <v>196</v>
      </c>
      <c r="T11138">
        <v>2</v>
      </c>
      <c r="U11138">
        <v>2</v>
      </c>
      <c r="V11138">
        <v>0</v>
      </c>
      <c r="W11138" s="13" t="s">
        <v>101</v>
      </c>
      <c r="X11138">
        <v>0.25</v>
      </c>
    </row>
    <row r="11139" spans="1:24" x14ac:dyDescent="0.3">
      <c r="A11139">
        <v>11137</v>
      </c>
      <c r="B11139" t="s">
        <v>197</v>
      </c>
      <c r="C11139" t="s">
        <v>198</v>
      </c>
      <c r="D11139">
        <v>30.608936</v>
      </c>
      <c r="E11139">
        <v>76.728223</v>
      </c>
      <c r="F11139" s="18">
        <v>45159</v>
      </c>
      <c r="G11139" s="19">
        <v>0.5</v>
      </c>
      <c r="H11139">
        <v>12</v>
      </c>
      <c r="I11139" s="13" t="s">
        <v>204</v>
      </c>
      <c r="J11139">
        <v>0</v>
      </c>
      <c r="K11139" s="13" t="s">
        <v>191</v>
      </c>
      <c r="L11139">
        <v>1</v>
      </c>
      <c r="M11139">
        <v>0</v>
      </c>
      <c r="N11139" s="13" t="s">
        <v>212</v>
      </c>
      <c r="O11139" s="13" t="s">
        <v>95</v>
      </c>
      <c r="P11139">
        <v>31</v>
      </c>
      <c r="Q11139" s="13" t="s">
        <v>95</v>
      </c>
      <c r="R11139" s="13" t="s">
        <v>205</v>
      </c>
      <c r="S11139" s="13" t="s">
        <v>196</v>
      </c>
      <c r="T11139">
        <v>5</v>
      </c>
      <c r="U11139">
        <v>2</v>
      </c>
      <c r="V11139">
        <v>0</v>
      </c>
      <c r="W11139" s="13" t="s">
        <v>101</v>
      </c>
      <c r="X11139">
        <v>0.45</v>
      </c>
    </row>
    <row r="11140" spans="1:24" x14ac:dyDescent="0.3">
      <c r="A11140">
        <v>11138</v>
      </c>
      <c r="B11140" t="s">
        <v>206</v>
      </c>
      <c r="C11140" t="s">
        <v>207</v>
      </c>
      <c r="D11140">
        <v>13.101554</v>
      </c>
      <c r="E11140">
        <v>77.728924000000006</v>
      </c>
      <c r="F11140" s="18">
        <v>45693</v>
      </c>
      <c r="G11140" s="19">
        <v>0.83333333333333304</v>
      </c>
      <c r="H11140">
        <v>20</v>
      </c>
      <c r="I11140" s="13" t="s">
        <v>194</v>
      </c>
      <c r="J11140">
        <v>0</v>
      </c>
      <c r="K11140" s="13" t="s">
        <v>214</v>
      </c>
      <c r="L11140">
        <v>1</v>
      </c>
      <c r="M11140">
        <v>1</v>
      </c>
      <c r="N11140" s="13" t="s">
        <v>192</v>
      </c>
      <c r="O11140" s="13" t="s">
        <v>97</v>
      </c>
      <c r="P11140">
        <v>31</v>
      </c>
      <c r="Q11140" s="13" t="s">
        <v>95</v>
      </c>
      <c r="R11140" s="13" t="s">
        <v>208</v>
      </c>
      <c r="S11140" s="13" t="s">
        <v>196</v>
      </c>
      <c r="T11140">
        <v>1</v>
      </c>
      <c r="U11140">
        <v>1</v>
      </c>
      <c r="V11140">
        <v>0</v>
      </c>
      <c r="W11140" s="13" t="s">
        <v>101</v>
      </c>
      <c r="X11140">
        <v>0.1</v>
      </c>
    </row>
    <row r="11141" spans="1:24" x14ac:dyDescent="0.3">
      <c r="A11141">
        <v>11139</v>
      </c>
      <c r="B11141" t="s">
        <v>203</v>
      </c>
      <c r="C11141" t="s">
        <v>203</v>
      </c>
      <c r="D11141">
        <v>28.700006999999999</v>
      </c>
      <c r="E11141">
        <v>77.021874999999994</v>
      </c>
      <c r="F11141" s="18">
        <v>45463</v>
      </c>
      <c r="G11141" s="19">
        <v>0.54166666666666696</v>
      </c>
      <c r="H11141">
        <v>13</v>
      </c>
      <c r="I11141" s="13" t="s">
        <v>202</v>
      </c>
      <c r="J11141">
        <v>0</v>
      </c>
      <c r="K11141" s="13" t="s">
        <v>92</v>
      </c>
      <c r="L11141">
        <v>1</v>
      </c>
      <c r="M11141">
        <v>1</v>
      </c>
      <c r="N11141" s="13" t="s">
        <v>94</v>
      </c>
      <c r="O11141" s="13" t="s">
        <v>95</v>
      </c>
      <c r="P11141">
        <v>22</v>
      </c>
      <c r="Q11141" s="13" t="s">
        <v>95</v>
      </c>
      <c r="R11141" s="13" t="s">
        <v>205</v>
      </c>
      <c r="S11141" s="13" t="s">
        <v>196</v>
      </c>
      <c r="T11141">
        <v>2</v>
      </c>
      <c r="U11141">
        <v>2</v>
      </c>
      <c r="V11141">
        <v>0</v>
      </c>
      <c r="W11141" s="13" t="s">
        <v>101</v>
      </c>
      <c r="X11141">
        <v>0.45</v>
      </c>
    </row>
    <row r="11142" spans="1:24" x14ac:dyDescent="0.3">
      <c r="A11142">
        <v>11140</v>
      </c>
      <c r="B11142" t="s">
        <v>190</v>
      </c>
      <c r="C11142" t="s">
        <v>80</v>
      </c>
      <c r="D11142">
        <v>19.104991999999999</v>
      </c>
      <c r="E11142">
        <v>72.814819</v>
      </c>
      <c r="F11142" s="18">
        <v>45026</v>
      </c>
      <c r="G11142" s="19">
        <v>0.95833333333333304</v>
      </c>
      <c r="H11142">
        <v>23</v>
      </c>
      <c r="I11142" s="13" t="s">
        <v>204</v>
      </c>
      <c r="J11142">
        <v>0</v>
      </c>
      <c r="K11142" s="13" t="s">
        <v>92</v>
      </c>
      <c r="L11142">
        <v>4</v>
      </c>
      <c r="M11142">
        <v>0</v>
      </c>
      <c r="N11142" s="13" t="s">
        <v>212</v>
      </c>
      <c r="O11142" s="13" t="s">
        <v>95</v>
      </c>
      <c r="P11142">
        <v>40</v>
      </c>
      <c r="Q11142" s="13" t="s">
        <v>97</v>
      </c>
      <c r="R11142" s="13" t="s">
        <v>205</v>
      </c>
      <c r="S11142" s="13" t="s">
        <v>99</v>
      </c>
      <c r="T11142">
        <v>2</v>
      </c>
      <c r="U11142">
        <v>2</v>
      </c>
      <c r="V11142">
        <v>0</v>
      </c>
      <c r="W11142" s="13" t="s">
        <v>101</v>
      </c>
      <c r="X11142">
        <v>0.85</v>
      </c>
    </row>
    <row r="11143" spans="1:24" x14ac:dyDescent="0.3">
      <c r="A11143">
        <v>11141</v>
      </c>
      <c r="B11143" t="s">
        <v>209</v>
      </c>
      <c r="C11143" t="s">
        <v>210</v>
      </c>
      <c r="D11143">
        <v>17.352229999999999</v>
      </c>
      <c r="E11143">
        <v>78.336933000000002</v>
      </c>
      <c r="F11143" s="18">
        <v>45565</v>
      </c>
      <c r="G11143" s="19">
        <v>0.70833333333333304</v>
      </c>
      <c r="H11143">
        <v>17</v>
      </c>
      <c r="I11143" s="13" t="s">
        <v>204</v>
      </c>
      <c r="J11143">
        <v>0</v>
      </c>
      <c r="K11143" s="13" t="s">
        <v>92</v>
      </c>
      <c r="L11143">
        <v>6</v>
      </c>
      <c r="M11143">
        <v>1</v>
      </c>
      <c r="N11143" s="13" t="s">
        <v>192</v>
      </c>
      <c r="O11143" s="13" t="s">
        <v>97</v>
      </c>
      <c r="P11143">
        <v>33</v>
      </c>
      <c r="Q11143" s="13" t="s">
        <v>195</v>
      </c>
      <c r="R11143" s="13" t="s">
        <v>208</v>
      </c>
      <c r="S11143" s="13" t="s">
        <v>193</v>
      </c>
      <c r="T11143">
        <v>3</v>
      </c>
      <c r="U11143">
        <v>2</v>
      </c>
      <c r="V11143">
        <v>1</v>
      </c>
      <c r="W11143" s="13" t="s">
        <v>101</v>
      </c>
      <c r="X11143">
        <v>0.25</v>
      </c>
    </row>
    <row r="11144" spans="1:24" x14ac:dyDescent="0.3">
      <c r="A11144">
        <v>11142</v>
      </c>
      <c r="B11144" t="s">
        <v>200</v>
      </c>
      <c r="C11144" t="s">
        <v>201</v>
      </c>
      <c r="D11144">
        <v>12.997028999999999</v>
      </c>
      <c r="E11144">
        <v>80.180985000000007</v>
      </c>
      <c r="F11144" s="18">
        <v>45403</v>
      </c>
      <c r="G11144" s="19">
        <v>0.5</v>
      </c>
      <c r="H11144">
        <v>12</v>
      </c>
      <c r="I11144" s="13" t="s">
        <v>89</v>
      </c>
      <c r="J11144">
        <v>1</v>
      </c>
      <c r="K11144" s="13" t="s">
        <v>92</v>
      </c>
      <c r="L11144">
        <v>5</v>
      </c>
      <c r="M11144">
        <v>1</v>
      </c>
      <c r="N11144" s="13" t="s">
        <v>212</v>
      </c>
      <c r="O11144" s="13" t="s">
        <v>95</v>
      </c>
      <c r="P11144">
        <v>23</v>
      </c>
      <c r="Q11144" s="13" t="s">
        <v>195</v>
      </c>
      <c r="R11144" s="13" t="s">
        <v>199</v>
      </c>
      <c r="S11144" s="13" t="s">
        <v>196</v>
      </c>
      <c r="T11144">
        <v>5</v>
      </c>
      <c r="U11144">
        <v>0</v>
      </c>
      <c r="V11144">
        <v>0</v>
      </c>
      <c r="W11144" s="13" t="s">
        <v>101</v>
      </c>
      <c r="X11144">
        <v>0.45</v>
      </c>
    </row>
    <row r="11145" spans="1:24" x14ac:dyDescent="0.3">
      <c r="A11145">
        <v>11143</v>
      </c>
      <c r="B11145" t="s">
        <v>200</v>
      </c>
      <c r="C11145" t="s">
        <v>201</v>
      </c>
      <c r="D11145">
        <v>13.171117000000001</v>
      </c>
      <c r="E11145">
        <v>80.116405999999998</v>
      </c>
      <c r="F11145" s="18">
        <v>44744</v>
      </c>
      <c r="G11145" s="19">
        <v>0.54166666666666696</v>
      </c>
      <c r="H11145">
        <v>13</v>
      </c>
      <c r="I11145" s="13" t="s">
        <v>219</v>
      </c>
      <c r="J11145">
        <v>1</v>
      </c>
      <c r="K11145" s="13" t="s">
        <v>92</v>
      </c>
      <c r="L11145">
        <v>5</v>
      </c>
      <c r="M11145">
        <v>0</v>
      </c>
      <c r="N11145" s="13" t="s">
        <v>192</v>
      </c>
      <c r="O11145" s="13" t="s">
        <v>97</v>
      </c>
      <c r="P11145">
        <v>30</v>
      </c>
      <c r="Q11145" s="13" t="s">
        <v>95</v>
      </c>
      <c r="R11145" s="13" t="s">
        <v>208</v>
      </c>
      <c r="S11145" s="13" t="s">
        <v>196</v>
      </c>
      <c r="T11145">
        <v>4</v>
      </c>
      <c r="U11145">
        <v>2</v>
      </c>
      <c r="V11145">
        <v>0</v>
      </c>
      <c r="W11145" s="13" t="s">
        <v>101</v>
      </c>
      <c r="X11145">
        <v>0.1</v>
      </c>
    </row>
    <row r="11146" spans="1:24" x14ac:dyDescent="0.3">
      <c r="A11146">
        <v>11144</v>
      </c>
      <c r="B11146" t="s">
        <v>79</v>
      </c>
      <c r="C11146" t="s">
        <v>80</v>
      </c>
      <c r="D11146">
        <v>18.614108000000002</v>
      </c>
      <c r="E11146">
        <v>73.778926999999996</v>
      </c>
      <c r="F11146" s="18">
        <v>45483</v>
      </c>
      <c r="G11146" s="19">
        <v>0.58333333333333304</v>
      </c>
      <c r="H11146">
        <v>14</v>
      </c>
      <c r="I11146" s="13" t="s">
        <v>194</v>
      </c>
      <c r="J11146">
        <v>0</v>
      </c>
      <c r="K11146" s="13" t="s">
        <v>214</v>
      </c>
      <c r="L11146">
        <v>3</v>
      </c>
      <c r="M11146">
        <v>0</v>
      </c>
      <c r="N11146" s="13" t="s">
        <v>192</v>
      </c>
      <c r="O11146" s="13" t="s">
        <v>97</v>
      </c>
      <c r="P11146">
        <v>26</v>
      </c>
      <c r="Q11146" s="13" t="s">
        <v>97</v>
      </c>
      <c r="R11146" s="13" t="s">
        <v>199</v>
      </c>
      <c r="S11146" s="13" t="s">
        <v>196</v>
      </c>
      <c r="T11146">
        <v>2</v>
      </c>
      <c r="U11146">
        <v>0</v>
      </c>
      <c r="V11146">
        <v>0</v>
      </c>
      <c r="W11146" s="13" t="s">
        <v>101</v>
      </c>
      <c r="X11146">
        <v>0.3</v>
      </c>
    </row>
    <row r="11147" spans="1:24" x14ac:dyDescent="0.3">
      <c r="A11147">
        <v>11145</v>
      </c>
      <c r="B11147" t="s">
        <v>203</v>
      </c>
      <c r="C11147" t="s">
        <v>203</v>
      </c>
      <c r="D11147">
        <v>28.826554999999999</v>
      </c>
      <c r="E11147">
        <v>76.817419000000001</v>
      </c>
      <c r="F11147" s="18">
        <v>45468</v>
      </c>
      <c r="G11147" s="19">
        <v>0.54166666666666696</v>
      </c>
      <c r="H11147">
        <v>13</v>
      </c>
      <c r="I11147" s="13" t="s">
        <v>215</v>
      </c>
      <c r="J11147">
        <v>0</v>
      </c>
      <c r="K11147" s="13" t="s">
        <v>92</v>
      </c>
      <c r="L11147">
        <v>2</v>
      </c>
      <c r="M11147">
        <v>0</v>
      </c>
      <c r="N11147" s="13" t="s">
        <v>192</v>
      </c>
      <c r="O11147" s="13" t="s">
        <v>97</v>
      </c>
      <c r="P11147">
        <v>24</v>
      </c>
      <c r="Q11147" s="13" t="s">
        <v>97</v>
      </c>
      <c r="R11147" s="13" t="s">
        <v>208</v>
      </c>
      <c r="S11147" s="13" t="s">
        <v>196</v>
      </c>
      <c r="T11147">
        <v>2</v>
      </c>
      <c r="U11147">
        <v>1</v>
      </c>
      <c r="V11147">
        <v>0</v>
      </c>
      <c r="W11147" s="13" t="s">
        <v>101</v>
      </c>
      <c r="X11147">
        <v>0.3</v>
      </c>
    </row>
    <row r="11148" spans="1:24" x14ac:dyDescent="0.3">
      <c r="A11148">
        <v>11146</v>
      </c>
      <c r="B11148" t="s">
        <v>200</v>
      </c>
      <c r="C11148" t="s">
        <v>201</v>
      </c>
      <c r="D11148">
        <v>12.834635</v>
      </c>
      <c r="E11148">
        <v>80.280411000000001</v>
      </c>
      <c r="F11148" s="18">
        <v>44746</v>
      </c>
      <c r="G11148" s="19">
        <v>0.75</v>
      </c>
      <c r="H11148">
        <v>18</v>
      </c>
      <c r="I11148" s="13" t="s">
        <v>204</v>
      </c>
      <c r="J11148">
        <v>0</v>
      </c>
      <c r="K11148" s="13" t="s">
        <v>191</v>
      </c>
      <c r="L11148">
        <v>5</v>
      </c>
      <c r="M11148">
        <v>0</v>
      </c>
      <c r="N11148" s="13" t="s">
        <v>212</v>
      </c>
      <c r="O11148" s="13" t="s">
        <v>195</v>
      </c>
      <c r="P11148">
        <v>28</v>
      </c>
      <c r="Q11148" s="13" t="s">
        <v>97</v>
      </c>
      <c r="R11148" s="13" t="s">
        <v>205</v>
      </c>
      <c r="S11148" s="13" t="s">
        <v>99</v>
      </c>
      <c r="T11148">
        <v>1</v>
      </c>
      <c r="U11148">
        <v>1</v>
      </c>
      <c r="V11148">
        <v>1</v>
      </c>
      <c r="W11148" s="13" t="s">
        <v>101</v>
      </c>
      <c r="X11148">
        <v>0.8</v>
      </c>
    </row>
    <row r="11149" spans="1:24" x14ac:dyDescent="0.3">
      <c r="A11149">
        <v>11147</v>
      </c>
      <c r="B11149" t="s">
        <v>79</v>
      </c>
      <c r="C11149" t="s">
        <v>80</v>
      </c>
      <c r="D11149">
        <v>18.645126999999999</v>
      </c>
      <c r="E11149">
        <v>73.949703999999997</v>
      </c>
      <c r="F11149" s="18">
        <v>45336</v>
      </c>
      <c r="G11149" s="19">
        <v>0.75</v>
      </c>
      <c r="H11149">
        <v>18</v>
      </c>
      <c r="I11149" s="13" t="s">
        <v>194</v>
      </c>
      <c r="J11149">
        <v>0</v>
      </c>
      <c r="K11149" s="13" t="s">
        <v>92</v>
      </c>
      <c r="L11149">
        <v>1</v>
      </c>
      <c r="M11149">
        <v>1</v>
      </c>
      <c r="N11149" s="13" t="s">
        <v>94</v>
      </c>
      <c r="O11149" s="13" t="s">
        <v>95</v>
      </c>
      <c r="P11149">
        <v>18</v>
      </c>
      <c r="Q11149" s="13" t="s">
        <v>195</v>
      </c>
      <c r="R11149" s="13" t="s">
        <v>98</v>
      </c>
      <c r="S11149" s="13" t="s">
        <v>196</v>
      </c>
      <c r="T11149">
        <v>3</v>
      </c>
      <c r="U11149">
        <v>2</v>
      </c>
      <c r="V11149">
        <v>1</v>
      </c>
      <c r="W11149" s="13" t="s">
        <v>101</v>
      </c>
      <c r="X11149">
        <v>0.6</v>
      </c>
    </row>
    <row r="11150" spans="1:24" x14ac:dyDescent="0.3">
      <c r="A11150">
        <v>11148</v>
      </c>
      <c r="B11150" t="s">
        <v>79</v>
      </c>
      <c r="C11150" t="s">
        <v>80</v>
      </c>
      <c r="D11150">
        <v>18.650130999999998</v>
      </c>
      <c r="E11150">
        <v>73.922859000000003</v>
      </c>
      <c r="F11150" s="18">
        <v>44715</v>
      </c>
      <c r="G11150" s="19">
        <v>0.45833333333333298</v>
      </c>
      <c r="H11150">
        <v>11</v>
      </c>
      <c r="I11150" s="13" t="s">
        <v>211</v>
      </c>
      <c r="J11150">
        <v>0</v>
      </c>
      <c r="K11150" s="13" t="s">
        <v>191</v>
      </c>
      <c r="L11150">
        <v>6</v>
      </c>
      <c r="M11150">
        <v>0</v>
      </c>
      <c r="N11150" s="13" t="s">
        <v>192</v>
      </c>
      <c r="O11150" s="13" t="s">
        <v>97</v>
      </c>
      <c r="P11150">
        <v>23</v>
      </c>
      <c r="Q11150" s="13" t="s">
        <v>95</v>
      </c>
      <c r="R11150" s="13" t="s">
        <v>208</v>
      </c>
      <c r="S11150" s="13" t="s">
        <v>99</v>
      </c>
      <c r="T11150">
        <v>2</v>
      </c>
      <c r="U11150">
        <v>2</v>
      </c>
      <c r="V11150">
        <v>0</v>
      </c>
      <c r="W11150" s="13" t="s">
        <v>101</v>
      </c>
      <c r="X11150">
        <v>0.3</v>
      </c>
    </row>
    <row r="11151" spans="1:24" x14ac:dyDescent="0.3">
      <c r="A11151">
        <v>11149</v>
      </c>
      <c r="B11151" t="s">
        <v>217</v>
      </c>
      <c r="C11151" t="s">
        <v>218</v>
      </c>
      <c r="D11151">
        <v>22.478266000000001</v>
      </c>
      <c r="E11151">
        <v>88.384381000000005</v>
      </c>
      <c r="F11151" s="18">
        <v>44622</v>
      </c>
      <c r="G11151" s="19">
        <v>0.20833333333333301</v>
      </c>
      <c r="H11151">
        <v>5</v>
      </c>
      <c r="I11151" s="13" t="s">
        <v>194</v>
      </c>
      <c r="J11151">
        <v>0</v>
      </c>
      <c r="K11151" s="13" t="s">
        <v>214</v>
      </c>
      <c r="L11151">
        <v>2</v>
      </c>
      <c r="M11151">
        <v>1</v>
      </c>
      <c r="N11151" s="13" t="s">
        <v>212</v>
      </c>
      <c r="O11151" s="13" t="s">
        <v>195</v>
      </c>
      <c r="P11151">
        <v>26</v>
      </c>
      <c r="Q11151" s="13" t="s">
        <v>195</v>
      </c>
      <c r="R11151" s="13" t="s">
        <v>205</v>
      </c>
      <c r="S11151" s="13" t="s">
        <v>196</v>
      </c>
      <c r="T11151">
        <v>5</v>
      </c>
      <c r="U11151">
        <v>4</v>
      </c>
      <c r="V11151">
        <v>0</v>
      </c>
      <c r="W11151" s="13" t="s">
        <v>101</v>
      </c>
      <c r="X11151">
        <v>0.25</v>
      </c>
    </row>
    <row r="11152" spans="1:24" x14ac:dyDescent="0.3">
      <c r="A11152">
        <v>11150</v>
      </c>
      <c r="B11152" t="s">
        <v>79</v>
      </c>
      <c r="C11152" t="s">
        <v>80</v>
      </c>
      <c r="D11152">
        <v>18.645212000000001</v>
      </c>
      <c r="E11152">
        <v>73.752696</v>
      </c>
      <c r="F11152" s="18">
        <v>45483</v>
      </c>
      <c r="G11152" s="19">
        <v>0.16666666666666699</v>
      </c>
      <c r="H11152">
        <v>4</v>
      </c>
      <c r="I11152" s="13" t="s">
        <v>194</v>
      </c>
      <c r="J11152">
        <v>0</v>
      </c>
      <c r="K11152" s="13" t="s">
        <v>214</v>
      </c>
      <c r="L11152">
        <v>4</v>
      </c>
      <c r="M11152">
        <v>0</v>
      </c>
      <c r="N11152" s="13" t="s">
        <v>94</v>
      </c>
      <c r="O11152" s="13" t="s">
        <v>95</v>
      </c>
      <c r="P11152">
        <v>35</v>
      </c>
      <c r="Q11152" s="13" t="s">
        <v>95</v>
      </c>
      <c r="R11152" s="13" t="s">
        <v>205</v>
      </c>
      <c r="S11152" s="13" t="s">
        <v>193</v>
      </c>
      <c r="T11152">
        <v>3</v>
      </c>
      <c r="U11152">
        <v>0</v>
      </c>
      <c r="V11152">
        <v>0</v>
      </c>
      <c r="W11152" s="13" t="s">
        <v>101</v>
      </c>
      <c r="X11152">
        <v>0.45</v>
      </c>
    </row>
    <row r="11153" spans="1:24" x14ac:dyDescent="0.3">
      <c r="A11153">
        <v>11151</v>
      </c>
      <c r="B11153" t="s">
        <v>200</v>
      </c>
      <c r="C11153" t="s">
        <v>201</v>
      </c>
      <c r="D11153">
        <v>13.138862</v>
      </c>
      <c r="E11153">
        <v>80.274586999999997</v>
      </c>
      <c r="F11153" s="18">
        <v>45094</v>
      </c>
      <c r="G11153" s="19">
        <v>0</v>
      </c>
      <c r="H11153">
        <v>0</v>
      </c>
      <c r="I11153" s="13" t="s">
        <v>219</v>
      </c>
      <c r="J11153">
        <v>1</v>
      </c>
      <c r="K11153" s="13" t="s">
        <v>191</v>
      </c>
      <c r="L11153">
        <v>5</v>
      </c>
      <c r="M11153">
        <v>0</v>
      </c>
      <c r="N11153" s="13" t="s">
        <v>94</v>
      </c>
      <c r="O11153" s="13" t="s">
        <v>95</v>
      </c>
      <c r="P11153">
        <v>18</v>
      </c>
      <c r="Q11153" s="13" t="s">
        <v>95</v>
      </c>
      <c r="R11153" s="13" t="s">
        <v>98</v>
      </c>
      <c r="S11153" s="13" t="s">
        <v>99</v>
      </c>
      <c r="T11153">
        <v>3</v>
      </c>
      <c r="U11153">
        <v>3</v>
      </c>
      <c r="V11153">
        <v>0</v>
      </c>
      <c r="W11153" s="13" t="s">
        <v>101</v>
      </c>
      <c r="X11153">
        <v>0.65</v>
      </c>
    </row>
    <row r="11154" spans="1:24" x14ac:dyDescent="0.3">
      <c r="A11154">
        <v>11152</v>
      </c>
      <c r="B11154" t="s">
        <v>206</v>
      </c>
      <c r="C11154" t="s">
        <v>207</v>
      </c>
      <c r="D11154">
        <v>13.152421</v>
      </c>
      <c r="E11154">
        <v>77.783151000000004</v>
      </c>
      <c r="F11154" s="18">
        <v>44600</v>
      </c>
      <c r="G11154" s="19">
        <v>4.1666666666666699E-2</v>
      </c>
      <c r="H11154">
        <v>1</v>
      </c>
      <c r="I11154" s="13" t="s">
        <v>215</v>
      </c>
      <c r="J11154">
        <v>0</v>
      </c>
      <c r="K11154" s="13" t="s">
        <v>214</v>
      </c>
      <c r="L11154">
        <v>1</v>
      </c>
      <c r="M11154">
        <v>1</v>
      </c>
      <c r="N11154" s="13" t="s">
        <v>94</v>
      </c>
      <c r="O11154" s="13" t="s">
        <v>95</v>
      </c>
      <c r="P11154">
        <v>18</v>
      </c>
      <c r="Q11154" s="13" t="s">
        <v>195</v>
      </c>
      <c r="R11154" s="13" t="s">
        <v>205</v>
      </c>
      <c r="S11154" s="13" t="s">
        <v>193</v>
      </c>
      <c r="T11154">
        <v>3</v>
      </c>
      <c r="U11154">
        <v>2</v>
      </c>
      <c r="V11154">
        <v>0</v>
      </c>
      <c r="W11154" s="13" t="s">
        <v>101</v>
      </c>
      <c r="X11154">
        <v>0.45</v>
      </c>
    </row>
    <row r="11155" spans="1:24" x14ac:dyDescent="0.3">
      <c r="A11155">
        <v>11153</v>
      </c>
      <c r="B11155" t="s">
        <v>200</v>
      </c>
      <c r="C11155" t="s">
        <v>201</v>
      </c>
      <c r="D11155">
        <v>13.148356</v>
      </c>
      <c r="E11155">
        <v>80.254257999999993</v>
      </c>
      <c r="F11155" s="18">
        <v>44907</v>
      </c>
      <c r="G11155" s="19">
        <v>0.875</v>
      </c>
      <c r="H11155">
        <v>21</v>
      </c>
      <c r="I11155" s="13" t="s">
        <v>204</v>
      </c>
      <c r="J11155">
        <v>0</v>
      </c>
      <c r="K11155" s="13" t="s">
        <v>92</v>
      </c>
      <c r="L11155">
        <v>2</v>
      </c>
      <c r="M11155">
        <v>1</v>
      </c>
      <c r="N11155" s="13" t="s">
        <v>192</v>
      </c>
      <c r="O11155" s="13" t="s">
        <v>97</v>
      </c>
      <c r="P11155">
        <v>40</v>
      </c>
      <c r="Q11155" s="13" t="s">
        <v>195</v>
      </c>
      <c r="R11155" s="13" t="s">
        <v>199</v>
      </c>
      <c r="S11155" s="13" t="s">
        <v>196</v>
      </c>
      <c r="T11155">
        <v>5</v>
      </c>
      <c r="U11155">
        <v>2</v>
      </c>
      <c r="V11155">
        <v>0</v>
      </c>
      <c r="W11155" s="13" t="s">
        <v>101</v>
      </c>
      <c r="X11155">
        <v>0.1</v>
      </c>
    </row>
    <row r="11156" spans="1:24" x14ac:dyDescent="0.3">
      <c r="A11156">
        <v>11154</v>
      </c>
      <c r="B11156" t="s">
        <v>190</v>
      </c>
      <c r="C11156" t="s">
        <v>80</v>
      </c>
      <c r="D11156">
        <v>18.97898</v>
      </c>
      <c r="E11156">
        <v>72.864515999999995</v>
      </c>
      <c r="F11156" s="18">
        <v>44936</v>
      </c>
      <c r="G11156" s="19">
        <v>4.1666666666666699E-2</v>
      </c>
      <c r="H11156">
        <v>1</v>
      </c>
      <c r="I11156" s="13" t="s">
        <v>215</v>
      </c>
      <c r="J11156">
        <v>0</v>
      </c>
      <c r="K11156" s="13" t="s">
        <v>92</v>
      </c>
      <c r="L11156">
        <v>3</v>
      </c>
      <c r="M11156">
        <v>1</v>
      </c>
      <c r="N11156" s="13" t="s">
        <v>94</v>
      </c>
      <c r="O11156" s="13" t="s">
        <v>95</v>
      </c>
      <c r="P11156">
        <v>36</v>
      </c>
      <c r="Q11156" s="13" t="s">
        <v>95</v>
      </c>
      <c r="R11156" s="13" t="s">
        <v>213</v>
      </c>
      <c r="S11156" s="13" t="s">
        <v>196</v>
      </c>
      <c r="T11156">
        <v>4</v>
      </c>
      <c r="U11156">
        <v>3</v>
      </c>
      <c r="V11156">
        <v>0</v>
      </c>
      <c r="W11156" s="13" t="s">
        <v>101</v>
      </c>
      <c r="X11156">
        <v>0.45</v>
      </c>
    </row>
    <row r="11157" spans="1:24" x14ac:dyDescent="0.3">
      <c r="A11157">
        <v>11155</v>
      </c>
      <c r="B11157" t="s">
        <v>209</v>
      </c>
      <c r="C11157" t="s">
        <v>210</v>
      </c>
      <c r="D11157">
        <v>17.232146</v>
      </c>
      <c r="E11157">
        <v>78.563727999999998</v>
      </c>
      <c r="F11157" s="18">
        <v>45431</v>
      </c>
      <c r="G11157" s="19">
        <v>0.83333333333333304</v>
      </c>
      <c r="H11157">
        <v>20</v>
      </c>
      <c r="I11157" s="13" t="s">
        <v>89</v>
      </c>
      <c r="J11157">
        <v>1</v>
      </c>
      <c r="K11157" s="13" t="s">
        <v>92</v>
      </c>
      <c r="L11157">
        <v>6</v>
      </c>
      <c r="M11157">
        <v>1</v>
      </c>
      <c r="N11157" s="13" t="s">
        <v>192</v>
      </c>
      <c r="O11157" s="13" t="s">
        <v>97</v>
      </c>
      <c r="P11157">
        <v>20</v>
      </c>
      <c r="Q11157" s="13" t="s">
        <v>95</v>
      </c>
      <c r="R11157" s="13" t="s">
        <v>208</v>
      </c>
      <c r="S11157" s="13" t="s">
        <v>196</v>
      </c>
      <c r="T11157">
        <v>4</v>
      </c>
      <c r="U11157">
        <v>3</v>
      </c>
      <c r="V11157">
        <v>0</v>
      </c>
      <c r="W11157" s="13" t="s">
        <v>101</v>
      </c>
      <c r="X11157">
        <v>0.1</v>
      </c>
    </row>
    <row r="11158" spans="1:24" x14ac:dyDescent="0.3">
      <c r="A11158">
        <v>11156</v>
      </c>
      <c r="B11158" t="s">
        <v>217</v>
      </c>
      <c r="C11158" t="s">
        <v>218</v>
      </c>
      <c r="D11158">
        <v>22.641625000000001</v>
      </c>
      <c r="E11158">
        <v>88.433547000000004</v>
      </c>
      <c r="F11158" s="18">
        <v>44606</v>
      </c>
      <c r="G11158" s="19">
        <v>0</v>
      </c>
      <c r="H11158">
        <v>0</v>
      </c>
      <c r="I11158" s="13" t="s">
        <v>204</v>
      </c>
      <c r="J11158">
        <v>0</v>
      </c>
      <c r="K11158" s="13" t="s">
        <v>92</v>
      </c>
      <c r="L11158">
        <v>5</v>
      </c>
      <c r="M11158">
        <v>1</v>
      </c>
      <c r="N11158" s="13" t="s">
        <v>192</v>
      </c>
      <c r="O11158" s="13" t="s">
        <v>97</v>
      </c>
      <c r="P11158">
        <v>33</v>
      </c>
      <c r="Q11158" s="13" t="s">
        <v>95</v>
      </c>
      <c r="R11158" s="13" t="s">
        <v>213</v>
      </c>
      <c r="S11158" s="13" t="s">
        <v>99</v>
      </c>
      <c r="T11158">
        <v>4</v>
      </c>
      <c r="U11158">
        <v>4</v>
      </c>
      <c r="V11158">
        <v>0</v>
      </c>
      <c r="W11158" s="13" t="s">
        <v>101</v>
      </c>
      <c r="X11158">
        <v>0.3</v>
      </c>
    </row>
    <row r="11159" spans="1:24" x14ac:dyDescent="0.3">
      <c r="A11159">
        <v>11157</v>
      </c>
      <c r="B11159" t="s">
        <v>190</v>
      </c>
      <c r="C11159" t="s">
        <v>80</v>
      </c>
      <c r="D11159">
        <v>19.134063999999999</v>
      </c>
      <c r="E11159">
        <v>72.752128999999996</v>
      </c>
      <c r="F11159" s="18">
        <v>44718</v>
      </c>
      <c r="G11159" s="19">
        <v>0.875</v>
      </c>
      <c r="H11159">
        <v>21</v>
      </c>
      <c r="I11159" s="13" t="s">
        <v>204</v>
      </c>
      <c r="J11159">
        <v>0</v>
      </c>
      <c r="K11159" s="13" t="s">
        <v>92</v>
      </c>
      <c r="L11159">
        <v>1</v>
      </c>
      <c r="M11159">
        <v>1</v>
      </c>
      <c r="N11159" s="13" t="s">
        <v>94</v>
      </c>
      <c r="O11159" s="13" t="s">
        <v>95</v>
      </c>
      <c r="P11159">
        <v>31</v>
      </c>
      <c r="Q11159" s="13" t="s">
        <v>195</v>
      </c>
      <c r="R11159" s="13" t="s">
        <v>199</v>
      </c>
      <c r="S11159" s="13" t="s">
        <v>99</v>
      </c>
      <c r="T11159">
        <v>5</v>
      </c>
      <c r="U11159">
        <v>5</v>
      </c>
      <c r="V11159">
        <v>0</v>
      </c>
      <c r="W11159" s="13" t="s">
        <v>101</v>
      </c>
      <c r="X11159">
        <v>0.65</v>
      </c>
    </row>
    <row r="11160" spans="1:24" x14ac:dyDescent="0.3">
      <c r="A11160">
        <v>11158</v>
      </c>
      <c r="B11160" t="s">
        <v>217</v>
      </c>
      <c r="C11160" t="s">
        <v>218</v>
      </c>
      <c r="D11160">
        <v>22.685476000000001</v>
      </c>
      <c r="E11160">
        <v>88.247556000000003</v>
      </c>
      <c r="F11160" s="18">
        <v>44872</v>
      </c>
      <c r="G11160" s="19">
        <v>0.29166666666666702</v>
      </c>
      <c r="H11160">
        <v>7</v>
      </c>
      <c r="I11160" s="13" t="s">
        <v>204</v>
      </c>
      <c r="J11160">
        <v>0</v>
      </c>
      <c r="K11160" s="13" t="s">
        <v>214</v>
      </c>
      <c r="L11160">
        <v>4</v>
      </c>
      <c r="M11160">
        <v>1</v>
      </c>
      <c r="N11160" s="13" t="s">
        <v>192</v>
      </c>
      <c r="O11160" s="13" t="s">
        <v>97</v>
      </c>
      <c r="P11160">
        <v>40</v>
      </c>
      <c r="Q11160" s="13" t="s">
        <v>95</v>
      </c>
      <c r="R11160" s="13" t="s">
        <v>199</v>
      </c>
      <c r="S11160" s="13" t="s">
        <v>196</v>
      </c>
      <c r="T11160">
        <v>5</v>
      </c>
      <c r="U11160">
        <v>4</v>
      </c>
      <c r="V11160">
        <v>0</v>
      </c>
      <c r="W11160" s="13" t="s">
        <v>101</v>
      </c>
      <c r="X11160">
        <v>0.1</v>
      </c>
    </row>
    <row r="11161" spans="1:24" x14ac:dyDescent="0.3">
      <c r="A11161">
        <v>11159</v>
      </c>
      <c r="B11161" t="s">
        <v>209</v>
      </c>
      <c r="C11161" t="s">
        <v>210</v>
      </c>
      <c r="D11161">
        <v>17.344923000000001</v>
      </c>
      <c r="E11161">
        <v>78.231183000000001</v>
      </c>
      <c r="F11161" s="18">
        <v>45170</v>
      </c>
      <c r="G11161" s="19">
        <v>0.875</v>
      </c>
      <c r="H11161">
        <v>21</v>
      </c>
      <c r="I11161" s="13" t="s">
        <v>211</v>
      </c>
      <c r="J11161">
        <v>0</v>
      </c>
      <c r="K11161" s="13" t="s">
        <v>214</v>
      </c>
      <c r="L11161">
        <v>6</v>
      </c>
      <c r="M11161">
        <v>0</v>
      </c>
      <c r="N11161" s="13" t="s">
        <v>94</v>
      </c>
      <c r="O11161" s="13" t="s">
        <v>95</v>
      </c>
      <c r="P11161">
        <v>24</v>
      </c>
      <c r="Q11161" s="13" t="s">
        <v>97</v>
      </c>
      <c r="R11161" s="13" t="s">
        <v>98</v>
      </c>
      <c r="S11161" s="13" t="s">
        <v>196</v>
      </c>
      <c r="T11161">
        <v>1</v>
      </c>
      <c r="U11161">
        <v>0</v>
      </c>
      <c r="V11161">
        <v>0</v>
      </c>
      <c r="W11161" s="13" t="s">
        <v>101</v>
      </c>
      <c r="X11161">
        <v>0.65</v>
      </c>
    </row>
    <row r="11162" spans="1:24" x14ac:dyDescent="0.3">
      <c r="A11162">
        <v>11160</v>
      </c>
      <c r="B11162" t="s">
        <v>206</v>
      </c>
      <c r="C11162" t="s">
        <v>207</v>
      </c>
      <c r="D11162">
        <v>13.085710000000001</v>
      </c>
      <c r="E11162">
        <v>77.777404000000004</v>
      </c>
      <c r="F11162" s="18">
        <v>44865</v>
      </c>
      <c r="G11162" s="19">
        <v>0.5</v>
      </c>
      <c r="H11162">
        <v>12</v>
      </c>
      <c r="I11162" s="13" t="s">
        <v>204</v>
      </c>
      <c r="J11162">
        <v>0</v>
      </c>
      <c r="K11162" s="13" t="s">
        <v>191</v>
      </c>
      <c r="L11162">
        <v>5</v>
      </c>
      <c r="M11162">
        <v>0</v>
      </c>
      <c r="N11162" s="13" t="s">
        <v>192</v>
      </c>
      <c r="O11162" s="13" t="s">
        <v>97</v>
      </c>
      <c r="P11162">
        <v>24</v>
      </c>
      <c r="Q11162" s="13" t="s">
        <v>95</v>
      </c>
      <c r="R11162" s="13" t="s">
        <v>205</v>
      </c>
      <c r="S11162" s="13" t="s">
        <v>196</v>
      </c>
      <c r="T11162">
        <v>2</v>
      </c>
      <c r="U11162">
        <v>1</v>
      </c>
      <c r="V11162">
        <v>0</v>
      </c>
      <c r="W11162" s="13" t="s">
        <v>101</v>
      </c>
      <c r="X11162">
        <v>0.1</v>
      </c>
    </row>
    <row r="11163" spans="1:24" x14ac:dyDescent="0.3">
      <c r="A11163">
        <v>11161</v>
      </c>
      <c r="B11163" t="s">
        <v>203</v>
      </c>
      <c r="C11163" t="s">
        <v>203</v>
      </c>
      <c r="D11163">
        <v>28.423618999999999</v>
      </c>
      <c r="E11163">
        <v>76.919222000000005</v>
      </c>
      <c r="F11163" s="18">
        <v>45075</v>
      </c>
      <c r="G11163" s="19">
        <v>0.875</v>
      </c>
      <c r="H11163">
        <v>21</v>
      </c>
      <c r="I11163" s="13" t="s">
        <v>204</v>
      </c>
      <c r="J11163">
        <v>0</v>
      </c>
      <c r="K11163" s="13" t="s">
        <v>214</v>
      </c>
      <c r="L11163">
        <v>3</v>
      </c>
      <c r="M11163">
        <v>0</v>
      </c>
      <c r="N11163" s="13" t="s">
        <v>212</v>
      </c>
      <c r="O11163" s="13" t="s">
        <v>95</v>
      </c>
      <c r="P11163">
        <v>36</v>
      </c>
      <c r="Q11163" s="13" t="s">
        <v>95</v>
      </c>
      <c r="R11163" s="13" t="s">
        <v>208</v>
      </c>
      <c r="S11163" s="13" t="s">
        <v>196</v>
      </c>
      <c r="T11163">
        <v>1</v>
      </c>
      <c r="U11163">
        <v>0</v>
      </c>
      <c r="V11163">
        <v>0</v>
      </c>
      <c r="W11163" s="13" t="s">
        <v>101</v>
      </c>
      <c r="X11163">
        <v>0.45</v>
      </c>
    </row>
    <row r="11164" spans="1:24" x14ac:dyDescent="0.3">
      <c r="A11164">
        <v>11162</v>
      </c>
      <c r="B11164" t="s">
        <v>203</v>
      </c>
      <c r="C11164" t="s">
        <v>203</v>
      </c>
      <c r="D11164">
        <v>28.751203</v>
      </c>
      <c r="E11164">
        <v>77.017416999999995</v>
      </c>
      <c r="F11164" s="18">
        <v>44973</v>
      </c>
      <c r="G11164" s="19">
        <v>0.58333333333333304</v>
      </c>
      <c r="H11164">
        <v>14</v>
      </c>
      <c r="I11164" s="13" t="s">
        <v>202</v>
      </c>
      <c r="J11164">
        <v>0</v>
      </c>
      <c r="K11164" s="13" t="s">
        <v>92</v>
      </c>
      <c r="L11164">
        <v>4</v>
      </c>
      <c r="M11164">
        <v>1</v>
      </c>
      <c r="N11164" s="13" t="s">
        <v>212</v>
      </c>
      <c r="O11164" s="13" t="s">
        <v>95</v>
      </c>
      <c r="P11164">
        <v>22</v>
      </c>
      <c r="Q11164" s="13" t="s">
        <v>95</v>
      </c>
      <c r="R11164" s="13" t="s">
        <v>199</v>
      </c>
      <c r="S11164" s="13" t="s">
        <v>193</v>
      </c>
      <c r="T11164">
        <v>2</v>
      </c>
      <c r="U11164">
        <v>2</v>
      </c>
      <c r="V11164">
        <v>0</v>
      </c>
      <c r="W11164" s="13" t="s">
        <v>101</v>
      </c>
      <c r="X11164">
        <v>0.45</v>
      </c>
    </row>
    <row r="11165" spans="1:24" x14ac:dyDescent="0.3">
      <c r="A11165">
        <v>11163</v>
      </c>
      <c r="B11165" t="s">
        <v>190</v>
      </c>
      <c r="C11165" t="s">
        <v>80</v>
      </c>
      <c r="D11165">
        <v>19.153333</v>
      </c>
      <c r="E11165">
        <v>72.829820999999995</v>
      </c>
      <c r="F11165" s="18">
        <v>45141</v>
      </c>
      <c r="G11165" s="19">
        <v>0.33333333333333298</v>
      </c>
      <c r="H11165">
        <v>8</v>
      </c>
      <c r="I11165" s="13" t="s">
        <v>202</v>
      </c>
      <c r="J11165">
        <v>0</v>
      </c>
      <c r="K11165" s="13" t="s">
        <v>214</v>
      </c>
      <c r="L11165">
        <v>1</v>
      </c>
      <c r="M11165">
        <v>1</v>
      </c>
      <c r="N11165" s="13" t="s">
        <v>192</v>
      </c>
      <c r="O11165" s="13" t="s">
        <v>97</v>
      </c>
      <c r="P11165">
        <v>29</v>
      </c>
      <c r="Q11165" s="13" t="s">
        <v>97</v>
      </c>
      <c r="R11165" s="13" t="s">
        <v>205</v>
      </c>
      <c r="S11165" s="13" t="s">
        <v>99</v>
      </c>
      <c r="T11165">
        <v>1</v>
      </c>
      <c r="U11165">
        <v>1</v>
      </c>
      <c r="V11165">
        <v>1</v>
      </c>
      <c r="W11165" s="13" t="s">
        <v>101</v>
      </c>
      <c r="X11165">
        <v>0.65</v>
      </c>
    </row>
    <row r="11166" spans="1:24" x14ac:dyDescent="0.3">
      <c r="A11166">
        <v>11164</v>
      </c>
      <c r="B11166" t="s">
        <v>79</v>
      </c>
      <c r="C11166" t="s">
        <v>80</v>
      </c>
      <c r="D11166">
        <v>18.693292</v>
      </c>
      <c r="E11166">
        <v>73.940445999999994</v>
      </c>
      <c r="F11166" s="18">
        <v>44568</v>
      </c>
      <c r="G11166" s="19">
        <v>4.1666666666666699E-2</v>
      </c>
      <c r="H11166">
        <v>1</v>
      </c>
      <c r="I11166" s="13" t="s">
        <v>211</v>
      </c>
      <c r="J11166">
        <v>0</v>
      </c>
      <c r="K11166" s="13" t="s">
        <v>191</v>
      </c>
      <c r="L11166">
        <v>2</v>
      </c>
      <c r="M11166">
        <v>0</v>
      </c>
      <c r="N11166" s="13" t="s">
        <v>94</v>
      </c>
      <c r="O11166" s="13" t="s">
        <v>95</v>
      </c>
      <c r="P11166">
        <v>15</v>
      </c>
      <c r="Q11166" s="13" t="s">
        <v>195</v>
      </c>
      <c r="R11166" s="13" t="s">
        <v>98</v>
      </c>
      <c r="S11166" s="13" t="s">
        <v>193</v>
      </c>
      <c r="T11166">
        <v>4</v>
      </c>
      <c r="U11166">
        <v>0</v>
      </c>
      <c r="V11166">
        <v>0</v>
      </c>
      <c r="W11166" s="13" t="s">
        <v>101</v>
      </c>
      <c r="X11166">
        <v>0.45</v>
      </c>
    </row>
    <row r="11167" spans="1:24" x14ac:dyDescent="0.3">
      <c r="A11167">
        <v>11165</v>
      </c>
      <c r="B11167" t="s">
        <v>190</v>
      </c>
      <c r="C11167" t="s">
        <v>80</v>
      </c>
      <c r="D11167">
        <v>18.893342000000001</v>
      </c>
      <c r="E11167">
        <v>72.764966000000001</v>
      </c>
      <c r="F11167" s="18">
        <v>45669</v>
      </c>
      <c r="G11167" s="19">
        <v>0.91666666666666696</v>
      </c>
      <c r="H11167">
        <v>22</v>
      </c>
      <c r="I11167" s="13" t="s">
        <v>89</v>
      </c>
      <c r="J11167">
        <v>1</v>
      </c>
      <c r="K11167" s="13" t="s">
        <v>191</v>
      </c>
      <c r="L11167">
        <v>2</v>
      </c>
      <c r="M11167">
        <v>1</v>
      </c>
      <c r="N11167" s="13" t="s">
        <v>192</v>
      </c>
      <c r="O11167" s="13" t="s">
        <v>97</v>
      </c>
      <c r="P11167">
        <v>28</v>
      </c>
      <c r="Q11167" s="13" t="s">
        <v>97</v>
      </c>
      <c r="R11167" s="13" t="s">
        <v>199</v>
      </c>
      <c r="S11167" s="13" t="s">
        <v>196</v>
      </c>
      <c r="T11167">
        <v>1</v>
      </c>
      <c r="U11167">
        <v>1</v>
      </c>
      <c r="V11167">
        <v>0</v>
      </c>
      <c r="W11167" s="13" t="s">
        <v>101</v>
      </c>
      <c r="X11167">
        <v>0.3</v>
      </c>
    </row>
    <row r="11168" spans="1:24" x14ac:dyDescent="0.3">
      <c r="A11168">
        <v>11166</v>
      </c>
      <c r="B11168" t="s">
        <v>217</v>
      </c>
      <c r="C11168" t="s">
        <v>218</v>
      </c>
      <c r="D11168">
        <v>22.644185</v>
      </c>
      <c r="E11168">
        <v>88.363363000000007</v>
      </c>
      <c r="F11168" s="18">
        <v>45579</v>
      </c>
      <c r="G11168" s="19">
        <v>0.875</v>
      </c>
      <c r="H11168">
        <v>21</v>
      </c>
      <c r="I11168" s="13" t="s">
        <v>204</v>
      </c>
      <c r="J11168">
        <v>0</v>
      </c>
      <c r="K11168" s="13" t="s">
        <v>191</v>
      </c>
      <c r="L11168">
        <v>1</v>
      </c>
      <c r="M11168">
        <v>0</v>
      </c>
      <c r="N11168" s="13" t="s">
        <v>212</v>
      </c>
      <c r="O11168" s="13" t="s">
        <v>95</v>
      </c>
      <c r="P11168">
        <v>33</v>
      </c>
      <c r="Q11168" s="13" t="s">
        <v>195</v>
      </c>
      <c r="R11168" s="13" t="s">
        <v>199</v>
      </c>
      <c r="S11168" s="13" t="s">
        <v>196</v>
      </c>
      <c r="T11168">
        <v>3</v>
      </c>
      <c r="U11168">
        <v>1</v>
      </c>
      <c r="V11168">
        <v>0</v>
      </c>
      <c r="W11168" s="13" t="s">
        <v>101</v>
      </c>
      <c r="X11168">
        <v>0.45</v>
      </c>
    </row>
    <row r="11169" spans="1:24" x14ac:dyDescent="0.3">
      <c r="A11169">
        <v>11167</v>
      </c>
      <c r="B11169" t="s">
        <v>206</v>
      </c>
      <c r="C11169" t="s">
        <v>207</v>
      </c>
      <c r="D11169">
        <v>12.991866999999999</v>
      </c>
      <c r="E11169">
        <v>77.416178000000002</v>
      </c>
      <c r="F11169" s="18">
        <v>45460</v>
      </c>
      <c r="G11169" s="19">
        <v>0.58333333333333304</v>
      </c>
      <c r="H11169">
        <v>14</v>
      </c>
      <c r="I11169" s="13" t="s">
        <v>204</v>
      </c>
      <c r="J11169">
        <v>0</v>
      </c>
      <c r="K11169" s="13" t="s">
        <v>92</v>
      </c>
      <c r="L11169">
        <v>1</v>
      </c>
      <c r="M11169">
        <v>1</v>
      </c>
      <c r="N11169" s="13" t="s">
        <v>94</v>
      </c>
      <c r="O11169" s="13" t="s">
        <v>95</v>
      </c>
      <c r="P11169">
        <v>34</v>
      </c>
      <c r="Q11169" s="13" t="s">
        <v>195</v>
      </c>
      <c r="R11169" s="13" t="s">
        <v>213</v>
      </c>
      <c r="S11169" s="13" t="s">
        <v>196</v>
      </c>
      <c r="T11169">
        <v>4</v>
      </c>
      <c r="U11169">
        <v>2</v>
      </c>
      <c r="V11169">
        <v>0</v>
      </c>
      <c r="W11169" s="13" t="s">
        <v>101</v>
      </c>
      <c r="X11169">
        <v>0.45</v>
      </c>
    </row>
    <row r="11170" spans="1:24" x14ac:dyDescent="0.3">
      <c r="A11170">
        <v>11168</v>
      </c>
      <c r="B11170" t="s">
        <v>217</v>
      </c>
      <c r="C11170" t="s">
        <v>218</v>
      </c>
      <c r="D11170">
        <v>22.458563999999999</v>
      </c>
      <c r="E11170">
        <v>88.362159000000005</v>
      </c>
      <c r="F11170" s="18">
        <v>45437</v>
      </c>
      <c r="G11170" s="19">
        <v>0.29166666666666702</v>
      </c>
      <c r="H11170">
        <v>7</v>
      </c>
      <c r="I11170" s="13" t="s">
        <v>219</v>
      </c>
      <c r="J11170">
        <v>1</v>
      </c>
      <c r="K11170" s="13" t="s">
        <v>214</v>
      </c>
      <c r="L11170">
        <v>5</v>
      </c>
      <c r="M11170">
        <v>0</v>
      </c>
      <c r="N11170" s="13" t="s">
        <v>192</v>
      </c>
      <c r="O11170" s="13" t="s">
        <v>97</v>
      </c>
      <c r="P11170">
        <v>38</v>
      </c>
      <c r="Q11170" s="13" t="s">
        <v>97</v>
      </c>
      <c r="R11170" s="13" t="s">
        <v>199</v>
      </c>
      <c r="S11170" s="13" t="s">
        <v>196</v>
      </c>
      <c r="T11170">
        <v>5</v>
      </c>
      <c r="U11170">
        <v>3</v>
      </c>
      <c r="V11170">
        <v>0</v>
      </c>
      <c r="W11170" s="13" t="s">
        <v>101</v>
      </c>
      <c r="X11170">
        <v>0.3</v>
      </c>
    </row>
    <row r="11171" spans="1:24" x14ac:dyDescent="0.3">
      <c r="A11171">
        <v>11169</v>
      </c>
      <c r="B11171" t="s">
        <v>197</v>
      </c>
      <c r="C11171" t="s">
        <v>198</v>
      </c>
      <c r="D11171">
        <v>30.746863999999999</v>
      </c>
      <c r="E11171">
        <v>76.881006999999997</v>
      </c>
      <c r="F11171" s="18">
        <v>45579</v>
      </c>
      <c r="G11171" s="19">
        <v>0.125</v>
      </c>
      <c r="H11171">
        <v>3</v>
      </c>
      <c r="I11171" s="13" t="s">
        <v>204</v>
      </c>
      <c r="J11171">
        <v>0</v>
      </c>
      <c r="K11171" s="13" t="s">
        <v>92</v>
      </c>
      <c r="L11171">
        <v>2</v>
      </c>
      <c r="M11171">
        <v>1</v>
      </c>
      <c r="N11171" s="13" t="s">
        <v>212</v>
      </c>
      <c r="O11171" s="13" t="s">
        <v>195</v>
      </c>
      <c r="P11171">
        <v>32</v>
      </c>
      <c r="Q11171" s="13" t="s">
        <v>95</v>
      </c>
      <c r="R11171" s="13" t="s">
        <v>205</v>
      </c>
      <c r="S11171" s="13" t="s">
        <v>193</v>
      </c>
      <c r="T11171">
        <v>2</v>
      </c>
      <c r="U11171">
        <v>1</v>
      </c>
      <c r="V11171">
        <v>0</v>
      </c>
      <c r="W11171" s="13" t="s">
        <v>101</v>
      </c>
      <c r="X11171">
        <v>0.25</v>
      </c>
    </row>
    <row r="11172" spans="1:24" x14ac:dyDescent="0.3">
      <c r="A11172">
        <v>11170</v>
      </c>
      <c r="B11172" t="s">
        <v>200</v>
      </c>
      <c r="C11172" t="s">
        <v>201</v>
      </c>
      <c r="D11172">
        <v>12.892493</v>
      </c>
      <c r="E11172">
        <v>80.177229999999994</v>
      </c>
      <c r="F11172" s="18">
        <v>44676</v>
      </c>
      <c r="G11172" s="19">
        <v>0.5</v>
      </c>
      <c r="H11172">
        <v>12</v>
      </c>
      <c r="I11172" s="13" t="s">
        <v>204</v>
      </c>
      <c r="J11172">
        <v>0</v>
      </c>
      <c r="K11172" s="13" t="s">
        <v>214</v>
      </c>
      <c r="L11172">
        <v>5</v>
      </c>
      <c r="M11172">
        <v>1</v>
      </c>
      <c r="N11172" s="13" t="s">
        <v>94</v>
      </c>
      <c r="O11172" s="13" t="s">
        <v>95</v>
      </c>
      <c r="P11172">
        <v>37</v>
      </c>
      <c r="Q11172" s="13" t="s">
        <v>97</v>
      </c>
      <c r="R11172" s="13" t="s">
        <v>208</v>
      </c>
      <c r="S11172" s="13" t="s">
        <v>193</v>
      </c>
      <c r="T11172">
        <v>4</v>
      </c>
      <c r="U11172">
        <v>3</v>
      </c>
      <c r="V11172">
        <v>0</v>
      </c>
      <c r="W11172" s="13" t="s">
        <v>101</v>
      </c>
      <c r="X11172">
        <v>0.65</v>
      </c>
    </row>
    <row r="11173" spans="1:24" x14ac:dyDescent="0.3">
      <c r="A11173">
        <v>11171</v>
      </c>
      <c r="B11173" t="s">
        <v>190</v>
      </c>
      <c r="C11173" t="s">
        <v>80</v>
      </c>
      <c r="D11173">
        <v>19.229861</v>
      </c>
      <c r="E11173">
        <v>72.911530999999997</v>
      </c>
      <c r="F11173" s="18">
        <v>45289</v>
      </c>
      <c r="G11173" s="19">
        <v>0.625</v>
      </c>
      <c r="H11173">
        <v>15</v>
      </c>
      <c r="I11173" s="13" t="s">
        <v>211</v>
      </c>
      <c r="J11173">
        <v>0</v>
      </c>
      <c r="K11173" s="13" t="s">
        <v>214</v>
      </c>
      <c r="L11173">
        <v>1</v>
      </c>
      <c r="M11173">
        <v>0</v>
      </c>
      <c r="N11173" s="13" t="s">
        <v>192</v>
      </c>
      <c r="O11173" s="13" t="s">
        <v>97</v>
      </c>
      <c r="P11173">
        <v>23</v>
      </c>
      <c r="Q11173" s="13" t="s">
        <v>97</v>
      </c>
      <c r="R11173" s="13" t="s">
        <v>98</v>
      </c>
      <c r="S11173" s="13" t="s">
        <v>193</v>
      </c>
      <c r="T11173">
        <v>2</v>
      </c>
      <c r="U11173">
        <v>0</v>
      </c>
      <c r="V11173">
        <v>0</v>
      </c>
      <c r="W11173" s="13" t="s">
        <v>101</v>
      </c>
      <c r="X11173">
        <v>0.3</v>
      </c>
    </row>
    <row r="11174" spans="1:24" x14ac:dyDescent="0.3">
      <c r="A11174">
        <v>11172</v>
      </c>
      <c r="B11174" t="s">
        <v>79</v>
      </c>
      <c r="C11174" t="s">
        <v>80</v>
      </c>
      <c r="D11174">
        <v>18.624203999999999</v>
      </c>
      <c r="E11174">
        <v>73.783910000000006</v>
      </c>
      <c r="F11174" s="18">
        <v>45712</v>
      </c>
      <c r="G11174" s="19">
        <v>0.33333333333333298</v>
      </c>
      <c r="H11174">
        <v>8</v>
      </c>
      <c r="I11174" s="13" t="s">
        <v>204</v>
      </c>
      <c r="J11174">
        <v>0</v>
      </c>
      <c r="K11174" s="13" t="s">
        <v>92</v>
      </c>
      <c r="L11174">
        <v>4</v>
      </c>
      <c r="M11174">
        <v>1</v>
      </c>
      <c r="N11174" s="13" t="s">
        <v>94</v>
      </c>
      <c r="O11174" s="13" t="s">
        <v>95</v>
      </c>
      <c r="P11174">
        <v>22</v>
      </c>
      <c r="Q11174" s="13" t="s">
        <v>97</v>
      </c>
      <c r="R11174" s="13" t="s">
        <v>208</v>
      </c>
      <c r="S11174" s="13" t="s">
        <v>196</v>
      </c>
      <c r="T11174">
        <v>5</v>
      </c>
      <c r="U11174">
        <v>2</v>
      </c>
      <c r="V11174">
        <v>1</v>
      </c>
      <c r="W11174" s="13" t="s">
        <v>101</v>
      </c>
      <c r="X11174">
        <v>0.8</v>
      </c>
    </row>
    <row r="11175" spans="1:24" x14ac:dyDescent="0.3">
      <c r="A11175">
        <v>11173</v>
      </c>
      <c r="B11175" t="s">
        <v>79</v>
      </c>
      <c r="C11175" t="s">
        <v>80</v>
      </c>
      <c r="D11175">
        <v>18.519873</v>
      </c>
      <c r="E11175">
        <v>73.960937000000001</v>
      </c>
      <c r="F11175" s="18">
        <v>44842</v>
      </c>
      <c r="G11175" s="19">
        <v>0.91666666666666696</v>
      </c>
      <c r="H11175">
        <v>22</v>
      </c>
      <c r="I11175" s="13" t="s">
        <v>219</v>
      </c>
      <c r="J11175">
        <v>1</v>
      </c>
      <c r="K11175" s="13" t="s">
        <v>191</v>
      </c>
      <c r="L11175">
        <v>3</v>
      </c>
      <c r="M11175">
        <v>0</v>
      </c>
      <c r="N11175" s="13" t="s">
        <v>192</v>
      </c>
      <c r="O11175" s="13" t="s">
        <v>97</v>
      </c>
      <c r="P11175">
        <v>35</v>
      </c>
      <c r="Q11175" s="13" t="s">
        <v>97</v>
      </c>
      <c r="R11175" s="13" t="s">
        <v>205</v>
      </c>
      <c r="S11175" s="13" t="s">
        <v>196</v>
      </c>
      <c r="T11175">
        <v>5</v>
      </c>
      <c r="U11175">
        <v>1</v>
      </c>
      <c r="V11175">
        <v>0</v>
      </c>
      <c r="W11175" s="13" t="s">
        <v>101</v>
      </c>
      <c r="X11175">
        <v>0.3</v>
      </c>
    </row>
    <row r="11176" spans="1:24" x14ac:dyDescent="0.3">
      <c r="A11176">
        <v>11174</v>
      </c>
      <c r="B11176" t="s">
        <v>206</v>
      </c>
      <c r="C11176" t="s">
        <v>207</v>
      </c>
      <c r="D11176">
        <v>12.934193</v>
      </c>
      <c r="E11176">
        <v>77.675724000000002</v>
      </c>
      <c r="F11176" s="18">
        <v>45209</v>
      </c>
      <c r="G11176" s="19">
        <v>0.25</v>
      </c>
      <c r="H11176">
        <v>6</v>
      </c>
      <c r="I11176" s="13" t="s">
        <v>215</v>
      </c>
      <c r="J11176">
        <v>0</v>
      </c>
      <c r="K11176" s="13" t="s">
        <v>92</v>
      </c>
      <c r="L11176">
        <v>3</v>
      </c>
      <c r="M11176">
        <v>1</v>
      </c>
      <c r="N11176" s="13" t="s">
        <v>192</v>
      </c>
      <c r="O11176" s="13" t="s">
        <v>97</v>
      </c>
      <c r="P11176">
        <v>40</v>
      </c>
      <c r="Q11176" s="13" t="s">
        <v>97</v>
      </c>
      <c r="R11176" s="13" t="s">
        <v>208</v>
      </c>
      <c r="S11176" s="13" t="s">
        <v>99</v>
      </c>
      <c r="T11176">
        <v>1</v>
      </c>
      <c r="U11176">
        <v>1</v>
      </c>
      <c r="V11176">
        <v>0</v>
      </c>
      <c r="W11176" s="13" t="s">
        <v>101</v>
      </c>
      <c r="X11176">
        <v>0.5</v>
      </c>
    </row>
    <row r="11177" spans="1:24" x14ac:dyDescent="0.3">
      <c r="A11177">
        <v>11175</v>
      </c>
      <c r="B11177" t="s">
        <v>200</v>
      </c>
      <c r="C11177" t="s">
        <v>201</v>
      </c>
      <c r="D11177">
        <v>13.184809</v>
      </c>
      <c r="E11177">
        <v>80.281768</v>
      </c>
      <c r="F11177" s="18">
        <v>44579</v>
      </c>
      <c r="G11177" s="19">
        <v>8.3333333333333301E-2</v>
      </c>
      <c r="H11177">
        <v>2</v>
      </c>
      <c r="I11177" s="13" t="s">
        <v>215</v>
      </c>
      <c r="J11177">
        <v>0</v>
      </c>
      <c r="K11177" s="13" t="s">
        <v>214</v>
      </c>
      <c r="L11177">
        <v>1</v>
      </c>
      <c r="M11177">
        <v>0</v>
      </c>
      <c r="N11177" s="13" t="s">
        <v>94</v>
      </c>
      <c r="O11177" s="13" t="s">
        <v>95</v>
      </c>
      <c r="P11177">
        <v>25</v>
      </c>
      <c r="Q11177" s="13" t="s">
        <v>95</v>
      </c>
      <c r="R11177" s="13" t="s">
        <v>98</v>
      </c>
      <c r="S11177" s="13" t="s">
        <v>196</v>
      </c>
      <c r="T11177">
        <v>1</v>
      </c>
      <c r="U11177">
        <v>1</v>
      </c>
      <c r="V11177">
        <v>0</v>
      </c>
      <c r="W11177" s="13" t="s">
        <v>101</v>
      </c>
      <c r="X11177">
        <v>0.45</v>
      </c>
    </row>
    <row r="11178" spans="1:24" x14ac:dyDescent="0.3">
      <c r="A11178">
        <v>11176</v>
      </c>
      <c r="B11178" t="s">
        <v>197</v>
      </c>
      <c r="C11178" t="s">
        <v>198</v>
      </c>
      <c r="D11178">
        <v>30.639139</v>
      </c>
      <c r="E11178">
        <v>76.712671999999998</v>
      </c>
      <c r="F11178" s="18">
        <v>45283</v>
      </c>
      <c r="G11178" s="19">
        <v>0.125</v>
      </c>
      <c r="H11178">
        <v>3</v>
      </c>
      <c r="I11178" s="13" t="s">
        <v>219</v>
      </c>
      <c r="J11178">
        <v>1</v>
      </c>
      <c r="K11178" s="13" t="s">
        <v>214</v>
      </c>
      <c r="L11178">
        <v>2</v>
      </c>
      <c r="M11178">
        <v>1</v>
      </c>
      <c r="N11178" s="13" t="s">
        <v>192</v>
      </c>
      <c r="O11178" s="13" t="s">
        <v>97</v>
      </c>
      <c r="P11178">
        <v>17</v>
      </c>
      <c r="Q11178" s="13" t="s">
        <v>95</v>
      </c>
      <c r="R11178" s="13" t="s">
        <v>205</v>
      </c>
      <c r="S11178" s="13" t="s">
        <v>196</v>
      </c>
      <c r="T11178">
        <v>1</v>
      </c>
      <c r="U11178">
        <v>1</v>
      </c>
      <c r="V11178">
        <v>0</v>
      </c>
      <c r="W11178" s="13" t="s">
        <v>101</v>
      </c>
      <c r="X11178">
        <v>0.1</v>
      </c>
    </row>
    <row r="11179" spans="1:24" x14ac:dyDescent="0.3">
      <c r="A11179">
        <v>11177</v>
      </c>
      <c r="B11179" t="s">
        <v>79</v>
      </c>
      <c r="C11179" t="s">
        <v>80</v>
      </c>
      <c r="D11179">
        <v>18.481468</v>
      </c>
      <c r="E11179">
        <v>73.988657000000003</v>
      </c>
      <c r="F11179" s="18">
        <v>44946</v>
      </c>
      <c r="G11179" s="19">
        <v>0.625</v>
      </c>
      <c r="H11179">
        <v>15</v>
      </c>
      <c r="I11179" s="13" t="s">
        <v>211</v>
      </c>
      <c r="J11179">
        <v>0</v>
      </c>
      <c r="K11179" s="13" t="s">
        <v>92</v>
      </c>
      <c r="L11179">
        <v>6</v>
      </c>
      <c r="M11179">
        <v>0</v>
      </c>
      <c r="N11179" s="13" t="s">
        <v>212</v>
      </c>
      <c r="O11179" s="13" t="s">
        <v>195</v>
      </c>
      <c r="P11179">
        <v>29</v>
      </c>
      <c r="Q11179" s="13" t="s">
        <v>97</v>
      </c>
      <c r="R11179" s="13" t="s">
        <v>199</v>
      </c>
      <c r="S11179" s="13" t="s">
        <v>196</v>
      </c>
      <c r="T11179">
        <v>5</v>
      </c>
      <c r="U11179">
        <v>3</v>
      </c>
      <c r="V11179">
        <v>0</v>
      </c>
      <c r="W11179" s="13" t="s">
        <v>101</v>
      </c>
      <c r="X11179">
        <v>0.45</v>
      </c>
    </row>
    <row r="11180" spans="1:24" x14ac:dyDescent="0.3">
      <c r="A11180">
        <v>11178</v>
      </c>
      <c r="B11180" t="s">
        <v>203</v>
      </c>
      <c r="C11180" t="s">
        <v>203</v>
      </c>
      <c r="D11180">
        <v>28.792580000000001</v>
      </c>
      <c r="E11180">
        <v>77.165820999999994</v>
      </c>
      <c r="F11180" s="18">
        <v>45419</v>
      </c>
      <c r="G11180" s="19">
        <v>0.70833333333333304</v>
      </c>
      <c r="H11180">
        <v>17</v>
      </c>
      <c r="I11180" s="13" t="s">
        <v>215</v>
      </c>
      <c r="J11180">
        <v>0</v>
      </c>
      <c r="K11180" s="13" t="s">
        <v>214</v>
      </c>
      <c r="L11180">
        <v>1</v>
      </c>
      <c r="M11180">
        <v>1</v>
      </c>
      <c r="N11180" s="13" t="s">
        <v>192</v>
      </c>
      <c r="O11180" s="13" t="s">
        <v>97</v>
      </c>
      <c r="P11180">
        <v>30</v>
      </c>
      <c r="Q11180" s="13" t="s">
        <v>97</v>
      </c>
      <c r="R11180" s="13" t="s">
        <v>205</v>
      </c>
      <c r="S11180" s="13" t="s">
        <v>99</v>
      </c>
      <c r="T11180">
        <v>5</v>
      </c>
      <c r="U11180">
        <v>5</v>
      </c>
      <c r="V11180">
        <v>1</v>
      </c>
      <c r="W11180" s="13" t="s">
        <v>101</v>
      </c>
      <c r="X11180">
        <v>0.65</v>
      </c>
    </row>
    <row r="11181" spans="1:24" x14ac:dyDescent="0.3">
      <c r="A11181">
        <v>11179</v>
      </c>
      <c r="B11181" t="s">
        <v>203</v>
      </c>
      <c r="C11181" t="s">
        <v>203</v>
      </c>
      <c r="D11181">
        <v>28.575756999999999</v>
      </c>
      <c r="E11181">
        <v>76.820504</v>
      </c>
      <c r="F11181" s="18">
        <v>45448</v>
      </c>
      <c r="G11181" s="19">
        <v>0.25</v>
      </c>
      <c r="H11181">
        <v>6</v>
      </c>
      <c r="I11181" s="13" t="s">
        <v>194</v>
      </c>
      <c r="J11181">
        <v>0</v>
      </c>
      <c r="K11181" s="13" t="s">
        <v>214</v>
      </c>
      <c r="L11181">
        <v>3</v>
      </c>
      <c r="M11181">
        <v>1</v>
      </c>
      <c r="N11181" s="13" t="s">
        <v>94</v>
      </c>
      <c r="O11181" s="13" t="s">
        <v>95</v>
      </c>
      <c r="P11181">
        <v>15</v>
      </c>
      <c r="Q11181" s="13" t="s">
        <v>95</v>
      </c>
      <c r="R11181" s="13" t="s">
        <v>213</v>
      </c>
      <c r="S11181" s="13" t="s">
        <v>196</v>
      </c>
      <c r="T11181">
        <v>1</v>
      </c>
      <c r="U11181">
        <v>0</v>
      </c>
      <c r="V11181">
        <v>0</v>
      </c>
      <c r="W11181" s="13" t="s">
        <v>101</v>
      </c>
      <c r="X11181">
        <v>0.45</v>
      </c>
    </row>
    <row r="11182" spans="1:24" x14ac:dyDescent="0.3">
      <c r="A11182">
        <v>11180</v>
      </c>
      <c r="B11182" t="s">
        <v>209</v>
      </c>
      <c r="C11182" t="s">
        <v>210</v>
      </c>
      <c r="D11182">
        <v>17.528699</v>
      </c>
      <c r="E11182">
        <v>78.577419000000006</v>
      </c>
      <c r="F11182" s="18">
        <v>44772</v>
      </c>
      <c r="G11182" s="19">
        <v>0.5</v>
      </c>
      <c r="H11182">
        <v>12</v>
      </c>
      <c r="I11182" s="13" t="s">
        <v>219</v>
      </c>
      <c r="J11182">
        <v>1</v>
      </c>
      <c r="K11182" s="13" t="s">
        <v>92</v>
      </c>
      <c r="L11182">
        <v>2</v>
      </c>
      <c r="M11182">
        <v>0</v>
      </c>
      <c r="N11182" s="13" t="s">
        <v>212</v>
      </c>
      <c r="O11182" s="13" t="s">
        <v>95</v>
      </c>
      <c r="P11182">
        <v>16</v>
      </c>
      <c r="Q11182" s="13" t="s">
        <v>95</v>
      </c>
      <c r="R11182" s="13" t="s">
        <v>199</v>
      </c>
      <c r="S11182" s="13" t="s">
        <v>196</v>
      </c>
      <c r="T11182">
        <v>3</v>
      </c>
      <c r="U11182">
        <v>0</v>
      </c>
      <c r="V11182">
        <v>0</v>
      </c>
      <c r="W11182" s="13" t="s">
        <v>101</v>
      </c>
      <c r="X11182">
        <v>0.45</v>
      </c>
    </row>
    <row r="11183" spans="1:24" x14ac:dyDescent="0.3">
      <c r="A11183">
        <v>11181</v>
      </c>
      <c r="B11183" t="s">
        <v>203</v>
      </c>
      <c r="C11183" t="s">
        <v>203</v>
      </c>
      <c r="D11183">
        <v>28.865694000000001</v>
      </c>
      <c r="E11183">
        <v>76.882980000000003</v>
      </c>
      <c r="F11183" s="18">
        <v>44674</v>
      </c>
      <c r="G11183" s="19">
        <v>0.875</v>
      </c>
      <c r="H11183">
        <v>21</v>
      </c>
      <c r="I11183" s="13" t="s">
        <v>219</v>
      </c>
      <c r="J11183">
        <v>1</v>
      </c>
      <c r="K11183" s="13" t="s">
        <v>191</v>
      </c>
      <c r="L11183">
        <v>4</v>
      </c>
      <c r="M11183">
        <v>0</v>
      </c>
      <c r="N11183" s="13" t="s">
        <v>212</v>
      </c>
      <c r="O11183" s="13" t="s">
        <v>195</v>
      </c>
      <c r="P11183">
        <v>30</v>
      </c>
      <c r="Q11183" s="13" t="s">
        <v>95</v>
      </c>
      <c r="R11183" s="13" t="s">
        <v>199</v>
      </c>
      <c r="S11183" s="13" t="s">
        <v>196</v>
      </c>
      <c r="T11183">
        <v>2</v>
      </c>
      <c r="U11183">
        <v>2</v>
      </c>
      <c r="V11183">
        <v>0</v>
      </c>
      <c r="W11183" s="13" t="s">
        <v>101</v>
      </c>
      <c r="X11183">
        <v>0.25</v>
      </c>
    </row>
    <row r="11184" spans="1:24" x14ac:dyDescent="0.3">
      <c r="A11184">
        <v>11182</v>
      </c>
      <c r="B11184" t="s">
        <v>217</v>
      </c>
      <c r="C11184" t="s">
        <v>218</v>
      </c>
      <c r="D11184">
        <v>22.658152000000001</v>
      </c>
      <c r="E11184">
        <v>88.416121000000004</v>
      </c>
      <c r="F11184" s="18">
        <v>45111</v>
      </c>
      <c r="G11184" s="19">
        <v>0.66666666666666696</v>
      </c>
      <c r="H11184">
        <v>16</v>
      </c>
      <c r="I11184" s="13" t="s">
        <v>215</v>
      </c>
      <c r="J11184">
        <v>0</v>
      </c>
      <c r="K11184" s="13" t="s">
        <v>191</v>
      </c>
      <c r="L11184">
        <v>3</v>
      </c>
      <c r="M11184">
        <v>1</v>
      </c>
      <c r="N11184" s="13" t="s">
        <v>94</v>
      </c>
      <c r="O11184" s="13" t="s">
        <v>95</v>
      </c>
      <c r="P11184">
        <v>36</v>
      </c>
      <c r="Q11184" s="13" t="s">
        <v>195</v>
      </c>
      <c r="R11184" s="13" t="s">
        <v>199</v>
      </c>
      <c r="S11184" s="13" t="s">
        <v>193</v>
      </c>
      <c r="T11184">
        <v>1</v>
      </c>
      <c r="U11184">
        <v>0</v>
      </c>
      <c r="V11184">
        <v>0</v>
      </c>
      <c r="W11184" s="13" t="s">
        <v>101</v>
      </c>
      <c r="X11184">
        <v>0.45</v>
      </c>
    </row>
    <row r="11185" spans="1:24" x14ac:dyDescent="0.3">
      <c r="A11185">
        <v>11183</v>
      </c>
      <c r="B11185" t="s">
        <v>197</v>
      </c>
      <c r="C11185" t="s">
        <v>198</v>
      </c>
      <c r="D11185">
        <v>30.795577000000002</v>
      </c>
      <c r="E11185">
        <v>76.874217999999999</v>
      </c>
      <c r="F11185" s="18">
        <v>44769</v>
      </c>
      <c r="G11185" s="19">
        <v>0.875</v>
      </c>
      <c r="H11185">
        <v>21</v>
      </c>
      <c r="I11185" s="13" t="s">
        <v>194</v>
      </c>
      <c r="J11185">
        <v>0</v>
      </c>
      <c r="K11185" s="13" t="s">
        <v>92</v>
      </c>
      <c r="L11185">
        <v>5</v>
      </c>
      <c r="M11185">
        <v>1</v>
      </c>
      <c r="N11185" s="13" t="s">
        <v>192</v>
      </c>
      <c r="O11185" s="13" t="s">
        <v>97</v>
      </c>
      <c r="P11185">
        <v>24</v>
      </c>
      <c r="Q11185" s="13" t="s">
        <v>95</v>
      </c>
      <c r="R11185" s="13" t="s">
        <v>199</v>
      </c>
      <c r="S11185" s="13" t="s">
        <v>196</v>
      </c>
      <c r="T11185">
        <v>5</v>
      </c>
      <c r="U11185">
        <v>1</v>
      </c>
      <c r="V11185">
        <v>0</v>
      </c>
      <c r="W11185" s="13" t="s">
        <v>101</v>
      </c>
      <c r="X11185">
        <v>0.1</v>
      </c>
    </row>
    <row r="11186" spans="1:24" x14ac:dyDescent="0.3">
      <c r="A11186">
        <v>11184</v>
      </c>
      <c r="B11186" t="s">
        <v>206</v>
      </c>
      <c r="C11186" t="s">
        <v>207</v>
      </c>
      <c r="D11186">
        <v>13.185983</v>
      </c>
      <c r="E11186">
        <v>77.429902999999996</v>
      </c>
      <c r="F11186" s="18">
        <v>44800</v>
      </c>
      <c r="G11186" s="19">
        <v>4.1666666666666699E-2</v>
      </c>
      <c r="H11186">
        <v>1</v>
      </c>
      <c r="I11186" s="13" t="s">
        <v>219</v>
      </c>
      <c r="J11186">
        <v>1</v>
      </c>
      <c r="K11186" s="13" t="s">
        <v>214</v>
      </c>
      <c r="L11186">
        <v>3</v>
      </c>
      <c r="M11186">
        <v>1</v>
      </c>
      <c r="N11186" s="13" t="s">
        <v>192</v>
      </c>
      <c r="O11186" s="13" t="s">
        <v>97</v>
      </c>
      <c r="P11186">
        <v>40</v>
      </c>
      <c r="Q11186" s="13" t="s">
        <v>95</v>
      </c>
      <c r="R11186" s="13" t="s">
        <v>199</v>
      </c>
      <c r="S11186" s="13" t="s">
        <v>196</v>
      </c>
      <c r="T11186">
        <v>1</v>
      </c>
      <c r="U11186">
        <v>1</v>
      </c>
      <c r="V11186">
        <v>0</v>
      </c>
      <c r="W11186" s="13" t="s">
        <v>101</v>
      </c>
      <c r="X11186">
        <v>0.1</v>
      </c>
    </row>
    <row r="11187" spans="1:24" x14ac:dyDescent="0.3">
      <c r="A11187">
        <v>11185</v>
      </c>
      <c r="B11187" t="s">
        <v>203</v>
      </c>
      <c r="C11187" t="s">
        <v>203</v>
      </c>
      <c r="D11187">
        <v>28.729210999999999</v>
      </c>
      <c r="E11187">
        <v>77.253589000000005</v>
      </c>
      <c r="F11187" s="18">
        <v>45363</v>
      </c>
      <c r="G11187" s="19">
        <v>0.33333333333333298</v>
      </c>
      <c r="H11187">
        <v>8</v>
      </c>
      <c r="I11187" s="13" t="s">
        <v>215</v>
      </c>
      <c r="J11187">
        <v>0</v>
      </c>
      <c r="K11187" s="13" t="s">
        <v>214</v>
      </c>
      <c r="L11187">
        <v>1</v>
      </c>
      <c r="M11187">
        <v>0</v>
      </c>
      <c r="N11187" s="13" t="s">
        <v>192</v>
      </c>
      <c r="O11187" s="13" t="s">
        <v>97</v>
      </c>
      <c r="P11187">
        <v>25</v>
      </c>
      <c r="Q11187" s="13" t="s">
        <v>195</v>
      </c>
      <c r="R11187" s="13" t="s">
        <v>208</v>
      </c>
      <c r="S11187" s="13" t="s">
        <v>196</v>
      </c>
      <c r="T11187">
        <v>5</v>
      </c>
      <c r="U11187">
        <v>0</v>
      </c>
      <c r="V11187">
        <v>1</v>
      </c>
      <c r="W11187" s="13" t="s">
        <v>101</v>
      </c>
      <c r="X11187">
        <v>0.25</v>
      </c>
    </row>
    <row r="11188" spans="1:24" x14ac:dyDescent="0.3">
      <c r="A11188">
        <v>11186</v>
      </c>
      <c r="B11188" t="s">
        <v>217</v>
      </c>
      <c r="C11188" t="s">
        <v>218</v>
      </c>
      <c r="D11188">
        <v>22.495581000000001</v>
      </c>
      <c r="E11188">
        <v>88.442153000000005</v>
      </c>
      <c r="F11188" s="18">
        <v>44778</v>
      </c>
      <c r="G11188" s="19">
        <v>0.66666666666666696</v>
      </c>
      <c r="H11188">
        <v>16</v>
      </c>
      <c r="I11188" s="13" t="s">
        <v>211</v>
      </c>
      <c r="J11188">
        <v>0</v>
      </c>
      <c r="K11188" s="13" t="s">
        <v>191</v>
      </c>
      <c r="L11188">
        <v>1</v>
      </c>
      <c r="M11188">
        <v>1</v>
      </c>
      <c r="N11188" s="13" t="s">
        <v>94</v>
      </c>
      <c r="O11188" s="13" t="s">
        <v>95</v>
      </c>
      <c r="P11188">
        <v>24</v>
      </c>
      <c r="Q11188" s="13" t="s">
        <v>195</v>
      </c>
      <c r="R11188" s="13" t="s">
        <v>213</v>
      </c>
      <c r="S11188" s="13" t="s">
        <v>196</v>
      </c>
      <c r="T11188">
        <v>4</v>
      </c>
      <c r="U11188">
        <v>3</v>
      </c>
      <c r="V11188">
        <v>0</v>
      </c>
      <c r="W11188" s="13" t="s">
        <v>101</v>
      </c>
      <c r="X11188">
        <v>0.45</v>
      </c>
    </row>
    <row r="11189" spans="1:24" x14ac:dyDescent="0.3">
      <c r="A11189">
        <v>11187</v>
      </c>
      <c r="B11189" t="s">
        <v>200</v>
      </c>
      <c r="C11189" t="s">
        <v>201</v>
      </c>
      <c r="D11189">
        <v>12.876227999999999</v>
      </c>
      <c r="E11189">
        <v>80.111534000000006</v>
      </c>
      <c r="F11189" s="18">
        <v>45478</v>
      </c>
      <c r="G11189" s="19">
        <v>8.3333333333333301E-2</v>
      </c>
      <c r="H11189">
        <v>2</v>
      </c>
      <c r="I11189" s="13" t="s">
        <v>211</v>
      </c>
      <c r="J11189">
        <v>0</v>
      </c>
      <c r="K11189" s="13" t="s">
        <v>92</v>
      </c>
      <c r="L11189">
        <v>5</v>
      </c>
      <c r="M11189">
        <v>1</v>
      </c>
      <c r="N11189" s="13" t="s">
        <v>212</v>
      </c>
      <c r="O11189" s="13" t="s">
        <v>195</v>
      </c>
      <c r="P11189">
        <v>18</v>
      </c>
      <c r="Q11189" s="13" t="s">
        <v>95</v>
      </c>
      <c r="R11189" s="13" t="s">
        <v>205</v>
      </c>
      <c r="S11189" s="13" t="s">
        <v>196</v>
      </c>
      <c r="T11189">
        <v>3</v>
      </c>
      <c r="U11189">
        <v>1</v>
      </c>
      <c r="V11189">
        <v>0</v>
      </c>
      <c r="W11189" s="13" t="s">
        <v>101</v>
      </c>
      <c r="X11189">
        <v>0.25</v>
      </c>
    </row>
    <row r="11190" spans="1:24" x14ac:dyDescent="0.3">
      <c r="A11190">
        <v>11188</v>
      </c>
      <c r="B11190" t="s">
        <v>203</v>
      </c>
      <c r="C11190" t="s">
        <v>203</v>
      </c>
      <c r="D11190">
        <v>28.667860999999998</v>
      </c>
      <c r="E11190">
        <v>76.917615999999995</v>
      </c>
      <c r="F11190" s="18">
        <v>45484</v>
      </c>
      <c r="G11190" s="19">
        <v>0.54166666666666696</v>
      </c>
      <c r="H11190">
        <v>13</v>
      </c>
      <c r="I11190" s="13" t="s">
        <v>202</v>
      </c>
      <c r="J11190">
        <v>0</v>
      </c>
      <c r="K11190" s="13" t="s">
        <v>191</v>
      </c>
      <c r="L11190">
        <v>1</v>
      </c>
      <c r="M11190">
        <v>1</v>
      </c>
      <c r="N11190" s="13" t="s">
        <v>94</v>
      </c>
      <c r="O11190" s="13" t="s">
        <v>95</v>
      </c>
      <c r="P11190">
        <v>31</v>
      </c>
      <c r="Q11190" s="13" t="s">
        <v>97</v>
      </c>
      <c r="R11190" s="13" t="s">
        <v>205</v>
      </c>
      <c r="S11190" s="13" t="s">
        <v>196</v>
      </c>
      <c r="T11190">
        <v>4</v>
      </c>
      <c r="U11190">
        <v>0</v>
      </c>
      <c r="V11190">
        <v>0</v>
      </c>
      <c r="W11190" s="13" t="s">
        <v>101</v>
      </c>
      <c r="X11190">
        <v>0.65</v>
      </c>
    </row>
    <row r="11191" spans="1:24" x14ac:dyDescent="0.3">
      <c r="A11191">
        <v>11189</v>
      </c>
      <c r="B11191" t="s">
        <v>79</v>
      </c>
      <c r="C11191" t="s">
        <v>80</v>
      </c>
      <c r="D11191">
        <v>18.633706</v>
      </c>
      <c r="E11191">
        <v>73.705943000000005</v>
      </c>
      <c r="F11191" s="18">
        <v>44963</v>
      </c>
      <c r="G11191" s="19">
        <v>0.75</v>
      </c>
      <c r="H11191">
        <v>18</v>
      </c>
      <c r="I11191" s="13" t="s">
        <v>204</v>
      </c>
      <c r="J11191">
        <v>0</v>
      </c>
      <c r="K11191" s="13" t="s">
        <v>92</v>
      </c>
      <c r="L11191">
        <v>2</v>
      </c>
      <c r="M11191">
        <v>1</v>
      </c>
      <c r="N11191" s="13" t="s">
        <v>94</v>
      </c>
      <c r="O11191" s="13" t="s">
        <v>95</v>
      </c>
      <c r="P11191">
        <v>35</v>
      </c>
      <c r="Q11191" s="13" t="s">
        <v>97</v>
      </c>
      <c r="R11191" s="13" t="s">
        <v>205</v>
      </c>
      <c r="S11191" s="13" t="s">
        <v>196</v>
      </c>
      <c r="T11191">
        <v>2</v>
      </c>
      <c r="U11191">
        <v>1</v>
      </c>
      <c r="V11191">
        <v>1</v>
      </c>
      <c r="W11191" s="13" t="s">
        <v>101</v>
      </c>
      <c r="X11191">
        <v>0.8</v>
      </c>
    </row>
    <row r="11192" spans="1:24" x14ac:dyDescent="0.3">
      <c r="A11192">
        <v>11190</v>
      </c>
      <c r="B11192" t="s">
        <v>200</v>
      </c>
      <c r="C11192" t="s">
        <v>201</v>
      </c>
      <c r="D11192">
        <v>13.169105</v>
      </c>
      <c r="E11192">
        <v>80.265940999999998</v>
      </c>
      <c r="F11192" s="18">
        <v>45103</v>
      </c>
      <c r="G11192" s="19">
        <v>0.58333333333333304</v>
      </c>
      <c r="H11192">
        <v>14</v>
      </c>
      <c r="I11192" s="13" t="s">
        <v>204</v>
      </c>
      <c r="J11192">
        <v>0</v>
      </c>
      <c r="K11192" s="13" t="s">
        <v>191</v>
      </c>
      <c r="L11192">
        <v>2</v>
      </c>
      <c r="M11192">
        <v>0</v>
      </c>
      <c r="N11192" s="13" t="s">
        <v>192</v>
      </c>
      <c r="O11192" s="13" t="s">
        <v>97</v>
      </c>
      <c r="P11192">
        <v>33</v>
      </c>
      <c r="Q11192" s="13" t="s">
        <v>95</v>
      </c>
      <c r="R11192" s="13" t="s">
        <v>205</v>
      </c>
      <c r="S11192" s="13" t="s">
        <v>196</v>
      </c>
      <c r="T11192">
        <v>4</v>
      </c>
      <c r="U11192">
        <v>2</v>
      </c>
      <c r="V11192">
        <v>0</v>
      </c>
      <c r="W11192" s="13" t="s">
        <v>101</v>
      </c>
      <c r="X11192">
        <v>0.1</v>
      </c>
    </row>
    <row r="11193" spans="1:24" x14ac:dyDescent="0.3">
      <c r="A11193">
        <v>11191</v>
      </c>
      <c r="B11193" t="s">
        <v>203</v>
      </c>
      <c r="C11193" t="s">
        <v>203</v>
      </c>
      <c r="D11193">
        <v>28.546346</v>
      </c>
      <c r="E11193">
        <v>77.212311</v>
      </c>
      <c r="F11193" s="18">
        <v>45091</v>
      </c>
      <c r="G11193" s="19">
        <v>0.54166666666666696</v>
      </c>
      <c r="H11193">
        <v>13</v>
      </c>
      <c r="I11193" s="13" t="s">
        <v>194</v>
      </c>
      <c r="J11193">
        <v>0</v>
      </c>
      <c r="K11193" s="13" t="s">
        <v>214</v>
      </c>
      <c r="L11193">
        <v>1</v>
      </c>
      <c r="M11193">
        <v>0</v>
      </c>
      <c r="N11193" s="13" t="s">
        <v>192</v>
      </c>
      <c r="O11193" s="13" t="s">
        <v>97</v>
      </c>
      <c r="P11193">
        <v>37</v>
      </c>
      <c r="Q11193" s="13" t="s">
        <v>195</v>
      </c>
      <c r="R11193" s="13" t="s">
        <v>199</v>
      </c>
      <c r="S11193" s="13" t="s">
        <v>193</v>
      </c>
      <c r="T11193">
        <v>5</v>
      </c>
      <c r="U11193">
        <v>3</v>
      </c>
      <c r="V11193">
        <v>0</v>
      </c>
      <c r="W11193" s="13" t="s">
        <v>101</v>
      </c>
      <c r="X11193">
        <v>0.1</v>
      </c>
    </row>
    <row r="11194" spans="1:24" x14ac:dyDescent="0.3">
      <c r="A11194">
        <v>11192</v>
      </c>
      <c r="B11194" t="s">
        <v>217</v>
      </c>
      <c r="C11194" t="s">
        <v>218</v>
      </c>
      <c r="D11194">
        <v>22.631654000000001</v>
      </c>
      <c r="E11194">
        <v>88.399203</v>
      </c>
      <c r="F11194" s="18">
        <v>45106</v>
      </c>
      <c r="G11194" s="19">
        <v>0.375</v>
      </c>
      <c r="H11194">
        <v>9</v>
      </c>
      <c r="I11194" s="13" t="s">
        <v>202</v>
      </c>
      <c r="J11194">
        <v>0</v>
      </c>
      <c r="K11194" s="13" t="s">
        <v>191</v>
      </c>
      <c r="L11194">
        <v>6</v>
      </c>
      <c r="M11194">
        <v>0</v>
      </c>
      <c r="N11194" s="13" t="s">
        <v>192</v>
      </c>
      <c r="O11194" s="13" t="s">
        <v>97</v>
      </c>
      <c r="P11194">
        <v>26</v>
      </c>
      <c r="Q11194" s="13" t="s">
        <v>195</v>
      </c>
      <c r="R11194" s="13" t="s">
        <v>205</v>
      </c>
      <c r="S11194" s="13" t="s">
        <v>196</v>
      </c>
      <c r="T11194">
        <v>4</v>
      </c>
      <c r="U11194">
        <v>0</v>
      </c>
      <c r="V11194">
        <v>1</v>
      </c>
      <c r="W11194" s="13" t="s">
        <v>101</v>
      </c>
      <c r="X11194">
        <v>0.25</v>
      </c>
    </row>
    <row r="11195" spans="1:24" x14ac:dyDescent="0.3">
      <c r="A11195">
        <v>11193</v>
      </c>
      <c r="B11195" t="s">
        <v>190</v>
      </c>
      <c r="C11195" t="s">
        <v>80</v>
      </c>
      <c r="D11195">
        <v>18.809871000000001</v>
      </c>
      <c r="E11195">
        <v>72.717495999999997</v>
      </c>
      <c r="F11195" s="18">
        <v>45266</v>
      </c>
      <c r="G11195" s="19">
        <v>0.45833333333333298</v>
      </c>
      <c r="H11195">
        <v>11</v>
      </c>
      <c r="I11195" s="13" t="s">
        <v>194</v>
      </c>
      <c r="J11195">
        <v>0</v>
      </c>
      <c r="K11195" s="13" t="s">
        <v>214</v>
      </c>
      <c r="L11195">
        <v>4</v>
      </c>
      <c r="M11195">
        <v>0</v>
      </c>
      <c r="N11195" s="13" t="s">
        <v>212</v>
      </c>
      <c r="O11195" s="13" t="s">
        <v>95</v>
      </c>
      <c r="P11195">
        <v>21</v>
      </c>
      <c r="Q11195" s="13" t="s">
        <v>97</v>
      </c>
      <c r="R11195" s="13" t="s">
        <v>98</v>
      </c>
      <c r="S11195" s="13" t="s">
        <v>193</v>
      </c>
      <c r="T11195">
        <v>5</v>
      </c>
      <c r="U11195">
        <v>3</v>
      </c>
      <c r="V11195">
        <v>0</v>
      </c>
      <c r="W11195" s="13" t="s">
        <v>101</v>
      </c>
      <c r="X11195">
        <v>0.65</v>
      </c>
    </row>
    <row r="11196" spans="1:24" x14ac:dyDescent="0.3">
      <c r="A11196">
        <v>11194</v>
      </c>
      <c r="B11196" t="s">
        <v>217</v>
      </c>
      <c r="C11196" t="s">
        <v>218</v>
      </c>
      <c r="D11196">
        <v>22.555845000000001</v>
      </c>
      <c r="E11196">
        <v>88.224427000000006</v>
      </c>
      <c r="F11196" s="18">
        <v>44923</v>
      </c>
      <c r="G11196" s="19">
        <v>0.33333333333333298</v>
      </c>
      <c r="H11196">
        <v>8</v>
      </c>
      <c r="I11196" s="13" t="s">
        <v>194</v>
      </c>
      <c r="J11196">
        <v>0</v>
      </c>
      <c r="K11196" s="13" t="s">
        <v>92</v>
      </c>
      <c r="L11196">
        <v>4</v>
      </c>
      <c r="M11196">
        <v>0</v>
      </c>
      <c r="N11196" s="13" t="s">
        <v>192</v>
      </c>
      <c r="O11196" s="13" t="s">
        <v>97</v>
      </c>
      <c r="P11196">
        <v>37</v>
      </c>
      <c r="Q11196" s="13" t="s">
        <v>97</v>
      </c>
      <c r="R11196" s="13" t="s">
        <v>208</v>
      </c>
      <c r="S11196" s="13" t="s">
        <v>99</v>
      </c>
      <c r="T11196">
        <v>4</v>
      </c>
      <c r="U11196">
        <v>4</v>
      </c>
      <c r="V11196">
        <v>1</v>
      </c>
      <c r="W11196" s="13" t="s">
        <v>101</v>
      </c>
      <c r="X11196">
        <v>0.65</v>
      </c>
    </row>
    <row r="11197" spans="1:24" x14ac:dyDescent="0.3">
      <c r="A11197">
        <v>11195</v>
      </c>
      <c r="B11197" t="s">
        <v>209</v>
      </c>
      <c r="C11197" t="s">
        <v>210</v>
      </c>
      <c r="D11197">
        <v>17.474409000000001</v>
      </c>
      <c r="E11197">
        <v>78.519773000000001</v>
      </c>
      <c r="F11197" s="18">
        <v>45515</v>
      </c>
      <c r="G11197" s="19">
        <v>8.3333333333333301E-2</v>
      </c>
      <c r="H11197">
        <v>2</v>
      </c>
      <c r="I11197" s="13" t="s">
        <v>89</v>
      </c>
      <c r="J11197">
        <v>1</v>
      </c>
      <c r="K11197" s="13" t="s">
        <v>92</v>
      </c>
      <c r="L11197">
        <v>6</v>
      </c>
      <c r="M11197">
        <v>0</v>
      </c>
      <c r="N11197" s="13" t="s">
        <v>94</v>
      </c>
      <c r="O11197" s="13" t="s">
        <v>95</v>
      </c>
      <c r="P11197">
        <v>19</v>
      </c>
      <c r="Q11197" s="13" t="s">
        <v>95</v>
      </c>
      <c r="R11197" s="13" t="s">
        <v>205</v>
      </c>
      <c r="S11197" s="13" t="s">
        <v>196</v>
      </c>
      <c r="T11197">
        <v>5</v>
      </c>
      <c r="U11197">
        <v>2</v>
      </c>
      <c r="V11197">
        <v>0</v>
      </c>
      <c r="W11197" s="13" t="s">
        <v>101</v>
      </c>
      <c r="X11197">
        <v>0.45</v>
      </c>
    </row>
    <row r="11198" spans="1:24" x14ac:dyDescent="0.3">
      <c r="A11198">
        <v>11196</v>
      </c>
      <c r="B11198" t="s">
        <v>197</v>
      </c>
      <c r="C11198" t="s">
        <v>198</v>
      </c>
      <c r="D11198">
        <v>30.656020000000002</v>
      </c>
      <c r="E11198">
        <v>76.748159999999999</v>
      </c>
      <c r="F11198" s="18">
        <v>44912</v>
      </c>
      <c r="G11198" s="19">
        <v>0.29166666666666702</v>
      </c>
      <c r="H11198">
        <v>7</v>
      </c>
      <c r="I11198" s="13" t="s">
        <v>219</v>
      </c>
      <c r="J11198">
        <v>1</v>
      </c>
      <c r="K11198" s="13" t="s">
        <v>92</v>
      </c>
      <c r="L11198">
        <v>3</v>
      </c>
      <c r="M11198">
        <v>1</v>
      </c>
      <c r="N11198" s="13" t="s">
        <v>192</v>
      </c>
      <c r="O11198" s="13" t="s">
        <v>97</v>
      </c>
      <c r="P11198">
        <v>32</v>
      </c>
      <c r="Q11198" s="13" t="s">
        <v>97</v>
      </c>
      <c r="R11198" s="13" t="s">
        <v>213</v>
      </c>
      <c r="S11198" s="13" t="s">
        <v>196</v>
      </c>
      <c r="T11198">
        <v>3</v>
      </c>
      <c r="U11198">
        <v>0</v>
      </c>
      <c r="V11198">
        <v>0</v>
      </c>
      <c r="W11198" s="13" t="s">
        <v>101</v>
      </c>
      <c r="X11198">
        <v>0.3</v>
      </c>
    </row>
    <row r="11199" spans="1:24" x14ac:dyDescent="0.3">
      <c r="A11199">
        <v>11197</v>
      </c>
      <c r="B11199" t="s">
        <v>209</v>
      </c>
      <c r="C11199" t="s">
        <v>210</v>
      </c>
      <c r="D11199">
        <v>17.557817</v>
      </c>
      <c r="E11199">
        <v>78.265286000000003</v>
      </c>
      <c r="F11199" s="18">
        <v>45022</v>
      </c>
      <c r="G11199" s="19">
        <v>0.58333333333333304</v>
      </c>
      <c r="H11199">
        <v>14</v>
      </c>
      <c r="I11199" s="13" t="s">
        <v>202</v>
      </c>
      <c r="J11199">
        <v>0</v>
      </c>
      <c r="K11199" s="13" t="s">
        <v>191</v>
      </c>
      <c r="L11199">
        <v>5</v>
      </c>
      <c r="M11199">
        <v>1</v>
      </c>
      <c r="N11199" s="13" t="s">
        <v>94</v>
      </c>
      <c r="O11199" s="13" t="s">
        <v>95</v>
      </c>
      <c r="P11199">
        <v>31</v>
      </c>
      <c r="Q11199" s="13" t="s">
        <v>95</v>
      </c>
      <c r="R11199" s="13" t="s">
        <v>213</v>
      </c>
      <c r="S11199" s="13" t="s">
        <v>196</v>
      </c>
      <c r="T11199">
        <v>2</v>
      </c>
      <c r="U11199">
        <v>1</v>
      </c>
      <c r="V11199">
        <v>0</v>
      </c>
      <c r="W11199" s="13" t="s">
        <v>101</v>
      </c>
      <c r="X11199">
        <v>0.45</v>
      </c>
    </row>
    <row r="11200" spans="1:24" x14ac:dyDescent="0.3">
      <c r="A11200">
        <v>11198</v>
      </c>
      <c r="B11200" t="s">
        <v>203</v>
      </c>
      <c r="C11200" t="s">
        <v>203</v>
      </c>
      <c r="D11200">
        <v>28.783961999999999</v>
      </c>
      <c r="E11200">
        <v>77.058481</v>
      </c>
      <c r="F11200" s="18">
        <v>45532</v>
      </c>
      <c r="G11200" s="19">
        <v>0.25</v>
      </c>
      <c r="H11200">
        <v>6</v>
      </c>
      <c r="I11200" s="13" t="s">
        <v>194</v>
      </c>
      <c r="J11200">
        <v>0</v>
      </c>
      <c r="K11200" s="13" t="s">
        <v>214</v>
      </c>
      <c r="L11200">
        <v>1</v>
      </c>
      <c r="M11200">
        <v>0</v>
      </c>
      <c r="N11200" s="13" t="s">
        <v>192</v>
      </c>
      <c r="O11200" s="13" t="s">
        <v>97</v>
      </c>
      <c r="P11200">
        <v>35</v>
      </c>
      <c r="Q11200" s="13" t="s">
        <v>95</v>
      </c>
      <c r="R11200" s="13" t="s">
        <v>208</v>
      </c>
      <c r="S11200" s="13" t="s">
        <v>196</v>
      </c>
      <c r="T11200">
        <v>1</v>
      </c>
      <c r="U11200">
        <v>1</v>
      </c>
      <c r="V11200">
        <v>0</v>
      </c>
      <c r="W11200" s="13" t="s">
        <v>101</v>
      </c>
      <c r="X11200">
        <v>0.1</v>
      </c>
    </row>
    <row r="11201" spans="1:24" x14ac:dyDescent="0.3">
      <c r="A11201">
        <v>11199</v>
      </c>
      <c r="B11201" t="s">
        <v>197</v>
      </c>
      <c r="C11201" t="s">
        <v>198</v>
      </c>
      <c r="D11201">
        <v>30.647400000000001</v>
      </c>
      <c r="E11201">
        <v>76.798120999999995</v>
      </c>
      <c r="F11201" s="18">
        <v>45429</v>
      </c>
      <c r="G11201" s="19">
        <v>0.91666666666666696</v>
      </c>
      <c r="H11201">
        <v>22</v>
      </c>
      <c r="I11201" s="13" t="s">
        <v>211</v>
      </c>
      <c r="J11201">
        <v>0</v>
      </c>
      <c r="K11201" s="13" t="s">
        <v>92</v>
      </c>
      <c r="L11201">
        <v>5</v>
      </c>
      <c r="M11201">
        <v>1</v>
      </c>
      <c r="N11201" s="13" t="s">
        <v>94</v>
      </c>
      <c r="O11201" s="13" t="s">
        <v>95</v>
      </c>
      <c r="P11201">
        <v>37</v>
      </c>
      <c r="Q11201" s="13" t="s">
        <v>195</v>
      </c>
      <c r="R11201" s="13" t="s">
        <v>213</v>
      </c>
      <c r="S11201" s="13" t="s">
        <v>193</v>
      </c>
      <c r="T11201">
        <v>5</v>
      </c>
      <c r="U11201">
        <v>4</v>
      </c>
      <c r="V11201">
        <v>0</v>
      </c>
      <c r="W11201" s="13" t="s">
        <v>101</v>
      </c>
      <c r="X11201">
        <v>0.45</v>
      </c>
    </row>
    <row r="11202" spans="1:24" x14ac:dyDescent="0.3">
      <c r="A11202">
        <v>11200</v>
      </c>
      <c r="B11202" t="s">
        <v>197</v>
      </c>
      <c r="C11202" t="s">
        <v>198</v>
      </c>
      <c r="D11202">
        <v>30.607147999999999</v>
      </c>
      <c r="E11202">
        <v>76.851757000000006</v>
      </c>
      <c r="F11202" s="18">
        <v>45236</v>
      </c>
      <c r="G11202" s="19">
        <v>0.58333333333333304</v>
      </c>
      <c r="H11202">
        <v>14</v>
      </c>
      <c r="I11202" s="13" t="s">
        <v>204</v>
      </c>
      <c r="J11202">
        <v>0</v>
      </c>
      <c r="K11202" s="13" t="s">
        <v>214</v>
      </c>
      <c r="L11202">
        <v>4</v>
      </c>
      <c r="M11202">
        <v>0</v>
      </c>
      <c r="N11202" s="13" t="s">
        <v>192</v>
      </c>
      <c r="O11202" s="13" t="s">
        <v>97</v>
      </c>
      <c r="P11202">
        <v>27</v>
      </c>
      <c r="Q11202" s="13" t="s">
        <v>95</v>
      </c>
      <c r="R11202" s="13" t="s">
        <v>208</v>
      </c>
      <c r="S11202" s="13" t="s">
        <v>196</v>
      </c>
      <c r="T11202">
        <v>1</v>
      </c>
      <c r="U11202">
        <v>0</v>
      </c>
      <c r="V11202">
        <v>0</v>
      </c>
      <c r="W11202" s="13" t="s">
        <v>101</v>
      </c>
      <c r="X11202">
        <v>0.1</v>
      </c>
    </row>
    <row r="11203" spans="1:24" x14ac:dyDescent="0.3">
      <c r="A11203">
        <v>11201</v>
      </c>
      <c r="B11203" t="s">
        <v>217</v>
      </c>
      <c r="C11203" t="s">
        <v>218</v>
      </c>
      <c r="D11203">
        <v>22.579732</v>
      </c>
      <c r="E11203">
        <v>88.257650999999996</v>
      </c>
      <c r="F11203" s="18">
        <v>45083</v>
      </c>
      <c r="G11203" s="19">
        <v>0.79166666666666696</v>
      </c>
      <c r="H11203">
        <v>19</v>
      </c>
      <c r="I11203" s="13" t="s">
        <v>215</v>
      </c>
      <c r="J11203">
        <v>0</v>
      </c>
      <c r="K11203" s="13" t="s">
        <v>92</v>
      </c>
      <c r="L11203">
        <v>1</v>
      </c>
      <c r="M11203">
        <v>1</v>
      </c>
      <c r="N11203" s="13" t="s">
        <v>94</v>
      </c>
      <c r="O11203" s="13" t="s">
        <v>95</v>
      </c>
      <c r="P11203">
        <v>38</v>
      </c>
      <c r="Q11203" s="13" t="s">
        <v>97</v>
      </c>
      <c r="R11203" s="13" t="s">
        <v>199</v>
      </c>
      <c r="S11203" s="13" t="s">
        <v>196</v>
      </c>
      <c r="T11203">
        <v>2</v>
      </c>
      <c r="U11203">
        <v>2</v>
      </c>
      <c r="V11203">
        <v>1</v>
      </c>
      <c r="W11203" s="13" t="s">
        <v>101</v>
      </c>
      <c r="X11203">
        <v>0.8</v>
      </c>
    </row>
    <row r="11204" spans="1:24" x14ac:dyDescent="0.3">
      <c r="A11204">
        <v>11202</v>
      </c>
      <c r="B11204" t="s">
        <v>200</v>
      </c>
      <c r="C11204" t="s">
        <v>201</v>
      </c>
      <c r="D11204">
        <v>13.065783</v>
      </c>
      <c r="E11204">
        <v>80.176372999999998</v>
      </c>
      <c r="F11204" s="18">
        <v>44911</v>
      </c>
      <c r="G11204" s="19">
        <v>0.45833333333333298</v>
      </c>
      <c r="H11204">
        <v>11</v>
      </c>
      <c r="I11204" s="13" t="s">
        <v>211</v>
      </c>
      <c r="J11204">
        <v>0</v>
      </c>
      <c r="K11204" s="13" t="s">
        <v>214</v>
      </c>
      <c r="L11204">
        <v>1</v>
      </c>
      <c r="M11204">
        <v>0</v>
      </c>
      <c r="N11204" s="13" t="s">
        <v>192</v>
      </c>
      <c r="O11204" s="13" t="s">
        <v>97</v>
      </c>
      <c r="P11204">
        <v>35</v>
      </c>
      <c r="Q11204" s="13" t="s">
        <v>97</v>
      </c>
      <c r="R11204" s="13" t="s">
        <v>208</v>
      </c>
      <c r="S11204" s="13" t="s">
        <v>99</v>
      </c>
      <c r="T11204">
        <v>4</v>
      </c>
      <c r="U11204">
        <v>4</v>
      </c>
      <c r="V11204">
        <v>0</v>
      </c>
      <c r="W11204" s="13" t="s">
        <v>101</v>
      </c>
      <c r="X11204">
        <v>0.5</v>
      </c>
    </row>
    <row r="11205" spans="1:24" x14ac:dyDescent="0.3">
      <c r="A11205">
        <v>11203</v>
      </c>
      <c r="B11205" t="s">
        <v>217</v>
      </c>
      <c r="C11205" t="s">
        <v>218</v>
      </c>
      <c r="D11205">
        <v>22.428184999999999</v>
      </c>
      <c r="E11205">
        <v>88.389913000000007</v>
      </c>
      <c r="F11205" s="18">
        <v>45134</v>
      </c>
      <c r="G11205" s="19">
        <v>0.91666666666666696</v>
      </c>
      <c r="H11205">
        <v>22</v>
      </c>
      <c r="I11205" s="13" t="s">
        <v>202</v>
      </c>
      <c r="J11205">
        <v>0</v>
      </c>
      <c r="K11205" s="13" t="s">
        <v>214</v>
      </c>
      <c r="L11205">
        <v>4</v>
      </c>
      <c r="M11205">
        <v>1</v>
      </c>
      <c r="N11205" s="13" t="s">
        <v>94</v>
      </c>
      <c r="O11205" s="13" t="s">
        <v>95</v>
      </c>
      <c r="P11205">
        <v>30</v>
      </c>
      <c r="Q11205" s="13" t="s">
        <v>95</v>
      </c>
      <c r="R11205" s="13" t="s">
        <v>213</v>
      </c>
      <c r="S11205" s="13" t="s">
        <v>193</v>
      </c>
      <c r="T11205">
        <v>1</v>
      </c>
      <c r="U11205">
        <v>0</v>
      </c>
      <c r="V11205">
        <v>0</v>
      </c>
      <c r="W11205" s="13" t="s">
        <v>101</v>
      </c>
      <c r="X11205">
        <v>0.45</v>
      </c>
    </row>
    <row r="11206" spans="1:24" x14ac:dyDescent="0.3">
      <c r="A11206">
        <v>11204</v>
      </c>
      <c r="B11206" t="s">
        <v>206</v>
      </c>
      <c r="C11206" t="s">
        <v>207</v>
      </c>
      <c r="D11206">
        <v>13.156723</v>
      </c>
      <c r="E11206">
        <v>77.499469000000005</v>
      </c>
      <c r="F11206" s="18">
        <v>45461</v>
      </c>
      <c r="G11206" s="19">
        <v>0.25</v>
      </c>
      <c r="H11206">
        <v>6</v>
      </c>
      <c r="I11206" s="13" t="s">
        <v>215</v>
      </c>
      <c r="J11206">
        <v>0</v>
      </c>
      <c r="K11206" s="13" t="s">
        <v>214</v>
      </c>
      <c r="L11206">
        <v>4</v>
      </c>
      <c r="M11206">
        <v>0</v>
      </c>
      <c r="N11206" s="13" t="s">
        <v>212</v>
      </c>
      <c r="O11206" s="13" t="s">
        <v>95</v>
      </c>
      <c r="P11206">
        <v>34</v>
      </c>
      <c r="Q11206" s="13" t="s">
        <v>195</v>
      </c>
      <c r="R11206" s="13" t="s">
        <v>208</v>
      </c>
      <c r="S11206" s="13" t="s">
        <v>196</v>
      </c>
      <c r="T11206">
        <v>5</v>
      </c>
      <c r="U11206">
        <v>1</v>
      </c>
      <c r="V11206">
        <v>0</v>
      </c>
      <c r="W11206" s="13" t="s">
        <v>101</v>
      </c>
      <c r="X11206">
        <v>0.45</v>
      </c>
    </row>
    <row r="11207" spans="1:24" x14ac:dyDescent="0.3">
      <c r="A11207">
        <v>11205</v>
      </c>
      <c r="B11207" t="s">
        <v>200</v>
      </c>
      <c r="C11207" t="s">
        <v>201</v>
      </c>
      <c r="D11207">
        <v>13.009112999999999</v>
      </c>
      <c r="E11207">
        <v>80.244455000000002</v>
      </c>
      <c r="F11207" s="18">
        <v>45282</v>
      </c>
      <c r="G11207" s="19">
        <v>8.3333333333333301E-2</v>
      </c>
      <c r="H11207">
        <v>2</v>
      </c>
      <c r="I11207" s="13" t="s">
        <v>211</v>
      </c>
      <c r="J11207">
        <v>0</v>
      </c>
      <c r="K11207" s="13" t="s">
        <v>92</v>
      </c>
      <c r="L11207">
        <v>5</v>
      </c>
      <c r="M11207">
        <v>0</v>
      </c>
      <c r="N11207" s="13" t="s">
        <v>212</v>
      </c>
      <c r="O11207" s="13" t="s">
        <v>195</v>
      </c>
      <c r="P11207">
        <v>16</v>
      </c>
      <c r="Q11207" s="13" t="s">
        <v>95</v>
      </c>
      <c r="R11207" s="13" t="s">
        <v>98</v>
      </c>
      <c r="S11207" s="13" t="s">
        <v>196</v>
      </c>
      <c r="T11207">
        <v>2</v>
      </c>
      <c r="U11207">
        <v>0</v>
      </c>
      <c r="V11207">
        <v>0</v>
      </c>
      <c r="W11207" s="13" t="s">
        <v>101</v>
      </c>
      <c r="X11207">
        <v>0.25</v>
      </c>
    </row>
    <row r="11208" spans="1:24" x14ac:dyDescent="0.3">
      <c r="A11208">
        <v>11206</v>
      </c>
      <c r="B11208" t="s">
        <v>206</v>
      </c>
      <c r="C11208" t="s">
        <v>207</v>
      </c>
      <c r="D11208">
        <v>12.850785</v>
      </c>
      <c r="E11208">
        <v>77.650413</v>
      </c>
      <c r="F11208" s="18">
        <v>45109</v>
      </c>
      <c r="G11208" s="19">
        <v>0.125</v>
      </c>
      <c r="H11208">
        <v>3</v>
      </c>
      <c r="I11208" s="13" t="s">
        <v>89</v>
      </c>
      <c r="J11208">
        <v>1</v>
      </c>
      <c r="K11208" s="13" t="s">
        <v>214</v>
      </c>
      <c r="L11208">
        <v>1</v>
      </c>
      <c r="M11208">
        <v>0</v>
      </c>
      <c r="N11208" s="13" t="s">
        <v>212</v>
      </c>
      <c r="O11208" s="13" t="s">
        <v>95</v>
      </c>
      <c r="P11208">
        <v>22</v>
      </c>
      <c r="Q11208" s="13" t="s">
        <v>95</v>
      </c>
      <c r="R11208" s="13" t="s">
        <v>213</v>
      </c>
      <c r="S11208" s="13" t="s">
        <v>193</v>
      </c>
      <c r="T11208">
        <v>2</v>
      </c>
      <c r="U11208">
        <v>0</v>
      </c>
      <c r="V11208">
        <v>0</v>
      </c>
      <c r="W11208" s="13" t="s">
        <v>101</v>
      </c>
      <c r="X11208">
        <v>0.45</v>
      </c>
    </row>
    <row r="11209" spans="1:24" x14ac:dyDescent="0.3">
      <c r="A11209">
        <v>11207</v>
      </c>
      <c r="B11209" t="s">
        <v>200</v>
      </c>
      <c r="C11209" t="s">
        <v>201</v>
      </c>
      <c r="D11209">
        <v>13.019712</v>
      </c>
      <c r="E11209">
        <v>80.276583000000002</v>
      </c>
      <c r="F11209" s="18">
        <v>44771</v>
      </c>
      <c r="G11209" s="19">
        <v>0.5</v>
      </c>
      <c r="H11209">
        <v>12</v>
      </c>
      <c r="I11209" s="13" t="s">
        <v>211</v>
      </c>
      <c r="J11209">
        <v>0</v>
      </c>
      <c r="K11209" s="13" t="s">
        <v>92</v>
      </c>
      <c r="L11209">
        <v>3</v>
      </c>
      <c r="M11209">
        <v>0</v>
      </c>
      <c r="N11209" s="13" t="s">
        <v>212</v>
      </c>
      <c r="O11209" s="13" t="s">
        <v>95</v>
      </c>
      <c r="P11209">
        <v>30</v>
      </c>
      <c r="Q11209" s="13" t="s">
        <v>97</v>
      </c>
      <c r="R11209" s="13" t="s">
        <v>213</v>
      </c>
      <c r="S11209" s="13" t="s">
        <v>196</v>
      </c>
      <c r="T11209">
        <v>1</v>
      </c>
      <c r="U11209">
        <v>1</v>
      </c>
      <c r="V11209">
        <v>0</v>
      </c>
      <c r="W11209" s="13" t="s">
        <v>101</v>
      </c>
      <c r="X11209">
        <v>0.65</v>
      </c>
    </row>
    <row r="11210" spans="1:24" x14ac:dyDescent="0.3">
      <c r="A11210">
        <v>11208</v>
      </c>
      <c r="B11210" t="s">
        <v>200</v>
      </c>
      <c r="C11210" t="s">
        <v>201</v>
      </c>
      <c r="D11210">
        <v>12.999528</v>
      </c>
      <c r="E11210">
        <v>80.213554999999999</v>
      </c>
      <c r="F11210" s="18">
        <v>45480</v>
      </c>
      <c r="G11210" s="19">
        <v>4.1666666666666699E-2</v>
      </c>
      <c r="H11210">
        <v>1</v>
      </c>
      <c r="I11210" s="13" t="s">
        <v>89</v>
      </c>
      <c r="J11210">
        <v>1</v>
      </c>
      <c r="K11210" s="13" t="s">
        <v>214</v>
      </c>
      <c r="L11210">
        <v>2</v>
      </c>
      <c r="M11210">
        <v>0</v>
      </c>
      <c r="N11210" s="13" t="s">
        <v>192</v>
      </c>
      <c r="O11210" s="13" t="s">
        <v>97</v>
      </c>
      <c r="P11210">
        <v>24</v>
      </c>
      <c r="Q11210" s="13" t="s">
        <v>95</v>
      </c>
      <c r="R11210" s="13" t="s">
        <v>208</v>
      </c>
      <c r="S11210" s="13" t="s">
        <v>193</v>
      </c>
      <c r="T11210">
        <v>5</v>
      </c>
      <c r="U11210">
        <v>3</v>
      </c>
      <c r="V11210">
        <v>0</v>
      </c>
      <c r="W11210" s="13" t="s">
        <v>101</v>
      </c>
      <c r="X11210">
        <v>0.1</v>
      </c>
    </row>
    <row r="11211" spans="1:24" x14ac:dyDescent="0.3">
      <c r="A11211">
        <v>11209</v>
      </c>
      <c r="B11211" t="s">
        <v>203</v>
      </c>
      <c r="C11211" t="s">
        <v>203</v>
      </c>
      <c r="D11211">
        <v>28.453720000000001</v>
      </c>
      <c r="E11211">
        <v>77.038554000000005</v>
      </c>
      <c r="F11211" s="18">
        <v>45016</v>
      </c>
      <c r="G11211" s="19">
        <v>0.83333333333333304</v>
      </c>
      <c r="H11211">
        <v>20</v>
      </c>
      <c r="I11211" s="13" t="s">
        <v>211</v>
      </c>
      <c r="J11211">
        <v>0</v>
      </c>
      <c r="K11211" s="13" t="s">
        <v>92</v>
      </c>
      <c r="L11211">
        <v>4</v>
      </c>
      <c r="M11211">
        <v>0</v>
      </c>
      <c r="N11211" s="13" t="s">
        <v>94</v>
      </c>
      <c r="O11211" s="13" t="s">
        <v>95</v>
      </c>
      <c r="P11211">
        <v>37</v>
      </c>
      <c r="Q11211" s="13" t="s">
        <v>95</v>
      </c>
      <c r="R11211" s="13" t="s">
        <v>98</v>
      </c>
      <c r="S11211" s="13" t="s">
        <v>196</v>
      </c>
      <c r="T11211">
        <v>2</v>
      </c>
      <c r="U11211">
        <v>1</v>
      </c>
      <c r="V11211">
        <v>0</v>
      </c>
      <c r="W11211" s="13" t="s">
        <v>101</v>
      </c>
      <c r="X11211">
        <v>0.45</v>
      </c>
    </row>
    <row r="11212" spans="1:24" x14ac:dyDescent="0.3">
      <c r="A11212">
        <v>11210</v>
      </c>
      <c r="B11212" t="s">
        <v>203</v>
      </c>
      <c r="C11212" t="s">
        <v>203</v>
      </c>
      <c r="D11212">
        <v>28.474226000000002</v>
      </c>
      <c r="E11212">
        <v>77.002133000000001</v>
      </c>
      <c r="F11212" s="18">
        <v>44767</v>
      </c>
      <c r="G11212" s="19">
        <v>0.54166666666666696</v>
      </c>
      <c r="H11212">
        <v>13</v>
      </c>
      <c r="I11212" s="13" t="s">
        <v>204</v>
      </c>
      <c r="J11212">
        <v>0</v>
      </c>
      <c r="K11212" s="13" t="s">
        <v>191</v>
      </c>
      <c r="L11212">
        <v>6</v>
      </c>
      <c r="M11212">
        <v>1</v>
      </c>
      <c r="N11212" s="13" t="s">
        <v>192</v>
      </c>
      <c r="O11212" s="13" t="s">
        <v>97</v>
      </c>
      <c r="P11212">
        <v>39</v>
      </c>
      <c r="Q11212" s="13" t="s">
        <v>95</v>
      </c>
      <c r="R11212" s="13" t="s">
        <v>205</v>
      </c>
      <c r="S11212" s="13" t="s">
        <v>193</v>
      </c>
      <c r="T11212">
        <v>1</v>
      </c>
      <c r="U11212">
        <v>0</v>
      </c>
      <c r="V11212">
        <v>0</v>
      </c>
      <c r="W11212" s="13" t="s">
        <v>101</v>
      </c>
      <c r="X11212">
        <v>0.1</v>
      </c>
    </row>
    <row r="11213" spans="1:24" x14ac:dyDescent="0.3">
      <c r="A11213">
        <v>11211</v>
      </c>
      <c r="B11213" t="s">
        <v>197</v>
      </c>
      <c r="C11213" t="s">
        <v>198</v>
      </c>
      <c r="D11213">
        <v>30.694672000000001</v>
      </c>
      <c r="E11213">
        <v>76.819711999999996</v>
      </c>
      <c r="F11213" s="18">
        <v>45177</v>
      </c>
      <c r="G11213" s="19">
        <v>0.83333333333333304</v>
      </c>
      <c r="H11213">
        <v>20</v>
      </c>
      <c r="I11213" s="13" t="s">
        <v>211</v>
      </c>
      <c r="J11213">
        <v>0</v>
      </c>
      <c r="K11213" s="13" t="s">
        <v>191</v>
      </c>
      <c r="L11213">
        <v>1</v>
      </c>
      <c r="M11213">
        <v>0</v>
      </c>
      <c r="N11213" s="13" t="s">
        <v>192</v>
      </c>
      <c r="O11213" s="13" t="s">
        <v>97</v>
      </c>
      <c r="P11213">
        <v>20</v>
      </c>
      <c r="Q11213" s="13" t="s">
        <v>95</v>
      </c>
      <c r="R11213" s="13" t="s">
        <v>199</v>
      </c>
      <c r="S11213" s="13" t="s">
        <v>193</v>
      </c>
      <c r="T11213">
        <v>5</v>
      </c>
      <c r="U11213">
        <v>2</v>
      </c>
      <c r="V11213">
        <v>0</v>
      </c>
      <c r="W11213" s="13" t="s">
        <v>101</v>
      </c>
      <c r="X11213">
        <v>0.1</v>
      </c>
    </row>
    <row r="11214" spans="1:24" x14ac:dyDescent="0.3">
      <c r="A11214">
        <v>11212</v>
      </c>
      <c r="B11214" t="s">
        <v>200</v>
      </c>
      <c r="C11214" t="s">
        <v>201</v>
      </c>
      <c r="D11214">
        <v>12.809977999999999</v>
      </c>
      <c r="E11214">
        <v>80.207735999999997</v>
      </c>
      <c r="F11214" s="18">
        <v>44929</v>
      </c>
      <c r="G11214" s="19">
        <v>8.3333333333333301E-2</v>
      </c>
      <c r="H11214">
        <v>2</v>
      </c>
      <c r="I11214" s="13" t="s">
        <v>215</v>
      </c>
      <c r="J11214">
        <v>0</v>
      </c>
      <c r="K11214" s="13" t="s">
        <v>191</v>
      </c>
      <c r="L11214">
        <v>3</v>
      </c>
      <c r="M11214">
        <v>0</v>
      </c>
      <c r="N11214" s="13" t="s">
        <v>94</v>
      </c>
      <c r="O11214" s="13" t="s">
        <v>95</v>
      </c>
      <c r="P11214">
        <v>26</v>
      </c>
      <c r="Q11214" s="13" t="s">
        <v>95</v>
      </c>
      <c r="R11214" s="13" t="s">
        <v>205</v>
      </c>
      <c r="S11214" s="13" t="s">
        <v>193</v>
      </c>
      <c r="T11214">
        <v>3</v>
      </c>
      <c r="U11214">
        <v>0</v>
      </c>
      <c r="V11214">
        <v>0</v>
      </c>
      <c r="W11214" s="13" t="s">
        <v>101</v>
      </c>
      <c r="X11214">
        <v>0.45</v>
      </c>
    </row>
    <row r="11215" spans="1:24" x14ac:dyDescent="0.3">
      <c r="A11215">
        <v>11213</v>
      </c>
      <c r="B11215" t="s">
        <v>79</v>
      </c>
      <c r="C11215" t="s">
        <v>80</v>
      </c>
      <c r="D11215">
        <v>18.607054999999999</v>
      </c>
      <c r="E11215">
        <v>73.975353999999996</v>
      </c>
      <c r="F11215" s="18">
        <v>45455</v>
      </c>
      <c r="G11215" s="19">
        <v>0.83333333333333304</v>
      </c>
      <c r="H11215">
        <v>20</v>
      </c>
      <c r="I11215" s="13" t="s">
        <v>194</v>
      </c>
      <c r="J11215">
        <v>0</v>
      </c>
      <c r="K11215" s="13" t="s">
        <v>191</v>
      </c>
      <c r="L11215">
        <v>5</v>
      </c>
      <c r="M11215">
        <v>1</v>
      </c>
      <c r="N11215" s="13" t="s">
        <v>94</v>
      </c>
      <c r="O11215" s="13" t="s">
        <v>95</v>
      </c>
      <c r="P11215">
        <v>21</v>
      </c>
      <c r="Q11215" s="13" t="s">
        <v>95</v>
      </c>
      <c r="R11215" s="13" t="s">
        <v>98</v>
      </c>
      <c r="S11215" s="13" t="s">
        <v>196</v>
      </c>
      <c r="T11215">
        <v>1</v>
      </c>
      <c r="U11215">
        <v>0</v>
      </c>
      <c r="V11215">
        <v>0</v>
      </c>
      <c r="W11215" s="13" t="s">
        <v>101</v>
      </c>
      <c r="X11215">
        <v>0.45</v>
      </c>
    </row>
    <row r="11216" spans="1:24" x14ac:dyDescent="0.3">
      <c r="A11216">
        <v>11214</v>
      </c>
      <c r="B11216" t="s">
        <v>200</v>
      </c>
      <c r="C11216" t="s">
        <v>201</v>
      </c>
      <c r="D11216">
        <v>13.161927</v>
      </c>
      <c r="E11216">
        <v>80.227570999999998</v>
      </c>
      <c r="F11216" s="18">
        <v>45612</v>
      </c>
      <c r="G11216" s="19">
        <v>4.1666666666666699E-2</v>
      </c>
      <c r="H11216">
        <v>1</v>
      </c>
      <c r="I11216" s="13" t="s">
        <v>219</v>
      </c>
      <c r="J11216">
        <v>1</v>
      </c>
      <c r="K11216" s="13" t="s">
        <v>92</v>
      </c>
      <c r="L11216">
        <v>2</v>
      </c>
      <c r="M11216">
        <v>1</v>
      </c>
      <c r="N11216" s="13" t="s">
        <v>94</v>
      </c>
      <c r="O11216" s="13" t="s">
        <v>95</v>
      </c>
      <c r="P11216">
        <v>21</v>
      </c>
      <c r="Q11216" s="13" t="s">
        <v>95</v>
      </c>
      <c r="R11216" s="13" t="s">
        <v>213</v>
      </c>
      <c r="S11216" s="13" t="s">
        <v>196</v>
      </c>
      <c r="T11216">
        <v>3</v>
      </c>
      <c r="U11216">
        <v>1</v>
      </c>
      <c r="V11216">
        <v>0</v>
      </c>
      <c r="W11216" s="13" t="s">
        <v>101</v>
      </c>
      <c r="X11216">
        <v>0.45</v>
      </c>
    </row>
    <row r="11217" spans="1:24" x14ac:dyDescent="0.3">
      <c r="A11217">
        <v>11215</v>
      </c>
      <c r="B11217" t="s">
        <v>197</v>
      </c>
      <c r="C11217" t="s">
        <v>198</v>
      </c>
      <c r="D11217">
        <v>30.666974</v>
      </c>
      <c r="E11217">
        <v>76.724130000000002</v>
      </c>
      <c r="F11217" s="18">
        <v>45716</v>
      </c>
      <c r="G11217" s="19">
        <v>0.875</v>
      </c>
      <c r="H11217">
        <v>21</v>
      </c>
      <c r="I11217" s="13" t="s">
        <v>211</v>
      </c>
      <c r="J11217">
        <v>0</v>
      </c>
      <c r="K11217" s="13" t="s">
        <v>214</v>
      </c>
      <c r="L11217">
        <v>5</v>
      </c>
      <c r="M11217">
        <v>0</v>
      </c>
      <c r="N11217" s="13" t="s">
        <v>94</v>
      </c>
      <c r="O11217" s="13" t="s">
        <v>95</v>
      </c>
      <c r="P11217">
        <v>29</v>
      </c>
      <c r="Q11217" s="13" t="s">
        <v>195</v>
      </c>
      <c r="R11217" s="13" t="s">
        <v>199</v>
      </c>
      <c r="S11217" s="13" t="s">
        <v>193</v>
      </c>
      <c r="T11217">
        <v>3</v>
      </c>
      <c r="U11217">
        <v>1</v>
      </c>
      <c r="V11217">
        <v>0</v>
      </c>
      <c r="W11217" s="13" t="s">
        <v>101</v>
      </c>
      <c r="X11217">
        <v>0.45</v>
      </c>
    </row>
    <row r="11218" spans="1:24" x14ac:dyDescent="0.3">
      <c r="A11218">
        <v>11216</v>
      </c>
      <c r="B11218" t="s">
        <v>203</v>
      </c>
      <c r="C11218" t="s">
        <v>203</v>
      </c>
      <c r="D11218">
        <v>28.596905</v>
      </c>
      <c r="E11218">
        <v>77.284126000000001</v>
      </c>
      <c r="F11218" s="18">
        <v>44590</v>
      </c>
      <c r="G11218" s="19">
        <v>0.29166666666666702</v>
      </c>
      <c r="H11218">
        <v>7</v>
      </c>
      <c r="I11218" s="13" t="s">
        <v>219</v>
      </c>
      <c r="J11218">
        <v>1</v>
      </c>
      <c r="K11218" s="13" t="s">
        <v>214</v>
      </c>
      <c r="L11218">
        <v>5</v>
      </c>
      <c r="M11218">
        <v>0</v>
      </c>
      <c r="N11218" s="13" t="s">
        <v>192</v>
      </c>
      <c r="O11218" s="13" t="s">
        <v>97</v>
      </c>
      <c r="P11218">
        <v>32</v>
      </c>
      <c r="Q11218" s="13" t="s">
        <v>195</v>
      </c>
      <c r="R11218" s="13" t="s">
        <v>98</v>
      </c>
      <c r="S11218" s="13" t="s">
        <v>196</v>
      </c>
      <c r="T11218">
        <v>3</v>
      </c>
      <c r="U11218">
        <v>2</v>
      </c>
      <c r="V11218">
        <v>0</v>
      </c>
      <c r="W11218" s="13" t="s">
        <v>101</v>
      </c>
      <c r="X11218">
        <v>0.1</v>
      </c>
    </row>
    <row r="11219" spans="1:24" x14ac:dyDescent="0.3">
      <c r="A11219">
        <v>11217</v>
      </c>
      <c r="B11219" t="s">
        <v>79</v>
      </c>
      <c r="C11219" t="s">
        <v>80</v>
      </c>
      <c r="D11219">
        <v>18.613011</v>
      </c>
      <c r="E11219">
        <v>73.797489999999996</v>
      </c>
      <c r="F11219" s="18">
        <v>45297</v>
      </c>
      <c r="G11219" s="19">
        <v>4.1666666666666699E-2</v>
      </c>
      <c r="H11219">
        <v>1</v>
      </c>
      <c r="I11219" s="13" t="s">
        <v>219</v>
      </c>
      <c r="J11219">
        <v>1</v>
      </c>
      <c r="K11219" s="13" t="s">
        <v>92</v>
      </c>
      <c r="L11219">
        <v>2</v>
      </c>
      <c r="M11219">
        <v>0</v>
      </c>
      <c r="N11219" s="13" t="s">
        <v>94</v>
      </c>
      <c r="O11219" s="13" t="s">
        <v>95</v>
      </c>
      <c r="P11219">
        <v>32</v>
      </c>
      <c r="Q11219" s="13" t="s">
        <v>195</v>
      </c>
      <c r="R11219" s="13" t="s">
        <v>205</v>
      </c>
      <c r="S11219" s="13" t="s">
        <v>193</v>
      </c>
      <c r="T11219">
        <v>2</v>
      </c>
      <c r="U11219">
        <v>1</v>
      </c>
      <c r="V11219">
        <v>0</v>
      </c>
      <c r="W11219" s="13" t="s">
        <v>101</v>
      </c>
      <c r="X11219">
        <v>0.45</v>
      </c>
    </row>
    <row r="11220" spans="1:24" x14ac:dyDescent="0.3">
      <c r="A11220">
        <v>11218</v>
      </c>
      <c r="B11220" t="s">
        <v>200</v>
      </c>
      <c r="C11220" t="s">
        <v>201</v>
      </c>
      <c r="D11220">
        <v>12.841609</v>
      </c>
      <c r="E11220">
        <v>80.173672999999994</v>
      </c>
      <c r="F11220" s="18">
        <v>44562</v>
      </c>
      <c r="G11220" s="19">
        <v>0.75</v>
      </c>
      <c r="H11220">
        <v>18</v>
      </c>
      <c r="I11220" s="13" t="s">
        <v>219</v>
      </c>
      <c r="J11220">
        <v>1</v>
      </c>
      <c r="K11220" s="13" t="s">
        <v>92</v>
      </c>
      <c r="L11220">
        <v>4</v>
      </c>
      <c r="M11220">
        <v>0</v>
      </c>
      <c r="N11220" s="13" t="s">
        <v>94</v>
      </c>
      <c r="O11220" s="13" t="s">
        <v>95</v>
      </c>
      <c r="P11220">
        <v>25</v>
      </c>
      <c r="Q11220" s="13" t="s">
        <v>97</v>
      </c>
      <c r="R11220" s="13" t="s">
        <v>98</v>
      </c>
      <c r="S11220" s="13" t="s">
        <v>196</v>
      </c>
      <c r="T11220">
        <v>1</v>
      </c>
      <c r="U11220">
        <v>0</v>
      </c>
      <c r="V11220">
        <v>1</v>
      </c>
      <c r="W11220" s="13" t="s">
        <v>101</v>
      </c>
      <c r="X11220">
        <v>0.8</v>
      </c>
    </row>
    <row r="11221" spans="1:24" x14ac:dyDescent="0.3">
      <c r="A11221">
        <v>11219</v>
      </c>
      <c r="B11221" t="s">
        <v>203</v>
      </c>
      <c r="C11221" t="s">
        <v>203</v>
      </c>
      <c r="D11221">
        <v>28.738990999999999</v>
      </c>
      <c r="E11221">
        <v>77.219825</v>
      </c>
      <c r="F11221" s="18">
        <v>44655</v>
      </c>
      <c r="G11221" s="19">
        <v>0.91666666666666696</v>
      </c>
      <c r="H11221">
        <v>22</v>
      </c>
      <c r="I11221" s="13" t="s">
        <v>204</v>
      </c>
      <c r="J11221">
        <v>0</v>
      </c>
      <c r="K11221" s="13" t="s">
        <v>92</v>
      </c>
      <c r="L11221">
        <v>6</v>
      </c>
      <c r="M11221">
        <v>1</v>
      </c>
      <c r="N11221" s="13" t="s">
        <v>192</v>
      </c>
      <c r="O11221" s="13" t="s">
        <v>97</v>
      </c>
      <c r="P11221">
        <v>26</v>
      </c>
      <c r="Q11221" s="13" t="s">
        <v>95</v>
      </c>
      <c r="R11221" s="13" t="s">
        <v>208</v>
      </c>
      <c r="S11221" s="13" t="s">
        <v>193</v>
      </c>
      <c r="T11221">
        <v>5</v>
      </c>
      <c r="U11221">
        <v>0</v>
      </c>
      <c r="V11221">
        <v>0</v>
      </c>
      <c r="W11221" s="13" t="s">
        <v>101</v>
      </c>
      <c r="X11221">
        <v>0.1</v>
      </c>
    </row>
    <row r="11222" spans="1:24" x14ac:dyDescent="0.3">
      <c r="A11222">
        <v>11220</v>
      </c>
      <c r="B11222" t="s">
        <v>206</v>
      </c>
      <c r="C11222" t="s">
        <v>207</v>
      </c>
      <c r="D11222">
        <v>12.845962</v>
      </c>
      <c r="E11222">
        <v>77.695584999999994</v>
      </c>
      <c r="F11222" s="18">
        <v>45145</v>
      </c>
      <c r="G11222" s="19">
        <v>4.1666666666666699E-2</v>
      </c>
      <c r="H11222">
        <v>1</v>
      </c>
      <c r="I11222" s="13" t="s">
        <v>204</v>
      </c>
      <c r="J11222">
        <v>0</v>
      </c>
      <c r="K11222" s="13" t="s">
        <v>191</v>
      </c>
      <c r="L11222">
        <v>1</v>
      </c>
      <c r="M11222">
        <v>1</v>
      </c>
      <c r="N11222" s="13" t="s">
        <v>192</v>
      </c>
      <c r="O11222" s="13" t="s">
        <v>97</v>
      </c>
      <c r="P11222">
        <v>40</v>
      </c>
      <c r="Q11222" s="13" t="s">
        <v>195</v>
      </c>
      <c r="R11222" s="13" t="s">
        <v>205</v>
      </c>
      <c r="S11222" s="13" t="s">
        <v>196</v>
      </c>
      <c r="T11222">
        <v>1</v>
      </c>
      <c r="U11222">
        <v>0</v>
      </c>
      <c r="V11222">
        <v>0</v>
      </c>
      <c r="W11222" s="13" t="s">
        <v>101</v>
      </c>
      <c r="X11222">
        <v>0.1</v>
      </c>
    </row>
    <row r="11223" spans="1:24" x14ac:dyDescent="0.3">
      <c r="A11223">
        <v>11221</v>
      </c>
      <c r="B11223" t="s">
        <v>217</v>
      </c>
      <c r="C11223" t="s">
        <v>218</v>
      </c>
      <c r="D11223">
        <v>22.516859</v>
      </c>
      <c r="E11223">
        <v>88.204323000000002</v>
      </c>
      <c r="F11223" s="18">
        <v>45141</v>
      </c>
      <c r="G11223" s="19">
        <v>0.83333333333333304</v>
      </c>
      <c r="H11223">
        <v>20</v>
      </c>
      <c r="I11223" s="13" t="s">
        <v>202</v>
      </c>
      <c r="J11223">
        <v>0</v>
      </c>
      <c r="K11223" s="13" t="s">
        <v>214</v>
      </c>
      <c r="L11223">
        <v>1</v>
      </c>
      <c r="M11223">
        <v>1</v>
      </c>
      <c r="N11223" s="13" t="s">
        <v>192</v>
      </c>
      <c r="O11223" s="13" t="s">
        <v>97</v>
      </c>
      <c r="P11223">
        <v>34</v>
      </c>
      <c r="Q11223" s="13" t="s">
        <v>95</v>
      </c>
      <c r="R11223" s="13" t="s">
        <v>205</v>
      </c>
      <c r="S11223" s="13" t="s">
        <v>193</v>
      </c>
      <c r="T11223">
        <v>3</v>
      </c>
      <c r="U11223">
        <v>0</v>
      </c>
      <c r="V11223">
        <v>0</v>
      </c>
      <c r="W11223" s="13" t="s">
        <v>101</v>
      </c>
      <c r="X11223">
        <v>0.1</v>
      </c>
    </row>
    <row r="11224" spans="1:24" x14ac:dyDescent="0.3">
      <c r="A11224">
        <v>11222</v>
      </c>
      <c r="B11224" t="s">
        <v>190</v>
      </c>
      <c r="C11224" t="s">
        <v>80</v>
      </c>
      <c r="D11224">
        <v>19.210639</v>
      </c>
      <c r="E11224">
        <v>72.878023999999996</v>
      </c>
      <c r="F11224" s="18">
        <v>45215</v>
      </c>
      <c r="G11224" s="19">
        <v>0.33333333333333298</v>
      </c>
      <c r="H11224">
        <v>8</v>
      </c>
      <c r="I11224" s="13" t="s">
        <v>204</v>
      </c>
      <c r="J11224">
        <v>0</v>
      </c>
      <c r="K11224" s="13" t="s">
        <v>92</v>
      </c>
      <c r="L11224">
        <v>3</v>
      </c>
      <c r="M11224">
        <v>0</v>
      </c>
      <c r="N11224" s="13" t="s">
        <v>212</v>
      </c>
      <c r="O11224" s="13" t="s">
        <v>195</v>
      </c>
      <c r="P11224">
        <v>23</v>
      </c>
      <c r="Q11224" s="13" t="s">
        <v>97</v>
      </c>
      <c r="R11224" s="13" t="s">
        <v>208</v>
      </c>
      <c r="S11224" s="13" t="s">
        <v>196</v>
      </c>
      <c r="T11224">
        <v>1</v>
      </c>
      <c r="U11224">
        <v>0</v>
      </c>
      <c r="V11224">
        <v>1</v>
      </c>
      <c r="W11224" s="13" t="s">
        <v>101</v>
      </c>
      <c r="X11224">
        <v>0.6</v>
      </c>
    </row>
    <row r="11225" spans="1:24" x14ac:dyDescent="0.3">
      <c r="A11225">
        <v>11223</v>
      </c>
      <c r="B11225" t="s">
        <v>217</v>
      </c>
      <c r="C11225" t="s">
        <v>218</v>
      </c>
      <c r="D11225">
        <v>22.461680999999999</v>
      </c>
      <c r="E11225">
        <v>88.425940999999995</v>
      </c>
      <c r="F11225" s="18">
        <v>44869</v>
      </c>
      <c r="G11225" s="19">
        <v>0.29166666666666702</v>
      </c>
      <c r="H11225">
        <v>7</v>
      </c>
      <c r="I11225" s="13" t="s">
        <v>211</v>
      </c>
      <c r="J11225">
        <v>0</v>
      </c>
      <c r="K11225" s="13" t="s">
        <v>92</v>
      </c>
      <c r="L11225">
        <v>6</v>
      </c>
      <c r="M11225">
        <v>0</v>
      </c>
      <c r="N11225" s="13" t="s">
        <v>94</v>
      </c>
      <c r="O11225" s="13" t="s">
        <v>95</v>
      </c>
      <c r="P11225">
        <v>21</v>
      </c>
      <c r="Q11225" s="13" t="s">
        <v>195</v>
      </c>
      <c r="R11225" s="13" t="s">
        <v>199</v>
      </c>
      <c r="S11225" s="13" t="s">
        <v>196</v>
      </c>
      <c r="T11225">
        <v>2</v>
      </c>
      <c r="U11225">
        <v>2</v>
      </c>
      <c r="V11225">
        <v>0</v>
      </c>
      <c r="W11225" s="13" t="s">
        <v>101</v>
      </c>
      <c r="X11225">
        <v>0.45</v>
      </c>
    </row>
    <row r="11226" spans="1:24" x14ac:dyDescent="0.3">
      <c r="A11226">
        <v>11224</v>
      </c>
      <c r="B11226" t="s">
        <v>217</v>
      </c>
      <c r="C11226" t="s">
        <v>218</v>
      </c>
      <c r="D11226">
        <v>22.659469999999999</v>
      </c>
      <c r="E11226">
        <v>88.247416000000001</v>
      </c>
      <c r="F11226" s="18">
        <v>45234</v>
      </c>
      <c r="G11226" s="19">
        <v>0.33333333333333298</v>
      </c>
      <c r="H11226">
        <v>8</v>
      </c>
      <c r="I11226" s="13" t="s">
        <v>219</v>
      </c>
      <c r="J11226">
        <v>1</v>
      </c>
      <c r="K11226" s="13" t="s">
        <v>92</v>
      </c>
      <c r="L11226">
        <v>6</v>
      </c>
      <c r="M11226">
        <v>0</v>
      </c>
      <c r="N11226" s="13" t="s">
        <v>212</v>
      </c>
      <c r="O11226" s="13" t="s">
        <v>95</v>
      </c>
      <c r="P11226">
        <v>28</v>
      </c>
      <c r="Q11226" s="13" t="s">
        <v>97</v>
      </c>
      <c r="R11226" s="13" t="s">
        <v>208</v>
      </c>
      <c r="S11226" s="13" t="s">
        <v>193</v>
      </c>
      <c r="T11226">
        <v>1</v>
      </c>
      <c r="U11226">
        <v>1</v>
      </c>
      <c r="V11226">
        <v>1</v>
      </c>
      <c r="W11226" s="13" t="s">
        <v>101</v>
      </c>
      <c r="X11226">
        <v>0.8</v>
      </c>
    </row>
    <row r="11227" spans="1:24" x14ac:dyDescent="0.3">
      <c r="A11227">
        <v>11225</v>
      </c>
      <c r="B11227" t="s">
        <v>197</v>
      </c>
      <c r="C11227" t="s">
        <v>198</v>
      </c>
      <c r="D11227">
        <v>30.755590999999999</v>
      </c>
      <c r="E11227">
        <v>76.858519999999999</v>
      </c>
      <c r="F11227" s="18">
        <v>44828</v>
      </c>
      <c r="G11227" s="19">
        <v>4.1666666666666699E-2</v>
      </c>
      <c r="H11227">
        <v>1</v>
      </c>
      <c r="I11227" s="13" t="s">
        <v>219</v>
      </c>
      <c r="J11227">
        <v>1</v>
      </c>
      <c r="K11227" s="13" t="s">
        <v>214</v>
      </c>
      <c r="L11227">
        <v>2</v>
      </c>
      <c r="M11227">
        <v>0</v>
      </c>
      <c r="N11227" s="13" t="s">
        <v>212</v>
      </c>
      <c r="O11227" s="13" t="s">
        <v>195</v>
      </c>
      <c r="P11227">
        <v>36</v>
      </c>
      <c r="Q11227" s="13" t="s">
        <v>97</v>
      </c>
      <c r="R11227" s="13" t="s">
        <v>213</v>
      </c>
      <c r="S11227" s="13" t="s">
        <v>196</v>
      </c>
      <c r="T11227">
        <v>5</v>
      </c>
      <c r="U11227">
        <v>0</v>
      </c>
      <c r="V11227">
        <v>0</v>
      </c>
      <c r="W11227" s="13" t="s">
        <v>101</v>
      </c>
      <c r="X11227">
        <v>0.45</v>
      </c>
    </row>
    <row r="11228" spans="1:24" x14ac:dyDescent="0.3">
      <c r="A11228">
        <v>11226</v>
      </c>
      <c r="B11228" t="s">
        <v>209</v>
      </c>
      <c r="C11228" t="s">
        <v>210</v>
      </c>
      <c r="D11228">
        <v>17.354619</v>
      </c>
      <c r="E11228">
        <v>78.330612000000002</v>
      </c>
      <c r="F11228" s="18">
        <v>44951</v>
      </c>
      <c r="G11228" s="19">
        <v>0.75</v>
      </c>
      <c r="H11228">
        <v>18</v>
      </c>
      <c r="I11228" s="13" t="s">
        <v>194</v>
      </c>
      <c r="J11228">
        <v>0</v>
      </c>
      <c r="K11228" s="13" t="s">
        <v>191</v>
      </c>
      <c r="L11228">
        <v>2</v>
      </c>
      <c r="M11228">
        <v>1</v>
      </c>
      <c r="N11228" s="13" t="s">
        <v>192</v>
      </c>
      <c r="O11228" s="13" t="s">
        <v>97</v>
      </c>
      <c r="P11228">
        <v>37</v>
      </c>
      <c r="Q11228" s="13" t="s">
        <v>97</v>
      </c>
      <c r="R11228" s="13" t="s">
        <v>208</v>
      </c>
      <c r="S11228" s="13" t="s">
        <v>196</v>
      </c>
      <c r="T11228">
        <v>5</v>
      </c>
      <c r="U11228">
        <v>5</v>
      </c>
      <c r="V11228">
        <v>1</v>
      </c>
      <c r="W11228" s="13" t="s">
        <v>101</v>
      </c>
      <c r="X11228">
        <v>0.45</v>
      </c>
    </row>
    <row r="11229" spans="1:24" x14ac:dyDescent="0.3">
      <c r="A11229">
        <v>11227</v>
      </c>
      <c r="B11229" t="s">
        <v>190</v>
      </c>
      <c r="C11229" t="s">
        <v>80</v>
      </c>
      <c r="D11229">
        <v>19.048891999999999</v>
      </c>
      <c r="E11229">
        <v>72.896304999999998</v>
      </c>
      <c r="F11229" s="18">
        <v>45464</v>
      </c>
      <c r="G11229" s="19">
        <v>0.58333333333333304</v>
      </c>
      <c r="H11229">
        <v>14</v>
      </c>
      <c r="I11229" s="13" t="s">
        <v>211</v>
      </c>
      <c r="J11229">
        <v>0</v>
      </c>
      <c r="K11229" s="13" t="s">
        <v>92</v>
      </c>
      <c r="L11229">
        <v>6</v>
      </c>
      <c r="M11229">
        <v>1</v>
      </c>
      <c r="N11229" s="13" t="s">
        <v>192</v>
      </c>
      <c r="O11229" s="13" t="s">
        <v>97</v>
      </c>
      <c r="P11229">
        <v>32</v>
      </c>
      <c r="Q11229" s="13" t="s">
        <v>95</v>
      </c>
      <c r="R11229" s="13" t="s">
        <v>205</v>
      </c>
      <c r="S11229" s="13" t="s">
        <v>196</v>
      </c>
      <c r="T11229">
        <v>2</v>
      </c>
      <c r="U11229">
        <v>0</v>
      </c>
      <c r="V11229">
        <v>0</v>
      </c>
      <c r="W11229" s="13" t="s">
        <v>101</v>
      </c>
      <c r="X11229">
        <v>0.1</v>
      </c>
    </row>
    <row r="11230" spans="1:24" x14ac:dyDescent="0.3">
      <c r="A11230">
        <v>11228</v>
      </c>
      <c r="B11230" t="s">
        <v>209</v>
      </c>
      <c r="C11230" t="s">
        <v>210</v>
      </c>
      <c r="D11230">
        <v>17.583708999999999</v>
      </c>
      <c r="E11230">
        <v>78.307320000000004</v>
      </c>
      <c r="F11230" s="18">
        <v>44807</v>
      </c>
      <c r="G11230" s="19">
        <v>0.125</v>
      </c>
      <c r="H11230">
        <v>3</v>
      </c>
      <c r="I11230" s="13" t="s">
        <v>219</v>
      </c>
      <c r="J11230">
        <v>1</v>
      </c>
      <c r="K11230" s="13" t="s">
        <v>191</v>
      </c>
      <c r="L11230">
        <v>4</v>
      </c>
      <c r="M11230">
        <v>1</v>
      </c>
      <c r="N11230" s="13" t="s">
        <v>192</v>
      </c>
      <c r="O11230" s="13" t="s">
        <v>97</v>
      </c>
      <c r="P11230">
        <v>25</v>
      </c>
      <c r="Q11230" s="13" t="s">
        <v>95</v>
      </c>
      <c r="R11230" s="13" t="s">
        <v>205</v>
      </c>
      <c r="S11230" s="13" t="s">
        <v>196</v>
      </c>
      <c r="T11230">
        <v>1</v>
      </c>
      <c r="U11230">
        <v>1</v>
      </c>
      <c r="V11230">
        <v>0</v>
      </c>
      <c r="W11230" s="13" t="s">
        <v>101</v>
      </c>
      <c r="X11230">
        <v>0.1</v>
      </c>
    </row>
    <row r="11231" spans="1:24" x14ac:dyDescent="0.3">
      <c r="A11231">
        <v>11229</v>
      </c>
      <c r="B11231" t="s">
        <v>206</v>
      </c>
      <c r="C11231" t="s">
        <v>207</v>
      </c>
      <c r="D11231">
        <v>12.908794</v>
      </c>
      <c r="E11231">
        <v>77.525715000000005</v>
      </c>
      <c r="F11231" s="18">
        <v>45021</v>
      </c>
      <c r="G11231" s="19">
        <v>0.54166666666666696</v>
      </c>
      <c r="H11231">
        <v>13</v>
      </c>
      <c r="I11231" s="13" t="s">
        <v>194</v>
      </c>
      <c r="J11231">
        <v>0</v>
      </c>
      <c r="K11231" s="13" t="s">
        <v>92</v>
      </c>
      <c r="L11231">
        <v>1</v>
      </c>
      <c r="M11231">
        <v>1</v>
      </c>
      <c r="N11231" s="13" t="s">
        <v>212</v>
      </c>
      <c r="O11231" s="13" t="s">
        <v>195</v>
      </c>
      <c r="P11231">
        <v>15</v>
      </c>
      <c r="Q11231" s="13" t="s">
        <v>195</v>
      </c>
      <c r="R11231" s="13" t="s">
        <v>205</v>
      </c>
      <c r="S11231" s="13" t="s">
        <v>196</v>
      </c>
      <c r="T11231">
        <v>2</v>
      </c>
      <c r="U11231">
        <v>1</v>
      </c>
      <c r="V11231">
        <v>0</v>
      </c>
      <c r="W11231" s="13" t="s">
        <v>101</v>
      </c>
      <c r="X11231">
        <v>0.25</v>
      </c>
    </row>
    <row r="11232" spans="1:24" x14ac:dyDescent="0.3">
      <c r="A11232">
        <v>11230</v>
      </c>
      <c r="B11232" t="s">
        <v>200</v>
      </c>
      <c r="C11232" t="s">
        <v>201</v>
      </c>
      <c r="D11232">
        <v>13.045116</v>
      </c>
      <c r="E11232">
        <v>80.145505</v>
      </c>
      <c r="F11232" s="18">
        <v>45511</v>
      </c>
      <c r="G11232" s="19">
        <v>0.95833333333333304</v>
      </c>
      <c r="H11232">
        <v>23</v>
      </c>
      <c r="I11232" s="13" t="s">
        <v>194</v>
      </c>
      <c r="J11232">
        <v>0</v>
      </c>
      <c r="K11232" s="13" t="s">
        <v>214</v>
      </c>
      <c r="L11232">
        <v>6</v>
      </c>
      <c r="M11232">
        <v>0</v>
      </c>
      <c r="N11232" s="13" t="s">
        <v>94</v>
      </c>
      <c r="O11232" s="13" t="s">
        <v>95</v>
      </c>
      <c r="P11232">
        <v>25</v>
      </c>
      <c r="Q11232" s="13" t="s">
        <v>195</v>
      </c>
      <c r="R11232" s="13" t="s">
        <v>208</v>
      </c>
      <c r="S11232" s="13" t="s">
        <v>196</v>
      </c>
      <c r="T11232">
        <v>3</v>
      </c>
      <c r="U11232">
        <v>3</v>
      </c>
      <c r="V11232">
        <v>0</v>
      </c>
      <c r="W11232" s="13" t="s">
        <v>101</v>
      </c>
      <c r="X11232">
        <v>0.45</v>
      </c>
    </row>
    <row r="11233" spans="1:24" x14ac:dyDescent="0.3">
      <c r="A11233">
        <v>11231</v>
      </c>
      <c r="B11233" t="s">
        <v>217</v>
      </c>
      <c r="C11233" t="s">
        <v>218</v>
      </c>
      <c r="D11233">
        <v>22.553944000000001</v>
      </c>
      <c r="E11233">
        <v>88.462946000000002</v>
      </c>
      <c r="F11233" s="18">
        <v>45667</v>
      </c>
      <c r="G11233" s="19">
        <v>8.3333333333333301E-2</v>
      </c>
      <c r="H11233">
        <v>2</v>
      </c>
      <c r="I11233" s="13" t="s">
        <v>211</v>
      </c>
      <c r="J11233">
        <v>0</v>
      </c>
      <c r="K11233" s="13" t="s">
        <v>191</v>
      </c>
      <c r="L11233">
        <v>4</v>
      </c>
      <c r="M11233">
        <v>0</v>
      </c>
      <c r="N11233" s="13" t="s">
        <v>192</v>
      </c>
      <c r="O11233" s="13" t="s">
        <v>97</v>
      </c>
      <c r="P11233">
        <v>22</v>
      </c>
      <c r="Q11233" s="13" t="s">
        <v>95</v>
      </c>
      <c r="R11233" s="13" t="s">
        <v>199</v>
      </c>
      <c r="S11233" s="13" t="s">
        <v>196</v>
      </c>
      <c r="T11233">
        <v>2</v>
      </c>
      <c r="U11233">
        <v>1</v>
      </c>
      <c r="V11233">
        <v>0</v>
      </c>
      <c r="W11233" s="13" t="s">
        <v>101</v>
      </c>
      <c r="X11233">
        <v>0.1</v>
      </c>
    </row>
    <row r="11234" spans="1:24" x14ac:dyDescent="0.3">
      <c r="A11234">
        <v>11232</v>
      </c>
      <c r="B11234" t="s">
        <v>203</v>
      </c>
      <c r="C11234" t="s">
        <v>203</v>
      </c>
      <c r="D11234">
        <v>28.824059999999999</v>
      </c>
      <c r="E11234">
        <v>76.808341999999996</v>
      </c>
      <c r="F11234" s="18">
        <v>45301</v>
      </c>
      <c r="G11234" s="19">
        <v>0.125</v>
      </c>
      <c r="H11234">
        <v>3</v>
      </c>
      <c r="I11234" s="13" t="s">
        <v>194</v>
      </c>
      <c r="J11234">
        <v>0</v>
      </c>
      <c r="K11234" s="13" t="s">
        <v>191</v>
      </c>
      <c r="L11234">
        <v>6</v>
      </c>
      <c r="M11234">
        <v>1</v>
      </c>
      <c r="N11234" s="13" t="s">
        <v>192</v>
      </c>
      <c r="O11234" s="13" t="s">
        <v>97</v>
      </c>
      <c r="P11234">
        <v>18</v>
      </c>
      <c r="Q11234" s="13" t="s">
        <v>95</v>
      </c>
      <c r="R11234" s="13" t="s">
        <v>213</v>
      </c>
      <c r="S11234" s="13" t="s">
        <v>193</v>
      </c>
      <c r="T11234">
        <v>3</v>
      </c>
      <c r="U11234">
        <v>2</v>
      </c>
      <c r="V11234">
        <v>0</v>
      </c>
      <c r="W11234" s="13" t="s">
        <v>101</v>
      </c>
      <c r="X11234">
        <v>0.1</v>
      </c>
    </row>
    <row r="11235" spans="1:24" x14ac:dyDescent="0.3">
      <c r="A11235">
        <v>11233</v>
      </c>
      <c r="B11235" t="s">
        <v>190</v>
      </c>
      <c r="C11235" t="s">
        <v>80</v>
      </c>
      <c r="D11235">
        <v>18.896139999999999</v>
      </c>
      <c r="E11235">
        <v>72.846050000000005</v>
      </c>
      <c r="F11235" s="18">
        <v>45187</v>
      </c>
      <c r="G11235" s="19">
        <v>0.70833333333333304</v>
      </c>
      <c r="H11235">
        <v>17</v>
      </c>
      <c r="I11235" s="13" t="s">
        <v>204</v>
      </c>
      <c r="J11235">
        <v>0</v>
      </c>
      <c r="K11235" s="13" t="s">
        <v>191</v>
      </c>
      <c r="L11235">
        <v>4</v>
      </c>
      <c r="M11235">
        <v>0</v>
      </c>
      <c r="N11235" s="13" t="s">
        <v>94</v>
      </c>
      <c r="O11235" s="13" t="s">
        <v>95</v>
      </c>
      <c r="P11235">
        <v>30</v>
      </c>
      <c r="Q11235" s="13" t="s">
        <v>195</v>
      </c>
      <c r="R11235" s="13" t="s">
        <v>98</v>
      </c>
      <c r="S11235" s="13" t="s">
        <v>196</v>
      </c>
      <c r="T11235">
        <v>5</v>
      </c>
      <c r="U11235">
        <v>1</v>
      </c>
      <c r="V11235">
        <v>1</v>
      </c>
      <c r="W11235" s="13" t="s">
        <v>101</v>
      </c>
      <c r="X11235">
        <v>0.6</v>
      </c>
    </row>
    <row r="11236" spans="1:24" x14ac:dyDescent="0.3">
      <c r="A11236">
        <v>11234</v>
      </c>
      <c r="B11236" t="s">
        <v>217</v>
      </c>
      <c r="C11236" t="s">
        <v>218</v>
      </c>
      <c r="D11236">
        <v>22.621616</v>
      </c>
      <c r="E11236">
        <v>88.486830999999995</v>
      </c>
      <c r="F11236" s="18">
        <v>44576</v>
      </c>
      <c r="G11236" s="19">
        <v>0.125</v>
      </c>
      <c r="H11236">
        <v>3</v>
      </c>
      <c r="I11236" s="13" t="s">
        <v>219</v>
      </c>
      <c r="J11236">
        <v>1</v>
      </c>
      <c r="K11236" s="13" t="s">
        <v>92</v>
      </c>
      <c r="L11236">
        <v>5</v>
      </c>
      <c r="M11236">
        <v>1</v>
      </c>
      <c r="N11236" s="13" t="s">
        <v>94</v>
      </c>
      <c r="O11236" s="13" t="s">
        <v>95</v>
      </c>
      <c r="P11236">
        <v>24</v>
      </c>
      <c r="Q11236" s="13" t="s">
        <v>95</v>
      </c>
      <c r="R11236" s="13" t="s">
        <v>213</v>
      </c>
      <c r="S11236" s="13" t="s">
        <v>196</v>
      </c>
      <c r="T11236">
        <v>3</v>
      </c>
      <c r="U11236">
        <v>2</v>
      </c>
      <c r="V11236">
        <v>0</v>
      </c>
      <c r="W11236" s="13" t="s">
        <v>101</v>
      </c>
      <c r="X11236">
        <v>0.45</v>
      </c>
    </row>
    <row r="11237" spans="1:24" x14ac:dyDescent="0.3">
      <c r="A11237">
        <v>11235</v>
      </c>
      <c r="B11237" t="s">
        <v>209</v>
      </c>
      <c r="C11237" t="s">
        <v>210</v>
      </c>
      <c r="D11237">
        <v>17.351628000000002</v>
      </c>
      <c r="E11237">
        <v>78.288494999999998</v>
      </c>
      <c r="F11237" s="18">
        <v>45026</v>
      </c>
      <c r="G11237" s="19">
        <v>0.83333333333333304</v>
      </c>
      <c r="H11237">
        <v>20</v>
      </c>
      <c r="I11237" s="13" t="s">
        <v>204</v>
      </c>
      <c r="J11237">
        <v>0</v>
      </c>
      <c r="K11237" s="13" t="s">
        <v>214</v>
      </c>
      <c r="L11237">
        <v>6</v>
      </c>
      <c r="M11237">
        <v>0</v>
      </c>
      <c r="N11237" s="13" t="s">
        <v>212</v>
      </c>
      <c r="O11237" s="13" t="s">
        <v>95</v>
      </c>
      <c r="P11237">
        <v>35</v>
      </c>
      <c r="Q11237" s="13" t="s">
        <v>95</v>
      </c>
      <c r="R11237" s="13" t="s">
        <v>199</v>
      </c>
      <c r="S11237" s="13" t="s">
        <v>193</v>
      </c>
      <c r="T11237">
        <v>3</v>
      </c>
      <c r="U11237">
        <v>3</v>
      </c>
      <c r="V11237">
        <v>0</v>
      </c>
      <c r="W11237" s="13" t="s">
        <v>101</v>
      </c>
      <c r="X11237">
        <v>0.45</v>
      </c>
    </row>
    <row r="11238" spans="1:24" x14ac:dyDescent="0.3">
      <c r="A11238">
        <v>11236</v>
      </c>
      <c r="B11238" t="s">
        <v>203</v>
      </c>
      <c r="C11238" t="s">
        <v>203</v>
      </c>
      <c r="D11238">
        <v>28.412027999999999</v>
      </c>
      <c r="E11238">
        <v>76.969741999999997</v>
      </c>
      <c r="F11238" s="18">
        <v>45551</v>
      </c>
      <c r="G11238" s="19">
        <v>0.29166666666666702</v>
      </c>
      <c r="H11238">
        <v>7</v>
      </c>
      <c r="I11238" s="13" t="s">
        <v>204</v>
      </c>
      <c r="J11238">
        <v>0</v>
      </c>
      <c r="K11238" s="13" t="s">
        <v>92</v>
      </c>
      <c r="L11238">
        <v>4</v>
      </c>
      <c r="M11238">
        <v>1</v>
      </c>
      <c r="N11238" s="13" t="s">
        <v>212</v>
      </c>
      <c r="O11238" s="13" t="s">
        <v>195</v>
      </c>
      <c r="P11238">
        <v>18</v>
      </c>
      <c r="Q11238" s="13" t="s">
        <v>97</v>
      </c>
      <c r="R11238" s="13" t="s">
        <v>199</v>
      </c>
      <c r="S11238" s="13" t="s">
        <v>196</v>
      </c>
      <c r="T11238">
        <v>2</v>
      </c>
      <c r="U11238">
        <v>1</v>
      </c>
      <c r="V11238">
        <v>0</v>
      </c>
      <c r="W11238" s="13" t="s">
        <v>101</v>
      </c>
      <c r="X11238">
        <v>0.45</v>
      </c>
    </row>
    <row r="11239" spans="1:24" x14ac:dyDescent="0.3">
      <c r="A11239">
        <v>11237</v>
      </c>
      <c r="B11239" t="s">
        <v>79</v>
      </c>
      <c r="C11239" t="s">
        <v>80</v>
      </c>
      <c r="D11239">
        <v>18.432138999999999</v>
      </c>
      <c r="E11239">
        <v>73.777378999999996</v>
      </c>
      <c r="F11239" s="18">
        <v>45159</v>
      </c>
      <c r="G11239" s="19">
        <v>0.79166666666666696</v>
      </c>
      <c r="H11239">
        <v>19</v>
      </c>
      <c r="I11239" s="13" t="s">
        <v>204</v>
      </c>
      <c r="J11239">
        <v>0</v>
      </c>
      <c r="K11239" s="13" t="s">
        <v>191</v>
      </c>
      <c r="L11239">
        <v>4</v>
      </c>
      <c r="M11239">
        <v>1</v>
      </c>
      <c r="N11239" s="13" t="s">
        <v>212</v>
      </c>
      <c r="O11239" s="13" t="s">
        <v>95</v>
      </c>
      <c r="P11239">
        <v>35</v>
      </c>
      <c r="Q11239" s="13" t="s">
        <v>95</v>
      </c>
      <c r="R11239" s="13" t="s">
        <v>205</v>
      </c>
      <c r="S11239" s="13" t="s">
        <v>196</v>
      </c>
      <c r="T11239">
        <v>4</v>
      </c>
      <c r="U11239">
        <v>0</v>
      </c>
      <c r="V11239">
        <v>1</v>
      </c>
      <c r="W11239" s="13" t="s">
        <v>101</v>
      </c>
      <c r="X11239">
        <v>0.6</v>
      </c>
    </row>
    <row r="11240" spans="1:24" x14ac:dyDescent="0.3">
      <c r="A11240">
        <v>11238</v>
      </c>
      <c r="B11240" t="s">
        <v>209</v>
      </c>
      <c r="C11240" t="s">
        <v>210</v>
      </c>
      <c r="D11240">
        <v>17.285312999999999</v>
      </c>
      <c r="E11240">
        <v>78.303094999999999</v>
      </c>
      <c r="F11240" s="18">
        <v>45488</v>
      </c>
      <c r="G11240" s="19">
        <v>0.75</v>
      </c>
      <c r="H11240">
        <v>18</v>
      </c>
      <c r="I11240" s="13" t="s">
        <v>204</v>
      </c>
      <c r="J11240">
        <v>0</v>
      </c>
      <c r="K11240" s="13" t="s">
        <v>214</v>
      </c>
      <c r="L11240">
        <v>5</v>
      </c>
      <c r="M11240">
        <v>0</v>
      </c>
      <c r="N11240" s="13" t="s">
        <v>192</v>
      </c>
      <c r="O11240" s="13" t="s">
        <v>97</v>
      </c>
      <c r="P11240">
        <v>23</v>
      </c>
      <c r="Q11240" s="13" t="s">
        <v>97</v>
      </c>
      <c r="R11240" s="13" t="s">
        <v>98</v>
      </c>
      <c r="S11240" s="13" t="s">
        <v>196</v>
      </c>
      <c r="T11240">
        <v>5</v>
      </c>
      <c r="U11240">
        <v>5</v>
      </c>
      <c r="V11240">
        <v>1</v>
      </c>
      <c r="W11240" s="13" t="s">
        <v>101</v>
      </c>
      <c r="X11240">
        <v>0.45</v>
      </c>
    </row>
    <row r="11241" spans="1:24" x14ac:dyDescent="0.3">
      <c r="A11241">
        <v>11239</v>
      </c>
      <c r="B11241" t="s">
        <v>190</v>
      </c>
      <c r="C11241" t="s">
        <v>80</v>
      </c>
      <c r="D11241">
        <v>19.122561000000001</v>
      </c>
      <c r="E11241">
        <v>72.738403000000005</v>
      </c>
      <c r="F11241" s="18">
        <v>45059</v>
      </c>
      <c r="G11241" s="19">
        <v>0.54166666666666696</v>
      </c>
      <c r="H11241">
        <v>13</v>
      </c>
      <c r="I11241" s="13" t="s">
        <v>219</v>
      </c>
      <c r="J11241">
        <v>1</v>
      </c>
      <c r="K11241" s="13" t="s">
        <v>92</v>
      </c>
      <c r="L11241">
        <v>1</v>
      </c>
      <c r="M11241">
        <v>0</v>
      </c>
      <c r="N11241" s="13" t="s">
        <v>192</v>
      </c>
      <c r="O11241" s="13" t="s">
        <v>97</v>
      </c>
      <c r="P11241">
        <v>31</v>
      </c>
      <c r="Q11241" s="13" t="s">
        <v>195</v>
      </c>
      <c r="R11241" s="13" t="s">
        <v>205</v>
      </c>
      <c r="S11241" s="13" t="s">
        <v>196</v>
      </c>
      <c r="T11241">
        <v>4</v>
      </c>
      <c r="U11241">
        <v>4</v>
      </c>
      <c r="V11241">
        <v>0</v>
      </c>
      <c r="W11241" s="13" t="s">
        <v>101</v>
      </c>
      <c r="X11241">
        <v>0.1</v>
      </c>
    </row>
    <row r="11242" spans="1:24" x14ac:dyDescent="0.3">
      <c r="A11242">
        <v>11240</v>
      </c>
      <c r="B11242" t="s">
        <v>217</v>
      </c>
      <c r="C11242" t="s">
        <v>218</v>
      </c>
      <c r="D11242">
        <v>22.583964000000002</v>
      </c>
      <c r="E11242">
        <v>88.485155000000006</v>
      </c>
      <c r="F11242" s="18">
        <v>45439</v>
      </c>
      <c r="G11242" s="19">
        <v>0.45833333333333298</v>
      </c>
      <c r="H11242">
        <v>11</v>
      </c>
      <c r="I11242" s="13" t="s">
        <v>204</v>
      </c>
      <c r="J11242">
        <v>0</v>
      </c>
      <c r="K11242" s="13" t="s">
        <v>214</v>
      </c>
      <c r="L11242">
        <v>5</v>
      </c>
      <c r="M11242">
        <v>0</v>
      </c>
      <c r="N11242" s="13" t="s">
        <v>94</v>
      </c>
      <c r="O11242" s="13" t="s">
        <v>95</v>
      </c>
      <c r="P11242">
        <v>35</v>
      </c>
      <c r="Q11242" s="13" t="s">
        <v>95</v>
      </c>
      <c r="R11242" s="13" t="s">
        <v>213</v>
      </c>
      <c r="S11242" s="13" t="s">
        <v>196</v>
      </c>
      <c r="T11242">
        <v>3</v>
      </c>
      <c r="U11242">
        <v>0</v>
      </c>
      <c r="V11242">
        <v>0</v>
      </c>
      <c r="W11242" s="13" t="s">
        <v>101</v>
      </c>
      <c r="X11242">
        <v>0.45</v>
      </c>
    </row>
    <row r="11243" spans="1:24" x14ac:dyDescent="0.3">
      <c r="A11243">
        <v>11241</v>
      </c>
      <c r="B11243" t="s">
        <v>206</v>
      </c>
      <c r="C11243" t="s">
        <v>207</v>
      </c>
      <c r="D11243">
        <v>13.044295</v>
      </c>
      <c r="E11243">
        <v>77.692297999999994</v>
      </c>
      <c r="F11243" s="18">
        <v>45131</v>
      </c>
      <c r="G11243" s="19">
        <v>0.95833333333333304</v>
      </c>
      <c r="H11243">
        <v>23</v>
      </c>
      <c r="I11243" s="13" t="s">
        <v>204</v>
      </c>
      <c r="J11243">
        <v>0</v>
      </c>
      <c r="K11243" s="13" t="s">
        <v>214</v>
      </c>
      <c r="L11243">
        <v>1</v>
      </c>
      <c r="M11243">
        <v>1</v>
      </c>
      <c r="N11243" s="13" t="s">
        <v>192</v>
      </c>
      <c r="O11243" s="13" t="s">
        <v>97</v>
      </c>
      <c r="P11243">
        <v>22</v>
      </c>
      <c r="Q11243" s="13" t="s">
        <v>95</v>
      </c>
      <c r="R11243" s="13" t="s">
        <v>205</v>
      </c>
      <c r="S11243" s="13" t="s">
        <v>196</v>
      </c>
      <c r="T11243">
        <v>5</v>
      </c>
      <c r="U11243">
        <v>0</v>
      </c>
      <c r="V11243">
        <v>0</v>
      </c>
      <c r="W11243" s="13" t="s">
        <v>101</v>
      </c>
      <c r="X11243">
        <v>0.1</v>
      </c>
    </row>
    <row r="11244" spans="1:24" x14ac:dyDescent="0.3">
      <c r="A11244">
        <v>11242</v>
      </c>
      <c r="B11244" t="s">
        <v>79</v>
      </c>
      <c r="C11244" t="s">
        <v>80</v>
      </c>
      <c r="D11244">
        <v>18.502520000000001</v>
      </c>
      <c r="E11244">
        <v>73.734406000000007</v>
      </c>
      <c r="F11244" s="18">
        <v>45627</v>
      </c>
      <c r="G11244" s="19">
        <v>4.1666666666666699E-2</v>
      </c>
      <c r="H11244">
        <v>1</v>
      </c>
      <c r="I11244" s="13" t="s">
        <v>89</v>
      </c>
      <c r="J11244">
        <v>1</v>
      </c>
      <c r="K11244" s="13" t="s">
        <v>92</v>
      </c>
      <c r="L11244">
        <v>6</v>
      </c>
      <c r="M11244">
        <v>1</v>
      </c>
      <c r="N11244" s="13" t="s">
        <v>192</v>
      </c>
      <c r="O11244" s="13" t="s">
        <v>97</v>
      </c>
      <c r="P11244">
        <v>34</v>
      </c>
      <c r="Q11244" s="13" t="s">
        <v>95</v>
      </c>
      <c r="R11244" s="13" t="s">
        <v>213</v>
      </c>
      <c r="S11244" s="13" t="s">
        <v>196</v>
      </c>
      <c r="T11244">
        <v>1</v>
      </c>
      <c r="U11244">
        <v>1</v>
      </c>
      <c r="V11244">
        <v>0</v>
      </c>
      <c r="W11244" s="13" t="s">
        <v>101</v>
      </c>
      <c r="X11244">
        <v>0.1</v>
      </c>
    </row>
    <row r="11245" spans="1:24" x14ac:dyDescent="0.3">
      <c r="A11245">
        <v>11243</v>
      </c>
      <c r="B11245" t="s">
        <v>190</v>
      </c>
      <c r="C11245" t="s">
        <v>80</v>
      </c>
      <c r="D11245">
        <v>19.216899000000002</v>
      </c>
      <c r="E11245">
        <v>72.725302999999997</v>
      </c>
      <c r="F11245" s="18">
        <v>44665</v>
      </c>
      <c r="G11245" s="19">
        <v>0.95833333333333304</v>
      </c>
      <c r="H11245">
        <v>23</v>
      </c>
      <c r="I11245" s="13" t="s">
        <v>202</v>
      </c>
      <c r="J11245">
        <v>0</v>
      </c>
      <c r="K11245" s="13" t="s">
        <v>92</v>
      </c>
      <c r="L11245">
        <v>5</v>
      </c>
      <c r="M11245">
        <v>1</v>
      </c>
      <c r="N11245" s="13" t="s">
        <v>192</v>
      </c>
      <c r="O11245" s="13" t="s">
        <v>97</v>
      </c>
      <c r="P11245">
        <v>25</v>
      </c>
      <c r="Q11245" s="13" t="s">
        <v>97</v>
      </c>
      <c r="R11245" s="13" t="s">
        <v>213</v>
      </c>
      <c r="S11245" s="13" t="s">
        <v>99</v>
      </c>
      <c r="T11245">
        <v>4</v>
      </c>
      <c r="U11245">
        <v>4</v>
      </c>
      <c r="V11245">
        <v>0</v>
      </c>
      <c r="W11245" s="13" t="s">
        <v>101</v>
      </c>
      <c r="X11245">
        <v>0.5</v>
      </c>
    </row>
    <row r="11246" spans="1:24" x14ac:dyDescent="0.3">
      <c r="A11246">
        <v>11244</v>
      </c>
      <c r="B11246" t="s">
        <v>197</v>
      </c>
      <c r="C11246" t="s">
        <v>198</v>
      </c>
      <c r="D11246">
        <v>30.717331000000001</v>
      </c>
      <c r="E11246">
        <v>76.732727999999994</v>
      </c>
      <c r="F11246" s="18">
        <v>45611</v>
      </c>
      <c r="G11246" s="19">
        <v>0.625</v>
      </c>
      <c r="H11246">
        <v>15</v>
      </c>
      <c r="I11246" s="13" t="s">
        <v>211</v>
      </c>
      <c r="J11246">
        <v>0</v>
      </c>
      <c r="K11246" s="13" t="s">
        <v>214</v>
      </c>
      <c r="L11246">
        <v>5</v>
      </c>
      <c r="M11246">
        <v>0</v>
      </c>
      <c r="N11246" s="13" t="s">
        <v>192</v>
      </c>
      <c r="O11246" s="13" t="s">
        <v>97</v>
      </c>
      <c r="P11246">
        <v>21</v>
      </c>
      <c r="Q11246" s="13" t="s">
        <v>95</v>
      </c>
      <c r="R11246" s="13" t="s">
        <v>208</v>
      </c>
      <c r="S11246" s="13" t="s">
        <v>196</v>
      </c>
      <c r="T11246">
        <v>5</v>
      </c>
      <c r="U11246">
        <v>4</v>
      </c>
      <c r="V11246">
        <v>0</v>
      </c>
      <c r="W11246" s="13" t="s">
        <v>101</v>
      </c>
      <c r="X11246">
        <v>0.1</v>
      </c>
    </row>
    <row r="11247" spans="1:24" x14ac:dyDescent="0.3">
      <c r="A11247">
        <v>11245</v>
      </c>
      <c r="B11247" t="s">
        <v>206</v>
      </c>
      <c r="C11247" t="s">
        <v>207</v>
      </c>
      <c r="D11247">
        <v>13.161982</v>
      </c>
      <c r="E11247">
        <v>77.543346</v>
      </c>
      <c r="F11247" s="18">
        <v>45498</v>
      </c>
      <c r="G11247" s="19">
        <v>0.95833333333333304</v>
      </c>
      <c r="H11247">
        <v>23</v>
      </c>
      <c r="I11247" s="13" t="s">
        <v>202</v>
      </c>
      <c r="J11247">
        <v>0</v>
      </c>
      <c r="K11247" s="13" t="s">
        <v>92</v>
      </c>
      <c r="L11247">
        <v>1</v>
      </c>
      <c r="M11247">
        <v>0</v>
      </c>
      <c r="N11247" s="13" t="s">
        <v>192</v>
      </c>
      <c r="O11247" s="13" t="s">
        <v>97</v>
      </c>
      <c r="P11247">
        <v>28</v>
      </c>
      <c r="Q11247" s="13" t="s">
        <v>195</v>
      </c>
      <c r="R11247" s="13" t="s">
        <v>98</v>
      </c>
      <c r="S11247" s="13" t="s">
        <v>196</v>
      </c>
      <c r="T11247">
        <v>5</v>
      </c>
      <c r="U11247">
        <v>2</v>
      </c>
      <c r="V11247">
        <v>0</v>
      </c>
      <c r="W11247" s="13" t="s">
        <v>101</v>
      </c>
      <c r="X11247">
        <v>0.1</v>
      </c>
    </row>
    <row r="11248" spans="1:24" x14ac:dyDescent="0.3">
      <c r="A11248">
        <v>11246</v>
      </c>
      <c r="B11248" t="s">
        <v>206</v>
      </c>
      <c r="C11248" t="s">
        <v>207</v>
      </c>
      <c r="D11248">
        <v>13.115722999999999</v>
      </c>
      <c r="E11248">
        <v>77.494263000000004</v>
      </c>
      <c r="F11248" s="18">
        <v>45308</v>
      </c>
      <c r="G11248" s="19">
        <v>0.20833333333333301</v>
      </c>
      <c r="H11248">
        <v>5</v>
      </c>
      <c r="I11248" s="13" t="s">
        <v>194</v>
      </c>
      <c r="J11248">
        <v>0</v>
      </c>
      <c r="K11248" s="13" t="s">
        <v>214</v>
      </c>
      <c r="L11248">
        <v>4</v>
      </c>
      <c r="M11248">
        <v>0</v>
      </c>
      <c r="N11248" s="13" t="s">
        <v>192</v>
      </c>
      <c r="O11248" s="13" t="s">
        <v>97</v>
      </c>
      <c r="P11248">
        <v>16</v>
      </c>
      <c r="Q11248" s="13" t="s">
        <v>97</v>
      </c>
      <c r="R11248" s="13" t="s">
        <v>205</v>
      </c>
      <c r="S11248" s="13" t="s">
        <v>193</v>
      </c>
      <c r="T11248">
        <v>3</v>
      </c>
      <c r="U11248">
        <v>2</v>
      </c>
      <c r="V11248">
        <v>0</v>
      </c>
      <c r="W11248" s="13" t="s">
        <v>101</v>
      </c>
      <c r="X11248">
        <v>0.3</v>
      </c>
    </row>
    <row r="11249" spans="1:24" x14ac:dyDescent="0.3">
      <c r="A11249">
        <v>11247</v>
      </c>
      <c r="B11249" t="s">
        <v>190</v>
      </c>
      <c r="C11249" t="s">
        <v>80</v>
      </c>
      <c r="D11249">
        <v>18.925471999999999</v>
      </c>
      <c r="E11249">
        <v>72.962057000000001</v>
      </c>
      <c r="F11249" s="18">
        <v>44755</v>
      </c>
      <c r="G11249" s="19">
        <v>0.20833333333333301</v>
      </c>
      <c r="H11249">
        <v>5</v>
      </c>
      <c r="I11249" s="13" t="s">
        <v>194</v>
      </c>
      <c r="J11249">
        <v>0</v>
      </c>
      <c r="K11249" s="13" t="s">
        <v>191</v>
      </c>
      <c r="L11249">
        <v>4</v>
      </c>
      <c r="M11249">
        <v>0</v>
      </c>
      <c r="N11249" s="13" t="s">
        <v>212</v>
      </c>
      <c r="O11249" s="13" t="s">
        <v>95</v>
      </c>
      <c r="P11249">
        <v>40</v>
      </c>
      <c r="Q11249" s="13" t="s">
        <v>195</v>
      </c>
      <c r="R11249" s="13" t="s">
        <v>199</v>
      </c>
      <c r="S11249" s="13" t="s">
        <v>193</v>
      </c>
      <c r="T11249">
        <v>1</v>
      </c>
      <c r="U11249">
        <v>0</v>
      </c>
      <c r="V11249">
        <v>0</v>
      </c>
      <c r="W11249" s="13" t="s">
        <v>101</v>
      </c>
      <c r="X11249">
        <v>0.45</v>
      </c>
    </row>
    <row r="11250" spans="1:24" x14ac:dyDescent="0.3">
      <c r="A11250">
        <v>11248</v>
      </c>
      <c r="B11250" t="s">
        <v>209</v>
      </c>
      <c r="C11250" t="s">
        <v>210</v>
      </c>
      <c r="D11250">
        <v>17.308302999999999</v>
      </c>
      <c r="E11250">
        <v>78.381916000000004</v>
      </c>
      <c r="F11250" s="18">
        <v>44719</v>
      </c>
      <c r="G11250" s="19">
        <v>0.91666666666666696</v>
      </c>
      <c r="H11250">
        <v>22</v>
      </c>
      <c r="I11250" s="13" t="s">
        <v>215</v>
      </c>
      <c r="J11250">
        <v>0</v>
      </c>
      <c r="K11250" s="13" t="s">
        <v>191</v>
      </c>
      <c r="L11250">
        <v>5</v>
      </c>
      <c r="M11250">
        <v>0</v>
      </c>
      <c r="N11250" s="13" t="s">
        <v>212</v>
      </c>
      <c r="O11250" s="13" t="s">
        <v>195</v>
      </c>
      <c r="P11250">
        <v>17</v>
      </c>
      <c r="Q11250" s="13" t="s">
        <v>195</v>
      </c>
      <c r="R11250" s="13" t="s">
        <v>208</v>
      </c>
      <c r="S11250" s="13" t="s">
        <v>193</v>
      </c>
      <c r="T11250">
        <v>3</v>
      </c>
      <c r="U11250">
        <v>0</v>
      </c>
      <c r="V11250">
        <v>0</v>
      </c>
      <c r="W11250" s="13" t="s">
        <v>101</v>
      </c>
      <c r="X11250">
        <v>0.25</v>
      </c>
    </row>
    <row r="11251" spans="1:24" x14ac:dyDescent="0.3">
      <c r="A11251">
        <v>11249</v>
      </c>
      <c r="B11251" t="s">
        <v>79</v>
      </c>
      <c r="C11251" t="s">
        <v>80</v>
      </c>
      <c r="D11251">
        <v>18.674626</v>
      </c>
      <c r="E11251">
        <v>73.707158000000007</v>
      </c>
      <c r="F11251" s="18">
        <v>45550</v>
      </c>
      <c r="G11251" s="19">
        <v>0.75</v>
      </c>
      <c r="H11251">
        <v>18</v>
      </c>
      <c r="I11251" s="13" t="s">
        <v>89</v>
      </c>
      <c r="J11251">
        <v>1</v>
      </c>
      <c r="K11251" s="13" t="s">
        <v>214</v>
      </c>
      <c r="L11251">
        <v>5</v>
      </c>
      <c r="M11251">
        <v>0</v>
      </c>
      <c r="N11251" s="13" t="s">
        <v>94</v>
      </c>
      <c r="O11251" s="13" t="s">
        <v>95</v>
      </c>
      <c r="P11251">
        <v>16</v>
      </c>
      <c r="Q11251" s="13" t="s">
        <v>97</v>
      </c>
      <c r="R11251" s="13" t="s">
        <v>205</v>
      </c>
      <c r="S11251" s="13" t="s">
        <v>196</v>
      </c>
      <c r="T11251">
        <v>5</v>
      </c>
      <c r="U11251">
        <v>4</v>
      </c>
      <c r="V11251">
        <v>1</v>
      </c>
      <c r="W11251" s="13" t="s">
        <v>101</v>
      </c>
      <c r="X11251">
        <v>0.8</v>
      </c>
    </row>
    <row r="11252" spans="1:24" x14ac:dyDescent="0.3">
      <c r="A11252">
        <v>11250</v>
      </c>
      <c r="B11252" t="s">
        <v>200</v>
      </c>
      <c r="C11252" t="s">
        <v>201</v>
      </c>
      <c r="D11252">
        <v>12.838715000000001</v>
      </c>
      <c r="E11252">
        <v>80.152142999999995</v>
      </c>
      <c r="F11252" s="18">
        <v>44893</v>
      </c>
      <c r="G11252" s="19">
        <v>0.125</v>
      </c>
      <c r="H11252">
        <v>3</v>
      </c>
      <c r="I11252" s="13" t="s">
        <v>204</v>
      </c>
      <c r="J11252">
        <v>0</v>
      </c>
      <c r="K11252" s="13" t="s">
        <v>191</v>
      </c>
      <c r="L11252">
        <v>4</v>
      </c>
      <c r="M11252">
        <v>1</v>
      </c>
      <c r="N11252" s="13" t="s">
        <v>94</v>
      </c>
      <c r="O11252" s="13" t="s">
        <v>95</v>
      </c>
      <c r="P11252">
        <v>20</v>
      </c>
      <c r="Q11252" s="13" t="s">
        <v>95</v>
      </c>
      <c r="R11252" s="13" t="s">
        <v>213</v>
      </c>
      <c r="S11252" s="13" t="s">
        <v>193</v>
      </c>
      <c r="T11252">
        <v>4</v>
      </c>
      <c r="U11252">
        <v>3</v>
      </c>
      <c r="V11252">
        <v>0</v>
      </c>
      <c r="W11252" s="13" t="s">
        <v>101</v>
      </c>
      <c r="X11252">
        <v>0.45</v>
      </c>
    </row>
    <row r="11253" spans="1:24" x14ac:dyDescent="0.3">
      <c r="A11253">
        <v>11251</v>
      </c>
      <c r="B11253" t="s">
        <v>206</v>
      </c>
      <c r="C11253" t="s">
        <v>207</v>
      </c>
      <c r="D11253">
        <v>12.974276</v>
      </c>
      <c r="E11253">
        <v>77.575980000000001</v>
      </c>
      <c r="F11253" s="18">
        <v>45585</v>
      </c>
      <c r="G11253" s="19">
        <v>0.45833333333333298</v>
      </c>
      <c r="H11253">
        <v>11</v>
      </c>
      <c r="I11253" s="13" t="s">
        <v>89</v>
      </c>
      <c r="J11253">
        <v>1</v>
      </c>
      <c r="K11253" s="13" t="s">
        <v>214</v>
      </c>
      <c r="L11253">
        <v>1</v>
      </c>
      <c r="M11253">
        <v>0</v>
      </c>
      <c r="N11253" s="13" t="s">
        <v>212</v>
      </c>
      <c r="O11253" s="13" t="s">
        <v>195</v>
      </c>
      <c r="P11253">
        <v>28</v>
      </c>
      <c r="Q11253" s="13" t="s">
        <v>195</v>
      </c>
      <c r="R11253" s="13" t="s">
        <v>98</v>
      </c>
      <c r="S11253" s="13" t="s">
        <v>193</v>
      </c>
      <c r="T11253">
        <v>1</v>
      </c>
      <c r="U11253">
        <v>0</v>
      </c>
      <c r="V11253">
        <v>0</v>
      </c>
      <c r="W11253" s="13" t="s">
        <v>101</v>
      </c>
      <c r="X11253">
        <v>0.25</v>
      </c>
    </row>
    <row r="11254" spans="1:24" x14ac:dyDescent="0.3">
      <c r="A11254">
        <v>11252</v>
      </c>
      <c r="B11254" t="s">
        <v>200</v>
      </c>
      <c r="C11254" t="s">
        <v>201</v>
      </c>
      <c r="D11254">
        <v>12.904947999999999</v>
      </c>
      <c r="E11254">
        <v>80.172854000000001</v>
      </c>
      <c r="F11254" s="18">
        <v>45456</v>
      </c>
      <c r="G11254" s="19">
        <v>0.45833333333333298</v>
      </c>
      <c r="H11254">
        <v>11</v>
      </c>
      <c r="I11254" s="13" t="s">
        <v>202</v>
      </c>
      <c r="J11254">
        <v>0</v>
      </c>
      <c r="K11254" s="13" t="s">
        <v>92</v>
      </c>
      <c r="L11254">
        <v>3</v>
      </c>
      <c r="M11254">
        <v>0</v>
      </c>
      <c r="N11254" s="13" t="s">
        <v>212</v>
      </c>
      <c r="O11254" s="13" t="s">
        <v>195</v>
      </c>
      <c r="P11254">
        <v>34</v>
      </c>
      <c r="Q11254" s="13" t="s">
        <v>95</v>
      </c>
      <c r="R11254" s="13" t="s">
        <v>208</v>
      </c>
      <c r="S11254" s="13" t="s">
        <v>193</v>
      </c>
      <c r="T11254">
        <v>1</v>
      </c>
      <c r="U11254">
        <v>1</v>
      </c>
      <c r="V11254">
        <v>0</v>
      </c>
      <c r="W11254" s="13" t="s">
        <v>101</v>
      </c>
      <c r="X11254">
        <v>0.25</v>
      </c>
    </row>
    <row r="11255" spans="1:24" x14ac:dyDescent="0.3">
      <c r="A11255">
        <v>11253</v>
      </c>
      <c r="B11255" t="s">
        <v>197</v>
      </c>
      <c r="C11255" t="s">
        <v>198</v>
      </c>
      <c r="D11255">
        <v>30.661704</v>
      </c>
      <c r="E11255">
        <v>76.798125999999996</v>
      </c>
      <c r="F11255" s="18">
        <v>44712</v>
      </c>
      <c r="G11255" s="19">
        <v>0</v>
      </c>
      <c r="H11255">
        <v>0</v>
      </c>
      <c r="I11255" s="13" t="s">
        <v>215</v>
      </c>
      <c r="J11255">
        <v>0</v>
      </c>
      <c r="K11255" s="13" t="s">
        <v>214</v>
      </c>
      <c r="L11255">
        <v>5</v>
      </c>
      <c r="M11255">
        <v>0</v>
      </c>
      <c r="N11255" s="13" t="s">
        <v>94</v>
      </c>
      <c r="O11255" s="13" t="s">
        <v>95</v>
      </c>
      <c r="P11255">
        <v>28</v>
      </c>
      <c r="Q11255" s="13" t="s">
        <v>95</v>
      </c>
      <c r="R11255" s="13" t="s">
        <v>205</v>
      </c>
      <c r="S11255" s="13" t="s">
        <v>196</v>
      </c>
      <c r="T11255">
        <v>3</v>
      </c>
      <c r="U11255">
        <v>3</v>
      </c>
      <c r="V11255">
        <v>0</v>
      </c>
      <c r="W11255" s="13" t="s">
        <v>101</v>
      </c>
      <c r="X11255">
        <v>0.45</v>
      </c>
    </row>
    <row r="11256" spans="1:24" x14ac:dyDescent="0.3">
      <c r="A11256">
        <v>11254</v>
      </c>
      <c r="B11256" t="s">
        <v>79</v>
      </c>
      <c r="C11256" t="s">
        <v>80</v>
      </c>
      <c r="D11256">
        <v>18.523261999999999</v>
      </c>
      <c r="E11256">
        <v>73.887687999999997</v>
      </c>
      <c r="F11256" s="18">
        <v>45437</v>
      </c>
      <c r="G11256" s="19">
        <v>0.75</v>
      </c>
      <c r="H11256">
        <v>18</v>
      </c>
      <c r="I11256" s="13" t="s">
        <v>219</v>
      </c>
      <c r="J11256">
        <v>1</v>
      </c>
      <c r="K11256" s="13" t="s">
        <v>214</v>
      </c>
      <c r="L11256">
        <v>4</v>
      </c>
      <c r="M11256">
        <v>0</v>
      </c>
      <c r="N11256" s="13" t="s">
        <v>212</v>
      </c>
      <c r="O11256" s="13" t="s">
        <v>195</v>
      </c>
      <c r="P11256">
        <v>15</v>
      </c>
      <c r="Q11256" s="13" t="s">
        <v>195</v>
      </c>
      <c r="R11256" s="13" t="s">
        <v>199</v>
      </c>
      <c r="S11256" s="13" t="s">
        <v>193</v>
      </c>
      <c r="T11256">
        <v>4</v>
      </c>
      <c r="U11256">
        <v>0</v>
      </c>
      <c r="V11256">
        <v>1</v>
      </c>
      <c r="W11256" s="13" t="s">
        <v>101</v>
      </c>
      <c r="X11256">
        <v>0.4</v>
      </c>
    </row>
    <row r="11257" spans="1:24" x14ac:dyDescent="0.3">
      <c r="A11257">
        <v>11255</v>
      </c>
      <c r="B11257" t="s">
        <v>203</v>
      </c>
      <c r="C11257" t="s">
        <v>203</v>
      </c>
      <c r="D11257">
        <v>28.493154000000001</v>
      </c>
      <c r="E11257">
        <v>77.228089999999995</v>
      </c>
      <c r="F11257" s="18">
        <v>44858</v>
      </c>
      <c r="G11257" s="19">
        <v>0.25</v>
      </c>
      <c r="H11257">
        <v>6</v>
      </c>
      <c r="I11257" s="13" t="s">
        <v>204</v>
      </c>
      <c r="J11257">
        <v>0</v>
      </c>
      <c r="K11257" s="13" t="s">
        <v>214</v>
      </c>
      <c r="L11257">
        <v>1</v>
      </c>
      <c r="M11257">
        <v>0</v>
      </c>
      <c r="N11257" s="13" t="s">
        <v>192</v>
      </c>
      <c r="O11257" s="13" t="s">
        <v>97</v>
      </c>
      <c r="P11257">
        <v>36</v>
      </c>
      <c r="Q11257" s="13" t="s">
        <v>97</v>
      </c>
      <c r="R11257" s="13" t="s">
        <v>205</v>
      </c>
      <c r="S11257" s="13" t="s">
        <v>193</v>
      </c>
      <c r="T11257">
        <v>1</v>
      </c>
      <c r="U11257">
        <v>1</v>
      </c>
      <c r="V11257">
        <v>0</v>
      </c>
      <c r="W11257" s="13" t="s">
        <v>101</v>
      </c>
      <c r="X11257">
        <v>0.3</v>
      </c>
    </row>
    <row r="11258" spans="1:24" x14ac:dyDescent="0.3">
      <c r="A11258">
        <v>11256</v>
      </c>
      <c r="B11258" t="s">
        <v>209</v>
      </c>
      <c r="C11258" t="s">
        <v>210</v>
      </c>
      <c r="D11258">
        <v>17.425699999999999</v>
      </c>
      <c r="E11258">
        <v>78.367373999999998</v>
      </c>
      <c r="F11258" s="18">
        <v>45252</v>
      </c>
      <c r="G11258" s="19">
        <v>0.20833333333333301</v>
      </c>
      <c r="H11258">
        <v>5</v>
      </c>
      <c r="I11258" s="13" t="s">
        <v>194</v>
      </c>
      <c r="J11258">
        <v>0</v>
      </c>
      <c r="K11258" s="13" t="s">
        <v>214</v>
      </c>
      <c r="L11258">
        <v>6</v>
      </c>
      <c r="M11258">
        <v>0</v>
      </c>
      <c r="N11258" s="13" t="s">
        <v>94</v>
      </c>
      <c r="O11258" s="13" t="s">
        <v>95</v>
      </c>
      <c r="P11258">
        <v>21</v>
      </c>
      <c r="Q11258" s="13" t="s">
        <v>195</v>
      </c>
      <c r="R11258" s="13" t="s">
        <v>98</v>
      </c>
      <c r="S11258" s="13" t="s">
        <v>193</v>
      </c>
      <c r="T11258">
        <v>3</v>
      </c>
      <c r="U11258">
        <v>3</v>
      </c>
      <c r="V11258">
        <v>0</v>
      </c>
      <c r="W11258" s="13" t="s">
        <v>101</v>
      </c>
      <c r="X11258">
        <v>0.45</v>
      </c>
    </row>
    <row r="11259" spans="1:24" x14ac:dyDescent="0.3">
      <c r="A11259">
        <v>11257</v>
      </c>
      <c r="B11259" t="s">
        <v>197</v>
      </c>
      <c r="C11259" t="s">
        <v>198</v>
      </c>
      <c r="D11259">
        <v>30.705544</v>
      </c>
      <c r="E11259">
        <v>76.783776000000003</v>
      </c>
      <c r="F11259" s="18">
        <v>45075</v>
      </c>
      <c r="G11259" s="19">
        <v>0.66666666666666696</v>
      </c>
      <c r="H11259">
        <v>16</v>
      </c>
      <c r="I11259" s="13" t="s">
        <v>204</v>
      </c>
      <c r="J11259">
        <v>0</v>
      </c>
      <c r="K11259" s="13" t="s">
        <v>191</v>
      </c>
      <c r="L11259">
        <v>4</v>
      </c>
      <c r="M11259">
        <v>1</v>
      </c>
      <c r="N11259" s="13" t="s">
        <v>212</v>
      </c>
      <c r="O11259" s="13" t="s">
        <v>95</v>
      </c>
      <c r="P11259">
        <v>15</v>
      </c>
      <c r="Q11259" s="13" t="s">
        <v>95</v>
      </c>
      <c r="R11259" s="13" t="s">
        <v>213</v>
      </c>
      <c r="S11259" s="13" t="s">
        <v>196</v>
      </c>
      <c r="T11259">
        <v>3</v>
      </c>
      <c r="U11259">
        <v>3</v>
      </c>
      <c r="V11259">
        <v>0</v>
      </c>
      <c r="W11259" s="13" t="s">
        <v>101</v>
      </c>
      <c r="X11259">
        <v>0.45</v>
      </c>
    </row>
    <row r="11260" spans="1:24" x14ac:dyDescent="0.3">
      <c r="A11260">
        <v>11258</v>
      </c>
      <c r="B11260" t="s">
        <v>217</v>
      </c>
      <c r="C11260" t="s">
        <v>218</v>
      </c>
      <c r="D11260">
        <v>22.668395</v>
      </c>
      <c r="E11260">
        <v>88.327032000000003</v>
      </c>
      <c r="F11260" s="18">
        <v>45050</v>
      </c>
      <c r="G11260" s="19">
        <v>0.375</v>
      </c>
      <c r="H11260">
        <v>9</v>
      </c>
      <c r="I11260" s="13" t="s">
        <v>202</v>
      </c>
      <c r="J11260">
        <v>0</v>
      </c>
      <c r="K11260" s="13" t="s">
        <v>92</v>
      </c>
      <c r="L11260">
        <v>6</v>
      </c>
      <c r="M11260">
        <v>0</v>
      </c>
      <c r="N11260" s="13" t="s">
        <v>94</v>
      </c>
      <c r="O11260" s="13" t="s">
        <v>95</v>
      </c>
      <c r="P11260">
        <v>26</v>
      </c>
      <c r="Q11260" s="13" t="s">
        <v>97</v>
      </c>
      <c r="R11260" s="13" t="s">
        <v>199</v>
      </c>
      <c r="S11260" s="13" t="s">
        <v>196</v>
      </c>
      <c r="T11260">
        <v>5</v>
      </c>
      <c r="U11260">
        <v>0</v>
      </c>
      <c r="V11260">
        <v>1</v>
      </c>
      <c r="W11260" s="13" t="s">
        <v>101</v>
      </c>
      <c r="X11260">
        <v>0.8</v>
      </c>
    </row>
    <row r="11261" spans="1:24" x14ac:dyDescent="0.3">
      <c r="A11261">
        <v>11259</v>
      </c>
      <c r="B11261" t="s">
        <v>190</v>
      </c>
      <c r="C11261" t="s">
        <v>80</v>
      </c>
      <c r="D11261">
        <v>19.123481000000002</v>
      </c>
      <c r="E11261">
        <v>72.954959000000002</v>
      </c>
      <c r="F11261" s="18">
        <v>44721</v>
      </c>
      <c r="G11261" s="19">
        <v>0.95833333333333304</v>
      </c>
      <c r="H11261">
        <v>23</v>
      </c>
      <c r="I11261" s="13" t="s">
        <v>202</v>
      </c>
      <c r="J11261">
        <v>0</v>
      </c>
      <c r="K11261" s="13" t="s">
        <v>191</v>
      </c>
      <c r="L11261">
        <v>5</v>
      </c>
      <c r="M11261">
        <v>0</v>
      </c>
      <c r="N11261" s="13" t="s">
        <v>212</v>
      </c>
      <c r="O11261" s="13" t="s">
        <v>195</v>
      </c>
      <c r="P11261">
        <v>20</v>
      </c>
      <c r="Q11261" s="13" t="s">
        <v>95</v>
      </c>
      <c r="R11261" s="13" t="s">
        <v>199</v>
      </c>
      <c r="S11261" s="13" t="s">
        <v>196</v>
      </c>
      <c r="T11261">
        <v>1</v>
      </c>
      <c r="U11261">
        <v>1</v>
      </c>
      <c r="V11261">
        <v>0</v>
      </c>
      <c r="W11261" s="13" t="s">
        <v>101</v>
      </c>
      <c r="X11261">
        <v>0.25</v>
      </c>
    </row>
    <row r="11262" spans="1:24" x14ac:dyDescent="0.3">
      <c r="A11262">
        <v>11260</v>
      </c>
      <c r="B11262" t="s">
        <v>79</v>
      </c>
      <c r="C11262" t="s">
        <v>80</v>
      </c>
      <c r="D11262">
        <v>18.498279</v>
      </c>
      <c r="E11262">
        <v>73.890825000000007</v>
      </c>
      <c r="F11262" s="18">
        <v>45117</v>
      </c>
      <c r="G11262" s="19">
        <v>0.58333333333333304</v>
      </c>
      <c r="H11262">
        <v>14</v>
      </c>
      <c r="I11262" s="13" t="s">
        <v>204</v>
      </c>
      <c r="J11262">
        <v>0</v>
      </c>
      <c r="K11262" s="13" t="s">
        <v>214</v>
      </c>
      <c r="L11262">
        <v>6</v>
      </c>
      <c r="M11262">
        <v>1</v>
      </c>
      <c r="N11262" s="13" t="s">
        <v>192</v>
      </c>
      <c r="O11262" s="13" t="s">
        <v>97</v>
      </c>
      <c r="P11262">
        <v>19</v>
      </c>
      <c r="Q11262" s="13" t="s">
        <v>97</v>
      </c>
      <c r="R11262" s="13" t="s">
        <v>205</v>
      </c>
      <c r="S11262" s="13" t="s">
        <v>196</v>
      </c>
      <c r="T11262">
        <v>5</v>
      </c>
      <c r="U11262">
        <v>2</v>
      </c>
      <c r="V11262">
        <v>0</v>
      </c>
      <c r="W11262" s="13" t="s">
        <v>101</v>
      </c>
      <c r="X11262">
        <v>0.3</v>
      </c>
    </row>
    <row r="11263" spans="1:24" x14ac:dyDescent="0.3">
      <c r="A11263">
        <v>11261</v>
      </c>
      <c r="B11263" t="s">
        <v>203</v>
      </c>
      <c r="C11263" t="s">
        <v>203</v>
      </c>
      <c r="D11263">
        <v>28.821266000000001</v>
      </c>
      <c r="E11263">
        <v>76.886478999999994</v>
      </c>
      <c r="F11263" s="18">
        <v>44771</v>
      </c>
      <c r="G11263" s="19">
        <v>0.125</v>
      </c>
      <c r="H11263">
        <v>3</v>
      </c>
      <c r="I11263" s="13" t="s">
        <v>211</v>
      </c>
      <c r="J11263">
        <v>0</v>
      </c>
      <c r="K11263" s="13" t="s">
        <v>92</v>
      </c>
      <c r="L11263">
        <v>4</v>
      </c>
      <c r="M11263">
        <v>0</v>
      </c>
      <c r="N11263" s="13" t="s">
        <v>94</v>
      </c>
      <c r="O11263" s="13" t="s">
        <v>95</v>
      </c>
      <c r="P11263">
        <v>16</v>
      </c>
      <c r="Q11263" s="13" t="s">
        <v>95</v>
      </c>
      <c r="R11263" s="13" t="s">
        <v>213</v>
      </c>
      <c r="S11263" s="13" t="s">
        <v>193</v>
      </c>
      <c r="T11263">
        <v>3</v>
      </c>
      <c r="U11263">
        <v>1</v>
      </c>
      <c r="V11263">
        <v>0</v>
      </c>
      <c r="W11263" s="13" t="s">
        <v>101</v>
      </c>
      <c r="X11263">
        <v>0.45</v>
      </c>
    </row>
    <row r="11264" spans="1:24" x14ac:dyDescent="0.3">
      <c r="A11264">
        <v>11262</v>
      </c>
      <c r="B11264" t="s">
        <v>203</v>
      </c>
      <c r="C11264" t="s">
        <v>203</v>
      </c>
      <c r="D11264">
        <v>28.511039</v>
      </c>
      <c r="E11264">
        <v>76.834590000000006</v>
      </c>
      <c r="F11264" s="18">
        <v>45184</v>
      </c>
      <c r="G11264" s="19">
        <v>0.83333333333333304</v>
      </c>
      <c r="H11264">
        <v>20</v>
      </c>
      <c r="I11264" s="13" t="s">
        <v>211</v>
      </c>
      <c r="J11264">
        <v>0</v>
      </c>
      <c r="K11264" s="13" t="s">
        <v>191</v>
      </c>
      <c r="L11264">
        <v>6</v>
      </c>
      <c r="M11264">
        <v>1</v>
      </c>
      <c r="N11264" s="13" t="s">
        <v>212</v>
      </c>
      <c r="O11264" s="13" t="s">
        <v>95</v>
      </c>
      <c r="P11264">
        <v>23</v>
      </c>
      <c r="Q11264" s="13" t="s">
        <v>195</v>
      </c>
      <c r="R11264" s="13" t="s">
        <v>213</v>
      </c>
      <c r="S11264" s="13" t="s">
        <v>196</v>
      </c>
      <c r="T11264">
        <v>1</v>
      </c>
      <c r="U11264">
        <v>0</v>
      </c>
      <c r="V11264">
        <v>0</v>
      </c>
      <c r="W11264" s="13" t="s">
        <v>101</v>
      </c>
      <c r="X11264">
        <v>0.45</v>
      </c>
    </row>
    <row r="11265" spans="1:24" x14ac:dyDescent="0.3">
      <c r="A11265">
        <v>11263</v>
      </c>
      <c r="B11265" t="s">
        <v>203</v>
      </c>
      <c r="C11265" t="s">
        <v>203</v>
      </c>
      <c r="D11265">
        <v>28.584959000000001</v>
      </c>
      <c r="E11265">
        <v>77.012857999999994</v>
      </c>
      <c r="F11265" s="18">
        <v>45052</v>
      </c>
      <c r="G11265" s="19">
        <v>0.20833333333333301</v>
      </c>
      <c r="H11265">
        <v>5</v>
      </c>
      <c r="I11265" s="13" t="s">
        <v>219</v>
      </c>
      <c r="J11265">
        <v>1</v>
      </c>
      <c r="K11265" s="13" t="s">
        <v>191</v>
      </c>
      <c r="L11265">
        <v>6</v>
      </c>
      <c r="M11265">
        <v>1</v>
      </c>
      <c r="N11265" s="13" t="s">
        <v>94</v>
      </c>
      <c r="O11265" s="13" t="s">
        <v>95</v>
      </c>
      <c r="P11265">
        <v>30</v>
      </c>
      <c r="Q11265" s="13" t="s">
        <v>195</v>
      </c>
      <c r="R11265" s="13" t="s">
        <v>213</v>
      </c>
      <c r="S11265" s="13" t="s">
        <v>193</v>
      </c>
      <c r="T11265">
        <v>3</v>
      </c>
      <c r="U11265">
        <v>3</v>
      </c>
      <c r="V11265">
        <v>0</v>
      </c>
      <c r="W11265" s="13" t="s">
        <v>101</v>
      </c>
      <c r="X11265">
        <v>0.45</v>
      </c>
    </row>
    <row r="11266" spans="1:24" x14ac:dyDescent="0.3">
      <c r="A11266">
        <v>11264</v>
      </c>
      <c r="B11266" t="s">
        <v>217</v>
      </c>
      <c r="C11266" t="s">
        <v>218</v>
      </c>
      <c r="D11266">
        <v>22.636782</v>
      </c>
      <c r="E11266">
        <v>88.499531000000005</v>
      </c>
      <c r="F11266" s="18">
        <v>45713</v>
      </c>
      <c r="G11266" s="19">
        <v>0.25</v>
      </c>
      <c r="H11266">
        <v>6</v>
      </c>
      <c r="I11266" s="13" t="s">
        <v>215</v>
      </c>
      <c r="J11266">
        <v>0</v>
      </c>
      <c r="K11266" s="13" t="s">
        <v>191</v>
      </c>
      <c r="L11266">
        <v>4</v>
      </c>
      <c r="M11266">
        <v>0</v>
      </c>
      <c r="N11266" s="13" t="s">
        <v>212</v>
      </c>
      <c r="O11266" s="13" t="s">
        <v>195</v>
      </c>
      <c r="P11266">
        <v>30</v>
      </c>
      <c r="Q11266" s="13" t="s">
        <v>95</v>
      </c>
      <c r="R11266" s="13" t="s">
        <v>213</v>
      </c>
      <c r="S11266" s="13" t="s">
        <v>193</v>
      </c>
      <c r="T11266">
        <v>3</v>
      </c>
      <c r="U11266">
        <v>3</v>
      </c>
      <c r="V11266">
        <v>0</v>
      </c>
      <c r="W11266" s="13" t="s">
        <v>101</v>
      </c>
      <c r="X11266">
        <v>0.25</v>
      </c>
    </row>
    <row r="11267" spans="1:24" x14ac:dyDescent="0.3">
      <c r="A11267">
        <v>11265</v>
      </c>
      <c r="B11267" t="s">
        <v>200</v>
      </c>
      <c r="C11267" t="s">
        <v>201</v>
      </c>
      <c r="D11267">
        <v>13.147190999999999</v>
      </c>
      <c r="E11267">
        <v>80.104551999999998</v>
      </c>
      <c r="F11267" s="18">
        <v>44753</v>
      </c>
      <c r="G11267" s="19">
        <v>0.70833333333333304</v>
      </c>
      <c r="H11267">
        <v>17</v>
      </c>
      <c r="I11267" s="13" t="s">
        <v>204</v>
      </c>
      <c r="J11267">
        <v>0</v>
      </c>
      <c r="K11267" s="13" t="s">
        <v>214</v>
      </c>
      <c r="L11267">
        <v>6</v>
      </c>
      <c r="M11267">
        <v>1</v>
      </c>
      <c r="N11267" s="13" t="s">
        <v>192</v>
      </c>
      <c r="O11267" s="13" t="s">
        <v>97</v>
      </c>
      <c r="P11267">
        <v>17</v>
      </c>
      <c r="Q11267" s="13" t="s">
        <v>195</v>
      </c>
      <c r="R11267" s="13" t="s">
        <v>98</v>
      </c>
      <c r="S11267" s="13" t="s">
        <v>193</v>
      </c>
      <c r="T11267">
        <v>1</v>
      </c>
      <c r="U11267">
        <v>0</v>
      </c>
      <c r="V11267">
        <v>1</v>
      </c>
      <c r="W11267" s="13" t="s">
        <v>101</v>
      </c>
      <c r="X11267">
        <v>0.25</v>
      </c>
    </row>
    <row r="11268" spans="1:24" x14ac:dyDescent="0.3">
      <c r="A11268">
        <v>11266</v>
      </c>
      <c r="B11268" t="s">
        <v>200</v>
      </c>
      <c r="C11268" t="s">
        <v>201</v>
      </c>
      <c r="D11268">
        <v>12.961776</v>
      </c>
      <c r="E11268">
        <v>80.144606999999993</v>
      </c>
      <c r="F11268" s="18">
        <v>44799</v>
      </c>
      <c r="G11268" s="19">
        <v>0.33333333333333298</v>
      </c>
      <c r="H11268">
        <v>8</v>
      </c>
      <c r="I11268" s="13" t="s">
        <v>211</v>
      </c>
      <c r="J11268">
        <v>0</v>
      </c>
      <c r="K11268" s="13" t="s">
        <v>191</v>
      </c>
      <c r="L11268">
        <v>3</v>
      </c>
      <c r="M11268">
        <v>0</v>
      </c>
      <c r="N11268" s="13" t="s">
        <v>94</v>
      </c>
      <c r="O11268" s="13" t="s">
        <v>95</v>
      </c>
      <c r="P11268">
        <v>37</v>
      </c>
      <c r="Q11268" s="13" t="s">
        <v>95</v>
      </c>
      <c r="R11268" s="13" t="s">
        <v>98</v>
      </c>
      <c r="S11268" s="13" t="s">
        <v>196</v>
      </c>
      <c r="T11268">
        <v>4</v>
      </c>
      <c r="U11268">
        <v>4</v>
      </c>
      <c r="V11268">
        <v>1</v>
      </c>
      <c r="W11268" s="13" t="s">
        <v>101</v>
      </c>
      <c r="X11268">
        <v>0.6</v>
      </c>
    </row>
    <row r="11269" spans="1:24" x14ac:dyDescent="0.3">
      <c r="A11269">
        <v>11267</v>
      </c>
      <c r="B11269" t="s">
        <v>190</v>
      </c>
      <c r="C11269" t="s">
        <v>80</v>
      </c>
      <c r="D11269">
        <v>19.207564999999999</v>
      </c>
      <c r="E11269">
        <v>72.991164999999995</v>
      </c>
      <c r="F11269" s="18">
        <v>44945</v>
      </c>
      <c r="G11269" s="19">
        <v>0.375</v>
      </c>
      <c r="H11269">
        <v>9</v>
      </c>
      <c r="I11269" s="13" t="s">
        <v>202</v>
      </c>
      <c r="J11269">
        <v>0</v>
      </c>
      <c r="K11269" s="13" t="s">
        <v>214</v>
      </c>
      <c r="L11269">
        <v>4</v>
      </c>
      <c r="M11269">
        <v>0</v>
      </c>
      <c r="N11269" s="13" t="s">
        <v>212</v>
      </c>
      <c r="O11269" s="13" t="s">
        <v>195</v>
      </c>
      <c r="P11269">
        <v>27</v>
      </c>
      <c r="Q11269" s="13" t="s">
        <v>97</v>
      </c>
      <c r="R11269" s="13" t="s">
        <v>199</v>
      </c>
      <c r="S11269" s="13" t="s">
        <v>99</v>
      </c>
      <c r="T11269">
        <v>5</v>
      </c>
      <c r="U11269">
        <v>5</v>
      </c>
      <c r="V11269">
        <v>1</v>
      </c>
      <c r="W11269" s="13" t="s">
        <v>101</v>
      </c>
      <c r="X11269">
        <v>0.8</v>
      </c>
    </row>
    <row r="11270" spans="1:24" x14ac:dyDescent="0.3">
      <c r="A11270">
        <v>11268</v>
      </c>
      <c r="B11270" t="s">
        <v>217</v>
      </c>
      <c r="C11270" t="s">
        <v>218</v>
      </c>
      <c r="D11270">
        <v>22.543683999999999</v>
      </c>
      <c r="E11270">
        <v>88.315273000000005</v>
      </c>
      <c r="F11270" s="18">
        <v>45360</v>
      </c>
      <c r="G11270" s="19">
        <v>0.58333333333333304</v>
      </c>
      <c r="H11270">
        <v>14</v>
      </c>
      <c r="I11270" s="13" t="s">
        <v>219</v>
      </c>
      <c r="J11270">
        <v>1</v>
      </c>
      <c r="K11270" s="13" t="s">
        <v>92</v>
      </c>
      <c r="L11270">
        <v>3</v>
      </c>
      <c r="M11270">
        <v>1</v>
      </c>
      <c r="N11270" s="13" t="s">
        <v>212</v>
      </c>
      <c r="O11270" s="13" t="s">
        <v>195</v>
      </c>
      <c r="P11270">
        <v>26</v>
      </c>
      <c r="Q11270" s="13" t="s">
        <v>95</v>
      </c>
      <c r="R11270" s="13" t="s">
        <v>199</v>
      </c>
      <c r="S11270" s="13" t="s">
        <v>196</v>
      </c>
      <c r="T11270">
        <v>5</v>
      </c>
      <c r="U11270">
        <v>4</v>
      </c>
      <c r="V11270">
        <v>0</v>
      </c>
      <c r="W11270" s="13" t="s">
        <v>101</v>
      </c>
      <c r="X11270">
        <v>0.25</v>
      </c>
    </row>
    <row r="11271" spans="1:24" x14ac:dyDescent="0.3">
      <c r="A11271">
        <v>11269</v>
      </c>
      <c r="B11271" t="s">
        <v>197</v>
      </c>
      <c r="C11271" t="s">
        <v>198</v>
      </c>
      <c r="D11271">
        <v>30.702522999999999</v>
      </c>
      <c r="E11271">
        <v>76.825958</v>
      </c>
      <c r="F11271" s="18">
        <v>45724</v>
      </c>
      <c r="G11271" s="19">
        <v>0.45833333333333298</v>
      </c>
      <c r="H11271">
        <v>11</v>
      </c>
      <c r="I11271" s="13" t="s">
        <v>219</v>
      </c>
      <c r="J11271">
        <v>1</v>
      </c>
      <c r="K11271" s="13" t="s">
        <v>92</v>
      </c>
      <c r="L11271">
        <v>1</v>
      </c>
      <c r="M11271">
        <v>0</v>
      </c>
      <c r="N11271" s="13" t="s">
        <v>212</v>
      </c>
      <c r="O11271" s="13" t="s">
        <v>195</v>
      </c>
      <c r="P11271">
        <v>36</v>
      </c>
      <c r="Q11271" s="13" t="s">
        <v>97</v>
      </c>
      <c r="R11271" s="13" t="s">
        <v>213</v>
      </c>
      <c r="S11271" s="13" t="s">
        <v>196</v>
      </c>
      <c r="T11271">
        <v>3</v>
      </c>
      <c r="U11271">
        <v>3</v>
      </c>
      <c r="V11271">
        <v>0</v>
      </c>
      <c r="W11271" s="13" t="s">
        <v>101</v>
      </c>
      <c r="X11271">
        <v>0.45</v>
      </c>
    </row>
    <row r="11272" spans="1:24" x14ac:dyDescent="0.3">
      <c r="A11272">
        <v>11270</v>
      </c>
      <c r="B11272" t="s">
        <v>200</v>
      </c>
      <c r="C11272" t="s">
        <v>201</v>
      </c>
      <c r="D11272">
        <v>12.948188</v>
      </c>
      <c r="E11272">
        <v>80.229843000000002</v>
      </c>
      <c r="F11272" s="18">
        <v>44656</v>
      </c>
      <c r="G11272" s="19">
        <v>0.83333333333333304</v>
      </c>
      <c r="H11272">
        <v>20</v>
      </c>
      <c r="I11272" s="13" t="s">
        <v>215</v>
      </c>
      <c r="J11272">
        <v>0</v>
      </c>
      <c r="K11272" s="13" t="s">
        <v>92</v>
      </c>
      <c r="L11272">
        <v>6</v>
      </c>
      <c r="M11272">
        <v>1</v>
      </c>
      <c r="N11272" s="13" t="s">
        <v>212</v>
      </c>
      <c r="O11272" s="13" t="s">
        <v>95</v>
      </c>
      <c r="P11272">
        <v>28</v>
      </c>
      <c r="Q11272" s="13" t="s">
        <v>95</v>
      </c>
      <c r="R11272" s="13" t="s">
        <v>213</v>
      </c>
      <c r="S11272" s="13" t="s">
        <v>196</v>
      </c>
      <c r="T11272">
        <v>2</v>
      </c>
      <c r="U11272">
        <v>2</v>
      </c>
      <c r="V11272">
        <v>0</v>
      </c>
      <c r="W11272" s="13" t="s">
        <v>101</v>
      </c>
      <c r="X11272">
        <v>0.45</v>
      </c>
    </row>
    <row r="11273" spans="1:24" x14ac:dyDescent="0.3">
      <c r="A11273">
        <v>11271</v>
      </c>
      <c r="B11273" t="s">
        <v>217</v>
      </c>
      <c r="C11273" t="s">
        <v>218</v>
      </c>
      <c r="D11273">
        <v>22.477101999999999</v>
      </c>
      <c r="E11273">
        <v>88.438817999999998</v>
      </c>
      <c r="F11273" s="18">
        <v>45227</v>
      </c>
      <c r="G11273" s="19">
        <v>0.95833333333333304</v>
      </c>
      <c r="H11273">
        <v>23</v>
      </c>
      <c r="I11273" s="13" t="s">
        <v>219</v>
      </c>
      <c r="J11273">
        <v>1</v>
      </c>
      <c r="K11273" s="13" t="s">
        <v>191</v>
      </c>
      <c r="L11273">
        <v>3</v>
      </c>
      <c r="M11273">
        <v>0</v>
      </c>
      <c r="N11273" s="13" t="s">
        <v>94</v>
      </c>
      <c r="O11273" s="13" t="s">
        <v>95</v>
      </c>
      <c r="P11273">
        <v>26</v>
      </c>
      <c r="Q11273" s="13" t="s">
        <v>95</v>
      </c>
      <c r="R11273" s="13" t="s">
        <v>213</v>
      </c>
      <c r="S11273" s="13" t="s">
        <v>193</v>
      </c>
      <c r="T11273">
        <v>2</v>
      </c>
      <c r="U11273">
        <v>1</v>
      </c>
      <c r="V11273">
        <v>0</v>
      </c>
      <c r="W11273" s="13" t="s">
        <v>101</v>
      </c>
      <c r="X11273">
        <v>0.45</v>
      </c>
    </row>
    <row r="11274" spans="1:24" x14ac:dyDescent="0.3">
      <c r="A11274">
        <v>11272</v>
      </c>
      <c r="B11274" t="s">
        <v>217</v>
      </c>
      <c r="C11274" t="s">
        <v>218</v>
      </c>
      <c r="D11274">
        <v>22.549612</v>
      </c>
      <c r="E11274">
        <v>88.277338999999998</v>
      </c>
      <c r="F11274" s="18">
        <v>44865</v>
      </c>
      <c r="G11274" s="19">
        <v>0.125</v>
      </c>
      <c r="H11274">
        <v>3</v>
      </c>
      <c r="I11274" s="13" t="s">
        <v>204</v>
      </c>
      <c r="J11274">
        <v>0</v>
      </c>
      <c r="K11274" s="13" t="s">
        <v>92</v>
      </c>
      <c r="L11274">
        <v>1</v>
      </c>
      <c r="M11274">
        <v>0</v>
      </c>
      <c r="N11274" s="13" t="s">
        <v>192</v>
      </c>
      <c r="O11274" s="13" t="s">
        <v>97</v>
      </c>
      <c r="P11274">
        <v>19</v>
      </c>
      <c r="Q11274" s="13" t="s">
        <v>195</v>
      </c>
      <c r="R11274" s="13" t="s">
        <v>98</v>
      </c>
      <c r="S11274" s="13" t="s">
        <v>196</v>
      </c>
      <c r="T11274">
        <v>4</v>
      </c>
      <c r="U11274">
        <v>2</v>
      </c>
      <c r="V11274">
        <v>0</v>
      </c>
      <c r="W11274" s="13" t="s">
        <v>101</v>
      </c>
      <c r="X11274">
        <v>0.1</v>
      </c>
    </row>
    <row r="11275" spans="1:24" x14ac:dyDescent="0.3">
      <c r="A11275">
        <v>11273</v>
      </c>
      <c r="B11275" t="s">
        <v>79</v>
      </c>
      <c r="C11275" t="s">
        <v>80</v>
      </c>
      <c r="D11275">
        <v>18.548575</v>
      </c>
      <c r="E11275">
        <v>73.775062000000005</v>
      </c>
      <c r="F11275" s="18">
        <v>44633</v>
      </c>
      <c r="G11275" s="19">
        <v>0.66666666666666696</v>
      </c>
      <c r="H11275">
        <v>16</v>
      </c>
      <c r="I11275" s="13" t="s">
        <v>89</v>
      </c>
      <c r="J11275">
        <v>1</v>
      </c>
      <c r="K11275" s="13" t="s">
        <v>92</v>
      </c>
      <c r="L11275">
        <v>3</v>
      </c>
      <c r="M11275">
        <v>1</v>
      </c>
      <c r="N11275" s="13" t="s">
        <v>94</v>
      </c>
      <c r="O11275" s="13" t="s">
        <v>95</v>
      </c>
      <c r="P11275">
        <v>37</v>
      </c>
      <c r="Q11275" s="13" t="s">
        <v>97</v>
      </c>
      <c r="R11275" s="13" t="s">
        <v>205</v>
      </c>
      <c r="S11275" s="13" t="s">
        <v>196</v>
      </c>
      <c r="T11275">
        <v>3</v>
      </c>
      <c r="U11275">
        <v>3</v>
      </c>
      <c r="V11275">
        <v>0</v>
      </c>
      <c r="W11275" s="13" t="s">
        <v>101</v>
      </c>
      <c r="X11275">
        <v>0.65</v>
      </c>
    </row>
    <row r="11276" spans="1:24" x14ac:dyDescent="0.3">
      <c r="A11276">
        <v>11274</v>
      </c>
      <c r="B11276" t="s">
        <v>190</v>
      </c>
      <c r="C11276" t="s">
        <v>80</v>
      </c>
      <c r="D11276">
        <v>19.287399000000001</v>
      </c>
      <c r="E11276">
        <v>72.995108999999999</v>
      </c>
      <c r="F11276" s="18">
        <v>45560</v>
      </c>
      <c r="G11276" s="19">
        <v>0.20833333333333301</v>
      </c>
      <c r="H11276">
        <v>5</v>
      </c>
      <c r="I11276" s="13" t="s">
        <v>194</v>
      </c>
      <c r="J11276">
        <v>0</v>
      </c>
      <c r="K11276" s="13" t="s">
        <v>191</v>
      </c>
      <c r="L11276">
        <v>4</v>
      </c>
      <c r="M11276">
        <v>0</v>
      </c>
      <c r="N11276" s="13" t="s">
        <v>94</v>
      </c>
      <c r="O11276" s="13" t="s">
        <v>95</v>
      </c>
      <c r="P11276">
        <v>16</v>
      </c>
      <c r="Q11276" s="13" t="s">
        <v>95</v>
      </c>
      <c r="R11276" s="13" t="s">
        <v>98</v>
      </c>
      <c r="S11276" s="13" t="s">
        <v>196</v>
      </c>
      <c r="T11276">
        <v>2</v>
      </c>
      <c r="U11276">
        <v>1</v>
      </c>
      <c r="V11276">
        <v>0</v>
      </c>
      <c r="W11276" s="13" t="s">
        <v>101</v>
      </c>
      <c r="X11276">
        <v>0.45</v>
      </c>
    </row>
    <row r="11277" spans="1:24" x14ac:dyDescent="0.3">
      <c r="A11277">
        <v>11275</v>
      </c>
      <c r="B11277" t="s">
        <v>190</v>
      </c>
      <c r="C11277" t="s">
        <v>80</v>
      </c>
      <c r="D11277">
        <v>18.844142000000002</v>
      </c>
      <c r="E11277">
        <v>72.887698</v>
      </c>
      <c r="F11277" s="18">
        <v>45352</v>
      </c>
      <c r="G11277" s="19">
        <v>0.625</v>
      </c>
      <c r="H11277">
        <v>15</v>
      </c>
      <c r="I11277" s="13" t="s">
        <v>211</v>
      </c>
      <c r="J11277">
        <v>0</v>
      </c>
      <c r="K11277" s="13" t="s">
        <v>191</v>
      </c>
      <c r="L11277">
        <v>5</v>
      </c>
      <c r="M11277">
        <v>1</v>
      </c>
      <c r="N11277" s="13" t="s">
        <v>212</v>
      </c>
      <c r="O11277" s="13" t="s">
        <v>195</v>
      </c>
      <c r="P11277">
        <v>22</v>
      </c>
      <c r="Q11277" s="13" t="s">
        <v>195</v>
      </c>
      <c r="R11277" s="13" t="s">
        <v>213</v>
      </c>
      <c r="S11277" s="13" t="s">
        <v>196</v>
      </c>
      <c r="T11277">
        <v>5</v>
      </c>
      <c r="U11277">
        <v>3</v>
      </c>
      <c r="V11277">
        <v>0</v>
      </c>
      <c r="W11277" s="13" t="s">
        <v>101</v>
      </c>
      <c r="X11277">
        <v>0.25</v>
      </c>
    </row>
    <row r="11278" spans="1:24" x14ac:dyDescent="0.3">
      <c r="A11278">
        <v>11276</v>
      </c>
      <c r="B11278" t="s">
        <v>190</v>
      </c>
      <c r="C11278" t="s">
        <v>80</v>
      </c>
      <c r="D11278">
        <v>19.187048000000001</v>
      </c>
      <c r="E11278">
        <v>72.792412999999996</v>
      </c>
      <c r="F11278" s="18">
        <v>45388</v>
      </c>
      <c r="G11278" s="19">
        <v>0.95833333333333304</v>
      </c>
      <c r="H11278">
        <v>23</v>
      </c>
      <c r="I11278" s="13" t="s">
        <v>219</v>
      </c>
      <c r="J11278">
        <v>1</v>
      </c>
      <c r="K11278" s="13" t="s">
        <v>191</v>
      </c>
      <c r="L11278">
        <v>3</v>
      </c>
      <c r="M11278">
        <v>1</v>
      </c>
      <c r="N11278" s="13" t="s">
        <v>212</v>
      </c>
      <c r="O11278" s="13" t="s">
        <v>195</v>
      </c>
      <c r="P11278">
        <v>30</v>
      </c>
      <c r="Q11278" s="13" t="s">
        <v>97</v>
      </c>
      <c r="R11278" s="13" t="s">
        <v>213</v>
      </c>
      <c r="S11278" s="13" t="s">
        <v>99</v>
      </c>
      <c r="T11278">
        <v>1</v>
      </c>
      <c r="U11278">
        <v>1</v>
      </c>
      <c r="V11278">
        <v>0</v>
      </c>
      <c r="W11278" s="13" t="s">
        <v>101</v>
      </c>
      <c r="X11278">
        <v>0.65</v>
      </c>
    </row>
    <row r="11279" spans="1:24" x14ac:dyDescent="0.3">
      <c r="A11279">
        <v>11277</v>
      </c>
      <c r="B11279" t="s">
        <v>209</v>
      </c>
      <c r="C11279" t="s">
        <v>210</v>
      </c>
      <c r="D11279">
        <v>17.575747</v>
      </c>
      <c r="E11279">
        <v>78.459108000000001</v>
      </c>
      <c r="F11279" s="18">
        <v>45721</v>
      </c>
      <c r="G11279" s="19">
        <v>0.41666666666666702</v>
      </c>
      <c r="H11279">
        <v>10</v>
      </c>
      <c r="I11279" s="13" t="s">
        <v>194</v>
      </c>
      <c r="J11279">
        <v>0</v>
      </c>
      <c r="K11279" s="13" t="s">
        <v>214</v>
      </c>
      <c r="L11279">
        <v>3</v>
      </c>
      <c r="M11279">
        <v>0</v>
      </c>
      <c r="N11279" s="13" t="s">
        <v>212</v>
      </c>
      <c r="O11279" s="13" t="s">
        <v>195</v>
      </c>
      <c r="P11279">
        <v>27</v>
      </c>
      <c r="Q11279" s="13" t="s">
        <v>195</v>
      </c>
      <c r="R11279" s="13" t="s">
        <v>213</v>
      </c>
      <c r="S11279" s="13" t="s">
        <v>193</v>
      </c>
      <c r="T11279">
        <v>5</v>
      </c>
      <c r="U11279">
        <v>1</v>
      </c>
      <c r="V11279">
        <v>1</v>
      </c>
      <c r="W11279" s="13" t="s">
        <v>101</v>
      </c>
      <c r="X11279">
        <v>0.4</v>
      </c>
    </row>
    <row r="11280" spans="1:24" x14ac:dyDescent="0.3">
      <c r="A11280">
        <v>11278</v>
      </c>
      <c r="B11280" t="s">
        <v>203</v>
      </c>
      <c r="C11280" t="s">
        <v>203</v>
      </c>
      <c r="D11280">
        <v>28.675943</v>
      </c>
      <c r="E11280">
        <v>76.819384999999997</v>
      </c>
      <c r="F11280" s="18">
        <v>44574</v>
      </c>
      <c r="G11280" s="19">
        <v>4.1666666666666699E-2</v>
      </c>
      <c r="H11280">
        <v>1</v>
      </c>
      <c r="I11280" s="13" t="s">
        <v>202</v>
      </c>
      <c r="J11280">
        <v>0</v>
      </c>
      <c r="K11280" s="13" t="s">
        <v>191</v>
      </c>
      <c r="L11280">
        <v>3</v>
      </c>
      <c r="M11280">
        <v>0</v>
      </c>
      <c r="N11280" s="13" t="s">
        <v>212</v>
      </c>
      <c r="O11280" s="13" t="s">
        <v>195</v>
      </c>
      <c r="P11280">
        <v>23</v>
      </c>
      <c r="Q11280" s="13" t="s">
        <v>95</v>
      </c>
      <c r="R11280" s="13" t="s">
        <v>213</v>
      </c>
      <c r="S11280" s="13" t="s">
        <v>196</v>
      </c>
      <c r="T11280">
        <v>2</v>
      </c>
      <c r="U11280">
        <v>0</v>
      </c>
      <c r="V11280">
        <v>0</v>
      </c>
      <c r="W11280" s="13" t="s">
        <v>101</v>
      </c>
      <c r="X11280">
        <v>0.25</v>
      </c>
    </row>
    <row r="11281" spans="1:24" x14ac:dyDescent="0.3">
      <c r="A11281">
        <v>11279</v>
      </c>
      <c r="B11281" t="s">
        <v>217</v>
      </c>
      <c r="C11281" t="s">
        <v>218</v>
      </c>
      <c r="D11281">
        <v>22.405818</v>
      </c>
      <c r="E11281">
        <v>88.404354999999995</v>
      </c>
      <c r="F11281" s="18">
        <v>45489</v>
      </c>
      <c r="G11281" s="19">
        <v>0.45833333333333298</v>
      </c>
      <c r="H11281">
        <v>11</v>
      </c>
      <c r="I11281" s="13" t="s">
        <v>215</v>
      </c>
      <c r="J11281">
        <v>0</v>
      </c>
      <c r="K11281" s="13" t="s">
        <v>191</v>
      </c>
      <c r="L11281">
        <v>2</v>
      </c>
      <c r="M11281">
        <v>0</v>
      </c>
      <c r="N11281" s="13" t="s">
        <v>192</v>
      </c>
      <c r="O11281" s="13" t="s">
        <v>97</v>
      </c>
      <c r="P11281">
        <v>36</v>
      </c>
      <c r="Q11281" s="13" t="s">
        <v>195</v>
      </c>
      <c r="R11281" s="13" t="s">
        <v>98</v>
      </c>
      <c r="S11281" s="13" t="s">
        <v>196</v>
      </c>
      <c r="T11281">
        <v>4</v>
      </c>
      <c r="U11281">
        <v>2</v>
      </c>
      <c r="V11281">
        <v>0</v>
      </c>
      <c r="W11281" s="13" t="s">
        <v>101</v>
      </c>
      <c r="X11281">
        <v>0.1</v>
      </c>
    </row>
    <row r="11282" spans="1:24" x14ac:dyDescent="0.3">
      <c r="A11282">
        <v>11280</v>
      </c>
      <c r="B11282" t="s">
        <v>79</v>
      </c>
      <c r="C11282" t="s">
        <v>80</v>
      </c>
      <c r="D11282">
        <v>18.409122</v>
      </c>
      <c r="E11282">
        <v>73.955699999999993</v>
      </c>
      <c r="F11282" s="18">
        <v>44596</v>
      </c>
      <c r="G11282" s="19">
        <v>0.33333333333333298</v>
      </c>
      <c r="H11282">
        <v>8</v>
      </c>
      <c r="I11282" s="13" t="s">
        <v>211</v>
      </c>
      <c r="J11282">
        <v>0</v>
      </c>
      <c r="K11282" s="13" t="s">
        <v>214</v>
      </c>
      <c r="L11282">
        <v>5</v>
      </c>
      <c r="M11282">
        <v>0</v>
      </c>
      <c r="N11282" s="13" t="s">
        <v>192</v>
      </c>
      <c r="O11282" s="13" t="s">
        <v>97</v>
      </c>
      <c r="P11282">
        <v>17</v>
      </c>
      <c r="Q11282" s="13" t="s">
        <v>97</v>
      </c>
      <c r="R11282" s="13" t="s">
        <v>213</v>
      </c>
      <c r="S11282" s="13" t="s">
        <v>196</v>
      </c>
      <c r="T11282">
        <v>2</v>
      </c>
      <c r="U11282">
        <v>2</v>
      </c>
      <c r="V11282">
        <v>1</v>
      </c>
      <c r="W11282" s="13" t="s">
        <v>101</v>
      </c>
      <c r="X11282">
        <v>0.45</v>
      </c>
    </row>
    <row r="11283" spans="1:24" x14ac:dyDescent="0.3">
      <c r="A11283">
        <v>11281</v>
      </c>
      <c r="B11283" t="s">
        <v>209</v>
      </c>
      <c r="C11283" t="s">
        <v>210</v>
      </c>
      <c r="D11283">
        <v>17.304873000000001</v>
      </c>
      <c r="E11283">
        <v>78.406677999999999</v>
      </c>
      <c r="F11283" s="18">
        <v>45425</v>
      </c>
      <c r="G11283" s="19">
        <v>0.25</v>
      </c>
      <c r="H11283">
        <v>6</v>
      </c>
      <c r="I11283" s="13" t="s">
        <v>204</v>
      </c>
      <c r="J11283">
        <v>0</v>
      </c>
      <c r="K11283" s="13" t="s">
        <v>92</v>
      </c>
      <c r="L11283">
        <v>2</v>
      </c>
      <c r="M11283">
        <v>0</v>
      </c>
      <c r="N11283" s="13" t="s">
        <v>212</v>
      </c>
      <c r="O11283" s="13" t="s">
        <v>95</v>
      </c>
      <c r="P11283">
        <v>23</v>
      </c>
      <c r="Q11283" s="13" t="s">
        <v>195</v>
      </c>
      <c r="R11283" s="13" t="s">
        <v>208</v>
      </c>
      <c r="S11283" s="13" t="s">
        <v>193</v>
      </c>
      <c r="T11283">
        <v>1</v>
      </c>
      <c r="U11283">
        <v>0</v>
      </c>
      <c r="V11283">
        <v>0</v>
      </c>
      <c r="W11283" s="13" t="s">
        <v>101</v>
      </c>
      <c r="X11283">
        <v>0.45</v>
      </c>
    </row>
    <row r="11284" spans="1:24" x14ac:dyDescent="0.3">
      <c r="A11284">
        <v>11282</v>
      </c>
      <c r="B11284" t="s">
        <v>197</v>
      </c>
      <c r="C11284" t="s">
        <v>198</v>
      </c>
      <c r="D11284">
        <v>30.624044999999999</v>
      </c>
      <c r="E11284">
        <v>76.702378999999993</v>
      </c>
      <c r="F11284" s="18">
        <v>44865</v>
      </c>
      <c r="G11284" s="19">
        <v>4.1666666666666699E-2</v>
      </c>
      <c r="H11284">
        <v>1</v>
      </c>
      <c r="I11284" s="13" t="s">
        <v>204</v>
      </c>
      <c r="J11284">
        <v>0</v>
      </c>
      <c r="K11284" s="13" t="s">
        <v>214</v>
      </c>
      <c r="L11284">
        <v>4</v>
      </c>
      <c r="M11284">
        <v>1</v>
      </c>
      <c r="N11284" s="13" t="s">
        <v>212</v>
      </c>
      <c r="O11284" s="13" t="s">
        <v>195</v>
      </c>
      <c r="P11284">
        <v>20</v>
      </c>
      <c r="Q11284" s="13" t="s">
        <v>95</v>
      </c>
      <c r="R11284" s="13" t="s">
        <v>213</v>
      </c>
      <c r="S11284" s="13" t="s">
        <v>99</v>
      </c>
      <c r="T11284">
        <v>2</v>
      </c>
      <c r="U11284">
        <v>2</v>
      </c>
      <c r="V11284">
        <v>0</v>
      </c>
      <c r="W11284" s="13" t="s">
        <v>101</v>
      </c>
      <c r="X11284">
        <v>0.45</v>
      </c>
    </row>
    <row r="11285" spans="1:24" x14ac:dyDescent="0.3">
      <c r="A11285">
        <v>11283</v>
      </c>
      <c r="B11285" t="s">
        <v>217</v>
      </c>
      <c r="C11285" t="s">
        <v>218</v>
      </c>
      <c r="D11285">
        <v>22.424980000000001</v>
      </c>
      <c r="E11285">
        <v>88.267824000000005</v>
      </c>
      <c r="F11285" s="18">
        <v>45198</v>
      </c>
      <c r="G11285" s="19">
        <v>0.625</v>
      </c>
      <c r="H11285">
        <v>15</v>
      </c>
      <c r="I11285" s="13" t="s">
        <v>211</v>
      </c>
      <c r="J11285">
        <v>0</v>
      </c>
      <c r="K11285" s="13" t="s">
        <v>191</v>
      </c>
      <c r="L11285">
        <v>3</v>
      </c>
      <c r="M11285">
        <v>1</v>
      </c>
      <c r="N11285" s="13" t="s">
        <v>212</v>
      </c>
      <c r="O11285" s="13" t="s">
        <v>95</v>
      </c>
      <c r="P11285">
        <v>32</v>
      </c>
      <c r="Q11285" s="13" t="s">
        <v>195</v>
      </c>
      <c r="R11285" s="13" t="s">
        <v>213</v>
      </c>
      <c r="S11285" s="13" t="s">
        <v>99</v>
      </c>
      <c r="T11285">
        <v>3</v>
      </c>
      <c r="U11285">
        <v>3</v>
      </c>
      <c r="V11285">
        <v>0</v>
      </c>
      <c r="W11285" s="13" t="s">
        <v>101</v>
      </c>
      <c r="X11285">
        <v>0.65</v>
      </c>
    </row>
    <row r="11286" spans="1:24" x14ac:dyDescent="0.3">
      <c r="A11286">
        <v>11284</v>
      </c>
      <c r="B11286" t="s">
        <v>79</v>
      </c>
      <c r="C11286" t="s">
        <v>80</v>
      </c>
      <c r="D11286">
        <v>18.473769999999998</v>
      </c>
      <c r="E11286">
        <v>73.712501000000003</v>
      </c>
      <c r="F11286" s="18">
        <v>45644</v>
      </c>
      <c r="G11286" s="19">
        <v>0.75</v>
      </c>
      <c r="H11286">
        <v>18</v>
      </c>
      <c r="I11286" s="13" t="s">
        <v>194</v>
      </c>
      <c r="J11286">
        <v>0</v>
      </c>
      <c r="K11286" s="13" t="s">
        <v>92</v>
      </c>
      <c r="L11286">
        <v>3</v>
      </c>
      <c r="M11286">
        <v>0</v>
      </c>
      <c r="N11286" s="13" t="s">
        <v>94</v>
      </c>
      <c r="O11286" s="13" t="s">
        <v>95</v>
      </c>
      <c r="P11286">
        <v>19</v>
      </c>
      <c r="Q11286" s="13" t="s">
        <v>97</v>
      </c>
      <c r="R11286" s="13" t="s">
        <v>98</v>
      </c>
      <c r="S11286" s="13" t="s">
        <v>196</v>
      </c>
      <c r="T11286">
        <v>5</v>
      </c>
      <c r="U11286">
        <v>4</v>
      </c>
      <c r="V11286">
        <v>1</v>
      </c>
      <c r="W11286" s="13" t="s">
        <v>101</v>
      </c>
      <c r="X11286">
        <v>0.8</v>
      </c>
    </row>
    <row r="11287" spans="1:24" x14ac:dyDescent="0.3">
      <c r="A11287">
        <v>11285</v>
      </c>
      <c r="B11287" t="s">
        <v>190</v>
      </c>
      <c r="C11287" t="s">
        <v>80</v>
      </c>
      <c r="D11287">
        <v>19.205105</v>
      </c>
      <c r="E11287">
        <v>72.990100999999996</v>
      </c>
      <c r="F11287" s="18">
        <v>44876</v>
      </c>
      <c r="G11287" s="19">
        <v>0.5</v>
      </c>
      <c r="H11287">
        <v>12</v>
      </c>
      <c r="I11287" s="13" t="s">
        <v>211</v>
      </c>
      <c r="J11287">
        <v>0</v>
      </c>
      <c r="K11287" s="13" t="s">
        <v>214</v>
      </c>
      <c r="L11287">
        <v>1</v>
      </c>
      <c r="M11287">
        <v>0</v>
      </c>
      <c r="N11287" s="13" t="s">
        <v>94</v>
      </c>
      <c r="O11287" s="13" t="s">
        <v>95</v>
      </c>
      <c r="P11287">
        <v>40</v>
      </c>
      <c r="Q11287" s="13" t="s">
        <v>195</v>
      </c>
      <c r="R11287" s="13" t="s">
        <v>205</v>
      </c>
      <c r="S11287" s="13" t="s">
        <v>196</v>
      </c>
      <c r="T11287">
        <v>5</v>
      </c>
      <c r="U11287">
        <v>2</v>
      </c>
      <c r="V11287">
        <v>0</v>
      </c>
      <c r="W11287" s="13" t="s">
        <v>101</v>
      </c>
      <c r="X11287">
        <v>0.45</v>
      </c>
    </row>
    <row r="11288" spans="1:24" x14ac:dyDescent="0.3">
      <c r="A11288">
        <v>11286</v>
      </c>
      <c r="B11288" t="s">
        <v>190</v>
      </c>
      <c r="C11288" t="s">
        <v>80</v>
      </c>
      <c r="D11288">
        <v>19.229704999999999</v>
      </c>
      <c r="E11288">
        <v>72.732726999999997</v>
      </c>
      <c r="F11288" s="18">
        <v>45070</v>
      </c>
      <c r="G11288" s="19">
        <v>0.83333333333333304</v>
      </c>
      <c r="H11288">
        <v>20</v>
      </c>
      <c r="I11288" s="13" t="s">
        <v>194</v>
      </c>
      <c r="J11288">
        <v>0</v>
      </c>
      <c r="K11288" s="13" t="s">
        <v>191</v>
      </c>
      <c r="L11288">
        <v>1</v>
      </c>
      <c r="M11288">
        <v>1</v>
      </c>
      <c r="N11288" s="13" t="s">
        <v>94</v>
      </c>
      <c r="O11288" s="13" t="s">
        <v>95</v>
      </c>
      <c r="P11288">
        <v>27</v>
      </c>
      <c r="Q11288" s="13" t="s">
        <v>97</v>
      </c>
      <c r="R11288" s="13" t="s">
        <v>205</v>
      </c>
      <c r="S11288" s="13" t="s">
        <v>196</v>
      </c>
      <c r="T11288">
        <v>4</v>
      </c>
      <c r="U11288">
        <v>2</v>
      </c>
      <c r="V11288">
        <v>0</v>
      </c>
      <c r="W11288" s="13" t="s">
        <v>101</v>
      </c>
      <c r="X11288">
        <v>0.65</v>
      </c>
    </row>
    <row r="11289" spans="1:24" x14ac:dyDescent="0.3">
      <c r="A11289">
        <v>11287</v>
      </c>
      <c r="B11289" t="s">
        <v>209</v>
      </c>
      <c r="C11289" t="s">
        <v>210</v>
      </c>
      <c r="D11289">
        <v>17.512720000000002</v>
      </c>
      <c r="E11289">
        <v>78.359082999999998</v>
      </c>
      <c r="F11289" s="18">
        <v>45118</v>
      </c>
      <c r="G11289" s="19">
        <v>0.5</v>
      </c>
      <c r="H11289">
        <v>12</v>
      </c>
      <c r="I11289" s="13" t="s">
        <v>215</v>
      </c>
      <c r="J11289">
        <v>0</v>
      </c>
      <c r="K11289" s="13" t="s">
        <v>191</v>
      </c>
      <c r="L11289">
        <v>5</v>
      </c>
      <c r="M11289">
        <v>1</v>
      </c>
      <c r="N11289" s="13" t="s">
        <v>212</v>
      </c>
      <c r="O11289" s="13" t="s">
        <v>95</v>
      </c>
      <c r="P11289">
        <v>28</v>
      </c>
      <c r="Q11289" s="13" t="s">
        <v>95</v>
      </c>
      <c r="R11289" s="13" t="s">
        <v>213</v>
      </c>
      <c r="S11289" s="13" t="s">
        <v>99</v>
      </c>
      <c r="T11289">
        <v>1</v>
      </c>
      <c r="U11289">
        <v>1</v>
      </c>
      <c r="V11289">
        <v>0</v>
      </c>
      <c r="W11289" s="13" t="s">
        <v>101</v>
      </c>
      <c r="X11289">
        <v>0.65</v>
      </c>
    </row>
    <row r="11290" spans="1:24" x14ac:dyDescent="0.3">
      <c r="A11290">
        <v>11288</v>
      </c>
      <c r="B11290" t="s">
        <v>206</v>
      </c>
      <c r="C11290" t="s">
        <v>207</v>
      </c>
      <c r="D11290">
        <v>13.192451999999999</v>
      </c>
      <c r="E11290">
        <v>77.582886000000002</v>
      </c>
      <c r="F11290" s="18">
        <v>45673</v>
      </c>
      <c r="G11290" s="19">
        <v>4.1666666666666699E-2</v>
      </c>
      <c r="H11290">
        <v>1</v>
      </c>
      <c r="I11290" s="13" t="s">
        <v>202</v>
      </c>
      <c r="J11290">
        <v>0</v>
      </c>
      <c r="K11290" s="13" t="s">
        <v>214</v>
      </c>
      <c r="L11290">
        <v>1</v>
      </c>
      <c r="M11290">
        <v>0</v>
      </c>
      <c r="N11290" s="13" t="s">
        <v>192</v>
      </c>
      <c r="O11290" s="13" t="s">
        <v>97</v>
      </c>
      <c r="P11290">
        <v>31</v>
      </c>
      <c r="Q11290" s="13" t="s">
        <v>95</v>
      </c>
      <c r="R11290" s="13" t="s">
        <v>208</v>
      </c>
      <c r="S11290" s="13" t="s">
        <v>196</v>
      </c>
      <c r="T11290">
        <v>2</v>
      </c>
      <c r="U11290">
        <v>1</v>
      </c>
      <c r="V11290">
        <v>0</v>
      </c>
      <c r="W11290" s="13" t="s">
        <v>101</v>
      </c>
      <c r="X11290">
        <v>0.1</v>
      </c>
    </row>
    <row r="11291" spans="1:24" x14ac:dyDescent="0.3">
      <c r="A11291">
        <v>11289</v>
      </c>
      <c r="B11291" t="s">
        <v>217</v>
      </c>
      <c r="C11291" t="s">
        <v>218</v>
      </c>
      <c r="D11291">
        <v>22.578171000000001</v>
      </c>
      <c r="E11291">
        <v>88.387113999999997</v>
      </c>
      <c r="F11291" s="18">
        <v>45179</v>
      </c>
      <c r="G11291" s="19">
        <v>0.5</v>
      </c>
      <c r="H11291">
        <v>12</v>
      </c>
      <c r="I11291" s="13" t="s">
        <v>89</v>
      </c>
      <c r="J11291">
        <v>1</v>
      </c>
      <c r="K11291" s="13" t="s">
        <v>191</v>
      </c>
      <c r="L11291">
        <v>3</v>
      </c>
      <c r="M11291">
        <v>0</v>
      </c>
      <c r="N11291" s="13" t="s">
        <v>192</v>
      </c>
      <c r="O11291" s="13" t="s">
        <v>97</v>
      </c>
      <c r="P11291">
        <v>28</v>
      </c>
      <c r="Q11291" s="13" t="s">
        <v>95</v>
      </c>
      <c r="R11291" s="13" t="s">
        <v>199</v>
      </c>
      <c r="S11291" s="13" t="s">
        <v>193</v>
      </c>
      <c r="T11291">
        <v>4</v>
      </c>
      <c r="U11291">
        <v>3</v>
      </c>
      <c r="V11291">
        <v>0</v>
      </c>
      <c r="W11291" s="13" t="s">
        <v>101</v>
      </c>
      <c r="X11291">
        <v>0.1</v>
      </c>
    </row>
    <row r="11292" spans="1:24" x14ac:dyDescent="0.3">
      <c r="A11292">
        <v>11290</v>
      </c>
      <c r="B11292" t="s">
        <v>203</v>
      </c>
      <c r="C11292" t="s">
        <v>203</v>
      </c>
      <c r="D11292">
        <v>28.704512999999999</v>
      </c>
      <c r="E11292">
        <v>76.800601</v>
      </c>
      <c r="F11292" s="18">
        <v>45504</v>
      </c>
      <c r="G11292" s="19">
        <v>0.54166666666666696</v>
      </c>
      <c r="H11292">
        <v>13</v>
      </c>
      <c r="I11292" s="13" t="s">
        <v>194</v>
      </c>
      <c r="J11292">
        <v>0</v>
      </c>
      <c r="K11292" s="13" t="s">
        <v>191</v>
      </c>
      <c r="L11292">
        <v>6</v>
      </c>
      <c r="M11292">
        <v>0</v>
      </c>
      <c r="N11292" s="13" t="s">
        <v>94</v>
      </c>
      <c r="O11292" s="13" t="s">
        <v>95</v>
      </c>
      <c r="P11292">
        <v>38</v>
      </c>
      <c r="Q11292" s="13" t="s">
        <v>195</v>
      </c>
      <c r="R11292" s="13" t="s">
        <v>208</v>
      </c>
      <c r="S11292" s="13" t="s">
        <v>99</v>
      </c>
      <c r="T11292">
        <v>4</v>
      </c>
      <c r="U11292">
        <v>4</v>
      </c>
      <c r="V11292">
        <v>0</v>
      </c>
      <c r="W11292" s="13" t="s">
        <v>101</v>
      </c>
      <c r="X11292">
        <v>0.65</v>
      </c>
    </row>
    <row r="11293" spans="1:24" x14ac:dyDescent="0.3">
      <c r="A11293">
        <v>11291</v>
      </c>
      <c r="B11293" t="s">
        <v>217</v>
      </c>
      <c r="C11293" t="s">
        <v>218</v>
      </c>
      <c r="D11293">
        <v>22.52477</v>
      </c>
      <c r="E11293">
        <v>88.365380999999999</v>
      </c>
      <c r="F11293" s="18">
        <v>44745</v>
      </c>
      <c r="G11293" s="19">
        <v>0</v>
      </c>
      <c r="H11293">
        <v>0</v>
      </c>
      <c r="I11293" s="13" t="s">
        <v>89</v>
      </c>
      <c r="J11293">
        <v>1</v>
      </c>
      <c r="K11293" s="13" t="s">
        <v>214</v>
      </c>
      <c r="L11293">
        <v>2</v>
      </c>
      <c r="M11293">
        <v>0</v>
      </c>
      <c r="N11293" s="13" t="s">
        <v>94</v>
      </c>
      <c r="O11293" s="13" t="s">
        <v>95</v>
      </c>
      <c r="P11293">
        <v>22</v>
      </c>
      <c r="Q11293" s="13" t="s">
        <v>95</v>
      </c>
      <c r="R11293" s="13" t="s">
        <v>213</v>
      </c>
      <c r="S11293" s="13" t="s">
        <v>196</v>
      </c>
      <c r="T11293">
        <v>1</v>
      </c>
      <c r="U11293">
        <v>0</v>
      </c>
      <c r="V11293">
        <v>0</v>
      </c>
      <c r="W11293" s="13" t="s">
        <v>101</v>
      </c>
      <c r="X11293">
        <v>0.45</v>
      </c>
    </row>
    <row r="11294" spans="1:24" x14ac:dyDescent="0.3">
      <c r="A11294">
        <v>11292</v>
      </c>
      <c r="B11294" t="s">
        <v>190</v>
      </c>
      <c r="C11294" t="s">
        <v>80</v>
      </c>
      <c r="D11294">
        <v>18.928885999999999</v>
      </c>
      <c r="E11294">
        <v>72.758156999999997</v>
      </c>
      <c r="F11294" s="18">
        <v>45056</v>
      </c>
      <c r="G11294" s="19">
        <v>0.91666666666666696</v>
      </c>
      <c r="H11294">
        <v>22</v>
      </c>
      <c r="I11294" s="13" t="s">
        <v>194</v>
      </c>
      <c r="J11294">
        <v>0</v>
      </c>
      <c r="K11294" s="13" t="s">
        <v>214</v>
      </c>
      <c r="L11294">
        <v>3</v>
      </c>
      <c r="M11294">
        <v>0</v>
      </c>
      <c r="N11294" s="13" t="s">
        <v>192</v>
      </c>
      <c r="O11294" s="13" t="s">
        <v>97</v>
      </c>
      <c r="P11294">
        <v>34</v>
      </c>
      <c r="Q11294" s="13" t="s">
        <v>195</v>
      </c>
      <c r="R11294" s="13" t="s">
        <v>199</v>
      </c>
      <c r="S11294" s="13" t="s">
        <v>193</v>
      </c>
      <c r="T11294">
        <v>4</v>
      </c>
      <c r="U11294">
        <v>2</v>
      </c>
      <c r="V11294">
        <v>0</v>
      </c>
      <c r="W11294" s="13" t="s">
        <v>101</v>
      </c>
      <c r="X11294">
        <v>0.1</v>
      </c>
    </row>
    <row r="11295" spans="1:24" x14ac:dyDescent="0.3">
      <c r="A11295">
        <v>11293</v>
      </c>
      <c r="B11295" t="s">
        <v>203</v>
      </c>
      <c r="C11295" t="s">
        <v>203</v>
      </c>
      <c r="D11295">
        <v>28.888566000000001</v>
      </c>
      <c r="E11295">
        <v>77.186505999999994</v>
      </c>
      <c r="F11295" s="18">
        <v>45246</v>
      </c>
      <c r="G11295" s="19">
        <v>0.20833333333333301</v>
      </c>
      <c r="H11295">
        <v>5</v>
      </c>
      <c r="I11295" s="13" t="s">
        <v>202</v>
      </c>
      <c r="J11295">
        <v>0</v>
      </c>
      <c r="K11295" s="13" t="s">
        <v>191</v>
      </c>
      <c r="L11295">
        <v>2</v>
      </c>
      <c r="M11295">
        <v>0</v>
      </c>
      <c r="N11295" s="13" t="s">
        <v>94</v>
      </c>
      <c r="O11295" s="13" t="s">
        <v>95</v>
      </c>
      <c r="P11295">
        <v>18</v>
      </c>
      <c r="Q11295" s="13" t="s">
        <v>95</v>
      </c>
      <c r="R11295" s="13" t="s">
        <v>98</v>
      </c>
      <c r="S11295" s="13" t="s">
        <v>196</v>
      </c>
      <c r="T11295">
        <v>5</v>
      </c>
      <c r="U11295">
        <v>4</v>
      </c>
      <c r="V11295">
        <v>0</v>
      </c>
      <c r="W11295" s="13" t="s">
        <v>101</v>
      </c>
      <c r="X11295">
        <v>0.45</v>
      </c>
    </row>
    <row r="11296" spans="1:24" x14ac:dyDescent="0.3">
      <c r="A11296">
        <v>11294</v>
      </c>
      <c r="B11296" t="s">
        <v>200</v>
      </c>
      <c r="C11296" t="s">
        <v>201</v>
      </c>
      <c r="D11296">
        <v>12.924455</v>
      </c>
      <c r="E11296">
        <v>80.162259000000006</v>
      </c>
      <c r="F11296" s="18">
        <v>45679</v>
      </c>
      <c r="G11296" s="19">
        <v>0.79166666666666696</v>
      </c>
      <c r="H11296">
        <v>19</v>
      </c>
      <c r="I11296" s="13" t="s">
        <v>194</v>
      </c>
      <c r="J11296">
        <v>0</v>
      </c>
      <c r="K11296" s="13" t="s">
        <v>191</v>
      </c>
      <c r="L11296">
        <v>1</v>
      </c>
      <c r="M11296">
        <v>0</v>
      </c>
      <c r="N11296" s="13" t="s">
        <v>212</v>
      </c>
      <c r="O11296" s="13" t="s">
        <v>195</v>
      </c>
      <c r="P11296">
        <v>26</v>
      </c>
      <c r="Q11296" s="13" t="s">
        <v>97</v>
      </c>
      <c r="R11296" s="13" t="s">
        <v>208</v>
      </c>
      <c r="S11296" s="13" t="s">
        <v>196</v>
      </c>
      <c r="T11296">
        <v>3</v>
      </c>
      <c r="U11296">
        <v>1</v>
      </c>
      <c r="V11296">
        <v>1</v>
      </c>
      <c r="W11296" s="13" t="s">
        <v>101</v>
      </c>
      <c r="X11296">
        <v>0.6</v>
      </c>
    </row>
    <row r="11297" spans="1:24" x14ac:dyDescent="0.3">
      <c r="A11297">
        <v>11295</v>
      </c>
      <c r="B11297" t="s">
        <v>200</v>
      </c>
      <c r="C11297" t="s">
        <v>201</v>
      </c>
      <c r="D11297">
        <v>12.997004</v>
      </c>
      <c r="E11297">
        <v>80.225572999999997</v>
      </c>
      <c r="F11297" s="18">
        <v>45703</v>
      </c>
      <c r="G11297" s="19">
        <v>0.29166666666666702</v>
      </c>
      <c r="H11297">
        <v>7</v>
      </c>
      <c r="I11297" s="13" t="s">
        <v>219</v>
      </c>
      <c r="J11297">
        <v>1</v>
      </c>
      <c r="K11297" s="13" t="s">
        <v>191</v>
      </c>
      <c r="L11297">
        <v>3</v>
      </c>
      <c r="M11297">
        <v>0</v>
      </c>
      <c r="N11297" s="13" t="s">
        <v>94</v>
      </c>
      <c r="O11297" s="13" t="s">
        <v>95</v>
      </c>
      <c r="P11297">
        <v>33</v>
      </c>
      <c r="Q11297" s="13" t="s">
        <v>95</v>
      </c>
      <c r="R11297" s="13" t="s">
        <v>98</v>
      </c>
      <c r="S11297" s="13" t="s">
        <v>196</v>
      </c>
      <c r="T11297">
        <v>1</v>
      </c>
      <c r="U11297">
        <v>0</v>
      </c>
      <c r="V11297">
        <v>0</v>
      </c>
      <c r="W11297" s="13" t="s">
        <v>101</v>
      </c>
      <c r="X11297">
        <v>0.45</v>
      </c>
    </row>
    <row r="11298" spans="1:24" x14ac:dyDescent="0.3">
      <c r="A11298">
        <v>11296</v>
      </c>
      <c r="B11298" t="s">
        <v>206</v>
      </c>
      <c r="C11298" t="s">
        <v>207</v>
      </c>
      <c r="D11298">
        <v>13.012019</v>
      </c>
      <c r="E11298">
        <v>77.609449999999995</v>
      </c>
      <c r="F11298" s="18">
        <v>44674</v>
      </c>
      <c r="G11298" s="19">
        <v>0.875</v>
      </c>
      <c r="H11298">
        <v>21</v>
      </c>
      <c r="I11298" s="13" t="s">
        <v>219</v>
      </c>
      <c r="J11298">
        <v>1</v>
      </c>
      <c r="K11298" s="13" t="s">
        <v>214</v>
      </c>
      <c r="L11298">
        <v>5</v>
      </c>
      <c r="M11298">
        <v>0</v>
      </c>
      <c r="N11298" s="13" t="s">
        <v>192</v>
      </c>
      <c r="O11298" s="13" t="s">
        <v>97</v>
      </c>
      <c r="P11298">
        <v>34</v>
      </c>
      <c r="Q11298" s="13" t="s">
        <v>97</v>
      </c>
      <c r="R11298" s="13" t="s">
        <v>98</v>
      </c>
      <c r="S11298" s="13" t="s">
        <v>193</v>
      </c>
      <c r="T11298">
        <v>3</v>
      </c>
      <c r="U11298">
        <v>0</v>
      </c>
      <c r="V11298">
        <v>0</v>
      </c>
      <c r="W11298" s="13" t="s">
        <v>101</v>
      </c>
      <c r="X11298">
        <v>0.3</v>
      </c>
    </row>
    <row r="11299" spans="1:24" x14ac:dyDescent="0.3">
      <c r="A11299">
        <v>11297</v>
      </c>
      <c r="B11299" t="s">
        <v>217</v>
      </c>
      <c r="C11299" t="s">
        <v>218</v>
      </c>
      <c r="D11299">
        <v>22.507517</v>
      </c>
      <c r="E11299">
        <v>88.425965000000005</v>
      </c>
      <c r="F11299" s="18">
        <v>44735</v>
      </c>
      <c r="G11299" s="19">
        <v>0.33333333333333298</v>
      </c>
      <c r="H11299">
        <v>8</v>
      </c>
      <c r="I11299" s="13" t="s">
        <v>202</v>
      </c>
      <c r="J11299">
        <v>0</v>
      </c>
      <c r="K11299" s="13" t="s">
        <v>191</v>
      </c>
      <c r="L11299">
        <v>4</v>
      </c>
      <c r="M11299">
        <v>0</v>
      </c>
      <c r="N11299" s="13" t="s">
        <v>192</v>
      </c>
      <c r="O11299" s="13" t="s">
        <v>97</v>
      </c>
      <c r="P11299">
        <v>28</v>
      </c>
      <c r="Q11299" s="13" t="s">
        <v>195</v>
      </c>
      <c r="R11299" s="13" t="s">
        <v>205</v>
      </c>
      <c r="S11299" s="13" t="s">
        <v>196</v>
      </c>
      <c r="T11299">
        <v>5</v>
      </c>
      <c r="U11299">
        <v>5</v>
      </c>
      <c r="V11299">
        <v>1</v>
      </c>
      <c r="W11299" s="13" t="s">
        <v>101</v>
      </c>
      <c r="X11299">
        <v>0.25</v>
      </c>
    </row>
    <row r="11300" spans="1:24" x14ac:dyDescent="0.3">
      <c r="A11300">
        <v>11298</v>
      </c>
      <c r="B11300" t="s">
        <v>209</v>
      </c>
      <c r="C11300" t="s">
        <v>210</v>
      </c>
      <c r="D11300">
        <v>17.439975</v>
      </c>
      <c r="E11300">
        <v>78.563439000000002</v>
      </c>
      <c r="F11300" s="18">
        <v>45003</v>
      </c>
      <c r="G11300" s="19">
        <v>0.45833333333333298</v>
      </c>
      <c r="H11300">
        <v>11</v>
      </c>
      <c r="I11300" s="13" t="s">
        <v>219</v>
      </c>
      <c r="J11300">
        <v>1</v>
      </c>
      <c r="K11300" s="13" t="s">
        <v>92</v>
      </c>
      <c r="L11300">
        <v>4</v>
      </c>
      <c r="M11300">
        <v>1</v>
      </c>
      <c r="N11300" s="13" t="s">
        <v>212</v>
      </c>
      <c r="O11300" s="13" t="s">
        <v>95</v>
      </c>
      <c r="P11300">
        <v>24</v>
      </c>
      <c r="Q11300" s="13" t="s">
        <v>97</v>
      </c>
      <c r="R11300" s="13" t="s">
        <v>208</v>
      </c>
      <c r="S11300" s="13" t="s">
        <v>193</v>
      </c>
      <c r="T11300">
        <v>1</v>
      </c>
      <c r="U11300">
        <v>0</v>
      </c>
      <c r="V11300">
        <v>0</v>
      </c>
      <c r="W11300" s="13" t="s">
        <v>101</v>
      </c>
      <c r="X11300">
        <v>0.65</v>
      </c>
    </row>
    <row r="11301" spans="1:24" x14ac:dyDescent="0.3">
      <c r="A11301">
        <v>11299</v>
      </c>
      <c r="B11301" t="s">
        <v>197</v>
      </c>
      <c r="C11301" t="s">
        <v>198</v>
      </c>
      <c r="D11301">
        <v>30.654216000000002</v>
      </c>
      <c r="E11301">
        <v>76.783619999999999</v>
      </c>
      <c r="F11301" s="18">
        <v>45089</v>
      </c>
      <c r="G11301" s="19">
        <v>0.625</v>
      </c>
      <c r="H11301">
        <v>15</v>
      </c>
      <c r="I11301" s="13" t="s">
        <v>204</v>
      </c>
      <c r="J11301">
        <v>0</v>
      </c>
      <c r="K11301" s="13" t="s">
        <v>92</v>
      </c>
      <c r="L11301">
        <v>6</v>
      </c>
      <c r="M11301">
        <v>0</v>
      </c>
      <c r="N11301" s="13" t="s">
        <v>212</v>
      </c>
      <c r="O11301" s="13" t="s">
        <v>95</v>
      </c>
      <c r="P11301">
        <v>28</v>
      </c>
      <c r="Q11301" s="13" t="s">
        <v>195</v>
      </c>
      <c r="R11301" s="13" t="s">
        <v>98</v>
      </c>
      <c r="S11301" s="13" t="s">
        <v>196</v>
      </c>
      <c r="T11301">
        <v>5</v>
      </c>
      <c r="U11301">
        <v>1</v>
      </c>
      <c r="V11301">
        <v>0</v>
      </c>
      <c r="W11301" s="13" t="s">
        <v>101</v>
      </c>
      <c r="X11301">
        <v>0.45</v>
      </c>
    </row>
    <row r="11302" spans="1:24" x14ac:dyDescent="0.3">
      <c r="A11302">
        <v>11300</v>
      </c>
      <c r="B11302" t="s">
        <v>200</v>
      </c>
      <c r="C11302" t="s">
        <v>201</v>
      </c>
      <c r="D11302">
        <v>12.995659</v>
      </c>
      <c r="E11302">
        <v>80.125103999999993</v>
      </c>
      <c r="F11302" s="18">
        <v>45208</v>
      </c>
      <c r="G11302" s="19">
        <v>0.70833333333333304</v>
      </c>
      <c r="H11302">
        <v>17</v>
      </c>
      <c r="I11302" s="13" t="s">
        <v>204</v>
      </c>
      <c r="J11302">
        <v>0</v>
      </c>
      <c r="K11302" s="13" t="s">
        <v>191</v>
      </c>
      <c r="L11302">
        <v>4</v>
      </c>
      <c r="M11302">
        <v>0</v>
      </c>
      <c r="N11302" s="13" t="s">
        <v>212</v>
      </c>
      <c r="O11302" s="13" t="s">
        <v>195</v>
      </c>
      <c r="P11302">
        <v>17</v>
      </c>
      <c r="Q11302" s="13" t="s">
        <v>97</v>
      </c>
      <c r="R11302" s="13" t="s">
        <v>213</v>
      </c>
      <c r="S11302" s="13" t="s">
        <v>196</v>
      </c>
      <c r="T11302">
        <v>2</v>
      </c>
      <c r="U11302">
        <v>0</v>
      </c>
      <c r="V11302">
        <v>1</v>
      </c>
      <c r="W11302" s="13" t="s">
        <v>101</v>
      </c>
      <c r="X11302">
        <v>0.6</v>
      </c>
    </row>
    <row r="11303" spans="1:24" x14ac:dyDescent="0.3">
      <c r="A11303">
        <v>11301</v>
      </c>
      <c r="B11303" t="s">
        <v>200</v>
      </c>
      <c r="C11303" t="s">
        <v>201</v>
      </c>
      <c r="D11303">
        <v>12.822279999999999</v>
      </c>
      <c r="E11303">
        <v>80.156564000000003</v>
      </c>
      <c r="F11303" s="18">
        <v>45174</v>
      </c>
      <c r="G11303" s="19">
        <v>8.3333333333333301E-2</v>
      </c>
      <c r="H11303">
        <v>2</v>
      </c>
      <c r="I11303" s="13" t="s">
        <v>215</v>
      </c>
      <c r="J11303">
        <v>0</v>
      </c>
      <c r="K11303" s="13" t="s">
        <v>191</v>
      </c>
      <c r="L11303">
        <v>1</v>
      </c>
      <c r="M11303">
        <v>1</v>
      </c>
      <c r="N11303" s="13" t="s">
        <v>212</v>
      </c>
      <c r="O11303" s="13" t="s">
        <v>95</v>
      </c>
      <c r="P11303">
        <v>29</v>
      </c>
      <c r="Q11303" s="13" t="s">
        <v>95</v>
      </c>
      <c r="R11303" s="13" t="s">
        <v>98</v>
      </c>
      <c r="S11303" s="13" t="s">
        <v>99</v>
      </c>
      <c r="T11303">
        <v>5</v>
      </c>
      <c r="U11303">
        <v>5</v>
      </c>
      <c r="V11303">
        <v>0</v>
      </c>
      <c r="W11303" s="13" t="s">
        <v>101</v>
      </c>
      <c r="X11303">
        <v>0.65</v>
      </c>
    </row>
    <row r="11304" spans="1:24" x14ac:dyDescent="0.3">
      <c r="A11304">
        <v>11302</v>
      </c>
      <c r="B11304" t="s">
        <v>206</v>
      </c>
      <c r="C11304" t="s">
        <v>207</v>
      </c>
      <c r="D11304">
        <v>13.056562</v>
      </c>
      <c r="E11304">
        <v>77.709523000000004</v>
      </c>
      <c r="F11304" s="18">
        <v>45160</v>
      </c>
      <c r="G11304" s="19">
        <v>0.16666666666666699</v>
      </c>
      <c r="H11304">
        <v>4</v>
      </c>
      <c r="I11304" s="13" t="s">
        <v>215</v>
      </c>
      <c r="J11304">
        <v>0</v>
      </c>
      <c r="K11304" s="13" t="s">
        <v>191</v>
      </c>
      <c r="L11304">
        <v>6</v>
      </c>
      <c r="M11304">
        <v>0</v>
      </c>
      <c r="N11304" s="13" t="s">
        <v>192</v>
      </c>
      <c r="O11304" s="13" t="s">
        <v>97</v>
      </c>
      <c r="P11304">
        <v>23</v>
      </c>
      <c r="Q11304" s="13" t="s">
        <v>97</v>
      </c>
      <c r="R11304" s="13" t="s">
        <v>199</v>
      </c>
      <c r="S11304" s="13" t="s">
        <v>196</v>
      </c>
      <c r="T11304">
        <v>4</v>
      </c>
      <c r="U11304">
        <v>2</v>
      </c>
      <c r="V11304">
        <v>0</v>
      </c>
      <c r="W11304" s="13" t="s">
        <v>101</v>
      </c>
      <c r="X11304">
        <v>0.3</v>
      </c>
    </row>
    <row r="11305" spans="1:24" x14ac:dyDescent="0.3">
      <c r="A11305">
        <v>11303</v>
      </c>
      <c r="B11305" t="s">
        <v>209</v>
      </c>
      <c r="C11305" t="s">
        <v>210</v>
      </c>
      <c r="D11305">
        <v>17.272461</v>
      </c>
      <c r="E11305">
        <v>78.455522999999999</v>
      </c>
      <c r="F11305" s="18">
        <v>45297</v>
      </c>
      <c r="G11305" s="19">
        <v>0.875</v>
      </c>
      <c r="H11305">
        <v>21</v>
      </c>
      <c r="I11305" s="13" t="s">
        <v>219</v>
      </c>
      <c r="J11305">
        <v>1</v>
      </c>
      <c r="K11305" s="13" t="s">
        <v>214</v>
      </c>
      <c r="L11305">
        <v>6</v>
      </c>
      <c r="M11305">
        <v>0</v>
      </c>
      <c r="N11305" s="13" t="s">
        <v>212</v>
      </c>
      <c r="O11305" s="13" t="s">
        <v>95</v>
      </c>
      <c r="P11305">
        <v>16</v>
      </c>
      <c r="Q11305" s="13" t="s">
        <v>195</v>
      </c>
      <c r="R11305" s="13" t="s">
        <v>208</v>
      </c>
      <c r="S11305" s="13" t="s">
        <v>99</v>
      </c>
      <c r="T11305">
        <v>2</v>
      </c>
      <c r="U11305">
        <v>2</v>
      </c>
      <c r="V11305">
        <v>0</v>
      </c>
      <c r="W11305" s="13" t="s">
        <v>101</v>
      </c>
      <c r="X11305">
        <v>0.65</v>
      </c>
    </row>
    <row r="11306" spans="1:24" x14ac:dyDescent="0.3">
      <c r="A11306">
        <v>11304</v>
      </c>
      <c r="B11306" t="s">
        <v>197</v>
      </c>
      <c r="C11306" t="s">
        <v>198</v>
      </c>
      <c r="D11306">
        <v>30.762024</v>
      </c>
      <c r="E11306">
        <v>76.731262000000001</v>
      </c>
      <c r="F11306" s="18">
        <v>44641</v>
      </c>
      <c r="G11306" s="19">
        <v>0.95833333333333304</v>
      </c>
      <c r="H11306">
        <v>23</v>
      </c>
      <c r="I11306" s="13" t="s">
        <v>204</v>
      </c>
      <c r="J11306">
        <v>0</v>
      </c>
      <c r="K11306" s="13" t="s">
        <v>214</v>
      </c>
      <c r="L11306">
        <v>4</v>
      </c>
      <c r="M11306">
        <v>0</v>
      </c>
      <c r="N11306" s="13" t="s">
        <v>94</v>
      </c>
      <c r="O11306" s="13" t="s">
        <v>95</v>
      </c>
      <c r="P11306">
        <v>38</v>
      </c>
      <c r="Q11306" s="13" t="s">
        <v>195</v>
      </c>
      <c r="R11306" s="13" t="s">
        <v>208</v>
      </c>
      <c r="S11306" s="13" t="s">
        <v>99</v>
      </c>
      <c r="T11306">
        <v>1</v>
      </c>
      <c r="U11306">
        <v>1</v>
      </c>
      <c r="V11306">
        <v>0</v>
      </c>
      <c r="W11306" s="13" t="s">
        <v>101</v>
      </c>
      <c r="X11306">
        <v>0.65</v>
      </c>
    </row>
    <row r="11307" spans="1:24" x14ac:dyDescent="0.3">
      <c r="A11307">
        <v>11305</v>
      </c>
      <c r="B11307" t="s">
        <v>209</v>
      </c>
      <c r="C11307" t="s">
        <v>210</v>
      </c>
      <c r="D11307">
        <v>17.355388000000001</v>
      </c>
      <c r="E11307">
        <v>78.370366000000004</v>
      </c>
      <c r="F11307" s="18">
        <v>45622</v>
      </c>
      <c r="G11307" s="19">
        <v>0.91666666666666696</v>
      </c>
      <c r="H11307">
        <v>22</v>
      </c>
      <c r="I11307" s="13" t="s">
        <v>215</v>
      </c>
      <c r="J11307">
        <v>0</v>
      </c>
      <c r="K11307" s="13" t="s">
        <v>214</v>
      </c>
      <c r="L11307">
        <v>5</v>
      </c>
      <c r="M11307">
        <v>1</v>
      </c>
      <c r="N11307" s="13" t="s">
        <v>192</v>
      </c>
      <c r="O11307" s="13" t="s">
        <v>97</v>
      </c>
      <c r="P11307">
        <v>29</v>
      </c>
      <c r="Q11307" s="13" t="s">
        <v>97</v>
      </c>
      <c r="R11307" s="13" t="s">
        <v>199</v>
      </c>
      <c r="S11307" s="13" t="s">
        <v>193</v>
      </c>
      <c r="T11307">
        <v>3</v>
      </c>
      <c r="U11307">
        <v>2</v>
      </c>
      <c r="V11307">
        <v>0</v>
      </c>
      <c r="W11307" s="13" t="s">
        <v>101</v>
      </c>
      <c r="X11307">
        <v>0.3</v>
      </c>
    </row>
    <row r="11308" spans="1:24" x14ac:dyDescent="0.3">
      <c r="A11308">
        <v>11306</v>
      </c>
      <c r="B11308" t="s">
        <v>206</v>
      </c>
      <c r="C11308" t="s">
        <v>207</v>
      </c>
      <c r="D11308">
        <v>12.989393</v>
      </c>
      <c r="E11308">
        <v>77.539019999999994</v>
      </c>
      <c r="F11308" s="18">
        <v>44864</v>
      </c>
      <c r="G11308" s="19">
        <v>0.54166666666666696</v>
      </c>
      <c r="H11308">
        <v>13</v>
      </c>
      <c r="I11308" s="13" t="s">
        <v>89</v>
      </c>
      <c r="J11308">
        <v>1</v>
      </c>
      <c r="K11308" s="13" t="s">
        <v>191</v>
      </c>
      <c r="L11308">
        <v>4</v>
      </c>
      <c r="M11308">
        <v>0</v>
      </c>
      <c r="N11308" s="13" t="s">
        <v>212</v>
      </c>
      <c r="O11308" s="13" t="s">
        <v>95</v>
      </c>
      <c r="P11308">
        <v>33</v>
      </c>
      <c r="Q11308" s="13" t="s">
        <v>95</v>
      </c>
      <c r="R11308" s="13" t="s">
        <v>205</v>
      </c>
      <c r="S11308" s="13" t="s">
        <v>196</v>
      </c>
      <c r="T11308">
        <v>3</v>
      </c>
      <c r="U11308">
        <v>0</v>
      </c>
      <c r="V11308">
        <v>0</v>
      </c>
      <c r="W11308" s="13" t="s">
        <v>101</v>
      </c>
      <c r="X11308">
        <v>0.45</v>
      </c>
    </row>
    <row r="11309" spans="1:24" x14ac:dyDescent="0.3">
      <c r="A11309">
        <v>11307</v>
      </c>
      <c r="B11309" t="s">
        <v>203</v>
      </c>
      <c r="C11309" t="s">
        <v>203</v>
      </c>
      <c r="D11309">
        <v>28.892289000000002</v>
      </c>
      <c r="E11309">
        <v>77.198111999999995</v>
      </c>
      <c r="F11309" s="18">
        <v>45703</v>
      </c>
      <c r="G11309" s="19">
        <v>0.33333333333333298</v>
      </c>
      <c r="H11309">
        <v>8</v>
      </c>
      <c r="I11309" s="13" t="s">
        <v>219</v>
      </c>
      <c r="J11309">
        <v>1</v>
      </c>
      <c r="K11309" s="13" t="s">
        <v>191</v>
      </c>
      <c r="L11309">
        <v>4</v>
      </c>
      <c r="M11309">
        <v>1</v>
      </c>
      <c r="N11309" s="13" t="s">
        <v>94</v>
      </c>
      <c r="O11309" s="13" t="s">
        <v>95</v>
      </c>
      <c r="P11309">
        <v>31</v>
      </c>
      <c r="Q11309" s="13" t="s">
        <v>97</v>
      </c>
      <c r="R11309" s="13" t="s">
        <v>98</v>
      </c>
      <c r="S11309" s="13" t="s">
        <v>196</v>
      </c>
      <c r="T11309">
        <v>1</v>
      </c>
      <c r="U11309">
        <v>0</v>
      </c>
      <c r="V11309">
        <v>1</v>
      </c>
      <c r="W11309" s="13" t="s">
        <v>101</v>
      </c>
      <c r="X11309">
        <v>0.8</v>
      </c>
    </row>
    <row r="11310" spans="1:24" x14ac:dyDescent="0.3">
      <c r="A11310">
        <v>11308</v>
      </c>
      <c r="B11310" t="s">
        <v>217</v>
      </c>
      <c r="C11310" t="s">
        <v>218</v>
      </c>
      <c r="D11310">
        <v>22.649453999999999</v>
      </c>
      <c r="E11310">
        <v>88.278109000000001</v>
      </c>
      <c r="F11310" s="18">
        <v>44597</v>
      </c>
      <c r="G11310" s="19">
        <v>0.20833333333333301</v>
      </c>
      <c r="H11310">
        <v>5</v>
      </c>
      <c r="I11310" s="13" t="s">
        <v>219</v>
      </c>
      <c r="J11310">
        <v>1</v>
      </c>
      <c r="K11310" s="13" t="s">
        <v>214</v>
      </c>
      <c r="L11310">
        <v>3</v>
      </c>
      <c r="M11310">
        <v>0</v>
      </c>
      <c r="N11310" s="13" t="s">
        <v>94</v>
      </c>
      <c r="O11310" s="13" t="s">
        <v>95</v>
      </c>
      <c r="P11310">
        <v>18</v>
      </c>
      <c r="Q11310" s="13" t="s">
        <v>97</v>
      </c>
      <c r="R11310" s="13" t="s">
        <v>213</v>
      </c>
      <c r="S11310" s="13" t="s">
        <v>193</v>
      </c>
      <c r="T11310">
        <v>1</v>
      </c>
      <c r="U11310">
        <v>1</v>
      </c>
      <c r="V11310">
        <v>0</v>
      </c>
      <c r="W11310" s="13" t="s">
        <v>101</v>
      </c>
      <c r="X11310">
        <v>0.65</v>
      </c>
    </row>
    <row r="11311" spans="1:24" x14ac:dyDescent="0.3">
      <c r="A11311">
        <v>11309</v>
      </c>
      <c r="B11311" t="s">
        <v>190</v>
      </c>
      <c r="C11311" t="s">
        <v>80</v>
      </c>
      <c r="D11311">
        <v>19.256121</v>
      </c>
      <c r="E11311">
        <v>72.715998999999996</v>
      </c>
      <c r="F11311" s="18">
        <v>45590</v>
      </c>
      <c r="G11311" s="19">
        <v>0.41666666666666702</v>
      </c>
      <c r="H11311">
        <v>10</v>
      </c>
      <c r="I11311" s="13" t="s">
        <v>211</v>
      </c>
      <c r="J11311">
        <v>0</v>
      </c>
      <c r="K11311" s="13" t="s">
        <v>214</v>
      </c>
      <c r="L11311">
        <v>1</v>
      </c>
      <c r="M11311">
        <v>1</v>
      </c>
      <c r="N11311" s="13" t="s">
        <v>94</v>
      </c>
      <c r="O11311" s="13" t="s">
        <v>95</v>
      </c>
      <c r="P11311">
        <v>32</v>
      </c>
      <c r="Q11311" s="13" t="s">
        <v>195</v>
      </c>
      <c r="R11311" s="13" t="s">
        <v>208</v>
      </c>
      <c r="S11311" s="13" t="s">
        <v>99</v>
      </c>
      <c r="T11311">
        <v>3</v>
      </c>
      <c r="U11311">
        <v>3</v>
      </c>
      <c r="V11311">
        <v>1</v>
      </c>
      <c r="W11311" s="13" t="s">
        <v>101</v>
      </c>
      <c r="X11311">
        <v>0.8</v>
      </c>
    </row>
    <row r="11312" spans="1:24" x14ac:dyDescent="0.3">
      <c r="A11312">
        <v>11310</v>
      </c>
      <c r="B11312" t="s">
        <v>209</v>
      </c>
      <c r="C11312" t="s">
        <v>210</v>
      </c>
      <c r="D11312">
        <v>17.212029000000001</v>
      </c>
      <c r="E11312">
        <v>78.399805000000001</v>
      </c>
      <c r="F11312" s="18">
        <v>45041</v>
      </c>
      <c r="G11312" s="19">
        <v>0.70833333333333304</v>
      </c>
      <c r="H11312">
        <v>17</v>
      </c>
      <c r="I11312" s="13" t="s">
        <v>215</v>
      </c>
      <c r="J11312">
        <v>0</v>
      </c>
      <c r="K11312" s="13" t="s">
        <v>191</v>
      </c>
      <c r="L11312">
        <v>5</v>
      </c>
      <c r="M11312">
        <v>0</v>
      </c>
      <c r="N11312" s="13" t="s">
        <v>192</v>
      </c>
      <c r="O11312" s="13" t="s">
        <v>97</v>
      </c>
      <c r="P11312">
        <v>18</v>
      </c>
      <c r="Q11312" s="13" t="s">
        <v>97</v>
      </c>
      <c r="R11312" s="13" t="s">
        <v>208</v>
      </c>
      <c r="S11312" s="13" t="s">
        <v>196</v>
      </c>
      <c r="T11312">
        <v>2</v>
      </c>
      <c r="U11312">
        <v>2</v>
      </c>
      <c r="V11312">
        <v>1</v>
      </c>
      <c r="W11312" s="13" t="s">
        <v>101</v>
      </c>
      <c r="X11312">
        <v>0.45</v>
      </c>
    </row>
    <row r="11313" spans="1:24" x14ac:dyDescent="0.3">
      <c r="A11313">
        <v>11311</v>
      </c>
      <c r="B11313" t="s">
        <v>209</v>
      </c>
      <c r="C11313" t="s">
        <v>210</v>
      </c>
      <c r="D11313">
        <v>17.307234999999999</v>
      </c>
      <c r="E11313">
        <v>78.466510999999997</v>
      </c>
      <c r="F11313" s="18">
        <v>45634</v>
      </c>
      <c r="G11313" s="19">
        <v>0.5</v>
      </c>
      <c r="H11313">
        <v>12</v>
      </c>
      <c r="I11313" s="13" t="s">
        <v>89</v>
      </c>
      <c r="J11313">
        <v>1</v>
      </c>
      <c r="K11313" s="13" t="s">
        <v>92</v>
      </c>
      <c r="L11313">
        <v>1</v>
      </c>
      <c r="M11313">
        <v>0</v>
      </c>
      <c r="N11313" s="13" t="s">
        <v>94</v>
      </c>
      <c r="O11313" s="13" t="s">
        <v>95</v>
      </c>
      <c r="P11313">
        <v>31</v>
      </c>
      <c r="Q11313" s="13" t="s">
        <v>195</v>
      </c>
      <c r="R11313" s="13" t="s">
        <v>98</v>
      </c>
      <c r="S11313" s="13" t="s">
        <v>193</v>
      </c>
      <c r="T11313">
        <v>3</v>
      </c>
      <c r="U11313">
        <v>2</v>
      </c>
      <c r="V11313">
        <v>0</v>
      </c>
      <c r="W11313" s="13" t="s">
        <v>101</v>
      </c>
      <c r="X11313">
        <v>0.45</v>
      </c>
    </row>
    <row r="11314" spans="1:24" x14ac:dyDescent="0.3">
      <c r="A11314">
        <v>11312</v>
      </c>
      <c r="B11314" t="s">
        <v>200</v>
      </c>
      <c r="C11314" t="s">
        <v>201</v>
      </c>
      <c r="D11314">
        <v>12.887987000000001</v>
      </c>
      <c r="E11314">
        <v>80.233219000000005</v>
      </c>
      <c r="F11314" s="18">
        <v>44884</v>
      </c>
      <c r="G11314" s="19">
        <v>0.70833333333333304</v>
      </c>
      <c r="H11314">
        <v>17</v>
      </c>
      <c r="I11314" s="13" t="s">
        <v>219</v>
      </c>
      <c r="J11314">
        <v>1</v>
      </c>
      <c r="K11314" s="13" t="s">
        <v>92</v>
      </c>
      <c r="L11314">
        <v>3</v>
      </c>
      <c r="M11314">
        <v>1</v>
      </c>
      <c r="N11314" s="13" t="s">
        <v>212</v>
      </c>
      <c r="O11314" s="13" t="s">
        <v>95</v>
      </c>
      <c r="P11314">
        <v>33</v>
      </c>
      <c r="Q11314" s="13" t="s">
        <v>97</v>
      </c>
      <c r="R11314" s="13" t="s">
        <v>199</v>
      </c>
      <c r="S11314" s="13" t="s">
        <v>99</v>
      </c>
      <c r="T11314">
        <v>5</v>
      </c>
      <c r="U11314">
        <v>5</v>
      </c>
      <c r="V11314">
        <v>1</v>
      </c>
      <c r="W11314" s="13" t="s">
        <v>101</v>
      </c>
      <c r="X11314">
        <v>1</v>
      </c>
    </row>
    <row r="11315" spans="1:24" x14ac:dyDescent="0.3">
      <c r="A11315">
        <v>11313</v>
      </c>
      <c r="B11315" t="s">
        <v>203</v>
      </c>
      <c r="C11315" t="s">
        <v>203</v>
      </c>
      <c r="D11315">
        <v>28.648938000000001</v>
      </c>
      <c r="E11315">
        <v>77.212146000000004</v>
      </c>
      <c r="F11315" s="18">
        <v>45194</v>
      </c>
      <c r="G11315" s="19">
        <v>0.29166666666666702</v>
      </c>
      <c r="H11315">
        <v>7</v>
      </c>
      <c r="I11315" s="13" t="s">
        <v>204</v>
      </c>
      <c r="J11315">
        <v>0</v>
      </c>
      <c r="K11315" s="13" t="s">
        <v>92</v>
      </c>
      <c r="L11315">
        <v>3</v>
      </c>
      <c r="M11315">
        <v>1</v>
      </c>
      <c r="N11315" s="13" t="s">
        <v>192</v>
      </c>
      <c r="O11315" s="13" t="s">
        <v>97</v>
      </c>
      <c r="P11315">
        <v>15</v>
      </c>
      <c r="Q11315" s="13" t="s">
        <v>95</v>
      </c>
      <c r="R11315" s="13" t="s">
        <v>208</v>
      </c>
      <c r="S11315" s="13" t="s">
        <v>196</v>
      </c>
      <c r="T11315">
        <v>2</v>
      </c>
      <c r="U11315">
        <v>0</v>
      </c>
      <c r="V11315">
        <v>0</v>
      </c>
      <c r="W11315" s="13" t="s">
        <v>101</v>
      </c>
      <c r="X11315">
        <v>0.1</v>
      </c>
    </row>
    <row r="11316" spans="1:24" x14ac:dyDescent="0.3">
      <c r="A11316">
        <v>11314</v>
      </c>
      <c r="B11316" t="s">
        <v>217</v>
      </c>
      <c r="C11316" t="s">
        <v>218</v>
      </c>
      <c r="D11316">
        <v>22.540917</v>
      </c>
      <c r="E11316">
        <v>88.222651999999997</v>
      </c>
      <c r="F11316" s="18">
        <v>44728</v>
      </c>
      <c r="G11316" s="19">
        <v>0.5</v>
      </c>
      <c r="H11316">
        <v>12</v>
      </c>
      <c r="I11316" s="13" t="s">
        <v>202</v>
      </c>
      <c r="J11316">
        <v>0</v>
      </c>
      <c r="K11316" s="13" t="s">
        <v>92</v>
      </c>
      <c r="L11316">
        <v>5</v>
      </c>
      <c r="M11316">
        <v>0</v>
      </c>
      <c r="N11316" s="13" t="s">
        <v>94</v>
      </c>
      <c r="O11316" s="13" t="s">
        <v>95</v>
      </c>
      <c r="P11316">
        <v>15</v>
      </c>
      <c r="Q11316" s="13" t="s">
        <v>97</v>
      </c>
      <c r="R11316" s="13" t="s">
        <v>205</v>
      </c>
      <c r="S11316" s="13" t="s">
        <v>193</v>
      </c>
      <c r="T11316">
        <v>2</v>
      </c>
      <c r="U11316">
        <v>2</v>
      </c>
      <c r="V11316">
        <v>0</v>
      </c>
      <c r="W11316" s="13" t="s">
        <v>101</v>
      </c>
      <c r="X11316">
        <v>0.65</v>
      </c>
    </row>
    <row r="11317" spans="1:24" x14ac:dyDescent="0.3">
      <c r="A11317">
        <v>11315</v>
      </c>
      <c r="B11317" t="s">
        <v>203</v>
      </c>
      <c r="C11317" t="s">
        <v>203</v>
      </c>
      <c r="D11317">
        <v>28.562835</v>
      </c>
      <c r="E11317">
        <v>77.253328999999994</v>
      </c>
      <c r="F11317" s="18">
        <v>45696</v>
      </c>
      <c r="G11317" s="19">
        <v>0.125</v>
      </c>
      <c r="H11317">
        <v>3</v>
      </c>
      <c r="I11317" s="13" t="s">
        <v>219</v>
      </c>
      <c r="J11317">
        <v>1</v>
      </c>
      <c r="K11317" s="13" t="s">
        <v>214</v>
      </c>
      <c r="L11317">
        <v>1</v>
      </c>
      <c r="M11317">
        <v>0</v>
      </c>
      <c r="N11317" s="13" t="s">
        <v>212</v>
      </c>
      <c r="O11317" s="13" t="s">
        <v>195</v>
      </c>
      <c r="P11317">
        <v>20</v>
      </c>
      <c r="Q11317" s="13" t="s">
        <v>95</v>
      </c>
      <c r="R11317" s="13" t="s">
        <v>208</v>
      </c>
      <c r="S11317" s="13" t="s">
        <v>193</v>
      </c>
      <c r="T11317">
        <v>1</v>
      </c>
      <c r="U11317">
        <v>1</v>
      </c>
      <c r="V11317">
        <v>0</v>
      </c>
      <c r="W11317" s="13" t="s">
        <v>101</v>
      </c>
      <c r="X11317">
        <v>0.25</v>
      </c>
    </row>
    <row r="11318" spans="1:24" x14ac:dyDescent="0.3">
      <c r="A11318">
        <v>11316</v>
      </c>
      <c r="B11318" t="s">
        <v>217</v>
      </c>
      <c r="C11318" t="s">
        <v>218</v>
      </c>
      <c r="D11318">
        <v>22.560395</v>
      </c>
      <c r="E11318">
        <v>88.283344999999997</v>
      </c>
      <c r="F11318" s="18">
        <v>45635</v>
      </c>
      <c r="G11318" s="19">
        <v>0.33333333333333298</v>
      </c>
      <c r="H11318">
        <v>8</v>
      </c>
      <c r="I11318" s="13" t="s">
        <v>204</v>
      </c>
      <c r="J11318">
        <v>0</v>
      </c>
      <c r="K11318" s="13" t="s">
        <v>214</v>
      </c>
      <c r="L11318">
        <v>3</v>
      </c>
      <c r="M11318">
        <v>0</v>
      </c>
      <c r="N11318" s="13" t="s">
        <v>192</v>
      </c>
      <c r="O11318" s="13" t="s">
        <v>97</v>
      </c>
      <c r="P11318">
        <v>31</v>
      </c>
      <c r="Q11318" s="13" t="s">
        <v>97</v>
      </c>
      <c r="R11318" s="13" t="s">
        <v>213</v>
      </c>
      <c r="S11318" s="13" t="s">
        <v>99</v>
      </c>
      <c r="T11318">
        <v>5</v>
      </c>
      <c r="U11318">
        <v>5</v>
      </c>
      <c r="V11318">
        <v>1</v>
      </c>
      <c r="W11318" s="13" t="s">
        <v>101</v>
      </c>
      <c r="X11318">
        <v>0.65</v>
      </c>
    </row>
    <row r="11319" spans="1:24" x14ac:dyDescent="0.3">
      <c r="A11319">
        <v>11317</v>
      </c>
      <c r="B11319" t="s">
        <v>209</v>
      </c>
      <c r="C11319" t="s">
        <v>210</v>
      </c>
      <c r="D11319">
        <v>17.249628000000001</v>
      </c>
      <c r="E11319">
        <v>78.470110000000005</v>
      </c>
      <c r="F11319" s="18">
        <v>44871</v>
      </c>
      <c r="G11319" s="19">
        <v>0.25</v>
      </c>
      <c r="H11319">
        <v>6</v>
      </c>
      <c r="I11319" s="13" t="s">
        <v>89</v>
      </c>
      <c r="J11319">
        <v>1</v>
      </c>
      <c r="K11319" s="13" t="s">
        <v>191</v>
      </c>
      <c r="L11319">
        <v>1</v>
      </c>
      <c r="M11319">
        <v>0</v>
      </c>
      <c r="N11319" s="13" t="s">
        <v>212</v>
      </c>
      <c r="O11319" s="13" t="s">
        <v>195</v>
      </c>
      <c r="P11319">
        <v>21</v>
      </c>
      <c r="Q11319" s="13" t="s">
        <v>95</v>
      </c>
      <c r="R11319" s="13" t="s">
        <v>98</v>
      </c>
      <c r="S11319" s="13" t="s">
        <v>99</v>
      </c>
      <c r="T11319">
        <v>5</v>
      </c>
      <c r="U11319">
        <v>5</v>
      </c>
      <c r="V11319">
        <v>0</v>
      </c>
      <c r="W11319" s="13" t="s">
        <v>101</v>
      </c>
      <c r="X11319">
        <v>0.45</v>
      </c>
    </row>
    <row r="11320" spans="1:24" x14ac:dyDescent="0.3">
      <c r="A11320">
        <v>11318</v>
      </c>
      <c r="B11320" t="s">
        <v>206</v>
      </c>
      <c r="C11320" t="s">
        <v>207</v>
      </c>
      <c r="D11320">
        <v>13.115651</v>
      </c>
      <c r="E11320">
        <v>77.783752000000007</v>
      </c>
      <c r="F11320" s="18">
        <v>45472</v>
      </c>
      <c r="G11320" s="19">
        <v>0.375</v>
      </c>
      <c r="H11320">
        <v>9</v>
      </c>
      <c r="I11320" s="13" t="s">
        <v>219</v>
      </c>
      <c r="J11320">
        <v>1</v>
      </c>
      <c r="K11320" s="13" t="s">
        <v>191</v>
      </c>
      <c r="L11320">
        <v>4</v>
      </c>
      <c r="M11320">
        <v>0</v>
      </c>
      <c r="N11320" s="13" t="s">
        <v>192</v>
      </c>
      <c r="O11320" s="13" t="s">
        <v>97</v>
      </c>
      <c r="P11320">
        <v>26</v>
      </c>
      <c r="Q11320" s="13" t="s">
        <v>97</v>
      </c>
      <c r="R11320" s="13" t="s">
        <v>199</v>
      </c>
      <c r="S11320" s="13" t="s">
        <v>99</v>
      </c>
      <c r="T11320">
        <v>5</v>
      </c>
      <c r="U11320">
        <v>5</v>
      </c>
      <c r="V11320">
        <v>1</v>
      </c>
      <c r="W11320" s="13" t="s">
        <v>101</v>
      </c>
      <c r="X11320">
        <v>0.65</v>
      </c>
    </row>
    <row r="11321" spans="1:24" x14ac:dyDescent="0.3">
      <c r="A11321">
        <v>11319</v>
      </c>
      <c r="B11321" t="s">
        <v>217</v>
      </c>
      <c r="C11321" t="s">
        <v>218</v>
      </c>
      <c r="D11321">
        <v>22.478355000000001</v>
      </c>
      <c r="E11321">
        <v>88.456575999999998</v>
      </c>
      <c r="F11321" s="18">
        <v>45498</v>
      </c>
      <c r="G11321" s="19">
        <v>0.66666666666666696</v>
      </c>
      <c r="H11321">
        <v>16</v>
      </c>
      <c r="I11321" s="13" t="s">
        <v>202</v>
      </c>
      <c r="J11321">
        <v>0</v>
      </c>
      <c r="K11321" s="13" t="s">
        <v>191</v>
      </c>
      <c r="L11321">
        <v>2</v>
      </c>
      <c r="M11321">
        <v>1</v>
      </c>
      <c r="N11321" s="13" t="s">
        <v>192</v>
      </c>
      <c r="O11321" s="13" t="s">
        <v>97</v>
      </c>
      <c r="P11321">
        <v>22</v>
      </c>
      <c r="Q11321" s="13" t="s">
        <v>195</v>
      </c>
      <c r="R11321" s="13" t="s">
        <v>199</v>
      </c>
      <c r="S11321" s="13" t="s">
        <v>196</v>
      </c>
      <c r="T11321">
        <v>2</v>
      </c>
      <c r="U11321">
        <v>0</v>
      </c>
      <c r="V11321">
        <v>0</v>
      </c>
      <c r="W11321" s="13" t="s">
        <v>101</v>
      </c>
      <c r="X11321">
        <v>0.1</v>
      </c>
    </row>
    <row r="11322" spans="1:24" x14ac:dyDescent="0.3">
      <c r="A11322">
        <v>11320</v>
      </c>
      <c r="B11322" t="s">
        <v>200</v>
      </c>
      <c r="C11322" t="s">
        <v>201</v>
      </c>
      <c r="D11322">
        <v>12.913375</v>
      </c>
      <c r="E11322">
        <v>80.108663000000007</v>
      </c>
      <c r="F11322" s="18">
        <v>44821</v>
      </c>
      <c r="G11322" s="19">
        <v>4.1666666666666699E-2</v>
      </c>
      <c r="H11322">
        <v>1</v>
      </c>
      <c r="I11322" s="13" t="s">
        <v>219</v>
      </c>
      <c r="J11322">
        <v>1</v>
      </c>
      <c r="K11322" s="13" t="s">
        <v>214</v>
      </c>
      <c r="L11322">
        <v>4</v>
      </c>
      <c r="M11322">
        <v>1</v>
      </c>
      <c r="N11322" s="13" t="s">
        <v>212</v>
      </c>
      <c r="O11322" s="13" t="s">
        <v>195</v>
      </c>
      <c r="P11322">
        <v>30</v>
      </c>
      <c r="Q11322" s="13" t="s">
        <v>95</v>
      </c>
      <c r="R11322" s="13" t="s">
        <v>199</v>
      </c>
      <c r="S11322" s="13" t="s">
        <v>99</v>
      </c>
      <c r="T11322">
        <v>5</v>
      </c>
      <c r="U11322">
        <v>5</v>
      </c>
      <c r="V11322">
        <v>0</v>
      </c>
      <c r="W11322" s="13" t="s">
        <v>101</v>
      </c>
      <c r="X11322">
        <v>0.45</v>
      </c>
    </row>
    <row r="11323" spans="1:24" x14ac:dyDescent="0.3">
      <c r="A11323">
        <v>11321</v>
      </c>
      <c r="B11323" t="s">
        <v>203</v>
      </c>
      <c r="C11323" t="s">
        <v>203</v>
      </c>
      <c r="D11323">
        <v>28.540648999999998</v>
      </c>
      <c r="E11323">
        <v>77.284829000000002</v>
      </c>
      <c r="F11323" s="18">
        <v>44758</v>
      </c>
      <c r="G11323" s="19">
        <v>0.58333333333333304</v>
      </c>
      <c r="H11323">
        <v>14</v>
      </c>
      <c r="I11323" s="13" t="s">
        <v>219</v>
      </c>
      <c r="J11323">
        <v>1</v>
      </c>
      <c r="K11323" s="13" t="s">
        <v>92</v>
      </c>
      <c r="L11323">
        <v>5</v>
      </c>
      <c r="M11323">
        <v>0</v>
      </c>
      <c r="N11323" s="13" t="s">
        <v>212</v>
      </c>
      <c r="O11323" s="13" t="s">
        <v>195</v>
      </c>
      <c r="P11323">
        <v>34</v>
      </c>
      <c r="Q11323" s="13" t="s">
        <v>97</v>
      </c>
      <c r="R11323" s="13" t="s">
        <v>98</v>
      </c>
      <c r="S11323" s="13" t="s">
        <v>196</v>
      </c>
      <c r="T11323">
        <v>3</v>
      </c>
      <c r="U11323">
        <v>3</v>
      </c>
      <c r="V11323">
        <v>0</v>
      </c>
      <c r="W11323" s="13" t="s">
        <v>101</v>
      </c>
      <c r="X11323">
        <v>0.45</v>
      </c>
    </row>
    <row r="11324" spans="1:24" x14ac:dyDescent="0.3">
      <c r="A11324">
        <v>11322</v>
      </c>
      <c r="B11324" t="s">
        <v>190</v>
      </c>
      <c r="C11324" t="s">
        <v>80</v>
      </c>
      <c r="D11324">
        <v>19.137239000000001</v>
      </c>
      <c r="E11324">
        <v>72.862592000000006</v>
      </c>
      <c r="F11324" s="18">
        <v>44676</v>
      </c>
      <c r="G11324" s="19">
        <v>0.45833333333333298</v>
      </c>
      <c r="H11324">
        <v>11</v>
      </c>
      <c r="I11324" s="13" t="s">
        <v>204</v>
      </c>
      <c r="J11324">
        <v>0</v>
      </c>
      <c r="K11324" s="13" t="s">
        <v>92</v>
      </c>
      <c r="L11324">
        <v>3</v>
      </c>
      <c r="M11324">
        <v>0</v>
      </c>
      <c r="N11324" s="13" t="s">
        <v>212</v>
      </c>
      <c r="O11324" s="13" t="s">
        <v>195</v>
      </c>
      <c r="P11324">
        <v>32</v>
      </c>
      <c r="Q11324" s="13" t="s">
        <v>97</v>
      </c>
      <c r="R11324" s="13" t="s">
        <v>205</v>
      </c>
      <c r="S11324" s="13" t="s">
        <v>196</v>
      </c>
      <c r="T11324">
        <v>2</v>
      </c>
      <c r="U11324">
        <v>0</v>
      </c>
      <c r="V11324">
        <v>0</v>
      </c>
      <c r="W11324" s="13" t="s">
        <v>101</v>
      </c>
      <c r="X11324">
        <v>0.45</v>
      </c>
    </row>
    <row r="11325" spans="1:24" x14ac:dyDescent="0.3">
      <c r="A11325">
        <v>11323</v>
      </c>
      <c r="B11325" t="s">
        <v>200</v>
      </c>
      <c r="C11325" t="s">
        <v>201</v>
      </c>
      <c r="D11325">
        <v>12.964270000000001</v>
      </c>
      <c r="E11325">
        <v>80.196046999999993</v>
      </c>
      <c r="F11325" s="18">
        <v>45140</v>
      </c>
      <c r="G11325" s="19">
        <v>0.875</v>
      </c>
      <c r="H11325">
        <v>21</v>
      </c>
      <c r="I11325" s="13" t="s">
        <v>194</v>
      </c>
      <c r="J11325">
        <v>0</v>
      </c>
      <c r="K11325" s="13" t="s">
        <v>92</v>
      </c>
      <c r="L11325">
        <v>2</v>
      </c>
      <c r="M11325">
        <v>0</v>
      </c>
      <c r="N11325" s="13" t="s">
        <v>212</v>
      </c>
      <c r="O11325" s="13" t="s">
        <v>95</v>
      </c>
      <c r="P11325">
        <v>21</v>
      </c>
      <c r="Q11325" s="13" t="s">
        <v>195</v>
      </c>
      <c r="R11325" s="13" t="s">
        <v>208</v>
      </c>
      <c r="S11325" s="13" t="s">
        <v>193</v>
      </c>
      <c r="T11325">
        <v>4</v>
      </c>
      <c r="U11325">
        <v>0</v>
      </c>
      <c r="V11325">
        <v>0</v>
      </c>
      <c r="W11325" s="13" t="s">
        <v>101</v>
      </c>
      <c r="X11325">
        <v>0.45</v>
      </c>
    </row>
    <row r="11326" spans="1:24" x14ac:dyDescent="0.3">
      <c r="A11326">
        <v>11324</v>
      </c>
      <c r="B11326" t="s">
        <v>197</v>
      </c>
      <c r="C11326" t="s">
        <v>198</v>
      </c>
      <c r="D11326">
        <v>30.675626000000001</v>
      </c>
      <c r="E11326">
        <v>76.792389999999997</v>
      </c>
      <c r="F11326" s="18">
        <v>45171</v>
      </c>
      <c r="G11326" s="19">
        <v>0.5</v>
      </c>
      <c r="H11326">
        <v>12</v>
      </c>
      <c r="I11326" s="13" t="s">
        <v>219</v>
      </c>
      <c r="J11326">
        <v>1</v>
      </c>
      <c r="K11326" s="13" t="s">
        <v>214</v>
      </c>
      <c r="L11326">
        <v>4</v>
      </c>
      <c r="M11326">
        <v>0</v>
      </c>
      <c r="N11326" s="13" t="s">
        <v>94</v>
      </c>
      <c r="O11326" s="13" t="s">
        <v>95</v>
      </c>
      <c r="P11326">
        <v>35</v>
      </c>
      <c r="Q11326" s="13" t="s">
        <v>95</v>
      </c>
      <c r="R11326" s="13" t="s">
        <v>205</v>
      </c>
      <c r="S11326" s="13" t="s">
        <v>196</v>
      </c>
      <c r="T11326">
        <v>3</v>
      </c>
      <c r="U11326">
        <v>0</v>
      </c>
      <c r="V11326">
        <v>0</v>
      </c>
      <c r="W11326" s="13" t="s">
        <v>101</v>
      </c>
      <c r="X11326">
        <v>0.45</v>
      </c>
    </row>
    <row r="11327" spans="1:24" x14ac:dyDescent="0.3">
      <c r="A11327">
        <v>11325</v>
      </c>
      <c r="B11327" t="s">
        <v>79</v>
      </c>
      <c r="C11327" t="s">
        <v>80</v>
      </c>
      <c r="D11327">
        <v>18.482710999999998</v>
      </c>
      <c r="E11327">
        <v>73.743577999999999</v>
      </c>
      <c r="F11327" s="18">
        <v>44862</v>
      </c>
      <c r="G11327" s="19">
        <v>0.29166666666666702</v>
      </c>
      <c r="H11327">
        <v>7</v>
      </c>
      <c r="I11327" s="13" t="s">
        <v>211</v>
      </c>
      <c r="J11327">
        <v>0</v>
      </c>
      <c r="K11327" s="13" t="s">
        <v>214</v>
      </c>
      <c r="L11327">
        <v>4</v>
      </c>
      <c r="M11327">
        <v>1</v>
      </c>
      <c r="N11327" s="13" t="s">
        <v>192</v>
      </c>
      <c r="O11327" s="13" t="s">
        <v>97</v>
      </c>
      <c r="P11327">
        <v>27</v>
      </c>
      <c r="Q11327" s="13" t="s">
        <v>95</v>
      </c>
      <c r="R11327" s="13" t="s">
        <v>199</v>
      </c>
      <c r="S11327" s="13" t="s">
        <v>196</v>
      </c>
      <c r="T11327">
        <v>2</v>
      </c>
      <c r="U11327">
        <v>0</v>
      </c>
      <c r="V11327">
        <v>0</v>
      </c>
      <c r="W11327" s="13" t="s">
        <v>101</v>
      </c>
      <c r="X11327">
        <v>0.1</v>
      </c>
    </row>
    <row r="11328" spans="1:24" x14ac:dyDescent="0.3">
      <c r="A11328">
        <v>11326</v>
      </c>
      <c r="B11328" t="s">
        <v>203</v>
      </c>
      <c r="C11328" t="s">
        <v>203</v>
      </c>
      <c r="D11328">
        <v>28.547592999999999</v>
      </c>
      <c r="E11328">
        <v>76.857535999999996</v>
      </c>
      <c r="F11328" s="18">
        <v>45186</v>
      </c>
      <c r="G11328" s="19">
        <v>0.33333333333333298</v>
      </c>
      <c r="H11328">
        <v>8</v>
      </c>
      <c r="I11328" s="13" t="s">
        <v>89</v>
      </c>
      <c r="J11328">
        <v>1</v>
      </c>
      <c r="K11328" s="13" t="s">
        <v>214</v>
      </c>
      <c r="L11328">
        <v>1</v>
      </c>
      <c r="M11328">
        <v>0</v>
      </c>
      <c r="N11328" s="13" t="s">
        <v>212</v>
      </c>
      <c r="O11328" s="13" t="s">
        <v>95</v>
      </c>
      <c r="P11328">
        <v>38</v>
      </c>
      <c r="Q11328" s="13" t="s">
        <v>97</v>
      </c>
      <c r="R11328" s="13" t="s">
        <v>205</v>
      </c>
      <c r="S11328" s="13" t="s">
        <v>196</v>
      </c>
      <c r="T11328">
        <v>3</v>
      </c>
      <c r="U11328">
        <v>0</v>
      </c>
      <c r="V11328">
        <v>1</v>
      </c>
      <c r="W11328" s="13" t="s">
        <v>101</v>
      </c>
      <c r="X11328">
        <v>0.8</v>
      </c>
    </row>
    <row r="11329" spans="1:24" x14ac:dyDescent="0.3">
      <c r="A11329">
        <v>11327</v>
      </c>
      <c r="B11329" t="s">
        <v>190</v>
      </c>
      <c r="C11329" t="s">
        <v>80</v>
      </c>
      <c r="D11329">
        <v>18.867477999999998</v>
      </c>
      <c r="E11329">
        <v>72.869462999999996</v>
      </c>
      <c r="F11329" s="18">
        <v>45682</v>
      </c>
      <c r="G11329" s="19">
        <v>0.125</v>
      </c>
      <c r="H11329">
        <v>3</v>
      </c>
      <c r="I11329" s="13" t="s">
        <v>219</v>
      </c>
      <c r="J11329">
        <v>1</v>
      </c>
      <c r="K11329" s="13" t="s">
        <v>191</v>
      </c>
      <c r="L11329">
        <v>2</v>
      </c>
      <c r="M11329">
        <v>1</v>
      </c>
      <c r="N11329" s="13" t="s">
        <v>94</v>
      </c>
      <c r="O11329" s="13" t="s">
        <v>95</v>
      </c>
      <c r="P11329">
        <v>21</v>
      </c>
      <c r="Q11329" s="13" t="s">
        <v>195</v>
      </c>
      <c r="R11329" s="13" t="s">
        <v>98</v>
      </c>
      <c r="S11329" s="13" t="s">
        <v>193</v>
      </c>
      <c r="T11329">
        <v>5</v>
      </c>
      <c r="U11329">
        <v>3</v>
      </c>
      <c r="V11329">
        <v>0</v>
      </c>
      <c r="W11329" s="13" t="s">
        <v>101</v>
      </c>
      <c r="X11329">
        <v>0.45</v>
      </c>
    </row>
    <row r="11330" spans="1:24" x14ac:dyDescent="0.3">
      <c r="A11330">
        <v>11328</v>
      </c>
      <c r="B11330" t="s">
        <v>200</v>
      </c>
      <c r="C11330" t="s">
        <v>201</v>
      </c>
      <c r="D11330">
        <v>13.165635999999999</v>
      </c>
      <c r="E11330">
        <v>80.149135999999999</v>
      </c>
      <c r="F11330" s="18">
        <v>45115</v>
      </c>
      <c r="G11330" s="19">
        <v>0</v>
      </c>
      <c r="H11330">
        <v>0</v>
      </c>
      <c r="I11330" s="13" t="s">
        <v>219</v>
      </c>
      <c r="J11330">
        <v>1</v>
      </c>
      <c r="K11330" s="13" t="s">
        <v>214</v>
      </c>
      <c r="L11330">
        <v>3</v>
      </c>
      <c r="M11330">
        <v>0</v>
      </c>
      <c r="N11330" s="13" t="s">
        <v>192</v>
      </c>
      <c r="O11330" s="13" t="s">
        <v>97</v>
      </c>
      <c r="P11330">
        <v>38</v>
      </c>
      <c r="Q11330" s="13" t="s">
        <v>195</v>
      </c>
      <c r="R11330" s="13" t="s">
        <v>98</v>
      </c>
      <c r="S11330" s="13" t="s">
        <v>193</v>
      </c>
      <c r="T11330">
        <v>4</v>
      </c>
      <c r="U11330">
        <v>4</v>
      </c>
      <c r="V11330">
        <v>0</v>
      </c>
      <c r="W11330" s="13" t="s">
        <v>101</v>
      </c>
      <c r="X11330">
        <v>0.1</v>
      </c>
    </row>
    <row r="11331" spans="1:24" x14ac:dyDescent="0.3">
      <c r="A11331">
        <v>11329</v>
      </c>
      <c r="B11331" t="s">
        <v>203</v>
      </c>
      <c r="C11331" t="s">
        <v>203</v>
      </c>
      <c r="D11331">
        <v>28.789870000000001</v>
      </c>
      <c r="E11331">
        <v>77.088691999999995</v>
      </c>
      <c r="F11331" s="18">
        <v>45028</v>
      </c>
      <c r="G11331" s="19">
        <v>0.33333333333333298</v>
      </c>
      <c r="H11331">
        <v>8</v>
      </c>
      <c r="I11331" s="13" t="s">
        <v>194</v>
      </c>
      <c r="J11331">
        <v>0</v>
      </c>
      <c r="K11331" s="13" t="s">
        <v>191</v>
      </c>
      <c r="L11331">
        <v>5</v>
      </c>
      <c r="M11331">
        <v>0</v>
      </c>
      <c r="N11331" s="13" t="s">
        <v>192</v>
      </c>
      <c r="O11331" s="13" t="s">
        <v>97</v>
      </c>
      <c r="P11331">
        <v>32</v>
      </c>
      <c r="Q11331" s="13" t="s">
        <v>97</v>
      </c>
      <c r="R11331" s="13" t="s">
        <v>199</v>
      </c>
      <c r="S11331" s="13" t="s">
        <v>196</v>
      </c>
      <c r="T11331">
        <v>1</v>
      </c>
      <c r="U11331">
        <v>1</v>
      </c>
      <c r="V11331">
        <v>1</v>
      </c>
      <c r="W11331" s="13" t="s">
        <v>101</v>
      </c>
      <c r="X11331">
        <v>0.45</v>
      </c>
    </row>
    <row r="11332" spans="1:24" x14ac:dyDescent="0.3">
      <c r="A11332">
        <v>11330</v>
      </c>
      <c r="B11332" t="s">
        <v>190</v>
      </c>
      <c r="C11332" t="s">
        <v>80</v>
      </c>
      <c r="D11332">
        <v>18.865176999999999</v>
      </c>
      <c r="E11332">
        <v>72.888126999999997</v>
      </c>
      <c r="F11332" s="18">
        <v>45042</v>
      </c>
      <c r="G11332" s="19">
        <v>0.54166666666666696</v>
      </c>
      <c r="H11332">
        <v>13</v>
      </c>
      <c r="I11332" s="13" t="s">
        <v>194</v>
      </c>
      <c r="J11332">
        <v>0</v>
      </c>
      <c r="K11332" s="13" t="s">
        <v>214</v>
      </c>
      <c r="L11332">
        <v>1</v>
      </c>
      <c r="M11332">
        <v>1</v>
      </c>
      <c r="N11332" s="13" t="s">
        <v>212</v>
      </c>
      <c r="O11332" s="13" t="s">
        <v>195</v>
      </c>
      <c r="P11332">
        <v>19</v>
      </c>
      <c r="Q11332" s="13" t="s">
        <v>95</v>
      </c>
      <c r="R11332" s="13" t="s">
        <v>208</v>
      </c>
      <c r="S11332" s="13" t="s">
        <v>193</v>
      </c>
      <c r="T11332">
        <v>5</v>
      </c>
      <c r="U11332">
        <v>2</v>
      </c>
      <c r="V11332">
        <v>0</v>
      </c>
      <c r="W11332" s="13" t="s">
        <v>101</v>
      </c>
      <c r="X11332">
        <v>0.25</v>
      </c>
    </row>
    <row r="11333" spans="1:24" x14ac:dyDescent="0.3">
      <c r="A11333">
        <v>11331</v>
      </c>
      <c r="B11333" t="s">
        <v>79</v>
      </c>
      <c r="C11333" t="s">
        <v>80</v>
      </c>
      <c r="D11333">
        <v>18.509232999999998</v>
      </c>
      <c r="E11333">
        <v>73.846203000000003</v>
      </c>
      <c r="F11333" s="18">
        <v>45600</v>
      </c>
      <c r="G11333" s="19">
        <v>0.125</v>
      </c>
      <c r="H11333">
        <v>3</v>
      </c>
      <c r="I11333" s="13" t="s">
        <v>204</v>
      </c>
      <c r="J11333">
        <v>0</v>
      </c>
      <c r="K11333" s="13" t="s">
        <v>214</v>
      </c>
      <c r="L11333">
        <v>1</v>
      </c>
      <c r="M11333">
        <v>1</v>
      </c>
      <c r="N11333" s="13" t="s">
        <v>192</v>
      </c>
      <c r="O11333" s="13" t="s">
        <v>97</v>
      </c>
      <c r="P11333">
        <v>40</v>
      </c>
      <c r="Q11333" s="13" t="s">
        <v>95</v>
      </c>
      <c r="R11333" s="13" t="s">
        <v>208</v>
      </c>
      <c r="S11333" s="13" t="s">
        <v>193</v>
      </c>
      <c r="T11333">
        <v>3</v>
      </c>
      <c r="U11333">
        <v>3</v>
      </c>
      <c r="V11333">
        <v>0</v>
      </c>
      <c r="W11333" s="13" t="s">
        <v>101</v>
      </c>
      <c r="X11333">
        <v>0.1</v>
      </c>
    </row>
    <row r="11334" spans="1:24" x14ac:dyDescent="0.3">
      <c r="A11334">
        <v>11332</v>
      </c>
      <c r="B11334" t="s">
        <v>200</v>
      </c>
      <c r="C11334" t="s">
        <v>201</v>
      </c>
      <c r="D11334">
        <v>13.083337999999999</v>
      </c>
      <c r="E11334">
        <v>80.157493000000002</v>
      </c>
      <c r="F11334" s="18">
        <v>45031</v>
      </c>
      <c r="G11334" s="19">
        <v>0</v>
      </c>
      <c r="H11334">
        <v>0</v>
      </c>
      <c r="I11334" s="13" t="s">
        <v>219</v>
      </c>
      <c r="J11334">
        <v>1</v>
      </c>
      <c r="K11334" s="13" t="s">
        <v>92</v>
      </c>
      <c r="L11334">
        <v>6</v>
      </c>
      <c r="M11334">
        <v>0</v>
      </c>
      <c r="N11334" s="13" t="s">
        <v>212</v>
      </c>
      <c r="O11334" s="13" t="s">
        <v>195</v>
      </c>
      <c r="P11334">
        <v>26</v>
      </c>
      <c r="Q11334" s="13" t="s">
        <v>195</v>
      </c>
      <c r="R11334" s="13" t="s">
        <v>213</v>
      </c>
      <c r="S11334" s="13" t="s">
        <v>99</v>
      </c>
      <c r="T11334">
        <v>4</v>
      </c>
      <c r="U11334">
        <v>4</v>
      </c>
      <c r="V11334">
        <v>0</v>
      </c>
      <c r="W11334" s="13" t="s">
        <v>101</v>
      </c>
      <c r="X11334">
        <v>0.45</v>
      </c>
    </row>
    <row r="11335" spans="1:24" x14ac:dyDescent="0.3">
      <c r="A11335">
        <v>11333</v>
      </c>
      <c r="B11335" t="s">
        <v>190</v>
      </c>
      <c r="C11335" t="s">
        <v>80</v>
      </c>
      <c r="D11335">
        <v>19.007470999999999</v>
      </c>
      <c r="E11335">
        <v>72.772684999999996</v>
      </c>
      <c r="F11335" s="18">
        <v>45758</v>
      </c>
      <c r="G11335" s="19">
        <v>0.875</v>
      </c>
      <c r="H11335">
        <v>21</v>
      </c>
      <c r="I11335" s="13" t="s">
        <v>211</v>
      </c>
      <c r="J11335">
        <v>0</v>
      </c>
      <c r="K11335" s="13" t="s">
        <v>191</v>
      </c>
      <c r="L11335">
        <v>3</v>
      </c>
      <c r="M11335">
        <v>0</v>
      </c>
      <c r="N11335" s="13" t="s">
        <v>94</v>
      </c>
      <c r="O11335" s="13" t="s">
        <v>95</v>
      </c>
      <c r="P11335">
        <v>30</v>
      </c>
      <c r="Q11335" s="13" t="s">
        <v>195</v>
      </c>
      <c r="R11335" s="13" t="s">
        <v>208</v>
      </c>
      <c r="S11335" s="13" t="s">
        <v>99</v>
      </c>
      <c r="T11335">
        <v>2</v>
      </c>
      <c r="U11335">
        <v>2</v>
      </c>
      <c r="V11335">
        <v>0</v>
      </c>
      <c r="W11335" s="13" t="s">
        <v>101</v>
      </c>
      <c r="X11335">
        <v>0.65</v>
      </c>
    </row>
    <row r="11336" spans="1:24" x14ac:dyDescent="0.3">
      <c r="A11336">
        <v>11334</v>
      </c>
      <c r="B11336" t="s">
        <v>217</v>
      </c>
      <c r="C11336" t="s">
        <v>218</v>
      </c>
      <c r="D11336">
        <v>22.6187</v>
      </c>
      <c r="E11336">
        <v>88.248092</v>
      </c>
      <c r="F11336" s="18">
        <v>45076</v>
      </c>
      <c r="G11336" s="19">
        <v>0.16666666666666699</v>
      </c>
      <c r="H11336">
        <v>4</v>
      </c>
      <c r="I11336" s="13" t="s">
        <v>215</v>
      </c>
      <c r="J11336">
        <v>0</v>
      </c>
      <c r="K11336" s="13" t="s">
        <v>191</v>
      </c>
      <c r="L11336">
        <v>4</v>
      </c>
      <c r="M11336">
        <v>1</v>
      </c>
      <c r="N11336" s="13" t="s">
        <v>192</v>
      </c>
      <c r="O11336" s="13" t="s">
        <v>97</v>
      </c>
      <c r="P11336">
        <v>17</v>
      </c>
      <c r="Q11336" s="13" t="s">
        <v>95</v>
      </c>
      <c r="R11336" s="13" t="s">
        <v>208</v>
      </c>
      <c r="S11336" s="13" t="s">
        <v>196</v>
      </c>
      <c r="T11336">
        <v>5</v>
      </c>
      <c r="U11336">
        <v>3</v>
      </c>
      <c r="V11336">
        <v>0</v>
      </c>
      <c r="W11336" s="13" t="s">
        <v>101</v>
      </c>
      <c r="X11336">
        <v>0.1</v>
      </c>
    </row>
    <row r="11337" spans="1:24" x14ac:dyDescent="0.3">
      <c r="A11337">
        <v>11335</v>
      </c>
      <c r="B11337" t="s">
        <v>217</v>
      </c>
      <c r="C11337" t="s">
        <v>218</v>
      </c>
      <c r="D11337">
        <v>22.488066</v>
      </c>
      <c r="E11337">
        <v>88.219880000000003</v>
      </c>
      <c r="F11337" s="18">
        <v>44976</v>
      </c>
      <c r="G11337" s="19">
        <v>0.125</v>
      </c>
      <c r="H11337">
        <v>3</v>
      </c>
      <c r="I11337" s="13" t="s">
        <v>89</v>
      </c>
      <c r="J11337">
        <v>1</v>
      </c>
      <c r="K11337" s="13" t="s">
        <v>92</v>
      </c>
      <c r="L11337">
        <v>4</v>
      </c>
      <c r="M11337">
        <v>1</v>
      </c>
      <c r="N11337" s="13" t="s">
        <v>94</v>
      </c>
      <c r="O11337" s="13" t="s">
        <v>95</v>
      </c>
      <c r="P11337">
        <v>17</v>
      </c>
      <c r="Q11337" s="13" t="s">
        <v>95</v>
      </c>
      <c r="R11337" s="13" t="s">
        <v>199</v>
      </c>
      <c r="S11337" s="13" t="s">
        <v>196</v>
      </c>
      <c r="T11337">
        <v>3</v>
      </c>
      <c r="U11337">
        <v>0</v>
      </c>
      <c r="V11337">
        <v>0</v>
      </c>
      <c r="W11337" s="13" t="s">
        <v>101</v>
      </c>
      <c r="X11337">
        <v>0.45</v>
      </c>
    </row>
    <row r="11338" spans="1:24" x14ac:dyDescent="0.3">
      <c r="A11338">
        <v>11336</v>
      </c>
      <c r="B11338" t="s">
        <v>79</v>
      </c>
      <c r="C11338" t="s">
        <v>80</v>
      </c>
      <c r="D11338">
        <v>18.507923999999999</v>
      </c>
      <c r="E11338">
        <v>73.803129999999996</v>
      </c>
      <c r="F11338" s="18">
        <v>44646</v>
      </c>
      <c r="G11338" s="19">
        <v>0.33333333333333298</v>
      </c>
      <c r="H11338">
        <v>8</v>
      </c>
      <c r="I11338" s="13" t="s">
        <v>219</v>
      </c>
      <c r="J11338">
        <v>1</v>
      </c>
      <c r="K11338" s="13" t="s">
        <v>191</v>
      </c>
      <c r="L11338">
        <v>3</v>
      </c>
      <c r="M11338">
        <v>1</v>
      </c>
      <c r="N11338" s="13" t="s">
        <v>192</v>
      </c>
      <c r="O11338" s="13" t="s">
        <v>97</v>
      </c>
      <c r="P11338">
        <v>30</v>
      </c>
      <c r="Q11338" s="13" t="s">
        <v>97</v>
      </c>
      <c r="R11338" s="13" t="s">
        <v>208</v>
      </c>
      <c r="S11338" s="13" t="s">
        <v>196</v>
      </c>
      <c r="T11338">
        <v>4</v>
      </c>
      <c r="U11338">
        <v>3</v>
      </c>
      <c r="V11338">
        <v>1</v>
      </c>
      <c r="W11338" s="13" t="s">
        <v>101</v>
      </c>
      <c r="X11338">
        <v>0.45</v>
      </c>
    </row>
    <row r="11339" spans="1:24" x14ac:dyDescent="0.3">
      <c r="A11339">
        <v>11337</v>
      </c>
      <c r="B11339" t="s">
        <v>200</v>
      </c>
      <c r="C11339" t="s">
        <v>201</v>
      </c>
      <c r="D11339">
        <v>12.875143</v>
      </c>
      <c r="E11339">
        <v>80.123884000000004</v>
      </c>
      <c r="F11339" s="18">
        <v>45687</v>
      </c>
      <c r="G11339" s="19">
        <v>0.79166666666666696</v>
      </c>
      <c r="H11339">
        <v>19</v>
      </c>
      <c r="I11339" s="13" t="s">
        <v>202</v>
      </c>
      <c r="J11339">
        <v>0</v>
      </c>
      <c r="K11339" s="13" t="s">
        <v>92</v>
      </c>
      <c r="L11339">
        <v>1</v>
      </c>
      <c r="M11339">
        <v>0</v>
      </c>
      <c r="N11339" s="13" t="s">
        <v>94</v>
      </c>
      <c r="O11339" s="13" t="s">
        <v>95</v>
      </c>
      <c r="P11339">
        <v>22</v>
      </c>
      <c r="Q11339" s="13" t="s">
        <v>195</v>
      </c>
      <c r="R11339" s="13" t="s">
        <v>98</v>
      </c>
      <c r="S11339" s="13" t="s">
        <v>193</v>
      </c>
      <c r="T11339">
        <v>5</v>
      </c>
      <c r="U11339">
        <v>2</v>
      </c>
      <c r="V11339">
        <v>1</v>
      </c>
      <c r="W11339" s="13" t="s">
        <v>101</v>
      </c>
      <c r="X11339">
        <v>0.6</v>
      </c>
    </row>
    <row r="11340" spans="1:24" x14ac:dyDescent="0.3">
      <c r="A11340">
        <v>11338</v>
      </c>
      <c r="B11340" t="s">
        <v>197</v>
      </c>
      <c r="C11340" t="s">
        <v>198</v>
      </c>
      <c r="D11340">
        <v>30.625330999999999</v>
      </c>
      <c r="E11340">
        <v>76.779741000000001</v>
      </c>
      <c r="F11340" s="18">
        <v>45030</v>
      </c>
      <c r="G11340" s="19">
        <v>0.58333333333333304</v>
      </c>
      <c r="H11340">
        <v>14</v>
      </c>
      <c r="I11340" s="13" t="s">
        <v>211</v>
      </c>
      <c r="J11340">
        <v>0</v>
      </c>
      <c r="K11340" s="13" t="s">
        <v>92</v>
      </c>
      <c r="L11340">
        <v>5</v>
      </c>
      <c r="M11340">
        <v>0</v>
      </c>
      <c r="N11340" s="13" t="s">
        <v>212</v>
      </c>
      <c r="O11340" s="13" t="s">
        <v>95</v>
      </c>
      <c r="P11340">
        <v>25</v>
      </c>
      <c r="Q11340" s="13" t="s">
        <v>95</v>
      </c>
      <c r="R11340" s="13" t="s">
        <v>199</v>
      </c>
      <c r="S11340" s="13" t="s">
        <v>196</v>
      </c>
      <c r="T11340">
        <v>2</v>
      </c>
      <c r="U11340">
        <v>2</v>
      </c>
      <c r="V11340">
        <v>0</v>
      </c>
      <c r="W11340" s="13" t="s">
        <v>101</v>
      </c>
      <c r="X11340">
        <v>0.45</v>
      </c>
    </row>
    <row r="11341" spans="1:24" x14ac:dyDescent="0.3">
      <c r="A11341">
        <v>11339</v>
      </c>
      <c r="B11341" t="s">
        <v>203</v>
      </c>
      <c r="C11341" t="s">
        <v>203</v>
      </c>
      <c r="D11341">
        <v>28.429741</v>
      </c>
      <c r="E11341">
        <v>76.844009999999997</v>
      </c>
      <c r="F11341" s="18">
        <v>45597</v>
      </c>
      <c r="G11341" s="19">
        <v>0.83333333333333304</v>
      </c>
      <c r="H11341">
        <v>20</v>
      </c>
      <c r="I11341" s="13" t="s">
        <v>211</v>
      </c>
      <c r="J11341">
        <v>0</v>
      </c>
      <c r="K11341" s="13" t="s">
        <v>92</v>
      </c>
      <c r="L11341">
        <v>4</v>
      </c>
      <c r="M11341">
        <v>0</v>
      </c>
      <c r="N11341" s="13" t="s">
        <v>212</v>
      </c>
      <c r="O11341" s="13" t="s">
        <v>195</v>
      </c>
      <c r="P11341">
        <v>21</v>
      </c>
      <c r="Q11341" s="13" t="s">
        <v>97</v>
      </c>
      <c r="R11341" s="13" t="s">
        <v>205</v>
      </c>
      <c r="S11341" s="13" t="s">
        <v>196</v>
      </c>
      <c r="T11341">
        <v>3</v>
      </c>
      <c r="U11341">
        <v>1</v>
      </c>
      <c r="V11341">
        <v>0</v>
      </c>
      <c r="W11341" s="13" t="s">
        <v>220</v>
      </c>
      <c r="X11341">
        <v>0.55000000000000004</v>
      </c>
    </row>
    <row r="11342" spans="1:24" x14ac:dyDescent="0.3">
      <c r="A11342">
        <v>11340</v>
      </c>
      <c r="B11342" t="s">
        <v>217</v>
      </c>
      <c r="C11342" t="s">
        <v>218</v>
      </c>
      <c r="D11342">
        <v>22.629664999999999</v>
      </c>
      <c r="E11342">
        <v>88.269356000000002</v>
      </c>
      <c r="F11342" s="18">
        <v>45326</v>
      </c>
      <c r="G11342" s="19">
        <v>0.70833333333333304</v>
      </c>
      <c r="H11342">
        <v>17</v>
      </c>
      <c r="I11342" s="13" t="s">
        <v>89</v>
      </c>
      <c r="J11342">
        <v>1</v>
      </c>
      <c r="K11342" s="13" t="s">
        <v>92</v>
      </c>
      <c r="L11342">
        <v>3</v>
      </c>
      <c r="M11342">
        <v>0</v>
      </c>
      <c r="N11342" s="13" t="s">
        <v>192</v>
      </c>
      <c r="O11342" s="13" t="s">
        <v>97</v>
      </c>
      <c r="P11342">
        <v>21</v>
      </c>
      <c r="Q11342" s="13" t="s">
        <v>97</v>
      </c>
      <c r="R11342" s="13" t="s">
        <v>98</v>
      </c>
      <c r="S11342" s="13" t="s">
        <v>196</v>
      </c>
      <c r="T11342">
        <v>3</v>
      </c>
      <c r="U11342">
        <v>2</v>
      </c>
      <c r="V11342">
        <v>1</v>
      </c>
      <c r="W11342" s="13" t="s">
        <v>101</v>
      </c>
      <c r="X11342">
        <v>0.45</v>
      </c>
    </row>
    <row r="11343" spans="1:24" x14ac:dyDescent="0.3">
      <c r="A11343">
        <v>11341</v>
      </c>
      <c r="B11343" t="s">
        <v>217</v>
      </c>
      <c r="C11343" t="s">
        <v>218</v>
      </c>
      <c r="D11343">
        <v>22.478162000000001</v>
      </c>
      <c r="E11343">
        <v>88.392796000000004</v>
      </c>
      <c r="F11343" s="18">
        <v>44971</v>
      </c>
      <c r="G11343" s="19">
        <v>0.45833333333333298</v>
      </c>
      <c r="H11343">
        <v>11</v>
      </c>
      <c r="I11343" s="13" t="s">
        <v>215</v>
      </c>
      <c r="J11343">
        <v>0</v>
      </c>
      <c r="K11343" s="13" t="s">
        <v>214</v>
      </c>
      <c r="L11343">
        <v>2</v>
      </c>
      <c r="M11343">
        <v>0</v>
      </c>
      <c r="N11343" s="13" t="s">
        <v>192</v>
      </c>
      <c r="O11343" s="13" t="s">
        <v>97</v>
      </c>
      <c r="P11343">
        <v>31</v>
      </c>
      <c r="Q11343" s="13" t="s">
        <v>195</v>
      </c>
      <c r="R11343" s="13" t="s">
        <v>213</v>
      </c>
      <c r="S11343" s="13" t="s">
        <v>196</v>
      </c>
      <c r="T11343">
        <v>5</v>
      </c>
      <c r="U11343">
        <v>3</v>
      </c>
      <c r="V11343">
        <v>0</v>
      </c>
      <c r="W11343" s="13" t="s">
        <v>101</v>
      </c>
      <c r="X11343">
        <v>0.1</v>
      </c>
    </row>
    <row r="11344" spans="1:24" x14ac:dyDescent="0.3">
      <c r="A11344">
        <v>11342</v>
      </c>
      <c r="B11344" t="s">
        <v>79</v>
      </c>
      <c r="C11344" t="s">
        <v>80</v>
      </c>
      <c r="D11344">
        <v>18.678326999999999</v>
      </c>
      <c r="E11344">
        <v>73.772048999999996</v>
      </c>
      <c r="F11344" s="18">
        <v>45560</v>
      </c>
      <c r="G11344" s="19">
        <v>0.16666666666666699</v>
      </c>
      <c r="H11344">
        <v>4</v>
      </c>
      <c r="I11344" s="13" t="s">
        <v>194</v>
      </c>
      <c r="J11344">
        <v>0</v>
      </c>
      <c r="K11344" s="13" t="s">
        <v>92</v>
      </c>
      <c r="L11344">
        <v>4</v>
      </c>
      <c r="M11344">
        <v>0</v>
      </c>
      <c r="N11344" s="13" t="s">
        <v>192</v>
      </c>
      <c r="O11344" s="13" t="s">
        <v>97</v>
      </c>
      <c r="P11344">
        <v>36</v>
      </c>
      <c r="Q11344" s="13" t="s">
        <v>95</v>
      </c>
      <c r="R11344" s="13" t="s">
        <v>199</v>
      </c>
      <c r="S11344" s="13" t="s">
        <v>196</v>
      </c>
      <c r="T11344">
        <v>2</v>
      </c>
      <c r="U11344">
        <v>0</v>
      </c>
      <c r="V11344">
        <v>0</v>
      </c>
      <c r="W11344" s="13" t="s">
        <v>101</v>
      </c>
      <c r="X11344">
        <v>0.1</v>
      </c>
    </row>
    <row r="11345" spans="1:24" x14ac:dyDescent="0.3">
      <c r="A11345">
        <v>11343</v>
      </c>
      <c r="B11345" t="s">
        <v>79</v>
      </c>
      <c r="C11345" t="s">
        <v>80</v>
      </c>
      <c r="D11345">
        <v>18.461887000000001</v>
      </c>
      <c r="E11345">
        <v>73.839873999999995</v>
      </c>
      <c r="F11345" s="18">
        <v>45227</v>
      </c>
      <c r="G11345" s="19">
        <v>0.75</v>
      </c>
      <c r="H11345">
        <v>18</v>
      </c>
      <c r="I11345" s="13" t="s">
        <v>219</v>
      </c>
      <c r="J11345">
        <v>1</v>
      </c>
      <c r="K11345" s="13" t="s">
        <v>191</v>
      </c>
      <c r="L11345">
        <v>2</v>
      </c>
      <c r="M11345">
        <v>1</v>
      </c>
      <c r="N11345" s="13" t="s">
        <v>212</v>
      </c>
      <c r="O11345" s="13" t="s">
        <v>95</v>
      </c>
      <c r="P11345">
        <v>20</v>
      </c>
      <c r="Q11345" s="13" t="s">
        <v>195</v>
      </c>
      <c r="R11345" s="13" t="s">
        <v>205</v>
      </c>
      <c r="S11345" s="13" t="s">
        <v>196</v>
      </c>
      <c r="T11345">
        <v>5</v>
      </c>
      <c r="U11345">
        <v>4</v>
      </c>
      <c r="V11345">
        <v>1</v>
      </c>
      <c r="W11345" s="13" t="s">
        <v>101</v>
      </c>
      <c r="X11345">
        <v>0.6</v>
      </c>
    </row>
    <row r="11346" spans="1:24" x14ac:dyDescent="0.3">
      <c r="A11346">
        <v>11344</v>
      </c>
      <c r="B11346" t="s">
        <v>200</v>
      </c>
      <c r="C11346" t="s">
        <v>201</v>
      </c>
      <c r="D11346">
        <v>13.188021000000001</v>
      </c>
      <c r="E11346">
        <v>80.110034999999996</v>
      </c>
      <c r="F11346" s="18">
        <v>45054</v>
      </c>
      <c r="G11346" s="19">
        <v>0.41666666666666702</v>
      </c>
      <c r="H11346">
        <v>10</v>
      </c>
      <c r="I11346" s="13" t="s">
        <v>204</v>
      </c>
      <c r="J11346">
        <v>0</v>
      </c>
      <c r="K11346" s="13" t="s">
        <v>92</v>
      </c>
      <c r="L11346">
        <v>6</v>
      </c>
      <c r="M11346">
        <v>0</v>
      </c>
      <c r="N11346" s="13" t="s">
        <v>94</v>
      </c>
      <c r="O11346" s="13" t="s">
        <v>95</v>
      </c>
      <c r="P11346">
        <v>27</v>
      </c>
      <c r="Q11346" s="13" t="s">
        <v>97</v>
      </c>
      <c r="R11346" s="13" t="s">
        <v>205</v>
      </c>
      <c r="S11346" s="13" t="s">
        <v>193</v>
      </c>
      <c r="T11346">
        <v>1</v>
      </c>
      <c r="U11346">
        <v>1</v>
      </c>
      <c r="V11346">
        <v>1</v>
      </c>
      <c r="W11346" s="13" t="s">
        <v>101</v>
      </c>
      <c r="X11346">
        <v>0.8</v>
      </c>
    </row>
    <row r="11347" spans="1:24" x14ac:dyDescent="0.3">
      <c r="A11347">
        <v>11345</v>
      </c>
      <c r="B11347" t="s">
        <v>190</v>
      </c>
      <c r="C11347" t="s">
        <v>80</v>
      </c>
      <c r="D11347">
        <v>19.145351000000002</v>
      </c>
      <c r="E11347">
        <v>72.872337999999999</v>
      </c>
      <c r="F11347" s="18">
        <v>45076</v>
      </c>
      <c r="G11347" s="19">
        <v>0.375</v>
      </c>
      <c r="H11347">
        <v>9</v>
      </c>
      <c r="I11347" s="13" t="s">
        <v>215</v>
      </c>
      <c r="J11347">
        <v>0</v>
      </c>
      <c r="K11347" s="13" t="s">
        <v>214</v>
      </c>
      <c r="L11347">
        <v>1</v>
      </c>
      <c r="M11347">
        <v>0</v>
      </c>
      <c r="N11347" s="13" t="s">
        <v>212</v>
      </c>
      <c r="O11347" s="13" t="s">
        <v>195</v>
      </c>
      <c r="P11347">
        <v>23</v>
      </c>
      <c r="Q11347" s="13" t="s">
        <v>95</v>
      </c>
      <c r="R11347" s="13" t="s">
        <v>199</v>
      </c>
      <c r="S11347" s="13" t="s">
        <v>193</v>
      </c>
      <c r="T11347">
        <v>5</v>
      </c>
      <c r="U11347">
        <v>5</v>
      </c>
      <c r="V11347">
        <v>1</v>
      </c>
      <c r="W11347" s="13" t="s">
        <v>101</v>
      </c>
      <c r="X11347">
        <v>0.4</v>
      </c>
    </row>
    <row r="11348" spans="1:24" x14ac:dyDescent="0.3">
      <c r="A11348">
        <v>11346</v>
      </c>
      <c r="B11348" t="s">
        <v>209</v>
      </c>
      <c r="C11348" t="s">
        <v>210</v>
      </c>
      <c r="D11348">
        <v>17.399059999999999</v>
      </c>
      <c r="E11348">
        <v>78.534531000000001</v>
      </c>
      <c r="F11348" s="18">
        <v>45307</v>
      </c>
      <c r="G11348" s="19">
        <v>0.91666666666666696</v>
      </c>
      <c r="H11348">
        <v>22</v>
      </c>
      <c r="I11348" s="13" t="s">
        <v>215</v>
      </c>
      <c r="J11348">
        <v>0</v>
      </c>
      <c r="K11348" s="13" t="s">
        <v>92</v>
      </c>
      <c r="L11348">
        <v>6</v>
      </c>
      <c r="M11348">
        <v>1</v>
      </c>
      <c r="N11348" s="13" t="s">
        <v>192</v>
      </c>
      <c r="O11348" s="13" t="s">
        <v>97</v>
      </c>
      <c r="P11348">
        <v>33</v>
      </c>
      <c r="Q11348" s="13" t="s">
        <v>95</v>
      </c>
      <c r="R11348" s="13" t="s">
        <v>208</v>
      </c>
      <c r="S11348" s="13" t="s">
        <v>196</v>
      </c>
      <c r="T11348">
        <v>2</v>
      </c>
      <c r="U11348">
        <v>0</v>
      </c>
      <c r="V11348">
        <v>0</v>
      </c>
      <c r="W11348" s="13" t="s">
        <v>101</v>
      </c>
      <c r="X11348">
        <v>0.1</v>
      </c>
    </row>
    <row r="11349" spans="1:24" x14ac:dyDescent="0.3">
      <c r="A11349">
        <v>11347</v>
      </c>
      <c r="B11349" t="s">
        <v>197</v>
      </c>
      <c r="C11349" t="s">
        <v>198</v>
      </c>
      <c r="D11349">
        <v>30.674299999999999</v>
      </c>
      <c r="E11349">
        <v>76.747416999999999</v>
      </c>
      <c r="F11349" s="18">
        <v>44847</v>
      </c>
      <c r="G11349" s="19">
        <v>0.375</v>
      </c>
      <c r="H11349">
        <v>9</v>
      </c>
      <c r="I11349" s="13" t="s">
        <v>202</v>
      </c>
      <c r="J11349">
        <v>0</v>
      </c>
      <c r="K11349" s="13" t="s">
        <v>92</v>
      </c>
      <c r="L11349">
        <v>4</v>
      </c>
      <c r="M11349">
        <v>0</v>
      </c>
      <c r="N11349" s="13" t="s">
        <v>94</v>
      </c>
      <c r="O11349" s="13" t="s">
        <v>95</v>
      </c>
      <c r="P11349">
        <v>32</v>
      </c>
      <c r="Q11349" s="13" t="s">
        <v>195</v>
      </c>
      <c r="R11349" s="13" t="s">
        <v>205</v>
      </c>
      <c r="S11349" s="13" t="s">
        <v>193</v>
      </c>
      <c r="T11349">
        <v>2</v>
      </c>
      <c r="U11349">
        <v>0</v>
      </c>
      <c r="V11349">
        <v>1</v>
      </c>
      <c r="W11349" s="13" t="s">
        <v>101</v>
      </c>
      <c r="X11349">
        <v>0.6</v>
      </c>
    </row>
    <row r="11350" spans="1:24" x14ac:dyDescent="0.3">
      <c r="A11350">
        <v>11348</v>
      </c>
      <c r="B11350" t="s">
        <v>206</v>
      </c>
      <c r="C11350" t="s">
        <v>207</v>
      </c>
      <c r="D11350">
        <v>13.024746</v>
      </c>
      <c r="E11350">
        <v>77.670788999999999</v>
      </c>
      <c r="F11350" s="18">
        <v>45645</v>
      </c>
      <c r="G11350" s="19">
        <v>0.5</v>
      </c>
      <c r="H11350">
        <v>12</v>
      </c>
      <c r="I11350" s="13" t="s">
        <v>202</v>
      </c>
      <c r="J11350">
        <v>0</v>
      </c>
      <c r="K11350" s="13" t="s">
        <v>92</v>
      </c>
      <c r="L11350">
        <v>5</v>
      </c>
      <c r="M11350">
        <v>0</v>
      </c>
      <c r="N11350" s="13" t="s">
        <v>212</v>
      </c>
      <c r="O11350" s="13" t="s">
        <v>95</v>
      </c>
      <c r="P11350">
        <v>20</v>
      </c>
      <c r="Q11350" s="13" t="s">
        <v>95</v>
      </c>
      <c r="R11350" s="13" t="s">
        <v>205</v>
      </c>
      <c r="S11350" s="13" t="s">
        <v>99</v>
      </c>
      <c r="T11350">
        <v>5</v>
      </c>
      <c r="U11350">
        <v>5</v>
      </c>
      <c r="V11350">
        <v>0</v>
      </c>
      <c r="W11350" s="13" t="s">
        <v>101</v>
      </c>
      <c r="X11350">
        <v>0.65</v>
      </c>
    </row>
    <row r="11351" spans="1:24" x14ac:dyDescent="0.3">
      <c r="A11351">
        <v>11349</v>
      </c>
      <c r="B11351" t="s">
        <v>209</v>
      </c>
      <c r="C11351" t="s">
        <v>210</v>
      </c>
      <c r="D11351">
        <v>17.217244999999998</v>
      </c>
      <c r="E11351">
        <v>78.236112000000006</v>
      </c>
      <c r="F11351" s="18">
        <v>44881</v>
      </c>
      <c r="G11351" s="19">
        <v>0.54166666666666696</v>
      </c>
      <c r="H11351">
        <v>13</v>
      </c>
      <c r="I11351" s="13" t="s">
        <v>194</v>
      </c>
      <c r="J11351">
        <v>0</v>
      </c>
      <c r="K11351" s="13" t="s">
        <v>214</v>
      </c>
      <c r="L11351">
        <v>3</v>
      </c>
      <c r="M11351">
        <v>1</v>
      </c>
      <c r="N11351" s="13" t="s">
        <v>94</v>
      </c>
      <c r="O11351" s="13" t="s">
        <v>95</v>
      </c>
      <c r="P11351">
        <v>20</v>
      </c>
      <c r="Q11351" s="13" t="s">
        <v>95</v>
      </c>
      <c r="R11351" s="13" t="s">
        <v>213</v>
      </c>
      <c r="S11351" s="13" t="s">
        <v>193</v>
      </c>
      <c r="T11351">
        <v>3</v>
      </c>
      <c r="U11351">
        <v>0</v>
      </c>
      <c r="V11351">
        <v>0</v>
      </c>
      <c r="W11351" s="13" t="s">
        <v>101</v>
      </c>
      <c r="X11351">
        <v>0.45</v>
      </c>
    </row>
    <row r="11352" spans="1:24" x14ac:dyDescent="0.3">
      <c r="A11352">
        <v>11350</v>
      </c>
      <c r="B11352" t="s">
        <v>217</v>
      </c>
      <c r="C11352" t="s">
        <v>218</v>
      </c>
      <c r="D11352">
        <v>22.575958</v>
      </c>
      <c r="E11352">
        <v>88.451173999999995</v>
      </c>
      <c r="F11352" s="18">
        <v>45023</v>
      </c>
      <c r="G11352" s="19">
        <v>8.3333333333333301E-2</v>
      </c>
      <c r="H11352">
        <v>2</v>
      </c>
      <c r="I11352" s="13" t="s">
        <v>211</v>
      </c>
      <c r="J11352">
        <v>0</v>
      </c>
      <c r="K11352" s="13" t="s">
        <v>92</v>
      </c>
      <c r="L11352">
        <v>6</v>
      </c>
      <c r="M11352">
        <v>0</v>
      </c>
      <c r="N11352" s="13" t="s">
        <v>212</v>
      </c>
      <c r="O11352" s="13" t="s">
        <v>195</v>
      </c>
      <c r="P11352">
        <v>37</v>
      </c>
      <c r="Q11352" s="13" t="s">
        <v>95</v>
      </c>
      <c r="R11352" s="13" t="s">
        <v>199</v>
      </c>
      <c r="S11352" s="13" t="s">
        <v>196</v>
      </c>
      <c r="T11352">
        <v>5</v>
      </c>
      <c r="U11352">
        <v>3</v>
      </c>
      <c r="V11352">
        <v>0</v>
      </c>
      <c r="W11352" s="13" t="s">
        <v>101</v>
      </c>
      <c r="X11352">
        <v>0.25</v>
      </c>
    </row>
    <row r="11353" spans="1:24" x14ac:dyDescent="0.3">
      <c r="A11353">
        <v>11351</v>
      </c>
      <c r="B11353" t="s">
        <v>200</v>
      </c>
      <c r="C11353" t="s">
        <v>201</v>
      </c>
      <c r="D11353">
        <v>13.068598</v>
      </c>
      <c r="E11353">
        <v>80.292771999999999</v>
      </c>
      <c r="F11353" s="18">
        <v>45455</v>
      </c>
      <c r="G11353" s="19">
        <v>0</v>
      </c>
      <c r="H11353">
        <v>0</v>
      </c>
      <c r="I11353" s="13" t="s">
        <v>194</v>
      </c>
      <c r="J11353">
        <v>0</v>
      </c>
      <c r="K11353" s="13" t="s">
        <v>214</v>
      </c>
      <c r="L11353">
        <v>4</v>
      </c>
      <c r="M11353">
        <v>0</v>
      </c>
      <c r="N11353" s="13" t="s">
        <v>94</v>
      </c>
      <c r="O11353" s="13" t="s">
        <v>95</v>
      </c>
      <c r="P11353">
        <v>39</v>
      </c>
      <c r="Q11353" s="13" t="s">
        <v>95</v>
      </c>
      <c r="R11353" s="13" t="s">
        <v>199</v>
      </c>
      <c r="S11353" s="13" t="s">
        <v>196</v>
      </c>
      <c r="T11353">
        <v>3</v>
      </c>
      <c r="U11353">
        <v>2</v>
      </c>
      <c r="V11353">
        <v>0</v>
      </c>
      <c r="W11353" s="13" t="s">
        <v>101</v>
      </c>
      <c r="X11353">
        <v>0.45</v>
      </c>
    </row>
    <row r="11354" spans="1:24" x14ac:dyDescent="0.3">
      <c r="A11354">
        <v>11352</v>
      </c>
      <c r="B11354" t="s">
        <v>206</v>
      </c>
      <c r="C11354" t="s">
        <v>207</v>
      </c>
      <c r="D11354">
        <v>13.085591000000001</v>
      </c>
      <c r="E11354">
        <v>77.757694000000001</v>
      </c>
      <c r="F11354" s="18">
        <v>45477</v>
      </c>
      <c r="G11354" s="19">
        <v>0.41666666666666702</v>
      </c>
      <c r="H11354">
        <v>10</v>
      </c>
      <c r="I11354" s="13" t="s">
        <v>202</v>
      </c>
      <c r="J11354">
        <v>0</v>
      </c>
      <c r="K11354" s="13" t="s">
        <v>92</v>
      </c>
      <c r="L11354">
        <v>1</v>
      </c>
      <c r="M11354">
        <v>0</v>
      </c>
      <c r="N11354" s="13" t="s">
        <v>212</v>
      </c>
      <c r="O11354" s="13" t="s">
        <v>195</v>
      </c>
      <c r="P11354">
        <v>20</v>
      </c>
      <c r="Q11354" s="13" t="s">
        <v>195</v>
      </c>
      <c r="R11354" s="13" t="s">
        <v>213</v>
      </c>
      <c r="S11354" s="13" t="s">
        <v>99</v>
      </c>
      <c r="T11354">
        <v>3</v>
      </c>
      <c r="U11354">
        <v>3</v>
      </c>
      <c r="V11354">
        <v>1</v>
      </c>
      <c r="W11354" s="13" t="s">
        <v>101</v>
      </c>
      <c r="X11354">
        <v>0.6</v>
      </c>
    </row>
    <row r="11355" spans="1:24" x14ac:dyDescent="0.3">
      <c r="A11355">
        <v>11353</v>
      </c>
      <c r="B11355" t="s">
        <v>203</v>
      </c>
      <c r="C11355" t="s">
        <v>203</v>
      </c>
      <c r="D11355">
        <v>28.693356000000001</v>
      </c>
      <c r="E11355">
        <v>77.097463000000005</v>
      </c>
      <c r="F11355" s="18">
        <v>44620</v>
      </c>
      <c r="G11355" s="19">
        <v>0.25</v>
      </c>
      <c r="H11355">
        <v>6</v>
      </c>
      <c r="I11355" s="13" t="s">
        <v>204</v>
      </c>
      <c r="J11355">
        <v>0</v>
      </c>
      <c r="K11355" s="13" t="s">
        <v>214</v>
      </c>
      <c r="L11355">
        <v>5</v>
      </c>
      <c r="M11355">
        <v>0</v>
      </c>
      <c r="N11355" s="13" t="s">
        <v>94</v>
      </c>
      <c r="O11355" s="13" t="s">
        <v>95</v>
      </c>
      <c r="P11355">
        <v>15</v>
      </c>
      <c r="Q11355" s="13" t="s">
        <v>95</v>
      </c>
      <c r="R11355" s="13" t="s">
        <v>98</v>
      </c>
      <c r="S11355" s="13" t="s">
        <v>99</v>
      </c>
      <c r="T11355">
        <v>2</v>
      </c>
      <c r="U11355">
        <v>2</v>
      </c>
      <c r="V11355">
        <v>0</v>
      </c>
      <c r="W11355" s="13" t="s">
        <v>101</v>
      </c>
      <c r="X11355">
        <v>0.65</v>
      </c>
    </row>
    <row r="11356" spans="1:24" x14ac:dyDescent="0.3">
      <c r="A11356">
        <v>11354</v>
      </c>
      <c r="B11356" t="s">
        <v>200</v>
      </c>
      <c r="C11356" t="s">
        <v>201</v>
      </c>
      <c r="D11356">
        <v>12.811462000000001</v>
      </c>
      <c r="E11356">
        <v>80.146028000000001</v>
      </c>
      <c r="F11356" s="18">
        <v>44806</v>
      </c>
      <c r="G11356" s="19">
        <v>0.75</v>
      </c>
      <c r="H11356">
        <v>18</v>
      </c>
      <c r="I11356" s="13" t="s">
        <v>211</v>
      </c>
      <c r="J11356">
        <v>0</v>
      </c>
      <c r="K11356" s="13" t="s">
        <v>191</v>
      </c>
      <c r="L11356">
        <v>2</v>
      </c>
      <c r="M11356">
        <v>1</v>
      </c>
      <c r="N11356" s="13" t="s">
        <v>94</v>
      </c>
      <c r="O11356" s="13" t="s">
        <v>95</v>
      </c>
      <c r="P11356">
        <v>22</v>
      </c>
      <c r="Q11356" s="13" t="s">
        <v>97</v>
      </c>
      <c r="R11356" s="13" t="s">
        <v>205</v>
      </c>
      <c r="S11356" s="13" t="s">
        <v>99</v>
      </c>
      <c r="T11356">
        <v>3</v>
      </c>
      <c r="U11356">
        <v>3</v>
      </c>
      <c r="V11356">
        <v>1</v>
      </c>
      <c r="W11356" s="13" t="s">
        <v>101</v>
      </c>
      <c r="X11356">
        <v>1</v>
      </c>
    </row>
    <row r="11357" spans="1:24" x14ac:dyDescent="0.3">
      <c r="A11357">
        <v>11355</v>
      </c>
      <c r="B11357" t="s">
        <v>200</v>
      </c>
      <c r="C11357" t="s">
        <v>201</v>
      </c>
      <c r="D11357">
        <v>12.863292</v>
      </c>
      <c r="E11357">
        <v>80.274625</v>
      </c>
      <c r="F11357" s="18">
        <v>45487</v>
      </c>
      <c r="G11357" s="19">
        <v>0.875</v>
      </c>
      <c r="H11357">
        <v>21</v>
      </c>
      <c r="I11357" s="13" t="s">
        <v>89</v>
      </c>
      <c r="J11357">
        <v>1</v>
      </c>
      <c r="K11357" s="13" t="s">
        <v>214</v>
      </c>
      <c r="L11357">
        <v>5</v>
      </c>
      <c r="M11357">
        <v>1</v>
      </c>
      <c r="N11357" s="13" t="s">
        <v>212</v>
      </c>
      <c r="O11357" s="13" t="s">
        <v>195</v>
      </c>
      <c r="P11357">
        <v>23</v>
      </c>
      <c r="Q11357" s="13" t="s">
        <v>95</v>
      </c>
      <c r="R11357" s="13" t="s">
        <v>199</v>
      </c>
      <c r="S11357" s="13" t="s">
        <v>193</v>
      </c>
      <c r="T11357">
        <v>5</v>
      </c>
      <c r="U11357">
        <v>2</v>
      </c>
      <c r="V11357">
        <v>0</v>
      </c>
      <c r="W11357" s="13" t="s">
        <v>101</v>
      </c>
      <c r="X11357">
        <v>0.25</v>
      </c>
    </row>
    <row r="11358" spans="1:24" x14ac:dyDescent="0.3">
      <c r="A11358">
        <v>11356</v>
      </c>
      <c r="B11358" t="s">
        <v>217</v>
      </c>
      <c r="C11358" t="s">
        <v>218</v>
      </c>
      <c r="D11358">
        <v>22.641324000000001</v>
      </c>
      <c r="E11358">
        <v>88.431297000000001</v>
      </c>
      <c r="F11358" s="18">
        <v>44977</v>
      </c>
      <c r="G11358" s="19">
        <v>4.1666666666666699E-2</v>
      </c>
      <c r="H11358">
        <v>1</v>
      </c>
      <c r="I11358" s="13" t="s">
        <v>204</v>
      </c>
      <c r="J11358">
        <v>0</v>
      </c>
      <c r="K11358" s="13" t="s">
        <v>92</v>
      </c>
      <c r="L11358">
        <v>5</v>
      </c>
      <c r="M11358">
        <v>1</v>
      </c>
      <c r="N11358" s="13" t="s">
        <v>192</v>
      </c>
      <c r="O11358" s="13" t="s">
        <v>97</v>
      </c>
      <c r="P11358">
        <v>32</v>
      </c>
      <c r="Q11358" s="13" t="s">
        <v>195</v>
      </c>
      <c r="R11358" s="13" t="s">
        <v>98</v>
      </c>
      <c r="S11358" s="13" t="s">
        <v>193</v>
      </c>
      <c r="T11358">
        <v>3</v>
      </c>
      <c r="U11358">
        <v>0</v>
      </c>
      <c r="V11358">
        <v>0</v>
      </c>
      <c r="W11358" s="13" t="s">
        <v>101</v>
      </c>
      <c r="X11358">
        <v>0.1</v>
      </c>
    </row>
    <row r="11359" spans="1:24" x14ac:dyDescent="0.3">
      <c r="A11359">
        <v>11357</v>
      </c>
      <c r="B11359" t="s">
        <v>209</v>
      </c>
      <c r="C11359" t="s">
        <v>210</v>
      </c>
      <c r="D11359">
        <v>17.404622</v>
      </c>
      <c r="E11359">
        <v>78.534302999999994</v>
      </c>
      <c r="F11359" s="18">
        <v>44813</v>
      </c>
      <c r="G11359" s="19">
        <v>0.54166666666666696</v>
      </c>
      <c r="H11359">
        <v>13</v>
      </c>
      <c r="I11359" s="13" t="s">
        <v>211</v>
      </c>
      <c r="J11359">
        <v>0</v>
      </c>
      <c r="K11359" s="13" t="s">
        <v>191</v>
      </c>
      <c r="L11359">
        <v>4</v>
      </c>
      <c r="M11359">
        <v>0</v>
      </c>
      <c r="N11359" s="13" t="s">
        <v>94</v>
      </c>
      <c r="O11359" s="13" t="s">
        <v>95</v>
      </c>
      <c r="P11359">
        <v>21</v>
      </c>
      <c r="Q11359" s="13" t="s">
        <v>195</v>
      </c>
      <c r="R11359" s="13" t="s">
        <v>98</v>
      </c>
      <c r="S11359" s="13" t="s">
        <v>196</v>
      </c>
      <c r="T11359">
        <v>5</v>
      </c>
      <c r="U11359">
        <v>2</v>
      </c>
      <c r="V11359">
        <v>0</v>
      </c>
      <c r="W11359" s="13" t="s">
        <v>101</v>
      </c>
      <c r="X11359">
        <v>0.45</v>
      </c>
    </row>
    <row r="11360" spans="1:24" x14ac:dyDescent="0.3">
      <c r="A11360">
        <v>11358</v>
      </c>
      <c r="B11360" t="s">
        <v>197</v>
      </c>
      <c r="C11360" t="s">
        <v>198</v>
      </c>
      <c r="D11360">
        <v>30.772390000000001</v>
      </c>
      <c r="E11360">
        <v>76.882711999999998</v>
      </c>
      <c r="F11360" s="18">
        <v>45458</v>
      </c>
      <c r="G11360" s="19">
        <v>0.375</v>
      </c>
      <c r="H11360">
        <v>9</v>
      </c>
      <c r="I11360" s="13" t="s">
        <v>219</v>
      </c>
      <c r="J11360">
        <v>1</v>
      </c>
      <c r="K11360" s="13" t="s">
        <v>191</v>
      </c>
      <c r="L11360">
        <v>6</v>
      </c>
      <c r="M11360">
        <v>1</v>
      </c>
      <c r="N11360" s="13" t="s">
        <v>192</v>
      </c>
      <c r="O11360" s="13" t="s">
        <v>97</v>
      </c>
      <c r="P11360">
        <v>38</v>
      </c>
      <c r="Q11360" s="13" t="s">
        <v>195</v>
      </c>
      <c r="R11360" s="13" t="s">
        <v>213</v>
      </c>
      <c r="S11360" s="13" t="s">
        <v>193</v>
      </c>
      <c r="T11360">
        <v>3</v>
      </c>
      <c r="U11360">
        <v>0</v>
      </c>
      <c r="V11360">
        <v>1</v>
      </c>
      <c r="W11360" s="13" t="s">
        <v>101</v>
      </c>
      <c r="X11360">
        <v>0.25</v>
      </c>
    </row>
    <row r="11361" spans="1:24" x14ac:dyDescent="0.3">
      <c r="A11361">
        <v>11359</v>
      </c>
      <c r="B11361" t="s">
        <v>203</v>
      </c>
      <c r="C11361" t="s">
        <v>203</v>
      </c>
      <c r="D11361">
        <v>28.696238000000001</v>
      </c>
      <c r="E11361">
        <v>76.886758999999998</v>
      </c>
      <c r="F11361" s="18">
        <v>45622</v>
      </c>
      <c r="G11361" s="19">
        <v>0.33333333333333298</v>
      </c>
      <c r="H11361">
        <v>8</v>
      </c>
      <c r="I11361" s="13" t="s">
        <v>215</v>
      </c>
      <c r="J11361">
        <v>0</v>
      </c>
      <c r="K11361" s="13" t="s">
        <v>214</v>
      </c>
      <c r="L11361">
        <v>1</v>
      </c>
      <c r="M11361">
        <v>0</v>
      </c>
      <c r="N11361" s="13" t="s">
        <v>192</v>
      </c>
      <c r="O11361" s="13" t="s">
        <v>97</v>
      </c>
      <c r="P11361">
        <v>38</v>
      </c>
      <c r="Q11361" s="13" t="s">
        <v>97</v>
      </c>
      <c r="R11361" s="13" t="s">
        <v>199</v>
      </c>
      <c r="S11361" s="13" t="s">
        <v>196</v>
      </c>
      <c r="T11361">
        <v>5</v>
      </c>
      <c r="U11361">
        <v>1</v>
      </c>
      <c r="V11361">
        <v>1</v>
      </c>
      <c r="W11361" s="13" t="s">
        <v>101</v>
      </c>
      <c r="X11361">
        <v>0.45</v>
      </c>
    </row>
    <row r="11362" spans="1:24" x14ac:dyDescent="0.3">
      <c r="A11362">
        <v>11360</v>
      </c>
      <c r="B11362" t="s">
        <v>200</v>
      </c>
      <c r="C11362" t="s">
        <v>201</v>
      </c>
      <c r="D11362">
        <v>12.976540999999999</v>
      </c>
      <c r="E11362">
        <v>80.190504000000004</v>
      </c>
      <c r="F11362" s="18">
        <v>44588</v>
      </c>
      <c r="G11362" s="19">
        <v>0.29166666666666702</v>
      </c>
      <c r="H11362">
        <v>7</v>
      </c>
      <c r="I11362" s="13" t="s">
        <v>202</v>
      </c>
      <c r="J11362">
        <v>0</v>
      </c>
      <c r="K11362" s="13" t="s">
        <v>92</v>
      </c>
      <c r="L11362">
        <v>2</v>
      </c>
      <c r="M11362">
        <v>0</v>
      </c>
      <c r="N11362" s="13" t="s">
        <v>94</v>
      </c>
      <c r="O11362" s="13" t="s">
        <v>95</v>
      </c>
      <c r="P11362">
        <v>27</v>
      </c>
      <c r="Q11362" s="13" t="s">
        <v>97</v>
      </c>
      <c r="R11362" s="13" t="s">
        <v>205</v>
      </c>
      <c r="S11362" s="13" t="s">
        <v>196</v>
      </c>
      <c r="T11362">
        <v>1</v>
      </c>
      <c r="U11362">
        <v>1</v>
      </c>
      <c r="V11362">
        <v>0</v>
      </c>
      <c r="W11362" s="13" t="s">
        <v>101</v>
      </c>
      <c r="X11362">
        <v>0.65</v>
      </c>
    </row>
    <row r="11363" spans="1:24" x14ac:dyDescent="0.3">
      <c r="A11363">
        <v>11361</v>
      </c>
      <c r="B11363" t="s">
        <v>197</v>
      </c>
      <c r="C11363" t="s">
        <v>198</v>
      </c>
      <c r="D11363">
        <v>30.71942</v>
      </c>
      <c r="E11363">
        <v>76.814312999999999</v>
      </c>
      <c r="F11363" s="18">
        <v>44578</v>
      </c>
      <c r="G11363" s="19">
        <v>0.41666666666666702</v>
      </c>
      <c r="H11363">
        <v>10</v>
      </c>
      <c r="I11363" s="13" t="s">
        <v>204</v>
      </c>
      <c r="J11363">
        <v>0</v>
      </c>
      <c r="K11363" s="13" t="s">
        <v>214</v>
      </c>
      <c r="L11363">
        <v>2</v>
      </c>
      <c r="M11363">
        <v>1</v>
      </c>
      <c r="N11363" s="13" t="s">
        <v>94</v>
      </c>
      <c r="O11363" s="13" t="s">
        <v>95</v>
      </c>
      <c r="P11363">
        <v>29</v>
      </c>
      <c r="Q11363" s="13" t="s">
        <v>97</v>
      </c>
      <c r="R11363" s="13" t="s">
        <v>213</v>
      </c>
      <c r="S11363" s="13" t="s">
        <v>193</v>
      </c>
      <c r="T11363">
        <v>1</v>
      </c>
      <c r="U11363">
        <v>0</v>
      </c>
      <c r="V11363">
        <v>1</v>
      </c>
      <c r="W11363" s="13" t="s">
        <v>101</v>
      </c>
      <c r="X11363">
        <v>0.8</v>
      </c>
    </row>
    <row r="11364" spans="1:24" x14ac:dyDescent="0.3">
      <c r="A11364">
        <v>11362</v>
      </c>
      <c r="B11364" t="s">
        <v>217</v>
      </c>
      <c r="C11364" t="s">
        <v>218</v>
      </c>
      <c r="D11364">
        <v>22.412106999999999</v>
      </c>
      <c r="E11364">
        <v>88.279497000000006</v>
      </c>
      <c r="F11364" s="18">
        <v>44724</v>
      </c>
      <c r="G11364" s="19">
        <v>0.54166666666666696</v>
      </c>
      <c r="H11364">
        <v>13</v>
      </c>
      <c r="I11364" s="13" t="s">
        <v>89</v>
      </c>
      <c r="J11364">
        <v>1</v>
      </c>
      <c r="K11364" s="13" t="s">
        <v>92</v>
      </c>
      <c r="L11364">
        <v>6</v>
      </c>
      <c r="M11364">
        <v>0</v>
      </c>
      <c r="N11364" s="13" t="s">
        <v>94</v>
      </c>
      <c r="O11364" s="13" t="s">
        <v>95</v>
      </c>
      <c r="P11364">
        <v>18</v>
      </c>
      <c r="Q11364" s="13" t="s">
        <v>97</v>
      </c>
      <c r="R11364" s="13" t="s">
        <v>208</v>
      </c>
      <c r="S11364" s="13" t="s">
        <v>196</v>
      </c>
      <c r="T11364">
        <v>5</v>
      </c>
      <c r="U11364">
        <v>0</v>
      </c>
      <c r="V11364">
        <v>0</v>
      </c>
      <c r="W11364" s="13" t="s">
        <v>101</v>
      </c>
      <c r="X11364">
        <v>0.65</v>
      </c>
    </row>
    <row r="11365" spans="1:24" x14ac:dyDescent="0.3">
      <c r="A11365">
        <v>11363</v>
      </c>
      <c r="B11365" t="s">
        <v>217</v>
      </c>
      <c r="C11365" t="s">
        <v>218</v>
      </c>
      <c r="D11365">
        <v>22.585820999999999</v>
      </c>
      <c r="E11365">
        <v>88.362711000000004</v>
      </c>
      <c r="F11365" s="18">
        <v>45013</v>
      </c>
      <c r="G11365" s="19">
        <v>0.58333333333333304</v>
      </c>
      <c r="H11365">
        <v>14</v>
      </c>
      <c r="I11365" s="13" t="s">
        <v>215</v>
      </c>
      <c r="J11365">
        <v>0</v>
      </c>
      <c r="K11365" s="13" t="s">
        <v>191</v>
      </c>
      <c r="L11365">
        <v>4</v>
      </c>
      <c r="M11365">
        <v>1</v>
      </c>
      <c r="N11365" s="13" t="s">
        <v>192</v>
      </c>
      <c r="O11365" s="13" t="s">
        <v>97</v>
      </c>
      <c r="P11365">
        <v>25</v>
      </c>
      <c r="Q11365" s="13" t="s">
        <v>95</v>
      </c>
      <c r="R11365" s="13" t="s">
        <v>205</v>
      </c>
      <c r="S11365" s="13" t="s">
        <v>196</v>
      </c>
      <c r="T11365">
        <v>2</v>
      </c>
      <c r="U11365">
        <v>2</v>
      </c>
      <c r="V11365">
        <v>0</v>
      </c>
      <c r="W11365" s="13" t="s">
        <v>101</v>
      </c>
      <c r="X11365">
        <v>0.1</v>
      </c>
    </row>
    <row r="11366" spans="1:24" x14ac:dyDescent="0.3">
      <c r="A11366">
        <v>11364</v>
      </c>
      <c r="B11366" t="s">
        <v>217</v>
      </c>
      <c r="C11366" t="s">
        <v>218</v>
      </c>
      <c r="D11366">
        <v>22.505475000000001</v>
      </c>
      <c r="E11366">
        <v>88.330793</v>
      </c>
      <c r="F11366" s="18">
        <v>45630</v>
      </c>
      <c r="G11366" s="19">
        <v>0.5</v>
      </c>
      <c r="H11366">
        <v>12</v>
      </c>
      <c r="I11366" s="13" t="s">
        <v>194</v>
      </c>
      <c r="J11366">
        <v>0</v>
      </c>
      <c r="K11366" s="13" t="s">
        <v>92</v>
      </c>
      <c r="L11366">
        <v>1</v>
      </c>
      <c r="M11366">
        <v>1</v>
      </c>
      <c r="N11366" s="13" t="s">
        <v>94</v>
      </c>
      <c r="O11366" s="13" t="s">
        <v>95</v>
      </c>
      <c r="P11366">
        <v>39</v>
      </c>
      <c r="Q11366" s="13" t="s">
        <v>95</v>
      </c>
      <c r="R11366" s="13" t="s">
        <v>205</v>
      </c>
      <c r="S11366" s="13" t="s">
        <v>193</v>
      </c>
      <c r="T11366">
        <v>1</v>
      </c>
      <c r="U11366">
        <v>1</v>
      </c>
      <c r="V11366">
        <v>0</v>
      </c>
      <c r="W11366" s="13" t="s">
        <v>101</v>
      </c>
      <c r="X11366">
        <v>0.45</v>
      </c>
    </row>
    <row r="11367" spans="1:24" x14ac:dyDescent="0.3">
      <c r="A11367">
        <v>11365</v>
      </c>
      <c r="B11367" t="s">
        <v>203</v>
      </c>
      <c r="C11367" t="s">
        <v>203</v>
      </c>
      <c r="D11367">
        <v>28.769807</v>
      </c>
      <c r="E11367">
        <v>77.141439000000005</v>
      </c>
      <c r="F11367" s="18">
        <v>45550</v>
      </c>
      <c r="G11367" s="19">
        <v>0.20833333333333301</v>
      </c>
      <c r="H11367">
        <v>5</v>
      </c>
      <c r="I11367" s="13" t="s">
        <v>89</v>
      </c>
      <c r="J11367">
        <v>1</v>
      </c>
      <c r="K11367" s="13" t="s">
        <v>92</v>
      </c>
      <c r="L11367">
        <v>6</v>
      </c>
      <c r="M11367">
        <v>0</v>
      </c>
      <c r="N11367" s="13" t="s">
        <v>192</v>
      </c>
      <c r="O11367" s="13" t="s">
        <v>97</v>
      </c>
      <c r="P11367">
        <v>21</v>
      </c>
      <c r="Q11367" s="13" t="s">
        <v>95</v>
      </c>
      <c r="R11367" s="13" t="s">
        <v>213</v>
      </c>
      <c r="S11367" s="13" t="s">
        <v>99</v>
      </c>
      <c r="T11367">
        <v>2</v>
      </c>
      <c r="U11367">
        <v>2</v>
      </c>
      <c r="V11367">
        <v>0</v>
      </c>
      <c r="W11367" s="13" t="s">
        <v>101</v>
      </c>
      <c r="X11367">
        <v>0.3</v>
      </c>
    </row>
    <row r="11368" spans="1:24" x14ac:dyDescent="0.3">
      <c r="A11368">
        <v>11366</v>
      </c>
      <c r="B11368" t="s">
        <v>209</v>
      </c>
      <c r="C11368" t="s">
        <v>210</v>
      </c>
      <c r="D11368">
        <v>17.324081</v>
      </c>
      <c r="E11368">
        <v>78.573141000000007</v>
      </c>
      <c r="F11368" s="18">
        <v>45386</v>
      </c>
      <c r="G11368" s="19">
        <v>0.70833333333333304</v>
      </c>
      <c r="H11368">
        <v>17</v>
      </c>
      <c r="I11368" s="13" t="s">
        <v>202</v>
      </c>
      <c r="J11368">
        <v>0</v>
      </c>
      <c r="K11368" s="13" t="s">
        <v>92</v>
      </c>
      <c r="L11368">
        <v>5</v>
      </c>
      <c r="M11368">
        <v>0</v>
      </c>
      <c r="N11368" s="13" t="s">
        <v>94</v>
      </c>
      <c r="O11368" s="13" t="s">
        <v>95</v>
      </c>
      <c r="P11368">
        <v>21</v>
      </c>
      <c r="Q11368" s="13" t="s">
        <v>97</v>
      </c>
      <c r="R11368" s="13" t="s">
        <v>213</v>
      </c>
      <c r="S11368" s="13" t="s">
        <v>196</v>
      </c>
      <c r="T11368">
        <v>4</v>
      </c>
      <c r="U11368">
        <v>3</v>
      </c>
      <c r="V11368">
        <v>1</v>
      </c>
      <c r="W11368" s="13" t="s">
        <v>101</v>
      </c>
      <c r="X11368">
        <v>0.8</v>
      </c>
    </row>
    <row r="11369" spans="1:24" x14ac:dyDescent="0.3">
      <c r="A11369">
        <v>11367</v>
      </c>
      <c r="B11369" t="s">
        <v>200</v>
      </c>
      <c r="C11369" t="s">
        <v>201</v>
      </c>
      <c r="D11369">
        <v>12.811591999999999</v>
      </c>
      <c r="E11369">
        <v>80.174808999999996</v>
      </c>
      <c r="F11369" s="18">
        <v>45567</v>
      </c>
      <c r="G11369" s="19">
        <v>0.41666666666666702</v>
      </c>
      <c r="H11369">
        <v>10</v>
      </c>
      <c r="I11369" s="13" t="s">
        <v>194</v>
      </c>
      <c r="J11369">
        <v>0</v>
      </c>
      <c r="K11369" s="13" t="s">
        <v>214</v>
      </c>
      <c r="L11369">
        <v>3</v>
      </c>
      <c r="M11369">
        <v>1</v>
      </c>
      <c r="N11369" s="13" t="s">
        <v>192</v>
      </c>
      <c r="O11369" s="13" t="s">
        <v>97</v>
      </c>
      <c r="P11369">
        <v>16</v>
      </c>
      <c r="Q11369" s="13" t="s">
        <v>195</v>
      </c>
      <c r="R11369" s="13" t="s">
        <v>208</v>
      </c>
      <c r="S11369" s="13" t="s">
        <v>99</v>
      </c>
      <c r="T11369">
        <v>3</v>
      </c>
      <c r="U11369">
        <v>3</v>
      </c>
      <c r="V11369">
        <v>1</v>
      </c>
      <c r="W11369" s="13" t="s">
        <v>101</v>
      </c>
      <c r="X11369">
        <v>0.45</v>
      </c>
    </row>
    <row r="11370" spans="1:24" x14ac:dyDescent="0.3">
      <c r="A11370">
        <v>11368</v>
      </c>
      <c r="B11370" t="s">
        <v>206</v>
      </c>
      <c r="C11370" t="s">
        <v>207</v>
      </c>
      <c r="D11370">
        <v>12.858838</v>
      </c>
      <c r="E11370">
        <v>77.587101000000004</v>
      </c>
      <c r="F11370" s="18">
        <v>44645</v>
      </c>
      <c r="G11370" s="19">
        <v>0.54166666666666696</v>
      </c>
      <c r="H11370">
        <v>13</v>
      </c>
      <c r="I11370" s="13" t="s">
        <v>211</v>
      </c>
      <c r="J11370">
        <v>0</v>
      </c>
      <c r="K11370" s="13" t="s">
        <v>214</v>
      </c>
      <c r="L11370">
        <v>5</v>
      </c>
      <c r="M11370">
        <v>1</v>
      </c>
      <c r="N11370" s="13" t="s">
        <v>212</v>
      </c>
      <c r="O11370" s="13" t="s">
        <v>195</v>
      </c>
      <c r="P11370">
        <v>26</v>
      </c>
      <c r="Q11370" s="13" t="s">
        <v>97</v>
      </c>
      <c r="R11370" s="13" t="s">
        <v>213</v>
      </c>
      <c r="S11370" s="13" t="s">
        <v>99</v>
      </c>
      <c r="T11370">
        <v>2</v>
      </c>
      <c r="U11370">
        <v>2</v>
      </c>
      <c r="V11370">
        <v>0</v>
      </c>
      <c r="W11370" s="13" t="s">
        <v>101</v>
      </c>
      <c r="X11370">
        <v>0.65</v>
      </c>
    </row>
    <row r="11371" spans="1:24" x14ac:dyDescent="0.3">
      <c r="A11371">
        <v>11369</v>
      </c>
      <c r="B11371" t="s">
        <v>206</v>
      </c>
      <c r="C11371" t="s">
        <v>207</v>
      </c>
      <c r="D11371">
        <v>13.151937</v>
      </c>
      <c r="E11371">
        <v>77.478643000000005</v>
      </c>
      <c r="F11371" s="18">
        <v>45242</v>
      </c>
      <c r="G11371" s="19">
        <v>0.29166666666666702</v>
      </c>
      <c r="H11371">
        <v>7</v>
      </c>
      <c r="I11371" s="13" t="s">
        <v>89</v>
      </c>
      <c r="J11371">
        <v>1</v>
      </c>
      <c r="K11371" s="13" t="s">
        <v>92</v>
      </c>
      <c r="L11371">
        <v>1</v>
      </c>
      <c r="M11371">
        <v>0</v>
      </c>
      <c r="N11371" s="13" t="s">
        <v>94</v>
      </c>
      <c r="O11371" s="13" t="s">
        <v>95</v>
      </c>
      <c r="P11371">
        <v>16</v>
      </c>
      <c r="Q11371" s="13" t="s">
        <v>195</v>
      </c>
      <c r="R11371" s="13" t="s">
        <v>98</v>
      </c>
      <c r="S11371" s="13" t="s">
        <v>193</v>
      </c>
      <c r="T11371">
        <v>5</v>
      </c>
      <c r="U11371">
        <v>0</v>
      </c>
      <c r="V11371">
        <v>0</v>
      </c>
      <c r="W11371" s="13" t="s">
        <v>220</v>
      </c>
      <c r="X11371">
        <v>0.55000000000000004</v>
      </c>
    </row>
    <row r="11372" spans="1:24" x14ac:dyDescent="0.3">
      <c r="A11372">
        <v>11370</v>
      </c>
      <c r="B11372" t="s">
        <v>203</v>
      </c>
      <c r="C11372" t="s">
        <v>203</v>
      </c>
      <c r="D11372">
        <v>28.601586999999999</v>
      </c>
      <c r="E11372">
        <v>76.959079000000003</v>
      </c>
      <c r="F11372" s="18">
        <v>45368</v>
      </c>
      <c r="G11372" s="19">
        <v>0.16666666666666699</v>
      </c>
      <c r="H11372">
        <v>4</v>
      </c>
      <c r="I11372" s="13" t="s">
        <v>89</v>
      </c>
      <c r="J11372">
        <v>1</v>
      </c>
      <c r="K11372" s="13" t="s">
        <v>191</v>
      </c>
      <c r="L11372">
        <v>5</v>
      </c>
      <c r="M11372">
        <v>1</v>
      </c>
      <c r="N11372" s="13" t="s">
        <v>212</v>
      </c>
      <c r="O11372" s="13" t="s">
        <v>95</v>
      </c>
      <c r="P11372">
        <v>40</v>
      </c>
      <c r="Q11372" s="13" t="s">
        <v>195</v>
      </c>
      <c r="R11372" s="13" t="s">
        <v>208</v>
      </c>
      <c r="S11372" s="13" t="s">
        <v>99</v>
      </c>
      <c r="T11372">
        <v>4</v>
      </c>
      <c r="U11372">
        <v>4</v>
      </c>
      <c r="V11372">
        <v>0</v>
      </c>
      <c r="W11372" s="13" t="s">
        <v>101</v>
      </c>
      <c r="X11372">
        <v>0.65</v>
      </c>
    </row>
    <row r="11373" spans="1:24" x14ac:dyDescent="0.3">
      <c r="A11373">
        <v>11371</v>
      </c>
      <c r="B11373" t="s">
        <v>197</v>
      </c>
      <c r="C11373" t="s">
        <v>198</v>
      </c>
      <c r="D11373">
        <v>30.613952999999999</v>
      </c>
      <c r="E11373">
        <v>76.773589999999999</v>
      </c>
      <c r="F11373" s="18">
        <v>45648</v>
      </c>
      <c r="G11373" s="19">
        <v>0.375</v>
      </c>
      <c r="H11373">
        <v>9</v>
      </c>
      <c r="I11373" s="13" t="s">
        <v>89</v>
      </c>
      <c r="J11373">
        <v>1</v>
      </c>
      <c r="K11373" s="13" t="s">
        <v>214</v>
      </c>
      <c r="L11373">
        <v>6</v>
      </c>
      <c r="M11373">
        <v>1</v>
      </c>
      <c r="N11373" s="13" t="s">
        <v>212</v>
      </c>
      <c r="O11373" s="13" t="s">
        <v>95</v>
      </c>
      <c r="P11373">
        <v>30</v>
      </c>
      <c r="Q11373" s="13" t="s">
        <v>195</v>
      </c>
      <c r="R11373" s="13" t="s">
        <v>205</v>
      </c>
      <c r="S11373" s="13" t="s">
        <v>196</v>
      </c>
      <c r="T11373">
        <v>3</v>
      </c>
      <c r="U11373">
        <v>1</v>
      </c>
      <c r="V11373">
        <v>1</v>
      </c>
      <c r="W11373" s="13" t="s">
        <v>101</v>
      </c>
      <c r="X11373">
        <v>0.6</v>
      </c>
    </row>
    <row r="11374" spans="1:24" x14ac:dyDescent="0.3">
      <c r="A11374">
        <v>11372</v>
      </c>
      <c r="B11374" t="s">
        <v>200</v>
      </c>
      <c r="C11374" t="s">
        <v>201</v>
      </c>
      <c r="D11374">
        <v>13.045196000000001</v>
      </c>
      <c r="E11374">
        <v>80.176565999999994</v>
      </c>
      <c r="F11374" s="18">
        <v>45472</v>
      </c>
      <c r="G11374" s="19">
        <v>0.875</v>
      </c>
      <c r="H11374">
        <v>21</v>
      </c>
      <c r="I11374" s="13" t="s">
        <v>219</v>
      </c>
      <c r="J11374">
        <v>1</v>
      </c>
      <c r="K11374" s="13" t="s">
        <v>191</v>
      </c>
      <c r="L11374">
        <v>3</v>
      </c>
      <c r="M11374">
        <v>0</v>
      </c>
      <c r="N11374" s="13" t="s">
        <v>94</v>
      </c>
      <c r="O11374" s="13" t="s">
        <v>95</v>
      </c>
      <c r="P11374">
        <v>20</v>
      </c>
      <c r="Q11374" s="13" t="s">
        <v>97</v>
      </c>
      <c r="R11374" s="13" t="s">
        <v>205</v>
      </c>
      <c r="S11374" s="13" t="s">
        <v>193</v>
      </c>
      <c r="T11374">
        <v>1</v>
      </c>
      <c r="U11374">
        <v>1</v>
      </c>
      <c r="V11374">
        <v>0</v>
      </c>
      <c r="W11374" s="13" t="s">
        <v>101</v>
      </c>
      <c r="X11374">
        <v>0.65</v>
      </c>
    </row>
    <row r="11375" spans="1:24" x14ac:dyDescent="0.3">
      <c r="A11375">
        <v>11373</v>
      </c>
      <c r="B11375" t="s">
        <v>217</v>
      </c>
      <c r="C11375" t="s">
        <v>218</v>
      </c>
      <c r="D11375">
        <v>22.543400999999999</v>
      </c>
      <c r="E11375">
        <v>88.414761999999996</v>
      </c>
      <c r="F11375" s="18">
        <v>45733</v>
      </c>
      <c r="G11375" s="19">
        <v>4.1666666666666699E-2</v>
      </c>
      <c r="H11375">
        <v>1</v>
      </c>
      <c r="I11375" s="13" t="s">
        <v>204</v>
      </c>
      <c r="J11375">
        <v>0</v>
      </c>
      <c r="K11375" s="13" t="s">
        <v>214</v>
      </c>
      <c r="L11375">
        <v>1</v>
      </c>
      <c r="M11375">
        <v>1</v>
      </c>
      <c r="N11375" s="13" t="s">
        <v>192</v>
      </c>
      <c r="O11375" s="13" t="s">
        <v>97</v>
      </c>
      <c r="P11375">
        <v>29</v>
      </c>
      <c r="Q11375" s="13" t="s">
        <v>95</v>
      </c>
      <c r="R11375" s="13" t="s">
        <v>199</v>
      </c>
      <c r="S11375" s="13" t="s">
        <v>196</v>
      </c>
      <c r="T11375">
        <v>4</v>
      </c>
      <c r="U11375">
        <v>2</v>
      </c>
      <c r="V11375">
        <v>0</v>
      </c>
      <c r="W11375" s="13" t="s">
        <v>101</v>
      </c>
      <c r="X11375">
        <v>0.1</v>
      </c>
    </row>
    <row r="11376" spans="1:24" x14ac:dyDescent="0.3">
      <c r="A11376">
        <v>11374</v>
      </c>
      <c r="B11376" t="s">
        <v>203</v>
      </c>
      <c r="C11376" t="s">
        <v>203</v>
      </c>
      <c r="D11376">
        <v>28.833065000000001</v>
      </c>
      <c r="E11376">
        <v>77.063798000000006</v>
      </c>
      <c r="F11376" s="18">
        <v>45755</v>
      </c>
      <c r="G11376" s="19">
        <v>8.3333333333333301E-2</v>
      </c>
      <c r="H11376">
        <v>2</v>
      </c>
      <c r="I11376" s="13" t="s">
        <v>215</v>
      </c>
      <c r="J11376">
        <v>0</v>
      </c>
      <c r="K11376" s="13" t="s">
        <v>191</v>
      </c>
      <c r="L11376">
        <v>4</v>
      </c>
      <c r="M11376">
        <v>0</v>
      </c>
      <c r="N11376" s="13" t="s">
        <v>192</v>
      </c>
      <c r="O11376" s="13" t="s">
        <v>97</v>
      </c>
      <c r="P11376">
        <v>23</v>
      </c>
      <c r="Q11376" s="13" t="s">
        <v>95</v>
      </c>
      <c r="R11376" s="13" t="s">
        <v>199</v>
      </c>
      <c r="S11376" s="13" t="s">
        <v>196</v>
      </c>
      <c r="T11376">
        <v>4</v>
      </c>
      <c r="U11376">
        <v>4</v>
      </c>
      <c r="V11376">
        <v>0</v>
      </c>
      <c r="W11376" s="13" t="s">
        <v>101</v>
      </c>
      <c r="X11376">
        <v>0.1</v>
      </c>
    </row>
    <row r="11377" spans="1:24" x14ac:dyDescent="0.3">
      <c r="A11377">
        <v>11375</v>
      </c>
      <c r="B11377" t="s">
        <v>79</v>
      </c>
      <c r="C11377" t="s">
        <v>80</v>
      </c>
      <c r="D11377">
        <v>18.506964</v>
      </c>
      <c r="E11377">
        <v>73.810558999999998</v>
      </c>
      <c r="F11377" s="18">
        <v>45433</v>
      </c>
      <c r="G11377" s="19">
        <v>0.83333333333333304</v>
      </c>
      <c r="H11377">
        <v>20</v>
      </c>
      <c r="I11377" s="13" t="s">
        <v>215</v>
      </c>
      <c r="J11377">
        <v>0</v>
      </c>
      <c r="K11377" s="13" t="s">
        <v>191</v>
      </c>
      <c r="L11377">
        <v>2</v>
      </c>
      <c r="M11377">
        <v>0</v>
      </c>
      <c r="N11377" s="13" t="s">
        <v>94</v>
      </c>
      <c r="O11377" s="13" t="s">
        <v>95</v>
      </c>
      <c r="P11377">
        <v>16</v>
      </c>
      <c r="Q11377" s="13" t="s">
        <v>97</v>
      </c>
      <c r="R11377" s="13" t="s">
        <v>205</v>
      </c>
      <c r="S11377" s="13" t="s">
        <v>193</v>
      </c>
      <c r="T11377">
        <v>1</v>
      </c>
      <c r="U11377">
        <v>1</v>
      </c>
      <c r="V11377">
        <v>0</v>
      </c>
      <c r="W11377" s="13" t="s">
        <v>101</v>
      </c>
      <c r="X11377">
        <v>0.65</v>
      </c>
    </row>
    <row r="11378" spans="1:24" x14ac:dyDescent="0.3">
      <c r="A11378">
        <v>11376</v>
      </c>
      <c r="B11378" t="s">
        <v>197</v>
      </c>
      <c r="C11378" t="s">
        <v>198</v>
      </c>
      <c r="D11378">
        <v>30.760978999999999</v>
      </c>
      <c r="E11378">
        <v>76.788441000000006</v>
      </c>
      <c r="F11378" s="18">
        <v>45136</v>
      </c>
      <c r="G11378" s="19">
        <v>0.66666666666666696</v>
      </c>
      <c r="H11378">
        <v>16</v>
      </c>
      <c r="I11378" s="13" t="s">
        <v>219</v>
      </c>
      <c r="J11378">
        <v>1</v>
      </c>
      <c r="K11378" s="13" t="s">
        <v>214</v>
      </c>
      <c r="L11378">
        <v>6</v>
      </c>
      <c r="M11378">
        <v>0</v>
      </c>
      <c r="N11378" s="13" t="s">
        <v>192</v>
      </c>
      <c r="O11378" s="13" t="s">
        <v>97</v>
      </c>
      <c r="P11378">
        <v>26</v>
      </c>
      <c r="Q11378" s="13" t="s">
        <v>97</v>
      </c>
      <c r="R11378" s="13" t="s">
        <v>199</v>
      </c>
      <c r="S11378" s="13" t="s">
        <v>196</v>
      </c>
      <c r="T11378">
        <v>1</v>
      </c>
      <c r="U11378">
        <v>1</v>
      </c>
      <c r="V11378">
        <v>0</v>
      </c>
      <c r="W11378" s="13" t="s">
        <v>101</v>
      </c>
      <c r="X11378">
        <v>0.3</v>
      </c>
    </row>
    <row r="11379" spans="1:24" x14ac:dyDescent="0.3">
      <c r="A11379">
        <v>11377</v>
      </c>
      <c r="B11379" t="s">
        <v>190</v>
      </c>
      <c r="C11379" t="s">
        <v>80</v>
      </c>
      <c r="D11379">
        <v>18.809598999999999</v>
      </c>
      <c r="E11379">
        <v>72.997180999999998</v>
      </c>
      <c r="F11379" s="18">
        <v>44790</v>
      </c>
      <c r="G11379" s="19">
        <v>0.20833333333333301</v>
      </c>
      <c r="H11379">
        <v>5</v>
      </c>
      <c r="I11379" s="13" t="s">
        <v>194</v>
      </c>
      <c r="J11379">
        <v>0</v>
      </c>
      <c r="K11379" s="13" t="s">
        <v>191</v>
      </c>
      <c r="L11379">
        <v>4</v>
      </c>
      <c r="M11379">
        <v>0</v>
      </c>
      <c r="N11379" s="13" t="s">
        <v>94</v>
      </c>
      <c r="O11379" s="13" t="s">
        <v>95</v>
      </c>
      <c r="P11379">
        <v>35</v>
      </c>
      <c r="Q11379" s="13" t="s">
        <v>195</v>
      </c>
      <c r="R11379" s="13" t="s">
        <v>199</v>
      </c>
      <c r="S11379" s="13" t="s">
        <v>196</v>
      </c>
      <c r="T11379">
        <v>1</v>
      </c>
      <c r="U11379">
        <v>0</v>
      </c>
      <c r="V11379">
        <v>0</v>
      </c>
      <c r="W11379" s="13" t="s">
        <v>101</v>
      </c>
      <c r="X11379">
        <v>0.45</v>
      </c>
    </row>
    <row r="11380" spans="1:24" x14ac:dyDescent="0.3">
      <c r="A11380">
        <v>11378</v>
      </c>
      <c r="B11380" t="s">
        <v>203</v>
      </c>
      <c r="C11380" t="s">
        <v>203</v>
      </c>
      <c r="D11380">
        <v>28.468112999999999</v>
      </c>
      <c r="E11380">
        <v>76.939916999999994</v>
      </c>
      <c r="F11380" s="18">
        <v>45188</v>
      </c>
      <c r="G11380" s="19">
        <v>4.1666666666666699E-2</v>
      </c>
      <c r="H11380">
        <v>1</v>
      </c>
      <c r="I11380" s="13" t="s">
        <v>215</v>
      </c>
      <c r="J11380">
        <v>0</v>
      </c>
      <c r="K11380" s="13" t="s">
        <v>214</v>
      </c>
      <c r="L11380">
        <v>2</v>
      </c>
      <c r="M11380">
        <v>0</v>
      </c>
      <c r="N11380" s="13" t="s">
        <v>212</v>
      </c>
      <c r="O11380" s="13" t="s">
        <v>195</v>
      </c>
      <c r="P11380">
        <v>25</v>
      </c>
      <c r="Q11380" s="13" t="s">
        <v>95</v>
      </c>
      <c r="R11380" s="13" t="s">
        <v>213</v>
      </c>
      <c r="S11380" s="13" t="s">
        <v>193</v>
      </c>
      <c r="T11380">
        <v>2</v>
      </c>
      <c r="U11380">
        <v>0</v>
      </c>
      <c r="V11380">
        <v>0</v>
      </c>
      <c r="W11380" s="13" t="s">
        <v>101</v>
      </c>
      <c r="X11380">
        <v>0.25</v>
      </c>
    </row>
    <row r="11381" spans="1:24" x14ac:dyDescent="0.3">
      <c r="A11381">
        <v>11379</v>
      </c>
      <c r="B11381" t="s">
        <v>79</v>
      </c>
      <c r="C11381" t="s">
        <v>80</v>
      </c>
      <c r="D11381">
        <v>18.595137999999999</v>
      </c>
      <c r="E11381">
        <v>73.789227999999994</v>
      </c>
      <c r="F11381" s="18">
        <v>44924</v>
      </c>
      <c r="G11381" s="19">
        <v>0.625</v>
      </c>
      <c r="H11381">
        <v>15</v>
      </c>
      <c r="I11381" s="13" t="s">
        <v>202</v>
      </c>
      <c r="J11381">
        <v>0</v>
      </c>
      <c r="K11381" s="13" t="s">
        <v>191</v>
      </c>
      <c r="L11381">
        <v>5</v>
      </c>
      <c r="M11381">
        <v>1</v>
      </c>
      <c r="N11381" s="13" t="s">
        <v>192</v>
      </c>
      <c r="O11381" s="13" t="s">
        <v>97</v>
      </c>
      <c r="P11381">
        <v>25</v>
      </c>
      <c r="Q11381" s="13" t="s">
        <v>195</v>
      </c>
      <c r="R11381" s="13" t="s">
        <v>208</v>
      </c>
      <c r="S11381" s="13" t="s">
        <v>196</v>
      </c>
      <c r="T11381">
        <v>1</v>
      </c>
      <c r="U11381">
        <v>0</v>
      </c>
      <c r="V11381">
        <v>0</v>
      </c>
      <c r="W11381" s="13" t="s">
        <v>101</v>
      </c>
      <c r="X11381">
        <v>0.1</v>
      </c>
    </row>
    <row r="11382" spans="1:24" x14ac:dyDescent="0.3">
      <c r="A11382">
        <v>11380</v>
      </c>
      <c r="B11382" t="s">
        <v>209</v>
      </c>
      <c r="C11382" t="s">
        <v>210</v>
      </c>
      <c r="D11382">
        <v>17.379245999999998</v>
      </c>
      <c r="E11382">
        <v>78.378547999999995</v>
      </c>
      <c r="F11382" s="18">
        <v>45756</v>
      </c>
      <c r="G11382" s="19">
        <v>0.54166666666666696</v>
      </c>
      <c r="H11382">
        <v>13</v>
      </c>
      <c r="I11382" s="13" t="s">
        <v>194</v>
      </c>
      <c r="J11382">
        <v>0</v>
      </c>
      <c r="K11382" s="13" t="s">
        <v>191</v>
      </c>
      <c r="L11382">
        <v>5</v>
      </c>
      <c r="M11382">
        <v>0</v>
      </c>
      <c r="N11382" s="13" t="s">
        <v>94</v>
      </c>
      <c r="O11382" s="13" t="s">
        <v>95</v>
      </c>
      <c r="P11382">
        <v>30</v>
      </c>
      <c r="Q11382" s="13" t="s">
        <v>195</v>
      </c>
      <c r="R11382" s="13" t="s">
        <v>205</v>
      </c>
      <c r="S11382" s="13" t="s">
        <v>193</v>
      </c>
      <c r="T11382">
        <v>4</v>
      </c>
      <c r="U11382">
        <v>3</v>
      </c>
      <c r="V11382">
        <v>0</v>
      </c>
      <c r="W11382" s="13" t="s">
        <v>101</v>
      </c>
      <c r="X11382">
        <v>0.45</v>
      </c>
    </row>
    <row r="11383" spans="1:24" x14ac:dyDescent="0.3">
      <c r="A11383">
        <v>11381</v>
      </c>
      <c r="B11383" t="s">
        <v>206</v>
      </c>
      <c r="C11383" t="s">
        <v>207</v>
      </c>
      <c r="D11383">
        <v>13.037162</v>
      </c>
      <c r="E11383">
        <v>77.468261999999996</v>
      </c>
      <c r="F11383" s="18">
        <v>44625</v>
      </c>
      <c r="G11383" s="19">
        <v>0</v>
      </c>
      <c r="H11383">
        <v>0</v>
      </c>
      <c r="I11383" s="13" t="s">
        <v>219</v>
      </c>
      <c r="J11383">
        <v>1</v>
      </c>
      <c r="K11383" s="13" t="s">
        <v>214</v>
      </c>
      <c r="L11383">
        <v>3</v>
      </c>
      <c r="M11383">
        <v>1</v>
      </c>
      <c r="N11383" s="13" t="s">
        <v>212</v>
      </c>
      <c r="O11383" s="13" t="s">
        <v>95</v>
      </c>
      <c r="P11383">
        <v>28</v>
      </c>
      <c r="Q11383" s="13" t="s">
        <v>195</v>
      </c>
      <c r="R11383" s="13" t="s">
        <v>199</v>
      </c>
      <c r="S11383" s="13" t="s">
        <v>196</v>
      </c>
      <c r="T11383">
        <v>5</v>
      </c>
      <c r="U11383">
        <v>0</v>
      </c>
      <c r="V11383">
        <v>0</v>
      </c>
      <c r="W11383" s="13" t="s">
        <v>101</v>
      </c>
      <c r="X11383">
        <v>0.45</v>
      </c>
    </row>
    <row r="11384" spans="1:24" x14ac:dyDescent="0.3">
      <c r="A11384">
        <v>11382</v>
      </c>
      <c r="B11384" t="s">
        <v>209</v>
      </c>
      <c r="C11384" t="s">
        <v>210</v>
      </c>
      <c r="D11384">
        <v>17.359385</v>
      </c>
      <c r="E11384">
        <v>78.515100000000004</v>
      </c>
      <c r="F11384" s="18">
        <v>44920</v>
      </c>
      <c r="G11384" s="19">
        <v>0.70833333333333304</v>
      </c>
      <c r="H11384">
        <v>17</v>
      </c>
      <c r="I11384" s="13" t="s">
        <v>89</v>
      </c>
      <c r="J11384">
        <v>1</v>
      </c>
      <c r="K11384" s="13" t="s">
        <v>191</v>
      </c>
      <c r="L11384">
        <v>5</v>
      </c>
      <c r="M11384">
        <v>1</v>
      </c>
      <c r="N11384" s="13" t="s">
        <v>212</v>
      </c>
      <c r="O11384" s="13" t="s">
        <v>195</v>
      </c>
      <c r="P11384">
        <v>37</v>
      </c>
      <c r="Q11384" s="13" t="s">
        <v>195</v>
      </c>
      <c r="R11384" s="13" t="s">
        <v>208</v>
      </c>
      <c r="S11384" s="13" t="s">
        <v>196</v>
      </c>
      <c r="T11384">
        <v>3</v>
      </c>
      <c r="U11384">
        <v>3</v>
      </c>
      <c r="V11384">
        <v>1</v>
      </c>
      <c r="W11384" s="13" t="s">
        <v>101</v>
      </c>
      <c r="X11384">
        <v>0.4</v>
      </c>
    </row>
    <row r="11385" spans="1:24" x14ac:dyDescent="0.3">
      <c r="A11385">
        <v>11383</v>
      </c>
      <c r="B11385" t="s">
        <v>79</v>
      </c>
      <c r="C11385" t="s">
        <v>80</v>
      </c>
      <c r="D11385">
        <v>18.459337000000001</v>
      </c>
      <c r="E11385">
        <v>73.813733999999997</v>
      </c>
      <c r="F11385" s="18">
        <v>45132</v>
      </c>
      <c r="G11385" s="19">
        <v>0.375</v>
      </c>
      <c r="H11385">
        <v>9</v>
      </c>
      <c r="I11385" s="13" t="s">
        <v>215</v>
      </c>
      <c r="J11385">
        <v>0</v>
      </c>
      <c r="K11385" s="13" t="s">
        <v>92</v>
      </c>
      <c r="L11385">
        <v>2</v>
      </c>
      <c r="M11385">
        <v>1</v>
      </c>
      <c r="N11385" s="13" t="s">
        <v>192</v>
      </c>
      <c r="O11385" s="13" t="s">
        <v>97</v>
      </c>
      <c r="P11385">
        <v>36</v>
      </c>
      <c r="Q11385" s="13" t="s">
        <v>95</v>
      </c>
      <c r="R11385" s="13" t="s">
        <v>98</v>
      </c>
      <c r="S11385" s="13" t="s">
        <v>196</v>
      </c>
      <c r="T11385">
        <v>1</v>
      </c>
      <c r="U11385">
        <v>0</v>
      </c>
      <c r="V11385">
        <v>1</v>
      </c>
      <c r="W11385" s="13" t="s">
        <v>101</v>
      </c>
      <c r="X11385">
        <v>0.25</v>
      </c>
    </row>
    <row r="11386" spans="1:24" x14ac:dyDescent="0.3">
      <c r="A11386">
        <v>11384</v>
      </c>
      <c r="B11386" t="s">
        <v>200</v>
      </c>
      <c r="C11386" t="s">
        <v>201</v>
      </c>
      <c r="D11386">
        <v>13.171739000000001</v>
      </c>
      <c r="E11386">
        <v>80.197314000000006</v>
      </c>
      <c r="F11386" s="18">
        <v>45726</v>
      </c>
      <c r="G11386" s="19">
        <v>0.75</v>
      </c>
      <c r="H11386">
        <v>18</v>
      </c>
      <c r="I11386" s="13" t="s">
        <v>204</v>
      </c>
      <c r="J11386">
        <v>0</v>
      </c>
      <c r="K11386" s="13" t="s">
        <v>214</v>
      </c>
      <c r="L11386">
        <v>1</v>
      </c>
      <c r="M11386">
        <v>0</v>
      </c>
      <c r="N11386" s="13" t="s">
        <v>94</v>
      </c>
      <c r="O11386" s="13" t="s">
        <v>95</v>
      </c>
      <c r="P11386">
        <v>19</v>
      </c>
      <c r="Q11386" s="13" t="s">
        <v>97</v>
      </c>
      <c r="R11386" s="13" t="s">
        <v>98</v>
      </c>
      <c r="S11386" s="13" t="s">
        <v>193</v>
      </c>
      <c r="T11386">
        <v>4</v>
      </c>
      <c r="U11386">
        <v>1</v>
      </c>
      <c r="V11386">
        <v>1</v>
      </c>
      <c r="W11386" s="13" t="s">
        <v>101</v>
      </c>
      <c r="X11386">
        <v>0.8</v>
      </c>
    </row>
    <row r="11387" spans="1:24" x14ac:dyDescent="0.3">
      <c r="A11387">
        <v>11385</v>
      </c>
      <c r="B11387" t="s">
        <v>203</v>
      </c>
      <c r="C11387" t="s">
        <v>203</v>
      </c>
      <c r="D11387">
        <v>28.873757000000001</v>
      </c>
      <c r="E11387">
        <v>76.801012</v>
      </c>
      <c r="F11387" s="18">
        <v>45106</v>
      </c>
      <c r="G11387" s="19">
        <v>0.25</v>
      </c>
      <c r="H11387">
        <v>6</v>
      </c>
      <c r="I11387" s="13" t="s">
        <v>202</v>
      </c>
      <c r="J11387">
        <v>0</v>
      </c>
      <c r="K11387" s="13" t="s">
        <v>214</v>
      </c>
      <c r="L11387">
        <v>2</v>
      </c>
      <c r="M11387">
        <v>0</v>
      </c>
      <c r="N11387" s="13" t="s">
        <v>192</v>
      </c>
      <c r="O11387" s="13" t="s">
        <v>97</v>
      </c>
      <c r="P11387">
        <v>17</v>
      </c>
      <c r="Q11387" s="13" t="s">
        <v>95</v>
      </c>
      <c r="R11387" s="13" t="s">
        <v>98</v>
      </c>
      <c r="S11387" s="13" t="s">
        <v>196</v>
      </c>
      <c r="T11387">
        <v>3</v>
      </c>
      <c r="U11387">
        <v>3</v>
      </c>
      <c r="V11387">
        <v>0</v>
      </c>
      <c r="W11387" s="13" t="s">
        <v>101</v>
      </c>
      <c r="X11387">
        <v>0.1</v>
      </c>
    </row>
    <row r="11388" spans="1:24" x14ac:dyDescent="0.3">
      <c r="A11388">
        <v>11386</v>
      </c>
      <c r="B11388" t="s">
        <v>200</v>
      </c>
      <c r="C11388" t="s">
        <v>201</v>
      </c>
      <c r="D11388">
        <v>12.937965</v>
      </c>
      <c r="E11388">
        <v>80.105677999999997</v>
      </c>
      <c r="F11388" s="18">
        <v>44584</v>
      </c>
      <c r="G11388" s="19">
        <v>0.125</v>
      </c>
      <c r="H11388">
        <v>3</v>
      </c>
      <c r="I11388" s="13" t="s">
        <v>89</v>
      </c>
      <c r="J11388">
        <v>1</v>
      </c>
      <c r="K11388" s="13" t="s">
        <v>214</v>
      </c>
      <c r="L11388">
        <v>5</v>
      </c>
      <c r="M11388">
        <v>0</v>
      </c>
      <c r="N11388" s="13" t="s">
        <v>192</v>
      </c>
      <c r="O11388" s="13" t="s">
        <v>97</v>
      </c>
      <c r="P11388">
        <v>37</v>
      </c>
      <c r="Q11388" s="13" t="s">
        <v>95</v>
      </c>
      <c r="R11388" s="13" t="s">
        <v>213</v>
      </c>
      <c r="S11388" s="13" t="s">
        <v>196</v>
      </c>
      <c r="T11388">
        <v>5</v>
      </c>
      <c r="U11388">
        <v>3</v>
      </c>
      <c r="V11388">
        <v>0</v>
      </c>
      <c r="W11388" s="13" t="s">
        <v>101</v>
      </c>
      <c r="X11388">
        <v>0.1</v>
      </c>
    </row>
    <row r="11389" spans="1:24" x14ac:dyDescent="0.3">
      <c r="A11389">
        <v>11387</v>
      </c>
      <c r="B11389" t="s">
        <v>79</v>
      </c>
      <c r="C11389" t="s">
        <v>80</v>
      </c>
      <c r="D11389">
        <v>18.406041999999999</v>
      </c>
      <c r="E11389">
        <v>73.738151999999999</v>
      </c>
      <c r="F11389" s="18">
        <v>45312</v>
      </c>
      <c r="G11389" s="19">
        <v>4.1666666666666699E-2</v>
      </c>
      <c r="H11389">
        <v>1</v>
      </c>
      <c r="I11389" s="13" t="s">
        <v>89</v>
      </c>
      <c r="J11389">
        <v>1</v>
      </c>
      <c r="K11389" s="13" t="s">
        <v>92</v>
      </c>
      <c r="L11389">
        <v>4</v>
      </c>
      <c r="M11389">
        <v>0</v>
      </c>
      <c r="N11389" s="13" t="s">
        <v>212</v>
      </c>
      <c r="O11389" s="13" t="s">
        <v>95</v>
      </c>
      <c r="P11389">
        <v>37</v>
      </c>
      <c r="Q11389" s="13" t="s">
        <v>95</v>
      </c>
      <c r="R11389" s="13" t="s">
        <v>205</v>
      </c>
      <c r="S11389" s="13" t="s">
        <v>193</v>
      </c>
      <c r="T11389">
        <v>1</v>
      </c>
      <c r="U11389">
        <v>1</v>
      </c>
      <c r="V11389">
        <v>0</v>
      </c>
      <c r="W11389" s="13" t="s">
        <v>101</v>
      </c>
      <c r="X11389">
        <v>0.45</v>
      </c>
    </row>
    <row r="11390" spans="1:24" x14ac:dyDescent="0.3">
      <c r="A11390">
        <v>11388</v>
      </c>
      <c r="B11390" t="s">
        <v>200</v>
      </c>
      <c r="C11390" t="s">
        <v>201</v>
      </c>
      <c r="D11390">
        <v>12.984463</v>
      </c>
      <c r="E11390">
        <v>80.257930999999999</v>
      </c>
      <c r="F11390" s="18">
        <v>44630</v>
      </c>
      <c r="G11390" s="19">
        <v>0.54166666666666696</v>
      </c>
      <c r="H11390">
        <v>13</v>
      </c>
      <c r="I11390" s="13" t="s">
        <v>202</v>
      </c>
      <c r="J11390">
        <v>0</v>
      </c>
      <c r="K11390" s="13" t="s">
        <v>214</v>
      </c>
      <c r="L11390">
        <v>5</v>
      </c>
      <c r="M11390">
        <v>1</v>
      </c>
      <c r="N11390" s="13" t="s">
        <v>94</v>
      </c>
      <c r="O11390" s="13" t="s">
        <v>95</v>
      </c>
      <c r="P11390">
        <v>27</v>
      </c>
      <c r="Q11390" s="13" t="s">
        <v>195</v>
      </c>
      <c r="R11390" s="13" t="s">
        <v>205</v>
      </c>
      <c r="S11390" s="13" t="s">
        <v>193</v>
      </c>
      <c r="T11390">
        <v>4</v>
      </c>
      <c r="U11390">
        <v>4</v>
      </c>
      <c r="V11390">
        <v>0</v>
      </c>
      <c r="W11390" s="13" t="s">
        <v>101</v>
      </c>
      <c r="X11390">
        <v>0.45</v>
      </c>
    </row>
    <row r="11391" spans="1:24" x14ac:dyDescent="0.3">
      <c r="A11391">
        <v>11389</v>
      </c>
      <c r="B11391" t="s">
        <v>200</v>
      </c>
      <c r="C11391" t="s">
        <v>201</v>
      </c>
      <c r="D11391">
        <v>12.909038000000001</v>
      </c>
      <c r="E11391">
        <v>80.106767000000005</v>
      </c>
      <c r="F11391" s="18">
        <v>44998</v>
      </c>
      <c r="G11391" s="19">
        <v>0.29166666666666702</v>
      </c>
      <c r="H11391">
        <v>7</v>
      </c>
      <c r="I11391" s="13" t="s">
        <v>204</v>
      </c>
      <c r="J11391">
        <v>0</v>
      </c>
      <c r="K11391" s="13" t="s">
        <v>191</v>
      </c>
      <c r="L11391">
        <v>5</v>
      </c>
      <c r="M11391">
        <v>0</v>
      </c>
      <c r="N11391" s="13" t="s">
        <v>212</v>
      </c>
      <c r="O11391" s="13" t="s">
        <v>195</v>
      </c>
      <c r="P11391">
        <v>21</v>
      </c>
      <c r="Q11391" s="13" t="s">
        <v>95</v>
      </c>
      <c r="R11391" s="13" t="s">
        <v>208</v>
      </c>
      <c r="S11391" s="13" t="s">
        <v>196</v>
      </c>
      <c r="T11391">
        <v>2</v>
      </c>
      <c r="U11391">
        <v>2</v>
      </c>
      <c r="V11391">
        <v>0</v>
      </c>
      <c r="W11391" s="13" t="s">
        <v>101</v>
      </c>
      <c r="X11391">
        <v>0.25</v>
      </c>
    </row>
    <row r="11392" spans="1:24" x14ac:dyDescent="0.3">
      <c r="A11392">
        <v>11390</v>
      </c>
      <c r="B11392" t="s">
        <v>190</v>
      </c>
      <c r="C11392" t="s">
        <v>80</v>
      </c>
      <c r="D11392">
        <v>19.126847999999999</v>
      </c>
      <c r="E11392">
        <v>72.870534000000006</v>
      </c>
      <c r="F11392" s="18">
        <v>45408</v>
      </c>
      <c r="G11392" s="19">
        <v>8.3333333333333301E-2</v>
      </c>
      <c r="H11392">
        <v>2</v>
      </c>
      <c r="I11392" s="13" t="s">
        <v>211</v>
      </c>
      <c r="J11392">
        <v>0</v>
      </c>
      <c r="K11392" s="13" t="s">
        <v>92</v>
      </c>
      <c r="L11392">
        <v>2</v>
      </c>
      <c r="M11392">
        <v>1</v>
      </c>
      <c r="N11392" s="13" t="s">
        <v>94</v>
      </c>
      <c r="O11392" s="13" t="s">
        <v>95</v>
      </c>
      <c r="P11392">
        <v>25</v>
      </c>
      <c r="Q11392" s="13" t="s">
        <v>95</v>
      </c>
      <c r="R11392" s="13" t="s">
        <v>98</v>
      </c>
      <c r="S11392" s="13" t="s">
        <v>196</v>
      </c>
      <c r="T11392">
        <v>2</v>
      </c>
      <c r="U11392">
        <v>0</v>
      </c>
      <c r="V11392">
        <v>0</v>
      </c>
      <c r="W11392" s="13" t="s">
        <v>101</v>
      </c>
      <c r="X11392">
        <v>0.45</v>
      </c>
    </row>
    <row r="11393" spans="1:24" x14ac:dyDescent="0.3">
      <c r="A11393">
        <v>11391</v>
      </c>
      <c r="B11393" t="s">
        <v>217</v>
      </c>
      <c r="C11393" t="s">
        <v>218</v>
      </c>
      <c r="D11393">
        <v>22.42689</v>
      </c>
      <c r="E11393">
        <v>88.226460000000003</v>
      </c>
      <c r="F11393" s="18">
        <v>44565</v>
      </c>
      <c r="G11393" s="19">
        <v>0.16666666666666699</v>
      </c>
      <c r="H11393">
        <v>4</v>
      </c>
      <c r="I11393" s="13" t="s">
        <v>215</v>
      </c>
      <c r="J11393">
        <v>0</v>
      </c>
      <c r="K11393" s="13" t="s">
        <v>191</v>
      </c>
      <c r="L11393">
        <v>2</v>
      </c>
      <c r="M11393">
        <v>0</v>
      </c>
      <c r="N11393" s="13" t="s">
        <v>94</v>
      </c>
      <c r="O11393" s="13" t="s">
        <v>95</v>
      </c>
      <c r="P11393">
        <v>40</v>
      </c>
      <c r="Q11393" s="13" t="s">
        <v>95</v>
      </c>
      <c r="R11393" s="13" t="s">
        <v>213</v>
      </c>
      <c r="S11393" s="13" t="s">
        <v>193</v>
      </c>
      <c r="T11393">
        <v>1</v>
      </c>
      <c r="U11393">
        <v>0</v>
      </c>
      <c r="V11393">
        <v>0</v>
      </c>
      <c r="W11393" s="13" t="s">
        <v>101</v>
      </c>
      <c r="X11393">
        <v>0.45</v>
      </c>
    </row>
    <row r="11394" spans="1:24" x14ac:dyDescent="0.3">
      <c r="A11394">
        <v>11392</v>
      </c>
      <c r="B11394" t="s">
        <v>197</v>
      </c>
      <c r="C11394" t="s">
        <v>198</v>
      </c>
      <c r="D11394">
        <v>30.699064</v>
      </c>
      <c r="E11394">
        <v>76.792676</v>
      </c>
      <c r="F11394" s="18">
        <v>45329</v>
      </c>
      <c r="G11394" s="19">
        <v>0.45833333333333298</v>
      </c>
      <c r="H11394">
        <v>11</v>
      </c>
      <c r="I11394" s="13" t="s">
        <v>194</v>
      </c>
      <c r="J11394">
        <v>0</v>
      </c>
      <c r="K11394" s="13" t="s">
        <v>191</v>
      </c>
      <c r="L11394">
        <v>1</v>
      </c>
      <c r="M11394">
        <v>1</v>
      </c>
      <c r="N11394" s="13" t="s">
        <v>94</v>
      </c>
      <c r="O11394" s="13" t="s">
        <v>95</v>
      </c>
      <c r="P11394">
        <v>25</v>
      </c>
      <c r="Q11394" s="13" t="s">
        <v>95</v>
      </c>
      <c r="R11394" s="13" t="s">
        <v>205</v>
      </c>
      <c r="S11394" s="13" t="s">
        <v>196</v>
      </c>
      <c r="T11394">
        <v>2</v>
      </c>
      <c r="U11394">
        <v>0</v>
      </c>
      <c r="V11394">
        <v>0</v>
      </c>
      <c r="W11394" s="13" t="s">
        <v>101</v>
      </c>
      <c r="X11394">
        <v>0.45</v>
      </c>
    </row>
    <row r="11395" spans="1:24" x14ac:dyDescent="0.3">
      <c r="A11395">
        <v>11393</v>
      </c>
      <c r="B11395" t="s">
        <v>217</v>
      </c>
      <c r="C11395" t="s">
        <v>218</v>
      </c>
      <c r="D11395">
        <v>22.599777</v>
      </c>
      <c r="E11395">
        <v>88.344588999999999</v>
      </c>
      <c r="F11395" s="18">
        <v>44756</v>
      </c>
      <c r="G11395" s="19">
        <v>0.75</v>
      </c>
      <c r="H11395">
        <v>18</v>
      </c>
      <c r="I11395" s="13" t="s">
        <v>202</v>
      </c>
      <c r="J11395">
        <v>0</v>
      </c>
      <c r="K11395" s="13" t="s">
        <v>191</v>
      </c>
      <c r="L11395">
        <v>2</v>
      </c>
      <c r="M11395">
        <v>0</v>
      </c>
      <c r="N11395" s="13" t="s">
        <v>192</v>
      </c>
      <c r="O11395" s="13" t="s">
        <v>97</v>
      </c>
      <c r="P11395">
        <v>19</v>
      </c>
      <c r="Q11395" s="13" t="s">
        <v>195</v>
      </c>
      <c r="R11395" s="13" t="s">
        <v>205</v>
      </c>
      <c r="S11395" s="13" t="s">
        <v>196</v>
      </c>
      <c r="T11395">
        <v>4</v>
      </c>
      <c r="U11395">
        <v>1</v>
      </c>
      <c r="V11395">
        <v>1</v>
      </c>
      <c r="W11395" s="13" t="s">
        <v>101</v>
      </c>
      <c r="X11395">
        <v>0.25</v>
      </c>
    </row>
    <row r="11396" spans="1:24" x14ac:dyDescent="0.3">
      <c r="A11396">
        <v>11394</v>
      </c>
      <c r="B11396" t="s">
        <v>200</v>
      </c>
      <c r="C11396" t="s">
        <v>201</v>
      </c>
      <c r="D11396">
        <v>12.831761999999999</v>
      </c>
      <c r="E11396">
        <v>80.187258999999997</v>
      </c>
      <c r="F11396" s="18">
        <v>45262</v>
      </c>
      <c r="G11396" s="19">
        <v>0.33333333333333298</v>
      </c>
      <c r="H11396">
        <v>8</v>
      </c>
      <c r="I11396" s="13" t="s">
        <v>219</v>
      </c>
      <c r="J11396">
        <v>1</v>
      </c>
      <c r="K11396" s="13" t="s">
        <v>214</v>
      </c>
      <c r="L11396">
        <v>2</v>
      </c>
      <c r="M11396">
        <v>1</v>
      </c>
      <c r="N11396" s="13" t="s">
        <v>212</v>
      </c>
      <c r="O11396" s="13" t="s">
        <v>195</v>
      </c>
      <c r="P11396">
        <v>24</v>
      </c>
      <c r="Q11396" s="13" t="s">
        <v>97</v>
      </c>
      <c r="R11396" s="13" t="s">
        <v>98</v>
      </c>
      <c r="S11396" s="13" t="s">
        <v>196</v>
      </c>
      <c r="T11396">
        <v>4</v>
      </c>
      <c r="U11396">
        <v>3</v>
      </c>
      <c r="V11396">
        <v>1</v>
      </c>
      <c r="W11396" s="13" t="s">
        <v>101</v>
      </c>
      <c r="X11396">
        <v>0.6</v>
      </c>
    </row>
    <row r="11397" spans="1:24" x14ac:dyDescent="0.3">
      <c r="A11397">
        <v>11395</v>
      </c>
      <c r="B11397" t="s">
        <v>200</v>
      </c>
      <c r="C11397" t="s">
        <v>201</v>
      </c>
      <c r="D11397">
        <v>13.130440999999999</v>
      </c>
      <c r="E11397">
        <v>80.163944000000001</v>
      </c>
      <c r="F11397" s="18">
        <v>44610</v>
      </c>
      <c r="G11397" s="19">
        <v>0.25</v>
      </c>
      <c r="H11397">
        <v>6</v>
      </c>
      <c r="I11397" s="13" t="s">
        <v>211</v>
      </c>
      <c r="J11397">
        <v>0</v>
      </c>
      <c r="K11397" s="13" t="s">
        <v>214</v>
      </c>
      <c r="L11397">
        <v>1</v>
      </c>
      <c r="M11397">
        <v>0</v>
      </c>
      <c r="N11397" s="13" t="s">
        <v>192</v>
      </c>
      <c r="O11397" s="13" t="s">
        <v>97</v>
      </c>
      <c r="P11397">
        <v>39</v>
      </c>
      <c r="Q11397" s="13" t="s">
        <v>195</v>
      </c>
      <c r="R11397" s="13" t="s">
        <v>205</v>
      </c>
      <c r="S11397" s="13" t="s">
        <v>193</v>
      </c>
      <c r="T11397">
        <v>5</v>
      </c>
      <c r="U11397">
        <v>1</v>
      </c>
      <c r="V11397">
        <v>0</v>
      </c>
      <c r="W11397" s="13" t="s">
        <v>101</v>
      </c>
      <c r="X11397">
        <v>0.1</v>
      </c>
    </row>
    <row r="11398" spans="1:24" x14ac:dyDescent="0.3">
      <c r="A11398">
        <v>11396</v>
      </c>
      <c r="B11398" t="s">
        <v>217</v>
      </c>
      <c r="C11398" t="s">
        <v>218</v>
      </c>
      <c r="D11398">
        <v>22.509242</v>
      </c>
      <c r="E11398">
        <v>88.486742000000007</v>
      </c>
      <c r="F11398" s="18">
        <v>45036</v>
      </c>
      <c r="G11398" s="19">
        <v>0.29166666666666702</v>
      </c>
      <c r="H11398">
        <v>7</v>
      </c>
      <c r="I11398" s="13" t="s">
        <v>202</v>
      </c>
      <c r="J11398">
        <v>0</v>
      </c>
      <c r="K11398" s="13" t="s">
        <v>214</v>
      </c>
      <c r="L11398">
        <v>3</v>
      </c>
      <c r="M11398">
        <v>1</v>
      </c>
      <c r="N11398" s="13" t="s">
        <v>212</v>
      </c>
      <c r="O11398" s="13" t="s">
        <v>195</v>
      </c>
      <c r="P11398">
        <v>19</v>
      </c>
      <c r="Q11398" s="13" t="s">
        <v>97</v>
      </c>
      <c r="R11398" s="13" t="s">
        <v>205</v>
      </c>
      <c r="S11398" s="13" t="s">
        <v>196</v>
      </c>
      <c r="T11398">
        <v>5</v>
      </c>
      <c r="U11398">
        <v>1</v>
      </c>
      <c r="V11398">
        <v>0</v>
      </c>
      <c r="W11398" s="13" t="s">
        <v>101</v>
      </c>
      <c r="X11398">
        <v>0.45</v>
      </c>
    </row>
    <row r="11399" spans="1:24" x14ac:dyDescent="0.3">
      <c r="A11399">
        <v>11397</v>
      </c>
      <c r="B11399" t="s">
        <v>217</v>
      </c>
      <c r="C11399" t="s">
        <v>218</v>
      </c>
      <c r="D11399">
        <v>22.606313</v>
      </c>
      <c r="E11399">
        <v>88.230670000000003</v>
      </c>
      <c r="F11399" s="18">
        <v>45756</v>
      </c>
      <c r="G11399" s="19">
        <v>0.70833333333333304</v>
      </c>
      <c r="H11399">
        <v>17</v>
      </c>
      <c r="I11399" s="13" t="s">
        <v>194</v>
      </c>
      <c r="J11399">
        <v>0</v>
      </c>
      <c r="K11399" s="13" t="s">
        <v>92</v>
      </c>
      <c r="L11399">
        <v>4</v>
      </c>
      <c r="M11399">
        <v>0</v>
      </c>
      <c r="N11399" s="13" t="s">
        <v>94</v>
      </c>
      <c r="O11399" s="13" t="s">
        <v>95</v>
      </c>
      <c r="P11399">
        <v>37</v>
      </c>
      <c r="Q11399" s="13" t="s">
        <v>97</v>
      </c>
      <c r="R11399" s="13" t="s">
        <v>213</v>
      </c>
      <c r="S11399" s="13" t="s">
        <v>196</v>
      </c>
      <c r="T11399">
        <v>1</v>
      </c>
      <c r="U11399">
        <v>1</v>
      </c>
      <c r="V11399">
        <v>1</v>
      </c>
      <c r="W11399" s="13" t="s">
        <v>101</v>
      </c>
      <c r="X11399">
        <v>0.8</v>
      </c>
    </row>
    <row r="11400" spans="1:24" x14ac:dyDescent="0.3">
      <c r="A11400">
        <v>11398</v>
      </c>
      <c r="B11400" t="s">
        <v>206</v>
      </c>
      <c r="C11400" t="s">
        <v>207</v>
      </c>
      <c r="D11400">
        <v>12.890305</v>
      </c>
      <c r="E11400">
        <v>77.496031000000002</v>
      </c>
      <c r="F11400" s="18">
        <v>44643</v>
      </c>
      <c r="G11400" s="19">
        <v>0.54166666666666696</v>
      </c>
      <c r="H11400">
        <v>13</v>
      </c>
      <c r="I11400" s="13" t="s">
        <v>194</v>
      </c>
      <c r="J11400">
        <v>0</v>
      </c>
      <c r="K11400" s="13" t="s">
        <v>191</v>
      </c>
      <c r="L11400">
        <v>5</v>
      </c>
      <c r="M11400">
        <v>1</v>
      </c>
      <c r="N11400" s="13" t="s">
        <v>212</v>
      </c>
      <c r="O11400" s="13" t="s">
        <v>95</v>
      </c>
      <c r="P11400">
        <v>20</v>
      </c>
      <c r="Q11400" s="13" t="s">
        <v>95</v>
      </c>
      <c r="R11400" s="13" t="s">
        <v>98</v>
      </c>
      <c r="S11400" s="13" t="s">
        <v>196</v>
      </c>
      <c r="T11400">
        <v>5</v>
      </c>
      <c r="U11400">
        <v>1</v>
      </c>
      <c r="V11400">
        <v>0</v>
      </c>
      <c r="W11400" s="13" t="s">
        <v>101</v>
      </c>
      <c r="X11400">
        <v>0.45</v>
      </c>
    </row>
    <row r="11401" spans="1:24" x14ac:dyDescent="0.3">
      <c r="A11401">
        <v>11399</v>
      </c>
      <c r="B11401" t="s">
        <v>203</v>
      </c>
      <c r="C11401" t="s">
        <v>203</v>
      </c>
      <c r="D11401">
        <v>28.898665000000001</v>
      </c>
      <c r="E11401">
        <v>77.176834999999997</v>
      </c>
      <c r="F11401" s="18">
        <v>45048</v>
      </c>
      <c r="G11401" s="19">
        <v>0.95833333333333304</v>
      </c>
      <c r="H11401">
        <v>23</v>
      </c>
      <c r="I11401" s="13" t="s">
        <v>215</v>
      </c>
      <c r="J11401">
        <v>0</v>
      </c>
      <c r="K11401" s="13" t="s">
        <v>92</v>
      </c>
      <c r="L11401">
        <v>4</v>
      </c>
      <c r="M11401">
        <v>0</v>
      </c>
      <c r="N11401" s="13" t="s">
        <v>94</v>
      </c>
      <c r="O11401" s="13" t="s">
        <v>95</v>
      </c>
      <c r="P11401">
        <v>37</v>
      </c>
      <c r="Q11401" s="13" t="s">
        <v>97</v>
      </c>
      <c r="R11401" s="13" t="s">
        <v>199</v>
      </c>
      <c r="S11401" s="13" t="s">
        <v>196</v>
      </c>
      <c r="T11401">
        <v>4</v>
      </c>
      <c r="U11401">
        <v>3</v>
      </c>
      <c r="V11401">
        <v>0</v>
      </c>
      <c r="W11401" s="13" t="s">
        <v>101</v>
      </c>
      <c r="X11401">
        <v>0.65</v>
      </c>
    </row>
    <row r="11402" spans="1:24" x14ac:dyDescent="0.3">
      <c r="A11402">
        <v>11400</v>
      </c>
      <c r="B11402" t="s">
        <v>209</v>
      </c>
      <c r="C11402" t="s">
        <v>210</v>
      </c>
      <c r="D11402">
        <v>17.523509000000001</v>
      </c>
      <c r="E11402">
        <v>78.422872999999996</v>
      </c>
      <c r="F11402" s="18">
        <v>45041</v>
      </c>
      <c r="G11402" s="19">
        <v>0.125</v>
      </c>
      <c r="H11402">
        <v>3</v>
      </c>
      <c r="I11402" s="13" t="s">
        <v>215</v>
      </c>
      <c r="J11402">
        <v>0</v>
      </c>
      <c r="K11402" s="13" t="s">
        <v>92</v>
      </c>
      <c r="L11402">
        <v>1</v>
      </c>
      <c r="M11402">
        <v>0</v>
      </c>
      <c r="N11402" s="13" t="s">
        <v>192</v>
      </c>
      <c r="O11402" s="13" t="s">
        <v>97</v>
      </c>
      <c r="P11402">
        <v>23</v>
      </c>
      <c r="Q11402" s="13" t="s">
        <v>95</v>
      </c>
      <c r="R11402" s="13" t="s">
        <v>205</v>
      </c>
      <c r="S11402" s="13" t="s">
        <v>193</v>
      </c>
      <c r="T11402">
        <v>3</v>
      </c>
      <c r="U11402">
        <v>2</v>
      </c>
      <c r="V11402">
        <v>0</v>
      </c>
      <c r="W11402" s="13" t="s">
        <v>101</v>
      </c>
      <c r="X11402">
        <v>0.1</v>
      </c>
    </row>
    <row r="11403" spans="1:24" x14ac:dyDescent="0.3">
      <c r="A11403">
        <v>11401</v>
      </c>
      <c r="B11403" t="s">
        <v>203</v>
      </c>
      <c r="C11403" t="s">
        <v>203</v>
      </c>
      <c r="D11403">
        <v>28.722695000000002</v>
      </c>
      <c r="E11403">
        <v>77.068933000000001</v>
      </c>
      <c r="F11403" s="18">
        <v>44927</v>
      </c>
      <c r="G11403" s="19">
        <v>0.16666666666666699</v>
      </c>
      <c r="H11403">
        <v>4</v>
      </c>
      <c r="I11403" s="13" t="s">
        <v>89</v>
      </c>
      <c r="J11403">
        <v>1</v>
      </c>
      <c r="K11403" s="13" t="s">
        <v>214</v>
      </c>
      <c r="L11403">
        <v>2</v>
      </c>
      <c r="M11403">
        <v>0</v>
      </c>
      <c r="N11403" s="13" t="s">
        <v>94</v>
      </c>
      <c r="O11403" s="13" t="s">
        <v>95</v>
      </c>
      <c r="P11403">
        <v>40</v>
      </c>
      <c r="Q11403" s="13" t="s">
        <v>195</v>
      </c>
      <c r="R11403" s="13" t="s">
        <v>213</v>
      </c>
      <c r="S11403" s="13" t="s">
        <v>193</v>
      </c>
      <c r="T11403">
        <v>5</v>
      </c>
      <c r="U11403">
        <v>4</v>
      </c>
      <c r="V11403">
        <v>0</v>
      </c>
      <c r="W11403" s="13" t="s">
        <v>222</v>
      </c>
      <c r="X11403">
        <v>0.55000000000000004</v>
      </c>
    </row>
    <row r="11404" spans="1:24" x14ac:dyDescent="0.3">
      <c r="A11404">
        <v>11402</v>
      </c>
      <c r="B11404" t="s">
        <v>190</v>
      </c>
      <c r="C11404" t="s">
        <v>80</v>
      </c>
      <c r="D11404">
        <v>19.181312999999999</v>
      </c>
      <c r="E11404">
        <v>72.700444000000005</v>
      </c>
      <c r="F11404" s="18">
        <v>45430</v>
      </c>
      <c r="G11404" s="19">
        <v>0.625</v>
      </c>
      <c r="H11404">
        <v>15</v>
      </c>
      <c r="I11404" s="13" t="s">
        <v>219</v>
      </c>
      <c r="J11404">
        <v>1</v>
      </c>
      <c r="K11404" s="13" t="s">
        <v>191</v>
      </c>
      <c r="L11404">
        <v>3</v>
      </c>
      <c r="M11404">
        <v>1</v>
      </c>
      <c r="N11404" s="13" t="s">
        <v>212</v>
      </c>
      <c r="O11404" s="13" t="s">
        <v>95</v>
      </c>
      <c r="P11404">
        <v>20</v>
      </c>
      <c r="Q11404" s="13" t="s">
        <v>95</v>
      </c>
      <c r="R11404" s="13" t="s">
        <v>208</v>
      </c>
      <c r="S11404" s="13" t="s">
        <v>193</v>
      </c>
      <c r="T11404">
        <v>2</v>
      </c>
      <c r="U11404">
        <v>2</v>
      </c>
      <c r="V11404">
        <v>0</v>
      </c>
      <c r="W11404" s="13" t="s">
        <v>101</v>
      </c>
      <c r="X11404">
        <v>0.45</v>
      </c>
    </row>
    <row r="11405" spans="1:24" x14ac:dyDescent="0.3">
      <c r="A11405">
        <v>11403</v>
      </c>
      <c r="B11405" t="s">
        <v>203</v>
      </c>
      <c r="C11405" t="s">
        <v>203</v>
      </c>
      <c r="D11405">
        <v>28.700301</v>
      </c>
      <c r="E11405">
        <v>76.809075000000007</v>
      </c>
      <c r="F11405" s="18">
        <v>44709</v>
      </c>
      <c r="G11405" s="19">
        <v>0</v>
      </c>
      <c r="H11405">
        <v>0</v>
      </c>
      <c r="I11405" s="13" t="s">
        <v>219</v>
      </c>
      <c r="J11405">
        <v>1</v>
      </c>
      <c r="K11405" s="13" t="s">
        <v>92</v>
      </c>
      <c r="L11405">
        <v>3</v>
      </c>
      <c r="M11405">
        <v>1</v>
      </c>
      <c r="N11405" s="13" t="s">
        <v>192</v>
      </c>
      <c r="O11405" s="13" t="s">
        <v>97</v>
      </c>
      <c r="P11405">
        <v>22</v>
      </c>
      <c r="Q11405" s="13" t="s">
        <v>95</v>
      </c>
      <c r="R11405" s="13" t="s">
        <v>213</v>
      </c>
      <c r="S11405" s="13" t="s">
        <v>99</v>
      </c>
      <c r="T11405">
        <v>4</v>
      </c>
      <c r="U11405">
        <v>4</v>
      </c>
      <c r="V11405">
        <v>0</v>
      </c>
      <c r="W11405" s="13" t="s">
        <v>101</v>
      </c>
      <c r="X11405">
        <v>0.3</v>
      </c>
    </row>
    <row r="11406" spans="1:24" x14ac:dyDescent="0.3">
      <c r="A11406">
        <v>11404</v>
      </c>
      <c r="B11406" t="s">
        <v>79</v>
      </c>
      <c r="C11406" t="s">
        <v>80</v>
      </c>
      <c r="D11406">
        <v>18.543963000000002</v>
      </c>
      <c r="E11406">
        <v>73.952016999999998</v>
      </c>
      <c r="F11406" s="18">
        <v>44820</v>
      </c>
      <c r="G11406" s="19">
        <v>0.75</v>
      </c>
      <c r="H11406">
        <v>18</v>
      </c>
      <c r="I11406" s="13" t="s">
        <v>211</v>
      </c>
      <c r="J11406">
        <v>0</v>
      </c>
      <c r="K11406" s="13" t="s">
        <v>191</v>
      </c>
      <c r="L11406">
        <v>5</v>
      </c>
      <c r="M11406">
        <v>0</v>
      </c>
      <c r="N11406" s="13" t="s">
        <v>192</v>
      </c>
      <c r="O11406" s="13" t="s">
        <v>97</v>
      </c>
      <c r="P11406">
        <v>26</v>
      </c>
      <c r="Q11406" s="13" t="s">
        <v>195</v>
      </c>
      <c r="R11406" s="13" t="s">
        <v>199</v>
      </c>
      <c r="S11406" s="13" t="s">
        <v>193</v>
      </c>
      <c r="T11406">
        <v>2</v>
      </c>
      <c r="U11406">
        <v>1</v>
      </c>
      <c r="V11406">
        <v>1</v>
      </c>
      <c r="W11406" s="13" t="s">
        <v>101</v>
      </c>
      <c r="X11406">
        <v>0.25</v>
      </c>
    </row>
    <row r="11407" spans="1:24" x14ac:dyDescent="0.3">
      <c r="A11407">
        <v>11405</v>
      </c>
      <c r="B11407" t="s">
        <v>206</v>
      </c>
      <c r="C11407" t="s">
        <v>207</v>
      </c>
      <c r="D11407">
        <v>12.931874000000001</v>
      </c>
      <c r="E11407">
        <v>77.543289000000001</v>
      </c>
      <c r="F11407" s="18">
        <v>45078</v>
      </c>
      <c r="G11407" s="19">
        <v>0.375</v>
      </c>
      <c r="H11407">
        <v>9</v>
      </c>
      <c r="I11407" s="13" t="s">
        <v>202</v>
      </c>
      <c r="J11407">
        <v>0</v>
      </c>
      <c r="K11407" s="13" t="s">
        <v>191</v>
      </c>
      <c r="L11407">
        <v>6</v>
      </c>
      <c r="M11407">
        <v>0</v>
      </c>
      <c r="N11407" s="13" t="s">
        <v>192</v>
      </c>
      <c r="O11407" s="13" t="s">
        <v>97</v>
      </c>
      <c r="P11407">
        <v>17</v>
      </c>
      <c r="Q11407" s="13" t="s">
        <v>97</v>
      </c>
      <c r="R11407" s="13" t="s">
        <v>205</v>
      </c>
      <c r="S11407" s="13" t="s">
        <v>196</v>
      </c>
      <c r="T11407">
        <v>1</v>
      </c>
      <c r="U11407">
        <v>1</v>
      </c>
      <c r="V11407">
        <v>1</v>
      </c>
      <c r="W11407" s="13" t="s">
        <v>101</v>
      </c>
      <c r="X11407">
        <v>0.45</v>
      </c>
    </row>
    <row r="11408" spans="1:24" x14ac:dyDescent="0.3">
      <c r="A11408">
        <v>11406</v>
      </c>
      <c r="B11408" t="s">
        <v>79</v>
      </c>
      <c r="C11408" t="s">
        <v>80</v>
      </c>
      <c r="D11408">
        <v>18.692022999999999</v>
      </c>
      <c r="E11408">
        <v>73.824862999999993</v>
      </c>
      <c r="F11408" s="18">
        <v>44949</v>
      </c>
      <c r="G11408" s="19">
        <v>0.41666666666666702</v>
      </c>
      <c r="H11408">
        <v>10</v>
      </c>
      <c r="I11408" s="13" t="s">
        <v>204</v>
      </c>
      <c r="J11408">
        <v>0</v>
      </c>
      <c r="K11408" s="13" t="s">
        <v>92</v>
      </c>
      <c r="L11408">
        <v>2</v>
      </c>
      <c r="M11408">
        <v>0</v>
      </c>
      <c r="N11408" s="13" t="s">
        <v>212</v>
      </c>
      <c r="O11408" s="13" t="s">
        <v>95</v>
      </c>
      <c r="P11408">
        <v>35</v>
      </c>
      <c r="Q11408" s="13" t="s">
        <v>97</v>
      </c>
      <c r="R11408" s="13" t="s">
        <v>205</v>
      </c>
      <c r="S11408" s="13" t="s">
        <v>196</v>
      </c>
      <c r="T11408">
        <v>4</v>
      </c>
      <c r="U11408">
        <v>3</v>
      </c>
      <c r="V11408">
        <v>1</v>
      </c>
      <c r="W11408" s="13" t="s">
        <v>101</v>
      </c>
      <c r="X11408">
        <v>0.8</v>
      </c>
    </row>
    <row r="11409" spans="1:24" x14ac:dyDescent="0.3">
      <c r="A11409">
        <v>11407</v>
      </c>
      <c r="B11409" t="s">
        <v>200</v>
      </c>
      <c r="C11409" t="s">
        <v>201</v>
      </c>
      <c r="D11409">
        <v>13.072331</v>
      </c>
      <c r="E11409">
        <v>80.216361000000006</v>
      </c>
      <c r="F11409" s="18">
        <v>44653</v>
      </c>
      <c r="G11409" s="19">
        <v>0.20833333333333301</v>
      </c>
      <c r="H11409">
        <v>5</v>
      </c>
      <c r="I11409" s="13" t="s">
        <v>219</v>
      </c>
      <c r="J11409">
        <v>1</v>
      </c>
      <c r="K11409" s="13" t="s">
        <v>92</v>
      </c>
      <c r="L11409">
        <v>3</v>
      </c>
      <c r="M11409">
        <v>1</v>
      </c>
      <c r="N11409" s="13" t="s">
        <v>94</v>
      </c>
      <c r="O11409" s="13" t="s">
        <v>95</v>
      </c>
      <c r="P11409">
        <v>37</v>
      </c>
      <c r="Q11409" s="13" t="s">
        <v>95</v>
      </c>
      <c r="R11409" s="13" t="s">
        <v>213</v>
      </c>
      <c r="S11409" s="13" t="s">
        <v>196</v>
      </c>
      <c r="T11409">
        <v>2</v>
      </c>
      <c r="U11409">
        <v>1</v>
      </c>
      <c r="V11409">
        <v>0</v>
      </c>
      <c r="W11409" s="13" t="s">
        <v>101</v>
      </c>
      <c r="X11409">
        <v>0.45</v>
      </c>
    </row>
    <row r="11410" spans="1:24" x14ac:dyDescent="0.3">
      <c r="A11410">
        <v>11408</v>
      </c>
      <c r="B11410" t="s">
        <v>79</v>
      </c>
      <c r="C11410" t="s">
        <v>80</v>
      </c>
      <c r="D11410">
        <v>18.657126999999999</v>
      </c>
      <c r="E11410">
        <v>73.977097000000001</v>
      </c>
      <c r="F11410" s="18">
        <v>45068</v>
      </c>
      <c r="G11410" s="19">
        <v>0.29166666666666702</v>
      </c>
      <c r="H11410">
        <v>7</v>
      </c>
      <c r="I11410" s="13" t="s">
        <v>204</v>
      </c>
      <c r="J11410">
        <v>0</v>
      </c>
      <c r="K11410" s="13" t="s">
        <v>214</v>
      </c>
      <c r="L11410">
        <v>5</v>
      </c>
      <c r="M11410">
        <v>0</v>
      </c>
      <c r="N11410" s="13" t="s">
        <v>94</v>
      </c>
      <c r="O11410" s="13" t="s">
        <v>95</v>
      </c>
      <c r="P11410">
        <v>35</v>
      </c>
      <c r="Q11410" s="13" t="s">
        <v>95</v>
      </c>
      <c r="R11410" s="13" t="s">
        <v>213</v>
      </c>
      <c r="S11410" s="13" t="s">
        <v>193</v>
      </c>
      <c r="T11410">
        <v>1</v>
      </c>
      <c r="U11410">
        <v>0</v>
      </c>
      <c r="V11410">
        <v>0</v>
      </c>
      <c r="W11410" s="13" t="s">
        <v>101</v>
      </c>
      <c r="X11410">
        <v>0.45</v>
      </c>
    </row>
    <row r="11411" spans="1:24" x14ac:dyDescent="0.3">
      <c r="A11411">
        <v>11409</v>
      </c>
      <c r="B11411" t="s">
        <v>203</v>
      </c>
      <c r="C11411" t="s">
        <v>203</v>
      </c>
      <c r="D11411">
        <v>28.736771000000001</v>
      </c>
      <c r="E11411">
        <v>77.155385999999993</v>
      </c>
      <c r="F11411" s="18">
        <v>45322</v>
      </c>
      <c r="G11411" s="19">
        <v>0.375</v>
      </c>
      <c r="H11411">
        <v>9</v>
      </c>
      <c r="I11411" s="13" t="s">
        <v>194</v>
      </c>
      <c r="J11411">
        <v>0</v>
      </c>
      <c r="K11411" s="13" t="s">
        <v>92</v>
      </c>
      <c r="L11411">
        <v>3</v>
      </c>
      <c r="M11411">
        <v>0</v>
      </c>
      <c r="N11411" s="13" t="s">
        <v>212</v>
      </c>
      <c r="O11411" s="13" t="s">
        <v>195</v>
      </c>
      <c r="P11411">
        <v>28</v>
      </c>
      <c r="Q11411" s="13" t="s">
        <v>97</v>
      </c>
      <c r="R11411" s="13" t="s">
        <v>213</v>
      </c>
      <c r="S11411" s="13" t="s">
        <v>196</v>
      </c>
      <c r="T11411">
        <v>5</v>
      </c>
      <c r="U11411">
        <v>1</v>
      </c>
      <c r="V11411">
        <v>1</v>
      </c>
      <c r="W11411" s="13" t="s">
        <v>101</v>
      </c>
      <c r="X11411">
        <v>0.6</v>
      </c>
    </row>
    <row r="11412" spans="1:24" x14ac:dyDescent="0.3">
      <c r="A11412">
        <v>11410</v>
      </c>
      <c r="B11412" t="s">
        <v>217</v>
      </c>
      <c r="C11412" t="s">
        <v>218</v>
      </c>
      <c r="D11412">
        <v>22.425025999999999</v>
      </c>
      <c r="E11412">
        <v>88.231363999999999</v>
      </c>
      <c r="F11412" s="18">
        <v>45194</v>
      </c>
      <c r="G11412" s="19">
        <v>0.91666666666666696</v>
      </c>
      <c r="H11412">
        <v>22</v>
      </c>
      <c r="I11412" s="13" t="s">
        <v>204</v>
      </c>
      <c r="J11412">
        <v>0</v>
      </c>
      <c r="K11412" s="13" t="s">
        <v>214</v>
      </c>
      <c r="L11412">
        <v>6</v>
      </c>
      <c r="M11412">
        <v>1</v>
      </c>
      <c r="N11412" s="13" t="s">
        <v>94</v>
      </c>
      <c r="O11412" s="13" t="s">
        <v>95</v>
      </c>
      <c r="P11412">
        <v>37</v>
      </c>
      <c r="Q11412" s="13" t="s">
        <v>95</v>
      </c>
      <c r="R11412" s="13" t="s">
        <v>208</v>
      </c>
      <c r="S11412" s="13" t="s">
        <v>196</v>
      </c>
      <c r="T11412">
        <v>3</v>
      </c>
      <c r="U11412">
        <v>3</v>
      </c>
      <c r="V11412">
        <v>0</v>
      </c>
      <c r="W11412" s="13" t="s">
        <v>101</v>
      </c>
      <c r="X11412">
        <v>0.45</v>
      </c>
    </row>
    <row r="11413" spans="1:24" x14ac:dyDescent="0.3">
      <c r="A11413">
        <v>11411</v>
      </c>
      <c r="B11413" t="s">
        <v>203</v>
      </c>
      <c r="C11413" t="s">
        <v>203</v>
      </c>
      <c r="D11413">
        <v>28.688362999999999</v>
      </c>
      <c r="E11413">
        <v>76.815416999999997</v>
      </c>
      <c r="F11413" s="18">
        <v>45481</v>
      </c>
      <c r="G11413" s="19">
        <v>0.5</v>
      </c>
      <c r="H11413">
        <v>12</v>
      </c>
      <c r="I11413" s="13" t="s">
        <v>204</v>
      </c>
      <c r="J11413">
        <v>0</v>
      </c>
      <c r="K11413" s="13" t="s">
        <v>214</v>
      </c>
      <c r="L11413">
        <v>5</v>
      </c>
      <c r="M11413">
        <v>0</v>
      </c>
      <c r="N11413" s="13" t="s">
        <v>94</v>
      </c>
      <c r="O11413" s="13" t="s">
        <v>95</v>
      </c>
      <c r="P11413">
        <v>27</v>
      </c>
      <c r="Q11413" s="13" t="s">
        <v>97</v>
      </c>
      <c r="R11413" s="13" t="s">
        <v>205</v>
      </c>
      <c r="S11413" s="13" t="s">
        <v>196</v>
      </c>
      <c r="T11413">
        <v>4</v>
      </c>
      <c r="U11413">
        <v>1</v>
      </c>
      <c r="V11413">
        <v>0</v>
      </c>
      <c r="W11413" s="13" t="s">
        <v>101</v>
      </c>
      <c r="X11413">
        <v>0.65</v>
      </c>
    </row>
    <row r="11414" spans="1:24" x14ac:dyDescent="0.3">
      <c r="A11414">
        <v>11412</v>
      </c>
      <c r="B11414" t="s">
        <v>217</v>
      </c>
      <c r="C11414" t="s">
        <v>218</v>
      </c>
      <c r="D11414">
        <v>22.680183</v>
      </c>
      <c r="E11414">
        <v>88.461108999999993</v>
      </c>
      <c r="F11414" s="18">
        <v>45095</v>
      </c>
      <c r="G11414" s="19">
        <v>0.125</v>
      </c>
      <c r="H11414">
        <v>3</v>
      </c>
      <c r="I11414" s="13" t="s">
        <v>89</v>
      </c>
      <c r="J11414">
        <v>1</v>
      </c>
      <c r="K11414" s="13" t="s">
        <v>191</v>
      </c>
      <c r="L11414">
        <v>5</v>
      </c>
      <c r="M11414">
        <v>0</v>
      </c>
      <c r="N11414" s="13" t="s">
        <v>192</v>
      </c>
      <c r="O11414" s="13" t="s">
        <v>97</v>
      </c>
      <c r="P11414">
        <v>21</v>
      </c>
      <c r="Q11414" s="13" t="s">
        <v>95</v>
      </c>
      <c r="R11414" s="13" t="s">
        <v>98</v>
      </c>
      <c r="S11414" s="13" t="s">
        <v>196</v>
      </c>
      <c r="T11414">
        <v>1</v>
      </c>
      <c r="U11414">
        <v>1</v>
      </c>
      <c r="V11414">
        <v>0</v>
      </c>
      <c r="W11414" s="13" t="s">
        <v>101</v>
      </c>
      <c r="X11414">
        <v>0.1</v>
      </c>
    </row>
    <row r="11415" spans="1:24" x14ac:dyDescent="0.3">
      <c r="A11415">
        <v>11413</v>
      </c>
      <c r="B11415" t="s">
        <v>79</v>
      </c>
      <c r="C11415" t="s">
        <v>80</v>
      </c>
      <c r="D11415">
        <v>18.503723000000001</v>
      </c>
      <c r="E11415">
        <v>73.833276999999995</v>
      </c>
      <c r="F11415" s="18">
        <v>44869</v>
      </c>
      <c r="G11415" s="19">
        <v>0.375</v>
      </c>
      <c r="H11415">
        <v>9</v>
      </c>
      <c r="I11415" s="13" t="s">
        <v>211</v>
      </c>
      <c r="J11415">
        <v>0</v>
      </c>
      <c r="K11415" s="13" t="s">
        <v>214</v>
      </c>
      <c r="L11415">
        <v>1</v>
      </c>
      <c r="M11415">
        <v>0</v>
      </c>
      <c r="N11415" s="13" t="s">
        <v>212</v>
      </c>
      <c r="O11415" s="13" t="s">
        <v>95</v>
      </c>
      <c r="P11415">
        <v>25</v>
      </c>
      <c r="Q11415" s="13" t="s">
        <v>97</v>
      </c>
      <c r="R11415" s="13" t="s">
        <v>98</v>
      </c>
      <c r="S11415" s="13" t="s">
        <v>196</v>
      </c>
      <c r="T11415">
        <v>2</v>
      </c>
      <c r="U11415">
        <v>1</v>
      </c>
      <c r="V11415">
        <v>1</v>
      </c>
      <c r="W11415" s="13" t="s">
        <v>101</v>
      </c>
      <c r="X11415">
        <v>0.8</v>
      </c>
    </row>
    <row r="11416" spans="1:24" x14ac:dyDescent="0.3">
      <c r="A11416">
        <v>11414</v>
      </c>
      <c r="B11416" t="s">
        <v>206</v>
      </c>
      <c r="C11416" t="s">
        <v>207</v>
      </c>
      <c r="D11416">
        <v>12.858738000000001</v>
      </c>
      <c r="E11416">
        <v>77.795387000000005</v>
      </c>
      <c r="F11416" s="18">
        <v>45727</v>
      </c>
      <c r="G11416" s="19">
        <v>0.16666666666666699</v>
      </c>
      <c r="H11416">
        <v>4</v>
      </c>
      <c r="I11416" s="13" t="s">
        <v>215</v>
      </c>
      <c r="J11416">
        <v>0</v>
      </c>
      <c r="K11416" s="13" t="s">
        <v>214</v>
      </c>
      <c r="L11416">
        <v>2</v>
      </c>
      <c r="M11416">
        <v>0</v>
      </c>
      <c r="N11416" s="13" t="s">
        <v>212</v>
      </c>
      <c r="O11416" s="13" t="s">
        <v>195</v>
      </c>
      <c r="P11416">
        <v>23</v>
      </c>
      <c r="Q11416" s="13" t="s">
        <v>95</v>
      </c>
      <c r="R11416" s="13" t="s">
        <v>208</v>
      </c>
      <c r="S11416" s="13" t="s">
        <v>196</v>
      </c>
      <c r="T11416">
        <v>2</v>
      </c>
      <c r="U11416">
        <v>1</v>
      </c>
      <c r="V11416">
        <v>0</v>
      </c>
      <c r="W11416" s="13" t="s">
        <v>101</v>
      </c>
      <c r="X11416">
        <v>0.25</v>
      </c>
    </row>
    <row r="11417" spans="1:24" x14ac:dyDescent="0.3">
      <c r="A11417">
        <v>11415</v>
      </c>
      <c r="B11417" t="s">
        <v>197</v>
      </c>
      <c r="C11417" t="s">
        <v>198</v>
      </c>
      <c r="D11417">
        <v>30.691689</v>
      </c>
      <c r="E11417">
        <v>76.891221000000002</v>
      </c>
      <c r="F11417" s="18">
        <v>45482</v>
      </c>
      <c r="G11417" s="19">
        <v>0.45833333333333298</v>
      </c>
      <c r="H11417">
        <v>11</v>
      </c>
      <c r="I11417" s="13" t="s">
        <v>215</v>
      </c>
      <c r="J11417">
        <v>0</v>
      </c>
      <c r="K11417" s="13" t="s">
        <v>214</v>
      </c>
      <c r="L11417">
        <v>1</v>
      </c>
      <c r="M11417">
        <v>0</v>
      </c>
      <c r="N11417" s="13" t="s">
        <v>192</v>
      </c>
      <c r="O11417" s="13" t="s">
        <v>97</v>
      </c>
      <c r="P11417">
        <v>39</v>
      </c>
      <c r="Q11417" s="13" t="s">
        <v>195</v>
      </c>
      <c r="R11417" s="13" t="s">
        <v>199</v>
      </c>
      <c r="S11417" s="13" t="s">
        <v>99</v>
      </c>
      <c r="T11417">
        <v>1</v>
      </c>
      <c r="U11417">
        <v>1</v>
      </c>
      <c r="V11417">
        <v>0</v>
      </c>
      <c r="W11417" s="13" t="s">
        <v>101</v>
      </c>
      <c r="X11417">
        <v>0.3</v>
      </c>
    </row>
    <row r="11418" spans="1:24" x14ac:dyDescent="0.3">
      <c r="A11418">
        <v>11416</v>
      </c>
      <c r="B11418" t="s">
        <v>190</v>
      </c>
      <c r="C11418" t="s">
        <v>80</v>
      </c>
      <c r="D11418">
        <v>19.066758</v>
      </c>
      <c r="E11418">
        <v>72.744686999999999</v>
      </c>
      <c r="F11418" s="18">
        <v>45498</v>
      </c>
      <c r="G11418" s="19">
        <v>0.25</v>
      </c>
      <c r="H11418">
        <v>6</v>
      </c>
      <c r="I11418" s="13" t="s">
        <v>202</v>
      </c>
      <c r="J11418">
        <v>0</v>
      </c>
      <c r="K11418" s="13" t="s">
        <v>92</v>
      </c>
      <c r="L11418">
        <v>4</v>
      </c>
      <c r="M11418">
        <v>0</v>
      </c>
      <c r="N11418" s="13" t="s">
        <v>212</v>
      </c>
      <c r="O11418" s="13" t="s">
        <v>195</v>
      </c>
      <c r="P11418">
        <v>17</v>
      </c>
      <c r="Q11418" s="13" t="s">
        <v>195</v>
      </c>
      <c r="R11418" s="13" t="s">
        <v>199</v>
      </c>
      <c r="S11418" s="13" t="s">
        <v>196</v>
      </c>
      <c r="T11418">
        <v>4</v>
      </c>
      <c r="U11418">
        <v>3</v>
      </c>
      <c r="V11418">
        <v>0</v>
      </c>
      <c r="W11418" s="13" t="s">
        <v>101</v>
      </c>
      <c r="X11418">
        <v>0.25</v>
      </c>
    </row>
    <row r="11419" spans="1:24" x14ac:dyDescent="0.3">
      <c r="A11419">
        <v>11417</v>
      </c>
      <c r="B11419" t="s">
        <v>203</v>
      </c>
      <c r="C11419" t="s">
        <v>203</v>
      </c>
      <c r="D11419">
        <v>28.762212000000002</v>
      </c>
      <c r="E11419">
        <v>76.872596000000001</v>
      </c>
      <c r="F11419" s="18">
        <v>45672</v>
      </c>
      <c r="G11419" s="19">
        <v>0.375</v>
      </c>
      <c r="H11419">
        <v>9</v>
      </c>
      <c r="I11419" s="13" t="s">
        <v>194</v>
      </c>
      <c r="J11419">
        <v>0</v>
      </c>
      <c r="K11419" s="13" t="s">
        <v>214</v>
      </c>
      <c r="L11419">
        <v>4</v>
      </c>
      <c r="M11419">
        <v>0</v>
      </c>
      <c r="N11419" s="13" t="s">
        <v>94</v>
      </c>
      <c r="O11419" s="13" t="s">
        <v>95</v>
      </c>
      <c r="P11419">
        <v>22</v>
      </c>
      <c r="Q11419" s="13" t="s">
        <v>97</v>
      </c>
      <c r="R11419" s="13" t="s">
        <v>208</v>
      </c>
      <c r="S11419" s="13" t="s">
        <v>196</v>
      </c>
      <c r="T11419">
        <v>1</v>
      </c>
      <c r="U11419">
        <v>0</v>
      </c>
      <c r="V11419">
        <v>1</v>
      </c>
      <c r="W11419" s="13" t="s">
        <v>101</v>
      </c>
      <c r="X11419">
        <v>0.8</v>
      </c>
    </row>
    <row r="11420" spans="1:24" x14ac:dyDescent="0.3">
      <c r="A11420">
        <v>11418</v>
      </c>
      <c r="B11420" t="s">
        <v>217</v>
      </c>
      <c r="C11420" t="s">
        <v>218</v>
      </c>
      <c r="D11420">
        <v>22.571504999999998</v>
      </c>
      <c r="E11420">
        <v>88.253747000000004</v>
      </c>
      <c r="F11420" s="18">
        <v>45037</v>
      </c>
      <c r="G11420" s="19">
        <v>0.33333333333333298</v>
      </c>
      <c r="H11420">
        <v>8</v>
      </c>
      <c r="I11420" s="13" t="s">
        <v>211</v>
      </c>
      <c r="J11420">
        <v>0</v>
      </c>
      <c r="K11420" s="13" t="s">
        <v>191</v>
      </c>
      <c r="L11420">
        <v>2</v>
      </c>
      <c r="M11420">
        <v>0</v>
      </c>
      <c r="N11420" s="13" t="s">
        <v>94</v>
      </c>
      <c r="O11420" s="13" t="s">
        <v>95</v>
      </c>
      <c r="P11420">
        <v>28</v>
      </c>
      <c r="Q11420" s="13" t="s">
        <v>195</v>
      </c>
      <c r="R11420" s="13" t="s">
        <v>98</v>
      </c>
      <c r="S11420" s="13" t="s">
        <v>196</v>
      </c>
      <c r="T11420">
        <v>1</v>
      </c>
      <c r="U11420">
        <v>0</v>
      </c>
      <c r="V11420">
        <v>1</v>
      </c>
      <c r="W11420" s="13" t="s">
        <v>101</v>
      </c>
      <c r="X11420">
        <v>0.6</v>
      </c>
    </row>
    <row r="11421" spans="1:24" x14ac:dyDescent="0.3">
      <c r="A11421">
        <v>11419</v>
      </c>
      <c r="B11421" t="s">
        <v>206</v>
      </c>
      <c r="C11421" t="s">
        <v>207</v>
      </c>
      <c r="D11421">
        <v>13.135339</v>
      </c>
      <c r="E11421">
        <v>77.544337999999996</v>
      </c>
      <c r="F11421" s="18">
        <v>44904</v>
      </c>
      <c r="G11421" s="19">
        <v>0.875</v>
      </c>
      <c r="H11421">
        <v>21</v>
      </c>
      <c r="I11421" s="13" t="s">
        <v>211</v>
      </c>
      <c r="J11421">
        <v>0</v>
      </c>
      <c r="K11421" s="13" t="s">
        <v>92</v>
      </c>
      <c r="L11421">
        <v>2</v>
      </c>
      <c r="M11421">
        <v>0</v>
      </c>
      <c r="N11421" s="13" t="s">
        <v>192</v>
      </c>
      <c r="O11421" s="13" t="s">
        <v>97</v>
      </c>
      <c r="P11421">
        <v>30</v>
      </c>
      <c r="Q11421" s="13" t="s">
        <v>195</v>
      </c>
      <c r="R11421" s="13" t="s">
        <v>213</v>
      </c>
      <c r="S11421" s="13" t="s">
        <v>99</v>
      </c>
      <c r="T11421">
        <v>1</v>
      </c>
      <c r="U11421">
        <v>1</v>
      </c>
      <c r="V11421">
        <v>0</v>
      </c>
      <c r="W11421" s="13" t="s">
        <v>101</v>
      </c>
      <c r="X11421">
        <v>0.3</v>
      </c>
    </row>
    <row r="11422" spans="1:24" x14ac:dyDescent="0.3">
      <c r="A11422">
        <v>11420</v>
      </c>
      <c r="B11422" t="s">
        <v>200</v>
      </c>
      <c r="C11422" t="s">
        <v>201</v>
      </c>
      <c r="D11422">
        <v>13.014518000000001</v>
      </c>
      <c r="E11422">
        <v>80.211888999999999</v>
      </c>
      <c r="F11422" s="18">
        <v>44798</v>
      </c>
      <c r="G11422" s="19">
        <v>0.20833333333333301</v>
      </c>
      <c r="H11422">
        <v>5</v>
      </c>
      <c r="I11422" s="13" t="s">
        <v>202</v>
      </c>
      <c r="J11422">
        <v>0</v>
      </c>
      <c r="K11422" s="13" t="s">
        <v>92</v>
      </c>
      <c r="L11422">
        <v>2</v>
      </c>
      <c r="M11422">
        <v>0</v>
      </c>
      <c r="N11422" s="13" t="s">
        <v>94</v>
      </c>
      <c r="O11422" s="13" t="s">
        <v>95</v>
      </c>
      <c r="P11422">
        <v>30</v>
      </c>
      <c r="Q11422" s="13" t="s">
        <v>97</v>
      </c>
      <c r="R11422" s="13" t="s">
        <v>98</v>
      </c>
      <c r="S11422" s="13" t="s">
        <v>193</v>
      </c>
      <c r="T11422">
        <v>1</v>
      </c>
      <c r="U11422">
        <v>1</v>
      </c>
      <c r="V11422">
        <v>0</v>
      </c>
      <c r="W11422" s="13" t="s">
        <v>101</v>
      </c>
      <c r="X11422">
        <v>0.65</v>
      </c>
    </row>
    <row r="11423" spans="1:24" x14ac:dyDescent="0.3">
      <c r="A11423">
        <v>11421</v>
      </c>
      <c r="B11423" t="s">
        <v>209</v>
      </c>
      <c r="C11423" t="s">
        <v>210</v>
      </c>
      <c r="D11423">
        <v>17.208787999999998</v>
      </c>
      <c r="E11423">
        <v>78.230593999999996</v>
      </c>
      <c r="F11423" s="18">
        <v>45392</v>
      </c>
      <c r="G11423" s="19">
        <v>0.70833333333333304</v>
      </c>
      <c r="H11423">
        <v>17</v>
      </c>
      <c r="I11423" s="13" t="s">
        <v>194</v>
      </c>
      <c r="J11423">
        <v>0</v>
      </c>
      <c r="K11423" s="13" t="s">
        <v>92</v>
      </c>
      <c r="L11423">
        <v>5</v>
      </c>
      <c r="M11423">
        <v>1</v>
      </c>
      <c r="N11423" s="13" t="s">
        <v>192</v>
      </c>
      <c r="O11423" s="13" t="s">
        <v>97</v>
      </c>
      <c r="P11423">
        <v>17</v>
      </c>
      <c r="Q11423" s="13" t="s">
        <v>95</v>
      </c>
      <c r="R11423" s="13" t="s">
        <v>199</v>
      </c>
      <c r="S11423" s="13" t="s">
        <v>99</v>
      </c>
      <c r="T11423">
        <v>4</v>
      </c>
      <c r="U11423">
        <v>4</v>
      </c>
      <c r="V11423">
        <v>1</v>
      </c>
      <c r="W11423" s="13" t="s">
        <v>221</v>
      </c>
      <c r="X11423">
        <v>0.55000000000000004</v>
      </c>
    </row>
    <row r="11424" spans="1:24" x14ac:dyDescent="0.3">
      <c r="A11424">
        <v>11422</v>
      </c>
      <c r="B11424" t="s">
        <v>197</v>
      </c>
      <c r="C11424" t="s">
        <v>198</v>
      </c>
      <c r="D11424">
        <v>30.612601000000002</v>
      </c>
      <c r="E11424">
        <v>76.834526999999994</v>
      </c>
      <c r="F11424" s="18">
        <v>44767</v>
      </c>
      <c r="G11424" s="19">
        <v>0</v>
      </c>
      <c r="H11424">
        <v>0</v>
      </c>
      <c r="I11424" s="13" t="s">
        <v>204</v>
      </c>
      <c r="J11424">
        <v>0</v>
      </c>
      <c r="K11424" s="13" t="s">
        <v>214</v>
      </c>
      <c r="L11424">
        <v>2</v>
      </c>
      <c r="M11424">
        <v>1</v>
      </c>
      <c r="N11424" s="13" t="s">
        <v>192</v>
      </c>
      <c r="O11424" s="13" t="s">
        <v>97</v>
      </c>
      <c r="P11424">
        <v>40</v>
      </c>
      <c r="Q11424" s="13" t="s">
        <v>95</v>
      </c>
      <c r="R11424" s="13" t="s">
        <v>213</v>
      </c>
      <c r="S11424" s="13" t="s">
        <v>196</v>
      </c>
      <c r="T11424">
        <v>3</v>
      </c>
      <c r="U11424">
        <v>0</v>
      </c>
      <c r="V11424">
        <v>0</v>
      </c>
      <c r="W11424" s="13" t="s">
        <v>101</v>
      </c>
      <c r="X11424">
        <v>0.1</v>
      </c>
    </row>
    <row r="11425" spans="1:24" x14ac:dyDescent="0.3">
      <c r="A11425">
        <v>11423</v>
      </c>
      <c r="B11425" t="s">
        <v>203</v>
      </c>
      <c r="C11425" t="s">
        <v>203</v>
      </c>
      <c r="D11425">
        <v>28.686643</v>
      </c>
      <c r="E11425">
        <v>77.136367000000007</v>
      </c>
      <c r="F11425" s="18">
        <v>45408</v>
      </c>
      <c r="G11425" s="19">
        <v>0.375</v>
      </c>
      <c r="H11425">
        <v>9</v>
      </c>
      <c r="I11425" s="13" t="s">
        <v>211</v>
      </c>
      <c r="J11425">
        <v>0</v>
      </c>
      <c r="K11425" s="13" t="s">
        <v>92</v>
      </c>
      <c r="L11425">
        <v>2</v>
      </c>
      <c r="M11425">
        <v>0</v>
      </c>
      <c r="N11425" s="13" t="s">
        <v>192</v>
      </c>
      <c r="O11425" s="13" t="s">
        <v>97</v>
      </c>
      <c r="P11425">
        <v>18</v>
      </c>
      <c r="Q11425" s="13" t="s">
        <v>195</v>
      </c>
      <c r="R11425" s="13" t="s">
        <v>98</v>
      </c>
      <c r="S11425" s="13" t="s">
        <v>99</v>
      </c>
      <c r="T11425">
        <v>3</v>
      </c>
      <c r="U11425">
        <v>3</v>
      </c>
      <c r="V11425">
        <v>1</v>
      </c>
      <c r="W11425" s="13" t="s">
        <v>101</v>
      </c>
      <c r="X11425">
        <v>0.45</v>
      </c>
    </row>
    <row r="11426" spans="1:24" x14ac:dyDescent="0.3">
      <c r="A11426">
        <v>11424</v>
      </c>
      <c r="B11426" t="s">
        <v>217</v>
      </c>
      <c r="C11426" t="s">
        <v>218</v>
      </c>
      <c r="D11426">
        <v>22.651126999999999</v>
      </c>
      <c r="E11426">
        <v>88.442070000000001</v>
      </c>
      <c r="F11426" s="18">
        <v>45152</v>
      </c>
      <c r="G11426" s="19">
        <v>0.625</v>
      </c>
      <c r="H11426">
        <v>15</v>
      </c>
      <c r="I11426" s="13" t="s">
        <v>204</v>
      </c>
      <c r="J11426">
        <v>0</v>
      </c>
      <c r="K11426" s="13" t="s">
        <v>92</v>
      </c>
      <c r="L11426">
        <v>4</v>
      </c>
      <c r="M11426">
        <v>1</v>
      </c>
      <c r="N11426" s="13" t="s">
        <v>212</v>
      </c>
      <c r="O11426" s="13" t="s">
        <v>95</v>
      </c>
      <c r="P11426">
        <v>20</v>
      </c>
      <c r="Q11426" s="13" t="s">
        <v>95</v>
      </c>
      <c r="R11426" s="13" t="s">
        <v>199</v>
      </c>
      <c r="S11426" s="13" t="s">
        <v>99</v>
      </c>
      <c r="T11426">
        <v>3</v>
      </c>
      <c r="U11426">
        <v>3</v>
      </c>
      <c r="V11426">
        <v>0</v>
      </c>
      <c r="W11426" s="13" t="s">
        <v>101</v>
      </c>
      <c r="X11426">
        <v>0.65</v>
      </c>
    </row>
    <row r="11427" spans="1:24" x14ac:dyDescent="0.3">
      <c r="A11427">
        <v>11425</v>
      </c>
      <c r="B11427" t="s">
        <v>190</v>
      </c>
      <c r="C11427" t="s">
        <v>80</v>
      </c>
      <c r="D11427">
        <v>18.847076999999999</v>
      </c>
      <c r="E11427">
        <v>72.740881000000002</v>
      </c>
      <c r="F11427" s="18">
        <v>45737</v>
      </c>
      <c r="G11427" s="19">
        <v>0.625</v>
      </c>
      <c r="H11427">
        <v>15</v>
      </c>
      <c r="I11427" s="13" t="s">
        <v>211</v>
      </c>
      <c r="J11427">
        <v>0</v>
      </c>
      <c r="K11427" s="13" t="s">
        <v>191</v>
      </c>
      <c r="L11427">
        <v>3</v>
      </c>
      <c r="M11427">
        <v>1</v>
      </c>
      <c r="N11427" s="13" t="s">
        <v>94</v>
      </c>
      <c r="O11427" s="13" t="s">
        <v>95</v>
      </c>
      <c r="P11427">
        <v>29</v>
      </c>
      <c r="Q11427" s="13" t="s">
        <v>195</v>
      </c>
      <c r="R11427" s="13" t="s">
        <v>98</v>
      </c>
      <c r="S11427" s="13" t="s">
        <v>196</v>
      </c>
      <c r="T11427">
        <v>1</v>
      </c>
      <c r="U11427">
        <v>0</v>
      </c>
      <c r="V11427">
        <v>0</v>
      </c>
      <c r="W11427" s="13" t="s">
        <v>101</v>
      </c>
      <c r="X11427">
        <v>0.45</v>
      </c>
    </row>
    <row r="11428" spans="1:24" x14ac:dyDescent="0.3">
      <c r="A11428">
        <v>11426</v>
      </c>
      <c r="B11428" t="s">
        <v>200</v>
      </c>
      <c r="C11428" t="s">
        <v>201</v>
      </c>
      <c r="D11428">
        <v>13.080749000000001</v>
      </c>
      <c r="E11428">
        <v>80.244853000000006</v>
      </c>
      <c r="F11428" s="18">
        <v>45684</v>
      </c>
      <c r="G11428" s="19">
        <v>0.875</v>
      </c>
      <c r="H11428">
        <v>21</v>
      </c>
      <c r="I11428" s="13" t="s">
        <v>204</v>
      </c>
      <c r="J11428">
        <v>0</v>
      </c>
      <c r="K11428" s="13" t="s">
        <v>214</v>
      </c>
      <c r="L11428">
        <v>6</v>
      </c>
      <c r="M11428">
        <v>0</v>
      </c>
      <c r="N11428" s="13" t="s">
        <v>212</v>
      </c>
      <c r="O11428" s="13" t="s">
        <v>95</v>
      </c>
      <c r="P11428">
        <v>17</v>
      </c>
      <c r="Q11428" s="13" t="s">
        <v>95</v>
      </c>
      <c r="R11428" s="13" t="s">
        <v>213</v>
      </c>
      <c r="S11428" s="13" t="s">
        <v>196</v>
      </c>
      <c r="T11428">
        <v>3</v>
      </c>
      <c r="U11428">
        <v>0</v>
      </c>
      <c r="V11428">
        <v>0</v>
      </c>
      <c r="W11428" s="13" t="s">
        <v>101</v>
      </c>
      <c r="X11428">
        <v>0.45</v>
      </c>
    </row>
    <row r="11429" spans="1:24" x14ac:dyDescent="0.3">
      <c r="A11429">
        <v>11427</v>
      </c>
      <c r="B11429" t="s">
        <v>79</v>
      </c>
      <c r="C11429" t="s">
        <v>80</v>
      </c>
      <c r="D11429">
        <v>18.659997000000001</v>
      </c>
      <c r="E11429">
        <v>73.833260999999993</v>
      </c>
      <c r="F11429" s="18">
        <v>44668</v>
      </c>
      <c r="G11429" s="19">
        <v>0.54166666666666696</v>
      </c>
      <c r="H11429">
        <v>13</v>
      </c>
      <c r="I11429" s="13" t="s">
        <v>89</v>
      </c>
      <c r="J11429">
        <v>1</v>
      </c>
      <c r="K11429" s="13" t="s">
        <v>214</v>
      </c>
      <c r="L11429">
        <v>5</v>
      </c>
      <c r="M11429">
        <v>1</v>
      </c>
      <c r="N11429" s="13" t="s">
        <v>94</v>
      </c>
      <c r="O11429" s="13" t="s">
        <v>95</v>
      </c>
      <c r="P11429">
        <v>21</v>
      </c>
      <c r="Q11429" s="13" t="s">
        <v>97</v>
      </c>
      <c r="R11429" s="13" t="s">
        <v>205</v>
      </c>
      <c r="S11429" s="13" t="s">
        <v>196</v>
      </c>
      <c r="T11429">
        <v>3</v>
      </c>
      <c r="U11429">
        <v>1</v>
      </c>
      <c r="V11429">
        <v>0</v>
      </c>
      <c r="W11429" s="13" t="s">
        <v>101</v>
      </c>
      <c r="X11429">
        <v>0.65</v>
      </c>
    </row>
    <row r="11430" spans="1:24" x14ac:dyDescent="0.3">
      <c r="A11430">
        <v>11428</v>
      </c>
      <c r="B11430" t="s">
        <v>209</v>
      </c>
      <c r="C11430" t="s">
        <v>210</v>
      </c>
      <c r="D11430">
        <v>17.223330000000001</v>
      </c>
      <c r="E11430">
        <v>78.250885999999994</v>
      </c>
      <c r="F11430" s="18">
        <v>44930</v>
      </c>
      <c r="G11430" s="19">
        <v>0.20833333333333301</v>
      </c>
      <c r="H11430">
        <v>5</v>
      </c>
      <c r="I11430" s="13" t="s">
        <v>194</v>
      </c>
      <c r="J11430">
        <v>0</v>
      </c>
      <c r="K11430" s="13" t="s">
        <v>214</v>
      </c>
      <c r="L11430">
        <v>4</v>
      </c>
      <c r="M11430">
        <v>0</v>
      </c>
      <c r="N11430" s="13" t="s">
        <v>94</v>
      </c>
      <c r="O11430" s="13" t="s">
        <v>95</v>
      </c>
      <c r="P11430">
        <v>26</v>
      </c>
      <c r="Q11430" s="13" t="s">
        <v>97</v>
      </c>
      <c r="R11430" s="13" t="s">
        <v>205</v>
      </c>
      <c r="S11430" s="13" t="s">
        <v>193</v>
      </c>
      <c r="T11430">
        <v>5</v>
      </c>
      <c r="U11430">
        <v>3</v>
      </c>
      <c r="V11430">
        <v>0</v>
      </c>
      <c r="W11430" s="13" t="s">
        <v>101</v>
      </c>
      <c r="X11430">
        <v>0.65</v>
      </c>
    </row>
    <row r="11431" spans="1:24" x14ac:dyDescent="0.3">
      <c r="A11431">
        <v>11429</v>
      </c>
      <c r="B11431" t="s">
        <v>197</v>
      </c>
      <c r="C11431" t="s">
        <v>198</v>
      </c>
      <c r="D11431">
        <v>30.620367999999999</v>
      </c>
      <c r="E11431">
        <v>76.750381000000004</v>
      </c>
      <c r="F11431" s="18">
        <v>45013</v>
      </c>
      <c r="G11431" s="19">
        <v>0.33333333333333298</v>
      </c>
      <c r="H11431">
        <v>8</v>
      </c>
      <c r="I11431" s="13" t="s">
        <v>215</v>
      </c>
      <c r="J11431">
        <v>0</v>
      </c>
      <c r="K11431" s="13" t="s">
        <v>191</v>
      </c>
      <c r="L11431">
        <v>5</v>
      </c>
      <c r="M11431">
        <v>0</v>
      </c>
      <c r="N11431" s="13" t="s">
        <v>192</v>
      </c>
      <c r="O11431" s="13" t="s">
        <v>97</v>
      </c>
      <c r="P11431">
        <v>31</v>
      </c>
      <c r="Q11431" s="13" t="s">
        <v>195</v>
      </c>
      <c r="R11431" s="13" t="s">
        <v>208</v>
      </c>
      <c r="S11431" s="13" t="s">
        <v>196</v>
      </c>
      <c r="T11431">
        <v>1</v>
      </c>
      <c r="U11431">
        <v>1</v>
      </c>
      <c r="V11431">
        <v>1</v>
      </c>
      <c r="W11431" s="13" t="s">
        <v>101</v>
      </c>
      <c r="X11431">
        <v>0.25</v>
      </c>
    </row>
    <row r="11432" spans="1:24" x14ac:dyDescent="0.3">
      <c r="A11432">
        <v>11430</v>
      </c>
      <c r="B11432" t="s">
        <v>209</v>
      </c>
      <c r="C11432" t="s">
        <v>210</v>
      </c>
      <c r="D11432">
        <v>17.572033000000001</v>
      </c>
      <c r="E11432">
        <v>78.468620000000001</v>
      </c>
      <c r="F11432" s="18">
        <v>45459</v>
      </c>
      <c r="G11432" s="19">
        <v>0.70833333333333304</v>
      </c>
      <c r="H11432">
        <v>17</v>
      </c>
      <c r="I11432" s="13" t="s">
        <v>89</v>
      </c>
      <c r="J11432">
        <v>1</v>
      </c>
      <c r="K11432" s="13" t="s">
        <v>92</v>
      </c>
      <c r="L11432">
        <v>5</v>
      </c>
      <c r="M11432">
        <v>1</v>
      </c>
      <c r="N11432" s="13" t="s">
        <v>94</v>
      </c>
      <c r="O11432" s="13" t="s">
        <v>95</v>
      </c>
      <c r="P11432">
        <v>26</v>
      </c>
      <c r="Q11432" s="13" t="s">
        <v>97</v>
      </c>
      <c r="R11432" s="13" t="s">
        <v>205</v>
      </c>
      <c r="S11432" s="13" t="s">
        <v>196</v>
      </c>
      <c r="T11432">
        <v>1</v>
      </c>
      <c r="U11432">
        <v>1</v>
      </c>
      <c r="V11432">
        <v>1</v>
      </c>
      <c r="W11432" s="13" t="s">
        <v>101</v>
      </c>
      <c r="X11432">
        <v>0.8</v>
      </c>
    </row>
    <row r="11433" spans="1:24" x14ac:dyDescent="0.3">
      <c r="A11433">
        <v>11431</v>
      </c>
      <c r="B11433" t="s">
        <v>197</v>
      </c>
      <c r="C11433" t="s">
        <v>198</v>
      </c>
      <c r="D11433">
        <v>30.668655999999999</v>
      </c>
      <c r="E11433">
        <v>76.783833000000001</v>
      </c>
      <c r="F11433" s="18">
        <v>45560</v>
      </c>
      <c r="G11433" s="19">
        <v>0.625</v>
      </c>
      <c r="H11433">
        <v>15</v>
      </c>
      <c r="I11433" s="13" t="s">
        <v>194</v>
      </c>
      <c r="J11433">
        <v>0</v>
      </c>
      <c r="K11433" s="13" t="s">
        <v>214</v>
      </c>
      <c r="L11433">
        <v>5</v>
      </c>
      <c r="M11433">
        <v>1</v>
      </c>
      <c r="N11433" s="13" t="s">
        <v>192</v>
      </c>
      <c r="O11433" s="13" t="s">
        <v>97</v>
      </c>
      <c r="P11433">
        <v>17</v>
      </c>
      <c r="Q11433" s="13" t="s">
        <v>195</v>
      </c>
      <c r="R11433" s="13" t="s">
        <v>208</v>
      </c>
      <c r="S11433" s="13" t="s">
        <v>193</v>
      </c>
      <c r="T11433">
        <v>2</v>
      </c>
      <c r="U11433">
        <v>1</v>
      </c>
      <c r="V11433">
        <v>0</v>
      </c>
      <c r="W11433" s="13" t="s">
        <v>101</v>
      </c>
      <c r="X11433">
        <v>0.1</v>
      </c>
    </row>
    <row r="11434" spans="1:24" x14ac:dyDescent="0.3">
      <c r="A11434">
        <v>11432</v>
      </c>
      <c r="B11434" t="s">
        <v>190</v>
      </c>
      <c r="C11434" t="s">
        <v>80</v>
      </c>
      <c r="D11434">
        <v>18.885345000000001</v>
      </c>
      <c r="E11434">
        <v>72.708129</v>
      </c>
      <c r="F11434" s="18">
        <v>45417</v>
      </c>
      <c r="G11434" s="19">
        <v>0.33333333333333298</v>
      </c>
      <c r="H11434">
        <v>8</v>
      </c>
      <c r="I11434" s="13" t="s">
        <v>89</v>
      </c>
      <c r="J11434">
        <v>1</v>
      </c>
      <c r="K11434" s="13" t="s">
        <v>214</v>
      </c>
      <c r="L11434">
        <v>6</v>
      </c>
      <c r="M11434">
        <v>1</v>
      </c>
      <c r="N11434" s="13" t="s">
        <v>212</v>
      </c>
      <c r="O11434" s="13" t="s">
        <v>95</v>
      </c>
      <c r="P11434">
        <v>37</v>
      </c>
      <c r="Q11434" s="13" t="s">
        <v>97</v>
      </c>
      <c r="R11434" s="13" t="s">
        <v>199</v>
      </c>
      <c r="S11434" s="13" t="s">
        <v>193</v>
      </c>
      <c r="T11434">
        <v>3</v>
      </c>
      <c r="U11434">
        <v>0</v>
      </c>
      <c r="V11434">
        <v>1</v>
      </c>
      <c r="W11434" s="13" t="s">
        <v>101</v>
      </c>
      <c r="X11434">
        <v>0.8</v>
      </c>
    </row>
    <row r="11435" spans="1:24" x14ac:dyDescent="0.3">
      <c r="A11435">
        <v>11433</v>
      </c>
      <c r="B11435" t="s">
        <v>206</v>
      </c>
      <c r="C11435" t="s">
        <v>207</v>
      </c>
      <c r="D11435">
        <v>12.813243999999999</v>
      </c>
      <c r="E11435">
        <v>77.582499999999996</v>
      </c>
      <c r="F11435" s="18">
        <v>44716</v>
      </c>
      <c r="G11435" s="19">
        <v>0.66666666666666696</v>
      </c>
      <c r="H11435">
        <v>16</v>
      </c>
      <c r="I11435" s="13" t="s">
        <v>219</v>
      </c>
      <c r="J11435">
        <v>1</v>
      </c>
      <c r="K11435" s="13" t="s">
        <v>92</v>
      </c>
      <c r="L11435">
        <v>6</v>
      </c>
      <c r="M11435">
        <v>1</v>
      </c>
      <c r="N11435" s="13" t="s">
        <v>192</v>
      </c>
      <c r="O11435" s="13" t="s">
        <v>97</v>
      </c>
      <c r="P11435">
        <v>21</v>
      </c>
      <c r="Q11435" s="13" t="s">
        <v>195</v>
      </c>
      <c r="R11435" s="13" t="s">
        <v>213</v>
      </c>
      <c r="S11435" s="13" t="s">
        <v>193</v>
      </c>
      <c r="T11435">
        <v>1</v>
      </c>
      <c r="U11435">
        <v>1</v>
      </c>
      <c r="V11435">
        <v>0</v>
      </c>
      <c r="W11435" s="13" t="s">
        <v>101</v>
      </c>
      <c r="X11435">
        <v>0.1</v>
      </c>
    </row>
    <row r="11436" spans="1:24" x14ac:dyDescent="0.3">
      <c r="A11436">
        <v>11434</v>
      </c>
      <c r="B11436" t="s">
        <v>190</v>
      </c>
      <c r="C11436" t="s">
        <v>80</v>
      </c>
      <c r="D11436">
        <v>18.954145</v>
      </c>
      <c r="E11436">
        <v>72.996446000000006</v>
      </c>
      <c r="F11436" s="18">
        <v>45593</v>
      </c>
      <c r="G11436" s="19">
        <v>0.20833333333333301</v>
      </c>
      <c r="H11436">
        <v>5</v>
      </c>
      <c r="I11436" s="13" t="s">
        <v>204</v>
      </c>
      <c r="J11436">
        <v>0</v>
      </c>
      <c r="K11436" s="13" t="s">
        <v>191</v>
      </c>
      <c r="L11436">
        <v>1</v>
      </c>
      <c r="M11436">
        <v>0</v>
      </c>
      <c r="N11436" s="13" t="s">
        <v>94</v>
      </c>
      <c r="O11436" s="13" t="s">
        <v>95</v>
      </c>
      <c r="P11436">
        <v>37</v>
      </c>
      <c r="Q11436" s="13" t="s">
        <v>97</v>
      </c>
      <c r="R11436" s="13" t="s">
        <v>205</v>
      </c>
      <c r="S11436" s="13" t="s">
        <v>196</v>
      </c>
      <c r="T11436">
        <v>5</v>
      </c>
      <c r="U11436">
        <v>3</v>
      </c>
      <c r="V11436">
        <v>0</v>
      </c>
      <c r="W11436" s="13" t="s">
        <v>101</v>
      </c>
      <c r="X11436">
        <v>0.65</v>
      </c>
    </row>
    <row r="11437" spans="1:24" x14ac:dyDescent="0.3">
      <c r="A11437">
        <v>11435</v>
      </c>
      <c r="B11437" t="s">
        <v>206</v>
      </c>
      <c r="C11437" t="s">
        <v>207</v>
      </c>
      <c r="D11437">
        <v>12.980397999999999</v>
      </c>
      <c r="E11437">
        <v>77.675387000000001</v>
      </c>
      <c r="F11437" s="18">
        <v>44573</v>
      </c>
      <c r="G11437" s="19">
        <v>8.3333333333333301E-2</v>
      </c>
      <c r="H11437">
        <v>2</v>
      </c>
      <c r="I11437" s="13" t="s">
        <v>194</v>
      </c>
      <c r="J11437">
        <v>0</v>
      </c>
      <c r="K11437" s="13" t="s">
        <v>191</v>
      </c>
      <c r="L11437">
        <v>1</v>
      </c>
      <c r="M11437">
        <v>1</v>
      </c>
      <c r="N11437" s="13" t="s">
        <v>212</v>
      </c>
      <c r="O11437" s="13" t="s">
        <v>95</v>
      </c>
      <c r="P11437">
        <v>20</v>
      </c>
      <c r="Q11437" s="13" t="s">
        <v>195</v>
      </c>
      <c r="R11437" s="13" t="s">
        <v>98</v>
      </c>
      <c r="S11437" s="13" t="s">
        <v>196</v>
      </c>
      <c r="T11437">
        <v>3</v>
      </c>
      <c r="U11437">
        <v>0</v>
      </c>
      <c r="V11437">
        <v>0</v>
      </c>
      <c r="W11437" s="13" t="s">
        <v>101</v>
      </c>
      <c r="X11437">
        <v>0.45</v>
      </c>
    </row>
    <row r="11438" spans="1:24" x14ac:dyDescent="0.3">
      <c r="A11438">
        <v>11436</v>
      </c>
      <c r="B11438" t="s">
        <v>197</v>
      </c>
      <c r="C11438" t="s">
        <v>198</v>
      </c>
      <c r="D11438">
        <v>30.765059000000001</v>
      </c>
      <c r="E11438">
        <v>76.818737999999996</v>
      </c>
      <c r="F11438" s="18">
        <v>44628</v>
      </c>
      <c r="G11438" s="19">
        <v>0.45833333333333298</v>
      </c>
      <c r="H11438">
        <v>11</v>
      </c>
      <c r="I11438" s="13" t="s">
        <v>215</v>
      </c>
      <c r="J11438">
        <v>0</v>
      </c>
      <c r="K11438" s="13" t="s">
        <v>92</v>
      </c>
      <c r="L11438">
        <v>1</v>
      </c>
      <c r="M11438">
        <v>0</v>
      </c>
      <c r="N11438" s="13" t="s">
        <v>212</v>
      </c>
      <c r="O11438" s="13" t="s">
        <v>95</v>
      </c>
      <c r="P11438">
        <v>31</v>
      </c>
      <c r="Q11438" s="13" t="s">
        <v>97</v>
      </c>
      <c r="R11438" s="13" t="s">
        <v>208</v>
      </c>
      <c r="S11438" s="13" t="s">
        <v>196</v>
      </c>
      <c r="T11438">
        <v>2</v>
      </c>
      <c r="U11438">
        <v>0</v>
      </c>
      <c r="V11438">
        <v>0</v>
      </c>
      <c r="W11438" s="13" t="s">
        <v>101</v>
      </c>
      <c r="X11438">
        <v>0.65</v>
      </c>
    </row>
    <row r="11439" spans="1:24" x14ac:dyDescent="0.3">
      <c r="A11439">
        <v>11437</v>
      </c>
      <c r="B11439" t="s">
        <v>190</v>
      </c>
      <c r="C11439" t="s">
        <v>80</v>
      </c>
      <c r="D11439">
        <v>18.85277</v>
      </c>
      <c r="E11439">
        <v>72.735862999999995</v>
      </c>
      <c r="F11439" s="18">
        <v>45232</v>
      </c>
      <c r="G11439" s="19">
        <v>0.70833333333333304</v>
      </c>
      <c r="H11439">
        <v>17</v>
      </c>
      <c r="I11439" s="13" t="s">
        <v>202</v>
      </c>
      <c r="J11439">
        <v>0</v>
      </c>
      <c r="K11439" s="13" t="s">
        <v>92</v>
      </c>
      <c r="L11439">
        <v>1</v>
      </c>
      <c r="M11439">
        <v>1</v>
      </c>
      <c r="N11439" s="13" t="s">
        <v>212</v>
      </c>
      <c r="O11439" s="13" t="s">
        <v>95</v>
      </c>
      <c r="P11439">
        <v>30</v>
      </c>
      <c r="Q11439" s="13" t="s">
        <v>97</v>
      </c>
      <c r="R11439" s="13" t="s">
        <v>213</v>
      </c>
      <c r="S11439" s="13" t="s">
        <v>196</v>
      </c>
      <c r="T11439">
        <v>5</v>
      </c>
      <c r="U11439">
        <v>3</v>
      </c>
      <c r="V11439">
        <v>1</v>
      </c>
      <c r="W11439" s="13" t="s">
        <v>101</v>
      </c>
      <c r="X11439">
        <v>0.8</v>
      </c>
    </row>
    <row r="11440" spans="1:24" x14ac:dyDescent="0.3">
      <c r="A11440">
        <v>11438</v>
      </c>
      <c r="B11440" t="s">
        <v>197</v>
      </c>
      <c r="C11440" t="s">
        <v>198</v>
      </c>
      <c r="D11440">
        <v>30.687470000000001</v>
      </c>
      <c r="E11440">
        <v>76.798052999999996</v>
      </c>
      <c r="F11440" s="18">
        <v>45379</v>
      </c>
      <c r="G11440" s="19">
        <v>0.83333333333333304</v>
      </c>
      <c r="H11440">
        <v>20</v>
      </c>
      <c r="I11440" s="13" t="s">
        <v>202</v>
      </c>
      <c r="J11440">
        <v>0</v>
      </c>
      <c r="K11440" s="13" t="s">
        <v>214</v>
      </c>
      <c r="L11440">
        <v>6</v>
      </c>
      <c r="M11440">
        <v>0</v>
      </c>
      <c r="N11440" s="13" t="s">
        <v>192</v>
      </c>
      <c r="O11440" s="13" t="s">
        <v>97</v>
      </c>
      <c r="P11440">
        <v>16</v>
      </c>
      <c r="Q11440" s="13" t="s">
        <v>95</v>
      </c>
      <c r="R11440" s="13" t="s">
        <v>205</v>
      </c>
      <c r="S11440" s="13" t="s">
        <v>196</v>
      </c>
      <c r="T11440">
        <v>1</v>
      </c>
      <c r="U11440">
        <v>1</v>
      </c>
      <c r="V11440">
        <v>0</v>
      </c>
      <c r="W11440" s="13" t="s">
        <v>101</v>
      </c>
      <c r="X11440">
        <v>0.1</v>
      </c>
    </row>
    <row r="11441" spans="1:24" x14ac:dyDescent="0.3">
      <c r="A11441">
        <v>11439</v>
      </c>
      <c r="B11441" t="s">
        <v>197</v>
      </c>
      <c r="C11441" t="s">
        <v>198</v>
      </c>
      <c r="D11441">
        <v>30.784759999999999</v>
      </c>
      <c r="E11441">
        <v>76.811840000000004</v>
      </c>
      <c r="F11441" s="18">
        <v>45588</v>
      </c>
      <c r="G11441" s="19">
        <v>0.41666666666666702</v>
      </c>
      <c r="H11441">
        <v>10</v>
      </c>
      <c r="I11441" s="13" t="s">
        <v>194</v>
      </c>
      <c r="J11441">
        <v>0</v>
      </c>
      <c r="K11441" s="13" t="s">
        <v>214</v>
      </c>
      <c r="L11441">
        <v>3</v>
      </c>
      <c r="M11441">
        <v>1</v>
      </c>
      <c r="N11441" s="13" t="s">
        <v>192</v>
      </c>
      <c r="O11441" s="13" t="s">
        <v>97</v>
      </c>
      <c r="P11441">
        <v>18</v>
      </c>
      <c r="Q11441" s="13" t="s">
        <v>195</v>
      </c>
      <c r="R11441" s="13" t="s">
        <v>199</v>
      </c>
      <c r="S11441" s="13" t="s">
        <v>193</v>
      </c>
      <c r="T11441">
        <v>2</v>
      </c>
      <c r="U11441">
        <v>0</v>
      </c>
      <c r="V11441">
        <v>1</v>
      </c>
      <c r="W11441" s="13" t="s">
        <v>101</v>
      </c>
      <c r="X11441">
        <v>0.25</v>
      </c>
    </row>
    <row r="11442" spans="1:24" x14ac:dyDescent="0.3">
      <c r="A11442">
        <v>11440</v>
      </c>
      <c r="B11442" t="s">
        <v>200</v>
      </c>
      <c r="C11442" t="s">
        <v>201</v>
      </c>
      <c r="D11442">
        <v>13.132168</v>
      </c>
      <c r="E11442">
        <v>80.140298999999999</v>
      </c>
      <c r="F11442" s="18">
        <v>45665</v>
      </c>
      <c r="G11442" s="19">
        <v>0.875</v>
      </c>
      <c r="H11442">
        <v>21</v>
      </c>
      <c r="I11442" s="13" t="s">
        <v>194</v>
      </c>
      <c r="J11442">
        <v>0</v>
      </c>
      <c r="K11442" s="13" t="s">
        <v>214</v>
      </c>
      <c r="L11442">
        <v>6</v>
      </c>
      <c r="M11442">
        <v>1</v>
      </c>
      <c r="N11442" s="13" t="s">
        <v>212</v>
      </c>
      <c r="O11442" s="13" t="s">
        <v>95</v>
      </c>
      <c r="P11442">
        <v>15</v>
      </c>
      <c r="Q11442" s="13" t="s">
        <v>95</v>
      </c>
      <c r="R11442" s="13" t="s">
        <v>213</v>
      </c>
      <c r="S11442" s="13" t="s">
        <v>193</v>
      </c>
      <c r="T11442">
        <v>4</v>
      </c>
      <c r="U11442">
        <v>3</v>
      </c>
      <c r="V11442">
        <v>0</v>
      </c>
      <c r="W11442" s="13" t="s">
        <v>101</v>
      </c>
      <c r="X11442">
        <v>0.45</v>
      </c>
    </row>
    <row r="11443" spans="1:24" x14ac:dyDescent="0.3">
      <c r="A11443">
        <v>11441</v>
      </c>
      <c r="B11443" t="s">
        <v>206</v>
      </c>
      <c r="C11443" t="s">
        <v>207</v>
      </c>
      <c r="D11443">
        <v>12.861905</v>
      </c>
      <c r="E11443">
        <v>77.615031000000002</v>
      </c>
      <c r="F11443" s="18">
        <v>44921</v>
      </c>
      <c r="G11443" s="19">
        <v>0.25</v>
      </c>
      <c r="H11443">
        <v>6</v>
      </c>
      <c r="I11443" s="13" t="s">
        <v>204</v>
      </c>
      <c r="J11443">
        <v>0</v>
      </c>
      <c r="K11443" s="13" t="s">
        <v>191</v>
      </c>
      <c r="L11443">
        <v>5</v>
      </c>
      <c r="M11443">
        <v>0</v>
      </c>
      <c r="N11443" s="13" t="s">
        <v>212</v>
      </c>
      <c r="O11443" s="13" t="s">
        <v>195</v>
      </c>
      <c r="P11443">
        <v>18</v>
      </c>
      <c r="Q11443" s="13" t="s">
        <v>95</v>
      </c>
      <c r="R11443" s="13" t="s">
        <v>208</v>
      </c>
      <c r="S11443" s="13" t="s">
        <v>196</v>
      </c>
      <c r="T11443">
        <v>1</v>
      </c>
      <c r="U11443">
        <v>0</v>
      </c>
      <c r="V11443">
        <v>0</v>
      </c>
      <c r="W11443" s="13" t="s">
        <v>101</v>
      </c>
      <c r="X11443">
        <v>0.25</v>
      </c>
    </row>
    <row r="11444" spans="1:24" x14ac:dyDescent="0.3">
      <c r="A11444">
        <v>11442</v>
      </c>
      <c r="B11444" t="s">
        <v>200</v>
      </c>
      <c r="C11444" t="s">
        <v>201</v>
      </c>
      <c r="D11444">
        <v>12.879296</v>
      </c>
      <c r="E11444">
        <v>80.264567999999997</v>
      </c>
      <c r="F11444" s="18">
        <v>44804</v>
      </c>
      <c r="G11444" s="19">
        <v>8.3333333333333301E-2</v>
      </c>
      <c r="H11444">
        <v>2</v>
      </c>
      <c r="I11444" s="13" t="s">
        <v>194</v>
      </c>
      <c r="J11444">
        <v>0</v>
      </c>
      <c r="K11444" s="13" t="s">
        <v>191</v>
      </c>
      <c r="L11444">
        <v>5</v>
      </c>
      <c r="M11444">
        <v>0</v>
      </c>
      <c r="N11444" s="13" t="s">
        <v>212</v>
      </c>
      <c r="O11444" s="13" t="s">
        <v>95</v>
      </c>
      <c r="P11444">
        <v>20</v>
      </c>
      <c r="Q11444" s="13" t="s">
        <v>195</v>
      </c>
      <c r="R11444" s="13" t="s">
        <v>98</v>
      </c>
      <c r="S11444" s="13" t="s">
        <v>196</v>
      </c>
      <c r="T11444">
        <v>5</v>
      </c>
      <c r="U11444">
        <v>5</v>
      </c>
      <c r="V11444">
        <v>0</v>
      </c>
      <c r="W11444" s="13" t="s">
        <v>101</v>
      </c>
      <c r="X11444">
        <v>0.45</v>
      </c>
    </row>
    <row r="11445" spans="1:24" x14ac:dyDescent="0.3">
      <c r="A11445">
        <v>11443</v>
      </c>
      <c r="B11445" t="s">
        <v>197</v>
      </c>
      <c r="C11445" t="s">
        <v>198</v>
      </c>
      <c r="D11445">
        <v>30.699853000000001</v>
      </c>
      <c r="E11445">
        <v>76.769672</v>
      </c>
      <c r="F11445" s="18">
        <v>45191</v>
      </c>
      <c r="G11445" s="19">
        <v>0.83333333333333304</v>
      </c>
      <c r="H11445">
        <v>20</v>
      </c>
      <c r="I11445" s="13" t="s">
        <v>211</v>
      </c>
      <c r="J11445">
        <v>0</v>
      </c>
      <c r="K11445" s="13" t="s">
        <v>92</v>
      </c>
      <c r="L11445">
        <v>2</v>
      </c>
      <c r="M11445">
        <v>0</v>
      </c>
      <c r="N11445" s="13" t="s">
        <v>192</v>
      </c>
      <c r="O11445" s="13" t="s">
        <v>97</v>
      </c>
      <c r="P11445">
        <v>17</v>
      </c>
      <c r="Q11445" s="13" t="s">
        <v>95</v>
      </c>
      <c r="R11445" s="13" t="s">
        <v>98</v>
      </c>
      <c r="S11445" s="13" t="s">
        <v>196</v>
      </c>
      <c r="T11445">
        <v>3</v>
      </c>
      <c r="U11445">
        <v>1</v>
      </c>
      <c r="V11445">
        <v>0</v>
      </c>
      <c r="W11445" s="13" t="s">
        <v>101</v>
      </c>
      <c r="X11445">
        <v>0.1</v>
      </c>
    </row>
    <row r="11446" spans="1:24" x14ac:dyDescent="0.3">
      <c r="A11446">
        <v>11444</v>
      </c>
      <c r="B11446" t="s">
        <v>197</v>
      </c>
      <c r="C11446" t="s">
        <v>198</v>
      </c>
      <c r="D11446">
        <v>30.682293000000001</v>
      </c>
      <c r="E11446">
        <v>76.755908000000005</v>
      </c>
      <c r="F11446" s="18">
        <v>44993</v>
      </c>
      <c r="G11446" s="19">
        <v>0.16666666666666699</v>
      </c>
      <c r="H11446">
        <v>4</v>
      </c>
      <c r="I11446" s="13" t="s">
        <v>194</v>
      </c>
      <c r="J11446">
        <v>0</v>
      </c>
      <c r="K11446" s="13" t="s">
        <v>92</v>
      </c>
      <c r="L11446">
        <v>2</v>
      </c>
      <c r="M11446">
        <v>0</v>
      </c>
      <c r="N11446" s="13" t="s">
        <v>94</v>
      </c>
      <c r="O11446" s="13" t="s">
        <v>95</v>
      </c>
      <c r="P11446">
        <v>34</v>
      </c>
      <c r="Q11446" s="13" t="s">
        <v>95</v>
      </c>
      <c r="R11446" s="13" t="s">
        <v>208</v>
      </c>
      <c r="S11446" s="13" t="s">
        <v>196</v>
      </c>
      <c r="T11446">
        <v>2</v>
      </c>
      <c r="U11446">
        <v>1</v>
      </c>
      <c r="V11446">
        <v>0</v>
      </c>
      <c r="W11446" s="13" t="s">
        <v>216</v>
      </c>
      <c r="X11446">
        <v>0.55000000000000004</v>
      </c>
    </row>
    <row r="11447" spans="1:24" x14ac:dyDescent="0.3">
      <c r="A11447">
        <v>11445</v>
      </c>
      <c r="B11447" t="s">
        <v>190</v>
      </c>
      <c r="C11447" t="s">
        <v>80</v>
      </c>
      <c r="D11447">
        <v>19.038916</v>
      </c>
      <c r="E11447">
        <v>72.962986999999998</v>
      </c>
      <c r="F11447" s="18">
        <v>44854</v>
      </c>
      <c r="G11447" s="19">
        <v>0.91666666666666696</v>
      </c>
      <c r="H11447">
        <v>22</v>
      </c>
      <c r="I11447" s="13" t="s">
        <v>202</v>
      </c>
      <c r="J11447">
        <v>0</v>
      </c>
      <c r="K11447" s="13" t="s">
        <v>214</v>
      </c>
      <c r="L11447">
        <v>1</v>
      </c>
      <c r="M11447">
        <v>0</v>
      </c>
      <c r="N11447" s="13" t="s">
        <v>212</v>
      </c>
      <c r="O11447" s="13" t="s">
        <v>95</v>
      </c>
      <c r="P11447">
        <v>27</v>
      </c>
      <c r="Q11447" s="13" t="s">
        <v>95</v>
      </c>
      <c r="R11447" s="13" t="s">
        <v>98</v>
      </c>
      <c r="S11447" s="13" t="s">
        <v>196</v>
      </c>
      <c r="T11447">
        <v>4</v>
      </c>
      <c r="U11447">
        <v>2</v>
      </c>
      <c r="V11447">
        <v>0</v>
      </c>
      <c r="W11447" s="13" t="s">
        <v>101</v>
      </c>
      <c r="X11447">
        <v>0.45</v>
      </c>
    </row>
    <row r="11448" spans="1:24" x14ac:dyDescent="0.3">
      <c r="A11448">
        <v>11446</v>
      </c>
      <c r="B11448" t="s">
        <v>217</v>
      </c>
      <c r="C11448" t="s">
        <v>218</v>
      </c>
      <c r="D11448">
        <v>22.428066999999999</v>
      </c>
      <c r="E11448">
        <v>88.365168999999995</v>
      </c>
      <c r="F11448" s="18">
        <v>45708</v>
      </c>
      <c r="G11448" s="19">
        <v>0.375</v>
      </c>
      <c r="H11448">
        <v>9</v>
      </c>
      <c r="I11448" s="13" t="s">
        <v>202</v>
      </c>
      <c r="J11448">
        <v>0</v>
      </c>
      <c r="K11448" s="13" t="s">
        <v>191</v>
      </c>
      <c r="L11448">
        <v>4</v>
      </c>
      <c r="M11448">
        <v>1</v>
      </c>
      <c r="N11448" s="13" t="s">
        <v>212</v>
      </c>
      <c r="O11448" s="13" t="s">
        <v>95</v>
      </c>
      <c r="P11448">
        <v>20</v>
      </c>
      <c r="Q11448" s="13" t="s">
        <v>95</v>
      </c>
      <c r="R11448" s="13" t="s">
        <v>208</v>
      </c>
      <c r="S11448" s="13" t="s">
        <v>196</v>
      </c>
      <c r="T11448">
        <v>2</v>
      </c>
      <c r="U11448">
        <v>2</v>
      </c>
      <c r="V11448">
        <v>1</v>
      </c>
      <c r="W11448" s="13" t="s">
        <v>101</v>
      </c>
      <c r="X11448">
        <v>0.6</v>
      </c>
    </row>
    <row r="11449" spans="1:24" x14ac:dyDescent="0.3">
      <c r="A11449">
        <v>11447</v>
      </c>
      <c r="B11449" t="s">
        <v>200</v>
      </c>
      <c r="C11449" t="s">
        <v>201</v>
      </c>
      <c r="D11449">
        <v>12.953708000000001</v>
      </c>
      <c r="E11449">
        <v>80.169297</v>
      </c>
      <c r="F11449" s="18">
        <v>45177</v>
      </c>
      <c r="G11449" s="19">
        <v>0</v>
      </c>
      <c r="H11449">
        <v>0</v>
      </c>
      <c r="I11449" s="13" t="s">
        <v>211</v>
      </c>
      <c r="J11449">
        <v>0</v>
      </c>
      <c r="K11449" s="13" t="s">
        <v>214</v>
      </c>
      <c r="L11449">
        <v>2</v>
      </c>
      <c r="M11449">
        <v>1</v>
      </c>
      <c r="N11449" s="13" t="s">
        <v>94</v>
      </c>
      <c r="O11449" s="13" t="s">
        <v>95</v>
      </c>
      <c r="P11449">
        <v>17</v>
      </c>
      <c r="Q11449" s="13" t="s">
        <v>195</v>
      </c>
      <c r="R11449" s="13" t="s">
        <v>205</v>
      </c>
      <c r="S11449" s="13" t="s">
        <v>196</v>
      </c>
      <c r="T11449">
        <v>5</v>
      </c>
      <c r="U11449">
        <v>3</v>
      </c>
      <c r="V11449">
        <v>0</v>
      </c>
      <c r="W11449" s="13" t="s">
        <v>101</v>
      </c>
      <c r="X11449">
        <v>0.45</v>
      </c>
    </row>
    <row r="11450" spans="1:24" x14ac:dyDescent="0.3">
      <c r="A11450">
        <v>11448</v>
      </c>
      <c r="B11450" t="s">
        <v>203</v>
      </c>
      <c r="C11450" t="s">
        <v>203</v>
      </c>
      <c r="D11450">
        <v>28.861611</v>
      </c>
      <c r="E11450">
        <v>77.012699999999995</v>
      </c>
      <c r="F11450" s="18">
        <v>45549</v>
      </c>
      <c r="G11450" s="19">
        <v>0.16666666666666699</v>
      </c>
      <c r="H11450">
        <v>4</v>
      </c>
      <c r="I11450" s="13" t="s">
        <v>219</v>
      </c>
      <c r="J11450">
        <v>1</v>
      </c>
      <c r="K11450" s="13" t="s">
        <v>191</v>
      </c>
      <c r="L11450">
        <v>6</v>
      </c>
      <c r="M11450">
        <v>1</v>
      </c>
      <c r="N11450" s="13" t="s">
        <v>212</v>
      </c>
      <c r="O11450" s="13" t="s">
        <v>95</v>
      </c>
      <c r="P11450">
        <v>29</v>
      </c>
      <c r="Q11450" s="13" t="s">
        <v>97</v>
      </c>
      <c r="R11450" s="13" t="s">
        <v>208</v>
      </c>
      <c r="S11450" s="13" t="s">
        <v>196</v>
      </c>
      <c r="T11450">
        <v>5</v>
      </c>
      <c r="U11450">
        <v>0</v>
      </c>
      <c r="V11450">
        <v>0</v>
      </c>
      <c r="W11450" s="13" t="s">
        <v>101</v>
      </c>
      <c r="X11450">
        <v>0.65</v>
      </c>
    </row>
    <row r="11451" spans="1:24" x14ac:dyDescent="0.3">
      <c r="A11451">
        <v>11449</v>
      </c>
      <c r="B11451" t="s">
        <v>190</v>
      </c>
      <c r="C11451" t="s">
        <v>80</v>
      </c>
      <c r="D11451">
        <v>19.285014</v>
      </c>
      <c r="E11451">
        <v>72.709779999999995</v>
      </c>
      <c r="F11451" s="18">
        <v>45197</v>
      </c>
      <c r="G11451" s="19">
        <v>0.5</v>
      </c>
      <c r="H11451">
        <v>12</v>
      </c>
      <c r="I11451" s="13" t="s">
        <v>202</v>
      </c>
      <c r="J11451">
        <v>0</v>
      </c>
      <c r="K11451" s="13" t="s">
        <v>191</v>
      </c>
      <c r="L11451">
        <v>4</v>
      </c>
      <c r="M11451">
        <v>1</v>
      </c>
      <c r="N11451" s="13" t="s">
        <v>212</v>
      </c>
      <c r="O11451" s="13" t="s">
        <v>195</v>
      </c>
      <c r="P11451">
        <v>28</v>
      </c>
      <c r="Q11451" s="13" t="s">
        <v>97</v>
      </c>
      <c r="R11451" s="13" t="s">
        <v>199</v>
      </c>
      <c r="S11451" s="13" t="s">
        <v>196</v>
      </c>
      <c r="T11451">
        <v>2</v>
      </c>
      <c r="U11451">
        <v>2</v>
      </c>
      <c r="V11451">
        <v>0</v>
      </c>
      <c r="W11451" s="13" t="s">
        <v>101</v>
      </c>
      <c r="X11451">
        <v>0.45</v>
      </c>
    </row>
    <row r="11452" spans="1:24" x14ac:dyDescent="0.3">
      <c r="A11452">
        <v>11450</v>
      </c>
      <c r="B11452" t="s">
        <v>203</v>
      </c>
      <c r="C11452" t="s">
        <v>203</v>
      </c>
      <c r="D11452">
        <v>28.500722</v>
      </c>
      <c r="E11452">
        <v>77.014675999999994</v>
      </c>
      <c r="F11452" s="18">
        <v>44564</v>
      </c>
      <c r="G11452" s="19">
        <v>0.58333333333333304</v>
      </c>
      <c r="H11452">
        <v>14</v>
      </c>
      <c r="I11452" s="13" t="s">
        <v>204</v>
      </c>
      <c r="J11452">
        <v>0</v>
      </c>
      <c r="K11452" s="13" t="s">
        <v>191</v>
      </c>
      <c r="L11452">
        <v>6</v>
      </c>
      <c r="M11452">
        <v>1</v>
      </c>
      <c r="N11452" s="13" t="s">
        <v>192</v>
      </c>
      <c r="O11452" s="13" t="s">
        <v>97</v>
      </c>
      <c r="P11452">
        <v>23</v>
      </c>
      <c r="Q11452" s="13" t="s">
        <v>95</v>
      </c>
      <c r="R11452" s="13" t="s">
        <v>98</v>
      </c>
      <c r="S11452" s="13" t="s">
        <v>196</v>
      </c>
      <c r="T11452">
        <v>3</v>
      </c>
      <c r="U11452">
        <v>1</v>
      </c>
      <c r="V11452">
        <v>0</v>
      </c>
      <c r="W11452" s="13" t="s">
        <v>101</v>
      </c>
      <c r="X11452">
        <v>0.1</v>
      </c>
    </row>
    <row r="11453" spans="1:24" x14ac:dyDescent="0.3">
      <c r="A11453">
        <v>11451</v>
      </c>
      <c r="B11453" t="s">
        <v>217</v>
      </c>
      <c r="C11453" t="s">
        <v>218</v>
      </c>
      <c r="D11453">
        <v>22.668914000000001</v>
      </c>
      <c r="E11453">
        <v>88.393980999999997</v>
      </c>
      <c r="F11453" s="18">
        <v>45682</v>
      </c>
      <c r="G11453" s="19">
        <v>0.29166666666666702</v>
      </c>
      <c r="H11453">
        <v>7</v>
      </c>
      <c r="I11453" s="13" t="s">
        <v>219</v>
      </c>
      <c r="J11453">
        <v>1</v>
      </c>
      <c r="K11453" s="13" t="s">
        <v>92</v>
      </c>
      <c r="L11453">
        <v>6</v>
      </c>
      <c r="M11453">
        <v>0</v>
      </c>
      <c r="N11453" s="13" t="s">
        <v>212</v>
      </c>
      <c r="O11453" s="13" t="s">
        <v>95</v>
      </c>
      <c r="P11453">
        <v>24</v>
      </c>
      <c r="Q11453" s="13" t="s">
        <v>195</v>
      </c>
      <c r="R11453" s="13" t="s">
        <v>205</v>
      </c>
      <c r="S11453" s="13" t="s">
        <v>196</v>
      </c>
      <c r="T11453">
        <v>5</v>
      </c>
      <c r="U11453">
        <v>3</v>
      </c>
      <c r="V11453">
        <v>0</v>
      </c>
      <c r="W11453" s="13" t="s">
        <v>101</v>
      </c>
      <c r="X11453">
        <v>0.45</v>
      </c>
    </row>
    <row r="11454" spans="1:24" x14ac:dyDescent="0.3">
      <c r="A11454">
        <v>11452</v>
      </c>
      <c r="B11454" t="s">
        <v>190</v>
      </c>
      <c r="C11454" t="s">
        <v>80</v>
      </c>
      <c r="D11454">
        <v>18.899854000000001</v>
      </c>
      <c r="E11454">
        <v>72.971517000000006</v>
      </c>
      <c r="F11454" s="18">
        <v>44980</v>
      </c>
      <c r="G11454" s="19">
        <v>0.25</v>
      </c>
      <c r="H11454">
        <v>6</v>
      </c>
      <c r="I11454" s="13" t="s">
        <v>202</v>
      </c>
      <c r="J11454">
        <v>0</v>
      </c>
      <c r="K11454" s="13" t="s">
        <v>191</v>
      </c>
      <c r="L11454">
        <v>6</v>
      </c>
      <c r="M11454">
        <v>1</v>
      </c>
      <c r="N11454" s="13" t="s">
        <v>94</v>
      </c>
      <c r="O11454" s="13" t="s">
        <v>95</v>
      </c>
      <c r="P11454">
        <v>25</v>
      </c>
      <c r="Q11454" s="13" t="s">
        <v>195</v>
      </c>
      <c r="R11454" s="13" t="s">
        <v>205</v>
      </c>
      <c r="S11454" s="13" t="s">
        <v>193</v>
      </c>
      <c r="T11454">
        <v>3</v>
      </c>
      <c r="U11454">
        <v>0</v>
      </c>
      <c r="V11454">
        <v>0</v>
      </c>
      <c r="W11454" s="13" t="s">
        <v>101</v>
      </c>
      <c r="X11454">
        <v>0.45</v>
      </c>
    </row>
    <row r="11455" spans="1:24" x14ac:dyDescent="0.3">
      <c r="A11455">
        <v>11453</v>
      </c>
      <c r="B11455" t="s">
        <v>190</v>
      </c>
      <c r="C11455" t="s">
        <v>80</v>
      </c>
      <c r="D11455">
        <v>19.091588999999999</v>
      </c>
      <c r="E11455">
        <v>72.751519999999999</v>
      </c>
      <c r="F11455" s="18">
        <v>45399</v>
      </c>
      <c r="G11455" s="19">
        <v>0.33333333333333298</v>
      </c>
      <c r="H11455">
        <v>8</v>
      </c>
      <c r="I11455" s="13" t="s">
        <v>194</v>
      </c>
      <c r="J11455">
        <v>0</v>
      </c>
      <c r="K11455" s="13" t="s">
        <v>92</v>
      </c>
      <c r="L11455">
        <v>3</v>
      </c>
      <c r="M11455">
        <v>0</v>
      </c>
      <c r="N11455" s="13" t="s">
        <v>192</v>
      </c>
      <c r="O11455" s="13" t="s">
        <v>97</v>
      </c>
      <c r="P11455">
        <v>38</v>
      </c>
      <c r="Q11455" s="13" t="s">
        <v>97</v>
      </c>
      <c r="R11455" s="13" t="s">
        <v>205</v>
      </c>
      <c r="S11455" s="13" t="s">
        <v>99</v>
      </c>
      <c r="T11455">
        <v>3</v>
      </c>
      <c r="U11455">
        <v>3</v>
      </c>
      <c r="V11455">
        <v>1</v>
      </c>
      <c r="W11455" s="13" t="s">
        <v>101</v>
      </c>
      <c r="X11455">
        <v>0.65</v>
      </c>
    </row>
    <row r="11456" spans="1:24" x14ac:dyDescent="0.3">
      <c r="A11456">
        <v>11454</v>
      </c>
      <c r="B11456" t="s">
        <v>203</v>
      </c>
      <c r="C11456" t="s">
        <v>203</v>
      </c>
      <c r="D11456">
        <v>28.455811000000001</v>
      </c>
      <c r="E11456">
        <v>77.129469999999998</v>
      </c>
      <c r="F11456" s="18">
        <v>44928</v>
      </c>
      <c r="G11456" s="19">
        <v>0.875</v>
      </c>
      <c r="H11456">
        <v>21</v>
      </c>
      <c r="I11456" s="13" t="s">
        <v>204</v>
      </c>
      <c r="J11456">
        <v>0</v>
      </c>
      <c r="K11456" s="13" t="s">
        <v>191</v>
      </c>
      <c r="L11456">
        <v>4</v>
      </c>
      <c r="M11456">
        <v>0</v>
      </c>
      <c r="N11456" s="13" t="s">
        <v>192</v>
      </c>
      <c r="O11456" s="13" t="s">
        <v>97</v>
      </c>
      <c r="P11456">
        <v>37</v>
      </c>
      <c r="Q11456" s="13" t="s">
        <v>95</v>
      </c>
      <c r="R11456" s="13" t="s">
        <v>205</v>
      </c>
      <c r="S11456" s="13" t="s">
        <v>196</v>
      </c>
      <c r="T11456">
        <v>4</v>
      </c>
      <c r="U11456">
        <v>3</v>
      </c>
      <c r="V11456">
        <v>0</v>
      </c>
      <c r="W11456" s="13" t="s">
        <v>101</v>
      </c>
      <c r="X11456">
        <v>0.1</v>
      </c>
    </row>
    <row r="11457" spans="1:24" x14ac:dyDescent="0.3">
      <c r="A11457">
        <v>11455</v>
      </c>
      <c r="B11457" t="s">
        <v>79</v>
      </c>
      <c r="C11457" t="s">
        <v>80</v>
      </c>
      <c r="D11457">
        <v>18.52073</v>
      </c>
      <c r="E11457">
        <v>73.708681999999996</v>
      </c>
      <c r="F11457" s="18">
        <v>44612</v>
      </c>
      <c r="G11457" s="19">
        <v>0.5</v>
      </c>
      <c r="H11457">
        <v>12</v>
      </c>
      <c r="I11457" s="13" t="s">
        <v>89</v>
      </c>
      <c r="J11457">
        <v>1</v>
      </c>
      <c r="K11457" s="13" t="s">
        <v>92</v>
      </c>
      <c r="L11457">
        <v>1</v>
      </c>
      <c r="M11457">
        <v>1</v>
      </c>
      <c r="N11457" s="13" t="s">
        <v>94</v>
      </c>
      <c r="O11457" s="13" t="s">
        <v>95</v>
      </c>
      <c r="P11457">
        <v>22</v>
      </c>
      <c r="Q11457" s="13" t="s">
        <v>195</v>
      </c>
      <c r="R11457" s="13" t="s">
        <v>208</v>
      </c>
      <c r="S11457" s="13" t="s">
        <v>99</v>
      </c>
      <c r="T11457">
        <v>1</v>
      </c>
      <c r="U11457">
        <v>1</v>
      </c>
      <c r="V11457">
        <v>0</v>
      </c>
      <c r="W11457" s="13" t="s">
        <v>101</v>
      </c>
      <c r="X11457">
        <v>0.65</v>
      </c>
    </row>
    <row r="11458" spans="1:24" x14ac:dyDescent="0.3">
      <c r="A11458">
        <v>11456</v>
      </c>
      <c r="B11458" t="s">
        <v>190</v>
      </c>
      <c r="C11458" t="s">
        <v>80</v>
      </c>
      <c r="D11458">
        <v>19.2087</v>
      </c>
      <c r="E11458">
        <v>72.817644999999999</v>
      </c>
      <c r="F11458" s="18">
        <v>44874</v>
      </c>
      <c r="G11458" s="19">
        <v>0.25</v>
      </c>
      <c r="H11458">
        <v>6</v>
      </c>
      <c r="I11458" s="13" t="s">
        <v>194</v>
      </c>
      <c r="J11458">
        <v>0</v>
      </c>
      <c r="K11458" s="13" t="s">
        <v>214</v>
      </c>
      <c r="L11458">
        <v>4</v>
      </c>
      <c r="M11458">
        <v>0</v>
      </c>
      <c r="N11458" s="13" t="s">
        <v>212</v>
      </c>
      <c r="O11458" s="13" t="s">
        <v>195</v>
      </c>
      <c r="P11458">
        <v>21</v>
      </c>
      <c r="Q11458" s="13" t="s">
        <v>97</v>
      </c>
      <c r="R11458" s="13" t="s">
        <v>208</v>
      </c>
      <c r="S11458" s="13" t="s">
        <v>196</v>
      </c>
      <c r="T11458">
        <v>5</v>
      </c>
      <c r="U11458">
        <v>2</v>
      </c>
      <c r="V11458">
        <v>0</v>
      </c>
      <c r="W11458" s="13" t="s">
        <v>101</v>
      </c>
      <c r="X11458">
        <v>0.45</v>
      </c>
    </row>
    <row r="11459" spans="1:24" x14ac:dyDescent="0.3">
      <c r="A11459">
        <v>11457</v>
      </c>
      <c r="B11459" t="s">
        <v>203</v>
      </c>
      <c r="C11459" t="s">
        <v>203</v>
      </c>
      <c r="D11459">
        <v>28.597929000000001</v>
      </c>
      <c r="E11459">
        <v>77.043143000000001</v>
      </c>
      <c r="F11459" s="18">
        <v>45225</v>
      </c>
      <c r="G11459" s="19">
        <v>0.83333333333333304</v>
      </c>
      <c r="H11459">
        <v>20</v>
      </c>
      <c r="I11459" s="13" t="s">
        <v>202</v>
      </c>
      <c r="J11459">
        <v>0</v>
      </c>
      <c r="K11459" s="13" t="s">
        <v>214</v>
      </c>
      <c r="L11459">
        <v>5</v>
      </c>
      <c r="M11459">
        <v>0</v>
      </c>
      <c r="N11459" s="13" t="s">
        <v>192</v>
      </c>
      <c r="O11459" s="13" t="s">
        <v>97</v>
      </c>
      <c r="P11459">
        <v>28</v>
      </c>
      <c r="Q11459" s="13" t="s">
        <v>195</v>
      </c>
      <c r="R11459" s="13" t="s">
        <v>199</v>
      </c>
      <c r="S11459" s="13" t="s">
        <v>196</v>
      </c>
      <c r="T11459">
        <v>1</v>
      </c>
      <c r="U11459">
        <v>0</v>
      </c>
      <c r="V11459">
        <v>0</v>
      </c>
      <c r="W11459" s="13" t="s">
        <v>101</v>
      </c>
      <c r="X11459">
        <v>0.1</v>
      </c>
    </row>
    <row r="11460" spans="1:24" x14ac:dyDescent="0.3">
      <c r="A11460">
        <v>11458</v>
      </c>
      <c r="B11460" t="s">
        <v>200</v>
      </c>
      <c r="C11460" t="s">
        <v>201</v>
      </c>
      <c r="D11460">
        <v>12.886274</v>
      </c>
      <c r="E11460">
        <v>80.190900999999997</v>
      </c>
      <c r="F11460" s="18">
        <v>44841</v>
      </c>
      <c r="G11460" s="19">
        <v>0.375</v>
      </c>
      <c r="H11460">
        <v>9</v>
      </c>
      <c r="I11460" s="13" t="s">
        <v>211</v>
      </c>
      <c r="J11460">
        <v>0</v>
      </c>
      <c r="K11460" s="13" t="s">
        <v>191</v>
      </c>
      <c r="L11460">
        <v>5</v>
      </c>
      <c r="M11460">
        <v>1</v>
      </c>
      <c r="N11460" s="13" t="s">
        <v>192</v>
      </c>
      <c r="O11460" s="13" t="s">
        <v>97</v>
      </c>
      <c r="P11460">
        <v>25</v>
      </c>
      <c r="Q11460" s="13" t="s">
        <v>97</v>
      </c>
      <c r="R11460" s="13" t="s">
        <v>205</v>
      </c>
      <c r="S11460" s="13" t="s">
        <v>196</v>
      </c>
      <c r="T11460">
        <v>1</v>
      </c>
      <c r="U11460">
        <v>1</v>
      </c>
      <c r="V11460">
        <v>1</v>
      </c>
      <c r="W11460" s="13" t="s">
        <v>101</v>
      </c>
      <c r="X11460">
        <v>0.45</v>
      </c>
    </row>
    <row r="11461" spans="1:24" x14ac:dyDescent="0.3">
      <c r="A11461">
        <v>11459</v>
      </c>
      <c r="B11461" t="s">
        <v>217</v>
      </c>
      <c r="C11461" t="s">
        <v>218</v>
      </c>
      <c r="D11461">
        <v>22.451264999999999</v>
      </c>
      <c r="E11461">
        <v>88.248401000000001</v>
      </c>
      <c r="F11461" s="18">
        <v>45569</v>
      </c>
      <c r="G11461" s="19">
        <v>0.20833333333333301</v>
      </c>
      <c r="H11461">
        <v>5</v>
      </c>
      <c r="I11461" s="13" t="s">
        <v>211</v>
      </c>
      <c r="J11461">
        <v>0</v>
      </c>
      <c r="K11461" s="13" t="s">
        <v>92</v>
      </c>
      <c r="L11461">
        <v>5</v>
      </c>
      <c r="M11461">
        <v>1</v>
      </c>
      <c r="N11461" s="13" t="s">
        <v>212</v>
      </c>
      <c r="O11461" s="13" t="s">
        <v>95</v>
      </c>
      <c r="P11461">
        <v>20</v>
      </c>
      <c r="Q11461" s="13" t="s">
        <v>195</v>
      </c>
      <c r="R11461" s="13" t="s">
        <v>205</v>
      </c>
      <c r="S11461" s="13" t="s">
        <v>196</v>
      </c>
      <c r="T11461">
        <v>2</v>
      </c>
      <c r="U11461">
        <v>1</v>
      </c>
      <c r="V11461">
        <v>0</v>
      </c>
      <c r="W11461" s="13" t="s">
        <v>101</v>
      </c>
      <c r="X11461">
        <v>0.45</v>
      </c>
    </row>
    <row r="11462" spans="1:24" x14ac:dyDescent="0.3">
      <c r="A11462">
        <v>11460</v>
      </c>
      <c r="B11462" t="s">
        <v>217</v>
      </c>
      <c r="C11462" t="s">
        <v>218</v>
      </c>
      <c r="D11462">
        <v>22.444399000000001</v>
      </c>
      <c r="E11462">
        <v>88.342213000000001</v>
      </c>
      <c r="F11462" s="18">
        <v>45179</v>
      </c>
      <c r="G11462" s="19">
        <v>0.41666666666666702</v>
      </c>
      <c r="H11462">
        <v>10</v>
      </c>
      <c r="I11462" s="13" t="s">
        <v>89</v>
      </c>
      <c r="J11462">
        <v>1</v>
      </c>
      <c r="K11462" s="13" t="s">
        <v>214</v>
      </c>
      <c r="L11462">
        <v>6</v>
      </c>
      <c r="M11462">
        <v>0</v>
      </c>
      <c r="N11462" s="13" t="s">
        <v>212</v>
      </c>
      <c r="O11462" s="13" t="s">
        <v>195</v>
      </c>
      <c r="P11462">
        <v>28</v>
      </c>
      <c r="Q11462" s="13" t="s">
        <v>195</v>
      </c>
      <c r="R11462" s="13" t="s">
        <v>98</v>
      </c>
      <c r="S11462" s="13" t="s">
        <v>196</v>
      </c>
      <c r="T11462">
        <v>4</v>
      </c>
      <c r="U11462">
        <v>4</v>
      </c>
      <c r="V11462">
        <v>1</v>
      </c>
      <c r="W11462" s="13" t="s">
        <v>101</v>
      </c>
      <c r="X11462">
        <v>0.4</v>
      </c>
    </row>
    <row r="11463" spans="1:24" x14ac:dyDescent="0.3">
      <c r="A11463">
        <v>11461</v>
      </c>
      <c r="B11463" t="s">
        <v>206</v>
      </c>
      <c r="C11463" t="s">
        <v>207</v>
      </c>
      <c r="D11463">
        <v>12.849178999999999</v>
      </c>
      <c r="E11463">
        <v>77.454931999999999</v>
      </c>
      <c r="F11463" s="18">
        <v>45161</v>
      </c>
      <c r="G11463" s="19">
        <v>0.91666666666666696</v>
      </c>
      <c r="H11463">
        <v>22</v>
      </c>
      <c r="I11463" s="13" t="s">
        <v>194</v>
      </c>
      <c r="J11463">
        <v>0</v>
      </c>
      <c r="K11463" s="13" t="s">
        <v>214</v>
      </c>
      <c r="L11463">
        <v>6</v>
      </c>
      <c r="M11463">
        <v>0</v>
      </c>
      <c r="N11463" s="13" t="s">
        <v>212</v>
      </c>
      <c r="O11463" s="13" t="s">
        <v>95</v>
      </c>
      <c r="P11463">
        <v>31</v>
      </c>
      <c r="Q11463" s="13" t="s">
        <v>195</v>
      </c>
      <c r="R11463" s="13" t="s">
        <v>199</v>
      </c>
      <c r="S11463" s="13" t="s">
        <v>193</v>
      </c>
      <c r="T11463">
        <v>3</v>
      </c>
      <c r="U11463">
        <v>2</v>
      </c>
      <c r="V11463">
        <v>0</v>
      </c>
      <c r="W11463" s="13" t="s">
        <v>101</v>
      </c>
      <c r="X11463">
        <v>0.45</v>
      </c>
    </row>
    <row r="11464" spans="1:24" x14ac:dyDescent="0.3">
      <c r="A11464">
        <v>11462</v>
      </c>
      <c r="B11464" t="s">
        <v>209</v>
      </c>
      <c r="C11464" t="s">
        <v>210</v>
      </c>
      <c r="D11464">
        <v>17.341327</v>
      </c>
      <c r="E11464">
        <v>78.381776000000002</v>
      </c>
      <c r="F11464" s="18">
        <v>45241</v>
      </c>
      <c r="G11464" s="19">
        <v>8.3333333333333301E-2</v>
      </c>
      <c r="H11464">
        <v>2</v>
      </c>
      <c r="I11464" s="13" t="s">
        <v>219</v>
      </c>
      <c r="J11464">
        <v>1</v>
      </c>
      <c r="K11464" s="13" t="s">
        <v>92</v>
      </c>
      <c r="L11464">
        <v>2</v>
      </c>
      <c r="M11464">
        <v>1</v>
      </c>
      <c r="N11464" s="13" t="s">
        <v>192</v>
      </c>
      <c r="O11464" s="13" t="s">
        <v>97</v>
      </c>
      <c r="P11464">
        <v>27</v>
      </c>
      <c r="Q11464" s="13" t="s">
        <v>95</v>
      </c>
      <c r="R11464" s="13" t="s">
        <v>98</v>
      </c>
      <c r="S11464" s="13" t="s">
        <v>99</v>
      </c>
      <c r="T11464">
        <v>3</v>
      </c>
      <c r="U11464">
        <v>3</v>
      </c>
      <c r="V11464">
        <v>0</v>
      </c>
      <c r="W11464" s="13" t="s">
        <v>101</v>
      </c>
      <c r="X11464">
        <v>0.3</v>
      </c>
    </row>
    <row r="11465" spans="1:24" x14ac:dyDescent="0.3">
      <c r="A11465">
        <v>11463</v>
      </c>
      <c r="B11465" t="s">
        <v>190</v>
      </c>
      <c r="C11465" t="s">
        <v>80</v>
      </c>
      <c r="D11465">
        <v>18.976368999999998</v>
      </c>
      <c r="E11465">
        <v>72.711770000000001</v>
      </c>
      <c r="F11465" s="18">
        <v>44608</v>
      </c>
      <c r="G11465" s="19">
        <v>0.54166666666666696</v>
      </c>
      <c r="H11465">
        <v>13</v>
      </c>
      <c r="I11465" s="13" t="s">
        <v>194</v>
      </c>
      <c r="J11465">
        <v>0</v>
      </c>
      <c r="K11465" s="13" t="s">
        <v>214</v>
      </c>
      <c r="L11465">
        <v>3</v>
      </c>
      <c r="M11465">
        <v>0</v>
      </c>
      <c r="N11465" s="13" t="s">
        <v>212</v>
      </c>
      <c r="O11465" s="13" t="s">
        <v>195</v>
      </c>
      <c r="P11465">
        <v>19</v>
      </c>
      <c r="Q11465" s="13" t="s">
        <v>95</v>
      </c>
      <c r="R11465" s="13" t="s">
        <v>208</v>
      </c>
      <c r="S11465" s="13" t="s">
        <v>196</v>
      </c>
      <c r="T11465">
        <v>4</v>
      </c>
      <c r="U11465">
        <v>0</v>
      </c>
      <c r="V11465">
        <v>0</v>
      </c>
      <c r="W11465" s="13" t="s">
        <v>101</v>
      </c>
      <c r="X11465">
        <v>0.25</v>
      </c>
    </row>
    <row r="11466" spans="1:24" x14ac:dyDescent="0.3">
      <c r="A11466">
        <v>11464</v>
      </c>
      <c r="B11466" t="s">
        <v>190</v>
      </c>
      <c r="C11466" t="s">
        <v>80</v>
      </c>
      <c r="D11466">
        <v>19.026667</v>
      </c>
      <c r="E11466">
        <v>72.766516999999993</v>
      </c>
      <c r="F11466" s="18">
        <v>45511</v>
      </c>
      <c r="G11466" s="19">
        <v>0.20833333333333301</v>
      </c>
      <c r="H11466">
        <v>5</v>
      </c>
      <c r="I11466" s="13" t="s">
        <v>194</v>
      </c>
      <c r="J11466">
        <v>0</v>
      </c>
      <c r="K11466" s="13" t="s">
        <v>191</v>
      </c>
      <c r="L11466">
        <v>2</v>
      </c>
      <c r="M11466">
        <v>0</v>
      </c>
      <c r="N11466" s="13" t="s">
        <v>192</v>
      </c>
      <c r="O11466" s="13" t="s">
        <v>97</v>
      </c>
      <c r="P11466">
        <v>27</v>
      </c>
      <c r="Q11466" s="13" t="s">
        <v>97</v>
      </c>
      <c r="R11466" s="13" t="s">
        <v>208</v>
      </c>
      <c r="S11466" s="13" t="s">
        <v>196</v>
      </c>
      <c r="T11466">
        <v>4</v>
      </c>
      <c r="U11466">
        <v>0</v>
      </c>
      <c r="V11466">
        <v>0</v>
      </c>
      <c r="W11466" s="13" t="s">
        <v>101</v>
      </c>
      <c r="X11466">
        <v>0.3</v>
      </c>
    </row>
    <row r="11467" spans="1:24" x14ac:dyDescent="0.3">
      <c r="A11467">
        <v>11465</v>
      </c>
      <c r="B11467" t="s">
        <v>209</v>
      </c>
      <c r="C11467" t="s">
        <v>210</v>
      </c>
      <c r="D11467">
        <v>17.458366999999999</v>
      </c>
      <c r="E11467">
        <v>78.222984999999994</v>
      </c>
      <c r="F11467" s="18">
        <v>44792</v>
      </c>
      <c r="G11467" s="19">
        <v>0.375</v>
      </c>
      <c r="H11467">
        <v>9</v>
      </c>
      <c r="I11467" s="13" t="s">
        <v>211</v>
      </c>
      <c r="J11467">
        <v>0</v>
      </c>
      <c r="K11467" s="13" t="s">
        <v>92</v>
      </c>
      <c r="L11467">
        <v>4</v>
      </c>
      <c r="M11467">
        <v>1</v>
      </c>
      <c r="N11467" s="13" t="s">
        <v>212</v>
      </c>
      <c r="O11467" s="13" t="s">
        <v>95</v>
      </c>
      <c r="P11467">
        <v>37</v>
      </c>
      <c r="Q11467" s="13" t="s">
        <v>97</v>
      </c>
      <c r="R11467" s="13" t="s">
        <v>98</v>
      </c>
      <c r="S11467" s="13" t="s">
        <v>99</v>
      </c>
      <c r="T11467">
        <v>5</v>
      </c>
      <c r="U11467">
        <v>5</v>
      </c>
      <c r="V11467">
        <v>1</v>
      </c>
      <c r="W11467" s="13" t="s">
        <v>101</v>
      </c>
      <c r="X11467">
        <v>1</v>
      </c>
    </row>
    <row r="11468" spans="1:24" x14ac:dyDescent="0.3">
      <c r="A11468">
        <v>11466</v>
      </c>
      <c r="B11468" t="s">
        <v>200</v>
      </c>
      <c r="C11468" t="s">
        <v>201</v>
      </c>
      <c r="D11468">
        <v>13.131262</v>
      </c>
      <c r="E11468">
        <v>80.286444000000003</v>
      </c>
      <c r="F11468" s="18">
        <v>45003</v>
      </c>
      <c r="G11468" s="19">
        <v>8.3333333333333301E-2</v>
      </c>
      <c r="H11468">
        <v>2</v>
      </c>
      <c r="I11468" s="13" t="s">
        <v>219</v>
      </c>
      <c r="J11468">
        <v>1</v>
      </c>
      <c r="K11468" s="13" t="s">
        <v>214</v>
      </c>
      <c r="L11468">
        <v>4</v>
      </c>
      <c r="M11468">
        <v>0</v>
      </c>
      <c r="N11468" s="13" t="s">
        <v>192</v>
      </c>
      <c r="O11468" s="13" t="s">
        <v>97</v>
      </c>
      <c r="P11468">
        <v>18</v>
      </c>
      <c r="Q11468" s="13" t="s">
        <v>95</v>
      </c>
      <c r="R11468" s="13" t="s">
        <v>98</v>
      </c>
      <c r="S11468" s="13" t="s">
        <v>193</v>
      </c>
      <c r="T11468">
        <v>5</v>
      </c>
      <c r="U11468">
        <v>1</v>
      </c>
      <c r="V11468">
        <v>0</v>
      </c>
      <c r="W11468" s="13" t="s">
        <v>101</v>
      </c>
      <c r="X11468">
        <v>0.1</v>
      </c>
    </row>
    <row r="11469" spans="1:24" x14ac:dyDescent="0.3">
      <c r="A11469">
        <v>11467</v>
      </c>
      <c r="B11469" t="s">
        <v>197</v>
      </c>
      <c r="C11469" t="s">
        <v>198</v>
      </c>
      <c r="D11469">
        <v>30.789586</v>
      </c>
      <c r="E11469">
        <v>76.724807999999996</v>
      </c>
      <c r="F11469" s="18">
        <v>44930</v>
      </c>
      <c r="G11469" s="19">
        <v>0.375</v>
      </c>
      <c r="H11469">
        <v>9</v>
      </c>
      <c r="I11469" s="13" t="s">
        <v>194</v>
      </c>
      <c r="J11469">
        <v>0</v>
      </c>
      <c r="K11469" s="13" t="s">
        <v>214</v>
      </c>
      <c r="L11469">
        <v>5</v>
      </c>
      <c r="M11469">
        <v>1</v>
      </c>
      <c r="N11469" s="13" t="s">
        <v>212</v>
      </c>
      <c r="O11469" s="13" t="s">
        <v>95</v>
      </c>
      <c r="P11469">
        <v>26</v>
      </c>
      <c r="Q11469" s="13" t="s">
        <v>95</v>
      </c>
      <c r="R11469" s="13" t="s">
        <v>199</v>
      </c>
      <c r="S11469" s="13" t="s">
        <v>99</v>
      </c>
      <c r="T11469">
        <v>5</v>
      </c>
      <c r="U11469">
        <v>5</v>
      </c>
      <c r="V11469">
        <v>1</v>
      </c>
      <c r="W11469" s="13" t="s">
        <v>101</v>
      </c>
      <c r="X11469">
        <v>0.8</v>
      </c>
    </row>
    <row r="11470" spans="1:24" x14ac:dyDescent="0.3">
      <c r="A11470">
        <v>11468</v>
      </c>
      <c r="B11470" t="s">
        <v>200</v>
      </c>
      <c r="C11470" t="s">
        <v>201</v>
      </c>
      <c r="D11470">
        <v>13.034523</v>
      </c>
      <c r="E11470">
        <v>80.157503000000005</v>
      </c>
      <c r="F11470" s="18">
        <v>45116</v>
      </c>
      <c r="G11470" s="19">
        <v>0.66666666666666696</v>
      </c>
      <c r="H11470">
        <v>16</v>
      </c>
      <c r="I11470" s="13" t="s">
        <v>89</v>
      </c>
      <c r="J11470">
        <v>1</v>
      </c>
      <c r="K11470" s="13" t="s">
        <v>214</v>
      </c>
      <c r="L11470">
        <v>5</v>
      </c>
      <c r="M11470">
        <v>1</v>
      </c>
      <c r="N11470" s="13" t="s">
        <v>212</v>
      </c>
      <c r="O11470" s="13" t="s">
        <v>95</v>
      </c>
      <c r="P11470">
        <v>37</v>
      </c>
      <c r="Q11470" s="13" t="s">
        <v>195</v>
      </c>
      <c r="R11470" s="13" t="s">
        <v>208</v>
      </c>
      <c r="S11470" s="13" t="s">
        <v>99</v>
      </c>
      <c r="T11470">
        <v>3</v>
      </c>
      <c r="U11470">
        <v>3</v>
      </c>
      <c r="V11470">
        <v>0</v>
      </c>
      <c r="W11470" s="13" t="s">
        <v>101</v>
      </c>
      <c r="X11470">
        <v>0.65</v>
      </c>
    </row>
    <row r="11471" spans="1:24" x14ac:dyDescent="0.3">
      <c r="A11471">
        <v>11469</v>
      </c>
      <c r="B11471" t="s">
        <v>206</v>
      </c>
      <c r="C11471" t="s">
        <v>207</v>
      </c>
      <c r="D11471">
        <v>13.025411</v>
      </c>
      <c r="E11471">
        <v>77.625079999999997</v>
      </c>
      <c r="F11471" s="18">
        <v>44911</v>
      </c>
      <c r="G11471" s="19">
        <v>0.16666666666666699</v>
      </c>
      <c r="H11471">
        <v>4</v>
      </c>
      <c r="I11471" s="13" t="s">
        <v>211</v>
      </c>
      <c r="J11471">
        <v>0</v>
      </c>
      <c r="K11471" s="13" t="s">
        <v>191</v>
      </c>
      <c r="L11471">
        <v>4</v>
      </c>
      <c r="M11471">
        <v>0</v>
      </c>
      <c r="N11471" s="13" t="s">
        <v>94</v>
      </c>
      <c r="O11471" s="13" t="s">
        <v>95</v>
      </c>
      <c r="P11471">
        <v>19</v>
      </c>
      <c r="Q11471" s="13" t="s">
        <v>95</v>
      </c>
      <c r="R11471" s="13" t="s">
        <v>213</v>
      </c>
      <c r="S11471" s="13" t="s">
        <v>193</v>
      </c>
      <c r="T11471">
        <v>1</v>
      </c>
      <c r="U11471">
        <v>1</v>
      </c>
      <c r="V11471">
        <v>0</v>
      </c>
      <c r="W11471" s="13" t="s">
        <v>101</v>
      </c>
      <c r="X11471">
        <v>0.45</v>
      </c>
    </row>
    <row r="11472" spans="1:24" x14ac:dyDescent="0.3">
      <c r="A11472">
        <v>11470</v>
      </c>
      <c r="B11472" t="s">
        <v>197</v>
      </c>
      <c r="C11472" t="s">
        <v>198</v>
      </c>
      <c r="D11472">
        <v>30.667874000000001</v>
      </c>
      <c r="E11472">
        <v>76.837682999999998</v>
      </c>
      <c r="F11472" s="18">
        <v>45349</v>
      </c>
      <c r="G11472" s="19">
        <v>0.58333333333333304</v>
      </c>
      <c r="H11472">
        <v>14</v>
      </c>
      <c r="I11472" s="13" t="s">
        <v>215</v>
      </c>
      <c r="J11472">
        <v>0</v>
      </c>
      <c r="K11472" s="13" t="s">
        <v>191</v>
      </c>
      <c r="L11472">
        <v>6</v>
      </c>
      <c r="M11472">
        <v>1</v>
      </c>
      <c r="N11472" s="13" t="s">
        <v>192</v>
      </c>
      <c r="O11472" s="13" t="s">
        <v>97</v>
      </c>
      <c r="P11472">
        <v>30</v>
      </c>
      <c r="Q11472" s="13" t="s">
        <v>97</v>
      </c>
      <c r="R11472" s="13" t="s">
        <v>205</v>
      </c>
      <c r="S11472" s="13" t="s">
        <v>196</v>
      </c>
      <c r="T11472">
        <v>4</v>
      </c>
      <c r="U11472">
        <v>1</v>
      </c>
      <c r="V11472">
        <v>0</v>
      </c>
      <c r="W11472" s="13" t="s">
        <v>101</v>
      </c>
      <c r="X11472">
        <v>0.3</v>
      </c>
    </row>
    <row r="11473" spans="1:24" x14ac:dyDescent="0.3">
      <c r="A11473">
        <v>11471</v>
      </c>
      <c r="B11473" t="s">
        <v>197</v>
      </c>
      <c r="C11473" t="s">
        <v>198</v>
      </c>
      <c r="D11473">
        <v>30.746721999999998</v>
      </c>
      <c r="E11473">
        <v>76.742103999999998</v>
      </c>
      <c r="F11473" s="18">
        <v>44704</v>
      </c>
      <c r="G11473" s="19">
        <v>0</v>
      </c>
      <c r="H11473">
        <v>0</v>
      </c>
      <c r="I11473" s="13" t="s">
        <v>204</v>
      </c>
      <c r="J11473">
        <v>0</v>
      </c>
      <c r="K11473" s="13" t="s">
        <v>191</v>
      </c>
      <c r="L11473">
        <v>1</v>
      </c>
      <c r="M11473">
        <v>1</v>
      </c>
      <c r="N11473" s="13" t="s">
        <v>94</v>
      </c>
      <c r="O11473" s="13" t="s">
        <v>95</v>
      </c>
      <c r="P11473">
        <v>25</v>
      </c>
      <c r="Q11473" s="13" t="s">
        <v>95</v>
      </c>
      <c r="R11473" s="13" t="s">
        <v>213</v>
      </c>
      <c r="S11473" s="13" t="s">
        <v>99</v>
      </c>
      <c r="T11473">
        <v>1</v>
      </c>
      <c r="U11473">
        <v>1</v>
      </c>
      <c r="V11473">
        <v>0</v>
      </c>
      <c r="W11473" s="13" t="s">
        <v>101</v>
      </c>
      <c r="X11473">
        <v>0.65</v>
      </c>
    </row>
    <row r="11474" spans="1:24" x14ac:dyDescent="0.3">
      <c r="A11474">
        <v>11472</v>
      </c>
      <c r="B11474" t="s">
        <v>197</v>
      </c>
      <c r="C11474" t="s">
        <v>198</v>
      </c>
      <c r="D11474">
        <v>30.647493999999998</v>
      </c>
      <c r="E11474">
        <v>76.814266000000003</v>
      </c>
      <c r="F11474" s="18">
        <v>45402</v>
      </c>
      <c r="G11474" s="19">
        <v>0.58333333333333304</v>
      </c>
      <c r="H11474">
        <v>14</v>
      </c>
      <c r="I11474" s="13" t="s">
        <v>219</v>
      </c>
      <c r="J11474">
        <v>1</v>
      </c>
      <c r="K11474" s="13" t="s">
        <v>92</v>
      </c>
      <c r="L11474">
        <v>6</v>
      </c>
      <c r="M11474">
        <v>0</v>
      </c>
      <c r="N11474" s="13" t="s">
        <v>94</v>
      </c>
      <c r="O11474" s="13" t="s">
        <v>95</v>
      </c>
      <c r="P11474">
        <v>31</v>
      </c>
      <c r="Q11474" s="13" t="s">
        <v>97</v>
      </c>
      <c r="R11474" s="13" t="s">
        <v>208</v>
      </c>
      <c r="S11474" s="13" t="s">
        <v>196</v>
      </c>
      <c r="T11474">
        <v>2</v>
      </c>
      <c r="U11474">
        <v>1</v>
      </c>
      <c r="V11474">
        <v>0</v>
      </c>
      <c r="W11474" s="13" t="s">
        <v>101</v>
      </c>
      <c r="X11474">
        <v>0.65</v>
      </c>
    </row>
    <row r="11475" spans="1:24" x14ac:dyDescent="0.3">
      <c r="A11475">
        <v>11473</v>
      </c>
      <c r="B11475" t="s">
        <v>190</v>
      </c>
      <c r="C11475" t="s">
        <v>80</v>
      </c>
      <c r="D11475">
        <v>19.209267000000001</v>
      </c>
      <c r="E11475">
        <v>72.827247999999997</v>
      </c>
      <c r="F11475" s="18">
        <v>44883</v>
      </c>
      <c r="G11475" s="19">
        <v>0.16666666666666699</v>
      </c>
      <c r="H11475">
        <v>4</v>
      </c>
      <c r="I11475" s="13" t="s">
        <v>211</v>
      </c>
      <c r="J11475">
        <v>0</v>
      </c>
      <c r="K11475" s="13" t="s">
        <v>191</v>
      </c>
      <c r="L11475">
        <v>2</v>
      </c>
      <c r="M11475">
        <v>1</v>
      </c>
      <c r="N11475" s="13" t="s">
        <v>212</v>
      </c>
      <c r="O11475" s="13" t="s">
        <v>95</v>
      </c>
      <c r="P11475">
        <v>34</v>
      </c>
      <c r="Q11475" s="13" t="s">
        <v>195</v>
      </c>
      <c r="R11475" s="13" t="s">
        <v>98</v>
      </c>
      <c r="S11475" s="13" t="s">
        <v>196</v>
      </c>
      <c r="T11475">
        <v>3</v>
      </c>
      <c r="U11475">
        <v>3</v>
      </c>
      <c r="V11475">
        <v>0</v>
      </c>
      <c r="W11475" s="13" t="s">
        <v>101</v>
      </c>
      <c r="X11475">
        <v>0.45</v>
      </c>
    </row>
    <row r="11476" spans="1:24" x14ac:dyDescent="0.3">
      <c r="A11476">
        <v>11474</v>
      </c>
      <c r="B11476" t="s">
        <v>203</v>
      </c>
      <c r="C11476" t="s">
        <v>203</v>
      </c>
      <c r="D11476">
        <v>28.830628000000001</v>
      </c>
      <c r="E11476">
        <v>76.839038000000002</v>
      </c>
      <c r="F11476" s="18">
        <v>44726</v>
      </c>
      <c r="G11476" s="19">
        <v>0.875</v>
      </c>
      <c r="H11476">
        <v>21</v>
      </c>
      <c r="I11476" s="13" t="s">
        <v>215</v>
      </c>
      <c r="J11476">
        <v>0</v>
      </c>
      <c r="K11476" s="13" t="s">
        <v>214</v>
      </c>
      <c r="L11476">
        <v>1</v>
      </c>
      <c r="M11476">
        <v>1</v>
      </c>
      <c r="N11476" s="13" t="s">
        <v>212</v>
      </c>
      <c r="O11476" s="13" t="s">
        <v>95</v>
      </c>
      <c r="P11476">
        <v>16</v>
      </c>
      <c r="Q11476" s="13" t="s">
        <v>195</v>
      </c>
      <c r="R11476" s="13" t="s">
        <v>213</v>
      </c>
      <c r="S11476" s="13" t="s">
        <v>196</v>
      </c>
      <c r="T11476">
        <v>4</v>
      </c>
      <c r="U11476">
        <v>0</v>
      </c>
      <c r="V11476">
        <v>0</v>
      </c>
      <c r="W11476" s="13" t="s">
        <v>101</v>
      </c>
      <c r="X11476">
        <v>0.45</v>
      </c>
    </row>
    <row r="11477" spans="1:24" x14ac:dyDescent="0.3">
      <c r="A11477">
        <v>11475</v>
      </c>
      <c r="B11477" t="s">
        <v>209</v>
      </c>
      <c r="C11477" t="s">
        <v>210</v>
      </c>
      <c r="D11477">
        <v>17.208241999999998</v>
      </c>
      <c r="E11477">
        <v>78.55735</v>
      </c>
      <c r="F11477" s="18">
        <v>45104</v>
      </c>
      <c r="G11477" s="19">
        <v>0.29166666666666702</v>
      </c>
      <c r="H11477">
        <v>7</v>
      </c>
      <c r="I11477" s="13" t="s">
        <v>215</v>
      </c>
      <c r="J11477">
        <v>0</v>
      </c>
      <c r="K11477" s="13" t="s">
        <v>191</v>
      </c>
      <c r="L11477">
        <v>2</v>
      </c>
      <c r="M11477">
        <v>0</v>
      </c>
      <c r="N11477" s="13" t="s">
        <v>212</v>
      </c>
      <c r="O11477" s="13" t="s">
        <v>95</v>
      </c>
      <c r="P11477">
        <v>34</v>
      </c>
      <c r="Q11477" s="13" t="s">
        <v>97</v>
      </c>
      <c r="R11477" s="13" t="s">
        <v>213</v>
      </c>
      <c r="S11477" s="13" t="s">
        <v>196</v>
      </c>
      <c r="T11477">
        <v>5</v>
      </c>
      <c r="U11477">
        <v>0</v>
      </c>
      <c r="V11477">
        <v>0</v>
      </c>
      <c r="W11477" s="13" t="s">
        <v>101</v>
      </c>
      <c r="X11477">
        <v>0.65</v>
      </c>
    </row>
    <row r="11478" spans="1:24" x14ac:dyDescent="0.3">
      <c r="A11478">
        <v>11476</v>
      </c>
      <c r="B11478" t="s">
        <v>203</v>
      </c>
      <c r="C11478" t="s">
        <v>203</v>
      </c>
      <c r="D11478">
        <v>28.712052</v>
      </c>
      <c r="E11478">
        <v>76.934708000000001</v>
      </c>
      <c r="F11478" s="18">
        <v>45064</v>
      </c>
      <c r="G11478" s="19">
        <v>0.875</v>
      </c>
      <c r="H11478">
        <v>21</v>
      </c>
      <c r="I11478" s="13" t="s">
        <v>202</v>
      </c>
      <c r="J11478">
        <v>0</v>
      </c>
      <c r="K11478" s="13" t="s">
        <v>92</v>
      </c>
      <c r="L11478">
        <v>5</v>
      </c>
      <c r="M11478">
        <v>0</v>
      </c>
      <c r="N11478" s="13" t="s">
        <v>192</v>
      </c>
      <c r="O11478" s="13" t="s">
        <v>97</v>
      </c>
      <c r="P11478">
        <v>15</v>
      </c>
      <c r="Q11478" s="13" t="s">
        <v>97</v>
      </c>
      <c r="R11478" s="13" t="s">
        <v>98</v>
      </c>
      <c r="S11478" s="13" t="s">
        <v>99</v>
      </c>
      <c r="T11478">
        <v>4</v>
      </c>
      <c r="U11478">
        <v>4</v>
      </c>
      <c r="V11478">
        <v>0</v>
      </c>
      <c r="W11478" s="13" t="s">
        <v>101</v>
      </c>
      <c r="X11478">
        <v>0.5</v>
      </c>
    </row>
    <row r="11479" spans="1:24" x14ac:dyDescent="0.3">
      <c r="A11479">
        <v>11477</v>
      </c>
      <c r="B11479" t="s">
        <v>203</v>
      </c>
      <c r="C11479" t="s">
        <v>203</v>
      </c>
      <c r="D11479">
        <v>28.778369999999999</v>
      </c>
      <c r="E11479">
        <v>76.845101999999997</v>
      </c>
      <c r="F11479" s="18">
        <v>44650</v>
      </c>
      <c r="G11479" s="19">
        <v>0.20833333333333301</v>
      </c>
      <c r="H11479">
        <v>5</v>
      </c>
      <c r="I11479" s="13" t="s">
        <v>194</v>
      </c>
      <c r="J11479">
        <v>0</v>
      </c>
      <c r="K11479" s="13" t="s">
        <v>214</v>
      </c>
      <c r="L11479">
        <v>4</v>
      </c>
      <c r="M11479">
        <v>0</v>
      </c>
      <c r="N11479" s="13" t="s">
        <v>192</v>
      </c>
      <c r="O11479" s="13" t="s">
        <v>97</v>
      </c>
      <c r="P11479">
        <v>16</v>
      </c>
      <c r="Q11479" s="13" t="s">
        <v>195</v>
      </c>
      <c r="R11479" s="13" t="s">
        <v>213</v>
      </c>
      <c r="S11479" s="13" t="s">
        <v>193</v>
      </c>
      <c r="T11479">
        <v>5</v>
      </c>
      <c r="U11479">
        <v>3</v>
      </c>
      <c r="V11479">
        <v>0</v>
      </c>
      <c r="W11479" s="13" t="s">
        <v>101</v>
      </c>
      <c r="X11479">
        <v>0.1</v>
      </c>
    </row>
    <row r="11480" spans="1:24" x14ac:dyDescent="0.3">
      <c r="A11480">
        <v>11478</v>
      </c>
      <c r="B11480" t="s">
        <v>79</v>
      </c>
      <c r="C11480" t="s">
        <v>80</v>
      </c>
      <c r="D11480">
        <v>18.694229</v>
      </c>
      <c r="E11480">
        <v>73.785866999999996</v>
      </c>
      <c r="F11480" s="18">
        <v>45306</v>
      </c>
      <c r="G11480" s="19">
        <v>0.70833333333333304</v>
      </c>
      <c r="H11480">
        <v>17</v>
      </c>
      <c r="I11480" s="13" t="s">
        <v>204</v>
      </c>
      <c r="J11480">
        <v>0</v>
      </c>
      <c r="K11480" s="13" t="s">
        <v>214</v>
      </c>
      <c r="L11480">
        <v>3</v>
      </c>
      <c r="M11480">
        <v>1</v>
      </c>
      <c r="N11480" s="13" t="s">
        <v>212</v>
      </c>
      <c r="O11480" s="13" t="s">
        <v>195</v>
      </c>
      <c r="P11480">
        <v>34</v>
      </c>
      <c r="Q11480" s="13" t="s">
        <v>97</v>
      </c>
      <c r="R11480" s="13" t="s">
        <v>199</v>
      </c>
      <c r="S11480" s="13" t="s">
        <v>196</v>
      </c>
      <c r="T11480">
        <v>1</v>
      </c>
      <c r="U11480">
        <v>0</v>
      </c>
      <c r="V11480">
        <v>1</v>
      </c>
      <c r="W11480" s="13" t="s">
        <v>101</v>
      </c>
      <c r="X11480">
        <v>0.6</v>
      </c>
    </row>
    <row r="11481" spans="1:24" x14ac:dyDescent="0.3">
      <c r="A11481">
        <v>11479</v>
      </c>
      <c r="B11481" t="s">
        <v>79</v>
      </c>
      <c r="C11481" t="s">
        <v>80</v>
      </c>
      <c r="D11481">
        <v>18.533771999999999</v>
      </c>
      <c r="E11481">
        <v>73.763610999999997</v>
      </c>
      <c r="F11481" s="18">
        <v>44691</v>
      </c>
      <c r="G11481" s="19">
        <v>0.41666666666666702</v>
      </c>
      <c r="H11481">
        <v>10</v>
      </c>
      <c r="I11481" s="13" t="s">
        <v>215</v>
      </c>
      <c r="J11481">
        <v>0</v>
      </c>
      <c r="K11481" s="13" t="s">
        <v>191</v>
      </c>
      <c r="L11481">
        <v>3</v>
      </c>
      <c r="M11481">
        <v>0</v>
      </c>
      <c r="N11481" s="13" t="s">
        <v>192</v>
      </c>
      <c r="O11481" s="13" t="s">
        <v>97</v>
      </c>
      <c r="P11481">
        <v>16</v>
      </c>
      <c r="Q11481" s="13" t="s">
        <v>97</v>
      </c>
      <c r="R11481" s="13" t="s">
        <v>199</v>
      </c>
      <c r="S11481" s="13" t="s">
        <v>193</v>
      </c>
      <c r="T11481">
        <v>5</v>
      </c>
      <c r="U11481">
        <v>1</v>
      </c>
      <c r="V11481">
        <v>1</v>
      </c>
      <c r="W11481" s="13" t="s">
        <v>101</v>
      </c>
      <c r="X11481">
        <v>0.45</v>
      </c>
    </row>
    <row r="11482" spans="1:24" x14ac:dyDescent="0.3">
      <c r="A11482">
        <v>11480</v>
      </c>
      <c r="B11482" t="s">
        <v>217</v>
      </c>
      <c r="C11482" t="s">
        <v>218</v>
      </c>
      <c r="D11482">
        <v>22.490860999999999</v>
      </c>
      <c r="E11482">
        <v>88.426016000000004</v>
      </c>
      <c r="F11482" s="18">
        <v>44595</v>
      </c>
      <c r="G11482" s="19">
        <v>0.95833333333333304</v>
      </c>
      <c r="H11482">
        <v>23</v>
      </c>
      <c r="I11482" s="13" t="s">
        <v>202</v>
      </c>
      <c r="J11482">
        <v>0</v>
      </c>
      <c r="K11482" s="13" t="s">
        <v>92</v>
      </c>
      <c r="L11482">
        <v>2</v>
      </c>
      <c r="M11482">
        <v>1</v>
      </c>
      <c r="N11482" s="13" t="s">
        <v>192</v>
      </c>
      <c r="O11482" s="13" t="s">
        <v>97</v>
      </c>
      <c r="P11482">
        <v>23</v>
      </c>
      <c r="Q11482" s="13" t="s">
        <v>97</v>
      </c>
      <c r="R11482" s="13" t="s">
        <v>205</v>
      </c>
      <c r="S11482" s="13" t="s">
        <v>193</v>
      </c>
      <c r="T11482">
        <v>4</v>
      </c>
      <c r="U11482">
        <v>2</v>
      </c>
      <c r="V11482">
        <v>0</v>
      </c>
      <c r="W11482" s="13" t="s">
        <v>101</v>
      </c>
      <c r="X11482">
        <v>0.3</v>
      </c>
    </row>
    <row r="11483" spans="1:24" x14ac:dyDescent="0.3">
      <c r="A11483">
        <v>11481</v>
      </c>
      <c r="B11483" t="s">
        <v>190</v>
      </c>
      <c r="C11483" t="s">
        <v>80</v>
      </c>
      <c r="D11483">
        <v>19.005725999999999</v>
      </c>
      <c r="E11483">
        <v>72.782742999999996</v>
      </c>
      <c r="F11483" s="18">
        <v>45686</v>
      </c>
      <c r="G11483" s="19">
        <v>0.33333333333333298</v>
      </c>
      <c r="H11483">
        <v>8</v>
      </c>
      <c r="I11483" s="13" t="s">
        <v>194</v>
      </c>
      <c r="J11483">
        <v>0</v>
      </c>
      <c r="K11483" s="13" t="s">
        <v>92</v>
      </c>
      <c r="L11483">
        <v>2</v>
      </c>
      <c r="M11483">
        <v>0</v>
      </c>
      <c r="N11483" s="13" t="s">
        <v>192</v>
      </c>
      <c r="O11483" s="13" t="s">
        <v>97</v>
      </c>
      <c r="P11483">
        <v>40</v>
      </c>
      <c r="Q11483" s="13" t="s">
        <v>97</v>
      </c>
      <c r="R11483" s="13" t="s">
        <v>213</v>
      </c>
      <c r="S11483" s="13" t="s">
        <v>193</v>
      </c>
      <c r="T11483">
        <v>1</v>
      </c>
      <c r="U11483">
        <v>0</v>
      </c>
      <c r="V11483">
        <v>1</v>
      </c>
      <c r="W11483" s="13" t="s">
        <v>101</v>
      </c>
      <c r="X11483">
        <v>0.45</v>
      </c>
    </row>
    <row r="11484" spans="1:24" x14ac:dyDescent="0.3">
      <c r="A11484">
        <v>11482</v>
      </c>
      <c r="B11484" t="s">
        <v>209</v>
      </c>
      <c r="C11484" t="s">
        <v>210</v>
      </c>
      <c r="D11484">
        <v>17.346589999999999</v>
      </c>
      <c r="E11484">
        <v>78.569345999999996</v>
      </c>
      <c r="F11484" s="18">
        <v>44684</v>
      </c>
      <c r="G11484" s="19">
        <v>0.875</v>
      </c>
      <c r="H11484">
        <v>21</v>
      </c>
      <c r="I11484" s="13" t="s">
        <v>215</v>
      </c>
      <c r="J11484">
        <v>0</v>
      </c>
      <c r="K11484" s="13" t="s">
        <v>92</v>
      </c>
      <c r="L11484">
        <v>2</v>
      </c>
      <c r="M11484">
        <v>1</v>
      </c>
      <c r="N11484" s="13" t="s">
        <v>192</v>
      </c>
      <c r="O11484" s="13" t="s">
        <v>97</v>
      </c>
      <c r="P11484">
        <v>21</v>
      </c>
      <c r="Q11484" s="13" t="s">
        <v>195</v>
      </c>
      <c r="R11484" s="13" t="s">
        <v>98</v>
      </c>
      <c r="S11484" s="13" t="s">
        <v>193</v>
      </c>
      <c r="T11484">
        <v>4</v>
      </c>
      <c r="U11484">
        <v>3</v>
      </c>
      <c r="V11484">
        <v>0</v>
      </c>
      <c r="W11484" s="13" t="s">
        <v>101</v>
      </c>
      <c r="X11484">
        <v>0.1</v>
      </c>
    </row>
    <row r="11485" spans="1:24" x14ac:dyDescent="0.3">
      <c r="A11485">
        <v>11483</v>
      </c>
      <c r="B11485" t="s">
        <v>79</v>
      </c>
      <c r="C11485" t="s">
        <v>80</v>
      </c>
      <c r="D11485">
        <v>18.519418000000002</v>
      </c>
      <c r="E11485">
        <v>73.905654999999996</v>
      </c>
      <c r="F11485" s="18">
        <v>45552</v>
      </c>
      <c r="G11485" s="19">
        <v>0.25</v>
      </c>
      <c r="H11485">
        <v>6</v>
      </c>
      <c r="I11485" s="13" t="s">
        <v>215</v>
      </c>
      <c r="J11485">
        <v>0</v>
      </c>
      <c r="K11485" s="13" t="s">
        <v>92</v>
      </c>
      <c r="L11485">
        <v>3</v>
      </c>
      <c r="M11485">
        <v>0</v>
      </c>
      <c r="N11485" s="13" t="s">
        <v>212</v>
      </c>
      <c r="O11485" s="13" t="s">
        <v>195</v>
      </c>
      <c r="P11485">
        <v>37</v>
      </c>
      <c r="Q11485" s="13" t="s">
        <v>95</v>
      </c>
      <c r="R11485" s="13" t="s">
        <v>213</v>
      </c>
      <c r="S11485" s="13" t="s">
        <v>196</v>
      </c>
      <c r="T11485">
        <v>4</v>
      </c>
      <c r="U11485">
        <v>1</v>
      </c>
      <c r="V11485">
        <v>0</v>
      </c>
      <c r="W11485" s="13" t="s">
        <v>101</v>
      </c>
      <c r="X11485">
        <v>0.25</v>
      </c>
    </row>
    <row r="11486" spans="1:24" x14ac:dyDescent="0.3">
      <c r="A11486">
        <v>11484</v>
      </c>
      <c r="B11486" t="s">
        <v>206</v>
      </c>
      <c r="C11486" t="s">
        <v>207</v>
      </c>
      <c r="D11486">
        <v>12.96072</v>
      </c>
      <c r="E11486">
        <v>77.609459999999999</v>
      </c>
      <c r="F11486" s="18">
        <v>45286</v>
      </c>
      <c r="G11486" s="19">
        <v>0.33333333333333298</v>
      </c>
      <c r="H11486">
        <v>8</v>
      </c>
      <c r="I11486" s="13" t="s">
        <v>215</v>
      </c>
      <c r="J11486">
        <v>0</v>
      </c>
      <c r="K11486" s="13" t="s">
        <v>191</v>
      </c>
      <c r="L11486">
        <v>2</v>
      </c>
      <c r="M11486">
        <v>0</v>
      </c>
      <c r="N11486" s="13" t="s">
        <v>192</v>
      </c>
      <c r="O11486" s="13" t="s">
        <v>97</v>
      </c>
      <c r="P11486">
        <v>31</v>
      </c>
      <c r="Q11486" s="13" t="s">
        <v>95</v>
      </c>
      <c r="R11486" s="13" t="s">
        <v>205</v>
      </c>
      <c r="S11486" s="13" t="s">
        <v>196</v>
      </c>
      <c r="T11486">
        <v>2</v>
      </c>
      <c r="U11486">
        <v>0</v>
      </c>
      <c r="V11486">
        <v>1</v>
      </c>
      <c r="W11486" s="13" t="s">
        <v>101</v>
      </c>
      <c r="X11486">
        <v>0.25</v>
      </c>
    </row>
    <row r="11487" spans="1:24" x14ac:dyDescent="0.3">
      <c r="A11487">
        <v>11485</v>
      </c>
      <c r="B11487" t="s">
        <v>217</v>
      </c>
      <c r="C11487" t="s">
        <v>218</v>
      </c>
      <c r="D11487">
        <v>22.478861999999999</v>
      </c>
      <c r="E11487">
        <v>88.351595000000003</v>
      </c>
      <c r="F11487" s="18">
        <v>44842</v>
      </c>
      <c r="G11487" s="19">
        <v>0.70833333333333304</v>
      </c>
      <c r="H11487">
        <v>17</v>
      </c>
      <c r="I11487" s="13" t="s">
        <v>219</v>
      </c>
      <c r="J11487">
        <v>1</v>
      </c>
      <c r="K11487" s="13" t="s">
        <v>92</v>
      </c>
      <c r="L11487">
        <v>4</v>
      </c>
      <c r="M11487">
        <v>1</v>
      </c>
      <c r="N11487" s="13" t="s">
        <v>192</v>
      </c>
      <c r="O11487" s="13" t="s">
        <v>97</v>
      </c>
      <c r="P11487">
        <v>29</v>
      </c>
      <c r="Q11487" s="13" t="s">
        <v>97</v>
      </c>
      <c r="R11487" s="13" t="s">
        <v>208</v>
      </c>
      <c r="S11487" s="13" t="s">
        <v>196</v>
      </c>
      <c r="T11487">
        <v>3</v>
      </c>
      <c r="U11487">
        <v>1</v>
      </c>
      <c r="V11487">
        <v>1</v>
      </c>
      <c r="W11487" s="13" t="s">
        <v>101</v>
      </c>
      <c r="X11487">
        <v>0.45</v>
      </c>
    </row>
    <row r="11488" spans="1:24" x14ac:dyDescent="0.3">
      <c r="A11488">
        <v>11486</v>
      </c>
      <c r="B11488" t="s">
        <v>209</v>
      </c>
      <c r="C11488" t="s">
        <v>210</v>
      </c>
      <c r="D11488">
        <v>17.595134000000002</v>
      </c>
      <c r="E11488">
        <v>78.290719999999993</v>
      </c>
      <c r="F11488" s="18">
        <v>45163</v>
      </c>
      <c r="G11488" s="19">
        <v>0.75</v>
      </c>
      <c r="H11488">
        <v>18</v>
      </c>
      <c r="I11488" s="13" t="s">
        <v>211</v>
      </c>
      <c r="J11488">
        <v>0</v>
      </c>
      <c r="K11488" s="13" t="s">
        <v>92</v>
      </c>
      <c r="L11488">
        <v>3</v>
      </c>
      <c r="M11488">
        <v>1</v>
      </c>
      <c r="N11488" s="13" t="s">
        <v>192</v>
      </c>
      <c r="O11488" s="13" t="s">
        <v>97</v>
      </c>
      <c r="P11488">
        <v>34</v>
      </c>
      <c r="Q11488" s="13" t="s">
        <v>195</v>
      </c>
      <c r="R11488" s="13" t="s">
        <v>208</v>
      </c>
      <c r="S11488" s="13" t="s">
        <v>196</v>
      </c>
      <c r="T11488">
        <v>1</v>
      </c>
      <c r="U11488">
        <v>1</v>
      </c>
      <c r="V11488">
        <v>1</v>
      </c>
      <c r="W11488" s="13" t="s">
        <v>101</v>
      </c>
      <c r="X11488">
        <v>0.25</v>
      </c>
    </row>
    <row r="11489" spans="1:24" x14ac:dyDescent="0.3">
      <c r="A11489">
        <v>11487</v>
      </c>
      <c r="B11489" t="s">
        <v>206</v>
      </c>
      <c r="C11489" t="s">
        <v>207</v>
      </c>
      <c r="D11489">
        <v>13.053105</v>
      </c>
      <c r="E11489">
        <v>77.487053000000003</v>
      </c>
      <c r="F11489" s="18">
        <v>45751</v>
      </c>
      <c r="G11489" s="19">
        <v>0.375</v>
      </c>
      <c r="H11489">
        <v>9</v>
      </c>
      <c r="I11489" s="13" t="s">
        <v>211</v>
      </c>
      <c r="J11489">
        <v>0</v>
      </c>
      <c r="K11489" s="13" t="s">
        <v>92</v>
      </c>
      <c r="L11489">
        <v>6</v>
      </c>
      <c r="M11489">
        <v>1</v>
      </c>
      <c r="N11489" s="13" t="s">
        <v>212</v>
      </c>
      <c r="O11489" s="13" t="s">
        <v>95</v>
      </c>
      <c r="P11489">
        <v>15</v>
      </c>
      <c r="Q11489" s="13" t="s">
        <v>97</v>
      </c>
      <c r="R11489" s="13" t="s">
        <v>205</v>
      </c>
      <c r="S11489" s="13" t="s">
        <v>196</v>
      </c>
      <c r="T11489">
        <v>1</v>
      </c>
      <c r="U11489">
        <v>0</v>
      </c>
      <c r="V11489">
        <v>1</v>
      </c>
      <c r="W11489" s="13" t="s">
        <v>101</v>
      </c>
      <c r="X11489">
        <v>0.8</v>
      </c>
    </row>
    <row r="11490" spans="1:24" x14ac:dyDescent="0.3">
      <c r="A11490">
        <v>11488</v>
      </c>
      <c r="B11490" t="s">
        <v>203</v>
      </c>
      <c r="C11490" t="s">
        <v>203</v>
      </c>
      <c r="D11490">
        <v>28.414079999999998</v>
      </c>
      <c r="E11490">
        <v>76.846531999999996</v>
      </c>
      <c r="F11490" s="18">
        <v>45201</v>
      </c>
      <c r="G11490" s="19">
        <v>0.58333333333333304</v>
      </c>
      <c r="H11490">
        <v>14</v>
      </c>
      <c r="I11490" s="13" t="s">
        <v>204</v>
      </c>
      <c r="J11490">
        <v>0</v>
      </c>
      <c r="K11490" s="13" t="s">
        <v>92</v>
      </c>
      <c r="L11490">
        <v>6</v>
      </c>
      <c r="M11490">
        <v>1</v>
      </c>
      <c r="N11490" s="13" t="s">
        <v>212</v>
      </c>
      <c r="O11490" s="13" t="s">
        <v>95</v>
      </c>
      <c r="P11490">
        <v>25</v>
      </c>
      <c r="Q11490" s="13" t="s">
        <v>95</v>
      </c>
      <c r="R11490" s="13" t="s">
        <v>213</v>
      </c>
      <c r="S11490" s="13" t="s">
        <v>196</v>
      </c>
      <c r="T11490">
        <v>3</v>
      </c>
      <c r="U11490">
        <v>3</v>
      </c>
      <c r="V11490">
        <v>0</v>
      </c>
      <c r="W11490" s="13" t="s">
        <v>101</v>
      </c>
      <c r="X11490">
        <v>0.45</v>
      </c>
    </row>
    <row r="11491" spans="1:24" x14ac:dyDescent="0.3">
      <c r="A11491">
        <v>11489</v>
      </c>
      <c r="B11491" t="s">
        <v>79</v>
      </c>
      <c r="C11491" t="s">
        <v>80</v>
      </c>
      <c r="D11491">
        <v>18.469000999999999</v>
      </c>
      <c r="E11491">
        <v>73.801767999999996</v>
      </c>
      <c r="F11491" s="18">
        <v>45140</v>
      </c>
      <c r="G11491" s="19">
        <v>0.58333333333333304</v>
      </c>
      <c r="H11491">
        <v>14</v>
      </c>
      <c r="I11491" s="13" t="s">
        <v>194</v>
      </c>
      <c r="J11491">
        <v>0</v>
      </c>
      <c r="K11491" s="13" t="s">
        <v>92</v>
      </c>
      <c r="L11491">
        <v>5</v>
      </c>
      <c r="M11491">
        <v>1</v>
      </c>
      <c r="N11491" s="13" t="s">
        <v>212</v>
      </c>
      <c r="O11491" s="13" t="s">
        <v>95</v>
      </c>
      <c r="P11491">
        <v>28</v>
      </c>
      <c r="Q11491" s="13" t="s">
        <v>95</v>
      </c>
      <c r="R11491" s="13" t="s">
        <v>98</v>
      </c>
      <c r="S11491" s="13" t="s">
        <v>99</v>
      </c>
      <c r="T11491">
        <v>3</v>
      </c>
      <c r="U11491">
        <v>3</v>
      </c>
      <c r="V11491">
        <v>0</v>
      </c>
      <c r="W11491" s="13" t="s">
        <v>101</v>
      </c>
      <c r="X11491">
        <v>0.65</v>
      </c>
    </row>
    <row r="11492" spans="1:24" x14ac:dyDescent="0.3">
      <c r="A11492">
        <v>11490</v>
      </c>
      <c r="B11492" t="s">
        <v>217</v>
      </c>
      <c r="C11492" t="s">
        <v>218</v>
      </c>
      <c r="D11492">
        <v>22.40326</v>
      </c>
      <c r="E11492">
        <v>88.476555000000005</v>
      </c>
      <c r="F11492" s="18">
        <v>45562</v>
      </c>
      <c r="G11492" s="19">
        <v>0.75</v>
      </c>
      <c r="H11492">
        <v>18</v>
      </c>
      <c r="I11492" s="13" t="s">
        <v>211</v>
      </c>
      <c r="J11492">
        <v>0</v>
      </c>
      <c r="K11492" s="13" t="s">
        <v>214</v>
      </c>
      <c r="L11492">
        <v>6</v>
      </c>
      <c r="M11492">
        <v>0</v>
      </c>
      <c r="N11492" s="13" t="s">
        <v>212</v>
      </c>
      <c r="O11492" s="13" t="s">
        <v>195</v>
      </c>
      <c r="P11492">
        <v>17</v>
      </c>
      <c r="Q11492" s="13" t="s">
        <v>97</v>
      </c>
      <c r="R11492" s="13" t="s">
        <v>98</v>
      </c>
      <c r="S11492" s="13" t="s">
        <v>99</v>
      </c>
      <c r="T11492">
        <v>4</v>
      </c>
      <c r="U11492">
        <v>4</v>
      </c>
      <c r="V11492">
        <v>1</v>
      </c>
      <c r="W11492" s="13" t="s">
        <v>101</v>
      </c>
      <c r="X11492">
        <v>0.8</v>
      </c>
    </row>
    <row r="11493" spans="1:24" x14ac:dyDescent="0.3">
      <c r="A11493">
        <v>11491</v>
      </c>
      <c r="B11493" t="s">
        <v>190</v>
      </c>
      <c r="C11493" t="s">
        <v>80</v>
      </c>
      <c r="D11493">
        <v>19.255075000000001</v>
      </c>
      <c r="E11493">
        <v>72.834843000000006</v>
      </c>
      <c r="F11493" s="18">
        <v>45720</v>
      </c>
      <c r="G11493" s="19">
        <v>0.29166666666666702</v>
      </c>
      <c r="H11493">
        <v>7</v>
      </c>
      <c r="I11493" s="13" t="s">
        <v>215</v>
      </c>
      <c r="J11493">
        <v>0</v>
      </c>
      <c r="K11493" s="13" t="s">
        <v>214</v>
      </c>
      <c r="L11493">
        <v>5</v>
      </c>
      <c r="M11493">
        <v>0</v>
      </c>
      <c r="N11493" s="13" t="s">
        <v>192</v>
      </c>
      <c r="O11493" s="13" t="s">
        <v>97</v>
      </c>
      <c r="P11493">
        <v>18</v>
      </c>
      <c r="Q11493" s="13" t="s">
        <v>195</v>
      </c>
      <c r="R11493" s="13" t="s">
        <v>208</v>
      </c>
      <c r="S11493" s="13" t="s">
        <v>193</v>
      </c>
      <c r="T11493">
        <v>2</v>
      </c>
      <c r="U11493">
        <v>0</v>
      </c>
      <c r="V11493">
        <v>0</v>
      </c>
      <c r="W11493" s="13" t="s">
        <v>101</v>
      </c>
      <c r="X11493">
        <v>0.1</v>
      </c>
    </row>
    <row r="11494" spans="1:24" x14ac:dyDescent="0.3">
      <c r="A11494">
        <v>11492</v>
      </c>
      <c r="B11494" t="s">
        <v>206</v>
      </c>
      <c r="C11494" t="s">
        <v>207</v>
      </c>
      <c r="D11494">
        <v>12.866072000000001</v>
      </c>
      <c r="E11494">
        <v>77.681233000000006</v>
      </c>
      <c r="F11494" s="18">
        <v>44983</v>
      </c>
      <c r="G11494" s="19">
        <v>0.41666666666666702</v>
      </c>
      <c r="H11494">
        <v>10</v>
      </c>
      <c r="I11494" s="13" t="s">
        <v>89</v>
      </c>
      <c r="J11494">
        <v>1</v>
      </c>
      <c r="K11494" s="13" t="s">
        <v>214</v>
      </c>
      <c r="L11494">
        <v>5</v>
      </c>
      <c r="M11494">
        <v>1</v>
      </c>
      <c r="N11494" s="13" t="s">
        <v>192</v>
      </c>
      <c r="O11494" s="13" t="s">
        <v>97</v>
      </c>
      <c r="P11494">
        <v>36</v>
      </c>
      <c r="Q11494" s="13" t="s">
        <v>95</v>
      </c>
      <c r="R11494" s="13" t="s">
        <v>205</v>
      </c>
      <c r="S11494" s="13" t="s">
        <v>193</v>
      </c>
      <c r="T11494">
        <v>2</v>
      </c>
      <c r="U11494">
        <v>1</v>
      </c>
      <c r="V11494">
        <v>1</v>
      </c>
      <c r="W11494" s="13" t="s">
        <v>101</v>
      </c>
      <c r="X11494">
        <v>0.25</v>
      </c>
    </row>
    <row r="11495" spans="1:24" x14ac:dyDescent="0.3">
      <c r="A11495">
        <v>11493</v>
      </c>
      <c r="B11495" t="s">
        <v>197</v>
      </c>
      <c r="C11495" t="s">
        <v>198</v>
      </c>
      <c r="D11495">
        <v>30.713518000000001</v>
      </c>
      <c r="E11495">
        <v>76.896223000000006</v>
      </c>
      <c r="F11495" s="18">
        <v>44849</v>
      </c>
      <c r="G11495" s="19">
        <v>0.25</v>
      </c>
      <c r="H11495">
        <v>6</v>
      </c>
      <c r="I11495" s="13" t="s">
        <v>219</v>
      </c>
      <c r="J11495">
        <v>1</v>
      </c>
      <c r="K11495" s="13" t="s">
        <v>214</v>
      </c>
      <c r="L11495">
        <v>1</v>
      </c>
      <c r="M11495">
        <v>0</v>
      </c>
      <c r="N11495" s="13" t="s">
        <v>212</v>
      </c>
      <c r="O11495" s="13" t="s">
        <v>195</v>
      </c>
      <c r="P11495">
        <v>17</v>
      </c>
      <c r="Q11495" s="13" t="s">
        <v>195</v>
      </c>
      <c r="R11495" s="13" t="s">
        <v>199</v>
      </c>
      <c r="S11495" s="13" t="s">
        <v>196</v>
      </c>
      <c r="T11495">
        <v>5</v>
      </c>
      <c r="U11495">
        <v>2</v>
      </c>
      <c r="V11495">
        <v>0</v>
      </c>
      <c r="W11495" s="13" t="s">
        <v>101</v>
      </c>
      <c r="X11495">
        <v>0.25</v>
      </c>
    </row>
    <row r="11496" spans="1:24" x14ac:dyDescent="0.3">
      <c r="A11496">
        <v>11494</v>
      </c>
      <c r="B11496" t="s">
        <v>217</v>
      </c>
      <c r="C11496" t="s">
        <v>218</v>
      </c>
      <c r="D11496">
        <v>22.69913</v>
      </c>
      <c r="E11496">
        <v>88.425565000000006</v>
      </c>
      <c r="F11496" s="18">
        <v>45716</v>
      </c>
      <c r="G11496" s="19">
        <v>0.5</v>
      </c>
      <c r="H11496">
        <v>12</v>
      </c>
      <c r="I11496" s="13" t="s">
        <v>211</v>
      </c>
      <c r="J11496">
        <v>0</v>
      </c>
      <c r="K11496" s="13" t="s">
        <v>214</v>
      </c>
      <c r="L11496">
        <v>2</v>
      </c>
      <c r="M11496">
        <v>0</v>
      </c>
      <c r="N11496" s="13" t="s">
        <v>192</v>
      </c>
      <c r="O11496" s="13" t="s">
        <v>97</v>
      </c>
      <c r="P11496">
        <v>32</v>
      </c>
      <c r="Q11496" s="13" t="s">
        <v>97</v>
      </c>
      <c r="R11496" s="13" t="s">
        <v>199</v>
      </c>
      <c r="S11496" s="13" t="s">
        <v>196</v>
      </c>
      <c r="T11496">
        <v>3</v>
      </c>
      <c r="U11496">
        <v>0</v>
      </c>
      <c r="V11496">
        <v>0</v>
      </c>
      <c r="W11496" s="13" t="s">
        <v>101</v>
      </c>
      <c r="X11496">
        <v>0.3</v>
      </c>
    </row>
    <row r="11497" spans="1:24" x14ac:dyDescent="0.3">
      <c r="A11497">
        <v>11495</v>
      </c>
      <c r="B11497" t="s">
        <v>197</v>
      </c>
      <c r="C11497" t="s">
        <v>198</v>
      </c>
      <c r="D11497">
        <v>30.774099</v>
      </c>
      <c r="E11497">
        <v>76.837352999999993</v>
      </c>
      <c r="F11497" s="18">
        <v>45574</v>
      </c>
      <c r="G11497" s="19">
        <v>0.95833333333333304</v>
      </c>
      <c r="H11497">
        <v>23</v>
      </c>
      <c r="I11497" s="13" t="s">
        <v>194</v>
      </c>
      <c r="J11497">
        <v>0</v>
      </c>
      <c r="K11497" s="13" t="s">
        <v>92</v>
      </c>
      <c r="L11497">
        <v>5</v>
      </c>
      <c r="M11497">
        <v>0</v>
      </c>
      <c r="N11497" s="13" t="s">
        <v>94</v>
      </c>
      <c r="O11497" s="13" t="s">
        <v>95</v>
      </c>
      <c r="P11497">
        <v>19</v>
      </c>
      <c r="Q11497" s="13" t="s">
        <v>95</v>
      </c>
      <c r="R11497" s="13" t="s">
        <v>208</v>
      </c>
      <c r="S11497" s="13" t="s">
        <v>196</v>
      </c>
      <c r="T11497">
        <v>2</v>
      </c>
      <c r="U11497">
        <v>1</v>
      </c>
      <c r="V11497">
        <v>0</v>
      </c>
      <c r="W11497" s="13" t="s">
        <v>101</v>
      </c>
      <c r="X11497">
        <v>0.45</v>
      </c>
    </row>
    <row r="11498" spans="1:24" x14ac:dyDescent="0.3">
      <c r="A11498">
        <v>11496</v>
      </c>
      <c r="B11498" t="s">
        <v>197</v>
      </c>
      <c r="C11498" t="s">
        <v>198</v>
      </c>
      <c r="D11498">
        <v>30.67586</v>
      </c>
      <c r="E11498">
        <v>76.715778999999998</v>
      </c>
      <c r="F11498" s="18">
        <v>44809</v>
      </c>
      <c r="G11498" s="19">
        <v>0.83333333333333304</v>
      </c>
      <c r="H11498">
        <v>20</v>
      </c>
      <c r="I11498" s="13" t="s">
        <v>204</v>
      </c>
      <c r="J11498">
        <v>0</v>
      </c>
      <c r="K11498" s="13" t="s">
        <v>191</v>
      </c>
      <c r="L11498">
        <v>6</v>
      </c>
      <c r="M11498">
        <v>0</v>
      </c>
      <c r="N11498" s="13" t="s">
        <v>94</v>
      </c>
      <c r="O11498" s="13" t="s">
        <v>95</v>
      </c>
      <c r="P11498">
        <v>36</v>
      </c>
      <c r="Q11498" s="13" t="s">
        <v>95</v>
      </c>
      <c r="R11498" s="13" t="s">
        <v>208</v>
      </c>
      <c r="S11498" s="13" t="s">
        <v>196</v>
      </c>
      <c r="T11498">
        <v>5</v>
      </c>
      <c r="U11498">
        <v>5</v>
      </c>
      <c r="V11498">
        <v>0</v>
      </c>
      <c r="W11498" s="13" t="s">
        <v>101</v>
      </c>
      <c r="X11498">
        <v>0.45</v>
      </c>
    </row>
    <row r="11499" spans="1:24" x14ac:dyDescent="0.3">
      <c r="A11499">
        <v>11497</v>
      </c>
      <c r="B11499" t="s">
        <v>203</v>
      </c>
      <c r="C11499" t="s">
        <v>203</v>
      </c>
      <c r="D11499">
        <v>28.740432999999999</v>
      </c>
      <c r="E11499">
        <v>77.285362000000006</v>
      </c>
      <c r="F11499" s="18">
        <v>45447</v>
      </c>
      <c r="G11499" s="19">
        <v>0.83333333333333304</v>
      </c>
      <c r="H11499">
        <v>20</v>
      </c>
      <c r="I11499" s="13" t="s">
        <v>215</v>
      </c>
      <c r="J11499">
        <v>0</v>
      </c>
      <c r="K11499" s="13" t="s">
        <v>92</v>
      </c>
      <c r="L11499">
        <v>4</v>
      </c>
      <c r="M11499">
        <v>1</v>
      </c>
      <c r="N11499" s="13" t="s">
        <v>212</v>
      </c>
      <c r="O11499" s="13" t="s">
        <v>195</v>
      </c>
      <c r="P11499">
        <v>28</v>
      </c>
      <c r="Q11499" s="13" t="s">
        <v>195</v>
      </c>
      <c r="R11499" s="13" t="s">
        <v>213</v>
      </c>
      <c r="S11499" s="13" t="s">
        <v>193</v>
      </c>
      <c r="T11499">
        <v>2</v>
      </c>
      <c r="U11499">
        <v>2</v>
      </c>
      <c r="V11499">
        <v>0</v>
      </c>
      <c r="W11499" s="13" t="s">
        <v>101</v>
      </c>
      <c r="X11499">
        <v>0.25</v>
      </c>
    </row>
    <row r="11500" spans="1:24" x14ac:dyDescent="0.3">
      <c r="A11500">
        <v>11498</v>
      </c>
      <c r="B11500" t="s">
        <v>197</v>
      </c>
      <c r="C11500" t="s">
        <v>198</v>
      </c>
      <c r="D11500">
        <v>30.618863999999999</v>
      </c>
      <c r="E11500">
        <v>76.848706000000007</v>
      </c>
      <c r="F11500" s="18">
        <v>45552</v>
      </c>
      <c r="G11500" s="19">
        <v>0.25</v>
      </c>
      <c r="H11500">
        <v>6</v>
      </c>
      <c r="I11500" s="13" t="s">
        <v>215</v>
      </c>
      <c r="J11500">
        <v>0</v>
      </c>
      <c r="K11500" s="13" t="s">
        <v>92</v>
      </c>
      <c r="L11500">
        <v>2</v>
      </c>
      <c r="M11500">
        <v>0</v>
      </c>
      <c r="N11500" s="13" t="s">
        <v>94</v>
      </c>
      <c r="O11500" s="13" t="s">
        <v>95</v>
      </c>
      <c r="P11500">
        <v>23</v>
      </c>
      <c r="Q11500" s="13" t="s">
        <v>97</v>
      </c>
      <c r="R11500" s="13" t="s">
        <v>213</v>
      </c>
      <c r="S11500" s="13" t="s">
        <v>196</v>
      </c>
      <c r="T11500">
        <v>1</v>
      </c>
      <c r="U11500">
        <v>0</v>
      </c>
      <c r="V11500">
        <v>0</v>
      </c>
      <c r="W11500" s="13" t="s">
        <v>101</v>
      </c>
      <c r="X11500">
        <v>0.65</v>
      </c>
    </row>
    <row r="11501" spans="1:24" x14ac:dyDescent="0.3">
      <c r="A11501">
        <v>11499</v>
      </c>
      <c r="B11501" t="s">
        <v>190</v>
      </c>
      <c r="C11501" t="s">
        <v>80</v>
      </c>
      <c r="D11501">
        <v>19.025388</v>
      </c>
      <c r="E11501">
        <v>72.872386000000006</v>
      </c>
      <c r="F11501" s="18">
        <v>45245</v>
      </c>
      <c r="G11501" s="19">
        <v>0.79166666666666696</v>
      </c>
      <c r="H11501">
        <v>19</v>
      </c>
      <c r="I11501" s="13" t="s">
        <v>194</v>
      </c>
      <c r="J11501">
        <v>0</v>
      </c>
      <c r="K11501" s="13" t="s">
        <v>191</v>
      </c>
      <c r="L11501">
        <v>4</v>
      </c>
      <c r="M11501">
        <v>0</v>
      </c>
      <c r="N11501" s="13" t="s">
        <v>192</v>
      </c>
      <c r="O11501" s="13" t="s">
        <v>97</v>
      </c>
      <c r="P11501">
        <v>37</v>
      </c>
      <c r="Q11501" s="13" t="s">
        <v>97</v>
      </c>
      <c r="R11501" s="13" t="s">
        <v>199</v>
      </c>
      <c r="S11501" s="13" t="s">
        <v>193</v>
      </c>
      <c r="T11501">
        <v>4</v>
      </c>
      <c r="U11501">
        <v>4</v>
      </c>
      <c r="V11501">
        <v>1</v>
      </c>
      <c r="W11501" s="13" t="s">
        <v>101</v>
      </c>
      <c r="X11501">
        <v>0.45</v>
      </c>
    </row>
    <row r="11502" spans="1:24" x14ac:dyDescent="0.3">
      <c r="A11502">
        <v>11500</v>
      </c>
      <c r="B11502" t="s">
        <v>197</v>
      </c>
      <c r="C11502" t="s">
        <v>198</v>
      </c>
      <c r="D11502">
        <v>30.763947000000002</v>
      </c>
      <c r="E11502">
        <v>76.704732000000007</v>
      </c>
      <c r="F11502" s="18">
        <v>45356</v>
      </c>
      <c r="G11502" s="19">
        <v>0.33333333333333298</v>
      </c>
      <c r="H11502">
        <v>8</v>
      </c>
      <c r="I11502" s="13" t="s">
        <v>215</v>
      </c>
      <c r="J11502">
        <v>0</v>
      </c>
      <c r="K11502" s="13" t="s">
        <v>214</v>
      </c>
      <c r="L11502">
        <v>4</v>
      </c>
      <c r="M11502">
        <v>1</v>
      </c>
      <c r="N11502" s="13" t="s">
        <v>94</v>
      </c>
      <c r="O11502" s="13" t="s">
        <v>95</v>
      </c>
      <c r="P11502">
        <v>26</v>
      </c>
      <c r="Q11502" s="13" t="s">
        <v>95</v>
      </c>
      <c r="R11502" s="13" t="s">
        <v>208</v>
      </c>
      <c r="S11502" s="13" t="s">
        <v>193</v>
      </c>
      <c r="T11502">
        <v>5</v>
      </c>
      <c r="U11502">
        <v>4</v>
      </c>
      <c r="V11502">
        <v>1</v>
      </c>
      <c r="W11502" s="13" t="s">
        <v>101</v>
      </c>
      <c r="X11502">
        <v>0.6</v>
      </c>
    </row>
    <row r="11503" spans="1:24" x14ac:dyDescent="0.3">
      <c r="A11503">
        <v>11501</v>
      </c>
      <c r="B11503" t="s">
        <v>190</v>
      </c>
      <c r="C11503" t="s">
        <v>80</v>
      </c>
      <c r="D11503">
        <v>19.123586</v>
      </c>
      <c r="E11503">
        <v>72.905125999999996</v>
      </c>
      <c r="F11503" s="18">
        <v>45175</v>
      </c>
      <c r="G11503" s="19">
        <v>0.625</v>
      </c>
      <c r="H11503">
        <v>15</v>
      </c>
      <c r="I11503" s="13" t="s">
        <v>194</v>
      </c>
      <c r="J11503">
        <v>0</v>
      </c>
      <c r="K11503" s="13" t="s">
        <v>214</v>
      </c>
      <c r="L11503">
        <v>3</v>
      </c>
      <c r="M11503">
        <v>0</v>
      </c>
      <c r="N11503" s="13" t="s">
        <v>212</v>
      </c>
      <c r="O11503" s="13" t="s">
        <v>95</v>
      </c>
      <c r="P11503">
        <v>30</v>
      </c>
      <c r="Q11503" s="13" t="s">
        <v>95</v>
      </c>
      <c r="R11503" s="13" t="s">
        <v>208</v>
      </c>
      <c r="S11503" s="13" t="s">
        <v>196</v>
      </c>
      <c r="T11503">
        <v>1</v>
      </c>
      <c r="U11503">
        <v>1</v>
      </c>
      <c r="V11503">
        <v>0</v>
      </c>
      <c r="W11503" s="13" t="s">
        <v>101</v>
      </c>
      <c r="X11503">
        <v>0.45</v>
      </c>
    </row>
    <row r="11504" spans="1:24" x14ac:dyDescent="0.3">
      <c r="A11504">
        <v>11502</v>
      </c>
      <c r="B11504" t="s">
        <v>190</v>
      </c>
      <c r="C11504" t="s">
        <v>80</v>
      </c>
      <c r="D11504">
        <v>18.830123</v>
      </c>
      <c r="E11504">
        <v>72.905304999999998</v>
      </c>
      <c r="F11504" s="18">
        <v>45505</v>
      </c>
      <c r="G11504" s="19">
        <v>0.70833333333333304</v>
      </c>
      <c r="H11504">
        <v>17</v>
      </c>
      <c r="I11504" s="13" t="s">
        <v>202</v>
      </c>
      <c r="J11504">
        <v>0</v>
      </c>
      <c r="K11504" s="13" t="s">
        <v>214</v>
      </c>
      <c r="L11504">
        <v>6</v>
      </c>
      <c r="M11504">
        <v>0</v>
      </c>
      <c r="N11504" s="13" t="s">
        <v>94</v>
      </c>
      <c r="O11504" s="13" t="s">
        <v>95</v>
      </c>
      <c r="P11504">
        <v>23</v>
      </c>
      <c r="Q11504" s="13" t="s">
        <v>97</v>
      </c>
      <c r="R11504" s="13" t="s">
        <v>205</v>
      </c>
      <c r="S11504" s="13" t="s">
        <v>193</v>
      </c>
      <c r="T11504">
        <v>5</v>
      </c>
      <c r="U11504">
        <v>5</v>
      </c>
      <c r="V11504">
        <v>1</v>
      </c>
      <c r="W11504" s="13" t="s">
        <v>101</v>
      </c>
      <c r="X11504">
        <v>0.8</v>
      </c>
    </row>
    <row r="11505" spans="1:24" x14ac:dyDescent="0.3">
      <c r="A11505">
        <v>11503</v>
      </c>
      <c r="B11505" t="s">
        <v>190</v>
      </c>
      <c r="C11505" t="s">
        <v>80</v>
      </c>
      <c r="D11505">
        <v>18.870953</v>
      </c>
      <c r="E11505">
        <v>72.916252999999998</v>
      </c>
      <c r="F11505" s="18">
        <v>44846</v>
      </c>
      <c r="G11505" s="19">
        <v>0.875</v>
      </c>
      <c r="H11505">
        <v>21</v>
      </c>
      <c r="I11505" s="13" t="s">
        <v>194</v>
      </c>
      <c r="J11505">
        <v>0</v>
      </c>
      <c r="K11505" s="13" t="s">
        <v>214</v>
      </c>
      <c r="L11505">
        <v>1</v>
      </c>
      <c r="M11505">
        <v>0</v>
      </c>
      <c r="N11505" s="13" t="s">
        <v>212</v>
      </c>
      <c r="O11505" s="13" t="s">
        <v>195</v>
      </c>
      <c r="P11505">
        <v>34</v>
      </c>
      <c r="Q11505" s="13" t="s">
        <v>195</v>
      </c>
      <c r="R11505" s="13" t="s">
        <v>208</v>
      </c>
      <c r="S11505" s="13" t="s">
        <v>196</v>
      </c>
      <c r="T11505">
        <v>5</v>
      </c>
      <c r="U11505">
        <v>1</v>
      </c>
      <c r="V11505">
        <v>0</v>
      </c>
      <c r="W11505" s="13" t="s">
        <v>101</v>
      </c>
      <c r="X11505">
        <v>0.25</v>
      </c>
    </row>
    <row r="11506" spans="1:24" x14ac:dyDescent="0.3">
      <c r="A11506">
        <v>11504</v>
      </c>
      <c r="B11506" t="s">
        <v>200</v>
      </c>
      <c r="C11506" t="s">
        <v>201</v>
      </c>
      <c r="D11506">
        <v>13.035059</v>
      </c>
      <c r="E11506">
        <v>80.141985000000005</v>
      </c>
      <c r="F11506" s="18">
        <v>44706</v>
      </c>
      <c r="G11506" s="19">
        <v>0.54166666666666696</v>
      </c>
      <c r="H11506">
        <v>13</v>
      </c>
      <c r="I11506" s="13" t="s">
        <v>194</v>
      </c>
      <c r="J11506">
        <v>0</v>
      </c>
      <c r="K11506" s="13" t="s">
        <v>191</v>
      </c>
      <c r="L11506">
        <v>3</v>
      </c>
      <c r="M11506">
        <v>0</v>
      </c>
      <c r="N11506" s="13" t="s">
        <v>212</v>
      </c>
      <c r="O11506" s="13" t="s">
        <v>195</v>
      </c>
      <c r="P11506">
        <v>36</v>
      </c>
      <c r="Q11506" s="13" t="s">
        <v>95</v>
      </c>
      <c r="R11506" s="13" t="s">
        <v>208</v>
      </c>
      <c r="S11506" s="13" t="s">
        <v>193</v>
      </c>
      <c r="T11506">
        <v>1</v>
      </c>
      <c r="U11506">
        <v>0</v>
      </c>
      <c r="V11506">
        <v>0</v>
      </c>
      <c r="W11506" s="13" t="s">
        <v>101</v>
      </c>
      <c r="X11506">
        <v>0.25</v>
      </c>
    </row>
    <row r="11507" spans="1:24" x14ac:dyDescent="0.3">
      <c r="A11507">
        <v>11505</v>
      </c>
      <c r="B11507" t="s">
        <v>203</v>
      </c>
      <c r="C11507" t="s">
        <v>203</v>
      </c>
      <c r="D11507">
        <v>28.476597000000002</v>
      </c>
      <c r="E11507">
        <v>77.294207</v>
      </c>
      <c r="F11507" s="18">
        <v>44944</v>
      </c>
      <c r="G11507" s="19">
        <v>0.45833333333333298</v>
      </c>
      <c r="H11507">
        <v>11</v>
      </c>
      <c r="I11507" s="13" t="s">
        <v>194</v>
      </c>
      <c r="J11507">
        <v>0</v>
      </c>
      <c r="K11507" s="13" t="s">
        <v>92</v>
      </c>
      <c r="L11507">
        <v>6</v>
      </c>
      <c r="M11507">
        <v>1</v>
      </c>
      <c r="N11507" s="13" t="s">
        <v>212</v>
      </c>
      <c r="O11507" s="13" t="s">
        <v>195</v>
      </c>
      <c r="P11507">
        <v>37</v>
      </c>
      <c r="Q11507" s="13" t="s">
        <v>95</v>
      </c>
      <c r="R11507" s="13" t="s">
        <v>205</v>
      </c>
      <c r="S11507" s="13" t="s">
        <v>196</v>
      </c>
      <c r="T11507">
        <v>1</v>
      </c>
      <c r="U11507">
        <v>0</v>
      </c>
      <c r="V11507">
        <v>0</v>
      </c>
      <c r="W11507" s="13" t="s">
        <v>101</v>
      </c>
      <c r="X11507">
        <v>0.25</v>
      </c>
    </row>
    <row r="11508" spans="1:24" x14ac:dyDescent="0.3">
      <c r="A11508">
        <v>11506</v>
      </c>
      <c r="B11508" t="s">
        <v>203</v>
      </c>
      <c r="C11508" t="s">
        <v>203</v>
      </c>
      <c r="D11508">
        <v>28.590869999999999</v>
      </c>
      <c r="E11508">
        <v>76.873210999999998</v>
      </c>
      <c r="F11508" s="18">
        <v>45179</v>
      </c>
      <c r="G11508" s="19">
        <v>0.91666666666666696</v>
      </c>
      <c r="H11508">
        <v>22</v>
      </c>
      <c r="I11508" s="13" t="s">
        <v>89</v>
      </c>
      <c r="J11508">
        <v>1</v>
      </c>
      <c r="K11508" s="13" t="s">
        <v>214</v>
      </c>
      <c r="L11508">
        <v>3</v>
      </c>
      <c r="M11508">
        <v>0</v>
      </c>
      <c r="N11508" s="13" t="s">
        <v>192</v>
      </c>
      <c r="O11508" s="13" t="s">
        <v>97</v>
      </c>
      <c r="P11508">
        <v>18</v>
      </c>
      <c r="Q11508" s="13" t="s">
        <v>97</v>
      </c>
      <c r="R11508" s="13" t="s">
        <v>199</v>
      </c>
      <c r="S11508" s="13" t="s">
        <v>196</v>
      </c>
      <c r="T11508">
        <v>5</v>
      </c>
      <c r="U11508">
        <v>2</v>
      </c>
      <c r="V11508">
        <v>0</v>
      </c>
      <c r="W11508" s="13" t="s">
        <v>101</v>
      </c>
      <c r="X11508">
        <v>0.3</v>
      </c>
    </row>
    <row r="11509" spans="1:24" x14ac:dyDescent="0.3">
      <c r="A11509">
        <v>11507</v>
      </c>
      <c r="B11509" t="s">
        <v>190</v>
      </c>
      <c r="C11509" t="s">
        <v>80</v>
      </c>
      <c r="D11509">
        <v>19.147796</v>
      </c>
      <c r="E11509">
        <v>72.718987999999996</v>
      </c>
      <c r="F11509" s="18">
        <v>45402</v>
      </c>
      <c r="G11509" s="19">
        <v>0.83333333333333304</v>
      </c>
      <c r="H11509">
        <v>20</v>
      </c>
      <c r="I11509" s="13" t="s">
        <v>219</v>
      </c>
      <c r="J11509">
        <v>1</v>
      </c>
      <c r="K11509" s="13" t="s">
        <v>214</v>
      </c>
      <c r="L11509">
        <v>2</v>
      </c>
      <c r="M11509">
        <v>1</v>
      </c>
      <c r="N11509" s="13" t="s">
        <v>192</v>
      </c>
      <c r="O11509" s="13" t="s">
        <v>97</v>
      </c>
      <c r="P11509">
        <v>32</v>
      </c>
      <c r="Q11509" s="13" t="s">
        <v>97</v>
      </c>
      <c r="R11509" s="13" t="s">
        <v>199</v>
      </c>
      <c r="S11509" s="13" t="s">
        <v>193</v>
      </c>
      <c r="T11509">
        <v>1</v>
      </c>
      <c r="U11509">
        <v>1</v>
      </c>
      <c r="V11509">
        <v>0</v>
      </c>
      <c r="W11509" s="13" t="s">
        <v>101</v>
      </c>
      <c r="X11509">
        <v>0.3</v>
      </c>
    </row>
    <row r="11510" spans="1:24" x14ac:dyDescent="0.3">
      <c r="A11510">
        <v>11508</v>
      </c>
      <c r="B11510" t="s">
        <v>79</v>
      </c>
      <c r="C11510" t="s">
        <v>80</v>
      </c>
      <c r="D11510">
        <v>18.618891999999999</v>
      </c>
      <c r="E11510">
        <v>73.958247</v>
      </c>
      <c r="F11510" s="18">
        <v>45304</v>
      </c>
      <c r="G11510" s="19">
        <v>0.70833333333333304</v>
      </c>
      <c r="H11510">
        <v>17</v>
      </c>
      <c r="I11510" s="13" t="s">
        <v>219</v>
      </c>
      <c r="J11510">
        <v>1</v>
      </c>
      <c r="K11510" s="13" t="s">
        <v>214</v>
      </c>
      <c r="L11510">
        <v>2</v>
      </c>
      <c r="M11510">
        <v>0</v>
      </c>
      <c r="N11510" s="13" t="s">
        <v>94</v>
      </c>
      <c r="O11510" s="13" t="s">
        <v>95</v>
      </c>
      <c r="P11510">
        <v>18</v>
      </c>
      <c r="Q11510" s="13" t="s">
        <v>95</v>
      </c>
      <c r="R11510" s="13" t="s">
        <v>205</v>
      </c>
      <c r="S11510" s="13" t="s">
        <v>193</v>
      </c>
      <c r="T11510">
        <v>3</v>
      </c>
      <c r="U11510">
        <v>0</v>
      </c>
      <c r="V11510">
        <v>1</v>
      </c>
      <c r="W11510" s="13" t="s">
        <v>101</v>
      </c>
      <c r="X11510">
        <v>0.6</v>
      </c>
    </row>
    <row r="11511" spans="1:24" x14ac:dyDescent="0.3">
      <c r="A11511">
        <v>11509</v>
      </c>
      <c r="B11511" t="s">
        <v>190</v>
      </c>
      <c r="C11511" t="s">
        <v>80</v>
      </c>
      <c r="D11511">
        <v>19.192536</v>
      </c>
      <c r="E11511">
        <v>72.800966000000003</v>
      </c>
      <c r="F11511" s="18">
        <v>44605</v>
      </c>
      <c r="G11511" s="19">
        <v>0.16666666666666699</v>
      </c>
      <c r="H11511">
        <v>4</v>
      </c>
      <c r="I11511" s="13" t="s">
        <v>89</v>
      </c>
      <c r="J11511">
        <v>1</v>
      </c>
      <c r="K11511" s="13" t="s">
        <v>191</v>
      </c>
      <c r="L11511">
        <v>3</v>
      </c>
      <c r="M11511">
        <v>1</v>
      </c>
      <c r="N11511" s="13" t="s">
        <v>212</v>
      </c>
      <c r="O11511" s="13" t="s">
        <v>95</v>
      </c>
      <c r="P11511">
        <v>25</v>
      </c>
      <c r="Q11511" s="13" t="s">
        <v>97</v>
      </c>
      <c r="R11511" s="13" t="s">
        <v>208</v>
      </c>
      <c r="S11511" s="13" t="s">
        <v>196</v>
      </c>
      <c r="T11511">
        <v>1</v>
      </c>
      <c r="U11511">
        <v>1</v>
      </c>
      <c r="V11511">
        <v>0</v>
      </c>
      <c r="W11511" s="13" t="s">
        <v>101</v>
      </c>
      <c r="X11511">
        <v>0.65</v>
      </c>
    </row>
    <row r="11512" spans="1:24" x14ac:dyDescent="0.3">
      <c r="A11512">
        <v>11510</v>
      </c>
      <c r="B11512" t="s">
        <v>206</v>
      </c>
      <c r="C11512" t="s">
        <v>207</v>
      </c>
      <c r="D11512">
        <v>13.083988</v>
      </c>
      <c r="E11512">
        <v>77.683741999999995</v>
      </c>
      <c r="F11512" s="18">
        <v>44666</v>
      </c>
      <c r="G11512" s="19">
        <v>0.125</v>
      </c>
      <c r="H11512">
        <v>3</v>
      </c>
      <c r="I11512" s="13" t="s">
        <v>211</v>
      </c>
      <c r="J11512">
        <v>0</v>
      </c>
      <c r="K11512" s="13" t="s">
        <v>191</v>
      </c>
      <c r="L11512">
        <v>5</v>
      </c>
      <c r="M11512">
        <v>1</v>
      </c>
      <c r="N11512" s="13" t="s">
        <v>212</v>
      </c>
      <c r="O11512" s="13" t="s">
        <v>195</v>
      </c>
      <c r="P11512">
        <v>37</v>
      </c>
      <c r="Q11512" s="13" t="s">
        <v>95</v>
      </c>
      <c r="R11512" s="13" t="s">
        <v>199</v>
      </c>
      <c r="S11512" s="13" t="s">
        <v>196</v>
      </c>
      <c r="T11512">
        <v>5</v>
      </c>
      <c r="U11512">
        <v>0</v>
      </c>
      <c r="V11512">
        <v>0</v>
      </c>
      <c r="W11512" s="13" t="s">
        <v>101</v>
      </c>
      <c r="X11512">
        <v>0.25</v>
      </c>
    </row>
    <row r="11513" spans="1:24" x14ac:dyDescent="0.3">
      <c r="A11513">
        <v>11511</v>
      </c>
      <c r="B11513" t="s">
        <v>217</v>
      </c>
      <c r="C11513" t="s">
        <v>218</v>
      </c>
      <c r="D11513">
        <v>22.430720999999998</v>
      </c>
      <c r="E11513">
        <v>88.208434999999994</v>
      </c>
      <c r="F11513" s="18">
        <v>45322</v>
      </c>
      <c r="G11513" s="19">
        <v>0.20833333333333301</v>
      </c>
      <c r="H11513">
        <v>5</v>
      </c>
      <c r="I11513" s="13" t="s">
        <v>194</v>
      </c>
      <c r="J11513">
        <v>0</v>
      </c>
      <c r="K11513" s="13" t="s">
        <v>191</v>
      </c>
      <c r="L11513">
        <v>5</v>
      </c>
      <c r="M11513">
        <v>0</v>
      </c>
      <c r="N11513" s="13" t="s">
        <v>192</v>
      </c>
      <c r="O11513" s="13" t="s">
        <v>97</v>
      </c>
      <c r="P11513">
        <v>16</v>
      </c>
      <c r="Q11513" s="13" t="s">
        <v>195</v>
      </c>
      <c r="R11513" s="13" t="s">
        <v>205</v>
      </c>
      <c r="S11513" s="13" t="s">
        <v>193</v>
      </c>
      <c r="T11513">
        <v>3</v>
      </c>
      <c r="U11513">
        <v>3</v>
      </c>
      <c r="V11513">
        <v>0</v>
      </c>
      <c r="W11513" s="13" t="s">
        <v>101</v>
      </c>
      <c r="X11513">
        <v>0.1</v>
      </c>
    </row>
    <row r="11514" spans="1:24" x14ac:dyDescent="0.3">
      <c r="A11514">
        <v>11512</v>
      </c>
      <c r="B11514" t="s">
        <v>190</v>
      </c>
      <c r="C11514" t="s">
        <v>80</v>
      </c>
      <c r="D11514">
        <v>18.888763000000001</v>
      </c>
      <c r="E11514">
        <v>72.933124000000007</v>
      </c>
      <c r="F11514" s="18">
        <v>45004</v>
      </c>
      <c r="G11514" s="19">
        <v>0.33333333333333298</v>
      </c>
      <c r="H11514">
        <v>8</v>
      </c>
      <c r="I11514" s="13" t="s">
        <v>89</v>
      </c>
      <c r="J11514">
        <v>1</v>
      </c>
      <c r="K11514" s="13" t="s">
        <v>92</v>
      </c>
      <c r="L11514">
        <v>3</v>
      </c>
      <c r="M11514">
        <v>1</v>
      </c>
      <c r="N11514" s="13" t="s">
        <v>192</v>
      </c>
      <c r="O11514" s="13" t="s">
        <v>97</v>
      </c>
      <c r="P11514">
        <v>29</v>
      </c>
      <c r="Q11514" s="13" t="s">
        <v>97</v>
      </c>
      <c r="R11514" s="13" t="s">
        <v>208</v>
      </c>
      <c r="S11514" s="13" t="s">
        <v>99</v>
      </c>
      <c r="T11514">
        <v>1</v>
      </c>
      <c r="U11514">
        <v>1</v>
      </c>
      <c r="V11514">
        <v>1</v>
      </c>
      <c r="W11514" s="13" t="s">
        <v>101</v>
      </c>
      <c r="X11514">
        <v>0.65</v>
      </c>
    </row>
    <row r="11515" spans="1:24" x14ac:dyDescent="0.3">
      <c r="A11515">
        <v>11513</v>
      </c>
      <c r="B11515" t="s">
        <v>206</v>
      </c>
      <c r="C11515" t="s">
        <v>207</v>
      </c>
      <c r="D11515">
        <v>12.815229</v>
      </c>
      <c r="E11515">
        <v>77.571229000000002</v>
      </c>
      <c r="F11515" s="18">
        <v>44740</v>
      </c>
      <c r="G11515" s="19">
        <v>0</v>
      </c>
      <c r="H11515">
        <v>0</v>
      </c>
      <c r="I11515" s="13" t="s">
        <v>215</v>
      </c>
      <c r="J11515">
        <v>0</v>
      </c>
      <c r="K11515" s="13" t="s">
        <v>92</v>
      </c>
      <c r="L11515">
        <v>3</v>
      </c>
      <c r="M11515">
        <v>0</v>
      </c>
      <c r="N11515" s="13" t="s">
        <v>192</v>
      </c>
      <c r="O11515" s="13" t="s">
        <v>97</v>
      </c>
      <c r="P11515">
        <v>33</v>
      </c>
      <c r="Q11515" s="13" t="s">
        <v>95</v>
      </c>
      <c r="R11515" s="13" t="s">
        <v>98</v>
      </c>
      <c r="S11515" s="13" t="s">
        <v>99</v>
      </c>
      <c r="T11515">
        <v>2</v>
      </c>
      <c r="U11515">
        <v>2</v>
      </c>
      <c r="V11515">
        <v>0</v>
      </c>
      <c r="W11515" s="13" t="s">
        <v>101</v>
      </c>
      <c r="X11515">
        <v>0.3</v>
      </c>
    </row>
    <row r="11516" spans="1:24" x14ac:dyDescent="0.3">
      <c r="A11516">
        <v>11514</v>
      </c>
      <c r="B11516" t="s">
        <v>79</v>
      </c>
      <c r="C11516" t="s">
        <v>80</v>
      </c>
      <c r="D11516">
        <v>18.6572</v>
      </c>
      <c r="E11516">
        <v>73.801464999999993</v>
      </c>
      <c r="F11516" s="18">
        <v>45164</v>
      </c>
      <c r="G11516" s="19">
        <v>0.95833333333333304</v>
      </c>
      <c r="H11516">
        <v>23</v>
      </c>
      <c r="I11516" s="13" t="s">
        <v>219</v>
      </c>
      <c r="J11516">
        <v>1</v>
      </c>
      <c r="K11516" s="13" t="s">
        <v>191</v>
      </c>
      <c r="L11516">
        <v>2</v>
      </c>
      <c r="M11516">
        <v>1</v>
      </c>
      <c r="N11516" s="13" t="s">
        <v>94</v>
      </c>
      <c r="O11516" s="13" t="s">
        <v>95</v>
      </c>
      <c r="P11516">
        <v>31</v>
      </c>
      <c r="Q11516" s="13" t="s">
        <v>195</v>
      </c>
      <c r="R11516" s="13" t="s">
        <v>199</v>
      </c>
      <c r="S11516" s="13" t="s">
        <v>196</v>
      </c>
      <c r="T11516">
        <v>5</v>
      </c>
      <c r="U11516">
        <v>2</v>
      </c>
      <c r="V11516">
        <v>0</v>
      </c>
      <c r="W11516" s="13" t="s">
        <v>101</v>
      </c>
      <c r="X11516">
        <v>0.45</v>
      </c>
    </row>
    <row r="11517" spans="1:24" x14ac:dyDescent="0.3">
      <c r="A11517">
        <v>11515</v>
      </c>
      <c r="B11517" t="s">
        <v>217</v>
      </c>
      <c r="C11517" t="s">
        <v>218</v>
      </c>
      <c r="D11517">
        <v>22.537222</v>
      </c>
      <c r="E11517">
        <v>88.341042000000002</v>
      </c>
      <c r="F11517" s="18">
        <v>45289</v>
      </c>
      <c r="G11517" s="19">
        <v>0.79166666666666696</v>
      </c>
      <c r="H11517">
        <v>19</v>
      </c>
      <c r="I11517" s="13" t="s">
        <v>211</v>
      </c>
      <c r="J11517">
        <v>0</v>
      </c>
      <c r="K11517" s="13" t="s">
        <v>92</v>
      </c>
      <c r="L11517">
        <v>6</v>
      </c>
      <c r="M11517">
        <v>0</v>
      </c>
      <c r="N11517" s="13" t="s">
        <v>94</v>
      </c>
      <c r="O11517" s="13" t="s">
        <v>95</v>
      </c>
      <c r="P11517">
        <v>16</v>
      </c>
      <c r="Q11517" s="13" t="s">
        <v>195</v>
      </c>
      <c r="R11517" s="13" t="s">
        <v>98</v>
      </c>
      <c r="S11517" s="13" t="s">
        <v>193</v>
      </c>
      <c r="T11517">
        <v>3</v>
      </c>
      <c r="U11517">
        <v>1</v>
      </c>
      <c r="V11517">
        <v>1</v>
      </c>
      <c r="W11517" s="13" t="s">
        <v>101</v>
      </c>
      <c r="X11517">
        <v>0.6</v>
      </c>
    </row>
    <row r="11518" spans="1:24" x14ac:dyDescent="0.3">
      <c r="A11518">
        <v>11516</v>
      </c>
      <c r="B11518" t="s">
        <v>197</v>
      </c>
      <c r="C11518" t="s">
        <v>198</v>
      </c>
      <c r="D11518">
        <v>30.677105999999998</v>
      </c>
      <c r="E11518">
        <v>76.762034999999997</v>
      </c>
      <c r="F11518" s="18">
        <v>45170</v>
      </c>
      <c r="G11518" s="19">
        <v>0.41666666666666702</v>
      </c>
      <c r="H11518">
        <v>10</v>
      </c>
      <c r="I11518" s="13" t="s">
        <v>211</v>
      </c>
      <c r="J11518">
        <v>0</v>
      </c>
      <c r="K11518" s="13" t="s">
        <v>191</v>
      </c>
      <c r="L11518">
        <v>2</v>
      </c>
      <c r="M11518">
        <v>1</v>
      </c>
      <c r="N11518" s="13" t="s">
        <v>212</v>
      </c>
      <c r="O11518" s="13" t="s">
        <v>195</v>
      </c>
      <c r="P11518">
        <v>22</v>
      </c>
      <c r="Q11518" s="13" t="s">
        <v>97</v>
      </c>
      <c r="R11518" s="13" t="s">
        <v>208</v>
      </c>
      <c r="S11518" s="13" t="s">
        <v>196</v>
      </c>
      <c r="T11518">
        <v>5</v>
      </c>
      <c r="U11518">
        <v>5</v>
      </c>
      <c r="V11518">
        <v>1</v>
      </c>
      <c r="W11518" s="13" t="s">
        <v>101</v>
      </c>
      <c r="X11518">
        <v>0.6</v>
      </c>
    </row>
    <row r="11519" spans="1:24" x14ac:dyDescent="0.3">
      <c r="A11519">
        <v>11517</v>
      </c>
      <c r="B11519" t="s">
        <v>200</v>
      </c>
      <c r="C11519" t="s">
        <v>201</v>
      </c>
      <c r="D11519">
        <v>12.885887</v>
      </c>
      <c r="E11519">
        <v>80.132947000000001</v>
      </c>
      <c r="F11519" s="18">
        <v>44577</v>
      </c>
      <c r="G11519" s="19">
        <v>0.5</v>
      </c>
      <c r="H11519">
        <v>12</v>
      </c>
      <c r="I11519" s="13" t="s">
        <v>89</v>
      </c>
      <c r="J11519">
        <v>1</v>
      </c>
      <c r="K11519" s="13" t="s">
        <v>92</v>
      </c>
      <c r="L11519">
        <v>4</v>
      </c>
      <c r="M11519">
        <v>1</v>
      </c>
      <c r="N11519" s="13" t="s">
        <v>212</v>
      </c>
      <c r="O11519" s="13" t="s">
        <v>195</v>
      </c>
      <c r="P11519">
        <v>25</v>
      </c>
      <c r="Q11519" s="13" t="s">
        <v>95</v>
      </c>
      <c r="R11519" s="13" t="s">
        <v>205</v>
      </c>
      <c r="S11519" s="13" t="s">
        <v>193</v>
      </c>
      <c r="T11519">
        <v>4</v>
      </c>
      <c r="U11519">
        <v>1</v>
      </c>
      <c r="V11519">
        <v>0</v>
      </c>
      <c r="W11519" s="13" t="s">
        <v>101</v>
      </c>
      <c r="X11519">
        <v>0.25</v>
      </c>
    </row>
    <row r="11520" spans="1:24" x14ac:dyDescent="0.3">
      <c r="A11520">
        <v>11518</v>
      </c>
      <c r="B11520" t="s">
        <v>79</v>
      </c>
      <c r="C11520" t="s">
        <v>80</v>
      </c>
      <c r="D11520">
        <v>18.642641999999999</v>
      </c>
      <c r="E11520">
        <v>73.927362000000002</v>
      </c>
      <c r="F11520" s="18">
        <v>45103</v>
      </c>
      <c r="G11520" s="19">
        <v>0.20833333333333301</v>
      </c>
      <c r="H11520">
        <v>5</v>
      </c>
      <c r="I11520" s="13" t="s">
        <v>204</v>
      </c>
      <c r="J11520">
        <v>0</v>
      </c>
      <c r="K11520" s="13" t="s">
        <v>191</v>
      </c>
      <c r="L11520">
        <v>5</v>
      </c>
      <c r="M11520">
        <v>0</v>
      </c>
      <c r="N11520" s="13" t="s">
        <v>192</v>
      </c>
      <c r="O11520" s="13" t="s">
        <v>97</v>
      </c>
      <c r="P11520">
        <v>36</v>
      </c>
      <c r="Q11520" s="13" t="s">
        <v>195</v>
      </c>
      <c r="R11520" s="13" t="s">
        <v>213</v>
      </c>
      <c r="S11520" s="13" t="s">
        <v>99</v>
      </c>
      <c r="T11520">
        <v>3</v>
      </c>
      <c r="U11520">
        <v>3</v>
      </c>
      <c r="V11520">
        <v>0</v>
      </c>
      <c r="W11520" s="13" t="s">
        <v>101</v>
      </c>
      <c r="X11520">
        <v>0.3</v>
      </c>
    </row>
    <row r="11521" spans="1:24" x14ac:dyDescent="0.3">
      <c r="A11521">
        <v>11519</v>
      </c>
      <c r="B11521" t="s">
        <v>209</v>
      </c>
      <c r="C11521" t="s">
        <v>210</v>
      </c>
      <c r="D11521">
        <v>17.366097</v>
      </c>
      <c r="E11521">
        <v>78.365080000000006</v>
      </c>
      <c r="F11521" s="18">
        <v>45617</v>
      </c>
      <c r="G11521" s="19">
        <v>0.25</v>
      </c>
      <c r="H11521">
        <v>6</v>
      </c>
      <c r="I11521" s="13" t="s">
        <v>202</v>
      </c>
      <c r="J11521">
        <v>0</v>
      </c>
      <c r="K11521" s="13" t="s">
        <v>92</v>
      </c>
      <c r="L11521">
        <v>6</v>
      </c>
      <c r="M11521">
        <v>1</v>
      </c>
      <c r="N11521" s="13" t="s">
        <v>192</v>
      </c>
      <c r="O11521" s="13" t="s">
        <v>97</v>
      </c>
      <c r="P11521">
        <v>26</v>
      </c>
      <c r="Q11521" s="13" t="s">
        <v>95</v>
      </c>
      <c r="R11521" s="13" t="s">
        <v>98</v>
      </c>
      <c r="S11521" s="13" t="s">
        <v>196</v>
      </c>
      <c r="T11521">
        <v>3</v>
      </c>
      <c r="U11521">
        <v>3</v>
      </c>
      <c r="V11521">
        <v>0</v>
      </c>
      <c r="W11521" s="13" t="s">
        <v>101</v>
      </c>
      <c r="X11521">
        <v>0.1</v>
      </c>
    </row>
    <row r="11522" spans="1:24" x14ac:dyDescent="0.3">
      <c r="A11522">
        <v>11520</v>
      </c>
      <c r="B11522" t="s">
        <v>217</v>
      </c>
      <c r="C11522" t="s">
        <v>218</v>
      </c>
      <c r="D11522">
        <v>22.584201</v>
      </c>
      <c r="E11522">
        <v>88.467595000000003</v>
      </c>
      <c r="F11522" s="18">
        <v>45082</v>
      </c>
      <c r="G11522" s="19">
        <v>0.45833333333333298</v>
      </c>
      <c r="H11522">
        <v>11</v>
      </c>
      <c r="I11522" s="13" t="s">
        <v>204</v>
      </c>
      <c r="J11522">
        <v>0</v>
      </c>
      <c r="K11522" s="13" t="s">
        <v>92</v>
      </c>
      <c r="L11522">
        <v>1</v>
      </c>
      <c r="M11522">
        <v>1</v>
      </c>
      <c r="N11522" s="13" t="s">
        <v>212</v>
      </c>
      <c r="O11522" s="13" t="s">
        <v>95</v>
      </c>
      <c r="P11522">
        <v>31</v>
      </c>
      <c r="Q11522" s="13" t="s">
        <v>195</v>
      </c>
      <c r="R11522" s="13" t="s">
        <v>205</v>
      </c>
      <c r="S11522" s="13" t="s">
        <v>196</v>
      </c>
      <c r="T11522">
        <v>5</v>
      </c>
      <c r="U11522">
        <v>4</v>
      </c>
      <c r="V11522">
        <v>0</v>
      </c>
      <c r="W11522" s="13" t="s">
        <v>101</v>
      </c>
      <c r="X11522">
        <v>0.45</v>
      </c>
    </row>
    <row r="11523" spans="1:24" x14ac:dyDescent="0.3">
      <c r="A11523">
        <v>11521</v>
      </c>
      <c r="B11523" t="s">
        <v>206</v>
      </c>
      <c r="C11523" t="s">
        <v>207</v>
      </c>
      <c r="D11523">
        <v>12.928989</v>
      </c>
      <c r="E11523">
        <v>77.736573000000007</v>
      </c>
      <c r="F11523" s="18">
        <v>45529</v>
      </c>
      <c r="G11523" s="19">
        <v>0.95833333333333304</v>
      </c>
      <c r="H11523">
        <v>23</v>
      </c>
      <c r="I11523" s="13" t="s">
        <v>89</v>
      </c>
      <c r="J11523">
        <v>1</v>
      </c>
      <c r="K11523" s="13" t="s">
        <v>92</v>
      </c>
      <c r="L11523">
        <v>3</v>
      </c>
      <c r="M11523">
        <v>0</v>
      </c>
      <c r="N11523" s="13" t="s">
        <v>94</v>
      </c>
      <c r="O11523" s="13" t="s">
        <v>95</v>
      </c>
      <c r="P11523">
        <v>21</v>
      </c>
      <c r="Q11523" s="13" t="s">
        <v>95</v>
      </c>
      <c r="R11523" s="13" t="s">
        <v>213</v>
      </c>
      <c r="S11523" s="13" t="s">
        <v>196</v>
      </c>
      <c r="T11523">
        <v>2</v>
      </c>
      <c r="U11523">
        <v>0</v>
      </c>
      <c r="V11523">
        <v>0</v>
      </c>
      <c r="W11523" s="13" t="s">
        <v>101</v>
      </c>
      <c r="X11523">
        <v>0.45</v>
      </c>
    </row>
    <row r="11524" spans="1:24" x14ac:dyDescent="0.3">
      <c r="A11524">
        <v>11522</v>
      </c>
      <c r="B11524" t="s">
        <v>200</v>
      </c>
      <c r="C11524" t="s">
        <v>201</v>
      </c>
      <c r="D11524">
        <v>12.829468</v>
      </c>
      <c r="E11524">
        <v>80.181912999999994</v>
      </c>
      <c r="F11524" s="18">
        <v>44641</v>
      </c>
      <c r="G11524" s="19">
        <v>0.70833333333333304</v>
      </c>
      <c r="H11524">
        <v>17</v>
      </c>
      <c r="I11524" s="13" t="s">
        <v>204</v>
      </c>
      <c r="J11524">
        <v>0</v>
      </c>
      <c r="K11524" s="13" t="s">
        <v>92</v>
      </c>
      <c r="L11524">
        <v>6</v>
      </c>
      <c r="M11524">
        <v>1</v>
      </c>
      <c r="N11524" s="13" t="s">
        <v>192</v>
      </c>
      <c r="O11524" s="13" t="s">
        <v>97</v>
      </c>
      <c r="P11524">
        <v>20</v>
      </c>
      <c r="Q11524" s="13" t="s">
        <v>97</v>
      </c>
      <c r="R11524" s="13" t="s">
        <v>199</v>
      </c>
      <c r="S11524" s="13" t="s">
        <v>193</v>
      </c>
      <c r="T11524">
        <v>1</v>
      </c>
      <c r="U11524">
        <v>1</v>
      </c>
      <c r="V11524">
        <v>1</v>
      </c>
      <c r="W11524" s="13" t="s">
        <v>101</v>
      </c>
      <c r="X11524">
        <v>0.45</v>
      </c>
    </row>
    <row r="11525" spans="1:24" x14ac:dyDescent="0.3">
      <c r="A11525">
        <v>11523</v>
      </c>
      <c r="B11525" t="s">
        <v>217</v>
      </c>
      <c r="C11525" t="s">
        <v>218</v>
      </c>
      <c r="D11525">
        <v>22.516556000000001</v>
      </c>
      <c r="E11525">
        <v>88.328332000000003</v>
      </c>
      <c r="F11525" s="18">
        <v>45250</v>
      </c>
      <c r="G11525" s="19">
        <v>0.91666666666666696</v>
      </c>
      <c r="H11525">
        <v>22</v>
      </c>
      <c r="I11525" s="13" t="s">
        <v>204</v>
      </c>
      <c r="J11525">
        <v>0</v>
      </c>
      <c r="K11525" s="13" t="s">
        <v>214</v>
      </c>
      <c r="L11525">
        <v>5</v>
      </c>
      <c r="M11525">
        <v>0</v>
      </c>
      <c r="N11525" s="13" t="s">
        <v>212</v>
      </c>
      <c r="O11525" s="13" t="s">
        <v>95</v>
      </c>
      <c r="P11525">
        <v>33</v>
      </c>
      <c r="Q11525" s="13" t="s">
        <v>95</v>
      </c>
      <c r="R11525" s="13" t="s">
        <v>199</v>
      </c>
      <c r="S11525" s="13" t="s">
        <v>196</v>
      </c>
      <c r="T11525">
        <v>2</v>
      </c>
      <c r="U11525">
        <v>1</v>
      </c>
      <c r="V11525">
        <v>0</v>
      </c>
      <c r="W11525" s="13" t="s">
        <v>101</v>
      </c>
      <c r="X11525">
        <v>0.45</v>
      </c>
    </row>
    <row r="11526" spans="1:24" x14ac:dyDescent="0.3">
      <c r="A11526">
        <v>11524</v>
      </c>
      <c r="B11526" t="s">
        <v>79</v>
      </c>
      <c r="C11526" t="s">
        <v>80</v>
      </c>
      <c r="D11526">
        <v>18.419611</v>
      </c>
      <c r="E11526">
        <v>73.829857000000004</v>
      </c>
      <c r="F11526" s="18">
        <v>45681</v>
      </c>
      <c r="G11526" s="19">
        <v>0.54166666666666696</v>
      </c>
      <c r="H11526">
        <v>13</v>
      </c>
      <c r="I11526" s="13" t="s">
        <v>211</v>
      </c>
      <c r="J11526">
        <v>0</v>
      </c>
      <c r="K11526" s="13" t="s">
        <v>214</v>
      </c>
      <c r="L11526">
        <v>5</v>
      </c>
      <c r="M11526">
        <v>0</v>
      </c>
      <c r="N11526" s="13" t="s">
        <v>192</v>
      </c>
      <c r="O11526" s="13" t="s">
        <v>97</v>
      </c>
      <c r="P11526">
        <v>24</v>
      </c>
      <c r="Q11526" s="13" t="s">
        <v>195</v>
      </c>
      <c r="R11526" s="13" t="s">
        <v>199</v>
      </c>
      <c r="S11526" s="13" t="s">
        <v>196</v>
      </c>
      <c r="T11526">
        <v>5</v>
      </c>
      <c r="U11526">
        <v>4</v>
      </c>
      <c r="V11526">
        <v>0</v>
      </c>
      <c r="W11526" s="13" t="s">
        <v>101</v>
      </c>
      <c r="X11526">
        <v>0.1</v>
      </c>
    </row>
    <row r="11527" spans="1:24" x14ac:dyDescent="0.3">
      <c r="A11527">
        <v>11525</v>
      </c>
      <c r="B11527" t="s">
        <v>200</v>
      </c>
      <c r="C11527" t="s">
        <v>201</v>
      </c>
      <c r="D11527">
        <v>12.915687</v>
      </c>
      <c r="E11527">
        <v>80.261431000000002</v>
      </c>
      <c r="F11527" s="18">
        <v>44768</v>
      </c>
      <c r="G11527" s="19">
        <v>0.20833333333333301</v>
      </c>
      <c r="H11527">
        <v>5</v>
      </c>
      <c r="I11527" s="13" t="s">
        <v>215</v>
      </c>
      <c r="J11527">
        <v>0</v>
      </c>
      <c r="K11527" s="13" t="s">
        <v>92</v>
      </c>
      <c r="L11527">
        <v>5</v>
      </c>
      <c r="M11527">
        <v>0</v>
      </c>
      <c r="N11527" s="13" t="s">
        <v>212</v>
      </c>
      <c r="O11527" s="13" t="s">
        <v>95</v>
      </c>
      <c r="P11527">
        <v>20</v>
      </c>
      <c r="Q11527" s="13" t="s">
        <v>195</v>
      </c>
      <c r="R11527" s="13" t="s">
        <v>199</v>
      </c>
      <c r="S11527" s="13" t="s">
        <v>196</v>
      </c>
      <c r="T11527">
        <v>2</v>
      </c>
      <c r="U11527">
        <v>1</v>
      </c>
      <c r="V11527">
        <v>0</v>
      </c>
      <c r="W11527" s="13" t="s">
        <v>101</v>
      </c>
      <c r="X11527">
        <v>0.45</v>
      </c>
    </row>
    <row r="11528" spans="1:24" x14ac:dyDescent="0.3">
      <c r="A11528">
        <v>11526</v>
      </c>
      <c r="B11528" t="s">
        <v>200</v>
      </c>
      <c r="C11528" t="s">
        <v>201</v>
      </c>
      <c r="D11528">
        <v>13.018395999999999</v>
      </c>
      <c r="E11528">
        <v>80.126746999999995</v>
      </c>
      <c r="F11528" s="18">
        <v>45607</v>
      </c>
      <c r="G11528" s="19">
        <v>0.66666666666666696</v>
      </c>
      <c r="H11528">
        <v>16</v>
      </c>
      <c r="I11528" s="13" t="s">
        <v>204</v>
      </c>
      <c r="J11528">
        <v>0</v>
      </c>
      <c r="K11528" s="13" t="s">
        <v>92</v>
      </c>
      <c r="L11528">
        <v>4</v>
      </c>
      <c r="M11528">
        <v>0</v>
      </c>
      <c r="N11528" s="13" t="s">
        <v>94</v>
      </c>
      <c r="O11528" s="13" t="s">
        <v>95</v>
      </c>
      <c r="P11528">
        <v>16</v>
      </c>
      <c r="Q11528" s="13" t="s">
        <v>97</v>
      </c>
      <c r="R11528" s="13" t="s">
        <v>213</v>
      </c>
      <c r="S11528" s="13" t="s">
        <v>196</v>
      </c>
      <c r="T11528">
        <v>4</v>
      </c>
      <c r="U11528">
        <v>4</v>
      </c>
      <c r="V11528">
        <v>0</v>
      </c>
      <c r="W11528" s="13" t="s">
        <v>101</v>
      </c>
      <c r="X11528">
        <v>0.65</v>
      </c>
    </row>
    <row r="11529" spans="1:24" x14ac:dyDescent="0.3">
      <c r="A11529">
        <v>11527</v>
      </c>
      <c r="B11529" t="s">
        <v>197</v>
      </c>
      <c r="C11529" t="s">
        <v>198</v>
      </c>
      <c r="D11529">
        <v>30.623054</v>
      </c>
      <c r="E11529">
        <v>76.775621999999998</v>
      </c>
      <c r="F11529" s="18">
        <v>45365</v>
      </c>
      <c r="G11529" s="19">
        <v>0.25</v>
      </c>
      <c r="H11529">
        <v>6</v>
      </c>
      <c r="I11529" s="13" t="s">
        <v>202</v>
      </c>
      <c r="J11529">
        <v>0</v>
      </c>
      <c r="K11529" s="13" t="s">
        <v>214</v>
      </c>
      <c r="L11529">
        <v>3</v>
      </c>
      <c r="M11529">
        <v>0</v>
      </c>
      <c r="N11529" s="13" t="s">
        <v>212</v>
      </c>
      <c r="O11529" s="13" t="s">
        <v>195</v>
      </c>
      <c r="P11529">
        <v>27</v>
      </c>
      <c r="Q11529" s="13" t="s">
        <v>195</v>
      </c>
      <c r="R11529" s="13" t="s">
        <v>213</v>
      </c>
      <c r="S11529" s="13" t="s">
        <v>193</v>
      </c>
      <c r="T11529">
        <v>2</v>
      </c>
      <c r="U11529">
        <v>2</v>
      </c>
      <c r="V11529">
        <v>0</v>
      </c>
      <c r="W11529" s="13" t="s">
        <v>101</v>
      </c>
      <c r="X11529">
        <v>0.25</v>
      </c>
    </row>
    <row r="11530" spans="1:24" x14ac:dyDescent="0.3">
      <c r="A11530">
        <v>11528</v>
      </c>
      <c r="B11530" t="s">
        <v>217</v>
      </c>
      <c r="C11530" t="s">
        <v>218</v>
      </c>
      <c r="D11530">
        <v>22.407830000000001</v>
      </c>
      <c r="E11530">
        <v>88.356014999999999</v>
      </c>
      <c r="F11530" s="18">
        <v>45619</v>
      </c>
      <c r="G11530" s="19">
        <v>0.58333333333333304</v>
      </c>
      <c r="H11530">
        <v>14</v>
      </c>
      <c r="I11530" s="13" t="s">
        <v>219</v>
      </c>
      <c r="J11530">
        <v>1</v>
      </c>
      <c r="K11530" s="13" t="s">
        <v>191</v>
      </c>
      <c r="L11530">
        <v>5</v>
      </c>
      <c r="M11530">
        <v>1</v>
      </c>
      <c r="N11530" s="13" t="s">
        <v>192</v>
      </c>
      <c r="O11530" s="13" t="s">
        <v>97</v>
      </c>
      <c r="P11530">
        <v>20</v>
      </c>
      <c r="Q11530" s="13" t="s">
        <v>95</v>
      </c>
      <c r="R11530" s="13" t="s">
        <v>199</v>
      </c>
      <c r="S11530" s="13" t="s">
        <v>193</v>
      </c>
      <c r="T11530">
        <v>4</v>
      </c>
      <c r="U11530">
        <v>2</v>
      </c>
      <c r="V11530">
        <v>0</v>
      </c>
      <c r="W11530" s="13" t="s">
        <v>101</v>
      </c>
      <c r="X11530">
        <v>0.1</v>
      </c>
    </row>
    <row r="11531" spans="1:24" x14ac:dyDescent="0.3">
      <c r="A11531">
        <v>11529</v>
      </c>
      <c r="B11531" t="s">
        <v>217</v>
      </c>
      <c r="C11531" t="s">
        <v>218</v>
      </c>
      <c r="D11531">
        <v>22.487112</v>
      </c>
      <c r="E11531">
        <v>88.366540999999998</v>
      </c>
      <c r="F11531" s="18">
        <v>44979</v>
      </c>
      <c r="G11531" s="19">
        <v>0.29166666666666702</v>
      </c>
      <c r="H11531">
        <v>7</v>
      </c>
      <c r="I11531" s="13" t="s">
        <v>194</v>
      </c>
      <c r="J11531">
        <v>0</v>
      </c>
      <c r="K11531" s="13" t="s">
        <v>214</v>
      </c>
      <c r="L11531">
        <v>3</v>
      </c>
      <c r="M11531">
        <v>0</v>
      </c>
      <c r="N11531" s="13" t="s">
        <v>212</v>
      </c>
      <c r="O11531" s="13" t="s">
        <v>195</v>
      </c>
      <c r="P11531">
        <v>40</v>
      </c>
      <c r="Q11531" s="13" t="s">
        <v>195</v>
      </c>
      <c r="R11531" s="13" t="s">
        <v>205</v>
      </c>
      <c r="S11531" s="13" t="s">
        <v>196</v>
      </c>
      <c r="T11531">
        <v>5</v>
      </c>
      <c r="U11531">
        <v>5</v>
      </c>
      <c r="V11531">
        <v>0</v>
      </c>
      <c r="W11531" s="13" t="s">
        <v>101</v>
      </c>
      <c r="X11531">
        <v>0.25</v>
      </c>
    </row>
    <row r="11532" spans="1:24" x14ac:dyDescent="0.3">
      <c r="A11532">
        <v>11530</v>
      </c>
      <c r="B11532" t="s">
        <v>79</v>
      </c>
      <c r="C11532" t="s">
        <v>80</v>
      </c>
      <c r="D11532">
        <v>18.566699</v>
      </c>
      <c r="E11532">
        <v>73.832813000000002</v>
      </c>
      <c r="F11532" s="18">
        <v>45353</v>
      </c>
      <c r="G11532" s="19">
        <v>0.66666666666666696</v>
      </c>
      <c r="H11532">
        <v>16</v>
      </c>
      <c r="I11532" s="13" t="s">
        <v>219</v>
      </c>
      <c r="J11532">
        <v>1</v>
      </c>
      <c r="K11532" s="13" t="s">
        <v>191</v>
      </c>
      <c r="L11532">
        <v>6</v>
      </c>
      <c r="M11532">
        <v>1</v>
      </c>
      <c r="N11532" s="13" t="s">
        <v>212</v>
      </c>
      <c r="O11532" s="13" t="s">
        <v>195</v>
      </c>
      <c r="P11532">
        <v>17</v>
      </c>
      <c r="Q11532" s="13" t="s">
        <v>195</v>
      </c>
      <c r="R11532" s="13" t="s">
        <v>199</v>
      </c>
      <c r="S11532" s="13" t="s">
        <v>196</v>
      </c>
      <c r="T11532">
        <v>2</v>
      </c>
      <c r="U11532">
        <v>2</v>
      </c>
      <c r="V11532">
        <v>0</v>
      </c>
      <c r="W11532" s="13" t="s">
        <v>101</v>
      </c>
      <c r="X11532">
        <v>0.25</v>
      </c>
    </row>
    <row r="11533" spans="1:24" x14ac:dyDescent="0.3">
      <c r="A11533">
        <v>11531</v>
      </c>
      <c r="B11533" t="s">
        <v>217</v>
      </c>
      <c r="C11533" t="s">
        <v>218</v>
      </c>
      <c r="D11533">
        <v>22.565961000000001</v>
      </c>
      <c r="E11533">
        <v>88.294273000000004</v>
      </c>
      <c r="F11533" s="18">
        <v>44755</v>
      </c>
      <c r="G11533" s="19">
        <v>0.70833333333333304</v>
      </c>
      <c r="H11533">
        <v>17</v>
      </c>
      <c r="I11533" s="13" t="s">
        <v>194</v>
      </c>
      <c r="J11533">
        <v>0</v>
      </c>
      <c r="K11533" s="13" t="s">
        <v>191</v>
      </c>
      <c r="L11533">
        <v>1</v>
      </c>
      <c r="M11533">
        <v>0</v>
      </c>
      <c r="N11533" s="13" t="s">
        <v>94</v>
      </c>
      <c r="O11533" s="13" t="s">
        <v>95</v>
      </c>
      <c r="P11533">
        <v>16</v>
      </c>
      <c r="Q11533" s="13" t="s">
        <v>97</v>
      </c>
      <c r="R11533" s="13" t="s">
        <v>199</v>
      </c>
      <c r="S11533" s="13" t="s">
        <v>196</v>
      </c>
      <c r="T11533">
        <v>3</v>
      </c>
      <c r="U11533">
        <v>3</v>
      </c>
      <c r="V11533">
        <v>1</v>
      </c>
      <c r="W11533" s="13" t="s">
        <v>101</v>
      </c>
      <c r="X11533">
        <v>0.8</v>
      </c>
    </row>
    <row r="11534" spans="1:24" x14ac:dyDescent="0.3">
      <c r="A11534">
        <v>11532</v>
      </c>
      <c r="B11534" t="s">
        <v>190</v>
      </c>
      <c r="C11534" t="s">
        <v>80</v>
      </c>
      <c r="D11534">
        <v>18.915272999999999</v>
      </c>
      <c r="E11534">
        <v>72.894831999999994</v>
      </c>
      <c r="F11534" s="18">
        <v>45632</v>
      </c>
      <c r="G11534" s="19">
        <v>0.20833333333333301</v>
      </c>
      <c r="H11534">
        <v>5</v>
      </c>
      <c r="I11534" s="13" t="s">
        <v>211</v>
      </c>
      <c r="J11534">
        <v>0</v>
      </c>
      <c r="K11534" s="13" t="s">
        <v>191</v>
      </c>
      <c r="L11534">
        <v>1</v>
      </c>
      <c r="M11534">
        <v>0</v>
      </c>
      <c r="N11534" s="13" t="s">
        <v>94</v>
      </c>
      <c r="O11534" s="13" t="s">
        <v>95</v>
      </c>
      <c r="P11534">
        <v>20</v>
      </c>
      <c r="Q11534" s="13" t="s">
        <v>95</v>
      </c>
      <c r="R11534" s="13" t="s">
        <v>208</v>
      </c>
      <c r="S11534" s="13" t="s">
        <v>196</v>
      </c>
      <c r="T11534">
        <v>3</v>
      </c>
      <c r="U11534">
        <v>2</v>
      </c>
      <c r="V11534">
        <v>0</v>
      </c>
      <c r="W11534" s="13" t="s">
        <v>101</v>
      </c>
      <c r="X11534">
        <v>0.45</v>
      </c>
    </row>
    <row r="11535" spans="1:24" x14ac:dyDescent="0.3">
      <c r="A11535">
        <v>11533</v>
      </c>
      <c r="B11535" t="s">
        <v>217</v>
      </c>
      <c r="C11535" t="s">
        <v>218</v>
      </c>
      <c r="D11535">
        <v>22.469642</v>
      </c>
      <c r="E11535">
        <v>88.284414999999996</v>
      </c>
      <c r="F11535" s="18">
        <v>45491</v>
      </c>
      <c r="G11535" s="19">
        <v>0.16666666666666699</v>
      </c>
      <c r="H11535">
        <v>4</v>
      </c>
      <c r="I11535" s="13" t="s">
        <v>202</v>
      </c>
      <c r="J11535">
        <v>0</v>
      </c>
      <c r="K11535" s="13" t="s">
        <v>191</v>
      </c>
      <c r="L11535">
        <v>3</v>
      </c>
      <c r="M11535">
        <v>1</v>
      </c>
      <c r="N11535" s="13" t="s">
        <v>192</v>
      </c>
      <c r="O11535" s="13" t="s">
        <v>97</v>
      </c>
      <c r="P11535">
        <v>18</v>
      </c>
      <c r="Q11535" s="13" t="s">
        <v>95</v>
      </c>
      <c r="R11535" s="13" t="s">
        <v>205</v>
      </c>
      <c r="S11535" s="13" t="s">
        <v>193</v>
      </c>
      <c r="T11535">
        <v>2</v>
      </c>
      <c r="U11535">
        <v>1</v>
      </c>
      <c r="V11535">
        <v>0</v>
      </c>
      <c r="W11535" s="13" t="s">
        <v>101</v>
      </c>
      <c r="X11535">
        <v>0.1</v>
      </c>
    </row>
    <row r="11536" spans="1:24" x14ac:dyDescent="0.3">
      <c r="A11536">
        <v>11534</v>
      </c>
      <c r="B11536" t="s">
        <v>203</v>
      </c>
      <c r="C11536" t="s">
        <v>203</v>
      </c>
      <c r="D11536">
        <v>28.445765999999999</v>
      </c>
      <c r="E11536">
        <v>77.150385</v>
      </c>
      <c r="F11536" s="18">
        <v>44902</v>
      </c>
      <c r="G11536" s="19">
        <v>0.41666666666666702</v>
      </c>
      <c r="H11536">
        <v>10</v>
      </c>
      <c r="I11536" s="13" t="s">
        <v>194</v>
      </c>
      <c r="J11536">
        <v>0</v>
      </c>
      <c r="K11536" s="13" t="s">
        <v>191</v>
      </c>
      <c r="L11536">
        <v>2</v>
      </c>
      <c r="M11536">
        <v>0</v>
      </c>
      <c r="N11536" s="13" t="s">
        <v>212</v>
      </c>
      <c r="O11536" s="13" t="s">
        <v>195</v>
      </c>
      <c r="P11536">
        <v>39</v>
      </c>
      <c r="Q11536" s="13" t="s">
        <v>97</v>
      </c>
      <c r="R11536" s="13" t="s">
        <v>213</v>
      </c>
      <c r="S11536" s="13" t="s">
        <v>99</v>
      </c>
      <c r="T11536">
        <v>4</v>
      </c>
      <c r="U11536">
        <v>4</v>
      </c>
      <c r="V11536">
        <v>1</v>
      </c>
      <c r="W11536" s="13" t="s">
        <v>101</v>
      </c>
      <c r="X11536">
        <v>0.8</v>
      </c>
    </row>
    <row r="11537" spans="1:24" x14ac:dyDescent="0.3">
      <c r="A11537">
        <v>11535</v>
      </c>
      <c r="B11537" t="s">
        <v>197</v>
      </c>
      <c r="C11537" t="s">
        <v>198</v>
      </c>
      <c r="D11537">
        <v>30.608917000000002</v>
      </c>
      <c r="E11537">
        <v>76.738102999999995</v>
      </c>
      <c r="F11537" s="18">
        <v>45727</v>
      </c>
      <c r="G11537" s="19">
        <v>0.75</v>
      </c>
      <c r="H11537">
        <v>18</v>
      </c>
      <c r="I11537" s="13" t="s">
        <v>215</v>
      </c>
      <c r="J11537">
        <v>0</v>
      </c>
      <c r="K11537" s="13" t="s">
        <v>214</v>
      </c>
      <c r="L11537">
        <v>3</v>
      </c>
      <c r="M11537">
        <v>1</v>
      </c>
      <c r="N11537" s="13" t="s">
        <v>192</v>
      </c>
      <c r="O11537" s="13" t="s">
        <v>97</v>
      </c>
      <c r="P11537">
        <v>25</v>
      </c>
      <c r="Q11537" s="13" t="s">
        <v>195</v>
      </c>
      <c r="R11537" s="13" t="s">
        <v>98</v>
      </c>
      <c r="S11537" s="13" t="s">
        <v>193</v>
      </c>
      <c r="T11537">
        <v>1</v>
      </c>
      <c r="U11537">
        <v>0</v>
      </c>
      <c r="V11537">
        <v>1</v>
      </c>
      <c r="W11537" s="13" t="s">
        <v>101</v>
      </c>
      <c r="X11537">
        <v>0.25</v>
      </c>
    </row>
    <row r="11538" spans="1:24" x14ac:dyDescent="0.3">
      <c r="A11538">
        <v>11536</v>
      </c>
      <c r="B11538" t="s">
        <v>79</v>
      </c>
      <c r="C11538" t="s">
        <v>80</v>
      </c>
      <c r="D11538">
        <v>18.680866999999999</v>
      </c>
      <c r="E11538">
        <v>73.950378999999998</v>
      </c>
      <c r="F11538" s="18">
        <v>45259</v>
      </c>
      <c r="G11538" s="19">
        <v>0.41666666666666702</v>
      </c>
      <c r="H11538">
        <v>10</v>
      </c>
      <c r="I11538" s="13" t="s">
        <v>194</v>
      </c>
      <c r="J11538">
        <v>0</v>
      </c>
      <c r="K11538" s="13" t="s">
        <v>92</v>
      </c>
      <c r="L11538">
        <v>6</v>
      </c>
      <c r="M11538">
        <v>1</v>
      </c>
      <c r="N11538" s="13" t="s">
        <v>192</v>
      </c>
      <c r="O11538" s="13" t="s">
        <v>97</v>
      </c>
      <c r="P11538">
        <v>23</v>
      </c>
      <c r="Q11538" s="13" t="s">
        <v>95</v>
      </c>
      <c r="R11538" s="13" t="s">
        <v>98</v>
      </c>
      <c r="S11538" s="13" t="s">
        <v>193</v>
      </c>
      <c r="T11538">
        <v>1</v>
      </c>
      <c r="U11538">
        <v>1</v>
      </c>
      <c r="V11538">
        <v>1</v>
      </c>
      <c r="W11538" s="13" t="s">
        <v>101</v>
      </c>
      <c r="X11538">
        <v>0.25</v>
      </c>
    </row>
    <row r="11539" spans="1:24" x14ac:dyDescent="0.3">
      <c r="A11539">
        <v>11537</v>
      </c>
      <c r="B11539" t="s">
        <v>203</v>
      </c>
      <c r="C11539" t="s">
        <v>203</v>
      </c>
      <c r="D11539">
        <v>28.501429999999999</v>
      </c>
      <c r="E11539">
        <v>77.103066999999996</v>
      </c>
      <c r="F11539" s="18">
        <v>44826</v>
      </c>
      <c r="G11539" s="19">
        <v>0.5</v>
      </c>
      <c r="H11539">
        <v>12</v>
      </c>
      <c r="I11539" s="13" t="s">
        <v>202</v>
      </c>
      <c r="J11539">
        <v>0</v>
      </c>
      <c r="K11539" s="13" t="s">
        <v>214</v>
      </c>
      <c r="L11539">
        <v>6</v>
      </c>
      <c r="M11539">
        <v>0</v>
      </c>
      <c r="N11539" s="13" t="s">
        <v>94</v>
      </c>
      <c r="O11539" s="13" t="s">
        <v>95</v>
      </c>
      <c r="P11539">
        <v>30</v>
      </c>
      <c r="Q11539" s="13" t="s">
        <v>97</v>
      </c>
      <c r="R11539" s="13" t="s">
        <v>208</v>
      </c>
      <c r="S11539" s="13" t="s">
        <v>196</v>
      </c>
      <c r="T11539">
        <v>1</v>
      </c>
      <c r="U11539">
        <v>1</v>
      </c>
      <c r="V11539">
        <v>0</v>
      </c>
      <c r="W11539" s="13" t="s">
        <v>101</v>
      </c>
      <c r="X11539">
        <v>0.65</v>
      </c>
    </row>
    <row r="11540" spans="1:24" x14ac:dyDescent="0.3">
      <c r="A11540">
        <v>11538</v>
      </c>
      <c r="B11540" t="s">
        <v>190</v>
      </c>
      <c r="C11540" t="s">
        <v>80</v>
      </c>
      <c r="D11540">
        <v>18.926518000000002</v>
      </c>
      <c r="E11540">
        <v>72.926122000000007</v>
      </c>
      <c r="F11540" s="18">
        <v>45448</v>
      </c>
      <c r="G11540" s="19">
        <v>0.33333333333333298</v>
      </c>
      <c r="H11540">
        <v>8</v>
      </c>
      <c r="I11540" s="13" t="s">
        <v>194</v>
      </c>
      <c r="J11540">
        <v>0</v>
      </c>
      <c r="K11540" s="13" t="s">
        <v>92</v>
      </c>
      <c r="L11540">
        <v>4</v>
      </c>
      <c r="M11540">
        <v>1</v>
      </c>
      <c r="N11540" s="13" t="s">
        <v>192</v>
      </c>
      <c r="O11540" s="13" t="s">
        <v>97</v>
      </c>
      <c r="P11540">
        <v>36</v>
      </c>
      <c r="Q11540" s="13" t="s">
        <v>195</v>
      </c>
      <c r="R11540" s="13" t="s">
        <v>208</v>
      </c>
      <c r="S11540" s="13" t="s">
        <v>193</v>
      </c>
      <c r="T11540">
        <v>1</v>
      </c>
      <c r="U11540">
        <v>1</v>
      </c>
      <c r="V11540">
        <v>1</v>
      </c>
      <c r="W11540" s="13" t="s">
        <v>101</v>
      </c>
      <c r="X11540">
        <v>0.25</v>
      </c>
    </row>
    <row r="11541" spans="1:24" x14ac:dyDescent="0.3">
      <c r="A11541">
        <v>11539</v>
      </c>
      <c r="B11541" t="s">
        <v>197</v>
      </c>
      <c r="C11541" t="s">
        <v>198</v>
      </c>
      <c r="D11541">
        <v>30.629269000000001</v>
      </c>
      <c r="E11541">
        <v>76.789125999999996</v>
      </c>
      <c r="F11541" s="18">
        <v>45630</v>
      </c>
      <c r="G11541" s="19">
        <v>0.25</v>
      </c>
      <c r="H11541">
        <v>6</v>
      </c>
      <c r="I11541" s="13" t="s">
        <v>194</v>
      </c>
      <c r="J11541">
        <v>0</v>
      </c>
      <c r="K11541" s="13" t="s">
        <v>191</v>
      </c>
      <c r="L11541">
        <v>4</v>
      </c>
      <c r="M11541">
        <v>0</v>
      </c>
      <c r="N11541" s="13" t="s">
        <v>212</v>
      </c>
      <c r="O11541" s="13" t="s">
        <v>95</v>
      </c>
      <c r="P11541">
        <v>31</v>
      </c>
      <c r="Q11541" s="13" t="s">
        <v>97</v>
      </c>
      <c r="R11541" s="13" t="s">
        <v>205</v>
      </c>
      <c r="S11541" s="13" t="s">
        <v>193</v>
      </c>
      <c r="T11541">
        <v>4</v>
      </c>
      <c r="U11541">
        <v>2</v>
      </c>
      <c r="V11541">
        <v>0</v>
      </c>
      <c r="W11541" s="13" t="s">
        <v>101</v>
      </c>
      <c r="X11541">
        <v>0.65</v>
      </c>
    </row>
    <row r="11542" spans="1:24" x14ac:dyDescent="0.3">
      <c r="A11542">
        <v>11540</v>
      </c>
      <c r="B11542" t="s">
        <v>206</v>
      </c>
      <c r="C11542" t="s">
        <v>207</v>
      </c>
      <c r="D11542">
        <v>13.191682999999999</v>
      </c>
      <c r="E11542">
        <v>77.450407999999996</v>
      </c>
      <c r="F11542" s="18">
        <v>45141</v>
      </c>
      <c r="G11542" s="19">
        <v>0.5</v>
      </c>
      <c r="H11542">
        <v>12</v>
      </c>
      <c r="I11542" s="13" t="s">
        <v>202</v>
      </c>
      <c r="J11542">
        <v>0</v>
      </c>
      <c r="K11542" s="13" t="s">
        <v>191</v>
      </c>
      <c r="L11542">
        <v>2</v>
      </c>
      <c r="M11542">
        <v>1</v>
      </c>
      <c r="N11542" s="13" t="s">
        <v>192</v>
      </c>
      <c r="O11542" s="13" t="s">
        <v>97</v>
      </c>
      <c r="P11542">
        <v>31</v>
      </c>
      <c r="Q11542" s="13" t="s">
        <v>195</v>
      </c>
      <c r="R11542" s="13" t="s">
        <v>205</v>
      </c>
      <c r="S11542" s="13" t="s">
        <v>196</v>
      </c>
      <c r="T11542">
        <v>1</v>
      </c>
      <c r="U11542">
        <v>1</v>
      </c>
      <c r="V11542">
        <v>0</v>
      </c>
      <c r="W11542" s="13" t="s">
        <v>101</v>
      </c>
      <c r="X11542">
        <v>0.1</v>
      </c>
    </row>
    <row r="11543" spans="1:24" x14ac:dyDescent="0.3">
      <c r="A11543">
        <v>11541</v>
      </c>
      <c r="B11543" t="s">
        <v>206</v>
      </c>
      <c r="C11543" t="s">
        <v>207</v>
      </c>
      <c r="D11543">
        <v>13.19303</v>
      </c>
      <c r="E11543">
        <v>77.442198000000005</v>
      </c>
      <c r="F11543" s="18">
        <v>44599</v>
      </c>
      <c r="G11543" s="19">
        <v>0.91666666666666696</v>
      </c>
      <c r="H11543">
        <v>22</v>
      </c>
      <c r="I11543" s="13" t="s">
        <v>204</v>
      </c>
      <c r="J11543">
        <v>0</v>
      </c>
      <c r="K11543" s="13" t="s">
        <v>92</v>
      </c>
      <c r="L11543">
        <v>2</v>
      </c>
      <c r="M11543">
        <v>1</v>
      </c>
      <c r="N11543" s="13" t="s">
        <v>94</v>
      </c>
      <c r="O11543" s="13" t="s">
        <v>95</v>
      </c>
      <c r="P11543">
        <v>17</v>
      </c>
      <c r="Q11543" s="13" t="s">
        <v>195</v>
      </c>
      <c r="R11543" s="13" t="s">
        <v>205</v>
      </c>
      <c r="S11543" s="13" t="s">
        <v>193</v>
      </c>
      <c r="T11543">
        <v>4</v>
      </c>
      <c r="U11543">
        <v>2</v>
      </c>
      <c r="V11543">
        <v>0</v>
      </c>
      <c r="W11543" s="13" t="s">
        <v>101</v>
      </c>
      <c r="X11543">
        <v>0.45</v>
      </c>
    </row>
    <row r="11544" spans="1:24" x14ac:dyDescent="0.3">
      <c r="A11544">
        <v>11542</v>
      </c>
      <c r="B11544" t="s">
        <v>197</v>
      </c>
      <c r="C11544" t="s">
        <v>198</v>
      </c>
      <c r="D11544">
        <v>30.678356000000001</v>
      </c>
      <c r="E11544">
        <v>76.794691999999998</v>
      </c>
      <c r="F11544" s="18">
        <v>44960</v>
      </c>
      <c r="G11544" s="19">
        <v>0.70833333333333304</v>
      </c>
      <c r="H11544">
        <v>17</v>
      </c>
      <c r="I11544" s="13" t="s">
        <v>211</v>
      </c>
      <c r="J11544">
        <v>0</v>
      </c>
      <c r="K11544" s="13" t="s">
        <v>191</v>
      </c>
      <c r="L11544">
        <v>6</v>
      </c>
      <c r="M11544">
        <v>1</v>
      </c>
      <c r="N11544" s="13" t="s">
        <v>212</v>
      </c>
      <c r="O11544" s="13" t="s">
        <v>95</v>
      </c>
      <c r="P11544">
        <v>26</v>
      </c>
      <c r="Q11544" s="13" t="s">
        <v>95</v>
      </c>
      <c r="R11544" s="13" t="s">
        <v>208</v>
      </c>
      <c r="S11544" s="13" t="s">
        <v>196</v>
      </c>
      <c r="T11544">
        <v>1</v>
      </c>
      <c r="U11544">
        <v>1</v>
      </c>
      <c r="V11544">
        <v>1</v>
      </c>
      <c r="W11544" s="13" t="s">
        <v>101</v>
      </c>
      <c r="X11544">
        <v>0.6</v>
      </c>
    </row>
    <row r="11545" spans="1:24" x14ac:dyDescent="0.3">
      <c r="A11545">
        <v>11543</v>
      </c>
      <c r="B11545" t="s">
        <v>79</v>
      </c>
      <c r="C11545" t="s">
        <v>80</v>
      </c>
      <c r="D11545">
        <v>18.403117000000002</v>
      </c>
      <c r="E11545">
        <v>73.957661000000002</v>
      </c>
      <c r="F11545" s="18">
        <v>45677</v>
      </c>
      <c r="G11545" s="19">
        <v>0.33333333333333298</v>
      </c>
      <c r="H11545">
        <v>8</v>
      </c>
      <c r="I11545" s="13" t="s">
        <v>204</v>
      </c>
      <c r="J11545">
        <v>0</v>
      </c>
      <c r="K11545" s="13" t="s">
        <v>92</v>
      </c>
      <c r="L11545">
        <v>5</v>
      </c>
      <c r="M11545">
        <v>1</v>
      </c>
      <c r="N11545" s="13" t="s">
        <v>94</v>
      </c>
      <c r="O11545" s="13" t="s">
        <v>95</v>
      </c>
      <c r="P11545">
        <v>35</v>
      </c>
      <c r="Q11545" s="13" t="s">
        <v>97</v>
      </c>
      <c r="R11545" s="13" t="s">
        <v>208</v>
      </c>
      <c r="S11545" s="13" t="s">
        <v>99</v>
      </c>
      <c r="T11545">
        <v>4</v>
      </c>
      <c r="U11545">
        <v>4</v>
      </c>
      <c r="V11545">
        <v>1</v>
      </c>
      <c r="W11545" s="13" t="s">
        <v>101</v>
      </c>
      <c r="X11545">
        <v>1</v>
      </c>
    </row>
    <row r="11546" spans="1:24" x14ac:dyDescent="0.3">
      <c r="A11546">
        <v>11544</v>
      </c>
      <c r="B11546" t="s">
        <v>200</v>
      </c>
      <c r="C11546" t="s">
        <v>201</v>
      </c>
      <c r="D11546">
        <v>12.89362</v>
      </c>
      <c r="E11546">
        <v>80.214310999999995</v>
      </c>
      <c r="F11546" s="18">
        <v>45604</v>
      </c>
      <c r="G11546" s="19">
        <v>0.125</v>
      </c>
      <c r="H11546">
        <v>3</v>
      </c>
      <c r="I11546" s="13" t="s">
        <v>211</v>
      </c>
      <c r="J11546">
        <v>0</v>
      </c>
      <c r="K11546" s="13" t="s">
        <v>214</v>
      </c>
      <c r="L11546">
        <v>5</v>
      </c>
      <c r="M11546">
        <v>0</v>
      </c>
      <c r="N11546" s="13" t="s">
        <v>212</v>
      </c>
      <c r="O11546" s="13" t="s">
        <v>195</v>
      </c>
      <c r="P11546">
        <v>22</v>
      </c>
      <c r="Q11546" s="13" t="s">
        <v>97</v>
      </c>
      <c r="R11546" s="13" t="s">
        <v>208</v>
      </c>
      <c r="S11546" s="13" t="s">
        <v>196</v>
      </c>
      <c r="T11546">
        <v>1</v>
      </c>
      <c r="U11546">
        <v>1</v>
      </c>
      <c r="V11546">
        <v>0</v>
      </c>
      <c r="W11546" s="13" t="s">
        <v>101</v>
      </c>
      <c r="X11546">
        <v>0.45</v>
      </c>
    </row>
    <row r="11547" spans="1:24" x14ac:dyDescent="0.3">
      <c r="A11547">
        <v>11545</v>
      </c>
      <c r="B11547" t="s">
        <v>209</v>
      </c>
      <c r="C11547" t="s">
        <v>210</v>
      </c>
      <c r="D11547">
        <v>17.318106</v>
      </c>
      <c r="E11547">
        <v>78.254628999999994</v>
      </c>
      <c r="F11547" s="18">
        <v>44928</v>
      </c>
      <c r="G11547" s="19">
        <v>0.54166666666666696</v>
      </c>
      <c r="H11547">
        <v>13</v>
      </c>
      <c r="I11547" s="13" t="s">
        <v>204</v>
      </c>
      <c r="J11547">
        <v>0</v>
      </c>
      <c r="K11547" s="13" t="s">
        <v>191</v>
      </c>
      <c r="L11547">
        <v>6</v>
      </c>
      <c r="M11547">
        <v>0</v>
      </c>
      <c r="N11547" s="13" t="s">
        <v>212</v>
      </c>
      <c r="O11547" s="13" t="s">
        <v>95</v>
      </c>
      <c r="P11547">
        <v>24</v>
      </c>
      <c r="Q11547" s="13" t="s">
        <v>97</v>
      </c>
      <c r="R11547" s="13" t="s">
        <v>98</v>
      </c>
      <c r="S11547" s="13" t="s">
        <v>196</v>
      </c>
      <c r="T11547">
        <v>1</v>
      </c>
      <c r="U11547">
        <v>0</v>
      </c>
      <c r="V11547">
        <v>0</v>
      </c>
      <c r="W11547" s="13" t="s">
        <v>101</v>
      </c>
      <c r="X11547">
        <v>0.65</v>
      </c>
    </row>
    <row r="11548" spans="1:24" x14ac:dyDescent="0.3">
      <c r="A11548">
        <v>11546</v>
      </c>
      <c r="B11548" t="s">
        <v>209</v>
      </c>
      <c r="C11548" t="s">
        <v>210</v>
      </c>
      <c r="D11548">
        <v>17.337959000000001</v>
      </c>
      <c r="E11548">
        <v>78.390068999999997</v>
      </c>
      <c r="F11548" s="18">
        <v>44913</v>
      </c>
      <c r="G11548" s="19">
        <v>0</v>
      </c>
      <c r="H11548">
        <v>0</v>
      </c>
      <c r="I11548" s="13" t="s">
        <v>89</v>
      </c>
      <c r="J11548">
        <v>1</v>
      </c>
      <c r="K11548" s="13" t="s">
        <v>214</v>
      </c>
      <c r="L11548">
        <v>4</v>
      </c>
      <c r="M11548">
        <v>0</v>
      </c>
      <c r="N11548" s="13" t="s">
        <v>192</v>
      </c>
      <c r="O11548" s="13" t="s">
        <v>97</v>
      </c>
      <c r="P11548">
        <v>16</v>
      </c>
      <c r="Q11548" s="13" t="s">
        <v>95</v>
      </c>
      <c r="R11548" s="13" t="s">
        <v>199</v>
      </c>
      <c r="S11548" s="13" t="s">
        <v>196</v>
      </c>
      <c r="T11548">
        <v>5</v>
      </c>
      <c r="U11548">
        <v>2</v>
      </c>
      <c r="V11548">
        <v>0</v>
      </c>
      <c r="W11548" s="13" t="s">
        <v>101</v>
      </c>
      <c r="X11548">
        <v>0.1</v>
      </c>
    </row>
    <row r="11549" spans="1:24" x14ac:dyDescent="0.3">
      <c r="A11549">
        <v>11547</v>
      </c>
      <c r="B11549" t="s">
        <v>190</v>
      </c>
      <c r="C11549" t="s">
        <v>80</v>
      </c>
      <c r="D11549">
        <v>18.952665</v>
      </c>
      <c r="E11549">
        <v>72.932017000000002</v>
      </c>
      <c r="F11549" s="18">
        <v>44809</v>
      </c>
      <c r="G11549" s="19">
        <v>0</v>
      </c>
      <c r="H11549">
        <v>0</v>
      </c>
      <c r="I11549" s="13" t="s">
        <v>204</v>
      </c>
      <c r="J11549">
        <v>0</v>
      </c>
      <c r="K11549" s="13" t="s">
        <v>214</v>
      </c>
      <c r="L11549">
        <v>6</v>
      </c>
      <c r="M11549">
        <v>1</v>
      </c>
      <c r="N11549" s="13" t="s">
        <v>94</v>
      </c>
      <c r="O11549" s="13" t="s">
        <v>95</v>
      </c>
      <c r="P11549">
        <v>39</v>
      </c>
      <c r="Q11549" s="13" t="s">
        <v>95</v>
      </c>
      <c r="R11549" s="13" t="s">
        <v>98</v>
      </c>
      <c r="S11549" s="13" t="s">
        <v>196</v>
      </c>
      <c r="T11549">
        <v>4</v>
      </c>
      <c r="U11549">
        <v>3</v>
      </c>
      <c r="V11549">
        <v>0</v>
      </c>
      <c r="W11549" s="13" t="s">
        <v>101</v>
      </c>
      <c r="X11549">
        <v>0.45</v>
      </c>
    </row>
    <row r="11550" spans="1:24" x14ac:dyDescent="0.3">
      <c r="A11550">
        <v>11548</v>
      </c>
      <c r="B11550" t="s">
        <v>190</v>
      </c>
      <c r="C11550" t="s">
        <v>80</v>
      </c>
      <c r="D11550">
        <v>18.891532999999999</v>
      </c>
      <c r="E11550">
        <v>72.964051999999995</v>
      </c>
      <c r="F11550" s="18">
        <v>45408</v>
      </c>
      <c r="G11550" s="19">
        <v>8.3333333333333301E-2</v>
      </c>
      <c r="H11550">
        <v>2</v>
      </c>
      <c r="I11550" s="13" t="s">
        <v>211</v>
      </c>
      <c r="J11550">
        <v>0</v>
      </c>
      <c r="K11550" s="13" t="s">
        <v>214</v>
      </c>
      <c r="L11550">
        <v>4</v>
      </c>
      <c r="M11550">
        <v>1</v>
      </c>
      <c r="N11550" s="13" t="s">
        <v>212</v>
      </c>
      <c r="O11550" s="13" t="s">
        <v>95</v>
      </c>
      <c r="P11550">
        <v>33</v>
      </c>
      <c r="Q11550" s="13" t="s">
        <v>95</v>
      </c>
      <c r="R11550" s="13" t="s">
        <v>213</v>
      </c>
      <c r="S11550" s="13" t="s">
        <v>196</v>
      </c>
      <c r="T11550">
        <v>4</v>
      </c>
      <c r="U11550">
        <v>0</v>
      </c>
      <c r="V11550">
        <v>0</v>
      </c>
      <c r="W11550" s="13" t="s">
        <v>101</v>
      </c>
      <c r="X11550">
        <v>0.45</v>
      </c>
    </row>
    <row r="11551" spans="1:24" x14ac:dyDescent="0.3">
      <c r="A11551">
        <v>11549</v>
      </c>
      <c r="B11551" t="s">
        <v>209</v>
      </c>
      <c r="C11551" t="s">
        <v>210</v>
      </c>
      <c r="D11551">
        <v>17.381824000000002</v>
      </c>
      <c r="E11551">
        <v>78.200899000000007</v>
      </c>
      <c r="F11551" s="18">
        <v>45713</v>
      </c>
      <c r="G11551" s="19">
        <v>0.79166666666666696</v>
      </c>
      <c r="H11551">
        <v>19</v>
      </c>
      <c r="I11551" s="13" t="s">
        <v>215</v>
      </c>
      <c r="J11551">
        <v>0</v>
      </c>
      <c r="K11551" s="13" t="s">
        <v>191</v>
      </c>
      <c r="L11551">
        <v>4</v>
      </c>
      <c r="M11551">
        <v>0</v>
      </c>
      <c r="N11551" s="13" t="s">
        <v>94</v>
      </c>
      <c r="O11551" s="13" t="s">
        <v>95</v>
      </c>
      <c r="P11551">
        <v>23</v>
      </c>
      <c r="Q11551" s="13" t="s">
        <v>97</v>
      </c>
      <c r="R11551" s="13" t="s">
        <v>213</v>
      </c>
      <c r="S11551" s="13" t="s">
        <v>196</v>
      </c>
      <c r="T11551">
        <v>1</v>
      </c>
      <c r="U11551">
        <v>0</v>
      </c>
      <c r="V11551">
        <v>1</v>
      </c>
      <c r="W11551" s="13" t="s">
        <v>101</v>
      </c>
      <c r="X11551">
        <v>0.8</v>
      </c>
    </row>
    <row r="11552" spans="1:24" x14ac:dyDescent="0.3">
      <c r="A11552">
        <v>11550</v>
      </c>
      <c r="B11552" t="s">
        <v>79</v>
      </c>
      <c r="C11552" t="s">
        <v>80</v>
      </c>
      <c r="D11552">
        <v>18.604125</v>
      </c>
      <c r="E11552">
        <v>73.967686999999998</v>
      </c>
      <c r="F11552" s="18">
        <v>45315</v>
      </c>
      <c r="G11552" s="19">
        <v>0.16666666666666699</v>
      </c>
      <c r="H11552">
        <v>4</v>
      </c>
      <c r="I11552" s="13" t="s">
        <v>194</v>
      </c>
      <c r="J11552">
        <v>0</v>
      </c>
      <c r="K11552" s="13" t="s">
        <v>92</v>
      </c>
      <c r="L11552">
        <v>4</v>
      </c>
      <c r="M11552">
        <v>0</v>
      </c>
      <c r="N11552" s="13" t="s">
        <v>94</v>
      </c>
      <c r="O11552" s="13" t="s">
        <v>95</v>
      </c>
      <c r="P11552">
        <v>16</v>
      </c>
      <c r="Q11552" s="13" t="s">
        <v>195</v>
      </c>
      <c r="R11552" s="13" t="s">
        <v>199</v>
      </c>
      <c r="S11552" s="13" t="s">
        <v>193</v>
      </c>
      <c r="T11552">
        <v>4</v>
      </c>
      <c r="U11552">
        <v>2</v>
      </c>
      <c r="V11552">
        <v>0</v>
      </c>
      <c r="W11552" s="13" t="s">
        <v>101</v>
      </c>
      <c r="X11552">
        <v>0.45</v>
      </c>
    </row>
    <row r="11553" spans="1:24" x14ac:dyDescent="0.3">
      <c r="A11553">
        <v>11551</v>
      </c>
      <c r="B11553" t="s">
        <v>203</v>
      </c>
      <c r="C11553" t="s">
        <v>203</v>
      </c>
      <c r="D11553">
        <v>28.752704999999999</v>
      </c>
      <c r="E11553">
        <v>77.104857999999993</v>
      </c>
      <c r="F11553" s="18">
        <v>45538</v>
      </c>
      <c r="G11553" s="19">
        <v>0.25</v>
      </c>
      <c r="H11553">
        <v>6</v>
      </c>
      <c r="I11553" s="13" t="s">
        <v>215</v>
      </c>
      <c r="J11553">
        <v>0</v>
      </c>
      <c r="K11553" s="13" t="s">
        <v>191</v>
      </c>
      <c r="L11553">
        <v>1</v>
      </c>
      <c r="M11553">
        <v>0</v>
      </c>
      <c r="N11553" s="13" t="s">
        <v>212</v>
      </c>
      <c r="O11553" s="13" t="s">
        <v>195</v>
      </c>
      <c r="P11553">
        <v>32</v>
      </c>
      <c r="Q11553" s="13" t="s">
        <v>195</v>
      </c>
      <c r="R11553" s="13" t="s">
        <v>199</v>
      </c>
      <c r="S11553" s="13" t="s">
        <v>196</v>
      </c>
      <c r="T11553">
        <v>4</v>
      </c>
      <c r="U11553">
        <v>1</v>
      </c>
      <c r="V11553">
        <v>0</v>
      </c>
      <c r="W11553" s="13" t="s">
        <v>101</v>
      </c>
      <c r="X11553">
        <v>0.25</v>
      </c>
    </row>
    <row r="11554" spans="1:24" x14ac:dyDescent="0.3">
      <c r="A11554">
        <v>11552</v>
      </c>
      <c r="B11554" t="s">
        <v>217</v>
      </c>
      <c r="C11554" t="s">
        <v>218</v>
      </c>
      <c r="D11554">
        <v>22.423480000000001</v>
      </c>
      <c r="E11554">
        <v>88.478736999999995</v>
      </c>
      <c r="F11554" s="18">
        <v>44581</v>
      </c>
      <c r="G11554" s="19">
        <v>0.29166666666666702</v>
      </c>
      <c r="H11554">
        <v>7</v>
      </c>
      <c r="I11554" s="13" t="s">
        <v>202</v>
      </c>
      <c r="J11554">
        <v>0</v>
      </c>
      <c r="K11554" s="13" t="s">
        <v>214</v>
      </c>
      <c r="L11554">
        <v>2</v>
      </c>
      <c r="M11554">
        <v>1</v>
      </c>
      <c r="N11554" s="13" t="s">
        <v>212</v>
      </c>
      <c r="O11554" s="13" t="s">
        <v>195</v>
      </c>
      <c r="P11554">
        <v>23</v>
      </c>
      <c r="Q11554" s="13" t="s">
        <v>95</v>
      </c>
      <c r="R11554" s="13" t="s">
        <v>98</v>
      </c>
      <c r="S11554" s="13" t="s">
        <v>193</v>
      </c>
      <c r="T11554">
        <v>4</v>
      </c>
      <c r="U11554">
        <v>3</v>
      </c>
      <c r="V11554">
        <v>0</v>
      </c>
      <c r="W11554" s="13" t="s">
        <v>101</v>
      </c>
      <c r="X11554">
        <v>0.25</v>
      </c>
    </row>
    <row r="11555" spans="1:24" x14ac:dyDescent="0.3">
      <c r="A11555">
        <v>11553</v>
      </c>
      <c r="B11555" t="s">
        <v>200</v>
      </c>
      <c r="C11555" t="s">
        <v>201</v>
      </c>
      <c r="D11555">
        <v>13.025441000000001</v>
      </c>
      <c r="E11555">
        <v>80.100153000000006</v>
      </c>
      <c r="F11555" s="18">
        <v>44646</v>
      </c>
      <c r="G11555" s="19">
        <v>8.3333333333333301E-2</v>
      </c>
      <c r="H11555">
        <v>2</v>
      </c>
      <c r="I11555" s="13" t="s">
        <v>219</v>
      </c>
      <c r="J11555">
        <v>1</v>
      </c>
      <c r="K11555" s="13" t="s">
        <v>92</v>
      </c>
      <c r="L11555">
        <v>6</v>
      </c>
      <c r="M11555">
        <v>0</v>
      </c>
      <c r="N11555" s="13" t="s">
        <v>94</v>
      </c>
      <c r="O11555" s="13" t="s">
        <v>95</v>
      </c>
      <c r="P11555">
        <v>30</v>
      </c>
      <c r="Q11555" s="13" t="s">
        <v>95</v>
      </c>
      <c r="R11555" s="13" t="s">
        <v>205</v>
      </c>
      <c r="S11555" s="13" t="s">
        <v>196</v>
      </c>
      <c r="T11555">
        <v>4</v>
      </c>
      <c r="U11555">
        <v>2</v>
      </c>
      <c r="V11555">
        <v>0</v>
      </c>
      <c r="W11555" s="13" t="s">
        <v>101</v>
      </c>
      <c r="X11555">
        <v>0.45</v>
      </c>
    </row>
    <row r="11556" spans="1:24" x14ac:dyDescent="0.3">
      <c r="A11556">
        <v>11554</v>
      </c>
      <c r="B11556" t="s">
        <v>190</v>
      </c>
      <c r="C11556" t="s">
        <v>80</v>
      </c>
      <c r="D11556">
        <v>19.097698000000001</v>
      </c>
      <c r="E11556">
        <v>72.881204999999994</v>
      </c>
      <c r="F11556" s="18">
        <v>44906</v>
      </c>
      <c r="G11556" s="19">
        <v>0.66666666666666696</v>
      </c>
      <c r="H11556">
        <v>16</v>
      </c>
      <c r="I11556" s="13" t="s">
        <v>89</v>
      </c>
      <c r="J11556">
        <v>1</v>
      </c>
      <c r="K11556" s="13" t="s">
        <v>214</v>
      </c>
      <c r="L11556">
        <v>3</v>
      </c>
      <c r="M11556">
        <v>1</v>
      </c>
      <c r="N11556" s="13" t="s">
        <v>192</v>
      </c>
      <c r="O11556" s="13" t="s">
        <v>97</v>
      </c>
      <c r="P11556">
        <v>26</v>
      </c>
      <c r="Q11556" s="13" t="s">
        <v>97</v>
      </c>
      <c r="R11556" s="13" t="s">
        <v>199</v>
      </c>
      <c r="S11556" s="13" t="s">
        <v>193</v>
      </c>
      <c r="T11556">
        <v>4</v>
      </c>
      <c r="U11556">
        <v>4</v>
      </c>
      <c r="V11556">
        <v>0</v>
      </c>
      <c r="W11556" s="13" t="s">
        <v>101</v>
      </c>
      <c r="X11556">
        <v>0.3</v>
      </c>
    </row>
    <row r="11557" spans="1:24" x14ac:dyDescent="0.3">
      <c r="A11557">
        <v>11555</v>
      </c>
      <c r="B11557" t="s">
        <v>203</v>
      </c>
      <c r="C11557" t="s">
        <v>203</v>
      </c>
      <c r="D11557">
        <v>28.574797</v>
      </c>
      <c r="E11557">
        <v>77.176400000000001</v>
      </c>
      <c r="F11557" s="18">
        <v>45111</v>
      </c>
      <c r="G11557" s="19">
        <v>0.5</v>
      </c>
      <c r="H11557">
        <v>12</v>
      </c>
      <c r="I11557" s="13" t="s">
        <v>215</v>
      </c>
      <c r="J11557">
        <v>0</v>
      </c>
      <c r="K11557" s="13" t="s">
        <v>214</v>
      </c>
      <c r="L11557">
        <v>3</v>
      </c>
      <c r="M11557">
        <v>1</v>
      </c>
      <c r="N11557" s="13" t="s">
        <v>192</v>
      </c>
      <c r="O11557" s="13" t="s">
        <v>97</v>
      </c>
      <c r="P11557">
        <v>32</v>
      </c>
      <c r="Q11557" s="13" t="s">
        <v>97</v>
      </c>
      <c r="R11557" s="13" t="s">
        <v>205</v>
      </c>
      <c r="S11557" s="13" t="s">
        <v>193</v>
      </c>
      <c r="T11557">
        <v>1</v>
      </c>
      <c r="U11557">
        <v>0</v>
      </c>
      <c r="V11557">
        <v>0</v>
      </c>
      <c r="W11557" s="13" t="s">
        <v>101</v>
      </c>
      <c r="X11557">
        <v>0.3</v>
      </c>
    </row>
    <row r="11558" spans="1:24" x14ac:dyDescent="0.3">
      <c r="A11558">
        <v>11556</v>
      </c>
      <c r="B11558" t="s">
        <v>206</v>
      </c>
      <c r="C11558" t="s">
        <v>207</v>
      </c>
      <c r="D11558">
        <v>13.051507000000001</v>
      </c>
      <c r="E11558">
        <v>77.665795000000003</v>
      </c>
      <c r="F11558" s="18">
        <v>44687</v>
      </c>
      <c r="G11558" s="19">
        <v>0</v>
      </c>
      <c r="H11558">
        <v>0</v>
      </c>
      <c r="I11558" s="13" t="s">
        <v>211</v>
      </c>
      <c r="J11558">
        <v>0</v>
      </c>
      <c r="K11558" s="13" t="s">
        <v>191</v>
      </c>
      <c r="L11558">
        <v>1</v>
      </c>
      <c r="M11558">
        <v>0</v>
      </c>
      <c r="N11558" s="13" t="s">
        <v>94</v>
      </c>
      <c r="O11558" s="13" t="s">
        <v>95</v>
      </c>
      <c r="P11558">
        <v>40</v>
      </c>
      <c r="Q11558" s="13" t="s">
        <v>97</v>
      </c>
      <c r="R11558" s="13" t="s">
        <v>199</v>
      </c>
      <c r="S11558" s="13" t="s">
        <v>196</v>
      </c>
      <c r="T11558">
        <v>2</v>
      </c>
      <c r="U11558">
        <v>1</v>
      </c>
      <c r="V11558">
        <v>0</v>
      </c>
      <c r="W11558" s="13" t="s">
        <v>101</v>
      </c>
      <c r="X11558">
        <v>0.65</v>
      </c>
    </row>
    <row r="11559" spans="1:24" x14ac:dyDescent="0.3">
      <c r="A11559">
        <v>11557</v>
      </c>
      <c r="B11559" t="s">
        <v>209</v>
      </c>
      <c r="C11559" t="s">
        <v>210</v>
      </c>
      <c r="D11559">
        <v>17.438721999999999</v>
      </c>
      <c r="E11559">
        <v>78.583237999999994</v>
      </c>
      <c r="F11559" s="18">
        <v>45620</v>
      </c>
      <c r="G11559" s="19">
        <v>0.79166666666666696</v>
      </c>
      <c r="H11559">
        <v>19</v>
      </c>
      <c r="I11559" s="13" t="s">
        <v>89</v>
      </c>
      <c r="J11559">
        <v>1</v>
      </c>
      <c r="K11559" s="13" t="s">
        <v>191</v>
      </c>
      <c r="L11559">
        <v>5</v>
      </c>
      <c r="M11559">
        <v>1</v>
      </c>
      <c r="N11559" s="13" t="s">
        <v>212</v>
      </c>
      <c r="O11559" s="13" t="s">
        <v>195</v>
      </c>
      <c r="P11559">
        <v>27</v>
      </c>
      <c r="Q11559" s="13" t="s">
        <v>195</v>
      </c>
      <c r="R11559" s="13" t="s">
        <v>199</v>
      </c>
      <c r="S11559" s="13" t="s">
        <v>196</v>
      </c>
      <c r="T11559">
        <v>1</v>
      </c>
      <c r="U11559">
        <v>0</v>
      </c>
      <c r="V11559">
        <v>1</v>
      </c>
      <c r="W11559" s="13" t="s">
        <v>101</v>
      </c>
      <c r="X11559">
        <v>0.4</v>
      </c>
    </row>
    <row r="11560" spans="1:24" x14ac:dyDescent="0.3">
      <c r="A11560">
        <v>11558</v>
      </c>
      <c r="B11560" t="s">
        <v>79</v>
      </c>
      <c r="C11560" t="s">
        <v>80</v>
      </c>
      <c r="D11560">
        <v>18.455819000000002</v>
      </c>
      <c r="E11560">
        <v>73.776516000000001</v>
      </c>
      <c r="F11560" s="18">
        <v>45723</v>
      </c>
      <c r="G11560" s="19">
        <v>0.16666666666666699</v>
      </c>
      <c r="H11560">
        <v>4</v>
      </c>
      <c r="I11560" s="13" t="s">
        <v>211</v>
      </c>
      <c r="J11560">
        <v>0</v>
      </c>
      <c r="K11560" s="13" t="s">
        <v>214</v>
      </c>
      <c r="L11560">
        <v>1</v>
      </c>
      <c r="M11560">
        <v>0</v>
      </c>
      <c r="N11560" s="13" t="s">
        <v>94</v>
      </c>
      <c r="O11560" s="13" t="s">
        <v>95</v>
      </c>
      <c r="P11560">
        <v>32</v>
      </c>
      <c r="Q11560" s="13" t="s">
        <v>97</v>
      </c>
      <c r="R11560" s="13" t="s">
        <v>208</v>
      </c>
      <c r="S11560" s="13" t="s">
        <v>196</v>
      </c>
      <c r="T11560">
        <v>5</v>
      </c>
      <c r="U11560">
        <v>0</v>
      </c>
      <c r="V11560">
        <v>0</v>
      </c>
      <c r="W11560" s="13" t="s">
        <v>101</v>
      </c>
      <c r="X11560">
        <v>0.65</v>
      </c>
    </row>
    <row r="11561" spans="1:24" x14ac:dyDescent="0.3">
      <c r="A11561">
        <v>11559</v>
      </c>
      <c r="B11561" t="s">
        <v>197</v>
      </c>
      <c r="C11561" t="s">
        <v>198</v>
      </c>
      <c r="D11561">
        <v>30.638133</v>
      </c>
      <c r="E11561">
        <v>76.816072000000005</v>
      </c>
      <c r="F11561" s="18">
        <v>44840</v>
      </c>
      <c r="G11561" s="19">
        <v>0.875</v>
      </c>
      <c r="H11561">
        <v>21</v>
      </c>
      <c r="I11561" s="13" t="s">
        <v>202</v>
      </c>
      <c r="J11561">
        <v>0</v>
      </c>
      <c r="K11561" s="13" t="s">
        <v>191</v>
      </c>
      <c r="L11561">
        <v>6</v>
      </c>
      <c r="M11561">
        <v>1</v>
      </c>
      <c r="N11561" s="13" t="s">
        <v>212</v>
      </c>
      <c r="O11561" s="13" t="s">
        <v>195</v>
      </c>
      <c r="P11561">
        <v>30</v>
      </c>
      <c r="Q11561" s="13" t="s">
        <v>97</v>
      </c>
      <c r="R11561" s="13" t="s">
        <v>98</v>
      </c>
      <c r="S11561" s="13" t="s">
        <v>99</v>
      </c>
      <c r="T11561">
        <v>2</v>
      </c>
      <c r="U11561">
        <v>2</v>
      </c>
      <c r="V11561">
        <v>0</v>
      </c>
      <c r="W11561" s="13" t="s">
        <v>101</v>
      </c>
      <c r="X11561">
        <v>0.65</v>
      </c>
    </row>
    <row r="11562" spans="1:24" x14ac:dyDescent="0.3">
      <c r="A11562">
        <v>11560</v>
      </c>
      <c r="B11562" t="s">
        <v>206</v>
      </c>
      <c r="C11562" t="s">
        <v>207</v>
      </c>
      <c r="D11562">
        <v>13.095184</v>
      </c>
      <c r="E11562">
        <v>77.526374000000004</v>
      </c>
      <c r="F11562" s="18">
        <v>45122</v>
      </c>
      <c r="G11562" s="19">
        <v>0.20833333333333301</v>
      </c>
      <c r="H11562">
        <v>5</v>
      </c>
      <c r="I11562" s="13" t="s">
        <v>219</v>
      </c>
      <c r="J11562">
        <v>1</v>
      </c>
      <c r="K11562" s="13" t="s">
        <v>92</v>
      </c>
      <c r="L11562">
        <v>4</v>
      </c>
      <c r="M11562">
        <v>1</v>
      </c>
      <c r="N11562" s="13" t="s">
        <v>212</v>
      </c>
      <c r="O11562" s="13" t="s">
        <v>195</v>
      </c>
      <c r="P11562">
        <v>40</v>
      </c>
      <c r="Q11562" s="13" t="s">
        <v>195</v>
      </c>
      <c r="R11562" s="13" t="s">
        <v>98</v>
      </c>
      <c r="S11562" s="13" t="s">
        <v>193</v>
      </c>
      <c r="T11562">
        <v>1</v>
      </c>
      <c r="U11562">
        <v>0</v>
      </c>
      <c r="V11562">
        <v>0</v>
      </c>
      <c r="W11562" s="13" t="s">
        <v>101</v>
      </c>
      <c r="X11562">
        <v>0.25</v>
      </c>
    </row>
    <row r="11563" spans="1:24" x14ac:dyDescent="0.3">
      <c r="A11563">
        <v>11561</v>
      </c>
      <c r="B11563" t="s">
        <v>190</v>
      </c>
      <c r="C11563" t="s">
        <v>80</v>
      </c>
      <c r="D11563">
        <v>19.279278999999999</v>
      </c>
      <c r="E11563">
        <v>72.735004000000004</v>
      </c>
      <c r="F11563" s="18">
        <v>45012</v>
      </c>
      <c r="G11563" s="19">
        <v>0.95833333333333304</v>
      </c>
      <c r="H11563">
        <v>23</v>
      </c>
      <c r="I11563" s="13" t="s">
        <v>204</v>
      </c>
      <c r="J11563">
        <v>0</v>
      </c>
      <c r="K11563" s="13" t="s">
        <v>214</v>
      </c>
      <c r="L11563">
        <v>5</v>
      </c>
      <c r="M11563">
        <v>0</v>
      </c>
      <c r="N11563" s="13" t="s">
        <v>94</v>
      </c>
      <c r="O11563" s="13" t="s">
        <v>95</v>
      </c>
      <c r="P11563">
        <v>28</v>
      </c>
      <c r="Q11563" s="13" t="s">
        <v>95</v>
      </c>
      <c r="R11563" s="13" t="s">
        <v>205</v>
      </c>
      <c r="S11563" s="13" t="s">
        <v>99</v>
      </c>
      <c r="T11563">
        <v>4</v>
      </c>
      <c r="U11563">
        <v>4</v>
      </c>
      <c r="V11563">
        <v>0</v>
      </c>
      <c r="W11563" s="13" t="s">
        <v>101</v>
      </c>
      <c r="X11563">
        <v>0.65</v>
      </c>
    </row>
    <row r="11564" spans="1:24" x14ac:dyDescent="0.3">
      <c r="A11564">
        <v>11562</v>
      </c>
      <c r="B11564" t="s">
        <v>209</v>
      </c>
      <c r="C11564" t="s">
        <v>210</v>
      </c>
      <c r="D11564">
        <v>17.315626000000002</v>
      </c>
      <c r="E11564">
        <v>78.552730999999994</v>
      </c>
      <c r="F11564" s="18">
        <v>45166</v>
      </c>
      <c r="G11564" s="19">
        <v>0.5</v>
      </c>
      <c r="H11564">
        <v>12</v>
      </c>
      <c r="I11564" s="13" t="s">
        <v>204</v>
      </c>
      <c r="J11564">
        <v>0</v>
      </c>
      <c r="K11564" s="13" t="s">
        <v>92</v>
      </c>
      <c r="L11564">
        <v>2</v>
      </c>
      <c r="M11564">
        <v>0</v>
      </c>
      <c r="N11564" s="13" t="s">
        <v>192</v>
      </c>
      <c r="O11564" s="13" t="s">
        <v>97</v>
      </c>
      <c r="P11564">
        <v>38</v>
      </c>
      <c r="Q11564" s="13" t="s">
        <v>195</v>
      </c>
      <c r="R11564" s="13" t="s">
        <v>213</v>
      </c>
      <c r="S11564" s="13" t="s">
        <v>193</v>
      </c>
      <c r="T11564">
        <v>2</v>
      </c>
      <c r="U11564">
        <v>1</v>
      </c>
      <c r="V11564">
        <v>0</v>
      </c>
      <c r="W11564" s="13" t="s">
        <v>101</v>
      </c>
      <c r="X11564">
        <v>0.1</v>
      </c>
    </row>
    <row r="11565" spans="1:24" x14ac:dyDescent="0.3">
      <c r="A11565">
        <v>11563</v>
      </c>
      <c r="B11565" t="s">
        <v>217</v>
      </c>
      <c r="C11565" t="s">
        <v>218</v>
      </c>
      <c r="D11565">
        <v>22.486056000000001</v>
      </c>
      <c r="E11565">
        <v>88.426995000000005</v>
      </c>
      <c r="F11565" s="18">
        <v>45275</v>
      </c>
      <c r="G11565" s="19">
        <v>0.58333333333333304</v>
      </c>
      <c r="H11565">
        <v>14</v>
      </c>
      <c r="I11565" s="13" t="s">
        <v>211</v>
      </c>
      <c r="J11565">
        <v>0</v>
      </c>
      <c r="K11565" s="13" t="s">
        <v>214</v>
      </c>
      <c r="L11565">
        <v>3</v>
      </c>
      <c r="M11565">
        <v>1</v>
      </c>
      <c r="N11565" s="13" t="s">
        <v>94</v>
      </c>
      <c r="O11565" s="13" t="s">
        <v>95</v>
      </c>
      <c r="P11565">
        <v>18</v>
      </c>
      <c r="Q11565" s="13" t="s">
        <v>97</v>
      </c>
      <c r="R11565" s="13" t="s">
        <v>98</v>
      </c>
      <c r="S11565" s="13" t="s">
        <v>196</v>
      </c>
      <c r="T11565">
        <v>4</v>
      </c>
      <c r="U11565">
        <v>0</v>
      </c>
      <c r="V11565">
        <v>0</v>
      </c>
      <c r="W11565" s="13" t="s">
        <v>101</v>
      </c>
      <c r="X11565">
        <v>0.65</v>
      </c>
    </row>
    <row r="11566" spans="1:24" x14ac:dyDescent="0.3">
      <c r="A11566">
        <v>11564</v>
      </c>
      <c r="B11566" t="s">
        <v>79</v>
      </c>
      <c r="C11566" t="s">
        <v>80</v>
      </c>
      <c r="D11566">
        <v>18.529122999999998</v>
      </c>
      <c r="E11566">
        <v>73.955811999999995</v>
      </c>
      <c r="F11566" s="18">
        <v>44590</v>
      </c>
      <c r="G11566" s="19">
        <v>0.45833333333333298</v>
      </c>
      <c r="H11566">
        <v>11</v>
      </c>
      <c r="I11566" s="13" t="s">
        <v>219</v>
      </c>
      <c r="J11566">
        <v>1</v>
      </c>
      <c r="K11566" s="13" t="s">
        <v>191</v>
      </c>
      <c r="L11566">
        <v>5</v>
      </c>
      <c r="M11566">
        <v>0</v>
      </c>
      <c r="N11566" s="13" t="s">
        <v>94</v>
      </c>
      <c r="O11566" s="13" t="s">
        <v>95</v>
      </c>
      <c r="P11566">
        <v>24</v>
      </c>
      <c r="Q11566" s="13" t="s">
        <v>195</v>
      </c>
      <c r="R11566" s="13" t="s">
        <v>205</v>
      </c>
      <c r="S11566" s="13" t="s">
        <v>193</v>
      </c>
      <c r="T11566">
        <v>2</v>
      </c>
      <c r="U11566">
        <v>1</v>
      </c>
      <c r="V11566">
        <v>0</v>
      </c>
      <c r="W11566" s="13" t="s">
        <v>101</v>
      </c>
      <c r="X11566">
        <v>0.45</v>
      </c>
    </row>
    <row r="11567" spans="1:24" x14ac:dyDescent="0.3">
      <c r="A11567">
        <v>11565</v>
      </c>
      <c r="B11567" t="s">
        <v>209</v>
      </c>
      <c r="C11567" t="s">
        <v>210</v>
      </c>
      <c r="D11567">
        <v>17.544426999999999</v>
      </c>
      <c r="E11567">
        <v>78.507407999999998</v>
      </c>
      <c r="F11567" s="18">
        <v>44702</v>
      </c>
      <c r="G11567" s="19">
        <v>0.41666666666666702</v>
      </c>
      <c r="H11567">
        <v>10</v>
      </c>
      <c r="I11567" s="13" t="s">
        <v>219</v>
      </c>
      <c r="J11567">
        <v>1</v>
      </c>
      <c r="K11567" s="13" t="s">
        <v>191</v>
      </c>
      <c r="L11567">
        <v>4</v>
      </c>
      <c r="M11567">
        <v>0</v>
      </c>
      <c r="N11567" s="13" t="s">
        <v>212</v>
      </c>
      <c r="O11567" s="13" t="s">
        <v>95</v>
      </c>
      <c r="P11567">
        <v>39</v>
      </c>
      <c r="Q11567" s="13" t="s">
        <v>97</v>
      </c>
      <c r="R11567" s="13" t="s">
        <v>213</v>
      </c>
      <c r="S11567" s="13" t="s">
        <v>193</v>
      </c>
      <c r="T11567">
        <v>2</v>
      </c>
      <c r="U11567">
        <v>0</v>
      </c>
      <c r="V11567">
        <v>1</v>
      </c>
      <c r="W11567" s="13" t="s">
        <v>101</v>
      </c>
      <c r="X11567">
        <v>0.8</v>
      </c>
    </row>
    <row r="11568" spans="1:24" x14ac:dyDescent="0.3">
      <c r="A11568">
        <v>11566</v>
      </c>
      <c r="B11568" t="s">
        <v>203</v>
      </c>
      <c r="C11568" t="s">
        <v>203</v>
      </c>
      <c r="D11568">
        <v>28.413920999999998</v>
      </c>
      <c r="E11568">
        <v>76.909408999999997</v>
      </c>
      <c r="F11568" s="18">
        <v>44987</v>
      </c>
      <c r="G11568" s="19">
        <v>0.41666666666666702</v>
      </c>
      <c r="H11568">
        <v>10</v>
      </c>
      <c r="I11568" s="13" t="s">
        <v>202</v>
      </c>
      <c r="J11568">
        <v>0</v>
      </c>
      <c r="K11568" s="13" t="s">
        <v>191</v>
      </c>
      <c r="L11568">
        <v>1</v>
      </c>
      <c r="M11568">
        <v>1</v>
      </c>
      <c r="N11568" s="13" t="s">
        <v>94</v>
      </c>
      <c r="O11568" s="13" t="s">
        <v>95</v>
      </c>
      <c r="P11568">
        <v>35</v>
      </c>
      <c r="Q11568" s="13" t="s">
        <v>97</v>
      </c>
      <c r="R11568" s="13" t="s">
        <v>213</v>
      </c>
      <c r="S11568" s="13" t="s">
        <v>196</v>
      </c>
      <c r="T11568">
        <v>5</v>
      </c>
      <c r="U11568">
        <v>3</v>
      </c>
      <c r="V11568">
        <v>1</v>
      </c>
      <c r="W11568" s="13" t="s">
        <v>101</v>
      </c>
      <c r="X11568">
        <v>0.8</v>
      </c>
    </row>
    <row r="11569" spans="1:24" x14ac:dyDescent="0.3">
      <c r="A11569">
        <v>11567</v>
      </c>
      <c r="B11569" t="s">
        <v>217</v>
      </c>
      <c r="C11569" t="s">
        <v>218</v>
      </c>
      <c r="D11569">
        <v>22.408954999999999</v>
      </c>
      <c r="E11569">
        <v>88.393259</v>
      </c>
      <c r="F11569" s="18">
        <v>44610</v>
      </c>
      <c r="G11569" s="19">
        <v>0.58333333333333304</v>
      </c>
      <c r="H11569">
        <v>14</v>
      </c>
      <c r="I11569" s="13" t="s">
        <v>211</v>
      </c>
      <c r="J11569">
        <v>0</v>
      </c>
      <c r="K11569" s="13" t="s">
        <v>191</v>
      </c>
      <c r="L11569">
        <v>4</v>
      </c>
      <c r="M11569">
        <v>1</v>
      </c>
      <c r="N11569" s="13" t="s">
        <v>192</v>
      </c>
      <c r="O11569" s="13" t="s">
        <v>97</v>
      </c>
      <c r="P11569">
        <v>22</v>
      </c>
      <c r="Q11569" s="13" t="s">
        <v>97</v>
      </c>
      <c r="R11569" s="13" t="s">
        <v>208</v>
      </c>
      <c r="S11569" s="13" t="s">
        <v>99</v>
      </c>
      <c r="T11569">
        <v>4</v>
      </c>
      <c r="U11569">
        <v>4</v>
      </c>
      <c r="V11569">
        <v>0</v>
      </c>
      <c r="W11569" s="13" t="s">
        <v>101</v>
      </c>
      <c r="X11569">
        <v>0.5</v>
      </c>
    </row>
    <row r="11570" spans="1:24" x14ac:dyDescent="0.3">
      <c r="A11570">
        <v>11568</v>
      </c>
      <c r="B11570" t="s">
        <v>79</v>
      </c>
      <c r="C11570" t="s">
        <v>80</v>
      </c>
      <c r="D11570">
        <v>18.517741000000001</v>
      </c>
      <c r="E11570">
        <v>73.764899</v>
      </c>
      <c r="F11570" s="18">
        <v>44638</v>
      </c>
      <c r="G11570" s="19">
        <v>0.66666666666666696</v>
      </c>
      <c r="H11570">
        <v>16</v>
      </c>
      <c r="I11570" s="13" t="s">
        <v>211</v>
      </c>
      <c r="J11570">
        <v>0</v>
      </c>
      <c r="K11570" s="13" t="s">
        <v>214</v>
      </c>
      <c r="L11570">
        <v>4</v>
      </c>
      <c r="M11570">
        <v>0</v>
      </c>
      <c r="N11570" s="13" t="s">
        <v>192</v>
      </c>
      <c r="O11570" s="13" t="s">
        <v>97</v>
      </c>
      <c r="P11570">
        <v>40</v>
      </c>
      <c r="Q11570" s="13" t="s">
        <v>195</v>
      </c>
      <c r="R11570" s="13" t="s">
        <v>213</v>
      </c>
      <c r="S11570" s="13" t="s">
        <v>196</v>
      </c>
      <c r="T11570">
        <v>5</v>
      </c>
      <c r="U11570">
        <v>0</v>
      </c>
      <c r="V11570">
        <v>0</v>
      </c>
      <c r="W11570" s="13" t="s">
        <v>101</v>
      </c>
      <c r="X11570">
        <v>0.1</v>
      </c>
    </row>
    <row r="11571" spans="1:24" x14ac:dyDescent="0.3">
      <c r="A11571">
        <v>11569</v>
      </c>
      <c r="B11571" t="s">
        <v>206</v>
      </c>
      <c r="C11571" t="s">
        <v>207</v>
      </c>
      <c r="D11571">
        <v>12.867055000000001</v>
      </c>
      <c r="E11571">
        <v>77.729427999999999</v>
      </c>
      <c r="F11571" s="18">
        <v>45027</v>
      </c>
      <c r="G11571" s="19">
        <v>0.41666666666666702</v>
      </c>
      <c r="H11571">
        <v>10</v>
      </c>
      <c r="I11571" s="13" t="s">
        <v>215</v>
      </c>
      <c r="J11571">
        <v>0</v>
      </c>
      <c r="K11571" s="13" t="s">
        <v>214</v>
      </c>
      <c r="L11571">
        <v>6</v>
      </c>
      <c r="M11571">
        <v>1</v>
      </c>
      <c r="N11571" s="13" t="s">
        <v>192</v>
      </c>
      <c r="O11571" s="13" t="s">
        <v>97</v>
      </c>
      <c r="P11571">
        <v>32</v>
      </c>
      <c r="Q11571" s="13" t="s">
        <v>97</v>
      </c>
      <c r="R11571" s="13" t="s">
        <v>213</v>
      </c>
      <c r="S11571" s="13" t="s">
        <v>196</v>
      </c>
      <c r="T11571">
        <v>3</v>
      </c>
      <c r="U11571">
        <v>3</v>
      </c>
      <c r="V11571">
        <v>1</v>
      </c>
      <c r="W11571" s="13" t="s">
        <v>101</v>
      </c>
      <c r="X11571">
        <v>0.45</v>
      </c>
    </row>
    <row r="11572" spans="1:24" x14ac:dyDescent="0.3">
      <c r="A11572">
        <v>11570</v>
      </c>
      <c r="B11572" t="s">
        <v>190</v>
      </c>
      <c r="C11572" t="s">
        <v>80</v>
      </c>
      <c r="D11572">
        <v>18.930603999999999</v>
      </c>
      <c r="E11572">
        <v>72.975493999999998</v>
      </c>
      <c r="F11572" s="18">
        <v>45254</v>
      </c>
      <c r="G11572" s="19">
        <v>0.70833333333333304</v>
      </c>
      <c r="H11572">
        <v>17</v>
      </c>
      <c r="I11572" s="13" t="s">
        <v>211</v>
      </c>
      <c r="J11572">
        <v>0</v>
      </c>
      <c r="K11572" s="13" t="s">
        <v>92</v>
      </c>
      <c r="L11572">
        <v>2</v>
      </c>
      <c r="M11572">
        <v>0</v>
      </c>
      <c r="N11572" s="13" t="s">
        <v>94</v>
      </c>
      <c r="O11572" s="13" t="s">
        <v>95</v>
      </c>
      <c r="P11572">
        <v>23</v>
      </c>
      <c r="Q11572" s="13" t="s">
        <v>97</v>
      </c>
      <c r="R11572" s="13" t="s">
        <v>213</v>
      </c>
      <c r="S11572" s="13" t="s">
        <v>196</v>
      </c>
      <c r="T11572">
        <v>4</v>
      </c>
      <c r="U11572">
        <v>3</v>
      </c>
      <c r="V11572">
        <v>1</v>
      </c>
      <c r="W11572" s="13" t="s">
        <v>101</v>
      </c>
      <c r="X11572">
        <v>0.8</v>
      </c>
    </row>
    <row r="11573" spans="1:24" x14ac:dyDescent="0.3">
      <c r="A11573">
        <v>11571</v>
      </c>
      <c r="B11573" t="s">
        <v>206</v>
      </c>
      <c r="C11573" t="s">
        <v>207</v>
      </c>
      <c r="D11573">
        <v>12.840812</v>
      </c>
      <c r="E11573">
        <v>77.413911999999996</v>
      </c>
      <c r="F11573" s="18">
        <v>45360</v>
      </c>
      <c r="G11573" s="19">
        <v>0.79166666666666696</v>
      </c>
      <c r="H11573">
        <v>19</v>
      </c>
      <c r="I11573" s="13" t="s">
        <v>219</v>
      </c>
      <c r="J11573">
        <v>1</v>
      </c>
      <c r="K11573" s="13" t="s">
        <v>92</v>
      </c>
      <c r="L11573">
        <v>1</v>
      </c>
      <c r="M11573">
        <v>1</v>
      </c>
      <c r="N11573" s="13" t="s">
        <v>192</v>
      </c>
      <c r="O11573" s="13" t="s">
        <v>97</v>
      </c>
      <c r="P11573">
        <v>28</v>
      </c>
      <c r="Q11573" s="13" t="s">
        <v>95</v>
      </c>
      <c r="R11573" s="13" t="s">
        <v>213</v>
      </c>
      <c r="S11573" s="13" t="s">
        <v>196</v>
      </c>
      <c r="T11573">
        <v>5</v>
      </c>
      <c r="U11573">
        <v>5</v>
      </c>
      <c r="V11573">
        <v>1</v>
      </c>
      <c r="W11573" s="13" t="s">
        <v>101</v>
      </c>
      <c r="X11573">
        <v>0.25</v>
      </c>
    </row>
    <row r="11574" spans="1:24" x14ac:dyDescent="0.3">
      <c r="A11574">
        <v>11572</v>
      </c>
      <c r="B11574" t="s">
        <v>203</v>
      </c>
      <c r="C11574" t="s">
        <v>203</v>
      </c>
      <c r="D11574">
        <v>28.544454000000002</v>
      </c>
      <c r="E11574">
        <v>77.186824000000001</v>
      </c>
      <c r="F11574" s="18">
        <v>45285</v>
      </c>
      <c r="G11574" s="19">
        <v>0.41666666666666702</v>
      </c>
      <c r="H11574">
        <v>10</v>
      </c>
      <c r="I11574" s="13" t="s">
        <v>204</v>
      </c>
      <c r="J11574">
        <v>0</v>
      </c>
      <c r="K11574" s="13" t="s">
        <v>214</v>
      </c>
      <c r="L11574">
        <v>4</v>
      </c>
      <c r="M11574">
        <v>1</v>
      </c>
      <c r="N11574" s="13" t="s">
        <v>192</v>
      </c>
      <c r="O11574" s="13" t="s">
        <v>97</v>
      </c>
      <c r="P11574">
        <v>35</v>
      </c>
      <c r="Q11574" s="13" t="s">
        <v>97</v>
      </c>
      <c r="R11574" s="13" t="s">
        <v>98</v>
      </c>
      <c r="S11574" s="13" t="s">
        <v>99</v>
      </c>
      <c r="T11574">
        <v>1</v>
      </c>
      <c r="U11574">
        <v>1</v>
      </c>
      <c r="V11574">
        <v>1</v>
      </c>
      <c r="W11574" s="13" t="s">
        <v>101</v>
      </c>
      <c r="X11574">
        <v>0.65</v>
      </c>
    </row>
    <row r="11575" spans="1:24" x14ac:dyDescent="0.3">
      <c r="A11575">
        <v>11573</v>
      </c>
      <c r="B11575" t="s">
        <v>217</v>
      </c>
      <c r="C11575" t="s">
        <v>218</v>
      </c>
      <c r="D11575">
        <v>22.421098000000001</v>
      </c>
      <c r="E11575">
        <v>88.499125000000006</v>
      </c>
      <c r="F11575" s="18">
        <v>44976</v>
      </c>
      <c r="G11575" s="19">
        <v>0.83333333333333304</v>
      </c>
      <c r="H11575">
        <v>20</v>
      </c>
      <c r="I11575" s="13" t="s">
        <v>89</v>
      </c>
      <c r="J11575">
        <v>1</v>
      </c>
      <c r="K11575" s="13" t="s">
        <v>191</v>
      </c>
      <c r="L11575">
        <v>3</v>
      </c>
      <c r="M11575">
        <v>0</v>
      </c>
      <c r="N11575" s="13" t="s">
        <v>212</v>
      </c>
      <c r="O11575" s="13" t="s">
        <v>195</v>
      </c>
      <c r="P11575">
        <v>34</v>
      </c>
      <c r="Q11575" s="13" t="s">
        <v>195</v>
      </c>
      <c r="R11575" s="13" t="s">
        <v>98</v>
      </c>
      <c r="S11575" s="13" t="s">
        <v>196</v>
      </c>
      <c r="T11575">
        <v>4</v>
      </c>
      <c r="U11575">
        <v>1</v>
      </c>
      <c r="V11575">
        <v>0</v>
      </c>
      <c r="W11575" s="13" t="s">
        <v>101</v>
      </c>
      <c r="X11575">
        <v>0.25</v>
      </c>
    </row>
    <row r="11576" spans="1:24" x14ac:dyDescent="0.3">
      <c r="A11576">
        <v>11574</v>
      </c>
      <c r="B11576" t="s">
        <v>209</v>
      </c>
      <c r="C11576" t="s">
        <v>210</v>
      </c>
      <c r="D11576">
        <v>17.513632000000001</v>
      </c>
      <c r="E11576">
        <v>78.459040999999999</v>
      </c>
      <c r="F11576" s="18">
        <v>44609</v>
      </c>
      <c r="G11576" s="19">
        <v>0.58333333333333304</v>
      </c>
      <c r="H11576">
        <v>14</v>
      </c>
      <c r="I11576" s="13" t="s">
        <v>202</v>
      </c>
      <c r="J11576">
        <v>0</v>
      </c>
      <c r="K11576" s="13" t="s">
        <v>92</v>
      </c>
      <c r="L11576">
        <v>6</v>
      </c>
      <c r="M11576">
        <v>0</v>
      </c>
      <c r="N11576" s="13" t="s">
        <v>212</v>
      </c>
      <c r="O11576" s="13" t="s">
        <v>95</v>
      </c>
      <c r="P11576">
        <v>37</v>
      </c>
      <c r="Q11576" s="13" t="s">
        <v>195</v>
      </c>
      <c r="R11576" s="13" t="s">
        <v>208</v>
      </c>
      <c r="S11576" s="13" t="s">
        <v>196</v>
      </c>
      <c r="T11576">
        <v>3</v>
      </c>
      <c r="U11576">
        <v>3</v>
      </c>
      <c r="V11576">
        <v>0</v>
      </c>
      <c r="W11576" s="13" t="s">
        <v>101</v>
      </c>
      <c r="X11576">
        <v>0.45</v>
      </c>
    </row>
    <row r="11577" spans="1:24" x14ac:dyDescent="0.3">
      <c r="A11577">
        <v>11575</v>
      </c>
      <c r="B11577" t="s">
        <v>206</v>
      </c>
      <c r="C11577" t="s">
        <v>207</v>
      </c>
      <c r="D11577">
        <v>13.053653000000001</v>
      </c>
      <c r="E11577">
        <v>77.696084999999997</v>
      </c>
      <c r="F11577" s="18">
        <v>44603</v>
      </c>
      <c r="G11577" s="19">
        <v>0.58333333333333304</v>
      </c>
      <c r="H11577">
        <v>14</v>
      </c>
      <c r="I11577" s="13" t="s">
        <v>211</v>
      </c>
      <c r="J11577">
        <v>0</v>
      </c>
      <c r="K11577" s="13" t="s">
        <v>214</v>
      </c>
      <c r="L11577">
        <v>4</v>
      </c>
      <c r="M11577">
        <v>1</v>
      </c>
      <c r="N11577" s="13" t="s">
        <v>94</v>
      </c>
      <c r="O11577" s="13" t="s">
        <v>95</v>
      </c>
      <c r="P11577">
        <v>26</v>
      </c>
      <c r="Q11577" s="13" t="s">
        <v>95</v>
      </c>
      <c r="R11577" s="13" t="s">
        <v>213</v>
      </c>
      <c r="S11577" s="13" t="s">
        <v>193</v>
      </c>
      <c r="T11577">
        <v>1</v>
      </c>
      <c r="U11577">
        <v>1</v>
      </c>
      <c r="V11577">
        <v>0</v>
      </c>
      <c r="W11577" s="13" t="s">
        <v>101</v>
      </c>
      <c r="X11577">
        <v>0.45</v>
      </c>
    </row>
    <row r="11578" spans="1:24" x14ac:dyDescent="0.3">
      <c r="A11578">
        <v>11576</v>
      </c>
      <c r="B11578" t="s">
        <v>206</v>
      </c>
      <c r="C11578" t="s">
        <v>207</v>
      </c>
      <c r="D11578">
        <v>12.935428999999999</v>
      </c>
      <c r="E11578">
        <v>77.429006000000001</v>
      </c>
      <c r="F11578" s="18">
        <v>45485</v>
      </c>
      <c r="G11578" s="19">
        <v>0.66666666666666696</v>
      </c>
      <c r="H11578">
        <v>16</v>
      </c>
      <c r="I11578" s="13" t="s">
        <v>211</v>
      </c>
      <c r="J11578">
        <v>0</v>
      </c>
      <c r="K11578" s="13" t="s">
        <v>191</v>
      </c>
      <c r="L11578">
        <v>4</v>
      </c>
      <c r="M11578">
        <v>1</v>
      </c>
      <c r="N11578" s="13" t="s">
        <v>192</v>
      </c>
      <c r="O11578" s="13" t="s">
        <v>97</v>
      </c>
      <c r="P11578">
        <v>37</v>
      </c>
      <c r="Q11578" s="13" t="s">
        <v>195</v>
      </c>
      <c r="R11578" s="13" t="s">
        <v>213</v>
      </c>
      <c r="S11578" s="13" t="s">
        <v>99</v>
      </c>
      <c r="T11578">
        <v>2</v>
      </c>
      <c r="U11578">
        <v>2</v>
      </c>
      <c r="V11578">
        <v>0</v>
      </c>
      <c r="W11578" s="13" t="s">
        <v>101</v>
      </c>
      <c r="X11578">
        <v>0.3</v>
      </c>
    </row>
    <row r="11579" spans="1:24" x14ac:dyDescent="0.3">
      <c r="A11579">
        <v>11577</v>
      </c>
      <c r="B11579" t="s">
        <v>200</v>
      </c>
      <c r="C11579" t="s">
        <v>201</v>
      </c>
      <c r="D11579">
        <v>13.038741</v>
      </c>
      <c r="E11579">
        <v>80.152692000000002</v>
      </c>
      <c r="F11579" s="18">
        <v>45155</v>
      </c>
      <c r="G11579" s="19">
        <v>0.45833333333333298</v>
      </c>
      <c r="H11579">
        <v>11</v>
      </c>
      <c r="I11579" s="13" t="s">
        <v>202</v>
      </c>
      <c r="J11579">
        <v>0</v>
      </c>
      <c r="K11579" s="13" t="s">
        <v>191</v>
      </c>
      <c r="L11579">
        <v>3</v>
      </c>
      <c r="M11579">
        <v>0</v>
      </c>
      <c r="N11579" s="13" t="s">
        <v>192</v>
      </c>
      <c r="O11579" s="13" t="s">
        <v>97</v>
      </c>
      <c r="P11579">
        <v>22</v>
      </c>
      <c r="Q11579" s="13" t="s">
        <v>97</v>
      </c>
      <c r="R11579" s="13" t="s">
        <v>205</v>
      </c>
      <c r="S11579" s="13" t="s">
        <v>196</v>
      </c>
      <c r="T11579">
        <v>5</v>
      </c>
      <c r="U11579">
        <v>4</v>
      </c>
      <c r="V11579">
        <v>0</v>
      </c>
      <c r="W11579" s="13" t="s">
        <v>101</v>
      </c>
      <c r="X11579">
        <v>0.3</v>
      </c>
    </row>
    <row r="11580" spans="1:24" x14ac:dyDescent="0.3">
      <c r="A11580">
        <v>11578</v>
      </c>
      <c r="B11580" t="s">
        <v>197</v>
      </c>
      <c r="C11580" t="s">
        <v>198</v>
      </c>
      <c r="D11580">
        <v>30.679206000000001</v>
      </c>
      <c r="E11580">
        <v>76.742628999999994</v>
      </c>
      <c r="F11580" s="18">
        <v>44911</v>
      </c>
      <c r="G11580" s="19">
        <v>0.66666666666666696</v>
      </c>
      <c r="H11580">
        <v>16</v>
      </c>
      <c r="I11580" s="13" t="s">
        <v>211</v>
      </c>
      <c r="J11580">
        <v>0</v>
      </c>
      <c r="K11580" s="13" t="s">
        <v>214</v>
      </c>
      <c r="L11580">
        <v>4</v>
      </c>
      <c r="M11580">
        <v>0</v>
      </c>
      <c r="N11580" s="13" t="s">
        <v>212</v>
      </c>
      <c r="O11580" s="13" t="s">
        <v>95</v>
      </c>
      <c r="P11580">
        <v>38</v>
      </c>
      <c r="Q11580" s="13" t="s">
        <v>97</v>
      </c>
      <c r="R11580" s="13" t="s">
        <v>205</v>
      </c>
      <c r="S11580" s="13" t="s">
        <v>99</v>
      </c>
      <c r="T11580">
        <v>5</v>
      </c>
      <c r="U11580">
        <v>5</v>
      </c>
      <c r="V11580">
        <v>0</v>
      </c>
      <c r="W11580" s="13" t="s">
        <v>101</v>
      </c>
      <c r="X11580">
        <v>0.85</v>
      </c>
    </row>
    <row r="11581" spans="1:24" x14ac:dyDescent="0.3">
      <c r="A11581">
        <v>11579</v>
      </c>
      <c r="B11581" t="s">
        <v>197</v>
      </c>
      <c r="C11581" t="s">
        <v>198</v>
      </c>
      <c r="D11581">
        <v>30.660194000000001</v>
      </c>
      <c r="E11581">
        <v>76.898279000000002</v>
      </c>
      <c r="F11581" s="18">
        <v>45384</v>
      </c>
      <c r="G11581" s="19">
        <v>0.5</v>
      </c>
      <c r="H11581">
        <v>12</v>
      </c>
      <c r="I11581" s="13" t="s">
        <v>215</v>
      </c>
      <c r="J11581">
        <v>0</v>
      </c>
      <c r="K11581" s="13" t="s">
        <v>92</v>
      </c>
      <c r="L11581">
        <v>3</v>
      </c>
      <c r="M11581">
        <v>1</v>
      </c>
      <c r="N11581" s="13" t="s">
        <v>192</v>
      </c>
      <c r="O11581" s="13" t="s">
        <v>97</v>
      </c>
      <c r="P11581">
        <v>25</v>
      </c>
      <c r="Q11581" s="13" t="s">
        <v>195</v>
      </c>
      <c r="R11581" s="13" t="s">
        <v>213</v>
      </c>
      <c r="S11581" s="13" t="s">
        <v>196</v>
      </c>
      <c r="T11581">
        <v>2</v>
      </c>
      <c r="U11581">
        <v>2</v>
      </c>
      <c r="V11581">
        <v>0</v>
      </c>
      <c r="W11581" s="13" t="s">
        <v>101</v>
      </c>
      <c r="X11581">
        <v>0.1</v>
      </c>
    </row>
    <row r="11582" spans="1:24" x14ac:dyDescent="0.3">
      <c r="A11582">
        <v>11580</v>
      </c>
      <c r="B11582" t="s">
        <v>190</v>
      </c>
      <c r="C11582" t="s">
        <v>80</v>
      </c>
      <c r="D11582">
        <v>18.858965999999999</v>
      </c>
      <c r="E11582">
        <v>72.809680999999998</v>
      </c>
      <c r="F11582" s="18">
        <v>44632</v>
      </c>
      <c r="G11582" s="19">
        <v>4.1666666666666699E-2</v>
      </c>
      <c r="H11582">
        <v>1</v>
      </c>
      <c r="I11582" s="13" t="s">
        <v>219</v>
      </c>
      <c r="J11582">
        <v>1</v>
      </c>
      <c r="K11582" s="13" t="s">
        <v>191</v>
      </c>
      <c r="L11582">
        <v>5</v>
      </c>
      <c r="M11582">
        <v>0</v>
      </c>
      <c r="N11582" s="13" t="s">
        <v>212</v>
      </c>
      <c r="O11582" s="13" t="s">
        <v>95</v>
      </c>
      <c r="P11582">
        <v>36</v>
      </c>
      <c r="Q11582" s="13" t="s">
        <v>195</v>
      </c>
      <c r="R11582" s="13" t="s">
        <v>205</v>
      </c>
      <c r="S11582" s="13" t="s">
        <v>196</v>
      </c>
      <c r="T11582">
        <v>3</v>
      </c>
      <c r="U11582">
        <v>0</v>
      </c>
      <c r="V11582">
        <v>0</v>
      </c>
      <c r="W11582" s="13" t="s">
        <v>101</v>
      </c>
      <c r="X11582">
        <v>0.45</v>
      </c>
    </row>
    <row r="11583" spans="1:24" x14ac:dyDescent="0.3">
      <c r="A11583">
        <v>11581</v>
      </c>
      <c r="B11583" t="s">
        <v>190</v>
      </c>
      <c r="C11583" t="s">
        <v>80</v>
      </c>
      <c r="D11583">
        <v>19.053919</v>
      </c>
      <c r="E11583">
        <v>72.764565000000005</v>
      </c>
      <c r="F11583" s="18">
        <v>44804</v>
      </c>
      <c r="G11583" s="19">
        <v>0.95833333333333304</v>
      </c>
      <c r="H11583">
        <v>23</v>
      </c>
      <c r="I11583" s="13" t="s">
        <v>194</v>
      </c>
      <c r="J11583">
        <v>0</v>
      </c>
      <c r="K11583" s="13" t="s">
        <v>92</v>
      </c>
      <c r="L11583">
        <v>1</v>
      </c>
      <c r="M11583">
        <v>0</v>
      </c>
      <c r="N11583" s="13" t="s">
        <v>94</v>
      </c>
      <c r="O11583" s="13" t="s">
        <v>95</v>
      </c>
      <c r="P11583">
        <v>27</v>
      </c>
      <c r="Q11583" s="13" t="s">
        <v>195</v>
      </c>
      <c r="R11583" s="13" t="s">
        <v>98</v>
      </c>
      <c r="S11583" s="13" t="s">
        <v>196</v>
      </c>
      <c r="T11583">
        <v>5</v>
      </c>
      <c r="U11583">
        <v>1</v>
      </c>
      <c r="V11583">
        <v>0</v>
      </c>
      <c r="W11583" s="13" t="s">
        <v>101</v>
      </c>
      <c r="X11583">
        <v>0.45</v>
      </c>
    </row>
    <row r="11584" spans="1:24" x14ac:dyDescent="0.3">
      <c r="A11584">
        <v>11582</v>
      </c>
      <c r="B11584" t="s">
        <v>217</v>
      </c>
      <c r="C11584" t="s">
        <v>218</v>
      </c>
      <c r="D11584">
        <v>22.560123000000001</v>
      </c>
      <c r="E11584">
        <v>88.436404999999993</v>
      </c>
      <c r="F11584" s="18">
        <v>45438</v>
      </c>
      <c r="G11584" s="19">
        <v>0.375</v>
      </c>
      <c r="H11584">
        <v>9</v>
      </c>
      <c r="I11584" s="13" t="s">
        <v>89</v>
      </c>
      <c r="J11584">
        <v>1</v>
      </c>
      <c r="K11584" s="13" t="s">
        <v>191</v>
      </c>
      <c r="L11584">
        <v>5</v>
      </c>
      <c r="M11584">
        <v>0</v>
      </c>
      <c r="N11584" s="13" t="s">
        <v>94</v>
      </c>
      <c r="O11584" s="13" t="s">
        <v>95</v>
      </c>
      <c r="P11584">
        <v>35</v>
      </c>
      <c r="Q11584" s="13" t="s">
        <v>97</v>
      </c>
      <c r="R11584" s="13" t="s">
        <v>208</v>
      </c>
      <c r="S11584" s="13" t="s">
        <v>99</v>
      </c>
      <c r="T11584">
        <v>1</v>
      </c>
      <c r="U11584">
        <v>1</v>
      </c>
      <c r="V11584">
        <v>1</v>
      </c>
      <c r="W11584" s="13" t="s">
        <v>101</v>
      </c>
      <c r="X11584">
        <v>1</v>
      </c>
    </row>
    <row r="11585" spans="1:24" x14ac:dyDescent="0.3">
      <c r="A11585">
        <v>11583</v>
      </c>
      <c r="B11585" t="s">
        <v>200</v>
      </c>
      <c r="C11585" t="s">
        <v>201</v>
      </c>
      <c r="D11585">
        <v>13.153988999999999</v>
      </c>
      <c r="E11585">
        <v>80.170047999999994</v>
      </c>
      <c r="F11585" s="18">
        <v>45289</v>
      </c>
      <c r="G11585" s="19">
        <v>0.79166666666666696</v>
      </c>
      <c r="H11585">
        <v>19</v>
      </c>
      <c r="I11585" s="13" t="s">
        <v>211</v>
      </c>
      <c r="J11585">
        <v>0</v>
      </c>
      <c r="K11585" s="13" t="s">
        <v>214</v>
      </c>
      <c r="L11585">
        <v>1</v>
      </c>
      <c r="M11585">
        <v>1</v>
      </c>
      <c r="N11585" s="13" t="s">
        <v>212</v>
      </c>
      <c r="O11585" s="13" t="s">
        <v>95</v>
      </c>
      <c r="P11585">
        <v>35</v>
      </c>
      <c r="Q11585" s="13" t="s">
        <v>195</v>
      </c>
      <c r="R11585" s="13" t="s">
        <v>199</v>
      </c>
      <c r="S11585" s="13" t="s">
        <v>99</v>
      </c>
      <c r="T11585">
        <v>4</v>
      </c>
      <c r="U11585">
        <v>4</v>
      </c>
      <c r="V11585">
        <v>1</v>
      </c>
      <c r="W11585" s="13" t="s">
        <v>101</v>
      </c>
      <c r="X11585">
        <v>0.8</v>
      </c>
    </row>
    <row r="11586" spans="1:24" x14ac:dyDescent="0.3">
      <c r="A11586">
        <v>11584</v>
      </c>
      <c r="B11586" t="s">
        <v>197</v>
      </c>
      <c r="C11586" t="s">
        <v>198</v>
      </c>
      <c r="D11586">
        <v>30.780760999999998</v>
      </c>
      <c r="E11586">
        <v>76.765919999999994</v>
      </c>
      <c r="F11586" s="18">
        <v>44793</v>
      </c>
      <c r="G11586" s="19">
        <v>0.70833333333333304</v>
      </c>
      <c r="H11586">
        <v>17</v>
      </c>
      <c r="I11586" s="13" t="s">
        <v>219</v>
      </c>
      <c r="J11586">
        <v>1</v>
      </c>
      <c r="K11586" s="13" t="s">
        <v>191</v>
      </c>
      <c r="L11586">
        <v>4</v>
      </c>
      <c r="M11586">
        <v>0</v>
      </c>
      <c r="N11586" s="13" t="s">
        <v>192</v>
      </c>
      <c r="O11586" s="13" t="s">
        <v>97</v>
      </c>
      <c r="P11586">
        <v>39</v>
      </c>
      <c r="Q11586" s="13" t="s">
        <v>97</v>
      </c>
      <c r="R11586" s="13" t="s">
        <v>205</v>
      </c>
      <c r="S11586" s="13" t="s">
        <v>196</v>
      </c>
      <c r="T11586">
        <v>1</v>
      </c>
      <c r="U11586">
        <v>0</v>
      </c>
      <c r="V11586">
        <v>1</v>
      </c>
      <c r="W11586" s="13" t="s">
        <v>101</v>
      </c>
      <c r="X11586">
        <v>0.45</v>
      </c>
    </row>
    <row r="11587" spans="1:24" x14ac:dyDescent="0.3">
      <c r="A11587">
        <v>11585</v>
      </c>
      <c r="B11587" t="s">
        <v>206</v>
      </c>
      <c r="C11587" t="s">
        <v>207</v>
      </c>
      <c r="D11587">
        <v>13.147233</v>
      </c>
      <c r="E11587">
        <v>77.541206000000003</v>
      </c>
      <c r="F11587" s="18">
        <v>45550</v>
      </c>
      <c r="G11587" s="19">
        <v>0.45833333333333298</v>
      </c>
      <c r="H11587">
        <v>11</v>
      </c>
      <c r="I11587" s="13" t="s">
        <v>89</v>
      </c>
      <c r="J11587">
        <v>1</v>
      </c>
      <c r="K11587" s="13" t="s">
        <v>92</v>
      </c>
      <c r="L11587">
        <v>2</v>
      </c>
      <c r="M11587">
        <v>0</v>
      </c>
      <c r="N11587" s="13" t="s">
        <v>212</v>
      </c>
      <c r="O11587" s="13" t="s">
        <v>95</v>
      </c>
      <c r="P11587">
        <v>21</v>
      </c>
      <c r="Q11587" s="13" t="s">
        <v>195</v>
      </c>
      <c r="R11587" s="13" t="s">
        <v>98</v>
      </c>
      <c r="S11587" s="13" t="s">
        <v>99</v>
      </c>
      <c r="T11587">
        <v>2</v>
      </c>
      <c r="U11587">
        <v>2</v>
      </c>
      <c r="V11587">
        <v>0</v>
      </c>
      <c r="W11587" s="13" t="s">
        <v>101</v>
      </c>
      <c r="X11587">
        <v>0.65</v>
      </c>
    </row>
    <row r="11588" spans="1:24" x14ac:dyDescent="0.3">
      <c r="A11588">
        <v>11586</v>
      </c>
      <c r="B11588" t="s">
        <v>190</v>
      </c>
      <c r="C11588" t="s">
        <v>80</v>
      </c>
      <c r="D11588">
        <v>19.055026000000002</v>
      </c>
      <c r="E11588">
        <v>72.986276000000004</v>
      </c>
      <c r="F11588" s="18">
        <v>45302</v>
      </c>
      <c r="G11588" s="19">
        <v>0.66666666666666696</v>
      </c>
      <c r="H11588">
        <v>16</v>
      </c>
      <c r="I11588" s="13" t="s">
        <v>202</v>
      </c>
      <c r="J11588">
        <v>0</v>
      </c>
      <c r="K11588" s="13" t="s">
        <v>214</v>
      </c>
      <c r="L11588">
        <v>2</v>
      </c>
      <c r="M11588">
        <v>0</v>
      </c>
      <c r="N11588" s="13" t="s">
        <v>192</v>
      </c>
      <c r="O11588" s="13" t="s">
        <v>97</v>
      </c>
      <c r="P11588">
        <v>38</v>
      </c>
      <c r="Q11588" s="13" t="s">
        <v>195</v>
      </c>
      <c r="R11588" s="13" t="s">
        <v>199</v>
      </c>
      <c r="S11588" s="13" t="s">
        <v>196</v>
      </c>
      <c r="T11588">
        <v>4</v>
      </c>
      <c r="U11588">
        <v>0</v>
      </c>
      <c r="V11588">
        <v>0</v>
      </c>
      <c r="W11588" s="13" t="s">
        <v>101</v>
      </c>
      <c r="X11588">
        <v>0.1</v>
      </c>
    </row>
    <row r="11589" spans="1:24" x14ac:dyDescent="0.3">
      <c r="A11589">
        <v>11587</v>
      </c>
      <c r="B11589" t="s">
        <v>217</v>
      </c>
      <c r="C11589" t="s">
        <v>218</v>
      </c>
      <c r="D11589">
        <v>22.456482999999999</v>
      </c>
      <c r="E11589">
        <v>88.227000000000004</v>
      </c>
      <c r="F11589" s="18">
        <v>45246</v>
      </c>
      <c r="G11589" s="19">
        <v>0</v>
      </c>
      <c r="H11589">
        <v>0</v>
      </c>
      <c r="I11589" s="13" t="s">
        <v>202</v>
      </c>
      <c r="J11589">
        <v>0</v>
      </c>
      <c r="K11589" s="13" t="s">
        <v>92</v>
      </c>
      <c r="L11589">
        <v>2</v>
      </c>
      <c r="M11589">
        <v>1</v>
      </c>
      <c r="N11589" s="13" t="s">
        <v>192</v>
      </c>
      <c r="O11589" s="13" t="s">
        <v>97</v>
      </c>
      <c r="P11589">
        <v>37</v>
      </c>
      <c r="Q11589" s="13" t="s">
        <v>95</v>
      </c>
      <c r="R11589" s="13" t="s">
        <v>208</v>
      </c>
      <c r="S11589" s="13" t="s">
        <v>196</v>
      </c>
      <c r="T11589">
        <v>5</v>
      </c>
      <c r="U11589">
        <v>1</v>
      </c>
      <c r="V11589">
        <v>0</v>
      </c>
      <c r="W11589" s="13" t="s">
        <v>101</v>
      </c>
      <c r="X11589">
        <v>0.1</v>
      </c>
    </row>
    <row r="11590" spans="1:24" x14ac:dyDescent="0.3">
      <c r="A11590">
        <v>11588</v>
      </c>
      <c r="B11590" t="s">
        <v>197</v>
      </c>
      <c r="C11590" t="s">
        <v>198</v>
      </c>
      <c r="D11590">
        <v>30.646191999999999</v>
      </c>
      <c r="E11590">
        <v>76.773291</v>
      </c>
      <c r="F11590" s="18">
        <v>45722</v>
      </c>
      <c r="G11590" s="19">
        <v>0.125</v>
      </c>
      <c r="H11590">
        <v>3</v>
      </c>
      <c r="I11590" s="13" t="s">
        <v>202</v>
      </c>
      <c r="J11590">
        <v>0</v>
      </c>
      <c r="K11590" s="13" t="s">
        <v>191</v>
      </c>
      <c r="L11590">
        <v>6</v>
      </c>
      <c r="M11590">
        <v>0</v>
      </c>
      <c r="N11590" s="13" t="s">
        <v>94</v>
      </c>
      <c r="O11590" s="13" t="s">
        <v>95</v>
      </c>
      <c r="P11590">
        <v>33</v>
      </c>
      <c r="Q11590" s="13" t="s">
        <v>95</v>
      </c>
      <c r="R11590" s="13" t="s">
        <v>199</v>
      </c>
      <c r="S11590" s="13" t="s">
        <v>196</v>
      </c>
      <c r="T11590">
        <v>5</v>
      </c>
      <c r="U11590">
        <v>1</v>
      </c>
      <c r="V11590">
        <v>0</v>
      </c>
      <c r="W11590" s="13" t="s">
        <v>101</v>
      </c>
      <c r="X11590">
        <v>0.45</v>
      </c>
    </row>
    <row r="11591" spans="1:24" x14ac:dyDescent="0.3">
      <c r="A11591">
        <v>11589</v>
      </c>
      <c r="B11591" t="s">
        <v>203</v>
      </c>
      <c r="C11591" t="s">
        <v>203</v>
      </c>
      <c r="D11591">
        <v>28.880787000000002</v>
      </c>
      <c r="E11591">
        <v>77.113861</v>
      </c>
      <c r="F11591" s="18">
        <v>45119</v>
      </c>
      <c r="G11591" s="19">
        <v>8.3333333333333301E-2</v>
      </c>
      <c r="H11591">
        <v>2</v>
      </c>
      <c r="I11591" s="13" t="s">
        <v>194</v>
      </c>
      <c r="J11591">
        <v>0</v>
      </c>
      <c r="K11591" s="13" t="s">
        <v>214</v>
      </c>
      <c r="L11591">
        <v>1</v>
      </c>
      <c r="M11591">
        <v>1</v>
      </c>
      <c r="N11591" s="13" t="s">
        <v>212</v>
      </c>
      <c r="O11591" s="13" t="s">
        <v>95</v>
      </c>
      <c r="P11591">
        <v>28</v>
      </c>
      <c r="Q11591" s="13" t="s">
        <v>97</v>
      </c>
      <c r="R11591" s="13" t="s">
        <v>199</v>
      </c>
      <c r="S11591" s="13" t="s">
        <v>196</v>
      </c>
      <c r="T11591">
        <v>4</v>
      </c>
      <c r="U11591">
        <v>2</v>
      </c>
      <c r="V11591">
        <v>0</v>
      </c>
      <c r="W11591" s="13" t="s">
        <v>101</v>
      </c>
      <c r="X11591">
        <v>0.65</v>
      </c>
    </row>
    <row r="11592" spans="1:24" x14ac:dyDescent="0.3">
      <c r="A11592">
        <v>11590</v>
      </c>
      <c r="B11592" t="s">
        <v>79</v>
      </c>
      <c r="C11592" t="s">
        <v>80</v>
      </c>
      <c r="D11592">
        <v>18.623539000000001</v>
      </c>
      <c r="E11592">
        <v>73.910043999999999</v>
      </c>
      <c r="F11592" s="18">
        <v>44618</v>
      </c>
      <c r="G11592" s="19">
        <v>0.29166666666666702</v>
      </c>
      <c r="H11592">
        <v>7</v>
      </c>
      <c r="I11592" s="13" t="s">
        <v>219</v>
      </c>
      <c r="J11592">
        <v>1</v>
      </c>
      <c r="K11592" s="13" t="s">
        <v>214</v>
      </c>
      <c r="L11592">
        <v>2</v>
      </c>
      <c r="M11592">
        <v>1</v>
      </c>
      <c r="N11592" s="13" t="s">
        <v>192</v>
      </c>
      <c r="O11592" s="13" t="s">
        <v>97</v>
      </c>
      <c r="P11592">
        <v>27</v>
      </c>
      <c r="Q11592" s="13" t="s">
        <v>97</v>
      </c>
      <c r="R11592" s="13" t="s">
        <v>213</v>
      </c>
      <c r="S11592" s="13" t="s">
        <v>196</v>
      </c>
      <c r="T11592">
        <v>3</v>
      </c>
      <c r="U11592">
        <v>1</v>
      </c>
      <c r="V11592">
        <v>0</v>
      </c>
      <c r="W11592" s="13" t="s">
        <v>101</v>
      </c>
      <c r="X11592">
        <v>0.3</v>
      </c>
    </row>
    <row r="11593" spans="1:24" x14ac:dyDescent="0.3">
      <c r="A11593">
        <v>11591</v>
      </c>
      <c r="B11593" t="s">
        <v>209</v>
      </c>
      <c r="C11593" t="s">
        <v>210</v>
      </c>
      <c r="D11593">
        <v>17.579763</v>
      </c>
      <c r="E11593">
        <v>78.443308999999999</v>
      </c>
      <c r="F11593" s="18">
        <v>44793</v>
      </c>
      <c r="G11593" s="19">
        <v>0.5</v>
      </c>
      <c r="H11593">
        <v>12</v>
      </c>
      <c r="I11593" s="13" t="s">
        <v>219</v>
      </c>
      <c r="J11593">
        <v>1</v>
      </c>
      <c r="K11593" s="13" t="s">
        <v>191</v>
      </c>
      <c r="L11593">
        <v>2</v>
      </c>
      <c r="M11593">
        <v>0</v>
      </c>
      <c r="N11593" s="13" t="s">
        <v>94</v>
      </c>
      <c r="O11593" s="13" t="s">
        <v>95</v>
      </c>
      <c r="P11593">
        <v>36</v>
      </c>
      <c r="Q11593" s="13" t="s">
        <v>195</v>
      </c>
      <c r="R11593" s="13" t="s">
        <v>213</v>
      </c>
      <c r="S11593" s="13" t="s">
        <v>196</v>
      </c>
      <c r="T11593">
        <v>2</v>
      </c>
      <c r="U11593">
        <v>1</v>
      </c>
      <c r="V11593">
        <v>0</v>
      </c>
      <c r="W11593" s="13" t="s">
        <v>101</v>
      </c>
      <c r="X11593">
        <v>0.45</v>
      </c>
    </row>
    <row r="11594" spans="1:24" x14ac:dyDescent="0.3">
      <c r="A11594">
        <v>11592</v>
      </c>
      <c r="B11594" t="s">
        <v>209</v>
      </c>
      <c r="C11594" t="s">
        <v>210</v>
      </c>
      <c r="D11594">
        <v>17.366247999999999</v>
      </c>
      <c r="E11594">
        <v>78.360640000000004</v>
      </c>
      <c r="F11594" s="18">
        <v>44621</v>
      </c>
      <c r="G11594" s="19">
        <v>0.83333333333333304</v>
      </c>
      <c r="H11594">
        <v>20</v>
      </c>
      <c r="I11594" s="13" t="s">
        <v>215</v>
      </c>
      <c r="J11594">
        <v>0</v>
      </c>
      <c r="K11594" s="13" t="s">
        <v>191</v>
      </c>
      <c r="L11594">
        <v>3</v>
      </c>
      <c r="M11594">
        <v>0</v>
      </c>
      <c r="N11594" s="13" t="s">
        <v>94</v>
      </c>
      <c r="O11594" s="13" t="s">
        <v>95</v>
      </c>
      <c r="P11594">
        <v>27</v>
      </c>
      <c r="Q11594" s="13" t="s">
        <v>97</v>
      </c>
      <c r="R11594" s="13" t="s">
        <v>98</v>
      </c>
      <c r="S11594" s="13" t="s">
        <v>99</v>
      </c>
      <c r="T11594">
        <v>5</v>
      </c>
      <c r="U11594">
        <v>5</v>
      </c>
      <c r="V11594">
        <v>0</v>
      </c>
      <c r="W11594" s="13" t="s">
        <v>101</v>
      </c>
      <c r="X11594">
        <v>0.85</v>
      </c>
    </row>
    <row r="11595" spans="1:24" x14ac:dyDescent="0.3">
      <c r="A11595">
        <v>11593</v>
      </c>
      <c r="B11595" t="s">
        <v>217</v>
      </c>
      <c r="C11595" t="s">
        <v>218</v>
      </c>
      <c r="D11595">
        <v>22.569061000000001</v>
      </c>
      <c r="E11595">
        <v>88.352903999999995</v>
      </c>
      <c r="F11595" s="18">
        <v>44617</v>
      </c>
      <c r="G11595" s="19">
        <v>0.625</v>
      </c>
      <c r="H11595">
        <v>15</v>
      </c>
      <c r="I11595" s="13" t="s">
        <v>211</v>
      </c>
      <c r="J11595">
        <v>0</v>
      </c>
      <c r="K11595" s="13" t="s">
        <v>214</v>
      </c>
      <c r="L11595">
        <v>6</v>
      </c>
      <c r="M11595">
        <v>0</v>
      </c>
      <c r="N11595" s="13" t="s">
        <v>94</v>
      </c>
      <c r="O11595" s="13" t="s">
        <v>95</v>
      </c>
      <c r="P11595">
        <v>31</v>
      </c>
      <c r="Q11595" s="13" t="s">
        <v>97</v>
      </c>
      <c r="R11595" s="13" t="s">
        <v>205</v>
      </c>
      <c r="S11595" s="13" t="s">
        <v>193</v>
      </c>
      <c r="T11595">
        <v>1</v>
      </c>
      <c r="U11595">
        <v>0</v>
      </c>
      <c r="V11595">
        <v>0</v>
      </c>
      <c r="W11595" s="13" t="s">
        <v>101</v>
      </c>
      <c r="X11595">
        <v>0.65</v>
      </c>
    </row>
    <row r="11596" spans="1:24" x14ac:dyDescent="0.3">
      <c r="A11596">
        <v>11594</v>
      </c>
      <c r="B11596" t="s">
        <v>209</v>
      </c>
      <c r="C11596" t="s">
        <v>210</v>
      </c>
      <c r="D11596">
        <v>17.318421000000001</v>
      </c>
      <c r="E11596">
        <v>78.584221999999997</v>
      </c>
      <c r="F11596" s="18">
        <v>45287</v>
      </c>
      <c r="G11596" s="19">
        <v>0.54166666666666696</v>
      </c>
      <c r="H11596">
        <v>13</v>
      </c>
      <c r="I11596" s="13" t="s">
        <v>194</v>
      </c>
      <c r="J11596">
        <v>0</v>
      </c>
      <c r="K11596" s="13" t="s">
        <v>191</v>
      </c>
      <c r="L11596">
        <v>1</v>
      </c>
      <c r="M11596">
        <v>1</v>
      </c>
      <c r="N11596" s="13" t="s">
        <v>212</v>
      </c>
      <c r="O11596" s="13" t="s">
        <v>195</v>
      </c>
      <c r="P11596">
        <v>36</v>
      </c>
      <c r="Q11596" s="13" t="s">
        <v>195</v>
      </c>
      <c r="R11596" s="13" t="s">
        <v>205</v>
      </c>
      <c r="S11596" s="13" t="s">
        <v>196</v>
      </c>
      <c r="T11596">
        <v>2</v>
      </c>
      <c r="U11596">
        <v>0</v>
      </c>
      <c r="V11596">
        <v>0</v>
      </c>
      <c r="W11596" s="13" t="s">
        <v>101</v>
      </c>
      <c r="X11596">
        <v>0.25</v>
      </c>
    </row>
    <row r="11597" spans="1:24" x14ac:dyDescent="0.3">
      <c r="A11597">
        <v>11595</v>
      </c>
      <c r="B11597" t="s">
        <v>217</v>
      </c>
      <c r="C11597" t="s">
        <v>218</v>
      </c>
      <c r="D11597">
        <v>22.683333000000001</v>
      </c>
      <c r="E11597">
        <v>88.225594999999998</v>
      </c>
      <c r="F11597" s="18">
        <v>45243</v>
      </c>
      <c r="G11597" s="19">
        <v>0.75</v>
      </c>
      <c r="H11597">
        <v>18</v>
      </c>
      <c r="I11597" s="13" t="s">
        <v>204</v>
      </c>
      <c r="J11597">
        <v>0</v>
      </c>
      <c r="K11597" s="13" t="s">
        <v>191</v>
      </c>
      <c r="L11597">
        <v>1</v>
      </c>
      <c r="M11597">
        <v>1</v>
      </c>
      <c r="N11597" s="13" t="s">
        <v>94</v>
      </c>
      <c r="O11597" s="13" t="s">
        <v>95</v>
      </c>
      <c r="P11597">
        <v>31</v>
      </c>
      <c r="Q11597" s="13" t="s">
        <v>97</v>
      </c>
      <c r="R11597" s="13" t="s">
        <v>199</v>
      </c>
      <c r="S11597" s="13" t="s">
        <v>196</v>
      </c>
      <c r="T11597">
        <v>1</v>
      </c>
      <c r="U11597">
        <v>0</v>
      </c>
      <c r="V11597">
        <v>1</v>
      </c>
      <c r="W11597" s="13" t="s">
        <v>101</v>
      </c>
      <c r="X11597">
        <v>0.8</v>
      </c>
    </row>
    <row r="11598" spans="1:24" x14ac:dyDescent="0.3">
      <c r="A11598">
        <v>11596</v>
      </c>
      <c r="B11598" t="s">
        <v>190</v>
      </c>
      <c r="C11598" t="s">
        <v>80</v>
      </c>
      <c r="D11598">
        <v>19.238395000000001</v>
      </c>
      <c r="E11598">
        <v>72.706153</v>
      </c>
      <c r="F11598" s="18">
        <v>44950</v>
      </c>
      <c r="G11598" s="19">
        <v>0.375</v>
      </c>
      <c r="H11598">
        <v>9</v>
      </c>
      <c r="I11598" s="13" t="s">
        <v>215</v>
      </c>
      <c r="J11598">
        <v>0</v>
      </c>
      <c r="K11598" s="13" t="s">
        <v>191</v>
      </c>
      <c r="L11598">
        <v>5</v>
      </c>
      <c r="M11598">
        <v>1</v>
      </c>
      <c r="N11598" s="13" t="s">
        <v>94</v>
      </c>
      <c r="O11598" s="13" t="s">
        <v>95</v>
      </c>
      <c r="P11598">
        <v>38</v>
      </c>
      <c r="Q11598" s="13" t="s">
        <v>97</v>
      </c>
      <c r="R11598" s="13" t="s">
        <v>98</v>
      </c>
      <c r="S11598" s="13" t="s">
        <v>193</v>
      </c>
      <c r="T11598">
        <v>3</v>
      </c>
      <c r="U11598">
        <v>2</v>
      </c>
      <c r="V11598">
        <v>1</v>
      </c>
      <c r="W11598" s="13" t="s">
        <v>101</v>
      </c>
      <c r="X11598">
        <v>0.8</v>
      </c>
    </row>
    <row r="11599" spans="1:24" x14ac:dyDescent="0.3">
      <c r="A11599">
        <v>11597</v>
      </c>
      <c r="B11599" t="s">
        <v>197</v>
      </c>
      <c r="C11599" t="s">
        <v>198</v>
      </c>
      <c r="D11599">
        <v>30.718868000000001</v>
      </c>
      <c r="E11599">
        <v>76.821900999999997</v>
      </c>
      <c r="F11599" s="18">
        <v>45388</v>
      </c>
      <c r="G11599" s="19">
        <v>0.25</v>
      </c>
      <c r="H11599">
        <v>6</v>
      </c>
      <c r="I11599" s="13" t="s">
        <v>219</v>
      </c>
      <c r="J11599">
        <v>1</v>
      </c>
      <c r="K11599" s="13" t="s">
        <v>92</v>
      </c>
      <c r="L11599">
        <v>6</v>
      </c>
      <c r="M11599">
        <v>1</v>
      </c>
      <c r="N11599" s="13" t="s">
        <v>212</v>
      </c>
      <c r="O11599" s="13" t="s">
        <v>195</v>
      </c>
      <c r="P11599">
        <v>16</v>
      </c>
      <c r="Q11599" s="13" t="s">
        <v>95</v>
      </c>
      <c r="R11599" s="13" t="s">
        <v>205</v>
      </c>
      <c r="S11599" s="13" t="s">
        <v>99</v>
      </c>
      <c r="T11599">
        <v>4</v>
      </c>
      <c r="U11599">
        <v>4</v>
      </c>
      <c r="V11599">
        <v>0</v>
      </c>
      <c r="W11599" s="13" t="s">
        <v>101</v>
      </c>
      <c r="X11599">
        <v>0.45</v>
      </c>
    </row>
    <row r="11600" spans="1:24" x14ac:dyDescent="0.3">
      <c r="A11600">
        <v>11598</v>
      </c>
      <c r="B11600" t="s">
        <v>190</v>
      </c>
      <c r="C11600" t="s">
        <v>80</v>
      </c>
      <c r="D11600">
        <v>18.881284000000001</v>
      </c>
      <c r="E11600">
        <v>72.778278</v>
      </c>
      <c r="F11600" s="18">
        <v>44653</v>
      </c>
      <c r="G11600" s="19">
        <v>0.25</v>
      </c>
      <c r="H11600">
        <v>6</v>
      </c>
      <c r="I11600" s="13" t="s">
        <v>219</v>
      </c>
      <c r="J11600">
        <v>1</v>
      </c>
      <c r="K11600" s="13" t="s">
        <v>214</v>
      </c>
      <c r="L11600">
        <v>5</v>
      </c>
      <c r="M11600">
        <v>0</v>
      </c>
      <c r="N11600" s="13" t="s">
        <v>192</v>
      </c>
      <c r="O11600" s="13" t="s">
        <v>97</v>
      </c>
      <c r="P11600">
        <v>36</v>
      </c>
      <c r="Q11600" s="13" t="s">
        <v>97</v>
      </c>
      <c r="R11600" s="13" t="s">
        <v>98</v>
      </c>
      <c r="S11600" s="13" t="s">
        <v>196</v>
      </c>
      <c r="T11600">
        <v>3</v>
      </c>
      <c r="U11600">
        <v>3</v>
      </c>
      <c r="V11600">
        <v>0</v>
      </c>
      <c r="W11600" s="13" t="s">
        <v>101</v>
      </c>
      <c r="X11600">
        <v>0.3</v>
      </c>
    </row>
    <row r="11601" spans="1:24" x14ac:dyDescent="0.3">
      <c r="A11601">
        <v>11599</v>
      </c>
      <c r="B11601" t="s">
        <v>203</v>
      </c>
      <c r="C11601" t="s">
        <v>203</v>
      </c>
      <c r="D11601">
        <v>28.665438999999999</v>
      </c>
      <c r="E11601">
        <v>77.153874999999999</v>
      </c>
      <c r="F11601" s="18">
        <v>45162</v>
      </c>
      <c r="G11601" s="19">
        <v>0</v>
      </c>
      <c r="H11601">
        <v>0</v>
      </c>
      <c r="I11601" s="13" t="s">
        <v>202</v>
      </c>
      <c r="J11601">
        <v>0</v>
      </c>
      <c r="K11601" s="13" t="s">
        <v>214</v>
      </c>
      <c r="L11601">
        <v>4</v>
      </c>
      <c r="M11601">
        <v>1</v>
      </c>
      <c r="N11601" s="13" t="s">
        <v>94</v>
      </c>
      <c r="O11601" s="13" t="s">
        <v>95</v>
      </c>
      <c r="P11601">
        <v>21</v>
      </c>
      <c r="Q11601" s="13" t="s">
        <v>95</v>
      </c>
      <c r="R11601" s="13" t="s">
        <v>98</v>
      </c>
      <c r="S11601" s="13" t="s">
        <v>196</v>
      </c>
      <c r="T11601">
        <v>3</v>
      </c>
      <c r="U11601">
        <v>0</v>
      </c>
      <c r="V11601">
        <v>0</v>
      </c>
      <c r="W11601" s="13" t="s">
        <v>101</v>
      </c>
      <c r="X11601">
        <v>0.45</v>
      </c>
    </row>
    <row r="11602" spans="1:24" x14ac:dyDescent="0.3">
      <c r="A11602">
        <v>11600</v>
      </c>
      <c r="B11602" t="s">
        <v>203</v>
      </c>
      <c r="C11602" t="s">
        <v>203</v>
      </c>
      <c r="D11602">
        <v>28.673418999999999</v>
      </c>
      <c r="E11602">
        <v>77.103752</v>
      </c>
      <c r="F11602" s="18">
        <v>45347</v>
      </c>
      <c r="G11602" s="19">
        <v>8.3333333333333301E-2</v>
      </c>
      <c r="H11602">
        <v>2</v>
      </c>
      <c r="I11602" s="13" t="s">
        <v>89</v>
      </c>
      <c r="J11602">
        <v>1</v>
      </c>
      <c r="K11602" s="13" t="s">
        <v>191</v>
      </c>
      <c r="L11602">
        <v>1</v>
      </c>
      <c r="M11602">
        <v>1</v>
      </c>
      <c r="N11602" s="13" t="s">
        <v>192</v>
      </c>
      <c r="O11602" s="13" t="s">
        <v>97</v>
      </c>
      <c r="P11602">
        <v>39</v>
      </c>
      <c r="Q11602" s="13" t="s">
        <v>95</v>
      </c>
      <c r="R11602" s="13" t="s">
        <v>213</v>
      </c>
      <c r="S11602" s="13" t="s">
        <v>196</v>
      </c>
      <c r="T11602">
        <v>2</v>
      </c>
      <c r="U11602">
        <v>0</v>
      </c>
      <c r="V11602">
        <v>0</v>
      </c>
      <c r="W11602" s="13" t="s">
        <v>101</v>
      </c>
      <c r="X11602">
        <v>0.1</v>
      </c>
    </row>
    <row r="11603" spans="1:24" x14ac:dyDescent="0.3">
      <c r="A11603">
        <v>11601</v>
      </c>
      <c r="B11603" t="s">
        <v>206</v>
      </c>
      <c r="C11603" t="s">
        <v>207</v>
      </c>
      <c r="D11603">
        <v>12.802909</v>
      </c>
      <c r="E11603">
        <v>77.724445000000003</v>
      </c>
      <c r="F11603" s="18">
        <v>45235</v>
      </c>
      <c r="G11603" s="19">
        <v>0.70833333333333304</v>
      </c>
      <c r="H11603">
        <v>17</v>
      </c>
      <c r="I11603" s="13" t="s">
        <v>89</v>
      </c>
      <c r="J11603">
        <v>1</v>
      </c>
      <c r="K11603" s="13" t="s">
        <v>191</v>
      </c>
      <c r="L11603">
        <v>5</v>
      </c>
      <c r="M11603">
        <v>0</v>
      </c>
      <c r="N11603" s="13" t="s">
        <v>212</v>
      </c>
      <c r="O11603" s="13" t="s">
        <v>95</v>
      </c>
      <c r="P11603">
        <v>27</v>
      </c>
      <c r="Q11603" s="13" t="s">
        <v>97</v>
      </c>
      <c r="R11603" s="13" t="s">
        <v>205</v>
      </c>
      <c r="S11603" s="13" t="s">
        <v>193</v>
      </c>
      <c r="T11603">
        <v>4</v>
      </c>
      <c r="U11603">
        <v>4</v>
      </c>
      <c r="V11603">
        <v>1</v>
      </c>
      <c r="W11603" s="13" t="s">
        <v>101</v>
      </c>
      <c r="X11603">
        <v>0.8</v>
      </c>
    </row>
    <row r="11604" spans="1:24" x14ac:dyDescent="0.3">
      <c r="A11604">
        <v>11602</v>
      </c>
      <c r="B11604" t="s">
        <v>190</v>
      </c>
      <c r="C11604" t="s">
        <v>80</v>
      </c>
      <c r="D11604">
        <v>18.998450999999999</v>
      </c>
      <c r="E11604">
        <v>72.871106999999995</v>
      </c>
      <c r="F11604" s="18">
        <v>45708</v>
      </c>
      <c r="G11604" s="19">
        <v>0.20833333333333301</v>
      </c>
      <c r="H11604">
        <v>5</v>
      </c>
      <c r="I11604" s="13" t="s">
        <v>202</v>
      </c>
      <c r="J11604">
        <v>0</v>
      </c>
      <c r="K11604" s="13" t="s">
        <v>214</v>
      </c>
      <c r="L11604">
        <v>2</v>
      </c>
      <c r="M11604">
        <v>0</v>
      </c>
      <c r="N11604" s="13" t="s">
        <v>192</v>
      </c>
      <c r="O11604" s="13" t="s">
        <v>97</v>
      </c>
      <c r="P11604">
        <v>27</v>
      </c>
      <c r="Q11604" s="13" t="s">
        <v>195</v>
      </c>
      <c r="R11604" s="13" t="s">
        <v>213</v>
      </c>
      <c r="S11604" s="13" t="s">
        <v>196</v>
      </c>
      <c r="T11604">
        <v>4</v>
      </c>
      <c r="U11604">
        <v>0</v>
      </c>
      <c r="V11604">
        <v>0</v>
      </c>
      <c r="W11604" s="13" t="s">
        <v>101</v>
      </c>
      <c r="X11604">
        <v>0.1</v>
      </c>
    </row>
    <row r="11605" spans="1:24" x14ac:dyDescent="0.3">
      <c r="A11605">
        <v>11603</v>
      </c>
      <c r="B11605" t="s">
        <v>197</v>
      </c>
      <c r="C11605" t="s">
        <v>198</v>
      </c>
      <c r="D11605">
        <v>30.766188</v>
      </c>
      <c r="E11605">
        <v>76.789771000000002</v>
      </c>
      <c r="F11605" s="18">
        <v>45647</v>
      </c>
      <c r="G11605" s="19">
        <v>0.625</v>
      </c>
      <c r="H11605">
        <v>15</v>
      </c>
      <c r="I11605" s="13" t="s">
        <v>219</v>
      </c>
      <c r="J11605">
        <v>1</v>
      </c>
      <c r="K11605" s="13" t="s">
        <v>214</v>
      </c>
      <c r="L11605">
        <v>1</v>
      </c>
      <c r="M11605">
        <v>0</v>
      </c>
      <c r="N11605" s="13" t="s">
        <v>94</v>
      </c>
      <c r="O11605" s="13" t="s">
        <v>95</v>
      </c>
      <c r="P11605">
        <v>40</v>
      </c>
      <c r="Q11605" s="13" t="s">
        <v>97</v>
      </c>
      <c r="R11605" s="13" t="s">
        <v>98</v>
      </c>
      <c r="S11605" s="13" t="s">
        <v>196</v>
      </c>
      <c r="T11605">
        <v>4</v>
      </c>
      <c r="U11605">
        <v>2</v>
      </c>
      <c r="V11605">
        <v>0</v>
      </c>
      <c r="W11605" s="13" t="s">
        <v>101</v>
      </c>
      <c r="X11605">
        <v>0.65</v>
      </c>
    </row>
    <row r="11606" spans="1:24" x14ac:dyDescent="0.3">
      <c r="A11606">
        <v>11604</v>
      </c>
      <c r="B11606" t="s">
        <v>200</v>
      </c>
      <c r="C11606" t="s">
        <v>201</v>
      </c>
      <c r="D11606">
        <v>13.182391000000001</v>
      </c>
      <c r="E11606">
        <v>80.192655999999999</v>
      </c>
      <c r="F11606" s="18">
        <v>45619</v>
      </c>
      <c r="G11606" s="19">
        <v>0.45833333333333298</v>
      </c>
      <c r="H11606">
        <v>11</v>
      </c>
      <c r="I11606" s="13" t="s">
        <v>219</v>
      </c>
      <c r="J11606">
        <v>1</v>
      </c>
      <c r="K11606" s="13" t="s">
        <v>191</v>
      </c>
      <c r="L11606">
        <v>2</v>
      </c>
      <c r="M11606">
        <v>1</v>
      </c>
      <c r="N11606" s="13" t="s">
        <v>94</v>
      </c>
      <c r="O11606" s="13" t="s">
        <v>95</v>
      </c>
      <c r="P11606">
        <v>19</v>
      </c>
      <c r="Q11606" s="13" t="s">
        <v>97</v>
      </c>
      <c r="R11606" s="13" t="s">
        <v>199</v>
      </c>
      <c r="S11606" s="13" t="s">
        <v>99</v>
      </c>
      <c r="T11606">
        <v>3</v>
      </c>
      <c r="U11606">
        <v>3</v>
      </c>
      <c r="V11606">
        <v>0</v>
      </c>
      <c r="W11606" s="13" t="s">
        <v>101</v>
      </c>
      <c r="X11606">
        <v>0.85</v>
      </c>
    </row>
    <row r="11607" spans="1:24" x14ac:dyDescent="0.3">
      <c r="A11607">
        <v>11605</v>
      </c>
      <c r="B11607" t="s">
        <v>190</v>
      </c>
      <c r="C11607" t="s">
        <v>80</v>
      </c>
      <c r="D11607">
        <v>19.025583000000001</v>
      </c>
      <c r="E11607">
        <v>72.904943000000003</v>
      </c>
      <c r="F11607" s="18">
        <v>44620</v>
      </c>
      <c r="G11607" s="19">
        <v>0.875</v>
      </c>
      <c r="H11607">
        <v>21</v>
      </c>
      <c r="I11607" s="13" t="s">
        <v>204</v>
      </c>
      <c r="J11607">
        <v>0</v>
      </c>
      <c r="K11607" s="13" t="s">
        <v>214</v>
      </c>
      <c r="L11607">
        <v>6</v>
      </c>
      <c r="M11607">
        <v>0</v>
      </c>
      <c r="N11607" s="13" t="s">
        <v>212</v>
      </c>
      <c r="O11607" s="13" t="s">
        <v>195</v>
      </c>
      <c r="P11607">
        <v>36</v>
      </c>
      <c r="Q11607" s="13" t="s">
        <v>95</v>
      </c>
      <c r="R11607" s="13" t="s">
        <v>205</v>
      </c>
      <c r="S11607" s="13" t="s">
        <v>193</v>
      </c>
      <c r="T11607">
        <v>2</v>
      </c>
      <c r="U11607">
        <v>2</v>
      </c>
      <c r="V11607">
        <v>0</v>
      </c>
      <c r="W11607" s="13" t="s">
        <v>101</v>
      </c>
      <c r="X11607">
        <v>0.25</v>
      </c>
    </row>
    <row r="11608" spans="1:24" x14ac:dyDescent="0.3">
      <c r="A11608">
        <v>11606</v>
      </c>
      <c r="B11608" t="s">
        <v>209</v>
      </c>
      <c r="C11608" t="s">
        <v>210</v>
      </c>
      <c r="D11608">
        <v>17.410729</v>
      </c>
      <c r="E11608">
        <v>78.256197999999998</v>
      </c>
      <c r="F11608" s="18">
        <v>45346</v>
      </c>
      <c r="G11608" s="19">
        <v>0.29166666666666702</v>
      </c>
      <c r="H11608">
        <v>7</v>
      </c>
      <c r="I11608" s="13" t="s">
        <v>219</v>
      </c>
      <c r="J11608">
        <v>1</v>
      </c>
      <c r="K11608" s="13" t="s">
        <v>191</v>
      </c>
      <c r="L11608">
        <v>1</v>
      </c>
      <c r="M11608">
        <v>1</v>
      </c>
      <c r="N11608" s="13" t="s">
        <v>94</v>
      </c>
      <c r="O11608" s="13" t="s">
        <v>95</v>
      </c>
      <c r="P11608">
        <v>36</v>
      </c>
      <c r="Q11608" s="13" t="s">
        <v>97</v>
      </c>
      <c r="R11608" s="13" t="s">
        <v>208</v>
      </c>
      <c r="S11608" s="13" t="s">
        <v>196</v>
      </c>
      <c r="T11608">
        <v>1</v>
      </c>
      <c r="U11608">
        <v>0</v>
      </c>
      <c r="V11608">
        <v>0</v>
      </c>
      <c r="W11608" s="13" t="s">
        <v>101</v>
      </c>
      <c r="X11608">
        <v>0.65</v>
      </c>
    </row>
    <row r="11609" spans="1:24" x14ac:dyDescent="0.3">
      <c r="A11609">
        <v>11607</v>
      </c>
      <c r="B11609" t="s">
        <v>197</v>
      </c>
      <c r="C11609" t="s">
        <v>198</v>
      </c>
      <c r="D11609">
        <v>30.765736</v>
      </c>
      <c r="E11609">
        <v>76.737022999999994</v>
      </c>
      <c r="F11609" s="18">
        <v>45623</v>
      </c>
      <c r="G11609" s="19">
        <v>0.875</v>
      </c>
      <c r="H11609">
        <v>21</v>
      </c>
      <c r="I11609" s="13" t="s">
        <v>194</v>
      </c>
      <c r="J11609">
        <v>0</v>
      </c>
      <c r="K11609" s="13" t="s">
        <v>92</v>
      </c>
      <c r="L11609">
        <v>5</v>
      </c>
      <c r="M11609">
        <v>1</v>
      </c>
      <c r="N11609" s="13" t="s">
        <v>192</v>
      </c>
      <c r="O11609" s="13" t="s">
        <v>97</v>
      </c>
      <c r="P11609">
        <v>15</v>
      </c>
      <c r="Q11609" s="13" t="s">
        <v>97</v>
      </c>
      <c r="R11609" s="13" t="s">
        <v>213</v>
      </c>
      <c r="S11609" s="13" t="s">
        <v>99</v>
      </c>
      <c r="T11609">
        <v>2</v>
      </c>
      <c r="U11609">
        <v>2</v>
      </c>
      <c r="V11609">
        <v>0</v>
      </c>
      <c r="W11609" s="13" t="s">
        <v>101</v>
      </c>
      <c r="X11609">
        <v>0.5</v>
      </c>
    </row>
    <row r="11610" spans="1:24" x14ac:dyDescent="0.3">
      <c r="A11610">
        <v>11608</v>
      </c>
      <c r="B11610" t="s">
        <v>217</v>
      </c>
      <c r="C11610" t="s">
        <v>218</v>
      </c>
      <c r="D11610">
        <v>22.605665999999999</v>
      </c>
      <c r="E11610">
        <v>88.312546999999995</v>
      </c>
      <c r="F11610" s="18">
        <v>45317</v>
      </c>
      <c r="G11610" s="19">
        <v>0</v>
      </c>
      <c r="H11610">
        <v>0</v>
      </c>
      <c r="I11610" s="13" t="s">
        <v>211</v>
      </c>
      <c r="J11610">
        <v>0</v>
      </c>
      <c r="K11610" s="13" t="s">
        <v>214</v>
      </c>
      <c r="L11610">
        <v>1</v>
      </c>
      <c r="M11610">
        <v>0</v>
      </c>
      <c r="N11610" s="13" t="s">
        <v>192</v>
      </c>
      <c r="O11610" s="13" t="s">
        <v>97</v>
      </c>
      <c r="P11610">
        <v>28</v>
      </c>
      <c r="Q11610" s="13" t="s">
        <v>97</v>
      </c>
      <c r="R11610" s="13" t="s">
        <v>98</v>
      </c>
      <c r="S11610" s="13" t="s">
        <v>193</v>
      </c>
      <c r="T11610">
        <v>3</v>
      </c>
      <c r="U11610">
        <v>1</v>
      </c>
      <c r="V11610">
        <v>0</v>
      </c>
      <c r="W11610" s="13" t="s">
        <v>101</v>
      </c>
      <c r="X11610">
        <v>0.3</v>
      </c>
    </row>
    <row r="11611" spans="1:24" x14ac:dyDescent="0.3">
      <c r="A11611">
        <v>11609</v>
      </c>
      <c r="B11611" t="s">
        <v>217</v>
      </c>
      <c r="C11611" t="s">
        <v>218</v>
      </c>
      <c r="D11611">
        <v>22.582418000000001</v>
      </c>
      <c r="E11611">
        <v>88.202904000000004</v>
      </c>
      <c r="F11611" s="18">
        <v>45577</v>
      </c>
      <c r="G11611" s="19">
        <v>0.875</v>
      </c>
      <c r="H11611">
        <v>21</v>
      </c>
      <c r="I11611" s="13" t="s">
        <v>219</v>
      </c>
      <c r="J11611">
        <v>1</v>
      </c>
      <c r="K11611" s="13" t="s">
        <v>92</v>
      </c>
      <c r="L11611">
        <v>5</v>
      </c>
      <c r="M11611">
        <v>1</v>
      </c>
      <c r="N11611" s="13" t="s">
        <v>94</v>
      </c>
      <c r="O11611" s="13" t="s">
        <v>95</v>
      </c>
      <c r="P11611">
        <v>34</v>
      </c>
      <c r="Q11611" s="13" t="s">
        <v>195</v>
      </c>
      <c r="R11611" s="13" t="s">
        <v>208</v>
      </c>
      <c r="S11611" s="13" t="s">
        <v>193</v>
      </c>
      <c r="T11611">
        <v>2</v>
      </c>
      <c r="U11611">
        <v>2</v>
      </c>
      <c r="V11611">
        <v>0</v>
      </c>
      <c r="W11611" s="13" t="s">
        <v>101</v>
      </c>
      <c r="X11611">
        <v>0.45</v>
      </c>
    </row>
    <row r="11612" spans="1:24" x14ac:dyDescent="0.3">
      <c r="A11612">
        <v>11610</v>
      </c>
      <c r="B11612" t="s">
        <v>200</v>
      </c>
      <c r="C11612" t="s">
        <v>201</v>
      </c>
      <c r="D11612">
        <v>12.950602</v>
      </c>
      <c r="E11612">
        <v>80.242057000000003</v>
      </c>
      <c r="F11612" s="18">
        <v>45652</v>
      </c>
      <c r="G11612" s="19">
        <v>0.91666666666666696</v>
      </c>
      <c r="H11612">
        <v>22</v>
      </c>
      <c r="I11612" s="13" t="s">
        <v>202</v>
      </c>
      <c r="J11612">
        <v>0</v>
      </c>
      <c r="K11612" s="13" t="s">
        <v>214</v>
      </c>
      <c r="L11612">
        <v>6</v>
      </c>
      <c r="M11612">
        <v>1</v>
      </c>
      <c r="N11612" s="13" t="s">
        <v>192</v>
      </c>
      <c r="O11612" s="13" t="s">
        <v>97</v>
      </c>
      <c r="P11612">
        <v>40</v>
      </c>
      <c r="Q11612" s="13" t="s">
        <v>97</v>
      </c>
      <c r="R11612" s="13" t="s">
        <v>205</v>
      </c>
      <c r="S11612" s="13" t="s">
        <v>196</v>
      </c>
      <c r="T11612">
        <v>5</v>
      </c>
      <c r="U11612">
        <v>1</v>
      </c>
      <c r="V11612">
        <v>0</v>
      </c>
      <c r="W11612" s="13" t="s">
        <v>101</v>
      </c>
      <c r="X11612">
        <v>0.3</v>
      </c>
    </row>
    <row r="11613" spans="1:24" x14ac:dyDescent="0.3">
      <c r="A11613">
        <v>11611</v>
      </c>
      <c r="B11613" t="s">
        <v>197</v>
      </c>
      <c r="C11613" t="s">
        <v>198</v>
      </c>
      <c r="D11613">
        <v>30.614861000000001</v>
      </c>
      <c r="E11613">
        <v>76.884951000000001</v>
      </c>
      <c r="F11613" s="18">
        <v>45108</v>
      </c>
      <c r="G11613" s="19">
        <v>0.54166666666666696</v>
      </c>
      <c r="H11613">
        <v>13</v>
      </c>
      <c r="I11613" s="13" t="s">
        <v>219</v>
      </c>
      <c r="J11613">
        <v>1</v>
      </c>
      <c r="K11613" s="13" t="s">
        <v>92</v>
      </c>
      <c r="L11613">
        <v>1</v>
      </c>
      <c r="M11613">
        <v>0</v>
      </c>
      <c r="N11613" s="13" t="s">
        <v>192</v>
      </c>
      <c r="O11613" s="13" t="s">
        <v>97</v>
      </c>
      <c r="P11613">
        <v>15</v>
      </c>
      <c r="Q11613" s="13" t="s">
        <v>95</v>
      </c>
      <c r="R11613" s="13" t="s">
        <v>199</v>
      </c>
      <c r="S11613" s="13" t="s">
        <v>196</v>
      </c>
      <c r="T11613">
        <v>1</v>
      </c>
      <c r="U11613">
        <v>0</v>
      </c>
      <c r="V11613">
        <v>0</v>
      </c>
      <c r="W11613" s="13" t="s">
        <v>101</v>
      </c>
      <c r="X11613">
        <v>0.1</v>
      </c>
    </row>
    <row r="11614" spans="1:24" x14ac:dyDescent="0.3">
      <c r="A11614">
        <v>11612</v>
      </c>
      <c r="B11614" t="s">
        <v>79</v>
      </c>
      <c r="C11614" t="s">
        <v>80</v>
      </c>
      <c r="D11614">
        <v>18.685027999999999</v>
      </c>
      <c r="E11614">
        <v>73.700740999999994</v>
      </c>
      <c r="F11614" s="18">
        <v>44904</v>
      </c>
      <c r="G11614" s="19">
        <v>0</v>
      </c>
      <c r="H11614">
        <v>0</v>
      </c>
      <c r="I11614" s="13" t="s">
        <v>211</v>
      </c>
      <c r="J11614">
        <v>0</v>
      </c>
      <c r="K11614" s="13" t="s">
        <v>191</v>
      </c>
      <c r="L11614">
        <v>1</v>
      </c>
      <c r="M11614">
        <v>0</v>
      </c>
      <c r="N11614" s="13" t="s">
        <v>94</v>
      </c>
      <c r="O11614" s="13" t="s">
        <v>95</v>
      </c>
      <c r="P11614">
        <v>35</v>
      </c>
      <c r="Q11614" s="13" t="s">
        <v>95</v>
      </c>
      <c r="R11614" s="13" t="s">
        <v>213</v>
      </c>
      <c r="S11614" s="13" t="s">
        <v>99</v>
      </c>
      <c r="T11614">
        <v>1</v>
      </c>
      <c r="U11614">
        <v>1</v>
      </c>
      <c r="V11614">
        <v>0</v>
      </c>
      <c r="W11614" s="13" t="s">
        <v>101</v>
      </c>
      <c r="X11614">
        <v>0.65</v>
      </c>
    </row>
    <row r="11615" spans="1:24" x14ac:dyDescent="0.3">
      <c r="A11615">
        <v>11613</v>
      </c>
      <c r="B11615" t="s">
        <v>190</v>
      </c>
      <c r="C11615" t="s">
        <v>80</v>
      </c>
      <c r="D11615">
        <v>18.904482999999999</v>
      </c>
      <c r="E11615">
        <v>72.715964</v>
      </c>
      <c r="F11615" s="18">
        <v>45327</v>
      </c>
      <c r="G11615" s="19">
        <v>0.91666666666666696</v>
      </c>
      <c r="H11615">
        <v>22</v>
      </c>
      <c r="I11615" s="13" t="s">
        <v>204</v>
      </c>
      <c r="J11615">
        <v>0</v>
      </c>
      <c r="K11615" s="13" t="s">
        <v>214</v>
      </c>
      <c r="L11615">
        <v>2</v>
      </c>
      <c r="M11615">
        <v>1</v>
      </c>
      <c r="N11615" s="13" t="s">
        <v>94</v>
      </c>
      <c r="O11615" s="13" t="s">
        <v>95</v>
      </c>
      <c r="P11615">
        <v>28</v>
      </c>
      <c r="Q11615" s="13" t="s">
        <v>97</v>
      </c>
      <c r="R11615" s="13" t="s">
        <v>208</v>
      </c>
      <c r="S11615" s="13" t="s">
        <v>196</v>
      </c>
      <c r="T11615">
        <v>3</v>
      </c>
      <c r="U11615">
        <v>2</v>
      </c>
      <c r="V11615">
        <v>0</v>
      </c>
      <c r="W11615" s="13" t="s">
        <v>101</v>
      </c>
      <c r="X11615">
        <v>0.65</v>
      </c>
    </row>
    <row r="11616" spans="1:24" x14ac:dyDescent="0.3">
      <c r="A11616">
        <v>11614</v>
      </c>
      <c r="B11616" t="s">
        <v>200</v>
      </c>
      <c r="C11616" t="s">
        <v>201</v>
      </c>
      <c r="D11616">
        <v>12.955876</v>
      </c>
      <c r="E11616">
        <v>80.261455999999995</v>
      </c>
      <c r="F11616" s="18">
        <v>44992</v>
      </c>
      <c r="G11616" s="19">
        <v>8.3333333333333301E-2</v>
      </c>
      <c r="H11616">
        <v>2</v>
      </c>
      <c r="I11616" s="13" t="s">
        <v>215</v>
      </c>
      <c r="J11616">
        <v>0</v>
      </c>
      <c r="K11616" s="13" t="s">
        <v>92</v>
      </c>
      <c r="L11616">
        <v>6</v>
      </c>
      <c r="M11616">
        <v>1</v>
      </c>
      <c r="N11616" s="13" t="s">
        <v>212</v>
      </c>
      <c r="O11616" s="13" t="s">
        <v>95</v>
      </c>
      <c r="P11616">
        <v>35</v>
      </c>
      <c r="Q11616" s="13" t="s">
        <v>97</v>
      </c>
      <c r="R11616" s="13" t="s">
        <v>98</v>
      </c>
      <c r="S11616" s="13" t="s">
        <v>193</v>
      </c>
      <c r="T11616">
        <v>2</v>
      </c>
      <c r="U11616">
        <v>2</v>
      </c>
      <c r="V11616">
        <v>0</v>
      </c>
      <c r="W11616" s="13" t="s">
        <v>101</v>
      </c>
      <c r="X11616">
        <v>0.65</v>
      </c>
    </row>
    <row r="11617" spans="1:24" x14ac:dyDescent="0.3">
      <c r="A11617">
        <v>11615</v>
      </c>
      <c r="B11617" t="s">
        <v>203</v>
      </c>
      <c r="C11617" t="s">
        <v>203</v>
      </c>
      <c r="D11617">
        <v>28.417069999999999</v>
      </c>
      <c r="E11617">
        <v>77.214685000000003</v>
      </c>
      <c r="F11617" s="18">
        <v>45640</v>
      </c>
      <c r="G11617" s="19">
        <v>8.3333333333333301E-2</v>
      </c>
      <c r="H11617">
        <v>2</v>
      </c>
      <c r="I11617" s="13" t="s">
        <v>219</v>
      </c>
      <c r="J11617">
        <v>1</v>
      </c>
      <c r="K11617" s="13" t="s">
        <v>92</v>
      </c>
      <c r="L11617">
        <v>4</v>
      </c>
      <c r="M11617">
        <v>0</v>
      </c>
      <c r="N11617" s="13" t="s">
        <v>192</v>
      </c>
      <c r="O11617" s="13" t="s">
        <v>97</v>
      </c>
      <c r="P11617">
        <v>17</v>
      </c>
      <c r="Q11617" s="13" t="s">
        <v>95</v>
      </c>
      <c r="R11617" s="13" t="s">
        <v>199</v>
      </c>
      <c r="S11617" s="13" t="s">
        <v>196</v>
      </c>
      <c r="T11617">
        <v>5</v>
      </c>
      <c r="U11617">
        <v>1</v>
      </c>
      <c r="V11617">
        <v>0</v>
      </c>
      <c r="W11617" s="13" t="s">
        <v>101</v>
      </c>
      <c r="X11617">
        <v>0.1</v>
      </c>
    </row>
    <row r="11618" spans="1:24" x14ac:dyDescent="0.3">
      <c r="A11618">
        <v>11616</v>
      </c>
      <c r="B11618" t="s">
        <v>197</v>
      </c>
      <c r="C11618" t="s">
        <v>198</v>
      </c>
      <c r="D11618">
        <v>30.602990999999999</v>
      </c>
      <c r="E11618">
        <v>76.722330999999997</v>
      </c>
      <c r="F11618" s="18">
        <v>45067</v>
      </c>
      <c r="G11618" s="19">
        <v>0.45833333333333298</v>
      </c>
      <c r="H11618">
        <v>11</v>
      </c>
      <c r="I11618" s="13" t="s">
        <v>89</v>
      </c>
      <c r="J11618">
        <v>1</v>
      </c>
      <c r="K11618" s="13" t="s">
        <v>92</v>
      </c>
      <c r="L11618">
        <v>1</v>
      </c>
      <c r="M11618">
        <v>1</v>
      </c>
      <c r="N11618" s="13" t="s">
        <v>94</v>
      </c>
      <c r="O11618" s="13" t="s">
        <v>95</v>
      </c>
      <c r="P11618">
        <v>34</v>
      </c>
      <c r="Q11618" s="13" t="s">
        <v>95</v>
      </c>
      <c r="R11618" s="13" t="s">
        <v>199</v>
      </c>
      <c r="S11618" s="13" t="s">
        <v>99</v>
      </c>
      <c r="T11618">
        <v>2</v>
      </c>
      <c r="U11618">
        <v>2</v>
      </c>
      <c r="V11618">
        <v>0</v>
      </c>
      <c r="W11618" s="13" t="s">
        <v>101</v>
      </c>
      <c r="X11618">
        <v>0.65</v>
      </c>
    </row>
    <row r="11619" spans="1:24" x14ac:dyDescent="0.3">
      <c r="A11619">
        <v>11617</v>
      </c>
      <c r="B11619" t="s">
        <v>79</v>
      </c>
      <c r="C11619" t="s">
        <v>80</v>
      </c>
      <c r="D11619">
        <v>18.610247999999999</v>
      </c>
      <c r="E11619">
        <v>73.747883999999999</v>
      </c>
      <c r="F11619" s="18">
        <v>45407</v>
      </c>
      <c r="G11619" s="19">
        <v>0.54166666666666696</v>
      </c>
      <c r="H11619">
        <v>13</v>
      </c>
      <c r="I11619" s="13" t="s">
        <v>202</v>
      </c>
      <c r="J11619">
        <v>0</v>
      </c>
      <c r="K11619" s="13" t="s">
        <v>92</v>
      </c>
      <c r="L11619">
        <v>3</v>
      </c>
      <c r="M11619">
        <v>0</v>
      </c>
      <c r="N11619" s="13" t="s">
        <v>94</v>
      </c>
      <c r="O11619" s="13" t="s">
        <v>95</v>
      </c>
      <c r="P11619">
        <v>19</v>
      </c>
      <c r="Q11619" s="13" t="s">
        <v>195</v>
      </c>
      <c r="R11619" s="13" t="s">
        <v>213</v>
      </c>
      <c r="S11619" s="13" t="s">
        <v>196</v>
      </c>
      <c r="T11619">
        <v>5</v>
      </c>
      <c r="U11619">
        <v>3</v>
      </c>
      <c r="V11619">
        <v>0</v>
      </c>
      <c r="W11619" s="13" t="s">
        <v>101</v>
      </c>
      <c r="X11619">
        <v>0.45</v>
      </c>
    </row>
    <row r="11620" spans="1:24" x14ac:dyDescent="0.3">
      <c r="A11620">
        <v>11618</v>
      </c>
      <c r="B11620" t="s">
        <v>200</v>
      </c>
      <c r="C11620" t="s">
        <v>201</v>
      </c>
      <c r="D11620">
        <v>13.138899</v>
      </c>
      <c r="E11620">
        <v>80.103530000000006</v>
      </c>
      <c r="F11620" s="18">
        <v>44660</v>
      </c>
      <c r="G11620" s="19">
        <v>8.3333333333333301E-2</v>
      </c>
      <c r="H11620">
        <v>2</v>
      </c>
      <c r="I11620" s="13" t="s">
        <v>219</v>
      </c>
      <c r="J11620">
        <v>1</v>
      </c>
      <c r="K11620" s="13" t="s">
        <v>92</v>
      </c>
      <c r="L11620">
        <v>3</v>
      </c>
      <c r="M11620">
        <v>0</v>
      </c>
      <c r="N11620" s="13" t="s">
        <v>192</v>
      </c>
      <c r="O11620" s="13" t="s">
        <v>97</v>
      </c>
      <c r="P11620">
        <v>28</v>
      </c>
      <c r="Q11620" s="13" t="s">
        <v>95</v>
      </c>
      <c r="R11620" s="13" t="s">
        <v>213</v>
      </c>
      <c r="S11620" s="13" t="s">
        <v>99</v>
      </c>
      <c r="T11620">
        <v>5</v>
      </c>
      <c r="U11620">
        <v>5</v>
      </c>
      <c r="V11620">
        <v>0</v>
      </c>
      <c r="W11620" s="13" t="s">
        <v>101</v>
      </c>
      <c r="X11620">
        <v>0.3</v>
      </c>
    </row>
    <row r="11621" spans="1:24" x14ac:dyDescent="0.3">
      <c r="A11621">
        <v>11619</v>
      </c>
      <c r="B11621" t="s">
        <v>217</v>
      </c>
      <c r="C11621" t="s">
        <v>218</v>
      </c>
      <c r="D11621">
        <v>22.437277000000002</v>
      </c>
      <c r="E11621">
        <v>88.438197000000002</v>
      </c>
      <c r="F11621" s="18">
        <v>44706</v>
      </c>
      <c r="G11621" s="19">
        <v>0.66666666666666696</v>
      </c>
      <c r="H11621">
        <v>16</v>
      </c>
      <c r="I11621" s="13" t="s">
        <v>194</v>
      </c>
      <c r="J11621">
        <v>0</v>
      </c>
      <c r="K11621" s="13" t="s">
        <v>214</v>
      </c>
      <c r="L11621">
        <v>2</v>
      </c>
      <c r="M11621">
        <v>0</v>
      </c>
      <c r="N11621" s="13" t="s">
        <v>212</v>
      </c>
      <c r="O11621" s="13" t="s">
        <v>95</v>
      </c>
      <c r="P11621">
        <v>34</v>
      </c>
      <c r="Q11621" s="13" t="s">
        <v>95</v>
      </c>
      <c r="R11621" s="13" t="s">
        <v>208</v>
      </c>
      <c r="S11621" s="13" t="s">
        <v>193</v>
      </c>
      <c r="T11621">
        <v>1</v>
      </c>
      <c r="U11621">
        <v>1</v>
      </c>
      <c r="V11621">
        <v>0</v>
      </c>
      <c r="W11621" s="13" t="s">
        <v>101</v>
      </c>
      <c r="X11621">
        <v>0.45</v>
      </c>
    </row>
    <row r="11622" spans="1:24" x14ac:dyDescent="0.3">
      <c r="A11622">
        <v>11620</v>
      </c>
      <c r="B11622" t="s">
        <v>190</v>
      </c>
      <c r="C11622" t="s">
        <v>80</v>
      </c>
      <c r="D11622">
        <v>19.138204000000002</v>
      </c>
      <c r="E11622">
        <v>72.766592000000003</v>
      </c>
      <c r="F11622" s="18">
        <v>45505</v>
      </c>
      <c r="G11622" s="19">
        <v>0.5</v>
      </c>
      <c r="H11622">
        <v>12</v>
      </c>
      <c r="I11622" s="13" t="s">
        <v>202</v>
      </c>
      <c r="J11622">
        <v>0</v>
      </c>
      <c r="K11622" s="13" t="s">
        <v>92</v>
      </c>
      <c r="L11622">
        <v>3</v>
      </c>
      <c r="M11622">
        <v>1</v>
      </c>
      <c r="N11622" s="13" t="s">
        <v>212</v>
      </c>
      <c r="O11622" s="13" t="s">
        <v>95</v>
      </c>
      <c r="P11622">
        <v>24</v>
      </c>
      <c r="Q11622" s="13" t="s">
        <v>97</v>
      </c>
      <c r="R11622" s="13" t="s">
        <v>199</v>
      </c>
      <c r="S11622" s="13" t="s">
        <v>193</v>
      </c>
      <c r="T11622">
        <v>5</v>
      </c>
      <c r="U11622">
        <v>3</v>
      </c>
      <c r="V11622">
        <v>0</v>
      </c>
      <c r="W11622" s="13" t="s">
        <v>101</v>
      </c>
      <c r="X11622">
        <v>0.65</v>
      </c>
    </row>
    <row r="11623" spans="1:24" x14ac:dyDescent="0.3">
      <c r="A11623">
        <v>11621</v>
      </c>
      <c r="B11623" t="s">
        <v>79</v>
      </c>
      <c r="C11623" t="s">
        <v>80</v>
      </c>
      <c r="D11623">
        <v>18.568874000000001</v>
      </c>
      <c r="E11623">
        <v>73.839101999999997</v>
      </c>
      <c r="F11623" s="18">
        <v>45637</v>
      </c>
      <c r="G11623" s="19">
        <v>4.1666666666666699E-2</v>
      </c>
      <c r="H11623">
        <v>1</v>
      </c>
      <c r="I11623" s="13" t="s">
        <v>194</v>
      </c>
      <c r="J11623">
        <v>0</v>
      </c>
      <c r="K11623" s="13" t="s">
        <v>92</v>
      </c>
      <c r="L11623">
        <v>4</v>
      </c>
      <c r="M11623">
        <v>0</v>
      </c>
      <c r="N11623" s="13" t="s">
        <v>94</v>
      </c>
      <c r="O11623" s="13" t="s">
        <v>95</v>
      </c>
      <c r="P11623">
        <v>23</v>
      </c>
      <c r="Q11623" s="13" t="s">
        <v>95</v>
      </c>
      <c r="R11623" s="13" t="s">
        <v>208</v>
      </c>
      <c r="S11623" s="13" t="s">
        <v>196</v>
      </c>
      <c r="T11623">
        <v>2</v>
      </c>
      <c r="U11623">
        <v>1</v>
      </c>
      <c r="V11623">
        <v>0</v>
      </c>
      <c r="W11623" s="13" t="s">
        <v>101</v>
      </c>
      <c r="X11623">
        <v>0.45</v>
      </c>
    </row>
    <row r="11624" spans="1:24" x14ac:dyDescent="0.3">
      <c r="A11624">
        <v>11622</v>
      </c>
      <c r="B11624" t="s">
        <v>190</v>
      </c>
      <c r="C11624" t="s">
        <v>80</v>
      </c>
      <c r="D11624">
        <v>19.197496999999998</v>
      </c>
      <c r="E11624">
        <v>72.878967000000003</v>
      </c>
      <c r="F11624" s="18">
        <v>45596</v>
      </c>
      <c r="G11624" s="19">
        <v>0.70833333333333304</v>
      </c>
      <c r="H11624">
        <v>17</v>
      </c>
      <c r="I11624" s="13" t="s">
        <v>202</v>
      </c>
      <c r="J11624">
        <v>0</v>
      </c>
      <c r="K11624" s="13" t="s">
        <v>92</v>
      </c>
      <c r="L11624">
        <v>6</v>
      </c>
      <c r="M11624">
        <v>0</v>
      </c>
      <c r="N11624" s="13" t="s">
        <v>94</v>
      </c>
      <c r="O11624" s="13" t="s">
        <v>95</v>
      </c>
      <c r="P11624">
        <v>31</v>
      </c>
      <c r="Q11624" s="13" t="s">
        <v>97</v>
      </c>
      <c r="R11624" s="13" t="s">
        <v>98</v>
      </c>
      <c r="S11624" s="13" t="s">
        <v>193</v>
      </c>
      <c r="T11624">
        <v>1</v>
      </c>
      <c r="U11624">
        <v>1</v>
      </c>
      <c r="V11624">
        <v>1</v>
      </c>
      <c r="W11624" s="13" t="s">
        <v>101</v>
      </c>
      <c r="X11624">
        <v>0.8</v>
      </c>
    </row>
    <row r="11625" spans="1:24" x14ac:dyDescent="0.3">
      <c r="A11625">
        <v>11623</v>
      </c>
      <c r="B11625" t="s">
        <v>200</v>
      </c>
      <c r="C11625" t="s">
        <v>201</v>
      </c>
      <c r="D11625">
        <v>12.821681</v>
      </c>
      <c r="E11625">
        <v>80.163466</v>
      </c>
      <c r="F11625" s="18">
        <v>44989</v>
      </c>
      <c r="G11625" s="19">
        <v>0.66666666666666696</v>
      </c>
      <c r="H11625">
        <v>16</v>
      </c>
      <c r="I11625" s="13" t="s">
        <v>219</v>
      </c>
      <c r="J11625">
        <v>1</v>
      </c>
      <c r="K11625" s="13" t="s">
        <v>191</v>
      </c>
      <c r="L11625">
        <v>6</v>
      </c>
      <c r="M11625">
        <v>0</v>
      </c>
      <c r="N11625" s="13" t="s">
        <v>192</v>
      </c>
      <c r="O11625" s="13" t="s">
        <v>97</v>
      </c>
      <c r="P11625">
        <v>18</v>
      </c>
      <c r="Q11625" s="13" t="s">
        <v>97</v>
      </c>
      <c r="R11625" s="13" t="s">
        <v>205</v>
      </c>
      <c r="S11625" s="13" t="s">
        <v>196</v>
      </c>
      <c r="T11625">
        <v>2</v>
      </c>
      <c r="U11625">
        <v>2</v>
      </c>
      <c r="V11625">
        <v>0</v>
      </c>
      <c r="W11625" s="13" t="s">
        <v>101</v>
      </c>
      <c r="X11625">
        <v>0.3</v>
      </c>
    </row>
    <row r="11626" spans="1:24" x14ac:dyDescent="0.3">
      <c r="A11626">
        <v>11624</v>
      </c>
      <c r="B11626" t="s">
        <v>217</v>
      </c>
      <c r="C11626" t="s">
        <v>218</v>
      </c>
      <c r="D11626">
        <v>22.671437000000001</v>
      </c>
      <c r="E11626">
        <v>88.372928999999999</v>
      </c>
      <c r="F11626" s="18">
        <v>44822</v>
      </c>
      <c r="G11626" s="19">
        <v>0.875</v>
      </c>
      <c r="H11626">
        <v>21</v>
      </c>
      <c r="I11626" s="13" t="s">
        <v>89</v>
      </c>
      <c r="J11626">
        <v>1</v>
      </c>
      <c r="K11626" s="13" t="s">
        <v>92</v>
      </c>
      <c r="L11626">
        <v>2</v>
      </c>
      <c r="M11626">
        <v>1</v>
      </c>
      <c r="N11626" s="13" t="s">
        <v>94</v>
      </c>
      <c r="O11626" s="13" t="s">
        <v>95</v>
      </c>
      <c r="P11626">
        <v>29</v>
      </c>
      <c r="Q11626" s="13" t="s">
        <v>97</v>
      </c>
      <c r="R11626" s="13" t="s">
        <v>213</v>
      </c>
      <c r="S11626" s="13" t="s">
        <v>196</v>
      </c>
      <c r="T11626">
        <v>2</v>
      </c>
      <c r="U11626">
        <v>0</v>
      </c>
      <c r="V11626">
        <v>0</v>
      </c>
      <c r="W11626" s="13" t="s">
        <v>101</v>
      </c>
      <c r="X11626">
        <v>0.65</v>
      </c>
    </row>
    <row r="11627" spans="1:24" x14ac:dyDescent="0.3">
      <c r="A11627">
        <v>11625</v>
      </c>
      <c r="B11627" t="s">
        <v>200</v>
      </c>
      <c r="C11627" t="s">
        <v>201</v>
      </c>
      <c r="D11627">
        <v>12.941867999999999</v>
      </c>
      <c r="E11627">
        <v>80.241949000000005</v>
      </c>
      <c r="F11627" s="18">
        <v>45166</v>
      </c>
      <c r="G11627" s="19">
        <v>0</v>
      </c>
      <c r="H11627">
        <v>0</v>
      </c>
      <c r="I11627" s="13" t="s">
        <v>204</v>
      </c>
      <c r="J11627">
        <v>0</v>
      </c>
      <c r="K11627" s="13" t="s">
        <v>92</v>
      </c>
      <c r="L11627">
        <v>1</v>
      </c>
      <c r="M11627">
        <v>1</v>
      </c>
      <c r="N11627" s="13" t="s">
        <v>94</v>
      </c>
      <c r="O11627" s="13" t="s">
        <v>95</v>
      </c>
      <c r="P11627">
        <v>38</v>
      </c>
      <c r="Q11627" s="13" t="s">
        <v>97</v>
      </c>
      <c r="R11627" s="13" t="s">
        <v>98</v>
      </c>
      <c r="S11627" s="13" t="s">
        <v>196</v>
      </c>
      <c r="T11627">
        <v>5</v>
      </c>
      <c r="U11627">
        <v>2</v>
      </c>
      <c r="V11627">
        <v>0</v>
      </c>
      <c r="W11627" s="13" t="s">
        <v>101</v>
      </c>
      <c r="X11627">
        <v>0.65</v>
      </c>
    </row>
    <row r="11628" spans="1:24" x14ac:dyDescent="0.3">
      <c r="A11628">
        <v>11626</v>
      </c>
      <c r="B11628" t="s">
        <v>217</v>
      </c>
      <c r="C11628" t="s">
        <v>218</v>
      </c>
      <c r="D11628">
        <v>22.583812000000002</v>
      </c>
      <c r="E11628">
        <v>88.308370999999994</v>
      </c>
      <c r="F11628" s="18">
        <v>44734</v>
      </c>
      <c r="G11628" s="19">
        <v>0.625</v>
      </c>
      <c r="H11628">
        <v>15</v>
      </c>
      <c r="I11628" s="13" t="s">
        <v>194</v>
      </c>
      <c r="J11628">
        <v>0</v>
      </c>
      <c r="K11628" s="13" t="s">
        <v>214</v>
      </c>
      <c r="L11628">
        <v>5</v>
      </c>
      <c r="M11628">
        <v>1</v>
      </c>
      <c r="N11628" s="13" t="s">
        <v>212</v>
      </c>
      <c r="O11628" s="13" t="s">
        <v>95</v>
      </c>
      <c r="P11628">
        <v>27</v>
      </c>
      <c r="Q11628" s="13" t="s">
        <v>195</v>
      </c>
      <c r="R11628" s="13" t="s">
        <v>208</v>
      </c>
      <c r="S11628" s="13" t="s">
        <v>193</v>
      </c>
      <c r="T11628">
        <v>1</v>
      </c>
      <c r="U11628">
        <v>1</v>
      </c>
      <c r="V11628">
        <v>0</v>
      </c>
      <c r="W11628" s="13" t="s">
        <v>101</v>
      </c>
      <c r="X11628">
        <v>0.45</v>
      </c>
    </row>
    <row r="11629" spans="1:24" x14ac:dyDescent="0.3">
      <c r="A11629">
        <v>11627</v>
      </c>
      <c r="B11629" t="s">
        <v>200</v>
      </c>
      <c r="C11629" t="s">
        <v>201</v>
      </c>
      <c r="D11629">
        <v>12.988944</v>
      </c>
      <c r="E11629">
        <v>80.174892999999997</v>
      </c>
      <c r="F11629" s="18">
        <v>45026</v>
      </c>
      <c r="G11629" s="19">
        <v>0.95833333333333304</v>
      </c>
      <c r="H11629">
        <v>23</v>
      </c>
      <c r="I11629" s="13" t="s">
        <v>204</v>
      </c>
      <c r="J11629">
        <v>0</v>
      </c>
      <c r="K11629" s="13" t="s">
        <v>191</v>
      </c>
      <c r="L11629">
        <v>6</v>
      </c>
      <c r="M11629">
        <v>1</v>
      </c>
      <c r="N11629" s="13" t="s">
        <v>212</v>
      </c>
      <c r="O11629" s="13" t="s">
        <v>195</v>
      </c>
      <c r="P11629">
        <v>36</v>
      </c>
      <c r="Q11629" s="13" t="s">
        <v>97</v>
      </c>
      <c r="R11629" s="13" t="s">
        <v>98</v>
      </c>
      <c r="S11629" s="13" t="s">
        <v>196</v>
      </c>
      <c r="T11629">
        <v>1</v>
      </c>
      <c r="U11629">
        <v>1</v>
      </c>
      <c r="V11629">
        <v>0</v>
      </c>
      <c r="W11629" s="13" t="s">
        <v>101</v>
      </c>
      <c r="X11629">
        <v>0.45</v>
      </c>
    </row>
    <row r="11630" spans="1:24" x14ac:dyDescent="0.3">
      <c r="A11630">
        <v>11628</v>
      </c>
      <c r="B11630" t="s">
        <v>217</v>
      </c>
      <c r="C11630" t="s">
        <v>218</v>
      </c>
      <c r="D11630">
        <v>22.506231</v>
      </c>
      <c r="E11630">
        <v>88.246658999999994</v>
      </c>
      <c r="F11630" s="18">
        <v>45081</v>
      </c>
      <c r="G11630" s="19">
        <v>0.70833333333333304</v>
      </c>
      <c r="H11630">
        <v>17</v>
      </c>
      <c r="I11630" s="13" t="s">
        <v>89</v>
      </c>
      <c r="J11630">
        <v>1</v>
      </c>
      <c r="K11630" s="13" t="s">
        <v>191</v>
      </c>
      <c r="L11630">
        <v>3</v>
      </c>
      <c r="M11630">
        <v>1</v>
      </c>
      <c r="N11630" s="13" t="s">
        <v>94</v>
      </c>
      <c r="O11630" s="13" t="s">
        <v>95</v>
      </c>
      <c r="P11630">
        <v>39</v>
      </c>
      <c r="Q11630" s="13" t="s">
        <v>195</v>
      </c>
      <c r="R11630" s="13" t="s">
        <v>205</v>
      </c>
      <c r="S11630" s="13" t="s">
        <v>193</v>
      </c>
      <c r="T11630">
        <v>1</v>
      </c>
      <c r="U11630">
        <v>0</v>
      </c>
      <c r="V11630">
        <v>1</v>
      </c>
      <c r="W11630" s="13" t="s">
        <v>101</v>
      </c>
      <c r="X11630">
        <v>0.6</v>
      </c>
    </row>
    <row r="11631" spans="1:24" x14ac:dyDescent="0.3">
      <c r="A11631">
        <v>11629</v>
      </c>
      <c r="B11631" t="s">
        <v>206</v>
      </c>
      <c r="C11631" t="s">
        <v>207</v>
      </c>
      <c r="D11631">
        <v>13.02136</v>
      </c>
      <c r="E11631">
        <v>77.566019999999995</v>
      </c>
      <c r="F11631" s="18">
        <v>45383</v>
      </c>
      <c r="G11631" s="19">
        <v>0.79166666666666696</v>
      </c>
      <c r="H11631">
        <v>19</v>
      </c>
      <c r="I11631" s="13" t="s">
        <v>204</v>
      </c>
      <c r="J11631">
        <v>0</v>
      </c>
      <c r="K11631" s="13" t="s">
        <v>214</v>
      </c>
      <c r="L11631">
        <v>1</v>
      </c>
      <c r="M11631">
        <v>0</v>
      </c>
      <c r="N11631" s="13" t="s">
        <v>212</v>
      </c>
      <c r="O11631" s="13" t="s">
        <v>95</v>
      </c>
      <c r="P11631">
        <v>32</v>
      </c>
      <c r="Q11631" s="13" t="s">
        <v>195</v>
      </c>
      <c r="R11631" s="13" t="s">
        <v>213</v>
      </c>
      <c r="S11631" s="13" t="s">
        <v>196</v>
      </c>
      <c r="T11631">
        <v>5</v>
      </c>
      <c r="U11631">
        <v>2</v>
      </c>
      <c r="V11631">
        <v>1</v>
      </c>
      <c r="W11631" s="13" t="s">
        <v>101</v>
      </c>
      <c r="X11631">
        <v>0.6</v>
      </c>
    </row>
    <row r="11632" spans="1:24" x14ac:dyDescent="0.3">
      <c r="A11632">
        <v>11630</v>
      </c>
      <c r="B11632" t="s">
        <v>203</v>
      </c>
      <c r="C11632" t="s">
        <v>203</v>
      </c>
      <c r="D11632">
        <v>28.517413000000001</v>
      </c>
      <c r="E11632">
        <v>77.005095999999995</v>
      </c>
      <c r="F11632" s="18">
        <v>44642</v>
      </c>
      <c r="G11632" s="19">
        <v>0.16666666666666699</v>
      </c>
      <c r="H11632">
        <v>4</v>
      </c>
      <c r="I11632" s="13" t="s">
        <v>215</v>
      </c>
      <c r="J11632">
        <v>0</v>
      </c>
      <c r="K11632" s="13" t="s">
        <v>92</v>
      </c>
      <c r="L11632">
        <v>1</v>
      </c>
      <c r="M11632">
        <v>1</v>
      </c>
      <c r="N11632" s="13" t="s">
        <v>94</v>
      </c>
      <c r="O11632" s="13" t="s">
        <v>95</v>
      </c>
      <c r="P11632">
        <v>30</v>
      </c>
      <c r="Q11632" s="13" t="s">
        <v>95</v>
      </c>
      <c r="R11632" s="13" t="s">
        <v>199</v>
      </c>
      <c r="S11632" s="13" t="s">
        <v>196</v>
      </c>
      <c r="T11632">
        <v>5</v>
      </c>
      <c r="U11632">
        <v>2</v>
      </c>
      <c r="V11632">
        <v>0</v>
      </c>
      <c r="W11632" s="13" t="s">
        <v>101</v>
      </c>
      <c r="X11632">
        <v>0.45</v>
      </c>
    </row>
    <row r="11633" spans="1:24" x14ac:dyDescent="0.3">
      <c r="A11633">
        <v>11631</v>
      </c>
      <c r="B11633" t="s">
        <v>203</v>
      </c>
      <c r="C11633" t="s">
        <v>203</v>
      </c>
      <c r="D11633">
        <v>28.813564</v>
      </c>
      <c r="E11633">
        <v>77.296391999999997</v>
      </c>
      <c r="F11633" s="18">
        <v>45684</v>
      </c>
      <c r="G11633" s="19">
        <v>0.875</v>
      </c>
      <c r="H11633">
        <v>21</v>
      </c>
      <c r="I11633" s="13" t="s">
        <v>204</v>
      </c>
      <c r="J11633">
        <v>0</v>
      </c>
      <c r="K11633" s="13" t="s">
        <v>214</v>
      </c>
      <c r="L11633">
        <v>4</v>
      </c>
      <c r="M11633">
        <v>0</v>
      </c>
      <c r="N11633" s="13" t="s">
        <v>212</v>
      </c>
      <c r="O11633" s="13" t="s">
        <v>195</v>
      </c>
      <c r="P11633">
        <v>26</v>
      </c>
      <c r="Q11633" s="13" t="s">
        <v>97</v>
      </c>
      <c r="R11633" s="13" t="s">
        <v>199</v>
      </c>
      <c r="S11633" s="13" t="s">
        <v>196</v>
      </c>
      <c r="T11633">
        <v>1</v>
      </c>
      <c r="U11633">
        <v>0</v>
      </c>
      <c r="V11633">
        <v>0</v>
      </c>
      <c r="W11633" s="13" t="s">
        <v>101</v>
      </c>
      <c r="X11633">
        <v>0.45</v>
      </c>
    </row>
    <row r="11634" spans="1:24" x14ac:dyDescent="0.3">
      <c r="A11634">
        <v>11632</v>
      </c>
      <c r="B11634" t="s">
        <v>206</v>
      </c>
      <c r="C11634" t="s">
        <v>207</v>
      </c>
      <c r="D11634">
        <v>12.95576</v>
      </c>
      <c r="E11634">
        <v>77.697078000000005</v>
      </c>
      <c r="F11634" s="18">
        <v>45191</v>
      </c>
      <c r="G11634" s="19">
        <v>0.70833333333333304</v>
      </c>
      <c r="H11634">
        <v>17</v>
      </c>
      <c r="I11634" s="13" t="s">
        <v>211</v>
      </c>
      <c r="J11634">
        <v>0</v>
      </c>
      <c r="K11634" s="13" t="s">
        <v>92</v>
      </c>
      <c r="L11634">
        <v>5</v>
      </c>
      <c r="M11634">
        <v>0</v>
      </c>
      <c r="N11634" s="13" t="s">
        <v>192</v>
      </c>
      <c r="O11634" s="13" t="s">
        <v>97</v>
      </c>
      <c r="P11634">
        <v>23</v>
      </c>
      <c r="Q11634" s="13" t="s">
        <v>95</v>
      </c>
      <c r="R11634" s="13" t="s">
        <v>213</v>
      </c>
      <c r="S11634" s="13" t="s">
        <v>196</v>
      </c>
      <c r="T11634">
        <v>3</v>
      </c>
      <c r="U11634">
        <v>2</v>
      </c>
      <c r="V11634">
        <v>1</v>
      </c>
      <c r="W11634" s="13" t="s">
        <v>101</v>
      </c>
      <c r="X11634">
        <v>0.25</v>
      </c>
    </row>
    <row r="11635" spans="1:24" x14ac:dyDescent="0.3">
      <c r="A11635">
        <v>11633</v>
      </c>
      <c r="B11635" t="s">
        <v>203</v>
      </c>
      <c r="C11635" t="s">
        <v>203</v>
      </c>
      <c r="D11635">
        <v>28.846802</v>
      </c>
      <c r="E11635">
        <v>77.289919999999995</v>
      </c>
      <c r="F11635" s="18">
        <v>45009</v>
      </c>
      <c r="G11635" s="19">
        <v>0.83333333333333304</v>
      </c>
      <c r="H11635">
        <v>20</v>
      </c>
      <c r="I11635" s="13" t="s">
        <v>211</v>
      </c>
      <c r="J11635">
        <v>0</v>
      </c>
      <c r="K11635" s="13" t="s">
        <v>214</v>
      </c>
      <c r="L11635">
        <v>1</v>
      </c>
      <c r="M11635">
        <v>1</v>
      </c>
      <c r="N11635" s="13" t="s">
        <v>212</v>
      </c>
      <c r="O11635" s="13" t="s">
        <v>95</v>
      </c>
      <c r="P11635">
        <v>20</v>
      </c>
      <c r="Q11635" s="13" t="s">
        <v>97</v>
      </c>
      <c r="R11635" s="13" t="s">
        <v>213</v>
      </c>
      <c r="S11635" s="13" t="s">
        <v>196</v>
      </c>
      <c r="T11635">
        <v>1</v>
      </c>
      <c r="U11635">
        <v>0</v>
      </c>
      <c r="V11635">
        <v>0</v>
      </c>
      <c r="W11635" s="13" t="s">
        <v>101</v>
      </c>
      <c r="X11635">
        <v>0.65</v>
      </c>
    </row>
    <row r="11636" spans="1:24" x14ac:dyDescent="0.3">
      <c r="A11636">
        <v>11634</v>
      </c>
      <c r="B11636" t="s">
        <v>79</v>
      </c>
      <c r="C11636" t="s">
        <v>80</v>
      </c>
      <c r="D11636">
        <v>18.612219</v>
      </c>
      <c r="E11636">
        <v>73.979500999999999</v>
      </c>
      <c r="F11636" s="18">
        <v>44651</v>
      </c>
      <c r="G11636" s="19">
        <v>0.95833333333333304</v>
      </c>
      <c r="H11636">
        <v>23</v>
      </c>
      <c r="I11636" s="13" t="s">
        <v>202</v>
      </c>
      <c r="J11636">
        <v>0</v>
      </c>
      <c r="K11636" s="13" t="s">
        <v>191</v>
      </c>
      <c r="L11636">
        <v>5</v>
      </c>
      <c r="M11636">
        <v>0</v>
      </c>
      <c r="N11636" s="13" t="s">
        <v>212</v>
      </c>
      <c r="O11636" s="13" t="s">
        <v>195</v>
      </c>
      <c r="P11636">
        <v>33</v>
      </c>
      <c r="Q11636" s="13" t="s">
        <v>97</v>
      </c>
      <c r="R11636" s="13" t="s">
        <v>208</v>
      </c>
      <c r="S11636" s="13" t="s">
        <v>196</v>
      </c>
      <c r="T11636">
        <v>1</v>
      </c>
      <c r="U11636">
        <v>1</v>
      </c>
      <c r="V11636">
        <v>0</v>
      </c>
      <c r="W11636" s="13" t="s">
        <v>101</v>
      </c>
      <c r="X11636">
        <v>0.45</v>
      </c>
    </row>
    <row r="11637" spans="1:24" x14ac:dyDescent="0.3">
      <c r="A11637">
        <v>11635</v>
      </c>
      <c r="B11637" t="s">
        <v>217</v>
      </c>
      <c r="C11637" t="s">
        <v>218</v>
      </c>
      <c r="D11637">
        <v>22.610184</v>
      </c>
      <c r="E11637">
        <v>88.285535999999993</v>
      </c>
      <c r="F11637" s="18">
        <v>44976</v>
      </c>
      <c r="G11637" s="19">
        <v>0.41666666666666702</v>
      </c>
      <c r="H11637">
        <v>10</v>
      </c>
      <c r="I11637" s="13" t="s">
        <v>89</v>
      </c>
      <c r="J11637">
        <v>1</v>
      </c>
      <c r="K11637" s="13" t="s">
        <v>214</v>
      </c>
      <c r="L11637">
        <v>2</v>
      </c>
      <c r="M11637">
        <v>1</v>
      </c>
      <c r="N11637" s="13" t="s">
        <v>94</v>
      </c>
      <c r="O11637" s="13" t="s">
        <v>95</v>
      </c>
      <c r="P11637">
        <v>29</v>
      </c>
      <c r="Q11637" s="13" t="s">
        <v>97</v>
      </c>
      <c r="R11637" s="13" t="s">
        <v>205</v>
      </c>
      <c r="S11637" s="13" t="s">
        <v>193</v>
      </c>
      <c r="T11637">
        <v>2</v>
      </c>
      <c r="U11637">
        <v>1</v>
      </c>
      <c r="V11637">
        <v>1</v>
      </c>
      <c r="W11637" s="13" t="s">
        <v>101</v>
      </c>
      <c r="X11637">
        <v>0.8</v>
      </c>
    </row>
    <row r="11638" spans="1:24" x14ac:dyDescent="0.3">
      <c r="A11638">
        <v>11636</v>
      </c>
      <c r="B11638" t="s">
        <v>79</v>
      </c>
      <c r="C11638" t="s">
        <v>80</v>
      </c>
      <c r="D11638">
        <v>18.580489</v>
      </c>
      <c r="E11638">
        <v>73.907499000000001</v>
      </c>
      <c r="F11638" s="18">
        <v>45004</v>
      </c>
      <c r="G11638" s="19">
        <v>0.83333333333333304</v>
      </c>
      <c r="H11638">
        <v>20</v>
      </c>
      <c r="I11638" s="13" t="s">
        <v>89</v>
      </c>
      <c r="J11638">
        <v>1</v>
      </c>
      <c r="K11638" s="13" t="s">
        <v>92</v>
      </c>
      <c r="L11638">
        <v>6</v>
      </c>
      <c r="M11638">
        <v>1</v>
      </c>
      <c r="N11638" s="13" t="s">
        <v>192</v>
      </c>
      <c r="O11638" s="13" t="s">
        <v>97</v>
      </c>
      <c r="P11638">
        <v>17</v>
      </c>
      <c r="Q11638" s="13" t="s">
        <v>95</v>
      </c>
      <c r="R11638" s="13" t="s">
        <v>98</v>
      </c>
      <c r="S11638" s="13" t="s">
        <v>99</v>
      </c>
      <c r="T11638">
        <v>4</v>
      </c>
      <c r="U11638">
        <v>4</v>
      </c>
      <c r="V11638">
        <v>0</v>
      </c>
      <c r="W11638" s="13" t="s">
        <v>101</v>
      </c>
      <c r="X11638">
        <v>0.3</v>
      </c>
    </row>
    <row r="11639" spans="1:24" x14ac:dyDescent="0.3">
      <c r="A11639">
        <v>11637</v>
      </c>
      <c r="B11639" t="s">
        <v>200</v>
      </c>
      <c r="C11639" t="s">
        <v>201</v>
      </c>
      <c r="D11639">
        <v>12.879714999999999</v>
      </c>
      <c r="E11639">
        <v>80.276723000000004</v>
      </c>
      <c r="F11639" s="18">
        <v>45478</v>
      </c>
      <c r="G11639" s="19">
        <v>0.25</v>
      </c>
      <c r="H11639">
        <v>6</v>
      </c>
      <c r="I11639" s="13" t="s">
        <v>211</v>
      </c>
      <c r="J11639">
        <v>0</v>
      </c>
      <c r="K11639" s="13" t="s">
        <v>92</v>
      </c>
      <c r="L11639">
        <v>6</v>
      </c>
      <c r="M11639">
        <v>0</v>
      </c>
      <c r="N11639" s="13" t="s">
        <v>212</v>
      </c>
      <c r="O11639" s="13" t="s">
        <v>95</v>
      </c>
      <c r="P11639">
        <v>33</v>
      </c>
      <c r="Q11639" s="13" t="s">
        <v>97</v>
      </c>
      <c r="R11639" s="13" t="s">
        <v>199</v>
      </c>
      <c r="S11639" s="13" t="s">
        <v>196</v>
      </c>
      <c r="T11639">
        <v>2</v>
      </c>
      <c r="U11639">
        <v>2</v>
      </c>
      <c r="V11639">
        <v>0</v>
      </c>
      <c r="W11639" s="13" t="s">
        <v>101</v>
      </c>
      <c r="X11639">
        <v>0.65</v>
      </c>
    </row>
    <row r="11640" spans="1:24" x14ac:dyDescent="0.3">
      <c r="A11640">
        <v>11638</v>
      </c>
      <c r="B11640" t="s">
        <v>200</v>
      </c>
      <c r="C11640" t="s">
        <v>201</v>
      </c>
      <c r="D11640">
        <v>12.942392</v>
      </c>
      <c r="E11640">
        <v>80.161793000000003</v>
      </c>
      <c r="F11640" s="18">
        <v>44812</v>
      </c>
      <c r="G11640" s="19">
        <v>0.66666666666666696</v>
      </c>
      <c r="H11640">
        <v>16</v>
      </c>
      <c r="I11640" s="13" t="s">
        <v>202</v>
      </c>
      <c r="J11640">
        <v>0</v>
      </c>
      <c r="K11640" s="13" t="s">
        <v>92</v>
      </c>
      <c r="L11640">
        <v>2</v>
      </c>
      <c r="M11640">
        <v>1</v>
      </c>
      <c r="N11640" s="13" t="s">
        <v>192</v>
      </c>
      <c r="O11640" s="13" t="s">
        <v>97</v>
      </c>
      <c r="P11640">
        <v>20</v>
      </c>
      <c r="Q11640" s="13" t="s">
        <v>95</v>
      </c>
      <c r="R11640" s="13" t="s">
        <v>205</v>
      </c>
      <c r="S11640" s="13" t="s">
        <v>196</v>
      </c>
      <c r="T11640">
        <v>1</v>
      </c>
      <c r="U11640">
        <v>1</v>
      </c>
      <c r="V11640">
        <v>0</v>
      </c>
      <c r="W11640" s="13" t="s">
        <v>101</v>
      </c>
      <c r="X11640">
        <v>0.1</v>
      </c>
    </row>
    <row r="11641" spans="1:24" x14ac:dyDescent="0.3">
      <c r="A11641">
        <v>11639</v>
      </c>
      <c r="B11641" t="s">
        <v>203</v>
      </c>
      <c r="C11641" t="s">
        <v>203</v>
      </c>
      <c r="D11641">
        <v>28.806429999999999</v>
      </c>
      <c r="E11641">
        <v>76.879762999999997</v>
      </c>
      <c r="F11641" s="18">
        <v>44883</v>
      </c>
      <c r="G11641" s="19">
        <v>0.75</v>
      </c>
      <c r="H11641">
        <v>18</v>
      </c>
      <c r="I11641" s="13" t="s">
        <v>211</v>
      </c>
      <c r="J11641">
        <v>0</v>
      </c>
      <c r="K11641" s="13" t="s">
        <v>214</v>
      </c>
      <c r="L11641">
        <v>1</v>
      </c>
      <c r="M11641">
        <v>0</v>
      </c>
      <c r="N11641" s="13" t="s">
        <v>94</v>
      </c>
      <c r="O11641" s="13" t="s">
        <v>95</v>
      </c>
      <c r="P11641">
        <v>32</v>
      </c>
      <c r="Q11641" s="13" t="s">
        <v>195</v>
      </c>
      <c r="R11641" s="13" t="s">
        <v>199</v>
      </c>
      <c r="S11641" s="13" t="s">
        <v>193</v>
      </c>
      <c r="T11641">
        <v>5</v>
      </c>
      <c r="U11641">
        <v>4</v>
      </c>
      <c r="V11641">
        <v>1</v>
      </c>
      <c r="W11641" s="13" t="s">
        <v>101</v>
      </c>
      <c r="X11641">
        <v>0.6</v>
      </c>
    </row>
    <row r="11642" spans="1:24" x14ac:dyDescent="0.3">
      <c r="A11642">
        <v>11640</v>
      </c>
      <c r="B11642" t="s">
        <v>206</v>
      </c>
      <c r="C11642" t="s">
        <v>207</v>
      </c>
      <c r="D11642">
        <v>12.877025</v>
      </c>
      <c r="E11642">
        <v>77.414743999999999</v>
      </c>
      <c r="F11642" s="18">
        <v>45628</v>
      </c>
      <c r="G11642" s="19">
        <v>0.875</v>
      </c>
      <c r="H11642">
        <v>21</v>
      </c>
      <c r="I11642" s="13" t="s">
        <v>204</v>
      </c>
      <c r="J11642">
        <v>0</v>
      </c>
      <c r="K11642" s="13" t="s">
        <v>214</v>
      </c>
      <c r="L11642">
        <v>6</v>
      </c>
      <c r="M11642">
        <v>0</v>
      </c>
      <c r="N11642" s="13" t="s">
        <v>94</v>
      </c>
      <c r="O11642" s="13" t="s">
        <v>95</v>
      </c>
      <c r="P11642">
        <v>21</v>
      </c>
      <c r="Q11642" s="13" t="s">
        <v>195</v>
      </c>
      <c r="R11642" s="13" t="s">
        <v>213</v>
      </c>
      <c r="S11642" s="13" t="s">
        <v>193</v>
      </c>
      <c r="T11642">
        <v>2</v>
      </c>
      <c r="U11642">
        <v>1</v>
      </c>
      <c r="V11642">
        <v>0</v>
      </c>
      <c r="W11642" s="13" t="s">
        <v>101</v>
      </c>
      <c r="X11642">
        <v>0.45</v>
      </c>
    </row>
    <row r="11643" spans="1:24" x14ac:dyDescent="0.3">
      <c r="A11643">
        <v>11641</v>
      </c>
      <c r="B11643" t="s">
        <v>217</v>
      </c>
      <c r="C11643" t="s">
        <v>218</v>
      </c>
      <c r="D11643">
        <v>22.475908</v>
      </c>
      <c r="E11643">
        <v>88.215239999999994</v>
      </c>
      <c r="F11643" s="18">
        <v>44583</v>
      </c>
      <c r="G11643" s="19">
        <v>0.41666666666666702</v>
      </c>
      <c r="H11643">
        <v>10</v>
      </c>
      <c r="I11643" s="13" t="s">
        <v>219</v>
      </c>
      <c r="J11643">
        <v>1</v>
      </c>
      <c r="K11643" s="13" t="s">
        <v>191</v>
      </c>
      <c r="L11643">
        <v>6</v>
      </c>
      <c r="M11643">
        <v>0</v>
      </c>
      <c r="N11643" s="13" t="s">
        <v>192</v>
      </c>
      <c r="O11643" s="13" t="s">
        <v>97</v>
      </c>
      <c r="P11643">
        <v>15</v>
      </c>
      <c r="Q11643" s="13" t="s">
        <v>97</v>
      </c>
      <c r="R11643" s="13" t="s">
        <v>213</v>
      </c>
      <c r="S11643" s="13" t="s">
        <v>196</v>
      </c>
      <c r="T11643">
        <v>3</v>
      </c>
      <c r="U11643">
        <v>1</v>
      </c>
      <c r="V11643">
        <v>1</v>
      </c>
      <c r="W11643" s="13" t="s">
        <v>101</v>
      </c>
      <c r="X11643">
        <v>0.45</v>
      </c>
    </row>
    <row r="11644" spans="1:24" x14ac:dyDescent="0.3">
      <c r="A11644">
        <v>11642</v>
      </c>
      <c r="B11644" t="s">
        <v>200</v>
      </c>
      <c r="C11644" t="s">
        <v>201</v>
      </c>
      <c r="D11644">
        <v>13.079611</v>
      </c>
      <c r="E11644">
        <v>80.112277000000006</v>
      </c>
      <c r="F11644" s="18">
        <v>44774</v>
      </c>
      <c r="G11644" s="19">
        <v>0.54166666666666696</v>
      </c>
      <c r="H11644">
        <v>13</v>
      </c>
      <c r="I11644" s="13" t="s">
        <v>204</v>
      </c>
      <c r="J11644">
        <v>0</v>
      </c>
      <c r="K11644" s="13" t="s">
        <v>191</v>
      </c>
      <c r="L11644">
        <v>3</v>
      </c>
      <c r="M11644">
        <v>0</v>
      </c>
      <c r="N11644" s="13" t="s">
        <v>94</v>
      </c>
      <c r="O11644" s="13" t="s">
        <v>95</v>
      </c>
      <c r="P11644">
        <v>40</v>
      </c>
      <c r="Q11644" s="13" t="s">
        <v>95</v>
      </c>
      <c r="R11644" s="13" t="s">
        <v>98</v>
      </c>
      <c r="S11644" s="13" t="s">
        <v>193</v>
      </c>
      <c r="T11644">
        <v>2</v>
      </c>
      <c r="U11644">
        <v>1</v>
      </c>
      <c r="V11644">
        <v>0</v>
      </c>
      <c r="W11644" s="13" t="s">
        <v>101</v>
      </c>
      <c r="X11644">
        <v>0.45</v>
      </c>
    </row>
    <row r="11645" spans="1:24" x14ac:dyDescent="0.3">
      <c r="A11645">
        <v>11643</v>
      </c>
      <c r="B11645" t="s">
        <v>217</v>
      </c>
      <c r="C11645" t="s">
        <v>218</v>
      </c>
      <c r="D11645">
        <v>22.454854999999998</v>
      </c>
      <c r="E11645">
        <v>88.256333999999995</v>
      </c>
      <c r="F11645" s="18">
        <v>45170</v>
      </c>
      <c r="G11645" s="19">
        <v>0.45833333333333298</v>
      </c>
      <c r="H11645">
        <v>11</v>
      </c>
      <c r="I11645" s="13" t="s">
        <v>211</v>
      </c>
      <c r="J11645">
        <v>0</v>
      </c>
      <c r="K11645" s="13" t="s">
        <v>92</v>
      </c>
      <c r="L11645">
        <v>1</v>
      </c>
      <c r="M11645">
        <v>0</v>
      </c>
      <c r="N11645" s="13" t="s">
        <v>94</v>
      </c>
      <c r="O11645" s="13" t="s">
        <v>95</v>
      </c>
      <c r="P11645">
        <v>33</v>
      </c>
      <c r="Q11645" s="13" t="s">
        <v>97</v>
      </c>
      <c r="R11645" s="13" t="s">
        <v>199</v>
      </c>
      <c r="S11645" s="13" t="s">
        <v>196</v>
      </c>
      <c r="T11645">
        <v>3</v>
      </c>
      <c r="U11645">
        <v>1</v>
      </c>
      <c r="V11645">
        <v>0</v>
      </c>
      <c r="W11645" s="13" t="s">
        <v>101</v>
      </c>
      <c r="X11645">
        <v>0.65</v>
      </c>
    </row>
    <row r="11646" spans="1:24" x14ac:dyDescent="0.3">
      <c r="A11646">
        <v>11644</v>
      </c>
      <c r="B11646" t="s">
        <v>79</v>
      </c>
      <c r="C11646" t="s">
        <v>80</v>
      </c>
      <c r="D11646">
        <v>18.445945999999999</v>
      </c>
      <c r="E11646">
        <v>73.868848</v>
      </c>
      <c r="F11646" s="18">
        <v>45091</v>
      </c>
      <c r="G11646" s="19">
        <v>0.20833333333333301</v>
      </c>
      <c r="H11646">
        <v>5</v>
      </c>
      <c r="I11646" s="13" t="s">
        <v>194</v>
      </c>
      <c r="J11646">
        <v>0</v>
      </c>
      <c r="K11646" s="13" t="s">
        <v>214</v>
      </c>
      <c r="L11646">
        <v>4</v>
      </c>
      <c r="M11646">
        <v>1</v>
      </c>
      <c r="N11646" s="13" t="s">
        <v>192</v>
      </c>
      <c r="O11646" s="13" t="s">
        <v>97</v>
      </c>
      <c r="P11646">
        <v>15</v>
      </c>
      <c r="Q11646" s="13" t="s">
        <v>95</v>
      </c>
      <c r="R11646" s="13" t="s">
        <v>199</v>
      </c>
      <c r="S11646" s="13" t="s">
        <v>99</v>
      </c>
      <c r="T11646">
        <v>5</v>
      </c>
      <c r="U11646">
        <v>5</v>
      </c>
      <c r="V11646">
        <v>0</v>
      </c>
      <c r="W11646" s="13" t="s">
        <v>101</v>
      </c>
      <c r="X11646">
        <v>0.3</v>
      </c>
    </row>
    <row r="11647" spans="1:24" x14ac:dyDescent="0.3">
      <c r="A11647">
        <v>11645</v>
      </c>
      <c r="B11647" t="s">
        <v>197</v>
      </c>
      <c r="C11647" t="s">
        <v>198</v>
      </c>
      <c r="D11647">
        <v>30.776855999999999</v>
      </c>
      <c r="E11647">
        <v>76.771737999999999</v>
      </c>
      <c r="F11647" s="18">
        <v>44682</v>
      </c>
      <c r="G11647" s="19">
        <v>0.29166666666666702</v>
      </c>
      <c r="H11647">
        <v>7</v>
      </c>
      <c r="I11647" s="13" t="s">
        <v>89</v>
      </c>
      <c r="J11647">
        <v>1</v>
      </c>
      <c r="K11647" s="13" t="s">
        <v>214</v>
      </c>
      <c r="L11647">
        <v>6</v>
      </c>
      <c r="M11647">
        <v>0</v>
      </c>
      <c r="N11647" s="13" t="s">
        <v>212</v>
      </c>
      <c r="O11647" s="13" t="s">
        <v>195</v>
      </c>
      <c r="P11647">
        <v>33</v>
      </c>
      <c r="Q11647" s="13" t="s">
        <v>195</v>
      </c>
      <c r="R11647" s="13" t="s">
        <v>98</v>
      </c>
      <c r="S11647" s="13" t="s">
        <v>193</v>
      </c>
      <c r="T11647">
        <v>4</v>
      </c>
      <c r="U11647">
        <v>4</v>
      </c>
      <c r="V11647">
        <v>0</v>
      </c>
      <c r="W11647" s="13" t="s">
        <v>101</v>
      </c>
      <c r="X11647">
        <v>0.25</v>
      </c>
    </row>
    <row r="11648" spans="1:24" x14ac:dyDescent="0.3">
      <c r="A11648">
        <v>11646</v>
      </c>
      <c r="B11648" t="s">
        <v>203</v>
      </c>
      <c r="C11648" t="s">
        <v>203</v>
      </c>
      <c r="D11648">
        <v>28.739426999999999</v>
      </c>
      <c r="E11648">
        <v>76.892127000000002</v>
      </c>
      <c r="F11648" s="18">
        <v>44944</v>
      </c>
      <c r="G11648" s="19">
        <v>0.54166666666666696</v>
      </c>
      <c r="H11648">
        <v>13</v>
      </c>
      <c r="I11648" s="13" t="s">
        <v>194</v>
      </c>
      <c r="J11648">
        <v>0</v>
      </c>
      <c r="K11648" s="13" t="s">
        <v>92</v>
      </c>
      <c r="L11648">
        <v>3</v>
      </c>
      <c r="M11648">
        <v>0</v>
      </c>
      <c r="N11648" s="13" t="s">
        <v>212</v>
      </c>
      <c r="O11648" s="13" t="s">
        <v>195</v>
      </c>
      <c r="P11648">
        <v>22</v>
      </c>
      <c r="Q11648" s="13" t="s">
        <v>195</v>
      </c>
      <c r="R11648" s="13" t="s">
        <v>199</v>
      </c>
      <c r="S11648" s="13" t="s">
        <v>196</v>
      </c>
      <c r="T11648">
        <v>3</v>
      </c>
      <c r="U11648">
        <v>1</v>
      </c>
      <c r="V11648">
        <v>0</v>
      </c>
      <c r="W11648" s="13" t="s">
        <v>101</v>
      </c>
      <c r="X11648">
        <v>0.25</v>
      </c>
    </row>
    <row r="11649" spans="1:24" x14ac:dyDescent="0.3">
      <c r="A11649">
        <v>11647</v>
      </c>
      <c r="B11649" t="s">
        <v>203</v>
      </c>
      <c r="C11649" t="s">
        <v>203</v>
      </c>
      <c r="D11649">
        <v>28.516535000000001</v>
      </c>
      <c r="E11649">
        <v>77.004503</v>
      </c>
      <c r="F11649" s="18">
        <v>44681</v>
      </c>
      <c r="G11649" s="19">
        <v>0</v>
      </c>
      <c r="H11649">
        <v>0</v>
      </c>
      <c r="I11649" s="13" t="s">
        <v>219</v>
      </c>
      <c r="J11649">
        <v>1</v>
      </c>
      <c r="K11649" s="13" t="s">
        <v>191</v>
      </c>
      <c r="L11649">
        <v>2</v>
      </c>
      <c r="M11649">
        <v>0</v>
      </c>
      <c r="N11649" s="13" t="s">
        <v>212</v>
      </c>
      <c r="O11649" s="13" t="s">
        <v>195</v>
      </c>
      <c r="P11649">
        <v>32</v>
      </c>
      <c r="Q11649" s="13" t="s">
        <v>95</v>
      </c>
      <c r="R11649" s="13" t="s">
        <v>199</v>
      </c>
      <c r="S11649" s="13" t="s">
        <v>99</v>
      </c>
      <c r="T11649">
        <v>1</v>
      </c>
      <c r="U11649">
        <v>1</v>
      </c>
      <c r="V11649">
        <v>0</v>
      </c>
      <c r="W11649" s="13" t="s">
        <v>101</v>
      </c>
      <c r="X11649">
        <v>0.45</v>
      </c>
    </row>
    <row r="11650" spans="1:24" x14ac:dyDescent="0.3">
      <c r="A11650">
        <v>11648</v>
      </c>
      <c r="B11650" t="s">
        <v>206</v>
      </c>
      <c r="C11650" t="s">
        <v>207</v>
      </c>
      <c r="D11650">
        <v>13.143119</v>
      </c>
      <c r="E11650">
        <v>77.406098999999998</v>
      </c>
      <c r="F11650" s="18">
        <v>45269</v>
      </c>
      <c r="G11650" s="19">
        <v>8.3333333333333301E-2</v>
      </c>
      <c r="H11650">
        <v>2</v>
      </c>
      <c r="I11650" s="13" t="s">
        <v>219</v>
      </c>
      <c r="J11650">
        <v>1</v>
      </c>
      <c r="K11650" s="13" t="s">
        <v>214</v>
      </c>
      <c r="L11650">
        <v>6</v>
      </c>
      <c r="M11650">
        <v>0</v>
      </c>
      <c r="N11650" s="13" t="s">
        <v>94</v>
      </c>
      <c r="O11650" s="13" t="s">
        <v>95</v>
      </c>
      <c r="P11650">
        <v>40</v>
      </c>
      <c r="Q11650" s="13" t="s">
        <v>195</v>
      </c>
      <c r="R11650" s="13" t="s">
        <v>208</v>
      </c>
      <c r="S11650" s="13" t="s">
        <v>193</v>
      </c>
      <c r="T11650">
        <v>2</v>
      </c>
      <c r="U11650">
        <v>1</v>
      </c>
      <c r="V11650">
        <v>0</v>
      </c>
      <c r="W11650" s="13" t="s">
        <v>101</v>
      </c>
      <c r="X11650">
        <v>0.45</v>
      </c>
    </row>
    <row r="11651" spans="1:24" x14ac:dyDescent="0.3">
      <c r="A11651">
        <v>11649</v>
      </c>
      <c r="B11651" t="s">
        <v>200</v>
      </c>
      <c r="C11651" t="s">
        <v>201</v>
      </c>
      <c r="D11651">
        <v>12.952569</v>
      </c>
      <c r="E11651">
        <v>80.165657999999993</v>
      </c>
      <c r="F11651" s="18">
        <v>44900</v>
      </c>
      <c r="G11651" s="19">
        <v>0.625</v>
      </c>
      <c r="H11651">
        <v>15</v>
      </c>
      <c r="I11651" s="13" t="s">
        <v>204</v>
      </c>
      <c r="J11651">
        <v>0</v>
      </c>
      <c r="K11651" s="13" t="s">
        <v>214</v>
      </c>
      <c r="L11651">
        <v>3</v>
      </c>
      <c r="M11651">
        <v>1</v>
      </c>
      <c r="N11651" s="13" t="s">
        <v>212</v>
      </c>
      <c r="O11651" s="13" t="s">
        <v>195</v>
      </c>
      <c r="P11651">
        <v>28</v>
      </c>
      <c r="Q11651" s="13" t="s">
        <v>95</v>
      </c>
      <c r="R11651" s="13" t="s">
        <v>208</v>
      </c>
      <c r="S11651" s="13" t="s">
        <v>196</v>
      </c>
      <c r="T11651">
        <v>4</v>
      </c>
      <c r="U11651">
        <v>0</v>
      </c>
      <c r="V11651">
        <v>0</v>
      </c>
      <c r="W11651" s="13" t="s">
        <v>101</v>
      </c>
      <c r="X11651">
        <v>0.25</v>
      </c>
    </row>
    <row r="11652" spans="1:24" x14ac:dyDescent="0.3">
      <c r="A11652">
        <v>11650</v>
      </c>
      <c r="B11652" t="s">
        <v>217</v>
      </c>
      <c r="C11652" t="s">
        <v>218</v>
      </c>
      <c r="D11652">
        <v>22.665545000000002</v>
      </c>
      <c r="E11652">
        <v>88.334250999999995</v>
      </c>
      <c r="F11652" s="18">
        <v>45328</v>
      </c>
      <c r="G11652" s="19">
        <v>0.125</v>
      </c>
      <c r="H11652">
        <v>3</v>
      </c>
      <c r="I11652" s="13" t="s">
        <v>215</v>
      </c>
      <c r="J11652">
        <v>0</v>
      </c>
      <c r="K11652" s="13" t="s">
        <v>191</v>
      </c>
      <c r="L11652">
        <v>4</v>
      </c>
      <c r="M11652">
        <v>0</v>
      </c>
      <c r="N11652" s="13" t="s">
        <v>192</v>
      </c>
      <c r="O11652" s="13" t="s">
        <v>97</v>
      </c>
      <c r="P11652">
        <v>16</v>
      </c>
      <c r="Q11652" s="13" t="s">
        <v>95</v>
      </c>
      <c r="R11652" s="13" t="s">
        <v>208</v>
      </c>
      <c r="S11652" s="13" t="s">
        <v>193</v>
      </c>
      <c r="T11652">
        <v>4</v>
      </c>
      <c r="U11652">
        <v>0</v>
      </c>
      <c r="V11652">
        <v>0</v>
      </c>
      <c r="W11652" s="13" t="s">
        <v>101</v>
      </c>
      <c r="X11652">
        <v>0.1</v>
      </c>
    </row>
    <row r="11653" spans="1:24" x14ac:dyDescent="0.3">
      <c r="A11653">
        <v>11651</v>
      </c>
      <c r="B11653" t="s">
        <v>200</v>
      </c>
      <c r="C11653" t="s">
        <v>201</v>
      </c>
      <c r="D11653">
        <v>12.926154</v>
      </c>
      <c r="E11653">
        <v>80.241052999999994</v>
      </c>
      <c r="F11653" s="18">
        <v>45506</v>
      </c>
      <c r="G11653" s="19">
        <v>0.20833333333333301</v>
      </c>
      <c r="H11653">
        <v>5</v>
      </c>
      <c r="I11653" s="13" t="s">
        <v>211</v>
      </c>
      <c r="J11653">
        <v>0</v>
      </c>
      <c r="K11653" s="13" t="s">
        <v>214</v>
      </c>
      <c r="L11653">
        <v>1</v>
      </c>
      <c r="M11653">
        <v>1</v>
      </c>
      <c r="N11653" s="13" t="s">
        <v>94</v>
      </c>
      <c r="O11653" s="13" t="s">
        <v>95</v>
      </c>
      <c r="P11653">
        <v>21</v>
      </c>
      <c r="Q11653" s="13" t="s">
        <v>195</v>
      </c>
      <c r="R11653" s="13" t="s">
        <v>98</v>
      </c>
      <c r="S11653" s="13" t="s">
        <v>196</v>
      </c>
      <c r="T11653">
        <v>1</v>
      </c>
      <c r="U11653">
        <v>0</v>
      </c>
      <c r="V11653">
        <v>0</v>
      </c>
      <c r="W11653" s="13" t="s">
        <v>101</v>
      </c>
      <c r="X11653">
        <v>0.45</v>
      </c>
    </row>
    <row r="11654" spans="1:24" x14ac:dyDescent="0.3">
      <c r="A11654">
        <v>11652</v>
      </c>
      <c r="B11654" t="s">
        <v>209</v>
      </c>
      <c r="C11654" t="s">
        <v>210</v>
      </c>
      <c r="D11654">
        <v>17.580883</v>
      </c>
      <c r="E11654">
        <v>78.403228999999996</v>
      </c>
      <c r="F11654" s="18">
        <v>45542</v>
      </c>
      <c r="G11654" s="19">
        <v>0.20833333333333301</v>
      </c>
      <c r="H11654">
        <v>5</v>
      </c>
      <c r="I11654" s="13" t="s">
        <v>219</v>
      </c>
      <c r="J11654">
        <v>1</v>
      </c>
      <c r="K11654" s="13" t="s">
        <v>92</v>
      </c>
      <c r="L11654">
        <v>2</v>
      </c>
      <c r="M11654">
        <v>0</v>
      </c>
      <c r="N11654" s="13" t="s">
        <v>192</v>
      </c>
      <c r="O11654" s="13" t="s">
        <v>97</v>
      </c>
      <c r="P11654">
        <v>19</v>
      </c>
      <c r="Q11654" s="13" t="s">
        <v>195</v>
      </c>
      <c r="R11654" s="13" t="s">
        <v>208</v>
      </c>
      <c r="S11654" s="13" t="s">
        <v>196</v>
      </c>
      <c r="T11654">
        <v>4</v>
      </c>
      <c r="U11654">
        <v>3</v>
      </c>
      <c r="V11654">
        <v>0</v>
      </c>
      <c r="W11654" s="13" t="s">
        <v>101</v>
      </c>
      <c r="X11654">
        <v>0.1</v>
      </c>
    </row>
    <row r="11655" spans="1:24" x14ac:dyDescent="0.3">
      <c r="A11655">
        <v>11653</v>
      </c>
      <c r="B11655" t="s">
        <v>200</v>
      </c>
      <c r="C11655" t="s">
        <v>201</v>
      </c>
      <c r="D11655">
        <v>12.914992</v>
      </c>
      <c r="E11655">
        <v>80.213310000000007</v>
      </c>
      <c r="F11655" s="18">
        <v>45293</v>
      </c>
      <c r="G11655" s="19">
        <v>0.58333333333333304</v>
      </c>
      <c r="H11655">
        <v>14</v>
      </c>
      <c r="I11655" s="13" t="s">
        <v>215</v>
      </c>
      <c r="J11655">
        <v>0</v>
      </c>
      <c r="K11655" s="13" t="s">
        <v>191</v>
      </c>
      <c r="L11655">
        <v>4</v>
      </c>
      <c r="M11655">
        <v>1</v>
      </c>
      <c r="N11655" s="13" t="s">
        <v>94</v>
      </c>
      <c r="O11655" s="13" t="s">
        <v>95</v>
      </c>
      <c r="P11655">
        <v>25</v>
      </c>
      <c r="Q11655" s="13" t="s">
        <v>97</v>
      </c>
      <c r="R11655" s="13" t="s">
        <v>213</v>
      </c>
      <c r="S11655" s="13" t="s">
        <v>193</v>
      </c>
      <c r="T11655">
        <v>4</v>
      </c>
      <c r="U11655">
        <v>4</v>
      </c>
      <c r="V11655">
        <v>0</v>
      </c>
      <c r="W11655" s="13" t="s">
        <v>101</v>
      </c>
      <c r="X11655">
        <v>0.65</v>
      </c>
    </row>
    <row r="11656" spans="1:24" x14ac:dyDescent="0.3">
      <c r="A11656">
        <v>11654</v>
      </c>
      <c r="B11656" t="s">
        <v>209</v>
      </c>
      <c r="C11656" t="s">
        <v>210</v>
      </c>
      <c r="D11656">
        <v>17.439661999999998</v>
      </c>
      <c r="E11656">
        <v>78.382484000000005</v>
      </c>
      <c r="F11656" s="18">
        <v>45736</v>
      </c>
      <c r="G11656" s="19">
        <v>0.29166666666666702</v>
      </c>
      <c r="H11656">
        <v>7</v>
      </c>
      <c r="I11656" s="13" t="s">
        <v>202</v>
      </c>
      <c r="J11656">
        <v>0</v>
      </c>
      <c r="K11656" s="13" t="s">
        <v>191</v>
      </c>
      <c r="L11656">
        <v>6</v>
      </c>
      <c r="M11656">
        <v>1</v>
      </c>
      <c r="N11656" s="13" t="s">
        <v>94</v>
      </c>
      <c r="O11656" s="13" t="s">
        <v>95</v>
      </c>
      <c r="P11656">
        <v>29</v>
      </c>
      <c r="Q11656" s="13" t="s">
        <v>95</v>
      </c>
      <c r="R11656" s="13" t="s">
        <v>213</v>
      </c>
      <c r="S11656" s="13" t="s">
        <v>193</v>
      </c>
      <c r="T11656">
        <v>1</v>
      </c>
      <c r="U11656">
        <v>1</v>
      </c>
      <c r="V11656">
        <v>0</v>
      </c>
      <c r="W11656" s="13" t="s">
        <v>101</v>
      </c>
      <c r="X11656">
        <v>0.45</v>
      </c>
    </row>
    <row r="11657" spans="1:24" x14ac:dyDescent="0.3">
      <c r="A11657">
        <v>11655</v>
      </c>
      <c r="B11657" t="s">
        <v>217</v>
      </c>
      <c r="C11657" t="s">
        <v>218</v>
      </c>
      <c r="D11657">
        <v>22.591526000000002</v>
      </c>
      <c r="E11657">
        <v>88.431284000000005</v>
      </c>
      <c r="F11657" s="18">
        <v>45411</v>
      </c>
      <c r="G11657" s="19">
        <v>0.54166666666666696</v>
      </c>
      <c r="H11657">
        <v>13</v>
      </c>
      <c r="I11657" s="13" t="s">
        <v>204</v>
      </c>
      <c r="J11657">
        <v>0</v>
      </c>
      <c r="K11657" s="13" t="s">
        <v>214</v>
      </c>
      <c r="L11657">
        <v>6</v>
      </c>
      <c r="M11657">
        <v>1</v>
      </c>
      <c r="N11657" s="13" t="s">
        <v>212</v>
      </c>
      <c r="O11657" s="13" t="s">
        <v>95</v>
      </c>
      <c r="P11657">
        <v>30</v>
      </c>
      <c r="Q11657" s="13" t="s">
        <v>97</v>
      </c>
      <c r="R11657" s="13" t="s">
        <v>213</v>
      </c>
      <c r="S11657" s="13" t="s">
        <v>196</v>
      </c>
      <c r="T11657">
        <v>4</v>
      </c>
      <c r="U11657">
        <v>1</v>
      </c>
      <c r="V11657">
        <v>0</v>
      </c>
      <c r="W11657" s="13" t="s">
        <v>101</v>
      </c>
      <c r="X11657">
        <v>0.65</v>
      </c>
    </row>
    <row r="11658" spans="1:24" x14ac:dyDescent="0.3">
      <c r="A11658">
        <v>11656</v>
      </c>
      <c r="B11658" t="s">
        <v>203</v>
      </c>
      <c r="C11658" t="s">
        <v>203</v>
      </c>
      <c r="D11658">
        <v>28.591750999999999</v>
      </c>
      <c r="E11658">
        <v>77.250377999999998</v>
      </c>
      <c r="F11658" s="18">
        <v>45033</v>
      </c>
      <c r="G11658" s="19">
        <v>0.875</v>
      </c>
      <c r="H11658">
        <v>21</v>
      </c>
      <c r="I11658" s="13" t="s">
        <v>204</v>
      </c>
      <c r="J11658">
        <v>0</v>
      </c>
      <c r="K11658" s="13" t="s">
        <v>92</v>
      </c>
      <c r="L11658">
        <v>4</v>
      </c>
      <c r="M11658">
        <v>1</v>
      </c>
      <c r="N11658" s="13" t="s">
        <v>192</v>
      </c>
      <c r="O11658" s="13" t="s">
        <v>97</v>
      </c>
      <c r="P11658">
        <v>22</v>
      </c>
      <c r="Q11658" s="13" t="s">
        <v>95</v>
      </c>
      <c r="R11658" s="13" t="s">
        <v>208</v>
      </c>
      <c r="S11658" s="13" t="s">
        <v>196</v>
      </c>
      <c r="T11658">
        <v>3</v>
      </c>
      <c r="U11658">
        <v>3</v>
      </c>
      <c r="V11658">
        <v>0</v>
      </c>
      <c r="W11658" s="13" t="s">
        <v>101</v>
      </c>
      <c r="X11658">
        <v>0.1</v>
      </c>
    </row>
    <row r="11659" spans="1:24" x14ac:dyDescent="0.3">
      <c r="A11659">
        <v>11657</v>
      </c>
      <c r="B11659" t="s">
        <v>203</v>
      </c>
      <c r="C11659" t="s">
        <v>203</v>
      </c>
      <c r="D11659">
        <v>28.497008000000001</v>
      </c>
      <c r="E11659">
        <v>76.959683999999996</v>
      </c>
      <c r="F11659" s="18">
        <v>45539</v>
      </c>
      <c r="G11659" s="19">
        <v>0.875</v>
      </c>
      <c r="H11659">
        <v>21</v>
      </c>
      <c r="I11659" s="13" t="s">
        <v>194</v>
      </c>
      <c r="J11659">
        <v>0</v>
      </c>
      <c r="K11659" s="13" t="s">
        <v>214</v>
      </c>
      <c r="L11659">
        <v>4</v>
      </c>
      <c r="M11659">
        <v>0</v>
      </c>
      <c r="N11659" s="13" t="s">
        <v>192</v>
      </c>
      <c r="O11659" s="13" t="s">
        <v>97</v>
      </c>
      <c r="P11659">
        <v>37</v>
      </c>
      <c r="Q11659" s="13" t="s">
        <v>97</v>
      </c>
      <c r="R11659" s="13" t="s">
        <v>213</v>
      </c>
      <c r="S11659" s="13" t="s">
        <v>196</v>
      </c>
      <c r="T11659">
        <v>1</v>
      </c>
      <c r="U11659">
        <v>0</v>
      </c>
      <c r="V11659">
        <v>0</v>
      </c>
      <c r="W11659" s="13" t="s">
        <v>101</v>
      </c>
      <c r="X11659">
        <v>0.3</v>
      </c>
    </row>
    <row r="11660" spans="1:24" x14ac:dyDescent="0.3">
      <c r="A11660">
        <v>11658</v>
      </c>
      <c r="B11660" t="s">
        <v>200</v>
      </c>
      <c r="C11660" t="s">
        <v>201</v>
      </c>
      <c r="D11660">
        <v>12.838888000000001</v>
      </c>
      <c r="E11660">
        <v>80.213594999999998</v>
      </c>
      <c r="F11660" s="18">
        <v>45734</v>
      </c>
      <c r="G11660" s="19">
        <v>0.54166666666666696</v>
      </c>
      <c r="H11660">
        <v>13</v>
      </c>
      <c r="I11660" s="13" t="s">
        <v>215</v>
      </c>
      <c r="J11660">
        <v>0</v>
      </c>
      <c r="K11660" s="13" t="s">
        <v>191</v>
      </c>
      <c r="L11660">
        <v>4</v>
      </c>
      <c r="M11660">
        <v>0</v>
      </c>
      <c r="N11660" s="13" t="s">
        <v>212</v>
      </c>
      <c r="O11660" s="13" t="s">
        <v>195</v>
      </c>
      <c r="P11660">
        <v>35</v>
      </c>
      <c r="Q11660" s="13" t="s">
        <v>97</v>
      </c>
      <c r="R11660" s="13" t="s">
        <v>199</v>
      </c>
      <c r="S11660" s="13" t="s">
        <v>99</v>
      </c>
      <c r="T11660">
        <v>2</v>
      </c>
      <c r="U11660">
        <v>2</v>
      </c>
      <c r="V11660">
        <v>0</v>
      </c>
      <c r="W11660" s="13" t="s">
        <v>101</v>
      </c>
      <c r="X11660">
        <v>0.65</v>
      </c>
    </row>
    <row r="11661" spans="1:24" x14ac:dyDescent="0.3">
      <c r="A11661">
        <v>11659</v>
      </c>
      <c r="B11661" t="s">
        <v>200</v>
      </c>
      <c r="C11661" t="s">
        <v>201</v>
      </c>
      <c r="D11661">
        <v>12.944334</v>
      </c>
      <c r="E11661">
        <v>80.299715000000006</v>
      </c>
      <c r="F11661" s="18">
        <v>45087</v>
      </c>
      <c r="G11661" s="19">
        <v>0.83333333333333304</v>
      </c>
      <c r="H11661">
        <v>20</v>
      </c>
      <c r="I11661" s="13" t="s">
        <v>219</v>
      </c>
      <c r="J11661">
        <v>1</v>
      </c>
      <c r="K11661" s="13" t="s">
        <v>214</v>
      </c>
      <c r="L11661">
        <v>6</v>
      </c>
      <c r="M11661">
        <v>1</v>
      </c>
      <c r="N11661" s="13" t="s">
        <v>212</v>
      </c>
      <c r="O11661" s="13" t="s">
        <v>195</v>
      </c>
      <c r="P11661">
        <v>24</v>
      </c>
      <c r="Q11661" s="13" t="s">
        <v>195</v>
      </c>
      <c r="R11661" s="13" t="s">
        <v>205</v>
      </c>
      <c r="S11661" s="13" t="s">
        <v>196</v>
      </c>
      <c r="T11661">
        <v>4</v>
      </c>
      <c r="U11661">
        <v>3</v>
      </c>
      <c r="V11661">
        <v>0</v>
      </c>
      <c r="W11661" s="13" t="s">
        <v>101</v>
      </c>
      <c r="X11661">
        <v>0.25</v>
      </c>
    </row>
    <row r="11662" spans="1:24" x14ac:dyDescent="0.3">
      <c r="A11662">
        <v>11660</v>
      </c>
      <c r="B11662" t="s">
        <v>79</v>
      </c>
      <c r="C11662" t="s">
        <v>80</v>
      </c>
      <c r="D11662">
        <v>18.502585</v>
      </c>
      <c r="E11662">
        <v>73.896941999999996</v>
      </c>
      <c r="F11662" s="18">
        <v>44630</v>
      </c>
      <c r="G11662" s="19">
        <v>0.95833333333333304</v>
      </c>
      <c r="H11662">
        <v>23</v>
      </c>
      <c r="I11662" s="13" t="s">
        <v>202</v>
      </c>
      <c r="J11662">
        <v>0</v>
      </c>
      <c r="K11662" s="13" t="s">
        <v>214</v>
      </c>
      <c r="L11662">
        <v>1</v>
      </c>
      <c r="M11662">
        <v>0</v>
      </c>
      <c r="N11662" s="13" t="s">
        <v>192</v>
      </c>
      <c r="O11662" s="13" t="s">
        <v>97</v>
      </c>
      <c r="P11662">
        <v>36</v>
      </c>
      <c r="Q11662" s="13" t="s">
        <v>95</v>
      </c>
      <c r="R11662" s="13" t="s">
        <v>205</v>
      </c>
      <c r="S11662" s="13" t="s">
        <v>193</v>
      </c>
      <c r="T11662">
        <v>4</v>
      </c>
      <c r="U11662">
        <v>3</v>
      </c>
      <c r="V11662">
        <v>0</v>
      </c>
      <c r="W11662" s="13" t="s">
        <v>101</v>
      </c>
      <c r="X11662">
        <v>0.1</v>
      </c>
    </row>
    <row r="11663" spans="1:24" x14ac:dyDescent="0.3">
      <c r="A11663">
        <v>11661</v>
      </c>
      <c r="B11663" t="s">
        <v>209</v>
      </c>
      <c r="C11663" t="s">
        <v>210</v>
      </c>
      <c r="D11663">
        <v>17.316679000000001</v>
      </c>
      <c r="E11663">
        <v>78.338218999999995</v>
      </c>
      <c r="F11663" s="18">
        <v>45227</v>
      </c>
      <c r="G11663" s="19">
        <v>0.66666666666666696</v>
      </c>
      <c r="H11663">
        <v>16</v>
      </c>
      <c r="I11663" s="13" t="s">
        <v>219</v>
      </c>
      <c r="J11663">
        <v>1</v>
      </c>
      <c r="K11663" s="13" t="s">
        <v>191</v>
      </c>
      <c r="L11663">
        <v>4</v>
      </c>
      <c r="M11663">
        <v>0</v>
      </c>
      <c r="N11663" s="13" t="s">
        <v>192</v>
      </c>
      <c r="O11663" s="13" t="s">
        <v>97</v>
      </c>
      <c r="P11663">
        <v>19</v>
      </c>
      <c r="Q11663" s="13" t="s">
        <v>97</v>
      </c>
      <c r="R11663" s="13" t="s">
        <v>98</v>
      </c>
      <c r="S11663" s="13" t="s">
        <v>193</v>
      </c>
      <c r="T11663">
        <v>3</v>
      </c>
      <c r="U11663">
        <v>3</v>
      </c>
      <c r="V11663">
        <v>0</v>
      </c>
      <c r="W11663" s="13" t="s">
        <v>101</v>
      </c>
      <c r="X11663">
        <v>0.3</v>
      </c>
    </row>
    <row r="11664" spans="1:24" x14ac:dyDescent="0.3">
      <c r="A11664">
        <v>11662</v>
      </c>
      <c r="B11664" t="s">
        <v>206</v>
      </c>
      <c r="C11664" t="s">
        <v>207</v>
      </c>
      <c r="D11664">
        <v>13.011824000000001</v>
      </c>
      <c r="E11664">
        <v>77.453997000000001</v>
      </c>
      <c r="F11664" s="18">
        <v>44912</v>
      </c>
      <c r="G11664" s="19">
        <v>8.3333333333333301E-2</v>
      </c>
      <c r="H11664">
        <v>2</v>
      </c>
      <c r="I11664" s="13" t="s">
        <v>219</v>
      </c>
      <c r="J11664">
        <v>1</v>
      </c>
      <c r="K11664" s="13" t="s">
        <v>92</v>
      </c>
      <c r="L11664">
        <v>2</v>
      </c>
      <c r="M11664">
        <v>0</v>
      </c>
      <c r="N11664" s="13" t="s">
        <v>212</v>
      </c>
      <c r="O11664" s="13" t="s">
        <v>95</v>
      </c>
      <c r="P11664">
        <v>31</v>
      </c>
      <c r="Q11664" s="13" t="s">
        <v>95</v>
      </c>
      <c r="R11664" s="13" t="s">
        <v>98</v>
      </c>
      <c r="S11664" s="13" t="s">
        <v>196</v>
      </c>
      <c r="T11664">
        <v>2</v>
      </c>
      <c r="U11664">
        <v>0</v>
      </c>
      <c r="V11664">
        <v>0</v>
      </c>
      <c r="W11664" s="13" t="s">
        <v>101</v>
      </c>
      <c r="X11664">
        <v>0.45</v>
      </c>
    </row>
    <row r="11665" spans="1:24" x14ac:dyDescent="0.3">
      <c r="A11665">
        <v>11663</v>
      </c>
      <c r="B11665" t="s">
        <v>203</v>
      </c>
      <c r="C11665" t="s">
        <v>203</v>
      </c>
      <c r="D11665">
        <v>28.61477</v>
      </c>
      <c r="E11665">
        <v>77.007703000000006</v>
      </c>
      <c r="F11665" s="18">
        <v>45222</v>
      </c>
      <c r="G11665" s="19">
        <v>4.1666666666666699E-2</v>
      </c>
      <c r="H11665">
        <v>1</v>
      </c>
      <c r="I11665" s="13" t="s">
        <v>204</v>
      </c>
      <c r="J11665">
        <v>0</v>
      </c>
      <c r="K11665" s="13" t="s">
        <v>214</v>
      </c>
      <c r="L11665">
        <v>5</v>
      </c>
      <c r="M11665">
        <v>1</v>
      </c>
      <c r="N11665" s="13" t="s">
        <v>94</v>
      </c>
      <c r="O11665" s="13" t="s">
        <v>95</v>
      </c>
      <c r="P11665">
        <v>34</v>
      </c>
      <c r="Q11665" s="13" t="s">
        <v>95</v>
      </c>
      <c r="R11665" s="13" t="s">
        <v>98</v>
      </c>
      <c r="S11665" s="13" t="s">
        <v>196</v>
      </c>
      <c r="T11665">
        <v>4</v>
      </c>
      <c r="U11665">
        <v>2</v>
      </c>
      <c r="V11665">
        <v>0</v>
      </c>
      <c r="W11665" s="13" t="s">
        <v>101</v>
      </c>
      <c r="X11665">
        <v>0.45</v>
      </c>
    </row>
    <row r="11666" spans="1:24" x14ac:dyDescent="0.3">
      <c r="A11666">
        <v>11664</v>
      </c>
      <c r="B11666" t="s">
        <v>209</v>
      </c>
      <c r="C11666" t="s">
        <v>210</v>
      </c>
      <c r="D11666">
        <v>17.512259</v>
      </c>
      <c r="E11666">
        <v>78.586059000000006</v>
      </c>
      <c r="F11666" s="18">
        <v>45370</v>
      </c>
      <c r="G11666" s="19">
        <v>0.54166666666666696</v>
      </c>
      <c r="H11666">
        <v>13</v>
      </c>
      <c r="I11666" s="13" t="s">
        <v>215</v>
      </c>
      <c r="J11666">
        <v>0</v>
      </c>
      <c r="K11666" s="13" t="s">
        <v>92</v>
      </c>
      <c r="L11666">
        <v>5</v>
      </c>
      <c r="M11666">
        <v>0</v>
      </c>
      <c r="N11666" s="13" t="s">
        <v>192</v>
      </c>
      <c r="O11666" s="13" t="s">
        <v>97</v>
      </c>
      <c r="P11666">
        <v>16</v>
      </c>
      <c r="Q11666" s="13" t="s">
        <v>95</v>
      </c>
      <c r="R11666" s="13" t="s">
        <v>213</v>
      </c>
      <c r="S11666" s="13" t="s">
        <v>193</v>
      </c>
      <c r="T11666">
        <v>1</v>
      </c>
      <c r="U11666">
        <v>1</v>
      </c>
      <c r="V11666">
        <v>0</v>
      </c>
      <c r="W11666" s="13" t="s">
        <v>101</v>
      </c>
      <c r="X11666">
        <v>0.1</v>
      </c>
    </row>
    <row r="11667" spans="1:24" x14ac:dyDescent="0.3">
      <c r="A11667">
        <v>11665</v>
      </c>
      <c r="B11667" t="s">
        <v>217</v>
      </c>
      <c r="C11667" t="s">
        <v>218</v>
      </c>
      <c r="D11667">
        <v>22.636994000000001</v>
      </c>
      <c r="E11667">
        <v>88.282489999999996</v>
      </c>
      <c r="F11667" s="18">
        <v>45254</v>
      </c>
      <c r="G11667" s="19">
        <v>0.5</v>
      </c>
      <c r="H11667">
        <v>12</v>
      </c>
      <c r="I11667" s="13" t="s">
        <v>211</v>
      </c>
      <c r="J11667">
        <v>0</v>
      </c>
      <c r="K11667" s="13" t="s">
        <v>191</v>
      </c>
      <c r="L11667">
        <v>4</v>
      </c>
      <c r="M11667">
        <v>1</v>
      </c>
      <c r="N11667" s="13" t="s">
        <v>192</v>
      </c>
      <c r="O11667" s="13" t="s">
        <v>97</v>
      </c>
      <c r="P11667">
        <v>37</v>
      </c>
      <c r="Q11667" s="13" t="s">
        <v>95</v>
      </c>
      <c r="R11667" s="13" t="s">
        <v>208</v>
      </c>
      <c r="S11667" s="13" t="s">
        <v>193</v>
      </c>
      <c r="T11667">
        <v>1</v>
      </c>
      <c r="U11667">
        <v>0</v>
      </c>
      <c r="V11667">
        <v>0</v>
      </c>
      <c r="W11667" s="13" t="s">
        <v>101</v>
      </c>
      <c r="X11667">
        <v>0.1</v>
      </c>
    </row>
    <row r="11668" spans="1:24" x14ac:dyDescent="0.3">
      <c r="A11668">
        <v>11666</v>
      </c>
      <c r="B11668" t="s">
        <v>190</v>
      </c>
      <c r="C11668" t="s">
        <v>80</v>
      </c>
      <c r="D11668">
        <v>18.890139000000001</v>
      </c>
      <c r="E11668">
        <v>72.886246999999997</v>
      </c>
      <c r="F11668" s="18">
        <v>45603</v>
      </c>
      <c r="G11668" s="19">
        <v>0</v>
      </c>
      <c r="H11668">
        <v>0</v>
      </c>
      <c r="I11668" s="13" t="s">
        <v>202</v>
      </c>
      <c r="J11668">
        <v>0</v>
      </c>
      <c r="K11668" s="13" t="s">
        <v>191</v>
      </c>
      <c r="L11668">
        <v>2</v>
      </c>
      <c r="M11668">
        <v>0</v>
      </c>
      <c r="N11668" s="13" t="s">
        <v>94</v>
      </c>
      <c r="O11668" s="13" t="s">
        <v>95</v>
      </c>
      <c r="P11668">
        <v>22</v>
      </c>
      <c r="Q11668" s="13" t="s">
        <v>95</v>
      </c>
      <c r="R11668" s="13" t="s">
        <v>199</v>
      </c>
      <c r="S11668" s="13" t="s">
        <v>193</v>
      </c>
      <c r="T11668">
        <v>4</v>
      </c>
      <c r="U11668">
        <v>4</v>
      </c>
      <c r="V11668">
        <v>0</v>
      </c>
      <c r="W11668" s="13" t="s">
        <v>101</v>
      </c>
      <c r="X11668">
        <v>0.45</v>
      </c>
    </row>
    <row r="11669" spans="1:24" x14ac:dyDescent="0.3">
      <c r="A11669">
        <v>11667</v>
      </c>
      <c r="B11669" t="s">
        <v>209</v>
      </c>
      <c r="C11669" t="s">
        <v>210</v>
      </c>
      <c r="D11669">
        <v>17.253651999999999</v>
      </c>
      <c r="E11669">
        <v>78.445933999999994</v>
      </c>
      <c r="F11669" s="18">
        <v>45371</v>
      </c>
      <c r="G11669" s="19">
        <v>0.5</v>
      </c>
      <c r="H11669">
        <v>12</v>
      </c>
      <c r="I11669" s="13" t="s">
        <v>194</v>
      </c>
      <c r="J11669">
        <v>0</v>
      </c>
      <c r="K11669" s="13" t="s">
        <v>214</v>
      </c>
      <c r="L11669">
        <v>2</v>
      </c>
      <c r="M11669">
        <v>1</v>
      </c>
      <c r="N11669" s="13" t="s">
        <v>192</v>
      </c>
      <c r="O11669" s="13" t="s">
        <v>97</v>
      </c>
      <c r="P11669">
        <v>27</v>
      </c>
      <c r="Q11669" s="13" t="s">
        <v>95</v>
      </c>
      <c r="R11669" s="13" t="s">
        <v>199</v>
      </c>
      <c r="S11669" s="13" t="s">
        <v>193</v>
      </c>
      <c r="T11669">
        <v>2</v>
      </c>
      <c r="U11669">
        <v>1</v>
      </c>
      <c r="V11669">
        <v>0</v>
      </c>
      <c r="W11669" s="13" t="s">
        <v>101</v>
      </c>
      <c r="X11669">
        <v>0.1</v>
      </c>
    </row>
    <row r="11670" spans="1:24" x14ac:dyDescent="0.3">
      <c r="A11670">
        <v>11668</v>
      </c>
      <c r="B11670" t="s">
        <v>203</v>
      </c>
      <c r="C11670" t="s">
        <v>203</v>
      </c>
      <c r="D11670">
        <v>28.681442000000001</v>
      </c>
      <c r="E11670">
        <v>76.926811999999998</v>
      </c>
      <c r="F11670" s="18">
        <v>45131</v>
      </c>
      <c r="G11670" s="19">
        <v>0.875</v>
      </c>
      <c r="H11670">
        <v>21</v>
      </c>
      <c r="I11670" s="13" t="s">
        <v>204</v>
      </c>
      <c r="J11670">
        <v>0</v>
      </c>
      <c r="K11670" s="13" t="s">
        <v>214</v>
      </c>
      <c r="L11670">
        <v>1</v>
      </c>
      <c r="M11670">
        <v>0</v>
      </c>
      <c r="N11670" s="13" t="s">
        <v>192</v>
      </c>
      <c r="O11670" s="13" t="s">
        <v>97</v>
      </c>
      <c r="P11670">
        <v>23</v>
      </c>
      <c r="Q11670" s="13" t="s">
        <v>195</v>
      </c>
      <c r="R11670" s="13" t="s">
        <v>199</v>
      </c>
      <c r="S11670" s="13" t="s">
        <v>99</v>
      </c>
      <c r="T11670">
        <v>3</v>
      </c>
      <c r="U11670">
        <v>3</v>
      </c>
      <c r="V11670">
        <v>0</v>
      </c>
      <c r="W11670" s="13" t="s">
        <v>101</v>
      </c>
      <c r="X11670">
        <v>0.3</v>
      </c>
    </row>
    <row r="11671" spans="1:24" x14ac:dyDescent="0.3">
      <c r="A11671">
        <v>11669</v>
      </c>
      <c r="B11671" t="s">
        <v>206</v>
      </c>
      <c r="C11671" t="s">
        <v>207</v>
      </c>
      <c r="D11671">
        <v>12.931611999999999</v>
      </c>
      <c r="E11671">
        <v>77.570959999999999</v>
      </c>
      <c r="F11671" s="18">
        <v>45152</v>
      </c>
      <c r="G11671" s="19">
        <v>0.79166666666666696</v>
      </c>
      <c r="H11671">
        <v>19</v>
      </c>
      <c r="I11671" s="13" t="s">
        <v>204</v>
      </c>
      <c r="J11671">
        <v>0</v>
      </c>
      <c r="K11671" s="13" t="s">
        <v>214</v>
      </c>
      <c r="L11671">
        <v>4</v>
      </c>
      <c r="M11671">
        <v>0</v>
      </c>
      <c r="N11671" s="13" t="s">
        <v>212</v>
      </c>
      <c r="O11671" s="13" t="s">
        <v>95</v>
      </c>
      <c r="P11671">
        <v>22</v>
      </c>
      <c r="Q11671" s="13" t="s">
        <v>195</v>
      </c>
      <c r="R11671" s="13" t="s">
        <v>213</v>
      </c>
      <c r="S11671" s="13" t="s">
        <v>196</v>
      </c>
      <c r="T11671">
        <v>4</v>
      </c>
      <c r="U11671">
        <v>0</v>
      </c>
      <c r="V11671">
        <v>1</v>
      </c>
      <c r="W11671" s="13" t="s">
        <v>101</v>
      </c>
      <c r="X11671">
        <v>0.6</v>
      </c>
    </row>
    <row r="11672" spans="1:24" x14ac:dyDescent="0.3">
      <c r="A11672">
        <v>11670</v>
      </c>
      <c r="B11672" t="s">
        <v>209</v>
      </c>
      <c r="C11672" t="s">
        <v>210</v>
      </c>
      <c r="D11672">
        <v>17.446906999999999</v>
      </c>
      <c r="E11672">
        <v>78.315089999999998</v>
      </c>
      <c r="F11672" s="18">
        <v>45316</v>
      </c>
      <c r="G11672" s="19">
        <v>0.625</v>
      </c>
      <c r="H11672">
        <v>15</v>
      </c>
      <c r="I11672" s="13" t="s">
        <v>202</v>
      </c>
      <c r="J11672">
        <v>0</v>
      </c>
      <c r="K11672" s="13" t="s">
        <v>214</v>
      </c>
      <c r="L11672">
        <v>6</v>
      </c>
      <c r="M11672">
        <v>0</v>
      </c>
      <c r="N11672" s="13" t="s">
        <v>192</v>
      </c>
      <c r="O11672" s="13" t="s">
        <v>97</v>
      </c>
      <c r="P11672">
        <v>32</v>
      </c>
      <c r="Q11672" s="13" t="s">
        <v>97</v>
      </c>
      <c r="R11672" s="13" t="s">
        <v>213</v>
      </c>
      <c r="S11672" s="13" t="s">
        <v>196</v>
      </c>
      <c r="T11672">
        <v>2</v>
      </c>
      <c r="U11672">
        <v>1</v>
      </c>
      <c r="V11672">
        <v>0</v>
      </c>
      <c r="W11672" s="13" t="s">
        <v>101</v>
      </c>
      <c r="X11672">
        <v>0.3</v>
      </c>
    </row>
    <row r="11673" spans="1:24" x14ac:dyDescent="0.3">
      <c r="A11673">
        <v>11671</v>
      </c>
      <c r="B11673" t="s">
        <v>197</v>
      </c>
      <c r="C11673" t="s">
        <v>198</v>
      </c>
      <c r="D11673">
        <v>30.641679</v>
      </c>
      <c r="E11673">
        <v>76.716432999999995</v>
      </c>
      <c r="F11673" s="18">
        <v>45065</v>
      </c>
      <c r="G11673" s="19">
        <v>0.29166666666666702</v>
      </c>
      <c r="H11673">
        <v>7</v>
      </c>
      <c r="I11673" s="13" t="s">
        <v>211</v>
      </c>
      <c r="J11673">
        <v>0</v>
      </c>
      <c r="K11673" s="13" t="s">
        <v>214</v>
      </c>
      <c r="L11673">
        <v>1</v>
      </c>
      <c r="M11673">
        <v>1</v>
      </c>
      <c r="N11673" s="13" t="s">
        <v>212</v>
      </c>
      <c r="O11673" s="13" t="s">
        <v>195</v>
      </c>
      <c r="P11673">
        <v>34</v>
      </c>
      <c r="Q11673" s="13" t="s">
        <v>195</v>
      </c>
      <c r="R11673" s="13" t="s">
        <v>199</v>
      </c>
      <c r="S11673" s="13" t="s">
        <v>99</v>
      </c>
      <c r="T11673">
        <v>2</v>
      </c>
      <c r="U11673">
        <v>2</v>
      </c>
      <c r="V11673">
        <v>0</v>
      </c>
      <c r="W11673" s="13" t="s">
        <v>101</v>
      </c>
      <c r="X11673">
        <v>0.45</v>
      </c>
    </row>
    <row r="11674" spans="1:24" x14ac:dyDescent="0.3">
      <c r="A11674">
        <v>11672</v>
      </c>
      <c r="B11674" t="s">
        <v>197</v>
      </c>
      <c r="C11674" t="s">
        <v>198</v>
      </c>
      <c r="D11674">
        <v>30.632331000000001</v>
      </c>
      <c r="E11674">
        <v>76.786103999999995</v>
      </c>
      <c r="F11674" s="18">
        <v>44597</v>
      </c>
      <c r="G11674" s="19">
        <v>0.5</v>
      </c>
      <c r="H11674">
        <v>12</v>
      </c>
      <c r="I11674" s="13" t="s">
        <v>219</v>
      </c>
      <c r="J11674">
        <v>1</v>
      </c>
      <c r="K11674" s="13" t="s">
        <v>191</v>
      </c>
      <c r="L11674">
        <v>6</v>
      </c>
      <c r="M11674">
        <v>0</v>
      </c>
      <c r="N11674" s="13" t="s">
        <v>212</v>
      </c>
      <c r="O11674" s="13" t="s">
        <v>95</v>
      </c>
      <c r="P11674">
        <v>29</v>
      </c>
      <c r="Q11674" s="13" t="s">
        <v>195</v>
      </c>
      <c r="R11674" s="13" t="s">
        <v>205</v>
      </c>
      <c r="S11674" s="13" t="s">
        <v>193</v>
      </c>
      <c r="T11674">
        <v>5</v>
      </c>
      <c r="U11674">
        <v>4</v>
      </c>
      <c r="V11674">
        <v>0</v>
      </c>
      <c r="W11674" s="13" t="s">
        <v>101</v>
      </c>
      <c r="X11674">
        <v>0.45</v>
      </c>
    </row>
    <row r="11675" spans="1:24" x14ac:dyDescent="0.3">
      <c r="A11675">
        <v>11673</v>
      </c>
      <c r="B11675" t="s">
        <v>197</v>
      </c>
      <c r="C11675" t="s">
        <v>198</v>
      </c>
      <c r="D11675">
        <v>30.789327</v>
      </c>
      <c r="E11675">
        <v>76.877234999999999</v>
      </c>
      <c r="F11675" s="18">
        <v>45224</v>
      </c>
      <c r="G11675" s="19">
        <v>0.33333333333333298</v>
      </c>
      <c r="H11675">
        <v>8</v>
      </c>
      <c r="I11675" s="13" t="s">
        <v>194</v>
      </c>
      <c r="J11675">
        <v>0</v>
      </c>
      <c r="K11675" s="13" t="s">
        <v>214</v>
      </c>
      <c r="L11675">
        <v>4</v>
      </c>
      <c r="M11675">
        <v>0</v>
      </c>
      <c r="N11675" s="13" t="s">
        <v>94</v>
      </c>
      <c r="O11675" s="13" t="s">
        <v>95</v>
      </c>
      <c r="P11675">
        <v>39</v>
      </c>
      <c r="Q11675" s="13" t="s">
        <v>195</v>
      </c>
      <c r="R11675" s="13" t="s">
        <v>205</v>
      </c>
      <c r="S11675" s="13" t="s">
        <v>99</v>
      </c>
      <c r="T11675">
        <v>5</v>
      </c>
      <c r="U11675">
        <v>5</v>
      </c>
      <c r="V11675">
        <v>1</v>
      </c>
      <c r="W11675" s="13" t="s">
        <v>101</v>
      </c>
      <c r="X11675">
        <v>0.8</v>
      </c>
    </row>
    <row r="11676" spans="1:24" x14ac:dyDescent="0.3">
      <c r="A11676">
        <v>11674</v>
      </c>
      <c r="B11676" t="s">
        <v>203</v>
      </c>
      <c r="C11676" t="s">
        <v>203</v>
      </c>
      <c r="D11676">
        <v>28.749938</v>
      </c>
      <c r="E11676">
        <v>76.924248000000006</v>
      </c>
      <c r="F11676" s="18">
        <v>44671</v>
      </c>
      <c r="G11676" s="19">
        <v>0.16666666666666699</v>
      </c>
      <c r="H11676">
        <v>4</v>
      </c>
      <c r="I11676" s="13" t="s">
        <v>194</v>
      </c>
      <c r="J11676">
        <v>0</v>
      </c>
      <c r="K11676" s="13" t="s">
        <v>214</v>
      </c>
      <c r="L11676">
        <v>3</v>
      </c>
      <c r="M11676">
        <v>1</v>
      </c>
      <c r="N11676" s="13" t="s">
        <v>192</v>
      </c>
      <c r="O11676" s="13" t="s">
        <v>97</v>
      </c>
      <c r="P11676">
        <v>31</v>
      </c>
      <c r="Q11676" s="13" t="s">
        <v>95</v>
      </c>
      <c r="R11676" s="13" t="s">
        <v>199</v>
      </c>
      <c r="S11676" s="13" t="s">
        <v>193</v>
      </c>
      <c r="T11676">
        <v>4</v>
      </c>
      <c r="U11676">
        <v>1</v>
      </c>
      <c r="V11676">
        <v>0</v>
      </c>
      <c r="W11676" s="13" t="s">
        <v>101</v>
      </c>
      <c r="X11676">
        <v>0.1</v>
      </c>
    </row>
    <row r="11677" spans="1:24" x14ac:dyDescent="0.3">
      <c r="A11677">
        <v>11675</v>
      </c>
      <c r="B11677" t="s">
        <v>203</v>
      </c>
      <c r="C11677" t="s">
        <v>203</v>
      </c>
      <c r="D11677">
        <v>28.658626000000002</v>
      </c>
      <c r="E11677">
        <v>76.923644999999993</v>
      </c>
      <c r="F11677" s="18">
        <v>44686</v>
      </c>
      <c r="G11677" s="19">
        <v>0.33333333333333298</v>
      </c>
      <c r="H11677">
        <v>8</v>
      </c>
      <c r="I11677" s="13" t="s">
        <v>202</v>
      </c>
      <c r="J11677">
        <v>0</v>
      </c>
      <c r="K11677" s="13" t="s">
        <v>191</v>
      </c>
      <c r="L11677">
        <v>2</v>
      </c>
      <c r="M11677">
        <v>1</v>
      </c>
      <c r="N11677" s="13" t="s">
        <v>192</v>
      </c>
      <c r="O11677" s="13" t="s">
        <v>97</v>
      </c>
      <c r="P11677">
        <v>37</v>
      </c>
      <c r="Q11677" s="13" t="s">
        <v>97</v>
      </c>
      <c r="R11677" s="13" t="s">
        <v>208</v>
      </c>
      <c r="S11677" s="13" t="s">
        <v>99</v>
      </c>
      <c r="T11677">
        <v>5</v>
      </c>
      <c r="U11677">
        <v>5</v>
      </c>
      <c r="V11677">
        <v>1</v>
      </c>
      <c r="W11677" s="13" t="s">
        <v>101</v>
      </c>
      <c r="X11677">
        <v>0.65</v>
      </c>
    </row>
    <row r="11678" spans="1:24" x14ac:dyDescent="0.3">
      <c r="A11678">
        <v>11676</v>
      </c>
      <c r="B11678" t="s">
        <v>197</v>
      </c>
      <c r="C11678" t="s">
        <v>198</v>
      </c>
      <c r="D11678">
        <v>30.629208999999999</v>
      </c>
      <c r="E11678">
        <v>76.788026000000002</v>
      </c>
      <c r="F11678" s="18">
        <v>44955</v>
      </c>
      <c r="G11678" s="19">
        <v>0.625</v>
      </c>
      <c r="H11678">
        <v>15</v>
      </c>
      <c r="I11678" s="13" t="s">
        <v>89</v>
      </c>
      <c r="J11678">
        <v>1</v>
      </c>
      <c r="K11678" s="13" t="s">
        <v>214</v>
      </c>
      <c r="L11678">
        <v>6</v>
      </c>
      <c r="M11678">
        <v>1</v>
      </c>
      <c r="N11678" s="13" t="s">
        <v>192</v>
      </c>
      <c r="O11678" s="13" t="s">
        <v>97</v>
      </c>
      <c r="P11678">
        <v>15</v>
      </c>
      <c r="Q11678" s="13" t="s">
        <v>97</v>
      </c>
      <c r="R11678" s="13" t="s">
        <v>208</v>
      </c>
      <c r="S11678" s="13" t="s">
        <v>196</v>
      </c>
      <c r="T11678">
        <v>1</v>
      </c>
      <c r="U11678">
        <v>1</v>
      </c>
      <c r="V11678">
        <v>0</v>
      </c>
      <c r="W11678" s="13" t="s">
        <v>101</v>
      </c>
      <c r="X11678">
        <v>0.3</v>
      </c>
    </row>
    <row r="11679" spans="1:24" x14ac:dyDescent="0.3">
      <c r="A11679">
        <v>11677</v>
      </c>
      <c r="B11679" t="s">
        <v>209</v>
      </c>
      <c r="C11679" t="s">
        <v>210</v>
      </c>
      <c r="D11679">
        <v>17.417318000000002</v>
      </c>
      <c r="E11679">
        <v>78.204425000000001</v>
      </c>
      <c r="F11679" s="18">
        <v>45044</v>
      </c>
      <c r="G11679" s="19">
        <v>4.1666666666666699E-2</v>
      </c>
      <c r="H11679">
        <v>1</v>
      </c>
      <c r="I11679" s="13" t="s">
        <v>211</v>
      </c>
      <c r="J11679">
        <v>0</v>
      </c>
      <c r="K11679" s="13" t="s">
        <v>92</v>
      </c>
      <c r="L11679">
        <v>6</v>
      </c>
      <c r="M11679">
        <v>1</v>
      </c>
      <c r="N11679" s="13" t="s">
        <v>192</v>
      </c>
      <c r="O11679" s="13" t="s">
        <v>97</v>
      </c>
      <c r="P11679">
        <v>34</v>
      </c>
      <c r="Q11679" s="13" t="s">
        <v>95</v>
      </c>
      <c r="R11679" s="13" t="s">
        <v>98</v>
      </c>
      <c r="S11679" s="13" t="s">
        <v>196</v>
      </c>
      <c r="T11679">
        <v>3</v>
      </c>
      <c r="U11679">
        <v>2</v>
      </c>
      <c r="V11679">
        <v>0</v>
      </c>
      <c r="W11679" s="13" t="s">
        <v>101</v>
      </c>
      <c r="X11679">
        <v>0.1</v>
      </c>
    </row>
    <row r="11680" spans="1:24" x14ac:dyDescent="0.3">
      <c r="A11680">
        <v>11678</v>
      </c>
      <c r="B11680" t="s">
        <v>79</v>
      </c>
      <c r="C11680" t="s">
        <v>80</v>
      </c>
      <c r="D11680">
        <v>18.452696</v>
      </c>
      <c r="E11680">
        <v>73.764536000000007</v>
      </c>
      <c r="F11680" s="18">
        <v>45042</v>
      </c>
      <c r="G11680" s="19">
        <v>0.16666666666666699</v>
      </c>
      <c r="H11680">
        <v>4</v>
      </c>
      <c r="I11680" s="13" t="s">
        <v>194</v>
      </c>
      <c r="J11680">
        <v>0</v>
      </c>
      <c r="K11680" s="13" t="s">
        <v>191</v>
      </c>
      <c r="L11680">
        <v>6</v>
      </c>
      <c r="M11680">
        <v>1</v>
      </c>
      <c r="N11680" s="13" t="s">
        <v>212</v>
      </c>
      <c r="O11680" s="13" t="s">
        <v>195</v>
      </c>
      <c r="P11680">
        <v>39</v>
      </c>
      <c r="Q11680" s="13" t="s">
        <v>97</v>
      </c>
      <c r="R11680" s="13" t="s">
        <v>205</v>
      </c>
      <c r="S11680" s="13" t="s">
        <v>99</v>
      </c>
      <c r="T11680">
        <v>1</v>
      </c>
      <c r="U11680">
        <v>1</v>
      </c>
      <c r="V11680">
        <v>0</v>
      </c>
      <c r="W11680" s="13" t="s">
        <v>101</v>
      </c>
      <c r="X11680">
        <v>0.65</v>
      </c>
    </row>
    <row r="11681" spans="1:24" x14ac:dyDescent="0.3">
      <c r="A11681">
        <v>11679</v>
      </c>
      <c r="B11681" t="s">
        <v>203</v>
      </c>
      <c r="C11681" t="s">
        <v>203</v>
      </c>
      <c r="D11681">
        <v>28.812277999999999</v>
      </c>
      <c r="E11681">
        <v>77.277912000000001</v>
      </c>
      <c r="F11681" s="18">
        <v>45732</v>
      </c>
      <c r="G11681" s="19">
        <v>0.45833333333333298</v>
      </c>
      <c r="H11681">
        <v>11</v>
      </c>
      <c r="I11681" s="13" t="s">
        <v>89</v>
      </c>
      <c r="J11681">
        <v>1</v>
      </c>
      <c r="K11681" s="13" t="s">
        <v>214</v>
      </c>
      <c r="L11681">
        <v>6</v>
      </c>
      <c r="M11681">
        <v>1</v>
      </c>
      <c r="N11681" s="13" t="s">
        <v>192</v>
      </c>
      <c r="O11681" s="13" t="s">
        <v>97</v>
      </c>
      <c r="P11681">
        <v>23</v>
      </c>
      <c r="Q11681" s="13" t="s">
        <v>97</v>
      </c>
      <c r="R11681" s="13" t="s">
        <v>208</v>
      </c>
      <c r="S11681" s="13" t="s">
        <v>196</v>
      </c>
      <c r="T11681">
        <v>3</v>
      </c>
      <c r="U11681">
        <v>3</v>
      </c>
      <c r="V11681">
        <v>0</v>
      </c>
      <c r="W11681" s="13" t="s">
        <v>101</v>
      </c>
      <c r="X11681">
        <v>0.3</v>
      </c>
    </row>
    <row r="11682" spans="1:24" x14ac:dyDescent="0.3">
      <c r="A11682">
        <v>11680</v>
      </c>
      <c r="B11682" t="s">
        <v>79</v>
      </c>
      <c r="C11682" t="s">
        <v>80</v>
      </c>
      <c r="D11682">
        <v>18.405574999999999</v>
      </c>
      <c r="E11682">
        <v>73.924465999999995</v>
      </c>
      <c r="F11682" s="18">
        <v>45092</v>
      </c>
      <c r="G11682" s="19">
        <v>0.91666666666666696</v>
      </c>
      <c r="H11682">
        <v>22</v>
      </c>
      <c r="I11682" s="13" t="s">
        <v>202</v>
      </c>
      <c r="J11682">
        <v>0</v>
      </c>
      <c r="K11682" s="13" t="s">
        <v>191</v>
      </c>
      <c r="L11682">
        <v>1</v>
      </c>
      <c r="M11682">
        <v>1</v>
      </c>
      <c r="N11682" s="13" t="s">
        <v>94</v>
      </c>
      <c r="O11682" s="13" t="s">
        <v>95</v>
      </c>
      <c r="P11682">
        <v>36</v>
      </c>
      <c r="Q11682" s="13" t="s">
        <v>95</v>
      </c>
      <c r="R11682" s="13" t="s">
        <v>98</v>
      </c>
      <c r="S11682" s="13" t="s">
        <v>99</v>
      </c>
      <c r="T11682">
        <v>5</v>
      </c>
      <c r="U11682">
        <v>5</v>
      </c>
      <c r="V11682">
        <v>0</v>
      </c>
      <c r="W11682" s="13" t="s">
        <v>101</v>
      </c>
      <c r="X11682">
        <v>0.65</v>
      </c>
    </row>
    <row r="11683" spans="1:24" x14ac:dyDescent="0.3">
      <c r="A11683">
        <v>11681</v>
      </c>
      <c r="B11683" t="s">
        <v>200</v>
      </c>
      <c r="C11683" t="s">
        <v>201</v>
      </c>
      <c r="D11683">
        <v>13.096508</v>
      </c>
      <c r="E11683">
        <v>80.207408000000001</v>
      </c>
      <c r="F11683" s="18">
        <v>45357</v>
      </c>
      <c r="G11683" s="19">
        <v>0.125</v>
      </c>
      <c r="H11683">
        <v>3</v>
      </c>
      <c r="I11683" s="13" t="s">
        <v>194</v>
      </c>
      <c r="J11683">
        <v>0</v>
      </c>
      <c r="K11683" s="13" t="s">
        <v>191</v>
      </c>
      <c r="L11683">
        <v>5</v>
      </c>
      <c r="M11683">
        <v>1</v>
      </c>
      <c r="N11683" s="13" t="s">
        <v>94</v>
      </c>
      <c r="O11683" s="13" t="s">
        <v>95</v>
      </c>
      <c r="P11683">
        <v>18</v>
      </c>
      <c r="Q11683" s="13" t="s">
        <v>97</v>
      </c>
      <c r="R11683" s="13" t="s">
        <v>208</v>
      </c>
      <c r="S11683" s="13" t="s">
        <v>99</v>
      </c>
      <c r="T11683">
        <v>3</v>
      </c>
      <c r="U11683">
        <v>3</v>
      </c>
      <c r="V11683">
        <v>0</v>
      </c>
      <c r="W11683" s="13" t="s">
        <v>101</v>
      </c>
      <c r="X11683">
        <v>0.85</v>
      </c>
    </row>
    <row r="11684" spans="1:24" x14ac:dyDescent="0.3">
      <c r="A11684">
        <v>11682</v>
      </c>
      <c r="B11684" t="s">
        <v>190</v>
      </c>
      <c r="C11684" t="s">
        <v>80</v>
      </c>
      <c r="D11684">
        <v>18.878571000000001</v>
      </c>
      <c r="E11684">
        <v>72.860748999999998</v>
      </c>
      <c r="F11684" s="18">
        <v>45652</v>
      </c>
      <c r="G11684" s="19">
        <v>0.25</v>
      </c>
      <c r="H11684">
        <v>6</v>
      </c>
      <c r="I11684" s="13" t="s">
        <v>202</v>
      </c>
      <c r="J11684">
        <v>0</v>
      </c>
      <c r="K11684" s="13" t="s">
        <v>214</v>
      </c>
      <c r="L11684">
        <v>6</v>
      </c>
      <c r="M11684">
        <v>1</v>
      </c>
      <c r="N11684" s="13" t="s">
        <v>94</v>
      </c>
      <c r="O11684" s="13" t="s">
        <v>95</v>
      </c>
      <c r="P11684">
        <v>39</v>
      </c>
      <c r="Q11684" s="13" t="s">
        <v>95</v>
      </c>
      <c r="R11684" s="13" t="s">
        <v>205</v>
      </c>
      <c r="S11684" s="13" t="s">
        <v>196</v>
      </c>
      <c r="T11684">
        <v>1</v>
      </c>
      <c r="U11684">
        <v>0</v>
      </c>
      <c r="V11684">
        <v>0</v>
      </c>
      <c r="W11684" s="13" t="s">
        <v>101</v>
      </c>
      <c r="X11684">
        <v>0.45</v>
      </c>
    </row>
    <row r="11685" spans="1:24" x14ac:dyDescent="0.3">
      <c r="A11685">
        <v>11683</v>
      </c>
      <c r="B11685" t="s">
        <v>217</v>
      </c>
      <c r="C11685" t="s">
        <v>218</v>
      </c>
      <c r="D11685">
        <v>22.653452999999999</v>
      </c>
      <c r="E11685">
        <v>88.361636000000004</v>
      </c>
      <c r="F11685" s="18">
        <v>45243</v>
      </c>
      <c r="G11685" s="19">
        <v>8.3333333333333301E-2</v>
      </c>
      <c r="H11685">
        <v>2</v>
      </c>
      <c r="I11685" s="13" t="s">
        <v>204</v>
      </c>
      <c r="J11685">
        <v>0</v>
      </c>
      <c r="K11685" s="13" t="s">
        <v>214</v>
      </c>
      <c r="L11685">
        <v>2</v>
      </c>
      <c r="M11685">
        <v>0</v>
      </c>
      <c r="N11685" s="13" t="s">
        <v>212</v>
      </c>
      <c r="O11685" s="13" t="s">
        <v>195</v>
      </c>
      <c r="P11685">
        <v>40</v>
      </c>
      <c r="Q11685" s="13" t="s">
        <v>95</v>
      </c>
      <c r="R11685" s="13" t="s">
        <v>98</v>
      </c>
      <c r="S11685" s="13" t="s">
        <v>193</v>
      </c>
      <c r="T11685">
        <v>3</v>
      </c>
      <c r="U11685">
        <v>2</v>
      </c>
      <c r="V11685">
        <v>0</v>
      </c>
      <c r="W11685" s="13" t="s">
        <v>101</v>
      </c>
      <c r="X11685">
        <v>0.25</v>
      </c>
    </row>
    <row r="11686" spans="1:24" x14ac:dyDescent="0.3">
      <c r="A11686">
        <v>11684</v>
      </c>
      <c r="B11686" t="s">
        <v>203</v>
      </c>
      <c r="C11686" t="s">
        <v>203</v>
      </c>
      <c r="D11686">
        <v>28.657745999999999</v>
      </c>
      <c r="E11686">
        <v>77.068415999999999</v>
      </c>
      <c r="F11686" s="18">
        <v>44671</v>
      </c>
      <c r="G11686" s="19">
        <v>0.20833333333333301</v>
      </c>
      <c r="H11686">
        <v>5</v>
      </c>
      <c r="I11686" s="13" t="s">
        <v>194</v>
      </c>
      <c r="J11686">
        <v>0</v>
      </c>
      <c r="K11686" s="13" t="s">
        <v>92</v>
      </c>
      <c r="L11686">
        <v>1</v>
      </c>
      <c r="M11686">
        <v>1</v>
      </c>
      <c r="N11686" s="13" t="s">
        <v>192</v>
      </c>
      <c r="O11686" s="13" t="s">
        <v>97</v>
      </c>
      <c r="P11686">
        <v>37</v>
      </c>
      <c r="Q11686" s="13" t="s">
        <v>97</v>
      </c>
      <c r="R11686" s="13" t="s">
        <v>199</v>
      </c>
      <c r="S11686" s="13" t="s">
        <v>196</v>
      </c>
      <c r="T11686">
        <v>2</v>
      </c>
      <c r="U11686">
        <v>0</v>
      </c>
      <c r="V11686">
        <v>0</v>
      </c>
      <c r="W11686" s="13" t="s">
        <v>101</v>
      </c>
      <c r="X11686">
        <v>0.3</v>
      </c>
    </row>
    <row r="11687" spans="1:24" x14ac:dyDescent="0.3">
      <c r="A11687">
        <v>11685</v>
      </c>
      <c r="B11687" t="s">
        <v>79</v>
      </c>
      <c r="C11687" t="s">
        <v>80</v>
      </c>
      <c r="D11687">
        <v>18.486063999999999</v>
      </c>
      <c r="E11687">
        <v>73.956635000000006</v>
      </c>
      <c r="F11687" s="18">
        <v>45212</v>
      </c>
      <c r="G11687" s="19">
        <v>0.79166666666666696</v>
      </c>
      <c r="H11687">
        <v>19</v>
      </c>
      <c r="I11687" s="13" t="s">
        <v>211</v>
      </c>
      <c r="J11687">
        <v>0</v>
      </c>
      <c r="K11687" s="13" t="s">
        <v>214</v>
      </c>
      <c r="L11687">
        <v>1</v>
      </c>
      <c r="M11687">
        <v>0</v>
      </c>
      <c r="N11687" s="13" t="s">
        <v>212</v>
      </c>
      <c r="O11687" s="13" t="s">
        <v>195</v>
      </c>
      <c r="P11687">
        <v>34</v>
      </c>
      <c r="Q11687" s="13" t="s">
        <v>97</v>
      </c>
      <c r="R11687" s="13" t="s">
        <v>208</v>
      </c>
      <c r="S11687" s="13" t="s">
        <v>196</v>
      </c>
      <c r="T11687">
        <v>4</v>
      </c>
      <c r="U11687">
        <v>3</v>
      </c>
      <c r="V11687">
        <v>1</v>
      </c>
      <c r="W11687" s="13" t="s">
        <v>101</v>
      </c>
      <c r="X11687">
        <v>0.6</v>
      </c>
    </row>
    <row r="11688" spans="1:24" x14ac:dyDescent="0.3">
      <c r="A11688">
        <v>11686</v>
      </c>
      <c r="B11688" t="s">
        <v>203</v>
      </c>
      <c r="C11688" t="s">
        <v>203</v>
      </c>
      <c r="D11688">
        <v>28.450263</v>
      </c>
      <c r="E11688">
        <v>76.884930999999995</v>
      </c>
      <c r="F11688" s="18">
        <v>45145</v>
      </c>
      <c r="G11688" s="19">
        <v>0.125</v>
      </c>
      <c r="H11688">
        <v>3</v>
      </c>
      <c r="I11688" s="13" t="s">
        <v>204</v>
      </c>
      <c r="J11688">
        <v>0</v>
      </c>
      <c r="K11688" s="13" t="s">
        <v>191</v>
      </c>
      <c r="L11688">
        <v>1</v>
      </c>
      <c r="M11688">
        <v>1</v>
      </c>
      <c r="N11688" s="13" t="s">
        <v>212</v>
      </c>
      <c r="O11688" s="13" t="s">
        <v>195</v>
      </c>
      <c r="P11688">
        <v>39</v>
      </c>
      <c r="Q11688" s="13" t="s">
        <v>95</v>
      </c>
      <c r="R11688" s="13" t="s">
        <v>199</v>
      </c>
      <c r="S11688" s="13" t="s">
        <v>193</v>
      </c>
      <c r="T11688">
        <v>1</v>
      </c>
      <c r="U11688">
        <v>0</v>
      </c>
      <c r="V11688">
        <v>0</v>
      </c>
      <c r="W11688" s="13" t="s">
        <v>101</v>
      </c>
      <c r="X11688">
        <v>0.25</v>
      </c>
    </row>
    <row r="11689" spans="1:24" x14ac:dyDescent="0.3">
      <c r="A11689">
        <v>11687</v>
      </c>
      <c r="B11689" t="s">
        <v>190</v>
      </c>
      <c r="C11689" t="s">
        <v>80</v>
      </c>
      <c r="D11689">
        <v>19.126542000000001</v>
      </c>
      <c r="E11689">
        <v>72.725249000000005</v>
      </c>
      <c r="F11689" s="18">
        <v>44957</v>
      </c>
      <c r="G11689" s="19">
        <v>4.1666666666666699E-2</v>
      </c>
      <c r="H11689">
        <v>1</v>
      </c>
      <c r="I11689" s="13" t="s">
        <v>215</v>
      </c>
      <c r="J11689">
        <v>0</v>
      </c>
      <c r="K11689" s="13" t="s">
        <v>92</v>
      </c>
      <c r="L11689">
        <v>4</v>
      </c>
      <c r="M11689">
        <v>0</v>
      </c>
      <c r="N11689" s="13" t="s">
        <v>94</v>
      </c>
      <c r="O11689" s="13" t="s">
        <v>95</v>
      </c>
      <c r="P11689">
        <v>21</v>
      </c>
      <c r="Q11689" s="13" t="s">
        <v>95</v>
      </c>
      <c r="R11689" s="13" t="s">
        <v>205</v>
      </c>
      <c r="S11689" s="13" t="s">
        <v>196</v>
      </c>
      <c r="T11689">
        <v>2</v>
      </c>
      <c r="U11689">
        <v>1</v>
      </c>
      <c r="V11689">
        <v>0</v>
      </c>
      <c r="W11689" s="13" t="s">
        <v>101</v>
      </c>
      <c r="X11689">
        <v>0.45</v>
      </c>
    </row>
    <row r="11690" spans="1:24" x14ac:dyDescent="0.3">
      <c r="A11690">
        <v>11688</v>
      </c>
      <c r="B11690" t="s">
        <v>197</v>
      </c>
      <c r="C11690" t="s">
        <v>198</v>
      </c>
      <c r="D11690">
        <v>30.768324</v>
      </c>
      <c r="E11690">
        <v>76.717966000000004</v>
      </c>
      <c r="F11690" s="18">
        <v>44912</v>
      </c>
      <c r="G11690" s="19">
        <v>0.54166666666666696</v>
      </c>
      <c r="H11690">
        <v>13</v>
      </c>
      <c r="I11690" s="13" t="s">
        <v>219</v>
      </c>
      <c r="J11690">
        <v>1</v>
      </c>
      <c r="K11690" s="13" t="s">
        <v>191</v>
      </c>
      <c r="L11690">
        <v>5</v>
      </c>
      <c r="M11690">
        <v>1</v>
      </c>
      <c r="N11690" s="13" t="s">
        <v>192</v>
      </c>
      <c r="O11690" s="13" t="s">
        <v>97</v>
      </c>
      <c r="P11690">
        <v>40</v>
      </c>
      <c r="Q11690" s="13" t="s">
        <v>95</v>
      </c>
      <c r="R11690" s="13" t="s">
        <v>199</v>
      </c>
      <c r="S11690" s="13" t="s">
        <v>193</v>
      </c>
      <c r="T11690">
        <v>3</v>
      </c>
      <c r="U11690">
        <v>3</v>
      </c>
      <c r="V11690">
        <v>0</v>
      </c>
      <c r="W11690" s="13" t="s">
        <v>101</v>
      </c>
      <c r="X11690">
        <v>0.1</v>
      </c>
    </row>
    <row r="11691" spans="1:24" x14ac:dyDescent="0.3">
      <c r="A11691">
        <v>11689</v>
      </c>
      <c r="B11691" t="s">
        <v>203</v>
      </c>
      <c r="C11691" t="s">
        <v>203</v>
      </c>
      <c r="D11691">
        <v>28.568190999999999</v>
      </c>
      <c r="E11691">
        <v>77.175441000000006</v>
      </c>
      <c r="F11691" s="18">
        <v>45396</v>
      </c>
      <c r="G11691" s="19">
        <v>0.25</v>
      </c>
      <c r="H11691">
        <v>6</v>
      </c>
      <c r="I11691" s="13" t="s">
        <v>89</v>
      </c>
      <c r="J11691">
        <v>1</v>
      </c>
      <c r="K11691" s="13" t="s">
        <v>191</v>
      </c>
      <c r="L11691">
        <v>3</v>
      </c>
      <c r="M11691">
        <v>0</v>
      </c>
      <c r="N11691" s="13" t="s">
        <v>212</v>
      </c>
      <c r="O11691" s="13" t="s">
        <v>195</v>
      </c>
      <c r="P11691">
        <v>15</v>
      </c>
      <c r="Q11691" s="13" t="s">
        <v>97</v>
      </c>
      <c r="R11691" s="13" t="s">
        <v>199</v>
      </c>
      <c r="S11691" s="13" t="s">
        <v>196</v>
      </c>
      <c r="T11691">
        <v>3</v>
      </c>
      <c r="U11691">
        <v>3</v>
      </c>
      <c r="V11691">
        <v>0</v>
      </c>
      <c r="W11691" s="13" t="s">
        <v>101</v>
      </c>
      <c r="X11691">
        <v>0.45</v>
      </c>
    </row>
    <row r="11692" spans="1:24" x14ac:dyDescent="0.3">
      <c r="A11692">
        <v>11690</v>
      </c>
      <c r="B11692" t="s">
        <v>190</v>
      </c>
      <c r="C11692" t="s">
        <v>80</v>
      </c>
      <c r="D11692">
        <v>19.129211999999999</v>
      </c>
      <c r="E11692">
        <v>72.706457999999998</v>
      </c>
      <c r="F11692" s="18">
        <v>44760</v>
      </c>
      <c r="G11692" s="19">
        <v>0</v>
      </c>
      <c r="H11692">
        <v>0</v>
      </c>
      <c r="I11692" s="13" t="s">
        <v>204</v>
      </c>
      <c r="J11692">
        <v>0</v>
      </c>
      <c r="K11692" s="13" t="s">
        <v>191</v>
      </c>
      <c r="L11692">
        <v>6</v>
      </c>
      <c r="M11692">
        <v>1</v>
      </c>
      <c r="N11692" s="13" t="s">
        <v>212</v>
      </c>
      <c r="O11692" s="13" t="s">
        <v>195</v>
      </c>
      <c r="P11692">
        <v>31</v>
      </c>
      <c r="Q11692" s="13" t="s">
        <v>95</v>
      </c>
      <c r="R11692" s="13" t="s">
        <v>208</v>
      </c>
      <c r="S11692" s="13" t="s">
        <v>196</v>
      </c>
      <c r="T11692">
        <v>2</v>
      </c>
      <c r="U11692">
        <v>0</v>
      </c>
      <c r="V11692">
        <v>0</v>
      </c>
      <c r="W11692" s="13" t="s">
        <v>101</v>
      </c>
      <c r="X11692">
        <v>0.25</v>
      </c>
    </row>
    <row r="11693" spans="1:24" x14ac:dyDescent="0.3">
      <c r="A11693">
        <v>11691</v>
      </c>
      <c r="B11693" t="s">
        <v>217</v>
      </c>
      <c r="C11693" t="s">
        <v>218</v>
      </c>
      <c r="D11693">
        <v>22.655532999999998</v>
      </c>
      <c r="E11693">
        <v>88.454491000000004</v>
      </c>
      <c r="F11693" s="18">
        <v>45380</v>
      </c>
      <c r="G11693" s="19">
        <v>0.125</v>
      </c>
      <c r="H11693">
        <v>3</v>
      </c>
      <c r="I11693" s="13" t="s">
        <v>211</v>
      </c>
      <c r="J11693">
        <v>0</v>
      </c>
      <c r="K11693" s="13" t="s">
        <v>191</v>
      </c>
      <c r="L11693">
        <v>5</v>
      </c>
      <c r="M11693">
        <v>0</v>
      </c>
      <c r="N11693" s="13" t="s">
        <v>192</v>
      </c>
      <c r="O11693" s="13" t="s">
        <v>97</v>
      </c>
      <c r="P11693">
        <v>25</v>
      </c>
      <c r="Q11693" s="13" t="s">
        <v>95</v>
      </c>
      <c r="R11693" s="13" t="s">
        <v>208</v>
      </c>
      <c r="S11693" s="13" t="s">
        <v>196</v>
      </c>
      <c r="T11693">
        <v>1</v>
      </c>
      <c r="U11693">
        <v>1</v>
      </c>
      <c r="V11693">
        <v>0</v>
      </c>
      <c r="W11693" s="13" t="s">
        <v>101</v>
      </c>
      <c r="X11693">
        <v>0.1</v>
      </c>
    </row>
    <row r="11694" spans="1:24" x14ac:dyDescent="0.3">
      <c r="A11694">
        <v>11692</v>
      </c>
      <c r="B11694" t="s">
        <v>190</v>
      </c>
      <c r="C11694" t="s">
        <v>80</v>
      </c>
      <c r="D11694">
        <v>19.242149999999999</v>
      </c>
      <c r="E11694">
        <v>72.722819000000001</v>
      </c>
      <c r="F11694" s="18">
        <v>45715</v>
      </c>
      <c r="G11694" s="19">
        <v>0.29166666666666702</v>
      </c>
      <c r="H11694">
        <v>7</v>
      </c>
      <c r="I11694" s="13" t="s">
        <v>202</v>
      </c>
      <c r="J11694">
        <v>0</v>
      </c>
      <c r="K11694" s="13" t="s">
        <v>92</v>
      </c>
      <c r="L11694">
        <v>3</v>
      </c>
      <c r="M11694">
        <v>0</v>
      </c>
      <c r="N11694" s="13" t="s">
        <v>192</v>
      </c>
      <c r="O11694" s="13" t="s">
        <v>97</v>
      </c>
      <c r="P11694">
        <v>36</v>
      </c>
      <c r="Q11694" s="13" t="s">
        <v>95</v>
      </c>
      <c r="R11694" s="13" t="s">
        <v>208</v>
      </c>
      <c r="S11694" s="13" t="s">
        <v>196</v>
      </c>
      <c r="T11694">
        <v>3</v>
      </c>
      <c r="U11694">
        <v>2</v>
      </c>
      <c r="V11694">
        <v>0</v>
      </c>
      <c r="W11694" s="13" t="s">
        <v>101</v>
      </c>
      <c r="X11694">
        <v>0.1</v>
      </c>
    </row>
    <row r="11695" spans="1:24" x14ac:dyDescent="0.3">
      <c r="A11695">
        <v>11693</v>
      </c>
      <c r="B11695" t="s">
        <v>203</v>
      </c>
      <c r="C11695" t="s">
        <v>203</v>
      </c>
      <c r="D11695">
        <v>28.731508000000002</v>
      </c>
      <c r="E11695">
        <v>76.980486999999997</v>
      </c>
      <c r="F11695" s="18">
        <v>44993</v>
      </c>
      <c r="G11695" s="19">
        <v>0.625</v>
      </c>
      <c r="H11695">
        <v>15</v>
      </c>
      <c r="I11695" s="13" t="s">
        <v>194</v>
      </c>
      <c r="J11695">
        <v>0</v>
      </c>
      <c r="K11695" s="13" t="s">
        <v>214</v>
      </c>
      <c r="L11695">
        <v>2</v>
      </c>
      <c r="M11695">
        <v>0</v>
      </c>
      <c r="N11695" s="13" t="s">
        <v>94</v>
      </c>
      <c r="O11695" s="13" t="s">
        <v>95</v>
      </c>
      <c r="P11695">
        <v>22</v>
      </c>
      <c r="Q11695" s="13" t="s">
        <v>95</v>
      </c>
      <c r="R11695" s="13" t="s">
        <v>213</v>
      </c>
      <c r="S11695" s="13" t="s">
        <v>193</v>
      </c>
      <c r="T11695">
        <v>2</v>
      </c>
      <c r="U11695">
        <v>0</v>
      </c>
      <c r="V11695">
        <v>0</v>
      </c>
      <c r="W11695" s="13" t="s">
        <v>216</v>
      </c>
      <c r="X11695">
        <v>0.55000000000000004</v>
      </c>
    </row>
    <row r="11696" spans="1:24" x14ac:dyDescent="0.3">
      <c r="A11696">
        <v>11694</v>
      </c>
      <c r="B11696" t="s">
        <v>206</v>
      </c>
      <c r="C11696" t="s">
        <v>207</v>
      </c>
      <c r="D11696">
        <v>13.11885</v>
      </c>
      <c r="E11696">
        <v>77.574426000000003</v>
      </c>
      <c r="F11696" s="18">
        <v>45736</v>
      </c>
      <c r="G11696" s="19">
        <v>0.83333333333333304</v>
      </c>
      <c r="H11696">
        <v>20</v>
      </c>
      <c r="I11696" s="13" t="s">
        <v>202</v>
      </c>
      <c r="J11696">
        <v>0</v>
      </c>
      <c r="K11696" s="13" t="s">
        <v>92</v>
      </c>
      <c r="L11696">
        <v>6</v>
      </c>
      <c r="M11696">
        <v>1</v>
      </c>
      <c r="N11696" s="13" t="s">
        <v>192</v>
      </c>
      <c r="O11696" s="13" t="s">
        <v>97</v>
      </c>
      <c r="P11696">
        <v>25</v>
      </c>
      <c r="Q11696" s="13" t="s">
        <v>95</v>
      </c>
      <c r="R11696" s="13" t="s">
        <v>208</v>
      </c>
      <c r="S11696" s="13" t="s">
        <v>196</v>
      </c>
      <c r="T11696">
        <v>5</v>
      </c>
      <c r="U11696">
        <v>3</v>
      </c>
      <c r="V11696">
        <v>0</v>
      </c>
      <c r="W11696" s="13" t="s">
        <v>101</v>
      </c>
      <c r="X11696">
        <v>0.1</v>
      </c>
    </row>
    <row r="11697" spans="1:24" x14ac:dyDescent="0.3">
      <c r="A11697">
        <v>11695</v>
      </c>
      <c r="B11697" t="s">
        <v>79</v>
      </c>
      <c r="C11697" t="s">
        <v>80</v>
      </c>
      <c r="D11697">
        <v>18.687011999999999</v>
      </c>
      <c r="E11697">
        <v>73.829306000000003</v>
      </c>
      <c r="F11697" s="18">
        <v>45269</v>
      </c>
      <c r="G11697" s="19">
        <v>0.70833333333333304</v>
      </c>
      <c r="H11697">
        <v>17</v>
      </c>
      <c r="I11697" s="13" t="s">
        <v>219</v>
      </c>
      <c r="J11697">
        <v>1</v>
      </c>
      <c r="K11697" s="13" t="s">
        <v>214</v>
      </c>
      <c r="L11697">
        <v>6</v>
      </c>
      <c r="M11697">
        <v>0</v>
      </c>
      <c r="N11697" s="13" t="s">
        <v>212</v>
      </c>
      <c r="O11697" s="13" t="s">
        <v>195</v>
      </c>
      <c r="P11697">
        <v>37</v>
      </c>
      <c r="Q11697" s="13" t="s">
        <v>97</v>
      </c>
      <c r="R11697" s="13" t="s">
        <v>98</v>
      </c>
      <c r="S11697" s="13" t="s">
        <v>193</v>
      </c>
      <c r="T11697">
        <v>1</v>
      </c>
      <c r="U11697">
        <v>1</v>
      </c>
      <c r="V11697">
        <v>1</v>
      </c>
      <c r="W11697" s="13" t="s">
        <v>101</v>
      </c>
      <c r="X11697">
        <v>0.6</v>
      </c>
    </row>
    <row r="11698" spans="1:24" x14ac:dyDescent="0.3">
      <c r="A11698">
        <v>11696</v>
      </c>
      <c r="B11698" t="s">
        <v>200</v>
      </c>
      <c r="C11698" t="s">
        <v>201</v>
      </c>
      <c r="D11698">
        <v>12.912535999999999</v>
      </c>
      <c r="E11698">
        <v>80.284007000000003</v>
      </c>
      <c r="F11698" s="18">
        <v>45375</v>
      </c>
      <c r="G11698" s="19">
        <v>0.375</v>
      </c>
      <c r="H11698">
        <v>9</v>
      </c>
      <c r="I11698" s="13" t="s">
        <v>89</v>
      </c>
      <c r="J11698">
        <v>1</v>
      </c>
      <c r="K11698" s="13" t="s">
        <v>191</v>
      </c>
      <c r="L11698">
        <v>5</v>
      </c>
      <c r="M11698">
        <v>0</v>
      </c>
      <c r="N11698" s="13" t="s">
        <v>212</v>
      </c>
      <c r="O11698" s="13" t="s">
        <v>195</v>
      </c>
      <c r="P11698">
        <v>27</v>
      </c>
      <c r="Q11698" s="13" t="s">
        <v>97</v>
      </c>
      <c r="R11698" s="13" t="s">
        <v>205</v>
      </c>
      <c r="S11698" s="13" t="s">
        <v>99</v>
      </c>
      <c r="T11698">
        <v>3</v>
      </c>
      <c r="U11698">
        <v>3</v>
      </c>
      <c r="V11698">
        <v>1</v>
      </c>
      <c r="W11698" s="13" t="s">
        <v>101</v>
      </c>
      <c r="X11698">
        <v>0.8</v>
      </c>
    </row>
    <row r="11699" spans="1:24" x14ac:dyDescent="0.3">
      <c r="A11699">
        <v>11697</v>
      </c>
      <c r="B11699" t="s">
        <v>203</v>
      </c>
      <c r="C11699" t="s">
        <v>203</v>
      </c>
      <c r="D11699">
        <v>28.649059000000001</v>
      </c>
      <c r="E11699">
        <v>76.826860999999994</v>
      </c>
      <c r="F11699" s="18">
        <v>44719</v>
      </c>
      <c r="G11699" s="19">
        <v>0.91666666666666696</v>
      </c>
      <c r="H11699">
        <v>22</v>
      </c>
      <c r="I11699" s="13" t="s">
        <v>215</v>
      </c>
      <c r="J11699">
        <v>0</v>
      </c>
      <c r="K11699" s="13" t="s">
        <v>92</v>
      </c>
      <c r="L11699">
        <v>5</v>
      </c>
      <c r="M11699">
        <v>0</v>
      </c>
      <c r="N11699" s="13" t="s">
        <v>94</v>
      </c>
      <c r="O11699" s="13" t="s">
        <v>95</v>
      </c>
      <c r="P11699">
        <v>38</v>
      </c>
      <c r="Q11699" s="13" t="s">
        <v>97</v>
      </c>
      <c r="R11699" s="13" t="s">
        <v>199</v>
      </c>
      <c r="S11699" s="13" t="s">
        <v>193</v>
      </c>
      <c r="T11699">
        <v>5</v>
      </c>
      <c r="U11699">
        <v>4</v>
      </c>
      <c r="V11699">
        <v>0</v>
      </c>
      <c r="W11699" s="13" t="s">
        <v>101</v>
      </c>
      <c r="X11699">
        <v>0.65</v>
      </c>
    </row>
    <row r="11700" spans="1:24" x14ac:dyDescent="0.3">
      <c r="A11700">
        <v>11698</v>
      </c>
      <c r="B11700" t="s">
        <v>79</v>
      </c>
      <c r="C11700" t="s">
        <v>80</v>
      </c>
      <c r="D11700">
        <v>18.541194000000001</v>
      </c>
      <c r="E11700">
        <v>73.978571000000002</v>
      </c>
      <c r="F11700" s="18">
        <v>45116</v>
      </c>
      <c r="G11700" s="19">
        <v>4.1666666666666699E-2</v>
      </c>
      <c r="H11700">
        <v>1</v>
      </c>
      <c r="I11700" s="13" t="s">
        <v>89</v>
      </c>
      <c r="J11700">
        <v>1</v>
      </c>
      <c r="K11700" s="13" t="s">
        <v>191</v>
      </c>
      <c r="L11700">
        <v>6</v>
      </c>
      <c r="M11700">
        <v>0</v>
      </c>
      <c r="N11700" s="13" t="s">
        <v>192</v>
      </c>
      <c r="O11700" s="13" t="s">
        <v>97</v>
      </c>
      <c r="P11700">
        <v>33</v>
      </c>
      <c r="Q11700" s="13" t="s">
        <v>95</v>
      </c>
      <c r="R11700" s="13" t="s">
        <v>213</v>
      </c>
      <c r="S11700" s="13" t="s">
        <v>196</v>
      </c>
      <c r="T11700">
        <v>3</v>
      </c>
      <c r="U11700">
        <v>2</v>
      </c>
      <c r="V11700">
        <v>0</v>
      </c>
      <c r="W11700" s="13" t="s">
        <v>101</v>
      </c>
      <c r="X11700">
        <v>0.1</v>
      </c>
    </row>
    <row r="11701" spans="1:24" x14ac:dyDescent="0.3">
      <c r="A11701">
        <v>11699</v>
      </c>
      <c r="B11701" t="s">
        <v>190</v>
      </c>
      <c r="C11701" t="s">
        <v>80</v>
      </c>
      <c r="D11701">
        <v>18.832194000000001</v>
      </c>
      <c r="E11701">
        <v>72.776904999999999</v>
      </c>
      <c r="F11701" s="18">
        <v>44850</v>
      </c>
      <c r="G11701" s="19">
        <v>0.33333333333333298</v>
      </c>
      <c r="H11701">
        <v>8</v>
      </c>
      <c r="I11701" s="13" t="s">
        <v>89</v>
      </c>
      <c r="J11701">
        <v>1</v>
      </c>
      <c r="K11701" s="13" t="s">
        <v>92</v>
      </c>
      <c r="L11701">
        <v>5</v>
      </c>
      <c r="M11701">
        <v>1</v>
      </c>
      <c r="N11701" s="13" t="s">
        <v>94</v>
      </c>
      <c r="O11701" s="13" t="s">
        <v>95</v>
      </c>
      <c r="P11701">
        <v>32</v>
      </c>
      <c r="Q11701" s="13" t="s">
        <v>95</v>
      </c>
      <c r="R11701" s="13" t="s">
        <v>98</v>
      </c>
      <c r="S11701" s="13" t="s">
        <v>196</v>
      </c>
      <c r="T11701">
        <v>4</v>
      </c>
      <c r="U11701">
        <v>0</v>
      </c>
      <c r="V11701">
        <v>1</v>
      </c>
      <c r="W11701" s="13" t="s">
        <v>101</v>
      </c>
      <c r="X11701">
        <v>0.6</v>
      </c>
    </row>
    <row r="11702" spans="1:24" x14ac:dyDescent="0.3">
      <c r="A11702">
        <v>11700</v>
      </c>
      <c r="B11702" t="s">
        <v>203</v>
      </c>
      <c r="C11702" t="s">
        <v>203</v>
      </c>
      <c r="D11702">
        <v>28.670227000000001</v>
      </c>
      <c r="E11702">
        <v>77.194146000000003</v>
      </c>
      <c r="F11702" s="18">
        <v>44997</v>
      </c>
      <c r="G11702" s="19">
        <v>0.70833333333333304</v>
      </c>
      <c r="H11702">
        <v>17</v>
      </c>
      <c r="I11702" s="13" t="s">
        <v>89</v>
      </c>
      <c r="J11702">
        <v>1</v>
      </c>
      <c r="K11702" s="13" t="s">
        <v>191</v>
      </c>
      <c r="L11702">
        <v>5</v>
      </c>
      <c r="M11702">
        <v>0</v>
      </c>
      <c r="N11702" s="13" t="s">
        <v>212</v>
      </c>
      <c r="O11702" s="13" t="s">
        <v>195</v>
      </c>
      <c r="P11702">
        <v>24</v>
      </c>
      <c r="Q11702" s="13" t="s">
        <v>97</v>
      </c>
      <c r="R11702" s="13" t="s">
        <v>205</v>
      </c>
      <c r="S11702" s="13" t="s">
        <v>99</v>
      </c>
      <c r="T11702">
        <v>1</v>
      </c>
      <c r="U11702">
        <v>1</v>
      </c>
      <c r="V11702">
        <v>1</v>
      </c>
      <c r="W11702" s="13" t="s">
        <v>101</v>
      </c>
      <c r="X11702">
        <v>0.8</v>
      </c>
    </row>
    <row r="11703" spans="1:24" x14ac:dyDescent="0.3">
      <c r="A11703">
        <v>11701</v>
      </c>
      <c r="B11703" t="s">
        <v>197</v>
      </c>
      <c r="C11703" t="s">
        <v>198</v>
      </c>
      <c r="D11703">
        <v>30.668998999999999</v>
      </c>
      <c r="E11703">
        <v>76.842003000000005</v>
      </c>
      <c r="F11703" s="18">
        <v>45755</v>
      </c>
      <c r="G11703" s="19">
        <v>0.5</v>
      </c>
      <c r="H11703">
        <v>12</v>
      </c>
      <c r="I11703" s="13" t="s">
        <v>215</v>
      </c>
      <c r="J11703">
        <v>0</v>
      </c>
      <c r="K11703" s="13" t="s">
        <v>92</v>
      </c>
      <c r="L11703">
        <v>2</v>
      </c>
      <c r="M11703">
        <v>0</v>
      </c>
      <c r="N11703" s="13" t="s">
        <v>94</v>
      </c>
      <c r="O11703" s="13" t="s">
        <v>95</v>
      </c>
      <c r="P11703">
        <v>39</v>
      </c>
      <c r="Q11703" s="13" t="s">
        <v>97</v>
      </c>
      <c r="R11703" s="13" t="s">
        <v>98</v>
      </c>
      <c r="S11703" s="13" t="s">
        <v>196</v>
      </c>
      <c r="T11703">
        <v>3</v>
      </c>
      <c r="U11703">
        <v>1</v>
      </c>
      <c r="V11703">
        <v>0</v>
      </c>
      <c r="W11703" s="13" t="s">
        <v>101</v>
      </c>
      <c r="X11703">
        <v>0.65</v>
      </c>
    </row>
    <row r="11704" spans="1:24" x14ac:dyDescent="0.3">
      <c r="A11704">
        <v>11702</v>
      </c>
      <c r="B11704" t="s">
        <v>203</v>
      </c>
      <c r="C11704" t="s">
        <v>203</v>
      </c>
      <c r="D11704">
        <v>28.540593000000001</v>
      </c>
      <c r="E11704">
        <v>77.276362000000006</v>
      </c>
      <c r="F11704" s="18">
        <v>44920</v>
      </c>
      <c r="G11704" s="19">
        <v>0.83333333333333304</v>
      </c>
      <c r="H11704">
        <v>20</v>
      </c>
      <c r="I11704" s="13" t="s">
        <v>89</v>
      </c>
      <c r="J11704">
        <v>1</v>
      </c>
      <c r="K11704" s="13" t="s">
        <v>191</v>
      </c>
      <c r="L11704">
        <v>3</v>
      </c>
      <c r="M11704">
        <v>1</v>
      </c>
      <c r="N11704" s="13" t="s">
        <v>212</v>
      </c>
      <c r="O11704" s="13" t="s">
        <v>95</v>
      </c>
      <c r="P11704">
        <v>38</v>
      </c>
      <c r="Q11704" s="13" t="s">
        <v>95</v>
      </c>
      <c r="R11704" s="13" t="s">
        <v>213</v>
      </c>
      <c r="S11704" s="13" t="s">
        <v>193</v>
      </c>
      <c r="T11704">
        <v>1</v>
      </c>
      <c r="U11704">
        <v>1</v>
      </c>
      <c r="V11704">
        <v>0</v>
      </c>
      <c r="W11704" s="13" t="s">
        <v>101</v>
      </c>
      <c r="X11704">
        <v>0.45</v>
      </c>
    </row>
    <row r="11705" spans="1:24" x14ac:dyDescent="0.3">
      <c r="A11705">
        <v>11703</v>
      </c>
      <c r="B11705" t="s">
        <v>79</v>
      </c>
      <c r="C11705" t="s">
        <v>80</v>
      </c>
      <c r="D11705">
        <v>18.513908000000001</v>
      </c>
      <c r="E11705">
        <v>73.884967000000003</v>
      </c>
      <c r="F11705" s="18">
        <v>45607</v>
      </c>
      <c r="G11705" s="19">
        <v>4.1666666666666699E-2</v>
      </c>
      <c r="H11705">
        <v>1</v>
      </c>
      <c r="I11705" s="13" t="s">
        <v>204</v>
      </c>
      <c r="J11705">
        <v>0</v>
      </c>
      <c r="K11705" s="13" t="s">
        <v>191</v>
      </c>
      <c r="L11705">
        <v>1</v>
      </c>
      <c r="M11705">
        <v>1</v>
      </c>
      <c r="N11705" s="13" t="s">
        <v>192</v>
      </c>
      <c r="O11705" s="13" t="s">
        <v>97</v>
      </c>
      <c r="P11705">
        <v>31</v>
      </c>
      <c r="Q11705" s="13" t="s">
        <v>97</v>
      </c>
      <c r="R11705" s="13" t="s">
        <v>98</v>
      </c>
      <c r="S11705" s="13" t="s">
        <v>196</v>
      </c>
      <c r="T11705">
        <v>1</v>
      </c>
      <c r="U11705">
        <v>1</v>
      </c>
      <c r="V11705">
        <v>0</v>
      </c>
      <c r="W11705" s="13" t="s">
        <v>101</v>
      </c>
      <c r="X11705">
        <v>0.3</v>
      </c>
    </row>
    <row r="11706" spans="1:24" x14ac:dyDescent="0.3">
      <c r="A11706">
        <v>11704</v>
      </c>
      <c r="B11706" t="s">
        <v>206</v>
      </c>
      <c r="C11706" t="s">
        <v>207</v>
      </c>
      <c r="D11706">
        <v>13.076810999999999</v>
      </c>
      <c r="E11706">
        <v>77.746183000000002</v>
      </c>
      <c r="F11706" s="18">
        <v>45689</v>
      </c>
      <c r="G11706" s="19">
        <v>0.41666666666666702</v>
      </c>
      <c r="H11706">
        <v>10</v>
      </c>
      <c r="I11706" s="13" t="s">
        <v>219</v>
      </c>
      <c r="J11706">
        <v>1</v>
      </c>
      <c r="K11706" s="13" t="s">
        <v>214</v>
      </c>
      <c r="L11706">
        <v>2</v>
      </c>
      <c r="M11706">
        <v>0</v>
      </c>
      <c r="N11706" s="13" t="s">
        <v>192</v>
      </c>
      <c r="O11706" s="13" t="s">
        <v>97</v>
      </c>
      <c r="P11706">
        <v>29</v>
      </c>
      <c r="Q11706" s="13" t="s">
        <v>195</v>
      </c>
      <c r="R11706" s="13" t="s">
        <v>213</v>
      </c>
      <c r="S11706" s="13" t="s">
        <v>196</v>
      </c>
      <c r="T11706">
        <v>3</v>
      </c>
      <c r="U11706">
        <v>3</v>
      </c>
      <c r="V11706">
        <v>1</v>
      </c>
      <c r="W11706" s="13" t="s">
        <v>101</v>
      </c>
      <c r="X11706">
        <v>0.25</v>
      </c>
    </row>
    <row r="11707" spans="1:24" x14ac:dyDescent="0.3">
      <c r="A11707">
        <v>11705</v>
      </c>
      <c r="B11707" t="s">
        <v>200</v>
      </c>
      <c r="C11707" t="s">
        <v>201</v>
      </c>
      <c r="D11707">
        <v>13.069224999999999</v>
      </c>
      <c r="E11707">
        <v>80.101231999999996</v>
      </c>
      <c r="F11707" s="18">
        <v>45310</v>
      </c>
      <c r="G11707" s="19">
        <v>0.70833333333333304</v>
      </c>
      <c r="H11707">
        <v>17</v>
      </c>
      <c r="I11707" s="13" t="s">
        <v>211</v>
      </c>
      <c r="J11707">
        <v>0</v>
      </c>
      <c r="K11707" s="13" t="s">
        <v>92</v>
      </c>
      <c r="L11707">
        <v>5</v>
      </c>
      <c r="M11707">
        <v>0</v>
      </c>
      <c r="N11707" s="13" t="s">
        <v>212</v>
      </c>
      <c r="O11707" s="13" t="s">
        <v>195</v>
      </c>
      <c r="P11707">
        <v>24</v>
      </c>
      <c r="Q11707" s="13" t="s">
        <v>97</v>
      </c>
      <c r="R11707" s="13" t="s">
        <v>213</v>
      </c>
      <c r="S11707" s="13" t="s">
        <v>196</v>
      </c>
      <c r="T11707">
        <v>3</v>
      </c>
      <c r="U11707">
        <v>3</v>
      </c>
      <c r="V11707">
        <v>1</v>
      </c>
      <c r="W11707" s="13" t="s">
        <v>101</v>
      </c>
      <c r="X11707">
        <v>0.6</v>
      </c>
    </row>
    <row r="11708" spans="1:24" x14ac:dyDescent="0.3">
      <c r="A11708">
        <v>11706</v>
      </c>
      <c r="B11708" t="s">
        <v>209</v>
      </c>
      <c r="C11708" t="s">
        <v>210</v>
      </c>
      <c r="D11708">
        <v>17.596159</v>
      </c>
      <c r="E11708">
        <v>78.588224999999994</v>
      </c>
      <c r="F11708" s="18">
        <v>45420</v>
      </c>
      <c r="G11708" s="19">
        <v>0.91666666666666696</v>
      </c>
      <c r="H11708">
        <v>22</v>
      </c>
      <c r="I11708" s="13" t="s">
        <v>194</v>
      </c>
      <c r="J11708">
        <v>0</v>
      </c>
      <c r="K11708" s="13" t="s">
        <v>92</v>
      </c>
      <c r="L11708">
        <v>6</v>
      </c>
      <c r="M11708">
        <v>1</v>
      </c>
      <c r="N11708" s="13" t="s">
        <v>192</v>
      </c>
      <c r="O11708" s="13" t="s">
        <v>97</v>
      </c>
      <c r="P11708">
        <v>19</v>
      </c>
      <c r="Q11708" s="13" t="s">
        <v>95</v>
      </c>
      <c r="R11708" s="13" t="s">
        <v>208</v>
      </c>
      <c r="S11708" s="13" t="s">
        <v>193</v>
      </c>
      <c r="T11708">
        <v>3</v>
      </c>
      <c r="U11708">
        <v>2</v>
      </c>
      <c r="V11708">
        <v>0</v>
      </c>
      <c r="W11708" s="13" t="s">
        <v>101</v>
      </c>
      <c r="X11708">
        <v>0.1</v>
      </c>
    </row>
    <row r="11709" spans="1:24" x14ac:dyDescent="0.3">
      <c r="A11709">
        <v>11707</v>
      </c>
      <c r="B11709" t="s">
        <v>203</v>
      </c>
      <c r="C11709" t="s">
        <v>203</v>
      </c>
      <c r="D11709">
        <v>28.646598000000001</v>
      </c>
      <c r="E11709">
        <v>77.053104000000005</v>
      </c>
      <c r="F11709" s="18">
        <v>45235</v>
      </c>
      <c r="G11709" s="19">
        <v>0.70833333333333304</v>
      </c>
      <c r="H11709">
        <v>17</v>
      </c>
      <c r="I11709" s="13" t="s">
        <v>89</v>
      </c>
      <c r="J11709">
        <v>1</v>
      </c>
      <c r="K11709" s="13" t="s">
        <v>214</v>
      </c>
      <c r="L11709">
        <v>1</v>
      </c>
      <c r="M11709">
        <v>0</v>
      </c>
      <c r="N11709" s="13" t="s">
        <v>212</v>
      </c>
      <c r="O11709" s="13" t="s">
        <v>95</v>
      </c>
      <c r="P11709">
        <v>31</v>
      </c>
      <c r="Q11709" s="13" t="s">
        <v>195</v>
      </c>
      <c r="R11709" s="13" t="s">
        <v>199</v>
      </c>
      <c r="S11709" s="13" t="s">
        <v>193</v>
      </c>
      <c r="T11709">
        <v>2</v>
      </c>
      <c r="U11709">
        <v>2</v>
      </c>
      <c r="V11709">
        <v>1</v>
      </c>
      <c r="W11709" s="13" t="s">
        <v>101</v>
      </c>
      <c r="X11709">
        <v>0.6</v>
      </c>
    </row>
    <row r="11710" spans="1:24" x14ac:dyDescent="0.3">
      <c r="A11710">
        <v>11708</v>
      </c>
      <c r="B11710" t="s">
        <v>217</v>
      </c>
      <c r="C11710" t="s">
        <v>218</v>
      </c>
      <c r="D11710">
        <v>22.487631</v>
      </c>
      <c r="E11710">
        <v>88.274710999999996</v>
      </c>
      <c r="F11710" s="18">
        <v>44924</v>
      </c>
      <c r="G11710" s="19">
        <v>0.875</v>
      </c>
      <c r="H11710">
        <v>21</v>
      </c>
      <c r="I11710" s="13" t="s">
        <v>202</v>
      </c>
      <c r="J11710">
        <v>0</v>
      </c>
      <c r="K11710" s="13" t="s">
        <v>92</v>
      </c>
      <c r="L11710">
        <v>2</v>
      </c>
      <c r="M11710">
        <v>1</v>
      </c>
      <c r="N11710" s="13" t="s">
        <v>192</v>
      </c>
      <c r="O11710" s="13" t="s">
        <v>97</v>
      </c>
      <c r="P11710">
        <v>30</v>
      </c>
      <c r="Q11710" s="13" t="s">
        <v>97</v>
      </c>
      <c r="R11710" s="13" t="s">
        <v>199</v>
      </c>
      <c r="S11710" s="13" t="s">
        <v>193</v>
      </c>
      <c r="T11710">
        <v>2</v>
      </c>
      <c r="U11710">
        <v>1</v>
      </c>
      <c r="V11710">
        <v>0</v>
      </c>
      <c r="W11710" s="13" t="s">
        <v>101</v>
      </c>
      <c r="X11710">
        <v>0.3</v>
      </c>
    </row>
    <row r="11711" spans="1:24" x14ac:dyDescent="0.3">
      <c r="A11711">
        <v>11709</v>
      </c>
      <c r="B11711" t="s">
        <v>190</v>
      </c>
      <c r="C11711" t="s">
        <v>80</v>
      </c>
      <c r="D11711">
        <v>18.936906</v>
      </c>
      <c r="E11711">
        <v>72.906285999999994</v>
      </c>
      <c r="F11711" s="18">
        <v>44657</v>
      </c>
      <c r="G11711" s="19">
        <v>0.70833333333333304</v>
      </c>
      <c r="H11711">
        <v>17</v>
      </c>
      <c r="I11711" s="13" t="s">
        <v>194</v>
      </c>
      <c r="J11711">
        <v>0</v>
      </c>
      <c r="K11711" s="13" t="s">
        <v>191</v>
      </c>
      <c r="L11711">
        <v>3</v>
      </c>
      <c r="M11711">
        <v>0</v>
      </c>
      <c r="N11711" s="13" t="s">
        <v>212</v>
      </c>
      <c r="O11711" s="13" t="s">
        <v>195</v>
      </c>
      <c r="P11711">
        <v>16</v>
      </c>
      <c r="Q11711" s="13" t="s">
        <v>97</v>
      </c>
      <c r="R11711" s="13" t="s">
        <v>199</v>
      </c>
      <c r="S11711" s="13" t="s">
        <v>196</v>
      </c>
      <c r="T11711">
        <v>2</v>
      </c>
      <c r="U11711">
        <v>2</v>
      </c>
      <c r="V11711">
        <v>1</v>
      </c>
      <c r="W11711" s="13" t="s">
        <v>101</v>
      </c>
      <c r="X11711">
        <v>0.6</v>
      </c>
    </row>
    <row r="11712" spans="1:24" x14ac:dyDescent="0.3">
      <c r="A11712">
        <v>11710</v>
      </c>
      <c r="B11712" t="s">
        <v>203</v>
      </c>
      <c r="C11712" t="s">
        <v>203</v>
      </c>
      <c r="D11712">
        <v>28.830534</v>
      </c>
      <c r="E11712">
        <v>77.29965</v>
      </c>
      <c r="F11712" s="18">
        <v>45673</v>
      </c>
      <c r="G11712" s="19">
        <v>0.45833333333333298</v>
      </c>
      <c r="H11712">
        <v>11</v>
      </c>
      <c r="I11712" s="13" t="s">
        <v>202</v>
      </c>
      <c r="J11712">
        <v>0</v>
      </c>
      <c r="K11712" s="13" t="s">
        <v>92</v>
      </c>
      <c r="L11712">
        <v>2</v>
      </c>
      <c r="M11712">
        <v>0</v>
      </c>
      <c r="N11712" s="13" t="s">
        <v>212</v>
      </c>
      <c r="O11712" s="13" t="s">
        <v>95</v>
      </c>
      <c r="P11712">
        <v>35</v>
      </c>
      <c r="Q11712" s="13" t="s">
        <v>97</v>
      </c>
      <c r="R11712" s="13" t="s">
        <v>98</v>
      </c>
      <c r="S11712" s="13" t="s">
        <v>99</v>
      </c>
      <c r="T11712">
        <v>4</v>
      </c>
      <c r="U11712">
        <v>4</v>
      </c>
      <c r="V11712">
        <v>0</v>
      </c>
      <c r="W11712" s="13" t="s">
        <v>101</v>
      </c>
      <c r="X11712">
        <v>0.85</v>
      </c>
    </row>
    <row r="11713" spans="1:24" x14ac:dyDescent="0.3">
      <c r="A11713">
        <v>11711</v>
      </c>
      <c r="B11713" t="s">
        <v>197</v>
      </c>
      <c r="C11713" t="s">
        <v>198</v>
      </c>
      <c r="D11713">
        <v>30.758417999999999</v>
      </c>
      <c r="E11713">
        <v>76.811381999999995</v>
      </c>
      <c r="F11713" s="18">
        <v>45400</v>
      </c>
      <c r="G11713" s="19">
        <v>0.83333333333333304</v>
      </c>
      <c r="H11713">
        <v>20</v>
      </c>
      <c r="I11713" s="13" t="s">
        <v>202</v>
      </c>
      <c r="J11713">
        <v>0</v>
      </c>
      <c r="K11713" s="13" t="s">
        <v>92</v>
      </c>
      <c r="L11713">
        <v>4</v>
      </c>
      <c r="M11713">
        <v>1</v>
      </c>
      <c r="N11713" s="13" t="s">
        <v>94</v>
      </c>
      <c r="O11713" s="13" t="s">
        <v>95</v>
      </c>
      <c r="P11713">
        <v>32</v>
      </c>
      <c r="Q11713" s="13" t="s">
        <v>95</v>
      </c>
      <c r="R11713" s="13" t="s">
        <v>98</v>
      </c>
      <c r="S11713" s="13" t="s">
        <v>99</v>
      </c>
      <c r="T11713">
        <v>5</v>
      </c>
      <c r="U11713">
        <v>5</v>
      </c>
      <c r="V11713">
        <v>0</v>
      </c>
      <c r="W11713" s="13" t="s">
        <v>101</v>
      </c>
      <c r="X11713">
        <v>0.65</v>
      </c>
    </row>
    <row r="11714" spans="1:24" x14ac:dyDescent="0.3">
      <c r="A11714">
        <v>11712</v>
      </c>
      <c r="B11714" t="s">
        <v>79</v>
      </c>
      <c r="C11714" t="s">
        <v>80</v>
      </c>
      <c r="D11714">
        <v>18.492675999999999</v>
      </c>
      <c r="E11714">
        <v>73.842878999999996</v>
      </c>
      <c r="F11714" s="18">
        <v>45701</v>
      </c>
      <c r="G11714" s="19">
        <v>0.66666666666666696</v>
      </c>
      <c r="H11714">
        <v>16</v>
      </c>
      <c r="I11714" s="13" t="s">
        <v>202</v>
      </c>
      <c r="J11714">
        <v>0</v>
      </c>
      <c r="K11714" s="13" t="s">
        <v>214</v>
      </c>
      <c r="L11714">
        <v>2</v>
      </c>
      <c r="M11714">
        <v>1</v>
      </c>
      <c r="N11714" s="13" t="s">
        <v>94</v>
      </c>
      <c r="O11714" s="13" t="s">
        <v>95</v>
      </c>
      <c r="P11714">
        <v>35</v>
      </c>
      <c r="Q11714" s="13" t="s">
        <v>195</v>
      </c>
      <c r="R11714" s="13" t="s">
        <v>213</v>
      </c>
      <c r="S11714" s="13" t="s">
        <v>99</v>
      </c>
      <c r="T11714">
        <v>3</v>
      </c>
      <c r="U11714">
        <v>3</v>
      </c>
      <c r="V11714">
        <v>0</v>
      </c>
      <c r="W11714" s="13" t="s">
        <v>101</v>
      </c>
      <c r="X11714">
        <v>0.65</v>
      </c>
    </row>
    <row r="11715" spans="1:24" x14ac:dyDescent="0.3">
      <c r="A11715">
        <v>11713</v>
      </c>
      <c r="B11715" t="s">
        <v>206</v>
      </c>
      <c r="C11715" t="s">
        <v>207</v>
      </c>
      <c r="D11715">
        <v>12.974907</v>
      </c>
      <c r="E11715">
        <v>77.475993000000003</v>
      </c>
      <c r="F11715" s="18">
        <v>45680</v>
      </c>
      <c r="G11715" s="19">
        <v>0.54166666666666696</v>
      </c>
      <c r="H11715">
        <v>13</v>
      </c>
      <c r="I11715" s="13" t="s">
        <v>202</v>
      </c>
      <c r="J11715">
        <v>0</v>
      </c>
      <c r="K11715" s="13" t="s">
        <v>214</v>
      </c>
      <c r="L11715">
        <v>2</v>
      </c>
      <c r="M11715">
        <v>0</v>
      </c>
      <c r="N11715" s="13" t="s">
        <v>192</v>
      </c>
      <c r="O11715" s="13" t="s">
        <v>97</v>
      </c>
      <c r="P11715">
        <v>20</v>
      </c>
      <c r="Q11715" s="13" t="s">
        <v>95</v>
      </c>
      <c r="R11715" s="13" t="s">
        <v>208</v>
      </c>
      <c r="S11715" s="13" t="s">
        <v>196</v>
      </c>
      <c r="T11715">
        <v>1</v>
      </c>
      <c r="U11715">
        <v>0</v>
      </c>
      <c r="V11715">
        <v>0</v>
      </c>
      <c r="W11715" s="13" t="s">
        <v>101</v>
      </c>
      <c r="X11715">
        <v>0.1</v>
      </c>
    </row>
    <row r="11716" spans="1:24" x14ac:dyDescent="0.3">
      <c r="A11716">
        <v>11714</v>
      </c>
      <c r="B11716" t="s">
        <v>206</v>
      </c>
      <c r="C11716" t="s">
        <v>207</v>
      </c>
      <c r="D11716">
        <v>13.048501</v>
      </c>
      <c r="E11716">
        <v>77.741877000000002</v>
      </c>
      <c r="F11716" s="18">
        <v>44859</v>
      </c>
      <c r="G11716" s="19">
        <v>0.625</v>
      </c>
      <c r="H11716">
        <v>15</v>
      </c>
      <c r="I11716" s="13" t="s">
        <v>215</v>
      </c>
      <c r="J11716">
        <v>0</v>
      </c>
      <c r="K11716" s="13" t="s">
        <v>191</v>
      </c>
      <c r="L11716">
        <v>4</v>
      </c>
      <c r="M11716">
        <v>1</v>
      </c>
      <c r="N11716" s="13" t="s">
        <v>212</v>
      </c>
      <c r="O11716" s="13" t="s">
        <v>195</v>
      </c>
      <c r="P11716">
        <v>29</v>
      </c>
      <c r="Q11716" s="13" t="s">
        <v>95</v>
      </c>
      <c r="R11716" s="13" t="s">
        <v>205</v>
      </c>
      <c r="S11716" s="13" t="s">
        <v>196</v>
      </c>
      <c r="T11716">
        <v>4</v>
      </c>
      <c r="U11716">
        <v>1</v>
      </c>
      <c r="V11716">
        <v>0</v>
      </c>
      <c r="W11716" s="13" t="s">
        <v>101</v>
      </c>
      <c r="X11716">
        <v>0.25</v>
      </c>
    </row>
    <row r="11717" spans="1:24" x14ac:dyDescent="0.3">
      <c r="A11717">
        <v>11715</v>
      </c>
      <c r="B11717" t="s">
        <v>217</v>
      </c>
      <c r="C11717" t="s">
        <v>218</v>
      </c>
      <c r="D11717">
        <v>22.683878</v>
      </c>
      <c r="E11717">
        <v>88.408886999999993</v>
      </c>
      <c r="F11717" s="18">
        <v>44588</v>
      </c>
      <c r="G11717" s="19">
        <v>0.375</v>
      </c>
      <c r="H11717">
        <v>9</v>
      </c>
      <c r="I11717" s="13" t="s">
        <v>202</v>
      </c>
      <c r="J11717">
        <v>0</v>
      </c>
      <c r="K11717" s="13" t="s">
        <v>92</v>
      </c>
      <c r="L11717">
        <v>4</v>
      </c>
      <c r="M11717">
        <v>0</v>
      </c>
      <c r="N11717" s="13" t="s">
        <v>94</v>
      </c>
      <c r="O11717" s="13" t="s">
        <v>95</v>
      </c>
      <c r="P11717">
        <v>20</v>
      </c>
      <c r="Q11717" s="13" t="s">
        <v>195</v>
      </c>
      <c r="R11717" s="13" t="s">
        <v>205</v>
      </c>
      <c r="S11717" s="13" t="s">
        <v>193</v>
      </c>
      <c r="T11717">
        <v>4</v>
      </c>
      <c r="U11717">
        <v>0</v>
      </c>
      <c r="V11717">
        <v>1</v>
      </c>
      <c r="W11717" s="13" t="s">
        <v>101</v>
      </c>
      <c r="X11717">
        <v>0.6</v>
      </c>
    </row>
    <row r="11718" spans="1:24" x14ac:dyDescent="0.3">
      <c r="A11718">
        <v>11716</v>
      </c>
      <c r="B11718" t="s">
        <v>217</v>
      </c>
      <c r="C11718" t="s">
        <v>218</v>
      </c>
      <c r="D11718">
        <v>22.494198999999998</v>
      </c>
      <c r="E11718">
        <v>88.375305999999995</v>
      </c>
      <c r="F11718" s="18">
        <v>45755</v>
      </c>
      <c r="G11718" s="19">
        <v>0.54166666666666696</v>
      </c>
      <c r="H11718">
        <v>13</v>
      </c>
      <c r="I11718" s="13" t="s">
        <v>215</v>
      </c>
      <c r="J11718">
        <v>0</v>
      </c>
      <c r="K11718" s="13" t="s">
        <v>92</v>
      </c>
      <c r="L11718">
        <v>4</v>
      </c>
      <c r="M11718">
        <v>1</v>
      </c>
      <c r="N11718" s="13" t="s">
        <v>94</v>
      </c>
      <c r="O11718" s="13" t="s">
        <v>95</v>
      </c>
      <c r="P11718">
        <v>34</v>
      </c>
      <c r="Q11718" s="13" t="s">
        <v>97</v>
      </c>
      <c r="R11718" s="13" t="s">
        <v>205</v>
      </c>
      <c r="S11718" s="13" t="s">
        <v>193</v>
      </c>
      <c r="T11718">
        <v>5</v>
      </c>
      <c r="U11718">
        <v>5</v>
      </c>
      <c r="V11718">
        <v>0</v>
      </c>
      <c r="W11718" s="13" t="s">
        <v>101</v>
      </c>
      <c r="X11718">
        <v>0.65</v>
      </c>
    </row>
    <row r="11719" spans="1:24" x14ac:dyDescent="0.3">
      <c r="A11719">
        <v>11717</v>
      </c>
      <c r="B11719" t="s">
        <v>190</v>
      </c>
      <c r="C11719" t="s">
        <v>80</v>
      </c>
      <c r="D11719">
        <v>19.204685999999999</v>
      </c>
      <c r="E11719">
        <v>72.731328000000005</v>
      </c>
      <c r="F11719" s="18">
        <v>45579</v>
      </c>
      <c r="G11719" s="19">
        <v>8.3333333333333301E-2</v>
      </c>
      <c r="H11719">
        <v>2</v>
      </c>
      <c r="I11719" s="13" t="s">
        <v>204</v>
      </c>
      <c r="J11719">
        <v>0</v>
      </c>
      <c r="K11719" s="13" t="s">
        <v>191</v>
      </c>
      <c r="L11719">
        <v>3</v>
      </c>
      <c r="M11719">
        <v>0</v>
      </c>
      <c r="N11719" s="13" t="s">
        <v>94</v>
      </c>
      <c r="O11719" s="13" t="s">
        <v>95</v>
      </c>
      <c r="P11719">
        <v>16</v>
      </c>
      <c r="Q11719" s="13" t="s">
        <v>95</v>
      </c>
      <c r="R11719" s="13" t="s">
        <v>205</v>
      </c>
      <c r="S11719" s="13" t="s">
        <v>196</v>
      </c>
      <c r="T11719">
        <v>2</v>
      </c>
      <c r="U11719">
        <v>1</v>
      </c>
      <c r="V11719">
        <v>0</v>
      </c>
      <c r="W11719" s="13" t="s">
        <v>101</v>
      </c>
      <c r="X11719">
        <v>0.45</v>
      </c>
    </row>
    <row r="11720" spans="1:24" x14ac:dyDescent="0.3">
      <c r="A11720">
        <v>11718</v>
      </c>
      <c r="B11720" t="s">
        <v>217</v>
      </c>
      <c r="C11720" t="s">
        <v>218</v>
      </c>
      <c r="D11720">
        <v>22.496096000000001</v>
      </c>
      <c r="E11720">
        <v>88.442507000000006</v>
      </c>
      <c r="F11720" s="18">
        <v>45269</v>
      </c>
      <c r="G11720" s="19">
        <v>0.70833333333333304</v>
      </c>
      <c r="H11720">
        <v>17</v>
      </c>
      <c r="I11720" s="13" t="s">
        <v>219</v>
      </c>
      <c r="J11720">
        <v>1</v>
      </c>
      <c r="K11720" s="13" t="s">
        <v>191</v>
      </c>
      <c r="L11720">
        <v>4</v>
      </c>
      <c r="M11720">
        <v>0</v>
      </c>
      <c r="N11720" s="13" t="s">
        <v>212</v>
      </c>
      <c r="O11720" s="13" t="s">
        <v>195</v>
      </c>
      <c r="P11720">
        <v>24</v>
      </c>
      <c r="Q11720" s="13" t="s">
        <v>97</v>
      </c>
      <c r="R11720" s="13" t="s">
        <v>205</v>
      </c>
      <c r="S11720" s="13" t="s">
        <v>99</v>
      </c>
      <c r="T11720">
        <v>4</v>
      </c>
      <c r="U11720">
        <v>4</v>
      </c>
      <c r="V11720">
        <v>1</v>
      </c>
      <c r="W11720" s="13" t="s">
        <v>101</v>
      </c>
      <c r="X11720">
        <v>0.8</v>
      </c>
    </row>
    <row r="11721" spans="1:24" x14ac:dyDescent="0.3">
      <c r="A11721">
        <v>11719</v>
      </c>
      <c r="B11721" t="s">
        <v>206</v>
      </c>
      <c r="C11721" t="s">
        <v>207</v>
      </c>
      <c r="D11721">
        <v>13.052472</v>
      </c>
      <c r="E11721">
        <v>77.520585999999994</v>
      </c>
      <c r="F11721" s="18">
        <v>45113</v>
      </c>
      <c r="G11721" s="19">
        <v>0.70833333333333304</v>
      </c>
      <c r="H11721">
        <v>17</v>
      </c>
      <c r="I11721" s="13" t="s">
        <v>202</v>
      </c>
      <c r="J11721">
        <v>0</v>
      </c>
      <c r="K11721" s="13" t="s">
        <v>92</v>
      </c>
      <c r="L11721">
        <v>5</v>
      </c>
      <c r="M11721">
        <v>0</v>
      </c>
      <c r="N11721" s="13" t="s">
        <v>212</v>
      </c>
      <c r="O11721" s="13" t="s">
        <v>195</v>
      </c>
      <c r="P11721">
        <v>37</v>
      </c>
      <c r="Q11721" s="13" t="s">
        <v>97</v>
      </c>
      <c r="R11721" s="13" t="s">
        <v>213</v>
      </c>
      <c r="S11721" s="13" t="s">
        <v>193</v>
      </c>
      <c r="T11721">
        <v>3</v>
      </c>
      <c r="U11721">
        <v>1</v>
      </c>
      <c r="V11721">
        <v>1</v>
      </c>
      <c r="W11721" s="13" t="s">
        <v>101</v>
      </c>
      <c r="X11721">
        <v>0.6</v>
      </c>
    </row>
    <row r="11722" spans="1:24" x14ac:dyDescent="0.3">
      <c r="A11722">
        <v>11720</v>
      </c>
      <c r="B11722" t="s">
        <v>197</v>
      </c>
      <c r="C11722" t="s">
        <v>198</v>
      </c>
      <c r="D11722">
        <v>30.735804999999999</v>
      </c>
      <c r="E11722">
        <v>76.831457999999998</v>
      </c>
      <c r="F11722" s="18">
        <v>45132</v>
      </c>
      <c r="G11722" s="19">
        <v>0.25</v>
      </c>
      <c r="H11722">
        <v>6</v>
      </c>
      <c r="I11722" s="13" t="s">
        <v>215</v>
      </c>
      <c r="J11722">
        <v>0</v>
      </c>
      <c r="K11722" s="13" t="s">
        <v>92</v>
      </c>
      <c r="L11722">
        <v>5</v>
      </c>
      <c r="M11722">
        <v>0</v>
      </c>
      <c r="N11722" s="13" t="s">
        <v>212</v>
      </c>
      <c r="O11722" s="13" t="s">
        <v>195</v>
      </c>
      <c r="P11722">
        <v>32</v>
      </c>
      <c r="Q11722" s="13" t="s">
        <v>195</v>
      </c>
      <c r="R11722" s="13" t="s">
        <v>199</v>
      </c>
      <c r="S11722" s="13" t="s">
        <v>193</v>
      </c>
      <c r="T11722">
        <v>5</v>
      </c>
      <c r="U11722">
        <v>0</v>
      </c>
      <c r="V11722">
        <v>0</v>
      </c>
      <c r="W11722" s="13" t="s">
        <v>101</v>
      </c>
      <c r="X11722">
        <v>0.25</v>
      </c>
    </row>
    <row r="11723" spans="1:24" x14ac:dyDescent="0.3">
      <c r="A11723">
        <v>11721</v>
      </c>
      <c r="B11723" t="s">
        <v>206</v>
      </c>
      <c r="C11723" t="s">
        <v>207</v>
      </c>
      <c r="D11723">
        <v>13.152979999999999</v>
      </c>
      <c r="E11723">
        <v>77.642050999999995</v>
      </c>
      <c r="F11723" s="18">
        <v>45570</v>
      </c>
      <c r="G11723" s="19">
        <v>0.75</v>
      </c>
      <c r="H11723">
        <v>18</v>
      </c>
      <c r="I11723" s="13" t="s">
        <v>219</v>
      </c>
      <c r="J11723">
        <v>1</v>
      </c>
      <c r="K11723" s="13" t="s">
        <v>92</v>
      </c>
      <c r="L11723">
        <v>4</v>
      </c>
      <c r="M11723">
        <v>1</v>
      </c>
      <c r="N11723" s="13" t="s">
        <v>212</v>
      </c>
      <c r="O11723" s="13" t="s">
        <v>95</v>
      </c>
      <c r="P11723">
        <v>37</v>
      </c>
      <c r="Q11723" s="13" t="s">
        <v>95</v>
      </c>
      <c r="R11723" s="13" t="s">
        <v>205</v>
      </c>
      <c r="S11723" s="13" t="s">
        <v>196</v>
      </c>
      <c r="T11723">
        <v>2</v>
      </c>
      <c r="U11723">
        <v>0</v>
      </c>
      <c r="V11723">
        <v>1</v>
      </c>
      <c r="W11723" s="13" t="s">
        <v>101</v>
      </c>
      <c r="X11723">
        <v>0.6</v>
      </c>
    </row>
    <row r="11724" spans="1:24" x14ac:dyDescent="0.3">
      <c r="A11724">
        <v>11722</v>
      </c>
      <c r="B11724" t="s">
        <v>217</v>
      </c>
      <c r="C11724" t="s">
        <v>218</v>
      </c>
      <c r="D11724">
        <v>22.484625999999999</v>
      </c>
      <c r="E11724">
        <v>88.411747000000005</v>
      </c>
      <c r="F11724" s="18">
        <v>45483</v>
      </c>
      <c r="G11724" s="19">
        <v>4.1666666666666699E-2</v>
      </c>
      <c r="H11724">
        <v>1</v>
      </c>
      <c r="I11724" s="13" t="s">
        <v>194</v>
      </c>
      <c r="J11724">
        <v>0</v>
      </c>
      <c r="K11724" s="13" t="s">
        <v>214</v>
      </c>
      <c r="L11724">
        <v>5</v>
      </c>
      <c r="M11724">
        <v>0</v>
      </c>
      <c r="N11724" s="13" t="s">
        <v>192</v>
      </c>
      <c r="O11724" s="13" t="s">
        <v>97</v>
      </c>
      <c r="P11724">
        <v>31</v>
      </c>
      <c r="Q11724" s="13" t="s">
        <v>95</v>
      </c>
      <c r="R11724" s="13" t="s">
        <v>205</v>
      </c>
      <c r="S11724" s="13" t="s">
        <v>99</v>
      </c>
      <c r="T11724">
        <v>4</v>
      </c>
      <c r="U11724">
        <v>4</v>
      </c>
      <c r="V11724">
        <v>0</v>
      </c>
      <c r="W11724" s="13" t="s">
        <v>101</v>
      </c>
      <c r="X11724">
        <v>0.3</v>
      </c>
    </row>
    <row r="11725" spans="1:24" x14ac:dyDescent="0.3">
      <c r="A11725">
        <v>11723</v>
      </c>
      <c r="B11725" t="s">
        <v>206</v>
      </c>
      <c r="C11725" t="s">
        <v>207</v>
      </c>
      <c r="D11725">
        <v>12.951700000000001</v>
      </c>
      <c r="E11725">
        <v>77.429998999999995</v>
      </c>
      <c r="F11725" s="18">
        <v>45554</v>
      </c>
      <c r="G11725" s="19">
        <v>0.33333333333333298</v>
      </c>
      <c r="H11725">
        <v>8</v>
      </c>
      <c r="I11725" s="13" t="s">
        <v>202</v>
      </c>
      <c r="J11725">
        <v>0</v>
      </c>
      <c r="K11725" s="13" t="s">
        <v>191</v>
      </c>
      <c r="L11725">
        <v>5</v>
      </c>
      <c r="M11725">
        <v>1</v>
      </c>
      <c r="N11725" s="13" t="s">
        <v>212</v>
      </c>
      <c r="O11725" s="13" t="s">
        <v>195</v>
      </c>
      <c r="P11725">
        <v>18</v>
      </c>
      <c r="Q11725" s="13" t="s">
        <v>97</v>
      </c>
      <c r="R11725" s="13" t="s">
        <v>205</v>
      </c>
      <c r="S11725" s="13" t="s">
        <v>196</v>
      </c>
      <c r="T11725">
        <v>2</v>
      </c>
      <c r="U11725">
        <v>2</v>
      </c>
      <c r="V11725">
        <v>1</v>
      </c>
      <c r="W11725" s="13" t="s">
        <v>101</v>
      </c>
      <c r="X11725">
        <v>0.6</v>
      </c>
    </row>
    <row r="11726" spans="1:24" x14ac:dyDescent="0.3">
      <c r="A11726">
        <v>11724</v>
      </c>
      <c r="B11726" t="s">
        <v>200</v>
      </c>
      <c r="C11726" t="s">
        <v>201</v>
      </c>
      <c r="D11726">
        <v>12.860898000000001</v>
      </c>
      <c r="E11726">
        <v>80.239093999999994</v>
      </c>
      <c r="F11726" s="18">
        <v>44589</v>
      </c>
      <c r="G11726" s="19">
        <v>0.54166666666666696</v>
      </c>
      <c r="H11726">
        <v>13</v>
      </c>
      <c r="I11726" s="13" t="s">
        <v>211</v>
      </c>
      <c r="J11726">
        <v>0</v>
      </c>
      <c r="K11726" s="13" t="s">
        <v>92</v>
      </c>
      <c r="L11726">
        <v>5</v>
      </c>
      <c r="M11726">
        <v>0</v>
      </c>
      <c r="N11726" s="13" t="s">
        <v>212</v>
      </c>
      <c r="O11726" s="13" t="s">
        <v>95</v>
      </c>
      <c r="P11726">
        <v>33</v>
      </c>
      <c r="Q11726" s="13" t="s">
        <v>195</v>
      </c>
      <c r="R11726" s="13" t="s">
        <v>213</v>
      </c>
      <c r="S11726" s="13" t="s">
        <v>196</v>
      </c>
      <c r="T11726">
        <v>1</v>
      </c>
      <c r="U11726">
        <v>1</v>
      </c>
      <c r="V11726">
        <v>0</v>
      </c>
      <c r="W11726" s="13" t="s">
        <v>101</v>
      </c>
      <c r="X11726">
        <v>0.45</v>
      </c>
    </row>
    <row r="11727" spans="1:24" x14ac:dyDescent="0.3">
      <c r="A11727">
        <v>11725</v>
      </c>
      <c r="B11727" t="s">
        <v>209</v>
      </c>
      <c r="C11727" t="s">
        <v>210</v>
      </c>
      <c r="D11727">
        <v>17.393772999999999</v>
      </c>
      <c r="E11727">
        <v>78.595870000000005</v>
      </c>
      <c r="F11727" s="18">
        <v>45703</v>
      </c>
      <c r="G11727" s="19">
        <v>0.79166666666666696</v>
      </c>
      <c r="H11727">
        <v>19</v>
      </c>
      <c r="I11727" s="13" t="s">
        <v>219</v>
      </c>
      <c r="J11727">
        <v>1</v>
      </c>
      <c r="K11727" s="13" t="s">
        <v>214</v>
      </c>
      <c r="L11727">
        <v>4</v>
      </c>
      <c r="M11727">
        <v>1</v>
      </c>
      <c r="N11727" s="13" t="s">
        <v>192</v>
      </c>
      <c r="O11727" s="13" t="s">
        <v>97</v>
      </c>
      <c r="P11727">
        <v>29</v>
      </c>
      <c r="Q11727" s="13" t="s">
        <v>95</v>
      </c>
      <c r="R11727" s="13" t="s">
        <v>208</v>
      </c>
      <c r="S11727" s="13" t="s">
        <v>196</v>
      </c>
      <c r="T11727">
        <v>4</v>
      </c>
      <c r="U11727">
        <v>1</v>
      </c>
      <c r="V11727">
        <v>1</v>
      </c>
      <c r="W11727" s="13" t="s">
        <v>101</v>
      </c>
      <c r="X11727">
        <v>0.25</v>
      </c>
    </row>
    <row r="11728" spans="1:24" x14ac:dyDescent="0.3">
      <c r="A11728">
        <v>11726</v>
      </c>
      <c r="B11728" t="s">
        <v>206</v>
      </c>
      <c r="C11728" t="s">
        <v>207</v>
      </c>
      <c r="D11728">
        <v>12.868042000000001</v>
      </c>
      <c r="E11728">
        <v>77.596813999999995</v>
      </c>
      <c r="F11728" s="18">
        <v>45615</v>
      </c>
      <c r="G11728" s="19">
        <v>0</v>
      </c>
      <c r="H11728">
        <v>0</v>
      </c>
      <c r="I11728" s="13" t="s">
        <v>215</v>
      </c>
      <c r="J11728">
        <v>0</v>
      </c>
      <c r="K11728" s="13" t="s">
        <v>191</v>
      </c>
      <c r="L11728">
        <v>2</v>
      </c>
      <c r="M11728">
        <v>1</v>
      </c>
      <c r="N11728" s="13" t="s">
        <v>212</v>
      </c>
      <c r="O11728" s="13" t="s">
        <v>95</v>
      </c>
      <c r="P11728">
        <v>30</v>
      </c>
      <c r="Q11728" s="13" t="s">
        <v>95</v>
      </c>
      <c r="R11728" s="13" t="s">
        <v>98</v>
      </c>
      <c r="S11728" s="13" t="s">
        <v>193</v>
      </c>
      <c r="T11728">
        <v>2</v>
      </c>
      <c r="U11728">
        <v>2</v>
      </c>
      <c r="V11728">
        <v>0</v>
      </c>
      <c r="W11728" s="13" t="s">
        <v>101</v>
      </c>
      <c r="X11728">
        <v>0.45</v>
      </c>
    </row>
    <row r="11729" spans="1:24" x14ac:dyDescent="0.3">
      <c r="A11729">
        <v>11727</v>
      </c>
      <c r="B11729" t="s">
        <v>203</v>
      </c>
      <c r="C11729" t="s">
        <v>203</v>
      </c>
      <c r="D11729">
        <v>28.805364999999998</v>
      </c>
      <c r="E11729">
        <v>77.243861999999993</v>
      </c>
      <c r="F11729" s="18">
        <v>44793</v>
      </c>
      <c r="G11729" s="19">
        <v>0.125</v>
      </c>
      <c r="H11729">
        <v>3</v>
      </c>
      <c r="I11729" s="13" t="s">
        <v>219</v>
      </c>
      <c r="J11729">
        <v>1</v>
      </c>
      <c r="K11729" s="13" t="s">
        <v>214</v>
      </c>
      <c r="L11729">
        <v>3</v>
      </c>
      <c r="M11729">
        <v>1</v>
      </c>
      <c r="N11729" s="13" t="s">
        <v>212</v>
      </c>
      <c r="O11729" s="13" t="s">
        <v>195</v>
      </c>
      <c r="P11729">
        <v>29</v>
      </c>
      <c r="Q11729" s="13" t="s">
        <v>95</v>
      </c>
      <c r="R11729" s="13" t="s">
        <v>213</v>
      </c>
      <c r="S11729" s="13" t="s">
        <v>196</v>
      </c>
      <c r="T11729">
        <v>5</v>
      </c>
      <c r="U11729">
        <v>2</v>
      </c>
      <c r="V11729">
        <v>0</v>
      </c>
      <c r="W11729" s="13" t="s">
        <v>101</v>
      </c>
      <c r="X11729">
        <v>0.25</v>
      </c>
    </row>
    <row r="11730" spans="1:24" x14ac:dyDescent="0.3">
      <c r="A11730">
        <v>11728</v>
      </c>
      <c r="B11730" t="s">
        <v>217</v>
      </c>
      <c r="C11730" t="s">
        <v>218</v>
      </c>
      <c r="D11730">
        <v>22.427416000000001</v>
      </c>
      <c r="E11730">
        <v>88.398497000000006</v>
      </c>
      <c r="F11730" s="18">
        <v>44857</v>
      </c>
      <c r="G11730" s="19">
        <v>0.16666666666666699</v>
      </c>
      <c r="H11730">
        <v>4</v>
      </c>
      <c r="I11730" s="13" t="s">
        <v>89</v>
      </c>
      <c r="J11730">
        <v>1</v>
      </c>
      <c r="K11730" s="13" t="s">
        <v>92</v>
      </c>
      <c r="L11730">
        <v>5</v>
      </c>
      <c r="M11730">
        <v>0</v>
      </c>
      <c r="N11730" s="13" t="s">
        <v>94</v>
      </c>
      <c r="O11730" s="13" t="s">
        <v>95</v>
      </c>
      <c r="P11730">
        <v>35</v>
      </c>
      <c r="Q11730" s="13" t="s">
        <v>95</v>
      </c>
      <c r="R11730" s="13" t="s">
        <v>208</v>
      </c>
      <c r="S11730" s="13" t="s">
        <v>196</v>
      </c>
      <c r="T11730">
        <v>4</v>
      </c>
      <c r="U11730">
        <v>1</v>
      </c>
      <c r="V11730">
        <v>0</v>
      </c>
      <c r="W11730" s="13" t="s">
        <v>101</v>
      </c>
      <c r="X11730">
        <v>0.45</v>
      </c>
    </row>
    <row r="11731" spans="1:24" x14ac:dyDescent="0.3">
      <c r="A11731">
        <v>11729</v>
      </c>
      <c r="B11731" t="s">
        <v>197</v>
      </c>
      <c r="C11731" t="s">
        <v>198</v>
      </c>
      <c r="D11731">
        <v>30.782667</v>
      </c>
      <c r="E11731">
        <v>76.746808000000001</v>
      </c>
      <c r="F11731" s="18">
        <v>45580</v>
      </c>
      <c r="G11731" s="19">
        <v>0.33333333333333298</v>
      </c>
      <c r="H11731">
        <v>8</v>
      </c>
      <c r="I11731" s="13" t="s">
        <v>215</v>
      </c>
      <c r="J11731">
        <v>0</v>
      </c>
      <c r="K11731" s="13" t="s">
        <v>191</v>
      </c>
      <c r="L11731">
        <v>5</v>
      </c>
      <c r="M11731">
        <v>0</v>
      </c>
      <c r="N11731" s="13" t="s">
        <v>94</v>
      </c>
      <c r="O11731" s="13" t="s">
        <v>95</v>
      </c>
      <c r="P11731">
        <v>30</v>
      </c>
      <c r="Q11731" s="13" t="s">
        <v>195</v>
      </c>
      <c r="R11731" s="13" t="s">
        <v>208</v>
      </c>
      <c r="S11731" s="13" t="s">
        <v>196</v>
      </c>
      <c r="T11731">
        <v>3</v>
      </c>
      <c r="U11731">
        <v>1</v>
      </c>
      <c r="V11731">
        <v>1</v>
      </c>
      <c r="W11731" s="13" t="s">
        <v>101</v>
      </c>
      <c r="X11731">
        <v>0.6</v>
      </c>
    </row>
    <row r="11732" spans="1:24" x14ac:dyDescent="0.3">
      <c r="A11732">
        <v>11730</v>
      </c>
      <c r="B11732" t="s">
        <v>79</v>
      </c>
      <c r="C11732" t="s">
        <v>80</v>
      </c>
      <c r="D11732">
        <v>18.658304000000001</v>
      </c>
      <c r="E11732">
        <v>73.928104000000005</v>
      </c>
      <c r="F11732" s="18">
        <v>44709</v>
      </c>
      <c r="G11732" s="19">
        <v>0.25</v>
      </c>
      <c r="H11732">
        <v>6</v>
      </c>
      <c r="I11732" s="13" t="s">
        <v>219</v>
      </c>
      <c r="J11732">
        <v>1</v>
      </c>
      <c r="K11732" s="13" t="s">
        <v>92</v>
      </c>
      <c r="L11732">
        <v>2</v>
      </c>
      <c r="M11732">
        <v>0</v>
      </c>
      <c r="N11732" s="13" t="s">
        <v>192</v>
      </c>
      <c r="O11732" s="13" t="s">
        <v>97</v>
      </c>
      <c r="P11732">
        <v>15</v>
      </c>
      <c r="Q11732" s="13" t="s">
        <v>95</v>
      </c>
      <c r="R11732" s="13" t="s">
        <v>213</v>
      </c>
      <c r="S11732" s="13" t="s">
        <v>196</v>
      </c>
      <c r="T11732">
        <v>3</v>
      </c>
      <c r="U11732">
        <v>2</v>
      </c>
      <c r="V11732">
        <v>0</v>
      </c>
      <c r="W11732" s="13" t="s">
        <v>101</v>
      </c>
      <c r="X11732">
        <v>0.1</v>
      </c>
    </row>
    <row r="11733" spans="1:24" x14ac:dyDescent="0.3">
      <c r="A11733">
        <v>11731</v>
      </c>
      <c r="B11733" t="s">
        <v>79</v>
      </c>
      <c r="C11733" t="s">
        <v>80</v>
      </c>
      <c r="D11733">
        <v>18.666525</v>
      </c>
      <c r="E11733">
        <v>73.808025999999998</v>
      </c>
      <c r="F11733" s="18">
        <v>45527</v>
      </c>
      <c r="G11733" s="19">
        <v>0.41666666666666702</v>
      </c>
      <c r="H11733">
        <v>10</v>
      </c>
      <c r="I11733" s="13" t="s">
        <v>211</v>
      </c>
      <c r="J11733">
        <v>0</v>
      </c>
      <c r="K11733" s="13" t="s">
        <v>214</v>
      </c>
      <c r="L11733">
        <v>3</v>
      </c>
      <c r="M11733">
        <v>1</v>
      </c>
      <c r="N11733" s="13" t="s">
        <v>212</v>
      </c>
      <c r="O11733" s="13" t="s">
        <v>95</v>
      </c>
      <c r="P11733">
        <v>30</v>
      </c>
      <c r="Q11733" s="13" t="s">
        <v>97</v>
      </c>
      <c r="R11733" s="13" t="s">
        <v>98</v>
      </c>
      <c r="S11733" s="13" t="s">
        <v>99</v>
      </c>
      <c r="T11733">
        <v>2</v>
      </c>
      <c r="U11733">
        <v>2</v>
      </c>
      <c r="V11733">
        <v>1</v>
      </c>
      <c r="W11733" s="13" t="s">
        <v>101</v>
      </c>
      <c r="X11733">
        <v>1</v>
      </c>
    </row>
    <row r="11734" spans="1:24" x14ac:dyDescent="0.3">
      <c r="A11734">
        <v>11732</v>
      </c>
      <c r="B11734" t="s">
        <v>190</v>
      </c>
      <c r="C11734" t="s">
        <v>80</v>
      </c>
      <c r="D11734">
        <v>19.048745</v>
      </c>
      <c r="E11734">
        <v>72.867349000000004</v>
      </c>
      <c r="F11734" s="18">
        <v>45051</v>
      </c>
      <c r="G11734" s="19">
        <v>0.29166666666666702</v>
      </c>
      <c r="H11734">
        <v>7</v>
      </c>
      <c r="I11734" s="13" t="s">
        <v>211</v>
      </c>
      <c r="J11734">
        <v>0</v>
      </c>
      <c r="K11734" s="13" t="s">
        <v>92</v>
      </c>
      <c r="L11734">
        <v>3</v>
      </c>
      <c r="M11734">
        <v>0</v>
      </c>
      <c r="N11734" s="13" t="s">
        <v>212</v>
      </c>
      <c r="O11734" s="13" t="s">
        <v>195</v>
      </c>
      <c r="P11734">
        <v>34</v>
      </c>
      <c r="Q11734" s="13" t="s">
        <v>97</v>
      </c>
      <c r="R11734" s="13" t="s">
        <v>199</v>
      </c>
      <c r="S11734" s="13" t="s">
        <v>196</v>
      </c>
      <c r="T11734">
        <v>4</v>
      </c>
      <c r="U11734">
        <v>0</v>
      </c>
      <c r="V11734">
        <v>0</v>
      </c>
      <c r="W11734" s="13" t="s">
        <v>101</v>
      </c>
      <c r="X11734">
        <v>0.45</v>
      </c>
    </row>
    <row r="11735" spans="1:24" x14ac:dyDescent="0.3">
      <c r="A11735">
        <v>11733</v>
      </c>
      <c r="B11735" t="s">
        <v>190</v>
      </c>
      <c r="C11735" t="s">
        <v>80</v>
      </c>
      <c r="D11735">
        <v>19.249171</v>
      </c>
      <c r="E11735">
        <v>72.887919999999994</v>
      </c>
      <c r="F11735" s="18">
        <v>44944</v>
      </c>
      <c r="G11735" s="19">
        <v>0.25</v>
      </c>
      <c r="H11735">
        <v>6</v>
      </c>
      <c r="I11735" s="13" t="s">
        <v>194</v>
      </c>
      <c r="J11735">
        <v>0</v>
      </c>
      <c r="K11735" s="13" t="s">
        <v>214</v>
      </c>
      <c r="L11735">
        <v>2</v>
      </c>
      <c r="M11735">
        <v>0</v>
      </c>
      <c r="N11735" s="13" t="s">
        <v>212</v>
      </c>
      <c r="O11735" s="13" t="s">
        <v>195</v>
      </c>
      <c r="P11735">
        <v>24</v>
      </c>
      <c r="Q11735" s="13" t="s">
        <v>95</v>
      </c>
      <c r="R11735" s="13" t="s">
        <v>208</v>
      </c>
      <c r="S11735" s="13" t="s">
        <v>196</v>
      </c>
      <c r="T11735">
        <v>2</v>
      </c>
      <c r="U11735">
        <v>0</v>
      </c>
      <c r="V11735">
        <v>0</v>
      </c>
      <c r="W11735" s="13" t="s">
        <v>101</v>
      </c>
      <c r="X11735">
        <v>0.25</v>
      </c>
    </row>
    <row r="11736" spans="1:24" x14ac:dyDescent="0.3">
      <c r="A11736">
        <v>11734</v>
      </c>
      <c r="B11736" t="s">
        <v>203</v>
      </c>
      <c r="C11736" t="s">
        <v>203</v>
      </c>
      <c r="D11736">
        <v>28.802118</v>
      </c>
      <c r="E11736">
        <v>77.235305999999994</v>
      </c>
      <c r="F11736" s="18">
        <v>45155</v>
      </c>
      <c r="G11736" s="19">
        <v>0.75</v>
      </c>
      <c r="H11736">
        <v>18</v>
      </c>
      <c r="I11736" s="13" t="s">
        <v>202</v>
      </c>
      <c r="J11736">
        <v>0</v>
      </c>
      <c r="K11736" s="13" t="s">
        <v>214</v>
      </c>
      <c r="L11736">
        <v>5</v>
      </c>
      <c r="M11736">
        <v>0</v>
      </c>
      <c r="N11736" s="13" t="s">
        <v>192</v>
      </c>
      <c r="O11736" s="13" t="s">
        <v>97</v>
      </c>
      <c r="P11736">
        <v>24</v>
      </c>
      <c r="Q11736" s="13" t="s">
        <v>195</v>
      </c>
      <c r="R11736" s="13" t="s">
        <v>213</v>
      </c>
      <c r="S11736" s="13" t="s">
        <v>193</v>
      </c>
      <c r="T11736">
        <v>1</v>
      </c>
      <c r="U11736">
        <v>1</v>
      </c>
      <c r="V11736">
        <v>1</v>
      </c>
      <c r="W11736" s="13" t="s">
        <v>101</v>
      </c>
      <c r="X11736">
        <v>0.25</v>
      </c>
    </row>
    <row r="11737" spans="1:24" x14ac:dyDescent="0.3">
      <c r="A11737">
        <v>11735</v>
      </c>
      <c r="B11737" t="s">
        <v>217</v>
      </c>
      <c r="C11737" t="s">
        <v>218</v>
      </c>
      <c r="D11737">
        <v>22.625154999999999</v>
      </c>
      <c r="E11737">
        <v>88.386538000000002</v>
      </c>
      <c r="F11737" s="18">
        <v>45105</v>
      </c>
      <c r="G11737" s="19">
        <v>0.75</v>
      </c>
      <c r="H11737">
        <v>18</v>
      </c>
      <c r="I11737" s="13" t="s">
        <v>194</v>
      </c>
      <c r="J11737">
        <v>0</v>
      </c>
      <c r="K11737" s="13" t="s">
        <v>92</v>
      </c>
      <c r="L11737">
        <v>2</v>
      </c>
      <c r="M11737">
        <v>0</v>
      </c>
      <c r="N11737" s="13" t="s">
        <v>192</v>
      </c>
      <c r="O11737" s="13" t="s">
        <v>97</v>
      </c>
      <c r="P11737">
        <v>39</v>
      </c>
      <c r="Q11737" s="13" t="s">
        <v>97</v>
      </c>
      <c r="R11737" s="13" t="s">
        <v>98</v>
      </c>
      <c r="S11737" s="13" t="s">
        <v>196</v>
      </c>
      <c r="T11737">
        <v>5</v>
      </c>
      <c r="U11737">
        <v>0</v>
      </c>
      <c r="V11737">
        <v>1</v>
      </c>
      <c r="W11737" s="13" t="s">
        <v>101</v>
      </c>
      <c r="X11737">
        <v>0.45</v>
      </c>
    </row>
    <row r="11738" spans="1:24" x14ac:dyDescent="0.3">
      <c r="A11738">
        <v>11736</v>
      </c>
      <c r="B11738" t="s">
        <v>206</v>
      </c>
      <c r="C11738" t="s">
        <v>207</v>
      </c>
      <c r="D11738">
        <v>13.156345999999999</v>
      </c>
      <c r="E11738">
        <v>77.560654</v>
      </c>
      <c r="F11738" s="18">
        <v>44810</v>
      </c>
      <c r="G11738" s="19">
        <v>0.875</v>
      </c>
      <c r="H11738">
        <v>21</v>
      </c>
      <c r="I11738" s="13" t="s">
        <v>215</v>
      </c>
      <c r="J11738">
        <v>0</v>
      </c>
      <c r="K11738" s="13" t="s">
        <v>191</v>
      </c>
      <c r="L11738">
        <v>4</v>
      </c>
      <c r="M11738">
        <v>0</v>
      </c>
      <c r="N11738" s="13" t="s">
        <v>94</v>
      </c>
      <c r="O11738" s="13" t="s">
        <v>95</v>
      </c>
      <c r="P11738">
        <v>26</v>
      </c>
      <c r="Q11738" s="13" t="s">
        <v>97</v>
      </c>
      <c r="R11738" s="13" t="s">
        <v>199</v>
      </c>
      <c r="S11738" s="13" t="s">
        <v>193</v>
      </c>
      <c r="T11738">
        <v>1</v>
      </c>
      <c r="U11738">
        <v>1</v>
      </c>
      <c r="V11738">
        <v>0</v>
      </c>
      <c r="W11738" s="13" t="s">
        <v>101</v>
      </c>
      <c r="X11738">
        <v>0.65</v>
      </c>
    </row>
    <row r="11739" spans="1:24" x14ac:dyDescent="0.3">
      <c r="A11739">
        <v>11737</v>
      </c>
      <c r="B11739" t="s">
        <v>197</v>
      </c>
      <c r="C11739" t="s">
        <v>198</v>
      </c>
      <c r="D11739">
        <v>30.760535999999998</v>
      </c>
      <c r="E11739">
        <v>76.862115000000003</v>
      </c>
      <c r="F11739" s="18">
        <v>45406</v>
      </c>
      <c r="G11739" s="19">
        <v>0.95833333333333304</v>
      </c>
      <c r="H11739">
        <v>23</v>
      </c>
      <c r="I11739" s="13" t="s">
        <v>194</v>
      </c>
      <c r="J11739">
        <v>0</v>
      </c>
      <c r="K11739" s="13" t="s">
        <v>191</v>
      </c>
      <c r="L11739">
        <v>2</v>
      </c>
      <c r="M11739">
        <v>1</v>
      </c>
      <c r="N11739" s="13" t="s">
        <v>94</v>
      </c>
      <c r="O11739" s="13" t="s">
        <v>95</v>
      </c>
      <c r="P11739">
        <v>38</v>
      </c>
      <c r="Q11739" s="13" t="s">
        <v>97</v>
      </c>
      <c r="R11739" s="13" t="s">
        <v>199</v>
      </c>
      <c r="S11739" s="13" t="s">
        <v>196</v>
      </c>
      <c r="T11739">
        <v>2</v>
      </c>
      <c r="U11739">
        <v>0</v>
      </c>
      <c r="V11739">
        <v>0</v>
      </c>
      <c r="W11739" s="13" t="s">
        <v>101</v>
      </c>
      <c r="X11739">
        <v>0.65</v>
      </c>
    </row>
    <row r="11740" spans="1:24" x14ac:dyDescent="0.3">
      <c r="A11740">
        <v>11738</v>
      </c>
      <c r="B11740" t="s">
        <v>197</v>
      </c>
      <c r="C11740" t="s">
        <v>198</v>
      </c>
      <c r="D11740">
        <v>30.783757999999999</v>
      </c>
      <c r="E11740">
        <v>76.888948999999997</v>
      </c>
      <c r="F11740" s="18">
        <v>44928</v>
      </c>
      <c r="G11740" s="19">
        <v>0.41666666666666702</v>
      </c>
      <c r="H11740">
        <v>10</v>
      </c>
      <c r="I11740" s="13" t="s">
        <v>204</v>
      </c>
      <c r="J11740">
        <v>0</v>
      </c>
      <c r="K11740" s="13" t="s">
        <v>191</v>
      </c>
      <c r="L11740">
        <v>3</v>
      </c>
      <c r="M11740">
        <v>0</v>
      </c>
      <c r="N11740" s="13" t="s">
        <v>212</v>
      </c>
      <c r="O11740" s="13" t="s">
        <v>195</v>
      </c>
      <c r="P11740">
        <v>27</v>
      </c>
      <c r="Q11740" s="13" t="s">
        <v>195</v>
      </c>
      <c r="R11740" s="13" t="s">
        <v>208</v>
      </c>
      <c r="S11740" s="13" t="s">
        <v>193</v>
      </c>
      <c r="T11740">
        <v>3</v>
      </c>
      <c r="U11740">
        <v>0</v>
      </c>
      <c r="V11740">
        <v>1</v>
      </c>
      <c r="W11740" s="13" t="s">
        <v>101</v>
      </c>
      <c r="X11740">
        <v>0.4</v>
      </c>
    </row>
    <row r="11741" spans="1:24" x14ac:dyDescent="0.3">
      <c r="A11741">
        <v>11739</v>
      </c>
      <c r="B11741" t="s">
        <v>200</v>
      </c>
      <c r="C11741" t="s">
        <v>201</v>
      </c>
      <c r="D11741">
        <v>12.906084999999999</v>
      </c>
      <c r="E11741">
        <v>80.111298000000005</v>
      </c>
      <c r="F11741" s="18">
        <v>44972</v>
      </c>
      <c r="G11741" s="19">
        <v>0.66666666666666696</v>
      </c>
      <c r="H11741">
        <v>16</v>
      </c>
      <c r="I11741" s="13" t="s">
        <v>194</v>
      </c>
      <c r="J11741">
        <v>0</v>
      </c>
      <c r="K11741" s="13" t="s">
        <v>214</v>
      </c>
      <c r="L11741">
        <v>6</v>
      </c>
      <c r="M11741">
        <v>0</v>
      </c>
      <c r="N11741" s="13" t="s">
        <v>192</v>
      </c>
      <c r="O11741" s="13" t="s">
        <v>97</v>
      </c>
      <c r="P11741">
        <v>17</v>
      </c>
      <c r="Q11741" s="13" t="s">
        <v>195</v>
      </c>
      <c r="R11741" s="13" t="s">
        <v>208</v>
      </c>
      <c r="S11741" s="13" t="s">
        <v>99</v>
      </c>
      <c r="T11741">
        <v>5</v>
      </c>
      <c r="U11741">
        <v>5</v>
      </c>
      <c r="V11741">
        <v>0</v>
      </c>
      <c r="W11741" s="13" t="s">
        <v>101</v>
      </c>
      <c r="X11741">
        <v>0.3</v>
      </c>
    </row>
    <row r="11742" spans="1:24" x14ac:dyDescent="0.3">
      <c r="A11742">
        <v>11740</v>
      </c>
      <c r="B11742" t="s">
        <v>200</v>
      </c>
      <c r="C11742" t="s">
        <v>201</v>
      </c>
      <c r="D11742">
        <v>12.936493</v>
      </c>
      <c r="E11742">
        <v>80.172994000000003</v>
      </c>
      <c r="F11742" s="18">
        <v>44693</v>
      </c>
      <c r="G11742" s="19">
        <v>0.41666666666666702</v>
      </c>
      <c r="H11742">
        <v>10</v>
      </c>
      <c r="I11742" s="13" t="s">
        <v>202</v>
      </c>
      <c r="J11742">
        <v>0</v>
      </c>
      <c r="K11742" s="13" t="s">
        <v>92</v>
      </c>
      <c r="L11742">
        <v>5</v>
      </c>
      <c r="M11742">
        <v>1</v>
      </c>
      <c r="N11742" s="13" t="s">
        <v>94</v>
      </c>
      <c r="O11742" s="13" t="s">
        <v>95</v>
      </c>
      <c r="P11742">
        <v>15</v>
      </c>
      <c r="Q11742" s="13" t="s">
        <v>97</v>
      </c>
      <c r="R11742" s="13" t="s">
        <v>98</v>
      </c>
      <c r="S11742" s="13" t="s">
        <v>193</v>
      </c>
      <c r="T11742">
        <v>5</v>
      </c>
      <c r="U11742">
        <v>3</v>
      </c>
      <c r="V11742">
        <v>1</v>
      </c>
      <c r="W11742" s="13" t="s">
        <v>101</v>
      </c>
      <c r="X11742">
        <v>0.8</v>
      </c>
    </row>
    <row r="11743" spans="1:24" x14ac:dyDescent="0.3">
      <c r="A11743">
        <v>11741</v>
      </c>
      <c r="B11743" t="s">
        <v>217</v>
      </c>
      <c r="C11743" t="s">
        <v>218</v>
      </c>
      <c r="D11743">
        <v>22.631163000000001</v>
      </c>
      <c r="E11743">
        <v>88.351917999999998</v>
      </c>
      <c r="F11743" s="18">
        <v>44898</v>
      </c>
      <c r="G11743" s="19">
        <v>0.91666666666666696</v>
      </c>
      <c r="H11743">
        <v>22</v>
      </c>
      <c r="I11743" s="13" t="s">
        <v>219</v>
      </c>
      <c r="J11743">
        <v>1</v>
      </c>
      <c r="K11743" s="13" t="s">
        <v>191</v>
      </c>
      <c r="L11743">
        <v>2</v>
      </c>
      <c r="M11743">
        <v>0</v>
      </c>
      <c r="N11743" s="13" t="s">
        <v>192</v>
      </c>
      <c r="O11743" s="13" t="s">
        <v>97</v>
      </c>
      <c r="P11743">
        <v>26</v>
      </c>
      <c r="Q11743" s="13" t="s">
        <v>95</v>
      </c>
      <c r="R11743" s="13" t="s">
        <v>205</v>
      </c>
      <c r="S11743" s="13" t="s">
        <v>196</v>
      </c>
      <c r="T11743">
        <v>4</v>
      </c>
      <c r="U11743">
        <v>2</v>
      </c>
      <c r="V11743">
        <v>0</v>
      </c>
      <c r="W11743" s="13" t="s">
        <v>101</v>
      </c>
      <c r="X11743">
        <v>0.1</v>
      </c>
    </row>
    <row r="11744" spans="1:24" x14ac:dyDescent="0.3">
      <c r="A11744">
        <v>11742</v>
      </c>
      <c r="B11744" t="s">
        <v>200</v>
      </c>
      <c r="C11744" t="s">
        <v>201</v>
      </c>
      <c r="D11744">
        <v>13.170302</v>
      </c>
      <c r="E11744">
        <v>80.116578000000004</v>
      </c>
      <c r="F11744" s="18">
        <v>45255</v>
      </c>
      <c r="G11744" s="19">
        <v>0.33333333333333298</v>
      </c>
      <c r="H11744">
        <v>8</v>
      </c>
      <c r="I11744" s="13" t="s">
        <v>219</v>
      </c>
      <c r="J11744">
        <v>1</v>
      </c>
      <c r="K11744" s="13" t="s">
        <v>214</v>
      </c>
      <c r="L11744">
        <v>4</v>
      </c>
      <c r="M11744">
        <v>1</v>
      </c>
      <c r="N11744" s="13" t="s">
        <v>192</v>
      </c>
      <c r="O11744" s="13" t="s">
        <v>97</v>
      </c>
      <c r="P11744">
        <v>35</v>
      </c>
      <c r="Q11744" s="13" t="s">
        <v>95</v>
      </c>
      <c r="R11744" s="13" t="s">
        <v>199</v>
      </c>
      <c r="S11744" s="13" t="s">
        <v>193</v>
      </c>
      <c r="T11744">
        <v>2</v>
      </c>
      <c r="U11744">
        <v>2</v>
      </c>
      <c r="V11744">
        <v>1</v>
      </c>
      <c r="W11744" s="13" t="s">
        <v>101</v>
      </c>
      <c r="X11744">
        <v>0.25</v>
      </c>
    </row>
    <row r="11745" spans="1:24" x14ac:dyDescent="0.3">
      <c r="A11745">
        <v>11743</v>
      </c>
      <c r="B11745" t="s">
        <v>209</v>
      </c>
      <c r="C11745" t="s">
        <v>210</v>
      </c>
      <c r="D11745">
        <v>17.484848</v>
      </c>
      <c r="E11745">
        <v>78.244377999999998</v>
      </c>
      <c r="F11745" s="18">
        <v>44749</v>
      </c>
      <c r="G11745" s="19">
        <v>0.75</v>
      </c>
      <c r="H11745">
        <v>18</v>
      </c>
      <c r="I11745" s="13" t="s">
        <v>202</v>
      </c>
      <c r="J11745">
        <v>0</v>
      </c>
      <c r="K11745" s="13" t="s">
        <v>92</v>
      </c>
      <c r="L11745">
        <v>3</v>
      </c>
      <c r="M11745">
        <v>1</v>
      </c>
      <c r="N11745" s="13" t="s">
        <v>192</v>
      </c>
      <c r="O11745" s="13" t="s">
        <v>97</v>
      </c>
      <c r="P11745">
        <v>38</v>
      </c>
      <c r="Q11745" s="13" t="s">
        <v>97</v>
      </c>
      <c r="R11745" s="13" t="s">
        <v>208</v>
      </c>
      <c r="S11745" s="13" t="s">
        <v>196</v>
      </c>
      <c r="T11745">
        <v>4</v>
      </c>
      <c r="U11745">
        <v>3</v>
      </c>
      <c r="V11745">
        <v>1</v>
      </c>
      <c r="W11745" s="13" t="s">
        <v>101</v>
      </c>
      <c r="X11745">
        <v>0.45</v>
      </c>
    </row>
    <row r="11746" spans="1:24" x14ac:dyDescent="0.3">
      <c r="A11746">
        <v>11744</v>
      </c>
      <c r="B11746" t="s">
        <v>217</v>
      </c>
      <c r="C11746" t="s">
        <v>218</v>
      </c>
      <c r="D11746">
        <v>22.400074</v>
      </c>
      <c r="E11746">
        <v>88.248199</v>
      </c>
      <c r="F11746" s="18">
        <v>44706</v>
      </c>
      <c r="G11746" s="19">
        <v>0.75</v>
      </c>
      <c r="H11746">
        <v>18</v>
      </c>
      <c r="I11746" s="13" t="s">
        <v>194</v>
      </c>
      <c r="J11746">
        <v>0</v>
      </c>
      <c r="K11746" s="13" t="s">
        <v>191</v>
      </c>
      <c r="L11746">
        <v>1</v>
      </c>
      <c r="M11746">
        <v>0</v>
      </c>
      <c r="N11746" s="13" t="s">
        <v>212</v>
      </c>
      <c r="O11746" s="13" t="s">
        <v>195</v>
      </c>
      <c r="P11746">
        <v>21</v>
      </c>
      <c r="Q11746" s="13" t="s">
        <v>97</v>
      </c>
      <c r="R11746" s="13" t="s">
        <v>199</v>
      </c>
      <c r="S11746" s="13" t="s">
        <v>193</v>
      </c>
      <c r="T11746">
        <v>4</v>
      </c>
      <c r="U11746">
        <v>2</v>
      </c>
      <c r="V11746">
        <v>1</v>
      </c>
      <c r="W11746" s="13" t="s">
        <v>101</v>
      </c>
      <c r="X11746">
        <v>0.6</v>
      </c>
    </row>
    <row r="11747" spans="1:24" x14ac:dyDescent="0.3">
      <c r="A11747">
        <v>11745</v>
      </c>
      <c r="B11747" t="s">
        <v>79</v>
      </c>
      <c r="C11747" t="s">
        <v>80</v>
      </c>
      <c r="D11747">
        <v>18.63251</v>
      </c>
      <c r="E11747">
        <v>73.957888999999994</v>
      </c>
      <c r="F11747" s="18">
        <v>45701</v>
      </c>
      <c r="G11747" s="19">
        <v>0.625</v>
      </c>
      <c r="H11747">
        <v>15</v>
      </c>
      <c r="I11747" s="13" t="s">
        <v>202</v>
      </c>
      <c r="J11747">
        <v>0</v>
      </c>
      <c r="K11747" s="13" t="s">
        <v>92</v>
      </c>
      <c r="L11747">
        <v>1</v>
      </c>
      <c r="M11747">
        <v>1</v>
      </c>
      <c r="N11747" s="13" t="s">
        <v>192</v>
      </c>
      <c r="O11747" s="13" t="s">
        <v>97</v>
      </c>
      <c r="P11747">
        <v>37</v>
      </c>
      <c r="Q11747" s="13" t="s">
        <v>195</v>
      </c>
      <c r="R11747" s="13" t="s">
        <v>213</v>
      </c>
      <c r="S11747" s="13" t="s">
        <v>196</v>
      </c>
      <c r="T11747">
        <v>5</v>
      </c>
      <c r="U11747">
        <v>5</v>
      </c>
      <c r="V11747">
        <v>0</v>
      </c>
      <c r="W11747" s="13" t="s">
        <v>101</v>
      </c>
      <c r="X11747">
        <v>0.1</v>
      </c>
    </row>
    <row r="11748" spans="1:24" x14ac:dyDescent="0.3">
      <c r="A11748">
        <v>11746</v>
      </c>
      <c r="B11748" t="s">
        <v>197</v>
      </c>
      <c r="C11748" t="s">
        <v>198</v>
      </c>
      <c r="D11748">
        <v>30.603629999999999</v>
      </c>
      <c r="E11748">
        <v>76.715970999999996</v>
      </c>
      <c r="F11748" s="18">
        <v>44995</v>
      </c>
      <c r="G11748" s="19">
        <v>0.45833333333333298</v>
      </c>
      <c r="H11748">
        <v>11</v>
      </c>
      <c r="I11748" s="13" t="s">
        <v>211</v>
      </c>
      <c r="J11748">
        <v>0</v>
      </c>
      <c r="K11748" s="13" t="s">
        <v>191</v>
      </c>
      <c r="L11748">
        <v>3</v>
      </c>
      <c r="M11748">
        <v>0</v>
      </c>
      <c r="N11748" s="13" t="s">
        <v>212</v>
      </c>
      <c r="O11748" s="13" t="s">
        <v>95</v>
      </c>
      <c r="P11748">
        <v>28</v>
      </c>
      <c r="Q11748" s="13" t="s">
        <v>195</v>
      </c>
      <c r="R11748" s="13" t="s">
        <v>208</v>
      </c>
      <c r="S11748" s="13" t="s">
        <v>193</v>
      </c>
      <c r="T11748">
        <v>1</v>
      </c>
      <c r="U11748">
        <v>1</v>
      </c>
      <c r="V11748">
        <v>0</v>
      </c>
      <c r="W11748" s="13" t="s">
        <v>101</v>
      </c>
      <c r="X11748">
        <v>0.45</v>
      </c>
    </row>
    <row r="11749" spans="1:24" x14ac:dyDescent="0.3">
      <c r="A11749">
        <v>11747</v>
      </c>
      <c r="B11749" t="s">
        <v>217</v>
      </c>
      <c r="C11749" t="s">
        <v>218</v>
      </c>
      <c r="D11749">
        <v>22.614709000000001</v>
      </c>
      <c r="E11749">
        <v>88.312921000000003</v>
      </c>
      <c r="F11749" s="18">
        <v>45656</v>
      </c>
      <c r="G11749" s="19">
        <v>0.125</v>
      </c>
      <c r="H11749">
        <v>3</v>
      </c>
      <c r="I11749" s="13" t="s">
        <v>204</v>
      </c>
      <c r="J11749">
        <v>0</v>
      </c>
      <c r="K11749" s="13" t="s">
        <v>92</v>
      </c>
      <c r="L11749">
        <v>5</v>
      </c>
      <c r="M11749">
        <v>0</v>
      </c>
      <c r="N11749" s="13" t="s">
        <v>192</v>
      </c>
      <c r="O11749" s="13" t="s">
        <v>97</v>
      </c>
      <c r="P11749">
        <v>16</v>
      </c>
      <c r="Q11749" s="13" t="s">
        <v>95</v>
      </c>
      <c r="R11749" s="13" t="s">
        <v>98</v>
      </c>
      <c r="S11749" s="13" t="s">
        <v>196</v>
      </c>
      <c r="T11749">
        <v>1</v>
      </c>
      <c r="U11749">
        <v>1</v>
      </c>
      <c r="V11749">
        <v>0</v>
      </c>
      <c r="W11749" s="13" t="s">
        <v>101</v>
      </c>
      <c r="X11749">
        <v>0.1</v>
      </c>
    </row>
    <row r="11750" spans="1:24" x14ac:dyDescent="0.3">
      <c r="A11750">
        <v>11748</v>
      </c>
      <c r="B11750" t="s">
        <v>197</v>
      </c>
      <c r="C11750" t="s">
        <v>198</v>
      </c>
      <c r="D11750">
        <v>30.683902</v>
      </c>
      <c r="E11750">
        <v>76.888171</v>
      </c>
      <c r="F11750" s="18">
        <v>45505</v>
      </c>
      <c r="G11750" s="19">
        <v>0.45833333333333298</v>
      </c>
      <c r="H11750">
        <v>11</v>
      </c>
      <c r="I11750" s="13" t="s">
        <v>202</v>
      </c>
      <c r="J11750">
        <v>0</v>
      </c>
      <c r="K11750" s="13" t="s">
        <v>191</v>
      </c>
      <c r="L11750">
        <v>4</v>
      </c>
      <c r="M11750">
        <v>1</v>
      </c>
      <c r="N11750" s="13" t="s">
        <v>94</v>
      </c>
      <c r="O11750" s="13" t="s">
        <v>95</v>
      </c>
      <c r="P11750">
        <v>23</v>
      </c>
      <c r="Q11750" s="13" t="s">
        <v>195</v>
      </c>
      <c r="R11750" s="13" t="s">
        <v>205</v>
      </c>
      <c r="S11750" s="13" t="s">
        <v>196</v>
      </c>
      <c r="T11750">
        <v>2</v>
      </c>
      <c r="U11750">
        <v>2</v>
      </c>
      <c r="V11750">
        <v>0</v>
      </c>
      <c r="W11750" s="13" t="s">
        <v>101</v>
      </c>
      <c r="X11750">
        <v>0.45</v>
      </c>
    </row>
    <row r="11751" spans="1:24" x14ac:dyDescent="0.3">
      <c r="A11751">
        <v>11749</v>
      </c>
      <c r="B11751" t="s">
        <v>206</v>
      </c>
      <c r="C11751" t="s">
        <v>207</v>
      </c>
      <c r="D11751">
        <v>12.801219</v>
      </c>
      <c r="E11751">
        <v>77.650837999999993</v>
      </c>
      <c r="F11751" s="18">
        <v>45189</v>
      </c>
      <c r="G11751" s="19">
        <v>0.83333333333333304</v>
      </c>
      <c r="H11751">
        <v>20</v>
      </c>
      <c r="I11751" s="13" t="s">
        <v>194</v>
      </c>
      <c r="J11751">
        <v>0</v>
      </c>
      <c r="K11751" s="13" t="s">
        <v>92</v>
      </c>
      <c r="L11751">
        <v>6</v>
      </c>
      <c r="M11751">
        <v>1</v>
      </c>
      <c r="N11751" s="13" t="s">
        <v>192</v>
      </c>
      <c r="O11751" s="13" t="s">
        <v>97</v>
      </c>
      <c r="P11751">
        <v>29</v>
      </c>
      <c r="Q11751" s="13" t="s">
        <v>95</v>
      </c>
      <c r="R11751" s="13" t="s">
        <v>208</v>
      </c>
      <c r="S11751" s="13" t="s">
        <v>193</v>
      </c>
      <c r="T11751">
        <v>5</v>
      </c>
      <c r="U11751">
        <v>3</v>
      </c>
      <c r="V11751">
        <v>0</v>
      </c>
      <c r="W11751" s="13" t="s">
        <v>101</v>
      </c>
      <c r="X11751">
        <v>0.1</v>
      </c>
    </row>
    <row r="11752" spans="1:24" x14ac:dyDescent="0.3">
      <c r="A11752">
        <v>11750</v>
      </c>
      <c r="B11752" t="s">
        <v>190</v>
      </c>
      <c r="C11752" t="s">
        <v>80</v>
      </c>
      <c r="D11752">
        <v>19.037548000000001</v>
      </c>
      <c r="E11752">
        <v>72.809426999999999</v>
      </c>
      <c r="F11752" s="18">
        <v>44782</v>
      </c>
      <c r="G11752" s="19">
        <v>0.54166666666666696</v>
      </c>
      <c r="H11752">
        <v>13</v>
      </c>
      <c r="I11752" s="13" t="s">
        <v>215</v>
      </c>
      <c r="J11752">
        <v>0</v>
      </c>
      <c r="K11752" s="13" t="s">
        <v>191</v>
      </c>
      <c r="L11752">
        <v>3</v>
      </c>
      <c r="M11752">
        <v>1</v>
      </c>
      <c r="N11752" s="13" t="s">
        <v>212</v>
      </c>
      <c r="O11752" s="13" t="s">
        <v>95</v>
      </c>
      <c r="P11752">
        <v>19</v>
      </c>
      <c r="Q11752" s="13" t="s">
        <v>97</v>
      </c>
      <c r="R11752" s="13" t="s">
        <v>213</v>
      </c>
      <c r="S11752" s="13" t="s">
        <v>196</v>
      </c>
      <c r="T11752">
        <v>4</v>
      </c>
      <c r="U11752">
        <v>4</v>
      </c>
      <c r="V11752">
        <v>0</v>
      </c>
      <c r="W11752" s="13" t="s">
        <v>101</v>
      </c>
      <c r="X11752">
        <v>0.65</v>
      </c>
    </row>
    <row r="11753" spans="1:24" x14ac:dyDescent="0.3">
      <c r="A11753">
        <v>11751</v>
      </c>
      <c r="B11753" t="s">
        <v>217</v>
      </c>
      <c r="C11753" t="s">
        <v>218</v>
      </c>
      <c r="D11753">
        <v>22.539391999999999</v>
      </c>
      <c r="E11753">
        <v>88.410927000000001</v>
      </c>
      <c r="F11753" s="18">
        <v>44748</v>
      </c>
      <c r="G11753" s="19">
        <v>0.125</v>
      </c>
      <c r="H11753">
        <v>3</v>
      </c>
      <c r="I11753" s="13" t="s">
        <v>194</v>
      </c>
      <c r="J11753">
        <v>0</v>
      </c>
      <c r="K11753" s="13" t="s">
        <v>191</v>
      </c>
      <c r="L11753">
        <v>1</v>
      </c>
      <c r="M11753">
        <v>1</v>
      </c>
      <c r="N11753" s="13" t="s">
        <v>212</v>
      </c>
      <c r="O11753" s="13" t="s">
        <v>95</v>
      </c>
      <c r="P11753">
        <v>21</v>
      </c>
      <c r="Q11753" s="13" t="s">
        <v>95</v>
      </c>
      <c r="R11753" s="13" t="s">
        <v>213</v>
      </c>
      <c r="S11753" s="13" t="s">
        <v>99</v>
      </c>
      <c r="T11753">
        <v>5</v>
      </c>
      <c r="U11753">
        <v>5</v>
      </c>
      <c r="V11753">
        <v>0</v>
      </c>
      <c r="W11753" s="13" t="s">
        <v>101</v>
      </c>
      <c r="X11753">
        <v>0.65</v>
      </c>
    </row>
    <row r="11754" spans="1:24" x14ac:dyDescent="0.3">
      <c r="A11754">
        <v>11752</v>
      </c>
      <c r="B11754" t="s">
        <v>203</v>
      </c>
      <c r="C11754" t="s">
        <v>203</v>
      </c>
      <c r="D11754">
        <v>28.753409000000001</v>
      </c>
      <c r="E11754">
        <v>76.894830999999996</v>
      </c>
      <c r="F11754" s="18">
        <v>44684</v>
      </c>
      <c r="G11754" s="19">
        <v>0.29166666666666702</v>
      </c>
      <c r="H11754">
        <v>7</v>
      </c>
      <c r="I11754" s="13" t="s">
        <v>215</v>
      </c>
      <c r="J11754">
        <v>0</v>
      </c>
      <c r="K11754" s="13" t="s">
        <v>191</v>
      </c>
      <c r="L11754">
        <v>2</v>
      </c>
      <c r="M11754">
        <v>1</v>
      </c>
      <c r="N11754" s="13" t="s">
        <v>94</v>
      </c>
      <c r="O11754" s="13" t="s">
        <v>95</v>
      </c>
      <c r="P11754">
        <v>40</v>
      </c>
      <c r="Q11754" s="13" t="s">
        <v>195</v>
      </c>
      <c r="R11754" s="13" t="s">
        <v>205</v>
      </c>
      <c r="S11754" s="13" t="s">
        <v>99</v>
      </c>
      <c r="T11754">
        <v>3</v>
      </c>
      <c r="U11754">
        <v>3</v>
      </c>
      <c r="V11754">
        <v>0</v>
      </c>
      <c r="W11754" s="13" t="s">
        <v>101</v>
      </c>
      <c r="X11754">
        <v>0.65</v>
      </c>
    </row>
    <row r="11755" spans="1:24" x14ac:dyDescent="0.3">
      <c r="A11755">
        <v>11753</v>
      </c>
      <c r="B11755" t="s">
        <v>203</v>
      </c>
      <c r="C11755" t="s">
        <v>203</v>
      </c>
      <c r="D11755">
        <v>28.423321999999999</v>
      </c>
      <c r="E11755">
        <v>77.188070999999994</v>
      </c>
      <c r="F11755" s="18">
        <v>44688</v>
      </c>
      <c r="G11755" s="19">
        <v>0.83333333333333304</v>
      </c>
      <c r="H11755">
        <v>20</v>
      </c>
      <c r="I11755" s="13" t="s">
        <v>219</v>
      </c>
      <c r="J11755">
        <v>1</v>
      </c>
      <c r="K11755" s="13" t="s">
        <v>92</v>
      </c>
      <c r="L11755">
        <v>5</v>
      </c>
      <c r="M11755">
        <v>1</v>
      </c>
      <c r="N11755" s="13" t="s">
        <v>192</v>
      </c>
      <c r="O11755" s="13" t="s">
        <v>97</v>
      </c>
      <c r="P11755">
        <v>19</v>
      </c>
      <c r="Q11755" s="13" t="s">
        <v>95</v>
      </c>
      <c r="R11755" s="13" t="s">
        <v>205</v>
      </c>
      <c r="S11755" s="13" t="s">
        <v>196</v>
      </c>
      <c r="T11755">
        <v>1</v>
      </c>
      <c r="U11755">
        <v>1</v>
      </c>
      <c r="V11755">
        <v>0</v>
      </c>
      <c r="W11755" s="13" t="s">
        <v>101</v>
      </c>
      <c r="X11755">
        <v>0.1</v>
      </c>
    </row>
    <row r="11756" spans="1:24" x14ac:dyDescent="0.3">
      <c r="A11756">
        <v>11754</v>
      </c>
      <c r="B11756" t="s">
        <v>217</v>
      </c>
      <c r="C11756" t="s">
        <v>218</v>
      </c>
      <c r="D11756">
        <v>22.417473999999999</v>
      </c>
      <c r="E11756">
        <v>88.378085999999996</v>
      </c>
      <c r="F11756" s="18">
        <v>45535</v>
      </c>
      <c r="G11756" s="19">
        <v>0.95833333333333304</v>
      </c>
      <c r="H11756">
        <v>23</v>
      </c>
      <c r="I11756" s="13" t="s">
        <v>219</v>
      </c>
      <c r="J11756">
        <v>1</v>
      </c>
      <c r="K11756" s="13" t="s">
        <v>191</v>
      </c>
      <c r="L11756">
        <v>1</v>
      </c>
      <c r="M11756">
        <v>1</v>
      </c>
      <c r="N11756" s="13" t="s">
        <v>94</v>
      </c>
      <c r="O11756" s="13" t="s">
        <v>95</v>
      </c>
      <c r="P11756">
        <v>24</v>
      </c>
      <c r="Q11756" s="13" t="s">
        <v>95</v>
      </c>
      <c r="R11756" s="13" t="s">
        <v>98</v>
      </c>
      <c r="S11756" s="13" t="s">
        <v>196</v>
      </c>
      <c r="T11756">
        <v>3</v>
      </c>
      <c r="U11756">
        <v>0</v>
      </c>
      <c r="V11756">
        <v>0</v>
      </c>
      <c r="W11756" s="13" t="s">
        <v>101</v>
      </c>
      <c r="X11756">
        <v>0.45</v>
      </c>
    </row>
    <row r="11757" spans="1:24" x14ac:dyDescent="0.3">
      <c r="A11757">
        <v>11755</v>
      </c>
      <c r="B11757" t="s">
        <v>200</v>
      </c>
      <c r="C11757" t="s">
        <v>201</v>
      </c>
      <c r="D11757">
        <v>12.991049</v>
      </c>
      <c r="E11757">
        <v>80.105406000000002</v>
      </c>
      <c r="F11757" s="18">
        <v>45542</v>
      </c>
      <c r="G11757" s="19">
        <v>8.3333333333333301E-2</v>
      </c>
      <c r="H11757">
        <v>2</v>
      </c>
      <c r="I11757" s="13" t="s">
        <v>219</v>
      </c>
      <c r="J11757">
        <v>1</v>
      </c>
      <c r="K11757" s="13" t="s">
        <v>92</v>
      </c>
      <c r="L11757">
        <v>2</v>
      </c>
      <c r="M11757">
        <v>1</v>
      </c>
      <c r="N11757" s="13" t="s">
        <v>212</v>
      </c>
      <c r="O11757" s="13" t="s">
        <v>95</v>
      </c>
      <c r="P11757">
        <v>26</v>
      </c>
      <c r="Q11757" s="13" t="s">
        <v>95</v>
      </c>
      <c r="R11757" s="13" t="s">
        <v>213</v>
      </c>
      <c r="S11757" s="13" t="s">
        <v>196</v>
      </c>
      <c r="T11757">
        <v>5</v>
      </c>
      <c r="U11757">
        <v>4</v>
      </c>
      <c r="V11757">
        <v>0</v>
      </c>
      <c r="W11757" s="13" t="s">
        <v>101</v>
      </c>
      <c r="X11757">
        <v>0.45</v>
      </c>
    </row>
    <row r="11758" spans="1:24" x14ac:dyDescent="0.3">
      <c r="A11758">
        <v>11756</v>
      </c>
      <c r="B11758" t="s">
        <v>190</v>
      </c>
      <c r="C11758" t="s">
        <v>80</v>
      </c>
      <c r="D11758">
        <v>18.843729</v>
      </c>
      <c r="E11758">
        <v>72.724351999999996</v>
      </c>
      <c r="F11758" s="18">
        <v>45533</v>
      </c>
      <c r="G11758" s="19">
        <v>0</v>
      </c>
      <c r="H11758">
        <v>0</v>
      </c>
      <c r="I11758" s="13" t="s">
        <v>202</v>
      </c>
      <c r="J11758">
        <v>0</v>
      </c>
      <c r="K11758" s="13" t="s">
        <v>214</v>
      </c>
      <c r="L11758">
        <v>6</v>
      </c>
      <c r="M11758">
        <v>1</v>
      </c>
      <c r="N11758" s="13" t="s">
        <v>212</v>
      </c>
      <c r="O11758" s="13" t="s">
        <v>195</v>
      </c>
      <c r="P11758">
        <v>17</v>
      </c>
      <c r="Q11758" s="13" t="s">
        <v>97</v>
      </c>
      <c r="R11758" s="13" t="s">
        <v>213</v>
      </c>
      <c r="S11758" s="13" t="s">
        <v>196</v>
      </c>
      <c r="T11758">
        <v>3</v>
      </c>
      <c r="U11758">
        <v>2</v>
      </c>
      <c r="V11758">
        <v>0</v>
      </c>
      <c r="W11758" s="13" t="s">
        <v>101</v>
      </c>
      <c r="X11758">
        <v>0.45</v>
      </c>
    </row>
    <row r="11759" spans="1:24" x14ac:dyDescent="0.3">
      <c r="A11759">
        <v>11757</v>
      </c>
      <c r="B11759" t="s">
        <v>79</v>
      </c>
      <c r="C11759" t="s">
        <v>80</v>
      </c>
      <c r="D11759">
        <v>18.491073</v>
      </c>
      <c r="E11759">
        <v>73.834261999999995</v>
      </c>
      <c r="F11759" s="18">
        <v>45055</v>
      </c>
      <c r="G11759" s="19">
        <v>4.1666666666666699E-2</v>
      </c>
      <c r="H11759">
        <v>1</v>
      </c>
      <c r="I11759" s="13" t="s">
        <v>215</v>
      </c>
      <c r="J11759">
        <v>0</v>
      </c>
      <c r="K11759" s="13" t="s">
        <v>191</v>
      </c>
      <c r="L11759">
        <v>4</v>
      </c>
      <c r="M11759">
        <v>0</v>
      </c>
      <c r="N11759" s="13" t="s">
        <v>212</v>
      </c>
      <c r="O11759" s="13" t="s">
        <v>195</v>
      </c>
      <c r="P11759">
        <v>36</v>
      </c>
      <c r="Q11759" s="13" t="s">
        <v>195</v>
      </c>
      <c r="R11759" s="13" t="s">
        <v>205</v>
      </c>
      <c r="S11759" s="13" t="s">
        <v>196</v>
      </c>
      <c r="T11759">
        <v>1</v>
      </c>
      <c r="U11759">
        <v>0</v>
      </c>
      <c r="V11759">
        <v>0</v>
      </c>
      <c r="W11759" s="13" t="s">
        <v>101</v>
      </c>
      <c r="X11759">
        <v>0.25</v>
      </c>
    </row>
    <row r="11760" spans="1:24" x14ac:dyDescent="0.3">
      <c r="A11760">
        <v>11758</v>
      </c>
      <c r="B11760" t="s">
        <v>206</v>
      </c>
      <c r="C11760" t="s">
        <v>207</v>
      </c>
      <c r="D11760">
        <v>13.125759</v>
      </c>
      <c r="E11760">
        <v>77.673272999999995</v>
      </c>
      <c r="F11760" s="18">
        <v>44987</v>
      </c>
      <c r="G11760" s="19">
        <v>0.70833333333333304</v>
      </c>
      <c r="H11760">
        <v>17</v>
      </c>
      <c r="I11760" s="13" t="s">
        <v>202</v>
      </c>
      <c r="J11760">
        <v>0</v>
      </c>
      <c r="K11760" s="13" t="s">
        <v>92</v>
      </c>
      <c r="L11760">
        <v>1</v>
      </c>
      <c r="M11760">
        <v>1</v>
      </c>
      <c r="N11760" s="13" t="s">
        <v>94</v>
      </c>
      <c r="O11760" s="13" t="s">
        <v>95</v>
      </c>
      <c r="P11760">
        <v>39</v>
      </c>
      <c r="Q11760" s="13" t="s">
        <v>195</v>
      </c>
      <c r="R11760" s="13" t="s">
        <v>205</v>
      </c>
      <c r="S11760" s="13" t="s">
        <v>99</v>
      </c>
      <c r="T11760">
        <v>2</v>
      </c>
      <c r="U11760">
        <v>2</v>
      </c>
      <c r="V11760">
        <v>1</v>
      </c>
      <c r="W11760" s="13" t="s">
        <v>101</v>
      </c>
      <c r="X11760">
        <v>0.8</v>
      </c>
    </row>
    <row r="11761" spans="1:24" x14ac:dyDescent="0.3">
      <c r="A11761">
        <v>11759</v>
      </c>
      <c r="B11761" t="s">
        <v>206</v>
      </c>
      <c r="C11761" t="s">
        <v>207</v>
      </c>
      <c r="D11761">
        <v>13.086024999999999</v>
      </c>
      <c r="E11761">
        <v>77.706152000000003</v>
      </c>
      <c r="F11761" s="18">
        <v>44888</v>
      </c>
      <c r="G11761" s="19">
        <v>0.29166666666666702</v>
      </c>
      <c r="H11761">
        <v>7</v>
      </c>
      <c r="I11761" s="13" t="s">
        <v>194</v>
      </c>
      <c r="J11761">
        <v>0</v>
      </c>
      <c r="K11761" s="13" t="s">
        <v>92</v>
      </c>
      <c r="L11761">
        <v>5</v>
      </c>
      <c r="M11761">
        <v>1</v>
      </c>
      <c r="N11761" s="13" t="s">
        <v>192</v>
      </c>
      <c r="O11761" s="13" t="s">
        <v>97</v>
      </c>
      <c r="P11761">
        <v>17</v>
      </c>
      <c r="Q11761" s="13" t="s">
        <v>195</v>
      </c>
      <c r="R11761" s="13" t="s">
        <v>205</v>
      </c>
      <c r="S11761" s="13" t="s">
        <v>196</v>
      </c>
      <c r="T11761">
        <v>5</v>
      </c>
      <c r="U11761">
        <v>0</v>
      </c>
      <c r="V11761">
        <v>0</v>
      </c>
      <c r="W11761" s="13" t="s">
        <v>101</v>
      </c>
      <c r="X11761">
        <v>0.1</v>
      </c>
    </row>
    <row r="11762" spans="1:24" x14ac:dyDescent="0.3">
      <c r="A11762">
        <v>11760</v>
      </c>
      <c r="B11762" t="s">
        <v>209</v>
      </c>
      <c r="C11762" t="s">
        <v>210</v>
      </c>
      <c r="D11762">
        <v>17.372800999999999</v>
      </c>
      <c r="E11762">
        <v>78.573206999999996</v>
      </c>
      <c r="F11762" s="18">
        <v>44606</v>
      </c>
      <c r="G11762" s="19">
        <v>0.91666666666666696</v>
      </c>
      <c r="H11762">
        <v>22</v>
      </c>
      <c r="I11762" s="13" t="s">
        <v>204</v>
      </c>
      <c r="J11762">
        <v>0</v>
      </c>
      <c r="K11762" s="13" t="s">
        <v>92</v>
      </c>
      <c r="L11762">
        <v>6</v>
      </c>
      <c r="M11762">
        <v>1</v>
      </c>
      <c r="N11762" s="13" t="s">
        <v>94</v>
      </c>
      <c r="O11762" s="13" t="s">
        <v>95</v>
      </c>
      <c r="P11762">
        <v>32</v>
      </c>
      <c r="Q11762" s="13" t="s">
        <v>95</v>
      </c>
      <c r="R11762" s="13" t="s">
        <v>205</v>
      </c>
      <c r="S11762" s="13" t="s">
        <v>196</v>
      </c>
      <c r="T11762">
        <v>1</v>
      </c>
      <c r="U11762">
        <v>1</v>
      </c>
      <c r="V11762">
        <v>0</v>
      </c>
      <c r="W11762" s="13" t="s">
        <v>101</v>
      </c>
      <c r="X11762">
        <v>0.45</v>
      </c>
    </row>
    <row r="11763" spans="1:24" x14ac:dyDescent="0.3">
      <c r="A11763">
        <v>11761</v>
      </c>
      <c r="B11763" t="s">
        <v>79</v>
      </c>
      <c r="C11763" t="s">
        <v>80</v>
      </c>
      <c r="D11763">
        <v>18.522310000000001</v>
      </c>
      <c r="E11763">
        <v>73.983711</v>
      </c>
      <c r="F11763" s="18">
        <v>45177</v>
      </c>
      <c r="G11763" s="19">
        <v>0.79166666666666696</v>
      </c>
      <c r="H11763">
        <v>19</v>
      </c>
      <c r="I11763" s="13" t="s">
        <v>211</v>
      </c>
      <c r="J11763">
        <v>0</v>
      </c>
      <c r="K11763" s="13" t="s">
        <v>214</v>
      </c>
      <c r="L11763">
        <v>1</v>
      </c>
      <c r="M11763">
        <v>0</v>
      </c>
      <c r="N11763" s="13" t="s">
        <v>94</v>
      </c>
      <c r="O11763" s="13" t="s">
        <v>95</v>
      </c>
      <c r="P11763">
        <v>39</v>
      </c>
      <c r="Q11763" s="13" t="s">
        <v>195</v>
      </c>
      <c r="R11763" s="13" t="s">
        <v>213</v>
      </c>
      <c r="S11763" s="13" t="s">
        <v>196</v>
      </c>
      <c r="T11763">
        <v>3</v>
      </c>
      <c r="U11763">
        <v>2</v>
      </c>
      <c r="V11763">
        <v>1</v>
      </c>
      <c r="W11763" s="13" t="s">
        <v>101</v>
      </c>
      <c r="X11763">
        <v>0.6</v>
      </c>
    </row>
    <row r="11764" spans="1:24" x14ac:dyDescent="0.3">
      <c r="A11764">
        <v>11762</v>
      </c>
      <c r="B11764" t="s">
        <v>203</v>
      </c>
      <c r="C11764" t="s">
        <v>203</v>
      </c>
      <c r="D11764">
        <v>28.579736</v>
      </c>
      <c r="E11764">
        <v>76.931550999999999</v>
      </c>
      <c r="F11764" s="18">
        <v>45402</v>
      </c>
      <c r="G11764" s="19">
        <v>0.33333333333333298</v>
      </c>
      <c r="H11764">
        <v>8</v>
      </c>
      <c r="I11764" s="13" t="s">
        <v>219</v>
      </c>
      <c r="J11764">
        <v>1</v>
      </c>
      <c r="K11764" s="13" t="s">
        <v>92</v>
      </c>
      <c r="L11764">
        <v>4</v>
      </c>
      <c r="M11764">
        <v>0</v>
      </c>
      <c r="N11764" s="13" t="s">
        <v>192</v>
      </c>
      <c r="O11764" s="13" t="s">
        <v>97</v>
      </c>
      <c r="P11764">
        <v>31</v>
      </c>
      <c r="Q11764" s="13" t="s">
        <v>195</v>
      </c>
      <c r="R11764" s="13" t="s">
        <v>199</v>
      </c>
      <c r="S11764" s="13" t="s">
        <v>193</v>
      </c>
      <c r="T11764">
        <v>2</v>
      </c>
      <c r="U11764">
        <v>2</v>
      </c>
      <c r="V11764">
        <v>1</v>
      </c>
      <c r="W11764" s="13" t="s">
        <v>101</v>
      </c>
      <c r="X11764">
        <v>0.25</v>
      </c>
    </row>
    <row r="11765" spans="1:24" x14ac:dyDescent="0.3">
      <c r="A11765">
        <v>11763</v>
      </c>
      <c r="B11765" t="s">
        <v>206</v>
      </c>
      <c r="C11765" t="s">
        <v>207</v>
      </c>
      <c r="D11765">
        <v>12.997911999999999</v>
      </c>
      <c r="E11765">
        <v>77.659385</v>
      </c>
      <c r="F11765" s="18">
        <v>44708</v>
      </c>
      <c r="G11765" s="19">
        <v>0.66666666666666696</v>
      </c>
      <c r="H11765">
        <v>16</v>
      </c>
      <c r="I11765" s="13" t="s">
        <v>211</v>
      </c>
      <c r="J11765">
        <v>0</v>
      </c>
      <c r="K11765" s="13" t="s">
        <v>92</v>
      </c>
      <c r="L11765">
        <v>2</v>
      </c>
      <c r="M11765">
        <v>1</v>
      </c>
      <c r="N11765" s="13" t="s">
        <v>212</v>
      </c>
      <c r="O11765" s="13" t="s">
        <v>195</v>
      </c>
      <c r="P11765">
        <v>40</v>
      </c>
      <c r="Q11765" s="13" t="s">
        <v>195</v>
      </c>
      <c r="R11765" s="13" t="s">
        <v>199</v>
      </c>
      <c r="S11765" s="13" t="s">
        <v>99</v>
      </c>
      <c r="T11765">
        <v>5</v>
      </c>
      <c r="U11765">
        <v>5</v>
      </c>
      <c r="V11765">
        <v>0</v>
      </c>
      <c r="W11765" s="13" t="s">
        <v>101</v>
      </c>
      <c r="X11765">
        <v>0.45</v>
      </c>
    </row>
    <row r="11766" spans="1:24" x14ac:dyDescent="0.3">
      <c r="A11766">
        <v>11764</v>
      </c>
      <c r="B11766" t="s">
        <v>206</v>
      </c>
      <c r="C11766" t="s">
        <v>207</v>
      </c>
      <c r="D11766">
        <v>12.832129999999999</v>
      </c>
      <c r="E11766">
        <v>77.451301999999998</v>
      </c>
      <c r="F11766" s="18">
        <v>45180</v>
      </c>
      <c r="G11766" s="19">
        <v>8.3333333333333301E-2</v>
      </c>
      <c r="H11766">
        <v>2</v>
      </c>
      <c r="I11766" s="13" t="s">
        <v>204</v>
      </c>
      <c r="J11766">
        <v>0</v>
      </c>
      <c r="K11766" s="13" t="s">
        <v>191</v>
      </c>
      <c r="L11766">
        <v>6</v>
      </c>
      <c r="M11766">
        <v>1</v>
      </c>
      <c r="N11766" s="13" t="s">
        <v>94</v>
      </c>
      <c r="O11766" s="13" t="s">
        <v>95</v>
      </c>
      <c r="P11766">
        <v>35</v>
      </c>
      <c r="Q11766" s="13" t="s">
        <v>95</v>
      </c>
      <c r="R11766" s="13" t="s">
        <v>213</v>
      </c>
      <c r="S11766" s="13" t="s">
        <v>196</v>
      </c>
      <c r="T11766">
        <v>4</v>
      </c>
      <c r="U11766">
        <v>2</v>
      </c>
      <c r="V11766">
        <v>0</v>
      </c>
      <c r="W11766" s="13" t="s">
        <v>101</v>
      </c>
      <c r="X11766">
        <v>0.45</v>
      </c>
    </row>
    <row r="11767" spans="1:24" x14ac:dyDescent="0.3">
      <c r="A11767">
        <v>11765</v>
      </c>
      <c r="B11767" t="s">
        <v>197</v>
      </c>
      <c r="C11767" t="s">
        <v>198</v>
      </c>
      <c r="D11767">
        <v>30.794751999999999</v>
      </c>
      <c r="E11767">
        <v>76.888000000000005</v>
      </c>
      <c r="F11767" s="18">
        <v>45479</v>
      </c>
      <c r="G11767" s="19">
        <v>0.33333333333333298</v>
      </c>
      <c r="H11767">
        <v>8</v>
      </c>
      <c r="I11767" s="13" t="s">
        <v>219</v>
      </c>
      <c r="J11767">
        <v>1</v>
      </c>
      <c r="K11767" s="13" t="s">
        <v>214</v>
      </c>
      <c r="L11767">
        <v>1</v>
      </c>
      <c r="M11767">
        <v>0</v>
      </c>
      <c r="N11767" s="13" t="s">
        <v>94</v>
      </c>
      <c r="O11767" s="13" t="s">
        <v>95</v>
      </c>
      <c r="P11767">
        <v>15</v>
      </c>
      <c r="Q11767" s="13" t="s">
        <v>195</v>
      </c>
      <c r="R11767" s="13" t="s">
        <v>205</v>
      </c>
      <c r="S11767" s="13" t="s">
        <v>196</v>
      </c>
      <c r="T11767">
        <v>4</v>
      </c>
      <c r="U11767">
        <v>1</v>
      </c>
      <c r="V11767">
        <v>1</v>
      </c>
      <c r="W11767" s="13" t="s">
        <v>101</v>
      </c>
      <c r="X11767">
        <v>0.6</v>
      </c>
    </row>
    <row r="11768" spans="1:24" x14ac:dyDescent="0.3">
      <c r="A11768">
        <v>11766</v>
      </c>
      <c r="B11768" t="s">
        <v>197</v>
      </c>
      <c r="C11768" t="s">
        <v>198</v>
      </c>
      <c r="D11768">
        <v>30.747319000000001</v>
      </c>
      <c r="E11768">
        <v>76.847291999999996</v>
      </c>
      <c r="F11768" s="18">
        <v>45465</v>
      </c>
      <c r="G11768" s="19">
        <v>0.75</v>
      </c>
      <c r="H11768">
        <v>18</v>
      </c>
      <c r="I11768" s="13" t="s">
        <v>219</v>
      </c>
      <c r="J11768">
        <v>1</v>
      </c>
      <c r="K11768" s="13" t="s">
        <v>214</v>
      </c>
      <c r="L11768">
        <v>1</v>
      </c>
      <c r="M11768">
        <v>0</v>
      </c>
      <c r="N11768" s="13" t="s">
        <v>192</v>
      </c>
      <c r="O11768" s="13" t="s">
        <v>97</v>
      </c>
      <c r="P11768">
        <v>27</v>
      </c>
      <c r="Q11768" s="13" t="s">
        <v>97</v>
      </c>
      <c r="R11768" s="13" t="s">
        <v>208</v>
      </c>
      <c r="S11768" s="13" t="s">
        <v>196</v>
      </c>
      <c r="T11768">
        <v>1</v>
      </c>
      <c r="U11768">
        <v>0</v>
      </c>
      <c r="V11768">
        <v>1</v>
      </c>
      <c r="W11768" s="13" t="s">
        <v>101</v>
      </c>
      <c r="X11768">
        <v>0.45</v>
      </c>
    </row>
    <row r="11769" spans="1:24" x14ac:dyDescent="0.3">
      <c r="A11769">
        <v>11767</v>
      </c>
      <c r="B11769" t="s">
        <v>200</v>
      </c>
      <c r="C11769" t="s">
        <v>201</v>
      </c>
      <c r="D11769">
        <v>13.121199000000001</v>
      </c>
      <c r="E11769">
        <v>80.281447</v>
      </c>
      <c r="F11769" s="18">
        <v>44616</v>
      </c>
      <c r="G11769" s="19">
        <v>0.45833333333333298</v>
      </c>
      <c r="H11769">
        <v>11</v>
      </c>
      <c r="I11769" s="13" t="s">
        <v>202</v>
      </c>
      <c r="J11769">
        <v>0</v>
      </c>
      <c r="K11769" s="13" t="s">
        <v>191</v>
      </c>
      <c r="L11769">
        <v>6</v>
      </c>
      <c r="M11769">
        <v>0</v>
      </c>
      <c r="N11769" s="13" t="s">
        <v>192</v>
      </c>
      <c r="O11769" s="13" t="s">
        <v>97</v>
      </c>
      <c r="P11769">
        <v>18</v>
      </c>
      <c r="Q11769" s="13" t="s">
        <v>95</v>
      </c>
      <c r="R11769" s="13" t="s">
        <v>208</v>
      </c>
      <c r="S11769" s="13" t="s">
        <v>99</v>
      </c>
      <c r="T11769">
        <v>2</v>
      </c>
      <c r="U11769">
        <v>2</v>
      </c>
      <c r="V11769">
        <v>0</v>
      </c>
      <c r="W11769" s="13" t="s">
        <v>101</v>
      </c>
      <c r="X11769">
        <v>0.3</v>
      </c>
    </row>
    <row r="11770" spans="1:24" x14ac:dyDescent="0.3">
      <c r="A11770">
        <v>11768</v>
      </c>
      <c r="B11770" t="s">
        <v>79</v>
      </c>
      <c r="C11770" t="s">
        <v>80</v>
      </c>
      <c r="D11770">
        <v>18.575036000000001</v>
      </c>
      <c r="E11770">
        <v>73.941851</v>
      </c>
      <c r="F11770" s="18">
        <v>44863</v>
      </c>
      <c r="G11770" s="19">
        <v>0.66666666666666696</v>
      </c>
      <c r="H11770">
        <v>16</v>
      </c>
      <c r="I11770" s="13" t="s">
        <v>219</v>
      </c>
      <c r="J11770">
        <v>1</v>
      </c>
      <c r="K11770" s="13" t="s">
        <v>92</v>
      </c>
      <c r="L11770">
        <v>4</v>
      </c>
      <c r="M11770">
        <v>0</v>
      </c>
      <c r="N11770" s="13" t="s">
        <v>192</v>
      </c>
      <c r="O11770" s="13" t="s">
        <v>97</v>
      </c>
      <c r="P11770">
        <v>25</v>
      </c>
      <c r="Q11770" s="13" t="s">
        <v>95</v>
      </c>
      <c r="R11770" s="13" t="s">
        <v>199</v>
      </c>
      <c r="S11770" s="13" t="s">
        <v>196</v>
      </c>
      <c r="T11770">
        <v>2</v>
      </c>
      <c r="U11770">
        <v>1</v>
      </c>
      <c r="V11770">
        <v>0</v>
      </c>
      <c r="W11770" s="13" t="s">
        <v>101</v>
      </c>
      <c r="X11770">
        <v>0.1</v>
      </c>
    </row>
    <row r="11771" spans="1:24" x14ac:dyDescent="0.3">
      <c r="A11771">
        <v>11769</v>
      </c>
      <c r="B11771" t="s">
        <v>190</v>
      </c>
      <c r="C11771" t="s">
        <v>80</v>
      </c>
      <c r="D11771">
        <v>19.251459000000001</v>
      </c>
      <c r="E11771">
        <v>72.894035000000002</v>
      </c>
      <c r="F11771" s="18">
        <v>44797</v>
      </c>
      <c r="G11771" s="19">
        <v>4.1666666666666699E-2</v>
      </c>
      <c r="H11771">
        <v>1</v>
      </c>
      <c r="I11771" s="13" t="s">
        <v>194</v>
      </c>
      <c r="J11771">
        <v>0</v>
      </c>
      <c r="K11771" s="13" t="s">
        <v>214</v>
      </c>
      <c r="L11771">
        <v>4</v>
      </c>
      <c r="M11771">
        <v>0</v>
      </c>
      <c r="N11771" s="13" t="s">
        <v>94</v>
      </c>
      <c r="O11771" s="13" t="s">
        <v>95</v>
      </c>
      <c r="P11771">
        <v>40</v>
      </c>
      <c r="Q11771" s="13" t="s">
        <v>95</v>
      </c>
      <c r="R11771" s="13" t="s">
        <v>98</v>
      </c>
      <c r="S11771" s="13" t="s">
        <v>193</v>
      </c>
      <c r="T11771">
        <v>1</v>
      </c>
      <c r="U11771">
        <v>1</v>
      </c>
      <c r="V11771">
        <v>0</v>
      </c>
      <c r="W11771" s="13" t="s">
        <v>101</v>
      </c>
      <c r="X11771">
        <v>0.45</v>
      </c>
    </row>
    <row r="11772" spans="1:24" x14ac:dyDescent="0.3">
      <c r="A11772">
        <v>11770</v>
      </c>
      <c r="B11772" t="s">
        <v>209</v>
      </c>
      <c r="C11772" t="s">
        <v>210</v>
      </c>
      <c r="D11772">
        <v>17.358446000000001</v>
      </c>
      <c r="E11772">
        <v>78.456738000000001</v>
      </c>
      <c r="F11772" s="18">
        <v>45018</v>
      </c>
      <c r="G11772" s="19">
        <v>0</v>
      </c>
      <c r="H11772">
        <v>0</v>
      </c>
      <c r="I11772" s="13" t="s">
        <v>89</v>
      </c>
      <c r="J11772">
        <v>1</v>
      </c>
      <c r="K11772" s="13" t="s">
        <v>92</v>
      </c>
      <c r="L11772">
        <v>2</v>
      </c>
      <c r="M11772">
        <v>0</v>
      </c>
      <c r="N11772" s="13" t="s">
        <v>192</v>
      </c>
      <c r="O11772" s="13" t="s">
        <v>97</v>
      </c>
      <c r="P11772">
        <v>21</v>
      </c>
      <c r="Q11772" s="13" t="s">
        <v>95</v>
      </c>
      <c r="R11772" s="13" t="s">
        <v>205</v>
      </c>
      <c r="S11772" s="13" t="s">
        <v>196</v>
      </c>
      <c r="T11772">
        <v>4</v>
      </c>
      <c r="U11772">
        <v>1</v>
      </c>
      <c r="V11772">
        <v>0</v>
      </c>
      <c r="W11772" s="13" t="s">
        <v>101</v>
      </c>
      <c r="X11772">
        <v>0.1</v>
      </c>
    </row>
    <row r="11773" spans="1:24" x14ac:dyDescent="0.3">
      <c r="A11773">
        <v>11771</v>
      </c>
      <c r="B11773" t="s">
        <v>209</v>
      </c>
      <c r="C11773" t="s">
        <v>210</v>
      </c>
      <c r="D11773">
        <v>17.417808999999998</v>
      </c>
      <c r="E11773">
        <v>78.544332999999995</v>
      </c>
      <c r="F11773" s="18">
        <v>45358</v>
      </c>
      <c r="G11773" s="19">
        <v>0.25</v>
      </c>
      <c r="H11773">
        <v>6</v>
      </c>
      <c r="I11773" s="13" t="s">
        <v>202</v>
      </c>
      <c r="J11773">
        <v>0</v>
      </c>
      <c r="K11773" s="13" t="s">
        <v>214</v>
      </c>
      <c r="L11773">
        <v>2</v>
      </c>
      <c r="M11773">
        <v>0</v>
      </c>
      <c r="N11773" s="13" t="s">
        <v>192</v>
      </c>
      <c r="O11773" s="13" t="s">
        <v>97</v>
      </c>
      <c r="P11773">
        <v>37</v>
      </c>
      <c r="Q11773" s="13" t="s">
        <v>95</v>
      </c>
      <c r="R11773" s="13" t="s">
        <v>199</v>
      </c>
      <c r="S11773" s="13" t="s">
        <v>196</v>
      </c>
      <c r="T11773">
        <v>2</v>
      </c>
      <c r="U11773">
        <v>1</v>
      </c>
      <c r="V11773">
        <v>0</v>
      </c>
      <c r="W11773" s="13" t="s">
        <v>101</v>
      </c>
      <c r="X11773">
        <v>0.1</v>
      </c>
    </row>
    <row r="11774" spans="1:24" x14ac:dyDescent="0.3">
      <c r="A11774">
        <v>11772</v>
      </c>
      <c r="B11774" t="s">
        <v>206</v>
      </c>
      <c r="C11774" t="s">
        <v>207</v>
      </c>
      <c r="D11774">
        <v>13.167075000000001</v>
      </c>
      <c r="E11774">
        <v>77.666370000000001</v>
      </c>
      <c r="F11774" s="18">
        <v>45620</v>
      </c>
      <c r="G11774" s="19">
        <v>4.1666666666666699E-2</v>
      </c>
      <c r="H11774">
        <v>1</v>
      </c>
      <c r="I11774" s="13" t="s">
        <v>89</v>
      </c>
      <c r="J11774">
        <v>1</v>
      </c>
      <c r="K11774" s="13" t="s">
        <v>191</v>
      </c>
      <c r="L11774">
        <v>2</v>
      </c>
      <c r="M11774">
        <v>0</v>
      </c>
      <c r="N11774" s="13" t="s">
        <v>192</v>
      </c>
      <c r="O11774" s="13" t="s">
        <v>97</v>
      </c>
      <c r="P11774">
        <v>27</v>
      </c>
      <c r="Q11774" s="13" t="s">
        <v>95</v>
      </c>
      <c r="R11774" s="13" t="s">
        <v>208</v>
      </c>
      <c r="S11774" s="13" t="s">
        <v>99</v>
      </c>
      <c r="T11774">
        <v>3</v>
      </c>
      <c r="U11774">
        <v>3</v>
      </c>
      <c r="V11774">
        <v>0</v>
      </c>
      <c r="W11774" s="13" t="s">
        <v>101</v>
      </c>
      <c r="X11774">
        <v>0.3</v>
      </c>
    </row>
    <row r="11775" spans="1:24" x14ac:dyDescent="0.3">
      <c r="A11775">
        <v>11773</v>
      </c>
      <c r="B11775" t="s">
        <v>209</v>
      </c>
      <c r="C11775" t="s">
        <v>210</v>
      </c>
      <c r="D11775">
        <v>17.325433</v>
      </c>
      <c r="E11775">
        <v>78.331113999999999</v>
      </c>
      <c r="F11775" s="18">
        <v>45190</v>
      </c>
      <c r="G11775" s="19">
        <v>0.95833333333333304</v>
      </c>
      <c r="H11775">
        <v>23</v>
      </c>
      <c r="I11775" s="13" t="s">
        <v>202</v>
      </c>
      <c r="J11775">
        <v>0</v>
      </c>
      <c r="K11775" s="13" t="s">
        <v>191</v>
      </c>
      <c r="L11775">
        <v>2</v>
      </c>
      <c r="M11775">
        <v>0</v>
      </c>
      <c r="N11775" s="13" t="s">
        <v>94</v>
      </c>
      <c r="O11775" s="13" t="s">
        <v>95</v>
      </c>
      <c r="P11775">
        <v>16</v>
      </c>
      <c r="Q11775" s="13" t="s">
        <v>195</v>
      </c>
      <c r="R11775" s="13" t="s">
        <v>205</v>
      </c>
      <c r="S11775" s="13" t="s">
        <v>99</v>
      </c>
      <c r="T11775">
        <v>5</v>
      </c>
      <c r="U11775">
        <v>5</v>
      </c>
      <c r="V11775">
        <v>0</v>
      </c>
      <c r="W11775" s="13" t="s">
        <v>101</v>
      </c>
      <c r="X11775">
        <v>0.65</v>
      </c>
    </row>
    <row r="11776" spans="1:24" x14ac:dyDescent="0.3">
      <c r="A11776">
        <v>11774</v>
      </c>
      <c r="B11776" t="s">
        <v>200</v>
      </c>
      <c r="C11776" t="s">
        <v>201</v>
      </c>
      <c r="D11776">
        <v>12.986162</v>
      </c>
      <c r="E11776">
        <v>80.178484999999995</v>
      </c>
      <c r="F11776" s="18">
        <v>44623</v>
      </c>
      <c r="G11776" s="19">
        <v>8.3333333333333301E-2</v>
      </c>
      <c r="H11776">
        <v>2</v>
      </c>
      <c r="I11776" s="13" t="s">
        <v>202</v>
      </c>
      <c r="J11776">
        <v>0</v>
      </c>
      <c r="K11776" s="13" t="s">
        <v>92</v>
      </c>
      <c r="L11776">
        <v>3</v>
      </c>
      <c r="M11776">
        <v>1</v>
      </c>
      <c r="N11776" s="13" t="s">
        <v>212</v>
      </c>
      <c r="O11776" s="13" t="s">
        <v>195</v>
      </c>
      <c r="P11776">
        <v>35</v>
      </c>
      <c r="Q11776" s="13" t="s">
        <v>195</v>
      </c>
      <c r="R11776" s="13" t="s">
        <v>208</v>
      </c>
      <c r="S11776" s="13" t="s">
        <v>196</v>
      </c>
      <c r="T11776">
        <v>3</v>
      </c>
      <c r="U11776">
        <v>3</v>
      </c>
      <c r="V11776">
        <v>0</v>
      </c>
      <c r="W11776" s="13" t="s">
        <v>101</v>
      </c>
      <c r="X11776">
        <v>0.25</v>
      </c>
    </row>
    <row r="11777" spans="1:24" x14ac:dyDescent="0.3">
      <c r="A11777">
        <v>11775</v>
      </c>
      <c r="B11777" t="s">
        <v>79</v>
      </c>
      <c r="C11777" t="s">
        <v>80</v>
      </c>
      <c r="D11777">
        <v>18.641051999999998</v>
      </c>
      <c r="E11777">
        <v>73.843819999999994</v>
      </c>
      <c r="F11777" s="18">
        <v>45389</v>
      </c>
      <c r="G11777" s="19">
        <v>0.625</v>
      </c>
      <c r="H11777">
        <v>15</v>
      </c>
      <c r="I11777" s="13" t="s">
        <v>89</v>
      </c>
      <c r="J11777">
        <v>1</v>
      </c>
      <c r="K11777" s="13" t="s">
        <v>214</v>
      </c>
      <c r="L11777">
        <v>5</v>
      </c>
      <c r="M11777">
        <v>0</v>
      </c>
      <c r="N11777" s="13" t="s">
        <v>192</v>
      </c>
      <c r="O11777" s="13" t="s">
        <v>97</v>
      </c>
      <c r="P11777">
        <v>40</v>
      </c>
      <c r="Q11777" s="13" t="s">
        <v>195</v>
      </c>
      <c r="R11777" s="13" t="s">
        <v>199</v>
      </c>
      <c r="S11777" s="13" t="s">
        <v>196</v>
      </c>
      <c r="T11777">
        <v>3</v>
      </c>
      <c r="U11777">
        <v>2</v>
      </c>
      <c r="V11777">
        <v>0</v>
      </c>
      <c r="W11777" s="13" t="s">
        <v>101</v>
      </c>
      <c r="X11777">
        <v>0.1</v>
      </c>
    </row>
    <row r="11778" spans="1:24" x14ac:dyDescent="0.3">
      <c r="A11778">
        <v>11776</v>
      </c>
      <c r="B11778" t="s">
        <v>217</v>
      </c>
      <c r="C11778" t="s">
        <v>218</v>
      </c>
      <c r="D11778">
        <v>22.447673999999999</v>
      </c>
      <c r="E11778">
        <v>88.218615999999997</v>
      </c>
      <c r="F11778" s="18">
        <v>44788</v>
      </c>
      <c r="G11778" s="19">
        <v>0.29166666666666702</v>
      </c>
      <c r="H11778">
        <v>7</v>
      </c>
      <c r="I11778" s="13" t="s">
        <v>204</v>
      </c>
      <c r="J11778">
        <v>0</v>
      </c>
      <c r="K11778" s="13" t="s">
        <v>92</v>
      </c>
      <c r="L11778">
        <v>3</v>
      </c>
      <c r="M11778">
        <v>0</v>
      </c>
      <c r="N11778" s="13" t="s">
        <v>94</v>
      </c>
      <c r="O11778" s="13" t="s">
        <v>95</v>
      </c>
      <c r="P11778">
        <v>19</v>
      </c>
      <c r="Q11778" s="13" t="s">
        <v>195</v>
      </c>
      <c r="R11778" s="13" t="s">
        <v>205</v>
      </c>
      <c r="S11778" s="13" t="s">
        <v>193</v>
      </c>
      <c r="T11778">
        <v>3</v>
      </c>
      <c r="U11778">
        <v>0</v>
      </c>
      <c r="V11778">
        <v>0</v>
      </c>
      <c r="W11778" s="13" t="s">
        <v>101</v>
      </c>
      <c r="X11778">
        <v>0.45</v>
      </c>
    </row>
    <row r="11779" spans="1:24" x14ac:dyDescent="0.3">
      <c r="A11779">
        <v>11777</v>
      </c>
      <c r="B11779" t="s">
        <v>217</v>
      </c>
      <c r="C11779" t="s">
        <v>218</v>
      </c>
      <c r="D11779">
        <v>22.587474</v>
      </c>
      <c r="E11779">
        <v>88.321517999999998</v>
      </c>
      <c r="F11779" s="18">
        <v>45361</v>
      </c>
      <c r="G11779" s="19">
        <v>0.91666666666666696</v>
      </c>
      <c r="H11779">
        <v>22</v>
      </c>
      <c r="I11779" s="13" t="s">
        <v>89</v>
      </c>
      <c r="J11779">
        <v>1</v>
      </c>
      <c r="K11779" s="13" t="s">
        <v>92</v>
      </c>
      <c r="L11779">
        <v>5</v>
      </c>
      <c r="M11779">
        <v>0</v>
      </c>
      <c r="N11779" s="13" t="s">
        <v>212</v>
      </c>
      <c r="O11779" s="13" t="s">
        <v>195</v>
      </c>
      <c r="P11779">
        <v>29</v>
      </c>
      <c r="Q11779" s="13" t="s">
        <v>97</v>
      </c>
      <c r="R11779" s="13" t="s">
        <v>98</v>
      </c>
      <c r="S11779" s="13" t="s">
        <v>196</v>
      </c>
      <c r="T11779">
        <v>4</v>
      </c>
      <c r="U11779">
        <v>2</v>
      </c>
      <c r="V11779">
        <v>0</v>
      </c>
      <c r="W11779" s="13" t="s">
        <v>101</v>
      </c>
      <c r="X11779">
        <v>0.45</v>
      </c>
    </row>
    <row r="11780" spans="1:24" x14ac:dyDescent="0.3">
      <c r="A11780">
        <v>11778</v>
      </c>
      <c r="B11780" t="s">
        <v>217</v>
      </c>
      <c r="C11780" t="s">
        <v>218</v>
      </c>
      <c r="D11780">
        <v>22.440739000000001</v>
      </c>
      <c r="E11780">
        <v>88.431813000000005</v>
      </c>
      <c r="F11780" s="18">
        <v>44986</v>
      </c>
      <c r="G11780" s="19">
        <v>0.58333333333333304</v>
      </c>
      <c r="H11780">
        <v>14</v>
      </c>
      <c r="I11780" s="13" t="s">
        <v>194</v>
      </c>
      <c r="J11780">
        <v>0</v>
      </c>
      <c r="K11780" s="13" t="s">
        <v>214</v>
      </c>
      <c r="L11780">
        <v>6</v>
      </c>
      <c r="M11780">
        <v>1</v>
      </c>
      <c r="N11780" s="13" t="s">
        <v>192</v>
      </c>
      <c r="O11780" s="13" t="s">
        <v>97</v>
      </c>
      <c r="P11780">
        <v>37</v>
      </c>
      <c r="Q11780" s="13" t="s">
        <v>195</v>
      </c>
      <c r="R11780" s="13" t="s">
        <v>213</v>
      </c>
      <c r="S11780" s="13" t="s">
        <v>99</v>
      </c>
      <c r="T11780">
        <v>4</v>
      </c>
      <c r="U11780">
        <v>4</v>
      </c>
      <c r="V11780">
        <v>0</v>
      </c>
      <c r="W11780" s="13" t="s">
        <v>101</v>
      </c>
      <c r="X11780">
        <v>0.3</v>
      </c>
    </row>
    <row r="11781" spans="1:24" x14ac:dyDescent="0.3">
      <c r="A11781">
        <v>11779</v>
      </c>
      <c r="B11781" t="s">
        <v>79</v>
      </c>
      <c r="C11781" t="s">
        <v>80</v>
      </c>
      <c r="D11781">
        <v>18.420387999999999</v>
      </c>
      <c r="E11781">
        <v>73.964918999999995</v>
      </c>
      <c r="F11781" s="18">
        <v>45057</v>
      </c>
      <c r="G11781" s="19">
        <v>0.95833333333333304</v>
      </c>
      <c r="H11781">
        <v>23</v>
      </c>
      <c r="I11781" s="13" t="s">
        <v>202</v>
      </c>
      <c r="J11781">
        <v>0</v>
      </c>
      <c r="K11781" s="13" t="s">
        <v>214</v>
      </c>
      <c r="L11781">
        <v>2</v>
      </c>
      <c r="M11781">
        <v>1</v>
      </c>
      <c r="N11781" s="13" t="s">
        <v>94</v>
      </c>
      <c r="O11781" s="13" t="s">
        <v>95</v>
      </c>
      <c r="P11781">
        <v>15</v>
      </c>
      <c r="Q11781" s="13" t="s">
        <v>97</v>
      </c>
      <c r="R11781" s="13" t="s">
        <v>208</v>
      </c>
      <c r="S11781" s="13" t="s">
        <v>193</v>
      </c>
      <c r="T11781">
        <v>1</v>
      </c>
      <c r="U11781">
        <v>0</v>
      </c>
      <c r="V11781">
        <v>0</v>
      </c>
      <c r="W11781" s="13" t="s">
        <v>101</v>
      </c>
      <c r="X11781">
        <v>0.65</v>
      </c>
    </row>
    <row r="11782" spans="1:24" x14ac:dyDescent="0.3">
      <c r="A11782">
        <v>11780</v>
      </c>
      <c r="B11782" t="s">
        <v>197</v>
      </c>
      <c r="C11782" t="s">
        <v>198</v>
      </c>
      <c r="D11782">
        <v>30.732036999999998</v>
      </c>
      <c r="E11782">
        <v>76.707536000000005</v>
      </c>
      <c r="F11782" s="18">
        <v>45599</v>
      </c>
      <c r="G11782" s="19">
        <v>0.29166666666666702</v>
      </c>
      <c r="H11782">
        <v>7</v>
      </c>
      <c r="I11782" s="13" t="s">
        <v>89</v>
      </c>
      <c r="J11782">
        <v>1</v>
      </c>
      <c r="K11782" s="13" t="s">
        <v>92</v>
      </c>
      <c r="L11782">
        <v>6</v>
      </c>
      <c r="M11782">
        <v>1</v>
      </c>
      <c r="N11782" s="13" t="s">
        <v>212</v>
      </c>
      <c r="O11782" s="13" t="s">
        <v>95</v>
      </c>
      <c r="P11782">
        <v>40</v>
      </c>
      <c r="Q11782" s="13" t="s">
        <v>195</v>
      </c>
      <c r="R11782" s="13" t="s">
        <v>205</v>
      </c>
      <c r="S11782" s="13" t="s">
        <v>193</v>
      </c>
      <c r="T11782">
        <v>5</v>
      </c>
      <c r="U11782">
        <v>4</v>
      </c>
      <c r="V11782">
        <v>0</v>
      </c>
      <c r="W11782" s="13" t="s">
        <v>101</v>
      </c>
      <c r="X11782">
        <v>0.45</v>
      </c>
    </row>
    <row r="11783" spans="1:24" x14ac:dyDescent="0.3">
      <c r="A11783">
        <v>11781</v>
      </c>
      <c r="B11783" t="s">
        <v>197</v>
      </c>
      <c r="C11783" t="s">
        <v>198</v>
      </c>
      <c r="D11783">
        <v>30.744344000000002</v>
      </c>
      <c r="E11783">
        <v>76.861959999999996</v>
      </c>
      <c r="F11783" s="18">
        <v>45272</v>
      </c>
      <c r="G11783" s="19">
        <v>0.29166666666666702</v>
      </c>
      <c r="H11783">
        <v>7</v>
      </c>
      <c r="I11783" s="13" t="s">
        <v>215</v>
      </c>
      <c r="J11783">
        <v>0</v>
      </c>
      <c r="K11783" s="13" t="s">
        <v>214</v>
      </c>
      <c r="L11783">
        <v>2</v>
      </c>
      <c r="M11783">
        <v>0</v>
      </c>
      <c r="N11783" s="13" t="s">
        <v>212</v>
      </c>
      <c r="O11783" s="13" t="s">
        <v>195</v>
      </c>
      <c r="P11783">
        <v>19</v>
      </c>
      <c r="Q11783" s="13" t="s">
        <v>195</v>
      </c>
      <c r="R11783" s="13" t="s">
        <v>213</v>
      </c>
      <c r="S11783" s="13" t="s">
        <v>196</v>
      </c>
      <c r="T11783">
        <v>2</v>
      </c>
      <c r="U11783">
        <v>2</v>
      </c>
      <c r="V11783">
        <v>0</v>
      </c>
      <c r="W11783" s="13" t="s">
        <v>101</v>
      </c>
      <c r="X11783">
        <v>0.25</v>
      </c>
    </row>
    <row r="11784" spans="1:24" x14ac:dyDescent="0.3">
      <c r="A11784">
        <v>11782</v>
      </c>
      <c r="B11784" t="s">
        <v>79</v>
      </c>
      <c r="C11784" t="s">
        <v>80</v>
      </c>
      <c r="D11784">
        <v>18.571650000000002</v>
      </c>
      <c r="E11784">
        <v>73.859942000000004</v>
      </c>
      <c r="F11784" s="18">
        <v>45447</v>
      </c>
      <c r="G11784" s="19">
        <v>0.95833333333333304</v>
      </c>
      <c r="H11784">
        <v>23</v>
      </c>
      <c r="I11784" s="13" t="s">
        <v>215</v>
      </c>
      <c r="J11784">
        <v>0</v>
      </c>
      <c r="K11784" s="13" t="s">
        <v>214</v>
      </c>
      <c r="L11784">
        <v>6</v>
      </c>
      <c r="M11784">
        <v>0</v>
      </c>
      <c r="N11784" s="13" t="s">
        <v>212</v>
      </c>
      <c r="O11784" s="13" t="s">
        <v>195</v>
      </c>
      <c r="P11784">
        <v>21</v>
      </c>
      <c r="Q11784" s="13" t="s">
        <v>195</v>
      </c>
      <c r="R11784" s="13" t="s">
        <v>199</v>
      </c>
      <c r="S11784" s="13" t="s">
        <v>193</v>
      </c>
      <c r="T11784">
        <v>5</v>
      </c>
      <c r="U11784">
        <v>5</v>
      </c>
      <c r="V11784">
        <v>0</v>
      </c>
      <c r="W11784" s="13" t="s">
        <v>101</v>
      </c>
      <c r="X11784">
        <v>0.25</v>
      </c>
    </row>
    <row r="11785" spans="1:24" x14ac:dyDescent="0.3">
      <c r="A11785">
        <v>11783</v>
      </c>
      <c r="B11785" t="s">
        <v>190</v>
      </c>
      <c r="C11785" t="s">
        <v>80</v>
      </c>
      <c r="D11785">
        <v>19.188459999999999</v>
      </c>
      <c r="E11785">
        <v>72.802874000000003</v>
      </c>
      <c r="F11785" s="18">
        <v>45408</v>
      </c>
      <c r="G11785" s="19">
        <v>0.375</v>
      </c>
      <c r="H11785">
        <v>9</v>
      </c>
      <c r="I11785" s="13" t="s">
        <v>211</v>
      </c>
      <c r="J11785">
        <v>0</v>
      </c>
      <c r="K11785" s="13" t="s">
        <v>92</v>
      </c>
      <c r="L11785">
        <v>4</v>
      </c>
      <c r="M11785">
        <v>1</v>
      </c>
      <c r="N11785" s="13" t="s">
        <v>94</v>
      </c>
      <c r="O11785" s="13" t="s">
        <v>95</v>
      </c>
      <c r="P11785">
        <v>24</v>
      </c>
      <c r="Q11785" s="13" t="s">
        <v>97</v>
      </c>
      <c r="R11785" s="13" t="s">
        <v>98</v>
      </c>
      <c r="S11785" s="13" t="s">
        <v>193</v>
      </c>
      <c r="T11785">
        <v>4</v>
      </c>
      <c r="U11785">
        <v>2</v>
      </c>
      <c r="V11785">
        <v>1</v>
      </c>
      <c r="W11785" s="13" t="s">
        <v>101</v>
      </c>
      <c r="X11785">
        <v>0.8</v>
      </c>
    </row>
    <row r="11786" spans="1:24" x14ac:dyDescent="0.3">
      <c r="A11786">
        <v>11784</v>
      </c>
      <c r="B11786" t="s">
        <v>190</v>
      </c>
      <c r="C11786" t="s">
        <v>80</v>
      </c>
      <c r="D11786">
        <v>18.957442</v>
      </c>
      <c r="E11786">
        <v>72.926152000000002</v>
      </c>
      <c r="F11786" s="18">
        <v>45243</v>
      </c>
      <c r="G11786" s="19">
        <v>0.95833333333333304</v>
      </c>
      <c r="H11786">
        <v>23</v>
      </c>
      <c r="I11786" s="13" t="s">
        <v>204</v>
      </c>
      <c r="J11786">
        <v>0</v>
      </c>
      <c r="K11786" s="13" t="s">
        <v>92</v>
      </c>
      <c r="L11786">
        <v>3</v>
      </c>
      <c r="M11786">
        <v>1</v>
      </c>
      <c r="N11786" s="13" t="s">
        <v>192</v>
      </c>
      <c r="O11786" s="13" t="s">
        <v>97</v>
      </c>
      <c r="P11786">
        <v>33</v>
      </c>
      <c r="Q11786" s="13" t="s">
        <v>95</v>
      </c>
      <c r="R11786" s="13" t="s">
        <v>213</v>
      </c>
      <c r="S11786" s="13" t="s">
        <v>193</v>
      </c>
      <c r="T11786">
        <v>1</v>
      </c>
      <c r="U11786">
        <v>1</v>
      </c>
      <c r="V11786">
        <v>0</v>
      </c>
      <c r="W11786" s="13" t="s">
        <v>101</v>
      </c>
      <c r="X11786">
        <v>0.1</v>
      </c>
    </row>
    <row r="11787" spans="1:24" x14ac:dyDescent="0.3">
      <c r="A11787">
        <v>11785</v>
      </c>
      <c r="B11787" t="s">
        <v>190</v>
      </c>
      <c r="C11787" t="s">
        <v>80</v>
      </c>
      <c r="D11787">
        <v>18.849608</v>
      </c>
      <c r="E11787">
        <v>72.902304000000001</v>
      </c>
      <c r="F11787" s="18">
        <v>45319</v>
      </c>
      <c r="G11787" s="19">
        <v>0.25</v>
      </c>
      <c r="H11787">
        <v>6</v>
      </c>
      <c r="I11787" s="13" t="s">
        <v>89</v>
      </c>
      <c r="J11787">
        <v>1</v>
      </c>
      <c r="K11787" s="13" t="s">
        <v>92</v>
      </c>
      <c r="L11787">
        <v>6</v>
      </c>
      <c r="M11787">
        <v>1</v>
      </c>
      <c r="N11787" s="13" t="s">
        <v>192</v>
      </c>
      <c r="O11787" s="13" t="s">
        <v>97</v>
      </c>
      <c r="P11787">
        <v>31</v>
      </c>
      <c r="Q11787" s="13" t="s">
        <v>95</v>
      </c>
      <c r="R11787" s="13" t="s">
        <v>98</v>
      </c>
      <c r="S11787" s="13" t="s">
        <v>193</v>
      </c>
      <c r="T11787">
        <v>5</v>
      </c>
      <c r="U11787">
        <v>3</v>
      </c>
      <c r="V11787">
        <v>0</v>
      </c>
      <c r="W11787" s="13" t="s">
        <v>101</v>
      </c>
      <c r="X11787">
        <v>0.1</v>
      </c>
    </row>
    <row r="11788" spans="1:24" x14ac:dyDescent="0.3">
      <c r="A11788">
        <v>11786</v>
      </c>
      <c r="B11788" t="s">
        <v>209</v>
      </c>
      <c r="C11788" t="s">
        <v>210</v>
      </c>
      <c r="D11788">
        <v>17.276620000000001</v>
      </c>
      <c r="E11788">
        <v>78.333770999999999</v>
      </c>
      <c r="F11788" s="18">
        <v>44991</v>
      </c>
      <c r="G11788" s="19">
        <v>0.45833333333333298</v>
      </c>
      <c r="H11788">
        <v>11</v>
      </c>
      <c r="I11788" s="13" t="s">
        <v>204</v>
      </c>
      <c r="J11788">
        <v>0</v>
      </c>
      <c r="K11788" s="13" t="s">
        <v>92</v>
      </c>
      <c r="L11788">
        <v>1</v>
      </c>
      <c r="M11788">
        <v>1</v>
      </c>
      <c r="N11788" s="13" t="s">
        <v>192</v>
      </c>
      <c r="O11788" s="13" t="s">
        <v>97</v>
      </c>
      <c r="P11788">
        <v>37</v>
      </c>
      <c r="Q11788" s="13" t="s">
        <v>195</v>
      </c>
      <c r="R11788" s="13" t="s">
        <v>205</v>
      </c>
      <c r="S11788" s="13" t="s">
        <v>99</v>
      </c>
      <c r="T11788">
        <v>3</v>
      </c>
      <c r="U11788">
        <v>3</v>
      </c>
      <c r="V11788">
        <v>0</v>
      </c>
      <c r="W11788" s="13" t="s">
        <v>101</v>
      </c>
      <c r="X11788">
        <v>0.3</v>
      </c>
    </row>
    <row r="11789" spans="1:24" x14ac:dyDescent="0.3">
      <c r="A11789">
        <v>11787</v>
      </c>
      <c r="B11789" t="s">
        <v>217</v>
      </c>
      <c r="C11789" t="s">
        <v>218</v>
      </c>
      <c r="D11789">
        <v>22.674451999999999</v>
      </c>
      <c r="E11789">
        <v>88.322726000000003</v>
      </c>
      <c r="F11789" s="18">
        <v>45313</v>
      </c>
      <c r="G11789" s="19">
        <v>0.125</v>
      </c>
      <c r="H11789">
        <v>3</v>
      </c>
      <c r="I11789" s="13" t="s">
        <v>204</v>
      </c>
      <c r="J11789">
        <v>0</v>
      </c>
      <c r="K11789" s="13" t="s">
        <v>92</v>
      </c>
      <c r="L11789">
        <v>1</v>
      </c>
      <c r="M11789">
        <v>0</v>
      </c>
      <c r="N11789" s="13" t="s">
        <v>192</v>
      </c>
      <c r="O11789" s="13" t="s">
        <v>97</v>
      </c>
      <c r="P11789">
        <v>30</v>
      </c>
      <c r="Q11789" s="13" t="s">
        <v>95</v>
      </c>
      <c r="R11789" s="13" t="s">
        <v>213</v>
      </c>
      <c r="S11789" s="13" t="s">
        <v>99</v>
      </c>
      <c r="T11789">
        <v>3</v>
      </c>
      <c r="U11789">
        <v>3</v>
      </c>
      <c r="V11789">
        <v>0</v>
      </c>
      <c r="W11789" s="13" t="s">
        <v>101</v>
      </c>
      <c r="X11789">
        <v>0.3</v>
      </c>
    </row>
    <row r="11790" spans="1:24" x14ac:dyDescent="0.3">
      <c r="A11790">
        <v>11788</v>
      </c>
      <c r="B11790" t="s">
        <v>217</v>
      </c>
      <c r="C11790" t="s">
        <v>218</v>
      </c>
      <c r="D11790">
        <v>22.625305000000001</v>
      </c>
      <c r="E11790">
        <v>88.409656999999996</v>
      </c>
      <c r="F11790" s="18">
        <v>45263</v>
      </c>
      <c r="G11790" s="19">
        <v>0.79166666666666696</v>
      </c>
      <c r="H11790">
        <v>19</v>
      </c>
      <c r="I11790" s="13" t="s">
        <v>89</v>
      </c>
      <c r="J11790">
        <v>1</v>
      </c>
      <c r="K11790" s="13" t="s">
        <v>92</v>
      </c>
      <c r="L11790">
        <v>4</v>
      </c>
      <c r="M11790">
        <v>1</v>
      </c>
      <c r="N11790" s="13" t="s">
        <v>212</v>
      </c>
      <c r="O11790" s="13" t="s">
        <v>95</v>
      </c>
      <c r="P11790">
        <v>23</v>
      </c>
      <c r="Q11790" s="13" t="s">
        <v>195</v>
      </c>
      <c r="R11790" s="13" t="s">
        <v>213</v>
      </c>
      <c r="S11790" s="13" t="s">
        <v>196</v>
      </c>
      <c r="T11790">
        <v>1</v>
      </c>
      <c r="U11790">
        <v>1</v>
      </c>
      <c r="V11790">
        <v>1</v>
      </c>
      <c r="W11790" s="13" t="s">
        <v>101</v>
      </c>
      <c r="X11790">
        <v>0.6</v>
      </c>
    </row>
    <row r="11791" spans="1:24" x14ac:dyDescent="0.3">
      <c r="A11791">
        <v>11789</v>
      </c>
      <c r="B11791" t="s">
        <v>209</v>
      </c>
      <c r="C11791" t="s">
        <v>210</v>
      </c>
      <c r="D11791">
        <v>17.599273</v>
      </c>
      <c r="E11791">
        <v>78.373455000000007</v>
      </c>
      <c r="F11791" s="18">
        <v>45295</v>
      </c>
      <c r="G11791" s="19">
        <v>0.58333333333333304</v>
      </c>
      <c r="H11791">
        <v>14</v>
      </c>
      <c r="I11791" s="13" t="s">
        <v>202</v>
      </c>
      <c r="J11791">
        <v>0</v>
      </c>
      <c r="K11791" s="13" t="s">
        <v>214</v>
      </c>
      <c r="L11791">
        <v>1</v>
      </c>
      <c r="M11791">
        <v>0</v>
      </c>
      <c r="N11791" s="13" t="s">
        <v>94</v>
      </c>
      <c r="O11791" s="13" t="s">
        <v>95</v>
      </c>
      <c r="P11791">
        <v>23</v>
      </c>
      <c r="Q11791" s="13" t="s">
        <v>95</v>
      </c>
      <c r="R11791" s="13" t="s">
        <v>98</v>
      </c>
      <c r="S11791" s="13" t="s">
        <v>196</v>
      </c>
      <c r="T11791">
        <v>2</v>
      </c>
      <c r="U11791">
        <v>1</v>
      </c>
      <c r="V11791">
        <v>0</v>
      </c>
      <c r="W11791" s="13" t="s">
        <v>101</v>
      </c>
      <c r="X11791">
        <v>0.45</v>
      </c>
    </row>
    <row r="11792" spans="1:24" x14ac:dyDescent="0.3">
      <c r="A11792">
        <v>11790</v>
      </c>
      <c r="B11792" t="s">
        <v>203</v>
      </c>
      <c r="C11792" t="s">
        <v>203</v>
      </c>
      <c r="D11792">
        <v>28.794917000000002</v>
      </c>
      <c r="E11792">
        <v>77.153699000000003</v>
      </c>
      <c r="F11792" s="18">
        <v>45496</v>
      </c>
      <c r="G11792" s="19">
        <v>0.70833333333333304</v>
      </c>
      <c r="H11792">
        <v>17</v>
      </c>
      <c r="I11792" s="13" t="s">
        <v>215</v>
      </c>
      <c r="J11792">
        <v>0</v>
      </c>
      <c r="K11792" s="13" t="s">
        <v>92</v>
      </c>
      <c r="L11792">
        <v>2</v>
      </c>
      <c r="M11792">
        <v>0</v>
      </c>
      <c r="N11792" s="13" t="s">
        <v>192</v>
      </c>
      <c r="O11792" s="13" t="s">
        <v>97</v>
      </c>
      <c r="P11792">
        <v>35</v>
      </c>
      <c r="Q11792" s="13" t="s">
        <v>97</v>
      </c>
      <c r="R11792" s="13" t="s">
        <v>98</v>
      </c>
      <c r="S11792" s="13" t="s">
        <v>196</v>
      </c>
      <c r="T11792">
        <v>5</v>
      </c>
      <c r="U11792">
        <v>3</v>
      </c>
      <c r="V11792">
        <v>1</v>
      </c>
      <c r="W11792" s="13" t="s">
        <v>101</v>
      </c>
      <c r="X11792">
        <v>0.45</v>
      </c>
    </row>
    <row r="11793" spans="1:24" x14ac:dyDescent="0.3">
      <c r="A11793">
        <v>11791</v>
      </c>
      <c r="B11793" t="s">
        <v>190</v>
      </c>
      <c r="C11793" t="s">
        <v>80</v>
      </c>
      <c r="D11793">
        <v>18.957032000000002</v>
      </c>
      <c r="E11793">
        <v>72.726378999999994</v>
      </c>
      <c r="F11793" s="18">
        <v>44714</v>
      </c>
      <c r="G11793" s="19">
        <v>0.95833333333333304</v>
      </c>
      <c r="H11793">
        <v>23</v>
      </c>
      <c r="I11793" s="13" t="s">
        <v>202</v>
      </c>
      <c r="J11793">
        <v>0</v>
      </c>
      <c r="K11793" s="13" t="s">
        <v>92</v>
      </c>
      <c r="L11793">
        <v>3</v>
      </c>
      <c r="M11793">
        <v>0</v>
      </c>
      <c r="N11793" s="13" t="s">
        <v>192</v>
      </c>
      <c r="O11793" s="13" t="s">
        <v>97</v>
      </c>
      <c r="P11793">
        <v>21</v>
      </c>
      <c r="Q11793" s="13" t="s">
        <v>97</v>
      </c>
      <c r="R11793" s="13" t="s">
        <v>213</v>
      </c>
      <c r="S11793" s="13" t="s">
        <v>193</v>
      </c>
      <c r="T11793">
        <v>3</v>
      </c>
      <c r="U11793">
        <v>1</v>
      </c>
      <c r="V11793">
        <v>0</v>
      </c>
      <c r="W11793" s="13" t="s">
        <v>101</v>
      </c>
      <c r="X11793">
        <v>0.3</v>
      </c>
    </row>
    <row r="11794" spans="1:24" x14ac:dyDescent="0.3">
      <c r="A11794">
        <v>11792</v>
      </c>
      <c r="B11794" t="s">
        <v>190</v>
      </c>
      <c r="C11794" t="s">
        <v>80</v>
      </c>
      <c r="D11794">
        <v>18.811717000000002</v>
      </c>
      <c r="E11794">
        <v>72.826976999999999</v>
      </c>
      <c r="F11794" s="18">
        <v>45395</v>
      </c>
      <c r="G11794" s="19">
        <v>0.54166666666666696</v>
      </c>
      <c r="H11794">
        <v>13</v>
      </c>
      <c r="I11794" s="13" t="s">
        <v>219</v>
      </c>
      <c r="J11794">
        <v>1</v>
      </c>
      <c r="K11794" s="13" t="s">
        <v>191</v>
      </c>
      <c r="L11794">
        <v>5</v>
      </c>
      <c r="M11794">
        <v>1</v>
      </c>
      <c r="N11794" s="13" t="s">
        <v>192</v>
      </c>
      <c r="O11794" s="13" t="s">
        <v>97</v>
      </c>
      <c r="P11794">
        <v>34</v>
      </c>
      <c r="Q11794" s="13" t="s">
        <v>97</v>
      </c>
      <c r="R11794" s="13" t="s">
        <v>98</v>
      </c>
      <c r="S11794" s="13" t="s">
        <v>99</v>
      </c>
      <c r="T11794">
        <v>3</v>
      </c>
      <c r="U11794">
        <v>3</v>
      </c>
      <c r="V11794">
        <v>0</v>
      </c>
      <c r="W11794" s="13" t="s">
        <v>101</v>
      </c>
      <c r="X11794">
        <v>0.5</v>
      </c>
    </row>
    <row r="11795" spans="1:24" x14ac:dyDescent="0.3">
      <c r="A11795">
        <v>11793</v>
      </c>
      <c r="B11795" t="s">
        <v>197</v>
      </c>
      <c r="C11795" t="s">
        <v>198</v>
      </c>
      <c r="D11795">
        <v>30.73066</v>
      </c>
      <c r="E11795">
        <v>76.790334999999999</v>
      </c>
      <c r="F11795" s="18">
        <v>45281</v>
      </c>
      <c r="G11795" s="19">
        <v>0.66666666666666696</v>
      </c>
      <c r="H11795">
        <v>16</v>
      </c>
      <c r="I11795" s="13" t="s">
        <v>202</v>
      </c>
      <c r="J11795">
        <v>0</v>
      </c>
      <c r="K11795" s="13" t="s">
        <v>92</v>
      </c>
      <c r="L11795">
        <v>5</v>
      </c>
      <c r="M11795">
        <v>1</v>
      </c>
      <c r="N11795" s="13" t="s">
        <v>192</v>
      </c>
      <c r="O11795" s="13" t="s">
        <v>97</v>
      </c>
      <c r="P11795">
        <v>29</v>
      </c>
      <c r="Q11795" s="13" t="s">
        <v>97</v>
      </c>
      <c r="R11795" s="13" t="s">
        <v>213</v>
      </c>
      <c r="S11795" s="13" t="s">
        <v>196</v>
      </c>
      <c r="T11795">
        <v>4</v>
      </c>
      <c r="U11795">
        <v>3</v>
      </c>
      <c r="V11795">
        <v>0</v>
      </c>
      <c r="W11795" s="13" t="s">
        <v>101</v>
      </c>
      <c r="X11795">
        <v>0.3</v>
      </c>
    </row>
    <row r="11796" spans="1:24" x14ac:dyDescent="0.3">
      <c r="A11796">
        <v>11794</v>
      </c>
      <c r="B11796" t="s">
        <v>206</v>
      </c>
      <c r="C11796" t="s">
        <v>207</v>
      </c>
      <c r="D11796">
        <v>12.870429</v>
      </c>
      <c r="E11796">
        <v>77.489551000000006</v>
      </c>
      <c r="F11796" s="18">
        <v>45181</v>
      </c>
      <c r="G11796" s="19">
        <v>0.33333333333333298</v>
      </c>
      <c r="H11796">
        <v>8</v>
      </c>
      <c r="I11796" s="13" t="s">
        <v>215</v>
      </c>
      <c r="J11796">
        <v>0</v>
      </c>
      <c r="K11796" s="13" t="s">
        <v>92</v>
      </c>
      <c r="L11796">
        <v>2</v>
      </c>
      <c r="M11796">
        <v>1</v>
      </c>
      <c r="N11796" s="13" t="s">
        <v>94</v>
      </c>
      <c r="O11796" s="13" t="s">
        <v>95</v>
      </c>
      <c r="P11796">
        <v>24</v>
      </c>
      <c r="Q11796" s="13" t="s">
        <v>97</v>
      </c>
      <c r="R11796" s="13" t="s">
        <v>199</v>
      </c>
      <c r="S11796" s="13" t="s">
        <v>196</v>
      </c>
      <c r="T11796">
        <v>1</v>
      </c>
      <c r="U11796">
        <v>1</v>
      </c>
      <c r="V11796">
        <v>1</v>
      </c>
      <c r="W11796" s="13" t="s">
        <v>101</v>
      </c>
      <c r="X11796">
        <v>0.8</v>
      </c>
    </row>
    <row r="11797" spans="1:24" x14ac:dyDescent="0.3">
      <c r="A11797">
        <v>11795</v>
      </c>
      <c r="B11797" t="s">
        <v>200</v>
      </c>
      <c r="C11797" t="s">
        <v>201</v>
      </c>
      <c r="D11797">
        <v>13.167223999999999</v>
      </c>
      <c r="E11797">
        <v>80.108892999999995</v>
      </c>
      <c r="F11797" s="18">
        <v>44768</v>
      </c>
      <c r="G11797" s="19">
        <v>0.875</v>
      </c>
      <c r="H11797">
        <v>21</v>
      </c>
      <c r="I11797" s="13" t="s">
        <v>215</v>
      </c>
      <c r="J11797">
        <v>0</v>
      </c>
      <c r="K11797" s="13" t="s">
        <v>214</v>
      </c>
      <c r="L11797">
        <v>2</v>
      </c>
      <c r="M11797">
        <v>0</v>
      </c>
      <c r="N11797" s="13" t="s">
        <v>94</v>
      </c>
      <c r="O11797" s="13" t="s">
        <v>95</v>
      </c>
      <c r="P11797">
        <v>39</v>
      </c>
      <c r="Q11797" s="13" t="s">
        <v>195</v>
      </c>
      <c r="R11797" s="13" t="s">
        <v>213</v>
      </c>
      <c r="S11797" s="13" t="s">
        <v>99</v>
      </c>
      <c r="T11797">
        <v>3</v>
      </c>
      <c r="U11797">
        <v>3</v>
      </c>
      <c r="V11797">
        <v>0</v>
      </c>
      <c r="W11797" s="13" t="s">
        <v>101</v>
      </c>
      <c r="X11797">
        <v>0.65</v>
      </c>
    </row>
    <row r="11798" spans="1:24" x14ac:dyDescent="0.3">
      <c r="A11798">
        <v>11796</v>
      </c>
      <c r="B11798" t="s">
        <v>79</v>
      </c>
      <c r="C11798" t="s">
        <v>80</v>
      </c>
      <c r="D11798">
        <v>18.490268</v>
      </c>
      <c r="E11798">
        <v>73.959470999999994</v>
      </c>
      <c r="F11798" s="18">
        <v>44751</v>
      </c>
      <c r="G11798" s="19">
        <v>0.5</v>
      </c>
      <c r="H11798">
        <v>12</v>
      </c>
      <c r="I11798" s="13" t="s">
        <v>219</v>
      </c>
      <c r="J11798">
        <v>1</v>
      </c>
      <c r="K11798" s="13" t="s">
        <v>191</v>
      </c>
      <c r="L11798">
        <v>4</v>
      </c>
      <c r="M11798">
        <v>0</v>
      </c>
      <c r="N11798" s="13" t="s">
        <v>94</v>
      </c>
      <c r="O11798" s="13" t="s">
        <v>95</v>
      </c>
      <c r="P11798">
        <v>40</v>
      </c>
      <c r="Q11798" s="13" t="s">
        <v>95</v>
      </c>
      <c r="R11798" s="13" t="s">
        <v>205</v>
      </c>
      <c r="S11798" s="13" t="s">
        <v>193</v>
      </c>
      <c r="T11798">
        <v>2</v>
      </c>
      <c r="U11798">
        <v>1</v>
      </c>
      <c r="V11798">
        <v>0</v>
      </c>
      <c r="W11798" s="13" t="s">
        <v>101</v>
      </c>
      <c r="X11798">
        <v>0.45</v>
      </c>
    </row>
    <row r="11799" spans="1:24" x14ac:dyDescent="0.3">
      <c r="A11799">
        <v>11797</v>
      </c>
      <c r="B11799" t="s">
        <v>197</v>
      </c>
      <c r="C11799" t="s">
        <v>198</v>
      </c>
      <c r="D11799">
        <v>30.690601999999998</v>
      </c>
      <c r="E11799">
        <v>76.787090000000006</v>
      </c>
      <c r="F11799" s="18">
        <v>45513</v>
      </c>
      <c r="G11799" s="19">
        <v>0.54166666666666696</v>
      </c>
      <c r="H11799">
        <v>13</v>
      </c>
      <c r="I11799" s="13" t="s">
        <v>211</v>
      </c>
      <c r="J11799">
        <v>0</v>
      </c>
      <c r="K11799" s="13" t="s">
        <v>191</v>
      </c>
      <c r="L11799">
        <v>4</v>
      </c>
      <c r="M11799">
        <v>0</v>
      </c>
      <c r="N11799" s="13" t="s">
        <v>192</v>
      </c>
      <c r="O11799" s="13" t="s">
        <v>97</v>
      </c>
      <c r="P11799">
        <v>28</v>
      </c>
      <c r="Q11799" s="13" t="s">
        <v>97</v>
      </c>
      <c r="R11799" s="13" t="s">
        <v>213</v>
      </c>
      <c r="S11799" s="13" t="s">
        <v>196</v>
      </c>
      <c r="T11799">
        <v>1</v>
      </c>
      <c r="U11799">
        <v>1</v>
      </c>
      <c r="V11799">
        <v>0</v>
      </c>
      <c r="W11799" s="13" t="s">
        <v>101</v>
      </c>
      <c r="X11799">
        <v>0.3</v>
      </c>
    </row>
    <row r="11800" spans="1:24" x14ac:dyDescent="0.3">
      <c r="A11800">
        <v>11798</v>
      </c>
      <c r="B11800" t="s">
        <v>209</v>
      </c>
      <c r="C11800" t="s">
        <v>210</v>
      </c>
      <c r="D11800">
        <v>17.222618000000001</v>
      </c>
      <c r="E11800">
        <v>78.261849999999995</v>
      </c>
      <c r="F11800" s="18">
        <v>45761</v>
      </c>
      <c r="G11800" s="19">
        <v>0.70833333333333304</v>
      </c>
      <c r="H11800">
        <v>17</v>
      </c>
      <c r="I11800" s="13" t="s">
        <v>204</v>
      </c>
      <c r="J11800">
        <v>0</v>
      </c>
      <c r="K11800" s="13" t="s">
        <v>214</v>
      </c>
      <c r="L11800">
        <v>5</v>
      </c>
      <c r="M11800">
        <v>1</v>
      </c>
      <c r="N11800" s="13" t="s">
        <v>94</v>
      </c>
      <c r="O11800" s="13" t="s">
        <v>95</v>
      </c>
      <c r="P11800">
        <v>31</v>
      </c>
      <c r="Q11800" s="13" t="s">
        <v>97</v>
      </c>
      <c r="R11800" s="13" t="s">
        <v>199</v>
      </c>
      <c r="S11800" s="13" t="s">
        <v>193</v>
      </c>
      <c r="T11800">
        <v>1</v>
      </c>
      <c r="U11800">
        <v>0</v>
      </c>
      <c r="V11800">
        <v>1</v>
      </c>
      <c r="W11800" s="13" t="s">
        <v>101</v>
      </c>
      <c r="X11800">
        <v>0.8</v>
      </c>
    </row>
    <row r="11801" spans="1:24" x14ac:dyDescent="0.3">
      <c r="A11801">
        <v>11799</v>
      </c>
      <c r="B11801" t="s">
        <v>200</v>
      </c>
      <c r="C11801" t="s">
        <v>201</v>
      </c>
      <c r="D11801">
        <v>13.035917</v>
      </c>
      <c r="E11801">
        <v>80.126592000000002</v>
      </c>
      <c r="F11801" s="18">
        <v>45514</v>
      </c>
      <c r="G11801" s="19">
        <v>0.875</v>
      </c>
      <c r="H11801">
        <v>21</v>
      </c>
      <c r="I11801" s="13" t="s">
        <v>219</v>
      </c>
      <c r="J11801">
        <v>1</v>
      </c>
      <c r="K11801" s="13" t="s">
        <v>92</v>
      </c>
      <c r="L11801">
        <v>3</v>
      </c>
      <c r="M11801">
        <v>0</v>
      </c>
      <c r="N11801" s="13" t="s">
        <v>212</v>
      </c>
      <c r="O11801" s="13" t="s">
        <v>195</v>
      </c>
      <c r="P11801">
        <v>27</v>
      </c>
      <c r="Q11801" s="13" t="s">
        <v>97</v>
      </c>
      <c r="R11801" s="13" t="s">
        <v>205</v>
      </c>
      <c r="S11801" s="13" t="s">
        <v>196</v>
      </c>
      <c r="T11801">
        <v>2</v>
      </c>
      <c r="U11801">
        <v>0</v>
      </c>
      <c r="V11801">
        <v>0</v>
      </c>
      <c r="W11801" s="13" t="s">
        <v>101</v>
      </c>
      <c r="X11801">
        <v>0.45</v>
      </c>
    </row>
    <row r="11802" spans="1:24" x14ac:dyDescent="0.3">
      <c r="A11802">
        <v>11800</v>
      </c>
      <c r="B11802" t="s">
        <v>200</v>
      </c>
      <c r="C11802" t="s">
        <v>201</v>
      </c>
      <c r="D11802">
        <v>13.083857999999999</v>
      </c>
      <c r="E11802">
        <v>80.249679</v>
      </c>
      <c r="F11802" s="18">
        <v>45424</v>
      </c>
      <c r="G11802" s="19">
        <v>0.91666666666666696</v>
      </c>
      <c r="H11802">
        <v>22</v>
      </c>
      <c r="I11802" s="13" t="s">
        <v>89</v>
      </c>
      <c r="J11802">
        <v>1</v>
      </c>
      <c r="K11802" s="13" t="s">
        <v>214</v>
      </c>
      <c r="L11802">
        <v>5</v>
      </c>
      <c r="M11802">
        <v>0</v>
      </c>
      <c r="N11802" s="13" t="s">
        <v>192</v>
      </c>
      <c r="O11802" s="13" t="s">
        <v>97</v>
      </c>
      <c r="P11802">
        <v>17</v>
      </c>
      <c r="Q11802" s="13" t="s">
        <v>95</v>
      </c>
      <c r="R11802" s="13" t="s">
        <v>205</v>
      </c>
      <c r="S11802" s="13" t="s">
        <v>196</v>
      </c>
      <c r="T11802">
        <v>3</v>
      </c>
      <c r="U11802">
        <v>1</v>
      </c>
      <c r="V11802">
        <v>0</v>
      </c>
      <c r="W11802" s="13" t="s">
        <v>101</v>
      </c>
      <c r="X11802">
        <v>0.1</v>
      </c>
    </row>
    <row r="11803" spans="1:24" x14ac:dyDescent="0.3">
      <c r="A11803">
        <v>11801</v>
      </c>
      <c r="B11803" t="s">
        <v>197</v>
      </c>
      <c r="C11803" t="s">
        <v>198</v>
      </c>
      <c r="D11803">
        <v>30.615946999999998</v>
      </c>
      <c r="E11803">
        <v>76.701417000000006</v>
      </c>
      <c r="F11803" s="18">
        <v>44814</v>
      </c>
      <c r="G11803" s="19">
        <v>0.83333333333333304</v>
      </c>
      <c r="H11803">
        <v>20</v>
      </c>
      <c r="I11803" s="13" t="s">
        <v>219</v>
      </c>
      <c r="J11803">
        <v>1</v>
      </c>
      <c r="K11803" s="13" t="s">
        <v>214</v>
      </c>
      <c r="L11803">
        <v>5</v>
      </c>
      <c r="M11803">
        <v>0</v>
      </c>
      <c r="N11803" s="13" t="s">
        <v>212</v>
      </c>
      <c r="O11803" s="13" t="s">
        <v>95</v>
      </c>
      <c r="P11803">
        <v>32</v>
      </c>
      <c r="Q11803" s="13" t="s">
        <v>95</v>
      </c>
      <c r="R11803" s="13" t="s">
        <v>199</v>
      </c>
      <c r="S11803" s="13" t="s">
        <v>193</v>
      </c>
      <c r="T11803">
        <v>2</v>
      </c>
      <c r="U11803">
        <v>0</v>
      </c>
      <c r="V11803">
        <v>0</v>
      </c>
      <c r="W11803" s="13" t="s">
        <v>101</v>
      </c>
      <c r="X11803">
        <v>0.45</v>
      </c>
    </row>
    <row r="11804" spans="1:24" x14ac:dyDescent="0.3">
      <c r="A11804">
        <v>11802</v>
      </c>
      <c r="B11804" t="s">
        <v>209</v>
      </c>
      <c r="C11804" t="s">
        <v>210</v>
      </c>
      <c r="D11804">
        <v>17.330712999999999</v>
      </c>
      <c r="E11804">
        <v>78.579707999999997</v>
      </c>
      <c r="F11804" s="18">
        <v>44607</v>
      </c>
      <c r="G11804" s="19">
        <v>0.125</v>
      </c>
      <c r="H11804">
        <v>3</v>
      </c>
      <c r="I11804" s="13" t="s">
        <v>215</v>
      </c>
      <c r="J11804">
        <v>0</v>
      </c>
      <c r="K11804" s="13" t="s">
        <v>191</v>
      </c>
      <c r="L11804">
        <v>6</v>
      </c>
      <c r="M11804">
        <v>1</v>
      </c>
      <c r="N11804" s="13" t="s">
        <v>192</v>
      </c>
      <c r="O11804" s="13" t="s">
        <v>97</v>
      </c>
      <c r="P11804">
        <v>33</v>
      </c>
      <c r="Q11804" s="13" t="s">
        <v>95</v>
      </c>
      <c r="R11804" s="13" t="s">
        <v>98</v>
      </c>
      <c r="S11804" s="13" t="s">
        <v>196</v>
      </c>
      <c r="T11804">
        <v>3</v>
      </c>
      <c r="U11804">
        <v>1</v>
      </c>
      <c r="V11804">
        <v>0</v>
      </c>
      <c r="W11804" s="13" t="s">
        <v>101</v>
      </c>
      <c r="X11804">
        <v>0.1</v>
      </c>
    </row>
    <row r="11805" spans="1:24" x14ac:dyDescent="0.3">
      <c r="A11805">
        <v>11803</v>
      </c>
      <c r="B11805" t="s">
        <v>190</v>
      </c>
      <c r="C11805" t="s">
        <v>80</v>
      </c>
      <c r="D11805">
        <v>19.052942999999999</v>
      </c>
      <c r="E11805">
        <v>72.969262999999998</v>
      </c>
      <c r="F11805" s="18">
        <v>45310</v>
      </c>
      <c r="G11805" s="19">
        <v>0.79166666666666696</v>
      </c>
      <c r="H11805">
        <v>19</v>
      </c>
      <c r="I11805" s="13" t="s">
        <v>211</v>
      </c>
      <c r="J11805">
        <v>0</v>
      </c>
      <c r="K11805" s="13" t="s">
        <v>191</v>
      </c>
      <c r="L11805">
        <v>4</v>
      </c>
      <c r="M11805">
        <v>1</v>
      </c>
      <c r="N11805" s="13" t="s">
        <v>94</v>
      </c>
      <c r="O11805" s="13" t="s">
        <v>95</v>
      </c>
      <c r="P11805">
        <v>17</v>
      </c>
      <c r="Q11805" s="13" t="s">
        <v>97</v>
      </c>
      <c r="R11805" s="13" t="s">
        <v>98</v>
      </c>
      <c r="S11805" s="13" t="s">
        <v>196</v>
      </c>
      <c r="T11805">
        <v>2</v>
      </c>
      <c r="U11805">
        <v>1</v>
      </c>
      <c r="V11805">
        <v>1</v>
      </c>
      <c r="W11805" s="13" t="s">
        <v>101</v>
      </c>
      <c r="X11805">
        <v>0.8</v>
      </c>
    </row>
    <row r="11806" spans="1:24" x14ac:dyDescent="0.3">
      <c r="A11806">
        <v>11804</v>
      </c>
      <c r="B11806" t="s">
        <v>197</v>
      </c>
      <c r="C11806" t="s">
        <v>198</v>
      </c>
      <c r="D11806">
        <v>30.77919</v>
      </c>
      <c r="E11806">
        <v>76.759309000000002</v>
      </c>
      <c r="F11806" s="18">
        <v>45718</v>
      </c>
      <c r="G11806" s="19">
        <v>0.91666666666666696</v>
      </c>
      <c r="H11806">
        <v>22</v>
      </c>
      <c r="I11806" s="13" t="s">
        <v>89</v>
      </c>
      <c r="J11806">
        <v>1</v>
      </c>
      <c r="K11806" s="13" t="s">
        <v>191</v>
      </c>
      <c r="L11806">
        <v>3</v>
      </c>
      <c r="M11806">
        <v>0</v>
      </c>
      <c r="N11806" s="13" t="s">
        <v>212</v>
      </c>
      <c r="O11806" s="13" t="s">
        <v>195</v>
      </c>
      <c r="P11806">
        <v>21</v>
      </c>
      <c r="Q11806" s="13" t="s">
        <v>95</v>
      </c>
      <c r="R11806" s="13" t="s">
        <v>213</v>
      </c>
      <c r="S11806" s="13" t="s">
        <v>196</v>
      </c>
      <c r="T11806">
        <v>4</v>
      </c>
      <c r="U11806">
        <v>1</v>
      </c>
      <c r="V11806">
        <v>0</v>
      </c>
      <c r="W11806" s="13" t="s">
        <v>101</v>
      </c>
      <c r="X11806">
        <v>0.25</v>
      </c>
    </row>
    <row r="11807" spans="1:24" x14ac:dyDescent="0.3">
      <c r="A11807">
        <v>11805</v>
      </c>
      <c r="B11807" t="s">
        <v>197</v>
      </c>
      <c r="C11807" t="s">
        <v>198</v>
      </c>
      <c r="D11807">
        <v>30.614962999999999</v>
      </c>
      <c r="E11807">
        <v>76.814522999999994</v>
      </c>
      <c r="F11807" s="18">
        <v>45706</v>
      </c>
      <c r="G11807" s="19">
        <v>4.1666666666666699E-2</v>
      </c>
      <c r="H11807">
        <v>1</v>
      </c>
      <c r="I11807" s="13" t="s">
        <v>215</v>
      </c>
      <c r="J11807">
        <v>0</v>
      </c>
      <c r="K11807" s="13" t="s">
        <v>191</v>
      </c>
      <c r="L11807">
        <v>1</v>
      </c>
      <c r="M11807">
        <v>0</v>
      </c>
      <c r="N11807" s="13" t="s">
        <v>94</v>
      </c>
      <c r="O11807" s="13" t="s">
        <v>95</v>
      </c>
      <c r="P11807">
        <v>25</v>
      </c>
      <c r="Q11807" s="13" t="s">
        <v>97</v>
      </c>
      <c r="R11807" s="13" t="s">
        <v>98</v>
      </c>
      <c r="S11807" s="13" t="s">
        <v>196</v>
      </c>
      <c r="T11807">
        <v>5</v>
      </c>
      <c r="U11807">
        <v>3</v>
      </c>
      <c r="V11807">
        <v>0</v>
      </c>
      <c r="W11807" s="13" t="s">
        <v>101</v>
      </c>
      <c r="X11807">
        <v>0.65</v>
      </c>
    </row>
    <row r="11808" spans="1:24" x14ac:dyDescent="0.3">
      <c r="A11808">
        <v>11806</v>
      </c>
      <c r="B11808" t="s">
        <v>190</v>
      </c>
      <c r="C11808" t="s">
        <v>80</v>
      </c>
      <c r="D11808">
        <v>19.148382999999999</v>
      </c>
      <c r="E11808">
        <v>72.900486000000001</v>
      </c>
      <c r="F11808" s="18">
        <v>45170</v>
      </c>
      <c r="G11808" s="19">
        <v>0.125</v>
      </c>
      <c r="H11808">
        <v>3</v>
      </c>
      <c r="I11808" s="13" t="s">
        <v>211</v>
      </c>
      <c r="J11808">
        <v>0</v>
      </c>
      <c r="K11808" s="13" t="s">
        <v>214</v>
      </c>
      <c r="L11808">
        <v>4</v>
      </c>
      <c r="M11808">
        <v>0</v>
      </c>
      <c r="N11808" s="13" t="s">
        <v>94</v>
      </c>
      <c r="O11808" s="13" t="s">
        <v>95</v>
      </c>
      <c r="P11808">
        <v>32</v>
      </c>
      <c r="Q11808" s="13" t="s">
        <v>95</v>
      </c>
      <c r="R11808" s="13" t="s">
        <v>98</v>
      </c>
      <c r="S11808" s="13" t="s">
        <v>196</v>
      </c>
      <c r="T11808">
        <v>2</v>
      </c>
      <c r="U11808">
        <v>0</v>
      </c>
      <c r="V11808">
        <v>0</v>
      </c>
      <c r="W11808" s="13" t="s">
        <v>101</v>
      </c>
      <c r="X11808">
        <v>0.45</v>
      </c>
    </row>
    <row r="11809" spans="1:24" x14ac:dyDescent="0.3">
      <c r="A11809">
        <v>11807</v>
      </c>
      <c r="B11809" t="s">
        <v>217</v>
      </c>
      <c r="C11809" t="s">
        <v>218</v>
      </c>
      <c r="D11809">
        <v>22.517365999999999</v>
      </c>
      <c r="E11809">
        <v>88.309719000000001</v>
      </c>
      <c r="F11809" s="18">
        <v>44920</v>
      </c>
      <c r="G11809" s="19">
        <v>0.875</v>
      </c>
      <c r="H11809">
        <v>21</v>
      </c>
      <c r="I11809" s="13" t="s">
        <v>89</v>
      </c>
      <c r="J11809">
        <v>1</v>
      </c>
      <c r="K11809" s="13" t="s">
        <v>214</v>
      </c>
      <c r="L11809">
        <v>1</v>
      </c>
      <c r="M11809">
        <v>1</v>
      </c>
      <c r="N11809" s="13" t="s">
        <v>192</v>
      </c>
      <c r="O11809" s="13" t="s">
        <v>97</v>
      </c>
      <c r="P11809">
        <v>25</v>
      </c>
      <c r="Q11809" s="13" t="s">
        <v>195</v>
      </c>
      <c r="R11809" s="13" t="s">
        <v>208</v>
      </c>
      <c r="S11809" s="13" t="s">
        <v>193</v>
      </c>
      <c r="T11809">
        <v>2</v>
      </c>
      <c r="U11809">
        <v>1</v>
      </c>
      <c r="V11809">
        <v>0</v>
      </c>
      <c r="W11809" s="13" t="s">
        <v>101</v>
      </c>
      <c r="X11809">
        <v>0.1</v>
      </c>
    </row>
    <row r="11810" spans="1:24" x14ac:dyDescent="0.3">
      <c r="A11810">
        <v>11808</v>
      </c>
      <c r="B11810" t="s">
        <v>217</v>
      </c>
      <c r="C11810" t="s">
        <v>218</v>
      </c>
      <c r="D11810">
        <v>22.423863999999998</v>
      </c>
      <c r="E11810">
        <v>88.220357000000007</v>
      </c>
      <c r="F11810" s="18">
        <v>45483</v>
      </c>
      <c r="G11810" s="19">
        <v>0.41666666666666702</v>
      </c>
      <c r="H11810">
        <v>10</v>
      </c>
      <c r="I11810" s="13" t="s">
        <v>194</v>
      </c>
      <c r="J11810">
        <v>0</v>
      </c>
      <c r="K11810" s="13" t="s">
        <v>191</v>
      </c>
      <c r="L11810">
        <v>2</v>
      </c>
      <c r="M11810">
        <v>1</v>
      </c>
      <c r="N11810" s="13" t="s">
        <v>192</v>
      </c>
      <c r="O11810" s="13" t="s">
        <v>97</v>
      </c>
      <c r="P11810">
        <v>40</v>
      </c>
      <c r="Q11810" s="13" t="s">
        <v>97</v>
      </c>
      <c r="R11810" s="13" t="s">
        <v>205</v>
      </c>
      <c r="S11810" s="13" t="s">
        <v>99</v>
      </c>
      <c r="T11810">
        <v>5</v>
      </c>
      <c r="U11810">
        <v>5</v>
      </c>
      <c r="V11810">
        <v>1</v>
      </c>
      <c r="W11810" s="13" t="s">
        <v>101</v>
      </c>
      <c r="X11810">
        <v>0.65</v>
      </c>
    </row>
    <row r="11811" spans="1:24" x14ac:dyDescent="0.3">
      <c r="A11811">
        <v>11809</v>
      </c>
      <c r="B11811" t="s">
        <v>79</v>
      </c>
      <c r="C11811" t="s">
        <v>80</v>
      </c>
      <c r="D11811">
        <v>18.549419</v>
      </c>
      <c r="E11811">
        <v>73.759587999999994</v>
      </c>
      <c r="F11811" s="18">
        <v>45001</v>
      </c>
      <c r="G11811" s="19">
        <v>0.45833333333333298</v>
      </c>
      <c r="H11811">
        <v>11</v>
      </c>
      <c r="I11811" s="13" t="s">
        <v>202</v>
      </c>
      <c r="J11811">
        <v>0</v>
      </c>
      <c r="K11811" s="13" t="s">
        <v>92</v>
      </c>
      <c r="L11811">
        <v>6</v>
      </c>
      <c r="M11811">
        <v>0</v>
      </c>
      <c r="N11811" s="13" t="s">
        <v>212</v>
      </c>
      <c r="O11811" s="13" t="s">
        <v>95</v>
      </c>
      <c r="P11811">
        <v>15</v>
      </c>
      <c r="Q11811" s="13" t="s">
        <v>195</v>
      </c>
      <c r="R11811" s="13" t="s">
        <v>199</v>
      </c>
      <c r="S11811" s="13" t="s">
        <v>196</v>
      </c>
      <c r="T11811">
        <v>4</v>
      </c>
      <c r="U11811">
        <v>4</v>
      </c>
      <c r="V11811">
        <v>0</v>
      </c>
      <c r="W11811" s="13" t="s">
        <v>101</v>
      </c>
      <c r="X11811">
        <v>0.45</v>
      </c>
    </row>
    <row r="11812" spans="1:24" x14ac:dyDescent="0.3">
      <c r="A11812">
        <v>11810</v>
      </c>
      <c r="B11812" t="s">
        <v>217</v>
      </c>
      <c r="C11812" t="s">
        <v>218</v>
      </c>
      <c r="D11812">
        <v>22.632954999999999</v>
      </c>
      <c r="E11812">
        <v>88.388707999999994</v>
      </c>
      <c r="F11812" s="18">
        <v>44822</v>
      </c>
      <c r="G11812" s="19">
        <v>0.25</v>
      </c>
      <c r="H11812">
        <v>6</v>
      </c>
      <c r="I11812" s="13" t="s">
        <v>89</v>
      </c>
      <c r="J11812">
        <v>1</v>
      </c>
      <c r="K11812" s="13" t="s">
        <v>214</v>
      </c>
      <c r="L11812">
        <v>3</v>
      </c>
      <c r="M11812">
        <v>1</v>
      </c>
      <c r="N11812" s="13" t="s">
        <v>94</v>
      </c>
      <c r="O11812" s="13" t="s">
        <v>95</v>
      </c>
      <c r="P11812">
        <v>26</v>
      </c>
      <c r="Q11812" s="13" t="s">
        <v>95</v>
      </c>
      <c r="R11812" s="13" t="s">
        <v>199</v>
      </c>
      <c r="S11812" s="13" t="s">
        <v>193</v>
      </c>
      <c r="T11812">
        <v>4</v>
      </c>
      <c r="U11812">
        <v>4</v>
      </c>
      <c r="V11812">
        <v>0</v>
      </c>
      <c r="W11812" s="13" t="s">
        <v>101</v>
      </c>
      <c r="X11812">
        <v>0.45</v>
      </c>
    </row>
    <row r="11813" spans="1:24" x14ac:dyDescent="0.3">
      <c r="A11813">
        <v>11811</v>
      </c>
      <c r="B11813" t="s">
        <v>203</v>
      </c>
      <c r="C11813" t="s">
        <v>203</v>
      </c>
      <c r="D11813">
        <v>28.756392999999999</v>
      </c>
      <c r="E11813">
        <v>76.819908999999996</v>
      </c>
      <c r="F11813" s="18">
        <v>45395</v>
      </c>
      <c r="G11813" s="19">
        <v>0.33333333333333298</v>
      </c>
      <c r="H11813">
        <v>8</v>
      </c>
      <c r="I11813" s="13" t="s">
        <v>219</v>
      </c>
      <c r="J11813">
        <v>1</v>
      </c>
      <c r="K11813" s="13" t="s">
        <v>191</v>
      </c>
      <c r="L11813">
        <v>1</v>
      </c>
      <c r="M11813">
        <v>0</v>
      </c>
      <c r="N11813" s="13" t="s">
        <v>192</v>
      </c>
      <c r="O11813" s="13" t="s">
        <v>97</v>
      </c>
      <c r="P11813">
        <v>38</v>
      </c>
      <c r="Q11813" s="13" t="s">
        <v>97</v>
      </c>
      <c r="R11813" s="13" t="s">
        <v>213</v>
      </c>
      <c r="S11813" s="13" t="s">
        <v>196</v>
      </c>
      <c r="T11813">
        <v>5</v>
      </c>
      <c r="U11813">
        <v>5</v>
      </c>
      <c r="V11813">
        <v>1</v>
      </c>
      <c r="W11813" s="13" t="s">
        <v>101</v>
      </c>
      <c r="X11813">
        <v>0.45</v>
      </c>
    </row>
    <row r="11814" spans="1:24" x14ac:dyDescent="0.3">
      <c r="A11814">
        <v>11812</v>
      </c>
      <c r="B11814" t="s">
        <v>200</v>
      </c>
      <c r="C11814" t="s">
        <v>201</v>
      </c>
      <c r="D11814">
        <v>12.922041</v>
      </c>
      <c r="E11814">
        <v>80.212293000000003</v>
      </c>
      <c r="F11814" s="18">
        <v>44817</v>
      </c>
      <c r="G11814" s="19">
        <v>0.58333333333333304</v>
      </c>
      <c r="H11814">
        <v>14</v>
      </c>
      <c r="I11814" s="13" t="s">
        <v>215</v>
      </c>
      <c r="J11814">
        <v>0</v>
      </c>
      <c r="K11814" s="13" t="s">
        <v>191</v>
      </c>
      <c r="L11814">
        <v>5</v>
      </c>
      <c r="M11814">
        <v>0</v>
      </c>
      <c r="N11814" s="13" t="s">
        <v>94</v>
      </c>
      <c r="O11814" s="13" t="s">
        <v>95</v>
      </c>
      <c r="P11814">
        <v>30</v>
      </c>
      <c r="Q11814" s="13" t="s">
        <v>97</v>
      </c>
      <c r="R11814" s="13" t="s">
        <v>208</v>
      </c>
      <c r="S11814" s="13" t="s">
        <v>196</v>
      </c>
      <c r="T11814">
        <v>2</v>
      </c>
      <c r="U11814">
        <v>1</v>
      </c>
      <c r="V11814">
        <v>0</v>
      </c>
      <c r="W11814" s="13" t="s">
        <v>101</v>
      </c>
      <c r="X11814">
        <v>0.65</v>
      </c>
    </row>
    <row r="11815" spans="1:24" x14ac:dyDescent="0.3">
      <c r="A11815">
        <v>11813</v>
      </c>
      <c r="B11815" t="s">
        <v>203</v>
      </c>
      <c r="C11815" t="s">
        <v>203</v>
      </c>
      <c r="D11815">
        <v>28.789128999999999</v>
      </c>
      <c r="E11815">
        <v>77.100196999999994</v>
      </c>
      <c r="F11815" s="18">
        <v>45629</v>
      </c>
      <c r="G11815" s="19">
        <v>0.75</v>
      </c>
      <c r="H11815">
        <v>18</v>
      </c>
      <c r="I11815" s="13" t="s">
        <v>215</v>
      </c>
      <c r="J11815">
        <v>0</v>
      </c>
      <c r="K11815" s="13" t="s">
        <v>191</v>
      </c>
      <c r="L11815">
        <v>2</v>
      </c>
      <c r="M11815">
        <v>1</v>
      </c>
      <c r="N11815" s="13" t="s">
        <v>212</v>
      </c>
      <c r="O11815" s="13" t="s">
        <v>195</v>
      </c>
      <c r="P11815">
        <v>19</v>
      </c>
      <c r="Q11815" s="13" t="s">
        <v>97</v>
      </c>
      <c r="R11815" s="13" t="s">
        <v>98</v>
      </c>
      <c r="S11815" s="13" t="s">
        <v>196</v>
      </c>
      <c r="T11815">
        <v>1</v>
      </c>
      <c r="U11815">
        <v>0</v>
      </c>
      <c r="V11815">
        <v>1</v>
      </c>
      <c r="W11815" s="13" t="s">
        <v>101</v>
      </c>
      <c r="X11815">
        <v>0.6</v>
      </c>
    </row>
    <row r="11816" spans="1:24" x14ac:dyDescent="0.3">
      <c r="A11816">
        <v>11814</v>
      </c>
      <c r="B11816" t="s">
        <v>209</v>
      </c>
      <c r="C11816" t="s">
        <v>210</v>
      </c>
      <c r="D11816">
        <v>17.203807999999999</v>
      </c>
      <c r="E11816">
        <v>78.468834999999999</v>
      </c>
      <c r="F11816" s="18">
        <v>45406</v>
      </c>
      <c r="G11816" s="19">
        <v>0.70833333333333304</v>
      </c>
      <c r="H11816">
        <v>17</v>
      </c>
      <c r="I11816" s="13" t="s">
        <v>194</v>
      </c>
      <c r="J11816">
        <v>0</v>
      </c>
      <c r="K11816" s="13" t="s">
        <v>191</v>
      </c>
      <c r="L11816">
        <v>5</v>
      </c>
      <c r="M11816">
        <v>0</v>
      </c>
      <c r="N11816" s="13" t="s">
        <v>192</v>
      </c>
      <c r="O11816" s="13" t="s">
        <v>97</v>
      </c>
      <c r="P11816">
        <v>37</v>
      </c>
      <c r="Q11816" s="13" t="s">
        <v>195</v>
      </c>
      <c r="R11816" s="13" t="s">
        <v>213</v>
      </c>
      <c r="S11816" s="13" t="s">
        <v>99</v>
      </c>
      <c r="T11816">
        <v>5</v>
      </c>
      <c r="U11816">
        <v>5</v>
      </c>
      <c r="V11816">
        <v>1</v>
      </c>
      <c r="W11816" s="13" t="s">
        <v>101</v>
      </c>
      <c r="X11816">
        <v>0.45</v>
      </c>
    </row>
    <row r="11817" spans="1:24" x14ac:dyDescent="0.3">
      <c r="A11817">
        <v>11815</v>
      </c>
      <c r="B11817" t="s">
        <v>206</v>
      </c>
      <c r="C11817" t="s">
        <v>207</v>
      </c>
      <c r="D11817">
        <v>12.896303</v>
      </c>
      <c r="E11817">
        <v>77.626524000000003</v>
      </c>
      <c r="F11817" s="18">
        <v>45578</v>
      </c>
      <c r="G11817" s="19">
        <v>0.875</v>
      </c>
      <c r="H11817">
        <v>21</v>
      </c>
      <c r="I11817" s="13" t="s">
        <v>89</v>
      </c>
      <c r="J11817">
        <v>1</v>
      </c>
      <c r="K11817" s="13" t="s">
        <v>191</v>
      </c>
      <c r="L11817">
        <v>6</v>
      </c>
      <c r="M11817">
        <v>0</v>
      </c>
      <c r="N11817" s="13" t="s">
        <v>94</v>
      </c>
      <c r="O11817" s="13" t="s">
        <v>95</v>
      </c>
      <c r="P11817">
        <v>16</v>
      </c>
      <c r="Q11817" s="13" t="s">
        <v>95</v>
      </c>
      <c r="R11817" s="13" t="s">
        <v>213</v>
      </c>
      <c r="S11817" s="13" t="s">
        <v>196</v>
      </c>
      <c r="T11817">
        <v>4</v>
      </c>
      <c r="U11817">
        <v>3</v>
      </c>
      <c r="V11817">
        <v>0</v>
      </c>
      <c r="W11817" s="13" t="s">
        <v>101</v>
      </c>
      <c r="X11817">
        <v>0.45</v>
      </c>
    </row>
    <row r="11818" spans="1:24" x14ac:dyDescent="0.3">
      <c r="A11818">
        <v>11816</v>
      </c>
      <c r="B11818" t="s">
        <v>79</v>
      </c>
      <c r="C11818" t="s">
        <v>80</v>
      </c>
      <c r="D11818">
        <v>18.444372000000001</v>
      </c>
      <c r="E11818">
        <v>73.897115999999997</v>
      </c>
      <c r="F11818" s="18">
        <v>45286</v>
      </c>
      <c r="G11818" s="19">
        <v>0.875</v>
      </c>
      <c r="H11818">
        <v>21</v>
      </c>
      <c r="I11818" s="13" t="s">
        <v>215</v>
      </c>
      <c r="J11818">
        <v>0</v>
      </c>
      <c r="K11818" s="13" t="s">
        <v>191</v>
      </c>
      <c r="L11818">
        <v>1</v>
      </c>
      <c r="M11818">
        <v>1</v>
      </c>
      <c r="N11818" s="13" t="s">
        <v>212</v>
      </c>
      <c r="O11818" s="13" t="s">
        <v>95</v>
      </c>
      <c r="P11818">
        <v>25</v>
      </c>
      <c r="Q11818" s="13" t="s">
        <v>95</v>
      </c>
      <c r="R11818" s="13" t="s">
        <v>213</v>
      </c>
      <c r="S11818" s="13" t="s">
        <v>193</v>
      </c>
      <c r="T11818">
        <v>4</v>
      </c>
      <c r="U11818">
        <v>3</v>
      </c>
      <c r="V11818">
        <v>0</v>
      </c>
      <c r="W11818" s="13" t="s">
        <v>101</v>
      </c>
      <c r="X11818">
        <v>0.45</v>
      </c>
    </row>
    <row r="11819" spans="1:24" x14ac:dyDescent="0.3">
      <c r="A11819">
        <v>11817</v>
      </c>
      <c r="B11819" t="s">
        <v>79</v>
      </c>
      <c r="C11819" t="s">
        <v>80</v>
      </c>
      <c r="D11819">
        <v>18.433122999999998</v>
      </c>
      <c r="E11819">
        <v>73.755531000000005</v>
      </c>
      <c r="F11819" s="18">
        <v>45462</v>
      </c>
      <c r="G11819" s="19">
        <v>0.58333333333333304</v>
      </c>
      <c r="H11819">
        <v>14</v>
      </c>
      <c r="I11819" s="13" t="s">
        <v>194</v>
      </c>
      <c r="J11819">
        <v>0</v>
      </c>
      <c r="K11819" s="13" t="s">
        <v>214</v>
      </c>
      <c r="L11819">
        <v>2</v>
      </c>
      <c r="M11819">
        <v>1</v>
      </c>
      <c r="N11819" s="13" t="s">
        <v>94</v>
      </c>
      <c r="O11819" s="13" t="s">
        <v>95</v>
      </c>
      <c r="P11819">
        <v>22</v>
      </c>
      <c r="Q11819" s="13" t="s">
        <v>195</v>
      </c>
      <c r="R11819" s="13" t="s">
        <v>199</v>
      </c>
      <c r="S11819" s="13" t="s">
        <v>99</v>
      </c>
      <c r="T11819">
        <v>1</v>
      </c>
      <c r="U11819">
        <v>1</v>
      </c>
      <c r="V11819">
        <v>0</v>
      </c>
      <c r="W11819" s="13" t="s">
        <v>101</v>
      </c>
      <c r="X11819">
        <v>0.65</v>
      </c>
    </row>
    <row r="11820" spans="1:24" x14ac:dyDescent="0.3">
      <c r="A11820">
        <v>11818</v>
      </c>
      <c r="B11820" t="s">
        <v>203</v>
      </c>
      <c r="C11820" t="s">
        <v>203</v>
      </c>
      <c r="D11820">
        <v>28.810006000000001</v>
      </c>
      <c r="E11820">
        <v>77.247568999999999</v>
      </c>
      <c r="F11820" s="18">
        <v>44952</v>
      </c>
      <c r="G11820" s="19">
        <v>0.54166666666666696</v>
      </c>
      <c r="H11820">
        <v>13</v>
      </c>
      <c r="I11820" s="13" t="s">
        <v>202</v>
      </c>
      <c r="J11820">
        <v>0</v>
      </c>
      <c r="K11820" s="13" t="s">
        <v>92</v>
      </c>
      <c r="L11820">
        <v>1</v>
      </c>
      <c r="M11820">
        <v>0</v>
      </c>
      <c r="N11820" s="13" t="s">
        <v>192</v>
      </c>
      <c r="O11820" s="13" t="s">
        <v>97</v>
      </c>
      <c r="P11820">
        <v>19</v>
      </c>
      <c r="Q11820" s="13" t="s">
        <v>97</v>
      </c>
      <c r="R11820" s="13" t="s">
        <v>205</v>
      </c>
      <c r="S11820" s="13" t="s">
        <v>193</v>
      </c>
      <c r="T11820">
        <v>4</v>
      </c>
      <c r="U11820">
        <v>0</v>
      </c>
      <c r="V11820">
        <v>0</v>
      </c>
      <c r="W11820" s="13" t="s">
        <v>101</v>
      </c>
      <c r="X11820">
        <v>0.3</v>
      </c>
    </row>
    <row r="11821" spans="1:24" x14ac:dyDescent="0.3">
      <c r="A11821">
        <v>11819</v>
      </c>
      <c r="B11821" t="s">
        <v>206</v>
      </c>
      <c r="C11821" t="s">
        <v>207</v>
      </c>
      <c r="D11821">
        <v>12.8611</v>
      </c>
      <c r="E11821">
        <v>77.413981000000007</v>
      </c>
      <c r="F11821" s="18">
        <v>45062</v>
      </c>
      <c r="G11821" s="19">
        <v>0.75</v>
      </c>
      <c r="H11821">
        <v>18</v>
      </c>
      <c r="I11821" s="13" t="s">
        <v>215</v>
      </c>
      <c r="J11821">
        <v>0</v>
      </c>
      <c r="K11821" s="13" t="s">
        <v>191</v>
      </c>
      <c r="L11821">
        <v>1</v>
      </c>
      <c r="M11821">
        <v>1</v>
      </c>
      <c r="N11821" s="13" t="s">
        <v>192</v>
      </c>
      <c r="O11821" s="13" t="s">
        <v>97</v>
      </c>
      <c r="P11821">
        <v>19</v>
      </c>
      <c r="Q11821" s="13" t="s">
        <v>97</v>
      </c>
      <c r="R11821" s="13" t="s">
        <v>208</v>
      </c>
      <c r="S11821" s="13" t="s">
        <v>196</v>
      </c>
      <c r="T11821">
        <v>4</v>
      </c>
      <c r="U11821">
        <v>4</v>
      </c>
      <c r="V11821">
        <v>1</v>
      </c>
      <c r="W11821" s="13" t="s">
        <v>101</v>
      </c>
      <c r="X11821">
        <v>0.45</v>
      </c>
    </row>
    <row r="11822" spans="1:24" x14ac:dyDescent="0.3">
      <c r="A11822">
        <v>11820</v>
      </c>
      <c r="B11822" t="s">
        <v>217</v>
      </c>
      <c r="C11822" t="s">
        <v>218</v>
      </c>
      <c r="D11822">
        <v>22.548065000000001</v>
      </c>
      <c r="E11822">
        <v>88.264566000000002</v>
      </c>
      <c r="F11822" s="18">
        <v>45310</v>
      </c>
      <c r="G11822" s="19">
        <v>0.70833333333333304</v>
      </c>
      <c r="H11822">
        <v>17</v>
      </c>
      <c r="I11822" s="13" t="s">
        <v>211</v>
      </c>
      <c r="J11822">
        <v>0</v>
      </c>
      <c r="K11822" s="13" t="s">
        <v>214</v>
      </c>
      <c r="L11822">
        <v>5</v>
      </c>
      <c r="M11822">
        <v>1</v>
      </c>
      <c r="N11822" s="13" t="s">
        <v>212</v>
      </c>
      <c r="O11822" s="13" t="s">
        <v>95</v>
      </c>
      <c r="P11822">
        <v>20</v>
      </c>
      <c r="Q11822" s="13" t="s">
        <v>195</v>
      </c>
      <c r="R11822" s="13" t="s">
        <v>205</v>
      </c>
      <c r="S11822" s="13" t="s">
        <v>196</v>
      </c>
      <c r="T11822">
        <v>3</v>
      </c>
      <c r="U11822">
        <v>2</v>
      </c>
      <c r="V11822">
        <v>1</v>
      </c>
      <c r="W11822" s="13" t="s">
        <v>101</v>
      </c>
      <c r="X11822">
        <v>0.6</v>
      </c>
    </row>
    <row r="11823" spans="1:24" x14ac:dyDescent="0.3">
      <c r="A11823">
        <v>11821</v>
      </c>
      <c r="B11823" t="s">
        <v>197</v>
      </c>
      <c r="C11823" t="s">
        <v>198</v>
      </c>
      <c r="D11823">
        <v>30.772663999999999</v>
      </c>
      <c r="E11823">
        <v>76.893602999999999</v>
      </c>
      <c r="F11823" s="18">
        <v>44651</v>
      </c>
      <c r="G11823" s="19">
        <v>0.125</v>
      </c>
      <c r="H11823">
        <v>3</v>
      </c>
      <c r="I11823" s="13" t="s">
        <v>202</v>
      </c>
      <c r="J11823">
        <v>0</v>
      </c>
      <c r="K11823" s="13" t="s">
        <v>191</v>
      </c>
      <c r="L11823">
        <v>2</v>
      </c>
      <c r="M11823">
        <v>0</v>
      </c>
      <c r="N11823" s="13" t="s">
        <v>94</v>
      </c>
      <c r="O11823" s="13" t="s">
        <v>95</v>
      </c>
      <c r="P11823">
        <v>17</v>
      </c>
      <c r="Q11823" s="13" t="s">
        <v>195</v>
      </c>
      <c r="R11823" s="13" t="s">
        <v>213</v>
      </c>
      <c r="S11823" s="13" t="s">
        <v>196</v>
      </c>
      <c r="T11823">
        <v>1</v>
      </c>
      <c r="U11823">
        <v>1</v>
      </c>
      <c r="V11823">
        <v>0</v>
      </c>
      <c r="W11823" s="13" t="s">
        <v>101</v>
      </c>
      <c r="X11823">
        <v>0.45</v>
      </c>
    </row>
    <row r="11824" spans="1:24" x14ac:dyDescent="0.3">
      <c r="A11824">
        <v>11822</v>
      </c>
      <c r="B11824" t="s">
        <v>203</v>
      </c>
      <c r="C11824" t="s">
        <v>203</v>
      </c>
      <c r="D11824">
        <v>28.430755000000001</v>
      </c>
      <c r="E11824">
        <v>76.995289999999997</v>
      </c>
      <c r="F11824" s="18">
        <v>44702</v>
      </c>
      <c r="G11824" s="19">
        <v>0.5</v>
      </c>
      <c r="H11824">
        <v>12</v>
      </c>
      <c r="I11824" s="13" t="s">
        <v>219</v>
      </c>
      <c r="J11824">
        <v>1</v>
      </c>
      <c r="K11824" s="13" t="s">
        <v>92</v>
      </c>
      <c r="L11824">
        <v>4</v>
      </c>
      <c r="M11824">
        <v>0</v>
      </c>
      <c r="N11824" s="13" t="s">
        <v>94</v>
      </c>
      <c r="O11824" s="13" t="s">
        <v>95</v>
      </c>
      <c r="P11824">
        <v>25</v>
      </c>
      <c r="Q11824" s="13" t="s">
        <v>97</v>
      </c>
      <c r="R11824" s="13" t="s">
        <v>213</v>
      </c>
      <c r="S11824" s="13" t="s">
        <v>193</v>
      </c>
      <c r="T11824">
        <v>4</v>
      </c>
      <c r="U11824">
        <v>1</v>
      </c>
      <c r="V11824">
        <v>0</v>
      </c>
      <c r="W11824" s="13" t="s">
        <v>101</v>
      </c>
      <c r="X11824">
        <v>0.65</v>
      </c>
    </row>
    <row r="11825" spans="1:24" x14ac:dyDescent="0.3">
      <c r="A11825">
        <v>11823</v>
      </c>
      <c r="B11825" t="s">
        <v>217</v>
      </c>
      <c r="C11825" t="s">
        <v>218</v>
      </c>
      <c r="D11825">
        <v>22.458959</v>
      </c>
      <c r="E11825">
        <v>88.370726000000005</v>
      </c>
      <c r="F11825" s="18">
        <v>44936</v>
      </c>
      <c r="G11825" s="19">
        <v>0.91666666666666696</v>
      </c>
      <c r="H11825">
        <v>22</v>
      </c>
      <c r="I11825" s="13" t="s">
        <v>215</v>
      </c>
      <c r="J11825">
        <v>0</v>
      </c>
      <c r="K11825" s="13" t="s">
        <v>214</v>
      </c>
      <c r="L11825">
        <v>5</v>
      </c>
      <c r="M11825">
        <v>0</v>
      </c>
      <c r="N11825" s="13" t="s">
        <v>94</v>
      </c>
      <c r="O11825" s="13" t="s">
        <v>95</v>
      </c>
      <c r="P11825">
        <v>26</v>
      </c>
      <c r="Q11825" s="13" t="s">
        <v>95</v>
      </c>
      <c r="R11825" s="13" t="s">
        <v>199</v>
      </c>
      <c r="S11825" s="13" t="s">
        <v>196</v>
      </c>
      <c r="T11825">
        <v>5</v>
      </c>
      <c r="U11825">
        <v>0</v>
      </c>
      <c r="V11825">
        <v>0</v>
      </c>
      <c r="W11825" s="13" t="s">
        <v>101</v>
      </c>
      <c r="X11825">
        <v>0.45</v>
      </c>
    </row>
    <row r="11826" spans="1:24" x14ac:dyDescent="0.3">
      <c r="A11826">
        <v>11824</v>
      </c>
      <c r="B11826" t="s">
        <v>190</v>
      </c>
      <c r="C11826" t="s">
        <v>80</v>
      </c>
      <c r="D11826">
        <v>19.016760999999999</v>
      </c>
      <c r="E11826">
        <v>72.759867</v>
      </c>
      <c r="F11826" s="18">
        <v>44755</v>
      </c>
      <c r="G11826" s="19">
        <v>0.70833333333333304</v>
      </c>
      <c r="H11826">
        <v>17</v>
      </c>
      <c r="I11826" s="13" t="s">
        <v>194</v>
      </c>
      <c r="J11826">
        <v>0</v>
      </c>
      <c r="K11826" s="13" t="s">
        <v>191</v>
      </c>
      <c r="L11826">
        <v>1</v>
      </c>
      <c r="M11826">
        <v>1</v>
      </c>
      <c r="N11826" s="13" t="s">
        <v>212</v>
      </c>
      <c r="O11826" s="13" t="s">
        <v>195</v>
      </c>
      <c r="P11826">
        <v>18</v>
      </c>
      <c r="Q11826" s="13" t="s">
        <v>97</v>
      </c>
      <c r="R11826" s="13" t="s">
        <v>98</v>
      </c>
      <c r="S11826" s="13" t="s">
        <v>99</v>
      </c>
      <c r="T11826">
        <v>4</v>
      </c>
      <c r="U11826">
        <v>4</v>
      </c>
      <c r="V11826">
        <v>1</v>
      </c>
      <c r="W11826" s="13" t="s">
        <v>101</v>
      </c>
      <c r="X11826">
        <v>0.8</v>
      </c>
    </row>
    <row r="11827" spans="1:24" x14ac:dyDescent="0.3">
      <c r="A11827">
        <v>11825</v>
      </c>
      <c r="B11827" t="s">
        <v>209</v>
      </c>
      <c r="C11827" t="s">
        <v>210</v>
      </c>
      <c r="D11827">
        <v>17.203824999999998</v>
      </c>
      <c r="E11827">
        <v>78.434664999999995</v>
      </c>
      <c r="F11827" s="18">
        <v>45461</v>
      </c>
      <c r="G11827" s="19">
        <v>0.70833333333333304</v>
      </c>
      <c r="H11827">
        <v>17</v>
      </c>
      <c r="I11827" s="13" t="s">
        <v>215</v>
      </c>
      <c r="J11827">
        <v>0</v>
      </c>
      <c r="K11827" s="13" t="s">
        <v>191</v>
      </c>
      <c r="L11827">
        <v>5</v>
      </c>
      <c r="M11827">
        <v>1</v>
      </c>
      <c r="N11827" s="13" t="s">
        <v>94</v>
      </c>
      <c r="O11827" s="13" t="s">
        <v>95</v>
      </c>
      <c r="P11827">
        <v>35</v>
      </c>
      <c r="Q11827" s="13" t="s">
        <v>195</v>
      </c>
      <c r="R11827" s="13" t="s">
        <v>213</v>
      </c>
      <c r="S11827" s="13" t="s">
        <v>193</v>
      </c>
      <c r="T11827">
        <v>4</v>
      </c>
      <c r="U11827">
        <v>1</v>
      </c>
      <c r="V11827">
        <v>1</v>
      </c>
      <c r="W11827" s="13" t="s">
        <v>101</v>
      </c>
      <c r="X11827">
        <v>0.6</v>
      </c>
    </row>
    <row r="11828" spans="1:24" x14ac:dyDescent="0.3">
      <c r="A11828">
        <v>11826</v>
      </c>
      <c r="B11828" t="s">
        <v>79</v>
      </c>
      <c r="C11828" t="s">
        <v>80</v>
      </c>
      <c r="D11828">
        <v>18.403051000000001</v>
      </c>
      <c r="E11828">
        <v>73.875741000000005</v>
      </c>
      <c r="F11828" s="18">
        <v>45096</v>
      </c>
      <c r="G11828" s="19">
        <v>0.54166666666666696</v>
      </c>
      <c r="H11828">
        <v>13</v>
      </c>
      <c r="I11828" s="13" t="s">
        <v>204</v>
      </c>
      <c r="J11828">
        <v>0</v>
      </c>
      <c r="K11828" s="13" t="s">
        <v>191</v>
      </c>
      <c r="L11828">
        <v>5</v>
      </c>
      <c r="M11828">
        <v>0</v>
      </c>
      <c r="N11828" s="13" t="s">
        <v>192</v>
      </c>
      <c r="O11828" s="13" t="s">
        <v>97</v>
      </c>
      <c r="P11828">
        <v>23</v>
      </c>
      <c r="Q11828" s="13" t="s">
        <v>97</v>
      </c>
      <c r="R11828" s="13" t="s">
        <v>98</v>
      </c>
      <c r="S11828" s="13" t="s">
        <v>99</v>
      </c>
      <c r="T11828">
        <v>5</v>
      </c>
      <c r="U11828">
        <v>5</v>
      </c>
      <c r="V11828">
        <v>0</v>
      </c>
      <c r="W11828" s="13" t="s">
        <v>101</v>
      </c>
      <c r="X11828">
        <v>0.5</v>
      </c>
    </row>
    <row r="11829" spans="1:24" x14ac:dyDescent="0.3">
      <c r="A11829">
        <v>11827</v>
      </c>
      <c r="B11829" t="s">
        <v>203</v>
      </c>
      <c r="C11829" t="s">
        <v>203</v>
      </c>
      <c r="D11829">
        <v>28.719556999999998</v>
      </c>
      <c r="E11829">
        <v>77.152133000000006</v>
      </c>
      <c r="F11829" s="18">
        <v>44882</v>
      </c>
      <c r="G11829" s="19">
        <v>8.3333333333333301E-2</v>
      </c>
      <c r="H11829">
        <v>2</v>
      </c>
      <c r="I11829" s="13" t="s">
        <v>202</v>
      </c>
      <c r="J11829">
        <v>0</v>
      </c>
      <c r="K11829" s="13" t="s">
        <v>214</v>
      </c>
      <c r="L11829">
        <v>3</v>
      </c>
      <c r="M11829">
        <v>1</v>
      </c>
      <c r="N11829" s="13" t="s">
        <v>212</v>
      </c>
      <c r="O11829" s="13" t="s">
        <v>95</v>
      </c>
      <c r="P11829">
        <v>20</v>
      </c>
      <c r="Q11829" s="13" t="s">
        <v>95</v>
      </c>
      <c r="R11829" s="13" t="s">
        <v>205</v>
      </c>
      <c r="S11829" s="13" t="s">
        <v>193</v>
      </c>
      <c r="T11829">
        <v>1</v>
      </c>
      <c r="U11829">
        <v>0</v>
      </c>
      <c r="V11829">
        <v>0</v>
      </c>
      <c r="W11829" s="13" t="s">
        <v>101</v>
      </c>
      <c r="X11829">
        <v>0.45</v>
      </c>
    </row>
    <row r="11830" spans="1:24" x14ac:dyDescent="0.3">
      <c r="A11830">
        <v>11828</v>
      </c>
      <c r="B11830" t="s">
        <v>200</v>
      </c>
      <c r="C11830" t="s">
        <v>201</v>
      </c>
      <c r="D11830">
        <v>13.057548000000001</v>
      </c>
      <c r="E11830">
        <v>80.234555999999998</v>
      </c>
      <c r="F11830" s="18">
        <v>44887</v>
      </c>
      <c r="G11830" s="19">
        <v>8.3333333333333301E-2</v>
      </c>
      <c r="H11830">
        <v>2</v>
      </c>
      <c r="I11830" s="13" t="s">
        <v>215</v>
      </c>
      <c r="J11830">
        <v>0</v>
      </c>
      <c r="K11830" s="13" t="s">
        <v>92</v>
      </c>
      <c r="L11830">
        <v>1</v>
      </c>
      <c r="M11830">
        <v>1</v>
      </c>
      <c r="N11830" s="13" t="s">
        <v>212</v>
      </c>
      <c r="O11830" s="13" t="s">
        <v>195</v>
      </c>
      <c r="P11830">
        <v>36</v>
      </c>
      <c r="Q11830" s="13" t="s">
        <v>95</v>
      </c>
      <c r="R11830" s="13" t="s">
        <v>213</v>
      </c>
      <c r="S11830" s="13" t="s">
        <v>99</v>
      </c>
      <c r="T11830">
        <v>5</v>
      </c>
      <c r="U11830">
        <v>5</v>
      </c>
      <c r="V11830">
        <v>0</v>
      </c>
      <c r="W11830" s="13" t="s">
        <v>101</v>
      </c>
      <c r="X11830">
        <v>0.45</v>
      </c>
    </row>
    <row r="11831" spans="1:24" x14ac:dyDescent="0.3">
      <c r="A11831">
        <v>11829</v>
      </c>
      <c r="B11831" t="s">
        <v>197</v>
      </c>
      <c r="C11831" t="s">
        <v>198</v>
      </c>
      <c r="D11831">
        <v>30.673183999999999</v>
      </c>
      <c r="E11831">
        <v>76.763965999999996</v>
      </c>
      <c r="F11831" s="18">
        <v>44898</v>
      </c>
      <c r="G11831" s="19">
        <v>0.375</v>
      </c>
      <c r="H11831">
        <v>9</v>
      </c>
      <c r="I11831" s="13" t="s">
        <v>219</v>
      </c>
      <c r="J11831">
        <v>1</v>
      </c>
      <c r="K11831" s="13" t="s">
        <v>92</v>
      </c>
      <c r="L11831">
        <v>3</v>
      </c>
      <c r="M11831">
        <v>1</v>
      </c>
      <c r="N11831" s="13" t="s">
        <v>192</v>
      </c>
      <c r="O11831" s="13" t="s">
        <v>97</v>
      </c>
      <c r="P11831">
        <v>27</v>
      </c>
      <c r="Q11831" s="13" t="s">
        <v>195</v>
      </c>
      <c r="R11831" s="13" t="s">
        <v>98</v>
      </c>
      <c r="S11831" s="13" t="s">
        <v>193</v>
      </c>
      <c r="T11831">
        <v>1</v>
      </c>
      <c r="U11831">
        <v>0</v>
      </c>
      <c r="V11831">
        <v>1</v>
      </c>
      <c r="W11831" s="13" t="s">
        <v>101</v>
      </c>
      <c r="X11831">
        <v>0.25</v>
      </c>
    </row>
    <row r="11832" spans="1:24" x14ac:dyDescent="0.3">
      <c r="A11832">
        <v>11830</v>
      </c>
      <c r="B11832" t="s">
        <v>79</v>
      </c>
      <c r="C11832" t="s">
        <v>80</v>
      </c>
      <c r="D11832">
        <v>18.465609000000001</v>
      </c>
      <c r="E11832">
        <v>73.876593999999997</v>
      </c>
      <c r="F11832" s="18">
        <v>45515</v>
      </c>
      <c r="G11832" s="19">
        <v>4.1666666666666699E-2</v>
      </c>
      <c r="H11832">
        <v>1</v>
      </c>
      <c r="I11832" s="13" t="s">
        <v>89</v>
      </c>
      <c r="J11832">
        <v>1</v>
      </c>
      <c r="K11832" s="13" t="s">
        <v>214</v>
      </c>
      <c r="L11832">
        <v>2</v>
      </c>
      <c r="M11832">
        <v>1</v>
      </c>
      <c r="N11832" s="13" t="s">
        <v>94</v>
      </c>
      <c r="O11832" s="13" t="s">
        <v>95</v>
      </c>
      <c r="P11832">
        <v>21</v>
      </c>
      <c r="Q11832" s="13" t="s">
        <v>95</v>
      </c>
      <c r="R11832" s="13" t="s">
        <v>199</v>
      </c>
      <c r="S11832" s="13" t="s">
        <v>196</v>
      </c>
      <c r="T11832">
        <v>1</v>
      </c>
      <c r="U11832">
        <v>0</v>
      </c>
      <c r="V11832">
        <v>0</v>
      </c>
      <c r="W11832" s="13" t="s">
        <v>101</v>
      </c>
      <c r="X11832">
        <v>0.45</v>
      </c>
    </row>
    <row r="11833" spans="1:24" x14ac:dyDescent="0.3">
      <c r="A11833">
        <v>11831</v>
      </c>
      <c r="B11833" t="s">
        <v>79</v>
      </c>
      <c r="C11833" t="s">
        <v>80</v>
      </c>
      <c r="D11833">
        <v>18.566897999999998</v>
      </c>
      <c r="E11833">
        <v>73.916608999999994</v>
      </c>
      <c r="F11833" s="18">
        <v>45244</v>
      </c>
      <c r="G11833" s="19">
        <v>0.875</v>
      </c>
      <c r="H11833">
        <v>21</v>
      </c>
      <c r="I11833" s="13" t="s">
        <v>215</v>
      </c>
      <c r="J11833">
        <v>0</v>
      </c>
      <c r="K11833" s="13" t="s">
        <v>191</v>
      </c>
      <c r="L11833">
        <v>5</v>
      </c>
      <c r="M11833">
        <v>1</v>
      </c>
      <c r="N11833" s="13" t="s">
        <v>94</v>
      </c>
      <c r="O11833" s="13" t="s">
        <v>95</v>
      </c>
      <c r="P11833">
        <v>21</v>
      </c>
      <c r="Q11833" s="13" t="s">
        <v>97</v>
      </c>
      <c r="R11833" s="13" t="s">
        <v>205</v>
      </c>
      <c r="S11833" s="13" t="s">
        <v>193</v>
      </c>
      <c r="T11833">
        <v>5</v>
      </c>
      <c r="U11833">
        <v>2</v>
      </c>
      <c r="V11833">
        <v>0</v>
      </c>
      <c r="W11833" s="13" t="s">
        <v>101</v>
      </c>
      <c r="X11833">
        <v>0.65</v>
      </c>
    </row>
    <row r="11834" spans="1:24" x14ac:dyDescent="0.3">
      <c r="A11834">
        <v>11832</v>
      </c>
      <c r="B11834" t="s">
        <v>217</v>
      </c>
      <c r="C11834" t="s">
        <v>218</v>
      </c>
      <c r="D11834">
        <v>22.50712</v>
      </c>
      <c r="E11834">
        <v>88.453119999999998</v>
      </c>
      <c r="F11834" s="18">
        <v>45694</v>
      </c>
      <c r="G11834" s="19">
        <v>0.125</v>
      </c>
      <c r="H11834">
        <v>3</v>
      </c>
      <c r="I11834" s="13" t="s">
        <v>202</v>
      </c>
      <c r="J11834">
        <v>0</v>
      </c>
      <c r="K11834" s="13" t="s">
        <v>92</v>
      </c>
      <c r="L11834">
        <v>6</v>
      </c>
      <c r="M11834">
        <v>0</v>
      </c>
      <c r="N11834" s="13" t="s">
        <v>212</v>
      </c>
      <c r="O11834" s="13" t="s">
        <v>95</v>
      </c>
      <c r="P11834">
        <v>20</v>
      </c>
      <c r="Q11834" s="13" t="s">
        <v>95</v>
      </c>
      <c r="R11834" s="13" t="s">
        <v>98</v>
      </c>
      <c r="S11834" s="13" t="s">
        <v>99</v>
      </c>
      <c r="T11834">
        <v>2</v>
      </c>
      <c r="U11834">
        <v>2</v>
      </c>
      <c r="V11834">
        <v>0</v>
      </c>
      <c r="W11834" s="13" t="s">
        <v>101</v>
      </c>
      <c r="X11834">
        <v>0.65</v>
      </c>
    </row>
    <row r="11835" spans="1:24" x14ac:dyDescent="0.3">
      <c r="A11835">
        <v>11833</v>
      </c>
      <c r="B11835" t="s">
        <v>79</v>
      </c>
      <c r="C11835" t="s">
        <v>80</v>
      </c>
      <c r="D11835">
        <v>18.455137000000001</v>
      </c>
      <c r="E11835">
        <v>73.749767000000006</v>
      </c>
      <c r="F11835" s="18">
        <v>45424</v>
      </c>
      <c r="G11835" s="19">
        <v>4.1666666666666699E-2</v>
      </c>
      <c r="H11835">
        <v>1</v>
      </c>
      <c r="I11835" s="13" t="s">
        <v>89</v>
      </c>
      <c r="J11835">
        <v>1</v>
      </c>
      <c r="K11835" s="13" t="s">
        <v>92</v>
      </c>
      <c r="L11835">
        <v>4</v>
      </c>
      <c r="M11835">
        <v>1</v>
      </c>
      <c r="N11835" s="13" t="s">
        <v>192</v>
      </c>
      <c r="O11835" s="13" t="s">
        <v>97</v>
      </c>
      <c r="P11835">
        <v>27</v>
      </c>
      <c r="Q11835" s="13" t="s">
        <v>195</v>
      </c>
      <c r="R11835" s="13" t="s">
        <v>208</v>
      </c>
      <c r="S11835" s="13" t="s">
        <v>196</v>
      </c>
      <c r="T11835">
        <v>5</v>
      </c>
      <c r="U11835">
        <v>4</v>
      </c>
      <c r="V11835">
        <v>0</v>
      </c>
      <c r="W11835" s="13" t="s">
        <v>101</v>
      </c>
      <c r="X11835">
        <v>0.1</v>
      </c>
    </row>
    <row r="11836" spans="1:24" x14ac:dyDescent="0.3">
      <c r="A11836">
        <v>11834</v>
      </c>
      <c r="B11836" t="s">
        <v>217</v>
      </c>
      <c r="C11836" t="s">
        <v>218</v>
      </c>
      <c r="D11836">
        <v>22.471851999999998</v>
      </c>
      <c r="E11836">
        <v>88.220358000000004</v>
      </c>
      <c r="F11836" s="18">
        <v>45167</v>
      </c>
      <c r="G11836" s="19">
        <v>4.1666666666666699E-2</v>
      </c>
      <c r="H11836">
        <v>1</v>
      </c>
      <c r="I11836" s="13" t="s">
        <v>215</v>
      </c>
      <c r="J11836">
        <v>0</v>
      </c>
      <c r="K11836" s="13" t="s">
        <v>214</v>
      </c>
      <c r="L11836">
        <v>2</v>
      </c>
      <c r="M11836">
        <v>1</v>
      </c>
      <c r="N11836" s="13" t="s">
        <v>212</v>
      </c>
      <c r="O11836" s="13" t="s">
        <v>195</v>
      </c>
      <c r="P11836">
        <v>20</v>
      </c>
      <c r="Q11836" s="13" t="s">
        <v>95</v>
      </c>
      <c r="R11836" s="13" t="s">
        <v>208</v>
      </c>
      <c r="S11836" s="13" t="s">
        <v>99</v>
      </c>
      <c r="T11836">
        <v>2</v>
      </c>
      <c r="U11836">
        <v>2</v>
      </c>
      <c r="V11836">
        <v>0</v>
      </c>
      <c r="W11836" s="13" t="s">
        <v>101</v>
      </c>
      <c r="X11836">
        <v>0.45</v>
      </c>
    </row>
    <row r="11837" spans="1:24" x14ac:dyDescent="0.3">
      <c r="A11837">
        <v>11835</v>
      </c>
      <c r="B11837" t="s">
        <v>197</v>
      </c>
      <c r="C11837" t="s">
        <v>198</v>
      </c>
      <c r="D11837">
        <v>30.636772000000001</v>
      </c>
      <c r="E11837">
        <v>76.782798999999997</v>
      </c>
      <c r="F11837" s="18">
        <v>45478</v>
      </c>
      <c r="G11837" s="19">
        <v>0.25</v>
      </c>
      <c r="H11837">
        <v>6</v>
      </c>
      <c r="I11837" s="13" t="s">
        <v>211</v>
      </c>
      <c r="J11837">
        <v>0</v>
      </c>
      <c r="K11837" s="13" t="s">
        <v>191</v>
      </c>
      <c r="L11837">
        <v>6</v>
      </c>
      <c r="M11837">
        <v>0</v>
      </c>
      <c r="N11837" s="13" t="s">
        <v>212</v>
      </c>
      <c r="O11837" s="13" t="s">
        <v>195</v>
      </c>
      <c r="P11837">
        <v>32</v>
      </c>
      <c r="Q11837" s="13" t="s">
        <v>95</v>
      </c>
      <c r="R11837" s="13" t="s">
        <v>208</v>
      </c>
      <c r="S11837" s="13" t="s">
        <v>196</v>
      </c>
      <c r="T11837">
        <v>2</v>
      </c>
      <c r="U11837">
        <v>1</v>
      </c>
      <c r="V11837">
        <v>0</v>
      </c>
      <c r="W11837" s="13" t="s">
        <v>101</v>
      </c>
      <c r="X11837">
        <v>0.25</v>
      </c>
    </row>
    <row r="11838" spans="1:24" x14ac:dyDescent="0.3">
      <c r="A11838">
        <v>11836</v>
      </c>
      <c r="B11838" t="s">
        <v>206</v>
      </c>
      <c r="C11838" t="s">
        <v>207</v>
      </c>
      <c r="D11838">
        <v>13.108464</v>
      </c>
      <c r="E11838">
        <v>77.691672999999994</v>
      </c>
      <c r="F11838" s="18">
        <v>44753</v>
      </c>
      <c r="G11838" s="19">
        <v>0.5</v>
      </c>
      <c r="H11838">
        <v>12</v>
      </c>
      <c r="I11838" s="13" t="s">
        <v>204</v>
      </c>
      <c r="J11838">
        <v>0</v>
      </c>
      <c r="K11838" s="13" t="s">
        <v>214</v>
      </c>
      <c r="L11838">
        <v>1</v>
      </c>
      <c r="M11838">
        <v>1</v>
      </c>
      <c r="N11838" s="13" t="s">
        <v>212</v>
      </c>
      <c r="O11838" s="13" t="s">
        <v>95</v>
      </c>
      <c r="P11838">
        <v>36</v>
      </c>
      <c r="Q11838" s="13" t="s">
        <v>97</v>
      </c>
      <c r="R11838" s="13" t="s">
        <v>199</v>
      </c>
      <c r="S11838" s="13" t="s">
        <v>196</v>
      </c>
      <c r="T11838">
        <v>1</v>
      </c>
      <c r="U11838">
        <v>1</v>
      </c>
      <c r="V11838">
        <v>0</v>
      </c>
      <c r="W11838" s="13" t="s">
        <v>101</v>
      </c>
      <c r="X11838">
        <v>0.65</v>
      </c>
    </row>
    <row r="11839" spans="1:24" x14ac:dyDescent="0.3">
      <c r="A11839">
        <v>11837</v>
      </c>
      <c r="B11839" t="s">
        <v>200</v>
      </c>
      <c r="C11839" t="s">
        <v>201</v>
      </c>
      <c r="D11839">
        <v>13.030419999999999</v>
      </c>
      <c r="E11839">
        <v>80.246426</v>
      </c>
      <c r="F11839" s="18">
        <v>44959</v>
      </c>
      <c r="G11839" s="19">
        <v>0.66666666666666696</v>
      </c>
      <c r="H11839">
        <v>16</v>
      </c>
      <c r="I11839" s="13" t="s">
        <v>202</v>
      </c>
      <c r="J11839">
        <v>0</v>
      </c>
      <c r="K11839" s="13" t="s">
        <v>214</v>
      </c>
      <c r="L11839">
        <v>1</v>
      </c>
      <c r="M11839">
        <v>1</v>
      </c>
      <c r="N11839" s="13" t="s">
        <v>192</v>
      </c>
      <c r="O11839" s="13" t="s">
        <v>97</v>
      </c>
      <c r="P11839">
        <v>32</v>
      </c>
      <c r="Q11839" s="13" t="s">
        <v>95</v>
      </c>
      <c r="R11839" s="13" t="s">
        <v>98</v>
      </c>
      <c r="S11839" s="13" t="s">
        <v>196</v>
      </c>
      <c r="T11839">
        <v>2</v>
      </c>
      <c r="U11839">
        <v>1</v>
      </c>
      <c r="V11839">
        <v>0</v>
      </c>
      <c r="W11839" s="13" t="s">
        <v>101</v>
      </c>
      <c r="X11839">
        <v>0.1</v>
      </c>
    </row>
    <row r="11840" spans="1:24" x14ac:dyDescent="0.3">
      <c r="A11840">
        <v>11838</v>
      </c>
      <c r="B11840" t="s">
        <v>79</v>
      </c>
      <c r="C11840" t="s">
        <v>80</v>
      </c>
      <c r="D11840">
        <v>18.535456</v>
      </c>
      <c r="E11840">
        <v>73.943985999999995</v>
      </c>
      <c r="F11840" s="18">
        <v>45036</v>
      </c>
      <c r="G11840" s="19">
        <v>0.95833333333333304</v>
      </c>
      <c r="H11840">
        <v>23</v>
      </c>
      <c r="I11840" s="13" t="s">
        <v>202</v>
      </c>
      <c r="J11840">
        <v>0</v>
      </c>
      <c r="K11840" s="13" t="s">
        <v>191</v>
      </c>
      <c r="L11840">
        <v>5</v>
      </c>
      <c r="M11840">
        <v>0</v>
      </c>
      <c r="N11840" s="13" t="s">
        <v>192</v>
      </c>
      <c r="O11840" s="13" t="s">
        <v>97</v>
      </c>
      <c r="P11840">
        <v>15</v>
      </c>
      <c r="Q11840" s="13" t="s">
        <v>97</v>
      </c>
      <c r="R11840" s="13" t="s">
        <v>98</v>
      </c>
      <c r="S11840" s="13" t="s">
        <v>99</v>
      </c>
      <c r="T11840">
        <v>1</v>
      </c>
      <c r="U11840">
        <v>1</v>
      </c>
      <c r="V11840">
        <v>0</v>
      </c>
      <c r="W11840" s="13" t="s">
        <v>101</v>
      </c>
      <c r="X11840">
        <v>0.5</v>
      </c>
    </row>
    <row r="11841" spans="1:24" x14ac:dyDescent="0.3">
      <c r="A11841">
        <v>11839</v>
      </c>
      <c r="B11841" t="s">
        <v>206</v>
      </c>
      <c r="C11841" t="s">
        <v>207</v>
      </c>
      <c r="D11841">
        <v>12.858764000000001</v>
      </c>
      <c r="E11841">
        <v>77.629810000000006</v>
      </c>
      <c r="F11841" s="18">
        <v>44926</v>
      </c>
      <c r="G11841" s="19">
        <v>0.41666666666666702</v>
      </c>
      <c r="H11841">
        <v>10</v>
      </c>
      <c r="I11841" s="13" t="s">
        <v>219</v>
      </c>
      <c r="J11841">
        <v>1</v>
      </c>
      <c r="K11841" s="13" t="s">
        <v>191</v>
      </c>
      <c r="L11841">
        <v>4</v>
      </c>
      <c r="M11841">
        <v>1</v>
      </c>
      <c r="N11841" s="13" t="s">
        <v>192</v>
      </c>
      <c r="O11841" s="13" t="s">
        <v>97</v>
      </c>
      <c r="P11841">
        <v>23</v>
      </c>
      <c r="Q11841" s="13" t="s">
        <v>195</v>
      </c>
      <c r="R11841" s="13" t="s">
        <v>205</v>
      </c>
      <c r="S11841" s="13" t="s">
        <v>196</v>
      </c>
      <c r="T11841">
        <v>2</v>
      </c>
      <c r="U11841">
        <v>2</v>
      </c>
      <c r="V11841">
        <v>1</v>
      </c>
      <c r="W11841" s="13" t="s">
        <v>101</v>
      </c>
      <c r="X11841">
        <v>0.25</v>
      </c>
    </row>
    <row r="11842" spans="1:24" x14ac:dyDescent="0.3">
      <c r="A11842">
        <v>11840</v>
      </c>
      <c r="B11842" t="s">
        <v>190</v>
      </c>
      <c r="C11842" t="s">
        <v>80</v>
      </c>
      <c r="D11842">
        <v>19.132245999999999</v>
      </c>
      <c r="E11842">
        <v>72.803301000000005</v>
      </c>
      <c r="F11842" s="18">
        <v>44790</v>
      </c>
      <c r="G11842" s="19">
        <v>4.1666666666666699E-2</v>
      </c>
      <c r="H11842">
        <v>1</v>
      </c>
      <c r="I11842" s="13" t="s">
        <v>194</v>
      </c>
      <c r="J11842">
        <v>0</v>
      </c>
      <c r="K11842" s="13" t="s">
        <v>214</v>
      </c>
      <c r="L11842">
        <v>3</v>
      </c>
      <c r="M11842">
        <v>0</v>
      </c>
      <c r="N11842" s="13" t="s">
        <v>212</v>
      </c>
      <c r="O11842" s="13" t="s">
        <v>95</v>
      </c>
      <c r="P11842">
        <v>23</v>
      </c>
      <c r="Q11842" s="13" t="s">
        <v>195</v>
      </c>
      <c r="R11842" s="13" t="s">
        <v>98</v>
      </c>
      <c r="S11842" s="13" t="s">
        <v>99</v>
      </c>
      <c r="T11842">
        <v>1</v>
      </c>
      <c r="U11842">
        <v>1</v>
      </c>
      <c r="V11842">
        <v>0</v>
      </c>
      <c r="W11842" s="13" t="s">
        <v>101</v>
      </c>
      <c r="X11842">
        <v>0.65</v>
      </c>
    </row>
    <row r="11843" spans="1:24" x14ac:dyDescent="0.3">
      <c r="A11843">
        <v>11841</v>
      </c>
      <c r="B11843" t="s">
        <v>217</v>
      </c>
      <c r="C11843" t="s">
        <v>218</v>
      </c>
      <c r="D11843">
        <v>22.511009000000001</v>
      </c>
      <c r="E11843">
        <v>88.486542</v>
      </c>
      <c r="F11843" s="18">
        <v>44911</v>
      </c>
      <c r="G11843" s="19">
        <v>0.625</v>
      </c>
      <c r="H11843">
        <v>15</v>
      </c>
      <c r="I11843" s="13" t="s">
        <v>211</v>
      </c>
      <c r="J11843">
        <v>0</v>
      </c>
      <c r="K11843" s="13" t="s">
        <v>191</v>
      </c>
      <c r="L11843">
        <v>4</v>
      </c>
      <c r="M11843">
        <v>1</v>
      </c>
      <c r="N11843" s="13" t="s">
        <v>192</v>
      </c>
      <c r="O11843" s="13" t="s">
        <v>97</v>
      </c>
      <c r="P11843">
        <v>21</v>
      </c>
      <c r="Q11843" s="13" t="s">
        <v>95</v>
      </c>
      <c r="R11843" s="13" t="s">
        <v>205</v>
      </c>
      <c r="S11843" s="13" t="s">
        <v>193</v>
      </c>
      <c r="T11843">
        <v>3</v>
      </c>
      <c r="U11843">
        <v>2</v>
      </c>
      <c r="V11843">
        <v>0</v>
      </c>
      <c r="W11843" s="13" t="s">
        <v>101</v>
      </c>
      <c r="X11843">
        <v>0.1</v>
      </c>
    </row>
    <row r="11844" spans="1:24" x14ac:dyDescent="0.3">
      <c r="A11844">
        <v>11842</v>
      </c>
      <c r="B11844" t="s">
        <v>206</v>
      </c>
      <c r="C11844" t="s">
        <v>207</v>
      </c>
      <c r="D11844">
        <v>13.120450999999999</v>
      </c>
      <c r="E11844">
        <v>77.656130000000005</v>
      </c>
      <c r="F11844" s="18">
        <v>45448</v>
      </c>
      <c r="G11844" s="19">
        <v>0.625</v>
      </c>
      <c r="H11844">
        <v>15</v>
      </c>
      <c r="I11844" s="13" t="s">
        <v>194</v>
      </c>
      <c r="J11844">
        <v>0</v>
      </c>
      <c r="K11844" s="13" t="s">
        <v>191</v>
      </c>
      <c r="L11844">
        <v>4</v>
      </c>
      <c r="M11844">
        <v>0</v>
      </c>
      <c r="N11844" s="13" t="s">
        <v>192</v>
      </c>
      <c r="O11844" s="13" t="s">
        <v>97</v>
      </c>
      <c r="P11844">
        <v>22</v>
      </c>
      <c r="Q11844" s="13" t="s">
        <v>195</v>
      </c>
      <c r="R11844" s="13" t="s">
        <v>208</v>
      </c>
      <c r="S11844" s="13" t="s">
        <v>196</v>
      </c>
      <c r="T11844">
        <v>3</v>
      </c>
      <c r="U11844">
        <v>2</v>
      </c>
      <c r="V11844">
        <v>0</v>
      </c>
      <c r="W11844" s="13" t="s">
        <v>101</v>
      </c>
      <c r="X11844">
        <v>0.1</v>
      </c>
    </row>
    <row r="11845" spans="1:24" x14ac:dyDescent="0.3">
      <c r="A11845">
        <v>11843</v>
      </c>
      <c r="B11845" t="s">
        <v>209</v>
      </c>
      <c r="C11845" t="s">
        <v>210</v>
      </c>
      <c r="D11845">
        <v>17.533574000000002</v>
      </c>
      <c r="E11845">
        <v>78.529177000000004</v>
      </c>
      <c r="F11845" s="18">
        <v>45483</v>
      </c>
      <c r="G11845" s="19">
        <v>0.95833333333333304</v>
      </c>
      <c r="H11845">
        <v>23</v>
      </c>
      <c r="I11845" s="13" t="s">
        <v>194</v>
      </c>
      <c r="J11845">
        <v>0</v>
      </c>
      <c r="K11845" s="13" t="s">
        <v>214</v>
      </c>
      <c r="L11845">
        <v>3</v>
      </c>
      <c r="M11845">
        <v>0</v>
      </c>
      <c r="N11845" s="13" t="s">
        <v>192</v>
      </c>
      <c r="O11845" s="13" t="s">
        <v>97</v>
      </c>
      <c r="P11845">
        <v>34</v>
      </c>
      <c r="Q11845" s="13" t="s">
        <v>195</v>
      </c>
      <c r="R11845" s="13" t="s">
        <v>205</v>
      </c>
      <c r="S11845" s="13" t="s">
        <v>193</v>
      </c>
      <c r="T11845">
        <v>1</v>
      </c>
      <c r="U11845">
        <v>0</v>
      </c>
      <c r="V11845">
        <v>0</v>
      </c>
      <c r="W11845" s="13" t="s">
        <v>101</v>
      </c>
      <c r="X11845">
        <v>0.1</v>
      </c>
    </row>
    <row r="11846" spans="1:24" x14ac:dyDescent="0.3">
      <c r="A11846">
        <v>11844</v>
      </c>
      <c r="B11846" t="s">
        <v>79</v>
      </c>
      <c r="C11846" t="s">
        <v>80</v>
      </c>
      <c r="D11846">
        <v>18.527939</v>
      </c>
      <c r="E11846">
        <v>73.893303000000003</v>
      </c>
      <c r="F11846" s="18">
        <v>45453</v>
      </c>
      <c r="G11846" s="19">
        <v>0.75</v>
      </c>
      <c r="H11846">
        <v>18</v>
      </c>
      <c r="I11846" s="13" t="s">
        <v>204</v>
      </c>
      <c r="J11846">
        <v>0</v>
      </c>
      <c r="K11846" s="13" t="s">
        <v>214</v>
      </c>
      <c r="L11846">
        <v>1</v>
      </c>
      <c r="M11846">
        <v>0</v>
      </c>
      <c r="N11846" s="13" t="s">
        <v>192</v>
      </c>
      <c r="O11846" s="13" t="s">
        <v>97</v>
      </c>
      <c r="P11846">
        <v>17</v>
      </c>
      <c r="Q11846" s="13" t="s">
        <v>97</v>
      </c>
      <c r="R11846" s="13" t="s">
        <v>208</v>
      </c>
      <c r="S11846" s="13" t="s">
        <v>196</v>
      </c>
      <c r="T11846">
        <v>4</v>
      </c>
      <c r="U11846">
        <v>2</v>
      </c>
      <c r="V11846">
        <v>1</v>
      </c>
      <c r="W11846" s="13" t="s">
        <v>101</v>
      </c>
      <c r="X11846">
        <v>0.45</v>
      </c>
    </row>
    <row r="11847" spans="1:24" x14ac:dyDescent="0.3">
      <c r="A11847">
        <v>11845</v>
      </c>
      <c r="B11847" t="s">
        <v>209</v>
      </c>
      <c r="C11847" t="s">
        <v>210</v>
      </c>
      <c r="D11847">
        <v>17.226486999999999</v>
      </c>
      <c r="E11847">
        <v>78.535158999999993</v>
      </c>
      <c r="F11847" s="18">
        <v>44786</v>
      </c>
      <c r="G11847" s="19">
        <v>0.875</v>
      </c>
      <c r="H11847">
        <v>21</v>
      </c>
      <c r="I11847" s="13" t="s">
        <v>219</v>
      </c>
      <c r="J11847">
        <v>1</v>
      </c>
      <c r="K11847" s="13" t="s">
        <v>214</v>
      </c>
      <c r="L11847">
        <v>3</v>
      </c>
      <c r="M11847">
        <v>1</v>
      </c>
      <c r="N11847" s="13" t="s">
        <v>94</v>
      </c>
      <c r="O11847" s="13" t="s">
        <v>95</v>
      </c>
      <c r="P11847">
        <v>23</v>
      </c>
      <c r="Q11847" s="13" t="s">
        <v>95</v>
      </c>
      <c r="R11847" s="13" t="s">
        <v>208</v>
      </c>
      <c r="S11847" s="13" t="s">
        <v>99</v>
      </c>
      <c r="T11847">
        <v>2</v>
      </c>
      <c r="U11847">
        <v>2</v>
      </c>
      <c r="V11847">
        <v>0</v>
      </c>
      <c r="W11847" s="13" t="s">
        <v>101</v>
      </c>
      <c r="X11847">
        <v>0.65</v>
      </c>
    </row>
    <row r="11848" spans="1:24" x14ac:dyDescent="0.3">
      <c r="A11848">
        <v>11846</v>
      </c>
      <c r="B11848" t="s">
        <v>206</v>
      </c>
      <c r="C11848" t="s">
        <v>207</v>
      </c>
      <c r="D11848">
        <v>13.188579000000001</v>
      </c>
      <c r="E11848">
        <v>77.640047999999993</v>
      </c>
      <c r="F11848" s="18">
        <v>45673</v>
      </c>
      <c r="G11848" s="19">
        <v>4.1666666666666699E-2</v>
      </c>
      <c r="H11848">
        <v>1</v>
      </c>
      <c r="I11848" s="13" t="s">
        <v>202</v>
      </c>
      <c r="J11848">
        <v>0</v>
      </c>
      <c r="K11848" s="13" t="s">
        <v>92</v>
      </c>
      <c r="L11848">
        <v>2</v>
      </c>
      <c r="M11848">
        <v>1</v>
      </c>
      <c r="N11848" s="13" t="s">
        <v>192</v>
      </c>
      <c r="O11848" s="13" t="s">
        <v>97</v>
      </c>
      <c r="P11848">
        <v>29</v>
      </c>
      <c r="Q11848" s="13" t="s">
        <v>95</v>
      </c>
      <c r="R11848" s="13" t="s">
        <v>213</v>
      </c>
      <c r="S11848" s="13" t="s">
        <v>196</v>
      </c>
      <c r="T11848">
        <v>5</v>
      </c>
      <c r="U11848">
        <v>2</v>
      </c>
      <c r="V11848">
        <v>0</v>
      </c>
      <c r="W11848" s="13" t="s">
        <v>101</v>
      </c>
      <c r="X11848">
        <v>0.1</v>
      </c>
    </row>
    <row r="11849" spans="1:24" x14ac:dyDescent="0.3">
      <c r="A11849">
        <v>11847</v>
      </c>
      <c r="B11849" t="s">
        <v>206</v>
      </c>
      <c r="C11849" t="s">
        <v>207</v>
      </c>
      <c r="D11849">
        <v>12.946605999999999</v>
      </c>
      <c r="E11849">
        <v>77.733823000000001</v>
      </c>
      <c r="F11849" s="18">
        <v>45005</v>
      </c>
      <c r="G11849" s="19">
        <v>0.875</v>
      </c>
      <c r="H11849">
        <v>21</v>
      </c>
      <c r="I11849" s="13" t="s">
        <v>204</v>
      </c>
      <c r="J11849">
        <v>0</v>
      </c>
      <c r="K11849" s="13" t="s">
        <v>191</v>
      </c>
      <c r="L11849">
        <v>1</v>
      </c>
      <c r="M11849">
        <v>0</v>
      </c>
      <c r="N11849" s="13" t="s">
        <v>192</v>
      </c>
      <c r="O11849" s="13" t="s">
        <v>97</v>
      </c>
      <c r="P11849">
        <v>34</v>
      </c>
      <c r="Q11849" s="13" t="s">
        <v>95</v>
      </c>
      <c r="R11849" s="13" t="s">
        <v>213</v>
      </c>
      <c r="S11849" s="13" t="s">
        <v>196</v>
      </c>
      <c r="T11849">
        <v>1</v>
      </c>
      <c r="U11849">
        <v>1</v>
      </c>
      <c r="V11849">
        <v>0</v>
      </c>
      <c r="W11849" s="13" t="s">
        <v>101</v>
      </c>
      <c r="X11849">
        <v>0.1</v>
      </c>
    </row>
    <row r="11850" spans="1:24" x14ac:dyDescent="0.3">
      <c r="A11850">
        <v>11848</v>
      </c>
      <c r="B11850" t="s">
        <v>190</v>
      </c>
      <c r="C11850" t="s">
        <v>80</v>
      </c>
      <c r="D11850">
        <v>19.286358</v>
      </c>
      <c r="E11850">
        <v>72.903937999999997</v>
      </c>
      <c r="F11850" s="18">
        <v>45679</v>
      </c>
      <c r="G11850" s="19">
        <v>0.83333333333333304</v>
      </c>
      <c r="H11850">
        <v>20</v>
      </c>
      <c r="I11850" s="13" t="s">
        <v>194</v>
      </c>
      <c r="J11850">
        <v>0</v>
      </c>
      <c r="K11850" s="13" t="s">
        <v>214</v>
      </c>
      <c r="L11850">
        <v>1</v>
      </c>
      <c r="M11850">
        <v>0</v>
      </c>
      <c r="N11850" s="13" t="s">
        <v>94</v>
      </c>
      <c r="O11850" s="13" t="s">
        <v>95</v>
      </c>
      <c r="P11850">
        <v>39</v>
      </c>
      <c r="Q11850" s="13" t="s">
        <v>195</v>
      </c>
      <c r="R11850" s="13" t="s">
        <v>213</v>
      </c>
      <c r="S11850" s="13" t="s">
        <v>193</v>
      </c>
      <c r="T11850">
        <v>3</v>
      </c>
      <c r="U11850">
        <v>2</v>
      </c>
      <c r="V11850">
        <v>0</v>
      </c>
      <c r="W11850" s="13" t="s">
        <v>101</v>
      </c>
      <c r="X11850">
        <v>0.45</v>
      </c>
    </row>
    <row r="11851" spans="1:24" x14ac:dyDescent="0.3">
      <c r="A11851">
        <v>11849</v>
      </c>
      <c r="B11851" t="s">
        <v>190</v>
      </c>
      <c r="C11851" t="s">
        <v>80</v>
      </c>
      <c r="D11851">
        <v>19.091214999999998</v>
      </c>
      <c r="E11851">
        <v>72.862838999999994</v>
      </c>
      <c r="F11851" s="18">
        <v>45741</v>
      </c>
      <c r="G11851" s="19">
        <v>0.54166666666666696</v>
      </c>
      <c r="H11851">
        <v>13</v>
      </c>
      <c r="I11851" s="13" t="s">
        <v>215</v>
      </c>
      <c r="J11851">
        <v>0</v>
      </c>
      <c r="K11851" s="13" t="s">
        <v>214</v>
      </c>
      <c r="L11851">
        <v>1</v>
      </c>
      <c r="M11851">
        <v>1</v>
      </c>
      <c r="N11851" s="13" t="s">
        <v>94</v>
      </c>
      <c r="O11851" s="13" t="s">
        <v>95</v>
      </c>
      <c r="P11851">
        <v>24</v>
      </c>
      <c r="Q11851" s="13" t="s">
        <v>195</v>
      </c>
      <c r="R11851" s="13" t="s">
        <v>98</v>
      </c>
      <c r="S11851" s="13" t="s">
        <v>193</v>
      </c>
      <c r="T11851">
        <v>5</v>
      </c>
      <c r="U11851">
        <v>2</v>
      </c>
      <c r="V11851">
        <v>0</v>
      </c>
      <c r="W11851" s="13" t="s">
        <v>101</v>
      </c>
      <c r="X11851">
        <v>0.45</v>
      </c>
    </row>
    <row r="11852" spans="1:24" x14ac:dyDescent="0.3">
      <c r="A11852">
        <v>11850</v>
      </c>
      <c r="B11852" t="s">
        <v>197</v>
      </c>
      <c r="C11852" t="s">
        <v>198</v>
      </c>
      <c r="D11852">
        <v>30.619268999999999</v>
      </c>
      <c r="E11852">
        <v>76.883033999999995</v>
      </c>
      <c r="F11852" s="18">
        <v>45364</v>
      </c>
      <c r="G11852" s="19">
        <v>0.45833333333333298</v>
      </c>
      <c r="H11852">
        <v>11</v>
      </c>
      <c r="I11852" s="13" t="s">
        <v>194</v>
      </c>
      <c r="J11852">
        <v>0</v>
      </c>
      <c r="K11852" s="13" t="s">
        <v>92</v>
      </c>
      <c r="L11852">
        <v>1</v>
      </c>
      <c r="M11852">
        <v>0</v>
      </c>
      <c r="N11852" s="13" t="s">
        <v>192</v>
      </c>
      <c r="O11852" s="13" t="s">
        <v>97</v>
      </c>
      <c r="P11852">
        <v>28</v>
      </c>
      <c r="Q11852" s="13" t="s">
        <v>97</v>
      </c>
      <c r="R11852" s="13" t="s">
        <v>205</v>
      </c>
      <c r="S11852" s="13" t="s">
        <v>196</v>
      </c>
      <c r="T11852">
        <v>4</v>
      </c>
      <c r="U11852">
        <v>1</v>
      </c>
      <c r="V11852">
        <v>0</v>
      </c>
      <c r="W11852" s="13" t="s">
        <v>101</v>
      </c>
      <c r="X11852">
        <v>0.3</v>
      </c>
    </row>
    <row r="11853" spans="1:24" x14ac:dyDescent="0.3">
      <c r="A11853">
        <v>11851</v>
      </c>
      <c r="B11853" t="s">
        <v>190</v>
      </c>
      <c r="C11853" t="s">
        <v>80</v>
      </c>
      <c r="D11853">
        <v>18.957815</v>
      </c>
      <c r="E11853">
        <v>72.792349000000002</v>
      </c>
      <c r="F11853" s="18">
        <v>45602</v>
      </c>
      <c r="G11853" s="19">
        <v>8.3333333333333301E-2</v>
      </c>
      <c r="H11853">
        <v>2</v>
      </c>
      <c r="I11853" s="13" t="s">
        <v>194</v>
      </c>
      <c r="J11853">
        <v>0</v>
      </c>
      <c r="K11853" s="13" t="s">
        <v>92</v>
      </c>
      <c r="L11853">
        <v>1</v>
      </c>
      <c r="M11853">
        <v>0</v>
      </c>
      <c r="N11853" s="13" t="s">
        <v>94</v>
      </c>
      <c r="O11853" s="13" t="s">
        <v>95</v>
      </c>
      <c r="P11853">
        <v>17</v>
      </c>
      <c r="Q11853" s="13" t="s">
        <v>95</v>
      </c>
      <c r="R11853" s="13" t="s">
        <v>213</v>
      </c>
      <c r="S11853" s="13" t="s">
        <v>196</v>
      </c>
      <c r="T11853">
        <v>1</v>
      </c>
      <c r="U11853">
        <v>0</v>
      </c>
      <c r="V11853">
        <v>0</v>
      </c>
      <c r="W11853" s="13" t="s">
        <v>101</v>
      </c>
      <c r="X11853">
        <v>0.45</v>
      </c>
    </row>
    <row r="11854" spans="1:24" x14ac:dyDescent="0.3">
      <c r="A11854">
        <v>11852</v>
      </c>
      <c r="B11854" t="s">
        <v>200</v>
      </c>
      <c r="C11854" t="s">
        <v>201</v>
      </c>
      <c r="D11854">
        <v>12.887998</v>
      </c>
      <c r="E11854">
        <v>80.182542999999995</v>
      </c>
      <c r="F11854" s="18">
        <v>45493</v>
      </c>
      <c r="G11854" s="19">
        <v>0.875</v>
      </c>
      <c r="H11854">
        <v>21</v>
      </c>
      <c r="I11854" s="13" t="s">
        <v>219</v>
      </c>
      <c r="J11854">
        <v>1</v>
      </c>
      <c r="K11854" s="13" t="s">
        <v>92</v>
      </c>
      <c r="L11854">
        <v>6</v>
      </c>
      <c r="M11854">
        <v>0</v>
      </c>
      <c r="N11854" s="13" t="s">
        <v>192</v>
      </c>
      <c r="O11854" s="13" t="s">
        <v>97</v>
      </c>
      <c r="P11854">
        <v>32</v>
      </c>
      <c r="Q11854" s="13" t="s">
        <v>95</v>
      </c>
      <c r="R11854" s="13" t="s">
        <v>213</v>
      </c>
      <c r="S11854" s="13" t="s">
        <v>196</v>
      </c>
      <c r="T11854">
        <v>5</v>
      </c>
      <c r="U11854">
        <v>2</v>
      </c>
      <c r="V11854">
        <v>0</v>
      </c>
      <c r="W11854" s="13" t="s">
        <v>101</v>
      </c>
      <c r="X11854">
        <v>0.1</v>
      </c>
    </row>
    <row r="11855" spans="1:24" x14ac:dyDescent="0.3">
      <c r="A11855">
        <v>11853</v>
      </c>
      <c r="B11855" t="s">
        <v>190</v>
      </c>
      <c r="C11855" t="s">
        <v>80</v>
      </c>
      <c r="D11855">
        <v>19.133634000000001</v>
      </c>
      <c r="E11855">
        <v>72.755196999999995</v>
      </c>
      <c r="F11855" s="18">
        <v>44990</v>
      </c>
      <c r="G11855" s="19">
        <v>0.95833333333333304</v>
      </c>
      <c r="H11855">
        <v>23</v>
      </c>
      <c r="I11855" s="13" t="s">
        <v>89</v>
      </c>
      <c r="J11855">
        <v>1</v>
      </c>
      <c r="K11855" s="13" t="s">
        <v>214</v>
      </c>
      <c r="L11855">
        <v>4</v>
      </c>
      <c r="M11855">
        <v>0</v>
      </c>
      <c r="N11855" s="13" t="s">
        <v>212</v>
      </c>
      <c r="O11855" s="13" t="s">
        <v>195</v>
      </c>
      <c r="P11855">
        <v>34</v>
      </c>
      <c r="Q11855" s="13" t="s">
        <v>195</v>
      </c>
      <c r="R11855" s="13" t="s">
        <v>98</v>
      </c>
      <c r="S11855" s="13" t="s">
        <v>196</v>
      </c>
      <c r="T11855">
        <v>3</v>
      </c>
      <c r="U11855">
        <v>2</v>
      </c>
      <c r="V11855">
        <v>0</v>
      </c>
      <c r="W11855" s="13" t="s">
        <v>101</v>
      </c>
      <c r="X11855">
        <v>0.25</v>
      </c>
    </row>
    <row r="11856" spans="1:24" x14ac:dyDescent="0.3">
      <c r="A11856">
        <v>11854</v>
      </c>
      <c r="B11856" t="s">
        <v>200</v>
      </c>
      <c r="C11856" t="s">
        <v>201</v>
      </c>
      <c r="D11856">
        <v>13.135987999999999</v>
      </c>
      <c r="E11856">
        <v>80.102665999999999</v>
      </c>
      <c r="F11856" s="18">
        <v>45676</v>
      </c>
      <c r="G11856" s="19">
        <v>0.625</v>
      </c>
      <c r="H11856">
        <v>15</v>
      </c>
      <c r="I11856" s="13" t="s">
        <v>89</v>
      </c>
      <c r="J11856">
        <v>1</v>
      </c>
      <c r="K11856" s="13" t="s">
        <v>214</v>
      </c>
      <c r="L11856">
        <v>4</v>
      </c>
      <c r="M11856">
        <v>1</v>
      </c>
      <c r="N11856" s="13" t="s">
        <v>192</v>
      </c>
      <c r="O11856" s="13" t="s">
        <v>97</v>
      </c>
      <c r="P11856">
        <v>35</v>
      </c>
      <c r="Q11856" s="13" t="s">
        <v>195</v>
      </c>
      <c r="R11856" s="13" t="s">
        <v>199</v>
      </c>
      <c r="S11856" s="13" t="s">
        <v>193</v>
      </c>
      <c r="T11856">
        <v>5</v>
      </c>
      <c r="U11856">
        <v>2</v>
      </c>
      <c r="V11856">
        <v>0</v>
      </c>
      <c r="W11856" s="13" t="s">
        <v>101</v>
      </c>
      <c r="X11856">
        <v>0.1</v>
      </c>
    </row>
    <row r="11857" spans="1:24" x14ac:dyDescent="0.3">
      <c r="A11857">
        <v>11855</v>
      </c>
      <c r="B11857" t="s">
        <v>190</v>
      </c>
      <c r="C11857" t="s">
        <v>80</v>
      </c>
      <c r="D11857">
        <v>19.272998000000001</v>
      </c>
      <c r="E11857">
        <v>72.804343000000003</v>
      </c>
      <c r="F11857" s="18">
        <v>45196</v>
      </c>
      <c r="G11857" s="19">
        <v>0.16666666666666699</v>
      </c>
      <c r="H11857">
        <v>4</v>
      </c>
      <c r="I11857" s="13" t="s">
        <v>194</v>
      </c>
      <c r="J11857">
        <v>0</v>
      </c>
      <c r="K11857" s="13" t="s">
        <v>92</v>
      </c>
      <c r="L11857">
        <v>1</v>
      </c>
      <c r="M11857">
        <v>0</v>
      </c>
      <c r="N11857" s="13" t="s">
        <v>192</v>
      </c>
      <c r="O11857" s="13" t="s">
        <v>97</v>
      </c>
      <c r="P11857">
        <v>17</v>
      </c>
      <c r="Q11857" s="13" t="s">
        <v>95</v>
      </c>
      <c r="R11857" s="13" t="s">
        <v>205</v>
      </c>
      <c r="S11857" s="13" t="s">
        <v>196</v>
      </c>
      <c r="T11857">
        <v>1</v>
      </c>
      <c r="U11857">
        <v>1</v>
      </c>
      <c r="V11857">
        <v>0</v>
      </c>
      <c r="W11857" s="13" t="s">
        <v>101</v>
      </c>
      <c r="X11857">
        <v>0.1</v>
      </c>
    </row>
    <row r="11858" spans="1:24" x14ac:dyDescent="0.3">
      <c r="A11858">
        <v>11856</v>
      </c>
      <c r="B11858" t="s">
        <v>79</v>
      </c>
      <c r="C11858" t="s">
        <v>80</v>
      </c>
      <c r="D11858">
        <v>18.481714</v>
      </c>
      <c r="E11858">
        <v>73.701205999999999</v>
      </c>
      <c r="F11858" s="18">
        <v>45158</v>
      </c>
      <c r="G11858" s="19">
        <v>0.5</v>
      </c>
      <c r="H11858">
        <v>12</v>
      </c>
      <c r="I11858" s="13" t="s">
        <v>89</v>
      </c>
      <c r="J11858">
        <v>1</v>
      </c>
      <c r="K11858" s="13" t="s">
        <v>191</v>
      </c>
      <c r="L11858">
        <v>3</v>
      </c>
      <c r="M11858">
        <v>1</v>
      </c>
      <c r="N11858" s="13" t="s">
        <v>212</v>
      </c>
      <c r="O11858" s="13" t="s">
        <v>95</v>
      </c>
      <c r="P11858">
        <v>30</v>
      </c>
      <c r="Q11858" s="13" t="s">
        <v>97</v>
      </c>
      <c r="R11858" s="13" t="s">
        <v>213</v>
      </c>
      <c r="S11858" s="13" t="s">
        <v>193</v>
      </c>
      <c r="T11858">
        <v>3</v>
      </c>
      <c r="U11858">
        <v>2</v>
      </c>
      <c r="V11858">
        <v>0</v>
      </c>
      <c r="W11858" s="13" t="s">
        <v>101</v>
      </c>
      <c r="X11858">
        <v>0.65</v>
      </c>
    </row>
    <row r="11859" spans="1:24" x14ac:dyDescent="0.3">
      <c r="A11859">
        <v>11857</v>
      </c>
      <c r="B11859" t="s">
        <v>79</v>
      </c>
      <c r="C11859" t="s">
        <v>80</v>
      </c>
      <c r="D11859">
        <v>18.610690000000002</v>
      </c>
      <c r="E11859">
        <v>73.946636999999996</v>
      </c>
      <c r="F11859" s="18">
        <v>44797</v>
      </c>
      <c r="G11859" s="19">
        <v>0.58333333333333304</v>
      </c>
      <c r="H11859">
        <v>14</v>
      </c>
      <c r="I11859" s="13" t="s">
        <v>194</v>
      </c>
      <c r="J11859">
        <v>0</v>
      </c>
      <c r="K11859" s="13" t="s">
        <v>214</v>
      </c>
      <c r="L11859">
        <v>4</v>
      </c>
      <c r="M11859">
        <v>0</v>
      </c>
      <c r="N11859" s="13" t="s">
        <v>192</v>
      </c>
      <c r="O11859" s="13" t="s">
        <v>97</v>
      </c>
      <c r="P11859">
        <v>27</v>
      </c>
      <c r="Q11859" s="13" t="s">
        <v>95</v>
      </c>
      <c r="R11859" s="13" t="s">
        <v>199</v>
      </c>
      <c r="S11859" s="13" t="s">
        <v>99</v>
      </c>
      <c r="T11859">
        <v>1</v>
      </c>
      <c r="U11859">
        <v>1</v>
      </c>
      <c r="V11859">
        <v>0</v>
      </c>
      <c r="W11859" s="13" t="s">
        <v>101</v>
      </c>
      <c r="X11859">
        <v>0.3</v>
      </c>
    </row>
    <row r="11860" spans="1:24" x14ac:dyDescent="0.3">
      <c r="A11860">
        <v>11858</v>
      </c>
      <c r="B11860" t="s">
        <v>79</v>
      </c>
      <c r="C11860" t="s">
        <v>80</v>
      </c>
      <c r="D11860">
        <v>18.578384</v>
      </c>
      <c r="E11860">
        <v>73.984796000000003</v>
      </c>
      <c r="F11860" s="18">
        <v>45243</v>
      </c>
      <c r="G11860" s="19">
        <v>0.875</v>
      </c>
      <c r="H11860">
        <v>21</v>
      </c>
      <c r="I11860" s="13" t="s">
        <v>204</v>
      </c>
      <c r="J11860">
        <v>0</v>
      </c>
      <c r="K11860" s="13" t="s">
        <v>214</v>
      </c>
      <c r="L11860">
        <v>4</v>
      </c>
      <c r="M11860">
        <v>1</v>
      </c>
      <c r="N11860" s="13" t="s">
        <v>94</v>
      </c>
      <c r="O11860" s="13" t="s">
        <v>95</v>
      </c>
      <c r="P11860">
        <v>33</v>
      </c>
      <c r="Q11860" s="13" t="s">
        <v>97</v>
      </c>
      <c r="R11860" s="13" t="s">
        <v>98</v>
      </c>
      <c r="S11860" s="13" t="s">
        <v>193</v>
      </c>
      <c r="T11860">
        <v>1</v>
      </c>
      <c r="U11860">
        <v>1</v>
      </c>
      <c r="V11860">
        <v>0</v>
      </c>
      <c r="W11860" s="13" t="s">
        <v>101</v>
      </c>
      <c r="X11860">
        <v>0.65</v>
      </c>
    </row>
    <row r="11861" spans="1:24" x14ac:dyDescent="0.3">
      <c r="A11861">
        <v>11859</v>
      </c>
      <c r="B11861" t="s">
        <v>200</v>
      </c>
      <c r="C11861" t="s">
        <v>201</v>
      </c>
      <c r="D11861">
        <v>13.164994999999999</v>
      </c>
      <c r="E11861">
        <v>80.183531000000002</v>
      </c>
      <c r="F11861" s="18">
        <v>45540</v>
      </c>
      <c r="G11861" s="19">
        <v>0.54166666666666696</v>
      </c>
      <c r="H11861">
        <v>13</v>
      </c>
      <c r="I11861" s="13" t="s">
        <v>202</v>
      </c>
      <c r="J11861">
        <v>0</v>
      </c>
      <c r="K11861" s="13" t="s">
        <v>191</v>
      </c>
      <c r="L11861">
        <v>4</v>
      </c>
      <c r="M11861">
        <v>0</v>
      </c>
      <c r="N11861" s="13" t="s">
        <v>94</v>
      </c>
      <c r="O11861" s="13" t="s">
        <v>95</v>
      </c>
      <c r="P11861">
        <v>16</v>
      </c>
      <c r="Q11861" s="13" t="s">
        <v>195</v>
      </c>
      <c r="R11861" s="13" t="s">
        <v>208</v>
      </c>
      <c r="S11861" s="13" t="s">
        <v>193</v>
      </c>
      <c r="T11861">
        <v>3</v>
      </c>
      <c r="U11861">
        <v>0</v>
      </c>
      <c r="V11861">
        <v>0</v>
      </c>
      <c r="W11861" s="13" t="s">
        <v>101</v>
      </c>
      <c r="X11861">
        <v>0.45</v>
      </c>
    </row>
    <row r="11862" spans="1:24" x14ac:dyDescent="0.3">
      <c r="A11862">
        <v>11860</v>
      </c>
      <c r="B11862" t="s">
        <v>209</v>
      </c>
      <c r="C11862" t="s">
        <v>210</v>
      </c>
      <c r="D11862">
        <v>17.210196</v>
      </c>
      <c r="E11862">
        <v>78.227813999999995</v>
      </c>
      <c r="F11862" s="18">
        <v>45751</v>
      </c>
      <c r="G11862" s="19">
        <v>0.16666666666666699</v>
      </c>
      <c r="H11862">
        <v>4</v>
      </c>
      <c r="I11862" s="13" t="s">
        <v>211</v>
      </c>
      <c r="J11862">
        <v>0</v>
      </c>
      <c r="K11862" s="13" t="s">
        <v>214</v>
      </c>
      <c r="L11862">
        <v>1</v>
      </c>
      <c r="M11862">
        <v>1</v>
      </c>
      <c r="N11862" s="13" t="s">
        <v>94</v>
      </c>
      <c r="O11862" s="13" t="s">
        <v>95</v>
      </c>
      <c r="P11862">
        <v>39</v>
      </c>
      <c r="Q11862" s="13" t="s">
        <v>95</v>
      </c>
      <c r="R11862" s="13" t="s">
        <v>213</v>
      </c>
      <c r="S11862" s="13" t="s">
        <v>99</v>
      </c>
      <c r="T11862">
        <v>4</v>
      </c>
      <c r="U11862">
        <v>4</v>
      </c>
      <c r="V11862">
        <v>0</v>
      </c>
      <c r="W11862" s="13" t="s">
        <v>101</v>
      </c>
      <c r="X11862">
        <v>0.65</v>
      </c>
    </row>
    <row r="11863" spans="1:24" x14ac:dyDescent="0.3">
      <c r="A11863">
        <v>11861</v>
      </c>
      <c r="B11863" t="s">
        <v>197</v>
      </c>
      <c r="C11863" t="s">
        <v>198</v>
      </c>
      <c r="D11863">
        <v>30.610102000000001</v>
      </c>
      <c r="E11863">
        <v>76.742507000000003</v>
      </c>
      <c r="F11863" s="18">
        <v>44706</v>
      </c>
      <c r="G11863" s="19">
        <v>0.95833333333333304</v>
      </c>
      <c r="H11863">
        <v>23</v>
      </c>
      <c r="I11863" s="13" t="s">
        <v>194</v>
      </c>
      <c r="J11863">
        <v>0</v>
      </c>
      <c r="K11863" s="13" t="s">
        <v>191</v>
      </c>
      <c r="L11863">
        <v>1</v>
      </c>
      <c r="M11863">
        <v>1</v>
      </c>
      <c r="N11863" s="13" t="s">
        <v>212</v>
      </c>
      <c r="O11863" s="13" t="s">
        <v>195</v>
      </c>
      <c r="P11863">
        <v>21</v>
      </c>
      <c r="Q11863" s="13" t="s">
        <v>97</v>
      </c>
      <c r="R11863" s="13" t="s">
        <v>205</v>
      </c>
      <c r="S11863" s="13" t="s">
        <v>193</v>
      </c>
      <c r="T11863">
        <v>3</v>
      </c>
      <c r="U11863">
        <v>2</v>
      </c>
      <c r="V11863">
        <v>0</v>
      </c>
      <c r="W11863" s="13" t="s">
        <v>101</v>
      </c>
      <c r="X11863">
        <v>0.45</v>
      </c>
    </row>
    <row r="11864" spans="1:24" x14ac:dyDescent="0.3">
      <c r="A11864">
        <v>11862</v>
      </c>
      <c r="B11864" t="s">
        <v>190</v>
      </c>
      <c r="C11864" t="s">
        <v>80</v>
      </c>
      <c r="D11864">
        <v>18.989267000000002</v>
      </c>
      <c r="E11864">
        <v>72.986224000000007</v>
      </c>
      <c r="F11864" s="18">
        <v>45503</v>
      </c>
      <c r="G11864" s="19">
        <v>0.70833333333333304</v>
      </c>
      <c r="H11864">
        <v>17</v>
      </c>
      <c r="I11864" s="13" t="s">
        <v>215</v>
      </c>
      <c r="J11864">
        <v>0</v>
      </c>
      <c r="K11864" s="13" t="s">
        <v>214</v>
      </c>
      <c r="L11864">
        <v>2</v>
      </c>
      <c r="M11864">
        <v>0</v>
      </c>
      <c r="N11864" s="13" t="s">
        <v>192</v>
      </c>
      <c r="O11864" s="13" t="s">
        <v>97</v>
      </c>
      <c r="P11864">
        <v>18</v>
      </c>
      <c r="Q11864" s="13" t="s">
        <v>97</v>
      </c>
      <c r="R11864" s="13" t="s">
        <v>213</v>
      </c>
      <c r="S11864" s="13" t="s">
        <v>196</v>
      </c>
      <c r="T11864">
        <v>2</v>
      </c>
      <c r="U11864">
        <v>1</v>
      </c>
      <c r="V11864">
        <v>1</v>
      </c>
      <c r="W11864" s="13" t="s">
        <v>101</v>
      </c>
      <c r="X11864">
        <v>0.45</v>
      </c>
    </row>
    <row r="11865" spans="1:24" x14ac:dyDescent="0.3">
      <c r="A11865">
        <v>11863</v>
      </c>
      <c r="B11865" t="s">
        <v>79</v>
      </c>
      <c r="C11865" t="s">
        <v>80</v>
      </c>
      <c r="D11865">
        <v>18.690505999999999</v>
      </c>
      <c r="E11865">
        <v>73.871397999999999</v>
      </c>
      <c r="F11865" s="18">
        <v>45073</v>
      </c>
      <c r="G11865" s="19">
        <v>0.75</v>
      </c>
      <c r="H11865">
        <v>18</v>
      </c>
      <c r="I11865" s="13" t="s">
        <v>219</v>
      </c>
      <c r="J11865">
        <v>1</v>
      </c>
      <c r="K11865" s="13" t="s">
        <v>92</v>
      </c>
      <c r="L11865">
        <v>3</v>
      </c>
      <c r="M11865">
        <v>1</v>
      </c>
      <c r="N11865" s="13" t="s">
        <v>94</v>
      </c>
      <c r="O11865" s="13" t="s">
        <v>95</v>
      </c>
      <c r="P11865">
        <v>16</v>
      </c>
      <c r="Q11865" s="13" t="s">
        <v>195</v>
      </c>
      <c r="R11865" s="13" t="s">
        <v>98</v>
      </c>
      <c r="S11865" s="13" t="s">
        <v>196</v>
      </c>
      <c r="T11865">
        <v>2</v>
      </c>
      <c r="U11865">
        <v>2</v>
      </c>
      <c r="V11865">
        <v>1</v>
      </c>
      <c r="W11865" s="13" t="s">
        <v>101</v>
      </c>
      <c r="X11865">
        <v>0.6</v>
      </c>
    </row>
    <row r="11866" spans="1:24" x14ac:dyDescent="0.3">
      <c r="A11866">
        <v>11864</v>
      </c>
      <c r="B11866" t="s">
        <v>206</v>
      </c>
      <c r="C11866" t="s">
        <v>207</v>
      </c>
      <c r="D11866">
        <v>13.094120999999999</v>
      </c>
      <c r="E11866">
        <v>77.579092000000003</v>
      </c>
      <c r="F11866" s="18">
        <v>45292</v>
      </c>
      <c r="G11866" s="19">
        <v>0.41666666666666702</v>
      </c>
      <c r="H11866">
        <v>10</v>
      </c>
      <c r="I11866" s="13" t="s">
        <v>204</v>
      </c>
      <c r="J11866">
        <v>0</v>
      </c>
      <c r="K11866" s="13" t="s">
        <v>191</v>
      </c>
      <c r="L11866">
        <v>1</v>
      </c>
      <c r="M11866">
        <v>0</v>
      </c>
      <c r="N11866" s="13" t="s">
        <v>94</v>
      </c>
      <c r="O11866" s="13" t="s">
        <v>95</v>
      </c>
      <c r="P11866">
        <v>17</v>
      </c>
      <c r="Q11866" s="13" t="s">
        <v>95</v>
      </c>
      <c r="R11866" s="13" t="s">
        <v>208</v>
      </c>
      <c r="S11866" s="13" t="s">
        <v>99</v>
      </c>
      <c r="T11866">
        <v>5</v>
      </c>
      <c r="U11866">
        <v>5</v>
      </c>
      <c r="V11866">
        <v>1</v>
      </c>
      <c r="W11866" s="13" t="s">
        <v>101</v>
      </c>
      <c r="X11866">
        <v>0.8</v>
      </c>
    </row>
    <row r="11867" spans="1:24" x14ac:dyDescent="0.3">
      <c r="A11867">
        <v>11865</v>
      </c>
      <c r="B11867" t="s">
        <v>203</v>
      </c>
      <c r="C11867" t="s">
        <v>203</v>
      </c>
      <c r="D11867">
        <v>28.710826000000001</v>
      </c>
      <c r="E11867">
        <v>76.963320999999993</v>
      </c>
      <c r="F11867" s="18">
        <v>45337</v>
      </c>
      <c r="G11867" s="19">
        <v>0.16666666666666699</v>
      </c>
      <c r="H11867">
        <v>4</v>
      </c>
      <c r="I11867" s="13" t="s">
        <v>202</v>
      </c>
      <c r="J11867">
        <v>0</v>
      </c>
      <c r="K11867" s="13" t="s">
        <v>214</v>
      </c>
      <c r="L11867">
        <v>4</v>
      </c>
      <c r="M11867">
        <v>0</v>
      </c>
      <c r="N11867" s="13" t="s">
        <v>94</v>
      </c>
      <c r="O11867" s="13" t="s">
        <v>95</v>
      </c>
      <c r="P11867">
        <v>36</v>
      </c>
      <c r="Q11867" s="13" t="s">
        <v>95</v>
      </c>
      <c r="R11867" s="13" t="s">
        <v>208</v>
      </c>
      <c r="S11867" s="13" t="s">
        <v>196</v>
      </c>
      <c r="T11867">
        <v>3</v>
      </c>
      <c r="U11867">
        <v>0</v>
      </c>
      <c r="V11867">
        <v>0</v>
      </c>
      <c r="W11867" s="13" t="s">
        <v>101</v>
      </c>
      <c r="X11867">
        <v>0.45</v>
      </c>
    </row>
    <row r="11868" spans="1:24" x14ac:dyDescent="0.3">
      <c r="A11868">
        <v>11866</v>
      </c>
      <c r="B11868" t="s">
        <v>197</v>
      </c>
      <c r="C11868" t="s">
        <v>198</v>
      </c>
      <c r="D11868">
        <v>30.783165</v>
      </c>
      <c r="E11868">
        <v>76.777345999999994</v>
      </c>
      <c r="F11868" s="18">
        <v>45130</v>
      </c>
      <c r="G11868" s="19">
        <v>0.5</v>
      </c>
      <c r="H11868">
        <v>12</v>
      </c>
      <c r="I11868" s="13" t="s">
        <v>89</v>
      </c>
      <c r="J11868">
        <v>1</v>
      </c>
      <c r="K11868" s="13" t="s">
        <v>92</v>
      </c>
      <c r="L11868">
        <v>2</v>
      </c>
      <c r="M11868">
        <v>1</v>
      </c>
      <c r="N11868" s="13" t="s">
        <v>94</v>
      </c>
      <c r="O11868" s="13" t="s">
        <v>95</v>
      </c>
      <c r="P11868">
        <v>30</v>
      </c>
      <c r="Q11868" s="13" t="s">
        <v>95</v>
      </c>
      <c r="R11868" s="13" t="s">
        <v>213</v>
      </c>
      <c r="S11868" s="13" t="s">
        <v>196</v>
      </c>
      <c r="T11868">
        <v>2</v>
      </c>
      <c r="U11868">
        <v>1</v>
      </c>
      <c r="V11868">
        <v>0</v>
      </c>
      <c r="W11868" s="13" t="s">
        <v>101</v>
      </c>
      <c r="X11868">
        <v>0.45</v>
      </c>
    </row>
    <row r="11869" spans="1:24" x14ac:dyDescent="0.3">
      <c r="A11869">
        <v>11867</v>
      </c>
      <c r="B11869" t="s">
        <v>197</v>
      </c>
      <c r="C11869" t="s">
        <v>198</v>
      </c>
      <c r="D11869">
        <v>30.796724000000001</v>
      </c>
      <c r="E11869">
        <v>76.743701000000001</v>
      </c>
      <c r="F11869" s="18">
        <v>45480</v>
      </c>
      <c r="G11869" s="19">
        <v>0.33333333333333298</v>
      </c>
      <c r="H11869">
        <v>8</v>
      </c>
      <c r="I11869" s="13" t="s">
        <v>89</v>
      </c>
      <c r="J11869">
        <v>1</v>
      </c>
      <c r="K11869" s="13" t="s">
        <v>191</v>
      </c>
      <c r="L11869">
        <v>6</v>
      </c>
      <c r="M11869">
        <v>1</v>
      </c>
      <c r="N11869" s="13" t="s">
        <v>94</v>
      </c>
      <c r="O11869" s="13" t="s">
        <v>95</v>
      </c>
      <c r="P11869">
        <v>33</v>
      </c>
      <c r="Q11869" s="13" t="s">
        <v>195</v>
      </c>
      <c r="R11869" s="13" t="s">
        <v>213</v>
      </c>
      <c r="S11869" s="13" t="s">
        <v>196</v>
      </c>
      <c r="T11869">
        <v>2</v>
      </c>
      <c r="U11869">
        <v>0</v>
      </c>
      <c r="V11869">
        <v>1</v>
      </c>
      <c r="W11869" s="13" t="s">
        <v>101</v>
      </c>
      <c r="X11869">
        <v>0.6</v>
      </c>
    </row>
    <row r="11870" spans="1:24" x14ac:dyDescent="0.3">
      <c r="A11870">
        <v>11868</v>
      </c>
      <c r="B11870" t="s">
        <v>217</v>
      </c>
      <c r="C11870" t="s">
        <v>218</v>
      </c>
      <c r="D11870">
        <v>22.581175999999999</v>
      </c>
      <c r="E11870">
        <v>88.346207000000007</v>
      </c>
      <c r="F11870" s="18">
        <v>45691</v>
      </c>
      <c r="G11870" s="19">
        <v>0.79166666666666696</v>
      </c>
      <c r="H11870">
        <v>19</v>
      </c>
      <c r="I11870" s="13" t="s">
        <v>204</v>
      </c>
      <c r="J11870">
        <v>0</v>
      </c>
      <c r="K11870" s="13" t="s">
        <v>191</v>
      </c>
      <c r="L11870">
        <v>3</v>
      </c>
      <c r="M11870">
        <v>0</v>
      </c>
      <c r="N11870" s="13" t="s">
        <v>192</v>
      </c>
      <c r="O11870" s="13" t="s">
        <v>97</v>
      </c>
      <c r="P11870">
        <v>38</v>
      </c>
      <c r="Q11870" s="13" t="s">
        <v>97</v>
      </c>
      <c r="R11870" s="13" t="s">
        <v>213</v>
      </c>
      <c r="S11870" s="13" t="s">
        <v>193</v>
      </c>
      <c r="T11870">
        <v>3</v>
      </c>
      <c r="U11870">
        <v>0</v>
      </c>
      <c r="V11870">
        <v>1</v>
      </c>
      <c r="W11870" s="13" t="s">
        <v>101</v>
      </c>
      <c r="X11870">
        <v>0.45</v>
      </c>
    </row>
    <row r="11871" spans="1:24" x14ac:dyDescent="0.3">
      <c r="A11871">
        <v>11869</v>
      </c>
      <c r="B11871" t="s">
        <v>209</v>
      </c>
      <c r="C11871" t="s">
        <v>210</v>
      </c>
      <c r="D11871">
        <v>17.342834</v>
      </c>
      <c r="E11871">
        <v>78.325304000000003</v>
      </c>
      <c r="F11871" s="18">
        <v>45310</v>
      </c>
      <c r="G11871" s="19">
        <v>0.95833333333333304</v>
      </c>
      <c r="H11871">
        <v>23</v>
      </c>
      <c r="I11871" s="13" t="s">
        <v>211</v>
      </c>
      <c r="J11871">
        <v>0</v>
      </c>
      <c r="K11871" s="13" t="s">
        <v>214</v>
      </c>
      <c r="L11871">
        <v>1</v>
      </c>
      <c r="M11871">
        <v>1</v>
      </c>
      <c r="N11871" s="13" t="s">
        <v>192</v>
      </c>
      <c r="O11871" s="13" t="s">
        <v>97</v>
      </c>
      <c r="P11871">
        <v>39</v>
      </c>
      <c r="Q11871" s="13" t="s">
        <v>97</v>
      </c>
      <c r="R11871" s="13" t="s">
        <v>208</v>
      </c>
      <c r="S11871" s="13" t="s">
        <v>196</v>
      </c>
      <c r="T11871">
        <v>2</v>
      </c>
      <c r="U11871">
        <v>2</v>
      </c>
      <c r="V11871">
        <v>0</v>
      </c>
      <c r="W11871" s="13" t="s">
        <v>101</v>
      </c>
      <c r="X11871">
        <v>0.3</v>
      </c>
    </row>
    <row r="11872" spans="1:24" x14ac:dyDescent="0.3">
      <c r="A11872">
        <v>11870</v>
      </c>
      <c r="B11872" t="s">
        <v>200</v>
      </c>
      <c r="C11872" t="s">
        <v>201</v>
      </c>
      <c r="D11872">
        <v>12.993105999999999</v>
      </c>
      <c r="E11872">
        <v>80.262943000000007</v>
      </c>
      <c r="F11872" s="18">
        <v>44915</v>
      </c>
      <c r="G11872" s="19">
        <v>0.375</v>
      </c>
      <c r="H11872">
        <v>9</v>
      </c>
      <c r="I11872" s="13" t="s">
        <v>215</v>
      </c>
      <c r="J11872">
        <v>0</v>
      </c>
      <c r="K11872" s="13" t="s">
        <v>191</v>
      </c>
      <c r="L11872">
        <v>1</v>
      </c>
      <c r="M11872">
        <v>0</v>
      </c>
      <c r="N11872" s="13" t="s">
        <v>212</v>
      </c>
      <c r="O11872" s="13" t="s">
        <v>95</v>
      </c>
      <c r="P11872">
        <v>30</v>
      </c>
      <c r="Q11872" s="13" t="s">
        <v>97</v>
      </c>
      <c r="R11872" s="13" t="s">
        <v>213</v>
      </c>
      <c r="S11872" s="13" t="s">
        <v>99</v>
      </c>
      <c r="T11872">
        <v>5</v>
      </c>
      <c r="U11872">
        <v>5</v>
      </c>
      <c r="V11872">
        <v>1</v>
      </c>
      <c r="W11872" s="13" t="s">
        <v>101</v>
      </c>
      <c r="X11872">
        <v>1</v>
      </c>
    </row>
    <row r="11873" spans="1:24" x14ac:dyDescent="0.3">
      <c r="A11873">
        <v>11871</v>
      </c>
      <c r="B11873" t="s">
        <v>190</v>
      </c>
      <c r="C11873" t="s">
        <v>80</v>
      </c>
      <c r="D11873">
        <v>19.01519</v>
      </c>
      <c r="E11873">
        <v>72.798921000000007</v>
      </c>
      <c r="F11873" s="18">
        <v>44946</v>
      </c>
      <c r="G11873" s="19">
        <v>0.95833333333333304</v>
      </c>
      <c r="H11873">
        <v>23</v>
      </c>
      <c r="I11873" s="13" t="s">
        <v>211</v>
      </c>
      <c r="J11873">
        <v>0</v>
      </c>
      <c r="K11873" s="13" t="s">
        <v>191</v>
      </c>
      <c r="L11873">
        <v>2</v>
      </c>
      <c r="M11873">
        <v>0</v>
      </c>
      <c r="N11873" s="13" t="s">
        <v>94</v>
      </c>
      <c r="O11873" s="13" t="s">
        <v>95</v>
      </c>
      <c r="P11873">
        <v>31</v>
      </c>
      <c r="Q11873" s="13" t="s">
        <v>95</v>
      </c>
      <c r="R11873" s="13" t="s">
        <v>205</v>
      </c>
      <c r="S11873" s="13" t="s">
        <v>196</v>
      </c>
      <c r="T11873">
        <v>5</v>
      </c>
      <c r="U11873">
        <v>3</v>
      </c>
      <c r="V11873">
        <v>0</v>
      </c>
      <c r="W11873" s="13" t="s">
        <v>101</v>
      </c>
      <c r="X11873">
        <v>0.45</v>
      </c>
    </row>
    <row r="11874" spans="1:24" x14ac:dyDescent="0.3">
      <c r="A11874">
        <v>11872</v>
      </c>
      <c r="B11874" t="s">
        <v>79</v>
      </c>
      <c r="C11874" t="s">
        <v>80</v>
      </c>
      <c r="D11874">
        <v>18.660799000000001</v>
      </c>
      <c r="E11874">
        <v>73.809173000000001</v>
      </c>
      <c r="F11874" s="18">
        <v>45542</v>
      </c>
      <c r="G11874" s="19">
        <v>0</v>
      </c>
      <c r="H11874">
        <v>0</v>
      </c>
      <c r="I11874" s="13" t="s">
        <v>219</v>
      </c>
      <c r="J11874">
        <v>1</v>
      </c>
      <c r="K11874" s="13" t="s">
        <v>214</v>
      </c>
      <c r="L11874">
        <v>4</v>
      </c>
      <c r="M11874">
        <v>1</v>
      </c>
      <c r="N11874" s="13" t="s">
        <v>94</v>
      </c>
      <c r="O11874" s="13" t="s">
        <v>95</v>
      </c>
      <c r="P11874">
        <v>17</v>
      </c>
      <c r="Q11874" s="13" t="s">
        <v>95</v>
      </c>
      <c r="R11874" s="13" t="s">
        <v>213</v>
      </c>
      <c r="S11874" s="13" t="s">
        <v>196</v>
      </c>
      <c r="T11874">
        <v>1</v>
      </c>
      <c r="U11874">
        <v>1</v>
      </c>
      <c r="V11874">
        <v>0</v>
      </c>
      <c r="W11874" s="13" t="s">
        <v>101</v>
      </c>
      <c r="X11874">
        <v>0.45</v>
      </c>
    </row>
    <row r="11875" spans="1:24" x14ac:dyDescent="0.3">
      <c r="A11875">
        <v>11873</v>
      </c>
      <c r="B11875" t="s">
        <v>203</v>
      </c>
      <c r="C11875" t="s">
        <v>203</v>
      </c>
      <c r="D11875">
        <v>28.653047000000001</v>
      </c>
      <c r="E11875">
        <v>77.250687999999997</v>
      </c>
      <c r="F11875" s="18">
        <v>45091</v>
      </c>
      <c r="G11875" s="19">
        <v>0.54166666666666696</v>
      </c>
      <c r="H11875">
        <v>13</v>
      </c>
      <c r="I11875" s="13" t="s">
        <v>194</v>
      </c>
      <c r="J11875">
        <v>0</v>
      </c>
      <c r="K11875" s="13" t="s">
        <v>92</v>
      </c>
      <c r="L11875">
        <v>6</v>
      </c>
      <c r="M11875">
        <v>0</v>
      </c>
      <c r="N11875" s="13" t="s">
        <v>212</v>
      </c>
      <c r="O11875" s="13" t="s">
        <v>95</v>
      </c>
      <c r="P11875">
        <v>31</v>
      </c>
      <c r="Q11875" s="13" t="s">
        <v>95</v>
      </c>
      <c r="R11875" s="13" t="s">
        <v>205</v>
      </c>
      <c r="S11875" s="13" t="s">
        <v>99</v>
      </c>
      <c r="T11875">
        <v>4</v>
      </c>
      <c r="U11875">
        <v>4</v>
      </c>
      <c r="V11875">
        <v>0</v>
      </c>
      <c r="W11875" s="13" t="s">
        <v>101</v>
      </c>
      <c r="X11875">
        <v>0.65</v>
      </c>
    </row>
    <row r="11876" spans="1:24" x14ac:dyDescent="0.3">
      <c r="A11876">
        <v>11874</v>
      </c>
      <c r="B11876" t="s">
        <v>197</v>
      </c>
      <c r="C11876" t="s">
        <v>198</v>
      </c>
      <c r="D11876">
        <v>30.626733000000002</v>
      </c>
      <c r="E11876">
        <v>76.761320999999995</v>
      </c>
      <c r="F11876" s="18">
        <v>44661</v>
      </c>
      <c r="G11876" s="19">
        <v>0.20833333333333301</v>
      </c>
      <c r="H11876">
        <v>5</v>
      </c>
      <c r="I11876" s="13" t="s">
        <v>89</v>
      </c>
      <c r="J11876">
        <v>1</v>
      </c>
      <c r="K11876" s="13" t="s">
        <v>191</v>
      </c>
      <c r="L11876">
        <v>1</v>
      </c>
      <c r="M11876">
        <v>0</v>
      </c>
      <c r="N11876" s="13" t="s">
        <v>94</v>
      </c>
      <c r="O11876" s="13" t="s">
        <v>95</v>
      </c>
      <c r="P11876">
        <v>29</v>
      </c>
      <c r="Q11876" s="13" t="s">
        <v>95</v>
      </c>
      <c r="R11876" s="13" t="s">
        <v>98</v>
      </c>
      <c r="S11876" s="13" t="s">
        <v>196</v>
      </c>
      <c r="T11876">
        <v>1</v>
      </c>
      <c r="U11876">
        <v>0</v>
      </c>
      <c r="V11876">
        <v>0</v>
      </c>
      <c r="W11876" s="13" t="s">
        <v>101</v>
      </c>
      <c r="X11876">
        <v>0.45</v>
      </c>
    </row>
    <row r="11877" spans="1:24" x14ac:dyDescent="0.3">
      <c r="A11877">
        <v>11875</v>
      </c>
      <c r="B11877" t="s">
        <v>217</v>
      </c>
      <c r="C11877" t="s">
        <v>218</v>
      </c>
      <c r="D11877">
        <v>22.669478999999999</v>
      </c>
      <c r="E11877">
        <v>88.354007999999993</v>
      </c>
      <c r="F11877" s="18">
        <v>45510</v>
      </c>
      <c r="G11877" s="19">
        <v>0.75</v>
      </c>
      <c r="H11877">
        <v>18</v>
      </c>
      <c r="I11877" s="13" t="s">
        <v>215</v>
      </c>
      <c r="J11877">
        <v>0</v>
      </c>
      <c r="K11877" s="13" t="s">
        <v>191</v>
      </c>
      <c r="L11877">
        <v>3</v>
      </c>
      <c r="M11877">
        <v>1</v>
      </c>
      <c r="N11877" s="13" t="s">
        <v>212</v>
      </c>
      <c r="O11877" s="13" t="s">
        <v>95</v>
      </c>
      <c r="P11877">
        <v>35</v>
      </c>
      <c r="Q11877" s="13" t="s">
        <v>97</v>
      </c>
      <c r="R11877" s="13" t="s">
        <v>199</v>
      </c>
      <c r="S11877" s="13" t="s">
        <v>193</v>
      </c>
      <c r="T11877">
        <v>5</v>
      </c>
      <c r="U11877">
        <v>1</v>
      </c>
      <c r="V11877">
        <v>1</v>
      </c>
      <c r="W11877" s="13" t="s">
        <v>101</v>
      </c>
      <c r="X11877">
        <v>0.8</v>
      </c>
    </row>
    <row r="11878" spans="1:24" x14ac:dyDescent="0.3">
      <c r="A11878">
        <v>11876</v>
      </c>
      <c r="B11878" t="s">
        <v>200</v>
      </c>
      <c r="C11878" t="s">
        <v>201</v>
      </c>
      <c r="D11878">
        <v>12.812906</v>
      </c>
      <c r="E11878">
        <v>80.225267000000002</v>
      </c>
      <c r="F11878" s="18">
        <v>44800</v>
      </c>
      <c r="G11878" s="19">
        <v>4.1666666666666699E-2</v>
      </c>
      <c r="H11878">
        <v>1</v>
      </c>
      <c r="I11878" s="13" t="s">
        <v>219</v>
      </c>
      <c r="J11878">
        <v>1</v>
      </c>
      <c r="K11878" s="13" t="s">
        <v>214</v>
      </c>
      <c r="L11878">
        <v>2</v>
      </c>
      <c r="M11878">
        <v>1</v>
      </c>
      <c r="N11878" s="13" t="s">
        <v>212</v>
      </c>
      <c r="O11878" s="13" t="s">
        <v>195</v>
      </c>
      <c r="P11878">
        <v>28</v>
      </c>
      <c r="Q11878" s="13" t="s">
        <v>95</v>
      </c>
      <c r="R11878" s="13" t="s">
        <v>205</v>
      </c>
      <c r="S11878" s="13" t="s">
        <v>196</v>
      </c>
      <c r="T11878">
        <v>4</v>
      </c>
      <c r="U11878">
        <v>1</v>
      </c>
      <c r="V11878">
        <v>0</v>
      </c>
      <c r="W11878" s="13" t="s">
        <v>101</v>
      </c>
      <c r="X11878">
        <v>0.25</v>
      </c>
    </row>
    <row r="11879" spans="1:24" x14ac:dyDescent="0.3">
      <c r="A11879">
        <v>11877</v>
      </c>
      <c r="B11879" t="s">
        <v>217</v>
      </c>
      <c r="C11879" t="s">
        <v>218</v>
      </c>
      <c r="D11879">
        <v>22.458069999999999</v>
      </c>
      <c r="E11879">
        <v>88.398995999999997</v>
      </c>
      <c r="F11879" s="18">
        <v>45056</v>
      </c>
      <c r="G11879" s="19">
        <v>0.41666666666666702</v>
      </c>
      <c r="H11879">
        <v>10</v>
      </c>
      <c r="I11879" s="13" t="s">
        <v>194</v>
      </c>
      <c r="J11879">
        <v>0</v>
      </c>
      <c r="K11879" s="13" t="s">
        <v>191</v>
      </c>
      <c r="L11879">
        <v>2</v>
      </c>
      <c r="M11879">
        <v>1</v>
      </c>
      <c r="N11879" s="13" t="s">
        <v>94</v>
      </c>
      <c r="O11879" s="13" t="s">
        <v>95</v>
      </c>
      <c r="P11879">
        <v>31</v>
      </c>
      <c r="Q11879" s="13" t="s">
        <v>95</v>
      </c>
      <c r="R11879" s="13" t="s">
        <v>213</v>
      </c>
      <c r="S11879" s="13" t="s">
        <v>196</v>
      </c>
      <c r="T11879">
        <v>1</v>
      </c>
      <c r="U11879">
        <v>0</v>
      </c>
      <c r="V11879">
        <v>1</v>
      </c>
      <c r="W11879" s="13" t="s">
        <v>101</v>
      </c>
      <c r="X11879">
        <v>0.6</v>
      </c>
    </row>
    <row r="11880" spans="1:24" x14ac:dyDescent="0.3">
      <c r="A11880">
        <v>11878</v>
      </c>
      <c r="B11880" t="s">
        <v>200</v>
      </c>
      <c r="C11880" t="s">
        <v>201</v>
      </c>
      <c r="D11880">
        <v>13.084441</v>
      </c>
      <c r="E11880">
        <v>80.269086999999999</v>
      </c>
      <c r="F11880" s="18">
        <v>45750</v>
      </c>
      <c r="G11880" s="19">
        <v>0.125</v>
      </c>
      <c r="H11880">
        <v>3</v>
      </c>
      <c r="I11880" s="13" t="s">
        <v>202</v>
      </c>
      <c r="J11880">
        <v>0</v>
      </c>
      <c r="K11880" s="13" t="s">
        <v>191</v>
      </c>
      <c r="L11880">
        <v>1</v>
      </c>
      <c r="M11880">
        <v>0</v>
      </c>
      <c r="N11880" s="13" t="s">
        <v>94</v>
      </c>
      <c r="O11880" s="13" t="s">
        <v>95</v>
      </c>
      <c r="P11880">
        <v>38</v>
      </c>
      <c r="Q11880" s="13" t="s">
        <v>95</v>
      </c>
      <c r="R11880" s="13" t="s">
        <v>98</v>
      </c>
      <c r="S11880" s="13" t="s">
        <v>196</v>
      </c>
      <c r="T11880">
        <v>3</v>
      </c>
      <c r="U11880">
        <v>2</v>
      </c>
      <c r="V11880">
        <v>0</v>
      </c>
      <c r="W11880" s="13" t="s">
        <v>101</v>
      </c>
      <c r="X11880">
        <v>0.45</v>
      </c>
    </row>
    <row r="11881" spans="1:24" x14ac:dyDescent="0.3">
      <c r="A11881">
        <v>11879</v>
      </c>
      <c r="B11881" t="s">
        <v>197</v>
      </c>
      <c r="C11881" t="s">
        <v>198</v>
      </c>
      <c r="D11881">
        <v>30.747506999999999</v>
      </c>
      <c r="E11881">
        <v>76.748164000000003</v>
      </c>
      <c r="F11881" s="18">
        <v>45112</v>
      </c>
      <c r="G11881" s="19">
        <v>0.125</v>
      </c>
      <c r="H11881">
        <v>3</v>
      </c>
      <c r="I11881" s="13" t="s">
        <v>194</v>
      </c>
      <c r="J11881">
        <v>0</v>
      </c>
      <c r="K11881" s="13" t="s">
        <v>92</v>
      </c>
      <c r="L11881">
        <v>5</v>
      </c>
      <c r="M11881">
        <v>0</v>
      </c>
      <c r="N11881" s="13" t="s">
        <v>212</v>
      </c>
      <c r="O11881" s="13" t="s">
        <v>95</v>
      </c>
      <c r="P11881">
        <v>19</v>
      </c>
      <c r="Q11881" s="13" t="s">
        <v>195</v>
      </c>
      <c r="R11881" s="13" t="s">
        <v>205</v>
      </c>
      <c r="S11881" s="13" t="s">
        <v>196</v>
      </c>
      <c r="T11881">
        <v>1</v>
      </c>
      <c r="U11881">
        <v>1</v>
      </c>
      <c r="V11881">
        <v>0</v>
      </c>
      <c r="W11881" s="13" t="s">
        <v>101</v>
      </c>
      <c r="X11881">
        <v>0.45</v>
      </c>
    </row>
    <row r="11882" spans="1:24" x14ac:dyDescent="0.3">
      <c r="A11882">
        <v>11880</v>
      </c>
      <c r="B11882" t="s">
        <v>200</v>
      </c>
      <c r="C11882" t="s">
        <v>201</v>
      </c>
      <c r="D11882">
        <v>12.890568</v>
      </c>
      <c r="E11882">
        <v>80.170619000000002</v>
      </c>
      <c r="F11882" s="18">
        <v>45419</v>
      </c>
      <c r="G11882" s="19">
        <v>0.79166666666666696</v>
      </c>
      <c r="H11882">
        <v>19</v>
      </c>
      <c r="I11882" s="13" t="s">
        <v>215</v>
      </c>
      <c r="J11882">
        <v>0</v>
      </c>
      <c r="K11882" s="13" t="s">
        <v>92</v>
      </c>
      <c r="L11882">
        <v>1</v>
      </c>
      <c r="M11882">
        <v>1</v>
      </c>
      <c r="N11882" s="13" t="s">
        <v>192</v>
      </c>
      <c r="O11882" s="13" t="s">
        <v>97</v>
      </c>
      <c r="P11882">
        <v>22</v>
      </c>
      <c r="Q11882" s="13" t="s">
        <v>97</v>
      </c>
      <c r="R11882" s="13" t="s">
        <v>205</v>
      </c>
      <c r="S11882" s="13" t="s">
        <v>99</v>
      </c>
      <c r="T11882">
        <v>5</v>
      </c>
      <c r="U11882">
        <v>5</v>
      </c>
      <c r="V11882">
        <v>1</v>
      </c>
      <c r="W11882" s="13" t="s">
        <v>101</v>
      </c>
      <c r="X11882">
        <v>0.65</v>
      </c>
    </row>
    <row r="11883" spans="1:24" x14ac:dyDescent="0.3">
      <c r="A11883">
        <v>11881</v>
      </c>
      <c r="B11883" t="s">
        <v>217</v>
      </c>
      <c r="C11883" t="s">
        <v>218</v>
      </c>
      <c r="D11883">
        <v>22.528651</v>
      </c>
      <c r="E11883">
        <v>88.388352999999995</v>
      </c>
      <c r="F11883" s="18">
        <v>44766</v>
      </c>
      <c r="G11883" s="19">
        <v>0.5</v>
      </c>
      <c r="H11883">
        <v>12</v>
      </c>
      <c r="I11883" s="13" t="s">
        <v>89</v>
      </c>
      <c r="J11883">
        <v>1</v>
      </c>
      <c r="K11883" s="13" t="s">
        <v>92</v>
      </c>
      <c r="L11883">
        <v>1</v>
      </c>
      <c r="M11883">
        <v>1</v>
      </c>
      <c r="N11883" s="13" t="s">
        <v>94</v>
      </c>
      <c r="O11883" s="13" t="s">
        <v>95</v>
      </c>
      <c r="P11883">
        <v>27</v>
      </c>
      <c r="Q11883" s="13" t="s">
        <v>97</v>
      </c>
      <c r="R11883" s="13" t="s">
        <v>199</v>
      </c>
      <c r="S11883" s="13" t="s">
        <v>193</v>
      </c>
      <c r="T11883">
        <v>4</v>
      </c>
      <c r="U11883">
        <v>3</v>
      </c>
      <c r="V11883">
        <v>0</v>
      </c>
      <c r="W11883" s="13" t="s">
        <v>101</v>
      </c>
      <c r="X11883">
        <v>0.65</v>
      </c>
    </row>
    <row r="11884" spans="1:24" x14ac:dyDescent="0.3">
      <c r="A11884">
        <v>11882</v>
      </c>
      <c r="B11884" t="s">
        <v>200</v>
      </c>
      <c r="C11884" t="s">
        <v>201</v>
      </c>
      <c r="D11884">
        <v>13.166549</v>
      </c>
      <c r="E11884">
        <v>80.136691999999996</v>
      </c>
      <c r="F11884" s="18">
        <v>45041</v>
      </c>
      <c r="G11884" s="19">
        <v>0.20833333333333301</v>
      </c>
      <c r="H11884">
        <v>5</v>
      </c>
      <c r="I11884" s="13" t="s">
        <v>215</v>
      </c>
      <c r="J11884">
        <v>0</v>
      </c>
      <c r="K11884" s="13" t="s">
        <v>92</v>
      </c>
      <c r="L11884">
        <v>3</v>
      </c>
      <c r="M11884">
        <v>1</v>
      </c>
      <c r="N11884" s="13" t="s">
        <v>94</v>
      </c>
      <c r="O11884" s="13" t="s">
        <v>95</v>
      </c>
      <c r="P11884">
        <v>15</v>
      </c>
      <c r="Q11884" s="13" t="s">
        <v>97</v>
      </c>
      <c r="R11884" s="13" t="s">
        <v>98</v>
      </c>
      <c r="S11884" s="13" t="s">
        <v>196</v>
      </c>
      <c r="T11884">
        <v>4</v>
      </c>
      <c r="U11884">
        <v>4</v>
      </c>
      <c r="V11884">
        <v>0</v>
      </c>
      <c r="W11884" s="13" t="s">
        <v>101</v>
      </c>
      <c r="X11884">
        <v>0.65</v>
      </c>
    </row>
    <row r="11885" spans="1:24" x14ac:dyDescent="0.3">
      <c r="A11885">
        <v>11883</v>
      </c>
      <c r="B11885" t="s">
        <v>79</v>
      </c>
      <c r="C11885" t="s">
        <v>80</v>
      </c>
      <c r="D11885">
        <v>18.527028000000001</v>
      </c>
      <c r="E11885">
        <v>73.711370000000002</v>
      </c>
      <c r="F11885" s="18">
        <v>44904</v>
      </c>
      <c r="G11885" s="19">
        <v>4.1666666666666699E-2</v>
      </c>
      <c r="H11885">
        <v>1</v>
      </c>
      <c r="I11885" s="13" t="s">
        <v>211</v>
      </c>
      <c r="J11885">
        <v>0</v>
      </c>
      <c r="K11885" s="13" t="s">
        <v>92</v>
      </c>
      <c r="L11885">
        <v>4</v>
      </c>
      <c r="M11885">
        <v>1</v>
      </c>
      <c r="N11885" s="13" t="s">
        <v>192</v>
      </c>
      <c r="O11885" s="13" t="s">
        <v>97</v>
      </c>
      <c r="P11885">
        <v>20</v>
      </c>
      <c r="Q11885" s="13" t="s">
        <v>97</v>
      </c>
      <c r="R11885" s="13" t="s">
        <v>199</v>
      </c>
      <c r="S11885" s="13" t="s">
        <v>196</v>
      </c>
      <c r="T11885">
        <v>3</v>
      </c>
      <c r="U11885">
        <v>0</v>
      </c>
      <c r="V11885">
        <v>0</v>
      </c>
      <c r="W11885" s="13" t="s">
        <v>101</v>
      </c>
      <c r="X11885">
        <v>0.3</v>
      </c>
    </row>
    <row r="11886" spans="1:24" x14ac:dyDescent="0.3">
      <c r="A11886">
        <v>11884</v>
      </c>
      <c r="B11886" t="s">
        <v>217</v>
      </c>
      <c r="C11886" t="s">
        <v>218</v>
      </c>
      <c r="D11886">
        <v>22.583003000000001</v>
      </c>
      <c r="E11886">
        <v>88.473686000000001</v>
      </c>
      <c r="F11886" s="18">
        <v>45686</v>
      </c>
      <c r="G11886" s="19">
        <v>0.33333333333333298</v>
      </c>
      <c r="H11886">
        <v>8</v>
      </c>
      <c r="I11886" s="13" t="s">
        <v>194</v>
      </c>
      <c r="J11886">
        <v>0</v>
      </c>
      <c r="K11886" s="13" t="s">
        <v>92</v>
      </c>
      <c r="L11886">
        <v>5</v>
      </c>
      <c r="M11886">
        <v>1</v>
      </c>
      <c r="N11886" s="13" t="s">
        <v>192</v>
      </c>
      <c r="O11886" s="13" t="s">
        <v>97</v>
      </c>
      <c r="P11886">
        <v>29</v>
      </c>
      <c r="Q11886" s="13" t="s">
        <v>195</v>
      </c>
      <c r="R11886" s="13" t="s">
        <v>98</v>
      </c>
      <c r="S11886" s="13" t="s">
        <v>196</v>
      </c>
      <c r="T11886">
        <v>2</v>
      </c>
      <c r="U11886">
        <v>2</v>
      </c>
      <c r="V11886">
        <v>1</v>
      </c>
      <c r="W11886" s="13" t="s">
        <v>101</v>
      </c>
      <c r="X11886">
        <v>0.25</v>
      </c>
    </row>
    <row r="11887" spans="1:24" x14ac:dyDescent="0.3">
      <c r="A11887">
        <v>11885</v>
      </c>
      <c r="B11887" t="s">
        <v>217</v>
      </c>
      <c r="C11887" t="s">
        <v>218</v>
      </c>
      <c r="D11887">
        <v>22.557452999999999</v>
      </c>
      <c r="E11887">
        <v>88.457683000000003</v>
      </c>
      <c r="F11887" s="18">
        <v>44967</v>
      </c>
      <c r="G11887" s="19">
        <v>0.58333333333333304</v>
      </c>
      <c r="H11887">
        <v>14</v>
      </c>
      <c r="I11887" s="13" t="s">
        <v>211</v>
      </c>
      <c r="J11887">
        <v>0</v>
      </c>
      <c r="K11887" s="13" t="s">
        <v>191</v>
      </c>
      <c r="L11887">
        <v>1</v>
      </c>
      <c r="M11887">
        <v>0</v>
      </c>
      <c r="N11887" s="13" t="s">
        <v>94</v>
      </c>
      <c r="O11887" s="13" t="s">
        <v>95</v>
      </c>
      <c r="P11887">
        <v>16</v>
      </c>
      <c r="Q11887" s="13" t="s">
        <v>95</v>
      </c>
      <c r="R11887" s="13" t="s">
        <v>213</v>
      </c>
      <c r="S11887" s="13" t="s">
        <v>196</v>
      </c>
      <c r="T11887">
        <v>4</v>
      </c>
      <c r="U11887">
        <v>2</v>
      </c>
      <c r="V11887">
        <v>0</v>
      </c>
      <c r="W11887" s="13" t="s">
        <v>101</v>
      </c>
      <c r="X11887">
        <v>0.45</v>
      </c>
    </row>
    <row r="11888" spans="1:24" x14ac:dyDescent="0.3">
      <c r="A11888">
        <v>11886</v>
      </c>
      <c r="B11888" t="s">
        <v>197</v>
      </c>
      <c r="C11888" t="s">
        <v>198</v>
      </c>
      <c r="D11888">
        <v>30.621973000000001</v>
      </c>
      <c r="E11888">
        <v>76.844955999999996</v>
      </c>
      <c r="F11888" s="18">
        <v>44644</v>
      </c>
      <c r="G11888" s="19">
        <v>0.41666666666666702</v>
      </c>
      <c r="H11888">
        <v>10</v>
      </c>
      <c r="I11888" s="13" t="s">
        <v>202</v>
      </c>
      <c r="J11888">
        <v>0</v>
      </c>
      <c r="K11888" s="13" t="s">
        <v>214</v>
      </c>
      <c r="L11888">
        <v>6</v>
      </c>
      <c r="M11888">
        <v>0</v>
      </c>
      <c r="N11888" s="13" t="s">
        <v>212</v>
      </c>
      <c r="O11888" s="13" t="s">
        <v>95</v>
      </c>
      <c r="P11888">
        <v>38</v>
      </c>
      <c r="Q11888" s="13" t="s">
        <v>195</v>
      </c>
      <c r="R11888" s="13" t="s">
        <v>98</v>
      </c>
      <c r="S11888" s="13" t="s">
        <v>196</v>
      </c>
      <c r="T11888">
        <v>5</v>
      </c>
      <c r="U11888">
        <v>4</v>
      </c>
      <c r="V11888">
        <v>1</v>
      </c>
      <c r="W11888" s="13" t="s">
        <v>101</v>
      </c>
      <c r="X11888">
        <v>0.6</v>
      </c>
    </row>
    <row r="11889" spans="1:24" x14ac:dyDescent="0.3">
      <c r="A11889">
        <v>11887</v>
      </c>
      <c r="B11889" t="s">
        <v>190</v>
      </c>
      <c r="C11889" t="s">
        <v>80</v>
      </c>
      <c r="D11889">
        <v>19.185226</v>
      </c>
      <c r="E11889">
        <v>72.979277999999994</v>
      </c>
      <c r="F11889" s="18">
        <v>44740</v>
      </c>
      <c r="G11889" s="19">
        <v>0</v>
      </c>
      <c r="H11889">
        <v>0</v>
      </c>
      <c r="I11889" s="13" t="s">
        <v>215</v>
      </c>
      <c r="J11889">
        <v>0</v>
      </c>
      <c r="K11889" s="13" t="s">
        <v>214</v>
      </c>
      <c r="L11889">
        <v>4</v>
      </c>
      <c r="M11889">
        <v>0</v>
      </c>
      <c r="N11889" s="13" t="s">
        <v>212</v>
      </c>
      <c r="O11889" s="13" t="s">
        <v>195</v>
      </c>
      <c r="P11889">
        <v>29</v>
      </c>
      <c r="Q11889" s="13" t="s">
        <v>195</v>
      </c>
      <c r="R11889" s="13" t="s">
        <v>199</v>
      </c>
      <c r="S11889" s="13" t="s">
        <v>196</v>
      </c>
      <c r="T11889">
        <v>1</v>
      </c>
      <c r="U11889">
        <v>0</v>
      </c>
      <c r="V11889">
        <v>0</v>
      </c>
      <c r="W11889" s="13" t="s">
        <v>101</v>
      </c>
      <c r="X11889">
        <v>0.25</v>
      </c>
    </row>
    <row r="11890" spans="1:24" x14ac:dyDescent="0.3">
      <c r="A11890">
        <v>11888</v>
      </c>
      <c r="B11890" t="s">
        <v>203</v>
      </c>
      <c r="C11890" t="s">
        <v>203</v>
      </c>
      <c r="D11890">
        <v>28.652429999999999</v>
      </c>
      <c r="E11890">
        <v>76.800054000000003</v>
      </c>
      <c r="F11890" s="18">
        <v>45011</v>
      </c>
      <c r="G11890" s="19">
        <v>0.83333333333333304</v>
      </c>
      <c r="H11890">
        <v>20</v>
      </c>
      <c r="I11890" s="13" t="s">
        <v>89</v>
      </c>
      <c r="J11890">
        <v>1</v>
      </c>
      <c r="K11890" s="13" t="s">
        <v>92</v>
      </c>
      <c r="L11890">
        <v>3</v>
      </c>
      <c r="M11890">
        <v>1</v>
      </c>
      <c r="N11890" s="13" t="s">
        <v>212</v>
      </c>
      <c r="O11890" s="13" t="s">
        <v>95</v>
      </c>
      <c r="P11890">
        <v>30</v>
      </c>
      <c r="Q11890" s="13" t="s">
        <v>97</v>
      </c>
      <c r="R11890" s="13" t="s">
        <v>213</v>
      </c>
      <c r="S11890" s="13" t="s">
        <v>196</v>
      </c>
      <c r="T11890">
        <v>4</v>
      </c>
      <c r="U11890">
        <v>2</v>
      </c>
      <c r="V11890">
        <v>0</v>
      </c>
      <c r="W11890" s="13" t="s">
        <v>101</v>
      </c>
      <c r="X11890">
        <v>0.65</v>
      </c>
    </row>
    <row r="11891" spans="1:24" x14ac:dyDescent="0.3">
      <c r="A11891">
        <v>11889</v>
      </c>
      <c r="B11891" t="s">
        <v>203</v>
      </c>
      <c r="C11891" t="s">
        <v>203</v>
      </c>
      <c r="D11891">
        <v>28.783577000000001</v>
      </c>
      <c r="E11891">
        <v>77.157443999999998</v>
      </c>
      <c r="F11891" s="18">
        <v>45395</v>
      </c>
      <c r="G11891" s="19">
        <v>0.58333333333333304</v>
      </c>
      <c r="H11891">
        <v>14</v>
      </c>
      <c r="I11891" s="13" t="s">
        <v>219</v>
      </c>
      <c r="J11891">
        <v>1</v>
      </c>
      <c r="K11891" s="13" t="s">
        <v>214</v>
      </c>
      <c r="L11891">
        <v>2</v>
      </c>
      <c r="M11891">
        <v>0</v>
      </c>
      <c r="N11891" s="13" t="s">
        <v>212</v>
      </c>
      <c r="O11891" s="13" t="s">
        <v>195</v>
      </c>
      <c r="P11891">
        <v>32</v>
      </c>
      <c r="Q11891" s="13" t="s">
        <v>195</v>
      </c>
      <c r="R11891" s="13" t="s">
        <v>213</v>
      </c>
      <c r="S11891" s="13" t="s">
        <v>99</v>
      </c>
      <c r="T11891">
        <v>3</v>
      </c>
      <c r="U11891">
        <v>3</v>
      </c>
      <c r="V11891">
        <v>0</v>
      </c>
      <c r="W11891" s="13" t="s">
        <v>101</v>
      </c>
      <c r="X11891">
        <v>0.45</v>
      </c>
    </row>
    <row r="11892" spans="1:24" x14ac:dyDescent="0.3">
      <c r="A11892">
        <v>11890</v>
      </c>
      <c r="B11892" t="s">
        <v>79</v>
      </c>
      <c r="C11892" t="s">
        <v>80</v>
      </c>
      <c r="D11892">
        <v>18.430904999999999</v>
      </c>
      <c r="E11892">
        <v>73.767672000000005</v>
      </c>
      <c r="F11892" s="18">
        <v>45353</v>
      </c>
      <c r="G11892" s="19">
        <v>0.16666666666666699</v>
      </c>
      <c r="H11892">
        <v>4</v>
      </c>
      <c r="I11892" s="13" t="s">
        <v>219</v>
      </c>
      <c r="J11892">
        <v>1</v>
      </c>
      <c r="K11892" s="13" t="s">
        <v>214</v>
      </c>
      <c r="L11892">
        <v>2</v>
      </c>
      <c r="M11892">
        <v>0</v>
      </c>
      <c r="N11892" s="13" t="s">
        <v>192</v>
      </c>
      <c r="O11892" s="13" t="s">
        <v>97</v>
      </c>
      <c r="P11892">
        <v>32</v>
      </c>
      <c r="Q11892" s="13" t="s">
        <v>95</v>
      </c>
      <c r="R11892" s="13" t="s">
        <v>208</v>
      </c>
      <c r="S11892" s="13" t="s">
        <v>196</v>
      </c>
      <c r="T11892">
        <v>2</v>
      </c>
      <c r="U11892">
        <v>0</v>
      </c>
      <c r="V11892">
        <v>0</v>
      </c>
      <c r="W11892" s="13" t="s">
        <v>101</v>
      </c>
      <c r="X11892">
        <v>0.1</v>
      </c>
    </row>
    <row r="11893" spans="1:24" x14ac:dyDescent="0.3">
      <c r="A11893">
        <v>11891</v>
      </c>
      <c r="B11893" t="s">
        <v>79</v>
      </c>
      <c r="C11893" t="s">
        <v>80</v>
      </c>
      <c r="D11893">
        <v>18.568698000000001</v>
      </c>
      <c r="E11893">
        <v>73.868964000000005</v>
      </c>
      <c r="F11893" s="18">
        <v>45637</v>
      </c>
      <c r="G11893" s="19">
        <v>0.625</v>
      </c>
      <c r="H11893">
        <v>15</v>
      </c>
      <c r="I11893" s="13" t="s">
        <v>194</v>
      </c>
      <c r="J11893">
        <v>0</v>
      </c>
      <c r="K11893" s="13" t="s">
        <v>92</v>
      </c>
      <c r="L11893">
        <v>1</v>
      </c>
      <c r="M11893">
        <v>0</v>
      </c>
      <c r="N11893" s="13" t="s">
        <v>192</v>
      </c>
      <c r="O11893" s="13" t="s">
        <v>97</v>
      </c>
      <c r="P11893">
        <v>36</v>
      </c>
      <c r="Q11893" s="13" t="s">
        <v>95</v>
      </c>
      <c r="R11893" s="13" t="s">
        <v>98</v>
      </c>
      <c r="S11893" s="13" t="s">
        <v>196</v>
      </c>
      <c r="T11893">
        <v>4</v>
      </c>
      <c r="U11893">
        <v>4</v>
      </c>
      <c r="V11893">
        <v>0</v>
      </c>
      <c r="W11893" s="13" t="s">
        <v>101</v>
      </c>
      <c r="X11893">
        <v>0.1</v>
      </c>
    </row>
    <row r="11894" spans="1:24" x14ac:dyDescent="0.3">
      <c r="A11894">
        <v>11892</v>
      </c>
      <c r="B11894" t="s">
        <v>206</v>
      </c>
      <c r="C11894" t="s">
        <v>207</v>
      </c>
      <c r="D11894">
        <v>13.083002</v>
      </c>
      <c r="E11894">
        <v>77.630691999999996</v>
      </c>
      <c r="F11894" s="18">
        <v>44991</v>
      </c>
      <c r="G11894" s="19">
        <v>0.66666666666666696</v>
      </c>
      <c r="H11894">
        <v>16</v>
      </c>
      <c r="I11894" s="13" t="s">
        <v>204</v>
      </c>
      <c r="J11894">
        <v>0</v>
      </c>
      <c r="K11894" s="13" t="s">
        <v>92</v>
      </c>
      <c r="L11894">
        <v>5</v>
      </c>
      <c r="M11894">
        <v>0</v>
      </c>
      <c r="N11894" s="13" t="s">
        <v>212</v>
      </c>
      <c r="O11894" s="13" t="s">
        <v>195</v>
      </c>
      <c r="P11894">
        <v>28</v>
      </c>
      <c r="Q11894" s="13" t="s">
        <v>195</v>
      </c>
      <c r="R11894" s="13" t="s">
        <v>205</v>
      </c>
      <c r="S11894" s="13" t="s">
        <v>193</v>
      </c>
      <c r="T11894">
        <v>5</v>
      </c>
      <c r="U11894">
        <v>1</v>
      </c>
      <c r="V11894">
        <v>0</v>
      </c>
      <c r="W11894" s="13" t="s">
        <v>101</v>
      </c>
      <c r="X11894">
        <v>0.25</v>
      </c>
    </row>
    <row r="11895" spans="1:24" x14ac:dyDescent="0.3">
      <c r="A11895">
        <v>11893</v>
      </c>
      <c r="B11895" t="s">
        <v>217</v>
      </c>
      <c r="C11895" t="s">
        <v>218</v>
      </c>
      <c r="D11895">
        <v>22.665327000000001</v>
      </c>
      <c r="E11895">
        <v>88.462090000000003</v>
      </c>
      <c r="F11895" s="18">
        <v>45089</v>
      </c>
      <c r="G11895" s="19">
        <v>0.29166666666666702</v>
      </c>
      <c r="H11895">
        <v>7</v>
      </c>
      <c r="I11895" s="13" t="s">
        <v>204</v>
      </c>
      <c r="J11895">
        <v>0</v>
      </c>
      <c r="K11895" s="13" t="s">
        <v>214</v>
      </c>
      <c r="L11895">
        <v>1</v>
      </c>
      <c r="M11895">
        <v>0</v>
      </c>
      <c r="N11895" s="13" t="s">
        <v>212</v>
      </c>
      <c r="O11895" s="13" t="s">
        <v>95</v>
      </c>
      <c r="P11895">
        <v>22</v>
      </c>
      <c r="Q11895" s="13" t="s">
        <v>95</v>
      </c>
      <c r="R11895" s="13" t="s">
        <v>208</v>
      </c>
      <c r="S11895" s="13" t="s">
        <v>99</v>
      </c>
      <c r="T11895">
        <v>2</v>
      </c>
      <c r="U11895">
        <v>2</v>
      </c>
      <c r="V11895">
        <v>0</v>
      </c>
      <c r="W11895" s="13" t="s">
        <v>101</v>
      </c>
      <c r="X11895">
        <v>0.65</v>
      </c>
    </row>
    <row r="11896" spans="1:24" x14ac:dyDescent="0.3">
      <c r="A11896">
        <v>11894</v>
      </c>
      <c r="B11896" t="s">
        <v>200</v>
      </c>
      <c r="C11896" t="s">
        <v>201</v>
      </c>
      <c r="D11896">
        <v>13.192427</v>
      </c>
      <c r="E11896">
        <v>80.111318999999995</v>
      </c>
      <c r="F11896" s="18">
        <v>44896</v>
      </c>
      <c r="G11896" s="19">
        <v>0.83333333333333304</v>
      </c>
      <c r="H11896">
        <v>20</v>
      </c>
      <c r="I11896" s="13" t="s">
        <v>202</v>
      </c>
      <c r="J11896">
        <v>0</v>
      </c>
      <c r="K11896" s="13" t="s">
        <v>191</v>
      </c>
      <c r="L11896">
        <v>5</v>
      </c>
      <c r="M11896">
        <v>1</v>
      </c>
      <c r="N11896" s="13" t="s">
        <v>212</v>
      </c>
      <c r="O11896" s="13" t="s">
        <v>195</v>
      </c>
      <c r="P11896">
        <v>36</v>
      </c>
      <c r="Q11896" s="13" t="s">
        <v>195</v>
      </c>
      <c r="R11896" s="13" t="s">
        <v>199</v>
      </c>
      <c r="S11896" s="13" t="s">
        <v>99</v>
      </c>
      <c r="T11896">
        <v>4</v>
      </c>
      <c r="U11896">
        <v>4</v>
      </c>
      <c r="V11896">
        <v>0</v>
      </c>
      <c r="W11896" s="13" t="s">
        <v>101</v>
      </c>
      <c r="X11896">
        <v>0.45</v>
      </c>
    </row>
    <row r="11897" spans="1:24" x14ac:dyDescent="0.3">
      <c r="A11897">
        <v>11895</v>
      </c>
      <c r="B11897" t="s">
        <v>197</v>
      </c>
      <c r="C11897" t="s">
        <v>198</v>
      </c>
      <c r="D11897">
        <v>30.748087000000002</v>
      </c>
      <c r="E11897">
        <v>76.896265</v>
      </c>
      <c r="F11897" s="18">
        <v>44592</v>
      </c>
      <c r="G11897" s="19">
        <v>0.75</v>
      </c>
      <c r="H11897">
        <v>18</v>
      </c>
      <c r="I11897" s="13" t="s">
        <v>204</v>
      </c>
      <c r="J11897">
        <v>0</v>
      </c>
      <c r="K11897" s="13" t="s">
        <v>214</v>
      </c>
      <c r="L11897">
        <v>5</v>
      </c>
      <c r="M11897">
        <v>1</v>
      </c>
      <c r="N11897" s="13" t="s">
        <v>94</v>
      </c>
      <c r="O11897" s="13" t="s">
        <v>95</v>
      </c>
      <c r="P11897">
        <v>37</v>
      </c>
      <c r="Q11897" s="13" t="s">
        <v>195</v>
      </c>
      <c r="R11897" s="13" t="s">
        <v>205</v>
      </c>
      <c r="S11897" s="13" t="s">
        <v>196</v>
      </c>
      <c r="T11897">
        <v>1</v>
      </c>
      <c r="U11897">
        <v>0</v>
      </c>
      <c r="V11897">
        <v>1</v>
      </c>
      <c r="W11897" s="13" t="s">
        <v>101</v>
      </c>
      <c r="X11897">
        <v>0.6</v>
      </c>
    </row>
    <row r="11898" spans="1:24" x14ac:dyDescent="0.3">
      <c r="A11898">
        <v>11896</v>
      </c>
      <c r="B11898" t="s">
        <v>190</v>
      </c>
      <c r="C11898" t="s">
        <v>80</v>
      </c>
      <c r="D11898">
        <v>19.241906</v>
      </c>
      <c r="E11898">
        <v>72.867266000000001</v>
      </c>
      <c r="F11898" s="18">
        <v>45112</v>
      </c>
      <c r="G11898" s="19">
        <v>0.16666666666666699</v>
      </c>
      <c r="H11898">
        <v>4</v>
      </c>
      <c r="I11898" s="13" t="s">
        <v>194</v>
      </c>
      <c r="J11898">
        <v>0</v>
      </c>
      <c r="K11898" s="13" t="s">
        <v>92</v>
      </c>
      <c r="L11898">
        <v>1</v>
      </c>
      <c r="M11898">
        <v>1</v>
      </c>
      <c r="N11898" s="13" t="s">
        <v>94</v>
      </c>
      <c r="O11898" s="13" t="s">
        <v>95</v>
      </c>
      <c r="P11898">
        <v>33</v>
      </c>
      <c r="Q11898" s="13" t="s">
        <v>95</v>
      </c>
      <c r="R11898" s="13" t="s">
        <v>208</v>
      </c>
      <c r="S11898" s="13" t="s">
        <v>196</v>
      </c>
      <c r="T11898">
        <v>3</v>
      </c>
      <c r="U11898">
        <v>0</v>
      </c>
      <c r="V11898">
        <v>0</v>
      </c>
      <c r="W11898" s="13" t="s">
        <v>101</v>
      </c>
      <c r="X11898">
        <v>0.45</v>
      </c>
    </row>
    <row r="11899" spans="1:24" x14ac:dyDescent="0.3">
      <c r="A11899">
        <v>11897</v>
      </c>
      <c r="B11899" t="s">
        <v>209</v>
      </c>
      <c r="C11899" t="s">
        <v>210</v>
      </c>
      <c r="D11899">
        <v>17.503361999999999</v>
      </c>
      <c r="E11899">
        <v>78.213122999999996</v>
      </c>
      <c r="F11899" s="18">
        <v>45382</v>
      </c>
      <c r="G11899" s="19">
        <v>0.875</v>
      </c>
      <c r="H11899">
        <v>21</v>
      </c>
      <c r="I11899" s="13" t="s">
        <v>89</v>
      </c>
      <c r="J11899">
        <v>1</v>
      </c>
      <c r="K11899" s="13" t="s">
        <v>92</v>
      </c>
      <c r="L11899">
        <v>3</v>
      </c>
      <c r="M11899">
        <v>1</v>
      </c>
      <c r="N11899" s="13" t="s">
        <v>192</v>
      </c>
      <c r="O11899" s="13" t="s">
        <v>97</v>
      </c>
      <c r="P11899">
        <v>30</v>
      </c>
      <c r="Q11899" s="13" t="s">
        <v>95</v>
      </c>
      <c r="R11899" s="13" t="s">
        <v>199</v>
      </c>
      <c r="S11899" s="13" t="s">
        <v>196</v>
      </c>
      <c r="T11899">
        <v>4</v>
      </c>
      <c r="U11899">
        <v>0</v>
      </c>
      <c r="V11899">
        <v>0</v>
      </c>
      <c r="W11899" s="13" t="s">
        <v>101</v>
      </c>
      <c r="X11899">
        <v>0.1</v>
      </c>
    </row>
    <row r="11900" spans="1:24" x14ac:dyDescent="0.3">
      <c r="A11900">
        <v>11898</v>
      </c>
      <c r="B11900" t="s">
        <v>190</v>
      </c>
      <c r="C11900" t="s">
        <v>80</v>
      </c>
      <c r="D11900">
        <v>19.070879999999999</v>
      </c>
      <c r="E11900">
        <v>72.748904999999993</v>
      </c>
      <c r="F11900" s="18">
        <v>45566</v>
      </c>
      <c r="G11900" s="19">
        <v>0.45833333333333298</v>
      </c>
      <c r="H11900">
        <v>11</v>
      </c>
      <c r="I11900" s="13" t="s">
        <v>215</v>
      </c>
      <c r="J11900">
        <v>0</v>
      </c>
      <c r="K11900" s="13" t="s">
        <v>214</v>
      </c>
      <c r="L11900">
        <v>3</v>
      </c>
      <c r="M11900">
        <v>0</v>
      </c>
      <c r="N11900" s="13" t="s">
        <v>192</v>
      </c>
      <c r="O11900" s="13" t="s">
        <v>97</v>
      </c>
      <c r="P11900">
        <v>17</v>
      </c>
      <c r="Q11900" s="13" t="s">
        <v>95</v>
      </c>
      <c r="R11900" s="13" t="s">
        <v>213</v>
      </c>
      <c r="S11900" s="13" t="s">
        <v>99</v>
      </c>
      <c r="T11900">
        <v>3</v>
      </c>
      <c r="U11900">
        <v>3</v>
      </c>
      <c r="V11900">
        <v>0</v>
      </c>
      <c r="W11900" s="13" t="s">
        <v>101</v>
      </c>
      <c r="X11900">
        <v>0.3</v>
      </c>
    </row>
    <row r="11901" spans="1:24" x14ac:dyDescent="0.3">
      <c r="A11901">
        <v>11899</v>
      </c>
      <c r="B11901" t="s">
        <v>209</v>
      </c>
      <c r="C11901" t="s">
        <v>210</v>
      </c>
      <c r="D11901">
        <v>17.284945</v>
      </c>
      <c r="E11901">
        <v>78.477123000000006</v>
      </c>
      <c r="F11901" s="18">
        <v>45210</v>
      </c>
      <c r="G11901" s="19">
        <v>0.625</v>
      </c>
      <c r="H11901">
        <v>15</v>
      </c>
      <c r="I11901" s="13" t="s">
        <v>194</v>
      </c>
      <c r="J11901">
        <v>0</v>
      </c>
      <c r="K11901" s="13" t="s">
        <v>92</v>
      </c>
      <c r="L11901">
        <v>5</v>
      </c>
      <c r="M11901">
        <v>1</v>
      </c>
      <c r="N11901" s="13" t="s">
        <v>212</v>
      </c>
      <c r="O11901" s="13" t="s">
        <v>195</v>
      </c>
      <c r="P11901">
        <v>40</v>
      </c>
      <c r="Q11901" s="13" t="s">
        <v>95</v>
      </c>
      <c r="R11901" s="13" t="s">
        <v>208</v>
      </c>
      <c r="S11901" s="13" t="s">
        <v>196</v>
      </c>
      <c r="T11901">
        <v>4</v>
      </c>
      <c r="U11901">
        <v>3</v>
      </c>
      <c r="V11901">
        <v>0</v>
      </c>
      <c r="W11901" s="13" t="s">
        <v>101</v>
      </c>
      <c r="X11901">
        <v>0.25</v>
      </c>
    </row>
    <row r="11902" spans="1:24" x14ac:dyDescent="0.3">
      <c r="A11902">
        <v>11900</v>
      </c>
      <c r="B11902" t="s">
        <v>200</v>
      </c>
      <c r="C11902" t="s">
        <v>201</v>
      </c>
      <c r="D11902">
        <v>13.067005</v>
      </c>
      <c r="E11902">
        <v>80.284702999999993</v>
      </c>
      <c r="F11902" s="18">
        <v>45498</v>
      </c>
      <c r="G11902" s="19">
        <v>0.16666666666666699</v>
      </c>
      <c r="H11902">
        <v>4</v>
      </c>
      <c r="I11902" s="13" t="s">
        <v>202</v>
      </c>
      <c r="J11902">
        <v>0</v>
      </c>
      <c r="K11902" s="13" t="s">
        <v>214</v>
      </c>
      <c r="L11902">
        <v>3</v>
      </c>
      <c r="M11902">
        <v>0</v>
      </c>
      <c r="N11902" s="13" t="s">
        <v>94</v>
      </c>
      <c r="O11902" s="13" t="s">
        <v>95</v>
      </c>
      <c r="P11902">
        <v>29</v>
      </c>
      <c r="Q11902" s="13" t="s">
        <v>97</v>
      </c>
      <c r="R11902" s="13" t="s">
        <v>205</v>
      </c>
      <c r="S11902" s="13" t="s">
        <v>196</v>
      </c>
      <c r="T11902">
        <v>3</v>
      </c>
      <c r="U11902">
        <v>3</v>
      </c>
      <c r="V11902">
        <v>0</v>
      </c>
      <c r="W11902" s="13" t="s">
        <v>101</v>
      </c>
      <c r="X11902">
        <v>0.65</v>
      </c>
    </row>
    <row r="11903" spans="1:24" x14ac:dyDescent="0.3">
      <c r="A11903">
        <v>11901</v>
      </c>
      <c r="B11903" t="s">
        <v>217</v>
      </c>
      <c r="C11903" t="s">
        <v>218</v>
      </c>
      <c r="D11903">
        <v>22.552603000000001</v>
      </c>
      <c r="E11903">
        <v>88.404053000000005</v>
      </c>
      <c r="F11903" s="18">
        <v>45505</v>
      </c>
      <c r="G11903" s="19">
        <v>0.54166666666666696</v>
      </c>
      <c r="H11903">
        <v>13</v>
      </c>
      <c r="I11903" s="13" t="s">
        <v>202</v>
      </c>
      <c r="J11903">
        <v>0</v>
      </c>
      <c r="K11903" s="13" t="s">
        <v>214</v>
      </c>
      <c r="L11903">
        <v>4</v>
      </c>
      <c r="M11903">
        <v>0</v>
      </c>
      <c r="N11903" s="13" t="s">
        <v>192</v>
      </c>
      <c r="O11903" s="13" t="s">
        <v>97</v>
      </c>
      <c r="P11903">
        <v>40</v>
      </c>
      <c r="Q11903" s="13" t="s">
        <v>95</v>
      </c>
      <c r="R11903" s="13" t="s">
        <v>213</v>
      </c>
      <c r="S11903" s="13" t="s">
        <v>99</v>
      </c>
      <c r="T11903">
        <v>2</v>
      </c>
      <c r="U11903">
        <v>2</v>
      </c>
      <c r="V11903">
        <v>0</v>
      </c>
      <c r="W11903" s="13" t="s">
        <v>101</v>
      </c>
      <c r="X11903">
        <v>0.3</v>
      </c>
    </row>
    <row r="11904" spans="1:24" x14ac:dyDescent="0.3">
      <c r="A11904">
        <v>11902</v>
      </c>
      <c r="B11904" t="s">
        <v>79</v>
      </c>
      <c r="C11904" t="s">
        <v>80</v>
      </c>
      <c r="D11904">
        <v>18.652781000000001</v>
      </c>
      <c r="E11904">
        <v>73.821186999999995</v>
      </c>
      <c r="F11904" s="18">
        <v>45058</v>
      </c>
      <c r="G11904" s="19">
        <v>0.41666666666666702</v>
      </c>
      <c r="H11904">
        <v>10</v>
      </c>
      <c r="I11904" s="13" t="s">
        <v>211</v>
      </c>
      <c r="J11904">
        <v>0</v>
      </c>
      <c r="K11904" s="13" t="s">
        <v>214</v>
      </c>
      <c r="L11904">
        <v>2</v>
      </c>
      <c r="M11904">
        <v>0</v>
      </c>
      <c r="N11904" s="13" t="s">
        <v>192</v>
      </c>
      <c r="O11904" s="13" t="s">
        <v>97</v>
      </c>
      <c r="P11904">
        <v>17</v>
      </c>
      <c r="Q11904" s="13" t="s">
        <v>97</v>
      </c>
      <c r="R11904" s="13" t="s">
        <v>98</v>
      </c>
      <c r="S11904" s="13" t="s">
        <v>196</v>
      </c>
      <c r="T11904">
        <v>3</v>
      </c>
      <c r="U11904">
        <v>0</v>
      </c>
      <c r="V11904">
        <v>1</v>
      </c>
      <c r="W11904" s="13" t="s">
        <v>101</v>
      </c>
      <c r="X11904">
        <v>0.45</v>
      </c>
    </row>
    <row r="11905" spans="1:24" x14ac:dyDescent="0.3">
      <c r="A11905">
        <v>11903</v>
      </c>
      <c r="B11905" t="s">
        <v>197</v>
      </c>
      <c r="C11905" t="s">
        <v>198</v>
      </c>
      <c r="D11905">
        <v>30.710979999999999</v>
      </c>
      <c r="E11905">
        <v>76.774850000000001</v>
      </c>
      <c r="F11905" s="18">
        <v>44588</v>
      </c>
      <c r="G11905" s="19">
        <v>0.70833333333333304</v>
      </c>
      <c r="H11905">
        <v>17</v>
      </c>
      <c r="I11905" s="13" t="s">
        <v>202</v>
      </c>
      <c r="J11905">
        <v>0</v>
      </c>
      <c r="K11905" s="13" t="s">
        <v>92</v>
      </c>
      <c r="L11905">
        <v>1</v>
      </c>
      <c r="M11905">
        <v>1</v>
      </c>
      <c r="N11905" s="13" t="s">
        <v>192</v>
      </c>
      <c r="O11905" s="13" t="s">
        <v>97</v>
      </c>
      <c r="P11905">
        <v>39</v>
      </c>
      <c r="Q11905" s="13" t="s">
        <v>97</v>
      </c>
      <c r="R11905" s="13" t="s">
        <v>213</v>
      </c>
      <c r="S11905" s="13" t="s">
        <v>196</v>
      </c>
      <c r="T11905">
        <v>1</v>
      </c>
      <c r="U11905">
        <v>0</v>
      </c>
      <c r="V11905">
        <v>1</v>
      </c>
      <c r="W11905" s="13" t="s">
        <v>101</v>
      </c>
      <c r="X11905">
        <v>0.45</v>
      </c>
    </row>
    <row r="11906" spans="1:24" x14ac:dyDescent="0.3">
      <c r="A11906">
        <v>11904</v>
      </c>
      <c r="B11906" t="s">
        <v>197</v>
      </c>
      <c r="C11906" t="s">
        <v>198</v>
      </c>
      <c r="D11906">
        <v>30.630887000000001</v>
      </c>
      <c r="E11906">
        <v>76.832417000000007</v>
      </c>
      <c r="F11906" s="18">
        <v>44765</v>
      </c>
      <c r="G11906" s="19">
        <v>0.79166666666666696</v>
      </c>
      <c r="H11906">
        <v>19</v>
      </c>
      <c r="I11906" s="13" t="s">
        <v>219</v>
      </c>
      <c r="J11906">
        <v>1</v>
      </c>
      <c r="K11906" s="13" t="s">
        <v>214</v>
      </c>
      <c r="L11906">
        <v>3</v>
      </c>
      <c r="M11906">
        <v>1</v>
      </c>
      <c r="N11906" s="13" t="s">
        <v>212</v>
      </c>
      <c r="O11906" s="13" t="s">
        <v>95</v>
      </c>
      <c r="P11906">
        <v>40</v>
      </c>
      <c r="Q11906" s="13" t="s">
        <v>97</v>
      </c>
      <c r="R11906" s="13" t="s">
        <v>205</v>
      </c>
      <c r="S11906" s="13" t="s">
        <v>196</v>
      </c>
      <c r="T11906">
        <v>1</v>
      </c>
      <c r="U11906">
        <v>1</v>
      </c>
      <c r="V11906">
        <v>1</v>
      </c>
      <c r="W11906" s="13" t="s">
        <v>101</v>
      </c>
      <c r="X11906">
        <v>0.8</v>
      </c>
    </row>
    <row r="11907" spans="1:24" x14ac:dyDescent="0.3">
      <c r="A11907">
        <v>11905</v>
      </c>
      <c r="B11907" t="s">
        <v>200</v>
      </c>
      <c r="C11907" t="s">
        <v>201</v>
      </c>
      <c r="D11907">
        <v>12.863992</v>
      </c>
      <c r="E11907">
        <v>80.201757000000001</v>
      </c>
      <c r="F11907" s="18">
        <v>45070</v>
      </c>
      <c r="G11907" s="19">
        <v>0.5</v>
      </c>
      <c r="H11907">
        <v>12</v>
      </c>
      <c r="I11907" s="13" t="s">
        <v>194</v>
      </c>
      <c r="J11907">
        <v>0</v>
      </c>
      <c r="K11907" s="13" t="s">
        <v>92</v>
      </c>
      <c r="L11907">
        <v>4</v>
      </c>
      <c r="M11907">
        <v>0</v>
      </c>
      <c r="N11907" s="13" t="s">
        <v>212</v>
      </c>
      <c r="O11907" s="13" t="s">
        <v>95</v>
      </c>
      <c r="P11907">
        <v>15</v>
      </c>
      <c r="Q11907" s="13" t="s">
        <v>97</v>
      </c>
      <c r="R11907" s="13" t="s">
        <v>98</v>
      </c>
      <c r="S11907" s="13" t="s">
        <v>196</v>
      </c>
      <c r="T11907">
        <v>1</v>
      </c>
      <c r="U11907">
        <v>0</v>
      </c>
      <c r="V11907">
        <v>0</v>
      </c>
      <c r="W11907" s="13" t="s">
        <v>101</v>
      </c>
      <c r="X11907">
        <v>0.65</v>
      </c>
    </row>
    <row r="11908" spans="1:24" x14ac:dyDescent="0.3">
      <c r="A11908">
        <v>11906</v>
      </c>
      <c r="B11908" t="s">
        <v>209</v>
      </c>
      <c r="C11908" t="s">
        <v>210</v>
      </c>
      <c r="D11908">
        <v>17.264668</v>
      </c>
      <c r="E11908">
        <v>78.582828000000006</v>
      </c>
      <c r="F11908" s="18">
        <v>44686</v>
      </c>
      <c r="G11908" s="19">
        <v>0.91666666666666696</v>
      </c>
      <c r="H11908">
        <v>22</v>
      </c>
      <c r="I11908" s="13" t="s">
        <v>202</v>
      </c>
      <c r="J11908">
        <v>0</v>
      </c>
      <c r="K11908" s="13" t="s">
        <v>92</v>
      </c>
      <c r="L11908">
        <v>2</v>
      </c>
      <c r="M11908">
        <v>0</v>
      </c>
      <c r="N11908" s="13" t="s">
        <v>94</v>
      </c>
      <c r="O11908" s="13" t="s">
        <v>95</v>
      </c>
      <c r="P11908">
        <v>39</v>
      </c>
      <c r="Q11908" s="13" t="s">
        <v>95</v>
      </c>
      <c r="R11908" s="13" t="s">
        <v>208</v>
      </c>
      <c r="S11908" s="13" t="s">
        <v>196</v>
      </c>
      <c r="T11908">
        <v>3</v>
      </c>
      <c r="U11908">
        <v>2</v>
      </c>
      <c r="V11908">
        <v>0</v>
      </c>
      <c r="W11908" s="13" t="s">
        <v>101</v>
      </c>
      <c r="X11908">
        <v>0.45</v>
      </c>
    </row>
    <row r="11909" spans="1:24" x14ac:dyDescent="0.3">
      <c r="A11909">
        <v>11907</v>
      </c>
      <c r="B11909" t="s">
        <v>200</v>
      </c>
      <c r="C11909" t="s">
        <v>201</v>
      </c>
      <c r="D11909">
        <v>13.084237</v>
      </c>
      <c r="E11909">
        <v>80.244546</v>
      </c>
      <c r="F11909" s="18">
        <v>45481</v>
      </c>
      <c r="G11909" s="19">
        <v>0.375</v>
      </c>
      <c r="H11909">
        <v>9</v>
      </c>
      <c r="I11909" s="13" t="s">
        <v>204</v>
      </c>
      <c r="J11909">
        <v>0</v>
      </c>
      <c r="K11909" s="13" t="s">
        <v>214</v>
      </c>
      <c r="L11909">
        <v>4</v>
      </c>
      <c r="M11909">
        <v>0</v>
      </c>
      <c r="N11909" s="13" t="s">
        <v>192</v>
      </c>
      <c r="O11909" s="13" t="s">
        <v>97</v>
      </c>
      <c r="P11909">
        <v>25</v>
      </c>
      <c r="Q11909" s="13" t="s">
        <v>97</v>
      </c>
      <c r="R11909" s="13" t="s">
        <v>205</v>
      </c>
      <c r="S11909" s="13" t="s">
        <v>99</v>
      </c>
      <c r="T11909">
        <v>2</v>
      </c>
      <c r="U11909">
        <v>2</v>
      </c>
      <c r="V11909">
        <v>1</v>
      </c>
      <c r="W11909" s="13" t="s">
        <v>101</v>
      </c>
      <c r="X11909">
        <v>0.65</v>
      </c>
    </row>
    <row r="11910" spans="1:24" x14ac:dyDescent="0.3">
      <c r="A11910">
        <v>11908</v>
      </c>
      <c r="B11910" t="s">
        <v>203</v>
      </c>
      <c r="C11910" t="s">
        <v>203</v>
      </c>
      <c r="D11910">
        <v>28.835526000000002</v>
      </c>
      <c r="E11910">
        <v>76.839205000000007</v>
      </c>
      <c r="F11910" s="18">
        <v>45010</v>
      </c>
      <c r="G11910" s="19">
        <v>0.91666666666666696</v>
      </c>
      <c r="H11910">
        <v>22</v>
      </c>
      <c r="I11910" s="13" t="s">
        <v>219</v>
      </c>
      <c r="J11910">
        <v>1</v>
      </c>
      <c r="K11910" s="13" t="s">
        <v>92</v>
      </c>
      <c r="L11910">
        <v>6</v>
      </c>
      <c r="M11910">
        <v>1</v>
      </c>
      <c r="N11910" s="13" t="s">
        <v>94</v>
      </c>
      <c r="O11910" s="13" t="s">
        <v>95</v>
      </c>
      <c r="P11910">
        <v>28</v>
      </c>
      <c r="Q11910" s="13" t="s">
        <v>97</v>
      </c>
      <c r="R11910" s="13" t="s">
        <v>213</v>
      </c>
      <c r="S11910" s="13" t="s">
        <v>196</v>
      </c>
      <c r="T11910">
        <v>3</v>
      </c>
      <c r="U11910">
        <v>1</v>
      </c>
      <c r="V11910">
        <v>0</v>
      </c>
      <c r="W11910" s="13" t="s">
        <v>101</v>
      </c>
      <c r="X11910">
        <v>0.65</v>
      </c>
    </row>
    <row r="11911" spans="1:24" x14ac:dyDescent="0.3">
      <c r="A11911">
        <v>11909</v>
      </c>
      <c r="B11911" t="s">
        <v>197</v>
      </c>
      <c r="C11911" t="s">
        <v>198</v>
      </c>
      <c r="D11911">
        <v>30.636053</v>
      </c>
      <c r="E11911">
        <v>76.730611999999994</v>
      </c>
      <c r="F11911" s="18">
        <v>45526</v>
      </c>
      <c r="G11911" s="19">
        <v>0.41666666666666702</v>
      </c>
      <c r="H11911">
        <v>10</v>
      </c>
      <c r="I11911" s="13" t="s">
        <v>202</v>
      </c>
      <c r="J11911">
        <v>0</v>
      </c>
      <c r="K11911" s="13" t="s">
        <v>191</v>
      </c>
      <c r="L11911">
        <v>4</v>
      </c>
      <c r="M11911">
        <v>0</v>
      </c>
      <c r="N11911" s="13" t="s">
        <v>192</v>
      </c>
      <c r="O11911" s="13" t="s">
        <v>97</v>
      </c>
      <c r="P11911">
        <v>19</v>
      </c>
      <c r="Q11911" s="13" t="s">
        <v>195</v>
      </c>
      <c r="R11911" s="13" t="s">
        <v>98</v>
      </c>
      <c r="S11911" s="13" t="s">
        <v>99</v>
      </c>
      <c r="T11911">
        <v>1</v>
      </c>
      <c r="U11911">
        <v>1</v>
      </c>
      <c r="V11911">
        <v>1</v>
      </c>
      <c r="W11911" s="13" t="s">
        <v>101</v>
      </c>
      <c r="X11911">
        <v>0.45</v>
      </c>
    </row>
    <row r="11912" spans="1:24" x14ac:dyDescent="0.3">
      <c r="A11912">
        <v>11910</v>
      </c>
      <c r="B11912" t="s">
        <v>79</v>
      </c>
      <c r="C11912" t="s">
        <v>80</v>
      </c>
      <c r="D11912">
        <v>18.590526000000001</v>
      </c>
      <c r="E11912">
        <v>73.706086999999997</v>
      </c>
      <c r="F11912" s="18">
        <v>44896</v>
      </c>
      <c r="G11912" s="19">
        <v>0.875</v>
      </c>
      <c r="H11912">
        <v>21</v>
      </c>
      <c r="I11912" s="13" t="s">
        <v>202</v>
      </c>
      <c r="J11912">
        <v>0</v>
      </c>
      <c r="K11912" s="13" t="s">
        <v>191</v>
      </c>
      <c r="L11912">
        <v>4</v>
      </c>
      <c r="M11912">
        <v>0</v>
      </c>
      <c r="N11912" s="13" t="s">
        <v>192</v>
      </c>
      <c r="O11912" s="13" t="s">
        <v>97</v>
      </c>
      <c r="P11912">
        <v>22</v>
      </c>
      <c r="Q11912" s="13" t="s">
        <v>97</v>
      </c>
      <c r="R11912" s="13" t="s">
        <v>199</v>
      </c>
      <c r="S11912" s="13" t="s">
        <v>193</v>
      </c>
      <c r="T11912">
        <v>3</v>
      </c>
      <c r="U11912">
        <v>0</v>
      </c>
      <c r="V11912">
        <v>0</v>
      </c>
      <c r="W11912" s="13" t="s">
        <v>101</v>
      </c>
      <c r="X11912">
        <v>0.3</v>
      </c>
    </row>
    <row r="11913" spans="1:24" x14ac:dyDescent="0.3">
      <c r="A11913">
        <v>11911</v>
      </c>
      <c r="B11913" t="s">
        <v>206</v>
      </c>
      <c r="C11913" t="s">
        <v>207</v>
      </c>
      <c r="D11913">
        <v>13.038327000000001</v>
      </c>
      <c r="E11913">
        <v>77.401840000000007</v>
      </c>
      <c r="F11913" s="18">
        <v>44651</v>
      </c>
      <c r="G11913" s="19">
        <v>0.58333333333333304</v>
      </c>
      <c r="H11913">
        <v>14</v>
      </c>
      <c r="I11913" s="13" t="s">
        <v>202</v>
      </c>
      <c r="J11913">
        <v>0</v>
      </c>
      <c r="K11913" s="13" t="s">
        <v>92</v>
      </c>
      <c r="L11913">
        <v>6</v>
      </c>
      <c r="M11913">
        <v>1</v>
      </c>
      <c r="N11913" s="13" t="s">
        <v>94</v>
      </c>
      <c r="O11913" s="13" t="s">
        <v>95</v>
      </c>
      <c r="P11913">
        <v>27</v>
      </c>
      <c r="Q11913" s="13" t="s">
        <v>95</v>
      </c>
      <c r="R11913" s="13" t="s">
        <v>205</v>
      </c>
      <c r="S11913" s="13" t="s">
        <v>196</v>
      </c>
      <c r="T11913">
        <v>1</v>
      </c>
      <c r="U11913">
        <v>1</v>
      </c>
      <c r="V11913">
        <v>0</v>
      </c>
      <c r="W11913" s="13" t="s">
        <v>101</v>
      </c>
      <c r="X11913">
        <v>0.45</v>
      </c>
    </row>
    <row r="11914" spans="1:24" x14ac:dyDescent="0.3">
      <c r="A11914">
        <v>11912</v>
      </c>
      <c r="B11914" t="s">
        <v>217</v>
      </c>
      <c r="C11914" t="s">
        <v>218</v>
      </c>
      <c r="D11914">
        <v>22.479785</v>
      </c>
      <c r="E11914">
        <v>88.353154000000004</v>
      </c>
      <c r="F11914" s="18">
        <v>45026</v>
      </c>
      <c r="G11914" s="19">
        <v>0.25</v>
      </c>
      <c r="H11914">
        <v>6</v>
      </c>
      <c r="I11914" s="13" t="s">
        <v>204</v>
      </c>
      <c r="J11914">
        <v>0</v>
      </c>
      <c r="K11914" s="13" t="s">
        <v>92</v>
      </c>
      <c r="L11914">
        <v>6</v>
      </c>
      <c r="M11914">
        <v>0</v>
      </c>
      <c r="N11914" s="13" t="s">
        <v>192</v>
      </c>
      <c r="O11914" s="13" t="s">
        <v>97</v>
      </c>
      <c r="P11914">
        <v>38</v>
      </c>
      <c r="Q11914" s="13" t="s">
        <v>97</v>
      </c>
      <c r="R11914" s="13" t="s">
        <v>205</v>
      </c>
      <c r="S11914" s="13" t="s">
        <v>196</v>
      </c>
      <c r="T11914">
        <v>4</v>
      </c>
      <c r="U11914">
        <v>4</v>
      </c>
      <c r="V11914">
        <v>0</v>
      </c>
      <c r="W11914" s="13" t="s">
        <v>101</v>
      </c>
      <c r="X11914">
        <v>0.3</v>
      </c>
    </row>
    <row r="11915" spans="1:24" x14ac:dyDescent="0.3">
      <c r="A11915">
        <v>11913</v>
      </c>
      <c r="B11915" t="s">
        <v>200</v>
      </c>
      <c r="C11915" t="s">
        <v>201</v>
      </c>
      <c r="D11915">
        <v>12.860823999999999</v>
      </c>
      <c r="E11915">
        <v>80.208826999999999</v>
      </c>
      <c r="F11915" s="18">
        <v>44939</v>
      </c>
      <c r="G11915" s="19">
        <v>4.1666666666666699E-2</v>
      </c>
      <c r="H11915">
        <v>1</v>
      </c>
      <c r="I11915" s="13" t="s">
        <v>211</v>
      </c>
      <c r="J11915">
        <v>0</v>
      </c>
      <c r="K11915" s="13" t="s">
        <v>92</v>
      </c>
      <c r="L11915">
        <v>6</v>
      </c>
      <c r="M11915">
        <v>0</v>
      </c>
      <c r="N11915" s="13" t="s">
        <v>94</v>
      </c>
      <c r="O11915" s="13" t="s">
        <v>95</v>
      </c>
      <c r="P11915">
        <v>28</v>
      </c>
      <c r="Q11915" s="13" t="s">
        <v>95</v>
      </c>
      <c r="R11915" s="13" t="s">
        <v>208</v>
      </c>
      <c r="S11915" s="13" t="s">
        <v>196</v>
      </c>
      <c r="T11915">
        <v>4</v>
      </c>
      <c r="U11915">
        <v>3</v>
      </c>
      <c r="V11915">
        <v>0</v>
      </c>
      <c r="W11915" s="13" t="s">
        <v>101</v>
      </c>
      <c r="X11915">
        <v>0.45</v>
      </c>
    </row>
    <row r="11916" spans="1:24" x14ac:dyDescent="0.3">
      <c r="A11916">
        <v>11914</v>
      </c>
      <c r="B11916" t="s">
        <v>209</v>
      </c>
      <c r="C11916" t="s">
        <v>210</v>
      </c>
      <c r="D11916">
        <v>17.521868000000001</v>
      </c>
      <c r="E11916">
        <v>78.470087000000007</v>
      </c>
      <c r="F11916" s="18">
        <v>45649</v>
      </c>
      <c r="G11916" s="19">
        <v>0.375</v>
      </c>
      <c r="H11916">
        <v>9</v>
      </c>
      <c r="I11916" s="13" t="s">
        <v>204</v>
      </c>
      <c r="J11916">
        <v>0</v>
      </c>
      <c r="K11916" s="13" t="s">
        <v>92</v>
      </c>
      <c r="L11916">
        <v>3</v>
      </c>
      <c r="M11916">
        <v>0</v>
      </c>
      <c r="N11916" s="13" t="s">
        <v>212</v>
      </c>
      <c r="O11916" s="13" t="s">
        <v>195</v>
      </c>
      <c r="P11916">
        <v>16</v>
      </c>
      <c r="Q11916" s="13" t="s">
        <v>95</v>
      </c>
      <c r="R11916" s="13" t="s">
        <v>98</v>
      </c>
      <c r="S11916" s="13" t="s">
        <v>193</v>
      </c>
      <c r="T11916">
        <v>2</v>
      </c>
      <c r="U11916">
        <v>0</v>
      </c>
      <c r="V11916">
        <v>1</v>
      </c>
      <c r="W11916" s="13" t="s">
        <v>101</v>
      </c>
      <c r="X11916">
        <v>0.4</v>
      </c>
    </row>
    <row r="11917" spans="1:24" x14ac:dyDescent="0.3">
      <c r="A11917">
        <v>11915</v>
      </c>
      <c r="B11917" t="s">
        <v>209</v>
      </c>
      <c r="C11917" t="s">
        <v>210</v>
      </c>
      <c r="D11917">
        <v>17.319137999999999</v>
      </c>
      <c r="E11917">
        <v>78.283174000000002</v>
      </c>
      <c r="F11917" s="18">
        <v>45755</v>
      </c>
      <c r="G11917" s="19">
        <v>0.41666666666666702</v>
      </c>
      <c r="H11917">
        <v>10</v>
      </c>
      <c r="I11917" s="13" t="s">
        <v>215</v>
      </c>
      <c r="J11917">
        <v>0</v>
      </c>
      <c r="K11917" s="13" t="s">
        <v>191</v>
      </c>
      <c r="L11917">
        <v>6</v>
      </c>
      <c r="M11917">
        <v>1</v>
      </c>
      <c r="N11917" s="13" t="s">
        <v>192</v>
      </c>
      <c r="O11917" s="13" t="s">
        <v>97</v>
      </c>
      <c r="P11917">
        <v>23</v>
      </c>
      <c r="Q11917" s="13" t="s">
        <v>97</v>
      </c>
      <c r="R11917" s="13" t="s">
        <v>199</v>
      </c>
      <c r="S11917" s="13" t="s">
        <v>196</v>
      </c>
      <c r="T11917">
        <v>1</v>
      </c>
      <c r="U11917">
        <v>0</v>
      </c>
      <c r="V11917">
        <v>1</v>
      </c>
      <c r="W11917" s="13" t="s">
        <v>101</v>
      </c>
      <c r="X11917">
        <v>0.45</v>
      </c>
    </row>
    <row r="11918" spans="1:24" x14ac:dyDescent="0.3">
      <c r="A11918">
        <v>11916</v>
      </c>
      <c r="B11918" t="s">
        <v>200</v>
      </c>
      <c r="C11918" t="s">
        <v>201</v>
      </c>
      <c r="D11918">
        <v>12.908390000000001</v>
      </c>
      <c r="E11918">
        <v>80.196132000000006</v>
      </c>
      <c r="F11918" s="18">
        <v>44986</v>
      </c>
      <c r="G11918" s="19">
        <v>0</v>
      </c>
      <c r="H11918">
        <v>0</v>
      </c>
      <c r="I11918" s="13" t="s">
        <v>194</v>
      </c>
      <c r="J11918">
        <v>0</v>
      </c>
      <c r="K11918" s="13" t="s">
        <v>92</v>
      </c>
      <c r="L11918">
        <v>1</v>
      </c>
      <c r="M11918">
        <v>0</v>
      </c>
      <c r="N11918" s="13" t="s">
        <v>212</v>
      </c>
      <c r="O11918" s="13" t="s">
        <v>95</v>
      </c>
      <c r="P11918">
        <v>22</v>
      </c>
      <c r="Q11918" s="13" t="s">
        <v>95</v>
      </c>
      <c r="R11918" s="13" t="s">
        <v>205</v>
      </c>
      <c r="S11918" s="13" t="s">
        <v>196</v>
      </c>
      <c r="T11918">
        <v>2</v>
      </c>
      <c r="U11918">
        <v>1</v>
      </c>
      <c r="V11918">
        <v>0</v>
      </c>
      <c r="W11918" s="13" t="s">
        <v>101</v>
      </c>
      <c r="X11918">
        <v>0.45</v>
      </c>
    </row>
    <row r="11919" spans="1:24" x14ac:dyDescent="0.3">
      <c r="A11919">
        <v>11917</v>
      </c>
      <c r="B11919" t="s">
        <v>206</v>
      </c>
      <c r="C11919" t="s">
        <v>207</v>
      </c>
      <c r="D11919">
        <v>12.960115999999999</v>
      </c>
      <c r="E11919">
        <v>77.492029000000002</v>
      </c>
      <c r="F11919" s="18">
        <v>44825</v>
      </c>
      <c r="G11919" s="19">
        <v>0.66666666666666696</v>
      </c>
      <c r="H11919">
        <v>16</v>
      </c>
      <c r="I11919" s="13" t="s">
        <v>194</v>
      </c>
      <c r="J11919">
        <v>0</v>
      </c>
      <c r="K11919" s="13" t="s">
        <v>92</v>
      </c>
      <c r="L11919">
        <v>2</v>
      </c>
      <c r="M11919">
        <v>0</v>
      </c>
      <c r="N11919" s="13" t="s">
        <v>192</v>
      </c>
      <c r="O11919" s="13" t="s">
        <v>97</v>
      </c>
      <c r="P11919">
        <v>23</v>
      </c>
      <c r="Q11919" s="13" t="s">
        <v>195</v>
      </c>
      <c r="R11919" s="13" t="s">
        <v>205</v>
      </c>
      <c r="S11919" s="13" t="s">
        <v>193</v>
      </c>
      <c r="T11919">
        <v>5</v>
      </c>
      <c r="U11919">
        <v>5</v>
      </c>
      <c r="V11919">
        <v>0</v>
      </c>
      <c r="W11919" s="13" t="s">
        <v>101</v>
      </c>
      <c r="X11919">
        <v>0.1</v>
      </c>
    </row>
    <row r="11920" spans="1:24" x14ac:dyDescent="0.3">
      <c r="A11920">
        <v>11918</v>
      </c>
      <c r="B11920" t="s">
        <v>206</v>
      </c>
      <c r="C11920" t="s">
        <v>207</v>
      </c>
      <c r="D11920">
        <v>12.91328</v>
      </c>
      <c r="E11920">
        <v>77.622252000000003</v>
      </c>
      <c r="F11920" s="18">
        <v>45370</v>
      </c>
      <c r="G11920" s="19">
        <v>0.5</v>
      </c>
      <c r="H11920">
        <v>12</v>
      </c>
      <c r="I11920" s="13" t="s">
        <v>215</v>
      </c>
      <c r="J11920">
        <v>0</v>
      </c>
      <c r="K11920" s="13" t="s">
        <v>191</v>
      </c>
      <c r="L11920">
        <v>4</v>
      </c>
      <c r="M11920">
        <v>1</v>
      </c>
      <c r="N11920" s="13" t="s">
        <v>212</v>
      </c>
      <c r="O11920" s="13" t="s">
        <v>195</v>
      </c>
      <c r="P11920">
        <v>18</v>
      </c>
      <c r="Q11920" s="13" t="s">
        <v>97</v>
      </c>
      <c r="R11920" s="13" t="s">
        <v>208</v>
      </c>
      <c r="S11920" s="13" t="s">
        <v>99</v>
      </c>
      <c r="T11920">
        <v>2</v>
      </c>
      <c r="U11920">
        <v>2</v>
      </c>
      <c r="V11920">
        <v>0</v>
      </c>
      <c r="W11920" s="13" t="s">
        <v>101</v>
      </c>
      <c r="X11920">
        <v>0.65</v>
      </c>
    </row>
    <row r="11921" spans="1:24" x14ac:dyDescent="0.3">
      <c r="A11921">
        <v>11919</v>
      </c>
      <c r="B11921" t="s">
        <v>217</v>
      </c>
      <c r="C11921" t="s">
        <v>218</v>
      </c>
      <c r="D11921">
        <v>22.554703</v>
      </c>
      <c r="E11921">
        <v>88.420682999999997</v>
      </c>
      <c r="F11921" s="18">
        <v>45622</v>
      </c>
      <c r="G11921" s="19">
        <v>0.16666666666666699</v>
      </c>
      <c r="H11921">
        <v>4</v>
      </c>
      <c r="I11921" s="13" t="s">
        <v>215</v>
      </c>
      <c r="J11921">
        <v>0</v>
      </c>
      <c r="K11921" s="13" t="s">
        <v>214</v>
      </c>
      <c r="L11921">
        <v>6</v>
      </c>
      <c r="M11921">
        <v>0</v>
      </c>
      <c r="N11921" s="13" t="s">
        <v>94</v>
      </c>
      <c r="O11921" s="13" t="s">
        <v>95</v>
      </c>
      <c r="P11921">
        <v>20</v>
      </c>
      <c r="Q11921" s="13" t="s">
        <v>95</v>
      </c>
      <c r="R11921" s="13" t="s">
        <v>205</v>
      </c>
      <c r="S11921" s="13" t="s">
        <v>196</v>
      </c>
      <c r="T11921">
        <v>1</v>
      </c>
      <c r="U11921">
        <v>0</v>
      </c>
      <c r="V11921">
        <v>0</v>
      </c>
      <c r="W11921" s="13" t="s">
        <v>101</v>
      </c>
      <c r="X11921">
        <v>0.45</v>
      </c>
    </row>
    <row r="11922" spans="1:24" x14ac:dyDescent="0.3">
      <c r="A11922">
        <v>11920</v>
      </c>
      <c r="B11922" t="s">
        <v>203</v>
      </c>
      <c r="C11922" t="s">
        <v>203</v>
      </c>
      <c r="D11922">
        <v>28.761434999999999</v>
      </c>
      <c r="E11922">
        <v>77.158489000000003</v>
      </c>
      <c r="F11922" s="18">
        <v>44688</v>
      </c>
      <c r="G11922" s="19">
        <v>0.95833333333333304</v>
      </c>
      <c r="H11922">
        <v>23</v>
      </c>
      <c r="I11922" s="13" t="s">
        <v>219</v>
      </c>
      <c r="J11922">
        <v>1</v>
      </c>
      <c r="K11922" s="13" t="s">
        <v>191</v>
      </c>
      <c r="L11922">
        <v>4</v>
      </c>
      <c r="M11922">
        <v>0</v>
      </c>
      <c r="N11922" s="13" t="s">
        <v>212</v>
      </c>
      <c r="O11922" s="13" t="s">
        <v>195</v>
      </c>
      <c r="P11922">
        <v>23</v>
      </c>
      <c r="Q11922" s="13" t="s">
        <v>195</v>
      </c>
      <c r="R11922" s="13" t="s">
        <v>98</v>
      </c>
      <c r="S11922" s="13" t="s">
        <v>196</v>
      </c>
      <c r="T11922">
        <v>3</v>
      </c>
      <c r="U11922">
        <v>2</v>
      </c>
      <c r="V11922">
        <v>0</v>
      </c>
      <c r="W11922" s="13" t="s">
        <v>101</v>
      </c>
      <c r="X11922">
        <v>0.25</v>
      </c>
    </row>
    <row r="11923" spans="1:24" x14ac:dyDescent="0.3">
      <c r="A11923">
        <v>11921</v>
      </c>
      <c r="B11923" t="s">
        <v>200</v>
      </c>
      <c r="C11923" t="s">
        <v>201</v>
      </c>
      <c r="D11923">
        <v>13.16747</v>
      </c>
      <c r="E11923">
        <v>80.246250000000003</v>
      </c>
      <c r="F11923" s="18">
        <v>45392</v>
      </c>
      <c r="G11923" s="19">
        <v>0.66666666666666696</v>
      </c>
      <c r="H11923">
        <v>16</v>
      </c>
      <c r="I11923" s="13" t="s">
        <v>194</v>
      </c>
      <c r="J11923">
        <v>0</v>
      </c>
      <c r="K11923" s="13" t="s">
        <v>191</v>
      </c>
      <c r="L11923">
        <v>1</v>
      </c>
      <c r="M11923">
        <v>0</v>
      </c>
      <c r="N11923" s="13" t="s">
        <v>192</v>
      </c>
      <c r="O11923" s="13" t="s">
        <v>97</v>
      </c>
      <c r="P11923">
        <v>23</v>
      </c>
      <c r="Q11923" s="13" t="s">
        <v>195</v>
      </c>
      <c r="R11923" s="13" t="s">
        <v>205</v>
      </c>
      <c r="S11923" s="13" t="s">
        <v>193</v>
      </c>
      <c r="T11923">
        <v>3</v>
      </c>
      <c r="U11923">
        <v>1</v>
      </c>
      <c r="V11923">
        <v>0</v>
      </c>
      <c r="W11923" s="13" t="s">
        <v>221</v>
      </c>
      <c r="X11923">
        <v>0.2</v>
      </c>
    </row>
    <row r="11924" spans="1:24" x14ac:dyDescent="0.3">
      <c r="A11924">
        <v>11922</v>
      </c>
      <c r="B11924" t="s">
        <v>209</v>
      </c>
      <c r="C11924" t="s">
        <v>210</v>
      </c>
      <c r="D11924">
        <v>17.409625999999999</v>
      </c>
      <c r="E11924">
        <v>78.342478</v>
      </c>
      <c r="F11924" s="18">
        <v>45254</v>
      </c>
      <c r="G11924" s="19">
        <v>0.16666666666666699</v>
      </c>
      <c r="H11924">
        <v>4</v>
      </c>
      <c r="I11924" s="13" t="s">
        <v>211</v>
      </c>
      <c r="J11924">
        <v>0</v>
      </c>
      <c r="K11924" s="13" t="s">
        <v>191</v>
      </c>
      <c r="L11924">
        <v>5</v>
      </c>
      <c r="M11924">
        <v>0</v>
      </c>
      <c r="N11924" s="13" t="s">
        <v>192</v>
      </c>
      <c r="O11924" s="13" t="s">
        <v>97</v>
      </c>
      <c r="P11924">
        <v>32</v>
      </c>
      <c r="Q11924" s="13" t="s">
        <v>95</v>
      </c>
      <c r="R11924" s="13" t="s">
        <v>213</v>
      </c>
      <c r="S11924" s="13" t="s">
        <v>193</v>
      </c>
      <c r="T11924">
        <v>3</v>
      </c>
      <c r="U11924">
        <v>1</v>
      </c>
      <c r="V11924">
        <v>0</v>
      </c>
      <c r="W11924" s="13" t="s">
        <v>101</v>
      </c>
      <c r="X11924">
        <v>0.1</v>
      </c>
    </row>
    <row r="11925" spans="1:24" x14ac:dyDescent="0.3">
      <c r="A11925">
        <v>11923</v>
      </c>
      <c r="B11925" t="s">
        <v>203</v>
      </c>
      <c r="C11925" t="s">
        <v>203</v>
      </c>
      <c r="D11925">
        <v>28.400569999999998</v>
      </c>
      <c r="E11925">
        <v>77.081086999999997</v>
      </c>
      <c r="F11925" s="18">
        <v>45294</v>
      </c>
      <c r="G11925" s="19">
        <v>0.83333333333333304</v>
      </c>
      <c r="H11925">
        <v>20</v>
      </c>
      <c r="I11925" s="13" t="s">
        <v>194</v>
      </c>
      <c r="J11925">
        <v>0</v>
      </c>
      <c r="K11925" s="13" t="s">
        <v>214</v>
      </c>
      <c r="L11925">
        <v>4</v>
      </c>
      <c r="M11925">
        <v>1</v>
      </c>
      <c r="N11925" s="13" t="s">
        <v>212</v>
      </c>
      <c r="O11925" s="13" t="s">
        <v>195</v>
      </c>
      <c r="P11925">
        <v>25</v>
      </c>
      <c r="Q11925" s="13" t="s">
        <v>97</v>
      </c>
      <c r="R11925" s="13" t="s">
        <v>199</v>
      </c>
      <c r="S11925" s="13" t="s">
        <v>196</v>
      </c>
      <c r="T11925">
        <v>3</v>
      </c>
      <c r="U11925">
        <v>1</v>
      </c>
      <c r="V11925">
        <v>0</v>
      </c>
      <c r="W11925" s="13" t="s">
        <v>101</v>
      </c>
      <c r="X11925">
        <v>0.45</v>
      </c>
    </row>
    <row r="11926" spans="1:24" x14ac:dyDescent="0.3">
      <c r="A11926">
        <v>11924</v>
      </c>
      <c r="B11926" t="s">
        <v>203</v>
      </c>
      <c r="C11926" t="s">
        <v>203</v>
      </c>
      <c r="D11926">
        <v>28.467437</v>
      </c>
      <c r="E11926">
        <v>77.065797000000003</v>
      </c>
      <c r="F11926" s="18">
        <v>45618</v>
      </c>
      <c r="G11926" s="19">
        <v>0.125</v>
      </c>
      <c r="H11926">
        <v>3</v>
      </c>
      <c r="I11926" s="13" t="s">
        <v>211</v>
      </c>
      <c r="J11926">
        <v>0</v>
      </c>
      <c r="K11926" s="13" t="s">
        <v>214</v>
      </c>
      <c r="L11926">
        <v>2</v>
      </c>
      <c r="M11926">
        <v>1</v>
      </c>
      <c r="N11926" s="13" t="s">
        <v>94</v>
      </c>
      <c r="O11926" s="13" t="s">
        <v>95</v>
      </c>
      <c r="P11926">
        <v>25</v>
      </c>
      <c r="Q11926" s="13" t="s">
        <v>95</v>
      </c>
      <c r="R11926" s="13" t="s">
        <v>208</v>
      </c>
      <c r="S11926" s="13" t="s">
        <v>193</v>
      </c>
      <c r="T11926">
        <v>1</v>
      </c>
      <c r="U11926">
        <v>0</v>
      </c>
      <c r="V11926">
        <v>0</v>
      </c>
      <c r="W11926" s="13" t="s">
        <v>101</v>
      </c>
      <c r="X11926">
        <v>0.45</v>
      </c>
    </row>
    <row r="11927" spans="1:24" x14ac:dyDescent="0.3">
      <c r="A11927">
        <v>11925</v>
      </c>
      <c r="B11927" t="s">
        <v>209</v>
      </c>
      <c r="C11927" t="s">
        <v>210</v>
      </c>
      <c r="D11927">
        <v>17.232044999999999</v>
      </c>
      <c r="E11927">
        <v>78.249492000000004</v>
      </c>
      <c r="F11927" s="18">
        <v>45091</v>
      </c>
      <c r="G11927" s="19">
        <v>0.45833333333333298</v>
      </c>
      <c r="H11927">
        <v>11</v>
      </c>
      <c r="I11927" s="13" t="s">
        <v>194</v>
      </c>
      <c r="J11927">
        <v>0</v>
      </c>
      <c r="K11927" s="13" t="s">
        <v>92</v>
      </c>
      <c r="L11927">
        <v>4</v>
      </c>
      <c r="M11927">
        <v>1</v>
      </c>
      <c r="N11927" s="13" t="s">
        <v>212</v>
      </c>
      <c r="O11927" s="13" t="s">
        <v>95</v>
      </c>
      <c r="P11927">
        <v>27</v>
      </c>
      <c r="Q11927" s="13" t="s">
        <v>97</v>
      </c>
      <c r="R11927" s="13" t="s">
        <v>98</v>
      </c>
      <c r="S11927" s="13" t="s">
        <v>196</v>
      </c>
      <c r="T11927">
        <v>2</v>
      </c>
      <c r="U11927">
        <v>2</v>
      </c>
      <c r="V11927">
        <v>0</v>
      </c>
      <c r="W11927" s="13" t="s">
        <v>101</v>
      </c>
      <c r="X11927">
        <v>0.65</v>
      </c>
    </row>
    <row r="11928" spans="1:24" x14ac:dyDescent="0.3">
      <c r="A11928">
        <v>11926</v>
      </c>
      <c r="B11928" t="s">
        <v>190</v>
      </c>
      <c r="C11928" t="s">
        <v>80</v>
      </c>
      <c r="D11928">
        <v>18.853383999999998</v>
      </c>
      <c r="E11928">
        <v>72.781375999999995</v>
      </c>
      <c r="F11928" s="18">
        <v>44777</v>
      </c>
      <c r="G11928" s="19">
        <v>0.29166666666666702</v>
      </c>
      <c r="H11928">
        <v>7</v>
      </c>
      <c r="I11928" s="13" t="s">
        <v>202</v>
      </c>
      <c r="J11928">
        <v>0</v>
      </c>
      <c r="K11928" s="13" t="s">
        <v>214</v>
      </c>
      <c r="L11928">
        <v>1</v>
      </c>
      <c r="M11928">
        <v>0</v>
      </c>
      <c r="N11928" s="13" t="s">
        <v>94</v>
      </c>
      <c r="O11928" s="13" t="s">
        <v>95</v>
      </c>
      <c r="P11928">
        <v>39</v>
      </c>
      <c r="Q11928" s="13" t="s">
        <v>97</v>
      </c>
      <c r="R11928" s="13" t="s">
        <v>208</v>
      </c>
      <c r="S11928" s="13" t="s">
        <v>193</v>
      </c>
      <c r="T11928">
        <v>3</v>
      </c>
      <c r="U11928">
        <v>1</v>
      </c>
      <c r="V11928">
        <v>0</v>
      </c>
      <c r="W11928" s="13" t="s">
        <v>101</v>
      </c>
      <c r="X11928">
        <v>0.65</v>
      </c>
    </row>
    <row r="11929" spans="1:24" x14ac:dyDescent="0.3">
      <c r="A11929">
        <v>11927</v>
      </c>
      <c r="B11929" t="s">
        <v>79</v>
      </c>
      <c r="C11929" t="s">
        <v>80</v>
      </c>
      <c r="D11929">
        <v>18.451387</v>
      </c>
      <c r="E11929">
        <v>73.974036999999996</v>
      </c>
      <c r="F11929" s="18">
        <v>45705</v>
      </c>
      <c r="G11929" s="19">
        <v>0.25</v>
      </c>
      <c r="H11929">
        <v>6</v>
      </c>
      <c r="I11929" s="13" t="s">
        <v>204</v>
      </c>
      <c r="J11929">
        <v>0</v>
      </c>
      <c r="K11929" s="13" t="s">
        <v>191</v>
      </c>
      <c r="L11929">
        <v>1</v>
      </c>
      <c r="M11929">
        <v>1</v>
      </c>
      <c r="N11929" s="13" t="s">
        <v>212</v>
      </c>
      <c r="O11929" s="13" t="s">
        <v>195</v>
      </c>
      <c r="P11929">
        <v>36</v>
      </c>
      <c r="Q11929" s="13" t="s">
        <v>195</v>
      </c>
      <c r="R11929" s="13" t="s">
        <v>205</v>
      </c>
      <c r="S11929" s="13" t="s">
        <v>196</v>
      </c>
      <c r="T11929">
        <v>1</v>
      </c>
      <c r="U11929">
        <v>1</v>
      </c>
      <c r="V11929">
        <v>0</v>
      </c>
      <c r="W11929" s="13" t="s">
        <v>101</v>
      </c>
      <c r="X11929">
        <v>0.25</v>
      </c>
    </row>
    <row r="11930" spans="1:24" x14ac:dyDescent="0.3">
      <c r="A11930">
        <v>11928</v>
      </c>
      <c r="B11930" t="s">
        <v>190</v>
      </c>
      <c r="C11930" t="s">
        <v>80</v>
      </c>
      <c r="D11930">
        <v>18.957198000000002</v>
      </c>
      <c r="E11930">
        <v>72.710633000000001</v>
      </c>
      <c r="F11930" s="18">
        <v>45703</v>
      </c>
      <c r="G11930" s="19">
        <v>0.125</v>
      </c>
      <c r="H11930">
        <v>3</v>
      </c>
      <c r="I11930" s="13" t="s">
        <v>219</v>
      </c>
      <c r="J11930">
        <v>1</v>
      </c>
      <c r="K11930" s="13" t="s">
        <v>191</v>
      </c>
      <c r="L11930">
        <v>4</v>
      </c>
      <c r="M11930">
        <v>0</v>
      </c>
      <c r="N11930" s="13" t="s">
        <v>212</v>
      </c>
      <c r="O11930" s="13" t="s">
        <v>195</v>
      </c>
      <c r="P11930">
        <v>40</v>
      </c>
      <c r="Q11930" s="13" t="s">
        <v>195</v>
      </c>
      <c r="R11930" s="13" t="s">
        <v>199</v>
      </c>
      <c r="S11930" s="13" t="s">
        <v>196</v>
      </c>
      <c r="T11930">
        <v>4</v>
      </c>
      <c r="U11930">
        <v>2</v>
      </c>
      <c r="V11930">
        <v>0</v>
      </c>
      <c r="W11930" s="13" t="s">
        <v>101</v>
      </c>
      <c r="X11930">
        <v>0.25</v>
      </c>
    </row>
    <row r="11931" spans="1:24" x14ac:dyDescent="0.3">
      <c r="A11931">
        <v>11929</v>
      </c>
      <c r="B11931" t="s">
        <v>79</v>
      </c>
      <c r="C11931" t="s">
        <v>80</v>
      </c>
      <c r="D11931">
        <v>18.692753</v>
      </c>
      <c r="E11931">
        <v>73.885197000000005</v>
      </c>
      <c r="F11931" s="18">
        <v>45004</v>
      </c>
      <c r="G11931" s="19">
        <v>0.79166666666666696</v>
      </c>
      <c r="H11931">
        <v>19</v>
      </c>
      <c r="I11931" s="13" t="s">
        <v>89</v>
      </c>
      <c r="J11931">
        <v>1</v>
      </c>
      <c r="K11931" s="13" t="s">
        <v>92</v>
      </c>
      <c r="L11931">
        <v>4</v>
      </c>
      <c r="M11931">
        <v>0</v>
      </c>
      <c r="N11931" s="13" t="s">
        <v>192</v>
      </c>
      <c r="O11931" s="13" t="s">
        <v>97</v>
      </c>
      <c r="P11931">
        <v>30</v>
      </c>
      <c r="Q11931" s="13" t="s">
        <v>97</v>
      </c>
      <c r="R11931" s="13" t="s">
        <v>98</v>
      </c>
      <c r="S11931" s="13" t="s">
        <v>196</v>
      </c>
      <c r="T11931">
        <v>3</v>
      </c>
      <c r="U11931">
        <v>2</v>
      </c>
      <c r="V11931">
        <v>1</v>
      </c>
      <c r="W11931" s="13" t="s">
        <v>101</v>
      </c>
      <c r="X11931">
        <v>0.45</v>
      </c>
    </row>
    <row r="11932" spans="1:24" x14ac:dyDescent="0.3">
      <c r="A11932">
        <v>11930</v>
      </c>
      <c r="B11932" t="s">
        <v>217</v>
      </c>
      <c r="C11932" t="s">
        <v>218</v>
      </c>
      <c r="D11932">
        <v>22.659716</v>
      </c>
      <c r="E11932">
        <v>88.449245000000005</v>
      </c>
      <c r="F11932" s="18">
        <v>45155</v>
      </c>
      <c r="G11932" s="19">
        <v>0.5</v>
      </c>
      <c r="H11932">
        <v>12</v>
      </c>
      <c r="I11932" s="13" t="s">
        <v>202</v>
      </c>
      <c r="J11932">
        <v>0</v>
      </c>
      <c r="K11932" s="13" t="s">
        <v>92</v>
      </c>
      <c r="L11932">
        <v>1</v>
      </c>
      <c r="M11932">
        <v>1</v>
      </c>
      <c r="N11932" s="13" t="s">
        <v>212</v>
      </c>
      <c r="O11932" s="13" t="s">
        <v>195</v>
      </c>
      <c r="P11932">
        <v>36</v>
      </c>
      <c r="Q11932" s="13" t="s">
        <v>95</v>
      </c>
      <c r="R11932" s="13" t="s">
        <v>199</v>
      </c>
      <c r="S11932" s="13" t="s">
        <v>196</v>
      </c>
      <c r="T11932">
        <v>3</v>
      </c>
      <c r="U11932">
        <v>1</v>
      </c>
      <c r="V11932">
        <v>0</v>
      </c>
      <c r="W11932" s="13" t="s">
        <v>101</v>
      </c>
      <c r="X11932">
        <v>0.25</v>
      </c>
    </row>
    <row r="11933" spans="1:24" x14ac:dyDescent="0.3">
      <c r="A11933">
        <v>11931</v>
      </c>
      <c r="B11933" t="s">
        <v>203</v>
      </c>
      <c r="C11933" t="s">
        <v>203</v>
      </c>
      <c r="D11933">
        <v>28.504439999999999</v>
      </c>
      <c r="E11933">
        <v>77.038882999999998</v>
      </c>
      <c r="F11933" s="18">
        <v>44987</v>
      </c>
      <c r="G11933" s="19">
        <v>0.91666666666666696</v>
      </c>
      <c r="H11933">
        <v>22</v>
      </c>
      <c r="I11933" s="13" t="s">
        <v>202</v>
      </c>
      <c r="J11933">
        <v>0</v>
      </c>
      <c r="K11933" s="13" t="s">
        <v>214</v>
      </c>
      <c r="L11933">
        <v>3</v>
      </c>
      <c r="M11933">
        <v>1</v>
      </c>
      <c r="N11933" s="13" t="s">
        <v>192</v>
      </c>
      <c r="O11933" s="13" t="s">
        <v>97</v>
      </c>
      <c r="P11933">
        <v>30</v>
      </c>
      <c r="Q11933" s="13" t="s">
        <v>97</v>
      </c>
      <c r="R11933" s="13" t="s">
        <v>213</v>
      </c>
      <c r="S11933" s="13" t="s">
        <v>196</v>
      </c>
      <c r="T11933">
        <v>3</v>
      </c>
      <c r="U11933">
        <v>0</v>
      </c>
      <c r="V11933">
        <v>0</v>
      </c>
      <c r="W11933" s="13" t="s">
        <v>101</v>
      </c>
      <c r="X11933">
        <v>0.3</v>
      </c>
    </row>
    <row r="11934" spans="1:24" x14ac:dyDescent="0.3">
      <c r="A11934">
        <v>11932</v>
      </c>
      <c r="B11934" t="s">
        <v>217</v>
      </c>
      <c r="C11934" t="s">
        <v>218</v>
      </c>
      <c r="D11934">
        <v>22.566012000000001</v>
      </c>
      <c r="E11934">
        <v>88.478660000000005</v>
      </c>
      <c r="F11934" s="18">
        <v>45422</v>
      </c>
      <c r="G11934" s="19">
        <v>0.375</v>
      </c>
      <c r="H11934">
        <v>9</v>
      </c>
      <c r="I11934" s="13" t="s">
        <v>211</v>
      </c>
      <c r="J11934">
        <v>0</v>
      </c>
      <c r="K11934" s="13" t="s">
        <v>214</v>
      </c>
      <c r="L11934">
        <v>3</v>
      </c>
      <c r="M11934">
        <v>1</v>
      </c>
      <c r="N11934" s="13" t="s">
        <v>192</v>
      </c>
      <c r="O11934" s="13" t="s">
        <v>97</v>
      </c>
      <c r="P11934">
        <v>16</v>
      </c>
      <c r="Q11934" s="13" t="s">
        <v>97</v>
      </c>
      <c r="R11934" s="13" t="s">
        <v>98</v>
      </c>
      <c r="S11934" s="13" t="s">
        <v>196</v>
      </c>
      <c r="T11934">
        <v>5</v>
      </c>
      <c r="U11934">
        <v>4</v>
      </c>
      <c r="V11934">
        <v>1</v>
      </c>
      <c r="W11934" s="13" t="s">
        <v>101</v>
      </c>
      <c r="X11934">
        <v>0.45</v>
      </c>
    </row>
    <row r="11935" spans="1:24" x14ac:dyDescent="0.3">
      <c r="A11935">
        <v>11933</v>
      </c>
      <c r="B11935" t="s">
        <v>206</v>
      </c>
      <c r="C11935" t="s">
        <v>207</v>
      </c>
      <c r="D11935">
        <v>12.983584</v>
      </c>
      <c r="E11935">
        <v>77.409232000000003</v>
      </c>
      <c r="F11935" s="18">
        <v>44764</v>
      </c>
      <c r="G11935" s="19">
        <v>0.79166666666666696</v>
      </c>
      <c r="H11935">
        <v>19</v>
      </c>
      <c r="I11935" s="13" t="s">
        <v>211</v>
      </c>
      <c r="J11935">
        <v>0</v>
      </c>
      <c r="K11935" s="13" t="s">
        <v>214</v>
      </c>
      <c r="L11935">
        <v>1</v>
      </c>
      <c r="M11935">
        <v>0</v>
      </c>
      <c r="N11935" s="13" t="s">
        <v>94</v>
      </c>
      <c r="O11935" s="13" t="s">
        <v>95</v>
      </c>
      <c r="P11935">
        <v>28</v>
      </c>
      <c r="Q11935" s="13" t="s">
        <v>95</v>
      </c>
      <c r="R11935" s="13" t="s">
        <v>213</v>
      </c>
      <c r="S11935" s="13" t="s">
        <v>193</v>
      </c>
      <c r="T11935">
        <v>2</v>
      </c>
      <c r="U11935">
        <v>1</v>
      </c>
      <c r="V11935">
        <v>1</v>
      </c>
      <c r="W11935" s="13" t="s">
        <v>101</v>
      </c>
      <c r="X11935">
        <v>0.6</v>
      </c>
    </row>
    <row r="11936" spans="1:24" x14ac:dyDescent="0.3">
      <c r="A11936">
        <v>11934</v>
      </c>
      <c r="B11936" t="s">
        <v>209</v>
      </c>
      <c r="C11936" t="s">
        <v>210</v>
      </c>
      <c r="D11936">
        <v>17.385545</v>
      </c>
      <c r="E11936">
        <v>78.222290000000001</v>
      </c>
      <c r="F11936" s="18">
        <v>44830</v>
      </c>
      <c r="G11936" s="19">
        <v>0.45833333333333298</v>
      </c>
      <c r="H11936">
        <v>11</v>
      </c>
      <c r="I11936" s="13" t="s">
        <v>204</v>
      </c>
      <c r="J11936">
        <v>0</v>
      </c>
      <c r="K11936" s="13" t="s">
        <v>92</v>
      </c>
      <c r="L11936">
        <v>1</v>
      </c>
      <c r="M11936">
        <v>1</v>
      </c>
      <c r="N11936" s="13" t="s">
        <v>212</v>
      </c>
      <c r="O11936" s="13" t="s">
        <v>195</v>
      </c>
      <c r="P11936">
        <v>32</v>
      </c>
      <c r="Q11936" s="13" t="s">
        <v>195</v>
      </c>
      <c r="R11936" s="13" t="s">
        <v>205</v>
      </c>
      <c r="S11936" s="13" t="s">
        <v>193</v>
      </c>
      <c r="T11936">
        <v>2</v>
      </c>
      <c r="U11936">
        <v>2</v>
      </c>
      <c r="V11936">
        <v>0</v>
      </c>
      <c r="W11936" s="13" t="s">
        <v>101</v>
      </c>
      <c r="X11936">
        <v>0.25</v>
      </c>
    </row>
    <row r="11937" spans="1:24" x14ac:dyDescent="0.3">
      <c r="A11937">
        <v>11935</v>
      </c>
      <c r="B11937" t="s">
        <v>200</v>
      </c>
      <c r="C11937" t="s">
        <v>201</v>
      </c>
      <c r="D11937">
        <v>12.921863999999999</v>
      </c>
      <c r="E11937">
        <v>80.109280999999996</v>
      </c>
      <c r="F11937" s="18">
        <v>44625</v>
      </c>
      <c r="G11937" s="19">
        <v>0.20833333333333301</v>
      </c>
      <c r="H11937">
        <v>5</v>
      </c>
      <c r="I11937" s="13" t="s">
        <v>219</v>
      </c>
      <c r="J11937">
        <v>1</v>
      </c>
      <c r="K11937" s="13" t="s">
        <v>92</v>
      </c>
      <c r="L11937">
        <v>4</v>
      </c>
      <c r="M11937">
        <v>1</v>
      </c>
      <c r="N11937" s="13" t="s">
        <v>94</v>
      </c>
      <c r="O11937" s="13" t="s">
        <v>95</v>
      </c>
      <c r="P11937">
        <v>18</v>
      </c>
      <c r="Q11937" s="13" t="s">
        <v>97</v>
      </c>
      <c r="R11937" s="13" t="s">
        <v>205</v>
      </c>
      <c r="S11937" s="13" t="s">
        <v>99</v>
      </c>
      <c r="T11937">
        <v>3</v>
      </c>
      <c r="U11937">
        <v>3</v>
      </c>
      <c r="V11937">
        <v>0</v>
      </c>
      <c r="W11937" s="13" t="s">
        <v>101</v>
      </c>
      <c r="X11937">
        <v>0.85</v>
      </c>
    </row>
    <row r="11938" spans="1:24" x14ac:dyDescent="0.3">
      <c r="A11938">
        <v>11936</v>
      </c>
      <c r="B11938" t="s">
        <v>79</v>
      </c>
      <c r="C11938" t="s">
        <v>80</v>
      </c>
      <c r="D11938">
        <v>18.405269000000001</v>
      </c>
      <c r="E11938">
        <v>73.883494999999996</v>
      </c>
      <c r="F11938" s="18">
        <v>45612</v>
      </c>
      <c r="G11938" s="19">
        <v>0.16666666666666699</v>
      </c>
      <c r="H11938">
        <v>4</v>
      </c>
      <c r="I11938" s="13" t="s">
        <v>219</v>
      </c>
      <c r="J11938">
        <v>1</v>
      </c>
      <c r="K11938" s="13" t="s">
        <v>92</v>
      </c>
      <c r="L11938">
        <v>5</v>
      </c>
      <c r="M11938">
        <v>1</v>
      </c>
      <c r="N11938" s="13" t="s">
        <v>192</v>
      </c>
      <c r="O11938" s="13" t="s">
        <v>97</v>
      </c>
      <c r="P11938">
        <v>24</v>
      </c>
      <c r="Q11938" s="13" t="s">
        <v>95</v>
      </c>
      <c r="R11938" s="13" t="s">
        <v>98</v>
      </c>
      <c r="S11938" s="13" t="s">
        <v>196</v>
      </c>
      <c r="T11938">
        <v>4</v>
      </c>
      <c r="U11938">
        <v>4</v>
      </c>
      <c r="V11938">
        <v>0</v>
      </c>
      <c r="W11938" s="13" t="s">
        <v>101</v>
      </c>
      <c r="X11938">
        <v>0.1</v>
      </c>
    </row>
    <row r="11939" spans="1:24" x14ac:dyDescent="0.3">
      <c r="A11939">
        <v>11937</v>
      </c>
      <c r="B11939" t="s">
        <v>206</v>
      </c>
      <c r="C11939" t="s">
        <v>207</v>
      </c>
      <c r="D11939">
        <v>13.190834000000001</v>
      </c>
      <c r="E11939">
        <v>77.701221000000004</v>
      </c>
      <c r="F11939" s="18">
        <v>45219</v>
      </c>
      <c r="G11939" s="19">
        <v>0.54166666666666696</v>
      </c>
      <c r="H11939">
        <v>13</v>
      </c>
      <c r="I11939" s="13" t="s">
        <v>211</v>
      </c>
      <c r="J11939">
        <v>0</v>
      </c>
      <c r="K11939" s="13" t="s">
        <v>214</v>
      </c>
      <c r="L11939">
        <v>5</v>
      </c>
      <c r="M11939">
        <v>1</v>
      </c>
      <c r="N11939" s="13" t="s">
        <v>212</v>
      </c>
      <c r="O11939" s="13" t="s">
        <v>195</v>
      </c>
      <c r="P11939">
        <v>31</v>
      </c>
      <c r="Q11939" s="13" t="s">
        <v>95</v>
      </c>
      <c r="R11939" s="13" t="s">
        <v>213</v>
      </c>
      <c r="S11939" s="13" t="s">
        <v>99</v>
      </c>
      <c r="T11939">
        <v>1</v>
      </c>
      <c r="U11939">
        <v>1</v>
      </c>
      <c r="V11939">
        <v>0</v>
      </c>
      <c r="W11939" s="13" t="s">
        <v>101</v>
      </c>
      <c r="X11939">
        <v>0.45</v>
      </c>
    </row>
    <row r="11940" spans="1:24" x14ac:dyDescent="0.3">
      <c r="A11940">
        <v>11938</v>
      </c>
      <c r="B11940" t="s">
        <v>200</v>
      </c>
      <c r="C11940" t="s">
        <v>201</v>
      </c>
      <c r="D11940">
        <v>12.910292</v>
      </c>
      <c r="E11940">
        <v>80.107991999999996</v>
      </c>
      <c r="F11940" s="18">
        <v>45090</v>
      </c>
      <c r="G11940" s="19">
        <v>0.41666666666666702</v>
      </c>
      <c r="H11940">
        <v>10</v>
      </c>
      <c r="I11940" s="13" t="s">
        <v>215</v>
      </c>
      <c r="J11940">
        <v>0</v>
      </c>
      <c r="K11940" s="13" t="s">
        <v>191</v>
      </c>
      <c r="L11940">
        <v>4</v>
      </c>
      <c r="M11940">
        <v>1</v>
      </c>
      <c r="N11940" s="13" t="s">
        <v>94</v>
      </c>
      <c r="O11940" s="13" t="s">
        <v>95</v>
      </c>
      <c r="P11940">
        <v>38</v>
      </c>
      <c r="Q11940" s="13" t="s">
        <v>195</v>
      </c>
      <c r="R11940" s="13" t="s">
        <v>98</v>
      </c>
      <c r="S11940" s="13" t="s">
        <v>196</v>
      </c>
      <c r="T11940">
        <v>4</v>
      </c>
      <c r="U11940">
        <v>0</v>
      </c>
      <c r="V11940">
        <v>1</v>
      </c>
      <c r="W11940" s="13" t="s">
        <v>101</v>
      </c>
      <c r="X11940">
        <v>0.6</v>
      </c>
    </row>
    <row r="11941" spans="1:24" x14ac:dyDescent="0.3">
      <c r="A11941">
        <v>11939</v>
      </c>
      <c r="B11941" t="s">
        <v>203</v>
      </c>
      <c r="C11941" t="s">
        <v>203</v>
      </c>
      <c r="D11941">
        <v>28.874955</v>
      </c>
      <c r="E11941">
        <v>77.188108999999997</v>
      </c>
      <c r="F11941" s="18">
        <v>44672</v>
      </c>
      <c r="G11941" s="19">
        <v>0.83333333333333304</v>
      </c>
      <c r="H11941">
        <v>20</v>
      </c>
      <c r="I11941" s="13" t="s">
        <v>202</v>
      </c>
      <c r="J11941">
        <v>0</v>
      </c>
      <c r="K11941" s="13" t="s">
        <v>191</v>
      </c>
      <c r="L11941">
        <v>1</v>
      </c>
      <c r="M11941">
        <v>1</v>
      </c>
      <c r="N11941" s="13" t="s">
        <v>192</v>
      </c>
      <c r="O11941" s="13" t="s">
        <v>97</v>
      </c>
      <c r="P11941">
        <v>19</v>
      </c>
      <c r="Q11941" s="13" t="s">
        <v>95</v>
      </c>
      <c r="R11941" s="13" t="s">
        <v>213</v>
      </c>
      <c r="S11941" s="13" t="s">
        <v>193</v>
      </c>
      <c r="T11941">
        <v>2</v>
      </c>
      <c r="U11941">
        <v>1</v>
      </c>
      <c r="V11941">
        <v>0</v>
      </c>
      <c r="W11941" s="13" t="s">
        <v>101</v>
      </c>
      <c r="X11941">
        <v>0.1</v>
      </c>
    </row>
    <row r="11942" spans="1:24" x14ac:dyDescent="0.3">
      <c r="A11942">
        <v>11940</v>
      </c>
      <c r="B11942" t="s">
        <v>203</v>
      </c>
      <c r="C11942" t="s">
        <v>203</v>
      </c>
      <c r="D11942">
        <v>28.712209000000001</v>
      </c>
      <c r="E11942">
        <v>76.950209999999998</v>
      </c>
      <c r="F11942" s="18">
        <v>45256</v>
      </c>
      <c r="G11942" s="19">
        <v>0.83333333333333304</v>
      </c>
      <c r="H11942">
        <v>20</v>
      </c>
      <c r="I11942" s="13" t="s">
        <v>89</v>
      </c>
      <c r="J11942">
        <v>1</v>
      </c>
      <c r="K11942" s="13" t="s">
        <v>191</v>
      </c>
      <c r="L11942">
        <v>2</v>
      </c>
      <c r="M11942">
        <v>1</v>
      </c>
      <c r="N11942" s="13" t="s">
        <v>94</v>
      </c>
      <c r="O11942" s="13" t="s">
        <v>95</v>
      </c>
      <c r="P11942">
        <v>40</v>
      </c>
      <c r="Q11942" s="13" t="s">
        <v>195</v>
      </c>
      <c r="R11942" s="13" t="s">
        <v>208</v>
      </c>
      <c r="S11942" s="13" t="s">
        <v>196</v>
      </c>
      <c r="T11942">
        <v>5</v>
      </c>
      <c r="U11942">
        <v>3</v>
      </c>
      <c r="V11942">
        <v>0</v>
      </c>
      <c r="W11942" s="13" t="s">
        <v>101</v>
      </c>
      <c r="X11942">
        <v>0.45</v>
      </c>
    </row>
    <row r="11943" spans="1:24" x14ac:dyDescent="0.3">
      <c r="A11943">
        <v>11941</v>
      </c>
      <c r="B11943" t="s">
        <v>190</v>
      </c>
      <c r="C11943" t="s">
        <v>80</v>
      </c>
      <c r="D11943">
        <v>19.085090000000001</v>
      </c>
      <c r="E11943">
        <v>72.836426000000003</v>
      </c>
      <c r="F11943" s="18">
        <v>44889</v>
      </c>
      <c r="G11943" s="19">
        <v>0.16666666666666699</v>
      </c>
      <c r="H11943">
        <v>4</v>
      </c>
      <c r="I11943" s="13" t="s">
        <v>202</v>
      </c>
      <c r="J11943">
        <v>0</v>
      </c>
      <c r="K11943" s="13" t="s">
        <v>191</v>
      </c>
      <c r="L11943">
        <v>3</v>
      </c>
      <c r="M11943">
        <v>0</v>
      </c>
      <c r="N11943" s="13" t="s">
        <v>212</v>
      </c>
      <c r="O11943" s="13" t="s">
        <v>195</v>
      </c>
      <c r="P11943">
        <v>30</v>
      </c>
      <c r="Q11943" s="13" t="s">
        <v>195</v>
      </c>
      <c r="R11943" s="13" t="s">
        <v>205</v>
      </c>
      <c r="S11943" s="13" t="s">
        <v>196</v>
      </c>
      <c r="T11943">
        <v>4</v>
      </c>
      <c r="U11943">
        <v>3</v>
      </c>
      <c r="V11943">
        <v>0</v>
      </c>
      <c r="W11943" s="13" t="s">
        <v>101</v>
      </c>
      <c r="X11943">
        <v>0.25</v>
      </c>
    </row>
    <row r="11944" spans="1:24" x14ac:dyDescent="0.3">
      <c r="A11944">
        <v>11942</v>
      </c>
      <c r="B11944" t="s">
        <v>79</v>
      </c>
      <c r="C11944" t="s">
        <v>80</v>
      </c>
      <c r="D11944">
        <v>18.443897</v>
      </c>
      <c r="E11944">
        <v>73.724557000000004</v>
      </c>
      <c r="F11944" s="18">
        <v>44889</v>
      </c>
      <c r="G11944" s="19">
        <v>0.45833333333333298</v>
      </c>
      <c r="H11944">
        <v>11</v>
      </c>
      <c r="I11944" s="13" t="s">
        <v>202</v>
      </c>
      <c r="J11944">
        <v>0</v>
      </c>
      <c r="K11944" s="13" t="s">
        <v>92</v>
      </c>
      <c r="L11944">
        <v>6</v>
      </c>
      <c r="M11944">
        <v>0</v>
      </c>
      <c r="N11944" s="13" t="s">
        <v>212</v>
      </c>
      <c r="O11944" s="13" t="s">
        <v>195</v>
      </c>
      <c r="P11944">
        <v>33</v>
      </c>
      <c r="Q11944" s="13" t="s">
        <v>95</v>
      </c>
      <c r="R11944" s="13" t="s">
        <v>205</v>
      </c>
      <c r="S11944" s="13" t="s">
        <v>196</v>
      </c>
      <c r="T11944">
        <v>5</v>
      </c>
      <c r="U11944">
        <v>0</v>
      </c>
      <c r="V11944">
        <v>0</v>
      </c>
      <c r="W11944" s="13" t="s">
        <v>101</v>
      </c>
      <c r="X11944">
        <v>0.25</v>
      </c>
    </row>
    <row r="11945" spans="1:24" x14ac:dyDescent="0.3">
      <c r="A11945">
        <v>11943</v>
      </c>
      <c r="B11945" t="s">
        <v>79</v>
      </c>
      <c r="C11945" t="s">
        <v>80</v>
      </c>
      <c r="D11945">
        <v>18.553650999999999</v>
      </c>
      <c r="E11945">
        <v>73.930166</v>
      </c>
      <c r="F11945" s="18">
        <v>45741</v>
      </c>
      <c r="G11945" s="19">
        <v>4.1666666666666699E-2</v>
      </c>
      <c r="H11945">
        <v>1</v>
      </c>
      <c r="I11945" s="13" t="s">
        <v>215</v>
      </c>
      <c r="J11945">
        <v>0</v>
      </c>
      <c r="K11945" s="13" t="s">
        <v>92</v>
      </c>
      <c r="L11945">
        <v>1</v>
      </c>
      <c r="M11945">
        <v>0</v>
      </c>
      <c r="N11945" s="13" t="s">
        <v>94</v>
      </c>
      <c r="O11945" s="13" t="s">
        <v>95</v>
      </c>
      <c r="P11945">
        <v>15</v>
      </c>
      <c r="Q11945" s="13" t="s">
        <v>97</v>
      </c>
      <c r="R11945" s="13" t="s">
        <v>98</v>
      </c>
      <c r="S11945" s="13" t="s">
        <v>99</v>
      </c>
      <c r="T11945">
        <v>3</v>
      </c>
      <c r="U11945">
        <v>3</v>
      </c>
      <c r="V11945">
        <v>0</v>
      </c>
      <c r="W11945" s="13" t="s">
        <v>101</v>
      </c>
      <c r="X11945">
        <v>0.85</v>
      </c>
    </row>
    <row r="11946" spans="1:24" x14ac:dyDescent="0.3">
      <c r="A11946">
        <v>11944</v>
      </c>
      <c r="B11946" t="s">
        <v>200</v>
      </c>
      <c r="C11946" t="s">
        <v>201</v>
      </c>
      <c r="D11946">
        <v>13.162326999999999</v>
      </c>
      <c r="E11946">
        <v>80.130707999999998</v>
      </c>
      <c r="F11946" s="18">
        <v>45242</v>
      </c>
      <c r="G11946" s="19">
        <v>0.375</v>
      </c>
      <c r="H11946">
        <v>9</v>
      </c>
      <c r="I11946" s="13" t="s">
        <v>89</v>
      </c>
      <c r="J11946">
        <v>1</v>
      </c>
      <c r="K11946" s="13" t="s">
        <v>214</v>
      </c>
      <c r="L11946">
        <v>6</v>
      </c>
      <c r="M11946">
        <v>1</v>
      </c>
      <c r="N11946" s="13" t="s">
        <v>94</v>
      </c>
      <c r="O11946" s="13" t="s">
        <v>95</v>
      </c>
      <c r="P11946">
        <v>39</v>
      </c>
      <c r="Q11946" s="13" t="s">
        <v>97</v>
      </c>
      <c r="R11946" s="13" t="s">
        <v>199</v>
      </c>
      <c r="S11946" s="13" t="s">
        <v>193</v>
      </c>
      <c r="T11946">
        <v>5</v>
      </c>
      <c r="U11946">
        <v>0</v>
      </c>
      <c r="V11946">
        <v>1</v>
      </c>
      <c r="W11946" s="13" t="s">
        <v>220</v>
      </c>
      <c r="X11946">
        <v>0.9</v>
      </c>
    </row>
    <row r="11947" spans="1:24" x14ac:dyDescent="0.3">
      <c r="A11947">
        <v>11945</v>
      </c>
      <c r="B11947" t="s">
        <v>209</v>
      </c>
      <c r="C11947" t="s">
        <v>210</v>
      </c>
      <c r="D11947">
        <v>17.201305999999999</v>
      </c>
      <c r="E11947">
        <v>78.331523000000004</v>
      </c>
      <c r="F11947" s="18">
        <v>44562</v>
      </c>
      <c r="G11947" s="19">
        <v>0.58333333333333304</v>
      </c>
      <c r="H11947">
        <v>14</v>
      </c>
      <c r="I11947" s="13" t="s">
        <v>219</v>
      </c>
      <c r="J11947">
        <v>1</v>
      </c>
      <c r="K11947" s="13" t="s">
        <v>191</v>
      </c>
      <c r="L11947">
        <v>5</v>
      </c>
      <c r="M11947">
        <v>1</v>
      </c>
      <c r="N11947" s="13" t="s">
        <v>212</v>
      </c>
      <c r="O11947" s="13" t="s">
        <v>95</v>
      </c>
      <c r="P11947">
        <v>32</v>
      </c>
      <c r="Q11947" s="13" t="s">
        <v>95</v>
      </c>
      <c r="R11947" s="13" t="s">
        <v>98</v>
      </c>
      <c r="S11947" s="13" t="s">
        <v>193</v>
      </c>
      <c r="T11947">
        <v>1</v>
      </c>
      <c r="U11947">
        <v>0</v>
      </c>
      <c r="V11947">
        <v>0</v>
      </c>
      <c r="W11947" s="13" t="s">
        <v>101</v>
      </c>
      <c r="X11947">
        <v>0.45</v>
      </c>
    </row>
    <row r="11948" spans="1:24" x14ac:dyDescent="0.3">
      <c r="A11948">
        <v>11946</v>
      </c>
      <c r="B11948" t="s">
        <v>200</v>
      </c>
      <c r="C11948" t="s">
        <v>201</v>
      </c>
      <c r="D11948">
        <v>12.841982</v>
      </c>
      <c r="E11948">
        <v>80.290926999999996</v>
      </c>
      <c r="F11948" s="18">
        <v>45095</v>
      </c>
      <c r="G11948" s="19">
        <v>0.33333333333333298</v>
      </c>
      <c r="H11948">
        <v>8</v>
      </c>
      <c r="I11948" s="13" t="s">
        <v>89</v>
      </c>
      <c r="J11948">
        <v>1</v>
      </c>
      <c r="K11948" s="13" t="s">
        <v>191</v>
      </c>
      <c r="L11948">
        <v>3</v>
      </c>
      <c r="M11948">
        <v>1</v>
      </c>
      <c r="N11948" s="13" t="s">
        <v>94</v>
      </c>
      <c r="O11948" s="13" t="s">
        <v>95</v>
      </c>
      <c r="P11948">
        <v>37</v>
      </c>
      <c r="Q11948" s="13" t="s">
        <v>195</v>
      </c>
      <c r="R11948" s="13" t="s">
        <v>213</v>
      </c>
      <c r="S11948" s="13" t="s">
        <v>193</v>
      </c>
      <c r="T11948">
        <v>4</v>
      </c>
      <c r="U11948">
        <v>0</v>
      </c>
      <c r="V11948">
        <v>1</v>
      </c>
      <c r="W11948" s="13" t="s">
        <v>101</v>
      </c>
      <c r="X11948">
        <v>0.6</v>
      </c>
    </row>
    <row r="11949" spans="1:24" x14ac:dyDescent="0.3">
      <c r="A11949">
        <v>11947</v>
      </c>
      <c r="B11949" t="s">
        <v>209</v>
      </c>
      <c r="C11949" t="s">
        <v>210</v>
      </c>
      <c r="D11949">
        <v>17.477936</v>
      </c>
      <c r="E11949">
        <v>78.518709000000001</v>
      </c>
      <c r="F11949" s="18">
        <v>44608</v>
      </c>
      <c r="G11949" s="19">
        <v>0.25</v>
      </c>
      <c r="H11949">
        <v>6</v>
      </c>
      <c r="I11949" s="13" t="s">
        <v>194</v>
      </c>
      <c r="J11949">
        <v>0</v>
      </c>
      <c r="K11949" s="13" t="s">
        <v>92</v>
      </c>
      <c r="L11949">
        <v>1</v>
      </c>
      <c r="M11949">
        <v>1</v>
      </c>
      <c r="N11949" s="13" t="s">
        <v>212</v>
      </c>
      <c r="O11949" s="13" t="s">
        <v>95</v>
      </c>
      <c r="P11949">
        <v>15</v>
      </c>
      <c r="Q11949" s="13" t="s">
        <v>95</v>
      </c>
      <c r="R11949" s="13" t="s">
        <v>199</v>
      </c>
      <c r="S11949" s="13" t="s">
        <v>196</v>
      </c>
      <c r="T11949">
        <v>5</v>
      </c>
      <c r="U11949">
        <v>5</v>
      </c>
      <c r="V11949">
        <v>0</v>
      </c>
      <c r="W11949" s="13" t="s">
        <v>101</v>
      </c>
      <c r="X11949">
        <v>0.45</v>
      </c>
    </row>
    <row r="11950" spans="1:24" x14ac:dyDescent="0.3">
      <c r="A11950">
        <v>11948</v>
      </c>
      <c r="B11950" t="s">
        <v>190</v>
      </c>
      <c r="C11950" t="s">
        <v>80</v>
      </c>
      <c r="D11950">
        <v>18.919851000000001</v>
      </c>
      <c r="E11950">
        <v>72.916561999999999</v>
      </c>
      <c r="F11950" s="18">
        <v>44778</v>
      </c>
      <c r="G11950" s="19">
        <v>0.58333333333333304</v>
      </c>
      <c r="H11950">
        <v>14</v>
      </c>
      <c r="I11950" s="13" t="s">
        <v>211</v>
      </c>
      <c r="J11950">
        <v>0</v>
      </c>
      <c r="K11950" s="13" t="s">
        <v>191</v>
      </c>
      <c r="L11950">
        <v>3</v>
      </c>
      <c r="M11950">
        <v>1</v>
      </c>
      <c r="N11950" s="13" t="s">
        <v>212</v>
      </c>
      <c r="O11950" s="13" t="s">
        <v>195</v>
      </c>
      <c r="P11950">
        <v>28</v>
      </c>
      <c r="Q11950" s="13" t="s">
        <v>195</v>
      </c>
      <c r="R11950" s="13" t="s">
        <v>205</v>
      </c>
      <c r="S11950" s="13" t="s">
        <v>193</v>
      </c>
      <c r="T11950">
        <v>4</v>
      </c>
      <c r="U11950">
        <v>2</v>
      </c>
      <c r="V11950">
        <v>0</v>
      </c>
      <c r="W11950" s="13" t="s">
        <v>101</v>
      </c>
      <c r="X11950">
        <v>0.25</v>
      </c>
    </row>
    <row r="11951" spans="1:24" x14ac:dyDescent="0.3">
      <c r="A11951">
        <v>11949</v>
      </c>
      <c r="B11951" t="s">
        <v>206</v>
      </c>
      <c r="C11951" t="s">
        <v>207</v>
      </c>
      <c r="D11951">
        <v>12.815839</v>
      </c>
      <c r="E11951">
        <v>77.581688999999997</v>
      </c>
      <c r="F11951" s="18">
        <v>44604</v>
      </c>
      <c r="G11951" s="19">
        <v>0.91666666666666696</v>
      </c>
      <c r="H11951">
        <v>22</v>
      </c>
      <c r="I11951" s="13" t="s">
        <v>219</v>
      </c>
      <c r="J11951">
        <v>1</v>
      </c>
      <c r="K11951" s="13" t="s">
        <v>191</v>
      </c>
      <c r="L11951">
        <v>4</v>
      </c>
      <c r="M11951">
        <v>0</v>
      </c>
      <c r="N11951" s="13" t="s">
        <v>94</v>
      </c>
      <c r="O11951" s="13" t="s">
        <v>95</v>
      </c>
      <c r="P11951">
        <v>22</v>
      </c>
      <c r="Q11951" s="13" t="s">
        <v>95</v>
      </c>
      <c r="R11951" s="13" t="s">
        <v>199</v>
      </c>
      <c r="S11951" s="13" t="s">
        <v>193</v>
      </c>
      <c r="T11951">
        <v>5</v>
      </c>
      <c r="U11951">
        <v>0</v>
      </c>
      <c r="V11951">
        <v>0</v>
      </c>
      <c r="W11951" s="13" t="s">
        <v>101</v>
      </c>
      <c r="X11951">
        <v>0.45</v>
      </c>
    </row>
    <row r="11952" spans="1:24" x14ac:dyDescent="0.3">
      <c r="A11952">
        <v>11950</v>
      </c>
      <c r="B11952" t="s">
        <v>217</v>
      </c>
      <c r="C11952" t="s">
        <v>218</v>
      </c>
      <c r="D11952">
        <v>22.513064</v>
      </c>
      <c r="E11952">
        <v>88.387366999999998</v>
      </c>
      <c r="F11952" s="18">
        <v>44624</v>
      </c>
      <c r="G11952" s="19">
        <v>0.625</v>
      </c>
      <c r="H11952">
        <v>15</v>
      </c>
      <c r="I11952" s="13" t="s">
        <v>211</v>
      </c>
      <c r="J11952">
        <v>0</v>
      </c>
      <c r="K11952" s="13" t="s">
        <v>214</v>
      </c>
      <c r="L11952">
        <v>2</v>
      </c>
      <c r="M11952">
        <v>1</v>
      </c>
      <c r="N11952" s="13" t="s">
        <v>192</v>
      </c>
      <c r="O11952" s="13" t="s">
        <v>97</v>
      </c>
      <c r="P11952">
        <v>40</v>
      </c>
      <c r="Q11952" s="13" t="s">
        <v>97</v>
      </c>
      <c r="R11952" s="13" t="s">
        <v>98</v>
      </c>
      <c r="S11952" s="13" t="s">
        <v>99</v>
      </c>
      <c r="T11952">
        <v>3</v>
      </c>
      <c r="U11952">
        <v>3</v>
      </c>
      <c r="V11952">
        <v>0</v>
      </c>
      <c r="W11952" s="13" t="s">
        <v>101</v>
      </c>
      <c r="X11952">
        <v>0.5</v>
      </c>
    </row>
    <row r="11953" spans="1:24" x14ac:dyDescent="0.3">
      <c r="A11953">
        <v>11951</v>
      </c>
      <c r="B11953" t="s">
        <v>217</v>
      </c>
      <c r="C11953" t="s">
        <v>218</v>
      </c>
      <c r="D11953">
        <v>22.659208</v>
      </c>
      <c r="E11953">
        <v>88.393084999999999</v>
      </c>
      <c r="F11953" s="18">
        <v>45376</v>
      </c>
      <c r="G11953" s="19">
        <v>0</v>
      </c>
      <c r="H11953">
        <v>0</v>
      </c>
      <c r="I11953" s="13" t="s">
        <v>204</v>
      </c>
      <c r="J11953">
        <v>0</v>
      </c>
      <c r="K11953" s="13" t="s">
        <v>92</v>
      </c>
      <c r="L11953">
        <v>1</v>
      </c>
      <c r="M11953">
        <v>0</v>
      </c>
      <c r="N11953" s="13" t="s">
        <v>212</v>
      </c>
      <c r="O11953" s="13" t="s">
        <v>195</v>
      </c>
      <c r="P11953">
        <v>23</v>
      </c>
      <c r="Q11953" s="13" t="s">
        <v>195</v>
      </c>
      <c r="R11953" s="13" t="s">
        <v>205</v>
      </c>
      <c r="S11953" s="13" t="s">
        <v>99</v>
      </c>
      <c r="T11953">
        <v>4</v>
      </c>
      <c r="U11953">
        <v>4</v>
      </c>
      <c r="V11953">
        <v>0</v>
      </c>
      <c r="W11953" s="13" t="s">
        <v>216</v>
      </c>
      <c r="X11953">
        <v>0.55000000000000004</v>
      </c>
    </row>
    <row r="11954" spans="1:24" x14ac:dyDescent="0.3">
      <c r="A11954">
        <v>11952</v>
      </c>
      <c r="B11954" t="s">
        <v>203</v>
      </c>
      <c r="C11954" t="s">
        <v>203</v>
      </c>
      <c r="D11954">
        <v>28.407503999999999</v>
      </c>
      <c r="E11954">
        <v>76.963316000000006</v>
      </c>
      <c r="F11954" s="18">
        <v>45571</v>
      </c>
      <c r="G11954" s="19">
        <v>0.5</v>
      </c>
      <c r="H11954">
        <v>12</v>
      </c>
      <c r="I11954" s="13" t="s">
        <v>89</v>
      </c>
      <c r="J11954">
        <v>1</v>
      </c>
      <c r="K11954" s="13" t="s">
        <v>191</v>
      </c>
      <c r="L11954">
        <v>5</v>
      </c>
      <c r="M11954">
        <v>1</v>
      </c>
      <c r="N11954" s="13" t="s">
        <v>94</v>
      </c>
      <c r="O11954" s="13" t="s">
        <v>95</v>
      </c>
      <c r="P11954">
        <v>16</v>
      </c>
      <c r="Q11954" s="13" t="s">
        <v>95</v>
      </c>
      <c r="R11954" s="13" t="s">
        <v>213</v>
      </c>
      <c r="S11954" s="13" t="s">
        <v>196</v>
      </c>
      <c r="T11954">
        <v>1</v>
      </c>
      <c r="U11954">
        <v>1</v>
      </c>
      <c r="V11954">
        <v>0</v>
      </c>
      <c r="W11954" s="13" t="s">
        <v>101</v>
      </c>
      <c r="X11954">
        <v>0.45</v>
      </c>
    </row>
    <row r="11955" spans="1:24" x14ac:dyDescent="0.3">
      <c r="A11955">
        <v>11953</v>
      </c>
      <c r="B11955" t="s">
        <v>190</v>
      </c>
      <c r="C11955" t="s">
        <v>80</v>
      </c>
      <c r="D11955">
        <v>19.200669000000001</v>
      </c>
      <c r="E11955">
        <v>72.940437000000003</v>
      </c>
      <c r="F11955" s="18">
        <v>45496</v>
      </c>
      <c r="G11955" s="19">
        <v>0.66666666666666696</v>
      </c>
      <c r="H11955">
        <v>16</v>
      </c>
      <c r="I11955" s="13" t="s">
        <v>215</v>
      </c>
      <c r="J11955">
        <v>0</v>
      </c>
      <c r="K11955" s="13" t="s">
        <v>191</v>
      </c>
      <c r="L11955">
        <v>6</v>
      </c>
      <c r="M11955">
        <v>1</v>
      </c>
      <c r="N11955" s="13" t="s">
        <v>192</v>
      </c>
      <c r="O11955" s="13" t="s">
        <v>97</v>
      </c>
      <c r="P11955">
        <v>33</v>
      </c>
      <c r="Q11955" s="13" t="s">
        <v>97</v>
      </c>
      <c r="R11955" s="13" t="s">
        <v>205</v>
      </c>
      <c r="S11955" s="13" t="s">
        <v>196</v>
      </c>
      <c r="T11955">
        <v>4</v>
      </c>
      <c r="U11955">
        <v>2</v>
      </c>
      <c r="V11955">
        <v>0</v>
      </c>
      <c r="W11955" s="13" t="s">
        <v>101</v>
      </c>
      <c r="X11955">
        <v>0.3</v>
      </c>
    </row>
    <row r="11956" spans="1:24" x14ac:dyDescent="0.3">
      <c r="A11956">
        <v>11954</v>
      </c>
      <c r="B11956" t="s">
        <v>79</v>
      </c>
      <c r="C11956" t="s">
        <v>80</v>
      </c>
      <c r="D11956">
        <v>18.488533</v>
      </c>
      <c r="E11956">
        <v>73.997988000000007</v>
      </c>
      <c r="F11956" s="18">
        <v>45597</v>
      </c>
      <c r="G11956" s="19">
        <v>0.125</v>
      </c>
      <c r="H11956">
        <v>3</v>
      </c>
      <c r="I11956" s="13" t="s">
        <v>211</v>
      </c>
      <c r="J11956">
        <v>0</v>
      </c>
      <c r="K11956" s="13" t="s">
        <v>214</v>
      </c>
      <c r="L11956">
        <v>4</v>
      </c>
      <c r="M11956">
        <v>1</v>
      </c>
      <c r="N11956" s="13" t="s">
        <v>94</v>
      </c>
      <c r="O11956" s="13" t="s">
        <v>95</v>
      </c>
      <c r="P11956">
        <v>23</v>
      </c>
      <c r="Q11956" s="13" t="s">
        <v>97</v>
      </c>
      <c r="R11956" s="13" t="s">
        <v>213</v>
      </c>
      <c r="S11956" s="13" t="s">
        <v>196</v>
      </c>
      <c r="T11956">
        <v>3</v>
      </c>
      <c r="U11956">
        <v>3</v>
      </c>
      <c r="V11956">
        <v>0</v>
      </c>
      <c r="W11956" s="13" t="s">
        <v>220</v>
      </c>
      <c r="X11956">
        <v>0.75</v>
      </c>
    </row>
    <row r="11957" spans="1:24" x14ac:dyDescent="0.3">
      <c r="A11957">
        <v>11955</v>
      </c>
      <c r="B11957" t="s">
        <v>190</v>
      </c>
      <c r="C11957" t="s">
        <v>80</v>
      </c>
      <c r="D11957">
        <v>19.249908999999999</v>
      </c>
      <c r="E11957">
        <v>72.955354999999997</v>
      </c>
      <c r="F11957" s="18">
        <v>44722</v>
      </c>
      <c r="G11957" s="19">
        <v>0.125</v>
      </c>
      <c r="H11957">
        <v>3</v>
      </c>
      <c r="I11957" s="13" t="s">
        <v>211</v>
      </c>
      <c r="J11957">
        <v>0</v>
      </c>
      <c r="K11957" s="13" t="s">
        <v>214</v>
      </c>
      <c r="L11957">
        <v>6</v>
      </c>
      <c r="M11957">
        <v>1</v>
      </c>
      <c r="N11957" s="13" t="s">
        <v>192</v>
      </c>
      <c r="O11957" s="13" t="s">
        <v>97</v>
      </c>
      <c r="P11957">
        <v>32</v>
      </c>
      <c r="Q11957" s="13" t="s">
        <v>95</v>
      </c>
      <c r="R11957" s="13" t="s">
        <v>199</v>
      </c>
      <c r="S11957" s="13" t="s">
        <v>193</v>
      </c>
      <c r="T11957">
        <v>3</v>
      </c>
      <c r="U11957">
        <v>0</v>
      </c>
      <c r="V11957">
        <v>0</v>
      </c>
      <c r="W11957" s="13" t="s">
        <v>101</v>
      </c>
      <c r="X11957">
        <v>0.1</v>
      </c>
    </row>
    <row r="11958" spans="1:24" x14ac:dyDescent="0.3">
      <c r="A11958">
        <v>11956</v>
      </c>
      <c r="B11958" t="s">
        <v>197</v>
      </c>
      <c r="C11958" t="s">
        <v>198</v>
      </c>
      <c r="D11958">
        <v>30.690244</v>
      </c>
      <c r="E11958">
        <v>76.793470999999997</v>
      </c>
      <c r="F11958" s="18">
        <v>44697</v>
      </c>
      <c r="G11958" s="19">
        <v>0.91666666666666696</v>
      </c>
      <c r="H11958">
        <v>22</v>
      </c>
      <c r="I11958" s="13" t="s">
        <v>204</v>
      </c>
      <c r="J11958">
        <v>0</v>
      </c>
      <c r="K11958" s="13" t="s">
        <v>92</v>
      </c>
      <c r="L11958">
        <v>6</v>
      </c>
      <c r="M11958">
        <v>0</v>
      </c>
      <c r="N11958" s="13" t="s">
        <v>94</v>
      </c>
      <c r="O11958" s="13" t="s">
        <v>95</v>
      </c>
      <c r="P11958">
        <v>40</v>
      </c>
      <c r="Q11958" s="13" t="s">
        <v>95</v>
      </c>
      <c r="R11958" s="13" t="s">
        <v>205</v>
      </c>
      <c r="S11958" s="13" t="s">
        <v>196</v>
      </c>
      <c r="T11958">
        <v>3</v>
      </c>
      <c r="U11958">
        <v>0</v>
      </c>
      <c r="V11958">
        <v>0</v>
      </c>
      <c r="W11958" s="13" t="s">
        <v>101</v>
      </c>
      <c r="X11958">
        <v>0.45</v>
      </c>
    </row>
    <row r="11959" spans="1:24" x14ac:dyDescent="0.3">
      <c r="A11959">
        <v>11957</v>
      </c>
      <c r="B11959" t="s">
        <v>217</v>
      </c>
      <c r="C11959" t="s">
        <v>218</v>
      </c>
      <c r="D11959">
        <v>22.518984</v>
      </c>
      <c r="E11959">
        <v>88.222712000000001</v>
      </c>
      <c r="F11959" s="18">
        <v>45743</v>
      </c>
      <c r="G11959" s="19">
        <v>8.3333333333333301E-2</v>
      </c>
      <c r="H11959">
        <v>2</v>
      </c>
      <c r="I11959" s="13" t="s">
        <v>202</v>
      </c>
      <c r="J11959">
        <v>0</v>
      </c>
      <c r="K11959" s="13" t="s">
        <v>191</v>
      </c>
      <c r="L11959">
        <v>3</v>
      </c>
      <c r="M11959">
        <v>0</v>
      </c>
      <c r="N11959" s="13" t="s">
        <v>212</v>
      </c>
      <c r="O11959" s="13" t="s">
        <v>195</v>
      </c>
      <c r="P11959">
        <v>27</v>
      </c>
      <c r="Q11959" s="13" t="s">
        <v>95</v>
      </c>
      <c r="R11959" s="13" t="s">
        <v>98</v>
      </c>
      <c r="S11959" s="13" t="s">
        <v>196</v>
      </c>
      <c r="T11959">
        <v>3</v>
      </c>
      <c r="U11959">
        <v>2</v>
      </c>
      <c r="V11959">
        <v>0</v>
      </c>
      <c r="W11959" s="13" t="s">
        <v>101</v>
      </c>
      <c r="X11959">
        <v>0.25</v>
      </c>
    </row>
    <row r="11960" spans="1:24" x14ac:dyDescent="0.3">
      <c r="A11960">
        <v>11958</v>
      </c>
      <c r="B11960" t="s">
        <v>203</v>
      </c>
      <c r="C11960" t="s">
        <v>203</v>
      </c>
      <c r="D11960">
        <v>28.511278999999998</v>
      </c>
      <c r="E11960">
        <v>76.849551000000005</v>
      </c>
      <c r="F11960" s="18">
        <v>45688</v>
      </c>
      <c r="G11960" s="19">
        <v>0.79166666666666696</v>
      </c>
      <c r="H11960">
        <v>19</v>
      </c>
      <c r="I11960" s="13" t="s">
        <v>211</v>
      </c>
      <c r="J11960">
        <v>0</v>
      </c>
      <c r="K11960" s="13" t="s">
        <v>214</v>
      </c>
      <c r="L11960">
        <v>1</v>
      </c>
      <c r="M11960">
        <v>1</v>
      </c>
      <c r="N11960" s="13" t="s">
        <v>94</v>
      </c>
      <c r="O11960" s="13" t="s">
        <v>95</v>
      </c>
      <c r="P11960">
        <v>24</v>
      </c>
      <c r="Q11960" s="13" t="s">
        <v>97</v>
      </c>
      <c r="R11960" s="13" t="s">
        <v>205</v>
      </c>
      <c r="S11960" s="13" t="s">
        <v>196</v>
      </c>
      <c r="T11960">
        <v>3</v>
      </c>
      <c r="U11960">
        <v>1</v>
      </c>
      <c r="V11960">
        <v>1</v>
      </c>
      <c r="W11960" s="13" t="s">
        <v>101</v>
      </c>
      <c r="X11960">
        <v>0.8</v>
      </c>
    </row>
    <row r="11961" spans="1:24" x14ac:dyDescent="0.3">
      <c r="A11961">
        <v>11959</v>
      </c>
      <c r="B11961" t="s">
        <v>200</v>
      </c>
      <c r="C11961" t="s">
        <v>201</v>
      </c>
      <c r="D11961">
        <v>13.100146000000001</v>
      </c>
      <c r="E11961">
        <v>80.144300000000001</v>
      </c>
      <c r="F11961" s="18">
        <v>44585</v>
      </c>
      <c r="G11961" s="19">
        <v>8.3333333333333301E-2</v>
      </c>
      <c r="H11961">
        <v>2</v>
      </c>
      <c r="I11961" s="13" t="s">
        <v>204</v>
      </c>
      <c r="J11961">
        <v>0</v>
      </c>
      <c r="K11961" s="13" t="s">
        <v>191</v>
      </c>
      <c r="L11961">
        <v>5</v>
      </c>
      <c r="M11961">
        <v>0</v>
      </c>
      <c r="N11961" s="13" t="s">
        <v>192</v>
      </c>
      <c r="O11961" s="13" t="s">
        <v>97</v>
      </c>
      <c r="P11961">
        <v>20</v>
      </c>
      <c r="Q11961" s="13" t="s">
        <v>95</v>
      </c>
      <c r="R11961" s="13" t="s">
        <v>213</v>
      </c>
      <c r="S11961" s="13" t="s">
        <v>193</v>
      </c>
      <c r="T11961">
        <v>1</v>
      </c>
      <c r="U11961">
        <v>0</v>
      </c>
      <c r="V11961">
        <v>0</v>
      </c>
      <c r="W11961" s="13" t="s">
        <v>101</v>
      </c>
      <c r="X11961">
        <v>0.1</v>
      </c>
    </row>
    <row r="11962" spans="1:24" x14ac:dyDescent="0.3">
      <c r="A11962">
        <v>11960</v>
      </c>
      <c r="B11962" t="s">
        <v>217</v>
      </c>
      <c r="C11962" t="s">
        <v>218</v>
      </c>
      <c r="D11962">
        <v>22.611632</v>
      </c>
      <c r="E11962">
        <v>88.208314000000001</v>
      </c>
      <c r="F11962" s="18">
        <v>45478</v>
      </c>
      <c r="G11962" s="19">
        <v>0.83333333333333304</v>
      </c>
      <c r="H11962">
        <v>20</v>
      </c>
      <c r="I11962" s="13" t="s">
        <v>211</v>
      </c>
      <c r="J11962">
        <v>0</v>
      </c>
      <c r="K11962" s="13" t="s">
        <v>92</v>
      </c>
      <c r="L11962">
        <v>6</v>
      </c>
      <c r="M11962">
        <v>0</v>
      </c>
      <c r="N11962" s="13" t="s">
        <v>192</v>
      </c>
      <c r="O11962" s="13" t="s">
        <v>97</v>
      </c>
      <c r="P11962">
        <v>39</v>
      </c>
      <c r="Q11962" s="13" t="s">
        <v>97</v>
      </c>
      <c r="R11962" s="13" t="s">
        <v>205</v>
      </c>
      <c r="S11962" s="13" t="s">
        <v>193</v>
      </c>
      <c r="T11962">
        <v>1</v>
      </c>
      <c r="U11962">
        <v>0</v>
      </c>
      <c r="V11962">
        <v>0</v>
      </c>
      <c r="W11962" s="13" t="s">
        <v>101</v>
      </c>
      <c r="X11962">
        <v>0.3</v>
      </c>
    </row>
    <row r="11963" spans="1:24" x14ac:dyDescent="0.3">
      <c r="A11963">
        <v>11961</v>
      </c>
      <c r="B11963" t="s">
        <v>206</v>
      </c>
      <c r="C11963" t="s">
        <v>207</v>
      </c>
      <c r="D11963">
        <v>13.091702</v>
      </c>
      <c r="E11963">
        <v>77.446203999999994</v>
      </c>
      <c r="F11963" s="18">
        <v>45562</v>
      </c>
      <c r="G11963" s="19">
        <v>0.58333333333333304</v>
      </c>
      <c r="H11963">
        <v>14</v>
      </c>
      <c r="I11963" s="13" t="s">
        <v>211</v>
      </c>
      <c r="J11963">
        <v>0</v>
      </c>
      <c r="K11963" s="13" t="s">
        <v>214</v>
      </c>
      <c r="L11963">
        <v>5</v>
      </c>
      <c r="M11963">
        <v>0</v>
      </c>
      <c r="N11963" s="13" t="s">
        <v>212</v>
      </c>
      <c r="O11963" s="13" t="s">
        <v>95</v>
      </c>
      <c r="P11963">
        <v>27</v>
      </c>
      <c r="Q11963" s="13" t="s">
        <v>95</v>
      </c>
      <c r="R11963" s="13" t="s">
        <v>205</v>
      </c>
      <c r="S11963" s="13" t="s">
        <v>196</v>
      </c>
      <c r="T11963">
        <v>4</v>
      </c>
      <c r="U11963">
        <v>2</v>
      </c>
      <c r="V11963">
        <v>0</v>
      </c>
      <c r="W11963" s="13" t="s">
        <v>101</v>
      </c>
      <c r="X11963">
        <v>0.45</v>
      </c>
    </row>
    <row r="11964" spans="1:24" x14ac:dyDescent="0.3">
      <c r="A11964">
        <v>11962</v>
      </c>
      <c r="B11964" t="s">
        <v>190</v>
      </c>
      <c r="C11964" t="s">
        <v>80</v>
      </c>
      <c r="D11964">
        <v>18.988322</v>
      </c>
      <c r="E11964">
        <v>72.803141999999994</v>
      </c>
      <c r="F11964" s="18">
        <v>45110</v>
      </c>
      <c r="G11964" s="19">
        <v>0.375</v>
      </c>
      <c r="H11964">
        <v>9</v>
      </c>
      <c r="I11964" s="13" t="s">
        <v>204</v>
      </c>
      <c r="J11964">
        <v>0</v>
      </c>
      <c r="K11964" s="13" t="s">
        <v>92</v>
      </c>
      <c r="L11964">
        <v>2</v>
      </c>
      <c r="M11964">
        <v>0</v>
      </c>
      <c r="N11964" s="13" t="s">
        <v>94</v>
      </c>
      <c r="O11964" s="13" t="s">
        <v>95</v>
      </c>
      <c r="P11964">
        <v>17</v>
      </c>
      <c r="Q11964" s="13" t="s">
        <v>195</v>
      </c>
      <c r="R11964" s="13" t="s">
        <v>199</v>
      </c>
      <c r="S11964" s="13" t="s">
        <v>193</v>
      </c>
      <c r="T11964">
        <v>4</v>
      </c>
      <c r="U11964">
        <v>0</v>
      </c>
      <c r="V11964">
        <v>1</v>
      </c>
      <c r="W11964" s="13" t="s">
        <v>101</v>
      </c>
      <c r="X11964">
        <v>0.6</v>
      </c>
    </row>
    <row r="11965" spans="1:24" x14ac:dyDescent="0.3">
      <c r="A11965">
        <v>11963</v>
      </c>
      <c r="B11965" t="s">
        <v>190</v>
      </c>
      <c r="C11965" t="s">
        <v>80</v>
      </c>
      <c r="D11965">
        <v>19.255576000000001</v>
      </c>
      <c r="E11965">
        <v>72.785810999999995</v>
      </c>
      <c r="F11965" s="18">
        <v>45459</v>
      </c>
      <c r="G11965" s="19">
        <v>0.83333333333333304</v>
      </c>
      <c r="H11965">
        <v>20</v>
      </c>
      <c r="I11965" s="13" t="s">
        <v>89</v>
      </c>
      <c r="J11965">
        <v>1</v>
      </c>
      <c r="K11965" s="13" t="s">
        <v>214</v>
      </c>
      <c r="L11965">
        <v>1</v>
      </c>
      <c r="M11965">
        <v>0</v>
      </c>
      <c r="N11965" s="13" t="s">
        <v>192</v>
      </c>
      <c r="O11965" s="13" t="s">
        <v>97</v>
      </c>
      <c r="P11965">
        <v>20</v>
      </c>
      <c r="Q11965" s="13" t="s">
        <v>97</v>
      </c>
      <c r="R11965" s="13" t="s">
        <v>98</v>
      </c>
      <c r="S11965" s="13" t="s">
        <v>196</v>
      </c>
      <c r="T11965">
        <v>4</v>
      </c>
      <c r="U11965">
        <v>2</v>
      </c>
      <c r="V11965">
        <v>0</v>
      </c>
      <c r="W11965" s="13" t="s">
        <v>101</v>
      </c>
      <c r="X11965">
        <v>0.3</v>
      </c>
    </row>
    <row r="11966" spans="1:24" x14ac:dyDescent="0.3">
      <c r="A11966">
        <v>11964</v>
      </c>
      <c r="B11966" t="s">
        <v>203</v>
      </c>
      <c r="C11966" t="s">
        <v>203</v>
      </c>
      <c r="D11966">
        <v>28.807379999999998</v>
      </c>
      <c r="E11966">
        <v>77.060742000000005</v>
      </c>
      <c r="F11966" s="18">
        <v>45424</v>
      </c>
      <c r="G11966" s="19">
        <v>0.875</v>
      </c>
      <c r="H11966">
        <v>21</v>
      </c>
      <c r="I11966" s="13" t="s">
        <v>89</v>
      </c>
      <c r="J11966">
        <v>1</v>
      </c>
      <c r="K11966" s="13" t="s">
        <v>92</v>
      </c>
      <c r="L11966">
        <v>3</v>
      </c>
      <c r="M11966">
        <v>1</v>
      </c>
      <c r="N11966" s="13" t="s">
        <v>212</v>
      </c>
      <c r="O11966" s="13" t="s">
        <v>195</v>
      </c>
      <c r="P11966">
        <v>21</v>
      </c>
      <c r="Q11966" s="13" t="s">
        <v>195</v>
      </c>
      <c r="R11966" s="13" t="s">
        <v>98</v>
      </c>
      <c r="S11966" s="13" t="s">
        <v>196</v>
      </c>
      <c r="T11966">
        <v>1</v>
      </c>
      <c r="U11966">
        <v>0</v>
      </c>
      <c r="V11966">
        <v>0</v>
      </c>
      <c r="W11966" s="13" t="s">
        <v>101</v>
      </c>
      <c r="X11966">
        <v>0.25</v>
      </c>
    </row>
    <row r="11967" spans="1:24" x14ac:dyDescent="0.3">
      <c r="A11967">
        <v>11965</v>
      </c>
      <c r="B11967" t="s">
        <v>217</v>
      </c>
      <c r="C11967" t="s">
        <v>218</v>
      </c>
      <c r="D11967">
        <v>22.497779999999999</v>
      </c>
      <c r="E11967">
        <v>88.233954999999995</v>
      </c>
      <c r="F11967" s="18">
        <v>45512</v>
      </c>
      <c r="G11967" s="19">
        <v>0.29166666666666702</v>
      </c>
      <c r="H11967">
        <v>7</v>
      </c>
      <c r="I11967" s="13" t="s">
        <v>202</v>
      </c>
      <c r="J11967">
        <v>0</v>
      </c>
      <c r="K11967" s="13" t="s">
        <v>92</v>
      </c>
      <c r="L11967">
        <v>6</v>
      </c>
      <c r="M11967">
        <v>0</v>
      </c>
      <c r="N11967" s="13" t="s">
        <v>212</v>
      </c>
      <c r="O11967" s="13" t="s">
        <v>95</v>
      </c>
      <c r="P11967">
        <v>27</v>
      </c>
      <c r="Q11967" s="13" t="s">
        <v>97</v>
      </c>
      <c r="R11967" s="13" t="s">
        <v>199</v>
      </c>
      <c r="S11967" s="13" t="s">
        <v>196</v>
      </c>
      <c r="T11967">
        <v>1</v>
      </c>
      <c r="U11967">
        <v>0</v>
      </c>
      <c r="V11967">
        <v>0</v>
      </c>
      <c r="W11967" s="13" t="s">
        <v>101</v>
      </c>
      <c r="X11967">
        <v>0.65</v>
      </c>
    </row>
    <row r="11968" spans="1:24" x14ac:dyDescent="0.3">
      <c r="A11968">
        <v>11966</v>
      </c>
      <c r="B11968" t="s">
        <v>190</v>
      </c>
      <c r="C11968" t="s">
        <v>80</v>
      </c>
      <c r="D11968">
        <v>18.938480999999999</v>
      </c>
      <c r="E11968">
        <v>72.726159999999993</v>
      </c>
      <c r="F11968" s="18">
        <v>45751</v>
      </c>
      <c r="G11968" s="19">
        <v>8.3333333333333301E-2</v>
      </c>
      <c r="H11968">
        <v>2</v>
      </c>
      <c r="I11968" s="13" t="s">
        <v>211</v>
      </c>
      <c r="J11968">
        <v>0</v>
      </c>
      <c r="K11968" s="13" t="s">
        <v>191</v>
      </c>
      <c r="L11968">
        <v>6</v>
      </c>
      <c r="M11968">
        <v>1</v>
      </c>
      <c r="N11968" s="13" t="s">
        <v>94</v>
      </c>
      <c r="O11968" s="13" t="s">
        <v>95</v>
      </c>
      <c r="P11968">
        <v>20</v>
      </c>
      <c r="Q11968" s="13" t="s">
        <v>95</v>
      </c>
      <c r="R11968" s="13" t="s">
        <v>213</v>
      </c>
      <c r="S11968" s="13" t="s">
        <v>196</v>
      </c>
      <c r="T11968">
        <v>2</v>
      </c>
      <c r="U11968">
        <v>0</v>
      </c>
      <c r="V11968">
        <v>0</v>
      </c>
      <c r="W11968" s="13" t="s">
        <v>101</v>
      </c>
      <c r="X11968">
        <v>0.45</v>
      </c>
    </row>
    <row r="11969" spans="1:24" x14ac:dyDescent="0.3">
      <c r="A11969">
        <v>11967</v>
      </c>
      <c r="B11969" t="s">
        <v>206</v>
      </c>
      <c r="C11969" t="s">
        <v>207</v>
      </c>
      <c r="D11969">
        <v>13.042361</v>
      </c>
      <c r="E11969">
        <v>77.683890000000005</v>
      </c>
      <c r="F11969" s="18">
        <v>44803</v>
      </c>
      <c r="G11969" s="19">
        <v>0.91666666666666696</v>
      </c>
      <c r="H11969">
        <v>22</v>
      </c>
      <c r="I11969" s="13" t="s">
        <v>215</v>
      </c>
      <c r="J11969">
        <v>0</v>
      </c>
      <c r="K11969" s="13" t="s">
        <v>92</v>
      </c>
      <c r="L11969">
        <v>6</v>
      </c>
      <c r="M11969">
        <v>1</v>
      </c>
      <c r="N11969" s="13" t="s">
        <v>212</v>
      </c>
      <c r="O11969" s="13" t="s">
        <v>95</v>
      </c>
      <c r="P11969">
        <v>29</v>
      </c>
      <c r="Q11969" s="13" t="s">
        <v>195</v>
      </c>
      <c r="R11969" s="13" t="s">
        <v>98</v>
      </c>
      <c r="S11969" s="13" t="s">
        <v>196</v>
      </c>
      <c r="T11969">
        <v>5</v>
      </c>
      <c r="U11969">
        <v>2</v>
      </c>
      <c r="V11969">
        <v>0</v>
      </c>
      <c r="W11969" s="13" t="s">
        <v>101</v>
      </c>
      <c r="X11969">
        <v>0.45</v>
      </c>
    </row>
    <row r="11970" spans="1:24" x14ac:dyDescent="0.3">
      <c r="A11970">
        <v>11968</v>
      </c>
      <c r="B11970" t="s">
        <v>209</v>
      </c>
      <c r="C11970" t="s">
        <v>210</v>
      </c>
      <c r="D11970">
        <v>17.288512999999998</v>
      </c>
      <c r="E11970">
        <v>78.477870999999993</v>
      </c>
      <c r="F11970" s="18">
        <v>45152</v>
      </c>
      <c r="G11970" s="19">
        <v>4.1666666666666699E-2</v>
      </c>
      <c r="H11970">
        <v>1</v>
      </c>
      <c r="I11970" s="13" t="s">
        <v>204</v>
      </c>
      <c r="J11970">
        <v>0</v>
      </c>
      <c r="K11970" s="13" t="s">
        <v>92</v>
      </c>
      <c r="L11970">
        <v>3</v>
      </c>
      <c r="M11970">
        <v>1</v>
      </c>
      <c r="N11970" s="13" t="s">
        <v>192</v>
      </c>
      <c r="O11970" s="13" t="s">
        <v>97</v>
      </c>
      <c r="P11970">
        <v>32</v>
      </c>
      <c r="Q11970" s="13" t="s">
        <v>95</v>
      </c>
      <c r="R11970" s="13" t="s">
        <v>98</v>
      </c>
      <c r="S11970" s="13" t="s">
        <v>196</v>
      </c>
      <c r="T11970">
        <v>1</v>
      </c>
      <c r="U11970">
        <v>0</v>
      </c>
      <c r="V11970">
        <v>0</v>
      </c>
      <c r="W11970" s="13" t="s">
        <v>101</v>
      </c>
      <c r="X11970">
        <v>0.1</v>
      </c>
    </row>
    <row r="11971" spans="1:24" x14ac:dyDescent="0.3">
      <c r="A11971">
        <v>11969</v>
      </c>
      <c r="B11971" t="s">
        <v>79</v>
      </c>
      <c r="C11971" t="s">
        <v>80</v>
      </c>
      <c r="D11971">
        <v>18.594480000000001</v>
      </c>
      <c r="E11971">
        <v>73.996688000000006</v>
      </c>
      <c r="F11971" s="18">
        <v>45270</v>
      </c>
      <c r="G11971" s="19">
        <v>0.5</v>
      </c>
      <c r="H11971">
        <v>12</v>
      </c>
      <c r="I11971" s="13" t="s">
        <v>89</v>
      </c>
      <c r="J11971">
        <v>1</v>
      </c>
      <c r="K11971" s="13" t="s">
        <v>191</v>
      </c>
      <c r="L11971">
        <v>5</v>
      </c>
      <c r="M11971">
        <v>0</v>
      </c>
      <c r="N11971" s="13" t="s">
        <v>192</v>
      </c>
      <c r="O11971" s="13" t="s">
        <v>97</v>
      </c>
      <c r="P11971">
        <v>39</v>
      </c>
      <c r="Q11971" s="13" t="s">
        <v>195</v>
      </c>
      <c r="R11971" s="13" t="s">
        <v>199</v>
      </c>
      <c r="S11971" s="13" t="s">
        <v>196</v>
      </c>
      <c r="T11971">
        <v>2</v>
      </c>
      <c r="U11971">
        <v>0</v>
      </c>
      <c r="V11971">
        <v>0</v>
      </c>
      <c r="W11971" s="13" t="s">
        <v>101</v>
      </c>
      <c r="X11971">
        <v>0.1</v>
      </c>
    </row>
    <row r="11972" spans="1:24" x14ac:dyDescent="0.3">
      <c r="A11972">
        <v>11970</v>
      </c>
      <c r="B11972" t="s">
        <v>79</v>
      </c>
      <c r="C11972" t="s">
        <v>80</v>
      </c>
      <c r="D11972">
        <v>18.626055000000001</v>
      </c>
      <c r="E11972">
        <v>73.702230999999998</v>
      </c>
      <c r="F11972" s="18">
        <v>45004</v>
      </c>
      <c r="G11972" s="19">
        <v>0.70833333333333304</v>
      </c>
      <c r="H11972">
        <v>17</v>
      </c>
      <c r="I11972" s="13" t="s">
        <v>89</v>
      </c>
      <c r="J11972">
        <v>1</v>
      </c>
      <c r="K11972" s="13" t="s">
        <v>92</v>
      </c>
      <c r="L11972">
        <v>3</v>
      </c>
      <c r="M11972">
        <v>0</v>
      </c>
      <c r="N11972" s="13" t="s">
        <v>94</v>
      </c>
      <c r="O11972" s="13" t="s">
        <v>95</v>
      </c>
      <c r="P11972">
        <v>18</v>
      </c>
      <c r="Q11972" s="13" t="s">
        <v>97</v>
      </c>
      <c r="R11972" s="13" t="s">
        <v>205</v>
      </c>
      <c r="S11972" s="13" t="s">
        <v>99</v>
      </c>
      <c r="T11972">
        <v>4</v>
      </c>
      <c r="U11972">
        <v>4</v>
      </c>
      <c r="V11972">
        <v>1</v>
      </c>
      <c r="W11972" s="13" t="s">
        <v>101</v>
      </c>
      <c r="X11972">
        <v>1</v>
      </c>
    </row>
    <row r="11973" spans="1:24" x14ac:dyDescent="0.3">
      <c r="A11973">
        <v>11971</v>
      </c>
      <c r="B11973" t="s">
        <v>197</v>
      </c>
      <c r="C11973" t="s">
        <v>198</v>
      </c>
      <c r="D11973">
        <v>30.665937</v>
      </c>
      <c r="E11973">
        <v>76.784374</v>
      </c>
      <c r="F11973" s="18">
        <v>45641</v>
      </c>
      <c r="G11973" s="19">
        <v>0.45833333333333298</v>
      </c>
      <c r="H11973">
        <v>11</v>
      </c>
      <c r="I11973" s="13" t="s">
        <v>89</v>
      </c>
      <c r="J11973">
        <v>1</v>
      </c>
      <c r="K11973" s="13" t="s">
        <v>191</v>
      </c>
      <c r="L11973">
        <v>5</v>
      </c>
      <c r="M11973">
        <v>1</v>
      </c>
      <c r="N11973" s="13" t="s">
        <v>212</v>
      </c>
      <c r="O11973" s="13" t="s">
        <v>95</v>
      </c>
      <c r="P11973">
        <v>39</v>
      </c>
      <c r="Q11973" s="13" t="s">
        <v>95</v>
      </c>
      <c r="R11973" s="13" t="s">
        <v>98</v>
      </c>
      <c r="S11973" s="13" t="s">
        <v>196</v>
      </c>
      <c r="T11973">
        <v>3</v>
      </c>
      <c r="U11973">
        <v>2</v>
      </c>
      <c r="V11973">
        <v>0</v>
      </c>
      <c r="W11973" s="13" t="s">
        <v>101</v>
      </c>
      <c r="X11973">
        <v>0.45</v>
      </c>
    </row>
    <row r="11974" spans="1:24" x14ac:dyDescent="0.3">
      <c r="A11974">
        <v>11972</v>
      </c>
      <c r="B11974" t="s">
        <v>206</v>
      </c>
      <c r="C11974" t="s">
        <v>207</v>
      </c>
      <c r="D11974">
        <v>13.199638999999999</v>
      </c>
      <c r="E11974">
        <v>77.670299</v>
      </c>
      <c r="F11974" s="18">
        <v>45519</v>
      </c>
      <c r="G11974" s="19">
        <v>0.875</v>
      </c>
      <c r="H11974">
        <v>21</v>
      </c>
      <c r="I11974" s="13" t="s">
        <v>202</v>
      </c>
      <c r="J11974">
        <v>0</v>
      </c>
      <c r="K11974" s="13" t="s">
        <v>191</v>
      </c>
      <c r="L11974">
        <v>2</v>
      </c>
      <c r="M11974">
        <v>0</v>
      </c>
      <c r="N11974" s="13" t="s">
        <v>94</v>
      </c>
      <c r="O11974" s="13" t="s">
        <v>95</v>
      </c>
      <c r="P11974">
        <v>21</v>
      </c>
      <c r="Q11974" s="13" t="s">
        <v>195</v>
      </c>
      <c r="R11974" s="13" t="s">
        <v>208</v>
      </c>
      <c r="S11974" s="13" t="s">
        <v>99</v>
      </c>
      <c r="T11974">
        <v>3</v>
      </c>
      <c r="U11974">
        <v>3</v>
      </c>
      <c r="V11974">
        <v>0</v>
      </c>
      <c r="W11974" s="13" t="s">
        <v>101</v>
      </c>
      <c r="X11974">
        <v>0.65</v>
      </c>
    </row>
    <row r="11975" spans="1:24" x14ac:dyDescent="0.3">
      <c r="A11975">
        <v>11973</v>
      </c>
      <c r="B11975" t="s">
        <v>209</v>
      </c>
      <c r="C11975" t="s">
        <v>210</v>
      </c>
      <c r="D11975">
        <v>17.462018</v>
      </c>
      <c r="E11975">
        <v>78.425421</v>
      </c>
      <c r="F11975" s="18">
        <v>45392</v>
      </c>
      <c r="G11975" s="19">
        <v>0.83333333333333304</v>
      </c>
      <c r="H11975">
        <v>20</v>
      </c>
      <c r="I11975" s="13" t="s">
        <v>194</v>
      </c>
      <c r="J11975">
        <v>0</v>
      </c>
      <c r="K11975" s="13" t="s">
        <v>92</v>
      </c>
      <c r="L11975">
        <v>1</v>
      </c>
      <c r="M11975">
        <v>1</v>
      </c>
      <c r="N11975" s="13" t="s">
        <v>192</v>
      </c>
      <c r="O11975" s="13" t="s">
        <v>97</v>
      </c>
      <c r="P11975">
        <v>21</v>
      </c>
      <c r="Q11975" s="13" t="s">
        <v>195</v>
      </c>
      <c r="R11975" s="13" t="s">
        <v>208</v>
      </c>
      <c r="S11975" s="13" t="s">
        <v>196</v>
      </c>
      <c r="T11975">
        <v>2</v>
      </c>
      <c r="U11975">
        <v>0</v>
      </c>
      <c r="V11975">
        <v>0</v>
      </c>
      <c r="W11975" s="13" t="s">
        <v>221</v>
      </c>
      <c r="X11975">
        <v>0.2</v>
      </c>
    </row>
    <row r="11976" spans="1:24" x14ac:dyDescent="0.3">
      <c r="A11976">
        <v>11974</v>
      </c>
      <c r="B11976" t="s">
        <v>79</v>
      </c>
      <c r="C11976" t="s">
        <v>80</v>
      </c>
      <c r="D11976">
        <v>18.433308</v>
      </c>
      <c r="E11976">
        <v>73.847207999999995</v>
      </c>
      <c r="F11976" s="18">
        <v>44568</v>
      </c>
      <c r="G11976" s="19">
        <v>0.20833333333333301</v>
      </c>
      <c r="H11976">
        <v>5</v>
      </c>
      <c r="I11976" s="13" t="s">
        <v>211</v>
      </c>
      <c r="J11976">
        <v>0</v>
      </c>
      <c r="K11976" s="13" t="s">
        <v>191</v>
      </c>
      <c r="L11976">
        <v>1</v>
      </c>
      <c r="M11976">
        <v>1</v>
      </c>
      <c r="N11976" s="13" t="s">
        <v>212</v>
      </c>
      <c r="O11976" s="13" t="s">
        <v>95</v>
      </c>
      <c r="P11976">
        <v>15</v>
      </c>
      <c r="Q11976" s="13" t="s">
        <v>97</v>
      </c>
      <c r="R11976" s="13" t="s">
        <v>205</v>
      </c>
      <c r="S11976" s="13" t="s">
        <v>193</v>
      </c>
      <c r="T11976">
        <v>5</v>
      </c>
      <c r="U11976">
        <v>2</v>
      </c>
      <c r="V11976">
        <v>0</v>
      </c>
      <c r="W11976" s="13" t="s">
        <v>101</v>
      </c>
      <c r="X11976">
        <v>0.65</v>
      </c>
    </row>
    <row r="11977" spans="1:24" x14ac:dyDescent="0.3">
      <c r="A11977">
        <v>11975</v>
      </c>
      <c r="B11977" t="s">
        <v>79</v>
      </c>
      <c r="C11977" t="s">
        <v>80</v>
      </c>
      <c r="D11977">
        <v>18.622523999999999</v>
      </c>
      <c r="E11977">
        <v>73.872315999999998</v>
      </c>
      <c r="F11977" s="18">
        <v>45100</v>
      </c>
      <c r="G11977" s="19">
        <v>0.20833333333333301</v>
      </c>
      <c r="H11977">
        <v>5</v>
      </c>
      <c r="I11977" s="13" t="s">
        <v>211</v>
      </c>
      <c r="J11977">
        <v>0</v>
      </c>
      <c r="K11977" s="13" t="s">
        <v>191</v>
      </c>
      <c r="L11977">
        <v>4</v>
      </c>
      <c r="M11977">
        <v>1</v>
      </c>
      <c r="N11977" s="13" t="s">
        <v>94</v>
      </c>
      <c r="O11977" s="13" t="s">
        <v>95</v>
      </c>
      <c r="P11977">
        <v>22</v>
      </c>
      <c r="Q11977" s="13" t="s">
        <v>97</v>
      </c>
      <c r="R11977" s="13" t="s">
        <v>98</v>
      </c>
      <c r="S11977" s="13" t="s">
        <v>196</v>
      </c>
      <c r="T11977">
        <v>4</v>
      </c>
      <c r="U11977">
        <v>4</v>
      </c>
      <c r="V11977">
        <v>0</v>
      </c>
      <c r="W11977" s="13" t="s">
        <v>101</v>
      </c>
      <c r="X11977">
        <v>0.65</v>
      </c>
    </row>
    <row r="11978" spans="1:24" x14ac:dyDescent="0.3">
      <c r="A11978">
        <v>11976</v>
      </c>
      <c r="B11978" t="s">
        <v>217</v>
      </c>
      <c r="C11978" t="s">
        <v>218</v>
      </c>
      <c r="D11978">
        <v>22.455358</v>
      </c>
      <c r="E11978">
        <v>88.216671000000005</v>
      </c>
      <c r="F11978" s="18">
        <v>44684</v>
      </c>
      <c r="G11978" s="19">
        <v>0.875</v>
      </c>
      <c r="H11978">
        <v>21</v>
      </c>
      <c r="I11978" s="13" t="s">
        <v>215</v>
      </c>
      <c r="J11978">
        <v>0</v>
      </c>
      <c r="K11978" s="13" t="s">
        <v>92</v>
      </c>
      <c r="L11978">
        <v>3</v>
      </c>
      <c r="M11978">
        <v>0</v>
      </c>
      <c r="N11978" s="13" t="s">
        <v>212</v>
      </c>
      <c r="O11978" s="13" t="s">
        <v>95</v>
      </c>
      <c r="P11978">
        <v>32</v>
      </c>
      <c r="Q11978" s="13" t="s">
        <v>95</v>
      </c>
      <c r="R11978" s="13" t="s">
        <v>208</v>
      </c>
      <c r="S11978" s="13" t="s">
        <v>193</v>
      </c>
      <c r="T11978">
        <v>5</v>
      </c>
      <c r="U11978">
        <v>1</v>
      </c>
      <c r="V11978">
        <v>0</v>
      </c>
      <c r="W11978" s="13" t="s">
        <v>101</v>
      </c>
      <c r="X11978">
        <v>0.45</v>
      </c>
    </row>
    <row r="11979" spans="1:24" x14ac:dyDescent="0.3">
      <c r="A11979">
        <v>11977</v>
      </c>
      <c r="B11979" t="s">
        <v>203</v>
      </c>
      <c r="C11979" t="s">
        <v>203</v>
      </c>
      <c r="D11979">
        <v>28.575223999999999</v>
      </c>
      <c r="E11979">
        <v>77.242262999999994</v>
      </c>
      <c r="F11979" s="18">
        <v>45056</v>
      </c>
      <c r="G11979" s="19">
        <v>0.58333333333333304</v>
      </c>
      <c r="H11979">
        <v>14</v>
      </c>
      <c r="I11979" s="13" t="s">
        <v>194</v>
      </c>
      <c r="J11979">
        <v>0</v>
      </c>
      <c r="K11979" s="13" t="s">
        <v>191</v>
      </c>
      <c r="L11979">
        <v>4</v>
      </c>
      <c r="M11979">
        <v>1</v>
      </c>
      <c r="N11979" s="13" t="s">
        <v>212</v>
      </c>
      <c r="O11979" s="13" t="s">
        <v>195</v>
      </c>
      <c r="P11979">
        <v>27</v>
      </c>
      <c r="Q11979" s="13" t="s">
        <v>195</v>
      </c>
      <c r="R11979" s="13" t="s">
        <v>205</v>
      </c>
      <c r="S11979" s="13" t="s">
        <v>196</v>
      </c>
      <c r="T11979">
        <v>4</v>
      </c>
      <c r="U11979">
        <v>1</v>
      </c>
      <c r="V11979">
        <v>0</v>
      </c>
      <c r="W11979" s="13" t="s">
        <v>101</v>
      </c>
      <c r="X11979">
        <v>0.25</v>
      </c>
    </row>
    <row r="11980" spans="1:24" x14ac:dyDescent="0.3">
      <c r="A11980">
        <v>11978</v>
      </c>
      <c r="B11980" t="s">
        <v>206</v>
      </c>
      <c r="C11980" t="s">
        <v>207</v>
      </c>
      <c r="D11980">
        <v>13.057744</v>
      </c>
      <c r="E11980">
        <v>77.641116999999994</v>
      </c>
      <c r="F11980" s="18">
        <v>44792</v>
      </c>
      <c r="G11980" s="19">
        <v>0.33333333333333298</v>
      </c>
      <c r="H11980">
        <v>8</v>
      </c>
      <c r="I11980" s="13" t="s">
        <v>211</v>
      </c>
      <c r="J11980">
        <v>0</v>
      </c>
      <c r="K11980" s="13" t="s">
        <v>191</v>
      </c>
      <c r="L11980">
        <v>3</v>
      </c>
      <c r="M11980">
        <v>0</v>
      </c>
      <c r="N11980" s="13" t="s">
        <v>94</v>
      </c>
      <c r="O11980" s="13" t="s">
        <v>95</v>
      </c>
      <c r="P11980">
        <v>33</v>
      </c>
      <c r="Q11980" s="13" t="s">
        <v>97</v>
      </c>
      <c r="R11980" s="13" t="s">
        <v>199</v>
      </c>
      <c r="S11980" s="13" t="s">
        <v>196</v>
      </c>
      <c r="T11980">
        <v>5</v>
      </c>
      <c r="U11980">
        <v>2</v>
      </c>
      <c r="V11980">
        <v>1</v>
      </c>
      <c r="W11980" s="13" t="s">
        <v>101</v>
      </c>
      <c r="X11980">
        <v>0.8</v>
      </c>
    </row>
    <row r="11981" spans="1:24" x14ac:dyDescent="0.3">
      <c r="A11981">
        <v>11979</v>
      </c>
      <c r="B11981" t="s">
        <v>197</v>
      </c>
      <c r="C11981" t="s">
        <v>198</v>
      </c>
      <c r="D11981">
        <v>30.614629000000001</v>
      </c>
      <c r="E11981">
        <v>76.711502999999993</v>
      </c>
      <c r="F11981" s="18">
        <v>45201</v>
      </c>
      <c r="G11981" s="19">
        <v>0.79166666666666696</v>
      </c>
      <c r="H11981">
        <v>19</v>
      </c>
      <c r="I11981" s="13" t="s">
        <v>204</v>
      </c>
      <c r="J11981">
        <v>0</v>
      </c>
      <c r="K11981" s="13" t="s">
        <v>92</v>
      </c>
      <c r="L11981">
        <v>1</v>
      </c>
      <c r="M11981">
        <v>0</v>
      </c>
      <c r="N11981" s="13" t="s">
        <v>212</v>
      </c>
      <c r="O11981" s="13" t="s">
        <v>195</v>
      </c>
      <c r="P11981">
        <v>33</v>
      </c>
      <c r="Q11981" s="13" t="s">
        <v>97</v>
      </c>
      <c r="R11981" s="13" t="s">
        <v>199</v>
      </c>
      <c r="S11981" s="13" t="s">
        <v>196</v>
      </c>
      <c r="T11981">
        <v>2</v>
      </c>
      <c r="U11981">
        <v>2</v>
      </c>
      <c r="V11981">
        <v>1</v>
      </c>
      <c r="W11981" s="13" t="s">
        <v>101</v>
      </c>
      <c r="X11981">
        <v>0.6</v>
      </c>
    </row>
    <row r="11982" spans="1:24" x14ac:dyDescent="0.3">
      <c r="A11982">
        <v>11980</v>
      </c>
      <c r="B11982" t="s">
        <v>79</v>
      </c>
      <c r="C11982" t="s">
        <v>80</v>
      </c>
      <c r="D11982">
        <v>18.630039</v>
      </c>
      <c r="E11982">
        <v>73.966121999999999</v>
      </c>
      <c r="F11982" s="18">
        <v>45585</v>
      </c>
      <c r="G11982" s="19">
        <v>0.125</v>
      </c>
      <c r="H11982">
        <v>3</v>
      </c>
      <c r="I11982" s="13" t="s">
        <v>89</v>
      </c>
      <c r="J11982">
        <v>1</v>
      </c>
      <c r="K11982" s="13" t="s">
        <v>92</v>
      </c>
      <c r="L11982">
        <v>3</v>
      </c>
      <c r="M11982">
        <v>1</v>
      </c>
      <c r="N11982" s="13" t="s">
        <v>94</v>
      </c>
      <c r="O11982" s="13" t="s">
        <v>95</v>
      </c>
      <c r="P11982">
        <v>30</v>
      </c>
      <c r="Q11982" s="13" t="s">
        <v>95</v>
      </c>
      <c r="R11982" s="13" t="s">
        <v>98</v>
      </c>
      <c r="S11982" s="13" t="s">
        <v>196</v>
      </c>
      <c r="T11982">
        <v>4</v>
      </c>
      <c r="U11982">
        <v>2</v>
      </c>
      <c r="V11982">
        <v>0</v>
      </c>
      <c r="W11982" s="13" t="s">
        <v>101</v>
      </c>
      <c r="X11982">
        <v>0.45</v>
      </c>
    </row>
    <row r="11983" spans="1:24" x14ac:dyDescent="0.3">
      <c r="A11983">
        <v>11981</v>
      </c>
      <c r="B11983" t="s">
        <v>190</v>
      </c>
      <c r="C11983" t="s">
        <v>80</v>
      </c>
      <c r="D11983">
        <v>19.101849999999999</v>
      </c>
      <c r="E11983">
        <v>72.744534000000002</v>
      </c>
      <c r="F11983" s="18">
        <v>45701</v>
      </c>
      <c r="G11983" s="19">
        <v>0.5</v>
      </c>
      <c r="H11983">
        <v>12</v>
      </c>
      <c r="I11983" s="13" t="s">
        <v>202</v>
      </c>
      <c r="J11983">
        <v>0</v>
      </c>
      <c r="K11983" s="13" t="s">
        <v>92</v>
      </c>
      <c r="L11983">
        <v>2</v>
      </c>
      <c r="M11983">
        <v>0</v>
      </c>
      <c r="N11983" s="13" t="s">
        <v>94</v>
      </c>
      <c r="O11983" s="13" t="s">
        <v>95</v>
      </c>
      <c r="P11983">
        <v>39</v>
      </c>
      <c r="Q11983" s="13" t="s">
        <v>195</v>
      </c>
      <c r="R11983" s="13" t="s">
        <v>205</v>
      </c>
      <c r="S11983" s="13" t="s">
        <v>196</v>
      </c>
      <c r="T11983">
        <v>1</v>
      </c>
      <c r="U11983">
        <v>1</v>
      </c>
      <c r="V11983">
        <v>0</v>
      </c>
      <c r="W11983" s="13" t="s">
        <v>101</v>
      </c>
      <c r="X11983">
        <v>0.45</v>
      </c>
    </row>
    <row r="11984" spans="1:24" x14ac:dyDescent="0.3">
      <c r="A11984">
        <v>11982</v>
      </c>
      <c r="B11984" t="s">
        <v>206</v>
      </c>
      <c r="C11984" t="s">
        <v>207</v>
      </c>
      <c r="D11984">
        <v>12.801126999999999</v>
      </c>
      <c r="E11984">
        <v>77.486225000000005</v>
      </c>
      <c r="F11984" s="18">
        <v>45359</v>
      </c>
      <c r="G11984" s="19">
        <v>0.83333333333333304</v>
      </c>
      <c r="H11984">
        <v>20</v>
      </c>
      <c r="I11984" s="13" t="s">
        <v>211</v>
      </c>
      <c r="J11984">
        <v>0</v>
      </c>
      <c r="K11984" s="13" t="s">
        <v>191</v>
      </c>
      <c r="L11984">
        <v>1</v>
      </c>
      <c r="M11984">
        <v>0</v>
      </c>
      <c r="N11984" s="13" t="s">
        <v>192</v>
      </c>
      <c r="O11984" s="13" t="s">
        <v>97</v>
      </c>
      <c r="P11984">
        <v>33</v>
      </c>
      <c r="Q11984" s="13" t="s">
        <v>95</v>
      </c>
      <c r="R11984" s="13" t="s">
        <v>205</v>
      </c>
      <c r="S11984" s="13" t="s">
        <v>196</v>
      </c>
      <c r="T11984">
        <v>5</v>
      </c>
      <c r="U11984">
        <v>2</v>
      </c>
      <c r="V11984">
        <v>0</v>
      </c>
      <c r="W11984" s="13" t="s">
        <v>101</v>
      </c>
      <c r="X11984">
        <v>0.1</v>
      </c>
    </row>
    <row r="11985" spans="1:24" x14ac:dyDescent="0.3">
      <c r="A11985">
        <v>11983</v>
      </c>
      <c r="B11985" t="s">
        <v>209</v>
      </c>
      <c r="C11985" t="s">
        <v>210</v>
      </c>
      <c r="D11985">
        <v>17.211283999999999</v>
      </c>
      <c r="E11985">
        <v>78.236491000000001</v>
      </c>
      <c r="F11985" s="18">
        <v>45225</v>
      </c>
      <c r="G11985" s="19">
        <v>0.16666666666666699</v>
      </c>
      <c r="H11985">
        <v>4</v>
      </c>
      <c r="I11985" s="13" t="s">
        <v>202</v>
      </c>
      <c r="J11985">
        <v>0</v>
      </c>
      <c r="K11985" s="13" t="s">
        <v>191</v>
      </c>
      <c r="L11985">
        <v>3</v>
      </c>
      <c r="M11985">
        <v>1</v>
      </c>
      <c r="N11985" s="13" t="s">
        <v>212</v>
      </c>
      <c r="O11985" s="13" t="s">
        <v>95</v>
      </c>
      <c r="P11985">
        <v>15</v>
      </c>
      <c r="Q11985" s="13" t="s">
        <v>95</v>
      </c>
      <c r="R11985" s="13" t="s">
        <v>208</v>
      </c>
      <c r="S11985" s="13" t="s">
        <v>196</v>
      </c>
      <c r="T11985">
        <v>4</v>
      </c>
      <c r="U11985">
        <v>0</v>
      </c>
      <c r="V11985">
        <v>0</v>
      </c>
      <c r="W11985" s="13" t="s">
        <v>101</v>
      </c>
      <c r="X11985">
        <v>0.45</v>
      </c>
    </row>
    <row r="11986" spans="1:24" x14ac:dyDescent="0.3">
      <c r="A11986">
        <v>11984</v>
      </c>
      <c r="B11986" t="s">
        <v>79</v>
      </c>
      <c r="C11986" t="s">
        <v>80</v>
      </c>
      <c r="D11986">
        <v>18.488579999999999</v>
      </c>
      <c r="E11986">
        <v>73.854697999999999</v>
      </c>
      <c r="F11986" s="18">
        <v>44623</v>
      </c>
      <c r="G11986" s="19">
        <v>0.79166666666666696</v>
      </c>
      <c r="H11986">
        <v>19</v>
      </c>
      <c r="I11986" s="13" t="s">
        <v>202</v>
      </c>
      <c r="J11986">
        <v>0</v>
      </c>
      <c r="K11986" s="13" t="s">
        <v>191</v>
      </c>
      <c r="L11986">
        <v>2</v>
      </c>
      <c r="M11986">
        <v>0</v>
      </c>
      <c r="N11986" s="13" t="s">
        <v>192</v>
      </c>
      <c r="O11986" s="13" t="s">
        <v>97</v>
      </c>
      <c r="P11986">
        <v>34</v>
      </c>
      <c r="Q11986" s="13" t="s">
        <v>97</v>
      </c>
      <c r="R11986" s="13" t="s">
        <v>205</v>
      </c>
      <c r="S11986" s="13" t="s">
        <v>196</v>
      </c>
      <c r="T11986">
        <v>4</v>
      </c>
      <c r="U11986">
        <v>2</v>
      </c>
      <c r="V11986">
        <v>1</v>
      </c>
      <c r="W11986" s="13" t="s">
        <v>101</v>
      </c>
      <c r="X11986">
        <v>0.45</v>
      </c>
    </row>
    <row r="11987" spans="1:24" x14ac:dyDescent="0.3">
      <c r="A11987">
        <v>11985</v>
      </c>
      <c r="B11987" t="s">
        <v>209</v>
      </c>
      <c r="C11987" t="s">
        <v>210</v>
      </c>
      <c r="D11987">
        <v>17.362019</v>
      </c>
      <c r="E11987">
        <v>78.461729000000005</v>
      </c>
      <c r="F11987" s="18">
        <v>45488</v>
      </c>
      <c r="G11987" s="19">
        <v>0.16666666666666699</v>
      </c>
      <c r="H11987">
        <v>4</v>
      </c>
      <c r="I11987" s="13" t="s">
        <v>204</v>
      </c>
      <c r="J11987">
        <v>0</v>
      </c>
      <c r="K11987" s="13" t="s">
        <v>214</v>
      </c>
      <c r="L11987">
        <v>3</v>
      </c>
      <c r="M11987">
        <v>1</v>
      </c>
      <c r="N11987" s="13" t="s">
        <v>212</v>
      </c>
      <c r="O11987" s="13" t="s">
        <v>95</v>
      </c>
      <c r="P11987">
        <v>20</v>
      </c>
      <c r="Q11987" s="13" t="s">
        <v>95</v>
      </c>
      <c r="R11987" s="13" t="s">
        <v>205</v>
      </c>
      <c r="S11987" s="13" t="s">
        <v>99</v>
      </c>
      <c r="T11987">
        <v>2</v>
      </c>
      <c r="U11987">
        <v>2</v>
      </c>
      <c r="V11987">
        <v>0</v>
      </c>
      <c r="W11987" s="13" t="s">
        <v>101</v>
      </c>
      <c r="X11987">
        <v>0.65</v>
      </c>
    </row>
    <row r="11988" spans="1:24" x14ac:dyDescent="0.3">
      <c r="A11988">
        <v>11986</v>
      </c>
      <c r="B11988" t="s">
        <v>217</v>
      </c>
      <c r="C11988" t="s">
        <v>218</v>
      </c>
      <c r="D11988">
        <v>22.498946</v>
      </c>
      <c r="E11988">
        <v>88.356007000000005</v>
      </c>
      <c r="F11988" s="18">
        <v>44592</v>
      </c>
      <c r="G11988" s="19">
        <v>0.95833333333333304</v>
      </c>
      <c r="H11988">
        <v>23</v>
      </c>
      <c r="I11988" s="13" t="s">
        <v>204</v>
      </c>
      <c r="J11988">
        <v>0</v>
      </c>
      <c r="K11988" s="13" t="s">
        <v>191</v>
      </c>
      <c r="L11988">
        <v>1</v>
      </c>
      <c r="M11988">
        <v>1</v>
      </c>
      <c r="N11988" s="13" t="s">
        <v>212</v>
      </c>
      <c r="O11988" s="13" t="s">
        <v>195</v>
      </c>
      <c r="P11988">
        <v>37</v>
      </c>
      <c r="Q11988" s="13" t="s">
        <v>97</v>
      </c>
      <c r="R11988" s="13" t="s">
        <v>199</v>
      </c>
      <c r="S11988" s="13" t="s">
        <v>196</v>
      </c>
      <c r="T11988">
        <v>2</v>
      </c>
      <c r="U11988">
        <v>2</v>
      </c>
      <c r="V11988">
        <v>0</v>
      </c>
      <c r="W11988" s="13" t="s">
        <v>101</v>
      </c>
      <c r="X11988">
        <v>0.45</v>
      </c>
    </row>
    <row r="11989" spans="1:24" x14ac:dyDescent="0.3">
      <c r="A11989">
        <v>11987</v>
      </c>
      <c r="B11989" t="s">
        <v>209</v>
      </c>
      <c r="C11989" t="s">
        <v>210</v>
      </c>
      <c r="D11989">
        <v>17.532944000000001</v>
      </c>
      <c r="E11989">
        <v>78.324133000000003</v>
      </c>
      <c r="F11989" s="18">
        <v>45668</v>
      </c>
      <c r="G11989" s="19">
        <v>0</v>
      </c>
      <c r="H11989">
        <v>0</v>
      </c>
      <c r="I11989" s="13" t="s">
        <v>219</v>
      </c>
      <c r="J11989">
        <v>1</v>
      </c>
      <c r="K11989" s="13" t="s">
        <v>214</v>
      </c>
      <c r="L11989">
        <v>6</v>
      </c>
      <c r="M11989">
        <v>0</v>
      </c>
      <c r="N11989" s="13" t="s">
        <v>192</v>
      </c>
      <c r="O11989" s="13" t="s">
        <v>97</v>
      </c>
      <c r="P11989">
        <v>31</v>
      </c>
      <c r="Q11989" s="13" t="s">
        <v>95</v>
      </c>
      <c r="R11989" s="13" t="s">
        <v>208</v>
      </c>
      <c r="S11989" s="13" t="s">
        <v>193</v>
      </c>
      <c r="T11989">
        <v>4</v>
      </c>
      <c r="U11989">
        <v>3</v>
      </c>
      <c r="V11989">
        <v>0</v>
      </c>
      <c r="W11989" s="13" t="s">
        <v>101</v>
      </c>
      <c r="X11989">
        <v>0.1</v>
      </c>
    </row>
    <row r="11990" spans="1:24" x14ac:dyDescent="0.3">
      <c r="A11990">
        <v>11988</v>
      </c>
      <c r="B11990" t="s">
        <v>206</v>
      </c>
      <c r="C11990" t="s">
        <v>207</v>
      </c>
      <c r="D11990">
        <v>13.18294</v>
      </c>
      <c r="E11990">
        <v>77.458164999999994</v>
      </c>
      <c r="F11990" s="18">
        <v>44916</v>
      </c>
      <c r="G11990" s="19">
        <v>0.83333333333333304</v>
      </c>
      <c r="H11990">
        <v>20</v>
      </c>
      <c r="I11990" s="13" t="s">
        <v>194</v>
      </c>
      <c r="J11990">
        <v>0</v>
      </c>
      <c r="K11990" s="13" t="s">
        <v>191</v>
      </c>
      <c r="L11990">
        <v>6</v>
      </c>
      <c r="M11990">
        <v>1</v>
      </c>
      <c r="N11990" s="13" t="s">
        <v>212</v>
      </c>
      <c r="O11990" s="13" t="s">
        <v>95</v>
      </c>
      <c r="P11990">
        <v>19</v>
      </c>
      <c r="Q11990" s="13" t="s">
        <v>195</v>
      </c>
      <c r="R11990" s="13" t="s">
        <v>98</v>
      </c>
      <c r="S11990" s="13" t="s">
        <v>196</v>
      </c>
      <c r="T11990">
        <v>5</v>
      </c>
      <c r="U11990">
        <v>1</v>
      </c>
      <c r="V11990">
        <v>0</v>
      </c>
      <c r="W11990" s="13" t="s">
        <v>101</v>
      </c>
      <c r="X11990">
        <v>0.45</v>
      </c>
    </row>
    <row r="11991" spans="1:24" x14ac:dyDescent="0.3">
      <c r="A11991">
        <v>11989</v>
      </c>
      <c r="B11991" t="s">
        <v>79</v>
      </c>
      <c r="C11991" t="s">
        <v>80</v>
      </c>
      <c r="D11991">
        <v>18.677273</v>
      </c>
      <c r="E11991">
        <v>73.806735000000003</v>
      </c>
      <c r="F11991" s="18">
        <v>45310</v>
      </c>
      <c r="G11991" s="19">
        <v>0.41666666666666702</v>
      </c>
      <c r="H11991">
        <v>10</v>
      </c>
      <c r="I11991" s="13" t="s">
        <v>211</v>
      </c>
      <c r="J11991">
        <v>0</v>
      </c>
      <c r="K11991" s="13" t="s">
        <v>92</v>
      </c>
      <c r="L11991">
        <v>5</v>
      </c>
      <c r="M11991">
        <v>1</v>
      </c>
      <c r="N11991" s="13" t="s">
        <v>212</v>
      </c>
      <c r="O11991" s="13" t="s">
        <v>195</v>
      </c>
      <c r="P11991">
        <v>23</v>
      </c>
      <c r="Q11991" s="13" t="s">
        <v>97</v>
      </c>
      <c r="R11991" s="13" t="s">
        <v>98</v>
      </c>
      <c r="S11991" s="13" t="s">
        <v>196</v>
      </c>
      <c r="T11991">
        <v>5</v>
      </c>
      <c r="U11991">
        <v>2</v>
      </c>
      <c r="V11991">
        <v>1</v>
      </c>
      <c r="W11991" s="13" t="s">
        <v>101</v>
      </c>
      <c r="X11991">
        <v>0.6</v>
      </c>
    </row>
    <row r="11992" spans="1:24" x14ac:dyDescent="0.3">
      <c r="A11992">
        <v>11990</v>
      </c>
      <c r="B11992" t="s">
        <v>200</v>
      </c>
      <c r="C11992" t="s">
        <v>201</v>
      </c>
      <c r="D11992">
        <v>12.92393</v>
      </c>
      <c r="E11992">
        <v>80.273705000000007</v>
      </c>
      <c r="F11992" s="18">
        <v>45085</v>
      </c>
      <c r="G11992" s="19">
        <v>0.45833333333333298</v>
      </c>
      <c r="H11992">
        <v>11</v>
      </c>
      <c r="I11992" s="13" t="s">
        <v>202</v>
      </c>
      <c r="J11992">
        <v>0</v>
      </c>
      <c r="K11992" s="13" t="s">
        <v>214</v>
      </c>
      <c r="L11992">
        <v>3</v>
      </c>
      <c r="M11992">
        <v>1</v>
      </c>
      <c r="N11992" s="13" t="s">
        <v>212</v>
      </c>
      <c r="O11992" s="13" t="s">
        <v>195</v>
      </c>
      <c r="P11992">
        <v>36</v>
      </c>
      <c r="Q11992" s="13" t="s">
        <v>195</v>
      </c>
      <c r="R11992" s="13" t="s">
        <v>199</v>
      </c>
      <c r="S11992" s="13" t="s">
        <v>196</v>
      </c>
      <c r="T11992">
        <v>4</v>
      </c>
      <c r="U11992">
        <v>2</v>
      </c>
      <c r="V11992">
        <v>0</v>
      </c>
      <c r="W11992" s="13" t="s">
        <v>101</v>
      </c>
      <c r="X11992">
        <v>0.25</v>
      </c>
    </row>
    <row r="11993" spans="1:24" x14ac:dyDescent="0.3">
      <c r="A11993">
        <v>11991</v>
      </c>
      <c r="B11993" t="s">
        <v>203</v>
      </c>
      <c r="C11993" t="s">
        <v>203</v>
      </c>
      <c r="D11993">
        <v>28.560164</v>
      </c>
      <c r="E11993">
        <v>77.001987999999997</v>
      </c>
      <c r="F11993" s="18">
        <v>45492</v>
      </c>
      <c r="G11993" s="19">
        <v>0.58333333333333304</v>
      </c>
      <c r="H11993">
        <v>14</v>
      </c>
      <c r="I11993" s="13" t="s">
        <v>211</v>
      </c>
      <c r="J11993">
        <v>0</v>
      </c>
      <c r="K11993" s="13" t="s">
        <v>92</v>
      </c>
      <c r="L11993">
        <v>1</v>
      </c>
      <c r="M11993">
        <v>0</v>
      </c>
      <c r="N11993" s="13" t="s">
        <v>212</v>
      </c>
      <c r="O11993" s="13" t="s">
        <v>195</v>
      </c>
      <c r="P11993">
        <v>22</v>
      </c>
      <c r="Q11993" s="13" t="s">
        <v>195</v>
      </c>
      <c r="R11993" s="13" t="s">
        <v>98</v>
      </c>
      <c r="S11993" s="13" t="s">
        <v>196</v>
      </c>
      <c r="T11993">
        <v>2</v>
      </c>
      <c r="U11993">
        <v>0</v>
      </c>
      <c r="V11993">
        <v>0</v>
      </c>
      <c r="W11993" s="13" t="s">
        <v>101</v>
      </c>
      <c r="X11993">
        <v>0.25</v>
      </c>
    </row>
    <row r="11994" spans="1:24" x14ac:dyDescent="0.3">
      <c r="A11994">
        <v>11992</v>
      </c>
      <c r="B11994" t="s">
        <v>217</v>
      </c>
      <c r="C11994" t="s">
        <v>218</v>
      </c>
      <c r="D11994">
        <v>22.579246000000001</v>
      </c>
      <c r="E11994">
        <v>88.210211000000001</v>
      </c>
      <c r="F11994" s="18">
        <v>45209</v>
      </c>
      <c r="G11994" s="19">
        <v>0.625</v>
      </c>
      <c r="H11994">
        <v>15</v>
      </c>
      <c r="I11994" s="13" t="s">
        <v>215</v>
      </c>
      <c r="J11994">
        <v>0</v>
      </c>
      <c r="K11994" s="13" t="s">
        <v>92</v>
      </c>
      <c r="L11994">
        <v>3</v>
      </c>
      <c r="M11994">
        <v>1</v>
      </c>
      <c r="N11994" s="13" t="s">
        <v>212</v>
      </c>
      <c r="O11994" s="13" t="s">
        <v>195</v>
      </c>
      <c r="P11994">
        <v>37</v>
      </c>
      <c r="Q11994" s="13" t="s">
        <v>95</v>
      </c>
      <c r="R11994" s="13" t="s">
        <v>205</v>
      </c>
      <c r="S11994" s="13" t="s">
        <v>193</v>
      </c>
      <c r="T11994">
        <v>3</v>
      </c>
      <c r="U11994">
        <v>2</v>
      </c>
      <c r="V11994">
        <v>0</v>
      </c>
      <c r="W11994" s="13" t="s">
        <v>101</v>
      </c>
      <c r="X11994">
        <v>0.25</v>
      </c>
    </row>
    <row r="11995" spans="1:24" x14ac:dyDescent="0.3">
      <c r="A11995">
        <v>11993</v>
      </c>
      <c r="B11995" t="s">
        <v>79</v>
      </c>
      <c r="C11995" t="s">
        <v>80</v>
      </c>
      <c r="D11995">
        <v>18.440567999999999</v>
      </c>
      <c r="E11995">
        <v>73.995355000000004</v>
      </c>
      <c r="F11995" s="18">
        <v>45200</v>
      </c>
      <c r="G11995" s="19">
        <v>0.16666666666666699</v>
      </c>
      <c r="H11995">
        <v>4</v>
      </c>
      <c r="I11995" s="13" t="s">
        <v>89</v>
      </c>
      <c r="J11995">
        <v>1</v>
      </c>
      <c r="K11995" s="13" t="s">
        <v>214</v>
      </c>
      <c r="L11995">
        <v>1</v>
      </c>
      <c r="M11995">
        <v>1</v>
      </c>
      <c r="N11995" s="13" t="s">
        <v>192</v>
      </c>
      <c r="O11995" s="13" t="s">
        <v>97</v>
      </c>
      <c r="P11995">
        <v>35</v>
      </c>
      <c r="Q11995" s="13" t="s">
        <v>95</v>
      </c>
      <c r="R11995" s="13" t="s">
        <v>98</v>
      </c>
      <c r="S11995" s="13" t="s">
        <v>196</v>
      </c>
      <c r="T11995">
        <v>2</v>
      </c>
      <c r="U11995">
        <v>2</v>
      </c>
      <c r="V11995">
        <v>0</v>
      </c>
      <c r="W11995" s="13" t="s">
        <v>101</v>
      </c>
      <c r="X11995">
        <v>0.1</v>
      </c>
    </row>
    <row r="11996" spans="1:24" x14ac:dyDescent="0.3">
      <c r="A11996">
        <v>11994</v>
      </c>
      <c r="B11996" t="s">
        <v>209</v>
      </c>
      <c r="C11996" t="s">
        <v>210</v>
      </c>
      <c r="D11996">
        <v>17.223258000000001</v>
      </c>
      <c r="E11996">
        <v>78.390665999999996</v>
      </c>
      <c r="F11996" s="18">
        <v>45222</v>
      </c>
      <c r="G11996" s="19">
        <v>0.75</v>
      </c>
      <c r="H11996">
        <v>18</v>
      </c>
      <c r="I11996" s="13" t="s">
        <v>204</v>
      </c>
      <c r="J11996">
        <v>0</v>
      </c>
      <c r="K11996" s="13" t="s">
        <v>92</v>
      </c>
      <c r="L11996">
        <v>5</v>
      </c>
      <c r="M11996">
        <v>0</v>
      </c>
      <c r="N11996" s="13" t="s">
        <v>94</v>
      </c>
      <c r="O11996" s="13" t="s">
        <v>95</v>
      </c>
      <c r="P11996">
        <v>38</v>
      </c>
      <c r="Q11996" s="13" t="s">
        <v>97</v>
      </c>
      <c r="R11996" s="13" t="s">
        <v>98</v>
      </c>
      <c r="S11996" s="13" t="s">
        <v>99</v>
      </c>
      <c r="T11996">
        <v>2</v>
      </c>
      <c r="U11996">
        <v>2</v>
      </c>
      <c r="V11996">
        <v>1</v>
      </c>
      <c r="W11996" s="13" t="s">
        <v>101</v>
      </c>
      <c r="X11996">
        <v>1</v>
      </c>
    </row>
    <row r="11997" spans="1:24" x14ac:dyDescent="0.3">
      <c r="A11997">
        <v>11995</v>
      </c>
      <c r="B11997" t="s">
        <v>200</v>
      </c>
      <c r="C11997" t="s">
        <v>201</v>
      </c>
      <c r="D11997">
        <v>12.934500999999999</v>
      </c>
      <c r="E11997">
        <v>80.248979000000006</v>
      </c>
      <c r="F11997" s="18">
        <v>45379</v>
      </c>
      <c r="G11997" s="19">
        <v>0.54166666666666696</v>
      </c>
      <c r="H11997">
        <v>13</v>
      </c>
      <c r="I11997" s="13" t="s">
        <v>202</v>
      </c>
      <c r="J11997">
        <v>0</v>
      </c>
      <c r="K11997" s="13" t="s">
        <v>92</v>
      </c>
      <c r="L11997">
        <v>3</v>
      </c>
      <c r="M11997">
        <v>1</v>
      </c>
      <c r="N11997" s="13" t="s">
        <v>94</v>
      </c>
      <c r="O11997" s="13" t="s">
        <v>95</v>
      </c>
      <c r="P11997">
        <v>24</v>
      </c>
      <c r="Q11997" s="13" t="s">
        <v>195</v>
      </c>
      <c r="R11997" s="13" t="s">
        <v>208</v>
      </c>
      <c r="S11997" s="13" t="s">
        <v>196</v>
      </c>
      <c r="T11997">
        <v>1</v>
      </c>
      <c r="U11997">
        <v>0</v>
      </c>
      <c r="V11997">
        <v>0</v>
      </c>
      <c r="W11997" s="13" t="s">
        <v>101</v>
      </c>
      <c r="X11997">
        <v>0.45</v>
      </c>
    </row>
    <row r="11998" spans="1:24" x14ac:dyDescent="0.3">
      <c r="A11998">
        <v>11996</v>
      </c>
      <c r="B11998" t="s">
        <v>79</v>
      </c>
      <c r="C11998" t="s">
        <v>80</v>
      </c>
      <c r="D11998">
        <v>18.453120999999999</v>
      </c>
      <c r="E11998">
        <v>73.775730999999993</v>
      </c>
      <c r="F11998" s="18">
        <v>45260</v>
      </c>
      <c r="G11998" s="19">
        <v>0.25</v>
      </c>
      <c r="H11998">
        <v>6</v>
      </c>
      <c r="I11998" s="13" t="s">
        <v>202</v>
      </c>
      <c r="J11998">
        <v>0</v>
      </c>
      <c r="K11998" s="13" t="s">
        <v>92</v>
      </c>
      <c r="L11998">
        <v>1</v>
      </c>
      <c r="M11998">
        <v>0</v>
      </c>
      <c r="N11998" s="13" t="s">
        <v>212</v>
      </c>
      <c r="O11998" s="13" t="s">
        <v>195</v>
      </c>
      <c r="P11998">
        <v>16</v>
      </c>
      <c r="Q11998" s="13" t="s">
        <v>97</v>
      </c>
      <c r="R11998" s="13" t="s">
        <v>98</v>
      </c>
      <c r="S11998" s="13" t="s">
        <v>196</v>
      </c>
      <c r="T11998">
        <v>5</v>
      </c>
      <c r="U11998">
        <v>4</v>
      </c>
      <c r="V11998">
        <v>0</v>
      </c>
      <c r="W11998" s="13" t="s">
        <v>101</v>
      </c>
      <c r="X11998">
        <v>0.45</v>
      </c>
    </row>
    <row r="11999" spans="1:24" x14ac:dyDescent="0.3">
      <c r="A11999">
        <v>11997</v>
      </c>
      <c r="B11999" t="s">
        <v>206</v>
      </c>
      <c r="C11999" t="s">
        <v>207</v>
      </c>
      <c r="D11999">
        <v>13.087182</v>
      </c>
      <c r="E11999">
        <v>77.525891000000001</v>
      </c>
      <c r="F11999" s="18">
        <v>45666</v>
      </c>
      <c r="G11999" s="19">
        <v>4.1666666666666699E-2</v>
      </c>
      <c r="H11999">
        <v>1</v>
      </c>
      <c r="I11999" s="13" t="s">
        <v>202</v>
      </c>
      <c r="J11999">
        <v>0</v>
      </c>
      <c r="K11999" s="13" t="s">
        <v>214</v>
      </c>
      <c r="L11999">
        <v>2</v>
      </c>
      <c r="M11999">
        <v>1</v>
      </c>
      <c r="N11999" s="13" t="s">
        <v>94</v>
      </c>
      <c r="O11999" s="13" t="s">
        <v>95</v>
      </c>
      <c r="P11999">
        <v>33</v>
      </c>
      <c r="Q11999" s="13" t="s">
        <v>95</v>
      </c>
      <c r="R11999" s="13" t="s">
        <v>208</v>
      </c>
      <c r="S11999" s="13" t="s">
        <v>196</v>
      </c>
      <c r="T11999">
        <v>5</v>
      </c>
      <c r="U11999">
        <v>5</v>
      </c>
      <c r="V11999">
        <v>0</v>
      </c>
      <c r="W11999" s="13" t="s">
        <v>101</v>
      </c>
      <c r="X11999">
        <v>0.45</v>
      </c>
    </row>
    <row r="12000" spans="1:24" x14ac:dyDescent="0.3">
      <c r="A12000">
        <v>11998</v>
      </c>
      <c r="B12000" t="s">
        <v>217</v>
      </c>
      <c r="C12000" t="s">
        <v>218</v>
      </c>
      <c r="D12000">
        <v>22.590630999999998</v>
      </c>
      <c r="E12000">
        <v>88.266199999999998</v>
      </c>
      <c r="F12000" s="18">
        <v>44671</v>
      </c>
      <c r="G12000" s="19">
        <v>0.33333333333333298</v>
      </c>
      <c r="H12000">
        <v>8</v>
      </c>
      <c r="I12000" s="13" t="s">
        <v>194</v>
      </c>
      <c r="J12000">
        <v>0</v>
      </c>
      <c r="K12000" s="13" t="s">
        <v>214</v>
      </c>
      <c r="L12000">
        <v>1</v>
      </c>
      <c r="M12000">
        <v>0</v>
      </c>
      <c r="N12000" s="13" t="s">
        <v>94</v>
      </c>
      <c r="O12000" s="13" t="s">
        <v>95</v>
      </c>
      <c r="P12000">
        <v>32</v>
      </c>
      <c r="Q12000" s="13" t="s">
        <v>195</v>
      </c>
      <c r="R12000" s="13" t="s">
        <v>205</v>
      </c>
      <c r="S12000" s="13" t="s">
        <v>196</v>
      </c>
      <c r="T12000">
        <v>1</v>
      </c>
      <c r="U12000">
        <v>1</v>
      </c>
      <c r="V12000">
        <v>1</v>
      </c>
      <c r="W12000" s="13" t="s">
        <v>101</v>
      </c>
      <c r="X12000">
        <v>0.6</v>
      </c>
    </row>
    <row r="12001" spans="1:24" x14ac:dyDescent="0.3">
      <c r="A12001">
        <v>11999</v>
      </c>
      <c r="B12001" t="s">
        <v>203</v>
      </c>
      <c r="C12001" t="s">
        <v>203</v>
      </c>
      <c r="D12001">
        <v>28.648347999999999</v>
      </c>
      <c r="E12001">
        <v>77.091928999999993</v>
      </c>
      <c r="F12001" s="18">
        <v>45090</v>
      </c>
      <c r="G12001" s="19">
        <v>4.1666666666666699E-2</v>
      </c>
      <c r="H12001">
        <v>1</v>
      </c>
      <c r="I12001" s="13" t="s">
        <v>215</v>
      </c>
      <c r="J12001">
        <v>0</v>
      </c>
      <c r="K12001" s="13" t="s">
        <v>191</v>
      </c>
      <c r="L12001">
        <v>5</v>
      </c>
      <c r="M12001">
        <v>0</v>
      </c>
      <c r="N12001" s="13" t="s">
        <v>192</v>
      </c>
      <c r="O12001" s="13" t="s">
        <v>97</v>
      </c>
      <c r="P12001">
        <v>33</v>
      </c>
      <c r="Q12001" s="13" t="s">
        <v>95</v>
      </c>
      <c r="R12001" s="13" t="s">
        <v>205</v>
      </c>
      <c r="S12001" s="13" t="s">
        <v>196</v>
      </c>
      <c r="T12001">
        <v>3</v>
      </c>
      <c r="U12001">
        <v>2</v>
      </c>
      <c r="V12001">
        <v>0</v>
      </c>
      <c r="W12001" s="13" t="s">
        <v>101</v>
      </c>
      <c r="X12001">
        <v>0.1</v>
      </c>
    </row>
    <row r="12002" spans="1:24" x14ac:dyDescent="0.3">
      <c r="A12002">
        <v>12000</v>
      </c>
      <c r="B12002" t="s">
        <v>200</v>
      </c>
      <c r="C12002" t="s">
        <v>201</v>
      </c>
      <c r="D12002">
        <v>13.179835000000001</v>
      </c>
      <c r="E12002">
        <v>80.26885</v>
      </c>
      <c r="F12002" s="18">
        <v>45485</v>
      </c>
      <c r="G12002" s="19">
        <v>0</v>
      </c>
      <c r="H12002">
        <v>0</v>
      </c>
      <c r="I12002" s="13" t="s">
        <v>211</v>
      </c>
      <c r="J12002">
        <v>0</v>
      </c>
      <c r="K12002" s="13" t="s">
        <v>92</v>
      </c>
      <c r="L12002">
        <v>1</v>
      </c>
      <c r="M12002">
        <v>0</v>
      </c>
      <c r="N12002" s="13" t="s">
        <v>192</v>
      </c>
      <c r="O12002" s="13" t="s">
        <v>97</v>
      </c>
      <c r="P12002">
        <v>15</v>
      </c>
      <c r="Q12002" s="13" t="s">
        <v>95</v>
      </c>
      <c r="R12002" s="13" t="s">
        <v>199</v>
      </c>
      <c r="S12002" s="13" t="s">
        <v>193</v>
      </c>
      <c r="T12002">
        <v>4</v>
      </c>
      <c r="U12002">
        <v>3</v>
      </c>
      <c r="V12002">
        <v>0</v>
      </c>
      <c r="W12002" s="13" t="s">
        <v>101</v>
      </c>
      <c r="X12002">
        <v>0.1</v>
      </c>
    </row>
    <row r="12003" spans="1:24" x14ac:dyDescent="0.3">
      <c r="A12003">
        <v>12001</v>
      </c>
      <c r="B12003" t="s">
        <v>197</v>
      </c>
      <c r="C12003" t="s">
        <v>198</v>
      </c>
      <c r="D12003">
        <v>30.642821999999999</v>
      </c>
      <c r="E12003">
        <v>76.782782999999995</v>
      </c>
      <c r="F12003" s="18">
        <v>45671</v>
      </c>
      <c r="G12003" s="19">
        <v>0.20833333333333301</v>
      </c>
      <c r="H12003">
        <v>5</v>
      </c>
      <c r="I12003" s="13" t="s">
        <v>215</v>
      </c>
      <c r="J12003">
        <v>0</v>
      </c>
      <c r="K12003" s="13" t="s">
        <v>191</v>
      </c>
      <c r="L12003">
        <v>3</v>
      </c>
      <c r="M12003">
        <v>1</v>
      </c>
      <c r="N12003" s="13" t="s">
        <v>192</v>
      </c>
      <c r="O12003" s="13" t="s">
        <v>97</v>
      </c>
      <c r="P12003">
        <v>27</v>
      </c>
      <c r="Q12003" s="13" t="s">
        <v>95</v>
      </c>
      <c r="R12003" s="13" t="s">
        <v>213</v>
      </c>
      <c r="S12003" s="13" t="s">
        <v>99</v>
      </c>
      <c r="T12003">
        <v>3</v>
      </c>
      <c r="U12003">
        <v>3</v>
      </c>
      <c r="V12003">
        <v>0</v>
      </c>
      <c r="W12003" s="13" t="s">
        <v>101</v>
      </c>
      <c r="X12003">
        <v>0.3</v>
      </c>
    </row>
    <row r="12004" spans="1:24" x14ac:dyDescent="0.3">
      <c r="A12004">
        <v>12002</v>
      </c>
      <c r="B12004" t="s">
        <v>197</v>
      </c>
      <c r="C12004" t="s">
        <v>198</v>
      </c>
      <c r="D12004">
        <v>30.776862999999999</v>
      </c>
      <c r="E12004">
        <v>76.760152000000005</v>
      </c>
      <c r="F12004" s="18">
        <v>45318</v>
      </c>
      <c r="G12004" s="19">
        <v>0.875</v>
      </c>
      <c r="H12004">
        <v>21</v>
      </c>
      <c r="I12004" s="13" t="s">
        <v>219</v>
      </c>
      <c r="J12004">
        <v>1</v>
      </c>
      <c r="K12004" s="13" t="s">
        <v>191</v>
      </c>
      <c r="L12004">
        <v>6</v>
      </c>
      <c r="M12004">
        <v>1</v>
      </c>
      <c r="N12004" s="13" t="s">
        <v>192</v>
      </c>
      <c r="O12004" s="13" t="s">
        <v>97</v>
      </c>
      <c r="P12004">
        <v>25</v>
      </c>
      <c r="Q12004" s="13" t="s">
        <v>195</v>
      </c>
      <c r="R12004" s="13" t="s">
        <v>98</v>
      </c>
      <c r="S12004" s="13" t="s">
        <v>193</v>
      </c>
      <c r="T12004">
        <v>2</v>
      </c>
      <c r="U12004">
        <v>0</v>
      </c>
      <c r="V12004">
        <v>0</v>
      </c>
      <c r="W12004" s="13" t="s">
        <v>101</v>
      </c>
      <c r="X12004">
        <v>0.1</v>
      </c>
    </row>
    <row r="12005" spans="1:24" x14ac:dyDescent="0.3">
      <c r="A12005">
        <v>12003</v>
      </c>
      <c r="B12005" t="s">
        <v>217</v>
      </c>
      <c r="C12005" t="s">
        <v>218</v>
      </c>
      <c r="D12005">
        <v>22.418530000000001</v>
      </c>
      <c r="E12005">
        <v>88.430670000000006</v>
      </c>
      <c r="F12005" s="18">
        <v>45570</v>
      </c>
      <c r="G12005" s="19">
        <v>0.16666666666666699</v>
      </c>
      <c r="H12005">
        <v>4</v>
      </c>
      <c r="I12005" s="13" t="s">
        <v>219</v>
      </c>
      <c r="J12005">
        <v>1</v>
      </c>
      <c r="K12005" s="13" t="s">
        <v>92</v>
      </c>
      <c r="L12005">
        <v>6</v>
      </c>
      <c r="M12005">
        <v>0</v>
      </c>
      <c r="N12005" s="13" t="s">
        <v>94</v>
      </c>
      <c r="O12005" s="13" t="s">
        <v>95</v>
      </c>
      <c r="P12005">
        <v>31</v>
      </c>
      <c r="Q12005" s="13" t="s">
        <v>95</v>
      </c>
      <c r="R12005" s="13" t="s">
        <v>213</v>
      </c>
      <c r="S12005" s="13" t="s">
        <v>193</v>
      </c>
      <c r="T12005">
        <v>4</v>
      </c>
      <c r="U12005">
        <v>3</v>
      </c>
      <c r="V12005">
        <v>0</v>
      </c>
      <c r="W12005" s="13" t="s">
        <v>101</v>
      </c>
      <c r="X12005">
        <v>0.45</v>
      </c>
    </row>
    <row r="12006" spans="1:24" x14ac:dyDescent="0.3">
      <c r="A12006">
        <v>12004</v>
      </c>
      <c r="B12006" t="s">
        <v>206</v>
      </c>
      <c r="C12006" t="s">
        <v>207</v>
      </c>
      <c r="D12006">
        <v>12.850234</v>
      </c>
      <c r="E12006">
        <v>77.706975999999997</v>
      </c>
      <c r="F12006" s="18">
        <v>45382</v>
      </c>
      <c r="G12006" s="19">
        <v>0.95833333333333304</v>
      </c>
      <c r="H12006">
        <v>23</v>
      </c>
      <c r="I12006" s="13" t="s">
        <v>89</v>
      </c>
      <c r="J12006">
        <v>1</v>
      </c>
      <c r="K12006" s="13" t="s">
        <v>92</v>
      </c>
      <c r="L12006">
        <v>3</v>
      </c>
      <c r="M12006">
        <v>0</v>
      </c>
      <c r="N12006" s="13" t="s">
        <v>192</v>
      </c>
      <c r="O12006" s="13" t="s">
        <v>97</v>
      </c>
      <c r="P12006">
        <v>15</v>
      </c>
      <c r="Q12006" s="13" t="s">
        <v>97</v>
      </c>
      <c r="R12006" s="13" t="s">
        <v>213</v>
      </c>
      <c r="S12006" s="13" t="s">
        <v>99</v>
      </c>
      <c r="T12006">
        <v>3</v>
      </c>
      <c r="U12006">
        <v>3</v>
      </c>
      <c r="V12006">
        <v>0</v>
      </c>
      <c r="W12006" s="13" t="s">
        <v>101</v>
      </c>
      <c r="X12006">
        <v>0.5</v>
      </c>
    </row>
    <row r="12007" spans="1:24" x14ac:dyDescent="0.3">
      <c r="A12007">
        <v>12005</v>
      </c>
      <c r="B12007" t="s">
        <v>197</v>
      </c>
      <c r="C12007" t="s">
        <v>198</v>
      </c>
      <c r="D12007">
        <v>30.678039999999999</v>
      </c>
      <c r="E12007">
        <v>76.789238999999995</v>
      </c>
      <c r="F12007" s="18">
        <v>44681</v>
      </c>
      <c r="G12007" s="19">
        <v>0.70833333333333304</v>
      </c>
      <c r="H12007">
        <v>17</v>
      </c>
      <c r="I12007" s="13" t="s">
        <v>219</v>
      </c>
      <c r="J12007">
        <v>1</v>
      </c>
      <c r="K12007" s="13" t="s">
        <v>191</v>
      </c>
      <c r="L12007">
        <v>2</v>
      </c>
      <c r="M12007">
        <v>1</v>
      </c>
      <c r="N12007" s="13" t="s">
        <v>212</v>
      </c>
      <c r="O12007" s="13" t="s">
        <v>95</v>
      </c>
      <c r="P12007">
        <v>36</v>
      </c>
      <c r="Q12007" s="13" t="s">
        <v>97</v>
      </c>
      <c r="R12007" s="13" t="s">
        <v>205</v>
      </c>
      <c r="S12007" s="13" t="s">
        <v>99</v>
      </c>
      <c r="T12007">
        <v>4</v>
      </c>
      <c r="U12007">
        <v>4</v>
      </c>
      <c r="V12007">
        <v>1</v>
      </c>
      <c r="W12007" s="13" t="s">
        <v>101</v>
      </c>
      <c r="X12007">
        <v>1</v>
      </c>
    </row>
    <row r="12008" spans="1:24" x14ac:dyDescent="0.3">
      <c r="A12008">
        <v>12006</v>
      </c>
      <c r="B12008" t="s">
        <v>203</v>
      </c>
      <c r="C12008" t="s">
        <v>203</v>
      </c>
      <c r="D12008">
        <v>28.871570999999999</v>
      </c>
      <c r="E12008">
        <v>77.293178999999995</v>
      </c>
      <c r="F12008" s="18">
        <v>45628</v>
      </c>
      <c r="G12008" s="19">
        <v>0.25</v>
      </c>
      <c r="H12008">
        <v>6</v>
      </c>
      <c r="I12008" s="13" t="s">
        <v>204</v>
      </c>
      <c r="J12008">
        <v>0</v>
      </c>
      <c r="K12008" s="13" t="s">
        <v>92</v>
      </c>
      <c r="L12008">
        <v>3</v>
      </c>
      <c r="M12008">
        <v>0</v>
      </c>
      <c r="N12008" s="13" t="s">
        <v>212</v>
      </c>
      <c r="O12008" s="13" t="s">
        <v>195</v>
      </c>
      <c r="P12008">
        <v>24</v>
      </c>
      <c r="Q12008" s="13" t="s">
        <v>195</v>
      </c>
      <c r="R12008" s="13" t="s">
        <v>98</v>
      </c>
      <c r="S12008" s="13" t="s">
        <v>193</v>
      </c>
      <c r="T12008">
        <v>1</v>
      </c>
      <c r="U12008">
        <v>1</v>
      </c>
      <c r="V12008">
        <v>0</v>
      </c>
      <c r="W12008" s="13" t="s">
        <v>101</v>
      </c>
      <c r="X12008">
        <v>0.25</v>
      </c>
    </row>
    <row r="12009" spans="1:24" x14ac:dyDescent="0.3">
      <c r="A12009">
        <v>12007</v>
      </c>
      <c r="B12009" t="s">
        <v>190</v>
      </c>
      <c r="C12009" t="s">
        <v>80</v>
      </c>
      <c r="D12009">
        <v>19.190456999999999</v>
      </c>
      <c r="E12009">
        <v>72.951637000000005</v>
      </c>
      <c r="F12009" s="18">
        <v>45544</v>
      </c>
      <c r="G12009" s="19">
        <v>0.58333333333333304</v>
      </c>
      <c r="H12009">
        <v>14</v>
      </c>
      <c r="I12009" s="13" t="s">
        <v>204</v>
      </c>
      <c r="J12009">
        <v>0</v>
      </c>
      <c r="K12009" s="13" t="s">
        <v>191</v>
      </c>
      <c r="L12009">
        <v>4</v>
      </c>
      <c r="M12009">
        <v>1</v>
      </c>
      <c r="N12009" s="13" t="s">
        <v>192</v>
      </c>
      <c r="O12009" s="13" t="s">
        <v>97</v>
      </c>
      <c r="P12009">
        <v>16</v>
      </c>
      <c r="Q12009" s="13" t="s">
        <v>195</v>
      </c>
      <c r="R12009" s="13" t="s">
        <v>199</v>
      </c>
      <c r="S12009" s="13" t="s">
        <v>196</v>
      </c>
      <c r="T12009">
        <v>3</v>
      </c>
      <c r="U12009">
        <v>1</v>
      </c>
      <c r="V12009">
        <v>0</v>
      </c>
      <c r="W12009" s="13" t="s">
        <v>101</v>
      </c>
      <c r="X12009">
        <v>0.1</v>
      </c>
    </row>
    <row r="12010" spans="1:24" x14ac:dyDescent="0.3">
      <c r="A12010">
        <v>12008</v>
      </c>
      <c r="B12010" t="s">
        <v>217</v>
      </c>
      <c r="C12010" t="s">
        <v>218</v>
      </c>
      <c r="D12010">
        <v>22.457559</v>
      </c>
      <c r="E12010">
        <v>88.454706999999999</v>
      </c>
      <c r="F12010" s="18">
        <v>45679</v>
      </c>
      <c r="G12010" s="19">
        <v>0.75</v>
      </c>
      <c r="H12010">
        <v>18</v>
      </c>
      <c r="I12010" s="13" t="s">
        <v>194</v>
      </c>
      <c r="J12010">
        <v>0</v>
      </c>
      <c r="K12010" s="13" t="s">
        <v>92</v>
      </c>
      <c r="L12010">
        <v>4</v>
      </c>
      <c r="M12010">
        <v>1</v>
      </c>
      <c r="N12010" s="13" t="s">
        <v>212</v>
      </c>
      <c r="O12010" s="13" t="s">
        <v>195</v>
      </c>
      <c r="P12010">
        <v>15</v>
      </c>
      <c r="Q12010" s="13" t="s">
        <v>97</v>
      </c>
      <c r="R12010" s="13" t="s">
        <v>98</v>
      </c>
      <c r="S12010" s="13" t="s">
        <v>196</v>
      </c>
      <c r="T12010">
        <v>2</v>
      </c>
      <c r="U12010">
        <v>1</v>
      </c>
      <c r="V12010">
        <v>1</v>
      </c>
      <c r="W12010" s="13" t="s">
        <v>101</v>
      </c>
      <c r="X12010">
        <v>0.6</v>
      </c>
    </row>
    <row r="12011" spans="1:24" x14ac:dyDescent="0.3">
      <c r="A12011">
        <v>12009</v>
      </c>
      <c r="B12011" t="s">
        <v>217</v>
      </c>
      <c r="C12011" t="s">
        <v>218</v>
      </c>
      <c r="D12011">
        <v>22.411524</v>
      </c>
      <c r="E12011">
        <v>88.405967000000004</v>
      </c>
      <c r="F12011" s="18">
        <v>44572</v>
      </c>
      <c r="G12011" s="19">
        <v>0.33333333333333298</v>
      </c>
      <c r="H12011">
        <v>8</v>
      </c>
      <c r="I12011" s="13" t="s">
        <v>215</v>
      </c>
      <c r="J12011">
        <v>0</v>
      </c>
      <c r="K12011" s="13" t="s">
        <v>191</v>
      </c>
      <c r="L12011">
        <v>4</v>
      </c>
      <c r="M12011">
        <v>0</v>
      </c>
      <c r="N12011" s="13" t="s">
        <v>192</v>
      </c>
      <c r="O12011" s="13" t="s">
        <v>97</v>
      </c>
      <c r="P12011">
        <v>36</v>
      </c>
      <c r="Q12011" s="13" t="s">
        <v>95</v>
      </c>
      <c r="R12011" s="13" t="s">
        <v>98</v>
      </c>
      <c r="S12011" s="13" t="s">
        <v>193</v>
      </c>
      <c r="T12011">
        <v>1</v>
      </c>
      <c r="U12011">
        <v>0</v>
      </c>
      <c r="V12011">
        <v>1</v>
      </c>
      <c r="W12011" s="13" t="s">
        <v>101</v>
      </c>
      <c r="X12011">
        <v>0.25</v>
      </c>
    </row>
    <row r="12012" spans="1:24" x14ac:dyDescent="0.3">
      <c r="A12012">
        <v>12010</v>
      </c>
      <c r="B12012" t="s">
        <v>206</v>
      </c>
      <c r="C12012" t="s">
        <v>207</v>
      </c>
      <c r="D12012">
        <v>12.85089</v>
      </c>
      <c r="E12012">
        <v>77.473786000000004</v>
      </c>
      <c r="F12012" s="18">
        <v>44983</v>
      </c>
      <c r="G12012" s="19">
        <v>0.29166666666666702</v>
      </c>
      <c r="H12012">
        <v>7</v>
      </c>
      <c r="I12012" s="13" t="s">
        <v>89</v>
      </c>
      <c r="J12012">
        <v>1</v>
      </c>
      <c r="K12012" s="13" t="s">
        <v>92</v>
      </c>
      <c r="L12012">
        <v>1</v>
      </c>
      <c r="M12012">
        <v>1</v>
      </c>
      <c r="N12012" s="13" t="s">
        <v>212</v>
      </c>
      <c r="O12012" s="13" t="s">
        <v>95</v>
      </c>
      <c r="P12012">
        <v>24</v>
      </c>
      <c r="Q12012" s="13" t="s">
        <v>195</v>
      </c>
      <c r="R12012" s="13" t="s">
        <v>213</v>
      </c>
      <c r="S12012" s="13" t="s">
        <v>196</v>
      </c>
      <c r="T12012">
        <v>1</v>
      </c>
      <c r="U12012">
        <v>1</v>
      </c>
      <c r="V12012">
        <v>0</v>
      </c>
      <c r="W12012" s="13" t="s">
        <v>101</v>
      </c>
      <c r="X12012">
        <v>0.45</v>
      </c>
    </row>
    <row r="12013" spans="1:24" x14ac:dyDescent="0.3">
      <c r="A12013">
        <v>12011</v>
      </c>
      <c r="B12013" t="s">
        <v>203</v>
      </c>
      <c r="C12013" t="s">
        <v>203</v>
      </c>
      <c r="D12013">
        <v>28.580940999999999</v>
      </c>
      <c r="E12013">
        <v>77.155006999999998</v>
      </c>
      <c r="F12013" s="18">
        <v>45182</v>
      </c>
      <c r="G12013" s="19">
        <v>0.66666666666666696</v>
      </c>
      <c r="H12013">
        <v>16</v>
      </c>
      <c r="I12013" s="13" t="s">
        <v>194</v>
      </c>
      <c r="J12013">
        <v>0</v>
      </c>
      <c r="K12013" s="13" t="s">
        <v>92</v>
      </c>
      <c r="L12013">
        <v>3</v>
      </c>
      <c r="M12013">
        <v>1</v>
      </c>
      <c r="N12013" s="13" t="s">
        <v>94</v>
      </c>
      <c r="O12013" s="13" t="s">
        <v>95</v>
      </c>
      <c r="P12013">
        <v>23</v>
      </c>
      <c r="Q12013" s="13" t="s">
        <v>195</v>
      </c>
      <c r="R12013" s="13" t="s">
        <v>208</v>
      </c>
      <c r="S12013" s="13" t="s">
        <v>99</v>
      </c>
      <c r="T12013">
        <v>5</v>
      </c>
      <c r="U12013">
        <v>5</v>
      </c>
      <c r="V12013">
        <v>0</v>
      </c>
      <c r="W12013" s="13" t="s">
        <v>101</v>
      </c>
      <c r="X12013">
        <v>0.65</v>
      </c>
    </row>
    <row r="12014" spans="1:24" x14ac:dyDescent="0.3">
      <c r="A12014">
        <v>12012</v>
      </c>
      <c r="B12014" t="s">
        <v>79</v>
      </c>
      <c r="C12014" t="s">
        <v>80</v>
      </c>
      <c r="D12014">
        <v>18.45806</v>
      </c>
      <c r="E12014">
        <v>73.799706999999998</v>
      </c>
      <c r="F12014" s="18">
        <v>44697</v>
      </c>
      <c r="G12014" s="19">
        <v>0.45833333333333298</v>
      </c>
      <c r="H12014">
        <v>11</v>
      </c>
      <c r="I12014" s="13" t="s">
        <v>204</v>
      </c>
      <c r="J12014">
        <v>0</v>
      </c>
      <c r="K12014" s="13" t="s">
        <v>92</v>
      </c>
      <c r="L12014">
        <v>4</v>
      </c>
      <c r="M12014">
        <v>0</v>
      </c>
      <c r="N12014" s="13" t="s">
        <v>212</v>
      </c>
      <c r="O12014" s="13" t="s">
        <v>195</v>
      </c>
      <c r="P12014">
        <v>34</v>
      </c>
      <c r="Q12014" s="13" t="s">
        <v>95</v>
      </c>
      <c r="R12014" s="13" t="s">
        <v>205</v>
      </c>
      <c r="S12014" s="13" t="s">
        <v>193</v>
      </c>
      <c r="T12014">
        <v>1</v>
      </c>
      <c r="U12014">
        <v>0</v>
      </c>
      <c r="V12014">
        <v>0</v>
      </c>
      <c r="W12014" s="13" t="s">
        <v>101</v>
      </c>
      <c r="X12014">
        <v>0.25</v>
      </c>
    </row>
    <row r="12015" spans="1:24" x14ac:dyDescent="0.3">
      <c r="A12015">
        <v>12013</v>
      </c>
      <c r="B12015" t="s">
        <v>203</v>
      </c>
      <c r="C12015" t="s">
        <v>203</v>
      </c>
      <c r="D12015">
        <v>28.667227</v>
      </c>
      <c r="E12015">
        <v>77.286182999999994</v>
      </c>
      <c r="F12015" s="18">
        <v>44719</v>
      </c>
      <c r="G12015" s="19">
        <v>0.83333333333333304</v>
      </c>
      <c r="H12015">
        <v>20</v>
      </c>
      <c r="I12015" s="13" t="s">
        <v>215</v>
      </c>
      <c r="J12015">
        <v>0</v>
      </c>
      <c r="K12015" s="13" t="s">
        <v>191</v>
      </c>
      <c r="L12015">
        <v>2</v>
      </c>
      <c r="M12015">
        <v>0</v>
      </c>
      <c r="N12015" s="13" t="s">
        <v>192</v>
      </c>
      <c r="O12015" s="13" t="s">
        <v>97</v>
      </c>
      <c r="P12015">
        <v>18</v>
      </c>
      <c r="Q12015" s="13" t="s">
        <v>95</v>
      </c>
      <c r="R12015" s="13" t="s">
        <v>208</v>
      </c>
      <c r="S12015" s="13" t="s">
        <v>196</v>
      </c>
      <c r="T12015">
        <v>2</v>
      </c>
      <c r="U12015">
        <v>1</v>
      </c>
      <c r="V12015">
        <v>0</v>
      </c>
      <c r="W12015" s="13" t="s">
        <v>101</v>
      </c>
      <c r="X12015">
        <v>0.1</v>
      </c>
    </row>
    <row r="12016" spans="1:24" x14ac:dyDescent="0.3">
      <c r="A12016">
        <v>12014</v>
      </c>
      <c r="B12016" t="s">
        <v>209</v>
      </c>
      <c r="C12016" t="s">
        <v>210</v>
      </c>
      <c r="D12016">
        <v>17.433427999999999</v>
      </c>
      <c r="E12016">
        <v>78.262861000000001</v>
      </c>
      <c r="F12016" s="18">
        <v>45653</v>
      </c>
      <c r="G12016" s="19">
        <v>0.54166666666666696</v>
      </c>
      <c r="H12016">
        <v>13</v>
      </c>
      <c r="I12016" s="13" t="s">
        <v>211</v>
      </c>
      <c r="J12016">
        <v>0</v>
      </c>
      <c r="K12016" s="13" t="s">
        <v>191</v>
      </c>
      <c r="L12016">
        <v>6</v>
      </c>
      <c r="M12016">
        <v>0</v>
      </c>
      <c r="N12016" s="13" t="s">
        <v>212</v>
      </c>
      <c r="O12016" s="13" t="s">
        <v>95</v>
      </c>
      <c r="P12016">
        <v>17</v>
      </c>
      <c r="Q12016" s="13" t="s">
        <v>95</v>
      </c>
      <c r="R12016" s="13" t="s">
        <v>205</v>
      </c>
      <c r="S12016" s="13" t="s">
        <v>196</v>
      </c>
      <c r="T12016">
        <v>3</v>
      </c>
      <c r="U12016">
        <v>2</v>
      </c>
      <c r="V12016">
        <v>0</v>
      </c>
      <c r="W12016" s="13" t="s">
        <v>101</v>
      </c>
      <c r="X12016">
        <v>0.45</v>
      </c>
    </row>
    <row r="12017" spans="1:24" x14ac:dyDescent="0.3">
      <c r="A12017">
        <v>12015</v>
      </c>
      <c r="B12017" t="s">
        <v>217</v>
      </c>
      <c r="C12017" t="s">
        <v>218</v>
      </c>
      <c r="D12017">
        <v>22.487463000000002</v>
      </c>
      <c r="E12017">
        <v>88.316354000000004</v>
      </c>
      <c r="F12017" s="18">
        <v>45156</v>
      </c>
      <c r="G12017" s="19">
        <v>0.95833333333333304</v>
      </c>
      <c r="H12017">
        <v>23</v>
      </c>
      <c r="I12017" s="13" t="s">
        <v>211</v>
      </c>
      <c r="J12017">
        <v>0</v>
      </c>
      <c r="K12017" s="13" t="s">
        <v>191</v>
      </c>
      <c r="L12017">
        <v>1</v>
      </c>
      <c r="M12017">
        <v>0</v>
      </c>
      <c r="N12017" s="13" t="s">
        <v>212</v>
      </c>
      <c r="O12017" s="13" t="s">
        <v>95</v>
      </c>
      <c r="P12017">
        <v>39</v>
      </c>
      <c r="Q12017" s="13" t="s">
        <v>195</v>
      </c>
      <c r="R12017" s="13" t="s">
        <v>213</v>
      </c>
      <c r="S12017" s="13" t="s">
        <v>196</v>
      </c>
      <c r="T12017">
        <v>5</v>
      </c>
      <c r="U12017">
        <v>1</v>
      </c>
      <c r="V12017">
        <v>0</v>
      </c>
      <c r="W12017" s="13" t="s">
        <v>101</v>
      </c>
      <c r="X12017">
        <v>0.45</v>
      </c>
    </row>
    <row r="12018" spans="1:24" x14ac:dyDescent="0.3">
      <c r="A12018">
        <v>12016</v>
      </c>
      <c r="B12018" t="s">
        <v>190</v>
      </c>
      <c r="C12018" t="s">
        <v>80</v>
      </c>
      <c r="D12018">
        <v>19.158742</v>
      </c>
      <c r="E12018">
        <v>72.942708999999994</v>
      </c>
      <c r="F12018" s="18">
        <v>44988</v>
      </c>
      <c r="G12018" s="19">
        <v>0.79166666666666696</v>
      </c>
      <c r="H12018">
        <v>19</v>
      </c>
      <c r="I12018" s="13" t="s">
        <v>211</v>
      </c>
      <c r="J12018">
        <v>0</v>
      </c>
      <c r="K12018" s="13" t="s">
        <v>191</v>
      </c>
      <c r="L12018">
        <v>2</v>
      </c>
      <c r="M12018">
        <v>0</v>
      </c>
      <c r="N12018" s="13" t="s">
        <v>94</v>
      </c>
      <c r="O12018" s="13" t="s">
        <v>95</v>
      </c>
      <c r="P12018">
        <v>35</v>
      </c>
      <c r="Q12018" s="13" t="s">
        <v>97</v>
      </c>
      <c r="R12018" s="13" t="s">
        <v>213</v>
      </c>
      <c r="S12018" s="13" t="s">
        <v>193</v>
      </c>
      <c r="T12018">
        <v>2</v>
      </c>
      <c r="U12018">
        <v>2</v>
      </c>
      <c r="V12018">
        <v>1</v>
      </c>
      <c r="W12018" s="13" t="s">
        <v>101</v>
      </c>
      <c r="X12018">
        <v>0.8</v>
      </c>
    </row>
    <row r="12019" spans="1:24" x14ac:dyDescent="0.3">
      <c r="A12019">
        <v>12017</v>
      </c>
      <c r="B12019" t="s">
        <v>200</v>
      </c>
      <c r="C12019" t="s">
        <v>201</v>
      </c>
      <c r="D12019">
        <v>12.870341</v>
      </c>
      <c r="E12019">
        <v>80.234877999999995</v>
      </c>
      <c r="F12019" s="18">
        <v>45198</v>
      </c>
      <c r="G12019" s="19">
        <v>0.83333333333333304</v>
      </c>
      <c r="H12019">
        <v>20</v>
      </c>
      <c r="I12019" s="13" t="s">
        <v>211</v>
      </c>
      <c r="J12019">
        <v>0</v>
      </c>
      <c r="K12019" s="13" t="s">
        <v>92</v>
      </c>
      <c r="L12019">
        <v>1</v>
      </c>
      <c r="M12019">
        <v>0</v>
      </c>
      <c r="N12019" s="13" t="s">
        <v>212</v>
      </c>
      <c r="O12019" s="13" t="s">
        <v>195</v>
      </c>
      <c r="P12019">
        <v>26</v>
      </c>
      <c r="Q12019" s="13" t="s">
        <v>97</v>
      </c>
      <c r="R12019" s="13" t="s">
        <v>208</v>
      </c>
      <c r="S12019" s="13" t="s">
        <v>196</v>
      </c>
      <c r="T12019">
        <v>1</v>
      </c>
      <c r="U12019">
        <v>0</v>
      </c>
      <c r="V12019">
        <v>0</v>
      </c>
      <c r="W12019" s="13" t="s">
        <v>101</v>
      </c>
      <c r="X12019">
        <v>0.45</v>
      </c>
    </row>
    <row r="12020" spans="1:24" x14ac:dyDescent="0.3">
      <c r="A12020">
        <v>12018</v>
      </c>
      <c r="B12020" t="s">
        <v>79</v>
      </c>
      <c r="C12020" t="s">
        <v>80</v>
      </c>
      <c r="D12020">
        <v>18.528096999999999</v>
      </c>
      <c r="E12020">
        <v>73.756333999999995</v>
      </c>
      <c r="F12020" s="18">
        <v>45253</v>
      </c>
      <c r="G12020" s="19">
        <v>0.70833333333333304</v>
      </c>
      <c r="H12020">
        <v>17</v>
      </c>
      <c r="I12020" s="13" t="s">
        <v>202</v>
      </c>
      <c r="J12020">
        <v>0</v>
      </c>
      <c r="K12020" s="13" t="s">
        <v>92</v>
      </c>
      <c r="L12020">
        <v>5</v>
      </c>
      <c r="M12020">
        <v>1</v>
      </c>
      <c r="N12020" s="13" t="s">
        <v>94</v>
      </c>
      <c r="O12020" s="13" t="s">
        <v>95</v>
      </c>
      <c r="P12020">
        <v>25</v>
      </c>
      <c r="Q12020" s="13" t="s">
        <v>97</v>
      </c>
      <c r="R12020" s="13" t="s">
        <v>213</v>
      </c>
      <c r="S12020" s="13" t="s">
        <v>196</v>
      </c>
      <c r="T12020">
        <v>3</v>
      </c>
      <c r="U12020">
        <v>3</v>
      </c>
      <c r="V12020">
        <v>1</v>
      </c>
      <c r="W12020" s="13" t="s">
        <v>101</v>
      </c>
      <c r="X12020">
        <v>0.8</v>
      </c>
    </row>
    <row r="12021" spans="1:24" x14ac:dyDescent="0.3">
      <c r="A12021">
        <v>12019</v>
      </c>
      <c r="B12021" t="s">
        <v>206</v>
      </c>
      <c r="C12021" t="s">
        <v>207</v>
      </c>
      <c r="D12021">
        <v>13.079257999999999</v>
      </c>
      <c r="E12021">
        <v>77.639081000000004</v>
      </c>
      <c r="F12021" s="18">
        <v>45565</v>
      </c>
      <c r="G12021" s="19">
        <v>0.66666666666666696</v>
      </c>
      <c r="H12021">
        <v>16</v>
      </c>
      <c r="I12021" s="13" t="s">
        <v>204</v>
      </c>
      <c r="J12021">
        <v>0</v>
      </c>
      <c r="K12021" s="13" t="s">
        <v>92</v>
      </c>
      <c r="L12021">
        <v>2</v>
      </c>
      <c r="M12021">
        <v>1</v>
      </c>
      <c r="N12021" s="13" t="s">
        <v>192</v>
      </c>
      <c r="O12021" s="13" t="s">
        <v>97</v>
      </c>
      <c r="P12021">
        <v>23</v>
      </c>
      <c r="Q12021" s="13" t="s">
        <v>195</v>
      </c>
      <c r="R12021" s="13" t="s">
        <v>213</v>
      </c>
      <c r="S12021" s="13" t="s">
        <v>196</v>
      </c>
      <c r="T12021">
        <v>2</v>
      </c>
      <c r="U12021">
        <v>2</v>
      </c>
      <c r="V12021">
        <v>0</v>
      </c>
      <c r="W12021" s="13" t="s">
        <v>101</v>
      </c>
      <c r="X12021">
        <v>0.1</v>
      </c>
    </row>
    <row r="12022" spans="1:24" x14ac:dyDescent="0.3">
      <c r="A12022">
        <v>12020</v>
      </c>
      <c r="B12022" t="s">
        <v>217</v>
      </c>
      <c r="C12022" t="s">
        <v>218</v>
      </c>
      <c r="D12022">
        <v>22.640412999999999</v>
      </c>
      <c r="E12022">
        <v>88.432097999999996</v>
      </c>
      <c r="F12022" s="18">
        <v>45257</v>
      </c>
      <c r="G12022" s="19">
        <v>0.79166666666666696</v>
      </c>
      <c r="H12022">
        <v>19</v>
      </c>
      <c r="I12022" s="13" t="s">
        <v>204</v>
      </c>
      <c r="J12022">
        <v>0</v>
      </c>
      <c r="K12022" s="13" t="s">
        <v>214</v>
      </c>
      <c r="L12022">
        <v>2</v>
      </c>
      <c r="M12022">
        <v>1</v>
      </c>
      <c r="N12022" s="13" t="s">
        <v>94</v>
      </c>
      <c r="O12022" s="13" t="s">
        <v>95</v>
      </c>
      <c r="P12022">
        <v>25</v>
      </c>
      <c r="Q12022" s="13" t="s">
        <v>97</v>
      </c>
      <c r="R12022" s="13" t="s">
        <v>213</v>
      </c>
      <c r="S12022" s="13" t="s">
        <v>196</v>
      </c>
      <c r="T12022">
        <v>1</v>
      </c>
      <c r="U12022">
        <v>1</v>
      </c>
      <c r="V12022">
        <v>1</v>
      </c>
      <c r="W12022" s="13" t="s">
        <v>101</v>
      </c>
      <c r="X12022">
        <v>0.8</v>
      </c>
    </row>
    <row r="12023" spans="1:24" x14ac:dyDescent="0.3">
      <c r="A12023">
        <v>12021</v>
      </c>
      <c r="B12023" t="s">
        <v>200</v>
      </c>
      <c r="C12023" t="s">
        <v>201</v>
      </c>
      <c r="D12023">
        <v>13.075441</v>
      </c>
      <c r="E12023">
        <v>80.106416999999993</v>
      </c>
      <c r="F12023" s="18">
        <v>44908</v>
      </c>
      <c r="G12023" s="19">
        <v>0.58333333333333304</v>
      </c>
      <c r="H12023">
        <v>14</v>
      </c>
      <c r="I12023" s="13" t="s">
        <v>215</v>
      </c>
      <c r="J12023">
        <v>0</v>
      </c>
      <c r="K12023" s="13" t="s">
        <v>92</v>
      </c>
      <c r="L12023">
        <v>6</v>
      </c>
      <c r="M12023">
        <v>0</v>
      </c>
      <c r="N12023" s="13" t="s">
        <v>212</v>
      </c>
      <c r="O12023" s="13" t="s">
        <v>95</v>
      </c>
      <c r="P12023">
        <v>40</v>
      </c>
      <c r="Q12023" s="13" t="s">
        <v>95</v>
      </c>
      <c r="R12023" s="13" t="s">
        <v>205</v>
      </c>
      <c r="S12023" s="13" t="s">
        <v>196</v>
      </c>
      <c r="T12023">
        <v>5</v>
      </c>
      <c r="U12023">
        <v>0</v>
      </c>
      <c r="V12023">
        <v>0</v>
      </c>
      <c r="W12023" s="13" t="s">
        <v>101</v>
      </c>
      <c r="X12023">
        <v>0.45</v>
      </c>
    </row>
    <row r="12024" spans="1:24" x14ac:dyDescent="0.3">
      <c r="A12024">
        <v>12022</v>
      </c>
      <c r="B12024" t="s">
        <v>217</v>
      </c>
      <c r="C12024" t="s">
        <v>218</v>
      </c>
      <c r="D12024">
        <v>22.439855999999999</v>
      </c>
      <c r="E12024">
        <v>88.290098</v>
      </c>
      <c r="F12024" s="18">
        <v>45303</v>
      </c>
      <c r="G12024" s="19">
        <v>0.625</v>
      </c>
      <c r="H12024">
        <v>15</v>
      </c>
      <c r="I12024" s="13" t="s">
        <v>211</v>
      </c>
      <c r="J12024">
        <v>0</v>
      </c>
      <c r="K12024" s="13" t="s">
        <v>92</v>
      </c>
      <c r="L12024">
        <v>3</v>
      </c>
      <c r="M12024">
        <v>1</v>
      </c>
      <c r="N12024" s="13" t="s">
        <v>212</v>
      </c>
      <c r="O12024" s="13" t="s">
        <v>95</v>
      </c>
      <c r="P12024">
        <v>37</v>
      </c>
      <c r="Q12024" s="13" t="s">
        <v>97</v>
      </c>
      <c r="R12024" s="13" t="s">
        <v>199</v>
      </c>
      <c r="S12024" s="13" t="s">
        <v>196</v>
      </c>
      <c r="T12024">
        <v>2</v>
      </c>
      <c r="U12024">
        <v>2</v>
      </c>
      <c r="V12024">
        <v>0</v>
      </c>
      <c r="W12024" s="13" t="s">
        <v>101</v>
      </c>
      <c r="X12024">
        <v>0.65</v>
      </c>
    </row>
    <row r="12025" spans="1:24" x14ac:dyDescent="0.3">
      <c r="A12025">
        <v>12023</v>
      </c>
      <c r="B12025" t="s">
        <v>190</v>
      </c>
      <c r="C12025" t="s">
        <v>80</v>
      </c>
      <c r="D12025">
        <v>19.093737999999998</v>
      </c>
      <c r="E12025">
        <v>72.715586000000002</v>
      </c>
      <c r="F12025" s="18">
        <v>44566</v>
      </c>
      <c r="G12025" s="19">
        <v>0.875</v>
      </c>
      <c r="H12025">
        <v>21</v>
      </c>
      <c r="I12025" s="13" t="s">
        <v>194</v>
      </c>
      <c r="J12025">
        <v>0</v>
      </c>
      <c r="K12025" s="13" t="s">
        <v>92</v>
      </c>
      <c r="L12025">
        <v>2</v>
      </c>
      <c r="M12025">
        <v>1</v>
      </c>
      <c r="N12025" s="13" t="s">
        <v>212</v>
      </c>
      <c r="O12025" s="13" t="s">
        <v>95</v>
      </c>
      <c r="P12025">
        <v>30</v>
      </c>
      <c r="Q12025" s="13" t="s">
        <v>97</v>
      </c>
      <c r="R12025" s="13" t="s">
        <v>208</v>
      </c>
      <c r="S12025" s="13" t="s">
        <v>196</v>
      </c>
      <c r="T12025">
        <v>5</v>
      </c>
      <c r="U12025">
        <v>0</v>
      </c>
      <c r="V12025">
        <v>0</v>
      </c>
      <c r="W12025" s="13" t="s">
        <v>101</v>
      </c>
      <c r="X12025">
        <v>0.65</v>
      </c>
    </row>
    <row r="12026" spans="1:24" x14ac:dyDescent="0.3">
      <c r="A12026">
        <v>12024</v>
      </c>
      <c r="B12026" t="s">
        <v>209</v>
      </c>
      <c r="C12026" t="s">
        <v>210</v>
      </c>
      <c r="D12026">
        <v>17.430326999999998</v>
      </c>
      <c r="E12026">
        <v>78.499566999999999</v>
      </c>
      <c r="F12026" s="18">
        <v>44876</v>
      </c>
      <c r="G12026" s="19">
        <v>4.1666666666666699E-2</v>
      </c>
      <c r="H12026">
        <v>1</v>
      </c>
      <c r="I12026" s="13" t="s">
        <v>211</v>
      </c>
      <c r="J12026">
        <v>0</v>
      </c>
      <c r="K12026" s="13" t="s">
        <v>191</v>
      </c>
      <c r="L12026">
        <v>6</v>
      </c>
      <c r="M12026">
        <v>1</v>
      </c>
      <c r="N12026" s="13" t="s">
        <v>94</v>
      </c>
      <c r="O12026" s="13" t="s">
        <v>95</v>
      </c>
      <c r="P12026">
        <v>26</v>
      </c>
      <c r="Q12026" s="13" t="s">
        <v>95</v>
      </c>
      <c r="R12026" s="13" t="s">
        <v>208</v>
      </c>
      <c r="S12026" s="13" t="s">
        <v>193</v>
      </c>
      <c r="T12026">
        <v>4</v>
      </c>
      <c r="U12026">
        <v>3</v>
      </c>
      <c r="V12026">
        <v>0</v>
      </c>
      <c r="W12026" s="13" t="s">
        <v>101</v>
      </c>
      <c r="X12026">
        <v>0.45</v>
      </c>
    </row>
    <row r="12027" spans="1:24" x14ac:dyDescent="0.3">
      <c r="A12027">
        <v>12025</v>
      </c>
      <c r="B12027" t="s">
        <v>190</v>
      </c>
      <c r="C12027" t="s">
        <v>80</v>
      </c>
      <c r="D12027">
        <v>19.114868999999999</v>
      </c>
      <c r="E12027">
        <v>72.969650000000001</v>
      </c>
      <c r="F12027" s="18">
        <v>45577</v>
      </c>
      <c r="G12027" s="19">
        <v>0.125</v>
      </c>
      <c r="H12027">
        <v>3</v>
      </c>
      <c r="I12027" s="13" t="s">
        <v>219</v>
      </c>
      <c r="J12027">
        <v>1</v>
      </c>
      <c r="K12027" s="13" t="s">
        <v>191</v>
      </c>
      <c r="L12027">
        <v>1</v>
      </c>
      <c r="M12027">
        <v>0</v>
      </c>
      <c r="N12027" s="13" t="s">
        <v>94</v>
      </c>
      <c r="O12027" s="13" t="s">
        <v>95</v>
      </c>
      <c r="P12027">
        <v>23</v>
      </c>
      <c r="Q12027" s="13" t="s">
        <v>95</v>
      </c>
      <c r="R12027" s="13" t="s">
        <v>98</v>
      </c>
      <c r="S12027" s="13" t="s">
        <v>196</v>
      </c>
      <c r="T12027">
        <v>2</v>
      </c>
      <c r="U12027">
        <v>0</v>
      </c>
      <c r="V12027">
        <v>0</v>
      </c>
      <c r="W12027" s="13" t="s">
        <v>101</v>
      </c>
      <c r="X12027">
        <v>0.45</v>
      </c>
    </row>
    <row r="12028" spans="1:24" x14ac:dyDescent="0.3">
      <c r="A12028">
        <v>12026</v>
      </c>
      <c r="B12028" t="s">
        <v>190</v>
      </c>
      <c r="C12028" t="s">
        <v>80</v>
      </c>
      <c r="D12028">
        <v>18.909056</v>
      </c>
      <c r="E12028">
        <v>72.802092000000002</v>
      </c>
      <c r="F12028" s="18">
        <v>45479</v>
      </c>
      <c r="G12028" s="19">
        <v>0.16666666666666699</v>
      </c>
      <c r="H12028">
        <v>4</v>
      </c>
      <c r="I12028" s="13" t="s">
        <v>219</v>
      </c>
      <c r="J12028">
        <v>1</v>
      </c>
      <c r="K12028" s="13" t="s">
        <v>214</v>
      </c>
      <c r="L12028">
        <v>3</v>
      </c>
      <c r="M12028">
        <v>0</v>
      </c>
      <c r="N12028" s="13" t="s">
        <v>212</v>
      </c>
      <c r="O12028" s="13" t="s">
        <v>95</v>
      </c>
      <c r="P12028">
        <v>34</v>
      </c>
      <c r="Q12028" s="13" t="s">
        <v>95</v>
      </c>
      <c r="R12028" s="13" t="s">
        <v>213</v>
      </c>
      <c r="S12028" s="13" t="s">
        <v>196</v>
      </c>
      <c r="T12028">
        <v>3</v>
      </c>
      <c r="U12028">
        <v>3</v>
      </c>
      <c r="V12028">
        <v>0</v>
      </c>
      <c r="W12028" s="13" t="s">
        <v>101</v>
      </c>
      <c r="X12028">
        <v>0.45</v>
      </c>
    </row>
    <row r="12029" spans="1:24" x14ac:dyDescent="0.3">
      <c r="A12029">
        <v>12027</v>
      </c>
      <c r="B12029" t="s">
        <v>200</v>
      </c>
      <c r="C12029" t="s">
        <v>201</v>
      </c>
      <c r="D12029">
        <v>12.874527</v>
      </c>
      <c r="E12029">
        <v>80.132908999999998</v>
      </c>
      <c r="F12029" s="18">
        <v>44663</v>
      </c>
      <c r="G12029" s="19">
        <v>8.3333333333333301E-2</v>
      </c>
      <c r="H12029">
        <v>2</v>
      </c>
      <c r="I12029" s="13" t="s">
        <v>215</v>
      </c>
      <c r="J12029">
        <v>0</v>
      </c>
      <c r="K12029" s="13" t="s">
        <v>191</v>
      </c>
      <c r="L12029">
        <v>1</v>
      </c>
      <c r="M12029">
        <v>0</v>
      </c>
      <c r="N12029" s="13" t="s">
        <v>192</v>
      </c>
      <c r="O12029" s="13" t="s">
        <v>97</v>
      </c>
      <c r="P12029">
        <v>17</v>
      </c>
      <c r="Q12029" s="13" t="s">
        <v>95</v>
      </c>
      <c r="R12029" s="13" t="s">
        <v>98</v>
      </c>
      <c r="S12029" s="13" t="s">
        <v>99</v>
      </c>
      <c r="T12029">
        <v>1</v>
      </c>
      <c r="U12029">
        <v>1</v>
      </c>
      <c r="V12029">
        <v>0</v>
      </c>
      <c r="W12029" s="13" t="s">
        <v>101</v>
      </c>
      <c r="X12029">
        <v>0.3</v>
      </c>
    </row>
    <row r="12030" spans="1:24" x14ac:dyDescent="0.3">
      <c r="A12030">
        <v>12028</v>
      </c>
      <c r="B12030" t="s">
        <v>209</v>
      </c>
      <c r="C12030" t="s">
        <v>210</v>
      </c>
      <c r="D12030">
        <v>17.373393</v>
      </c>
      <c r="E12030">
        <v>78.527975999999995</v>
      </c>
      <c r="F12030" s="18">
        <v>45047</v>
      </c>
      <c r="G12030" s="19">
        <v>0.41666666666666702</v>
      </c>
      <c r="H12030">
        <v>10</v>
      </c>
      <c r="I12030" s="13" t="s">
        <v>204</v>
      </c>
      <c r="J12030">
        <v>0</v>
      </c>
      <c r="K12030" s="13" t="s">
        <v>214</v>
      </c>
      <c r="L12030">
        <v>4</v>
      </c>
      <c r="M12030">
        <v>0</v>
      </c>
      <c r="N12030" s="13" t="s">
        <v>212</v>
      </c>
      <c r="O12030" s="13" t="s">
        <v>195</v>
      </c>
      <c r="P12030">
        <v>28</v>
      </c>
      <c r="Q12030" s="13" t="s">
        <v>97</v>
      </c>
      <c r="R12030" s="13" t="s">
        <v>205</v>
      </c>
      <c r="S12030" s="13" t="s">
        <v>99</v>
      </c>
      <c r="T12030">
        <v>3</v>
      </c>
      <c r="U12030">
        <v>3</v>
      </c>
      <c r="V12030">
        <v>1</v>
      </c>
      <c r="W12030" s="13" t="s">
        <v>101</v>
      </c>
      <c r="X12030">
        <v>0.8</v>
      </c>
    </row>
    <row r="12031" spans="1:24" x14ac:dyDescent="0.3">
      <c r="A12031">
        <v>12029</v>
      </c>
      <c r="B12031" t="s">
        <v>217</v>
      </c>
      <c r="C12031" t="s">
        <v>218</v>
      </c>
      <c r="D12031">
        <v>22.594823999999999</v>
      </c>
      <c r="E12031">
        <v>88.389934999999994</v>
      </c>
      <c r="F12031" s="18">
        <v>45353</v>
      </c>
      <c r="G12031" s="19">
        <v>0.70833333333333304</v>
      </c>
      <c r="H12031">
        <v>17</v>
      </c>
      <c r="I12031" s="13" t="s">
        <v>219</v>
      </c>
      <c r="J12031">
        <v>1</v>
      </c>
      <c r="K12031" s="13" t="s">
        <v>92</v>
      </c>
      <c r="L12031">
        <v>4</v>
      </c>
      <c r="M12031">
        <v>0</v>
      </c>
      <c r="N12031" s="13" t="s">
        <v>192</v>
      </c>
      <c r="O12031" s="13" t="s">
        <v>97</v>
      </c>
      <c r="P12031">
        <v>16</v>
      </c>
      <c r="Q12031" s="13" t="s">
        <v>195</v>
      </c>
      <c r="R12031" s="13" t="s">
        <v>208</v>
      </c>
      <c r="S12031" s="13" t="s">
        <v>196</v>
      </c>
      <c r="T12031">
        <v>1</v>
      </c>
      <c r="U12031">
        <v>0</v>
      </c>
      <c r="V12031">
        <v>1</v>
      </c>
      <c r="W12031" s="13" t="s">
        <v>101</v>
      </c>
      <c r="X12031">
        <v>0.25</v>
      </c>
    </row>
    <row r="12032" spans="1:24" x14ac:dyDescent="0.3">
      <c r="A12032">
        <v>12030</v>
      </c>
      <c r="B12032" t="s">
        <v>217</v>
      </c>
      <c r="C12032" t="s">
        <v>218</v>
      </c>
      <c r="D12032">
        <v>22.628003</v>
      </c>
      <c r="E12032">
        <v>88.222318999999999</v>
      </c>
      <c r="F12032" s="18">
        <v>44955</v>
      </c>
      <c r="G12032" s="19">
        <v>0.29166666666666702</v>
      </c>
      <c r="H12032">
        <v>7</v>
      </c>
      <c r="I12032" s="13" t="s">
        <v>89</v>
      </c>
      <c r="J12032">
        <v>1</v>
      </c>
      <c r="K12032" s="13" t="s">
        <v>214</v>
      </c>
      <c r="L12032">
        <v>4</v>
      </c>
      <c r="M12032">
        <v>1</v>
      </c>
      <c r="N12032" s="13" t="s">
        <v>212</v>
      </c>
      <c r="O12032" s="13" t="s">
        <v>95</v>
      </c>
      <c r="P12032">
        <v>22</v>
      </c>
      <c r="Q12032" s="13" t="s">
        <v>95</v>
      </c>
      <c r="R12032" s="13" t="s">
        <v>208</v>
      </c>
      <c r="S12032" s="13" t="s">
        <v>196</v>
      </c>
      <c r="T12032">
        <v>3</v>
      </c>
      <c r="U12032">
        <v>1</v>
      </c>
      <c r="V12032">
        <v>0</v>
      </c>
      <c r="W12032" s="13" t="s">
        <v>101</v>
      </c>
      <c r="X12032">
        <v>0.45</v>
      </c>
    </row>
    <row r="12033" spans="1:24" x14ac:dyDescent="0.3">
      <c r="A12033">
        <v>12031</v>
      </c>
      <c r="B12033" t="s">
        <v>190</v>
      </c>
      <c r="C12033" t="s">
        <v>80</v>
      </c>
      <c r="D12033">
        <v>18.954411</v>
      </c>
      <c r="E12033">
        <v>72.873367999999999</v>
      </c>
      <c r="F12033" s="18">
        <v>44803</v>
      </c>
      <c r="G12033" s="19">
        <v>0.20833333333333301</v>
      </c>
      <c r="H12033">
        <v>5</v>
      </c>
      <c r="I12033" s="13" t="s">
        <v>215</v>
      </c>
      <c r="J12033">
        <v>0</v>
      </c>
      <c r="K12033" s="13" t="s">
        <v>191</v>
      </c>
      <c r="L12033">
        <v>3</v>
      </c>
      <c r="M12033">
        <v>1</v>
      </c>
      <c r="N12033" s="13" t="s">
        <v>192</v>
      </c>
      <c r="O12033" s="13" t="s">
        <v>97</v>
      </c>
      <c r="P12033">
        <v>25</v>
      </c>
      <c r="Q12033" s="13" t="s">
        <v>95</v>
      </c>
      <c r="R12033" s="13" t="s">
        <v>205</v>
      </c>
      <c r="S12033" s="13" t="s">
        <v>196</v>
      </c>
      <c r="T12033">
        <v>5</v>
      </c>
      <c r="U12033">
        <v>5</v>
      </c>
      <c r="V12033">
        <v>0</v>
      </c>
      <c r="W12033" s="13" t="s">
        <v>101</v>
      </c>
      <c r="X12033">
        <v>0.1</v>
      </c>
    </row>
    <row r="12034" spans="1:24" x14ac:dyDescent="0.3">
      <c r="A12034">
        <v>12032</v>
      </c>
      <c r="B12034" t="s">
        <v>217</v>
      </c>
      <c r="C12034" t="s">
        <v>218</v>
      </c>
      <c r="D12034">
        <v>22.414715999999999</v>
      </c>
      <c r="E12034">
        <v>88.203795</v>
      </c>
      <c r="F12034" s="18">
        <v>44604</v>
      </c>
      <c r="G12034" s="19">
        <v>0.58333333333333304</v>
      </c>
      <c r="H12034">
        <v>14</v>
      </c>
      <c r="I12034" s="13" t="s">
        <v>219</v>
      </c>
      <c r="J12034">
        <v>1</v>
      </c>
      <c r="K12034" s="13" t="s">
        <v>214</v>
      </c>
      <c r="L12034">
        <v>3</v>
      </c>
      <c r="M12034">
        <v>0</v>
      </c>
      <c r="N12034" s="13" t="s">
        <v>94</v>
      </c>
      <c r="O12034" s="13" t="s">
        <v>95</v>
      </c>
      <c r="P12034">
        <v>16</v>
      </c>
      <c r="Q12034" s="13" t="s">
        <v>97</v>
      </c>
      <c r="R12034" s="13" t="s">
        <v>213</v>
      </c>
      <c r="S12034" s="13" t="s">
        <v>193</v>
      </c>
      <c r="T12034">
        <v>5</v>
      </c>
      <c r="U12034">
        <v>3</v>
      </c>
      <c r="V12034">
        <v>0</v>
      </c>
      <c r="W12034" s="13" t="s">
        <v>101</v>
      </c>
      <c r="X12034">
        <v>0.65</v>
      </c>
    </row>
    <row r="12035" spans="1:24" x14ac:dyDescent="0.3">
      <c r="A12035">
        <v>12033</v>
      </c>
      <c r="B12035" t="s">
        <v>190</v>
      </c>
      <c r="C12035" t="s">
        <v>80</v>
      </c>
      <c r="D12035">
        <v>19.233322000000001</v>
      </c>
      <c r="E12035">
        <v>72.999416999999994</v>
      </c>
      <c r="F12035" s="18">
        <v>44844</v>
      </c>
      <c r="G12035" s="19">
        <v>0.625</v>
      </c>
      <c r="H12035">
        <v>15</v>
      </c>
      <c r="I12035" s="13" t="s">
        <v>204</v>
      </c>
      <c r="J12035">
        <v>0</v>
      </c>
      <c r="K12035" s="13" t="s">
        <v>191</v>
      </c>
      <c r="L12035">
        <v>6</v>
      </c>
      <c r="M12035">
        <v>1</v>
      </c>
      <c r="N12035" s="13" t="s">
        <v>192</v>
      </c>
      <c r="O12035" s="13" t="s">
        <v>97</v>
      </c>
      <c r="P12035">
        <v>16</v>
      </c>
      <c r="Q12035" s="13" t="s">
        <v>95</v>
      </c>
      <c r="R12035" s="13" t="s">
        <v>208</v>
      </c>
      <c r="S12035" s="13" t="s">
        <v>196</v>
      </c>
      <c r="T12035">
        <v>4</v>
      </c>
      <c r="U12035">
        <v>3</v>
      </c>
      <c r="V12035">
        <v>0</v>
      </c>
      <c r="W12035" s="13" t="s">
        <v>101</v>
      </c>
      <c r="X12035">
        <v>0.1</v>
      </c>
    </row>
    <row r="12036" spans="1:24" x14ac:dyDescent="0.3">
      <c r="A12036">
        <v>12034</v>
      </c>
      <c r="B12036" t="s">
        <v>79</v>
      </c>
      <c r="C12036" t="s">
        <v>80</v>
      </c>
      <c r="D12036">
        <v>18.449114000000002</v>
      </c>
      <c r="E12036">
        <v>73.859667999999999</v>
      </c>
      <c r="F12036" s="18">
        <v>44585</v>
      </c>
      <c r="G12036" s="19">
        <v>0.5</v>
      </c>
      <c r="H12036">
        <v>12</v>
      </c>
      <c r="I12036" s="13" t="s">
        <v>204</v>
      </c>
      <c r="J12036">
        <v>0</v>
      </c>
      <c r="K12036" s="13" t="s">
        <v>214</v>
      </c>
      <c r="L12036">
        <v>3</v>
      </c>
      <c r="M12036">
        <v>1</v>
      </c>
      <c r="N12036" s="13" t="s">
        <v>94</v>
      </c>
      <c r="O12036" s="13" t="s">
        <v>95</v>
      </c>
      <c r="P12036">
        <v>23</v>
      </c>
      <c r="Q12036" s="13" t="s">
        <v>97</v>
      </c>
      <c r="R12036" s="13" t="s">
        <v>208</v>
      </c>
      <c r="S12036" s="13" t="s">
        <v>196</v>
      </c>
      <c r="T12036">
        <v>1</v>
      </c>
      <c r="U12036">
        <v>0</v>
      </c>
      <c r="V12036">
        <v>0</v>
      </c>
      <c r="W12036" s="13" t="s">
        <v>101</v>
      </c>
      <c r="X12036">
        <v>0.65</v>
      </c>
    </row>
    <row r="12037" spans="1:24" x14ac:dyDescent="0.3">
      <c r="A12037">
        <v>12035</v>
      </c>
      <c r="B12037" t="s">
        <v>203</v>
      </c>
      <c r="C12037" t="s">
        <v>203</v>
      </c>
      <c r="D12037">
        <v>28.548396</v>
      </c>
      <c r="E12037">
        <v>76.937437000000003</v>
      </c>
      <c r="F12037" s="18">
        <v>44658</v>
      </c>
      <c r="G12037" s="19">
        <v>0.25</v>
      </c>
      <c r="H12037">
        <v>6</v>
      </c>
      <c r="I12037" s="13" t="s">
        <v>202</v>
      </c>
      <c r="J12037">
        <v>0</v>
      </c>
      <c r="K12037" s="13" t="s">
        <v>191</v>
      </c>
      <c r="L12037">
        <v>4</v>
      </c>
      <c r="M12037">
        <v>1</v>
      </c>
      <c r="N12037" s="13" t="s">
        <v>192</v>
      </c>
      <c r="O12037" s="13" t="s">
        <v>97</v>
      </c>
      <c r="P12037">
        <v>23</v>
      </c>
      <c r="Q12037" s="13" t="s">
        <v>195</v>
      </c>
      <c r="R12037" s="13" t="s">
        <v>98</v>
      </c>
      <c r="S12037" s="13" t="s">
        <v>196</v>
      </c>
      <c r="T12037">
        <v>1</v>
      </c>
      <c r="U12037">
        <v>0</v>
      </c>
      <c r="V12037">
        <v>0</v>
      </c>
      <c r="W12037" s="13" t="s">
        <v>101</v>
      </c>
      <c r="X12037">
        <v>0.1</v>
      </c>
    </row>
    <row r="12038" spans="1:24" x14ac:dyDescent="0.3">
      <c r="A12038">
        <v>12036</v>
      </c>
      <c r="B12038" t="s">
        <v>206</v>
      </c>
      <c r="C12038" t="s">
        <v>207</v>
      </c>
      <c r="D12038">
        <v>13.111772</v>
      </c>
      <c r="E12038">
        <v>77.466081000000003</v>
      </c>
      <c r="F12038" s="18">
        <v>44987</v>
      </c>
      <c r="G12038" s="19">
        <v>0.375</v>
      </c>
      <c r="H12038">
        <v>9</v>
      </c>
      <c r="I12038" s="13" t="s">
        <v>202</v>
      </c>
      <c r="J12038">
        <v>0</v>
      </c>
      <c r="K12038" s="13" t="s">
        <v>214</v>
      </c>
      <c r="L12038">
        <v>3</v>
      </c>
      <c r="M12038">
        <v>0</v>
      </c>
      <c r="N12038" s="13" t="s">
        <v>94</v>
      </c>
      <c r="O12038" s="13" t="s">
        <v>95</v>
      </c>
      <c r="P12038">
        <v>40</v>
      </c>
      <c r="Q12038" s="13" t="s">
        <v>95</v>
      </c>
      <c r="R12038" s="13" t="s">
        <v>205</v>
      </c>
      <c r="S12038" s="13" t="s">
        <v>196</v>
      </c>
      <c r="T12038">
        <v>2</v>
      </c>
      <c r="U12038">
        <v>1</v>
      </c>
      <c r="V12038">
        <v>1</v>
      </c>
      <c r="W12038" s="13" t="s">
        <v>101</v>
      </c>
      <c r="X12038">
        <v>0.6</v>
      </c>
    </row>
    <row r="12039" spans="1:24" x14ac:dyDescent="0.3">
      <c r="A12039">
        <v>12037</v>
      </c>
      <c r="B12039" t="s">
        <v>206</v>
      </c>
      <c r="C12039" t="s">
        <v>207</v>
      </c>
      <c r="D12039">
        <v>12.910983999999999</v>
      </c>
      <c r="E12039">
        <v>77.565888000000001</v>
      </c>
      <c r="F12039" s="18">
        <v>45497</v>
      </c>
      <c r="G12039" s="19">
        <v>0.58333333333333304</v>
      </c>
      <c r="H12039">
        <v>14</v>
      </c>
      <c r="I12039" s="13" t="s">
        <v>194</v>
      </c>
      <c r="J12039">
        <v>0</v>
      </c>
      <c r="K12039" s="13" t="s">
        <v>191</v>
      </c>
      <c r="L12039">
        <v>6</v>
      </c>
      <c r="M12039">
        <v>1</v>
      </c>
      <c r="N12039" s="13" t="s">
        <v>212</v>
      </c>
      <c r="O12039" s="13" t="s">
        <v>195</v>
      </c>
      <c r="P12039">
        <v>38</v>
      </c>
      <c r="Q12039" s="13" t="s">
        <v>195</v>
      </c>
      <c r="R12039" s="13" t="s">
        <v>205</v>
      </c>
      <c r="S12039" s="13" t="s">
        <v>196</v>
      </c>
      <c r="T12039">
        <v>4</v>
      </c>
      <c r="U12039">
        <v>4</v>
      </c>
      <c r="V12039">
        <v>0</v>
      </c>
      <c r="W12039" s="13" t="s">
        <v>101</v>
      </c>
      <c r="X12039">
        <v>0.25</v>
      </c>
    </row>
    <row r="12040" spans="1:24" x14ac:dyDescent="0.3">
      <c r="A12040">
        <v>12038</v>
      </c>
      <c r="B12040" t="s">
        <v>217</v>
      </c>
      <c r="C12040" t="s">
        <v>218</v>
      </c>
      <c r="D12040">
        <v>22.524225000000001</v>
      </c>
      <c r="E12040">
        <v>88.337303000000006</v>
      </c>
      <c r="F12040" s="18">
        <v>44689</v>
      </c>
      <c r="G12040" s="19">
        <v>0.33333333333333298</v>
      </c>
      <c r="H12040">
        <v>8</v>
      </c>
      <c r="I12040" s="13" t="s">
        <v>89</v>
      </c>
      <c r="J12040">
        <v>1</v>
      </c>
      <c r="K12040" s="13" t="s">
        <v>92</v>
      </c>
      <c r="L12040">
        <v>4</v>
      </c>
      <c r="M12040">
        <v>0</v>
      </c>
      <c r="N12040" s="13" t="s">
        <v>94</v>
      </c>
      <c r="O12040" s="13" t="s">
        <v>95</v>
      </c>
      <c r="P12040">
        <v>16</v>
      </c>
      <c r="Q12040" s="13" t="s">
        <v>97</v>
      </c>
      <c r="R12040" s="13" t="s">
        <v>208</v>
      </c>
      <c r="S12040" s="13" t="s">
        <v>193</v>
      </c>
      <c r="T12040">
        <v>5</v>
      </c>
      <c r="U12040">
        <v>3</v>
      </c>
      <c r="V12040">
        <v>1</v>
      </c>
      <c r="W12040" s="13" t="s">
        <v>101</v>
      </c>
      <c r="X12040">
        <v>0.8</v>
      </c>
    </row>
    <row r="12041" spans="1:24" x14ac:dyDescent="0.3">
      <c r="A12041">
        <v>12039</v>
      </c>
      <c r="B12041" t="s">
        <v>206</v>
      </c>
      <c r="C12041" t="s">
        <v>207</v>
      </c>
      <c r="D12041">
        <v>12.991135999999999</v>
      </c>
      <c r="E12041">
        <v>77.414051000000001</v>
      </c>
      <c r="F12041" s="18">
        <v>44807</v>
      </c>
      <c r="G12041" s="19">
        <v>0.54166666666666696</v>
      </c>
      <c r="H12041">
        <v>13</v>
      </c>
      <c r="I12041" s="13" t="s">
        <v>219</v>
      </c>
      <c r="J12041">
        <v>1</v>
      </c>
      <c r="K12041" s="13" t="s">
        <v>92</v>
      </c>
      <c r="L12041">
        <v>3</v>
      </c>
      <c r="M12041">
        <v>1</v>
      </c>
      <c r="N12041" s="13" t="s">
        <v>212</v>
      </c>
      <c r="O12041" s="13" t="s">
        <v>95</v>
      </c>
      <c r="P12041">
        <v>36</v>
      </c>
      <c r="Q12041" s="13" t="s">
        <v>97</v>
      </c>
      <c r="R12041" s="13" t="s">
        <v>208</v>
      </c>
      <c r="S12041" s="13" t="s">
        <v>196</v>
      </c>
      <c r="T12041">
        <v>4</v>
      </c>
      <c r="U12041">
        <v>0</v>
      </c>
      <c r="V12041">
        <v>0</v>
      </c>
      <c r="W12041" s="13" t="s">
        <v>101</v>
      </c>
      <c r="X12041">
        <v>0.65</v>
      </c>
    </row>
    <row r="12042" spans="1:24" x14ac:dyDescent="0.3">
      <c r="A12042">
        <v>12040</v>
      </c>
      <c r="B12042" t="s">
        <v>79</v>
      </c>
      <c r="C12042" t="s">
        <v>80</v>
      </c>
      <c r="D12042">
        <v>18.667366999999999</v>
      </c>
      <c r="E12042">
        <v>73.882298000000006</v>
      </c>
      <c r="F12042" s="18">
        <v>45745</v>
      </c>
      <c r="G12042" s="19">
        <v>0.79166666666666696</v>
      </c>
      <c r="H12042">
        <v>19</v>
      </c>
      <c r="I12042" s="13" t="s">
        <v>219</v>
      </c>
      <c r="J12042">
        <v>1</v>
      </c>
      <c r="K12042" s="13" t="s">
        <v>191</v>
      </c>
      <c r="L12042">
        <v>4</v>
      </c>
      <c r="M12042">
        <v>1</v>
      </c>
      <c r="N12042" s="13" t="s">
        <v>94</v>
      </c>
      <c r="O12042" s="13" t="s">
        <v>95</v>
      </c>
      <c r="P12042">
        <v>16</v>
      </c>
      <c r="Q12042" s="13" t="s">
        <v>97</v>
      </c>
      <c r="R12042" s="13" t="s">
        <v>208</v>
      </c>
      <c r="S12042" s="13" t="s">
        <v>193</v>
      </c>
      <c r="T12042">
        <v>1</v>
      </c>
      <c r="U12042">
        <v>1</v>
      </c>
      <c r="V12042">
        <v>1</v>
      </c>
      <c r="W12042" s="13" t="s">
        <v>101</v>
      </c>
      <c r="X12042">
        <v>0.8</v>
      </c>
    </row>
    <row r="12043" spans="1:24" x14ac:dyDescent="0.3">
      <c r="A12043">
        <v>12041</v>
      </c>
      <c r="B12043" t="s">
        <v>203</v>
      </c>
      <c r="C12043" t="s">
        <v>203</v>
      </c>
      <c r="D12043">
        <v>28.874039</v>
      </c>
      <c r="E12043">
        <v>76.996285999999998</v>
      </c>
      <c r="F12043" s="18">
        <v>44621</v>
      </c>
      <c r="G12043" s="19">
        <v>0.875</v>
      </c>
      <c r="H12043">
        <v>21</v>
      </c>
      <c r="I12043" s="13" t="s">
        <v>215</v>
      </c>
      <c r="J12043">
        <v>0</v>
      </c>
      <c r="K12043" s="13" t="s">
        <v>214</v>
      </c>
      <c r="L12043">
        <v>4</v>
      </c>
      <c r="M12043">
        <v>0</v>
      </c>
      <c r="N12043" s="13" t="s">
        <v>94</v>
      </c>
      <c r="O12043" s="13" t="s">
        <v>95</v>
      </c>
      <c r="P12043">
        <v>34</v>
      </c>
      <c r="Q12043" s="13" t="s">
        <v>195</v>
      </c>
      <c r="R12043" s="13" t="s">
        <v>213</v>
      </c>
      <c r="S12043" s="13" t="s">
        <v>99</v>
      </c>
      <c r="T12043">
        <v>4</v>
      </c>
      <c r="U12043">
        <v>4</v>
      </c>
      <c r="V12043">
        <v>0</v>
      </c>
      <c r="W12043" s="13" t="s">
        <v>101</v>
      </c>
      <c r="X12043">
        <v>0.65</v>
      </c>
    </row>
    <row r="12044" spans="1:24" x14ac:dyDescent="0.3">
      <c r="A12044">
        <v>12042</v>
      </c>
      <c r="B12044" t="s">
        <v>197</v>
      </c>
      <c r="C12044" t="s">
        <v>198</v>
      </c>
      <c r="D12044">
        <v>30.644393999999998</v>
      </c>
      <c r="E12044">
        <v>76.863646000000003</v>
      </c>
      <c r="F12044" s="18">
        <v>45521</v>
      </c>
      <c r="G12044" s="19">
        <v>4.1666666666666699E-2</v>
      </c>
      <c r="H12044">
        <v>1</v>
      </c>
      <c r="I12044" s="13" t="s">
        <v>219</v>
      </c>
      <c r="J12044">
        <v>1</v>
      </c>
      <c r="K12044" s="13" t="s">
        <v>191</v>
      </c>
      <c r="L12044">
        <v>1</v>
      </c>
      <c r="M12044">
        <v>0</v>
      </c>
      <c r="N12044" s="13" t="s">
        <v>94</v>
      </c>
      <c r="O12044" s="13" t="s">
        <v>95</v>
      </c>
      <c r="P12044">
        <v>23</v>
      </c>
      <c r="Q12044" s="13" t="s">
        <v>95</v>
      </c>
      <c r="R12044" s="13" t="s">
        <v>199</v>
      </c>
      <c r="S12044" s="13" t="s">
        <v>196</v>
      </c>
      <c r="T12044">
        <v>4</v>
      </c>
      <c r="U12044">
        <v>3</v>
      </c>
      <c r="V12044">
        <v>0</v>
      </c>
      <c r="W12044" s="13" t="s">
        <v>101</v>
      </c>
      <c r="X12044">
        <v>0.45</v>
      </c>
    </row>
    <row r="12045" spans="1:24" x14ac:dyDescent="0.3">
      <c r="A12045">
        <v>12043</v>
      </c>
      <c r="B12045" t="s">
        <v>203</v>
      </c>
      <c r="C12045" t="s">
        <v>203</v>
      </c>
      <c r="D12045">
        <v>28.769427</v>
      </c>
      <c r="E12045">
        <v>77.071057999999994</v>
      </c>
      <c r="F12045" s="18">
        <v>45134</v>
      </c>
      <c r="G12045" s="19">
        <v>8.3333333333333301E-2</v>
      </c>
      <c r="H12045">
        <v>2</v>
      </c>
      <c r="I12045" s="13" t="s">
        <v>202</v>
      </c>
      <c r="J12045">
        <v>0</v>
      </c>
      <c r="K12045" s="13" t="s">
        <v>191</v>
      </c>
      <c r="L12045">
        <v>5</v>
      </c>
      <c r="M12045">
        <v>1</v>
      </c>
      <c r="N12045" s="13" t="s">
        <v>212</v>
      </c>
      <c r="O12045" s="13" t="s">
        <v>195</v>
      </c>
      <c r="P12045">
        <v>28</v>
      </c>
      <c r="Q12045" s="13" t="s">
        <v>95</v>
      </c>
      <c r="R12045" s="13" t="s">
        <v>213</v>
      </c>
      <c r="S12045" s="13" t="s">
        <v>196</v>
      </c>
      <c r="T12045">
        <v>1</v>
      </c>
      <c r="U12045">
        <v>1</v>
      </c>
      <c r="V12045">
        <v>0</v>
      </c>
      <c r="W12045" s="13" t="s">
        <v>101</v>
      </c>
      <c r="X12045">
        <v>0.25</v>
      </c>
    </row>
    <row r="12046" spans="1:24" x14ac:dyDescent="0.3">
      <c r="A12046">
        <v>12044</v>
      </c>
      <c r="B12046" t="s">
        <v>206</v>
      </c>
      <c r="C12046" t="s">
        <v>207</v>
      </c>
      <c r="D12046">
        <v>12.983302999999999</v>
      </c>
      <c r="E12046">
        <v>77.593883000000005</v>
      </c>
      <c r="F12046" s="18">
        <v>45006</v>
      </c>
      <c r="G12046" s="19">
        <v>0.95833333333333304</v>
      </c>
      <c r="H12046">
        <v>23</v>
      </c>
      <c r="I12046" s="13" t="s">
        <v>215</v>
      </c>
      <c r="J12046">
        <v>0</v>
      </c>
      <c r="K12046" s="13" t="s">
        <v>214</v>
      </c>
      <c r="L12046">
        <v>5</v>
      </c>
      <c r="M12046">
        <v>0</v>
      </c>
      <c r="N12046" s="13" t="s">
        <v>192</v>
      </c>
      <c r="O12046" s="13" t="s">
        <v>97</v>
      </c>
      <c r="P12046">
        <v>16</v>
      </c>
      <c r="Q12046" s="13" t="s">
        <v>97</v>
      </c>
      <c r="R12046" s="13" t="s">
        <v>98</v>
      </c>
      <c r="S12046" s="13" t="s">
        <v>196</v>
      </c>
      <c r="T12046">
        <v>2</v>
      </c>
      <c r="U12046">
        <v>2</v>
      </c>
      <c r="V12046">
        <v>0</v>
      </c>
      <c r="W12046" s="13" t="s">
        <v>101</v>
      </c>
      <c r="X12046">
        <v>0.3</v>
      </c>
    </row>
    <row r="12047" spans="1:24" x14ac:dyDescent="0.3">
      <c r="A12047">
        <v>12045</v>
      </c>
      <c r="B12047" t="s">
        <v>217</v>
      </c>
      <c r="C12047" t="s">
        <v>218</v>
      </c>
      <c r="D12047">
        <v>22.661024999999999</v>
      </c>
      <c r="E12047">
        <v>88.278614000000005</v>
      </c>
      <c r="F12047" s="18">
        <v>45726</v>
      </c>
      <c r="G12047" s="19">
        <v>0.25</v>
      </c>
      <c r="H12047">
        <v>6</v>
      </c>
      <c r="I12047" s="13" t="s">
        <v>204</v>
      </c>
      <c r="J12047">
        <v>0</v>
      </c>
      <c r="K12047" s="13" t="s">
        <v>214</v>
      </c>
      <c r="L12047">
        <v>1</v>
      </c>
      <c r="M12047">
        <v>0</v>
      </c>
      <c r="N12047" s="13" t="s">
        <v>192</v>
      </c>
      <c r="O12047" s="13" t="s">
        <v>97</v>
      </c>
      <c r="P12047">
        <v>36</v>
      </c>
      <c r="Q12047" s="13" t="s">
        <v>95</v>
      </c>
      <c r="R12047" s="13" t="s">
        <v>98</v>
      </c>
      <c r="S12047" s="13" t="s">
        <v>99</v>
      </c>
      <c r="T12047">
        <v>3</v>
      </c>
      <c r="U12047">
        <v>3</v>
      </c>
      <c r="V12047">
        <v>0</v>
      </c>
      <c r="W12047" s="13" t="s">
        <v>101</v>
      </c>
      <c r="X12047">
        <v>0.3</v>
      </c>
    </row>
    <row r="12048" spans="1:24" x14ac:dyDescent="0.3">
      <c r="A12048">
        <v>12046</v>
      </c>
      <c r="B12048" t="s">
        <v>209</v>
      </c>
      <c r="C12048" t="s">
        <v>210</v>
      </c>
      <c r="D12048">
        <v>17.501525000000001</v>
      </c>
      <c r="E12048">
        <v>78.410662000000002</v>
      </c>
      <c r="F12048" s="18">
        <v>45423</v>
      </c>
      <c r="G12048" s="19">
        <v>4.1666666666666699E-2</v>
      </c>
      <c r="H12048">
        <v>1</v>
      </c>
      <c r="I12048" s="13" t="s">
        <v>219</v>
      </c>
      <c r="J12048">
        <v>1</v>
      </c>
      <c r="K12048" s="13" t="s">
        <v>92</v>
      </c>
      <c r="L12048">
        <v>2</v>
      </c>
      <c r="M12048">
        <v>0</v>
      </c>
      <c r="N12048" s="13" t="s">
        <v>94</v>
      </c>
      <c r="O12048" s="13" t="s">
        <v>95</v>
      </c>
      <c r="P12048">
        <v>39</v>
      </c>
      <c r="Q12048" s="13" t="s">
        <v>95</v>
      </c>
      <c r="R12048" s="13" t="s">
        <v>199</v>
      </c>
      <c r="S12048" s="13" t="s">
        <v>196</v>
      </c>
      <c r="T12048">
        <v>2</v>
      </c>
      <c r="U12048">
        <v>2</v>
      </c>
      <c r="V12048">
        <v>0</v>
      </c>
      <c r="W12048" s="13" t="s">
        <v>101</v>
      </c>
      <c r="X12048">
        <v>0.45</v>
      </c>
    </row>
    <row r="12049" spans="1:24" x14ac:dyDescent="0.3">
      <c r="A12049">
        <v>12047</v>
      </c>
      <c r="B12049" t="s">
        <v>200</v>
      </c>
      <c r="C12049" t="s">
        <v>201</v>
      </c>
      <c r="D12049">
        <v>12.996670999999999</v>
      </c>
      <c r="E12049">
        <v>80.291629</v>
      </c>
      <c r="F12049" s="18">
        <v>45490</v>
      </c>
      <c r="G12049" s="19">
        <v>0.29166666666666702</v>
      </c>
      <c r="H12049">
        <v>7</v>
      </c>
      <c r="I12049" s="13" t="s">
        <v>194</v>
      </c>
      <c r="J12049">
        <v>0</v>
      </c>
      <c r="K12049" s="13" t="s">
        <v>92</v>
      </c>
      <c r="L12049">
        <v>6</v>
      </c>
      <c r="M12049">
        <v>0</v>
      </c>
      <c r="N12049" s="13" t="s">
        <v>94</v>
      </c>
      <c r="O12049" s="13" t="s">
        <v>95</v>
      </c>
      <c r="P12049">
        <v>35</v>
      </c>
      <c r="Q12049" s="13" t="s">
        <v>195</v>
      </c>
      <c r="R12049" s="13" t="s">
        <v>205</v>
      </c>
      <c r="S12049" s="13" t="s">
        <v>193</v>
      </c>
      <c r="T12049">
        <v>3</v>
      </c>
      <c r="U12049">
        <v>1</v>
      </c>
      <c r="V12049">
        <v>0</v>
      </c>
      <c r="W12049" s="13" t="s">
        <v>101</v>
      </c>
      <c r="X12049">
        <v>0.45</v>
      </c>
    </row>
    <row r="12050" spans="1:24" x14ac:dyDescent="0.3">
      <c r="A12050">
        <v>12048</v>
      </c>
      <c r="B12050" t="s">
        <v>79</v>
      </c>
      <c r="C12050" t="s">
        <v>80</v>
      </c>
      <c r="D12050">
        <v>18.680365999999999</v>
      </c>
      <c r="E12050">
        <v>73.768981999999994</v>
      </c>
      <c r="F12050" s="18">
        <v>45745</v>
      </c>
      <c r="G12050" s="19">
        <v>0.5</v>
      </c>
      <c r="H12050">
        <v>12</v>
      </c>
      <c r="I12050" s="13" t="s">
        <v>219</v>
      </c>
      <c r="J12050">
        <v>1</v>
      </c>
      <c r="K12050" s="13" t="s">
        <v>92</v>
      </c>
      <c r="L12050">
        <v>2</v>
      </c>
      <c r="M12050">
        <v>0</v>
      </c>
      <c r="N12050" s="13" t="s">
        <v>192</v>
      </c>
      <c r="O12050" s="13" t="s">
        <v>97</v>
      </c>
      <c r="P12050">
        <v>33</v>
      </c>
      <c r="Q12050" s="13" t="s">
        <v>97</v>
      </c>
      <c r="R12050" s="13" t="s">
        <v>98</v>
      </c>
      <c r="S12050" s="13" t="s">
        <v>193</v>
      </c>
      <c r="T12050">
        <v>2</v>
      </c>
      <c r="U12050">
        <v>0</v>
      </c>
      <c r="V12050">
        <v>0</v>
      </c>
      <c r="W12050" s="13" t="s">
        <v>101</v>
      </c>
      <c r="X12050">
        <v>0.3</v>
      </c>
    </row>
    <row r="12051" spans="1:24" x14ac:dyDescent="0.3">
      <c r="A12051">
        <v>12049</v>
      </c>
      <c r="B12051" t="s">
        <v>197</v>
      </c>
      <c r="C12051" t="s">
        <v>198</v>
      </c>
      <c r="D12051">
        <v>30.684507</v>
      </c>
      <c r="E12051">
        <v>76.861227</v>
      </c>
      <c r="F12051" s="18">
        <v>45089</v>
      </c>
      <c r="G12051" s="19">
        <v>0.95833333333333304</v>
      </c>
      <c r="H12051">
        <v>23</v>
      </c>
      <c r="I12051" s="13" t="s">
        <v>204</v>
      </c>
      <c r="J12051">
        <v>0</v>
      </c>
      <c r="K12051" s="13" t="s">
        <v>191</v>
      </c>
      <c r="L12051">
        <v>5</v>
      </c>
      <c r="M12051">
        <v>0</v>
      </c>
      <c r="N12051" s="13" t="s">
        <v>212</v>
      </c>
      <c r="O12051" s="13" t="s">
        <v>95</v>
      </c>
      <c r="P12051">
        <v>18</v>
      </c>
      <c r="Q12051" s="13" t="s">
        <v>95</v>
      </c>
      <c r="R12051" s="13" t="s">
        <v>213</v>
      </c>
      <c r="S12051" s="13" t="s">
        <v>193</v>
      </c>
      <c r="T12051">
        <v>4</v>
      </c>
      <c r="U12051">
        <v>0</v>
      </c>
      <c r="V12051">
        <v>0</v>
      </c>
      <c r="W12051" s="13" t="s">
        <v>101</v>
      </c>
      <c r="X12051">
        <v>0.45</v>
      </c>
    </row>
    <row r="12052" spans="1:24" x14ac:dyDescent="0.3">
      <c r="A12052">
        <v>12050</v>
      </c>
      <c r="B12052" t="s">
        <v>206</v>
      </c>
      <c r="C12052" t="s">
        <v>207</v>
      </c>
      <c r="D12052">
        <v>13.15741</v>
      </c>
      <c r="E12052">
        <v>77.785702000000001</v>
      </c>
      <c r="F12052" s="18">
        <v>44981</v>
      </c>
      <c r="G12052" s="19">
        <v>0.45833333333333298</v>
      </c>
      <c r="H12052">
        <v>11</v>
      </c>
      <c r="I12052" s="13" t="s">
        <v>211</v>
      </c>
      <c r="J12052">
        <v>0</v>
      </c>
      <c r="K12052" s="13" t="s">
        <v>214</v>
      </c>
      <c r="L12052">
        <v>6</v>
      </c>
      <c r="M12052">
        <v>0</v>
      </c>
      <c r="N12052" s="13" t="s">
        <v>94</v>
      </c>
      <c r="O12052" s="13" t="s">
        <v>95</v>
      </c>
      <c r="P12052">
        <v>30</v>
      </c>
      <c r="Q12052" s="13" t="s">
        <v>195</v>
      </c>
      <c r="R12052" s="13" t="s">
        <v>213</v>
      </c>
      <c r="S12052" s="13" t="s">
        <v>99</v>
      </c>
      <c r="T12052">
        <v>4</v>
      </c>
      <c r="U12052">
        <v>4</v>
      </c>
      <c r="V12052">
        <v>0</v>
      </c>
      <c r="W12052" s="13" t="s">
        <v>101</v>
      </c>
      <c r="X12052">
        <v>0.65</v>
      </c>
    </row>
    <row r="12053" spans="1:24" x14ac:dyDescent="0.3">
      <c r="A12053">
        <v>12051</v>
      </c>
      <c r="B12053" t="s">
        <v>209</v>
      </c>
      <c r="C12053" t="s">
        <v>210</v>
      </c>
      <c r="D12053">
        <v>17.274787</v>
      </c>
      <c r="E12053">
        <v>78.236323999999996</v>
      </c>
      <c r="F12053" s="18">
        <v>45234</v>
      </c>
      <c r="G12053" s="19">
        <v>8.3333333333333301E-2</v>
      </c>
      <c r="H12053">
        <v>2</v>
      </c>
      <c r="I12053" s="13" t="s">
        <v>219</v>
      </c>
      <c r="J12053">
        <v>1</v>
      </c>
      <c r="K12053" s="13" t="s">
        <v>92</v>
      </c>
      <c r="L12053">
        <v>1</v>
      </c>
      <c r="M12053">
        <v>1</v>
      </c>
      <c r="N12053" s="13" t="s">
        <v>94</v>
      </c>
      <c r="O12053" s="13" t="s">
        <v>95</v>
      </c>
      <c r="P12053">
        <v>35</v>
      </c>
      <c r="Q12053" s="13" t="s">
        <v>195</v>
      </c>
      <c r="R12053" s="13" t="s">
        <v>98</v>
      </c>
      <c r="S12053" s="13" t="s">
        <v>196</v>
      </c>
      <c r="T12053">
        <v>3</v>
      </c>
      <c r="U12053">
        <v>3</v>
      </c>
      <c r="V12053">
        <v>0</v>
      </c>
      <c r="W12053" s="13" t="s">
        <v>101</v>
      </c>
      <c r="X12053">
        <v>0.45</v>
      </c>
    </row>
    <row r="12054" spans="1:24" x14ac:dyDescent="0.3">
      <c r="A12054">
        <v>12052</v>
      </c>
      <c r="B12054" t="s">
        <v>217</v>
      </c>
      <c r="C12054" t="s">
        <v>218</v>
      </c>
      <c r="D12054">
        <v>22.652583</v>
      </c>
      <c r="E12054">
        <v>88.217718000000005</v>
      </c>
      <c r="F12054" s="18">
        <v>44921</v>
      </c>
      <c r="G12054" s="19">
        <v>0.66666666666666696</v>
      </c>
      <c r="H12054">
        <v>16</v>
      </c>
      <c r="I12054" s="13" t="s">
        <v>204</v>
      </c>
      <c r="J12054">
        <v>0</v>
      </c>
      <c r="K12054" s="13" t="s">
        <v>191</v>
      </c>
      <c r="L12054">
        <v>2</v>
      </c>
      <c r="M12054">
        <v>1</v>
      </c>
      <c r="N12054" s="13" t="s">
        <v>94</v>
      </c>
      <c r="O12054" s="13" t="s">
        <v>95</v>
      </c>
      <c r="P12054">
        <v>34</v>
      </c>
      <c r="Q12054" s="13" t="s">
        <v>97</v>
      </c>
      <c r="R12054" s="13" t="s">
        <v>208</v>
      </c>
      <c r="S12054" s="13" t="s">
        <v>193</v>
      </c>
      <c r="T12054">
        <v>3</v>
      </c>
      <c r="U12054">
        <v>2</v>
      </c>
      <c r="V12054">
        <v>0</v>
      </c>
      <c r="W12054" s="13" t="s">
        <v>101</v>
      </c>
      <c r="X12054">
        <v>0.65</v>
      </c>
    </row>
    <row r="12055" spans="1:24" x14ac:dyDescent="0.3">
      <c r="A12055">
        <v>12053</v>
      </c>
      <c r="B12055" t="s">
        <v>203</v>
      </c>
      <c r="C12055" t="s">
        <v>203</v>
      </c>
      <c r="D12055">
        <v>28.567852999999999</v>
      </c>
      <c r="E12055">
        <v>77.271574000000001</v>
      </c>
      <c r="F12055" s="18">
        <v>44773</v>
      </c>
      <c r="G12055" s="19">
        <v>0.625</v>
      </c>
      <c r="H12055">
        <v>15</v>
      </c>
      <c r="I12055" s="13" t="s">
        <v>89</v>
      </c>
      <c r="J12055">
        <v>1</v>
      </c>
      <c r="K12055" s="13" t="s">
        <v>191</v>
      </c>
      <c r="L12055">
        <v>5</v>
      </c>
      <c r="M12055">
        <v>0</v>
      </c>
      <c r="N12055" s="13" t="s">
        <v>192</v>
      </c>
      <c r="O12055" s="13" t="s">
        <v>97</v>
      </c>
      <c r="P12055">
        <v>39</v>
      </c>
      <c r="Q12055" s="13" t="s">
        <v>97</v>
      </c>
      <c r="R12055" s="13" t="s">
        <v>213</v>
      </c>
      <c r="S12055" s="13" t="s">
        <v>99</v>
      </c>
      <c r="T12055">
        <v>3</v>
      </c>
      <c r="U12055">
        <v>3</v>
      </c>
      <c r="V12055">
        <v>0</v>
      </c>
      <c r="W12055" s="13" t="s">
        <v>101</v>
      </c>
      <c r="X12055">
        <v>0.5</v>
      </c>
    </row>
    <row r="12056" spans="1:24" x14ac:dyDescent="0.3">
      <c r="A12056">
        <v>12054</v>
      </c>
      <c r="B12056" t="s">
        <v>190</v>
      </c>
      <c r="C12056" t="s">
        <v>80</v>
      </c>
      <c r="D12056">
        <v>19.228033</v>
      </c>
      <c r="E12056">
        <v>72.885382000000007</v>
      </c>
      <c r="F12056" s="18">
        <v>45190</v>
      </c>
      <c r="G12056" s="19">
        <v>0.45833333333333298</v>
      </c>
      <c r="H12056">
        <v>11</v>
      </c>
      <c r="I12056" s="13" t="s">
        <v>202</v>
      </c>
      <c r="J12056">
        <v>0</v>
      </c>
      <c r="K12056" s="13" t="s">
        <v>191</v>
      </c>
      <c r="L12056">
        <v>2</v>
      </c>
      <c r="M12056">
        <v>1</v>
      </c>
      <c r="N12056" s="13" t="s">
        <v>192</v>
      </c>
      <c r="O12056" s="13" t="s">
        <v>97</v>
      </c>
      <c r="P12056">
        <v>19</v>
      </c>
      <c r="Q12056" s="13" t="s">
        <v>195</v>
      </c>
      <c r="R12056" s="13" t="s">
        <v>205</v>
      </c>
      <c r="S12056" s="13" t="s">
        <v>193</v>
      </c>
      <c r="T12056">
        <v>1</v>
      </c>
      <c r="U12056">
        <v>0</v>
      </c>
      <c r="V12056">
        <v>0</v>
      </c>
      <c r="W12056" s="13" t="s">
        <v>101</v>
      </c>
      <c r="X12056">
        <v>0.1</v>
      </c>
    </row>
    <row r="12057" spans="1:24" x14ac:dyDescent="0.3">
      <c r="A12057">
        <v>12055</v>
      </c>
      <c r="B12057" t="s">
        <v>190</v>
      </c>
      <c r="C12057" t="s">
        <v>80</v>
      </c>
      <c r="D12057">
        <v>18.939962999999999</v>
      </c>
      <c r="E12057">
        <v>72.747371000000001</v>
      </c>
      <c r="F12057" s="18">
        <v>45154</v>
      </c>
      <c r="G12057" s="19">
        <v>0.70833333333333304</v>
      </c>
      <c r="H12057">
        <v>17</v>
      </c>
      <c r="I12057" s="13" t="s">
        <v>194</v>
      </c>
      <c r="J12057">
        <v>0</v>
      </c>
      <c r="K12057" s="13" t="s">
        <v>214</v>
      </c>
      <c r="L12057">
        <v>3</v>
      </c>
      <c r="M12057">
        <v>0</v>
      </c>
      <c r="N12057" s="13" t="s">
        <v>94</v>
      </c>
      <c r="O12057" s="13" t="s">
        <v>95</v>
      </c>
      <c r="P12057">
        <v>24</v>
      </c>
      <c r="Q12057" s="13" t="s">
        <v>195</v>
      </c>
      <c r="R12057" s="13" t="s">
        <v>98</v>
      </c>
      <c r="S12057" s="13" t="s">
        <v>196</v>
      </c>
      <c r="T12057">
        <v>1</v>
      </c>
      <c r="U12057">
        <v>1</v>
      </c>
      <c r="V12057">
        <v>1</v>
      </c>
      <c r="W12057" s="13" t="s">
        <v>101</v>
      </c>
      <c r="X12057">
        <v>0.6</v>
      </c>
    </row>
    <row r="12058" spans="1:24" x14ac:dyDescent="0.3">
      <c r="A12058">
        <v>12056</v>
      </c>
      <c r="B12058" t="s">
        <v>209</v>
      </c>
      <c r="C12058" t="s">
        <v>210</v>
      </c>
      <c r="D12058">
        <v>17.209236000000001</v>
      </c>
      <c r="E12058">
        <v>78.240672000000004</v>
      </c>
      <c r="F12058" s="18">
        <v>45375</v>
      </c>
      <c r="G12058" s="19">
        <v>0.875</v>
      </c>
      <c r="H12058">
        <v>21</v>
      </c>
      <c r="I12058" s="13" t="s">
        <v>89</v>
      </c>
      <c r="J12058">
        <v>1</v>
      </c>
      <c r="K12058" s="13" t="s">
        <v>92</v>
      </c>
      <c r="L12058">
        <v>4</v>
      </c>
      <c r="M12058">
        <v>0</v>
      </c>
      <c r="N12058" s="13" t="s">
        <v>192</v>
      </c>
      <c r="O12058" s="13" t="s">
        <v>97</v>
      </c>
      <c r="P12058">
        <v>17</v>
      </c>
      <c r="Q12058" s="13" t="s">
        <v>97</v>
      </c>
      <c r="R12058" s="13" t="s">
        <v>208</v>
      </c>
      <c r="S12058" s="13" t="s">
        <v>193</v>
      </c>
      <c r="T12058">
        <v>4</v>
      </c>
      <c r="U12058">
        <v>2</v>
      </c>
      <c r="V12058">
        <v>0</v>
      </c>
      <c r="W12058" s="13" t="s">
        <v>101</v>
      </c>
      <c r="X12058">
        <v>0.3</v>
      </c>
    </row>
    <row r="12059" spans="1:24" x14ac:dyDescent="0.3">
      <c r="A12059">
        <v>12057</v>
      </c>
      <c r="B12059" t="s">
        <v>197</v>
      </c>
      <c r="C12059" t="s">
        <v>198</v>
      </c>
      <c r="D12059">
        <v>30.735410999999999</v>
      </c>
      <c r="E12059">
        <v>76.894704000000004</v>
      </c>
      <c r="F12059" s="18">
        <v>44904</v>
      </c>
      <c r="G12059" s="19">
        <v>0.20833333333333301</v>
      </c>
      <c r="H12059">
        <v>5</v>
      </c>
      <c r="I12059" s="13" t="s">
        <v>211</v>
      </c>
      <c r="J12059">
        <v>0</v>
      </c>
      <c r="K12059" s="13" t="s">
        <v>214</v>
      </c>
      <c r="L12059">
        <v>3</v>
      </c>
      <c r="M12059">
        <v>1</v>
      </c>
      <c r="N12059" s="13" t="s">
        <v>94</v>
      </c>
      <c r="O12059" s="13" t="s">
        <v>95</v>
      </c>
      <c r="P12059">
        <v>38</v>
      </c>
      <c r="Q12059" s="13" t="s">
        <v>95</v>
      </c>
      <c r="R12059" s="13" t="s">
        <v>208</v>
      </c>
      <c r="S12059" s="13" t="s">
        <v>193</v>
      </c>
      <c r="T12059">
        <v>5</v>
      </c>
      <c r="U12059">
        <v>2</v>
      </c>
      <c r="V12059">
        <v>0</v>
      </c>
      <c r="W12059" s="13" t="s">
        <v>101</v>
      </c>
      <c r="X12059">
        <v>0.45</v>
      </c>
    </row>
    <row r="12060" spans="1:24" x14ac:dyDescent="0.3">
      <c r="A12060">
        <v>12058</v>
      </c>
      <c r="B12060" t="s">
        <v>203</v>
      </c>
      <c r="C12060" t="s">
        <v>203</v>
      </c>
      <c r="D12060">
        <v>28.661995999999998</v>
      </c>
      <c r="E12060">
        <v>77.287217999999996</v>
      </c>
      <c r="F12060" s="18">
        <v>45071</v>
      </c>
      <c r="G12060" s="19">
        <v>0.41666666666666702</v>
      </c>
      <c r="H12060">
        <v>10</v>
      </c>
      <c r="I12060" s="13" t="s">
        <v>202</v>
      </c>
      <c r="J12060">
        <v>0</v>
      </c>
      <c r="K12060" s="13" t="s">
        <v>191</v>
      </c>
      <c r="L12060">
        <v>1</v>
      </c>
      <c r="M12060">
        <v>1</v>
      </c>
      <c r="N12060" s="13" t="s">
        <v>94</v>
      </c>
      <c r="O12060" s="13" t="s">
        <v>95</v>
      </c>
      <c r="P12060">
        <v>36</v>
      </c>
      <c r="Q12060" s="13" t="s">
        <v>97</v>
      </c>
      <c r="R12060" s="13" t="s">
        <v>205</v>
      </c>
      <c r="S12060" s="13" t="s">
        <v>193</v>
      </c>
      <c r="T12060">
        <v>4</v>
      </c>
      <c r="U12060">
        <v>3</v>
      </c>
      <c r="V12060">
        <v>1</v>
      </c>
      <c r="W12060" s="13" t="s">
        <v>101</v>
      </c>
      <c r="X12060">
        <v>0.8</v>
      </c>
    </row>
    <row r="12061" spans="1:24" x14ac:dyDescent="0.3">
      <c r="A12061">
        <v>12059</v>
      </c>
      <c r="B12061" t="s">
        <v>203</v>
      </c>
      <c r="C12061" t="s">
        <v>203</v>
      </c>
      <c r="D12061">
        <v>28.554069999999999</v>
      </c>
      <c r="E12061">
        <v>77.069873000000001</v>
      </c>
      <c r="F12061" s="18">
        <v>44984</v>
      </c>
      <c r="G12061" s="19">
        <v>0.375</v>
      </c>
      <c r="H12061">
        <v>9</v>
      </c>
      <c r="I12061" s="13" t="s">
        <v>204</v>
      </c>
      <c r="J12061">
        <v>0</v>
      </c>
      <c r="K12061" s="13" t="s">
        <v>214</v>
      </c>
      <c r="L12061">
        <v>6</v>
      </c>
      <c r="M12061">
        <v>1</v>
      </c>
      <c r="N12061" s="13" t="s">
        <v>192</v>
      </c>
      <c r="O12061" s="13" t="s">
        <v>97</v>
      </c>
      <c r="P12061">
        <v>15</v>
      </c>
      <c r="Q12061" s="13" t="s">
        <v>195</v>
      </c>
      <c r="R12061" s="13" t="s">
        <v>208</v>
      </c>
      <c r="S12061" s="13" t="s">
        <v>196</v>
      </c>
      <c r="T12061">
        <v>1</v>
      </c>
      <c r="U12061">
        <v>1</v>
      </c>
      <c r="V12061">
        <v>1</v>
      </c>
      <c r="W12061" s="13" t="s">
        <v>101</v>
      </c>
      <c r="X12061">
        <v>0.25</v>
      </c>
    </row>
    <row r="12062" spans="1:24" x14ac:dyDescent="0.3">
      <c r="A12062">
        <v>12060</v>
      </c>
      <c r="B12062" t="s">
        <v>217</v>
      </c>
      <c r="C12062" t="s">
        <v>218</v>
      </c>
      <c r="D12062">
        <v>22.411455</v>
      </c>
      <c r="E12062">
        <v>88.331400000000002</v>
      </c>
      <c r="F12062" s="18">
        <v>44636</v>
      </c>
      <c r="G12062" s="19">
        <v>0.91666666666666696</v>
      </c>
      <c r="H12062">
        <v>22</v>
      </c>
      <c r="I12062" s="13" t="s">
        <v>194</v>
      </c>
      <c r="J12062">
        <v>0</v>
      </c>
      <c r="K12062" s="13" t="s">
        <v>92</v>
      </c>
      <c r="L12062">
        <v>3</v>
      </c>
      <c r="M12062">
        <v>1</v>
      </c>
      <c r="N12062" s="13" t="s">
        <v>94</v>
      </c>
      <c r="O12062" s="13" t="s">
        <v>95</v>
      </c>
      <c r="P12062">
        <v>35</v>
      </c>
      <c r="Q12062" s="13" t="s">
        <v>95</v>
      </c>
      <c r="R12062" s="13" t="s">
        <v>205</v>
      </c>
      <c r="S12062" s="13" t="s">
        <v>193</v>
      </c>
      <c r="T12062">
        <v>4</v>
      </c>
      <c r="U12062">
        <v>4</v>
      </c>
      <c r="V12062">
        <v>0</v>
      </c>
      <c r="W12062" s="13" t="s">
        <v>101</v>
      </c>
      <c r="X12062">
        <v>0.45</v>
      </c>
    </row>
    <row r="12063" spans="1:24" x14ac:dyDescent="0.3">
      <c r="A12063">
        <v>12061</v>
      </c>
      <c r="B12063" t="s">
        <v>200</v>
      </c>
      <c r="C12063" t="s">
        <v>201</v>
      </c>
      <c r="D12063">
        <v>12.931938000000001</v>
      </c>
      <c r="E12063">
        <v>80.103706000000003</v>
      </c>
      <c r="F12063" s="18">
        <v>45221</v>
      </c>
      <c r="G12063" s="19">
        <v>0.125</v>
      </c>
      <c r="H12063">
        <v>3</v>
      </c>
      <c r="I12063" s="13" t="s">
        <v>89</v>
      </c>
      <c r="J12063">
        <v>1</v>
      </c>
      <c r="K12063" s="13" t="s">
        <v>92</v>
      </c>
      <c r="L12063">
        <v>1</v>
      </c>
      <c r="M12063">
        <v>0</v>
      </c>
      <c r="N12063" s="13" t="s">
        <v>212</v>
      </c>
      <c r="O12063" s="13" t="s">
        <v>95</v>
      </c>
      <c r="P12063">
        <v>23</v>
      </c>
      <c r="Q12063" s="13" t="s">
        <v>195</v>
      </c>
      <c r="R12063" s="13" t="s">
        <v>213</v>
      </c>
      <c r="S12063" s="13" t="s">
        <v>193</v>
      </c>
      <c r="T12063">
        <v>3</v>
      </c>
      <c r="U12063">
        <v>3</v>
      </c>
      <c r="V12063">
        <v>0</v>
      </c>
      <c r="W12063" s="13" t="s">
        <v>101</v>
      </c>
      <c r="X12063">
        <v>0.45</v>
      </c>
    </row>
    <row r="12064" spans="1:24" x14ac:dyDescent="0.3">
      <c r="A12064">
        <v>12062</v>
      </c>
      <c r="B12064" t="s">
        <v>206</v>
      </c>
      <c r="C12064" t="s">
        <v>207</v>
      </c>
      <c r="D12064">
        <v>12.979858</v>
      </c>
      <c r="E12064">
        <v>77.778002000000001</v>
      </c>
      <c r="F12064" s="18">
        <v>45667</v>
      </c>
      <c r="G12064" s="19">
        <v>0.75</v>
      </c>
      <c r="H12064">
        <v>18</v>
      </c>
      <c r="I12064" s="13" t="s">
        <v>211</v>
      </c>
      <c r="J12064">
        <v>0</v>
      </c>
      <c r="K12064" s="13" t="s">
        <v>191</v>
      </c>
      <c r="L12064">
        <v>5</v>
      </c>
      <c r="M12064">
        <v>1</v>
      </c>
      <c r="N12064" s="13" t="s">
        <v>192</v>
      </c>
      <c r="O12064" s="13" t="s">
        <v>97</v>
      </c>
      <c r="P12064">
        <v>26</v>
      </c>
      <c r="Q12064" s="13" t="s">
        <v>97</v>
      </c>
      <c r="R12064" s="13" t="s">
        <v>98</v>
      </c>
      <c r="S12064" s="13" t="s">
        <v>193</v>
      </c>
      <c r="T12064">
        <v>2</v>
      </c>
      <c r="U12064">
        <v>2</v>
      </c>
      <c r="V12064">
        <v>1</v>
      </c>
      <c r="W12064" s="13" t="s">
        <v>101</v>
      </c>
      <c r="X12064">
        <v>0.45</v>
      </c>
    </row>
    <row r="12065" spans="1:24" x14ac:dyDescent="0.3">
      <c r="A12065">
        <v>12063</v>
      </c>
      <c r="B12065" t="s">
        <v>200</v>
      </c>
      <c r="C12065" t="s">
        <v>201</v>
      </c>
      <c r="D12065">
        <v>12.938495</v>
      </c>
      <c r="E12065">
        <v>80.115257999999997</v>
      </c>
      <c r="F12065" s="18">
        <v>45083</v>
      </c>
      <c r="G12065" s="19">
        <v>0.29166666666666702</v>
      </c>
      <c r="H12065">
        <v>7</v>
      </c>
      <c r="I12065" s="13" t="s">
        <v>215</v>
      </c>
      <c r="J12065">
        <v>0</v>
      </c>
      <c r="K12065" s="13" t="s">
        <v>92</v>
      </c>
      <c r="L12065">
        <v>2</v>
      </c>
      <c r="M12065">
        <v>0</v>
      </c>
      <c r="N12065" s="13" t="s">
        <v>192</v>
      </c>
      <c r="O12065" s="13" t="s">
        <v>97</v>
      </c>
      <c r="P12065">
        <v>33</v>
      </c>
      <c r="Q12065" s="13" t="s">
        <v>97</v>
      </c>
      <c r="R12065" s="13" t="s">
        <v>199</v>
      </c>
      <c r="S12065" s="13" t="s">
        <v>196</v>
      </c>
      <c r="T12065">
        <v>5</v>
      </c>
      <c r="U12065">
        <v>5</v>
      </c>
      <c r="V12065">
        <v>0</v>
      </c>
      <c r="W12065" s="13" t="s">
        <v>101</v>
      </c>
      <c r="X12065">
        <v>0.3</v>
      </c>
    </row>
    <row r="12066" spans="1:24" x14ac:dyDescent="0.3">
      <c r="A12066">
        <v>12064</v>
      </c>
      <c r="B12066" t="s">
        <v>200</v>
      </c>
      <c r="C12066" t="s">
        <v>201</v>
      </c>
      <c r="D12066">
        <v>12.84915</v>
      </c>
      <c r="E12066">
        <v>80.110327999999996</v>
      </c>
      <c r="F12066" s="18">
        <v>45608</v>
      </c>
      <c r="G12066" s="19">
        <v>0.41666666666666702</v>
      </c>
      <c r="H12066">
        <v>10</v>
      </c>
      <c r="I12066" s="13" t="s">
        <v>215</v>
      </c>
      <c r="J12066">
        <v>0</v>
      </c>
      <c r="K12066" s="13" t="s">
        <v>191</v>
      </c>
      <c r="L12066">
        <v>4</v>
      </c>
      <c r="M12066">
        <v>1</v>
      </c>
      <c r="N12066" s="13" t="s">
        <v>192</v>
      </c>
      <c r="O12066" s="13" t="s">
        <v>97</v>
      </c>
      <c r="P12066">
        <v>19</v>
      </c>
      <c r="Q12066" s="13" t="s">
        <v>95</v>
      </c>
      <c r="R12066" s="13" t="s">
        <v>208</v>
      </c>
      <c r="S12066" s="13" t="s">
        <v>193</v>
      </c>
      <c r="T12066">
        <v>1</v>
      </c>
      <c r="U12066">
        <v>1</v>
      </c>
      <c r="V12066">
        <v>1</v>
      </c>
      <c r="W12066" s="13" t="s">
        <v>101</v>
      </c>
      <c r="X12066">
        <v>0.25</v>
      </c>
    </row>
    <row r="12067" spans="1:24" x14ac:dyDescent="0.3">
      <c r="A12067">
        <v>12065</v>
      </c>
      <c r="B12067" t="s">
        <v>209</v>
      </c>
      <c r="C12067" t="s">
        <v>210</v>
      </c>
      <c r="D12067">
        <v>17.380299999999998</v>
      </c>
      <c r="E12067">
        <v>78.289550000000006</v>
      </c>
      <c r="F12067" s="18">
        <v>45508</v>
      </c>
      <c r="G12067" s="19">
        <v>0.29166666666666702</v>
      </c>
      <c r="H12067">
        <v>7</v>
      </c>
      <c r="I12067" s="13" t="s">
        <v>89</v>
      </c>
      <c r="J12067">
        <v>1</v>
      </c>
      <c r="K12067" s="13" t="s">
        <v>92</v>
      </c>
      <c r="L12067">
        <v>1</v>
      </c>
      <c r="M12067">
        <v>0</v>
      </c>
      <c r="N12067" s="13" t="s">
        <v>192</v>
      </c>
      <c r="O12067" s="13" t="s">
        <v>97</v>
      </c>
      <c r="P12067">
        <v>18</v>
      </c>
      <c r="Q12067" s="13" t="s">
        <v>95</v>
      </c>
      <c r="R12067" s="13" t="s">
        <v>199</v>
      </c>
      <c r="S12067" s="13" t="s">
        <v>196</v>
      </c>
      <c r="T12067">
        <v>5</v>
      </c>
      <c r="U12067">
        <v>0</v>
      </c>
      <c r="V12067">
        <v>0</v>
      </c>
      <c r="W12067" s="13" t="s">
        <v>101</v>
      </c>
      <c r="X12067">
        <v>0.1</v>
      </c>
    </row>
    <row r="12068" spans="1:24" x14ac:dyDescent="0.3">
      <c r="A12068">
        <v>12066</v>
      </c>
      <c r="B12068" t="s">
        <v>206</v>
      </c>
      <c r="C12068" t="s">
        <v>207</v>
      </c>
      <c r="D12068">
        <v>12.915278000000001</v>
      </c>
      <c r="E12068">
        <v>77.762997999999996</v>
      </c>
      <c r="F12068" s="18">
        <v>45373</v>
      </c>
      <c r="G12068" s="19">
        <v>0.45833333333333298</v>
      </c>
      <c r="H12068">
        <v>11</v>
      </c>
      <c r="I12068" s="13" t="s">
        <v>211</v>
      </c>
      <c r="J12068">
        <v>0</v>
      </c>
      <c r="K12068" s="13" t="s">
        <v>191</v>
      </c>
      <c r="L12068">
        <v>6</v>
      </c>
      <c r="M12068">
        <v>1</v>
      </c>
      <c r="N12068" s="13" t="s">
        <v>212</v>
      </c>
      <c r="O12068" s="13" t="s">
        <v>95</v>
      </c>
      <c r="P12068">
        <v>21</v>
      </c>
      <c r="Q12068" s="13" t="s">
        <v>95</v>
      </c>
      <c r="R12068" s="13" t="s">
        <v>208</v>
      </c>
      <c r="S12068" s="13" t="s">
        <v>193</v>
      </c>
      <c r="T12068">
        <v>3</v>
      </c>
      <c r="U12068">
        <v>2</v>
      </c>
      <c r="V12068">
        <v>0</v>
      </c>
      <c r="W12068" s="13" t="s">
        <v>101</v>
      </c>
      <c r="X12068">
        <v>0.45</v>
      </c>
    </row>
    <row r="12069" spans="1:24" x14ac:dyDescent="0.3">
      <c r="A12069">
        <v>12067</v>
      </c>
      <c r="B12069" t="s">
        <v>197</v>
      </c>
      <c r="C12069" t="s">
        <v>198</v>
      </c>
      <c r="D12069">
        <v>30.706785</v>
      </c>
      <c r="E12069">
        <v>76.868409</v>
      </c>
      <c r="F12069" s="18">
        <v>44771</v>
      </c>
      <c r="G12069" s="19">
        <v>8.3333333333333301E-2</v>
      </c>
      <c r="H12069">
        <v>2</v>
      </c>
      <c r="I12069" s="13" t="s">
        <v>211</v>
      </c>
      <c r="J12069">
        <v>0</v>
      </c>
      <c r="K12069" s="13" t="s">
        <v>191</v>
      </c>
      <c r="L12069">
        <v>1</v>
      </c>
      <c r="M12069">
        <v>1</v>
      </c>
      <c r="N12069" s="13" t="s">
        <v>212</v>
      </c>
      <c r="O12069" s="13" t="s">
        <v>95</v>
      </c>
      <c r="P12069">
        <v>31</v>
      </c>
      <c r="Q12069" s="13" t="s">
        <v>95</v>
      </c>
      <c r="R12069" s="13" t="s">
        <v>205</v>
      </c>
      <c r="S12069" s="13" t="s">
        <v>196</v>
      </c>
      <c r="T12069">
        <v>3</v>
      </c>
      <c r="U12069">
        <v>2</v>
      </c>
      <c r="V12069">
        <v>0</v>
      </c>
      <c r="W12069" s="13" t="s">
        <v>101</v>
      </c>
      <c r="X12069">
        <v>0.45</v>
      </c>
    </row>
    <row r="12070" spans="1:24" x14ac:dyDescent="0.3">
      <c r="A12070">
        <v>12068</v>
      </c>
      <c r="B12070" t="s">
        <v>217</v>
      </c>
      <c r="C12070" t="s">
        <v>218</v>
      </c>
      <c r="D12070">
        <v>22.4391</v>
      </c>
      <c r="E12070">
        <v>88.474571999999995</v>
      </c>
      <c r="F12070" s="18">
        <v>44615</v>
      </c>
      <c r="G12070" s="19">
        <v>0.54166666666666696</v>
      </c>
      <c r="H12070">
        <v>13</v>
      </c>
      <c r="I12070" s="13" t="s">
        <v>194</v>
      </c>
      <c r="J12070">
        <v>0</v>
      </c>
      <c r="K12070" s="13" t="s">
        <v>92</v>
      </c>
      <c r="L12070">
        <v>5</v>
      </c>
      <c r="M12070">
        <v>0</v>
      </c>
      <c r="N12070" s="13" t="s">
        <v>212</v>
      </c>
      <c r="O12070" s="13" t="s">
        <v>195</v>
      </c>
      <c r="P12070">
        <v>27</v>
      </c>
      <c r="Q12070" s="13" t="s">
        <v>97</v>
      </c>
      <c r="R12070" s="13" t="s">
        <v>199</v>
      </c>
      <c r="S12070" s="13" t="s">
        <v>99</v>
      </c>
      <c r="T12070">
        <v>5</v>
      </c>
      <c r="U12070">
        <v>5</v>
      </c>
      <c r="V12070">
        <v>0</v>
      </c>
      <c r="W12070" s="13" t="s">
        <v>101</v>
      </c>
      <c r="X12070">
        <v>0.65</v>
      </c>
    </row>
    <row r="12071" spans="1:24" x14ac:dyDescent="0.3">
      <c r="A12071">
        <v>12069</v>
      </c>
      <c r="B12071" t="s">
        <v>190</v>
      </c>
      <c r="C12071" t="s">
        <v>80</v>
      </c>
      <c r="D12071">
        <v>18.969256999999999</v>
      </c>
      <c r="E12071">
        <v>72.883973999999995</v>
      </c>
      <c r="F12071" s="18">
        <v>44622</v>
      </c>
      <c r="G12071" s="19">
        <v>0</v>
      </c>
      <c r="H12071">
        <v>0</v>
      </c>
      <c r="I12071" s="13" t="s">
        <v>194</v>
      </c>
      <c r="J12071">
        <v>0</v>
      </c>
      <c r="K12071" s="13" t="s">
        <v>214</v>
      </c>
      <c r="L12071">
        <v>6</v>
      </c>
      <c r="M12071">
        <v>0</v>
      </c>
      <c r="N12071" s="13" t="s">
        <v>192</v>
      </c>
      <c r="O12071" s="13" t="s">
        <v>97</v>
      </c>
      <c r="P12071">
        <v>20</v>
      </c>
      <c r="Q12071" s="13" t="s">
        <v>195</v>
      </c>
      <c r="R12071" s="13" t="s">
        <v>98</v>
      </c>
      <c r="S12071" s="13" t="s">
        <v>196</v>
      </c>
      <c r="T12071">
        <v>4</v>
      </c>
      <c r="U12071">
        <v>0</v>
      </c>
      <c r="V12071">
        <v>0</v>
      </c>
      <c r="W12071" s="13" t="s">
        <v>101</v>
      </c>
      <c r="X12071">
        <v>0.1</v>
      </c>
    </row>
    <row r="12072" spans="1:24" x14ac:dyDescent="0.3">
      <c r="A12072">
        <v>12070</v>
      </c>
      <c r="B12072" t="s">
        <v>79</v>
      </c>
      <c r="C12072" t="s">
        <v>80</v>
      </c>
      <c r="D12072">
        <v>18.464991000000001</v>
      </c>
      <c r="E12072">
        <v>73.755696999999998</v>
      </c>
      <c r="F12072" s="18">
        <v>44817</v>
      </c>
      <c r="G12072" s="19">
        <v>0.66666666666666696</v>
      </c>
      <c r="H12072">
        <v>16</v>
      </c>
      <c r="I12072" s="13" t="s">
        <v>215</v>
      </c>
      <c r="J12072">
        <v>0</v>
      </c>
      <c r="K12072" s="13" t="s">
        <v>92</v>
      </c>
      <c r="L12072">
        <v>6</v>
      </c>
      <c r="M12072">
        <v>1</v>
      </c>
      <c r="N12072" s="13" t="s">
        <v>192</v>
      </c>
      <c r="O12072" s="13" t="s">
        <v>97</v>
      </c>
      <c r="P12072">
        <v>30</v>
      </c>
      <c r="Q12072" s="13" t="s">
        <v>95</v>
      </c>
      <c r="R12072" s="13" t="s">
        <v>213</v>
      </c>
      <c r="S12072" s="13" t="s">
        <v>196</v>
      </c>
      <c r="T12072">
        <v>5</v>
      </c>
      <c r="U12072">
        <v>1</v>
      </c>
      <c r="V12072">
        <v>0</v>
      </c>
      <c r="W12072" s="13" t="s">
        <v>101</v>
      </c>
      <c r="X12072">
        <v>0.1</v>
      </c>
    </row>
    <row r="12073" spans="1:24" x14ac:dyDescent="0.3">
      <c r="A12073">
        <v>12071</v>
      </c>
      <c r="B12073" t="s">
        <v>79</v>
      </c>
      <c r="C12073" t="s">
        <v>80</v>
      </c>
      <c r="D12073">
        <v>18.469277999999999</v>
      </c>
      <c r="E12073">
        <v>73.868988999999999</v>
      </c>
      <c r="F12073" s="18">
        <v>45453</v>
      </c>
      <c r="G12073" s="19">
        <v>0.5</v>
      </c>
      <c r="H12073">
        <v>12</v>
      </c>
      <c r="I12073" s="13" t="s">
        <v>204</v>
      </c>
      <c r="J12073">
        <v>0</v>
      </c>
      <c r="K12073" s="13" t="s">
        <v>191</v>
      </c>
      <c r="L12073">
        <v>4</v>
      </c>
      <c r="M12073">
        <v>0</v>
      </c>
      <c r="N12073" s="13" t="s">
        <v>94</v>
      </c>
      <c r="O12073" s="13" t="s">
        <v>95</v>
      </c>
      <c r="P12073">
        <v>22</v>
      </c>
      <c r="Q12073" s="13" t="s">
        <v>95</v>
      </c>
      <c r="R12073" s="13" t="s">
        <v>205</v>
      </c>
      <c r="S12073" s="13" t="s">
        <v>196</v>
      </c>
      <c r="T12073">
        <v>2</v>
      </c>
      <c r="U12073">
        <v>2</v>
      </c>
      <c r="V12073">
        <v>0</v>
      </c>
      <c r="W12073" s="13" t="s">
        <v>101</v>
      </c>
      <c r="X12073">
        <v>0.45</v>
      </c>
    </row>
    <row r="12074" spans="1:24" x14ac:dyDescent="0.3">
      <c r="A12074">
        <v>12072</v>
      </c>
      <c r="B12074" t="s">
        <v>200</v>
      </c>
      <c r="C12074" t="s">
        <v>201</v>
      </c>
      <c r="D12074">
        <v>12.875313999999999</v>
      </c>
      <c r="E12074">
        <v>80.169901999999993</v>
      </c>
      <c r="F12074" s="18">
        <v>44683</v>
      </c>
      <c r="G12074" s="19">
        <v>0.16666666666666699</v>
      </c>
      <c r="H12074">
        <v>4</v>
      </c>
      <c r="I12074" s="13" t="s">
        <v>204</v>
      </c>
      <c r="J12074">
        <v>0</v>
      </c>
      <c r="K12074" s="13" t="s">
        <v>92</v>
      </c>
      <c r="L12074">
        <v>3</v>
      </c>
      <c r="M12074">
        <v>0</v>
      </c>
      <c r="N12074" s="13" t="s">
        <v>212</v>
      </c>
      <c r="O12074" s="13" t="s">
        <v>195</v>
      </c>
      <c r="P12074">
        <v>28</v>
      </c>
      <c r="Q12074" s="13" t="s">
        <v>95</v>
      </c>
      <c r="R12074" s="13" t="s">
        <v>205</v>
      </c>
      <c r="S12074" s="13" t="s">
        <v>193</v>
      </c>
      <c r="T12074">
        <v>1</v>
      </c>
      <c r="U12074">
        <v>0</v>
      </c>
      <c r="V12074">
        <v>0</v>
      </c>
      <c r="W12074" s="13" t="s">
        <v>101</v>
      </c>
      <c r="X12074">
        <v>0.25</v>
      </c>
    </row>
    <row r="12075" spans="1:24" x14ac:dyDescent="0.3">
      <c r="A12075">
        <v>12073</v>
      </c>
      <c r="B12075" t="s">
        <v>190</v>
      </c>
      <c r="C12075" t="s">
        <v>80</v>
      </c>
      <c r="D12075">
        <v>19.015367000000001</v>
      </c>
      <c r="E12075">
        <v>72.719016999999994</v>
      </c>
      <c r="F12075" s="18">
        <v>44682</v>
      </c>
      <c r="G12075" s="19">
        <v>0.70833333333333304</v>
      </c>
      <c r="H12075">
        <v>17</v>
      </c>
      <c r="I12075" s="13" t="s">
        <v>89</v>
      </c>
      <c r="J12075">
        <v>1</v>
      </c>
      <c r="K12075" s="13" t="s">
        <v>214</v>
      </c>
      <c r="L12075">
        <v>4</v>
      </c>
      <c r="M12075">
        <v>1</v>
      </c>
      <c r="N12075" s="13" t="s">
        <v>192</v>
      </c>
      <c r="O12075" s="13" t="s">
        <v>97</v>
      </c>
      <c r="P12075">
        <v>30</v>
      </c>
      <c r="Q12075" s="13" t="s">
        <v>97</v>
      </c>
      <c r="R12075" s="13" t="s">
        <v>98</v>
      </c>
      <c r="S12075" s="13" t="s">
        <v>193</v>
      </c>
      <c r="T12075">
        <v>3</v>
      </c>
      <c r="U12075">
        <v>1</v>
      </c>
      <c r="V12075">
        <v>1</v>
      </c>
      <c r="W12075" s="13" t="s">
        <v>101</v>
      </c>
      <c r="X12075">
        <v>0.45</v>
      </c>
    </row>
    <row r="12076" spans="1:24" x14ac:dyDescent="0.3">
      <c r="A12076">
        <v>12074</v>
      </c>
      <c r="B12076" t="s">
        <v>209</v>
      </c>
      <c r="C12076" t="s">
        <v>210</v>
      </c>
      <c r="D12076">
        <v>17.282171000000002</v>
      </c>
      <c r="E12076">
        <v>78.552474000000004</v>
      </c>
      <c r="F12076" s="18">
        <v>45524</v>
      </c>
      <c r="G12076" s="19">
        <v>0.33333333333333298</v>
      </c>
      <c r="H12076">
        <v>8</v>
      </c>
      <c r="I12076" s="13" t="s">
        <v>215</v>
      </c>
      <c r="J12076">
        <v>0</v>
      </c>
      <c r="K12076" s="13" t="s">
        <v>92</v>
      </c>
      <c r="L12076">
        <v>2</v>
      </c>
      <c r="M12076">
        <v>1</v>
      </c>
      <c r="N12076" s="13" t="s">
        <v>94</v>
      </c>
      <c r="O12076" s="13" t="s">
        <v>95</v>
      </c>
      <c r="P12076">
        <v>19</v>
      </c>
      <c r="Q12076" s="13" t="s">
        <v>97</v>
      </c>
      <c r="R12076" s="13" t="s">
        <v>199</v>
      </c>
      <c r="S12076" s="13" t="s">
        <v>193</v>
      </c>
      <c r="T12076">
        <v>4</v>
      </c>
      <c r="U12076">
        <v>1</v>
      </c>
      <c r="V12076">
        <v>1</v>
      </c>
      <c r="W12076" s="13" t="s">
        <v>101</v>
      </c>
      <c r="X12076">
        <v>0.8</v>
      </c>
    </row>
    <row r="12077" spans="1:24" x14ac:dyDescent="0.3">
      <c r="A12077">
        <v>12075</v>
      </c>
      <c r="B12077" t="s">
        <v>79</v>
      </c>
      <c r="C12077" t="s">
        <v>80</v>
      </c>
      <c r="D12077">
        <v>18.465181000000001</v>
      </c>
      <c r="E12077">
        <v>73.861849000000007</v>
      </c>
      <c r="F12077" s="18">
        <v>45745</v>
      </c>
      <c r="G12077" s="19">
        <v>0.16666666666666699</v>
      </c>
      <c r="H12077">
        <v>4</v>
      </c>
      <c r="I12077" s="13" t="s">
        <v>219</v>
      </c>
      <c r="J12077">
        <v>1</v>
      </c>
      <c r="K12077" s="13" t="s">
        <v>214</v>
      </c>
      <c r="L12077">
        <v>5</v>
      </c>
      <c r="M12077">
        <v>1</v>
      </c>
      <c r="N12077" s="13" t="s">
        <v>192</v>
      </c>
      <c r="O12077" s="13" t="s">
        <v>97</v>
      </c>
      <c r="P12077">
        <v>15</v>
      </c>
      <c r="Q12077" s="13" t="s">
        <v>195</v>
      </c>
      <c r="R12077" s="13" t="s">
        <v>199</v>
      </c>
      <c r="S12077" s="13" t="s">
        <v>196</v>
      </c>
      <c r="T12077">
        <v>2</v>
      </c>
      <c r="U12077">
        <v>1</v>
      </c>
      <c r="V12077">
        <v>0</v>
      </c>
      <c r="W12077" s="13" t="s">
        <v>101</v>
      </c>
      <c r="X12077">
        <v>0.1</v>
      </c>
    </row>
    <row r="12078" spans="1:24" x14ac:dyDescent="0.3">
      <c r="A12078">
        <v>12076</v>
      </c>
      <c r="B12078" t="s">
        <v>217</v>
      </c>
      <c r="C12078" t="s">
        <v>218</v>
      </c>
      <c r="D12078">
        <v>22.519539000000002</v>
      </c>
      <c r="E12078">
        <v>88.329463000000004</v>
      </c>
      <c r="F12078" s="18">
        <v>45702</v>
      </c>
      <c r="G12078" s="19">
        <v>0.41666666666666702</v>
      </c>
      <c r="H12078">
        <v>10</v>
      </c>
      <c r="I12078" s="13" t="s">
        <v>211</v>
      </c>
      <c r="J12078">
        <v>0</v>
      </c>
      <c r="K12078" s="13" t="s">
        <v>214</v>
      </c>
      <c r="L12078">
        <v>2</v>
      </c>
      <c r="M12078">
        <v>1</v>
      </c>
      <c r="N12078" s="13" t="s">
        <v>212</v>
      </c>
      <c r="O12078" s="13" t="s">
        <v>95</v>
      </c>
      <c r="P12078">
        <v>18</v>
      </c>
      <c r="Q12078" s="13" t="s">
        <v>97</v>
      </c>
      <c r="R12078" s="13" t="s">
        <v>205</v>
      </c>
      <c r="S12078" s="13" t="s">
        <v>193</v>
      </c>
      <c r="T12078">
        <v>2</v>
      </c>
      <c r="U12078">
        <v>1</v>
      </c>
      <c r="V12078">
        <v>1</v>
      </c>
      <c r="W12078" s="13" t="s">
        <v>101</v>
      </c>
      <c r="X12078">
        <v>0.8</v>
      </c>
    </row>
    <row r="12079" spans="1:24" x14ac:dyDescent="0.3">
      <c r="A12079">
        <v>12077</v>
      </c>
      <c r="B12079" t="s">
        <v>203</v>
      </c>
      <c r="C12079" t="s">
        <v>203</v>
      </c>
      <c r="D12079">
        <v>28.867543999999999</v>
      </c>
      <c r="E12079">
        <v>77.106100999999995</v>
      </c>
      <c r="F12079" s="18">
        <v>45708</v>
      </c>
      <c r="G12079" s="19">
        <v>0.83333333333333304</v>
      </c>
      <c r="H12079">
        <v>20</v>
      </c>
      <c r="I12079" s="13" t="s">
        <v>202</v>
      </c>
      <c r="J12079">
        <v>0</v>
      </c>
      <c r="K12079" s="13" t="s">
        <v>191</v>
      </c>
      <c r="L12079">
        <v>5</v>
      </c>
      <c r="M12079">
        <v>1</v>
      </c>
      <c r="N12079" s="13" t="s">
        <v>94</v>
      </c>
      <c r="O12079" s="13" t="s">
        <v>95</v>
      </c>
      <c r="P12079">
        <v>37</v>
      </c>
      <c r="Q12079" s="13" t="s">
        <v>97</v>
      </c>
      <c r="R12079" s="13" t="s">
        <v>213</v>
      </c>
      <c r="S12079" s="13" t="s">
        <v>196</v>
      </c>
      <c r="T12079">
        <v>4</v>
      </c>
      <c r="U12079">
        <v>1</v>
      </c>
      <c r="V12079">
        <v>0</v>
      </c>
      <c r="W12079" s="13" t="s">
        <v>101</v>
      </c>
      <c r="X12079">
        <v>0.65</v>
      </c>
    </row>
    <row r="12080" spans="1:24" x14ac:dyDescent="0.3">
      <c r="A12080">
        <v>12078</v>
      </c>
      <c r="B12080" t="s">
        <v>209</v>
      </c>
      <c r="C12080" t="s">
        <v>210</v>
      </c>
      <c r="D12080">
        <v>17.496881999999999</v>
      </c>
      <c r="E12080">
        <v>78.413720999999995</v>
      </c>
      <c r="F12080" s="18">
        <v>45515</v>
      </c>
      <c r="G12080" s="19">
        <v>0.95833333333333304</v>
      </c>
      <c r="H12080">
        <v>23</v>
      </c>
      <c r="I12080" s="13" t="s">
        <v>89</v>
      </c>
      <c r="J12080">
        <v>1</v>
      </c>
      <c r="K12080" s="13" t="s">
        <v>191</v>
      </c>
      <c r="L12080">
        <v>3</v>
      </c>
      <c r="M12080">
        <v>1</v>
      </c>
      <c r="N12080" s="13" t="s">
        <v>212</v>
      </c>
      <c r="O12080" s="13" t="s">
        <v>195</v>
      </c>
      <c r="P12080">
        <v>22</v>
      </c>
      <c r="Q12080" s="13" t="s">
        <v>195</v>
      </c>
      <c r="R12080" s="13" t="s">
        <v>98</v>
      </c>
      <c r="S12080" s="13" t="s">
        <v>99</v>
      </c>
      <c r="T12080">
        <v>5</v>
      </c>
      <c r="U12080">
        <v>5</v>
      </c>
      <c r="V12080">
        <v>0</v>
      </c>
      <c r="W12080" s="13" t="s">
        <v>101</v>
      </c>
      <c r="X12080">
        <v>0.45</v>
      </c>
    </row>
    <row r="12081" spans="1:24" x14ac:dyDescent="0.3">
      <c r="A12081">
        <v>12079</v>
      </c>
      <c r="B12081" t="s">
        <v>200</v>
      </c>
      <c r="C12081" t="s">
        <v>201</v>
      </c>
      <c r="D12081">
        <v>13.078690999999999</v>
      </c>
      <c r="E12081">
        <v>80.282103000000006</v>
      </c>
      <c r="F12081" s="18">
        <v>45166</v>
      </c>
      <c r="G12081" s="19">
        <v>4.1666666666666699E-2</v>
      </c>
      <c r="H12081">
        <v>1</v>
      </c>
      <c r="I12081" s="13" t="s">
        <v>204</v>
      </c>
      <c r="J12081">
        <v>0</v>
      </c>
      <c r="K12081" s="13" t="s">
        <v>214</v>
      </c>
      <c r="L12081">
        <v>4</v>
      </c>
      <c r="M12081">
        <v>0</v>
      </c>
      <c r="N12081" s="13" t="s">
        <v>192</v>
      </c>
      <c r="O12081" s="13" t="s">
        <v>97</v>
      </c>
      <c r="P12081">
        <v>29</v>
      </c>
      <c r="Q12081" s="13" t="s">
        <v>195</v>
      </c>
      <c r="R12081" s="13" t="s">
        <v>208</v>
      </c>
      <c r="S12081" s="13" t="s">
        <v>193</v>
      </c>
      <c r="T12081">
        <v>1</v>
      </c>
      <c r="U12081">
        <v>1</v>
      </c>
      <c r="V12081">
        <v>0</v>
      </c>
      <c r="W12081" s="13" t="s">
        <v>101</v>
      </c>
      <c r="X12081">
        <v>0.1</v>
      </c>
    </row>
    <row r="12082" spans="1:24" x14ac:dyDescent="0.3">
      <c r="A12082">
        <v>12080</v>
      </c>
      <c r="B12082" t="s">
        <v>197</v>
      </c>
      <c r="C12082" t="s">
        <v>198</v>
      </c>
      <c r="D12082">
        <v>30.787344999999998</v>
      </c>
      <c r="E12082">
        <v>76.800383999999994</v>
      </c>
      <c r="F12082" s="18">
        <v>45162</v>
      </c>
      <c r="G12082" s="19">
        <v>0.70833333333333304</v>
      </c>
      <c r="H12082">
        <v>17</v>
      </c>
      <c r="I12082" s="13" t="s">
        <v>202</v>
      </c>
      <c r="J12082">
        <v>0</v>
      </c>
      <c r="K12082" s="13" t="s">
        <v>214</v>
      </c>
      <c r="L12082">
        <v>3</v>
      </c>
      <c r="M12082">
        <v>0</v>
      </c>
      <c r="N12082" s="13" t="s">
        <v>192</v>
      </c>
      <c r="O12082" s="13" t="s">
        <v>97</v>
      </c>
      <c r="P12082">
        <v>28</v>
      </c>
      <c r="Q12082" s="13" t="s">
        <v>97</v>
      </c>
      <c r="R12082" s="13" t="s">
        <v>213</v>
      </c>
      <c r="S12082" s="13" t="s">
        <v>99</v>
      </c>
      <c r="T12082">
        <v>5</v>
      </c>
      <c r="U12082">
        <v>5</v>
      </c>
      <c r="V12082">
        <v>1</v>
      </c>
      <c r="W12082" s="13" t="s">
        <v>101</v>
      </c>
      <c r="X12082">
        <v>0.65</v>
      </c>
    </row>
    <row r="12083" spans="1:24" x14ac:dyDescent="0.3">
      <c r="A12083">
        <v>12081</v>
      </c>
      <c r="B12083" t="s">
        <v>209</v>
      </c>
      <c r="C12083" t="s">
        <v>210</v>
      </c>
      <c r="D12083">
        <v>17.289808000000001</v>
      </c>
      <c r="E12083">
        <v>78.396452999999994</v>
      </c>
      <c r="F12083" s="18">
        <v>44891</v>
      </c>
      <c r="G12083" s="19">
        <v>0.29166666666666702</v>
      </c>
      <c r="H12083">
        <v>7</v>
      </c>
      <c r="I12083" s="13" t="s">
        <v>219</v>
      </c>
      <c r="J12083">
        <v>1</v>
      </c>
      <c r="K12083" s="13" t="s">
        <v>214</v>
      </c>
      <c r="L12083">
        <v>4</v>
      </c>
      <c r="M12083">
        <v>1</v>
      </c>
      <c r="N12083" s="13" t="s">
        <v>212</v>
      </c>
      <c r="O12083" s="13" t="s">
        <v>95</v>
      </c>
      <c r="P12083">
        <v>28</v>
      </c>
      <c r="Q12083" s="13" t="s">
        <v>95</v>
      </c>
      <c r="R12083" s="13" t="s">
        <v>205</v>
      </c>
      <c r="S12083" s="13" t="s">
        <v>196</v>
      </c>
      <c r="T12083">
        <v>2</v>
      </c>
      <c r="U12083">
        <v>0</v>
      </c>
      <c r="V12083">
        <v>0</v>
      </c>
      <c r="W12083" s="13" t="s">
        <v>101</v>
      </c>
      <c r="X12083">
        <v>0.45</v>
      </c>
    </row>
    <row r="12084" spans="1:24" x14ac:dyDescent="0.3">
      <c r="A12084">
        <v>12082</v>
      </c>
      <c r="B12084" t="s">
        <v>206</v>
      </c>
      <c r="C12084" t="s">
        <v>207</v>
      </c>
      <c r="D12084">
        <v>13.150589</v>
      </c>
      <c r="E12084">
        <v>77.589493000000004</v>
      </c>
      <c r="F12084" s="18">
        <v>45061</v>
      </c>
      <c r="G12084" s="19">
        <v>0.45833333333333298</v>
      </c>
      <c r="H12084">
        <v>11</v>
      </c>
      <c r="I12084" s="13" t="s">
        <v>204</v>
      </c>
      <c r="J12084">
        <v>0</v>
      </c>
      <c r="K12084" s="13" t="s">
        <v>92</v>
      </c>
      <c r="L12084">
        <v>1</v>
      </c>
      <c r="M12084">
        <v>1</v>
      </c>
      <c r="N12084" s="13" t="s">
        <v>212</v>
      </c>
      <c r="O12084" s="13" t="s">
        <v>195</v>
      </c>
      <c r="P12084">
        <v>22</v>
      </c>
      <c r="Q12084" s="13" t="s">
        <v>97</v>
      </c>
      <c r="R12084" s="13" t="s">
        <v>199</v>
      </c>
      <c r="S12084" s="13" t="s">
        <v>193</v>
      </c>
      <c r="T12084">
        <v>2</v>
      </c>
      <c r="U12084">
        <v>0</v>
      </c>
      <c r="V12084">
        <v>0</v>
      </c>
      <c r="W12084" s="13" t="s">
        <v>101</v>
      </c>
      <c r="X12084">
        <v>0.45</v>
      </c>
    </row>
    <row r="12085" spans="1:24" x14ac:dyDescent="0.3">
      <c r="A12085">
        <v>12083</v>
      </c>
      <c r="B12085" t="s">
        <v>190</v>
      </c>
      <c r="C12085" t="s">
        <v>80</v>
      </c>
      <c r="D12085">
        <v>18.936855999999999</v>
      </c>
      <c r="E12085">
        <v>72.851748000000001</v>
      </c>
      <c r="F12085" s="18">
        <v>45113</v>
      </c>
      <c r="G12085" s="19">
        <v>0.70833333333333304</v>
      </c>
      <c r="H12085">
        <v>17</v>
      </c>
      <c r="I12085" s="13" t="s">
        <v>202</v>
      </c>
      <c r="J12085">
        <v>0</v>
      </c>
      <c r="K12085" s="13" t="s">
        <v>92</v>
      </c>
      <c r="L12085">
        <v>5</v>
      </c>
      <c r="M12085">
        <v>0</v>
      </c>
      <c r="N12085" s="13" t="s">
        <v>212</v>
      </c>
      <c r="O12085" s="13" t="s">
        <v>195</v>
      </c>
      <c r="P12085">
        <v>20</v>
      </c>
      <c r="Q12085" s="13" t="s">
        <v>97</v>
      </c>
      <c r="R12085" s="13" t="s">
        <v>208</v>
      </c>
      <c r="S12085" s="13" t="s">
        <v>196</v>
      </c>
      <c r="T12085">
        <v>3</v>
      </c>
      <c r="U12085">
        <v>2</v>
      </c>
      <c r="V12085">
        <v>1</v>
      </c>
      <c r="W12085" s="13" t="s">
        <v>101</v>
      </c>
      <c r="X12085">
        <v>0.6</v>
      </c>
    </row>
    <row r="12086" spans="1:24" x14ac:dyDescent="0.3">
      <c r="A12086">
        <v>12084</v>
      </c>
      <c r="B12086" t="s">
        <v>206</v>
      </c>
      <c r="C12086" t="s">
        <v>207</v>
      </c>
      <c r="D12086">
        <v>13.181784</v>
      </c>
      <c r="E12086">
        <v>77.519103000000001</v>
      </c>
      <c r="F12086" s="18">
        <v>45036</v>
      </c>
      <c r="G12086" s="19">
        <v>0.41666666666666702</v>
      </c>
      <c r="H12086">
        <v>10</v>
      </c>
      <c r="I12086" s="13" t="s">
        <v>202</v>
      </c>
      <c r="J12086">
        <v>0</v>
      </c>
      <c r="K12086" s="13" t="s">
        <v>92</v>
      </c>
      <c r="L12086">
        <v>2</v>
      </c>
      <c r="M12086">
        <v>1</v>
      </c>
      <c r="N12086" s="13" t="s">
        <v>212</v>
      </c>
      <c r="O12086" s="13" t="s">
        <v>95</v>
      </c>
      <c r="P12086">
        <v>24</v>
      </c>
      <c r="Q12086" s="13" t="s">
        <v>195</v>
      </c>
      <c r="R12086" s="13" t="s">
        <v>205</v>
      </c>
      <c r="S12086" s="13" t="s">
        <v>196</v>
      </c>
      <c r="T12086">
        <v>1</v>
      </c>
      <c r="U12086">
        <v>0</v>
      </c>
      <c r="V12086">
        <v>1</v>
      </c>
      <c r="W12086" s="13" t="s">
        <v>101</v>
      </c>
      <c r="X12086">
        <v>0.6</v>
      </c>
    </row>
    <row r="12087" spans="1:24" x14ac:dyDescent="0.3">
      <c r="A12087">
        <v>12085</v>
      </c>
      <c r="B12087" t="s">
        <v>217</v>
      </c>
      <c r="C12087" t="s">
        <v>218</v>
      </c>
      <c r="D12087">
        <v>22.661750999999999</v>
      </c>
      <c r="E12087">
        <v>88.218413999999996</v>
      </c>
      <c r="F12087" s="18">
        <v>44809</v>
      </c>
      <c r="G12087" s="19">
        <v>0.25</v>
      </c>
      <c r="H12087">
        <v>6</v>
      </c>
      <c r="I12087" s="13" t="s">
        <v>204</v>
      </c>
      <c r="J12087">
        <v>0</v>
      </c>
      <c r="K12087" s="13" t="s">
        <v>191</v>
      </c>
      <c r="L12087">
        <v>1</v>
      </c>
      <c r="M12087">
        <v>1</v>
      </c>
      <c r="N12087" s="13" t="s">
        <v>94</v>
      </c>
      <c r="O12087" s="13" t="s">
        <v>95</v>
      </c>
      <c r="P12087">
        <v>40</v>
      </c>
      <c r="Q12087" s="13" t="s">
        <v>195</v>
      </c>
      <c r="R12087" s="13" t="s">
        <v>205</v>
      </c>
      <c r="S12087" s="13" t="s">
        <v>193</v>
      </c>
      <c r="T12087">
        <v>3</v>
      </c>
      <c r="U12087">
        <v>0</v>
      </c>
      <c r="V12087">
        <v>0</v>
      </c>
      <c r="W12087" s="13" t="s">
        <v>101</v>
      </c>
      <c r="X12087">
        <v>0.45</v>
      </c>
    </row>
    <row r="12088" spans="1:24" x14ac:dyDescent="0.3">
      <c r="A12088">
        <v>12086</v>
      </c>
      <c r="B12088" t="s">
        <v>79</v>
      </c>
      <c r="C12088" t="s">
        <v>80</v>
      </c>
      <c r="D12088">
        <v>18.514216999999999</v>
      </c>
      <c r="E12088">
        <v>73.982975999999994</v>
      </c>
      <c r="F12088" s="18">
        <v>45230</v>
      </c>
      <c r="G12088" s="19">
        <v>0.20833333333333301</v>
      </c>
      <c r="H12088">
        <v>5</v>
      </c>
      <c r="I12088" s="13" t="s">
        <v>215</v>
      </c>
      <c r="J12088">
        <v>0</v>
      </c>
      <c r="K12088" s="13" t="s">
        <v>92</v>
      </c>
      <c r="L12088">
        <v>4</v>
      </c>
      <c r="M12088">
        <v>1</v>
      </c>
      <c r="N12088" s="13" t="s">
        <v>192</v>
      </c>
      <c r="O12088" s="13" t="s">
        <v>97</v>
      </c>
      <c r="P12088">
        <v>39</v>
      </c>
      <c r="Q12088" s="13" t="s">
        <v>97</v>
      </c>
      <c r="R12088" s="13" t="s">
        <v>98</v>
      </c>
      <c r="S12088" s="13" t="s">
        <v>193</v>
      </c>
      <c r="T12088">
        <v>1</v>
      </c>
      <c r="U12088">
        <v>0</v>
      </c>
      <c r="V12088">
        <v>0</v>
      </c>
      <c r="W12088" s="13" t="s">
        <v>101</v>
      </c>
      <c r="X12088">
        <v>0.3</v>
      </c>
    </row>
    <row r="12089" spans="1:24" x14ac:dyDescent="0.3">
      <c r="A12089">
        <v>12087</v>
      </c>
      <c r="B12089" t="s">
        <v>190</v>
      </c>
      <c r="C12089" t="s">
        <v>80</v>
      </c>
      <c r="D12089">
        <v>19.180606000000001</v>
      </c>
      <c r="E12089">
        <v>72.991732999999996</v>
      </c>
      <c r="F12089" s="18">
        <v>44827</v>
      </c>
      <c r="G12089" s="19">
        <v>0.20833333333333301</v>
      </c>
      <c r="H12089">
        <v>5</v>
      </c>
      <c r="I12089" s="13" t="s">
        <v>211</v>
      </c>
      <c r="J12089">
        <v>0</v>
      </c>
      <c r="K12089" s="13" t="s">
        <v>191</v>
      </c>
      <c r="L12089">
        <v>2</v>
      </c>
      <c r="M12089">
        <v>0</v>
      </c>
      <c r="N12089" s="13" t="s">
        <v>94</v>
      </c>
      <c r="O12089" s="13" t="s">
        <v>95</v>
      </c>
      <c r="P12089">
        <v>29</v>
      </c>
      <c r="Q12089" s="13" t="s">
        <v>95</v>
      </c>
      <c r="R12089" s="13" t="s">
        <v>98</v>
      </c>
      <c r="S12089" s="13" t="s">
        <v>196</v>
      </c>
      <c r="T12089">
        <v>4</v>
      </c>
      <c r="U12089">
        <v>1</v>
      </c>
      <c r="V12089">
        <v>0</v>
      </c>
      <c r="W12089" s="13" t="s">
        <v>101</v>
      </c>
      <c r="X12089">
        <v>0.45</v>
      </c>
    </row>
    <row r="12090" spans="1:24" x14ac:dyDescent="0.3">
      <c r="A12090">
        <v>12088</v>
      </c>
      <c r="B12090" t="s">
        <v>217</v>
      </c>
      <c r="C12090" t="s">
        <v>218</v>
      </c>
      <c r="D12090">
        <v>22.515048</v>
      </c>
      <c r="E12090">
        <v>88.441856000000001</v>
      </c>
      <c r="F12090" s="18">
        <v>44686</v>
      </c>
      <c r="G12090" s="19">
        <v>0.79166666666666696</v>
      </c>
      <c r="H12090">
        <v>19</v>
      </c>
      <c r="I12090" s="13" t="s">
        <v>202</v>
      </c>
      <c r="J12090">
        <v>0</v>
      </c>
      <c r="K12090" s="13" t="s">
        <v>92</v>
      </c>
      <c r="L12090">
        <v>6</v>
      </c>
      <c r="M12090">
        <v>1</v>
      </c>
      <c r="N12090" s="13" t="s">
        <v>94</v>
      </c>
      <c r="O12090" s="13" t="s">
        <v>95</v>
      </c>
      <c r="P12090">
        <v>17</v>
      </c>
      <c r="Q12090" s="13" t="s">
        <v>97</v>
      </c>
      <c r="R12090" s="13" t="s">
        <v>98</v>
      </c>
      <c r="S12090" s="13" t="s">
        <v>193</v>
      </c>
      <c r="T12090">
        <v>1</v>
      </c>
      <c r="U12090">
        <v>0</v>
      </c>
      <c r="V12090">
        <v>1</v>
      </c>
      <c r="W12090" s="13" t="s">
        <v>101</v>
      </c>
      <c r="X12090">
        <v>0.8</v>
      </c>
    </row>
    <row r="12091" spans="1:24" x14ac:dyDescent="0.3">
      <c r="A12091">
        <v>12089</v>
      </c>
      <c r="B12091" t="s">
        <v>197</v>
      </c>
      <c r="C12091" t="s">
        <v>198</v>
      </c>
      <c r="D12091">
        <v>30.625646</v>
      </c>
      <c r="E12091">
        <v>76.825159999999997</v>
      </c>
      <c r="F12091" s="18">
        <v>44857</v>
      </c>
      <c r="G12091" s="19">
        <v>0.625</v>
      </c>
      <c r="H12091">
        <v>15</v>
      </c>
      <c r="I12091" s="13" t="s">
        <v>89</v>
      </c>
      <c r="J12091">
        <v>1</v>
      </c>
      <c r="K12091" s="13" t="s">
        <v>214</v>
      </c>
      <c r="L12091">
        <v>5</v>
      </c>
      <c r="M12091">
        <v>0</v>
      </c>
      <c r="N12091" s="13" t="s">
        <v>94</v>
      </c>
      <c r="O12091" s="13" t="s">
        <v>95</v>
      </c>
      <c r="P12091">
        <v>20</v>
      </c>
      <c r="Q12091" s="13" t="s">
        <v>95</v>
      </c>
      <c r="R12091" s="13" t="s">
        <v>208</v>
      </c>
      <c r="S12091" s="13" t="s">
        <v>99</v>
      </c>
      <c r="T12091">
        <v>5</v>
      </c>
      <c r="U12091">
        <v>5</v>
      </c>
      <c r="V12091">
        <v>0</v>
      </c>
      <c r="W12091" s="13" t="s">
        <v>101</v>
      </c>
      <c r="X12091">
        <v>0.65</v>
      </c>
    </row>
    <row r="12092" spans="1:24" x14ac:dyDescent="0.3">
      <c r="A12092">
        <v>12090</v>
      </c>
      <c r="B12092" t="s">
        <v>200</v>
      </c>
      <c r="C12092" t="s">
        <v>201</v>
      </c>
      <c r="D12092">
        <v>13.134195</v>
      </c>
      <c r="E12092">
        <v>80.148607999999996</v>
      </c>
      <c r="F12092" s="18">
        <v>45527</v>
      </c>
      <c r="G12092" s="19">
        <v>0.83333333333333304</v>
      </c>
      <c r="H12092">
        <v>20</v>
      </c>
      <c r="I12092" s="13" t="s">
        <v>211</v>
      </c>
      <c r="J12092">
        <v>0</v>
      </c>
      <c r="K12092" s="13" t="s">
        <v>214</v>
      </c>
      <c r="L12092">
        <v>4</v>
      </c>
      <c r="M12092">
        <v>0</v>
      </c>
      <c r="N12092" s="13" t="s">
        <v>192</v>
      </c>
      <c r="O12092" s="13" t="s">
        <v>97</v>
      </c>
      <c r="P12092">
        <v>35</v>
      </c>
      <c r="Q12092" s="13" t="s">
        <v>195</v>
      </c>
      <c r="R12092" s="13" t="s">
        <v>205</v>
      </c>
      <c r="S12092" s="13" t="s">
        <v>196</v>
      </c>
      <c r="T12092">
        <v>5</v>
      </c>
      <c r="U12092">
        <v>0</v>
      </c>
      <c r="V12092">
        <v>0</v>
      </c>
      <c r="W12092" s="13" t="s">
        <v>101</v>
      </c>
      <c r="X12092">
        <v>0.1</v>
      </c>
    </row>
    <row r="12093" spans="1:24" x14ac:dyDescent="0.3">
      <c r="A12093">
        <v>12091</v>
      </c>
      <c r="B12093" t="s">
        <v>206</v>
      </c>
      <c r="C12093" t="s">
        <v>207</v>
      </c>
      <c r="D12093">
        <v>12.809633</v>
      </c>
      <c r="E12093">
        <v>77.667294999999996</v>
      </c>
      <c r="F12093" s="18">
        <v>45440</v>
      </c>
      <c r="G12093" s="19">
        <v>0.83333333333333304</v>
      </c>
      <c r="H12093">
        <v>20</v>
      </c>
      <c r="I12093" s="13" t="s">
        <v>215</v>
      </c>
      <c r="J12093">
        <v>0</v>
      </c>
      <c r="K12093" s="13" t="s">
        <v>191</v>
      </c>
      <c r="L12093">
        <v>3</v>
      </c>
      <c r="M12093">
        <v>1</v>
      </c>
      <c r="N12093" s="13" t="s">
        <v>94</v>
      </c>
      <c r="O12093" s="13" t="s">
        <v>95</v>
      </c>
      <c r="P12093">
        <v>33</v>
      </c>
      <c r="Q12093" s="13" t="s">
        <v>195</v>
      </c>
      <c r="R12093" s="13" t="s">
        <v>205</v>
      </c>
      <c r="S12093" s="13" t="s">
        <v>196</v>
      </c>
      <c r="T12093">
        <v>3</v>
      </c>
      <c r="U12093">
        <v>0</v>
      </c>
      <c r="V12093">
        <v>0</v>
      </c>
      <c r="W12093" s="13" t="s">
        <v>101</v>
      </c>
      <c r="X12093">
        <v>0.45</v>
      </c>
    </row>
    <row r="12094" spans="1:24" x14ac:dyDescent="0.3">
      <c r="A12094">
        <v>12092</v>
      </c>
      <c r="B12094" t="s">
        <v>203</v>
      </c>
      <c r="C12094" t="s">
        <v>203</v>
      </c>
      <c r="D12094">
        <v>28.860831000000001</v>
      </c>
      <c r="E12094">
        <v>76.922045999999995</v>
      </c>
      <c r="F12094" s="18">
        <v>45345</v>
      </c>
      <c r="G12094" s="19">
        <v>0.29166666666666702</v>
      </c>
      <c r="H12094">
        <v>7</v>
      </c>
      <c r="I12094" s="13" t="s">
        <v>211</v>
      </c>
      <c r="J12094">
        <v>0</v>
      </c>
      <c r="K12094" s="13" t="s">
        <v>214</v>
      </c>
      <c r="L12094">
        <v>4</v>
      </c>
      <c r="M12094">
        <v>0</v>
      </c>
      <c r="N12094" s="13" t="s">
        <v>212</v>
      </c>
      <c r="O12094" s="13" t="s">
        <v>95</v>
      </c>
      <c r="P12094">
        <v>29</v>
      </c>
      <c r="Q12094" s="13" t="s">
        <v>95</v>
      </c>
      <c r="R12094" s="13" t="s">
        <v>98</v>
      </c>
      <c r="S12094" s="13" t="s">
        <v>196</v>
      </c>
      <c r="T12094">
        <v>5</v>
      </c>
      <c r="U12094">
        <v>5</v>
      </c>
      <c r="V12094">
        <v>0</v>
      </c>
      <c r="W12094" s="13" t="s">
        <v>101</v>
      </c>
      <c r="X12094">
        <v>0.45</v>
      </c>
    </row>
    <row r="12095" spans="1:24" x14ac:dyDescent="0.3">
      <c r="A12095">
        <v>12093</v>
      </c>
      <c r="B12095" t="s">
        <v>217</v>
      </c>
      <c r="C12095" t="s">
        <v>218</v>
      </c>
      <c r="D12095">
        <v>22.556350999999999</v>
      </c>
      <c r="E12095">
        <v>88.312302000000003</v>
      </c>
      <c r="F12095" s="18">
        <v>45309</v>
      </c>
      <c r="G12095" s="19">
        <v>0.33333333333333298</v>
      </c>
      <c r="H12095">
        <v>8</v>
      </c>
      <c r="I12095" s="13" t="s">
        <v>202</v>
      </c>
      <c r="J12095">
        <v>0</v>
      </c>
      <c r="K12095" s="13" t="s">
        <v>92</v>
      </c>
      <c r="L12095">
        <v>5</v>
      </c>
      <c r="M12095">
        <v>1</v>
      </c>
      <c r="N12095" s="13" t="s">
        <v>192</v>
      </c>
      <c r="O12095" s="13" t="s">
        <v>97</v>
      </c>
      <c r="P12095">
        <v>40</v>
      </c>
      <c r="Q12095" s="13" t="s">
        <v>195</v>
      </c>
      <c r="R12095" s="13" t="s">
        <v>205</v>
      </c>
      <c r="S12095" s="13" t="s">
        <v>196</v>
      </c>
      <c r="T12095">
        <v>4</v>
      </c>
      <c r="U12095">
        <v>2</v>
      </c>
      <c r="V12095">
        <v>1</v>
      </c>
      <c r="W12095" s="13" t="s">
        <v>101</v>
      </c>
      <c r="X12095">
        <v>0.25</v>
      </c>
    </row>
    <row r="12096" spans="1:24" x14ac:dyDescent="0.3">
      <c r="A12096">
        <v>12094</v>
      </c>
      <c r="B12096" t="s">
        <v>217</v>
      </c>
      <c r="C12096" t="s">
        <v>218</v>
      </c>
      <c r="D12096">
        <v>22.582249999999998</v>
      </c>
      <c r="E12096">
        <v>88.414276999999998</v>
      </c>
      <c r="F12096" s="18">
        <v>45677</v>
      </c>
      <c r="G12096" s="19">
        <v>0.20833333333333301</v>
      </c>
      <c r="H12096">
        <v>5</v>
      </c>
      <c r="I12096" s="13" t="s">
        <v>204</v>
      </c>
      <c r="J12096">
        <v>0</v>
      </c>
      <c r="K12096" s="13" t="s">
        <v>214</v>
      </c>
      <c r="L12096">
        <v>4</v>
      </c>
      <c r="M12096">
        <v>0</v>
      </c>
      <c r="N12096" s="13" t="s">
        <v>94</v>
      </c>
      <c r="O12096" s="13" t="s">
        <v>95</v>
      </c>
      <c r="P12096">
        <v>31</v>
      </c>
      <c r="Q12096" s="13" t="s">
        <v>97</v>
      </c>
      <c r="R12096" s="13" t="s">
        <v>213</v>
      </c>
      <c r="S12096" s="13" t="s">
        <v>196</v>
      </c>
      <c r="T12096">
        <v>2</v>
      </c>
      <c r="U12096">
        <v>2</v>
      </c>
      <c r="V12096">
        <v>0</v>
      </c>
      <c r="W12096" s="13" t="s">
        <v>101</v>
      </c>
      <c r="X12096">
        <v>0.65</v>
      </c>
    </row>
    <row r="12097" spans="1:24" x14ac:dyDescent="0.3">
      <c r="A12097">
        <v>12095</v>
      </c>
      <c r="B12097" t="s">
        <v>197</v>
      </c>
      <c r="C12097" t="s">
        <v>198</v>
      </c>
      <c r="D12097">
        <v>30.694489000000001</v>
      </c>
      <c r="E12097">
        <v>76.876852999999997</v>
      </c>
      <c r="F12097" s="18">
        <v>45634</v>
      </c>
      <c r="G12097" s="19">
        <v>0.70833333333333304</v>
      </c>
      <c r="H12097">
        <v>17</v>
      </c>
      <c r="I12097" s="13" t="s">
        <v>89</v>
      </c>
      <c r="J12097">
        <v>1</v>
      </c>
      <c r="K12097" s="13" t="s">
        <v>92</v>
      </c>
      <c r="L12097">
        <v>6</v>
      </c>
      <c r="M12097">
        <v>0</v>
      </c>
      <c r="N12097" s="13" t="s">
        <v>212</v>
      </c>
      <c r="O12097" s="13" t="s">
        <v>95</v>
      </c>
      <c r="P12097">
        <v>15</v>
      </c>
      <c r="Q12097" s="13" t="s">
        <v>195</v>
      </c>
      <c r="R12097" s="13" t="s">
        <v>213</v>
      </c>
      <c r="S12097" s="13" t="s">
        <v>196</v>
      </c>
      <c r="T12097">
        <v>1</v>
      </c>
      <c r="U12097">
        <v>1</v>
      </c>
      <c r="V12097">
        <v>1</v>
      </c>
      <c r="W12097" s="13" t="s">
        <v>101</v>
      </c>
      <c r="X12097">
        <v>0.6</v>
      </c>
    </row>
    <row r="12098" spans="1:24" x14ac:dyDescent="0.3">
      <c r="A12098">
        <v>12096</v>
      </c>
      <c r="B12098" t="s">
        <v>206</v>
      </c>
      <c r="C12098" t="s">
        <v>207</v>
      </c>
      <c r="D12098">
        <v>12.848145000000001</v>
      </c>
      <c r="E12098">
        <v>77.645731999999995</v>
      </c>
      <c r="F12098" s="18">
        <v>44670</v>
      </c>
      <c r="G12098" s="19">
        <v>0.54166666666666696</v>
      </c>
      <c r="H12098">
        <v>13</v>
      </c>
      <c r="I12098" s="13" t="s">
        <v>215</v>
      </c>
      <c r="J12098">
        <v>0</v>
      </c>
      <c r="K12098" s="13" t="s">
        <v>191</v>
      </c>
      <c r="L12098">
        <v>3</v>
      </c>
      <c r="M12098">
        <v>0</v>
      </c>
      <c r="N12098" s="13" t="s">
        <v>94</v>
      </c>
      <c r="O12098" s="13" t="s">
        <v>95</v>
      </c>
      <c r="P12098">
        <v>25</v>
      </c>
      <c r="Q12098" s="13" t="s">
        <v>195</v>
      </c>
      <c r="R12098" s="13" t="s">
        <v>98</v>
      </c>
      <c r="S12098" s="13" t="s">
        <v>196</v>
      </c>
      <c r="T12098">
        <v>1</v>
      </c>
      <c r="U12098">
        <v>0</v>
      </c>
      <c r="V12098">
        <v>0</v>
      </c>
      <c r="W12098" s="13" t="s">
        <v>101</v>
      </c>
      <c r="X12098">
        <v>0.45</v>
      </c>
    </row>
    <row r="12099" spans="1:24" x14ac:dyDescent="0.3">
      <c r="A12099">
        <v>12097</v>
      </c>
      <c r="B12099" t="s">
        <v>200</v>
      </c>
      <c r="C12099" t="s">
        <v>201</v>
      </c>
      <c r="D12099">
        <v>13.009202999999999</v>
      </c>
      <c r="E12099">
        <v>80.153276000000005</v>
      </c>
      <c r="F12099" s="18">
        <v>45302</v>
      </c>
      <c r="G12099" s="19">
        <v>0.625</v>
      </c>
      <c r="H12099">
        <v>15</v>
      </c>
      <c r="I12099" s="13" t="s">
        <v>202</v>
      </c>
      <c r="J12099">
        <v>0</v>
      </c>
      <c r="K12099" s="13" t="s">
        <v>92</v>
      </c>
      <c r="L12099">
        <v>6</v>
      </c>
      <c r="M12099">
        <v>1</v>
      </c>
      <c r="N12099" s="13" t="s">
        <v>94</v>
      </c>
      <c r="O12099" s="13" t="s">
        <v>95</v>
      </c>
      <c r="P12099">
        <v>33</v>
      </c>
      <c r="Q12099" s="13" t="s">
        <v>97</v>
      </c>
      <c r="R12099" s="13" t="s">
        <v>199</v>
      </c>
      <c r="S12099" s="13" t="s">
        <v>196</v>
      </c>
      <c r="T12099">
        <v>4</v>
      </c>
      <c r="U12099">
        <v>3</v>
      </c>
      <c r="V12099">
        <v>0</v>
      </c>
      <c r="W12099" s="13" t="s">
        <v>101</v>
      </c>
      <c r="X12099">
        <v>0.65</v>
      </c>
    </row>
    <row r="12100" spans="1:24" x14ac:dyDescent="0.3">
      <c r="A12100">
        <v>12098</v>
      </c>
      <c r="B12100" t="s">
        <v>197</v>
      </c>
      <c r="C12100" t="s">
        <v>198</v>
      </c>
      <c r="D12100">
        <v>30.763029</v>
      </c>
      <c r="E12100">
        <v>76.894206999999994</v>
      </c>
      <c r="F12100" s="18">
        <v>45190</v>
      </c>
      <c r="G12100" s="19">
        <v>0.45833333333333298</v>
      </c>
      <c r="H12100">
        <v>11</v>
      </c>
      <c r="I12100" s="13" t="s">
        <v>202</v>
      </c>
      <c r="J12100">
        <v>0</v>
      </c>
      <c r="K12100" s="13" t="s">
        <v>191</v>
      </c>
      <c r="L12100">
        <v>4</v>
      </c>
      <c r="M12100">
        <v>1</v>
      </c>
      <c r="N12100" s="13" t="s">
        <v>212</v>
      </c>
      <c r="O12100" s="13" t="s">
        <v>95</v>
      </c>
      <c r="P12100">
        <v>37</v>
      </c>
      <c r="Q12100" s="13" t="s">
        <v>97</v>
      </c>
      <c r="R12100" s="13" t="s">
        <v>208</v>
      </c>
      <c r="S12100" s="13" t="s">
        <v>196</v>
      </c>
      <c r="T12100">
        <v>2</v>
      </c>
      <c r="U12100">
        <v>1</v>
      </c>
      <c r="V12100">
        <v>0</v>
      </c>
      <c r="W12100" s="13" t="s">
        <v>101</v>
      </c>
      <c r="X12100">
        <v>0.65</v>
      </c>
    </row>
    <row r="12101" spans="1:24" x14ac:dyDescent="0.3">
      <c r="A12101">
        <v>12099</v>
      </c>
      <c r="B12101" t="s">
        <v>197</v>
      </c>
      <c r="C12101" t="s">
        <v>198</v>
      </c>
      <c r="D12101">
        <v>30.748275</v>
      </c>
      <c r="E12101">
        <v>76.817814999999996</v>
      </c>
      <c r="F12101" s="18">
        <v>45300</v>
      </c>
      <c r="G12101" s="19">
        <v>0.70833333333333304</v>
      </c>
      <c r="H12101">
        <v>17</v>
      </c>
      <c r="I12101" s="13" t="s">
        <v>215</v>
      </c>
      <c r="J12101">
        <v>0</v>
      </c>
      <c r="K12101" s="13" t="s">
        <v>214</v>
      </c>
      <c r="L12101">
        <v>4</v>
      </c>
      <c r="M12101">
        <v>1</v>
      </c>
      <c r="N12101" s="13" t="s">
        <v>192</v>
      </c>
      <c r="O12101" s="13" t="s">
        <v>97</v>
      </c>
      <c r="P12101">
        <v>39</v>
      </c>
      <c r="Q12101" s="13" t="s">
        <v>97</v>
      </c>
      <c r="R12101" s="13" t="s">
        <v>213</v>
      </c>
      <c r="S12101" s="13" t="s">
        <v>196</v>
      </c>
      <c r="T12101">
        <v>2</v>
      </c>
      <c r="U12101">
        <v>1</v>
      </c>
      <c r="V12101">
        <v>1</v>
      </c>
      <c r="W12101" s="13" t="s">
        <v>101</v>
      </c>
      <c r="X12101">
        <v>0.45</v>
      </c>
    </row>
    <row r="12102" spans="1:24" x14ac:dyDescent="0.3">
      <c r="A12102">
        <v>12100</v>
      </c>
      <c r="B12102" t="s">
        <v>200</v>
      </c>
      <c r="C12102" t="s">
        <v>201</v>
      </c>
      <c r="D12102">
        <v>12.864929</v>
      </c>
      <c r="E12102">
        <v>80.248298000000005</v>
      </c>
      <c r="F12102" s="18">
        <v>45544</v>
      </c>
      <c r="G12102" s="19">
        <v>0.125</v>
      </c>
      <c r="H12102">
        <v>3</v>
      </c>
      <c r="I12102" s="13" t="s">
        <v>204</v>
      </c>
      <c r="J12102">
        <v>0</v>
      </c>
      <c r="K12102" s="13" t="s">
        <v>214</v>
      </c>
      <c r="L12102">
        <v>4</v>
      </c>
      <c r="M12102">
        <v>0</v>
      </c>
      <c r="N12102" s="13" t="s">
        <v>192</v>
      </c>
      <c r="O12102" s="13" t="s">
        <v>97</v>
      </c>
      <c r="P12102">
        <v>18</v>
      </c>
      <c r="Q12102" s="13" t="s">
        <v>95</v>
      </c>
      <c r="R12102" s="13" t="s">
        <v>98</v>
      </c>
      <c r="S12102" s="13" t="s">
        <v>196</v>
      </c>
      <c r="T12102">
        <v>2</v>
      </c>
      <c r="U12102">
        <v>1</v>
      </c>
      <c r="V12102">
        <v>0</v>
      </c>
      <c r="W12102" s="13" t="s">
        <v>101</v>
      </c>
      <c r="X12102">
        <v>0.1</v>
      </c>
    </row>
    <row r="12103" spans="1:24" x14ac:dyDescent="0.3">
      <c r="A12103">
        <v>12101</v>
      </c>
      <c r="B12103" t="s">
        <v>200</v>
      </c>
      <c r="C12103" t="s">
        <v>201</v>
      </c>
      <c r="D12103">
        <v>13.157939000000001</v>
      </c>
      <c r="E12103">
        <v>80.191373999999996</v>
      </c>
      <c r="F12103" s="18">
        <v>45048</v>
      </c>
      <c r="G12103" s="19">
        <v>0.91666666666666696</v>
      </c>
      <c r="H12103">
        <v>22</v>
      </c>
      <c r="I12103" s="13" t="s">
        <v>215</v>
      </c>
      <c r="J12103">
        <v>0</v>
      </c>
      <c r="K12103" s="13" t="s">
        <v>191</v>
      </c>
      <c r="L12103">
        <v>4</v>
      </c>
      <c r="M12103">
        <v>1</v>
      </c>
      <c r="N12103" s="13" t="s">
        <v>212</v>
      </c>
      <c r="O12103" s="13" t="s">
        <v>95</v>
      </c>
      <c r="P12103">
        <v>31</v>
      </c>
      <c r="Q12103" s="13" t="s">
        <v>97</v>
      </c>
      <c r="R12103" s="13" t="s">
        <v>199</v>
      </c>
      <c r="S12103" s="13" t="s">
        <v>99</v>
      </c>
      <c r="T12103">
        <v>1</v>
      </c>
      <c r="U12103">
        <v>1</v>
      </c>
      <c r="V12103">
        <v>0</v>
      </c>
      <c r="W12103" s="13" t="s">
        <v>101</v>
      </c>
      <c r="X12103">
        <v>0.85</v>
      </c>
    </row>
    <row r="12104" spans="1:24" x14ac:dyDescent="0.3">
      <c r="A12104">
        <v>12102</v>
      </c>
      <c r="B12104" t="s">
        <v>79</v>
      </c>
      <c r="C12104" t="s">
        <v>80</v>
      </c>
      <c r="D12104">
        <v>18.585968000000001</v>
      </c>
      <c r="E12104">
        <v>73.834620999999999</v>
      </c>
      <c r="F12104" s="18">
        <v>45378</v>
      </c>
      <c r="G12104" s="19">
        <v>0.70833333333333304</v>
      </c>
      <c r="H12104">
        <v>17</v>
      </c>
      <c r="I12104" s="13" t="s">
        <v>194</v>
      </c>
      <c r="J12104">
        <v>0</v>
      </c>
      <c r="K12104" s="13" t="s">
        <v>92</v>
      </c>
      <c r="L12104">
        <v>5</v>
      </c>
      <c r="M12104">
        <v>0</v>
      </c>
      <c r="N12104" s="13" t="s">
        <v>212</v>
      </c>
      <c r="O12104" s="13" t="s">
        <v>95</v>
      </c>
      <c r="P12104">
        <v>17</v>
      </c>
      <c r="Q12104" s="13" t="s">
        <v>195</v>
      </c>
      <c r="R12104" s="13" t="s">
        <v>205</v>
      </c>
      <c r="S12104" s="13" t="s">
        <v>196</v>
      </c>
      <c r="T12104">
        <v>4</v>
      </c>
      <c r="U12104">
        <v>1</v>
      </c>
      <c r="V12104">
        <v>1</v>
      </c>
      <c r="W12104" s="13" t="s">
        <v>101</v>
      </c>
      <c r="X12104">
        <v>0.6</v>
      </c>
    </row>
    <row r="12105" spans="1:24" x14ac:dyDescent="0.3">
      <c r="A12105">
        <v>12103</v>
      </c>
      <c r="B12105" t="s">
        <v>217</v>
      </c>
      <c r="C12105" t="s">
        <v>218</v>
      </c>
      <c r="D12105">
        <v>22.421406000000001</v>
      </c>
      <c r="E12105">
        <v>88.496621000000005</v>
      </c>
      <c r="F12105" s="18">
        <v>45515</v>
      </c>
      <c r="G12105" s="19">
        <v>0.5</v>
      </c>
      <c r="H12105">
        <v>12</v>
      </c>
      <c r="I12105" s="13" t="s">
        <v>89</v>
      </c>
      <c r="J12105">
        <v>1</v>
      </c>
      <c r="K12105" s="13" t="s">
        <v>191</v>
      </c>
      <c r="L12105">
        <v>6</v>
      </c>
      <c r="M12105">
        <v>0</v>
      </c>
      <c r="N12105" s="13" t="s">
        <v>94</v>
      </c>
      <c r="O12105" s="13" t="s">
        <v>95</v>
      </c>
      <c r="P12105">
        <v>16</v>
      </c>
      <c r="Q12105" s="13" t="s">
        <v>195</v>
      </c>
      <c r="R12105" s="13" t="s">
        <v>98</v>
      </c>
      <c r="S12105" s="13" t="s">
        <v>193</v>
      </c>
      <c r="T12105">
        <v>4</v>
      </c>
      <c r="U12105">
        <v>2</v>
      </c>
      <c r="V12105">
        <v>0</v>
      </c>
      <c r="W12105" s="13" t="s">
        <v>101</v>
      </c>
      <c r="X12105">
        <v>0.45</v>
      </c>
    </row>
    <row r="12106" spans="1:24" x14ac:dyDescent="0.3">
      <c r="A12106">
        <v>12104</v>
      </c>
      <c r="B12106" t="s">
        <v>197</v>
      </c>
      <c r="C12106" t="s">
        <v>198</v>
      </c>
      <c r="D12106">
        <v>30.724333000000001</v>
      </c>
      <c r="E12106">
        <v>76.870339000000001</v>
      </c>
      <c r="F12106" s="18">
        <v>45620</v>
      </c>
      <c r="G12106" s="19">
        <v>0.70833333333333304</v>
      </c>
      <c r="H12106">
        <v>17</v>
      </c>
      <c r="I12106" s="13" t="s">
        <v>89</v>
      </c>
      <c r="J12106">
        <v>1</v>
      </c>
      <c r="K12106" s="13" t="s">
        <v>191</v>
      </c>
      <c r="L12106">
        <v>4</v>
      </c>
      <c r="M12106">
        <v>1</v>
      </c>
      <c r="N12106" s="13" t="s">
        <v>94</v>
      </c>
      <c r="O12106" s="13" t="s">
        <v>95</v>
      </c>
      <c r="P12106">
        <v>29</v>
      </c>
      <c r="Q12106" s="13" t="s">
        <v>97</v>
      </c>
      <c r="R12106" s="13" t="s">
        <v>208</v>
      </c>
      <c r="S12106" s="13" t="s">
        <v>193</v>
      </c>
      <c r="T12106">
        <v>1</v>
      </c>
      <c r="U12106">
        <v>0</v>
      </c>
      <c r="V12106">
        <v>1</v>
      </c>
      <c r="W12106" s="13" t="s">
        <v>101</v>
      </c>
      <c r="X12106">
        <v>0.8</v>
      </c>
    </row>
    <row r="12107" spans="1:24" x14ac:dyDescent="0.3">
      <c r="A12107">
        <v>12105</v>
      </c>
      <c r="B12107" t="s">
        <v>203</v>
      </c>
      <c r="C12107" t="s">
        <v>203</v>
      </c>
      <c r="D12107">
        <v>28.834188000000001</v>
      </c>
      <c r="E12107">
        <v>77.069603000000001</v>
      </c>
      <c r="F12107" s="18">
        <v>44888</v>
      </c>
      <c r="G12107" s="19">
        <v>0.29166666666666702</v>
      </c>
      <c r="H12107">
        <v>7</v>
      </c>
      <c r="I12107" s="13" t="s">
        <v>194</v>
      </c>
      <c r="J12107">
        <v>0</v>
      </c>
      <c r="K12107" s="13" t="s">
        <v>214</v>
      </c>
      <c r="L12107">
        <v>3</v>
      </c>
      <c r="M12107">
        <v>1</v>
      </c>
      <c r="N12107" s="13" t="s">
        <v>192</v>
      </c>
      <c r="O12107" s="13" t="s">
        <v>97</v>
      </c>
      <c r="P12107">
        <v>21</v>
      </c>
      <c r="Q12107" s="13" t="s">
        <v>195</v>
      </c>
      <c r="R12107" s="13" t="s">
        <v>205</v>
      </c>
      <c r="S12107" s="13" t="s">
        <v>196</v>
      </c>
      <c r="T12107">
        <v>1</v>
      </c>
      <c r="U12107">
        <v>1</v>
      </c>
      <c r="V12107">
        <v>0</v>
      </c>
      <c r="W12107" s="13" t="s">
        <v>101</v>
      </c>
      <c r="X12107">
        <v>0.1</v>
      </c>
    </row>
    <row r="12108" spans="1:24" x14ac:dyDescent="0.3">
      <c r="A12108">
        <v>12106</v>
      </c>
      <c r="B12108" t="s">
        <v>209</v>
      </c>
      <c r="C12108" t="s">
        <v>210</v>
      </c>
      <c r="D12108">
        <v>17.208341999999998</v>
      </c>
      <c r="E12108">
        <v>78.575839999999999</v>
      </c>
      <c r="F12108" s="18">
        <v>45712</v>
      </c>
      <c r="G12108" s="19">
        <v>0.91666666666666696</v>
      </c>
      <c r="H12108">
        <v>22</v>
      </c>
      <c r="I12108" s="13" t="s">
        <v>204</v>
      </c>
      <c r="J12108">
        <v>0</v>
      </c>
      <c r="K12108" s="13" t="s">
        <v>92</v>
      </c>
      <c r="L12108">
        <v>3</v>
      </c>
      <c r="M12108">
        <v>0</v>
      </c>
      <c r="N12108" s="13" t="s">
        <v>192</v>
      </c>
      <c r="O12108" s="13" t="s">
        <v>97</v>
      </c>
      <c r="P12108">
        <v>36</v>
      </c>
      <c r="Q12108" s="13" t="s">
        <v>95</v>
      </c>
      <c r="R12108" s="13" t="s">
        <v>98</v>
      </c>
      <c r="S12108" s="13" t="s">
        <v>99</v>
      </c>
      <c r="T12108">
        <v>5</v>
      </c>
      <c r="U12108">
        <v>5</v>
      </c>
      <c r="V12108">
        <v>0</v>
      </c>
      <c r="W12108" s="13" t="s">
        <v>101</v>
      </c>
      <c r="X12108">
        <v>0.3</v>
      </c>
    </row>
    <row r="12109" spans="1:24" x14ac:dyDescent="0.3">
      <c r="A12109">
        <v>12107</v>
      </c>
      <c r="B12109" t="s">
        <v>79</v>
      </c>
      <c r="C12109" t="s">
        <v>80</v>
      </c>
      <c r="D12109">
        <v>18.479490999999999</v>
      </c>
      <c r="E12109">
        <v>73.770168999999996</v>
      </c>
      <c r="F12109" s="18">
        <v>45317</v>
      </c>
      <c r="G12109" s="19">
        <v>0.375</v>
      </c>
      <c r="H12109">
        <v>9</v>
      </c>
      <c r="I12109" s="13" t="s">
        <v>211</v>
      </c>
      <c r="J12109">
        <v>0</v>
      </c>
      <c r="K12109" s="13" t="s">
        <v>191</v>
      </c>
      <c r="L12109">
        <v>1</v>
      </c>
      <c r="M12109">
        <v>0</v>
      </c>
      <c r="N12109" s="13" t="s">
        <v>94</v>
      </c>
      <c r="O12109" s="13" t="s">
        <v>95</v>
      </c>
      <c r="P12109">
        <v>33</v>
      </c>
      <c r="Q12109" s="13" t="s">
        <v>97</v>
      </c>
      <c r="R12109" s="13" t="s">
        <v>205</v>
      </c>
      <c r="S12109" s="13" t="s">
        <v>193</v>
      </c>
      <c r="T12109">
        <v>3</v>
      </c>
      <c r="U12109">
        <v>0</v>
      </c>
      <c r="V12109">
        <v>1</v>
      </c>
      <c r="W12109" s="13" t="s">
        <v>101</v>
      </c>
      <c r="X12109">
        <v>0.8</v>
      </c>
    </row>
    <row r="12110" spans="1:24" x14ac:dyDescent="0.3">
      <c r="A12110">
        <v>12108</v>
      </c>
      <c r="B12110" t="s">
        <v>190</v>
      </c>
      <c r="C12110" t="s">
        <v>80</v>
      </c>
      <c r="D12110">
        <v>19.251089</v>
      </c>
      <c r="E12110">
        <v>72.742833000000005</v>
      </c>
      <c r="F12110" s="18">
        <v>45244</v>
      </c>
      <c r="G12110" s="19">
        <v>0.125</v>
      </c>
      <c r="H12110">
        <v>3</v>
      </c>
      <c r="I12110" s="13" t="s">
        <v>215</v>
      </c>
      <c r="J12110">
        <v>0</v>
      </c>
      <c r="K12110" s="13" t="s">
        <v>214</v>
      </c>
      <c r="L12110">
        <v>6</v>
      </c>
      <c r="M12110">
        <v>1</v>
      </c>
      <c r="N12110" s="13" t="s">
        <v>192</v>
      </c>
      <c r="O12110" s="13" t="s">
        <v>97</v>
      </c>
      <c r="P12110">
        <v>36</v>
      </c>
      <c r="Q12110" s="13" t="s">
        <v>97</v>
      </c>
      <c r="R12110" s="13" t="s">
        <v>213</v>
      </c>
      <c r="S12110" s="13" t="s">
        <v>196</v>
      </c>
      <c r="T12110">
        <v>4</v>
      </c>
      <c r="U12110">
        <v>2</v>
      </c>
      <c r="V12110">
        <v>0</v>
      </c>
      <c r="W12110" s="13" t="s">
        <v>101</v>
      </c>
      <c r="X12110">
        <v>0.3</v>
      </c>
    </row>
    <row r="12111" spans="1:24" x14ac:dyDescent="0.3">
      <c r="A12111">
        <v>12109</v>
      </c>
      <c r="B12111" t="s">
        <v>197</v>
      </c>
      <c r="C12111" t="s">
        <v>198</v>
      </c>
      <c r="D12111">
        <v>30.771014999999998</v>
      </c>
      <c r="E12111">
        <v>76.832492999999999</v>
      </c>
      <c r="F12111" s="18">
        <v>44909</v>
      </c>
      <c r="G12111" s="19">
        <v>8.3333333333333301E-2</v>
      </c>
      <c r="H12111">
        <v>2</v>
      </c>
      <c r="I12111" s="13" t="s">
        <v>194</v>
      </c>
      <c r="J12111">
        <v>0</v>
      </c>
      <c r="K12111" s="13" t="s">
        <v>214</v>
      </c>
      <c r="L12111">
        <v>4</v>
      </c>
      <c r="M12111">
        <v>1</v>
      </c>
      <c r="N12111" s="13" t="s">
        <v>212</v>
      </c>
      <c r="O12111" s="13" t="s">
        <v>195</v>
      </c>
      <c r="P12111">
        <v>27</v>
      </c>
      <c r="Q12111" s="13" t="s">
        <v>97</v>
      </c>
      <c r="R12111" s="13" t="s">
        <v>98</v>
      </c>
      <c r="S12111" s="13" t="s">
        <v>193</v>
      </c>
      <c r="T12111">
        <v>3</v>
      </c>
      <c r="U12111">
        <v>0</v>
      </c>
      <c r="V12111">
        <v>0</v>
      </c>
      <c r="W12111" s="13" t="s">
        <v>101</v>
      </c>
      <c r="X12111">
        <v>0.45</v>
      </c>
    </row>
    <row r="12112" spans="1:24" x14ac:dyDescent="0.3">
      <c r="A12112">
        <v>12110</v>
      </c>
      <c r="B12112" t="s">
        <v>79</v>
      </c>
      <c r="C12112" t="s">
        <v>80</v>
      </c>
      <c r="D12112">
        <v>18.629017000000001</v>
      </c>
      <c r="E12112">
        <v>73.791929999999994</v>
      </c>
      <c r="F12112" s="18">
        <v>45628</v>
      </c>
      <c r="G12112" s="19">
        <v>0.625</v>
      </c>
      <c r="H12112">
        <v>15</v>
      </c>
      <c r="I12112" s="13" t="s">
        <v>204</v>
      </c>
      <c r="J12112">
        <v>0</v>
      </c>
      <c r="K12112" s="13" t="s">
        <v>92</v>
      </c>
      <c r="L12112">
        <v>3</v>
      </c>
      <c r="M12112">
        <v>0</v>
      </c>
      <c r="N12112" s="13" t="s">
        <v>212</v>
      </c>
      <c r="O12112" s="13" t="s">
        <v>195</v>
      </c>
      <c r="P12112">
        <v>40</v>
      </c>
      <c r="Q12112" s="13" t="s">
        <v>195</v>
      </c>
      <c r="R12112" s="13" t="s">
        <v>98</v>
      </c>
      <c r="S12112" s="13" t="s">
        <v>196</v>
      </c>
      <c r="T12112">
        <v>5</v>
      </c>
      <c r="U12112">
        <v>1</v>
      </c>
      <c r="V12112">
        <v>0</v>
      </c>
      <c r="W12112" s="13" t="s">
        <v>101</v>
      </c>
      <c r="X12112">
        <v>0.25</v>
      </c>
    </row>
    <row r="12113" spans="1:24" x14ac:dyDescent="0.3">
      <c r="A12113">
        <v>12111</v>
      </c>
      <c r="B12113" t="s">
        <v>197</v>
      </c>
      <c r="C12113" t="s">
        <v>198</v>
      </c>
      <c r="D12113">
        <v>30.776610000000002</v>
      </c>
      <c r="E12113">
        <v>76.800929999999994</v>
      </c>
      <c r="F12113" s="18">
        <v>44825</v>
      </c>
      <c r="G12113" s="19">
        <v>0.54166666666666696</v>
      </c>
      <c r="H12113">
        <v>13</v>
      </c>
      <c r="I12113" s="13" t="s">
        <v>194</v>
      </c>
      <c r="J12113">
        <v>0</v>
      </c>
      <c r="K12113" s="13" t="s">
        <v>191</v>
      </c>
      <c r="L12113">
        <v>1</v>
      </c>
      <c r="M12113">
        <v>0</v>
      </c>
      <c r="N12113" s="13" t="s">
        <v>94</v>
      </c>
      <c r="O12113" s="13" t="s">
        <v>95</v>
      </c>
      <c r="P12113">
        <v>23</v>
      </c>
      <c r="Q12113" s="13" t="s">
        <v>97</v>
      </c>
      <c r="R12113" s="13" t="s">
        <v>208</v>
      </c>
      <c r="S12113" s="13" t="s">
        <v>196</v>
      </c>
      <c r="T12113">
        <v>5</v>
      </c>
      <c r="U12113">
        <v>0</v>
      </c>
      <c r="V12113">
        <v>0</v>
      </c>
      <c r="W12113" s="13" t="s">
        <v>101</v>
      </c>
      <c r="X12113">
        <v>0.65</v>
      </c>
    </row>
    <row r="12114" spans="1:24" x14ac:dyDescent="0.3">
      <c r="A12114">
        <v>12112</v>
      </c>
      <c r="B12114" t="s">
        <v>209</v>
      </c>
      <c r="C12114" t="s">
        <v>210</v>
      </c>
      <c r="D12114">
        <v>17.412927</v>
      </c>
      <c r="E12114">
        <v>78.250165999999993</v>
      </c>
      <c r="F12114" s="18">
        <v>44931</v>
      </c>
      <c r="G12114" s="19">
        <v>0.45833333333333298</v>
      </c>
      <c r="H12114">
        <v>11</v>
      </c>
      <c r="I12114" s="13" t="s">
        <v>202</v>
      </c>
      <c r="J12114">
        <v>0</v>
      </c>
      <c r="K12114" s="13" t="s">
        <v>191</v>
      </c>
      <c r="L12114">
        <v>2</v>
      </c>
      <c r="M12114">
        <v>0</v>
      </c>
      <c r="N12114" s="13" t="s">
        <v>212</v>
      </c>
      <c r="O12114" s="13" t="s">
        <v>95</v>
      </c>
      <c r="P12114">
        <v>33</v>
      </c>
      <c r="Q12114" s="13" t="s">
        <v>97</v>
      </c>
      <c r="R12114" s="13" t="s">
        <v>98</v>
      </c>
      <c r="S12114" s="13" t="s">
        <v>193</v>
      </c>
      <c r="T12114">
        <v>5</v>
      </c>
      <c r="U12114">
        <v>0</v>
      </c>
      <c r="V12114">
        <v>0</v>
      </c>
      <c r="W12114" s="13" t="s">
        <v>101</v>
      </c>
      <c r="X12114">
        <v>0.65</v>
      </c>
    </row>
    <row r="12115" spans="1:24" x14ac:dyDescent="0.3">
      <c r="A12115">
        <v>12113</v>
      </c>
      <c r="B12115" t="s">
        <v>209</v>
      </c>
      <c r="C12115" t="s">
        <v>210</v>
      </c>
      <c r="D12115">
        <v>17.294174999999999</v>
      </c>
      <c r="E12115">
        <v>78.543222999999998</v>
      </c>
      <c r="F12115" s="18">
        <v>45558</v>
      </c>
      <c r="G12115" s="19">
        <v>0.70833333333333304</v>
      </c>
      <c r="H12115">
        <v>17</v>
      </c>
      <c r="I12115" s="13" t="s">
        <v>204</v>
      </c>
      <c r="J12115">
        <v>0</v>
      </c>
      <c r="K12115" s="13" t="s">
        <v>92</v>
      </c>
      <c r="L12115">
        <v>1</v>
      </c>
      <c r="M12115">
        <v>1</v>
      </c>
      <c r="N12115" s="13" t="s">
        <v>212</v>
      </c>
      <c r="O12115" s="13" t="s">
        <v>195</v>
      </c>
      <c r="P12115">
        <v>28</v>
      </c>
      <c r="Q12115" s="13" t="s">
        <v>97</v>
      </c>
      <c r="R12115" s="13" t="s">
        <v>208</v>
      </c>
      <c r="S12115" s="13" t="s">
        <v>196</v>
      </c>
      <c r="T12115">
        <v>2</v>
      </c>
      <c r="U12115">
        <v>2</v>
      </c>
      <c r="V12115">
        <v>1</v>
      </c>
      <c r="W12115" s="13" t="s">
        <v>101</v>
      </c>
      <c r="X12115">
        <v>0.6</v>
      </c>
    </row>
    <row r="12116" spans="1:24" x14ac:dyDescent="0.3">
      <c r="A12116">
        <v>12114</v>
      </c>
      <c r="B12116" t="s">
        <v>197</v>
      </c>
      <c r="C12116" t="s">
        <v>198</v>
      </c>
      <c r="D12116">
        <v>30.744596999999999</v>
      </c>
      <c r="E12116">
        <v>76.833462999999995</v>
      </c>
      <c r="F12116" s="18">
        <v>44845</v>
      </c>
      <c r="G12116" s="19">
        <v>0.83333333333333304</v>
      </c>
      <c r="H12116">
        <v>20</v>
      </c>
      <c r="I12116" s="13" t="s">
        <v>215</v>
      </c>
      <c r="J12116">
        <v>0</v>
      </c>
      <c r="K12116" s="13" t="s">
        <v>92</v>
      </c>
      <c r="L12116">
        <v>1</v>
      </c>
      <c r="M12116">
        <v>0</v>
      </c>
      <c r="N12116" s="13" t="s">
        <v>192</v>
      </c>
      <c r="O12116" s="13" t="s">
        <v>97</v>
      </c>
      <c r="P12116">
        <v>26</v>
      </c>
      <c r="Q12116" s="13" t="s">
        <v>195</v>
      </c>
      <c r="R12116" s="13" t="s">
        <v>213</v>
      </c>
      <c r="S12116" s="13" t="s">
        <v>196</v>
      </c>
      <c r="T12116">
        <v>2</v>
      </c>
      <c r="U12116">
        <v>2</v>
      </c>
      <c r="V12116">
        <v>0</v>
      </c>
      <c r="W12116" s="13" t="s">
        <v>101</v>
      </c>
      <c r="X12116">
        <v>0.1</v>
      </c>
    </row>
    <row r="12117" spans="1:24" x14ac:dyDescent="0.3">
      <c r="A12117">
        <v>12115</v>
      </c>
      <c r="B12117" t="s">
        <v>190</v>
      </c>
      <c r="C12117" t="s">
        <v>80</v>
      </c>
      <c r="D12117">
        <v>18.875351999999999</v>
      </c>
      <c r="E12117">
        <v>72.764870000000002</v>
      </c>
      <c r="F12117" s="18">
        <v>45466</v>
      </c>
      <c r="G12117" s="19">
        <v>0.25</v>
      </c>
      <c r="H12117">
        <v>6</v>
      </c>
      <c r="I12117" s="13" t="s">
        <v>89</v>
      </c>
      <c r="J12117">
        <v>1</v>
      </c>
      <c r="K12117" s="13" t="s">
        <v>214</v>
      </c>
      <c r="L12117">
        <v>6</v>
      </c>
      <c r="M12117">
        <v>0</v>
      </c>
      <c r="N12117" s="13" t="s">
        <v>212</v>
      </c>
      <c r="O12117" s="13" t="s">
        <v>195</v>
      </c>
      <c r="P12117">
        <v>29</v>
      </c>
      <c r="Q12117" s="13" t="s">
        <v>95</v>
      </c>
      <c r="R12117" s="13" t="s">
        <v>205</v>
      </c>
      <c r="S12117" s="13" t="s">
        <v>196</v>
      </c>
      <c r="T12117">
        <v>4</v>
      </c>
      <c r="U12117">
        <v>2</v>
      </c>
      <c r="V12117">
        <v>0</v>
      </c>
      <c r="W12117" s="13" t="s">
        <v>101</v>
      </c>
      <c r="X12117">
        <v>0.25</v>
      </c>
    </row>
    <row r="12118" spans="1:24" x14ac:dyDescent="0.3">
      <c r="A12118">
        <v>12116</v>
      </c>
      <c r="B12118" t="s">
        <v>217</v>
      </c>
      <c r="C12118" t="s">
        <v>218</v>
      </c>
      <c r="D12118">
        <v>22.636081000000001</v>
      </c>
      <c r="E12118">
        <v>88.460589999999996</v>
      </c>
      <c r="F12118" s="18">
        <v>45725</v>
      </c>
      <c r="G12118" s="19">
        <v>0.95833333333333304</v>
      </c>
      <c r="H12118">
        <v>23</v>
      </c>
      <c r="I12118" s="13" t="s">
        <v>89</v>
      </c>
      <c r="J12118">
        <v>1</v>
      </c>
      <c r="K12118" s="13" t="s">
        <v>191</v>
      </c>
      <c r="L12118">
        <v>6</v>
      </c>
      <c r="M12118">
        <v>0</v>
      </c>
      <c r="N12118" s="13" t="s">
        <v>94</v>
      </c>
      <c r="O12118" s="13" t="s">
        <v>95</v>
      </c>
      <c r="P12118">
        <v>20</v>
      </c>
      <c r="Q12118" s="13" t="s">
        <v>195</v>
      </c>
      <c r="R12118" s="13" t="s">
        <v>199</v>
      </c>
      <c r="S12118" s="13" t="s">
        <v>193</v>
      </c>
      <c r="T12118">
        <v>2</v>
      </c>
      <c r="U12118">
        <v>0</v>
      </c>
      <c r="V12118">
        <v>0</v>
      </c>
      <c r="W12118" s="13" t="s">
        <v>101</v>
      </c>
      <c r="X12118">
        <v>0.45</v>
      </c>
    </row>
    <row r="12119" spans="1:24" x14ac:dyDescent="0.3">
      <c r="A12119">
        <v>12117</v>
      </c>
      <c r="B12119" t="s">
        <v>197</v>
      </c>
      <c r="C12119" t="s">
        <v>198</v>
      </c>
      <c r="D12119">
        <v>30.727730999999999</v>
      </c>
      <c r="E12119">
        <v>76.892169999999993</v>
      </c>
      <c r="F12119" s="18">
        <v>45121</v>
      </c>
      <c r="G12119" s="19">
        <v>0.875</v>
      </c>
      <c r="H12119">
        <v>21</v>
      </c>
      <c r="I12119" s="13" t="s">
        <v>211</v>
      </c>
      <c r="J12119">
        <v>0</v>
      </c>
      <c r="K12119" s="13" t="s">
        <v>214</v>
      </c>
      <c r="L12119">
        <v>3</v>
      </c>
      <c r="M12119">
        <v>1</v>
      </c>
      <c r="N12119" s="13" t="s">
        <v>192</v>
      </c>
      <c r="O12119" s="13" t="s">
        <v>97</v>
      </c>
      <c r="P12119">
        <v>36</v>
      </c>
      <c r="Q12119" s="13" t="s">
        <v>97</v>
      </c>
      <c r="R12119" s="13" t="s">
        <v>208</v>
      </c>
      <c r="S12119" s="13" t="s">
        <v>196</v>
      </c>
      <c r="T12119">
        <v>1</v>
      </c>
      <c r="U12119">
        <v>0</v>
      </c>
      <c r="V12119">
        <v>0</v>
      </c>
      <c r="W12119" s="13" t="s">
        <v>101</v>
      </c>
      <c r="X12119">
        <v>0.3</v>
      </c>
    </row>
    <row r="12120" spans="1:24" x14ac:dyDescent="0.3">
      <c r="A12120">
        <v>12118</v>
      </c>
      <c r="B12120" t="s">
        <v>203</v>
      </c>
      <c r="C12120" t="s">
        <v>203</v>
      </c>
      <c r="D12120">
        <v>28.793980000000001</v>
      </c>
      <c r="E12120">
        <v>76.915552000000005</v>
      </c>
      <c r="F12120" s="18">
        <v>45756</v>
      </c>
      <c r="G12120" s="19">
        <v>0.91666666666666696</v>
      </c>
      <c r="H12120">
        <v>22</v>
      </c>
      <c r="I12120" s="13" t="s">
        <v>194</v>
      </c>
      <c r="J12120">
        <v>0</v>
      </c>
      <c r="K12120" s="13" t="s">
        <v>92</v>
      </c>
      <c r="L12120">
        <v>6</v>
      </c>
      <c r="M12120">
        <v>0</v>
      </c>
      <c r="N12120" s="13" t="s">
        <v>192</v>
      </c>
      <c r="O12120" s="13" t="s">
        <v>97</v>
      </c>
      <c r="P12120">
        <v>31</v>
      </c>
      <c r="Q12120" s="13" t="s">
        <v>95</v>
      </c>
      <c r="R12120" s="13" t="s">
        <v>205</v>
      </c>
      <c r="S12120" s="13" t="s">
        <v>193</v>
      </c>
      <c r="T12120">
        <v>1</v>
      </c>
      <c r="U12120">
        <v>0</v>
      </c>
      <c r="V12120">
        <v>0</v>
      </c>
      <c r="W12120" s="13" t="s">
        <v>101</v>
      </c>
      <c r="X12120">
        <v>0.1</v>
      </c>
    </row>
    <row r="12121" spans="1:24" x14ac:dyDescent="0.3">
      <c r="A12121">
        <v>12119</v>
      </c>
      <c r="B12121" t="s">
        <v>206</v>
      </c>
      <c r="C12121" t="s">
        <v>207</v>
      </c>
      <c r="D12121">
        <v>12.933967000000001</v>
      </c>
      <c r="E12121">
        <v>77.476169999999996</v>
      </c>
      <c r="F12121" s="18">
        <v>45150</v>
      </c>
      <c r="G12121" s="19">
        <v>0.875</v>
      </c>
      <c r="H12121">
        <v>21</v>
      </c>
      <c r="I12121" s="13" t="s">
        <v>219</v>
      </c>
      <c r="J12121">
        <v>1</v>
      </c>
      <c r="K12121" s="13" t="s">
        <v>214</v>
      </c>
      <c r="L12121">
        <v>4</v>
      </c>
      <c r="M12121">
        <v>0</v>
      </c>
      <c r="N12121" s="13" t="s">
        <v>192</v>
      </c>
      <c r="O12121" s="13" t="s">
        <v>97</v>
      </c>
      <c r="P12121">
        <v>38</v>
      </c>
      <c r="Q12121" s="13" t="s">
        <v>97</v>
      </c>
      <c r="R12121" s="13" t="s">
        <v>208</v>
      </c>
      <c r="S12121" s="13" t="s">
        <v>193</v>
      </c>
      <c r="T12121">
        <v>4</v>
      </c>
      <c r="U12121">
        <v>0</v>
      </c>
      <c r="V12121">
        <v>0</v>
      </c>
      <c r="W12121" s="13" t="s">
        <v>101</v>
      </c>
      <c r="X12121">
        <v>0.3</v>
      </c>
    </row>
    <row r="12122" spans="1:24" x14ac:dyDescent="0.3">
      <c r="A12122">
        <v>12120</v>
      </c>
      <c r="B12122" t="s">
        <v>79</v>
      </c>
      <c r="C12122" t="s">
        <v>80</v>
      </c>
      <c r="D12122">
        <v>18.586932999999998</v>
      </c>
      <c r="E12122">
        <v>73.949166000000005</v>
      </c>
      <c r="F12122" s="18">
        <v>45709</v>
      </c>
      <c r="G12122" s="19">
        <v>4.1666666666666699E-2</v>
      </c>
      <c r="H12122">
        <v>1</v>
      </c>
      <c r="I12122" s="13" t="s">
        <v>211</v>
      </c>
      <c r="J12122">
        <v>0</v>
      </c>
      <c r="K12122" s="13" t="s">
        <v>214</v>
      </c>
      <c r="L12122">
        <v>4</v>
      </c>
      <c r="M12122">
        <v>1</v>
      </c>
      <c r="N12122" s="13" t="s">
        <v>212</v>
      </c>
      <c r="O12122" s="13" t="s">
        <v>195</v>
      </c>
      <c r="P12122">
        <v>24</v>
      </c>
      <c r="Q12122" s="13" t="s">
        <v>195</v>
      </c>
      <c r="R12122" s="13" t="s">
        <v>208</v>
      </c>
      <c r="S12122" s="13" t="s">
        <v>196</v>
      </c>
      <c r="T12122">
        <v>3</v>
      </c>
      <c r="U12122">
        <v>3</v>
      </c>
      <c r="V12122">
        <v>0</v>
      </c>
      <c r="W12122" s="13" t="s">
        <v>101</v>
      </c>
      <c r="X12122">
        <v>0.25</v>
      </c>
    </row>
    <row r="12123" spans="1:24" x14ac:dyDescent="0.3">
      <c r="A12123">
        <v>12121</v>
      </c>
      <c r="B12123" t="s">
        <v>203</v>
      </c>
      <c r="C12123" t="s">
        <v>203</v>
      </c>
      <c r="D12123">
        <v>28.685493000000001</v>
      </c>
      <c r="E12123">
        <v>77.073967999999994</v>
      </c>
      <c r="F12123" s="18">
        <v>45236</v>
      </c>
      <c r="G12123" s="19">
        <v>0.79166666666666696</v>
      </c>
      <c r="H12123">
        <v>19</v>
      </c>
      <c r="I12123" s="13" t="s">
        <v>204</v>
      </c>
      <c r="J12123">
        <v>0</v>
      </c>
      <c r="K12123" s="13" t="s">
        <v>92</v>
      </c>
      <c r="L12123">
        <v>6</v>
      </c>
      <c r="M12123">
        <v>0</v>
      </c>
      <c r="N12123" s="13" t="s">
        <v>192</v>
      </c>
      <c r="O12123" s="13" t="s">
        <v>97</v>
      </c>
      <c r="P12123">
        <v>26</v>
      </c>
      <c r="Q12123" s="13" t="s">
        <v>195</v>
      </c>
      <c r="R12123" s="13" t="s">
        <v>213</v>
      </c>
      <c r="S12123" s="13" t="s">
        <v>196</v>
      </c>
      <c r="T12123">
        <v>5</v>
      </c>
      <c r="U12123">
        <v>5</v>
      </c>
      <c r="V12123">
        <v>1</v>
      </c>
      <c r="W12123" s="13" t="s">
        <v>101</v>
      </c>
      <c r="X12123">
        <v>0.25</v>
      </c>
    </row>
    <row r="12124" spans="1:24" x14ac:dyDescent="0.3">
      <c r="A12124">
        <v>12122</v>
      </c>
      <c r="B12124" t="s">
        <v>206</v>
      </c>
      <c r="C12124" t="s">
        <v>207</v>
      </c>
      <c r="D12124">
        <v>12.802683</v>
      </c>
      <c r="E12124">
        <v>77.528514000000001</v>
      </c>
      <c r="F12124" s="18">
        <v>45668</v>
      </c>
      <c r="G12124" s="19">
        <v>8.3333333333333301E-2</v>
      </c>
      <c r="H12124">
        <v>2</v>
      </c>
      <c r="I12124" s="13" t="s">
        <v>219</v>
      </c>
      <c r="J12124">
        <v>1</v>
      </c>
      <c r="K12124" s="13" t="s">
        <v>191</v>
      </c>
      <c r="L12124">
        <v>2</v>
      </c>
      <c r="M12124">
        <v>1</v>
      </c>
      <c r="N12124" s="13" t="s">
        <v>94</v>
      </c>
      <c r="O12124" s="13" t="s">
        <v>95</v>
      </c>
      <c r="P12124">
        <v>25</v>
      </c>
      <c r="Q12124" s="13" t="s">
        <v>195</v>
      </c>
      <c r="R12124" s="13" t="s">
        <v>208</v>
      </c>
      <c r="S12124" s="13" t="s">
        <v>196</v>
      </c>
      <c r="T12124">
        <v>2</v>
      </c>
      <c r="U12124">
        <v>1</v>
      </c>
      <c r="V12124">
        <v>0</v>
      </c>
      <c r="W12124" s="13" t="s">
        <v>101</v>
      </c>
      <c r="X12124">
        <v>0.45</v>
      </c>
    </row>
    <row r="12125" spans="1:24" x14ac:dyDescent="0.3">
      <c r="A12125">
        <v>12123</v>
      </c>
      <c r="B12125" t="s">
        <v>203</v>
      </c>
      <c r="C12125" t="s">
        <v>203</v>
      </c>
      <c r="D12125">
        <v>28.660972000000001</v>
      </c>
      <c r="E12125">
        <v>76.850631000000007</v>
      </c>
      <c r="F12125" s="18">
        <v>45102</v>
      </c>
      <c r="G12125" s="19">
        <v>0.375</v>
      </c>
      <c r="H12125">
        <v>9</v>
      </c>
      <c r="I12125" s="13" t="s">
        <v>89</v>
      </c>
      <c r="J12125">
        <v>1</v>
      </c>
      <c r="K12125" s="13" t="s">
        <v>214</v>
      </c>
      <c r="L12125">
        <v>5</v>
      </c>
      <c r="M12125">
        <v>0</v>
      </c>
      <c r="N12125" s="13" t="s">
        <v>192</v>
      </c>
      <c r="O12125" s="13" t="s">
        <v>97</v>
      </c>
      <c r="P12125">
        <v>25</v>
      </c>
      <c r="Q12125" s="13" t="s">
        <v>195</v>
      </c>
      <c r="R12125" s="13" t="s">
        <v>205</v>
      </c>
      <c r="S12125" s="13" t="s">
        <v>193</v>
      </c>
      <c r="T12125">
        <v>4</v>
      </c>
      <c r="U12125">
        <v>4</v>
      </c>
      <c r="V12125">
        <v>1</v>
      </c>
      <c r="W12125" s="13" t="s">
        <v>101</v>
      </c>
      <c r="X12125">
        <v>0.25</v>
      </c>
    </row>
    <row r="12126" spans="1:24" x14ac:dyDescent="0.3">
      <c r="A12126">
        <v>12124</v>
      </c>
      <c r="B12126" t="s">
        <v>200</v>
      </c>
      <c r="C12126" t="s">
        <v>201</v>
      </c>
      <c r="D12126">
        <v>12.865392</v>
      </c>
      <c r="E12126">
        <v>80.256388000000001</v>
      </c>
      <c r="F12126" s="18">
        <v>44710</v>
      </c>
      <c r="G12126" s="19">
        <v>0.45833333333333298</v>
      </c>
      <c r="H12126">
        <v>11</v>
      </c>
      <c r="I12126" s="13" t="s">
        <v>89</v>
      </c>
      <c r="J12126">
        <v>1</v>
      </c>
      <c r="K12126" s="13" t="s">
        <v>191</v>
      </c>
      <c r="L12126">
        <v>2</v>
      </c>
      <c r="M12126">
        <v>0</v>
      </c>
      <c r="N12126" s="13" t="s">
        <v>192</v>
      </c>
      <c r="O12126" s="13" t="s">
        <v>97</v>
      </c>
      <c r="P12126">
        <v>35</v>
      </c>
      <c r="Q12126" s="13" t="s">
        <v>195</v>
      </c>
      <c r="R12126" s="13" t="s">
        <v>208</v>
      </c>
      <c r="S12126" s="13" t="s">
        <v>196</v>
      </c>
      <c r="T12126">
        <v>5</v>
      </c>
      <c r="U12126">
        <v>4</v>
      </c>
      <c r="V12126">
        <v>0</v>
      </c>
      <c r="W12126" s="13" t="s">
        <v>101</v>
      </c>
      <c r="X12126">
        <v>0.1</v>
      </c>
    </row>
    <row r="12127" spans="1:24" x14ac:dyDescent="0.3">
      <c r="A12127">
        <v>12125</v>
      </c>
      <c r="B12127" t="s">
        <v>190</v>
      </c>
      <c r="C12127" t="s">
        <v>80</v>
      </c>
      <c r="D12127">
        <v>19.209029000000001</v>
      </c>
      <c r="E12127">
        <v>72.905209999999997</v>
      </c>
      <c r="F12127" s="18">
        <v>45028</v>
      </c>
      <c r="G12127" s="19">
        <v>0.70833333333333304</v>
      </c>
      <c r="H12127">
        <v>17</v>
      </c>
      <c r="I12127" s="13" t="s">
        <v>194</v>
      </c>
      <c r="J12127">
        <v>0</v>
      </c>
      <c r="K12127" s="13" t="s">
        <v>191</v>
      </c>
      <c r="L12127">
        <v>1</v>
      </c>
      <c r="M12127">
        <v>1</v>
      </c>
      <c r="N12127" s="13" t="s">
        <v>192</v>
      </c>
      <c r="O12127" s="13" t="s">
        <v>97</v>
      </c>
      <c r="P12127">
        <v>19</v>
      </c>
      <c r="Q12127" s="13" t="s">
        <v>97</v>
      </c>
      <c r="R12127" s="13" t="s">
        <v>205</v>
      </c>
      <c r="S12127" s="13" t="s">
        <v>196</v>
      </c>
      <c r="T12127">
        <v>3</v>
      </c>
      <c r="U12127">
        <v>1</v>
      </c>
      <c r="V12127">
        <v>1</v>
      </c>
      <c r="W12127" s="13" t="s">
        <v>101</v>
      </c>
      <c r="X12127">
        <v>0.45</v>
      </c>
    </row>
    <row r="12128" spans="1:24" x14ac:dyDescent="0.3">
      <c r="A12128">
        <v>12126</v>
      </c>
      <c r="B12128" t="s">
        <v>209</v>
      </c>
      <c r="C12128" t="s">
        <v>210</v>
      </c>
      <c r="D12128">
        <v>17.404152</v>
      </c>
      <c r="E12128">
        <v>78.571698999999995</v>
      </c>
      <c r="F12128" s="18">
        <v>45571</v>
      </c>
      <c r="G12128" s="19">
        <v>0.875</v>
      </c>
      <c r="H12128">
        <v>21</v>
      </c>
      <c r="I12128" s="13" t="s">
        <v>89</v>
      </c>
      <c r="J12128">
        <v>1</v>
      </c>
      <c r="K12128" s="13" t="s">
        <v>92</v>
      </c>
      <c r="L12128">
        <v>2</v>
      </c>
      <c r="M12128">
        <v>1</v>
      </c>
      <c r="N12128" s="13" t="s">
        <v>94</v>
      </c>
      <c r="O12128" s="13" t="s">
        <v>95</v>
      </c>
      <c r="P12128">
        <v>17</v>
      </c>
      <c r="Q12128" s="13" t="s">
        <v>195</v>
      </c>
      <c r="R12128" s="13" t="s">
        <v>199</v>
      </c>
      <c r="S12128" s="13" t="s">
        <v>193</v>
      </c>
      <c r="T12128">
        <v>2</v>
      </c>
      <c r="U12128">
        <v>0</v>
      </c>
      <c r="V12128">
        <v>0</v>
      </c>
      <c r="W12128" s="13" t="s">
        <v>101</v>
      </c>
      <c r="X12128">
        <v>0.45</v>
      </c>
    </row>
    <row r="12129" spans="1:24" x14ac:dyDescent="0.3">
      <c r="A12129">
        <v>12127</v>
      </c>
      <c r="B12129" t="s">
        <v>209</v>
      </c>
      <c r="C12129" t="s">
        <v>210</v>
      </c>
      <c r="D12129">
        <v>17.413087000000001</v>
      </c>
      <c r="E12129">
        <v>78.397475</v>
      </c>
      <c r="F12129" s="18">
        <v>45750</v>
      </c>
      <c r="G12129" s="19">
        <v>0.875</v>
      </c>
      <c r="H12129">
        <v>21</v>
      </c>
      <c r="I12129" s="13" t="s">
        <v>202</v>
      </c>
      <c r="J12129">
        <v>0</v>
      </c>
      <c r="K12129" s="13" t="s">
        <v>191</v>
      </c>
      <c r="L12129">
        <v>3</v>
      </c>
      <c r="M12129">
        <v>1</v>
      </c>
      <c r="N12129" s="13" t="s">
        <v>192</v>
      </c>
      <c r="O12129" s="13" t="s">
        <v>97</v>
      </c>
      <c r="P12129">
        <v>30</v>
      </c>
      <c r="Q12129" s="13" t="s">
        <v>195</v>
      </c>
      <c r="R12129" s="13" t="s">
        <v>213</v>
      </c>
      <c r="S12129" s="13" t="s">
        <v>196</v>
      </c>
      <c r="T12129">
        <v>4</v>
      </c>
      <c r="U12129">
        <v>3</v>
      </c>
      <c r="V12129">
        <v>0</v>
      </c>
      <c r="W12129" s="13" t="s">
        <v>101</v>
      </c>
      <c r="X12129">
        <v>0.1</v>
      </c>
    </row>
    <row r="12130" spans="1:24" x14ac:dyDescent="0.3">
      <c r="A12130">
        <v>12128</v>
      </c>
      <c r="B12130" t="s">
        <v>209</v>
      </c>
      <c r="C12130" t="s">
        <v>210</v>
      </c>
      <c r="D12130">
        <v>17.283562</v>
      </c>
      <c r="E12130">
        <v>78.288088000000002</v>
      </c>
      <c r="F12130" s="18">
        <v>45089</v>
      </c>
      <c r="G12130" s="19">
        <v>0.875</v>
      </c>
      <c r="H12130">
        <v>21</v>
      </c>
      <c r="I12130" s="13" t="s">
        <v>204</v>
      </c>
      <c r="J12130">
        <v>0</v>
      </c>
      <c r="K12130" s="13" t="s">
        <v>214</v>
      </c>
      <c r="L12130">
        <v>3</v>
      </c>
      <c r="M12130">
        <v>1</v>
      </c>
      <c r="N12130" s="13" t="s">
        <v>192</v>
      </c>
      <c r="O12130" s="13" t="s">
        <v>97</v>
      </c>
      <c r="P12130">
        <v>30</v>
      </c>
      <c r="Q12130" s="13" t="s">
        <v>95</v>
      </c>
      <c r="R12130" s="13" t="s">
        <v>98</v>
      </c>
      <c r="S12130" s="13" t="s">
        <v>196</v>
      </c>
      <c r="T12130">
        <v>1</v>
      </c>
      <c r="U12130">
        <v>0</v>
      </c>
      <c r="V12130">
        <v>0</v>
      </c>
      <c r="W12130" s="13" t="s">
        <v>101</v>
      </c>
      <c r="X12130">
        <v>0.1</v>
      </c>
    </row>
    <row r="12131" spans="1:24" x14ac:dyDescent="0.3">
      <c r="A12131">
        <v>12129</v>
      </c>
      <c r="B12131" t="s">
        <v>206</v>
      </c>
      <c r="C12131" t="s">
        <v>207</v>
      </c>
      <c r="D12131">
        <v>12.895156</v>
      </c>
      <c r="E12131">
        <v>77.790563000000006</v>
      </c>
      <c r="F12131" s="18">
        <v>44603</v>
      </c>
      <c r="G12131" s="19">
        <v>0.25</v>
      </c>
      <c r="H12131">
        <v>6</v>
      </c>
      <c r="I12131" s="13" t="s">
        <v>211</v>
      </c>
      <c r="J12131">
        <v>0</v>
      </c>
      <c r="K12131" s="13" t="s">
        <v>191</v>
      </c>
      <c r="L12131">
        <v>4</v>
      </c>
      <c r="M12131">
        <v>1</v>
      </c>
      <c r="N12131" s="13" t="s">
        <v>94</v>
      </c>
      <c r="O12131" s="13" t="s">
        <v>95</v>
      </c>
      <c r="P12131">
        <v>39</v>
      </c>
      <c r="Q12131" s="13" t="s">
        <v>95</v>
      </c>
      <c r="R12131" s="13" t="s">
        <v>213</v>
      </c>
      <c r="S12131" s="13" t="s">
        <v>196</v>
      </c>
      <c r="T12131">
        <v>5</v>
      </c>
      <c r="U12131">
        <v>5</v>
      </c>
      <c r="V12131">
        <v>0</v>
      </c>
      <c r="W12131" s="13" t="s">
        <v>101</v>
      </c>
      <c r="X12131">
        <v>0.45</v>
      </c>
    </row>
    <row r="12132" spans="1:24" x14ac:dyDescent="0.3">
      <c r="A12132">
        <v>12130</v>
      </c>
      <c r="B12132" t="s">
        <v>217</v>
      </c>
      <c r="C12132" t="s">
        <v>218</v>
      </c>
      <c r="D12132">
        <v>22.59496</v>
      </c>
      <c r="E12132">
        <v>88.452432999999999</v>
      </c>
      <c r="F12132" s="18">
        <v>44808</v>
      </c>
      <c r="G12132" s="19">
        <v>0.16666666666666699</v>
      </c>
      <c r="H12132">
        <v>4</v>
      </c>
      <c r="I12132" s="13" t="s">
        <v>89</v>
      </c>
      <c r="J12132">
        <v>1</v>
      </c>
      <c r="K12132" s="13" t="s">
        <v>191</v>
      </c>
      <c r="L12132">
        <v>4</v>
      </c>
      <c r="M12132">
        <v>1</v>
      </c>
      <c r="N12132" s="13" t="s">
        <v>212</v>
      </c>
      <c r="O12132" s="13" t="s">
        <v>195</v>
      </c>
      <c r="P12132">
        <v>30</v>
      </c>
      <c r="Q12132" s="13" t="s">
        <v>95</v>
      </c>
      <c r="R12132" s="13" t="s">
        <v>98</v>
      </c>
      <c r="S12132" s="13" t="s">
        <v>196</v>
      </c>
      <c r="T12132">
        <v>3</v>
      </c>
      <c r="U12132">
        <v>3</v>
      </c>
      <c r="V12132">
        <v>0</v>
      </c>
      <c r="W12132" s="13" t="s">
        <v>101</v>
      </c>
      <c r="X12132">
        <v>0.25</v>
      </c>
    </row>
    <row r="12133" spans="1:24" x14ac:dyDescent="0.3">
      <c r="A12133">
        <v>12131</v>
      </c>
      <c r="B12133" t="s">
        <v>203</v>
      </c>
      <c r="C12133" t="s">
        <v>203</v>
      </c>
      <c r="D12133">
        <v>28.600379</v>
      </c>
      <c r="E12133">
        <v>77.213847000000001</v>
      </c>
      <c r="F12133" s="18">
        <v>45581</v>
      </c>
      <c r="G12133" s="19">
        <v>0</v>
      </c>
      <c r="H12133">
        <v>0</v>
      </c>
      <c r="I12133" s="13" t="s">
        <v>194</v>
      </c>
      <c r="J12133">
        <v>0</v>
      </c>
      <c r="K12133" s="13" t="s">
        <v>92</v>
      </c>
      <c r="L12133">
        <v>5</v>
      </c>
      <c r="M12133">
        <v>0</v>
      </c>
      <c r="N12133" s="13" t="s">
        <v>94</v>
      </c>
      <c r="O12133" s="13" t="s">
        <v>95</v>
      </c>
      <c r="P12133">
        <v>25</v>
      </c>
      <c r="Q12133" s="13" t="s">
        <v>195</v>
      </c>
      <c r="R12133" s="13" t="s">
        <v>205</v>
      </c>
      <c r="S12133" s="13" t="s">
        <v>193</v>
      </c>
      <c r="T12133">
        <v>1</v>
      </c>
      <c r="U12133">
        <v>1</v>
      </c>
      <c r="V12133">
        <v>0</v>
      </c>
      <c r="W12133" s="13" t="s">
        <v>101</v>
      </c>
      <c r="X12133">
        <v>0.45</v>
      </c>
    </row>
    <row r="12134" spans="1:24" x14ac:dyDescent="0.3">
      <c r="A12134">
        <v>12132</v>
      </c>
      <c r="B12134" t="s">
        <v>197</v>
      </c>
      <c r="C12134" t="s">
        <v>198</v>
      </c>
      <c r="D12134">
        <v>30.617125999999999</v>
      </c>
      <c r="E12134">
        <v>76.854647</v>
      </c>
      <c r="F12134" s="18">
        <v>45361</v>
      </c>
      <c r="G12134" s="19">
        <v>0</v>
      </c>
      <c r="H12134">
        <v>0</v>
      </c>
      <c r="I12134" s="13" t="s">
        <v>89</v>
      </c>
      <c r="J12134">
        <v>1</v>
      </c>
      <c r="K12134" s="13" t="s">
        <v>191</v>
      </c>
      <c r="L12134">
        <v>1</v>
      </c>
      <c r="M12134">
        <v>1</v>
      </c>
      <c r="N12134" s="13" t="s">
        <v>212</v>
      </c>
      <c r="O12134" s="13" t="s">
        <v>195</v>
      </c>
      <c r="P12134">
        <v>21</v>
      </c>
      <c r="Q12134" s="13" t="s">
        <v>95</v>
      </c>
      <c r="R12134" s="13" t="s">
        <v>208</v>
      </c>
      <c r="S12134" s="13" t="s">
        <v>193</v>
      </c>
      <c r="T12134">
        <v>5</v>
      </c>
      <c r="U12134">
        <v>5</v>
      </c>
      <c r="V12134">
        <v>0</v>
      </c>
      <c r="W12134" s="13" t="s">
        <v>101</v>
      </c>
      <c r="X12134">
        <v>0.25</v>
      </c>
    </row>
    <row r="12135" spans="1:24" x14ac:dyDescent="0.3">
      <c r="A12135">
        <v>12133</v>
      </c>
      <c r="B12135" t="s">
        <v>203</v>
      </c>
      <c r="C12135" t="s">
        <v>203</v>
      </c>
      <c r="D12135">
        <v>28.481511000000001</v>
      </c>
      <c r="E12135">
        <v>76.981218999999996</v>
      </c>
      <c r="F12135" s="18">
        <v>45077</v>
      </c>
      <c r="G12135" s="19">
        <v>0.5</v>
      </c>
      <c r="H12135">
        <v>12</v>
      </c>
      <c r="I12135" s="13" t="s">
        <v>194</v>
      </c>
      <c r="J12135">
        <v>0</v>
      </c>
      <c r="K12135" s="13" t="s">
        <v>92</v>
      </c>
      <c r="L12135">
        <v>6</v>
      </c>
      <c r="M12135">
        <v>1</v>
      </c>
      <c r="N12135" s="13" t="s">
        <v>94</v>
      </c>
      <c r="O12135" s="13" t="s">
        <v>95</v>
      </c>
      <c r="P12135">
        <v>23</v>
      </c>
      <c r="Q12135" s="13" t="s">
        <v>195</v>
      </c>
      <c r="R12135" s="13" t="s">
        <v>208</v>
      </c>
      <c r="S12135" s="13" t="s">
        <v>99</v>
      </c>
      <c r="T12135">
        <v>4</v>
      </c>
      <c r="U12135">
        <v>4</v>
      </c>
      <c r="V12135">
        <v>0</v>
      </c>
      <c r="W12135" s="13" t="s">
        <v>101</v>
      </c>
      <c r="X12135">
        <v>0.65</v>
      </c>
    </row>
    <row r="12136" spans="1:24" x14ac:dyDescent="0.3">
      <c r="A12136">
        <v>12134</v>
      </c>
      <c r="B12136" t="s">
        <v>190</v>
      </c>
      <c r="C12136" t="s">
        <v>80</v>
      </c>
      <c r="D12136">
        <v>19.105671999999998</v>
      </c>
      <c r="E12136">
        <v>72.849898999999994</v>
      </c>
      <c r="F12136" s="18">
        <v>45415</v>
      </c>
      <c r="G12136" s="19">
        <v>0.91666666666666696</v>
      </c>
      <c r="H12136">
        <v>22</v>
      </c>
      <c r="I12136" s="13" t="s">
        <v>211</v>
      </c>
      <c r="J12136">
        <v>0</v>
      </c>
      <c r="K12136" s="13" t="s">
        <v>92</v>
      </c>
      <c r="L12136">
        <v>1</v>
      </c>
      <c r="M12136">
        <v>1</v>
      </c>
      <c r="N12136" s="13" t="s">
        <v>94</v>
      </c>
      <c r="O12136" s="13" t="s">
        <v>95</v>
      </c>
      <c r="P12136">
        <v>33</v>
      </c>
      <c r="Q12136" s="13" t="s">
        <v>195</v>
      </c>
      <c r="R12136" s="13" t="s">
        <v>98</v>
      </c>
      <c r="S12136" s="13" t="s">
        <v>193</v>
      </c>
      <c r="T12136">
        <v>2</v>
      </c>
      <c r="U12136">
        <v>1</v>
      </c>
      <c r="V12136">
        <v>0</v>
      </c>
      <c r="W12136" s="13" t="s">
        <v>101</v>
      </c>
      <c r="X12136">
        <v>0.45</v>
      </c>
    </row>
    <row r="12137" spans="1:24" x14ac:dyDescent="0.3">
      <c r="A12137">
        <v>12135</v>
      </c>
      <c r="B12137" t="s">
        <v>206</v>
      </c>
      <c r="C12137" t="s">
        <v>207</v>
      </c>
      <c r="D12137">
        <v>12.999339000000001</v>
      </c>
      <c r="E12137">
        <v>77.583759999999998</v>
      </c>
      <c r="F12137" s="18">
        <v>45606</v>
      </c>
      <c r="G12137" s="19">
        <v>0.41666666666666702</v>
      </c>
      <c r="H12137">
        <v>10</v>
      </c>
      <c r="I12137" s="13" t="s">
        <v>89</v>
      </c>
      <c r="J12137">
        <v>1</v>
      </c>
      <c r="K12137" s="13" t="s">
        <v>214</v>
      </c>
      <c r="L12137">
        <v>2</v>
      </c>
      <c r="M12137">
        <v>1</v>
      </c>
      <c r="N12137" s="13" t="s">
        <v>212</v>
      </c>
      <c r="O12137" s="13" t="s">
        <v>95</v>
      </c>
      <c r="P12137">
        <v>21</v>
      </c>
      <c r="Q12137" s="13" t="s">
        <v>195</v>
      </c>
      <c r="R12137" s="13" t="s">
        <v>208</v>
      </c>
      <c r="S12137" s="13" t="s">
        <v>99</v>
      </c>
      <c r="T12137">
        <v>2</v>
      </c>
      <c r="U12137">
        <v>2</v>
      </c>
      <c r="V12137">
        <v>1</v>
      </c>
      <c r="W12137" s="13" t="s">
        <v>101</v>
      </c>
      <c r="X12137">
        <v>0.8</v>
      </c>
    </row>
    <row r="12138" spans="1:24" x14ac:dyDescent="0.3">
      <c r="A12138">
        <v>12136</v>
      </c>
      <c r="B12138" t="s">
        <v>200</v>
      </c>
      <c r="C12138" t="s">
        <v>201</v>
      </c>
      <c r="D12138">
        <v>12.869058000000001</v>
      </c>
      <c r="E12138">
        <v>80.103925000000004</v>
      </c>
      <c r="F12138" s="18">
        <v>44797</v>
      </c>
      <c r="G12138" s="19">
        <v>4.1666666666666699E-2</v>
      </c>
      <c r="H12138">
        <v>1</v>
      </c>
      <c r="I12138" s="13" t="s">
        <v>194</v>
      </c>
      <c r="J12138">
        <v>0</v>
      </c>
      <c r="K12138" s="13" t="s">
        <v>92</v>
      </c>
      <c r="L12138">
        <v>2</v>
      </c>
      <c r="M12138">
        <v>0</v>
      </c>
      <c r="N12138" s="13" t="s">
        <v>192</v>
      </c>
      <c r="O12138" s="13" t="s">
        <v>97</v>
      </c>
      <c r="P12138">
        <v>25</v>
      </c>
      <c r="Q12138" s="13" t="s">
        <v>95</v>
      </c>
      <c r="R12138" s="13" t="s">
        <v>199</v>
      </c>
      <c r="S12138" s="13" t="s">
        <v>196</v>
      </c>
      <c r="T12138">
        <v>2</v>
      </c>
      <c r="U12138">
        <v>1</v>
      </c>
      <c r="V12138">
        <v>0</v>
      </c>
      <c r="W12138" s="13" t="s">
        <v>101</v>
      </c>
      <c r="X12138">
        <v>0.1</v>
      </c>
    </row>
    <row r="12139" spans="1:24" x14ac:dyDescent="0.3">
      <c r="A12139">
        <v>12137</v>
      </c>
      <c r="B12139" t="s">
        <v>79</v>
      </c>
      <c r="C12139" t="s">
        <v>80</v>
      </c>
      <c r="D12139">
        <v>18.644755</v>
      </c>
      <c r="E12139">
        <v>73.927374</v>
      </c>
      <c r="F12139" s="18">
        <v>45312</v>
      </c>
      <c r="G12139" s="19">
        <v>0.375</v>
      </c>
      <c r="H12139">
        <v>9</v>
      </c>
      <c r="I12139" s="13" t="s">
        <v>89</v>
      </c>
      <c r="J12139">
        <v>1</v>
      </c>
      <c r="K12139" s="13" t="s">
        <v>214</v>
      </c>
      <c r="L12139">
        <v>2</v>
      </c>
      <c r="M12139">
        <v>1</v>
      </c>
      <c r="N12139" s="13" t="s">
        <v>94</v>
      </c>
      <c r="O12139" s="13" t="s">
        <v>95</v>
      </c>
      <c r="P12139">
        <v>16</v>
      </c>
      <c r="Q12139" s="13" t="s">
        <v>97</v>
      </c>
      <c r="R12139" s="13" t="s">
        <v>205</v>
      </c>
      <c r="S12139" s="13" t="s">
        <v>196</v>
      </c>
      <c r="T12139">
        <v>2</v>
      </c>
      <c r="U12139">
        <v>0</v>
      </c>
      <c r="V12139">
        <v>1</v>
      </c>
      <c r="W12139" s="13" t="s">
        <v>101</v>
      </c>
      <c r="X12139">
        <v>0.8</v>
      </c>
    </row>
    <row r="12140" spans="1:24" x14ac:dyDescent="0.3">
      <c r="A12140">
        <v>12138</v>
      </c>
      <c r="B12140" t="s">
        <v>217</v>
      </c>
      <c r="C12140" t="s">
        <v>218</v>
      </c>
      <c r="D12140">
        <v>22.526786000000001</v>
      </c>
      <c r="E12140">
        <v>88.386728000000005</v>
      </c>
      <c r="F12140" s="18">
        <v>45436</v>
      </c>
      <c r="G12140" s="19">
        <v>8.3333333333333301E-2</v>
      </c>
      <c r="H12140">
        <v>2</v>
      </c>
      <c r="I12140" s="13" t="s">
        <v>211</v>
      </c>
      <c r="J12140">
        <v>0</v>
      </c>
      <c r="K12140" s="13" t="s">
        <v>214</v>
      </c>
      <c r="L12140">
        <v>2</v>
      </c>
      <c r="M12140">
        <v>1</v>
      </c>
      <c r="N12140" s="13" t="s">
        <v>212</v>
      </c>
      <c r="O12140" s="13" t="s">
        <v>195</v>
      </c>
      <c r="P12140">
        <v>33</v>
      </c>
      <c r="Q12140" s="13" t="s">
        <v>95</v>
      </c>
      <c r="R12140" s="13" t="s">
        <v>205</v>
      </c>
      <c r="S12140" s="13" t="s">
        <v>193</v>
      </c>
      <c r="T12140">
        <v>3</v>
      </c>
      <c r="U12140">
        <v>1</v>
      </c>
      <c r="V12140">
        <v>0</v>
      </c>
      <c r="W12140" s="13" t="s">
        <v>101</v>
      </c>
      <c r="X12140">
        <v>0.25</v>
      </c>
    </row>
    <row r="12141" spans="1:24" x14ac:dyDescent="0.3">
      <c r="A12141">
        <v>12139</v>
      </c>
      <c r="B12141" t="s">
        <v>206</v>
      </c>
      <c r="C12141" t="s">
        <v>207</v>
      </c>
      <c r="D12141">
        <v>12.988066999999999</v>
      </c>
      <c r="E12141">
        <v>77.496613999999994</v>
      </c>
      <c r="F12141" s="18">
        <v>45254</v>
      </c>
      <c r="G12141" s="19">
        <v>0.54166666666666696</v>
      </c>
      <c r="H12141">
        <v>13</v>
      </c>
      <c r="I12141" s="13" t="s">
        <v>211</v>
      </c>
      <c r="J12141">
        <v>0</v>
      </c>
      <c r="K12141" s="13" t="s">
        <v>191</v>
      </c>
      <c r="L12141">
        <v>4</v>
      </c>
      <c r="M12141">
        <v>1</v>
      </c>
      <c r="N12141" s="13" t="s">
        <v>212</v>
      </c>
      <c r="O12141" s="13" t="s">
        <v>195</v>
      </c>
      <c r="P12141">
        <v>27</v>
      </c>
      <c r="Q12141" s="13" t="s">
        <v>195</v>
      </c>
      <c r="R12141" s="13" t="s">
        <v>208</v>
      </c>
      <c r="S12141" s="13" t="s">
        <v>193</v>
      </c>
      <c r="T12141">
        <v>3</v>
      </c>
      <c r="U12141">
        <v>0</v>
      </c>
      <c r="V12141">
        <v>0</v>
      </c>
      <c r="W12141" s="13" t="s">
        <v>101</v>
      </c>
      <c r="X12141">
        <v>0.25</v>
      </c>
    </row>
    <row r="12142" spans="1:24" x14ac:dyDescent="0.3">
      <c r="A12142">
        <v>12140</v>
      </c>
      <c r="B12142" t="s">
        <v>197</v>
      </c>
      <c r="C12142" t="s">
        <v>198</v>
      </c>
      <c r="D12142">
        <v>30.764303000000002</v>
      </c>
      <c r="E12142">
        <v>76.867407</v>
      </c>
      <c r="F12142" s="18">
        <v>45395</v>
      </c>
      <c r="G12142" s="19">
        <v>0.45833333333333298</v>
      </c>
      <c r="H12142">
        <v>11</v>
      </c>
      <c r="I12142" s="13" t="s">
        <v>219</v>
      </c>
      <c r="J12142">
        <v>1</v>
      </c>
      <c r="K12142" s="13" t="s">
        <v>92</v>
      </c>
      <c r="L12142">
        <v>2</v>
      </c>
      <c r="M12142">
        <v>0</v>
      </c>
      <c r="N12142" s="13" t="s">
        <v>94</v>
      </c>
      <c r="O12142" s="13" t="s">
        <v>95</v>
      </c>
      <c r="P12142">
        <v>24</v>
      </c>
      <c r="Q12142" s="13" t="s">
        <v>195</v>
      </c>
      <c r="R12142" s="13" t="s">
        <v>213</v>
      </c>
      <c r="S12142" s="13" t="s">
        <v>196</v>
      </c>
      <c r="T12142">
        <v>4</v>
      </c>
      <c r="U12142">
        <v>1</v>
      </c>
      <c r="V12142">
        <v>0</v>
      </c>
      <c r="W12142" s="13" t="s">
        <v>101</v>
      </c>
      <c r="X12142">
        <v>0.45</v>
      </c>
    </row>
    <row r="12143" spans="1:24" x14ac:dyDescent="0.3">
      <c r="A12143">
        <v>12141</v>
      </c>
      <c r="B12143" t="s">
        <v>206</v>
      </c>
      <c r="C12143" t="s">
        <v>207</v>
      </c>
      <c r="D12143">
        <v>12.98049</v>
      </c>
      <c r="E12143">
        <v>77.400357999999997</v>
      </c>
      <c r="F12143" s="18">
        <v>44725</v>
      </c>
      <c r="G12143" s="19">
        <v>4.1666666666666699E-2</v>
      </c>
      <c r="H12143">
        <v>1</v>
      </c>
      <c r="I12143" s="13" t="s">
        <v>204</v>
      </c>
      <c r="J12143">
        <v>0</v>
      </c>
      <c r="K12143" s="13" t="s">
        <v>214</v>
      </c>
      <c r="L12143">
        <v>2</v>
      </c>
      <c r="M12143">
        <v>1</v>
      </c>
      <c r="N12143" s="13" t="s">
        <v>212</v>
      </c>
      <c r="O12143" s="13" t="s">
        <v>95</v>
      </c>
      <c r="P12143">
        <v>23</v>
      </c>
      <c r="Q12143" s="13" t="s">
        <v>95</v>
      </c>
      <c r="R12143" s="13" t="s">
        <v>199</v>
      </c>
      <c r="S12143" s="13" t="s">
        <v>99</v>
      </c>
      <c r="T12143">
        <v>4</v>
      </c>
      <c r="U12143">
        <v>4</v>
      </c>
      <c r="V12143">
        <v>0</v>
      </c>
      <c r="W12143" s="13" t="s">
        <v>101</v>
      </c>
      <c r="X12143">
        <v>0.65</v>
      </c>
    </row>
    <row r="12144" spans="1:24" x14ac:dyDescent="0.3">
      <c r="A12144">
        <v>12142</v>
      </c>
      <c r="B12144" t="s">
        <v>200</v>
      </c>
      <c r="C12144" t="s">
        <v>201</v>
      </c>
      <c r="D12144">
        <v>12.898930999999999</v>
      </c>
      <c r="E12144">
        <v>80.202202</v>
      </c>
      <c r="F12144" s="18">
        <v>44658</v>
      </c>
      <c r="G12144" s="19">
        <v>0.25</v>
      </c>
      <c r="H12144">
        <v>6</v>
      </c>
      <c r="I12144" s="13" t="s">
        <v>202</v>
      </c>
      <c r="J12144">
        <v>0</v>
      </c>
      <c r="K12144" s="13" t="s">
        <v>214</v>
      </c>
      <c r="L12144">
        <v>1</v>
      </c>
      <c r="M12144">
        <v>0</v>
      </c>
      <c r="N12144" s="13" t="s">
        <v>94</v>
      </c>
      <c r="O12144" s="13" t="s">
        <v>95</v>
      </c>
      <c r="P12144">
        <v>23</v>
      </c>
      <c r="Q12144" s="13" t="s">
        <v>97</v>
      </c>
      <c r="R12144" s="13" t="s">
        <v>199</v>
      </c>
      <c r="S12144" s="13" t="s">
        <v>193</v>
      </c>
      <c r="T12144">
        <v>4</v>
      </c>
      <c r="U12144">
        <v>2</v>
      </c>
      <c r="V12144">
        <v>0</v>
      </c>
      <c r="W12144" s="13" t="s">
        <v>101</v>
      </c>
      <c r="X12144">
        <v>0.65</v>
      </c>
    </row>
    <row r="12145" spans="1:24" x14ac:dyDescent="0.3">
      <c r="A12145">
        <v>12143</v>
      </c>
      <c r="B12145" t="s">
        <v>206</v>
      </c>
      <c r="C12145" t="s">
        <v>207</v>
      </c>
      <c r="D12145">
        <v>13.163403000000001</v>
      </c>
      <c r="E12145">
        <v>77.479460000000003</v>
      </c>
      <c r="F12145" s="18">
        <v>45182</v>
      </c>
      <c r="G12145" s="19">
        <v>0.20833333333333301</v>
      </c>
      <c r="H12145">
        <v>5</v>
      </c>
      <c r="I12145" s="13" t="s">
        <v>194</v>
      </c>
      <c r="J12145">
        <v>0</v>
      </c>
      <c r="K12145" s="13" t="s">
        <v>191</v>
      </c>
      <c r="L12145">
        <v>3</v>
      </c>
      <c r="M12145">
        <v>0</v>
      </c>
      <c r="N12145" s="13" t="s">
        <v>192</v>
      </c>
      <c r="O12145" s="13" t="s">
        <v>97</v>
      </c>
      <c r="P12145">
        <v>32</v>
      </c>
      <c r="Q12145" s="13" t="s">
        <v>97</v>
      </c>
      <c r="R12145" s="13" t="s">
        <v>199</v>
      </c>
      <c r="S12145" s="13" t="s">
        <v>193</v>
      </c>
      <c r="T12145">
        <v>5</v>
      </c>
      <c r="U12145">
        <v>5</v>
      </c>
      <c r="V12145">
        <v>0</v>
      </c>
      <c r="W12145" s="13" t="s">
        <v>101</v>
      </c>
      <c r="X12145">
        <v>0.3</v>
      </c>
    </row>
    <row r="12146" spans="1:24" x14ac:dyDescent="0.3">
      <c r="A12146">
        <v>12144</v>
      </c>
      <c r="B12146" t="s">
        <v>190</v>
      </c>
      <c r="C12146" t="s">
        <v>80</v>
      </c>
      <c r="D12146">
        <v>18.989712999999998</v>
      </c>
      <c r="E12146">
        <v>72.702684000000005</v>
      </c>
      <c r="F12146" s="18">
        <v>44587</v>
      </c>
      <c r="G12146" s="19">
        <v>0.66666666666666696</v>
      </c>
      <c r="H12146">
        <v>16</v>
      </c>
      <c r="I12146" s="13" t="s">
        <v>194</v>
      </c>
      <c r="J12146">
        <v>0</v>
      </c>
      <c r="K12146" s="13" t="s">
        <v>92</v>
      </c>
      <c r="L12146">
        <v>5</v>
      </c>
      <c r="M12146">
        <v>0</v>
      </c>
      <c r="N12146" s="13" t="s">
        <v>212</v>
      </c>
      <c r="O12146" s="13" t="s">
        <v>95</v>
      </c>
      <c r="P12146">
        <v>33</v>
      </c>
      <c r="Q12146" s="13" t="s">
        <v>95</v>
      </c>
      <c r="R12146" s="13" t="s">
        <v>213</v>
      </c>
      <c r="S12146" s="13" t="s">
        <v>196</v>
      </c>
      <c r="T12146">
        <v>4</v>
      </c>
      <c r="U12146">
        <v>0</v>
      </c>
      <c r="V12146">
        <v>0</v>
      </c>
      <c r="W12146" s="13" t="s">
        <v>101</v>
      </c>
      <c r="X12146">
        <v>0.45</v>
      </c>
    </row>
    <row r="12147" spans="1:24" x14ac:dyDescent="0.3">
      <c r="A12147">
        <v>12145</v>
      </c>
      <c r="B12147" t="s">
        <v>209</v>
      </c>
      <c r="C12147" t="s">
        <v>210</v>
      </c>
      <c r="D12147">
        <v>17.323961000000001</v>
      </c>
      <c r="E12147">
        <v>78.256074999999996</v>
      </c>
      <c r="F12147" s="18">
        <v>44904</v>
      </c>
      <c r="G12147" s="19">
        <v>0.70833333333333304</v>
      </c>
      <c r="H12147">
        <v>17</v>
      </c>
      <c r="I12147" s="13" t="s">
        <v>211</v>
      </c>
      <c r="J12147">
        <v>0</v>
      </c>
      <c r="K12147" s="13" t="s">
        <v>214</v>
      </c>
      <c r="L12147">
        <v>3</v>
      </c>
      <c r="M12147">
        <v>0</v>
      </c>
      <c r="N12147" s="13" t="s">
        <v>212</v>
      </c>
      <c r="O12147" s="13" t="s">
        <v>195</v>
      </c>
      <c r="P12147">
        <v>33</v>
      </c>
      <c r="Q12147" s="13" t="s">
        <v>97</v>
      </c>
      <c r="R12147" s="13" t="s">
        <v>205</v>
      </c>
      <c r="S12147" s="13" t="s">
        <v>196</v>
      </c>
      <c r="T12147">
        <v>3</v>
      </c>
      <c r="U12147">
        <v>2</v>
      </c>
      <c r="V12147">
        <v>1</v>
      </c>
      <c r="W12147" s="13" t="s">
        <v>101</v>
      </c>
      <c r="X12147">
        <v>0.6</v>
      </c>
    </row>
    <row r="12148" spans="1:24" x14ac:dyDescent="0.3">
      <c r="A12148">
        <v>12146</v>
      </c>
      <c r="B12148" t="s">
        <v>206</v>
      </c>
      <c r="C12148" t="s">
        <v>207</v>
      </c>
      <c r="D12148">
        <v>13.093049000000001</v>
      </c>
      <c r="E12148">
        <v>77.796727000000004</v>
      </c>
      <c r="F12148" s="18">
        <v>45582</v>
      </c>
      <c r="G12148" s="19">
        <v>0.75</v>
      </c>
      <c r="H12148">
        <v>18</v>
      </c>
      <c r="I12148" s="13" t="s">
        <v>202</v>
      </c>
      <c r="J12148">
        <v>0</v>
      </c>
      <c r="K12148" s="13" t="s">
        <v>92</v>
      </c>
      <c r="L12148">
        <v>2</v>
      </c>
      <c r="M12148">
        <v>0</v>
      </c>
      <c r="N12148" s="13" t="s">
        <v>212</v>
      </c>
      <c r="O12148" s="13" t="s">
        <v>95</v>
      </c>
      <c r="P12148">
        <v>25</v>
      </c>
      <c r="Q12148" s="13" t="s">
        <v>195</v>
      </c>
      <c r="R12148" s="13" t="s">
        <v>199</v>
      </c>
      <c r="S12148" s="13" t="s">
        <v>193</v>
      </c>
      <c r="T12148">
        <v>4</v>
      </c>
      <c r="U12148">
        <v>2</v>
      </c>
      <c r="V12148">
        <v>1</v>
      </c>
      <c r="W12148" s="13" t="s">
        <v>101</v>
      </c>
      <c r="X12148">
        <v>0.6</v>
      </c>
    </row>
    <row r="12149" spans="1:24" x14ac:dyDescent="0.3">
      <c r="A12149">
        <v>12147</v>
      </c>
      <c r="B12149" t="s">
        <v>206</v>
      </c>
      <c r="C12149" t="s">
        <v>207</v>
      </c>
      <c r="D12149">
        <v>12.976846999999999</v>
      </c>
      <c r="E12149">
        <v>77.670169000000001</v>
      </c>
      <c r="F12149" s="18">
        <v>45546</v>
      </c>
      <c r="G12149" s="19">
        <v>4.1666666666666699E-2</v>
      </c>
      <c r="H12149">
        <v>1</v>
      </c>
      <c r="I12149" s="13" t="s">
        <v>194</v>
      </c>
      <c r="J12149">
        <v>0</v>
      </c>
      <c r="K12149" s="13" t="s">
        <v>191</v>
      </c>
      <c r="L12149">
        <v>3</v>
      </c>
      <c r="M12149">
        <v>0</v>
      </c>
      <c r="N12149" s="13" t="s">
        <v>192</v>
      </c>
      <c r="O12149" s="13" t="s">
        <v>97</v>
      </c>
      <c r="P12149">
        <v>31</v>
      </c>
      <c r="Q12149" s="13" t="s">
        <v>195</v>
      </c>
      <c r="R12149" s="13" t="s">
        <v>208</v>
      </c>
      <c r="S12149" s="13" t="s">
        <v>196</v>
      </c>
      <c r="T12149">
        <v>4</v>
      </c>
      <c r="U12149">
        <v>1</v>
      </c>
      <c r="V12149">
        <v>0</v>
      </c>
      <c r="W12149" s="13" t="s">
        <v>101</v>
      </c>
      <c r="X12149">
        <v>0.1</v>
      </c>
    </row>
    <row r="12150" spans="1:24" x14ac:dyDescent="0.3">
      <c r="A12150">
        <v>12148</v>
      </c>
      <c r="B12150" t="s">
        <v>200</v>
      </c>
      <c r="C12150" t="s">
        <v>201</v>
      </c>
      <c r="D12150">
        <v>13.079684</v>
      </c>
      <c r="E12150">
        <v>80.200687000000002</v>
      </c>
      <c r="F12150" s="18">
        <v>45062</v>
      </c>
      <c r="G12150" s="19">
        <v>0.91666666666666696</v>
      </c>
      <c r="H12150">
        <v>22</v>
      </c>
      <c r="I12150" s="13" t="s">
        <v>215</v>
      </c>
      <c r="J12150">
        <v>0</v>
      </c>
      <c r="K12150" s="13" t="s">
        <v>214</v>
      </c>
      <c r="L12150">
        <v>1</v>
      </c>
      <c r="M12150">
        <v>1</v>
      </c>
      <c r="N12150" s="13" t="s">
        <v>94</v>
      </c>
      <c r="O12150" s="13" t="s">
        <v>95</v>
      </c>
      <c r="P12150">
        <v>15</v>
      </c>
      <c r="Q12150" s="13" t="s">
        <v>195</v>
      </c>
      <c r="R12150" s="13" t="s">
        <v>98</v>
      </c>
      <c r="S12150" s="13" t="s">
        <v>196</v>
      </c>
      <c r="T12150">
        <v>3</v>
      </c>
      <c r="U12150">
        <v>1</v>
      </c>
      <c r="V12150">
        <v>0</v>
      </c>
      <c r="W12150" s="13" t="s">
        <v>101</v>
      </c>
      <c r="X12150">
        <v>0.45</v>
      </c>
    </row>
    <row r="12151" spans="1:24" x14ac:dyDescent="0.3">
      <c r="A12151">
        <v>12149</v>
      </c>
      <c r="B12151" t="s">
        <v>200</v>
      </c>
      <c r="C12151" t="s">
        <v>201</v>
      </c>
      <c r="D12151">
        <v>12.911028999999999</v>
      </c>
      <c r="E12151">
        <v>80.118892000000002</v>
      </c>
      <c r="F12151" s="18">
        <v>45121</v>
      </c>
      <c r="G12151" s="19">
        <v>0.125</v>
      </c>
      <c r="H12151">
        <v>3</v>
      </c>
      <c r="I12151" s="13" t="s">
        <v>211</v>
      </c>
      <c r="J12151">
        <v>0</v>
      </c>
      <c r="K12151" s="13" t="s">
        <v>92</v>
      </c>
      <c r="L12151">
        <v>5</v>
      </c>
      <c r="M12151">
        <v>0</v>
      </c>
      <c r="N12151" s="13" t="s">
        <v>192</v>
      </c>
      <c r="O12151" s="13" t="s">
        <v>97</v>
      </c>
      <c r="P12151">
        <v>22</v>
      </c>
      <c r="Q12151" s="13" t="s">
        <v>95</v>
      </c>
      <c r="R12151" s="13" t="s">
        <v>205</v>
      </c>
      <c r="S12151" s="13" t="s">
        <v>196</v>
      </c>
      <c r="T12151">
        <v>4</v>
      </c>
      <c r="U12151">
        <v>0</v>
      </c>
      <c r="V12151">
        <v>0</v>
      </c>
      <c r="W12151" s="13" t="s">
        <v>101</v>
      </c>
      <c r="X12151">
        <v>0.1</v>
      </c>
    </row>
    <row r="12152" spans="1:24" x14ac:dyDescent="0.3">
      <c r="A12152">
        <v>12150</v>
      </c>
      <c r="B12152" t="s">
        <v>190</v>
      </c>
      <c r="C12152" t="s">
        <v>80</v>
      </c>
      <c r="D12152">
        <v>18.821072999999998</v>
      </c>
      <c r="E12152">
        <v>72.815852000000007</v>
      </c>
      <c r="F12152" s="18">
        <v>45141</v>
      </c>
      <c r="G12152" s="19">
        <v>0.25</v>
      </c>
      <c r="H12152">
        <v>6</v>
      </c>
      <c r="I12152" s="13" t="s">
        <v>202</v>
      </c>
      <c r="J12152">
        <v>0</v>
      </c>
      <c r="K12152" s="13" t="s">
        <v>191</v>
      </c>
      <c r="L12152">
        <v>3</v>
      </c>
      <c r="M12152">
        <v>0</v>
      </c>
      <c r="N12152" s="13" t="s">
        <v>192</v>
      </c>
      <c r="O12152" s="13" t="s">
        <v>97</v>
      </c>
      <c r="P12152">
        <v>23</v>
      </c>
      <c r="Q12152" s="13" t="s">
        <v>95</v>
      </c>
      <c r="R12152" s="13" t="s">
        <v>199</v>
      </c>
      <c r="S12152" s="13" t="s">
        <v>193</v>
      </c>
      <c r="T12152">
        <v>5</v>
      </c>
      <c r="U12152">
        <v>2</v>
      </c>
      <c r="V12152">
        <v>0</v>
      </c>
      <c r="W12152" s="13" t="s">
        <v>101</v>
      </c>
      <c r="X12152">
        <v>0.1</v>
      </c>
    </row>
    <row r="12153" spans="1:24" x14ac:dyDescent="0.3">
      <c r="A12153">
        <v>12151</v>
      </c>
      <c r="B12153" t="s">
        <v>79</v>
      </c>
      <c r="C12153" t="s">
        <v>80</v>
      </c>
      <c r="D12153">
        <v>18.621805999999999</v>
      </c>
      <c r="E12153">
        <v>73.947266999999997</v>
      </c>
      <c r="F12153" s="18">
        <v>45446</v>
      </c>
      <c r="G12153" s="19">
        <v>0.875</v>
      </c>
      <c r="H12153">
        <v>21</v>
      </c>
      <c r="I12153" s="13" t="s">
        <v>204</v>
      </c>
      <c r="J12153">
        <v>0</v>
      </c>
      <c r="K12153" s="13" t="s">
        <v>92</v>
      </c>
      <c r="L12153">
        <v>4</v>
      </c>
      <c r="M12153">
        <v>0</v>
      </c>
      <c r="N12153" s="13" t="s">
        <v>192</v>
      </c>
      <c r="O12153" s="13" t="s">
        <v>97</v>
      </c>
      <c r="P12153">
        <v>37</v>
      </c>
      <c r="Q12153" s="13" t="s">
        <v>195</v>
      </c>
      <c r="R12153" s="13" t="s">
        <v>199</v>
      </c>
      <c r="S12153" s="13" t="s">
        <v>99</v>
      </c>
      <c r="T12153">
        <v>2</v>
      </c>
      <c r="U12153">
        <v>2</v>
      </c>
      <c r="V12153">
        <v>0</v>
      </c>
      <c r="W12153" s="13" t="s">
        <v>101</v>
      </c>
      <c r="X12153">
        <v>0.3</v>
      </c>
    </row>
    <row r="12154" spans="1:24" x14ac:dyDescent="0.3">
      <c r="A12154">
        <v>12152</v>
      </c>
      <c r="B12154" t="s">
        <v>203</v>
      </c>
      <c r="C12154" t="s">
        <v>203</v>
      </c>
      <c r="D12154">
        <v>28.735184</v>
      </c>
      <c r="E12154">
        <v>77.171537000000001</v>
      </c>
      <c r="F12154" s="18">
        <v>45758</v>
      </c>
      <c r="G12154" s="19">
        <v>8.3333333333333301E-2</v>
      </c>
      <c r="H12154">
        <v>2</v>
      </c>
      <c r="I12154" s="13" t="s">
        <v>211</v>
      </c>
      <c r="J12154">
        <v>0</v>
      </c>
      <c r="K12154" s="13" t="s">
        <v>191</v>
      </c>
      <c r="L12154">
        <v>4</v>
      </c>
      <c r="M12154">
        <v>0</v>
      </c>
      <c r="N12154" s="13" t="s">
        <v>192</v>
      </c>
      <c r="O12154" s="13" t="s">
        <v>97</v>
      </c>
      <c r="P12154">
        <v>29</v>
      </c>
      <c r="Q12154" s="13" t="s">
        <v>95</v>
      </c>
      <c r="R12154" s="13" t="s">
        <v>213</v>
      </c>
      <c r="S12154" s="13" t="s">
        <v>99</v>
      </c>
      <c r="T12154">
        <v>4</v>
      </c>
      <c r="U12154">
        <v>4</v>
      </c>
      <c r="V12154">
        <v>0</v>
      </c>
      <c r="W12154" s="13" t="s">
        <v>101</v>
      </c>
      <c r="X12154">
        <v>0.3</v>
      </c>
    </row>
    <row r="12155" spans="1:24" x14ac:dyDescent="0.3">
      <c r="A12155">
        <v>12153</v>
      </c>
      <c r="B12155" t="s">
        <v>217</v>
      </c>
      <c r="C12155" t="s">
        <v>218</v>
      </c>
      <c r="D12155">
        <v>22.494599999999998</v>
      </c>
      <c r="E12155">
        <v>88.449495999999996</v>
      </c>
      <c r="F12155" s="18">
        <v>44822</v>
      </c>
      <c r="G12155" s="19">
        <v>0.125</v>
      </c>
      <c r="H12155">
        <v>3</v>
      </c>
      <c r="I12155" s="13" t="s">
        <v>89</v>
      </c>
      <c r="J12155">
        <v>1</v>
      </c>
      <c r="K12155" s="13" t="s">
        <v>214</v>
      </c>
      <c r="L12155">
        <v>4</v>
      </c>
      <c r="M12155">
        <v>0</v>
      </c>
      <c r="N12155" s="13" t="s">
        <v>94</v>
      </c>
      <c r="O12155" s="13" t="s">
        <v>95</v>
      </c>
      <c r="P12155">
        <v>31</v>
      </c>
      <c r="Q12155" s="13" t="s">
        <v>95</v>
      </c>
      <c r="R12155" s="13" t="s">
        <v>213</v>
      </c>
      <c r="S12155" s="13" t="s">
        <v>196</v>
      </c>
      <c r="T12155">
        <v>5</v>
      </c>
      <c r="U12155">
        <v>1</v>
      </c>
      <c r="V12155">
        <v>0</v>
      </c>
      <c r="W12155" s="13" t="s">
        <v>101</v>
      </c>
      <c r="X12155">
        <v>0.45</v>
      </c>
    </row>
    <row r="12156" spans="1:24" x14ac:dyDescent="0.3">
      <c r="A12156">
        <v>12154</v>
      </c>
      <c r="B12156" t="s">
        <v>79</v>
      </c>
      <c r="C12156" t="s">
        <v>80</v>
      </c>
      <c r="D12156">
        <v>18.573772000000002</v>
      </c>
      <c r="E12156">
        <v>73.977915999999993</v>
      </c>
      <c r="F12156" s="18">
        <v>45240</v>
      </c>
      <c r="G12156" s="19">
        <v>0.125</v>
      </c>
      <c r="H12156">
        <v>3</v>
      </c>
      <c r="I12156" s="13" t="s">
        <v>211</v>
      </c>
      <c r="J12156">
        <v>0</v>
      </c>
      <c r="K12156" s="13" t="s">
        <v>191</v>
      </c>
      <c r="L12156">
        <v>4</v>
      </c>
      <c r="M12156">
        <v>1</v>
      </c>
      <c r="N12156" s="13" t="s">
        <v>94</v>
      </c>
      <c r="O12156" s="13" t="s">
        <v>95</v>
      </c>
      <c r="P12156">
        <v>32</v>
      </c>
      <c r="Q12156" s="13" t="s">
        <v>95</v>
      </c>
      <c r="R12156" s="13" t="s">
        <v>213</v>
      </c>
      <c r="S12156" s="13" t="s">
        <v>196</v>
      </c>
      <c r="T12156">
        <v>1</v>
      </c>
      <c r="U12156">
        <v>0</v>
      </c>
      <c r="V12156">
        <v>0</v>
      </c>
      <c r="W12156" s="13" t="s">
        <v>101</v>
      </c>
      <c r="X12156">
        <v>0.45</v>
      </c>
    </row>
    <row r="12157" spans="1:24" x14ac:dyDescent="0.3">
      <c r="A12157">
        <v>12155</v>
      </c>
      <c r="B12157" t="s">
        <v>190</v>
      </c>
      <c r="C12157" t="s">
        <v>80</v>
      </c>
      <c r="D12157">
        <v>19.148852000000002</v>
      </c>
      <c r="E12157">
        <v>72.844626000000005</v>
      </c>
      <c r="F12157" s="18">
        <v>44785</v>
      </c>
      <c r="G12157" s="19">
        <v>0.66666666666666696</v>
      </c>
      <c r="H12157">
        <v>16</v>
      </c>
      <c r="I12157" s="13" t="s">
        <v>211</v>
      </c>
      <c r="J12157">
        <v>0</v>
      </c>
      <c r="K12157" s="13" t="s">
        <v>191</v>
      </c>
      <c r="L12157">
        <v>6</v>
      </c>
      <c r="M12157">
        <v>1</v>
      </c>
      <c r="N12157" s="13" t="s">
        <v>94</v>
      </c>
      <c r="O12157" s="13" t="s">
        <v>95</v>
      </c>
      <c r="P12157">
        <v>24</v>
      </c>
      <c r="Q12157" s="13" t="s">
        <v>195</v>
      </c>
      <c r="R12157" s="13" t="s">
        <v>213</v>
      </c>
      <c r="S12157" s="13" t="s">
        <v>99</v>
      </c>
      <c r="T12157">
        <v>2</v>
      </c>
      <c r="U12157">
        <v>2</v>
      </c>
      <c r="V12157">
        <v>0</v>
      </c>
      <c r="W12157" s="13" t="s">
        <v>101</v>
      </c>
      <c r="X12157">
        <v>0.65</v>
      </c>
    </row>
    <row r="12158" spans="1:24" x14ac:dyDescent="0.3">
      <c r="A12158">
        <v>12156</v>
      </c>
      <c r="B12158" t="s">
        <v>79</v>
      </c>
      <c r="C12158" t="s">
        <v>80</v>
      </c>
      <c r="D12158">
        <v>18.426089000000001</v>
      </c>
      <c r="E12158">
        <v>73.765805</v>
      </c>
      <c r="F12158" s="18">
        <v>45450</v>
      </c>
      <c r="G12158" s="19">
        <v>0.95833333333333304</v>
      </c>
      <c r="H12158">
        <v>23</v>
      </c>
      <c r="I12158" s="13" t="s">
        <v>211</v>
      </c>
      <c r="J12158">
        <v>0</v>
      </c>
      <c r="K12158" s="13" t="s">
        <v>191</v>
      </c>
      <c r="L12158">
        <v>3</v>
      </c>
      <c r="M12158">
        <v>1</v>
      </c>
      <c r="N12158" s="13" t="s">
        <v>94</v>
      </c>
      <c r="O12158" s="13" t="s">
        <v>95</v>
      </c>
      <c r="P12158">
        <v>24</v>
      </c>
      <c r="Q12158" s="13" t="s">
        <v>97</v>
      </c>
      <c r="R12158" s="13" t="s">
        <v>208</v>
      </c>
      <c r="S12158" s="13" t="s">
        <v>196</v>
      </c>
      <c r="T12158">
        <v>2</v>
      </c>
      <c r="U12158">
        <v>0</v>
      </c>
      <c r="V12158">
        <v>0</v>
      </c>
      <c r="W12158" s="13" t="s">
        <v>101</v>
      </c>
      <c r="X12158">
        <v>0.65</v>
      </c>
    </row>
    <row r="12159" spans="1:24" x14ac:dyDescent="0.3">
      <c r="A12159">
        <v>12157</v>
      </c>
      <c r="B12159" t="s">
        <v>217</v>
      </c>
      <c r="C12159" t="s">
        <v>218</v>
      </c>
      <c r="D12159">
        <v>22.680274000000001</v>
      </c>
      <c r="E12159">
        <v>88.321492000000006</v>
      </c>
      <c r="F12159" s="18">
        <v>45629</v>
      </c>
      <c r="G12159" s="19">
        <v>0.95833333333333304</v>
      </c>
      <c r="H12159">
        <v>23</v>
      </c>
      <c r="I12159" s="13" t="s">
        <v>215</v>
      </c>
      <c r="J12159">
        <v>0</v>
      </c>
      <c r="K12159" s="13" t="s">
        <v>214</v>
      </c>
      <c r="L12159">
        <v>6</v>
      </c>
      <c r="M12159">
        <v>0</v>
      </c>
      <c r="N12159" s="13" t="s">
        <v>212</v>
      </c>
      <c r="O12159" s="13" t="s">
        <v>95</v>
      </c>
      <c r="P12159">
        <v>23</v>
      </c>
      <c r="Q12159" s="13" t="s">
        <v>97</v>
      </c>
      <c r="R12159" s="13" t="s">
        <v>213</v>
      </c>
      <c r="S12159" s="13" t="s">
        <v>196</v>
      </c>
      <c r="T12159">
        <v>3</v>
      </c>
      <c r="U12159">
        <v>0</v>
      </c>
      <c r="V12159">
        <v>0</v>
      </c>
      <c r="W12159" s="13" t="s">
        <v>101</v>
      </c>
      <c r="X12159">
        <v>0.65</v>
      </c>
    </row>
    <row r="12160" spans="1:24" x14ac:dyDescent="0.3">
      <c r="A12160">
        <v>12158</v>
      </c>
      <c r="B12160" t="s">
        <v>209</v>
      </c>
      <c r="C12160" t="s">
        <v>210</v>
      </c>
      <c r="D12160">
        <v>17.484231000000001</v>
      </c>
      <c r="E12160">
        <v>78.557292000000004</v>
      </c>
      <c r="F12160" s="18">
        <v>45044</v>
      </c>
      <c r="G12160" s="19">
        <v>0.875</v>
      </c>
      <c r="H12160">
        <v>21</v>
      </c>
      <c r="I12160" s="13" t="s">
        <v>211</v>
      </c>
      <c r="J12160">
        <v>0</v>
      </c>
      <c r="K12160" s="13" t="s">
        <v>191</v>
      </c>
      <c r="L12160">
        <v>3</v>
      </c>
      <c r="M12160">
        <v>1</v>
      </c>
      <c r="N12160" s="13" t="s">
        <v>192</v>
      </c>
      <c r="O12160" s="13" t="s">
        <v>97</v>
      </c>
      <c r="P12160">
        <v>36</v>
      </c>
      <c r="Q12160" s="13" t="s">
        <v>195</v>
      </c>
      <c r="R12160" s="13" t="s">
        <v>98</v>
      </c>
      <c r="S12160" s="13" t="s">
        <v>196</v>
      </c>
      <c r="T12160">
        <v>4</v>
      </c>
      <c r="U12160">
        <v>1</v>
      </c>
      <c r="V12160">
        <v>0</v>
      </c>
      <c r="W12160" s="13" t="s">
        <v>101</v>
      </c>
      <c r="X12160">
        <v>0.1</v>
      </c>
    </row>
    <row r="12161" spans="1:24" x14ac:dyDescent="0.3">
      <c r="A12161">
        <v>12159</v>
      </c>
      <c r="B12161" t="s">
        <v>203</v>
      </c>
      <c r="C12161" t="s">
        <v>203</v>
      </c>
      <c r="D12161">
        <v>28.86103</v>
      </c>
      <c r="E12161">
        <v>76.853160000000003</v>
      </c>
      <c r="F12161" s="18">
        <v>44841</v>
      </c>
      <c r="G12161" s="19">
        <v>0.83333333333333304</v>
      </c>
      <c r="H12161">
        <v>20</v>
      </c>
      <c r="I12161" s="13" t="s">
        <v>211</v>
      </c>
      <c r="J12161">
        <v>0</v>
      </c>
      <c r="K12161" s="13" t="s">
        <v>191</v>
      </c>
      <c r="L12161">
        <v>1</v>
      </c>
      <c r="M12161">
        <v>1</v>
      </c>
      <c r="N12161" s="13" t="s">
        <v>192</v>
      </c>
      <c r="O12161" s="13" t="s">
        <v>97</v>
      </c>
      <c r="P12161">
        <v>33</v>
      </c>
      <c r="Q12161" s="13" t="s">
        <v>97</v>
      </c>
      <c r="R12161" s="13" t="s">
        <v>98</v>
      </c>
      <c r="S12161" s="13" t="s">
        <v>196</v>
      </c>
      <c r="T12161">
        <v>1</v>
      </c>
      <c r="U12161">
        <v>1</v>
      </c>
      <c r="V12161">
        <v>0</v>
      </c>
      <c r="W12161" s="13" t="s">
        <v>101</v>
      </c>
      <c r="X12161">
        <v>0.3</v>
      </c>
    </row>
    <row r="12162" spans="1:24" x14ac:dyDescent="0.3">
      <c r="A12162">
        <v>12160</v>
      </c>
      <c r="B12162" t="s">
        <v>197</v>
      </c>
      <c r="C12162" t="s">
        <v>198</v>
      </c>
      <c r="D12162">
        <v>30.673102</v>
      </c>
      <c r="E12162">
        <v>76.729034999999996</v>
      </c>
      <c r="F12162" s="18">
        <v>45251</v>
      </c>
      <c r="G12162" s="19">
        <v>0.25</v>
      </c>
      <c r="H12162">
        <v>6</v>
      </c>
      <c r="I12162" s="13" t="s">
        <v>215</v>
      </c>
      <c r="J12162">
        <v>0</v>
      </c>
      <c r="K12162" s="13" t="s">
        <v>191</v>
      </c>
      <c r="L12162">
        <v>2</v>
      </c>
      <c r="M12162">
        <v>1</v>
      </c>
      <c r="N12162" s="13" t="s">
        <v>212</v>
      </c>
      <c r="O12162" s="13" t="s">
        <v>95</v>
      </c>
      <c r="P12162">
        <v>35</v>
      </c>
      <c r="Q12162" s="13" t="s">
        <v>97</v>
      </c>
      <c r="R12162" s="13" t="s">
        <v>98</v>
      </c>
      <c r="S12162" s="13" t="s">
        <v>196</v>
      </c>
      <c r="T12162">
        <v>4</v>
      </c>
      <c r="U12162">
        <v>4</v>
      </c>
      <c r="V12162">
        <v>0</v>
      </c>
      <c r="W12162" s="13" t="s">
        <v>101</v>
      </c>
      <c r="X12162">
        <v>0.65</v>
      </c>
    </row>
    <row r="12163" spans="1:24" x14ac:dyDescent="0.3">
      <c r="A12163">
        <v>12161</v>
      </c>
      <c r="B12163" t="s">
        <v>79</v>
      </c>
      <c r="C12163" t="s">
        <v>80</v>
      </c>
      <c r="D12163">
        <v>18.504583</v>
      </c>
      <c r="E12163">
        <v>73.968260999999998</v>
      </c>
      <c r="F12163" s="18">
        <v>44852</v>
      </c>
      <c r="G12163" s="19">
        <v>0.25</v>
      </c>
      <c r="H12163">
        <v>6</v>
      </c>
      <c r="I12163" s="13" t="s">
        <v>215</v>
      </c>
      <c r="J12163">
        <v>0</v>
      </c>
      <c r="K12163" s="13" t="s">
        <v>191</v>
      </c>
      <c r="L12163">
        <v>2</v>
      </c>
      <c r="M12163">
        <v>0</v>
      </c>
      <c r="N12163" s="13" t="s">
        <v>192</v>
      </c>
      <c r="O12163" s="13" t="s">
        <v>97</v>
      </c>
      <c r="P12163">
        <v>25</v>
      </c>
      <c r="Q12163" s="13" t="s">
        <v>97</v>
      </c>
      <c r="R12163" s="13" t="s">
        <v>208</v>
      </c>
      <c r="S12163" s="13" t="s">
        <v>193</v>
      </c>
      <c r="T12163">
        <v>2</v>
      </c>
      <c r="U12163">
        <v>1</v>
      </c>
      <c r="V12163">
        <v>0</v>
      </c>
      <c r="W12163" s="13" t="s">
        <v>101</v>
      </c>
      <c r="X12163">
        <v>0.3</v>
      </c>
    </row>
    <row r="12164" spans="1:24" x14ac:dyDescent="0.3">
      <c r="A12164">
        <v>12162</v>
      </c>
      <c r="B12164" t="s">
        <v>190</v>
      </c>
      <c r="C12164" t="s">
        <v>80</v>
      </c>
      <c r="D12164">
        <v>18.895689000000001</v>
      </c>
      <c r="E12164">
        <v>72.707573999999994</v>
      </c>
      <c r="F12164" s="18">
        <v>45674</v>
      </c>
      <c r="G12164" s="19">
        <v>0.375</v>
      </c>
      <c r="H12164">
        <v>9</v>
      </c>
      <c r="I12164" s="13" t="s">
        <v>211</v>
      </c>
      <c r="J12164">
        <v>0</v>
      </c>
      <c r="K12164" s="13" t="s">
        <v>191</v>
      </c>
      <c r="L12164">
        <v>4</v>
      </c>
      <c r="M12164">
        <v>1</v>
      </c>
      <c r="N12164" s="13" t="s">
        <v>94</v>
      </c>
      <c r="O12164" s="13" t="s">
        <v>95</v>
      </c>
      <c r="P12164">
        <v>25</v>
      </c>
      <c r="Q12164" s="13" t="s">
        <v>97</v>
      </c>
      <c r="R12164" s="13" t="s">
        <v>205</v>
      </c>
      <c r="S12164" s="13" t="s">
        <v>196</v>
      </c>
      <c r="T12164">
        <v>3</v>
      </c>
      <c r="U12164">
        <v>1</v>
      </c>
      <c r="V12164">
        <v>1</v>
      </c>
      <c r="W12164" s="13" t="s">
        <v>101</v>
      </c>
      <c r="X12164">
        <v>0.8</v>
      </c>
    </row>
    <row r="12165" spans="1:24" x14ac:dyDescent="0.3">
      <c r="A12165">
        <v>12163</v>
      </c>
      <c r="B12165" t="s">
        <v>217</v>
      </c>
      <c r="C12165" t="s">
        <v>218</v>
      </c>
      <c r="D12165">
        <v>22.643782999999999</v>
      </c>
      <c r="E12165">
        <v>88.382609000000002</v>
      </c>
      <c r="F12165" s="18">
        <v>45605</v>
      </c>
      <c r="G12165" s="19">
        <v>0.70833333333333304</v>
      </c>
      <c r="H12165">
        <v>17</v>
      </c>
      <c r="I12165" s="13" t="s">
        <v>219</v>
      </c>
      <c r="J12165">
        <v>1</v>
      </c>
      <c r="K12165" s="13" t="s">
        <v>92</v>
      </c>
      <c r="L12165">
        <v>4</v>
      </c>
      <c r="M12165">
        <v>0</v>
      </c>
      <c r="N12165" s="13" t="s">
        <v>94</v>
      </c>
      <c r="O12165" s="13" t="s">
        <v>95</v>
      </c>
      <c r="P12165">
        <v>38</v>
      </c>
      <c r="Q12165" s="13" t="s">
        <v>195</v>
      </c>
      <c r="R12165" s="13" t="s">
        <v>199</v>
      </c>
      <c r="S12165" s="13" t="s">
        <v>196</v>
      </c>
      <c r="T12165">
        <v>2</v>
      </c>
      <c r="U12165">
        <v>0</v>
      </c>
      <c r="V12165">
        <v>1</v>
      </c>
      <c r="W12165" s="13" t="s">
        <v>101</v>
      </c>
      <c r="X12165">
        <v>0.6</v>
      </c>
    </row>
    <row r="12166" spans="1:24" x14ac:dyDescent="0.3">
      <c r="A12166">
        <v>12164</v>
      </c>
      <c r="B12166" t="s">
        <v>203</v>
      </c>
      <c r="C12166" t="s">
        <v>203</v>
      </c>
      <c r="D12166">
        <v>28.872776999999999</v>
      </c>
      <c r="E12166">
        <v>77.016560999999996</v>
      </c>
      <c r="F12166" s="18">
        <v>45338</v>
      </c>
      <c r="G12166" s="19">
        <v>0.125</v>
      </c>
      <c r="H12166">
        <v>3</v>
      </c>
      <c r="I12166" s="13" t="s">
        <v>211</v>
      </c>
      <c r="J12166">
        <v>0</v>
      </c>
      <c r="K12166" s="13" t="s">
        <v>191</v>
      </c>
      <c r="L12166">
        <v>2</v>
      </c>
      <c r="M12166">
        <v>1</v>
      </c>
      <c r="N12166" s="13" t="s">
        <v>212</v>
      </c>
      <c r="O12166" s="13" t="s">
        <v>195</v>
      </c>
      <c r="P12166">
        <v>15</v>
      </c>
      <c r="Q12166" s="13" t="s">
        <v>95</v>
      </c>
      <c r="R12166" s="13" t="s">
        <v>208</v>
      </c>
      <c r="S12166" s="13" t="s">
        <v>193</v>
      </c>
      <c r="T12166">
        <v>2</v>
      </c>
      <c r="U12166">
        <v>1</v>
      </c>
      <c r="V12166">
        <v>0</v>
      </c>
      <c r="W12166" s="13" t="s">
        <v>101</v>
      </c>
      <c r="X12166">
        <v>0.25</v>
      </c>
    </row>
    <row r="12167" spans="1:24" x14ac:dyDescent="0.3">
      <c r="A12167">
        <v>12165</v>
      </c>
      <c r="B12167" t="s">
        <v>79</v>
      </c>
      <c r="C12167" t="s">
        <v>80</v>
      </c>
      <c r="D12167">
        <v>18.643295999999999</v>
      </c>
      <c r="E12167">
        <v>73.945547000000005</v>
      </c>
      <c r="F12167" s="18">
        <v>45333</v>
      </c>
      <c r="G12167" s="19">
        <v>0.83333333333333304</v>
      </c>
      <c r="H12167">
        <v>20</v>
      </c>
      <c r="I12167" s="13" t="s">
        <v>89</v>
      </c>
      <c r="J12167">
        <v>1</v>
      </c>
      <c r="K12167" s="13" t="s">
        <v>214</v>
      </c>
      <c r="L12167">
        <v>1</v>
      </c>
      <c r="M12167">
        <v>1</v>
      </c>
      <c r="N12167" s="13" t="s">
        <v>94</v>
      </c>
      <c r="O12167" s="13" t="s">
        <v>95</v>
      </c>
      <c r="P12167">
        <v>23</v>
      </c>
      <c r="Q12167" s="13" t="s">
        <v>195</v>
      </c>
      <c r="R12167" s="13" t="s">
        <v>213</v>
      </c>
      <c r="S12167" s="13" t="s">
        <v>196</v>
      </c>
      <c r="T12167">
        <v>1</v>
      </c>
      <c r="U12167">
        <v>0</v>
      </c>
      <c r="V12167">
        <v>0</v>
      </c>
      <c r="W12167" s="13" t="s">
        <v>101</v>
      </c>
      <c r="X12167">
        <v>0.45</v>
      </c>
    </row>
    <row r="12168" spans="1:24" x14ac:dyDescent="0.3">
      <c r="A12168">
        <v>12166</v>
      </c>
      <c r="B12168" t="s">
        <v>190</v>
      </c>
      <c r="C12168" t="s">
        <v>80</v>
      </c>
      <c r="D12168">
        <v>19.067990000000002</v>
      </c>
      <c r="E12168">
        <v>72.990872999999993</v>
      </c>
      <c r="F12168" s="18">
        <v>44879</v>
      </c>
      <c r="G12168" s="19">
        <v>0.41666666666666702</v>
      </c>
      <c r="H12168">
        <v>10</v>
      </c>
      <c r="I12168" s="13" t="s">
        <v>204</v>
      </c>
      <c r="J12168">
        <v>0</v>
      </c>
      <c r="K12168" s="13" t="s">
        <v>92</v>
      </c>
      <c r="L12168">
        <v>3</v>
      </c>
      <c r="M12168">
        <v>1</v>
      </c>
      <c r="N12168" s="13" t="s">
        <v>212</v>
      </c>
      <c r="O12168" s="13" t="s">
        <v>95</v>
      </c>
      <c r="P12168">
        <v>16</v>
      </c>
      <c r="Q12168" s="13" t="s">
        <v>97</v>
      </c>
      <c r="R12168" s="13" t="s">
        <v>213</v>
      </c>
      <c r="S12168" s="13" t="s">
        <v>193</v>
      </c>
      <c r="T12168">
        <v>4</v>
      </c>
      <c r="U12168">
        <v>2</v>
      </c>
      <c r="V12168">
        <v>1</v>
      </c>
      <c r="W12168" s="13" t="s">
        <v>101</v>
      </c>
      <c r="X12168">
        <v>0.8</v>
      </c>
    </row>
    <row r="12169" spans="1:24" x14ac:dyDescent="0.3">
      <c r="A12169">
        <v>12167</v>
      </c>
      <c r="B12169" t="s">
        <v>190</v>
      </c>
      <c r="C12169" t="s">
        <v>80</v>
      </c>
      <c r="D12169">
        <v>19.172391000000001</v>
      </c>
      <c r="E12169">
        <v>72.968609999999998</v>
      </c>
      <c r="F12169" s="18">
        <v>44979</v>
      </c>
      <c r="G12169" s="19">
        <v>0.45833333333333298</v>
      </c>
      <c r="H12169">
        <v>11</v>
      </c>
      <c r="I12169" s="13" t="s">
        <v>194</v>
      </c>
      <c r="J12169">
        <v>0</v>
      </c>
      <c r="K12169" s="13" t="s">
        <v>214</v>
      </c>
      <c r="L12169">
        <v>3</v>
      </c>
      <c r="M12169">
        <v>1</v>
      </c>
      <c r="N12169" s="13" t="s">
        <v>192</v>
      </c>
      <c r="O12169" s="13" t="s">
        <v>97</v>
      </c>
      <c r="P12169">
        <v>34</v>
      </c>
      <c r="Q12169" s="13" t="s">
        <v>95</v>
      </c>
      <c r="R12169" s="13" t="s">
        <v>98</v>
      </c>
      <c r="S12169" s="13" t="s">
        <v>193</v>
      </c>
      <c r="T12169">
        <v>3</v>
      </c>
      <c r="U12169">
        <v>1</v>
      </c>
      <c r="V12169">
        <v>0</v>
      </c>
      <c r="W12169" s="13" t="s">
        <v>101</v>
      </c>
      <c r="X12169">
        <v>0.1</v>
      </c>
    </row>
    <row r="12170" spans="1:24" x14ac:dyDescent="0.3">
      <c r="A12170">
        <v>12168</v>
      </c>
      <c r="B12170" t="s">
        <v>79</v>
      </c>
      <c r="C12170" t="s">
        <v>80</v>
      </c>
      <c r="D12170">
        <v>18.616790999999999</v>
      </c>
      <c r="E12170">
        <v>73.936007000000004</v>
      </c>
      <c r="F12170" s="18">
        <v>45046</v>
      </c>
      <c r="G12170" s="19">
        <v>0.29166666666666702</v>
      </c>
      <c r="H12170">
        <v>7</v>
      </c>
      <c r="I12170" s="13" t="s">
        <v>89</v>
      </c>
      <c r="J12170">
        <v>1</v>
      </c>
      <c r="K12170" s="13" t="s">
        <v>191</v>
      </c>
      <c r="L12170">
        <v>3</v>
      </c>
      <c r="M12170">
        <v>0</v>
      </c>
      <c r="N12170" s="13" t="s">
        <v>212</v>
      </c>
      <c r="O12170" s="13" t="s">
        <v>95</v>
      </c>
      <c r="P12170">
        <v>17</v>
      </c>
      <c r="Q12170" s="13" t="s">
        <v>95</v>
      </c>
      <c r="R12170" s="13" t="s">
        <v>208</v>
      </c>
      <c r="S12170" s="13" t="s">
        <v>196</v>
      </c>
      <c r="T12170">
        <v>4</v>
      </c>
      <c r="U12170">
        <v>3</v>
      </c>
      <c r="V12170">
        <v>0</v>
      </c>
      <c r="W12170" s="13" t="s">
        <v>101</v>
      </c>
      <c r="X12170">
        <v>0.45</v>
      </c>
    </row>
    <row r="12171" spans="1:24" x14ac:dyDescent="0.3">
      <c r="A12171">
        <v>12169</v>
      </c>
      <c r="B12171" t="s">
        <v>200</v>
      </c>
      <c r="C12171" t="s">
        <v>201</v>
      </c>
      <c r="D12171">
        <v>13.124098999999999</v>
      </c>
      <c r="E12171">
        <v>80.290357</v>
      </c>
      <c r="F12171" s="18">
        <v>45628</v>
      </c>
      <c r="G12171" s="19">
        <v>0.125</v>
      </c>
      <c r="H12171">
        <v>3</v>
      </c>
      <c r="I12171" s="13" t="s">
        <v>204</v>
      </c>
      <c r="J12171">
        <v>0</v>
      </c>
      <c r="K12171" s="13" t="s">
        <v>92</v>
      </c>
      <c r="L12171">
        <v>5</v>
      </c>
      <c r="M12171">
        <v>1</v>
      </c>
      <c r="N12171" s="13" t="s">
        <v>212</v>
      </c>
      <c r="O12171" s="13" t="s">
        <v>195</v>
      </c>
      <c r="P12171">
        <v>24</v>
      </c>
      <c r="Q12171" s="13" t="s">
        <v>95</v>
      </c>
      <c r="R12171" s="13" t="s">
        <v>98</v>
      </c>
      <c r="S12171" s="13" t="s">
        <v>193</v>
      </c>
      <c r="T12171">
        <v>3</v>
      </c>
      <c r="U12171">
        <v>2</v>
      </c>
      <c r="V12171">
        <v>0</v>
      </c>
      <c r="W12171" s="13" t="s">
        <v>101</v>
      </c>
      <c r="X12171">
        <v>0.25</v>
      </c>
    </row>
    <row r="12172" spans="1:24" x14ac:dyDescent="0.3">
      <c r="A12172">
        <v>12170</v>
      </c>
      <c r="B12172" t="s">
        <v>206</v>
      </c>
      <c r="C12172" t="s">
        <v>207</v>
      </c>
      <c r="D12172">
        <v>13.048168</v>
      </c>
      <c r="E12172">
        <v>77.623273999999995</v>
      </c>
      <c r="F12172" s="18">
        <v>44563</v>
      </c>
      <c r="G12172" s="19">
        <v>0.45833333333333298</v>
      </c>
      <c r="H12172">
        <v>11</v>
      </c>
      <c r="I12172" s="13" t="s">
        <v>89</v>
      </c>
      <c r="J12172">
        <v>1</v>
      </c>
      <c r="K12172" s="13" t="s">
        <v>191</v>
      </c>
      <c r="L12172">
        <v>3</v>
      </c>
      <c r="M12172">
        <v>1</v>
      </c>
      <c r="N12172" s="13" t="s">
        <v>192</v>
      </c>
      <c r="O12172" s="13" t="s">
        <v>97</v>
      </c>
      <c r="P12172">
        <v>16</v>
      </c>
      <c r="Q12172" s="13" t="s">
        <v>195</v>
      </c>
      <c r="R12172" s="13" t="s">
        <v>199</v>
      </c>
      <c r="S12172" s="13" t="s">
        <v>99</v>
      </c>
      <c r="T12172">
        <v>2</v>
      </c>
      <c r="U12172">
        <v>2</v>
      </c>
      <c r="V12172">
        <v>0</v>
      </c>
      <c r="W12172" s="13" t="s">
        <v>101</v>
      </c>
      <c r="X12172">
        <v>0.3</v>
      </c>
    </row>
    <row r="12173" spans="1:24" x14ac:dyDescent="0.3">
      <c r="A12173">
        <v>12171</v>
      </c>
      <c r="B12173" t="s">
        <v>190</v>
      </c>
      <c r="C12173" t="s">
        <v>80</v>
      </c>
      <c r="D12173">
        <v>19.221989000000001</v>
      </c>
      <c r="E12173">
        <v>72.755650000000003</v>
      </c>
      <c r="F12173" s="18">
        <v>44732</v>
      </c>
      <c r="G12173" s="19">
        <v>0.83333333333333304</v>
      </c>
      <c r="H12173">
        <v>20</v>
      </c>
      <c r="I12173" s="13" t="s">
        <v>204</v>
      </c>
      <c r="J12173">
        <v>0</v>
      </c>
      <c r="K12173" s="13" t="s">
        <v>191</v>
      </c>
      <c r="L12173">
        <v>6</v>
      </c>
      <c r="M12173">
        <v>0</v>
      </c>
      <c r="N12173" s="13" t="s">
        <v>94</v>
      </c>
      <c r="O12173" s="13" t="s">
        <v>95</v>
      </c>
      <c r="P12173">
        <v>20</v>
      </c>
      <c r="Q12173" s="13" t="s">
        <v>95</v>
      </c>
      <c r="R12173" s="13" t="s">
        <v>205</v>
      </c>
      <c r="S12173" s="13" t="s">
        <v>99</v>
      </c>
      <c r="T12173">
        <v>5</v>
      </c>
      <c r="U12173">
        <v>5</v>
      </c>
      <c r="V12173">
        <v>0</v>
      </c>
      <c r="W12173" s="13" t="s">
        <v>101</v>
      </c>
      <c r="X12173">
        <v>0.65</v>
      </c>
    </row>
    <row r="12174" spans="1:24" x14ac:dyDescent="0.3">
      <c r="A12174">
        <v>12172</v>
      </c>
      <c r="B12174" t="s">
        <v>197</v>
      </c>
      <c r="C12174" t="s">
        <v>198</v>
      </c>
      <c r="D12174">
        <v>30.676013000000001</v>
      </c>
      <c r="E12174">
        <v>76.868139999999997</v>
      </c>
      <c r="F12174" s="18">
        <v>44572</v>
      </c>
      <c r="G12174" s="19">
        <v>0.79166666666666696</v>
      </c>
      <c r="H12174">
        <v>19</v>
      </c>
      <c r="I12174" s="13" t="s">
        <v>215</v>
      </c>
      <c r="J12174">
        <v>0</v>
      </c>
      <c r="K12174" s="13" t="s">
        <v>214</v>
      </c>
      <c r="L12174">
        <v>4</v>
      </c>
      <c r="M12174">
        <v>0</v>
      </c>
      <c r="N12174" s="13" t="s">
        <v>192</v>
      </c>
      <c r="O12174" s="13" t="s">
        <v>97</v>
      </c>
      <c r="P12174">
        <v>24</v>
      </c>
      <c r="Q12174" s="13" t="s">
        <v>97</v>
      </c>
      <c r="R12174" s="13" t="s">
        <v>199</v>
      </c>
      <c r="S12174" s="13" t="s">
        <v>196</v>
      </c>
      <c r="T12174">
        <v>4</v>
      </c>
      <c r="U12174">
        <v>3</v>
      </c>
      <c r="V12174">
        <v>1</v>
      </c>
      <c r="W12174" s="13" t="s">
        <v>101</v>
      </c>
      <c r="X12174">
        <v>0.45</v>
      </c>
    </row>
    <row r="12175" spans="1:24" x14ac:dyDescent="0.3">
      <c r="A12175">
        <v>12173</v>
      </c>
      <c r="B12175" t="s">
        <v>209</v>
      </c>
      <c r="C12175" t="s">
        <v>210</v>
      </c>
      <c r="D12175">
        <v>17.258427999999999</v>
      </c>
      <c r="E12175">
        <v>78.346270000000004</v>
      </c>
      <c r="F12175" s="18">
        <v>45145</v>
      </c>
      <c r="G12175" s="19">
        <v>0.625</v>
      </c>
      <c r="H12175">
        <v>15</v>
      </c>
      <c r="I12175" s="13" t="s">
        <v>204</v>
      </c>
      <c r="J12175">
        <v>0</v>
      </c>
      <c r="K12175" s="13" t="s">
        <v>214</v>
      </c>
      <c r="L12175">
        <v>4</v>
      </c>
      <c r="M12175">
        <v>1</v>
      </c>
      <c r="N12175" s="13" t="s">
        <v>212</v>
      </c>
      <c r="O12175" s="13" t="s">
        <v>195</v>
      </c>
      <c r="P12175">
        <v>32</v>
      </c>
      <c r="Q12175" s="13" t="s">
        <v>97</v>
      </c>
      <c r="R12175" s="13" t="s">
        <v>208</v>
      </c>
      <c r="S12175" s="13" t="s">
        <v>196</v>
      </c>
      <c r="T12175">
        <v>4</v>
      </c>
      <c r="U12175">
        <v>4</v>
      </c>
      <c r="V12175">
        <v>0</v>
      </c>
      <c r="W12175" s="13" t="s">
        <v>101</v>
      </c>
      <c r="X12175">
        <v>0.45</v>
      </c>
    </row>
    <row r="12176" spans="1:24" x14ac:dyDescent="0.3">
      <c r="A12176">
        <v>12174</v>
      </c>
      <c r="B12176" t="s">
        <v>79</v>
      </c>
      <c r="C12176" t="s">
        <v>80</v>
      </c>
      <c r="D12176">
        <v>18.572700999999999</v>
      </c>
      <c r="E12176">
        <v>73.901998000000006</v>
      </c>
      <c r="F12176" s="18">
        <v>45569</v>
      </c>
      <c r="G12176" s="19">
        <v>0.29166666666666702</v>
      </c>
      <c r="H12176">
        <v>7</v>
      </c>
      <c r="I12176" s="13" t="s">
        <v>211</v>
      </c>
      <c r="J12176">
        <v>0</v>
      </c>
      <c r="K12176" s="13" t="s">
        <v>214</v>
      </c>
      <c r="L12176">
        <v>5</v>
      </c>
      <c r="M12176">
        <v>1</v>
      </c>
      <c r="N12176" s="13" t="s">
        <v>192</v>
      </c>
      <c r="O12176" s="13" t="s">
        <v>97</v>
      </c>
      <c r="P12176">
        <v>25</v>
      </c>
      <c r="Q12176" s="13" t="s">
        <v>195</v>
      </c>
      <c r="R12176" s="13" t="s">
        <v>205</v>
      </c>
      <c r="S12176" s="13" t="s">
        <v>196</v>
      </c>
      <c r="T12176">
        <v>5</v>
      </c>
      <c r="U12176">
        <v>3</v>
      </c>
      <c r="V12176">
        <v>0</v>
      </c>
      <c r="W12176" s="13" t="s">
        <v>101</v>
      </c>
      <c r="X12176">
        <v>0.1</v>
      </c>
    </row>
    <row r="12177" spans="1:24" x14ac:dyDescent="0.3">
      <c r="A12177">
        <v>12175</v>
      </c>
      <c r="B12177" t="s">
        <v>206</v>
      </c>
      <c r="C12177" t="s">
        <v>207</v>
      </c>
      <c r="D12177">
        <v>12.930070000000001</v>
      </c>
      <c r="E12177">
        <v>77.734581000000006</v>
      </c>
      <c r="F12177" s="18">
        <v>45437</v>
      </c>
      <c r="G12177" s="19">
        <v>0.83333333333333304</v>
      </c>
      <c r="H12177">
        <v>20</v>
      </c>
      <c r="I12177" s="13" t="s">
        <v>219</v>
      </c>
      <c r="J12177">
        <v>1</v>
      </c>
      <c r="K12177" s="13" t="s">
        <v>191</v>
      </c>
      <c r="L12177">
        <v>4</v>
      </c>
      <c r="M12177">
        <v>1</v>
      </c>
      <c r="N12177" s="13" t="s">
        <v>212</v>
      </c>
      <c r="O12177" s="13" t="s">
        <v>95</v>
      </c>
      <c r="P12177">
        <v>21</v>
      </c>
      <c r="Q12177" s="13" t="s">
        <v>195</v>
      </c>
      <c r="R12177" s="13" t="s">
        <v>98</v>
      </c>
      <c r="S12177" s="13" t="s">
        <v>196</v>
      </c>
      <c r="T12177">
        <v>2</v>
      </c>
      <c r="U12177">
        <v>0</v>
      </c>
      <c r="V12177">
        <v>0</v>
      </c>
      <c r="W12177" s="13" t="s">
        <v>101</v>
      </c>
      <c r="X12177">
        <v>0.45</v>
      </c>
    </row>
    <row r="12178" spans="1:24" x14ac:dyDescent="0.3">
      <c r="A12178">
        <v>12176</v>
      </c>
      <c r="B12178" t="s">
        <v>203</v>
      </c>
      <c r="C12178" t="s">
        <v>203</v>
      </c>
      <c r="D12178">
        <v>28.531825999999999</v>
      </c>
      <c r="E12178">
        <v>77.004416000000006</v>
      </c>
      <c r="F12178" s="18">
        <v>44935</v>
      </c>
      <c r="G12178" s="19">
        <v>0.16666666666666699</v>
      </c>
      <c r="H12178">
        <v>4</v>
      </c>
      <c r="I12178" s="13" t="s">
        <v>204</v>
      </c>
      <c r="J12178">
        <v>0</v>
      </c>
      <c r="K12178" s="13" t="s">
        <v>214</v>
      </c>
      <c r="L12178">
        <v>1</v>
      </c>
      <c r="M12178">
        <v>1</v>
      </c>
      <c r="N12178" s="13" t="s">
        <v>212</v>
      </c>
      <c r="O12178" s="13" t="s">
        <v>195</v>
      </c>
      <c r="P12178">
        <v>27</v>
      </c>
      <c r="Q12178" s="13" t="s">
        <v>95</v>
      </c>
      <c r="R12178" s="13" t="s">
        <v>208</v>
      </c>
      <c r="S12178" s="13" t="s">
        <v>193</v>
      </c>
      <c r="T12178">
        <v>4</v>
      </c>
      <c r="U12178">
        <v>2</v>
      </c>
      <c r="V12178">
        <v>0</v>
      </c>
      <c r="W12178" s="13" t="s">
        <v>101</v>
      </c>
      <c r="X12178">
        <v>0.25</v>
      </c>
    </row>
    <row r="12179" spans="1:24" x14ac:dyDescent="0.3">
      <c r="A12179">
        <v>12177</v>
      </c>
      <c r="B12179" t="s">
        <v>190</v>
      </c>
      <c r="C12179" t="s">
        <v>80</v>
      </c>
      <c r="D12179">
        <v>19.047281999999999</v>
      </c>
      <c r="E12179">
        <v>72.842887000000005</v>
      </c>
      <c r="F12179" s="18">
        <v>45020</v>
      </c>
      <c r="G12179" s="19">
        <v>0.45833333333333298</v>
      </c>
      <c r="H12179">
        <v>11</v>
      </c>
      <c r="I12179" s="13" t="s">
        <v>215</v>
      </c>
      <c r="J12179">
        <v>0</v>
      </c>
      <c r="K12179" s="13" t="s">
        <v>92</v>
      </c>
      <c r="L12179">
        <v>6</v>
      </c>
      <c r="M12179">
        <v>0</v>
      </c>
      <c r="N12179" s="13" t="s">
        <v>192</v>
      </c>
      <c r="O12179" s="13" t="s">
        <v>97</v>
      </c>
      <c r="P12179">
        <v>17</v>
      </c>
      <c r="Q12179" s="13" t="s">
        <v>97</v>
      </c>
      <c r="R12179" s="13" t="s">
        <v>199</v>
      </c>
      <c r="S12179" s="13" t="s">
        <v>196</v>
      </c>
      <c r="T12179">
        <v>4</v>
      </c>
      <c r="U12179">
        <v>2</v>
      </c>
      <c r="V12179">
        <v>0</v>
      </c>
      <c r="W12179" s="13" t="s">
        <v>101</v>
      </c>
      <c r="X12179">
        <v>0.3</v>
      </c>
    </row>
    <row r="12180" spans="1:24" x14ac:dyDescent="0.3">
      <c r="A12180">
        <v>12178</v>
      </c>
      <c r="B12180" t="s">
        <v>206</v>
      </c>
      <c r="C12180" t="s">
        <v>207</v>
      </c>
      <c r="D12180">
        <v>13.064294</v>
      </c>
      <c r="E12180">
        <v>77.470714999999998</v>
      </c>
      <c r="F12180" s="18">
        <v>45609</v>
      </c>
      <c r="G12180" s="19">
        <v>0.33333333333333298</v>
      </c>
      <c r="H12180">
        <v>8</v>
      </c>
      <c r="I12180" s="13" t="s">
        <v>194</v>
      </c>
      <c r="J12180">
        <v>0</v>
      </c>
      <c r="K12180" s="13" t="s">
        <v>191</v>
      </c>
      <c r="L12180">
        <v>1</v>
      </c>
      <c r="M12180">
        <v>0</v>
      </c>
      <c r="N12180" s="13" t="s">
        <v>94</v>
      </c>
      <c r="O12180" s="13" t="s">
        <v>95</v>
      </c>
      <c r="P12180">
        <v>33</v>
      </c>
      <c r="Q12180" s="13" t="s">
        <v>195</v>
      </c>
      <c r="R12180" s="13" t="s">
        <v>205</v>
      </c>
      <c r="S12180" s="13" t="s">
        <v>196</v>
      </c>
      <c r="T12180">
        <v>4</v>
      </c>
      <c r="U12180">
        <v>4</v>
      </c>
      <c r="V12180">
        <v>1</v>
      </c>
      <c r="W12180" s="13" t="s">
        <v>101</v>
      </c>
      <c r="X12180">
        <v>0.6</v>
      </c>
    </row>
    <row r="12181" spans="1:24" x14ac:dyDescent="0.3">
      <c r="A12181">
        <v>12179</v>
      </c>
      <c r="B12181" t="s">
        <v>206</v>
      </c>
      <c r="C12181" t="s">
        <v>207</v>
      </c>
      <c r="D12181">
        <v>12.863621999999999</v>
      </c>
      <c r="E12181">
        <v>77.679411000000002</v>
      </c>
      <c r="F12181" s="18">
        <v>44564</v>
      </c>
      <c r="G12181" s="19">
        <v>0.75</v>
      </c>
      <c r="H12181">
        <v>18</v>
      </c>
      <c r="I12181" s="13" t="s">
        <v>204</v>
      </c>
      <c r="J12181">
        <v>0</v>
      </c>
      <c r="K12181" s="13" t="s">
        <v>191</v>
      </c>
      <c r="L12181">
        <v>4</v>
      </c>
      <c r="M12181">
        <v>0</v>
      </c>
      <c r="N12181" s="13" t="s">
        <v>212</v>
      </c>
      <c r="O12181" s="13" t="s">
        <v>195</v>
      </c>
      <c r="P12181">
        <v>34</v>
      </c>
      <c r="Q12181" s="13" t="s">
        <v>97</v>
      </c>
      <c r="R12181" s="13" t="s">
        <v>98</v>
      </c>
      <c r="S12181" s="13" t="s">
        <v>193</v>
      </c>
      <c r="T12181">
        <v>5</v>
      </c>
      <c r="U12181">
        <v>5</v>
      </c>
      <c r="V12181">
        <v>1</v>
      </c>
      <c r="W12181" s="13" t="s">
        <v>101</v>
      </c>
      <c r="X12181">
        <v>0.6</v>
      </c>
    </row>
    <row r="12182" spans="1:24" x14ac:dyDescent="0.3">
      <c r="A12182">
        <v>12180</v>
      </c>
      <c r="B12182" t="s">
        <v>79</v>
      </c>
      <c r="C12182" t="s">
        <v>80</v>
      </c>
      <c r="D12182">
        <v>18.621216</v>
      </c>
      <c r="E12182">
        <v>73.869174000000001</v>
      </c>
      <c r="F12182" s="18">
        <v>45715</v>
      </c>
      <c r="G12182" s="19">
        <v>0.375</v>
      </c>
      <c r="H12182">
        <v>9</v>
      </c>
      <c r="I12182" s="13" t="s">
        <v>202</v>
      </c>
      <c r="J12182">
        <v>0</v>
      </c>
      <c r="K12182" s="13" t="s">
        <v>214</v>
      </c>
      <c r="L12182">
        <v>1</v>
      </c>
      <c r="M12182">
        <v>1</v>
      </c>
      <c r="N12182" s="13" t="s">
        <v>192</v>
      </c>
      <c r="O12182" s="13" t="s">
        <v>97</v>
      </c>
      <c r="P12182">
        <v>32</v>
      </c>
      <c r="Q12182" s="13" t="s">
        <v>195</v>
      </c>
      <c r="R12182" s="13" t="s">
        <v>205</v>
      </c>
      <c r="S12182" s="13" t="s">
        <v>193</v>
      </c>
      <c r="T12182">
        <v>4</v>
      </c>
      <c r="U12182">
        <v>0</v>
      </c>
      <c r="V12182">
        <v>1</v>
      </c>
      <c r="W12182" s="13" t="s">
        <v>101</v>
      </c>
      <c r="X12182">
        <v>0.25</v>
      </c>
    </row>
    <row r="12183" spans="1:24" x14ac:dyDescent="0.3">
      <c r="A12183">
        <v>12181</v>
      </c>
      <c r="B12183" t="s">
        <v>217</v>
      </c>
      <c r="C12183" t="s">
        <v>218</v>
      </c>
      <c r="D12183">
        <v>22.59113</v>
      </c>
      <c r="E12183">
        <v>88.297156000000001</v>
      </c>
      <c r="F12183" s="18">
        <v>45215</v>
      </c>
      <c r="G12183" s="19">
        <v>0.54166666666666696</v>
      </c>
      <c r="H12183">
        <v>13</v>
      </c>
      <c r="I12183" s="13" t="s">
        <v>204</v>
      </c>
      <c r="J12183">
        <v>0</v>
      </c>
      <c r="K12183" s="13" t="s">
        <v>191</v>
      </c>
      <c r="L12183">
        <v>3</v>
      </c>
      <c r="M12183">
        <v>0</v>
      </c>
      <c r="N12183" s="13" t="s">
        <v>94</v>
      </c>
      <c r="O12183" s="13" t="s">
        <v>95</v>
      </c>
      <c r="P12183">
        <v>22</v>
      </c>
      <c r="Q12183" s="13" t="s">
        <v>95</v>
      </c>
      <c r="R12183" s="13" t="s">
        <v>205</v>
      </c>
      <c r="S12183" s="13" t="s">
        <v>193</v>
      </c>
      <c r="T12183">
        <v>5</v>
      </c>
      <c r="U12183">
        <v>4</v>
      </c>
      <c r="V12183">
        <v>0</v>
      </c>
      <c r="W12183" s="13" t="s">
        <v>101</v>
      </c>
      <c r="X12183">
        <v>0.45</v>
      </c>
    </row>
    <row r="12184" spans="1:24" x14ac:dyDescent="0.3">
      <c r="A12184">
        <v>12182</v>
      </c>
      <c r="B12184" t="s">
        <v>217</v>
      </c>
      <c r="C12184" t="s">
        <v>218</v>
      </c>
      <c r="D12184">
        <v>22.425591000000001</v>
      </c>
      <c r="E12184">
        <v>88.382872000000006</v>
      </c>
      <c r="F12184" s="18">
        <v>44701</v>
      </c>
      <c r="G12184" s="19">
        <v>0.66666666666666696</v>
      </c>
      <c r="H12184">
        <v>16</v>
      </c>
      <c r="I12184" s="13" t="s">
        <v>211</v>
      </c>
      <c r="J12184">
        <v>0</v>
      </c>
      <c r="K12184" s="13" t="s">
        <v>191</v>
      </c>
      <c r="L12184">
        <v>1</v>
      </c>
      <c r="M12184">
        <v>0</v>
      </c>
      <c r="N12184" s="13" t="s">
        <v>94</v>
      </c>
      <c r="O12184" s="13" t="s">
        <v>95</v>
      </c>
      <c r="P12184">
        <v>35</v>
      </c>
      <c r="Q12184" s="13" t="s">
        <v>195</v>
      </c>
      <c r="R12184" s="13" t="s">
        <v>205</v>
      </c>
      <c r="S12184" s="13" t="s">
        <v>193</v>
      </c>
      <c r="T12184">
        <v>3</v>
      </c>
      <c r="U12184">
        <v>2</v>
      </c>
      <c r="V12184">
        <v>0</v>
      </c>
      <c r="W12184" s="13" t="s">
        <v>101</v>
      </c>
      <c r="X12184">
        <v>0.45</v>
      </c>
    </row>
    <row r="12185" spans="1:24" x14ac:dyDescent="0.3">
      <c r="A12185">
        <v>12183</v>
      </c>
      <c r="B12185" t="s">
        <v>79</v>
      </c>
      <c r="C12185" t="s">
        <v>80</v>
      </c>
      <c r="D12185">
        <v>18.676667999999999</v>
      </c>
      <c r="E12185">
        <v>73.810081999999994</v>
      </c>
      <c r="F12185" s="18">
        <v>45492</v>
      </c>
      <c r="G12185" s="19">
        <v>0.20833333333333301</v>
      </c>
      <c r="H12185">
        <v>5</v>
      </c>
      <c r="I12185" s="13" t="s">
        <v>211</v>
      </c>
      <c r="J12185">
        <v>0</v>
      </c>
      <c r="K12185" s="13" t="s">
        <v>214</v>
      </c>
      <c r="L12185">
        <v>3</v>
      </c>
      <c r="M12185">
        <v>0</v>
      </c>
      <c r="N12185" s="13" t="s">
        <v>192</v>
      </c>
      <c r="O12185" s="13" t="s">
        <v>97</v>
      </c>
      <c r="P12185">
        <v>32</v>
      </c>
      <c r="Q12185" s="13" t="s">
        <v>97</v>
      </c>
      <c r="R12185" s="13" t="s">
        <v>199</v>
      </c>
      <c r="S12185" s="13" t="s">
        <v>193</v>
      </c>
      <c r="T12185">
        <v>1</v>
      </c>
      <c r="U12185">
        <v>1</v>
      </c>
      <c r="V12185">
        <v>0</v>
      </c>
      <c r="W12185" s="13" t="s">
        <v>101</v>
      </c>
      <c r="X12185">
        <v>0.3</v>
      </c>
    </row>
    <row r="12186" spans="1:24" x14ac:dyDescent="0.3">
      <c r="A12186">
        <v>12184</v>
      </c>
      <c r="B12186" t="s">
        <v>217</v>
      </c>
      <c r="C12186" t="s">
        <v>218</v>
      </c>
      <c r="D12186">
        <v>22.641006999999998</v>
      </c>
      <c r="E12186">
        <v>88.305862000000005</v>
      </c>
      <c r="F12186" s="18">
        <v>45490</v>
      </c>
      <c r="G12186" s="19">
        <v>0.5</v>
      </c>
      <c r="H12186">
        <v>12</v>
      </c>
      <c r="I12186" s="13" t="s">
        <v>194</v>
      </c>
      <c r="J12186">
        <v>0</v>
      </c>
      <c r="K12186" s="13" t="s">
        <v>214</v>
      </c>
      <c r="L12186">
        <v>3</v>
      </c>
      <c r="M12186">
        <v>0</v>
      </c>
      <c r="N12186" s="13" t="s">
        <v>212</v>
      </c>
      <c r="O12186" s="13" t="s">
        <v>195</v>
      </c>
      <c r="P12186">
        <v>35</v>
      </c>
      <c r="Q12186" s="13" t="s">
        <v>195</v>
      </c>
      <c r="R12186" s="13" t="s">
        <v>98</v>
      </c>
      <c r="S12186" s="13" t="s">
        <v>193</v>
      </c>
      <c r="T12186">
        <v>1</v>
      </c>
      <c r="U12186">
        <v>1</v>
      </c>
      <c r="V12186">
        <v>0</v>
      </c>
      <c r="W12186" s="13" t="s">
        <v>101</v>
      </c>
      <c r="X12186">
        <v>0.25</v>
      </c>
    </row>
    <row r="12187" spans="1:24" x14ac:dyDescent="0.3">
      <c r="A12187">
        <v>12185</v>
      </c>
      <c r="B12187" t="s">
        <v>217</v>
      </c>
      <c r="C12187" t="s">
        <v>218</v>
      </c>
      <c r="D12187">
        <v>22.662711999999999</v>
      </c>
      <c r="E12187">
        <v>88.329324999999997</v>
      </c>
      <c r="F12187" s="18">
        <v>45075</v>
      </c>
      <c r="G12187" s="19">
        <v>0.5</v>
      </c>
      <c r="H12187">
        <v>12</v>
      </c>
      <c r="I12187" s="13" t="s">
        <v>204</v>
      </c>
      <c r="J12187">
        <v>0</v>
      </c>
      <c r="K12187" s="13" t="s">
        <v>92</v>
      </c>
      <c r="L12187">
        <v>4</v>
      </c>
      <c r="M12187">
        <v>0</v>
      </c>
      <c r="N12187" s="13" t="s">
        <v>212</v>
      </c>
      <c r="O12187" s="13" t="s">
        <v>195</v>
      </c>
      <c r="P12187">
        <v>36</v>
      </c>
      <c r="Q12187" s="13" t="s">
        <v>195</v>
      </c>
      <c r="R12187" s="13" t="s">
        <v>199</v>
      </c>
      <c r="S12187" s="13" t="s">
        <v>196</v>
      </c>
      <c r="T12187">
        <v>4</v>
      </c>
      <c r="U12187">
        <v>0</v>
      </c>
      <c r="V12187">
        <v>0</v>
      </c>
      <c r="W12187" s="13" t="s">
        <v>101</v>
      </c>
      <c r="X12187">
        <v>0.25</v>
      </c>
    </row>
    <row r="12188" spans="1:24" x14ac:dyDescent="0.3">
      <c r="A12188">
        <v>12186</v>
      </c>
      <c r="B12188" t="s">
        <v>79</v>
      </c>
      <c r="C12188" t="s">
        <v>80</v>
      </c>
      <c r="D12188">
        <v>18.586444</v>
      </c>
      <c r="E12188">
        <v>73.781749000000005</v>
      </c>
      <c r="F12188" s="18">
        <v>45722</v>
      </c>
      <c r="G12188" s="19">
        <v>0.20833333333333301</v>
      </c>
      <c r="H12188">
        <v>5</v>
      </c>
      <c r="I12188" s="13" t="s">
        <v>202</v>
      </c>
      <c r="J12188">
        <v>0</v>
      </c>
      <c r="K12188" s="13" t="s">
        <v>214</v>
      </c>
      <c r="L12188">
        <v>3</v>
      </c>
      <c r="M12188">
        <v>0</v>
      </c>
      <c r="N12188" s="13" t="s">
        <v>94</v>
      </c>
      <c r="O12188" s="13" t="s">
        <v>95</v>
      </c>
      <c r="P12188">
        <v>34</v>
      </c>
      <c r="Q12188" s="13" t="s">
        <v>195</v>
      </c>
      <c r="R12188" s="13" t="s">
        <v>205</v>
      </c>
      <c r="S12188" s="13" t="s">
        <v>99</v>
      </c>
      <c r="T12188">
        <v>3</v>
      </c>
      <c r="U12188">
        <v>3</v>
      </c>
      <c r="V12188">
        <v>0</v>
      </c>
      <c r="W12188" s="13" t="s">
        <v>101</v>
      </c>
      <c r="X12188">
        <v>0.65</v>
      </c>
    </row>
    <row r="12189" spans="1:24" x14ac:dyDescent="0.3">
      <c r="A12189">
        <v>12187</v>
      </c>
      <c r="B12189" t="s">
        <v>217</v>
      </c>
      <c r="C12189" t="s">
        <v>218</v>
      </c>
      <c r="D12189">
        <v>22.679797000000001</v>
      </c>
      <c r="E12189">
        <v>88.445173999999994</v>
      </c>
      <c r="F12189" s="18">
        <v>45304</v>
      </c>
      <c r="G12189" s="19">
        <v>0.375</v>
      </c>
      <c r="H12189">
        <v>9</v>
      </c>
      <c r="I12189" s="13" t="s">
        <v>219</v>
      </c>
      <c r="J12189">
        <v>1</v>
      </c>
      <c r="K12189" s="13" t="s">
        <v>191</v>
      </c>
      <c r="L12189">
        <v>4</v>
      </c>
      <c r="M12189">
        <v>1</v>
      </c>
      <c r="N12189" s="13" t="s">
        <v>94</v>
      </c>
      <c r="O12189" s="13" t="s">
        <v>95</v>
      </c>
      <c r="P12189">
        <v>38</v>
      </c>
      <c r="Q12189" s="13" t="s">
        <v>95</v>
      </c>
      <c r="R12189" s="13" t="s">
        <v>98</v>
      </c>
      <c r="S12189" s="13" t="s">
        <v>196</v>
      </c>
      <c r="T12189">
        <v>4</v>
      </c>
      <c r="U12189">
        <v>2</v>
      </c>
      <c r="V12189">
        <v>1</v>
      </c>
      <c r="W12189" s="13" t="s">
        <v>101</v>
      </c>
      <c r="X12189">
        <v>0.6</v>
      </c>
    </row>
    <row r="12190" spans="1:24" x14ac:dyDescent="0.3">
      <c r="A12190">
        <v>12188</v>
      </c>
      <c r="B12190" t="s">
        <v>206</v>
      </c>
      <c r="C12190" t="s">
        <v>207</v>
      </c>
      <c r="D12190">
        <v>12.980174999999999</v>
      </c>
      <c r="E12190">
        <v>77.577001999999993</v>
      </c>
      <c r="F12190" s="18">
        <v>45470</v>
      </c>
      <c r="G12190" s="19">
        <v>0.41666666666666702</v>
      </c>
      <c r="H12190">
        <v>10</v>
      </c>
      <c r="I12190" s="13" t="s">
        <v>202</v>
      </c>
      <c r="J12190">
        <v>0</v>
      </c>
      <c r="K12190" s="13" t="s">
        <v>214</v>
      </c>
      <c r="L12190">
        <v>2</v>
      </c>
      <c r="M12190">
        <v>1</v>
      </c>
      <c r="N12190" s="13" t="s">
        <v>192</v>
      </c>
      <c r="O12190" s="13" t="s">
        <v>97</v>
      </c>
      <c r="P12190">
        <v>17</v>
      </c>
      <c r="Q12190" s="13" t="s">
        <v>97</v>
      </c>
      <c r="R12190" s="13" t="s">
        <v>205</v>
      </c>
      <c r="S12190" s="13" t="s">
        <v>196</v>
      </c>
      <c r="T12190">
        <v>5</v>
      </c>
      <c r="U12190">
        <v>2</v>
      </c>
      <c r="V12190">
        <v>1</v>
      </c>
      <c r="W12190" s="13" t="s">
        <v>101</v>
      </c>
      <c r="X12190">
        <v>0.45</v>
      </c>
    </row>
    <row r="12191" spans="1:24" x14ac:dyDescent="0.3">
      <c r="A12191">
        <v>12189</v>
      </c>
      <c r="B12191" t="s">
        <v>197</v>
      </c>
      <c r="C12191" t="s">
        <v>198</v>
      </c>
      <c r="D12191">
        <v>30.681784</v>
      </c>
      <c r="E12191">
        <v>76.724811000000003</v>
      </c>
      <c r="F12191" s="18">
        <v>44565</v>
      </c>
      <c r="G12191" s="19">
        <v>0.75</v>
      </c>
      <c r="H12191">
        <v>18</v>
      </c>
      <c r="I12191" s="13" t="s">
        <v>215</v>
      </c>
      <c r="J12191">
        <v>0</v>
      </c>
      <c r="K12191" s="13" t="s">
        <v>214</v>
      </c>
      <c r="L12191">
        <v>1</v>
      </c>
      <c r="M12191">
        <v>0</v>
      </c>
      <c r="N12191" s="13" t="s">
        <v>192</v>
      </c>
      <c r="O12191" s="13" t="s">
        <v>97</v>
      </c>
      <c r="P12191">
        <v>36</v>
      </c>
      <c r="Q12191" s="13" t="s">
        <v>97</v>
      </c>
      <c r="R12191" s="13" t="s">
        <v>208</v>
      </c>
      <c r="S12191" s="13" t="s">
        <v>196</v>
      </c>
      <c r="T12191">
        <v>3</v>
      </c>
      <c r="U12191">
        <v>2</v>
      </c>
      <c r="V12191">
        <v>1</v>
      </c>
      <c r="W12191" s="13" t="s">
        <v>101</v>
      </c>
      <c r="X12191">
        <v>0.45</v>
      </c>
    </row>
    <row r="12192" spans="1:24" x14ac:dyDescent="0.3">
      <c r="A12192">
        <v>12190</v>
      </c>
      <c r="B12192" t="s">
        <v>209</v>
      </c>
      <c r="C12192" t="s">
        <v>210</v>
      </c>
      <c r="D12192">
        <v>17.374765</v>
      </c>
      <c r="E12192">
        <v>78.222848999999997</v>
      </c>
      <c r="F12192" s="18">
        <v>45715</v>
      </c>
      <c r="G12192" s="19">
        <v>0.58333333333333304</v>
      </c>
      <c r="H12192">
        <v>14</v>
      </c>
      <c r="I12192" s="13" t="s">
        <v>202</v>
      </c>
      <c r="J12192">
        <v>0</v>
      </c>
      <c r="K12192" s="13" t="s">
        <v>191</v>
      </c>
      <c r="L12192">
        <v>6</v>
      </c>
      <c r="M12192">
        <v>1</v>
      </c>
      <c r="N12192" s="13" t="s">
        <v>212</v>
      </c>
      <c r="O12192" s="13" t="s">
        <v>195</v>
      </c>
      <c r="P12192">
        <v>25</v>
      </c>
      <c r="Q12192" s="13" t="s">
        <v>195</v>
      </c>
      <c r="R12192" s="13" t="s">
        <v>205</v>
      </c>
      <c r="S12192" s="13" t="s">
        <v>196</v>
      </c>
      <c r="T12192">
        <v>1</v>
      </c>
      <c r="U12192">
        <v>1</v>
      </c>
      <c r="V12192">
        <v>0</v>
      </c>
      <c r="W12192" s="13" t="s">
        <v>101</v>
      </c>
      <c r="X12192">
        <v>0.25</v>
      </c>
    </row>
    <row r="12193" spans="1:24" x14ac:dyDescent="0.3">
      <c r="A12193">
        <v>12191</v>
      </c>
      <c r="B12193" t="s">
        <v>206</v>
      </c>
      <c r="C12193" t="s">
        <v>207</v>
      </c>
      <c r="D12193">
        <v>12.972087</v>
      </c>
      <c r="E12193">
        <v>77.541116000000002</v>
      </c>
      <c r="F12193" s="18">
        <v>45126</v>
      </c>
      <c r="G12193" s="19">
        <v>8.3333333333333301E-2</v>
      </c>
      <c r="H12193">
        <v>2</v>
      </c>
      <c r="I12193" s="13" t="s">
        <v>194</v>
      </c>
      <c r="J12193">
        <v>0</v>
      </c>
      <c r="K12193" s="13" t="s">
        <v>92</v>
      </c>
      <c r="L12193">
        <v>1</v>
      </c>
      <c r="M12193">
        <v>0</v>
      </c>
      <c r="N12193" s="13" t="s">
        <v>94</v>
      </c>
      <c r="O12193" s="13" t="s">
        <v>95</v>
      </c>
      <c r="P12193">
        <v>20</v>
      </c>
      <c r="Q12193" s="13" t="s">
        <v>95</v>
      </c>
      <c r="R12193" s="13" t="s">
        <v>213</v>
      </c>
      <c r="S12193" s="13" t="s">
        <v>196</v>
      </c>
      <c r="T12193">
        <v>3</v>
      </c>
      <c r="U12193">
        <v>0</v>
      </c>
      <c r="V12193">
        <v>0</v>
      </c>
      <c r="W12193" s="13" t="s">
        <v>101</v>
      </c>
      <c r="X12193">
        <v>0.45</v>
      </c>
    </row>
    <row r="12194" spans="1:24" x14ac:dyDescent="0.3">
      <c r="A12194">
        <v>12192</v>
      </c>
      <c r="B12194" t="s">
        <v>190</v>
      </c>
      <c r="C12194" t="s">
        <v>80</v>
      </c>
      <c r="D12194">
        <v>19.01126</v>
      </c>
      <c r="E12194">
        <v>72.865933999999996</v>
      </c>
      <c r="F12194" s="18">
        <v>45021</v>
      </c>
      <c r="G12194" s="19">
        <v>0.41666666666666702</v>
      </c>
      <c r="H12194">
        <v>10</v>
      </c>
      <c r="I12194" s="13" t="s">
        <v>194</v>
      </c>
      <c r="J12194">
        <v>0</v>
      </c>
      <c r="K12194" s="13" t="s">
        <v>191</v>
      </c>
      <c r="L12194">
        <v>2</v>
      </c>
      <c r="M12194">
        <v>0</v>
      </c>
      <c r="N12194" s="13" t="s">
        <v>192</v>
      </c>
      <c r="O12194" s="13" t="s">
        <v>97</v>
      </c>
      <c r="P12194">
        <v>36</v>
      </c>
      <c r="Q12194" s="13" t="s">
        <v>97</v>
      </c>
      <c r="R12194" s="13" t="s">
        <v>208</v>
      </c>
      <c r="S12194" s="13" t="s">
        <v>193</v>
      </c>
      <c r="T12194">
        <v>2</v>
      </c>
      <c r="U12194">
        <v>1</v>
      </c>
      <c r="V12194">
        <v>1</v>
      </c>
      <c r="W12194" s="13" t="s">
        <v>101</v>
      </c>
      <c r="X12194">
        <v>0.45</v>
      </c>
    </row>
    <row r="12195" spans="1:24" x14ac:dyDescent="0.3">
      <c r="A12195">
        <v>12193</v>
      </c>
      <c r="B12195" t="s">
        <v>209</v>
      </c>
      <c r="C12195" t="s">
        <v>210</v>
      </c>
      <c r="D12195">
        <v>17.594532999999998</v>
      </c>
      <c r="E12195">
        <v>78.225646999999995</v>
      </c>
      <c r="F12195" s="18">
        <v>45622</v>
      </c>
      <c r="G12195" s="19">
        <v>0.29166666666666702</v>
      </c>
      <c r="H12195">
        <v>7</v>
      </c>
      <c r="I12195" s="13" t="s">
        <v>215</v>
      </c>
      <c r="J12195">
        <v>0</v>
      </c>
      <c r="K12195" s="13" t="s">
        <v>191</v>
      </c>
      <c r="L12195">
        <v>1</v>
      </c>
      <c r="M12195">
        <v>1</v>
      </c>
      <c r="N12195" s="13" t="s">
        <v>212</v>
      </c>
      <c r="O12195" s="13" t="s">
        <v>95</v>
      </c>
      <c r="P12195">
        <v>39</v>
      </c>
      <c r="Q12195" s="13" t="s">
        <v>195</v>
      </c>
      <c r="R12195" s="13" t="s">
        <v>208</v>
      </c>
      <c r="S12195" s="13" t="s">
        <v>193</v>
      </c>
      <c r="T12195">
        <v>4</v>
      </c>
      <c r="U12195">
        <v>1</v>
      </c>
      <c r="V12195">
        <v>0</v>
      </c>
      <c r="W12195" s="13" t="s">
        <v>101</v>
      </c>
      <c r="X12195">
        <v>0.45</v>
      </c>
    </row>
    <row r="12196" spans="1:24" x14ac:dyDescent="0.3">
      <c r="A12196">
        <v>12194</v>
      </c>
      <c r="B12196" t="s">
        <v>190</v>
      </c>
      <c r="C12196" t="s">
        <v>80</v>
      </c>
      <c r="D12196">
        <v>19.101199000000001</v>
      </c>
      <c r="E12196">
        <v>72.884321</v>
      </c>
      <c r="F12196" s="18">
        <v>44853</v>
      </c>
      <c r="G12196" s="19">
        <v>0.25</v>
      </c>
      <c r="H12196">
        <v>6</v>
      </c>
      <c r="I12196" s="13" t="s">
        <v>194</v>
      </c>
      <c r="J12196">
        <v>0</v>
      </c>
      <c r="K12196" s="13" t="s">
        <v>92</v>
      </c>
      <c r="L12196">
        <v>6</v>
      </c>
      <c r="M12196">
        <v>0</v>
      </c>
      <c r="N12196" s="13" t="s">
        <v>94</v>
      </c>
      <c r="O12196" s="13" t="s">
        <v>95</v>
      </c>
      <c r="P12196">
        <v>39</v>
      </c>
      <c r="Q12196" s="13" t="s">
        <v>95</v>
      </c>
      <c r="R12196" s="13" t="s">
        <v>98</v>
      </c>
      <c r="S12196" s="13" t="s">
        <v>99</v>
      </c>
      <c r="T12196">
        <v>3</v>
      </c>
      <c r="U12196">
        <v>3</v>
      </c>
      <c r="V12196">
        <v>0</v>
      </c>
      <c r="W12196" s="13" t="s">
        <v>101</v>
      </c>
      <c r="X12196">
        <v>0.65</v>
      </c>
    </row>
    <row r="12197" spans="1:24" x14ac:dyDescent="0.3">
      <c r="A12197">
        <v>12195</v>
      </c>
      <c r="B12197" t="s">
        <v>209</v>
      </c>
      <c r="C12197" t="s">
        <v>210</v>
      </c>
      <c r="D12197">
        <v>17.404520000000002</v>
      </c>
      <c r="E12197">
        <v>78.401246999999998</v>
      </c>
      <c r="F12197" s="18">
        <v>44668</v>
      </c>
      <c r="G12197" s="19">
        <v>0.875</v>
      </c>
      <c r="H12197">
        <v>21</v>
      </c>
      <c r="I12197" s="13" t="s">
        <v>89</v>
      </c>
      <c r="J12197">
        <v>1</v>
      </c>
      <c r="K12197" s="13" t="s">
        <v>92</v>
      </c>
      <c r="L12197">
        <v>3</v>
      </c>
      <c r="M12197">
        <v>1</v>
      </c>
      <c r="N12197" s="13" t="s">
        <v>212</v>
      </c>
      <c r="O12197" s="13" t="s">
        <v>195</v>
      </c>
      <c r="P12197">
        <v>19</v>
      </c>
      <c r="Q12197" s="13" t="s">
        <v>195</v>
      </c>
      <c r="R12197" s="13" t="s">
        <v>213</v>
      </c>
      <c r="S12197" s="13" t="s">
        <v>193</v>
      </c>
      <c r="T12197">
        <v>3</v>
      </c>
      <c r="U12197">
        <v>0</v>
      </c>
      <c r="V12197">
        <v>0</v>
      </c>
      <c r="W12197" s="13" t="s">
        <v>101</v>
      </c>
      <c r="X12197">
        <v>0.25</v>
      </c>
    </row>
    <row r="12198" spans="1:24" x14ac:dyDescent="0.3">
      <c r="A12198">
        <v>12196</v>
      </c>
      <c r="B12198" t="s">
        <v>197</v>
      </c>
      <c r="C12198" t="s">
        <v>198</v>
      </c>
      <c r="D12198">
        <v>30.772518000000002</v>
      </c>
      <c r="E12198">
        <v>76.742946000000003</v>
      </c>
      <c r="F12198" s="18">
        <v>45241</v>
      </c>
      <c r="G12198" s="19">
        <v>0.20833333333333301</v>
      </c>
      <c r="H12198">
        <v>5</v>
      </c>
      <c r="I12198" s="13" t="s">
        <v>219</v>
      </c>
      <c r="J12198">
        <v>1</v>
      </c>
      <c r="K12198" s="13" t="s">
        <v>214</v>
      </c>
      <c r="L12198">
        <v>1</v>
      </c>
      <c r="M12198">
        <v>0</v>
      </c>
      <c r="N12198" s="13" t="s">
        <v>192</v>
      </c>
      <c r="O12198" s="13" t="s">
        <v>97</v>
      </c>
      <c r="P12198">
        <v>39</v>
      </c>
      <c r="Q12198" s="13" t="s">
        <v>95</v>
      </c>
      <c r="R12198" s="13" t="s">
        <v>98</v>
      </c>
      <c r="S12198" s="13" t="s">
        <v>196</v>
      </c>
      <c r="T12198">
        <v>1</v>
      </c>
      <c r="U12198">
        <v>1</v>
      </c>
      <c r="V12198">
        <v>0</v>
      </c>
      <c r="W12198" s="13" t="s">
        <v>101</v>
      </c>
      <c r="X12198">
        <v>0.1</v>
      </c>
    </row>
    <row r="12199" spans="1:24" x14ac:dyDescent="0.3">
      <c r="A12199">
        <v>12197</v>
      </c>
      <c r="B12199" t="s">
        <v>203</v>
      </c>
      <c r="C12199" t="s">
        <v>203</v>
      </c>
      <c r="D12199">
        <v>28.681097999999999</v>
      </c>
      <c r="E12199">
        <v>77.185004000000006</v>
      </c>
      <c r="F12199" s="18">
        <v>45085</v>
      </c>
      <c r="G12199" s="19">
        <v>0.70833333333333304</v>
      </c>
      <c r="H12199">
        <v>17</v>
      </c>
      <c r="I12199" s="13" t="s">
        <v>202</v>
      </c>
      <c r="J12199">
        <v>0</v>
      </c>
      <c r="K12199" s="13" t="s">
        <v>191</v>
      </c>
      <c r="L12199">
        <v>5</v>
      </c>
      <c r="M12199">
        <v>1</v>
      </c>
      <c r="N12199" s="13" t="s">
        <v>192</v>
      </c>
      <c r="O12199" s="13" t="s">
        <v>97</v>
      </c>
      <c r="P12199">
        <v>39</v>
      </c>
      <c r="Q12199" s="13" t="s">
        <v>195</v>
      </c>
      <c r="R12199" s="13" t="s">
        <v>208</v>
      </c>
      <c r="S12199" s="13" t="s">
        <v>196</v>
      </c>
      <c r="T12199">
        <v>4</v>
      </c>
      <c r="U12199">
        <v>1</v>
      </c>
      <c r="V12199">
        <v>1</v>
      </c>
      <c r="W12199" s="13" t="s">
        <v>101</v>
      </c>
      <c r="X12199">
        <v>0.25</v>
      </c>
    </row>
    <row r="12200" spans="1:24" x14ac:dyDescent="0.3">
      <c r="A12200">
        <v>12198</v>
      </c>
      <c r="B12200" t="s">
        <v>217</v>
      </c>
      <c r="C12200" t="s">
        <v>218</v>
      </c>
      <c r="D12200">
        <v>22.629967000000001</v>
      </c>
      <c r="E12200">
        <v>88.391613000000007</v>
      </c>
      <c r="F12200" s="18">
        <v>45615</v>
      </c>
      <c r="G12200" s="19">
        <v>0.33333333333333298</v>
      </c>
      <c r="H12200">
        <v>8</v>
      </c>
      <c r="I12200" s="13" t="s">
        <v>215</v>
      </c>
      <c r="J12200">
        <v>0</v>
      </c>
      <c r="K12200" s="13" t="s">
        <v>191</v>
      </c>
      <c r="L12200">
        <v>6</v>
      </c>
      <c r="M12200">
        <v>1</v>
      </c>
      <c r="N12200" s="13" t="s">
        <v>94</v>
      </c>
      <c r="O12200" s="13" t="s">
        <v>95</v>
      </c>
      <c r="P12200">
        <v>18</v>
      </c>
      <c r="Q12200" s="13" t="s">
        <v>195</v>
      </c>
      <c r="R12200" s="13" t="s">
        <v>98</v>
      </c>
      <c r="S12200" s="13" t="s">
        <v>193</v>
      </c>
      <c r="T12200">
        <v>5</v>
      </c>
      <c r="U12200">
        <v>5</v>
      </c>
      <c r="V12200">
        <v>1</v>
      </c>
      <c r="W12200" s="13" t="s">
        <v>101</v>
      </c>
      <c r="X12200">
        <v>0.6</v>
      </c>
    </row>
    <row r="12201" spans="1:24" x14ac:dyDescent="0.3">
      <c r="A12201">
        <v>12199</v>
      </c>
      <c r="B12201" t="s">
        <v>217</v>
      </c>
      <c r="C12201" t="s">
        <v>218</v>
      </c>
      <c r="D12201">
        <v>22.597511999999998</v>
      </c>
      <c r="E12201">
        <v>88.401455999999996</v>
      </c>
      <c r="F12201" s="18">
        <v>44563</v>
      </c>
      <c r="G12201" s="19">
        <v>0.20833333333333301</v>
      </c>
      <c r="H12201">
        <v>5</v>
      </c>
      <c r="I12201" s="13" t="s">
        <v>89</v>
      </c>
      <c r="J12201">
        <v>1</v>
      </c>
      <c r="K12201" s="13" t="s">
        <v>214</v>
      </c>
      <c r="L12201">
        <v>5</v>
      </c>
      <c r="M12201">
        <v>1</v>
      </c>
      <c r="N12201" s="13" t="s">
        <v>192</v>
      </c>
      <c r="O12201" s="13" t="s">
        <v>97</v>
      </c>
      <c r="P12201">
        <v>36</v>
      </c>
      <c r="Q12201" s="13" t="s">
        <v>97</v>
      </c>
      <c r="R12201" s="13" t="s">
        <v>213</v>
      </c>
      <c r="S12201" s="13" t="s">
        <v>196</v>
      </c>
      <c r="T12201">
        <v>2</v>
      </c>
      <c r="U12201">
        <v>0</v>
      </c>
      <c r="V12201">
        <v>0</v>
      </c>
      <c r="W12201" s="13" t="s">
        <v>101</v>
      </c>
      <c r="X12201">
        <v>0.3</v>
      </c>
    </row>
    <row r="12202" spans="1:24" x14ac:dyDescent="0.3">
      <c r="A12202">
        <v>12200</v>
      </c>
      <c r="B12202" t="s">
        <v>197</v>
      </c>
      <c r="C12202" t="s">
        <v>198</v>
      </c>
      <c r="D12202">
        <v>30.646203</v>
      </c>
      <c r="E12202">
        <v>76.755561999999998</v>
      </c>
      <c r="F12202" s="18">
        <v>45458</v>
      </c>
      <c r="G12202" s="19">
        <v>0.20833333333333301</v>
      </c>
      <c r="H12202">
        <v>5</v>
      </c>
      <c r="I12202" s="13" t="s">
        <v>219</v>
      </c>
      <c r="J12202">
        <v>1</v>
      </c>
      <c r="K12202" s="13" t="s">
        <v>191</v>
      </c>
      <c r="L12202">
        <v>4</v>
      </c>
      <c r="M12202">
        <v>1</v>
      </c>
      <c r="N12202" s="13" t="s">
        <v>94</v>
      </c>
      <c r="O12202" s="13" t="s">
        <v>95</v>
      </c>
      <c r="P12202">
        <v>29</v>
      </c>
      <c r="Q12202" s="13" t="s">
        <v>97</v>
      </c>
      <c r="R12202" s="13" t="s">
        <v>199</v>
      </c>
      <c r="S12202" s="13" t="s">
        <v>196</v>
      </c>
      <c r="T12202">
        <v>4</v>
      </c>
      <c r="U12202">
        <v>0</v>
      </c>
      <c r="V12202">
        <v>0</v>
      </c>
      <c r="W12202" s="13" t="s">
        <v>101</v>
      </c>
      <c r="X12202">
        <v>0.65</v>
      </c>
    </row>
    <row r="12203" spans="1:24" x14ac:dyDescent="0.3">
      <c r="A12203">
        <v>12201</v>
      </c>
      <c r="B12203" t="s">
        <v>79</v>
      </c>
      <c r="C12203" t="s">
        <v>80</v>
      </c>
      <c r="D12203">
        <v>18.416905</v>
      </c>
      <c r="E12203">
        <v>73.874656999999999</v>
      </c>
      <c r="F12203" s="18">
        <v>44760</v>
      </c>
      <c r="G12203" s="19">
        <v>0.25</v>
      </c>
      <c r="H12203">
        <v>6</v>
      </c>
      <c r="I12203" s="13" t="s">
        <v>204</v>
      </c>
      <c r="J12203">
        <v>0</v>
      </c>
      <c r="K12203" s="13" t="s">
        <v>92</v>
      </c>
      <c r="L12203">
        <v>5</v>
      </c>
      <c r="M12203">
        <v>0</v>
      </c>
      <c r="N12203" s="13" t="s">
        <v>212</v>
      </c>
      <c r="O12203" s="13" t="s">
        <v>95</v>
      </c>
      <c r="P12203">
        <v>30</v>
      </c>
      <c r="Q12203" s="13" t="s">
        <v>195</v>
      </c>
      <c r="R12203" s="13" t="s">
        <v>199</v>
      </c>
      <c r="S12203" s="13" t="s">
        <v>193</v>
      </c>
      <c r="T12203">
        <v>3</v>
      </c>
      <c r="U12203">
        <v>1</v>
      </c>
      <c r="V12203">
        <v>0</v>
      </c>
      <c r="W12203" s="13" t="s">
        <v>101</v>
      </c>
      <c r="X12203">
        <v>0.45</v>
      </c>
    </row>
    <row r="12204" spans="1:24" x14ac:dyDescent="0.3">
      <c r="A12204">
        <v>12202</v>
      </c>
      <c r="B12204" t="s">
        <v>200</v>
      </c>
      <c r="C12204" t="s">
        <v>201</v>
      </c>
      <c r="D12204">
        <v>13.192716000000001</v>
      </c>
      <c r="E12204">
        <v>80.153085000000004</v>
      </c>
      <c r="F12204" s="18">
        <v>44757</v>
      </c>
      <c r="G12204" s="19">
        <v>4.1666666666666699E-2</v>
      </c>
      <c r="H12204">
        <v>1</v>
      </c>
      <c r="I12204" s="13" t="s">
        <v>211</v>
      </c>
      <c r="J12204">
        <v>0</v>
      </c>
      <c r="K12204" s="13" t="s">
        <v>214</v>
      </c>
      <c r="L12204">
        <v>1</v>
      </c>
      <c r="M12204">
        <v>1</v>
      </c>
      <c r="N12204" s="13" t="s">
        <v>192</v>
      </c>
      <c r="O12204" s="13" t="s">
        <v>97</v>
      </c>
      <c r="P12204">
        <v>38</v>
      </c>
      <c r="Q12204" s="13" t="s">
        <v>95</v>
      </c>
      <c r="R12204" s="13" t="s">
        <v>98</v>
      </c>
      <c r="S12204" s="13" t="s">
        <v>193</v>
      </c>
      <c r="T12204">
        <v>1</v>
      </c>
      <c r="U12204">
        <v>1</v>
      </c>
      <c r="V12204">
        <v>0</v>
      </c>
      <c r="W12204" s="13" t="s">
        <v>101</v>
      </c>
      <c r="X12204">
        <v>0.1</v>
      </c>
    </row>
    <row r="12205" spans="1:24" x14ac:dyDescent="0.3">
      <c r="A12205">
        <v>12203</v>
      </c>
      <c r="B12205" t="s">
        <v>203</v>
      </c>
      <c r="C12205" t="s">
        <v>203</v>
      </c>
      <c r="D12205">
        <v>28.80763</v>
      </c>
      <c r="E12205">
        <v>77.085374999999999</v>
      </c>
      <c r="F12205" s="18">
        <v>45172</v>
      </c>
      <c r="G12205" s="19">
        <v>0.41666666666666702</v>
      </c>
      <c r="H12205">
        <v>10</v>
      </c>
      <c r="I12205" s="13" t="s">
        <v>89</v>
      </c>
      <c r="J12205">
        <v>1</v>
      </c>
      <c r="K12205" s="13" t="s">
        <v>92</v>
      </c>
      <c r="L12205">
        <v>5</v>
      </c>
      <c r="M12205">
        <v>1</v>
      </c>
      <c r="N12205" s="13" t="s">
        <v>192</v>
      </c>
      <c r="O12205" s="13" t="s">
        <v>97</v>
      </c>
      <c r="P12205">
        <v>17</v>
      </c>
      <c r="Q12205" s="13" t="s">
        <v>97</v>
      </c>
      <c r="R12205" s="13" t="s">
        <v>205</v>
      </c>
      <c r="S12205" s="13" t="s">
        <v>196</v>
      </c>
      <c r="T12205">
        <v>3</v>
      </c>
      <c r="U12205">
        <v>1</v>
      </c>
      <c r="V12205">
        <v>1</v>
      </c>
      <c r="W12205" s="13" t="s">
        <v>101</v>
      </c>
      <c r="X12205">
        <v>0.45</v>
      </c>
    </row>
    <row r="12206" spans="1:24" x14ac:dyDescent="0.3">
      <c r="A12206">
        <v>12204</v>
      </c>
      <c r="B12206" t="s">
        <v>206</v>
      </c>
      <c r="C12206" t="s">
        <v>207</v>
      </c>
      <c r="D12206">
        <v>12.851074000000001</v>
      </c>
      <c r="E12206">
        <v>77.410117999999997</v>
      </c>
      <c r="F12206" s="18">
        <v>45417</v>
      </c>
      <c r="G12206" s="19">
        <v>8.3333333333333301E-2</v>
      </c>
      <c r="H12206">
        <v>2</v>
      </c>
      <c r="I12206" s="13" t="s">
        <v>89</v>
      </c>
      <c r="J12206">
        <v>1</v>
      </c>
      <c r="K12206" s="13" t="s">
        <v>214</v>
      </c>
      <c r="L12206">
        <v>3</v>
      </c>
      <c r="M12206">
        <v>1</v>
      </c>
      <c r="N12206" s="13" t="s">
        <v>192</v>
      </c>
      <c r="O12206" s="13" t="s">
        <v>97</v>
      </c>
      <c r="P12206">
        <v>36</v>
      </c>
      <c r="Q12206" s="13" t="s">
        <v>95</v>
      </c>
      <c r="R12206" s="13" t="s">
        <v>205</v>
      </c>
      <c r="S12206" s="13" t="s">
        <v>196</v>
      </c>
      <c r="T12206">
        <v>2</v>
      </c>
      <c r="U12206">
        <v>0</v>
      </c>
      <c r="V12206">
        <v>0</v>
      </c>
      <c r="W12206" s="13" t="s">
        <v>101</v>
      </c>
      <c r="X12206">
        <v>0.1</v>
      </c>
    </row>
    <row r="12207" spans="1:24" x14ac:dyDescent="0.3">
      <c r="A12207">
        <v>12205</v>
      </c>
      <c r="B12207" t="s">
        <v>209</v>
      </c>
      <c r="C12207" t="s">
        <v>210</v>
      </c>
      <c r="D12207">
        <v>17.431287000000001</v>
      </c>
      <c r="E12207">
        <v>78.349440000000001</v>
      </c>
      <c r="F12207" s="18">
        <v>44934</v>
      </c>
      <c r="G12207" s="19">
        <v>0.79166666666666696</v>
      </c>
      <c r="H12207">
        <v>19</v>
      </c>
      <c r="I12207" s="13" t="s">
        <v>89</v>
      </c>
      <c r="J12207">
        <v>1</v>
      </c>
      <c r="K12207" s="13" t="s">
        <v>214</v>
      </c>
      <c r="L12207">
        <v>6</v>
      </c>
      <c r="M12207">
        <v>1</v>
      </c>
      <c r="N12207" s="13" t="s">
        <v>94</v>
      </c>
      <c r="O12207" s="13" t="s">
        <v>95</v>
      </c>
      <c r="P12207">
        <v>38</v>
      </c>
      <c r="Q12207" s="13" t="s">
        <v>97</v>
      </c>
      <c r="R12207" s="13" t="s">
        <v>199</v>
      </c>
      <c r="S12207" s="13" t="s">
        <v>196</v>
      </c>
      <c r="T12207">
        <v>3</v>
      </c>
      <c r="U12207">
        <v>1</v>
      </c>
      <c r="V12207">
        <v>1</v>
      </c>
      <c r="W12207" s="13" t="s">
        <v>101</v>
      </c>
      <c r="X12207">
        <v>0.8</v>
      </c>
    </row>
    <row r="12208" spans="1:24" x14ac:dyDescent="0.3">
      <c r="A12208">
        <v>12206</v>
      </c>
      <c r="B12208" t="s">
        <v>217</v>
      </c>
      <c r="C12208" t="s">
        <v>218</v>
      </c>
      <c r="D12208">
        <v>22.565062000000001</v>
      </c>
      <c r="E12208">
        <v>88.465277</v>
      </c>
      <c r="F12208" s="18">
        <v>44679</v>
      </c>
      <c r="G12208" s="19">
        <v>0.33333333333333298</v>
      </c>
      <c r="H12208">
        <v>8</v>
      </c>
      <c r="I12208" s="13" t="s">
        <v>202</v>
      </c>
      <c r="J12208">
        <v>0</v>
      </c>
      <c r="K12208" s="13" t="s">
        <v>191</v>
      </c>
      <c r="L12208">
        <v>3</v>
      </c>
      <c r="M12208">
        <v>1</v>
      </c>
      <c r="N12208" s="13" t="s">
        <v>94</v>
      </c>
      <c r="O12208" s="13" t="s">
        <v>95</v>
      </c>
      <c r="P12208">
        <v>21</v>
      </c>
      <c r="Q12208" s="13" t="s">
        <v>95</v>
      </c>
      <c r="R12208" s="13" t="s">
        <v>205</v>
      </c>
      <c r="S12208" s="13" t="s">
        <v>196</v>
      </c>
      <c r="T12208">
        <v>3</v>
      </c>
      <c r="U12208">
        <v>1</v>
      </c>
      <c r="V12208">
        <v>1</v>
      </c>
      <c r="W12208" s="13" t="s">
        <v>101</v>
      </c>
      <c r="X12208">
        <v>0.6</v>
      </c>
    </row>
    <row r="12209" spans="1:24" x14ac:dyDescent="0.3">
      <c r="A12209">
        <v>12207</v>
      </c>
      <c r="B12209" t="s">
        <v>200</v>
      </c>
      <c r="C12209" t="s">
        <v>201</v>
      </c>
      <c r="D12209">
        <v>13.147494</v>
      </c>
      <c r="E12209">
        <v>80.297725999999997</v>
      </c>
      <c r="F12209" s="18">
        <v>45555</v>
      </c>
      <c r="G12209" s="19">
        <v>0.95833333333333304</v>
      </c>
      <c r="H12209">
        <v>23</v>
      </c>
      <c r="I12209" s="13" t="s">
        <v>211</v>
      </c>
      <c r="J12209">
        <v>0</v>
      </c>
      <c r="K12209" s="13" t="s">
        <v>92</v>
      </c>
      <c r="L12209">
        <v>2</v>
      </c>
      <c r="M12209">
        <v>1</v>
      </c>
      <c r="N12209" s="13" t="s">
        <v>212</v>
      </c>
      <c r="O12209" s="13" t="s">
        <v>95</v>
      </c>
      <c r="P12209">
        <v>24</v>
      </c>
      <c r="Q12209" s="13" t="s">
        <v>97</v>
      </c>
      <c r="R12209" s="13" t="s">
        <v>199</v>
      </c>
      <c r="S12209" s="13" t="s">
        <v>99</v>
      </c>
      <c r="T12209">
        <v>4</v>
      </c>
      <c r="U12209">
        <v>4</v>
      </c>
      <c r="V12209">
        <v>0</v>
      </c>
      <c r="W12209" s="13" t="s">
        <v>101</v>
      </c>
      <c r="X12209">
        <v>0.85</v>
      </c>
    </row>
    <row r="12210" spans="1:24" x14ac:dyDescent="0.3">
      <c r="A12210">
        <v>12208</v>
      </c>
      <c r="B12210" t="s">
        <v>203</v>
      </c>
      <c r="C12210" t="s">
        <v>203</v>
      </c>
      <c r="D12210">
        <v>28.432174</v>
      </c>
      <c r="E12210">
        <v>76.953006999999999</v>
      </c>
      <c r="F12210" s="18">
        <v>45028</v>
      </c>
      <c r="G12210" s="19">
        <v>0.41666666666666702</v>
      </c>
      <c r="H12210">
        <v>10</v>
      </c>
      <c r="I12210" s="13" t="s">
        <v>194</v>
      </c>
      <c r="J12210">
        <v>0</v>
      </c>
      <c r="K12210" s="13" t="s">
        <v>214</v>
      </c>
      <c r="L12210">
        <v>4</v>
      </c>
      <c r="M12210">
        <v>1</v>
      </c>
      <c r="N12210" s="13" t="s">
        <v>192</v>
      </c>
      <c r="O12210" s="13" t="s">
        <v>97</v>
      </c>
      <c r="P12210">
        <v>36</v>
      </c>
      <c r="Q12210" s="13" t="s">
        <v>97</v>
      </c>
      <c r="R12210" s="13" t="s">
        <v>98</v>
      </c>
      <c r="S12210" s="13" t="s">
        <v>99</v>
      </c>
      <c r="T12210">
        <v>1</v>
      </c>
      <c r="U12210">
        <v>1</v>
      </c>
      <c r="V12210">
        <v>1</v>
      </c>
      <c r="W12210" s="13" t="s">
        <v>101</v>
      </c>
      <c r="X12210">
        <v>0.65</v>
      </c>
    </row>
    <row r="12211" spans="1:24" x14ac:dyDescent="0.3">
      <c r="A12211">
        <v>12209</v>
      </c>
      <c r="B12211" t="s">
        <v>200</v>
      </c>
      <c r="C12211" t="s">
        <v>201</v>
      </c>
      <c r="D12211">
        <v>12.924246</v>
      </c>
      <c r="E12211">
        <v>80.192877999999993</v>
      </c>
      <c r="F12211" s="18">
        <v>44608</v>
      </c>
      <c r="G12211" s="19">
        <v>0.58333333333333304</v>
      </c>
      <c r="H12211">
        <v>14</v>
      </c>
      <c r="I12211" s="13" t="s">
        <v>194</v>
      </c>
      <c r="J12211">
        <v>0</v>
      </c>
      <c r="K12211" s="13" t="s">
        <v>191</v>
      </c>
      <c r="L12211">
        <v>6</v>
      </c>
      <c r="M12211">
        <v>0</v>
      </c>
      <c r="N12211" s="13" t="s">
        <v>212</v>
      </c>
      <c r="O12211" s="13" t="s">
        <v>195</v>
      </c>
      <c r="P12211">
        <v>35</v>
      </c>
      <c r="Q12211" s="13" t="s">
        <v>95</v>
      </c>
      <c r="R12211" s="13" t="s">
        <v>98</v>
      </c>
      <c r="S12211" s="13" t="s">
        <v>196</v>
      </c>
      <c r="T12211">
        <v>3</v>
      </c>
      <c r="U12211">
        <v>1</v>
      </c>
      <c r="V12211">
        <v>0</v>
      </c>
      <c r="W12211" s="13" t="s">
        <v>101</v>
      </c>
      <c r="X12211">
        <v>0.25</v>
      </c>
    </row>
    <row r="12212" spans="1:24" x14ac:dyDescent="0.3">
      <c r="A12212">
        <v>12210</v>
      </c>
      <c r="B12212" t="s">
        <v>217</v>
      </c>
      <c r="C12212" t="s">
        <v>218</v>
      </c>
      <c r="D12212">
        <v>22.405325999999999</v>
      </c>
      <c r="E12212">
        <v>88.436729</v>
      </c>
      <c r="F12212" s="18">
        <v>45137</v>
      </c>
      <c r="G12212" s="19">
        <v>8.3333333333333301E-2</v>
      </c>
      <c r="H12212">
        <v>2</v>
      </c>
      <c r="I12212" s="13" t="s">
        <v>89</v>
      </c>
      <c r="J12212">
        <v>1</v>
      </c>
      <c r="K12212" s="13" t="s">
        <v>92</v>
      </c>
      <c r="L12212">
        <v>4</v>
      </c>
      <c r="M12212">
        <v>1</v>
      </c>
      <c r="N12212" s="13" t="s">
        <v>94</v>
      </c>
      <c r="O12212" s="13" t="s">
        <v>95</v>
      </c>
      <c r="P12212">
        <v>36</v>
      </c>
      <c r="Q12212" s="13" t="s">
        <v>97</v>
      </c>
      <c r="R12212" s="13" t="s">
        <v>208</v>
      </c>
      <c r="S12212" s="13" t="s">
        <v>196</v>
      </c>
      <c r="T12212">
        <v>2</v>
      </c>
      <c r="U12212">
        <v>1</v>
      </c>
      <c r="V12212">
        <v>0</v>
      </c>
      <c r="W12212" s="13" t="s">
        <v>101</v>
      </c>
      <c r="X12212">
        <v>0.65</v>
      </c>
    </row>
    <row r="12213" spans="1:24" x14ac:dyDescent="0.3">
      <c r="A12213">
        <v>12211</v>
      </c>
      <c r="B12213" t="s">
        <v>206</v>
      </c>
      <c r="C12213" t="s">
        <v>207</v>
      </c>
      <c r="D12213">
        <v>12.945883</v>
      </c>
      <c r="E12213">
        <v>77.701474000000005</v>
      </c>
      <c r="F12213" s="18">
        <v>45648</v>
      </c>
      <c r="G12213" s="19">
        <v>0.91666666666666696</v>
      </c>
      <c r="H12213">
        <v>22</v>
      </c>
      <c r="I12213" s="13" t="s">
        <v>89</v>
      </c>
      <c r="J12213">
        <v>1</v>
      </c>
      <c r="K12213" s="13" t="s">
        <v>191</v>
      </c>
      <c r="L12213">
        <v>6</v>
      </c>
      <c r="M12213">
        <v>0</v>
      </c>
      <c r="N12213" s="13" t="s">
        <v>192</v>
      </c>
      <c r="O12213" s="13" t="s">
        <v>97</v>
      </c>
      <c r="P12213">
        <v>23</v>
      </c>
      <c r="Q12213" s="13" t="s">
        <v>95</v>
      </c>
      <c r="R12213" s="13" t="s">
        <v>208</v>
      </c>
      <c r="S12213" s="13" t="s">
        <v>196</v>
      </c>
      <c r="T12213">
        <v>5</v>
      </c>
      <c r="U12213">
        <v>2</v>
      </c>
      <c r="V12213">
        <v>0</v>
      </c>
      <c r="W12213" s="13" t="s">
        <v>101</v>
      </c>
      <c r="X12213">
        <v>0.1</v>
      </c>
    </row>
    <row r="12214" spans="1:24" x14ac:dyDescent="0.3">
      <c r="A12214">
        <v>12212</v>
      </c>
      <c r="B12214" t="s">
        <v>190</v>
      </c>
      <c r="C12214" t="s">
        <v>80</v>
      </c>
      <c r="D12214">
        <v>18.848355000000002</v>
      </c>
      <c r="E12214">
        <v>72.763418999999999</v>
      </c>
      <c r="F12214" s="18">
        <v>45689</v>
      </c>
      <c r="G12214" s="19">
        <v>0.33333333333333298</v>
      </c>
      <c r="H12214">
        <v>8</v>
      </c>
      <c r="I12214" s="13" t="s">
        <v>219</v>
      </c>
      <c r="J12214">
        <v>1</v>
      </c>
      <c r="K12214" s="13" t="s">
        <v>92</v>
      </c>
      <c r="L12214">
        <v>2</v>
      </c>
      <c r="M12214">
        <v>0</v>
      </c>
      <c r="N12214" s="13" t="s">
        <v>94</v>
      </c>
      <c r="O12214" s="13" t="s">
        <v>95</v>
      </c>
      <c r="P12214">
        <v>38</v>
      </c>
      <c r="Q12214" s="13" t="s">
        <v>97</v>
      </c>
      <c r="R12214" s="13" t="s">
        <v>205</v>
      </c>
      <c r="S12214" s="13" t="s">
        <v>196</v>
      </c>
      <c r="T12214">
        <v>2</v>
      </c>
      <c r="U12214">
        <v>1</v>
      </c>
      <c r="V12214">
        <v>1</v>
      </c>
      <c r="W12214" s="13" t="s">
        <v>101</v>
      </c>
      <c r="X12214">
        <v>0.8</v>
      </c>
    </row>
    <row r="12215" spans="1:24" x14ac:dyDescent="0.3">
      <c r="A12215">
        <v>12213</v>
      </c>
      <c r="B12215" t="s">
        <v>209</v>
      </c>
      <c r="C12215" t="s">
        <v>210</v>
      </c>
      <c r="D12215">
        <v>17.573687</v>
      </c>
      <c r="E12215">
        <v>78.594932999999997</v>
      </c>
      <c r="F12215" s="18">
        <v>44826</v>
      </c>
      <c r="G12215" s="19">
        <v>0.95833333333333304</v>
      </c>
      <c r="H12215">
        <v>23</v>
      </c>
      <c r="I12215" s="13" t="s">
        <v>202</v>
      </c>
      <c r="J12215">
        <v>0</v>
      </c>
      <c r="K12215" s="13" t="s">
        <v>191</v>
      </c>
      <c r="L12215">
        <v>2</v>
      </c>
      <c r="M12215">
        <v>1</v>
      </c>
      <c r="N12215" s="13" t="s">
        <v>94</v>
      </c>
      <c r="O12215" s="13" t="s">
        <v>95</v>
      </c>
      <c r="P12215">
        <v>36</v>
      </c>
      <c r="Q12215" s="13" t="s">
        <v>95</v>
      </c>
      <c r="R12215" s="13" t="s">
        <v>208</v>
      </c>
      <c r="S12215" s="13" t="s">
        <v>196</v>
      </c>
      <c r="T12215">
        <v>1</v>
      </c>
      <c r="U12215">
        <v>0</v>
      </c>
      <c r="V12215">
        <v>0</v>
      </c>
      <c r="W12215" s="13" t="s">
        <v>101</v>
      </c>
      <c r="X12215">
        <v>0.45</v>
      </c>
    </row>
    <row r="12216" spans="1:24" x14ac:dyDescent="0.3">
      <c r="A12216">
        <v>12214</v>
      </c>
      <c r="B12216" t="s">
        <v>197</v>
      </c>
      <c r="C12216" t="s">
        <v>198</v>
      </c>
      <c r="D12216">
        <v>30.750150000000001</v>
      </c>
      <c r="E12216">
        <v>76.889995999999996</v>
      </c>
      <c r="F12216" s="18">
        <v>44994</v>
      </c>
      <c r="G12216" s="19">
        <v>0.54166666666666696</v>
      </c>
      <c r="H12216">
        <v>13</v>
      </c>
      <c r="I12216" s="13" t="s">
        <v>202</v>
      </c>
      <c r="J12216">
        <v>0</v>
      </c>
      <c r="K12216" s="13" t="s">
        <v>92</v>
      </c>
      <c r="L12216">
        <v>2</v>
      </c>
      <c r="M12216">
        <v>0</v>
      </c>
      <c r="N12216" s="13" t="s">
        <v>212</v>
      </c>
      <c r="O12216" s="13" t="s">
        <v>195</v>
      </c>
      <c r="P12216">
        <v>37</v>
      </c>
      <c r="Q12216" s="13" t="s">
        <v>195</v>
      </c>
      <c r="R12216" s="13" t="s">
        <v>98</v>
      </c>
      <c r="S12216" s="13" t="s">
        <v>196</v>
      </c>
      <c r="T12216">
        <v>5</v>
      </c>
      <c r="U12216">
        <v>0</v>
      </c>
      <c r="V12216">
        <v>0</v>
      </c>
      <c r="W12216" s="13" t="s">
        <v>101</v>
      </c>
      <c r="X12216">
        <v>0.25</v>
      </c>
    </row>
    <row r="12217" spans="1:24" x14ac:dyDescent="0.3">
      <c r="A12217">
        <v>12215</v>
      </c>
      <c r="B12217" t="s">
        <v>203</v>
      </c>
      <c r="C12217" t="s">
        <v>203</v>
      </c>
      <c r="D12217">
        <v>28.816486999999999</v>
      </c>
      <c r="E12217">
        <v>77.188823999999997</v>
      </c>
      <c r="F12217" s="18">
        <v>45563</v>
      </c>
      <c r="G12217" s="19">
        <v>0.66666666666666696</v>
      </c>
      <c r="H12217">
        <v>16</v>
      </c>
      <c r="I12217" s="13" t="s">
        <v>219</v>
      </c>
      <c r="J12217">
        <v>1</v>
      </c>
      <c r="K12217" s="13" t="s">
        <v>191</v>
      </c>
      <c r="L12217">
        <v>4</v>
      </c>
      <c r="M12217">
        <v>1</v>
      </c>
      <c r="N12217" s="13" t="s">
        <v>94</v>
      </c>
      <c r="O12217" s="13" t="s">
        <v>95</v>
      </c>
      <c r="P12217">
        <v>24</v>
      </c>
      <c r="Q12217" s="13" t="s">
        <v>195</v>
      </c>
      <c r="R12217" s="13" t="s">
        <v>208</v>
      </c>
      <c r="S12217" s="13" t="s">
        <v>99</v>
      </c>
      <c r="T12217">
        <v>5</v>
      </c>
      <c r="U12217">
        <v>5</v>
      </c>
      <c r="V12217">
        <v>0</v>
      </c>
      <c r="W12217" s="13" t="s">
        <v>101</v>
      </c>
      <c r="X12217">
        <v>0.65</v>
      </c>
    </row>
    <row r="12218" spans="1:24" x14ac:dyDescent="0.3">
      <c r="A12218">
        <v>12216</v>
      </c>
      <c r="B12218" t="s">
        <v>217</v>
      </c>
      <c r="C12218" t="s">
        <v>218</v>
      </c>
      <c r="D12218">
        <v>22.589644</v>
      </c>
      <c r="E12218">
        <v>88.435462999999999</v>
      </c>
      <c r="F12218" s="18">
        <v>44883</v>
      </c>
      <c r="G12218" s="19">
        <v>0.33333333333333298</v>
      </c>
      <c r="H12218">
        <v>8</v>
      </c>
      <c r="I12218" s="13" t="s">
        <v>211</v>
      </c>
      <c r="J12218">
        <v>0</v>
      </c>
      <c r="K12218" s="13" t="s">
        <v>92</v>
      </c>
      <c r="L12218">
        <v>4</v>
      </c>
      <c r="M12218">
        <v>1</v>
      </c>
      <c r="N12218" s="13" t="s">
        <v>212</v>
      </c>
      <c r="O12218" s="13" t="s">
        <v>95</v>
      </c>
      <c r="P12218">
        <v>33</v>
      </c>
      <c r="Q12218" s="13" t="s">
        <v>97</v>
      </c>
      <c r="R12218" s="13" t="s">
        <v>208</v>
      </c>
      <c r="S12218" s="13" t="s">
        <v>193</v>
      </c>
      <c r="T12218">
        <v>1</v>
      </c>
      <c r="U12218">
        <v>1</v>
      </c>
      <c r="V12218">
        <v>1</v>
      </c>
      <c r="W12218" s="13" t="s">
        <v>101</v>
      </c>
      <c r="X12218">
        <v>0.8</v>
      </c>
    </row>
    <row r="12219" spans="1:24" x14ac:dyDescent="0.3">
      <c r="A12219">
        <v>12217</v>
      </c>
      <c r="B12219" t="s">
        <v>209</v>
      </c>
      <c r="C12219" t="s">
        <v>210</v>
      </c>
      <c r="D12219">
        <v>17.341388999999999</v>
      </c>
      <c r="E12219">
        <v>78.378138000000007</v>
      </c>
      <c r="F12219" s="18">
        <v>45594</v>
      </c>
      <c r="G12219" s="19">
        <v>0.66666666666666696</v>
      </c>
      <c r="H12219">
        <v>16</v>
      </c>
      <c r="I12219" s="13" t="s">
        <v>215</v>
      </c>
      <c r="J12219">
        <v>0</v>
      </c>
      <c r="K12219" s="13" t="s">
        <v>214</v>
      </c>
      <c r="L12219">
        <v>2</v>
      </c>
      <c r="M12219">
        <v>0</v>
      </c>
      <c r="N12219" s="13" t="s">
        <v>94</v>
      </c>
      <c r="O12219" s="13" t="s">
        <v>95</v>
      </c>
      <c r="P12219">
        <v>40</v>
      </c>
      <c r="Q12219" s="13" t="s">
        <v>97</v>
      </c>
      <c r="R12219" s="13" t="s">
        <v>199</v>
      </c>
      <c r="S12219" s="13" t="s">
        <v>193</v>
      </c>
      <c r="T12219">
        <v>1</v>
      </c>
      <c r="U12219">
        <v>0</v>
      </c>
      <c r="V12219">
        <v>0</v>
      </c>
      <c r="W12219" s="13" t="s">
        <v>101</v>
      </c>
      <c r="X12219">
        <v>0.65</v>
      </c>
    </row>
    <row r="12220" spans="1:24" x14ac:dyDescent="0.3">
      <c r="A12220">
        <v>12218</v>
      </c>
      <c r="B12220" t="s">
        <v>79</v>
      </c>
      <c r="C12220" t="s">
        <v>80</v>
      </c>
      <c r="D12220">
        <v>18.518989999999999</v>
      </c>
      <c r="E12220">
        <v>73.771585000000002</v>
      </c>
      <c r="F12220" s="18">
        <v>45677</v>
      </c>
      <c r="G12220" s="19">
        <v>0.16666666666666699</v>
      </c>
      <c r="H12220">
        <v>4</v>
      </c>
      <c r="I12220" s="13" t="s">
        <v>204</v>
      </c>
      <c r="J12220">
        <v>0</v>
      </c>
      <c r="K12220" s="13" t="s">
        <v>214</v>
      </c>
      <c r="L12220">
        <v>5</v>
      </c>
      <c r="M12220">
        <v>1</v>
      </c>
      <c r="N12220" s="13" t="s">
        <v>192</v>
      </c>
      <c r="O12220" s="13" t="s">
        <v>97</v>
      </c>
      <c r="P12220">
        <v>32</v>
      </c>
      <c r="Q12220" s="13" t="s">
        <v>95</v>
      </c>
      <c r="R12220" s="13" t="s">
        <v>205</v>
      </c>
      <c r="S12220" s="13" t="s">
        <v>196</v>
      </c>
      <c r="T12220">
        <v>4</v>
      </c>
      <c r="U12220">
        <v>1</v>
      </c>
      <c r="V12220">
        <v>0</v>
      </c>
      <c r="W12220" s="13" t="s">
        <v>101</v>
      </c>
      <c r="X12220">
        <v>0.1</v>
      </c>
    </row>
    <row r="12221" spans="1:24" x14ac:dyDescent="0.3">
      <c r="A12221">
        <v>12219</v>
      </c>
      <c r="B12221" t="s">
        <v>197</v>
      </c>
      <c r="C12221" t="s">
        <v>198</v>
      </c>
      <c r="D12221">
        <v>30.689675000000001</v>
      </c>
      <c r="E12221">
        <v>76.784104999999997</v>
      </c>
      <c r="F12221" s="18">
        <v>44972</v>
      </c>
      <c r="G12221" s="19">
        <v>0.20833333333333301</v>
      </c>
      <c r="H12221">
        <v>5</v>
      </c>
      <c r="I12221" s="13" t="s">
        <v>194</v>
      </c>
      <c r="J12221">
        <v>0</v>
      </c>
      <c r="K12221" s="13" t="s">
        <v>191</v>
      </c>
      <c r="L12221">
        <v>3</v>
      </c>
      <c r="M12221">
        <v>0</v>
      </c>
      <c r="N12221" s="13" t="s">
        <v>212</v>
      </c>
      <c r="O12221" s="13" t="s">
        <v>95</v>
      </c>
      <c r="P12221">
        <v>26</v>
      </c>
      <c r="Q12221" s="13" t="s">
        <v>97</v>
      </c>
      <c r="R12221" s="13" t="s">
        <v>205</v>
      </c>
      <c r="S12221" s="13" t="s">
        <v>99</v>
      </c>
      <c r="T12221">
        <v>4</v>
      </c>
      <c r="U12221">
        <v>4</v>
      </c>
      <c r="V12221">
        <v>0</v>
      </c>
      <c r="W12221" s="13" t="s">
        <v>101</v>
      </c>
      <c r="X12221">
        <v>0.85</v>
      </c>
    </row>
    <row r="12222" spans="1:24" x14ac:dyDescent="0.3">
      <c r="A12222">
        <v>12220</v>
      </c>
      <c r="B12222" t="s">
        <v>197</v>
      </c>
      <c r="C12222" t="s">
        <v>198</v>
      </c>
      <c r="D12222">
        <v>30.746860999999999</v>
      </c>
      <c r="E12222">
        <v>76.848298</v>
      </c>
      <c r="F12222" s="18">
        <v>45118</v>
      </c>
      <c r="G12222" s="19">
        <v>0.54166666666666696</v>
      </c>
      <c r="H12222">
        <v>13</v>
      </c>
      <c r="I12222" s="13" t="s">
        <v>215</v>
      </c>
      <c r="J12222">
        <v>0</v>
      </c>
      <c r="K12222" s="13" t="s">
        <v>214</v>
      </c>
      <c r="L12222">
        <v>3</v>
      </c>
      <c r="M12222">
        <v>0</v>
      </c>
      <c r="N12222" s="13" t="s">
        <v>212</v>
      </c>
      <c r="O12222" s="13" t="s">
        <v>95</v>
      </c>
      <c r="P12222">
        <v>40</v>
      </c>
      <c r="Q12222" s="13" t="s">
        <v>95</v>
      </c>
      <c r="R12222" s="13" t="s">
        <v>213</v>
      </c>
      <c r="S12222" s="13" t="s">
        <v>196</v>
      </c>
      <c r="T12222">
        <v>1</v>
      </c>
      <c r="U12222">
        <v>1</v>
      </c>
      <c r="V12222">
        <v>0</v>
      </c>
      <c r="W12222" s="13" t="s">
        <v>101</v>
      </c>
      <c r="X12222">
        <v>0.45</v>
      </c>
    </row>
    <row r="12223" spans="1:24" x14ac:dyDescent="0.3">
      <c r="A12223">
        <v>12221</v>
      </c>
      <c r="B12223" t="s">
        <v>203</v>
      </c>
      <c r="C12223" t="s">
        <v>203</v>
      </c>
      <c r="D12223">
        <v>28.454180999999998</v>
      </c>
      <c r="E12223">
        <v>77.192036000000002</v>
      </c>
      <c r="F12223" s="18">
        <v>44652</v>
      </c>
      <c r="G12223" s="19">
        <v>0.91666666666666696</v>
      </c>
      <c r="H12223">
        <v>22</v>
      </c>
      <c r="I12223" s="13" t="s">
        <v>211</v>
      </c>
      <c r="J12223">
        <v>0</v>
      </c>
      <c r="K12223" s="13" t="s">
        <v>92</v>
      </c>
      <c r="L12223">
        <v>5</v>
      </c>
      <c r="M12223">
        <v>0</v>
      </c>
      <c r="N12223" s="13" t="s">
        <v>192</v>
      </c>
      <c r="O12223" s="13" t="s">
        <v>97</v>
      </c>
      <c r="P12223">
        <v>20</v>
      </c>
      <c r="Q12223" s="13" t="s">
        <v>195</v>
      </c>
      <c r="R12223" s="13" t="s">
        <v>213</v>
      </c>
      <c r="S12223" s="13" t="s">
        <v>196</v>
      </c>
      <c r="T12223">
        <v>4</v>
      </c>
      <c r="U12223">
        <v>0</v>
      </c>
      <c r="V12223">
        <v>0</v>
      </c>
      <c r="W12223" s="13" t="s">
        <v>101</v>
      </c>
      <c r="X12223">
        <v>0.1</v>
      </c>
    </row>
    <row r="12224" spans="1:24" x14ac:dyDescent="0.3">
      <c r="A12224">
        <v>12222</v>
      </c>
      <c r="B12224" t="s">
        <v>209</v>
      </c>
      <c r="C12224" t="s">
        <v>210</v>
      </c>
      <c r="D12224">
        <v>17.302958</v>
      </c>
      <c r="E12224">
        <v>78.348319000000004</v>
      </c>
      <c r="F12224" s="18">
        <v>45513</v>
      </c>
      <c r="G12224" s="19">
        <v>0.5</v>
      </c>
      <c r="H12224">
        <v>12</v>
      </c>
      <c r="I12224" s="13" t="s">
        <v>211</v>
      </c>
      <c r="J12224">
        <v>0</v>
      </c>
      <c r="K12224" s="13" t="s">
        <v>214</v>
      </c>
      <c r="L12224">
        <v>6</v>
      </c>
      <c r="M12224">
        <v>1</v>
      </c>
      <c r="N12224" s="13" t="s">
        <v>212</v>
      </c>
      <c r="O12224" s="13" t="s">
        <v>95</v>
      </c>
      <c r="P12224">
        <v>36</v>
      </c>
      <c r="Q12224" s="13" t="s">
        <v>97</v>
      </c>
      <c r="R12224" s="13" t="s">
        <v>213</v>
      </c>
      <c r="S12224" s="13" t="s">
        <v>196</v>
      </c>
      <c r="T12224">
        <v>1</v>
      </c>
      <c r="U12224">
        <v>0</v>
      </c>
      <c r="V12224">
        <v>0</v>
      </c>
      <c r="W12224" s="13" t="s">
        <v>101</v>
      </c>
      <c r="X12224">
        <v>0.65</v>
      </c>
    </row>
    <row r="12225" spans="1:24" x14ac:dyDescent="0.3">
      <c r="A12225">
        <v>12223</v>
      </c>
      <c r="B12225" t="s">
        <v>190</v>
      </c>
      <c r="C12225" t="s">
        <v>80</v>
      </c>
      <c r="D12225">
        <v>18.932894000000001</v>
      </c>
      <c r="E12225">
        <v>72.886902000000006</v>
      </c>
      <c r="F12225" s="18">
        <v>45595</v>
      </c>
      <c r="G12225" s="19">
        <v>0.70833333333333304</v>
      </c>
      <c r="H12225">
        <v>17</v>
      </c>
      <c r="I12225" s="13" t="s">
        <v>194</v>
      </c>
      <c r="J12225">
        <v>0</v>
      </c>
      <c r="K12225" s="13" t="s">
        <v>92</v>
      </c>
      <c r="L12225">
        <v>6</v>
      </c>
      <c r="M12225">
        <v>1</v>
      </c>
      <c r="N12225" s="13" t="s">
        <v>212</v>
      </c>
      <c r="O12225" s="13" t="s">
        <v>95</v>
      </c>
      <c r="P12225">
        <v>23</v>
      </c>
      <c r="Q12225" s="13" t="s">
        <v>195</v>
      </c>
      <c r="R12225" s="13" t="s">
        <v>208</v>
      </c>
      <c r="S12225" s="13" t="s">
        <v>99</v>
      </c>
      <c r="T12225">
        <v>5</v>
      </c>
      <c r="U12225">
        <v>5</v>
      </c>
      <c r="V12225">
        <v>1</v>
      </c>
      <c r="W12225" s="13" t="s">
        <v>101</v>
      </c>
      <c r="X12225">
        <v>0.8</v>
      </c>
    </row>
    <row r="12226" spans="1:24" x14ac:dyDescent="0.3">
      <c r="A12226">
        <v>12224</v>
      </c>
      <c r="B12226" t="s">
        <v>209</v>
      </c>
      <c r="C12226" t="s">
        <v>210</v>
      </c>
      <c r="D12226">
        <v>17.589016000000001</v>
      </c>
      <c r="E12226">
        <v>78.363528000000002</v>
      </c>
      <c r="F12226" s="18">
        <v>45152</v>
      </c>
      <c r="G12226" s="19">
        <v>0.75</v>
      </c>
      <c r="H12226">
        <v>18</v>
      </c>
      <c r="I12226" s="13" t="s">
        <v>204</v>
      </c>
      <c r="J12226">
        <v>0</v>
      </c>
      <c r="K12226" s="13" t="s">
        <v>214</v>
      </c>
      <c r="L12226">
        <v>5</v>
      </c>
      <c r="M12226">
        <v>0</v>
      </c>
      <c r="N12226" s="13" t="s">
        <v>192</v>
      </c>
      <c r="O12226" s="13" t="s">
        <v>97</v>
      </c>
      <c r="P12226">
        <v>30</v>
      </c>
      <c r="Q12226" s="13" t="s">
        <v>97</v>
      </c>
      <c r="R12226" s="13" t="s">
        <v>208</v>
      </c>
      <c r="S12226" s="13" t="s">
        <v>193</v>
      </c>
      <c r="T12226">
        <v>1</v>
      </c>
      <c r="U12226">
        <v>1</v>
      </c>
      <c r="V12226">
        <v>1</v>
      </c>
      <c r="W12226" s="13" t="s">
        <v>101</v>
      </c>
      <c r="X12226">
        <v>0.45</v>
      </c>
    </row>
    <row r="12227" spans="1:24" x14ac:dyDescent="0.3">
      <c r="A12227">
        <v>12225</v>
      </c>
      <c r="B12227" t="s">
        <v>79</v>
      </c>
      <c r="C12227" t="s">
        <v>80</v>
      </c>
      <c r="D12227">
        <v>18.415241000000002</v>
      </c>
      <c r="E12227">
        <v>73.823661999999999</v>
      </c>
      <c r="F12227" s="18">
        <v>44950</v>
      </c>
      <c r="G12227" s="19">
        <v>0.58333333333333304</v>
      </c>
      <c r="H12227">
        <v>14</v>
      </c>
      <c r="I12227" s="13" t="s">
        <v>215</v>
      </c>
      <c r="J12227">
        <v>0</v>
      </c>
      <c r="K12227" s="13" t="s">
        <v>92</v>
      </c>
      <c r="L12227">
        <v>5</v>
      </c>
      <c r="M12227">
        <v>1</v>
      </c>
      <c r="N12227" s="13" t="s">
        <v>94</v>
      </c>
      <c r="O12227" s="13" t="s">
        <v>95</v>
      </c>
      <c r="P12227">
        <v>23</v>
      </c>
      <c r="Q12227" s="13" t="s">
        <v>195</v>
      </c>
      <c r="R12227" s="13" t="s">
        <v>208</v>
      </c>
      <c r="S12227" s="13" t="s">
        <v>196</v>
      </c>
      <c r="T12227">
        <v>2</v>
      </c>
      <c r="U12227">
        <v>0</v>
      </c>
      <c r="V12227">
        <v>0</v>
      </c>
      <c r="W12227" s="13" t="s">
        <v>101</v>
      </c>
      <c r="X12227">
        <v>0.45</v>
      </c>
    </row>
    <row r="12228" spans="1:24" x14ac:dyDescent="0.3">
      <c r="A12228">
        <v>12226</v>
      </c>
      <c r="B12228" t="s">
        <v>200</v>
      </c>
      <c r="C12228" t="s">
        <v>201</v>
      </c>
      <c r="D12228">
        <v>13.123927999999999</v>
      </c>
      <c r="E12228">
        <v>80.115790000000004</v>
      </c>
      <c r="F12228" s="18">
        <v>45181</v>
      </c>
      <c r="G12228" s="19">
        <v>0.5</v>
      </c>
      <c r="H12228">
        <v>12</v>
      </c>
      <c r="I12228" s="13" t="s">
        <v>215</v>
      </c>
      <c r="J12228">
        <v>0</v>
      </c>
      <c r="K12228" s="13" t="s">
        <v>92</v>
      </c>
      <c r="L12228">
        <v>6</v>
      </c>
      <c r="M12228">
        <v>0</v>
      </c>
      <c r="N12228" s="13" t="s">
        <v>212</v>
      </c>
      <c r="O12228" s="13" t="s">
        <v>95</v>
      </c>
      <c r="P12228">
        <v>26</v>
      </c>
      <c r="Q12228" s="13" t="s">
        <v>97</v>
      </c>
      <c r="R12228" s="13" t="s">
        <v>205</v>
      </c>
      <c r="S12228" s="13" t="s">
        <v>196</v>
      </c>
      <c r="T12228">
        <v>2</v>
      </c>
      <c r="U12228">
        <v>0</v>
      </c>
      <c r="V12228">
        <v>0</v>
      </c>
      <c r="W12228" s="13" t="s">
        <v>101</v>
      </c>
      <c r="X12228">
        <v>0.65</v>
      </c>
    </row>
    <row r="12229" spans="1:24" x14ac:dyDescent="0.3">
      <c r="A12229">
        <v>12227</v>
      </c>
      <c r="B12229" t="s">
        <v>206</v>
      </c>
      <c r="C12229" t="s">
        <v>207</v>
      </c>
      <c r="D12229">
        <v>12.848938</v>
      </c>
      <c r="E12229">
        <v>77.764774000000003</v>
      </c>
      <c r="F12229" s="18">
        <v>44643</v>
      </c>
      <c r="G12229" s="19">
        <v>0.25</v>
      </c>
      <c r="H12229">
        <v>6</v>
      </c>
      <c r="I12229" s="13" t="s">
        <v>194</v>
      </c>
      <c r="J12229">
        <v>0</v>
      </c>
      <c r="K12229" s="13" t="s">
        <v>214</v>
      </c>
      <c r="L12229">
        <v>6</v>
      </c>
      <c r="M12229">
        <v>1</v>
      </c>
      <c r="N12229" s="13" t="s">
        <v>212</v>
      </c>
      <c r="O12229" s="13" t="s">
        <v>195</v>
      </c>
      <c r="P12229">
        <v>33</v>
      </c>
      <c r="Q12229" s="13" t="s">
        <v>95</v>
      </c>
      <c r="R12229" s="13" t="s">
        <v>205</v>
      </c>
      <c r="S12229" s="13" t="s">
        <v>196</v>
      </c>
      <c r="T12229">
        <v>1</v>
      </c>
      <c r="U12229">
        <v>1</v>
      </c>
      <c r="V12229">
        <v>0</v>
      </c>
      <c r="W12229" s="13" t="s">
        <v>101</v>
      </c>
      <c r="X12229">
        <v>0.25</v>
      </c>
    </row>
    <row r="12230" spans="1:24" x14ac:dyDescent="0.3">
      <c r="A12230">
        <v>12228</v>
      </c>
      <c r="B12230" t="s">
        <v>190</v>
      </c>
      <c r="C12230" t="s">
        <v>80</v>
      </c>
      <c r="D12230">
        <v>19.150065999999999</v>
      </c>
      <c r="E12230">
        <v>72.816817999999998</v>
      </c>
      <c r="F12230" s="18">
        <v>45579</v>
      </c>
      <c r="G12230" s="19">
        <v>0.125</v>
      </c>
      <c r="H12230">
        <v>3</v>
      </c>
      <c r="I12230" s="13" t="s">
        <v>204</v>
      </c>
      <c r="J12230">
        <v>0</v>
      </c>
      <c r="K12230" s="13" t="s">
        <v>214</v>
      </c>
      <c r="L12230">
        <v>3</v>
      </c>
      <c r="M12230">
        <v>1</v>
      </c>
      <c r="N12230" s="13" t="s">
        <v>212</v>
      </c>
      <c r="O12230" s="13" t="s">
        <v>195</v>
      </c>
      <c r="P12230">
        <v>40</v>
      </c>
      <c r="Q12230" s="13" t="s">
        <v>195</v>
      </c>
      <c r="R12230" s="13" t="s">
        <v>98</v>
      </c>
      <c r="S12230" s="13" t="s">
        <v>193</v>
      </c>
      <c r="T12230">
        <v>1</v>
      </c>
      <c r="U12230">
        <v>0</v>
      </c>
      <c r="V12230">
        <v>0</v>
      </c>
      <c r="W12230" s="13" t="s">
        <v>101</v>
      </c>
      <c r="X12230">
        <v>0.25</v>
      </c>
    </row>
    <row r="12231" spans="1:24" x14ac:dyDescent="0.3">
      <c r="A12231">
        <v>12229</v>
      </c>
      <c r="B12231" t="s">
        <v>209</v>
      </c>
      <c r="C12231" t="s">
        <v>210</v>
      </c>
      <c r="D12231">
        <v>17.407299999999999</v>
      </c>
      <c r="E12231">
        <v>78.244456</v>
      </c>
      <c r="F12231" s="18">
        <v>45404</v>
      </c>
      <c r="G12231" s="19">
        <v>0.83333333333333304</v>
      </c>
      <c r="H12231">
        <v>20</v>
      </c>
      <c r="I12231" s="13" t="s">
        <v>204</v>
      </c>
      <c r="J12231">
        <v>0</v>
      </c>
      <c r="K12231" s="13" t="s">
        <v>214</v>
      </c>
      <c r="L12231">
        <v>5</v>
      </c>
      <c r="M12231">
        <v>1</v>
      </c>
      <c r="N12231" s="13" t="s">
        <v>94</v>
      </c>
      <c r="O12231" s="13" t="s">
        <v>95</v>
      </c>
      <c r="P12231">
        <v>38</v>
      </c>
      <c r="Q12231" s="13" t="s">
        <v>97</v>
      </c>
      <c r="R12231" s="13" t="s">
        <v>205</v>
      </c>
      <c r="S12231" s="13" t="s">
        <v>193</v>
      </c>
      <c r="T12231">
        <v>4</v>
      </c>
      <c r="U12231">
        <v>3</v>
      </c>
      <c r="V12231">
        <v>0</v>
      </c>
      <c r="W12231" s="13" t="s">
        <v>101</v>
      </c>
      <c r="X12231">
        <v>0.65</v>
      </c>
    </row>
    <row r="12232" spans="1:24" x14ac:dyDescent="0.3">
      <c r="A12232">
        <v>12230</v>
      </c>
      <c r="B12232" t="s">
        <v>206</v>
      </c>
      <c r="C12232" t="s">
        <v>207</v>
      </c>
      <c r="D12232">
        <v>13.166357</v>
      </c>
      <c r="E12232">
        <v>77.642667000000003</v>
      </c>
      <c r="F12232" s="18">
        <v>45092</v>
      </c>
      <c r="G12232" s="19">
        <v>0.79166666666666696</v>
      </c>
      <c r="H12232">
        <v>19</v>
      </c>
      <c r="I12232" s="13" t="s">
        <v>202</v>
      </c>
      <c r="J12232">
        <v>0</v>
      </c>
      <c r="K12232" s="13" t="s">
        <v>191</v>
      </c>
      <c r="L12232">
        <v>1</v>
      </c>
      <c r="M12232">
        <v>1</v>
      </c>
      <c r="N12232" s="13" t="s">
        <v>192</v>
      </c>
      <c r="O12232" s="13" t="s">
        <v>97</v>
      </c>
      <c r="P12232">
        <v>16</v>
      </c>
      <c r="Q12232" s="13" t="s">
        <v>195</v>
      </c>
      <c r="R12232" s="13" t="s">
        <v>213</v>
      </c>
      <c r="S12232" s="13" t="s">
        <v>196</v>
      </c>
      <c r="T12232">
        <v>3</v>
      </c>
      <c r="U12232">
        <v>0</v>
      </c>
      <c r="V12232">
        <v>1</v>
      </c>
      <c r="W12232" s="13" t="s">
        <v>101</v>
      </c>
      <c r="X12232">
        <v>0.25</v>
      </c>
    </row>
    <row r="12233" spans="1:24" x14ac:dyDescent="0.3">
      <c r="A12233">
        <v>12231</v>
      </c>
      <c r="B12233" t="s">
        <v>200</v>
      </c>
      <c r="C12233" t="s">
        <v>201</v>
      </c>
      <c r="D12233">
        <v>12.860606000000001</v>
      </c>
      <c r="E12233">
        <v>80.149441999999993</v>
      </c>
      <c r="F12233" s="18">
        <v>44613</v>
      </c>
      <c r="G12233" s="19">
        <v>0.54166666666666696</v>
      </c>
      <c r="H12233">
        <v>13</v>
      </c>
      <c r="I12233" s="13" t="s">
        <v>204</v>
      </c>
      <c r="J12233">
        <v>0</v>
      </c>
      <c r="K12233" s="13" t="s">
        <v>92</v>
      </c>
      <c r="L12233">
        <v>2</v>
      </c>
      <c r="M12233">
        <v>0</v>
      </c>
      <c r="N12233" s="13" t="s">
        <v>192</v>
      </c>
      <c r="O12233" s="13" t="s">
        <v>97</v>
      </c>
      <c r="P12233">
        <v>21</v>
      </c>
      <c r="Q12233" s="13" t="s">
        <v>195</v>
      </c>
      <c r="R12233" s="13" t="s">
        <v>199</v>
      </c>
      <c r="S12233" s="13" t="s">
        <v>196</v>
      </c>
      <c r="T12233">
        <v>5</v>
      </c>
      <c r="U12233">
        <v>5</v>
      </c>
      <c r="V12233">
        <v>0</v>
      </c>
      <c r="W12233" s="13" t="s">
        <v>101</v>
      </c>
      <c r="X12233">
        <v>0.1</v>
      </c>
    </row>
    <row r="12234" spans="1:24" x14ac:dyDescent="0.3">
      <c r="A12234">
        <v>12232</v>
      </c>
      <c r="B12234" t="s">
        <v>79</v>
      </c>
      <c r="C12234" t="s">
        <v>80</v>
      </c>
      <c r="D12234">
        <v>18.625169</v>
      </c>
      <c r="E12234">
        <v>73.740607999999995</v>
      </c>
      <c r="F12234" s="18">
        <v>45738</v>
      </c>
      <c r="G12234" s="19">
        <v>8.3333333333333301E-2</v>
      </c>
      <c r="H12234">
        <v>2</v>
      </c>
      <c r="I12234" s="13" t="s">
        <v>219</v>
      </c>
      <c r="J12234">
        <v>1</v>
      </c>
      <c r="K12234" s="13" t="s">
        <v>214</v>
      </c>
      <c r="L12234">
        <v>5</v>
      </c>
      <c r="M12234">
        <v>0</v>
      </c>
      <c r="N12234" s="13" t="s">
        <v>192</v>
      </c>
      <c r="O12234" s="13" t="s">
        <v>97</v>
      </c>
      <c r="P12234">
        <v>38</v>
      </c>
      <c r="Q12234" s="13" t="s">
        <v>95</v>
      </c>
      <c r="R12234" s="13" t="s">
        <v>213</v>
      </c>
      <c r="S12234" s="13" t="s">
        <v>193</v>
      </c>
      <c r="T12234">
        <v>1</v>
      </c>
      <c r="U12234">
        <v>1</v>
      </c>
      <c r="V12234">
        <v>0</v>
      </c>
      <c r="W12234" s="13" t="s">
        <v>101</v>
      </c>
      <c r="X12234">
        <v>0.1</v>
      </c>
    </row>
    <row r="12235" spans="1:24" x14ac:dyDescent="0.3">
      <c r="A12235">
        <v>12233</v>
      </c>
      <c r="B12235" t="s">
        <v>209</v>
      </c>
      <c r="C12235" t="s">
        <v>210</v>
      </c>
      <c r="D12235">
        <v>17.499006000000001</v>
      </c>
      <c r="E12235">
        <v>78.477642000000003</v>
      </c>
      <c r="F12235" s="18">
        <v>45762</v>
      </c>
      <c r="G12235" s="19">
        <v>0.375</v>
      </c>
      <c r="H12235">
        <v>9</v>
      </c>
      <c r="I12235" s="13" t="s">
        <v>215</v>
      </c>
      <c r="J12235">
        <v>0</v>
      </c>
      <c r="K12235" s="13" t="s">
        <v>214</v>
      </c>
      <c r="L12235">
        <v>3</v>
      </c>
      <c r="M12235">
        <v>1</v>
      </c>
      <c r="N12235" s="13" t="s">
        <v>94</v>
      </c>
      <c r="O12235" s="13" t="s">
        <v>95</v>
      </c>
      <c r="P12235">
        <v>33</v>
      </c>
      <c r="Q12235" s="13" t="s">
        <v>97</v>
      </c>
      <c r="R12235" s="13" t="s">
        <v>205</v>
      </c>
      <c r="S12235" s="13" t="s">
        <v>196</v>
      </c>
      <c r="T12235">
        <v>5</v>
      </c>
      <c r="U12235">
        <v>4</v>
      </c>
      <c r="V12235">
        <v>1</v>
      </c>
      <c r="W12235" s="13" t="s">
        <v>101</v>
      </c>
      <c r="X12235">
        <v>0.8</v>
      </c>
    </row>
    <row r="12236" spans="1:24" x14ac:dyDescent="0.3">
      <c r="A12236">
        <v>12234</v>
      </c>
      <c r="B12236" t="s">
        <v>197</v>
      </c>
      <c r="C12236" t="s">
        <v>198</v>
      </c>
      <c r="D12236">
        <v>30.686357999999998</v>
      </c>
      <c r="E12236">
        <v>76.75179</v>
      </c>
      <c r="F12236" s="18">
        <v>44994</v>
      </c>
      <c r="G12236" s="19">
        <v>4.1666666666666699E-2</v>
      </c>
      <c r="H12236">
        <v>1</v>
      </c>
      <c r="I12236" s="13" t="s">
        <v>202</v>
      </c>
      <c r="J12236">
        <v>0</v>
      </c>
      <c r="K12236" s="13" t="s">
        <v>92</v>
      </c>
      <c r="L12236">
        <v>3</v>
      </c>
      <c r="M12236">
        <v>1</v>
      </c>
      <c r="N12236" s="13" t="s">
        <v>212</v>
      </c>
      <c r="O12236" s="13" t="s">
        <v>195</v>
      </c>
      <c r="P12236">
        <v>38</v>
      </c>
      <c r="Q12236" s="13" t="s">
        <v>195</v>
      </c>
      <c r="R12236" s="13" t="s">
        <v>213</v>
      </c>
      <c r="S12236" s="13" t="s">
        <v>196</v>
      </c>
      <c r="T12236">
        <v>5</v>
      </c>
      <c r="U12236">
        <v>0</v>
      </c>
      <c r="V12236">
        <v>0</v>
      </c>
      <c r="W12236" s="13" t="s">
        <v>101</v>
      </c>
      <c r="X12236">
        <v>0.25</v>
      </c>
    </row>
    <row r="12237" spans="1:24" x14ac:dyDescent="0.3">
      <c r="A12237">
        <v>12235</v>
      </c>
      <c r="B12237" t="s">
        <v>203</v>
      </c>
      <c r="C12237" t="s">
        <v>203</v>
      </c>
      <c r="D12237">
        <v>28.868615999999999</v>
      </c>
      <c r="E12237">
        <v>77.291933</v>
      </c>
      <c r="F12237" s="18">
        <v>44855</v>
      </c>
      <c r="G12237" s="19">
        <v>0.79166666666666696</v>
      </c>
      <c r="H12237">
        <v>19</v>
      </c>
      <c r="I12237" s="13" t="s">
        <v>211</v>
      </c>
      <c r="J12237">
        <v>0</v>
      </c>
      <c r="K12237" s="13" t="s">
        <v>92</v>
      </c>
      <c r="L12237">
        <v>3</v>
      </c>
      <c r="M12237">
        <v>1</v>
      </c>
      <c r="N12237" s="13" t="s">
        <v>212</v>
      </c>
      <c r="O12237" s="13" t="s">
        <v>195</v>
      </c>
      <c r="P12237">
        <v>36</v>
      </c>
      <c r="Q12237" s="13" t="s">
        <v>95</v>
      </c>
      <c r="R12237" s="13" t="s">
        <v>98</v>
      </c>
      <c r="S12237" s="13" t="s">
        <v>193</v>
      </c>
      <c r="T12237">
        <v>1</v>
      </c>
      <c r="U12237">
        <v>0</v>
      </c>
      <c r="V12237">
        <v>1</v>
      </c>
      <c r="W12237" s="13" t="s">
        <v>101</v>
      </c>
      <c r="X12237">
        <v>0.4</v>
      </c>
    </row>
    <row r="12238" spans="1:24" x14ac:dyDescent="0.3">
      <c r="A12238">
        <v>12236</v>
      </c>
      <c r="B12238" t="s">
        <v>79</v>
      </c>
      <c r="C12238" t="s">
        <v>80</v>
      </c>
      <c r="D12238">
        <v>18.643612999999998</v>
      </c>
      <c r="E12238">
        <v>73.729168000000001</v>
      </c>
      <c r="F12238" s="18">
        <v>45489</v>
      </c>
      <c r="G12238" s="19">
        <v>4.1666666666666699E-2</v>
      </c>
      <c r="H12238">
        <v>1</v>
      </c>
      <c r="I12238" s="13" t="s">
        <v>215</v>
      </c>
      <c r="J12238">
        <v>0</v>
      </c>
      <c r="K12238" s="13" t="s">
        <v>191</v>
      </c>
      <c r="L12238">
        <v>1</v>
      </c>
      <c r="M12238">
        <v>0</v>
      </c>
      <c r="N12238" s="13" t="s">
        <v>192</v>
      </c>
      <c r="O12238" s="13" t="s">
        <v>97</v>
      </c>
      <c r="P12238">
        <v>40</v>
      </c>
      <c r="Q12238" s="13" t="s">
        <v>95</v>
      </c>
      <c r="R12238" s="13" t="s">
        <v>208</v>
      </c>
      <c r="S12238" s="13" t="s">
        <v>196</v>
      </c>
      <c r="T12238">
        <v>5</v>
      </c>
      <c r="U12238">
        <v>2</v>
      </c>
      <c r="V12238">
        <v>0</v>
      </c>
      <c r="W12238" s="13" t="s">
        <v>101</v>
      </c>
      <c r="X12238">
        <v>0.1</v>
      </c>
    </row>
    <row r="12239" spans="1:24" x14ac:dyDescent="0.3">
      <c r="A12239">
        <v>12237</v>
      </c>
      <c r="B12239" t="s">
        <v>200</v>
      </c>
      <c r="C12239" t="s">
        <v>201</v>
      </c>
      <c r="D12239">
        <v>12.918044</v>
      </c>
      <c r="E12239">
        <v>80.179626999999996</v>
      </c>
      <c r="F12239" s="18">
        <v>45427</v>
      </c>
      <c r="G12239" s="19">
        <v>0.5</v>
      </c>
      <c r="H12239">
        <v>12</v>
      </c>
      <c r="I12239" s="13" t="s">
        <v>194</v>
      </c>
      <c r="J12239">
        <v>0</v>
      </c>
      <c r="K12239" s="13" t="s">
        <v>92</v>
      </c>
      <c r="L12239">
        <v>4</v>
      </c>
      <c r="M12239">
        <v>0</v>
      </c>
      <c r="N12239" s="13" t="s">
        <v>212</v>
      </c>
      <c r="O12239" s="13" t="s">
        <v>95</v>
      </c>
      <c r="P12239">
        <v>19</v>
      </c>
      <c r="Q12239" s="13" t="s">
        <v>95</v>
      </c>
      <c r="R12239" s="13" t="s">
        <v>208</v>
      </c>
      <c r="S12239" s="13" t="s">
        <v>196</v>
      </c>
      <c r="T12239">
        <v>4</v>
      </c>
      <c r="U12239">
        <v>0</v>
      </c>
      <c r="V12239">
        <v>0</v>
      </c>
      <c r="W12239" s="13" t="s">
        <v>101</v>
      </c>
      <c r="X12239">
        <v>0.45</v>
      </c>
    </row>
    <row r="12240" spans="1:24" x14ac:dyDescent="0.3">
      <c r="A12240">
        <v>12238</v>
      </c>
      <c r="B12240" t="s">
        <v>203</v>
      </c>
      <c r="C12240" t="s">
        <v>203</v>
      </c>
      <c r="D12240">
        <v>28.892455999999999</v>
      </c>
      <c r="E12240">
        <v>77.250332</v>
      </c>
      <c r="F12240" s="18">
        <v>45340</v>
      </c>
      <c r="G12240" s="19">
        <v>0.16666666666666699</v>
      </c>
      <c r="H12240">
        <v>4</v>
      </c>
      <c r="I12240" s="13" t="s">
        <v>89</v>
      </c>
      <c r="J12240">
        <v>1</v>
      </c>
      <c r="K12240" s="13" t="s">
        <v>214</v>
      </c>
      <c r="L12240">
        <v>4</v>
      </c>
      <c r="M12240">
        <v>1</v>
      </c>
      <c r="N12240" s="13" t="s">
        <v>192</v>
      </c>
      <c r="O12240" s="13" t="s">
        <v>97</v>
      </c>
      <c r="P12240">
        <v>24</v>
      </c>
      <c r="Q12240" s="13" t="s">
        <v>95</v>
      </c>
      <c r="R12240" s="13" t="s">
        <v>205</v>
      </c>
      <c r="S12240" s="13" t="s">
        <v>193</v>
      </c>
      <c r="T12240">
        <v>2</v>
      </c>
      <c r="U12240">
        <v>0</v>
      </c>
      <c r="V12240">
        <v>0</v>
      </c>
      <c r="W12240" s="13" t="s">
        <v>101</v>
      </c>
      <c r="X12240">
        <v>0.1</v>
      </c>
    </row>
    <row r="12241" spans="1:24" x14ac:dyDescent="0.3">
      <c r="A12241">
        <v>12239</v>
      </c>
      <c r="B12241" t="s">
        <v>203</v>
      </c>
      <c r="C12241" t="s">
        <v>203</v>
      </c>
      <c r="D12241">
        <v>28.847992000000001</v>
      </c>
      <c r="E12241">
        <v>76.883887000000001</v>
      </c>
      <c r="F12241" s="18">
        <v>45518</v>
      </c>
      <c r="G12241" s="19">
        <v>0.16666666666666699</v>
      </c>
      <c r="H12241">
        <v>4</v>
      </c>
      <c r="I12241" s="13" t="s">
        <v>194</v>
      </c>
      <c r="J12241">
        <v>0</v>
      </c>
      <c r="K12241" s="13" t="s">
        <v>214</v>
      </c>
      <c r="L12241">
        <v>3</v>
      </c>
      <c r="M12241">
        <v>1</v>
      </c>
      <c r="N12241" s="13" t="s">
        <v>94</v>
      </c>
      <c r="O12241" s="13" t="s">
        <v>95</v>
      </c>
      <c r="P12241">
        <v>32</v>
      </c>
      <c r="Q12241" s="13" t="s">
        <v>95</v>
      </c>
      <c r="R12241" s="13" t="s">
        <v>205</v>
      </c>
      <c r="S12241" s="13" t="s">
        <v>196</v>
      </c>
      <c r="T12241">
        <v>4</v>
      </c>
      <c r="U12241">
        <v>4</v>
      </c>
      <c r="V12241">
        <v>0</v>
      </c>
      <c r="W12241" s="13" t="s">
        <v>101</v>
      </c>
      <c r="X12241">
        <v>0.45</v>
      </c>
    </row>
    <row r="12242" spans="1:24" x14ac:dyDescent="0.3">
      <c r="A12242">
        <v>12240</v>
      </c>
      <c r="B12242" t="s">
        <v>203</v>
      </c>
      <c r="C12242" t="s">
        <v>203</v>
      </c>
      <c r="D12242">
        <v>28.572682</v>
      </c>
      <c r="E12242">
        <v>77.053730000000002</v>
      </c>
      <c r="F12242" s="18">
        <v>45513</v>
      </c>
      <c r="G12242" s="19">
        <v>0.25</v>
      </c>
      <c r="H12242">
        <v>6</v>
      </c>
      <c r="I12242" s="13" t="s">
        <v>211</v>
      </c>
      <c r="J12242">
        <v>0</v>
      </c>
      <c r="K12242" s="13" t="s">
        <v>191</v>
      </c>
      <c r="L12242">
        <v>5</v>
      </c>
      <c r="M12242">
        <v>1</v>
      </c>
      <c r="N12242" s="13" t="s">
        <v>192</v>
      </c>
      <c r="O12242" s="13" t="s">
        <v>97</v>
      </c>
      <c r="P12242">
        <v>21</v>
      </c>
      <c r="Q12242" s="13" t="s">
        <v>195</v>
      </c>
      <c r="R12242" s="13" t="s">
        <v>213</v>
      </c>
      <c r="S12242" s="13" t="s">
        <v>196</v>
      </c>
      <c r="T12242">
        <v>4</v>
      </c>
      <c r="U12242">
        <v>0</v>
      </c>
      <c r="V12242">
        <v>0</v>
      </c>
      <c r="W12242" s="13" t="s">
        <v>101</v>
      </c>
      <c r="X12242">
        <v>0.1</v>
      </c>
    </row>
    <row r="12243" spans="1:24" x14ac:dyDescent="0.3">
      <c r="A12243">
        <v>12241</v>
      </c>
      <c r="B12243" t="s">
        <v>209</v>
      </c>
      <c r="C12243" t="s">
        <v>210</v>
      </c>
      <c r="D12243">
        <v>17.543412</v>
      </c>
      <c r="E12243">
        <v>78.438112000000004</v>
      </c>
      <c r="F12243" s="18">
        <v>44882</v>
      </c>
      <c r="G12243" s="19">
        <v>0.91666666666666696</v>
      </c>
      <c r="H12243">
        <v>22</v>
      </c>
      <c r="I12243" s="13" t="s">
        <v>202</v>
      </c>
      <c r="J12243">
        <v>0</v>
      </c>
      <c r="K12243" s="13" t="s">
        <v>191</v>
      </c>
      <c r="L12243">
        <v>5</v>
      </c>
      <c r="M12243">
        <v>1</v>
      </c>
      <c r="N12243" s="13" t="s">
        <v>94</v>
      </c>
      <c r="O12243" s="13" t="s">
        <v>95</v>
      </c>
      <c r="P12243">
        <v>24</v>
      </c>
      <c r="Q12243" s="13" t="s">
        <v>95</v>
      </c>
      <c r="R12243" s="13" t="s">
        <v>208</v>
      </c>
      <c r="S12243" s="13" t="s">
        <v>196</v>
      </c>
      <c r="T12243">
        <v>1</v>
      </c>
      <c r="U12243">
        <v>1</v>
      </c>
      <c r="V12243">
        <v>0</v>
      </c>
      <c r="W12243" s="13" t="s">
        <v>101</v>
      </c>
      <c r="X12243">
        <v>0.45</v>
      </c>
    </row>
    <row r="12244" spans="1:24" x14ac:dyDescent="0.3">
      <c r="A12244">
        <v>12242</v>
      </c>
      <c r="B12244" t="s">
        <v>203</v>
      </c>
      <c r="C12244" t="s">
        <v>203</v>
      </c>
      <c r="D12244">
        <v>28.43683</v>
      </c>
      <c r="E12244">
        <v>76.804643999999996</v>
      </c>
      <c r="F12244" s="18">
        <v>45493</v>
      </c>
      <c r="G12244" s="19">
        <v>8.3333333333333301E-2</v>
      </c>
      <c r="H12244">
        <v>2</v>
      </c>
      <c r="I12244" s="13" t="s">
        <v>219</v>
      </c>
      <c r="J12244">
        <v>1</v>
      </c>
      <c r="K12244" s="13" t="s">
        <v>214</v>
      </c>
      <c r="L12244">
        <v>2</v>
      </c>
      <c r="M12244">
        <v>0</v>
      </c>
      <c r="N12244" s="13" t="s">
        <v>192</v>
      </c>
      <c r="O12244" s="13" t="s">
        <v>97</v>
      </c>
      <c r="P12244">
        <v>18</v>
      </c>
      <c r="Q12244" s="13" t="s">
        <v>95</v>
      </c>
      <c r="R12244" s="13" t="s">
        <v>205</v>
      </c>
      <c r="S12244" s="13" t="s">
        <v>196</v>
      </c>
      <c r="T12244">
        <v>5</v>
      </c>
      <c r="U12244">
        <v>5</v>
      </c>
      <c r="V12244">
        <v>0</v>
      </c>
      <c r="W12244" s="13" t="s">
        <v>101</v>
      </c>
      <c r="X12244">
        <v>0.1</v>
      </c>
    </row>
    <row r="12245" spans="1:24" x14ac:dyDescent="0.3">
      <c r="A12245">
        <v>12243</v>
      </c>
      <c r="B12245" t="s">
        <v>197</v>
      </c>
      <c r="C12245" t="s">
        <v>198</v>
      </c>
      <c r="D12245">
        <v>30.702012</v>
      </c>
      <c r="E12245">
        <v>76.779393999999996</v>
      </c>
      <c r="F12245" s="18">
        <v>45744</v>
      </c>
      <c r="G12245" s="19">
        <v>0.20833333333333301</v>
      </c>
      <c r="H12245">
        <v>5</v>
      </c>
      <c r="I12245" s="13" t="s">
        <v>211</v>
      </c>
      <c r="J12245">
        <v>0</v>
      </c>
      <c r="K12245" s="13" t="s">
        <v>214</v>
      </c>
      <c r="L12245">
        <v>5</v>
      </c>
      <c r="M12245">
        <v>0</v>
      </c>
      <c r="N12245" s="13" t="s">
        <v>94</v>
      </c>
      <c r="O12245" s="13" t="s">
        <v>95</v>
      </c>
      <c r="P12245">
        <v>27</v>
      </c>
      <c r="Q12245" s="13" t="s">
        <v>95</v>
      </c>
      <c r="R12245" s="13" t="s">
        <v>205</v>
      </c>
      <c r="S12245" s="13" t="s">
        <v>196</v>
      </c>
      <c r="T12245">
        <v>4</v>
      </c>
      <c r="U12245">
        <v>2</v>
      </c>
      <c r="V12245">
        <v>0</v>
      </c>
      <c r="W12245" s="13" t="s">
        <v>101</v>
      </c>
      <c r="X12245">
        <v>0.45</v>
      </c>
    </row>
    <row r="12246" spans="1:24" x14ac:dyDescent="0.3">
      <c r="A12246">
        <v>12244</v>
      </c>
      <c r="B12246" t="s">
        <v>190</v>
      </c>
      <c r="C12246" t="s">
        <v>80</v>
      </c>
      <c r="D12246">
        <v>19.259252</v>
      </c>
      <c r="E12246">
        <v>72.884674000000004</v>
      </c>
      <c r="F12246" s="18">
        <v>44852</v>
      </c>
      <c r="G12246" s="19">
        <v>8.3333333333333301E-2</v>
      </c>
      <c r="H12246">
        <v>2</v>
      </c>
      <c r="I12246" s="13" t="s">
        <v>215</v>
      </c>
      <c r="J12246">
        <v>0</v>
      </c>
      <c r="K12246" s="13" t="s">
        <v>191</v>
      </c>
      <c r="L12246">
        <v>3</v>
      </c>
      <c r="M12246">
        <v>0</v>
      </c>
      <c r="N12246" s="13" t="s">
        <v>192</v>
      </c>
      <c r="O12246" s="13" t="s">
        <v>97</v>
      </c>
      <c r="P12246">
        <v>35</v>
      </c>
      <c r="Q12246" s="13" t="s">
        <v>195</v>
      </c>
      <c r="R12246" s="13" t="s">
        <v>98</v>
      </c>
      <c r="S12246" s="13" t="s">
        <v>193</v>
      </c>
      <c r="T12246">
        <v>4</v>
      </c>
      <c r="U12246">
        <v>1</v>
      </c>
      <c r="V12246">
        <v>0</v>
      </c>
      <c r="W12246" s="13" t="s">
        <v>101</v>
      </c>
      <c r="X12246">
        <v>0.1</v>
      </c>
    </row>
    <row r="12247" spans="1:24" x14ac:dyDescent="0.3">
      <c r="A12247">
        <v>12245</v>
      </c>
      <c r="B12247" t="s">
        <v>197</v>
      </c>
      <c r="C12247" t="s">
        <v>198</v>
      </c>
      <c r="D12247">
        <v>30.798518999999999</v>
      </c>
      <c r="E12247">
        <v>76.786816999999999</v>
      </c>
      <c r="F12247" s="18">
        <v>44893</v>
      </c>
      <c r="G12247" s="19">
        <v>0</v>
      </c>
      <c r="H12247">
        <v>0</v>
      </c>
      <c r="I12247" s="13" t="s">
        <v>204</v>
      </c>
      <c r="J12247">
        <v>0</v>
      </c>
      <c r="K12247" s="13" t="s">
        <v>214</v>
      </c>
      <c r="L12247">
        <v>3</v>
      </c>
      <c r="M12247">
        <v>0</v>
      </c>
      <c r="N12247" s="13" t="s">
        <v>192</v>
      </c>
      <c r="O12247" s="13" t="s">
        <v>97</v>
      </c>
      <c r="P12247">
        <v>39</v>
      </c>
      <c r="Q12247" s="13" t="s">
        <v>95</v>
      </c>
      <c r="R12247" s="13" t="s">
        <v>213</v>
      </c>
      <c r="S12247" s="13" t="s">
        <v>193</v>
      </c>
      <c r="T12247">
        <v>1</v>
      </c>
      <c r="U12247">
        <v>1</v>
      </c>
      <c r="V12247">
        <v>0</v>
      </c>
      <c r="W12247" s="13" t="s">
        <v>101</v>
      </c>
      <c r="X12247">
        <v>0.1</v>
      </c>
    </row>
    <row r="12248" spans="1:24" x14ac:dyDescent="0.3">
      <c r="A12248">
        <v>12246</v>
      </c>
      <c r="B12248" t="s">
        <v>190</v>
      </c>
      <c r="C12248" t="s">
        <v>80</v>
      </c>
      <c r="D12248">
        <v>19.148771</v>
      </c>
      <c r="E12248">
        <v>72.735586999999995</v>
      </c>
      <c r="F12248" s="18">
        <v>44786</v>
      </c>
      <c r="G12248" s="19">
        <v>0.91666666666666696</v>
      </c>
      <c r="H12248">
        <v>22</v>
      </c>
      <c r="I12248" s="13" t="s">
        <v>219</v>
      </c>
      <c r="J12248">
        <v>1</v>
      </c>
      <c r="K12248" s="13" t="s">
        <v>92</v>
      </c>
      <c r="L12248">
        <v>1</v>
      </c>
      <c r="M12248">
        <v>1</v>
      </c>
      <c r="N12248" s="13" t="s">
        <v>94</v>
      </c>
      <c r="O12248" s="13" t="s">
        <v>95</v>
      </c>
      <c r="P12248">
        <v>37</v>
      </c>
      <c r="Q12248" s="13" t="s">
        <v>95</v>
      </c>
      <c r="R12248" s="13" t="s">
        <v>208</v>
      </c>
      <c r="S12248" s="13" t="s">
        <v>193</v>
      </c>
      <c r="T12248">
        <v>4</v>
      </c>
      <c r="U12248">
        <v>0</v>
      </c>
      <c r="V12248">
        <v>0</v>
      </c>
      <c r="W12248" s="13" t="s">
        <v>101</v>
      </c>
      <c r="X12248">
        <v>0.45</v>
      </c>
    </row>
    <row r="12249" spans="1:24" x14ac:dyDescent="0.3">
      <c r="A12249">
        <v>12247</v>
      </c>
      <c r="B12249" t="s">
        <v>190</v>
      </c>
      <c r="C12249" t="s">
        <v>80</v>
      </c>
      <c r="D12249">
        <v>19.149836000000001</v>
      </c>
      <c r="E12249">
        <v>72.869437000000005</v>
      </c>
      <c r="F12249" s="18">
        <v>45563</v>
      </c>
      <c r="G12249" s="19">
        <v>0.66666666666666696</v>
      </c>
      <c r="H12249">
        <v>16</v>
      </c>
      <c r="I12249" s="13" t="s">
        <v>219</v>
      </c>
      <c r="J12249">
        <v>1</v>
      </c>
      <c r="K12249" s="13" t="s">
        <v>191</v>
      </c>
      <c r="L12249">
        <v>4</v>
      </c>
      <c r="M12249">
        <v>1</v>
      </c>
      <c r="N12249" s="13" t="s">
        <v>94</v>
      </c>
      <c r="O12249" s="13" t="s">
        <v>95</v>
      </c>
      <c r="P12249">
        <v>32</v>
      </c>
      <c r="Q12249" s="13" t="s">
        <v>95</v>
      </c>
      <c r="R12249" s="13" t="s">
        <v>205</v>
      </c>
      <c r="S12249" s="13" t="s">
        <v>196</v>
      </c>
      <c r="T12249">
        <v>5</v>
      </c>
      <c r="U12249">
        <v>1</v>
      </c>
      <c r="V12249">
        <v>0</v>
      </c>
      <c r="W12249" s="13" t="s">
        <v>101</v>
      </c>
      <c r="X12249">
        <v>0.45</v>
      </c>
    </row>
    <row r="12250" spans="1:24" x14ac:dyDescent="0.3">
      <c r="A12250">
        <v>12248</v>
      </c>
      <c r="B12250" t="s">
        <v>203</v>
      </c>
      <c r="C12250" t="s">
        <v>203</v>
      </c>
      <c r="D12250">
        <v>28.594073000000002</v>
      </c>
      <c r="E12250">
        <v>77.215502000000001</v>
      </c>
      <c r="F12250" s="18">
        <v>45267</v>
      </c>
      <c r="G12250" s="19">
        <v>0</v>
      </c>
      <c r="H12250">
        <v>0</v>
      </c>
      <c r="I12250" s="13" t="s">
        <v>202</v>
      </c>
      <c r="J12250">
        <v>0</v>
      </c>
      <c r="K12250" s="13" t="s">
        <v>92</v>
      </c>
      <c r="L12250">
        <v>3</v>
      </c>
      <c r="M12250">
        <v>0</v>
      </c>
      <c r="N12250" s="13" t="s">
        <v>94</v>
      </c>
      <c r="O12250" s="13" t="s">
        <v>95</v>
      </c>
      <c r="P12250">
        <v>29</v>
      </c>
      <c r="Q12250" s="13" t="s">
        <v>95</v>
      </c>
      <c r="R12250" s="13" t="s">
        <v>213</v>
      </c>
      <c r="S12250" s="13" t="s">
        <v>196</v>
      </c>
      <c r="T12250">
        <v>1</v>
      </c>
      <c r="U12250">
        <v>1</v>
      </c>
      <c r="V12250">
        <v>0</v>
      </c>
      <c r="W12250" s="13" t="s">
        <v>101</v>
      </c>
      <c r="X12250">
        <v>0.45</v>
      </c>
    </row>
    <row r="12251" spans="1:24" x14ac:dyDescent="0.3">
      <c r="A12251">
        <v>12249</v>
      </c>
      <c r="B12251" t="s">
        <v>200</v>
      </c>
      <c r="C12251" t="s">
        <v>201</v>
      </c>
      <c r="D12251">
        <v>13.032</v>
      </c>
      <c r="E12251">
        <v>80.297815999999997</v>
      </c>
      <c r="F12251" s="18">
        <v>44710</v>
      </c>
      <c r="G12251" s="19">
        <v>0.5</v>
      </c>
      <c r="H12251">
        <v>12</v>
      </c>
      <c r="I12251" s="13" t="s">
        <v>89</v>
      </c>
      <c r="J12251">
        <v>1</v>
      </c>
      <c r="K12251" s="13" t="s">
        <v>92</v>
      </c>
      <c r="L12251">
        <v>2</v>
      </c>
      <c r="M12251">
        <v>1</v>
      </c>
      <c r="N12251" s="13" t="s">
        <v>212</v>
      </c>
      <c r="O12251" s="13" t="s">
        <v>195</v>
      </c>
      <c r="P12251">
        <v>20</v>
      </c>
      <c r="Q12251" s="13" t="s">
        <v>97</v>
      </c>
      <c r="R12251" s="13" t="s">
        <v>213</v>
      </c>
      <c r="S12251" s="13" t="s">
        <v>196</v>
      </c>
      <c r="T12251">
        <v>4</v>
      </c>
      <c r="U12251">
        <v>1</v>
      </c>
      <c r="V12251">
        <v>0</v>
      </c>
      <c r="W12251" s="13" t="s">
        <v>101</v>
      </c>
      <c r="X12251">
        <v>0.45</v>
      </c>
    </row>
    <row r="12252" spans="1:24" x14ac:dyDescent="0.3">
      <c r="A12252">
        <v>12250</v>
      </c>
      <c r="B12252" t="s">
        <v>217</v>
      </c>
      <c r="C12252" t="s">
        <v>218</v>
      </c>
      <c r="D12252">
        <v>22.430878</v>
      </c>
      <c r="E12252">
        <v>88.440066999999999</v>
      </c>
      <c r="F12252" s="18">
        <v>45140</v>
      </c>
      <c r="G12252" s="19">
        <v>0.125</v>
      </c>
      <c r="H12252">
        <v>3</v>
      </c>
      <c r="I12252" s="13" t="s">
        <v>194</v>
      </c>
      <c r="J12252">
        <v>0</v>
      </c>
      <c r="K12252" s="13" t="s">
        <v>92</v>
      </c>
      <c r="L12252">
        <v>3</v>
      </c>
      <c r="M12252">
        <v>0</v>
      </c>
      <c r="N12252" s="13" t="s">
        <v>192</v>
      </c>
      <c r="O12252" s="13" t="s">
        <v>97</v>
      </c>
      <c r="P12252">
        <v>16</v>
      </c>
      <c r="Q12252" s="13" t="s">
        <v>95</v>
      </c>
      <c r="R12252" s="13" t="s">
        <v>213</v>
      </c>
      <c r="S12252" s="13" t="s">
        <v>196</v>
      </c>
      <c r="T12252">
        <v>1</v>
      </c>
      <c r="U12252">
        <v>0</v>
      </c>
      <c r="V12252">
        <v>0</v>
      </c>
      <c r="W12252" s="13" t="s">
        <v>101</v>
      </c>
      <c r="X12252">
        <v>0.1</v>
      </c>
    </row>
    <row r="12253" spans="1:24" x14ac:dyDescent="0.3">
      <c r="A12253">
        <v>12251</v>
      </c>
      <c r="B12253" t="s">
        <v>79</v>
      </c>
      <c r="C12253" t="s">
        <v>80</v>
      </c>
      <c r="D12253">
        <v>18.673165000000001</v>
      </c>
      <c r="E12253">
        <v>73.854168999999999</v>
      </c>
      <c r="F12253" s="18">
        <v>45050</v>
      </c>
      <c r="G12253" s="19">
        <v>0.83333333333333304</v>
      </c>
      <c r="H12253">
        <v>20</v>
      </c>
      <c r="I12253" s="13" t="s">
        <v>202</v>
      </c>
      <c r="J12253">
        <v>0</v>
      </c>
      <c r="K12253" s="13" t="s">
        <v>214</v>
      </c>
      <c r="L12253">
        <v>6</v>
      </c>
      <c r="M12253">
        <v>1</v>
      </c>
      <c r="N12253" s="13" t="s">
        <v>94</v>
      </c>
      <c r="O12253" s="13" t="s">
        <v>95</v>
      </c>
      <c r="P12253">
        <v>36</v>
      </c>
      <c r="Q12253" s="13" t="s">
        <v>195</v>
      </c>
      <c r="R12253" s="13" t="s">
        <v>205</v>
      </c>
      <c r="S12253" s="13" t="s">
        <v>196</v>
      </c>
      <c r="T12253">
        <v>2</v>
      </c>
      <c r="U12253">
        <v>0</v>
      </c>
      <c r="V12253">
        <v>0</v>
      </c>
      <c r="W12253" s="13" t="s">
        <v>101</v>
      </c>
      <c r="X12253">
        <v>0.45</v>
      </c>
    </row>
    <row r="12254" spans="1:24" x14ac:dyDescent="0.3">
      <c r="A12254">
        <v>12252</v>
      </c>
      <c r="B12254" t="s">
        <v>190</v>
      </c>
      <c r="C12254" t="s">
        <v>80</v>
      </c>
      <c r="D12254">
        <v>19.100209</v>
      </c>
      <c r="E12254">
        <v>72.905475999999993</v>
      </c>
      <c r="F12254" s="18">
        <v>45039</v>
      </c>
      <c r="G12254" s="19">
        <v>0.66666666666666696</v>
      </c>
      <c r="H12254">
        <v>16</v>
      </c>
      <c r="I12254" s="13" t="s">
        <v>89</v>
      </c>
      <c r="J12254">
        <v>1</v>
      </c>
      <c r="K12254" s="13" t="s">
        <v>214</v>
      </c>
      <c r="L12254">
        <v>5</v>
      </c>
      <c r="M12254">
        <v>1</v>
      </c>
      <c r="N12254" s="13" t="s">
        <v>94</v>
      </c>
      <c r="O12254" s="13" t="s">
        <v>95</v>
      </c>
      <c r="P12254">
        <v>25</v>
      </c>
      <c r="Q12254" s="13" t="s">
        <v>95</v>
      </c>
      <c r="R12254" s="13" t="s">
        <v>208</v>
      </c>
      <c r="S12254" s="13" t="s">
        <v>193</v>
      </c>
      <c r="T12254">
        <v>2</v>
      </c>
      <c r="U12254">
        <v>2</v>
      </c>
      <c r="V12254">
        <v>0</v>
      </c>
      <c r="W12254" s="13" t="s">
        <v>101</v>
      </c>
      <c r="X12254">
        <v>0.45</v>
      </c>
    </row>
    <row r="12255" spans="1:24" x14ac:dyDescent="0.3">
      <c r="A12255">
        <v>12253</v>
      </c>
      <c r="B12255" t="s">
        <v>206</v>
      </c>
      <c r="C12255" t="s">
        <v>207</v>
      </c>
      <c r="D12255">
        <v>12.805636</v>
      </c>
      <c r="E12255">
        <v>77.749624999999995</v>
      </c>
      <c r="F12255" s="18">
        <v>45313</v>
      </c>
      <c r="G12255" s="19">
        <v>0.125</v>
      </c>
      <c r="H12255">
        <v>3</v>
      </c>
      <c r="I12255" s="13" t="s">
        <v>204</v>
      </c>
      <c r="J12255">
        <v>0</v>
      </c>
      <c r="K12255" s="13" t="s">
        <v>191</v>
      </c>
      <c r="L12255">
        <v>5</v>
      </c>
      <c r="M12255">
        <v>1</v>
      </c>
      <c r="N12255" s="13" t="s">
        <v>212</v>
      </c>
      <c r="O12255" s="13" t="s">
        <v>95</v>
      </c>
      <c r="P12255">
        <v>32</v>
      </c>
      <c r="Q12255" s="13" t="s">
        <v>95</v>
      </c>
      <c r="R12255" s="13" t="s">
        <v>98</v>
      </c>
      <c r="S12255" s="13" t="s">
        <v>193</v>
      </c>
      <c r="T12255">
        <v>3</v>
      </c>
      <c r="U12255">
        <v>1</v>
      </c>
      <c r="V12255">
        <v>0</v>
      </c>
      <c r="W12255" s="13" t="s">
        <v>101</v>
      </c>
      <c r="X12255">
        <v>0.45</v>
      </c>
    </row>
    <row r="12256" spans="1:24" x14ac:dyDescent="0.3">
      <c r="A12256">
        <v>12254</v>
      </c>
      <c r="B12256" t="s">
        <v>203</v>
      </c>
      <c r="C12256" t="s">
        <v>203</v>
      </c>
      <c r="D12256">
        <v>28.549295000000001</v>
      </c>
      <c r="E12256">
        <v>77.267504000000002</v>
      </c>
      <c r="F12256" s="18">
        <v>45031</v>
      </c>
      <c r="G12256" s="19">
        <v>0.54166666666666696</v>
      </c>
      <c r="H12256">
        <v>13</v>
      </c>
      <c r="I12256" s="13" t="s">
        <v>219</v>
      </c>
      <c r="J12256">
        <v>1</v>
      </c>
      <c r="K12256" s="13" t="s">
        <v>92</v>
      </c>
      <c r="L12256">
        <v>6</v>
      </c>
      <c r="M12256">
        <v>0</v>
      </c>
      <c r="N12256" s="13" t="s">
        <v>94</v>
      </c>
      <c r="O12256" s="13" t="s">
        <v>95</v>
      </c>
      <c r="P12256">
        <v>30</v>
      </c>
      <c r="Q12256" s="13" t="s">
        <v>95</v>
      </c>
      <c r="R12256" s="13" t="s">
        <v>199</v>
      </c>
      <c r="S12256" s="13" t="s">
        <v>196</v>
      </c>
      <c r="T12256">
        <v>4</v>
      </c>
      <c r="U12256">
        <v>4</v>
      </c>
      <c r="V12256">
        <v>0</v>
      </c>
      <c r="W12256" s="13" t="s">
        <v>101</v>
      </c>
      <c r="X12256">
        <v>0.45</v>
      </c>
    </row>
    <row r="12257" spans="1:24" x14ac:dyDescent="0.3">
      <c r="A12257">
        <v>12255</v>
      </c>
      <c r="B12257" t="s">
        <v>217</v>
      </c>
      <c r="C12257" t="s">
        <v>218</v>
      </c>
      <c r="D12257">
        <v>22.631129000000001</v>
      </c>
      <c r="E12257">
        <v>88.430561999999995</v>
      </c>
      <c r="F12257" s="18">
        <v>45279</v>
      </c>
      <c r="G12257" s="19">
        <v>4.1666666666666699E-2</v>
      </c>
      <c r="H12257">
        <v>1</v>
      </c>
      <c r="I12257" s="13" t="s">
        <v>215</v>
      </c>
      <c r="J12257">
        <v>0</v>
      </c>
      <c r="K12257" s="13" t="s">
        <v>92</v>
      </c>
      <c r="L12257">
        <v>3</v>
      </c>
      <c r="M12257">
        <v>1</v>
      </c>
      <c r="N12257" s="13" t="s">
        <v>212</v>
      </c>
      <c r="O12257" s="13" t="s">
        <v>95</v>
      </c>
      <c r="P12257">
        <v>30</v>
      </c>
      <c r="Q12257" s="13" t="s">
        <v>195</v>
      </c>
      <c r="R12257" s="13" t="s">
        <v>213</v>
      </c>
      <c r="S12257" s="13" t="s">
        <v>193</v>
      </c>
      <c r="T12257">
        <v>3</v>
      </c>
      <c r="U12257">
        <v>3</v>
      </c>
      <c r="V12257">
        <v>0</v>
      </c>
      <c r="W12257" s="13" t="s">
        <v>101</v>
      </c>
      <c r="X12257">
        <v>0.45</v>
      </c>
    </row>
    <row r="12258" spans="1:24" x14ac:dyDescent="0.3">
      <c r="A12258">
        <v>12256</v>
      </c>
      <c r="B12258" t="s">
        <v>203</v>
      </c>
      <c r="C12258" t="s">
        <v>203</v>
      </c>
      <c r="D12258">
        <v>28.747959999999999</v>
      </c>
      <c r="E12258">
        <v>77.216335999999998</v>
      </c>
      <c r="F12258" s="18">
        <v>45182</v>
      </c>
      <c r="G12258" s="19">
        <v>0.70833333333333304</v>
      </c>
      <c r="H12258">
        <v>17</v>
      </c>
      <c r="I12258" s="13" t="s">
        <v>194</v>
      </c>
      <c r="J12258">
        <v>0</v>
      </c>
      <c r="K12258" s="13" t="s">
        <v>191</v>
      </c>
      <c r="L12258">
        <v>5</v>
      </c>
      <c r="M12258">
        <v>1</v>
      </c>
      <c r="N12258" s="13" t="s">
        <v>94</v>
      </c>
      <c r="O12258" s="13" t="s">
        <v>95</v>
      </c>
      <c r="P12258">
        <v>27</v>
      </c>
      <c r="Q12258" s="13" t="s">
        <v>97</v>
      </c>
      <c r="R12258" s="13" t="s">
        <v>98</v>
      </c>
      <c r="S12258" s="13" t="s">
        <v>196</v>
      </c>
      <c r="T12258">
        <v>3</v>
      </c>
      <c r="U12258">
        <v>3</v>
      </c>
      <c r="V12258">
        <v>1</v>
      </c>
      <c r="W12258" s="13" t="s">
        <v>101</v>
      </c>
      <c r="X12258">
        <v>0.8</v>
      </c>
    </row>
    <row r="12259" spans="1:24" x14ac:dyDescent="0.3">
      <c r="A12259">
        <v>12257</v>
      </c>
      <c r="B12259" t="s">
        <v>200</v>
      </c>
      <c r="C12259" t="s">
        <v>201</v>
      </c>
      <c r="D12259">
        <v>13.032946000000001</v>
      </c>
      <c r="E12259">
        <v>80.298524999999998</v>
      </c>
      <c r="F12259" s="18">
        <v>44903</v>
      </c>
      <c r="G12259" s="19">
        <v>0.95833333333333304</v>
      </c>
      <c r="H12259">
        <v>23</v>
      </c>
      <c r="I12259" s="13" t="s">
        <v>202</v>
      </c>
      <c r="J12259">
        <v>0</v>
      </c>
      <c r="K12259" s="13" t="s">
        <v>214</v>
      </c>
      <c r="L12259">
        <v>2</v>
      </c>
      <c r="M12259">
        <v>0</v>
      </c>
      <c r="N12259" s="13" t="s">
        <v>192</v>
      </c>
      <c r="O12259" s="13" t="s">
        <v>97</v>
      </c>
      <c r="P12259">
        <v>35</v>
      </c>
      <c r="Q12259" s="13" t="s">
        <v>195</v>
      </c>
      <c r="R12259" s="13" t="s">
        <v>98</v>
      </c>
      <c r="S12259" s="13" t="s">
        <v>196</v>
      </c>
      <c r="T12259">
        <v>3</v>
      </c>
      <c r="U12259">
        <v>2</v>
      </c>
      <c r="V12259">
        <v>0</v>
      </c>
      <c r="W12259" s="13" t="s">
        <v>101</v>
      </c>
      <c r="X12259">
        <v>0.1</v>
      </c>
    </row>
    <row r="12260" spans="1:24" x14ac:dyDescent="0.3">
      <c r="A12260">
        <v>12258</v>
      </c>
      <c r="B12260" t="s">
        <v>209</v>
      </c>
      <c r="C12260" t="s">
        <v>210</v>
      </c>
      <c r="D12260">
        <v>17.431809000000001</v>
      </c>
      <c r="E12260">
        <v>78.266637000000003</v>
      </c>
      <c r="F12260" s="18">
        <v>45068</v>
      </c>
      <c r="G12260" s="19">
        <v>0.625</v>
      </c>
      <c r="H12260">
        <v>15</v>
      </c>
      <c r="I12260" s="13" t="s">
        <v>204</v>
      </c>
      <c r="J12260">
        <v>0</v>
      </c>
      <c r="K12260" s="13" t="s">
        <v>92</v>
      </c>
      <c r="L12260">
        <v>5</v>
      </c>
      <c r="M12260">
        <v>0</v>
      </c>
      <c r="N12260" s="13" t="s">
        <v>212</v>
      </c>
      <c r="O12260" s="13" t="s">
        <v>195</v>
      </c>
      <c r="P12260">
        <v>35</v>
      </c>
      <c r="Q12260" s="13" t="s">
        <v>95</v>
      </c>
      <c r="R12260" s="13" t="s">
        <v>213</v>
      </c>
      <c r="S12260" s="13" t="s">
        <v>196</v>
      </c>
      <c r="T12260">
        <v>2</v>
      </c>
      <c r="U12260">
        <v>2</v>
      </c>
      <c r="V12260">
        <v>0</v>
      </c>
      <c r="W12260" s="13" t="s">
        <v>101</v>
      </c>
      <c r="X12260">
        <v>0.25</v>
      </c>
    </row>
    <row r="12261" spans="1:24" x14ac:dyDescent="0.3">
      <c r="A12261">
        <v>12259</v>
      </c>
      <c r="B12261" t="s">
        <v>200</v>
      </c>
      <c r="C12261" t="s">
        <v>201</v>
      </c>
      <c r="D12261">
        <v>13.161163999999999</v>
      </c>
      <c r="E12261">
        <v>80.212710000000001</v>
      </c>
      <c r="F12261" s="18">
        <v>45057</v>
      </c>
      <c r="G12261" s="19">
        <v>0.375</v>
      </c>
      <c r="H12261">
        <v>9</v>
      </c>
      <c r="I12261" s="13" t="s">
        <v>202</v>
      </c>
      <c r="J12261">
        <v>0</v>
      </c>
      <c r="K12261" s="13" t="s">
        <v>92</v>
      </c>
      <c r="L12261">
        <v>6</v>
      </c>
      <c r="M12261">
        <v>1</v>
      </c>
      <c r="N12261" s="13" t="s">
        <v>212</v>
      </c>
      <c r="O12261" s="13" t="s">
        <v>95</v>
      </c>
      <c r="P12261">
        <v>29</v>
      </c>
      <c r="Q12261" s="13" t="s">
        <v>195</v>
      </c>
      <c r="R12261" s="13" t="s">
        <v>213</v>
      </c>
      <c r="S12261" s="13" t="s">
        <v>196</v>
      </c>
      <c r="T12261">
        <v>3</v>
      </c>
      <c r="U12261">
        <v>3</v>
      </c>
      <c r="V12261">
        <v>1</v>
      </c>
      <c r="W12261" s="13" t="s">
        <v>101</v>
      </c>
      <c r="X12261">
        <v>0.6</v>
      </c>
    </row>
    <row r="12262" spans="1:24" x14ac:dyDescent="0.3">
      <c r="A12262">
        <v>12260</v>
      </c>
      <c r="B12262" t="s">
        <v>200</v>
      </c>
      <c r="C12262" t="s">
        <v>201</v>
      </c>
      <c r="D12262">
        <v>13.106089000000001</v>
      </c>
      <c r="E12262">
        <v>80.162481999999997</v>
      </c>
      <c r="F12262" s="18">
        <v>45206</v>
      </c>
      <c r="G12262" s="19">
        <v>0.5</v>
      </c>
      <c r="H12262">
        <v>12</v>
      </c>
      <c r="I12262" s="13" t="s">
        <v>219</v>
      </c>
      <c r="J12262">
        <v>1</v>
      </c>
      <c r="K12262" s="13" t="s">
        <v>92</v>
      </c>
      <c r="L12262">
        <v>5</v>
      </c>
      <c r="M12262">
        <v>0</v>
      </c>
      <c r="N12262" s="13" t="s">
        <v>192</v>
      </c>
      <c r="O12262" s="13" t="s">
        <v>97</v>
      </c>
      <c r="P12262">
        <v>36</v>
      </c>
      <c r="Q12262" s="13" t="s">
        <v>195</v>
      </c>
      <c r="R12262" s="13" t="s">
        <v>98</v>
      </c>
      <c r="S12262" s="13" t="s">
        <v>193</v>
      </c>
      <c r="T12262">
        <v>2</v>
      </c>
      <c r="U12262">
        <v>0</v>
      </c>
      <c r="V12262">
        <v>0</v>
      </c>
      <c r="W12262" s="13" t="s">
        <v>101</v>
      </c>
      <c r="X12262">
        <v>0.1</v>
      </c>
    </row>
    <row r="12263" spans="1:24" x14ac:dyDescent="0.3">
      <c r="A12263">
        <v>12261</v>
      </c>
      <c r="B12263" t="s">
        <v>79</v>
      </c>
      <c r="C12263" t="s">
        <v>80</v>
      </c>
      <c r="D12263">
        <v>18.436707999999999</v>
      </c>
      <c r="E12263">
        <v>73.962503999999996</v>
      </c>
      <c r="F12263" s="18">
        <v>44765</v>
      </c>
      <c r="G12263" s="19">
        <v>0.5</v>
      </c>
      <c r="H12263">
        <v>12</v>
      </c>
      <c r="I12263" s="13" t="s">
        <v>219</v>
      </c>
      <c r="J12263">
        <v>1</v>
      </c>
      <c r="K12263" s="13" t="s">
        <v>214</v>
      </c>
      <c r="L12263">
        <v>3</v>
      </c>
      <c r="M12263">
        <v>1</v>
      </c>
      <c r="N12263" s="13" t="s">
        <v>192</v>
      </c>
      <c r="O12263" s="13" t="s">
        <v>97</v>
      </c>
      <c r="P12263">
        <v>26</v>
      </c>
      <c r="Q12263" s="13" t="s">
        <v>95</v>
      </c>
      <c r="R12263" s="13" t="s">
        <v>208</v>
      </c>
      <c r="S12263" s="13" t="s">
        <v>193</v>
      </c>
      <c r="T12263">
        <v>3</v>
      </c>
      <c r="U12263">
        <v>2</v>
      </c>
      <c r="V12263">
        <v>0</v>
      </c>
      <c r="W12263" s="13" t="s">
        <v>101</v>
      </c>
      <c r="X12263">
        <v>0.1</v>
      </c>
    </row>
    <row r="12264" spans="1:24" x14ac:dyDescent="0.3">
      <c r="A12264">
        <v>12262</v>
      </c>
      <c r="B12264" t="s">
        <v>190</v>
      </c>
      <c r="C12264" t="s">
        <v>80</v>
      </c>
      <c r="D12264">
        <v>19.197614000000002</v>
      </c>
      <c r="E12264">
        <v>72.984049999999996</v>
      </c>
      <c r="F12264" s="18">
        <v>44656</v>
      </c>
      <c r="G12264" s="19">
        <v>0</v>
      </c>
      <c r="H12264">
        <v>0</v>
      </c>
      <c r="I12264" s="13" t="s">
        <v>215</v>
      </c>
      <c r="J12264">
        <v>0</v>
      </c>
      <c r="K12264" s="13" t="s">
        <v>191</v>
      </c>
      <c r="L12264">
        <v>6</v>
      </c>
      <c r="M12264">
        <v>1</v>
      </c>
      <c r="N12264" s="13" t="s">
        <v>94</v>
      </c>
      <c r="O12264" s="13" t="s">
        <v>95</v>
      </c>
      <c r="P12264">
        <v>19</v>
      </c>
      <c r="Q12264" s="13" t="s">
        <v>95</v>
      </c>
      <c r="R12264" s="13" t="s">
        <v>205</v>
      </c>
      <c r="S12264" s="13" t="s">
        <v>193</v>
      </c>
      <c r="T12264">
        <v>3</v>
      </c>
      <c r="U12264">
        <v>1</v>
      </c>
      <c r="V12264">
        <v>0</v>
      </c>
      <c r="W12264" s="13" t="s">
        <v>101</v>
      </c>
      <c r="X12264">
        <v>0.45</v>
      </c>
    </row>
    <row r="12265" spans="1:24" x14ac:dyDescent="0.3">
      <c r="A12265">
        <v>12263</v>
      </c>
      <c r="B12265" t="s">
        <v>197</v>
      </c>
      <c r="C12265" t="s">
        <v>198</v>
      </c>
      <c r="D12265">
        <v>30.714680000000001</v>
      </c>
      <c r="E12265">
        <v>76.760658000000006</v>
      </c>
      <c r="F12265" s="18">
        <v>44698</v>
      </c>
      <c r="G12265" s="19">
        <v>0.58333333333333304</v>
      </c>
      <c r="H12265">
        <v>14</v>
      </c>
      <c r="I12265" s="13" t="s">
        <v>215</v>
      </c>
      <c r="J12265">
        <v>0</v>
      </c>
      <c r="K12265" s="13" t="s">
        <v>92</v>
      </c>
      <c r="L12265">
        <v>6</v>
      </c>
      <c r="M12265">
        <v>0</v>
      </c>
      <c r="N12265" s="13" t="s">
        <v>212</v>
      </c>
      <c r="O12265" s="13" t="s">
        <v>195</v>
      </c>
      <c r="P12265">
        <v>37</v>
      </c>
      <c r="Q12265" s="13" t="s">
        <v>97</v>
      </c>
      <c r="R12265" s="13" t="s">
        <v>98</v>
      </c>
      <c r="S12265" s="13" t="s">
        <v>196</v>
      </c>
      <c r="T12265">
        <v>5</v>
      </c>
      <c r="U12265">
        <v>4</v>
      </c>
      <c r="V12265">
        <v>0</v>
      </c>
      <c r="W12265" s="13" t="s">
        <v>101</v>
      </c>
      <c r="X12265">
        <v>0.45</v>
      </c>
    </row>
    <row r="12266" spans="1:24" x14ac:dyDescent="0.3">
      <c r="A12266">
        <v>12264</v>
      </c>
      <c r="B12266" t="s">
        <v>203</v>
      </c>
      <c r="C12266" t="s">
        <v>203</v>
      </c>
      <c r="D12266">
        <v>28.643695000000001</v>
      </c>
      <c r="E12266">
        <v>76.831018999999998</v>
      </c>
      <c r="F12266" s="18">
        <v>45734</v>
      </c>
      <c r="G12266" s="19">
        <v>0.125</v>
      </c>
      <c r="H12266">
        <v>3</v>
      </c>
      <c r="I12266" s="13" t="s">
        <v>215</v>
      </c>
      <c r="J12266">
        <v>0</v>
      </c>
      <c r="K12266" s="13" t="s">
        <v>214</v>
      </c>
      <c r="L12266">
        <v>6</v>
      </c>
      <c r="M12266">
        <v>1</v>
      </c>
      <c r="N12266" s="13" t="s">
        <v>94</v>
      </c>
      <c r="O12266" s="13" t="s">
        <v>95</v>
      </c>
      <c r="P12266">
        <v>23</v>
      </c>
      <c r="Q12266" s="13" t="s">
        <v>95</v>
      </c>
      <c r="R12266" s="13" t="s">
        <v>213</v>
      </c>
      <c r="S12266" s="13" t="s">
        <v>193</v>
      </c>
      <c r="T12266">
        <v>3</v>
      </c>
      <c r="U12266">
        <v>1</v>
      </c>
      <c r="V12266">
        <v>0</v>
      </c>
      <c r="W12266" s="13" t="s">
        <v>101</v>
      </c>
      <c r="X12266">
        <v>0.45</v>
      </c>
    </row>
    <row r="12267" spans="1:24" x14ac:dyDescent="0.3">
      <c r="A12267">
        <v>12265</v>
      </c>
      <c r="B12267" t="s">
        <v>200</v>
      </c>
      <c r="C12267" t="s">
        <v>201</v>
      </c>
      <c r="D12267">
        <v>12.996869999999999</v>
      </c>
      <c r="E12267">
        <v>80.202554000000006</v>
      </c>
      <c r="F12267" s="18">
        <v>45078</v>
      </c>
      <c r="G12267" s="19">
        <v>0.375</v>
      </c>
      <c r="H12267">
        <v>9</v>
      </c>
      <c r="I12267" s="13" t="s">
        <v>202</v>
      </c>
      <c r="J12267">
        <v>0</v>
      </c>
      <c r="K12267" s="13" t="s">
        <v>214</v>
      </c>
      <c r="L12267">
        <v>5</v>
      </c>
      <c r="M12267">
        <v>1</v>
      </c>
      <c r="N12267" s="13" t="s">
        <v>212</v>
      </c>
      <c r="O12267" s="13" t="s">
        <v>195</v>
      </c>
      <c r="P12267">
        <v>19</v>
      </c>
      <c r="Q12267" s="13" t="s">
        <v>97</v>
      </c>
      <c r="R12267" s="13" t="s">
        <v>208</v>
      </c>
      <c r="S12267" s="13" t="s">
        <v>196</v>
      </c>
      <c r="T12267">
        <v>2</v>
      </c>
      <c r="U12267">
        <v>1</v>
      </c>
      <c r="V12267">
        <v>1</v>
      </c>
      <c r="W12267" s="13" t="s">
        <v>101</v>
      </c>
      <c r="X12267">
        <v>0.6</v>
      </c>
    </row>
    <row r="12268" spans="1:24" x14ac:dyDescent="0.3">
      <c r="A12268">
        <v>12266</v>
      </c>
      <c r="B12268" t="s">
        <v>190</v>
      </c>
      <c r="C12268" t="s">
        <v>80</v>
      </c>
      <c r="D12268">
        <v>19.2639</v>
      </c>
      <c r="E12268">
        <v>72.985078000000001</v>
      </c>
      <c r="F12268" s="18">
        <v>44758</v>
      </c>
      <c r="G12268" s="19">
        <v>0.45833333333333298</v>
      </c>
      <c r="H12268">
        <v>11</v>
      </c>
      <c r="I12268" s="13" t="s">
        <v>219</v>
      </c>
      <c r="J12268">
        <v>1</v>
      </c>
      <c r="K12268" s="13" t="s">
        <v>92</v>
      </c>
      <c r="L12268">
        <v>5</v>
      </c>
      <c r="M12268">
        <v>0</v>
      </c>
      <c r="N12268" s="13" t="s">
        <v>94</v>
      </c>
      <c r="O12268" s="13" t="s">
        <v>95</v>
      </c>
      <c r="P12268">
        <v>17</v>
      </c>
      <c r="Q12268" s="13" t="s">
        <v>97</v>
      </c>
      <c r="R12268" s="13" t="s">
        <v>199</v>
      </c>
      <c r="S12268" s="13" t="s">
        <v>193</v>
      </c>
      <c r="T12268">
        <v>1</v>
      </c>
      <c r="U12268">
        <v>1</v>
      </c>
      <c r="V12268">
        <v>0</v>
      </c>
      <c r="W12268" s="13" t="s">
        <v>101</v>
      </c>
      <c r="X12268">
        <v>0.65</v>
      </c>
    </row>
    <row r="12269" spans="1:24" x14ac:dyDescent="0.3">
      <c r="A12269">
        <v>12267</v>
      </c>
      <c r="B12269" t="s">
        <v>200</v>
      </c>
      <c r="C12269" t="s">
        <v>201</v>
      </c>
      <c r="D12269">
        <v>13.071612999999999</v>
      </c>
      <c r="E12269">
        <v>80.151915000000002</v>
      </c>
      <c r="F12269" s="18">
        <v>44979</v>
      </c>
      <c r="G12269" s="19">
        <v>0.75</v>
      </c>
      <c r="H12269">
        <v>18</v>
      </c>
      <c r="I12269" s="13" t="s">
        <v>194</v>
      </c>
      <c r="J12269">
        <v>0</v>
      </c>
      <c r="K12269" s="13" t="s">
        <v>191</v>
      </c>
      <c r="L12269">
        <v>5</v>
      </c>
      <c r="M12269">
        <v>1</v>
      </c>
      <c r="N12269" s="13" t="s">
        <v>94</v>
      </c>
      <c r="O12269" s="13" t="s">
        <v>95</v>
      </c>
      <c r="P12269">
        <v>16</v>
      </c>
      <c r="Q12269" s="13" t="s">
        <v>97</v>
      </c>
      <c r="R12269" s="13" t="s">
        <v>98</v>
      </c>
      <c r="S12269" s="13" t="s">
        <v>99</v>
      </c>
      <c r="T12269">
        <v>4</v>
      </c>
      <c r="U12269">
        <v>4</v>
      </c>
      <c r="V12269">
        <v>1</v>
      </c>
      <c r="W12269" s="13" t="s">
        <v>101</v>
      </c>
      <c r="X12269">
        <v>1</v>
      </c>
    </row>
    <row r="12270" spans="1:24" x14ac:dyDescent="0.3">
      <c r="A12270">
        <v>12268</v>
      </c>
      <c r="B12270" t="s">
        <v>209</v>
      </c>
      <c r="C12270" t="s">
        <v>210</v>
      </c>
      <c r="D12270">
        <v>17.490341999999998</v>
      </c>
      <c r="E12270">
        <v>78.242328000000001</v>
      </c>
      <c r="F12270" s="18">
        <v>45510</v>
      </c>
      <c r="G12270" s="19">
        <v>0.25</v>
      </c>
      <c r="H12270">
        <v>6</v>
      </c>
      <c r="I12270" s="13" t="s">
        <v>215</v>
      </c>
      <c r="J12270">
        <v>0</v>
      </c>
      <c r="K12270" s="13" t="s">
        <v>92</v>
      </c>
      <c r="L12270">
        <v>1</v>
      </c>
      <c r="M12270">
        <v>1</v>
      </c>
      <c r="N12270" s="13" t="s">
        <v>94</v>
      </c>
      <c r="O12270" s="13" t="s">
        <v>95</v>
      </c>
      <c r="P12270">
        <v>21</v>
      </c>
      <c r="Q12270" s="13" t="s">
        <v>97</v>
      </c>
      <c r="R12270" s="13" t="s">
        <v>208</v>
      </c>
      <c r="S12270" s="13" t="s">
        <v>99</v>
      </c>
      <c r="T12270">
        <v>4</v>
      </c>
      <c r="U12270">
        <v>4</v>
      </c>
      <c r="V12270">
        <v>0</v>
      </c>
      <c r="W12270" s="13" t="s">
        <v>101</v>
      </c>
      <c r="X12270">
        <v>0.85</v>
      </c>
    </row>
    <row r="12271" spans="1:24" x14ac:dyDescent="0.3">
      <c r="A12271">
        <v>12269</v>
      </c>
      <c r="B12271" t="s">
        <v>217</v>
      </c>
      <c r="C12271" t="s">
        <v>218</v>
      </c>
      <c r="D12271">
        <v>22.605971</v>
      </c>
      <c r="E12271">
        <v>88.375857999999994</v>
      </c>
      <c r="F12271" s="18">
        <v>45635</v>
      </c>
      <c r="G12271" s="19">
        <v>0.16666666666666699</v>
      </c>
      <c r="H12271">
        <v>4</v>
      </c>
      <c r="I12271" s="13" t="s">
        <v>204</v>
      </c>
      <c r="J12271">
        <v>0</v>
      </c>
      <c r="K12271" s="13" t="s">
        <v>92</v>
      </c>
      <c r="L12271">
        <v>4</v>
      </c>
      <c r="M12271">
        <v>0</v>
      </c>
      <c r="N12271" s="13" t="s">
        <v>94</v>
      </c>
      <c r="O12271" s="13" t="s">
        <v>95</v>
      </c>
      <c r="P12271">
        <v>22</v>
      </c>
      <c r="Q12271" s="13" t="s">
        <v>95</v>
      </c>
      <c r="R12271" s="13" t="s">
        <v>98</v>
      </c>
      <c r="S12271" s="13" t="s">
        <v>196</v>
      </c>
      <c r="T12271">
        <v>4</v>
      </c>
      <c r="U12271">
        <v>0</v>
      </c>
      <c r="V12271">
        <v>0</v>
      </c>
      <c r="W12271" s="13" t="s">
        <v>101</v>
      </c>
      <c r="X12271">
        <v>0.45</v>
      </c>
    </row>
    <row r="12272" spans="1:24" x14ac:dyDescent="0.3">
      <c r="A12272">
        <v>12270</v>
      </c>
      <c r="B12272" t="s">
        <v>209</v>
      </c>
      <c r="C12272" t="s">
        <v>210</v>
      </c>
      <c r="D12272">
        <v>17.469584999999999</v>
      </c>
      <c r="E12272">
        <v>78.523894999999996</v>
      </c>
      <c r="F12272" s="18">
        <v>45325</v>
      </c>
      <c r="G12272" s="19">
        <v>0.95833333333333304</v>
      </c>
      <c r="H12272">
        <v>23</v>
      </c>
      <c r="I12272" s="13" t="s">
        <v>219</v>
      </c>
      <c r="J12272">
        <v>1</v>
      </c>
      <c r="K12272" s="13" t="s">
        <v>191</v>
      </c>
      <c r="L12272">
        <v>5</v>
      </c>
      <c r="M12272">
        <v>0</v>
      </c>
      <c r="N12272" s="13" t="s">
        <v>192</v>
      </c>
      <c r="O12272" s="13" t="s">
        <v>97</v>
      </c>
      <c r="P12272">
        <v>17</v>
      </c>
      <c r="Q12272" s="13" t="s">
        <v>97</v>
      </c>
      <c r="R12272" s="13" t="s">
        <v>213</v>
      </c>
      <c r="S12272" s="13" t="s">
        <v>193</v>
      </c>
      <c r="T12272">
        <v>1</v>
      </c>
      <c r="U12272">
        <v>0</v>
      </c>
      <c r="V12272">
        <v>0</v>
      </c>
      <c r="W12272" s="13" t="s">
        <v>101</v>
      </c>
      <c r="X12272">
        <v>0.3</v>
      </c>
    </row>
    <row r="12273" spans="1:24" x14ac:dyDescent="0.3">
      <c r="A12273">
        <v>12271</v>
      </c>
      <c r="B12273" t="s">
        <v>206</v>
      </c>
      <c r="C12273" t="s">
        <v>207</v>
      </c>
      <c r="D12273">
        <v>12.862527999999999</v>
      </c>
      <c r="E12273">
        <v>77.475725999999995</v>
      </c>
      <c r="F12273" s="18">
        <v>44960</v>
      </c>
      <c r="G12273" s="19">
        <v>0.33333333333333298</v>
      </c>
      <c r="H12273">
        <v>8</v>
      </c>
      <c r="I12273" s="13" t="s">
        <v>211</v>
      </c>
      <c r="J12273">
        <v>0</v>
      </c>
      <c r="K12273" s="13" t="s">
        <v>214</v>
      </c>
      <c r="L12273">
        <v>5</v>
      </c>
      <c r="M12273">
        <v>0</v>
      </c>
      <c r="N12273" s="13" t="s">
        <v>94</v>
      </c>
      <c r="O12273" s="13" t="s">
        <v>95</v>
      </c>
      <c r="P12273">
        <v>23</v>
      </c>
      <c r="Q12273" s="13" t="s">
        <v>97</v>
      </c>
      <c r="R12273" s="13" t="s">
        <v>205</v>
      </c>
      <c r="S12273" s="13" t="s">
        <v>196</v>
      </c>
      <c r="T12273">
        <v>2</v>
      </c>
      <c r="U12273">
        <v>1</v>
      </c>
      <c r="V12273">
        <v>1</v>
      </c>
      <c r="W12273" s="13" t="s">
        <v>101</v>
      </c>
      <c r="X12273">
        <v>0.8</v>
      </c>
    </row>
    <row r="12274" spans="1:24" x14ac:dyDescent="0.3">
      <c r="A12274">
        <v>12272</v>
      </c>
      <c r="B12274" t="s">
        <v>217</v>
      </c>
      <c r="C12274" t="s">
        <v>218</v>
      </c>
      <c r="D12274">
        <v>22.432342999999999</v>
      </c>
      <c r="E12274">
        <v>88.354026000000005</v>
      </c>
      <c r="F12274" s="18">
        <v>44956</v>
      </c>
      <c r="G12274" s="19">
        <v>0</v>
      </c>
      <c r="H12274">
        <v>0</v>
      </c>
      <c r="I12274" s="13" t="s">
        <v>204</v>
      </c>
      <c r="J12274">
        <v>0</v>
      </c>
      <c r="K12274" s="13" t="s">
        <v>92</v>
      </c>
      <c r="L12274">
        <v>6</v>
      </c>
      <c r="M12274">
        <v>0</v>
      </c>
      <c r="N12274" s="13" t="s">
        <v>94</v>
      </c>
      <c r="O12274" s="13" t="s">
        <v>95</v>
      </c>
      <c r="P12274">
        <v>33</v>
      </c>
      <c r="Q12274" s="13" t="s">
        <v>195</v>
      </c>
      <c r="R12274" s="13" t="s">
        <v>98</v>
      </c>
      <c r="S12274" s="13" t="s">
        <v>193</v>
      </c>
      <c r="T12274">
        <v>1</v>
      </c>
      <c r="U12274">
        <v>1</v>
      </c>
      <c r="V12274">
        <v>0</v>
      </c>
      <c r="W12274" s="13" t="s">
        <v>101</v>
      </c>
      <c r="X12274">
        <v>0.45</v>
      </c>
    </row>
    <row r="12275" spans="1:24" x14ac:dyDescent="0.3">
      <c r="A12275">
        <v>12273</v>
      </c>
      <c r="B12275" t="s">
        <v>190</v>
      </c>
      <c r="C12275" t="s">
        <v>80</v>
      </c>
      <c r="D12275">
        <v>19.213932</v>
      </c>
      <c r="E12275">
        <v>72.925276999999994</v>
      </c>
      <c r="F12275" s="18">
        <v>44805</v>
      </c>
      <c r="G12275" s="19">
        <v>0.375</v>
      </c>
      <c r="H12275">
        <v>9</v>
      </c>
      <c r="I12275" s="13" t="s">
        <v>202</v>
      </c>
      <c r="J12275">
        <v>0</v>
      </c>
      <c r="K12275" s="13" t="s">
        <v>191</v>
      </c>
      <c r="L12275">
        <v>2</v>
      </c>
      <c r="M12275">
        <v>1</v>
      </c>
      <c r="N12275" s="13" t="s">
        <v>192</v>
      </c>
      <c r="O12275" s="13" t="s">
        <v>97</v>
      </c>
      <c r="P12275">
        <v>29</v>
      </c>
      <c r="Q12275" s="13" t="s">
        <v>97</v>
      </c>
      <c r="R12275" s="13" t="s">
        <v>213</v>
      </c>
      <c r="S12275" s="13" t="s">
        <v>196</v>
      </c>
      <c r="T12275">
        <v>1</v>
      </c>
      <c r="U12275">
        <v>1</v>
      </c>
      <c r="V12275">
        <v>1</v>
      </c>
      <c r="W12275" s="13" t="s">
        <v>101</v>
      </c>
      <c r="X12275">
        <v>0.45</v>
      </c>
    </row>
    <row r="12276" spans="1:24" x14ac:dyDescent="0.3">
      <c r="A12276">
        <v>12274</v>
      </c>
      <c r="B12276" t="s">
        <v>190</v>
      </c>
      <c r="C12276" t="s">
        <v>80</v>
      </c>
      <c r="D12276">
        <v>18.844484000000001</v>
      </c>
      <c r="E12276">
        <v>72.878124999999997</v>
      </c>
      <c r="F12276" s="18">
        <v>44662</v>
      </c>
      <c r="G12276" s="19">
        <v>0.125</v>
      </c>
      <c r="H12276">
        <v>3</v>
      </c>
      <c r="I12276" s="13" t="s">
        <v>204</v>
      </c>
      <c r="J12276">
        <v>0</v>
      </c>
      <c r="K12276" s="13" t="s">
        <v>214</v>
      </c>
      <c r="L12276">
        <v>5</v>
      </c>
      <c r="M12276">
        <v>1</v>
      </c>
      <c r="N12276" s="13" t="s">
        <v>192</v>
      </c>
      <c r="O12276" s="13" t="s">
        <v>97</v>
      </c>
      <c r="P12276">
        <v>20</v>
      </c>
      <c r="Q12276" s="13" t="s">
        <v>95</v>
      </c>
      <c r="R12276" s="13" t="s">
        <v>208</v>
      </c>
      <c r="S12276" s="13" t="s">
        <v>196</v>
      </c>
      <c r="T12276">
        <v>3</v>
      </c>
      <c r="U12276">
        <v>1</v>
      </c>
      <c r="V12276">
        <v>0</v>
      </c>
      <c r="W12276" s="13" t="s">
        <v>101</v>
      </c>
      <c r="X12276">
        <v>0.1</v>
      </c>
    </row>
    <row r="12277" spans="1:24" x14ac:dyDescent="0.3">
      <c r="A12277">
        <v>12275</v>
      </c>
      <c r="B12277" t="s">
        <v>206</v>
      </c>
      <c r="C12277" t="s">
        <v>207</v>
      </c>
      <c r="D12277">
        <v>12.827161</v>
      </c>
      <c r="E12277">
        <v>77.782325</v>
      </c>
      <c r="F12277" s="18">
        <v>45479</v>
      </c>
      <c r="G12277" s="19">
        <v>0.91666666666666696</v>
      </c>
      <c r="H12277">
        <v>22</v>
      </c>
      <c r="I12277" s="13" t="s">
        <v>219</v>
      </c>
      <c r="J12277">
        <v>1</v>
      </c>
      <c r="K12277" s="13" t="s">
        <v>214</v>
      </c>
      <c r="L12277">
        <v>4</v>
      </c>
      <c r="M12277">
        <v>1</v>
      </c>
      <c r="N12277" s="13" t="s">
        <v>94</v>
      </c>
      <c r="O12277" s="13" t="s">
        <v>95</v>
      </c>
      <c r="P12277">
        <v>23</v>
      </c>
      <c r="Q12277" s="13" t="s">
        <v>97</v>
      </c>
      <c r="R12277" s="13" t="s">
        <v>213</v>
      </c>
      <c r="S12277" s="13" t="s">
        <v>196</v>
      </c>
      <c r="T12277">
        <v>3</v>
      </c>
      <c r="U12277">
        <v>2</v>
      </c>
      <c r="V12277">
        <v>0</v>
      </c>
      <c r="W12277" s="13" t="s">
        <v>101</v>
      </c>
      <c r="X12277">
        <v>0.65</v>
      </c>
    </row>
    <row r="12278" spans="1:24" x14ac:dyDescent="0.3">
      <c r="A12278">
        <v>12276</v>
      </c>
      <c r="B12278" t="s">
        <v>79</v>
      </c>
      <c r="C12278" t="s">
        <v>80</v>
      </c>
      <c r="D12278">
        <v>18.625412000000001</v>
      </c>
      <c r="E12278">
        <v>73.824651000000003</v>
      </c>
      <c r="F12278" s="18">
        <v>45262</v>
      </c>
      <c r="G12278" s="19">
        <v>0.20833333333333301</v>
      </c>
      <c r="H12278">
        <v>5</v>
      </c>
      <c r="I12278" s="13" t="s">
        <v>219</v>
      </c>
      <c r="J12278">
        <v>1</v>
      </c>
      <c r="K12278" s="13" t="s">
        <v>214</v>
      </c>
      <c r="L12278">
        <v>1</v>
      </c>
      <c r="M12278">
        <v>1</v>
      </c>
      <c r="N12278" s="13" t="s">
        <v>212</v>
      </c>
      <c r="O12278" s="13" t="s">
        <v>195</v>
      </c>
      <c r="P12278">
        <v>16</v>
      </c>
      <c r="Q12278" s="13" t="s">
        <v>95</v>
      </c>
      <c r="R12278" s="13" t="s">
        <v>213</v>
      </c>
      <c r="S12278" s="13" t="s">
        <v>196</v>
      </c>
      <c r="T12278">
        <v>2</v>
      </c>
      <c r="U12278">
        <v>2</v>
      </c>
      <c r="V12278">
        <v>0</v>
      </c>
      <c r="W12278" s="13" t="s">
        <v>101</v>
      </c>
      <c r="X12278">
        <v>0.25</v>
      </c>
    </row>
    <row r="12279" spans="1:24" x14ac:dyDescent="0.3">
      <c r="A12279">
        <v>12277</v>
      </c>
      <c r="B12279" t="s">
        <v>200</v>
      </c>
      <c r="C12279" t="s">
        <v>201</v>
      </c>
      <c r="D12279">
        <v>12.833404</v>
      </c>
      <c r="E12279">
        <v>80.283100000000005</v>
      </c>
      <c r="F12279" s="18">
        <v>45670</v>
      </c>
      <c r="G12279" s="19">
        <v>0.91666666666666696</v>
      </c>
      <c r="H12279">
        <v>22</v>
      </c>
      <c r="I12279" s="13" t="s">
        <v>204</v>
      </c>
      <c r="J12279">
        <v>0</v>
      </c>
      <c r="K12279" s="13" t="s">
        <v>92</v>
      </c>
      <c r="L12279">
        <v>2</v>
      </c>
      <c r="M12279">
        <v>0</v>
      </c>
      <c r="N12279" s="13" t="s">
        <v>212</v>
      </c>
      <c r="O12279" s="13" t="s">
        <v>195</v>
      </c>
      <c r="P12279">
        <v>37</v>
      </c>
      <c r="Q12279" s="13" t="s">
        <v>195</v>
      </c>
      <c r="R12279" s="13" t="s">
        <v>98</v>
      </c>
      <c r="S12279" s="13" t="s">
        <v>193</v>
      </c>
      <c r="T12279">
        <v>3</v>
      </c>
      <c r="U12279">
        <v>0</v>
      </c>
      <c r="V12279">
        <v>0</v>
      </c>
      <c r="W12279" s="13" t="s">
        <v>101</v>
      </c>
      <c r="X12279">
        <v>0.25</v>
      </c>
    </row>
    <row r="12280" spans="1:24" x14ac:dyDescent="0.3">
      <c r="A12280">
        <v>12278</v>
      </c>
      <c r="B12280" t="s">
        <v>190</v>
      </c>
      <c r="C12280" t="s">
        <v>80</v>
      </c>
      <c r="D12280">
        <v>19.224170000000001</v>
      </c>
      <c r="E12280">
        <v>72.976957999999996</v>
      </c>
      <c r="F12280" s="18">
        <v>44883</v>
      </c>
      <c r="G12280" s="19">
        <v>0.125</v>
      </c>
      <c r="H12280">
        <v>3</v>
      </c>
      <c r="I12280" s="13" t="s">
        <v>211</v>
      </c>
      <c r="J12280">
        <v>0</v>
      </c>
      <c r="K12280" s="13" t="s">
        <v>214</v>
      </c>
      <c r="L12280">
        <v>6</v>
      </c>
      <c r="M12280">
        <v>1</v>
      </c>
      <c r="N12280" s="13" t="s">
        <v>94</v>
      </c>
      <c r="O12280" s="13" t="s">
        <v>95</v>
      </c>
      <c r="P12280">
        <v>30</v>
      </c>
      <c r="Q12280" s="13" t="s">
        <v>195</v>
      </c>
      <c r="R12280" s="13" t="s">
        <v>199</v>
      </c>
      <c r="S12280" s="13" t="s">
        <v>196</v>
      </c>
      <c r="T12280">
        <v>5</v>
      </c>
      <c r="U12280">
        <v>0</v>
      </c>
      <c r="V12280">
        <v>0</v>
      </c>
      <c r="W12280" s="13" t="s">
        <v>101</v>
      </c>
      <c r="X12280">
        <v>0.45</v>
      </c>
    </row>
    <row r="12281" spans="1:24" x14ac:dyDescent="0.3">
      <c r="A12281">
        <v>12279</v>
      </c>
      <c r="B12281" t="s">
        <v>206</v>
      </c>
      <c r="C12281" t="s">
        <v>207</v>
      </c>
      <c r="D12281">
        <v>13.048118000000001</v>
      </c>
      <c r="E12281">
        <v>77.551751999999993</v>
      </c>
      <c r="F12281" s="18">
        <v>45119</v>
      </c>
      <c r="G12281" s="19">
        <v>4.1666666666666699E-2</v>
      </c>
      <c r="H12281">
        <v>1</v>
      </c>
      <c r="I12281" s="13" t="s">
        <v>194</v>
      </c>
      <c r="J12281">
        <v>0</v>
      </c>
      <c r="K12281" s="13" t="s">
        <v>214</v>
      </c>
      <c r="L12281">
        <v>2</v>
      </c>
      <c r="M12281">
        <v>0</v>
      </c>
      <c r="N12281" s="13" t="s">
        <v>212</v>
      </c>
      <c r="O12281" s="13" t="s">
        <v>95</v>
      </c>
      <c r="P12281">
        <v>27</v>
      </c>
      <c r="Q12281" s="13" t="s">
        <v>95</v>
      </c>
      <c r="R12281" s="13" t="s">
        <v>205</v>
      </c>
      <c r="S12281" s="13" t="s">
        <v>196</v>
      </c>
      <c r="T12281">
        <v>1</v>
      </c>
      <c r="U12281">
        <v>0</v>
      </c>
      <c r="V12281">
        <v>0</v>
      </c>
      <c r="W12281" s="13" t="s">
        <v>101</v>
      </c>
      <c r="X12281">
        <v>0.45</v>
      </c>
    </row>
    <row r="12282" spans="1:24" x14ac:dyDescent="0.3">
      <c r="A12282">
        <v>12280</v>
      </c>
      <c r="B12282" t="s">
        <v>79</v>
      </c>
      <c r="C12282" t="s">
        <v>80</v>
      </c>
      <c r="D12282">
        <v>18.509</v>
      </c>
      <c r="E12282">
        <v>73.977571999999995</v>
      </c>
      <c r="F12282" s="18">
        <v>45751</v>
      </c>
      <c r="G12282" s="19">
        <v>0.5</v>
      </c>
      <c r="H12282">
        <v>12</v>
      </c>
      <c r="I12282" s="13" t="s">
        <v>211</v>
      </c>
      <c r="J12282">
        <v>0</v>
      </c>
      <c r="K12282" s="13" t="s">
        <v>191</v>
      </c>
      <c r="L12282">
        <v>6</v>
      </c>
      <c r="M12282">
        <v>1</v>
      </c>
      <c r="N12282" s="13" t="s">
        <v>212</v>
      </c>
      <c r="O12282" s="13" t="s">
        <v>95</v>
      </c>
      <c r="P12282">
        <v>35</v>
      </c>
      <c r="Q12282" s="13" t="s">
        <v>97</v>
      </c>
      <c r="R12282" s="13" t="s">
        <v>213</v>
      </c>
      <c r="S12282" s="13" t="s">
        <v>196</v>
      </c>
      <c r="T12282">
        <v>4</v>
      </c>
      <c r="U12282">
        <v>0</v>
      </c>
      <c r="V12282">
        <v>0</v>
      </c>
      <c r="W12282" s="13" t="s">
        <v>101</v>
      </c>
      <c r="X12282">
        <v>0.65</v>
      </c>
    </row>
    <row r="12283" spans="1:24" x14ac:dyDescent="0.3">
      <c r="A12283">
        <v>12281</v>
      </c>
      <c r="B12283" t="s">
        <v>206</v>
      </c>
      <c r="C12283" t="s">
        <v>207</v>
      </c>
      <c r="D12283">
        <v>13.029934000000001</v>
      </c>
      <c r="E12283">
        <v>77.626395000000002</v>
      </c>
      <c r="F12283" s="18">
        <v>45053</v>
      </c>
      <c r="G12283" s="19">
        <v>0.66666666666666696</v>
      </c>
      <c r="H12283">
        <v>16</v>
      </c>
      <c r="I12283" s="13" t="s">
        <v>89</v>
      </c>
      <c r="J12283">
        <v>1</v>
      </c>
      <c r="K12283" s="13" t="s">
        <v>92</v>
      </c>
      <c r="L12283">
        <v>1</v>
      </c>
      <c r="M12283">
        <v>0</v>
      </c>
      <c r="N12283" s="13" t="s">
        <v>192</v>
      </c>
      <c r="O12283" s="13" t="s">
        <v>97</v>
      </c>
      <c r="P12283">
        <v>39</v>
      </c>
      <c r="Q12283" s="13" t="s">
        <v>95</v>
      </c>
      <c r="R12283" s="13" t="s">
        <v>98</v>
      </c>
      <c r="S12283" s="13" t="s">
        <v>196</v>
      </c>
      <c r="T12283">
        <v>1</v>
      </c>
      <c r="U12283">
        <v>0</v>
      </c>
      <c r="V12283">
        <v>0</v>
      </c>
      <c r="W12283" s="13" t="s">
        <v>101</v>
      </c>
      <c r="X12283">
        <v>0.1</v>
      </c>
    </row>
    <row r="12284" spans="1:24" x14ac:dyDescent="0.3">
      <c r="A12284">
        <v>12282</v>
      </c>
      <c r="B12284" t="s">
        <v>200</v>
      </c>
      <c r="C12284" t="s">
        <v>201</v>
      </c>
      <c r="D12284">
        <v>13.078486</v>
      </c>
      <c r="E12284">
        <v>80.193554000000006</v>
      </c>
      <c r="F12284" s="18">
        <v>45158</v>
      </c>
      <c r="G12284" s="19">
        <v>0.41666666666666702</v>
      </c>
      <c r="H12284">
        <v>10</v>
      </c>
      <c r="I12284" s="13" t="s">
        <v>89</v>
      </c>
      <c r="J12284">
        <v>1</v>
      </c>
      <c r="K12284" s="13" t="s">
        <v>92</v>
      </c>
      <c r="L12284">
        <v>4</v>
      </c>
      <c r="M12284">
        <v>0</v>
      </c>
      <c r="N12284" s="13" t="s">
        <v>94</v>
      </c>
      <c r="O12284" s="13" t="s">
        <v>95</v>
      </c>
      <c r="P12284">
        <v>38</v>
      </c>
      <c r="Q12284" s="13" t="s">
        <v>97</v>
      </c>
      <c r="R12284" s="13" t="s">
        <v>213</v>
      </c>
      <c r="S12284" s="13" t="s">
        <v>99</v>
      </c>
      <c r="T12284">
        <v>5</v>
      </c>
      <c r="U12284">
        <v>5</v>
      </c>
      <c r="V12284">
        <v>1</v>
      </c>
      <c r="W12284" s="13" t="s">
        <v>101</v>
      </c>
      <c r="X12284">
        <v>1</v>
      </c>
    </row>
    <row r="12285" spans="1:24" x14ac:dyDescent="0.3">
      <c r="A12285">
        <v>12283</v>
      </c>
      <c r="B12285" t="s">
        <v>209</v>
      </c>
      <c r="C12285" t="s">
        <v>210</v>
      </c>
      <c r="D12285">
        <v>17.251947000000001</v>
      </c>
      <c r="E12285">
        <v>78.557728999999995</v>
      </c>
      <c r="F12285" s="18">
        <v>44909</v>
      </c>
      <c r="G12285" s="19">
        <v>0.54166666666666696</v>
      </c>
      <c r="H12285">
        <v>13</v>
      </c>
      <c r="I12285" s="13" t="s">
        <v>194</v>
      </c>
      <c r="J12285">
        <v>0</v>
      </c>
      <c r="K12285" s="13" t="s">
        <v>214</v>
      </c>
      <c r="L12285">
        <v>1</v>
      </c>
      <c r="M12285">
        <v>1</v>
      </c>
      <c r="N12285" s="13" t="s">
        <v>94</v>
      </c>
      <c r="O12285" s="13" t="s">
        <v>95</v>
      </c>
      <c r="P12285">
        <v>37</v>
      </c>
      <c r="Q12285" s="13" t="s">
        <v>97</v>
      </c>
      <c r="R12285" s="13" t="s">
        <v>213</v>
      </c>
      <c r="S12285" s="13" t="s">
        <v>99</v>
      </c>
      <c r="T12285">
        <v>2</v>
      </c>
      <c r="U12285">
        <v>2</v>
      </c>
      <c r="V12285">
        <v>0</v>
      </c>
      <c r="W12285" s="13" t="s">
        <v>101</v>
      </c>
      <c r="X12285">
        <v>0.85</v>
      </c>
    </row>
    <row r="12286" spans="1:24" x14ac:dyDescent="0.3">
      <c r="A12286">
        <v>12284</v>
      </c>
      <c r="B12286" t="s">
        <v>79</v>
      </c>
      <c r="C12286" t="s">
        <v>80</v>
      </c>
      <c r="D12286">
        <v>18.640460000000001</v>
      </c>
      <c r="E12286">
        <v>73.781779</v>
      </c>
      <c r="F12286" s="18">
        <v>45207</v>
      </c>
      <c r="G12286" s="19">
        <v>0.91666666666666696</v>
      </c>
      <c r="H12286">
        <v>22</v>
      </c>
      <c r="I12286" s="13" t="s">
        <v>89</v>
      </c>
      <c r="J12286">
        <v>1</v>
      </c>
      <c r="K12286" s="13" t="s">
        <v>92</v>
      </c>
      <c r="L12286">
        <v>1</v>
      </c>
      <c r="M12286">
        <v>1</v>
      </c>
      <c r="N12286" s="13" t="s">
        <v>192</v>
      </c>
      <c r="O12286" s="13" t="s">
        <v>97</v>
      </c>
      <c r="P12286">
        <v>29</v>
      </c>
      <c r="Q12286" s="13" t="s">
        <v>195</v>
      </c>
      <c r="R12286" s="13" t="s">
        <v>208</v>
      </c>
      <c r="S12286" s="13" t="s">
        <v>196</v>
      </c>
      <c r="T12286">
        <v>4</v>
      </c>
      <c r="U12286">
        <v>2</v>
      </c>
      <c r="V12286">
        <v>0</v>
      </c>
      <c r="W12286" s="13" t="s">
        <v>101</v>
      </c>
      <c r="X12286">
        <v>0.1</v>
      </c>
    </row>
    <row r="12287" spans="1:24" x14ac:dyDescent="0.3">
      <c r="A12287">
        <v>12285</v>
      </c>
      <c r="B12287" t="s">
        <v>200</v>
      </c>
      <c r="C12287" t="s">
        <v>201</v>
      </c>
      <c r="D12287">
        <v>13.051847</v>
      </c>
      <c r="E12287">
        <v>80.244626999999994</v>
      </c>
      <c r="F12287" s="18">
        <v>44982</v>
      </c>
      <c r="G12287" s="19">
        <v>0.95833333333333304</v>
      </c>
      <c r="H12287">
        <v>23</v>
      </c>
      <c r="I12287" s="13" t="s">
        <v>219</v>
      </c>
      <c r="J12287">
        <v>1</v>
      </c>
      <c r="K12287" s="13" t="s">
        <v>214</v>
      </c>
      <c r="L12287">
        <v>3</v>
      </c>
      <c r="M12287">
        <v>1</v>
      </c>
      <c r="N12287" s="13" t="s">
        <v>192</v>
      </c>
      <c r="O12287" s="13" t="s">
        <v>97</v>
      </c>
      <c r="P12287">
        <v>18</v>
      </c>
      <c r="Q12287" s="13" t="s">
        <v>195</v>
      </c>
      <c r="R12287" s="13" t="s">
        <v>208</v>
      </c>
      <c r="S12287" s="13" t="s">
        <v>196</v>
      </c>
      <c r="T12287">
        <v>4</v>
      </c>
      <c r="U12287">
        <v>3</v>
      </c>
      <c r="V12287">
        <v>0</v>
      </c>
      <c r="W12287" s="13" t="s">
        <v>101</v>
      </c>
      <c r="X12287">
        <v>0.1</v>
      </c>
    </row>
    <row r="12288" spans="1:24" x14ac:dyDescent="0.3">
      <c r="A12288">
        <v>12286</v>
      </c>
      <c r="B12288" t="s">
        <v>190</v>
      </c>
      <c r="C12288" t="s">
        <v>80</v>
      </c>
      <c r="D12288">
        <v>19.237615999999999</v>
      </c>
      <c r="E12288">
        <v>72.869742000000002</v>
      </c>
      <c r="F12288" s="18">
        <v>44640</v>
      </c>
      <c r="G12288" s="19">
        <v>0.75</v>
      </c>
      <c r="H12288">
        <v>18</v>
      </c>
      <c r="I12288" s="13" t="s">
        <v>89</v>
      </c>
      <c r="J12288">
        <v>1</v>
      </c>
      <c r="K12288" s="13" t="s">
        <v>191</v>
      </c>
      <c r="L12288">
        <v>3</v>
      </c>
      <c r="M12288">
        <v>1</v>
      </c>
      <c r="N12288" s="13" t="s">
        <v>192</v>
      </c>
      <c r="O12288" s="13" t="s">
        <v>97</v>
      </c>
      <c r="P12288">
        <v>31</v>
      </c>
      <c r="Q12288" s="13" t="s">
        <v>97</v>
      </c>
      <c r="R12288" s="13" t="s">
        <v>205</v>
      </c>
      <c r="S12288" s="13" t="s">
        <v>193</v>
      </c>
      <c r="T12288">
        <v>1</v>
      </c>
      <c r="U12288">
        <v>1</v>
      </c>
      <c r="V12288">
        <v>1</v>
      </c>
      <c r="W12288" s="13" t="s">
        <v>101</v>
      </c>
      <c r="X12288">
        <v>0.45</v>
      </c>
    </row>
    <row r="12289" spans="1:24" x14ac:dyDescent="0.3">
      <c r="A12289">
        <v>12287</v>
      </c>
      <c r="B12289" t="s">
        <v>79</v>
      </c>
      <c r="C12289" t="s">
        <v>80</v>
      </c>
      <c r="D12289">
        <v>18.524604</v>
      </c>
      <c r="E12289">
        <v>73.73057</v>
      </c>
      <c r="F12289" s="18">
        <v>45139</v>
      </c>
      <c r="G12289" s="19">
        <v>4.1666666666666699E-2</v>
      </c>
      <c r="H12289">
        <v>1</v>
      </c>
      <c r="I12289" s="13" t="s">
        <v>215</v>
      </c>
      <c r="J12289">
        <v>0</v>
      </c>
      <c r="K12289" s="13" t="s">
        <v>191</v>
      </c>
      <c r="L12289">
        <v>6</v>
      </c>
      <c r="M12289">
        <v>1</v>
      </c>
      <c r="N12289" s="13" t="s">
        <v>94</v>
      </c>
      <c r="O12289" s="13" t="s">
        <v>95</v>
      </c>
      <c r="P12289">
        <v>23</v>
      </c>
      <c r="Q12289" s="13" t="s">
        <v>95</v>
      </c>
      <c r="R12289" s="13" t="s">
        <v>213</v>
      </c>
      <c r="S12289" s="13" t="s">
        <v>196</v>
      </c>
      <c r="T12289">
        <v>1</v>
      </c>
      <c r="U12289">
        <v>1</v>
      </c>
      <c r="V12289">
        <v>0</v>
      </c>
      <c r="W12289" s="13" t="s">
        <v>101</v>
      </c>
      <c r="X12289">
        <v>0.45</v>
      </c>
    </row>
    <row r="12290" spans="1:24" x14ac:dyDescent="0.3">
      <c r="A12290">
        <v>12288</v>
      </c>
      <c r="B12290" t="s">
        <v>203</v>
      </c>
      <c r="C12290" t="s">
        <v>203</v>
      </c>
      <c r="D12290">
        <v>28.439150999999999</v>
      </c>
      <c r="E12290">
        <v>77.039790999999994</v>
      </c>
      <c r="F12290" s="18">
        <v>45415</v>
      </c>
      <c r="G12290" s="19">
        <v>0.75</v>
      </c>
      <c r="H12290">
        <v>18</v>
      </c>
      <c r="I12290" s="13" t="s">
        <v>211</v>
      </c>
      <c r="J12290">
        <v>0</v>
      </c>
      <c r="K12290" s="13" t="s">
        <v>214</v>
      </c>
      <c r="L12290">
        <v>3</v>
      </c>
      <c r="M12290">
        <v>1</v>
      </c>
      <c r="N12290" s="13" t="s">
        <v>192</v>
      </c>
      <c r="O12290" s="13" t="s">
        <v>97</v>
      </c>
      <c r="P12290">
        <v>37</v>
      </c>
      <c r="Q12290" s="13" t="s">
        <v>97</v>
      </c>
      <c r="R12290" s="13" t="s">
        <v>98</v>
      </c>
      <c r="S12290" s="13" t="s">
        <v>99</v>
      </c>
      <c r="T12290">
        <v>2</v>
      </c>
      <c r="U12290">
        <v>2</v>
      </c>
      <c r="V12290">
        <v>1</v>
      </c>
      <c r="W12290" s="13" t="s">
        <v>101</v>
      </c>
      <c r="X12290">
        <v>0.65</v>
      </c>
    </row>
    <row r="12291" spans="1:24" x14ac:dyDescent="0.3">
      <c r="A12291">
        <v>12289</v>
      </c>
      <c r="B12291" t="s">
        <v>79</v>
      </c>
      <c r="C12291" t="s">
        <v>80</v>
      </c>
      <c r="D12291">
        <v>18.436364999999999</v>
      </c>
      <c r="E12291">
        <v>73.816050000000004</v>
      </c>
      <c r="F12291" s="18">
        <v>45010</v>
      </c>
      <c r="G12291" s="19">
        <v>0.58333333333333304</v>
      </c>
      <c r="H12291">
        <v>14</v>
      </c>
      <c r="I12291" s="13" t="s">
        <v>219</v>
      </c>
      <c r="J12291">
        <v>1</v>
      </c>
      <c r="K12291" s="13" t="s">
        <v>191</v>
      </c>
      <c r="L12291">
        <v>6</v>
      </c>
      <c r="M12291">
        <v>0</v>
      </c>
      <c r="N12291" s="13" t="s">
        <v>94</v>
      </c>
      <c r="O12291" s="13" t="s">
        <v>95</v>
      </c>
      <c r="P12291">
        <v>23</v>
      </c>
      <c r="Q12291" s="13" t="s">
        <v>97</v>
      </c>
      <c r="R12291" s="13" t="s">
        <v>213</v>
      </c>
      <c r="S12291" s="13" t="s">
        <v>196</v>
      </c>
      <c r="T12291">
        <v>3</v>
      </c>
      <c r="U12291">
        <v>2</v>
      </c>
      <c r="V12291">
        <v>0</v>
      </c>
      <c r="W12291" s="13" t="s">
        <v>101</v>
      </c>
      <c r="X12291">
        <v>0.65</v>
      </c>
    </row>
    <row r="12292" spans="1:24" x14ac:dyDescent="0.3">
      <c r="A12292">
        <v>12290</v>
      </c>
      <c r="B12292" t="s">
        <v>217</v>
      </c>
      <c r="C12292" t="s">
        <v>218</v>
      </c>
      <c r="D12292">
        <v>22.683534000000002</v>
      </c>
      <c r="E12292">
        <v>88.384378999999996</v>
      </c>
      <c r="F12292" s="18">
        <v>45304</v>
      </c>
      <c r="G12292" s="19">
        <v>4.1666666666666699E-2</v>
      </c>
      <c r="H12292">
        <v>1</v>
      </c>
      <c r="I12292" s="13" t="s">
        <v>219</v>
      </c>
      <c r="J12292">
        <v>1</v>
      </c>
      <c r="K12292" s="13" t="s">
        <v>191</v>
      </c>
      <c r="L12292">
        <v>3</v>
      </c>
      <c r="M12292">
        <v>1</v>
      </c>
      <c r="N12292" s="13" t="s">
        <v>212</v>
      </c>
      <c r="O12292" s="13" t="s">
        <v>95</v>
      </c>
      <c r="P12292">
        <v>15</v>
      </c>
      <c r="Q12292" s="13" t="s">
        <v>195</v>
      </c>
      <c r="R12292" s="13" t="s">
        <v>208</v>
      </c>
      <c r="S12292" s="13" t="s">
        <v>196</v>
      </c>
      <c r="T12292">
        <v>4</v>
      </c>
      <c r="U12292">
        <v>2</v>
      </c>
      <c r="V12292">
        <v>0</v>
      </c>
      <c r="W12292" s="13" t="s">
        <v>101</v>
      </c>
      <c r="X12292">
        <v>0.45</v>
      </c>
    </row>
    <row r="12293" spans="1:24" x14ac:dyDescent="0.3">
      <c r="A12293">
        <v>12291</v>
      </c>
      <c r="B12293" t="s">
        <v>79</v>
      </c>
      <c r="C12293" t="s">
        <v>80</v>
      </c>
      <c r="D12293">
        <v>18.441292000000001</v>
      </c>
      <c r="E12293">
        <v>73.788500999999997</v>
      </c>
      <c r="F12293" s="18">
        <v>44771</v>
      </c>
      <c r="G12293" s="19">
        <v>0.125</v>
      </c>
      <c r="H12293">
        <v>3</v>
      </c>
      <c r="I12293" s="13" t="s">
        <v>211</v>
      </c>
      <c r="J12293">
        <v>0</v>
      </c>
      <c r="K12293" s="13" t="s">
        <v>92</v>
      </c>
      <c r="L12293">
        <v>6</v>
      </c>
      <c r="M12293">
        <v>0</v>
      </c>
      <c r="N12293" s="13" t="s">
        <v>212</v>
      </c>
      <c r="O12293" s="13" t="s">
        <v>95</v>
      </c>
      <c r="P12293">
        <v>40</v>
      </c>
      <c r="Q12293" s="13" t="s">
        <v>195</v>
      </c>
      <c r="R12293" s="13" t="s">
        <v>213</v>
      </c>
      <c r="S12293" s="13" t="s">
        <v>193</v>
      </c>
      <c r="T12293">
        <v>1</v>
      </c>
      <c r="U12293">
        <v>0</v>
      </c>
      <c r="V12293">
        <v>0</v>
      </c>
      <c r="W12293" s="13" t="s">
        <v>101</v>
      </c>
      <c r="X12293">
        <v>0.45</v>
      </c>
    </row>
    <row r="12294" spans="1:24" x14ac:dyDescent="0.3">
      <c r="A12294">
        <v>12292</v>
      </c>
      <c r="B12294" t="s">
        <v>209</v>
      </c>
      <c r="C12294" t="s">
        <v>210</v>
      </c>
      <c r="D12294">
        <v>17.45514</v>
      </c>
      <c r="E12294">
        <v>78.428368000000006</v>
      </c>
      <c r="F12294" s="18">
        <v>45068</v>
      </c>
      <c r="G12294" s="19">
        <v>0.33333333333333298</v>
      </c>
      <c r="H12294">
        <v>8</v>
      </c>
      <c r="I12294" s="13" t="s">
        <v>204</v>
      </c>
      <c r="J12294">
        <v>0</v>
      </c>
      <c r="K12294" s="13" t="s">
        <v>214</v>
      </c>
      <c r="L12294">
        <v>6</v>
      </c>
      <c r="M12294">
        <v>1</v>
      </c>
      <c r="N12294" s="13" t="s">
        <v>192</v>
      </c>
      <c r="O12294" s="13" t="s">
        <v>97</v>
      </c>
      <c r="P12294">
        <v>27</v>
      </c>
      <c r="Q12294" s="13" t="s">
        <v>97</v>
      </c>
      <c r="R12294" s="13" t="s">
        <v>213</v>
      </c>
      <c r="S12294" s="13" t="s">
        <v>193</v>
      </c>
      <c r="T12294">
        <v>2</v>
      </c>
      <c r="U12294">
        <v>1</v>
      </c>
      <c r="V12294">
        <v>1</v>
      </c>
      <c r="W12294" s="13" t="s">
        <v>101</v>
      </c>
      <c r="X12294">
        <v>0.45</v>
      </c>
    </row>
    <row r="12295" spans="1:24" x14ac:dyDescent="0.3">
      <c r="A12295">
        <v>12293</v>
      </c>
      <c r="B12295" t="s">
        <v>79</v>
      </c>
      <c r="C12295" t="s">
        <v>80</v>
      </c>
      <c r="D12295">
        <v>18.634149000000001</v>
      </c>
      <c r="E12295">
        <v>73.936279999999996</v>
      </c>
      <c r="F12295" s="18">
        <v>44970</v>
      </c>
      <c r="G12295" s="19">
        <v>0.79166666666666696</v>
      </c>
      <c r="H12295">
        <v>19</v>
      </c>
      <c r="I12295" s="13" t="s">
        <v>204</v>
      </c>
      <c r="J12295">
        <v>0</v>
      </c>
      <c r="K12295" s="13" t="s">
        <v>92</v>
      </c>
      <c r="L12295">
        <v>1</v>
      </c>
      <c r="M12295">
        <v>1</v>
      </c>
      <c r="N12295" s="13" t="s">
        <v>192</v>
      </c>
      <c r="O12295" s="13" t="s">
        <v>97</v>
      </c>
      <c r="P12295">
        <v>23</v>
      </c>
      <c r="Q12295" s="13" t="s">
        <v>97</v>
      </c>
      <c r="R12295" s="13" t="s">
        <v>208</v>
      </c>
      <c r="S12295" s="13" t="s">
        <v>196</v>
      </c>
      <c r="T12295">
        <v>1</v>
      </c>
      <c r="U12295">
        <v>1</v>
      </c>
      <c r="V12295">
        <v>1</v>
      </c>
      <c r="W12295" s="13" t="s">
        <v>101</v>
      </c>
      <c r="X12295">
        <v>0.45</v>
      </c>
    </row>
    <row r="12296" spans="1:24" x14ac:dyDescent="0.3">
      <c r="A12296">
        <v>12294</v>
      </c>
      <c r="B12296" t="s">
        <v>209</v>
      </c>
      <c r="C12296" t="s">
        <v>210</v>
      </c>
      <c r="D12296">
        <v>17.428988</v>
      </c>
      <c r="E12296">
        <v>78.525129000000007</v>
      </c>
      <c r="F12296" s="18">
        <v>45600</v>
      </c>
      <c r="G12296" s="19">
        <v>0.79166666666666696</v>
      </c>
      <c r="H12296">
        <v>19</v>
      </c>
      <c r="I12296" s="13" t="s">
        <v>204</v>
      </c>
      <c r="J12296">
        <v>0</v>
      </c>
      <c r="K12296" s="13" t="s">
        <v>92</v>
      </c>
      <c r="L12296">
        <v>4</v>
      </c>
      <c r="M12296">
        <v>0</v>
      </c>
      <c r="N12296" s="13" t="s">
        <v>192</v>
      </c>
      <c r="O12296" s="13" t="s">
        <v>97</v>
      </c>
      <c r="P12296">
        <v>34</v>
      </c>
      <c r="Q12296" s="13" t="s">
        <v>97</v>
      </c>
      <c r="R12296" s="13" t="s">
        <v>199</v>
      </c>
      <c r="S12296" s="13" t="s">
        <v>196</v>
      </c>
      <c r="T12296">
        <v>1</v>
      </c>
      <c r="U12296">
        <v>0</v>
      </c>
      <c r="V12296">
        <v>1</v>
      </c>
      <c r="W12296" s="13" t="s">
        <v>101</v>
      </c>
      <c r="X12296">
        <v>0.45</v>
      </c>
    </row>
    <row r="12297" spans="1:24" x14ac:dyDescent="0.3">
      <c r="A12297">
        <v>12295</v>
      </c>
      <c r="B12297" t="s">
        <v>200</v>
      </c>
      <c r="C12297" t="s">
        <v>201</v>
      </c>
      <c r="D12297">
        <v>12.956928</v>
      </c>
      <c r="E12297">
        <v>80.145247999999995</v>
      </c>
      <c r="F12297" s="18">
        <v>45213</v>
      </c>
      <c r="G12297" s="19">
        <v>0.91666666666666696</v>
      </c>
      <c r="H12297">
        <v>22</v>
      </c>
      <c r="I12297" s="13" t="s">
        <v>219</v>
      </c>
      <c r="J12297">
        <v>1</v>
      </c>
      <c r="K12297" s="13" t="s">
        <v>191</v>
      </c>
      <c r="L12297">
        <v>6</v>
      </c>
      <c r="M12297">
        <v>1</v>
      </c>
      <c r="N12297" s="13" t="s">
        <v>212</v>
      </c>
      <c r="O12297" s="13" t="s">
        <v>195</v>
      </c>
      <c r="P12297">
        <v>20</v>
      </c>
      <c r="Q12297" s="13" t="s">
        <v>95</v>
      </c>
      <c r="R12297" s="13" t="s">
        <v>98</v>
      </c>
      <c r="S12297" s="13" t="s">
        <v>193</v>
      </c>
      <c r="T12297">
        <v>1</v>
      </c>
      <c r="U12297">
        <v>1</v>
      </c>
      <c r="V12297">
        <v>0</v>
      </c>
      <c r="W12297" s="13" t="s">
        <v>101</v>
      </c>
      <c r="X12297">
        <v>0.25</v>
      </c>
    </row>
    <row r="12298" spans="1:24" x14ac:dyDescent="0.3">
      <c r="A12298">
        <v>12296</v>
      </c>
      <c r="B12298" t="s">
        <v>203</v>
      </c>
      <c r="C12298" t="s">
        <v>203</v>
      </c>
      <c r="D12298">
        <v>28.532057999999999</v>
      </c>
      <c r="E12298">
        <v>76.975581000000005</v>
      </c>
      <c r="F12298" s="18">
        <v>45575</v>
      </c>
      <c r="G12298" s="19">
        <v>0.70833333333333304</v>
      </c>
      <c r="H12298">
        <v>17</v>
      </c>
      <c r="I12298" s="13" t="s">
        <v>202</v>
      </c>
      <c r="J12298">
        <v>0</v>
      </c>
      <c r="K12298" s="13" t="s">
        <v>191</v>
      </c>
      <c r="L12298">
        <v>4</v>
      </c>
      <c r="M12298">
        <v>1</v>
      </c>
      <c r="N12298" s="13" t="s">
        <v>94</v>
      </c>
      <c r="O12298" s="13" t="s">
        <v>95</v>
      </c>
      <c r="P12298">
        <v>34</v>
      </c>
      <c r="Q12298" s="13" t="s">
        <v>97</v>
      </c>
      <c r="R12298" s="13" t="s">
        <v>98</v>
      </c>
      <c r="S12298" s="13" t="s">
        <v>99</v>
      </c>
      <c r="T12298">
        <v>2</v>
      </c>
      <c r="U12298">
        <v>2</v>
      </c>
      <c r="V12298">
        <v>1</v>
      </c>
      <c r="W12298" s="13" t="s">
        <v>101</v>
      </c>
      <c r="X12298">
        <v>1</v>
      </c>
    </row>
    <row r="12299" spans="1:24" x14ac:dyDescent="0.3">
      <c r="A12299">
        <v>12297</v>
      </c>
      <c r="B12299" t="s">
        <v>197</v>
      </c>
      <c r="C12299" t="s">
        <v>198</v>
      </c>
      <c r="D12299">
        <v>30.614108999999999</v>
      </c>
      <c r="E12299">
        <v>76.722074000000006</v>
      </c>
      <c r="F12299" s="18">
        <v>45570</v>
      </c>
      <c r="G12299" s="19">
        <v>0.58333333333333304</v>
      </c>
      <c r="H12299">
        <v>14</v>
      </c>
      <c r="I12299" s="13" t="s">
        <v>219</v>
      </c>
      <c r="J12299">
        <v>1</v>
      </c>
      <c r="K12299" s="13" t="s">
        <v>191</v>
      </c>
      <c r="L12299">
        <v>6</v>
      </c>
      <c r="M12299">
        <v>1</v>
      </c>
      <c r="N12299" s="13" t="s">
        <v>94</v>
      </c>
      <c r="O12299" s="13" t="s">
        <v>95</v>
      </c>
      <c r="P12299">
        <v>30</v>
      </c>
      <c r="Q12299" s="13" t="s">
        <v>97</v>
      </c>
      <c r="R12299" s="13" t="s">
        <v>98</v>
      </c>
      <c r="S12299" s="13" t="s">
        <v>196</v>
      </c>
      <c r="T12299">
        <v>1</v>
      </c>
      <c r="U12299">
        <v>0</v>
      </c>
      <c r="V12299">
        <v>0</v>
      </c>
      <c r="W12299" s="13" t="s">
        <v>101</v>
      </c>
      <c r="X12299">
        <v>0.65</v>
      </c>
    </row>
    <row r="12300" spans="1:24" x14ac:dyDescent="0.3">
      <c r="A12300">
        <v>12298</v>
      </c>
      <c r="B12300" t="s">
        <v>206</v>
      </c>
      <c r="C12300" t="s">
        <v>207</v>
      </c>
      <c r="D12300">
        <v>12.847203</v>
      </c>
      <c r="E12300">
        <v>77.541175999999993</v>
      </c>
      <c r="F12300" s="18">
        <v>44647</v>
      </c>
      <c r="G12300" s="19">
        <v>0.45833333333333298</v>
      </c>
      <c r="H12300">
        <v>11</v>
      </c>
      <c r="I12300" s="13" t="s">
        <v>89</v>
      </c>
      <c r="J12300">
        <v>1</v>
      </c>
      <c r="K12300" s="13" t="s">
        <v>214</v>
      </c>
      <c r="L12300">
        <v>1</v>
      </c>
      <c r="M12300">
        <v>1</v>
      </c>
      <c r="N12300" s="13" t="s">
        <v>192</v>
      </c>
      <c r="O12300" s="13" t="s">
        <v>97</v>
      </c>
      <c r="P12300">
        <v>29</v>
      </c>
      <c r="Q12300" s="13" t="s">
        <v>97</v>
      </c>
      <c r="R12300" s="13" t="s">
        <v>208</v>
      </c>
      <c r="S12300" s="13" t="s">
        <v>196</v>
      </c>
      <c r="T12300">
        <v>3</v>
      </c>
      <c r="U12300">
        <v>2</v>
      </c>
      <c r="V12300">
        <v>0</v>
      </c>
      <c r="W12300" s="13" t="s">
        <v>101</v>
      </c>
      <c r="X12300">
        <v>0.3</v>
      </c>
    </row>
    <row r="12301" spans="1:24" x14ac:dyDescent="0.3">
      <c r="A12301">
        <v>12299</v>
      </c>
      <c r="B12301" t="s">
        <v>200</v>
      </c>
      <c r="C12301" t="s">
        <v>201</v>
      </c>
      <c r="D12301">
        <v>12.913429000000001</v>
      </c>
      <c r="E12301">
        <v>80.231223999999997</v>
      </c>
      <c r="F12301" s="18">
        <v>45496</v>
      </c>
      <c r="G12301" s="19">
        <v>0.625</v>
      </c>
      <c r="H12301">
        <v>15</v>
      </c>
      <c r="I12301" s="13" t="s">
        <v>215</v>
      </c>
      <c r="J12301">
        <v>0</v>
      </c>
      <c r="K12301" s="13" t="s">
        <v>92</v>
      </c>
      <c r="L12301">
        <v>2</v>
      </c>
      <c r="M12301">
        <v>1</v>
      </c>
      <c r="N12301" s="13" t="s">
        <v>212</v>
      </c>
      <c r="O12301" s="13" t="s">
        <v>95</v>
      </c>
      <c r="P12301">
        <v>21</v>
      </c>
      <c r="Q12301" s="13" t="s">
        <v>195</v>
      </c>
      <c r="R12301" s="13" t="s">
        <v>98</v>
      </c>
      <c r="S12301" s="13" t="s">
        <v>196</v>
      </c>
      <c r="T12301">
        <v>3</v>
      </c>
      <c r="U12301">
        <v>0</v>
      </c>
      <c r="V12301">
        <v>0</v>
      </c>
      <c r="W12301" s="13" t="s">
        <v>101</v>
      </c>
      <c r="X12301">
        <v>0.45</v>
      </c>
    </row>
    <row r="12302" spans="1:24" x14ac:dyDescent="0.3">
      <c r="A12302">
        <v>12300</v>
      </c>
      <c r="B12302" t="s">
        <v>203</v>
      </c>
      <c r="C12302" t="s">
        <v>203</v>
      </c>
      <c r="D12302">
        <v>28.575897999999999</v>
      </c>
      <c r="E12302">
        <v>76.957830999999999</v>
      </c>
      <c r="F12302" s="18">
        <v>45741</v>
      </c>
      <c r="G12302" s="19">
        <v>0.375</v>
      </c>
      <c r="H12302">
        <v>9</v>
      </c>
      <c r="I12302" s="13" t="s">
        <v>215</v>
      </c>
      <c r="J12302">
        <v>0</v>
      </c>
      <c r="K12302" s="13" t="s">
        <v>214</v>
      </c>
      <c r="L12302">
        <v>5</v>
      </c>
      <c r="M12302">
        <v>1</v>
      </c>
      <c r="N12302" s="13" t="s">
        <v>192</v>
      </c>
      <c r="O12302" s="13" t="s">
        <v>97</v>
      </c>
      <c r="P12302">
        <v>18</v>
      </c>
      <c r="Q12302" s="13" t="s">
        <v>95</v>
      </c>
      <c r="R12302" s="13" t="s">
        <v>213</v>
      </c>
      <c r="S12302" s="13" t="s">
        <v>99</v>
      </c>
      <c r="T12302">
        <v>3</v>
      </c>
      <c r="U12302">
        <v>3</v>
      </c>
      <c r="V12302">
        <v>1</v>
      </c>
      <c r="W12302" s="13" t="s">
        <v>101</v>
      </c>
      <c r="X12302">
        <v>0.45</v>
      </c>
    </row>
    <row r="12303" spans="1:24" x14ac:dyDescent="0.3">
      <c r="A12303">
        <v>12301</v>
      </c>
      <c r="B12303" t="s">
        <v>209</v>
      </c>
      <c r="C12303" t="s">
        <v>210</v>
      </c>
      <c r="D12303">
        <v>17.267278999999998</v>
      </c>
      <c r="E12303">
        <v>78.271788999999998</v>
      </c>
      <c r="F12303" s="18">
        <v>45319</v>
      </c>
      <c r="G12303" s="19">
        <v>0.29166666666666702</v>
      </c>
      <c r="H12303">
        <v>7</v>
      </c>
      <c r="I12303" s="13" t="s">
        <v>89</v>
      </c>
      <c r="J12303">
        <v>1</v>
      </c>
      <c r="K12303" s="13" t="s">
        <v>92</v>
      </c>
      <c r="L12303">
        <v>1</v>
      </c>
      <c r="M12303">
        <v>1</v>
      </c>
      <c r="N12303" s="13" t="s">
        <v>192</v>
      </c>
      <c r="O12303" s="13" t="s">
        <v>97</v>
      </c>
      <c r="P12303">
        <v>31</v>
      </c>
      <c r="Q12303" s="13" t="s">
        <v>195</v>
      </c>
      <c r="R12303" s="13" t="s">
        <v>213</v>
      </c>
      <c r="S12303" s="13" t="s">
        <v>99</v>
      </c>
      <c r="T12303">
        <v>2</v>
      </c>
      <c r="U12303">
        <v>2</v>
      </c>
      <c r="V12303">
        <v>0</v>
      </c>
      <c r="W12303" s="13" t="s">
        <v>101</v>
      </c>
      <c r="X12303">
        <v>0.3</v>
      </c>
    </row>
    <row r="12304" spans="1:24" x14ac:dyDescent="0.3">
      <c r="A12304">
        <v>12302</v>
      </c>
      <c r="B12304" t="s">
        <v>190</v>
      </c>
      <c r="C12304" t="s">
        <v>80</v>
      </c>
      <c r="D12304">
        <v>19.039141000000001</v>
      </c>
      <c r="E12304">
        <v>72.904534999999996</v>
      </c>
      <c r="F12304" s="18">
        <v>45298</v>
      </c>
      <c r="G12304" s="19">
        <v>0.125</v>
      </c>
      <c r="H12304">
        <v>3</v>
      </c>
      <c r="I12304" s="13" t="s">
        <v>89</v>
      </c>
      <c r="J12304">
        <v>1</v>
      </c>
      <c r="K12304" s="13" t="s">
        <v>191</v>
      </c>
      <c r="L12304">
        <v>5</v>
      </c>
      <c r="M12304">
        <v>1</v>
      </c>
      <c r="N12304" s="13" t="s">
        <v>192</v>
      </c>
      <c r="O12304" s="13" t="s">
        <v>97</v>
      </c>
      <c r="P12304">
        <v>26</v>
      </c>
      <c r="Q12304" s="13" t="s">
        <v>95</v>
      </c>
      <c r="R12304" s="13" t="s">
        <v>213</v>
      </c>
      <c r="S12304" s="13" t="s">
        <v>196</v>
      </c>
      <c r="T12304">
        <v>4</v>
      </c>
      <c r="U12304">
        <v>4</v>
      </c>
      <c r="V12304">
        <v>0</v>
      </c>
      <c r="W12304" s="13" t="s">
        <v>101</v>
      </c>
      <c r="X12304">
        <v>0.1</v>
      </c>
    </row>
    <row r="12305" spans="1:24" x14ac:dyDescent="0.3">
      <c r="A12305">
        <v>12303</v>
      </c>
      <c r="B12305" t="s">
        <v>200</v>
      </c>
      <c r="C12305" t="s">
        <v>201</v>
      </c>
      <c r="D12305">
        <v>13.020626999999999</v>
      </c>
      <c r="E12305">
        <v>80.148979999999995</v>
      </c>
      <c r="F12305" s="18">
        <v>44961</v>
      </c>
      <c r="G12305" s="19">
        <v>0.45833333333333298</v>
      </c>
      <c r="H12305">
        <v>11</v>
      </c>
      <c r="I12305" s="13" t="s">
        <v>219</v>
      </c>
      <c r="J12305">
        <v>1</v>
      </c>
      <c r="K12305" s="13" t="s">
        <v>214</v>
      </c>
      <c r="L12305">
        <v>4</v>
      </c>
      <c r="M12305">
        <v>1</v>
      </c>
      <c r="N12305" s="13" t="s">
        <v>94</v>
      </c>
      <c r="O12305" s="13" t="s">
        <v>95</v>
      </c>
      <c r="P12305">
        <v>30</v>
      </c>
      <c r="Q12305" s="13" t="s">
        <v>97</v>
      </c>
      <c r="R12305" s="13" t="s">
        <v>199</v>
      </c>
      <c r="S12305" s="13" t="s">
        <v>193</v>
      </c>
      <c r="T12305">
        <v>5</v>
      </c>
      <c r="U12305">
        <v>4</v>
      </c>
      <c r="V12305">
        <v>0</v>
      </c>
      <c r="W12305" s="13" t="s">
        <v>101</v>
      </c>
      <c r="X12305">
        <v>0.65</v>
      </c>
    </row>
    <row r="12306" spans="1:24" x14ac:dyDescent="0.3">
      <c r="A12306">
        <v>12304</v>
      </c>
      <c r="B12306" t="s">
        <v>79</v>
      </c>
      <c r="C12306" t="s">
        <v>80</v>
      </c>
      <c r="D12306">
        <v>18.556643999999999</v>
      </c>
      <c r="E12306">
        <v>73.981994999999998</v>
      </c>
      <c r="F12306" s="18">
        <v>44920</v>
      </c>
      <c r="G12306" s="19">
        <v>0.20833333333333301</v>
      </c>
      <c r="H12306">
        <v>5</v>
      </c>
      <c r="I12306" s="13" t="s">
        <v>89</v>
      </c>
      <c r="J12306">
        <v>1</v>
      </c>
      <c r="K12306" s="13" t="s">
        <v>191</v>
      </c>
      <c r="L12306">
        <v>3</v>
      </c>
      <c r="M12306">
        <v>1</v>
      </c>
      <c r="N12306" s="13" t="s">
        <v>192</v>
      </c>
      <c r="O12306" s="13" t="s">
        <v>97</v>
      </c>
      <c r="P12306">
        <v>36</v>
      </c>
      <c r="Q12306" s="13" t="s">
        <v>95</v>
      </c>
      <c r="R12306" s="13" t="s">
        <v>213</v>
      </c>
      <c r="S12306" s="13" t="s">
        <v>196</v>
      </c>
      <c r="T12306">
        <v>1</v>
      </c>
      <c r="U12306">
        <v>0</v>
      </c>
      <c r="V12306">
        <v>0</v>
      </c>
      <c r="W12306" s="13" t="s">
        <v>101</v>
      </c>
      <c r="X12306">
        <v>0.1</v>
      </c>
    </row>
    <row r="12307" spans="1:24" x14ac:dyDescent="0.3">
      <c r="A12307">
        <v>12305</v>
      </c>
      <c r="B12307" t="s">
        <v>217</v>
      </c>
      <c r="C12307" t="s">
        <v>218</v>
      </c>
      <c r="D12307">
        <v>22.520776999999999</v>
      </c>
      <c r="E12307">
        <v>88.305350000000004</v>
      </c>
      <c r="F12307" s="18">
        <v>45054</v>
      </c>
      <c r="G12307" s="19">
        <v>0.25</v>
      </c>
      <c r="H12307">
        <v>6</v>
      </c>
      <c r="I12307" s="13" t="s">
        <v>204</v>
      </c>
      <c r="J12307">
        <v>0</v>
      </c>
      <c r="K12307" s="13" t="s">
        <v>191</v>
      </c>
      <c r="L12307">
        <v>1</v>
      </c>
      <c r="M12307">
        <v>0</v>
      </c>
      <c r="N12307" s="13" t="s">
        <v>192</v>
      </c>
      <c r="O12307" s="13" t="s">
        <v>97</v>
      </c>
      <c r="P12307">
        <v>21</v>
      </c>
      <c r="Q12307" s="13" t="s">
        <v>97</v>
      </c>
      <c r="R12307" s="13" t="s">
        <v>205</v>
      </c>
      <c r="S12307" s="13" t="s">
        <v>196</v>
      </c>
      <c r="T12307">
        <v>4</v>
      </c>
      <c r="U12307">
        <v>0</v>
      </c>
      <c r="V12307">
        <v>0</v>
      </c>
      <c r="W12307" s="13" t="s">
        <v>101</v>
      </c>
      <c r="X12307">
        <v>0.3</v>
      </c>
    </row>
    <row r="12308" spans="1:24" x14ac:dyDescent="0.3">
      <c r="A12308">
        <v>12306</v>
      </c>
      <c r="B12308" t="s">
        <v>217</v>
      </c>
      <c r="C12308" t="s">
        <v>218</v>
      </c>
      <c r="D12308">
        <v>22.679524000000001</v>
      </c>
      <c r="E12308">
        <v>88.427428000000006</v>
      </c>
      <c r="F12308" s="18">
        <v>44819</v>
      </c>
      <c r="G12308" s="19">
        <v>0.5</v>
      </c>
      <c r="H12308">
        <v>12</v>
      </c>
      <c r="I12308" s="13" t="s">
        <v>202</v>
      </c>
      <c r="J12308">
        <v>0</v>
      </c>
      <c r="K12308" s="13" t="s">
        <v>214</v>
      </c>
      <c r="L12308">
        <v>5</v>
      </c>
      <c r="M12308">
        <v>1</v>
      </c>
      <c r="N12308" s="13" t="s">
        <v>94</v>
      </c>
      <c r="O12308" s="13" t="s">
        <v>95</v>
      </c>
      <c r="P12308">
        <v>25</v>
      </c>
      <c r="Q12308" s="13" t="s">
        <v>95</v>
      </c>
      <c r="R12308" s="13" t="s">
        <v>205</v>
      </c>
      <c r="S12308" s="13" t="s">
        <v>196</v>
      </c>
      <c r="T12308">
        <v>5</v>
      </c>
      <c r="U12308">
        <v>5</v>
      </c>
      <c r="V12308">
        <v>0</v>
      </c>
      <c r="W12308" s="13" t="s">
        <v>101</v>
      </c>
      <c r="X12308">
        <v>0.45</v>
      </c>
    </row>
    <row r="12309" spans="1:24" x14ac:dyDescent="0.3">
      <c r="A12309">
        <v>12307</v>
      </c>
      <c r="B12309" t="s">
        <v>203</v>
      </c>
      <c r="C12309" t="s">
        <v>203</v>
      </c>
      <c r="D12309">
        <v>28.463702000000001</v>
      </c>
      <c r="E12309">
        <v>76.939592000000005</v>
      </c>
      <c r="F12309" s="18">
        <v>44916</v>
      </c>
      <c r="G12309" s="19">
        <v>0.375</v>
      </c>
      <c r="H12309">
        <v>9</v>
      </c>
      <c r="I12309" s="13" t="s">
        <v>194</v>
      </c>
      <c r="J12309">
        <v>0</v>
      </c>
      <c r="K12309" s="13" t="s">
        <v>191</v>
      </c>
      <c r="L12309">
        <v>3</v>
      </c>
      <c r="M12309">
        <v>1</v>
      </c>
      <c r="N12309" s="13" t="s">
        <v>192</v>
      </c>
      <c r="O12309" s="13" t="s">
        <v>97</v>
      </c>
      <c r="P12309">
        <v>34</v>
      </c>
      <c r="Q12309" s="13" t="s">
        <v>195</v>
      </c>
      <c r="R12309" s="13" t="s">
        <v>208</v>
      </c>
      <c r="S12309" s="13" t="s">
        <v>196</v>
      </c>
      <c r="T12309">
        <v>5</v>
      </c>
      <c r="U12309">
        <v>4</v>
      </c>
      <c r="V12309">
        <v>1</v>
      </c>
      <c r="W12309" s="13" t="s">
        <v>101</v>
      </c>
      <c r="X12309">
        <v>0.25</v>
      </c>
    </row>
    <row r="12310" spans="1:24" x14ac:dyDescent="0.3">
      <c r="A12310">
        <v>12308</v>
      </c>
      <c r="B12310" t="s">
        <v>197</v>
      </c>
      <c r="C12310" t="s">
        <v>198</v>
      </c>
      <c r="D12310">
        <v>30.728874000000001</v>
      </c>
      <c r="E12310">
        <v>76.808322000000004</v>
      </c>
      <c r="F12310" s="18">
        <v>44816</v>
      </c>
      <c r="G12310" s="19">
        <v>0.125</v>
      </c>
      <c r="H12310">
        <v>3</v>
      </c>
      <c r="I12310" s="13" t="s">
        <v>204</v>
      </c>
      <c r="J12310">
        <v>0</v>
      </c>
      <c r="K12310" s="13" t="s">
        <v>191</v>
      </c>
      <c r="L12310">
        <v>4</v>
      </c>
      <c r="M12310">
        <v>1</v>
      </c>
      <c r="N12310" s="13" t="s">
        <v>192</v>
      </c>
      <c r="O12310" s="13" t="s">
        <v>97</v>
      </c>
      <c r="P12310">
        <v>33</v>
      </c>
      <c r="Q12310" s="13" t="s">
        <v>95</v>
      </c>
      <c r="R12310" s="13" t="s">
        <v>208</v>
      </c>
      <c r="S12310" s="13" t="s">
        <v>196</v>
      </c>
      <c r="T12310">
        <v>3</v>
      </c>
      <c r="U12310">
        <v>3</v>
      </c>
      <c r="V12310">
        <v>0</v>
      </c>
      <c r="W12310" s="13" t="s">
        <v>101</v>
      </c>
      <c r="X12310">
        <v>0.1</v>
      </c>
    </row>
    <row r="12311" spans="1:24" x14ac:dyDescent="0.3">
      <c r="A12311">
        <v>12309</v>
      </c>
      <c r="B12311" t="s">
        <v>217</v>
      </c>
      <c r="C12311" t="s">
        <v>218</v>
      </c>
      <c r="D12311">
        <v>22.482831999999998</v>
      </c>
      <c r="E12311">
        <v>88.296791999999996</v>
      </c>
      <c r="F12311" s="18">
        <v>45751</v>
      </c>
      <c r="G12311" s="19">
        <v>0.91666666666666696</v>
      </c>
      <c r="H12311">
        <v>22</v>
      </c>
      <c r="I12311" s="13" t="s">
        <v>211</v>
      </c>
      <c r="J12311">
        <v>0</v>
      </c>
      <c r="K12311" s="13" t="s">
        <v>214</v>
      </c>
      <c r="L12311">
        <v>2</v>
      </c>
      <c r="M12311">
        <v>0</v>
      </c>
      <c r="N12311" s="13" t="s">
        <v>192</v>
      </c>
      <c r="O12311" s="13" t="s">
        <v>97</v>
      </c>
      <c r="P12311">
        <v>35</v>
      </c>
      <c r="Q12311" s="13" t="s">
        <v>195</v>
      </c>
      <c r="R12311" s="13" t="s">
        <v>213</v>
      </c>
      <c r="S12311" s="13" t="s">
        <v>196</v>
      </c>
      <c r="T12311">
        <v>5</v>
      </c>
      <c r="U12311">
        <v>0</v>
      </c>
      <c r="V12311">
        <v>0</v>
      </c>
      <c r="W12311" s="13" t="s">
        <v>101</v>
      </c>
      <c r="X12311">
        <v>0.1</v>
      </c>
    </row>
    <row r="12312" spans="1:24" x14ac:dyDescent="0.3">
      <c r="A12312">
        <v>12310</v>
      </c>
      <c r="B12312" t="s">
        <v>203</v>
      </c>
      <c r="C12312" t="s">
        <v>203</v>
      </c>
      <c r="D12312">
        <v>28.898724999999999</v>
      </c>
      <c r="E12312">
        <v>77.278622999999996</v>
      </c>
      <c r="F12312" s="18">
        <v>44682</v>
      </c>
      <c r="G12312" s="19">
        <v>0.45833333333333298</v>
      </c>
      <c r="H12312">
        <v>11</v>
      </c>
      <c r="I12312" s="13" t="s">
        <v>89</v>
      </c>
      <c r="J12312">
        <v>1</v>
      </c>
      <c r="K12312" s="13" t="s">
        <v>92</v>
      </c>
      <c r="L12312">
        <v>6</v>
      </c>
      <c r="M12312">
        <v>0</v>
      </c>
      <c r="N12312" s="13" t="s">
        <v>94</v>
      </c>
      <c r="O12312" s="13" t="s">
        <v>95</v>
      </c>
      <c r="P12312">
        <v>37</v>
      </c>
      <c r="Q12312" s="13" t="s">
        <v>195</v>
      </c>
      <c r="R12312" s="13" t="s">
        <v>199</v>
      </c>
      <c r="S12312" s="13" t="s">
        <v>193</v>
      </c>
      <c r="T12312">
        <v>2</v>
      </c>
      <c r="U12312">
        <v>1</v>
      </c>
      <c r="V12312">
        <v>0</v>
      </c>
      <c r="W12312" s="13" t="s">
        <v>101</v>
      </c>
      <c r="X12312">
        <v>0.45</v>
      </c>
    </row>
    <row r="12313" spans="1:24" x14ac:dyDescent="0.3">
      <c r="A12313">
        <v>12311</v>
      </c>
      <c r="B12313" t="s">
        <v>206</v>
      </c>
      <c r="C12313" t="s">
        <v>207</v>
      </c>
      <c r="D12313">
        <v>13.021174999999999</v>
      </c>
      <c r="E12313">
        <v>77.644514000000001</v>
      </c>
      <c r="F12313" s="18">
        <v>45005</v>
      </c>
      <c r="G12313" s="19">
        <v>0</v>
      </c>
      <c r="H12313">
        <v>0</v>
      </c>
      <c r="I12313" s="13" t="s">
        <v>204</v>
      </c>
      <c r="J12313">
        <v>0</v>
      </c>
      <c r="K12313" s="13" t="s">
        <v>191</v>
      </c>
      <c r="L12313">
        <v>2</v>
      </c>
      <c r="M12313">
        <v>1</v>
      </c>
      <c r="N12313" s="13" t="s">
        <v>192</v>
      </c>
      <c r="O12313" s="13" t="s">
        <v>97</v>
      </c>
      <c r="P12313">
        <v>25</v>
      </c>
      <c r="Q12313" s="13" t="s">
        <v>195</v>
      </c>
      <c r="R12313" s="13" t="s">
        <v>205</v>
      </c>
      <c r="S12313" s="13" t="s">
        <v>196</v>
      </c>
      <c r="T12313">
        <v>1</v>
      </c>
      <c r="U12313">
        <v>0</v>
      </c>
      <c r="V12313">
        <v>0</v>
      </c>
      <c r="W12313" s="13" t="s">
        <v>101</v>
      </c>
      <c r="X12313">
        <v>0.1</v>
      </c>
    </row>
    <row r="12314" spans="1:24" x14ac:dyDescent="0.3">
      <c r="A12314">
        <v>12312</v>
      </c>
      <c r="B12314" t="s">
        <v>197</v>
      </c>
      <c r="C12314" t="s">
        <v>198</v>
      </c>
      <c r="D12314">
        <v>30.768822</v>
      </c>
      <c r="E12314">
        <v>76.705865000000003</v>
      </c>
      <c r="F12314" s="18">
        <v>45418</v>
      </c>
      <c r="G12314" s="19">
        <v>0.75</v>
      </c>
      <c r="H12314">
        <v>18</v>
      </c>
      <c r="I12314" s="13" t="s">
        <v>204</v>
      </c>
      <c r="J12314">
        <v>0</v>
      </c>
      <c r="K12314" s="13" t="s">
        <v>191</v>
      </c>
      <c r="L12314">
        <v>3</v>
      </c>
      <c r="M12314">
        <v>0</v>
      </c>
      <c r="N12314" s="13" t="s">
        <v>212</v>
      </c>
      <c r="O12314" s="13" t="s">
        <v>95</v>
      </c>
      <c r="P12314">
        <v>24</v>
      </c>
      <c r="Q12314" s="13" t="s">
        <v>97</v>
      </c>
      <c r="R12314" s="13" t="s">
        <v>98</v>
      </c>
      <c r="S12314" s="13" t="s">
        <v>99</v>
      </c>
      <c r="T12314">
        <v>3</v>
      </c>
      <c r="U12314">
        <v>3</v>
      </c>
      <c r="V12314">
        <v>1</v>
      </c>
      <c r="W12314" s="13" t="s">
        <v>101</v>
      </c>
      <c r="X12314">
        <v>1</v>
      </c>
    </row>
    <row r="12315" spans="1:24" x14ac:dyDescent="0.3">
      <c r="A12315">
        <v>12313</v>
      </c>
      <c r="B12315" t="s">
        <v>206</v>
      </c>
      <c r="C12315" t="s">
        <v>207</v>
      </c>
      <c r="D12315">
        <v>12.907838999999999</v>
      </c>
      <c r="E12315">
        <v>77.473613</v>
      </c>
      <c r="F12315" s="18">
        <v>44686</v>
      </c>
      <c r="G12315" s="19">
        <v>0.875</v>
      </c>
      <c r="H12315">
        <v>21</v>
      </c>
      <c r="I12315" s="13" t="s">
        <v>202</v>
      </c>
      <c r="J12315">
        <v>0</v>
      </c>
      <c r="K12315" s="13" t="s">
        <v>191</v>
      </c>
      <c r="L12315">
        <v>2</v>
      </c>
      <c r="M12315">
        <v>1</v>
      </c>
      <c r="N12315" s="13" t="s">
        <v>192</v>
      </c>
      <c r="O12315" s="13" t="s">
        <v>97</v>
      </c>
      <c r="P12315">
        <v>24</v>
      </c>
      <c r="Q12315" s="13" t="s">
        <v>97</v>
      </c>
      <c r="R12315" s="13" t="s">
        <v>213</v>
      </c>
      <c r="S12315" s="13" t="s">
        <v>196</v>
      </c>
      <c r="T12315">
        <v>1</v>
      </c>
      <c r="U12315">
        <v>0</v>
      </c>
      <c r="V12315">
        <v>0</v>
      </c>
      <c r="W12315" s="13" t="s">
        <v>101</v>
      </c>
      <c r="X12315">
        <v>0.3</v>
      </c>
    </row>
    <row r="12316" spans="1:24" x14ac:dyDescent="0.3">
      <c r="A12316">
        <v>12314</v>
      </c>
      <c r="B12316" t="s">
        <v>203</v>
      </c>
      <c r="C12316" t="s">
        <v>203</v>
      </c>
      <c r="D12316">
        <v>28.758296999999999</v>
      </c>
      <c r="E12316">
        <v>76.800707000000003</v>
      </c>
      <c r="F12316" s="18">
        <v>45392</v>
      </c>
      <c r="G12316" s="19">
        <v>0.91666666666666696</v>
      </c>
      <c r="H12316">
        <v>22</v>
      </c>
      <c r="I12316" s="13" t="s">
        <v>194</v>
      </c>
      <c r="J12316">
        <v>0</v>
      </c>
      <c r="K12316" s="13" t="s">
        <v>191</v>
      </c>
      <c r="L12316">
        <v>1</v>
      </c>
      <c r="M12316">
        <v>1</v>
      </c>
      <c r="N12316" s="13" t="s">
        <v>192</v>
      </c>
      <c r="O12316" s="13" t="s">
        <v>97</v>
      </c>
      <c r="P12316">
        <v>28</v>
      </c>
      <c r="Q12316" s="13" t="s">
        <v>95</v>
      </c>
      <c r="R12316" s="13" t="s">
        <v>205</v>
      </c>
      <c r="S12316" s="13" t="s">
        <v>196</v>
      </c>
      <c r="T12316">
        <v>3</v>
      </c>
      <c r="U12316">
        <v>2</v>
      </c>
      <c r="V12316">
        <v>0</v>
      </c>
      <c r="W12316" s="13" t="s">
        <v>221</v>
      </c>
      <c r="X12316">
        <v>0.2</v>
      </c>
    </row>
    <row r="12317" spans="1:24" x14ac:dyDescent="0.3">
      <c r="A12317">
        <v>12315</v>
      </c>
      <c r="B12317" t="s">
        <v>203</v>
      </c>
      <c r="C12317" t="s">
        <v>203</v>
      </c>
      <c r="D12317">
        <v>28.838241</v>
      </c>
      <c r="E12317">
        <v>77.054389</v>
      </c>
      <c r="F12317" s="18">
        <v>45434</v>
      </c>
      <c r="G12317" s="19">
        <v>0.875</v>
      </c>
      <c r="H12317">
        <v>21</v>
      </c>
      <c r="I12317" s="13" t="s">
        <v>194</v>
      </c>
      <c r="J12317">
        <v>0</v>
      </c>
      <c r="K12317" s="13" t="s">
        <v>92</v>
      </c>
      <c r="L12317">
        <v>2</v>
      </c>
      <c r="M12317">
        <v>1</v>
      </c>
      <c r="N12317" s="13" t="s">
        <v>192</v>
      </c>
      <c r="O12317" s="13" t="s">
        <v>97</v>
      </c>
      <c r="P12317">
        <v>20</v>
      </c>
      <c r="Q12317" s="13" t="s">
        <v>97</v>
      </c>
      <c r="R12317" s="13" t="s">
        <v>98</v>
      </c>
      <c r="S12317" s="13" t="s">
        <v>196</v>
      </c>
      <c r="T12317">
        <v>2</v>
      </c>
      <c r="U12317">
        <v>0</v>
      </c>
      <c r="V12317">
        <v>0</v>
      </c>
      <c r="W12317" s="13" t="s">
        <v>101</v>
      </c>
      <c r="X12317">
        <v>0.3</v>
      </c>
    </row>
    <row r="12318" spans="1:24" x14ac:dyDescent="0.3">
      <c r="A12318">
        <v>12316</v>
      </c>
      <c r="B12318" t="s">
        <v>217</v>
      </c>
      <c r="C12318" t="s">
        <v>218</v>
      </c>
      <c r="D12318">
        <v>22.588806000000002</v>
      </c>
      <c r="E12318">
        <v>88.491304</v>
      </c>
      <c r="F12318" s="18">
        <v>44794</v>
      </c>
      <c r="G12318" s="19">
        <v>0.45833333333333298</v>
      </c>
      <c r="H12318">
        <v>11</v>
      </c>
      <c r="I12318" s="13" t="s">
        <v>89</v>
      </c>
      <c r="J12318">
        <v>1</v>
      </c>
      <c r="K12318" s="13" t="s">
        <v>92</v>
      </c>
      <c r="L12318">
        <v>3</v>
      </c>
      <c r="M12318">
        <v>0</v>
      </c>
      <c r="N12318" s="13" t="s">
        <v>94</v>
      </c>
      <c r="O12318" s="13" t="s">
        <v>95</v>
      </c>
      <c r="P12318">
        <v>19</v>
      </c>
      <c r="Q12318" s="13" t="s">
        <v>97</v>
      </c>
      <c r="R12318" s="13" t="s">
        <v>208</v>
      </c>
      <c r="S12318" s="13" t="s">
        <v>196</v>
      </c>
      <c r="T12318">
        <v>1</v>
      </c>
      <c r="U12318">
        <v>1</v>
      </c>
      <c r="V12318">
        <v>0</v>
      </c>
      <c r="W12318" s="13" t="s">
        <v>101</v>
      </c>
      <c r="X12318">
        <v>0.65</v>
      </c>
    </row>
    <row r="12319" spans="1:24" x14ac:dyDescent="0.3">
      <c r="A12319">
        <v>12317</v>
      </c>
      <c r="B12319" t="s">
        <v>197</v>
      </c>
      <c r="C12319" t="s">
        <v>198</v>
      </c>
      <c r="D12319">
        <v>30.699366000000001</v>
      </c>
      <c r="E12319">
        <v>76.812567000000001</v>
      </c>
      <c r="F12319" s="18">
        <v>44643</v>
      </c>
      <c r="G12319" s="19">
        <v>0.375</v>
      </c>
      <c r="H12319">
        <v>9</v>
      </c>
      <c r="I12319" s="13" t="s">
        <v>194</v>
      </c>
      <c r="J12319">
        <v>0</v>
      </c>
      <c r="K12319" s="13" t="s">
        <v>214</v>
      </c>
      <c r="L12319">
        <v>5</v>
      </c>
      <c r="M12319">
        <v>1</v>
      </c>
      <c r="N12319" s="13" t="s">
        <v>192</v>
      </c>
      <c r="O12319" s="13" t="s">
        <v>97</v>
      </c>
      <c r="P12319">
        <v>25</v>
      </c>
      <c r="Q12319" s="13" t="s">
        <v>97</v>
      </c>
      <c r="R12319" s="13" t="s">
        <v>98</v>
      </c>
      <c r="S12319" s="13" t="s">
        <v>193</v>
      </c>
      <c r="T12319">
        <v>5</v>
      </c>
      <c r="U12319">
        <v>0</v>
      </c>
      <c r="V12319">
        <v>1</v>
      </c>
      <c r="W12319" s="13" t="s">
        <v>101</v>
      </c>
      <c r="X12319">
        <v>0.45</v>
      </c>
    </row>
    <row r="12320" spans="1:24" x14ac:dyDescent="0.3">
      <c r="A12320">
        <v>12318</v>
      </c>
      <c r="B12320" t="s">
        <v>209</v>
      </c>
      <c r="C12320" t="s">
        <v>210</v>
      </c>
      <c r="D12320">
        <v>17.38785</v>
      </c>
      <c r="E12320">
        <v>78.378152</v>
      </c>
      <c r="F12320" s="18">
        <v>45338</v>
      </c>
      <c r="G12320" s="19">
        <v>0.29166666666666702</v>
      </c>
      <c r="H12320">
        <v>7</v>
      </c>
      <c r="I12320" s="13" t="s">
        <v>211</v>
      </c>
      <c r="J12320">
        <v>0</v>
      </c>
      <c r="K12320" s="13" t="s">
        <v>191</v>
      </c>
      <c r="L12320">
        <v>2</v>
      </c>
      <c r="M12320">
        <v>1</v>
      </c>
      <c r="N12320" s="13" t="s">
        <v>212</v>
      </c>
      <c r="O12320" s="13" t="s">
        <v>95</v>
      </c>
      <c r="P12320">
        <v>34</v>
      </c>
      <c r="Q12320" s="13" t="s">
        <v>97</v>
      </c>
      <c r="R12320" s="13" t="s">
        <v>98</v>
      </c>
      <c r="S12320" s="13" t="s">
        <v>193</v>
      </c>
      <c r="T12320">
        <v>3</v>
      </c>
      <c r="U12320">
        <v>1</v>
      </c>
      <c r="V12320">
        <v>0</v>
      </c>
      <c r="W12320" s="13" t="s">
        <v>101</v>
      </c>
      <c r="X12320">
        <v>0.65</v>
      </c>
    </row>
    <row r="12321" spans="1:24" x14ac:dyDescent="0.3">
      <c r="A12321">
        <v>12319</v>
      </c>
      <c r="B12321" t="s">
        <v>206</v>
      </c>
      <c r="C12321" t="s">
        <v>207</v>
      </c>
      <c r="D12321">
        <v>12.890874999999999</v>
      </c>
      <c r="E12321">
        <v>77.486441999999997</v>
      </c>
      <c r="F12321" s="18">
        <v>45534</v>
      </c>
      <c r="G12321" s="19">
        <v>0.25</v>
      </c>
      <c r="H12321">
        <v>6</v>
      </c>
      <c r="I12321" s="13" t="s">
        <v>211</v>
      </c>
      <c r="J12321">
        <v>0</v>
      </c>
      <c r="K12321" s="13" t="s">
        <v>214</v>
      </c>
      <c r="L12321">
        <v>6</v>
      </c>
      <c r="M12321">
        <v>0</v>
      </c>
      <c r="N12321" s="13" t="s">
        <v>192</v>
      </c>
      <c r="O12321" s="13" t="s">
        <v>97</v>
      </c>
      <c r="P12321">
        <v>24</v>
      </c>
      <c r="Q12321" s="13" t="s">
        <v>195</v>
      </c>
      <c r="R12321" s="13" t="s">
        <v>205</v>
      </c>
      <c r="S12321" s="13" t="s">
        <v>99</v>
      </c>
      <c r="T12321">
        <v>4</v>
      </c>
      <c r="U12321">
        <v>4</v>
      </c>
      <c r="V12321">
        <v>0</v>
      </c>
      <c r="W12321" s="13" t="s">
        <v>101</v>
      </c>
      <c r="X12321">
        <v>0.3</v>
      </c>
    </row>
    <row r="12322" spans="1:24" x14ac:dyDescent="0.3">
      <c r="A12322">
        <v>12320</v>
      </c>
      <c r="B12322" t="s">
        <v>209</v>
      </c>
      <c r="C12322" t="s">
        <v>210</v>
      </c>
      <c r="D12322">
        <v>17.499241000000001</v>
      </c>
      <c r="E12322">
        <v>78.587491999999997</v>
      </c>
      <c r="F12322" s="18">
        <v>45605</v>
      </c>
      <c r="G12322" s="19">
        <v>0.25</v>
      </c>
      <c r="H12322">
        <v>6</v>
      </c>
      <c r="I12322" s="13" t="s">
        <v>219</v>
      </c>
      <c r="J12322">
        <v>1</v>
      </c>
      <c r="K12322" s="13" t="s">
        <v>191</v>
      </c>
      <c r="L12322">
        <v>2</v>
      </c>
      <c r="M12322">
        <v>0</v>
      </c>
      <c r="N12322" s="13" t="s">
        <v>94</v>
      </c>
      <c r="O12322" s="13" t="s">
        <v>95</v>
      </c>
      <c r="P12322">
        <v>16</v>
      </c>
      <c r="Q12322" s="13" t="s">
        <v>195</v>
      </c>
      <c r="R12322" s="13" t="s">
        <v>208</v>
      </c>
      <c r="S12322" s="13" t="s">
        <v>193</v>
      </c>
      <c r="T12322">
        <v>4</v>
      </c>
      <c r="U12322">
        <v>2</v>
      </c>
      <c r="V12322">
        <v>0</v>
      </c>
      <c r="W12322" s="13" t="s">
        <v>101</v>
      </c>
      <c r="X12322">
        <v>0.45</v>
      </c>
    </row>
    <row r="12323" spans="1:24" x14ac:dyDescent="0.3">
      <c r="A12323">
        <v>12321</v>
      </c>
      <c r="B12323" t="s">
        <v>206</v>
      </c>
      <c r="C12323" t="s">
        <v>207</v>
      </c>
      <c r="D12323">
        <v>13.172283</v>
      </c>
      <c r="E12323">
        <v>77.650597000000005</v>
      </c>
      <c r="F12323" s="18">
        <v>45349</v>
      </c>
      <c r="G12323" s="19">
        <v>0.83333333333333304</v>
      </c>
      <c r="H12323">
        <v>20</v>
      </c>
      <c r="I12323" s="13" t="s">
        <v>215</v>
      </c>
      <c r="J12323">
        <v>0</v>
      </c>
      <c r="K12323" s="13" t="s">
        <v>191</v>
      </c>
      <c r="L12323">
        <v>6</v>
      </c>
      <c r="M12323">
        <v>1</v>
      </c>
      <c r="N12323" s="13" t="s">
        <v>94</v>
      </c>
      <c r="O12323" s="13" t="s">
        <v>95</v>
      </c>
      <c r="P12323">
        <v>15</v>
      </c>
      <c r="Q12323" s="13" t="s">
        <v>95</v>
      </c>
      <c r="R12323" s="13" t="s">
        <v>208</v>
      </c>
      <c r="S12323" s="13" t="s">
        <v>193</v>
      </c>
      <c r="T12323">
        <v>5</v>
      </c>
      <c r="U12323">
        <v>2</v>
      </c>
      <c r="V12323">
        <v>0</v>
      </c>
      <c r="W12323" s="13" t="s">
        <v>101</v>
      </c>
      <c r="X12323">
        <v>0.45</v>
      </c>
    </row>
    <row r="12324" spans="1:24" x14ac:dyDescent="0.3">
      <c r="A12324">
        <v>12322</v>
      </c>
      <c r="B12324" t="s">
        <v>79</v>
      </c>
      <c r="C12324" t="s">
        <v>80</v>
      </c>
      <c r="D12324">
        <v>18.405066000000001</v>
      </c>
      <c r="E12324">
        <v>73.727652000000006</v>
      </c>
      <c r="F12324" s="18">
        <v>44971</v>
      </c>
      <c r="G12324" s="19">
        <v>0.70833333333333304</v>
      </c>
      <c r="H12324">
        <v>17</v>
      </c>
      <c r="I12324" s="13" t="s">
        <v>215</v>
      </c>
      <c r="J12324">
        <v>0</v>
      </c>
      <c r="K12324" s="13" t="s">
        <v>214</v>
      </c>
      <c r="L12324">
        <v>1</v>
      </c>
      <c r="M12324">
        <v>1</v>
      </c>
      <c r="N12324" s="13" t="s">
        <v>212</v>
      </c>
      <c r="O12324" s="13" t="s">
        <v>195</v>
      </c>
      <c r="P12324">
        <v>32</v>
      </c>
      <c r="Q12324" s="13" t="s">
        <v>97</v>
      </c>
      <c r="R12324" s="13" t="s">
        <v>98</v>
      </c>
      <c r="S12324" s="13" t="s">
        <v>196</v>
      </c>
      <c r="T12324">
        <v>5</v>
      </c>
      <c r="U12324">
        <v>3</v>
      </c>
      <c r="V12324">
        <v>1</v>
      </c>
      <c r="W12324" s="13" t="s">
        <v>101</v>
      </c>
      <c r="X12324">
        <v>0.6</v>
      </c>
    </row>
    <row r="12325" spans="1:24" x14ac:dyDescent="0.3">
      <c r="A12325">
        <v>12323</v>
      </c>
      <c r="B12325" t="s">
        <v>190</v>
      </c>
      <c r="C12325" t="s">
        <v>80</v>
      </c>
      <c r="D12325">
        <v>18.887502000000001</v>
      </c>
      <c r="E12325">
        <v>72.886210000000005</v>
      </c>
      <c r="F12325" s="18">
        <v>45681</v>
      </c>
      <c r="G12325" s="19">
        <v>0.45833333333333298</v>
      </c>
      <c r="H12325">
        <v>11</v>
      </c>
      <c r="I12325" s="13" t="s">
        <v>211</v>
      </c>
      <c r="J12325">
        <v>0</v>
      </c>
      <c r="K12325" s="13" t="s">
        <v>191</v>
      </c>
      <c r="L12325">
        <v>1</v>
      </c>
      <c r="M12325">
        <v>1</v>
      </c>
      <c r="N12325" s="13" t="s">
        <v>192</v>
      </c>
      <c r="O12325" s="13" t="s">
        <v>97</v>
      </c>
      <c r="P12325">
        <v>25</v>
      </c>
      <c r="Q12325" s="13" t="s">
        <v>195</v>
      </c>
      <c r="R12325" s="13" t="s">
        <v>213</v>
      </c>
      <c r="S12325" s="13" t="s">
        <v>196</v>
      </c>
      <c r="T12325">
        <v>3</v>
      </c>
      <c r="U12325">
        <v>3</v>
      </c>
      <c r="V12325">
        <v>0</v>
      </c>
      <c r="W12325" s="13" t="s">
        <v>101</v>
      </c>
      <c r="X12325">
        <v>0.1</v>
      </c>
    </row>
    <row r="12326" spans="1:24" x14ac:dyDescent="0.3">
      <c r="A12326">
        <v>12324</v>
      </c>
      <c r="B12326" t="s">
        <v>197</v>
      </c>
      <c r="C12326" t="s">
        <v>198</v>
      </c>
      <c r="D12326">
        <v>30.719940000000001</v>
      </c>
      <c r="E12326">
        <v>76.837102999999999</v>
      </c>
      <c r="F12326" s="18">
        <v>44874</v>
      </c>
      <c r="G12326" s="19">
        <v>0.45833333333333298</v>
      </c>
      <c r="H12326">
        <v>11</v>
      </c>
      <c r="I12326" s="13" t="s">
        <v>194</v>
      </c>
      <c r="J12326">
        <v>0</v>
      </c>
      <c r="K12326" s="13" t="s">
        <v>191</v>
      </c>
      <c r="L12326">
        <v>1</v>
      </c>
      <c r="M12326">
        <v>0</v>
      </c>
      <c r="N12326" s="13" t="s">
        <v>192</v>
      </c>
      <c r="O12326" s="13" t="s">
        <v>97</v>
      </c>
      <c r="P12326">
        <v>37</v>
      </c>
      <c r="Q12326" s="13" t="s">
        <v>195</v>
      </c>
      <c r="R12326" s="13" t="s">
        <v>199</v>
      </c>
      <c r="S12326" s="13" t="s">
        <v>99</v>
      </c>
      <c r="T12326">
        <v>5</v>
      </c>
      <c r="U12326">
        <v>5</v>
      </c>
      <c r="V12326">
        <v>0</v>
      </c>
      <c r="W12326" s="13" t="s">
        <v>101</v>
      </c>
      <c r="X12326">
        <v>0.3</v>
      </c>
    </row>
    <row r="12327" spans="1:24" x14ac:dyDescent="0.3">
      <c r="A12327">
        <v>12325</v>
      </c>
      <c r="B12327" t="s">
        <v>79</v>
      </c>
      <c r="C12327" t="s">
        <v>80</v>
      </c>
      <c r="D12327">
        <v>18.531434999999998</v>
      </c>
      <c r="E12327">
        <v>73.804073000000002</v>
      </c>
      <c r="F12327" s="18">
        <v>45429</v>
      </c>
      <c r="G12327" s="19">
        <v>0.29166666666666702</v>
      </c>
      <c r="H12327">
        <v>7</v>
      </c>
      <c r="I12327" s="13" t="s">
        <v>211</v>
      </c>
      <c r="J12327">
        <v>0</v>
      </c>
      <c r="K12327" s="13" t="s">
        <v>214</v>
      </c>
      <c r="L12327">
        <v>4</v>
      </c>
      <c r="M12327">
        <v>0</v>
      </c>
      <c r="N12327" s="13" t="s">
        <v>212</v>
      </c>
      <c r="O12327" s="13" t="s">
        <v>95</v>
      </c>
      <c r="P12327">
        <v>21</v>
      </c>
      <c r="Q12327" s="13" t="s">
        <v>97</v>
      </c>
      <c r="R12327" s="13" t="s">
        <v>213</v>
      </c>
      <c r="S12327" s="13" t="s">
        <v>99</v>
      </c>
      <c r="T12327">
        <v>5</v>
      </c>
      <c r="U12327">
        <v>5</v>
      </c>
      <c r="V12327">
        <v>0</v>
      </c>
      <c r="W12327" s="13" t="s">
        <v>101</v>
      </c>
      <c r="X12327">
        <v>0.85</v>
      </c>
    </row>
    <row r="12328" spans="1:24" x14ac:dyDescent="0.3">
      <c r="A12328">
        <v>12326</v>
      </c>
      <c r="B12328" t="s">
        <v>200</v>
      </c>
      <c r="C12328" t="s">
        <v>201</v>
      </c>
      <c r="D12328">
        <v>12.847785999999999</v>
      </c>
      <c r="E12328">
        <v>80.220555000000004</v>
      </c>
      <c r="F12328" s="18">
        <v>45629</v>
      </c>
      <c r="G12328" s="19">
        <v>0</v>
      </c>
      <c r="H12328">
        <v>0</v>
      </c>
      <c r="I12328" s="13" t="s">
        <v>215</v>
      </c>
      <c r="J12328">
        <v>0</v>
      </c>
      <c r="K12328" s="13" t="s">
        <v>214</v>
      </c>
      <c r="L12328">
        <v>3</v>
      </c>
      <c r="M12328">
        <v>0</v>
      </c>
      <c r="N12328" s="13" t="s">
        <v>94</v>
      </c>
      <c r="O12328" s="13" t="s">
        <v>95</v>
      </c>
      <c r="P12328">
        <v>37</v>
      </c>
      <c r="Q12328" s="13" t="s">
        <v>95</v>
      </c>
      <c r="R12328" s="13" t="s">
        <v>208</v>
      </c>
      <c r="S12328" s="13" t="s">
        <v>196</v>
      </c>
      <c r="T12328">
        <v>4</v>
      </c>
      <c r="U12328">
        <v>0</v>
      </c>
      <c r="V12328">
        <v>0</v>
      </c>
      <c r="W12328" s="13" t="s">
        <v>101</v>
      </c>
      <c r="X12328">
        <v>0.45</v>
      </c>
    </row>
    <row r="12329" spans="1:24" x14ac:dyDescent="0.3">
      <c r="A12329">
        <v>12327</v>
      </c>
      <c r="B12329" t="s">
        <v>203</v>
      </c>
      <c r="C12329" t="s">
        <v>203</v>
      </c>
      <c r="D12329">
        <v>28.795202</v>
      </c>
      <c r="E12329">
        <v>77.054923000000002</v>
      </c>
      <c r="F12329" s="18">
        <v>45443</v>
      </c>
      <c r="G12329" s="19">
        <v>0.5</v>
      </c>
      <c r="H12329">
        <v>12</v>
      </c>
      <c r="I12329" s="13" t="s">
        <v>211</v>
      </c>
      <c r="J12329">
        <v>0</v>
      </c>
      <c r="K12329" s="13" t="s">
        <v>214</v>
      </c>
      <c r="L12329">
        <v>3</v>
      </c>
      <c r="M12329">
        <v>1</v>
      </c>
      <c r="N12329" s="13" t="s">
        <v>94</v>
      </c>
      <c r="O12329" s="13" t="s">
        <v>95</v>
      </c>
      <c r="P12329">
        <v>31</v>
      </c>
      <c r="Q12329" s="13" t="s">
        <v>195</v>
      </c>
      <c r="R12329" s="13" t="s">
        <v>98</v>
      </c>
      <c r="S12329" s="13" t="s">
        <v>193</v>
      </c>
      <c r="T12329">
        <v>2</v>
      </c>
      <c r="U12329">
        <v>1</v>
      </c>
      <c r="V12329">
        <v>0</v>
      </c>
      <c r="W12329" s="13" t="s">
        <v>101</v>
      </c>
      <c r="X12329">
        <v>0.45</v>
      </c>
    </row>
    <row r="12330" spans="1:24" x14ac:dyDescent="0.3">
      <c r="A12330">
        <v>12328</v>
      </c>
      <c r="B12330" t="s">
        <v>79</v>
      </c>
      <c r="C12330" t="s">
        <v>80</v>
      </c>
      <c r="D12330">
        <v>18.546506000000001</v>
      </c>
      <c r="E12330">
        <v>73.786410000000004</v>
      </c>
      <c r="F12330" s="18">
        <v>45546</v>
      </c>
      <c r="G12330" s="19">
        <v>0.25</v>
      </c>
      <c r="H12330">
        <v>6</v>
      </c>
      <c r="I12330" s="13" t="s">
        <v>194</v>
      </c>
      <c r="J12330">
        <v>0</v>
      </c>
      <c r="K12330" s="13" t="s">
        <v>214</v>
      </c>
      <c r="L12330">
        <v>6</v>
      </c>
      <c r="M12330">
        <v>1</v>
      </c>
      <c r="N12330" s="13" t="s">
        <v>212</v>
      </c>
      <c r="O12330" s="13" t="s">
        <v>95</v>
      </c>
      <c r="P12330">
        <v>20</v>
      </c>
      <c r="Q12330" s="13" t="s">
        <v>195</v>
      </c>
      <c r="R12330" s="13" t="s">
        <v>208</v>
      </c>
      <c r="S12330" s="13" t="s">
        <v>196</v>
      </c>
      <c r="T12330">
        <v>5</v>
      </c>
      <c r="U12330">
        <v>2</v>
      </c>
      <c r="V12330">
        <v>0</v>
      </c>
      <c r="W12330" s="13" t="s">
        <v>101</v>
      </c>
      <c r="X12330">
        <v>0.45</v>
      </c>
    </row>
    <row r="12331" spans="1:24" x14ac:dyDescent="0.3">
      <c r="A12331">
        <v>12329</v>
      </c>
      <c r="B12331" t="s">
        <v>217</v>
      </c>
      <c r="C12331" t="s">
        <v>218</v>
      </c>
      <c r="D12331">
        <v>22.405432000000001</v>
      </c>
      <c r="E12331">
        <v>88.441954999999993</v>
      </c>
      <c r="F12331" s="18">
        <v>45034</v>
      </c>
      <c r="G12331" s="19">
        <v>8.3333333333333301E-2</v>
      </c>
      <c r="H12331">
        <v>2</v>
      </c>
      <c r="I12331" s="13" t="s">
        <v>215</v>
      </c>
      <c r="J12331">
        <v>0</v>
      </c>
      <c r="K12331" s="13" t="s">
        <v>191</v>
      </c>
      <c r="L12331">
        <v>6</v>
      </c>
      <c r="M12331">
        <v>1</v>
      </c>
      <c r="N12331" s="13" t="s">
        <v>94</v>
      </c>
      <c r="O12331" s="13" t="s">
        <v>95</v>
      </c>
      <c r="P12331">
        <v>33</v>
      </c>
      <c r="Q12331" s="13" t="s">
        <v>195</v>
      </c>
      <c r="R12331" s="13" t="s">
        <v>199</v>
      </c>
      <c r="S12331" s="13" t="s">
        <v>193</v>
      </c>
      <c r="T12331">
        <v>3</v>
      </c>
      <c r="U12331">
        <v>1</v>
      </c>
      <c r="V12331">
        <v>0</v>
      </c>
      <c r="W12331" s="13" t="s">
        <v>101</v>
      </c>
      <c r="X12331">
        <v>0.45</v>
      </c>
    </row>
    <row r="12332" spans="1:24" x14ac:dyDescent="0.3">
      <c r="A12332">
        <v>12330</v>
      </c>
      <c r="B12332" t="s">
        <v>197</v>
      </c>
      <c r="C12332" t="s">
        <v>198</v>
      </c>
      <c r="D12332">
        <v>30.646557999999999</v>
      </c>
      <c r="E12332">
        <v>76.796043999999995</v>
      </c>
      <c r="F12332" s="18">
        <v>45533</v>
      </c>
      <c r="G12332" s="19">
        <v>0.70833333333333304</v>
      </c>
      <c r="H12332">
        <v>17</v>
      </c>
      <c r="I12332" s="13" t="s">
        <v>202</v>
      </c>
      <c r="J12332">
        <v>0</v>
      </c>
      <c r="K12332" s="13" t="s">
        <v>92</v>
      </c>
      <c r="L12332">
        <v>5</v>
      </c>
      <c r="M12332">
        <v>1</v>
      </c>
      <c r="N12332" s="13" t="s">
        <v>94</v>
      </c>
      <c r="O12332" s="13" t="s">
        <v>95</v>
      </c>
      <c r="P12332">
        <v>33</v>
      </c>
      <c r="Q12332" s="13" t="s">
        <v>97</v>
      </c>
      <c r="R12332" s="13" t="s">
        <v>199</v>
      </c>
      <c r="S12332" s="13" t="s">
        <v>193</v>
      </c>
      <c r="T12332">
        <v>5</v>
      </c>
      <c r="U12332">
        <v>1</v>
      </c>
      <c r="V12332">
        <v>1</v>
      </c>
      <c r="W12332" s="13" t="s">
        <v>101</v>
      </c>
      <c r="X12332">
        <v>0.8</v>
      </c>
    </row>
    <row r="12333" spans="1:24" x14ac:dyDescent="0.3">
      <c r="A12333">
        <v>12331</v>
      </c>
      <c r="B12333" t="s">
        <v>197</v>
      </c>
      <c r="C12333" t="s">
        <v>198</v>
      </c>
      <c r="D12333">
        <v>30.650991999999999</v>
      </c>
      <c r="E12333">
        <v>76.856703999999993</v>
      </c>
      <c r="F12333" s="18">
        <v>45158</v>
      </c>
      <c r="G12333" s="19">
        <v>0.375</v>
      </c>
      <c r="H12333">
        <v>9</v>
      </c>
      <c r="I12333" s="13" t="s">
        <v>89</v>
      </c>
      <c r="J12333">
        <v>1</v>
      </c>
      <c r="K12333" s="13" t="s">
        <v>214</v>
      </c>
      <c r="L12333">
        <v>5</v>
      </c>
      <c r="M12333">
        <v>0</v>
      </c>
      <c r="N12333" s="13" t="s">
        <v>192</v>
      </c>
      <c r="O12333" s="13" t="s">
        <v>97</v>
      </c>
      <c r="P12333">
        <v>40</v>
      </c>
      <c r="Q12333" s="13" t="s">
        <v>95</v>
      </c>
      <c r="R12333" s="13" t="s">
        <v>208</v>
      </c>
      <c r="S12333" s="13" t="s">
        <v>99</v>
      </c>
      <c r="T12333">
        <v>3</v>
      </c>
      <c r="U12333">
        <v>3</v>
      </c>
      <c r="V12333">
        <v>1</v>
      </c>
      <c r="W12333" s="13" t="s">
        <v>101</v>
      </c>
      <c r="X12333">
        <v>0.45</v>
      </c>
    </row>
    <row r="12334" spans="1:24" x14ac:dyDescent="0.3">
      <c r="A12334">
        <v>12332</v>
      </c>
      <c r="B12334" t="s">
        <v>200</v>
      </c>
      <c r="C12334" t="s">
        <v>201</v>
      </c>
      <c r="D12334">
        <v>12.872384</v>
      </c>
      <c r="E12334">
        <v>80.292334999999994</v>
      </c>
      <c r="F12334" s="18">
        <v>45616</v>
      </c>
      <c r="G12334" s="19">
        <v>0.20833333333333301</v>
      </c>
      <c r="H12334">
        <v>5</v>
      </c>
      <c r="I12334" s="13" t="s">
        <v>194</v>
      </c>
      <c r="J12334">
        <v>0</v>
      </c>
      <c r="K12334" s="13" t="s">
        <v>214</v>
      </c>
      <c r="L12334">
        <v>3</v>
      </c>
      <c r="M12334">
        <v>1</v>
      </c>
      <c r="N12334" s="13" t="s">
        <v>94</v>
      </c>
      <c r="O12334" s="13" t="s">
        <v>95</v>
      </c>
      <c r="P12334">
        <v>16</v>
      </c>
      <c r="Q12334" s="13" t="s">
        <v>195</v>
      </c>
      <c r="R12334" s="13" t="s">
        <v>213</v>
      </c>
      <c r="S12334" s="13" t="s">
        <v>196</v>
      </c>
      <c r="T12334">
        <v>1</v>
      </c>
      <c r="U12334">
        <v>1</v>
      </c>
      <c r="V12334">
        <v>0</v>
      </c>
      <c r="W12334" s="13" t="s">
        <v>101</v>
      </c>
      <c r="X12334">
        <v>0.45</v>
      </c>
    </row>
    <row r="12335" spans="1:24" x14ac:dyDescent="0.3">
      <c r="A12335">
        <v>12333</v>
      </c>
      <c r="B12335" t="s">
        <v>203</v>
      </c>
      <c r="C12335" t="s">
        <v>203</v>
      </c>
      <c r="D12335">
        <v>28.436283</v>
      </c>
      <c r="E12335">
        <v>76.900019999999998</v>
      </c>
      <c r="F12335" s="18">
        <v>45571</v>
      </c>
      <c r="G12335" s="19">
        <v>0.75</v>
      </c>
      <c r="H12335">
        <v>18</v>
      </c>
      <c r="I12335" s="13" t="s">
        <v>89</v>
      </c>
      <c r="J12335">
        <v>1</v>
      </c>
      <c r="K12335" s="13" t="s">
        <v>191</v>
      </c>
      <c r="L12335">
        <v>4</v>
      </c>
      <c r="M12335">
        <v>1</v>
      </c>
      <c r="N12335" s="13" t="s">
        <v>94</v>
      </c>
      <c r="O12335" s="13" t="s">
        <v>95</v>
      </c>
      <c r="P12335">
        <v>15</v>
      </c>
      <c r="Q12335" s="13" t="s">
        <v>97</v>
      </c>
      <c r="R12335" s="13" t="s">
        <v>98</v>
      </c>
      <c r="S12335" s="13" t="s">
        <v>196</v>
      </c>
      <c r="T12335">
        <v>5</v>
      </c>
      <c r="U12335">
        <v>5</v>
      </c>
      <c r="V12335">
        <v>1</v>
      </c>
      <c r="W12335" s="13" t="s">
        <v>101</v>
      </c>
      <c r="X12335">
        <v>0.8</v>
      </c>
    </row>
    <row r="12336" spans="1:24" x14ac:dyDescent="0.3">
      <c r="A12336">
        <v>12334</v>
      </c>
      <c r="B12336" t="s">
        <v>203</v>
      </c>
      <c r="C12336" t="s">
        <v>203</v>
      </c>
      <c r="D12336">
        <v>28.696739999999998</v>
      </c>
      <c r="E12336">
        <v>77.285058000000006</v>
      </c>
      <c r="F12336" s="18">
        <v>45697</v>
      </c>
      <c r="G12336" s="19">
        <v>0.79166666666666696</v>
      </c>
      <c r="H12336">
        <v>19</v>
      </c>
      <c r="I12336" s="13" t="s">
        <v>89</v>
      </c>
      <c r="J12336">
        <v>1</v>
      </c>
      <c r="K12336" s="13" t="s">
        <v>191</v>
      </c>
      <c r="L12336">
        <v>1</v>
      </c>
      <c r="M12336">
        <v>0</v>
      </c>
      <c r="N12336" s="13" t="s">
        <v>94</v>
      </c>
      <c r="O12336" s="13" t="s">
        <v>95</v>
      </c>
      <c r="P12336">
        <v>15</v>
      </c>
      <c r="Q12336" s="13" t="s">
        <v>97</v>
      </c>
      <c r="R12336" s="13" t="s">
        <v>213</v>
      </c>
      <c r="S12336" s="13" t="s">
        <v>99</v>
      </c>
      <c r="T12336">
        <v>5</v>
      </c>
      <c r="U12336">
        <v>5</v>
      </c>
      <c r="V12336">
        <v>1</v>
      </c>
      <c r="W12336" s="13" t="s">
        <v>101</v>
      </c>
      <c r="X12336">
        <v>1</v>
      </c>
    </row>
    <row r="12337" spans="1:24" x14ac:dyDescent="0.3">
      <c r="A12337">
        <v>12335</v>
      </c>
      <c r="B12337" t="s">
        <v>79</v>
      </c>
      <c r="C12337" t="s">
        <v>80</v>
      </c>
      <c r="D12337">
        <v>18.517232</v>
      </c>
      <c r="E12337">
        <v>73.827850999999995</v>
      </c>
      <c r="F12337" s="18">
        <v>45734</v>
      </c>
      <c r="G12337" s="19">
        <v>0.20833333333333301</v>
      </c>
      <c r="H12337">
        <v>5</v>
      </c>
      <c r="I12337" s="13" t="s">
        <v>215</v>
      </c>
      <c r="J12337">
        <v>0</v>
      </c>
      <c r="K12337" s="13" t="s">
        <v>191</v>
      </c>
      <c r="L12337">
        <v>3</v>
      </c>
      <c r="M12337">
        <v>0</v>
      </c>
      <c r="N12337" s="13" t="s">
        <v>212</v>
      </c>
      <c r="O12337" s="13" t="s">
        <v>95</v>
      </c>
      <c r="P12337">
        <v>33</v>
      </c>
      <c r="Q12337" s="13" t="s">
        <v>195</v>
      </c>
      <c r="R12337" s="13" t="s">
        <v>213</v>
      </c>
      <c r="S12337" s="13" t="s">
        <v>196</v>
      </c>
      <c r="T12337">
        <v>5</v>
      </c>
      <c r="U12337">
        <v>5</v>
      </c>
      <c r="V12337">
        <v>0</v>
      </c>
      <c r="W12337" s="13" t="s">
        <v>101</v>
      </c>
      <c r="X12337">
        <v>0.45</v>
      </c>
    </row>
    <row r="12338" spans="1:24" x14ac:dyDescent="0.3">
      <c r="A12338">
        <v>12336</v>
      </c>
      <c r="B12338" t="s">
        <v>203</v>
      </c>
      <c r="C12338" t="s">
        <v>203</v>
      </c>
      <c r="D12338">
        <v>28.852170000000001</v>
      </c>
      <c r="E12338">
        <v>77.120744000000002</v>
      </c>
      <c r="F12338" s="18">
        <v>45600</v>
      </c>
      <c r="G12338" s="19">
        <v>8.3333333333333301E-2</v>
      </c>
      <c r="H12338">
        <v>2</v>
      </c>
      <c r="I12338" s="13" t="s">
        <v>204</v>
      </c>
      <c r="J12338">
        <v>0</v>
      </c>
      <c r="K12338" s="13" t="s">
        <v>191</v>
      </c>
      <c r="L12338">
        <v>2</v>
      </c>
      <c r="M12338">
        <v>0</v>
      </c>
      <c r="N12338" s="13" t="s">
        <v>192</v>
      </c>
      <c r="O12338" s="13" t="s">
        <v>97</v>
      </c>
      <c r="P12338">
        <v>35</v>
      </c>
      <c r="Q12338" s="13" t="s">
        <v>95</v>
      </c>
      <c r="R12338" s="13" t="s">
        <v>98</v>
      </c>
      <c r="S12338" s="13" t="s">
        <v>196</v>
      </c>
      <c r="T12338">
        <v>1</v>
      </c>
      <c r="U12338">
        <v>1</v>
      </c>
      <c r="V12338">
        <v>0</v>
      </c>
      <c r="W12338" s="13" t="s">
        <v>101</v>
      </c>
      <c r="X12338">
        <v>0.1</v>
      </c>
    </row>
    <row r="12339" spans="1:24" x14ac:dyDescent="0.3">
      <c r="A12339">
        <v>12337</v>
      </c>
      <c r="B12339" t="s">
        <v>206</v>
      </c>
      <c r="C12339" t="s">
        <v>207</v>
      </c>
      <c r="D12339">
        <v>13.052640999999999</v>
      </c>
      <c r="E12339">
        <v>77.769983999999994</v>
      </c>
      <c r="F12339" s="18">
        <v>45735</v>
      </c>
      <c r="G12339" s="19">
        <v>8.3333333333333301E-2</v>
      </c>
      <c r="H12339">
        <v>2</v>
      </c>
      <c r="I12339" s="13" t="s">
        <v>194</v>
      </c>
      <c r="J12339">
        <v>0</v>
      </c>
      <c r="K12339" s="13" t="s">
        <v>92</v>
      </c>
      <c r="L12339">
        <v>6</v>
      </c>
      <c r="M12339">
        <v>1</v>
      </c>
      <c r="N12339" s="13" t="s">
        <v>212</v>
      </c>
      <c r="O12339" s="13" t="s">
        <v>95</v>
      </c>
      <c r="P12339">
        <v>22</v>
      </c>
      <c r="Q12339" s="13" t="s">
        <v>95</v>
      </c>
      <c r="R12339" s="13" t="s">
        <v>213</v>
      </c>
      <c r="S12339" s="13" t="s">
        <v>196</v>
      </c>
      <c r="T12339">
        <v>4</v>
      </c>
      <c r="U12339">
        <v>2</v>
      </c>
      <c r="V12339">
        <v>0</v>
      </c>
      <c r="W12339" s="13" t="s">
        <v>101</v>
      </c>
      <c r="X12339">
        <v>0.45</v>
      </c>
    </row>
    <row r="12340" spans="1:24" x14ac:dyDescent="0.3">
      <c r="A12340">
        <v>12338</v>
      </c>
      <c r="B12340" t="s">
        <v>197</v>
      </c>
      <c r="C12340" t="s">
        <v>198</v>
      </c>
      <c r="D12340">
        <v>30.792856</v>
      </c>
      <c r="E12340">
        <v>76.867586000000003</v>
      </c>
      <c r="F12340" s="18">
        <v>45335</v>
      </c>
      <c r="G12340" s="19">
        <v>0.75</v>
      </c>
      <c r="H12340">
        <v>18</v>
      </c>
      <c r="I12340" s="13" t="s">
        <v>215</v>
      </c>
      <c r="J12340">
        <v>0</v>
      </c>
      <c r="K12340" s="13" t="s">
        <v>214</v>
      </c>
      <c r="L12340">
        <v>6</v>
      </c>
      <c r="M12340">
        <v>0</v>
      </c>
      <c r="N12340" s="13" t="s">
        <v>94</v>
      </c>
      <c r="O12340" s="13" t="s">
        <v>95</v>
      </c>
      <c r="P12340">
        <v>25</v>
      </c>
      <c r="Q12340" s="13" t="s">
        <v>97</v>
      </c>
      <c r="R12340" s="13" t="s">
        <v>98</v>
      </c>
      <c r="S12340" s="13" t="s">
        <v>193</v>
      </c>
      <c r="T12340">
        <v>1</v>
      </c>
      <c r="U12340">
        <v>0</v>
      </c>
      <c r="V12340">
        <v>1</v>
      </c>
      <c r="W12340" s="13" t="s">
        <v>101</v>
      </c>
      <c r="X12340">
        <v>0.8</v>
      </c>
    </row>
    <row r="12341" spans="1:24" x14ac:dyDescent="0.3">
      <c r="A12341">
        <v>12339</v>
      </c>
      <c r="B12341" t="s">
        <v>217</v>
      </c>
      <c r="C12341" t="s">
        <v>218</v>
      </c>
      <c r="D12341">
        <v>22.541205999999999</v>
      </c>
      <c r="E12341">
        <v>88.365566999999999</v>
      </c>
      <c r="F12341" s="18">
        <v>45182</v>
      </c>
      <c r="G12341" s="19">
        <v>0.70833333333333304</v>
      </c>
      <c r="H12341">
        <v>17</v>
      </c>
      <c r="I12341" s="13" t="s">
        <v>194</v>
      </c>
      <c r="J12341">
        <v>0</v>
      </c>
      <c r="K12341" s="13" t="s">
        <v>191</v>
      </c>
      <c r="L12341">
        <v>4</v>
      </c>
      <c r="M12341">
        <v>0</v>
      </c>
      <c r="N12341" s="13" t="s">
        <v>192</v>
      </c>
      <c r="O12341" s="13" t="s">
        <v>97</v>
      </c>
      <c r="P12341">
        <v>29</v>
      </c>
      <c r="Q12341" s="13" t="s">
        <v>95</v>
      </c>
      <c r="R12341" s="13" t="s">
        <v>205</v>
      </c>
      <c r="S12341" s="13" t="s">
        <v>196</v>
      </c>
      <c r="T12341">
        <v>5</v>
      </c>
      <c r="U12341">
        <v>0</v>
      </c>
      <c r="V12341">
        <v>1</v>
      </c>
      <c r="W12341" s="13" t="s">
        <v>101</v>
      </c>
      <c r="X12341">
        <v>0.25</v>
      </c>
    </row>
    <row r="12342" spans="1:24" x14ac:dyDescent="0.3">
      <c r="A12342">
        <v>12340</v>
      </c>
      <c r="B12342" t="s">
        <v>203</v>
      </c>
      <c r="C12342" t="s">
        <v>203</v>
      </c>
      <c r="D12342">
        <v>28.777602000000002</v>
      </c>
      <c r="E12342">
        <v>77.039135000000002</v>
      </c>
      <c r="F12342" s="18">
        <v>45490</v>
      </c>
      <c r="G12342" s="19">
        <v>0.95833333333333304</v>
      </c>
      <c r="H12342">
        <v>23</v>
      </c>
      <c r="I12342" s="13" t="s">
        <v>194</v>
      </c>
      <c r="J12342">
        <v>0</v>
      </c>
      <c r="K12342" s="13" t="s">
        <v>92</v>
      </c>
      <c r="L12342">
        <v>3</v>
      </c>
      <c r="M12342">
        <v>0</v>
      </c>
      <c r="N12342" s="13" t="s">
        <v>94</v>
      </c>
      <c r="O12342" s="13" t="s">
        <v>95</v>
      </c>
      <c r="P12342">
        <v>25</v>
      </c>
      <c r="Q12342" s="13" t="s">
        <v>195</v>
      </c>
      <c r="R12342" s="13" t="s">
        <v>199</v>
      </c>
      <c r="S12342" s="13" t="s">
        <v>99</v>
      </c>
      <c r="T12342">
        <v>3</v>
      </c>
      <c r="U12342">
        <v>3</v>
      </c>
      <c r="V12342">
        <v>0</v>
      </c>
      <c r="W12342" s="13" t="s">
        <v>101</v>
      </c>
      <c r="X12342">
        <v>0.65</v>
      </c>
    </row>
    <row r="12343" spans="1:24" x14ac:dyDescent="0.3">
      <c r="A12343">
        <v>12341</v>
      </c>
      <c r="B12343" t="s">
        <v>197</v>
      </c>
      <c r="C12343" t="s">
        <v>198</v>
      </c>
      <c r="D12343">
        <v>30.673967000000001</v>
      </c>
      <c r="E12343">
        <v>76.813232999999997</v>
      </c>
      <c r="F12343" s="18">
        <v>44778</v>
      </c>
      <c r="G12343" s="19">
        <v>8.3333333333333301E-2</v>
      </c>
      <c r="H12343">
        <v>2</v>
      </c>
      <c r="I12343" s="13" t="s">
        <v>211</v>
      </c>
      <c r="J12343">
        <v>0</v>
      </c>
      <c r="K12343" s="13" t="s">
        <v>214</v>
      </c>
      <c r="L12343">
        <v>3</v>
      </c>
      <c r="M12343">
        <v>0</v>
      </c>
      <c r="N12343" s="13" t="s">
        <v>94</v>
      </c>
      <c r="O12343" s="13" t="s">
        <v>95</v>
      </c>
      <c r="P12343">
        <v>32</v>
      </c>
      <c r="Q12343" s="13" t="s">
        <v>195</v>
      </c>
      <c r="R12343" s="13" t="s">
        <v>98</v>
      </c>
      <c r="S12343" s="13" t="s">
        <v>193</v>
      </c>
      <c r="T12343">
        <v>1</v>
      </c>
      <c r="U12343">
        <v>0</v>
      </c>
      <c r="V12343">
        <v>0</v>
      </c>
      <c r="W12343" s="13" t="s">
        <v>101</v>
      </c>
      <c r="X12343">
        <v>0.45</v>
      </c>
    </row>
    <row r="12344" spans="1:24" x14ac:dyDescent="0.3">
      <c r="A12344">
        <v>12342</v>
      </c>
      <c r="B12344" t="s">
        <v>203</v>
      </c>
      <c r="C12344" t="s">
        <v>203</v>
      </c>
      <c r="D12344">
        <v>28.429221999999999</v>
      </c>
      <c r="E12344">
        <v>77.169591999999994</v>
      </c>
      <c r="F12344" s="18">
        <v>44685</v>
      </c>
      <c r="G12344" s="19">
        <v>0.91666666666666696</v>
      </c>
      <c r="H12344">
        <v>22</v>
      </c>
      <c r="I12344" s="13" t="s">
        <v>194</v>
      </c>
      <c r="J12344">
        <v>0</v>
      </c>
      <c r="K12344" s="13" t="s">
        <v>92</v>
      </c>
      <c r="L12344">
        <v>2</v>
      </c>
      <c r="M12344">
        <v>1</v>
      </c>
      <c r="N12344" s="13" t="s">
        <v>94</v>
      </c>
      <c r="O12344" s="13" t="s">
        <v>95</v>
      </c>
      <c r="P12344">
        <v>40</v>
      </c>
      <c r="Q12344" s="13" t="s">
        <v>195</v>
      </c>
      <c r="R12344" s="13" t="s">
        <v>199</v>
      </c>
      <c r="S12344" s="13" t="s">
        <v>196</v>
      </c>
      <c r="T12344">
        <v>5</v>
      </c>
      <c r="U12344">
        <v>5</v>
      </c>
      <c r="V12344">
        <v>0</v>
      </c>
      <c r="W12344" s="13" t="s">
        <v>101</v>
      </c>
      <c r="X12344">
        <v>0.45</v>
      </c>
    </row>
    <row r="12345" spans="1:24" x14ac:dyDescent="0.3">
      <c r="A12345">
        <v>12343</v>
      </c>
      <c r="B12345" t="s">
        <v>206</v>
      </c>
      <c r="C12345" t="s">
        <v>207</v>
      </c>
      <c r="D12345">
        <v>12.817914</v>
      </c>
      <c r="E12345">
        <v>77.476257000000004</v>
      </c>
      <c r="F12345" s="18">
        <v>45423</v>
      </c>
      <c r="G12345" s="19">
        <v>0.79166666666666696</v>
      </c>
      <c r="H12345">
        <v>19</v>
      </c>
      <c r="I12345" s="13" t="s">
        <v>219</v>
      </c>
      <c r="J12345">
        <v>1</v>
      </c>
      <c r="K12345" s="13" t="s">
        <v>214</v>
      </c>
      <c r="L12345">
        <v>6</v>
      </c>
      <c r="M12345">
        <v>1</v>
      </c>
      <c r="N12345" s="13" t="s">
        <v>212</v>
      </c>
      <c r="O12345" s="13" t="s">
        <v>195</v>
      </c>
      <c r="P12345">
        <v>18</v>
      </c>
      <c r="Q12345" s="13" t="s">
        <v>97</v>
      </c>
      <c r="R12345" s="13" t="s">
        <v>205</v>
      </c>
      <c r="S12345" s="13" t="s">
        <v>193</v>
      </c>
      <c r="T12345">
        <v>2</v>
      </c>
      <c r="U12345">
        <v>1</v>
      </c>
      <c r="V12345">
        <v>1</v>
      </c>
      <c r="W12345" s="13" t="s">
        <v>101</v>
      </c>
      <c r="X12345">
        <v>0.6</v>
      </c>
    </row>
    <row r="12346" spans="1:24" x14ac:dyDescent="0.3">
      <c r="A12346">
        <v>12344</v>
      </c>
      <c r="B12346" t="s">
        <v>206</v>
      </c>
      <c r="C12346" t="s">
        <v>207</v>
      </c>
      <c r="D12346">
        <v>12.819234</v>
      </c>
      <c r="E12346">
        <v>77.436969000000005</v>
      </c>
      <c r="F12346" s="18">
        <v>45587</v>
      </c>
      <c r="G12346" s="19">
        <v>0.16666666666666699</v>
      </c>
      <c r="H12346">
        <v>4</v>
      </c>
      <c r="I12346" s="13" t="s">
        <v>215</v>
      </c>
      <c r="J12346">
        <v>0</v>
      </c>
      <c r="K12346" s="13" t="s">
        <v>214</v>
      </c>
      <c r="L12346">
        <v>5</v>
      </c>
      <c r="M12346">
        <v>0</v>
      </c>
      <c r="N12346" s="13" t="s">
        <v>212</v>
      </c>
      <c r="O12346" s="13" t="s">
        <v>95</v>
      </c>
      <c r="P12346">
        <v>23</v>
      </c>
      <c r="Q12346" s="13" t="s">
        <v>95</v>
      </c>
      <c r="R12346" s="13" t="s">
        <v>199</v>
      </c>
      <c r="S12346" s="13" t="s">
        <v>196</v>
      </c>
      <c r="T12346">
        <v>4</v>
      </c>
      <c r="U12346">
        <v>3</v>
      </c>
      <c r="V12346">
        <v>0</v>
      </c>
      <c r="W12346" s="13" t="s">
        <v>101</v>
      </c>
      <c r="X12346">
        <v>0.45</v>
      </c>
    </row>
    <row r="12347" spans="1:24" x14ac:dyDescent="0.3">
      <c r="A12347">
        <v>12345</v>
      </c>
      <c r="B12347" t="s">
        <v>190</v>
      </c>
      <c r="C12347" t="s">
        <v>80</v>
      </c>
      <c r="D12347">
        <v>19.136818999999999</v>
      </c>
      <c r="E12347">
        <v>72.927138999999997</v>
      </c>
      <c r="F12347" s="18">
        <v>45099</v>
      </c>
      <c r="G12347" s="19">
        <v>8.3333333333333301E-2</v>
      </c>
      <c r="H12347">
        <v>2</v>
      </c>
      <c r="I12347" s="13" t="s">
        <v>202</v>
      </c>
      <c r="J12347">
        <v>0</v>
      </c>
      <c r="K12347" s="13" t="s">
        <v>92</v>
      </c>
      <c r="L12347">
        <v>3</v>
      </c>
      <c r="M12347">
        <v>1</v>
      </c>
      <c r="N12347" s="13" t="s">
        <v>94</v>
      </c>
      <c r="O12347" s="13" t="s">
        <v>95</v>
      </c>
      <c r="P12347">
        <v>25</v>
      </c>
      <c r="Q12347" s="13" t="s">
        <v>95</v>
      </c>
      <c r="R12347" s="13" t="s">
        <v>205</v>
      </c>
      <c r="S12347" s="13" t="s">
        <v>196</v>
      </c>
      <c r="T12347">
        <v>5</v>
      </c>
      <c r="U12347">
        <v>0</v>
      </c>
      <c r="V12347">
        <v>0</v>
      </c>
      <c r="W12347" s="13" t="s">
        <v>101</v>
      </c>
      <c r="X12347">
        <v>0.45</v>
      </c>
    </row>
    <row r="12348" spans="1:24" x14ac:dyDescent="0.3">
      <c r="A12348">
        <v>12346</v>
      </c>
      <c r="B12348" t="s">
        <v>209</v>
      </c>
      <c r="C12348" t="s">
        <v>210</v>
      </c>
      <c r="D12348">
        <v>17.532277000000001</v>
      </c>
      <c r="E12348">
        <v>78.260182999999998</v>
      </c>
      <c r="F12348" s="18">
        <v>45631</v>
      </c>
      <c r="G12348" s="19">
        <v>0.33333333333333298</v>
      </c>
      <c r="H12348">
        <v>8</v>
      </c>
      <c r="I12348" s="13" t="s">
        <v>202</v>
      </c>
      <c r="J12348">
        <v>0</v>
      </c>
      <c r="K12348" s="13" t="s">
        <v>214</v>
      </c>
      <c r="L12348">
        <v>5</v>
      </c>
      <c r="M12348">
        <v>1</v>
      </c>
      <c r="N12348" s="13" t="s">
        <v>212</v>
      </c>
      <c r="O12348" s="13" t="s">
        <v>95</v>
      </c>
      <c r="P12348">
        <v>30</v>
      </c>
      <c r="Q12348" s="13" t="s">
        <v>195</v>
      </c>
      <c r="R12348" s="13" t="s">
        <v>98</v>
      </c>
      <c r="S12348" s="13" t="s">
        <v>193</v>
      </c>
      <c r="T12348">
        <v>3</v>
      </c>
      <c r="U12348">
        <v>1</v>
      </c>
      <c r="V12348">
        <v>1</v>
      </c>
      <c r="W12348" s="13" t="s">
        <v>101</v>
      </c>
      <c r="X12348">
        <v>0.6</v>
      </c>
    </row>
    <row r="12349" spans="1:24" x14ac:dyDescent="0.3">
      <c r="A12349">
        <v>12347</v>
      </c>
      <c r="B12349" t="s">
        <v>197</v>
      </c>
      <c r="C12349" t="s">
        <v>198</v>
      </c>
      <c r="D12349">
        <v>30.627019000000001</v>
      </c>
      <c r="E12349">
        <v>76.726557</v>
      </c>
      <c r="F12349" s="18">
        <v>44857</v>
      </c>
      <c r="G12349" s="19">
        <v>0.70833333333333304</v>
      </c>
      <c r="H12349">
        <v>17</v>
      </c>
      <c r="I12349" s="13" t="s">
        <v>89</v>
      </c>
      <c r="J12349">
        <v>1</v>
      </c>
      <c r="K12349" s="13" t="s">
        <v>214</v>
      </c>
      <c r="L12349">
        <v>5</v>
      </c>
      <c r="M12349">
        <v>1</v>
      </c>
      <c r="N12349" s="13" t="s">
        <v>192</v>
      </c>
      <c r="O12349" s="13" t="s">
        <v>97</v>
      </c>
      <c r="P12349">
        <v>28</v>
      </c>
      <c r="Q12349" s="13" t="s">
        <v>97</v>
      </c>
      <c r="R12349" s="13" t="s">
        <v>213</v>
      </c>
      <c r="S12349" s="13" t="s">
        <v>196</v>
      </c>
      <c r="T12349">
        <v>2</v>
      </c>
      <c r="U12349">
        <v>0</v>
      </c>
      <c r="V12349">
        <v>1</v>
      </c>
      <c r="W12349" s="13" t="s">
        <v>101</v>
      </c>
      <c r="X12349">
        <v>0.45</v>
      </c>
    </row>
    <row r="12350" spans="1:24" x14ac:dyDescent="0.3">
      <c r="A12350">
        <v>12348</v>
      </c>
      <c r="B12350" t="s">
        <v>203</v>
      </c>
      <c r="C12350" t="s">
        <v>203</v>
      </c>
      <c r="D12350">
        <v>28.859105</v>
      </c>
      <c r="E12350">
        <v>76.817926999999997</v>
      </c>
      <c r="F12350" s="18">
        <v>45729</v>
      </c>
      <c r="G12350" s="19">
        <v>0.875</v>
      </c>
      <c r="H12350">
        <v>21</v>
      </c>
      <c r="I12350" s="13" t="s">
        <v>202</v>
      </c>
      <c r="J12350">
        <v>0</v>
      </c>
      <c r="K12350" s="13" t="s">
        <v>214</v>
      </c>
      <c r="L12350">
        <v>6</v>
      </c>
      <c r="M12350">
        <v>0</v>
      </c>
      <c r="N12350" s="13" t="s">
        <v>192</v>
      </c>
      <c r="O12350" s="13" t="s">
        <v>97</v>
      </c>
      <c r="P12350">
        <v>17</v>
      </c>
      <c r="Q12350" s="13" t="s">
        <v>195</v>
      </c>
      <c r="R12350" s="13" t="s">
        <v>213</v>
      </c>
      <c r="S12350" s="13" t="s">
        <v>196</v>
      </c>
      <c r="T12350">
        <v>4</v>
      </c>
      <c r="U12350">
        <v>3</v>
      </c>
      <c r="V12350">
        <v>0</v>
      </c>
      <c r="W12350" s="13" t="s">
        <v>101</v>
      </c>
      <c r="X12350">
        <v>0.1</v>
      </c>
    </row>
    <row r="12351" spans="1:24" x14ac:dyDescent="0.3">
      <c r="A12351">
        <v>12349</v>
      </c>
      <c r="B12351" t="s">
        <v>217</v>
      </c>
      <c r="C12351" t="s">
        <v>218</v>
      </c>
      <c r="D12351">
        <v>22.552471000000001</v>
      </c>
      <c r="E12351">
        <v>88.441635000000005</v>
      </c>
      <c r="F12351" s="18">
        <v>45208</v>
      </c>
      <c r="G12351" s="19">
        <v>0.875</v>
      </c>
      <c r="H12351">
        <v>21</v>
      </c>
      <c r="I12351" s="13" t="s">
        <v>204</v>
      </c>
      <c r="J12351">
        <v>0</v>
      </c>
      <c r="K12351" s="13" t="s">
        <v>92</v>
      </c>
      <c r="L12351">
        <v>1</v>
      </c>
      <c r="M12351">
        <v>0</v>
      </c>
      <c r="N12351" s="13" t="s">
        <v>94</v>
      </c>
      <c r="O12351" s="13" t="s">
        <v>95</v>
      </c>
      <c r="P12351">
        <v>33</v>
      </c>
      <c r="Q12351" s="13" t="s">
        <v>95</v>
      </c>
      <c r="R12351" s="13" t="s">
        <v>213</v>
      </c>
      <c r="S12351" s="13" t="s">
        <v>193</v>
      </c>
      <c r="T12351">
        <v>1</v>
      </c>
      <c r="U12351">
        <v>1</v>
      </c>
      <c r="V12351">
        <v>0</v>
      </c>
      <c r="W12351" s="13" t="s">
        <v>101</v>
      </c>
      <c r="X12351">
        <v>0.45</v>
      </c>
    </row>
    <row r="12352" spans="1:24" x14ac:dyDescent="0.3">
      <c r="A12352">
        <v>12350</v>
      </c>
      <c r="B12352" t="s">
        <v>209</v>
      </c>
      <c r="C12352" t="s">
        <v>210</v>
      </c>
      <c r="D12352">
        <v>17.573169</v>
      </c>
      <c r="E12352">
        <v>78.201215000000005</v>
      </c>
      <c r="F12352" s="18">
        <v>45205</v>
      </c>
      <c r="G12352" s="19">
        <v>0.54166666666666696</v>
      </c>
      <c r="H12352">
        <v>13</v>
      </c>
      <c r="I12352" s="13" t="s">
        <v>211</v>
      </c>
      <c r="J12352">
        <v>0</v>
      </c>
      <c r="K12352" s="13" t="s">
        <v>214</v>
      </c>
      <c r="L12352">
        <v>5</v>
      </c>
      <c r="M12352">
        <v>0</v>
      </c>
      <c r="N12352" s="13" t="s">
        <v>94</v>
      </c>
      <c r="O12352" s="13" t="s">
        <v>95</v>
      </c>
      <c r="P12352">
        <v>39</v>
      </c>
      <c r="Q12352" s="13" t="s">
        <v>95</v>
      </c>
      <c r="R12352" s="13" t="s">
        <v>208</v>
      </c>
      <c r="S12352" s="13" t="s">
        <v>193</v>
      </c>
      <c r="T12352">
        <v>1</v>
      </c>
      <c r="U12352">
        <v>0</v>
      </c>
      <c r="V12352">
        <v>0</v>
      </c>
      <c r="W12352" s="13" t="s">
        <v>101</v>
      </c>
      <c r="X12352">
        <v>0.45</v>
      </c>
    </row>
    <row r="12353" spans="1:24" x14ac:dyDescent="0.3">
      <c r="A12353">
        <v>12351</v>
      </c>
      <c r="B12353" t="s">
        <v>203</v>
      </c>
      <c r="C12353" t="s">
        <v>203</v>
      </c>
      <c r="D12353">
        <v>28.742266000000001</v>
      </c>
      <c r="E12353">
        <v>77.004716999999999</v>
      </c>
      <c r="F12353" s="18">
        <v>45185</v>
      </c>
      <c r="G12353" s="19">
        <v>0.58333333333333304</v>
      </c>
      <c r="H12353">
        <v>14</v>
      </c>
      <c r="I12353" s="13" t="s">
        <v>219</v>
      </c>
      <c r="J12353">
        <v>1</v>
      </c>
      <c r="K12353" s="13" t="s">
        <v>92</v>
      </c>
      <c r="L12353">
        <v>4</v>
      </c>
      <c r="M12353">
        <v>1</v>
      </c>
      <c r="N12353" s="13" t="s">
        <v>94</v>
      </c>
      <c r="O12353" s="13" t="s">
        <v>95</v>
      </c>
      <c r="P12353">
        <v>27</v>
      </c>
      <c r="Q12353" s="13" t="s">
        <v>195</v>
      </c>
      <c r="R12353" s="13" t="s">
        <v>208</v>
      </c>
      <c r="S12353" s="13" t="s">
        <v>193</v>
      </c>
      <c r="T12353">
        <v>4</v>
      </c>
      <c r="U12353">
        <v>1</v>
      </c>
      <c r="V12353">
        <v>0</v>
      </c>
      <c r="W12353" s="13" t="s">
        <v>101</v>
      </c>
      <c r="X12353">
        <v>0.45</v>
      </c>
    </row>
    <row r="12354" spans="1:24" x14ac:dyDescent="0.3">
      <c r="A12354">
        <v>12352</v>
      </c>
      <c r="B12354" t="s">
        <v>190</v>
      </c>
      <c r="C12354" t="s">
        <v>80</v>
      </c>
      <c r="D12354">
        <v>19.220649000000002</v>
      </c>
      <c r="E12354">
        <v>72.918788000000006</v>
      </c>
      <c r="F12354" s="18">
        <v>45694</v>
      </c>
      <c r="G12354" s="19">
        <v>0.625</v>
      </c>
      <c r="H12354">
        <v>15</v>
      </c>
      <c r="I12354" s="13" t="s">
        <v>202</v>
      </c>
      <c r="J12354">
        <v>0</v>
      </c>
      <c r="K12354" s="13" t="s">
        <v>191</v>
      </c>
      <c r="L12354">
        <v>1</v>
      </c>
      <c r="M12354">
        <v>1</v>
      </c>
      <c r="N12354" s="13" t="s">
        <v>212</v>
      </c>
      <c r="O12354" s="13" t="s">
        <v>95</v>
      </c>
      <c r="P12354">
        <v>15</v>
      </c>
      <c r="Q12354" s="13" t="s">
        <v>97</v>
      </c>
      <c r="R12354" s="13" t="s">
        <v>98</v>
      </c>
      <c r="S12354" s="13" t="s">
        <v>196</v>
      </c>
      <c r="T12354">
        <v>5</v>
      </c>
      <c r="U12354">
        <v>2</v>
      </c>
      <c r="V12354">
        <v>0</v>
      </c>
      <c r="W12354" s="13" t="s">
        <v>101</v>
      </c>
      <c r="X12354">
        <v>0.65</v>
      </c>
    </row>
    <row r="12355" spans="1:24" x14ac:dyDescent="0.3">
      <c r="A12355">
        <v>12353</v>
      </c>
      <c r="B12355" t="s">
        <v>200</v>
      </c>
      <c r="C12355" t="s">
        <v>201</v>
      </c>
      <c r="D12355">
        <v>13.100182</v>
      </c>
      <c r="E12355">
        <v>80.284169000000006</v>
      </c>
      <c r="F12355" s="18">
        <v>44802</v>
      </c>
      <c r="G12355" s="19">
        <v>0.54166666666666696</v>
      </c>
      <c r="H12355">
        <v>13</v>
      </c>
      <c r="I12355" s="13" t="s">
        <v>204</v>
      </c>
      <c r="J12355">
        <v>0</v>
      </c>
      <c r="K12355" s="13" t="s">
        <v>92</v>
      </c>
      <c r="L12355">
        <v>2</v>
      </c>
      <c r="M12355">
        <v>1</v>
      </c>
      <c r="N12355" s="13" t="s">
        <v>192</v>
      </c>
      <c r="O12355" s="13" t="s">
        <v>97</v>
      </c>
      <c r="P12355">
        <v>40</v>
      </c>
      <c r="Q12355" s="13" t="s">
        <v>97</v>
      </c>
      <c r="R12355" s="13" t="s">
        <v>205</v>
      </c>
      <c r="S12355" s="13" t="s">
        <v>196</v>
      </c>
      <c r="T12355">
        <v>2</v>
      </c>
      <c r="U12355">
        <v>0</v>
      </c>
      <c r="V12355">
        <v>0</v>
      </c>
      <c r="W12355" s="13" t="s">
        <v>101</v>
      </c>
      <c r="X12355">
        <v>0.3</v>
      </c>
    </row>
    <row r="12356" spans="1:24" x14ac:dyDescent="0.3">
      <c r="A12356">
        <v>12354</v>
      </c>
      <c r="B12356" t="s">
        <v>217</v>
      </c>
      <c r="C12356" t="s">
        <v>218</v>
      </c>
      <c r="D12356">
        <v>22.461725000000001</v>
      </c>
      <c r="E12356">
        <v>88.447912000000002</v>
      </c>
      <c r="F12356" s="18">
        <v>44876</v>
      </c>
      <c r="G12356" s="19">
        <v>8.3333333333333301E-2</v>
      </c>
      <c r="H12356">
        <v>2</v>
      </c>
      <c r="I12356" s="13" t="s">
        <v>211</v>
      </c>
      <c r="J12356">
        <v>0</v>
      </c>
      <c r="K12356" s="13" t="s">
        <v>214</v>
      </c>
      <c r="L12356">
        <v>3</v>
      </c>
      <c r="M12356">
        <v>1</v>
      </c>
      <c r="N12356" s="13" t="s">
        <v>212</v>
      </c>
      <c r="O12356" s="13" t="s">
        <v>195</v>
      </c>
      <c r="P12356">
        <v>18</v>
      </c>
      <c r="Q12356" s="13" t="s">
        <v>95</v>
      </c>
      <c r="R12356" s="13" t="s">
        <v>98</v>
      </c>
      <c r="S12356" s="13" t="s">
        <v>193</v>
      </c>
      <c r="T12356">
        <v>5</v>
      </c>
      <c r="U12356">
        <v>3</v>
      </c>
      <c r="V12356">
        <v>0</v>
      </c>
      <c r="W12356" s="13" t="s">
        <v>101</v>
      </c>
      <c r="X12356">
        <v>0.25</v>
      </c>
    </row>
    <row r="12357" spans="1:24" x14ac:dyDescent="0.3">
      <c r="A12357">
        <v>12355</v>
      </c>
      <c r="B12357" t="s">
        <v>209</v>
      </c>
      <c r="C12357" t="s">
        <v>210</v>
      </c>
      <c r="D12357">
        <v>17.35051</v>
      </c>
      <c r="E12357">
        <v>78.490735000000001</v>
      </c>
      <c r="F12357" s="18">
        <v>44678</v>
      </c>
      <c r="G12357" s="19">
        <v>0.83333333333333304</v>
      </c>
      <c r="H12357">
        <v>20</v>
      </c>
      <c r="I12357" s="13" t="s">
        <v>194</v>
      </c>
      <c r="J12357">
        <v>0</v>
      </c>
      <c r="K12357" s="13" t="s">
        <v>191</v>
      </c>
      <c r="L12357">
        <v>6</v>
      </c>
      <c r="M12357">
        <v>1</v>
      </c>
      <c r="N12357" s="13" t="s">
        <v>212</v>
      </c>
      <c r="O12357" s="13" t="s">
        <v>195</v>
      </c>
      <c r="P12357">
        <v>39</v>
      </c>
      <c r="Q12357" s="13" t="s">
        <v>97</v>
      </c>
      <c r="R12357" s="13" t="s">
        <v>205</v>
      </c>
      <c r="S12357" s="13" t="s">
        <v>196</v>
      </c>
      <c r="T12357">
        <v>3</v>
      </c>
      <c r="U12357">
        <v>2</v>
      </c>
      <c r="V12357">
        <v>0</v>
      </c>
      <c r="W12357" s="13" t="s">
        <v>101</v>
      </c>
      <c r="X12357">
        <v>0.45</v>
      </c>
    </row>
    <row r="12358" spans="1:24" x14ac:dyDescent="0.3">
      <c r="A12358">
        <v>12356</v>
      </c>
      <c r="B12358" t="s">
        <v>79</v>
      </c>
      <c r="C12358" t="s">
        <v>80</v>
      </c>
      <c r="D12358">
        <v>18.648578000000001</v>
      </c>
      <c r="E12358">
        <v>73.940693999999993</v>
      </c>
      <c r="F12358" s="18">
        <v>45125</v>
      </c>
      <c r="G12358" s="19">
        <v>0.20833333333333301</v>
      </c>
      <c r="H12358">
        <v>5</v>
      </c>
      <c r="I12358" s="13" t="s">
        <v>215</v>
      </c>
      <c r="J12358">
        <v>0</v>
      </c>
      <c r="K12358" s="13" t="s">
        <v>214</v>
      </c>
      <c r="L12358">
        <v>1</v>
      </c>
      <c r="M12358">
        <v>1</v>
      </c>
      <c r="N12358" s="13" t="s">
        <v>94</v>
      </c>
      <c r="O12358" s="13" t="s">
        <v>95</v>
      </c>
      <c r="P12358">
        <v>15</v>
      </c>
      <c r="Q12358" s="13" t="s">
        <v>95</v>
      </c>
      <c r="R12358" s="13" t="s">
        <v>199</v>
      </c>
      <c r="S12358" s="13" t="s">
        <v>196</v>
      </c>
      <c r="T12358">
        <v>3</v>
      </c>
      <c r="U12358">
        <v>3</v>
      </c>
      <c r="V12358">
        <v>0</v>
      </c>
      <c r="W12358" s="13" t="s">
        <v>101</v>
      </c>
      <c r="X12358">
        <v>0.45</v>
      </c>
    </row>
    <row r="12359" spans="1:24" x14ac:dyDescent="0.3">
      <c r="A12359">
        <v>12357</v>
      </c>
      <c r="B12359" t="s">
        <v>190</v>
      </c>
      <c r="C12359" t="s">
        <v>80</v>
      </c>
      <c r="D12359">
        <v>19.276302999999999</v>
      </c>
      <c r="E12359">
        <v>72.878062</v>
      </c>
      <c r="F12359" s="18">
        <v>44630</v>
      </c>
      <c r="G12359" s="19">
        <v>0.33333333333333298</v>
      </c>
      <c r="H12359">
        <v>8</v>
      </c>
      <c r="I12359" s="13" t="s">
        <v>202</v>
      </c>
      <c r="J12359">
        <v>0</v>
      </c>
      <c r="K12359" s="13" t="s">
        <v>92</v>
      </c>
      <c r="L12359">
        <v>6</v>
      </c>
      <c r="M12359">
        <v>1</v>
      </c>
      <c r="N12359" s="13" t="s">
        <v>94</v>
      </c>
      <c r="O12359" s="13" t="s">
        <v>95</v>
      </c>
      <c r="P12359">
        <v>34</v>
      </c>
      <c r="Q12359" s="13" t="s">
        <v>195</v>
      </c>
      <c r="R12359" s="13" t="s">
        <v>213</v>
      </c>
      <c r="S12359" s="13" t="s">
        <v>193</v>
      </c>
      <c r="T12359">
        <v>4</v>
      </c>
      <c r="U12359">
        <v>3</v>
      </c>
      <c r="V12359">
        <v>1</v>
      </c>
      <c r="W12359" s="13" t="s">
        <v>101</v>
      </c>
      <c r="X12359">
        <v>0.6</v>
      </c>
    </row>
    <row r="12360" spans="1:24" x14ac:dyDescent="0.3">
      <c r="A12360">
        <v>12358</v>
      </c>
      <c r="B12360" t="s">
        <v>209</v>
      </c>
      <c r="C12360" t="s">
        <v>210</v>
      </c>
      <c r="D12360">
        <v>17.481311999999999</v>
      </c>
      <c r="E12360">
        <v>78.556206000000003</v>
      </c>
      <c r="F12360" s="18">
        <v>45665</v>
      </c>
      <c r="G12360" s="19">
        <v>0.20833333333333301</v>
      </c>
      <c r="H12360">
        <v>5</v>
      </c>
      <c r="I12360" s="13" t="s">
        <v>194</v>
      </c>
      <c r="J12360">
        <v>0</v>
      </c>
      <c r="K12360" s="13" t="s">
        <v>214</v>
      </c>
      <c r="L12360">
        <v>2</v>
      </c>
      <c r="M12360">
        <v>0</v>
      </c>
      <c r="N12360" s="13" t="s">
        <v>192</v>
      </c>
      <c r="O12360" s="13" t="s">
        <v>97</v>
      </c>
      <c r="P12360">
        <v>33</v>
      </c>
      <c r="Q12360" s="13" t="s">
        <v>95</v>
      </c>
      <c r="R12360" s="13" t="s">
        <v>205</v>
      </c>
      <c r="S12360" s="13" t="s">
        <v>193</v>
      </c>
      <c r="T12360">
        <v>3</v>
      </c>
      <c r="U12360">
        <v>1</v>
      </c>
      <c r="V12360">
        <v>0</v>
      </c>
      <c r="W12360" s="13" t="s">
        <v>101</v>
      </c>
      <c r="X12360">
        <v>0.1</v>
      </c>
    </row>
    <row r="12361" spans="1:24" x14ac:dyDescent="0.3">
      <c r="A12361">
        <v>12359</v>
      </c>
      <c r="B12361" t="s">
        <v>217</v>
      </c>
      <c r="C12361" t="s">
        <v>218</v>
      </c>
      <c r="D12361">
        <v>22.446798999999999</v>
      </c>
      <c r="E12361">
        <v>88.373654000000002</v>
      </c>
      <c r="F12361" s="18">
        <v>44812</v>
      </c>
      <c r="G12361" s="19">
        <v>0.58333333333333304</v>
      </c>
      <c r="H12361">
        <v>14</v>
      </c>
      <c r="I12361" s="13" t="s">
        <v>202</v>
      </c>
      <c r="J12361">
        <v>0</v>
      </c>
      <c r="K12361" s="13" t="s">
        <v>92</v>
      </c>
      <c r="L12361">
        <v>4</v>
      </c>
      <c r="M12361">
        <v>0</v>
      </c>
      <c r="N12361" s="13" t="s">
        <v>192</v>
      </c>
      <c r="O12361" s="13" t="s">
        <v>97</v>
      </c>
      <c r="P12361">
        <v>18</v>
      </c>
      <c r="Q12361" s="13" t="s">
        <v>97</v>
      </c>
      <c r="R12361" s="13" t="s">
        <v>213</v>
      </c>
      <c r="S12361" s="13" t="s">
        <v>196</v>
      </c>
      <c r="T12361">
        <v>3</v>
      </c>
      <c r="U12361">
        <v>2</v>
      </c>
      <c r="V12361">
        <v>0</v>
      </c>
      <c r="W12361" s="13" t="s">
        <v>101</v>
      </c>
      <c r="X12361">
        <v>0.3</v>
      </c>
    </row>
    <row r="12362" spans="1:24" x14ac:dyDescent="0.3">
      <c r="A12362">
        <v>12360</v>
      </c>
      <c r="B12362" t="s">
        <v>203</v>
      </c>
      <c r="C12362" t="s">
        <v>203</v>
      </c>
      <c r="D12362">
        <v>28.883870999999999</v>
      </c>
      <c r="E12362">
        <v>77.267741000000001</v>
      </c>
      <c r="F12362" s="18">
        <v>45422</v>
      </c>
      <c r="G12362" s="19">
        <v>0.95833333333333304</v>
      </c>
      <c r="H12362">
        <v>23</v>
      </c>
      <c r="I12362" s="13" t="s">
        <v>211</v>
      </c>
      <c r="J12362">
        <v>0</v>
      </c>
      <c r="K12362" s="13" t="s">
        <v>191</v>
      </c>
      <c r="L12362">
        <v>6</v>
      </c>
      <c r="M12362">
        <v>1</v>
      </c>
      <c r="N12362" s="13" t="s">
        <v>94</v>
      </c>
      <c r="O12362" s="13" t="s">
        <v>95</v>
      </c>
      <c r="P12362">
        <v>38</v>
      </c>
      <c r="Q12362" s="13" t="s">
        <v>97</v>
      </c>
      <c r="R12362" s="13" t="s">
        <v>208</v>
      </c>
      <c r="S12362" s="13" t="s">
        <v>99</v>
      </c>
      <c r="T12362">
        <v>5</v>
      </c>
      <c r="U12362">
        <v>5</v>
      </c>
      <c r="V12362">
        <v>0</v>
      </c>
      <c r="W12362" s="13" t="s">
        <v>101</v>
      </c>
      <c r="X12362">
        <v>0.85</v>
      </c>
    </row>
    <row r="12363" spans="1:24" x14ac:dyDescent="0.3">
      <c r="A12363">
        <v>12361</v>
      </c>
      <c r="B12363" t="s">
        <v>200</v>
      </c>
      <c r="C12363" t="s">
        <v>201</v>
      </c>
      <c r="D12363">
        <v>12.867262</v>
      </c>
      <c r="E12363">
        <v>80.226758000000004</v>
      </c>
      <c r="F12363" s="18">
        <v>44586</v>
      </c>
      <c r="G12363" s="19">
        <v>4.1666666666666699E-2</v>
      </c>
      <c r="H12363">
        <v>1</v>
      </c>
      <c r="I12363" s="13" t="s">
        <v>215</v>
      </c>
      <c r="J12363">
        <v>0</v>
      </c>
      <c r="K12363" s="13" t="s">
        <v>214</v>
      </c>
      <c r="L12363">
        <v>6</v>
      </c>
      <c r="M12363">
        <v>0</v>
      </c>
      <c r="N12363" s="13" t="s">
        <v>212</v>
      </c>
      <c r="O12363" s="13" t="s">
        <v>95</v>
      </c>
      <c r="P12363">
        <v>23</v>
      </c>
      <c r="Q12363" s="13" t="s">
        <v>95</v>
      </c>
      <c r="R12363" s="13" t="s">
        <v>199</v>
      </c>
      <c r="S12363" s="13" t="s">
        <v>193</v>
      </c>
      <c r="T12363">
        <v>5</v>
      </c>
      <c r="U12363">
        <v>4</v>
      </c>
      <c r="V12363">
        <v>0</v>
      </c>
      <c r="W12363" s="13" t="s">
        <v>101</v>
      </c>
      <c r="X12363">
        <v>0.45</v>
      </c>
    </row>
    <row r="12364" spans="1:24" x14ac:dyDescent="0.3">
      <c r="A12364">
        <v>12362</v>
      </c>
      <c r="B12364" t="s">
        <v>79</v>
      </c>
      <c r="C12364" t="s">
        <v>80</v>
      </c>
      <c r="D12364">
        <v>18.653003999999999</v>
      </c>
      <c r="E12364">
        <v>73.700892999999994</v>
      </c>
      <c r="F12364" s="18">
        <v>45737</v>
      </c>
      <c r="G12364" s="19">
        <v>8.3333333333333301E-2</v>
      </c>
      <c r="H12364">
        <v>2</v>
      </c>
      <c r="I12364" s="13" t="s">
        <v>211</v>
      </c>
      <c r="J12364">
        <v>0</v>
      </c>
      <c r="K12364" s="13" t="s">
        <v>214</v>
      </c>
      <c r="L12364">
        <v>1</v>
      </c>
      <c r="M12364">
        <v>0</v>
      </c>
      <c r="N12364" s="13" t="s">
        <v>94</v>
      </c>
      <c r="O12364" s="13" t="s">
        <v>95</v>
      </c>
      <c r="P12364">
        <v>36</v>
      </c>
      <c r="Q12364" s="13" t="s">
        <v>95</v>
      </c>
      <c r="R12364" s="13" t="s">
        <v>199</v>
      </c>
      <c r="S12364" s="13" t="s">
        <v>193</v>
      </c>
      <c r="T12364">
        <v>5</v>
      </c>
      <c r="U12364">
        <v>5</v>
      </c>
      <c r="V12364">
        <v>0</v>
      </c>
      <c r="W12364" s="13" t="s">
        <v>101</v>
      </c>
      <c r="X12364">
        <v>0.45</v>
      </c>
    </row>
    <row r="12365" spans="1:24" x14ac:dyDescent="0.3">
      <c r="A12365">
        <v>12363</v>
      </c>
      <c r="B12365" t="s">
        <v>79</v>
      </c>
      <c r="C12365" t="s">
        <v>80</v>
      </c>
      <c r="D12365">
        <v>18.566396000000001</v>
      </c>
      <c r="E12365">
        <v>73.874943999999999</v>
      </c>
      <c r="F12365" s="18">
        <v>45027</v>
      </c>
      <c r="G12365" s="19">
        <v>0.54166666666666696</v>
      </c>
      <c r="H12365">
        <v>13</v>
      </c>
      <c r="I12365" s="13" t="s">
        <v>215</v>
      </c>
      <c r="J12365">
        <v>0</v>
      </c>
      <c r="K12365" s="13" t="s">
        <v>92</v>
      </c>
      <c r="L12365">
        <v>2</v>
      </c>
      <c r="M12365">
        <v>1</v>
      </c>
      <c r="N12365" s="13" t="s">
        <v>212</v>
      </c>
      <c r="O12365" s="13" t="s">
        <v>195</v>
      </c>
      <c r="P12365">
        <v>36</v>
      </c>
      <c r="Q12365" s="13" t="s">
        <v>95</v>
      </c>
      <c r="R12365" s="13" t="s">
        <v>208</v>
      </c>
      <c r="S12365" s="13" t="s">
        <v>193</v>
      </c>
      <c r="T12365">
        <v>1</v>
      </c>
      <c r="U12365">
        <v>0</v>
      </c>
      <c r="V12365">
        <v>0</v>
      </c>
      <c r="W12365" s="13" t="s">
        <v>101</v>
      </c>
      <c r="X12365">
        <v>0.25</v>
      </c>
    </row>
    <row r="12366" spans="1:24" x14ac:dyDescent="0.3">
      <c r="A12366">
        <v>12364</v>
      </c>
      <c r="B12366" t="s">
        <v>197</v>
      </c>
      <c r="C12366" t="s">
        <v>198</v>
      </c>
      <c r="D12366">
        <v>30.687480000000001</v>
      </c>
      <c r="E12366">
        <v>76.881917000000001</v>
      </c>
      <c r="F12366" s="18">
        <v>45313</v>
      </c>
      <c r="G12366" s="19">
        <v>0.875</v>
      </c>
      <c r="H12366">
        <v>21</v>
      </c>
      <c r="I12366" s="13" t="s">
        <v>204</v>
      </c>
      <c r="J12366">
        <v>0</v>
      </c>
      <c r="K12366" s="13" t="s">
        <v>214</v>
      </c>
      <c r="L12366">
        <v>6</v>
      </c>
      <c r="M12366">
        <v>0</v>
      </c>
      <c r="N12366" s="13" t="s">
        <v>94</v>
      </c>
      <c r="O12366" s="13" t="s">
        <v>95</v>
      </c>
      <c r="P12366">
        <v>36</v>
      </c>
      <c r="Q12366" s="13" t="s">
        <v>95</v>
      </c>
      <c r="R12366" s="13" t="s">
        <v>98</v>
      </c>
      <c r="S12366" s="13" t="s">
        <v>196</v>
      </c>
      <c r="T12366">
        <v>5</v>
      </c>
      <c r="U12366">
        <v>0</v>
      </c>
      <c r="V12366">
        <v>0</v>
      </c>
      <c r="W12366" s="13" t="s">
        <v>101</v>
      </c>
      <c r="X12366">
        <v>0.45</v>
      </c>
    </row>
    <row r="12367" spans="1:24" x14ac:dyDescent="0.3">
      <c r="A12367">
        <v>12365</v>
      </c>
      <c r="B12367" t="s">
        <v>209</v>
      </c>
      <c r="C12367" t="s">
        <v>210</v>
      </c>
      <c r="D12367">
        <v>17.223296999999999</v>
      </c>
      <c r="E12367">
        <v>78.326240999999996</v>
      </c>
      <c r="F12367" s="18">
        <v>45633</v>
      </c>
      <c r="G12367" s="19">
        <v>0.33333333333333298</v>
      </c>
      <c r="H12367">
        <v>8</v>
      </c>
      <c r="I12367" s="13" t="s">
        <v>219</v>
      </c>
      <c r="J12367">
        <v>1</v>
      </c>
      <c r="K12367" s="13" t="s">
        <v>191</v>
      </c>
      <c r="L12367">
        <v>4</v>
      </c>
      <c r="M12367">
        <v>1</v>
      </c>
      <c r="N12367" s="13" t="s">
        <v>94</v>
      </c>
      <c r="O12367" s="13" t="s">
        <v>95</v>
      </c>
      <c r="P12367">
        <v>39</v>
      </c>
      <c r="Q12367" s="13" t="s">
        <v>195</v>
      </c>
      <c r="R12367" s="13" t="s">
        <v>205</v>
      </c>
      <c r="S12367" s="13" t="s">
        <v>193</v>
      </c>
      <c r="T12367">
        <v>1</v>
      </c>
      <c r="U12367">
        <v>1</v>
      </c>
      <c r="V12367">
        <v>1</v>
      </c>
      <c r="W12367" s="13" t="s">
        <v>101</v>
      </c>
      <c r="X12367">
        <v>0.6</v>
      </c>
    </row>
    <row r="12368" spans="1:24" x14ac:dyDescent="0.3">
      <c r="A12368">
        <v>12366</v>
      </c>
      <c r="B12368" t="s">
        <v>200</v>
      </c>
      <c r="C12368" t="s">
        <v>201</v>
      </c>
      <c r="D12368">
        <v>12.851034</v>
      </c>
      <c r="E12368">
        <v>80.200384</v>
      </c>
      <c r="F12368" s="18">
        <v>44656</v>
      </c>
      <c r="G12368" s="19">
        <v>0.16666666666666699</v>
      </c>
      <c r="H12368">
        <v>4</v>
      </c>
      <c r="I12368" s="13" t="s">
        <v>215</v>
      </c>
      <c r="J12368">
        <v>0</v>
      </c>
      <c r="K12368" s="13" t="s">
        <v>191</v>
      </c>
      <c r="L12368">
        <v>5</v>
      </c>
      <c r="M12368">
        <v>1</v>
      </c>
      <c r="N12368" s="13" t="s">
        <v>212</v>
      </c>
      <c r="O12368" s="13" t="s">
        <v>195</v>
      </c>
      <c r="P12368">
        <v>16</v>
      </c>
      <c r="Q12368" s="13" t="s">
        <v>95</v>
      </c>
      <c r="R12368" s="13" t="s">
        <v>199</v>
      </c>
      <c r="S12368" s="13" t="s">
        <v>196</v>
      </c>
      <c r="T12368">
        <v>5</v>
      </c>
      <c r="U12368">
        <v>3</v>
      </c>
      <c r="V12368">
        <v>0</v>
      </c>
      <c r="W12368" s="13" t="s">
        <v>101</v>
      </c>
      <c r="X12368">
        <v>0.25</v>
      </c>
    </row>
    <row r="12369" spans="1:24" x14ac:dyDescent="0.3">
      <c r="A12369">
        <v>12367</v>
      </c>
      <c r="B12369" t="s">
        <v>217</v>
      </c>
      <c r="C12369" t="s">
        <v>218</v>
      </c>
      <c r="D12369">
        <v>22.547056000000001</v>
      </c>
      <c r="E12369">
        <v>88.483053999999996</v>
      </c>
      <c r="F12369" s="18">
        <v>45676</v>
      </c>
      <c r="G12369" s="19">
        <v>0.125</v>
      </c>
      <c r="H12369">
        <v>3</v>
      </c>
      <c r="I12369" s="13" t="s">
        <v>89</v>
      </c>
      <c r="J12369">
        <v>1</v>
      </c>
      <c r="K12369" s="13" t="s">
        <v>191</v>
      </c>
      <c r="L12369">
        <v>2</v>
      </c>
      <c r="M12369">
        <v>0</v>
      </c>
      <c r="N12369" s="13" t="s">
        <v>212</v>
      </c>
      <c r="O12369" s="13" t="s">
        <v>195</v>
      </c>
      <c r="P12369">
        <v>20</v>
      </c>
      <c r="Q12369" s="13" t="s">
        <v>95</v>
      </c>
      <c r="R12369" s="13" t="s">
        <v>98</v>
      </c>
      <c r="S12369" s="13" t="s">
        <v>196</v>
      </c>
      <c r="T12369">
        <v>2</v>
      </c>
      <c r="U12369">
        <v>2</v>
      </c>
      <c r="V12369">
        <v>0</v>
      </c>
      <c r="W12369" s="13" t="s">
        <v>101</v>
      </c>
      <c r="X12369">
        <v>0.25</v>
      </c>
    </row>
    <row r="12370" spans="1:24" x14ac:dyDescent="0.3">
      <c r="A12370">
        <v>12368</v>
      </c>
      <c r="B12370" t="s">
        <v>79</v>
      </c>
      <c r="C12370" t="s">
        <v>80</v>
      </c>
      <c r="D12370">
        <v>18.670921</v>
      </c>
      <c r="E12370">
        <v>73.789888000000005</v>
      </c>
      <c r="F12370" s="18">
        <v>45542</v>
      </c>
      <c r="G12370" s="19">
        <v>0.54166666666666696</v>
      </c>
      <c r="H12370">
        <v>13</v>
      </c>
      <c r="I12370" s="13" t="s">
        <v>219</v>
      </c>
      <c r="J12370">
        <v>1</v>
      </c>
      <c r="K12370" s="13" t="s">
        <v>191</v>
      </c>
      <c r="L12370">
        <v>6</v>
      </c>
      <c r="M12370">
        <v>0</v>
      </c>
      <c r="N12370" s="13" t="s">
        <v>192</v>
      </c>
      <c r="O12370" s="13" t="s">
        <v>97</v>
      </c>
      <c r="P12370">
        <v>27</v>
      </c>
      <c r="Q12370" s="13" t="s">
        <v>95</v>
      </c>
      <c r="R12370" s="13" t="s">
        <v>208</v>
      </c>
      <c r="S12370" s="13" t="s">
        <v>196</v>
      </c>
      <c r="T12370">
        <v>2</v>
      </c>
      <c r="U12370">
        <v>0</v>
      </c>
      <c r="V12370">
        <v>0</v>
      </c>
      <c r="W12370" s="13" t="s">
        <v>101</v>
      </c>
      <c r="X12370">
        <v>0.1</v>
      </c>
    </row>
    <row r="12371" spans="1:24" x14ac:dyDescent="0.3">
      <c r="A12371">
        <v>12369</v>
      </c>
      <c r="B12371" t="s">
        <v>217</v>
      </c>
      <c r="C12371" t="s">
        <v>218</v>
      </c>
      <c r="D12371">
        <v>22.62435</v>
      </c>
      <c r="E12371">
        <v>88.244452999999993</v>
      </c>
      <c r="F12371" s="18">
        <v>44769</v>
      </c>
      <c r="G12371" s="19">
        <v>0.625</v>
      </c>
      <c r="H12371">
        <v>15</v>
      </c>
      <c r="I12371" s="13" t="s">
        <v>194</v>
      </c>
      <c r="J12371">
        <v>0</v>
      </c>
      <c r="K12371" s="13" t="s">
        <v>92</v>
      </c>
      <c r="L12371">
        <v>6</v>
      </c>
      <c r="M12371">
        <v>0</v>
      </c>
      <c r="N12371" s="13" t="s">
        <v>192</v>
      </c>
      <c r="O12371" s="13" t="s">
        <v>97</v>
      </c>
      <c r="P12371">
        <v>22</v>
      </c>
      <c r="Q12371" s="13" t="s">
        <v>95</v>
      </c>
      <c r="R12371" s="13" t="s">
        <v>199</v>
      </c>
      <c r="S12371" s="13" t="s">
        <v>196</v>
      </c>
      <c r="T12371">
        <v>5</v>
      </c>
      <c r="U12371">
        <v>5</v>
      </c>
      <c r="V12371">
        <v>0</v>
      </c>
      <c r="W12371" s="13" t="s">
        <v>101</v>
      </c>
      <c r="X12371">
        <v>0.1</v>
      </c>
    </row>
    <row r="12372" spans="1:24" x14ac:dyDescent="0.3">
      <c r="A12372">
        <v>12370</v>
      </c>
      <c r="B12372" t="s">
        <v>79</v>
      </c>
      <c r="C12372" t="s">
        <v>80</v>
      </c>
      <c r="D12372">
        <v>18.468605</v>
      </c>
      <c r="E12372">
        <v>73.746562999999995</v>
      </c>
      <c r="F12372" s="18">
        <v>44841</v>
      </c>
      <c r="G12372" s="19">
        <v>0.25</v>
      </c>
      <c r="H12372">
        <v>6</v>
      </c>
      <c r="I12372" s="13" t="s">
        <v>211</v>
      </c>
      <c r="J12372">
        <v>0</v>
      </c>
      <c r="K12372" s="13" t="s">
        <v>191</v>
      </c>
      <c r="L12372">
        <v>2</v>
      </c>
      <c r="M12372">
        <v>0</v>
      </c>
      <c r="N12372" s="13" t="s">
        <v>94</v>
      </c>
      <c r="O12372" s="13" t="s">
        <v>95</v>
      </c>
      <c r="P12372">
        <v>16</v>
      </c>
      <c r="Q12372" s="13" t="s">
        <v>95</v>
      </c>
      <c r="R12372" s="13" t="s">
        <v>98</v>
      </c>
      <c r="S12372" s="13" t="s">
        <v>193</v>
      </c>
      <c r="T12372">
        <v>1</v>
      </c>
      <c r="U12372">
        <v>0</v>
      </c>
      <c r="V12372">
        <v>0</v>
      </c>
      <c r="W12372" s="13" t="s">
        <v>101</v>
      </c>
      <c r="X12372">
        <v>0.45</v>
      </c>
    </row>
    <row r="12373" spans="1:24" x14ac:dyDescent="0.3">
      <c r="A12373">
        <v>12371</v>
      </c>
      <c r="B12373" t="s">
        <v>206</v>
      </c>
      <c r="C12373" t="s">
        <v>207</v>
      </c>
      <c r="D12373">
        <v>12.812669</v>
      </c>
      <c r="E12373">
        <v>77.566274000000007</v>
      </c>
      <c r="F12373" s="18">
        <v>44727</v>
      </c>
      <c r="G12373" s="19">
        <v>0.125</v>
      </c>
      <c r="H12373">
        <v>3</v>
      </c>
      <c r="I12373" s="13" t="s">
        <v>194</v>
      </c>
      <c r="J12373">
        <v>0</v>
      </c>
      <c r="K12373" s="13" t="s">
        <v>191</v>
      </c>
      <c r="L12373">
        <v>1</v>
      </c>
      <c r="M12373">
        <v>1</v>
      </c>
      <c r="N12373" s="13" t="s">
        <v>212</v>
      </c>
      <c r="O12373" s="13" t="s">
        <v>95</v>
      </c>
      <c r="P12373">
        <v>27</v>
      </c>
      <c r="Q12373" s="13" t="s">
        <v>95</v>
      </c>
      <c r="R12373" s="13" t="s">
        <v>199</v>
      </c>
      <c r="S12373" s="13" t="s">
        <v>196</v>
      </c>
      <c r="T12373">
        <v>1</v>
      </c>
      <c r="U12373">
        <v>0</v>
      </c>
      <c r="V12373">
        <v>0</v>
      </c>
      <c r="W12373" s="13" t="s">
        <v>101</v>
      </c>
      <c r="X12373">
        <v>0.45</v>
      </c>
    </row>
    <row r="12374" spans="1:24" x14ac:dyDescent="0.3">
      <c r="A12374">
        <v>12372</v>
      </c>
      <c r="B12374" t="s">
        <v>79</v>
      </c>
      <c r="C12374" t="s">
        <v>80</v>
      </c>
      <c r="D12374">
        <v>18.542511999999999</v>
      </c>
      <c r="E12374">
        <v>73.902814000000006</v>
      </c>
      <c r="F12374" s="18">
        <v>45452</v>
      </c>
      <c r="G12374" s="19">
        <v>0.375</v>
      </c>
      <c r="H12374">
        <v>9</v>
      </c>
      <c r="I12374" s="13" t="s">
        <v>89</v>
      </c>
      <c r="J12374">
        <v>1</v>
      </c>
      <c r="K12374" s="13" t="s">
        <v>214</v>
      </c>
      <c r="L12374">
        <v>1</v>
      </c>
      <c r="M12374">
        <v>0</v>
      </c>
      <c r="N12374" s="13" t="s">
        <v>212</v>
      </c>
      <c r="O12374" s="13" t="s">
        <v>95</v>
      </c>
      <c r="P12374">
        <v>37</v>
      </c>
      <c r="Q12374" s="13" t="s">
        <v>97</v>
      </c>
      <c r="R12374" s="13" t="s">
        <v>205</v>
      </c>
      <c r="S12374" s="13" t="s">
        <v>193</v>
      </c>
      <c r="T12374">
        <v>5</v>
      </c>
      <c r="U12374">
        <v>5</v>
      </c>
      <c r="V12374">
        <v>1</v>
      </c>
      <c r="W12374" s="13" t="s">
        <v>101</v>
      </c>
      <c r="X12374">
        <v>0.8</v>
      </c>
    </row>
    <row r="12375" spans="1:24" x14ac:dyDescent="0.3">
      <c r="A12375">
        <v>12373</v>
      </c>
      <c r="B12375" t="s">
        <v>209</v>
      </c>
      <c r="C12375" t="s">
        <v>210</v>
      </c>
      <c r="D12375">
        <v>17.374938</v>
      </c>
      <c r="E12375">
        <v>78.479490999999996</v>
      </c>
      <c r="F12375" s="18">
        <v>45056</v>
      </c>
      <c r="G12375" s="19">
        <v>0.41666666666666702</v>
      </c>
      <c r="H12375">
        <v>10</v>
      </c>
      <c r="I12375" s="13" t="s">
        <v>194</v>
      </c>
      <c r="J12375">
        <v>0</v>
      </c>
      <c r="K12375" s="13" t="s">
        <v>214</v>
      </c>
      <c r="L12375">
        <v>3</v>
      </c>
      <c r="M12375">
        <v>0</v>
      </c>
      <c r="N12375" s="13" t="s">
        <v>94</v>
      </c>
      <c r="O12375" s="13" t="s">
        <v>95</v>
      </c>
      <c r="P12375">
        <v>31</v>
      </c>
      <c r="Q12375" s="13" t="s">
        <v>97</v>
      </c>
      <c r="R12375" s="13" t="s">
        <v>205</v>
      </c>
      <c r="S12375" s="13" t="s">
        <v>193</v>
      </c>
      <c r="T12375">
        <v>3</v>
      </c>
      <c r="U12375">
        <v>1</v>
      </c>
      <c r="V12375">
        <v>1</v>
      </c>
      <c r="W12375" s="13" t="s">
        <v>101</v>
      </c>
      <c r="X12375">
        <v>0.8</v>
      </c>
    </row>
    <row r="12376" spans="1:24" x14ac:dyDescent="0.3">
      <c r="A12376">
        <v>12374</v>
      </c>
      <c r="B12376" t="s">
        <v>200</v>
      </c>
      <c r="C12376" t="s">
        <v>201</v>
      </c>
      <c r="D12376">
        <v>13.077679</v>
      </c>
      <c r="E12376">
        <v>80.251661999999996</v>
      </c>
      <c r="F12376" s="18">
        <v>44865</v>
      </c>
      <c r="G12376" s="19">
        <v>0.91666666666666696</v>
      </c>
      <c r="H12376">
        <v>22</v>
      </c>
      <c r="I12376" s="13" t="s">
        <v>204</v>
      </c>
      <c r="J12376">
        <v>0</v>
      </c>
      <c r="K12376" s="13" t="s">
        <v>214</v>
      </c>
      <c r="L12376">
        <v>1</v>
      </c>
      <c r="M12376">
        <v>1</v>
      </c>
      <c r="N12376" s="13" t="s">
        <v>192</v>
      </c>
      <c r="O12376" s="13" t="s">
        <v>97</v>
      </c>
      <c r="P12376">
        <v>19</v>
      </c>
      <c r="Q12376" s="13" t="s">
        <v>97</v>
      </c>
      <c r="R12376" s="13" t="s">
        <v>98</v>
      </c>
      <c r="S12376" s="13" t="s">
        <v>99</v>
      </c>
      <c r="T12376">
        <v>1</v>
      </c>
      <c r="U12376">
        <v>1</v>
      </c>
      <c r="V12376">
        <v>0</v>
      </c>
      <c r="W12376" s="13" t="s">
        <v>101</v>
      </c>
      <c r="X12376">
        <v>0.5</v>
      </c>
    </row>
    <row r="12377" spans="1:24" x14ac:dyDescent="0.3">
      <c r="A12377">
        <v>12375</v>
      </c>
      <c r="B12377" t="s">
        <v>217</v>
      </c>
      <c r="C12377" t="s">
        <v>218</v>
      </c>
      <c r="D12377">
        <v>22.689954</v>
      </c>
      <c r="E12377">
        <v>88.394844000000006</v>
      </c>
      <c r="F12377" s="18">
        <v>44931</v>
      </c>
      <c r="G12377" s="19">
        <v>8.3333333333333301E-2</v>
      </c>
      <c r="H12377">
        <v>2</v>
      </c>
      <c r="I12377" s="13" t="s">
        <v>202</v>
      </c>
      <c r="J12377">
        <v>0</v>
      </c>
      <c r="K12377" s="13" t="s">
        <v>214</v>
      </c>
      <c r="L12377">
        <v>4</v>
      </c>
      <c r="M12377">
        <v>1</v>
      </c>
      <c r="N12377" s="13" t="s">
        <v>192</v>
      </c>
      <c r="O12377" s="13" t="s">
        <v>97</v>
      </c>
      <c r="P12377">
        <v>35</v>
      </c>
      <c r="Q12377" s="13" t="s">
        <v>95</v>
      </c>
      <c r="R12377" s="13" t="s">
        <v>199</v>
      </c>
      <c r="S12377" s="13" t="s">
        <v>196</v>
      </c>
      <c r="T12377">
        <v>3</v>
      </c>
      <c r="U12377">
        <v>0</v>
      </c>
      <c r="V12377">
        <v>0</v>
      </c>
      <c r="W12377" s="13" t="s">
        <v>101</v>
      </c>
      <c r="X12377">
        <v>0.1</v>
      </c>
    </row>
    <row r="12378" spans="1:24" x14ac:dyDescent="0.3">
      <c r="A12378">
        <v>12376</v>
      </c>
      <c r="B12378" t="s">
        <v>197</v>
      </c>
      <c r="C12378" t="s">
        <v>198</v>
      </c>
      <c r="D12378">
        <v>30.608663</v>
      </c>
      <c r="E12378">
        <v>76.729967000000002</v>
      </c>
      <c r="F12378" s="18">
        <v>45607</v>
      </c>
      <c r="G12378" s="19">
        <v>8.3333333333333301E-2</v>
      </c>
      <c r="H12378">
        <v>2</v>
      </c>
      <c r="I12378" s="13" t="s">
        <v>204</v>
      </c>
      <c r="J12378">
        <v>0</v>
      </c>
      <c r="K12378" s="13" t="s">
        <v>92</v>
      </c>
      <c r="L12378">
        <v>6</v>
      </c>
      <c r="M12378">
        <v>0</v>
      </c>
      <c r="N12378" s="13" t="s">
        <v>94</v>
      </c>
      <c r="O12378" s="13" t="s">
        <v>95</v>
      </c>
      <c r="P12378">
        <v>26</v>
      </c>
      <c r="Q12378" s="13" t="s">
        <v>95</v>
      </c>
      <c r="R12378" s="13" t="s">
        <v>98</v>
      </c>
      <c r="S12378" s="13" t="s">
        <v>99</v>
      </c>
      <c r="T12378">
        <v>4</v>
      </c>
      <c r="U12378">
        <v>4</v>
      </c>
      <c r="V12378">
        <v>0</v>
      </c>
      <c r="W12378" s="13" t="s">
        <v>101</v>
      </c>
      <c r="X12378">
        <v>0.65</v>
      </c>
    </row>
    <row r="12379" spans="1:24" x14ac:dyDescent="0.3">
      <c r="A12379">
        <v>12377</v>
      </c>
      <c r="B12379" t="s">
        <v>217</v>
      </c>
      <c r="C12379" t="s">
        <v>218</v>
      </c>
      <c r="D12379">
        <v>22.677973999999999</v>
      </c>
      <c r="E12379">
        <v>88.288229999999999</v>
      </c>
      <c r="F12379" s="18">
        <v>45306</v>
      </c>
      <c r="G12379" s="19">
        <v>8.3333333333333301E-2</v>
      </c>
      <c r="H12379">
        <v>2</v>
      </c>
      <c r="I12379" s="13" t="s">
        <v>204</v>
      </c>
      <c r="J12379">
        <v>0</v>
      </c>
      <c r="K12379" s="13" t="s">
        <v>191</v>
      </c>
      <c r="L12379">
        <v>6</v>
      </c>
      <c r="M12379">
        <v>1</v>
      </c>
      <c r="N12379" s="13" t="s">
        <v>212</v>
      </c>
      <c r="O12379" s="13" t="s">
        <v>195</v>
      </c>
      <c r="P12379">
        <v>24</v>
      </c>
      <c r="Q12379" s="13" t="s">
        <v>95</v>
      </c>
      <c r="R12379" s="13" t="s">
        <v>213</v>
      </c>
      <c r="S12379" s="13" t="s">
        <v>196</v>
      </c>
      <c r="T12379">
        <v>1</v>
      </c>
      <c r="U12379">
        <v>0</v>
      </c>
      <c r="V12379">
        <v>0</v>
      </c>
      <c r="W12379" s="13" t="s">
        <v>101</v>
      </c>
      <c r="X12379">
        <v>0.25</v>
      </c>
    </row>
    <row r="12380" spans="1:24" x14ac:dyDescent="0.3">
      <c r="A12380">
        <v>12378</v>
      </c>
      <c r="B12380" t="s">
        <v>190</v>
      </c>
      <c r="C12380" t="s">
        <v>80</v>
      </c>
      <c r="D12380">
        <v>18.994617999999999</v>
      </c>
      <c r="E12380">
        <v>72.974203000000003</v>
      </c>
      <c r="F12380" s="18">
        <v>45298</v>
      </c>
      <c r="G12380" s="19">
        <v>0.45833333333333298</v>
      </c>
      <c r="H12380">
        <v>11</v>
      </c>
      <c r="I12380" s="13" t="s">
        <v>89</v>
      </c>
      <c r="J12380">
        <v>1</v>
      </c>
      <c r="K12380" s="13" t="s">
        <v>92</v>
      </c>
      <c r="L12380">
        <v>3</v>
      </c>
      <c r="M12380">
        <v>1</v>
      </c>
      <c r="N12380" s="13" t="s">
        <v>192</v>
      </c>
      <c r="O12380" s="13" t="s">
        <v>97</v>
      </c>
      <c r="P12380">
        <v>31</v>
      </c>
      <c r="Q12380" s="13" t="s">
        <v>95</v>
      </c>
      <c r="R12380" s="13" t="s">
        <v>208</v>
      </c>
      <c r="S12380" s="13" t="s">
        <v>196</v>
      </c>
      <c r="T12380">
        <v>4</v>
      </c>
      <c r="U12380">
        <v>3</v>
      </c>
      <c r="V12380">
        <v>0</v>
      </c>
      <c r="W12380" s="13" t="s">
        <v>101</v>
      </c>
      <c r="X12380">
        <v>0.1</v>
      </c>
    </row>
    <row r="12381" spans="1:24" x14ac:dyDescent="0.3">
      <c r="A12381">
        <v>12379</v>
      </c>
      <c r="B12381" t="s">
        <v>217</v>
      </c>
      <c r="C12381" t="s">
        <v>218</v>
      </c>
      <c r="D12381">
        <v>22.588103</v>
      </c>
      <c r="E12381">
        <v>88.399328999999994</v>
      </c>
      <c r="F12381" s="18">
        <v>44598</v>
      </c>
      <c r="G12381" s="19">
        <v>0.95833333333333304</v>
      </c>
      <c r="H12381">
        <v>23</v>
      </c>
      <c r="I12381" s="13" t="s">
        <v>89</v>
      </c>
      <c r="J12381">
        <v>1</v>
      </c>
      <c r="K12381" s="13" t="s">
        <v>191</v>
      </c>
      <c r="L12381">
        <v>1</v>
      </c>
      <c r="M12381">
        <v>1</v>
      </c>
      <c r="N12381" s="13" t="s">
        <v>94</v>
      </c>
      <c r="O12381" s="13" t="s">
        <v>95</v>
      </c>
      <c r="P12381">
        <v>24</v>
      </c>
      <c r="Q12381" s="13" t="s">
        <v>95</v>
      </c>
      <c r="R12381" s="13" t="s">
        <v>208</v>
      </c>
      <c r="S12381" s="13" t="s">
        <v>193</v>
      </c>
      <c r="T12381">
        <v>3</v>
      </c>
      <c r="U12381">
        <v>0</v>
      </c>
      <c r="V12381">
        <v>0</v>
      </c>
      <c r="W12381" s="13" t="s">
        <v>101</v>
      </c>
      <c r="X12381">
        <v>0.45</v>
      </c>
    </row>
    <row r="12382" spans="1:24" x14ac:dyDescent="0.3">
      <c r="A12382">
        <v>12380</v>
      </c>
      <c r="B12382" t="s">
        <v>203</v>
      </c>
      <c r="C12382" t="s">
        <v>203</v>
      </c>
      <c r="D12382">
        <v>28.740188</v>
      </c>
      <c r="E12382">
        <v>76.825809000000007</v>
      </c>
      <c r="F12382" s="18">
        <v>45442</v>
      </c>
      <c r="G12382" s="19">
        <v>0.375</v>
      </c>
      <c r="H12382">
        <v>9</v>
      </c>
      <c r="I12382" s="13" t="s">
        <v>202</v>
      </c>
      <c r="J12382">
        <v>0</v>
      </c>
      <c r="K12382" s="13" t="s">
        <v>214</v>
      </c>
      <c r="L12382">
        <v>4</v>
      </c>
      <c r="M12382">
        <v>0</v>
      </c>
      <c r="N12382" s="13" t="s">
        <v>212</v>
      </c>
      <c r="O12382" s="13" t="s">
        <v>195</v>
      </c>
      <c r="P12382">
        <v>40</v>
      </c>
      <c r="Q12382" s="13" t="s">
        <v>97</v>
      </c>
      <c r="R12382" s="13" t="s">
        <v>213</v>
      </c>
      <c r="S12382" s="13" t="s">
        <v>196</v>
      </c>
      <c r="T12382">
        <v>4</v>
      </c>
      <c r="U12382">
        <v>0</v>
      </c>
      <c r="V12382">
        <v>1</v>
      </c>
      <c r="W12382" s="13" t="s">
        <v>101</v>
      </c>
      <c r="X12382">
        <v>0.6</v>
      </c>
    </row>
    <row r="12383" spans="1:24" x14ac:dyDescent="0.3">
      <c r="A12383">
        <v>12381</v>
      </c>
      <c r="B12383" t="s">
        <v>197</v>
      </c>
      <c r="C12383" t="s">
        <v>198</v>
      </c>
      <c r="D12383">
        <v>30.619078999999999</v>
      </c>
      <c r="E12383">
        <v>76.709487999999993</v>
      </c>
      <c r="F12383" s="18">
        <v>45259</v>
      </c>
      <c r="G12383" s="19">
        <v>0.29166666666666702</v>
      </c>
      <c r="H12383">
        <v>7</v>
      </c>
      <c r="I12383" s="13" t="s">
        <v>194</v>
      </c>
      <c r="J12383">
        <v>0</v>
      </c>
      <c r="K12383" s="13" t="s">
        <v>92</v>
      </c>
      <c r="L12383">
        <v>5</v>
      </c>
      <c r="M12383">
        <v>1</v>
      </c>
      <c r="N12383" s="13" t="s">
        <v>192</v>
      </c>
      <c r="O12383" s="13" t="s">
        <v>97</v>
      </c>
      <c r="P12383">
        <v>36</v>
      </c>
      <c r="Q12383" s="13" t="s">
        <v>195</v>
      </c>
      <c r="R12383" s="13" t="s">
        <v>208</v>
      </c>
      <c r="S12383" s="13" t="s">
        <v>196</v>
      </c>
      <c r="T12383">
        <v>2</v>
      </c>
      <c r="U12383">
        <v>2</v>
      </c>
      <c r="V12383">
        <v>0</v>
      </c>
      <c r="W12383" s="13" t="s">
        <v>101</v>
      </c>
      <c r="X12383">
        <v>0.1</v>
      </c>
    </row>
    <row r="12384" spans="1:24" x14ac:dyDescent="0.3">
      <c r="A12384">
        <v>12382</v>
      </c>
      <c r="B12384" t="s">
        <v>200</v>
      </c>
      <c r="C12384" t="s">
        <v>201</v>
      </c>
      <c r="D12384">
        <v>12.999501</v>
      </c>
      <c r="E12384">
        <v>80.189887999999996</v>
      </c>
      <c r="F12384" s="18">
        <v>45717</v>
      </c>
      <c r="G12384" s="19">
        <v>0.625</v>
      </c>
      <c r="H12384">
        <v>15</v>
      </c>
      <c r="I12384" s="13" t="s">
        <v>219</v>
      </c>
      <c r="J12384">
        <v>1</v>
      </c>
      <c r="K12384" s="13" t="s">
        <v>191</v>
      </c>
      <c r="L12384">
        <v>4</v>
      </c>
      <c r="M12384">
        <v>1</v>
      </c>
      <c r="N12384" s="13" t="s">
        <v>212</v>
      </c>
      <c r="O12384" s="13" t="s">
        <v>195</v>
      </c>
      <c r="P12384">
        <v>23</v>
      </c>
      <c r="Q12384" s="13" t="s">
        <v>195</v>
      </c>
      <c r="R12384" s="13" t="s">
        <v>213</v>
      </c>
      <c r="S12384" s="13" t="s">
        <v>196</v>
      </c>
      <c r="T12384">
        <v>4</v>
      </c>
      <c r="U12384">
        <v>1</v>
      </c>
      <c r="V12384">
        <v>0</v>
      </c>
      <c r="W12384" s="13" t="s">
        <v>101</v>
      </c>
      <c r="X12384">
        <v>0.25</v>
      </c>
    </row>
    <row r="12385" spans="1:24" x14ac:dyDescent="0.3">
      <c r="A12385">
        <v>12383</v>
      </c>
      <c r="B12385" t="s">
        <v>206</v>
      </c>
      <c r="C12385" t="s">
        <v>207</v>
      </c>
      <c r="D12385">
        <v>13.165699</v>
      </c>
      <c r="E12385">
        <v>77.562642999999994</v>
      </c>
      <c r="F12385" s="18">
        <v>45715</v>
      </c>
      <c r="G12385" s="19">
        <v>0.83333333333333304</v>
      </c>
      <c r="H12385">
        <v>20</v>
      </c>
      <c r="I12385" s="13" t="s">
        <v>202</v>
      </c>
      <c r="J12385">
        <v>0</v>
      </c>
      <c r="K12385" s="13" t="s">
        <v>214</v>
      </c>
      <c r="L12385">
        <v>5</v>
      </c>
      <c r="M12385">
        <v>1</v>
      </c>
      <c r="N12385" s="13" t="s">
        <v>192</v>
      </c>
      <c r="O12385" s="13" t="s">
        <v>97</v>
      </c>
      <c r="P12385">
        <v>39</v>
      </c>
      <c r="Q12385" s="13" t="s">
        <v>195</v>
      </c>
      <c r="R12385" s="13" t="s">
        <v>213</v>
      </c>
      <c r="S12385" s="13" t="s">
        <v>196</v>
      </c>
      <c r="T12385">
        <v>5</v>
      </c>
      <c r="U12385">
        <v>2</v>
      </c>
      <c r="V12385">
        <v>0</v>
      </c>
      <c r="W12385" s="13" t="s">
        <v>101</v>
      </c>
      <c r="X12385">
        <v>0.1</v>
      </c>
    </row>
    <row r="12386" spans="1:24" x14ac:dyDescent="0.3">
      <c r="A12386">
        <v>12384</v>
      </c>
      <c r="B12386" t="s">
        <v>206</v>
      </c>
      <c r="C12386" t="s">
        <v>207</v>
      </c>
      <c r="D12386">
        <v>13.109479</v>
      </c>
      <c r="E12386">
        <v>77.520613999999995</v>
      </c>
      <c r="F12386" s="18">
        <v>45228</v>
      </c>
      <c r="G12386" s="19">
        <v>8.3333333333333301E-2</v>
      </c>
      <c r="H12386">
        <v>2</v>
      </c>
      <c r="I12386" s="13" t="s">
        <v>89</v>
      </c>
      <c r="J12386">
        <v>1</v>
      </c>
      <c r="K12386" s="13" t="s">
        <v>92</v>
      </c>
      <c r="L12386">
        <v>2</v>
      </c>
      <c r="M12386">
        <v>0</v>
      </c>
      <c r="N12386" s="13" t="s">
        <v>94</v>
      </c>
      <c r="O12386" s="13" t="s">
        <v>95</v>
      </c>
      <c r="P12386">
        <v>36</v>
      </c>
      <c r="Q12386" s="13" t="s">
        <v>95</v>
      </c>
      <c r="R12386" s="13" t="s">
        <v>213</v>
      </c>
      <c r="S12386" s="13" t="s">
        <v>193</v>
      </c>
      <c r="T12386">
        <v>3</v>
      </c>
      <c r="U12386">
        <v>1</v>
      </c>
      <c r="V12386">
        <v>0</v>
      </c>
      <c r="W12386" s="13" t="s">
        <v>101</v>
      </c>
      <c r="X12386">
        <v>0.45</v>
      </c>
    </row>
    <row r="12387" spans="1:24" x14ac:dyDescent="0.3">
      <c r="A12387">
        <v>12385</v>
      </c>
      <c r="B12387" t="s">
        <v>206</v>
      </c>
      <c r="C12387" t="s">
        <v>207</v>
      </c>
      <c r="D12387">
        <v>13.150753</v>
      </c>
      <c r="E12387">
        <v>77.650499999999994</v>
      </c>
      <c r="F12387" s="18">
        <v>44573</v>
      </c>
      <c r="G12387" s="19">
        <v>0.83333333333333304</v>
      </c>
      <c r="H12387">
        <v>20</v>
      </c>
      <c r="I12387" s="13" t="s">
        <v>194</v>
      </c>
      <c r="J12387">
        <v>0</v>
      </c>
      <c r="K12387" s="13" t="s">
        <v>214</v>
      </c>
      <c r="L12387">
        <v>4</v>
      </c>
      <c r="M12387">
        <v>1</v>
      </c>
      <c r="N12387" s="13" t="s">
        <v>192</v>
      </c>
      <c r="O12387" s="13" t="s">
        <v>97</v>
      </c>
      <c r="P12387">
        <v>34</v>
      </c>
      <c r="Q12387" s="13" t="s">
        <v>95</v>
      </c>
      <c r="R12387" s="13" t="s">
        <v>199</v>
      </c>
      <c r="S12387" s="13" t="s">
        <v>193</v>
      </c>
      <c r="T12387">
        <v>2</v>
      </c>
      <c r="U12387">
        <v>2</v>
      </c>
      <c r="V12387">
        <v>0</v>
      </c>
      <c r="W12387" s="13" t="s">
        <v>101</v>
      </c>
      <c r="X12387">
        <v>0.1</v>
      </c>
    </row>
    <row r="12388" spans="1:24" x14ac:dyDescent="0.3">
      <c r="A12388">
        <v>12386</v>
      </c>
      <c r="B12388" t="s">
        <v>209</v>
      </c>
      <c r="C12388" t="s">
        <v>210</v>
      </c>
      <c r="D12388">
        <v>17.468843</v>
      </c>
      <c r="E12388">
        <v>78.521722999999994</v>
      </c>
      <c r="F12388" s="18">
        <v>45617</v>
      </c>
      <c r="G12388" s="19">
        <v>0.91666666666666696</v>
      </c>
      <c r="H12388">
        <v>22</v>
      </c>
      <c r="I12388" s="13" t="s">
        <v>202</v>
      </c>
      <c r="J12388">
        <v>0</v>
      </c>
      <c r="K12388" s="13" t="s">
        <v>92</v>
      </c>
      <c r="L12388">
        <v>5</v>
      </c>
      <c r="M12388">
        <v>1</v>
      </c>
      <c r="N12388" s="13" t="s">
        <v>192</v>
      </c>
      <c r="O12388" s="13" t="s">
        <v>97</v>
      </c>
      <c r="P12388">
        <v>23</v>
      </c>
      <c r="Q12388" s="13" t="s">
        <v>195</v>
      </c>
      <c r="R12388" s="13" t="s">
        <v>213</v>
      </c>
      <c r="S12388" s="13" t="s">
        <v>196</v>
      </c>
      <c r="T12388">
        <v>5</v>
      </c>
      <c r="U12388">
        <v>5</v>
      </c>
      <c r="V12388">
        <v>0</v>
      </c>
      <c r="W12388" s="13" t="s">
        <v>101</v>
      </c>
      <c r="X12388">
        <v>0.1</v>
      </c>
    </row>
    <row r="12389" spans="1:24" x14ac:dyDescent="0.3">
      <c r="A12389">
        <v>12387</v>
      </c>
      <c r="B12389" t="s">
        <v>197</v>
      </c>
      <c r="C12389" t="s">
        <v>198</v>
      </c>
      <c r="D12389">
        <v>30.669338</v>
      </c>
      <c r="E12389">
        <v>76.709018</v>
      </c>
      <c r="F12389" s="18">
        <v>44652</v>
      </c>
      <c r="G12389" s="19">
        <v>0.66666666666666696</v>
      </c>
      <c r="H12389">
        <v>16</v>
      </c>
      <c r="I12389" s="13" t="s">
        <v>211</v>
      </c>
      <c r="J12389">
        <v>0</v>
      </c>
      <c r="K12389" s="13" t="s">
        <v>191</v>
      </c>
      <c r="L12389">
        <v>1</v>
      </c>
      <c r="M12389">
        <v>0</v>
      </c>
      <c r="N12389" s="13" t="s">
        <v>94</v>
      </c>
      <c r="O12389" s="13" t="s">
        <v>95</v>
      </c>
      <c r="P12389">
        <v>19</v>
      </c>
      <c r="Q12389" s="13" t="s">
        <v>97</v>
      </c>
      <c r="R12389" s="13" t="s">
        <v>213</v>
      </c>
      <c r="S12389" s="13" t="s">
        <v>193</v>
      </c>
      <c r="T12389">
        <v>1</v>
      </c>
      <c r="U12389">
        <v>1</v>
      </c>
      <c r="V12389">
        <v>0</v>
      </c>
      <c r="W12389" s="13" t="s">
        <v>101</v>
      </c>
      <c r="X12389">
        <v>0.65</v>
      </c>
    </row>
    <row r="12390" spans="1:24" x14ac:dyDescent="0.3">
      <c r="A12390">
        <v>12388</v>
      </c>
      <c r="B12390" t="s">
        <v>200</v>
      </c>
      <c r="C12390" t="s">
        <v>201</v>
      </c>
      <c r="D12390">
        <v>13.095805</v>
      </c>
      <c r="E12390">
        <v>80.263633999999996</v>
      </c>
      <c r="F12390" s="18">
        <v>44966</v>
      </c>
      <c r="G12390" s="19">
        <v>0.45833333333333298</v>
      </c>
      <c r="H12390">
        <v>11</v>
      </c>
      <c r="I12390" s="13" t="s">
        <v>202</v>
      </c>
      <c r="J12390">
        <v>0</v>
      </c>
      <c r="K12390" s="13" t="s">
        <v>92</v>
      </c>
      <c r="L12390">
        <v>5</v>
      </c>
      <c r="M12390">
        <v>1</v>
      </c>
      <c r="N12390" s="13" t="s">
        <v>192</v>
      </c>
      <c r="O12390" s="13" t="s">
        <v>97</v>
      </c>
      <c r="P12390">
        <v>15</v>
      </c>
      <c r="Q12390" s="13" t="s">
        <v>195</v>
      </c>
      <c r="R12390" s="13" t="s">
        <v>199</v>
      </c>
      <c r="S12390" s="13" t="s">
        <v>193</v>
      </c>
      <c r="T12390">
        <v>2</v>
      </c>
      <c r="U12390">
        <v>0</v>
      </c>
      <c r="V12390">
        <v>0</v>
      </c>
      <c r="W12390" s="13" t="s">
        <v>101</v>
      </c>
      <c r="X12390">
        <v>0.1</v>
      </c>
    </row>
    <row r="12391" spans="1:24" x14ac:dyDescent="0.3">
      <c r="A12391">
        <v>12389</v>
      </c>
      <c r="B12391" t="s">
        <v>206</v>
      </c>
      <c r="C12391" t="s">
        <v>207</v>
      </c>
      <c r="D12391">
        <v>12.811622</v>
      </c>
      <c r="E12391">
        <v>77.535049000000001</v>
      </c>
      <c r="F12391" s="18">
        <v>44593</v>
      </c>
      <c r="G12391" s="19">
        <v>0.625</v>
      </c>
      <c r="H12391">
        <v>15</v>
      </c>
      <c r="I12391" s="13" t="s">
        <v>215</v>
      </c>
      <c r="J12391">
        <v>0</v>
      </c>
      <c r="K12391" s="13" t="s">
        <v>191</v>
      </c>
      <c r="L12391">
        <v>1</v>
      </c>
      <c r="M12391">
        <v>1</v>
      </c>
      <c r="N12391" s="13" t="s">
        <v>94</v>
      </c>
      <c r="O12391" s="13" t="s">
        <v>95</v>
      </c>
      <c r="P12391">
        <v>36</v>
      </c>
      <c r="Q12391" s="13" t="s">
        <v>97</v>
      </c>
      <c r="R12391" s="13" t="s">
        <v>98</v>
      </c>
      <c r="S12391" s="13" t="s">
        <v>196</v>
      </c>
      <c r="T12391">
        <v>4</v>
      </c>
      <c r="U12391">
        <v>2</v>
      </c>
      <c r="V12391">
        <v>0</v>
      </c>
      <c r="W12391" s="13" t="s">
        <v>101</v>
      </c>
      <c r="X12391">
        <v>0.65</v>
      </c>
    </row>
    <row r="12392" spans="1:24" x14ac:dyDescent="0.3">
      <c r="A12392">
        <v>12390</v>
      </c>
      <c r="B12392" t="s">
        <v>79</v>
      </c>
      <c r="C12392" t="s">
        <v>80</v>
      </c>
      <c r="D12392">
        <v>18.589551</v>
      </c>
      <c r="E12392">
        <v>73.921960999999996</v>
      </c>
      <c r="F12392" s="18">
        <v>45716</v>
      </c>
      <c r="G12392" s="19">
        <v>0.75</v>
      </c>
      <c r="H12392">
        <v>18</v>
      </c>
      <c r="I12392" s="13" t="s">
        <v>211</v>
      </c>
      <c r="J12392">
        <v>0</v>
      </c>
      <c r="K12392" s="13" t="s">
        <v>214</v>
      </c>
      <c r="L12392">
        <v>4</v>
      </c>
      <c r="M12392">
        <v>1</v>
      </c>
      <c r="N12392" s="13" t="s">
        <v>94</v>
      </c>
      <c r="O12392" s="13" t="s">
        <v>95</v>
      </c>
      <c r="P12392">
        <v>18</v>
      </c>
      <c r="Q12392" s="13" t="s">
        <v>97</v>
      </c>
      <c r="R12392" s="13" t="s">
        <v>213</v>
      </c>
      <c r="S12392" s="13" t="s">
        <v>196</v>
      </c>
      <c r="T12392">
        <v>5</v>
      </c>
      <c r="U12392">
        <v>0</v>
      </c>
      <c r="V12392">
        <v>1</v>
      </c>
      <c r="W12392" s="13" t="s">
        <v>101</v>
      </c>
      <c r="X12392">
        <v>0.8</v>
      </c>
    </row>
    <row r="12393" spans="1:24" x14ac:dyDescent="0.3">
      <c r="A12393">
        <v>12391</v>
      </c>
      <c r="B12393" t="s">
        <v>197</v>
      </c>
      <c r="C12393" t="s">
        <v>198</v>
      </c>
      <c r="D12393">
        <v>30.620061</v>
      </c>
      <c r="E12393">
        <v>76.807804000000004</v>
      </c>
      <c r="F12393" s="18">
        <v>45728</v>
      </c>
      <c r="G12393" s="19">
        <v>0.91666666666666696</v>
      </c>
      <c r="H12393">
        <v>22</v>
      </c>
      <c r="I12393" s="13" t="s">
        <v>194</v>
      </c>
      <c r="J12393">
        <v>0</v>
      </c>
      <c r="K12393" s="13" t="s">
        <v>92</v>
      </c>
      <c r="L12393">
        <v>1</v>
      </c>
      <c r="M12393">
        <v>1</v>
      </c>
      <c r="N12393" s="13" t="s">
        <v>94</v>
      </c>
      <c r="O12393" s="13" t="s">
        <v>95</v>
      </c>
      <c r="P12393">
        <v>24</v>
      </c>
      <c r="Q12393" s="13" t="s">
        <v>195</v>
      </c>
      <c r="R12393" s="13" t="s">
        <v>208</v>
      </c>
      <c r="S12393" s="13" t="s">
        <v>193</v>
      </c>
      <c r="T12393">
        <v>3</v>
      </c>
      <c r="U12393">
        <v>0</v>
      </c>
      <c r="V12393">
        <v>0</v>
      </c>
      <c r="W12393" s="13" t="s">
        <v>101</v>
      </c>
      <c r="X12393">
        <v>0.45</v>
      </c>
    </row>
    <row r="12394" spans="1:24" x14ac:dyDescent="0.3">
      <c r="A12394">
        <v>12392</v>
      </c>
      <c r="B12394" t="s">
        <v>200</v>
      </c>
      <c r="C12394" t="s">
        <v>201</v>
      </c>
      <c r="D12394">
        <v>13.042688</v>
      </c>
      <c r="E12394">
        <v>80.123390000000001</v>
      </c>
      <c r="F12394" s="18">
        <v>44806</v>
      </c>
      <c r="G12394" s="19">
        <v>0.95833333333333304</v>
      </c>
      <c r="H12394">
        <v>23</v>
      </c>
      <c r="I12394" s="13" t="s">
        <v>211</v>
      </c>
      <c r="J12394">
        <v>0</v>
      </c>
      <c r="K12394" s="13" t="s">
        <v>191</v>
      </c>
      <c r="L12394">
        <v>5</v>
      </c>
      <c r="M12394">
        <v>1</v>
      </c>
      <c r="N12394" s="13" t="s">
        <v>192</v>
      </c>
      <c r="O12394" s="13" t="s">
        <v>97</v>
      </c>
      <c r="P12394">
        <v>31</v>
      </c>
      <c r="Q12394" s="13" t="s">
        <v>97</v>
      </c>
      <c r="R12394" s="13" t="s">
        <v>205</v>
      </c>
      <c r="S12394" s="13" t="s">
        <v>99</v>
      </c>
      <c r="T12394">
        <v>5</v>
      </c>
      <c r="U12394">
        <v>5</v>
      </c>
      <c r="V12394">
        <v>0</v>
      </c>
      <c r="W12394" s="13" t="s">
        <v>101</v>
      </c>
      <c r="X12394">
        <v>0.5</v>
      </c>
    </row>
    <row r="12395" spans="1:24" x14ac:dyDescent="0.3">
      <c r="A12395">
        <v>12393</v>
      </c>
      <c r="B12395" t="s">
        <v>79</v>
      </c>
      <c r="C12395" t="s">
        <v>80</v>
      </c>
      <c r="D12395">
        <v>18.648486999999999</v>
      </c>
      <c r="E12395">
        <v>73.812689000000006</v>
      </c>
      <c r="F12395" s="18">
        <v>44653</v>
      </c>
      <c r="G12395" s="19">
        <v>0</v>
      </c>
      <c r="H12395">
        <v>0</v>
      </c>
      <c r="I12395" s="13" t="s">
        <v>219</v>
      </c>
      <c r="J12395">
        <v>1</v>
      </c>
      <c r="K12395" s="13" t="s">
        <v>214</v>
      </c>
      <c r="L12395">
        <v>3</v>
      </c>
      <c r="M12395">
        <v>1</v>
      </c>
      <c r="N12395" s="13" t="s">
        <v>212</v>
      </c>
      <c r="O12395" s="13" t="s">
        <v>95</v>
      </c>
      <c r="P12395">
        <v>17</v>
      </c>
      <c r="Q12395" s="13" t="s">
        <v>95</v>
      </c>
      <c r="R12395" s="13" t="s">
        <v>205</v>
      </c>
      <c r="S12395" s="13" t="s">
        <v>196</v>
      </c>
      <c r="T12395">
        <v>2</v>
      </c>
      <c r="U12395">
        <v>2</v>
      </c>
      <c r="V12395">
        <v>0</v>
      </c>
      <c r="W12395" s="13" t="s">
        <v>101</v>
      </c>
      <c r="X12395">
        <v>0.45</v>
      </c>
    </row>
    <row r="12396" spans="1:24" x14ac:dyDescent="0.3">
      <c r="A12396">
        <v>12394</v>
      </c>
      <c r="B12396" t="s">
        <v>200</v>
      </c>
      <c r="C12396" t="s">
        <v>201</v>
      </c>
      <c r="D12396">
        <v>13.101101999999999</v>
      </c>
      <c r="E12396">
        <v>80.154240999999999</v>
      </c>
      <c r="F12396" s="18">
        <v>44615</v>
      </c>
      <c r="G12396" s="19">
        <v>0.29166666666666702</v>
      </c>
      <c r="H12396">
        <v>7</v>
      </c>
      <c r="I12396" s="13" t="s">
        <v>194</v>
      </c>
      <c r="J12396">
        <v>0</v>
      </c>
      <c r="K12396" s="13" t="s">
        <v>191</v>
      </c>
      <c r="L12396">
        <v>1</v>
      </c>
      <c r="M12396">
        <v>1</v>
      </c>
      <c r="N12396" s="13" t="s">
        <v>212</v>
      </c>
      <c r="O12396" s="13" t="s">
        <v>195</v>
      </c>
      <c r="P12396">
        <v>25</v>
      </c>
      <c r="Q12396" s="13" t="s">
        <v>195</v>
      </c>
      <c r="R12396" s="13" t="s">
        <v>205</v>
      </c>
      <c r="S12396" s="13" t="s">
        <v>196</v>
      </c>
      <c r="T12396">
        <v>1</v>
      </c>
      <c r="U12396">
        <v>1</v>
      </c>
      <c r="V12396">
        <v>0</v>
      </c>
      <c r="W12396" s="13" t="s">
        <v>101</v>
      </c>
      <c r="X12396">
        <v>0.25</v>
      </c>
    </row>
    <row r="12397" spans="1:24" x14ac:dyDescent="0.3">
      <c r="A12397">
        <v>12395</v>
      </c>
      <c r="B12397" t="s">
        <v>203</v>
      </c>
      <c r="C12397" t="s">
        <v>203</v>
      </c>
      <c r="D12397">
        <v>28.740276000000001</v>
      </c>
      <c r="E12397">
        <v>77.123343000000006</v>
      </c>
      <c r="F12397" s="18">
        <v>44985</v>
      </c>
      <c r="G12397" s="19">
        <v>0.58333333333333304</v>
      </c>
      <c r="H12397">
        <v>14</v>
      </c>
      <c r="I12397" s="13" t="s">
        <v>215</v>
      </c>
      <c r="J12397">
        <v>0</v>
      </c>
      <c r="K12397" s="13" t="s">
        <v>92</v>
      </c>
      <c r="L12397">
        <v>1</v>
      </c>
      <c r="M12397">
        <v>0</v>
      </c>
      <c r="N12397" s="13" t="s">
        <v>94</v>
      </c>
      <c r="O12397" s="13" t="s">
        <v>95</v>
      </c>
      <c r="P12397">
        <v>32</v>
      </c>
      <c r="Q12397" s="13" t="s">
        <v>97</v>
      </c>
      <c r="R12397" s="13" t="s">
        <v>98</v>
      </c>
      <c r="S12397" s="13" t="s">
        <v>99</v>
      </c>
      <c r="T12397">
        <v>1</v>
      </c>
      <c r="U12397">
        <v>1</v>
      </c>
      <c r="V12397">
        <v>0</v>
      </c>
      <c r="W12397" s="13" t="s">
        <v>101</v>
      </c>
      <c r="X12397">
        <v>0.85</v>
      </c>
    </row>
    <row r="12398" spans="1:24" x14ac:dyDescent="0.3">
      <c r="A12398">
        <v>12396</v>
      </c>
      <c r="B12398" t="s">
        <v>200</v>
      </c>
      <c r="C12398" t="s">
        <v>201</v>
      </c>
      <c r="D12398">
        <v>12.850923999999999</v>
      </c>
      <c r="E12398">
        <v>80.133031000000003</v>
      </c>
      <c r="F12398" s="18">
        <v>45018</v>
      </c>
      <c r="G12398" s="19">
        <v>0.66666666666666696</v>
      </c>
      <c r="H12398">
        <v>16</v>
      </c>
      <c r="I12398" s="13" t="s">
        <v>89</v>
      </c>
      <c r="J12398">
        <v>1</v>
      </c>
      <c r="K12398" s="13" t="s">
        <v>214</v>
      </c>
      <c r="L12398">
        <v>3</v>
      </c>
      <c r="M12398">
        <v>1</v>
      </c>
      <c r="N12398" s="13" t="s">
        <v>212</v>
      </c>
      <c r="O12398" s="13" t="s">
        <v>195</v>
      </c>
      <c r="P12398">
        <v>26</v>
      </c>
      <c r="Q12398" s="13" t="s">
        <v>95</v>
      </c>
      <c r="R12398" s="13" t="s">
        <v>208</v>
      </c>
      <c r="S12398" s="13" t="s">
        <v>193</v>
      </c>
      <c r="T12398">
        <v>2</v>
      </c>
      <c r="U12398">
        <v>0</v>
      </c>
      <c r="V12398">
        <v>0</v>
      </c>
      <c r="W12398" s="13" t="s">
        <v>101</v>
      </c>
      <c r="X12398">
        <v>0.25</v>
      </c>
    </row>
    <row r="12399" spans="1:24" x14ac:dyDescent="0.3">
      <c r="A12399">
        <v>12397</v>
      </c>
      <c r="B12399" t="s">
        <v>206</v>
      </c>
      <c r="C12399" t="s">
        <v>207</v>
      </c>
      <c r="D12399">
        <v>12.80758</v>
      </c>
      <c r="E12399">
        <v>77.414738</v>
      </c>
      <c r="F12399" s="18">
        <v>44935</v>
      </c>
      <c r="G12399" s="19">
        <v>0.33333333333333298</v>
      </c>
      <c r="H12399">
        <v>8</v>
      </c>
      <c r="I12399" s="13" t="s">
        <v>204</v>
      </c>
      <c r="J12399">
        <v>0</v>
      </c>
      <c r="K12399" s="13" t="s">
        <v>92</v>
      </c>
      <c r="L12399">
        <v>2</v>
      </c>
      <c r="M12399">
        <v>1</v>
      </c>
      <c r="N12399" s="13" t="s">
        <v>94</v>
      </c>
      <c r="O12399" s="13" t="s">
        <v>95</v>
      </c>
      <c r="P12399">
        <v>39</v>
      </c>
      <c r="Q12399" s="13" t="s">
        <v>195</v>
      </c>
      <c r="R12399" s="13" t="s">
        <v>205</v>
      </c>
      <c r="S12399" s="13" t="s">
        <v>193</v>
      </c>
      <c r="T12399">
        <v>1</v>
      </c>
      <c r="U12399">
        <v>1</v>
      </c>
      <c r="V12399">
        <v>1</v>
      </c>
      <c r="W12399" s="13" t="s">
        <v>101</v>
      </c>
      <c r="X12399">
        <v>0.6</v>
      </c>
    </row>
    <row r="12400" spans="1:24" x14ac:dyDescent="0.3">
      <c r="A12400">
        <v>12398</v>
      </c>
      <c r="B12400" t="s">
        <v>197</v>
      </c>
      <c r="C12400" t="s">
        <v>198</v>
      </c>
      <c r="D12400">
        <v>30.731484999999999</v>
      </c>
      <c r="E12400">
        <v>76.753833</v>
      </c>
      <c r="F12400" s="18">
        <v>45547</v>
      </c>
      <c r="G12400" s="19">
        <v>0.66666666666666696</v>
      </c>
      <c r="H12400">
        <v>16</v>
      </c>
      <c r="I12400" s="13" t="s">
        <v>202</v>
      </c>
      <c r="J12400">
        <v>0</v>
      </c>
      <c r="K12400" s="13" t="s">
        <v>214</v>
      </c>
      <c r="L12400">
        <v>4</v>
      </c>
      <c r="M12400">
        <v>1</v>
      </c>
      <c r="N12400" s="13" t="s">
        <v>212</v>
      </c>
      <c r="O12400" s="13" t="s">
        <v>95</v>
      </c>
      <c r="P12400">
        <v>27</v>
      </c>
      <c r="Q12400" s="13" t="s">
        <v>97</v>
      </c>
      <c r="R12400" s="13" t="s">
        <v>98</v>
      </c>
      <c r="S12400" s="13" t="s">
        <v>196</v>
      </c>
      <c r="T12400">
        <v>2</v>
      </c>
      <c r="U12400">
        <v>1</v>
      </c>
      <c r="V12400">
        <v>0</v>
      </c>
      <c r="W12400" s="13" t="s">
        <v>101</v>
      </c>
      <c r="X12400">
        <v>0.65</v>
      </c>
    </row>
    <row r="12401" spans="1:24" x14ac:dyDescent="0.3">
      <c r="A12401">
        <v>12399</v>
      </c>
      <c r="B12401" t="s">
        <v>190</v>
      </c>
      <c r="C12401" t="s">
        <v>80</v>
      </c>
      <c r="D12401">
        <v>19.169197</v>
      </c>
      <c r="E12401">
        <v>72.857871000000003</v>
      </c>
      <c r="F12401" s="18">
        <v>45718</v>
      </c>
      <c r="G12401" s="19">
        <v>0</v>
      </c>
      <c r="H12401">
        <v>0</v>
      </c>
      <c r="I12401" s="13" t="s">
        <v>89</v>
      </c>
      <c r="J12401">
        <v>1</v>
      </c>
      <c r="K12401" s="13" t="s">
        <v>191</v>
      </c>
      <c r="L12401">
        <v>5</v>
      </c>
      <c r="M12401">
        <v>1</v>
      </c>
      <c r="N12401" s="13" t="s">
        <v>212</v>
      </c>
      <c r="O12401" s="13" t="s">
        <v>95</v>
      </c>
      <c r="P12401">
        <v>23</v>
      </c>
      <c r="Q12401" s="13" t="s">
        <v>95</v>
      </c>
      <c r="R12401" s="13" t="s">
        <v>205</v>
      </c>
      <c r="S12401" s="13" t="s">
        <v>196</v>
      </c>
      <c r="T12401">
        <v>3</v>
      </c>
      <c r="U12401">
        <v>0</v>
      </c>
      <c r="V12401">
        <v>0</v>
      </c>
      <c r="W12401" s="13" t="s">
        <v>101</v>
      </c>
      <c r="X12401">
        <v>0.45</v>
      </c>
    </row>
    <row r="12402" spans="1:24" x14ac:dyDescent="0.3">
      <c r="A12402">
        <v>12400</v>
      </c>
      <c r="B12402" t="s">
        <v>209</v>
      </c>
      <c r="C12402" t="s">
        <v>210</v>
      </c>
      <c r="D12402">
        <v>17.519034999999999</v>
      </c>
      <c r="E12402">
        <v>78.409369999999996</v>
      </c>
      <c r="F12402" s="18">
        <v>45501</v>
      </c>
      <c r="G12402" s="19">
        <v>0.75</v>
      </c>
      <c r="H12402">
        <v>18</v>
      </c>
      <c r="I12402" s="13" t="s">
        <v>89</v>
      </c>
      <c r="J12402">
        <v>1</v>
      </c>
      <c r="K12402" s="13" t="s">
        <v>92</v>
      </c>
      <c r="L12402">
        <v>5</v>
      </c>
      <c r="M12402">
        <v>1</v>
      </c>
      <c r="N12402" s="13" t="s">
        <v>94</v>
      </c>
      <c r="O12402" s="13" t="s">
        <v>95</v>
      </c>
      <c r="P12402">
        <v>16</v>
      </c>
      <c r="Q12402" s="13" t="s">
        <v>97</v>
      </c>
      <c r="R12402" s="13" t="s">
        <v>213</v>
      </c>
      <c r="S12402" s="13" t="s">
        <v>193</v>
      </c>
      <c r="T12402">
        <v>2</v>
      </c>
      <c r="U12402">
        <v>1</v>
      </c>
      <c r="V12402">
        <v>1</v>
      </c>
      <c r="W12402" s="13" t="s">
        <v>101</v>
      </c>
      <c r="X12402">
        <v>0.8</v>
      </c>
    </row>
    <row r="12403" spans="1:24" x14ac:dyDescent="0.3">
      <c r="A12403">
        <v>12401</v>
      </c>
      <c r="B12403" t="s">
        <v>217</v>
      </c>
      <c r="C12403" t="s">
        <v>218</v>
      </c>
      <c r="D12403">
        <v>22.677052</v>
      </c>
      <c r="E12403">
        <v>88.340224000000006</v>
      </c>
      <c r="F12403" s="18">
        <v>44712</v>
      </c>
      <c r="G12403" s="19">
        <v>8.3333333333333301E-2</v>
      </c>
      <c r="H12403">
        <v>2</v>
      </c>
      <c r="I12403" s="13" t="s">
        <v>215</v>
      </c>
      <c r="J12403">
        <v>0</v>
      </c>
      <c r="K12403" s="13" t="s">
        <v>191</v>
      </c>
      <c r="L12403">
        <v>3</v>
      </c>
      <c r="M12403">
        <v>1</v>
      </c>
      <c r="N12403" s="13" t="s">
        <v>192</v>
      </c>
      <c r="O12403" s="13" t="s">
        <v>97</v>
      </c>
      <c r="P12403">
        <v>29</v>
      </c>
      <c r="Q12403" s="13" t="s">
        <v>95</v>
      </c>
      <c r="R12403" s="13" t="s">
        <v>208</v>
      </c>
      <c r="S12403" s="13" t="s">
        <v>193</v>
      </c>
      <c r="T12403">
        <v>3</v>
      </c>
      <c r="U12403">
        <v>3</v>
      </c>
      <c r="V12403">
        <v>0</v>
      </c>
      <c r="W12403" s="13" t="s">
        <v>101</v>
      </c>
      <c r="X12403">
        <v>0.1</v>
      </c>
    </row>
    <row r="12404" spans="1:24" x14ac:dyDescent="0.3">
      <c r="A12404">
        <v>12402</v>
      </c>
      <c r="B12404" t="s">
        <v>200</v>
      </c>
      <c r="C12404" t="s">
        <v>201</v>
      </c>
      <c r="D12404">
        <v>12.937205000000001</v>
      </c>
      <c r="E12404">
        <v>80.159383000000005</v>
      </c>
      <c r="F12404" s="18">
        <v>45632</v>
      </c>
      <c r="G12404" s="19">
        <v>0.95833333333333304</v>
      </c>
      <c r="H12404">
        <v>23</v>
      </c>
      <c r="I12404" s="13" t="s">
        <v>211</v>
      </c>
      <c r="J12404">
        <v>0</v>
      </c>
      <c r="K12404" s="13" t="s">
        <v>92</v>
      </c>
      <c r="L12404">
        <v>2</v>
      </c>
      <c r="M12404">
        <v>0</v>
      </c>
      <c r="N12404" s="13" t="s">
        <v>94</v>
      </c>
      <c r="O12404" s="13" t="s">
        <v>95</v>
      </c>
      <c r="P12404">
        <v>16</v>
      </c>
      <c r="Q12404" s="13" t="s">
        <v>97</v>
      </c>
      <c r="R12404" s="13" t="s">
        <v>98</v>
      </c>
      <c r="S12404" s="13" t="s">
        <v>99</v>
      </c>
      <c r="T12404">
        <v>2</v>
      </c>
      <c r="U12404">
        <v>2</v>
      </c>
      <c r="V12404">
        <v>0</v>
      </c>
      <c r="W12404" s="13" t="s">
        <v>101</v>
      </c>
      <c r="X12404">
        <v>0.85</v>
      </c>
    </row>
    <row r="12405" spans="1:24" x14ac:dyDescent="0.3">
      <c r="A12405">
        <v>12403</v>
      </c>
      <c r="B12405" t="s">
        <v>217</v>
      </c>
      <c r="C12405" t="s">
        <v>218</v>
      </c>
      <c r="D12405">
        <v>22.629058000000001</v>
      </c>
      <c r="E12405">
        <v>88.312695000000005</v>
      </c>
      <c r="F12405" s="18">
        <v>44694</v>
      </c>
      <c r="G12405" s="19">
        <v>0.625</v>
      </c>
      <c r="H12405">
        <v>15</v>
      </c>
      <c r="I12405" s="13" t="s">
        <v>211</v>
      </c>
      <c r="J12405">
        <v>0</v>
      </c>
      <c r="K12405" s="13" t="s">
        <v>191</v>
      </c>
      <c r="L12405">
        <v>3</v>
      </c>
      <c r="M12405">
        <v>1</v>
      </c>
      <c r="N12405" s="13" t="s">
        <v>212</v>
      </c>
      <c r="O12405" s="13" t="s">
        <v>195</v>
      </c>
      <c r="P12405">
        <v>20</v>
      </c>
      <c r="Q12405" s="13" t="s">
        <v>95</v>
      </c>
      <c r="R12405" s="13" t="s">
        <v>98</v>
      </c>
      <c r="S12405" s="13" t="s">
        <v>196</v>
      </c>
      <c r="T12405">
        <v>4</v>
      </c>
      <c r="U12405">
        <v>3</v>
      </c>
      <c r="V12405">
        <v>0</v>
      </c>
      <c r="W12405" s="13" t="s">
        <v>101</v>
      </c>
      <c r="X12405">
        <v>0.25</v>
      </c>
    </row>
    <row r="12406" spans="1:24" x14ac:dyDescent="0.3">
      <c r="A12406">
        <v>12404</v>
      </c>
      <c r="B12406" t="s">
        <v>197</v>
      </c>
      <c r="C12406" t="s">
        <v>198</v>
      </c>
      <c r="D12406">
        <v>30.627984000000001</v>
      </c>
      <c r="E12406">
        <v>76.721289999999996</v>
      </c>
      <c r="F12406" s="18">
        <v>45666</v>
      </c>
      <c r="G12406" s="19">
        <v>0.41666666666666702</v>
      </c>
      <c r="H12406">
        <v>10</v>
      </c>
      <c r="I12406" s="13" t="s">
        <v>202</v>
      </c>
      <c r="J12406">
        <v>0</v>
      </c>
      <c r="K12406" s="13" t="s">
        <v>191</v>
      </c>
      <c r="L12406">
        <v>1</v>
      </c>
      <c r="M12406">
        <v>1</v>
      </c>
      <c r="N12406" s="13" t="s">
        <v>212</v>
      </c>
      <c r="O12406" s="13" t="s">
        <v>195</v>
      </c>
      <c r="P12406">
        <v>34</v>
      </c>
      <c r="Q12406" s="13" t="s">
        <v>97</v>
      </c>
      <c r="R12406" s="13" t="s">
        <v>98</v>
      </c>
      <c r="S12406" s="13" t="s">
        <v>196</v>
      </c>
      <c r="T12406">
        <v>4</v>
      </c>
      <c r="U12406">
        <v>4</v>
      </c>
      <c r="V12406">
        <v>1</v>
      </c>
      <c r="W12406" s="13" t="s">
        <v>101</v>
      </c>
      <c r="X12406">
        <v>0.6</v>
      </c>
    </row>
    <row r="12407" spans="1:24" x14ac:dyDescent="0.3">
      <c r="A12407">
        <v>12405</v>
      </c>
      <c r="B12407" t="s">
        <v>79</v>
      </c>
      <c r="C12407" t="s">
        <v>80</v>
      </c>
      <c r="D12407">
        <v>18.437086000000001</v>
      </c>
      <c r="E12407">
        <v>73.950194999999994</v>
      </c>
      <c r="F12407" s="18">
        <v>45373</v>
      </c>
      <c r="G12407" s="19">
        <v>0.54166666666666696</v>
      </c>
      <c r="H12407">
        <v>13</v>
      </c>
      <c r="I12407" s="13" t="s">
        <v>211</v>
      </c>
      <c r="J12407">
        <v>0</v>
      </c>
      <c r="K12407" s="13" t="s">
        <v>92</v>
      </c>
      <c r="L12407">
        <v>6</v>
      </c>
      <c r="M12407">
        <v>1</v>
      </c>
      <c r="N12407" s="13" t="s">
        <v>212</v>
      </c>
      <c r="O12407" s="13" t="s">
        <v>195</v>
      </c>
      <c r="P12407">
        <v>23</v>
      </c>
      <c r="Q12407" s="13" t="s">
        <v>95</v>
      </c>
      <c r="R12407" s="13" t="s">
        <v>199</v>
      </c>
      <c r="S12407" s="13" t="s">
        <v>196</v>
      </c>
      <c r="T12407">
        <v>1</v>
      </c>
      <c r="U12407">
        <v>1</v>
      </c>
      <c r="V12407">
        <v>0</v>
      </c>
      <c r="W12407" s="13" t="s">
        <v>101</v>
      </c>
      <c r="X12407">
        <v>0.25</v>
      </c>
    </row>
    <row r="12408" spans="1:24" x14ac:dyDescent="0.3">
      <c r="A12408">
        <v>12406</v>
      </c>
      <c r="B12408" t="s">
        <v>197</v>
      </c>
      <c r="C12408" t="s">
        <v>198</v>
      </c>
      <c r="D12408">
        <v>30.766985999999999</v>
      </c>
      <c r="E12408">
        <v>76.874341000000001</v>
      </c>
      <c r="F12408" s="18">
        <v>45316</v>
      </c>
      <c r="G12408" s="19">
        <v>0.125</v>
      </c>
      <c r="H12408">
        <v>3</v>
      </c>
      <c r="I12408" s="13" t="s">
        <v>202</v>
      </c>
      <c r="J12408">
        <v>0</v>
      </c>
      <c r="K12408" s="13" t="s">
        <v>92</v>
      </c>
      <c r="L12408">
        <v>6</v>
      </c>
      <c r="M12408">
        <v>1</v>
      </c>
      <c r="N12408" s="13" t="s">
        <v>94</v>
      </c>
      <c r="O12408" s="13" t="s">
        <v>95</v>
      </c>
      <c r="P12408">
        <v>34</v>
      </c>
      <c r="Q12408" s="13" t="s">
        <v>95</v>
      </c>
      <c r="R12408" s="13" t="s">
        <v>199</v>
      </c>
      <c r="S12408" s="13" t="s">
        <v>193</v>
      </c>
      <c r="T12408">
        <v>5</v>
      </c>
      <c r="U12408">
        <v>1</v>
      </c>
      <c r="V12408">
        <v>0</v>
      </c>
      <c r="W12408" s="13" t="s">
        <v>101</v>
      </c>
      <c r="X12408">
        <v>0.45</v>
      </c>
    </row>
    <row r="12409" spans="1:24" x14ac:dyDescent="0.3">
      <c r="A12409">
        <v>12407</v>
      </c>
      <c r="B12409" t="s">
        <v>197</v>
      </c>
      <c r="C12409" t="s">
        <v>198</v>
      </c>
      <c r="D12409">
        <v>30.681989000000002</v>
      </c>
      <c r="E12409">
        <v>76.779221000000007</v>
      </c>
      <c r="F12409" s="18">
        <v>44726</v>
      </c>
      <c r="G12409" s="19">
        <v>0.58333333333333304</v>
      </c>
      <c r="H12409">
        <v>14</v>
      </c>
      <c r="I12409" s="13" t="s">
        <v>215</v>
      </c>
      <c r="J12409">
        <v>0</v>
      </c>
      <c r="K12409" s="13" t="s">
        <v>191</v>
      </c>
      <c r="L12409">
        <v>5</v>
      </c>
      <c r="M12409">
        <v>1</v>
      </c>
      <c r="N12409" s="13" t="s">
        <v>192</v>
      </c>
      <c r="O12409" s="13" t="s">
        <v>97</v>
      </c>
      <c r="P12409">
        <v>36</v>
      </c>
      <c r="Q12409" s="13" t="s">
        <v>95</v>
      </c>
      <c r="R12409" s="13" t="s">
        <v>208</v>
      </c>
      <c r="S12409" s="13" t="s">
        <v>196</v>
      </c>
      <c r="T12409">
        <v>5</v>
      </c>
      <c r="U12409">
        <v>0</v>
      </c>
      <c r="V12409">
        <v>0</v>
      </c>
      <c r="W12409" s="13" t="s">
        <v>101</v>
      </c>
      <c r="X12409">
        <v>0.1</v>
      </c>
    </row>
    <row r="12410" spans="1:24" x14ac:dyDescent="0.3">
      <c r="A12410">
        <v>12408</v>
      </c>
      <c r="B12410" t="s">
        <v>217</v>
      </c>
      <c r="C12410" t="s">
        <v>218</v>
      </c>
      <c r="D12410">
        <v>22.430821999999999</v>
      </c>
      <c r="E12410">
        <v>88.487713999999997</v>
      </c>
      <c r="F12410" s="18">
        <v>45166</v>
      </c>
      <c r="G12410" s="19">
        <v>0.83333333333333304</v>
      </c>
      <c r="H12410">
        <v>20</v>
      </c>
      <c r="I12410" s="13" t="s">
        <v>204</v>
      </c>
      <c r="J12410">
        <v>0</v>
      </c>
      <c r="K12410" s="13" t="s">
        <v>92</v>
      </c>
      <c r="L12410">
        <v>4</v>
      </c>
      <c r="M12410">
        <v>1</v>
      </c>
      <c r="N12410" s="13" t="s">
        <v>94</v>
      </c>
      <c r="O12410" s="13" t="s">
        <v>95</v>
      </c>
      <c r="P12410">
        <v>37</v>
      </c>
      <c r="Q12410" s="13" t="s">
        <v>195</v>
      </c>
      <c r="R12410" s="13" t="s">
        <v>208</v>
      </c>
      <c r="S12410" s="13" t="s">
        <v>196</v>
      </c>
      <c r="T12410">
        <v>3</v>
      </c>
      <c r="U12410">
        <v>1</v>
      </c>
      <c r="V12410">
        <v>0</v>
      </c>
      <c r="W12410" s="13" t="s">
        <v>101</v>
      </c>
      <c r="X12410">
        <v>0.45</v>
      </c>
    </row>
    <row r="12411" spans="1:24" x14ac:dyDescent="0.3">
      <c r="A12411">
        <v>12409</v>
      </c>
      <c r="B12411" t="s">
        <v>209</v>
      </c>
      <c r="C12411" t="s">
        <v>210</v>
      </c>
      <c r="D12411">
        <v>17.448725</v>
      </c>
      <c r="E12411">
        <v>78.234358999999998</v>
      </c>
      <c r="F12411" s="18">
        <v>45282</v>
      </c>
      <c r="G12411" s="19">
        <v>0.54166666666666696</v>
      </c>
      <c r="H12411">
        <v>13</v>
      </c>
      <c r="I12411" s="13" t="s">
        <v>211</v>
      </c>
      <c r="J12411">
        <v>0</v>
      </c>
      <c r="K12411" s="13" t="s">
        <v>191</v>
      </c>
      <c r="L12411">
        <v>1</v>
      </c>
      <c r="M12411">
        <v>1</v>
      </c>
      <c r="N12411" s="13" t="s">
        <v>212</v>
      </c>
      <c r="O12411" s="13" t="s">
        <v>195</v>
      </c>
      <c r="P12411">
        <v>21</v>
      </c>
      <c r="Q12411" s="13" t="s">
        <v>97</v>
      </c>
      <c r="R12411" s="13" t="s">
        <v>98</v>
      </c>
      <c r="S12411" s="13" t="s">
        <v>196</v>
      </c>
      <c r="T12411">
        <v>2</v>
      </c>
      <c r="U12411">
        <v>1</v>
      </c>
      <c r="V12411">
        <v>0</v>
      </c>
      <c r="W12411" s="13" t="s">
        <v>101</v>
      </c>
      <c r="X12411">
        <v>0.45</v>
      </c>
    </row>
    <row r="12412" spans="1:24" x14ac:dyDescent="0.3">
      <c r="A12412">
        <v>12410</v>
      </c>
      <c r="B12412" t="s">
        <v>209</v>
      </c>
      <c r="C12412" t="s">
        <v>210</v>
      </c>
      <c r="D12412">
        <v>17.422408000000001</v>
      </c>
      <c r="E12412">
        <v>78.589353000000003</v>
      </c>
      <c r="F12412" s="18">
        <v>44787</v>
      </c>
      <c r="G12412" s="19">
        <v>0.875</v>
      </c>
      <c r="H12412">
        <v>21</v>
      </c>
      <c r="I12412" s="13" t="s">
        <v>89</v>
      </c>
      <c r="J12412">
        <v>1</v>
      </c>
      <c r="K12412" s="13" t="s">
        <v>92</v>
      </c>
      <c r="L12412">
        <v>3</v>
      </c>
      <c r="M12412">
        <v>0</v>
      </c>
      <c r="N12412" s="13" t="s">
        <v>212</v>
      </c>
      <c r="O12412" s="13" t="s">
        <v>195</v>
      </c>
      <c r="P12412">
        <v>18</v>
      </c>
      <c r="Q12412" s="13" t="s">
        <v>195</v>
      </c>
      <c r="R12412" s="13" t="s">
        <v>199</v>
      </c>
      <c r="S12412" s="13" t="s">
        <v>196</v>
      </c>
      <c r="T12412">
        <v>1</v>
      </c>
      <c r="U12412">
        <v>0</v>
      </c>
      <c r="V12412">
        <v>0</v>
      </c>
      <c r="W12412" s="13" t="s">
        <v>101</v>
      </c>
      <c r="X12412">
        <v>0.25</v>
      </c>
    </row>
    <row r="12413" spans="1:24" x14ac:dyDescent="0.3">
      <c r="A12413">
        <v>12411</v>
      </c>
      <c r="B12413" t="s">
        <v>190</v>
      </c>
      <c r="C12413" t="s">
        <v>80</v>
      </c>
      <c r="D12413">
        <v>18.876549000000001</v>
      </c>
      <c r="E12413">
        <v>72.862898000000001</v>
      </c>
      <c r="F12413" s="18">
        <v>44993</v>
      </c>
      <c r="G12413" s="19">
        <v>0.33333333333333298</v>
      </c>
      <c r="H12413">
        <v>8</v>
      </c>
      <c r="I12413" s="13" t="s">
        <v>194</v>
      </c>
      <c r="J12413">
        <v>0</v>
      </c>
      <c r="K12413" s="13" t="s">
        <v>92</v>
      </c>
      <c r="L12413">
        <v>6</v>
      </c>
      <c r="M12413">
        <v>0</v>
      </c>
      <c r="N12413" s="13" t="s">
        <v>212</v>
      </c>
      <c r="O12413" s="13" t="s">
        <v>195</v>
      </c>
      <c r="P12413">
        <v>38</v>
      </c>
      <c r="Q12413" s="13" t="s">
        <v>95</v>
      </c>
      <c r="R12413" s="13" t="s">
        <v>98</v>
      </c>
      <c r="S12413" s="13" t="s">
        <v>193</v>
      </c>
      <c r="T12413">
        <v>2</v>
      </c>
      <c r="U12413">
        <v>1</v>
      </c>
      <c r="V12413">
        <v>1</v>
      </c>
      <c r="W12413" s="13" t="s">
        <v>216</v>
      </c>
      <c r="X12413">
        <v>0.5</v>
      </c>
    </row>
    <row r="12414" spans="1:24" x14ac:dyDescent="0.3">
      <c r="A12414">
        <v>12412</v>
      </c>
      <c r="B12414" t="s">
        <v>206</v>
      </c>
      <c r="C12414" t="s">
        <v>207</v>
      </c>
      <c r="D12414">
        <v>13.034321</v>
      </c>
      <c r="E12414">
        <v>77.613522000000003</v>
      </c>
      <c r="F12414" s="18">
        <v>45192</v>
      </c>
      <c r="G12414" s="19">
        <v>0.70833333333333304</v>
      </c>
      <c r="H12414">
        <v>17</v>
      </c>
      <c r="I12414" s="13" t="s">
        <v>219</v>
      </c>
      <c r="J12414">
        <v>1</v>
      </c>
      <c r="K12414" s="13" t="s">
        <v>214</v>
      </c>
      <c r="L12414">
        <v>5</v>
      </c>
      <c r="M12414">
        <v>0</v>
      </c>
      <c r="N12414" s="13" t="s">
        <v>192</v>
      </c>
      <c r="O12414" s="13" t="s">
        <v>97</v>
      </c>
      <c r="P12414">
        <v>38</v>
      </c>
      <c r="Q12414" s="13" t="s">
        <v>97</v>
      </c>
      <c r="R12414" s="13" t="s">
        <v>199</v>
      </c>
      <c r="S12414" s="13" t="s">
        <v>193</v>
      </c>
      <c r="T12414">
        <v>5</v>
      </c>
      <c r="U12414">
        <v>0</v>
      </c>
      <c r="V12414">
        <v>1</v>
      </c>
      <c r="W12414" s="13" t="s">
        <v>101</v>
      </c>
      <c r="X12414">
        <v>0.45</v>
      </c>
    </row>
    <row r="12415" spans="1:24" x14ac:dyDescent="0.3">
      <c r="A12415">
        <v>12413</v>
      </c>
      <c r="B12415" t="s">
        <v>197</v>
      </c>
      <c r="C12415" t="s">
        <v>198</v>
      </c>
      <c r="D12415">
        <v>30.647424999999998</v>
      </c>
      <c r="E12415">
        <v>76.781934000000007</v>
      </c>
      <c r="F12415" s="18">
        <v>45225</v>
      </c>
      <c r="G12415" s="19">
        <v>0</v>
      </c>
      <c r="H12415">
        <v>0</v>
      </c>
      <c r="I12415" s="13" t="s">
        <v>202</v>
      </c>
      <c r="J12415">
        <v>0</v>
      </c>
      <c r="K12415" s="13" t="s">
        <v>191</v>
      </c>
      <c r="L12415">
        <v>2</v>
      </c>
      <c r="M12415">
        <v>0</v>
      </c>
      <c r="N12415" s="13" t="s">
        <v>212</v>
      </c>
      <c r="O12415" s="13" t="s">
        <v>95</v>
      </c>
      <c r="P12415">
        <v>36</v>
      </c>
      <c r="Q12415" s="13" t="s">
        <v>95</v>
      </c>
      <c r="R12415" s="13" t="s">
        <v>199</v>
      </c>
      <c r="S12415" s="13" t="s">
        <v>196</v>
      </c>
      <c r="T12415">
        <v>3</v>
      </c>
      <c r="U12415">
        <v>3</v>
      </c>
      <c r="V12415">
        <v>0</v>
      </c>
      <c r="W12415" s="13" t="s">
        <v>101</v>
      </c>
      <c r="X12415">
        <v>0.45</v>
      </c>
    </row>
    <row r="12416" spans="1:24" x14ac:dyDescent="0.3">
      <c r="A12416">
        <v>12414</v>
      </c>
      <c r="B12416" t="s">
        <v>190</v>
      </c>
      <c r="C12416" t="s">
        <v>80</v>
      </c>
      <c r="D12416">
        <v>19.205565</v>
      </c>
      <c r="E12416">
        <v>72.706697000000005</v>
      </c>
      <c r="F12416" s="18">
        <v>45705</v>
      </c>
      <c r="G12416" s="19">
        <v>0</v>
      </c>
      <c r="H12416">
        <v>0</v>
      </c>
      <c r="I12416" s="13" t="s">
        <v>204</v>
      </c>
      <c r="J12416">
        <v>0</v>
      </c>
      <c r="K12416" s="13" t="s">
        <v>191</v>
      </c>
      <c r="L12416">
        <v>3</v>
      </c>
      <c r="M12416">
        <v>0</v>
      </c>
      <c r="N12416" s="13" t="s">
        <v>192</v>
      </c>
      <c r="O12416" s="13" t="s">
        <v>97</v>
      </c>
      <c r="P12416">
        <v>19</v>
      </c>
      <c r="Q12416" s="13" t="s">
        <v>95</v>
      </c>
      <c r="R12416" s="13" t="s">
        <v>98</v>
      </c>
      <c r="S12416" s="13" t="s">
        <v>196</v>
      </c>
      <c r="T12416">
        <v>2</v>
      </c>
      <c r="U12416">
        <v>1</v>
      </c>
      <c r="V12416">
        <v>0</v>
      </c>
      <c r="W12416" s="13" t="s">
        <v>101</v>
      </c>
      <c r="X12416">
        <v>0.1</v>
      </c>
    </row>
    <row r="12417" spans="1:24" x14ac:dyDescent="0.3">
      <c r="A12417">
        <v>12415</v>
      </c>
      <c r="B12417" t="s">
        <v>217</v>
      </c>
      <c r="C12417" t="s">
        <v>218</v>
      </c>
      <c r="D12417">
        <v>22.475396</v>
      </c>
      <c r="E12417">
        <v>88.472847000000002</v>
      </c>
      <c r="F12417" s="18">
        <v>45683</v>
      </c>
      <c r="G12417" s="19">
        <v>0.83333333333333304</v>
      </c>
      <c r="H12417">
        <v>20</v>
      </c>
      <c r="I12417" s="13" t="s">
        <v>89</v>
      </c>
      <c r="J12417">
        <v>1</v>
      </c>
      <c r="K12417" s="13" t="s">
        <v>92</v>
      </c>
      <c r="L12417">
        <v>3</v>
      </c>
      <c r="M12417">
        <v>0</v>
      </c>
      <c r="N12417" s="13" t="s">
        <v>94</v>
      </c>
      <c r="O12417" s="13" t="s">
        <v>95</v>
      </c>
      <c r="P12417">
        <v>15</v>
      </c>
      <c r="Q12417" s="13" t="s">
        <v>95</v>
      </c>
      <c r="R12417" s="13" t="s">
        <v>213</v>
      </c>
      <c r="S12417" s="13" t="s">
        <v>196</v>
      </c>
      <c r="T12417">
        <v>4</v>
      </c>
      <c r="U12417">
        <v>4</v>
      </c>
      <c r="V12417">
        <v>0</v>
      </c>
      <c r="W12417" s="13" t="s">
        <v>101</v>
      </c>
      <c r="X12417">
        <v>0.45</v>
      </c>
    </row>
    <row r="12418" spans="1:24" x14ac:dyDescent="0.3">
      <c r="A12418">
        <v>12416</v>
      </c>
      <c r="B12418" t="s">
        <v>79</v>
      </c>
      <c r="C12418" t="s">
        <v>80</v>
      </c>
      <c r="D12418">
        <v>18.436088000000002</v>
      </c>
      <c r="E12418">
        <v>73.977828000000002</v>
      </c>
      <c r="F12418" s="18">
        <v>45220</v>
      </c>
      <c r="G12418" s="19">
        <v>0.16666666666666699</v>
      </c>
      <c r="H12418">
        <v>4</v>
      </c>
      <c r="I12418" s="13" t="s">
        <v>219</v>
      </c>
      <c r="J12418">
        <v>1</v>
      </c>
      <c r="K12418" s="13" t="s">
        <v>191</v>
      </c>
      <c r="L12418">
        <v>6</v>
      </c>
      <c r="M12418">
        <v>1</v>
      </c>
      <c r="N12418" s="13" t="s">
        <v>212</v>
      </c>
      <c r="O12418" s="13" t="s">
        <v>95</v>
      </c>
      <c r="P12418">
        <v>39</v>
      </c>
      <c r="Q12418" s="13" t="s">
        <v>95</v>
      </c>
      <c r="R12418" s="13" t="s">
        <v>98</v>
      </c>
      <c r="S12418" s="13" t="s">
        <v>196</v>
      </c>
      <c r="T12418">
        <v>2</v>
      </c>
      <c r="U12418">
        <v>2</v>
      </c>
      <c r="V12418">
        <v>0</v>
      </c>
      <c r="W12418" s="13" t="s">
        <v>101</v>
      </c>
      <c r="X12418">
        <v>0.45</v>
      </c>
    </row>
    <row r="12419" spans="1:24" x14ac:dyDescent="0.3">
      <c r="A12419">
        <v>12417</v>
      </c>
      <c r="B12419" t="s">
        <v>217</v>
      </c>
      <c r="C12419" t="s">
        <v>218</v>
      </c>
      <c r="D12419">
        <v>22.553709999999999</v>
      </c>
      <c r="E12419">
        <v>88.308628999999996</v>
      </c>
      <c r="F12419" s="18">
        <v>44581</v>
      </c>
      <c r="G12419" s="19">
        <v>0.29166666666666702</v>
      </c>
      <c r="H12419">
        <v>7</v>
      </c>
      <c r="I12419" s="13" t="s">
        <v>202</v>
      </c>
      <c r="J12419">
        <v>0</v>
      </c>
      <c r="K12419" s="13" t="s">
        <v>92</v>
      </c>
      <c r="L12419">
        <v>4</v>
      </c>
      <c r="M12419">
        <v>0</v>
      </c>
      <c r="N12419" s="13" t="s">
        <v>94</v>
      </c>
      <c r="O12419" s="13" t="s">
        <v>95</v>
      </c>
      <c r="P12419">
        <v>38</v>
      </c>
      <c r="Q12419" s="13" t="s">
        <v>195</v>
      </c>
      <c r="R12419" s="13" t="s">
        <v>98</v>
      </c>
      <c r="S12419" s="13" t="s">
        <v>193</v>
      </c>
      <c r="T12419">
        <v>5</v>
      </c>
      <c r="U12419">
        <v>4</v>
      </c>
      <c r="V12419">
        <v>0</v>
      </c>
      <c r="W12419" s="13" t="s">
        <v>101</v>
      </c>
      <c r="X12419">
        <v>0.45</v>
      </c>
    </row>
    <row r="12420" spans="1:24" x14ac:dyDescent="0.3">
      <c r="A12420">
        <v>12418</v>
      </c>
      <c r="B12420" t="s">
        <v>203</v>
      </c>
      <c r="C12420" t="s">
        <v>203</v>
      </c>
      <c r="D12420">
        <v>28.466560999999999</v>
      </c>
      <c r="E12420">
        <v>76.916713999999999</v>
      </c>
      <c r="F12420" s="18">
        <v>45536</v>
      </c>
      <c r="G12420" s="19">
        <v>0.33333333333333298</v>
      </c>
      <c r="H12420">
        <v>8</v>
      </c>
      <c r="I12420" s="13" t="s">
        <v>89</v>
      </c>
      <c r="J12420">
        <v>1</v>
      </c>
      <c r="K12420" s="13" t="s">
        <v>214</v>
      </c>
      <c r="L12420">
        <v>1</v>
      </c>
      <c r="M12420">
        <v>0</v>
      </c>
      <c r="N12420" s="13" t="s">
        <v>94</v>
      </c>
      <c r="O12420" s="13" t="s">
        <v>95</v>
      </c>
      <c r="P12420">
        <v>18</v>
      </c>
      <c r="Q12420" s="13" t="s">
        <v>97</v>
      </c>
      <c r="R12420" s="13" t="s">
        <v>208</v>
      </c>
      <c r="S12420" s="13" t="s">
        <v>196</v>
      </c>
      <c r="T12420">
        <v>2</v>
      </c>
      <c r="U12420">
        <v>1</v>
      </c>
      <c r="V12420">
        <v>1</v>
      </c>
      <c r="W12420" s="13" t="s">
        <v>101</v>
      </c>
      <c r="X12420">
        <v>0.8</v>
      </c>
    </row>
    <row r="12421" spans="1:24" x14ac:dyDescent="0.3">
      <c r="A12421">
        <v>12419</v>
      </c>
      <c r="B12421" t="s">
        <v>203</v>
      </c>
      <c r="C12421" t="s">
        <v>203</v>
      </c>
      <c r="D12421">
        <v>28.640896999999999</v>
      </c>
      <c r="E12421">
        <v>77.131213000000002</v>
      </c>
      <c r="F12421" s="18">
        <v>44676</v>
      </c>
      <c r="G12421" s="19">
        <v>0.75</v>
      </c>
      <c r="H12421">
        <v>18</v>
      </c>
      <c r="I12421" s="13" t="s">
        <v>204</v>
      </c>
      <c r="J12421">
        <v>0</v>
      </c>
      <c r="K12421" s="13" t="s">
        <v>191</v>
      </c>
      <c r="L12421">
        <v>5</v>
      </c>
      <c r="M12421">
        <v>0</v>
      </c>
      <c r="N12421" s="13" t="s">
        <v>192</v>
      </c>
      <c r="O12421" s="13" t="s">
        <v>97</v>
      </c>
      <c r="P12421">
        <v>18</v>
      </c>
      <c r="Q12421" s="13" t="s">
        <v>195</v>
      </c>
      <c r="R12421" s="13" t="s">
        <v>208</v>
      </c>
      <c r="S12421" s="13" t="s">
        <v>99</v>
      </c>
      <c r="T12421">
        <v>1</v>
      </c>
      <c r="U12421">
        <v>1</v>
      </c>
      <c r="V12421">
        <v>1</v>
      </c>
      <c r="W12421" s="13" t="s">
        <v>101</v>
      </c>
      <c r="X12421">
        <v>0.45</v>
      </c>
    </row>
    <row r="12422" spans="1:24" x14ac:dyDescent="0.3">
      <c r="A12422">
        <v>12420</v>
      </c>
      <c r="B12422" t="s">
        <v>209</v>
      </c>
      <c r="C12422" t="s">
        <v>210</v>
      </c>
      <c r="D12422">
        <v>17.398223000000002</v>
      </c>
      <c r="E12422">
        <v>78.284109000000001</v>
      </c>
      <c r="F12422" s="18">
        <v>44772</v>
      </c>
      <c r="G12422" s="19">
        <v>0.54166666666666696</v>
      </c>
      <c r="H12422">
        <v>13</v>
      </c>
      <c r="I12422" s="13" t="s">
        <v>219</v>
      </c>
      <c r="J12422">
        <v>1</v>
      </c>
      <c r="K12422" s="13" t="s">
        <v>92</v>
      </c>
      <c r="L12422">
        <v>5</v>
      </c>
      <c r="M12422">
        <v>1</v>
      </c>
      <c r="N12422" s="13" t="s">
        <v>192</v>
      </c>
      <c r="O12422" s="13" t="s">
        <v>97</v>
      </c>
      <c r="P12422">
        <v>31</v>
      </c>
      <c r="Q12422" s="13" t="s">
        <v>97</v>
      </c>
      <c r="R12422" s="13" t="s">
        <v>199</v>
      </c>
      <c r="S12422" s="13" t="s">
        <v>99</v>
      </c>
      <c r="T12422">
        <v>4</v>
      </c>
      <c r="U12422">
        <v>4</v>
      </c>
      <c r="V12422">
        <v>0</v>
      </c>
      <c r="W12422" s="13" t="s">
        <v>101</v>
      </c>
      <c r="X12422">
        <v>0.5</v>
      </c>
    </row>
    <row r="12423" spans="1:24" x14ac:dyDescent="0.3">
      <c r="A12423">
        <v>12421</v>
      </c>
      <c r="B12423" t="s">
        <v>190</v>
      </c>
      <c r="C12423" t="s">
        <v>80</v>
      </c>
      <c r="D12423">
        <v>19.267682000000001</v>
      </c>
      <c r="E12423">
        <v>72.839736000000002</v>
      </c>
      <c r="F12423" s="18">
        <v>45446</v>
      </c>
      <c r="G12423" s="19">
        <v>0.58333333333333304</v>
      </c>
      <c r="H12423">
        <v>14</v>
      </c>
      <c r="I12423" s="13" t="s">
        <v>204</v>
      </c>
      <c r="J12423">
        <v>0</v>
      </c>
      <c r="K12423" s="13" t="s">
        <v>92</v>
      </c>
      <c r="L12423">
        <v>6</v>
      </c>
      <c r="M12423">
        <v>1</v>
      </c>
      <c r="N12423" s="13" t="s">
        <v>212</v>
      </c>
      <c r="O12423" s="13" t="s">
        <v>95</v>
      </c>
      <c r="P12423">
        <v>19</v>
      </c>
      <c r="Q12423" s="13" t="s">
        <v>195</v>
      </c>
      <c r="R12423" s="13" t="s">
        <v>98</v>
      </c>
      <c r="S12423" s="13" t="s">
        <v>193</v>
      </c>
      <c r="T12423">
        <v>4</v>
      </c>
      <c r="U12423">
        <v>4</v>
      </c>
      <c r="V12423">
        <v>0</v>
      </c>
      <c r="W12423" s="13" t="s">
        <v>101</v>
      </c>
      <c r="X12423">
        <v>0.45</v>
      </c>
    </row>
    <row r="12424" spans="1:24" x14ac:dyDescent="0.3">
      <c r="A12424">
        <v>12422</v>
      </c>
      <c r="B12424" t="s">
        <v>79</v>
      </c>
      <c r="C12424" t="s">
        <v>80</v>
      </c>
      <c r="D12424">
        <v>18.578133000000001</v>
      </c>
      <c r="E12424">
        <v>73.855411000000004</v>
      </c>
      <c r="F12424" s="18">
        <v>45035</v>
      </c>
      <c r="G12424" s="19">
        <v>0.375</v>
      </c>
      <c r="H12424">
        <v>9</v>
      </c>
      <c r="I12424" s="13" t="s">
        <v>194</v>
      </c>
      <c r="J12424">
        <v>0</v>
      </c>
      <c r="K12424" s="13" t="s">
        <v>214</v>
      </c>
      <c r="L12424">
        <v>5</v>
      </c>
      <c r="M12424">
        <v>1</v>
      </c>
      <c r="N12424" s="13" t="s">
        <v>192</v>
      </c>
      <c r="O12424" s="13" t="s">
        <v>97</v>
      </c>
      <c r="P12424">
        <v>17</v>
      </c>
      <c r="Q12424" s="13" t="s">
        <v>97</v>
      </c>
      <c r="R12424" s="13" t="s">
        <v>199</v>
      </c>
      <c r="S12424" s="13" t="s">
        <v>99</v>
      </c>
      <c r="T12424">
        <v>1</v>
      </c>
      <c r="U12424">
        <v>1</v>
      </c>
      <c r="V12424">
        <v>1</v>
      </c>
      <c r="W12424" s="13" t="s">
        <v>101</v>
      </c>
      <c r="X12424">
        <v>0.65</v>
      </c>
    </row>
    <row r="12425" spans="1:24" x14ac:dyDescent="0.3">
      <c r="A12425">
        <v>12423</v>
      </c>
      <c r="B12425" t="s">
        <v>217</v>
      </c>
      <c r="C12425" t="s">
        <v>218</v>
      </c>
      <c r="D12425">
        <v>22.663015999999999</v>
      </c>
      <c r="E12425">
        <v>88.428375000000003</v>
      </c>
      <c r="F12425" s="18">
        <v>45051</v>
      </c>
      <c r="G12425" s="19">
        <v>4.1666666666666699E-2</v>
      </c>
      <c r="H12425">
        <v>1</v>
      </c>
      <c r="I12425" s="13" t="s">
        <v>211</v>
      </c>
      <c r="J12425">
        <v>0</v>
      </c>
      <c r="K12425" s="13" t="s">
        <v>214</v>
      </c>
      <c r="L12425">
        <v>5</v>
      </c>
      <c r="M12425">
        <v>1</v>
      </c>
      <c r="N12425" s="13" t="s">
        <v>94</v>
      </c>
      <c r="O12425" s="13" t="s">
        <v>95</v>
      </c>
      <c r="P12425">
        <v>28</v>
      </c>
      <c r="Q12425" s="13" t="s">
        <v>95</v>
      </c>
      <c r="R12425" s="13" t="s">
        <v>205</v>
      </c>
      <c r="S12425" s="13" t="s">
        <v>196</v>
      </c>
      <c r="T12425">
        <v>2</v>
      </c>
      <c r="U12425">
        <v>0</v>
      </c>
      <c r="V12425">
        <v>0</v>
      </c>
      <c r="W12425" s="13" t="s">
        <v>101</v>
      </c>
      <c r="X12425">
        <v>0.45</v>
      </c>
    </row>
    <row r="12426" spans="1:24" x14ac:dyDescent="0.3">
      <c r="A12426">
        <v>12424</v>
      </c>
      <c r="B12426" t="s">
        <v>203</v>
      </c>
      <c r="C12426" t="s">
        <v>203</v>
      </c>
      <c r="D12426">
        <v>28.461570999999999</v>
      </c>
      <c r="E12426">
        <v>77.184301000000005</v>
      </c>
      <c r="F12426" s="18">
        <v>44668</v>
      </c>
      <c r="G12426" s="19">
        <v>0.25</v>
      </c>
      <c r="H12426">
        <v>6</v>
      </c>
      <c r="I12426" s="13" t="s">
        <v>89</v>
      </c>
      <c r="J12426">
        <v>1</v>
      </c>
      <c r="K12426" s="13" t="s">
        <v>92</v>
      </c>
      <c r="L12426">
        <v>5</v>
      </c>
      <c r="M12426">
        <v>1</v>
      </c>
      <c r="N12426" s="13" t="s">
        <v>94</v>
      </c>
      <c r="O12426" s="13" t="s">
        <v>95</v>
      </c>
      <c r="P12426">
        <v>32</v>
      </c>
      <c r="Q12426" s="13" t="s">
        <v>195</v>
      </c>
      <c r="R12426" s="13" t="s">
        <v>213</v>
      </c>
      <c r="S12426" s="13" t="s">
        <v>196</v>
      </c>
      <c r="T12426">
        <v>1</v>
      </c>
      <c r="U12426">
        <v>0</v>
      </c>
      <c r="V12426">
        <v>0</v>
      </c>
      <c r="W12426" s="13" t="s">
        <v>101</v>
      </c>
      <c r="X12426">
        <v>0.45</v>
      </c>
    </row>
    <row r="12427" spans="1:24" x14ac:dyDescent="0.3">
      <c r="A12427">
        <v>12425</v>
      </c>
      <c r="B12427" t="s">
        <v>197</v>
      </c>
      <c r="C12427" t="s">
        <v>198</v>
      </c>
      <c r="D12427">
        <v>30.678232000000001</v>
      </c>
      <c r="E12427">
        <v>76.767868000000007</v>
      </c>
      <c r="F12427" s="18">
        <v>44868</v>
      </c>
      <c r="G12427" s="19">
        <v>0.79166666666666696</v>
      </c>
      <c r="H12427">
        <v>19</v>
      </c>
      <c r="I12427" s="13" t="s">
        <v>202</v>
      </c>
      <c r="J12427">
        <v>0</v>
      </c>
      <c r="K12427" s="13" t="s">
        <v>214</v>
      </c>
      <c r="L12427">
        <v>3</v>
      </c>
      <c r="M12427">
        <v>1</v>
      </c>
      <c r="N12427" s="13" t="s">
        <v>212</v>
      </c>
      <c r="O12427" s="13" t="s">
        <v>95</v>
      </c>
      <c r="P12427">
        <v>32</v>
      </c>
      <c r="Q12427" s="13" t="s">
        <v>195</v>
      </c>
      <c r="R12427" s="13" t="s">
        <v>213</v>
      </c>
      <c r="S12427" s="13" t="s">
        <v>193</v>
      </c>
      <c r="T12427">
        <v>2</v>
      </c>
      <c r="U12427">
        <v>2</v>
      </c>
      <c r="V12427">
        <v>1</v>
      </c>
      <c r="W12427" s="13" t="s">
        <v>101</v>
      </c>
      <c r="X12427">
        <v>0.6</v>
      </c>
    </row>
    <row r="12428" spans="1:24" x14ac:dyDescent="0.3">
      <c r="A12428">
        <v>12426</v>
      </c>
      <c r="B12428" t="s">
        <v>197</v>
      </c>
      <c r="C12428" t="s">
        <v>198</v>
      </c>
      <c r="D12428">
        <v>30.627884000000002</v>
      </c>
      <c r="E12428">
        <v>76.827133000000003</v>
      </c>
      <c r="F12428" s="18">
        <v>45537</v>
      </c>
      <c r="G12428" s="19">
        <v>0.79166666666666696</v>
      </c>
      <c r="H12428">
        <v>19</v>
      </c>
      <c r="I12428" s="13" t="s">
        <v>204</v>
      </c>
      <c r="J12428">
        <v>0</v>
      </c>
      <c r="K12428" s="13" t="s">
        <v>214</v>
      </c>
      <c r="L12428">
        <v>3</v>
      </c>
      <c r="M12428">
        <v>1</v>
      </c>
      <c r="N12428" s="13" t="s">
        <v>192</v>
      </c>
      <c r="O12428" s="13" t="s">
        <v>97</v>
      </c>
      <c r="P12428">
        <v>35</v>
      </c>
      <c r="Q12428" s="13" t="s">
        <v>195</v>
      </c>
      <c r="R12428" s="13" t="s">
        <v>98</v>
      </c>
      <c r="S12428" s="13" t="s">
        <v>193</v>
      </c>
      <c r="T12428">
        <v>1</v>
      </c>
      <c r="U12428">
        <v>1</v>
      </c>
      <c r="V12428">
        <v>1</v>
      </c>
      <c r="W12428" s="13" t="s">
        <v>101</v>
      </c>
      <c r="X12428">
        <v>0.25</v>
      </c>
    </row>
    <row r="12429" spans="1:24" x14ac:dyDescent="0.3">
      <c r="A12429">
        <v>12427</v>
      </c>
      <c r="B12429" t="s">
        <v>190</v>
      </c>
      <c r="C12429" t="s">
        <v>80</v>
      </c>
      <c r="D12429">
        <v>18.847127</v>
      </c>
      <c r="E12429">
        <v>72.792355999999998</v>
      </c>
      <c r="F12429" s="18">
        <v>45053</v>
      </c>
      <c r="G12429" s="19">
        <v>0.33333333333333298</v>
      </c>
      <c r="H12429">
        <v>8</v>
      </c>
      <c r="I12429" s="13" t="s">
        <v>89</v>
      </c>
      <c r="J12429">
        <v>1</v>
      </c>
      <c r="K12429" s="13" t="s">
        <v>214</v>
      </c>
      <c r="L12429">
        <v>6</v>
      </c>
      <c r="M12429">
        <v>1</v>
      </c>
      <c r="N12429" s="13" t="s">
        <v>212</v>
      </c>
      <c r="O12429" s="13" t="s">
        <v>95</v>
      </c>
      <c r="P12429">
        <v>24</v>
      </c>
      <c r="Q12429" s="13" t="s">
        <v>95</v>
      </c>
      <c r="R12429" s="13" t="s">
        <v>208</v>
      </c>
      <c r="S12429" s="13" t="s">
        <v>193</v>
      </c>
      <c r="T12429">
        <v>4</v>
      </c>
      <c r="U12429">
        <v>2</v>
      </c>
      <c r="V12429">
        <v>1</v>
      </c>
      <c r="W12429" s="13" t="s">
        <v>101</v>
      </c>
      <c r="X12429">
        <v>0.6</v>
      </c>
    </row>
    <row r="12430" spans="1:24" x14ac:dyDescent="0.3">
      <c r="A12430">
        <v>12428</v>
      </c>
      <c r="B12430" t="s">
        <v>209</v>
      </c>
      <c r="C12430" t="s">
        <v>210</v>
      </c>
      <c r="D12430">
        <v>17.261306999999999</v>
      </c>
      <c r="E12430">
        <v>78.314102000000005</v>
      </c>
      <c r="F12430" s="18">
        <v>45042</v>
      </c>
      <c r="G12430" s="19">
        <v>0.5</v>
      </c>
      <c r="H12430">
        <v>12</v>
      </c>
      <c r="I12430" s="13" t="s">
        <v>194</v>
      </c>
      <c r="J12430">
        <v>0</v>
      </c>
      <c r="K12430" s="13" t="s">
        <v>191</v>
      </c>
      <c r="L12430">
        <v>3</v>
      </c>
      <c r="M12430">
        <v>1</v>
      </c>
      <c r="N12430" s="13" t="s">
        <v>212</v>
      </c>
      <c r="O12430" s="13" t="s">
        <v>95</v>
      </c>
      <c r="P12430">
        <v>18</v>
      </c>
      <c r="Q12430" s="13" t="s">
        <v>195</v>
      </c>
      <c r="R12430" s="13" t="s">
        <v>208</v>
      </c>
      <c r="S12430" s="13" t="s">
        <v>99</v>
      </c>
      <c r="T12430">
        <v>4</v>
      </c>
      <c r="U12430">
        <v>4</v>
      </c>
      <c r="V12430">
        <v>0</v>
      </c>
      <c r="W12430" s="13" t="s">
        <v>101</v>
      </c>
      <c r="X12430">
        <v>0.65</v>
      </c>
    </row>
    <row r="12431" spans="1:24" x14ac:dyDescent="0.3">
      <c r="A12431">
        <v>12429</v>
      </c>
      <c r="B12431" t="s">
        <v>209</v>
      </c>
      <c r="C12431" t="s">
        <v>210</v>
      </c>
      <c r="D12431">
        <v>17.586969</v>
      </c>
      <c r="E12431">
        <v>78.588953000000004</v>
      </c>
      <c r="F12431" s="18">
        <v>45337</v>
      </c>
      <c r="G12431" s="19">
        <v>0.20833333333333301</v>
      </c>
      <c r="H12431">
        <v>5</v>
      </c>
      <c r="I12431" s="13" t="s">
        <v>202</v>
      </c>
      <c r="J12431">
        <v>0</v>
      </c>
      <c r="K12431" s="13" t="s">
        <v>92</v>
      </c>
      <c r="L12431">
        <v>5</v>
      </c>
      <c r="M12431">
        <v>1</v>
      </c>
      <c r="N12431" s="13" t="s">
        <v>94</v>
      </c>
      <c r="O12431" s="13" t="s">
        <v>95</v>
      </c>
      <c r="P12431">
        <v>30</v>
      </c>
      <c r="Q12431" s="13" t="s">
        <v>97</v>
      </c>
      <c r="R12431" s="13" t="s">
        <v>205</v>
      </c>
      <c r="S12431" s="13" t="s">
        <v>196</v>
      </c>
      <c r="T12431">
        <v>4</v>
      </c>
      <c r="U12431">
        <v>1</v>
      </c>
      <c r="V12431">
        <v>0</v>
      </c>
      <c r="W12431" s="13" t="s">
        <v>101</v>
      </c>
      <c r="X12431">
        <v>0.65</v>
      </c>
    </row>
    <row r="12432" spans="1:24" x14ac:dyDescent="0.3">
      <c r="A12432">
        <v>12430</v>
      </c>
      <c r="B12432" t="s">
        <v>209</v>
      </c>
      <c r="C12432" t="s">
        <v>210</v>
      </c>
      <c r="D12432">
        <v>17.295994</v>
      </c>
      <c r="E12432">
        <v>78.425428999999994</v>
      </c>
      <c r="F12432" s="18">
        <v>44835</v>
      </c>
      <c r="G12432" s="19">
        <v>0.70833333333333304</v>
      </c>
      <c r="H12432">
        <v>17</v>
      </c>
      <c r="I12432" s="13" t="s">
        <v>219</v>
      </c>
      <c r="J12432">
        <v>1</v>
      </c>
      <c r="K12432" s="13" t="s">
        <v>92</v>
      </c>
      <c r="L12432">
        <v>4</v>
      </c>
      <c r="M12432">
        <v>0</v>
      </c>
      <c r="N12432" s="13" t="s">
        <v>94</v>
      </c>
      <c r="O12432" s="13" t="s">
        <v>95</v>
      </c>
      <c r="P12432">
        <v>40</v>
      </c>
      <c r="Q12432" s="13" t="s">
        <v>95</v>
      </c>
      <c r="R12432" s="13" t="s">
        <v>98</v>
      </c>
      <c r="S12432" s="13" t="s">
        <v>196</v>
      </c>
      <c r="T12432">
        <v>2</v>
      </c>
      <c r="U12432">
        <v>1</v>
      </c>
      <c r="V12432">
        <v>1</v>
      </c>
      <c r="W12432" s="13" t="s">
        <v>101</v>
      </c>
      <c r="X12432">
        <v>0.6</v>
      </c>
    </row>
    <row r="12433" spans="1:24" x14ac:dyDescent="0.3">
      <c r="A12433">
        <v>12431</v>
      </c>
      <c r="B12433" t="s">
        <v>197</v>
      </c>
      <c r="C12433" t="s">
        <v>198</v>
      </c>
      <c r="D12433">
        <v>30.609231999999999</v>
      </c>
      <c r="E12433">
        <v>76.850421999999995</v>
      </c>
      <c r="F12433" s="18">
        <v>45345</v>
      </c>
      <c r="G12433" s="19">
        <v>0.375</v>
      </c>
      <c r="H12433">
        <v>9</v>
      </c>
      <c r="I12433" s="13" t="s">
        <v>211</v>
      </c>
      <c r="J12433">
        <v>0</v>
      </c>
      <c r="K12433" s="13" t="s">
        <v>92</v>
      </c>
      <c r="L12433">
        <v>1</v>
      </c>
      <c r="M12433">
        <v>1</v>
      </c>
      <c r="N12433" s="13" t="s">
        <v>212</v>
      </c>
      <c r="O12433" s="13" t="s">
        <v>95</v>
      </c>
      <c r="P12433">
        <v>32</v>
      </c>
      <c r="Q12433" s="13" t="s">
        <v>95</v>
      </c>
      <c r="R12433" s="13" t="s">
        <v>208</v>
      </c>
      <c r="S12433" s="13" t="s">
        <v>196</v>
      </c>
      <c r="T12433">
        <v>5</v>
      </c>
      <c r="U12433">
        <v>5</v>
      </c>
      <c r="V12433">
        <v>1</v>
      </c>
      <c r="W12433" s="13" t="s">
        <v>101</v>
      </c>
      <c r="X12433">
        <v>0.6</v>
      </c>
    </row>
    <row r="12434" spans="1:24" x14ac:dyDescent="0.3">
      <c r="A12434">
        <v>12432</v>
      </c>
      <c r="B12434" t="s">
        <v>209</v>
      </c>
      <c r="C12434" t="s">
        <v>210</v>
      </c>
      <c r="D12434">
        <v>17.252946000000001</v>
      </c>
      <c r="E12434">
        <v>78.426730000000006</v>
      </c>
      <c r="F12434" s="18">
        <v>44716</v>
      </c>
      <c r="G12434" s="19">
        <v>0.91666666666666696</v>
      </c>
      <c r="H12434">
        <v>22</v>
      </c>
      <c r="I12434" s="13" t="s">
        <v>219</v>
      </c>
      <c r="J12434">
        <v>1</v>
      </c>
      <c r="K12434" s="13" t="s">
        <v>214</v>
      </c>
      <c r="L12434">
        <v>4</v>
      </c>
      <c r="M12434">
        <v>1</v>
      </c>
      <c r="N12434" s="13" t="s">
        <v>192</v>
      </c>
      <c r="O12434" s="13" t="s">
        <v>97</v>
      </c>
      <c r="P12434">
        <v>33</v>
      </c>
      <c r="Q12434" s="13" t="s">
        <v>97</v>
      </c>
      <c r="R12434" s="13" t="s">
        <v>98</v>
      </c>
      <c r="S12434" s="13" t="s">
        <v>196</v>
      </c>
      <c r="T12434">
        <v>2</v>
      </c>
      <c r="U12434">
        <v>2</v>
      </c>
      <c r="V12434">
        <v>0</v>
      </c>
      <c r="W12434" s="13" t="s">
        <v>101</v>
      </c>
      <c r="X12434">
        <v>0.3</v>
      </c>
    </row>
    <row r="12435" spans="1:24" x14ac:dyDescent="0.3">
      <c r="A12435">
        <v>12433</v>
      </c>
      <c r="B12435" t="s">
        <v>200</v>
      </c>
      <c r="C12435" t="s">
        <v>201</v>
      </c>
      <c r="D12435">
        <v>12.946745</v>
      </c>
      <c r="E12435">
        <v>80.278110999999996</v>
      </c>
      <c r="F12435" s="18">
        <v>45647</v>
      </c>
      <c r="G12435" s="19">
        <v>0.16666666666666699</v>
      </c>
      <c r="H12435">
        <v>4</v>
      </c>
      <c r="I12435" s="13" t="s">
        <v>219</v>
      </c>
      <c r="J12435">
        <v>1</v>
      </c>
      <c r="K12435" s="13" t="s">
        <v>92</v>
      </c>
      <c r="L12435">
        <v>6</v>
      </c>
      <c r="M12435">
        <v>0</v>
      </c>
      <c r="N12435" s="13" t="s">
        <v>94</v>
      </c>
      <c r="O12435" s="13" t="s">
        <v>95</v>
      </c>
      <c r="P12435">
        <v>38</v>
      </c>
      <c r="Q12435" s="13" t="s">
        <v>195</v>
      </c>
      <c r="R12435" s="13" t="s">
        <v>205</v>
      </c>
      <c r="S12435" s="13" t="s">
        <v>193</v>
      </c>
      <c r="T12435">
        <v>3</v>
      </c>
      <c r="U12435">
        <v>0</v>
      </c>
      <c r="V12435">
        <v>0</v>
      </c>
      <c r="W12435" s="13" t="s">
        <v>101</v>
      </c>
      <c r="X12435">
        <v>0.45</v>
      </c>
    </row>
    <row r="12436" spans="1:24" x14ac:dyDescent="0.3">
      <c r="A12436">
        <v>12434</v>
      </c>
      <c r="B12436" t="s">
        <v>200</v>
      </c>
      <c r="C12436" t="s">
        <v>201</v>
      </c>
      <c r="D12436">
        <v>13.062981000000001</v>
      </c>
      <c r="E12436">
        <v>80.142157999999995</v>
      </c>
      <c r="F12436" s="18">
        <v>45306</v>
      </c>
      <c r="G12436" s="19">
        <v>0.375</v>
      </c>
      <c r="H12436">
        <v>9</v>
      </c>
      <c r="I12436" s="13" t="s">
        <v>204</v>
      </c>
      <c r="J12436">
        <v>0</v>
      </c>
      <c r="K12436" s="13" t="s">
        <v>92</v>
      </c>
      <c r="L12436">
        <v>1</v>
      </c>
      <c r="M12436">
        <v>0</v>
      </c>
      <c r="N12436" s="13" t="s">
        <v>192</v>
      </c>
      <c r="O12436" s="13" t="s">
        <v>97</v>
      </c>
      <c r="P12436">
        <v>36</v>
      </c>
      <c r="Q12436" s="13" t="s">
        <v>97</v>
      </c>
      <c r="R12436" s="13" t="s">
        <v>213</v>
      </c>
      <c r="S12436" s="13" t="s">
        <v>196</v>
      </c>
      <c r="T12436">
        <v>3</v>
      </c>
      <c r="U12436">
        <v>1</v>
      </c>
      <c r="V12436">
        <v>1</v>
      </c>
      <c r="W12436" s="13" t="s">
        <v>101</v>
      </c>
      <c r="X12436">
        <v>0.45</v>
      </c>
    </row>
    <row r="12437" spans="1:24" x14ac:dyDescent="0.3">
      <c r="A12437">
        <v>12435</v>
      </c>
      <c r="B12437" t="s">
        <v>200</v>
      </c>
      <c r="C12437" t="s">
        <v>201</v>
      </c>
      <c r="D12437">
        <v>12.969481999999999</v>
      </c>
      <c r="E12437">
        <v>80.172900999999996</v>
      </c>
      <c r="F12437" s="18">
        <v>45018</v>
      </c>
      <c r="G12437" s="19">
        <v>0.16666666666666699</v>
      </c>
      <c r="H12437">
        <v>4</v>
      </c>
      <c r="I12437" s="13" t="s">
        <v>89</v>
      </c>
      <c r="J12437">
        <v>1</v>
      </c>
      <c r="K12437" s="13" t="s">
        <v>191</v>
      </c>
      <c r="L12437">
        <v>5</v>
      </c>
      <c r="M12437">
        <v>0</v>
      </c>
      <c r="N12437" s="13" t="s">
        <v>192</v>
      </c>
      <c r="O12437" s="13" t="s">
        <v>97</v>
      </c>
      <c r="P12437">
        <v>19</v>
      </c>
      <c r="Q12437" s="13" t="s">
        <v>95</v>
      </c>
      <c r="R12437" s="13" t="s">
        <v>205</v>
      </c>
      <c r="S12437" s="13" t="s">
        <v>196</v>
      </c>
      <c r="T12437">
        <v>1</v>
      </c>
      <c r="U12437">
        <v>0</v>
      </c>
      <c r="V12437">
        <v>0</v>
      </c>
      <c r="W12437" s="13" t="s">
        <v>101</v>
      </c>
      <c r="X12437">
        <v>0.1</v>
      </c>
    </row>
    <row r="12438" spans="1:24" x14ac:dyDescent="0.3">
      <c r="A12438">
        <v>12436</v>
      </c>
      <c r="B12438" t="s">
        <v>197</v>
      </c>
      <c r="C12438" t="s">
        <v>198</v>
      </c>
      <c r="D12438">
        <v>30.738350000000001</v>
      </c>
      <c r="E12438">
        <v>76.815779000000006</v>
      </c>
      <c r="F12438" s="18">
        <v>44903</v>
      </c>
      <c r="G12438" s="19">
        <v>0.79166666666666696</v>
      </c>
      <c r="H12438">
        <v>19</v>
      </c>
      <c r="I12438" s="13" t="s">
        <v>202</v>
      </c>
      <c r="J12438">
        <v>0</v>
      </c>
      <c r="K12438" s="13" t="s">
        <v>214</v>
      </c>
      <c r="L12438">
        <v>2</v>
      </c>
      <c r="M12438">
        <v>1</v>
      </c>
      <c r="N12438" s="13" t="s">
        <v>212</v>
      </c>
      <c r="O12438" s="13" t="s">
        <v>95</v>
      </c>
      <c r="P12438">
        <v>36</v>
      </c>
      <c r="Q12438" s="13" t="s">
        <v>195</v>
      </c>
      <c r="R12438" s="13" t="s">
        <v>98</v>
      </c>
      <c r="S12438" s="13" t="s">
        <v>193</v>
      </c>
      <c r="T12438">
        <v>1</v>
      </c>
      <c r="U12438">
        <v>0</v>
      </c>
      <c r="V12438">
        <v>1</v>
      </c>
      <c r="W12438" s="13" t="s">
        <v>101</v>
      </c>
      <c r="X12438">
        <v>0.6</v>
      </c>
    </row>
    <row r="12439" spans="1:24" x14ac:dyDescent="0.3">
      <c r="A12439">
        <v>12437</v>
      </c>
      <c r="B12439" t="s">
        <v>206</v>
      </c>
      <c r="C12439" t="s">
        <v>207</v>
      </c>
      <c r="D12439">
        <v>13.146077</v>
      </c>
      <c r="E12439">
        <v>77.703839000000002</v>
      </c>
      <c r="F12439" s="18">
        <v>45595</v>
      </c>
      <c r="G12439" s="19">
        <v>0.33333333333333298</v>
      </c>
      <c r="H12439">
        <v>8</v>
      </c>
      <c r="I12439" s="13" t="s">
        <v>194</v>
      </c>
      <c r="J12439">
        <v>0</v>
      </c>
      <c r="K12439" s="13" t="s">
        <v>214</v>
      </c>
      <c r="L12439">
        <v>5</v>
      </c>
      <c r="M12439">
        <v>1</v>
      </c>
      <c r="N12439" s="13" t="s">
        <v>212</v>
      </c>
      <c r="O12439" s="13" t="s">
        <v>95</v>
      </c>
      <c r="P12439">
        <v>22</v>
      </c>
      <c r="Q12439" s="13" t="s">
        <v>195</v>
      </c>
      <c r="R12439" s="13" t="s">
        <v>205</v>
      </c>
      <c r="S12439" s="13" t="s">
        <v>193</v>
      </c>
      <c r="T12439">
        <v>4</v>
      </c>
      <c r="U12439">
        <v>3</v>
      </c>
      <c r="V12439">
        <v>1</v>
      </c>
      <c r="W12439" s="13" t="s">
        <v>101</v>
      </c>
      <c r="X12439">
        <v>0.6</v>
      </c>
    </row>
    <row r="12440" spans="1:24" x14ac:dyDescent="0.3">
      <c r="A12440">
        <v>12438</v>
      </c>
      <c r="B12440" t="s">
        <v>203</v>
      </c>
      <c r="C12440" t="s">
        <v>203</v>
      </c>
      <c r="D12440">
        <v>28.848476000000002</v>
      </c>
      <c r="E12440">
        <v>77.089651000000003</v>
      </c>
      <c r="F12440" s="18">
        <v>45718</v>
      </c>
      <c r="G12440" s="19">
        <v>0.54166666666666696</v>
      </c>
      <c r="H12440">
        <v>13</v>
      </c>
      <c r="I12440" s="13" t="s">
        <v>89</v>
      </c>
      <c r="J12440">
        <v>1</v>
      </c>
      <c r="K12440" s="13" t="s">
        <v>214</v>
      </c>
      <c r="L12440">
        <v>2</v>
      </c>
      <c r="M12440">
        <v>0</v>
      </c>
      <c r="N12440" s="13" t="s">
        <v>94</v>
      </c>
      <c r="O12440" s="13" t="s">
        <v>95</v>
      </c>
      <c r="P12440">
        <v>19</v>
      </c>
      <c r="Q12440" s="13" t="s">
        <v>95</v>
      </c>
      <c r="R12440" s="13" t="s">
        <v>205</v>
      </c>
      <c r="S12440" s="13" t="s">
        <v>196</v>
      </c>
      <c r="T12440">
        <v>2</v>
      </c>
      <c r="U12440">
        <v>0</v>
      </c>
      <c r="V12440">
        <v>0</v>
      </c>
      <c r="W12440" s="13" t="s">
        <v>101</v>
      </c>
      <c r="X12440">
        <v>0.45</v>
      </c>
    </row>
    <row r="12441" spans="1:24" x14ac:dyDescent="0.3">
      <c r="A12441">
        <v>12439</v>
      </c>
      <c r="B12441" t="s">
        <v>217</v>
      </c>
      <c r="C12441" t="s">
        <v>218</v>
      </c>
      <c r="D12441">
        <v>22.675917999999999</v>
      </c>
      <c r="E12441">
        <v>88.296036000000001</v>
      </c>
      <c r="F12441" s="18">
        <v>45418</v>
      </c>
      <c r="G12441" s="19">
        <v>0.25</v>
      </c>
      <c r="H12441">
        <v>6</v>
      </c>
      <c r="I12441" s="13" t="s">
        <v>204</v>
      </c>
      <c r="J12441">
        <v>0</v>
      </c>
      <c r="K12441" s="13" t="s">
        <v>92</v>
      </c>
      <c r="L12441">
        <v>2</v>
      </c>
      <c r="M12441">
        <v>0</v>
      </c>
      <c r="N12441" s="13" t="s">
        <v>212</v>
      </c>
      <c r="O12441" s="13" t="s">
        <v>195</v>
      </c>
      <c r="P12441">
        <v>39</v>
      </c>
      <c r="Q12441" s="13" t="s">
        <v>195</v>
      </c>
      <c r="R12441" s="13" t="s">
        <v>199</v>
      </c>
      <c r="S12441" s="13" t="s">
        <v>193</v>
      </c>
      <c r="T12441">
        <v>5</v>
      </c>
      <c r="U12441">
        <v>0</v>
      </c>
      <c r="V12441">
        <v>0</v>
      </c>
      <c r="W12441" s="13" t="s">
        <v>101</v>
      </c>
      <c r="X12441">
        <v>0.25</v>
      </c>
    </row>
    <row r="12442" spans="1:24" x14ac:dyDescent="0.3">
      <c r="A12442">
        <v>12440</v>
      </c>
      <c r="B12442" t="s">
        <v>190</v>
      </c>
      <c r="C12442" t="s">
        <v>80</v>
      </c>
      <c r="D12442">
        <v>18.834517999999999</v>
      </c>
      <c r="E12442">
        <v>72.919763000000003</v>
      </c>
      <c r="F12442" s="18">
        <v>45638</v>
      </c>
      <c r="G12442" s="19">
        <v>8.3333333333333301E-2</v>
      </c>
      <c r="H12442">
        <v>2</v>
      </c>
      <c r="I12442" s="13" t="s">
        <v>202</v>
      </c>
      <c r="J12442">
        <v>0</v>
      </c>
      <c r="K12442" s="13" t="s">
        <v>191</v>
      </c>
      <c r="L12442">
        <v>3</v>
      </c>
      <c r="M12442">
        <v>1</v>
      </c>
      <c r="N12442" s="13" t="s">
        <v>212</v>
      </c>
      <c r="O12442" s="13" t="s">
        <v>95</v>
      </c>
      <c r="P12442">
        <v>33</v>
      </c>
      <c r="Q12442" s="13" t="s">
        <v>95</v>
      </c>
      <c r="R12442" s="13" t="s">
        <v>199</v>
      </c>
      <c r="S12442" s="13" t="s">
        <v>196</v>
      </c>
      <c r="T12442">
        <v>1</v>
      </c>
      <c r="U12442">
        <v>0</v>
      </c>
      <c r="V12442">
        <v>0</v>
      </c>
      <c r="W12442" s="13" t="s">
        <v>101</v>
      </c>
      <c r="X12442">
        <v>0.45</v>
      </c>
    </row>
    <row r="12443" spans="1:24" x14ac:dyDescent="0.3">
      <c r="A12443">
        <v>12441</v>
      </c>
      <c r="B12443" t="s">
        <v>200</v>
      </c>
      <c r="C12443" t="s">
        <v>201</v>
      </c>
      <c r="D12443">
        <v>13.110877</v>
      </c>
      <c r="E12443">
        <v>80.275131999999999</v>
      </c>
      <c r="F12443" s="18">
        <v>44976</v>
      </c>
      <c r="G12443" s="19">
        <v>0.66666666666666696</v>
      </c>
      <c r="H12443">
        <v>16</v>
      </c>
      <c r="I12443" s="13" t="s">
        <v>89</v>
      </c>
      <c r="J12443">
        <v>1</v>
      </c>
      <c r="K12443" s="13" t="s">
        <v>214</v>
      </c>
      <c r="L12443">
        <v>5</v>
      </c>
      <c r="M12443">
        <v>1</v>
      </c>
      <c r="N12443" s="13" t="s">
        <v>94</v>
      </c>
      <c r="O12443" s="13" t="s">
        <v>95</v>
      </c>
      <c r="P12443">
        <v>19</v>
      </c>
      <c r="Q12443" s="13" t="s">
        <v>195</v>
      </c>
      <c r="R12443" s="13" t="s">
        <v>205</v>
      </c>
      <c r="S12443" s="13" t="s">
        <v>196</v>
      </c>
      <c r="T12443">
        <v>3</v>
      </c>
      <c r="U12443">
        <v>0</v>
      </c>
      <c r="V12443">
        <v>0</v>
      </c>
      <c r="W12443" s="13" t="s">
        <v>101</v>
      </c>
      <c r="X12443">
        <v>0.45</v>
      </c>
    </row>
    <row r="12444" spans="1:24" x14ac:dyDescent="0.3">
      <c r="A12444">
        <v>12442</v>
      </c>
      <c r="B12444" t="s">
        <v>206</v>
      </c>
      <c r="C12444" t="s">
        <v>207</v>
      </c>
      <c r="D12444">
        <v>12.829954000000001</v>
      </c>
      <c r="E12444">
        <v>77.482214999999997</v>
      </c>
      <c r="F12444" s="18">
        <v>45470</v>
      </c>
      <c r="G12444" s="19">
        <v>0</v>
      </c>
      <c r="H12444">
        <v>0</v>
      </c>
      <c r="I12444" s="13" t="s">
        <v>202</v>
      </c>
      <c r="J12444">
        <v>0</v>
      </c>
      <c r="K12444" s="13" t="s">
        <v>92</v>
      </c>
      <c r="L12444">
        <v>3</v>
      </c>
      <c r="M12444">
        <v>1</v>
      </c>
      <c r="N12444" s="13" t="s">
        <v>94</v>
      </c>
      <c r="O12444" s="13" t="s">
        <v>95</v>
      </c>
      <c r="P12444">
        <v>39</v>
      </c>
      <c r="Q12444" s="13" t="s">
        <v>95</v>
      </c>
      <c r="R12444" s="13" t="s">
        <v>205</v>
      </c>
      <c r="S12444" s="13" t="s">
        <v>196</v>
      </c>
      <c r="T12444">
        <v>5</v>
      </c>
      <c r="U12444">
        <v>5</v>
      </c>
      <c r="V12444">
        <v>0</v>
      </c>
      <c r="W12444" s="13" t="s">
        <v>101</v>
      </c>
      <c r="X12444">
        <v>0.45</v>
      </c>
    </row>
    <row r="12445" spans="1:24" x14ac:dyDescent="0.3">
      <c r="A12445">
        <v>12443</v>
      </c>
      <c r="B12445" t="s">
        <v>197</v>
      </c>
      <c r="C12445" t="s">
        <v>198</v>
      </c>
      <c r="D12445">
        <v>30.745114999999998</v>
      </c>
      <c r="E12445">
        <v>76.843265000000002</v>
      </c>
      <c r="F12445" s="18">
        <v>45220</v>
      </c>
      <c r="G12445" s="19">
        <v>0.33333333333333298</v>
      </c>
      <c r="H12445">
        <v>8</v>
      </c>
      <c r="I12445" s="13" t="s">
        <v>219</v>
      </c>
      <c r="J12445">
        <v>1</v>
      </c>
      <c r="K12445" s="13" t="s">
        <v>92</v>
      </c>
      <c r="L12445">
        <v>5</v>
      </c>
      <c r="M12445">
        <v>0</v>
      </c>
      <c r="N12445" s="13" t="s">
        <v>94</v>
      </c>
      <c r="O12445" s="13" t="s">
        <v>95</v>
      </c>
      <c r="P12445">
        <v>25</v>
      </c>
      <c r="Q12445" s="13" t="s">
        <v>97</v>
      </c>
      <c r="R12445" s="13" t="s">
        <v>199</v>
      </c>
      <c r="S12445" s="13" t="s">
        <v>99</v>
      </c>
      <c r="T12445">
        <v>3</v>
      </c>
      <c r="U12445">
        <v>3</v>
      </c>
      <c r="V12445">
        <v>1</v>
      </c>
      <c r="W12445" s="13" t="s">
        <v>101</v>
      </c>
      <c r="X12445">
        <v>1</v>
      </c>
    </row>
    <row r="12446" spans="1:24" x14ac:dyDescent="0.3">
      <c r="A12446">
        <v>12444</v>
      </c>
      <c r="B12446" t="s">
        <v>209</v>
      </c>
      <c r="C12446" t="s">
        <v>210</v>
      </c>
      <c r="D12446">
        <v>17.535086</v>
      </c>
      <c r="E12446">
        <v>78.385731000000007</v>
      </c>
      <c r="F12446" s="18">
        <v>45347</v>
      </c>
      <c r="G12446" s="19">
        <v>0.29166666666666702</v>
      </c>
      <c r="H12446">
        <v>7</v>
      </c>
      <c r="I12446" s="13" t="s">
        <v>89</v>
      </c>
      <c r="J12446">
        <v>1</v>
      </c>
      <c r="K12446" s="13" t="s">
        <v>191</v>
      </c>
      <c r="L12446">
        <v>4</v>
      </c>
      <c r="M12446">
        <v>1</v>
      </c>
      <c r="N12446" s="13" t="s">
        <v>94</v>
      </c>
      <c r="O12446" s="13" t="s">
        <v>95</v>
      </c>
      <c r="P12446">
        <v>17</v>
      </c>
      <c r="Q12446" s="13" t="s">
        <v>195</v>
      </c>
      <c r="R12446" s="13" t="s">
        <v>205</v>
      </c>
      <c r="S12446" s="13" t="s">
        <v>196</v>
      </c>
      <c r="T12446">
        <v>5</v>
      </c>
      <c r="U12446">
        <v>3</v>
      </c>
      <c r="V12446">
        <v>0</v>
      </c>
      <c r="W12446" s="13" t="s">
        <v>101</v>
      </c>
      <c r="X12446">
        <v>0.45</v>
      </c>
    </row>
    <row r="12447" spans="1:24" x14ac:dyDescent="0.3">
      <c r="A12447">
        <v>12445</v>
      </c>
      <c r="B12447" t="s">
        <v>190</v>
      </c>
      <c r="C12447" t="s">
        <v>80</v>
      </c>
      <c r="D12447">
        <v>18.912697000000001</v>
      </c>
      <c r="E12447">
        <v>72.810862999999998</v>
      </c>
      <c r="F12447" s="18">
        <v>45023</v>
      </c>
      <c r="G12447" s="19">
        <v>0</v>
      </c>
      <c r="H12447">
        <v>0</v>
      </c>
      <c r="I12447" s="13" t="s">
        <v>211</v>
      </c>
      <c r="J12447">
        <v>0</v>
      </c>
      <c r="K12447" s="13" t="s">
        <v>92</v>
      </c>
      <c r="L12447">
        <v>1</v>
      </c>
      <c r="M12447">
        <v>1</v>
      </c>
      <c r="N12447" s="13" t="s">
        <v>212</v>
      </c>
      <c r="O12447" s="13" t="s">
        <v>95</v>
      </c>
      <c r="P12447">
        <v>18</v>
      </c>
      <c r="Q12447" s="13" t="s">
        <v>95</v>
      </c>
      <c r="R12447" s="13" t="s">
        <v>213</v>
      </c>
      <c r="S12447" s="13" t="s">
        <v>196</v>
      </c>
      <c r="T12447">
        <v>1</v>
      </c>
      <c r="U12447">
        <v>0</v>
      </c>
      <c r="V12447">
        <v>0</v>
      </c>
      <c r="W12447" s="13" t="s">
        <v>101</v>
      </c>
      <c r="X12447">
        <v>0.45</v>
      </c>
    </row>
    <row r="12448" spans="1:24" x14ac:dyDescent="0.3">
      <c r="A12448">
        <v>12446</v>
      </c>
      <c r="B12448" t="s">
        <v>206</v>
      </c>
      <c r="C12448" t="s">
        <v>207</v>
      </c>
      <c r="D12448">
        <v>13.105319</v>
      </c>
      <c r="E12448">
        <v>77.504373999999999</v>
      </c>
      <c r="F12448" s="18">
        <v>45208</v>
      </c>
      <c r="G12448" s="19">
        <v>0.45833333333333298</v>
      </c>
      <c r="H12448">
        <v>11</v>
      </c>
      <c r="I12448" s="13" t="s">
        <v>204</v>
      </c>
      <c r="J12448">
        <v>0</v>
      </c>
      <c r="K12448" s="13" t="s">
        <v>92</v>
      </c>
      <c r="L12448">
        <v>2</v>
      </c>
      <c r="M12448">
        <v>0</v>
      </c>
      <c r="N12448" s="13" t="s">
        <v>212</v>
      </c>
      <c r="O12448" s="13" t="s">
        <v>95</v>
      </c>
      <c r="P12448">
        <v>21</v>
      </c>
      <c r="Q12448" s="13" t="s">
        <v>97</v>
      </c>
      <c r="R12448" s="13" t="s">
        <v>213</v>
      </c>
      <c r="S12448" s="13" t="s">
        <v>196</v>
      </c>
      <c r="T12448">
        <v>5</v>
      </c>
      <c r="U12448">
        <v>5</v>
      </c>
      <c r="V12448">
        <v>0</v>
      </c>
      <c r="W12448" s="13" t="s">
        <v>101</v>
      </c>
      <c r="X12448">
        <v>0.65</v>
      </c>
    </row>
    <row r="12449" spans="1:24" x14ac:dyDescent="0.3">
      <c r="A12449">
        <v>12447</v>
      </c>
      <c r="B12449" t="s">
        <v>209</v>
      </c>
      <c r="C12449" t="s">
        <v>210</v>
      </c>
      <c r="D12449">
        <v>17.531921000000001</v>
      </c>
      <c r="E12449">
        <v>78.269981999999999</v>
      </c>
      <c r="F12449" s="18">
        <v>45474</v>
      </c>
      <c r="G12449" s="19">
        <v>0.70833333333333304</v>
      </c>
      <c r="H12449">
        <v>17</v>
      </c>
      <c r="I12449" s="13" t="s">
        <v>204</v>
      </c>
      <c r="J12449">
        <v>0</v>
      </c>
      <c r="K12449" s="13" t="s">
        <v>214</v>
      </c>
      <c r="L12449">
        <v>6</v>
      </c>
      <c r="M12449">
        <v>0</v>
      </c>
      <c r="N12449" s="13" t="s">
        <v>192</v>
      </c>
      <c r="O12449" s="13" t="s">
        <v>97</v>
      </c>
      <c r="P12449">
        <v>30</v>
      </c>
      <c r="Q12449" s="13" t="s">
        <v>195</v>
      </c>
      <c r="R12449" s="13" t="s">
        <v>205</v>
      </c>
      <c r="S12449" s="13" t="s">
        <v>196</v>
      </c>
      <c r="T12449">
        <v>3</v>
      </c>
      <c r="U12449">
        <v>2</v>
      </c>
      <c r="V12449">
        <v>1</v>
      </c>
      <c r="W12449" s="13" t="s">
        <v>101</v>
      </c>
      <c r="X12449">
        <v>0.25</v>
      </c>
    </row>
    <row r="12450" spans="1:24" x14ac:dyDescent="0.3">
      <c r="A12450">
        <v>12448</v>
      </c>
      <c r="B12450" t="s">
        <v>217</v>
      </c>
      <c r="C12450" t="s">
        <v>218</v>
      </c>
      <c r="D12450">
        <v>22.567722</v>
      </c>
      <c r="E12450">
        <v>88.217574999999997</v>
      </c>
      <c r="F12450" s="18">
        <v>45032</v>
      </c>
      <c r="G12450" s="19">
        <v>0.79166666666666696</v>
      </c>
      <c r="H12450">
        <v>19</v>
      </c>
      <c r="I12450" s="13" t="s">
        <v>89</v>
      </c>
      <c r="J12450">
        <v>1</v>
      </c>
      <c r="K12450" s="13" t="s">
        <v>191</v>
      </c>
      <c r="L12450">
        <v>3</v>
      </c>
      <c r="M12450">
        <v>1</v>
      </c>
      <c r="N12450" s="13" t="s">
        <v>212</v>
      </c>
      <c r="O12450" s="13" t="s">
        <v>195</v>
      </c>
      <c r="P12450">
        <v>36</v>
      </c>
      <c r="Q12450" s="13" t="s">
        <v>195</v>
      </c>
      <c r="R12450" s="13" t="s">
        <v>199</v>
      </c>
      <c r="S12450" s="13" t="s">
        <v>196</v>
      </c>
      <c r="T12450">
        <v>5</v>
      </c>
      <c r="U12450">
        <v>5</v>
      </c>
      <c r="V12450">
        <v>1</v>
      </c>
      <c r="W12450" s="13" t="s">
        <v>101</v>
      </c>
      <c r="X12450">
        <v>0.4</v>
      </c>
    </row>
    <row r="12451" spans="1:24" x14ac:dyDescent="0.3">
      <c r="A12451">
        <v>12449</v>
      </c>
      <c r="B12451" t="s">
        <v>206</v>
      </c>
      <c r="C12451" t="s">
        <v>207</v>
      </c>
      <c r="D12451">
        <v>13.108437</v>
      </c>
      <c r="E12451">
        <v>77.462014999999994</v>
      </c>
      <c r="F12451" s="18">
        <v>45650</v>
      </c>
      <c r="G12451" s="19">
        <v>0.83333333333333304</v>
      </c>
      <c r="H12451">
        <v>20</v>
      </c>
      <c r="I12451" s="13" t="s">
        <v>215</v>
      </c>
      <c r="J12451">
        <v>0</v>
      </c>
      <c r="K12451" s="13" t="s">
        <v>214</v>
      </c>
      <c r="L12451">
        <v>5</v>
      </c>
      <c r="M12451">
        <v>0</v>
      </c>
      <c r="N12451" s="13" t="s">
        <v>192</v>
      </c>
      <c r="O12451" s="13" t="s">
        <v>97</v>
      </c>
      <c r="P12451">
        <v>30</v>
      </c>
      <c r="Q12451" s="13" t="s">
        <v>95</v>
      </c>
      <c r="R12451" s="13" t="s">
        <v>205</v>
      </c>
      <c r="S12451" s="13" t="s">
        <v>193</v>
      </c>
      <c r="T12451">
        <v>2</v>
      </c>
      <c r="U12451">
        <v>0</v>
      </c>
      <c r="V12451">
        <v>0</v>
      </c>
      <c r="W12451" s="13" t="s">
        <v>101</v>
      </c>
      <c r="X12451">
        <v>0.1</v>
      </c>
    </row>
    <row r="12452" spans="1:24" x14ac:dyDescent="0.3">
      <c r="A12452">
        <v>12450</v>
      </c>
      <c r="B12452" t="s">
        <v>206</v>
      </c>
      <c r="C12452" t="s">
        <v>207</v>
      </c>
      <c r="D12452">
        <v>13.149891</v>
      </c>
      <c r="E12452">
        <v>77.560157000000004</v>
      </c>
      <c r="F12452" s="18">
        <v>44769</v>
      </c>
      <c r="G12452" s="19">
        <v>0.16666666666666699</v>
      </c>
      <c r="H12452">
        <v>4</v>
      </c>
      <c r="I12452" s="13" t="s">
        <v>194</v>
      </c>
      <c r="J12452">
        <v>0</v>
      </c>
      <c r="K12452" s="13" t="s">
        <v>92</v>
      </c>
      <c r="L12452">
        <v>1</v>
      </c>
      <c r="M12452">
        <v>1</v>
      </c>
      <c r="N12452" s="13" t="s">
        <v>212</v>
      </c>
      <c r="O12452" s="13" t="s">
        <v>195</v>
      </c>
      <c r="P12452">
        <v>38</v>
      </c>
      <c r="Q12452" s="13" t="s">
        <v>95</v>
      </c>
      <c r="R12452" s="13" t="s">
        <v>98</v>
      </c>
      <c r="S12452" s="13" t="s">
        <v>193</v>
      </c>
      <c r="T12452">
        <v>3</v>
      </c>
      <c r="U12452">
        <v>3</v>
      </c>
      <c r="V12452">
        <v>0</v>
      </c>
      <c r="W12452" s="13" t="s">
        <v>101</v>
      </c>
      <c r="X12452">
        <v>0.25</v>
      </c>
    </row>
    <row r="12453" spans="1:24" x14ac:dyDescent="0.3">
      <c r="A12453">
        <v>12451</v>
      </c>
      <c r="B12453" t="s">
        <v>206</v>
      </c>
      <c r="C12453" t="s">
        <v>207</v>
      </c>
      <c r="D12453">
        <v>13.137667</v>
      </c>
      <c r="E12453">
        <v>77.629075999999998</v>
      </c>
      <c r="F12453" s="18">
        <v>45265</v>
      </c>
      <c r="G12453" s="19">
        <v>8.3333333333333301E-2</v>
      </c>
      <c r="H12453">
        <v>2</v>
      </c>
      <c r="I12453" s="13" t="s">
        <v>215</v>
      </c>
      <c r="J12453">
        <v>0</v>
      </c>
      <c r="K12453" s="13" t="s">
        <v>191</v>
      </c>
      <c r="L12453">
        <v>5</v>
      </c>
      <c r="M12453">
        <v>0</v>
      </c>
      <c r="N12453" s="13" t="s">
        <v>94</v>
      </c>
      <c r="O12453" s="13" t="s">
        <v>95</v>
      </c>
      <c r="P12453">
        <v>37</v>
      </c>
      <c r="Q12453" s="13" t="s">
        <v>195</v>
      </c>
      <c r="R12453" s="13" t="s">
        <v>205</v>
      </c>
      <c r="S12453" s="13" t="s">
        <v>193</v>
      </c>
      <c r="T12453">
        <v>2</v>
      </c>
      <c r="U12453">
        <v>2</v>
      </c>
      <c r="V12453">
        <v>0</v>
      </c>
      <c r="W12453" s="13" t="s">
        <v>101</v>
      </c>
      <c r="X12453">
        <v>0.45</v>
      </c>
    </row>
    <row r="12454" spans="1:24" x14ac:dyDescent="0.3">
      <c r="A12454">
        <v>12452</v>
      </c>
      <c r="B12454" t="s">
        <v>209</v>
      </c>
      <c r="C12454" t="s">
        <v>210</v>
      </c>
      <c r="D12454">
        <v>17.326982000000001</v>
      </c>
      <c r="E12454">
        <v>78.218760000000003</v>
      </c>
      <c r="F12454" s="18">
        <v>45761</v>
      </c>
      <c r="G12454" s="19">
        <v>4.1666666666666699E-2</v>
      </c>
      <c r="H12454">
        <v>1</v>
      </c>
      <c r="I12454" s="13" t="s">
        <v>204</v>
      </c>
      <c r="J12454">
        <v>0</v>
      </c>
      <c r="K12454" s="13" t="s">
        <v>92</v>
      </c>
      <c r="L12454">
        <v>2</v>
      </c>
      <c r="M12454">
        <v>1</v>
      </c>
      <c r="N12454" s="13" t="s">
        <v>192</v>
      </c>
      <c r="O12454" s="13" t="s">
        <v>97</v>
      </c>
      <c r="P12454">
        <v>35</v>
      </c>
      <c r="Q12454" s="13" t="s">
        <v>95</v>
      </c>
      <c r="R12454" s="13" t="s">
        <v>98</v>
      </c>
      <c r="S12454" s="13" t="s">
        <v>196</v>
      </c>
      <c r="T12454">
        <v>3</v>
      </c>
      <c r="U12454">
        <v>1</v>
      </c>
      <c r="V12454">
        <v>0</v>
      </c>
      <c r="W12454" s="13" t="s">
        <v>101</v>
      </c>
      <c r="X12454">
        <v>0.1</v>
      </c>
    </row>
    <row r="12455" spans="1:24" x14ac:dyDescent="0.3">
      <c r="A12455">
        <v>12453</v>
      </c>
      <c r="B12455" t="s">
        <v>190</v>
      </c>
      <c r="C12455" t="s">
        <v>80</v>
      </c>
      <c r="D12455">
        <v>18.999897000000001</v>
      </c>
      <c r="E12455">
        <v>72.858535000000003</v>
      </c>
      <c r="F12455" s="18">
        <v>45157</v>
      </c>
      <c r="G12455" s="19">
        <v>0.58333333333333304</v>
      </c>
      <c r="H12455">
        <v>14</v>
      </c>
      <c r="I12455" s="13" t="s">
        <v>219</v>
      </c>
      <c r="J12455">
        <v>1</v>
      </c>
      <c r="K12455" s="13" t="s">
        <v>191</v>
      </c>
      <c r="L12455">
        <v>2</v>
      </c>
      <c r="M12455">
        <v>1</v>
      </c>
      <c r="N12455" s="13" t="s">
        <v>94</v>
      </c>
      <c r="O12455" s="13" t="s">
        <v>95</v>
      </c>
      <c r="P12455">
        <v>31</v>
      </c>
      <c r="Q12455" s="13" t="s">
        <v>195</v>
      </c>
      <c r="R12455" s="13" t="s">
        <v>98</v>
      </c>
      <c r="S12455" s="13" t="s">
        <v>196</v>
      </c>
      <c r="T12455">
        <v>3</v>
      </c>
      <c r="U12455">
        <v>0</v>
      </c>
      <c r="V12455">
        <v>0</v>
      </c>
      <c r="W12455" s="13" t="s">
        <v>101</v>
      </c>
      <c r="X12455">
        <v>0.45</v>
      </c>
    </row>
    <row r="12456" spans="1:24" x14ac:dyDescent="0.3">
      <c r="A12456">
        <v>12454</v>
      </c>
      <c r="B12456" t="s">
        <v>190</v>
      </c>
      <c r="C12456" t="s">
        <v>80</v>
      </c>
      <c r="D12456">
        <v>19.188874999999999</v>
      </c>
      <c r="E12456">
        <v>72.917338999999998</v>
      </c>
      <c r="F12456" s="18">
        <v>44961</v>
      </c>
      <c r="G12456" s="19">
        <v>4.1666666666666699E-2</v>
      </c>
      <c r="H12456">
        <v>1</v>
      </c>
      <c r="I12456" s="13" t="s">
        <v>219</v>
      </c>
      <c r="J12456">
        <v>1</v>
      </c>
      <c r="K12456" s="13" t="s">
        <v>191</v>
      </c>
      <c r="L12456">
        <v>3</v>
      </c>
      <c r="M12456">
        <v>1</v>
      </c>
      <c r="N12456" s="13" t="s">
        <v>192</v>
      </c>
      <c r="O12456" s="13" t="s">
        <v>97</v>
      </c>
      <c r="P12456">
        <v>40</v>
      </c>
      <c r="Q12456" s="13" t="s">
        <v>95</v>
      </c>
      <c r="R12456" s="13" t="s">
        <v>213</v>
      </c>
      <c r="S12456" s="13" t="s">
        <v>196</v>
      </c>
      <c r="T12456">
        <v>4</v>
      </c>
      <c r="U12456">
        <v>4</v>
      </c>
      <c r="V12456">
        <v>0</v>
      </c>
      <c r="W12456" s="13" t="s">
        <v>101</v>
      </c>
      <c r="X12456">
        <v>0.1</v>
      </c>
    </row>
    <row r="12457" spans="1:24" x14ac:dyDescent="0.3">
      <c r="A12457">
        <v>12455</v>
      </c>
      <c r="B12457" t="s">
        <v>209</v>
      </c>
      <c r="C12457" t="s">
        <v>210</v>
      </c>
      <c r="D12457">
        <v>17.485779999999998</v>
      </c>
      <c r="E12457">
        <v>78.449312000000006</v>
      </c>
      <c r="F12457" s="18">
        <v>45334</v>
      </c>
      <c r="G12457" s="19">
        <v>0.20833333333333301</v>
      </c>
      <c r="H12457">
        <v>5</v>
      </c>
      <c r="I12457" s="13" t="s">
        <v>204</v>
      </c>
      <c r="J12457">
        <v>0</v>
      </c>
      <c r="K12457" s="13" t="s">
        <v>214</v>
      </c>
      <c r="L12457">
        <v>4</v>
      </c>
      <c r="M12457">
        <v>0</v>
      </c>
      <c r="N12457" s="13" t="s">
        <v>94</v>
      </c>
      <c r="O12457" s="13" t="s">
        <v>95</v>
      </c>
      <c r="P12457">
        <v>32</v>
      </c>
      <c r="Q12457" s="13" t="s">
        <v>195</v>
      </c>
      <c r="R12457" s="13" t="s">
        <v>205</v>
      </c>
      <c r="S12457" s="13" t="s">
        <v>196</v>
      </c>
      <c r="T12457">
        <v>5</v>
      </c>
      <c r="U12457">
        <v>4</v>
      </c>
      <c r="V12457">
        <v>0</v>
      </c>
      <c r="W12457" s="13" t="s">
        <v>101</v>
      </c>
      <c r="X12457">
        <v>0.45</v>
      </c>
    </row>
    <row r="12458" spans="1:24" x14ac:dyDescent="0.3">
      <c r="A12458">
        <v>12456</v>
      </c>
      <c r="B12458" t="s">
        <v>206</v>
      </c>
      <c r="C12458" t="s">
        <v>207</v>
      </c>
      <c r="D12458">
        <v>13.036948000000001</v>
      </c>
      <c r="E12458">
        <v>77.547049000000001</v>
      </c>
      <c r="F12458" s="18">
        <v>45669</v>
      </c>
      <c r="G12458" s="19">
        <v>0.45833333333333298</v>
      </c>
      <c r="H12458">
        <v>11</v>
      </c>
      <c r="I12458" s="13" t="s">
        <v>89</v>
      </c>
      <c r="J12458">
        <v>1</v>
      </c>
      <c r="K12458" s="13" t="s">
        <v>191</v>
      </c>
      <c r="L12458">
        <v>3</v>
      </c>
      <c r="M12458">
        <v>1</v>
      </c>
      <c r="N12458" s="13" t="s">
        <v>212</v>
      </c>
      <c r="O12458" s="13" t="s">
        <v>195</v>
      </c>
      <c r="P12458">
        <v>29</v>
      </c>
      <c r="Q12458" s="13" t="s">
        <v>95</v>
      </c>
      <c r="R12458" s="13" t="s">
        <v>213</v>
      </c>
      <c r="S12458" s="13" t="s">
        <v>99</v>
      </c>
      <c r="T12458">
        <v>1</v>
      </c>
      <c r="U12458">
        <v>1</v>
      </c>
      <c r="V12458">
        <v>0</v>
      </c>
      <c r="W12458" s="13" t="s">
        <v>101</v>
      </c>
      <c r="X12458">
        <v>0.45</v>
      </c>
    </row>
    <row r="12459" spans="1:24" x14ac:dyDescent="0.3">
      <c r="A12459">
        <v>12457</v>
      </c>
      <c r="B12459" t="s">
        <v>190</v>
      </c>
      <c r="C12459" t="s">
        <v>80</v>
      </c>
      <c r="D12459">
        <v>18.835128999999998</v>
      </c>
      <c r="E12459">
        <v>72.959698000000003</v>
      </c>
      <c r="F12459" s="18">
        <v>44709</v>
      </c>
      <c r="G12459" s="19">
        <v>0.70833333333333304</v>
      </c>
      <c r="H12459">
        <v>17</v>
      </c>
      <c r="I12459" s="13" t="s">
        <v>219</v>
      </c>
      <c r="J12459">
        <v>1</v>
      </c>
      <c r="K12459" s="13" t="s">
        <v>191</v>
      </c>
      <c r="L12459">
        <v>1</v>
      </c>
      <c r="M12459">
        <v>0</v>
      </c>
      <c r="N12459" s="13" t="s">
        <v>94</v>
      </c>
      <c r="O12459" s="13" t="s">
        <v>95</v>
      </c>
      <c r="P12459">
        <v>29</v>
      </c>
      <c r="Q12459" s="13" t="s">
        <v>97</v>
      </c>
      <c r="R12459" s="13" t="s">
        <v>199</v>
      </c>
      <c r="S12459" s="13" t="s">
        <v>196</v>
      </c>
      <c r="T12459">
        <v>1</v>
      </c>
      <c r="U12459">
        <v>0</v>
      </c>
      <c r="V12459">
        <v>1</v>
      </c>
      <c r="W12459" s="13" t="s">
        <v>101</v>
      </c>
      <c r="X12459">
        <v>0.8</v>
      </c>
    </row>
    <row r="12460" spans="1:24" x14ac:dyDescent="0.3">
      <c r="A12460">
        <v>12458</v>
      </c>
      <c r="B12460" t="s">
        <v>200</v>
      </c>
      <c r="C12460" t="s">
        <v>201</v>
      </c>
      <c r="D12460">
        <v>12.895122000000001</v>
      </c>
      <c r="E12460">
        <v>80.193235999999999</v>
      </c>
      <c r="F12460" s="18">
        <v>45670</v>
      </c>
      <c r="G12460" s="19">
        <v>0.83333333333333304</v>
      </c>
      <c r="H12460">
        <v>20</v>
      </c>
      <c r="I12460" s="13" t="s">
        <v>204</v>
      </c>
      <c r="J12460">
        <v>0</v>
      </c>
      <c r="K12460" s="13" t="s">
        <v>92</v>
      </c>
      <c r="L12460">
        <v>5</v>
      </c>
      <c r="M12460">
        <v>0</v>
      </c>
      <c r="N12460" s="13" t="s">
        <v>212</v>
      </c>
      <c r="O12460" s="13" t="s">
        <v>95</v>
      </c>
      <c r="P12460">
        <v>38</v>
      </c>
      <c r="Q12460" s="13" t="s">
        <v>95</v>
      </c>
      <c r="R12460" s="13" t="s">
        <v>208</v>
      </c>
      <c r="S12460" s="13" t="s">
        <v>99</v>
      </c>
      <c r="T12460">
        <v>5</v>
      </c>
      <c r="U12460">
        <v>5</v>
      </c>
      <c r="V12460">
        <v>0</v>
      </c>
      <c r="W12460" s="13" t="s">
        <v>101</v>
      </c>
      <c r="X12460">
        <v>0.65</v>
      </c>
    </row>
    <row r="12461" spans="1:24" x14ac:dyDescent="0.3">
      <c r="A12461">
        <v>12459</v>
      </c>
      <c r="B12461" t="s">
        <v>203</v>
      </c>
      <c r="C12461" t="s">
        <v>203</v>
      </c>
      <c r="D12461">
        <v>28.514168000000002</v>
      </c>
      <c r="E12461">
        <v>76.910601</v>
      </c>
      <c r="F12461" s="18">
        <v>45226</v>
      </c>
      <c r="G12461" s="19">
        <v>0.91666666666666696</v>
      </c>
      <c r="H12461">
        <v>22</v>
      </c>
      <c r="I12461" s="13" t="s">
        <v>211</v>
      </c>
      <c r="J12461">
        <v>0</v>
      </c>
      <c r="K12461" s="13" t="s">
        <v>214</v>
      </c>
      <c r="L12461">
        <v>5</v>
      </c>
      <c r="M12461">
        <v>1</v>
      </c>
      <c r="N12461" s="13" t="s">
        <v>192</v>
      </c>
      <c r="O12461" s="13" t="s">
        <v>97</v>
      </c>
      <c r="P12461">
        <v>18</v>
      </c>
      <c r="Q12461" s="13" t="s">
        <v>195</v>
      </c>
      <c r="R12461" s="13" t="s">
        <v>199</v>
      </c>
      <c r="S12461" s="13" t="s">
        <v>196</v>
      </c>
      <c r="T12461">
        <v>1</v>
      </c>
      <c r="U12461">
        <v>1</v>
      </c>
      <c r="V12461">
        <v>0</v>
      </c>
      <c r="W12461" s="13" t="s">
        <v>101</v>
      </c>
      <c r="X12461">
        <v>0.1</v>
      </c>
    </row>
    <row r="12462" spans="1:24" x14ac:dyDescent="0.3">
      <c r="A12462">
        <v>12460</v>
      </c>
      <c r="B12462" t="s">
        <v>200</v>
      </c>
      <c r="C12462" t="s">
        <v>201</v>
      </c>
      <c r="D12462">
        <v>12.911609</v>
      </c>
      <c r="E12462">
        <v>80.175742</v>
      </c>
      <c r="F12462" s="18">
        <v>45690</v>
      </c>
      <c r="G12462" s="19">
        <v>0.375</v>
      </c>
      <c r="H12462">
        <v>9</v>
      </c>
      <c r="I12462" s="13" t="s">
        <v>89</v>
      </c>
      <c r="J12462">
        <v>1</v>
      </c>
      <c r="K12462" s="13" t="s">
        <v>191</v>
      </c>
      <c r="L12462">
        <v>3</v>
      </c>
      <c r="M12462">
        <v>1</v>
      </c>
      <c r="N12462" s="13" t="s">
        <v>212</v>
      </c>
      <c r="O12462" s="13" t="s">
        <v>195</v>
      </c>
      <c r="P12462">
        <v>22</v>
      </c>
      <c r="Q12462" s="13" t="s">
        <v>97</v>
      </c>
      <c r="R12462" s="13" t="s">
        <v>98</v>
      </c>
      <c r="S12462" s="13" t="s">
        <v>193</v>
      </c>
      <c r="T12462">
        <v>2</v>
      </c>
      <c r="U12462">
        <v>1</v>
      </c>
      <c r="V12462">
        <v>1</v>
      </c>
      <c r="W12462" s="13" t="s">
        <v>101</v>
      </c>
      <c r="X12462">
        <v>0.6</v>
      </c>
    </row>
    <row r="12463" spans="1:24" x14ac:dyDescent="0.3">
      <c r="A12463">
        <v>12461</v>
      </c>
      <c r="B12463" t="s">
        <v>197</v>
      </c>
      <c r="C12463" t="s">
        <v>198</v>
      </c>
      <c r="D12463">
        <v>30.716849</v>
      </c>
      <c r="E12463">
        <v>76.768242999999998</v>
      </c>
      <c r="F12463" s="18">
        <v>44582</v>
      </c>
      <c r="G12463" s="19">
        <v>0.16666666666666699</v>
      </c>
      <c r="H12463">
        <v>4</v>
      </c>
      <c r="I12463" s="13" t="s">
        <v>211</v>
      </c>
      <c r="J12463">
        <v>0</v>
      </c>
      <c r="K12463" s="13" t="s">
        <v>214</v>
      </c>
      <c r="L12463">
        <v>3</v>
      </c>
      <c r="M12463">
        <v>1</v>
      </c>
      <c r="N12463" s="13" t="s">
        <v>212</v>
      </c>
      <c r="O12463" s="13" t="s">
        <v>195</v>
      </c>
      <c r="P12463">
        <v>33</v>
      </c>
      <c r="Q12463" s="13" t="s">
        <v>95</v>
      </c>
      <c r="R12463" s="13" t="s">
        <v>213</v>
      </c>
      <c r="S12463" s="13" t="s">
        <v>196</v>
      </c>
      <c r="T12463">
        <v>5</v>
      </c>
      <c r="U12463">
        <v>2</v>
      </c>
      <c r="V12463">
        <v>0</v>
      </c>
      <c r="W12463" s="13" t="s">
        <v>101</v>
      </c>
      <c r="X12463">
        <v>0.25</v>
      </c>
    </row>
    <row r="12464" spans="1:24" x14ac:dyDescent="0.3">
      <c r="A12464">
        <v>12462</v>
      </c>
      <c r="B12464" t="s">
        <v>203</v>
      </c>
      <c r="C12464" t="s">
        <v>203</v>
      </c>
      <c r="D12464">
        <v>28.491285000000001</v>
      </c>
      <c r="E12464">
        <v>77.136616000000004</v>
      </c>
      <c r="F12464" s="18">
        <v>45649</v>
      </c>
      <c r="G12464" s="19">
        <v>0.83333333333333304</v>
      </c>
      <c r="H12464">
        <v>20</v>
      </c>
      <c r="I12464" s="13" t="s">
        <v>204</v>
      </c>
      <c r="J12464">
        <v>0</v>
      </c>
      <c r="K12464" s="13" t="s">
        <v>191</v>
      </c>
      <c r="L12464">
        <v>5</v>
      </c>
      <c r="M12464">
        <v>1</v>
      </c>
      <c r="N12464" s="13" t="s">
        <v>212</v>
      </c>
      <c r="O12464" s="13" t="s">
        <v>195</v>
      </c>
      <c r="P12464">
        <v>22</v>
      </c>
      <c r="Q12464" s="13" t="s">
        <v>97</v>
      </c>
      <c r="R12464" s="13" t="s">
        <v>205</v>
      </c>
      <c r="S12464" s="13" t="s">
        <v>99</v>
      </c>
      <c r="T12464">
        <v>1</v>
      </c>
      <c r="U12464">
        <v>1</v>
      </c>
      <c r="V12464">
        <v>0</v>
      </c>
      <c r="W12464" s="13" t="s">
        <v>101</v>
      </c>
      <c r="X12464">
        <v>0.65</v>
      </c>
    </row>
    <row r="12465" spans="1:24" x14ac:dyDescent="0.3">
      <c r="A12465">
        <v>12463</v>
      </c>
      <c r="B12465" t="s">
        <v>217</v>
      </c>
      <c r="C12465" t="s">
        <v>218</v>
      </c>
      <c r="D12465">
        <v>22.680019999999999</v>
      </c>
      <c r="E12465">
        <v>88.309759</v>
      </c>
      <c r="F12465" s="18">
        <v>45741</v>
      </c>
      <c r="G12465" s="19">
        <v>0.58333333333333304</v>
      </c>
      <c r="H12465">
        <v>14</v>
      </c>
      <c r="I12465" s="13" t="s">
        <v>215</v>
      </c>
      <c r="J12465">
        <v>0</v>
      </c>
      <c r="K12465" s="13" t="s">
        <v>214</v>
      </c>
      <c r="L12465">
        <v>6</v>
      </c>
      <c r="M12465">
        <v>1</v>
      </c>
      <c r="N12465" s="13" t="s">
        <v>212</v>
      </c>
      <c r="O12465" s="13" t="s">
        <v>95</v>
      </c>
      <c r="P12465">
        <v>25</v>
      </c>
      <c r="Q12465" s="13" t="s">
        <v>95</v>
      </c>
      <c r="R12465" s="13" t="s">
        <v>208</v>
      </c>
      <c r="S12465" s="13" t="s">
        <v>196</v>
      </c>
      <c r="T12465">
        <v>1</v>
      </c>
      <c r="U12465">
        <v>1</v>
      </c>
      <c r="V12465">
        <v>0</v>
      </c>
      <c r="W12465" s="13" t="s">
        <v>101</v>
      </c>
      <c r="X12465">
        <v>0.45</v>
      </c>
    </row>
    <row r="12466" spans="1:24" x14ac:dyDescent="0.3">
      <c r="A12466">
        <v>12464</v>
      </c>
      <c r="B12466" t="s">
        <v>200</v>
      </c>
      <c r="C12466" t="s">
        <v>201</v>
      </c>
      <c r="D12466">
        <v>13.188371999999999</v>
      </c>
      <c r="E12466">
        <v>80.210933999999995</v>
      </c>
      <c r="F12466" s="18">
        <v>45357</v>
      </c>
      <c r="G12466" s="19">
        <v>0.54166666666666696</v>
      </c>
      <c r="H12466">
        <v>13</v>
      </c>
      <c r="I12466" s="13" t="s">
        <v>194</v>
      </c>
      <c r="J12466">
        <v>0</v>
      </c>
      <c r="K12466" s="13" t="s">
        <v>191</v>
      </c>
      <c r="L12466">
        <v>2</v>
      </c>
      <c r="M12466">
        <v>0</v>
      </c>
      <c r="N12466" s="13" t="s">
        <v>212</v>
      </c>
      <c r="O12466" s="13" t="s">
        <v>95</v>
      </c>
      <c r="P12466">
        <v>24</v>
      </c>
      <c r="Q12466" s="13" t="s">
        <v>95</v>
      </c>
      <c r="R12466" s="13" t="s">
        <v>208</v>
      </c>
      <c r="S12466" s="13" t="s">
        <v>196</v>
      </c>
      <c r="T12466">
        <v>2</v>
      </c>
      <c r="U12466">
        <v>0</v>
      </c>
      <c r="V12466">
        <v>0</v>
      </c>
      <c r="W12466" s="13" t="s">
        <v>101</v>
      </c>
      <c r="X12466">
        <v>0.45</v>
      </c>
    </row>
    <row r="12467" spans="1:24" x14ac:dyDescent="0.3">
      <c r="A12467">
        <v>12465</v>
      </c>
      <c r="B12467" t="s">
        <v>203</v>
      </c>
      <c r="C12467" t="s">
        <v>203</v>
      </c>
      <c r="D12467">
        <v>28.739536000000001</v>
      </c>
      <c r="E12467">
        <v>77.249122999999997</v>
      </c>
      <c r="F12467" s="18">
        <v>45135</v>
      </c>
      <c r="G12467" s="19">
        <v>0.875</v>
      </c>
      <c r="H12467">
        <v>21</v>
      </c>
      <c r="I12467" s="13" t="s">
        <v>211</v>
      </c>
      <c r="J12467">
        <v>0</v>
      </c>
      <c r="K12467" s="13" t="s">
        <v>214</v>
      </c>
      <c r="L12467">
        <v>3</v>
      </c>
      <c r="M12467">
        <v>0</v>
      </c>
      <c r="N12467" s="13" t="s">
        <v>192</v>
      </c>
      <c r="O12467" s="13" t="s">
        <v>97</v>
      </c>
      <c r="P12467">
        <v>34</v>
      </c>
      <c r="Q12467" s="13" t="s">
        <v>97</v>
      </c>
      <c r="R12467" s="13" t="s">
        <v>199</v>
      </c>
      <c r="S12467" s="13" t="s">
        <v>193</v>
      </c>
      <c r="T12467">
        <v>2</v>
      </c>
      <c r="U12467">
        <v>0</v>
      </c>
      <c r="V12467">
        <v>0</v>
      </c>
      <c r="W12467" s="13" t="s">
        <v>101</v>
      </c>
      <c r="X12467">
        <v>0.3</v>
      </c>
    </row>
    <row r="12468" spans="1:24" x14ac:dyDescent="0.3">
      <c r="A12468">
        <v>12466</v>
      </c>
      <c r="B12468" t="s">
        <v>209</v>
      </c>
      <c r="C12468" t="s">
        <v>210</v>
      </c>
      <c r="D12468">
        <v>17.585277000000001</v>
      </c>
      <c r="E12468">
        <v>78.379491999999999</v>
      </c>
      <c r="F12468" s="18">
        <v>45284</v>
      </c>
      <c r="G12468" s="19">
        <v>0</v>
      </c>
      <c r="H12468">
        <v>0</v>
      </c>
      <c r="I12468" s="13" t="s">
        <v>89</v>
      </c>
      <c r="J12468">
        <v>1</v>
      </c>
      <c r="K12468" s="13" t="s">
        <v>191</v>
      </c>
      <c r="L12468">
        <v>2</v>
      </c>
      <c r="M12468">
        <v>0</v>
      </c>
      <c r="N12468" s="13" t="s">
        <v>212</v>
      </c>
      <c r="O12468" s="13" t="s">
        <v>95</v>
      </c>
      <c r="P12468">
        <v>22</v>
      </c>
      <c r="Q12468" s="13" t="s">
        <v>95</v>
      </c>
      <c r="R12468" s="13" t="s">
        <v>199</v>
      </c>
      <c r="S12468" s="13" t="s">
        <v>196</v>
      </c>
      <c r="T12468">
        <v>4</v>
      </c>
      <c r="U12468">
        <v>1</v>
      </c>
      <c r="V12468">
        <v>0</v>
      </c>
      <c r="W12468" s="13" t="s">
        <v>101</v>
      </c>
      <c r="X12468">
        <v>0.45</v>
      </c>
    </row>
    <row r="12469" spans="1:24" x14ac:dyDescent="0.3">
      <c r="A12469">
        <v>12467</v>
      </c>
      <c r="B12469" t="s">
        <v>79</v>
      </c>
      <c r="C12469" t="s">
        <v>80</v>
      </c>
      <c r="D12469">
        <v>18.517320999999999</v>
      </c>
      <c r="E12469">
        <v>73.814408999999998</v>
      </c>
      <c r="F12469" s="18">
        <v>44987</v>
      </c>
      <c r="G12469" s="19">
        <v>0.83333333333333304</v>
      </c>
      <c r="H12469">
        <v>20</v>
      </c>
      <c r="I12469" s="13" t="s">
        <v>202</v>
      </c>
      <c r="J12469">
        <v>0</v>
      </c>
      <c r="K12469" s="13" t="s">
        <v>214</v>
      </c>
      <c r="L12469">
        <v>2</v>
      </c>
      <c r="M12469">
        <v>0</v>
      </c>
      <c r="N12469" s="13" t="s">
        <v>192</v>
      </c>
      <c r="O12469" s="13" t="s">
        <v>97</v>
      </c>
      <c r="P12469">
        <v>20</v>
      </c>
      <c r="Q12469" s="13" t="s">
        <v>97</v>
      </c>
      <c r="R12469" s="13" t="s">
        <v>199</v>
      </c>
      <c r="S12469" s="13" t="s">
        <v>193</v>
      </c>
      <c r="T12469">
        <v>1</v>
      </c>
      <c r="U12469">
        <v>1</v>
      </c>
      <c r="V12469">
        <v>0</v>
      </c>
      <c r="W12469" s="13" t="s">
        <v>101</v>
      </c>
      <c r="X12469">
        <v>0.3</v>
      </c>
    </row>
    <row r="12470" spans="1:24" x14ac:dyDescent="0.3">
      <c r="A12470">
        <v>12468</v>
      </c>
      <c r="B12470" t="s">
        <v>206</v>
      </c>
      <c r="C12470" t="s">
        <v>207</v>
      </c>
      <c r="D12470">
        <v>12.997135999999999</v>
      </c>
      <c r="E12470">
        <v>77.412386999999995</v>
      </c>
      <c r="F12470" s="18">
        <v>44849</v>
      </c>
      <c r="G12470" s="19">
        <v>0.875</v>
      </c>
      <c r="H12470">
        <v>21</v>
      </c>
      <c r="I12470" s="13" t="s">
        <v>219</v>
      </c>
      <c r="J12470">
        <v>1</v>
      </c>
      <c r="K12470" s="13" t="s">
        <v>92</v>
      </c>
      <c r="L12470">
        <v>6</v>
      </c>
      <c r="M12470">
        <v>0</v>
      </c>
      <c r="N12470" s="13" t="s">
        <v>192</v>
      </c>
      <c r="O12470" s="13" t="s">
        <v>97</v>
      </c>
      <c r="P12470">
        <v>24</v>
      </c>
      <c r="Q12470" s="13" t="s">
        <v>195</v>
      </c>
      <c r="R12470" s="13" t="s">
        <v>208</v>
      </c>
      <c r="S12470" s="13" t="s">
        <v>196</v>
      </c>
      <c r="T12470">
        <v>1</v>
      </c>
      <c r="U12470">
        <v>1</v>
      </c>
      <c r="V12470">
        <v>0</v>
      </c>
      <c r="W12470" s="13" t="s">
        <v>101</v>
      </c>
      <c r="X12470">
        <v>0.1</v>
      </c>
    </row>
    <row r="12471" spans="1:24" x14ac:dyDescent="0.3">
      <c r="A12471">
        <v>12469</v>
      </c>
      <c r="B12471" t="s">
        <v>200</v>
      </c>
      <c r="C12471" t="s">
        <v>201</v>
      </c>
      <c r="D12471">
        <v>12.963297000000001</v>
      </c>
      <c r="E12471">
        <v>80.236182999999997</v>
      </c>
      <c r="F12471" s="18">
        <v>44763</v>
      </c>
      <c r="G12471" s="19">
        <v>0.29166666666666702</v>
      </c>
      <c r="H12471">
        <v>7</v>
      </c>
      <c r="I12471" s="13" t="s">
        <v>202</v>
      </c>
      <c r="J12471">
        <v>0</v>
      </c>
      <c r="K12471" s="13" t="s">
        <v>191</v>
      </c>
      <c r="L12471">
        <v>1</v>
      </c>
      <c r="M12471">
        <v>0</v>
      </c>
      <c r="N12471" s="13" t="s">
        <v>94</v>
      </c>
      <c r="O12471" s="13" t="s">
        <v>95</v>
      </c>
      <c r="P12471">
        <v>21</v>
      </c>
      <c r="Q12471" s="13" t="s">
        <v>97</v>
      </c>
      <c r="R12471" s="13" t="s">
        <v>199</v>
      </c>
      <c r="S12471" s="13" t="s">
        <v>196</v>
      </c>
      <c r="T12471">
        <v>4</v>
      </c>
      <c r="U12471">
        <v>4</v>
      </c>
      <c r="V12471">
        <v>0</v>
      </c>
      <c r="W12471" s="13" t="s">
        <v>101</v>
      </c>
      <c r="X12471">
        <v>0.65</v>
      </c>
    </row>
    <row r="12472" spans="1:24" x14ac:dyDescent="0.3">
      <c r="A12472">
        <v>12470</v>
      </c>
      <c r="B12472" t="s">
        <v>200</v>
      </c>
      <c r="C12472" t="s">
        <v>201</v>
      </c>
      <c r="D12472">
        <v>12.944865999999999</v>
      </c>
      <c r="E12472">
        <v>80.297039999999996</v>
      </c>
      <c r="F12472" s="18">
        <v>45618</v>
      </c>
      <c r="G12472" s="19">
        <v>0.20833333333333301</v>
      </c>
      <c r="H12472">
        <v>5</v>
      </c>
      <c r="I12472" s="13" t="s">
        <v>211</v>
      </c>
      <c r="J12472">
        <v>0</v>
      </c>
      <c r="K12472" s="13" t="s">
        <v>92</v>
      </c>
      <c r="L12472">
        <v>3</v>
      </c>
      <c r="M12472">
        <v>1</v>
      </c>
      <c r="N12472" s="13" t="s">
        <v>212</v>
      </c>
      <c r="O12472" s="13" t="s">
        <v>195</v>
      </c>
      <c r="P12472">
        <v>20</v>
      </c>
      <c r="Q12472" s="13" t="s">
        <v>97</v>
      </c>
      <c r="R12472" s="13" t="s">
        <v>199</v>
      </c>
      <c r="S12472" s="13" t="s">
        <v>193</v>
      </c>
      <c r="T12472">
        <v>4</v>
      </c>
      <c r="U12472">
        <v>0</v>
      </c>
      <c r="V12472">
        <v>0</v>
      </c>
      <c r="W12472" s="13" t="s">
        <v>101</v>
      </c>
      <c r="X12472">
        <v>0.45</v>
      </c>
    </row>
    <row r="12473" spans="1:24" x14ac:dyDescent="0.3">
      <c r="A12473">
        <v>12471</v>
      </c>
      <c r="B12473" t="s">
        <v>197</v>
      </c>
      <c r="C12473" t="s">
        <v>198</v>
      </c>
      <c r="D12473">
        <v>30.637035000000001</v>
      </c>
      <c r="E12473">
        <v>76.816337000000004</v>
      </c>
      <c r="F12473" s="18">
        <v>45410</v>
      </c>
      <c r="G12473" s="19">
        <v>0.16666666666666699</v>
      </c>
      <c r="H12473">
        <v>4</v>
      </c>
      <c r="I12473" s="13" t="s">
        <v>89</v>
      </c>
      <c r="J12473">
        <v>1</v>
      </c>
      <c r="K12473" s="13" t="s">
        <v>214</v>
      </c>
      <c r="L12473">
        <v>1</v>
      </c>
      <c r="M12473">
        <v>1</v>
      </c>
      <c r="N12473" s="13" t="s">
        <v>212</v>
      </c>
      <c r="O12473" s="13" t="s">
        <v>95</v>
      </c>
      <c r="P12473">
        <v>17</v>
      </c>
      <c r="Q12473" s="13" t="s">
        <v>95</v>
      </c>
      <c r="R12473" s="13" t="s">
        <v>205</v>
      </c>
      <c r="S12473" s="13" t="s">
        <v>196</v>
      </c>
      <c r="T12473">
        <v>1</v>
      </c>
      <c r="U12473">
        <v>1</v>
      </c>
      <c r="V12473">
        <v>0</v>
      </c>
      <c r="W12473" s="13" t="s">
        <v>101</v>
      </c>
      <c r="X12473">
        <v>0.45</v>
      </c>
    </row>
    <row r="12474" spans="1:24" x14ac:dyDescent="0.3">
      <c r="A12474">
        <v>12472</v>
      </c>
      <c r="B12474" t="s">
        <v>79</v>
      </c>
      <c r="C12474" t="s">
        <v>80</v>
      </c>
      <c r="D12474">
        <v>18.53698</v>
      </c>
      <c r="E12474">
        <v>73.815640000000002</v>
      </c>
      <c r="F12474" s="18">
        <v>44606</v>
      </c>
      <c r="G12474" s="19">
        <v>0.20833333333333301</v>
      </c>
      <c r="H12474">
        <v>5</v>
      </c>
      <c r="I12474" s="13" t="s">
        <v>204</v>
      </c>
      <c r="J12474">
        <v>0</v>
      </c>
      <c r="K12474" s="13" t="s">
        <v>214</v>
      </c>
      <c r="L12474">
        <v>2</v>
      </c>
      <c r="M12474">
        <v>0</v>
      </c>
      <c r="N12474" s="13" t="s">
        <v>94</v>
      </c>
      <c r="O12474" s="13" t="s">
        <v>95</v>
      </c>
      <c r="P12474">
        <v>32</v>
      </c>
      <c r="Q12474" s="13" t="s">
        <v>95</v>
      </c>
      <c r="R12474" s="13" t="s">
        <v>213</v>
      </c>
      <c r="S12474" s="13" t="s">
        <v>193</v>
      </c>
      <c r="T12474">
        <v>1</v>
      </c>
      <c r="U12474">
        <v>0</v>
      </c>
      <c r="V12474">
        <v>0</v>
      </c>
      <c r="W12474" s="13" t="s">
        <v>101</v>
      </c>
      <c r="X12474">
        <v>0.45</v>
      </c>
    </row>
    <row r="12475" spans="1:24" x14ac:dyDescent="0.3">
      <c r="A12475">
        <v>12473</v>
      </c>
      <c r="B12475" t="s">
        <v>200</v>
      </c>
      <c r="C12475" t="s">
        <v>201</v>
      </c>
      <c r="D12475">
        <v>13.07733</v>
      </c>
      <c r="E12475">
        <v>80.286983000000006</v>
      </c>
      <c r="F12475" s="18">
        <v>45116</v>
      </c>
      <c r="G12475" s="19">
        <v>0.20833333333333301</v>
      </c>
      <c r="H12475">
        <v>5</v>
      </c>
      <c r="I12475" s="13" t="s">
        <v>89</v>
      </c>
      <c r="J12475">
        <v>1</v>
      </c>
      <c r="K12475" s="13" t="s">
        <v>92</v>
      </c>
      <c r="L12475">
        <v>4</v>
      </c>
      <c r="M12475">
        <v>0</v>
      </c>
      <c r="N12475" s="13" t="s">
        <v>192</v>
      </c>
      <c r="O12475" s="13" t="s">
        <v>97</v>
      </c>
      <c r="P12475">
        <v>15</v>
      </c>
      <c r="Q12475" s="13" t="s">
        <v>195</v>
      </c>
      <c r="R12475" s="13" t="s">
        <v>205</v>
      </c>
      <c r="S12475" s="13" t="s">
        <v>196</v>
      </c>
      <c r="T12475">
        <v>5</v>
      </c>
      <c r="U12475">
        <v>5</v>
      </c>
      <c r="V12475">
        <v>0</v>
      </c>
      <c r="W12475" s="13" t="s">
        <v>101</v>
      </c>
      <c r="X12475">
        <v>0.1</v>
      </c>
    </row>
    <row r="12476" spans="1:24" x14ac:dyDescent="0.3">
      <c r="A12476">
        <v>12474</v>
      </c>
      <c r="B12476" t="s">
        <v>203</v>
      </c>
      <c r="C12476" t="s">
        <v>203</v>
      </c>
      <c r="D12476">
        <v>28.894622999999999</v>
      </c>
      <c r="E12476">
        <v>76.852850000000004</v>
      </c>
      <c r="F12476" s="18">
        <v>44568</v>
      </c>
      <c r="G12476" s="19">
        <v>0.58333333333333304</v>
      </c>
      <c r="H12476">
        <v>14</v>
      </c>
      <c r="I12476" s="13" t="s">
        <v>211</v>
      </c>
      <c r="J12476">
        <v>0</v>
      </c>
      <c r="K12476" s="13" t="s">
        <v>214</v>
      </c>
      <c r="L12476">
        <v>1</v>
      </c>
      <c r="M12476">
        <v>0</v>
      </c>
      <c r="N12476" s="13" t="s">
        <v>192</v>
      </c>
      <c r="O12476" s="13" t="s">
        <v>97</v>
      </c>
      <c r="P12476">
        <v>21</v>
      </c>
      <c r="Q12476" s="13" t="s">
        <v>95</v>
      </c>
      <c r="R12476" s="13" t="s">
        <v>205</v>
      </c>
      <c r="S12476" s="13" t="s">
        <v>196</v>
      </c>
      <c r="T12476">
        <v>4</v>
      </c>
      <c r="U12476">
        <v>3</v>
      </c>
      <c r="V12476">
        <v>0</v>
      </c>
      <c r="W12476" s="13" t="s">
        <v>101</v>
      </c>
      <c r="X12476">
        <v>0.1</v>
      </c>
    </row>
    <row r="12477" spans="1:24" x14ac:dyDescent="0.3">
      <c r="A12477">
        <v>12475</v>
      </c>
      <c r="B12477" t="s">
        <v>206</v>
      </c>
      <c r="C12477" t="s">
        <v>207</v>
      </c>
      <c r="D12477">
        <v>12.808059999999999</v>
      </c>
      <c r="E12477">
        <v>77.712715000000003</v>
      </c>
      <c r="F12477" s="18">
        <v>45471</v>
      </c>
      <c r="G12477" s="19">
        <v>0.5</v>
      </c>
      <c r="H12477">
        <v>12</v>
      </c>
      <c r="I12477" s="13" t="s">
        <v>211</v>
      </c>
      <c r="J12477">
        <v>0</v>
      </c>
      <c r="K12477" s="13" t="s">
        <v>92</v>
      </c>
      <c r="L12477">
        <v>2</v>
      </c>
      <c r="M12477">
        <v>0</v>
      </c>
      <c r="N12477" s="13" t="s">
        <v>212</v>
      </c>
      <c r="O12477" s="13" t="s">
        <v>195</v>
      </c>
      <c r="P12477">
        <v>15</v>
      </c>
      <c r="Q12477" s="13" t="s">
        <v>195</v>
      </c>
      <c r="R12477" s="13" t="s">
        <v>213</v>
      </c>
      <c r="S12477" s="13" t="s">
        <v>99</v>
      </c>
      <c r="T12477">
        <v>1</v>
      </c>
      <c r="U12477">
        <v>1</v>
      </c>
      <c r="V12477">
        <v>0</v>
      </c>
      <c r="W12477" s="13" t="s">
        <v>101</v>
      </c>
      <c r="X12477">
        <v>0.45</v>
      </c>
    </row>
    <row r="12478" spans="1:24" x14ac:dyDescent="0.3">
      <c r="A12478">
        <v>12476</v>
      </c>
      <c r="B12478" t="s">
        <v>217</v>
      </c>
      <c r="C12478" t="s">
        <v>218</v>
      </c>
      <c r="D12478">
        <v>22.594231000000001</v>
      </c>
      <c r="E12478">
        <v>88.205918999999994</v>
      </c>
      <c r="F12478" s="18">
        <v>45258</v>
      </c>
      <c r="G12478" s="19">
        <v>0.33333333333333298</v>
      </c>
      <c r="H12478">
        <v>8</v>
      </c>
      <c r="I12478" s="13" t="s">
        <v>215</v>
      </c>
      <c r="J12478">
        <v>0</v>
      </c>
      <c r="K12478" s="13" t="s">
        <v>191</v>
      </c>
      <c r="L12478">
        <v>1</v>
      </c>
      <c r="M12478">
        <v>0</v>
      </c>
      <c r="N12478" s="13" t="s">
        <v>192</v>
      </c>
      <c r="O12478" s="13" t="s">
        <v>97</v>
      </c>
      <c r="P12478">
        <v>30</v>
      </c>
      <c r="Q12478" s="13" t="s">
        <v>195</v>
      </c>
      <c r="R12478" s="13" t="s">
        <v>199</v>
      </c>
      <c r="S12478" s="13" t="s">
        <v>99</v>
      </c>
      <c r="T12478">
        <v>1</v>
      </c>
      <c r="U12478">
        <v>1</v>
      </c>
      <c r="V12478">
        <v>1</v>
      </c>
      <c r="W12478" s="13" t="s">
        <v>101</v>
      </c>
      <c r="X12478">
        <v>0.45</v>
      </c>
    </row>
    <row r="12479" spans="1:24" x14ac:dyDescent="0.3">
      <c r="A12479">
        <v>12477</v>
      </c>
      <c r="B12479" t="s">
        <v>209</v>
      </c>
      <c r="C12479" t="s">
        <v>210</v>
      </c>
      <c r="D12479">
        <v>17.266400999999998</v>
      </c>
      <c r="E12479">
        <v>78.462839000000002</v>
      </c>
      <c r="F12479" s="18">
        <v>45028</v>
      </c>
      <c r="G12479" s="19">
        <v>0.25</v>
      </c>
      <c r="H12479">
        <v>6</v>
      </c>
      <c r="I12479" s="13" t="s">
        <v>194</v>
      </c>
      <c r="J12479">
        <v>0</v>
      </c>
      <c r="K12479" s="13" t="s">
        <v>92</v>
      </c>
      <c r="L12479">
        <v>3</v>
      </c>
      <c r="M12479">
        <v>0</v>
      </c>
      <c r="N12479" s="13" t="s">
        <v>94</v>
      </c>
      <c r="O12479" s="13" t="s">
        <v>95</v>
      </c>
      <c r="P12479">
        <v>27</v>
      </c>
      <c r="Q12479" s="13" t="s">
        <v>195</v>
      </c>
      <c r="R12479" s="13" t="s">
        <v>208</v>
      </c>
      <c r="S12479" s="13" t="s">
        <v>196</v>
      </c>
      <c r="T12479">
        <v>3</v>
      </c>
      <c r="U12479">
        <v>2</v>
      </c>
      <c r="V12479">
        <v>0</v>
      </c>
      <c r="W12479" s="13" t="s">
        <v>101</v>
      </c>
      <c r="X12479">
        <v>0.45</v>
      </c>
    </row>
    <row r="12480" spans="1:24" x14ac:dyDescent="0.3">
      <c r="A12480">
        <v>12478</v>
      </c>
      <c r="B12480" t="s">
        <v>209</v>
      </c>
      <c r="C12480" t="s">
        <v>210</v>
      </c>
      <c r="D12480">
        <v>17.408117000000001</v>
      </c>
      <c r="E12480">
        <v>78.244263000000004</v>
      </c>
      <c r="F12480" s="18">
        <v>44907</v>
      </c>
      <c r="G12480" s="19">
        <v>4.1666666666666699E-2</v>
      </c>
      <c r="H12480">
        <v>1</v>
      </c>
      <c r="I12480" s="13" t="s">
        <v>204</v>
      </c>
      <c r="J12480">
        <v>0</v>
      </c>
      <c r="K12480" s="13" t="s">
        <v>92</v>
      </c>
      <c r="L12480">
        <v>1</v>
      </c>
      <c r="M12480">
        <v>0</v>
      </c>
      <c r="N12480" s="13" t="s">
        <v>212</v>
      </c>
      <c r="O12480" s="13" t="s">
        <v>95</v>
      </c>
      <c r="P12480">
        <v>34</v>
      </c>
      <c r="Q12480" s="13" t="s">
        <v>195</v>
      </c>
      <c r="R12480" s="13" t="s">
        <v>213</v>
      </c>
      <c r="S12480" s="13" t="s">
        <v>196</v>
      </c>
      <c r="T12480">
        <v>1</v>
      </c>
      <c r="U12480">
        <v>0</v>
      </c>
      <c r="V12480">
        <v>0</v>
      </c>
      <c r="W12480" s="13" t="s">
        <v>101</v>
      </c>
      <c r="X12480">
        <v>0.45</v>
      </c>
    </row>
    <row r="12481" spans="1:24" x14ac:dyDescent="0.3">
      <c r="A12481">
        <v>12479</v>
      </c>
      <c r="B12481" t="s">
        <v>197</v>
      </c>
      <c r="C12481" t="s">
        <v>198</v>
      </c>
      <c r="D12481">
        <v>30.760677000000001</v>
      </c>
      <c r="E12481">
        <v>76.895239000000004</v>
      </c>
      <c r="F12481" s="18">
        <v>45204</v>
      </c>
      <c r="G12481" s="19">
        <v>0.20833333333333301</v>
      </c>
      <c r="H12481">
        <v>5</v>
      </c>
      <c r="I12481" s="13" t="s">
        <v>202</v>
      </c>
      <c r="J12481">
        <v>0</v>
      </c>
      <c r="K12481" s="13" t="s">
        <v>214</v>
      </c>
      <c r="L12481">
        <v>1</v>
      </c>
      <c r="M12481">
        <v>0</v>
      </c>
      <c r="N12481" s="13" t="s">
        <v>192</v>
      </c>
      <c r="O12481" s="13" t="s">
        <v>97</v>
      </c>
      <c r="P12481">
        <v>24</v>
      </c>
      <c r="Q12481" s="13" t="s">
        <v>97</v>
      </c>
      <c r="R12481" s="13" t="s">
        <v>205</v>
      </c>
      <c r="S12481" s="13" t="s">
        <v>193</v>
      </c>
      <c r="T12481">
        <v>1</v>
      </c>
      <c r="U12481">
        <v>0</v>
      </c>
      <c r="V12481">
        <v>0</v>
      </c>
      <c r="W12481" s="13" t="s">
        <v>101</v>
      </c>
      <c r="X12481">
        <v>0.3</v>
      </c>
    </row>
    <row r="12482" spans="1:24" x14ac:dyDescent="0.3">
      <c r="A12482">
        <v>12480</v>
      </c>
      <c r="B12482" t="s">
        <v>190</v>
      </c>
      <c r="C12482" t="s">
        <v>80</v>
      </c>
      <c r="D12482">
        <v>18.914113</v>
      </c>
      <c r="E12482">
        <v>72.956729999999993</v>
      </c>
      <c r="F12482" s="18">
        <v>44852</v>
      </c>
      <c r="G12482" s="19">
        <v>8.3333333333333301E-2</v>
      </c>
      <c r="H12482">
        <v>2</v>
      </c>
      <c r="I12482" s="13" t="s">
        <v>215</v>
      </c>
      <c r="J12482">
        <v>0</v>
      </c>
      <c r="K12482" s="13" t="s">
        <v>191</v>
      </c>
      <c r="L12482">
        <v>5</v>
      </c>
      <c r="M12482">
        <v>1</v>
      </c>
      <c r="N12482" s="13" t="s">
        <v>94</v>
      </c>
      <c r="O12482" s="13" t="s">
        <v>95</v>
      </c>
      <c r="P12482">
        <v>35</v>
      </c>
      <c r="Q12482" s="13" t="s">
        <v>95</v>
      </c>
      <c r="R12482" s="13" t="s">
        <v>199</v>
      </c>
      <c r="S12482" s="13" t="s">
        <v>193</v>
      </c>
      <c r="T12482">
        <v>5</v>
      </c>
      <c r="U12482">
        <v>5</v>
      </c>
      <c r="V12482">
        <v>0</v>
      </c>
      <c r="W12482" s="13" t="s">
        <v>101</v>
      </c>
      <c r="X12482">
        <v>0.45</v>
      </c>
    </row>
    <row r="12483" spans="1:24" x14ac:dyDescent="0.3">
      <c r="A12483">
        <v>12481</v>
      </c>
      <c r="B12483" t="s">
        <v>197</v>
      </c>
      <c r="C12483" t="s">
        <v>198</v>
      </c>
      <c r="D12483">
        <v>30.655231000000001</v>
      </c>
      <c r="E12483">
        <v>76.740942000000004</v>
      </c>
      <c r="F12483" s="18">
        <v>44665</v>
      </c>
      <c r="G12483" s="19">
        <v>0.375</v>
      </c>
      <c r="H12483">
        <v>9</v>
      </c>
      <c r="I12483" s="13" t="s">
        <v>202</v>
      </c>
      <c r="J12483">
        <v>0</v>
      </c>
      <c r="K12483" s="13" t="s">
        <v>92</v>
      </c>
      <c r="L12483">
        <v>5</v>
      </c>
      <c r="M12483">
        <v>1</v>
      </c>
      <c r="N12483" s="13" t="s">
        <v>192</v>
      </c>
      <c r="O12483" s="13" t="s">
        <v>97</v>
      </c>
      <c r="P12483">
        <v>38</v>
      </c>
      <c r="Q12483" s="13" t="s">
        <v>97</v>
      </c>
      <c r="R12483" s="13" t="s">
        <v>213</v>
      </c>
      <c r="S12483" s="13" t="s">
        <v>196</v>
      </c>
      <c r="T12483">
        <v>3</v>
      </c>
      <c r="U12483">
        <v>0</v>
      </c>
      <c r="V12483">
        <v>1</v>
      </c>
      <c r="W12483" s="13" t="s">
        <v>101</v>
      </c>
      <c r="X12483">
        <v>0.45</v>
      </c>
    </row>
    <row r="12484" spans="1:24" x14ac:dyDescent="0.3">
      <c r="A12484">
        <v>12482</v>
      </c>
      <c r="B12484" t="s">
        <v>79</v>
      </c>
      <c r="C12484" t="s">
        <v>80</v>
      </c>
      <c r="D12484">
        <v>18.535066</v>
      </c>
      <c r="E12484">
        <v>73.820770999999993</v>
      </c>
      <c r="F12484" s="18">
        <v>45753</v>
      </c>
      <c r="G12484" s="19">
        <v>0.58333333333333304</v>
      </c>
      <c r="H12484">
        <v>14</v>
      </c>
      <c r="I12484" s="13" t="s">
        <v>89</v>
      </c>
      <c r="J12484">
        <v>1</v>
      </c>
      <c r="K12484" s="13" t="s">
        <v>191</v>
      </c>
      <c r="L12484">
        <v>5</v>
      </c>
      <c r="M12484">
        <v>1</v>
      </c>
      <c r="N12484" s="13" t="s">
        <v>94</v>
      </c>
      <c r="O12484" s="13" t="s">
        <v>95</v>
      </c>
      <c r="P12484">
        <v>32</v>
      </c>
      <c r="Q12484" s="13" t="s">
        <v>97</v>
      </c>
      <c r="R12484" s="13" t="s">
        <v>208</v>
      </c>
      <c r="S12484" s="13" t="s">
        <v>193</v>
      </c>
      <c r="T12484">
        <v>5</v>
      </c>
      <c r="U12484">
        <v>5</v>
      </c>
      <c r="V12484">
        <v>0</v>
      </c>
      <c r="W12484" s="13" t="s">
        <v>101</v>
      </c>
      <c r="X12484">
        <v>0.65</v>
      </c>
    </row>
    <row r="12485" spans="1:24" x14ac:dyDescent="0.3">
      <c r="A12485">
        <v>12483</v>
      </c>
      <c r="B12485" t="s">
        <v>197</v>
      </c>
      <c r="C12485" t="s">
        <v>198</v>
      </c>
      <c r="D12485">
        <v>30.731470999999999</v>
      </c>
      <c r="E12485">
        <v>76.813574000000003</v>
      </c>
      <c r="F12485" s="18">
        <v>45048</v>
      </c>
      <c r="G12485" s="19">
        <v>0.625</v>
      </c>
      <c r="H12485">
        <v>15</v>
      </c>
      <c r="I12485" s="13" t="s">
        <v>215</v>
      </c>
      <c r="J12485">
        <v>0</v>
      </c>
      <c r="K12485" s="13" t="s">
        <v>214</v>
      </c>
      <c r="L12485">
        <v>3</v>
      </c>
      <c r="M12485">
        <v>0</v>
      </c>
      <c r="N12485" s="13" t="s">
        <v>192</v>
      </c>
      <c r="O12485" s="13" t="s">
        <v>97</v>
      </c>
      <c r="P12485">
        <v>37</v>
      </c>
      <c r="Q12485" s="13" t="s">
        <v>95</v>
      </c>
      <c r="R12485" s="13" t="s">
        <v>199</v>
      </c>
      <c r="S12485" s="13" t="s">
        <v>196</v>
      </c>
      <c r="T12485">
        <v>3</v>
      </c>
      <c r="U12485">
        <v>0</v>
      </c>
      <c r="V12485">
        <v>0</v>
      </c>
      <c r="W12485" s="13" t="s">
        <v>101</v>
      </c>
      <c r="X12485">
        <v>0.1</v>
      </c>
    </row>
    <row r="12486" spans="1:24" x14ac:dyDescent="0.3">
      <c r="A12486">
        <v>12484</v>
      </c>
      <c r="B12486" t="s">
        <v>190</v>
      </c>
      <c r="C12486" t="s">
        <v>80</v>
      </c>
      <c r="D12486">
        <v>18.880618999999999</v>
      </c>
      <c r="E12486">
        <v>72.960213999999993</v>
      </c>
      <c r="F12486" s="18">
        <v>45077</v>
      </c>
      <c r="G12486" s="19">
        <v>0.95833333333333304</v>
      </c>
      <c r="H12486">
        <v>23</v>
      </c>
      <c r="I12486" s="13" t="s">
        <v>194</v>
      </c>
      <c r="J12486">
        <v>0</v>
      </c>
      <c r="K12486" s="13" t="s">
        <v>92</v>
      </c>
      <c r="L12486">
        <v>2</v>
      </c>
      <c r="M12486">
        <v>1</v>
      </c>
      <c r="N12486" s="13" t="s">
        <v>212</v>
      </c>
      <c r="O12486" s="13" t="s">
        <v>95</v>
      </c>
      <c r="P12486">
        <v>30</v>
      </c>
      <c r="Q12486" s="13" t="s">
        <v>97</v>
      </c>
      <c r="R12486" s="13" t="s">
        <v>205</v>
      </c>
      <c r="S12486" s="13" t="s">
        <v>196</v>
      </c>
      <c r="T12486">
        <v>2</v>
      </c>
      <c r="U12486">
        <v>1</v>
      </c>
      <c r="V12486">
        <v>0</v>
      </c>
      <c r="W12486" s="13" t="s">
        <v>101</v>
      </c>
      <c r="X12486">
        <v>0.65</v>
      </c>
    </row>
    <row r="12487" spans="1:24" x14ac:dyDescent="0.3">
      <c r="A12487">
        <v>12485</v>
      </c>
      <c r="B12487" t="s">
        <v>206</v>
      </c>
      <c r="C12487" t="s">
        <v>207</v>
      </c>
      <c r="D12487">
        <v>12.812291</v>
      </c>
      <c r="E12487">
        <v>77.526206000000002</v>
      </c>
      <c r="F12487" s="18">
        <v>45026</v>
      </c>
      <c r="G12487" s="19">
        <v>8.3333333333333301E-2</v>
      </c>
      <c r="H12487">
        <v>2</v>
      </c>
      <c r="I12487" s="13" t="s">
        <v>204</v>
      </c>
      <c r="J12487">
        <v>0</v>
      </c>
      <c r="K12487" s="13" t="s">
        <v>191</v>
      </c>
      <c r="L12487">
        <v>1</v>
      </c>
      <c r="M12487">
        <v>1</v>
      </c>
      <c r="N12487" s="13" t="s">
        <v>192</v>
      </c>
      <c r="O12487" s="13" t="s">
        <v>97</v>
      </c>
      <c r="P12487">
        <v>35</v>
      </c>
      <c r="Q12487" s="13" t="s">
        <v>95</v>
      </c>
      <c r="R12487" s="13" t="s">
        <v>98</v>
      </c>
      <c r="S12487" s="13" t="s">
        <v>99</v>
      </c>
      <c r="T12487">
        <v>5</v>
      </c>
      <c r="U12487">
        <v>5</v>
      </c>
      <c r="V12487">
        <v>0</v>
      </c>
      <c r="W12487" s="13" t="s">
        <v>101</v>
      </c>
      <c r="X12487">
        <v>0.3</v>
      </c>
    </row>
    <row r="12488" spans="1:24" x14ac:dyDescent="0.3">
      <c r="A12488">
        <v>12486</v>
      </c>
      <c r="B12488" t="s">
        <v>200</v>
      </c>
      <c r="C12488" t="s">
        <v>201</v>
      </c>
      <c r="D12488">
        <v>12.976929</v>
      </c>
      <c r="E12488">
        <v>80.210919000000004</v>
      </c>
      <c r="F12488" s="18">
        <v>45201</v>
      </c>
      <c r="G12488" s="19">
        <v>0.875</v>
      </c>
      <c r="H12488">
        <v>21</v>
      </c>
      <c r="I12488" s="13" t="s">
        <v>204</v>
      </c>
      <c r="J12488">
        <v>0</v>
      </c>
      <c r="K12488" s="13" t="s">
        <v>191</v>
      </c>
      <c r="L12488">
        <v>1</v>
      </c>
      <c r="M12488">
        <v>1</v>
      </c>
      <c r="N12488" s="13" t="s">
        <v>212</v>
      </c>
      <c r="O12488" s="13" t="s">
        <v>195</v>
      </c>
      <c r="P12488">
        <v>15</v>
      </c>
      <c r="Q12488" s="13" t="s">
        <v>95</v>
      </c>
      <c r="R12488" s="13" t="s">
        <v>208</v>
      </c>
      <c r="S12488" s="13" t="s">
        <v>193</v>
      </c>
      <c r="T12488">
        <v>5</v>
      </c>
      <c r="U12488">
        <v>5</v>
      </c>
      <c r="V12488">
        <v>0</v>
      </c>
      <c r="W12488" s="13" t="s">
        <v>101</v>
      </c>
      <c r="X12488">
        <v>0.25</v>
      </c>
    </row>
    <row r="12489" spans="1:24" x14ac:dyDescent="0.3">
      <c r="A12489">
        <v>12487</v>
      </c>
      <c r="B12489" t="s">
        <v>209</v>
      </c>
      <c r="C12489" t="s">
        <v>210</v>
      </c>
      <c r="D12489">
        <v>17.200914999999998</v>
      </c>
      <c r="E12489">
        <v>78.298918</v>
      </c>
      <c r="F12489" s="18">
        <v>44733</v>
      </c>
      <c r="G12489" s="19">
        <v>0.125</v>
      </c>
      <c r="H12489">
        <v>3</v>
      </c>
      <c r="I12489" s="13" t="s">
        <v>215</v>
      </c>
      <c r="J12489">
        <v>0</v>
      </c>
      <c r="K12489" s="13" t="s">
        <v>214</v>
      </c>
      <c r="L12489">
        <v>5</v>
      </c>
      <c r="M12489">
        <v>0</v>
      </c>
      <c r="N12489" s="13" t="s">
        <v>94</v>
      </c>
      <c r="O12489" s="13" t="s">
        <v>95</v>
      </c>
      <c r="P12489">
        <v>39</v>
      </c>
      <c r="Q12489" s="13" t="s">
        <v>95</v>
      </c>
      <c r="R12489" s="13" t="s">
        <v>208</v>
      </c>
      <c r="S12489" s="13" t="s">
        <v>196</v>
      </c>
      <c r="T12489">
        <v>3</v>
      </c>
      <c r="U12489">
        <v>0</v>
      </c>
      <c r="V12489">
        <v>0</v>
      </c>
      <c r="W12489" s="13" t="s">
        <v>101</v>
      </c>
      <c r="X12489">
        <v>0.45</v>
      </c>
    </row>
    <row r="12490" spans="1:24" x14ac:dyDescent="0.3">
      <c r="A12490">
        <v>12488</v>
      </c>
      <c r="B12490" t="s">
        <v>206</v>
      </c>
      <c r="C12490" t="s">
        <v>207</v>
      </c>
      <c r="D12490">
        <v>13.153895</v>
      </c>
      <c r="E12490">
        <v>77.543186000000006</v>
      </c>
      <c r="F12490" s="18">
        <v>45638</v>
      </c>
      <c r="G12490" s="19">
        <v>0.16666666666666699</v>
      </c>
      <c r="H12490">
        <v>4</v>
      </c>
      <c r="I12490" s="13" t="s">
        <v>202</v>
      </c>
      <c r="J12490">
        <v>0</v>
      </c>
      <c r="K12490" s="13" t="s">
        <v>214</v>
      </c>
      <c r="L12490">
        <v>6</v>
      </c>
      <c r="M12490">
        <v>0</v>
      </c>
      <c r="N12490" s="13" t="s">
        <v>212</v>
      </c>
      <c r="O12490" s="13" t="s">
        <v>195</v>
      </c>
      <c r="P12490">
        <v>17</v>
      </c>
      <c r="Q12490" s="13" t="s">
        <v>95</v>
      </c>
      <c r="R12490" s="13" t="s">
        <v>213</v>
      </c>
      <c r="S12490" s="13" t="s">
        <v>193</v>
      </c>
      <c r="T12490">
        <v>4</v>
      </c>
      <c r="U12490">
        <v>2</v>
      </c>
      <c r="V12490">
        <v>0</v>
      </c>
      <c r="W12490" s="13" t="s">
        <v>101</v>
      </c>
      <c r="X12490">
        <v>0.25</v>
      </c>
    </row>
    <row r="12491" spans="1:24" x14ac:dyDescent="0.3">
      <c r="A12491">
        <v>12489</v>
      </c>
      <c r="B12491" t="s">
        <v>217</v>
      </c>
      <c r="C12491" t="s">
        <v>218</v>
      </c>
      <c r="D12491">
        <v>22.496939999999999</v>
      </c>
      <c r="E12491">
        <v>88.480573000000007</v>
      </c>
      <c r="F12491" s="18">
        <v>45184</v>
      </c>
      <c r="G12491" s="19">
        <v>0.54166666666666696</v>
      </c>
      <c r="H12491">
        <v>13</v>
      </c>
      <c r="I12491" s="13" t="s">
        <v>211</v>
      </c>
      <c r="J12491">
        <v>0</v>
      </c>
      <c r="K12491" s="13" t="s">
        <v>214</v>
      </c>
      <c r="L12491">
        <v>5</v>
      </c>
      <c r="M12491">
        <v>1</v>
      </c>
      <c r="N12491" s="13" t="s">
        <v>192</v>
      </c>
      <c r="O12491" s="13" t="s">
        <v>97</v>
      </c>
      <c r="P12491">
        <v>22</v>
      </c>
      <c r="Q12491" s="13" t="s">
        <v>195</v>
      </c>
      <c r="R12491" s="13" t="s">
        <v>213</v>
      </c>
      <c r="S12491" s="13" t="s">
        <v>196</v>
      </c>
      <c r="T12491">
        <v>1</v>
      </c>
      <c r="U12491">
        <v>0</v>
      </c>
      <c r="V12491">
        <v>0</v>
      </c>
      <c r="W12491" s="13" t="s">
        <v>101</v>
      </c>
      <c r="X12491">
        <v>0.1</v>
      </c>
    </row>
    <row r="12492" spans="1:24" x14ac:dyDescent="0.3">
      <c r="A12492">
        <v>12490</v>
      </c>
      <c r="B12492" t="s">
        <v>209</v>
      </c>
      <c r="C12492" t="s">
        <v>210</v>
      </c>
      <c r="D12492">
        <v>17.341916000000001</v>
      </c>
      <c r="E12492">
        <v>78.261899999999997</v>
      </c>
      <c r="F12492" s="18">
        <v>44598</v>
      </c>
      <c r="G12492" s="19">
        <v>0.91666666666666696</v>
      </c>
      <c r="H12492">
        <v>22</v>
      </c>
      <c r="I12492" s="13" t="s">
        <v>89</v>
      </c>
      <c r="J12492">
        <v>1</v>
      </c>
      <c r="K12492" s="13" t="s">
        <v>214</v>
      </c>
      <c r="L12492">
        <v>5</v>
      </c>
      <c r="M12492">
        <v>0</v>
      </c>
      <c r="N12492" s="13" t="s">
        <v>94</v>
      </c>
      <c r="O12492" s="13" t="s">
        <v>95</v>
      </c>
      <c r="P12492">
        <v>37</v>
      </c>
      <c r="Q12492" s="13" t="s">
        <v>195</v>
      </c>
      <c r="R12492" s="13" t="s">
        <v>208</v>
      </c>
      <c r="S12492" s="13" t="s">
        <v>196</v>
      </c>
      <c r="T12492">
        <v>5</v>
      </c>
      <c r="U12492">
        <v>2</v>
      </c>
      <c r="V12492">
        <v>0</v>
      </c>
      <c r="W12492" s="13" t="s">
        <v>101</v>
      </c>
      <c r="X12492">
        <v>0.45</v>
      </c>
    </row>
    <row r="12493" spans="1:24" x14ac:dyDescent="0.3">
      <c r="A12493">
        <v>12491</v>
      </c>
      <c r="B12493" t="s">
        <v>79</v>
      </c>
      <c r="C12493" t="s">
        <v>80</v>
      </c>
      <c r="D12493">
        <v>18.468973999999999</v>
      </c>
      <c r="E12493">
        <v>73.839247</v>
      </c>
      <c r="F12493" s="18">
        <v>44704</v>
      </c>
      <c r="G12493" s="19">
        <v>0.875</v>
      </c>
      <c r="H12493">
        <v>21</v>
      </c>
      <c r="I12493" s="13" t="s">
        <v>204</v>
      </c>
      <c r="J12493">
        <v>0</v>
      </c>
      <c r="K12493" s="13" t="s">
        <v>214</v>
      </c>
      <c r="L12493">
        <v>2</v>
      </c>
      <c r="M12493">
        <v>1</v>
      </c>
      <c r="N12493" s="13" t="s">
        <v>94</v>
      </c>
      <c r="O12493" s="13" t="s">
        <v>95</v>
      </c>
      <c r="P12493">
        <v>26</v>
      </c>
      <c r="Q12493" s="13" t="s">
        <v>195</v>
      </c>
      <c r="R12493" s="13" t="s">
        <v>199</v>
      </c>
      <c r="S12493" s="13" t="s">
        <v>193</v>
      </c>
      <c r="T12493">
        <v>2</v>
      </c>
      <c r="U12493">
        <v>0</v>
      </c>
      <c r="V12493">
        <v>0</v>
      </c>
      <c r="W12493" s="13" t="s">
        <v>101</v>
      </c>
      <c r="X12493">
        <v>0.45</v>
      </c>
    </row>
    <row r="12494" spans="1:24" x14ac:dyDescent="0.3">
      <c r="A12494">
        <v>12492</v>
      </c>
      <c r="B12494" t="s">
        <v>190</v>
      </c>
      <c r="C12494" t="s">
        <v>80</v>
      </c>
      <c r="D12494">
        <v>19.105097000000001</v>
      </c>
      <c r="E12494">
        <v>72.931982000000005</v>
      </c>
      <c r="F12494" s="18">
        <v>44890</v>
      </c>
      <c r="G12494" s="19">
        <v>0.33333333333333298</v>
      </c>
      <c r="H12494">
        <v>8</v>
      </c>
      <c r="I12494" s="13" t="s">
        <v>211</v>
      </c>
      <c r="J12494">
        <v>0</v>
      </c>
      <c r="K12494" s="13" t="s">
        <v>191</v>
      </c>
      <c r="L12494">
        <v>2</v>
      </c>
      <c r="M12494">
        <v>1</v>
      </c>
      <c r="N12494" s="13" t="s">
        <v>94</v>
      </c>
      <c r="O12494" s="13" t="s">
        <v>95</v>
      </c>
      <c r="P12494">
        <v>25</v>
      </c>
      <c r="Q12494" s="13" t="s">
        <v>195</v>
      </c>
      <c r="R12494" s="13" t="s">
        <v>205</v>
      </c>
      <c r="S12494" s="13" t="s">
        <v>193</v>
      </c>
      <c r="T12494">
        <v>4</v>
      </c>
      <c r="U12494">
        <v>3</v>
      </c>
      <c r="V12494">
        <v>1</v>
      </c>
      <c r="W12494" s="13" t="s">
        <v>101</v>
      </c>
      <c r="X12494">
        <v>0.6</v>
      </c>
    </row>
    <row r="12495" spans="1:24" x14ac:dyDescent="0.3">
      <c r="A12495">
        <v>12493</v>
      </c>
      <c r="B12495" t="s">
        <v>217</v>
      </c>
      <c r="C12495" t="s">
        <v>218</v>
      </c>
      <c r="D12495">
        <v>22.435133</v>
      </c>
      <c r="E12495">
        <v>88.259309000000002</v>
      </c>
      <c r="F12495" s="18">
        <v>45700</v>
      </c>
      <c r="G12495" s="19">
        <v>0.58333333333333304</v>
      </c>
      <c r="H12495">
        <v>14</v>
      </c>
      <c r="I12495" s="13" t="s">
        <v>194</v>
      </c>
      <c r="J12495">
        <v>0</v>
      </c>
      <c r="K12495" s="13" t="s">
        <v>191</v>
      </c>
      <c r="L12495">
        <v>6</v>
      </c>
      <c r="M12495">
        <v>1</v>
      </c>
      <c r="N12495" s="13" t="s">
        <v>212</v>
      </c>
      <c r="O12495" s="13" t="s">
        <v>195</v>
      </c>
      <c r="P12495">
        <v>30</v>
      </c>
      <c r="Q12495" s="13" t="s">
        <v>97</v>
      </c>
      <c r="R12495" s="13" t="s">
        <v>98</v>
      </c>
      <c r="S12495" s="13" t="s">
        <v>196</v>
      </c>
      <c r="T12495">
        <v>5</v>
      </c>
      <c r="U12495">
        <v>4</v>
      </c>
      <c r="V12495">
        <v>0</v>
      </c>
      <c r="W12495" s="13" t="s">
        <v>101</v>
      </c>
      <c r="X12495">
        <v>0.45</v>
      </c>
    </row>
    <row r="12496" spans="1:24" x14ac:dyDescent="0.3">
      <c r="A12496">
        <v>12494</v>
      </c>
      <c r="B12496" t="s">
        <v>217</v>
      </c>
      <c r="C12496" t="s">
        <v>218</v>
      </c>
      <c r="D12496">
        <v>22.608616000000001</v>
      </c>
      <c r="E12496">
        <v>88.354140999999998</v>
      </c>
      <c r="F12496" s="18">
        <v>45454</v>
      </c>
      <c r="G12496" s="19">
        <v>0.33333333333333298</v>
      </c>
      <c r="H12496">
        <v>8</v>
      </c>
      <c r="I12496" s="13" t="s">
        <v>215</v>
      </c>
      <c r="J12496">
        <v>0</v>
      </c>
      <c r="K12496" s="13" t="s">
        <v>92</v>
      </c>
      <c r="L12496">
        <v>4</v>
      </c>
      <c r="M12496">
        <v>1</v>
      </c>
      <c r="N12496" s="13" t="s">
        <v>212</v>
      </c>
      <c r="O12496" s="13" t="s">
        <v>95</v>
      </c>
      <c r="P12496">
        <v>37</v>
      </c>
      <c r="Q12496" s="13" t="s">
        <v>195</v>
      </c>
      <c r="R12496" s="13" t="s">
        <v>98</v>
      </c>
      <c r="S12496" s="13" t="s">
        <v>193</v>
      </c>
      <c r="T12496">
        <v>5</v>
      </c>
      <c r="U12496">
        <v>2</v>
      </c>
      <c r="V12496">
        <v>1</v>
      </c>
      <c r="W12496" s="13" t="s">
        <v>101</v>
      </c>
      <c r="X12496">
        <v>0.6</v>
      </c>
    </row>
    <row r="12497" spans="1:24" x14ac:dyDescent="0.3">
      <c r="A12497">
        <v>12495</v>
      </c>
      <c r="B12497" t="s">
        <v>79</v>
      </c>
      <c r="C12497" t="s">
        <v>80</v>
      </c>
      <c r="D12497">
        <v>18.542407000000001</v>
      </c>
      <c r="E12497">
        <v>73.956976999999995</v>
      </c>
      <c r="F12497" s="18">
        <v>44681</v>
      </c>
      <c r="G12497" s="19">
        <v>0.16666666666666699</v>
      </c>
      <c r="H12497">
        <v>4</v>
      </c>
      <c r="I12497" s="13" t="s">
        <v>219</v>
      </c>
      <c r="J12497">
        <v>1</v>
      </c>
      <c r="K12497" s="13" t="s">
        <v>214</v>
      </c>
      <c r="L12497">
        <v>4</v>
      </c>
      <c r="M12497">
        <v>1</v>
      </c>
      <c r="N12497" s="13" t="s">
        <v>192</v>
      </c>
      <c r="O12497" s="13" t="s">
        <v>97</v>
      </c>
      <c r="P12497">
        <v>21</v>
      </c>
      <c r="Q12497" s="13" t="s">
        <v>97</v>
      </c>
      <c r="R12497" s="13" t="s">
        <v>199</v>
      </c>
      <c r="S12497" s="13" t="s">
        <v>193</v>
      </c>
      <c r="T12497">
        <v>4</v>
      </c>
      <c r="U12497">
        <v>0</v>
      </c>
      <c r="V12497">
        <v>0</v>
      </c>
      <c r="W12497" s="13" t="s">
        <v>101</v>
      </c>
      <c r="X12497">
        <v>0.3</v>
      </c>
    </row>
    <row r="12498" spans="1:24" x14ac:dyDescent="0.3">
      <c r="A12498">
        <v>12496</v>
      </c>
      <c r="B12498" t="s">
        <v>197</v>
      </c>
      <c r="C12498" t="s">
        <v>198</v>
      </c>
      <c r="D12498">
        <v>30.736381000000002</v>
      </c>
      <c r="E12498">
        <v>76.806629999999998</v>
      </c>
      <c r="F12498" s="18">
        <v>45224</v>
      </c>
      <c r="G12498" s="19">
        <v>0.70833333333333304</v>
      </c>
      <c r="H12498">
        <v>17</v>
      </c>
      <c r="I12498" s="13" t="s">
        <v>194</v>
      </c>
      <c r="J12498">
        <v>0</v>
      </c>
      <c r="K12498" s="13" t="s">
        <v>92</v>
      </c>
      <c r="L12498">
        <v>3</v>
      </c>
      <c r="M12498">
        <v>1</v>
      </c>
      <c r="N12498" s="13" t="s">
        <v>94</v>
      </c>
      <c r="O12498" s="13" t="s">
        <v>95</v>
      </c>
      <c r="P12498">
        <v>31</v>
      </c>
      <c r="Q12498" s="13" t="s">
        <v>97</v>
      </c>
      <c r="R12498" s="13" t="s">
        <v>205</v>
      </c>
      <c r="S12498" s="13" t="s">
        <v>196</v>
      </c>
      <c r="T12498">
        <v>1</v>
      </c>
      <c r="U12498">
        <v>0</v>
      </c>
      <c r="V12498">
        <v>1</v>
      </c>
      <c r="W12498" s="13" t="s">
        <v>101</v>
      </c>
      <c r="X12498">
        <v>0.8</v>
      </c>
    </row>
    <row r="12499" spans="1:24" x14ac:dyDescent="0.3">
      <c r="A12499">
        <v>12497</v>
      </c>
      <c r="B12499" t="s">
        <v>203</v>
      </c>
      <c r="C12499" t="s">
        <v>203</v>
      </c>
      <c r="D12499">
        <v>28.423750999999999</v>
      </c>
      <c r="E12499">
        <v>77.260471999999993</v>
      </c>
      <c r="F12499" s="18">
        <v>44727</v>
      </c>
      <c r="G12499" s="19">
        <v>0.20833333333333301</v>
      </c>
      <c r="H12499">
        <v>5</v>
      </c>
      <c r="I12499" s="13" t="s">
        <v>194</v>
      </c>
      <c r="J12499">
        <v>0</v>
      </c>
      <c r="K12499" s="13" t="s">
        <v>214</v>
      </c>
      <c r="L12499">
        <v>2</v>
      </c>
      <c r="M12499">
        <v>1</v>
      </c>
      <c r="N12499" s="13" t="s">
        <v>94</v>
      </c>
      <c r="O12499" s="13" t="s">
        <v>95</v>
      </c>
      <c r="P12499">
        <v>29</v>
      </c>
      <c r="Q12499" s="13" t="s">
        <v>97</v>
      </c>
      <c r="R12499" s="13" t="s">
        <v>213</v>
      </c>
      <c r="S12499" s="13" t="s">
        <v>196</v>
      </c>
      <c r="T12499">
        <v>1</v>
      </c>
      <c r="U12499">
        <v>0</v>
      </c>
      <c r="V12499">
        <v>0</v>
      </c>
      <c r="W12499" s="13" t="s">
        <v>101</v>
      </c>
      <c r="X12499">
        <v>0.65</v>
      </c>
    </row>
    <row r="12500" spans="1:24" x14ac:dyDescent="0.3">
      <c r="A12500">
        <v>12498</v>
      </c>
      <c r="B12500" t="s">
        <v>206</v>
      </c>
      <c r="C12500" t="s">
        <v>207</v>
      </c>
      <c r="D12500">
        <v>13.087828</v>
      </c>
      <c r="E12500">
        <v>77.448783000000006</v>
      </c>
      <c r="F12500" s="18">
        <v>44838</v>
      </c>
      <c r="G12500" s="19">
        <v>0.54166666666666696</v>
      </c>
      <c r="H12500">
        <v>13</v>
      </c>
      <c r="I12500" s="13" t="s">
        <v>215</v>
      </c>
      <c r="J12500">
        <v>0</v>
      </c>
      <c r="K12500" s="13" t="s">
        <v>191</v>
      </c>
      <c r="L12500">
        <v>3</v>
      </c>
      <c r="M12500">
        <v>0</v>
      </c>
      <c r="N12500" s="13" t="s">
        <v>212</v>
      </c>
      <c r="O12500" s="13" t="s">
        <v>195</v>
      </c>
      <c r="P12500">
        <v>30</v>
      </c>
      <c r="Q12500" s="13" t="s">
        <v>95</v>
      </c>
      <c r="R12500" s="13" t="s">
        <v>213</v>
      </c>
      <c r="S12500" s="13" t="s">
        <v>99</v>
      </c>
      <c r="T12500">
        <v>2</v>
      </c>
      <c r="U12500">
        <v>2</v>
      </c>
      <c r="V12500">
        <v>0</v>
      </c>
      <c r="W12500" s="13" t="s">
        <v>101</v>
      </c>
      <c r="X12500">
        <v>0.45</v>
      </c>
    </row>
    <row r="12501" spans="1:24" x14ac:dyDescent="0.3">
      <c r="A12501">
        <v>12499</v>
      </c>
      <c r="B12501" t="s">
        <v>217</v>
      </c>
      <c r="C12501" t="s">
        <v>218</v>
      </c>
      <c r="D12501">
        <v>22.556280000000001</v>
      </c>
      <c r="E12501">
        <v>88.373800000000003</v>
      </c>
      <c r="F12501" s="18">
        <v>45471</v>
      </c>
      <c r="G12501" s="19">
        <v>0.33333333333333298</v>
      </c>
      <c r="H12501">
        <v>8</v>
      </c>
      <c r="I12501" s="13" t="s">
        <v>211</v>
      </c>
      <c r="J12501">
        <v>0</v>
      </c>
      <c r="K12501" s="13" t="s">
        <v>191</v>
      </c>
      <c r="L12501">
        <v>4</v>
      </c>
      <c r="M12501">
        <v>0</v>
      </c>
      <c r="N12501" s="13" t="s">
        <v>192</v>
      </c>
      <c r="O12501" s="13" t="s">
        <v>97</v>
      </c>
      <c r="P12501">
        <v>16</v>
      </c>
      <c r="Q12501" s="13" t="s">
        <v>97</v>
      </c>
      <c r="R12501" s="13" t="s">
        <v>213</v>
      </c>
      <c r="S12501" s="13" t="s">
        <v>196</v>
      </c>
      <c r="T12501">
        <v>2</v>
      </c>
      <c r="U12501">
        <v>0</v>
      </c>
      <c r="V12501">
        <v>1</v>
      </c>
      <c r="W12501" s="13" t="s">
        <v>101</v>
      </c>
      <c r="X12501">
        <v>0.45</v>
      </c>
    </row>
    <row r="12502" spans="1:24" x14ac:dyDescent="0.3">
      <c r="A12502">
        <v>12500</v>
      </c>
      <c r="B12502" t="s">
        <v>217</v>
      </c>
      <c r="C12502" t="s">
        <v>218</v>
      </c>
      <c r="D12502">
        <v>22.525082000000001</v>
      </c>
      <c r="E12502">
        <v>88.278549999999996</v>
      </c>
      <c r="F12502" s="18">
        <v>44800</v>
      </c>
      <c r="G12502" s="19">
        <v>0.79166666666666696</v>
      </c>
      <c r="H12502">
        <v>19</v>
      </c>
      <c r="I12502" s="13" t="s">
        <v>219</v>
      </c>
      <c r="J12502">
        <v>1</v>
      </c>
      <c r="K12502" s="13" t="s">
        <v>191</v>
      </c>
      <c r="L12502">
        <v>6</v>
      </c>
      <c r="M12502">
        <v>0</v>
      </c>
      <c r="N12502" s="13" t="s">
        <v>212</v>
      </c>
      <c r="O12502" s="13" t="s">
        <v>195</v>
      </c>
      <c r="P12502">
        <v>25</v>
      </c>
      <c r="Q12502" s="13" t="s">
        <v>195</v>
      </c>
      <c r="R12502" s="13" t="s">
        <v>213</v>
      </c>
      <c r="S12502" s="13" t="s">
        <v>193</v>
      </c>
      <c r="T12502">
        <v>2</v>
      </c>
      <c r="U12502">
        <v>1</v>
      </c>
      <c r="V12502">
        <v>1</v>
      </c>
      <c r="W12502" s="13" t="s">
        <v>101</v>
      </c>
      <c r="X12502">
        <v>0.4</v>
      </c>
    </row>
    <row r="12503" spans="1:24" x14ac:dyDescent="0.3">
      <c r="A12503">
        <v>12501</v>
      </c>
      <c r="B12503" t="s">
        <v>197</v>
      </c>
      <c r="C12503" t="s">
        <v>198</v>
      </c>
      <c r="D12503">
        <v>30.677793000000001</v>
      </c>
      <c r="E12503">
        <v>76.708344999999994</v>
      </c>
      <c r="F12503" s="18">
        <v>45738</v>
      </c>
      <c r="G12503" s="19">
        <v>0.16666666666666699</v>
      </c>
      <c r="H12503">
        <v>4</v>
      </c>
      <c r="I12503" s="13" t="s">
        <v>219</v>
      </c>
      <c r="J12503">
        <v>1</v>
      </c>
      <c r="K12503" s="13" t="s">
        <v>92</v>
      </c>
      <c r="L12503">
        <v>6</v>
      </c>
      <c r="M12503">
        <v>1</v>
      </c>
      <c r="N12503" s="13" t="s">
        <v>212</v>
      </c>
      <c r="O12503" s="13" t="s">
        <v>95</v>
      </c>
      <c r="P12503">
        <v>33</v>
      </c>
      <c r="Q12503" s="13" t="s">
        <v>95</v>
      </c>
      <c r="R12503" s="13" t="s">
        <v>205</v>
      </c>
      <c r="S12503" s="13" t="s">
        <v>193</v>
      </c>
      <c r="T12503">
        <v>2</v>
      </c>
      <c r="U12503">
        <v>1</v>
      </c>
      <c r="V12503">
        <v>0</v>
      </c>
      <c r="W12503" s="13" t="s">
        <v>101</v>
      </c>
      <c r="X12503">
        <v>0.45</v>
      </c>
    </row>
    <row r="12504" spans="1:24" x14ac:dyDescent="0.3">
      <c r="A12504">
        <v>12502</v>
      </c>
      <c r="B12504" t="s">
        <v>200</v>
      </c>
      <c r="C12504" t="s">
        <v>201</v>
      </c>
      <c r="D12504">
        <v>12.952854</v>
      </c>
      <c r="E12504">
        <v>80.109838999999994</v>
      </c>
      <c r="F12504" s="18">
        <v>45394</v>
      </c>
      <c r="G12504" s="19">
        <v>8.3333333333333301E-2</v>
      </c>
      <c r="H12504">
        <v>2</v>
      </c>
      <c r="I12504" s="13" t="s">
        <v>211</v>
      </c>
      <c r="J12504">
        <v>0</v>
      </c>
      <c r="K12504" s="13" t="s">
        <v>92</v>
      </c>
      <c r="L12504">
        <v>3</v>
      </c>
      <c r="M12504">
        <v>1</v>
      </c>
      <c r="N12504" s="13" t="s">
        <v>212</v>
      </c>
      <c r="O12504" s="13" t="s">
        <v>95</v>
      </c>
      <c r="P12504">
        <v>27</v>
      </c>
      <c r="Q12504" s="13" t="s">
        <v>95</v>
      </c>
      <c r="R12504" s="13" t="s">
        <v>98</v>
      </c>
      <c r="S12504" s="13" t="s">
        <v>99</v>
      </c>
      <c r="T12504">
        <v>2</v>
      </c>
      <c r="U12504">
        <v>2</v>
      </c>
      <c r="V12504">
        <v>0</v>
      </c>
      <c r="W12504" s="13" t="s">
        <v>101</v>
      </c>
      <c r="X12504">
        <v>0.65</v>
      </c>
    </row>
    <row r="12505" spans="1:24" x14ac:dyDescent="0.3">
      <c r="A12505">
        <v>12503</v>
      </c>
      <c r="B12505" t="s">
        <v>206</v>
      </c>
      <c r="C12505" t="s">
        <v>207</v>
      </c>
      <c r="D12505">
        <v>12.929705999999999</v>
      </c>
      <c r="E12505">
        <v>77.484488999999996</v>
      </c>
      <c r="F12505" s="18">
        <v>44875</v>
      </c>
      <c r="G12505" s="19">
        <v>0.125</v>
      </c>
      <c r="H12505">
        <v>3</v>
      </c>
      <c r="I12505" s="13" t="s">
        <v>202</v>
      </c>
      <c r="J12505">
        <v>0</v>
      </c>
      <c r="K12505" s="13" t="s">
        <v>92</v>
      </c>
      <c r="L12505">
        <v>3</v>
      </c>
      <c r="M12505">
        <v>0</v>
      </c>
      <c r="N12505" s="13" t="s">
        <v>192</v>
      </c>
      <c r="O12505" s="13" t="s">
        <v>97</v>
      </c>
      <c r="P12505">
        <v>36</v>
      </c>
      <c r="Q12505" s="13" t="s">
        <v>95</v>
      </c>
      <c r="R12505" s="13" t="s">
        <v>199</v>
      </c>
      <c r="S12505" s="13" t="s">
        <v>196</v>
      </c>
      <c r="T12505">
        <v>3</v>
      </c>
      <c r="U12505">
        <v>2</v>
      </c>
      <c r="V12505">
        <v>0</v>
      </c>
      <c r="W12505" s="13" t="s">
        <v>101</v>
      </c>
      <c r="X12505">
        <v>0.1</v>
      </c>
    </row>
    <row r="12506" spans="1:24" x14ac:dyDescent="0.3">
      <c r="A12506">
        <v>12504</v>
      </c>
      <c r="B12506" t="s">
        <v>209</v>
      </c>
      <c r="C12506" t="s">
        <v>210</v>
      </c>
      <c r="D12506">
        <v>17.518989999999999</v>
      </c>
      <c r="E12506">
        <v>78.476771999999997</v>
      </c>
      <c r="F12506" s="18">
        <v>45155</v>
      </c>
      <c r="G12506" s="19">
        <v>0.58333333333333304</v>
      </c>
      <c r="H12506">
        <v>14</v>
      </c>
      <c r="I12506" s="13" t="s">
        <v>202</v>
      </c>
      <c r="J12506">
        <v>0</v>
      </c>
      <c r="K12506" s="13" t="s">
        <v>191</v>
      </c>
      <c r="L12506">
        <v>3</v>
      </c>
      <c r="M12506">
        <v>1</v>
      </c>
      <c r="N12506" s="13" t="s">
        <v>212</v>
      </c>
      <c r="O12506" s="13" t="s">
        <v>195</v>
      </c>
      <c r="P12506">
        <v>28</v>
      </c>
      <c r="Q12506" s="13" t="s">
        <v>95</v>
      </c>
      <c r="R12506" s="13" t="s">
        <v>205</v>
      </c>
      <c r="S12506" s="13" t="s">
        <v>196</v>
      </c>
      <c r="T12506">
        <v>2</v>
      </c>
      <c r="U12506">
        <v>1</v>
      </c>
      <c r="V12506">
        <v>0</v>
      </c>
      <c r="W12506" s="13" t="s">
        <v>101</v>
      </c>
      <c r="X12506">
        <v>0.25</v>
      </c>
    </row>
    <row r="12507" spans="1:24" x14ac:dyDescent="0.3">
      <c r="A12507">
        <v>12505</v>
      </c>
      <c r="B12507" t="s">
        <v>79</v>
      </c>
      <c r="C12507" t="s">
        <v>80</v>
      </c>
      <c r="D12507">
        <v>18.684381999999999</v>
      </c>
      <c r="E12507">
        <v>73.975328000000005</v>
      </c>
      <c r="F12507" s="18">
        <v>45150</v>
      </c>
      <c r="G12507" s="19">
        <v>4.1666666666666699E-2</v>
      </c>
      <c r="H12507">
        <v>1</v>
      </c>
      <c r="I12507" s="13" t="s">
        <v>219</v>
      </c>
      <c r="J12507">
        <v>1</v>
      </c>
      <c r="K12507" s="13" t="s">
        <v>214</v>
      </c>
      <c r="L12507">
        <v>3</v>
      </c>
      <c r="M12507">
        <v>0</v>
      </c>
      <c r="N12507" s="13" t="s">
        <v>94</v>
      </c>
      <c r="O12507" s="13" t="s">
        <v>95</v>
      </c>
      <c r="P12507">
        <v>23</v>
      </c>
      <c r="Q12507" s="13" t="s">
        <v>95</v>
      </c>
      <c r="R12507" s="13" t="s">
        <v>213</v>
      </c>
      <c r="S12507" s="13" t="s">
        <v>196</v>
      </c>
      <c r="T12507">
        <v>2</v>
      </c>
      <c r="U12507">
        <v>0</v>
      </c>
      <c r="V12507">
        <v>0</v>
      </c>
      <c r="W12507" s="13" t="s">
        <v>101</v>
      </c>
      <c r="X12507">
        <v>0.45</v>
      </c>
    </row>
    <row r="12508" spans="1:24" x14ac:dyDescent="0.3">
      <c r="A12508">
        <v>12506</v>
      </c>
      <c r="B12508" t="s">
        <v>197</v>
      </c>
      <c r="C12508" t="s">
        <v>198</v>
      </c>
      <c r="D12508">
        <v>30.799959999999999</v>
      </c>
      <c r="E12508">
        <v>76.823407000000003</v>
      </c>
      <c r="F12508" s="18">
        <v>44682</v>
      </c>
      <c r="G12508" s="19">
        <v>0</v>
      </c>
      <c r="H12508">
        <v>0</v>
      </c>
      <c r="I12508" s="13" t="s">
        <v>89</v>
      </c>
      <c r="J12508">
        <v>1</v>
      </c>
      <c r="K12508" s="13" t="s">
        <v>214</v>
      </c>
      <c r="L12508">
        <v>6</v>
      </c>
      <c r="M12508">
        <v>0</v>
      </c>
      <c r="N12508" s="13" t="s">
        <v>94</v>
      </c>
      <c r="O12508" s="13" t="s">
        <v>95</v>
      </c>
      <c r="P12508">
        <v>37</v>
      </c>
      <c r="Q12508" s="13" t="s">
        <v>95</v>
      </c>
      <c r="R12508" s="13" t="s">
        <v>205</v>
      </c>
      <c r="S12508" s="13" t="s">
        <v>99</v>
      </c>
      <c r="T12508">
        <v>3</v>
      </c>
      <c r="U12508">
        <v>3</v>
      </c>
      <c r="V12508">
        <v>0</v>
      </c>
      <c r="W12508" s="13" t="s">
        <v>101</v>
      </c>
      <c r="X12508">
        <v>0.65</v>
      </c>
    </row>
    <row r="12509" spans="1:24" x14ac:dyDescent="0.3">
      <c r="A12509">
        <v>12507</v>
      </c>
      <c r="B12509" t="s">
        <v>206</v>
      </c>
      <c r="C12509" t="s">
        <v>207</v>
      </c>
      <c r="D12509">
        <v>12.839604</v>
      </c>
      <c r="E12509">
        <v>77.402283999999995</v>
      </c>
      <c r="F12509" s="18">
        <v>45068</v>
      </c>
      <c r="G12509" s="19">
        <v>0.91666666666666696</v>
      </c>
      <c r="H12509">
        <v>22</v>
      </c>
      <c r="I12509" s="13" t="s">
        <v>204</v>
      </c>
      <c r="J12509">
        <v>0</v>
      </c>
      <c r="K12509" s="13" t="s">
        <v>191</v>
      </c>
      <c r="L12509">
        <v>5</v>
      </c>
      <c r="M12509">
        <v>0</v>
      </c>
      <c r="N12509" s="13" t="s">
        <v>94</v>
      </c>
      <c r="O12509" s="13" t="s">
        <v>95</v>
      </c>
      <c r="P12509">
        <v>30</v>
      </c>
      <c r="Q12509" s="13" t="s">
        <v>97</v>
      </c>
      <c r="R12509" s="13" t="s">
        <v>205</v>
      </c>
      <c r="S12509" s="13" t="s">
        <v>193</v>
      </c>
      <c r="T12509">
        <v>5</v>
      </c>
      <c r="U12509">
        <v>4</v>
      </c>
      <c r="V12509">
        <v>0</v>
      </c>
      <c r="W12509" s="13" t="s">
        <v>101</v>
      </c>
      <c r="X12509">
        <v>0.65</v>
      </c>
    </row>
    <row r="12510" spans="1:24" x14ac:dyDescent="0.3">
      <c r="A12510">
        <v>12508</v>
      </c>
      <c r="B12510" t="s">
        <v>79</v>
      </c>
      <c r="C12510" t="s">
        <v>80</v>
      </c>
      <c r="D12510">
        <v>18.538108999999999</v>
      </c>
      <c r="E12510">
        <v>73.799047000000002</v>
      </c>
      <c r="F12510" s="18">
        <v>44716</v>
      </c>
      <c r="G12510" s="19">
        <v>4.1666666666666699E-2</v>
      </c>
      <c r="H12510">
        <v>1</v>
      </c>
      <c r="I12510" s="13" t="s">
        <v>219</v>
      </c>
      <c r="J12510">
        <v>1</v>
      </c>
      <c r="K12510" s="13" t="s">
        <v>191</v>
      </c>
      <c r="L12510">
        <v>3</v>
      </c>
      <c r="M12510">
        <v>1</v>
      </c>
      <c r="N12510" s="13" t="s">
        <v>192</v>
      </c>
      <c r="O12510" s="13" t="s">
        <v>97</v>
      </c>
      <c r="P12510">
        <v>23</v>
      </c>
      <c r="Q12510" s="13" t="s">
        <v>95</v>
      </c>
      <c r="R12510" s="13" t="s">
        <v>199</v>
      </c>
      <c r="S12510" s="13" t="s">
        <v>193</v>
      </c>
      <c r="T12510">
        <v>2</v>
      </c>
      <c r="U12510">
        <v>0</v>
      </c>
      <c r="V12510">
        <v>0</v>
      </c>
      <c r="W12510" s="13" t="s">
        <v>101</v>
      </c>
      <c r="X12510">
        <v>0.1</v>
      </c>
    </row>
    <row r="12511" spans="1:24" x14ac:dyDescent="0.3">
      <c r="A12511">
        <v>12509</v>
      </c>
      <c r="B12511" t="s">
        <v>200</v>
      </c>
      <c r="C12511" t="s">
        <v>201</v>
      </c>
      <c r="D12511">
        <v>12.977824999999999</v>
      </c>
      <c r="E12511">
        <v>80.148657</v>
      </c>
      <c r="F12511" s="18">
        <v>45533</v>
      </c>
      <c r="G12511" s="19">
        <v>0.875</v>
      </c>
      <c r="H12511">
        <v>21</v>
      </c>
      <c r="I12511" s="13" t="s">
        <v>202</v>
      </c>
      <c r="J12511">
        <v>0</v>
      </c>
      <c r="K12511" s="13" t="s">
        <v>92</v>
      </c>
      <c r="L12511">
        <v>4</v>
      </c>
      <c r="M12511">
        <v>1</v>
      </c>
      <c r="N12511" s="13" t="s">
        <v>192</v>
      </c>
      <c r="O12511" s="13" t="s">
        <v>97</v>
      </c>
      <c r="P12511">
        <v>17</v>
      </c>
      <c r="Q12511" s="13" t="s">
        <v>95</v>
      </c>
      <c r="R12511" s="13" t="s">
        <v>208</v>
      </c>
      <c r="S12511" s="13" t="s">
        <v>196</v>
      </c>
      <c r="T12511">
        <v>3</v>
      </c>
      <c r="U12511">
        <v>0</v>
      </c>
      <c r="V12511">
        <v>0</v>
      </c>
      <c r="W12511" s="13" t="s">
        <v>101</v>
      </c>
      <c r="X12511">
        <v>0.1</v>
      </c>
    </row>
    <row r="12512" spans="1:24" x14ac:dyDescent="0.3">
      <c r="A12512">
        <v>12510</v>
      </c>
      <c r="B12512" t="s">
        <v>209</v>
      </c>
      <c r="C12512" t="s">
        <v>210</v>
      </c>
      <c r="D12512">
        <v>17.351789</v>
      </c>
      <c r="E12512">
        <v>78.242311999999998</v>
      </c>
      <c r="F12512" s="18">
        <v>44838</v>
      </c>
      <c r="G12512" s="19">
        <v>0.375</v>
      </c>
      <c r="H12512">
        <v>9</v>
      </c>
      <c r="I12512" s="13" t="s">
        <v>215</v>
      </c>
      <c r="J12512">
        <v>0</v>
      </c>
      <c r="K12512" s="13" t="s">
        <v>191</v>
      </c>
      <c r="L12512">
        <v>3</v>
      </c>
      <c r="M12512">
        <v>1</v>
      </c>
      <c r="N12512" s="13" t="s">
        <v>192</v>
      </c>
      <c r="O12512" s="13" t="s">
        <v>97</v>
      </c>
      <c r="P12512">
        <v>27</v>
      </c>
      <c r="Q12512" s="13" t="s">
        <v>97</v>
      </c>
      <c r="R12512" s="13" t="s">
        <v>213</v>
      </c>
      <c r="S12512" s="13" t="s">
        <v>196</v>
      </c>
      <c r="T12512">
        <v>3</v>
      </c>
      <c r="U12512">
        <v>1</v>
      </c>
      <c r="V12512">
        <v>1</v>
      </c>
      <c r="W12512" s="13" t="s">
        <v>101</v>
      </c>
      <c r="X12512">
        <v>0.45</v>
      </c>
    </row>
    <row r="12513" spans="1:24" x14ac:dyDescent="0.3">
      <c r="A12513">
        <v>12511</v>
      </c>
      <c r="B12513" t="s">
        <v>217</v>
      </c>
      <c r="C12513" t="s">
        <v>218</v>
      </c>
      <c r="D12513">
        <v>22.472033</v>
      </c>
      <c r="E12513">
        <v>88.484224999999995</v>
      </c>
      <c r="F12513" s="18">
        <v>44838</v>
      </c>
      <c r="G12513" s="19">
        <v>0.875</v>
      </c>
      <c r="H12513">
        <v>21</v>
      </c>
      <c r="I12513" s="13" t="s">
        <v>215</v>
      </c>
      <c r="J12513">
        <v>0</v>
      </c>
      <c r="K12513" s="13" t="s">
        <v>191</v>
      </c>
      <c r="L12513">
        <v>6</v>
      </c>
      <c r="M12513">
        <v>1</v>
      </c>
      <c r="N12513" s="13" t="s">
        <v>212</v>
      </c>
      <c r="O12513" s="13" t="s">
        <v>95</v>
      </c>
      <c r="P12513">
        <v>32</v>
      </c>
      <c r="Q12513" s="13" t="s">
        <v>195</v>
      </c>
      <c r="R12513" s="13" t="s">
        <v>208</v>
      </c>
      <c r="S12513" s="13" t="s">
        <v>196</v>
      </c>
      <c r="T12513">
        <v>1</v>
      </c>
      <c r="U12513">
        <v>0</v>
      </c>
      <c r="V12513">
        <v>0</v>
      </c>
      <c r="W12513" s="13" t="s">
        <v>101</v>
      </c>
      <c r="X12513">
        <v>0.45</v>
      </c>
    </row>
    <row r="12514" spans="1:24" x14ac:dyDescent="0.3">
      <c r="A12514">
        <v>12512</v>
      </c>
      <c r="B12514" t="s">
        <v>203</v>
      </c>
      <c r="C12514" t="s">
        <v>203</v>
      </c>
      <c r="D12514">
        <v>28.860105000000001</v>
      </c>
      <c r="E12514">
        <v>77.121032999999997</v>
      </c>
      <c r="F12514" s="18">
        <v>45538</v>
      </c>
      <c r="G12514" s="19">
        <v>0.625</v>
      </c>
      <c r="H12514">
        <v>15</v>
      </c>
      <c r="I12514" s="13" t="s">
        <v>215</v>
      </c>
      <c r="J12514">
        <v>0</v>
      </c>
      <c r="K12514" s="13" t="s">
        <v>214</v>
      </c>
      <c r="L12514">
        <v>4</v>
      </c>
      <c r="M12514">
        <v>1</v>
      </c>
      <c r="N12514" s="13" t="s">
        <v>94</v>
      </c>
      <c r="O12514" s="13" t="s">
        <v>95</v>
      </c>
      <c r="P12514">
        <v>22</v>
      </c>
      <c r="Q12514" s="13" t="s">
        <v>97</v>
      </c>
      <c r="R12514" s="13" t="s">
        <v>199</v>
      </c>
      <c r="S12514" s="13" t="s">
        <v>196</v>
      </c>
      <c r="T12514">
        <v>2</v>
      </c>
      <c r="U12514">
        <v>1</v>
      </c>
      <c r="V12514">
        <v>0</v>
      </c>
      <c r="W12514" s="13" t="s">
        <v>101</v>
      </c>
      <c r="X12514">
        <v>0.65</v>
      </c>
    </row>
    <row r="12515" spans="1:24" x14ac:dyDescent="0.3">
      <c r="A12515">
        <v>12513</v>
      </c>
      <c r="B12515" t="s">
        <v>206</v>
      </c>
      <c r="C12515" t="s">
        <v>207</v>
      </c>
      <c r="D12515">
        <v>12.989152000000001</v>
      </c>
      <c r="E12515">
        <v>77.608686000000006</v>
      </c>
      <c r="F12515" s="18">
        <v>45025</v>
      </c>
      <c r="G12515" s="19">
        <v>0.79166666666666696</v>
      </c>
      <c r="H12515">
        <v>19</v>
      </c>
      <c r="I12515" s="13" t="s">
        <v>89</v>
      </c>
      <c r="J12515">
        <v>1</v>
      </c>
      <c r="K12515" s="13" t="s">
        <v>214</v>
      </c>
      <c r="L12515">
        <v>2</v>
      </c>
      <c r="M12515">
        <v>1</v>
      </c>
      <c r="N12515" s="13" t="s">
        <v>192</v>
      </c>
      <c r="O12515" s="13" t="s">
        <v>97</v>
      </c>
      <c r="P12515">
        <v>21</v>
      </c>
      <c r="Q12515" s="13" t="s">
        <v>97</v>
      </c>
      <c r="R12515" s="13" t="s">
        <v>199</v>
      </c>
      <c r="S12515" s="13" t="s">
        <v>196</v>
      </c>
      <c r="T12515">
        <v>3</v>
      </c>
      <c r="U12515">
        <v>0</v>
      </c>
      <c r="V12515">
        <v>1</v>
      </c>
      <c r="W12515" s="13" t="s">
        <v>101</v>
      </c>
      <c r="X12515">
        <v>0.45</v>
      </c>
    </row>
    <row r="12516" spans="1:24" x14ac:dyDescent="0.3">
      <c r="A12516">
        <v>12514</v>
      </c>
      <c r="B12516" t="s">
        <v>203</v>
      </c>
      <c r="C12516" t="s">
        <v>203</v>
      </c>
      <c r="D12516">
        <v>28.462101000000001</v>
      </c>
      <c r="E12516">
        <v>76.877122999999997</v>
      </c>
      <c r="F12516" s="18">
        <v>45625</v>
      </c>
      <c r="G12516" s="19">
        <v>0.95833333333333304</v>
      </c>
      <c r="H12516">
        <v>23</v>
      </c>
      <c r="I12516" s="13" t="s">
        <v>211</v>
      </c>
      <c r="J12516">
        <v>0</v>
      </c>
      <c r="K12516" s="13" t="s">
        <v>92</v>
      </c>
      <c r="L12516">
        <v>2</v>
      </c>
      <c r="M12516">
        <v>0</v>
      </c>
      <c r="N12516" s="13" t="s">
        <v>212</v>
      </c>
      <c r="O12516" s="13" t="s">
        <v>95</v>
      </c>
      <c r="P12516">
        <v>30</v>
      </c>
      <c r="Q12516" s="13" t="s">
        <v>95</v>
      </c>
      <c r="R12516" s="13" t="s">
        <v>213</v>
      </c>
      <c r="S12516" s="13" t="s">
        <v>193</v>
      </c>
      <c r="T12516">
        <v>1</v>
      </c>
      <c r="U12516">
        <v>0</v>
      </c>
      <c r="V12516">
        <v>0</v>
      </c>
      <c r="W12516" s="13" t="s">
        <v>101</v>
      </c>
      <c r="X12516">
        <v>0.45</v>
      </c>
    </row>
    <row r="12517" spans="1:24" x14ac:dyDescent="0.3">
      <c r="A12517">
        <v>12515</v>
      </c>
      <c r="B12517" t="s">
        <v>206</v>
      </c>
      <c r="C12517" t="s">
        <v>207</v>
      </c>
      <c r="D12517">
        <v>12.824149999999999</v>
      </c>
      <c r="E12517">
        <v>77.491613999999998</v>
      </c>
      <c r="F12517" s="18">
        <v>45683</v>
      </c>
      <c r="G12517" s="19">
        <v>8.3333333333333301E-2</v>
      </c>
      <c r="H12517">
        <v>2</v>
      </c>
      <c r="I12517" s="13" t="s">
        <v>89</v>
      </c>
      <c r="J12517">
        <v>1</v>
      </c>
      <c r="K12517" s="13" t="s">
        <v>92</v>
      </c>
      <c r="L12517">
        <v>4</v>
      </c>
      <c r="M12517">
        <v>0</v>
      </c>
      <c r="N12517" s="13" t="s">
        <v>192</v>
      </c>
      <c r="O12517" s="13" t="s">
        <v>97</v>
      </c>
      <c r="P12517">
        <v>39</v>
      </c>
      <c r="Q12517" s="13" t="s">
        <v>95</v>
      </c>
      <c r="R12517" s="13" t="s">
        <v>205</v>
      </c>
      <c r="S12517" s="13" t="s">
        <v>99</v>
      </c>
      <c r="T12517">
        <v>4</v>
      </c>
      <c r="U12517">
        <v>4</v>
      </c>
      <c r="V12517">
        <v>0</v>
      </c>
      <c r="W12517" s="13" t="s">
        <v>101</v>
      </c>
      <c r="X12517">
        <v>0.3</v>
      </c>
    </row>
    <row r="12518" spans="1:24" x14ac:dyDescent="0.3">
      <c r="A12518">
        <v>12516</v>
      </c>
      <c r="B12518" t="s">
        <v>209</v>
      </c>
      <c r="C12518" t="s">
        <v>210</v>
      </c>
      <c r="D12518">
        <v>17.270928999999999</v>
      </c>
      <c r="E12518">
        <v>78.474081999999996</v>
      </c>
      <c r="F12518" s="18">
        <v>44773</v>
      </c>
      <c r="G12518" s="19">
        <v>0.20833333333333301</v>
      </c>
      <c r="H12518">
        <v>5</v>
      </c>
      <c r="I12518" s="13" t="s">
        <v>89</v>
      </c>
      <c r="J12518">
        <v>1</v>
      </c>
      <c r="K12518" s="13" t="s">
        <v>214</v>
      </c>
      <c r="L12518">
        <v>5</v>
      </c>
      <c r="M12518">
        <v>0</v>
      </c>
      <c r="N12518" s="13" t="s">
        <v>94</v>
      </c>
      <c r="O12518" s="13" t="s">
        <v>95</v>
      </c>
      <c r="P12518">
        <v>30</v>
      </c>
      <c r="Q12518" s="13" t="s">
        <v>95</v>
      </c>
      <c r="R12518" s="13" t="s">
        <v>213</v>
      </c>
      <c r="S12518" s="13" t="s">
        <v>196</v>
      </c>
      <c r="T12518">
        <v>3</v>
      </c>
      <c r="U12518">
        <v>0</v>
      </c>
      <c r="V12518">
        <v>0</v>
      </c>
      <c r="W12518" s="13" t="s">
        <v>101</v>
      </c>
      <c r="X12518">
        <v>0.45</v>
      </c>
    </row>
    <row r="12519" spans="1:24" x14ac:dyDescent="0.3">
      <c r="A12519">
        <v>12517</v>
      </c>
      <c r="B12519" t="s">
        <v>217</v>
      </c>
      <c r="C12519" t="s">
        <v>218</v>
      </c>
      <c r="D12519">
        <v>22.481345000000001</v>
      </c>
      <c r="E12519">
        <v>88.332536000000005</v>
      </c>
      <c r="F12519" s="18">
        <v>45476</v>
      </c>
      <c r="G12519" s="19">
        <v>0.41666666666666702</v>
      </c>
      <c r="H12519">
        <v>10</v>
      </c>
      <c r="I12519" s="13" t="s">
        <v>194</v>
      </c>
      <c r="J12519">
        <v>0</v>
      </c>
      <c r="K12519" s="13" t="s">
        <v>191</v>
      </c>
      <c r="L12519">
        <v>1</v>
      </c>
      <c r="M12519">
        <v>0</v>
      </c>
      <c r="N12519" s="13" t="s">
        <v>212</v>
      </c>
      <c r="O12519" s="13" t="s">
        <v>195</v>
      </c>
      <c r="P12519">
        <v>27</v>
      </c>
      <c r="Q12519" s="13" t="s">
        <v>97</v>
      </c>
      <c r="R12519" s="13" t="s">
        <v>213</v>
      </c>
      <c r="S12519" s="13" t="s">
        <v>196</v>
      </c>
      <c r="T12519">
        <v>4</v>
      </c>
      <c r="U12519">
        <v>1</v>
      </c>
      <c r="V12519">
        <v>1</v>
      </c>
      <c r="W12519" s="13" t="s">
        <v>101</v>
      </c>
      <c r="X12519">
        <v>0.6</v>
      </c>
    </row>
    <row r="12520" spans="1:24" x14ac:dyDescent="0.3">
      <c r="A12520">
        <v>12518</v>
      </c>
      <c r="B12520" t="s">
        <v>200</v>
      </c>
      <c r="C12520" t="s">
        <v>201</v>
      </c>
      <c r="D12520">
        <v>12.907477</v>
      </c>
      <c r="E12520">
        <v>80.287234999999995</v>
      </c>
      <c r="F12520" s="18">
        <v>45244</v>
      </c>
      <c r="G12520" s="19">
        <v>4.1666666666666699E-2</v>
      </c>
      <c r="H12520">
        <v>1</v>
      </c>
      <c r="I12520" s="13" t="s">
        <v>215</v>
      </c>
      <c r="J12520">
        <v>0</v>
      </c>
      <c r="K12520" s="13" t="s">
        <v>191</v>
      </c>
      <c r="L12520">
        <v>2</v>
      </c>
      <c r="M12520">
        <v>1</v>
      </c>
      <c r="N12520" s="13" t="s">
        <v>212</v>
      </c>
      <c r="O12520" s="13" t="s">
        <v>95</v>
      </c>
      <c r="P12520">
        <v>22</v>
      </c>
      <c r="Q12520" s="13" t="s">
        <v>95</v>
      </c>
      <c r="R12520" s="13" t="s">
        <v>213</v>
      </c>
      <c r="S12520" s="13" t="s">
        <v>99</v>
      </c>
      <c r="T12520">
        <v>5</v>
      </c>
      <c r="U12520">
        <v>5</v>
      </c>
      <c r="V12520">
        <v>0</v>
      </c>
      <c r="W12520" s="13" t="s">
        <v>101</v>
      </c>
      <c r="X12520">
        <v>0.65</v>
      </c>
    </row>
    <row r="12521" spans="1:24" x14ac:dyDescent="0.3">
      <c r="A12521">
        <v>12519</v>
      </c>
      <c r="B12521" t="s">
        <v>217</v>
      </c>
      <c r="C12521" t="s">
        <v>218</v>
      </c>
      <c r="D12521">
        <v>22.693716999999999</v>
      </c>
      <c r="E12521">
        <v>88.339270999999997</v>
      </c>
      <c r="F12521" s="18">
        <v>45654</v>
      </c>
      <c r="G12521" s="19">
        <v>0.91666666666666696</v>
      </c>
      <c r="H12521">
        <v>22</v>
      </c>
      <c r="I12521" s="13" t="s">
        <v>219</v>
      </c>
      <c r="J12521">
        <v>1</v>
      </c>
      <c r="K12521" s="13" t="s">
        <v>191</v>
      </c>
      <c r="L12521">
        <v>1</v>
      </c>
      <c r="M12521">
        <v>0</v>
      </c>
      <c r="N12521" s="13" t="s">
        <v>94</v>
      </c>
      <c r="O12521" s="13" t="s">
        <v>95</v>
      </c>
      <c r="P12521">
        <v>32</v>
      </c>
      <c r="Q12521" s="13" t="s">
        <v>195</v>
      </c>
      <c r="R12521" s="13" t="s">
        <v>213</v>
      </c>
      <c r="S12521" s="13" t="s">
        <v>193</v>
      </c>
      <c r="T12521">
        <v>1</v>
      </c>
      <c r="U12521">
        <v>0</v>
      </c>
      <c r="V12521">
        <v>0</v>
      </c>
      <c r="W12521" s="13" t="s">
        <v>101</v>
      </c>
      <c r="X12521">
        <v>0.45</v>
      </c>
    </row>
    <row r="12522" spans="1:24" x14ac:dyDescent="0.3">
      <c r="A12522">
        <v>12520</v>
      </c>
      <c r="B12522" t="s">
        <v>206</v>
      </c>
      <c r="C12522" t="s">
        <v>207</v>
      </c>
      <c r="D12522">
        <v>12.946766</v>
      </c>
      <c r="E12522">
        <v>77.708848000000003</v>
      </c>
      <c r="F12522" s="18">
        <v>44856</v>
      </c>
      <c r="G12522" s="19">
        <v>0.20833333333333301</v>
      </c>
      <c r="H12522">
        <v>5</v>
      </c>
      <c r="I12522" s="13" t="s">
        <v>219</v>
      </c>
      <c r="J12522">
        <v>1</v>
      </c>
      <c r="K12522" s="13" t="s">
        <v>214</v>
      </c>
      <c r="L12522">
        <v>5</v>
      </c>
      <c r="M12522">
        <v>1</v>
      </c>
      <c r="N12522" s="13" t="s">
        <v>192</v>
      </c>
      <c r="O12522" s="13" t="s">
        <v>97</v>
      </c>
      <c r="P12522">
        <v>29</v>
      </c>
      <c r="Q12522" s="13" t="s">
        <v>195</v>
      </c>
      <c r="R12522" s="13" t="s">
        <v>205</v>
      </c>
      <c r="S12522" s="13" t="s">
        <v>193</v>
      </c>
      <c r="T12522">
        <v>2</v>
      </c>
      <c r="U12522">
        <v>1</v>
      </c>
      <c r="V12522">
        <v>0</v>
      </c>
      <c r="W12522" s="13" t="s">
        <v>101</v>
      </c>
      <c r="X12522">
        <v>0.1</v>
      </c>
    </row>
    <row r="12523" spans="1:24" x14ac:dyDescent="0.3">
      <c r="A12523">
        <v>12521</v>
      </c>
      <c r="B12523" t="s">
        <v>79</v>
      </c>
      <c r="C12523" t="s">
        <v>80</v>
      </c>
      <c r="D12523">
        <v>18.573430999999999</v>
      </c>
      <c r="E12523">
        <v>73.950604999999996</v>
      </c>
      <c r="F12523" s="18">
        <v>44891</v>
      </c>
      <c r="G12523" s="19">
        <v>0.41666666666666702</v>
      </c>
      <c r="H12523">
        <v>10</v>
      </c>
      <c r="I12523" s="13" t="s">
        <v>219</v>
      </c>
      <c r="J12523">
        <v>1</v>
      </c>
      <c r="K12523" s="13" t="s">
        <v>92</v>
      </c>
      <c r="L12523">
        <v>1</v>
      </c>
      <c r="M12523">
        <v>1</v>
      </c>
      <c r="N12523" s="13" t="s">
        <v>192</v>
      </c>
      <c r="O12523" s="13" t="s">
        <v>97</v>
      </c>
      <c r="P12523">
        <v>17</v>
      </c>
      <c r="Q12523" s="13" t="s">
        <v>97</v>
      </c>
      <c r="R12523" s="13" t="s">
        <v>98</v>
      </c>
      <c r="S12523" s="13" t="s">
        <v>196</v>
      </c>
      <c r="T12523">
        <v>3</v>
      </c>
      <c r="U12523">
        <v>0</v>
      </c>
      <c r="V12523">
        <v>1</v>
      </c>
      <c r="W12523" s="13" t="s">
        <v>101</v>
      </c>
      <c r="X12523">
        <v>0.45</v>
      </c>
    </row>
    <row r="12524" spans="1:24" x14ac:dyDescent="0.3">
      <c r="A12524">
        <v>12522</v>
      </c>
      <c r="B12524" t="s">
        <v>203</v>
      </c>
      <c r="C12524" t="s">
        <v>203</v>
      </c>
      <c r="D12524">
        <v>28.876194999999999</v>
      </c>
      <c r="E12524">
        <v>76.889414000000002</v>
      </c>
      <c r="F12524" s="18">
        <v>45539</v>
      </c>
      <c r="G12524" s="19">
        <v>0.95833333333333304</v>
      </c>
      <c r="H12524">
        <v>23</v>
      </c>
      <c r="I12524" s="13" t="s">
        <v>194</v>
      </c>
      <c r="J12524">
        <v>0</v>
      </c>
      <c r="K12524" s="13" t="s">
        <v>92</v>
      </c>
      <c r="L12524">
        <v>3</v>
      </c>
      <c r="M12524">
        <v>0</v>
      </c>
      <c r="N12524" s="13" t="s">
        <v>212</v>
      </c>
      <c r="O12524" s="13" t="s">
        <v>195</v>
      </c>
      <c r="P12524">
        <v>23</v>
      </c>
      <c r="Q12524" s="13" t="s">
        <v>97</v>
      </c>
      <c r="R12524" s="13" t="s">
        <v>199</v>
      </c>
      <c r="S12524" s="13" t="s">
        <v>196</v>
      </c>
      <c r="T12524">
        <v>2</v>
      </c>
      <c r="U12524">
        <v>2</v>
      </c>
      <c r="V12524">
        <v>0</v>
      </c>
      <c r="W12524" s="13" t="s">
        <v>101</v>
      </c>
      <c r="X12524">
        <v>0.45</v>
      </c>
    </row>
    <row r="12525" spans="1:24" x14ac:dyDescent="0.3">
      <c r="A12525">
        <v>12523</v>
      </c>
      <c r="B12525" t="s">
        <v>197</v>
      </c>
      <c r="C12525" t="s">
        <v>198</v>
      </c>
      <c r="D12525">
        <v>30.735106999999999</v>
      </c>
      <c r="E12525">
        <v>76.761889999999994</v>
      </c>
      <c r="F12525" s="18">
        <v>45762</v>
      </c>
      <c r="G12525" s="19">
        <v>0.25</v>
      </c>
      <c r="H12525">
        <v>6</v>
      </c>
      <c r="I12525" s="13" t="s">
        <v>215</v>
      </c>
      <c r="J12525">
        <v>0</v>
      </c>
      <c r="K12525" s="13" t="s">
        <v>92</v>
      </c>
      <c r="L12525">
        <v>6</v>
      </c>
      <c r="M12525">
        <v>1</v>
      </c>
      <c r="N12525" s="13" t="s">
        <v>192</v>
      </c>
      <c r="O12525" s="13" t="s">
        <v>97</v>
      </c>
      <c r="P12525">
        <v>28</v>
      </c>
      <c r="Q12525" s="13" t="s">
        <v>97</v>
      </c>
      <c r="R12525" s="13" t="s">
        <v>213</v>
      </c>
      <c r="S12525" s="13" t="s">
        <v>196</v>
      </c>
      <c r="T12525">
        <v>4</v>
      </c>
      <c r="U12525">
        <v>1</v>
      </c>
      <c r="V12525">
        <v>0</v>
      </c>
      <c r="W12525" s="13" t="s">
        <v>101</v>
      </c>
      <c r="X12525">
        <v>0.3</v>
      </c>
    </row>
    <row r="12526" spans="1:24" x14ac:dyDescent="0.3">
      <c r="A12526">
        <v>12524</v>
      </c>
      <c r="B12526" t="s">
        <v>206</v>
      </c>
      <c r="C12526" t="s">
        <v>207</v>
      </c>
      <c r="D12526">
        <v>13.141145</v>
      </c>
      <c r="E12526">
        <v>77.429743999999999</v>
      </c>
      <c r="F12526" s="18">
        <v>44964</v>
      </c>
      <c r="G12526" s="19">
        <v>0</v>
      </c>
      <c r="H12526">
        <v>0</v>
      </c>
      <c r="I12526" s="13" t="s">
        <v>215</v>
      </c>
      <c r="J12526">
        <v>0</v>
      </c>
      <c r="K12526" s="13" t="s">
        <v>214</v>
      </c>
      <c r="L12526">
        <v>6</v>
      </c>
      <c r="M12526">
        <v>0</v>
      </c>
      <c r="N12526" s="13" t="s">
        <v>192</v>
      </c>
      <c r="O12526" s="13" t="s">
        <v>97</v>
      </c>
      <c r="P12526">
        <v>26</v>
      </c>
      <c r="Q12526" s="13" t="s">
        <v>95</v>
      </c>
      <c r="R12526" s="13" t="s">
        <v>205</v>
      </c>
      <c r="S12526" s="13" t="s">
        <v>193</v>
      </c>
      <c r="T12526">
        <v>4</v>
      </c>
      <c r="U12526">
        <v>3</v>
      </c>
      <c r="V12526">
        <v>0</v>
      </c>
      <c r="W12526" s="13" t="s">
        <v>101</v>
      </c>
      <c r="X12526">
        <v>0.1</v>
      </c>
    </row>
    <row r="12527" spans="1:24" x14ac:dyDescent="0.3">
      <c r="A12527">
        <v>12525</v>
      </c>
      <c r="B12527" t="s">
        <v>197</v>
      </c>
      <c r="C12527" t="s">
        <v>198</v>
      </c>
      <c r="D12527">
        <v>30.669785000000001</v>
      </c>
      <c r="E12527">
        <v>76.746027999999995</v>
      </c>
      <c r="F12527" s="18">
        <v>44793</v>
      </c>
      <c r="G12527" s="19">
        <v>0.20833333333333301</v>
      </c>
      <c r="H12527">
        <v>5</v>
      </c>
      <c r="I12527" s="13" t="s">
        <v>219</v>
      </c>
      <c r="J12527">
        <v>1</v>
      </c>
      <c r="K12527" s="13" t="s">
        <v>214</v>
      </c>
      <c r="L12527">
        <v>6</v>
      </c>
      <c r="M12527">
        <v>0</v>
      </c>
      <c r="N12527" s="13" t="s">
        <v>94</v>
      </c>
      <c r="O12527" s="13" t="s">
        <v>95</v>
      </c>
      <c r="P12527">
        <v>16</v>
      </c>
      <c r="Q12527" s="13" t="s">
        <v>95</v>
      </c>
      <c r="R12527" s="13" t="s">
        <v>98</v>
      </c>
      <c r="S12527" s="13" t="s">
        <v>193</v>
      </c>
      <c r="T12527">
        <v>5</v>
      </c>
      <c r="U12527">
        <v>5</v>
      </c>
      <c r="V12527">
        <v>0</v>
      </c>
      <c r="W12527" s="13" t="s">
        <v>101</v>
      </c>
      <c r="X12527">
        <v>0.45</v>
      </c>
    </row>
    <row r="12528" spans="1:24" x14ac:dyDescent="0.3">
      <c r="A12528">
        <v>12526</v>
      </c>
      <c r="B12528" t="s">
        <v>190</v>
      </c>
      <c r="C12528" t="s">
        <v>80</v>
      </c>
      <c r="D12528">
        <v>18.877708999999999</v>
      </c>
      <c r="E12528">
        <v>72.819570999999996</v>
      </c>
      <c r="F12528" s="18">
        <v>45443</v>
      </c>
      <c r="G12528" s="19">
        <v>0.20833333333333301</v>
      </c>
      <c r="H12528">
        <v>5</v>
      </c>
      <c r="I12528" s="13" t="s">
        <v>211</v>
      </c>
      <c r="J12528">
        <v>0</v>
      </c>
      <c r="K12528" s="13" t="s">
        <v>92</v>
      </c>
      <c r="L12528">
        <v>4</v>
      </c>
      <c r="M12528">
        <v>1</v>
      </c>
      <c r="N12528" s="13" t="s">
        <v>192</v>
      </c>
      <c r="O12528" s="13" t="s">
        <v>97</v>
      </c>
      <c r="P12528">
        <v>28</v>
      </c>
      <c r="Q12528" s="13" t="s">
        <v>95</v>
      </c>
      <c r="R12528" s="13" t="s">
        <v>213</v>
      </c>
      <c r="S12528" s="13" t="s">
        <v>196</v>
      </c>
      <c r="T12528">
        <v>1</v>
      </c>
      <c r="U12528">
        <v>0</v>
      </c>
      <c r="V12528">
        <v>0</v>
      </c>
      <c r="W12528" s="13" t="s">
        <v>101</v>
      </c>
      <c r="X12528">
        <v>0.1</v>
      </c>
    </row>
    <row r="12529" spans="1:24" x14ac:dyDescent="0.3">
      <c r="A12529">
        <v>12527</v>
      </c>
      <c r="B12529" t="s">
        <v>190</v>
      </c>
      <c r="C12529" t="s">
        <v>80</v>
      </c>
      <c r="D12529">
        <v>18.959423000000001</v>
      </c>
      <c r="E12529">
        <v>72.736858999999995</v>
      </c>
      <c r="F12529" s="18">
        <v>45299</v>
      </c>
      <c r="G12529" s="19">
        <v>0.16666666666666699</v>
      </c>
      <c r="H12529">
        <v>4</v>
      </c>
      <c r="I12529" s="13" t="s">
        <v>204</v>
      </c>
      <c r="J12529">
        <v>0</v>
      </c>
      <c r="K12529" s="13" t="s">
        <v>214</v>
      </c>
      <c r="L12529">
        <v>4</v>
      </c>
      <c r="M12529">
        <v>0</v>
      </c>
      <c r="N12529" s="13" t="s">
        <v>212</v>
      </c>
      <c r="O12529" s="13" t="s">
        <v>195</v>
      </c>
      <c r="P12529">
        <v>20</v>
      </c>
      <c r="Q12529" s="13" t="s">
        <v>97</v>
      </c>
      <c r="R12529" s="13" t="s">
        <v>213</v>
      </c>
      <c r="S12529" s="13" t="s">
        <v>196</v>
      </c>
      <c r="T12529">
        <v>3</v>
      </c>
      <c r="U12529">
        <v>0</v>
      </c>
      <c r="V12529">
        <v>0</v>
      </c>
      <c r="W12529" s="13" t="s">
        <v>101</v>
      </c>
      <c r="X12529">
        <v>0.45</v>
      </c>
    </row>
    <row r="12530" spans="1:24" x14ac:dyDescent="0.3">
      <c r="A12530">
        <v>12528</v>
      </c>
      <c r="B12530" t="s">
        <v>209</v>
      </c>
      <c r="C12530" t="s">
        <v>210</v>
      </c>
      <c r="D12530">
        <v>17.261876999999998</v>
      </c>
      <c r="E12530">
        <v>78.559558999999993</v>
      </c>
      <c r="F12530" s="18">
        <v>45514</v>
      </c>
      <c r="G12530" s="19">
        <v>0.58333333333333304</v>
      </c>
      <c r="H12530">
        <v>14</v>
      </c>
      <c r="I12530" s="13" t="s">
        <v>219</v>
      </c>
      <c r="J12530">
        <v>1</v>
      </c>
      <c r="K12530" s="13" t="s">
        <v>191</v>
      </c>
      <c r="L12530">
        <v>6</v>
      </c>
      <c r="M12530">
        <v>1</v>
      </c>
      <c r="N12530" s="13" t="s">
        <v>192</v>
      </c>
      <c r="O12530" s="13" t="s">
        <v>97</v>
      </c>
      <c r="P12530">
        <v>15</v>
      </c>
      <c r="Q12530" s="13" t="s">
        <v>97</v>
      </c>
      <c r="R12530" s="13" t="s">
        <v>205</v>
      </c>
      <c r="S12530" s="13" t="s">
        <v>196</v>
      </c>
      <c r="T12530">
        <v>3</v>
      </c>
      <c r="U12530">
        <v>2</v>
      </c>
      <c r="V12530">
        <v>0</v>
      </c>
      <c r="W12530" s="13" t="s">
        <v>101</v>
      </c>
      <c r="X12530">
        <v>0.3</v>
      </c>
    </row>
    <row r="12531" spans="1:24" x14ac:dyDescent="0.3">
      <c r="A12531">
        <v>12529</v>
      </c>
      <c r="B12531" t="s">
        <v>190</v>
      </c>
      <c r="C12531" t="s">
        <v>80</v>
      </c>
      <c r="D12531">
        <v>19.233105999999999</v>
      </c>
      <c r="E12531">
        <v>72.890056000000001</v>
      </c>
      <c r="F12531" s="18">
        <v>45147</v>
      </c>
      <c r="G12531" s="19">
        <v>0.20833333333333301</v>
      </c>
      <c r="H12531">
        <v>5</v>
      </c>
      <c r="I12531" s="13" t="s">
        <v>194</v>
      </c>
      <c r="J12531">
        <v>0</v>
      </c>
      <c r="K12531" s="13" t="s">
        <v>214</v>
      </c>
      <c r="L12531">
        <v>4</v>
      </c>
      <c r="M12531">
        <v>1</v>
      </c>
      <c r="N12531" s="13" t="s">
        <v>94</v>
      </c>
      <c r="O12531" s="13" t="s">
        <v>95</v>
      </c>
      <c r="P12531">
        <v>39</v>
      </c>
      <c r="Q12531" s="13" t="s">
        <v>97</v>
      </c>
      <c r="R12531" s="13" t="s">
        <v>199</v>
      </c>
      <c r="S12531" s="13" t="s">
        <v>193</v>
      </c>
      <c r="T12531">
        <v>1</v>
      </c>
      <c r="U12531">
        <v>1</v>
      </c>
      <c r="V12531">
        <v>0</v>
      </c>
      <c r="W12531" s="13" t="s">
        <v>101</v>
      </c>
      <c r="X12531">
        <v>0.65</v>
      </c>
    </row>
    <row r="12532" spans="1:24" x14ac:dyDescent="0.3">
      <c r="A12532">
        <v>12530</v>
      </c>
      <c r="B12532" t="s">
        <v>217</v>
      </c>
      <c r="C12532" t="s">
        <v>218</v>
      </c>
      <c r="D12532">
        <v>22.595074</v>
      </c>
      <c r="E12532">
        <v>88.394672999999997</v>
      </c>
      <c r="F12532" s="18">
        <v>45091</v>
      </c>
      <c r="G12532" s="19">
        <v>0.375</v>
      </c>
      <c r="H12532">
        <v>9</v>
      </c>
      <c r="I12532" s="13" t="s">
        <v>194</v>
      </c>
      <c r="J12532">
        <v>0</v>
      </c>
      <c r="K12532" s="13" t="s">
        <v>214</v>
      </c>
      <c r="L12532">
        <v>6</v>
      </c>
      <c r="M12532">
        <v>0</v>
      </c>
      <c r="N12532" s="13" t="s">
        <v>192</v>
      </c>
      <c r="O12532" s="13" t="s">
        <v>97</v>
      </c>
      <c r="P12532">
        <v>26</v>
      </c>
      <c r="Q12532" s="13" t="s">
        <v>195</v>
      </c>
      <c r="R12532" s="13" t="s">
        <v>213</v>
      </c>
      <c r="S12532" s="13" t="s">
        <v>193</v>
      </c>
      <c r="T12532">
        <v>4</v>
      </c>
      <c r="U12532">
        <v>3</v>
      </c>
      <c r="V12532">
        <v>1</v>
      </c>
      <c r="W12532" s="13" t="s">
        <v>101</v>
      </c>
      <c r="X12532">
        <v>0.25</v>
      </c>
    </row>
    <row r="12533" spans="1:24" x14ac:dyDescent="0.3">
      <c r="A12533">
        <v>12531</v>
      </c>
      <c r="B12533" t="s">
        <v>197</v>
      </c>
      <c r="C12533" t="s">
        <v>198</v>
      </c>
      <c r="D12533">
        <v>30.623467999999999</v>
      </c>
      <c r="E12533">
        <v>76.800317000000007</v>
      </c>
      <c r="F12533" s="18">
        <v>44581</v>
      </c>
      <c r="G12533" s="19">
        <v>0.125</v>
      </c>
      <c r="H12533">
        <v>3</v>
      </c>
      <c r="I12533" s="13" t="s">
        <v>202</v>
      </c>
      <c r="J12533">
        <v>0</v>
      </c>
      <c r="K12533" s="13" t="s">
        <v>92</v>
      </c>
      <c r="L12533">
        <v>6</v>
      </c>
      <c r="M12533">
        <v>0</v>
      </c>
      <c r="N12533" s="13" t="s">
        <v>212</v>
      </c>
      <c r="O12533" s="13" t="s">
        <v>195</v>
      </c>
      <c r="P12533">
        <v>32</v>
      </c>
      <c r="Q12533" s="13" t="s">
        <v>195</v>
      </c>
      <c r="R12533" s="13" t="s">
        <v>205</v>
      </c>
      <c r="S12533" s="13" t="s">
        <v>196</v>
      </c>
      <c r="T12533">
        <v>4</v>
      </c>
      <c r="U12533">
        <v>3</v>
      </c>
      <c r="V12533">
        <v>0</v>
      </c>
      <c r="W12533" s="13" t="s">
        <v>101</v>
      </c>
      <c r="X12533">
        <v>0.25</v>
      </c>
    </row>
    <row r="12534" spans="1:24" x14ac:dyDescent="0.3">
      <c r="A12534">
        <v>12532</v>
      </c>
      <c r="B12534" t="s">
        <v>217</v>
      </c>
      <c r="C12534" t="s">
        <v>218</v>
      </c>
      <c r="D12534">
        <v>22.561261999999999</v>
      </c>
      <c r="E12534">
        <v>88.449788999999996</v>
      </c>
      <c r="F12534" s="18">
        <v>45424</v>
      </c>
      <c r="G12534" s="19">
        <v>0</v>
      </c>
      <c r="H12534">
        <v>0</v>
      </c>
      <c r="I12534" s="13" t="s">
        <v>89</v>
      </c>
      <c r="J12534">
        <v>1</v>
      </c>
      <c r="K12534" s="13" t="s">
        <v>214</v>
      </c>
      <c r="L12534">
        <v>5</v>
      </c>
      <c r="M12534">
        <v>1</v>
      </c>
      <c r="N12534" s="13" t="s">
        <v>192</v>
      </c>
      <c r="O12534" s="13" t="s">
        <v>97</v>
      </c>
      <c r="P12534">
        <v>30</v>
      </c>
      <c r="Q12534" s="13" t="s">
        <v>95</v>
      </c>
      <c r="R12534" s="13" t="s">
        <v>213</v>
      </c>
      <c r="S12534" s="13" t="s">
        <v>196</v>
      </c>
      <c r="T12534">
        <v>5</v>
      </c>
      <c r="U12534">
        <v>0</v>
      </c>
      <c r="V12534">
        <v>0</v>
      </c>
      <c r="W12534" s="13" t="s">
        <v>101</v>
      </c>
      <c r="X12534">
        <v>0.1</v>
      </c>
    </row>
    <row r="12535" spans="1:24" x14ac:dyDescent="0.3">
      <c r="A12535">
        <v>12533</v>
      </c>
      <c r="B12535" t="s">
        <v>209</v>
      </c>
      <c r="C12535" t="s">
        <v>210</v>
      </c>
      <c r="D12535">
        <v>17.457637999999999</v>
      </c>
      <c r="E12535">
        <v>78.361587</v>
      </c>
      <c r="F12535" s="18">
        <v>45316</v>
      </c>
      <c r="G12535" s="19">
        <v>0.70833333333333304</v>
      </c>
      <c r="H12535">
        <v>17</v>
      </c>
      <c r="I12535" s="13" t="s">
        <v>202</v>
      </c>
      <c r="J12535">
        <v>0</v>
      </c>
      <c r="K12535" s="13" t="s">
        <v>92</v>
      </c>
      <c r="L12535">
        <v>1</v>
      </c>
      <c r="M12535">
        <v>0</v>
      </c>
      <c r="N12535" s="13" t="s">
        <v>212</v>
      </c>
      <c r="O12535" s="13" t="s">
        <v>95</v>
      </c>
      <c r="P12535">
        <v>34</v>
      </c>
      <c r="Q12535" s="13" t="s">
        <v>95</v>
      </c>
      <c r="R12535" s="13" t="s">
        <v>199</v>
      </c>
      <c r="S12535" s="13" t="s">
        <v>99</v>
      </c>
      <c r="T12535">
        <v>2</v>
      </c>
      <c r="U12535">
        <v>2</v>
      </c>
      <c r="V12535">
        <v>1</v>
      </c>
      <c r="W12535" s="13" t="s">
        <v>101</v>
      </c>
      <c r="X12535">
        <v>0.8</v>
      </c>
    </row>
    <row r="12536" spans="1:24" x14ac:dyDescent="0.3">
      <c r="A12536">
        <v>12534</v>
      </c>
      <c r="B12536" t="s">
        <v>190</v>
      </c>
      <c r="C12536" t="s">
        <v>80</v>
      </c>
      <c r="D12536">
        <v>18.839722999999999</v>
      </c>
      <c r="E12536">
        <v>72.827832000000001</v>
      </c>
      <c r="F12536" s="18">
        <v>44647</v>
      </c>
      <c r="G12536" s="19">
        <v>0.625</v>
      </c>
      <c r="H12536">
        <v>15</v>
      </c>
      <c r="I12536" s="13" t="s">
        <v>89</v>
      </c>
      <c r="J12536">
        <v>1</v>
      </c>
      <c r="K12536" s="13" t="s">
        <v>191</v>
      </c>
      <c r="L12536">
        <v>3</v>
      </c>
      <c r="M12536">
        <v>1</v>
      </c>
      <c r="N12536" s="13" t="s">
        <v>94</v>
      </c>
      <c r="O12536" s="13" t="s">
        <v>95</v>
      </c>
      <c r="P12536">
        <v>27</v>
      </c>
      <c r="Q12536" s="13" t="s">
        <v>97</v>
      </c>
      <c r="R12536" s="13" t="s">
        <v>205</v>
      </c>
      <c r="S12536" s="13" t="s">
        <v>196</v>
      </c>
      <c r="T12536">
        <v>1</v>
      </c>
      <c r="U12536">
        <v>1</v>
      </c>
      <c r="V12536">
        <v>0</v>
      </c>
      <c r="W12536" s="13" t="s">
        <v>101</v>
      </c>
      <c r="X12536">
        <v>0.65</v>
      </c>
    </row>
    <row r="12537" spans="1:24" x14ac:dyDescent="0.3">
      <c r="A12537">
        <v>12535</v>
      </c>
      <c r="B12537" t="s">
        <v>79</v>
      </c>
      <c r="C12537" t="s">
        <v>80</v>
      </c>
      <c r="D12537">
        <v>18.407115999999998</v>
      </c>
      <c r="E12537">
        <v>73.781808999999996</v>
      </c>
      <c r="F12537" s="18">
        <v>45147</v>
      </c>
      <c r="G12537" s="19">
        <v>0.29166666666666702</v>
      </c>
      <c r="H12537">
        <v>7</v>
      </c>
      <c r="I12537" s="13" t="s">
        <v>194</v>
      </c>
      <c r="J12537">
        <v>0</v>
      </c>
      <c r="K12537" s="13" t="s">
        <v>191</v>
      </c>
      <c r="L12537">
        <v>6</v>
      </c>
      <c r="M12537">
        <v>1</v>
      </c>
      <c r="N12537" s="13" t="s">
        <v>94</v>
      </c>
      <c r="O12537" s="13" t="s">
        <v>95</v>
      </c>
      <c r="P12537">
        <v>30</v>
      </c>
      <c r="Q12537" s="13" t="s">
        <v>97</v>
      </c>
      <c r="R12537" s="13" t="s">
        <v>98</v>
      </c>
      <c r="S12537" s="13" t="s">
        <v>196</v>
      </c>
      <c r="T12537">
        <v>1</v>
      </c>
      <c r="U12537">
        <v>0</v>
      </c>
      <c r="V12537">
        <v>0</v>
      </c>
      <c r="W12537" s="13" t="s">
        <v>101</v>
      </c>
      <c r="X12537">
        <v>0.65</v>
      </c>
    </row>
    <row r="12538" spans="1:24" x14ac:dyDescent="0.3">
      <c r="A12538">
        <v>12536</v>
      </c>
      <c r="B12538" t="s">
        <v>190</v>
      </c>
      <c r="C12538" t="s">
        <v>80</v>
      </c>
      <c r="D12538">
        <v>19.294297</v>
      </c>
      <c r="E12538">
        <v>72.833848000000003</v>
      </c>
      <c r="F12538" s="18">
        <v>44727</v>
      </c>
      <c r="G12538" s="19">
        <v>0.54166666666666696</v>
      </c>
      <c r="H12538">
        <v>13</v>
      </c>
      <c r="I12538" s="13" t="s">
        <v>194</v>
      </c>
      <c r="J12538">
        <v>0</v>
      </c>
      <c r="K12538" s="13" t="s">
        <v>214</v>
      </c>
      <c r="L12538">
        <v>4</v>
      </c>
      <c r="M12538">
        <v>0</v>
      </c>
      <c r="N12538" s="13" t="s">
        <v>192</v>
      </c>
      <c r="O12538" s="13" t="s">
        <v>97</v>
      </c>
      <c r="P12538">
        <v>29</v>
      </c>
      <c r="Q12538" s="13" t="s">
        <v>195</v>
      </c>
      <c r="R12538" s="13" t="s">
        <v>213</v>
      </c>
      <c r="S12538" s="13" t="s">
        <v>193</v>
      </c>
      <c r="T12538">
        <v>5</v>
      </c>
      <c r="U12538">
        <v>0</v>
      </c>
      <c r="V12538">
        <v>0</v>
      </c>
      <c r="W12538" s="13" t="s">
        <v>101</v>
      </c>
      <c r="X12538">
        <v>0.1</v>
      </c>
    </row>
    <row r="12539" spans="1:24" x14ac:dyDescent="0.3">
      <c r="A12539">
        <v>12537</v>
      </c>
      <c r="B12539" t="s">
        <v>203</v>
      </c>
      <c r="C12539" t="s">
        <v>203</v>
      </c>
      <c r="D12539">
        <v>28.650652999999998</v>
      </c>
      <c r="E12539">
        <v>77.237684999999999</v>
      </c>
      <c r="F12539" s="18">
        <v>44901</v>
      </c>
      <c r="G12539" s="19">
        <v>8.3333333333333301E-2</v>
      </c>
      <c r="H12539">
        <v>2</v>
      </c>
      <c r="I12539" s="13" t="s">
        <v>215</v>
      </c>
      <c r="J12539">
        <v>0</v>
      </c>
      <c r="K12539" s="13" t="s">
        <v>92</v>
      </c>
      <c r="L12539">
        <v>1</v>
      </c>
      <c r="M12539">
        <v>0</v>
      </c>
      <c r="N12539" s="13" t="s">
        <v>192</v>
      </c>
      <c r="O12539" s="13" t="s">
        <v>97</v>
      </c>
      <c r="P12539">
        <v>37</v>
      </c>
      <c r="Q12539" s="13" t="s">
        <v>95</v>
      </c>
      <c r="R12539" s="13" t="s">
        <v>199</v>
      </c>
      <c r="S12539" s="13" t="s">
        <v>196</v>
      </c>
      <c r="T12539">
        <v>3</v>
      </c>
      <c r="U12539">
        <v>3</v>
      </c>
      <c r="V12539">
        <v>0</v>
      </c>
      <c r="W12539" s="13" t="s">
        <v>101</v>
      </c>
      <c r="X12539">
        <v>0.1</v>
      </c>
    </row>
    <row r="12540" spans="1:24" x14ac:dyDescent="0.3">
      <c r="A12540">
        <v>12538</v>
      </c>
      <c r="B12540" t="s">
        <v>79</v>
      </c>
      <c r="C12540" t="s">
        <v>80</v>
      </c>
      <c r="D12540">
        <v>18.606059999999999</v>
      </c>
      <c r="E12540">
        <v>73.758026999999998</v>
      </c>
      <c r="F12540" s="18">
        <v>44587</v>
      </c>
      <c r="G12540" s="19">
        <v>0.66666666666666696</v>
      </c>
      <c r="H12540">
        <v>16</v>
      </c>
      <c r="I12540" s="13" t="s">
        <v>194</v>
      </c>
      <c r="J12540">
        <v>0</v>
      </c>
      <c r="K12540" s="13" t="s">
        <v>92</v>
      </c>
      <c r="L12540">
        <v>3</v>
      </c>
      <c r="M12540">
        <v>1</v>
      </c>
      <c r="N12540" s="13" t="s">
        <v>192</v>
      </c>
      <c r="O12540" s="13" t="s">
        <v>97</v>
      </c>
      <c r="P12540">
        <v>35</v>
      </c>
      <c r="Q12540" s="13" t="s">
        <v>195</v>
      </c>
      <c r="R12540" s="13" t="s">
        <v>208</v>
      </c>
      <c r="S12540" s="13" t="s">
        <v>196</v>
      </c>
      <c r="T12540">
        <v>4</v>
      </c>
      <c r="U12540">
        <v>2</v>
      </c>
      <c r="V12540">
        <v>0</v>
      </c>
      <c r="W12540" s="13" t="s">
        <v>101</v>
      </c>
      <c r="X12540">
        <v>0.1</v>
      </c>
    </row>
    <row r="12541" spans="1:24" x14ac:dyDescent="0.3">
      <c r="A12541">
        <v>12539</v>
      </c>
      <c r="B12541" t="s">
        <v>200</v>
      </c>
      <c r="C12541" t="s">
        <v>201</v>
      </c>
      <c r="D12541">
        <v>13.180664</v>
      </c>
      <c r="E12541">
        <v>80.174604000000002</v>
      </c>
      <c r="F12541" s="18">
        <v>45240</v>
      </c>
      <c r="G12541" s="19">
        <v>0.75</v>
      </c>
      <c r="H12541">
        <v>18</v>
      </c>
      <c r="I12541" s="13" t="s">
        <v>211</v>
      </c>
      <c r="J12541">
        <v>0</v>
      </c>
      <c r="K12541" s="13" t="s">
        <v>214</v>
      </c>
      <c r="L12541">
        <v>3</v>
      </c>
      <c r="M12541">
        <v>0</v>
      </c>
      <c r="N12541" s="13" t="s">
        <v>212</v>
      </c>
      <c r="O12541" s="13" t="s">
        <v>195</v>
      </c>
      <c r="P12541">
        <v>28</v>
      </c>
      <c r="Q12541" s="13" t="s">
        <v>195</v>
      </c>
      <c r="R12541" s="13" t="s">
        <v>208</v>
      </c>
      <c r="S12541" s="13" t="s">
        <v>193</v>
      </c>
      <c r="T12541">
        <v>5</v>
      </c>
      <c r="U12541">
        <v>5</v>
      </c>
      <c r="V12541">
        <v>1</v>
      </c>
      <c r="W12541" s="13" t="s">
        <v>101</v>
      </c>
      <c r="X12541">
        <v>0.4</v>
      </c>
    </row>
    <row r="12542" spans="1:24" x14ac:dyDescent="0.3">
      <c r="A12542">
        <v>12540</v>
      </c>
      <c r="B12542" t="s">
        <v>79</v>
      </c>
      <c r="C12542" t="s">
        <v>80</v>
      </c>
      <c r="D12542">
        <v>18.656744</v>
      </c>
      <c r="E12542">
        <v>73.920236000000003</v>
      </c>
      <c r="F12542" s="18">
        <v>45008</v>
      </c>
      <c r="G12542" s="19">
        <v>0.83333333333333304</v>
      </c>
      <c r="H12542">
        <v>20</v>
      </c>
      <c r="I12542" s="13" t="s">
        <v>202</v>
      </c>
      <c r="J12542">
        <v>0</v>
      </c>
      <c r="K12542" s="13" t="s">
        <v>191</v>
      </c>
      <c r="L12542">
        <v>6</v>
      </c>
      <c r="M12542">
        <v>1</v>
      </c>
      <c r="N12542" s="13" t="s">
        <v>94</v>
      </c>
      <c r="O12542" s="13" t="s">
        <v>95</v>
      </c>
      <c r="P12542">
        <v>25</v>
      </c>
      <c r="Q12542" s="13" t="s">
        <v>195</v>
      </c>
      <c r="R12542" s="13" t="s">
        <v>98</v>
      </c>
      <c r="S12542" s="13" t="s">
        <v>193</v>
      </c>
      <c r="T12542">
        <v>2</v>
      </c>
      <c r="U12542">
        <v>1</v>
      </c>
      <c r="V12542">
        <v>0</v>
      </c>
      <c r="W12542" s="13" t="s">
        <v>101</v>
      </c>
      <c r="X12542">
        <v>0.45</v>
      </c>
    </row>
    <row r="12543" spans="1:24" x14ac:dyDescent="0.3">
      <c r="A12543">
        <v>12541</v>
      </c>
      <c r="B12543" t="s">
        <v>79</v>
      </c>
      <c r="C12543" t="s">
        <v>80</v>
      </c>
      <c r="D12543">
        <v>18.572675</v>
      </c>
      <c r="E12543">
        <v>73.956342000000006</v>
      </c>
      <c r="F12543" s="18">
        <v>45435</v>
      </c>
      <c r="G12543" s="19">
        <v>0.375</v>
      </c>
      <c r="H12543">
        <v>9</v>
      </c>
      <c r="I12543" s="13" t="s">
        <v>202</v>
      </c>
      <c r="J12543">
        <v>0</v>
      </c>
      <c r="K12543" s="13" t="s">
        <v>92</v>
      </c>
      <c r="L12543">
        <v>5</v>
      </c>
      <c r="M12543">
        <v>0</v>
      </c>
      <c r="N12543" s="13" t="s">
        <v>192</v>
      </c>
      <c r="O12543" s="13" t="s">
        <v>97</v>
      </c>
      <c r="P12543">
        <v>15</v>
      </c>
      <c r="Q12543" s="13" t="s">
        <v>195</v>
      </c>
      <c r="R12543" s="13" t="s">
        <v>213</v>
      </c>
      <c r="S12543" s="13" t="s">
        <v>196</v>
      </c>
      <c r="T12543">
        <v>4</v>
      </c>
      <c r="U12543">
        <v>2</v>
      </c>
      <c r="V12543">
        <v>1</v>
      </c>
      <c r="W12543" s="13" t="s">
        <v>101</v>
      </c>
      <c r="X12543">
        <v>0.25</v>
      </c>
    </row>
    <row r="12544" spans="1:24" x14ac:dyDescent="0.3">
      <c r="A12544">
        <v>12542</v>
      </c>
      <c r="B12544" t="s">
        <v>209</v>
      </c>
      <c r="C12544" t="s">
        <v>210</v>
      </c>
      <c r="D12544">
        <v>17.590907999999999</v>
      </c>
      <c r="E12544">
        <v>78.245562000000007</v>
      </c>
      <c r="F12544" s="18">
        <v>44713</v>
      </c>
      <c r="G12544" s="19">
        <v>0.66666666666666696</v>
      </c>
      <c r="H12544">
        <v>16</v>
      </c>
      <c r="I12544" s="13" t="s">
        <v>194</v>
      </c>
      <c r="J12544">
        <v>0</v>
      </c>
      <c r="K12544" s="13" t="s">
        <v>214</v>
      </c>
      <c r="L12544">
        <v>2</v>
      </c>
      <c r="M12544">
        <v>0</v>
      </c>
      <c r="N12544" s="13" t="s">
        <v>192</v>
      </c>
      <c r="O12544" s="13" t="s">
        <v>97</v>
      </c>
      <c r="P12544">
        <v>15</v>
      </c>
      <c r="Q12544" s="13" t="s">
        <v>95</v>
      </c>
      <c r="R12544" s="13" t="s">
        <v>199</v>
      </c>
      <c r="S12544" s="13" t="s">
        <v>196</v>
      </c>
      <c r="T12544">
        <v>1</v>
      </c>
      <c r="U12544">
        <v>1</v>
      </c>
      <c r="V12544">
        <v>0</v>
      </c>
      <c r="W12544" s="13" t="s">
        <v>101</v>
      </c>
      <c r="X12544">
        <v>0.1</v>
      </c>
    </row>
    <row r="12545" spans="1:24" x14ac:dyDescent="0.3">
      <c r="A12545">
        <v>12543</v>
      </c>
      <c r="B12545" t="s">
        <v>209</v>
      </c>
      <c r="C12545" t="s">
        <v>210</v>
      </c>
      <c r="D12545">
        <v>17.549925000000002</v>
      </c>
      <c r="E12545">
        <v>78.442412000000004</v>
      </c>
      <c r="F12545" s="18">
        <v>45704</v>
      </c>
      <c r="G12545" s="19">
        <v>0.79166666666666696</v>
      </c>
      <c r="H12545">
        <v>19</v>
      </c>
      <c r="I12545" s="13" t="s">
        <v>89</v>
      </c>
      <c r="J12545">
        <v>1</v>
      </c>
      <c r="K12545" s="13" t="s">
        <v>191</v>
      </c>
      <c r="L12545">
        <v>2</v>
      </c>
      <c r="M12545">
        <v>0</v>
      </c>
      <c r="N12545" s="13" t="s">
        <v>192</v>
      </c>
      <c r="O12545" s="13" t="s">
        <v>97</v>
      </c>
      <c r="P12545">
        <v>23</v>
      </c>
      <c r="Q12545" s="13" t="s">
        <v>95</v>
      </c>
      <c r="R12545" s="13" t="s">
        <v>98</v>
      </c>
      <c r="S12545" s="13" t="s">
        <v>99</v>
      </c>
      <c r="T12545">
        <v>3</v>
      </c>
      <c r="U12545">
        <v>3</v>
      </c>
      <c r="V12545">
        <v>1</v>
      </c>
      <c r="W12545" s="13" t="s">
        <v>101</v>
      </c>
      <c r="X12545">
        <v>0.45</v>
      </c>
    </row>
    <row r="12546" spans="1:24" x14ac:dyDescent="0.3">
      <c r="A12546">
        <v>12544</v>
      </c>
      <c r="B12546" t="s">
        <v>209</v>
      </c>
      <c r="C12546" t="s">
        <v>210</v>
      </c>
      <c r="D12546">
        <v>17.514675</v>
      </c>
      <c r="E12546">
        <v>78.265467000000001</v>
      </c>
      <c r="F12546" s="18">
        <v>45755</v>
      </c>
      <c r="G12546" s="19">
        <v>0.33333333333333298</v>
      </c>
      <c r="H12546">
        <v>8</v>
      </c>
      <c r="I12546" s="13" t="s">
        <v>215</v>
      </c>
      <c r="J12546">
        <v>0</v>
      </c>
      <c r="K12546" s="13" t="s">
        <v>191</v>
      </c>
      <c r="L12546">
        <v>3</v>
      </c>
      <c r="M12546">
        <v>1</v>
      </c>
      <c r="N12546" s="13" t="s">
        <v>212</v>
      </c>
      <c r="O12546" s="13" t="s">
        <v>195</v>
      </c>
      <c r="P12546">
        <v>37</v>
      </c>
      <c r="Q12546" s="13" t="s">
        <v>97</v>
      </c>
      <c r="R12546" s="13" t="s">
        <v>208</v>
      </c>
      <c r="S12546" s="13" t="s">
        <v>196</v>
      </c>
      <c r="T12546">
        <v>2</v>
      </c>
      <c r="U12546">
        <v>1</v>
      </c>
      <c r="V12546">
        <v>1</v>
      </c>
      <c r="W12546" s="13" t="s">
        <v>101</v>
      </c>
      <c r="X12546">
        <v>0.6</v>
      </c>
    </row>
    <row r="12547" spans="1:24" x14ac:dyDescent="0.3">
      <c r="A12547">
        <v>12545</v>
      </c>
      <c r="B12547" t="s">
        <v>190</v>
      </c>
      <c r="C12547" t="s">
        <v>80</v>
      </c>
      <c r="D12547">
        <v>19.223127000000002</v>
      </c>
      <c r="E12547">
        <v>72.935015000000007</v>
      </c>
      <c r="F12547" s="18">
        <v>45642</v>
      </c>
      <c r="G12547" s="19">
        <v>0.58333333333333304</v>
      </c>
      <c r="H12547">
        <v>14</v>
      </c>
      <c r="I12547" s="13" t="s">
        <v>204</v>
      </c>
      <c r="J12547">
        <v>0</v>
      </c>
      <c r="K12547" s="13" t="s">
        <v>214</v>
      </c>
      <c r="L12547">
        <v>1</v>
      </c>
      <c r="M12547">
        <v>0</v>
      </c>
      <c r="N12547" s="13" t="s">
        <v>212</v>
      </c>
      <c r="O12547" s="13" t="s">
        <v>195</v>
      </c>
      <c r="P12547">
        <v>21</v>
      </c>
      <c r="Q12547" s="13" t="s">
        <v>95</v>
      </c>
      <c r="R12547" s="13" t="s">
        <v>213</v>
      </c>
      <c r="S12547" s="13" t="s">
        <v>196</v>
      </c>
      <c r="T12547">
        <v>4</v>
      </c>
      <c r="U12547">
        <v>3</v>
      </c>
      <c r="V12547">
        <v>0</v>
      </c>
      <c r="W12547" s="13" t="s">
        <v>101</v>
      </c>
      <c r="X12547">
        <v>0.25</v>
      </c>
    </row>
    <row r="12548" spans="1:24" x14ac:dyDescent="0.3">
      <c r="A12548">
        <v>12546</v>
      </c>
      <c r="B12548" t="s">
        <v>209</v>
      </c>
      <c r="C12548" t="s">
        <v>210</v>
      </c>
      <c r="D12548">
        <v>17.264123999999999</v>
      </c>
      <c r="E12548">
        <v>78.254966999999994</v>
      </c>
      <c r="F12548" s="18">
        <v>45142</v>
      </c>
      <c r="G12548" s="19">
        <v>0.79166666666666696</v>
      </c>
      <c r="H12548">
        <v>19</v>
      </c>
      <c r="I12548" s="13" t="s">
        <v>211</v>
      </c>
      <c r="J12548">
        <v>0</v>
      </c>
      <c r="K12548" s="13" t="s">
        <v>191</v>
      </c>
      <c r="L12548">
        <v>5</v>
      </c>
      <c r="M12548">
        <v>0</v>
      </c>
      <c r="N12548" s="13" t="s">
        <v>192</v>
      </c>
      <c r="O12548" s="13" t="s">
        <v>97</v>
      </c>
      <c r="P12548">
        <v>21</v>
      </c>
      <c r="Q12548" s="13" t="s">
        <v>195</v>
      </c>
      <c r="R12548" s="13" t="s">
        <v>205</v>
      </c>
      <c r="S12548" s="13" t="s">
        <v>193</v>
      </c>
      <c r="T12548">
        <v>1</v>
      </c>
      <c r="U12548">
        <v>1</v>
      </c>
      <c r="V12548">
        <v>1</v>
      </c>
      <c r="W12548" s="13" t="s">
        <v>101</v>
      </c>
      <c r="X12548">
        <v>0.25</v>
      </c>
    </row>
    <row r="12549" spans="1:24" x14ac:dyDescent="0.3">
      <c r="A12549">
        <v>12547</v>
      </c>
      <c r="B12549" t="s">
        <v>203</v>
      </c>
      <c r="C12549" t="s">
        <v>203</v>
      </c>
      <c r="D12549">
        <v>28.79983</v>
      </c>
      <c r="E12549">
        <v>77.007395000000002</v>
      </c>
      <c r="F12549" s="18">
        <v>44871</v>
      </c>
      <c r="G12549" s="19">
        <v>0.79166666666666696</v>
      </c>
      <c r="H12549">
        <v>19</v>
      </c>
      <c r="I12549" s="13" t="s">
        <v>89</v>
      </c>
      <c r="J12549">
        <v>1</v>
      </c>
      <c r="K12549" s="13" t="s">
        <v>214</v>
      </c>
      <c r="L12549">
        <v>4</v>
      </c>
      <c r="M12549">
        <v>0</v>
      </c>
      <c r="N12549" s="13" t="s">
        <v>192</v>
      </c>
      <c r="O12549" s="13" t="s">
        <v>97</v>
      </c>
      <c r="P12549">
        <v>39</v>
      </c>
      <c r="Q12549" s="13" t="s">
        <v>97</v>
      </c>
      <c r="R12549" s="13" t="s">
        <v>208</v>
      </c>
      <c r="S12549" s="13" t="s">
        <v>193</v>
      </c>
      <c r="T12549">
        <v>1</v>
      </c>
      <c r="U12549">
        <v>0</v>
      </c>
      <c r="V12549">
        <v>1</v>
      </c>
      <c r="W12549" s="13" t="s">
        <v>101</v>
      </c>
      <c r="X12549">
        <v>0.45</v>
      </c>
    </row>
    <row r="12550" spans="1:24" x14ac:dyDescent="0.3">
      <c r="A12550">
        <v>12548</v>
      </c>
      <c r="B12550" t="s">
        <v>209</v>
      </c>
      <c r="C12550" t="s">
        <v>210</v>
      </c>
      <c r="D12550">
        <v>17.278037000000001</v>
      </c>
      <c r="E12550">
        <v>78.309833999999995</v>
      </c>
      <c r="F12550" s="18">
        <v>45161</v>
      </c>
      <c r="G12550" s="19">
        <v>0.625</v>
      </c>
      <c r="H12550">
        <v>15</v>
      </c>
      <c r="I12550" s="13" t="s">
        <v>194</v>
      </c>
      <c r="J12550">
        <v>0</v>
      </c>
      <c r="K12550" s="13" t="s">
        <v>191</v>
      </c>
      <c r="L12550">
        <v>4</v>
      </c>
      <c r="M12550">
        <v>0</v>
      </c>
      <c r="N12550" s="13" t="s">
        <v>212</v>
      </c>
      <c r="O12550" s="13" t="s">
        <v>95</v>
      </c>
      <c r="P12550">
        <v>35</v>
      </c>
      <c r="Q12550" s="13" t="s">
        <v>95</v>
      </c>
      <c r="R12550" s="13" t="s">
        <v>98</v>
      </c>
      <c r="S12550" s="13" t="s">
        <v>196</v>
      </c>
      <c r="T12550">
        <v>2</v>
      </c>
      <c r="U12550">
        <v>2</v>
      </c>
      <c r="V12550">
        <v>0</v>
      </c>
      <c r="W12550" s="13" t="s">
        <v>101</v>
      </c>
      <c r="X12550">
        <v>0.45</v>
      </c>
    </row>
    <row r="12551" spans="1:24" x14ac:dyDescent="0.3">
      <c r="A12551">
        <v>12549</v>
      </c>
      <c r="B12551" t="s">
        <v>200</v>
      </c>
      <c r="C12551" t="s">
        <v>201</v>
      </c>
      <c r="D12551">
        <v>12.801703</v>
      </c>
      <c r="E12551">
        <v>80.259737000000001</v>
      </c>
      <c r="F12551" s="18">
        <v>44912</v>
      </c>
      <c r="G12551" s="19">
        <v>0.58333333333333304</v>
      </c>
      <c r="H12551">
        <v>14</v>
      </c>
      <c r="I12551" s="13" t="s">
        <v>219</v>
      </c>
      <c r="J12551">
        <v>1</v>
      </c>
      <c r="K12551" s="13" t="s">
        <v>214</v>
      </c>
      <c r="L12551">
        <v>5</v>
      </c>
      <c r="M12551">
        <v>0</v>
      </c>
      <c r="N12551" s="13" t="s">
        <v>212</v>
      </c>
      <c r="O12551" s="13" t="s">
        <v>95</v>
      </c>
      <c r="P12551">
        <v>16</v>
      </c>
      <c r="Q12551" s="13" t="s">
        <v>195</v>
      </c>
      <c r="R12551" s="13" t="s">
        <v>98</v>
      </c>
      <c r="S12551" s="13" t="s">
        <v>196</v>
      </c>
      <c r="T12551">
        <v>4</v>
      </c>
      <c r="U12551">
        <v>4</v>
      </c>
      <c r="V12551">
        <v>0</v>
      </c>
      <c r="W12551" s="13" t="s">
        <v>101</v>
      </c>
      <c r="X12551">
        <v>0.45</v>
      </c>
    </row>
    <row r="12552" spans="1:24" x14ac:dyDescent="0.3">
      <c r="A12552">
        <v>12550</v>
      </c>
      <c r="B12552" t="s">
        <v>200</v>
      </c>
      <c r="C12552" t="s">
        <v>201</v>
      </c>
      <c r="D12552">
        <v>13.007891000000001</v>
      </c>
      <c r="E12552">
        <v>80.196701000000004</v>
      </c>
      <c r="F12552" s="18">
        <v>44909</v>
      </c>
      <c r="G12552" s="19">
        <v>0.45833333333333298</v>
      </c>
      <c r="H12552">
        <v>11</v>
      </c>
      <c r="I12552" s="13" t="s">
        <v>194</v>
      </c>
      <c r="J12552">
        <v>0</v>
      </c>
      <c r="K12552" s="13" t="s">
        <v>191</v>
      </c>
      <c r="L12552">
        <v>1</v>
      </c>
      <c r="M12552">
        <v>1</v>
      </c>
      <c r="N12552" s="13" t="s">
        <v>94</v>
      </c>
      <c r="O12552" s="13" t="s">
        <v>95</v>
      </c>
      <c r="P12552">
        <v>35</v>
      </c>
      <c r="Q12552" s="13" t="s">
        <v>95</v>
      </c>
      <c r="R12552" s="13" t="s">
        <v>208</v>
      </c>
      <c r="S12552" s="13" t="s">
        <v>99</v>
      </c>
      <c r="T12552">
        <v>2</v>
      </c>
      <c r="U12552">
        <v>2</v>
      </c>
      <c r="V12552">
        <v>0</v>
      </c>
      <c r="W12552" s="13" t="s">
        <v>101</v>
      </c>
      <c r="X12552">
        <v>0.65</v>
      </c>
    </row>
    <row r="12553" spans="1:24" x14ac:dyDescent="0.3">
      <c r="A12553">
        <v>12551</v>
      </c>
      <c r="B12553" t="s">
        <v>209</v>
      </c>
      <c r="C12553" t="s">
        <v>210</v>
      </c>
      <c r="D12553">
        <v>17.449756000000001</v>
      </c>
      <c r="E12553">
        <v>78.398107999999993</v>
      </c>
      <c r="F12553" s="18">
        <v>45581</v>
      </c>
      <c r="G12553" s="19">
        <v>0.41666666666666702</v>
      </c>
      <c r="H12553">
        <v>10</v>
      </c>
      <c r="I12553" s="13" t="s">
        <v>194</v>
      </c>
      <c r="J12553">
        <v>0</v>
      </c>
      <c r="K12553" s="13" t="s">
        <v>191</v>
      </c>
      <c r="L12553">
        <v>4</v>
      </c>
      <c r="M12553">
        <v>0</v>
      </c>
      <c r="N12553" s="13" t="s">
        <v>192</v>
      </c>
      <c r="O12553" s="13" t="s">
        <v>97</v>
      </c>
      <c r="P12553">
        <v>21</v>
      </c>
      <c r="Q12553" s="13" t="s">
        <v>195</v>
      </c>
      <c r="R12553" s="13" t="s">
        <v>213</v>
      </c>
      <c r="S12553" s="13" t="s">
        <v>196</v>
      </c>
      <c r="T12553">
        <v>2</v>
      </c>
      <c r="U12553">
        <v>0</v>
      </c>
      <c r="V12553">
        <v>1</v>
      </c>
      <c r="W12553" s="13" t="s">
        <v>101</v>
      </c>
      <c r="X12553">
        <v>0.25</v>
      </c>
    </row>
    <row r="12554" spans="1:24" x14ac:dyDescent="0.3">
      <c r="A12554">
        <v>12552</v>
      </c>
      <c r="B12554" t="s">
        <v>197</v>
      </c>
      <c r="C12554" t="s">
        <v>198</v>
      </c>
      <c r="D12554">
        <v>30.745196</v>
      </c>
      <c r="E12554">
        <v>76.842804999999998</v>
      </c>
      <c r="F12554" s="18">
        <v>44654</v>
      </c>
      <c r="G12554" s="19">
        <v>0.125</v>
      </c>
      <c r="H12554">
        <v>3</v>
      </c>
      <c r="I12554" s="13" t="s">
        <v>89</v>
      </c>
      <c r="J12554">
        <v>1</v>
      </c>
      <c r="K12554" s="13" t="s">
        <v>191</v>
      </c>
      <c r="L12554">
        <v>3</v>
      </c>
      <c r="M12554">
        <v>1</v>
      </c>
      <c r="N12554" s="13" t="s">
        <v>94</v>
      </c>
      <c r="O12554" s="13" t="s">
        <v>95</v>
      </c>
      <c r="P12554">
        <v>29</v>
      </c>
      <c r="Q12554" s="13" t="s">
        <v>95</v>
      </c>
      <c r="R12554" s="13" t="s">
        <v>213</v>
      </c>
      <c r="S12554" s="13" t="s">
        <v>193</v>
      </c>
      <c r="T12554">
        <v>5</v>
      </c>
      <c r="U12554">
        <v>2</v>
      </c>
      <c r="V12554">
        <v>0</v>
      </c>
      <c r="W12554" s="13" t="s">
        <v>101</v>
      </c>
      <c r="X12554">
        <v>0.45</v>
      </c>
    </row>
    <row r="12555" spans="1:24" x14ac:dyDescent="0.3">
      <c r="A12555">
        <v>12553</v>
      </c>
      <c r="B12555" t="s">
        <v>200</v>
      </c>
      <c r="C12555" t="s">
        <v>201</v>
      </c>
      <c r="D12555">
        <v>13.071944999999999</v>
      </c>
      <c r="E12555">
        <v>80.257514999999998</v>
      </c>
      <c r="F12555" s="18">
        <v>45690</v>
      </c>
      <c r="G12555" s="19">
        <v>0.33333333333333298</v>
      </c>
      <c r="H12555">
        <v>8</v>
      </c>
      <c r="I12555" s="13" t="s">
        <v>89</v>
      </c>
      <c r="J12555">
        <v>1</v>
      </c>
      <c r="K12555" s="13" t="s">
        <v>191</v>
      </c>
      <c r="L12555">
        <v>4</v>
      </c>
      <c r="M12555">
        <v>0</v>
      </c>
      <c r="N12555" s="13" t="s">
        <v>212</v>
      </c>
      <c r="O12555" s="13" t="s">
        <v>195</v>
      </c>
      <c r="P12555">
        <v>32</v>
      </c>
      <c r="Q12555" s="13" t="s">
        <v>95</v>
      </c>
      <c r="R12555" s="13" t="s">
        <v>98</v>
      </c>
      <c r="S12555" s="13" t="s">
        <v>99</v>
      </c>
      <c r="T12555">
        <v>4</v>
      </c>
      <c r="U12555">
        <v>4</v>
      </c>
      <c r="V12555">
        <v>1</v>
      </c>
      <c r="W12555" s="13" t="s">
        <v>101</v>
      </c>
      <c r="X12555">
        <v>0.6</v>
      </c>
    </row>
    <row r="12556" spans="1:24" x14ac:dyDescent="0.3">
      <c r="A12556">
        <v>12554</v>
      </c>
      <c r="B12556" t="s">
        <v>200</v>
      </c>
      <c r="C12556" t="s">
        <v>201</v>
      </c>
      <c r="D12556">
        <v>12.928241</v>
      </c>
      <c r="E12556">
        <v>80.210666000000003</v>
      </c>
      <c r="F12556" s="18">
        <v>45380</v>
      </c>
      <c r="G12556" s="19">
        <v>0.58333333333333304</v>
      </c>
      <c r="H12556">
        <v>14</v>
      </c>
      <c r="I12556" s="13" t="s">
        <v>211</v>
      </c>
      <c r="J12556">
        <v>0</v>
      </c>
      <c r="K12556" s="13" t="s">
        <v>214</v>
      </c>
      <c r="L12556">
        <v>3</v>
      </c>
      <c r="M12556">
        <v>1</v>
      </c>
      <c r="N12556" s="13" t="s">
        <v>212</v>
      </c>
      <c r="O12556" s="13" t="s">
        <v>195</v>
      </c>
      <c r="P12556">
        <v>23</v>
      </c>
      <c r="Q12556" s="13" t="s">
        <v>95</v>
      </c>
      <c r="R12556" s="13" t="s">
        <v>208</v>
      </c>
      <c r="S12556" s="13" t="s">
        <v>193</v>
      </c>
      <c r="T12556">
        <v>4</v>
      </c>
      <c r="U12556">
        <v>3</v>
      </c>
      <c r="V12556">
        <v>0</v>
      </c>
      <c r="W12556" s="13" t="s">
        <v>101</v>
      </c>
      <c r="X12556">
        <v>0.25</v>
      </c>
    </row>
    <row r="12557" spans="1:24" x14ac:dyDescent="0.3">
      <c r="A12557">
        <v>12555</v>
      </c>
      <c r="B12557" t="s">
        <v>206</v>
      </c>
      <c r="C12557" t="s">
        <v>207</v>
      </c>
      <c r="D12557">
        <v>12.843064</v>
      </c>
      <c r="E12557">
        <v>77.646489000000003</v>
      </c>
      <c r="F12557" s="18">
        <v>45497</v>
      </c>
      <c r="G12557" s="19">
        <v>0.70833333333333304</v>
      </c>
      <c r="H12557">
        <v>17</v>
      </c>
      <c r="I12557" s="13" t="s">
        <v>194</v>
      </c>
      <c r="J12557">
        <v>0</v>
      </c>
      <c r="K12557" s="13" t="s">
        <v>214</v>
      </c>
      <c r="L12557">
        <v>2</v>
      </c>
      <c r="M12557">
        <v>0</v>
      </c>
      <c r="N12557" s="13" t="s">
        <v>94</v>
      </c>
      <c r="O12557" s="13" t="s">
        <v>95</v>
      </c>
      <c r="P12557">
        <v>29</v>
      </c>
      <c r="Q12557" s="13" t="s">
        <v>195</v>
      </c>
      <c r="R12557" s="13" t="s">
        <v>199</v>
      </c>
      <c r="S12557" s="13" t="s">
        <v>196</v>
      </c>
      <c r="T12557">
        <v>2</v>
      </c>
      <c r="U12557">
        <v>1</v>
      </c>
      <c r="V12557">
        <v>1</v>
      </c>
      <c r="W12557" s="13" t="s">
        <v>101</v>
      </c>
      <c r="X12557">
        <v>0.6</v>
      </c>
    </row>
    <row r="12558" spans="1:24" x14ac:dyDescent="0.3">
      <c r="A12558">
        <v>12556</v>
      </c>
      <c r="B12558" t="s">
        <v>79</v>
      </c>
      <c r="C12558" t="s">
        <v>80</v>
      </c>
      <c r="D12558">
        <v>18.49352</v>
      </c>
      <c r="E12558">
        <v>73.760178999999994</v>
      </c>
      <c r="F12558" s="18">
        <v>44603</v>
      </c>
      <c r="G12558" s="19">
        <v>8.3333333333333301E-2</v>
      </c>
      <c r="H12558">
        <v>2</v>
      </c>
      <c r="I12558" s="13" t="s">
        <v>211</v>
      </c>
      <c r="J12558">
        <v>0</v>
      </c>
      <c r="K12558" s="13" t="s">
        <v>191</v>
      </c>
      <c r="L12558">
        <v>6</v>
      </c>
      <c r="M12558">
        <v>0</v>
      </c>
      <c r="N12558" s="13" t="s">
        <v>94</v>
      </c>
      <c r="O12558" s="13" t="s">
        <v>95</v>
      </c>
      <c r="P12558">
        <v>30</v>
      </c>
      <c r="Q12558" s="13" t="s">
        <v>97</v>
      </c>
      <c r="R12558" s="13" t="s">
        <v>199</v>
      </c>
      <c r="S12558" s="13" t="s">
        <v>196</v>
      </c>
      <c r="T12558">
        <v>3</v>
      </c>
      <c r="U12558">
        <v>0</v>
      </c>
      <c r="V12558">
        <v>0</v>
      </c>
      <c r="W12558" s="13" t="s">
        <v>101</v>
      </c>
      <c r="X12558">
        <v>0.65</v>
      </c>
    </row>
    <row r="12559" spans="1:24" x14ac:dyDescent="0.3">
      <c r="A12559">
        <v>12557</v>
      </c>
      <c r="B12559" t="s">
        <v>203</v>
      </c>
      <c r="C12559" t="s">
        <v>203</v>
      </c>
      <c r="D12559">
        <v>28.571117000000001</v>
      </c>
      <c r="E12559">
        <v>76.867187999999999</v>
      </c>
      <c r="F12559" s="18">
        <v>45130</v>
      </c>
      <c r="G12559" s="19">
        <v>0.95833333333333304</v>
      </c>
      <c r="H12559">
        <v>23</v>
      </c>
      <c r="I12559" s="13" t="s">
        <v>89</v>
      </c>
      <c r="J12559">
        <v>1</v>
      </c>
      <c r="K12559" s="13" t="s">
        <v>92</v>
      </c>
      <c r="L12559">
        <v>6</v>
      </c>
      <c r="M12559">
        <v>1</v>
      </c>
      <c r="N12559" s="13" t="s">
        <v>94</v>
      </c>
      <c r="O12559" s="13" t="s">
        <v>95</v>
      </c>
      <c r="P12559">
        <v>26</v>
      </c>
      <c r="Q12559" s="13" t="s">
        <v>97</v>
      </c>
      <c r="R12559" s="13" t="s">
        <v>98</v>
      </c>
      <c r="S12559" s="13" t="s">
        <v>193</v>
      </c>
      <c r="T12559">
        <v>4</v>
      </c>
      <c r="U12559">
        <v>2</v>
      </c>
      <c r="V12559">
        <v>0</v>
      </c>
      <c r="W12559" s="13" t="s">
        <v>101</v>
      </c>
      <c r="X12559">
        <v>0.65</v>
      </c>
    </row>
    <row r="12560" spans="1:24" x14ac:dyDescent="0.3">
      <c r="A12560">
        <v>12558</v>
      </c>
      <c r="B12560" t="s">
        <v>190</v>
      </c>
      <c r="C12560" t="s">
        <v>80</v>
      </c>
      <c r="D12560">
        <v>19.285898</v>
      </c>
      <c r="E12560">
        <v>72.785999000000004</v>
      </c>
      <c r="F12560" s="18">
        <v>45734</v>
      </c>
      <c r="G12560" s="19">
        <v>0</v>
      </c>
      <c r="H12560">
        <v>0</v>
      </c>
      <c r="I12560" s="13" t="s">
        <v>215</v>
      </c>
      <c r="J12560">
        <v>0</v>
      </c>
      <c r="K12560" s="13" t="s">
        <v>191</v>
      </c>
      <c r="L12560">
        <v>4</v>
      </c>
      <c r="M12560">
        <v>1</v>
      </c>
      <c r="N12560" s="13" t="s">
        <v>192</v>
      </c>
      <c r="O12560" s="13" t="s">
        <v>97</v>
      </c>
      <c r="P12560">
        <v>34</v>
      </c>
      <c r="Q12560" s="13" t="s">
        <v>95</v>
      </c>
      <c r="R12560" s="13" t="s">
        <v>208</v>
      </c>
      <c r="S12560" s="13" t="s">
        <v>193</v>
      </c>
      <c r="T12560">
        <v>2</v>
      </c>
      <c r="U12560">
        <v>2</v>
      </c>
      <c r="V12560">
        <v>0</v>
      </c>
      <c r="W12560" s="13" t="s">
        <v>101</v>
      </c>
      <c r="X12560">
        <v>0.1</v>
      </c>
    </row>
    <row r="12561" spans="1:24" x14ac:dyDescent="0.3">
      <c r="A12561">
        <v>12559</v>
      </c>
      <c r="B12561" t="s">
        <v>200</v>
      </c>
      <c r="C12561" t="s">
        <v>201</v>
      </c>
      <c r="D12561">
        <v>12.912691000000001</v>
      </c>
      <c r="E12561">
        <v>80.228026999999997</v>
      </c>
      <c r="F12561" s="18">
        <v>44564</v>
      </c>
      <c r="G12561" s="19">
        <v>4.1666666666666699E-2</v>
      </c>
      <c r="H12561">
        <v>1</v>
      </c>
      <c r="I12561" s="13" t="s">
        <v>204</v>
      </c>
      <c r="J12561">
        <v>0</v>
      </c>
      <c r="K12561" s="13" t="s">
        <v>92</v>
      </c>
      <c r="L12561">
        <v>2</v>
      </c>
      <c r="M12561">
        <v>0</v>
      </c>
      <c r="N12561" s="13" t="s">
        <v>212</v>
      </c>
      <c r="O12561" s="13" t="s">
        <v>95</v>
      </c>
      <c r="P12561">
        <v>36</v>
      </c>
      <c r="Q12561" s="13" t="s">
        <v>95</v>
      </c>
      <c r="R12561" s="13" t="s">
        <v>208</v>
      </c>
      <c r="S12561" s="13" t="s">
        <v>196</v>
      </c>
      <c r="T12561">
        <v>3</v>
      </c>
      <c r="U12561">
        <v>1</v>
      </c>
      <c r="V12561">
        <v>0</v>
      </c>
      <c r="W12561" s="13" t="s">
        <v>101</v>
      </c>
      <c r="X12561">
        <v>0.45</v>
      </c>
    </row>
    <row r="12562" spans="1:24" x14ac:dyDescent="0.3">
      <c r="A12562">
        <v>12560</v>
      </c>
      <c r="B12562" t="s">
        <v>200</v>
      </c>
      <c r="C12562" t="s">
        <v>201</v>
      </c>
      <c r="D12562">
        <v>13.100289</v>
      </c>
      <c r="E12562">
        <v>80.135114000000002</v>
      </c>
      <c r="F12562" s="18">
        <v>44905</v>
      </c>
      <c r="G12562" s="19">
        <v>0.25</v>
      </c>
      <c r="H12562">
        <v>6</v>
      </c>
      <c r="I12562" s="13" t="s">
        <v>219</v>
      </c>
      <c r="J12562">
        <v>1</v>
      </c>
      <c r="K12562" s="13" t="s">
        <v>214</v>
      </c>
      <c r="L12562">
        <v>2</v>
      </c>
      <c r="M12562">
        <v>1</v>
      </c>
      <c r="N12562" s="13" t="s">
        <v>192</v>
      </c>
      <c r="O12562" s="13" t="s">
        <v>97</v>
      </c>
      <c r="P12562">
        <v>31</v>
      </c>
      <c r="Q12562" s="13" t="s">
        <v>97</v>
      </c>
      <c r="R12562" s="13" t="s">
        <v>205</v>
      </c>
      <c r="S12562" s="13" t="s">
        <v>193</v>
      </c>
      <c r="T12562">
        <v>4</v>
      </c>
      <c r="U12562">
        <v>1</v>
      </c>
      <c r="V12562">
        <v>0</v>
      </c>
      <c r="W12562" s="13" t="s">
        <v>101</v>
      </c>
      <c r="X12562">
        <v>0.3</v>
      </c>
    </row>
    <row r="12563" spans="1:24" x14ac:dyDescent="0.3">
      <c r="A12563">
        <v>12561</v>
      </c>
      <c r="B12563" t="s">
        <v>197</v>
      </c>
      <c r="C12563" t="s">
        <v>198</v>
      </c>
      <c r="D12563">
        <v>30.667581999999999</v>
      </c>
      <c r="E12563">
        <v>76.723523</v>
      </c>
      <c r="F12563" s="18">
        <v>45011</v>
      </c>
      <c r="G12563" s="19">
        <v>0.79166666666666696</v>
      </c>
      <c r="H12563">
        <v>19</v>
      </c>
      <c r="I12563" s="13" t="s">
        <v>89</v>
      </c>
      <c r="J12563">
        <v>1</v>
      </c>
      <c r="K12563" s="13" t="s">
        <v>92</v>
      </c>
      <c r="L12563">
        <v>2</v>
      </c>
      <c r="M12563">
        <v>0</v>
      </c>
      <c r="N12563" s="13" t="s">
        <v>94</v>
      </c>
      <c r="O12563" s="13" t="s">
        <v>95</v>
      </c>
      <c r="P12563">
        <v>32</v>
      </c>
      <c r="Q12563" s="13" t="s">
        <v>97</v>
      </c>
      <c r="R12563" s="13" t="s">
        <v>213</v>
      </c>
      <c r="S12563" s="13" t="s">
        <v>196</v>
      </c>
      <c r="T12563">
        <v>5</v>
      </c>
      <c r="U12563">
        <v>1</v>
      </c>
      <c r="V12563">
        <v>1</v>
      </c>
      <c r="W12563" s="13" t="s">
        <v>101</v>
      </c>
      <c r="X12563">
        <v>0.8</v>
      </c>
    </row>
    <row r="12564" spans="1:24" x14ac:dyDescent="0.3">
      <c r="A12564">
        <v>12562</v>
      </c>
      <c r="B12564" t="s">
        <v>217</v>
      </c>
      <c r="C12564" t="s">
        <v>218</v>
      </c>
      <c r="D12564">
        <v>22.599636</v>
      </c>
      <c r="E12564">
        <v>88.33708</v>
      </c>
      <c r="F12564" s="18">
        <v>45538</v>
      </c>
      <c r="G12564" s="19">
        <v>0.58333333333333304</v>
      </c>
      <c r="H12564">
        <v>14</v>
      </c>
      <c r="I12564" s="13" t="s">
        <v>215</v>
      </c>
      <c r="J12564">
        <v>0</v>
      </c>
      <c r="K12564" s="13" t="s">
        <v>214</v>
      </c>
      <c r="L12564">
        <v>3</v>
      </c>
      <c r="M12564">
        <v>0</v>
      </c>
      <c r="N12564" s="13" t="s">
        <v>212</v>
      </c>
      <c r="O12564" s="13" t="s">
        <v>95</v>
      </c>
      <c r="P12564">
        <v>30</v>
      </c>
      <c r="Q12564" s="13" t="s">
        <v>195</v>
      </c>
      <c r="R12564" s="13" t="s">
        <v>205</v>
      </c>
      <c r="S12564" s="13" t="s">
        <v>196</v>
      </c>
      <c r="T12564">
        <v>3</v>
      </c>
      <c r="U12564">
        <v>1</v>
      </c>
      <c r="V12564">
        <v>0</v>
      </c>
      <c r="W12564" s="13" t="s">
        <v>101</v>
      </c>
      <c r="X12564">
        <v>0.45</v>
      </c>
    </row>
    <row r="12565" spans="1:24" x14ac:dyDescent="0.3">
      <c r="A12565">
        <v>12563</v>
      </c>
      <c r="B12565" t="s">
        <v>206</v>
      </c>
      <c r="C12565" t="s">
        <v>207</v>
      </c>
      <c r="D12565">
        <v>13.019416</v>
      </c>
      <c r="E12565">
        <v>77.491800999999995</v>
      </c>
      <c r="F12565" s="18">
        <v>45514</v>
      </c>
      <c r="G12565" s="19">
        <v>8.3333333333333301E-2</v>
      </c>
      <c r="H12565">
        <v>2</v>
      </c>
      <c r="I12565" s="13" t="s">
        <v>219</v>
      </c>
      <c r="J12565">
        <v>1</v>
      </c>
      <c r="K12565" s="13" t="s">
        <v>92</v>
      </c>
      <c r="L12565">
        <v>2</v>
      </c>
      <c r="M12565">
        <v>0</v>
      </c>
      <c r="N12565" s="13" t="s">
        <v>192</v>
      </c>
      <c r="O12565" s="13" t="s">
        <v>97</v>
      </c>
      <c r="P12565">
        <v>15</v>
      </c>
      <c r="Q12565" s="13" t="s">
        <v>95</v>
      </c>
      <c r="R12565" s="13" t="s">
        <v>205</v>
      </c>
      <c r="S12565" s="13" t="s">
        <v>196</v>
      </c>
      <c r="T12565">
        <v>5</v>
      </c>
      <c r="U12565">
        <v>1</v>
      </c>
      <c r="V12565">
        <v>0</v>
      </c>
      <c r="W12565" s="13" t="s">
        <v>101</v>
      </c>
      <c r="X12565">
        <v>0.1</v>
      </c>
    </row>
    <row r="12566" spans="1:24" x14ac:dyDescent="0.3">
      <c r="A12566">
        <v>12564</v>
      </c>
      <c r="B12566" t="s">
        <v>197</v>
      </c>
      <c r="C12566" t="s">
        <v>198</v>
      </c>
      <c r="D12566">
        <v>30.683499999999999</v>
      </c>
      <c r="E12566">
        <v>76.867904999999993</v>
      </c>
      <c r="F12566" s="18">
        <v>45175</v>
      </c>
      <c r="G12566" s="19">
        <v>0.79166666666666696</v>
      </c>
      <c r="H12566">
        <v>19</v>
      </c>
      <c r="I12566" s="13" t="s">
        <v>194</v>
      </c>
      <c r="J12566">
        <v>0</v>
      </c>
      <c r="K12566" s="13" t="s">
        <v>214</v>
      </c>
      <c r="L12566">
        <v>4</v>
      </c>
      <c r="M12566">
        <v>0</v>
      </c>
      <c r="N12566" s="13" t="s">
        <v>94</v>
      </c>
      <c r="O12566" s="13" t="s">
        <v>95</v>
      </c>
      <c r="P12566">
        <v>29</v>
      </c>
      <c r="Q12566" s="13" t="s">
        <v>95</v>
      </c>
      <c r="R12566" s="13" t="s">
        <v>205</v>
      </c>
      <c r="S12566" s="13" t="s">
        <v>193</v>
      </c>
      <c r="T12566">
        <v>2</v>
      </c>
      <c r="U12566">
        <v>1</v>
      </c>
      <c r="V12566">
        <v>1</v>
      </c>
      <c r="W12566" s="13" t="s">
        <v>101</v>
      </c>
      <c r="X12566">
        <v>0.6</v>
      </c>
    </row>
    <row r="12567" spans="1:24" x14ac:dyDescent="0.3">
      <c r="A12567">
        <v>12565</v>
      </c>
      <c r="B12567" t="s">
        <v>200</v>
      </c>
      <c r="C12567" t="s">
        <v>201</v>
      </c>
      <c r="D12567">
        <v>12.814518</v>
      </c>
      <c r="E12567">
        <v>80.126388000000006</v>
      </c>
      <c r="F12567" s="18">
        <v>45688</v>
      </c>
      <c r="G12567" s="19">
        <v>0.5</v>
      </c>
      <c r="H12567">
        <v>12</v>
      </c>
      <c r="I12567" s="13" t="s">
        <v>211</v>
      </c>
      <c r="J12567">
        <v>0</v>
      </c>
      <c r="K12567" s="13" t="s">
        <v>92</v>
      </c>
      <c r="L12567">
        <v>4</v>
      </c>
      <c r="M12567">
        <v>0</v>
      </c>
      <c r="N12567" s="13" t="s">
        <v>192</v>
      </c>
      <c r="O12567" s="13" t="s">
        <v>97</v>
      </c>
      <c r="P12567">
        <v>37</v>
      </c>
      <c r="Q12567" s="13" t="s">
        <v>95</v>
      </c>
      <c r="R12567" s="13" t="s">
        <v>199</v>
      </c>
      <c r="S12567" s="13" t="s">
        <v>193</v>
      </c>
      <c r="T12567">
        <v>5</v>
      </c>
      <c r="U12567">
        <v>4</v>
      </c>
      <c r="V12567">
        <v>0</v>
      </c>
      <c r="W12567" s="13" t="s">
        <v>101</v>
      </c>
      <c r="X12567">
        <v>0.1</v>
      </c>
    </row>
    <row r="12568" spans="1:24" x14ac:dyDescent="0.3">
      <c r="A12568">
        <v>12566</v>
      </c>
      <c r="B12568" t="s">
        <v>217</v>
      </c>
      <c r="C12568" t="s">
        <v>218</v>
      </c>
      <c r="D12568">
        <v>22.409485</v>
      </c>
      <c r="E12568">
        <v>88.212802999999994</v>
      </c>
      <c r="F12568" s="18">
        <v>44957</v>
      </c>
      <c r="G12568" s="19">
        <v>0.33333333333333298</v>
      </c>
      <c r="H12568">
        <v>8</v>
      </c>
      <c r="I12568" s="13" t="s">
        <v>215</v>
      </c>
      <c r="J12568">
        <v>0</v>
      </c>
      <c r="K12568" s="13" t="s">
        <v>191</v>
      </c>
      <c r="L12568">
        <v>5</v>
      </c>
      <c r="M12568">
        <v>1</v>
      </c>
      <c r="N12568" s="13" t="s">
        <v>192</v>
      </c>
      <c r="O12568" s="13" t="s">
        <v>97</v>
      </c>
      <c r="P12568">
        <v>31</v>
      </c>
      <c r="Q12568" s="13" t="s">
        <v>97</v>
      </c>
      <c r="R12568" s="13" t="s">
        <v>98</v>
      </c>
      <c r="S12568" s="13" t="s">
        <v>193</v>
      </c>
      <c r="T12568">
        <v>5</v>
      </c>
      <c r="U12568">
        <v>1</v>
      </c>
      <c r="V12568">
        <v>1</v>
      </c>
      <c r="W12568" s="13" t="s">
        <v>101</v>
      </c>
      <c r="X12568">
        <v>0.45</v>
      </c>
    </row>
    <row r="12569" spans="1:24" x14ac:dyDescent="0.3">
      <c r="A12569">
        <v>12567</v>
      </c>
      <c r="B12569" t="s">
        <v>209</v>
      </c>
      <c r="C12569" t="s">
        <v>210</v>
      </c>
      <c r="D12569">
        <v>17.510002</v>
      </c>
      <c r="E12569">
        <v>78.575861000000003</v>
      </c>
      <c r="F12569" s="18">
        <v>45178</v>
      </c>
      <c r="G12569" s="19">
        <v>8.3333333333333301E-2</v>
      </c>
      <c r="H12569">
        <v>2</v>
      </c>
      <c r="I12569" s="13" t="s">
        <v>219</v>
      </c>
      <c r="J12569">
        <v>1</v>
      </c>
      <c r="K12569" s="13" t="s">
        <v>92</v>
      </c>
      <c r="L12569">
        <v>6</v>
      </c>
      <c r="M12569">
        <v>1</v>
      </c>
      <c r="N12569" s="13" t="s">
        <v>212</v>
      </c>
      <c r="O12569" s="13" t="s">
        <v>95</v>
      </c>
      <c r="P12569">
        <v>17</v>
      </c>
      <c r="Q12569" s="13" t="s">
        <v>95</v>
      </c>
      <c r="R12569" s="13" t="s">
        <v>98</v>
      </c>
      <c r="S12569" s="13" t="s">
        <v>196</v>
      </c>
      <c r="T12569">
        <v>1</v>
      </c>
      <c r="U12569">
        <v>1</v>
      </c>
      <c r="V12569">
        <v>0</v>
      </c>
      <c r="W12569" s="13" t="s">
        <v>101</v>
      </c>
      <c r="X12569">
        <v>0.45</v>
      </c>
    </row>
    <row r="12570" spans="1:24" x14ac:dyDescent="0.3">
      <c r="A12570">
        <v>12568</v>
      </c>
      <c r="B12570" t="s">
        <v>197</v>
      </c>
      <c r="C12570" t="s">
        <v>198</v>
      </c>
      <c r="D12570">
        <v>30.645990999999999</v>
      </c>
      <c r="E12570">
        <v>76.721845999999999</v>
      </c>
      <c r="F12570" s="18">
        <v>44875</v>
      </c>
      <c r="G12570" s="19">
        <v>0.79166666666666696</v>
      </c>
      <c r="H12570">
        <v>19</v>
      </c>
      <c r="I12570" s="13" t="s">
        <v>202</v>
      </c>
      <c r="J12570">
        <v>0</v>
      </c>
      <c r="K12570" s="13" t="s">
        <v>214</v>
      </c>
      <c r="L12570">
        <v>2</v>
      </c>
      <c r="M12570">
        <v>0</v>
      </c>
      <c r="N12570" s="13" t="s">
        <v>192</v>
      </c>
      <c r="O12570" s="13" t="s">
        <v>97</v>
      </c>
      <c r="P12570">
        <v>32</v>
      </c>
      <c r="Q12570" s="13" t="s">
        <v>97</v>
      </c>
      <c r="R12570" s="13" t="s">
        <v>199</v>
      </c>
      <c r="S12570" s="13" t="s">
        <v>99</v>
      </c>
      <c r="T12570">
        <v>1</v>
      </c>
      <c r="U12570">
        <v>1</v>
      </c>
      <c r="V12570">
        <v>1</v>
      </c>
      <c r="W12570" s="13" t="s">
        <v>101</v>
      </c>
      <c r="X12570">
        <v>0.65</v>
      </c>
    </row>
    <row r="12571" spans="1:24" x14ac:dyDescent="0.3">
      <c r="A12571">
        <v>12569</v>
      </c>
      <c r="B12571" t="s">
        <v>79</v>
      </c>
      <c r="C12571" t="s">
        <v>80</v>
      </c>
      <c r="D12571">
        <v>18.561838999999999</v>
      </c>
      <c r="E12571">
        <v>73.815608999999995</v>
      </c>
      <c r="F12571" s="18">
        <v>45562</v>
      </c>
      <c r="G12571" s="19">
        <v>0.33333333333333298</v>
      </c>
      <c r="H12571">
        <v>8</v>
      </c>
      <c r="I12571" s="13" t="s">
        <v>211</v>
      </c>
      <c r="J12571">
        <v>0</v>
      </c>
      <c r="K12571" s="13" t="s">
        <v>214</v>
      </c>
      <c r="L12571">
        <v>6</v>
      </c>
      <c r="M12571">
        <v>1</v>
      </c>
      <c r="N12571" s="13" t="s">
        <v>94</v>
      </c>
      <c r="O12571" s="13" t="s">
        <v>95</v>
      </c>
      <c r="P12571">
        <v>21</v>
      </c>
      <c r="Q12571" s="13" t="s">
        <v>95</v>
      </c>
      <c r="R12571" s="13" t="s">
        <v>213</v>
      </c>
      <c r="S12571" s="13" t="s">
        <v>196</v>
      </c>
      <c r="T12571">
        <v>3</v>
      </c>
      <c r="U12571">
        <v>3</v>
      </c>
      <c r="V12571">
        <v>1</v>
      </c>
      <c r="W12571" s="13" t="s">
        <v>101</v>
      </c>
      <c r="X12571">
        <v>0.6</v>
      </c>
    </row>
    <row r="12572" spans="1:24" x14ac:dyDescent="0.3">
      <c r="A12572">
        <v>12570</v>
      </c>
      <c r="B12572" t="s">
        <v>206</v>
      </c>
      <c r="C12572" t="s">
        <v>207</v>
      </c>
      <c r="D12572">
        <v>13.090824</v>
      </c>
      <c r="E12572">
        <v>77.592296000000005</v>
      </c>
      <c r="F12572" s="18">
        <v>45180</v>
      </c>
      <c r="G12572" s="19">
        <v>0.91666666666666696</v>
      </c>
      <c r="H12572">
        <v>22</v>
      </c>
      <c r="I12572" s="13" t="s">
        <v>204</v>
      </c>
      <c r="J12572">
        <v>0</v>
      </c>
      <c r="K12572" s="13" t="s">
        <v>214</v>
      </c>
      <c r="L12572">
        <v>4</v>
      </c>
      <c r="M12572">
        <v>1</v>
      </c>
      <c r="N12572" s="13" t="s">
        <v>192</v>
      </c>
      <c r="O12572" s="13" t="s">
        <v>97</v>
      </c>
      <c r="P12572">
        <v>26</v>
      </c>
      <c r="Q12572" s="13" t="s">
        <v>97</v>
      </c>
      <c r="R12572" s="13" t="s">
        <v>213</v>
      </c>
      <c r="S12572" s="13" t="s">
        <v>99</v>
      </c>
      <c r="T12572">
        <v>5</v>
      </c>
      <c r="U12572">
        <v>5</v>
      </c>
      <c r="V12572">
        <v>0</v>
      </c>
      <c r="W12572" s="13" t="s">
        <v>101</v>
      </c>
      <c r="X12572">
        <v>0.5</v>
      </c>
    </row>
    <row r="12573" spans="1:24" x14ac:dyDescent="0.3">
      <c r="A12573">
        <v>12571</v>
      </c>
      <c r="B12573" t="s">
        <v>197</v>
      </c>
      <c r="C12573" t="s">
        <v>198</v>
      </c>
      <c r="D12573">
        <v>30.738620000000001</v>
      </c>
      <c r="E12573">
        <v>76.857844</v>
      </c>
      <c r="F12573" s="18">
        <v>44759</v>
      </c>
      <c r="G12573" s="19">
        <v>0.25</v>
      </c>
      <c r="H12573">
        <v>6</v>
      </c>
      <c r="I12573" s="13" t="s">
        <v>89</v>
      </c>
      <c r="J12573">
        <v>1</v>
      </c>
      <c r="K12573" s="13" t="s">
        <v>191</v>
      </c>
      <c r="L12573">
        <v>5</v>
      </c>
      <c r="M12573">
        <v>0</v>
      </c>
      <c r="N12573" s="13" t="s">
        <v>192</v>
      </c>
      <c r="O12573" s="13" t="s">
        <v>97</v>
      </c>
      <c r="P12573">
        <v>34</v>
      </c>
      <c r="Q12573" s="13" t="s">
        <v>195</v>
      </c>
      <c r="R12573" s="13" t="s">
        <v>199</v>
      </c>
      <c r="S12573" s="13" t="s">
        <v>99</v>
      </c>
      <c r="T12573">
        <v>5</v>
      </c>
      <c r="U12573">
        <v>5</v>
      </c>
      <c r="V12573">
        <v>0</v>
      </c>
      <c r="W12573" s="13" t="s">
        <v>101</v>
      </c>
      <c r="X12573">
        <v>0.3</v>
      </c>
    </row>
    <row r="12574" spans="1:24" x14ac:dyDescent="0.3">
      <c r="A12574">
        <v>12572</v>
      </c>
      <c r="B12574" t="s">
        <v>190</v>
      </c>
      <c r="C12574" t="s">
        <v>80</v>
      </c>
      <c r="D12574">
        <v>19.104264000000001</v>
      </c>
      <c r="E12574">
        <v>72.880283000000006</v>
      </c>
      <c r="F12574" s="18">
        <v>45747</v>
      </c>
      <c r="G12574" s="19">
        <v>0.54166666666666696</v>
      </c>
      <c r="H12574">
        <v>13</v>
      </c>
      <c r="I12574" s="13" t="s">
        <v>204</v>
      </c>
      <c r="J12574">
        <v>0</v>
      </c>
      <c r="K12574" s="13" t="s">
        <v>191</v>
      </c>
      <c r="L12574">
        <v>4</v>
      </c>
      <c r="M12574">
        <v>1</v>
      </c>
      <c r="N12574" s="13" t="s">
        <v>212</v>
      </c>
      <c r="O12574" s="13" t="s">
        <v>195</v>
      </c>
      <c r="P12574">
        <v>35</v>
      </c>
      <c r="Q12574" s="13" t="s">
        <v>195</v>
      </c>
      <c r="R12574" s="13" t="s">
        <v>213</v>
      </c>
      <c r="S12574" s="13" t="s">
        <v>196</v>
      </c>
      <c r="T12574">
        <v>1</v>
      </c>
      <c r="U12574">
        <v>0</v>
      </c>
      <c r="V12574">
        <v>0</v>
      </c>
      <c r="W12574" s="13" t="s">
        <v>101</v>
      </c>
      <c r="X12574">
        <v>0.25</v>
      </c>
    </row>
    <row r="12575" spans="1:24" x14ac:dyDescent="0.3">
      <c r="A12575">
        <v>12573</v>
      </c>
      <c r="B12575" t="s">
        <v>200</v>
      </c>
      <c r="C12575" t="s">
        <v>201</v>
      </c>
      <c r="D12575">
        <v>12.96236</v>
      </c>
      <c r="E12575">
        <v>80.293919000000002</v>
      </c>
      <c r="F12575" s="18">
        <v>45421</v>
      </c>
      <c r="G12575" s="19">
        <v>0.45833333333333298</v>
      </c>
      <c r="H12575">
        <v>11</v>
      </c>
      <c r="I12575" s="13" t="s">
        <v>202</v>
      </c>
      <c r="J12575">
        <v>0</v>
      </c>
      <c r="K12575" s="13" t="s">
        <v>214</v>
      </c>
      <c r="L12575">
        <v>6</v>
      </c>
      <c r="M12575">
        <v>0</v>
      </c>
      <c r="N12575" s="13" t="s">
        <v>192</v>
      </c>
      <c r="O12575" s="13" t="s">
        <v>97</v>
      </c>
      <c r="P12575">
        <v>19</v>
      </c>
      <c r="Q12575" s="13" t="s">
        <v>95</v>
      </c>
      <c r="R12575" s="13" t="s">
        <v>98</v>
      </c>
      <c r="S12575" s="13" t="s">
        <v>196</v>
      </c>
      <c r="T12575">
        <v>4</v>
      </c>
      <c r="U12575">
        <v>2</v>
      </c>
      <c r="V12575">
        <v>0</v>
      </c>
      <c r="W12575" s="13" t="s">
        <v>101</v>
      </c>
      <c r="X12575">
        <v>0.1</v>
      </c>
    </row>
    <row r="12576" spans="1:24" x14ac:dyDescent="0.3">
      <c r="A12576">
        <v>12574</v>
      </c>
      <c r="B12576" t="s">
        <v>203</v>
      </c>
      <c r="C12576" t="s">
        <v>203</v>
      </c>
      <c r="D12576">
        <v>28.653421000000002</v>
      </c>
      <c r="E12576">
        <v>77.077652999999998</v>
      </c>
      <c r="F12576" s="18">
        <v>45082</v>
      </c>
      <c r="G12576" s="19">
        <v>0.91666666666666696</v>
      </c>
      <c r="H12576">
        <v>22</v>
      </c>
      <c r="I12576" s="13" t="s">
        <v>204</v>
      </c>
      <c r="J12576">
        <v>0</v>
      </c>
      <c r="K12576" s="13" t="s">
        <v>214</v>
      </c>
      <c r="L12576">
        <v>6</v>
      </c>
      <c r="M12576">
        <v>0</v>
      </c>
      <c r="N12576" s="13" t="s">
        <v>192</v>
      </c>
      <c r="O12576" s="13" t="s">
        <v>97</v>
      </c>
      <c r="P12576">
        <v>33</v>
      </c>
      <c r="Q12576" s="13" t="s">
        <v>195</v>
      </c>
      <c r="R12576" s="13" t="s">
        <v>205</v>
      </c>
      <c r="S12576" s="13" t="s">
        <v>196</v>
      </c>
      <c r="T12576">
        <v>3</v>
      </c>
      <c r="U12576">
        <v>0</v>
      </c>
      <c r="V12576">
        <v>0</v>
      </c>
      <c r="W12576" s="13" t="s">
        <v>101</v>
      </c>
      <c r="X12576">
        <v>0.1</v>
      </c>
    </row>
    <row r="12577" spans="1:24" x14ac:dyDescent="0.3">
      <c r="A12577">
        <v>12575</v>
      </c>
      <c r="B12577" t="s">
        <v>209</v>
      </c>
      <c r="C12577" t="s">
        <v>210</v>
      </c>
      <c r="D12577">
        <v>17.25742</v>
      </c>
      <c r="E12577">
        <v>78.319220999999999</v>
      </c>
      <c r="F12577" s="18">
        <v>44674</v>
      </c>
      <c r="G12577" s="19">
        <v>0.54166666666666696</v>
      </c>
      <c r="H12577">
        <v>13</v>
      </c>
      <c r="I12577" s="13" t="s">
        <v>219</v>
      </c>
      <c r="J12577">
        <v>1</v>
      </c>
      <c r="K12577" s="13" t="s">
        <v>191</v>
      </c>
      <c r="L12577">
        <v>3</v>
      </c>
      <c r="M12577">
        <v>1</v>
      </c>
      <c r="N12577" s="13" t="s">
        <v>212</v>
      </c>
      <c r="O12577" s="13" t="s">
        <v>95</v>
      </c>
      <c r="P12577">
        <v>26</v>
      </c>
      <c r="Q12577" s="13" t="s">
        <v>95</v>
      </c>
      <c r="R12577" s="13" t="s">
        <v>213</v>
      </c>
      <c r="S12577" s="13" t="s">
        <v>196</v>
      </c>
      <c r="T12577">
        <v>5</v>
      </c>
      <c r="U12577">
        <v>4</v>
      </c>
      <c r="V12577">
        <v>0</v>
      </c>
      <c r="W12577" s="13" t="s">
        <v>101</v>
      </c>
      <c r="X12577">
        <v>0.45</v>
      </c>
    </row>
    <row r="12578" spans="1:24" x14ac:dyDescent="0.3">
      <c r="A12578">
        <v>12576</v>
      </c>
      <c r="B12578" t="s">
        <v>79</v>
      </c>
      <c r="C12578" t="s">
        <v>80</v>
      </c>
      <c r="D12578">
        <v>18.629556000000001</v>
      </c>
      <c r="E12578">
        <v>73.864362</v>
      </c>
      <c r="F12578" s="18">
        <v>45561</v>
      </c>
      <c r="G12578" s="19">
        <v>0.54166666666666696</v>
      </c>
      <c r="H12578">
        <v>13</v>
      </c>
      <c r="I12578" s="13" t="s">
        <v>202</v>
      </c>
      <c r="J12578">
        <v>0</v>
      </c>
      <c r="K12578" s="13" t="s">
        <v>214</v>
      </c>
      <c r="L12578">
        <v>6</v>
      </c>
      <c r="M12578">
        <v>0</v>
      </c>
      <c r="N12578" s="13" t="s">
        <v>192</v>
      </c>
      <c r="O12578" s="13" t="s">
        <v>97</v>
      </c>
      <c r="P12578">
        <v>31</v>
      </c>
      <c r="Q12578" s="13" t="s">
        <v>95</v>
      </c>
      <c r="R12578" s="13" t="s">
        <v>199</v>
      </c>
      <c r="S12578" s="13" t="s">
        <v>196</v>
      </c>
      <c r="T12578">
        <v>2</v>
      </c>
      <c r="U12578">
        <v>1</v>
      </c>
      <c r="V12578">
        <v>0</v>
      </c>
      <c r="W12578" s="13" t="s">
        <v>101</v>
      </c>
      <c r="X12578">
        <v>0.1</v>
      </c>
    </row>
    <row r="12579" spans="1:24" x14ac:dyDescent="0.3">
      <c r="A12579">
        <v>12577</v>
      </c>
      <c r="B12579" t="s">
        <v>197</v>
      </c>
      <c r="C12579" t="s">
        <v>198</v>
      </c>
      <c r="D12579">
        <v>30.626529999999999</v>
      </c>
      <c r="E12579">
        <v>76.758270999999993</v>
      </c>
      <c r="F12579" s="18">
        <v>45253</v>
      </c>
      <c r="G12579" s="19">
        <v>0.625</v>
      </c>
      <c r="H12579">
        <v>15</v>
      </c>
      <c r="I12579" s="13" t="s">
        <v>202</v>
      </c>
      <c r="J12579">
        <v>0</v>
      </c>
      <c r="K12579" s="13" t="s">
        <v>214</v>
      </c>
      <c r="L12579">
        <v>4</v>
      </c>
      <c r="M12579">
        <v>0</v>
      </c>
      <c r="N12579" s="13" t="s">
        <v>212</v>
      </c>
      <c r="O12579" s="13" t="s">
        <v>195</v>
      </c>
      <c r="P12579">
        <v>18</v>
      </c>
      <c r="Q12579" s="13" t="s">
        <v>97</v>
      </c>
      <c r="R12579" s="13" t="s">
        <v>213</v>
      </c>
      <c r="S12579" s="13" t="s">
        <v>99</v>
      </c>
      <c r="T12579">
        <v>1</v>
      </c>
      <c r="U12579">
        <v>1</v>
      </c>
      <c r="V12579">
        <v>0</v>
      </c>
      <c r="W12579" s="13" t="s">
        <v>101</v>
      </c>
      <c r="X12579">
        <v>0.65</v>
      </c>
    </row>
    <row r="12580" spans="1:24" x14ac:dyDescent="0.3">
      <c r="A12580">
        <v>12578</v>
      </c>
      <c r="B12580" t="s">
        <v>197</v>
      </c>
      <c r="C12580" t="s">
        <v>198</v>
      </c>
      <c r="D12580">
        <v>30.728221999999999</v>
      </c>
      <c r="E12580">
        <v>76.881461999999999</v>
      </c>
      <c r="F12580" s="18">
        <v>45411</v>
      </c>
      <c r="G12580" s="19">
        <v>0.375</v>
      </c>
      <c r="H12580">
        <v>9</v>
      </c>
      <c r="I12580" s="13" t="s">
        <v>204</v>
      </c>
      <c r="J12580">
        <v>0</v>
      </c>
      <c r="K12580" s="13" t="s">
        <v>191</v>
      </c>
      <c r="L12580">
        <v>2</v>
      </c>
      <c r="M12580">
        <v>0</v>
      </c>
      <c r="N12580" s="13" t="s">
        <v>212</v>
      </c>
      <c r="O12580" s="13" t="s">
        <v>195</v>
      </c>
      <c r="P12580">
        <v>21</v>
      </c>
      <c r="Q12580" s="13" t="s">
        <v>195</v>
      </c>
      <c r="R12580" s="13" t="s">
        <v>205</v>
      </c>
      <c r="S12580" s="13" t="s">
        <v>196</v>
      </c>
      <c r="T12580">
        <v>5</v>
      </c>
      <c r="U12580">
        <v>2</v>
      </c>
      <c r="V12580">
        <v>1</v>
      </c>
      <c r="W12580" s="13" t="s">
        <v>101</v>
      </c>
      <c r="X12580">
        <v>0.4</v>
      </c>
    </row>
    <row r="12581" spans="1:24" x14ac:dyDescent="0.3">
      <c r="A12581">
        <v>12579</v>
      </c>
      <c r="B12581" t="s">
        <v>209</v>
      </c>
      <c r="C12581" t="s">
        <v>210</v>
      </c>
      <c r="D12581">
        <v>17.464072000000002</v>
      </c>
      <c r="E12581">
        <v>78.243300000000005</v>
      </c>
      <c r="F12581" s="18">
        <v>44948</v>
      </c>
      <c r="G12581" s="19">
        <v>4.1666666666666699E-2</v>
      </c>
      <c r="H12581">
        <v>1</v>
      </c>
      <c r="I12581" s="13" t="s">
        <v>89</v>
      </c>
      <c r="J12581">
        <v>1</v>
      </c>
      <c r="K12581" s="13" t="s">
        <v>214</v>
      </c>
      <c r="L12581">
        <v>5</v>
      </c>
      <c r="M12581">
        <v>0</v>
      </c>
      <c r="N12581" s="13" t="s">
        <v>212</v>
      </c>
      <c r="O12581" s="13" t="s">
        <v>195</v>
      </c>
      <c r="P12581">
        <v>25</v>
      </c>
      <c r="Q12581" s="13" t="s">
        <v>95</v>
      </c>
      <c r="R12581" s="13" t="s">
        <v>98</v>
      </c>
      <c r="S12581" s="13" t="s">
        <v>99</v>
      </c>
      <c r="T12581">
        <v>4</v>
      </c>
      <c r="U12581">
        <v>4</v>
      </c>
      <c r="V12581">
        <v>0</v>
      </c>
      <c r="W12581" s="13" t="s">
        <v>101</v>
      </c>
      <c r="X12581">
        <v>0.45</v>
      </c>
    </row>
    <row r="12582" spans="1:24" x14ac:dyDescent="0.3">
      <c r="A12582">
        <v>12580</v>
      </c>
      <c r="B12582" t="s">
        <v>79</v>
      </c>
      <c r="C12582" t="s">
        <v>80</v>
      </c>
      <c r="D12582">
        <v>18.407487</v>
      </c>
      <c r="E12582">
        <v>73.847605999999999</v>
      </c>
      <c r="F12582" s="18">
        <v>44803</v>
      </c>
      <c r="G12582" s="19">
        <v>0</v>
      </c>
      <c r="H12582">
        <v>0</v>
      </c>
      <c r="I12582" s="13" t="s">
        <v>215</v>
      </c>
      <c r="J12582">
        <v>0</v>
      </c>
      <c r="K12582" s="13" t="s">
        <v>214</v>
      </c>
      <c r="L12582">
        <v>1</v>
      </c>
      <c r="M12582">
        <v>0</v>
      </c>
      <c r="N12582" s="13" t="s">
        <v>212</v>
      </c>
      <c r="O12582" s="13" t="s">
        <v>195</v>
      </c>
      <c r="P12582">
        <v>23</v>
      </c>
      <c r="Q12582" s="13" t="s">
        <v>95</v>
      </c>
      <c r="R12582" s="13" t="s">
        <v>213</v>
      </c>
      <c r="S12582" s="13" t="s">
        <v>196</v>
      </c>
      <c r="T12582">
        <v>5</v>
      </c>
      <c r="U12582">
        <v>3</v>
      </c>
      <c r="V12582">
        <v>0</v>
      </c>
      <c r="W12582" s="13" t="s">
        <v>101</v>
      </c>
      <c r="X12582">
        <v>0.25</v>
      </c>
    </row>
    <row r="12583" spans="1:24" x14ac:dyDescent="0.3">
      <c r="A12583">
        <v>12581</v>
      </c>
      <c r="B12583" t="s">
        <v>79</v>
      </c>
      <c r="C12583" t="s">
        <v>80</v>
      </c>
      <c r="D12583">
        <v>18.605478999999999</v>
      </c>
      <c r="E12583">
        <v>73.857656000000006</v>
      </c>
      <c r="F12583" s="18">
        <v>45282</v>
      </c>
      <c r="G12583" s="19">
        <v>0.25</v>
      </c>
      <c r="H12583">
        <v>6</v>
      </c>
      <c r="I12583" s="13" t="s">
        <v>211</v>
      </c>
      <c r="J12583">
        <v>0</v>
      </c>
      <c r="K12583" s="13" t="s">
        <v>214</v>
      </c>
      <c r="L12583">
        <v>4</v>
      </c>
      <c r="M12583">
        <v>1</v>
      </c>
      <c r="N12583" s="13" t="s">
        <v>94</v>
      </c>
      <c r="O12583" s="13" t="s">
        <v>95</v>
      </c>
      <c r="P12583">
        <v>26</v>
      </c>
      <c r="Q12583" s="13" t="s">
        <v>195</v>
      </c>
      <c r="R12583" s="13" t="s">
        <v>199</v>
      </c>
      <c r="S12583" s="13" t="s">
        <v>196</v>
      </c>
      <c r="T12583">
        <v>5</v>
      </c>
      <c r="U12583">
        <v>4</v>
      </c>
      <c r="V12583">
        <v>0</v>
      </c>
      <c r="W12583" s="13" t="s">
        <v>101</v>
      </c>
      <c r="X12583">
        <v>0.45</v>
      </c>
    </row>
    <row r="12584" spans="1:24" x14ac:dyDescent="0.3">
      <c r="A12584">
        <v>12582</v>
      </c>
      <c r="B12584" t="s">
        <v>190</v>
      </c>
      <c r="C12584" t="s">
        <v>80</v>
      </c>
      <c r="D12584">
        <v>19.040689</v>
      </c>
      <c r="E12584">
        <v>72.816631999999998</v>
      </c>
      <c r="F12584" s="18">
        <v>44712</v>
      </c>
      <c r="G12584" s="19">
        <v>0.95833333333333304</v>
      </c>
      <c r="H12584">
        <v>23</v>
      </c>
      <c r="I12584" s="13" t="s">
        <v>215</v>
      </c>
      <c r="J12584">
        <v>0</v>
      </c>
      <c r="K12584" s="13" t="s">
        <v>92</v>
      </c>
      <c r="L12584">
        <v>6</v>
      </c>
      <c r="M12584">
        <v>1</v>
      </c>
      <c r="N12584" s="13" t="s">
        <v>192</v>
      </c>
      <c r="O12584" s="13" t="s">
        <v>97</v>
      </c>
      <c r="P12584">
        <v>25</v>
      </c>
      <c r="Q12584" s="13" t="s">
        <v>95</v>
      </c>
      <c r="R12584" s="13" t="s">
        <v>205</v>
      </c>
      <c r="S12584" s="13" t="s">
        <v>193</v>
      </c>
      <c r="T12584">
        <v>2</v>
      </c>
      <c r="U12584">
        <v>0</v>
      </c>
      <c r="V12584">
        <v>0</v>
      </c>
      <c r="W12584" s="13" t="s">
        <v>101</v>
      </c>
      <c r="X12584">
        <v>0.1</v>
      </c>
    </row>
    <row r="12585" spans="1:24" x14ac:dyDescent="0.3">
      <c r="A12585">
        <v>12583</v>
      </c>
      <c r="B12585" t="s">
        <v>206</v>
      </c>
      <c r="C12585" t="s">
        <v>207</v>
      </c>
      <c r="D12585">
        <v>12.967851</v>
      </c>
      <c r="E12585">
        <v>77.461777999999995</v>
      </c>
      <c r="F12585" s="18">
        <v>44596</v>
      </c>
      <c r="G12585" s="19">
        <v>0.375</v>
      </c>
      <c r="H12585">
        <v>9</v>
      </c>
      <c r="I12585" s="13" t="s">
        <v>211</v>
      </c>
      <c r="J12585">
        <v>0</v>
      </c>
      <c r="K12585" s="13" t="s">
        <v>191</v>
      </c>
      <c r="L12585">
        <v>6</v>
      </c>
      <c r="M12585">
        <v>1</v>
      </c>
      <c r="N12585" s="13" t="s">
        <v>212</v>
      </c>
      <c r="O12585" s="13" t="s">
        <v>195</v>
      </c>
      <c r="P12585">
        <v>21</v>
      </c>
      <c r="Q12585" s="13" t="s">
        <v>95</v>
      </c>
      <c r="R12585" s="13" t="s">
        <v>205</v>
      </c>
      <c r="S12585" s="13" t="s">
        <v>196</v>
      </c>
      <c r="T12585">
        <v>4</v>
      </c>
      <c r="U12585">
        <v>2</v>
      </c>
      <c r="V12585">
        <v>1</v>
      </c>
      <c r="W12585" s="13" t="s">
        <v>101</v>
      </c>
      <c r="X12585">
        <v>0.4</v>
      </c>
    </row>
    <row r="12586" spans="1:24" x14ac:dyDescent="0.3">
      <c r="A12586">
        <v>12584</v>
      </c>
      <c r="B12586" t="s">
        <v>79</v>
      </c>
      <c r="C12586" t="s">
        <v>80</v>
      </c>
      <c r="D12586">
        <v>18.595147000000001</v>
      </c>
      <c r="E12586">
        <v>73.709303000000006</v>
      </c>
      <c r="F12586" s="18">
        <v>45218</v>
      </c>
      <c r="G12586" s="19">
        <v>8.3333333333333301E-2</v>
      </c>
      <c r="H12586">
        <v>2</v>
      </c>
      <c r="I12586" s="13" t="s">
        <v>202</v>
      </c>
      <c r="J12586">
        <v>0</v>
      </c>
      <c r="K12586" s="13" t="s">
        <v>191</v>
      </c>
      <c r="L12586">
        <v>1</v>
      </c>
      <c r="M12586">
        <v>1</v>
      </c>
      <c r="N12586" s="13" t="s">
        <v>94</v>
      </c>
      <c r="O12586" s="13" t="s">
        <v>95</v>
      </c>
      <c r="P12586">
        <v>30</v>
      </c>
      <c r="Q12586" s="13" t="s">
        <v>95</v>
      </c>
      <c r="R12586" s="13" t="s">
        <v>98</v>
      </c>
      <c r="S12586" s="13" t="s">
        <v>193</v>
      </c>
      <c r="T12586">
        <v>3</v>
      </c>
      <c r="U12586">
        <v>2</v>
      </c>
      <c r="V12586">
        <v>0</v>
      </c>
      <c r="W12586" s="13" t="s">
        <v>101</v>
      </c>
      <c r="X12586">
        <v>0.45</v>
      </c>
    </row>
    <row r="12587" spans="1:24" x14ac:dyDescent="0.3">
      <c r="A12587">
        <v>12585</v>
      </c>
      <c r="B12587" t="s">
        <v>206</v>
      </c>
      <c r="C12587" t="s">
        <v>207</v>
      </c>
      <c r="D12587">
        <v>13.042577</v>
      </c>
      <c r="E12587">
        <v>77.611198000000002</v>
      </c>
      <c r="F12587" s="18">
        <v>45072</v>
      </c>
      <c r="G12587" s="19">
        <v>4.1666666666666699E-2</v>
      </c>
      <c r="H12587">
        <v>1</v>
      </c>
      <c r="I12587" s="13" t="s">
        <v>211</v>
      </c>
      <c r="J12587">
        <v>0</v>
      </c>
      <c r="K12587" s="13" t="s">
        <v>92</v>
      </c>
      <c r="L12587">
        <v>3</v>
      </c>
      <c r="M12587">
        <v>1</v>
      </c>
      <c r="N12587" s="13" t="s">
        <v>212</v>
      </c>
      <c r="O12587" s="13" t="s">
        <v>95</v>
      </c>
      <c r="P12587">
        <v>16</v>
      </c>
      <c r="Q12587" s="13" t="s">
        <v>95</v>
      </c>
      <c r="R12587" s="13" t="s">
        <v>199</v>
      </c>
      <c r="S12587" s="13" t="s">
        <v>99</v>
      </c>
      <c r="T12587">
        <v>1</v>
      </c>
      <c r="U12587">
        <v>1</v>
      </c>
      <c r="V12587">
        <v>0</v>
      </c>
      <c r="W12587" s="13" t="s">
        <v>101</v>
      </c>
      <c r="X12587">
        <v>0.65</v>
      </c>
    </row>
    <row r="12588" spans="1:24" x14ac:dyDescent="0.3">
      <c r="A12588">
        <v>12586</v>
      </c>
      <c r="B12588" t="s">
        <v>200</v>
      </c>
      <c r="C12588" t="s">
        <v>201</v>
      </c>
      <c r="D12588">
        <v>13.167503</v>
      </c>
      <c r="E12588">
        <v>80.178014000000005</v>
      </c>
      <c r="F12588" s="18">
        <v>45374</v>
      </c>
      <c r="G12588" s="19">
        <v>0.95833333333333304</v>
      </c>
      <c r="H12588">
        <v>23</v>
      </c>
      <c r="I12588" s="13" t="s">
        <v>219</v>
      </c>
      <c r="J12588">
        <v>1</v>
      </c>
      <c r="K12588" s="13" t="s">
        <v>191</v>
      </c>
      <c r="L12588">
        <v>5</v>
      </c>
      <c r="M12588">
        <v>1</v>
      </c>
      <c r="N12588" s="13" t="s">
        <v>94</v>
      </c>
      <c r="O12588" s="13" t="s">
        <v>95</v>
      </c>
      <c r="P12588">
        <v>36</v>
      </c>
      <c r="Q12588" s="13" t="s">
        <v>95</v>
      </c>
      <c r="R12588" s="13" t="s">
        <v>199</v>
      </c>
      <c r="S12588" s="13" t="s">
        <v>196</v>
      </c>
      <c r="T12588">
        <v>5</v>
      </c>
      <c r="U12588">
        <v>1</v>
      </c>
      <c r="V12588">
        <v>0</v>
      </c>
      <c r="W12588" s="13" t="s">
        <v>101</v>
      </c>
      <c r="X12588">
        <v>0.45</v>
      </c>
    </row>
    <row r="12589" spans="1:24" x14ac:dyDescent="0.3">
      <c r="A12589">
        <v>12587</v>
      </c>
      <c r="B12589" t="s">
        <v>79</v>
      </c>
      <c r="C12589" t="s">
        <v>80</v>
      </c>
      <c r="D12589">
        <v>18.438343</v>
      </c>
      <c r="E12589">
        <v>73.834967000000006</v>
      </c>
      <c r="F12589" s="18">
        <v>45150</v>
      </c>
      <c r="G12589" s="19">
        <v>0.25</v>
      </c>
      <c r="H12589">
        <v>6</v>
      </c>
      <c r="I12589" s="13" t="s">
        <v>219</v>
      </c>
      <c r="J12589">
        <v>1</v>
      </c>
      <c r="K12589" s="13" t="s">
        <v>92</v>
      </c>
      <c r="L12589">
        <v>6</v>
      </c>
      <c r="M12589">
        <v>1</v>
      </c>
      <c r="N12589" s="13" t="s">
        <v>94</v>
      </c>
      <c r="O12589" s="13" t="s">
        <v>95</v>
      </c>
      <c r="P12589">
        <v>28</v>
      </c>
      <c r="Q12589" s="13" t="s">
        <v>97</v>
      </c>
      <c r="R12589" s="13" t="s">
        <v>199</v>
      </c>
      <c r="S12589" s="13" t="s">
        <v>193</v>
      </c>
      <c r="T12589">
        <v>2</v>
      </c>
      <c r="U12589">
        <v>0</v>
      </c>
      <c r="V12589">
        <v>0</v>
      </c>
      <c r="W12589" s="13" t="s">
        <v>101</v>
      </c>
      <c r="X12589">
        <v>0.65</v>
      </c>
    </row>
    <row r="12590" spans="1:24" x14ac:dyDescent="0.3">
      <c r="A12590">
        <v>12588</v>
      </c>
      <c r="B12590" t="s">
        <v>209</v>
      </c>
      <c r="C12590" t="s">
        <v>210</v>
      </c>
      <c r="D12590">
        <v>17.325285000000001</v>
      </c>
      <c r="E12590">
        <v>78.453367999999998</v>
      </c>
      <c r="F12590" s="18">
        <v>45581</v>
      </c>
      <c r="G12590" s="19">
        <v>0.20833333333333301</v>
      </c>
      <c r="H12590">
        <v>5</v>
      </c>
      <c r="I12590" s="13" t="s">
        <v>194</v>
      </c>
      <c r="J12590">
        <v>0</v>
      </c>
      <c r="K12590" s="13" t="s">
        <v>191</v>
      </c>
      <c r="L12590">
        <v>6</v>
      </c>
      <c r="M12590">
        <v>0</v>
      </c>
      <c r="N12590" s="13" t="s">
        <v>192</v>
      </c>
      <c r="O12590" s="13" t="s">
        <v>97</v>
      </c>
      <c r="P12590">
        <v>19</v>
      </c>
      <c r="Q12590" s="13" t="s">
        <v>195</v>
      </c>
      <c r="R12590" s="13" t="s">
        <v>205</v>
      </c>
      <c r="S12590" s="13" t="s">
        <v>196</v>
      </c>
      <c r="T12590">
        <v>3</v>
      </c>
      <c r="U12590">
        <v>3</v>
      </c>
      <c r="V12590">
        <v>0</v>
      </c>
      <c r="W12590" s="13" t="s">
        <v>101</v>
      </c>
      <c r="X12590">
        <v>0.1</v>
      </c>
    </row>
    <row r="12591" spans="1:24" x14ac:dyDescent="0.3">
      <c r="A12591">
        <v>12589</v>
      </c>
      <c r="B12591" t="s">
        <v>217</v>
      </c>
      <c r="C12591" t="s">
        <v>218</v>
      </c>
      <c r="D12591">
        <v>22.501104000000002</v>
      </c>
      <c r="E12591">
        <v>88.403216999999998</v>
      </c>
      <c r="F12591" s="18">
        <v>45147</v>
      </c>
      <c r="G12591" s="19">
        <v>0.91666666666666696</v>
      </c>
      <c r="H12591">
        <v>22</v>
      </c>
      <c r="I12591" s="13" t="s">
        <v>194</v>
      </c>
      <c r="J12591">
        <v>0</v>
      </c>
      <c r="K12591" s="13" t="s">
        <v>92</v>
      </c>
      <c r="L12591">
        <v>1</v>
      </c>
      <c r="M12591">
        <v>1</v>
      </c>
      <c r="N12591" s="13" t="s">
        <v>94</v>
      </c>
      <c r="O12591" s="13" t="s">
        <v>95</v>
      </c>
      <c r="P12591">
        <v>15</v>
      </c>
      <c r="Q12591" s="13" t="s">
        <v>95</v>
      </c>
      <c r="R12591" s="13" t="s">
        <v>205</v>
      </c>
      <c r="S12591" s="13" t="s">
        <v>193</v>
      </c>
      <c r="T12591">
        <v>1</v>
      </c>
      <c r="U12591">
        <v>0</v>
      </c>
      <c r="V12591">
        <v>0</v>
      </c>
      <c r="W12591" s="13" t="s">
        <v>101</v>
      </c>
      <c r="X12591">
        <v>0.45</v>
      </c>
    </row>
    <row r="12592" spans="1:24" x14ac:dyDescent="0.3">
      <c r="A12592">
        <v>12590</v>
      </c>
      <c r="B12592" t="s">
        <v>197</v>
      </c>
      <c r="C12592" t="s">
        <v>198</v>
      </c>
      <c r="D12592">
        <v>30.723834</v>
      </c>
      <c r="E12592">
        <v>76.841736999999995</v>
      </c>
      <c r="F12592" s="18">
        <v>44604</v>
      </c>
      <c r="G12592" s="19">
        <v>0.75</v>
      </c>
      <c r="H12592">
        <v>18</v>
      </c>
      <c r="I12592" s="13" t="s">
        <v>219</v>
      </c>
      <c r="J12592">
        <v>1</v>
      </c>
      <c r="K12592" s="13" t="s">
        <v>191</v>
      </c>
      <c r="L12592">
        <v>4</v>
      </c>
      <c r="M12592">
        <v>0</v>
      </c>
      <c r="N12592" s="13" t="s">
        <v>212</v>
      </c>
      <c r="O12592" s="13" t="s">
        <v>95</v>
      </c>
      <c r="P12592">
        <v>30</v>
      </c>
      <c r="Q12592" s="13" t="s">
        <v>97</v>
      </c>
      <c r="R12592" s="13" t="s">
        <v>208</v>
      </c>
      <c r="S12592" s="13" t="s">
        <v>196</v>
      </c>
      <c r="T12592">
        <v>2</v>
      </c>
      <c r="U12592">
        <v>2</v>
      </c>
      <c r="V12592">
        <v>1</v>
      </c>
      <c r="W12592" s="13" t="s">
        <v>101</v>
      </c>
      <c r="X12592">
        <v>0.8</v>
      </c>
    </row>
    <row r="12593" spans="1:24" x14ac:dyDescent="0.3">
      <c r="A12593">
        <v>12591</v>
      </c>
      <c r="B12593" t="s">
        <v>79</v>
      </c>
      <c r="C12593" t="s">
        <v>80</v>
      </c>
      <c r="D12593">
        <v>18.639945999999998</v>
      </c>
      <c r="E12593">
        <v>73.742116999999993</v>
      </c>
      <c r="F12593" s="18">
        <v>44881</v>
      </c>
      <c r="G12593" s="19">
        <v>0.91666666666666696</v>
      </c>
      <c r="H12593">
        <v>22</v>
      </c>
      <c r="I12593" s="13" t="s">
        <v>194</v>
      </c>
      <c r="J12593">
        <v>0</v>
      </c>
      <c r="K12593" s="13" t="s">
        <v>191</v>
      </c>
      <c r="L12593">
        <v>1</v>
      </c>
      <c r="M12593">
        <v>1</v>
      </c>
      <c r="N12593" s="13" t="s">
        <v>192</v>
      </c>
      <c r="O12593" s="13" t="s">
        <v>97</v>
      </c>
      <c r="P12593">
        <v>38</v>
      </c>
      <c r="Q12593" s="13" t="s">
        <v>97</v>
      </c>
      <c r="R12593" s="13" t="s">
        <v>205</v>
      </c>
      <c r="S12593" s="13" t="s">
        <v>99</v>
      </c>
      <c r="T12593">
        <v>4</v>
      </c>
      <c r="U12593">
        <v>4</v>
      </c>
      <c r="V12593">
        <v>0</v>
      </c>
      <c r="W12593" s="13" t="s">
        <v>101</v>
      </c>
      <c r="X12593">
        <v>0.5</v>
      </c>
    </row>
    <row r="12594" spans="1:24" x14ac:dyDescent="0.3">
      <c r="A12594">
        <v>12592</v>
      </c>
      <c r="B12594" t="s">
        <v>190</v>
      </c>
      <c r="C12594" t="s">
        <v>80</v>
      </c>
      <c r="D12594">
        <v>19.159443</v>
      </c>
      <c r="E12594">
        <v>72.908968999999999</v>
      </c>
      <c r="F12594" s="18">
        <v>44616</v>
      </c>
      <c r="G12594" s="19">
        <v>0.54166666666666696</v>
      </c>
      <c r="H12594">
        <v>13</v>
      </c>
      <c r="I12594" s="13" t="s">
        <v>202</v>
      </c>
      <c r="J12594">
        <v>0</v>
      </c>
      <c r="K12594" s="13" t="s">
        <v>214</v>
      </c>
      <c r="L12594">
        <v>3</v>
      </c>
      <c r="M12594">
        <v>1</v>
      </c>
      <c r="N12594" s="13" t="s">
        <v>192</v>
      </c>
      <c r="O12594" s="13" t="s">
        <v>97</v>
      </c>
      <c r="P12594">
        <v>26</v>
      </c>
      <c r="Q12594" s="13" t="s">
        <v>97</v>
      </c>
      <c r="R12594" s="13" t="s">
        <v>208</v>
      </c>
      <c r="S12594" s="13" t="s">
        <v>196</v>
      </c>
      <c r="T12594">
        <v>5</v>
      </c>
      <c r="U12594">
        <v>0</v>
      </c>
      <c r="V12594">
        <v>0</v>
      </c>
      <c r="W12594" s="13" t="s">
        <v>101</v>
      </c>
      <c r="X12594">
        <v>0.3</v>
      </c>
    </row>
    <row r="12595" spans="1:24" x14ac:dyDescent="0.3">
      <c r="A12595">
        <v>12593</v>
      </c>
      <c r="B12595" t="s">
        <v>203</v>
      </c>
      <c r="C12595" t="s">
        <v>203</v>
      </c>
      <c r="D12595">
        <v>28.729178999999998</v>
      </c>
      <c r="E12595">
        <v>77.284153000000003</v>
      </c>
      <c r="F12595" s="18">
        <v>44830</v>
      </c>
      <c r="G12595" s="19">
        <v>0.79166666666666696</v>
      </c>
      <c r="H12595">
        <v>19</v>
      </c>
      <c r="I12595" s="13" t="s">
        <v>204</v>
      </c>
      <c r="J12595">
        <v>0</v>
      </c>
      <c r="K12595" s="13" t="s">
        <v>92</v>
      </c>
      <c r="L12595">
        <v>5</v>
      </c>
      <c r="M12595">
        <v>1</v>
      </c>
      <c r="N12595" s="13" t="s">
        <v>94</v>
      </c>
      <c r="O12595" s="13" t="s">
        <v>95</v>
      </c>
      <c r="P12595">
        <v>15</v>
      </c>
      <c r="Q12595" s="13" t="s">
        <v>195</v>
      </c>
      <c r="R12595" s="13" t="s">
        <v>205</v>
      </c>
      <c r="S12595" s="13" t="s">
        <v>196</v>
      </c>
      <c r="T12595">
        <v>1</v>
      </c>
      <c r="U12595">
        <v>1</v>
      </c>
      <c r="V12595">
        <v>1</v>
      </c>
      <c r="W12595" s="13" t="s">
        <v>101</v>
      </c>
      <c r="X12595">
        <v>0.6</v>
      </c>
    </row>
    <row r="12596" spans="1:24" x14ac:dyDescent="0.3">
      <c r="A12596">
        <v>12594</v>
      </c>
      <c r="B12596" t="s">
        <v>209</v>
      </c>
      <c r="C12596" t="s">
        <v>210</v>
      </c>
      <c r="D12596">
        <v>17.223334000000001</v>
      </c>
      <c r="E12596">
        <v>78.444699</v>
      </c>
      <c r="F12596" s="18">
        <v>45429</v>
      </c>
      <c r="G12596" s="19">
        <v>0.66666666666666696</v>
      </c>
      <c r="H12596">
        <v>16</v>
      </c>
      <c r="I12596" s="13" t="s">
        <v>211</v>
      </c>
      <c r="J12596">
        <v>0</v>
      </c>
      <c r="K12596" s="13" t="s">
        <v>92</v>
      </c>
      <c r="L12596">
        <v>1</v>
      </c>
      <c r="M12596">
        <v>1</v>
      </c>
      <c r="N12596" s="13" t="s">
        <v>192</v>
      </c>
      <c r="O12596" s="13" t="s">
        <v>97</v>
      </c>
      <c r="P12596">
        <v>26</v>
      </c>
      <c r="Q12596" s="13" t="s">
        <v>95</v>
      </c>
      <c r="R12596" s="13" t="s">
        <v>98</v>
      </c>
      <c r="S12596" s="13" t="s">
        <v>196</v>
      </c>
      <c r="T12596">
        <v>4</v>
      </c>
      <c r="U12596">
        <v>2</v>
      </c>
      <c r="V12596">
        <v>0</v>
      </c>
      <c r="W12596" s="13" t="s">
        <v>101</v>
      </c>
      <c r="X12596">
        <v>0.1</v>
      </c>
    </row>
    <row r="12597" spans="1:24" x14ac:dyDescent="0.3">
      <c r="A12597">
        <v>12595</v>
      </c>
      <c r="B12597" t="s">
        <v>190</v>
      </c>
      <c r="C12597" t="s">
        <v>80</v>
      </c>
      <c r="D12597">
        <v>19.062678999999999</v>
      </c>
      <c r="E12597">
        <v>72.746987000000004</v>
      </c>
      <c r="F12597" s="18">
        <v>44759</v>
      </c>
      <c r="G12597" s="19">
        <v>0.29166666666666702</v>
      </c>
      <c r="H12597">
        <v>7</v>
      </c>
      <c r="I12597" s="13" t="s">
        <v>89</v>
      </c>
      <c r="J12597">
        <v>1</v>
      </c>
      <c r="K12597" s="13" t="s">
        <v>214</v>
      </c>
      <c r="L12597">
        <v>5</v>
      </c>
      <c r="M12597">
        <v>0</v>
      </c>
      <c r="N12597" s="13" t="s">
        <v>192</v>
      </c>
      <c r="O12597" s="13" t="s">
        <v>97</v>
      </c>
      <c r="P12597">
        <v>34</v>
      </c>
      <c r="Q12597" s="13" t="s">
        <v>195</v>
      </c>
      <c r="R12597" s="13" t="s">
        <v>208</v>
      </c>
      <c r="S12597" s="13" t="s">
        <v>193</v>
      </c>
      <c r="T12597">
        <v>2</v>
      </c>
      <c r="U12597">
        <v>2</v>
      </c>
      <c r="V12597">
        <v>0</v>
      </c>
      <c r="W12597" s="13" t="s">
        <v>101</v>
      </c>
      <c r="X12597">
        <v>0.1</v>
      </c>
    </row>
    <row r="12598" spans="1:24" x14ac:dyDescent="0.3">
      <c r="A12598">
        <v>12596</v>
      </c>
      <c r="B12598" t="s">
        <v>79</v>
      </c>
      <c r="C12598" t="s">
        <v>80</v>
      </c>
      <c r="D12598">
        <v>18.615348000000001</v>
      </c>
      <c r="E12598">
        <v>73.939924000000005</v>
      </c>
      <c r="F12598" s="18">
        <v>45662</v>
      </c>
      <c r="G12598" s="19">
        <v>0.5</v>
      </c>
      <c r="H12598">
        <v>12</v>
      </c>
      <c r="I12598" s="13" t="s">
        <v>89</v>
      </c>
      <c r="J12598">
        <v>1</v>
      </c>
      <c r="K12598" s="13" t="s">
        <v>214</v>
      </c>
      <c r="L12598">
        <v>5</v>
      </c>
      <c r="M12598">
        <v>1</v>
      </c>
      <c r="N12598" s="13" t="s">
        <v>192</v>
      </c>
      <c r="O12598" s="13" t="s">
        <v>97</v>
      </c>
      <c r="P12598">
        <v>35</v>
      </c>
      <c r="Q12598" s="13" t="s">
        <v>97</v>
      </c>
      <c r="R12598" s="13" t="s">
        <v>208</v>
      </c>
      <c r="S12598" s="13" t="s">
        <v>196</v>
      </c>
      <c r="T12598">
        <v>2</v>
      </c>
      <c r="U12598">
        <v>0</v>
      </c>
      <c r="V12598">
        <v>0</v>
      </c>
      <c r="W12598" s="13" t="s">
        <v>101</v>
      </c>
      <c r="X12598">
        <v>0.3</v>
      </c>
    </row>
    <row r="12599" spans="1:24" x14ac:dyDescent="0.3">
      <c r="A12599">
        <v>12597</v>
      </c>
      <c r="B12599" t="s">
        <v>203</v>
      </c>
      <c r="C12599" t="s">
        <v>203</v>
      </c>
      <c r="D12599">
        <v>28.769401999999999</v>
      </c>
      <c r="E12599">
        <v>76.985444000000001</v>
      </c>
      <c r="F12599" s="18">
        <v>45447</v>
      </c>
      <c r="G12599" s="19">
        <v>0.58333333333333304</v>
      </c>
      <c r="H12599">
        <v>14</v>
      </c>
      <c r="I12599" s="13" t="s">
        <v>215</v>
      </c>
      <c r="J12599">
        <v>0</v>
      </c>
      <c r="K12599" s="13" t="s">
        <v>92</v>
      </c>
      <c r="L12599">
        <v>6</v>
      </c>
      <c r="M12599">
        <v>0</v>
      </c>
      <c r="N12599" s="13" t="s">
        <v>94</v>
      </c>
      <c r="O12599" s="13" t="s">
        <v>95</v>
      </c>
      <c r="P12599">
        <v>28</v>
      </c>
      <c r="Q12599" s="13" t="s">
        <v>95</v>
      </c>
      <c r="R12599" s="13" t="s">
        <v>213</v>
      </c>
      <c r="S12599" s="13" t="s">
        <v>193</v>
      </c>
      <c r="T12599">
        <v>3</v>
      </c>
      <c r="U12599">
        <v>1</v>
      </c>
      <c r="V12599">
        <v>0</v>
      </c>
      <c r="W12599" s="13" t="s">
        <v>101</v>
      </c>
      <c r="X12599">
        <v>0.45</v>
      </c>
    </row>
    <row r="12600" spans="1:24" x14ac:dyDescent="0.3">
      <c r="A12600">
        <v>12598</v>
      </c>
      <c r="B12600" t="s">
        <v>217</v>
      </c>
      <c r="C12600" t="s">
        <v>218</v>
      </c>
      <c r="D12600">
        <v>22.413108000000001</v>
      </c>
      <c r="E12600">
        <v>88.360506999999998</v>
      </c>
      <c r="F12600" s="18">
        <v>45707</v>
      </c>
      <c r="G12600" s="19">
        <v>0.79166666666666696</v>
      </c>
      <c r="H12600">
        <v>19</v>
      </c>
      <c r="I12600" s="13" t="s">
        <v>194</v>
      </c>
      <c r="J12600">
        <v>0</v>
      </c>
      <c r="K12600" s="13" t="s">
        <v>92</v>
      </c>
      <c r="L12600">
        <v>2</v>
      </c>
      <c r="M12600">
        <v>0</v>
      </c>
      <c r="N12600" s="13" t="s">
        <v>192</v>
      </c>
      <c r="O12600" s="13" t="s">
        <v>97</v>
      </c>
      <c r="P12600">
        <v>24</v>
      </c>
      <c r="Q12600" s="13" t="s">
        <v>195</v>
      </c>
      <c r="R12600" s="13" t="s">
        <v>205</v>
      </c>
      <c r="S12600" s="13" t="s">
        <v>196</v>
      </c>
      <c r="T12600">
        <v>2</v>
      </c>
      <c r="U12600">
        <v>1</v>
      </c>
      <c r="V12600">
        <v>1</v>
      </c>
      <c r="W12600" s="13" t="s">
        <v>101</v>
      </c>
      <c r="X12600">
        <v>0.25</v>
      </c>
    </row>
    <row r="12601" spans="1:24" x14ac:dyDescent="0.3">
      <c r="A12601">
        <v>12599</v>
      </c>
      <c r="B12601" t="s">
        <v>203</v>
      </c>
      <c r="C12601" t="s">
        <v>203</v>
      </c>
      <c r="D12601">
        <v>28.774901</v>
      </c>
      <c r="E12601">
        <v>76.855947999999998</v>
      </c>
      <c r="F12601" s="18">
        <v>44824</v>
      </c>
      <c r="G12601" s="19">
        <v>4.1666666666666699E-2</v>
      </c>
      <c r="H12601">
        <v>1</v>
      </c>
      <c r="I12601" s="13" t="s">
        <v>215</v>
      </c>
      <c r="J12601">
        <v>0</v>
      </c>
      <c r="K12601" s="13" t="s">
        <v>191</v>
      </c>
      <c r="L12601">
        <v>2</v>
      </c>
      <c r="M12601">
        <v>1</v>
      </c>
      <c r="N12601" s="13" t="s">
        <v>212</v>
      </c>
      <c r="O12601" s="13" t="s">
        <v>95</v>
      </c>
      <c r="P12601">
        <v>40</v>
      </c>
      <c r="Q12601" s="13" t="s">
        <v>97</v>
      </c>
      <c r="R12601" s="13" t="s">
        <v>199</v>
      </c>
      <c r="S12601" s="13" t="s">
        <v>196</v>
      </c>
      <c r="T12601">
        <v>2</v>
      </c>
      <c r="U12601">
        <v>1</v>
      </c>
      <c r="V12601">
        <v>0</v>
      </c>
      <c r="W12601" s="13" t="s">
        <v>101</v>
      </c>
      <c r="X12601">
        <v>0.65</v>
      </c>
    </row>
    <row r="12602" spans="1:24" x14ac:dyDescent="0.3">
      <c r="A12602">
        <v>12600</v>
      </c>
      <c r="B12602" t="s">
        <v>200</v>
      </c>
      <c r="C12602" t="s">
        <v>201</v>
      </c>
      <c r="D12602">
        <v>13.106814999999999</v>
      </c>
      <c r="E12602">
        <v>80.243752000000001</v>
      </c>
      <c r="F12602" s="18">
        <v>44762</v>
      </c>
      <c r="G12602" s="19">
        <v>0.33333333333333298</v>
      </c>
      <c r="H12602">
        <v>8</v>
      </c>
      <c r="I12602" s="13" t="s">
        <v>194</v>
      </c>
      <c r="J12602">
        <v>0</v>
      </c>
      <c r="K12602" s="13" t="s">
        <v>92</v>
      </c>
      <c r="L12602">
        <v>5</v>
      </c>
      <c r="M12602">
        <v>1</v>
      </c>
      <c r="N12602" s="13" t="s">
        <v>212</v>
      </c>
      <c r="O12602" s="13" t="s">
        <v>95</v>
      </c>
      <c r="P12602">
        <v>35</v>
      </c>
      <c r="Q12602" s="13" t="s">
        <v>97</v>
      </c>
      <c r="R12602" s="13" t="s">
        <v>205</v>
      </c>
      <c r="S12602" s="13" t="s">
        <v>193</v>
      </c>
      <c r="T12602">
        <v>3</v>
      </c>
      <c r="U12602">
        <v>1</v>
      </c>
      <c r="V12602">
        <v>1</v>
      </c>
      <c r="W12602" s="13" t="s">
        <v>101</v>
      </c>
      <c r="X12602">
        <v>0.8</v>
      </c>
    </row>
    <row r="12603" spans="1:24" x14ac:dyDescent="0.3">
      <c r="A12603">
        <v>12601</v>
      </c>
      <c r="B12603" t="s">
        <v>200</v>
      </c>
      <c r="C12603" t="s">
        <v>201</v>
      </c>
      <c r="D12603">
        <v>12.890594</v>
      </c>
      <c r="E12603">
        <v>80.296356000000003</v>
      </c>
      <c r="F12603" s="18">
        <v>45507</v>
      </c>
      <c r="G12603" s="19">
        <v>0</v>
      </c>
      <c r="H12603">
        <v>0</v>
      </c>
      <c r="I12603" s="13" t="s">
        <v>219</v>
      </c>
      <c r="J12603">
        <v>1</v>
      </c>
      <c r="K12603" s="13" t="s">
        <v>92</v>
      </c>
      <c r="L12603">
        <v>1</v>
      </c>
      <c r="M12603">
        <v>0</v>
      </c>
      <c r="N12603" s="13" t="s">
        <v>192</v>
      </c>
      <c r="O12603" s="13" t="s">
        <v>97</v>
      </c>
      <c r="P12603">
        <v>31</v>
      </c>
      <c r="Q12603" s="13" t="s">
        <v>95</v>
      </c>
      <c r="R12603" s="13" t="s">
        <v>208</v>
      </c>
      <c r="S12603" s="13" t="s">
        <v>193</v>
      </c>
      <c r="T12603">
        <v>4</v>
      </c>
      <c r="U12603">
        <v>1</v>
      </c>
      <c r="V12603">
        <v>0</v>
      </c>
      <c r="W12603" s="13" t="s">
        <v>101</v>
      </c>
      <c r="X12603">
        <v>0.1</v>
      </c>
    </row>
    <row r="12604" spans="1:24" x14ac:dyDescent="0.3">
      <c r="A12604">
        <v>12602</v>
      </c>
      <c r="B12604" t="s">
        <v>190</v>
      </c>
      <c r="C12604" t="s">
        <v>80</v>
      </c>
      <c r="D12604">
        <v>18.920235999999999</v>
      </c>
      <c r="E12604">
        <v>72.831896999999998</v>
      </c>
      <c r="F12604" s="18">
        <v>45737</v>
      </c>
      <c r="G12604" s="19">
        <v>0.875</v>
      </c>
      <c r="H12604">
        <v>21</v>
      </c>
      <c r="I12604" s="13" t="s">
        <v>211</v>
      </c>
      <c r="J12604">
        <v>0</v>
      </c>
      <c r="K12604" s="13" t="s">
        <v>191</v>
      </c>
      <c r="L12604">
        <v>4</v>
      </c>
      <c r="M12604">
        <v>1</v>
      </c>
      <c r="N12604" s="13" t="s">
        <v>94</v>
      </c>
      <c r="O12604" s="13" t="s">
        <v>95</v>
      </c>
      <c r="P12604">
        <v>39</v>
      </c>
      <c r="Q12604" s="13" t="s">
        <v>195</v>
      </c>
      <c r="R12604" s="13" t="s">
        <v>205</v>
      </c>
      <c r="S12604" s="13" t="s">
        <v>99</v>
      </c>
      <c r="T12604">
        <v>4</v>
      </c>
      <c r="U12604">
        <v>4</v>
      </c>
      <c r="V12604">
        <v>0</v>
      </c>
      <c r="W12604" s="13" t="s">
        <v>101</v>
      </c>
      <c r="X12604">
        <v>0.65</v>
      </c>
    </row>
    <row r="12605" spans="1:24" x14ac:dyDescent="0.3">
      <c r="A12605">
        <v>12603</v>
      </c>
      <c r="B12605" t="s">
        <v>197</v>
      </c>
      <c r="C12605" t="s">
        <v>198</v>
      </c>
      <c r="D12605">
        <v>30.683706000000001</v>
      </c>
      <c r="E12605">
        <v>76.891203000000004</v>
      </c>
      <c r="F12605" s="18">
        <v>44943</v>
      </c>
      <c r="G12605" s="19">
        <v>0.33333333333333298</v>
      </c>
      <c r="H12605">
        <v>8</v>
      </c>
      <c r="I12605" s="13" t="s">
        <v>215</v>
      </c>
      <c r="J12605">
        <v>0</v>
      </c>
      <c r="K12605" s="13" t="s">
        <v>214</v>
      </c>
      <c r="L12605">
        <v>4</v>
      </c>
      <c r="M12605">
        <v>1</v>
      </c>
      <c r="N12605" s="13" t="s">
        <v>192</v>
      </c>
      <c r="O12605" s="13" t="s">
        <v>97</v>
      </c>
      <c r="P12605">
        <v>36</v>
      </c>
      <c r="Q12605" s="13" t="s">
        <v>97</v>
      </c>
      <c r="R12605" s="13" t="s">
        <v>205</v>
      </c>
      <c r="S12605" s="13" t="s">
        <v>196</v>
      </c>
      <c r="T12605">
        <v>2</v>
      </c>
      <c r="U12605">
        <v>2</v>
      </c>
      <c r="V12605">
        <v>1</v>
      </c>
      <c r="W12605" s="13" t="s">
        <v>101</v>
      </c>
      <c r="X12605">
        <v>0.45</v>
      </c>
    </row>
    <row r="12606" spans="1:24" x14ac:dyDescent="0.3">
      <c r="A12606">
        <v>12604</v>
      </c>
      <c r="B12606" t="s">
        <v>203</v>
      </c>
      <c r="C12606" t="s">
        <v>203</v>
      </c>
      <c r="D12606">
        <v>28.617554999999999</v>
      </c>
      <c r="E12606">
        <v>77.172533000000001</v>
      </c>
      <c r="F12606" s="18">
        <v>45271</v>
      </c>
      <c r="G12606" s="19">
        <v>0.33333333333333298</v>
      </c>
      <c r="H12606">
        <v>8</v>
      </c>
      <c r="I12606" s="13" t="s">
        <v>204</v>
      </c>
      <c r="J12606">
        <v>0</v>
      </c>
      <c r="K12606" s="13" t="s">
        <v>191</v>
      </c>
      <c r="L12606">
        <v>4</v>
      </c>
      <c r="M12606">
        <v>1</v>
      </c>
      <c r="N12606" s="13" t="s">
        <v>94</v>
      </c>
      <c r="O12606" s="13" t="s">
        <v>95</v>
      </c>
      <c r="P12606">
        <v>30</v>
      </c>
      <c r="Q12606" s="13" t="s">
        <v>195</v>
      </c>
      <c r="R12606" s="13" t="s">
        <v>98</v>
      </c>
      <c r="S12606" s="13" t="s">
        <v>99</v>
      </c>
      <c r="T12606">
        <v>1</v>
      </c>
      <c r="U12606">
        <v>1</v>
      </c>
      <c r="V12606">
        <v>1</v>
      </c>
      <c r="W12606" s="13" t="s">
        <v>101</v>
      </c>
      <c r="X12606">
        <v>0.8</v>
      </c>
    </row>
    <row r="12607" spans="1:24" x14ac:dyDescent="0.3">
      <c r="A12607">
        <v>12605</v>
      </c>
      <c r="B12607" t="s">
        <v>190</v>
      </c>
      <c r="C12607" t="s">
        <v>80</v>
      </c>
      <c r="D12607">
        <v>18.862310000000001</v>
      </c>
      <c r="E12607">
        <v>72.916443000000001</v>
      </c>
      <c r="F12607" s="18">
        <v>44681</v>
      </c>
      <c r="G12607" s="19">
        <v>0.75</v>
      </c>
      <c r="H12607">
        <v>18</v>
      </c>
      <c r="I12607" s="13" t="s">
        <v>219</v>
      </c>
      <c r="J12607">
        <v>1</v>
      </c>
      <c r="K12607" s="13" t="s">
        <v>191</v>
      </c>
      <c r="L12607">
        <v>3</v>
      </c>
      <c r="M12607">
        <v>0</v>
      </c>
      <c r="N12607" s="13" t="s">
        <v>212</v>
      </c>
      <c r="O12607" s="13" t="s">
        <v>95</v>
      </c>
      <c r="P12607">
        <v>25</v>
      </c>
      <c r="Q12607" s="13" t="s">
        <v>195</v>
      </c>
      <c r="R12607" s="13" t="s">
        <v>98</v>
      </c>
      <c r="S12607" s="13" t="s">
        <v>196</v>
      </c>
      <c r="T12607">
        <v>2</v>
      </c>
      <c r="U12607">
        <v>1</v>
      </c>
      <c r="V12607">
        <v>1</v>
      </c>
      <c r="W12607" s="13" t="s">
        <v>101</v>
      </c>
      <c r="X12607">
        <v>0.6</v>
      </c>
    </row>
    <row r="12608" spans="1:24" x14ac:dyDescent="0.3">
      <c r="A12608">
        <v>12606</v>
      </c>
      <c r="B12608" t="s">
        <v>206</v>
      </c>
      <c r="C12608" t="s">
        <v>207</v>
      </c>
      <c r="D12608">
        <v>13.096346</v>
      </c>
      <c r="E12608">
        <v>77.716218999999995</v>
      </c>
      <c r="F12608" s="18">
        <v>45163</v>
      </c>
      <c r="G12608" s="19">
        <v>0.20833333333333301</v>
      </c>
      <c r="H12608">
        <v>5</v>
      </c>
      <c r="I12608" s="13" t="s">
        <v>211</v>
      </c>
      <c r="J12608">
        <v>0</v>
      </c>
      <c r="K12608" s="13" t="s">
        <v>191</v>
      </c>
      <c r="L12608">
        <v>2</v>
      </c>
      <c r="M12608">
        <v>1</v>
      </c>
      <c r="N12608" s="13" t="s">
        <v>94</v>
      </c>
      <c r="O12608" s="13" t="s">
        <v>95</v>
      </c>
      <c r="P12608">
        <v>34</v>
      </c>
      <c r="Q12608" s="13" t="s">
        <v>195</v>
      </c>
      <c r="R12608" s="13" t="s">
        <v>208</v>
      </c>
      <c r="S12608" s="13" t="s">
        <v>196</v>
      </c>
      <c r="T12608">
        <v>5</v>
      </c>
      <c r="U12608">
        <v>5</v>
      </c>
      <c r="V12608">
        <v>0</v>
      </c>
      <c r="W12608" s="13" t="s">
        <v>101</v>
      </c>
      <c r="X12608">
        <v>0.45</v>
      </c>
    </row>
    <row r="12609" spans="1:24" x14ac:dyDescent="0.3">
      <c r="A12609">
        <v>12607</v>
      </c>
      <c r="B12609" t="s">
        <v>190</v>
      </c>
      <c r="C12609" t="s">
        <v>80</v>
      </c>
      <c r="D12609">
        <v>19.198817999999999</v>
      </c>
      <c r="E12609">
        <v>72.744157000000001</v>
      </c>
      <c r="F12609" s="18">
        <v>45305</v>
      </c>
      <c r="G12609" s="19">
        <v>0.45833333333333298</v>
      </c>
      <c r="H12609">
        <v>11</v>
      </c>
      <c r="I12609" s="13" t="s">
        <v>89</v>
      </c>
      <c r="J12609">
        <v>1</v>
      </c>
      <c r="K12609" s="13" t="s">
        <v>214</v>
      </c>
      <c r="L12609">
        <v>4</v>
      </c>
      <c r="M12609">
        <v>0</v>
      </c>
      <c r="N12609" s="13" t="s">
        <v>192</v>
      </c>
      <c r="O12609" s="13" t="s">
        <v>97</v>
      </c>
      <c r="P12609">
        <v>25</v>
      </c>
      <c r="Q12609" s="13" t="s">
        <v>95</v>
      </c>
      <c r="R12609" s="13" t="s">
        <v>213</v>
      </c>
      <c r="S12609" s="13" t="s">
        <v>196</v>
      </c>
      <c r="T12609">
        <v>4</v>
      </c>
      <c r="U12609">
        <v>3</v>
      </c>
      <c r="V12609">
        <v>0</v>
      </c>
      <c r="W12609" s="13" t="s">
        <v>101</v>
      </c>
      <c r="X12609">
        <v>0.1</v>
      </c>
    </row>
    <row r="12610" spans="1:24" x14ac:dyDescent="0.3">
      <c r="A12610">
        <v>12608</v>
      </c>
      <c r="B12610" t="s">
        <v>203</v>
      </c>
      <c r="C12610" t="s">
        <v>203</v>
      </c>
      <c r="D12610">
        <v>28.710943</v>
      </c>
      <c r="E12610">
        <v>77.268889999999999</v>
      </c>
      <c r="F12610" s="18">
        <v>45591</v>
      </c>
      <c r="G12610" s="19">
        <v>0.41666666666666702</v>
      </c>
      <c r="H12610">
        <v>10</v>
      </c>
      <c r="I12610" s="13" t="s">
        <v>219</v>
      </c>
      <c r="J12610">
        <v>1</v>
      </c>
      <c r="K12610" s="13" t="s">
        <v>92</v>
      </c>
      <c r="L12610">
        <v>6</v>
      </c>
      <c r="M12610">
        <v>0</v>
      </c>
      <c r="N12610" s="13" t="s">
        <v>212</v>
      </c>
      <c r="O12610" s="13" t="s">
        <v>95</v>
      </c>
      <c r="P12610">
        <v>25</v>
      </c>
      <c r="Q12610" s="13" t="s">
        <v>97</v>
      </c>
      <c r="R12610" s="13" t="s">
        <v>205</v>
      </c>
      <c r="S12610" s="13" t="s">
        <v>193</v>
      </c>
      <c r="T12610">
        <v>5</v>
      </c>
      <c r="U12610">
        <v>2</v>
      </c>
      <c r="V12610">
        <v>1</v>
      </c>
      <c r="W12610" s="13" t="s">
        <v>101</v>
      </c>
      <c r="X12610">
        <v>0.8</v>
      </c>
    </row>
    <row r="12611" spans="1:24" x14ac:dyDescent="0.3">
      <c r="A12611">
        <v>12609</v>
      </c>
      <c r="B12611" t="s">
        <v>206</v>
      </c>
      <c r="C12611" t="s">
        <v>207</v>
      </c>
      <c r="D12611">
        <v>13.154635000000001</v>
      </c>
      <c r="E12611">
        <v>77.561425</v>
      </c>
      <c r="F12611" s="18">
        <v>45337</v>
      </c>
      <c r="G12611" s="19">
        <v>0.79166666666666696</v>
      </c>
      <c r="H12611">
        <v>19</v>
      </c>
      <c r="I12611" s="13" t="s">
        <v>202</v>
      </c>
      <c r="J12611">
        <v>0</v>
      </c>
      <c r="K12611" s="13" t="s">
        <v>92</v>
      </c>
      <c r="L12611">
        <v>1</v>
      </c>
      <c r="M12611">
        <v>1</v>
      </c>
      <c r="N12611" s="13" t="s">
        <v>212</v>
      </c>
      <c r="O12611" s="13" t="s">
        <v>95</v>
      </c>
      <c r="P12611">
        <v>17</v>
      </c>
      <c r="Q12611" s="13" t="s">
        <v>97</v>
      </c>
      <c r="R12611" s="13" t="s">
        <v>205</v>
      </c>
      <c r="S12611" s="13" t="s">
        <v>196</v>
      </c>
      <c r="T12611">
        <v>2</v>
      </c>
      <c r="U12611">
        <v>2</v>
      </c>
      <c r="V12611">
        <v>1</v>
      </c>
      <c r="W12611" s="13" t="s">
        <v>101</v>
      </c>
      <c r="X12611">
        <v>0.8</v>
      </c>
    </row>
    <row r="12612" spans="1:24" x14ac:dyDescent="0.3">
      <c r="A12612">
        <v>12610</v>
      </c>
      <c r="B12612" t="s">
        <v>200</v>
      </c>
      <c r="C12612" t="s">
        <v>201</v>
      </c>
      <c r="D12612">
        <v>12.893700000000001</v>
      </c>
      <c r="E12612">
        <v>80.222464000000002</v>
      </c>
      <c r="F12612" s="18">
        <v>45619</v>
      </c>
      <c r="G12612" s="19">
        <v>0.875</v>
      </c>
      <c r="H12612">
        <v>21</v>
      </c>
      <c r="I12612" s="13" t="s">
        <v>219</v>
      </c>
      <c r="J12612">
        <v>1</v>
      </c>
      <c r="K12612" s="13" t="s">
        <v>214</v>
      </c>
      <c r="L12612">
        <v>3</v>
      </c>
      <c r="M12612">
        <v>0</v>
      </c>
      <c r="N12612" s="13" t="s">
        <v>94</v>
      </c>
      <c r="O12612" s="13" t="s">
        <v>95</v>
      </c>
      <c r="P12612">
        <v>30</v>
      </c>
      <c r="Q12612" s="13" t="s">
        <v>195</v>
      </c>
      <c r="R12612" s="13" t="s">
        <v>199</v>
      </c>
      <c r="S12612" s="13" t="s">
        <v>99</v>
      </c>
      <c r="T12612">
        <v>5</v>
      </c>
      <c r="U12612">
        <v>5</v>
      </c>
      <c r="V12612">
        <v>0</v>
      </c>
      <c r="W12612" s="13" t="s">
        <v>101</v>
      </c>
      <c r="X12612">
        <v>0.65</v>
      </c>
    </row>
    <row r="12613" spans="1:24" x14ac:dyDescent="0.3">
      <c r="A12613">
        <v>12611</v>
      </c>
      <c r="B12613" t="s">
        <v>209</v>
      </c>
      <c r="C12613" t="s">
        <v>210</v>
      </c>
      <c r="D12613">
        <v>17.3004</v>
      </c>
      <c r="E12613">
        <v>78.257119000000003</v>
      </c>
      <c r="F12613" s="18">
        <v>44899</v>
      </c>
      <c r="G12613" s="19">
        <v>0.95833333333333304</v>
      </c>
      <c r="H12613">
        <v>23</v>
      </c>
      <c r="I12613" s="13" t="s">
        <v>89</v>
      </c>
      <c r="J12613">
        <v>1</v>
      </c>
      <c r="K12613" s="13" t="s">
        <v>191</v>
      </c>
      <c r="L12613">
        <v>5</v>
      </c>
      <c r="M12613">
        <v>0</v>
      </c>
      <c r="N12613" s="13" t="s">
        <v>192</v>
      </c>
      <c r="O12613" s="13" t="s">
        <v>97</v>
      </c>
      <c r="P12613">
        <v>18</v>
      </c>
      <c r="Q12613" s="13" t="s">
        <v>97</v>
      </c>
      <c r="R12613" s="13" t="s">
        <v>213</v>
      </c>
      <c r="S12613" s="13" t="s">
        <v>193</v>
      </c>
      <c r="T12613">
        <v>2</v>
      </c>
      <c r="U12613">
        <v>2</v>
      </c>
      <c r="V12613">
        <v>0</v>
      </c>
      <c r="W12613" s="13" t="s">
        <v>101</v>
      </c>
      <c r="X12613">
        <v>0.3</v>
      </c>
    </row>
    <row r="12614" spans="1:24" x14ac:dyDescent="0.3">
      <c r="A12614">
        <v>12612</v>
      </c>
      <c r="B12614" t="s">
        <v>206</v>
      </c>
      <c r="C12614" t="s">
        <v>207</v>
      </c>
      <c r="D12614">
        <v>13.188642</v>
      </c>
      <c r="E12614">
        <v>77.728128999999996</v>
      </c>
      <c r="F12614" s="18">
        <v>45403</v>
      </c>
      <c r="G12614" s="19">
        <v>0.20833333333333301</v>
      </c>
      <c r="H12614">
        <v>5</v>
      </c>
      <c r="I12614" s="13" t="s">
        <v>89</v>
      </c>
      <c r="J12614">
        <v>1</v>
      </c>
      <c r="K12614" s="13" t="s">
        <v>214</v>
      </c>
      <c r="L12614">
        <v>5</v>
      </c>
      <c r="M12614">
        <v>0</v>
      </c>
      <c r="N12614" s="13" t="s">
        <v>212</v>
      </c>
      <c r="O12614" s="13" t="s">
        <v>195</v>
      </c>
      <c r="P12614">
        <v>33</v>
      </c>
      <c r="Q12614" s="13" t="s">
        <v>95</v>
      </c>
      <c r="R12614" s="13" t="s">
        <v>213</v>
      </c>
      <c r="S12614" s="13" t="s">
        <v>196</v>
      </c>
      <c r="T12614">
        <v>3</v>
      </c>
      <c r="U12614">
        <v>3</v>
      </c>
      <c r="V12614">
        <v>0</v>
      </c>
      <c r="W12614" s="13" t="s">
        <v>101</v>
      </c>
      <c r="X12614">
        <v>0.25</v>
      </c>
    </row>
    <row r="12615" spans="1:24" x14ac:dyDescent="0.3">
      <c r="A12615">
        <v>12613</v>
      </c>
      <c r="B12615" t="s">
        <v>190</v>
      </c>
      <c r="C12615" t="s">
        <v>80</v>
      </c>
      <c r="D12615">
        <v>19.098649999999999</v>
      </c>
      <c r="E12615">
        <v>72.886392000000001</v>
      </c>
      <c r="F12615" s="18">
        <v>45295</v>
      </c>
      <c r="G12615" s="19">
        <v>0.20833333333333301</v>
      </c>
      <c r="H12615">
        <v>5</v>
      </c>
      <c r="I12615" s="13" t="s">
        <v>202</v>
      </c>
      <c r="J12615">
        <v>0</v>
      </c>
      <c r="K12615" s="13" t="s">
        <v>92</v>
      </c>
      <c r="L12615">
        <v>4</v>
      </c>
      <c r="M12615">
        <v>0</v>
      </c>
      <c r="N12615" s="13" t="s">
        <v>94</v>
      </c>
      <c r="O12615" s="13" t="s">
        <v>95</v>
      </c>
      <c r="P12615">
        <v>26</v>
      </c>
      <c r="Q12615" s="13" t="s">
        <v>95</v>
      </c>
      <c r="R12615" s="13" t="s">
        <v>205</v>
      </c>
      <c r="S12615" s="13" t="s">
        <v>196</v>
      </c>
      <c r="T12615">
        <v>3</v>
      </c>
      <c r="U12615">
        <v>3</v>
      </c>
      <c r="V12615">
        <v>0</v>
      </c>
      <c r="W12615" s="13" t="s">
        <v>101</v>
      </c>
      <c r="X12615">
        <v>0.45</v>
      </c>
    </row>
    <row r="12616" spans="1:24" x14ac:dyDescent="0.3">
      <c r="A12616">
        <v>12614</v>
      </c>
      <c r="B12616" t="s">
        <v>209</v>
      </c>
      <c r="C12616" t="s">
        <v>210</v>
      </c>
      <c r="D12616">
        <v>17.358550999999999</v>
      </c>
      <c r="E12616">
        <v>78.228628</v>
      </c>
      <c r="F12616" s="18">
        <v>45249</v>
      </c>
      <c r="G12616" s="19">
        <v>0.66666666666666696</v>
      </c>
      <c r="H12616">
        <v>16</v>
      </c>
      <c r="I12616" s="13" t="s">
        <v>89</v>
      </c>
      <c r="J12616">
        <v>1</v>
      </c>
      <c r="K12616" s="13" t="s">
        <v>191</v>
      </c>
      <c r="L12616">
        <v>4</v>
      </c>
      <c r="M12616">
        <v>1</v>
      </c>
      <c r="N12616" s="13" t="s">
        <v>212</v>
      </c>
      <c r="O12616" s="13" t="s">
        <v>195</v>
      </c>
      <c r="P12616">
        <v>23</v>
      </c>
      <c r="Q12616" s="13" t="s">
        <v>97</v>
      </c>
      <c r="R12616" s="13" t="s">
        <v>199</v>
      </c>
      <c r="S12616" s="13" t="s">
        <v>193</v>
      </c>
      <c r="T12616">
        <v>4</v>
      </c>
      <c r="U12616">
        <v>1</v>
      </c>
      <c r="V12616">
        <v>0</v>
      </c>
      <c r="W12616" s="13" t="s">
        <v>101</v>
      </c>
      <c r="X12616">
        <v>0.45</v>
      </c>
    </row>
    <row r="12617" spans="1:24" x14ac:dyDescent="0.3">
      <c r="A12617">
        <v>12615</v>
      </c>
      <c r="B12617" t="s">
        <v>203</v>
      </c>
      <c r="C12617" t="s">
        <v>203</v>
      </c>
      <c r="D12617">
        <v>28.862839999999998</v>
      </c>
      <c r="E12617">
        <v>76.878146999999998</v>
      </c>
      <c r="F12617" s="18">
        <v>45095</v>
      </c>
      <c r="G12617" s="19">
        <v>8.3333333333333301E-2</v>
      </c>
      <c r="H12617">
        <v>2</v>
      </c>
      <c r="I12617" s="13" t="s">
        <v>89</v>
      </c>
      <c r="J12617">
        <v>1</v>
      </c>
      <c r="K12617" s="13" t="s">
        <v>191</v>
      </c>
      <c r="L12617">
        <v>2</v>
      </c>
      <c r="M12617">
        <v>0</v>
      </c>
      <c r="N12617" s="13" t="s">
        <v>212</v>
      </c>
      <c r="O12617" s="13" t="s">
        <v>95</v>
      </c>
      <c r="P12617">
        <v>32</v>
      </c>
      <c r="Q12617" s="13" t="s">
        <v>95</v>
      </c>
      <c r="R12617" s="13" t="s">
        <v>199</v>
      </c>
      <c r="S12617" s="13" t="s">
        <v>193</v>
      </c>
      <c r="T12617">
        <v>4</v>
      </c>
      <c r="U12617">
        <v>3</v>
      </c>
      <c r="V12617">
        <v>0</v>
      </c>
      <c r="W12617" s="13" t="s">
        <v>101</v>
      </c>
      <c r="X12617">
        <v>0.45</v>
      </c>
    </row>
    <row r="12618" spans="1:24" x14ac:dyDescent="0.3">
      <c r="A12618">
        <v>12616</v>
      </c>
      <c r="B12618" t="s">
        <v>200</v>
      </c>
      <c r="C12618" t="s">
        <v>201</v>
      </c>
      <c r="D12618">
        <v>12.877095000000001</v>
      </c>
      <c r="E12618">
        <v>80.159084000000007</v>
      </c>
      <c r="F12618" s="18">
        <v>45587</v>
      </c>
      <c r="G12618" s="19">
        <v>0.58333333333333304</v>
      </c>
      <c r="H12618">
        <v>14</v>
      </c>
      <c r="I12618" s="13" t="s">
        <v>215</v>
      </c>
      <c r="J12618">
        <v>0</v>
      </c>
      <c r="K12618" s="13" t="s">
        <v>214</v>
      </c>
      <c r="L12618">
        <v>4</v>
      </c>
      <c r="M12618">
        <v>0</v>
      </c>
      <c r="N12618" s="13" t="s">
        <v>94</v>
      </c>
      <c r="O12618" s="13" t="s">
        <v>95</v>
      </c>
      <c r="P12618">
        <v>32</v>
      </c>
      <c r="Q12618" s="13" t="s">
        <v>97</v>
      </c>
      <c r="R12618" s="13" t="s">
        <v>213</v>
      </c>
      <c r="S12618" s="13" t="s">
        <v>196</v>
      </c>
      <c r="T12618">
        <v>2</v>
      </c>
      <c r="U12618">
        <v>0</v>
      </c>
      <c r="V12618">
        <v>0</v>
      </c>
      <c r="W12618" s="13" t="s">
        <v>101</v>
      </c>
      <c r="X12618">
        <v>0.65</v>
      </c>
    </row>
    <row r="12619" spans="1:24" x14ac:dyDescent="0.3">
      <c r="A12619">
        <v>12617</v>
      </c>
      <c r="B12619" t="s">
        <v>190</v>
      </c>
      <c r="C12619" t="s">
        <v>80</v>
      </c>
      <c r="D12619">
        <v>19.215467</v>
      </c>
      <c r="E12619">
        <v>72.700613000000004</v>
      </c>
      <c r="F12619" s="18">
        <v>44936</v>
      </c>
      <c r="G12619" s="19">
        <v>0.5</v>
      </c>
      <c r="H12619">
        <v>12</v>
      </c>
      <c r="I12619" s="13" t="s">
        <v>215</v>
      </c>
      <c r="J12619">
        <v>0</v>
      </c>
      <c r="K12619" s="13" t="s">
        <v>92</v>
      </c>
      <c r="L12619">
        <v>2</v>
      </c>
      <c r="M12619">
        <v>1</v>
      </c>
      <c r="N12619" s="13" t="s">
        <v>192</v>
      </c>
      <c r="O12619" s="13" t="s">
        <v>97</v>
      </c>
      <c r="P12619">
        <v>30</v>
      </c>
      <c r="Q12619" s="13" t="s">
        <v>95</v>
      </c>
      <c r="R12619" s="13" t="s">
        <v>205</v>
      </c>
      <c r="S12619" s="13" t="s">
        <v>193</v>
      </c>
      <c r="T12619">
        <v>2</v>
      </c>
      <c r="U12619">
        <v>1</v>
      </c>
      <c r="V12619">
        <v>0</v>
      </c>
      <c r="W12619" s="13" t="s">
        <v>101</v>
      </c>
      <c r="X12619">
        <v>0.1</v>
      </c>
    </row>
    <row r="12620" spans="1:24" x14ac:dyDescent="0.3">
      <c r="A12620">
        <v>12618</v>
      </c>
      <c r="B12620" t="s">
        <v>203</v>
      </c>
      <c r="C12620" t="s">
        <v>203</v>
      </c>
      <c r="D12620">
        <v>28.714535999999999</v>
      </c>
      <c r="E12620">
        <v>76.885065999999995</v>
      </c>
      <c r="F12620" s="18">
        <v>45214</v>
      </c>
      <c r="G12620" s="19">
        <v>0.75</v>
      </c>
      <c r="H12620">
        <v>18</v>
      </c>
      <c r="I12620" s="13" t="s">
        <v>89</v>
      </c>
      <c r="J12620">
        <v>1</v>
      </c>
      <c r="K12620" s="13" t="s">
        <v>191</v>
      </c>
      <c r="L12620">
        <v>2</v>
      </c>
      <c r="M12620">
        <v>0</v>
      </c>
      <c r="N12620" s="13" t="s">
        <v>212</v>
      </c>
      <c r="O12620" s="13" t="s">
        <v>195</v>
      </c>
      <c r="P12620">
        <v>26</v>
      </c>
      <c r="Q12620" s="13" t="s">
        <v>97</v>
      </c>
      <c r="R12620" s="13" t="s">
        <v>213</v>
      </c>
      <c r="S12620" s="13" t="s">
        <v>193</v>
      </c>
      <c r="T12620">
        <v>2</v>
      </c>
      <c r="U12620">
        <v>2</v>
      </c>
      <c r="V12620">
        <v>1</v>
      </c>
      <c r="W12620" s="13" t="s">
        <v>101</v>
      </c>
      <c r="X12620">
        <v>0.6</v>
      </c>
    </row>
    <row r="12621" spans="1:24" x14ac:dyDescent="0.3">
      <c r="A12621">
        <v>12619</v>
      </c>
      <c r="B12621" t="s">
        <v>200</v>
      </c>
      <c r="C12621" t="s">
        <v>201</v>
      </c>
      <c r="D12621">
        <v>13.149514999999999</v>
      </c>
      <c r="E12621">
        <v>80.200354000000004</v>
      </c>
      <c r="F12621" s="18">
        <v>45303</v>
      </c>
      <c r="G12621" s="19">
        <v>0.125</v>
      </c>
      <c r="H12621">
        <v>3</v>
      </c>
      <c r="I12621" s="13" t="s">
        <v>211</v>
      </c>
      <c r="J12621">
        <v>0</v>
      </c>
      <c r="K12621" s="13" t="s">
        <v>214</v>
      </c>
      <c r="L12621">
        <v>2</v>
      </c>
      <c r="M12621">
        <v>0</v>
      </c>
      <c r="N12621" s="13" t="s">
        <v>212</v>
      </c>
      <c r="O12621" s="13" t="s">
        <v>95</v>
      </c>
      <c r="P12621">
        <v>34</v>
      </c>
      <c r="Q12621" s="13" t="s">
        <v>195</v>
      </c>
      <c r="R12621" s="13" t="s">
        <v>199</v>
      </c>
      <c r="S12621" s="13" t="s">
        <v>99</v>
      </c>
      <c r="T12621">
        <v>5</v>
      </c>
      <c r="U12621">
        <v>5</v>
      </c>
      <c r="V12621">
        <v>0</v>
      </c>
      <c r="W12621" s="13" t="s">
        <v>101</v>
      </c>
      <c r="X12621">
        <v>0.65</v>
      </c>
    </row>
    <row r="12622" spans="1:24" x14ac:dyDescent="0.3">
      <c r="A12622">
        <v>12620</v>
      </c>
      <c r="B12622" t="s">
        <v>209</v>
      </c>
      <c r="C12622" t="s">
        <v>210</v>
      </c>
      <c r="D12622">
        <v>17.219899999999999</v>
      </c>
      <c r="E12622">
        <v>78.435192000000001</v>
      </c>
      <c r="F12622" s="18">
        <v>45588</v>
      </c>
      <c r="G12622" s="19">
        <v>0.70833333333333304</v>
      </c>
      <c r="H12622">
        <v>17</v>
      </c>
      <c r="I12622" s="13" t="s">
        <v>194</v>
      </c>
      <c r="J12622">
        <v>0</v>
      </c>
      <c r="K12622" s="13" t="s">
        <v>191</v>
      </c>
      <c r="L12622">
        <v>2</v>
      </c>
      <c r="M12622">
        <v>0</v>
      </c>
      <c r="N12622" s="13" t="s">
        <v>94</v>
      </c>
      <c r="O12622" s="13" t="s">
        <v>95</v>
      </c>
      <c r="P12622">
        <v>37</v>
      </c>
      <c r="Q12622" s="13" t="s">
        <v>97</v>
      </c>
      <c r="R12622" s="13" t="s">
        <v>199</v>
      </c>
      <c r="S12622" s="13" t="s">
        <v>196</v>
      </c>
      <c r="T12622">
        <v>3</v>
      </c>
      <c r="U12622">
        <v>0</v>
      </c>
      <c r="V12622">
        <v>1</v>
      </c>
      <c r="W12622" s="13" t="s">
        <v>101</v>
      </c>
      <c r="X12622">
        <v>0.8</v>
      </c>
    </row>
    <row r="12623" spans="1:24" x14ac:dyDescent="0.3">
      <c r="A12623">
        <v>12621</v>
      </c>
      <c r="B12623" t="s">
        <v>190</v>
      </c>
      <c r="C12623" t="s">
        <v>80</v>
      </c>
      <c r="D12623">
        <v>18.816893</v>
      </c>
      <c r="E12623">
        <v>72.909633999999997</v>
      </c>
      <c r="F12623" s="18">
        <v>45407</v>
      </c>
      <c r="G12623" s="19">
        <v>0.58333333333333304</v>
      </c>
      <c r="H12623">
        <v>14</v>
      </c>
      <c r="I12623" s="13" t="s">
        <v>202</v>
      </c>
      <c r="J12623">
        <v>0</v>
      </c>
      <c r="K12623" s="13" t="s">
        <v>92</v>
      </c>
      <c r="L12623">
        <v>4</v>
      </c>
      <c r="M12623">
        <v>1</v>
      </c>
      <c r="N12623" s="13" t="s">
        <v>192</v>
      </c>
      <c r="O12623" s="13" t="s">
        <v>97</v>
      </c>
      <c r="P12623">
        <v>33</v>
      </c>
      <c r="Q12623" s="13" t="s">
        <v>95</v>
      </c>
      <c r="R12623" s="13" t="s">
        <v>213</v>
      </c>
      <c r="S12623" s="13" t="s">
        <v>193</v>
      </c>
      <c r="T12623">
        <v>5</v>
      </c>
      <c r="U12623">
        <v>4</v>
      </c>
      <c r="V12623">
        <v>0</v>
      </c>
      <c r="W12623" s="13" t="s">
        <v>101</v>
      </c>
      <c r="X12623">
        <v>0.1</v>
      </c>
    </row>
    <row r="12624" spans="1:24" x14ac:dyDescent="0.3">
      <c r="A12624">
        <v>12622</v>
      </c>
      <c r="B12624" t="s">
        <v>217</v>
      </c>
      <c r="C12624" t="s">
        <v>218</v>
      </c>
      <c r="D12624">
        <v>22.414065999999998</v>
      </c>
      <c r="E12624">
        <v>88.303687999999994</v>
      </c>
      <c r="F12624" s="18">
        <v>45321</v>
      </c>
      <c r="G12624" s="19">
        <v>4.1666666666666699E-2</v>
      </c>
      <c r="H12624">
        <v>1</v>
      </c>
      <c r="I12624" s="13" t="s">
        <v>215</v>
      </c>
      <c r="J12624">
        <v>0</v>
      </c>
      <c r="K12624" s="13" t="s">
        <v>214</v>
      </c>
      <c r="L12624">
        <v>3</v>
      </c>
      <c r="M12624">
        <v>1</v>
      </c>
      <c r="N12624" s="13" t="s">
        <v>192</v>
      </c>
      <c r="O12624" s="13" t="s">
        <v>97</v>
      </c>
      <c r="P12624">
        <v>36</v>
      </c>
      <c r="Q12624" s="13" t="s">
        <v>195</v>
      </c>
      <c r="R12624" s="13" t="s">
        <v>205</v>
      </c>
      <c r="S12624" s="13" t="s">
        <v>193</v>
      </c>
      <c r="T12624">
        <v>5</v>
      </c>
      <c r="U12624">
        <v>4</v>
      </c>
      <c r="V12624">
        <v>0</v>
      </c>
      <c r="W12624" s="13" t="s">
        <v>101</v>
      </c>
      <c r="X12624">
        <v>0.1</v>
      </c>
    </row>
    <row r="12625" spans="1:24" x14ac:dyDescent="0.3">
      <c r="A12625">
        <v>12623</v>
      </c>
      <c r="B12625" t="s">
        <v>190</v>
      </c>
      <c r="C12625" t="s">
        <v>80</v>
      </c>
      <c r="D12625">
        <v>19.152034</v>
      </c>
      <c r="E12625">
        <v>72.928837999999999</v>
      </c>
      <c r="F12625" s="18">
        <v>45195</v>
      </c>
      <c r="G12625" s="19">
        <v>0.875</v>
      </c>
      <c r="H12625">
        <v>21</v>
      </c>
      <c r="I12625" s="13" t="s">
        <v>215</v>
      </c>
      <c r="J12625">
        <v>0</v>
      </c>
      <c r="K12625" s="13" t="s">
        <v>92</v>
      </c>
      <c r="L12625">
        <v>3</v>
      </c>
      <c r="M12625">
        <v>1</v>
      </c>
      <c r="N12625" s="13" t="s">
        <v>94</v>
      </c>
      <c r="O12625" s="13" t="s">
        <v>95</v>
      </c>
      <c r="P12625">
        <v>39</v>
      </c>
      <c r="Q12625" s="13" t="s">
        <v>95</v>
      </c>
      <c r="R12625" s="13" t="s">
        <v>213</v>
      </c>
      <c r="S12625" s="13" t="s">
        <v>196</v>
      </c>
      <c r="T12625">
        <v>2</v>
      </c>
      <c r="U12625">
        <v>1</v>
      </c>
      <c r="V12625">
        <v>0</v>
      </c>
      <c r="W12625" s="13" t="s">
        <v>101</v>
      </c>
      <c r="X12625">
        <v>0.45</v>
      </c>
    </row>
    <row r="12626" spans="1:24" x14ac:dyDescent="0.3">
      <c r="A12626">
        <v>12624</v>
      </c>
      <c r="B12626" t="s">
        <v>200</v>
      </c>
      <c r="C12626" t="s">
        <v>201</v>
      </c>
      <c r="D12626">
        <v>13.168722000000001</v>
      </c>
      <c r="E12626">
        <v>80.197226999999998</v>
      </c>
      <c r="F12626" s="18">
        <v>45401</v>
      </c>
      <c r="G12626" s="19">
        <v>0.91666666666666696</v>
      </c>
      <c r="H12626">
        <v>22</v>
      </c>
      <c r="I12626" s="13" t="s">
        <v>211</v>
      </c>
      <c r="J12626">
        <v>0</v>
      </c>
      <c r="K12626" s="13" t="s">
        <v>191</v>
      </c>
      <c r="L12626">
        <v>2</v>
      </c>
      <c r="M12626">
        <v>1</v>
      </c>
      <c r="N12626" s="13" t="s">
        <v>212</v>
      </c>
      <c r="O12626" s="13" t="s">
        <v>95</v>
      </c>
      <c r="P12626">
        <v>20</v>
      </c>
      <c r="Q12626" s="13" t="s">
        <v>195</v>
      </c>
      <c r="R12626" s="13" t="s">
        <v>208</v>
      </c>
      <c r="S12626" s="13" t="s">
        <v>193</v>
      </c>
      <c r="T12626">
        <v>3</v>
      </c>
      <c r="U12626">
        <v>1</v>
      </c>
      <c r="V12626">
        <v>0</v>
      </c>
      <c r="W12626" s="13" t="s">
        <v>101</v>
      </c>
      <c r="X12626">
        <v>0.45</v>
      </c>
    </row>
    <row r="12627" spans="1:24" x14ac:dyDescent="0.3">
      <c r="A12627">
        <v>12625</v>
      </c>
      <c r="B12627" t="s">
        <v>217</v>
      </c>
      <c r="C12627" t="s">
        <v>218</v>
      </c>
      <c r="D12627">
        <v>22.567761999999998</v>
      </c>
      <c r="E12627">
        <v>88.216031000000001</v>
      </c>
      <c r="F12627" s="18">
        <v>45654</v>
      </c>
      <c r="G12627" s="19">
        <v>0.45833333333333298</v>
      </c>
      <c r="H12627">
        <v>11</v>
      </c>
      <c r="I12627" s="13" t="s">
        <v>219</v>
      </c>
      <c r="J12627">
        <v>1</v>
      </c>
      <c r="K12627" s="13" t="s">
        <v>214</v>
      </c>
      <c r="L12627">
        <v>5</v>
      </c>
      <c r="M12627">
        <v>0</v>
      </c>
      <c r="N12627" s="13" t="s">
        <v>94</v>
      </c>
      <c r="O12627" s="13" t="s">
        <v>95</v>
      </c>
      <c r="P12627">
        <v>19</v>
      </c>
      <c r="Q12627" s="13" t="s">
        <v>195</v>
      </c>
      <c r="R12627" s="13" t="s">
        <v>199</v>
      </c>
      <c r="S12627" s="13" t="s">
        <v>193</v>
      </c>
      <c r="T12627">
        <v>2</v>
      </c>
      <c r="U12627">
        <v>0</v>
      </c>
      <c r="V12627">
        <v>0</v>
      </c>
      <c r="W12627" s="13" t="s">
        <v>101</v>
      </c>
      <c r="X12627">
        <v>0.45</v>
      </c>
    </row>
    <row r="12628" spans="1:24" x14ac:dyDescent="0.3">
      <c r="A12628">
        <v>12626</v>
      </c>
      <c r="B12628" t="s">
        <v>197</v>
      </c>
      <c r="C12628" t="s">
        <v>198</v>
      </c>
      <c r="D12628">
        <v>30.623459</v>
      </c>
      <c r="E12628">
        <v>76.890145000000004</v>
      </c>
      <c r="F12628" s="18">
        <v>45741</v>
      </c>
      <c r="G12628" s="19">
        <v>8.3333333333333301E-2</v>
      </c>
      <c r="H12628">
        <v>2</v>
      </c>
      <c r="I12628" s="13" t="s">
        <v>215</v>
      </c>
      <c r="J12628">
        <v>0</v>
      </c>
      <c r="K12628" s="13" t="s">
        <v>92</v>
      </c>
      <c r="L12628">
        <v>3</v>
      </c>
      <c r="M12628">
        <v>0</v>
      </c>
      <c r="N12628" s="13" t="s">
        <v>212</v>
      </c>
      <c r="O12628" s="13" t="s">
        <v>95</v>
      </c>
      <c r="P12628">
        <v>39</v>
      </c>
      <c r="Q12628" s="13" t="s">
        <v>95</v>
      </c>
      <c r="R12628" s="13" t="s">
        <v>199</v>
      </c>
      <c r="S12628" s="13" t="s">
        <v>193</v>
      </c>
      <c r="T12628">
        <v>3</v>
      </c>
      <c r="U12628">
        <v>0</v>
      </c>
      <c r="V12628">
        <v>0</v>
      </c>
      <c r="W12628" s="13" t="s">
        <v>101</v>
      </c>
      <c r="X12628">
        <v>0.45</v>
      </c>
    </row>
    <row r="12629" spans="1:24" x14ac:dyDescent="0.3">
      <c r="A12629">
        <v>12627</v>
      </c>
      <c r="B12629" t="s">
        <v>200</v>
      </c>
      <c r="C12629" t="s">
        <v>201</v>
      </c>
      <c r="D12629">
        <v>12.94464</v>
      </c>
      <c r="E12629">
        <v>80.160041000000007</v>
      </c>
      <c r="F12629" s="18">
        <v>44939</v>
      </c>
      <c r="G12629" s="19">
        <v>0.16666666666666699</v>
      </c>
      <c r="H12629">
        <v>4</v>
      </c>
      <c r="I12629" s="13" t="s">
        <v>211</v>
      </c>
      <c r="J12629">
        <v>0</v>
      </c>
      <c r="K12629" s="13" t="s">
        <v>214</v>
      </c>
      <c r="L12629">
        <v>1</v>
      </c>
      <c r="M12629">
        <v>1</v>
      </c>
      <c r="N12629" s="13" t="s">
        <v>212</v>
      </c>
      <c r="O12629" s="13" t="s">
        <v>195</v>
      </c>
      <c r="P12629">
        <v>20</v>
      </c>
      <c r="Q12629" s="13" t="s">
        <v>95</v>
      </c>
      <c r="R12629" s="13" t="s">
        <v>213</v>
      </c>
      <c r="S12629" s="13" t="s">
        <v>99</v>
      </c>
      <c r="T12629">
        <v>5</v>
      </c>
      <c r="U12629">
        <v>5</v>
      </c>
      <c r="V12629">
        <v>0</v>
      </c>
      <c r="W12629" s="13" t="s">
        <v>101</v>
      </c>
      <c r="X12629">
        <v>0.45</v>
      </c>
    </row>
    <row r="12630" spans="1:24" x14ac:dyDescent="0.3">
      <c r="A12630">
        <v>12628</v>
      </c>
      <c r="B12630" t="s">
        <v>209</v>
      </c>
      <c r="C12630" t="s">
        <v>210</v>
      </c>
      <c r="D12630">
        <v>17.223751</v>
      </c>
      <c r="E12630">
        <v>78.482591999999997</v>
      </c>
      <c r="F12630" s="18">
        <v>44865</v>
      </c>
      <c r="G12630" s="19">
        <v>0.45833333333333298</v>
      </c>
      <c r="H12630">
        <v>11</v>
      </c>
      <c r="I12630" s="13" t="s">
        <v>204</v>
      </c>
      <c r="J12630">
        <v>0</v>
      </c>
      <c r="K12630" s="13" t="s">
        <v>191</v>
      </c>
      <c r="L12630">
        <v>2</v>
      </c>
      <c r="M12630">
        <v>0</v>
      </c>
      <c r="N12630" s="13" t="s">
        <v>94</v>
      </c>
      <c r="O12630" s="13" t="s">
        <v>95</v>
      </c>
      <c r="P12630">
        <v>37</v>
      </c>
      <c r="Q12630" s="13" t="s">
        <v>97</v>
      </c>
      <c r="R12630" s="13" t="s">
        <v>205</v>
      </c>
      <c r="S12630" s="13" t="s">
        <v>196</v>
      </c>
      <c r="T12630">
        <v>1</v>
      </c>
      <c r="U12630">
        <v>1</v>
      </c>
      <c r="V12630">
        <v>0</v>
      </c>
      <c r="W12630" s="13" t="s">
        <v>101</v>
      </c>
      <c r="X12630">
        <v>0.65</v>
      </c>
    </row>
    <row r="12631" spans="1:24" x14ac:dyDescent="0.3">
      <c r="A12631">
        <v>12629</v>
      </c>
      <c r="B12631" t="s">
        <v>197</v>
      </c>
      <c r="C12631" t="s">
        <v>198</v>
      </c>
      <c r="D12631">
        <v>30.798663000000001</v>
      </c>
      <c r="E12631">
        <v>76.771089000000003</v>
      </c>
      <c r="F12631" s="18">
        <v>45504</v>
      </c>
      <c r="G12631" s="19">
        <v>4.1666666666666699E-2</v>
      </c>
      <c r="H12631">
        <v>1</v>
      </c>
      <c r="I12631" s="13" t="s">
        <v>194</v>
      </c>
      <c r="J12631">
        <v>0</v>
      </c>
      <c r="K12631" s="13" t="s">
        <v>191</v>
      </c>
      <c r="L12631">
        <v>5</v>
      </c>
      <c r="M12631">
        <v>0</v>
      </c>
      <c r="N12631" s="13" t="s">
        <v>192</v>
      </c>
      <c r="O12631" s="13" t="s">
        <v>97</v>
      </c>
      <c r="P12631">
        <v>36</v>
      </c>
      <c r="Q12631" s="13" t="s">
        <v>95</v>
      </c>
      <c r="R12631" s="13" t="s">
        <v>205</v>
      </c>
      <c r="S12631" s="13" t="s">
        <v>193</v>
      </c>
      <c r="T12631">
        <v>3</v>
      </c>
      <c r="U12631">
        <v>2</v>
      </c>
      <c r="V12631">
        <v>0</v>
      </c>
      <c r="W12631" s="13" t="s">
        <v>101</v>
      </c>
      <c r="X12631">
        <v>0.1</v>
      </c>
    </row>
    <row r="12632" spans="1:24" x14ac:dyDescent="0.3">
      <c r="A12632">
        <v>12630</v>
      </c>
      <c r="B12632" t="s">
        <v>190</v>
      </c>
      <c r="C12632" t="s">
        <v>80</v>
      </c>
      <c r="D12632">
        <v>19.143474000000001</v>
      </c>
      <c r="E12632">
        <v>72.715303000000006</v>
      </c>
      <c r="F12632" s="18">
        <v>44708</v>
      </c>
      <c r="G12632" s="19">
        <v>0.875</v>
      </c>
      <c r="H12632">
        <v>21</v>
      </c>
      <c r="I12632" s="13" t="s">
        <v>211</v>
      </c>
      <c r="J12632">
        <v>0</v>
      </c>
      <c r="K12632" s="13" t="s">
        <v>191</v>
      </c>
      <c r="L12632">
        <v>4</v>
      </c>
      <c r="M12632">
        <v>0</v>
      </c>
      <c r="N12632" s="13" t="s">
        <v>212</v>
      </c>
      <c r="O12632" s="13" t="s">
        <v>195</v>
      </c>
      <c r="P12632">
        <v>30</v>
      </c>
      <c r="Q12632" s="13" t="s">
        <v>95</v>
      </c>
      <c r="R12632" s="13" t="s">
        <v>199</v>
      </c>
      <c r="S12632" s="13" t="s">
        <v>196</v>
      </c>
      <c r="T12632">
        <v>3</v>
      </c>
      <c r="U12632">
        <v>1</v>
      </c>
      <c r="V12632">
        <v>0</v>
      </c>
      <c r="W12632" s="13" t="s">
        <v>101</v>
      </c>
      <c r="X12632">
        <v>0.25</v>
      </c>
    </row>
    <row r="12633" spans="1:24" x14ac:dyDescent="0.3">
      <c r="A12633">
        <v>12631</v>
      </c>
      <c r="B12633" t="s">
        <v>190</v>
      </c>
      <c r="C12633" t="s">
        <v>80</v>
      </c>
      <c r="D12633">
        <v>19.090342</v>
      </c>
      <c r="E12633">
        <v>72.849041</v>
      </c>
      <c r="F12633" s="18">
        <v>45706</v>
      </c>
      <c r="G12633" s="19">
        <v>0.58333333333333304</v>
      </c>
      <c r="H12633">
        <v>14</v>
      </c>
      <c r="I12633" s="13" t="s">
        <v>215</v>
      </c>
      <c r="J12633">
        <v>0</v>
      </c>
      <c r="K12633" s="13" t="s">
        <v>214</v>
      </c>
      <c r="L12633">
        <v>5</v>
      </c>
      <c r="M12633">
        <v>0</v>
      </c>
      <c r="N12633" s="13" t="s">
        <v>94</v>
      </c>
      <c r="O12633" s="13" t="s">
        <v>95</v>
      </c>
      <c r="P12633">
        <v>23</v>
      </c>
      <c r="Q12633" s="13" t="s">
        <v>95</v>
      </c>
      <c r="R12633" s="13" t="s">
        <v>98</v>
      </c>
      <c r="S12633" s="13" t="s">
        <v>196</v>
      </c>
      <c r="T12633">
        <v>1</v>
      </c>
      <c r="U12633">
        <v>0</v>
      </c>
      <c r="V12633">
        <v>0</v>
      </c>
      <c r="W12633" s="13" t="s">
        <v>101</v>
      </c>
      <c r="X12633">
        <v>0.45</v>
      </c>
    </row>
    <row r="12634" spans="1:24" x14ac:dyDescent="0.3">
      <c r="A12634">
        <v>12632</v>
      </c>
      <c r="B12634" t="s">
        <v>209</v>
      </c>
      <c r="C12634" t="s">
        <v>210</v>
      </c>
      <c r="D12634">
        <v>17.396998</v>
      </c>
      <c r="E12634">
        <v>78.543859999999995</v>
      </c>
      <c r="F12634" s="18">
        <v>45672</v>
      </c>
      <c r="G12634" s="19">
        <v>0</v>
      </c>
      <c r="H12634">
        <v>0</v>
      </c>
      <c r="I12634" s="13" t="s">
        <v>194</v>
      </c>
      <c r="J12634">
        <v>0</v>
      </c>
      <c r="K12634" s="13" t="s">
        <v>191</v>
      </c>
      <c r="L12634">
        <v>4</v>
      </c>
      <c r="M12634">
        <v>1</v>
      </c>
      <c r="N12634" s="13" t="s">
        <v>94</v>
      </c>
      <c r="O12634" s="13" t="s">
        <v>95</v>
      </c>
      <c r="P12634">
        <v>29</v>
      </c>
      <c r="Q12634" s="13" t="s">
        <v>95</v>
      </c>
      <c r="R12634" s="13" t="s">
        <v>208</v>
      </c>
      <c r="S12634" s="13" t="s">
        <v>196</v>
      </c>
      <c r="T12634">
        <v>1</v>
      </c>
      <c r="U12634">
        <v>0</v>
      </c>
      <c r="V12634">
        <v>0</v>
      </c>
      <c r="W12634" s="13" t="s">
        <v>101</v>
      </c>
      <c r="X12634">
        <v>0.45</v>
      </c>
    </row>
    <row r="12635" spans="1:24" x14ac:dyDescent="0.3">
      <c r="A12635">
        <v>12633</v>
      </c>
      <c r="B12635" t="s">
        <v>79</v>
      </c>
      <c r="C12635" t="s">
        <v>80</v>
      </c>
      <c r="D12635">
        <v>18.609797</v>
      </c>
      <c r="E12635">
        <v>73.822918999999999</v>
      </c>
      <c r="F12635" s="18">
        <v>45298</v>
      </c>
      <c r="G12635" s="19">
        <v>0.29166666666666702</v>
      </c>
      <c r="H12635">
        <v>7</v>
      </c>
      <c r="I12635" s="13" t="s">
        <v>89</v>
      </c>
      <c r="J12635">
        <v>1</v>
      </c>
      <c r="K12635" s="13" t="s">
        <v>214</v>
      </c>
      <c r="L12635">
        <v>4</v>
      </c>
      <c r="M12635">
        <v>1</v>
      </c>
      <c r="N12635" s="13" t="s">
        <v>94</v>
      </c>
      <c r="O12635" s="13" t="s">
        <v>95</v>
      </c>
      <c r="P12635">
        <v>18</v>
      </c>
      <c r="Q12635" s="13" t="s">
        <v>97</v>
      </c>
      <c r="R12635" s="13" t="s">
        <v>199</v>
      </c>
      <c r="S12635" s="13" t="s">
        <v>196</v>
      </c>
      <c r="T12635">
        <v>5</v>
      </c>
      <c r="U12635">
        <v>5</v>
      </c>
      <c r="V12635">
        <v>0</v>
      </c>
      <c r="W12635" s="13" t="s">
        <v>101</v>
      </c>
      <c r="X12635">
        <v>0.65</v>
      </c>
    </row>
    <row r="12636" spans="1:24" x14ac:dyDescent="0.3">
      <c r="A12636">
        <v>12634</v>
      </c>
      <c r="B12636" t="s">
        <v>190</v>
      </c>
      <c r="C12636" t="s">
        <v>80</v>
      </c>
      <c r="D12636">
        <v>19.032017</v>
      </c>
      <c r="E12636">
        <v>72.813288</v>
      </c>
      <c r="F12636" s="18">
        <v>44739</v>
      </c>
      <c r="G12636" s="19">
        <v>4.1666666666666699E-2</v>
      </c>
      <c r="H12636">
        <v>1</v>
      </c>
      <c r="I12636" s="13" t="s">
        <v>204</v>
      </c>
      <c r="J12636">
        <v>0</v>
      </c>
      <c r="K12636" s="13" t="s">
        <v>214</v>
      </c>
      <c r="L12636">
        <v>3</v>
      </c>
      <c r="M12636">
        <v>1</v>
      </c>
      <c r="N12636" s="13" t="s">
        <v>192</v>
      </c>
      <c r="O12636" s="13" t="s">
        <v>97</v>
      </c>
      <c r="P12636">
        <v>21</v>
      </c>
      <c r="Q12636" s="13" t="s">
        <v>95</v>
      </c>
      <c r="R12636" s="13" t="s">
        <v>208</v>
      </c>
      <c r="S12636" s="13" t="s">
        <v>193</v>
      </c>
      <c r="T12636">
        <v>4</v>
      </c>
      <c r="U12636">
        <v>4</v>
      </c>
      <c r="V12636">
        <v>0</v>
      </c>
      <c r="W12636" s="13" t="s">
        <v>101</v>
      </c>
      <c r="X12636">
        <v>0.1</v>
      </c>
    </row>
    <row r="12637" spans="1:24" x14ac:dyDescent="0.3">
      <c r="A12637">
        <v>12635</v>
      </c>
      <c r="B12637" t="s">
        <v>200</v>
      </c>
      <c r="C12637" t="s">
        <v>201</v>
      </c>
      <c r="D12637">
        <v>13.088535</v>
      </c>
      <c r="E12637">
        <v>80.218279999999993</v>
      </c>
      <c r="F12637" s="18">
        <v>45190</v>
      </c>
      <c r="G12637" s="19">
        <v>0.29166666666666702</v>
      </c>
      <c r="H12637">
        <v>7</v>
      </c>
      <c r="I12637" s="13" t="s">
        <v>202</v>
      </c>
      <c r="J12637">
        <v>0</v>
      </c>
      <c r="K12637" s="13" t="s">
        <v>214</v>
      </c>
      <c r="L12637">
        <v>5</v>
      </c>
      <c r="M12637">
        <v>1</v>
      </c>
      <c r="N12637" s="13" t="s">
        <v>192</v>
      </c>
      <c r="O12637" s="13" t="s">
        <v>97</v>
      </c>
      <c r="P12637">
        <v>24</v>
      </c>
      <c r="Q12637" s="13" t="s">
        <v>195</v>
      </c>
      <c r="R12637" s="13" t="s">
        <v>205</v>
      </c>
      <c r="S12637" s="13" t="s">
        <v>193</v>
      </c>
      <c r="T12637">
        <v>2</v>
      </c>
      <c r="U12637">
        <v>2</v>
      </c>
      <c r="V12637">
        <v>0</v>
      </c>
      <c r="W12637" s="13" t="s">
        <v>101</v>
      </c>
      <c r="X12637">
        <v>0.1</v>
      </c>
    </row>
    <row r="12638" spans="1:24" x14ac:dyDescent="0.3">
      <c r="A12638">
        <v>12636</v>
      </c>
      <c r="B12638" t="s">
        <v>190</v>
      </c>
      <c r="C12638" t="s">
        <v>80</v>
      </c>
      <c r="D12638">
        <v>19.036276999999998</v>
      </c>
      <c r="E12638">
        <v>72.709641000000005</v>
      </c>
      <c r="F12638" s="18">
        <v>45148</v>
      </c>
      <c r="G12638" s="19">
        <v>0.54166666666666696</v>
      </c>
      <c r="H12638">
        <v>13</v>
      </c>
      <c r="I12638" s="13" t="s">
        <v>202</v>
      </c>
      <c r="J12638">
        <v>0</v>
      </c>
      <c r="K12638" s="13" t="s">
        <v>191</v>
      </c>
      <c r="L12638">
        <v>4</v>
      </c>
      <c r="M12638">
        <v>1</v>
      </c>
      <c r="N12638" s="13" t="s">
        <v>94</v>
      </c>
      <c r="O12638" s="13" t="s">
        <v>95</v>
      </c>
      <c r="P12638">
        <v>37</v>
      </c>
      <c r="Q12638" s="13" t="s">
        <v>95</v>
      </c>
      <c r="R12638" s="13" t="s">
        <v>213</v>
      </c>
      <c r="S12638" s="13" t="s">
        <v>196</v>
      </c>
      <c r="T12638">
        <v>2</v>
      </c>
      <c r="U12638">
        <v>2</v>
      </c>
      <c r="V12638">
        <v>0</v>
      </c>
      <c r="W12638" s="13" t="s">
        <v>101</v>
      </c>
      <c r="X12638">
        <v>0.45</v>
      </c>
    </row>
    <row r="12639" spans="1:24" x14ac:dyDescent="0.3">
      <c r="A12639">
        <v>12637</v>
      </c>
      <c r="B12639" t="s">
        <v>200</v>
      </c>
      <c r="C12639" t="s">
        <v>201</v>
      </c>
      <c r="D12639">
        <v>13.041334000000001</v>
      </c>
      <c r="E12639">
        <v>80.279128</v>
      </c>
      <c r="F12639" s="18">
        <v>45527</v>
      </c>
      <c r="G12639" s="19">
        <v>4.1666666666666699E-2</v>
      </c>
      <c r="H12639">
        <v>1</v>
      </c>
      <c r="I12639" s="13" t="s">
        <v>211</v>
      </c>
      <c r="J12639">
        <v>0</v>
      </c>
      <c r="K12639" s="13" t="s">
        <v>214</v>
      </c>
      <c r="L12639">
        <v>1</v>
      </c>
      <c r="M12639">
        <v>0</v>
      </c>
      <c r="N12639" s="13" t="s">
        <v>94</v>
      </c>
      <c r="O12639" s="13" t="s">
        <v>95</v>
      </c>
      <c r="P12639">
        <v>25</v>
      </c>
      <c r="Q12639" s="13" t="s">
        <v>95</v>
      </c>
      <c r="R12639" s="13" t="s">
        <v>98</v>
      </c>
      <c r="S12639" s="13" t="s">
        <v>193</v>
      </c>
      <c r="T12639">
        <v>5</v>
      </c>
      <c r="U12639">
        <v>1</v>
      </c>
      <c r="V12639">
        <v>0</v>
      </c>
      <c r="W12639" s="13" t="s">
        <v>101</v>
      </c>
      <c r="X12639">
        <v>0.45</v>
      </c>
    </row>
    <row r="12640" spans="1:24" x14ac:dyDescent="0.3">
      <c r="A12640">
        <v>12638</v>
      </c>
      <c r="B12640" t="s">
        <v>197</v>
      </c>
      <c r="C12640" t="s">
        <v>198</v>
      </c>
      <c r="D12640">
        <v>30.668098000000001</v>
      </c>
      <c r="E12640">
        <v>76.797749999999994</v>
      </c>
      <c r="F12640" s="18">
        <v>44677</v>
      </c>
      <c r="G12640" s="19">
        <v>0.58333333333333304</v>
      </c>
      <c r="H12640">
        <v>14</v>
      </c>
      <c r="I12640" s="13" t="s">
        <v>215</v>
      </c>
      <c r="J12640">
        <v>0</v>
      </c>
      <c r="K12640" s="13" t="s">
        <v>191</v>
      </c>
      <c r="L12640">
        <v>6</v>
      </c>
      <c r="M12640">
        <v>1</v>
      </c>
      <c r="N12640" s="13" t="s">
        <v>192</v>
      </c>
      <c r="O12640" s="13" t="s">
        <v>97</v>
      </c>
      <c r="P12640">
        <v>30</v>
      </c>
      <c r="Q12640" s="13" t="s">
        <v>97</v>
      </c>
      <c r="R12640" s="13" t="s">
        <v>205</v>
      </c>
      <c r="S12640" s="13" t="s">
        <v>196</v>
      </c>
      <c r="T12640">
        <v>3</v>
      </c>
      <c r="U12640">
        <v>0</v>
      </c>
      <c r="V12640">
        <v>0</v>
      </c>
      <c r="W12640" s="13" t="s">
        <v>101</v>
      </c>
      <c r="X12640">
        <v>0.3</v>
      </c>
    </row>
    <row r="12641" spans="1:24" x14ac:dyDescent="0.3">
      <c r="A12641">
        <v>12639</v>
      </c>
      <c r="B12641" t="s">
        <v>203</v>
      </c>
      <c r="C12641" t="s">
        <v>203</v>
      </c>
      <c r="D12641">
        <v>28.664376000000001</v>
      </c>
      <c r="E12641">
        <v>77.089279000000005</v>
      </c>
      <c r="F12641" s="18">
        <v>44883</v>
      </c>
      <c r="G12641" s="19">
        <v>0.70833333333333304</v>
      </c>
      <c r="H12641">
        <v>17</v>
      </c>
      <c r="I12641" s="13" t="s">
        <v>211</v>
      </c>
      <c r="J12641">
        <v>0</v>
      </c>
      <c r="K12641" s="13" t="s">
        <v>191</v>
      </c>
      <c r="L12641">
        <v>1</v>
      </c>
      <c r="M12641">
        <v>1</v>
      </c>
      <c r="N12641" s="13" t="s">
        <v>192</v>
      </c>
      <c r="O12641" s="13" t="s">
        <v>97</v>
      </c>
      <c r="P12641">
        <v>36</v>
      </c>
      <c r="Q12641" s="13" t="s">
        <v>97</v>
      </c>
      <c r="R12641" s="13" t="s">
        <v>98</v>
      </c>
      <c r="S12641" s="13" t="s">
        <v>196</v>
      </c>
      <c r="T12641">
        <v>1</v>
      </c>
      <c r="U12641">
        <v>0</v>
      </c>
      <c r="V12641">
        <v>1</v>
      </c>
      <c r="W12641" s="13" t="s">
        <v>101</v>
      </c>
      <c r="X12641">
        <v>0.45</v>
      </c>
    </row>
    <row r="12642" spans="1:24" x14ac:dyDescent="0.3">
      <c r="A12642">
        <v>12640</v>
      </c>
      <c r="B12642" t="s">
        <v>190</v>
      </c>
      <c r="C12642" t="s">
        <v>80</v>
      </c>
      <c r="D12642">
        <v>18.826840000000001</v>
      </c>
      <c r="E12642">
        <v>72.783473999999998</v>
      </c>
      <c r="F12642" s="18">
        <v>45119</v>
      </c>
      <c r="G12642" s="19">
        <v>0.875</v>
      </c>
      <c r="H12642">
        <v>21</v>
      </c>
      <c r="I12642" s="13" t="s">
        <v>194</v>
      </c>
      <c r="J12642">
        <v>0</v>
      </c>
      <c r="K12642" s="13" t="s">
        <v>92</v>
      </c>
      <c r="L12642">
        <v>1</v>
      </c>
      <c r="M12642">
        <v>1</v>
      </c>
      <c r="N12642" s="13" t="s">
        <v>212</v>
      </c>
      <c r="O12642" s="13" t="s">
        <v>95</v>
      </c>
      <c r="P12642">
        <v>23</v>
      </c>
      <c r="Q12642" s="13" t="s">
        <v>97</v>
      </c>
      <c r="R12642" s="13" t="s">
        <v>98</v>
      </c>
      <c r="S12642" s="13" t="s">
        <v>196</v>
      </c>
      <c r="T12642">
        <v>1</v>
      </c>
      <c r="U12642">
        <v>0</v>
      </c>
      <c r="V12642">
        <v>0</v>
      </c>
      <c r="W12642" s="13" t="s">
        <v>101</v>
      </c>
      <c r="X12642">
        <v>0.65</v>
      </c>
    </row>
    <row r="12643" spans="1:24" x14ac:dyDescent="0.3">
      <c r="A12643">
        <v>12641</v>
      </c>
      <c r="B12643" t="s">
        <v>209</v>
      </c>
      <c r="C12643" t="s">
        <v>210</v>
      </c>
      <c r="D12643">
        <v>17.444122</v>
      </c>
      <c r="E12643">
        <v>78.261740000000003</v>
      </c>
      <c r="F12643" s="18">
        <v>44840</v>
      </c>
      <c r="G12643" s="19">
        <v>0.83333333333333304</v>
      </c>
      <c r="H12643">
        <v>20</v>
      </c>
      <c r="I12643" s="13" t="s">
        <v>202</v>
      </c>
      <c r="J12643">
        <v>0</v>
      </c>
      <c r="K12643" s="13" t="s">
        <v>214</v>
      </c>
      <c r="L12643">
        <v>6</v>
      </c>
      <c r="M12643">
        <v>0</v>
      </c>
      <c r="N12643" s="13" t="s">
        <v>212</v>
      </c>
      <c r="O12643" s="13" t="s">
        <v>95</v>
      </c>
      <c r="P12643">
        <v>17</v>
      </c>
      <c r="Q12643" s="13" t="s">
        <v>95</v>
      </c>
      <c r="R12643" s="13" t="s">
        <v>199</v>
      </c>
      <c r="S12643" s="13" t="s">
        <v>193</v>
      </c>
      <c r="T12643">
        <v>4</v>
      </c>
      <c r="U12643">
        <v>1</v>
      </c>
      <c r="V12643">
        <v>0</v>
      </c>
      <c r="W12643" s="13" t="s">
        <v>101</v>
      </c>
      <c r="X12643">
        <v>0.45</v>
      </c>
    </row>
    <row r="12644" spans="1:24" x14ac:dyDescent="0.3">
      <c r="A12644">
        <v>12642</v>
      </c>
      <c r="B12644" t="s">
        <v>200</v>
      </c>
      <c r="C12644" t="s">
        <v>201</v>
      </c>
      <c r="D12644">
        <v>13.143127</v>
      </c>
      <c r="E12644">
        <v>80.205066000000002</v>
      </c>
      <c r="F12644" s="18">
        <v>45282</v>
      </c>
      <c r="G12644" s="19">
        <v>0.875</v>
      </c>
      <c r="H12644">
        <v>21</v>
      </c>
      <c r="I12644" s="13" t="s">
        <v>211</v>
      </c>
      <c r="J12644">
        <v>0</v>
      </c>
      <c r="K12644" s="13" t="s">
        <v>92</v>
      </c>
      <c r="L12644">
        <v>2</v>
      </c>
      <c r="M12644">
        <v>1</v>
      </c>
      <c r="N12644" s="13" t="s">
        <v>94</v>
      </c>
      <c r="O12644" s="13" t="s">
        <v>95</v>
      </c>
      <c r="P12644">
        <v>25</v>
      </c>
      <c r="Q12644" s="13" t="s">
        <v>195</v>
      </c>
      <c r="R12644" s="13" t="s">
        <v>205</v>
      </c>
      <c r="S12644" s="13" t="s">
        <v>196</v>
      </c>
      <c r="T12644">
        <v>2</v>
      </c>
      <c r="U12644">
        <v>0</v>
      </c>
      <c r="V12644">
        <v>0</v>
      </c>
      <c r="W12644" s="13" t="s">
        <v>101</v>
      </c>
      <c r="X12644">
        <v>0.45</v>
      </c>
    </row>
    <row r="12645" spans="1:24" x14ac:dyDescent="0.3">
      <c r="A12645">
        <v>12643</v>
      </c>
      <c r="B12645" t="s">
        <v>79</v>
      </c>
      <c r="C12645" t="s">
        <v>80</v>
      </c>
      <c r="D12645">
        <v>18.685124999999999</v>
      </c>
      <c r="E12645">
        <v>73.886471</v>
      </c>
      <c r="F12645" s="18">
        <v>45592</v>
      </c>
      <c r="G12645" s="19">
        <v>0.5</v>
      </c>
      <c r="H12645">
        <v>12</v>
      </c>
      <c r="I12645" s="13" t="s">
        <v>89</v>
      </c>
      <c r="J12645">
        <v>1</v>
      </c>
      <c r="K12645" s="13" t="s">
        <v>92</v>
      </c>
      <c r="L12645">
        <v>5</v>
      </c>
      <c r="M12645">
        <v>0</v>
      </c>
      <c r="N12645" s="13" t="s">
        <v>94</v>
      </c>
      <c r="O12645" s="13" t="s">
        <v>95</v>
      </c>
      <c r="P12645">
        <v>31</v>
      </c>
      <c r="Q12645" s="13" t="s">
        <v>95</v>
      </c>
      <c r="R12645" s="13" t="s">
        <v>208</v>
      </c>
      <c r="S12645" s="13" t="s">
        <v>193</v>
      </c>
      <c r="T12645">
        <v>1</v>
      </c>
      <c r="U12645">
        <v>0</v>
      </c>
      <c r="V12645">
        <v>0</v>
      </c>
      <c r="W12645" s="13" t="s">
        <v>101</v>
      </c>
      <c r="X12645">
        <v>0.45</v>
      </c>
    </row>
    <row r="12646" spans="1:24" x14ac:dyDescent="0.3">
      <c r="A12646">
        <v>12644</v>
      </c>
      <c r="B12646" t="s">
        <v>206</v>
      </c>
      <c r="C12646" t="s">
        <v>207</v>
      </c>
      <c r="D12646">
        <v>13.153603</v>
      </c>
      <c r="E12646">
        <v>77.613692</v>
      </c>
      <c r="F12646" s="18">
        <v>44758</v>
      </c>
      <c r="G12646" s="19">
        <v>0.375</v>
      </c>
      <c r="H12646">
        <v>9</v>
      </c>
      <c r="I12646" s="13" t="s">
        <v>219</v>
      </c>
      <c r="J12646">
        <v>1</v>
      </c>
      <c r="K12646" s="13" t="s">
        <v>191</v>
      </c>
      <c r="L12646">
        <v>4</v>
      </c>
      <c r="M12646">
        <v>1</v>
      </c>
      <c r="N12646" s="13" t="s">
        <v>192</v>
      </c>
      <c r="O12646" s="13" t="s">
        <v>97</v>
      </c>
      <c r="P12646">
        <v>30</v>
      </c>
      <c r="Q12646" s="13" t="s">
        <v>97</v>
      </c>
      <c r="R12646" s="13" t="s">
        <v>199</v>
      </c>
      <c r="S12646" s="13" t="s">
        <v>196</v>
      </c>
      <c r="T12646">
        <v>4</v>
      </c>
      <c r="U12646">
        <v>0</v>
      </c>
      <c r="V12646">
        <v>1</v>
      </c>
      <c r="W12646" s="13" t="s">
        <v>101</v>
      </c>
      <c r="X12646">
        <v>0.45</v>
      </c>
    </row>
    <row r="12647" spans="1:24" x14ac:dyDescent="0.3">
      <c r="A12647">
        <v>12645</v>
      </c>
      <c r="B12647" t="s">
        <v>79</v>
      </c>
      <c r="C12647" t="s">
        <v>80</v>
      </c>
      <c r="D12647">
        <v>18.430243999999998</v>
      </c>
      <c r="E12647">
        <v>73.957369999999997</v>
      </c>
      <c r="F12647" s="18">
        <v>45730</v>
      </c>
      <c r="G12647" s="19">
        <v>0.58333333333333304</v>
      </c>
      <c r="H12647">
        <v>14</v>
      </c>
      <c r="I12647" s="13" t="s">
        <v>211</v>
      </c>
      <c r="J12647">
        <v>0</v>
      </c>
      <c r="K12647" s="13" t="s">
        <v>214</v>
      </c>
      <c r="L12647">
        <v>6</v>
      </c>
      <c r="M12647">
        <v>0</v>
      </c>
      <c r="N12647" s="13" t="s">
        <v>212</v>
      </c>
      <c r="O12647" s="13" t="s">
        <v>195</v>
      </c>
      <c r="P12647">
        <v>32</v>
      </c>
      <c r="Q12647" s="13" t="s">
        <v>95</v>
      </c>
      <c r="R12647" s="13" t="s">
        <v>98</v>
      </c>
      <c r="S12647" s="13" t="s">
        <v>193</v>
      </c>
      <c r="T12647">
        <v>4</v>
      </c>
      <c r="U12647">
        <v>1</v>
      </c>
      <c r="V12647">
        <v>0</v>
      </c>
      <c r="W12647" s="13" t="s">
        <v>101</v>
      </c>
      <c r="X12647">
        <v>0.25</v>
      </c>
    </row>
    <row r="12648" spans="1:24" x14ac:dyDescent="0.3">
      <c r="A12648">
        <v>12646</v>
      </c>
      <c r="B12648" t="s">
        <v>200</v>
      </c>
      <c r="C12648" t="s">
        <v>201</v>
      </c>
      <c r="D12648">
        <v>12.877509999999999</v>
      </c>
      <c r="E12648">
        <v>80.143023999999997</v>
      </c>
      <c r="F12648" s="18">
        <v>45493</v>
      </c>
      <c r="G12648" s="19">
        <v>0.41666666666666702</v>
      </c>
      <c r="H12648">
        <v>10</v>
      </c>
      <c r="I12648" s="13" t="s">
        <v>219</v>
      </c>
      <c r="J12648">
        <v>1</v>
      </c>
      <c r="K12648" s="13" t="s">
        <v>191</v>
      </c>
      <c r="L12648">
        <v>6</v>
      </c>
      <c r="M12648">
        <v>0</v>
      </c>
      <c r="N12648" s="13" t="s">
        <v>192</v>
      </c>
      <c r="O12648" s="13" t="s">
        <v>97</v>
      </c>
      <c r="P12648">
        <v>15</v>
      </c>
      <c r="Q12648" s="13" t="s">
        <v>195</v>
      </c>
      <c r="R12648" s="13" t="s">
        <v>98</v>
      </c>
      <c r="S12648" s="13" t="s">
        <v>196</v>
      </c>
      <c r="T12648">
        <v>4</v>
      </c>
      <c r="U12648">
        <v>4</v>
      </c>
      <c r="V12648">
        <v>1</v>
      </c>
      <c r="W12648" s="13" t="s">
        <v>101</v>
      </c>
      <c r="X12648">
        <v>0.25</v>
      </c>
    </row>
    <row r="12649" spans="1:24" x14ac:dyDescent="0.3">
      <c r="A12649">
        <v>12647</v>
      </c>
      <c r="B12649" t="s">
        <v>190</v>
      </c>
      <c r="C12649" t="s">
        <v>80</v>
      </c>
      <c r="D12649">
        <v>18.954619999999998</v>
      </c>
      <c r="E12649">
        <v>72.954811000000007</v>
      </c>
      <c r="F12649" s="18">
        <v>45491</v>
      </c>
      <c r="G12649" s="19">
        <v>0.70833333333333304</v>
      </c>
      <c r="H12649">
        <v>17</v>
      </c>
      <c r="I12649" s="13" t="s">
        <v>202</v>
      </c>
      <c r="J12649">
        <v>0</v>
      </c>
      <c r="K12649" s="13" t="s">
        <v>92</v>
      </c>
      <c r="L12649">
        <v>6</v>
      </c>
      <c r="M12649">
        <v>0</v>
      </c>
      <c r="N12649" s="13" t="s">
        <v>192</v>
      </c>
      <c r="O12649" s="13" t="s">
        <v>97</v>
      </c>
      <c r="P12649">
        <v>32</v>
      </c>
      <c r="Q12649" s="13" t="s">
        <v>195</v>
      </c>
      <c r="R12649" s="13" t="s">
        <v>208</v>
      </c>
      <c r="S12649" s="13" t="s">
        <v>193</v>
      </c>
      <c r="T12649">
        <v>5</v>
      </c>
      <c r="U12649">
        <v>0</v>
      </c>
      <c r="V12649">
        <v>1</v>
      </c>
      <c r="W12649" s="13" t="s">
        <v>101</v>
      </c>
      <c r="X12649">
        <v>0.25</v>
      </c>
    </row>
    <row r="12650" spans="1:24" x14ac:dyDescent="0.3">
      <c r="A12650">
        <v>12648</v>
      </c>
      <c r="B12650" t="s">
        <v>190</v>
      </c>
      <c r="C12650" t="s">
        <v>80</v>
      </c>
      <c r="D12650">
        <v>19.034655999999998</v>
      </c>
      <c r="E12650">
        <v>72.728216000000003</v>
      </c>
      <c r="F12650" s="18">
        <v>44666</v>
      </c>
      <c r="G12650" s="19">
        <v>0.16666666666666699</v>
      </c>
      <c r="H12650">
        <v>4</v>
      </c>
      <c r="I12650" s="13" t="s">
        <v>211</v>
      </c>
      <c r="J12650">
        <v>0</v>
      </c>
      <c r="K12650" s="13" t="s">
        <v>92</v>
      </c>
      <c r="L12650">
        <v>6</v>
      </c>
      <c r="M12650">
        <v>0</v>
      </c>
      <c r="N12650" s="13" t="s">
        <v>212</v>
      </c>
      <c r="O12650" s="13" t="s">
        <v>195</v>
      </c>
      <c r="P12650">
        <v>32</v>
      </c>
      <c r="Q12650" s="13" t="s">
        <v>95</v>
      </c>
      <c r="R12650" s="13" t="s">
        <v>213</v>
      </c>
      <c r="S12650" s="13" t="s">
        <v>196</v>
      </c>
      <c r="T12650">
        <v>2</v>
      </c>
      <c r="U12650">
        <v>2</v>
      </c>
      <c r="V12650">
        <v>0</v>
      </c>
      <c r="W12650" s="13" t="s">
        <v>101</v>
      </c>
      <c r="X12650">
        <v>0.25</v>
      </c>
    </row>
    <row r="12651" spans="1:24" x14ac:dyDescent="0.3">
      <c r="A12651">
        <v>12649</v>
      </c>
      <c r="B12651" t="s">
        <v>217</v>
      </c>
      <c r="C12651" t="s">
        <v>218</v>
      </c>
      <c r="D12651">
        <v>22.682683000000001</v>
      </c>
      <c r="E12651">
        <v>88.488510000000005</v>
      </c>
      <c r="F12651" s="18">
        <v>45280</v>
      </c>
      <c r="G12651" s="19">
        <v>0.58333333333333304</v>
      </c>
      <c r="H12651">
        <v>14</v>
      </c>
      <c r="I12651" s="13" t="s">
        <v>194</v>
      </c>
      <c r="J12651">
        <v>0</v>
      </c>
      <c r="K12651" s="13" t="s">
        <v>214</v>
      </c>
      <c r="L12651">
        <v>3</v>
      </c>
      <c r="M12651">
        <v>1</v>
      </c>
      <c r="N12651" s="13" t="s">
        <v>192</v>
      </c>
      <c r="O12651" s="13" t="s">
        <v>97</v>
      </c>
      <c r="P12651">
        <v>16</v>
      </c>
      <c r="Q12651" s="13" t="s">
        <v>97</v>
      </c>
      <c r="R12651" s="13" t="s">
        <v>205</v>
      </c>
      <c r="S12651" s="13" t="s">
        <v>196</v>
      </c>
      <c r="T12651">
        <v>5</v>
      </c>
      <c r="U12651">
        <v>5</v>
      </c>
      <c r="V12651">
        <v>0</v>
      </c>
      <c r="W12651" s="13" t="s">
        <v>101</v>
      </c>
      <c r="X12651">
        <v>0.3</v>
      </c>
    </row>
    <row r="12652" spans="1:24" x14ac:dyDescent="0.3">
      <c r="A12652">
        <v>12650</v>
      </c>
      <c r="B12652" t="s">
        <v>190</v>
      </c>
      <c r="C12652" t="s">
        <v>80</v>
      </c>
      <c r="D12652">
        <v>19.050674999999998</v>
      </c>
      <c r="E12652">
        <v>72.806869000000006</v>
      </c>
      <c r="F12652" s="18">
        <v>45593</v>
      </c>
      <c r="G12652" s="19">
        <v>0.83333333333333304</v>
      </c>
      <c r="H12652">
        <v>20</v>
      </c>
      <c r="I12652" s="13" t="s">
        <v>204</v>
      </c>
      <c r="J12652">
        <v>0</v>
      </c>
      <c r="K12652" s="13" t="s">
        <v>191</v>
      </c>
      <c r="L12652">
        <v>5</v>
      </c>
      <c r="M12652">
        <v>1</v>
      </c>
      <c r="N12652" s="13" t="s">
        <v>212</v>
      </c>
      <c r="O12652" s="13" t="s">
        <v>95</v>
      </c>
      <c r="P12652">
        <v>29</v>
      </c>
      <c r="Q12652" s="13" t="s">
        <v>95</v>
      </c>
      <c r="R12652" s="13" t="s">
        <v>98</v>
      </c>
      <c r="S12652" s="13" t="s">
        <v>193</v>
      </c>
      <c r="T12652">
        <v>1</v>
      </c>
      <c r="U12652">
        <v>0</v>
      </c>
      <c r="V12652">
        <v>0</v>
      </c>
      <c r="W12652" s="13" t="s">
        <v>101</v>
      </c>
      <c r="X12652">
        <v>0.45</v>
      </c>
    </row>
    <row r="12653" spans="1:24" x14ac:dyDescent="0.3">
      <c r="A12653">
        <v>12651</v>
      </c>
      <c r="B12653" t="s">
        <v>79</v>
      </c>
      <c r="C12653" t="s">
        <v>80</v>
      </c>
      <c r="D12653">
        <v>18.596079</v>
      </c>
      <c r="E12653">
        <v>73.990995999999996</v>
      </c>
      <c r="F12653" s="18">
        <v>45365</v>
      </c>
      <c r="G12653" s="19">
        <v>0.875</v>
      </c>
      <c r="H12653">
        <v>21</v>
      </c>
      <c r="I12653" s="13" t="s">
        <v>202</v>
      </c>
      <c r="J12653">
        <v>0</v>
      </c>
      <c r="K12653" s="13" t="s">
        <v>214</v>
      </c>
      <c r="L12653">
        <v>1</v>
      </c>
      <c r="M12653">
        <v>0</v>
      </c>
      <c r="N12653" s="13" t="s">
        <v>94</v>
      </c>
      <c r="O12653" s="13" t="s">
        <v>95</v>
      </c>
      <c r="P12653">
        <v>40</v>
      </c>
      <c r="Q12653" s="13" t="s">
        <v>97</v>
      </c>
      <c r="R12653" s="13" t="s">
        <v>199</v>
      </c>
      <c r="S12653" s="13" t="s">
        <v>193</v>
      </c>
      <c r="T12653">
        <v>2</v>
      </c>
      <c r="U12653">
        <v>1</v>
      </c>
      <c r="V12653">
        <v>0</v>
      </c>
      <c r="W12653" s="13" t="s">
        <v>101</v>
      </c>
      <c r="X12653">
        <v>0.65</v>
      </c>
    </row>
    <row r="12654" spans="1:24" x14ac:dyDescent="0.3">
      <c r="A12654">
        <v>12652</v>
      </c>
      <c r="B12654" t="s">
        <v>203</v>
      </c>
      <c r="C12654" t="s">
        <v>203</v>
      </c>
      <c r="D12654">
        <v>28.578586999999999</v>
      </c>
      <c r="E12654">
        <v>76.834447999999995</v>
      </c>
      <c r="F12654" s="18">
        <v>44722</v>
      </c>
      <c r="G12654" s="19">
        <v>0.58333333333333304</v>
      </c>
      <c r="H12654">
        <v>14</v>
      </c>
      <c r="I12654" s="13" t="s">
        <v>211</v>
      </c>
      <c r="J12654">
        <v>0</v>
      </c>
      <c r="K12654" s="13" t="s">
        <v>214</v>
      </c>
      <c r="L12654">
        <v>4</v>
      </c>
      <c r="M12654">
        <v>1</v>
      </c>
      <c r="N12654" s="13" t="s">
        <v>212</v>
      </c>
      <c r="O12654" s="13" t="s">
        <v>195</v>
      </c>
      <c r="P12654">
        <v>22</v>
      </c>
      <c r="Q12654" s="13" t="s">
        <v>195</v>
      </c>
      <c r="R12654" s="13" t="s">
        <v>199</v>
      </c>
      <c r="S12654" s="13" t="s">
        <v>196</v>
      </c>
      <c r="T12654">
        <v>3</v>
      </c>
      <c r="U12654">
        <v>0</v>
      </c>
      <c r="V12654">
        <v>0</v>
      </c>
      <c r="W12654" s="13" t="s">
        <v>101</v>
      </c>
      <c r="X12654">
        <v>0.25</v>
      </c>
    </row>
    <row r="12655" spans="1:24" x14ac:dyDescent="0.3">
      <c r="A12655">
        <v>12653</v>
      </c>
      <c r="B12655" t="s">
        <v>217</v>
      </c>
      <c r="C12655" t="s">
        <v>218</v>
      </c>
      <c r="D12655">
        <v>22.427738000000002</v>
      </c>
      <c r="E12655">
        <v>88.443423999999993</v>
      </c>
      <c r="F12655" s="18">
        <v>45473</v>
      </c>
      <c r="G12655" s="19">
        <v>0.45833333333333298</v>
      </c>
      <c r="H12655">
        <v>11</v>
      </c>
      <c r="I12655" s="13" t="s">
        <v>89</v>
      </c>
      <c r="J12655">
        <v>1</v>
      </c>
      <c r="K12655" s="13" t="s">
        <v>92</v>
      </c>
      <c r="L12655">
        <v>1</v>
      </c>
      <c r="M12655">
        <v>1</v>
      </c>
      <c r="N12655" s="13" t="s">
        <v>192</v>
      </c>
      <c r="O12655" s="13" t="s">
        <v>97</v>
      </c>
      <c r="P12655">
        <v>20</v>
      </c>
      <c r="Q12655" s="13" t="s">
        <v>97</v>
      </c>
      <c r="R12655" s="13" t="s">
        <v>208</v>
      </c>
      <c r="S12655" s="13" t="s">
        <v>193</v>
      </c>
      <c r="T12655">
        <v>4</v>
      </c>
      <c r="U12655">
        <v>2</v>
      </c>
      <c r="V12655">
        <v>0</v>
      </c>
      <c r="W12655" s="13" t="s">
        <v>101</v>
      </c>
      <c r="X12655">
        <v>0.3</v>
      </c>
    </row>
    <row r="12656" spans="1:24" x14ac:dyDescent="0.3">
      <c r="A12656">
        <v>12654</v>
      </c>
      <c r="B12656" t="s">
        <v>79</v>
      </c>
      <c r="C12656" t="s">
        <v>80</v>
      </c>
      <c r="D12656">
        <v>18.51013</v>
      </c>
      <c r="E12656">
        <v>73.969656000000001</v>
      </c>
      <c r="F12656" s="18">
        <v>45529</v>
      </c>
      <c r="G12656" s="19">
        <v>0.33333333333333298</v>
      </c>
      <c r="H12656">
        <v>8</v>
      </c>
      <c r="I12656" s="13" t="s">
        <v>89</v>
      </c>
      <c r="J12656">
        <v>1</v>
      </c>
      <c r="K12656" s="13" t="s">
        <v>214</v>
      </c>
      <c r="L12656">
        <v>5</v>
      </c>
      <c r="M12656">
        <v>1</v>
      </c>
      <c r="N12656" s="13" t="s">
        <v>94</v>
      </c>
      <c r="O12656" s="13" t="s">
        <v>95</v>
      </c>
      <c r="P12656">
        <v>21</v>
      </c>
      <c r="Q12656" s="13" t="s">
        <v>97</v>
      </c>
      <c r="R12656" s="13" t="s">
        <v>205</v>
      </c>
      <c r="S12656" s="13" t="s">
        <v>196</v>
      </c>
      <c r="T12656">
        <v>5</v>
      </c>
      <c r="U12656">
        <v>4</v>
      </c>
      <c r="V12656">
        <v>1</v>
      </c>
      <c r="W12656" s="13" t="s">
        <v>101</v>
      </c>
      <c r="X12656">
        <v>0.8</v>
      </c>
    </row>
    <row r="12657" spans="1:24" x14ac:dyDescent="0.3">
      <c r="A12657">
        <v>12655</v>
      </c>
      <c r="B12657" t="s">
        <v>209</v>
      </c>
      <c r="C12657" t="s">
        <v>210</v>
      </c>
      <c r="D12657">
        <v>17.597308999999999</v>
      </c>
      <c r="E12657">
        <v>78.233900000000006</v>
      </c>
      <c r="F12657" s="18">
        <v>44771</v>
      </c>
      <c r="G12657" s="19">
        <v>0.58333333333333304</v>
      </c>
      <c r="H12657">
        <v>14</v>
      </c>
      <c r="I12657" s="13" t="s">
        <v>211</v>
      </c>
      <c r="J12657">
        <v>0</v>
      </c>
      <c r="K12657" s="13" t="s">
        <v>214</v>
      </c>
      <c r="L12657">
        <v>5</v>
      </c>
      <c r="M12657">
        <v>0</v>
      </c>
      <c r="N12657" s="13" t="s">
        <v>212</v>
      </c>
      <c r="O12657" s="13" t="s">
        <v>195</v>
      </c>
      <c r="P12657">
        <v>19</v>
      </c>
      <c r="Q12657" s="13" t="s">
        <v>195</v>
      </c>
      <c r="R12657" s="13" t="s">
        <v>199</v>
      </c>
      <c r="S12657" s="13" t="s">
        <v>193</v>
      </c>
      <c r="T12657">
        <v>5</v>
      </c>
      <c r="U12657">
        <v>0</v>
      </c>
      <c r="V12657">
        <v>0</v>
      </c>
      <c r="W12657" s="13" t="s">
        <v>101</v>
      </c>
      <c r="X12657">
        <v>0.25</v>
      </c>
    </row>
    <row r="12658" spans="1:24" x14ac:dyDescent="0.3">
      <c r="A12658">
        <v>12656</v>
      </c>
      <c r="B12658" t="s">
        <v>206</v>
      </c>
      <c r="C12658" t="s">
        <v>207</v>
      </c>
      <c r="D12658">
        <v>12.922741</v>
      </c>
      <c r="E12658">
        <v>77.585111999999995</v>
      </c>
      <c r="F12658" s="18">
        <v>45098</v>
      </c>
      <c r="G12658" s="19">
        <v>0.54166666666666696</v>
      </c>
      <c r="H12658">
        <v>13</v>
      </c>
      <c r="I12658" s="13" t="s">
        <v>194</v>
      </c>
      <c r="J12658">
        <v>0</v>
      </c>
      <c r="K12658" s="13" t="s">
        <v>191</v>
      </c>
      <c r="L12658">
        <v>2</v>
      </c>
      <c r="M12658">
        <v>1</v>
      </c>
      <c r="N12658" s="13" t="s">
        <v>94</v>
      </c>
      <c r="O12658" s="13" t="s">
        <v>95</v>
      </c>
      <c r="P12658">
        <v>26</v>
      </c>
      <c r="Q12658" s="13" t="s">
        <v>97</v>
      </c>
      <c r="R12658" s="13" t="s">
        <v>205</v>
      </c>
      <c r="S12658" s="13" t="s">
        <v>99</v>
      </c>
      <c r="T12658">
        <v>5</v>
      </c>
      <c r="U12658">
        <v>5</v>
      </c>
      <c r="V12658">
        <v>0</v>
      </c>
      <c r="W12658" s="13" t="s">
        <v>101</v>
      </c>
      <c r="X12658">
        <v>0.85</v>
      </c>
    </row>
    <row r="12659" spans="1:24" x14ac:dyDescent="0.3">
      <c r="A12659">
        <v>12657</v>
      </c>
      <c r="B12659" t="s">
        <v>197</v>
      </c>
      <c r="C12659" t="s">
        <v>198</v>
      </c>
      <c r="D12659">
        <v>30.713235000000001</v>
      </c>
      <c r="E12659">
        <v>76.742340999999996</v>
      </c>
      <c r="F12659" s="18">
        <v>44743</v>
      </c>
      <c r="G12659" s="19">
        <v>0</v>
      </c>
      <c r="H12659">
        <v>0</v>
      </c>
      <c r="I12659" s="13" t="s">
        <v>211</v>
      </c>
      <c r="J12659">
        <v>0</v>
      </c>
      <c r="K12659" s="13" t="s">
        <v>214</v>
      </c>
      <c r="L12659">
        <v>3</v>
      </c>
      <c r="M12659">
        <v>0</v>
      </c>
      <c r="N12659" s="13" t="s">
        <v>212</v>
      </c>
      <c r="O12659" s="13" t="s">
        <v>195</v>
      </c>
      <c r="P12659">
        <v>16</v>
      </c>
      <c r="Q12659" s="13" t="s">
        <v>95</v>
      </c>
      <c r="R12659" s="13" t="s">
        <v>208</v>
      </c>
      <c r="S12659" s="13" t="s">
        <v>196</v>
      </c>
      <c r="T12659">
        <v>1</v>
      </c>
      <c r="U12659">
        <v>1</v>
      </c>
      <c r="V12659">
        <v>0</v>
      </c>
      <c r="W12659" s="13" t="s">
        <v>101</v>
      </c>
      <c r="X12659">
        <v>0.25</v>
      </c>
    </row>
    <row r="12660" spans="1:24" x14ac:dyDescent="0.3">
      <c r="A12660">
        <v>12658</v>
      </c>
      <c r="B12660" t="s">
        <v>197</v>
      </c>
      <c r="C12660" t="s">
        <v>198</v>
      </c>
      <c r="D12660">
        <v>30.657698</v>
      </c>
      <c r="E12660">
        <v>76.850814</v>
      </c>
      <c r="F12660" s="18">
        <v>44600</v>
      </c>
      <c r="G12660" s="19">
        <v>4.1666666666666699E-2</v>
      </c>
      <c r="H12660">
        <v>1</v>
      </c>
      <c r="I12660" s="13" t="s">
        <v>215</v>
      </c>
      <c r="J12660">
        <v>0</v>
      </c>
      <c r="K12660" s="13" t="s">
        <v>92</v>
      </c>
      <c r="L12660">
        <v>4</v>
      </c>
      <c r="M12660">
        <v>1</v>
      </c>
      <c r="N12660" s="13" t="s">
        <v>94</v>
      </c>
      <c r="O12660" s="13" t="s">
        <v>95</v>
      </c>
      <c r="P12660">
        <v>29</v>
      </c>
      <c r="Q12660" s="13" t="s">
        <v>195</v>
      </c>
      <c r="R12660" s="13" t="s">
        <v>205</v>
      </c>
      <c r="S12660" s="13" t="s">
        <v>196</v>
      </c>
      <c r="T12660">
        <v>3</v>
      </c>
      <c r="U12660">
        <v>2</v>
      </c>
      <c r="V12660">
        <v>0</v>
      </c>
      <c r="W12660" s="13" t="s">
        <v>101</v>
      </c>
      <c r="X12660">
        <v>0.45</v>
      </c>
    </row>
    <row r="12661" spans="1:24" x14ac:dyDescent="0.3">
      <c r="A12661">
        <v>12659</v>
      </c>
      <c r="B12661" t="s">
        <v>197</v>
      </c>
      <c r="C12661" t="s">
        <v>198</v>
      </c>
      <c r="D12661">
        <v>30.667793</v>
      </c>
      <c r="E12661">
        <v>76.835806000000005</v>
      </c>
      <c r="F12661" s="18">
        <v>45083</v>
      </c>
      <c r="G12661" s="19">
        <v>0.91666666666666696</v>
      </c>
      <c r="H12661">
        <v>22</v>
      </c>
      <c r="I12661" s="13" t="s">
        <v>215</v>
      </c>
      <c r="J12661">
        <v>0</v>
      </c>
      <c r="K12661" s="13" t="s">
        <v>92</v>
      </c>
      <c r="L12661">
        <v>3</v>
      </c>
      <c r="M12661">
        <v>0</v>
      </c>
      <c r="N12661" s="13" t="s">
        <v>212</v>
      </c>
      <c r="O12661" s="13" t="s">
        <v>195</v>
      </c>
      <c r="P12661">
        <v>40</v>
      </c>
      <c r="Q12661" s="13" t="s">
        <v>97</v>
      </c>
      <c r="R12661" s="13" t="s">
        <v>208</v>
      </c>
      <c r="S12661" s="13" t="s">
        <v>99</v>
      </c>
      <c r="T12661">
        <v>5</v>
      </c>
      <c r="U12661">
        <v>5</v>
      </c>
      <c r="V12661">
        <v>0</v>
      </c>
      <c r="W12661" s="13" t="s">
        <v>101</v>
      </c>
      <c r="X12661">
        <v>0.65</v>
      </c>
    </row>
    <row r="12662" spans="1:24" x14ac:dyDescent="0.3">
      <c r="A12662">
        <v>12660</v>
      </c>
      <c r="B12662" t="s">
        <v>190</v>
      </c>
      <c r="C12662" t="s">
        <v>80</v>
      </c>
      <c r="D12662">
        <v>18.999542999999999</v>
      </c>
      <c r="E12662">
        <v>72.721745999999996</v>
      </c>
      <c r="F12662" s="18">
        <v>44923</v>
      </c>
      <c r="G12662" s="19">
        <v>0.875</v>
      </c>
      <c r="H12662">
        <v>21</v>
      </c>
      <c r="I12662" s="13" t="s">
        <v>194</v>
      </c>
      <c r="J12662">
        <v>0</v>
      </c>
      <c r="K12662" s="13" t="s">
        <v>92</v>
      </c>
      <c r="L12662">
        <v>3</v>
      </c>
      <c r="M12662">
        <v>1</v>
      </c>
      <c r="N12662" s="13" t="s">
        <v>94</v>
      </c>
      <c r="O12662" s="13" t="s">
        <v>95</v>
      </c>
      <c r="P12662">
        <v>37</v>
      </c>
      <c r="Q12662" s="13" t="s">
        <v>195</v>
      </c>
      <c r="R12662" s="13" t="s">
        <v>199</v>
      </c>
      <c r="S12662" s="13" t="s">
        <v>196</v>
      </c>
      <c r="T12662">
        <v>5</v>
      </c>
      <c r="U12662">
        <v>3</v>
      </c>
      <c r="V12662">
        <v>0</v>
      </c>
      <c r="W12662" s="13" t="s">
        <v>101</v>
      </c>
      <c r="X12662">
        <v>0.45</v>
      </c>
    </row>
    <row r="12663" spans="1:24" x14ac:dyDescent="0.3">
      <c r="A12663">
        <v>12661</v>
      </c>
      <c r="B12663" t="s">
        <v>217</v>
      </c>
      <c r="C12663" t="s">
        <v>218</v>
      </c>
      <c r="D12663">
        <v>22.680845999999999</v>
      </c>
      <c r="E12663">
        <v>88.234842</v>
      </c>
      <c r="F12663" s="18">
        <v>45546</v>
      </c>
      <c r="G12663" s="19">
        <v>0.41666666666666702</v>
      </c>
      <c r="H12663">
        <v>10</v>
      </c>
      <c r="I12663" s="13" t="s">
        <v>194</v>
      </c>
      <c r="J12663">
        <v>0</v>
      </c>
      <c r="K12663" s="13" t="s">
        <v>191</v>
      </c>
      <c r="L12663">
        <v>2</v>
      </c>
      <c r="M12663">
        <v>1</v>
      </c>
      <c r="N12663" s="13" t="s">
        <v>212</v>
      </c>
      <c r="O12663" s="13" t="s">
        <v>95</v>
      </c>
      <c r="P12663">
        <v>23</v>
      </c>
      <c r="Q12663" s="13" t="s">
        <v>97</v>
      </c>
      <c r="R12663" s="13" t="s">
        <v>199</v>
      </c>
      <c r="S12663" s="13" t="s">
        <v>196</v>
      </c>
      <c r="T12663">
        <v>3</v>
      </c>
      <c r="U12663">
        <v>0</v>
      </c>
      <c r="V12663">
        <v>1</v>
      </c>
      <c r="W12663" s="13" t="s">
        <v>101</v>
      </c>
      <c r="X12663">
        <v>0.8</v>
      </c>
    </row>
    <row r="12664" spans="1:24" x14ac:dyDescent="0.3">
      <c r="A12664">
        <v>12662</v>
      </c>
      <c r="B12664" t="s">
        <v>79</v>
      </c>
      <c r="C12664" t="s">
        <v>80</v>
      </c>
      <c r="D12664">
        <v>18.424762000000001</v>
      </c>
      <c r="E12664">
        <v>73.752257</v>
      </c>
      <c r="F12664" s="18">
        <v>45132</v>
      </c>
      <c r="G12664" s="19">
        <v>0.83333333333333304</v>
      </c>
      <c r="H12664">
        <v>20</v>
      </c>
      <c r="I12664" s="13" t="s">
        <v>215</v>
      </c>
      <c r="J12664">
        <v>0</v>
      </c>
      <c r="K12664" s="13" t="s">
        <v>191</v>
      </c>
      <c r="L12664">
        <v>4</v>
      </c>
      <c r="M12664">
        <v>1</v>
      </c>
      <c r="N12664" s="13" t="s">
        <v>94</v>
      </c>
      <c r="O12664" s="13" t="s">
        <v>95</v>
      </c>
      <c r="P12664">
        <v>34</v>
      </c>
      <c r="Q12664" s="13" t="s">
        <v>97</v>
      </c>
      <c r="R12664" s="13" t="s">
        <v>208</v>
      </c>
      <c r="S12664" s="13" t="s">
        <v>196</v>
      </c>
      <c r="T12664">
        <v>2</v>
      </c>
      <c r="U12664">
        <v>2</v>
      </c>
      <c r="V12664">
        <v>0</v>
      </c>
      <c r="W12664" s="13" t="s">
        <v>101</v>
      </c>
      <c r="X12664">
        <v>0.65</v>
      </c>
    </row>
    <row r="12665" spans="1:24" x14ac:dyDescent="0.3">
      <c r="A12665">
        <v>12663</v>
      </c>
      <c r="B12665" t="s">
        <v>190</v>
      </c>
      <c r="C12665" t="s">
        <v>80</v>
      </c>
      <c r="D12665">
        <v>18.824439000000002</v>
      </c>
      <c r="E12665">
        <v>72.783979000000002</v>
      </c>
      <c r="F12665" s="18">
        <v>44757</v>
      </c>
      <c r="G12665" s="19">
        <v>0.41666666666666702</v>
      </c>
      <c r="H12665">
        <v>10</v>
      </c>
      <c r="I12665" s="13" t="s">
        <v>211</v>
      </c>
      <c r="J12665">
        <v>0</v>
      </c>
      <c r="K12665" s="13" t="s">
        <v>92</v>
      </c>
      <c r="L12665">
        <v>1</v>
      </c>
      <c r="M12665">
        <v>1</v>
      </c>
      <c r="N12665" s="13" t="s">
        <v>94</v>
      </c>
      <c r="O12665" s="13" t="s">
        <v>95</v>
      </c>
      <c r="P12665">
        <v>38</v>
      </c>
      <c r="Q12665" s="13" t="s">
        <v>97</v>
      </c>
      <c r="R12665" s="13" t="s">
        <v>98</v>
      </c>
      <c r="S12665" s="13" t="s">
        <v>196</v>
      </c>
      <c r="T12665">
        <v>3</v>
      </c>
      <c r="U12665">
        <v>1</v>
      </c>
      <c r="V12665">
        <v>1</v>
      </c>
      <c r="W12665" s="13" t="s">
        <v>101</v>
      </c>
      <c r="X12665">
        <v>0.8</v>
      </c>
    </row>
    <row r="12666" spans="1:24" x14ac:dyDescent="0.3">
      <c r="A12666">
        <v>12664</v>
      </c>
      <c r="B12666" t="s">
        <v>190</v>
      </c>
      <c r="C12666" t="s">
        <v>80</v>
      </c>
      <c r="D12666">
        <v>18.891048999999999</v>
      </c>
      <c r="E12666">
        <v>72.969834000000006</v>
      </c>
      <c r="F12666" s="18">
        <v>45684</v>
      </c>
      <c r="G12666" s="19">
        <v>0.20833333333333301</v>
      </c>
      <c r="H12666">
        <v>5</v>
      </c>
      <c r="I12666" s="13" t="s">
        <v>204</v>
      </c>
      <c r="J12666">
        <v>0</v>
      </c>
      <c r="K12666" s="13" t="s">
        <v>214</v>
      </c>
      <c r="L12666">
        <v>3</v>
      </c>
      <c r="M12666">
        <v>1</v>
      </c>
      <c r="N12666" s="13" t="s">
        <v>94</v>
      </c>
      <c r="O12666" s="13" t="s">
        <v>95</v>
      </c>
      <c r="P12666">
        <v>17</v>
      </c>
      <c r="Q12666" s="13" t="s">
        <v>195</v>
      </c>
      <c r="R12666" s="13" t="s">
        <v>205</v>
      </c>
      <c r="S12666" s="13" t="s">
        <v>193</v>
      </c>
      <c r="T12666">
        <v>2</v>
      </c>
      <c r="U12666">
        <v>2</v>
      </c>
      <c r="V12666">
        <v>0</v>
      </c>
      <c r="W12666" s="13" t="s">
        <v>101</v>
      </c>
      <c r="X12666">
        <v>0.45</v>
      </c>
    </row>
    <row r="12667" spans="1:24" x14ac:dyDescent="0.3">
      <c r="A12667">
        <v>12665</v>
      </c>
      <c r="B12667" t="s">
        <v>209</v>
      </c>
      <c r="C12667" t="s">
        <v>210</v>
      </c>
      <c r="D12667">
        <v>17.232478</v>
      </c>
      <c r="E12667">
        <v>78.450356999999997</v>
      </c>
      <c r="F12667" s="18">
        <v>45139</v>
      </c>
      <c r="G12667" s="19">
        <v>0</v>
      </c>
      <c r="H12667">
        <v>0</v>
      </c>
      <c r="I12667" s="13" t="s">
        <v>215</v>
      </c>
      <c r="J12667">
        <v>0</v>
      </c>
      <c r="K12667" s="13" t="s">
        <v>214</v>
      </c>
      <c r="L12667">
        <v>4</v>
      </c>
      <c r="M12667">
        <v>1</v>
      </c>
      <c r="N12667" s="13" t="s">
        <v>192</v>
      </c>
      <c r="O12667" s="13" t="s">
        <v>97</v>
      </c>
      <c r="P12667">
        <v>34</v>
      </c>
      <c r="Q12667" s="13" t="s">
        <v>97</v>
      </c>
      <c r="R12667" s="13" t="s">
        <v>98</v>
      </c>
      <c r="S12667" s="13" t="s">
        <v>99</v>
      </c>
      <c r="T12667">
        <v>4</v>
      </c>
      <c r="U12667">
        <v>4</v>
      </c>
      <c r="V12667">
        <v>0</v>
      </c>
      <c r="W12667" s="13" t="s">
        <v>101</v>
      </c>
      <c r="X12667">
        <v>0.5</v>
      </c>
    </row>
    <row r="12668" spans="1:24" x14ac:dyDescent="0.3">
      <c r="A12668">
        <v>12666</v>
      </c>
      <c r="B12668" t="s">
        <v>190</v>
      </c>
      <c r="C12668" t="s">
        <v>80</v>
      </c>
      <c r="D12668">
        <v>19.107768</v>
      </c>
      <c r="E12668">
        <v>72.863457999999994</v>
      </c>
      <c r="F12668" s="18">
        <v>45239</v>
      </c>
      <c r="G12668" s="19">
        <v>0.66666666666666696</v>
      </c>
      <c r="H12668">
        <v>16</v>
      </c>
      <c r="I12668" s="13" t="s">
        <v>202</v>
      </c>
      <c r="J12668">
        <v>0</v>
      </c>
      <c r="K12668" s="13" t="s">
        <v>214</v>
      </c>
      <c r="L12668">
        <v>2</v>
      </c>
      <c r="M12668">
        <v>1</v>
      </c>
      <c r="N12668" s="13" t="s">
        <v>94</v>
      </c>
      <c r="O12668" s="13" t="s">
        <v>95</v>
      </c>
      <c r="P12668">
        <v>28</v>
      </c>
      <c r="Q12668" s="13" t="s">
        <v>95</v>
      </c>
      <c r="R12668" s="13" t="s">
        <v>98</v>
      </c>
      <c r="S12668" s="13" t="s">
        <v>196</v>
      </c>
      <c r="T12668">
        <v>1</v>
      </c>
      <c r="U12668">
        <v>0</v>
      </c>
      <c r="V12668">
        <v>0</v>
      </c>
      <c r="W12668" s="13" t="s">
        <v>101</v>
      </c>
      <c r="X12668">
        <v>0.45</v>
      </c>
    </row>
    <row r="12669" spans="1:24" x14ac:dyDescent="0.3">
      <c r="A12669">
        <v>12667</v>
      </c>
      <c r="B12669" t="s">
        <v>190</v>
      </c>
      <c r="C12669" t="s">
        <v>80</v>
      </c>
      <c r="D12669">
        <v>19.184031999999998</v>
      </c>
      <c r="E12669">
        <v>72.932308000000006</v>
      </c>
      <c r="F12669" s="18">
        <v>44867</v>
      </c>
      <c r="G12669" s="19">
        <v>8.3333333333333301E-2</v>
      </c>
      <c r="H12669">
        <v>2</v>
      </c>
      <c r="I12669" s="13" t="s">
        <v>194</v>
      </c>
      <c r="J12669">
        <v>0</v>
      </c>
      <c r="K12669" s="13" t="s">
        <v>214</v>
      </c>
      <c r="L12669">
        <v>6</v>
      </c>
      <c r="M12669">
        <v>1</v>
      </c>
      <c r="N12669" s="13" t="s">
        <v>212</v>
      </c>
      <c r="O12669" s="13" t="s">
        <v>95</v>
      </c>
      <c r="P12669">
        <v>17</v>
      </c>
      <c r="Q12669" s="13" t="s">
        <v>95</v>
      </c>
      <c r="R12669" s="13" t="s">
        <v>199</v>
      </c>
      <c r="S12669" s="13" t="s">
        <v>196</v>
      </c>
      <c r="T12669">
        <v>2</v>
      </c>
      <c r="U12669">
        <v>2</v>
      </c>
      <c r="V12669">
        <v>0</v>
      </c>
      <c r="W12669" s="13" t="s">
        <v>101</v>
      </c>
      <c r="X12669">
        <v>0.45</v>
      </c>
    </row>
    <row r="12670" spans="1:24" x14ac:dyDescent="0.3">
      <c r="A12670">
        <v>12668</v>
      </c>
      <c r="B12670" t="s">
        <v>190</v>
      </c>
      <c r="C12670" t="s">
        <v>80</v>
      </c>
      <c r="D12670">
        <v>19.010047</v>
      </c>
      <c r="E12670">
        <v>72.880610000000004</v>
      </c>
      <c r="F12670" s="18">
        <v>45296</v>
      </c>
      <c r="G12670" s="19">
        <v>0.79166666666666696</v>
      </c>
      <c r="H12670">
        <v>19</v>
      </c>
      <c r="I12670" s="13" t="s">
        <v>211</v>
      </c>
      <c r="J12670">
        <v>0</v>
      </c>
      <c r="K12670" s="13" t="s">
        <v>214</v>
      </c>
      <c r="L12670">
        <v>4</v>
      </c>
      <c r="M12670">
        <v>1</v>
      </c>
      <c r="N12670" s="13" t="s">
        <v>212</v>
      </c>
      <c r="O12670" s="13" t="s">
        <v>95</v>
      </c>
      <c r="P12670">
        <v>27</v>
      </c>
      <c r="Q12670" s="13" t="s">
        <v>97</v>
      </c>
      <c r="R12670" s="13" t="s">
        <v>205</v>
      </c>
      <c r="S12670" s="13" t="s">
        <v>196</v>
      </c>
      <c r="T12670">
        <v>4</v>
      </c>
      <c r="U12670">
        <v>3</v>
      </c>
      <c r="V12670">
        <v>1</v>
      </c>
      <c r="W12670" s="13" t="s">
        <v>101</v>
      </c>
      <c r="X12670">
        <v>0.8</v>
      </c>
    </row>
    <row r="12671" spans="1:24" x14ac:dyDescent="0.3">
      <c r="A12671">
        <v>12669</v>
      </c>
      <c r="B12671" t="s">
        <v>217</v>
      </c>
      <c r="C12671" t="s">
        <v>218</v>
      </c>
      <c r="D12671">
        <v>22.674710000000001</v>
      </c>
      <c r="E12671">
        <v>88.399058999999994</v>
      </c>
      <c r="F12671" s="18">
        <v>44969</v>
      </c>
      <c r="G12671" s="19">
        <v>0.33333333333333298</v>
      </c>
      <c r="H12671">
        <v>8</v>
      </c>
      <c r="I12671" s="13" t="s">
        <v>89</v>
      </c>
      <c r="J12671">
        <v>1</v>
      </c>
      <c r="K12671" s="13" t="s">
        <v>191</v>
      </c>
      <c r="L12671">
        <v>6</v>
      </c>
      <c r="M12671">
        <v>0</v>
      </c>
      <c r="N12671" s="13" t="s">
        <v>192</v>
      </c>
      <c r="O12671" s="13" t="s">
        <v>97</v>
      </c>
      <c r="P12671">
        <v>17</v>
      </c>
      <c r="Q12671" s="13" t="s">
        <v>97</v>
      </c>
      <c r="R12671" s="13" t="s">
        <v>98</v>
      </c>
      <c r="S12671" s="13" t="s">
        <v>196</v>
      </c>
      <c r="T12671">
        <v>3</v>
      </c>
      <c r="U12671">
        <v>2</v>
      </c>
      <c r="V12671">
        <v>1</v>
      </c>
      <c r="W12671" s="13" t="s">
        <v>101</v>
      </c>
      <c r="X12671">
        <v>0.45</v>
      </c>
    </row>
    <row r="12672" spans="1:24" x14ac:dyDescent="0.3">
      <c r="A12672">
        <v>12670</v>
      </c>
      <c r="B12672" t="s">
        <v>190</v>
      </c>
      <c r="C12672" t="s">
        <v>80</v>
      </c>
      <c r="D12672">
        <v>19.223061000000001</v>
      </c>
      <c r="E12672">
        <v>72.998052999999999</v>
      </c>
      <c r="F12672" s="18">
        <v>45244</v>
      </c>
      <c r="G12672" s="19">
        <v>0.91666666666666696</v>
      </c>
      <c r="H12672">
        <v>22</v>
      </c>
      <c r="I12672" s="13" t="s">
        <v>215</v>
      </c>
      <c r="J12672">
        <v>0</v>
      </c>
      <c r="K12672" s="13" t="s">
        <v>191</v>
      </c>
      <c r="L12672">
        <v>4</v>
      </c>
      <c r="M12672">
        <v>1</v>
      </c>
      <c r="N12672" s="13" t="s">
        <v>212</v>
      </c>
      <c r="O12672" s="13" t="s">
        <v>195</v>
      </c>
      <c r="P12672">
        <v>28</v>
      </c>
      <c r="Q12672" s="13" t="s">
        <v>195</v>
      </c>
      <c r="R12672" s="13" t="s">
        <v>98</v>
      </c>
      <c r="S12672" s="13" t="s">
        <v>99</v>
      </c>
      <c r="T12672">
        <v>5</v>
      </c>
      <c r="U12672">
        <v>5</v>
      </c>
      <c r="V12672">
        <v>0</v>
      </c>
      <c r="W12672" s="13" t="s">
        <v>101</v>
      </c>
      <c r="X12672">
        <v>0.45</v>
      </c>
    </row>
    <row r="12673" spans="1:24" x14ac:dyDescent="0.3">
      <c r="A12673">
        <v>12671</v>
      </c>
      <c r="B12673" t="s">
        <v>79</v>
      </c>
      <c r="C12673" t="s">
        <v>80</v>
      </c>
      <c r="D12673">
        <v>18.413575999999999</v>
      </c>
      <c r="E12673">
        <v>73.959205999999995</v>
      </c>
      <c r="F12673" s="18">
        <v>45167</v>
      </c>
      <c r="G12673" s="19">
        <v>0.29166666666666702</v>
      </c>
      <c r="H12673">
        <v>7</v>
      </c>
      <c r="I12673" s="13" t="s">
        <v>215</v>
      </c>
      <c r="J12673">
        <v>0</v>
      </c>
      <c r="K12673" s="13" t="s">
        <v>92</v>
      </c>
      <c r="L12673">
        <v>6</v>
      </c>
      <c r="M12673">
        <v>0</v>
      </c>
      <c r="N12673" s="13" t="s">
        <v>212</v>
      </c>
      <c r="O12673" s="13" t="s">
        <v>195</v>
      </c>
      <c r="P12673">
        <v>16</v>
      </c>
      <c r="Q12673" s="13" t="s">
        <v>97</v>
      </c>
      <c r="R12673" s="13" t="s">
        <v>98</v>
      </c>
      <c r="S12673" s="13" t="s">
        <v>193</v>
      </c>
      <c r="T12673">
        <v>2</v>
      </c>
      <c r="U12673">
        <v>0</v>
      </c>
      <c r="V12673">
        <v>0</v>
      </c>
      <c r="W12673" s="13" t="s">
        <v>101</v>
      </c>
      <c r="X12673">
        <v>0.45</v>
      </c>
    </row>
    <row r="12674" spans="1:24" x14ac:dyDescent="0.3">
      <c r="A12674">
        <v>12672</v>
      </c>
      <c r="B12674" t="s">
        <v>209</v>
      </c>
      <c r="C12674" t="s">
        <v>210</v>
      </c>
      <c r="D12674">
        <v>17.238818999999999</v>
      </c>
      <c r="E12674">
        <v>78.567204000000004</v>
      </c>
      <c r="F12674" s="18">
        <v>45001</v>
      </c>
      <c r="G12674" s="19">
        <v>0.29166666666666702</v>
      </c>
      <c r="H12674">
        <v>7</v>
      </c>
      <c r="I12674" s="13" t="s">
        <v>202</v>
      </c>
      <c r="J12674">
        <v>0</v>
      </c>
      <c r="K12674" s="13" t="s">
        <v>191</v>
      </c>
      <c r="L12674">
        <v>2</v>
      </c>
      <c r="M12674">
        <v>1</v>
      </c>
      <c r="N12674" s="13" t="s">
        <v>192</v>
      </c>
      <c r="O12674" s="13" t="s">
        <v>97</v>
      </c>
      <c r="P12674">
        <v>39</v>
      </c>
      <c r="Q12674" s="13" t="s">
        <v>97</v>
      </c>
      <c r="R12674" s="13" t="s">
        <v>98</v>
      </c>
      <c r="S12674" s="13" t="s">
        <v>193</v>
      </c>
      <c r="T12674">
        <v>2</v>
      </c>
      <c r="U12674">
        <v>0</v>
      </c>
      <c r="V12674">
        <v>0</v>
      </c>
      <c r="W12674" s="13" t="s">
        <v>101</v>
      </c>
      <c r="X12674">
        <v>0.3</v>
      </c>
    </row>
    <row r="12675" spans="1:24" x14ac:dyDescent="0.3">
      <c r="A12675">
        <v>12673</v>
      </c>
      <c r="B12675" t="s">
        <v>190</v>
      </c>
      <c r="C12675" t="s">
        <v>80</v>
      </c>
      <c r="D12675">
        <v>18.853662</v>
      </c>
      <c r="E12675">
        <v>72.757199</v>
      </c>
      <c r="F12675" s="18">
        <v>45075</v>
      </c>
      <c r="G12675" s="19">
        <v>0.33333333333333298</v>
      </c>
      <c r="H12675">
        <v>8</v>
      </c>
      <c r="I12675" s="13" t="s">
        <v>204</v>
      </c>
      <c r="J12675">
        <v>0</v>
      </c>
      <c r="K12675" s="13" t="s">
        <v>92</v>
      </c>
      <c r="L12675">
        <v>6</v>
      </c>
      <c r="M12675">
        <v>0</v>
      </c>
      <c r="N12675" s="13" t="s">
        <v>212</v>
      </c>
      <c r="O12675" s="13" t="s">
        <v>195</v>
      </c>
      <c r="P12675">
        <v>23</v>
      </c>
      <c r="Q12675" s="13" t="s">
        <v>97</v>
      </c>
      <c r="R12675" s="13" t="s">
        <v>98</v>
      </c>
      <c r="S12675" s="13" t="s">
        <v>193</v>
      </c>
      <c r="T12675">
        <v>4</v>
      </c>
      <c r="U12675">
        <v>4</v>
      </c>
      <c r="V12675">
        <v>1</v>
      </c>
      <c r="W12675" s="13" t="s">
        <v>101</v>
      </c>
      <c r="X12675">
        <v>0.6</v>
      </c>
    </row>
    <row r="12676" spans="1:24" x14ac:dyDescent="0.3">
      <c r="A12676">
        <v>12674</v>
      </c>
      <c r="B12676" t="s">
        <v>190</v>
      </c>
      <c r="C12676" t="s">
        <v>80</v>
      </c>
      <c r="D12676">
        <v>19.0276</v>
      </c>
      <c r="E12676">
        <v>72.873461000000006</v>
      </c>
      <c r="F12676" s="18">
        <v>44879</v>
      </c>
      <c r="G12676" s="19">
        <v>0.33333333333333298</v>
      </c>
      <c r="H12676">
        <v>8</v>
      </c>
      <c r="I12676" s="13" t="s">
        <v>204</v>
      </c>
      <c r="J12676">
        <v>0</v>
      </c>
      <c r="K12676" s="13" t="s">
        <v>214</v>
      </c>
      <c r="L12676">
        <v>4</v>
      </c>
      <c r="M12676">
        <v>1</v>
      </c>
      <c r="N12676" s="13" t="s">
        <v>212</v>
      </c>
      <c r="O12676" s="13" t="s">
        <v>95</v>
      </c>
      <c r="P12676">
        <v>36</v>
      </c>
      <c r="Q12676" s="13" t="s">
        <v>195</v>
      </c>
      <c r="R12676" s="13" t="s">
        <v>213</v>
      </c>
      <c r="S12676" s="13" t="s">
        <v>193</v>
      </c>
      <c r="T12676">
        <v>1</v>
      </c>
      <c r="U12676">
        <v>0</v>
      </c>
      <c r="V12676">
        <v>1</v>
      </c>
      <c r="W12676" s="13" t="s">
        <v>101</v>
      </c>
      <c r="X12676">
        <v>0.6</v>
      </c>
    </row>
    <row r="12677" spans="1:24" x14ac:dyDescent="0.3">
      <c r="A12677">
        <v>12675</v>
      </c>
      <c r="B12677" t="s">
        <v>190</v>
      </c>
      <c r="C12677" t="s">
        <v>80</v>
      </c>
      <c r="D12677">
        <v>18.957474000000001</v>
      </c>
      <c r="E12677">
        <v>72.862334000000004</v>
      </c>
      <c r="F12677" s="18">
        <v>45761</v>
      </c>
      <c r="G12677" s="19">
        <v>0.95833333333333304</v>
      </c>
      <c r="H12677">
        <v>23</v>
      </c>
      <c r="I12677" s="13" t="s">
        <v>204</v>
      </c>
      <c r="J12677">
        <v>0</v>
      </c>
      <c r="K12677" s="13" t="s">
        <v>191</v>
      </c>
      <c r="L12677">
        <v>1</v>
      </c>
      <c r="M12677">
        <v>0</v>
      </c>
      <c r="N12677" s="13" t="s">
        <v>212</v>
      </c>
      <c r="O12677" s="13" t="s">
        <v>195</v>
      </c>
      <c r="P12677">
        <v>31</v>
      </c>
      <c r="Q12677" s="13" t="s">
        <v>95</v>
      </c>
      <c r="R12677" s="13" t="s">
        <v>199</v>
      </c>
      <c r="S12677" s="13" t="s">
        <v>196</v>
      </c>
      <c r="T12677">
        <v>1</v>
      </c>
      <c r="U12677">
        <v>0</v>
      </c>
      <c r="V12677">
        <v>0</v>
      </c>
      <c r="W12677" s="13" t="s">
        <v>101</v>
      </c>
      <c r="X12677">
        <v>0.25</v>
      </c>
    </row>
    <row r="12678" spans="1:24" x14ac:dyDescent="0.3">
      <c r="A12678">
        <v>12676</v>
      </c>
      <c r="B12678" t="s">
        <v>206</v>
      </c>
      <c r="C12678" t="s">
        <v>207</v>
      </c>
      <c r="D12678">
        <v>12.924739000000001</v>
      </c>
      <c r="E12678">
        <v>77.770404999999997</v>
      </c>
      <c r="F12678" s="18">
        <v>45387</v>
      </c>
      <c r="G12678" s="19">
        <v>0.625</v>
      </c>
      <c r="H12678">
        <v>15</v>
      </c>
      <c r="I12678" s="13" t="s">
        <v>211</v>
      </c>
      <c r="J12678">
        <v>0</v>
      </c>
      <c r="K12678" s="13" t="s">
        <v>92</v>
      </c>
      <c r="L12678">
        <v>3</v>
      </c>
      <c r="M12678">
        <v>1</v>
      </c>
      <c r="N12678" s="13" t="s">
        <v>192</v>
      </c>
      <c r="O12678" s="13" t="s">
        <v>97</v>
      </c>
      <c r="P12678">
        <v>38</v>
      </c>
      <c r="Q12678" s="13" t="s">
        <v>97</v>
      </c>
      <c r="R12678" s="13" t="s">
        <v>98</v>
      </c>
      <c r="S12678" s="13" t="s">
        <v>193</v>
      </c>
      <c r="T12678">
        <v>4</v>
      </c>
      <c r="U12678">
        <v>3</v>
      </c>
      <c r="V12678">
        <v>0</v>
      </c>
      <c r="W12678" s="13" t="s">
        <v>101</v>
      </c>
      <c r="X12678">
        <v>0.3</v>
      </c>
    </row>
    <row r="12679" spans="1:24" x14ac:dyDescent="0.3">
      <c r="A12679">
        <v>12677</v>
      </c>
      <c r="B12679" t="s">
        <v>200</v>
      </c>
      <c r="C12679" t="s">
        <v>201</v>
      </c>
      <c r="D12679">
        <v>13.077685000000001</v>
      </c>
      <c r="E12679">
        <v>80.163328000000007</v>
      </c>
      <c r="F12679" s="18">
        <v>44955</v>
      </c>
      <c r="G12679" s="19">
        <v>0.54166666666666696</v>
      </c>
      <c r="H12679">
        <v>13</v>
      </c>
      <c r="I12679" s="13" t="s">
        <v>89</v>
      </c>
      <c r="J12679">
        <v>1</v>
      </c>
      <c r="K12679" s="13" t="s">
        <v>92</v>
      </c>
      <c r="L12679">
        <v>3</v>
      </c>
      <c r="M12679">
        <v>1</v>
      </c>
      <c r="N12679" s="13" t="s">
        <v>192</v>
      </c>
      <c r="O12679" s="13" t="s">
        <v>97</v>
      </c>
      <c r="P12679">
        <v>37</v>
      </c>
      <c r="Q12679" s="13" t="s">
        <v>195</v>
      </c>
      <c r="R12679" s="13" t="s">
        <v>205</v>
      </c>
      <c r="S12679" s="13" t="s">
        <v>99</v>
      </c>
      <c r="T12679">
        <v>5</v>
      </c>
      <c r="U12679">
        <v>5</v>
      </c>
      <c r="V12679">
        <v>0</v>
      </c>
      <c r="W12679" s="13" t="s">
        <v>101</v>
      </c>
      <c r="X12679">
        <v>0.3</v>
      </c>
    </row>
    <row r="12680" spans="1:24" x14ac:dyDescent="0.3">
      <c r="A12680">
        <v>12678</v>
      </c>
      <c r="B12680" t="s">
        <v>209</v>
      </c>
      <c r="C12680" t="s">
        <v>210</v>
      </c>
      <c r="D12680">
        <v>17.533092</v>
      </c>
      <c r="E12680">
        <v>78.533844000000002</v>
      </c>
      <c r="F12680" s="18">
        <v>45138</v>
      </c>
      <c r="G12680" s="19">
        <v>0.66666666666666696</v>
      </c>
      <c r="H12680">
        <v>16</v>
      </c>
      <c r="I12680" s="13" t="s">
        <v>204</v>
      </c>
      <c r="J12680">
        <v>0</v>
      </c>
      <c r="K12680" s="13" t="s">
        <v>92</v>
      </c>
      <c r="L12680">
        <v>1</v>
      </c>
      <c r="M12680">
        <v>0</v>
      </c>
      <c r="N12680" s="13" t="s">
        <v>192</v>
      </c>
      <c r="O12680" s="13" t="s">
        <v>97</v>
      </c>
      <c r="P12680">
        <v>20</v>
      </c>
      <c r="Q12680" s="13" t="s">
        <v>95</v>
      </c>
      <c r="R12680" s="13" t="s">
        <v>213</v>
      </c>
      <c r="S12680" s="13" t="s">
        <v>193</v>
      </c>
      <c r="T12680">
        <v>5</v>
      </c>
      <c r="U12680">
        <v>4</v>
      </c>
      <c r="V12680">
        <v>0</v>
      </c>
      <c r="W12680" s="13" t="s">
        <v>101</v>
      </c>
      <c r="X12680">
        <v>0.1</v>
      </c>
    </row>
    <row r="12681" spans="1:24" x14ac:dyDescent="0.3">
      <c r="A12681">
        <v>12679</v>
      </c>
      <c r="B12681" t="s">
        <v>79</v>
      </c>
      <c r="C12681" t="s">
        <v>80</v>
      </c>
      <c r="D12681">
        <v>18.407029000000001</v>
      </c>
      <c r="E12681">
        <v>73.938772999999998</v>
      </c>
      <c r="F12681" s="18">
        <v>44857</v>
      </c>
      <c r="G12681" s="19">
        <v>0.95833333333333304</v>
      </c>
      <c r="H12681">
        <v>23</v>
      </c>
      <c r="I12681" s="13" t="s">
        <v>89</v>
      </c>
      <c r="J12681">
        <v>1</v>
      </c>
      <c r="K12681" s="13" t="s">
        <v>92</v>
      </c>
      <c r="L12681">
        <v>3</v>
      </c>
      <c r="M12681">
        <v>0</v>
      </c>
      <c r="N12681" s="13" t="s">
        <v>192</v>
      </c>
      <c r="O12681" s="13" t="s">
        <v>97</v>
      </c>
      <c r="P12681">
        <v>21</v>
      </c>
      <c r="Q12681" s="13" t="s">
        <v>95</v>
      </c>
      <c r="R12681" s="13" t="s">
        <v>208</v>
      </c>
      <c r="S12681" s="13" t="s">
        <v>196</v>
      </c>
      <c r="T12681">
        <v>2</v>
      </c>
      <c r="U12681">
        <v>0</v>
      </c>
      <c r="V12681">
        <v>0</v>
      </c>
      <c r="W12681" s="13" t="s">
        <v>101</v>
      </c>
      <c r="X12681">
        <v>0.1</v>
      </c>
    </row>
    <row r="12682" spans="1:24" x14ac:dyDescent="0.3">
      <c r="A12682">
        <v>12680</v>
      </c>
      <c r="B12682" t="s">
        <v>200</v>
      </c>
      <c r="C12682" t="s">
        <v>201</v>
      </c>
      <c r="D12682">
        <v>12.867476</v>
      </c>
      <c r="E12682">
        <v>80.158719000000005</v>
      </c>
      <c r="F12682" s="18">
        <v>45622</v>
      </c>
      <c r="G12682" s="19">
        <v>0.33333333333333298</v>
      </c>
      <c r="H12682">
        <v>8</v>
      </c>
      <c r="I12682" s="13" t="s">
        <v>215</v>
      </c>
      <c r="J12682">
        <v>0</v>
      </c>
      <c r="K12682" s="13" t="s">
        <v>92</v>
      </c>
      <c r="L12682">
        <v>5</v>
      </c>
      <c r="M12682">
        <v>1</v>
      </c>
      <c r="N12682" s="13" t="s">
        <v>192</v>
      </c>
      <c r="O12682" s="13" t="s">
        <v>97</v>
      </c>
      <c r="P12682">
        <v>33</v>
      </c>
      <c r="Q12682" s="13" t="s">
        <v>97</v>
      </c>
      <c r="R12682" s="13" t="s">
        <v>213</v>
      </c>
      <c r="S12682" s="13" t="s">
        <v>196</v>
      </c>
      <c r="T12682">
        <v>2</v>
      </c>
      <c r="U12682">
        <v>0</v>
      </c>
      <c r="V12682">
        <v>1</v>
      </c>
      <c r="W12682" s="13" t="s">
        <v>101</v>
      </c>
      <c r="X12682">
        <v>0.45</v>
      </c>
    </row>
    <row r="12683" spans="1:24" x14ac:dyDescent="0.3">
      <c r="A12683">
        <v>12681</v>
      </c>
      <c r="B12683" t="s">
        <v>217</v>
      </c>
      <c r="C12683" t="s">
        <v>218</v>
      </c>
      <c r="D12683">
        <v>22.614256000000001</v>
      </c>
      <c r="E12683">
        <v>88.422092000000006</v>
      </c>
      <c r="F12683" s="18">
        <v>44728</v>
      </c>
      <c r="G12683" s="19">
        <v>0.875</v>
      </c>
      <c r="H12683">
        <v>21</v>
      </c>
      <c r="I12683" s="13" t="s">
        <v>202</v>
      </c>
      <c r="J12683">
        <v>0</v>
      </c>
      <c r="K12683" s="13" t="s">
        <v>92</v>
      </c>
      <c r="L12683">
        <v>2</v>
      </c>
      <c r="M12683">
        <v>1</v>
      </c>
      <c r="N12683" s="13" t="s">
        <v>94</v>
      </c>
      <c r="O12683" s="13" t="s">
        <v>95</v>
      </c>
      <c r="P12683">
        <v>26</v>
      </c>
      <c r="Q12683" s="13" t="s">
        <v>97</v>
      </c>
      <c r="R12683" s="13" t="s">
        <v>199</v>
      </c>
      <c r="S12683" s="13" t="s">
        <v>196</v>
      </c>
      <c r="T12683">
        <v>2</v>
      </c>
      <c r="U12683">
        <v>1</v>
      </c>
      <c r="V12683">
        <v>0</v>
      </c>
      <c r="W12683" s="13" t="s">
        <v>101</v>
      </c>
      <c r="X12683">
        <v>0.65</v>
      </c>
    </row>
    <row r="12684" spans="1:24" x14ac:dyDescent="0.3">
      <c r="A12684">
        <v>12682</v>
      </c>
      <c r="B12684" t="s">
        <v>79</v>
      </c>
      <c r="C12684" t="s">
        <v>80</v>
      </c>
      <c r="D12684">
        <v>18.690556999999998</v>
      </c>
      <c r="E12684">
        <v>73.933120000000002</v>
      </c>
      <c r="F12684" s="18">
        <v>45080</v>
      </c>
      <c r="G12684" s="19">
        <v>0.33333333333333298</v>
      </c>
      <c r="H12684">
        <v>8</v>
      </c>
      <c r="I12684" s="13" t="s">
        <v>219</v>
      </c>
      <c r="J12684">
        <v>1</v>
      </c>
      <c r="K12684" s="13" t="s">
        <v>191</v>
      </c>
      <c r="L12684">
        <v>2</v>
      </c>
      <c r="M12684">
        <v>1</v>
      </c>
      <c r="N12684" s="13" t="s">
        <v>94</v>
      </c>
      <c r="O12684" s="13" t="s">
        <v>95</v>
      </c>
      <c r="P12684">
        <v>23</v>
      </c>
      <c r="Q12684" s="13" t="s">
        <v>97</v>
      </c>
      <c r="R12684" s="13" t="s">
        <v>98</v>
      </c>
      <c r="S12684" s="13" t="s">
        <v>196</v>
      </c>
      <c r="T12684">
        <v>1</v>
      </c>
      <c r="U12684">
        <v>1</v>
      </c>
      <c r="V12684">
        <v>1</v>
      </c>
      <c r="W12684" s="13" t="s">
        <v>101</v>
      </c>
      <c r="X12684">
        <v>0.8</v>
      </c>
    </row>
    <row r="12685" spans="1:24" x14ac:dyDescent="0.3">
      <c r="A12685">
        <v>12683</v>
      </c>
      <c r="B12685" t="s">
        <v>209</v>
      </c>
      <c r="C12685" t="s">
        <v>210</v>
      </c>
      <c r="D12685">
        <v>17.336053</v>
      </c>
      <c r="E12685">
        <v>78.309842000000003</v>
      </c>
      <c r="F12685" s="18">
        <v>44590</v>
      </c>
      <c r="G12685" s="19">
        <v>0.5</v>
      </c>
      <c r="H12685">
        <v>12</v>
      </c>
      <c r="I12685" s="13" t="s">
        <v>219</v>
      </c>
      <c r="J12685">
        <v>1</v>
      </c>
      <c r="K12685" s="13" t="s">
        <v>191</v>
      </c>
      <c r="L12685">
        <v>6</v>
      </c>
      <c r="M12685">
        <v>1</v>
      </c>
      <c r="N12685" s="13" t="s">
        <v>212</v>
      </c>
      <c r="O12685" s="13" t="s">
        <v>95</v>
      </c>
      <c r="P12685">
        <v>21</v>
      </c>
      <c r="Q12685" s="13" t="s">
        <v>95</v>
      </c>
      <c r="R12685" s="13" t="s">
        <v>199</v>
      </c>
      <c r="S12685" s="13" t="s">
        <v>196</v>
      </c>
      <c r="T12685">
        <v>1</v>
      </c>
      <c r="U12685">
        <v>0</v>
      </c>
      <c r="V12685">
        <v>0</v>
      </c>
      <c r="W12685" s="13" t="s">
        <v>101</v>
      </c>
      <c r="X12685">
        <v>0.45</v>
      </c>
    </row>
    <row r="12686" spans="1:24" x14ac:dyDescent="0.3">
      <c r="A12686">
        <v>12684</v>
      </c>
      <c r="B12686" t="s">
        <v>197</v>
      </c>
      <c r="C12686" t="s">
        <v>198</v>
      </c>
      <c r="D12686">
        <v>30.643252</v>
      </c>
      <c r="E12686">
        <v>76.808327000000006</v>
      </c>
      <c r="F12686" s="18">
        <v>45025</v>
      </c>
      <c r="G12686" s="19">
        <v>0.91666666666666696</v>
      </c>
      <c r="H12686">
        <v>22</v>
      </c>
      <c r="I12686" s="13" t="s">
        <v>89</v>
      </c>
      <c r="J12686">
        <v>1</v>
      </c>
      <c r="K12686" s="13" t="s">
        <v>214</v>
      </c>
      <c r="L12686">
        <v>5</v>
      </c>
      <c r="M12686">
        <v>0</v>
      </c>
      <c r="N12686" s="13" t="s">
        <v>192</v>
      </c>
      <c r="O12686" s="13" t="s">
        <v>97</v>
      </c>
      <c r="P12686">
        <v>22</v>
      </c>
      <c r="Q12686" s="13" t="s">
        <v>97</v>
      </c>
      <c r="R12686" s="13" t="s">
        <v>208</v>
      </c>
      <c r="S12686" s="13" t="s">
        <v>196</v>
      </c>
      <c r="T12686">
        <v>2</v>
      </c>
      <c r="U12686">
        <v>2</v>
      </c>
      <c r="V12686">
        <v>0</v>
      </c>
      <c r="W12686" s="13" t="s">
        <v>101</v>
      </c>
      <c r="X12686">
        <v>0.3</v>
      </c>
    </row>
    <row r="12687" spans="1:24" x14ac:dyDescent="0.3">
      <c r="A12687">
        <v>12685</v>
      </c>
      <c r="B12687" t="s">
        <v>217</v>
      </c>
      <c r="C12687" t="s">
        <v>218</v>
      </c>
      <c r="D12687">
        <v>22.599603999999999</v>
      </c>
      <c r="E12687">
        <v>88.382761000000002</v>
      </c>
      <c r="F12687" s="18">
        <v>44912</v>
      </c>
      <c r="G12687" s="19">
        <v>0.625</v>
      </c>
      <c r="H12687">
        <v>15</v>
      </c>
      <c r="I12687" s="13" t="s">
        <v>219</v>
      </c>
      <c r="J12687">
        <v>1</v>
      </c>
      <c r="K12687" s="13" t="s">
        <v>92</v>
      </c>
      <c r="L12687">
        <v>4</v>
      </c>
      <c r="M12687">
        <v>1</v>
      </c>
      <c r="N12687" s="13" t="s">
        <v>192</v>
      </c>
      <c r="O12687" s="13" t="s">
        <v>97</v>
      </c>
      <c r="P12687">
        <v>34</v>
      </c>
      <c r="Q12687" s="13" t="s">
        <v>95</v>
      </c>
      <c r="R12687" s="13" t="s">
        <v>199</v>
      </c>
      <c r="S12687" s="13" t="s">
        <v>196</v>
      </c>
      <c r="T12687">
        <v>1</v>
      </c>
      <c r="U12687">
        <v>0</v>
      </c>
      <c r="V12687">
        <v>0</v>
      </c>
      <c r="W12687" s="13" t="s">
        <v>101</v>
      </c>
      <c r="X12687">
        <v>0.1</v>
      </c>
    </row>
    <row r="12688" spans="1:24" x14ac:dyDescent="0.3">
      <c r="A12688">
        <v>12686</v>
      </c>
      <c r="B12688" t="s">
        <v>79</v>
      </c>
      <c r="C12688" t="s">
        <v>80</v>
      </c>
      <c r="D12688">
        <v>18.60032</v>
      </c>
      <c r="E12688">
        <v>73.928156000000001</v>
      </c>
      <c r="F12688" s="18">
        <v>45205</v>
      </c>
      <c r="G12688" s="19">
        <v>0.95833333333333304</v>
      </c>
      <c r="H12688">
        <v>23</v>
      </c>
      <c r="I12688" s="13" t="s">
        <v>211</v>
      </c>
      <c r="J12688">
        <v>0</v>
      </c>
      <c r="K12688" s="13" t="s">
        <v>214</v>
      </c>
      <c r="L12688">
        <v>3</v>
      </c>
      <c r="M12688">
        <v>1</v>
      </c>
      <c r="N12688" s="13" t="s">
        <v>192</v>
      </c>
      <c r="O12688" s="13" t="s">
        <v>97</v>
      </c>
      <c r="P12688">
        <v>26</v>
      </c>
      <c r="Q12688" s="13" t="s">
        <v>95</v>
      </c>
      <c r="R12688" s="13" t="s">
        <v>199</v>
      </c>
      <c r="S12688" s="13" t="s">
        <v>196</v>
      </c>
      <c r="T12688">
        <v>1</v>
      </c>
      <c r="U12688">
        <v>1</v>
      </c>
      <c r="V12688">
        <v>0</v>
      </c>
      <c r="W12688" s="13" t="s">
        <v>101</v>
      </c>
      <c r="X12688">
        <v>0.1</v>
      </c>
    </row>
    <row r="12689" spans="1:24" x14ac:dyDescent="0.3">
      <c r="A12689">
        <v>12687</v>
      </c>
      <c r="B12689" t="s">
        <v>206</v>
      </c>
      <c r="C12689" t="s">
        <v>207</v>
      </c>
      <c r="D12689">
        <v>12.886265</v>
      </c>
      <c r="E12689">
        <v>77.749560000000002</v>
      </c>
      <c r="F12689" s="18">
        <v>44910</v>
      </c>
      <c r="G12689" s="19">
        <v>0.95833333333333304</v>
      </c>
      <c r="H12689">
        <v>23</v>
      </c>
      <c r="I12689" s="13" t="s">
        <v>202</v>
      </c>
      <c r="J12689">
        <v>0</v>
      </c>
      <c r="K12689" s="13" t="s">
        <v>92</v>
      </c>
      <c r="L12689">
        <v>2</v>
      </c>
      <c r="M12689">
        <v>1</v>
      </c>
      <c r="N12689" s="13" t="s">
        <v>94</v>
      </c>
      <c r="O12689" s="13" t="s">
        <v>95</v>
      </c>
      <c r="P12689">
        <v>25</v>
      </c>
      <c r="Q12689" s="13" t="s">
        <v>95</v>
      </c>
      <c r="R12689" s="13" t="s">
        <v>98</v>
      </c>
      <c r="S12689" s="13" t="s">
        <v>196</v>
      </c>
      <c r="T12689">
        <v>5</v>
      </c>
      <c r="U12689">
        <v>2</v>
      </c>
      <c r="V12689">
        <v>0</v>
      </c>
      <c r="W12689" s="13" t="s">
        <v>101</v>
      </c>
      <c r="X12689">
        <v>0.45</v>
      </c>
    </row>
    <row r="12690" spans="1:24" x14ac:dyDescent="0.3">
      <c r="A12690">
        <v>12688</v>
      </c>
      <c r="B12690" t="s">
        <v>200</v>
      </c>
      <c r="C12690" t="s">
        <v>201</v>
      </c>
      <c r="D12690">
        <v>12.80087</v>
      </c>
      <c r="E12690">
        <v>80.220096999999996</v>
      </c>
      <c r="F12690" s="18">
        <v>45656</v>
      </c>
      <c r="G12690" s="19">
        <v>0.29166666666666702</v>
      </c>
      <c r="H12690">
        <v>7</v>
      </c>
      <c r="I12690" s="13" t="s">
        <v>204</v>
      </c>
      <c r="J12690">
        <v>0</v>
      </c>
      <c r="K12690" s="13" t="s">
        <v>191</v>
      </c>
      <c r="L12690">
        <v>2</v>
      </c>
      <c r="M12690">
        <v>1</v>
      </c>
      <c r="N12690" s="13" t="s">
        <v>192</v>
      </c>
      <c r="O12690" s="13" t="s">
        <v>97</v>
      </c>
      <c r="P12690">
        <v>36</v>
      </c>
      <c r="Q12690" s="13" t="s">
        <v>97</v>
      </c>
      <c r="R12690" s="13" t="s">
        <v>205</v>
      </c>
      <c r="S12690" s="13" t="s">
        <v>196</v>
      </c>
      <c r="T12690">
        <v>3</v>
      </c>
      <c r="U12690">
        <v>3</v>
      </c>
      <c r="V12690">
        <v>0</v>
      </c>
      <c r="W12690" s="13" t="s">
        <v>101</v>
      </c>
      <c r="X12690">
        <v>0.3</v>
      </c>
    </row>
    <row r="12691" spans="1:24" x14ac:dyDescent="0.3">
      <c r="A12691">
        <v>12689</v>
      </c>
      <c r="B12691" t="s">
        <v>200</v>
      </c>
      <c r="C12691" t="s">
        <v>201</v>
      </c>
      <c r="D12691">
        <v>12.976699999999999</v>
      </c>
      <c r="E12691">
        <v>80.236819999999994</v>
      </c>
      <c r="F12691" s="18">
        <v>45477</v>
      </c>
      <c r="G12691" s="19">
        <v>0.95833333333333304</v>
      </c>
      <c r="H12691">
        <v>23</v>
      </c>
      <c r="I12691" s="13" t="s">
        <v>202</v>
      </c>
      <c r="J12691">
        <v>0</v>
      </c>
      <c r="K12691" s="13" t="s">
        <v>92</v>
      </c>
      <c r="L12691">
        <v>4</v>
      </c>
      <c r="M12691">
        <v>0</v>
      </c>
      <c r="N12691" s="13" t="s">
        <v>212</v>
      </c>
      <c r="O12691" s="13" t="s">
        <v>95</v>
      </c>
      <c r="P12691">
        <v>21</v>
      </c>
      <c r="Q12691" s="13" t="s">
        <v>97</v>
      </c>
      <c r="R12691" s="13" t="s">
        <v>213</v>
      </c>
      <c r="S12691" s="13" t="s">
        <v>193</v>
      </c>
      <c r="T12691">
        <v>1</v>
      </c>
      <c r="U12691">
        <v>0</v>
      </c>
      <c r="V12691">
        <v>0</v>
      </c>
      <c r="W12691" s="13" t="s">
        <v>101</v>
      </c>
      <c r="X12691">
        <v>0.65</v>
      </c>
    </row>
    <row r="12692" spans="1:24" x14ac:dyDescent="0.3">
      <c r="A12692">
        <v>12690</v>
      </c>
      <c r="B12692" t="s">
        <v>209</v>
      </c>
      <c r="C12692" t="s">
        <v>210</v>
      </c>
      <c r="D12692">
        <v>17.455673999999998</v>
      </c>
      <c r="E12692">
        <v>78.372574999999998</v>
      </c>
      <c r="F12692" s="18">
        <v>45647</v>
      </c>
      <c r="G12692" s="19">
        <v>0.45833333333333298</v>
      </c>
      <c r="H12692">
        <v>11</v>
      </c>
      <c r="I12692" s="13" t="s">
        <v>219</v>
      </c>
      <c r="J12692">
        <v>1</v>
      </c>
      <c r="K12692" s="13" t="s">
        <v>92</v>
      </c>
      <c r="L12692">
        <v>1</v>
      </c>
      <c r="M12692">
        <v>1</v>
      </c>
      <c r="N12692" s="13" t="s">
        <v>192</v>
      </c>
      <c r="O12692" s="13" t="s">
        <v>97</v>
      </c>
      <c r="P12692">
        <v>15</v>
      </c>
      <c r="Q12692" s="13" t="s">
        <v>95</v>
      </c>
      <c r="R12692" s="13" t="s">
        <v>98</v>
      </c>
      <c r="S12692" s="13" t="s">
        <v>99</v>
      </c>
      <c r="T12692">
        <v>5</v>
      </c>
      <c r="U12692">
        <v>5</v>
      </c>
      <c r="V12692">
        <v>0</v>
      </c>
      <c r="W12692" s="13" t="s">
        <v>101</v>
      </c>
      <c r="X12692">
        <v>0.3</v>
      </c>
    </row>
    <row r="12693" spans="1:24" x14ac:dyDescent="0.3">
      <c r="A12693">
        <v>12691</v>
      </c>
      <c r="B12693" t="s">
        <v>217</v>
      </c>
      <c r="C12693" t="s">
        <v>218</v>
      </c>
      <c r="D12693">
        <v>22.439245</v>
      </c>
      <c r="E12693">
        <v>88.233913999999999</v>
      </c>
      <c r="F12693" s="18">
        <v>44650</v>
      </c>
      <c r="G12693" s="19">
        <v>4.1666666666666699E-2</v>
      </c>
      <c r="H12693">
        <v>1</v>
      </c>
      <c r="I12693" s="13" t="s">
        <v>194</v>
      </c>
      <c r="J12693">
        <v>0</v>
      </c>
      <c r="K12693" s="13" t="s">
        <v>92</v>
      </c>
      <c r="L12693">
        <v>2</v>
      </c>
      <c r="M12693">
        <v>0</v>
      </c>
      <c r="N12693" s="13" t="s">
        <v>94</v>
      </c>
      <c r="O12693" s="13" t="s">
        <v>95</v>
      </c>
      <c r="P12693">
        <v>29</v>
      </c>
      <c r="Q12693" s="13" t="s">
        <v>195</v>
      </c>
      <c r="R12693" s="13" t="s">
        <v>208</v>
      </c>
      <c r="S12693" s="13" t="s">
        <v>196</v>
      </c>
      <c r="T12693">
        <v>3</v>
      </c>
      <c r="U12693">
        <v>3</v>
      </c>
      <c r="V12693">
        <v>0</v>
      </c>
      <c r="W12693" s="13" t="s">
        <v>101</v>
      </c>
      <c r="X12693">
        <v>0.45</v>
      </c>
    </row>
    <row r="12694" spans="1:24" x14ac:dyDescent="0.3">
      <c r="A12694">
        <v>12692</v>
      </c>
      <c r="B12694" t="s">
        <v>79</v>
      </c>
      <c r="C12694" t="s">
        <v>80</v>
      </c>
      <c r="D12694">
        <v>18.459565999999999</v>
      </c>
      <c r="E12694">
        <v>73.869326000000001</v>
      </c>
      <c r="F12694" s="18">
        <v>45188</v>
      </c>
      <c r="G12694" s="19">
        <v>0.83333333333333304</v>
      </c>
      <c r="H12694">
        <v>20</v>
      </c>
      <c r="I12694" s="13" t="s">
        <v>215</v>
      </c>
      <c r="J12694">
        <v>0</v>
      </c>
      <c r="K12694" s="13" t="s">
        <v>214</v>
      </c>
      <c r="L12694">
        <v>4</v>
      </c>
      <c r="M12694">
        <v>1</v>
      </c>
      <c r="N12694" s="13" t="s">
        <v>212</v>
      </c>
      <c r="O12694" s="13" t="s">
        <v>95</v>
      </c>
      <c r="P12694">
        <v>39</v>
      </c>
      <c r="Q12694" s="13" t="s">
        <v>195</v>
      </c>
      <c r="R12694" s="13" t="s">
        <v>205</v>
      </c>
      <c r="S12694" s="13" t="s">
        <v>196</v>
      </c>
      <c r="T12694">
        <v>4</v>
      </c>
      <c r="U12694">
        <v>1</v>
      </c>
      <c r="V12694">
        <v>0</v>
      </c>
      <c r="W12694" s="13" t="s">
        <v>101</v>
      </c>
      <c r="X12694">
        <v>0.45</v>
      </c>
    </row>
    <row r="12695" spans="1:24" x14ac:dyDescent="0.3">
      <c r="A12695">
        <v>12693</v>
      </c>
      <c r="B12695" t="s">
        <v>200</v>
      </c>
      <c r="C12695" t="s">
        <v>201</v>
      </c>
      <c r="D12695">
        <v>13.068709999999999</v>
      </c>
      <c r="E12695">
        <v>80.223765999999998</v>
      </c>
      <c r="F12695" s="18">
        <v>44995</v>
      </c>
      <c r="G12695" s="19">
        <v>0.66666666666666696</v>
      </c>
      <c r="H12695">
        <v>16</v>
      </c>
      <c r="I12695" s="13" t="s">
        <v>211</v>
      </c>
      <c r="J12695">
        <v>0</v>
      </c>
      <c r="K12695" s="13" t="s">
        <v>191</v>
      </c>
      <c r="L12695">
        <v>4</v>
      </c>
      <c r="M12695">
        <v>1</v>
      </c>
      <c r="N12695" s="13" t="s">
        <v>94</v>
      </c>
      <c r="O12695" s="13" t="s">
        <v>95</v>
      </c>
      <c r="P12695">
        <v>31</v>
      </c>
      <c r="Q12695" s="13" t="s">
        <v>195</v>
      </c>
      <c r="R12695" s="13" t="s">
        <v>208</v>
      </c>
      <c r="S12695" s="13" t="s">
        <v>196</v>
      </c>
      <c r="T12695">
        <v>4</v>
      </c>
      <c r="U12695">
        <v>3</v>
      </c>
      <c r="V12695">
        <v>0</v>
      </c>
      <c r="W12695" s="13" t="s">
        <v>101</v>
      </c>
      <c r="X12695">
        <v>0.45</v>
      </c>
    </row>
    <row r="12696" spans="1:24" x14ac:dyDescent="0.3">
      <c r="A12696">
        <v>12694</v>
      </c>
      <c r="B12696" t="s">
        <v>209</v>
      </c>
      <c r="C12696" t="s">
        <v>210</v>
      </c>
      <c r="D12696">
        <v>17.467226</v>
      </c>
      <c r="E12696">
        <v>78.248140000000006</v>
      </c>
      <c r="F12696" s="18">
        <v>45292</v>
      </c>
      <c r="G12696" s="19">
        <v>0.91666666666666696</v>
      </c>
      <c r="H12696">
        <v>22</v>
      </c>
      <c r="I12696" s="13" t="s">
        <v>204</v>
      </c>
      <c r="J12696">
        <v>0</v>
      </c>
      <c r="K12696" s="13" t="s">
        <v>191</v>
      </c>
      <c r="L12696">
        <v>6</v>
      </c>
      <c r="M12696">
        <v>1</v>
      </c>
      <c r="N12696" s="13" t="s">
        <v>192</v>
      </c>
      <c r="O12696" s="13" t="s">
        <v>97</v>
      </c>
      <c r="P12696">
        <v>19</v>
      </c>
      <c r="Q12696" s="13" t="s">
        <v>195</v>
      </c>
      <c r="R12696" s="13" t="s">
        <v>205</v>
      </c>
      <c r="S12696" s="13" t="s">
        <v>193</v>
      </c>
      <c r="T12696">
        <v>1</v>
      </c>
      <c r="U12696">
        <v>1</v>
      </c>
      <c r="V12696">
        <v>0</v>
      </c>
      <c r="W12696" s="13" t="s">
        <v>101</v>
      </c>
      <c r="X12696">
        <v>0.1</v>
      </c>
    </row>
    <row r="12697" spans="1:24" x14ac:dyDescent="0.3">
      <c r="A12697">
        <v>12695</v>
      </c>
      <c r="B12697" t="s">
        <v>217</v>
      </c>
      <c r="C12697" t="s">
        <v>218</v>
      </c>
      <c r="D12697">
        <v>22.424441000000002</v>
      </c>
      <c r="E12697">
        <v>88.228560999999999</v>
      </c>
      <c r="F12697" s="18">
        <v>45369</v>
      </c>
      <c r="G12697" s="19">
        <v>0.75</v>
      </c>
      <c r="H12697">
        <v>18</v>
      </c>
      <c r="I12697" s="13" t="s">
        <v>204</v>
      </c>
      <c r="J12697">
        <v>0</v>
      </c>
      <c r="K12697" s="13" t="s">
        <v>92</v>
      </c>
      <c r="L12697">
        <v>6</v>
      </c>
      <c r="M12697">
        <v>1</v>
      </c>
      <c r="N12697" s="13" t="s">
        <v>192</v>
      </c>
      <c r="O12697" s="13" t="s">
        <v>97</v>
      </c>
      <c r="P12697">
        <v>34</v>
      </c>
      <c r="Q12697" s="13" t="s">
        <v>97</v>
      </c>
      <c r="R12697" s="13" t="s">
        <v>199</v>
      </c>
      <c r="S12697" s="13" t="s">
        <v>193</v>
      </c>
      <c r="T12697">
        <v>4</v>
      </c>
      <c r="U12697">
        <v>1</v>
      </c>
      <c r="V12697">
        <v>1</v>
      </c>
      <c r="W12697" s="13" t="s">
        <v>101</v>
      </c>
      <c r="X12697">
        <v>0.45</v>
      </c>
    </row>
    <row r="12698" spans="1:24" x14ac:dyDescent="0.3">
      <c r="A12698">
        <v>12696</v>
      </c>
      <c r="B12698" t="s">
        <v>203</v>
      </c>
      <c r="C12698" t="s">
        <v>203</v>
      </c>
      <c r="D12698">
        <v>28.779906</v>
      </c>
      <c r="E12698">
        <v>77.248733999999999</v>
      </c>
      <c r="F12698" s="18">
        <v>45332</v>
      </c>
      <c r="G12698" s="19">
        <v>0.5</v>
      </c>
      <c r="H12698">
        <v>12</v>
      </c>
      <c r="I12698" s="13" t="s">
        <v>219</v>
      </c>
      <c r="J12698">
        <v>1</v>
      </c>
      <c r="K12698" s="13" t="s">
        <v>214</v>
      </c>
      <c r="L12698">
        <v>5</v>
      </c>
      <c r="M12698">
        <v>0</v>
      </c>
      <c r="N12698" s="13" t="s">
        <v>94</v>
      </c>
      <c r="O12698" s="13" t="s">
        <v>95</v>
      </c>
      <c r="P12698">
        <v>28</v>
      </c>
      <c r="Q12698" s="13" t="s">
        <v>95</v>
      </c>
      <c r="R12698" s="13" t="s">
        <v>213</v>
      </c>
      <c r="S12698" s="13" t="s">
        <v>196</v>
      </c>
      <c r="T12698">
        <v>5</v>
      </c>
      <c r="U12698">
        <v>5</v>
      </c>
      <c r="V12698">
        <v>0</v>
      </c>
      <c r="W12698" s="13" t="s">
        <v>101</v>
      </c>
      <c r="X12698">
        <v>0.45</v>
      </c>
    </row>
    <row r="12699" spans="1:24" x14ac:dyDescent="0.3">
      <c r="A12699">
        <v>12697</v>
      </c>
      <c r="B12699" t="s">
        <v>79</v>
      </c>
      <c r="C12699" t="s">
        <v>80</v>
      </c>
      <c r="D12699">
        <v>18.506826</v>
      </c>
      <c r="E12699">
        <v>73.911615999999995</v>
      </c>
      <c r="F12699" s="18">
        <v>45413</v>
      </c>
      <c r="G12699" s="19">
        <v>0.58333333333333304</v>
      </c>
      <c r="H12699">
        <v>14</v>
      </c>
      <c r="I12699" s="13" t="s">
        <v>194</v>
      </c>
      <c r="J12699">
        <v>0</v>
      </c>
      <c r="K12699" s="13" t="s">
        <v>92</v>
      </c>
      <c r="L12699">
        <v>1</v>
      </c>
      <c r="M12699">
        <v>0</v>
      </c>
      <c r="N12699" s="13" t="s">
        <v>192</v>
      </c>
      <c r="O12699" s="13" t="s">
        <v>97</v>
      </c>
      <c r="P12699">
        <v>22</v>
      </c>
      <c r="Q12699" s="13" t="s">
        <v>95</v>
      </c>
      <c r="R12699" s="13" t="s">
        <v>199</v>
      </c>
      <c r="S12699" s="13" t="s">
        <v>99</v>
      </c>
      <c r="T12699">
        <v>5</v>
      </c>
      <c r="U12699">
        <v>5</v>
      </c>
      <c r="V12699">
        <v>0</v>
      </c>
      <c r="W12699" s="13" t="s">
        <v>101</v>
      </c>
      <c r="X12699">
        <v>0.3</v>
      </c>
    </row>
    <row r="12700" spans="1:24" x14ac:dyDescent="0.3">
      <c r="A12700">
        <v>12698</v>
      </c>
      <c r="B12700" t="s">
        <v>200</v>
      </c>
      <c r="C12700" t="s">
        <v>201</v>
      </c>
      <c r="D12700">
        <v>12.852722999999999</v>
      </c>
      <c r="E12700">
        <v>80.217595000000003</v>
      </c>
      <c r="F12700" s="18">
        <v>45465</v>
      </c>
      <c r="G12700" s="19">
        <v>0.20833333333333301</v>
      </c>
      <c r="H12700">
        <v>5</v>
      </c>
      <c r="I12700" s="13" t="s">
        <v>219</v>
      </c>
      <c r="J12700">
        <v>1</v>
      </c>
      <c r="K12700" s="13" t="s">
        <v>214</v>
      </c>
      <c r="L12700">
        <v>5</v>
      </c>
      <c r="M12700">
        <v>0</v>
      </c>
      <c r="N12700" s="13" t="s">
        <v>212</v>
      </c>
      <c r="O12700" s="13" t="s">
        <v>95</v>
      </c>
      <c r="P12700">
        <v>19</v>
      </c>
      <c r="Q12700" s="13" t="s">
        <v>195</v>
      </c>
      <c r="R12700" s="13" t="s">
        <v>205</v>
      </c>
      <c r="S12700" s="13" t="s">
        <v>99</v>
      </c>
      <c r="T12700">
        <v>2</v>
      </c>
      <c r="U12700">
        <v>2</v>
      </c>
      <c r="V12700">
        <v>0</v>
      </c>
      <c r="W12700" s="13" t="s">
        <v>101</v>
      </c>
      <c r="X12700">
        <v>0.65</v>
      </c>
    </row>
    <row r="12701" spans="1:24" x14ac:dyDescent="0.3">
      <c r="A12701">
        <v>12699</v>
      </c>
      <c r="B12701" t="s">
        <v>197</v>
      </c>
      <c r="C12701" t="s">
        <v>198</v>
      </c>
      <c r="D12701">
        <v>30.600507</v>
      </c>
      <c r="E12701">
        <v>76.725645</v>
      </c>
      <c r="F12701" s="18">
        <v>45654</v>
      </c>
      <c r="G12701" s="19">
        <v>0.20833333333333301</v>
      </c>
      <c r="H12701">
        <v>5</v>
      </c>
      <c r="I12701" s="13" t="s">
        <v>219</v>
      </c>
      <c r="J12701">
        <v>1</v>
      </c>
      <c r="K12701" s="13" t="s">
        <v>214</v>
      </c>
      <c r="L12701">
        <v>2</v>
      </c>
      <c r="M12701">
        <v>1</v>
      </c>
      <c r="N12701" s="13" t="s">
        <v>94</v>
      </c>
      <c r="O12701" s="13" t="s">
        <v>95</v>
      </c>
      <c r="P12701">
        <v>20</v>
      </c>
      <c r="Q12701" s="13" t="s">
        <v>97</v>
      </c>
      <c r="R12701" s="13" t="s">
        <v>208</v>
      </c>
      <c r="S12701" s="13" t="s">
        <v>196</v>
      </c>
      <c r="T12701">
        <v>1</v>
      </c>
      <c r="U12701">
        <v>0</v>
      </c>
      <c r="V12701">
        <v>0</v>
      </c>
      <c r="W12701" s="13" t="s">
        <v>101</v>
      </c>
      <c r="X12701">
        <v>0.65</v>
      </c>
    </row>
    <row r="12702" spans="1:24" x14ac:dyDescent="0.3">
      <c r="A12702">
        <v>12700</v>
      </c>
      <c r="B12702" t="s">
        <v>200</v>
      </c>
      <c r="C12702" t="s">
        <v>201</v>
      </c>
      <c r="D12702">
        <v>13.019147999999999</v>
      </c>
      <c r="E12702">
        <v>80.172093000000004</v>
      </c>
      <c r="F12702" s="18">
        <v>45352</v>
      </c>
      <c r="G12702" s="19">
        <v>0.95833333333333304</v>
      </c>
      <c r="H12702">
        <v>23</v>
      </c>
      <c r="I12702" s="13" t="s">
        <v>211</v>
      </c>
      <c r="J12702">
        <v>0</v>
      </c>
      <c r="K12702" s="13" t="s">
        <v>214</v>
      </c>
      <c r="L12702">
        <v>2</v>
      </c>
      <c r="M12702">
        <v>1</v>
      </c>
      <c r="N12702" s="13" t="s">
        <v>94</v>
      </c>
      <c r="O12702" s="13" t="s">
        <v>95</v>
      </c>
      <c r="P12702">
        <v>26</v>
      </c>
      <c r="Q12702" s="13" t="s">
        <v>95</v>
      </c>
      <c r="R12702" s="13" t="s">
        <v>98</v>
      </c>
      <c r="S12702" s="13" t="s">
        <v>196</v>
      </c>
      <c r="T12702">
        <v>4</v>
      </c>
      <c r="U12702">
        <v>0</v>
      </c>
      <c r="V12702">
        <v>0</v>
      </c>
      <c r="W12702" s="13" t="s">
        <v>101</v>
      </c>
      <c r="X12702">
        <v>0.45</v>
      </c>
    </row>
    <row r="12703" spans="1:24" x14ac:dyDescent="0.3">
      <c r="A12703">
        <v>12701</v>
      </c>
      <c r="B12703" t="s">
        <v>79</v>
      </c>
      <c r="C12703" t="s">
        <v>80</v>
      </c>
      <c r="D12703">
        <v>18.698809000000001</v>
      </c>
      <c r="E12703">
        <v>73.846236000000005</v>
      </c>
      <c r="F12703" s="18">
        <v>45516</v>
      </c>
      <c r="G12703" s="19">
        <v>0.20833333333333301</v>
      </c>
      <c r="H12703">
        <v>5</v>
      </c>
      <c r="I12703" s="13" t="s">
        <v>204</v>
      </c>
      <c r="J12703">
        <v>0</v>
      </c>
      <c r="K12703" s="13" t="s">
        <v>92</v>
      </c>
      <c r="L12703">
        <v>4</v>
      </c>
      <c r="M12703">
        <v>1</v>
      </c>
      <c r="N12703" s="13" t="s">
        <v>94</v>
      </c>
      <c r="O12703" s="13" t="s">
        <v>95</v>
      </c>
      <c r="P12703">
        <v>30</v>
      </c>
      <c r="Q12703" s="13" t="s">
        <v>95</v>
      </c>
      <c r="R12703" s="13" t="s">
        <v>199</v>
      </c>
      <c r="S12703" s="13" t="s">
        <v>99</v>
      </c>
      <c r="T12703">
        <v>4</v>
      </c>
      <c r="U12703">
        <v>4</v>
      </c>
      <c r="V12703">
        <v>0</v>
      </c>
      <c r="W12703" s="13" t="s">
        <v>101</v>
      </c>
      <c r="X12703">
        <v>0.65</v>
      </c>
    </row>
    <row r="12704" spans="1:24" x14ac:dyDescent="0.3">
      <c r="A12704">
        <v>12702</v>
      </c>
      <c r="B12704" t="s">
        <v>79</v>
      </c>
      <c r="C12704" t="s">
        <v>80</v>
      </c>
      <c r="D12704">
        <v>18.400245000000002</v>
      </c>
      <c r="E12704">
        <v>73.809254999999993</v>
      </c>
      <c r="F12704" s="18">
        <v>44736</v>
      </c>
      <c r="G12704" s="19">
        <v>0.66666666666666696</v>
      </c>
      <c r="H12704">
        <v>16</v>
      </c>
      <c r="I12704" s="13" t="s">
        <v>211</v>
      </c>
      <c r="J12704">
        <v>0</v>
      </c>
      <c r="K12704" s="13" t="s">
        <v>92</v>
      </c>
      <c r="L12704">
        <v>4</v>
      </c>
      <c r="M12704">
        <v>0</v>
      </c>
      <c r="N12704" s="13" t="s">
        <v>212</v>
      </c>
      <c r="O12704" s="13" t="s">
        <v>195</v>
      </c>
      <c r="P12704">
        <v>25</v>
      </c>
      <c r="Q12704" s="13" t="s">
        <v>97</v>
      </c>
      <c r="R12704" s="13" t="s">
        <v>98</v>
      </c>
      <c r="S12704" s="13" t="s">
        <v>196</v>
      </c>
      <c r="T12704">
        <v>4</v>
      </c>
      <c r="U12704">
        <v>2</v>
      </c>
      <c r="V12704">
        <v>0</v>
      </c>
      <c r="W12704" s="13" t="s">
        <v>101</v>
      </c>
      <c r="X12704">
        <v>0.45</v>
      </c>
    </row>
    <row r="12705" spans="1:24" x14ac:dyDescent="0.3">
      <c r="A12705">
        <v>12703</v>
      </c>
      <c r="B12705" t="s">
        <v>200</v>
      </c>
      <c r="C12705" t="s">
        <v>201</v>
      </c>
      <c r="D12705">
        <v>12.867469</v>
      </c>
      <c r="E12705">
        <v>80.254760000000005</v>
      </c>
      <c r="F12705" s="18">
        <v>45665</v>
      </c>
      <c r="G12705" s="19">
        <v>0.625</v>
      </c>
      <c r="H12705">
        <v>15</v>
      </c>
      <c r="I12705" s="13" t="s">
        <v>194</v>
      </c>
      <c r="J12705">
        <v>0</v>
      </c>
      <c r="K12705" s="13" t="s">
        <v>92</v>
      </c>
      <c r="L12705">
        <v>2</v>
      </c>
      <c r="M12705">
        <v>0</v>
      </c>
      <c r="N12705" s="13" t="s">
        <v>94</v>
      </c>
      <c r="O12705" s="13" t="s">
        <v>95</v>
      </c>
      <c r="P12705">
        <v>24</v>
      </c>
      <c r="Q12705" s="13" t="s">
        <v>195</v>
      </c>
      <c r="R12705" s="13" t="s">
        <v>199</v>
      </c>
      <c r="S12705" s="13" t="s">
        <v>196</v>
      </c>
      <c r="T12705">
        <v>1</v>
      </c>
      <c r="U12705">
        <v>1</v>
      </c>
      <c r="V12705">
        <v>0</v>
      </c>
      <c r="W12705" s="13" t="s">
        <v>101</v>
      </c>
      <c r="X12705">
        <v>0.45</v>
      </c>
    </row>
    <row r="12706" spans="1:24" x14ac:dyDescent="0.3">
      <c r="A12706">
        <v>12704</v>
      </c>
      <c r="B12706" t="s">
        <v>200</v>
      </c>
      <c r="C12706" t="s">
        <v>201</v>
      </c>
      <c r="D12706">
        <v>12.800801</v>
      </c>
      <c r="E12706">
        <v>80.238260999999994</v>
      </c>
      <c r="F12706" s="18">
        <v>45119</v>
      </c>
      <c r="G12706" s="19">
        <v>0.33333333333333298</v>
      </c>
      <c r="H12706">
        <v>8</v>
      </c>
      <c r="I12706" s="13" t="s">
        <v>194</v>
      </c>
      <c r="J12706">
        <v>0</v>
      </c>
      <c r="K12706" s="13" t="s">
        <v>214</v>
      </c>
      <c r="L12706">
        <v>4</v>
      </c>
      <c r="M12706">
        <v>0</v>
      </c>
      <c r="N12706" s="13" t="s">
        <v>94</v>
      </c>
      <c r="O12706" s="13" t="s">
        <v>95</v>
      </c>
      <c r="P12706">
        <v>29</v>
      </c>
      <c r="Q12706" s="13" t="s">
        <v>97</v>
      </c>
      <c r="R12706" s="13" t="s">
        <v>213</v>
      </c>
      <c r="S12706" s="13" t="s">
        <v>193</v>
      </c>
      <c r="T12706">
        <v>5</v>
      </c>
      <c r="U12706">
        <v>3</v>
      </c>
      <c r="V12706">
        <v>1</v>
      </c>
      <c r="W12706" s="13" t="s">
        <v>101</v>
      </c>
      <c r="X12706">
        <v>0.8</v>
      </c>
    </row>
    <row r="12707" spans="1:24" x14ac:dyDescent="0.3">
      <c r="A12707">
        <v>12705</v>
      </c>
      <c r="B12707" t="s">
        <v>79</v>
      </c>
      <c r="C12707" t="s">
        <v>80</v>
      </c>
      <c r="D12707">
        <v>18.576706000000001</v>
      </c>
      <c r="E12707">
        <v>73.828832000000006</v>
      </c>
      <c r="F12707" s="18">
        <v>44671</v>
      </c>
      <c r="G12707" s="19">
        <v>4.1666666666666699E-2</v>
      </c>
      <c r="H12707">
        <v>1</v>
      </c>
      <c r="I12707" s="13" t="s">
        <v>194</v>
      </c>
      <c r="J12707">
        <v>0</v>
      </c>
      <c r="K12707" s="13" t="s">
        <v>191</v>
      </c>
      <c r="L12707">
        <v>6</v>
      </c>
      <c r="M12707">
        <v>0</v>
      </c>
      <c r="N12707" s="13" t="s">
        <v>212</v>
      </c>
      <c r="O12707" s="13" t="s">
        <v>195</v>
      </c>
      <c r="P12707">
        <v>32</v>
      </c>
      <c r="Q12707" s="13" t="s">
        <v>97</v>
      </c>
      <c r="R12707" s="13" t="s">
        <v>205</v>
      </c>
      <c r="S12707" s="13" t="s">
        <v>196</v>
      </c>
      <c r="T12707">
        <v>4</v>
      </c>
      <c r="U12707">
        <v>0</v>
      </c>
      <c r="V12707">
        <v>0</v>
      </c>
      <c r="W12707" s="13" t="s">
        <v>101</v>
      </c>
      <c r="X12707">
        <v>0.45</v>
      </c>
    </row>
    <row r="12708" spans="1:24" x14ac:dyDescent="0.3">
      <c r="A12708">
        <v>12706</v>
      </c>
      <c r="B12708" t="s">
        <v>190</v>
      </c>
      <c r="C12708" t="s">
        <v>80</v>
      </c>
      <c r="D12708">
        <v>19.254629999999999</v>
      </c>
      <c r="E12708">
        <v>72.919409000000002</v>
      </c>
      <c r="F12708" s="18">
        <v>44589</v>
      </c>
      <c r="G12708" s="19">
        <v>0.75</v>
      </c>
      <c r="H12708">
        <v>18</v>
      </c>
      <c r="I12708" s="13" t="s">
        <v>211</v>
      </c>
      <c r="J12708">
        <v>0</v>
      </c>
      <c r="K12708" s="13" t="s">
        <v>214</v>
      </c>
      <c r="L12708">
        <v>3</v>
      </c>
      <c r="M12708">
        <v>1</v>
      </c>
      <c r="N12708" s="13" t="s">
        <v>192</v>
      </c>
      <c r="O12708" s="13" t="s">
        <v>97</v>
      </c>
      <c r="P12708">
        <v>21</v>
      </c>
      <c r="Q12708" s="13" t="s">
        <v>97</v>
      </c>
      <c r="R12708" s="13" t="s">
        <v>199</v>
      </c>
      <c r="S12708" s="13" t="s">
        <v>193</v>
      </c>
      <c r="T12708">
        <v>5</v>
      </c>
      <c r="U12708">
        <v>5</v>
      </c>
      <c r="V12708">
        <v>1</v>
      </c>
      <c r="W12708" s="13" t="s">
        <v>101</v>
      </c>
      <c r="X12708">
        <v>0.45</v>
      </c>
    </row>
    <row r="12709" spans="1:24" x14ac:dyDescent="0.3">
      <c r="A12709">
        <v>12707</v>
      </c>
      <c r="B12709" t="s">
        <v>79</v>
      </c>
      <c r="C12709" t="s">
        <v>80</v>
      </c>
      <c r="D12709">
        <v>18.680588</v>
      </c>
      <c r="E12709">
        <v>73.784751999999997</v>
      </c>
      <c r="F12709" s="18">
        <v>45638</v>
      </c>
      <c r="G12709" s="19">
        <v>4.1666666666666699E-2</v>
      </c>
      <c r="H12709">
        <v>1</v>
      </c>
      <c r="I12709" s="13" t="s">
        <v>202</v>
      </c>
      <c r="J12709">
        <v>0</v>
      </c>
      <c r="K12709" s="13" t="s">
        <v>214</v>
      </c>
      <c r="L12709">
        <v>6</v>
      </c>
      <c r="M12709">
        <v>0</v>
      </c>
      <c r="N12709" s="13" t="s">
        <v>192</v>
      </c>
      <c r="O12709" s="13" t="s">
        <v>97</v>
      </c>
      <c r="P12709">
        <v>36</v>
      </c>
      <c r="Q12709" s="13" t="s">
        <v>95</v>
      </c>
      <c r="R12709" s="13" t="s">
        <v>208</v>
      </c>
      <c r="S12709" s="13" t="s">
        <v>99</v>
      </c>
      <c r="T12709">
        <v>2</v>
      </c>
      <c r="U12709">
        <v>2</v>
      </c>
      <c r="V12709">
        <v>0</v>
      </c>
      <c r="W12709" s="13" t="s">
        <v>101</v>
      </c>
      <c r="X12709">
        <v>0.3</v>
      </c>
    </row>
    <row r="12710" spans="1:24" x14ac:dyDescent="0.3">
      <c r="A12710">
        <v>12708</v>
      </c>
      <c r="B12710" t="s">
        <v>217</v>
      </c>
      <c r="C12710" t="s">
        <v>218</v>
      </c>
      <c r="D12710">
        <v>22.404499999999999</v>
      </c>
      <c r="E12710">
        <v>88.464388</v>
      </c>
      <c r="F12710" s="18">
        <v>45525</v>
      </c>
      <c r="G12710" s="19">
        <v>0.58333333333333304</v>
      </c>
      <c r="H12710">
        <v>14</v>
      </c>
      <c r="I12710" s="13" t="s">
        <v>194</v>
      </c>
      <c r="J12710">
        <v>0</v>
      </c>
      <c r="K12710" s="13" t="s">
        <v>191</v>
      </c>
      <c r="L12710">
        <v>3</v>
      </c>
      <c r="M12710">
        <v>0</v>
      </c>
      <c r="N12710" s="13" t="s">
        <v>94</v>
      </c>
      <c r="O12710" s="13" t="s">
        <v>95</v>
      </c>
      <c r="P12710">
        <v>23</v>
      </c>
      <c r="Q12710" s="13" t="s">
        <v>97</v>
      </c>
      <c r="R12710" s="13" t="s">
        <v>208</v>
      </c>
      <c r="S12710" s="13" t="s">
        <v>196</v>
      </c>
      <c r="T12710">
        <v>2</v>
      </c>
      <c r="U12710">
        <v>0</v>
      </c>
      <c r="V12710">
        <v>0</v>
      </c>
      <c r="W12710" s="13" t="s">
        <v>101</v>
      </c>
      <c r="X12710">
        <v>0.65</v>
      </c>
    </row>
    <row r="12711" spans="1:24" x14ac:dyDescent="0.3">
      <c r="A12711">
        <v>12709</v>
      </c>
      <c r="B12711" t="s">
        <v>197</v>
      </c>
      <c r="C12711" t="s">
        <v>198</v>
      </c>
      <c r="D12711">
        <v>30.718665000000001</v>
      </c>
      <c r="E12711">
        <v>76.844562999999994</v>
      </c>
      <c r="F12711" s="18">
        <v>45750</v>
      </c>
      <c r="G12711" s="19">
        <v>0.625</v>
      </c>
      <c r="H12711">
        <v>15</v>
      </c>
      <c r="I12711" s="13" t="s">
        <v>202</v>
      </c>
      <c r="J12711">
        <v>0</v>
      </c>
      <c r="K12711" s="13" t="s">
        <v>191</v>
      </c>
      <c r="L12711">
        <v>1</v>
      </c>
      <c r="M12711">
        <v>0</v>
      </c>
      <c r="N12711" s="13" t="s">
        <v>94</v>
      </c>
      <c r="O12711" s="13" t="s">
        <v>95</v>
      </c>
      <c r="P12711">
        <v>34</v>
      </c>
      <c r="Q12711" s="13" t="s">
        <v>195</v>
      </c>
      <c r="R12711" s="13" t="s">
        <v>213</v>
      </c>
      <c r="S12711" s="13" t="s">
        <v>196</v>
      </c>
      <c r="T12711">
        <v>3</v>
      </c>
      <c r="U12711">
        <v>3</v>
      </c>
      <c r="V12711">
        <v>0</v>
      </c>
      <c r="W12711" s="13" t="s">
        <v>101</v>
      </c>
      <c r="X12711">
        <v>0.45</v>
      </c>
    </row>
    <row r="12712" spans="1:24" x14ac:dyDescent="0.3">
      <c r="A12712">
        <v>12710</v>
      </c>
      <c r="B12712" t="s">
        <v>217</v>
      </c>
      <c r="C12712" t="s">
        <v>218</v>
      </c>
      <c r="D12712">
        <v>22.627410999999999</v>
      </c>
      <c r="E12712">
        <v>88.455270999999996</v>
      </c>
      <c r="F12712" s="18">
        <v>45729</v>
      </c>
      <c r="G12712" s="19">
        <v>0.20833333333333301</v>
      </c>
      <c r="H12712">
        <v>5</v>
      </c>
      <c r="I12712" s="13" t="s">
        <v>202</v>
      </c>
      <c r="J12712">
        <v>0</v>
      </c>
      <c r="K12712" s="13" t="s">
        <v>92</v>
      </c>
      <c r="L12712">
        <v>2</v>
      </c>
      <c r="M12712">
        <v>1</v>
      </c>
      <c r="N12712" s="13" t="s">
        <v>192</v>
      </c>
      <c r="O12712" s="13" t="s">
        <v>97</v>
      </c>
      <c r="P12712">
        <v>34</v>
      </c>
      <c r="Q12712" s="13" t="s">
        <v>97</v>
      </c>
      <c r="R12712" s="13" t="s">
        <v>205</v>
      </c>
      <c r="S12712" s="13" t="s">
        <v>99</v>
      </c>
      <c r="T12712">
        <v>5</v>
      </c>
      <c r="U12712">
        <v>5</v>
      </c>
      <c r="V12712">
        <v>0</v>
      </c>
      <c r="W12712" s="13" t="s">
        <v>101</v>
      </c>
      <c r="X12712">
        <v>0.5</v>
      </c>
    </row>
    <row r="12713" spans="1:24" x14ac:dyDescent="0.3">
      <c r="A12713">
        <v>12711</v>
      </c>
      <c r="B12713" t="s">
        <v>190</v>
      </c>
      <c r="C12713" t="s">
        <v>80</v>
      </c>
      <c r="D12713">
        <v>19.208794000000001</v>
      </c>
      <c r="E12713">
        <v>72.960019000000003</v>
      </c>
      <c r="F12713" s="18">
        <v>44803</v>
      </c>
      <c r="G12713" s="19">
        <v>0.875</v>
      </c>
      <c r="H12713">
        <v>21</v>
      </c>
      <c r="I12713" s="13" t="s">
        <v>215</v>
      </c>
      <c r="J12713">
        <v>0</v>
      </c>
      <c r="K12713" s="13" t="s">
        <v>191</v>
      </c>
      <c r="L12713">
        <v>3</v>
      </c>
      <c r="M12713">
        <v>0</v>
      </c>
      <c r="N12713" s="13" t="s">
        <v>212</v>
      </c>
      <c r="O12713" s="13" t="s">
        <v>95</v>
      </c>
      <c r="P12713">
        <v>22</v>
      </c>
      <c r="Q12713" s="13" t="s">
        <v>95</v>
      </c>
      <c r="R12713" s="13" t="s">
        <v>199</v>
      </c>
      <c r="S12713" s="13" t="s">
        <v>193</v>
      </c>
      <c r="T12713">
        <v>2</v>
      </c>
      <c r="U12713">
        <v>1</v>
      </c>
      <c r="V12713">
        <v>0</v>
      </c>
      <c r="W12713" s="13" t="s">
        <v>101</v>
      </c>
      <c r="X12713">
        <v>0.45</v>
      </c>
    </row>
    <row r="12714" spans="1:24" x14ac:dyDescent="0.3">
      <c r="A12714">
        <v>12712</v>
      </c>
      <c r="B12714" t="s">
        <v>217</v>
      </c>
      <c r="C12714" t="s">
        <v>218</v>
      </c>
      <c r="D12714">
        <v>22.415783999999999</v>
      </c>
      <c r="E12714">
        <v>88.372551999999999</v>
      </c>
      <c r="F12714" s="18">
        <v>45022</v>
      </c>
      <c r="G12714" s="19">
        <v>0.16666666666666699</v>
      </c>
      <c r="H12714">
        <v>4</v>
      </c>
      <c r="I12714" s="13" t="s">
        <v>202</v>
      </c>
      <c r="J12714">
        <v>0</v>
      </c>
      <c r="K12714" s="13" t="s">
        <v>214</v>
      </c>
      <c r="L12714">
        <v>6</v>
      </c>
      <c r="M12714">
        <v>1</v>
      </c>
      <c r="N12714" s="13" t="s">
        <v>192</v>
      </c>
      <c r="O12714" s="13" t="s">
        <v>97</v>
      </c>
      <c r="P12714">
        <v>17</v>
      </c>
      <c r="Q12714" s="13" t="s">
        <v>195</v>
      </c>
      <c r="R12714" s="13" t="s">
        <v>98</v>
      </c>
      <c r="S12714" s="13" t="s">
        <v>196</v>
      </c>
      <c r="T12714">
        <v>1</v>
      </c>
      <c r="U12714">
        <v>0</v>
      </c>
      <c r="V12714">
        <v>0</v>
      </c>
      <c r="W12714" s="13" t="s">
        <v>101</v>
      </c>
      <c r="X12714">
        <v>0.1</v>
      </c>
    </row>
    <row r="12715" spans="1:24" x14ac:dyDescent="0.3">
      <c r="A12715">
        <v>12713</v>
      </c>
      <c r="B12715" t="s">
        <v>197</v>
      </c>
      <c r="C12715" t="s">
        <v>198</v>
      </c>
      <c r="D12715">
        <v>30.766603</v>
      </c>
      <c r="E12715">
        <v>76.883140999999995</v>
      </c>
      <c r="F12715" s="18">
        <v>44809</v>
      </c>
      <c r="G12715" s="19">
        <v>0.625</v>
      </c>
      <c r="H12715">
        <v>15</v>
      </c>
      <c r="I12715" s="13" t="s">
        <v>204</v>
      </c>
      <c r="J12715">
        <v>0</v>
      </c>
      <c r="K12715" s="13" t="s">
        <v>92</v>
      </c>
      <c r="L12715">
        <v>4</v>
      </c>
      <c r="M12715">
        <v>0</v>
      </c>
      <c r="N12715" s="13" t="s">
        <v>212</v>
      </c>
      <c r="O12715" s="13" t="s">
        <v>195</v>
      </c>
      <c r="P12715">
        <v>27</v>
      </c>
      <c r="Q12715" s="13" t="s">
        <v>195</v>
      </c>
      <c r="R12715" s="13" t="s">
        <v>199</v>
      </c>
      <c r="S12715" s="13" t="s">
        <v>196</v>
      </c>
      <c r="T12715">
        <v>1</v>
      </c>
      <c r="U12715">
        <v>1</v>
      </c>
      <c r="V12715">
        <v>0</v>
      </c>
      <c r="W12715" s="13" t="s">
        <v>101</v>
      </c>
      <c r="X12715">
        <v>0.25</v>
      </c>
    </row>
    <row r="12716" spans="1:24" x14ac:dyDescent="0.3">
      <c r="A12716">
        <v>12714</v>
      </c>
      <c r="B12716" t="s">
        <v>197</v>
      </c>
      <c r="C12716" t="s">
        <v>198</v>
      </c>
      <c r="D12716">
        <v>30.631686999999999</v>
      </c>
      <c r="E12716">
        <v>76.800994000000003</v>
      </c>
      <c r="F12716" s="18">
        <v>45175</v>
      </c>
      <c r="G12716" s="19">
        <v>0.33333333333333298</v>
      </c>
      <c r="H12716">
        <v>8</v>
      </c>
      <c r="I12716" s="13" t="s">
        <v>194</v>
      </c>
      <c r="J12716">
        <v>0</v>
      </c>
      <c r="K12716" s="13" t="s">
        <v>191</v>
      </c>
      <c r="L12716">
        <v>6</v>
      </c>
      <c r="M12716">
        <v>0</v>
      </c>
      <c r="N12716" s="13" t="s">
        <v>192</v>
      </c>
      <c r="O12716" s="13" t="s">
        <v>97</v>
      </c>
      <c r="P12716">
        <v>32</v>
      </c>
      <c r="Q12716" s="13" t="s">
        <v>97</v>
      </c>
      <c r="R12716" s="13" t="s">
        <v>98</v>
      </c>
      <c r="S12716" s="13" t="s">
        <v>193</v>
      </c>
      <c r="T12716">
        <v>4</v>
      </c>
      <c r="U12716">
        <v>0</v>
      </c>
      <c r="V12716">
        <v>1</v>
      </c>
      <c r="W12716" s="13" t="s">
        <v>101</v>
      </c>
      <c r="X12716">
        <v>0.45</v>
      </c>
    </row>
    <row r="12717" spans="1:24" x14ac:dyDescent="0.3">
      <c r="A12717">
        <v>12715</v>
      </c>
      <c r="B12717" t="s">
        <v>79</v>
      </c>
      <c r="C12717" t="s">
        <v>80</v>
      </c>
      <c r="D12717">
        <v>18.470459000000002</v>
      </c>
      <c r="E12717">
        <v>73.929294999999996</v>
      </c>
      <c r="F12717" s="18">
        <v>44832</v>
      </c>
      <c r="G12717" s="19">
        <v>0.95833333333333304</v>
      </c>
      <c r="H12717">
        <v>23</v>
      </c>
      <c r="I12717" s="13" t="s">
        <v>194</v>
      </c>
      <c r="J12717">
        <v>0</v>
      </c>
      <c r="K12717" s="13" t="s">
        <v>214</v>
      </c>
      <c r="L12717">
        <v>4</v>
      </c>
      <c r="M12717">
        <v>0</v>
      </c>
      <c r="N12717" s="13" t="s">
        <v>192</v>
      </c>
      <c r="O12717" s="13" t="s">
        <v>97</v>
      </c>
      <c r="P12717">
        <v>23</v>
      </c>
      <c r="Q12717" s="13" t="s">
        <v>97</v>
      </c>
      <c r="R12717" s="13" t="s">
        <v>98</v>
      </c>
      <c r="S12717" s="13" t="s">
        <v>99</v>
      </c>
      <c r="T12717">
        <v>1</v>
      </c>
      <c r="U12717">
        <v>1</v>
      </c>
      <c r="V12717">
        <v>0</v>
      </c>
      <c r="W12717" s="13" t="s">
        <v>101</v>
      </c>
      <c r="X12717">
        <v>0.5</v>
      </c>
    </row>
    <row r="12718" spans="1:24" x14ac:dyDescent="0.3">
      <c r="A12718">
        <v>12716</v>
      </c>
      <c r="B12718" t="s">
        <v>197</v>
      </c>
      <c r="C12718" t="s">
        <v>198</v>
      </c>
      <c r="D12718">
        <v>30.762264999999999</v>
      </c>
      <c r="E12718">
        <v>76.887326999999999</v>
      </c>
      <c r="F12718" s="18">
        <v>44634</v>
      </c>
      <c r="G12718" s="19">
        <v>0.83333333333333304</v>
      </c>
      <c r="H12718">
        <v>20</v>
      </c>
      <c r="I12718" s="13" t="s">
        <v>204</v>
      </c>
      <c r="J12718">
        <v>0</v>
      </c>
      <c r="K12718" s="13" t="s">
        <v>214</v>
      </c>
      <c r="L12718">
        <v>1</v>
      </c>
      <c r="M12718">
        <v>1</v>
      </c>
      <c r="N12718" s="13" t="s">
        <v>94</v>
      </c>
      <c r="O12718" s="13" t="s">
        <v>95</v>
      </c>
      <c r="P12718">
        <v>25</v>
      </c>
      <c r="Q12718" s="13" t="s">
        <v>97</v>
      </c>
      <c r="R12718" s="13" t="s">
        <v>199</v>
      </c>
      <c r="S12718" s="13" t="s">
        <v>193</v>
      </c>
      <c r="T12718">
        <v>5</v>
      </c>
      <c r="U12718">
        <v>2</v>
      </c>
      <c r="V12718">
        <v>0</v>
      </c>
      <c r="W12718" s="13" t="s">
        <v>101</v>
      </c>
      <c r="X12718">
        <v>0.65</v>
      </c>
    </row>
    <row r="12719" spans="1:24" x14ac:dyDescent="0.3">
      <c r="A12719">
        <v>12717</v>
      </c>
      <c r="B12719" t="s">
        <v>209</v>
      </c>
      <c r="C12719" t="s">
        <v>210</v>
      </c>
      <c r="D12719">
        <v>17.519203000000001</v>
      </c>
      <c r="E12719">
        <v>78.459539000000007</v>
      </c>
      <c r="F12719" s="18">
        <v>45589</v>
      </c>
      <c r="G12719" s="19">
        <v>8.3333333333333301E-2</v>
      </c>
      <c r="H12719">
        <v>2</v>
      </c>
      <c r="I12719" s="13" t="s">
        <v>202</v>
      </c>
      <c r="J12719">
        <v>0</v>
      </c>
      <c r="K12719" s="13" t="s">
        <v>214</v>
      </c>
      <c r="L12719">
        <v>4</v>
      </c>
      <c r="M12719">
        <v>1</v>
      </c>
      <c r="N12719" s="13" t="s">
        <v>212</v>
      </c>
      <c r="O12719" s="13" t="s">
        <v>195</v>
      </c>
      <c r="P12719">
        <v>20</v>
      </c>
      <c r="Q12719" s="13" t="s">
        <v>95</v>
      </c>
      <c r="R12719" s="13" t="s">
        <v>199</v>
      </c>
      <c r="S12719" s="13" t="s">
        <v>99</v>
      </c>
      <c r="T12719">
        <v>3</v>
      </c>
      <c r="U12719">
        <v>3</v>
      </c>
      <c r="V12719">
        <v>0</v>
      </c>
      <c r="W12719" s="13" t="s">
        <v>101</v>
      </c>
      <c r="X12719">
        <v>0.45</v>
      </c>
    </row>
    <row r="12720" spans="1:24" x14ac:dyDescent="0.3">
      <c r="A12720">
        <v>12718</v>
      </c>
      <c r="B12720" t="s">
        <v>209</v>
      </c>
      <c r="C12720" t="s">
        <v>210</v>
      </c>
      <c r="D12720">
        <v>17.303001999999999</v>
      </c>
      <c r="E12720">
        <v>78.403131000000002</v>
      </c>
      <c r="F12720" s="18">
        <v>44813</v>
      </c>
      <c r="G12720" s="19">
        <v>0.20833333333333301</v>
      </c>
      <c r="H12720">
        <v>5</v>
      </c>
      <c r="I12720" s="13" t="s">
        <v>211</v>
      </c>
      <c r="J12720">
        <v>0</v>
      </c>
      <c r="K12720" s="13" t="s">
        <v>191</v>
      </c>
      <c r="L12720">
        <v>3</v>
      </c>
      <c r="M12720">
        <v>0</v>
      </c>
      <c r="N12720" s="13" t="s">
        <v>192</v>
      </c>
      <c r="O12720" s="13" t="s">
        <v>97</v>
      </c>
      <c r="P12720">
        <v>35</v>
      </c>
      <c r="Q12720" s="13" t="s">
        <v>97</v>
      </c>
      <c r="R12720" s="13" t="s">
        <v>208</v>
      </c>
      <c r="S12720" s="13" t="s">
        <v>196</v>
      </c>
      <c r="T12720">
        <v>5</v>
      </c>
      <c r="U12720">
        <v>5</v>
      </c>
      <c r="V12720">
        <v>0</v>
      </c>
      <c r="W12720" s="13" t="s">
        <v>101</v>
      </c>
      <c r="X12720">
        <v>0.3</v>
      </c>
    </row>
    <row r="12721" spans="1:24" x14ac:dyDescent="0.3">
      <c r="A12721">
        <v>12719</v>
      </c>
      <c r="B12721" t="s">
        <v>203</v>
      </c>
      <c r="C12721" t="s">
        <v>203</v>
      </c>
      <c r="D12721">
        <v>28.719239999999999</v>
      </c>
      <c r="E12721">
        <v>77.006827000000001</v>
      </c>
      <c r="F12721" s="18">
        <v>45761</v>
      </c>
      <c r="G12721" s="19">
        <v>0.54166666666666696</v>
      </c>
      <c r="H12721">
        <v>13</v>
      </c>
      <c r="I12721" s="13" t="s">
        <v>204</v>
      </c>
      <c r="J12721">
        <v>0</v>
      </c>
      <c r="K12721" s="13" t="s">
        <v>92</v>
      </c>
      <c r="L12721">
        <v>5</v>
      </c>
      <c r="M12721">
        <v>1</v>
      </c>
      <c r="N12721" s="13" t="s">
        <v>192</v>
      </c>
      <c r="O12721" s="13" t="s">
        <v>97</v>
      </c>
      <c r="P12721">
        <v>37</v>
      </c>
      <c r="Q12721" s="13" t="s">
        <v>97</v>
      </c>
      <c r="R12721" s="13" t="s">
        <v>199</v>
      </c>
      <c r="S12721" s="13" t="s">
        <v>193</v>
      </c>
      <c r="T12721">
        <v>4</v>
      </c>
      <c r="U12721">
        <v>4</v>
      </c>
      <c r="V12721">
        <v>0</v>
      </c>
      <c r="W12721" s="13" t="s">
        <v>101</v>
      </c>
      <c r="X12721">
        <v>0.3</v>
      </c>
    </row>
    <row r="12722" spans="1:24" x14ac:dyDescent="0.3">
      <c r="A12722">
        <v>12720</v>
      </c>
      <c r="B12722" t="s">
        <v>79</v>
      </c>
      <c r="C12722" t="s">
        <v>80</v>
      </c>
      <c r="D12722">
        <v>18.643598000000001</v>
      </c>
      <c r="E12722">
        <v>73.705436000000006</v>
      </c>
      <c r="F12722" s="18">
        <v>45161</v>
      </c>
      <c r="G12722" s="19">
        <v>0</v>
      </c>
      <c r="H12722">
        <v>0</v>
      </c>
      <c r="I12722" s="13" t="s">
        <v>194</v>
      </c>
      <c r="J12722">
        <v>0</v>
      </c>
      <c r="K12722" s="13" t="s">
        <v>214</v>
      </c>
      <c r="L12722">
        <v>4</v>
      </c>
      <c r="M12722">
        <v>1</v>
      </c>
      <c r="N12722" s="13" t="s">
        <v>212</v>
      </c>
      <c r="O12722" s="13" t="s">
        <v>95</v>
      </c>
      <c r="P12722">
        <v>40</v>
      </c>
      <c r="Q12722" s="13" t="s">
        <v>95</v>
      </c>
      <c r="R12722" s="13" t="s">
        <v>213</v>
      </c>
      <c r="S12722" s="13" t="s">
        <v>193</v>
      </c>
      <c r="T12722">
        <v>4</v>
      </c>
      <c r="U12722">
        <v>2</v>
      </c>
      <c r="V12722">
        <v>0</v>
      </c>
      <c r="W12722" s="13" t="s">
        <v>101</v>
      </c>
      <c r="X12722">
        <v>0.45</v>
      </c>
    </row>
    <row r="12723" spans="1:24" x14ac:dyDescent="0.3">
      <c r="A12723">
        <v>12721</v>
      </c>
      <c r="B12723" t="s">
        <v>217</v>
      </c>
      <c r="C12723" t="s">
        <v>218</v>
      </c>
      <c r="D12723">
        <v>22.630602</v>
      </c>
      <c r="E12723">
        <v>88.384708000000003</v>
      </c>
      <c r="F12723" s="18">
        <v>44969</v>
      </c>
      <c r="G12723" s="19">
        <v>0.41666666666666702</v>
      </c>
      <c r="H12723">
        <v>10</v>
      </c>
      <c r="I12723" s="13" t="s">
        <v>89</v>
      </c>
      <c r="J12723">
        <v>1</v>
      </c>
      <c r="K12723" s="13" t="s">
        <v>214</v>
      </c>
      <c r="L12723">
        <v>4</v>
      </c>
      <c r="M12723">
        <v>0</v>
      </c>
      <c r="N12723" s="13" t="s">
        <v>94</v>
      </c>
      <c r="O12723" s="13" t="s">
        <v>95</v>
      </c>
      <c r="P12723">
        <v>27</v>
      </c>
      <c r="Q12723" s="13" t="s">
        <v>195</v>
      </c>
      <c r="R12723" s="13" t="s">
        <v>199</v>
      </c>
      <c r="S12723" s="13" t="s">
        <v>99</v>
      </c>
      <c r="T12723">
        <v>3</v>
      </c>
      <c r="U12723">
        <v>3</v>
      </c>
      <c r="V12723">
        <v>1</v>
      </c>
      <c r="W12723" s="13" t="s">
        <v>101</v>
      </c>
      <c r="X12723">
        <v>0.8</v>
      </c>
    </row>
    <row r="12724" spans="1:24" x14ac:dyDescent="0.3">
      <c r="A12724">
        <v>12722</v>
      </c>
      <c r="B12724" t="s">
        <v>200</v>
      </c>
      <c r="C12724" t="s">
        <v>201</v>
      </c>
      <c r="D12724">
        <v>12.904693</v>
      </c>
      <c r="E12724">
        <v>80.109234999999998</v>
      </c>
      <c r="F12724" s="18">
        <v>45556</v>
      </c>
      <c r="G12724" s="19">
        <v>0.41666666666666702</v>
      </c>
      <c r="H12724">
        <v>10</v>
      </c>
      <c r="I12724" s="13" t="s">
        <v>219</v>
      </c>
      <c r="J12724">
        <v>1</v>
      </c>
      <c r="K12724" s="13" t="s">
        <v>191</v>
      </c>
      <c r="L12724">
        <v>3</v>
      </c>
      <c r="M12724">
        <v>0</v>
      </c>
      <c r="N12724" s="13" t="s">
        <v>94</v>
      </c>
      <c r="O12724" s="13" t="s">
        <v>95</v>
      </c>
      <c r="P12724">
        <v>27</v>
      </c>
      <c r="Q12724" s="13" t="s">
        <v>195</v>
      </c>
      <c r="R12724" s="13" t="s">
        <v>205</v>
      </c>
      <c r="S12724" s="13" t="s">
        <v>196</v>
      </c>
      <c r="T12724">
        <v>2</v>
      </c>
      <c r="U12724">
        <v>0</v>
      </c>
      <c r="V12724">
        <v>1</v>
      </c>
      <c r="W12724" s="13" t="s">
        <v>101</v>
      </c>
      <c r="X12724">
        <v>0.6</v>
      </c>
    </row>
    <row r="12725" spans="1:24" x14ac:dyDescent="0.3">
      <c r="A12725">
        <v>12723</v>
      </c>
      <c r="B12725" t="s">
        <v>209</v>
      </c>
      <c r="C12725" t="s">
        <v>210</v>
      </c>
      <c r="D12725">
        <v>17.376035000000002</v>
      </c>
      <c r="E12725">
        <v>78.437860000000001</v>
      </c>
      <c r="F12725" s="18">
        <v>45339</v>
      </c>
      <c r="G12725" s="19">
        <v>8.3333333333333301E-2</v>
      </c>
      <c r="H12725">
        <v>2</v>
      </c>
      <c r="I12725" s="13" t="s">
        <v>219</v>
      </c>
      <c r="J12725">
        <v>1</v>
      </c>
      <c r="K12725" s="13" t="s">
        <v>191</v>
      </c>
      <c r="L12725">
        <v>1</v>
      </c>
      <c r="M12725">
        <v>0</v>
      </c>
      <c r="N12725" s="13" t="s">
        <v>212</v>
      </c>
      <c r="O12725" s="13" t="s">
        <v>95</v>
      </c>
      <c r="P12725">
        <v>18</v>
      </c>
      <c r="Q12725" s="13" t="s">
        <v>95</v>
      </c>
      <c r="R12725" s="13" t="s">
        <v>208</v>
      </c>
      <c r="S12725" s="13" t="s">
        <v>196</v>
      </c>
      <c r="T12725">
        <v>2</v>
      </c>
      <c r="U12725">
        <v>0</v>
      </c>
      <c r="V12725">
        <v>0</v>
      </c>
      <c r="W12725" s="13" t="s">
        <v>101</v>
      </c>
      <c r="X12725">
        <v>0.45</v>
      </c>
    </row>
    <row r="12726" spans="1:24" x14ac:dyDescent="0.3">
      <c r="A12726">
        <v>12724</v>
      </c>
      <c r="B12726" t="s">
        <v>217</v>
      </c>
      <c r="C12726" t="s">
        <v>218</v>
      </c>
      <c r="D12726">
        <v>22.415102000000001</v>
      </c>
      <c r="E12726">
        <v>88.483558000000002</v>
      </c>
      <c r="F12726" s="18">
        <v>45199</v>
      </c>
      <c r="G12726" s="19">
        <v>8.3333333333333301E-2</v>
      </c>
      <c r="H12726">
        <v>2</v>
      </c>
      <c r="I12726" s="13" t="s">
        <v>219</v>
      </c>
      <c r="J12726">
        <v>1</v>
      </c>
      <c r="K12726" s="13" t="s">
        <v>92</v>
      </c>
      <c r="L12726">
        <v>5</v>
      </c>
      <c r="M12726">
        <v>1</v>
      </c>
      <c r="N12726" s="13" t="s">
        <v>94</v>
      </c>
      <c r="O12726" s="13" t="s">
        <v>95</v>
      </c>
      <c r="P12726">
        <v>31</v>
      </c>
      <c r="Q12726" s="13" t="s">
        <v>195</v>
      </c>
      <c r="R12726" s="13" t="s">
        <v>98</v>
      </c>
      <c r="S12726" s="13" t="s">
        <v>193</v>
      </c>
      <c r="T12726">
        <v>5</v>
      </c>
      <c r="U12726">
        <v>3</v>
      </c>
      <c r="V12726">
        <v>0</v>
      </c>
      <c r="W12726" s="13" t="s">
        <v>101</v>
      </c>
      <c r="X12726">
        <v>0.45</v>
      </c>
    </row>
    <row r="12727" spans="1:24" x14ac:dyDescent="0.3">
      <c r="A12727">
        <v>12725</v>
      </c>
      <c r="B12727" t="s">
        <v>190</v>
      </c>
      <c r="C12727" t="s">
        <v>80</v>
      </c>
      <c r="D12727">
        <v>19.100539000000001</v>
      </c>
      <c r="E12727">
        <v>72.909524000000005</v>
      </c>
      <c r="F12727" s="18">
        <v>44635</v>
      </c>
      <c r="G12727" s="19">
        <v>0.91666666666666696</v>
      </c>
      <c r="H12727">
        <v>22</v>
      </c>
      <c r="I12727" s="13" t="s">
        <v>215</v>
      </c>
      <c r="J12727">
        <v>0</v>
      </c>
      <c r="K12727" s="13" t="s">
        <v>191</v>
      </c>
      <c r="L12727">
        <v>5</v>
      </c>
      <c r="M12727">
        <v>1</v>
      </c>
      <c r="N12727" s="13" t="s">
        <v>212</v>
      </c>
      <c r="O12727" s="13" t="s">
        <v>95</v>
      </c>
      <c r="P12727">
        <v>35</v>
      </c>
      <c r="Q12727" s="13" t="s">
        <v>95</v>
      </c>
      <c r="R12727" s="13" t="s">
        <v>213</v>
      </c>
      <c r="S12727" s="13" t="s">
        <v>196</v>
      </c>
      <c r="T12727">
        <v>4</v>
      </c>
      <c r="U12727">
        <v>0</v>
      </c>
      <c r="V12727">
        <v>0</v>
      </c>
      <c r="W12727" s="13" t="s">
        <v>101</v>
      </c>
      <c r="X12727">
        <v>0.45</v>
      </c>
    </row>
    <row r="12728" spans="1:24" x14ac:dyDescent="0.3">
      <c r="A12728">
        <v>12726</v>
      </c>
      <c r="B12728" t="s">
        <v>203</v>
      </c>
      <c r="C12728" t="s">
        <v>203</v>
      </c>
      <c r="D12728">
        <v>28.406866000000001</v>
      </c>
      <c r="E12728">
        <v>76.832711000000003</v>
      </c>
      <c r="F12728" s="18">
        <v>45411</v>
      </c>
      <c r="G12728" s="19">
        <v>0.70833333333333304</v>
      </c>
      <c r="H12728">
        <v>17</v>
      </c>
      <c r="I12728" s="13" t="s">
        <v>204</v>
      </c>
      <c r="J12728">
        <v>0</v>
      </c>
      <c r="K12728" s="13" t="s">
        <v>92</v>
      </c>
      <c r="L12728">
        <v>4</v>
      </c>
      <c r="M12728">
        <v>0</v>
      </c>
      <c r="N12728" s="13" t="s">
        <v>192</v>
      </c>
      <c r="O12728" s="13" t="s">
        <v>97</v>
      </c>
      <c r="P12728">
        <v>31</v>
      </c>
      <c r="Q12728" s="13" t="s">
        <v>97</v>
      </c>
      <c r="R12728" s="13" t="s">
        <v>205</v>
      </c>
      <c r="S12728" s="13" t="s">
        <v>193</v>
      </c>
      <c r="T12728">
        <v>1</v>
      </c>
      <c r="U12728">
        <v>0</v>
      </c>
      <c r="V12728">
        <v>1</v>
      </c>
      <c r="W12728" s="13" t="s">
        <v>101</v>
      </c>
      <c r="X12728">
        <v>0.45</v>
      </c>
    </row>
    <row r="12729" spans="1:24" x14ac:dyDescent="0.3">
      <c r="A12729">
        <v>12727</v>
      </c>
      <c r="B12729" t="s">
        <v>197</v>
      </c>
      <c r="C12729" t="s">
        <v>198</v>
      </c>
      <c r="D12729">
        <v>30.622933</v>
      </c>
      <c r="E12729">
        <v>76.894271000000003</v>
      </c>
      <c r="F12729" s="18">
        <v>45068</v>
      </c>
      <c r="G12729" s="19">
        <v>0.95833333333333304</v>
      </c>
      <c r="H12729">
        <v>23</v>
      </c>
      <c r="I12729" s="13" t="s">
        <v>204</v>
      </c>
      <c r="J12729">
        <v>0</v>
      </c>
      <c r="K12729" s="13" t="s">
        <v>214</v>
      </c>
      <c r="L12729">
        <v>1</v>
      </c>
      <c r="M12729">
        <v>0</v>
      </c>
      <c r="N12729" s="13" t="s">
        <v>212</v>
      </c>
      <c r="O12729" s="13" t="s">
        <v>195</v>
      </c>
      <c r="P12729">
        <v>29</v>
      </c>
      <c r="Q12729" s="13" t="s">
        <v>195</v>
      </c>
      <c r="R12729" s="13" t="s">
        <v>98</v>
      </c>
      <c r="S12729" s="13" t="s">
        <v>99</v>
      </c>
      <c r="T12729">
        <v>4</v>
      </c>
      <c r="U12729">
        <v>4</v>
      </c>
      <c r="V12729">
        <v>0</v>
      </c>
      <c r="W12729" s="13" t="s">
        <v>101</v>
      </c>
      <c r="X12729">
        <v>0.45</v>
      </c>
    </row>
    <row r="12730" spans="1:24" x14ac:dyDescent="0.3">
      <c r="A12730">
        <v>12728</v>
      </c>
      <c r="B12730" t="s">
        <v>217</v>
      </c>
      <c r="C12730" t="s">
        <v>218</v>
      </c>
      <c r="D12730">
        <v>22.404273</v>
      </c>
      <c r="E12730">
        <v>88.422032000000002</v>
      </c>
      <c r="F12730" s="18">
        <v>44895</v>
      </c>
      <c r="G12730" s="19">
        <v>0.33333333333333298</v>
      </c>
      <c r="H12730">
        <v>8</v>
      </c>
      <c r="I12730" s="13" t="s">
        <v>194</v>
      </c>
      <c r="J12730">
        <v>0</v>
      </c>
      <c r="K12730" s="13" t="s">
        <v>92</v>
      </c>
      <c r="L12730">
        <v>2</v>
      </c>
      <c r="M12730">
        <v>0</v>
      </c>
      <c r="N12730" s="13" t="s">
        <v>212</v>
      </c>
      <c r="O12730" s="13" t="s">
        <v>95</v>
      </c>
      <c r="P12730">
        <v>33</v>
      </c>
      <c r="Q12730" s="13" t="s">
        <v>97</v>
      </c>
      <c r="R12730" s="13" t="s">
        <v>98</v>
      </c>
      <c r="S12730" s="13" t="s">
        <v>193</v>
      </c>
      <c r="T12730">
        <v>3</v>
      </c>
      <c r="U12730">
        <v>3</v>
      </c>
      <c r="V12730">
        <v>1</v>
      </c>
      <c r="W12730" s="13" t="s">
        <v>101</v>
      </c>
      <c r="X12730">
        <v>0.8</v>
      </c>
    </row>
    <row r="12731" spans="1:24" x14ac:dyDescent="0.3">
      <c r="A12731">
        <v>12729</v>
      </c>
      <c r="B12731" t="s">
        <v>79</v>
      </c>
      <c r="C12731" t="s">
        <v>80</v>
      </c>
      <c r="D12731">
        <v>18.496209</v>
      </c>
      <c r="E12731">
        <v>73.923959999999994</v>
      </c>
      <c r="F12731" s="18">
        <v>44990</v>
      </c>
      <c r="G12731" s="19">
        <v>0.20833333333333301</v>
      </c>
      <c r="H12731">
        <v>5</v>
      </c>
      <c r="I12731" s="13" t="s">
        <v>89</v>
      </c>
      <c r="J12731">
        <v>1</v>
      </c>
      <c r="K12731" s="13" t="s">
        <v>214</v>
      </c>
      <c r="L12731">
        <v>1</v>
      </c>
      <c r="M12731">
        <v>1</v>
      </c>
      <c r="N12731" s="13" t="s">
        <v>212</v>
      </c>
      <c r="O12731" s="13" t="s">
        <v>195</v>
      </c>
      <c r="P12731">
        <v>29</v>
      </c>
      <c r="Q12731" s="13" t="s">
        <v>95</v>
      </c>
      <c r="R12731" s="13" t="s">
        <v>199</v>
      </c>
      <c r="S12731" s="13" t="s">
        <v>196</v>
      </c>
      <c r="T12731">
        <v>4</v>
      </c>
      <c r="U12731">
        <v>4</v>
      </c>
      <c r="V12731">
        <v>0</v>
      </c>
      <c r="W12731" s="13" t="s">
        <v>101</v>
      </c>
      <c r="X12731">
        <v>0.25</v>
      </c>
    </row>
    <row r="12732" spans="1:24" x14ac:dyDescent="0.3">
      <c r="A12732">
        <v>12730</v>
      </c>
      <c r="B12732" t="s">
        <v>203</v>
      </c>
      <c r="C12732" t="s">
        <v>203</v>
      </c>
      <c r="D12732">
        <v>28.693473000000001</v>
      </c>
      <c r="E12732">
        <v>76.888799000000006</v>
      </c>
      <c r="F12732" s="18">
        <v>45572</v>
      </c>
      <c r="G12732" s="19">
        <v>0.875</v>
      </c>
      <c r="H12732">
        <v>21</v>
      </c>
      <c r="I12732" s="13" t="s">
        <v>204</v>
      </c>
      <c r="J12732">
        <v>0</v>
      </c>
      <c r="K12732" s="13" t="s">
        <v>92</v>
      </c>
      <c r="L12732">
        <v>1</v>
      </c>
      <c r="M12732">
        <v>1</v>
      </c>
      <c r="N12732" s="13" t="s">
        <v>94</v>
      </c>
      <c r="O12732" s="13" t="s">
        <v>95</v>
      </c>
      <c r="P12732">
        <v>21</v>
      </c>
      <c r="Q12732" s="13" t="s">
        <v>95</v>
      </c>
      <c r="R12732" s="13" t="s">
        <v>98</v>
      </c>
      <c r="S12732" s="13" t="s">
        <v>193</v>
      </c>
      <c r="T12732">
        <v>5</v>
      </c>
      <c r="U12732">
        <v>1</v>
      </c>
      <c r="V12732">
        <v>0</v>
      </c>
      <c r="W12732" s="13" t="s">
        <v>101</v>
      </c>
      <c r="X12732">
        <v>0.45</v>
      </c>
    </row>
    <row r="12733" spans="1:24" x14ac:dyDescent="0.3">
      <c r="A12733">
        <v>12731</v>
      </c>
      <c r="B12733" t="s">
        <v>203</v>
      </c>
      <c r="C12733" t="s">
        <v>203</v>
      </c>
      <c r="D12733">
        <v>28.439278000000002</v>
      </c>
      <c r="E12733">
        <v>77.223146999999997</v>
      </c>
      <c r="F12733" s="18">
        <v>45669</v>
      </c>
      <c r="G12733" s="19">
        <v>0.20833333333333301</v>
      </c>
      <c r="H12733">
        <v>5</v>
      </c>
      <c r="I12733" s="13" t="s">
        <v>89</v>
      </c>
      <c r="J12733">
        <v>1</v>
      </c>
      <c r="K12733" s="13" t="s">
        <v>191</v>
      </c>
      <c r="L12733">
        <v>2</v>
      </c>
      <c r="M12733">
        <v>1</v>
      </c>
      <c r="N12733" s="13" t="s">
        <v>94</v>
      </c>
      <c r="O12733" s="13" t="s">
        <v>95</v>
      </c>
      <c r="P12733">
        <v>32</v>
      </c>
      <c r="Q12733" s="13" t="s">
        <v>97</v>
      </c>
      <c r="R12733" s="13" t="s">
        <v>205</v>
      </c>
      <c r="S12733" s="13" t="s">
        <v>196</v>
      </c>
      <c r="T12733">
        <v>3</v>
      </c>
      <c r="U12733">
        <v>3</v>
      </c>
      <c r="V12733">
        <v>0</v>
      </c>
      <c r="W12733" s="13" t="s">
        <v>101</v>
      </c>
      <c r="X12733">
        <v>0.65</v>
      </c>
    </row>
    <row r="12734" spans="1:24" x14ac:dyDescent="0.3">
      <c r="A12734">
        <v>12732</v>
      </c>
      <c r="B12734" t="s">
        <v>190</v>
      </c>
      <c r="C12734" t="s">
        <v>80</v>
      </c>
      <c r="D12734">
        <v>19.023651999999998</v>
      </c>
      <c r="E12734">
        <v>72.765422999999998</v>
      </c>
      <c r="F12734" s="18">
        <v>45709</v>
      </c>
      <c r="G12734" s="19">
        <v>0.95833333333333304</v>
      </c>
      <c r="H12734">
        <v>23</v>
      </c>
      <c r="I12734" s="13" t="s">
        <v>211</v>
      </c>
      <c r="J12734">
        <v>0</v>
      </c>
      <c r="K12734" s="13" t="s">
        <v>191</v>
      </c>
      <c r="L12734">
        <v>6</v>
      </c>
      <c r="M12734">
        <v>0</v>
      </c>
      <c r="N12734" s="13" t="s">
        <v>192</v>
      </c>
      <c r="O12734" s="13" t="s">
        <v>97</v>
      </c>
      <c r="P12734">
        <v>34</v>
      </c>
      <c r="Q12734" s="13" t="s">
        <v>195</v>
      </c>
      <c r="R12734" s="13" t="s">
        <v>98</v>
      </c>
      <c r="S12734" s="13" t="s">
        <v>196</v>
      </c>
      <c r="T12734">
        <v>5</v>
      </c>
      <c r="U12734">
        <v>2</v>
      </c>
      <c r="V12734">
        <v>0</v>
      </c>
      <c r="W12734" s="13" t="s">
        <v>101</v>
      </c>
      <c r="X12734">
        <v>0.1</v>
      </c>
    </row>
    <row r="12735" spans="1:24" x14ac:dyDescent="0.3">
      <c r="A12735">
        <v>12733</v>
      </c>
      <c r="B12735" t="s">
        <v>79</v>
      </c>
      <c r="C12735" t="s">
        <v>80</v>
      </c>
      <c r="D12735">
        <v>18.590641999999999</v>
      </c>
      <c r="E12735">
        <v>73.994230000000002</v>
      </c>
      <c r="F12735" s="18">
        <v>45581</v>
      </c>
      <c r="G12735" s="19">
        <v>0.20833333333333301</v>
      </c>
      <c r="H12735">
        <v>5</v>
      </c>
      <c r="I12735" s="13" t="s">
        <v>194</v>
      </c>
      <c r="J12735">
        <v>0</v>
      </c>
      <c r="K12735" s="13" t="s">
        <v>92</v>
      </c>
      <c r="L12735">
        <v>5</v>
      </c>
      <c r="M12735">
        <v>1</v>
      </c>
      <c r="N12735" s="13" t="s">
        <v>94</v>
      </c>
      <c r="O12735" s="13" t="s">
        <v>95</v>
      </c>
      <c r="P12735">
        <v>24</v>
      </c>
      <c r="Q12735" s="13" t="s">
        <v>97</v>
      </c>
      <c r="R12735" s="13" t="s">
        <v>205</v>
      </c>
      <c r="S12735" s="13" t="s">
        <v>196</v>
      </c>
      <c r="T12735">
        <v>4</v>
      </c>
      <c r="U12735">
        <v>1</v>
      </c>
      <c r="V12735">
        <v>0</v>
      </c>
      <c r="W12735" s="13" t="s">
        <v>101</v>
      </c>
      <c r="X12735">
        <v>0.65</v>
      </c>
    </row>
    <row r="12736" spans="1:24" x14ac:dyDescent="0.3">
      <c r="A12736">
        <v>12734</v>
      </c>
      <c r="B12736" t="s">
        <v>209</v>
      </c>
      <c r="C12736" t="s">
        <v>210</v>
      </c>
      <c r="D12736">
        <v>17.275786</v>
      </c>
      <c r="E12736">
        <v>78.464057999999994</v>
      </c>
      <c r="F12736" s="18">
        <v>45295</v>
      </c>
      <c r="G12736" s="19">
        <v>0.625</v>
      </c>
      <c r="H12736">
        <v>15</v>
      </c>
      <c r="I12736" s="13" t="s">
        <v>202</v>
      </c>
      <c r="J12736">
        <v>0</v>
      </c>
      <c r="K12736" s="13" t="s">
        <v>214</v>
      </c>
      <c r="L12736">
        <v>5</v>
      </c>
      <c r="M12736">
        <v>1</v>
      </c>
      <c r="N12736" s="13" t="s">
        <v>212</v>
      </c>
      <c r="O12736" s="13" t="s">
        <v>195</v>
      </c>
      <c r="P12736">
        <v>22</v>
      </c>
      <c r="Q12736" s="13" t="s">
        <v>95</v>
      </c>
      <c r="R12736" s="13" t="s">
        <v>208</v>
      </c>
      <c r="S12736" s="13" t="s">
        <v>196</v>
      </c>
      <c r="T12736">
        <v>5</v>
      </c>
      <c r="U12736">
        <v>5</v>
      </c>
      <c r="V12736">
        <v>0</v>
      </c>
      <c r="W12736" s="13" t="s">
        <v>101</v>
      </c>
      <c r="X12736">
        <v>0.25</v>
      </c>
    </row>
    <row r="12737" spans="1:24" x14ac:dyDescent="0.3">
      <c r="A12737">
        <v>12735</v>
      </c>
      <c r="B12737" t="s">
        <v>200</v>
      </c>
      <c r="C12737" t="s">
        <v>201</v>
      </c>
      <c r="D12737">
        <v>13.059593</v>
      </c>
      <c r="E12737">
        <v>80.101337999999998</v>
      </c>
      <c r="F12737" s="18">
        <v>45173</v>
      </c>
      <c r="G12737" s="19">
        <v>0.95833333333333304</v>
      </c>
      <c r="H12737">
        <v>23</v>
      </c>
      <c r="I12737" s="13" t="s">
        <v>204</v>
      </c>
      <c r="J12737">
        <v>0</v>
      </c>
      <c r="K12737" s="13" t="s">
        <v>191</v>
      </c>
      <c r="L12737">
        <v>3</v>
      </c>
      <c r="M12737">
        <v>1</v>
      </c>
      <c r="N12737" s="13" t="s">
        <v>192</v>
      </c>
      <c r="O12737" s="13" t="s">
        <v>97</v>
      </c>
      <c r="P12737">
        <v>25</v>
      </c>
      <c r="Q12737" s="13" t="s">
        <v>95</v>
      </c>
      <c r="R12737" s="13" t="s">
        <v>208</v>
      </c>
      <c r="S12737" s="13" t="s">
        <v>196</v>
      </c>
      <c r="T12737">
        <v>2</v>
      </c>
      <c r="U12737">
        <v>2</v>
      </c>
      <c r="V12737">
        <v>0</v>
      </c>
      <c r="W12737" s="13" t="s">
        <v>101</v>
      </c>
      <c r="X12737">
        <v>0.1</v>
      </c>
    </row>
    <row r="12738" spans="1:24" x14ac:dyDescent="0.3">
      <c r="A12738">
        <v>12736</v>
      </c>
      <c r="B12738" t="s">
        <v>79</v>
      </c>
      <c r="C12738" t="s">
        <v>80</v>
      </c>
      <c r="D12738">
        <v>18.604319</v>
      </c>
      <c r="E12738">
        <v>73.885120999999998</v>
      </c>
      <c r="F12738" s="18">
        <v>45402</v>
      </c>
      <c r="G12738" s="19">
        <v>0.91666666666666696</v>
      </c>
      <c r="H12738">
        <v>22</v>
      </c>
      <c r="I12738" s="13" t="s">
        <v>219</v>
      </c>
      <c r="J12738">
        <v>1</v>
      </c>
      <c r="K12738" s="13" t="s">
        <v>92</v>
      </c>
      <c r="L12738">
        <v>1</v>
      </c>
      <c r="M12738">
        <v>1</v>
      </c>
      <c r="N12738" s="13" t="s">
        <v>192</v>
      </c>
      <c r="O12738" s="13" t="s">
        <v>97</v>
      </c>
      <c r="P12738">
        <v>15</v>
      </c>
      <c r="Q12738" s="13" t="s">
        <v>97</v>
      </c>
      <c r="R12738" s="13" t="s">
        <v>205</v>
      </c>
      <c r="S12738" s="13" t="s">
        <v>196</v>
      </c>
      <c r="T12738">
        <v>5</v>
      </c>
      <c r="U12738">
        <v>5</v>
      </c>
      <c r="V12738">
        <v>0</v>
      </c>
      <c r="W12738" s="13" t="s">
        <v>101</v>
      </c>
      <c r="X12738">
        <v>0.3</v>
      </c>
    </row>
    <row r="12739" spans="1:24" x14ac:dyDescent="0.3">
      <c r="A12739">
        <v>12737</v>
      </c>
      <c r="B12739" t="s">
        <v>206</v>
      </c>
      <c r="C12739" t="s">
        <v>207</v>
      </c>
      <c r="D12739">
        <v>13.126654</v>
      </c>
      <c r="E12739">
        <v>77.785330999999999</v>
      </c>
      <c r="F12739" s="18">
        <v>45640</v>
      </c>
      <c r="G12739" s="19">
        <v>0.54166666666666696</v>
      </c>
      <c r="H12739">
        <v>13</v>
      </c>
      <c r="I12739" s="13" t="s">
        <v>219</v>
      </c>
      <c r="J12739">
        <v>1</v>
      </c>
      <c r="K12739" s="13" t="s">
        <v>92</v>
      </c>
      <c r="L12739">
        <v>6</v>
      </c>
      <c r="M12739">
        <v>1</v>
      </c>
      <c r="N12739" s="13" t="s">
        <v>212</v>
      </c>
      <c r="O12739" s="13" t="s">
        <v>195</v>
      </c>
      <c r="P12739">
        <v>32</v>
      </c>
      <c r="Q12739" s="13" t="s">
        <v>95</v>
      </c>
      <c r="R12739" s="13" t="s">
        <v>213</v>
      </c>
      <c r="S12739" s="13" t="s">
        <v>99</v>
      </c>
      <c r="T12739">
        <v>3</v>
      </c>
      <c r="U12739">
        <v>3</v>
      </c>
      <c r="V12739">
        <v>0</v>
      </c>
      <c r="W12739" s="13" t="s">
        <v>101</v>
      </c>
      <c r="X12739">
        <v>0.45</v>
      </c>
    </row>
    <row r="12740" spans="1:24" x14ac:dyDescent="0.3">
      <c r="A12740">
        <v>12738</v>
      </c>
      <c r="B12740" t="s">
        <v>79</v>
      </c>
      <c r="C12740" t="s">
        <v>80</v>
      </c>
      <c r="D12740">
        <v>18.661944999999999</v>
      </c>
      <c r="E12740">
        <v>73.828361999999998</v>
      </c>
      <c r="F12740" s="18">
        <v>45214</v>
      </c>
      <c r="G12740" s="19">
        <v>0.5</v>
      </c>
      <c r="H12740">
        <v>12</v>
      </c>
      <c r="I12740" s="13" t="s">
        <v>89</v>
      </c>
      <c r="J12740">
        <v>1</v>
      </c>
      <c r="K12740" s="13" t="s">
        <v>92</v>
      </c>
      <c r="L12740">
        <v>2</v>
      </c>
      <c r="M12740">
        <v>1</v>
      </c>
      <c r="N12740" s="13" t="s">
        <v>192</v>
      </c>
      <c r="O12740" s="13" t="s">
        <v>97</v>
      </c>
      <c r="P12740">
        <v>19</v>
      </c>
      <c r="Q12740" s="13" t="s">
        <v>97</v>
      </c>
      <c r="R12740" s="13" t="s">
        <v>199</v>
      </c>
      <c r="S12740" s="13" t="s">
        <v>196</v>
      </c>
      <c r="T12740">
        <v>1</v>
      </c>
      <c r="U12740">
        <v>0</v>
      </c>
      <c r="V12740">
        <v>0</v>
      </c>
      <c r="W12740" s="13" t="s">
        <v>101</v>
      </c>
      <c r="X12740">
        <v>0.3</v>
      </c>
    </row>
    <row r="12741" spans="1:24" x14ac:dyDescent="0.3">
      <c r="A12741">
        <v>12739</v>
      </c>
      <c r="B12741" t="s">
        <v>206</v>
      </c>
      <c r="C12741" t="s">
        <v>207</v>
      </c>
      <c r="D12741">
        <v>12.87096</v>
      </c>
      <c r="E12741">
        <v>77.744918999999996</v>
      </c>
      <c r="F12741" s="18">
        <v>45404</v>
      </c>
      <c r="G12741" s="19">
        <v>0.625</v>
      </c>
      <c r="H12741">
        <v>15</v>
      </c>
      <c r="I12741" s="13" t="s">
        <v>204</v>
      </c>
      <c r="J12741">
        <v>0</v>
      </c>
      <c r="K12741" s="13" t="s">
        <v>214</v>
      </c>
      <c r="L12741">
        <v>4</v>
      </c>
      <c r="M12741">
        <v>0</v>
      </c>
      <c r="N12741" s="13" t="s">
        <v>192</v>
      </c>
      <c r="O12741" s="13" t="s">
        <v>97</v>
      </c>
      <c r="P12741">
        <v>36</v>
      </c>
      <c r="Q12741" s="13" t="s">
        <v>97</v>
      </c>
      <c r="R12741" s="13" t="s">
        <v>208</v>
      </c>
      <c r="S12741" s="13" t="s">
        <v>196</v>
      </c>
      <c r="T12741">
        <v>3</v>
      </c>
      <c r="U12741">
        <v>3</v>
      </c>
      <c r="V12741">
        <v>0</v>
      </c>
      <c r="W12741" s="13" t="s">
        <v>101</v>
      </c>
      <c r="X12741">
        <v>0.3</v>
      </c>
    </row>
    <row r="12742" spans="1:24" x14ac:dyDescent="0.3">
      <c r="A12742">
        <v>12740</v>
      </c>
      <c r="B12742" t="s">
        <v>206</v>
      </c>
      <c r="C12742" t="s">
        <v>207</v>
      </c>
      <c r="D12742">
        <v>12.992554</v>
      </c>
      <c r="E12742">
        <v>77.427066999999994</v>
      </c>
      <c r="F12742" s="18">
        <v>45554</v>
      </c>
      <c r="G12742" s="19">
        <v>0.625</v>
      </c>
      <c r="H12742">
        <v>15</v>
      </c>
      <c r="I12742" s="13" t="s">
        <v>202</v>
      </c>
      <c r="J12742">
        <v>0</v>
      </c>
      <c r="K12742" s="13" t="s">
        <v>191</v>
      </c>
      <c r="L12742">
        <v>3</v>
      </c>
      <c r="M12742">
        <v>1</v>
      </c>
      <c r="N12742" s="13" t="s">
        <v>192</v>
      </c>
      <c r="O12742" s="13" t="s">
        <v>97</v>
      </c>
      <c r="P12742">
        <v>29</v>
      </c>
      <c r="Q12742" s="13" t="s">
        <v>195</v>
      </c>
      <c r="R12742" s="13" t="s">
        <v>98</v>
      </c>
      <c r="S12742" s="13" t="s">
        <v>196</v>
      </c>
      <c r="T12742">
        <v>4</v>
      </c>
      <c r="U12742">
        <v>3</v>
      </c>
      <c r="V12742">
        <v>0</v>
      </c>
      <c r="W12742" s="13" t="s">
        <v>101</v>
      </c>
      <c r="X12742">
        <v>0.1</v>
      </c>
    </row>
    <row r="12743" spans="1:24" x14ac:dyDescent="0.3">
      <c r="A12743">
        <v>12741</v>
      </c>
      <c r="B12743" t="s">
        <v>79</v>
      </c>
      <c r="C12743" t="s">
        <v>80</v>
      </c>
      <c r="D12743">
        <v>18.490742000000001</v>
      </c>
      <c r="E12743">
        <v>73.769210999999999</v>
      </c>
      <c r="F12743" s="18">
        <v>45518</v>
      </c>
      <c r="G12743" s="19">
        <v>0.33333333333333298</v>
      </c>
      <c r="H12743">
        <v>8</v>
      </c>
      <c r="I12743" s="13" t="s">
        <v>194</v>
      </c>
      <c r="J12743">
        <v>0</v>
      </c>
      <c r="K12743" s="13" t="s">
        <v>191</v>
      </c>
      <c r="L12743">
        <v>4</v>
      </c>
      <c r="M12743">
        <v>0</v>
      </c>
      <c r="N12743" s="13" t="s">
        <v>192</v>
      </c>
      <c r="O12743" s="13" t="s">
        <v>97</v>
      </c>
      <c r="P12743">
        <v>38</v>
      </c>
      <c r="Q12743" s="13" t="s">
        <v>195</v>
      </c>
      <c r="R12743" s="13" t="s">
        <v>213</v>
      </c>
      <c r="S12743" s="13" t="s">
        <v>196</v>
      </c>
      <c r="T12743">
        <v>2</v>
      </c>
      <c r="U12743">
        <v>1</v>
      </c>
      <c r="V12743">
        <v>1</v>
      </c>
      <c r="W12743" s="13" t="s">
        <v>101</v>
      </c>
      <c r="X12743">
        <v>0.25</v>
      </c>
    </row>
    <row r="12744" spans="1:24" x14ac:dyDescent="0.3">
      <c r="A12744">
        <v>12742</v>
      </c>
      <c r="B12744" t="s">
        <v>209</v>
      </c>
      <c r="C12744" t="s">
        <v>210</v>
      </c>
      <c r="D12744">
        <v>17.522317000000001</v>
      </c>
      <c r="E12744">
        <v>78.468638999999996</v>
      </c>
      <c r="F12744" s="18">
        <v>44616</v>
      </c>
      <c r="G12744" s="19">
        <v>0.29166666666666702</v>
      </c>
      <c r="H12744">
        <v>7</v>
      </c>
      <c r="I12744" s="13" t="s">
        <v>202</v>
      </c>
      <c r="J12744">
        <v>0</v>
      </c>
      <c r="K12744" s="13" t="s">
        <v>214</v>
      </c>
      <c r="L12744">
        <v>2</v>
      </c>
      <c r="M12744">
        <v>1</v>
      </c>
      <c r="N12744" s="13" t="s">
        <v>94</v>
      </c>
      <c r="O12744" s="13" t="s">
        <v>95</v>
      </c>
      <c r="P12744">
        <v>25</v>
      </c>
      <c r="Q12744" s="13" t="s">
        <v>195</v>
      </c>
      <c r="R12744" s="13" t="s">
        <v>98</v>
      </c>
      <c r="S12744" s="13" t="s">
        <v>193</v>
      </c>
      <c r="T12744">
        <v>3</v>
      </c>
      <c r="U12744">
        <v>3</v>
      </c>
      <c r="V12744">
        <v>0</v>
      </c>
      <c r="W12744" s="13" t="s">
        <v>101</v>
      </c>
      <c r="X12744">
        <v>0.45</v>
      </c>
    </row>
    <row r="12745" spans="1:24" x14ac:dyDescent="0.3">
      <c r="A12745">
        <v>12743</v>
      </c>
      <c r="B12745" t="s">
        <v>203</v>
      </c>
      <c r="C12745" t="s">
        <v>203</v>
      </c>
      <c r="D12745">
        <v>28.868707000000001</v>
      </c>
      <c r="E12745">
        <v>77.13937</v>
      </c>
      <c r="F12745" s="18">
        <v>44682</v>
      </c>
      <c r="G12745" s="19">
        <v>0.45833333333333298</v>
      </c>
      <c r="H12745">
        <v>11</v>
      </c>
      <c r="I12745" s="13" t="s">
        <v>89</v>
      </c>
      <c r="J12745">
        <v>1</v>
      </c>
      <c r="K12745" s="13" t="s">
        <v>214</v>
      </c>
      <c r="L12745">
        <v>3</v>
      </c>
      <c r="M12745">
        <v>0</v>
      </c>
      <c r="N12745" s="13" t="s">
        <v>212</v>
      </c>
      <c r="O12745" s="13" t="s">
        <v>195</v>
      </c>
      <c r="P12745">
        <v>15</v>
      </c>
      <c r="Q12745" s="13" t="s">
        <v>95</v>
      </c>
      <c r="R12745" s="13" t="s">
        <v>205</v>
      </c>
      <c r="S12745" s="13" t="s">
        <v>99</v>
      </c>
      <c r="T12745">
        <v>3</v>
      </c>
      <c r="U12745">
        <v>3</v>
      </c>
      <c r="V12745">
        <v>0</v>
      </c>
      <c r="W12745" s="13" t="s">
        <v>101</v>
      </c>
      <c r="X12745">
        <v>0.45</v>
      </c>
    </row>
    <row r="12746" spans="1:24" x14ac:dyDescent="0.3">
      <c r="A12746">
        <v>12744</v>
      </c>
      <c r="B12746" t="s">
        <v>200</v>
      </c>
      <c r="C12746" t="s">
        <v>201</v>
      </c>
      <c r="D12746">
        <v>12.873310999999999</v>
      </c>
      <c r="E12746">
        <v>80.104112000000001</v>
      </c>
      <c r="F12746" s="18">
        <v>45478</v>
      </c>
      <c r="G12746" s="19">
        <v>0.25</v>
      </c>
      <c r="H12746">
        <v>6</v>
      </c>
      <c r="I12746" s="13" t="s">
        <v>211</v>
      </c>
      <c r="J12746">
        <v>0</v>
      </c>
      <c r="K12746" s="13" t="s">
        <v>191</v>
      </c>
      <c r="L12746">
        <v>6</v>
      </c>
      <c r="M12746">
        <v>0</v>
      </c>
      <c r="N12746" s="13" t="s">
        <v>94</v>
      </c>
      <c r="O12746" s="13" t="s">
        <v>95</v>
      </c>
      <c r="P12746">
        <v>24</v>
      </c>
      <c r="Q12746" s="13" t="s">
        <v>97</v>
      </c>
      <c r="R12746" s="13" t="s">
        <v>199</v>
      </c>
      <c r="S12746" s="13" t="s">
        <v>193</v>
      </c>
      <c r="T12746">
        <v>1</v>
      </c>
      <c r="U12746">
        <v>1</v>
      </c>
      <c r="V12746">
        <v>0</v>
      </c>
      <c r="W12746" s="13" t="s">
        <v>101</v>
      </c>
      <c r="X12746">
        <v>0.65</v>
      </c>
    </row>
    <row r="12747" spans="1:24" x14ac:dyDescent="0.3">
      <c r="A12747">
        <v>12745</v>
      </c>
      <c r="B12747" t="s">
        <v>203</v>
      </c>
      <c r="C12747" t="s">
        <v>203</v>
      </c>
      <c r="D12747">
        <v>28.423864999999999</v>
      </c>
      <c r="E12747">
        <v>77.295916000000005</v>
      </c>
      <c r="F12747" s="18">
        <v>45696</v>
      </c>
      <c r="G12747" s="19">
        <v>0.29166666666666702</v>
      </c>
      <c r="H12747">
        <v>7</v>
      </c>
      <c r="I12747" s="13" t="s">
        <v>219</v>
      </c>
      <c r="J12747">
        <v>1</v>
      </c>
      <c r="K12747" s="13" t="s">
        <v>191</v>
      </c>
      <c r="L12747">
        <v>1</v>
      </c>
      <c r="M12747">
        <v>0</v>
      </c>
      <c r="N12747" s="13" t="s">
        <v>94</v>
      </c>
      <c r="O12747" s="13" t="s">
        <v>95</v>
      </c>
      <c r="P12747">
        <v>25</v>
      </c>
      <c r="Q12747" s="13" t="s">
        <v>195</v>
      </c>
      <c r="R12747" s="13" t="s">
        <v>213</v>
      </c>
      <c r="S12747" s="13" t="s">
        <v>196</v>
      </c>
      <c r="T12747">
        <v>1</v>
      </c>
      <c r="U12747">
        <v>1</v>
      </c>
      <c r="V12747">
        <v>0</v>
      </c>
      <c r="W12747" s="13" t="s">
        <v>101</v>
      </c>
      <c r="X12747">
        <v>0.45</v>
      </c>
    </row>
    <row r="12748" spans="1:24" x14ac:dyDescent="0.3">
      <c r="A12748">
        <v>12746</v>
      </c>
      <c r="B12748" t="s">
        <v>79</v>
      </c>
      <c r="C12748" t="s">
        <v>80</v>
      </c>
      <c r="D12748">
        <v>18.655080000000002</v>
      </c>
      <c r="E12748">
        <v>73.992440000000002</v>
      </c>
      <c r="F12748" s="18">
        <v>44930</v>
      </c>
      <c r="G12748" s="19">
        <v>0.41666666666666702</v>
      </c>
      <c r="H12748">
        <v>10</v>
      </c>
      <c r="I12748" s="13" t="s">
        <v>194</v>
      </c>
      <c r="J12748">
        <v>0</v>
      </c>
      <c r="K12748" s="13" t="s">
        <v>214</v>
      </c>
      <c r="L12748">
        <v>4</v>
      </c>
      <c r="M12748">
        <v>0</v>
      </c>
      <c r="N12748" s="13" t="s">
        <v>192</v>
      </c>
      <c r="O12748" s="13" t="s">
        <v>97</v>
      </c>
      <c r="P12748">
        <v>29</v>
      </c>
      <c r="Q12748" s="13" t="s">
        <v>97</v>
      </c>
      <c r="R12748" s="13" t="s">
        <v>199</v>
      </c>
      <c r="S12748" s="13" t="s">
        <v>196</v>
      </c>
      <c r="T12748">
        <v>2</v>
      </c>
      <c r="U12748">
        <v>1</v>
      </c>
      <c r="V12748">
        <v>1</v>
      </c>
      <c r="W12748" s="13" t="s">
        <v>101</v>
      </c>
      <c r="X12748">
        <v>0.45</v>
      </c>
    </row>
    <row r="12749" spans="1:24" x14ac:dyDescent="0.3">
      <c r="A12749">
        <v>12747</v>
      </c>
      <c r="B12749" t="s">
        <v>209</v>
      </c>
      <c r="C12749" t="s">
        <v>210</v>
      </c>
      <c r="D12749">
        <v>17.537091</v>
      </c>
      <c r="E12749">
        <v>78.274637999999996</v>
      </c>
      <c r="F12749" s="18">
        <v>44932</v>
      </c>
      <c r="G12749" s="19">
        <v>0.66666666666666696</v>
      </c>
      <c r="H12749">
        <v>16</v>
      </c>
      <c r="I12749" s="13" t="s">
        <v>211</v>
      </c>
      <c r="J12749">
        <v>0</v>
      </c>
      <c r="K12749" s="13" t="s">
        <v>214</v>
      </c>
      <c r="L12749">
        <v>6</v>
      </c>
      <c r="M12749">
        <v>1</v>
      </c>
      <c r="N12749" s="13" t="s">
        <v>212</v>
      </c>
      <c r="O12749" s="13" t="s">
        <v>95</v>
      </c>
      <c r="P12749">
        <v>17</v>
      </c>
      <c r="Q12749" s="13" t="s">
        <v>97</v>
      </c>
      <c r="R12749" s="13" t="s">
        <v>213</v>
      </c>
      <c r="S12749" s="13" t="s">
        <v>193</v>
      </c>
      <c r="T12749">
        <v>5</v>
      </c>
      <c r="U12749">
        <v>3</v>
      </c>
      <c r="V12749">
        <v>0</v>
      </c>
      <c r="W12749" s="13" t="s">
        <v>101</v>
      </c>
      <c r="X12749">
        <v>0.65</v>
      </c>
    </row>
    <row r="12750" spans="1:24" x14ac:dyDescent="0.3">
      <c r="A12750">
        <v>12748</v>
      </c>
      <c r="B12750" t="s">
        <v>190</v>
      </c>
      <c r="C12750" t="s">
        <v>80</v>
      </c>
      <c r="D12750">
        <v>19.143426999999999</v>
      </c>
      <c r="E12750">
        <v>72.743639000000002</v>
      </c>
      <c r="F12750" s="18">
        <v>44970</v>
      </c>
      <c r="G12750" s="19">
        <v>4.1666666666666699E-2</v>
      </c>
      <c r="H12750">
        <v>1</v>
      </c>
      <c r="I12750" s="13" t="s">
        <v>204</v>
      </c>
      <c r="J12750">
        <v>0</v>
      </c>
      <c r="K12750" s="13" t="s">
        <v>191</v>
      </c>
      <c r="L12750">
        <v>2</v>
      </c>
      <c r="M12750">
        <v>0</v>
      </c>
      <c r="N12750" s="13" t="s">
        <v>192</v>
      </c>
      <c r="O12750" s="13" t="s">
        <v>97</v>
      </c>
      <c r="P12750">
        <v>17</v>
      </c>
      <c r="Q12750" s="13" t="s">
        <v>95</v>
      </c>
      <c r="R12750" s="13" t="s">
        <v>213</v>
      </c>
      <c r="S12750" s="13" t="s">
        <v>196</v>
      </c>
      <c r="T12750">
        <v>1</v>
      </c>
      <c r="U12750">
        <v>0</v>
      </c>
      <c r="V12750">
        <v>0</v>
      </c>
      <c r="W12750" s="13" t="s">
        <v>101</v>
      </c>
      <c r="X12750">
        <v>0.1</v>
      </c>
    </row>
    <row r="12751" spans="1:24" x14ac:dyDescent="0.3">
      <c r="A12751">
        <v>12749</v>
      </c>
      <c r="B12751" t="s">
        <v>203</v>
      </c>
      <c r="C12751" t="s">
        <v>203</v>
      </c>
      <c r="D12751">
        <v>28.464714000000001</v>
      </c>
      <c r="E12751">
        <v>76.859402000000003</v>
      </c>
      <c r="F12751" s="18">
        <v>45148</v>
      </c>
      <c r="G12751" s="19">
        <v>0</v>
      </c>
      <c r="H12751">
        <v>0</v>
      </c>
      <c r="I12751" s="13" t="s">
        <v>202</v>
      </c>
      <c r="J12751">
        <v>0</v>
      </c>
      <c r="K12751" s="13" t="s">
        <v>214</v>
      </c>
      <c r="L12751">
        <v>3</v>
      </c>
      <c r="M12751">
        <v>1</v>
      </c>
      <c r="N12751" s="13" t="s">
        <v>212</v>
      </c>
      <c r="O12751" s="13" t="s">
        <v>95</v>
      </c>
      <c r="P12751">
        <v>27</v>
      </c>
      <c r="Q12751" s="13" t="s">
        <v>95</v>
      </c>
      <c r="R12751" s="13" t="s">
        <v>205</v>
      </c>
      <c r="S12751" s="13" t="s">
        <v>99</v>
      </c>
      <c r="T12751">
        <v>5</v>
      </c>
      <c r="U12751">
        <v>5</v>
      </c>
      <c r="V12751">
        <v>0</v>
      </c>
      <c r="W12751" s="13" t="s">
        <v>101</v>
      </c>
      <c r="X12751">
        <v>0.65</v>
      </c>
    </row>
    <row r="12752" spans="1:24" x14ac:dyDescent="0.3">
      <c r="A12752">
        <v>12750</v>
      </c>
      <c r="B12752" t="s">
        <v>197</v>
      </c>
      <c r="C12752" t="s">
        <v>198</v>
      </c>
      <c r="D12752">
        <v>30.601213000000001</v>
      </c>
      <c r="E12752">
        <v>76.806252000000001</v>
      </c>
      <c r="F12752" s="18">
        <v>45510</v>
      </c>
      <c r="G12752" s="19">
        <v>0.20833333333333301</v>
      </c>
      <c r="H12752">
        <v>5</v>
      </c>
      <c r="I12752" s="13" t="s">
        <v>215</v>
      </c>
      <c r="J12752">
        <v>0</v>
      </c>
      <c r="K12752" s="13" t="s">
        <v>214</v>
      </c>
      <c r="L12752">
        <v>1</v>
      </c>
      <c r="M12752">
        <v>0</v>
      </c>
      <c r="N12752" s="13" t="s">
        <v>192</v>
      </c>
      <c r="O12752" s="13" t="s">
        <v>97</v>
      </c>
      <c r="P12752">
        <v>16</v>
      </c>
      <c r="Q12752" s="13" t="s">
        <v>195</v>
      </c>
      <c r="R12752" s="13" t="s">
        <v>208</v>
      </c>
      <c r="S12752" s="13" t="s">
        <v>196</v>
      </c>
      <c r="T12752">
        <v>4</v>
      </c>
      <c r="U12752">
        <v>1</v>
      </c>
      <c r="V12752">
        <v>0</v>
      </c>
      <c r="W12752" s="13" t="s">
        <v>101</v>
      </c>
      <c r="X12752">
        <v>0.1</v>
      </c>
    </row>
    <row r="12753" spans="1:24" x14ac:dyDescent="0.3">
      <c r="A12753">
        <v>12751</v>
      </c>
      <c r="B12753" t="s">
        <v>206</v>
      </c>
      <c r="C12753" t="s">
        <v>207</v>
      </c>
      <c r="D12753">
        <v>12.887117</v>
      </c>
      <c r="E12753">
        <v>77.534982999999997</v>
      </c>
      <c r="F12753" s="18">
        <v>45354</v>
      </c>
      <c r="G12753" s="19">
        <v>0</v>
      </c>
      <c r="H12753">
        <v>0</v>
      </c>
      <c r="I12753" s="13" t="s">
        <v>89</v>
      </c>
      <c r="J12753">
        <v>1</v>
      </c>
      <c r="K12753" s="13" t="s">
        <v>92</v>
      </c>
      <c r="L12753">
        <v>1</v>
      </c>
      <c r="M12753">
        <v>0</v>
      </c>
      <c r="N12753" s="13" t="s">
        <v>192</v>
      </c>
      <c r="O12753" s="13" t="s">
        <v>97</v>
      </c>
      <c r="P12753">
        <v>20</v>
      </c>
      <c r="Q12753" s="13" t="s">
        <v>95</v>
      </c>
      <c r="R12753" s="13" t="s">
        <v>199</v>
      </c>
      <c r="S12753" s="13" t="s">
        <v>196</v>
      </c>
      <c r="T12753">
        <v>1</v>
      </c>
      <c r="U12753">
        <v>0</v>
      </c>
      <c r="V12753">
        <v>0</v>
      </c>
      <c r="W12753" s="13" t="s">
        <v>101</v>
      </c>
      <c r="X12753">
        <v>0.1</v>
      </c>
    </row>
    <row r="12754" spans="1:24" x14ac:dyDescent="0.3">
      <c r="A12754">
        <v>12752</v>
      </c>
      <c r="B12754" t="s">
        <v>209</v>
      </c>
      <c r="C12754" t="s">
        <v>210</v>
      </c>
      <c r="D12754">
        <v>17.344614</v>
      </c>
      <c r="E12754">
        <v>78.400962000000007</v>
      </c>
      <c r="F12754" s="18">
        <v>44648</v>
      </c>
      <c r="G12754" s="19">
        <v>0.95833333333333304</v>
      </c>
      <c r="H12754">
        <v>23</v>
      </c>
      <c r="I12754" s="13" t="s">
        <v>204</v>
      </c>
      <c r="J12754">
        <v>0</v>
      </c>
      <c r="K12754" s="13" t="s">
        <v>92</v>
      </c>
      <c r="L12754">
        <v>3</v>
      </c>
      <c r="M12754">
        <v>1</v>
      </c>
      <c r="N12754" s="13" t="s">
        <v>212</v>
      </c>
      <c r="O12754" s="13" t="s">
        <v>95</v>
      </c>
      <c r="P12754">
        <v>25</v>
      </c>
      <c r="Q12754" s="13" t="s">
        <v>97</v>
      </c>
      <c r="R12754" s="13" t="s">
        <v>98</v>
      </c>
      <c r="S12754" s="13" t="s">
        <v>193</v>
      </c>
      <c r="T12754">
        <v>5</v>
      </c>
      <c r="U12754">
        <v>1</v>
      </c>
      <c r="V12754">
        <v>0</v>
      </c>
      <c r="W12754" s="13" t="s">
        <v>101</v>
      </c>
      <c r="X12754">
        <v>0.65</v>
      </c>
    </row>
    <row r="12755" spans="1:24" x14ac:dyDescent="0.3">
      <c r="A12755">
        <v>12753</v>
      </c>
      <c r="B12755" t="s">
        <v>79</v>
      </c>
      <c r="C12755" t="s">
        <v>80</v>
      </c>
      <c r="D12755">
        <v>18.481179000000001</v>
      </c>
      <c r="E12755">
        <v>73.985674000000003</v>
      </c>
      <c r="F12755" s="18">
        <v>45634</v>
      </c>
      <c r="G12755" s="19">
        <v>0.45833333333333298</v>
      </c>
      <c r="H12755">
        <v>11</v>
      </c>
      <c r="I12755" s="13" t="s">
        <v>89</v>
      </c>
      <c r="J12755">
        <v>1</v>
      </c>
      <c r="K12755" s="13" t="s">
        <v>92</v>
      </c>
      <c r="L12755">
        <v>5</v>
      </c>
      <c r="M12755">
        <v>0</v>
      </c>
      <c r="N12755" s="13" t="s">
        <v>212</v>
      </c>
      <c r="O12755" s="13" t="s">
        <v>195</v>
      </c>
      <c r="P12755">
        <v>40</v>
      </c>
      <c r="Q12755" s="13" t="s">
        <v>195</v>
      </c>
      <c r="R12755" s="13" t="s">
        <v>208</v>
      </c>
      <c r="S12755" s="13" t="s">
        <v>196</v>
      </c>
      <c r="T12755">
        <v>5</v>
      </c>
      <c r="U12755">
        <v>3</v>
      </c>
      <c r="V12755">
        <v>0</v>
      </c>
      <c r="W12755" s="13" t="s">
        <v>101</v>
      </c>
      <c r="X12755">
        <v>0.25</v>
      </c>
    </row>
    <row r="12756" spans="1:24" x14ac:dyDescent="0.3">
      <c r="A12756">
        <v>12754</v>
      </c>
      <c r="B12756" t="s">
        <v>79</v>
      </c>
      <c r="C12756" t="s">
        <v>80</v>
      </c>
      <c r="D12756">
        <v>18.47945</v>
      </c>
      <c r="E12756">
        <v>73.987515000000002</v>
      </c>
      <c r="F12756" s="18">
        <v>44966</v>
      </c>
      <c r="G12756" s="19">
        <v>0.83333333333333304</v>
      </c>
      <c r="H12756">
        <v>20</v>
      </c>
      <c r="I12756" s="13" t="s">
        <v>202</v>
      </c>
      <c r="J12756">
        <v>0</v>
      </c>
      <c r="K12756" s="13" t="s">
        <v>191</v>
      </c>
      <c r="L12756">
        <v>3</v>
      </c>
      <c r="M12756">
        <v>1</v>
      </c>
      <c r="N12756" s="13" t="s">
        <v>212</v>
      </c>
      <c r="O12756" s="13" t="s">
        <v>95</v>
      </c>
      <c r="P12756">
        <v>18</v>
      </c>
      <c r="Q12756" s="13" t="s">
        <v>195</v>
      </c>
      <c r="R12756" s="13" t="s">
        <v>213</v>
      </c>
      <c r="S12756" s="13" t="s">
        <v>193</v>
      </c>
      <c r="T12756">
        <v>3</v>
      </c>
      <c r="U12756">
        <v>3</v>
      </c>
      <c r="V12756">
        <v>0</v>
      </c>
      <c r="W12756" s="13" t="s">
        <v>101</v>
      </c>
      <c r="X12756">
        <v>0.45</v>
      </c>
    </row>
    <row r="12757" spans="1:24" x14ac:dyDescent="0.3">
      <c r="A12757">
        <v>12755</v>
      </c>
      <c r="B12757" t="s">
        <v>200</v>
      </c>
      <c r="C12757" t="s">
        <v>201</v>
      </c>
      <c r="D12757">
        <v>13.141821</v>
      </c>
      <c r="E12757">
        <v>80.256709000000001</v>
      </c>
      <c r="F12757" s="18">
        <v>45380</v>
      </c>
      <c r="G12757" s="19">
        <v>0.45833333333333298</v>
      </c>
      <c r="H12757">
        <v>11</v>
      </c>
      <c r="I12757" s="13" t="s">
        <v>211</v>
      </c>
      <c r="J12757">
        <v>0</v>
      </c>
      <c r="K12757" s="13" t="s">
        <v>191</v>
      </c>
      <c r="L12757">
        <v>2</v>
      </c>
      <c r="M12757">
        <v>0</v>
      </c>
      <c r="N12757" s="13" t="s">
        <v>192</v>
      </c>
      <c r="O12757" s="13" t="s">
        <v>97</v>
      </c>
      <c r="P12757">
        <v>36</v>
      </c>
      <c r="Q12757" s="13" t="s">
        <v>97</v>
      </c>
      <c r="R12757" s="13" t="s">
        <v>205</v>
      </c>
      <c r="S12757" s="13" t="s">
        <v>196</v>
      </c>
      <c r="T12757">
        <v>4</v>
      </c>
      <c r="U12757">
        <v>0</v>
      </c>
      <c r="V12757">
        <v>0</v>
      </c>
      <c r="W12757" s="13" t="s">
        <v>101</v>
      </c>
      <c r="X12757">
        <v>0.3</v>
      </c>
    </row>
    <row r="12758" spans="1:24" x14ac:dyDescent="0.3">
      <c r="A12758">
        <v>12756</v>
      </c>
      <c r="B12758" t="s">
        <v>217</v>
      </c>
      <c r="C12758" t="s">
        <v>218</v>
      </c>
      <c r="D12758">
        <v>22.628995</v>
      </c>
      <c r="E12758">
        <v>88.420339999999996</v>
      </c>
      <c r="F12758" s="18">
        <v>45428</v>
      </c>
      <c r="G12758" s="19">
        <v>0.95833333333333304</v>
      </c>
      <c r="H12758">
        <v>23</v>
      </c>
      <c r="I12758" s="13" t="s">
        <v>202</v>
      </c>
      <c r="J12758">
        <v>0</v>
      </c>
      <c r="K12758" s="13" t="s">
        <v>92</v>
      </c>
      <c r="L12758">
        <v>4</v>
      </c>
      <c r="M12758">
        <v>1</v>
      </c>
      <c r="N12758" s="13" t="s">
        <v>94</v>
      </c>
      <c r="O12758" s="13" t="s">
        <v>95</v>
      </c>
      <c r="P12758">
        <v>39</v>
      </c>
      <c r="Q12758" s="13" t="s">
        <v>97</v>
      </c>
      <c r="R12758" s="13" t="s">
        <v>208</v>
      </c>
      <c r="S12758" s="13" t="s">
        <v>196</v>
      </c>
      <c r="T12758">
        <v>3</v>
      </c>
      <c r="U12758">
        <v>1</v>
      </c>
      <c r="V12758">
        <v>0</v>
      </c>
      <c r="W12758" s="13" t="s">
        <v>101</v>
      </c>
      <c r="X12758">
        <v>0.65</v>
      </c>
    </row>
    <row r="12759" spans="1:24" x14ac:dyDescent="0.3">
      <c r="A12759">
        <v>12757</v>
      </c>
      <c r="B12759" t="s">
        <v>217</v>
      </c>
      <c r="C12759" t="s">
        <v>218</v>
      </c>
      <c r="D12759">
        <v>22.419089</v>
      </c>
      <c r="E12759">
        <v>88.376255999999998</v>
      </c>
      <c r="F12759" s="18">
        <v>45132</v>
      </c>
      <c r="G12759" s="19">
        <v>0.875</v>
      </c>
      <c r="H12759">
        <v>21</v>
      </c>
      <c r="I12759" s="13" t="s">
        <v>215</v>
      </c>
      <c r="J12759">
        <v>0</v>
      </c>
      <c r="K12759" s="13" t="s">
        <v>214</v>
      </c>
      <c r="L12759">
        <v>2</v>
      </c>
      <c r="M12759">
        <v>1</v>
      </c>
      <c r="N12759" s="13" t="s">
        <v>212</v>
      </c>
      <c r="O12759" s="13" t="s">
        <v>195</v>
      </c>
      <c r="P12759">
        <v>18</v>
      </c>
      <c r="Q12759" s="13" t="s">
        <v>195</v>
      </c>
      <c r="R12759" s="13" t="s">
        <v>98</v>
      </c>
      <c r="S12759" s="13" t="s">
        <v>196</v>
      </c>
      <c r="T12759">
        <v>2</v>
      </c>
      <c r="U12759">
        <v>1</v>
      </c>
      <c r="V12759">
        <v>0</v>
      </c>
      <c r="W12759" s="13" t="s">
        <v>101</v>
      </c>
      <c r="X12759">
        <v>0.25</v>
      </c>
    </row>
    <row r="12760" spans="1:24" x14ac:dyDescent="0.3">
      <c r="A12760">
        <v>12758</v>
      </c>
      <c r="B12760" t="s">
        <v>197</v>
      </c>
      <c r="C12760" t="s">
        <v>198</v>
      </c>
      <c r="D12760">
        <v>30.663343999999999</v>
      </c>
      <c r="E12760">
        <v>76.830464000000006</v>
      </c>
      <c r="F12760" s="18">
        <v>45655</v>
      </c>
      <c r="G12760" s="19">
        <v>8.3333333333333301E-2</v>
      </c>
      <c r="H12760">
        <v>2</v>
      </c>
      <c r="I12760" s="13" t="s">
        <v>89</v>
      </c>
      <c r="J12760">
        <v>1</v>
      </c>
      <c r="K12760" s="13" t="s">
        <v>214</v>
      </c>
      <c r="L12760">
        <v>3</v>
      </c>
      <c r="M12760">
        <v>0</v>
      </c>
      <c r="N12760" s="13" t="s">
        <v>94</v>
      </c>
      <c r="O12760" s="13" t="s">
        <v>95</v>
      </c>
      <c r="P12760">
        <v>28</v>
      </c>
      <c r="Q12760" s="13" t="s">
        <v>195</v>
      </c>
      <c r="R12760" s="13" t="s">
        <v>213</v>
      </c>
      <c r="S12760" s="13" t="s">
        <v>196</v>
      </c>
      <c r="T12760">
        <v>1</v>
      </c>
      <c r="U12760">
        <v>1</v>
      </c>
      <c r="V12760">
        <v>0</v>
      </c>
      <c r="W12760" s="13" t="s">
        <v>101</v>
      </c>
      <c r="X12760">
        <v>0.45</v>
      </c>
    </row>
    <row r="12761" spans="1:24" x14ac:dyDescent="0.3">
      <c r="A12761">
        <v>12759</v>
      </c>
      <c r="B12761" t="s">
        <v>200</v>
      </c>
      <c r="C12761" t="s">
        <v>201</v>
      </c>
      <c r="D12761">
        <v>12.868978</v>
      </c>
      <c r="E12761">
        <v>80.160184999999998</v>
      </c>
      <c r="F12761" s="18">
        <v>45010</v>
      </c>
      <c r="G12761" s="19">
        <v>0.125</v>
      </c>
      <c r="H12761">
        <v>3</v>
      </c>
      <c r="I12761" s="13" t="s">
        <v>219</v>
      </c>
      <c r="J12761">
        <v>1</v>
      </c>
      <c r="K12761" s="13" t="s">
        <v>92</v>
      </c>
      <c r="L12761">
        <v>6</v>
      </c>
      <c r="M12761">
        <v>0</v>
      </c>
      <c r="N12761" s="13" t="s">
        <v>94</v>
      </c>
      <c r="O12761" s="13" t="s">
        <v>95</v>
      </c>
      <c r="P12761">
        <v>31</v>
      </c>
      <c r="Q12761" s="13" t="s">
        <v>95</v>
      </c>
      <c r="R12761" s="13" t="s">
        <v>199</v>
      </c>
      <c r="S12761" s="13" t="s">
        <v>193</v>
      </c>
      <c r="T12761">
        <v>5</v>
      </c>
      <c r="U12761">
        <v>3</v>
      </c>
      <c r="V12761">
        <v>0</v>
      </c>
      <c r="W12761" s="13" t="s">
        <v>101</v>
      </c>
      <c r="X12761">
        <v>0.45</v>
      </c>
    </row>
    <row r="12762" spans="1:24" x14ac:dyDescent="0.3">
      <c r="A12762">
        <v>12760</v>
      </c>
      <c r="B12762" t="s">
        <v>197</v>
      </c>
      <c r="C12762" t="s">
        <v>198</v>
      </c>
      <c r="D12762">
        <v>30.663359</v>
      </c>
      <c r="E12762">
        <v>76.850758999999996</v>
      </c>
      <c r="F12762" s="18">
        <v>45368</v>
      </c>
      <c r="G12762" s="19">
        <v>0.125</v>
      </c>
      <c r="H12762">
        <v>3</v>
      </c>
      <c r="I12762" s="13" t="s">
        <v>89</v>
      </c>
      <c r="J12762">
        <v>1</v>
      </c>
      <c r="K12762" s="13" t="s">
        <v>214</v>
      </c>
      <c r="L12762">
        <v>2</v>
      </c>
      <c r="M12762">
        <v>1</v>
      </c>
      <c r="N12762" s="13" t="s">
        <v>192</v>
      </c>
      <c r="O12762" s="13" t="s">
        <v>97</v>
      </c>
      <c r="P12762">
        <v>22</v>
      </c>
      <c r="Q12762" s="13" t="s">
        <v>195</v>
      </c>
      <c r="R12762" s="13" t="s">
        <v>98</v>
      </c>
      <c r="S12762" s="13" t="s">
        <v>99</v>
      </c>
      <c r="T12762">
        <v>2</v>
      </c>
      <c r="U12762">
        <v>2</v>
      </c>
      <c r="V12762">
        <v>0</v>
      </c>
      <c r="W12762" s="13" t="s">
        <v>101</v>
      </c>
      <c r="X12762">
        <v>0.3</v>
      </c>
    </row>
    <row r="12763" spans="1:24" x14ac:dyDescent="0.3">
      <c r="A12763">
        <v>12761</v>
      </c>
      <c r="B12763" t="s">
        <v>217</v>
      </c>
      <c r="C12763" t="s">
        <v>218</v>
      </c>
      <c r="D12763">
        <v>22.518338</v>
      </c>
      <c r="E12763">
        <v>88.269769999999994</v>
      </c>
      <c r="F12763" s="18">
        <v>44949</v>
      </c>
      <c r="G12763" s="19">
        <v>0.29166666666666702</v>
      </c>
      <c r="H12763">
        <v>7</v>
      </c>
      <c r="I12763" s="13" t="s">
        <v>204</v>
      </c>
      <c r="J12763">
        <v>0</v>
      </c>
      <c r="K12763" s="13" t="s">
        <v>92</v>
      </c>
      <c r="L12763">
        <v>3</v>
      </c>
      <c r="M12763">
        <v>0</v>
      </c>
      <c r="N12763" s="13" t="s">
        <v>192</v>
      </c>
      <c r="O12763" s="13" t="s">
        <v>97</v>
      </c>
      <c r="P12763">
        <v>29</v>
      </c>
      <c r="Q12763" s="13" t="s">
        <v>95</v>
      </c>
      <c r="R12763" s="13" t="s">
        <v>213</v>
      </c>
      <c r="S12763" s="13" t="s">
        <v>193</v>
      </c>
      <c r="T12763">
        <v>5</v>
      </c>
      <c r="U12763">
        <v>0</v>
      </c>
      <c r="V12763">
        <v>0</v>
      </c>
      <c r="W12763" s="13" t="s">
        <v>101</v>
      </c>
      <c r="X12763">
        <v>0.1</v>
      </c>
    </row>
    <row r="12764" spans="1:24" x14ac:dyDescent="0.3">
      <c r="A12764">
        <v>12762</v>
      </c>
      <c r="B12764" t="s">
        <v>217</v>
      </c>
      <c r="C12764" t="s">
        <v>218</v>
      </c>
      <c r="D12764">
        <v>22.560441999999998</v>
      </c>
      <c r="E12764">
        <v>88.334754000000004</v>
      </c>
      <c r="F12764" s="18">
        <v>45322</v>
      </c>
      <c r="G12764" s="19">
        <v>0.91666666666666696</v>
      </c>
      <c r="H12764">
        <v>22</v>
      </c>
      <c r="I12764" s="13" t="s">
        <v>194</v>
      </c>
      <c r="J12764">
        <v>0</v>
      </c>
      <c r="K12764" s="13" t="s">
        <v>92</v>
      </c>
      <c r="L12764">
        <v>1</v>
      </c>
      <c r="M12764">
        <v>0</v>
      </c>
      <c r="N12764" s="13" t="s">
        <v>212</v>
      </c>
      <c r="O12764" s="13" t="s">
        <v>195</v>
      </c>
      <c r="P12764">
        <v>25</v>
      </c>
      <c r="Q12764" s="13" t="s">
        <v>97</v>
      </c>
      <c r="R12764" s="13" t="s">
        <v>208</v>
      </c>
      <c r="S12764" s="13" t="s">
        <v>196</v>
      </c>
      <c r="T12764">
        <v>4</v>
      </c>
      <c r="U12764">
        <v>3</v>
      </c>
      <c r="V12764">
        <v>0</v>
      </c>
      <c r="W12764" s="13" t="s">
        <v>101</v>
      </c>
      <c r="X12764">
        <v>0.45</v>
      </c>
    </row>
    <row r="12765" spans="1:24" x14ac:dyDescent="0.3">
      <c r="A12765">
        <v>12763</v>
      </c>
      <c r="B12765" t="s">
        <v>203</v>
      </c>
      <c r="C12765" t="s">
        <v>203</v>
      </c>
      <c r="D12765">
        <v>28.826090000000001</v>
      </c>
      <c r="E12765">
        <v>76.953389999999999</v>
      </c>
      <c r="F12765" s="18">
        <v>45143</v>
      </c>
      <c r="G12765" s="19">
        <v>0.58333333333333304</v>
      </c>
      <c r="H12765">
        <v>14</v>
      </c>
      <c r="I12765" s="13" t="s">
        <v>219</v>
      </c>
      <c r="J12765">
        <v>1</v>
      </c>
      <c r="K12765" s="13" t="s">
        <v>214</v>
      </c>
      <c r="L12765">
        <v>4</v>
      </c>
      <c r="M12765">
        <v>0</v>
      </c>
      <c r="N12765" s="13" t="s">
        <v>212</v>
      </c>
      <c r="O12765" s="13" t="s">
        <v>195</v>
      </c>
      <c r="P12765">
        <v>21</v>
      </c>
      <c r="Q12765" s="13" t="s">
        <v>195</v>
      </c>
      <c r="R12765" s="13" t="s">
        <v>205</v>
      </c>
      <c r="S12765" s="13" t="s">
        <v>193</v>
      </c>
      <c r="T12765">
        <v>5</v>
      </c>
      <c r="U12765">
        <v>5</v>
      </c>
      <c r="V12765">
        <v>0</v>
      </c>
      <c r="W12765" s="13" t="s">
        <v>101</v>
      </c>
      <c r="X12765">
        <v>0.25</v>
      </c>
    </row>
    <row r="12766" spans="1:24" x14ac:dyDescent="0.3">
      <c r="A12766">
        <v>12764</v>
      </c>
      <c r="B12766" t="s">
        <v>197</v>
      </c>
      <c r="C12766" t="s">
        <v>198</v>
      </c>
      <c r="D12766">
        <v>30.73753</v>
      </c>
      <c r="E12766">
        <v>76.794973999999996</v>
      </c>
      <c r="F12766" s="18">
        <v>45306</v>
      </c>
      <c r="G12766" s="19">
        <v>0.875</v>
      </c>
      <c r="H12766">
        <v>21</v>
      </c>
      <c r="I12766" s="13" t="s">
        <v>204</v>
      </c>
      <c r="J12766">
        <v>0</v>
      </c>
      <c r="K12766" s="13" t="s">
        <v>214</v>
      </c>
      <c r="L12766">
        <v>2</v>
      </c>
      <c r="M12766">
        <v>1</v>
      </c>
      <c r="N12766" s="13" t="s">
        <v>94</v>
      </c>
      <c r="O12766" s="13" t="s">
        <v>95</v>
      </c>
      <c r="P12766">
        <v>27</v>
      </c>
      <c r="Q12766" s="13" t="s">
        <v>95</v>
      </c>
      <c r="R12766" s="13" t="s">
        <v>213</v>
      </c>
      <c r="S12766" s="13" t="s">
        <v>196</v>
      </c>
      <c r="T12766">
        <v>4</v>
      </c>
      <c r="U12766">
        <v>2</v>
      </c>
      <c r="V12766">
        <v>0</v>
      </c>
      <c r="W12766" s="13" t="s">
        <v>101</v>
      </c>
      <c r="X12766">
        <v>0.45</v>
      </c>
    </row>
    <row r="12767" spans="1:24" x14ac:dyDescent="0.3">
      <c r="A12767">
        <v>12765</v>
      </c>
      <c r="B12767" t="s">
        <v>217</v>
      </c>
      <c r="C12767" t="s">
        <v>218</v>
      </c>
      <c r="D12767">
        <v>22.660696000000002</v>
      </c>
      <c r="E12767">
        <v>88.430814999999996</v>
      </c>
      <c r="F12767" s="18">
        <v>45667</v>
      </c>
      <c r="G12767" s="19">
        <v>0.41666666666666702</v>
      </c>
      <c r="H12767">
        <v>10</v>
      </c>
      <c r="I12767" s="13" t="s">
        <v>211</v>
      </c>
      <c r="J12767">
        <v>0</v>
      </c>
      <c r="K12767" s="13" t="s">
        <v>191</v>
      </c>
      <c r="L12767">
        <v>1</v>
      </c>
      <c r="M12767">
        <v>1</v>
      </c>
      <c r="N12767" s="13" t="s">
        <v>192</v>
      </c>
      <c r="O12767" s="13" t="s">
        <v>97</v>
      </c>
      <c r="P12767">
        <v>38</v>
      </c>
      <c r="Q12767" s="13" t="s">
        <v>97</v>
      </c>
      <c r="R12767" s="13" t="s">
        <v>199</v>
      </c>
      <c r="S12767" s="13" t="s">
        <v>193</v>
      </c>
      <c r="T12767">
        <v>1</v>
      </c>
      <c r="U12767">
        <v>0</v>
      </c>
      <c r="V12767">
        <v>1</v>
      </c>
      <c r="W12767" s="13" t="s">
        <v>101</v>
      </c>
      <c r="X12767">
        <v>0.45</v>
      </c>
    </row>
    <row r="12768" spans="1:24" x14ac:dyDescent="0.3">
      <c r="A12768">
        <v>12766</v>
      </c>
      <c r="B12768" t="s">
        <v>190</v>
      </c>
      <c r="C12768" t="s">
        <v>80</v>
      </c>
      <c r="D12768">
        <v>18.811415</v>
      </c>
      <c r="E12768">
        <v>72.766424000000001</v>
      </c>
      <c r="F12768" s="18">
        <v>44767</v>
      </c>
      <c r="G12768" s="19">
        <v>0.29166666666666702</v>
      </c>
      <c r="H12768">
        <v>7</v>
      </c>
      <c r="I12768" s="13" t="s">
        <v>204</v>
      </c>
      <c r="J12768">
        <v>0</v>
      </c>
      <c r="K12768" s="13" t="s">
        <v>191</v>
      </c>
      <c r="L12768">
        <v>1</v>
      </c>
      <c r="M12768">
        <v>0</v>
      </c>
      <c r="N12768" s="13" t="s">
        <v>212</v>
      </c>
      <c r="O12768" s="13" t="s">
        <v>95</v>
      </c>
      <c r="P12768">
        <v>26</v>
      </c>
      <c r="Q12768" s="13" t="s">
        <v>95</v>
      </c>
      <c r="R12768" s="13" t="s">
        <v>205</v>
      </c>
      <c r="S12768" s="13" t="s">
        <v>193</v>
      </c>
      <c r="T12768">
        <v>5</v>
      </c>
      <c r="U12768">
        <v>2</v>
      </c>
      <c r="V12768">
        <v>0</v>
      </c>
      <c r="W12768" s="13" t="s">
        <v>101</v>
      </c>
      <c r="X12768">
        <v>0.45</v>
      </c>
    </row>
    <row r="12769" spans="1:24" x14ac:dyDescent="0.3">
      <c r="A12769">
        <v>12767</v>
      </c>
      <c r="B12769" t="s">
        <v>190</v>
      </c>
      <c r="C12769" t="s">
        <v>80</v>
      </c>
      <c r="D12769">
        <v>18.926993</v>
      </c>
      <c r="E12769">
        <v>72.857212000000004</v>
      </c>
      <c r="F12769" s="18">
        <v>44822</v>
      </c>
      <c r="G12769" s="19">
        <v>0.5</v>
      </c>
      <c r="H12769">
        <v>12</v>
      </c>
      <c r="I12769" s="13" t="s">
        <v>89</v>
      </c>
      <c r="J12769">
        <v>1</v>
      </c>
      <c r="K12769" s="13" t="s">
        <v>214</v>
      </c>
      <c r="L12769">
        <v>5</v>
      </c>
      <c r="M12769">
        <v>1</v>
      </c>
      <c r="N12769" s="13" t="s">
        <v>192</v>
      </c>
      <c r="O12769" s="13" t="s">
        <v>97</v>
      </c>
      <c r="P12769">
        <v>24</v>
      </c>
      <c r="Q12769" s="13" t="s">
        <v>95</v>
      </c>
      <c r="R12769" s="13" t="s">
        <v>199</v>
      </c>
      <c r="S12769" s="13" t="s">
        <v>99</v>
      </c>
      <c r="T12769">
        <v>4</v>
      </c>
      <c r="U12769">
        <v>4</v>
      </c>
      <c r="V12769">
        <v>0</v>
      </c>
      <c r="W12769" s="13" t="s">
        <v>101</v>
      </c>
      <c r="X12769">
        <v>0.3</v>
      </c>
    </row>
    <row r="12770" spans="1:24" x14ac:dyDescent="0.3">
      <c r="A12770">
        <v>12768</v>
      </c>
      <c r="B12770" t="s">
        <v>206</v>
      </c>
      <c r="C12770" t="s">
        <v>207</v>
      </c>
      <c r="D12770">
        <v>12.999471</v>
      </c>
      <c r="E12770">
        <v>77.463312000000002</v>
      </c>
      <c r="F12770" s="18">
        <v>45270</v>
      </c>
      <c r="G12770" s="19">
        <v>8.3333333333333301E-2</v>
      </c>
      <c r="H12770">
        <v>2</v>
      </c>
      <c r="I12770" s="13" t="s">
        <v>89</v>
      </c>
      <c r="J12770">
        <v>1</v>
      </c>
      <c r="K12770" s="13" t="s">
        <v>214</v>
      </c>
      <c r="L12770">
        <v>3</v>
      </c>
      <c r="M12770">
        <v>1</v>
      </c>
      <c r="N12770" s="13" t="s">
        <v>94</v>
      </c>
      <c r="O12770" s="13" t="s">
        <v>95</v>
      </c>
      <c r="P12770">
        <v>18</v>
      </c>
      <c r="Q12770" s="13" t="s">
        <v>95</v>
      </c>
      <c r="R12770" s="13" t="s">
        <v>199</v>
      </c>
      <c r="S12770" s="13" t="s">
        <v>193</v>
      </c>
      <c r="T12770">
        <v>3</v>
      </c>
      <c r="U12770">
        <v>2</v>
      </c>
      <c r="V12770">
        <v>0</v>
      </c>
      <c r="W12770" s="13" t="s">
        <v>101</v>
      </c>
      <c r="X12770">
        <v>0.45</v>
      </c>
    </row>
    <row r="12771" spans="1:24" x14ac:dyDescent="0.3">
      <c r="A12771">
        <v>12769</v>
      </c>
      <c r="B12771" t="s">
        <v>206</v>
      </c>
      <c r="C12771" t="s">
        <v>207</v>
      </c>
      <c r="D12771">
        <v>12.822872</v>
      </c>
      <c r="E12771">
        <v>77.431517999999997</v>
      </c>
      <c r="F12771" s="18">
        <v>44840</v>
      </c>
      <c r="G12771" s="19">
        <v>0.20833333333333301</v>
      </c>
      <c r="H12771">
        <v>5</v>
      </c>
      <c r="I12771" s="13" t="s">
        <v>202</v>
      </c>
      <c r="J12771">
        <v>0</v>
      </c>
      <c r="K12771" s="13" t="s">
        <v>92</v>
      </c>
      <c r="L12771">
        <v>4</v>
      </c>
      <c r="M12771">
        <v>0</v>
      </c>
      <c r="N12771" s="13" t="s">
        <v>94</v>
      </c>
      <c r="O12771" s="13" t="s">
        <v>95</v>
      </c>
      <c r="P12771">
        <v>40</v>
      </c>
      <c r="Q12771" s="13" t="s">
        <v>97</v>
      </c>
      <c r="R12771" s="13" t="s">
        <v>199</v>
      </c>
      <c r="S12771" s="13" t="s">
        <v>196</v>
      </c>
      <c r="T12771">
        <v>5</v>
      </c>
      <c r="U12771">
        <v>0</v>
      </c>
      <c r="V12771">
        <v>0</v>
      </c>
      <c r="W12771" s="13" t="s">
        <v>101</v>
      </c>
      <c r="X12771">
        <v>0.65</v>
      </c>
    </row>
    <row r="12772" spans="1:24" x14ac:dyDescent="0.3">
      <c r="A12772">
        <v>12770</v>
      </c>
      <c r="B12772" t="s">
        <v>206</v>
      </c>
      <c r="C12772" t="s">
        <v>207</v>
      </c>
      <c r="D12772">
        <v>12.922955</v>
      </c>
      <c r="E12772">
        <v>77.442097000000004</v>
      </c>
      <c r="F12772" s="18">
        <v>45605</v>
      </c>
      <c r="G12772" s="19">
        <v>0.79166666666666696</v>
      </c>
      <c r="H12772">
        <v>19</v>
      </c>
      <c r="I12772" s="13" t="s">
        <v>219</v>
      </c>
      <c r="J12772">
        <v>1</v>
      </c>
      <c r="K12772" s="13" t="s">
        <v>191</v>
      </c>
      <c r="L12772">
        <v>3</v>
      </c>
      <c r="M12772">
        <v>0</v>
      </c>
      <c r="N12772" s="13" t="s">
        <v>192</v>
      </c>
      <c r="O12772" s="13" t="s">
        <v>97</v>
      </c>
      <c r="P12772">
        <v>20</v>
      </c>
      <c r="Q12772" s="13" t="s">
        <v>97</v>
      </c>
      <c r="R12772" s="13" t="s">
        <v>205</v>
      </c>
      <c r="S12772" s="13" t="s">
        <v>99</v>
      </c>
      <c r="T12772">
        <v>4</v>
      </c>
      <c r="U12772">
        <v>4</v>
      </c>
      <c r="V12772">
        <v>1</v>
      </c>
      <c r="W12772" s="13" t="s">
        <v>101</v>
      </c>
      <c r="X12772">
        <v>0.65</v>
      </c>
    </row>
    <row r="12773" spans="1:24" x14ac:dyDescent="0.3">
      <c r="A12773">
        <v>12771</v>
      </c>
      <c r="B12773" t="s">
        <v>206</v>
      </c>
      <c r="C12773" t="s">
        <v>207</v>
      </c>
      <c r="D12773">
        <v>13.053912</v>
      </c>
      <c r="E12773">
        <v>77.565422999999996</v>
      </c>
      <c r="F12773" s="18">
        <v>44774</v>
      </c>
      <c r="G12773" s="19">
        <v>0.625</v>
      </c>
      <c r="H12773">
        <v>15</v>
      </c>
      <c r="I12773" s="13" t="s">
        <v>204</v>
      </c>
      <c r="J12773">
        <v>0</v>
      </c>
      <c r="K12773" s="13" t="s">
        <v>191</v>
      </c>
      <c r="L12773">
        <v>4</v>
      </c>
      <c r="M12773">
        <v>0</v>
      </c>
      <c r="N12773" s="13" t="s">
        <v>192</v>
      </c>
      <c r="O12773" s="13" t="s">
        <v>97</v>
      </c>
      <c r="P12773">
        <v>30</v>
      </c>
      <c r="Q12773" s="13" t="s">
        <v>97</v>
      </c>
      <c r="R12773" s="13" t="s">
        <v>199</v>
      </c>
      <c r="S12773" s="13" t="s">
        <v>196</v>
      </c>
      <c r="T12773">
        <v>2</v>
      </c>
      <c r="U12773">
        <v>2</v>
      </c>
      <c r="V12773">
        <v>0</v>
      </c>
      <c r="W12773" s="13" t="s">
        <v>101</v>
      </c>
      <c r="X12773">
        <v>0.3</v>
      </c>
    </row>
    <row r="12774" spans="1:24" x14ac:dyDescent="0.3">
      <c r="A12774">
        <v>12772</v>
      </c>
      <c r="B12774" t="s">
        <v>203</v>
      </c>
      <c r="C12774" t="s">
        <v>203</v>
      </c>
      <c r="D12774">
        <v>28.6846</v>
      </c>
      <c r="E12774">
        <v>77.174975000000003</v>
      </c>
      <c r="F12774" s="18">
        <v>45382</v>
      </c>
      <c r="G12774" s="19">
        <v>8.3333333333333301E-2</v>
      </c>
      <c r="H12774">
        <v>2</v>
      </c>
      <c r="I12774" s="13" t="s">
        <v>89</v>
      </c>
      <c r="J12774">
        <v>1</v>
      </c>
      <c r="K12774" s="13" t="s">
        <v>214</v>
      </c>
      <c r="L12774">
        <v>1</v>
      </c>
      <c r="M12774">
        <v>0</v>
      </c>
      <c r="N12774" s="13" t="s">
        <v>212</v>
      </c>
      <c r="O12774" s="13" t="s">
        <v>195</v>
      </c>
      <c r="P12774">
        <v>28</v>
      </c>
      <c r="Q12774" s="13" t="s">
        <v>95</v>
      </c>
      <c r="R12774" s="13" t="s">
        <v>199</v>
      </c>
      <c r="S12774" s="13" t="s">
        <v>196</v>
      </c>
      <c r="T12774">
        <v>5</v>
      </c>
      <c r="U12774">
        <v>2</v>
      </c>
      <c r="V12774">
        <v>0</v>
      </c>
      <c r="W12774" s="13" t="s">
        <v>101</v>
      </c>
      <c r="X12774">
        <v>0.25</v>
      </c>
    </row>
    <row r="12775" spans="1:24" x14ac:dyDescent="0.3">
      <c r="A12775">
        <v>12773</v>
      </c>
      <c r="B12775" t="s">
        <v>217</v>
      </c>
      <c r="C12775" t="s">
        <v>218</v>
      </c>
      <c r="D12775">
        <v>22.604013999999999</v>
      </c>
      <c r="E12775">
        <v>88.423294999999996</v>
      </c>
      <c r="F12775" s="18">
        <v>44871</v>
      </c>
      <c r="G12775" s="19">
        <v>0.66666666666666696</v>
      </c>
      <c r="H12775">
        <v>16</v>
      </c>
      <c r="I12775" s="13" t="s">
        <v>89</v>
      </c>
      <c r="J12775">
        <v>1</v>
      </c>
      <c r="K12775" s="13" t="s">
        <v>214</v>
      </c>
      <c r="L12775">
        <v>5</v>
      </c>
      <c r="M12775">
        <v>1</v>
      </c>
      <c r="N12775" s="13" t="s">
        <v>94</v>
      </c>
      <c r="O12775" s="13" t="s">
        <v>95</v>
      </c>
      <c r="P12775">
        <v>29</v>
      </c>
      <c r="Q12775" s="13" t="s">
        <v>97</v>
      </c>
      <c r="R12775" s="13" t="s">
        <v>199</v>
      </c>
      <c r="S12775" s="13" t="s">
        <v>196</v>
      </c>
      <c r="T12775">
        <v>5</v>
      </c>
      <c r="U12775">
        <v>4</v>
      </c>
      <c r="V12775">
        <v>0</v>
      </c>
      <c r="W12775" s="13" t="s">
        <v>101</v>
      </c>
      <c r="X12775">
        <v>0.65</v>
      </c>
    </row>
    <row r="12776" spans="1:24" x14ac:dyDescent="0.3">
      <c r="A12776">
        <v>12774</v>
      </c>
      <c r="B12776" t="s">
        <v>203</v>
      </c>
      <c r="C12776" t="s">
        <v>203</v>
      </c>
      <c r="D12776">
        <v>28.595262999999999</v>
      </c>
      <c r="E12776">
        <v>76.901151999999996</v>
      </c>
      <c r="F12776" s="18">
        <v>44615</v>
      </c>
      <c r="G12776" s="19">
        <v>4.1666666666666699E-2</v>
      </c>
      <c r="H12776">
        <v>1</v>
      </c>
      <c r="I12776" s="13" t="s">
        <v>194</v>
      </c>
      <c r="J12776">
        <v>0</v>
      </c>
      <c r="K12776" s="13" t="s">
        <v>191</v>
      </c>
      <c r="L12776">
        <v>4</v>
      </c>
      <c r="M12776">
        <v>0</v>
      </c>
      <c r="N12776" s="13" t="s">
        <v>192</v>
      </c>
      <c r="O12776" s="13" t="s">
        <v>97</v>
      </c>
      <c r="P12776">
        <v>38</v>
      </c>
      <c r="Q12776" s="13" t="s">
        <v>95</v>
      </c>
      <c r="R12776" s="13" t="s">
        <v>208</v>
      </c>
      <c r="S12776" s="13" t="s">
        <v>196</v>
      </c>
      <c r="T12776">
        <v>3</v>
      </c>
      <c r="U12776">
        <v>2</v>
      </c>
      <c r="V12776">
        <v>0</v>
      </c>
      <c r="W12776" s="13" t="s">
        <v>101</v>
      </c>
      <c r="X12776">
        <v>0.1</v>
      </c>
    </row>
    <row r="12777" spans="1:24" x14ac:dyDescent="0.3">
      <c r="A12777">
        <v>12775</v>
      </c>
      <c r="B12777" t="s">
        <v>217</v>
      </c>
      <c r="C12777" t="s">
        <v>218</v>
      </c>
      <c r="D12777">
        <v>22.577596</v>
      </c>
      <c r="E12777">
        <v>88.284738000000004</v>
      </c>
      <c r="F12777" s="18">
        <v>44901</v>
      </c>
      <c r="G12777" s="19">
        <v>0.375</v>
      </c>
      <c r="H12777">
        <v>9</v>
      </c>
      <c r="I12777" s="13" t="s">
        <v>215</v>
      </c>
      <c r="J12777">
        <v>0</v>
      </c>
      <c r="K12777" s="13" t="s">
        <v>214</v>
      </c>
      <c r="L12777">
        <v>4</v>
      </c>
      <c r="M12777">
        <v>1</v>
      </c>
      <c r="N12777" s="13" t="s">
        <v>192</v>
      </c>
      <c r="O12777" s="13" t="s">
        <v>97</v>
      </c>
      <c r="P12777">
        <v>33</v>
      </c>
      <c r="Q12777" s="13" t="s">
        <v>195</v>
      </c>
      <c r="R12777" s="13" t="s">
        <v>213</v>
      </c>
      <c r="S12777" s="13" t="s">
        <v>196</v>
      </c>
      <c r="T12777">
        <v>2</v>
      </c>
      <c r="U12777">
        <v>1</v>
      </c>
      <c r="V12777">
        <v>1</v>
      </c>
      <c r="W12777" s="13" t="s">
        <v>101</v>
      </c>
      <c r="X12777">
        <v>0.25</v>
      </c>
    </row>
    <row r="12778" spans="1:24" x14ac:dyDescent="0.3">
      <c r="A12778">
        <v>12776</v>
      </c>
      <c r="B12778" t="s">
        <v>217</v>
      </c>
      <c r="C12778" t="s">
        <v>218</v>
      </c>
      <c r="D12778">
        <v>22.630597000000002</v>
      </c>
      <c r="E12778">
        <v>88.335800000000006</v>
      </c>
      <c r="F12778" s="18">
        <v>45017</v>
      </c>
      <c r="G12778" s="19">
        <v>0.125</v>
      </c>
      <c r="H12778">
        <v>3</v>
      </c>
      <c r="I12778" s="13" t="s">
        <v>219</v>
      </c>
      <c r="J12778">
        <v>1</v>
      </c>
      <c r="K12778" s="13" t="s">
        <v>92</v>
      </c>
      <c r="L12778">
        <v>4</v>
      </c>
      <c r="M12778">
        <v>0</v>
      </c>
      <c r="N12778" s="13" t="s">
        <v>192</v>
      </c>
      <c r="O12778" s="13" t="s">
        <v>97</v>
      </c>
      <c r="P12778">
        <v>35</v>
      </c>
      <c r="Q12778" s="13" t="s">
        <v>95</v>
      </c>
      <c r="R12778" s="13" t="s">
        <v>208</v>
      </c>
      <c r="S12778" s="13" t="s">
        <v>196</v>
      </c>
      <c r="T12778">
        <v>5</v>
      </c>
      <c r="U12778">
        <v>3</v>
      </c>
      <c r="V12778">
        <v>0</v>
      </c>
      <c r="W12778" s="13" t="s">
        <v>101</v>
      </c>
      <c r="X12778">
        <v>0.1</v>
      </c>
    </row>
    <row r="12779" spans="1:24" x14ac:dyDescent="0.3">
      <c r="A12779">
        <v>12777</v>
      </c>
      <c r="B12779" t="s">
        <v>217</v>
      </c>
      <c r="C12779" t="s">
        <v>218</v>
      </c>
      <c r="D12779">
        <v>22.618012</v>
      </c>
      <c r="E12779">
        <v>88.396375000000006</v>
      </c>
      <c r="F12779" s="18">
        <v>45612</v>
      </c>
      <c r="G12779" s="19">
        <v>0.95833333333333304</v>
      </c>
      <c r="H12779">
        <v>23</v>
      </c>
      <c r="I12779" s="13" t="s">
        <v>219</v>
      </c>
      <c r="J12779">
        <v>1</v>
      </c>
      <c r="K12779" s="13" t="s">
        <v>214</v>
      </c>
      <c r="L12779">
        <v>4</v>
      </c>
      <c r="M12779">
        <v>0</v>
      </c>
      <c r="N12779" s="13" t="s">
        <v>212</v>
      </c>
      <c r="O12779" s="13" t="s">
        <v>195</v>
      </c>
      <c r="P12779">
        <v>23</v>
      </c>
      <c r="Q12779" s="13" t="s">
        <v>97</v>
      </c>
      <c r="R12779" s="13" t="s">
        <v>205</v>
      </c>
      <c r="S12779" s="13" t="s">
        <v>196</v>
      </c>
      <c r="T12779">
        <v>3</v>
      </c>
      <c r="U12779">
        <v>2</v>
      </c>
      <c r="V12779">
        <v>0</v>
      </c>
      <c r="W12779" s="13" t="s">
        <v>101</v>
      </c>
      <c r="X12779">
        <v>0.45</v>
      </c>
    </row>
    <row r="12780" spans="1:24" x14ac:dyDescent="0.3">
      <c r="A12780">
        <v>12778</v>
      </c>
      <c r="B12780" t="s">
        <v>206</v>
      </c>
      <c r="C12780" t="s">
        <v>207</v>
      </c>
      <c r="D12780">
        <v>12.913097</v>
      </c>
      <c r="E12780">
        <v>77.594235999999995</v>
      </c>
      <c r="F12780" s="18">
        <v>45042</v>
      </c>
      <c r="G12780" s="19">
        <v>0.16666666666666699</v>
      </c>
      <c r="H12780">
        <v>4</v>
      </c>
      <c r="I12780" s="13" t="s">
        <v>194</v>
      </c>
      <c r="J12780">
        <v>0</v>
      </c>
      <c r="K12780" s="13" t="s">
        <v>191</v>
      </c>
      <c r="L12780">
        <v>5</v>
      </c>
      <c r="M12780">
        <v>0</v>
      </c>
      <c r="N12780" s="13" t="s">
        <v>212</v>
      </c>
      <c r="O12780" s="13" t="s">
        <v>195</v>
      </c>
      <c r="P12780">
        <v>30</v>
      </c>
      <c r="Q12780" s="13" t="s">
        <v>95</v>
      </c>
      <c r="R12780" s="13" t="s">
        <v>213</v>
      </c>
      <c r="S12780" s="13" t="s">
        <v>193</v>
      </c>
      <c r="T12780">
        <v>3</v>
      </c>
      <c r="U12780">
        <v>2</v>
      </c>
      <c r="V12780">
        <v>0</v>
      </c>
      <c r="W12780" s="13" t="s">
        <v>101</v>
      </c>
      <c r="X12780">
        <v>0.25</v>
      </c>
    </row>
    <row r="12781" spans="1:24" x14ac:dyDescent="0.3">
      <c r="A12781">
        <v>12779</v>
      </c>
      <c r="B12781" t="s">
        <v>206</v>
      </c>
      <c r="C12781" t="s">
        <v>207</v>
      </c>
      <c r="D12781">
        <v>13.155526999999999</v>
      </c>
      <c r="E12781">
        <v>77.484737999999993</v>
      </c>
      <c r="F12781" s="18">
        <v>44848</v>
      </c>
      <c r="G12781" s="19">
        <v>0.33333333333333298</v>
      </c>
      <c r="H12781">
        <v>8</v>
      </c>
      <c r="I12781" s="13" t="s">
        <v>211</v>
      </c>
      <c r="J12781">
        <v>0</v>
      </c>
      <c r="K12781" s="13" t="s">
        <v>214</v>
      </c>
      <c r="L12781">
        <v>2</v>
      </c>
      <c r="M12781">
        <v>0</v>
      </c>
      <c r="N12781" s="13" t="s">
        <v>94</v>
      </c>
      <c r="O12781" s="13" t="s">
        <v>95</v>
      </c>
      <c r="P12781">
        <v>29</v>
      </c>
      <c r="Q12781" s="13" t="s">
        <v>195</v>
      </c>
      <c r="R12781" s="13" t="s">
        <v>98</v>
      </c>
      <c r="S12781" s="13" t="s">
        <v>196</v>
      </c>
      <c r="T12781">
        <v>5</v>
      </c>
      <c r="U12781">
        <v>1</v>
      </c>
      <c r="V12781">
        <v>1</v>
      </c>
      <c r="W12781" s="13" t="s">
        <v>101</v>
      </c>
      <c r="X12781">
        <v>0.6</v>
      </c>
    </row>
    <row r="12782" spans="1:24" x14ac:dyDescent="0.3">
      <c r="A12782">
        <v>12780</v>
      </c>
      <c r="B12782" t="s">
        <v>197</v>
      </c>
      <c r="C12782" t="s">
        <v>198</v>
      </c>
      <c r="D12782">
        <v>30.669305999999999</v>
      </c>
      <c r="E12782">
        <v>76.864655999999997</v>
      </c>
      <c r="F12782" s="18">
        <v>45048</v>
      </c>
      <c r="G12782" s="19">
        <v>0.66666666666666696</v>
      </c>
      <c r="H12782">
        <v>16</v>
      </c>
      <c r="I12782" s="13" t="s">
        <v>215</v>
      </c>
      <c r="J12782">
        <v>0</v>
      </c>
      <c r="K12782" s="13" t="s">
        <v>191</v>
      </c>
      <c r="L12782">
        <v>2</v>
      </c>
      <c r="M12782">
        <v>1</v>
      </c>
      <c r="N12782" s="13" t="s">
        <v>192</v>
      </c>
      <c r="O12782" s="13" t="s">
        <v>97</v>
      </c>
      <c r="P12782">
        <v>18</v>
      </c>
      <c r="Q12782" s="13" t="s">
        <v>95</v>
      </c>
      <c r="R12782" s="13" t="s">
        <v>208</v>
      </c>
      <c r="S12782" s="13" t="s">
        <v>193</v>
      </c>
      <c r="T12782">
        <v>2</v>
      </c>
      <c r="U12782">
        <v>1</v>
      </c>
      <c r="V12782">
        <v>0</v>
      </c>
      <c r="W12782" s="13" t="s">
        <v>101</v>
      </c>
      <c r="X12782">
        <v>0.1</v>
      </c>
    </row>
    <row r="12783" spans="1:24" x14ac:dyDescent="0.3">
      <c r="A12783">
        <v>12781</v>
      </c>
      <c r="B12783" t="s">
        <v>206</v>
      </c>
      <c r="C12783" t="s">
        <v>207</v>
      </c>
      <c r="D12783">
        <v>13.148004999999999</v>
      </c>
      <c r="E12783">
        <v>77.761042000000003</v>
      </c>
      <c r="F12783" s="18">
        <v>45593</v>
      </c>
      <c r="G12783" s="19">
        <v>0.875</v>
      </c>
      <c r="H12783">
        <v>21</v>
      </c>
      <c r="I12783" s="13" t="s">
        <v>204</v>
      </c>
      <c r="J12783">
        <v>0</v>
      </c>
      <c r="K12783" s="13" t="s">
        <v>92</v>
      </c>
      <c r="L12783">
        <v>3</v>
      </c>
      <c r="M12783">
        <v>1</v>
      </c>
      <c r="N12783" s="13" t="s">
        <v>94</v>
      </c>
      <c r="O12783" s="13" t="s">
        <v>95</v>
      </c>
      <c r="P12783">
        <v>15</v>
      </c>
      <c r="Q12783" s="13" t="s">
        <v>195</v>
      </c>
      <c r="R12783" s="13" t="s">
        <v>205</v>
      </c>
      <c r="S12783" s="13" t="s">
        <v>99</v>
      </c>
      <c r="T12783">
        <v>4</v>
      </c>
      <c r="U12783">
        <v>4</v>
      </c>
      <c r="V12783">
        <v>0</v>
      </c>
      <c r="W12783" s="13" t="s">
        <v>101</v>
      </c>
      <c r="X12783">
        <v>0.65</v>
      </c>
    </row>
    <row r="12784" spans="1:24" x14ac:dyDescent="0.3">
      <c r="A12784">
        <v>12782</v>
      </c>
      <c r="B12784" t="s">
        <v>197</v>
      </c>
      <c r="C12784" t="s">
        <v>198</v>
      </c>
      <c r="D12784">
        <v>30.651318</v>
      </c>
      <c r="E12784">
        <v>76.854827999999998</v>
      </c>
      <c r="F12784" s="18">
        <v>45361</v>
      </c>
      <c r="G12784" s="19">
        <v>0.91666666666666696</v>
      </c>
      <c r="H12784">
        <v>22</v>
      </c>
      <c r="I12784" s="13" t="s">
        <v>89</v>
      </c>
      <c r="J12784">
        <v>1</v>
      </c>
      <c r="K12784" s="13" t="s">
        <v>214</v>
      </c>
      <c r="L12784">
        <v>5</v>
      </c>
      <c r="M12784">
        <v>1</v>
      </c>
      <c r="N12784" s="13" t="s">
        <v>212</v>
      </c>
      <c r="O12784" s="13" t="s">
        <v>95</v>
      </c>
      <c r="P12784">
        <v>23</v>
      </c>
      <c r="Q12784" s="13" t="s">
        <v>195</v>
      </c>
      <c r="R12784" s="13" t="s">
        <v>199</v>
      </c>
      <c r="S12784" s="13" t="s">
        <v>196</v>
      </c>
      <c r="T12784">
        <v>3</v>
      </c>
      <c r="U12784">
        <v>3</v>
      </c>
      <c r="V12784">
        <v>0</v>
      </c>
      <c r="W12784" s="13" t="s">
        <v>101</v>
      </c>
      <c r="X12784">
        <v>0.45</v>
      </c>
    </row>
    <row r="12785" spans="1:24" x14ac:dyDescent="0.3">
      <c r="A12785">
        <v>12783</v>
      </c>
      <c r="B12785" t="s">
        <v>206</v>
      </c>
      <c r="C12785" t="s">
        <v>207</v>
      </c>
      <c r="D12785">
        <v>13.151806000000001</v>
      </c>
      <c r="E12785">
        <v>77.423461000000003</v>
      </c>
      <c r="F12785" s="18">
        <v>45034</v>
      </c>
      <c r="G12785" s="19">
        <v>0.125</v>
      </c>
      <c r="H12785">
        <v>3</v>
      </c>
      <c r="I12785" s="13" t="s">
        <v>215</v>
      </c>
      <c r="J12785">
        <v>0</v>
      </c>
      <c r="K12785" s="13" t="s">
        <v>191</v>
      </c>
      <c r="L12785">
        <v>3</v>
      </c>
      <c r="M12785">
        <v>0</v>
      </c>
      <c r="N12785" s="13" t="s">
        <v>212</v>
      </c>
      <c r="O12785" s="13" t="s">
        <v>195</v>
      </c>
      <c r="P12785">
        <v>33</v>
      </c>
      <c r="Q12785" s="13" t="s">
        <v>95</v>
      </c>
      <c r="R12785" s="13" t="s">
        <v>205</v>
      </c>
      <c r="S12785" s="13" t="s">
        <v>193</v>
      </c>
      <c r="T12785">
        <v>5</v>
      </c>
      <c r="U12785">
        <v>5</v>
      </c>
      <c r="V12785">
        <v>0</v>
      </c>
      <c r="W12785" s="13" t="s">
        <v>101</v>
      </c>
      <c r="X12785">
        <v>0.25</v>
      </c>
    </row>
    <row r="12786" spans="1:24" x14ac:dyDescent="0.3">
      <c r="A12786">
        <v>12784</v>
      </c>
      <c r="B12786" t="s">
        <v>190</v>
      </c>
      <c r="C12786" t="s">
        <v>80</v>
      </c>
      <c r="D12786">
        <v>18.952908000000001</v>
      </c>
      <c r="E12786">
        <v>72.863524999999996</v>
      </c>
      <c r="F12786" s="18">
        <v>45305</v>
      </c>
      <c r="G12786" s="19">
        <v>0</v>
      </c>
      <c r="H12786">
        <v>0</v>
      </c>
      <c r="I12786" s="13" t="s">
        <v>89</v>
      </c>
      <c r="J12786">
        <v>1</v>
      </c>
      <c r="K12786" s="13" t="s">
        <v>92</v>
      </c>
      <c r="L12786">
        <v>5</v>
      </c>
      <c r="M12786">
        <v>1</v>
      </c>
      <c r="N12786" s="13" t="s">
        <v>94</v>
      </c>
      <c r="O12786" s="13" t="s">
        <v>95</v>
      </c>
      <c r="P12786">
        <v>26</v>
      </c>
      <c r="Q12786" s="13" t="s">
        <v>95</v>
      </c>
      <c r="R12786" s="13" t="s">
        <v>208</v>
      </c>
      <c r="S12786" s="13" t="s">
        <v>196</v>
      </c>
      <c r="T12786">
        <v>1</v>
      </c>
      <c r="U12786">
        <v>1</v>
      </c>
      <c r="V12786">
        <v>0</v>
      </c>
      <c r="W12786" s="13" t="s">
        <v>101</v>
      </c>
      <c r="X12786">
        <v>0.45</v>
      </c>
    </row>
    <row r="12787" spans="1:24" x14ac:dyDescent="0.3">
      <c r="A12787">
        <v>12785</v>
      </c>
      <c r="B12787" t="s">
        <v>190</v>
      </c>
      <c r="C12787" t="s">
        <v>80</v>
      </c>
      <c r="D12787">
        <v>19.241536</v>
      </c>
      <c r="E12787">
        <v>72.744024999999993</v>
      </c>
      <c r="F12787" s="18">
        <v>44673</v>
      </c>
      <c r="G12787" s="19">
        <v>0.375</v>
      </c>
      <c r="H12787">
        <v>9</v>
      </c>
      <c r="I12787" s="13" t="s">
        <v>211</v>
      </c>
      <c r="J12787">
        <v>0</v>
      </c>
      <c r="K12787" s="13" t="s">
        <v>191</v>
      </c>
      <c r="L12787">
        <v>2</v>
      </c>
      <c r="M12787">
        <v>1</v>
      </c>
      <c r="N12787" s="13" t="s">
        <v>192</v>
      </c>
      <c r="O12787" s="13" t="s">
        <v>97</v>
      </c>
      <c r="P12787">
        <v>30</v>
      </c>
      <c r="Q12787" s="13" t="s">
        <v>195</v>
      </c>
      <c r="R12787" s="13" t="s">
        <v>213</v>
      </c>
      <c r="S12787" s="13" t="s">
        <v>196</v>
      </c>
      <c r="T12787">
        <v>5</v>
      </c>
      <c r="U12787">
        <v>3</v>
      </c>
      <c r="V12787">
        <v>1</v>
      </c>
      <c r="W12787" s="13" t="s">
        <v>101</v>
      </c>
      <c r="X12787">
        <v>0.25</v>
      </c>
    </row>
    <row r="12788" spans="1:24" x14ac:dyDescent="0.3">
      <c r="A12788">
        <v>12786</v>
      </c>
      <c r="B12788" t="s">
        <v>197</v>
      </c>
      <c r="C12788" t="s">
        <v>198</v>
      </c>
      <c r="D12788">
        <v>30.796033999999999</v>
      </c>
      <c r="E12788">
        <v>76.723713000000004</v>
      </c>
      <c r="F12788" s="18">
        <v>44889</v>
      </c>
      <c r="G12788" s="19">
        <v>0.41666666666666702</v>
      </c>
      <c r="H12788">
        <v>10</v>
      </c>
      <c r="I12788" s="13" t="s">
        <v>202</v>
      </c>
      <c r="J12788">
        <v>0</v>
      </c>
      <c r="K12788" s="13" t="s">
        <v>191</v>
      </c>
      <c r="L12788">
        <v>1</v>
      </c>
      <c r="M12788">
        <v>0</v>
      </c>
      <c r="N12788" s="13" t="s">
        <v>212</v>
      </c>
      <c r="O12788" s="13" t="s">
        <v>195</v>
      </c>
      <c r="P12788">
        <v>35</v>
      </c>
      <c r="Q12788" s="13" t="s">
        <v>97</v>
      </c>
      <c r="R12788" s="13" t="s">
        <v>98</v>
      </c>
      <c r="S12788" s="13" t="s">
        <v>99</v>
      </c>
      <c r="T12788">
        <v>5</v>
      </c>
      <c r="U12788">
        <v>5</v>
      </c>
      <c r="V12788">
        <v>1</v>
      </c>
      <c r="W12788" s="13" t="s">
        <v>101</v>
      </c>
      <c r="X12788">
        <v>0.8</v>
      </c>
    </row>
    <row r="12789" spans="1:24" x14ac:dyDescent="0.3">
      <c r="A12789">
        <v>12787</v>
      </c>
      <c r="B12789" t="s">
        <v>203</v>
      </c>
      <c r="C12789" t="s">
        <v>203</v>
      </c>
      <c r="D12789">
        <v>28.431307</v>
      </c>
      <c r="E12789">
        <v>77.166713000000001</v>
      </c>
      <c r="F12789" s="18">
        <v>45601</v>
      </c>
      <c r="G12789" s="19">
        <v>0</v>
      </c>
      <c r="H12789">
        <v>0</v>
      </c>
      <c r="I12789" s="13" t="s">
        <v>215</v>
      </c>
      <c r="J12789">
        <v>0</v>
      </c>
      <c r="K12789" s="13" t="s">
        <v>191</v>
      </c>
      <c r="L12789">
        <v>6</v>
      </c>
      <c r="M12789">
        <v>1</v>
      </c>
      <c r="N12789" s="13" t="s">
        <v>212</v>
      </c>
      <c r="O12789" s="13" t="s">
        <v>195</v>
      </c>
      <c r="P12789">
        <v>39</v>
      </c>
      <c r="Q12789" s="13" t="s">
        <v>195</v>
      </c>
      <c r="R12789" s="13" t="s">
        <v>199</v>
      </c>
      <c r="S12789" s="13" t="s">
        <v>196</v>
      </c>
      <c r="T12789">
        <v>2</v>
      </c>
      <c r="U12789">
        <v>0</v>
      </c>
      <c r="V12789">
        <v>0</v>
      </c>
      <c r="W12789" s="13" t="s">
        <v>101</v>
      </c>
      <c r="X12789">
        <v>0.25</v>
      </c>
    </row>
    <row r="12790" spans="1:24" x14ac:dyDescent="0.3">
      <c r="A12790">
        <v>12788</v>
      </c>
      <c r="B12790" t="s">
        <v>197</v>
      </c>
      <c r="C12790" t="s">
        <v>198</v>
      </c>
      <c r="D12790">
        <v>30.702587000000001</v>
      </c>
      <c r="E12790">
        <v>76.826656</v>
      </c>
      <c r="F12790" s="18">
        <v>45363</v>
      </c>
      <c r="G12790" s="19">
        <v>0.625</v>
      </c>
      <c r="H12790">
        <v>15</v>
      </c>
      <c r="I12790" s="13" t="s">
        <v>215</v>
      </c>
      <c r="J12790">
        <v>0</v>
      </c>
      <c r="K12790" s="13" t="s">
        <v>191</v>
      </c>
      <c r="L12790">
        <v>6</v>
      </c>
      <c r="M12790">
        <v>0</v>
      </c>
      <c r="N12790" s="13" t="s">
        <v>212</v>
      </c>
      <c r="O12790" s="13" t="s">
        <v>195</v>
      </c>
      <c r="P12790">
        <v>17</v>
      </c>
      <c r="Q12790" s="13" t="s">
        <v>195</v>
      </c>
      <c r="R12790" s="13" t="s">
        <v>205</v>
      </c>
      <c r="S12790" s="13" t="s">
        <v>196</v>
      </c>
      <c r="T12790">
        <v>1</v>
      </c>
      <c r="U12790">
        <v>1</v>
      </c>
      <c r="V12790">
        <v>0</v>
      </c>
      <c r="W12790" s="13" t="s">
        <v>101</v>
      </c>
      <c r="X12790">
        <v>0.25</v>
      </c>
    </row>
    <row r="12791" spans="1:24" x14ac:dyDescent="0.3">
      <c r="A12791">
        <v>12789</v>
      </c>
      <c r="B12791" t="s">
        <v>209</v>
      </c>
      <c r="C12791" t="s">
        <v>210</v>
      </c>
      <c r="D12791">
        <v>17.275649000000001</v>
      </c>
      <c r="E12791">
        <v>78.513976</v>
      </c>
      <c r="F12791" s="18">
        <v>45387</v>
      </c>
      <c r="G12791" s="19">
        <v>0.16666666666666699</v>
      </c>
      <c r="H12791">
        <v>4</v>
      </c>
      <c r="I12791" s="13" t="s">
        <v>211</v>
      </c>
      <c r="J12791">
        <v>0</v>
      </c>
      <c r="K12791" s="13" t="s">
        <v>191</v>
      </c>
      <c r="L12791">
        <v>4</v>
      </c>
      <c r="M12791">
        <v>1</v>
      </c>
      <c r="N12791" s="13" t="s">
        <v>94</v>
      </c>
      <c r="O12791" s="13" t="s">
        <v>95</v>
      </c>
      <c r="P12791">
        <v>18</v>
      </c>
      <c r="Q12791" s="13" t="s">
        <v>195</v>
      </c>
      <c r="R12791" s="13" t="s">
        <v>208</v>
      </c>
      <c r="S12791" s="13" t="s">
        <v>196</v>
      </c>
      <c r="T12791">
        <v>3</v>
      </c>
      <c r="U12791">
        <v>3</v>
      </c>
      <c r="V12791">
        <v>0</v>
      </c>
      <c r="W12791" s="13" t="s">
        <v>101</v>
      </c>
      <c r="X12791">
        <v>0.45</v>
      </c>
    </row>
    <row r="12792" spans="1:24" x14ac:dyDescent="0.3">
      <c r="A12792">
        <v>12790</v>
      </c>
      <c r="B12792" t="s">
        <v>79</v>
      </c>
      <c r="C12792" t="s">
        <v>80</v>
      </c>
      <c r="D12792">
        <v>18.527460000000001</v>
      </c>
      <c r="E12792">
        <v>73.719449999999995</v>
      </c>
      <c r="F12792" s="18">
        <v>45064</v>
      </c>
      <c r="G12792" s="19">
        <v>0.375</v>
      </c>
      <c r="H12792">
        <v>9</v>
      </c>
      <c r="I12792" s="13" t="s">
        <v>202</v>
      </c>
      <c r="J12792">
        <v>0</v>
      </c>
      <c r="K12792" s="13" t="s">
        <v>191</v>
      </c>
      <c r="L12792">
        <v>6</v>
      </c>
      <c r="M12792">
        <v>1</v>
      </c>
      <c r="N12792" s="13" t="s">
        <v>192</v>
      </c>
      <c r="O12792" s="13" t="s">
        <v>97</v>
      </c>
      <c r="P12792">
        <v>20</v>
      </c>
      <c r="Q12792" s="13" t="s">
        <v>97</v>
      </c>
      <c r="R12792" s="13" t="s">
        <v>205</v>
      </c>
      <c r="S12792" s="13" t="s">
        <v>193</v>
      </c>
      <c r="T12792">
        <v>1</v>
      </c>
      <c r="U12792">
        <v>1</v>
      </c>
      <c r="V12792">
        <v>1</v>
      </c>
      <c r="W12792" s="13" t="s">
        <v>101</v>
      </c>
      <c r="X12792">
        <v>0.45</v>
      </c>
    </row>
    <row r="12793" spans="1:24" x14ac:dyDescent="0.3">
      <c r="A12793">
        <v>12791</v>
      </c>
      <c r="B12793" t="s">
        <v>79</v>
      </c>
      <c r="C12793" t="s">
        <v>80</v>
      </c>
      <c r="D12793">
        <v>18.693754999999999</v>
      </c>
      <c r="E12793">
        <v>73.968151000000006</v>
      </c>
      <c r="F12793" s="18">
        <v>44883</v>
      </c>
      <c r="G12793" s="19">
        <v>0.91666666666666696</v>
      </c>
      <c r="H12793">
        <v>22</v>
      </c>
      <c r="I12793" s="13" t="s">
        <v>211</v>
      </c>
      <c r="J12793">
        <v>0</v>
      </c>
      <c r="K12793" s="13" t="s">
        <v>92</v>
      </c>
      <c r="L12793">
        <v>2</v>
      </c>
      <c r="M12793">
        <v>0</v>
      </c>
      <c r="N12793" s="13" t="s">
        <v>212</v>
      </c>
      <c r="O12793" s="13" t="s">
        <v>195</v>
      </c>
      <c r="P12793">
        <v>37</v>
      </c>
      <c r="Q12793" s="13" t="s">
        <v>195</v>
      </c>
      <c r="R12793" s="13" t="s">
        <v>199</v>
      </c>
      <c r="S12793" s="13" t="s">
        <v>193</v>
      </c>
      <c r="T12793">
        <v>4</v>
      </c>
      <c r="U12793">
        <v>2</v>
      </c>
      <c r="V12793">
        <v>0</v>
      </c>
      <c r="W12793" s="13" t="s">
        <v>101</v>
      </c>
      <c r="X12793">
        <v>0.25</v>
      </c>
    </row>
    <row r="12794" spans="1:24" x14ac:dyDescent="0.3">
      <c r="A12794">
        <v>12792</v>
      </c>
      <c r="B12794" t="s">
        <v>209</v>
      </c>
      <c r="C12794" t="s">
        <v>210</v>
      </c>
      <c r="D12794">
        <v>17.498581999999999</v>
      </c>
      <c r="E12794">
        <v>78.392235999999997</v>
      </c>
      <c r="F12794" s="18">
        <v>44749</v>
      </c>
      <c r="G12794" s="19">
        <v>0.45833333333333298</v>
      </c>
      <c r="H12794">
        <v>11</v>
      </c>
      <c r="I12794" s="13" t="s">
        <v>202</v>
      </c>
      <c r="J12794">
        <v>0</v>
      </c>
      <c r="K12794" s="13" t="s">
        <v>92</v>
      </c>
      <c r="L12794">
        <v>3</v>
      </c>
      <c r="M12794">
        <v>1</v>
      </c>
      <c r="N12794" s="13" t="s">
        <v>192</v>
      </c>
      <c r="O12794" s="13" t="s">
        <v>97</v>
      </c>
      <c r="P12794">
        <v>40</v>
      </c>
      <c r="Q12794" s="13" t="s">
        <v>97</v>
      </c>
      <c r="R12794" s="13" t="s">
        <v>205</v>
      </c>
      <c r="S12794" s="13" t="s">
        <v>193</v>
      </c>
      <c r="T12794">
        <v>5</v>
      </c>
      <c r="U12794">
        <v>4</v>
      </c>
      <c r="V12794">
        <v>0</v>
      </c>
      <c r="W12794" s="13" t="s">
        <v>101</v>
      </c>
      <c r="X12794">
        <v>0.3</v>
      </c>
    </row>
    <row r="12795" spans="1:24" x14ac:dyDescent="0.3">
      <c r="A12795">
        <v>12793</v>
      </c>
      <c r="B12795" t="s">
        <v>209</v>
      </c>
      <c r="C12795" t="s">
        <v>210</v>
      </c>
      <c r="D12795">
        <v>17.587375999999999</v>
      </c>
      <c r="E12795">
        <v>78.350026999999997</v>
      </c>
      <c r="F12795" s="18">
        <v>44794</v>
      </c>
      <c r="G12795" s="19">
        <v>0.25</v>
      </c>
      <c r="H12795">
        <v>6</v>
      </c>
      <c r="I12795" s="13" t="s">
        <v>89</v>
      </c>
      <c r="J12795">
        <v>1</v>
      </c>
      <c r="K12795" s="13" t="s">
        <v>92</v>
      </c>
      <c r="L12795">
        <v>2</v>
      </c>
      <c r="M12795">
        <v>0</v>
      </c>
      <c r="N12795" s="13" t="s">
        <v>212</v>
      </c>
      <c r="O12795" s="13" t="s">
        <v>195</v>
      </c>
      <c r="P12795">
        <v>31</v>
      </c>
      <c r="Q12795" s="13" t="s">
        <v>95</v>
      </c>
      <c r="R12795" s="13" t="s">
        <v>199</v>
      </c>
      <c r="S12795" s="13" t="s">
        <v>99</v>
      </c>
      <c r="T12795">
        <v>3</v>
      </c>
      <c r="U12795">
        <v>3</v>
      </c>
      <c r="V12795">
        <v>0</v>
      </c>
      <c r="W12795" s="13" t="s">
        <v>101</v>
      </c>
      <c r="X12795">
        <v>0.45</v>
      </c>
    </row>
    <row r="12796" spans="1:24" x14ac:dyDescent="0.3">
      <c r="A12796">
        <v>12794</v>
      </c>
      <c r="B12796" t="s">
        <v>206</v>
      </c>
      <c r="C12796" t="s">
        <v>207</v>
      </c>
      <c r="D12796">
        <v>12.809229</v>
      </c>
      <c r="E12796">
        <v>77.525794000000005</v>
      </c>
      <c r="F12796" s="18">
        <v>45380</v>
      </c>
      <c r="G12796" s="19">
        <v>0.875</v>
      </c>
      <c r="H12796">
        <v>21</v>
      </c>
      <c r="I12796" s="13" t="s">
        <v>211</v>
      </c>
      <c r="J12796">
        <v>0</v>
      </c>
      <c r="K12796" s="13" t="s">
        <v>214</v>
      </c>
      <c r="L12796">
        <v>4</v>
      </c>
      <c r="M12796">
        <v>0</v>
      </c>
      <c r="N12796" s="13" t="s">
        <v>212</v>
      </c>
      <c r="O12796" s="13" t="s">
        <v>195</v>
      </c>
      <c r="P12796">
        <v>25</v>
      </c>
      <c r="Q12796" s="13" t="s">
        <v>97</v>
      </c>
      <c r="R12796" s="13" t="s">
        <v>208</v>
      </c>
      <c r="S12796" s="13" t="s">
        <v>196</v>
      </c>
      <c r="T12796">
        <v>5</v>
      </c>
      <c r="U12796">
        <v>3</v>
      </c>
      <c r="V12796">
        <v>0</v>
      </c>
      <c r="W12796" s="13" t="s">
        <v>101</v>
      </c>
      <c r="X12796">
        <v>0.45</v>
      </c>
    </row>
    <row r="12797" spans="1:24" x14ac:dyDescent="0.3">
      <c r="A12797">
        <v>12795</v>
      </c>
      <c r="B12797" t="s">
        <v>200</v>
      </c>
      <c r="C12797" t="s">
        <v>201</v>
      </c>
      <c r="D12797">
        <v>12.8535</v>
      </c>
      <c r="E12797">
        <v>80.119011</v>
      </c>
      <c r="F12797" s="18">
        <v>45275</v>
      </c>
      <c r="G12797" s="19">
        <v>0.20833333333333301</v>
      </c>
      <c r="H12797">
        <v>5</v>
      </c>
      <c r="I12797" s="13" t="s">
        <v>211</v>
      </c>
      <c r="J12797">
        <v>0</v>
      </c>
      <c r="K12797" s="13" t="s">
        <v>214</v>
      </c>
      <c r="L12797">
        <v>4</v>
      </c>
      <c r="M12797">
        <v>0</v>
      </c>
      <c r="N12797" s="13" t="s">
        <v>94</v>
      </c>
      <c r="O12797" s="13" t="s">
        <v>95</v>
      </c>
      <c r="P12797">
        <v>23</v>
      </c>
      <c r="Q12797" s="13" t="s">
        <v>97</v>
      </c>
      <c r="R12797" s="13" t="s">
        <v>213</v>
      </c>
      <c r="S12797" s="13" t="s">
        <v>196</v>
      </c>
      <c r="T12797">
        <v>4</v>
      </c>
      <c r="U12797">
        <v>1</v>
      </c>
      <c r="V12797">
        <v>0</v>
      </c>
      <c r="W12797" s="13" t="s">
        <v>101</v>
      </c>
      <c r="X12797">
        <v>0.65</v>
      </c>
    </row>
    <row r="12798" spans="1:24" x14ac:dyDescent="0.3">
      <c r="A12798">
        <v>12796</v>
      </c>
      <c r="B12798" t="s">
        <v>79</v>
      </c>
      <c r="C12798" t="s">
        <v>80</v>
      </c>
      <c r="D12798">
        <v>18.486127</v>
      </c>
      <c r="E12798">
        <v>73.840663000000006</v>
      </c>
      <c r="F12798" s="18">
        <v>44916</v>
      </c>
      <c r="G12798" s="19">
        <v>0.66666666666666696</v>
      </c>
      <c r="H12798">
        <v>16</v>
      </c>
      <c r="I12798" s="13" t="s">
        <v>194</v>
      </c>
      <c r="J12798">
        <v>0</v>
      </c>
      <c r="K12798" s="13" t="s">
        <v>92</v>
      </c>
      <c r="L12798">
        <v>1</v>
      </c>
      <c r="M12798">
        <v>1</v>
      </c>
      <c r="N12798" s="13" t="s">
        <v>192</v>
      </c>
      <c r="O12798" s="13" t="s">
        <v>97</v>
      </c>
      <c r="P12798">
        <v>38</v>
      </c>
      <c r="Q12798" s="13" t="s">
        <v>97</v>
      </c>
      <c r="R12798" s="13" t="s">
        <v>205</v>
      </c>
      <c r="S12798" s="13" t="s">
        <v>196</v>
      </c>
      <c r="T12798">
        <v>1</v>
      </c>
      <c r="U12798">
        <v>1</v>
      </c>
      <c r="V12798">
        <v>0</v>
      </c>
      <c r="W12798" s="13" t="s">
        <v>101</v>
      </c>
      <c r="X12798">
        <v>0.3</v>
      </c>
    </row>
    <row r="12799" spans="1:24" x14ac:dyDescent="0.3">
      <c r="A12799">
        <v>12797</v>
      </c>
      <c r="B12799" t="s">
        <v>206</v>
      </c>
      <c r="C12799" t="s">
        <v>207</v>
      </c>
      <c r="D12799">
        <v>13.111618</v>
      </c>
      <c r="E12799">
        <v>77.449943000000005</v>
      </c>
      <c r="F12799" s="18">
        <v>45684</v>
      </c>
      <c r="G12799" s="19">
        <v>0.45833333333333298</v>
      </c>
      <c r="H12799">
        <v>11</v>
      </c>
      <c r="I12799" s="13" t="s">
        <v>204</v>
      </c>
      <c r="J12799">
        <v>0</v>
      </c>
      <c r="K12799" s="13" t="s">
        <v>92</v>
      </c>
      <c r="L12799">
        <v>4</v>
      </c>
      <c r="M12799">
        <v>0</v>
      </c>
      <c r="N12799" s="13" t="s">
        <v>94</v>
      </c>
      <c r="O12799" s="13" t="s">
        <v>95</v>
      </c>
      <c r="P12799">
        <v>29</v>
      </c>
      <c r="Q12799" s="13" t="s">
        <v>95</v>
      </c>
      <c r="R12799" s="13" t="s">
        <v>205</v>
      </c>
      <c r="S12799" s="13" t="s">
        <v>193</v>
      </c>
      <c r="T12799">
        <v>4</v>
      </c>
      <c r="U12799">
        <v>0</v>
      </c>
      <c r="V12799">
        <v>0</v>
      </c>
      <c r="W12799" s="13" t="s">
        <v>101</v>
      </c>
      <c r="X12799">
        <v>0.45</v>
      </c>
    </row>
    <row r="12800" spans="1:24" x14ac:dyDescent="0.3">
      <c r="A12800">
        <v>12798</v>
      </c>
      <c r="B12800" t="s">
        <v>217</v>
      </c>
      <c r="C12800" t="s">
        <v>218</v>
      </c>
      <c r="D12800">
        <v>22.458116</v>
      </c>
      <c r="E12800">
        <v>88.244558999999995</v>
      </c>
      <c r="F12800" s="18">
        <v>44760</v>
      </c>
      <c r="G12800" s="19">
        <v>0.375</v>
      </c>
      <c r="H12800">
        <v>9</v>
      </c>
      <c r="I12800" s="13" t="s">
        <v>204</v>
      </c>
      <c r="J12800">
        <v>0</v>
      </c>
      <c r="K12800" s="13" t="s">
        <v>92</v>
      </c>
      <c r="L12800">
        <v>3</v>
      </c>
      <c r="M12800">
        <v>0</v>
      </c>
      <c r="N12800" s="13" t="s">
        <v>94</v>
      </c>
      <c r="O12800" s="13" t="s">
        <v>95</v>
      </c>
      <c r="P12800">
        <v>26</v>
      </c>
      <c r="Q12800" s="13" t="s">
        <v>97</v>
      </c>
      <c r="R12800" s="13" t="s">
        <v>205</v>
      </c>
      <c r="S12800" s="13" t="s">
        <v>196</v>
      </c>
      <c r="T12800">
        <v>3</v>
      </c>
      <c r="U12800">
        <v>0</v>
      </c>
      <c r="V12800">
        <v>1</v>
      </c>
      <c r="W12800" s="13" t="s">
        <v>101</v>
      </c>
      <c r="X12800">
        <v>0.8</v>
      </c>
    </row>
    <row r="12801" spans="1:24" x14ac:dyDescent="0.3">
      <c r="A12801">
        <v>12799</v>
      </c>
      <c r="B12801" t="s">
        <v>206</v>
      </c>
      <c r="C12801" t="s">
        <v>207</v>
      </c>
      <c r="D12801">
        <v>12.864262</v>
      </c>
      <c r="E12801">
        <v>77.431574999999995</v>
      </c>
      <c r="F12801" s="18">
        <v>45367</v>
      </c>
      <c r="G12801" s="19">
        <v>0.20833333333333301</v>
      </c>
      <c r="H12801">
        <v>5</v>
      </c>
      <c r="I12801" s="13" t="s">
        <v>219</v>
      </c>
      <c r="J12801">
        <v>1</v>
      </c>
      <c r="K12801" s="13" t="s">
        <v>92</v>
      </c>
      <c r="L12801">
        <v>5</v>
      </c>
      <c r="M12801">
        <v>1</v>
      </c>
      <c r="N12801" s="13" t="s">
        <v>192</v>
      </c>
      <c r="O12801" s="13" t="s">
        <v>97</v>
      </c>
      <c r="P12801">
        <v>19</v>
      </c>
      <c r="Q12801" s="13" t="s">
        <v>195</v>
      </c>
      <c r="R12801" s="13" t="s">
        <v>199</v>
      </c>
      <c r="S12801" s="13" t="s">
        <v>196</v>
      </c>
      <c r="T12801">
        <v>4</v>
      </c>
      <c r="U12801">
        <v>2</v>
      </c>
      <c r="V12801">
        <v>0</v>
      </c>
      <c r="W12801" s="13" t="s">
        <v>101</v>
      </c>
      <c r="X12801">
        <v>0.1</v>
      </c>
    </row>
    <row r="12802" spans="1:24" x14ac:dyDescent="0.3">
      <c r="A12802">
        <v>12800</v>
      </c>
      <c r="B12802" t="s">
        <v>197</v>
      </c>
      <c r="C12802" t="s">
        <v>198</v>
      </c>
      <c r="D12802">
        <v>30.741769000000001</v>
      </c>
      <c r="E12802">
        <v>76.806241</v>
      </c>
      <c r="F12802" s="18">
        <v>45594</v>
      </c>
      <c r="G12802" s="19">
        <v>0.91666666666666696</v>
      </c>
      <c r="H12802">
        <v>22</v>
      </c>
      <c r="I12802" s="13" t="s">
        <v>215</v>
      </c>
      <c r="J12802">
        <v>0</v>
      </c>
      <c r="K12802" s="13" t="s">
        <v>214</v>
      </c>
      <c r="L12802">
        <v>2</v>
      </c>
      <c r="M12802">
        <v>0</v>
      </c>
      <c r="N12802" s="13" t="s">
        <v>94</v>
      </c>
      <c r="O12802" s="13" t="s">
        <v>95</v>
      </c>
      <c r="P12802">
        <v>20</v>
      </c>
      <c r="Q12802" s="13" t="s">
        <v>95</v>
      </c>
      <c r="R12802" s="13" t="s">
        <v>208</v>
      </c>
      <c r="S12802" s="13" t="s">
        <v>196</v>
      </c>
      <c r="T12802">
        <v>2</v>
      </c>
      <c r="U12802">
        <v>2</v>
      </c>
      <c r="V12802">
        <v>0</v>
      </c>
      <c r="W12802" s="13" t="s">
        <v>101</v>
      </c>
      <c r="X12802">
        <v>0.45</v>
      </c>
    </row>
    <row r="12803" spans="1:24" x14ac:dyDescent="0.3">
      <c r="A12803">
        <v>12801</v>
      </c>
      <c r="B12803" t="s">
        <v>190</v>
      </c>
      <c r="C12803" t="s">
        <v>80</v>
      </c>
      <c r="D12803">
        <v>18.807009000000001</v>
      </c>
      <c r="E12803">
        <v>72.723202999999998</v>
      </c>
      <c r="F12803" s="18">
        <v>45473</v>
      </c>
      <c r="G12803" s="19">
        <v>0.95833333333333304</v>
      </c>
      <c r="H12803">
        <v>23</v>
      </c>
      <c r="I12803" s="13" t="s">
        <v>89</v>
      </c>
      <c r="J12803">
        <v>1</v>
      </c>
      <c r="K12803" s="13" t="s">
        <v>92</v>
      </c>
      <c r="L12803">
        <v>2</v>
      </c>
      <c r="M12803">
        <v>1</v>
      </c>
      <c r="N12803" s="13" t="s">
        <v>212</v>
      </c>
      <c r="O12803" s="13" t="s">
        <v>195</v>
      </c>
      <c r="P12803">
        <v>27</v>
      </c>
      <c r="Q12803" s="13" t="s">
        <v>95</v>
      </c>
      <c r="R12803" s="13" t="s">
        <v>213</v>
      </c>
      <c r="S12803" s="13" t="s">
        <v>196</v>
      </c>
      <c r="T12803">
        <v>3</v>
      </c>
      <c r="U12803">
        <v>2</v>
      </c>
      <c r="V12803">
        <v>0</v>
      </c>
      <c r="W12803" s="13" t="s">
        <v>101</v>
      </c>
      <c r="X12803">
        <v>0.25</v>
      </c>
    </row>
    <row r="12804" spans="1:24" x14ac:dyDescent="0.3">
      <c r="A12804">
        <v>12802</v>
      </c>
      <c r="B12804" t="s">
        <v>209</v>
      </c>
      <c r="C12804" t="s">
        <v>210</v>
      </c>
      <c r="D12804">
        <v>17.270720000000001</v>
      </c>
      <c r="E12804">
        <v>78.314601999999994</v>
      </c>
      <c r="F12804" s="18">
        <v>45738</v>
      </c>
      <c r="G12804" s="19">
        <v>0.66666666666666696</v>
      </c>
      <c r="H12804">
        <v>16</v>
      </c>
      <c r="I12804" s="13" t="s">
        <v>219</v>
      </c>
      <c r="J12804">
        <v>1</v>
      </c>
      <c r="K12804" s="13" t="s">
        <v>92</v>
      </c>
      <c r="L12804">
        <v>6</v>
      </c>
      <c r="M12804">
        <v>0</v>
      </c>
      <c r="N12804" s="13" t="s">
        <v>212</v>
      </c>
      <c r="O12804" s="13" t="s">
        <v>195</v>
      </c>
      <c r="P12804">
        <v>32</v>
      </c>
      <c r="Q12804" s="13" t="s">
        <v>195</v>
      </c>
      <c r="R12804" s="13" t="s">
        <v>213</v>
      </c>
      <c r="S12804" s="13" t="s">
        <v>193</v>
      </c>
      <c r="T12804">
        <v>3</v>
      </c>
      <c r="U12804">
        <v>2</v>
      </c>
      <c r="V12804">
        <v>0</v>
      </c>
      <c r="W12804" s="13" t="s">
        <v>101</v>
      </c>
      <c r="X12804">
        <v>0.25</v>
      </c>
    </row>
    <row r="12805" spans="1:24" x14ac:dyDescent="0.3">
      <c r="A12805">
        <v>12803</v>
      </c>
      <c r="B12805" t="s">
        <v>190</v>
      </c>
      <c r="C12805" t="s">
        <v>80</v>
      </c>
      <c r="D12805">
        <v>19.268169</v>
      </c>
      <c r="E12805">
        <v>72.877139</v>
      </c>
      <c r="F12805" s="18">
        <v>44771</v>
      </c>
      <c r="G12805" s="19">
        <v>0.29166666666666702</v>
      </c>
      <c r="H12805">
        <v>7</v>
      </c>
      <c r="I12805" s="13" t="s">
        <v>211</v>
      </c>
      <c r="J12805">
        <v>0</v>
      </c>
      <c r="K12805" s="13" t="s">
        <v>92</v>
      </c>
      <c r="L12805">
        <v>5</v>
      </c>
      <c r="M12805">
        <v>1</v>
      </c>
      <c r="N12805" s="13" t="s">
        <v>212</v>
      </c>
      <c r="O12805" s="13" t="s">
        <v>95</v>
      </c>
      <c r="P12805">
        <v>18</v>
      </c>
      <c r="Q12805" s="13" t="s">
        <v>195</v>
      </c>
      <c r="R12805" s="13" t="s">
        <v>199</v>
      </c>
      <c r="S12805" s="13" t="s">
        <v>196</v>
      </c>
      <c r="T12805">
        <v>4</v>
      </c>
      <c r="U12805">
        <v>3</v>
      </c>
      <c r="V12805">
        <v>0</v>
      </c>
      <c r="W12805" s="13" t="s">
        <v>101</v>
      </c>
      <c r="X12805">
        <v>0.45</v>
      </c>
    </row>
    <row r="12806" spans="1:24" x14ac:dyDescent="0.3">
      <c r="A12806">
        <v>12804</v>
      </c>
      <c r="B12806" t="s">
        <v>197</v>
      </c>
      <c r="C12806" t="s">
        <v>198</v>
      </c>
      <c r="D12806">
        <v>30.617618</v>
      </c>
      <c r="E12806">
        <v>76.842071000000004</v>
      </c>
      <c r="F12806" s="18">
        <v>44665</v>
      </c>
      <c r="G12806" s="19">
        <v>0.625</v>
      </c>
      <c r="H12806">
        <v>15</v>
      </c>
      <c r="I12806" s="13" t="s">
        <v>202</v>
      </c>
      <c r="J12806">
        <v>0</v>
      </c>
      <c r="K12806" s="13" t="s">
        <v>92</v>
      </c>
      <c r="L12806">
        <v>4</v>
      </c>
      <c r="M12806">
        <v>0</v>
      </c>
      <c r="N12806" s="13" t="s">
        <v>192</v>
      </c>
      <c r="O12806" s="13" t="s">
        <v>97</v>
      </c>
      <c r="P12806">
        <v>39</v>
      </c>
      <c r="Q12806" s="13" t="s">
        <v>195</v>
      </c>
      <c r="R12806" s="13" t="s">
        <v>205</v>
      </c>
      <c r="S12806" s="13" t="s">
        <v>196</v>
      </c>
      <c r="T12806">
        <v>5</v>
      </c>
      <c r="U12806">
        <v>4</v>
      </c>
      <c r="V12806">
        <v>0</v>
      </c>
      <c r="W12806" s="13" t="s">
        <v>101</v>
      </c>
      <c r="X12806">
        <v>0.1</v>
      </c>
    </row>
    <row r="12807" spans="1:24" x14ac:dyDescent="0.3">
      <c r="A12807">
        <v>12805</v>
      </c>
      <c r="B12807" t="s">
        <v>206</v>
      </c>
      <c r="C12807" t="s">
        <v>207</v>
      </c>
      <c r="D12807">
        <v>12.935255</v>
      </c>
      <c r="E12807">
        <v>77.651249000000007</v>
      </c>
      <c r="F12807" s="18">
        <v>44878</v>
      </c>
      <c r="G12807" s="19">
        <v>0.5</v>
      </c>
      <c r="H12807">
        <v>12</v>
      </c>
      <c r="I12807" s="13" t="s">
        <v>89</v>
      </c>
      <c r="J12807">
        <v>1</v>
      </c>
      <c r="K12807" s="13" t="s">
        <v>191</v>
      </c>
      <c r="L12807">
        <v>5</v>
      </c>
      <c r="M12807">
        <v>1</v>
      </c>
      <c r="N12807" s="13" t="s">
        <v>192</v>
      </c>
      <c r="O12807" s="13" t="s">
        <v>97</v>
      </c>
      <c r="P12807">
        <v>37</v>
      </c>
      <c r="Q12807" s="13" t="s">
        <v>95</v>
      </c>
      <c r="R12807" s="13" t="s">
        <v>199</v>
      </c>
      <c r="S12807" s="13" t="s">
        <v>193</v>
      </c>
      <c r="T12807">
        <v>1</v>
      </c>
      <c r="U12807">
        <v>1</v>
      </c>
      <c r="V12807">
        <v>0</v>
      </c>
      <c r="W12807" s="13" t="s">
        <v>101</v>
      </c>
      <c r="X12807">
        <v>0.1</v>
      </c>
    </row>
    <row r="12808" spans="1:24" x14ac:dyDescent="0.3">
      <c r="A12808">
        <v>12806</v>
      </c>
      <c r="B12808" t="s">
        <v>217</v>
      </c>
      <c r="C12808" t="s">
        <v>218</v>
      </c>
      <c r="D12808">
        <v>22.439377</v>
      </c>
      <c r="E12808">
        <v>88.370442999999995</v>
      </c>
      <c r="F12808" s="18">
        <v>45103</v>
      </c>
      <c r="G12808" s="19">
        <v>0.79166666666666696</v>
      </c>
      <c r="H12808">
        <v>19</v>
      </c>
      <c r="I12808" s="13" t="s">
        <v>204</v>
      </c>
      <c r="J12808">
        <v>0</v>
      </c>
      <c r="K12808" s="13" t="s">
        <v>214</v>
      </c>
      <c r="L12808">
        <v>5</v>
      </c>
      <c r="M12808">
        <v>1</v>
      </c>
      <c r="N12808" s="13" t="s">
        <v>212</v>
      </c>
      <c r="O12808" s="13" t="s">
        <v>95</v>
      </c>
      <c r="P12808">
        <v>35</v>
      </c>
      <c r="Q12808" s="13" t="s">
        <v>97</v>
      </c>
      <c r="R12808" s="13" t="s">
        <v>199</v>
      </c>
      <c r="S12808" s="13" t="s">
        <v>196</v>
      </c>
      <c r="T12808">
        <v>2</v>
      </c>
      <c r="U12808">
        <v>0</v>
      </c>
      <c r="V12808">
        <v>1</v>
      </c>
      <c r="W12808" s="13" t="s">
        <v>101</v>
      </c>
      <c r="X12808">
        <v>0.8</v>
      </c>
    </row>
    <row r="12809" spans="1:24" x14ac:dyDescent="0.3">
      <c r="A12809">
        <v>12807</v>
      </c>
      <c r="B12809" t="s">
        <v>209</v>
      </c>
      <c r="C12809" t="s">
        <v>210</v>
      </c>
      <c r="D12809">
        <v>17.504079000000001</v>
      </c>
      <c r="E12809">
        <v>78.522999999999996</v>
      </c>
      <c r="F12809" s="18">
        <v>44709</v>
      </c>
      <c r="G12809" s="19">
        <v>0.5</v>
      </c>
      <c r="H12809">
        <v>12</v>
      </c>
      <c r="I12809" s="13" t="s">
        <v>219</v>
      </c>
      <c r="J12809">
        <v>1</v>
      </c>
      <c r="K12809" s="13" t="s">
        <v>214</v>
      </c>
      <c r="L12809">
        <v>2</v>
      </c>
      <c r="M12809">
        <v>1</v>
      </c>
      <c r="N12809" s="13" t="s">
        <v>94</v>
      </c>
      <c r="O12809" s="13" t="s">
        <v>95</v>
      </c>
      <c r="P12809">
        <v>37</v>
      </c>
      <c r="Q12809" s="13" t="s">
        <v>97</v>
      </c>
      <c r="R12809" s="13" t="s">
        <v>208</v>
      </c>
      <c r="S12809" s="13" t="s">
        <v>99</v>
      </c>
      <c r="T12809">
        <v>3</v>
      </c>
      <c r="U12809">
        <v>3</v>
      </c>
      <c r="V12809">
        <v>0</v>
      </c>
      <c r="W12809" s="13" t="s">
        <v>101</v>
      </c>
      <c r="X12809">
        <v>0.85</v>
      </c>
    </row>
    <row r="12810" spans="1:24" x14ac:dyDescent="0.3">
      <c r="A12810">
        <v>12808</v>
      </c>
      <c r="B12810" t="s">
        <v>79</v>
      </c>
      <c r="C12810" t="s">
        <v>80</v>
      </c>
      <c r="D12810">
        <v>18.584913</v>
      </c>
      <c r="E12810">
        <v>73.978920000000002</v>
      </c>
      <c r="F12810" s="18">
        <v>44939</v>
      </c>
      <c r="G12810" s="19">
        <v>0.16666666666666699</v>
      </c>
      <c r="H12810">
        <v>4</v>
      </c>
      <c r="I12810" s="13" t="s">
        <v>211</v>
      </c>
      <c r="J12810">
        <v>0</v>
      </c>
      <c r="K12810" s="13" t="s">
        <v>214</v>
      </c>
      <c r="L12810">
        <v>3</v>
      </c>
      <c r="M12810">
        <v>1</v>
      </c>
      <c r="N12810" s="13" t="s">
        <v>94</v>
      </c>
      <c r="O12810" s="13" t="s">
        <v>95</v>
      </c>
      <c r="P12810">
        <v>35</v>
      </c>
      <c r="Q12810" s="13" t="s">
        <v>195</v>
      </c>
      <c r="R12810" s="13" t="s">
        <v>208</v>
      </c>
      <c r="S12810" s="13" t="s">
        <v>196</v>
      </c>
      <c r="T12810">
        <v>2</v>
      </c>
      <c r="U12810">
        <v>0</v>
      </c>
      <c r="V12810">
        <v>0</v>
      </c>
      <c r="W12810" s="13" t="s">
        <v>101</v>
      </c>
      <c r="X12810">
        <v>0.45</v>
      </c>
    </row>
    <row r="12811" spans="1:24" x14ac:dyDescent="0.3">
      <c r="A12811">
        <v>12809</v>
      </c>
      <c r="B12811" t="s">
        <v>209</v>
      </c>
      <c r="C12811" t="s">
        <v>210</v>
      </c>
      <c r="D12811">
        <v>17.321361</v>
      </c>
      <c r="E12811">
        <v>78.525328999999999</v>
      </c>
      <c r="F12811" s="18">
        <v>44609</v>
      </c>
      <c r="G12811" s="19">
        <v>0.33333333333333298</v>
      </c>
      <c r="H12811">
        <v>8</v>
      </c>
      <c r="I12811" s="13" t="s">
        <v>202</v>
      </c>
      <c r="J12811">
        <v>0</v>
      </c>
      <c r="K12811" s="13" t="s">
        <v>92</v>
      </c>
      <c r="L12811">
        <v>1</v>
      </c>
      <c r="M12811">
        <v>0</v>
      </c>
      <c r="N12811" s="13" t="s">
        <v>212</v>
      </c>
      <c r="O12811" s="13" t="s">
        <v>95</v>
      </c>
      <c r="P12811">
        <v>28</v>
      </c>
      <c r="Q12811" s="13" t="s">
        <v>97</v>
      </c>
      <c r="R12811" s="13" t="s">
        <v>208</v>
      </c>
      <c r="S12811" s="13" t="s">
        <v>193</v>
      </c>
      <c r="T12811">
        <v>4</v>
      </c>
      <c r="U12811">
        <v>4</v>
      </c>
      <c r="V12811">
        <v>1</v>
      </c>
      <c r="W12811" s="13" t="s">
        <v>101</v>
      </c>
      <c r="X12811">
        <v>0.8</v>
      </c>
    </row>
    <row r="12812" spans="1:24" x14ac:dyDescent="0.3">
      <c r="A12812">
        <v>12810</v>
      </c>
      <c r="B12812" t="s">
        <v>206</v>
      </c>
      <c r="C12812" t="s">
        <v>207</v>
      </c>
      <c r="D12812">
        <v>13.099561</v>
      </c>
      <c r="E12812">
        <v>77.541214999999994</v>
      </c>
      <c r="F12812" s="18">
        <v>45732</v>
      </c>
      <c r="G12812" s="19">
        <v>0.375</v>
      </c>
      <c r="H12812">
        <v>9</v>
      </c>
      <c r="I12812" s="13" t="s">
        <v>89</v>
      </c>
      <c r="J12812">
        <v>1</v>
      </c>
      <c r="K12812" s="13" t="s">
        <v>214</v>
      </c>
      <c r="L12812">
        <v>2</v>
      </c>
      <c r="M12812">
        <v>1</v>
      </c>
      <c r="N12812" s="13" t="s">
        <v>94</v>
      </c>
      <c r="O12812" s="13" t="s">
        <v>95</v>
      </c>
      <c r="P12812">
        <v>32</v>
      </c>
      <c r="Q12812" s="13" t="s">
        <v>95</v>
      </c>
      <c r="R12812" s="13" t="s">
        <v>199</v>
      </c>
      <c r="S12812" s="13" t="s">
        <v>196</v>
      </c>
      <c r="T12812">
        <v>5</v>
      </c>
      <c r="U12812">
        <v>5</v>
      </c>
      <c r="V12812">
        <v>1</v>
      </c>
      <c r="W12812" s="13" t="s">
        <v>101</v>
      </c>
      <c r="X12812">
        <v>0.6</v>
      </c>
    </row>
    <row r="12813" spans="1:24" x14ac:dyDescent="0.3">
      <c r="A12813">
        <v>12811</v>
      </c>
      <c r="B12813" t="s">
        <v>190</v>
      </c>
      <c r="C12813" t="s">
        <v>80</v>
      </c>
      <c r="D12813">
        <v>18.960283</v>
      </c>
      <c r="E12813">
        <v>72.978132000000002</v>
      </c>
      <c r="F12813" s="18">
        <v>45506</v>
      </c>
      <c r="G12813" s="19">
        <v>0.16666666666666699</v>
      </c>
      <c r="H12813">
        <v>4</v>
      </c>
      <c r="I12813" s="13" t="s">
        <v>211</v>
      </c>
      <c r="J12813">
        <v>0</v>
      </c>
      <c r="K12813" s="13" t="s">
        <v>214</v>
      </c>
      <c r="L12813">
        <v>3</v>
      </c>
      <c r="M12813">
        <v>1</v>
      </c>
      <c r="N12813" s="13" t="s">
        <v>212</v>
      </c>
      <c r="O12813" s="13" t="s">
        <v>195</v>
      </c>
      <c r="P12813">
        <v>19</v>
      </c>
      <c r="Q12813" s="13" t="s">
        <v>95</v>
      </c>
      <c r="R12813" s="13" t="s">
        <v>208</v>
      </c>
      <c r="S12813" s="13" t="s">
        <v>99</v>
      </c>
      <c r="T12813">
        <v>2</v>
      </c>
      <c r="U12813">
        <v>2</v>
      </c>
      <c r="V12813">
        <v>0</v>
      </c>
      <c r="W12813" s="13" t="s">
        <v>101</v>
      </c>
      <c r="X12813">
        <v>0.45</v>
      </c>
    </row>
    <row r="12814" spans="1:24" x14ac:dyDescent="0.3">
      <c r="A12814">
        <v>12812</v>
      </c>
      <c r="B12814" t="s">
        <v>206</v>
      </c>
      <c r="C12814" t="s">
        <v>207</v>
      </c>
      <c r="D12814">
        <v>13.163638000000001</v>
      </c>
      <c r="E12814">
        <v>77.450736000000006</v>
      </c>
      <c r="F12814" s="18">
        <v>45529</v>
      </c>
      <c r="G12814" s="19">
        <v>0.83333333333333304</v>
      </c>
      <c r="H12814">
        <v>20</v>
      </c>
      <c r="I12814" s="13" t="s">
        <v>89</v>
      </c>
      <c r="J12814">
        <v>1</v>
      </c>
      <c r="K12814" s="13" t="s">
        <v>92</v>
      </c>
      <c r="L12814">
        <v>2</v>
      </c>
      <c r="M12814">
        <v>0</v>
      </c>
      <c r="N12814" s="13" t="s">
        <v>94</v>
      </c>
      <c r="O12814" s="13" t="s">
        <v>95</v>
      </c>
      <c r="P12814">
        <v>17</v>
      </c>
      <c r="Q12814" s="13" t="s">
        <v>97</v>
      </c>
      <c r="R12814" s="13" t="s">
        <v>208</v>
      </c>
      <c r="S12814" s="13" t="s">
        <v>196</v>
      </c>
      <c r="T12814">
        <v>3</v>
      </c>
      <c r="U12814">
        <v>0</v>
      </c>
      <c r="V12814">
        <v>0</v>
      </c>
      <c r="W12814" s="13" t="s">
        <v>101</v>
      </c>
      <c r="X12814">
        <v>0.65</v>
      </c>
    </row>
    <row r="12815" spans="1:24" x14ac:dyDescent="0.3">
      <c r="A12815">
        <v>12813</v>
      </c>
      <c r="B12815" t="s">
        <v>79</v>
      </c>
      <c r="C12815" t="s">
        <v>80</v>
      </c>
      <c r="D12815">
        <v>18.462980000000002</v>
      </c>
      <c r="E12815">
        <v>73.906239999999997</v>
      </c>
      <c r="F12815" s="18">
        <v>45015</v>
      </c>
      <c r="G12815" s="19">
        <v>0.41666666666666702</v>
      </c>
      <c r="H12815">
        <v>10</v>
      </c>
      <c r="I12815" s="13" t="s">
        <v>202</v>
      </c>
      <c r="J12815">
        <v>0</v>
      </c>
      <c r="K12815" s="13" t="s">
        <v>92</v>
      </c>
      <c r="L12815">
        <v>1</v>
      </c>
      <c r="M12815">
        <v>0</v>
      </c>
      <c r="N12815" s="13" t="s">
        <v>94</v>
      </c>
      <c r="O12815" s="13" t="s">
        <v>95</v>
      </c>
      <c r="P12815">
        <v>17</v>
      </c>
      <c r="Q12815" s="13" t="s">
        <v>195</v>
      </c>
      <c r="R12815" s="13" t="s">
        <v>199</v>
      </c>
      <c r="S12815" s="13" t="s">
        <v>193</v>
      </c>
      <c r="T12815">
        <v>3</v>
      </c>
      <c r="U12815">
        <v>0</v>
      </c>
      <c r="V12815">
        <v>1</v>
      </c>
      <c r="W12815" s="13" t="s">
        <v>101</v>
      </c>
      <c r="X12815">
        <v>0.6</v>
      </c>
    </row>
    <row r="12816" spans="1:24" x14ac:dyDescent="0.3">
      <c r="A12816">
        <v>12814</v>
      </c>
      <c r="B12816" t="s">
        <v>203</v>
      </c>
      <c r="C12816" t="s">
        <v>203</v>
      </c>
      <c r="D12816">
        <v>28.693864000000001</v>
      </c>
      <c r="E12816">
        <v>77.190012999999993</v>
      </c>
      <c r="F12816" s="18">
        <v>44886</v>
      </c>
      <c r="G12816" s="19">
        <v>4.1666666666666699E-2</v>
      </c>
      <c r="H12816">
        <v>1</v>
      </c>
      <c r="I12816" s="13" t="s">
        <v>204</v>
      </c>
      <c r="J12816">
        <v>0</v>
      </c>
      <c r="K12816" s="13" t="s">
        <v>214</v>
      </c>
      <c r="L12816">
        <v>4</v>
      </c>
      <c r="M12816">
        <v>0</v>
      </c>
      <c r="N12816" s="13" t="s">
        <v>212</v>
      </c>
      <c r="O12816" s="13" t="s">
        <v>95</v>
      </c>
      <c r="P12816">
        <v>26</v>
      </c>
      <c r="Q12816" s="13" t="s">
        <v>95</v>
      </c>
      <c r="R12816" s="13" t="s">
        <v>213</v>
      </c>
      <c r="S12816" s="13" t="s">
        <v>196</v>
      </c>
      <c r="T12816">
        <v>5</v>
      </c>
      <c r="U12816">
        <v>2</v>
      </c>
      <c r="V12816">
        <v>0</v>
      </c>
      <c r="W12816" s="13" t="s">
        <v>101</v>
      </c>
      <c r="X12816">
        <v>0.45</v>
      </c>
    </row>
    <row r="12817" spans="1:24" x14ac:dyDescent="0.3">
      <c r="A12817">
        <v>12815</v>
      </c>
      <c r="B12817" t="s">
        <v>200</v>
      </c>
      <c r="C12817" t="s">
        <v>201</v>
      </c>
      <c r="D12817">
        <v>13.068498999999999</v>
      </c>
      <c r="E12817">
        <v>80.279263999999998</v>
      </c>
      <c r="F12817" s="18">
        <v>44905</v>
      </c>
      <c r="G12817" s="19">
        <v>0.375</v>
      </c>
      <c r="H12817">
        <v>9</v>
      </c>
      <c r="I12817" s="13" t="s">
        <v>219</v>
      </c>
      <c r="J12817">
        <v>1</v>
      </c>
      <c r="K12817" s="13" t="s">
        <v>214</v>
      </c>
      <c r="L12817">
        <v>5</v>
      </c>
      <c r="M12817">
        <v>0</v>
      </c>
      <c r="N12817" s="13" t="s">
        <v>212</v>
      </c>
      <c r="O12817" s="13" t="s">
        <v>95</v>
      </c>
      <c r="P12817">
        <v>26</v>
      </c>
      <c r="Q12817" s="13" t="s">
        <v>97</v>
      </c>
      <c r="R12817" s="13" t="s">
        <v>199</v>
      </c>
      <c r="S12817" s="13" t="s">
        <v>196</v>
      </c>
      <c r="T12817">
        <v>4</v>
      </c>
      <c r="U12817">
        <v>3</v>
      </c>
      <c r="V12817">
        <v>1</v>
      </c>
      <c r="W12817" s="13" t="s">
        <v>101</v>
      </c>
      <c r="X12817">
        <v>0.8</v>
      </c>
    </row>
    <row r="12818" spans="1:24" x14ac:dyDescent="0.3">
      <c r="A12818">
        <v>12816</v>
      </c>
      <c r="B12818" t="s">
        <v>200</v>
      </c>
      <c r="C12818" t="s">
        <v>201</v>
      </c>
      <c r="D12818">
        <v>13.063923000000001</v>
      </c>
      <c r="E12818">
        <v>80.131613999999999</v>
      </c>
      <c r="F12818" s="18">
        <v>44862</v>
      </c>
      <c r="G12818" s="19">
        <v>0.125</v>
      </c>
      <c r="H12818">
        <v>3</v>
      </c>
      <c r="I12818" s="13" t="s">
        <v>211</v>
      </c>
      <c r="J12818">
        <v>0</v>
      </c>
      <c r="K12818" s="13" t="s">
        <v>191</v>
      </c>
      <c r="L12818">
        <v>3</v>
      </c>
      <c r="M12818">
        <v>1</v>
      </c>
      <c r="N12818" s="13" t="s">
        <v>192</v>
      </c>
      <c r="O12818" s="13" t="s">
        <v>97</v>
      </c>
      <c r="P12818">
        <v>36</v>
      </c>
      <c r="Q12818" s="13" t="s">
        <v>95</v>
      </c>
      <c r="R12818" s="13" t="s">
        <v>213</v>
      </c>
      <c r="S12818" s="13" t="s">
        <v>193</v>
      </c>
      <c r="T12818">
        <v>1</v>
      </c>
      <c r="U12818">
        <v>0</v>
      </c>
      <c r="V12818">
        <v>0</v>
      </c>
      <c r="W12818" s="13" t="s">
        <v>101</v>
      </c>
      <c r="X12818">
        <v>0.1</v>
      </c>
    </row>
    <row r="12819" spans="1:24" x14ac:dyDescent="0.3">
      <c r="A12819">
        <v>12817</v>
      </c>
      <c r="B12819" t="s">
        <v>209</v>
      </c>
      <c r="C12819" t="s">
        <v>210</v>
      </c>
      <c r="D12819">
        <v>17.210049000000001</v>
      </c>
      <c r="E12819">
        <v>78.488741000000005</v>
      </c>
      <c r="F12819" s="18">
        <v>44896</v>
      </c>
      <c r="G12819" s="19">
        <v>0.83333333333333304</v>
      </c>
      <c r="H12819">
        <v>20</v>
      </c>
      <c r="I12819" s="13" t="s">
        <v>202</v>
      </c>
      <c r="J12819">
        <v>0</v>
      </c>
      <c r="K12819" s="13" t="s">
        <v>92</v>
      </c>
      <c r="L12819">
        <v>2</v>
      </c>
      <c r="M12819">
        <v>0</v>
      </c>
      <c r="N12819" s="13" t="s">
        <v>94</v>
      </c>
      <c r="O12819" s="13" t="s">
        <v>95</v>
      </c>
      <c r="P12819">
        <v>29</v>
      </c>
      <c r="Q12819" s="13" t="s">
        <v>97</v>
      </c>
      <c r="R12819" s="13" t="s">
        <v>199</v>
      </c>
      <c r="S12819" s="13" t="s">
        <v>196</v>
      </c>
      <c r="T12819">
        <v>4</v>
      </c>
      <c r="U12819">
        <v>4</v>
      </c>
      <c r="V12819">
        <v>0</v>
      </c>
      <c r="W12819" s="13" t="s">
        <v>101</v>
      </c>
      <c r="X12819">
        <v>0.65</v>
      </c>
    </row>
    <row r="12820" spans="1:24" x14ac:dyDescent="0.3">
      <c r="A12820">
        <v>12818</v>
      </c>
      <c r="B12820" t="s">
        <v>217</v>
      </c>
      <c r="C12820" t="s">
        <v>218</v>
      </c>
      <c r="D12820">
        <v>22.682385</v>
      </c>
      <c r="E12820">
        <v>88.333219</v>
      </c>
      <c r="F12820" s="18">
        <v>45055</v>
      </c>
      <c r="G12820" s="19">
        <v>0.95833333333333304</v>
      </c>
      <c r="H12820">
        <v>23</v>
      </c>
      <c r="I12820" s="13" t="s">
        <v>215</v>
      </c>
      <c r="J12820">
        <v>0</v>
      </c>
      <c r="K12820" s="13" t="s">
        <v>214</v>
      </c>
      <c r="L12820">
        <v>2</v>
      </c>
      <c r="M12820">
        <v>0</v>
      </c>
      <c r="N12820" s="13" t="s">
        <v>192</v>
      </c>
      <c r="O12820" s="13" t="s">
        <v>97</v>
      </c>
      <c r="P12820">
        <v>30</v>
      </c>
      <c r="Q12820" s="13" t="s">
        <v>195</v>
      </c>
      <c r="R12820" s="13" t="s">
        <v>205</v>
      </c>
      <c r="S12820" s="13" t="s">
        <v>196</v>
      </c>
      <c r="T12820">
        <v>4</v>
      </c>
      <c r="U12820">
        <v>2</v>
      </c>
      <c r="V12820">
        <v>0</v>
      </c>
      <c r="W12820" s="13" t="s">
        <v>101</v>
      </c>
      <c r="X12820">
        <v>0.1</v>
      </c>
    </row>
    <row r="12821" spans="1:24" x14ac:dyDescent="0.3">
      <c r="A12821">
        <v>12819</v>
      </c>
      <c r="B12821" t="s">
        <v>200</v>
      </c>
      <c r="C12821" t="s">
        <v>201</v>
      </c>
      <c r="D12821">
        <v>12.903890000000001</v>
      </c>
      <c r="E12821">
        <v>80.279928999999996</v>
      </c>
      <c r="F12821" s="18">
        <v>45368</v>
      </c>
      <c r="G12821" s="19">
        <v>0.54166666666666696</v>
      </c>
      <c r="H12821">
        <v>13</v>
      </c>
      <c r="I12821" s="13" t="s">
        <v>89</v>
      </c>
      <c r="J12821">
        <v>1</v>
      </c>
      <c r="K12821" s="13" t="s">
        <v>92</v>
      </c>
      <c r="L12821">
        <v>1</v>
      </c>
      <c r="M12821">
        <v>1</v>
      </c>
      <c r="N12821" s="13" t="s">
        <v>192</v>
      </c>
      <c r="O12821" s="13" t="s">
        <v>97</v>
      </c>
      <c r="P12821">
        <v>30</v>
      </c>
      <c r="Q12821" s="13" t="s">
        <v>195</v>
      </c>
      <c r="R12821" s="13" t="s">
        <v>199</v>
      </c>
      <c r="S12821" s="13" t="s">
        <v>196</v>
      </c>
      <c r="T12821">
        <v>5</v>
      </c>
      <c r="U12821">
        <v>5</v>
      </c>
      <c r="V12821">
        <v>0</v>
      </c>
      <c r="W12821" s="13" t="s">
        <v>101</v>
      </c>
      <c r="X12821">
        <v>0.1</v>
      </c>
    </row>
    <row r="12822" spans="1:24" x14ac:dyDescent="0.3">
      <c r="A12822">
        <v>12820</v>
      </c>
      <c r="B12822" t="s">
        <v>200</v>
      </c>
      <c r="C12822" t="s">
        <v>201</v>
      </c>
      <c r="D12822">
        <v>12.994286000000001</v>
      </c>
      <c r="E12822">
        <v>80.270301000000003</v>
      </c>
      <c r="F12822" s="18">
        <v>44869</v>
      </c>
      <c r="G12822" s="19">
        <v>0.41666666666666702</v>
      </c>
      <c r="H12822">
        <v>10</v>
      </c>
      <c r="I12822" s="13" t="s">
        <v>211</v>
      </c>
      <c r="J12822">
        <v>0</v>
      </c>
      <c r="K12822" s="13" t="s">
        <v>191</v>
      </c>
      <c r="L12822">
        <v>4</v>
      </c>
      <c r="M12822">
        <v>0</v>
      </c>
      <c r="N12822" s="13" t="s">
        <v>192</v>
      </c>
      <c r="O12822" s="13" t="s">
        <v>97</v>
      </c>
      <c r="P12822">
        <v>30</v>
      </c>
      <c r="Q12822" s="13" t="s">
        <v>195</v>
      </c>
      <c r="R12822" s="13" t="s">
        <v>213</v>
      </c>
      <c r="S12822" s="13" t="s">
        <v>196</v>
      </c>
      <c r="T12822">
        <v>5</v>
      </c>
      <c r="U12822">
        <v>0</v>
      </c>
      <c r="V12822">
        <v>1</v>
      </c>
      <c r="W12822" s="13" t="s">
        <v>101</v>
      </c>
      <c r="X12822">
        <v>0.25</v>
      </c>
    </row>
    <row r="12823" spans="1:24" x14ac:dyDescent="0.3">
      <c r="A12823">
        <v>12821</v>
      </c>
      <c r="B12823" t="s">
        <v>190</v>
      </c>
      <c r="C12823" t="s">
        <v>80</v>
      </c>
      <c r="D12823">
        <v>19.060411999999999</v>
      </c>
      <c r="E12823">
        <v>72.845856999999995</v>
      </c>
      <c r="F12823" s="18">
        <v>45761</v>
      </c>
      <c r="G12823" s="19">
        <v>0.66666666666666696</v>
      </c>
      <c r="H12823">
        <v>16</v>
      </c>
      <c r="I12823" s="13" t="s">
        <v>204</v>
      </c>
      <c r="J12823">
        <v>0</v>
      </c>
      <c r="K12823" s="13" t="s">
        <v>92</v>
      </c>
      <c r="L12823">
        <v>4</v>
      </c>
      <c r="M12823">
        <v>1</v>
      </c>
      <c r="N12823" s="13" t="s">
        <v>94</v>
      </c>
      <c r="O12823" s="13" t="s">
        <v>95</v>
      </c>
      <c r="P12823">
        <v>30</v>
      </c>
      <c r="Q12823" s="13" t="s">
        <v>97</v>
      </c>
      <c r="R12823" s="13" t="s">
        <v>98</v>
      </c>
      <c r="S12823" s="13" t="s">
        <v>196</v>
      </c>
      <c r="T12823">
        <v>2</v>
      </c>
      <c r="U12823">
        <v>1</v>
      </c>
      <c r="V12823">
        <v>0</v>
      </c>
      <c r="W12823" s="13" t="s">
        <v>101</v>
      </c>
      <c r="X12823">
        <v>0.65</v>
      </c>
    </row>
    <row r="12824" spans="1:24" x14ac:dyDescent="0.3">
      <c r="A12824">
        <v>12822</v>
      </c>
      <c r="B12824" t="s">
        <v>217</v>
      </c>
      <c r="C12824" t="s">
        <v>218</v>
      </c>
      <c r="D12824">
        <v>22.555205000000001</v>
      </c>
      <c r="E12824">
        <v>88.306543000000005</v>
      </c>
      <c r="F12824" s="18">
        <v>45246</v>
      </c>
      <c r="G12824" s="19">
        <v>4.1666666666666699E-2</v>
      </c>
      <c r="H12824">
        <v>1</v>
      </c>
      <c r="I12824" s="13" t="s">
        <v>202</v>
      </c>
      <c r="J12824">
        <v>0</v>
      </c>
      <c r="K12824" s="13" t="s">
        <v>191</v>
      </c>
      <c r="L12824">
        <v>2</v>
      </c>
      <c r="M12824">
        <v>0</v>
      </c>
      <c r="N12824" s="13" t="s">
        <v>192</v>
      </c>
      <c r="O12824" s="13" t="s">
        <v>97</v>
      </c>
      <c r="P12824">
        <v>17</v>
      </c>
      <c r="Q12824" s="13" t="s">
        <v>195</v>
      </c>
      <c r="R12824" s="13" t="s">
        <v>213</v>
      </c>
      <c r="S12824" s="13" t="s">
        <v>196</v>
      </c>
      <c r="T12824">
        <v>2</v>
      </c>
      <c r="U12824">
        <v>2</v>
      </c>
      <c r="V12824">
        <v>0</v>
      </c>
      <c r="W12824" s="13" t="s">
        <v>101</v>
      </c>
      <c r="X12824">
        <v>0.1</v>
      </c>
    </row>
    <row r="12825" spans="1:24" x14ac:dyDescent="0.3">
      <c r="A12825">
        <v>12823</v>
      </c>
      <c r="B12825" t="s">
        <v>206</v>
      </c>
      <c r="C12825" t="s">
        <v>207</v>
      </c>
      <c r="D12825">
        <v>13.059822</v>
      </c>
      <c r="E12825">
        <v>77.599681000000004</v>
      </c>
      <c r="F12825" s="18">
        <v>45514</v>
      </c>
      <c r="G12825" s="19">
        <v>0</v>
      </c>
      <c r="H12825">
        <v>0</v>
      </c>
      <c r="I12825" s="13" t="s">
        <v>219</v>
      </c>
      <c r="J12825">
        <v>1</v>
      </c>
      <c r="K12825" s="13" t="s">
        <v>191</v>
      </c>
      <c r="L12825">
        <v>6</v>
      </c>
      <c r="M12825">
        <v>1</v>
      </c>
      <c r="N12825" s="13" t="s">
        <v>192</v>
      </c>
      <c r="O12825" s="13" t="s">
        <v>97</v>
      </c>
      <c r="P12825">
        <v>29</v>
      </c>
      <c r="Q12825" s="13" t="s">
        <v>97</v>
      </c>
      <c r="R12825" s="13" t="s">
        <v>98</v>
      </c>
      <c r="S12825" s="13" t="s">
        <v>196</v>
      </c>
      <c r="T12825">
        <v>1</v>
      </c>
      <c r="U12825">
        <v>0</v>
      </c>
      <c r="V12825">
        <v>0</v>
      </c>
      <c r="W12825" s="13" t="s">
        <v>101</v>
      </c>
      <c r="X12825">
        <v>0.3</v>
      </c>
    </row>
    <row r="12826" spans="1:24" x14ac:dyDescent="0.3">
      <c r="A12826">
        <v>12824</v>
      </c>
      <c r="B12826" t="s">
        <v>209</v>
      </c>
      <c r="C12826" t="s">
        <v>210</v>
      </c>
      <c r="D12826">
        <v>17.433315</v>
      </c>
      <c r="E12826">
        <v>78.274231999999998</v>
      </c>
      <c r="F12826" s="18">
        <v>45393</v>
      </c>
      <c r="G12826" s="19">
        <v>0.95833333333333304</v>
      </c>
      <c r="H12826">
        <v>23</v>
      </c>
      <c r="I12826" s="13" t="s">
        <v>202</v>
      </c>
      <c r="J12826">
        <v>0</v>
      </c>
      <c r="K12826" s="13" t="s">
        <v>92</v>
      </c>
      <c r="L12826">
        <v>3</v>
      </c>
      <c r="M12826">
        <v>1</v>
      </c>
      <c r="N12826" s="13" t="s">
        <v>94</v>
      </c>
      <c r="O12826" s="13" t="s">
        <v>95</v>
      </c>
      <c r="P12826">
        <v>23</v>
      </c>
      <c r="Q12826" s="13" t="s">
        <v>97</v>
      </c>
      <c r="R12826" s="13" t="s">
        <v>213</v>
      </c>
      <c r="S12826" s="13" t="s">
        <v>196</v>
      </c>
      <c r="T12826">
        <v>3</v>
      </c>
      <c r="U12826">
        <v>2</v>
      </c>
      <c r="V12826">
        <v>0</v>
      </c>
      <c r="W12826" s="13" t="s">
        <v>101</v>
      </c>
      <c r="X12826">
        <v>0.65</v>
      </c>
    </row>
    <row r="12827" spans="1:24" x14ac:dyDescent="0.3">
      <c r="A12827">
        <v>12825</v>
      </c>
      <c r="B12827" t="s">
        <v>203</v>
      </c>
      <c r="C12827" t="s">
        <v>203</v>
      </c>
      <c r="D12827">
        <v>28.684626999999999</v>
      </c>
      <c r="E12827">
        <v>77.253596999999999</v>
      </c>
      <c r="F12827" s="18">
        <v>45708</v>
      </c>
      <c r="G12827" s="19">
        <v>0.33333333333333298</v>
      </c>
      <c r="H12827">
        <v>8</v>
      </c>
      <c r="I12827" s="13" t="s">
        <v>202</v>
      </c>
      <c r="J12827">
        <v>0</v>
      </c>
      <c r="K12827" s="13" t="s">
        <v>214</v>
      </c>
      <c r="L12827">
        <v>2</v>
      </c>
      <c r="M12827">
        <v>0</v>
      </c>
      <c r="N12827" s="13" t="s">
        <v>212</v>
      </c>
      <c r="O12827" s="13" t="s">
        <v>95</v>
      </c>
      <c r="P12827">
        <v>24</v>
      </c>
      <c r="Q12827" s="13" t="s">
        <v>97</v>
      </c>
      <c r="R12827" s="13" t="s">
        <v>213</v>
      </c>
      <c r="S12827" s="13" t="s">
        <v>196</v>
      </c>
      <c r="T12827">
        <v>4</v>
      </c>
      <c r="U12827">
        <v>2</v>
      </c>
      <c r="V12827">
        <v>1</v>
      </c>
      <c r="W12827" s="13" t="s">
        <v>101</v>
      </c>
      <c r="X12827">
        <v>0.8</v>
      </c>
    </row>
    <row r="12828" spans="1:24" x14ac:dyDescent="0.3">
      <c r="A12828">
        <v>12826</v>
      </c>
      <c r="B12828" t="s">
        <v>79</v>
      </c>
      <c r="C12828" t="s">
        <v>80</v>
      </c>
      <c r="D12828">
        <v>18.464942000000001</v>
      </c>
      <c r="E12828">
        <v>73.922172000000003</v>
      </c>
      <c r="F12828" s="18">
        <v>45382</v>
      </c>
      <c r="G12828" s="19">
        <v>0.33333333333333298</v>
      </c>
      <c r="H12828">
        <v>8</v>
      </c>
      <c r="I12828" s="13" t="s">
        <v>89</v>
      </c>
      <c r="J12828">
        <v>1</v>
      </c>
      <c r="K12828" s="13" t="s">
        <v>214</v>
      </c>
      <c r="L12828">
        <v>5</v>
      </c>
      <c r="M12828">
        <v>0</v>
      </c>
      <c r="N12828" s="13" t="s">
        <v>212</v>
      </c>
      <c r="O12828" s="13" t="s">
        <v>195</v>
      </c>
      <c r="P12828">
        <v>39</v>
      </c>
      <c r="Q12828" s="13" t="s">
        <v>195</v>
      </c>
      <c r="R12828" s="13" t="s">
        <v>205</v>
      </c>
      <c r="S12828" s="13" t="s">
        <v>196</v>
      </c>
      <c r="T12828">
        <v>1</v>
      </c>
      <c r="U12828">
        <v>1</v>
      </c>
      <c r="V12828">
        <v>1</v>
      </c>
      <c r="W12828" s="13" t="s">
        <v>101</v>
      </c>
      <c r="X12828">
        <v>0.4</v>
      </c>
    </row>
    <row r="12829" spans="1:24" x14ac:dyDescent="0.3">
      <c r="A12829">
        <v>12827</v>
      </c>
      <c r="B12829" t="s">
        <v>209</v>
      </c>
      <c r="C12829" t="s">
        <v>210</v>
      </c>
      <c r="D12829">
        <v>17.256464999999999</v>
      </c>
      <c r="E12829">
        <v>78.201582000000002</v>
      </c>
      <c r="F12829" s="18">
        <v>45591</v>
      </c>
      <c r="G12829" s="19">
        <v>0.91666666666666696</v>
      </c>
      <c r="H12829">
        <v>22</v>
      </c>
      <c r="I12829" s="13" t="s">
        <v>219</v>
      </c>
      <c r="J12829">
        <v>1</v>
      </c>
      <c r="K12829" s="13" t="s">
        <v>191</v>
      </c>
      <c r="L12829">
        <v>5</v>
      </c>
      <c r="M12829">
        <v>0</v>
      </c>
      <c r="N12829" s="13" t="s">
        <v>212</v>
      </c>
      <c r="O12829" s="13" t="s">
        <v>195</v>
      </c>
      <c r="P12829">
        <v>33</v>
      </c>
      <c r="Q12829" s="13" t="s">
        <v>195</v>
      </c>
      <c r="R12829" s="13" t="s">
        <v>213</v>
      </c>
      <c r="S12829" s="13" t="s">
        <v>196</v>
      </c>
      <c r="T12829">
        <v>2</v>
      </c>
      <c r="U12829">
        <v>1</v>
      </c>
      <c r="V12829">
        <v>0</v>
      </c>
      <c r="W12829" s="13" t="s">
        <v>101</v>
      </c>
      <c r="X12829">
        <v>0.25</v>
      </c>
    </row>
    <row r="12830" spans="1:24" x14ac:dyDescent="0.3">
      <c r="A12830">
        <v>12828</v>
      </c>
      <c r="B12830" t="s">
        <v>203</v>
      </c>
      <c r="C12830" t="s">
        <v>203</v>
      </c>
      <c r="D12830">
        <v>28.505925000000001</v>
      </c>
      <c r="E12830">
        <v>77.293907000000004</v>
      </c>
      <c r="F12830" s="18">
        <v>44588</v>
      </c>
      <c r="G12830" s="19">
        <v>0.95833333333333304</v>
      </c>
      <c r="H12830">
        <v>23</v>
      </c>
      <c r="I12830" s="13" t="s">
        <v>202</v>
      </c>
      <c r="J12830">
        <v>0</v>
      </c>
      <c r="K12830" s="13" t="s">
        <v>214</v>
      </c>
      <c r="L12830">
        <v>5</v>
      </c>
      <c r="M12830">
        <v>1</v>
      </c>
      <c r="N12830" s="13" t="s">
        <v>192</v>
      </c>
      <c r="O12830" s="13" t="s">
        <v>97</v>
      </c>
      <c r="P12830">
        <v>25</v>
      </c>
      <c r="Q12830" s="13" t="s">
        <v>195</v>
      </c>
      <c r="R12830" s="13" t="s">
        <v>208</v>
      </c>
      <c r="S12830" s="13" t="s">
        <v>196</v>
      </c>
      <c r="T12830">
        <v>4</v>
      </c>
      <c r="U12830">
        <v>0</v>
      </c>
      <c r="V12830">
        <v>0</v>
      </c>
      <c r="W12830" s="13" t="s">
        <v>101</v>
      </c>
      <c r="X12830">
        <v>0.1</v>
      </c>
    </row>
    <row r="12831" spans="1:24" x14ac:dyDescent="0.3">
      <c r="A12831">
        <v>12829</v>
      </c>
      <c r="B12831" t="s">
        <v>200</v>
      </c>
      <c r="C12831" t="s">
        <v>201</v>
      </c>
      <c r="D12831">
        <v>12.833346000000001</v>
      </c>
      <c r="E12831">
        <v>80.220793999999998</v>
      </c>
      <c r="F12831" s="18">
        <v>45331</v>
      </c>
      <c r="G12831" s="19">
        <v>0.66666666666666696</v>
      </c>
      <c r="H12831">
        <v>16</v>
      </c>
      <c r="I12831" s="13" t="s">
        <v>211</v>
      </c>
      <c r="J12831">
        <v>0</v>
      </c>
      <c r="K12831" s="13" t="s">
        <v>191</v>
      </c>
      <c r="L12831">
        <v>6</v>
      </c>
      <c r="M12831">
        <v>1</v>
      </c>
      <c r="N12831" s="13" t="s">
        <v>212</v>
      </c>
      <c r="O12831" s="13" t="s">
        <v>95</v>
      </c>
      <c r="P12831">
        <v>39</v>
      </c>
      <c r="Q12831" s="13" t="s">
        <v>95</v>
      </c>
      <c r="R12831" s="13" t="s">
        <v>208</v>
      </c>
      <c r="S12831" s="13" t="s">
        <v>193</v>
      </c>
      <c r="T12831">
        <v>4</v>
      </c>
      <c r="U12831">
        <v>3</v>
      </c>
      <c r="V12831">
        <v>0</v>
      </c>
      <c r="W12831" s="13" t="s">
        <v>101</v>
      </c>
      <c r="X12831">
        <v>0.45</v>
      </c>
    </row>
    <row r="12832" spans="1:24" x14ac:dyDescent="0.3">
      <c r="A12832">
        <v>12830</v>
      </c>
      <c r="B12832" t="s">
        <v>209</v>
      </c>
      <c r="C12832" t="s">
        <v>210</v>
      </c>
      <c r="D12832">
        <v>17.464400999999999</v>
      </c>
      <c r="E12832">
        <v>78.418297999999993</v>
      </c>
      <c r="F12832" s="18">
        <v>44868</v>
      </c>
      <c r="G12832" s="19">
        <v>0</v>
      </c>
      <c r="H12832">
        <v>0</v>
      </c>
      <c r="I12832" s="13" t="s">
        <v>202</v>
      </c>
      <c r="J12832">
        <v>0</v>
      </c>
      <c r="K12832" s="13" t="s">
        <v>92</v>
      </c>
      <c r="L12832">
        <v>2</v>
      </c>
      <c r="M12832">
        <v>0</v>
      </c>
      <c r="N12832" s="13" t="s">
        <v>94</v>
      </c>
      <c r="O12832" s="13" t="s">
        <v>95</v>
      </c>
      <c r="P12832">
        <v>30</v>
      </c>
      <c r="Q12832" s="13" t="s">
        <v>95</v>
      </c>
      <c r="R12832" s="13" t="s">
        <v>208</v>
      </c>
      <c r="S12832" s="13" t="s">
        <v>196</v>
      </c>
      <c r="T12832">
        <v>4</v>
      </c>
      <c r="U12832">
        <v>2</v>
      </c>
      <c r="V12832">
        <v>0</v>
      </c>
      <c r="W12832" s="13" t="s">
        <v>101</v>
      </c>
      <c r="X12832">
        <v>0.45</v>
      </c>
    </row>
    <row r="12833" spans="1:24" x14ac:dyDescent="0.3">
      <c r="A12833">
        <v>12831</v>
      </c>
      <c r="B12833" t="s">
        <v>197</v>
      </c>
      <c r="C12833" t="s">
        <v>198</v>
      </c>
      <c r="D12833">
        <v>30.624510999999998</v>
      </c>
      <c r="E12833">
        <v>76.800112999999996</v>
      </c>
      <c r="F12833" s="18">
        <v>45428</v>
      </c>
      <c r="G12833" s="19">
        <v>0.91666666666666696</v>
      </c>
      <c r="H12833">
        <v>22</v>
      </c>
      <c r="I12833" s="13" t="s">
        <v>202</v>
      </c>
      <c r="J12833">
        <v>0</v>
      </c>
      <c r="K12833" s="13" t="s">
        <v>92</v>
      </c>
      <c r="L12833">
        <v>2</v>
      </c>
      <c r="M12833">
        <v>1</v>
      </c>
      <c r="N12833" s="13" t="s">
        <v>94</v>
      </c>
      <c r="O12833" s="13" t="s">
        <v>95</v>
      </c>
      <c r="P12833">
        <v>37</v>
      </c>
      <c r="Q12833" s="13" t="s">
        <v>95</v>
      </c>
      <c r="R12833" s="13" t="s">
        <v>213</v>
      </c>
      <c r="S12833" s="13" t="s">
        <v>99</v>
      </c>
      <c r="T12833">
        <v>5</v>
      </c>
      <c r="U12833">
        <v>5</v>
      </c>
      <c r="V12833">
        <v>0</v>
      </c>
      <c r="W12833" s="13" t="s">
        <v>101</v>
      </c>
      <c r="X12833">
        <v>0.65</v>
      </c>
    </row>
    <row r="12834" spans="1:24" x14ac:dyDescent="0.3">
      <c r="A12834">
        <v>12832</v>
      </c>
      <c r="B12834" t="s">
        <v>190</v>
      </c>
      <c r="C12834" t="s">
        <v>80</v>
      </c>
      <c r="D12834">
        <v>19.058855999999999</v>
      </c>
      <c r="E12834">
        <v>72.968193999999997</v>
      </c>
      <c r="F12834" s="18">
        <v>44633</v>
      </c>
      <c r="G12834" s="19">
        <v>0.91666666666666696</v>
      </c>
      <c r="H12834">
        <v>22</v>
      </c>
      <c r="I12834" s="13" t="s">
        <v>89</v>
      </c>
      <c r="J12834">
        <v>1</v>
      </c>
      <c r="K12834" s="13" t="s">
        <v>191</v>
      </c>
      <c r="L12834">
        <v>2</v>
      </c>
      <c r="M12834">
        <v>0</v>
      </c>
      <c r="N12834" s="13" t="s">
        <v>94</v>
      </c>
      <c r="O12834" s="13" t="s">
        <v>95</v>
      </c>
      <c r="P12834">
        <v>27</v>
      </c>
      <c r="Q12834" s="13" t="s">
        <v>195</v>
      </c>
      <c r="R12834" s="13" t="s">
        <v>199</v>
      </c>
      <c r="S12834" s="13" t="s">
        <v>196</v>
      </c>
      <c r="T12834">
        <v>4</v>
      </c>
      <c r="U12834">
        <v>1</v>
      </c>
      <c r="V12834">
        <v>0</v>
      </c>
      <c r="W12834" s="13" t="s">
        <v>101</v>
      </c>
      <c r="X12834">
        <v>0.45</v>
      </c>
    </row>
    <row r="12835" spans="1:24" x14ac:dyDescent="0.3">
      <c r="A12835">
        <v>12833</v>
      </c>
      <c r="B12835" t="s">
        <v>217</v>
      </c>
      <c r="C12835" t="s">
        <v>218</v>
      </c>
      <c r="D12835">
        <v>22.674824999999998</v>
      </c>
      <c r="E12835">
        <v>88.351315999999997</v>
      </c>
      <c r="F12835" s="18">
        <v>45508</v>
      </c>
      <c r="G12835" s="19">
        <v>0.66666666666666696</v>
      </c>
      <c r="H12835">
        <v>16</v>
      </c>
      <c r="I12835" s="13" t="s">
        <v>89</v>
      </c>
      <c r="J12835">
        <v>1</v>
      </c>
      <c r="K12835" s="13" t="s">
        <v>92</v>
      </c>
      <c r="L12835">
        <v>1</v>
      </c>
      <c r="M12835">
        <v>0</v>
      </c>
      <c r="N12835" s="13" t="s">
        <v>212</v>
      </c>
      <c r="O12835" s="13" t="s">
        <v>95</v>
      </c>
      <c r="P12835">
        <v>30</v>
      </c>
      <c r="Q12835" s="13" t="s">
        <v>95</v>
      </c>
      <c r="R12835" s="13" t="s">
        <v>205</v>
      </c>
      <c r="S12835" s="13" t="s">
        <v>193</v>
      </c>
      <c r="T12835">
        <v>5</v>
      </c>
      <c r="U12835">
        <v>3</v>
      </c>
      <c r="V12835">
        <v>0</v>
      </c>
      <c r="W12835" s="13" t="s">
        <v>101</v>
      </c>
      <c r="X12835">
        <v>0.45</v>
      </c>
    </row>
    <row r="12836" spans="1:24" x14ac:dyDescent="0.3">
      <c r="A12836">
        <v>12834</v>
      </c>
      <c r="B12836" t="s">
        <v>190</v>
      </c>
      <c r="C12836" t="s">
        <v>80</v>
      </c>
      <c r="D12836">
        <v>19.210522000000001</v>
      </c>
      <c r="E12836">
        <v>72.857748000000001</v>
      </c>
      <c r="F12836" s="18">
        <v>45229</v>
      </c>
      <c r="G12836" s="19">
        <v>0.16666666666666699</v>
      </c>
      <c r="H12836">
        <v>4</v>
      </c>
      <c r="I12836" s="13" t="s">
        <v>204</v>
      </c>
      <c r="J12836">
        <v>0</v>
      </c>
      <c r="K12836" s="13" t="s">
        <v>191</v>
      </c>
      <c r="L12836">
        <v>6</v>
      </c>
      <c r="M12836">
        <v>1</v>
      </c>
      <c r="N12836" s="13" t="s">
        <v>212</v>
      </c>
      <c r="O12836" s="13" t="s">
        <v>195</v>
      </c>
      <c r="P12836">
        <v>32</v>
      </c>
      <c r="Q12836" s="13" t="s">
        <v>95</v>
      </c>
      <c r="R12836" s="13" t="s">
        <v>205</v>
      </c>
      <c r="S12836" s="13" t="s">
        <v>99</v>
      </c>
      <c r="T12836">
        <v>5</v>
      </c>
      <c r="U12836">
        <v>5</v>
      </c>
      <c r="V12836">
        <v>0</v>
      </c>
      <c r="W12836" s="13" t="s">
        <v>101</v>
      </c>
      <c r="X12836">
        <v>0.45</v>
      </c>
    </row>
    <row r="12837" spans="1:24" x14ac:dyDescent="0.3">
      <c r="A12837">
        <v>12835</v>
      </c>
      <c r="B12837" t="s">
        <v>200</v>
      </c>
      <c r="C12837" t="s">
        <v>201</v>
      </c>
      <c r="D12837">
        <v>12.831109</v>
      </c>
      <c r="E12837">
        <v>80.156496000000004</v>
      </c>
      <c r="F12837" s="18">
        <v>44931</v>
      </c>
      <c r="G12837" s="19">
        <v>0.79166666666666696</v>
      </c>
      <c r="H12837">
        <v>19</v>
      </c>
      <c r="I12837" s="13" t="s">
        <v>202</v>
      </c>
      <c r="J12837">
        <v>0</v>
      </c>
      <c r="K12837" s="13" t="s">
        <v>214</v>
      </c>
      <c r="L12837">
        <v>5</v>
      </c>
      <c r="M12837">
        <v>1</v>
      </c>
      <c r="N12837" s="13" t="s">
        <v>192</v>
      </c>
      <c r="O12837" s="13" t="s">
        <v>97</v>
      </c>
      <c r="P12837">
        <v>29</v>
      </c>
      <c r="Q12837" s="13" t="s">
        <v>97</v>
      </c>
      <c r="R12837" s="13" t="s">
        <v>208</v>
      </c>
      <c r="S12837" s="13" t="s">
        <v>196</v>
      </c>
      <c r="T12837">
        <v>5</v>
      </c>
      <c r="U12837">
        <v>5</v>
      </c>
      <c r="V12837">
        <v>1</v>
      </c>
      <c r="W12837" s="13" t="s">
        <v>101</v>
      </c>
      <c r="X12837">
        <v>0.45</v>
      </c>
    </row>
    <row r="12838" spans="1:24" x14ac:dyDescent="0.3">
      <c r="A12838">
        <v>12836</v>
      </c>
      <c r="B12838" t="s">
        <v>190</v>
      </c>
      <c r="C12838" t="s">
        <v>80</v>
      </c>
      <c r="D12838">
        <v>18.872762999999999</v>
      </c>
      <c r="E12838">
        <v>72.700901000000002</v>
      </c>
      <c r="F12838" s="18">
        <v>45499</v>
      </c>
      <c r="G12838" s="19">
        <v>0.95833333333333304</v>
      </c>
      <c r="H12838">
        <v>23</v>
      </c>
      <c r="I12838" s="13" t="s">
        <v>211</v>
      </c>
      <c r="J12838">
        <v>0</v>
      </c>
      <c r="K12838" s="13" t="s">
        <v>191</v>
      </c>
      <c r="L12838">
        <v>3</v>
      </c>
      <c r="M12838">
        <v>1</v>
      </c>
      <c r="N12838" s="13" t="s">
        <v>212</v>
      </c>
      <c r="O12838" s="13" t="s">
        <v>195</v>
      </c>
      <c r="P12838">
        <v>21</v>
      </c>
      <c r="Q12838" s="13" t="s">
        <v>95</v>
      </c>
      <c r="R12838" s="13" t="s">
        <v>199</v>
      </c>
      <c r="S12838" s="13" t="s">
        <v>196</v>
      </c>
      <c r="T12838">
        <v>1</v>
      </c>
      <c r="U12838">
        <v>1</v>
      </c>
      <c r="V12838">
        <v>0</v>
      </c>
      <c r="W12838" s="13" t="s">
        <v>101</v>
      </c>
      <c r="X12838">
        <v>0.25</v>
      </c>
    </row>
    <row r="12839" spans="1:24" x14ac:dyDescent="0.3">
      <c r="A12839">
        <v>12837</v>
      </c>
      <c r="B12839" t="s">
        <v>209</v>
      </c>
      <c r="C12839" t="s">
        <v>210</v>
      </c>
      <c r="D12839">
        <v>17.544532</v>
      </c>
      <c r="E12839">
        <v>78.405754000000002</v>
      </c>
      <c r="F12839" s="18">
        <v>45302</v>
      </c>
      <c r="G12839" s="19">
        <v>0.29166666666666702</v>
      </c>
      <c r="H12839">
        <v>7</v>
      </c>
      <c r="I12839" s="13" t="s">
        <v>202</v>
      </c>
      <c r="J12839">
        <v>0</v>
      </c>
      <c r="K12839" s="13" t="s">
        <v>214</v>
      </c>
      <c r="L12839">
        <v>1</v>
      </c>
      <c r="M12839">
        <v>1</v>
      </c>
      <c r="N12839" s="13" t="s">
        <v>212</v>
      </c>
      <c r="O12839" s="13" t="s">
        <v>195</v>
      </c>
      <c r="P12839">
        <v>22</v>
      </c>
      <c r="Q12839" s="13" t="s">
        <v>97</v>
      </c>
      <c r="R12839" s="13" t="s">
        <v>98</v>
      </c>
      <c r="S12839" s="13" t="s">
        <v>99</v>
      </c>
      <c r="T12839">
        <v>1</v>
      </c>
      <c r="U12839">
        <v>1</v>
      </c>
      <c r="V12839">
        <v>0</v>
      </c>
      <c r="W12839" s="13" t="s">
        <v>101</v>
      </c>
      <c r="X12839">
        <v>0.65</v>
      </c>
    </row>
    <row r="12840" spans="1:24" x14ac:dyDescent="0.3">
      <c r="A12840">
        <v>12838</v>
      </c>
      <c r="B12840" t="s">
        <v>217</v>
      </c>
      <c r="C12840" t="s">
        <v>218</v>
      </c>
      <c r="D12840">
        <v>22.542805000000001</v>
      </c>
      <c r="E12840">
        <v>88.205791000000005</v>
      </c>
      <c r="F12840" s="18">
        <v>45129</v>
      </c>
      <c r="G12840" s="19">
        <v>0.625</v>
      </c>
      <c r="H12840">
        <v>15</v>
      </c>
      <c r="I12840" s="13" t="s">
        <v>219</v>
      </c>
      <c r="J12840">
        <v>1</v>
      </c>
      <c r="K12840" s="13" t="s">
        <v>191</v>
      </c>
      <c r="L12840">
        <v>5</v>
      </c>
      <c r="M12840">
        <v>1</v>
      </c>
      <c r="N12840" s="13" t="s">
        <v>192</v>
      </c>
      <c r="O12840" s="13" t="s">
        <v>97</v>
      </c>
      <c r="P12840">
        <v>26</v>
      </c>
      <c r="Q12840" s="13" t="s">
        <v>195</v>
      </c>
      <c r="R12840" s="13" t="s">
        <v>205</v>
      </c>
      <c r="S12840" s="13" t="s">
        <v>196</v>
      </c>
      <c r="T12840">
        <v>5</v>
      </c>
      <c r="U12840">
        <v>4</v>
      </c>
      <c r="V12840">
        <v>0</v>
      </c>
      <c r="W12840" s="13" t="s">
        <v>101</v>
      </c>
      <c r="X12840">
        <v>0.1</v>
      </c>
    </row>
    <row r="12841" spans="1:24" x14ac:dyDescent="0.3">
      <c r="A12841">
        <v>12839</v>
      </c>
      <c r="B12841" t="s">
        <v>200</v>
      </c>
      <c r="C12841" t="s">
        <v>201</v>
      </c>
      <c r="D12841">
        <v>13.026847999999999</v>
      </c>
      <c r="E12841">
        <v>80.243879000000007</v>
      </c>
      <c r="F12841" s="18">
        <v>44608</v>
      </c>
      <c r="G12841" s="19">
        <v>4.1666666666666699E-2</v>
      </c>
      <c r="H12841">
        <v>1</v>
      </c>
      <c r="I12841" s="13" t="s">
        <v>194</v>
      </c>
      <c r="J12841">
        <v>0</v>
      </c>
      <c r="K12841" s="13" t="s">
        <v>191</v>
      </c>
      <c r="L12841">
        <v>2</v>
      </c>
      <c r="M12841">
        <v>1</v>
      </c>
      <c r="N12841" s="13" t="s">
        <v>94</v>
      </c>
      <c r="O12841" s="13" t="s">
        <v>95</v>
      </c>
      <c r="P12841">
        <v>19</v>
      </c>
      <c r="Q12841" s="13" t="s">
        <v>97</v>
      </c>
      <c r="R12841" s="13" t="s">
        <v>208</v>
      </c>
      <c r="S12841" s="13" t="s">
        <v>196</v>
      </c>
      <c r="T12841">
        <v>2</v>
      </c>
      <c r="U12841">
        <v>0</v>
      </c>
      <c r="V12841">
        <v>0</v>
      </c>
      <c r="W12841" s="13" t="s">
        <v>101</v>
      </c>
      <c r="X12841">
        <v>0.65</v>
      </c>
    </row>
    <row r="12842" spans="1:24" x14ac:dyDescent="0.3">
      <c r="A12842">
        <v>12840</v>
      </c>
      <c r="B12842" t="s">
        <v>206</v>
      </c>
      <c r="C12842" t="s">
        <v>207</v>
      </c>
      <c r="D12842">
        <v>13.137179</v>
      </c>
      <c r="E12842">
        <v>77.452029999999993</v>
      </c>
      <c r="F12842" s="18">
        <v>45391</v>
      </c>
      <c r="G12842" s="19">
        <v>0.66666666666666696</v>
      </c>
      <c r="H12842">
        <v>16</v>
      </c>
      <c r="I12842" s="13" t="s">
        <v>215</v>
      </c>
      <c r="J12842">
        <v>0</v>
      </c>
      <c r="K12842" s="13" t="s">
        <v>191</v>
      </c>
      <c r="L12842">
        <v>3</v>
      </c>
      <c r="M12842">
        <v>1</v>
      </c>
      <c r="N12842" s="13" t="s">
        <v>212</v>
      </c>
      <c r="O12842" s="13" t="s">
        <v>95</v>
      </c>
      <c r="P12842">
        <v>15</v>
      </c>
      <c r="Q12842" s="13" t="s">
        <v>95</v>
      </c>
      <c r="R12842" s="13" t="s">
        <v>205</v>
      </c>
      <c r="S12842" s="13" t="s">
        <v>196</v>
      </c>
      <c r="T12842">
        <v>2</v>
      </c>
      <c r="U12842">
        <v>2</v>
      </c>
      <c r="V12842">
        <v>0</v>
      </c>
      <c r="W12842" s="13" t="s">
        <v>101</v>
      </c>
      <c r="X12842">
        <v>0.45</v>
      </c>
    </row>
    <row r="12843" spans="1:24" x14ac:dyDescent="0.3">
      <c r="A12843">
        <v>12841</v>
      </c>
      <c r="B12843" t="s">
        <v>79</v>
      </c>
      <c r="C12843" t="s">
        <v>80</v>
      </c>
      <c r="D12843">
        <v>18.630042</v>
      </c>
      <c r="E12843">
        <v>73.814809999999994</v>
      </c>
      <c r="F12843" s="18">
        <v>44663</v>
      </c>
      <c r="G12843" s="19">
        <v>0.91666666666666696</v>
      </c>
      <c r="H12843">
        <v>22</v>
      </c>
      <c r="I12843" s="13" t="s">
        <v>215</v>
      </c>
      <c r="J12843">
        <v>0</v>
      </c>
      <c r="K12843" s="13" t="s">
        <v>191</v>
      </c>
      <c r="L12843">
        <v>1</v>
      </c>
      <c r="M12843">
        <v>1</v>
      </c>
      <c r="N12843" s="13" t="s">
        <v>192</v>
      </c>
      <c r="O12843" s="13" t="s">
        <v>97</v>
      </c>
      <c r="P12843">
        <v>38</v>
      </c>
      <c r="Q12843" s="13" t="s">
        <v>195</v>
      </c>
      <c r="R12843" s="13" t="s">
        <v>205</v>
      </c>
      <c r="S12843" s="13" t="s">
        <v>193</v>
      </c>
      <c r="T12843">
        <v>4</v>
      </c>
      <c r="U12843">
        <v>2</v>
      </c>
      <c r="V12843">
        <v>0</v>
      </c>
      <c r="W12843" s="13" t="s">
        <v>101</v>
      </c>
      <c r="X12843">
        <v>0.1</v>
      </c>
    </row>
    <row r="12844" spans="1:24" x14ac:dyDescent="0.3">
      <c r="A12844">
        <v>12842</v>
      </c>
      <c r="B12844" t="s">
        <v>197</v>
      </c>
      <c r="C12844" t="s">
        <v>198</v>
      </c>
      <c r="D12844">
        <v>30.741955000000001</v>
      </c>
      <c r="E12844">
        <v>76.847284999999999</v>
      </c>
      <c r="F12844" s="18">
        <v>45071</v>
      </c>
      <c r="G12844" s="19">
        <v>0.91666666666666696</v>
      </c>
      <c r="H12844">
        <v>22</v>
      </c>
      <c r="I12844" s="13" t="s">
        <v>202</v>
      </c>
      <c r="J12844">
        <v>0</v>
      </c>
      <c r="K12844" s="13" t="s">
        <v>191</v>
      </c>
      <c r="L12844">
        <v>1</v>
      </c>
      <c r="M12844">
        <v>0</v>
      </c>
      <c r="N12844" s="13" t="s">
        <v>192</v>
      </c>
      <c r="O12844" s="13" t="s">
        <v>97</v>
      </c>
      <c r="P12844">
        <v>18</v>
      </c>
      <c r="Q12844" s="13" t="s">
        <v>97</v>
      </c>
      <c r="R12844" s="13" t="s">
        <v>208</v>
      </c>
      <c r="S12844" s="13" t="s">
        <v>196</v>
      </c>
      <c r="T12844">
        <v>4</v>
      </c>
      <c r="U12844">
        <v>0</v>
      </c>
      <c r="V12844">
        <v>0</v>
      </c>
      <c r="W12844" s="13" t="s">
        <v>101</v>
      </c>
      <c r="X12844">
        <v>0.3</v>
      </c>
    </row>
    <row r="12845" spans="1:24" x14ac:dyDescent="0.3">
      <c r="A12845">
        <v>12843</v>
      </c>
      <c r="B12845" t="s">
        <v>190</v>
      </c>
      <c r="C12845" t="s">
        <v>80</v>
      </c>
      <c r="D12845">
        <v>19.248096</v>
      </c>
      <c r="E12845">
        <v>72.810276999999999</v>
      </c>
      <c r="F12845" s="18">
        <v>45007</v>
      </c>
      <c r="G12845" s="19">
        <v>0.16666666666666699</v>
      </c>
      <c r="H12845">
        <v>4</v>
      </c>
      <c r="I12845" s="13" t="s">
        <v>194</v>
      </c>
      <c r="J12845">
        <v>0</v>
      </c>
      <c r="K12845" s="13" t="s">
        <v>92</v>
      </c>
      <c r="L12845">
        <v>4</v>
      </c>
      <c r="M12845">
        <v>1</v>
      </c>
      <c r="N12845" s="13" t="s">
        <v>212</v>
      </c>
      <c r="O12845" s="13" t="s">
        <v>95</v>
      </c>
      <c r="P12845">
        <v>21</v>
      </c>
      <c r="Q12845" s="13" t="s">
        <v>97</v>
      </c>
      <c r="R12845" s="13" t="s">
        <v>199</v>
      </c>
      <c r="S12845" s="13" t="s">
        <v>196</v>
      </c>
      <c r="T12845">
        <v>3</v>
      </c>
      <c r="U12845">
        <v>2</v>
      </c>
      <c r="V12845">
        <v>0</v>
      </c>
      <c r="W12845" s="13" t="s">
        <v>101</v>
      </c>
      <c r="X12845">
        <v>0.65</v>
      </c>
    </row>
    <row r="12846" spans="1:24" x14ac:dyDescent="0.3">
      <c r="A12846">
        <v>12844</v>
      </c>
      <c r="B12846" t="s">
        <v>79</v>
      </c>
      <c r="C12846" t="s">
        <v>80</v>
      </c>
      <c r="D12846">
        <v>18.512528</v>
      </c>
      <c r="E12846">
        <v>73.914192999999997</v>
      </c>
      <c r="F12846" s="18">
        <v>45431</v>
      </c>
      <c r="G12846" s="19">
        <v>0.66666666666666696</v>
      </c>
      <c r="H12846">
        <v>16</v>
      </c>
      <c r="I12846" s="13" t="s">
        <v>89</v>
      </c>
      <c r="J12846">
        <v>1</v>
      </c>
      <c r="K12846" s="13" t="s">
        <v>191</v>
      </c>
      <c r="L12846">
        <v>1</v>
      </c>
      <c r="M12846">
        <v>0</v>
      </c>
      <c r="N12846" s="13" t="s">
        <v>192</v>
      </c>
      <c r="O12846" s="13" t="s">
        <v>97</v>
      </c>
      <c r="P12846">
        <v>16</v>
      </c>
      <c r="Q12846" s="13" t="s">
        <v>195</v>
      </c>
      <c r="R12846" s="13" t="s">
        <v>213</v>
      </c>
      <c r="S12846" s="13" t="s">
        <v>196</v>
      </c>
      <c r="T12846">
        <v>4</v>
      </c>
      <c r="U12846">
        <v>0</v>
      </c>
      <c r="V12846">
        <v>0</v>
      </c>
      <c r="W12846" s="13" t="s">
        <v>101</v>
      </c>
      <c r="X12846">
        <v>0.1</v>
      </c>
    </row>
    <row r="12847" spans="1:24" x14ac:dyDescent="0.3">
      <c r="A12847">
        <v>12845</v>
      </c>
      <c r="B12847" t="s">
        <v>190</v>
      </c>
      <c r="C12847" t="s">
        <v>80</v>
      </c>
      <c r="D12847">
        <v>19.075576999999999</v>
      </c>
      <c r="E12847">
        <v>72.847307999999998</v>
      </c>
      <c r="F12847" s="18">
        <v>45683</v>
      </c>
      <c r="G12847" s="19">
        <v>0.375</v>
      </c>
      <c r="H12847">
        <v>9</v>
      </c>
      <c r="I12847" s="13" t="s">
        <v>89</v>
      </c>
      <c r="J12847">
        <v>1</v>
      </c>
      <c r="K12847" s="13" t="s">
        <v>214</v>
      </c>
      <c r="L12847">
        <v>5</v>
      </c>
      <c r="M12847">
        <v>1</v>
      </c>
      <c r="N12847" s="13" t="s">
        <v>192</v>
      </c>
      <c r="O12847" s="13" t="s">
        <v>97</v>
      </c>
      <c r="P12847">
        <v>19</v>
      </c>
      <c r="Q12847" s="13" t="s">
        <v>97</v>
      </c>
      <c r="R12847" s="13" t="s">
        <v>199</v>
      </c>
      <c r="S12847" s="13" t="s">
        <v>99</v>
      </c>
      <c r="T12847">
        <v>4</v>
      </c>
      <c r="U12847">
        <v>4</v>
      </c>
      <c r="V12847">
        <v>1</v>
      </c>
      <c r="W12847" s="13" t="s">
        <v>101</v>
      </c>
      <c r="X12847">
        <v>0.65</v>
      </c>
    </row>
    <row r="12848" spans="1:24" x14ac:dyDescent="0.3">
      <c r="A12848">
        <v>12846</v>
      </c>
      <c r="B12848" t="s">
        <v>190</v>
      </c>
      <c r="C12848" t="s">
        <v>80</v>
      </c>
      <c r="D12848">
        <v>19.155740000000002</v>
      </c>
      <c r="E12848">
        <v>72.703425999999993</v>
      </c>
      <c r="F12848" s="18">
        <v>44590</v>
      </c>
      <c r="G12848" s="19">
        <v>0.16666666666666699</v>
      </c>
      <c r="H12848">
        <v>4</v>
      </c>
      <c r="I12848" s="13" t="s">
        <v>219</v>
      </c>
      <c r="J12848">
        <v>1</v>
      </c>
      <c r="K12848" s="13" t="s">
        <v>191</v>
      </c>
      <c r="L12848">
        <v>1</v>
      </c>
      <c r="M12848">
        <v>1</v>
      </c>
      <c r="N12848" s="13" t="s">
        <v>212</v>
      </c>
      <c r="O12848" s="13" t="s">
        <v>195</v>
      </c>
      <c r="P12848">
        <v>17</v>
      </c>
      <c r="Q12848" s="13" t="s">
        <v>95</v>
      </c>
      <c r="R12848" s="13" t="s">
        <v>208</v>
      </c>
      <c r="S12848" s="13" t="s">
        <v>196</v>
      </c>
      <c r="T12848">
        <v>2</v>
      </c>
      <c r="U12848">
        <v>0</v>
      </c>
      <c r="V12848">
        <v>0</v>
      </c>
      <c r="W12848" s="13" t="s">
        <v>101</v>
      </c>
      <c r="X12848">
        <v>0.25</v>
      </c>
    </row>
    <row r="12849" spans="1:24" x14ac:dyDescent="0.3">
      <c r="A12849">
        <v>12847</v>
      </c>
      <c r="B12849" t="s">
        <v>209</v>
      </c>
      <c r="C12849" t="s">
        <v>210</v>
      </c>
      <c r="D12849">
        <v>17.432876</v>
      </c>
      <c r="E12849">
        <v>78.233942999999996</v>
      </c>
      <c r="F12849" s="18">
        <v>45152</v>
      </c>
      <c r="G12849" s="19">
        <v>0.375</v>
      </c>
      <c r="H12849">
        <v>9</v>
      </c>
      <c r="I12849" s="13" t="s">
        <v>204</v>
      </c>
      <c r="J12849">
        <v>0</v>
      </c>
      <c r="K12849" s="13" t="s">
        <v>191</v>
      </c>
      <c r="L12849">
        <v>1</v>
      </c>
      <c r="M12849">
        <v>1</v>
      </c>
      <c r="N12849" s="13" t="s">
        <v>212</v>
      </c>
      <c r="O12849" s="13" t="s">
        <v>95</v>
      </c>
      <c r="P12849">
        <v>28</v>
      </c>
      <c r="Q12849" s="13" t="s">
        <v>195</v>
      </c>
      <c r="R12849" s="13" t="s">
        <v>208</v>
      </c>
      <c r="S12849" s="13" t="s">
        <v>193</v>
      </c>
      <c r="T12849">
        <v>4</v>
      </c>
      <c r="U12849">
        <v>0</v>
      </c>
      <c r="V12849">
        <v>1</v>
      </c>
      <c r="W12849" s="13" t="s">
        <v>101</v>
      </c>
      <c r="X12849">
        <v>0.6</v>
      </c>
    </row>
    <row r="12850" spans="1:24" x14ac:dyDescent="0.3">
      <c r="A12850">
        <v>12848</v>
      </c>
      <c r="B12850" t="s">
        <v>203</v>
      </c>
      <c r="C12850" t="s">
        <v>203</v>
      </c>
      <c r="D12850">
        <v>28.857582000000001</v>
      </c>
      <c r="E12850">
        <v>77.193025000000006</v>
      </c>
      <c r="F12850" s="18">
        <v>45354</v>
      </c>
      <c r="G12850" s="19">
        <v>0.54166666666666696</v>
      </c>
      <c r="H12850">
        <v>13</v>
      </c>
      <c r="I12850" s="13" t="s">
        <v>89</v>
      </c>
      <c r="J12850">
        <v>1</v>
      </c>
      <c r="K12850" s="13" t="s">
        <v>191</v>
      </c>
      <c r="L12850">
        <v>3</v>
      </c>
      <c r="M12850">
        <v>1</v>
      </c>
      <c r="N12850" s="13" t="s">
        <v>192</v>
      </c>
      <c r="O12850" s="13" t="s">
        <v>97</v>
      </c>
      <c r="P12850">
        <v>36</v>
      </c>
      <c r="Q12850" s="13" t="s">
        <v>97</v>
      </c>
      <c r="R12850" s="13" t="s">
        <v>98</v>
      </c>
      <c r="S12850" s="13" t="s">
        <v>196</v>
      </c>
      <c r="T12850">
        <v>1</v>
      </c>
      <c r="U12850">
        <v>1</v>
      </c>
      <c r="V12850">
        <v>0</v>
      </c>
      <c r="W12850" s="13" t="s">
        <v>101</v>
      </c>
      <c r="X12850">
        <v>0.3</v>
      </c>
    </row>
    <row r="12851" spans="1:24" x14ac:dyDescent="0.3">
      <c r="A12851">
        <v>12849</v>
      </c>
      <c r="B12851" t="s">
        <v>190</v>
      </c>
      <c r="C12851" t="s">
        <v>80</v>
      </c>
      <c r="D12851">
        <v>19.158655</v>
      </c>
      <c r="E12851">
        <v>72.961225999999996</v>
      </c>
      <c r="F12851" s="18">
        <v>44748</v>
      </c>
      <c r="G12851" s="19">
        <v>0.70833333333333304</v>
      </c>
      <c r="H12851">
        <v>17</v>
      </c>
      <c r="I12851" s="13" t="s">
        <v>194</v>
      </c>
      <c r="J12851">
        <v>0</v>
      </c>
      <c r="K12851" s="13" t="s">
        <v>191</v>
      </c>
      <c r="L12851">
        <v>6</v>
      </c>
      <c r="M12851">
        <v>0</v>
      </c>
      <c r="N12851" s="13" t="s">
        <v>94</v>
      </c>
      <c r="O12851" s="13" t="s">
        <v>95</v>
      </c>
      <c r="P12851">
        <v>28</v>
      </c>
      <c r="Q12851" s="13" t="s">
        <v>195</v>
      </c>
      <c r="R12851" s="13" t="s">
        <v>199</v>
      </c>
      <c r="S12851" s="13" t="s">
        <v>193</v>
      </c>
      <c r="T12851">
        <v>3</v>
      </c>
      <c r="U12851">
        <v>1</v>
      </c>
      <c r="V12851">
        <v>1</v>
      </c>
      <c r="W12851" s="13" t="s">
        <v>101</v>
      </c>
      <c r="X12851">
        <v>0.6</v>
      </c>
    </row>
    <row r="12852" spans="1:24" x14ac:dyDescent="0.3">
      <c r="A12852">
        <v>12850</v>
      </c>
      <c r="B12852" t="s">
        <v>203</v>
      </c>
      <c r="C12852" t="s">
        <v>203</v>
      </c>
      <c r="D12852">
        <v>28.633277</v>
      </c>
      <c r="E12852">
        <v>77.299274999999994</v>
      </c>
      <c r="F12852" s="18">
        <v>44810</v>
      </c>
      <c r="G12852" s="19">
        <v>0</v>
      </c>
      <c r="H12852">
        <v>0</v>
      </c>
      <c r="I12852" s="13" t="s">
        <v>215</v>
      </c>
      <c r="J12852">
        <v>0</v>
      </c>
      <c r="K12852" s="13" t="s">
        <v>214</v>
      </c>
      <c r="L12852">
        <v>4</v>
      </c>
      <c r="M12852">
        <v>1</v>
      </c>
      <c r="N12852" s="13" t="s">
        <v>192</v>
      </c>
      <c r="O12852" s="13" t="s">
        <v>97</v>
      </c>
      <c r="P12852">
        <v>40</v>
      </c>
      <c r="Q12852" s="13" t="s">
        <v>95</v>
      </c>
      <c r="R12852" s="13" t="s">
        <v>213</v>
      </c>
      <c r="S12852" s="13" t="s">
        <v>196</v>
      </c>
      <c r="T12852">
        <v>5</v>
      </c>
      <c r="U12852">
        <v>5</v>
      </c>
      <c r="V12852">
        <v>0</v>
      </c>
      <c r="W12852" s="13" t="s">
        <v>101</v>
      </c>
      <c r="X12852">
        <v>0.1</v>
      </c>
    </row>
    <row r="12853" spans="1:24" x14ac:dyDescent="0.3">
      <c r="A12853">
        <v>12851</v>
      </c>
      <c r="B12853" t="s">
        <v>200</v>
      </c>
      <c r="C12853" t="s">
        <v>201</v>
      </c>
      <c r="D12853">
        <v>12.968565</v>
      </c>
      <c r="E12853">
        <v>80.148948000000004</v>
      </c>
      <c r="F12853" s="18">
        <v>45136</v>
      </c>
      <c r="G12853" s="19">
        <v>0.95833333333333304</v>
      </c>
      <c r="H12853">
        <v>23</v>
      </c>
      <c r="I12853" s="13" t="s">
        <v>219</v>
      </c>
      <c r="J12853">
        <v>1</v>
      </c>
      <c r="K12853" s="13" t="s">
        <v>214</v>
      </c>
      <c r="L12853">
        <v>6</v>
      </c>
      <c r="M12853">
        <v>0</v>
      </c>
      <c r="N12853" s="13" t="s">
        <v>192</v>
      </c>
      <c r="O12853" s="13" t="s">
        <v>97</v>
      </c>
      <c r="P12853">
        <v>32</v>
      </c>
      <c r="Q12853" s="13" t="s">
        <v>97</v>
      </c>
      <c r="R12853" s="13" t="s">
        <v>199</v>
      </c>
      <c r="S12853" s="13" t="s">
        <v>99</v>
      </c>
      <c r="T12853">
        <v>5</v>
      </c>
      <c r="U12853">
        <v>5</v>
      </c>
      <c r="V12853">
        <v>0</v>
      </c>
      <c r="W12853" s="13" t="s">
        <v>101</v>
      </c>
      <c r="X12853">
        <v>0.5</v>
      </c>
    </row>
    <row r="12854" spans="1:24" x14ac:dyDescent="0.3">
      <c r="A12854">
        <v>12852</v>
      </c>
      <c r="B12854" t="s">
        <v>203</v>
      </c>
      <c r="C12854" t="s">
        <v>203</v>
      </c>
      <c r="D12854">
        <v>28.745058</v>
      </c>
      <c r="E12854">
        <v>76.804349000000002</v>
      </c>
      <c r="F12854" s="18">
        <v>44660</v>
      </c>
      <c r="G12854" s="19">
        <v>0.54166666666666696</v>
      </c>
      <c r="H12854">
        <v>13</v>
      </c>
      <c r="I12854" s="13" t="s">
        <v>219</v>
      </c>
      <c r="J12854">
        <v>1</v>
      </c>
      <c r="K12854" s="13" t="s">
        <v>191</v>
      </c>
      <c r="L12854">
        <v>1</v>
      </c>
      <c r="M12854">
        <v>0</v>
      </c>
      <c r="N12854" s="13" t="s">
        <v>212</v>
      </c>
      <c r="O12854" s="13" t="s">
        <v>195</v>
      </c>
      <c r="P12854">
        <v>27</v>
      </c>
      <c r="Q12854" s="13" t="s">
        <v>95</v>
      </c>
      <c r="R12854" s="13" t="s">
        <v>199</v>
      </c>
      <c r="S12854" s="13" t="s">
        <v>196</v>
      </c>
      <c r="T12854">
        <v>1</v>
      </c>
      <c r="U12854">
        <v>0</v>
      </c>
      <c r="V12854">
        <v>0</v>
      </c>
      <c r="W12854" s="13" t="s">
        <v>101</v>
      </c>
      <c r="X12854">
        <v>0.25</v>
      </c>
    </row>
    <row r="12855" spans="1:24" x14ac:dyDescent="0.3">
      <c r="A12855">
        <v>12853</v>
      </c>
      <c r="B12855" t="s">
        <v>209</v>
      </c>
      <c r="C12855" t="s">
        <v>210</v>
      </c>
      <c r="D12855">
        <v>17.388248999999998</v>
      </c>
      <c r="E12855">
        <v>78.486236000000005</v>
      </c>
      <c r="F12855" s="18">
        <v>45256</v>
      </c>
      <c r="G12855" s="19">
        <v>0.66666666666666696</v>
      </c>
      <c r="H12855">
        <v>16</v>
      </c>
      <c r="I12855" s="13" t="s">
        <v>89</v>
      </c>
      <c r="J12855">
        <v>1</v>
      </c>
      <c r="K12855" s="13" t="s">
        <v>214</v>
      </c>
      <c r="L12855">
        <v>6</v>
      </c>
      <c r="M12855">
        <v>1</v>
      </c>
      <c r="N12855" s="13" t="s">
        <v>212</v>
      </c>
      <c r="O12855" s="13" t="s">
        <v>95</v>
      </c>
      <c r="P12855">
        <v>40</v>
      </c>
      <c r="Q12855" s="13" t="s">
        <v>97</v>
      </c>
      <c r="R12855" s="13" t="s">
        <v>208</v>
      </c>
      <c r="S12855" s="13" t="s">
        <v>193</v>
      </c>
      <c r="T12855">
        <v>3</v>
      </c>
      <c r="U12855">
        <v>2</v>
      </c>
      <c r="V12855">
        <v>0</v>
      </c>
      <c r="W12855" s="13" t="s">
        <v>101</v>
      </c>
      <c r="X12855">
        <v>0.65</v>
      </c>
    </row>
    <row r="12856" spans="1:24" x14ac:dyDescent="0.3">
      <c r="A12856">
        <v>12854</v>
      </c>
      <c r="B12856" t="s">
        <v>203</v>
      </c>
      <c r="C12856" t="s">
        <v>203</v>
      </c>
      <c r="D12856">
        <v>28.492163000000001</v>
      </c>
      <c r="E12856">
        <v>77.235066000000003</v>
      </c>
      <c r="F12856" s="18">
        <v>44632</v>
      </c>
      <c r="G12856" s="19">
        <v>0.375</v>
      </c>
      <c r="H12856">
        <v>9</v>
      </c>
      <c r="I12856" s="13" t="s">
        <v>219</v>
      </c>
      <c r="J12856">
        <v>1</v>
      </c>
      <c r="K12856" s="13" t="s">
        <v>214</v>
      </c>
      <c r="L12856">
        <v>1</v>
      </c>
      <c r="M12856">
        <v>1</v>
      </c>
      <c r="N12856" s="13" t="s">
        <v>94</v>
      </c>
      <c r="O12856" s="13" t="s">
        <v>95</v>
      </c>
      <c r="P12856">
        <v>20</v>
      </c>
      <c r="Q12856" s="13" t="s">
        <v>97</v>
      </c>
      <c r="R12856" s="13" t="s">
        <v>98</v>
      </c>
      <c r="S12856" s="13" t="s">
        <v>196</v>
      </c>
      <c r="T12856">
        <v>3</v>
      </c>
      <c r="U12856">
        <v>2</v>
      </c>
      <c r="V12856">
        <v>1</v>
      </c>
      <c r="W12856" s="13" t="s">
        <v>101</v>
      </c>
      <c r="X12856">
        <v>0.8</v>
      </c>
    </row>
    <row r="12857" spans="1:24" x14ac:dyDescent="0.3">
      <c r="A12857">
        <v>12855</v>
      </c>
      <c r="B12857" t="s">
        <v>197</v>
      </c>
      <c r="C12857" t="s">
        <v>198</v>
      </c>
      <c r="D12857">
        <v>30.600878999999999</v>
      </c>
      <c r="E12857">
        <v>76.805137999999999</v>
      </c>
      <c r="F12857" s="18">
        <v>44807</v>
      </c>
      <c r="G12857" s="19">
        <v>0.875</v>
      </c>
      <c r="H12857">
        <v>21</v>
      </c>
      <c r="I12857" s="13" t="s">
        <v>219</v>
      </c>
      <c r="J12857">
        <v>1</v>
      </c>
      <c r="K12857" s="13" t="s">
        <v>92</v>
      </c>
      <c r="L12857">
        <v>2</v>
      </c>
      <c r="M12857">
        <v>1</v>
      </c>
      <c r="N12857" s="13" t="s">
        <v>192</v>
      </c>
      <c r="O12857" s="13" t="s">
        <v>97</v>
      </c>
      <c r="P12857">
        <v>32</v>
      </c>
      <c r="Q12857" s="13" t="s">
        <v>195</v>
      </c>
      <c r="R12857" s="13" t="s">
        <v>199</v>
      </c>
      <c r="S12857" s="13" t="s">
        <v>196</v>
      </c>
      <c r="T12857">
        <v>3</v>
      </c>
      <c r="U12857">
        <v>3</v>
      </c>
      <c r="V12857">
        <v>0</v>
      </c>
      <c r="W12857" s="13" t="s">
        <v>101</v>
      </c>
      <c r="X12857">
        <v>0.1</v>
      </c>
    </row>
    <row r="12858" spans="1:24" x14ac:dyDescent="0.3">
      <c r="A12858">
        <v>12856</v>
      </c>
      <c r="B12858" t="s">
        <v>200</v>
      </c>
      <c r="C12858" t="s">
        <v>201</v>
      </c>
      <c r="D12858">
        <v>13.093869</v>
      </c>
      <c r="E12858">
        <v>80.295687000000001</v>
      </c>
      <c r="F12858" s="18">
        <v>45486</v>
      </c>
      <c r="G12858" s="19">
        <v>0.625</v>
      </c>
      <c r="H12858">
        <v>15</v>
      </c>
      <c r="I12858" s="13" t="s">
        <v>219</v>
      </c>
      <c r="J12858">
        <v>1</v>
      </c>
      <c r="K12858" s="13" t="s">
        <v>214</v>
      </c>
      <c r="L12858">
        <v>5</v>
      </c>
      <c r="M12858">
        <v>0</v>
      </c>
      <c r="N12858" s="13" t="s">
        <v>212</v>
      </c>
      <c r="O12858" s="13" t="s">
        <v>195</v>
      </c>
      <c r="P12858">
        <v>17</v>
      </c>
      <c r="Q12858" s="13" t="s">
        <v>195</v>
      </c>
      <c r="R12858" s="13" t="s">
        <v>205</v>
      </c>
      <c r="S12858" s="13" t="s">
        <v>196</v>
      </c>
      <c r="T12858">
        <v>2</v>
      </c>
      <c r="U12858">
        <v>1</v>
      </c>
      <c r="V12858">
        <v>0</v>
      </c>
      <c r="W12858" s="13" t="s">
        <v>101</v>
      </c>
      <c r="X12858">
        <v>0.25</v>
      </c>
    </row>
    <row r="12859" spans="1:24" x14ac:dyDescent="0.3">
      <c r="A12859">
        <v>12857</v>
      </c>
      <c r="B12859" t="s">
        <v>197</v>
      </c>
      <c r="C12859" t="s">
        <v>198</v>
      </c>
      <c r="D12859">
        <v>30.698460000000001</v>
      </c>
      <c r="E12859">
        <v>76.867138999999995</v>
      </c>
      <c r="F12859" s="18">
        <v>44752</v>
      </c>
      <c r="G12859" s="19">
        <v>0.41666666666666702</v>
      </c>
      <c r="H12859">
        <v>10</v>
      </c>
      <c r="I12859" s="13" t="s">
        <v>89</v>
      </c>
      <c r="J12859">
        <v>1</v>
      </c>
      <c r="K12859" s="13" t="s">
        <v>92</v>
      </c>
      <c r="L12859">
        <v>3</v>
      </c>
      <c r="M12859">
        <v>1</v>
      </c>
      <c r="N12859" s="13" t="s">
        <v>212</v>
      </c>
      <c r="O12859" s="13" t="s">
        <v>95</v>
      </c>
      <c r="P12859">
        <v>40</v>
      </c>
      <c r="Q12859" s="13" t="s">
        <v>97</v>
      </c>
      <c r="R12859" s="13" t="s">
        <v>199</v>
      </c>
      <c r="S12859" s="13" t="s">
        <v>193</v>
      </c>
      <c r="T12859">
        <v>5</v>
      </c>
      <c r="U12859">
        <v>3</v>
      </c>
      <c r="V12859">
        <v>1</v>
      </c>
      <c r="W12859" s="13" t="s">
        <v>101</v>
      </c>
      <c r="X12859">
        <v>0.8</v>
      </c>
    </row>
    <row r="12860" spans="1:24" x14ac:dyDescent="0.3">
      <c r="A12860">
        <v>12858</v>
      </c>
      <c r="B12860" t="s">
        <v>209</v>
      </c>
      <c r="C12860" t="s">
        <v>210</v>
      </c>
      <c r="D12860">
        <v>17.376535000000001</v>
      </c>
      <c r="E12860">
        <v>78.381480999999994</v>
      </c>
      <c r="F12860" s="18">
        <v>45131</v>
      </c>
      <c r="G12860" s="19">
        <v>0.83333333333333304</v>
      </c>
      <c r="H12860">
        <v>20</v>
      </c>
      <c r="I12860" s="13" t="s">
        <v>204</v>
      </c>
      <c r="J12860">
        <v>0</v>
      </c>
      <c r="K12860" s="13" t="s">
        <v>92</v>
      </c>
      <c r="L12860">
        <v>1</v>
      </c>
      <c r="M12860">
        <v>1</v>
      </c>
      <c r="N12860" s="13" t="s">
        <v>212</v>
      </c>
      <c r="O12860" s="13" t="s">
        <v>195</v>
      </c>
      <c r="P12860">
        <v>35</v>
      </c>
      <c r="Q12860" s="13" t="s">
        <v>97</v>
      </c>
      <c r="R12860" s="13" t="s">
        <v>199</v>
      </c>
      <c r="S12860" s="13" t="s">
        <v>193</v>
      </c>
      <c r="T12860">
        <v>5</v>
      </c>
      <c r="U12860">
        <v>1</v>
      </c>
      <c r="V12860">
        <v>0</v>
      </c>
      <c r="W12860" s="13" t="s">
        <v>101</v>
      </c>
      <c r="X12860">
        <v>0.45</v>
      </c>
    </row>
    <row r="12861" spans="1:24" x14ac:dyDescent="0.3">
      <c r="A12861">
        <v>12859</v>
      </c>
      <c r="B12861" t="s">
        <v>206</v>
      </c>
      <c r="C12861" t="s">
        <v>207</v>
      </c>
      <c r="D12861">
        <v>12.829885000000001</v>
      </c>
      <c r="E12861">
        <v>77.716759999999994</v>
      </c>
      <c r="F12861" s="18">
        <v>44991</v>
      </c>
      <c r="G12861" s="19">
        <v>0.95833333333333304</v>
      </c>
      <c r="H12861">
        <v>23</v>
      </c>
      <c r="I12861" s="13" t="s">
        <v>204</v>
      </c>
      <c r="J12861">
        <v>0</v>
      </c>
      <c r="K12861" s="13" t="s">
        <v>92</v>
      </c>
      <c r="L12861">
        <v>4</v>
      </c>
      <c r="M12861">
        <v>0</v>
      </c>
      <c r="N12861" s="13" t="s">
        <v>212</v>
      </c>
      <c r="O12861" s="13" t="s">
        <v>95</v>
      </c>
      <c r="P12861">
        <v>34</v>
      </c>
      <c r="Q12861" s="13" t="s">
        <v>97</v>
      </c>
      <c r="R12861" s="13" t="s">
        <v>98</v>
      </c>
      <c r="S12861" s="13" t="s">
        <v>196</v>
      </c>
      <c r="T12861">
        <v>1</v>
      </c>
      <c r="U12861">
        <v>1</v>
      </c>
      <c r="V12861">
        <v>0</v>
      </c>
      <c r="W12861" s="13" t="s">
        <v>101</v>
      </c>
      <c r="X12861">
        <v>0.65</v>
      </c>
    </row>
    <row r="12862" spans="1:24" x14ac:dyDescent="0.3">
      <c r="A12862">
        <v>12860</v>
      </c>
      <c r="B12862" t="s">
        <v>206</v>
      </c>
      <c r="C12862" t="s">
        <v>207</v>
      </c>
      <c r="D12862">
        <v>13.051862</v>
      </c>
      <c r="E12862">
        <v>77.599626000000001</v>
      </c>
      <c r="F12862" s="18">
        <v>45580</v>
      </c>
      <c r="G12862" s="19">
        <v>0.95833333333333304</v>
      </c>
      <c r="H12862">
        <v>23</v>
      </c>
      <c r="I12862" s="13" t="s">
        <v>215</v>
      </c>
      <c r="J12862">
        <v>0</v>
      </c>
      <c r="K12862" s="13" t="s">
        <v>191</v>
      </c>
      <c r="L12862">
        <v>1</v>
      </c>
      <c r="M12862">
        <v>1</v>
      </c>
      <c r="N12862" s="13" t="s">
        <v>192</v>
      </c>
      <c r="O12862" s="13" t="s">
        <v>97</v>
      </c>
      <c r="P12862">
        <v>36</v>
      </c>
      <c r="Q12862" s="13" t="s">
        <v>95</v>
      </c>
      <c r="R12862" s="13" t="s">
        <v>208</v>
      </c>
      <c r="S12862" s="13" t="s">
        <v>99</v>
      </c>
      <c r="T12862">
        <v>3</v>
      </c>
      <c r="U12862">
        <v>3</v>
      </c>
      <c r="V12862">
        <v>0</v>
      </c>
      <c r="W12862" s="13" t="s">
        <v>101</v>
      </c>
      <c r="X12862">
        <v>0.3</v>
      </c>
    </row>
    <row r="12863" spans="1:24" x14ac:dyDescent="0.3">
      <c r="A12863">
        <v>12861</v>
      </c>
      <c r="B12863" t="s">
        <v>206</v>
      </c>
      <c r="C12863" t="s">
        <v>207</v>
      </c>
      <c r="D12863">
        <v>13.185886</v>
      </c>
      <c r="E12863">
        <v>77.578518000000003</v>
      </c>
      <c r="F12863" s="18">
        <v>44961</v>
      </c>
      <c r="G12863" s="19">
        <v>0.29166666666666702</v>
      </c>
      <c r="H12863">
        <v>7</v>
      </c>
      <c r="I12863" s="13" t="s">
        <v>219</v>
      </c>
      <c r="J12863">
        <v>1</v>
      </c>
      <c r="K12863" s="13" t="s">
        <v>92</v>
      </c>
      <c r="L12863">
        <v>1</v>
      </c>
      <c r="M12863">
        <v>1</v>
      </c>
      <c r="N12863" s="13" t="s">
        <v>192</v>
      </c>
      <c r="O12863" s="13" t="s">
        <v>97</v>
      </c>
      <c r="P12863">
        <v>31</v>
      </c>
      <c r="Q12863" s="13" t="s">
        <v>95</v>
      </c>
      <c r="R12863" s="13" t="s">
        <v>213</v>
      </c>
      <c r="S12863" s="13" t="s">
        <v>196</v>
      </c>
      <c r="T12863">
        <v>2</v>
      </c>
      <c r="U12863">
        <v>0</v>
      </c>
      <c r="V12863">
        <v>0</v>
      </c>
      <c r="W12863" s="13" t="s">
        <v>101</v>
      </c>
      <c r="X12863">
        <v>0.1</v>
      </c>
    </row>
    <row r="12864" spans="1:24" x14ac:dyDescent="0.3">
      <c r="A12864">
        <v>12862</v>
      </c>
      <c r="B12864" t="s">
        <v>79</v>
      </c>
      <c r="C12864" t="s">
        <v>80</v>
      </c>
      <c r="D12864">
        <v>18.664624</v>
      </c>
      <c r="E12864">
        <v>73.788278000000005</v>
      </c>
      <c r="F12864" s="18">
        <v>45025</v>
      </c>
      <c r="G12864" s="19">
        <v>0.58333333333333304</v>
      </c>
      <c r="H12864">
        <v>14</v>
      </c>
      <c r="I12864" s="13" t="s">
        <v>89</v>
      </c>
      <c r="J12864">
        <v>1</v>
      </c>
      <c r="K12864" s="13" t="s">
        <v>214</v>
      </c>
      <c r="L12864">
        <v>4</v>
      </c>
      <c r="M12864">
        <v>1</v>
      </c>
      <c r="N12864" s="13" t="s">
        <v>212</v>
      </c>
      <c r="O12864" s="13" t="s">
        <v>95</v>
      </c>
      <c r="P12864">
        <v>39</v>
      </c>
      <c r="Q12864" s="13" t="s">
        <v>97</v>
      </c>
      <c r="R12864" s="13" t="s">
        <v>205</v>
      </c>
      <c r="S12864" s="13" t="s">
        <v>196</v>
      </c>
      <c r="T12864">
        <v>4</v>
      </c>
      <c r="U12864">
        <v>2</v>
      </c>
      <c r="V12864">
        <v>0</v>
      </c>
      <c r="W12864" s="13" t="s">
        <v>101</v>
      </c>
      <c r="X12864">
        <v>0.65</v>
      </c>
    </row>
    <row r="12865" spans="1:24" x14ac:dyDescent="0.3">
      <c r="A12865">
        <v>12863</v>
      </c>
      <c r="B12865" t="s">
        <v>79</v>
      </c>
      <c r="C12865" t="s">
        <v>80</v>
      </c>
      <c r="D12865">
        <v>18.600776</v>
      </c>
      <c r="E12865">
        <v>73.754210999999998</v>
      </c>
      <c r="F12865" s="18">
        <v>44783</v>
      </c>
      <c r="G12865" s="19">
        <v>0.20833333333333301</v>
      </c>
      <c r="H12865">
        <v>5</v>
      </c>
      <c r="I12865" s="13" t="s">
        <v>194</v>
      </c>
      <c r="J12865">
        <v>0</v>
      </c>
      <c r="K12865" s="13" t="s">
        <v>191</v>
      </c>
      <c r="L12865">
        <v>3</v>
      </c>
      <c r="M12865">
        <v>0</v>
      </c>
      <c r="N12865" s="13" t="s">
        <v>192</v>
      </c>
      <c r="O12865" s="13" t="s">
        <v>97</v>
      </c>
      <c r="P12865">
        <v>32</v>
      </c>
      <c r="Q12865" s="13" t="s">
        <v>97</v>
      </c>
      <c r="R12865" s="13" t="s">
        <v>213</v>
      </c>
      <c r="S12865" s="13" t="s">
        <v>196</v>
      </c>
      <c r="T12865">
        <v>4</v>
      </c>
      <c r="U12865">
        <v>1</v>
      </c>
      <c r="V12865">
        <v>0</v>
      </c>
      <c r="W12865" s="13" t="s">
        <v>101</v>
      </c>
      <c r="X12865">
        <v>0.3</v>
      </c>
    </row>
    <row r="12866" spans="1:24" x14ac:dyDescent="0.3">
      <c r="A12866">
        <v>12864</v>
      </c>
      <c r="B12866" t="s">
        <v>203</v>
      </c>
      <c r="C12866" t="s">
        <v>203</v>
      </c>
      <c r="D12866">
        <v>28.448239999999998</v>
      </c>
      <c r="E12866">
        <v>77.265604999999994</v>
      </c>
      <c r="F12866" s="18">
        <v>45088</v>
      </c>
      <c r="G12866" s="19">
        <v>0.45833333333333298</v>
      </c>
      <c r="H12866">
        <v>11</v>
      </c>
      <c r="I12866" s="13" t="s">
        <v>89</v>
      </c>
      <c r="J12866">
        <v>1</v>
      </c>
      <c r="K12866" s="13" t="s">
        <v>92</v>
      </c>
      <c r="L12866">
        <v>3</v>
      </c>
      <c r="M12866">
        <v>0</v>
      </c>
      <c r="N12866" s="13" t="s">
        <v>212</v>
      </c>
      <c r="O12866" s="13" t="s">
        <v>95</v>
      </c>
      <c r="P12866">
        <v>34</v>
      </c>
      <c r="Q12866" s="13" t="s">
        <v>195</v>
      </c>
      <c r="R12866" s="13" t="s">
        <v>98</v>
      </c>
      <c r="S12866" s="13" t="s">
        <v>193</v>
      </c>
      <c r="T12866">
        <v>4</v>
      </c>
      <c r="U12866">
        <v>2</v>
      </c>
      <c r="V12866">
        <v>0</v>
      </c>
      <c r="W12866" s="13" t="s">
        <v>101</v>
      </c>
      <c r="X12866">
        <v>0.45</v>
      </c>
    </row>
    <row r="12867" spans="1:24" x14ac:dyDescent="0.3">
      <c r="A12867">
        <v>12865</v>
      </c>
      <c r="B12867" t="s">
        <v>209</v>
      </c>
      <c r="C12867" t="s">
        <v>210</v>
      </c>
      <c r="D12867">
        <v>17.585799000000002</v>
      </c>
      <c r="E12867">
        <v>78.448098000000002</v>
      </c>
      <c r="F12867" s="18">
        <v>45726</v>
      </c>
      <c r="G12867" s="19">
        <v>0.33333333333333298</v>
      </c>
      <c r="H12867">
        <v>8</v>
      </c>
      <c r="I12867" s="13" t="s">
        <v>204</v>
      </c>
      <c r="J12867">
        <v>0</v>
      </c>
      <c r="K12867" s="13" t="s">
        <v>92</v>
      </c>
      <c r="L12867">
        <v>2</v>
      </c>
      <c r="M12867">
        <v>1</v>
      </c>
      <c r="N12867" s="13" t="s">
        <v>212</v>
      </c>
      <c r="O12867" s="13" t="s">
        <v>195</v>
      </c>
      <c r="P12867">
        <v>30</v>
      </c>
      <c r="Q12867" s="13" t="s">
        <v>97</v>
      </c>
      <c r="R12867" s="13" t="s">
        <v>208</v>
      </c>
      <c r="S12867" s="13" t="s">
        <v>196</v>
      </c>
      <c r="T12867">
        <v>2</v>
      </c>
      <c r="U12867">
        <v>1</v>
      </c>
      <c r="V12867">
        <v>1</v>
      </c>
      <c r="W12867" s="13" t="s">
        <v>101</v>
      </c>
      <c r="X12867">
        <v>0.6</v>
      </c>
    </row>
    <row r="12868" spans="1:24" x14ac:dyDescent="0.3">
      <c r="A12868">
        <v>12866</v>
      </c>
      <c r="B12868" t="s">
        <v>79</v>
      </c>
      <c r="C12868" t="s">
        <v>80</v>
      </c>
      <c r="D12868">
        <v>18.656068999999999</v>
      </c>
      <c r="E12868">
        <v>73.782621000000006</v>
      </c>
      <c r="F12868" s="18">
        <v>44643</v>
      </c>
      <c r="G12868" s="19">
        <v>0.16666666666666699</v>
      </c>
      <c r="H12868">
        <v>4</v>
      </c>
      <c r="I12868" s="13" t="s">
        <v>194</v>
      </c>
      <c r="J12868">
        <v>0</v>
      </c>
      <c r="K12868" s="13" t="s">
        <v>191</v>
      </c>
      <c r="L12868">
        <v>4</v>
      </c>
      <c r="M12868">
        <v>0</v>
      </c>
      <c r="N12868" s="13" t="s">
        <v>94</v>
      </c>
      <c r="O12868" s="13" t="s">
        <v>95</v>
      </c>
      <c r="P12868">
        <v>33</v>
      </c>
      <c r="Q12868" s="13" t="s">
        <v>95</v>
      </c>
      <c r="R12868" s="13" t="s">
        <v>205</v>
      </c>
      <c r="S12868" s="13" t="s">
        <v>196</v>
      </c>
      <c r="T12868">
        <v>4</v>
      </c>
      <c r="U12868">
        <v>2</v>
      </c>
      <c r="V12868">
        <v>0</v>
      </c>
      <c r="W12868" s="13" t="s">
        <v>101</v>
      </c>
      <c r="X12868">
        <v>0.45</v>
      </c>
    </row>
    <row r="12869" spans="1:24" x14ac:dyDescent="0.3">
      <c r="A12869">
        <v>12867</v>
      </c>
      <c r="B12869" t="s">
        <v>200</v>
      </c>
      <c r="C12869" t="s">
        <v>201</v>
      </c>
      <c r="D12869">
        <v>12.94758</v>
      </c>
      <c r="E12869">
        <v>80.184054000000003</v>
      </c>
      <c r="F12869" s="18">
        <v>44859</v>
      </c>
      <c r="G12869" s="19">
        <v>0.375</v>
      </c>
      <c r="H12869">
        <v>9</v>
      </c>
      <c r="I12869" s="13" t="s">
        <v>215</v>
      </c>
      <c r="J12869">
        <v>0</v>
      </c>
      <c r="K12869" s="13" t="s">
        <v>214</v>
      </c>
      <c r="L12869">
        <v>6</v>
      </c>
      <c r="M12869">
        <v>1</v>
      </c>
      <c r="N12869" s="13" t="s">
        <v>94</v>
      </c>
      <c r="O12869" s="13" t="s">
        <v>95</v>
      </c>
      <c r="P12869">
        <v>31</v>
      </c>
      <c r="Q12869" s="13" t="s">
        <v>97</v>
      </c>
      <c r="R12869" s="13" t="s">
        <v>208</v>
      </c>
      <c r="S12869" s="13" t="s">
        <v>196</v>
      </c>
      <c r="T12869">
        <v>4</v>
      </c>
      <c r="U12869">
        <v>3</v>
      </c>
      <c r="V12869">
        <v>1</v>
      </c>
      <c r="W12869" s="13" t="s">
        <v>101</v>
      </c>
      <c r="X12869">
        <v>0.8</v>
      </c>
    </row>
    <row r="12870" spans="1:24" x14ac:dyDescent="0.3">
      <c r="A12870">
        <v>12868</v>
      </c>
      <c r="B12870" t="s">
        <v>197</v>
      </c>
      <c r="C12870" t="s">
        <v>198</v>
      </c>
      <c r="D12870">
        <v>30.645866999999999</v>
      </c>
      <c r="E12870">
        <v>76.744749999999996</v>
      </c>
      <c r="F12870" s="18">
        <v>45188</v>
      </c>
      <c r="G12870" s="19">
        <v>0.91666666666666696</v>
      </c>
      <c r="H12870">
        <v>22</v>
      </c>
      <c r="I12870" s="13" t="s">
        <v>215</v>
      </c>
      <c r="J12870">
        <v>0</v>
      </c>
      <c r="K12870" s="13" t="s">
        <v>191</v>
      </c>
      <c r="L12870">
        <v>3</v>
      </c>
      <c r="M12870">
        <v>1</v>
      </c>
      <c r="N12870" s="13" t="s">
        <v>212</v>
      </c>
      <c r="O12870" s="13" t="s">
        <v>95</v>
      </c>
      <c r="P12870">
        <v>34</v>
      </c>
      <c r="Q12870" s="13" t="s">
        <v>97</v>
      </c>
      <c r="R12870" s="13" t="s">
        <v>213</v>
      </c>
      <c r="S12870" s="13" t="s">
        <v>196</v>
      </c>
      <c r="T12870">
        <v>3</v>
      </c>
      <c r="U12870">
        <v>0</v>
      </c>
      <c r="V12870">
        <v>0</v>
      </c>
      <c r="W12870" s="13" t="s">
        <v>101</v>
      </c>
      <c r="X12870">
        <v>0.65</v>
      </c>
    </row>
    <row r="12871" spans="1:24" x14ac:dyDescent="0.3">
      <c r="A12871">
        <v>12869</v>
      </c>
      <c r="B12871" t="s">
        <v>79</v>
      </c>
      <c r="C12871" t="s">
        <v>80</v>
      </c>
      <c r="D12871">
        <v>18.505185999999998</v>
      </c>
      <c r="E12871">
        <v>73.860032000000004</v>
      </c>
      <c r="F12871" s="18">
        <v>45072</v>
      </c>
      <c r="G12871" s="19">
        <v>0.58333333333333304</v>
      </c>
      <c r="H12871">
        <v>14</v>
      </c>
      <c r="I12871" s="13" t="s">
        <v>211</v>
      </c>
      <c r="J12871">
        <v>0</v>
      </c>
      <c r="K12871" s="13" t="s">
        <v>214</v>
      </c>
      <c r="L12871">
        <v>5</v>
      </c>
      <c r="M12871">
        <v>0</v>
      </c>
      <c r="N12871" s="13" t="s">
        <v>192</v>
      </c>
      <c r="O12871" s="13" t="s">
        <v>97</v>
      </c>
      <c r="P12871">
        <v>15</v>
      </c>
      <c r="Q12871" s="13" t="s">
        <v>97</v>
      </c>
      <c r="R12871" s="13" t="s">
        <v>205</v>
      </c>
      <c r="S12871" s="13" t="s">
        <v>196</v>
      </c>
      <c r="T12871">
        <v>4</v>
      </c>
      <c r="U12871">
        <v>3</v>
      </c>
      <c r="V12871">
        <v>0</v>
      </c>
      <c r="W12871" s="13" t="s">
        <v>101</v>
      </c>
      <c r="X12871">
        <v>0.3</v>
      </c>
    </row>
    <row r="12872" spans="1:24" x14ac:dyDescent="0.3">
      <c r="A12872">
        <v>12870</v>
      </c>
      <c r="B12872" t="s">
        <v>200</v>
      </c>
      <c r="C12872" t="s">
        <v>201</v>
      </c>
      <c r="D12872">
        <v>13.178112</v>
      </c>
      <c r="E12872">
        <v>80.297999000000004</v>
      </c>
      <c r="F12872" s="18">
        <v>45238</v>
      </c>
      <c r="G12872" s="19">
        <v>0.83333333333333304</v>
      </c>
      <c r="H12872">
        <v>20</v>
      </c>
      <c r="I12872" s="13" t="s">
        <v>194</v>
      </c>
      <c r="J12872">
        <v>0</v>
      </c>
      <c r="K12872" s="13" t="s">
        <v>214</v>
      </c>
      <c r="L12872">
        <v>6</v>
      </c>
      <c r="M12872">
        <v>1</v>
      </c>
      <c r="N12872" s="13" t="s">
        <v>192</v>
      </c>
      <c r="O12872" s="13" t="s">
        <v>97</v>
      </c>
      <c r="P12872">
        <v>40</v>
      </c>
      <c r="Q12872" s="13" t="s">
        <v>97</v>
      </c>
      <c r="R12872" s="13" t="s">
        <v>208</v>
      </c>
      <c r="S12872" s="13" t="s">
        <v>196</v>
      </c>
      <c r="T12872">
        <v>1</v>
      </c>
      <c r="U12872">
        <v>0</v>
      </c>
      <c r="V12872">
        <v>0</v>
      </c>
      <c r="W12872" s="13" t="s">
        <v>101</v>
      </c>
      <c r="X12872">
        <v>0.3</v>
      </c>
    </row>
    <row r="12873" spans="1:24" x14ac:dyDescent="0.3">
      <c r="A12873">
        <v>12871</v>
      </c>
      <c r="B12873" t="s">
        <v>209</v>
      </c>
      <c r="C12873" t="s">
        <v>210</v>
      </c>
      <c r="D12873">
        <v>17.537455999999999</v>
      </c>
      <c r="E12873">
        <v>78.525695999999996</v>
      </c>
      <c r="F12873" s="18">
        <v>45065</v>
      </c>
      <c r="G12873" s="19">
        <v>4.1666666666666699E-2</v>
      </c>
      <c r="H12873">
        <v>1</v>
      </c>
      <c r="I12873" s="13" t="s">
        <v>211</v>
      </c>
      <c r="J12873">
        <v>0</v>
      </c>
      <c r="K12873" s="13" t="s">
        <v>214</v>
      </c>
      <c r="L12873">
        <v>5</v>
      </c>
      <c r="M12873">
        <v>1</v>
      </c>
      <c r="N12873" s="13" t="s">
        <v>94</v>
      </c>
      <c r="O12873" s="13" t="s">
        <v>95</v>
      </c>
      <c r="P12873">
        <v>20</v>
      </c>
      <c r="Q12873" s="13" t="s">
        <v>95</v>
      </c>
      <c r="R12873" s="13" t="s">
        <v>199</v>
      </c>
      <c r="S12873" s="13" t="s">
        <v>193</v>
      </c>
      <c r="T12873">
        <v>1</v>
      </c>
      <c r="U12873">
        <v>0</v>
      </c>
      <c r="V12873">
        <v>0</v>
      </c>
      <c r="W12873" s="13" t="s">
        <v>101</v>
      </c>
      <c r="X12873">
        <v>0.45</v>
      </c>
    </row>
    <row r="12874" spans="1:24" x14ac:dyDescent="0.3">
      <c r="A12874">
        <v>12872</v>
      </c>
      <c r="B12874" t="s">
        <v>190</v>
      </c>
      <c r="C12874" t="s">
        <v>80</v>
      </c>
      <c r="D12874">
        <v>19.106770999999998</v>
      </c>
      <c r="E12874">
        <v>72.870152000000004</v>
      </c>
      <c r="F12874" s="18">
        <v>44908</v>
      </c>
      <c r="G12874" s="19">
        <v>0.79166666666666696</v>
      </c>
      <c r="H12874">
        <v>19</v>
      </c>
      <c r="I12874" s="13" t="s">
        <v>215</v>
      </c>
      <c r="J12874">
        <v>0</v>
      </c>
      <c r="K12874" s="13" t="s">
        <v>92</v>
      </c>
      <c r="L12874">
        <v>3</v>
      </c>
      <c r="M12874">
        <v>1</v>
      </c>
      <c r="N12874" s="13" t="s">
        <v>212</v>
      </c>
      <c r="O12874" s="13" t="s">
        <v>95</v>
      </c>
      <c r="P12874">
        <v>28</v>
      </c>
      <c r="Q12874" s="13" t="s">
        <v>97</v>
      </c>
      <c r="R12874" s="13" t="s">
        <v>199</v>
      </c>
      <c r="S12874" s="13" t="s">
        <v>193</v>
      </c>
      <c r="T12874">
        <v>2</v>
      </c>
      <c r="U12874">
        <v>1</v>
      </c>
      <c r="V12874">
        <v>1</v>
      </c>
      <c r="W12874" s="13" t="s">
        <v>101</v>
      </c>
      <c r="X12874">
        <v>0.8</v>
      </c>
    </row>
    <row r="12875" spans="1:24" x14ac:dyDescent="0.3">
      <c r="A12875">
        <v>12873</v>
      </c>
      <c r="B12875" t="s">
        <v>217</v>
      </c>
      <c r="C12875" t="s">
        <v>218</v>
      </c>
      <c r="D12875">
        <v>22.568849</v>
      </c>
      <c r="E12875">
        <v>88.215472000000005</v>
      </c>
      <c r="F12875" s="18">
        <v>45558</v>
      </c>
      <c r="G12875" s="19">
        <v>0.91666666666666696</v>
      </c>
      <c r="H12875">
        <v>22</v>
      </c>
      <c r="I12875" s="13" t="s">
        <v>204</v>
      </c>
      <c r="J12875">
        <v>0</v>
      </c>
      <c r="K12875" s="13" t="s">
        <v>191</v>
      </c>
      <c r="L12875">
        <v>6</v>
      </c>
      <c r="M12875">
        <v>1</v>
      </c>
      <c r="N12875" s="13" t="s">
        <v>192</v>
      </c>
      <c r="O12875" s="13" t="s">
        <v>97</v>
      </c>
      <c r="P12875">
        <v>33</v>
      </c>
      <c r="Q12875" s="13" t="s">
        <v>95</v>
      </c>
      <c r="R12875" s="13" t="s">
        <v>213</v>
      </c>
      <c r="S12875" s="13" t="s">
        <v>196</v>
      </c>
      <c r="T12875">
        <v>5</v>
      </c>
      <c r="U12875">
        <v>4</v>
      </c>
      <c r="V12875">
        <v>0</v>
      </c>
      <c r="W12875" s="13" t="s">
        <v>101</v>
      </c>
      <c r="X12875">
        <v>0.1</v>
      </c>
    </row>
    <row r="12876" spans="1:24" x14ac:dyDescent="0.3">
      <c r="A12876">
        <v>12874</v>
      </c>
      <c r="B12876" t="s">
        <v>209</v>
      </c>
      <c r="C12876" t="s">
        <v>210</v>
      </c>
      <c r="D12876">
        <v>17.461134000000001</v>
      </c>
      <c r="E12876">
        <v>78.335509000000002</v>
      </c>
      <c r="F12876" s="18">
        <v>45071</v>
      </c>
      <c r="G12876" s="19">
        <v>0.75</v>
      </c>
      <c r="H12876">
        <v>18</v>
      </c>
      <c r="I12876" s="13" t="s">
        <v>202</v>
      </c>
      <c r="J12876">
        <v>0</v>
      </c>
      <c r="K12876" s="13" t="s">
        <v>191</v>
      </c>
      <c r="L12876">
        <v>6</v>
      </c>
      <c r="M12876">
        <v>0</v>
      </c>
      <c r="N12876" s="13" t="s">
        <v>94</v>
      </c>
      <c r="O12876" s="13" t="s">
        <v>95</v>
      </c>
      <c r="P12876">
        <v>34</v>
      </c>
      <c r="Q12876" s="13" t="s">
        <v>97</v>
      </c>
      <c r="R12876" s="13" t="s">
        <v>205</v>
      </c>
      <c r="S12876" s="13" t="s">
        <v>99</v>
      </c>
      <c r="T12876">
        <v>5</v>
      </c>
      <c r="U12876">
        <v>5</v>
      </c>
      <c r="V12876">
        <v>1</v>
      </c>
      <c r="W12876" s="13" t="s">
        <v>101</v>
      </c>
      <c r="X12876">
        <v>1</v>
      </c>
    </row>
    <row r="12877" spans="1:24" x14ac:dyDescent="0.3">
      <c r="A12877">
        <v>12875</v>
      </c>
      <c r="B12877" t="s">
        <v>200</v>
      </c>
      <c r="C12877" t="s">
        <v>201</v>
      </c>
      <c r="D12877">
        <v>13.136361000000001</v>
      </c>
      <c r="E12877">
        <v>80.119296000000006</v>
      </c>
      <c r="F12877" s="18">
        <v>44819</v>
      </c>
      <c r="G12877" s="19">
        <v>0.33333333333333298</v>
      </c>
      <c r="H12877">
        <v>8</v>
      </c>
      <c r="I12877" s="13" t="s">
        <v>202</v>
      </c>
      <c r="J12877">
        <v>0</v>
      </c>
      <c r="K12877" s="13" t="s">
        <v>214</v>
      </c>
      <c r="L12877">
        <v>1</v>
      </c>
      <c r="M12877">
        <v>1</v>
      </c>
      <c r="N12877" s="13" t="s">
        <v>212</v>
      </c>
      <c r="O12877" s="13" t="s">
        <v>195</v>
      </c>
      <c r="P12877">
        <v>36</v>
      </c>
      <c r="Q12877" s="13" t="s">
        <v>195</v>
      </c>
      <c r="R12877" s="13" t="s">
        <v>205</v>
      </c>
      <c r="S12877" s="13" t="s">
        <v>99</v>
      </c>
      <c r="T12877">
        <v>4</v>
      </c>
      <c r="U12877">
        <v>4</v>
      </c>
      <c r="V12877">
        <v>1</v>
      </c>
      <c r="W12877" s="13" t="s">
        <v>101</v>
      </c>
      <c r="X12877">
        <v>0.6</v>
      </c>
    </row>
    <row r="12878" spans="1:24" x14ac:dyDescent="0.3">
      <c r="A12878">
        <v>12876</v>
      </c>
      <c r="B12878" t="s">
        <v>200</v>
      </c>
      <c r="C12878" t="s">
        <v>201</v>
      </c>
      <c r="D12878">
        <v>13.150916</v>
      </c>
      <c r="E12878">
        <v>80.283619000000002</v>
      </c>
      <c r="F12878" s="18">
        <v>45602</v>
      </c>
      <c r="G12878" s="19">
        <v>0.375</v>
      </c>
      <c r="H12878">
        <v>9</v>
      </c>
      <c r="I12878" s="13" t="s">
        <v>194</v>
      </c>
      <c r="J12878">
        <v>0</v>
      </c>
      <c r="K12878" s="13" t="s">
        <v>92</v>
      </c>
      <c r="L12878">
        <v>6</v>
      </c>
      <c r="M12878">
        <v>1</v>
      </c>
      <c r="N12878" s="13" t="s">
        <v>212</v>
      </c>
      <c r="O12878" s="13" t="s">
        <v>95</v>
      </c>
      <c r="P12878">
        <v>39</v>
      </c>
      <c r="Q12878" s="13" t="s">
        <v>195</v>
      </c>
      <c r="R12878" s="13" t="s">
        <v>208</v>
      </c>
      <c r="S12878" s="13" t="s">
        <v>193</v>
      </c>
      <c r="T12878">
        <v>1</v>
      </c>
      <c r="U12878">
        <v>0</v>
      </c>
      <c r="V12878">
        <v>1</v>
      </c>
      <c r="W12878" s="13" t="s">
        <v>101</v>
      </c>
      <c r="X12878">
        <v>0.6</v>
      </c>
    </row>
    <row r="12879" spans="1:24" x14ac:dyDescent="0.3">
      <c r="A12879">
        <v>12877</v>
      </c>
      <c r="B12879" t="s">
        <v>209</v>
      </c>
      <c r="C12879" t="s">
        <v>210</v>
      </c>
      <c r="D12879">
        <v>17.212643</v>
      </c>
      <c r="E12879">
        <v>78.392722000000006</v>
      </c>
      <c r="F12879" s="18">
        <v>44873</v>
      </c>
      <c r="G12879" s="19">
        <v>8.3333333333333301E-2</v>
      </c>
      <c r="H12879">
        <v>2</v>
      </c>
      <c r="I12879" s="13" t="s">
        <v>215</v>
      </c>
      <c r="J12879">
        <v>0</v>
      </c>
      <c r="K12879" s="13" t="s">
        <v>214</v>
      </c>
      <c r="L12879">
        <v>6</v>
      </c>
      <c r="M12879">
        <v>1</v>
      </c>
      <c r="N12879" s="13" t="s">
        <v>192</v>
      </c>
      <c r="O12879" s="13" t="s">
        <v>97</v>
      </c>
      <c r="P12879">
        <v>38</v>
      </c>
      <c r="Q12879" s="13" t="s">
        <v>95</v>
      </c>
      <c r="R12879" s="13" t="s">
        <v>208</v>
      </c>
      <c r="S12879" s="13" t="s">
        <v>193</v>
      </c>
      <c r="T12879">
        <v>4</v>
      </c>
      <c r="U12879">
        <v>3</v>
      </c>
      <c r="V12879">
        <v>0</v>
      </c>
      <c r="W12879" s="13" t="s">
        <v>101</v>
      </c>
      <c r="X12879">
        <v>0.1</v>
      </c>
    </row>
    <row r="12880" spans="1:24" x14ac:dyDescent="0.3">
      <c r="A12880">
        <v>12878</v>
      </c>
      <c r="B12880" t="s">
        <v>79</v>
      </c>
      <c r="C12880" t="s">
        <v>80</v>
      </c>
      <c r="D12880">
        <v>18.428502999999999</v>
      </c>
      <c r="E12880">
        <v>73.913337999999996</v>
      </c>
      <c r="F12880" s="18">
        <v>44824</v>
      </c>
      <c r="G12880" s="19">
        <v>0.16666666666666699</v>
      </c>
      <c r="H12880">
        <v>4</v>
      </c>
      <c r="I12880" s="13" t="s">
        <v>215</v>
      </c>
      <c r="J12880">
        <v>0</v>
      </c>
      <c r="K12880" s="13" t="s">
        <v>191</v>
      </c>
      <c r="L12880">
        <v>3</v>
      </c>
      <c r="M12880">
        <v>1</v>
      </c>
      <c r="N12880" s="13" t="s">
        <v>192</v>
      </c>
      <c r="O12880" s="13" t="s">
        <v>97</v>
      </c>
      <c r="P12880">
        <v>31</v>
      </c>
      <c r="Q12880" s="13" t="s">
        <v>95</v>
      </c>
      <c r="R12880" s="13" t="s">
        <v>208</v>
      </c>
      <c r="S12880" s="13" t="s">
        <v>193</v>
      </c>
      <c r="T12880">
        <v>1</v>
      </c>
      <c r="U12880">
        <v>0</v>
      </c>
      <c r="V12880">
        <v>0</v>
      </c>
      <c r="W12880" s="13" t="s">
        <v>101</v>
      </c>
      <c r="X12880">
        <v>0.1</v>
      </c>
    </row>
    <row r="12881" spans="1:24" x14ac:dyDescent="0.3">
      <c r="A12881">
        <v>12879</v>
      </c>
      <c r="B12881" t="s">
        <v>79</v>
      </c>
      <c r="C12881" t="s">
        <v>80</v>
      </c>
      <c r="D12881">
        <v>18.617795000000001</v>
      </c>
      <c r="E12881">
        <v>73.959097999999997</v>
      </c>
      <c r="F12881" s="18">
        <v>45260</v>
      </c>
      <c r="G12881" s="19">
        <v>0.625</v>
      </c>
      <c r="H12881">
        <v>15</v>
      </c>
      <c r="I12881" s="13" t="s">
        <v>202</v>
      </c>
      <c r="J12881">
        <v>0</v>
      </c>
      <c r="K12881" s="13" t="s">
        <v>214</v>
      </c>
      <c r="L12881">
        <v>4</v>
      </c>
      <c r="M12881">
        <v>1</v>
      </c>
      <c r="N12881" s="13" t="s">
        <v>212</v>
      </c>
      <c r="O12881" s="13" t="s">
        <v>95</v>
      </c>
      <c r="P12881">
        <v>23</v>
      </c>
      <c r="Q12881" s="13" t="s">
        <v>97</v>
      </c>
      <c r="R12881" s="13" t="s">
        <v>213</v>
      </c>
      <c r="S12881" s="13" t="s">
        <v>196</v>
      </c>
      <c r="T12881">
        <v>5</v>
      </c>
      <c r="U12881">
        <v>5</v>
      </c>
      <c r="V12881">
        <v>0</v>
      </c>
      <c r="W12881" s="13" t="s">
        <v>101</v>
      </c>
      <c r="X12881">
        <v>0.65</v>
      </c>
    </row>
    <row r="12882" spans="1:24" x14ac:dyDescent="0.3">
      <c r="A12882">
        <v>12880</v>
      </c>
      <c r="B12882" t="s">
        <v>200</v>
      </c>
      <c r="C12882" t="s">
        <v>201</v>
      </c>
      <c r="D12882">
        <v>13.150888</v>
      </c>
      <c r="E12882">
        <v>80.270500999999996</v>
      </c>
      <c r="F12882" s="18">
        <v>44868</v>
      </c>
      <c r="G12882" s="19">
        <v>0.79166666666666696</v>
      </c>
      <c r="H12882">
        <v>19</v>
      </c>
      <c r="I12882" s="13" t="s">
        <v>202</v>
      </c>
      <c r="J12882">
        <v>0</v>
      </c>
      <c r="K12882" s="13" t="s">
        <v>92</v>
      </c>
      <c r="L12882">
        <v>3</v>
      </c>
      <c r="M12882">
        <v>1</v>
      </c>
      <c r="N12882" s="13" t="s">
        <v>212</v>
      </c>
      <c r="O12882" s="13" t="s">
        <v>95</v>
      </c>
      <c r="P12882">
        <v>39</v>
      </c>
      <c r="Q12882" s="13" t="s">
        <v>97</v>
      </c>
      <c r="R12882" s="13" t="s">
        <v>199</v>
      </c>
      <c r="S12882" s="13" t="s">
        <v>196</v>
      </c>
      <c r="T12882">
        <v>3</v>
      </c>
      <c r="U12882">
        <v>2</v>
      </c>
      <c r="V12882">
        <v>1</v>
      </c>
      <c r="W12882" s="13" t="s">
        <v>101</v>
      </c>
      <c r="X12882">
        <v>0.8</v>
      </c>
    </row>
    <row r="12883" spans="1:24" x14ac:dyDescent="0.3">
      <c r="A12883">
        <v>12881</v>
      </c>
      <c r="B12883" t="s">
        <v>190</v>
      </c>
      <c r="C12883" t="s">
        <v>80</v>
      </c>
      <c r="D12883">
        <v>19.075023000000002</v>
      </c>
      <c r="E12883">
        <v>72.78698</v>
      </c>
      <c r="F12883" s="18">
        <v>45105</v>
      </c>
      <c r="G12883" s="19">
        <v>0.125</v>
      </c>
      <c r="H12883">
        <v>3</v>
      </c>
      <c r="I12883" s="13" t="s">
        <v>194</v>
      </c>
      <c r="J12883">
        <v>0</v>
      </c>
      <c r="K12883" s="13" t="s">
        <v>191</v>
      </c>
      <c r="L12883">
        <v>3</v>
      </c>
      <c r="M12883">
        <v>1</v>
      </c>
      <c r="N12883" s="13" t="s">
        <v>212</v>
      </c>
      <c r="O12883" s="13" t="s">
        <v>195</v>
      </c>
      <c r="P12883">
        <v>30</v>
      </c>
      <c r="Q12883" s="13" t="s">
        <v>95</v>
      </c>
      <c r="R12883" s="13" t="s">
        <v>213</v>
      </c>
      <c r="S12883" s="13" t="s">
        <v>99</v>
      </c>
      <c r="T12883">
        <v>5</v>
      </c>
      <c r="U12883">
        <v>5</v>
      </c>
      <c r="V12883">
        <v>0</v>
      </c>
      <c r="W12883" s="13" t="s">
        <v>101</v>
      </c>
      <c r="X12883">
        <v>0.45</v>
      </c>
    </row>
    <row r="12884" spans="1:24" x14ac:dyDescent="0.3">
      <c r="A12884">
        <v>12882</v>
      </c>
      <c r="B12884" t="s">
        <v>217</v>
      </c>
      <c r="C12884" t="s">
        <v>218</v>
      </c>
      <c r="D12884">
        <v>22.532018999999998</v>
      </c>
      <c r="E12884">
        <v>88.460887999999997</v>
      </c>
      <c r="F12884" s="18">
        <v>45211</v>
      </c>
      <c r="G12884" s="19">
        <v>0.41666666666666702</v>
      </c>
      <c r="H12884">
        <v>10</v>
      </c>
      <c r="I12884" s="13" t="s">
        <v>202</v>
      </c>
      <c r="J12884">
        <v>0</v>
      </c>
      <c r="K12884" s="13" t="s">
        <v>92</v>
      </c>
      <c r="L12884">
        <v>5</v>
      </c>
      <c r="M12884">
        <v>1</v>
      </c>
      <c r="N12884" s="13" t="s">
        <v>212</v>
      </c>
      <c r="O12884" s="13" t="s">
        <v>195</v>
      </c>
      <c r="P12884">
        <v>17</v>
      </c>
      <c r="Q12884" s="13" t="s">
        <v>195</v>
      </c>
      <c r="R12884" s="13" t="s">
        <v>199</v>
      </c>
      <c r="S12884" s="13" t="s">
        <v>196</v>
      </c>
      <c r="T12884">
        <v>3</v>
      </c>
      <c r="U12884">
        <v>0</v>
      </c>
      <c r="V12884">
        <v>1</v>
      </c>
      <c r="W12884" s="13" t="s">
        <v>101</v>
      </c>
      <c r="X12884">
        <v>0.4</v>
      </c>
    </row>
    <row r="12885" spans="1:24" x14ac:dyDescent="0.3">
      <c r="A12885">
        <v>12883</v>
      </c>
      <c r="B12885" t="s">
        <v>197</v>
      </c>
      <c r="C12885" t="s">
        <v>198</v>
      </c>
      <c r="D12885">
        <v>30.650686</v>
      </c>
      <c r="E12885">
        <v>76.872608</v>
      </c>
      <c r="F12885" s="18">
        <v>45079</v>
      </c>
      <c r="G12885" s="19">
        <v>0.54166666666666696</v>
      </c>
      <c r="H12885">
        <v>13</v>
      </c>
      <c r="I12885" s="13" t="s">
        <v>211</v>
      </c>
      <c r="J12885">
        <v>0</v>
      </c>
      <c r="K12885" s="13" t="s">
        <v>191</v>
      </c>
      <c r="L12885">
        <v>1</v>
      </c>
      <c r="M12885">
        <v>0</v>
      </c>
      <c r="N12885" s="13" t="s">
        <v>94</v>
      </c>
      <c r="O12885" s="13" t="s">
        <v>95</v>
      </c>
      <c r="P12885">
        <v>34</v>
      </c>
      <c r="Q12885" s="13" t="s">
        <v>195</v>
      </c>
      <c r="R12885" s="13" t="s">
        <v>208</v>
      </c>
      <c r="S12885" s="13" t="s">
        <v>196</v>
      </c>
      <c r="T12885">
        <v>3</v>
      </c>
      <c r="U12885">
        <v>3</v>
      </c>
      <c r="V12885">
        <v>0</v>
      </c>
      <c r="W12885" s="13" t="s">
        <v>101</v>
      </c>
      <c r="X12885">
        <v>0.45</v>
      </c>
    </row>
    <row r="12886" spans="1:24" x14ac:dyDescent="0.3">
      <c r="A12886">
        <v>12884</v>
      </c>
      <c r="B12886" t="s">
        <v>217</v>
      </c>
      <c r="C12886" t="s">
        <v>218</v>
      </c>
      <c r="D12886">
        <v>22.694662000000001</v>
      </c>
      <c r="E12886">
        <v>88.339129999999997</v>
      </c>
      <c r="F12886" s="18">
        <v>45027</v>
      </c>
      <c r="G12886" s="19">
        <v>0.83333333333333304</v>
      </c>
      <c r="H12886">
        <v>20</v>
      </c>
      <c r="I12886" s="13" t="s">
        <v>215</v>
      </c>
      <c r="J12886">
        <v>0</v>
      </c>
      <c r="K12886" s="13" t="s">
        <v>214</v>
      </c>
      <c r="L12886">
        <v>2</v>
      </c>
      <c r="M12886">
        <v>1</v>
      </c>
      <c r="N12886" s="13" t="s">
        <v>192</v>
      </c>
      <c r="O12886" s="13" t="s">
        <v>97</v>
      </c>
      <c r="P12886">
        <v>29</v>
      </c>
      <c r="Q12886" s="13" t="s">
        <v>95</v>
      </c>
      <c r="R12886" s="13" t="s">
        <v>208</v>
      </c>
      <c r="S12886" s="13" t="s">
        <v>193</v>
      </c>
      <c r="T12886">
        <v>1</v>
      </c>
      <c r="U12886">
        <v>1</v>
      </c>
      <c r="V12886">
        <v>0</v>
      </c>
      <c r="W12886" s="13" t="s">
        <v>101</v>
      </c>
      <c r="X12886">
        <v>0.1</v>
      </c>
    </row>
    <row r="12887" spans="1:24" x14ac:dyDescent="0.3">
      <c r="A12887">
        <v>12885</v>
      </c>
      <c r="B12887" t="s">
        <v>206</v>
      </c>
      <c r="C12887" t="s">
        <v>207</v>
      </c>
      <c r="D12887">
        <v>13.066502</v>
      </c>
      <c r="E12887">
        <v>77.545766</v>
      </c>
      <c r="F12887" s="18">
        <v>44696</v>
      </c>
      <c r="G12887" s="19">
        <v>0.75</v>
      </c>
      <c r="H12887">
        <v>18</v>
      </c>
      <c r="I12887" s="13" t="s">
        <v>89</v>
      </c>
      <c r="J12887">
        <v>1</v>
      </c>
      <c r="K12887" s="13" t="s">
        <v>92</v>
      </c>
      <c r="L12887">
        <v>1</v>
      </c>
      <c r="M12887">
        <v>0</v>
      </c>
      <c r="N12887" s="13" t="s">
        <v>192</v>
      </c>
      <c r="O12887" s="13" t="s">
        <v>97</v>
      </c>
      <c r="P12887">
        <v>15</v>
      </c>
      <c r="Q12887" s="13" t="s">
        <v>195</v>
      </c>
      <c r="R12887" s="13" t="s">
        <v>199</v>
      </c>
      <c r="S12887" s="13" t="s">
        <v>99</v>
      </c>
      <c r="T12887">
        <v>2</v>
      </c>
      <c r="U12887">
        <v>2</v>
      </c>
      <c r="V12887">
        <v>1</v>
      </c>
      <c r="W12887" s="13" t="s">
        <v>101</v>
      </c>
      <c r="X12887">
        <v>0.45</v>
      </c>
    </row>
    <row r="12888" spans="1:24" x14ac:dyDescent="0.3">
      <c r="A12888">
        <v>12886</v>
      </c>
      <c r="B12888" t="s">
        <v>206</v>
      </c>
      <c r="C12888" t="s">
        <v>207</v>
      </c>
      <c r="D12888">
        <v>12.869095</v>
      </c>
      <c r="E12888">
        <v>77.600944999999996</v>
      </c>
      <c r="F12888" s="18">
        <v>44735</v>
      </c>
      <c r="G12888" s="19">
        <v>0.54166666666666696</v>
      </c>
      <c r="H12888">
        <v>13</v>
      </c>
      <c r="I12888" s="13" t="s">
        <v>202</v>
      </c>
      <c r="J12888">
        <v>0</v>
      </c>
      <c r="K12888" s="13" t="s">
        <v>191</v>
      </c>
      <c r="L12888">
        <v>3</v>
      </c>
      <c r="M12888">
        <v>1</v>
      </c>
      <c r="N12888" s="13" t="s">
        <v>192</v>
      </c>
      <c r="O12888" s="13" t="s">
        <v>97</v>
      </c>
      <c r="P12888">
        <v>24</v>
      </c>
      <c r="Q12888" s="13" t="s">
        <v>95</v>
      </c>
      <c r="R12888" s="13" t="s">
        <v>213</v>
      </c>
      <c r="S12888" s="13" t="s">
        <v>193</v>
      </c>
      <c r="T12888">
        <v>5</v>
      </c>
      <c r="U12888">
        <v>2</v>
      </c>
      <c r="V12888">
        <v>0</v>
      </c>
      <c r="W12888" s="13" t="s">
        <v>101</v>
      </c>
      <c r="X12888">
        <v>0.1</v>
      </c>
    </row>
    <row r="12889" spans="1:24" x14ac:dyDescent="0.3">
      <c r="A12889">
        <v>12887</v>
      </c>
      <c r="B12889" t="s">
        <v>197</v>
      </c>
      <c r="C12889" t="s">
        <v>198</v>
      </c>
      <c r="D12889">
        <v>30.620231</v>
      </c>
      <c r="E12889">
        <v>76.866494000000003</v>
      </c>
      <c r="F12889" s="18">
        <v>44630</v>
      </c>
      <c r="G12889" s="19">
        <v>0.125</v>
      </c>
      <c r="H12889">
        <v>3</v>
      </c>
      <c r="I12889" s="13" t="s">
        <v>202</v>
      </c>
      <c r="J12889">
        <v>0</v>
      </c>
      <c r="K12889" s="13" t="s">
        <v>191</v>
      </c>
      <c r="L12889">
        <v>5</v>
      </c>
      <c r="M12889">
        <v>1</v>
      </c>
      <c r="N12889" s="13" t="s">
        <v>94</v>
      </c>
      <c r="O12889" s="13" t="s">
        <v>95</v>
      </c>
      <c r="P12889">
        <v>31</v>
      </c>
      <c r="Q12889" s="13" t="s">
        <v>195</v>
      </c>
      <c r="R12889" s="13" t="s">
        <v>213</v>
      </c>
      <c r="S12889" s="13" t="s">
        <v>99</v>
      </c>
      <c r="T12889">
        <v>5</v>
      </c>
      <c r="U12889">
        <v>5</v>
      </c>
      <c r="V12889">
        <v>0</v>
      </c>
      <c r="W12889" s="13" t="s">
        <v>101</v>
      </c>
      <c r="X12889">
        <v>0.65</v>
      </c>
    </row>
    <row r="12890" spans="1:24" x14ac:dyDescent="0.3">
      <c r="A12890">
        <v>12888</v>
      </c>
      <c r="B12890" t="s">
        <v>197</v>
      </c>
      <c r="C12890" t="s">
        <v>198</v>
      </c>
      <c r="D12890">
        <v>30.620798000000001</v>
      </c>
      <c r="E12890">
        <v>76.732239000000007</v>
      </c>
      <c r="F12890" s="18">
        <v>45679</v>
      </c>
      <c r="G12890" s="19">
        <v>0.75</v>
      </c>
      <c r="H12890">
        <v>18</v>
      </c>
      <c r="I12890" s="13" t="s">
        <v>194</v>
      </c>
      <c r="J12890">
        <v>0</v>
      </c>
      <c r="K12890" s="13" t="s">
        <v>92</v>
      </c>
      <c r="L12890">
        <v>4</v>
      </c>
      <c r="M12890">
        <v>1</v>
      </c>
      <c r="N12890" s="13" t="s">
        <v>94</v>
      </c>
      <c r="O12890" s="13" t="s">
        <v>95</v>
      </c>
      <c r="P12890">
        <v>35</v>
      </c>
      <c r="Q12890" s="13" t="s">
        <v>97</v>
      </c>
      <c r="R12890" s="13" t="s">
        <v>208</v>
      </c>
      <c r="S12890" s="13" t="s">
        <v>196</v>
      </c>
      <c r="T12890">
        <v>5</v>
      </c>
      <c r="U12890">
        <v>3</v>
      </c>
      <c r="V12890">
        <v>1</v>
      </c>
      <c r="W12890" s="13" t="s">
        <v>101</v>
      </c>
      <c r="X12890">
        <v>0.8</v>
      </c>
    </row>
    <row r="12891" spans="1:24" x14ac:dyDescent="0.3">
      <c r="A12891">
        <v>12889</v>
      </c>
      <c r="B12891" t="s">
        <v>209</v>
      </c>
      <c r="C12891" t="s">
        <v>210</v>
      </c>
      <c r="D12891">
        <v>17.474869999999999</v>
      </c>
      <c r="E12891">
        <v>78.216615000000004</v>
      </c>
      <c r="F12891" s="18">
        <v>44868</v>
      </c>
      <c r="G12891" s="19">
        <v>0.79166666666666696</v>
      </c>
      <c r="H12891">
        <v>19</v>
      </c>
      <c r="I12891" s="13" t="s">
        <v>202</v>
      </c>
      <c r="J12891">
        <v>0</v>
      </c>
      <c r="K12891" s="13" t="s">
        <v>214</v>
      </c>
      <c r="L12891">
        <v>3</v>
      </c>
      <c r="M12891">
        <v>1</v>
      </c>
      <c r="N12891" s="13" t="s">
        <v>192</v>
      </c>
      <c r="O12891" s="13" t="s">
        <v>97</v>
      </c>
      <c r="P12891">
        <v>23</v>
      </c>
      <c r="Q12891" s="13" t="s">
        <v>97</v>
      </c>
      <c r="R12891" s="13" t="s">
        <v>213</v>
      </c>
      <c r="S12891" s="13" t="s">
        <v>193</v>
      </c>
      <c r="T12891">
        <v>1</v>
      </c>
      <c r="U12891">
        <v>0</v>
      </c>
      <c r="V12891">
        <v>1</v>
      </c>
      <c r="W12891" s="13" t="s">
        <v>101</v>
      </c>
      <c r="X12891">
        <v>0.45</v>
      </c>
    </row>
    <row r="12892" spans="1:24" x14ac:dyDescent="0.3">
      <c r="A12892">
        <v>12890</v>
      </c>
      <c r="B12892" t="s">
        <v>209</v>
      </c>
      <c r="C12892" t="s">
        <v>210</v>
      </c>
      <c r="D12892">
        <v>17.234866</v>
      </c>
      <c r="E12892">
        <v>78.523763000000002</v>
      </c>
      <c r="F12892" s="18">
        <v>44779</v>
      </c>
      <c r="G12892" s="19">
        <v>0.33333333333333298</v>
      </c>
      <c r="H12892">
        <v>8</v>
      </c>
      <c r="I12892" s="13" t="s">
        <v>219</v>
      </c>
      <c r="J12892">
        <v>1</v>
      </c>
      <c r="K12892" s="13" t="s">
        <v>214</v>
      </c>
      <c r="L12892">
        <v>5</v>
      </c>
      <c r="M12892">
        <v>0</v>
      </c>
      <c r="N12892" s="13" t="s">
        <v>212</v>
      </c>
      <c r="O12892" s="13" t="s">
        <v>195</v>
      </c>
      <c r="P12892">
        <v>34</v>
      </c>
      <c r="Q12892" s="13" t="s">
        <v>95</v>
      </c>
      <c r="R12892" s="13" t="s">
        <v>205</v>
      </c>
      <c r="S12892" s="13" t="s">
        <v>99</v>
      </c>
      <c r="T12892">
        <v>2</v>
      </c>
      <c r="U12892">
        <v>2</v>
      </c>
      <c r="V12892">
        <v>1</v>
      </c>
      <c r="W12892" s="13" t="s">
        <v>101</v>
      </c>
      <c r="X12892">
        <v>0.6</v>
      </c>
    </row>
    <row r="12893" spans="1:24" x14ac:dyDescent="0.3">
      <c r="A12893">
        <v>12891</v>
      </c>
      <c r="B12893" t="s">
        <v>197</v>
      </c>
      <c r="C12893" t="s">
        <v>198</v>
      </c>
      <c r="D12893">
        <v>30.674437999999999</v>
      </c>
      <c r="E12893">
        <v>76.722077999999996</v>
      </c>
      <c r="F12893" s="18">
        <v>44599</v>
      </c>
      <c r="G12893" s="19">
        <v>0.16666666666666699</v>
      </c>
      <c r="H12893">
        <v>4</v>
      </c>
      <c r="I12893" s="13" t="s">
        <v>204</v>
      </c>
      <c r="J12893">
        <v>0</v>
      </c>
      <c r="K12893" s="13" t="s">
        <v>191</v>
      </c>
      <c r="L12893">
        <v>2</v>
      </c>
      <c r="M12893">
        <v>1</v>
      </c>
      <c r="N12893" s="13" t="s">
        <v>94</v>
      </c>
      <c r="O12893" s="13" t="s">
        <v>95</v>
      </c>
      <c r="P12893">
        <v>39</v>
      </c>
      <c r="Q12893" s="13" t="s">
        <v>95</v>
      </c>
      <c r="R12893" s="13" t="s">
        <v>98</v>
      </c>
      <c r="S12893" s="13" t="s">
        <v>196</v>
      </c>
      <c r="T12893">
        <v>5</v>
      </c>
      <c r="U12893">
        <v>0</v>
      </c>
      <c r="V12893">
        <v>0</v>
      </c>
      <c r="W12893" s="13" t="s">
        <v>101</v>
      </c>
      <c r="X12893">
        <v>0.45</v>
      </c>
    </row>
    <row r="12894" spans="1:24" x14ac:dyDescent="0.3">
      <c r="A12894">
        <v>12892</v>
      </c>
      <c r="B12894" t="s">
        <v>190</v>
      </c>
      <c r="C12894" t="s">
        <v>80</v>
      </c>
      <c r="D12894">
        <v>19.289141000000001</v>
      </c>
      <c r="E12894">
        <v>72.769435000000001</v>
      </c>
      <c r="F12894" s="18">
        <v>44750</v>
      </c>
      <c r="G12894" s="19">
        <v>0.5</v>
      </c>
      <c r="H12894">
        <v>12</v>
      </c>
      <c r="I12894" s="13" t="s">
        <v>211</v>
      </c>
      <c r="J12894">
        <v>0</v>
      </c>
      <c r="K12894" s="13" t="s">
        <v>92</v>
      </c>
      <c r="L12894">
        <v>5</v>
      </c>
      <c r="M12894">
        <v>0</v>
      </c>
      <c r="N12894" s="13" t="s">
        <v>94</v>
      </c>
      <c r="O12894" s="13" t="s">
        <v>95</v>
      </c>
      <c r="P12894">
        <v>17</v>
      </c>
      <c r="Q12894" s="13" t="s">
        <v>97</v>
      </c>
      <c r="R12894" s="13" t="s">
        <v>208</v>
      </c>
      <c r="S12894" s="13" t="s">
        <v>99</v>
      </c>
      <c r="T12894">
        <v>5</v>
      </c>
      <c r="U12894">
        <v>5</v>
      </c>
      <c r="V12894">
        <v>0</v>
      </c>
      <c r="W12894" s="13" t="s">
        <v>101</v>
      </c>
      <c r="X12894">
        <v>0.85</v>
      </c>
    </row>
    <row r="12895" spans="1:24" x14ac:dyDescent="0.3">
      <c r="A12895">
        <v>12893</v>
      </c>
      <c r="B12895" t="s">
        <v>79</v>
      </c>
      <c r="C12895" t="s">
        <v>80</v>
      </c>
      <c r="D12895">
        <v>18.673117000000001</v>
      </c>
      <c r="E12895">
        <v>73.897785999999996</v>
      </c>
      <c r="F12895" s="18">
        <v>45364</v>
      </c>
      <c r="G12895" s="19">
        <v>0.95833333333333304</v>
      </c>
      <c r="H12895">
        <v>23</v>
      </c>
      <c r="I12895" s="13" t="s">
        <v>194</v>
      </c>
      <c r="J12895">
        <v>0</v>
      </c>
      <c r="K12895" s="13" t="s">
        <v>214</v>
      </c>
      <c r="L12895">
        <v>4</v>
      </c>
      <c r="M12895">
        <v>1</v>
      </c>
      <c r="N12895" s="13" t="s">
        <v>212</v>
      </c>
      <c r="O12895" s="13" t="s">
        <v>195</v>
      </c>
      <c r="P12895">
        <v>40</v>
      </c>
      <c r="Q12895" s="13" t="s">
        <v>95</v>
      </c>
      <c r="R12895" s="13" t="s">
        <v>98</v>
      </c>
      <c r="S12895" s="13" t="s">
        <v>99</v>
      </c>
      <c r="T12895">
        <v>1</v>
      </c>
      <c r="U12895">
        <v>1</v>
      </c>
      <c r="V12895">
        <v>0</v>
      </c>
      <c r="W12895" s="13" t="s">
        <v>101</v>
      </c>
      <c r="X12895">
        <v>0.45</v>
      </c>
    </row>
    <row r="12896" spans="1:24" x14ac:dyDescent="0.3">
      <c r="A12896">
        <v>12894</v>
      </c>
      <c r="B12896" t="s">
        <v>197</v>
      </c>
      <c r="C12896" t="s">
        <v>198</v>
      </c>
      <c r="D12896">
        <v>30.644555</v>
      </c>
      <c r="E12896">
        <v>76.719161</v>
      </c>
      <c r="F12896" s="18">
        <v>44781</v>
      </c>
      <c r="G12896" s="19">
        <v>4.1666666666666699E-2</v>
      </c>
      <c r="H12896">
        <v>1</v>
      </c>
      <c r="I12896" s="13" t="s">
        <v>204</v>
      </c>
      <c r="J12896">
        <v>0</v>
      </c>
      <c r="K12896" s="13" t="s">
        <v>214</v>
      </c>
      <c r="L12896">
        <v>2</v>
      </c>
      <c r="M12896">
        <v>0</v>
      </c>
      <c r="N12896" s="13" t="s">
        <v>94</v>
      </c>
      <c r="O12896" s="13" t="s">
        <v>95</v>
      </c>
      <c r="P12896">
        <v>27</v>
      </c>
      <c r="Q12896" s="13" t="s">
        <v>195</v>
      </c>
      <c r="R12896" s="13" t="s">
        <v>199</v>
      </c>
      <c r="S12896" s="13" t="s">
        <v>196</v>
      </c>
      <c r="T12896">
        <v>2</v>
      </c>
      <c r="U12896">
        <v>2</v>
      </c>
      <c r="V12896">
        <v>0</v>
      </c>
      <c r="W12896" s="13" t="s">
        <v>101</v>
      </c>
      <c r="X12896">
        <v>0.45</v>
      </c>
    </row>
    <row r="12897" spans="1:24" x14ac:dyDescent="0.3">
      <c r="A12897">
        <v>12895</v>
      </c>
      <c r="B12897" t="s">
        <v>197</v>
      </c>
      <c r="C12897" t="s">
        <v>198</v>
      </c>
      <c r="D12897">
        <v>30.713089</v>
      </c>
      <c r="E12897">
        <v>76.746964000000006</v>
      </c>
      <c r="F12897" s="18">
        <v>45484</v>
      </c>
      <c r="G12897" s="19">
        <v>0.75</v>
      </c>
      <c r="H12897">
        <v>18</v>
      </c>
      <c r="I12897" s="13" t="s">
        <v>202</v>
      </c>
      <c r="J12897">
        <v>0</v>
      </c>
      <c r="K12897" s="13" t="s">
        <v>214</v>
      </c>
      <c r="L12897">
        <v>6</v>
      </c>
      <c r="M12897">
        <v>0</v>
      </c>
      <c r="N12897" s="13" t="s">
        <v>192</v>
      </c>
      <c r="O12897" s="13" t="s">
        <v>97</v>
      </c>
      <c r="P12897">
        <v>22</v>
      </c>
      <c r="Q12897" s="13" t="s">
        <v>95</v>
      </c>
      <c r="R12897" s="13" t="s">
        <v>205</v>
      </c>
      <c r="S12897" s="13" t="s">
        <v>196</v>
      </c>
      <c r="T12897">
        <v>5</v>
      </c>
      <c r="U12897">
        <v>5</v>
      </c>
      <c r="V12897">
        <v>1</v>
      </c>
      <c r="W12897" s="13" t="s">
        <v>101</v>
      </c>
      <c r="X12897">
        <v>0.25</v>
      </c>
    </row>
    <row r="12898" spans="1:24" x14ac:dyDescent="0.3">
      <c r="A12898">
        <v>12896</v>
      </c>
      <c r="B12898" t="s">
        <v>203</v>
      </c>
      <c r="C12898" t="s">
        <v>203</v>
      </c>
      <c r="D12898">
        <v>28.714285</v>
      </c>
      <c r="E12898">
        <v>76.876007000000001</v>
      </c>
      <c r="F12898" s="18">
        <v>44981</v>
      </c>
      <c r="G12898" s="19">
        <v>0.625</v>
      </c>
      <c r="H12898">
        <v>15</v>
      </c>
      <c r="I12898" s="13" t="s">
        <v>211</v>
      </c>
      <c r="J12898">
        <v>0</v>
      </c>
      <c r="K12898" s="13" t="s">
        <v>92</v>
      </c>
      <c r="L12898">
        <v>2</v>
      </c>
      <c r="M12898">
        <v>0</v>
      </c>
      <c r="N12898" s="13" t="s">
        <v>94</v>
      </c>
      <c r="O12898" s="13" t="s">
        <v>95</v>
      </c>
      <c r="P12898">
        <v>30</v>
      </c>
      <c r="Q12898" s="13" t="s">
        <v>195</v>
      </c>
      <c r="R12898" s="13" t="s">
        <v>205</v>
      </c>
      <c r="S12898" s="13" t="s">
        <v>193</v>
      </c>
      <c r="T12898">
        <v>1</v>
      </c>
      <c r="U12898">
        <v>0</v>
      </c>
      <c r="V12898">
        <v>0</v>
      </c>
      <c r="W12898" s="13" t="s">
        <v>101</v>
      </c>
      <c r="X12898">
        <v>0.45</v>
      </c>
    </row>
    <row r="12899" spans="1:24" x14ac:dyDescent="0.3">
      <c r="A12899">
        <v>12897</v>
      </c>
      <c r="B12899" t="s">
        <v>79</v>
      </c>
      <c r="C12899" t="s">
        <v>80</v>
      </c>
      <c r="D12899">
        <v>18.506498000000001</v>
      </c>
      <c r="E12899">
        <v>73.898272000000006</v>
      </c>
      <c r="F12899" s="18">
        <v>45526</v>
      </c>
      <c r="G12899" s="19">
        <v>4.1666666666666699E-2</v>
      </c>
      <c r="H12899">
        <v>1</v>
      </c>
      <c r="I12899" s="13" t="s">
        <v>202</v>
      </c>
      <c r="J12899">
        <v>0</v>
      </c>
      <c r="K12899" s="13" t="s">
        <v>191</v>
      </c>
      <c r="L12899">
        <v>6</v>
      </c>
      <c r="M12899">
        <v>1</v>
      </c>
      <c r="N12899" s="13" t="s">
        <v>94</v>
      </c>
      <c r="O12899" s="13" t="s">
        <v>95</v>
      </c>
      <c r="P12899">
        <v>17</v>
      </c>
      <c r="Q12899" s="13" t="s">
        <v>95</v>
      </c>
      <c r="R12899" s="13" t="s">
        <v>208</v>
      </c>
      <c r="S12899" s="13" t="s">
        <v>193</v>
      </c>
      <c r="T12899">
        <v>3</v>
      </c>
      <c r="U12899">
        <v>0</v>
      </c>
      <c r="V12899">
        <v>0</v>
      </c>
      <c r="W12899" s="13" t="s">
        <v>101</v>
      </c>
      <c r="X12899">
        <v>0.45</v>
      </c>
    </row>
    <row r="12900" spans="1:24" x14ac:dyDescent="0.3">
      <c r="A12900">
        <v>12898</v>
      </c>
      <c r="B12900" t="s">
        <v>203</v>
      </c>
      <c r="C12900" t="s">
        <v>203</v>
      </c>
      <c r="D12900">
        <v>28.825671</v>
      </c>
      <c r="E12900">
        <v>77.022936999999999</v>
      </c>
      <c r="F12900" s="18">
        <v>45267</v>
      </c>
      <c r="G12900" s="19">
        <v>0.75</v>
      </c>
      <c r="H12900">
        <v>18</v>
      </c>
      <c r="I12900" s="13" t="s">
        <v>202</v>
      </c>
      <c r="J12900">
        <v>0</v>
      </c>
      <c r="K12900" s="13" t="s">
        <v>92</v>
      </c>
      <c r="L12900">
        <v>6</v>
      </c>
      <c r="M12900">
        <v>1</v>
      </c>
      <c r="N12900" s="13" t="s">
        <v>192</v>
      </c>
      <c r="O12900" s="13" t="s">
        <v>97</v>
      </c>
      <c r="P12900">
        <v>27</v>
      </c>
      <c r="Q12900" s="13" t="s">
        <v>95</v>
      </c>
      <c r="R12900" s="13" t="s">
        <v>208</v>
      </c>
      <c r="S12900" s="13" t="s">
        <v>193</v>
      </c>
      <c r="T12900">
        <v>5</v>
      </c>
      <c r="U12900">
        <v>5</v>
      </c>
      <c r="V12900">
        <v>1</v>
      </c>
      <c r="W12900" s="13" t="s">
        <v>101</v>
      </c>
      <c r="X12900">
        <v>0.25</v>
      </c>
    </row>
    <row r="12901" spans="1:24" x14ac:dyDescent="0.3">
      <c r="A12901">
        <v>12899</v>
      </c>
      <c r="B12901" t="s">
        <v>217</v>
      </c>
      <c r="C12901" t="s">
        <v>218</v>
      </c>
      <c r="D12901">
        <v>22.552265999999999</v>
      </c>
      <c r="E12901">
        <v>88.491135</v>
      </c>
      <c r="F12901" s="18">
        <v>44894</v>
      </c>
      <c r="G12901" s="19">
        <v>0.625</v>
      </c>
      <c r="H12901">
        <v>15</v>
      </c>
      <c r="I12901" s="13" t="s">
        <v>215</v>
      </c>
      <c r="J12901">
        <v>0</v>
      </c>
      <c r="K12901" s="13" t="s">
        <v>191</v>
      </c>
      <c r="L12901">
        <v>2</v>
      </c>
      <c r="M12901">
        <v>0</v>
      </c>
      <c r="N12901" s="13" t="s">
        <v>212</v>
      </c>
      <c r="O12901" s="13" t="s">
        <v>95</v>
      </c>
      <c r="P12901">
        <v>18</v>
      </c>
      <c r="Q12901" s="13" t="s">
        <v>95</v>
      </c>
      <c r="R12901" s="13" t="s">
        <v>213</v>
      </c>
      <c r="S12901" s="13" t="s">
        <v>196</v>
      </c>
      <c r="T12901">
        <v>5</v>
      </c>
      <c r="U12901">
        <v>1</v>
      </c>
      <c r="V12901">
        <v>0</v>
      </c>
      <c r="W12901" s="13" t="s">
        <v>101</v>
      </c>
      <c r="X12901">
        <v>0.45</v>
      </c>
    </row>
    <row r="12902" spans="1:24" x14ac:dyDescent="0.3">
      <c r="A12902">
        <v>12900</v>
      </c>
      <c r="B12902" t="s">
        <v>209</v>
      </c>
      <c r="C12902" t="s">
        <v>210</v>
      </c>
      <c r="D12902">
        <v>17.451355</v>
      </c>
      <c r="E12902">
        <v>78.429766000000001</v>
      </c>
      <c r="F12902" s="18">
        <v>44701</v>
      </c>
      <c r="G12902" s="19">
        <v>0.45833333333333298</v>
      </c>
      <c r="H12902">
        <v>11</v>
      </c>
      <c r="I12902" s="13" t="s">
        <v>211</v>
      </c>
      <c r="J12902">
        <v>0</v>
      </c>
      <c r="K12902" s="13" t="s">
        <v>92</v>
      </c>
      <c r="L12902">
        <v>6</v>
      </c>
      <c r="M12902">
        <v>0</v>
      </c>
      <c r="N12902" s="13" t="s">
        <v>192</v>
      </c>
      <c r="O12902" s="13" t="s">
        <v>97</v>
      </c>
      <c r="P12902">
        <v>28</v>
      </c>
      <c r="Q12902" s="13" t="s">
        <v>97</v>
      </c>
      <c r="R12902" s="13" t="s">
        <v>98</v>
      </c>
      <c r="S12902" s="13" t="s">
        <v>196</v>
      </c>
      <c r="T12902">
        <v>4</v>
      </c>
      <c r="U12902">
        <v>2</v>
      </c>
      <c r="V12902">
        <v>0</v>
      </c>
      <c r="W12902" s="13" t="s">
        <v>101</v>
      </c>
      <c r="X12902">
        <v>0.3</v>
      </c>
    </row>
    <row r="12903" spans="1:24" x14ac:dyDescent="0.3">
      <c r="A12903">
        <v>12901</v>
      </c>
      <c r="B12903" t="s">
        <v>190</v>
      </c>
      <c r="C12903" t="s">
        <v>80</v>
      </c>
      <c r="D12903">
        <v>19.254276999999998</v>
      </c>
      <c r="E12903">
        <v>72.981218999999996</v>
      </c>
      <c r="F12903" s="18">
        <v>45428</v>
      </c>
      <c r="G12903" s="19">
        <v>4.1666666666666699E-2</v>
      </c>
      <c r="H12903">
        <v>1</v>
      </c>
      <c r="I12903" s="13" t="s">
        <v>202</v>
      </c>
      <c r="J12903">
        <v>0</v>
      </c>
      <c r="K12903" s="13" t="s">
        <v>92</v>
      </c>
      <c r="L12903">
        <v>3</v>
      </c>
      <c r="M12903">
        <v>1</v>
      </c>
      <c r="N12903" s="13" t="s">
        <v>212</v>
      </c>
      <c r="O12903" s="13" t="s">
        <v>95</v>
      </c>
      <c r="P12903">
        <v>29</v>
      </c>
      <c r="Q12903" s="13" t="s">
        <v>95</v>
      </c>
      <c r="R12903" s="13" t="s">
        <v>98</v>
      </c>
      <c r="S12903" s="13" t="s">
        <v>196</v>
      </c>
      <c r="T12903">
        <v>3</v>
      </c>
      <c r="U12903">
        <v>1</v>
      </c>
      <c r="V12903">
        <v>0</v>
      </c>
      <c r="W12903" s="13" t="s">
        <v>101</v>
      </c>
      <c r="X12903">
        <v>0.45</v>
      </c>
    </row>
    <row r="12904" spans="1:24" x14ac:dyDescent="0.3">
      <c r="A12904">
        <v>12902</v>
      </c>
      <c r="B12904" t="s">
        <v>200</v>
      </c>
      <c r="C12904" t="s">
        <v>201</v>
      </c>
      <c r="D12904">
        <v>12.985379</v>
      </c>
      <c r="E12904">
        <v>80.270568999999995</v>
      </c>
      <c r="F12904" s="18">
        <v>45251</v>
      </c>
      <c r="G12904" s="19">
        <v>0.54166666666666696</v>
      </c>
      <c r="H12904">
        <v>13</v>
      </c>
      <c r="I12904" s="13" t="s">
        <v>215</v>
      </c>
      <c r="J12904">
        <v>0</v>
      </c>
      <c r="K12904" s="13" t="s">
        <v>191</v>
      </c>
      <c r="L12904">
        <v>3</v>
      </c>
      <c r="M12904">
        <v>0</v>
      </c>
      <c r="N12904" s="13" t="s">
        <v>212</v>
      </c>
      <c r="O12904" s="13" t="s">
        <v>195</v>
      </c>
      <c r="P12904">
        <v>40</v>
      </c>
      <c r="Q12904" s="13" t="s">
        <v>95</v>
      </c>
      <c r="R12904" s="13" t="s">
        <v>205</v>
      </c>
      <c r="S12904" s="13" t="s">
        <v>196</v>
      </c>
      <c r="T12904">
        <v>4</v>
      </c>
      <c r="U12904">
        <v>0</v>
      </c>
      <c r="V12904">
        <v>0</v>
      </c>
      <c r="W12904" s="13" t="s">
        <v>101</v>
      </c>
      <c r="X12904">
        <v>0.25</v>
      </c>
    </row>
    <row r="12905" spans="1:24" x14ac:dyDescent="0.3">
      <c r="A12905">
        <v>12903</v>
      </c>
      <c r="B12905" t="s">
        <v>200</v>
      </c>
      <c r="C12905" t="s">
        <v>201</v>
      </c>
      <c r="D12905">
        <v>13.195001</v>
      </c>
      <c r="E12905">
        <v>80.229505000000003</v>
      </c>
      <c r="F12905" s="18">
        <v>44752</v>
      </c>
      <c r="G12905" s="19">
        <v>4.1666666666666699E-2</v>
      </c>
      <c r="H12905">
        <v>1</v>
      </c>
      <c r="I12905" s="13" t="s">
        <v>89</v>
      </c>
      <c r="J12905">
        <v>1</v>
      </c>
      <c r="K12905" s="13" t="s">
        <v>92</v>
      </c>
      <c r="L12905">
        <v>3</v>
      </c>
      <c r="M12905">
        <v>0</v>
      </c>
      <c r="N12905" s="13" t="s">
        <v>94</v>
      </c>
      <c r="O12905" s="13" t="s">
        <v>95</v>
      </c>
      <c r="P12905">
        <v>39</v>
      </c>
      <c r="Q12905" s="13" t="s">
        <v>95</v>
      </c>
      <c r="R12905" s="13" t="s">
        <v>98</v>
      </c>
      <c r="S12905" s="13" t="s">
        <v>196</v>
      </c>
      <c r="T12905">
        <v>3</v>
      </c>
      <c r="U12905">
        <v>0</v>
      </c>
      <c r="V12905">
        <v>0</v>
      </c>
      <c r="W12905" s="13" t="s">
        <v>101</v>
      </c>
      <c r="X12905">
        <v>0.45</v>
      </c>
    </row>
    <row r="12906" spans="1:24" x14ac:dyDescent="0.3">
      <c r="A12906">
        <v>12904</v>
      </c>
      <c r="B12906" t="s">
        <v>206</v>
      </c>
      <c r="C12906" t="s">
        <v>207</v>
      </c>
      <c r="D12906">
        <v>13.098364</v>
      </c>
      <c r="E12906">
        <v>77.637327999999997</v>
      </c>
      <c r="F12906" s="18">
        <v>44681</v>
      </c>
      <c r="G12906" s="19">
        <v>0.54166666666666696</v>
      </c>
      <c r="H12906">
        <v>13</v>
      </c>
      <c r="I12906" s="13" t="s">
        <v>219</v>
      </c>
      <c r="J12906">
        <v>1</v>
      </c>
      <c r="K12906" s="13" t="s">
        <v>191</v>
      </c>
      <c r="L12906">
        <v>5</v>
      </c>
      <c r="M12906">
        <v>1</v>
      </c>
      <c r="N12906" s="13" t="s">
        <v>192</v>
      </c>
      <c r="O12906" s="13" t="s">
        <v>97</v>
      </c>
      <c r="P12906">
        <v>31</v>
      </c>
      <c r="Q12906" s="13" t="s">
        <v>95</v>
      </c>
      <c r="R12906" s="13" t="s">
        <v>205</v>
      </c>
      <c r="S12906" s="13" t="s">
        <v>196</v>
      </c>
      <c r="T12906">
        <v>2</v>
      </c>
      <c r="U12906">
        <v>1</v>
      </c>
      <c r="V12906">
        <v>0</v>
      </c>
      <c r="W12906" s="13" t="s">
        <v>101</v>
      </c>
      <c r="X12906">
        <v>0.1</v>
      </c>
    </row>
    <row r="12907" spans="1:24" x14ac:dyDescent="0.3">
      <c r="A12907">
        <v>12905</v>
      </c>
      <c r="B12907" t="s">
        <v>200</v>
      </c>
      <c r="C12907" t="s">
        <v>201</v>
      </c>
      <c r="D12907">
        <v>13.085414999999999</v>
      </c>
      <c r="E12907">
        <v>80.289871000000005</v>
      </c>
      <c r="F12907" s="18">
        <v>45585</v>
      </c>
      <c r="G12907" s="19">
        <v>0.33333333333333298</v>
      </c>
      <c r="H12907">
        <v>8</v>
      </c>
      <c r="I12907" s="13" t="s">
        <v>89</v>
      </c>
      <c r="J12907">
        <v>1</v>
      </c>
      <c r="K12907" s="13" t="s">
        <v>214</v>
      </c>
      <c r="L12907">
        <v>3</v>
      </c>
      <c r="M12907">
        <v>1</v>
      </c>
      <c r="N12907" s="13" t="s">
        <v>192</v>
      </c>
      <c r="O12907" s="13" t="s">
        <v>97</v>
      </c>
      <c r="P12907">
        <v>27</v>
      </c>
      <c r="Q12907" s="13" t="s">
        <v>195</v>
      </c>
      <c r="R12907" s="13" t="s">
        <v>205</v>
      </c>
      <c r="S12907" s="13" t="s">
        <v>193</v>
      </c>
      <c r="T12907">
        <v>4</v>
      </c>
      <c r="U12907">
        <v>2</v>
      </c>
      <c r="V12907">
        <v>1</v>
      </c>
      <c r="W12907" s="13" t="s">
        <v>101</v>
      </c>
      <c r="X12907">
        <v>0.25</v>
      </c>
    </row>
    <row r="12908" spans="1:24" x14ac:dyDescent="0.3">
      <c r="A12908">
        <v>12906</v>
      </c>
      <c r="B12908" t="s">
        <v>197</v>
      </c>
      <c r="C12908" t="s">
        <v>198</v>
      </c>
      <c r="D12908">
        <v>30.696114000000001</v>
      </c>
      <c r="E12908">
        <v>76.844137000000003</v>
      </c>
      <c r="F12908" s="18">
        <v>45601</v>
      </c>
      <c r="G12908" s="19">
        <v>0.66666666666666696</v>
      </c>
      <c r="H12908">
        <v>16</v>
      </c>
      <c r="I12908" s="13" t="s">
        <v>215</v>
      </c>
      <c r="J12908">
        <v>0</v>
      </c>
      <c r="K12908" s="13" t="s">
        <v>214</v>
      </c>
      <c r="L12908">
        <v>5</v>
      </c>
      <c r="M12908">
        <v>0</v>
      </c>
      <c r="N12908" s="13" t="s">
        <v>94</v>
      </c>
      <c r="O12908" s="13" t="s">
        <v>95</v>
      </c>
      <c r="P12908">
        <v>38</v>
      </c>
      <c r="Q12908" s="13" t="s">
        <v>95</v>
      </c>
      <c r="R12908" s="13" t="s">
        <v>213</v>
      </c>
      <c r="S12908" s="13" t="s">
        <v>193</v>
      </c>
      <c r="T12908">
        <v>1</v>
      </c>
      <c r="U12908">
        <v>0</v>
      </c>
      <c r="V12908">
        <v>0</v>
      </c>
      <c r="W12908" s="13" t="s">
        <v>101</v>
      </c>
      <c r="X12908">
        <v>0.45</v>
      </c>
    </row>
    <row r="12909" spans="1:24" x14ac:dyDescent="0.3">
      <c r="A12909">
        <v>12907</v>
      </c>
      <c r="B12909" t="s">
        <v>209</v>
      </c>
      <c r="C12909" t="s">
        <v>210</v>
      </c>
      <c r="D12909">
        <v>17.473897000000001</v>
      </c>
      <c r="E12909">
        <v>78.498643000000001</v>
      </c>
      <c r="F12909" s="18">
        <v>44999</v>
      </c>
      <c r="G12909" s="19">
        <v>0.5</v>
      </c>
      <c r="H12909">
        <v>12</v>
      </c>
      <c r="I12909" s="13" t="s">
        <v>215</v>
      </c>
      <c r="J12909">
        <v>0</v>
      </c>
      <c r="K12909" s="13" t="s">
        <v>191</v>
      </c>
      <c r="L12909">
        <v>1</v>
      </c>
      <c r="M12909">
        <v>0</v>
      </c>
      <c r="N12909" s="13" t="s">
        <v>192</v>
      </c>
      <c r="O12909" s="13" t="s">
        <v>97</v>
      </c>
      <c r="P12909">
        <v>17</v>
      </c>
      <c r="Q12909" s="13" t="s">
        <v>195</v>
      </c>
      <c r="R12909" s="13" t="s">
        <v>208</v>
      </c>
      <c r="S12909" s="13" t="s">
        <v>99</v>
      </c>
      <c r="T12909">
        <v>4</v>
      </c>
      <c r="U12909">
        <v>4</v>
      </c>
      <c r="V12909">
        <v>0</v>
      </c>
      <c r="W12909" s="13" t="s">
        <v>101</v>
      </c>
      <c r="X12909">
        <v>0.3</v>
      </c>
    </row>
    <row r="12910" spans="1:24" x14ac:dyDescent="0.3">
      <c r="A12910">
        <v>12908</v>
      </c>
      <c r="B12910" t="s">
        <v>209</v>
      </c>
      <c r="C12910" t="s">
        <v>210</v>
      </c>
      <c r="D12910">
        <v>17.598224999999999</v>
      </c>
      <c r="E12910">
        <v>78.493934999999993</v>
      </c>
      <c r="F12910" s="18">
        <v>45003</v>
      </c>
      <c r="G12910" s="19">
        <v>0.33333333333333298</v>
      </c>
      <c r="H12910">
        <v>8</v>
      </c>
      <c r="I12910" s="13" t="s">
        <v>219</v>
      </c>
      <c r="J12910">
        <v>1</v>
      </c>
      <c r="K12910" s="13" t="s">
        <v>214</v>
      </c>
      <c r="L12910">
        <v>1</v>
      </c>
      <c r="M12910">
        <v>1</v>
      </c>
      <c r="N12910" s="13" t="s">
        <v>192</v>
      </c>
      <c r="O12910" s="13" t="s">
        <v>97</v>
      </c>
      <c r="P12910">
        <v>16</v>
      </c>
      <c r="Q12910" s="13" t="s">
        <v>195</v>
      </c>
      <c r="R12910" s="13" t="s">
        <v>208</v>
      </c>
      <c r="S12910" s="13" t="s">
        <v>196</v>
      </c>
      <c r="T12910">
        <v>1</v>
      </c>
      <c r="U12910">
        <v>0</v>
      </c>
      <c r="V12910">
        <v>1</v>
      </c>
      <c r="W12910" s="13" t="s">
        <v>101</v>
      </c>
      <c r="X12910">
        <v>0.25</v>
      </c>
    </row>
    <row r="12911" spans="1:24" x14ac:dyDescent="0.3">
      <c r="A12911">
        <v>12909</v>
      </c>
      <c r="B12911" t="s">
        <v>217</v>
      </c>
      <c r="C12911" t="s">
        <v>218</v>
      </c>
      <c r="D12911">
        <v>22.474675000000001</v>
      </c>
      <c r="E12911">
        <v>88.470122000000003</v>
      </c>
      <c r="F12911" s="18">
        <v>44591</v>
      </c>
      <c r="G12911" s="19">
        <v>0.58333333333333304</v>
      </c>
      <c r="H12911">
        <v>14</v>
      </c>
      <c r="I12911" s="13" t="s">
        <v>89</v>
      </c>
      <c r="J12911">
        <v>1</v>
      </c>
      <c r="K12911" s="13" t="s">
        <v>214</v>
      </c>
      <c r="L12911">
        <v>2</v>
      </c>
      <c r="M12911">
        <v>0</v>
      </c>
      <c r="N12911" s="13" t="s">
        <v>94</v>
      </c>
      <c r="O12911" s="13" t="s">
        <v>95</v>
      </c>
      <c r="P12911">
        <v>36</v>
      </c>
      <c r="Q12911" s="13" t="s">
        <v>97</v>
      </c>
      <c r="R12911" s="13" t="s">
        <v>205</v>
      </c>
      <c r="S12911" s="13" t="s">
        <v>99</v>
      </c>
      <c r="T12911">
        <v>3</v>
      </c>
      <c r="U12911">
        <v>3</v>
      </c>
      <c r="V12911">
        <v>0</v>
      </c>
      <c r="W12911" s="13" t="s">
        <v>101</v>
      </c>
      <c r="X12911">
        <v>0.85</v>
      </c>
    </row>
    <row r="12912" spans="1:24" x14ac:dyDescent="0.3">
      <c r="A12912">
        <v>12910</v>
      </c>
      <c r="B12912" t="s">
        <v>190</v>
      </c>
      <c r="C12912" t="s">
        <v>80</v>
      </c>
      <c r="D12912">
        <v>19.133834</v>
      </c>
      <c r="E12912">
        <v>72.964628000000005</v>
      </c>
      <c r="F12912" s="18">
        <v>44775</v>
      </c>
      <c r="G12912" s="19">
        <v>0.125</v>
      </c>
      <c r="H12912">
        <v>3</v>
      </c>
      <c r="I12912" s="13" t="s">
        <v>215</v>
      </c>
      <c r="J12912">
        <v>0</v>
      </c>
      <c r="K12912" s="13" t="s">
        <v>92</v>
      </c>
      <c r="L12912">
        <v>1</v>
      </c>
      <c r="M12912">
        <v>1</v>
      </c>
      <c r="N12912" s="13" t="s">
        <v>94</v>
      </c>
      <c r="O12912" s="13" t="s">
        <v>95</v>
      </c>
      <c r="P12912">
        <v>18</v>
      </c>
      <c r="Q12912" s="13" t="s">
        <v>95</v>
      </c>
      <c r="R12912" s="13" t="s">
        <v>205</v>
      </c>
      <c r="S12912" s="13" t="s">
        <v>196</v>
      </c>
      <c r="T12912">
        <v>3</v>
      </c>
      <c r="U12912">
        <v>0</v>
      </c>
      <c r="V12912">
        <v>0</v>
      </c>
      <c r="W12912" s="13" t="s">
        <v>101</v>
      </c>
      <c r="X12912">
        <v>0.45</v>
      </c>
    </row>
    <row r="12913" spans="1:24" x14ac:dyDescent="0.3">
      <c r="A12913">
        <v>12911</v>
      </c>
      <c r="B12913" t="s">
        <v>206</v>
      </c>
      <c r="C12913" t="s">
        <v>207</v>
      </c>
      <c r="D12913">
        <v>13.197770999999999</v>
      </c>
      <c r="E12913">
        <v>77.570322000000004</v>
      </c>
      <c r="F12913" s="18">
        <v>44748</v>
      </c>
      <c r="G12913" s="19">
        <v>0.54166666666666696</v>
      </c>
      <c r="H12913">
        <v>13</v>
      </c>
      <c r="I12913" s="13" t="s">
        <v>194</v>
      </c>
      <c r="J12913">
        <v>0</v>
      </c>
      <c r="K12913" s="13" t="s">
        <v>92</v>
      </c>
      <c r="L12913">
        <v>1</v>
      </c>
      <c r="M12913">
        <v>1</v>
      </c>
      <c r="N12913" s="13" t="s">
        <v>212</v>
      </c>
      <c r="O12913" s="13" t="s">
        <v>95</v>
      </c>
      <c r="P12913">
        <v>27</v>
      </c>
      <c r="Q12913" s="13" t="s">
        <v>195</v>
      </c>
      <c r="R12913" s="13" t="s">
        <v>98</v>
      </c>
      <c r="S12913" s="13" t="s">
        <v>196</v>
      </c>
      <c r="T12913">
        <v>2</v>
      </c>
      <c r="U12913">
        <v>0</v>
      </c>
      <c r="V12913">
        <v>0</v>
      </c>
      <c r="W12913" s="13" t="s">
        <v>101</v>
      </c>
      <c r="X12913">
        <v>0.45</v>
      </c>
    </row>
    <row r="12914" spans="1:24" x14ac:dyDescent="0.3">
      <c r="A12914">
        <v>12912</v>
      </c>
      <c r="B12914" t="s">
        <v>217</v>
      </c>
      <c r="C12914" t="s">
        <v>218</v>
      </c>
      <c r="D12914">
        <v>22.406434999999998</v>
      </c>
      <c r="E12914">
        <v>88.313986999999997</v>
      </c>
      <c r="F12914" s="18">
        <v>44847</v>
      </c>
      <c r="G12914" s="19">
        <v>0.29166666666666702</v>
      </c>
      <c r="H12914">
        <v>7</v>
      </c>
      <c r="I12914" s="13" t="s">
        <v>202</v>
      </c>
      <c r="J12914">
        <v>0</v>
      </c>
      <c r="K12914" s="13" t="s">
        <v>191</v>
      </c>
      <c r="L12914">
        <v>6</v>
      </c>
      <c r="M12914">
        <v>0</v>
      </c>
      <c r="N12914" s="13" t="s">
        <v>212</v>
      </c>
      <c r="O12914" s="13" t="s">
        <v>195</v>
      </c>
      <c r="P12914">
        <v>34</v>
      </c>
      <c r="Q12914" s="13" t="s">
        <v>195</v>
      </c>
      <c r="R12914" s="13" t="s">
        <v>205</v>
      </c>
      <c r="S12914" s="13" t="s">
        <v>196</v>
      </c>
      <c r="T12914">
        <v>4</v>
      </c>
      <c r="U12914">
        <v>4</v>
      </c>
      <c r="V12914">
        <v>0</v>
      </c>
      <c r="W12914" s="13" t="s">
        <v>101</v>
      </c>
      <c r="X12914">
        <v>0.25</v>
      </c>
    </row>
    <row r="12915" spans="1:24" x14ac:dyDescent="0.3">
      <c r="A12915">
        <v>12913</v>
      </c>
      <c r="B12915" t="s">
        <v>79</v>
      </c>
      <c r="C12915" t="s">
        <v>80</v>
      </c>
      <c r="D12915">
        <v>18.418585</v>
      </c>
      <c r="E12915">
        <v>73.759690000000006</v>
      </c>
      <c r="F12915" s="18">
        <v>45660</v>
      </c>
      <c r="G12915" s="19">
        <v>0.20833333333333301</v>
      </c>
      <c r="H12915">
        <v>5</v>
      </c>
      <c r="I12915" s="13" t="s">
        <v>211</v>
      </c>
      <c r="J12915">
        <v>0</v>
      </c>
      <c r="K12915" s="13" t="s">
        <v>92</v>
      </c>
      <c r="L12915">
        <v>5</v>
      </c>
      <c r="M12915">
        <v>1</v>
      </c>
      <c r="N12915" s="13" t="s">
        <v>212</v>
      </c>
      <c r="O12915" s="13" t="s">
        <v>95</v>
      </c>
      <c r="P12915">
        <v>37</v>
      </c>
      <c r="Q12915" s="13" t="s">
        <v>95</v>
      </c>
      <c r="R12915" s="13" t="s">
        <v>213</v>
      </c>
      <c r="S12915" s="13" t="s">
        <v>193</v>
      </c>
      <c r="T12915">
        <v>1</v>
      </c>
      <c r="U12915">
        <v>0</v>
      </c>
      <c r="V12915">
        <v>0</v>
      </c>
      <c r="W12915" s="13" t="s">
        <v>101</v>
      </c>
      <c r="X12915">
        <v>0.45</v>
      </c>
    </row>
    <row r="12916" spans="1:24" x14ac:dyDescent="0.3">
      <c r="A12916">
        <v>12914</v>
      </c>
      <c r="B12916" t="s">
        <v>206</v>
      </c>
      <c r="C12916" t="s">
        <v>207</v>
      </c>
      <c r="D12916">
        <v>13.06621</v>
      </c>
      <c r="E12916">
        <v>77.579584999999994</v>
      </c>
      <c r="F12916" s="18">
        <v>44934</v>
      </c>
      <c r="G12916" s="19">
        <v>0.33333333333333298</v>
      </c>
      <c r="H12916">
        <v>8</v>
      </c>
      <c r="I12916" s="13" t="s">
        <v>89</v>
      </c>
      <c r="J12916">
        <v>1</v>
      </c>
      <c r="K12916" s="13" t="s">
        <v>191</v>
      </c>
      <c r="L12916">
        <v>6</v>
      </c>
      <c r="M12916">
        <v>1</v>
      </c>
      <c r="N12916" s="13" t="s">
        <v>94</v>
      </c>
      <c r="O12916" s="13" t="s">
        <v>95</v>
      </c>
      <c r="P12916">
        <v>26</v>
      </c>
      <c r="Q12916" s="13" t="s">
        <v>195</v>
      </c>
      <c r="R12916" s="13" t="s">
        <v>199</v>
      </c>
      <c r="S12916" s="13" t="s">
        <v>99</v>
      </c>
      <c r="T12916">
        <v>1</v>
      </c>
      <c r="U12916">
        <v>1</v>
      </c>
      <c r="V12916">
        <v>1</v>
      </c>
      <c r="W12916" s="13" t="s">
        <v>101</v>
      </c>
      <c r="X12916">
        <v>0.8</v>
      </c>
    </row>
    <row r="12917" spans="1:24" x14ac:dyDescent="0.3">
      <c r="A12917">
        <v>12915</v>
      </c>
      <c r="B12917" t="s">
        <v>217</v>
      </c>
      <c r="C12917" t="s">
        <v>218</v>
      </c>
      <c r="D12917">
        <v>22.665948</v>
      </c>
      <c r="E12917">
        <v>88.418360000000007</v>
      </c>
      <c r="F12917" s="18">
        <v>45562</v>
      </c>
      <c r="G12917" s="19">
        <v>0.16666666666666699</v>
      </c>
      <c r="H12917">
        <v>4</v>
      </c>
      <c r="I12917" s="13" t="s">
        <v>211</v>
      </c>
      <c r="J12917">
        <v>0</v>
      </c>
      <c r="K12917" s="13" t="s">
        <v>214</v>
      </c>
      <c r="L12917">
        <v>5</v>
      </c>
      <c r="M12917">
        <v>0</v>
      </c>
      <c r="N12917" s="13" t="s">
        <v>94</v>
      </c>
      <c r="O12917" s="13" t="s">
        <v>95</v>
      </c>
      <c r="P12917">
        <v>28</v>
      </c>
      <c r="Q12917" s="13" t="s">
        <v>95</v>
      </c>
      <c r="R12917" s="13" t="s">
        <v>213</v>
      </c>
      <c r="S12917" s="13" t="s">
        <v>196</v>
      </c>
      <c r="T12917">
        <v>5</v>
      </c>
      <c r="U12917">
        <v>3</v>
      </c>
      <c r="V12917">
        <v>0</v>
      </c>
      <c r="W12917" s="13" t="s">
        <v>101</v>
      </c>
      <c r="X12917">
        <v>0.45</v>
      </c>
    </row>
    <row r="12918" spans="1:24" x14ac:dyDescent="0.3">
      <c r="A12918">
        <v>12916</v>
      </c>
      <c r="B12918" t="s">
        <v>200</v>
      </c>
      <c r="C12918" t="s">
        <v>201</v>
      </c>
      <c r="D12918">
        <v>12.852456999999999</v>
      </c>
      <c r="E12918">
        <v>80.292709000000002</v>
      </c>
      <c r="F12918" s="18">
        <v>44872</v>
      </c>
      <c r="G12918" s="19">
        <v>0</v>
      </c>
      <c r="H12918">
        <v>0</v>
      </c>
      <c r="I12918" s="13" t="s">
        <v>204</v>
      </c>
      <c r="J12918">
        <v>0</v>
      </c>
      <c r="K12918" s="13" t="s">
        <v>92</v>
      </c>
      <c r="L12918">
        <v>4</v>
      </c>
      <c r="M12918">
        <v>0</v>
      </c>
      <c r="N12918" s="13" t="s">
        <v>94</v>
      </c>
      <c r="O12918" s="13" t="s">
        <v>95</v>
      </c>
      <c r="P12918">
        <v>39</v>
      </c>
      <c r="Q12918" s="13" t="s">
        <v>95</v>
      </c>
      <c r="R12918" s="13" t="s">
        <v>205</v>
      </c>
      <c r="S12918" s="13" t="s">
        <v>193</v>
      </c>
      <c r="T12918">
        <v>4</v>
      </c>
      <c r="U12918">
        <v>3</v>
      </c>
      <c r="V12918">
        <v>0</v>
      </c>
      <c r="W12918" s="13" t="s">
        <v>101</v>
      </c>
      <c r="X12918">
        <v>0.45</v>
      </c>
    </row>
    <row r="12919" spans="1:24" x14ac:dyDescent="0.3">
      <c r="A12919">
        <v>12917</v>
      </c>
      <c r="B12919" t="s">
        <v>197</v>
      </c>
      <c r="C12919" t="s">
        <v>198</v>
      </c>
      <c r="D12919">
        <v>30.631292999999999</v>
      </c>
      <c r="E12919">
        <v>76.868454999999997</v>
      </c>
      <c r="F12919" s="18">
        <v>44653</v>
      </c>
      <c r="G12919" s="19">
        <v>0.29166666666666702</v>
      </c>
      <c r="H12919">
        <v>7</v>
      </c>
      <c r="I12919" s="13" t="s">
        <v>219</v>
      </c>
      <c r="J12919">
        <v>1</v>
      </c>
      <c r="K12919" s="13" t="s">
        <v>92</v>
      </c>
      <c r="L12919">
        <v>6</v>
      </c>
      <c r="M12919">
        <v>0</v>
      </c>
      <c r="N12919" s="13" t="s">
        <v>212</v>
      </c>
      <c r="O12919" s="13" t="s">
        <v>195</v>
      </c>
      <c r="P12919">
        <v>35</v>
      </c>
      <c r="Q12919" s="13" t="s">
        <v>95</v>
      </c>
      <c r="R12919" s="13" t="s">
        <v>199</v>
      </c>
      <c r="S12919" s="13" t="s">
        <v>196</v>
      </c>
      <c r="T12919">
        <v>5</v>
      </c>
      <c r="U12919">
        <v>5</v>
      </c>
      <c r="V12919">
        <v>0</v>
      </c>
      <c r="W12919" s="13" t="s">
        <v>101</v>
      </c>
      <c r="X12919">
        <v>0.25</v>
      </c>
    </row>
    <row r="12920" spans="1:24" x14ac:dyDescent="0.3">
      <c r="A12920">
        <v>12918</v>
      </c>
      <c r="B12920" t="s">
        <v>200</v>
      </c>
      <c r="C12920" t="s">
        <v>201</v>
      </c>
      <c r="D12920">
        <v>12.965845</v>
      </c>
      <c r="E12920">
        <v>80.165688000000003</v>
      </c>
      <c r="F12920" s="18">
        <v>45697</v>
      </c>
      <c r="G12920" s="19">
        <v>0.29166666666666702</v>
      </c>
      <c r="H12920">
        <v>7</v>
      </c>
      <c r="I12920" s="13" t="s">
        <v>89</v>
      </c>
      <c r="J12920">
        <v>1</v>
      </c>
      <c r="K12920" s="13" t="s">
        <v>214</v>
      </c>
      <c r="L12920">
        <v>5</v>
      </c>
      <c r="M12920">
        <v>0</v>
      </c>
      <c r="N12920" s="13" t="s">
        <v>94</v>
      </c>
      <c r="O12920" s="13" t="s">
        <v>95</v>
      </c>
      <c r="P12920">
        <v>29</v>
      </c>
      <c r="Q12920" s="13" t="s">
        <v>195</v>
      </c>
      <c r="R12920" s="13" t="s">
        <v>208</v>
      </c>
      <c r="S12920" s="13" t="s">
        <v>99</v>
      </c>
      <c r="T12920">
        <v>2</v>
      </c>
      <c r="U12920">
        <v>2</v>
      </c>
      <c r="V12920">
        <v>0</v>
      </c>
      <c r="W12920" s="13" t="s">
        <v>101</v>
      </c>
      <c r="X12920">
        <v>0.65</v>
      </c>
    </row>
    <row r="12921" spans="1:24" x14ac:dyDescent="0.3">
      <c r="A12921">
        <v>12919</v>
      </c>
      <c r="B12921" t="s">
        <v>209</v>
      </c>
      <c r="C12921" t="s">
        <v>210</v>
      </c>
      <c r="D12921">
        <v>17.377538000000001</v>
      </c>
      <c r="E12921">
        <v>78.491877000000002</v>
      </c>
      <c r="F12921" s="18">
        <v>45533</v>
      </c>
      <c r="G12921" s="19">
        <v>0.45833333333333298</v>
      </c>
      <c r="H12921">
        <v>11</v>
      </c>
      <c r="I12921" s="13" t="s">
        <v>202</v>
      </c>
      <c r="J12921">
        <v>0</v>
      </c>
      <c r="K12921" s="13" t="s">
        <v>191</v>
      </c>
      <c r="L12921">
        <v>3</v>
      </c>
      <c r="M12921">
        <v>1</v>
      </c>
      <c r="N12921" s="13" t="s">
        <v>94</v>
      </c>
      <c r="O12921" s="13" t="s">
        <v>95</v>
      </c>
      <c r="P12921">
        <v>27</v>
      </c>
      <c r="Q12921" s="13" t="s">
        <v>195</v>
      </c>
      <c r="R12921" s="13" t="s">
        <v>213</v>
      </c>
      <c r="S12921" s="13" t="s">
        <v>99</v>
      </c>
      <c r="T12921">
        <v>2</v>
      </c>
      <c r="U12921">
        <v>2</v>
      </c>
      <c r="V12921">
        <v>0</v>
      </c>
      <c r="W12921" s="13" t="s">
        <v>101</v>
      </c>
      <c r="X12921">
        <v>0.65</v>
      </c>
    </row>
    <row r="12922" spans="1:24" x14ac:dyDescent="0.3">
      <c r="A12922">
        <v>12920</v>
      </c>
      <c r="B12922" t="s">
        <v>217</v>
      </c>
      <c r="C12922" t="s">
        <v>218</v>
      </c>
      <c r="D12922">
        <v>22.491502000000001</v>
      </c>
      <c r="E12922">
        <v>88.480778000000001</v>
      </c>
      <c r="F12922" s="18">
        <v>45368</v>
      </c>
      <c r="G12922" s="19">
        <v>8.3333333333333301E-2</v>
      </c>
      <c r="H12922">
        <v>2</v>
      </c>
      <c r="I12922" s="13" t="s">
        <v>89</v>
      </c>
      <c r="J12922">
        <v>1</v>
      </c>
      <c r="K12922" s="13" t="s">
        <v>191</v>
      </c>
      <c r="L12922">
        <v>2</v>
      </c>
      <c r="M12922">
        <v>1</v>
      </c>
      <c r="N12922" s="13" t="s">
        <v>94</v>
      </c>
      <c r="O12922" s="13" t="s">
        <v>95</v>
      </c>
      <c r="P12922">
        <v>38</v>
      </c>
      <c r="Q12922" s="13" t="s">
        <v>195</v>
      </c>
      <c r="R12922" s="13" t="s">
        <v>98</v>
      </c>
      <c r="S12922" s="13" t="s">
        <v>193</v>
      </c>
      <c r="T12922">
        <v>3</v>
      </c>
      <c r="U12922">
        <v>2</v>
      </c>
      <c r="V12922">
        <v>0</v>
      </c>
      <c r="W12922" s="13" t="s">
        <v>101</v>
      </c>
      <c r="X12922">
        <v>0.45</v>
      </c>
    </row>
    <row r="12923" spans="1:24" x14ac:dyDescent="0.3">
      <c r="A12923">
        <v>12921</v>
      </c>
      <c r="B12923" t="s">
        <v>200</v>
      </c>
      <c r="C12923" t="s">
        <v>201</v>
      </c>
      <c r="D12923">
        <v>12.811634</v>
      </c>
      <c r="E12923">
        <v>80.123316000000003</v>
      </c>
      <c r="F12923" s="18">
        <v>44707</v>
      </c>
      <c r="G12923" s="19">
        <v>0.875</v>
      </c>
      <c r="H12923">
        <v>21</v>
      </c>
      <c r="I12923" s="13" t="s">
        <v>202</v>
      </c>
      <c r="J12923">
        <v>0</v>
      </c>
      <c r="K12923" s="13" t="s">
        <v>92</v>
      </c>
      <c r="L12923">
        <v>4</v>
      </c>
      <c r="M12923">
        <v>0</v>
      </c>
      <c r="N12923" s="13" t="s">
        <v>212</v>
      </c>
      <c r="O12923" s="13" t="s">
        <v>195</v>
      </c>
      <c r="P12923">
        <v>17</v>
      </c>
      <c r="Q12923" s="13" t="s">
        <v>195</v>
      </c>
      <c r="R12923" s="13" t="s">
        <v>205</v>
      </c>
      <c r="S12923" s="13" t="s">
        <v>196</v>
      </c>
      <c r="T12923">
        <v>4</v>
      </c>
      <c r="U12923">
        <v>1</v>
      </c>
      <c r="V12923">
        <v>0</v>
      </c>
      <c r="W12923" s="13" t="s">
        <v>101</v>
      </c>
      <c r="X12923">
        <v>0.25</v>
      </c>
    </row>
    <row r="12924" spans="1:24" x14ac:dyDescent="0.3">
      <c r="A12924">
        <v>12922</v>
      </c>
      <c r="B12924" t="s">
        <v>209</v>
      </c>
      <c r="C12924" t="s">
        <v>210</v>
      </c>
      <c r="D12924">
        <v>17.512540000000001</v>
      </c>
      <c r="E12924">
        <v>78.493402000000003</v>
      </c>
      <c r="F12924" s="18">
        <v>44698</v>
      </c>
      <c r="G12924" s="19">
        <v>0.25</v>
      </c>
      <c r="H12924">
        <v>6</v>
      </c>
      <c r="I12924" s="13" t="s">
        <v>215</v>
      </c>
      <c r="J12924">
        <v>0</v>
      </c>
      <c r="K12924" s="13" t="s">
        <v>191</v>
      </c>
      <c r="L12924">
        <v>1</v>
      </c>
      <c r="M12924">
        <v>1</v>
      </c>
      <c r="N12924" s="13" t="s">
        <v>94</v>
      </c>
      <c r="O12924" s="13" t="s">
        <v>95</v>
      </c>
      <c r="P12924">
        <v>28</v>
      </c>
      <c r="Q12924" s="13" t="s">
        <v>95</v>
      </c>
      <c r="R12924" s="13" t="s">
        <v>205</v>
      </c>
      <c r="S12924" s="13" t="s">
        <v>99</v>
      </c>
      <c r="T12924">
        <v>4</v>
      </c>
      <c r="U12924">
        <v>4</v>
      </c>
      <c r="V12924">
        <v>0</v>
      </c>
      <c r="W12924" s="13" t="s">
        <v>101</v>
      </c>
      <c r="X12924">
        <v>0.65</v>
      </c>
    </row>
    <row r="12925" spans="1:24" x14ac:dyDescent="0.3">
      <c r="A12925">
        <v>12923</v>
      </c>
      <c r="B12925" t="s">
        <v>197</v>
      </c>
      <c r="C12925" t="s">
        <v>198</v>
      </c>
      <c r="D12925">
        <v>30.666132999999999</v>
      </c>
      <c r="E12925">
        <v>76.738375000000005</v>
      </c>
      <c r="F12925" s="18">
        <v>45244</v>
      </c>
      <c r="G12925" s="19">
        <v>0.54166666666666696</v>
      </c>
      <c r="H12925">
        <v>13</v>
      </c>
      <c r="I12925" s="13" t="s">
        <v>215</v>
      </c>
      <c r="J12925">
        <v>0</v>
      </c>
      <c r="K12925" s="13" t="s">
        <v>214</v>
      </c>
      <c r="L12925">
        <v>4</v>
      </c>
      <c r="M12925">
        <v>0</v>
      </c>
      <c r="N12925" s="13" t="s">
        <v>94</v>
      </c>
      <c r="O12925" s="13" t="s">
        <v>95</v>
      </c>
      <c r="P12925">
        <v>24</v>
      </c>
      <c r="Q12925" s="13" t="s">
        <v>95</v>
      </c>
      <c r="R12925" s="13" t="s">
        <v>199</v>
      </c>
      <c r="S12925" s="13" t="s">
        <v>99</v>
      </c>
      <c r="T12925">
        <v>5</v>
      </c>
      <c r="U12925">
        <v>5</v>
      </c>
      <c r="V12925">
        <v>0</v>
      </c>
      <c r="W12925" s="13" t="s">
        <v>101</v>
      </c>
      <c r="X12925">
        <v>0.65</v>
      </c>
    </row>
    <row r="12926" spans="1:24" x14ac:dyDescent="0.3">
      <c r="A12926">
        <v>12924</v>
      </c>
      <c r="B12926" t="s">
        <v>200</v>
      </c>
      <c r="C12926" t="s">
        <v>201</v>
      </c>
      <c r="D12926">
        <v>12.89541</v>
      </c>
      <c r="E12926">
        <v>80.166982000000004</v>
      </c>
      <c r="F12926" s="18">
        <v>45517</v>
      </c>
      <c r="G12926" s="19">
        <v>0.54166666666666696</v>
      </c>
      <c r="H12926">
        <v>13</v>
      </c>
      <c r="I12926" s="13" t="s">
        <v>215</v>
      </c>
      <c r="J12926">
        <v>0</v>
      </c>
      <c r="K12926" s="13" t="s">
        <v>92</v>
      </c>
      <c r="L12926">
        <v>4</v>
      </c>
      <c r="M12926">
        <v>0</v>
      </c>
      <c r="N12926" s="13" t="s">
        <v>94</v>
      </c>
      <c r="O12926" s="13" t="s">
        <v>95</v>
      </c>
      <c r="P12926">
        <v>30</v>
      </c>
      <c r="Q12926" s="13" t="s">
        <v>97</v>
      </c>
      <c r="R12926" s="13" t="s">
        <v>208</v>
      </c>
      <c r="S12926" s="13" t="s">
        <v>196</v>
      </c>
      <c r="T12926">
        <v>2</v>
      </c>
      <c r="U12926">
        <v>2</v>
      </c>
      <c r="V12926">
        <v>0</v>
      </c>
      <c r="W12926" s="13" t="s">
        <v>101</v>
      </c>
      <c r="X12926">
        <v>0.65</v>
      </c>
    </row>
    <row r="12927" spans="1:24" x14ac:dyDescent="0.3">
      <c r="A12927">
        <v>12925</v>
      </c>
      <c r="B12927" t="s">
        <v>79</v>
      </c>
      <c r="C12927" t="s">
        <v>80</v>
      </c>
      <c r="D12927">
        <v>18.497267999999998</v>
      </c>
      <c r="E12927">
        <v>73.867609000000002</v>
      </c>
      <c r="F12927" s="18">
        <v>45244</v>
      </c>
      <c r="G12927" s="19">
        <v>0.625</v>
      </c>
      <c r="H12927">
        <v>15</v>
      </c>
      <c r="I12927" s="13" t="s">
        <v>215</v>
      </c>
      <c r="J12927">
        <v>0</v>
      </c>
      <c r="K12927" s="13" t="s">
        <v>214</v>
      </c>
      <c r="L12927">
        <v>5</v>
      </c>
      <c r="M12927">
        <v>1</v>
      </c>
      <c r="N12927" s="13" t="s">
        <v>212</v>
      </c>
      <c r="O12927" s="13" t="s">
        <v>95</v>
      </c>
      <c r="P12927">
        <v>18</v>
      </c>
      <c r="Q12927" s="13" t="s">
        <v>95</v>
      </c>
      <c r="R12927" s="13" t="s">
        <v>98</v>
      </c>
      <c r="S12927" s="13" t="s">
        <v>196</v>
      </c>
      <c r="T12927">
        <v>3</v>
      </c>
      <c r="U12927">
        <v>2</v>
      </c>
      <c r="V12927">
        <v>0</v>
      </c>
      <c r="W12927" s="13" t="s">
        <v>101</v>
      </c>
      <c r="X12927">
        <v>0.45</v>
      </c>
    </row>
    <row r="12928" spans="1:24" x14ac:dyDescent="0.3">
      <c r="A12928">
        <v>12926</v>
      </c>
      <c r="B12928" t="s">
        <v>209</v>
      </c>
      <c r="C12928" t="s">
        <v>210</v>
      </c>
      <c r="D12928">
        <v>17.543043000000001</v>
      </c>
      <c r="E12928">
        <v>78.541399999999996</v>
      </c>
      <c r="F12928" s="18">
        <v>45257</v>
      </c>
      <c r="G12928" s="19">
        <v>0.16666666666666699</v>
      </c>
      <c r="H12928">
        <v>4</v>
      </c>
      <c r="I12928" s="13" t="s">
        <v>204</v>
      </c>
      <c r="J12928">
        <v>0</v>
      </c>
      <c r="K12928" s="13" t="s">
        <v>92</v>
      </c>
      <c r="L12928">
        <v>2</v>
      </c>
      <c r="M12928">
        <v>1</v>
      </c>
      <c r="N12928" s="13" t="s">
        <v>192</v>
      </c>
      <c r="O12928" s="13" t="s">
        <v>97</v>
      </c>
      <c r="P12928">
        <v>35</v>
      </c>
      <c r="Q12928" s="13" t="s">
        <v>195</v>
      </c>
      <c r="R12928" s="13" t="s">
        <v>208</v>
      </c>
      <c r="S12928" s="13" t="s">
        <v>193</v>
      </c>
      <c r="T12928">
        <v>2</v>
      </c>
      <c r="U12928">
        <v>1</v>
      </c>
      <c r="V12928">
        <v>0</v>
      </c>
      <c r="W12928" s="13" t="s">
        <v>101</v>
      </c>
      <c r="X12928">
        <v>0.1</v>
      </c>
    </row>
    <row r="12929" spans="1:24" x14ac:dyDescent="0.3">
      <c r="A12929">
        <v>12927</v>
      </c>
      <c r="B12929" t="s">
        <v>79</v>
      </c>
      <c r="C12929" t="s">
        <v>80</v>
      </c>
      <c r="D12929">
        <v>18.620484000000001</v>
      </c>
      <c r="E12929">
        <v>73.844714999999994</v>
      </c>
      <c r="F12929" s="18">
        <v>45063</v>
      </c>
      <c r="G12929" s="19">
        <v>0.33333333333333298</v>
      </c>
      <c r="H12929">
        <v>8</v>
      </c>
      <c r="I12929" s="13" t="s">
        <v>194</v>
      </c>
      <c r="J12929">
        <v>0</v>
      </c>
      <c r="K12929" s="13" t="s">
        <v>214</v>
      </c>
      <c r="L12929">
        <v>2</v>
      </c>
      <c r="M12929">
        <v>1</v>
      </c>
      <c r="N12929" s="13" t="s">
        <v>212</v>
      </c>
      <c r="O12929" s="13" t="s">
        <v>195</v>
      </c>
      <c r="P12929">
        <v>18</v>
      </c>
      <c r="Q12929" s="13" t="s">
        <v>97</v>
      </c>
      <c r="R12929" s="13" t="s">
        <v>199</v>
      </c>
      <c r="S12929" s="13" t="s">
        <v>99</v>
      </c>
      <c r="T12929">
        <v>4</v>
      </c>
      <c r="U12929">
        <v>4</v>
      </c>
      <c r="V12929">
        <v>1</v>
      </c>
      <c r="W12929" s="13" t="s">
        <v>101</v>
      </c>
      <c r="X12929">
        <v>0.8</v>
      </c>
    </row>
    <row r="12930" spans="1:24" x14ac:dyDescent="0.3">
      <c r="A12930">
        <v>12928</v>
      </c>
      <c r="B12930" t="s">
        <v>190</v>
      </c>
      <c r="C12930" t="s">
        <v>80</v>
      </c>
      <c r="D12930">
        <v>18.959934000000001</v>
      </c>
      <c r="E12930">
        <v>72.888441999999998</v>
      </c>
      <c r="F12930" s="18">
        <v>44685</v>
      </c>
      <c r="G12930" s="19">
        <v>0.58333333333333304</v>
      </c>
      <c r="H12930">
        <v>14</v>
      </c>
      <c r="I12930" s="13" t="s">
        <v>194</v>
      </c>
      <c r="J12930">
        <v>0</v>
      </c>
      <c r="K12930" s="13" t="s">
        <v>214</v>
      </c>
      <c r="L12930">
        <v>5</v>
      </c>
      <c r="M12930">
        <v>0</v>
      </c>
      <c r="N12930" s="13" t="s">
        <v>212</v>
      </c>
      <c r="O12930" s="13" t="s">
        <v>95</v>
      </c>
      <c r="P12930">
        <v>24</v>
      </c>
      <c r="Q12930" s="13" t="s">
        <v>97</v>
      </c>
      <c r="R12930" s="13" t="s">
        <v>199</v>
      </c>
      <c r="S12930" s="13" t="s">
        <v>193</v>
      </c>
      <c r="T12930">
        <v>3</v>
      </c>
      <c r="U12930">
        <v>3</v>
      </c>
      <c r="V12930">
        <v>0</v>
      </c>
      <c r="W12930" s="13" t="s">
        <v>101</v>
      </c>
      <c r="X12930">
        <v>0.65</v>
      </c>
    </row>
    <row r="12931" spans="1:24" x14ac:dyDescent="0.3">
      <c r="A12931">
        <v>12929</v>
      </c>
      <c r="B12931" t="s">
        <v>190</v>
      </c>
      <c r="C12931" t="s">
        <v>80</v>
      </c>
      <c r="D12931">
        <v>19.127592</v>
      </c>
      <c r="E12931">
        <v>72.804404000000005</v>
      </c>
      <c r="F12931" s="18">
        <v>44878</v>
      </c>
      <c r="G12931" s="19">
        <v>0.125</v>
      </c>
      <c r="H12931">
        <v>3</v>
      </c>
      <c r="I12931" s="13" t="s">
        <v>89</v>
      </c>
      <c r="J12931">
        <v>1</v>
      </c>
      <c r="K12931" s="13" t="s">
        <v>191</v>
      </c>
      <c r="L12931">
        <v>3</v>
      </c>
      <c r="M12931">
        <v>0</v>
      </c>
      <c r="N12931" s="13" t="s">
        <v>94</v>
      </c>
      <c r="O12931" s="13" t="s">
        <v>95</v>
      </c>
      <c r="P12931">
        <v>37</v>
      </c>
      <c r="Q12931" s="13" t="s">
        <v>95</v>
      </c>
      <c r="R12931" s="13" t="s">
        <v>199</v>
      </c>
      <c r="S12931" s="13" t="s">
        <v>196</v>
      </c>
      <c r="T12931">
        <v>4</v>
      </c>
      <c r="U12931">
        <v>2</v>
      </c>
      <c r="V12931">
        <v>0</v>
      </c>
      <c r="W12931" s="13" t="s">
        <v>101</v>
      </c>
      <c r="X12931">
        <v>0.45</v>
      </c>
    </row>
    <row r="12932" spans="1:24" x14ac:dyDescent="0.3">
      <c r="A12932">
        <v>12930</v>
      </c>
      <c r="B12932" t="s">
        <v>217</v>
      </c>
      <c r="C12932" t="s">
        <v>218</v>
      </c>
      <c r="D12932">
        <v>22.513074</v>
      </c>
      <c r="E12932">
        <v>88.347506999999993</v>
      </c>
      <c r="F12932" s="18">
        <v>44938</v>
      </c>
      <c r="G12932" s="19">
        <v>0.20833333333333301</v>
      </c>
      <c r="H12932">
        <v>5</v>
      </c>
      <c r="I12932" s="13" t="s">
        <v>202</v>
      </c>
      <c r="J12932">
        <v>0</v>
      </c>
      <c r="K12932" s="13" t="s">
        <v>92</v>
      </c>
      <c r="L12932">
        <v>6</v>
      </c>
      <c r="M12932">
        <v>1</v>
      </c>
      <c r="N12932" s="13" t="s">
        <v>212</v>
      </c>
      <c r="O12932" s="13" t="s">
        <v>195</v>
      </c>
      <c r="P12932">
        <v>19</v>
      </c>
      <c r="Q12932" s="13" t="s">
        <v>97</v>
      </c>
      <c r="R12932" s="13" t="s">
        <v>213</v>
      </c>
      <c r="S12932" s="13" t="s">
        <v>196</v>
      </c>
      <c r="T12932">
        <v>5</v>
      </c>
      <c r="U12932">
        <v>2</v>
      </c>
      <c r="V12932">
        <v>0</v>
      </c>
      <c r="W12932" s="13" t="s">
        <v>101</v>
      </c>
      <c r="X12932">
        <v>0.45</v>
      </c>
    </row>
    <row r="12933" spans="1:24" x14ac:dyDescent="0.3">
      <c r="A12933">
        <v>12931</v>
      </c>
      <c r="B12933" t="s">
        <v>197</v>
      </c>
      <c r="C12933" t="s">
        <v>198</v>
      </c>
      <c r="D12933">
        <v>30.735396999999999</v>
      </c>
      <c r="E12933">
        <v>76.811036999999999</v>
      </c>
      <c r="F12933" s="18">
        <v>44781</v>
      </c>
      <c r="G12933" s="19">
        <v>0.33333333333333298</v>
      </c>
      <c r="H12933">
        <v>8</v>
      </c>
      <c r="I12933" s="13" t="s">
        <v>204</v>
      </c>
      <c r="J12933">
        <v>0</v>
      </c>
      <c r="K12933" s="13" t="s">
        <v>214</v>
      </c>
      <c r="L12933">
        <v>3</v>
      </c>
      <c r="M12933">
        <v>0</v>
      </c>
      <c r="N12933" s="13" t="s">
        <v>192</v>
      </c>
      <c r="O12933" s="13" t="s">
        <v>97</v>
      </c>
      <c r="P12933">
        <v>23</v>
      </c>
      <c r="Q12933" s="13" t="s">
        <v>97</v>
      </c>
      <c r="R12933" s="13" t="s">
        <v>208</v>
      </c>
      <c r="S12933" s="13" t="s">
        <v>99</v>
      </c>
      <c r="T12933">
        <v>5</v>
      </c>
      <c r="U12933">
        <v>5</v>
      </c>
      <c r="V12933">
        <v>1</v>
      </c>
      <c r="W12933" s="13" t="s">
        <v>101</v>
      </c>
      <c r="X12933">
        <v>0.65</v>
      </c>
    </row>
    <row r="12934" spans="1:24" x14ac:dyDescent="0.3">
      <c r="A12934">
        <v>12932</v>
      </c>
      <c r="B12934" t="s">
        <v>197</v>
      </c>
      <c r="C12934" t="s">
        <v>198</v>
      </c>
      <c r="D12934">
        <v>30.633296000000001</v>
      </c>
      <c r="E12934">
        <v>76.732746000000006</v>
      </c>
      <c r="F12934" s="18">
        <v>45595</v>
      </c>
      <c r="G12934" s="19">
        <v>0.66666666666666696</v>
      </c>
      <c r="H12934">
        <v>16</v>
      </c>
      <c r="I12934" s="13" t="s">
        <v>194</v>
      </c>
      <c r="J12934">
        <v>0</v>
      </c>
      <c r="K12934" s="13" t="s">
        <v>214</v>
      </c>
      <c r="L12934">
        <v>6</v>
      </c>
      <c r="M12934">
        <v>1</v>
      </c>
      <c r="N12934" s="13" t="s">
        <v>192</v>
      </c>
      <c r="O12934" s="13" t="s">
        <v>97</v>
      </c>
      <c r="P12934">
        <v>22</v>
      </c>
      <c r="Q12934" s="13" t="s">
        <v>195</v>
      </c>
      <c r="R12934" s="13" t="s">
        <v>213</v>
      </c>
      <c r="S12934" s="13" t="s">
        <v>99</v>
      </c>
      <c r="T12934">
        <v>4</v>
      </c>
      <c r="U12934">
        <v>4</v>
      </c>
      <c r="V12934">
        <v>0</v>
      </c>
      <c r="W12934" s="13" t="s">
        <v>101</v>
      </c>
      <c r="X12934">
        <v>0.3</v>
      </c>
    </row>
    <row r="12935" spans="1:24" x14ac:dyDescent="0.3">
      <c r="A12935">
        <v>12933</v>
      </c>
      <c r="B12935" t="s">
        <v>190</v>
      </c>
      <c r="C12935" t="s">
        <v>80</v>
      </c>
      <c r="D12935">
        <v>19.274266000000001</v>
      </c>
      <c r="E12935">
        <v>72.882203000000004</v>
      </c>
      <c r="F12935" s="18">
        <v>45338</v>
      </c>
      <c r="G12935" s="19">
        <v>0.79166666666666696</v>
      </c>
      <c r="H12935">
        <v>19</v>
      </c>
      <c r="I12935" s="13" t="s">
        <v>211</v>
      </c>
      <c r="J12935">
        <v>0</v>
      </c>
      <c r="K12935" s="13" t="s">
        <v>214</v>
      </c>
      <c r="L12935">
        <v>3</v>
      </c>
      <c r="M12935">
        <v>0</v>
      </c>
      <c r="N12935" s="13" t="s">
        <v>192</v>
      </c>
      <c r="O12935" s="13" t="s">
        <v>97</v>
      </c>
      <c r="P12935">
        <v>38</v>
      </c>
      <c r="Q12935" s="13" t="s">
        <v>97</v>
      </c>
      <c r="R12935" s="13" t="s">
        <v>98</v>
      </c>
      <c r="S12935" s="13" t="s">
        <v>193</v>
      </c>
      <c r="T12935">
        <v>2</v>
      </c>
      <c r="U12935">
        <v>1</v>
      </c>
      <c r="V12935">
        <v>1</v>
      </c>
      <c r="W12935" s="13" t="s">
        <v>101</v>
      </c>
      <c r="X12935">
        <v>0.45</v>
      </c>
    </row>
    <row r="12936" spans="1:24" x14ac:dyDescent="0.3">
      <c r="A12936">
        <v>12934</v>
      </c>
      <c r="B12936" t="s">
        <v>197</v>
      </c>
      <c r="C12936" t="s">
        <v>198</v>
      </c>
      <c r="D12936">
        <v>30.653545000000001</v>
      </c>
      <c r="E12936">
        <v>76.781519000000003</v>
      </c>
      <c r="F12936" s="18">
        <v>45033</v>
      </c>
      <c r="G12936" s="19">
        <v>4.1666666666666699E-2</v>
      </c>
      <c r="H12936">
        <v>1</v>
      </c>
      <c r="I12936" s="13" t="s">
        <v>204</v>
      </c>
      <c r="J12936">
        <v>0</v>
      </c>
      <c r="K12936" s="13" t="s">
        <v>191</v>
      </c>
      <c r="L12936">
        <v>4</v>
      </c>
      <c r="M12936">
        <v>1</v>
      </c>
      <c r="N12936" s="13" t="s">
        <v>212</v>
      </c>
      <c r="O12936" s="13" t="s">
        <v>195</v>
      </c>
      <c r="P12936">
        <v>29</v>
      </c>
      <c r="Q12936" s="13" t="s">
        <v>95</v>
      </c>
      <c r="R12936" s="13" t="s">
        <v>213</v>
      </c>
      <c r="S12936" s="13" t="s">
        <v>99</v>
      </c>
      <c r="T12936">
        <v>4</v>
      </c>
      <c r="U12936">
        <v>4</v>
      </c>
      <c r="V12936">
        <v>0</v>
      </c>
      <c r="W12936" s="13" t="s">
        <v>101</v>
      </c>
      <c r="X12936">
        <v>0.45</v>
      </c>
    </row>
    <row r="12937" spans="1:24" x14ac:dyDescent="0.3">
      <c r="A12937">
        <v>12935</v>
      </c>
      <c r="B12937" t="s">
        <v>217</v>
      </c>
      <c r="C12937" t="s">
        <v>218</v>
      </c>
      <c r="D12937">
        <v>22.682200999999999</v>
      </c>
      <c r="E12937">
        <v>88.470438000000001</v>
      </c>
      <c r="F12937" s="18">
        <v>44645</v>
      </c>
      <c r="G12937" s="19">
        <v>0.16666666666666699</v>
      </c>
      <c r="H12937">
        <v>4</v>
      </c>
      <c r="I12937" s="13" t="s">
        <v>211</v>
      </c>
      <c r="J12937">
        <v>0</v>
      </c>
      <c r="K12937" s="13" t="s">
        <v>191</v>
      </c>
      <c r="L12937">
        <v>1</v>
      </c>
      <c r="M12937">
        <v>1</v>
      </c>
      <c r="N12937" s="13" t="s">
        <v>192</v>
      </c>
      <c r="O12937" s="13" t="s">
        <v>97</v>
      </c>
      <c r="P12937">
        <v>16</v>
      </c>
      <c r="Q12937" s="13" t="s">
        <v>95</v>
      </c>
      <c r="R12937" s="13" t="s">
        <v>208</v>
      </c>
      <c r="S12937" s="13" t="s">
        <v>196</v>
      </c>
      <c r="T12937">
        <v>1</v>
      </c>
      <c r="U12937">
        <v>1</v>
      </c>
      <c r="V12937">
        <v>0</v>
      </c>
      <c r="W12937" s="13" t="s">
        <v>101</v>
      </c>
      <c r="X12937">
        <v>0.1</v>
      </c>
    </row>
    <row r="12938" spans="1:24" x14ac:dyDescent="0.3">
      <c r="A12938">
        <v>12936</v>
      </c>
      <c r="B12938" t="s">
        <v>203</v>
      </c>
      <c r="C12938" t="s">
        <v>203</v>
      </c>
      <c r="D12938">
        <v>28.501652</v>
      </c>
      <c r="E12938">
        <v>77.218795</v>
      </c>
      <c r="F12938" s="18">
        <v>45480</v>
      </c>
      <c r="G12938" s="19">
        <v>0.375</v>
      </c>
      <c r="H12938">
        <v>9</v>
      </c>
      <c r="I12938" s="13" t="s">
        <v>89</v>
      </c>
      <c r="J12938">
        <v>1</v>
      </c>
      <c r="K12938" s="13" t="s">
        <v>191</v>
      </c>
      <c r="L12938">
        <v>3</v>
      </c>
      <c r="M12938">
        <v>0</v>
      </c>
      <c r="N12938" s="13" t="s">
        <v>212</v>
      </c>
      <c r="O12938" s="13" t="s">
        <v>195</v>
      </c>
      <c r="P12938">
        <v>27</v>
      </c>
      <c r="Q12938" s="13" t="s">
        <v>97</v>
      </c>
      <c r="R12938" s="13" t="s">
        <v>98</v>
      </c>
      <c r="S12938" s="13" t="s">
        <v>99</v>
      </c>
      <c r="T12938">
        <v>4</v>
      </c>
      <c r="U12938">
        <v>4</v>
      </c>
      <c r="V12938">
        <v>1</v>
      </c>
      <c r="W12938" s="13" t="s">
        <v>101</v>
      </c>
      <c r="X12938">
        <v>0.8</v>
      </c>
    </row>
    <row r="12939" spans="1:24" x14ac:dyDescent="0.3">
      <c r="A12939">
        <v>12937</v>
      </c>
      <c r="B12939" t="s">
        <v>197</v>
      </c>
      <c r="C12939" t="s">
        <v>198</v>
      </c>
      <c r="D12939">
        <v>30.75328</v>
      </c>
      <c r="E12939">
        <v>76.758139999999997</v>
      </c>
      <c r="F12939" s="18">
        <v>44653</v>
      </c>
      <c r="G12939" s="19">
        <v>8.3333333333333301E-2</v>
      </c>
      <c r="H12939">
        <v>2</v>
      </c>
      <c r="I12939" s="13" t="s">
        <v>219</v>
      </c>
      <c r="J12939">
        <v>1</v>
      </c>
      <c r="K12939" s="13" t="s">
        <v>191</v>
      </c>
      <c r="L12939">
        <v>6</v>
      </c>
      <c r="M12939">
        <v>0</v>
      </c>
      <c r="N12939" s="13" t="s">
        <v>94</v>
      </c>
      <c r="O12939" s="13" t="s">
        <v>95</v>
      </c>
      <c r="P12939">
        <v>33</v>
      </c>
      <c r="Q12939" s="13" t="s">
        <v>95</v>
      </c>
      <c r="R12939" s="13" t="s">
        <v>205</v>
      </c>
      <c r="S12939" s="13" t="s">
        <v>193</v>
      </c>
      <c r="T12939">
        <v>1</v>
      </c>
      <c r="U12939">
        <v>1</v>
      </c>
      <c r="V12939">
        <v>0</v>
      </c>
      <c r="W12939" s="13" t="s">
        <v>101</v>
      </c>
      <c r="X12939">
        <v>0.45</v>
      </c>
    </row>
    <row r="12940" spans="1:24" x14ac:dyDescent="0.3">
      <c r="A12940">
        <v>12938</v>
      </c>
      <c r="B12940" t="s">
        <v>200</v>
      </c>
      <c r="C12940" t="s">
        <v>201</v>
      </c>
      <c r="D12940">
        <v>13.167099</v>
      </c>
      <c r="E12940">
        <v>80.128023999999996</v>
      </c>
      <c r="F12940" s="18">
        <v>45309</v>
      </c>
      <c r="G12940" s="19">
        <v>0.83333333333333304</v>
      </c>
      <c r="H12940">
        <v>20</v>
      </c>
      <c r="I12940" s="13" t="s">
        <v>202</v>
      </c>
      <c r="J12940">
        <v>0</v>
      </c>
      <c r="K12940" s="13" t="s">
        <v>191</v>
      </c>
      <c r="L12940">
        <v>1</v>
      </c>
      <c r="M12940">
        <v>1</v>
      </c>
      <c r="N12940" s="13" t="s">
        <v>212</v>
      </c>
      <c r="O12940" s="13" t="s">
        <v>95</v>
      </c>
      <c r="P12940">
        <v>30</v>
      </c>
      <c r="Q12940" s="13" t="s">
        <v>195</v>
      </c>
      <c r="R12940" s="13" t="s">
        <v>208</v>
      </c>
      <c r="S12940" s="13" t="s">
        <v>196</v>
      </c>
      <c r="T12940">
        <v>4</v>
      </c>
      <c r="U12940">
        <v>0</v>
      </c>
      <c r="V12940">
        <v>0</v>
      </c>
      <c r="W12940" s="13" t="s">
        <v>101</v>
      </c>
      <c r="X12940">
        <v>0.45</v>
      </c>
    </row>
    <row r="12941" spans="1:24" x14ac:dyDescent="0.3">
      <c r="A12941">
        <v>12939</v>
      </c>
      <c r="B12941" t="s">
        <v>209</v>
      </c>
      <c r="C12941" t="s">
        <v>210</v>
      </c>
      <c r="D12941">
        <v>17.397793</v>
      </c>
      <c r="E12941">
        <v>78.431850999999995</v>
      </c>
      <c r="F12941" s="18">
        <v>44924</v>
      </c>
      <c r="G12941" s="19">
        <v>0.41666666666666702</v>
      </c>
      <c r="H12941">
        <v>10</v>
      </c>
      <c r="I12941" s="13" t="s">
        <v>202</v>
      </c>
      <c r="J12941">
        <v>0</v>
      </c>
      <c r="K12941" s="13" t="s">
        <v>92</v>
      </c>
      <c r="L12941">
        <v>4</v>
      </c>
      <c r="M12941">
        <v>1</v>
      </c>
      <c r="N12941" s="13" t="s">
        <v>94</v>
      </c>
      <c r="O12941" s="13" t="s">
        <v>95</v>
      </c>
      <c r="P12941">
        <v>28</v>
      </c>
      <c r="Q12941" s="13" t="s">
        <v>97</v>
      </c>
      <c r="R12941" s="13" t="s">
        <v>199</v>
      </c>
      <c r="S12941" s="13" t="s">
        <v>193</v>
      </c>
      <c r="T12941">
        <v>3</v>
      </c>
      <c r="U12941">
        <v>1</v>
      </c>
      <c r="V12941">
        <v>1</v>
      </c>
      <c r="W12941" s="13" t="s">
        <v>101</v>
      </c>
      <c r="X12941">
        <v>0.8</v>
      </c>
    </row>
    <row r="12942" spans="1:24" x14ac:dyDescent="0.3">
      <c r="A12942">
        <v>12940</v>
      </c>
      <c r="B12942" t="s">
        <v>217</v>
      </c>
      <c r="C12942" t="s">
        <v>218</v>
      </c>
      <c r="D12942">
        <v>22.60162</v>
      </c>
      <c r="E12942">
        <v>88.486345999999998</v>
      </c>
      <c r="F12942" s="18">
        <v>45572</v>
      </c>
      <c r="G12942" s="19">
        <v>0.75</v>
      </c>
      <c r="H12942">
        <v>18</v>
      </c>
      <c r="I12942" s="13" t="s">
        <v>204</v>
      </c>
      <c r="J12942">
        <v>0</v>
      </c>
      <c r="K12942" s="13" t="s">
        <v>191</v>
      </c>
      <c r="L12942">
        <v>1</v>
      </c>
      <c r="M12942">
        <v>0</v>
      </c>
      <c r="N12942" s="13" t="s">
        <v>212</v>
      </c>
      <c r="O12942" s="13" t="s">
        <v>195</v>
      </c>
      <c r="P12942">
        <v>36</v>
      </c>
      <c r="Q12942" s="13" t="s">
        <v>195</v>
      </c>
      <c r="R12942" s="13" t="s">
        <v>205</v>
      </c>
      <c r="S12942" s="13" t="s">
        <v>99</v>
      </c>
      <c r="T12942">
        <v>5</v>
      </c>
      <c r="U12942">
        <v>5</v>
      </c>
      <c r="V12942">
        <v>1</v>
      </c>
      <c r="W12942" s="13" t="s">
        <v>101</v>
      </c>
      <c r="X12942">
        <v>0.6</v>
      </c>
    </row>
    <row r="12943" spans="1:24" x14ac:dyDescent="0.3">
      <c r="A12943">
        <v>12941</v>
      </c>
      <c r="B12943" t="s">
        <v>206</v>
      </c>
      <c r="C12943" t="s">
        <v>207</v>
      </c>
      <c r="D12943">
        <v>12.938840000000001</v>
      </c>
      <c r="E12943">
        <v>77.656524000000005</v>
      </c>
      <c r="F12943" s="18">
        <v>45289</v>
      </c>
      <c r="G12943" s="19">
        <v>0.45833333333333298</v>
      </c>
      <c r="H12943">
        <v>11</v>
      </c>
      <c r="I12943" s="13" t="s">
        <v>211</v>
      </c>
      <c r="J12943">
        <v>0</v>
      </c>
      <c r="K12943" s="13" t="s">
        <v>191</v>
      </c>
      <c r="L12943">
        <v>2</v>
      </c>
      <c r="M12943">
        <v>0</v>
      </c>
      <c r="N12943" s="13" t="s">
        <v>94</v>
      </c>
      <c r="O12943" s="13" t="s">
        <v>95</v>
      </c>
      <c r="P12943">
        <v>28</v>
      </c>
      <c r="Q12943" s="13" t="s">
        <v>195</v>
      </c>
      <c r="R12943" s="13" t="s">
        <v>213</v>
      </c>
      <c r="S12943" s="13" t="s">
        <v>193</v>
      </c>
      <c r="T12943">
        <v>4</v>
      </c>
      <c r="U12943">
        <v>3</v>
      </c>
      <c r="V12943">
        <v>0</v>
      </c>
      <c r="W12943" s="13" t="s">
        <v>101</v>
      </c>
      <c r="X12943">
        <v>0.45</v>
      </c>
    </row>
    <row r="12944" spans="1:24" x14ac:dyDescent="0.3">
      <c r="A12944">
        <v>12942</v>
      </c>
      <c r="B12944" t="s">
        <v>200</v>
      </c>
      <c r="C12944" t="s">
        <v>201</v>
      </c>
      <c r="D12944">
        <v>13.161844</v>
      </c>
      <c r="E12944">
        <v>80.260373999999999</v>
      </c>
      <c r="F12944" s="18">
        <v>44988</v>
      </c>
      <c r="G12944" s="19">
        <v>0.91666666666666696</v>
      </c>
      <c r="H12944">
        <v>22</v>
      </c>
      <c r="I12944" s="13" t="s">
        <v>211</v>
      </c>
      <c r="J12944">
        <v>0</v>
      </c>
      <c r="K12944" s="13" t="s">
        <v>191</v>
      </c>
      <c r="L12944">
        <v>1</v>
      </c>
      <c r="M12944">
        <v>0</v>
      </c>
      <c r="N12944" s="13" t="s">
        <v>94</v>
      </c>
      <c r="O12944" s="13" t="s">
        <v>95</v>
      </c>
      <c r="P12944">
        <v>20</v>
      </c>
      <c r="Q12944" s="13" t="s">
        <v>95</v>
      </c>
      <c r="R12944" s="13" t="s">
        <v>98</v>
      </c>
      <c r="S12944" s="13" t="s">
        <v>196</v>
      </c>
      <c r="T12944">
        <v>5</v>
      </c>
      <c r="U12944">
        <v>2</v>
      </c>
      <c r="V12944">
        <v>0</v>
      </c>
      <c r="W12944" s="13" t="s">
        <v>101</v>
      </c>
      <c r="X12944">
        <v>0.45</v>
      </c>
    </row>
    <row r="12945" spans="1:24" x14ac:dyDescent="0.3">
      <c r="A12945">
        <v>12943</v>
      </c>
      <c r="B12945" t="s">
        <v>79</v>
      </c>
      <c r="C12945" t="s">
        <v>80</v>
      </c>
      <c r="D12945">
        <v>18.574867999999999</v>
      </c>
      <c r="E12945">
        <v>73.960333000000006</v>
      </c>
      <c r="F12945" s="18">
        <v>45696</v>
      </c>
      <c r="G12945" s="19">
        <v>4.1666666666666699E-2</v>
      </c>
      <c r="H12945">
        <v>1</v>
      </c>
      <c r="I12945" s="13" t="s">
        <v>219</v>
      </c>
      <c r="J12945">
        <v>1</v>
      </c>
      <c r="K12945" s="13" t="s">
        <v>214</v>
      </c>
      <c r="L12945">
        <v>2</v>
      </c>
      <c r="M12945">
        <v>0</v>
      </c>
      <c r="N12945" s="13" t="s">
        <v>94</v>
      </c>
      <c r="O12945" s="13" t="s">
        <v>95</v>
      </c>
      <c r="P12945">
        <v>35</v>
      </c>
      <c r="Q12945" s="13" t="s">
        <v>95</v>
      </c>
      <c r="R12945" s="13" t="s">
        <v>213</v>
      </c>
      <c r="S12945" s="13" t="s">
        <v>196</v>
      </c>
      <c r="T12945">
        <v>1</v>
      </c>
      <c r="U12945">
        <v>0</v>
      </c>
      <c r="V12945">
        <v>0</v>
      </c>
      <c r="W12945" s="13" t="s">
        <v>101</v>
      </c>
      <c r="X12945">
        <v>0.45</v>
      </c>
    </row>
    <row r="12946" spans="1:24" x14ac:dyDescent="0.3">
      <c r="A12946">
        <v>12944</v>
      </c>
      <c r="B12946" t="s">
        <v>79</v>
      </c>
      <c r="C12946" t="s">
        <v>80</v>
      </c>
      <c r="D12946">
        <v>18.421682000000001</v>
      </c>
      <c r="E12946">
        <v>73.727804000000006</v>
      </c>
      <c r="F12946" s="18">
        <v>45268</v>
      </c>
      <c r="G12946" s="19">
        <v>0.79166666666666696</v>
      </c>
      <c r="H12946">
        <v>19</v>
      </c>
      <c r="I12946" s="13" t="s">
        <v>211</v>
      </c>
      <c r="J12946">
        <v>0</v>
      </c>
      <c r="K12946" s="13" t="s">
        <v>92</v>
      </c>
      <c r="L12946">
        <v>4</v>
      </c>
      <c r="M12946">
        <v>1</v>
      </c>
      <c r="N12946" s="13" t="s">
        <v>94</v>
      </c>
      <c r="O12946" s="13" t="s">
        <v>95</v>
      </c>
      <c r="P12946">
        <v>18</v>
      </c>
      <c r="Q12946" s="13" t="s">
        <v>97</v>
      </c>
      <c r="R12946" s="13" t="s">
        <v>98</v>
      </c>
      <c r="S12946" s="13" t="s">
        <v>196</v>
      </c>
      <c r="T12946">
        <v>2</v>
      </c>
      <c r="U12946">
        <v>1</v>
      </c>
      <c r="V12946">
        <v>1</v>
      </c>
      <c r="W12946" s="13" t="s">
        <v>101</v>
      </c>
      <c r="X12946">
        <v>0.8</v>
      </c>
    </row>
    <row r="12947" spans="1:24" x14ac:dyDescent="0.3">
      <c r="A12947">
        <v>12945</v>
      </c>
      <c r="B12947" t="s">
        <v>217</v>
      </c>
      <c r="C12947" t="s">
        <v>218</v>
      </c>
      <c r="D12947">
        <v>22.574100999999999</v>
      </c>
      <c r="E12947">
        <v>88.362065000000001</v>
      </c>
      <c r="F12947" s="18">
        <v>45687</v>
      </c>
      <c r="G12947" s="19">
        <v>0.75</v>
      </c>
      <c r="H12947">
        <v>18</v>
      </c>
      <c r="I12947" s="13" t="s">
        <v>202</v>
      </c>
      <c r="J12947">
        <v>0</v>
      </c>
      <c r="K12947" s="13" t="s">
        <v>92</v>
      </c>
      <c r="L12947">
        <v>4</v>
      </c>
      <c r="M12947">
        <v>0</v>
      </c>
      <c r="N12947" s="13" t="s">
        <v>212</v>
      </c>
      <c r="O12947" s="13" t="s">
        <v>195</v>
      </c>
      <c r="P12947">
        <v>32</v>
      </c>
      <c r="Q12947" s="13" t="s">
        <v>97</v>
      </c>
      <c r="R12947" s="13" t="s">
        <v>213</v>
      </c>
      <c r="S12947" s="13" t="s">
        <v>193</v>
      </c>
      <c r="T12947">
        <v>1</v>
      </c>
      <c r="U12947">
        <v>1</v>
      </c>
      <c r="V12947">
        <v>1</v>
      </c>
      <c r="W12947" s="13" t="s">
        <v>101</v>
      </c>
      <c r="X12947">
        <v>0.6</v>
      </c>
    </row>
    <row r="12948" spans="1:24" x14ac:dyDescent="0.3">
      <c r="A12948">
        <v>12946</v>
      </c>
      <c r="B12948" t="s">
        <v>197</v>
      </c>
      <c r="C12948" t="s">
        <v>198</v>
      </c>
      <c r="D12948">
        <v>30.761619</v>
      </c>
      <c r="E12948">
        <v>76.725319999999996</v>
      </c>
      <c r="F12948" s="18">
        <v>45289</v>
      </c>
      <c r="G12948" s="19">
        <v>0.95833333333333304</v>
      </c>
      <c r="H12948">
        <v>23</v>
      </c>
      <c r="I12948" s="13" t="s">
        <v>211</v>
      </c>
      <c r="J12948">
        <v>0</v>
      </c>
      <c r="K12948" s="13" t="s">
        <v>214</v>
      </c>
      <c r="L12948">
        <v>3</v>
      </c>
      <c r="M12948">
        <v>1</v>
      </c>
      <c r="N12948" s="13" t="s">
        <v>94</v>
      </c>
      <c r="O12948" s="13" t="s">
        <v>95</v>
      </c>
      <c r="P12948">
        <v>21</v>
      </c>
      <c r="Q12948" s="13" t="s">
        <v>95</v>
      </c>
      <c r="R12948" s="13" t="s">
        <v>98</v>
      </c>
      <c r="S12948" s="13" t="s">
        <v>196</v>
      </c>
      <c r="T12948">
        <v>2</v>
      </c>
      <c r="U12948">
        <v>1</v>
      </c>
      <c r="V12948">
        <v>0</v>
      </c>
      <c r="W12948" s="13" t="s">
        <v>101</v>
      </c>
      <c r="X12948">
        <v>0.45</v>
      </c>
    </row>
    <row r="12949" spans="1:24" x14ac:dyDescent="0.3">
      <c r="A12949">
        <v>12947</v>
      </c>
      <c r="B12949" t="s">
        <v>79</v>
      </c>
      <c r="C12949" t="s">
        <v>80</v>
      </c>
      <c r="D12949">
        <v>18.487038999999999</v>
      </c>
      <c r="E12949">
        <v>73.904910999999998</v>
      </c>
      <c r="F12949" s="18">
        <v>45150</v>
      </c>
      <c r="G12949" s="19">
        <v>0.79166666666666696</v>
      </c>
      <c r="H12949">
        <v>19</v>
      </c>
      <c r="I12949" s="13" t="s">
        <v>219</v>
      </c>
      <c r="J12949">
        <v>1</v>
      </c>
      <c r="K12949" s="13" t="s">
        <v>191</v>
      </c>
      <c r="L12949">
        <v>6</v>
      </c>
      <c r="M12949">
        <v>0</v>
      </c>
      <c r="N12949" s="13" t="s">
        <v>192</v>
      </c>
      <c r="O12949" s="13" t="s">
        <v>97</v>
      </c>
      <c r="P12949">
        <v>23</v>
      </c>
      <c r="Q12949" s="13" t="s">
        <v>97</v>
      </c>
      <c r="R12949" s="13" t="s">
        <v>98</v>
      </c>
      <c r="S12949" s="13" t="s">
        <v>193</v>
      </c>
      <c r="T12949">
        <v>5</v>
      </c>
      <c r="U12949">
        <v>5</v>
      </c>
      <c r="V12949">
        <v>1</v>
      </c>
      <c r="W12949" s="13" t="s">
        <v>101</v>
      </c>
      <c r="X12949">
        <v>0.45</v>
      </c>
    </row>
    <row r="12950" spans="1:24" x14ac:dyDescent="0.3">
      <c r="A12950">
        <v>12948</v>
      </c>
      <c r="B12950" t="s">
        <v>200</v>
      </c>
      <c r="C12950" t="s">
        <v>201</v>
      </c>
      <c r="D12950">
        <v>12.962522999999999</v>
      </c>
      <c r="E12950">
        <v>80.283353000000005</v>
      </c>
      <c r="F12950" s="18">
        <v>45465</v>
      </c>
      <c r="G12950" s="19">
        <v>0.5</v>
      </c>
      <c r="H12950">
        <v>12</v>
      </c>
      <c r="I12950" s="13" t="s">
        <v>219</v>
      </c>
      <c r="J12950">
        <v>1</v>
      </c>
      <c r="K12950" s="13" t="s">
        <v>92</v>
      </c>
      <c r="L12950">
        <v>3</v>
      </c>
      <c r="M12950">
        <v>1</v>
      </c>
      <c r="N12950" s="13" t="s">
        <v>212</v>
      </c>
      <c r="O12950" s="13" t="s">
        <v>195</v>
      </c>
      <c r="P12950">
        <v>25</v>
      </c>
      <c r="Q12950" s="13" t="s">
        <v>97</v>
      </c>
      <c r="R12950" s="13" t="s">
        <v>208</v>
      </c>
      <c r="S12950" s="13" t="s">
        <v>196</v>
      </c>
      <c r="T12950">
        <v>4</v>
      </c>
      <c r="U12950">
        <v>2</v>
      </c>
      <c r="V12950">
        <v>0</v>
      </c>
      <c r="W12950" s="13" t="s">
        <v>101</v>
      </c>
      <c r="X12950">
        <v>0.45</v>
      </c>
    </row>
    <row r="12951" spans="1:24" x14ac:dyDescent="0.3">
      <c r="A12951">
        <v>12949</v>
      </c>
      <c r="B12951" t="s">
        <v>203</v>
      </c>
      <c r="C12951" t="s">
        <v>203</v>
      </c>
      <c r="D12951">
        <v>28.523056</v>
      </c>
      <c r="E12951">
        <v>76.969018000000005</v>
      </c>
      <c r="F12951" s="18">
        <v>44923</v>
      </c>
      <c r="G12951" s="19">
        <v>0.95833333333333304</v>
      </c>
      <c r="H12951">
        <v>23</v>
      </c>
      <c r="I12951" s="13" t="s">
        <v>194</v>
      </c>
      <c r="J12951">
        <v>0</v>
      </c>
      <c r="K12951" s="13" t="s">
        <v>191</v>
      </c>
      <c r="L12951">
        <v>3</v>
      </c>
      <c r="M12951">
        <v>0</v>
      </c>
      <c r="N12951" s="13" t="s">
        <v>192</v>
      </c>
      <c r="O12951" s="13" t="s">
        <v>97</v>
      </c>
      <c r="P12951">
        <v>39</v>
      </c>
      <c r="Q12951" s="13" t="s">
        <v>95</v>
      </c>
      <c r="R12951" s="13" t="s">
        <v>199</v>
      </c>
      <c r="S12951" s="13" t="s">
        <v>196</v>
      </c>
      <c r="T12951">
        <v>2</v>
      </c>
      <c r="U12951">
        <v>1</v>
      </c>
      <c r="V12951">
        <v>0</v>
      </c>
      <c r="W12951" s="13" t="s">
        <v>101</v>
      </c>
      <c r="X12951">
        <v>0.1</v>
      </c>
    </row>
    <row r="12952" spans="1:24" x14ac:dyDescent="0.3">
      <c r="A12952">
        <v>12950</v>
      </c>
      <c r="B12952" t="s">
        <v>197</v>
      </c>
      <c r="C12952" t="s">
        <v>198</v>
      </c>
      <c r="D12952">
        <v>30.788938000000002</v>
      </c>
      <c r="E12952">
        <v>76.842848000000004</v>
      </c>
      <c r="F12952" s="18">
        <v>44824</v>
      </c>
      <c r="G12952" s="19">
        <v>0.79166666666666696</v>
      </c>
      <c r="H12952">
        <v>19</v>
      </c>
      <c r="I12952" s="13" t="s">
        <v>215</v>
      </c>
      <c r="J12952">
        <v>0</v>
      </c>
      <c r="K12952" s="13" t="s">
        <v>214</v>
      </c>
      <c r="L12952">
        <v>6</v>
      </c>
      <c r="M12952">
        <v>1</v>
      </c>
      <c r="N12952" s="13" t="s">
        <v>192</v>
      </c>
      <c r="O12952" s="13" t="s">
        <v>97</v>
      </c>
      <c r="P12952">
        <v>17</v>
      </c>
      <c r="Q12952" s="13" t="s">
        <v>97</v>
      </c>
      <c r="R12952" s="13" t="s">
        <v>213</v>
      </c>
      <c r="S12952" s="13" t="s">
        <v>193</v>
      </c>
      <c r="T12952">
        <v>4</v>
      </c>
      <c r="U12952">
        <v>0</v>
      </c>
      <c r="V12952">
        <v>1</v>
      </c>
      <c r="W12952" s="13" t="s">
        <v>101</v>
      </c>
      <c r="X12952">
        <v>0.45</v>
      </c>
    </row>
    <row r="12953" spans="1:24" x14ac:dyDescent="0.3">
      <c r="A12953">
        <v>12951</v>
      </c>
      <c r="B12953" t="s">
        <v>190</v>
      </c>
      <c r="C12953" t="s">
        <v>80</v>
      </c>
      <c r="D12953">
        <v>18.871607999999998</v>
      </c>
      <c r="E12953">
        <v>72.972875999999999</v>
      </c>
      <c r="F12953" s="18">
        <v>44572</v>
      </c>
      <c r="G12953" s="19">
        <v>0.25</v>
      </c>
      <c r="H12953">
        <v>6</v>
      </c>
      <c r="I12953" s="13" t="s">
        <v>215</v>
      </c>
      <c r="J12953">
        <v>0</v>
      </c>
      <c r="K12953" s="13" t="s">
        <v>191</v>
      </c>
      <c r="L12953">
        <v>4</v>
      </c>
      <c r="M12953">
        <v>0</v>
      </c>
      <c r="N12953" s="13" t="s">
        <v>94</v>
      </c>
      <c r="O12953" s="13" t="s">
        <v>95</v>
      </c>
      <c r="P12953">
        <v>21</v>
      </c>
      <c r="Q12953" s="13" t="s">
        <v>97</v>
      </c>
      <c r="R12953" s="13" t="s">
        <v>205</v>
      </c>
      <c r="S12953" s="13" t="s">
        <v>193</v>
      </c>
      <c r="T12953">
        <v>3</v>
      </c>
      <c r="U12953">
        <v>3</v>
      </c>
      <c r="V12953">
        <v>0</v>
      </c>
      <c r="W12953" s="13" t="s">
        <v>101</v>
      </c>
      <c r="X12953">
        <v>0.65</v>
      </c>
    </row>
    <row r="12954" spans="1:24" x14ac:dyDescent="0.3">
      <c r="A12954">
        <v>12952</v>
      </c>
      <c r="B12954" t="s">
        <v>190</v>
      </c>
      <c r="C12954" t="s">
        <v>80</v>
      </c>
      <c r="D12954">
        <v>19.239930999999999</v>
      </c>
      <c r="E12954">
        <v>72.892205000000004</v>
      </c>
      <c r="F12954" s="18">
        <v>44985</v>
      </c>
      <c r="G12954" s="19">
        <v>0.95833333333333304</v>
      </c>
      <c r="H12954">
        <v>23</v>
      </c>
      <c r="I12954" s="13" t="s">
        <v>215</v>
      </c>
      <c r="J12954">
        <v>0</v>
      </c>
      <c r="K12954" s="13" t="s">
        <v>92</v>
      </c>
      <c r="L12954">
        <v>3</v>
      </c>
      <c r="M12954">
        <v>0</v>
      </c>
      <c r="N12954" s="13" t="s">
        <v>212</v>
      </c>
      <c r="O12954" s="13" t="s">
        <v>95</v>
      </c>
      <c r="P12954">
        <v>19</v>
      </c>
      <c r="Q12954" s="13" t="s">
        <v>97</v>
      </c>
      <c r="R12954" s="13" t="s">
        <v>205</v>
      </c>
      <c r="S12954" s="13" t="s">
        <v>193</v>
      </c>
      <c r="T12954">
        <v>5</v>
      </c>
      <c r="U12954">
        <v>3</v>
      </c>
      <c r="V12954">
        <v>0</v>
      </c>
      <c r="W12954" s="13" t="s">
        <v>101</v>
      </c>
      <c r="X12954">
        <v>0.65</v>
      </c>
    </row>
    <row r="12955" spans="1:24" x14ac:dyDescent="0.3">
      <c r="A12955">
        <v>12953</v>
      </c>
      <c r="B12955" t="s">
        <v>197</v>
      </c>
      <c r="C12955" t="s">
        <v>198</v>
      </c>
      <c r="D12955">
        <v>30.623336999999999</v>
      </c>
      <c r="E12955">
        <v>76.846080999999998</v>
      </c>
      <c r="F12955" s="18">
        <v>45687</v>
      </c>
      <c r="G12955" s="19">
        <v>0.79166666666666696</v>
      </c>
      <c r="H12955">
        <v>19</v>
      </c>
      <c r="I12955" s="13" t="s">
        <v>202</v>
      </c>
      <c r="J12955">
        <v>0</v>
      </c>
      <c r="K12955" s="13" t="s">
        <v>191</v>
      </c>
      <c r="L12955">
        <v>2</v>
      </c>
      <c r="M12955">
        <v>1</v>
      </c>
      <c r="N12955" s="13" t="s">
        <v>94</v>
      </c>
      <c r="O12955" s="13" t="s">
        <v>95</v>
      </c>
      <c r="P12955">
        <v>39</v>
      </c>
      <c r="Q12955" s="13" t="s">
        <v>97</v>
      </c>
      <c r="R12955" s="13" t="s">
        <v>208</v>
      </c>
      <c r="S12955" s="13" t="s">
        <v>196</v>
      </c>
      <c r="T12955">
        <v>1</v>
      </c>
      <c r="U12955">
        <v>0</v>
      </c>
      <c r="V12955">
        <v>1</v>
      </c>
      <c r="W12955" s="13" t="s">
        <v>101</v>
      </c>
      <c r="X12955">
        <v>0.8</v>
      </c>
    </row>
    <row r="12956" spans="1:24" x14ac:dyDescent="0.3">
      <c r="A12956">
        <v>12954</v>
      </c>
      <c r="B12956" t="s">
        <v>197</v>
      </c>
      <c r="C12956" t="s">
        <v>198</v>
      </c>
      <c r="D12956">
        <v>30.738679999999999</v>
      </c>
      <c r="E12956">
        <v>76.720343</v>
      </c>
      <c r="F12956" s="18">
        <v>44754</v>
      </c>
      <c r="G12956" s="19">
        <v>0.375</v>
      </c>
      <c r="H12956">
        <v>9</v>
      </c>
      <c r="I12956" s="13" t="s">
        <v>215</v>
      </c>
      <c r="J12956">
        <v>0</v>
      </c>
      <c r="K12956" s="13" t="s">
        <v>191</v>
      </c>
      <c r="L12956">
        <v>3</v>
      </c>
      <c r="M12956">
        <v>1</v>
      </c>
      <c r="N12956" s="13" t="s">
        <v>192</v>
      </c>
      <c r="O12956" s="13" t="s">
        <v>97</v>
      </c>
      <c r="P12956">
        <v>22</v>
      </c>
      <c r="Q12956" s="13" t="s">
        <v>95</v>
      </c>
      <c r="R12956" s="13" t="s">
        <v>208</v>
      </c>
      <c r="S12956" s="13" t="s">
        <v>193</v>
      </c>
      <c r="T12956">
        <v>5</v>
      </c>
      <c r="U12956">
        <v>2</v>
      </c>
      <c r="V12956">
        <v>1</v>
      </c>
      <c r="W12956" s="13" t="s">
        <v>101</v>
      </c>
      <c r="X12956">
        <v>0.25</v>
      </c>
    </row>
    <row r="12957" spans="1:24" x14ac:dyDescent="0.3">
      <c r="A12957">
        <v>12955</v>
      </c>
      <c r="B12957" t="s">
        <v>200</v>
      </c>
      <c r="C12957" t="s">
        <v>201</v>
      </c>
      <c r="D12957">
        <v>13.087712</v>
      </c>
      <c r="E12957">
        <v>80.208296000000004</v>
      </c>
      <c r="F12957" s="18">
        <v>44765</v>
      </c>
      <c r="G12957" s="19">
        <v>0.625</v>
      </c>
      <c r="H12957">
        <v>15</v>
      </c>
      <c r="I12957" s="13" t="s">
        <v>219</v>
      </c>
      <c r="J12957">
        <v>1</v>
      </c>
      <c r="K12957" s="13" t="s">
        <v>214</v>
      </c>
      <c r="L12957">
        <v>1</v>
      </c>
      <c r="M12957">
        <v>1</v>
      </c>
      <c r="N12957" s="13" t="s">
        <v>192</v>
      </c>
      <c r="O12957" s="13" t="s">
        <v>97</v>
      </c>
      <c r="P12957">
        <v>16</v>
      </c>
      <c r="Q12957" s="13" t="s">
        <v>195</v>
      </c>
      <c r="R12957" s="13" t="s">
        <v>205</v>
      </c>
      <c r="S12957" s="13" t="s">
        <v>193</v>
      </c>
      <c r="T12957">
        <v>1</v>
      </c>
      <c r="U12957">
        <v>1</v>
      </c>
      <c r="V12957">
        <v>0</v>
      </c>
      <c r="W12957" s="13" t="s">
        <v>101</v>
      </c>
      <c r="X12957">
        <v>0.1</v>
      </c>
    </row>
    <row r="12958" spans="1:24" x14ac:dyDescent="0.3">
      <c r="A12958">
        <v>12956</v>
      </c>
      <c r="B12958" t="s">
        <v>209</v>
      </c>
      <c r="C12958" t="s">
        <v>210</v>
      </c>
      <c r="D12958">
        <v>17.453047999999999</v>
      </c>
      <c r="E12958">
        <v>78.299964000000003</v>
      </c>
      <c r="F12958" s="18">
        <v>45622</v>
      </c>
      <c r="G12958" s="19">
        <v>0.70833333333333304</v>
      </c>
      <c r="H12958">
        <v>17</v>
      </c>
      <c r="I12958" s="13" t="s">
        <v>215</v>
      </c>
      <c r="J12958">
        <v>0</v>
      </c>
      <c r="K12958" s="13" t="s">
        <v>191</v>
      </c>
      <c r="L12958">
        <v>4</v>
      </c>
      <c r="M12958">
        <v>1</v>
      </c>
      <c r="N12958" s="13" t="s">
        <v>192</v>
      </c>
      <c r="O12958" s="13" t="s">
        <v>97</v>
      </c>
      <c r="P12958">
        <v>26</v>
      </c>
      <c r="Q12958" s="13" t="s">
        <v>97</v>
      </c>
      <c r="R12958" s="13" t="s">
        <v>208</v>
      </c>
      <c r="S12958" s="13" t="s">
        <v>196</v>
      </c>
      <c r="T12958">
        <v>4</v>
      </c>
      <c r="U12958">
        <v>2</v>
      </c>
      <c r="V12958">
        <v>1</v>
      </c>
      <c r="W12958" s="13" t="s">
        <v>101</v>
      </c>
      <c r="X12958">
        <v>0.45</v>
      </c>
    </row>
    <row r="12959" spans="1:24" x14ac:dyDescent="0.3">
      <c r="A12959">
        <v>12957</v>
      </c>
      <c r="B12959" t="s">
        <v>200</v>
      </c>
      <c r="C12959" t="s">
        <v>201</v>
      </c>
      <c r="D12959">
        <v>12.853724</v>
      </c>
      <c r="E12959">
        <v>80.134210999999993</v>
      </c>
      <c r="F12959" s="18">
        <v>44596</v>
      </c>
      <c r="G12959" s="19">
        <v>0.41666666666666702</v>
      </c>
      <c r="H12959">
        <v>10</v>
      </c>
      <c r="I12959" s="13" t="s">
        <v>211</v>
      </c>
      <c r="J12959">
        <v>0</v>
      </c>
      <c r="K12959" s="13" t="s">
        <v>191</v>
      </c>
      <c r="L12959">
        <v>3</v>
      </c>
      <c r="M12959">
        <v>0</v>
      </c>
      <c r="N12959" s="13" t="s">
        <v>94</v>
      </c>
      <c r="O12959" s="13" t="s">
        <v>95</v>
      </c>
      <c r="P12959">
        <v>36</v>
      </c>
      <c r="Q12959" s="13" t="s">
        <v>195</v>
      </c>
      <c r="R12959" s="13" t="s">
        <v>205</v>
      </c>
      <c r="S12959" s="13" t="s">
        <v>196</v>
      </c>
      <c r="T12959">
        <v>3</v>
      </c>
      <c r="U12959">
        <v>0</v>
      </c>
      <c r="V12959">
        <v>1</v>
      </c>
      <c r="W12959" s="13" t="s">
        <v>101</v>
      </c>
      <c r="X12959">
        <v>0.6</v>
      </c>
    </row>
    <row r="12960" spans="1:24" x14ac:dyDescent="0.3">
      <c r="A12960">
        <v>12958</v>
      </c>
      <c r="B12960" t="s">
        <v>206</v>
      </c>
      <c r="C12960" t="s">
        <v>207</v>
      </c>
      <c r="D12960">
        <v>12.984491</v>
      </c>
      <c r="E12960">
        <v>77.538792999999998</v>
      </c>
      <c r="F12960" s="18">
        <v>44760</v>
      </c>
      <c r="G12960" s="19">
        <v>4.1666666666666699E-2</v>
      </c>
      <c r="H12960">
        <v>1</v>
      </c>
      <c r="I12960" s="13" t="s">
        <v>204</v>
      </c>
      <c r="J12960">
        <v>0</v>
      </c>
      <c r="K12960" s="13" t="s">
        <v>92</v>
      </c>
      <c r="L12960">
        <v>5</v>
      </c>
      <c r="M12960">
        <v>1</v>
      </c>
      <c r="N12960" s="13" t="s">
        <v>94</v>
      </c>
      <c r="O12960" s="13" t="s">
        <v>95</v>
      </c>
      <c r="P12960">
        <v>17</v>
      </c>
      <c r="Q12960" s="13" t="s">
        <v>195</v>
      </c>
      <c r="R12960" s="13" t="s">
        <v>213</v>
      </c>
      <c r="S12960" s="13" t="s">
        <v>196</v>
      </c>
      <c r="T12960">
        <v>5</v>
      </c>
      <c r="U12960">
        <v>5</v>
      </c>
      <c r="V12960">
        <v>0</v>
      </c>
      <c r="W12960" s="13" t="s">
        <v>101</v>
      </c>
      <c r="X12960">
        <v>0.45</v>
      </c>
    </row>
    <row r="12961" spans="1:24" x14ac:dyDescent="0.3">
      <c r="A12961">
        <v>12959</v>
      </c>
      <c r="B12961" t="s">
        <v>79</v>
      </c>
      <c r="C12961" t="s">
        <v>80</v>
      </c>
      <c r="D12961">
        <v>18.522124000000002</v>
      </c>
      <c r="E12961">
        <v>73.748345999999998</v>
      </c>
      <c r="F12961" s="18">
        <v>45062</v>
      </c>
      <c r="G12961" s="19">
        <v>0.20833333333333301</v>
      </c>
      <c r="H12961">
        <v>5</v>
      </c>
      <c r="I12961" s="13" t="s">
        <v>215</v>
      </c>
      <c r="J12961">
        <v>0</v>
      </c>
      <c r="K12961" s="13" t="s">
        <v>92</v>
      </c>
      <c r="L12961">
        <v>2</v>
      </c>
      <c r="M12961">
        <v>0</v>
      </c>
      <c r="N12961" s="13" t="s">
        <v>212</v>
      </c>
      <c r="O12961" s="13" t="s">
        <v>195</v>
      </c>
      <c r="P12961">
        <v>24</v>
      </c>
      <c r="Q12961" s="13" t="s">
        <v>95</v>
      </c>
      <c r="R12961" s="13" t="s">
        <v>208</v>
      </c>
      <c r="S12961" s="13" t="s">
        <v>196</v>
      </c>
      <c r="T12961">
        <v>5</v>
      </c>
      <c r="U12961">
        <v>5</v>
      </c>
      <c r="V12961">
        <v>0</v>
      </c>
      <c r="W12961" s="13" t="s">
        <v>101</v>
      </c>
      <c r="X12961">
        <v>0.25</v>
      </c>
    </row>
    <row r="12962" spans="1:24" x14ac:dyDescent="0.3">
      <c r="A12962">
        <v>12960</v>
      </c>
      <c r="B12962" t="s">
        <v>203</v>
      </c>
      <c r="C12962" t="s">
        <v>203</v>
      </c>
      <c r="D12962">
        <v>28.612337</v>
      </c>
      <c r="E12962">
        <v>76.936862000000005</v>
      </c>
      <c r="F12962" s="18">
        <v>44989</v>
      </c>
      <c r="G12962" s="19">
        <v>0</v>
      </c>
      <c r="H12962">
        <v>0</v>
      </c>
      <c r="I12962" s="13" t="s">
        <v>219</v>
      </c>
      <c r="J12962">
        <v>1</v>
      </c>
      <c r="K12962" s="13" t="s">
        <v>191</v>
      </c>
      <c r="L12962">
        <v>5</v>
      </c>
      <c r="M12962">
        <v>1</v>
      </c>
      <c r="N12962" s="13" t="s">
        <v>212</v>
      </c>
      <c r="O12962" s="13" t="s">
        <v>195</v>
      </c>
      <c r="P12962">
        <v>17</v>
      </c>
      <c r="Q12962" s="13" t="s">
        <v>95</v>
      </c>
      <c r="R12962" s="13" t="s">
        <v>205</v>
      </c>
      <c r="S12962" s="13" t="s">
        <v>196</v>
      </c>
      <c r="T12962">
        <v>4</v>
      </c>
      <c r="U12962">
        <v>1</v>
      </c>
      <c r="V12962">
        <v>0</v>
      </c>
      <c r="W12962" s="13" t="s">
        <v>101</v>
      </c>
      <c r="X12962">
        <v>0.25</v>
      </c>
    </row>
    <row r="12963" spans="1:24" x14ac:dyDescent="0.3">
      <c r="A12963">
        <v>12961</v>
      </c>
      <c r="B12963" t="s">
        <v>206</v>
      </c>
      <c r="C12963" t="s">
        <v>207</v>
      </c>
      <c r="D12963">
        <v>13.115999</v>
      </c>
      <c r="E12963">
        <v>77.468418</v>
      </c>
      <c r="F12963" s="18">
        <v>45003</v>
      </c>
      <c r="G12963" s="19">
        <v>8.3333333333333301E-2</v>
      </c>
      <c r="H12963">
        <v>2</v>
      </c>
      <c r="I12963" s="13" t="s">
        <v>219</v>
      </c>
      <c r="J12963">
        <v>1</v>
      </c>
      <c r="K12963" s="13" t="s">
        <v>92</v>
      </c>
      <c r="L12963">
        <v>6</v>
      </c>
      <c r="M12963">
        <v>1</v>
      </c>
      <c r="N12963" s="13" t="s">
        <v>212</v>
      </c>
      <c r="O12963" s="13" t="s">
        <v>195</v>
      </c>
      <c r="P12963">
        <v>25</v>
      </c>
      <c r="Q12963" s="13" t="s">
        <v>97</v>
      </c>
      <c r="R12963" s="13" t="s">
        <v>199</v>
      </c>
      <c r="S12963" s="13" t="s">
        <v>196</v>
      </c>
      <c r="T12963">
        <v>2</v>
      </c>
      <c r="U12963">
        <v>2</v>
      </c>
      <c r="V12963">
        <v>0</v>
      </c>
      <c r="W12963" s="13" t="s">
        <v>101</v>
      </c>
      <c r="X12963">
        <v>0.45</v>
      </c>
    </row>
    <row r="12964" spans="1:24" x14ac:dyDescent="0.3">
      <c r="A12964">
        <v>12962</v>
      </c>
      <c r="B12964" t="s">
        <v>217</v>
      </c>
      <c r="C12964" t="s">
        <v>218</v>
      </c>
      <c r="D12964">
        <v>22.497747</v>
      </c>
      <c r="E12964">
        <v>88.362482999999997</v>
      </c>
      <c r="F12964" s="18">
        <v>45450</v>
      </c>
      <c r="G12964" s="19">
        <v>0.29166666666666702</v>
      </c>
      <c r="H12964">
        <v>7</v>
      </c>
      <c r="I12964" s="13" t="s">
        <v>211</v>
      </c>
      <c r="J12964">
        <v>0</v>
      </c>
      <c r="K12964" s="13" t="s">
        <v>191</v>
      </c>
      <c r="L12964">
        <v>3</v>
      </c>
      <c r="M12964">
        <v>0</v>
      </c>
      <c r="N12964" s="13" t="s">
        <v>212</v>
      </c>
      <c r="O12964" s="13" t="s">
        <v>195</v>
      </c>
      <c r="P12964">
        <v>30</v>
      </c>
      <c r="Q12964" s="13" t="s">
        <v>97</v>
      </c>
      <c r="R12964" s="13" t="s">
        <v>98</v>
      </c>
      <c r="S12964" s="13" t="s">
        <v>196</v>
      </c>
      <c r="T12964">
        <v>1</v>
      </c>
      <c r="U12964">
        <v>0</v>
      </c>
      <c r="V12964">
        <v>0</v>
      </c>
      <c r="W12964" s="13" t="s">
        <v>101</v>
      </c>
      <c r="X12964">
        <v>0.45</v>
      </c>
    </row>
    <row r="12965" spans="1:24" x14ac:dyDescent="0.3">
      <c r="A12965">
        <v>12963</v>
      </c>
      <c r="B12965" t="s">
        <v>206</v>
      </c>
      <c r="C12965" t="s">
        <v>207</v>
      </c>
      <c r="D12965">
        <v>13.052576</v>
      </c>
      <c r="E12965">
        <v>77.526938000000001</v>
      </c>
      <c r="F12965" s="18">
        <v>45180</v>
      </c>
      <c r="G12965" s="19">
        <v>0.54166666666666696</v>
      </c>
      <c r="H12965">
        <v>13</v>
      </c>
      <c r="I12965" s="13" t="s">
        <v>204</v>
      </c>
      <c r="J12965">
        <v>0</v>
      </c>
      <c r="K12965" s="13" t="s">
        <v>191</v>
      </c>
      <c r="L12965">
        <v>5</v>
      </c>
      <c r="M12965">
        <v>1</v>
      </c>
      <c r="N12965" s="13" t="s">
        <v>192</v>
      </c>
      <c r="O12965" s="13" t="s">
        <v>97</v>
      </c>
      <c r="P12965">
        <v>35</v>
      </c>
      <c r="Q12965" s="13" t="s">
        <v>95</v>
      </c>
      <c r="R12965" s="13" t="s">
        <v>205</v>
      </c>
      <c r="S12965" s="13" t="s">
        <v>196</v>
      </c>
      <c r="T12965">
        <v>2</v>
      </c>
      <c r="U12965">
        <v>0</v>
      </c>
      <c r="V12965">
        <v>0</v>
      </c>
      <c r="W12965" s="13" t="s">
        <v>101</v>
      </c>
      <c r="X12965">
        <v>0.1</v>
      </c>
    </row>
    <row r="12966" spans="1:24" x14ac:dyDescent="0.3">
      <c r="A12966">
        <v>12964</v>
      </c>
      <c r="B12966" t="s">
        <v>217</v>
      </c>
      <c r="C12966" t="s">
        <v>218</v>
      </c>
      <c r="D12966">
        <v>22.491899</v>
      </c>
      <c r="E12966">
        <v>88.389399999999995</v>
      </c>
      <c r="F12966" s="18">
        <v>45324</v>
      </c>
      <c r="G12966" s="19">
        <v>0.29166666666666702</v>
      </c>
      <c r="H12966">
        <v>7</v>
      </c>
      <c r="I12966" s="13" t="s">
        <v>211</v>
      </c>
      <c r="J12966">
        <v>0</v>
      </c>
      <c r="K12966" s="13" t="s">
        <v>92</v>
      </c>
      <c r="L12966">
        <v>6</v>
      </c>
      <c r="M12966">
        <v>0</v>
      </c>
      <c r="N12966" s="13" t="s">
        <v>192</v>
      </c>
      <c r="O12966" s="13" t="s">
        <v>97</v>
      </c>
      <c r="P12966">
        <v>17</v>
      </c>
      <c r="Q12966" s="13" t="s">
        <v>195</v>
      </c>
      <c r="R12966" s="13" t="s">
        <v>98</v>
      </c>
      <c r="S12966" s="13" t="s">
        <v>99</v>
      </c>
      <c r="T12966">
        <v>4</v>
      </c>
      <c r="U12966">
        <v>4</v>
      </c>
      <c r="V12966">
        <v>0</v>
      </c>
      <c r="W12966" s="13" t="s">
        <v>101</v>
      </c>
      <c r="X12966">
        <v>0.3</v>
      </c>
    </row>
    <row r="12967" spans="1:24" x14ac:dyDescent="0.3">
      <c r="A12967">
        <v>12965</v>
      </c>
      <c r="B12967" t="s">
        <v>79</v>
      </c>
      <c r="C12967" t="s">
        <v>80</v>
      </c>
      <c r="D12967">
        <v>18.473264</v>
      </c>
      <c r="E12967">
        <v>73.813005000000004</v>
      </c>
      <c r="F12967" s="18">
        <v>45532</v>
      </c>
      <c r="G12967" s="19">
        <v>0.25</v>
      </c>
      <c r="H12967">
        <v>6</v>
      </c>
      <c r="I12967" s="13" t="s">
        <v>194</v>
      </c>
      <c r="J12967">
        <v>0</v>
      </c>
      <c r="K12967" s="13" t="s">
        <v>191</v>
      </c>
      <c r="L12967">
        <v>4</v>
      </c>
      <c r="M12967">
        <v>1</v>
      </c>
      <c r="N12967" s="13" t="s">
        <v>192</v>
      </c>
      <c r="O12967" s="13" t="s">
        <v>97</v>
      </c>
      <c r="P12967">
        <v>28</v>
      </c>
      <c r="Q12967" s="13" t="s">
        <v>195</v>
      </c>
      <c r="R12967" s="13" t="s">
        <v>199</v>
      </c>
      <c r="S12967" s="13" t="s">
        <v>196</v>
      </c>
      <c r="T12967">
        <v>3</v>
      </c>
      <c r="U12967">
        <v>1</v>
      </c>
      <c r="V12967">
        <v>0</v>
      </c>
      <c r="W12967" s="13" t="s">
        <v>101</v>
      </c>
      <c r="X12967">
        <v>0.1</v>
      </c>
    </row>
    <row r="12968" spans="1:24" x14ac:dyDescent="0.3">
      <c r="A12968">
        <v>12966</v>
      </c>
      <c r="B12968" t="s">
        <v>203</v>
      </c>
      <c r="C12968" t="s">
        <v>203</v>
      </c>
      <c r="D12968">
        <v>28.428032000000002</v>
      </c>
      <c r="E12968">
        <v>77.242530000000002</v>
      </c>
      <c r="F12968" s="18">
        <v>44786</v>
      </c>
      <c r="G12968" s="19">
        <v>0.29166666666666702</v>
      </c>
      <c r="H12968">
        <v>7</v>
      </c>
      <c r="I12968" s="13" t="s">
        <v>219</v>
      </c>
      <c r="J12968">
        <v>1</v>
      </c>
      <c r="K12968" s="13" t="s">
        <v>191</v>
      </c>
      <c r="L12968">
        <v>1</v>
      </c>
      <c r="M12968">
        <v>1</v>
      </c>
      <c r="N12968" s="13" t="s">
        <v>94</v>
      </c>
      <c r="O12968" s="13" t="s">
        <v>95</v>
      </c>
      <c r="P12968">
        <v>34</v>
      </c>
      <c r="Q12968" s="13" t="s">
        <v>95</v>
      </c>
      <c r="R12968" s="13" t="s">
        <v>208</v>
      </c>
      <c r="S12968" s="13" t="s">
        <v>196</v>
      </c>
      <c r="T12968">
        <v>3</v>
      </c>
      <c r="U12968">
        <v>1</v>
      </c>
      <c r="V12968">
        <v>0</v>
      </c>
      <c r="W12968" s="13" t="s">
        <v>101</v>
      </c>
      <c r="X12968">
        <v>0.45</v>
      </c>
    </row>
    <row r="12969" spans="1:24" x14ac:dyDescent="0.3">
      <c r="A12969">
        <v>12967</v>
      </c>
      <c r="B12969" t="s">
        <v>200</v>
      </c>
      <c r="C12969" t="s">
        <v>201</v>
      </c>
      <c r="D12969">
        <v>12.976507</v>
      </c>
      <c r="E12969">
        <v>80.195901000000006</v>
      </c>
      <c r="F12969" s="18">
        <v>45483</v>
      </c>
      <c r="G12969" s="19">
        <v>0.70833333333333304</v>
      </c>
      <c r="H12969">
        <v>17</v>
      </c>
      <c r="I12969" s="13" t="s">
        <v>194</v>
      </c>
      <c r="J12969">
        <v>0</v>
      </c>
      <c r="K12969" s="13" t="s">
        <v>92</v>
      </c>
      <c r="L12969">
        <v>6</v>
      </c>
      <c r="M12969">
        <v>0</v>
      </c>
      <c r="N12969" s="13" t="s">
        <v>94</v>
      </c>
      <c r="O12969" s="13" t="s">
        <v>95</v>
      </c>
      <c r="P12969">
        <v>23</v>
      </c>
      <c r="Q12969" s="13" t="s">
        <v>97</v>
      </c>
      <c r="R12969" s="13" t="s">
        <v>98</v>
      </c>
      <c r="S12969" s="13" t="s">
        <v>196</v>
      </c>
      <c r="T12969">
        <v>3</v>
      </c>
      <c r="U12969">
        <v>1</v>
      </c>
      <c r="V12969">
        <v>1</v>
      </c>
      <c r="W12969" s="13" t="s">
        <v>101</v>
      </c>
      <c r="X12969">
        <v>0.8</v>
      </c>
    </row>
    <row r="12970" spans="1:24" x14ac:dyDescent="0.3">
      <c r="A12970">
        <v>12968</v>
      </c>
      <c r="B12970" t="s">
        <v>190</v>
      </c>
      <c r="C12970" t="s">
        <v>80</v>
      </c>
      <c r="D12970">
        <v>19.272234999999998</v>
      </c>
      <c r="E12970">
        <v>72.816306999999995</v>
      </c>
      <c r="F12970" s="18">
        <v>45302</v>
      </c>
      <c r="G12970" s="19">
        <v>0.875</v>
      </c>
      <c r="H12970">
        <v>21</v>
      </c>
      <c r="I12970" s="13" t="s">
        <v>202</v>
      </c>
      <c r="J12970">
        <v>0</v>
      </c>
      <c r="K12970" s="13" t="s">
        <v>214</v>
      </c>
      <c r="L12970">
        <v>4</v>
      </c>
      <c r="M12970">
        <v>0</v>
      </c>
      <c r="N12970" s="13" t="s">
        <v>192</v>
      </c>
      <c r="O12970" s="13" t="s">
        <v>97</v>
      </c>
      <c r="P12970">
        <v>15</v>
      </c>
      <c r="Q12970" s="13" t="s">
        <v>97</v>
      </c>
      <c r="R12970" s="13" t="s">
        <v>98</v>
      </c>
      <c r="S12970" s="13" t="s">
        <v>99</v>
      </c>
      <c r="T12970">
        <v>1</v>
      </c>
      <c r="U12970">
        <v>1</v>
      </c>
      <c r="V12970">
        <v>0</v>
      </c>
      <c r="W12970" s="13" t="s">
        <v>101</v>
      </c>
      <c r="X12970">
        <v>0.5</v>
      </c>
    </row>
    <row r="12971" spans="1:24" x14ac:dyDescent="0.3">
      <c r="A12971">
        <v>12969</v>
      </c>
      <c r="B12971" t="s">
        <v>206</v>
      </c>
      <c r="C12971" t="s">
        <v>207</v>
      </c>
      <c r="D12971">
        <v>13.187137999999999</v>
      </c>
      <c r="E12971">
        <v>77.636746000000002</v>
      </c>
      <c r="F12971" s="18">
        <v>45342</v>
      </c>
      <c r="G12971" s="19">
        <v>0.79166666666666696</v>
      </c>
      <c r="H12971">
        <v>19</v>
      </c>
      <c r="I12971" s="13" t="s">
        <v>215</v>
      </c>
      <c r="J12971">
        <v>0</v>
      </c>
      <c r="K12971" s="13" t="s">
        <v>92</v>
      </c>
      <c r="L12971">
        <v>2</v>
      </c>
      <c r="M12971">
        <v>0</v>
      </c>
      <c r="N12971" s="13" t="s">
        <v>94</v>
      </c>
      <c r="O12971" s="13" t="s">
        <v>95</v>
      </c>
      <c r="P12971">
        <v>20</v>
      </c>
      <c r="Q12971" s="13" t="s">
        <v>195</v>
      </c>
      <c r="R12971" s="13" t="s">
        <v>205</v>
      </c>
      <c r="S12971" s="13" t="s">
        <v>99</v>
      </c>
      <c r="T12971">
        <v>4</v>
      </c>
      <c r="U12971">
        <v>4</v>
      </c>
      <c r="V12971">
        <v>1</v>
      </c>
      <c r="W12971" s="13" t="s">
        <v>101</v>
      </c>
      <c r="X12971">
        <v>0.8</v>
      </c>
    </row>
    <row r="12972" spans="1:24" x14ac:dyDescent="0.3">
      <c r="A12972">
        <v>12970</v>
      </c>
      <c r="B12972" t="s">
        <v>79</v>
      </c>
      <c r="C12972" t="s">
        <v>80</v>
      </c>
      <c r="D12972">
        <v>18.630891999999999</v>
      </c>
      <c r="E12972">
        <v>73.918864999999997</v>
      </c>
      <c r="F12972" s="18">
        <v>45628</v>
      </c>
      <c r="G12972" s="19">
        <v>0.25</v>
      </c>
      <c r="H12972">
        <v>6</v>
      </c>
      <c r="I12972" s="13" t="s">
        <v>204</v>
      </c>
      <c r="J12972">
        <v>0</v>
      </c>
      <c r="K12972" s="13" t="s">
        <v>191</v>
      </c>
      <c r="L12972">
        <v>1</v>
      </c>
      <c r="M12972">
        <v>0</v>
      </c>
      <c r="N12972" s="13" t="s">
        <v>192</v>
      </c>
      <c r="O12972" s="13" t="s">
        <v>97</v>
      </c>
      <c r="P12972">
        <v>23</v>
      </c>
      <c r="Q12972" s="13" t="s">
        <v>95</v>
      </c>
      <c r="R12972" s="13" t="s">
        <v>199</v>
      </c>
      <c r="S12972" s="13" t="s">
        <v>99</v>
      </c>
      <c r="T12972">
        <v>3</v>
      </c>
      <c r="U12972">
        <v>3</v>
      </c>
      <c r="V12972">
        <v>0</v>
      </c>
      <c r="W12972" s="13" t="s">
        <v>101</v>
      </c>
      <c r="X12972">
        <v>0.3</v>
      </c>
    </row>
    <row r="12973" spans="1:24" x14ac:dyDescent="0.3">
      <c r="A12973">
        <v>12971</v>
      </c>
      <c r="B12973" t="s">
        <v>197</v>
      </c>
      <c r="C12973" t="s">
        <v>198</v>
      </c>
      <c r="D12973">
        <v>30.641967000000001</v>
      </c>
      <c r="E12973">
        <v>76.867596000000006</v>
      </c>
      <c r="F12973" s="18">
        <v>45179</v>
      </c>
      <c r="G12973" s="19">
        <v>0.79166666666666696</v>
      </c>
      <c r="H12973">
        <v>19</v>
      </c>
      <c r="I12973" s="13" t="s">
        <v>89</v>
      </c>
      <c r="J12973">
        <v>1</v>
      </c>
      <c r="K12973" s="13" t="s">
        <v>92</v>
      </c>
      <c r="L12973">
        <v>5</v>
      </c>
      <c r="M12973">
        <v>1</v>
      </c>
      <c r="N12973" s="13" t="s">
        <v>212</v>
      </c>
      <c r="O12973" s="13" t="s">
        <v>195</v>
      </c>
      <c r="P12973">
        <v>17</v>
      </c>
      <c r="Q12973" s="13" t="s">
        <v>95</v>
      </c>
      <c r="R12973" s="13" t="s">
        <v>208</v>
      </c>
      <c r="S12973" s="13" t="s">
        <v>193</v>
      </c>
      <c r="T12973">
        <v>1</v>
      </c>
      <c r="U12973">
        <v>1</v>
      </c>
      <c r="V12973">
        <v>1</v>
      </c>
      <c r="W12973" s="13" t="s">
        <v>101</v>
      </c>
      <c r="X12973">
        <v>0.4</v>
      </c>
    </row>
    <row r="12974" spans="1:24" x14ac:dyDescent="0.3">
      <c r="A12974">
        <v>12972</v>
      </c>
      <c r="B12974" t="s">
        <v>206</v>
      </c>
      <c r="C12974" t="s">
        <v>207</v>
      </c>
      <c r="D12974">
        <v>13.078765000000001</v>
      </c>
      <c r="E12974">
        <v>77.594779000000003</v>
      </c>
      <c r="F12974" s="18">
        <v>44796</v>
      </c>
      <c r="G12974" s="19">
        <v>0.375</v>
      </c>
      <c r="H12974">
        <v>9</v>
      </c>
      <c r="I12974" s="13" t="s">
        <v>215</v>
      </c>
      <c r="J12974">
        <v>0</v>
      </c>
      <c r="K12974" s="13" t="s">
        <v>191</v>
      </c>
      <c r="L12974">
        <v>5</v>
      </c>
      <c r="M12974">
        <v>1</v>
      </c>
      <c r="N12974" s="13" t="s">
        <v>212</v>
      </c>
      <c r="O12974" s="13" t="s">
        <v>95</v>
      </c>
      <c r="P12974">
        <v>36</v>
      </c>
      <c r="Q12974" s="13" t="s">
        <v>97</v>
      </c>
      <c r="R12974" s="13" t="s">
        <v>213</v>
      </c>
      <c r="S12974" s="13" t="s">
        <v>99</v>
      </c>
      <c r="T12974">
        <v>1</v>
      </c>
      <c r="U12974">
        <v>1</v>
      </c>
      <c r="V12974">
        <v>1</v>
      </c>
      <c r="W12974" s="13" t="s">
        <v>101</v>
      </c>
      <c r="X12974">
        <v>1</v>
      </c>
    </row>
    <row r="12975" spans="1:24" x14ac:dyDescent="0.3">
      <c r="A12975">
        <v>12973</v>
      </c>
      <c r="B12975" t="s">
        <v>209</v>
      </c>
      <c r="C12975" t="s">
        <v>210</v>
      </c>
      <c r="D12975">
        <v>17.249193000000002</v>
      </c>
      <c r="E12975">
        <v>78.294577000000004</v>
      </c>
      <c r="F12975" s="18">
        <v>45149</v>
      </c>
      <c r="G12975" s="19">
        <v>0.375</v>
      </c>
      <c r="H12975">
        <v>9</v>
      </c>
      <c r="I12975" s="13" t="s">
        <v>211</v>
      </c>
      <c r="J12975">
        <v>0</v>
      </c>
      <c r="K12975" s="13" t="s">
        <v>92</v>
      </c>
      <c r="L12975">
        <v>6</v>
      </c>
      <c r="M12975">
        <v>1</v>
      </c>
      <c r="N12975" s="13" t="s">
        <v>212</v>
      </c>
      <c r="O12975" s="13" t="s">
        <v>95</v>
      </c>
      <c r="P12975">
        <v>15</v>
      </c>
      <c r="Q12975" s="13" t="s">
        <v>95</v>
      </c>
      <c r="R12975" s="13" t="s">
        <v>213</v>
      </c>
      <c r="S12975" s="13" t="s">
        <v>196</v>
      </c>
      <c r="T12975">
        <v>2</v>
      </c>
      <c r="U12975">
        <v>2</v>
      </c>
      <c r="V12975">
        <v>1</v>
      </c>
      <c r="W12975" s="13" t="s">
        <v>101</v>
      </c>
      <c r="X12975">
        <v>0.6</v>
      </c>
    </row>
    <row r="12976" spans="1:24" x14ac:dyDescent="0.3">
      <c r="A12976">
        <v>12974</v>
      </c>
      <c r="B12976" t="s">
        <v>203</v>
      </c>
      <c r="C12976" t="s">
        <v>203</v>
      </c>
      <c r="D12976">
        <v>28.552996</v>
      </c>
      <c r="E12976">
        <v>77.156665000000004</v>
      </c>
      <c r="F12976" s="18">
        <v>45306</v>
      </c>
      <c r="G12976" s="19">
        <v>0.95833333333333304</v>
      </c>
      <c r="H12976">
        <v>23</v>
      </c>
      <c r="I12976" s="13" t="s">
        <v>204</v>
      </c>
      <c r="J12976">
        <v>0</v>
      </c>
      <c r="K12976" s="13" t="s">
        <v>214</v>
      </c>
      <c r="L12976">
        <v>5</v>
      </c>
      <c r="M12976">
        <v>1</v>
      </c>
      <c r="N12976" s="13" t="s">
        <v>94</v>
      </c>
      <c r="O12976" s="13" t="s">
        <v>95</v>
      </c>
      <c r="P12976">
        <v>17</v>
      </c>
      <c r="Q12976" s="13" t="s">
        <v>95</v>
      </c>
      <c r="R12976" s="13" t="s">
        <v>98</v>
      </c>
      <c r="S12976" s="13" t="s">
        <v>196</v>
      </c>
      <c r="T12976">
        <v>4</v>
      </c>
      <c r="U12976">
        <v>1</v>
      </c>
      <c r="V12976">
        <v>0</v>
      </c>
      <c r="W12976" s="13" t="s">
        <v>101</v>
      </c>
      <c r="X12976">
        <v>0.45</v>
      </c>
    </row>
    <row r="12977" spans="1:24" x14ac:dyDescent="0.3">
      <c r="A12977">
        <v>12975</v>
      </c>
      <c r="B12977" t="s">
        <v>209</v>
      </c>
      <c r="C12977" t="s">
        <v>210</v>
      </c>
      <c r="D12977">
        <v>17.511196000000002</v>
      </c>
      <c r="E12977">
        <v>78.535319999999999</v>
      </c>
      <c r="F12977" s="18">
        <v>45380</v>
      </c>
      <c r="G12977" s="19">
        <v>0.375</v>
      </c>
      <c r="H12977">
        <v>9</v>
      </c>
      <c r="I12977" s="13" t="s">
        <v>211</v>
      </c>
      <c r="J12977">
        <v>0</v>
      </c>
      <c r="K12977" s="13" t="s">
        <v>214</v>
      </c>
      <c r="L12977">
        <v>3</v>
      </c>
      <c r="M12977">
        <v>0</v>
      </c>
      <c r="N12977" s="13" t="s">
        <v>94</v>
      </c>
      <c r="O12977" s="13" t="s">
        <v>95</v>
      </c>
      <c r="P12977">
        <v>31</v>
      </c>
      <c r="Q12977" s="13" t="s">
        <v>97</v>
      </c>
      <c r="R12977" s="13" t="s">
        <v>208</v>
      </c>
      <c r="S12977" s="13" t="s">
        <v>196</v>
      </c>
      <c r="T12977">
        <v>2</v>
      </c>
      <c r="U12977">
        <v>0</v>
      </c>
      <c r="V12977">
        <v>1</v>
      </c>
      <c r="W12977" s="13" t="s">
        <v>101</v>
      </c>
      <c r="X12977">
        <v>0.8</v>
      </c>
    </row>
    <row r="12978" spans="1:24" x14ac:dyDescent="0.3">
      <c r="A12978">
        <v>12976</v>
      </c>
      <c r="B12978" t="s">
        <v>206</v>
      </c>
      <c r="C12978" t="s">
        <v>207</v>
      </c>
      <c r="D12978">
        <v>13.122313999999999</v>
      </c>
      <c r="E12978">
        <v>77.550070000000005</v>
      </c>
      <c r="F12978" s="18">
        <v>45392</v>
      </c>
      <c r="G12978" s="19">
        <v>0.25</v>
      </c>
      <c r="H12978">
        <v>6</v>
      </c>
      <c r="I12978" s="13" t="s">
        <v>194</v>
      </c>
      <c r="J12978">
        <v>0</v>
      </c>
      <c r="K12978" s="13" t="s">
        <v>92</v>
      </c>
      <c r="L12978">
        <v>3</v>
      </c>
      <c r="M12978">
        <v>0</v>
      </c>
      <c r="N12978" s="13" t="s">
        <v>192</v>
      </c>
      <c r="O12978" s="13" t="s">
        <v>97</v>
      </c>
      <c r="P12978">
        <v>16</v>
      </c>
      <c r="Q12978" s="13" t="s">
        <v>95</v>
      </c>
      <c r="R12978" s="13" t="s">
        <v>199</v>
      </c>
      <c r="S12978" s="13" t="s">
        <v>196</v>
      </c>
      <c r="T12978">
        <v>5</v>
      </c>
      <c r="U12978">
        <v>2</v>
      </c>
      <c r="V12978">
        <v>0</v>
      </c>
      <c r="W12978" s="13" t="s">
        <v>221</v>
      </c>
      <c r="X12978">
        <v>0.2</v>
      </c>
    </row>
    <row r="12979" spans="1:24" x14ac:dyDescent="0.3">
      <c r="A12979">
        <v>12977</v>
      </c>
      <c r="B12979" t="s">
        <v>200</v>
      </c>
      <c r="C12979" t="s">
        <v>201</v>
      </c>
      <c r="D12979">
        <v>13.02009</v>
      </c>
      <c r="E12979">
        <v>80.268283999999994</v>
      </c>
      <c r="F12979" s="18">
        <v>45007</v>
      </c>
      <c r="G12979" s="19">
        <v>0.95833333333333304</v>
      </c>
      <c r="H12979">
        <v>23</v>
      </c>
      <c r="I12979" s="13" t="s">
        <v>194</v>
      </c>
      <c r="J12979">
        <v>0</v>
      </c>
      <c r="K12979" s="13" t="s">
        <v>214</v>
      </c>
      <c r="L12979">
        <v>5</v>
      </c>
      <c r="M12979">
        <v>0</v>
      </c>
      <c r="N12979" s="13" t="s">
        <v>192</v>
      </c>
      <c r="O12979" s="13" t="s">
        <v>97</v>
      </c>
      <c r="P12979">
        <v>24</v>
      </c>
      <c r="Q12979" s="13" t="s">
        <v>195</v>
      </c>
      <c r="R12979" s="13" t="s">
        <v>208</v>
      </c>
      <c r="S12979" s="13" t="s">
        <v>193</v>
      </c>
      <c r="T12979">
        <v>2</v>
      </c>
      <c r="U12979">
        <v>0</v>
      </c>
      <c r="V12979">
        <v>0</v>
      </c>
      <c r="W12979" s="13" t="s">
        <v>101</v>
      </c>
      <c r="X12979">
        <v>0.1</v>
      </c>
    </row>
    <row r="12980" spans="1:24" x14ac:dyDescent="0.3">
      <c r="A12980">
        <v>12978</v>
      </c>
      <c r="B12980" t="s">
        <v>217</v>
      </c>
      <c r="C12980" t="s">
        <v>218</v>
      </c>
      <c r="D12980">
        <v>22.695474999999998</v>
      </c>
      <c r="E12980">
        <v>88.337463</v>
      </c>
      <c r="F12980" s="18">
        <v>45681</v>
      </c>
      <c r="G12980" s="19">
        <v>0.29166666666666702</v>
      </c>
      <c r="H12980">
        <v>7</v>
      </c>
      <c r="I12980" s="13" t="s">
        <v>211</v>
      </c>
      <c r="J12980">
        <v>0</v>
      </c>
      <c r="K12980" s="13" t="s">
        <v>92</v>
      </c>
      <c r="L12980">
        <v>6</v>
      </c>
      <c r="M12980">
        <v>1</v>
      </c>
      <c r="N12980" s="13" t="s">
        <v>212</v>
      </c>
      <c r="O12980" s="13" t="s">
        <v>95</v>
      </c>
      <c r="P12980">
        <v>33</v>
      </c>
      <c r="Q12980" s="13" t="s">
        <v>195</v>
      </c>
      <c r="R12980" s="13" t="s">
        <v>199</v>
      </c>
      <c r="S12980" s="13" t="s">
        <v>196</v>
      </c>
      <c r="T12980">
        <v>1</v>
      </c>
      <c r="U12980">
        <v>1</v>
      </c>
      <c r="V12980">
        <v>0</v>
      </c>
      <c r="W12980" s="13" t="s">
        <v>101</v>
      </c>
      <c r="X12980">
        <v>0.45</v>
      </c>
    </row>
    <row r="12981" spans="1:24" x14ac:dyDescent="0.3">
      <c r="A12981">
        <v>12979</v>
      </c>
      <c r="B12981" t="s">
        <v>197</v>
      </c>
      <c r="C12981" t="s">
        <v>198</v>
      </c>
      <c r="D12981">
        <v>30.796980999999999</v>
      </c>
      <c r="E12981">
        <v>76.820795000000004</v>
      </c>
      <c r="F12981" s="18">
        <v>45313</v>
      </c>
      <c r="G12981" s="19">
        <v>0.25</v>
      </c>
      <c r="H12981">
        <v>6</v>
      </c>
      <c r="I12981" s="13" t="s">
        <v>204</v>
      </c>
      <c r="J12981">
        <v>0</v>
      </c>
      <c r="K12981" s="13" t="s">
        <v>214</v>
      </c>
      <c r="L12981">
        <v>4</v>
      </c>
      <c r="M12981">
        <v>1</v>
      </c>
      <c r="N12981" s="13" t="s">
        <v>212</v>
      </c>
      <c r="O12981" s="13" t="s">
        <v>95</v>
      </c>
      <c r="P12981">
        <v>32</v>
      </c>
      <c r="Q12981" s="13" t="s">
        <v>95</v>
      </c>
      <c r="R12981" s="13" t="s">
        <v>213</v>
      </c>
      <c r="S12981" s="13" t="s">
        <v>196</v>
      </c>
      <c r="T12981">
        <v>1</v>
      </c>
      <c r="U12981">
        <v>1</v>
      </c>
      <c r="V12981">
        <v>0</v>
      </c>
      <c r="W12981" s="13" t="s">
        <v>101</v>
      </c>
      <c r="X12981">
        <v>0.45</v>
      </c>
    </row>
    <row r="12982" spans="1:24" x14ac:dyDescent="0.3">
      <c r="A12982">
        <v>12980</v>
      </c>
      <c r="B12982" t="s">
        <v>197</v>
      </c>
      <c r="C12982" t="s">
        <v>198</v>
      </c>
      <c r="D12982">
        <v>30.632705000000001</v>
      </c>
      <c r="E12982">
        <v>76.888561999999993</v>
      </c>
      <c r="F12982" s="18">
        <v>45569</v>
      </c>
      <c r="G12982" s="19">
        <v>4.1666666666666699E-2</v>
      </c>
      <c r="H12982">
        <v>1</v>
      </c>
      <c r="I12982" s="13" t="s">
        <v>211</v>
      </c>
      <c r="J12982">
        <v>0</v>
      </c>
      <c r="K12982" s="13" t="s">
        <v>92</v>
      </c>
      <c r="L12982">
        <v>2</v>
      </c>
      <c r="M12982">
        <v>1</v>
      </c>
      <c r="N12982" s="13" t="s">
        <v>192</v>
      </c>
      <c r="O12982" s="13" t="s">
        <v>97</v>
      </c>
      <c r="P12982">
        <v>32</v>
      </c>
      <c r="Q12982" s="13" t="s">
        <v>97</v>
      </c>
      <c r="R12982" s="13" t="s">
        <v>208</v>
      </c>
      <c r="S12982" s="13" t="s">
        <v>196</v>
      </c>
      <c r="T12982">
        <v>3</v>
      </c>
      <c r="U12982">
        <v>2</v>
      </c>
      <c r="V12982">
        <v>0</v>
      </c>
      <c r="W12982" s="13" t="s">
        <v>101</v>
      </c>
      <c r="X12982">
        <v>0.3</v>
      </c>
    </row>
    <row r="12983" spans="1:24" x14ac:dyDescent="0.3">
      <c r="A12983">
        <v>12981</v>
      </c>
      <c r="B12983" t="s">
        <v>206</v>
      </c>
      <c r="C12983" t="s">
        <v>207</v>
      </c>
      <c r="D12983">
        <v>13.065835</v>
      </c>
      <c r="E12983">
        <v>77.658084000000002</v>
      </c>
      <c r="F12983" s="18">
        <v>44869</v>
      </c>
      <c r="G12983" s="19">
        <v>0</v>
      </c>
      <c r="H12983">
        <v>0</v>
      </c>
      <c r="I12983" s="13" t="s">
        <v>211</v>
      </c>
      <c r="J12983">
        <v>0</v>
      </c>
      <c r="K12983" s="13" t="s">
        <v>92</v>
      </c>
      <c r="L12983">
        <v>3</v>
      </c>
      <c r="M12983">
        <v>0</v>
      </c>
      <c r="N12983" s="13" t="s">
        <v>212</v>
      </c>
      <c r="O12983" s="13" t="s">
        <v>195</v>
      </c>
      <c r="P12983">
        <v>26</v>
      </c>
      <c r="Q12983" s="13" t="s">
        <v>95</v>
      </c>
      <c r="R12983" s="13" t="s">
        <v>98</v>
      </c>
      <c r="S12983" s="13" t="s">
        <v>196</v>
      </c>
      <c r="T12983">
        <v>2</v>
      </c>
      <c r="U12983">
        <v>0</v>
      </c>
      <c r="V12983">
        <v>0</v>
      </c>
      <c r="W12983" s="13" t="s">
        <v>101</v>
      </c>
      <c r="X12983">
        <v>0.25</v>
      </c>
    </row>
    <row r="12984" spans="1:24" x14ac:dyDescent="0.3">
      <c r="A12984">
        <v>12982</v>
      </c>
      <c r="B12984" t="s">
        <v>206</v>
      </c>
      <c r="C12984" t="s">
        <v>207</v>
      </c>
      <c r="D12984">
        <v>13.013201</v>
      </c>
      <c r="E12984">
        <v>77.513943999999995</v>
      </c>
      <c r="F12984" s="18">
        <v>45197</v>
      </c>
      <c r="G12984" s="19">
        <v>0.29166666666666702</v>
      </c>
      <c r="H12984">
        <v>7</v>
      </c>
      <c r="I12984" s="13" t="s">
        <v>202</v>
      </c>
      <c r="J12984">
        <v>0</v>
      </c>
      <c r="K12984" s="13" t="s">
        <v>191</v>
      </c>
      <c r="L12984">
        <v>1</v>
      </c>
      <c r="M12984">
        <v>0</v>
      </c>
      <c r="N12984" s="13" t="s">
        <v>212</v>
      </c>
      <c r="O12984" s="13" t="s">
        <v>195</v>
      </c>
      <c r="P12984">
        <v>36</v>
      </c>
      <c r="Q12984" s="13" t="s">
        <v>95</v>
      </c>
      <c r="R12984" s="13" t="s">
        <v>208</v>
      </c>
      <c r="S12984" s="13" t="s">
        <v>193</v>
      </c>
      <c r="T12984">
        <v>2</v>
      </c>
      <c r="U12984">
        <v>0</v>
      </c>
      <c r="V12984">
        <v>0</v>
      </c>
      <c r="W12984" s="13" t="s">
        <v>101</v>
      </c>
      <c r="X12984">
        <v>0.25</v>
      </c>
    </row>
    <row r="12985" spans="1:24" x14ac:dyDescent="0.3">
      <c r="A12985">
        <v>12983</v>
      </c>
      <c r="B12985" t="s">
        <v>203</v>
      </c>
      <c r="C12985" t="s">
        <v>203</v>
      </c>
      <c r="D12985">
        <v>28.832874</v>
      </c>
      <c r="E12985">
        <v>76.954660000000004</v>
      </c>
      <c r="F12985" s="18">
        <v>44792</v>
      </c>
      <c r="G12985" s="19">
        <v>0.54166666666666696</v>
      </c>
      <c r="H12985">
        <v>13</v>
      </c>
      <c r="I12985" s="13" t="s">
        <v>211</v>
      </c>
      <c r="J12985">
        <v>0</v>
      </c>
      <c r="K12985" s="13" t="s">
        <v>214</v>
      </c>
      <c r="L12985">
        <v>3</v>
      </c>
      <c r="M12985">
        <v>1</v>
      </c>
      <c r="N12985" s="13" t="s">
        <v>212</v>
      </c>
      <c r="O12985" s="13" t="s">
        <v>95</v>
      </c>
      <c r="P12985">
        <v>23</v>
      </c>
      <c r="Q12985" s="13" t="s">
        <v>195</v>
      </c>
      <c r="R12985" s="13" t="s">
        <v>199</v>
      </c>
      <c r="S12985" s="13" t="s">
        <v>196</v>
      </c>
      <c r="T12985">
        <v>2</v>
      </c>
      <c r="U12985">
        <v>0</v>
      </c>
      <c r="V12985">
        <v>0</v>
      </c>
      <c r="W12985" s="13" t="s">
        <v>101</v>
      </c>
      <c r="X12985">
        <v>0.45</v>
      </c>
    </row>
    <row r="12986" spans="1:24" x14ac:dyDescent="0.3">
      <c r="A12986">
        <v>12984</v>
      </c>
      <c r="B12986" t="s">
        <v>217</v>
      </c>
      <c r="C12986" t="s">
        <v>218</v>
      </c>
      <c r="D12986">
        <v>22.606124999999999</v>
      </c>
      <c r="E12986">
        <v>88.486324999999994</v>
      </c>
      <c r="F12986" s="18">
        <v>45514</v>
      </c>
      <c r="G12986" s="19">
        <v>0.75</v>
      </c>
      <c r="H12986">
        <v>18</v>
      </c>
      <c r="I12986" s="13" t="s">
        <v>219</v>
      </c>
      <c r="J12986">
        <v>1</v>
      </c>
      <c r="K12986" s="13" t="s">
        <v>191</v>
      </c>
      <c r="L12986">
        <v>5</v>
      </c>
      <c r="M12986">
        <v>0</v>
      </c>
      <c r="N12986" s="13" t="s">
        <v>94</v>
      </c>
      <c r="O12986" s="13" t="s">
        <v>95</v>
      </c>
      <c r="P12986">
        <v>40</v>
      </c>
      <c r="Q12986" s="13" t="s">
        <v>97</v>
      </c>
      <c r="R12986" s="13" t="s">
        <v>208</v>
      </c>
      <c r="S12986" s="13" t="s">
        <v>193</v>
      </c>
      <c r="T12986">
        <v>2</v>
      </c>
      <c r="U12986">
        <v>0</v>
      </c>
      <c r="V12986">
        <v>1</v>
      </c>
      <c r="W12986" s="13" t="s">
        <v>101</v>
      </c>
      <c r="X12986">
        <v>0.8</v>
      </c>
    </row>
    <row r="12987" spans="1:24" x14ac:dyDescent="0.3">
      <c r="A12987">
        <v>12985</v>
      </c>
      <c r="B12987" t="s">
        <v>190</v>
      </c>
      <c r="C12987" t="s">
        <v>80</v>
      </c>
      <c r="D12987">
        <v>18.858559</v>
      </c>
      <c r="E12987">
        <v>72.945783000000006</v>
      </c>
      <c r="F12987" s="18">
        <v>45254</v>
      </c>
      <c r="G12987" s="19">
        <v>0.41666666666666702</v>
      </c>
      <c r="H12987">
        <v>10</v>
      </c>
      <c r="I12987" s="13" t="s">
        <v>211</v>
      </c>
      <c r="J12987">
        <v>0</v>
      </c>
      <c r="K12987" s="13" t="s">
        <v>214</v>
      </c>
      <c r="L12987">
        <v>3</v>
      </c>
      <c r="M12987">
        <v>0</v>
      </c>
      <c r="N12987" s="13" t="s">
        <v>212</v>
      </c>
      <c r="O12987" s="13" t="s">
        <v>95</v>
      </c>
      <c r="P12987">
        <v>23</v>
      </c>
      <c r="Q12987" s="13" t="s">
        <v>97</v>
      </c>
      <c r="R12987" s="13" t="s">
        <v>98</v>
      </c>
      <c r="S12987" s="13" t="s">
        <v>196</v>
      </c>
      <c r="T12987">
        <v>3</v>
      </c>
      <c r="U12987">
        <v>3</v>
      </c>
      <c r="V12987">
        <v>1</v>
      </c>
      <c r="W12987" s="13" t="s">
        <v>101</v>
      </c>
      <c r="X12987">
        <v>0.8</v>
      </c>
    </row>
    <row r="12988" spans="1:24" x14ac:dyDescent="0.3">
      <c r="A12988">
        <v>12986</v>
      </c>
      <c r="B12988" t="s">
        <v>209</v>
      </c>
      <c r="C12988" t="s">
        <v>210</v>
      </c>
      <c r="D12988">
        <v>17.495953</v>
      </c>
      <c r="E12988">
        <v>78.355191000000005</v>
      </c>
      <c r="F12988" s="18">
        <v>45535</v>
      </c>
      <c r="G12988" s="19">
        <v>0.29166666666666702</v>
      </c>
      <c r="H12988">
        <v>7</v>
      </c>
      <c r="I12988" s="13" t="s">
        <v>219</v>
      </c>
      <c r="J12988">
        <v>1</v>
      </c>
      <c r="K12988" s="13" t="s">
        <v>92</v>
      </c>
      <c r="L12988">
        <v>6</v>
      </c>
      <c r="M12988">
        <v>1</v>
      </c>
      <c r="N12988" s="13" t="s">
        <v>94</v>
      </c>
      <c r="O12988" s="13" t="s">
        <v>95</v>
      </c>
      <c r="P12988">
        <v>34</v>
      </c>
      <c r="Q12988" s="13" t="s">
        <v>195</v>
      </c>
      <c r="R12988" s="13" t="s">
        <v>199</v>
      </c>
      <c r="S12988" s="13" t="s">
        <v>196</v>
      </c>
      <c r="T12988">
        <v>4</v>
      </c>
      <c r="U12988">
        <v>2</v>
      </c>
      <c r="V12988">
        <v>0</v>
      </c>
      <c r="W12988" s="13" t="s">
        <v>101</v>
      </c>
      <c r="X12988">
        <v>0.45</v>
      </c>
    </row>
    <row r="12989" spans="1:24" x14ac:dyDescent="0.3">
      <c r="A12989">
        <v>12987</v>
      </c>
      <c r="B12989" t="s">
        <v>197</v>
      </c>
      <c r="C12989" t="s">
        <v>198</v>
      </c>
      <c r="D12989">
        <v>30.768910000000002</v>
      </c>
      <c r="E12989">
        <v>76.706309000000005</v>
      </c>
      <c r="F12989" s="18">
        <v>45582</v>
      </c>
      <c r="G12989" s="19">
        <v>0.79166666666666696</v>
      </c>
      <c r="H12989">
        <v>19</v>
      </c>
      <c r="I12989" s="13" t="s">
        <v>202</v>
      </c>
      <c r="J12989">
        <v>0</v>
      </c>
      <c r="K12989" s="13" t="s">
        <v>191</v>
      </c>
      <c r="L12989">
        <v>3</v>
      </c>
      <c r="M12989">
        <v>0</v>
      </c>
      <c r="N12989" s="13" t="s">
        <v>192</v>
      </c>
      <c r="O12989" s="13" t="s">
        <v>97</v>
      </c>
      <c r="P12989">
        <v>22</v>
      </c>
      <c r="Q12989" s="13" t="s">
        <v>97</v>
      </c>
      <c r="R12989" s="13" t="s">
        <v>208</v>
      </c>
      <c r="S12989" s="13" t="s">
        <v>196</v>
      </c>
      <c r="T12989">
        <v>4</v>
      </c>
      <c r="U12989">
        <v>4</v>
      </c>
      <c r="V12989">
        <v>1</v>
      </c>
      <c r="W12989" s="13" t="s">
        <v>101</v>
      </c>
      <c r="X12989">
        <v>0.45</v>
      </c>
    </row>
    <row r="12990" spans="1:24" x14ac:dyDescent="0.3">
      <c r="A12990">
        <v>12988</v>
      </c>
      <c r="B12990" t="s">
        <v>206</v>
      </c>
      <c r="C12990" t="s">
        <v>207</v>
      </c>
      <c r="D12990">
        <v>13.103744000000001</v>
      </c>
      <c r="E12990">
        <v>77.577704999999995</v>
      </c>
      <c r="F12990" s="18">
        <v>44787</v>
      </c>
      <c r="G12990" s="19">
        <v>0.66666666666666696</v>
      </c>
      <c r="H12990">
        <v>16</v>
      </c>
      <c r="I12990" s="13" t="s">
        <v>89</v>
      </c>
      <c r="J12990">
        <v>1</v>
      </c>
      <c r="K12990" s="13" t="s">
        <v>92</v>
      </c>
      <c r="L12990">
        <v>1</v>
      </c>
      <c r="M12990">
        <v>1</v>
      </c>
      <c r="N12990" s="13" t="s">
        <v>212</v>
      </c>
      <c r="O12990" s="13" t="s">
        <v>195</v>
      </c>
      <c r="P12990">
        <v>27</v>
      </c>
      <c r="Q12990" s="13" t="s">
        <v>195</v>
      </c>
      <c r="R12990" s="13" t="s">
        <v>208</v>
      </c>
      <c r="S12990" s="13" t="s">
        <v>193</v>
      </c>
      <c r="T12990">
        <v>1</v>
      </c>
      <c r="U12990">
        <v>0</v>
      </c>
      <c r="V12990">
        <v>0</v>
      </c>
      <c r="W12990" s="13" t="s">
        <v>101</v>
      </c>
      <c r="X12990">
        <v>0.25</v>
      </c>
    </row>
    <row r="12991" spans="1:24" x14ac:dyDescent="0.3">
      <c r="A12991">
        <v>12989</v>
      </c>
      <c r="B12991" t="s">
        <v>190</v>
      </c>
      <c r="C12991" t="s">
        <v>80</v>
      </c>
      <c r="D12991">
        <v>19.040441999999999</v>
      </c>
      <c r="E12991">
        <v>72.846074999999999</v>
      </c>
      <c r="F12991" s="18">
        <v>44651</v>
      </c>
      <c r="G12991" s="19">
        <v>0.5</v>
      </c>
      <c r="H12991">
        <v>12</v>
      </c>
      <c r="I12991" s="13" t="s">
        <v>202</v>
      </c>
      <c r="J12991">
        <v>0</v>
      </c>
      <c r="K12991" s="13" t="s">
        <v>191</v>
      </c>
      <c r="L12991">
        <v>1</v>
      </c>
      <c r="M12991">
        <v>0</v>
      </c>
      <c r="N12991" s="13" t="s">
        <v>212</v>
      </c>
      <c r="O12991" s="13" t="s">
        <v>95</v>
      </c>
      <c r="P12991">
        <v>29</v>
      </c>
      <c r="Q12991" s="13" t="s">
        <v>97</v>
      </c>
      <c r="R12991" s="13" t="s">
        <v>208</v>
      </c>
      <c r="S12991" s="13" t="s">
        <v>196</v>
      </c>
      <c r="T12991">
        <v>4</v>
      </c>
      <c r="U12991">
        <v>0</v>
      </c>
      <c r="V12991">
        <v>0</v>
      </c>
      <c r="W12991" s="13" t="s">
        <v>101</v>
      </c>
      <c r="X12991">
        <v>0.65</v>
      </c>
    </row>
    <row r="12992" spans="1:24" x14ac:dyDescent="0.3">
      <c r="A12992">
        <v>12990</v>
      </c>
      <c r="B12992" t="s">
        <v>197</v>
      </c>
      <c r="C12992" t="s">
        <v>198</v>
      </c>
      <c r="D12992">
        <v>30.781220000000001</v>
      </c>
      <c r="E12992">
        <v>76.855990000000006</v>
      </c>
      <c r="F12992" s="18">
        <v>45601</v>
      </c>
      <c r="G12992" s="19">
        <v>0.70833333333333304</v>
      </c>
      <c r="H12992">
        <v>17</v>
      </c>
      <c r="I12992" s="13" t="s">
        <v>215</v>
      </c>
      <c r="J12992">
        <v>0</v>
      </c>
      <c r="K12992" s="13" t="s">
        <v>191</v>
      </c>
      <c r="L12992">
        <v>2</v>
      </c>
      <c r="M12992">
        <v>0</v>
      </c>
      <c r="N12992" s="13" t="s">
        <v>94</v>
      </c>
      <c r="O12992" s="13" t="s">
        <v>95</v>
      </c>
      <c r="P12992">
        <v>20</v>
      </c>
      <c r="Q12992" s="13" t="s">
        <v>195</v>
      </c>
      <c r="R12992" s="13" t="s">
        <v>98</v>
      </c>
      <c r="S12992" s="13" t="s">
        <v>196</v>
      </c>
      <c r="T12992">
        <v>2</v>
      </c>
      <c r="U12992">
        <v>1</v>
      </c>
      <c r="V12992">
        <v>1</v>
      </c>
      <c r="W12992" s="13" t="s">
        <v>101</v>
      </c>
      <c r="X12992">
        <v>0.6</v>
      </c>
    </row>
    <row r="12993" spans="1:24" x14ac:dyDescent="0.3">
      <c r="A12993">
        <v>12991</v>
      </c>
      <c r="B12993" t="s">
        <v>206</v>
      </c>
      <c r="C12993" t="s">
        <v>207</v>
      </c>
      <c r="D12993">
        <v>12.901222000000001</v>
      </c>
      <c r="E12993">
        <v>77.418032999999994</v>
      </c>
      <c r="F12993" s="18">
        <v>45316</v>
      </c>
      <c r="G12993" s="19">
        <v>0.58333333333333304</v>
      </c>
      <c r="H12993">
        <v>14</v>
      </c>
      <c r="I12993" s="13" t="s">
        <v>202</v>
      </c>
      <c r="J12993">
        <v>0</v>
      </c>
      <c r="K12993" s="13" t="s">
        <v>214</v>
      </c>
      <c r="L12993">
        <v>1</v>
      </c>
      <c r="M12993">
        <v>0</v>
      </c>
      <c r="N12993" s="13" t="s">
        <v>94</v>
      </c>
      <c r="O12993" s="13" t="s">
        <v>95</v>
      </c>
      <c r="P12993">
        <v>21</v>
      </c>
      <c r="Q12993" s="13" t="s">
        <v>195</v>
      </c>
      <c r="R12993" s="13" t="s">
        <v>213</v>
      </c>
      <c r="S12993" s="13" t="s">
        <v>196</v>
      </c>
      <c r="T12993">
        <v>4</v>
      </c>
      <c r="U12993">
        <v>3</v>
      </c>
      <c r="V12993">
        <v>0</v>
      </c>
      <c r="W12993" s="13" t="s">
        <v>101</v>
      </c>
      <c r="X12993">
        <v>0.45</v>
      </c>
    </row>
    <row r="12994" spans="1:24" x14ac:dyDescent="0.3">
      <c r="A12994">
        <v>12992</v>
      </c>
      <c r="B12994" t="s">
        <v>217</v>
      </c>
      <c r="C12994" t="s">
        <v>218</v>
      </c>
      <c r="D12994">
        <v>22.636849000000002</v>
      </c>
      <c r="E12994">
        <v>88.209569000000002</v>
      </c>
      <c r="F12994" s="18">
        <v>45213</v>
      </c>
      <c r="G12994" s="19">
        <v>0.45833333333333298</v>
      </c>
      <c r="H12994">
        <v>11</v>
      </c>
      <c r="I12994" s="13" t="s">
        <v>219</v>
      </c>
      <c r="J12994">
        <v>1</v>
      </c>
      <c r="K12994" s="13" t="s">
        <v>191</v>
      </c>
      <c r="L12994">
        <v>1</v>
      </c>
      <c r="M12994">
        <v>1</v>
      </c>
      <c r="N12994" s="13" t="s">
        <v>212</v>
      </c>
      <c r="O12994" s="13" t="s">
        <v>95</v>
      </c>
      <c r="P12994">
        <v>22</v>
      </c>
      <c r="Q12994" s="13" t="s">
        <v>195</v>
      </c>
      <c r="R12994" s="13" t="s">
        <v>208</v>
      </c>
      <c r="S12994" s="13" t="s">
        <v>196</v>
      </c>
      <c r="T12994">
        <v>5</v>
      </c>
      <c r="U12994">
        <v>5</v>
      </c>
      <c r="V12994">
        <v>0</v>
      </c>
      <c r="W12994" s="13" t="s">
        <v>101</v>
      </c>
      <c r="X12994">
        <v>0.45</v>
      </c>
    </row>
    <row r="12995" spans="1:24" x14ac:dyDescent="0.3">
      <c r="A12995">
        <v>12993</v>
      </c>
      <c r="B12995" t="s">
        <v>217</v>
      </c>
      <c r="C12995" t="s">
        <v>218</v>
      </c>
      <c r="D12995">
        <v>22.690947000000001</v>
      </c>
      <c r="E12995">
        <v>88.257909999999995</v>
      </c>
      <c r="F12995" s="18">
        <v>45329</v>
      </c>
      <c r="G12995" s="19">
        <v>8.3333333333333301E-2</v>
      </c>
      <c r="H12995">
        <v>2</v>
      </c>
      <c r="I12995" s="13" t="s">
        <v>194</v>
      </c>
      <c r="J12995">
        <v>0</v>
      </c>
      <c r="K12995" s="13" t="s">
        <v>191</v>
      </c>
      <c r="L12995">
        <v>6</v>
      </c>
      <c r="M12995">
        <v>1</v>
      </c>
      <c r="N12995" s="13" t="s">
        <v>192</v>
      </c>
      <c r="O12995" s="13" t="s">
        <v>97</v>
      </c>
      <c r="P12995">
        <v>25</v>
      </c>
      <c r="Q12995" s="13" t="s">
        <v>95</v>
      </c>
      <c r="R12995" s="13" t="s">
        <v>213</v>
      </c>
      <c r="S12995" s="13" t="s">
        <v>196</v>
      </c>
      <c r="T12995">
        <v>5</v>
      </c>
      <c r="U12995">
        <v>4</v>
      </c>
      <c r="V12995">
        <v>0</v>
      </c>
      <c r="W12995" s="13" t="s">
        <v>101</v>
      </c>
      <c r="X12995">
        <v>0.1</v>
      </c>
    </row>
    <row r="12996" spans="1:24" x14ac:dyDescent="0.3">
      <c r="A12996">
        <v>12994</v>
      </c>
      <c r="B12996" t="s">
        <v>200</v>
      </c>
      <c r="C12996" t="s">
        <v>201</v>
      </c>
      <c r="D12996">
        <v>12.887347999999999</v>
      </c>
      <c r="E12996">
        <v>80.211760999999996</v>
      </c>
      <c r="F12996" s="18">
        <v>45015</v>
      </c>
      <c r="G12996" s="19">
        <v>0.16666666666666699</v>
      </c>
      <c r="H12996">
        <v>4</v>
      </c>
      <c r="I12996" s="13" t="s">
        <v>202</v>
      </c>
      <c r="J12996">
        <v>0</v>
      </c>
      <c r="K12996" s="13" t="s">
        <v>92</v>
      </c>
      <c r="L12996">
        <v>3</v>
      </c>
      <c r="M12996">
        <v>1</v>
      </c>
      <c r="N12996" s="13" t="s">
        <v>212</v>
      </c>
      <c r="O12996" s="13" t="s">
        <v>195</v>
      </c>
      <c r="P12996">
        <v>22</v>
      </c>
      <c r="Q12996" s="13" t="s">
        <v>95</v>
      </c>
      <c r="R12996" s="13" t="s">
        <v>199</v>
      </c>
      <c r="S12996" s="13" t="s">
        <v>193</v>
      </c>
      <c r="T12996">
        <v>3</v>
      </c>
      <c r="U12996">
        <v>3</v>
      </c>
      <c r="V12996">
        <v>0</v>
      </c>
      <c r="W12996" s="13" t="s">
        <v>101</v>
      </c>
      <c r="X12996">
        <v>0.25</v>
      </c>
    </row>
    <row r="12997" spans="1:24" x14ac:dyDescent="0.3">
      <c r="A12997">
        <v>12995</v>
      </c>
      <c r="B12997" t="s">
        <v>203</v>
      </c>
      <c r="C12997" t="s">
        <v>203</v>
      </c>
      <c r="D12997">
        <v>28.813444</v>
      </c>
      <c r="E12997">
        <v>77.089706000000007</v>
      </c>
      <c r="F12997" s="18">
        <v>45518</v>
      </c>
      <c r="G12997" s="19">
        <v>0.875</v>
      </c>
      <c r="H12997">
        <v>21</v>
      </c>
      <c r="I12997" s="13" t="s">
        <v>194</v>
      </c>
      <c r="J12997">
        <v>0</v>
      </c>
      <c r="K12997" s="13" t="s">
        <v>214</v>
      </c>
      <c r="L12997">
        <v>4</v>
      </c>
      <c r="M12997">
        <v>1</v>
      </c>
      <c r="N12997" s="13" t="s">
        <v>212</v>
      </c>
      <c r="O12997" s="13" t="s">
        <v>95</v>
      </c>
      <c r="P12997">
        <v>15</v>
      </c>
      <c r="Q12997" s="13" t="s">
        <v>195</v>
      </c>
      <c r="R12997" s="13" t="s">
        <v>208</v>
      </c>
      <c r="S12997" s="13" t="s">
        <v>196</v>
      </c>
      <c r="T12997">
        <v>4</v>
      </c>
      <c r="U12997">
        <v>1</v>
      </c>
      <c r="V12997">
        <v>0</v>
      </c>
      <c r="W12997" s="13" t="s">
        <v>101</v>
      </c>
      <c r="X12997">
        <v>0.45</v>
      </c>
    </row>
    <row r="12998" spans="1:24" x14ac:dyDescent="0.3">
      <c r="A12998">
        <v>12996</v>
      </c>
      <c r="B12998" t="s">
        <v>190</v>
      </c>
      <c r="C12998" t="s">
        <v>80</v>
      </c>
      <c r="D12998">
        <v>19.08541</v>
      </c>
      <c r="E12998">
        <v>72.723999000000006</v>
      </c>
      <c r="F12998" s="18">
        <v>45148</v>
      </c>
      <c r="G12998" s="19">
        <v>0</v>
      </c>
      <c r="H12998">
        <v>0</v>
      </c>
      <c r="I12998" s="13" t="s">
        <v>202</v>
      </c>
      <c r="J12998">
        <v>0</v>
      </c>
      <c r="K12998" s="13" t="s">
        <v>92</v>
      </c>
      <c r="L12998">
        <v>2</v>
      </c>
      <c r="M12998">
        <v>1</v>
      </c>
      <c r="N12998" s="13" t="s">
        <v>94</v>
      </c>
      <c r="O12998" s="13" t="s">
        <v>95</v>
      </c>
      <c r="P12998">
        <v>35</v>
      </c>
      <c r="Q12998" s="13" t="s">
        <v>95</v>
      </c>
      <c r="R12998" s="13" t="s">
        <v>208</v>
      </c>
      <c r="S12998" s="13" t="s">
        <v>99</v>
      </c>
      <c r="T12998">
        <v>2</v>
      </c>
      <c r="U12998">
        <v>2</v>
      </c>
      <c r="V12998">
        <v>0</v>
      </c>
      <c r="W12998" s="13" t="s">
        <v>101</v>
      </c>
      <c r="X12998">
        <v>0.65</v>
      </c>
    </row>
    <row r="12999" spans="1:24" x14ac:dyDescent="0.3">
      <c r="A12999">
        <v>12997</v>
      </c>
      <c r="B12999" t="s">
        <v>203</v>
      </c>
      <c r="C12999" t="s">
        <v>203</v>
      </c>
      <c r="D12999">
        <v>28.677562000000002</v>
      </c>
      <c r="E12999">
        <v>76.969631000000007</v>
      </c>
      <c r="F12999" s="18">
        <v>44590</v>
      </c>
      <c r="G12999" s="19">
        <v>0.875</v>
      </c>
      <c r="H12999">
        <v>21</v>
      </c>
      <c r="I12999" s="13" t="s">
        <v>219</v>
      </c>
      <c r="J12999">
        <v>1</v>
      </c>
      <c r="K12999" s="13" t="s">
        <v>191</v>
      </c>
      <c r="L12999">
        <v>5</v>
      </c>
      <c r="M12999">
        <v>1</v>
      </c>
      <c r="N12999" s="13" t="s">
        <v>212</v>
      </c>
      <c r="O12999" s="13" t="s">
        <v>195</v>
      </c>
      <c r="P12999">
        <v>19</v>
      </c>
      <c r="Q12999" s="13" t="s">
        <v>95</v>
      </c>
      <c r="R12999" s="13" t="s">
        <v>199</v>
      </c>
      <c r="S12999" s="13" t="s">
        <v>99</v>
      </c>
      <c r="T12999">
        <v>5</v>
      </c>
      <c r="U12999">
        <v>5</v>
      </c>
      <c r="V12999">
        <v>0</v>
      </c>
      <c r="W12999" s="13" t="s">
        <v>101</v>
      </c>
      <c r="X12999">
        <v>0.45</v>
      </c>
    </row>
    <row r="13000" spans="1:24" x14ac:dyDescent="0.3">
      <c r="A13000">
        <v>12998</v>
      </c>
      <c r="B13000" t="s">
        <v>197</v>
      </c>
      <c r="C13000" t="s">
        <v>198</v>
      </c>
      <c r="D13000">
        <v>30.641981000000001</v>
      </c>
      <c r="E13000">
        <v>76.788394999999994</v>
      </c>
      <c r="F13000" s="18">
        <v>45103</v>
      </c>
      <c r="G13000" s="19">
        <v>0.70833333333333304</v>
      </c>
      <c r="H13000">
        <v>17</v>
      </c>
      <c r="I13000" s="13" t="s">
        <v>204</v>
      </c>
      <c r="J13000">
        <v>0</v>
      </c>
      <c r="K13000" s="13" t="s">
        <v>92</v>
      </c>
      <c r="L13000">
        <v>5</v>
      </c>
      <c r="M13000">
        <v>0</v>
      </c>
      <c r="N13000" s="13" t="s">
        <v>94</v>
      </c>
      <c r="O13000" s="13" t="s">
        <v>95</v>
      </c>
      <c r="P13000">
        <v>34</v>
      </c>
      <c r="Q13000" s="13" t="s">
        <v>195</v>
      </c>
      <c r="R13000" s="13" t="s">
        <v>199</v>
      </c>
      <c r="S13000" s="13" t="s">
        <v>196</v>
      </c>
      <c r="T13000">
        <v>2</v>
      </c>
      <c r="U13000">
        <v>2</v>
      </c>
      <c r="V13000">
        <v>1</v>
      </c>
      <c r="W13000" s="13" t="s">
        <v>101</v>
      </c>
      <c r="X13000">
        <v>0.6</v>
      </c>
    </row>
    <row r="13001" spans="1:24" x14ac:dyDescent="0.3">
      <c r="A13001">
        <v>12999</v>
      </c>
      <c r="B13001" t="s">
        <v>206</v>
      </c>
      <c r="C13001" t="s">
        <v>207</v>
      </c>
      <c r="D13001">
        <v>13.118788</v>
      </c>
      <c r="E13001">
        <v>77.512307000000007</v>
      </c>
      <c r="F13001" s="18">
        <v>45691</v>
      </c>
      <c r="G13001" s="19">
        <v>0.91666666666666696</v>
      </c>
      <c r="H13001">
        <v>22</v>
      </c>
      <c r="I13001" s="13" t="s">
        <v>204</v>
      </c>
      <c r="J13001">
        <v>0</v>
      </c>
      <c r="K13001" s="13" t="s">
        <v>92</v>
      </c>
      <c r="L13001">
        <v>1</v>
      </c>
      <c r="M13001">
        <v>0</v>
      </c>
      <c r="N13001" s="13" t="s">
        <v>192</v>
      </c>
      <c r="O13001" s="13" t="s">
        <v>97</v>
      </c>
      <c r="P13001">
        <v>36</v>
      </c>
      <c r="Q13001" s="13" t="s">
        <v>95</v>
      </c>
      <c r="R13001" s="13" t="s">
        <v>98</v>
      </c>
      <c r="S13001" s="13" t="s">
        <v>196</v>
      </c>
      <c r="T13001">
        <v>3</v>
      </c>
      <c r="U13001">
        <v>2</v>
      </c>
      <c r="V13001">
        <v>0</v>
      </c>
      <c r="W13001" s="13" t="s">
        <v>101</v>
      </c>
      <c r="X13001">
        <v>0.1</v>
      </c>
    </row>
    <row r="13002" spans="1:24" x14ac:dyDescent="0.3">
      <c r="A13002">
        <v>13000</v>
      </c>
      <c r="B13002" t="s">
        <v>190</v>
      </c>
      <c r="C13002" t="s">
        <v>80</v>
      </c>
      <c r="D13002">
        <v>19.016608000000002</v>
      </c>
      <c r="E13002">
        <v>72.700911000000005</v>
      </c>
      <c r="F13002" s="18">
        <v>45495</v>
      </c>
      <c r="G13002" s="19">
        <v>0.125</v>
      </c>
      <c r="H13002">
        <v>3</v>
      </c>
      <c r="I13002" s="13" t="s">
        <v>204</v>
      </c>
      <c r="J13002">
        <v>0</v>
      </c>
      <c r="K13002" s="13" t="s">
        <v>191</v>
      </c>
      <c r="L13002">
        <v>4</v>
      </c>
      <c r="M13002">
        <v>0</v>
      </c>
      <c r="N13002" s="13" t="s">
        <v>212</v>
      </c>
      <c r="O13002" s="13" t="s">
        <v>195</v>
      </c>
      <c r="P13002">
        <v>39</v>
      </c>
      <c r="Q13002" s="13" t="s">
        <v>95</v>
      </c>
      <c r="R13002" s="13" t="s">
        <v>208</v>
      </c>
      <c r="S13002" s="13" t="s">
        <v>196</v>
      </c>
      <c r="T13002">
        <v>3</v>
      </c>
      <c r="U13002">
        <v>1</v>
      </c>
      <c r="V13002">
        <v>0</v>
      </c>
      <c r="W13002" s="13" t="s">
        <v>101</v>
      </c>
      <c r="X13002">
        <v>0.25</v>
      </c>
    </row>
    <row r="13003" spans="1:24" x14ac:dyDescent="0.3">
      <c r="A13003">
        <v>13001</v>
      </c>
      <c r="B13003" t="s">
        <v>197</v>
      </c>
      <c r="C13003" t="s">
        <v>198</v>
      </c>
      <c r="D13003">
        <v>30.6325</v>
      </c>
      <c r="E13003">
        <v>76.871202999999994</v>
      </c>
      <c r="F13003" s="18">
        <v>44626</v>
      </c>
      <c r="G13003" s="19">
        <v>0.625</v>
      </c>
      <c r="H13003">
        <v>15</v>
      </c>
      <c r="I13003" s="13" t="s">
        <v>89</v>
      </c>
      <c r="J13003">
        <v>1</v>
      </c>
      <c r="K13003" s="13" t="s">
        <v>214</v>
      </c>
      <c r="L13003">
        <v>3</v>
      </c>
      <c r="M13003">
        <v>0</v>
      </c>
      <c r="N13003" s="13" t="s">
        <v>94</v>
      </c>
      <c r="O13003" s="13" t="s">
        <v>95</v>
      </c>
      <c r="P13003">
        <v>18</v>
      </c>
      <c r="Q13003" s="13" t="s">
        <v>97</v>
      </c>
      <c r="R13003" s="13" t="s">
        <v>208</v>
      </c>
      <c r="S13003" s="13" t="s">
        <v>196</v>
      </c>
      <c r="T13003">
        <v>1</v>
      </c>
      <c r="U13003">
        <v>1</v>
      </c>
      <c r="V13003">
        <v>0</v>
      </c>
      <c r="W13003" s="13" t="s">
        <v>101</v>
      </c>
      <c r="X13003">
        <v>0.65</v>
      </c>
    </row>
    <row r="13004" spans="1:24" x14ac:dyDescent="0.3">
      <c r="A13004">
        <v>13002</v>
      </c>
      <c r="B13004" t="s">
        <v>209</v>
      </c>
      <c r="C13004" t="s">
        <v>210</v>
      </c>
      <c r="D13004">
        <v>17.452044000000001</v>
      </c>
      <c r="E13004">
        <v>78.373571999999996</v>
      </c>
      <c r="F13004" s="18">
        <v>44664</v>
      </c>
      <c r="G13004" s="19">
        <v>0.20833333333333301</v>
      </c>
      <c r="H13004">
        <v>5</v>
      </c>
      <c r="I13004" s="13" t="s">
        <v>194</v>
      </c>
      <c r="J13004">
        <v>0</v>
      </c>
      <c r="K13004" s="13" t="s">
        <v>214</v>
      </c>
      <c r="L13004">
        <v>5</v>
      </c>
      <c r="M13004">
        <v>0</v>
      </c>
      <c r="N13004" s="13" t="s">
        <v>192</v>
      </c>
      <c r="O13004" s="13" t="s">
        <v>97</v>
      </c>
      <c r="P13004">
        <v>29</v>
      </c>
      <c r="Q13004" s="13" t="s">
        <v>195</v>
      </c>
      <c r="R13004" s="13" t="s">
        <v>213</v>
      </c>
      <c r="S13004" s="13" t="s">
        <v>196</v>
      </c>
      <c r="T13004">
        <v>3</v>
      </c>
      <c r="U13004">
        <v>2</v>
      </c>
      <c r="V13004">
        <v>0</v>
      </c>
      <c r="W13004" s="13" t="s">
        <v>101</v>
      </c>
      <c r="X13004">
        <v>0.1</v>
      </c>
    </row>
    <row r="13005" spans="1:24" x14ac:dyDescent="0.3">
      <c r="A13005">
        <v>13003</v>
      </c>
      <c r="B13005" t="s">
        <v>79</v>
      </c>
      <c r="C13005" t="s">
        <v>80</v>
      </c>
      <c r="D13005">
        <v>18.558741000000001</v>
      </c>
      <c r="E13005">
        <v>73.849086999999997</v>
      </c>
      <c r="F13005" s="18">
        <v>45154</v>
      </c>
      <c r="G13005" s="19">
        <v>0.41666666666666702</v>
      </c>
      <c r="H13005">
        <v>10</v>
      </c>
      <c r="I13005" s="13" t="s">
        <v>194</v>
      </c>
      <c r="J13005">
        <v>0</v>
      </c>
      <c r="K13005" s="13" t="s">
        <v>191</v>
      </c>
      <c r="L13005">
        <v>5</v>
      </c>
      <c r="M13005">
        <v>1</v>
      </c>
      <c r="N13005" s="13" t="s">
        <v>212</v>
      </c>
      <c r="O13005" s="13" t="s">
        <v>95</v>
      </c>
      <c r="P13005">
        <v>17</v>
      </c>
      <c r="Q13005" s="13" t="s">
        <v>95</v>
      </c>
      <c r="R13005" s="13" t="s">
        <v>205</v>
      </c>
      <c r="S13005" s="13" t="s">
        <v>99</v>
      </c>
      <c r="T13005">
        <v>5</v>
      </c>
      <c r="U13005">
        <v>5</v>
      </c>
      <c r="V13005">
        <v>1</v>
      </c>
      <c r="W13005" s="13" t="s">
        <v>101</v>
      </c>
      <c r="X13005">
        <v>0.8</v>
      </c>
    </row>
    <row r="13006" spans="1:24" x14ac:dyDescent="0.3">
      <c r="A13006">
        <v>13004</v>
      </c>
      <c r="B13006" t="s">
        <v>203</v>
      </c>
      <c r="C13006" t="s">
        <v>203</v>
      </c>
      <c r="D13006">
        <v>28.467889</v>
      </c>
      <c r="E13006">
        <v>77.207820999999996</v>
      </c>
      <c r="F13006" s="18">
        <v>44668</v>
      </c>
      <c r="G13006" s="19">
        <v>0.54166666666666696</v>
      </c>
      <c r="H13006">
        <v>13</v>
      </c>
      <c r="I13006" s="13" t="s">
        <v>89</v>
      </c>
      <c r="J13006">
        <v>1</v>
      </c>
      <c r="K13006" s="13" t="s">
        <v>191</v>
      </c>
      <c r="L13006">
        <v>3</v>
      </c>
      <c r="M13006">
        <v>1</v>
      </c>
      <c r="N13006" s="13" t="s">
        <v>212</v>
      </c>
      <c r="O13006" s="13" t="s">
        <v>95</v>
      </c>
      <c r="P13006">
        <v>29</v>
      </c>
      <c r="Q13006" s="13" t="s">
        <v>195</v>
      </c>
      <c r="R13006" s="13" t="s">
        <v>208</v>
      </c>
      <c r="S13006" s="13" t="s">
        <v>196</v>
      </c>
      <c r="T13006">
        <v>3</v>
      </c>
      <c r="U13006">
        <v>3</v>
      </c>
      <c r="V13006">
        <v>0</v>
      </c>
      <c r="W13006" s="13" t="s">
        <v>101</v>
      </c>
      <c r="X13006">
        <v>0.45</v>
      </c>
    </row>
    <row r="13007" spans="1:24" x14ac:dyDescent="0.3">
      <c r="A13007">
        <v>13005</v>
      </c>
      <c r="B13007" t="s">
        <v>209</v>
      </c>
      <c r="C13007" t="s">
        <v>210</v>
      </c>
      <c r="D13007">
        <v>17.41048</v>
      </c>
      <c r="E13007">
        <v>78.336866999999998</v>
      </c>
      <c r="F13007" s="18">
        <v>44780</v>
      </c>
      <c r="G13007" s="19">
        <v>0.41666666666666702</v>
      </c>
      <c r="H13007">
        <v>10</v>
      </c>
      <c r="I13007" s="13" t="s">
        <v>89</v>
      </c>
      <c r="J13007">
        <v>1</v>
      </c>
      <c r="K13007" s="13" t="s">
        <v>191</v>
      </c>
      <c r="L13007">
        <v>3</v>
      </c>
      <c r="M13007">
        <v>1</v>
      </c>
      <c r="N13007" s="13" t="s">
        <v>212</v>
      </c>
      <c r="O13007" s="13" t="s">
        <v>195</v>
      </c>
      <c r="P13007">
        <v>19</v>
      </c>
      <c r="Q13007" s="13" t="s">
        <v>97</v>
      </c>
      <c r="R13007" s="13" t="s">
        <v>213</v>
      </c>
      <c r="S13007" s="13" t="s">
        <v>193</v>
      </c>
      <c r="T13007">
        <v>4</v>
      </c>
      <c r="U13007">
        <v>1</v>
      </c>
      <c r="V13007">
        <v>1</v>
      </c>
      <c r="W13007" s="13" t="s">
        <v>101</v>
      </c>
      <c r="X13007">
        <v>0.6</v>
      </c>
    </row>
    <row r="13008" spans="1:24" x14ac:dyDescent="0.3">
      <c r="A13008">
        <v>13006</v>
      </c>
      <c r="B13008" t="s">
        <v>203</v>
      </c>
      <c r="C13008" t="s">
        <v>203</v>
      </c>
      <c r="D13008">
        <v>28.860040000000001</v>
      </c>
      <c r="E13008">
        <v>76.838223999999997</v>
      </c>
      <c r="F13008" s="18">
        <v>44952</v>
      </c>
      <c r="G13008" s="19">
        <v>8.3333333333333301E-2</v>
      </c>
      <c r="H13008">
        <v>2</v>
      </c>
      <c r="I13008" s="13" t="s">
        <v>202</v>
      </c>
      <c r="J13008">
        <v>0</v>
      </c>
      <c r="K13008" s="13" t="s">
        <v>214</v>
      </c>
      <c r="L13008">
        <v>1</v>
      </c>
      <c r="M13008">
        <v>1</v>
      </c>
      <c r="N13008" s="13" t="s">
        <v>94</v>
      </c>
      <c r="O13008" s="13" t="s">
        <v>95</v>
      </c>
      <c r="P13008">
        <v>40</v>
      </c>
      <c r="Q13008" s="13" t="s">
        <v>95</v>
      </c>
      <c r="R13008" s="13" t="s">
        <v>199</v>
      </c>
      <c r="S13008" s="13" t="s">
        <v>193</v>
      </c>
      <c r="T13008">
        <v>4</v>
      </c>
      <c r="U13008">
        <v>3</v>
      </c>
      <c r="V13008">
        <v>0</v>
      </c>
      <c r="W13008" s="13" t="s">
        <v>101</v>
      </c>
      <c r="X13008">
        <v>0.45</v>
      </c>
    </row>
    <row r="13009" spans="1:24" x14ac:dyDescent="0.3">
      <c r="A13009">
        <v>13007</v>
      </c>
      <c r="B13009" t="s">
        <v>197</v>
      </c>
      <c r="C13009" t="s">
        <v>198</v>
      </c>
      <c r="D13009">
        <v>30.716093999999998</v>
      </c>
      <c r="E13009">
        <v>76.704365999999993</v>
      </c>
      <c r="F13009" s="18">
        <v>45639</v>
      </c>
      <c r="G13009" s="19">
        <v>8.3333333333333301E-2</v>
      </c>
      <c r="H13009">
        <v>2</v>
      </c>
      <c r="I13009" s="13" t="s">
        <v>211</v>
      </c>
      <c r="J13009">
        <v>0</v>
      </c>
      <c r="K13009" s="13" t="s">
        <v>92</v>
      </c>
      <c r="L13009">
        <v>3</v>
      </c>
      <c r="M13009">
        <v>0</v>
      </c>
      <c r="N13009" s="13" t="s">
        <v>192</v>
      </c>
      <c r="O13009" s="13" t="s">
        <v>97</v>
      </c>
      <c r="P13009">
        <v>35</v>
      </c>
      <c r="Q13009" s="13" t="s">
        <v>95</v>
      </c>
      <c r="R13009" s="13" t="s">
        <v>205</v>
      </c>
      <c r="S13009" s="13" t="s">
        <v>196</v>
      </c>
      <c r="T13009">
        <v>5</v>
      </c>
      <c r="U13009">
        <v>2</v>
      </c>
      <c r="V13009">
        <v>0</v>
      </c>
      <c r="W13009" s="13" t="s">
        <v>101</v>
      </c>
      <c r="X13009">
        <v>0.1</v>
      </c>
    </row>
    <row r="13010" spans="1:24" x14ac:dyDescent="0.3">
      <c r="A13010">
        <v>13008</v>
      </c>
      <c r="B13010" t="s">
        <v>197</v>
      </c>
      <c r="C13010" t="s">
        <v>198</v>
      </c>
      <c r="D13010">
        <v>30.668006999999999</v>
      </c>
      <c r="E13010">
        <v>76.882677999999999</v>
      </c>
      <c r="F13010" s="18">
        <v>45024</v>
      </c>
      <c r="G13010" s="19">
        <v>0.45833333333333298</v>
      </c>
      <c r="H13010">
        <v>11</v>
      </c>
      <c r="I13010" s="13" t="s">
        <v>219</v>
      </c>
      <c r="J13010">
        <v>1</v>
      </c>
      <c r="K13010" s="13" t="s">
        <v>191</v>
      </c>
      <c r="L13010">
        <v>1</v>
      </c>
      <c r="M13010">
        <v>1</v>
      </c>
      <c r="N13010" s="13" t="s">
        <v>212</v>
      </c>
      <c r="O13010" s="13" t="s">
        <v>195</v>
      </c>
      <c r="P13010">
        <v>36</v>
      </c>
      <c r="Q13010" s="13" t="s">
        <v>97</v>
      </c>
      <c r="R13010" s="13" t="s">
        <v>205</v>
      </c>
      <c r="S13010" s="13" t="s">
        <v>196</v>
      </c>
      <c r="T13010">
        <v>2</v>
      </c>
      <c r="U13010">
        <v>1</v>
      </c>
      <c r="V13010">
        <v>0</v>
      </c>
      <c r="W13010" s="13" t="s">
        <v>101</v>
      </c>
      <c r="X13010">
        <v>0.45</v>
      </c>
    </row>
    <row r="13011" spans="1:24" x14ac:dyDescent="0.3">
      <c r="A13011">
        <v>13009</v>
      </c>
      <c r="B13011" t="s">
        <v>203</v>
      </c>
      <c r="C13011" t="s">
        <v>203</v>
      </c>
      <c r="D13011">
        <v>28.833628000000001</v>
      </c>
      <c r="E13011">
        <v>77.184890999999993</v>
      </c>
      <c r="F13011" s="18">
        <v>44691</v>
      </c>
      <c r="G13011" s="19">
        <v>0.79166666666666696</v>
      </c>
      <c r="H13011">
        <v>19</v>
      </c>
      <c r="I13011" s="13" t="s">
        <v>215</v>
      </c>
      <c r="J13011">
        <v>0</v>
      </c>
      <c r="K13011" s="13" t="s">
        <v>92</v>
      </c>
      <c r="L13011">
        <v>4</v>
      </c>
      <c r="M13011">
        <v>1</v>
      </c>
      <c r="N13011" s="13" t="s">
        <v>212</v>
      </c>
      <c r="O13011" s="13" t="s">
        <v>195</v>
      </c>
      <c r="P13011">
        <v>19</v>
      </c>
      <c r="Q13011" s="13" t="s">
        <v>97</v>
      </c>
      <c r="R13011" s="13" t="s">
        <v>199</v>
      </c>
      <c r="S13011" s="13" t="s">
        <v>196</v>
      </c>
      <c r="T13011">
        <v>2</v>
      </c>
      <c r="U13011">
        <v>2</v>
      </c>
      <c r="V13011">
        <v>1</v>
      </c>
      <c r="W13011" s="13" t="s">
        <v>101</v>
      </c>
      <c r="X13011">
        <v>0.6</v>
      </c>
    </row>
    <row r="13012" spans="1:24" x14ac:dyDescent="0.3">
      <c r="A13012">
        <v>13010</v>
      </c>
      <c r="B13012" t="s">
        <v>79</v>
      </c>
      <c r="C13012" t="s">
        <v>80</v>
      </c>
      <c r="D13012">
        <v>18.402826000000001</v>
      </c>
      <c r="E13012">
        <v>73.708000999999996</v>
      </c>
      <c r="F13012" s="18">
        <v>45208</v>
      </c>
      <c r="G13012" s="19">
        <v>0.58333333333333304</v>
      </c>
      <c r="H13012">
        <v>14</v>
      </c>
      <c r="I13012" s="13" t="s">
        <v>204</v>
      </c>
      <c r="J13012">
        <v>0</v>
      </c>
      <c r="K13012" s="13" t="s">
        <v>214</v>
      </c>
      <c r="L13012">
        <v>6</v>
      </c>
      <c r="M13012">
        <v>0</v>
      </c>
      <c r="N13012" s="13" t="s">
        <v>192</v>
      </c>
      <c r="O13012" s="13" t="s">
        <v>97</v>
      </c>
      <c r="P13012">
        <v>18</v>
      </c>
      <c r="Q13012" s="13" t="s">
        <v>195</v>
      </c>
      <c r="R13012" s="13" t="s">
        <v>208</v>
      </c>
      <c r="S13012" s="13" t="s">
        <v>196</v>
      </c>
      <c r="T13012">
        <v>5</v>
      </c>
      <c r="U13012">
        <v>1</v>
      </c>
      <c r="V13012">
        <v>0</v>
      </c>
      <c r="W13012" s="13" t="s">
        <v>101</v>
      </c>
      <c r="X13012">
        <v>0.1</v>
      </c>
    </row>
    <row r="13013" spans="1:24" x14ac:dyDescent="0.3">
      <c r="A13013">
        <v>13011</v>
      </c>
      <c r="B13013" t="s">
        <v>203</v>
      </c>
      <c r="C13013" t="s">
        <v>203</v>
      </c>
      <c r="D13013">
        <v>28.710588000000001</v>
      </c>
      <c r="E13013">
        <v>77.053040999999993</v>
      </c>
      <c r="F13013" s="18">
        <v>45389</v>
      </c>
      <c r="G13013" s="19">
        <v>0.33333333333333298</v>
      </c>
      <c r="H13013">
        <v>8</v>
      </c>
      <c r="I13013" s="13" t="s">
        <v>89</v>
      </c>
      <c r="J13013">
        <v>1</v>
      </c>
      <c r="K13013" s="13" t="s">
        <v>191</v>
      </c>
      <c r="L13013">
        <v>5</v>
      </c>
      <c r="M13013">
        <v>0</v>
      </c>
      <c r="N13013" s="13" t="s">
        <v>94</v>
      </c>
      <c r="O13013" s="13" t="s">
        <v>95</v>
      </c>
      <c r="P13013">
        <v>26</v>
      </c>
      <c r="Q13013" s="13" t="s">
        <v>97</v>
      </c>
      <c r="R13013" s="13" t="s">
        <v>208</v>
      </c>
      <c r="S13013" s="13" t="s">
        <v>196</v>
      </c>
      <c r="T13013">
        <v>3</v>
      </c>
      <c r="U13013">
        <v>2</v>
      </c>
      <c r="V13013">
        <v>1</v>
      </c>
      <c r="W13013" s="13" t="s">
        <v>101</v>
      </c>
      <c r="X13013">
        <v>0.8</v>
      </c>
    </row>
    <row r="13014" spans="1:24" x14ac:dyDescent="0.3">
      <c r="A13014">
        <v>13012</v>
      </c>
      <c r="B13014" t="s">
        <v>79</v>
      </c>
      <c r="C13014" t="s">
        <v>80</v>
      </c>
      <c r="D13014">
        <v>18.526653</v>
      </c>
      <c r="E13014">
        <v>73.926145000000005</v>
      </c>
      <c r="F13014" s="18">
        <v>45632</v>
      </c>
      <c r="G13014" s="19">
        <v>0.91666666666666696</v>
      </c>
      <c r="H13014">
        <v>22</v>
      </c>
      <c r="I13014" s="13" t="s">
        <v>211</v>
      </c>
      <c r="J13014">
        <v>0</v>
      </c>
      <c r="K13014" s="13" t="s">
        <v>214</v>
      </c>
      <c r="L13014">
        <v>3</v>
      </c>
      <c r="M13014">
        <v>0</v>
      </c>
      <c r="N13014" s="13" t="s">
        <v>212</v>
      </c>
      <c r="O13014" s="13" t="s">
        <v>195</v>
      </c>
      <c r="P13014">
        <v>22</v>
      </c>
      <c r="Q13014" s="13" t="s">
        <v>195</v>
      </c>
      <c r="R13014" s="13" t="s">
        <v>208</v>
      </c>
      <c r="S13014" s="13" t="s">
        <v>196</v>
      </c>
      <c r="T13014">
        <v>1</v>
      </c>
      <c r="U13014">
        <v>1</v>
      </c>
      <c r="V13014">
        <v>0</v>
      </c>
      <c r="W13014" s="13" t="s">
        <v>101</v>
      </c>
      <c r="X13014">
        <v>0.25</v>
      </c>
    </row>
    <row r="13015" spans="1:24" x14ac:dyDescent="0.3">
      <c r="A13015">
        <v>13013</v>
      </c>
      <c r="B13015" t="s">
        <v>206</v>
      </c>
      <c r="C13015" t="s">
        <v>207</v>
      </c>
      <c r="D13015">
        <v>12.943911999999999</v>
      </c>
      <c r="E13015">
        <v>77.539666999999994</v>
      </c>
      <c r="F13015" s="18">
        <v>45368</v>
      </c>
      <c r="G13015" s="19">
        <v>0.75</v>
      </c>
      <c r="H13015">
        <v>18</v>
      </c>
      <c r="I13015" s="13" t="s">
        <v>89</v>
      </c>
      <c r="J13015">
        <v>1</v>
      </c>
      <c r="K13015" s="13" t="s">
        <v>214</v>
      </c>
      <c r="L13015">
        <v>6</v>
      </c>
      <c r="M13015">
        <v>0</v>
      </c>
      <c r="N13015" s="13" t="s">
        <v>192</v>
      </c>
      <c r="O13015" s="13" t="s">
        <v>97</v>
      </c>
      <c r="P13015">
        <v>31</v>
      </c>
      <c r="Q13015" s="13" t="s">
        <v>95</v>
      </c>
      <c r="R13015" s="13" t="s">
        <v>199</v>
      </c>
      <c r="S13015" s="13" t="s">
        <v>196</v>
      </c>
      <c r="T13015">
        <v>2</v>
      </c>
      <c r="U13015">
        <v>1</v>
      </c>
      <c r="V13015">
        <v>1</v>
      </c>
      <c r="W13015" s="13" t="s">
        <v>101</v>
      </c>
      <c r="X13015">
        <v>0.25</v>
      </c>
    </row>
    <row r="13016" spans="1:24" x14ac:dyDescent="0.3">
      <c r="A13016">
        <v>13014</v>
      </c>
      <c r="B13016" t="s">
        <v>200</v>
      </c>
      <c r="C13016" t="s">
        <v>201</v>
      </c>
      <c r="D13016">
        <v>12.887840000000001</v>
      </c>
      <c r="E13016">
        <v>80.197873999999999</v>
      </c>
      <c r="F13016" s="18">
        <v>45051</v>
      </c>
      <c r="G13016" s="19">
        <v>0.54166666666666696</v>
      </c>
      <c r="H13016">
        <v>13</v>
      </c>
      <c r="I13016" s="13" t="s">
        <v>211</v>
      </c>
      <c r="J13016">
        <v>0</v>
      </c>
      <c r="K13016" s="13" t="s">
        <v>214</v>
      </c>
      <c r="L13016">
        <v>2</v>
      </c>
      <c r="M13016">
        <v>0</v>
      </c>
      <c r="N13016" s="13" t="s">
        <v>192</v>
      </c>
      <c r="O13016" s="13" t="s">
        <v>97</v>
      </c>
      <c r="P13016">
        <v>32</v>
      </c>
      <c r="Q13016" s="13" t="s">
        <v>195</v>
      </c>
      <c r="R13016" s="13" t="s">
        <v>213</v>
      </c>
      <c r="S13016" s="13" t="s">
        <v>196</v>
      </c>
      <c r="T13016">
        <v>4</v>
      </c>
      <c r="U13016">
        <v>4</v>
      </c>
      <c r="V13016">
        <v>0</v>
      </c>
      <c r="W13016" s="13" t="s">
        <v>101</v>
      </c>
      <c r="X13016">
        <v>0.1</v>
      </c>
    </row>
    <row r="13017" spans="1:24" x14ac:dyDescent="0.3">
      <c r="A13017">
        <v>13015</v>
      </c>
      <c r="B13017" t="s">
        <v>200</v>
      </c>
      <c r="C13017" t="s">
        <v>201</v>
      </c>
      <c r="D13017">
        <v>12.857455</v>
      </c>
      <c r="E13017">
        <v>80.136116000000001</v>
      </c>
      <c r="F13017" s="18">
        <v>44975</v>
      </c>
      <c r="G13017" s="19">
        <v>8.3333333333333301E-2</v>
      </c>
      <c r="H13017">
        <v>2</v>
      </c>
      <c r="I13017" s="13" t="s">
        <v>219</v>
      </c>
      <c r="J13017">
        <v>1</v>
      </c>
      <c r="K13017" s="13" t="s">
        <v>92</v>
      </c>
      <c r="L13017">
        <v>3</v>
      </c>
      <c r="M13017">
        <v>1</v>
      </c>
      <c r="N13017" s="13" t="s">
        <v>192</v>
      </c>
      <c r="O13017" s="13" t="s">
        <v>97</v>
      </c>
      <c r="P13017">
        <v>23</v>
      </c>
      <c r="Q13017" s="13" t="s">
        <v>95</v>
      </c>
      <c r="R13017" s="13" t="s">
        <v>98</v>
      </c>
      <c r="S13017" s="13" t="s">
        <v>196</v>
      </c>
      <c r="T13017">
        <v>3</v>
      </c>
      <c r="U13017">
        <v>3</v>
      </c>
      <c r="V13017">
        <v>0</v>
      </c>
      <c r="W13017" s="13" t="s">
        <v>101</v>
      </c>
      <c r="X13017">
        <v>0.1</v>
      </c>
    </row>
    <row r="13018" spans="1:24" x14ac:dyDescent="0.3">
      <c r="A13018">
        <v>13016</v>
      </c>
      <c r="B13018" t="s">
        <v>206</v>
      </c>
      <c r="C13018" t="s">
        <v>207</v>
      </c>
      <c r="D13018">
        <v>13.095385</v>
      </c>
      <c r="E13018">
        <v>77.519532999999996</v>
      </c>
      <c r="F13018" s="18">
        <v>45212</v>
      </c>
      <c r="G13018" s="19">
        <v>0.75</v>
      </c>
      <c r="H13018">
        <v>18</v>
      </c>
      <c r="I13018" s="13" t="s">
        <v>211</v>
      </c>
      <c r="J13018">
        <v>0</v>
      </c>
      <c r="K13018" s="13" t="s">
        <v>214</v>
      </c>
      <c r="L13018">
        <v>4</v>
      </c>
      <c r="M13018">
        <v>1</v>
      </c>
      <c r="N13018" s="13" t="s">
        <v>192</v>
      </c>
      <c r="O13018" s="13" t="s">
        <v>97</v>
      </c>
      <c r="P13018">
        <v>38</v>
      </c>
      <c r="Q13018" s="13" t="s">
        <v>95</v>
      </c>
      <c r="R13018" s="13" t="s">
        <v>208</v>
      </c>
      <c r="S13018" s="13" t="s">
        <v>99</v>
      </c>
      <c r="T13018">
        <v>2</v>
      </c>
      <c r="U13018">
        <v>2</v>
      </c>
      <c r="V13018">
        <v>1</v>
      </c>
      <c r="W13018" s="13" t="s">
        <v>101</v>
      </c>
      <c r="X13018">
        <v>0.45</v>
      </c>
    </row>
    <row r="13019" spans="1:24" x14ac:dyDescent="0.3">
      <c r="A13019">
        <v>13017</v>
      </c>
      <c r="B13019" t="s">
        <v>209</v>
      </c>
      <c r="C13019" t="s">
        <v>210</v>
      </c>
      <c r="D13019">
        <v>17.515432000000001</v>
      </c>
      <c r="E13019">
        <v>78.514540999999994</v>
      </c>
      <c r="F13019" s="18">
        <v>44680</v>
      </c>
      <c r="G13019" s="19">
        <v>0.25</v>
      </c>
      <c r="H13019">
        <v>6</v>
      </c>
      <c r="I13019" s="13" t="s">
        <v>211</v>
      </c>
      <c r="J13019">
        <v>0</v>
      </c>
      <c r="K13019" s="13" t="s">
        <v>214</v>
      </c>
      <c r="L13019">
        <v>6</v>
      </c>
      <c r="M13019">
        <v>1</v>
      </c>
      <c r="N13019" s="13" t="s">
        <v>192</v>
      </c>
      <c r="O13019" s="13" t="s">
        <v>97</v>
      </c>
      <c r="P13019">
        <v>38</v>
      </c>
      <c r="Q13019" s="13" t="s">
        <v>97</v>
      </c>
      <c r="R13019" s="13" t="s">
        <v>98</v>
      </c>
      <c r="S13019" s="13" t="s">
        <v>193</v>
      </c>
      <c r="T13019">
        <v>2</v>
      </c>
      <c r="U13019">
        <v>2</v>
      </c>
      <c r="V13019">
        <v>0</v>
      </c>
      <c r="W13019" s="13" t="s">
        <v>101</v>
      </c>
      <c r="X13019">
        <v>0.3</v>
      </c>
    </row>
    <row r="13020" spans="1:24" x14ac:dyDescent="0.3">
      <c r="A13020">
        <v>13018</v>
      </c>
      <c r="B13020" t="s">
        <v>79</v>
      </c>
      <c r="C13020" t="s">
        <v>80</v>
      </c>
      <c r="D13020">
        <v>18.626100999999998</v>
      </c>
      <c r="E13020">
        <v>73.710739000000004</v>
      </c>
      <c r="F13020" s="18">
        <v>45668</v>
      </c>
      <c r="G13020" s="19">
        <v>0.875</v>
      </c>
      <c r="H13020">
        <v>21</v>
      </c>
      <c r="I13020" s="13" t="s">
        <v>219</v>
      </c>
      <c r="J13020">
        <v>1</v>
      </c>
      <c r="K13020" s="13" t="s">
        <v>214</v>
      </c>
      <c r="L13020">
        <v>5</v>
      </c>
      <c r="M13020">
        <v>1</v>
      </c>
      <c r="N13020" s="13" t="s">
        <v>192</v>
      </c>
      <c r="O13020" s="13" t="s">
        <v>97</v>
      </c>
      <c r="P13020">
        <v>18</v>
      </c>
      <c r="Q13020" s="13" t="s">
        <v>195</v>
      </c>
      <c r="R13020" s="13" t="s">
        <v>205</v>
      </c>
      <c r="S13020" s="13" t="s">
        <v>193</v>
      </c>
      <c r="T13020">
        <v>5</v>
      </c>
      <c r="U13020">
        <v>2</v>
      </c>
      <c r="V13020">
        <v>0</v>
      </c>
      <c r="W13020" s="13" t="s">
        <v>101</v>
      </c>
      <c r="X13020">
        <v>0.1</v>
      </c>
    </row>
    <row r="13021" spans="1:24" x14ac:dyDescent="0.3">
      <c r="A13021">
        <v>13019</v>
      </c>
      <c r="B13021" t="s">
        <v>203</v>
      </c>
      <c r="C13021" t="s">
        <v>203</v>
      </c>
      <c r="D13021">
        <v>28.691106000000001</v>
      </c>
      <c r="E13021">
        <v>76.868820999999997</v>
      </c>
      <c r="F13021" s="18">
        <v>44632</v>
      </c>
      <c r="G13021" s="19">
        <v>0.29166666666666702</v>
      </c>
      <c r="H13021">
        <v>7</v>
      </c>
      <c r="I13021" s="13" t="s">
        <v>219</v>
      </c>
      <c r="J13021">
        <v>1</v>
      </c>
      <c r="K13021" s="13" t="s">
        <v>214</v>
      </c>
      <c r="L13021">
        <v>4</v>
      </c>
      <c r="M13021">
        <v>0</v>
      </c>
      <c r="N13021" s="13" t="s">
        <v>212</v>
      </c>
      <c r="O13021" s="13" t="s">
        <v>195</v>
      </c>
      <c r="P13021">
        <v>15</v>
      </c>
      <c r="Q13021" s="13" t="s">
        <v>195</v>
      </c>
      <c r="R13021" s="13" t="s">
        <v>199</v>
      </c>
      <c r="S13021" s="13" t="s">
        <v>196</v>
      </c>
      <c r="T13021">
        <v>2</v>
      </c>
      <c r="U13021">
        <v>1</v>
      </c>
      <c r="V13021">
        <v>0</v>
      </c>
      <c r="W13021" s="13" t="s">
        <v>101</v>
      </c>
      <c r="X13021">
        <v>0.25</v>
      </c>
    </row>
    <row r="13022" spans="1:24" x14ac:dyDescent="0.3">
      <c r="A13022">
        <v>13020</v>
      </c>
      <c r="B13022" t="s">
        <v>190</v>
      </c>
      <c r="C13022" t="s">
        <v>80</v>
      </c>
      <c r="D13022">
        <v>19.281424999999999</v>
      </c>
      <c r="E13022">
        <v>72.805938999999995</v>
      </c>
      <c r="F13022" s="18">
        <v>45687</v>
      </c>
      <c r="G13022" s="19">
        <v>0.95833333333333304</v>
      </c>
      <c r="H13022">
        <v>23</v>
      </c>
      <c r="I13022" s="13" t="s">
        <v>202</v>
      </c>
      <c r="J13022">
        <v>0</v>
      </c>
      <c r="K13022" s="13" t="s">
        <v>92</v>
      </c>
      <c r="L13022">
        <v>1</v>
      </c>
      <c r="M13022">
        <v>0</v>
      </c>
      <c r="N13022" s="13" t="s">
        <v>212</v>
      </c>
      <c r="O13022" s="13" t="s">
        <v>95</v>
      </c>
      <c r="P13022">
        <v>30</v>
      </c>
      <c r="Q13022" s="13" t="s">
        <v>195</v>
      </c>
      <c r="R13022" s="13" t="s">
        <v>98</v>
      </c>
      <c r="S13022" s="13" t="s">
        <v>196</v>
      </c>
      <c r="T13022">
        <v>5</v>
      </c>
      <c r="U13022">
        <v>5</v>
      </c>
      <c r="V13022">
        <v>0</v>
      </c>
      <c r="W13022" s="13" t="s">
        <v>101</v>
      </c>
      <c r="X13022">
        <v>0.45</v>
      </c>
    </row>
    <row r="13023" spans="1:24" x14ac:dyDescent="0.3">
      <c r="A13023">
        <v>13021</v>
      </c>
      <c r="B13023" t="s">
        <v>217</v>
      </c>
      <c r="C13023" t="s">
        <v>218</v>
      </c>
      <c r="D13023">
        <v>22.408228999999999</v>
      </c>
      <c r="E13023">
        <v>88.426623000000006</v>
      </c>
      <c r="F13023" s="18">
        <v>44648</v>
      </c>
      <c r="G13023" s="19">
        <v>0.45833333333333298</v>
      </c>
      <c r="H13023">
        <v>11</v>
      </c>
      <c r="I13023" s="13" t="s">
        <v>204</v>
      </c>
      <c r="J13023">
        <v>0</v>
      </c>
      <c r="K13023" s="13" t="s">
        <v>92</v>
      </c>
      <c r="L13023">
        <v>4</v>
      </c>
      <c r="M13023">
        <v>1</v>
      </c>
      <c r="N13023" s="13" t="s">
        <v>94</v>
      </c>
      <c r="O13023" s="13" t="s">
        <v>95</v>
      </c>
      <c r="P13023">
        <v>24</v>
      </c>
      <c r="Q13023" s="13" t="s">
        <v>195</v>
      </c>
      <c r="R13023" s="13" t="s">
        <v>98</v>
      </c>
      <c r="S13023" s="13" t="s">
        <v>196</v>
      </c>
      <c r="T13023">
        <v>1</v>
      </c>
      <c r="U13023">
        <v>0</v>
      </c>
      <c r="V13023">
        <v>0</v>
      </c>
      <c r="W13023" s="13" t="s">
        <v>101</v>
      </c>
      <c r="X13023">
        <v>0.45</v>
      </c>
    </row>
    <row r="13024" spans="1:24" x14ac:dyDescent="0.3">
      <c r="A13024">
        <v>13022</v>
      </c>
      <c r="B13024" t="s">
        <v>217</v>
      </c>
      <c r="C13024" t="s">
        <v>218</v>
      </c>
      <c r="D13024">
        <v>22.654819</v>
      </c>
      <c r="E13024">
        <v>88.497057999999996</v>
      </c>
      <c r="F13024" s="18">
        <v>45404</v>
      </c>
      <c r="G13024" s="19">
        <v>4.1666666666666699E-2</v>
      </c>
      <c r="H13024">
        <v>1</v>
      </c>
      <c r="I13024" s="13" t="s">
        <v>204</v>
      </c>
      <c r="J13024">
        <v>0</v>
      </c>
      <c r="K13024" s="13" t="s">
        <v>92</v>
      </c>
      <c r="L13024">
        <v>6</v>
      </c>
      <c r="M13024">
        <v>0</v>
      </c>
      <c r="N13024" s="13" t="s">
        <v>94</v>
      </c>
      <c r="O13024" s="13" t="s">
        <v>95</v>
      </c>
      <c r="P13024">
        <v>38</v>
      </c>
      <c r="Q13024" s="13" t="s">
        <v>95</v>
      </c>
      <c r="R13024" s="13" t="s">
        <v>98</v>
      </c>
      <c r="S13024" s="13" t="s">
        <v>193</v>
      </c>
      <c r="T13024">
        <v>4</v>
      </c>
      <c r="U13024">
        <v>1</v>
      </c>
      <c r="V13024">
        <v>0</v>
      </c>
      <c r="W13024" s="13" t="s">
        <v>101</v>
      </c>
      <c r="X13024">
        <v>0.45</v>
      </c>
    </row>
    <row r="13025" spans="1:24" x14ac:dyDescent="0.3">
      <c r="A13025">
        <v>13023</v>
      </c>
      <c r="B13025" t="s">
        <v>200</v>
      </c>
      <c r="C13025" t="s">
        <v>201</v>
      </c>
      <c r="D13025">
        <v>12.967701999999999</v>
      </c>
      <c r="E13025">
        <v>80.295154999999994</v>
      </c>
      <c r="F13025" s="18">
        <v>45517</v>
      </c>
      <c r="G13025" s="19">
        <v>0.5</v>
      </c>
      <c r="H13025">
        <v>12</v>
      </c>
      <c r="I13025" s="13" t="s">
        <v>215</v>
      </c>
      <c r="J13025">
        <v>0</v>
      </c>
      <c r="K13025" s="13" t="s">
        <v>92</v>
      </c>
      <c r="L13025">
        <v>2</v>
      </c>
      <c r="M13025">
        <v>1</v>
      </c>
      <c r="N13025" s="13" t="s">
        <v>212</v>
      </c>
      <c r="O13025" s="13" t="s">
        <v>95</v>
      </c>
      <c r="P13025">
        <v>31</v>
      </c>
      <c r="Q13025" s="13" t="s">
        <v>97</v>
      </c>
      <c r="R13025" s="13" t="s">
        <v>213</v>
      </c>
      <c r="S13025" s="13" t="s">
        <v>193</v>
      </c>
      <c r="T13025">
        <v>2</v>
      </c>
      <c r="U13025">
        <v>2</v>
      </c>
      <c r="V13025">
        <v>0</v>
      </c>
      <c r="W13025" s="13" t="s">
        <v>101</v>
      </c>
      <c r="X13025">
        <v>0.65</v>
      </c>
    </row>
    <row r="13026" spans="1:24" x14ac:dyDescent="0.3">
      <c r="A13026">
        <v>13024</v>
      </c>
      <c r="B13026" t="s">
        <v>190</v>
      </c>
      <c r="C13026" t="s">
        <v>80</v>
      </c>
      <c r="D13026">
        <v>19.046182000000002</v>
      </c>
      <c r="E13026">
        <v>72.996121000000002</v>
      </c>
      <c r="F13026" s="18">
        <v>44627</v>
      </c>
      <c r="G13026" s="19">
        <v>0.25</v>
      </c>
      <c r="H13026">
        <v>6</v>
      </c>
      <c r="I13026" s="13" t="s">
        <v>204</v>
      </c>
      <c r="J13026">
        <v>0</v>
      </c>
      <c r="K13026" s="13" t="s">
        <v>191</v>
      </c>
      <c r="L13026">
        <v>5</v>
      </c>
      <c r="M13026">
        <v>0</v>
      </c>
      <c r="N13026" s="13" t="s">
        <v>212</v>
      </c>
      <c r="O13026" s="13" t="s">
        <v>95</v>
      </c>
      <c r="P13026">
        <v>39</v>
      </c>
      <c r="Q13026" s="13" t="s">
        <v>195</v>
      </c>
      <c r="R13026" s="13" t="s">
        <v>98</v>
      </c>
      <c r="S13026" s="13" t="s">
        <v>196</v>
      </c>
      <c r="T13026">
        <v>4</v>
      </c>
      <c r="U13026">
        <v>0</v>
      </c>
      <c r="V13026">
        <v>0</v>
      </c>
      <c r="W13026" s="13" t="s">
        <v>101</v>
      </c>
      <c r="X13026">
        <v>0.45</v>
      </c>
    </row>
    <row r="13027" spans="1:24" x14ac:dyDescent="0.3">
      <c r="A13027">
        <v>13025</v>
      </c>
      <c r="B13027" t="s">
        <v>206</v>
      </c>
      <c r="C13027" t="s">
        <v>207</v>
      </c>
      <c r="D13027">
        <v>13.105758</v>
      </c>
      <c r="E13027">
        <v>77.730753000000007</v>
      </c>
      <c r="F13027" s="18">
        <v>44632</v>
      </c>
      <c r="G13027" s="19">
        <v>0.25</v>
      </c>
      <c r="H13027">
        <v>6</v>
      </c>
      <c r="I13027" s="13" t="s">
        <v>219</v>
      </c>
      <c r="J13027">
        <v>1</v>
      </c>
      <c r="K13027" s="13" t="s">
        <v>191</v>
      </c>
      <c r="L13027">
        <v>4</v>
      </c>
      <c r="M13027">
        <v>0</v>
      </c>
      <c r="N13027" s="13" t="s">
        <v>212</v>
      </c>
      <c r="O13027" s="13" t="s">
        <v>95</v>
      </c>
      <c r="P13027">
        <v>26</v>
      </c>
      <c r="Q13027" s="13" t="s">
        <v>95</v>
      </c>
      <c r="R13027" s="13" t="s">
        <v>98</v>
      </c>
      <c r="S13027" s="13" t="s">
        <v>196</v>
      </c>
      <c r="T13027">
        <v>3</v>
      </c>
      <c r="U13027">
        <v>2</v>
      </c>
      <c r="V13027">
        <v>0</v>
      </c>
      <c r="W13027" s="13" t="s">
        <v>101</v>
      </c>
      <c r="X13027">
        <v>0.45</v>
      </c>
    </row>
    <row r="13028" spans="1:24" x14ac:dyDescent="0.3">
      <c r="A13028">
        <v>13026</v>
      </c>
      <c r="B13028" t="s">
        <v>217</v>
      </c>
      <c r="C13028" t="s">
        <v>218</v>
      </c>
      <c r="D13028">
        <v>22.633254000000001</v>
      </c>
      <c r="E13028">
        <v>88.470652999999999</v>
      </c>
      <c r="F13028" s="18">
        <v>44687</v>
      </c>
      <c r="G13028" s="19">
        <v>0.125</v>
      </c>
      <c r="H13028">
        <v>3</v>
      </c>
      <c r="I13028" s="13" t="s">
        <v>211</v>
      </c>
      <c r="J13028">
        <v>0</v>
      </c>
      <c r="K13028" s="13" t="s">
        <v>191</v>
      </c>
      <c r="L13028">
        <v>2</v>
      </c>
      <c r="M13028">
        <v>0</v>
      </c>
      <c r="N13028" s="13" t="s">
        <v>192</v>
      </c>
      <c r="O13028" s="13" t="s">
        <v>97</v>
      </c>
      <c r="P13028">
        <v>35</v>
      </c>
      <c r="Q13028" s="13" t="s">
        <v>95</v>
      </c>
      <c r="R13028" s="13" t="s">
        <v>98</v>
      </c>
      <c r="S13028" s="13" t="s">
        <v>196</v>
      </c>
      <c r="T13028">
        <v>4</v>
      </c>
      <c r="U13028">
        <v>2</v>
      </c>
      <c r="V13028">
        <v>0</v>
      </c>
      <c r="W13028" s="13" t="s">
        <v>101</v>
      </c>
      <c r="X13028">
        <v>0.1</v>
      </c>
    </row>
    <row r="13029" spans="1:24" x14ac:dyDescent="0.3">
      <c r="A13029">
        <v>13027</v>
      </c>
      <c r="B13029" t="s">
        <v>203</v>
      </c>
      <c r="C13029" t="s">
        <v>203</v>
      </c>
      <c r="D13029">
        <v>28.440819999999999</v>
      </c>
      <c r="E13029">
        <v>76.994878999999997</v>
      </c>
      <c r="F13029" s="18">
        <v>44658</v>
      </c>
      <c r="G13029" s="19">
        <v>0.625</v>
      </c>
      <c r="H13029">
        <v>15</v>
      </c>
      <c r="I13029" s="13" t="s">
        <v>202</v>
      </c>
      <c r="J13029">
        <v>0</v>
      </c>
      <c r="K13029" s="13" t="s">
        <v>191</v>
      </c>
      <c r="L13029">
        <v>1</v>
      </c>
      <c r="M13029">
        <v>1</v>
      </c>
      <c r="N13029" s="13" t="s">
        <v>212</v>
      </c>
      <c r="O13029" s="13" t="s">
        <v>95</v>
      </c>
      <c r="P13029">
        <v>40</v>
      </c>
      <c r="Q13029" s="13" t="s">
        <v>95</v>
      </c>
      <c r="R13029" s="13" t="s">
        <v>205</v>
      </c>
      <c r="S13029" s="13" t="s">
        <v>99</v>
      </c>
      <c r="T13029">
        <v>3</v>
      </c>
      <c r="U13029">
        <v>3</v>
      </c>
      <c r="V13029">
        <v>0</v>
      </c>
      <c r="W13029" s="13" t="s">
        <v>101</v>
      </c>
      <c r="X13029">
        <v>0.65</v>
      </c>
    </row>
    <row r="13030" spans="1:24" x14ac:dyDescent="0.3">
      <c r="A13030">
        <v>13028</v>
      </c>
      <c r="B13030" t="s">
        <v>200</v>
      </c>
      <c r="C13030" t="s">
        <v>201</v>
      </c>
      <c r="D13030">
        <v>13.126716</v>
      </c>
      <c r="E13030">
        <v>80.156955999999994</v>
      </c>
      <c r="F13030" s="18">
        <v>45395</v>
      </c>
      <c r="G13030" s="19">
        <v>0.16666666666666699</v>
      </c>
      <c r="H13030">
        <v>4</v>
      </c>
      <c r="I13030" s="13" t="s">
        <v>219</v>
      </c>
      <c r="J13030">
        <v>1</v>
      </c>
      <c r="K13030" s="13" t="s">
        <v>214</v>
      </c>
      <c r="L13030">
        <v>5</v>
      </c>
      <c r="M13030">
        <v>0</v>
      </c>
      <c r="N13030" s="13" t="s">
        <v>212</v>
      </c>
      <c r="O13030" s="13" t="s">
        <v>95</v>
      </c>
      <c r="P13030">
        <v>16</v>
      </c>
      <c r="Q13030" s="13" t="s">
        <v>95</v>
      </c>
      <c r="R13030" s="13" t="s">
        <v>208</v>
      </c>
      <c r="S13030" s="13" t="s">
        <v>193</v>
      </c>
      <c r="T13030">
        <v>2</v>
      </c>
      <c r="U13030">
        <v>1</v>
      </c>
      <c r="V13030">
        <v>0</v>
      </c>
      <c r="W13030" s="13" t="s">
        <v>101</v>
      </c>
      <c r="X13030">
        <v>0.45</v>
      </c>
    </row>
    <row r="13031" spans="1:24" x14ac:dyDescent="0.3">
      <c r="A13031">
        <v>13029</v>
      </c>
      <c r="B13031" t="s">
        <v>217</v>
      </c>
      <c r="C13031" t="s">
        <v>218</v>
      </c>
      <c r="D13031">
        <v>22.536019</v>
      </c>
      <c r="E13031">
        <v>88.219409999999996</v>
      </c>
      <c r="F13031" s="18">
        <v>45545</v>
      </c>
      <c r="G13031" s="19">
        <v>0.29166666666666702</v>
      </c>
      <c r="H13031">
        <v>7</v>
      </c>
      <c r="I13031" s="13" t="s">
        <v>215</v>
      </c>
      <c r="J13031">
        <v>0</v>
      </c>
      <c r="K13031" s="13" t="s">
        <v>92</v>
      </c>
      <c r="L13031">
        <v>3</v>
      </c>
      <c r="M13031">
        <v>0</v>
      </c>
      <c r="N13031" s="13" t="s">
        <v>94</v>
      </c>
      <c r="O13031" s="13" t="s">
        <v>95</v>
      </c>
      <c r="P13031">
        <v>17</v>
      </c>
      <c r="Q13031" s="13" t="s">
        <v>97</v>
      </c>
      <c r="R13031" s="13" t="s">
        <v>213</v>
      </c>
      <c r="S13031" s="13" t="s">
        <v>193</v>
      </c>
      <c r="T13031">
        <v>2</v>
      </c>
      <c r="U13031">
        <v>0</v>
      </c>
      <c r="V13031">
        <v>0</v>
      </c>
      <c r="W13031" s="13" t="s">
        <v>101</v>
      </c>
      <c r="X13031">
        <v>0.65</v>
      </c>
    </row>
    <row r="13032" spans="1:24" x14ac:dyDescent="0.3">
      <c r="A13032">
        <v>13030</v>
      </c>
      <c r="B13032" t="s">
        <v>200</v>
      </c>
      <c r="C13032" t="s">
        <v>201</v>
      </c>
      <c r="D13032">
        <v>12.812191</v>
      </c>
      <c r="E13032">
        <v>80.142314999999996</v>
      </c>
      <c r="F13032" s="18">
        <v>44794</v>
      </c>
      <c r="G13032" s="19">
        <v>0.83333333333333304</v>
      </c>
      <c r="H13032">
        <v>20</v>
      </c>
      <c r="I13032" s="13" t="s">
        <v>89</v>
      </c>
      <c r="J13032">
        <v>1</v>
      </c>
      <c r="K13032" s="13" t="s">
        <v>92</v>
      </c>
      <c r="L13032">
        <v>3</v>
      </c>
      <c r="M13032">
        <v>1</v>
      </c>
      <c r="N13032" s="13" t="s">
        <v>192</v>
      </c>
      <c r="O13032" s="13" t="s">
        <v>97</v>
      </c>
      <c r="P13032">
        <v>22</v>
      </c>
      <c r="Q13032" s="13" t="s">
        <v>97</v>
      </c>
      <c r="R13032" s="13" t="s">
        <v>199</v>
      </c>
      <c r="S13032" s="13" t="s">
        <v>196</v>
      </c>
      <c r="T13032">
        <v>2</v>
      </c>
      <c r="U13032">
        <v>2</v>
      </c>
      <c r="V13032">
        <v>0</v>
      </c>
      <c r="W13032" s="13" t="s">
        <v>101</v>
      </c>
      <c r="X13032">
        <v>0.3</v>
      </c>
    </row>
    <row r="13033" spans="1:24" x14ac:dyDescent="0.3">
      <c r="A13033">
        <v>13031</v>
      </c>
      <c r="B13033" t="s">
        <v>79</v>
      </c>
      <c r="C13033" t="s">
        <v>80</v>
      </c>
      <c r="D13033">
        <v>18.585553000000001</v>
      </c>
      <c r="E13033">
        <v>73.983086999999998</v>
      </c>
      <c r="F13033" s="18">
        <v>45012</v>
      </c>
      <c r="G13033" s="19">
        <v>0.41666666666666702</v>
      </c>
      <c r="H13033">
        <v>10</v>
      </c>
      <c r="I13033" s="13" t="s">
        <v>204</v>
      </c>
      <c r="J13033">
        <v>0</v>
      </c>
      <c r="K13033" s="13" t="s">
        <v>92</v>
      </c>
      <c r="L13033">
        <v>2</v>
      </c>
      <c r="M13033">
        <v>1</v>
      </c>
      <c r="N13033" s="13" t="s">
        <v>212</v>
      </c>
      <c r="O13033" s="13" t="s">
        <v>95</v>
      </c>
      <c r="P13033">
        <v>36</v>
      </c>
      <c r="Q13033" s="13" t="s">
        <v>195</v>
      </c>
      <c r="R13033" s="13" t="s">
        <v>208</v>
      </c>
      <c r="S13033" s="13" t="s">
        <v>196</v>
      </c>
      <c r="T13033">
        <v>3</v>
      </c>
      <c r="U13033">
        <v>3</v>
      </c>
      <c r="V13033">
        <v>1</v>
      </c>
      <c r="W13033" s="13" t="s">
        <v>101</v>
      </c>
      <c r="X13033">
        <v>0.6</v>
      </c>
    </row>
    <row r="13034" spans="1:24" x14ac:dyDescent="0.3">
      <c r="A13034">
        <v>13032</v>
      </c>
      <c r="B13034" t="s">
        <v>217</v>
      </c>
      <c r="C13034" t="s">
        <v>218</v>
      </c>
      <c r="D13034">
        <v>22.625375999999999</v>
      </c>
      <c r="E13034">
        <v>88.227941000000001</v>
      </c>
      <c r="F13034" s="18">
        <v>45316</v>
      </c>
      <c r="G13034" s="19">
        <v>0.375</v>
      </c>
      <c r="H13034">
        <v>9</v>
      </c>
      <c r="I13034" s="13" t="s">
        <v>202</v>
      </c>
      <c r="J13034">
        <v>0</v>
      </c>
      <c r="K13034" s="13" t="s">
        <v>191</v>
      </c>
      <c r="L13034">
        <v>6</v>
      </c>
      <c r="M13034">
        <v>1</v>
      </c>
      <c r="N13034" s="13" t="s">
        <v>94</v>
      </c>
      <c r="O13034" s="13" t="s">
        <v>95</v>
      </c>
      <c r="P13034">
        <v>24</v>
      </c>
      <c r="Q13034" s="13" t="s">
        <v>97</v>
      </c>
      <c r="R13034" s="13" t="s">
        <v>199</v>
      </c>
      <c r="S13034" s="13" t="s">
        <v>196</v>
      </c>
      <c r="T13034">
        <v>4</v>
      </c>
      <c r="U13034">
        <v>0</v>
      </c>
      <c r="V13034">
        <v>1</v>
      </c>
      <c r="W13034" s="13" t="s">
        <v>101</v>
      </c>
      <c r="X13034">
        <v>0.8</v>
      </c>
    </row>
    <row r="13035" spans="1:24" x14ac:dyDescent="0.3">
      <c r="A13035">
        <v>13033</v>
      </c>
      <c r="B13035" t="s">
        <v>203</v>
      </c>
      <c r="C13035" t="s">
        <v>203</v>
      </c>
      <c r="D13035">
        <v>28.692924000000001</v>
      </c>
      <c r="E13035">
        <v>77.064239000000001</v>
      </c>
      <c r="F13035" s="18">
        <v>45759</v>
      </c>
      <c r="G13035" s="19">
        <v>0</v>
      </c>
      <c r="H13035">
        <v>0</v>
      </c>
      <c r="I13035" s="13" t="s">
        <v>219</v>
      </c>
      <c r="J13035">
        <v>1</v>
      </c>
      <c r="K13035" s="13" t="s">
        <v>214</v>
      </c>
      <c r="L13035">
        <v>1</v>
      </c>
      <c r="M13035">
        <v>0</v>
      </c>
      <c r="N13035" s="13" t="s">
        <v>212</v>
      </c>
      <c r="O13035" s="13" t="s">
        <v>195</v>
      </c>
      <c r="P13035">
        <v>38</v>
      </c>
      <c r="Q13035" s="13" t="s">
        <v>95</v>
      </c>
      <c r="R13035" s="13" t="s">
        <v>208</v>
      </c>
      <c r="S13035" s="13" t="s">
        <v>196</v>
      </c>
      <c r="T13035">
        <v>3</v>
      </c>
      <c r="U13035">
        <v>2</v>
      </c>
      <c r="V13035">
        <v>0</v>
      </c>
      <c r="W13035" s="13" t="s">
        <v>101</v>
      </c>
      <c r="X13035">
        <v>0.25</v>
      </c>
    </row>
    <row r="13036" spans="1:24" x14ac:dyDescent="0.3">
      <c r="A13036">
        <v>13034</v>
      </c>
      <c r="B13036" t="s">
        <v>79</v>
      </c>
      <c r="C13036" t="s">
        <v>80</v>
      </c>
      <c r="D13036">
        <v>18.614163999999999</v>
      </c>
      <c r="E13036">
        <v>73.749015999999997</v>
      </c>
      <c r="F13036" s="18">
        <v>44640</v>
      </c>
      <c r="G13036" s="19">
        <v>0.29166666666666702</v>
      </c>
      <c r="H13036">
        <v>7</v>
      </c>
      <c r="I13036" s="13" t="s">
        <v>89</v>
      </c>
      <c r="J13036">
        <v>1</v>
      </c>
      <c r="K13036" s="13" t="s">
        <v>191</v>
      </c>
      <c r="L13036">
        <v>3</v>
      </c>
      <c r="M13036">
        <v>0</v>
      </c>
      <c r="N13036" s="13" t="s">
        <v>212</v>
      </c>
      <c r="O13036" s="13" t="s">
        <v>95</v>
      </c>
      <c r="P13036">
        <v>20</v>
      </c>
      <c r="Q13036" s="13" t="s">
        <v>195</v>
      </c>
      <c r="R13036" s="13" t="s">
        <v>199</v>
      </c>
      <c r="S13036" s="13" t="s">
        <v>99</v>
      </c>
      <c r="T13036">
        <v>3</v>
      </c>
      <c r="U13036">
        <v>3</v>
      </c>
      <c r="V13036">
        <v>0</v>
      </c>
      <c r="W13036" s="13" t="s">
        <v>101</v>
      </c>
      <c r="X13036">
        <v>0.65</v>
      </c>
    </row>
    <row r="13037" spans="1:24" x14ac:dyDescent="0.3">
      <c r="A13037">
        <v>13035</v>
      </c>
      <c r="B13037" t="s">
        <v>197</v>
      </c>
      <c r="C13037" t="s">
        <v>198</v>
      </c>
      <c r="D13037">
        <v>30.619786000000001</v>
      </c>
      <c r="E13037">
        <v>76.734207999999995</v>
      </c>
      <c r="F13037" s="18">
        <v>45664</v>
      </c>
      <c r="G13037" s="19">
        <v>0.25</v>
      </c>
      <c r="H13037">
        <v>6</v>
      </c>
      <c r="I13037" s="13" t="s">
        <v>215</v>
      </c>
      <c r="J13037">
        <v>0</v>
      </c>
      <c r="K13037" s="13" t="s">
        <v>214</v>
      </c>
      <c r="L13037">
        <v>1</v>
      </c>
      <c r="M13037">
        <v>1</v>
      </c>
      <c r="N13037" s="13" t="s">
        <v>212</v>
      </c>
      <c r="O13037" s="13" t="s">
        <v>195</v>
      </c>
      <c r="P13037">
        <v>32</v>
      </c>
      <c r="Q13037" s="13" t="s">
        <v>95</v>
      </c>
      <c r="R13037" s="13" t="s">
        <v>208</v>
      </c>
      <c r="S13037" s="13" t="s">
        <v>196</v>
      </c>
      <c r="T13037">
        <v>3</v>
      </c>
      <c r="U13037">
        <v>2</v>
      </c>
      <c r="V13037">
        <v>0</v>
      </c>
      <c r="W13037" s="13" t="s">
        <v>101</v>
      </c>
      <c r="X13037">
        <v>0.25</v>
      </c>
    </row>
    <row r="13038" spans="1:24" x14ac:dyDescent="0.3">
      <c r="A13038">
        <v>13036</v>
      </c>
      <c r="B13038" t="s">
        <v>209</v>
      </c>
      <c r="C13038" t="s">
        <v>210</v>
      </c>
      <c r="D13038">
        <v>17.422423999999999</v>
      </c>
      <c r="E13038">
        <v>78.538669999999996</v>
      </c>
      <c r="F13038" s="18">
        <v>45659</v>
      </c>
      <c r="G13038" s="19">
        <v>4.1666666666666699E-2</v>
      </c>
      <c r="H13038">
        <v>1</v>
      </c>
      <c r="I13038" s="13" t="s">
        <v>202</v>
      </c>
      <c r="J13038">
        <v>0</v>
      </c>
      <c r="K13038" s="13" t="s">
        <v>191</v>
      </c>
      <c r="L13038">
        <v>5</v>
      </c>
      <c r="M13038">
        <v>0</v>
      </c>
      <c r="N13038" s="13" t="s">
        <v>192</v>
      </c>
      <c r="O13038" s="13" t="s">
        <v>97</v>
      </c>
      <c r="P13038">
        <v>16</v>
      </c>
      <c r="Q13038" s="13" t="s">
        <v>195</v>
      </c>
      <c r="R13038" s="13" t="s">
        <v>208</v>
      </c>
      <c r="S13038" s="13" t="s">
        <v>196</v>
      </c>
      <c r="T13038">
        <v>4</v>
      </c>
      <c r="U13038">
        <v>2</v>
      </c>
      <c r="V13038">
        <v>0</v>
      </c>
      <c r="W13038" s="13" t="s">
        <v>101</v>
      </c>
      <c r="X13038">
        <v>0.1</v>
      </c>
    </row>
    <row r="13039" spans="1:24" x14ac:dyDescent="0.3">
      <c r="A13039">
        <v>13037</v>
      </c>
      <c r="B13039" t="s">
        <v>203</v>
      </c>
      <c r="C13039" t="s">
        <v>203</v>
      </c>
      <c r="D13039">
        <v>28.715952000000001</v>
      </c>
      <c r="E13039">
        <v>77.080629000000002</v>
      </c>
      <c r="F13039" s="18">
        <v>45383</v>
      </c>
      <c r="G13039" s="19">
        <v>0.33333333333333298</v>
      </c>
      <c r="H13039">
        <v>8</v>
      </c>
      <c r="I13039" s="13" t="s">
        <v>204</v>
      </c>
      <c r="J13039">
        <v>0</v>
      </c>
      <c r="K13039" s="13" t="s">
        <v>191</v>
      </c>
      <c r="L13039">
        <v>5</v>
      </c>
      <c r="M13039">
        <v>0</v>
      </c>
      <c r="N13039" s="13" t="s">
        <v>192</v>
      </c>
      <c r="O13039" s="13" t="s">
        <v>97</v>
      </c>
      <c r="P13039">
        <v>31</v>
      </c>
      <c r="Q13039" s="13" t="s">
        <v>195</v>
      </c>
      <c r="R13039" s="13" t="s">
        <v>199</v>
      </c>
      <c r="S13039" s="13" t="s">
        <v>196</v>
      </c>
      <c r="T13039">
        <v>3</v>
      </c>
      <c r="U13039">
        <v>0</v>
      </c>
      <c r="V13039">
        <v>1</v>
      </c>
      <c r="W13039" s="13" t="s">
        <v>101</v>
      </c>
      <c r="X13039">
        <v>0.25</v>
      </c>
    </row>
    <row r="13040" spans="1:24" x14ac:dyDescent="0.3">
      <c r="A13040">
        <v>13038</v>
      </c>
      <c r="B13040" t="s">
        <v>203</v>
      </c>
      <c r="C13040" t="s">
        <v>203</v>
      </c>
      <c r="D13040">
        <v>28.687013</v>
      </c>
      <c r="E13040">
        <v>77.237381999999997</v>
      </c>
      <c r="F13040" s="18">
        <v>45647</v>
      </c>
      <c r="G13040" s="19">
        <v>0.58333333333333304</v>
      </c>
      <c r="H13040">
        <v>14</v>
      </c>
      <c r="I13040" s="13" t="s">
        <v>219</v>
      </c>
      <c r="J13040">
        <v>1</v>
      </c>
      <c r="K13040" s="13" t="s">
        <v>92</v>
      </c>
      <c r="L13040">
        <v>6</v>
      </c>
      <c r="M13040">
        <v>0</v>
      </c>
      <c r="N13040" s="13" t="s">
        <v>94</v>
      </c>
      <c r="O13040" s="13" t="s">
        <v>95</v>
      </c>
      <c r="P13040">
        <v>19</v>
      </c>
      <c r="Q13040" s="13" t="s">
        <v>195</v>
      </c>
      <c r="R13040" s="13" t="s">
        <v>208</v>
      </c>
      <c r="S13040" s="13" t="s">
        <v>193</v>
      </c>
      <c r="T13040">
        <v>1</v>
      </c>
      <c r="U13040">
        <v>1</v>
      </c>
      <c r="V13040">
        <v>0</v>
      </c>
      <c r="W13040" s="13" t="s">
        <v>101</v>
      </c>
      <c r="X13040">
        <v>0.45</v>
      </c>
    </row>
    <row r="13041" spans="1:24" x14ac:dyDescent="0.3">
      <c r="A13041">
        <v>13039</v>
      </c>
      <c r="B13041" t="s">
        <v>209</v>
      </c>
      <c r="C13041" t="s">
        <v>210</v>
      </c>
      <c r="D13041">
        <v>17.548936000000001</v>
      </c>
      <c r="E13041">
        <v>78.300123999999997</v>
      </c>
      <c r="F13041" s="18">
        <v>44668</v>
      </c>
      <c r="G13041" s="19">
        <v>0.70833333333333304</v>
      </c>
      <c r="H13041">
        <v>17</v>
      </c>
      <c r="I13041" s="13" t="s">
        <v>89</v>
      </c>
      <c r="J13041">
        <v>1</v>
      </c>
      <c r="K13041" s="13" t="s">
        <v>214</v>
      </c>
      <c r="L13041">
        <v>4</v>
      </c>
      <c r="M13041">
        <v>0</v>
      </c>
      <c r="N13041" s="13" t="s">
        <v>192</v>
      </c>
      <c r="O13041" s="13" t="s">
        <v>97</v>
      </c>
      <c r="P13041">
        <v>17</v>
      </c>
      <c r="Q13041" s="13" t="s">
        <v>95</v>
      </c>
      <c r="R13041" s="13" t="s">
        <v>199</v>
      </c>
      <c r="S13041" s="13" t="s">
        <v>196</v>
      </c>
      <c r="T13041">
        <v>1</v>
      </c>
      <c r="U13041">
        <v>0</v>
      </c>
      <c r="V13041">
        <v>1</v>
      </c>
      <c r="W13041" s="13" t="s">
        <v>101</v>
      </c>
      <c r="X13041">
        <v>0.25</v>
      </c>
    </row>
    <row r="13042" spans="1:24" x14ac:dyDescent="0.3">
      <c r="A13042">
        <v>13040</v>
      </c>
      <c r="B13042" t="s">
        <v>200</v>
      </c>
      <c r="C13042" t="s">
        <v>201</v>
      </c>
      <c r="D13042">
        <v>13.139122</v>
      </c>
      <c r="E13042">
        <v>80.249619999999993</v>
      </c>
      <c r="F13042" s="18">
        <v>45142</v>
      </c>
      <c r="G13042" s="19">
        <v>0.58333333333333304</v>
      </c>
      <c r="H13042">
        <v>14</v>
      </c>
      <c r="I13042" s="13" t="s">
        <v>211</v>
      </c>
      <c r="J13042">
        <v>0</v>
      </c>
      <c r="K13042" s="13" t="s">
        <v>214</v>
      </c>
      <c r="L13042">
        <v>5</v>
      </c>
      <c r="M13042">
        <v>0</v>
      </c>
      <c r="N13042" s="13" t="s">
        <v>192</v>
      </c>
      <c r="O13042" s="13" t="s">
        <v>97</v>
      </c>
      <c r="P13042">
        <v>25</v>
      </c>
      <c r="Q13042" s="13" t="s">
        <v>95</v>
      </c>
      <c r="R13042" s="13" t="s">
        <v>208</v>
      </c>
      <c r="S13042" s="13" t="s">
        <v>196</v>
      </c>
      <c r="T13042">
        <v>5</v>
      </c>
      <c r="U13042">
        <v>2</v>
      </c>
      <c r="V13042">
        <v>0</v>
      </c>
      <c r="W13042" s="13" t="s">
        <v>101</v>
      </c>
      <c r="X13042">
        <v>0.1</v>
      </c>
    </row>
    <row r="13043" spans="1:24" x14ac:dyDescent="0.3">
      <c r="A13043">
        <v>13041</v>
      </c>
      <c r="B13043" t="s">
        <v>206</v>
      </c>
      <c r="C13043" t="s">
        <v>207</v>
      </c>
      <c r="D13043">
        <v>12.839324</v>
      </c>
      <c r="E13043">
        <v>77.446394999999995</v>
      </c>
      <c r="F13043" s="18">
        <v>45070</v>
      </c>
      <c r="G13043" s="19">
        <v>0.79166666666666696</v>
      </c>
      <c r="H13043">
        <v>19</v>
      </c>
      <c r="I13043" s="13" t="s">
        <v>194</v>
      </c>
      <c r="J13043">
        <v>0</v>
      </c>
      <c r="K13043" s="13" t="s">
        <v>191</v>
      </c>
      <c r="L13043">
        <v>2</v>
      </c>
      <c r="M13043">
        <v>0</v>
      </c>
      <c r="N13043" s="13" t="s">
        <v>192</v>
      </c>
      <c r="O13043" s="13" t="s">
        <v>97</v>
      </c>
      <c r="P13043">
        <v>21</v>
      </c>
      <c r="Q13043" s="13" t="s">
        <v>195</v>
      </c>
      <c r="R13043" s="13" t="s">
        <v>205</v>
      </c>
      <c r="S13043" s="13" t="s">
        <v>196</v>
      </c>
      <c r="T13043">
        <v>3</v>
      </c>
      <c r="U13043">
        <v>3</v>
      </c>
      <c r="V13043">
        <v>1</v>
      </c>
      <c r="W13043" s="13" t="s">
        <v>101</v>
      </c>
      <c r="X13043">
        <v>0.25</v>
      </c>
    </row>
    <row r="13044" spans="1:24" x14ac:dyDescent="0.3">
      <c r="A13044">
        <v>13042</v>
      </c>
      <c r="B13044" t="s">
        <v>197</v>
      </c>
      <c r="C13044" t="s">
        <v>198</v>
      </c>
      <c r="D13044">
        <v>30.629670000000001</v>
      </c>
      <c r="E13044">
        <v>76.835669999999993</v>
      </c>
      <c r="F13044" s="18">
        <v>45269</v>
      </c>
      <c r="G13044" s="19">
        <v>8.3333333333333301E-2</v>
      </c>
      <c r="H13044">
        <v>2</v>
      </c>
      <c r="I13044" s="13" t="s">
        <v>219</v>
      </c>
      <c r="J13044">
        <v>1</v>
      </c>
      <c r="K13044" s="13" t="s">
        <v>191</v>
      </c>
      <c r="L13044">
        <v>4</v>
      </c>
      <c r="M13044">
        <v>0</v>
      </c>
      <c r="N13044" s="13" t="s">
        <v>212</v>
      </c>
      <c r="O13044" s="13" t="s">
        <v>195</v>
      </c>
      <c r="P13044">
        <v>37</v>
      </c>
      <c r="Q13044" s="13" t="s">
        <v>95</v>
      </c>
      <c r="R13044" s="13" t="s">
        <v>98</v>
      </c>
      <c r="S13044" s="13" t="s">
        <v>99</v>
      </c>
      <c r="T13044">
        <v>4</v>
      </c>
      <c r="U13044">
        <v>4</v>
      </c>
      <c r="V13044">
        <v>0</v>
      </c>
      <c r="W13044" s="13" t="s">
        <v>101</v>
      </c>
      <c r="X13044">
        <v>0.45</v>
      </c>
    </row>
    <row r="13045" spans="1:24" x14ac:dyDescent="0.3">
      <c r="A13045">
        <v>13043</v>
      </c>
      <c r="B13045" t="s">
        <v>79</v>
      </c>
      <c r="C13045" t="s">
        <v>80</v>
      </c>
      <c r="D13045">
        <v>18.545105</v>
      </c>
      <c r="E13045">
        <v>73.759523000000002</v>
      </c>
      <c r="F13045" s="18">
        <v>44725</v>
      </c>
      <c r="G13045" s="19">
        <v>0.25</v>
      </c>
      <c r="H13045">
        <v>6</v>
      </c>
      <c r="I13045" s="13" t="s">
        <v>204</v>
      </c>
      <c r="J13045">
        <v>0</v>
      </c>
      <c r="K13045" s="13" t="s">
        <v>191</v>
      </c>
      <c r="L13045">
        <v>6</v>
      </c>
      <c r="M13045">
        <v>1</v>
      </c>
      <c r="N13045" s="13" t="s">
        <v>192</v>
      </c>
      <c r="O13045" s="13" t="s">
        <v>97</v>
      </c>
      <c r="P13045">
        <v>15</v>
      </c>
      <c r="Q13045" s="13" t="s">
        <v>195</v>
      </c>
      <c r="R13045" s="13" t="s">
        <v>199</v>
      </c>
      <c r="S13045" s="13" t="s">
        <v>196</v>
      </c>
      <c r="T13045">
        <v>3</v>
      </c>
      <c r="U13045">
        <v>2</v>
      </c>
      <c r="V13045">
        <v>0</v>
      </c>
      <c r="W13045" s="13" t="s">
        <v>101</v>
      </c>
      <c r="X13045">
        <v>0.1</v>
      </c>
    </row>
    <row r="13046" spans="1:24" x14ac:dyDescent="0.3">
      <c r="A13046">
        <v>13044</v>
      </c>
      <c r="B13046" t="s">
        <v>203</v>
      </c>
      <c r="C13046" t="s">
        <v>203</v>
      </c>
      <c r="D13046">
        <v>28.579993000000002</v>
      </c>
      <c r="E13046">
        <v>76.905247000000003</v>
      </c>
      <c r="F13046" s="18">
        <v>45342</v>
      </c>
      <c r="G13046" s="19">
        <v>0.91666666666666696</v>
      </c>
      <c r="H13046">
        <v>22</v>
      </c>
      <c r="I13046" s="13" t="s">
        <v>215</v>
      </c>
      <c r="J13046">
        <v>0</v>
      </c>
      <c r="K13046" s="13" t="s">
        <v>214</v>
      </c>
      <c r="L13046">
        <v>6</v>
      </c>
      <c r="M13046">
        <v>1</v>
      </c>
      <c r="N13046" s="13" t="s">
        <v>192</v>
      </c>
      <c r="O13046" s="13" t="s">
        <v>97</v>
      </c>
      <c r="P13046">
        <v>20</v>
      </c>
      <c r="Q13046" s="13" t="s">
        <v>97</v>
      </c>
      <c r="R13046" s="13" t="s">
        <v>199</v>
      </c>
      <c r="S13046" s="13" t="s">
        <v>196</v>
      </c>
      <c r="T13046">
        <v>5</v>
      </c>
      <c r="U13046">
        <v>2</v>
      </c>
      <c r="V13046">
        <v>0</v>
      </c>
      <c r="W13046" s="13" t="s">
        <v>101</v>
      </c>
      <c r="X13046">
        <v>0.3</v>
      </c>
    </row>
    <row r="13047" spans="1:24" x14ac:dyDescent="0.3">
      <c r="A13047">
        <v>13045</v>
      </c>
      <c r="B13047" t="s">
        <v>203</v>
      </c>
      <c r="C13047" t="s">
        <v>203</v>
      </c>
      <c r="D13047">
        <v>28.430703000000001</v>
      </c>
      <c r="E13047">
        <v>77.123373999999998</v>
      </c>
      <c r="F13047" s="18">
        <v>45529</v>
      </c>
      <c r="G13047" s="19">
        <v>0.41666666666666702</v>
      </c>
      <c r="H13047">
        <v>10</v>
      </c>
      <c r="I13047" s="13" t="s">
        <v>89</v>
      </c>
      <c r="J13047">
        <v>1</v>
      </c>
      <c r="K13047" s="13" t="s">
        <v>92</v>
      </c>
      <c r="L13047">
        <v>3</v>
      </c>
      <c r="M13047">
        <v>1</v>
      </c>
      <c r="N13047" s="13" t="s">
        <v>192</v>
      </c>
      <c r="O13047" s="13" t="s">
        <v>97</v>
      </c>
      <c r="P13047">
        <v>21</v>
      </c>
      <c r="Q13047" s="13" t="s">
        <v>97</v>
      </c>
      <c r="R13047" s="13" t="s">
        <v>208</v>
      </c>
      <c r="S13047" s="13" t="s">
        <v>196</v>
      </c>
      <c r="T13047">
        <v>2</v>
      </c>
      <c r="U13047">
        <v>1</v>
      </c>
      <c r="V13047">
        <v>1</v>
      </c>
      <c r="W13047" s="13" t="s">
        <v>101</v>
      </c>
      <c r="X13047">
        <v>0.45</v>
      </c>
    </row>
    <row r="13048" spans="1:24" x14ac:dyDescent="0.3">
      <c r="A13048">
        <v>13046</v>
      </c>
      <c r="B13048" t="s">
        <v>209</v>
      </c>
      <c r="C13048" t="s">
        <v>210</v>
      </c>
      <c r="D13048">
        <v>17.534241999999999</v>
      </c>
      <c r="E13048">
        <v>78.343536</v>
      </c>
      <c r="F13048" s="18">
        <v>45527</v>
      </c>
      <c r="G13048" s="19">
        <v>0.125</v>
      </c>
      <c r="H13048">
        <v>3</v>
      </c>
      <c r="I13048" s="13" t="s">
        <v>211</v>
      </c>
      <c r="J13048">
        <v>0</v>
      </c>
      <c r="K13048" s="13" t="s">
        <v>92</v>
      </c>
      <c r="L13048">
        <v>2</v>
      </c>
      <c r="M13048">
        <v>0</v>
      </c>
      <c r="N13048" s="13" t="s">
        <v>94</v>
      </c>
      <c r="O13048" s="13" t="s">
        <v>95</v>
      </c>
      <c r="P13048">
        <v>29</v>
      </c>
      <c r="Q13048" s="13" t="s">
        <v>95</v>
      </c>
      <c r="R13048" s="13" t="s">
        <v>98</v>
      </c>
      <c r="S13048" s="13" t="s">
        <v>196</v>
      </c>
      <c r="T13048">
        <v>5</v>
      </c>
      <c r="U13048">
        <v>3</v>
      </c>
      <c r="V13048">
        <v>0</v>
      </c>
      <c r="W13048" s="13" t="s">
        <v>101</v>
      </c>
      <c r="X13048">
        <v>0.45</v>
      </c>
    </row>
    <row r="13049" spans="1:24" x14ac:dyDescent="0.3">
      <c r="A13049">
        <v>13047</v>
      </c>
      <c r="B13049" t="s">
        <v>190</v>
      </c>
      <c r="C13049" t="s">
        <v>80</v>
      </c>
      <c r="D13049">
        <v>19.137861000000001</v>
      </c>
      <c r="E13049">
        <v>72.718374999999995</v>
      </c>
      <c r="F13049" s="18">
        <v>45735</v>
      </c>
      <c r="G13049" s="19">
        <v>0.375</v>
      </c>
      <c r="H13049">
        <v>9</v>
      </c>
      <c r="I13049" s="13" t="s">
        <v>194</v>
      </c>
      <c r="J13049">
        <v>0</v>
      </c>
      <c r="K13049" s="13" t="s">
        <v>92</v>
      </c>
      <c r="L13049">
        <v>5</v>
      </c>
      <c r="M13049">
        <v>0</v>
      </c>
      <c r="N13049" s="13" t="s">
        <v>94</v>
      </c>
      <c r="O13049" s="13" t="s">
        <v>95</v>
      </c>
      <c r="P13049">
        <v>29</v>
      </c>
      <c r="Q13049" s="13" t="s">
        <v>97</v>
      </c>
      <c r="R13049" s="13" t="s">
        <v>205</v>
      </c>
      <c r="S13049" s="13" t="s">
        <v>193</v>
      </c>
      <c r="T13049">
        <v>3</v>
      </c>
      <c r="U13049">
        <v>1</v>
      </c>
      <c r="V13049">
        <v>1</v>
      </c>
      <c r="W13049" s="13" t="s">
        <v>101</v>
      </c>
      <c r="X13049">
        <v>0.8</v>
      </c>
    </row>
    <row r="13050" spans="1:24" x14ac:dyDescent="0.3">
      <c r="A13050">
        <v>13048</v>
      </c>
      <c r="B13050" t="s">
        <v>190</v>
      </c>
      <c r="C13050" t="s">
        <v>80</v>
      </c>
      <c r="D13050">
        <v>18.980841999999999</v>
      </c>
      <c r="E13050">
        <v>72.939925000000002</v>
      </c>
      <c r="F13050" s="18">
        <v>44820</v>
      </c>
      <c r="G13050" s="19">
        <v>0.54166666666666696</v>
      </c>
      <c r="H13050">
        <v>13</v>
      </c>
      <c r="I13050" s="13" t="s">
        <v>211</v>
      </c>
      <c r="J13050">
        <v>0</v>
      </c>
      <c r="K13050" s="13" t="s">
        <v>214</v>
      </c>
      <c r="L13050">
        <v>5</v>
      </c>
      <c r="M13050">
        <v>0</v>
      </c>
      <c r="N13050" s="13" t="s">
        <v>212</v>
      </c>
      <c r="O13050" s="13" t="s">
        <v>95</v>
      </c>
      <c r="P13050">
        <v>19</v>
      </c>
      <c r="Q13050" s="13" t="s">
        <v>195</v>
      </c>
      <c r="R13050" s="13" t="s">
        <v>199</v>
      </c>
      <c r="S13050" s="13" t="s">
        <v>193</v>
      </c>
      <c r="T13050">
        <v>3</v>
      </c>
      <c r="U13050">
        <v>0</v>
      </c>
      <c r="V13050">
        <v>0</v>
      </c>
      <c r="W13050" s="13" t="s">
        <v>101</v>
      </c>
      <c r="X13050">
        <v>0.45</v>
      </c>
    </row>
    <row r="13051" spans="1:24" x14ac:dyDescent="0.3">
      <c r="A13051">
        <v>13049</v>
      </c>
      <c r="B13051" t="s">
        <v>203</v>
      </c>
      <c r="C13051" t="s">
        <v>203</v>
      </c>
      <c r="D13051">
        <v>28.403891999999999</v>
      </c>
      <c r="E13051">
        <v>77.045102</v>
      </c>
      <c r="F13051" s="18">
        <v>44566</v>
      </c>
      <c r="G13051" s="19">
        <v>0.25</v>
      </c>
      <c r="H13051">
        <v>6</v>
      </c>
      <c r="I13051" s="13" t="s">
        <v>194</v>
      </c>
      <c r="J13051">
        <v>0</v>
      </c>
      <c r="K13051" s="13" t="s">
        <v>191</v>
      </c>
      <c r="L13051">
        <v>1</v>
      </c>
      <c r="M13051">
        <v>0</v>
      </c>
      <c r="N13051" s="13" t="s">
        <v>212</v>
      </c>
      <c r="O13051" s="13" t="s">
        <v>195</v>
      </c>
      <c r="P13051">
        <v>16</v>
      </c>
      <c r="Q13051" s="13" t="s">
        <v>97</v>
      </c>
      <c r="R13051" s="13" t="s">
        <v>213</v>
      </c>
      <c r="S13051" s="13" t="s">
        <v>193</v>
      </c>
      <c r="T13051">
        <v>1</v>
      </c>
      <c r="U13051">
        <v>0</v>
      </c>
      <c r="V13051">
        <v>0</v>
      </c>
      <c r="W13051" s="13" t="s">
        <v>101</v>
      </c>
      <c r="X13051">
        <v>0.45</v>
      </c>
    </row>
    <row r="13052" spans="1:24" x14ac:dyDescent="0.3">
      <c r="A13052">
        <v>13050</v>
      </c>
      <c r="B13052" t="s">
        <v>217</v>
      </c>
      <c r="C13052" t="s">
        <v>218</v>
      </c>
      <c r="D13052">
        <v>22.465800999999999</v>
      </c>
      <c r="E13052">
        <v>88.449935999999994</v>
      </c>
      <c r="F13052" s="18">
        <v>45296</v>
      </c>
      <c r="G13052" s="19">
        <v>0.25</v>
      </c>
      <c r="H13052">
        <v>6</v>
      </c>
      <c r="I13052" s="13" t="s">
        <v>211</v>
      </c>
      <c r="J13052">
        <v>0</v>
      </c>
      <c r="K13052" s="13" t="s">
        <v>214</v>
      </c>
      <c r="L13052">
        <v>2</v>
      </c>
      <c r="M13052">
        <v>1</v>
      </c>
      <c r="N13052" s="13" t="s">
        <v>212</v>
      </c>
      <c r="O13052" s="13" t="s">
        <v>195</v>
      </c>
      <c r="P13052">
        <v>17</v>
      </c>
      <c r="Q13052" s="13" t="s">
        <v>95</v>
      </c>
      <c r="R13052" s="13" t="s">
        <v>199</v>
      </c>
      <c r="S13052" s="13" t="s">
        <v>193</v>
      </c>
      <c r="T13052">
        <v>2</v>
      </c>
      <c r="U13052">
        <v>0</v>
      </c>
      <c r="V13052">
        <v>0</v>
      </c>
      <c r="W13052" s="13" t="s">
        <v>101</v>
      </c>
      <c r="X13052">
        <v>0.25</v>
      </c>
    </row>
    <row r="13053" spans="1:24" x14ac:dyDescent="0.3">
      <c r="A13053">
        <v>13051</v>
      </c>
      <c r="B13053" t="s">
        <v>190</v>
      </c>
      <c r="C13053" t="s">
        <v>80</v>
      </c>
      <c r="D13053">
        <v>18.922333999999999</v>
      </c>
      <c r="E13053">
        <v>72.904990999999995</v>
      </c>
      <c r="F13053" s="18">
        <v>44964</v>
      </c>
      <c r="G13053" s="19">
        <v>0.20833333333333301</v>
      </c>
      <c r="H13053">
        <v>5</v>
      </c>
      <c r="I13053" s="13" t="s">
        <v>215</v>
      </c>
      <c r="J13053">
        <v>0</v>
      </c>
      <c r="K13053" s="13" t="s">
        <v>92</v>
      </c>
      <c r="L13053">
        <v>6</v>
      </c>
      <c r="M13053">
        <v>0</v>
      </c>
      <c r="N13053" s="13" t="s">
        <v>212</v>
      </c>
      <c r="O13053" s="13" t="s">
        <v>95</v>
      </c>
      <c r="P13053">
        <v>24</v>
      </c>
      <c r="Q13053" s="13" t="s">
        <v>97</v>
      </c>
      <c r="R13053" s="13" t="s">
        <v>213</v>
      </c>
      <c r="S13053" s="13" t="s">
        <v>196</v>
      </c>
      <c r="T13053">
        <v>3</v>
      </c>
      <c r="U13053">
        <v>1</v>
      </c>
      <c r="V13053">
        <v>0</v>
      </c>
      <c r="W13053" s="13" t="s">
        <v>101</v>
      </c>
      <c r="X13053">
        <v>0.65</v>
      </c>
    </row>
    <row r="13054" spans="1:24" x14ac:dyDescent="0.3">
      <c r="A13054">
        <v>13052</v>
      </c>
      <c r="B13054" t="s">
        <v>209</v>
      </c>
      <c r="C13054" t="s">
        <v>210</v>
      </c>
      <c r="D13054">
        <v>17.298645</v>
      </c>
      <c r="E13054">
        <v>78.489225000000005</v>
      </c>
      <c r="F13054" s="18">
        <v>45307</v>
      </c>
      <c r="G13054" s="19">
        <v>0.79166666666666696</v>
      </c>
      <c r="H13054">
        <v>19</v>
      </c>
      <c r="I13054" s="13" t="s">
        <v>215</v>
      </c>
      <c r="J13054">
        <v>0</v>
      </c>
      <c r="K13054" s="13" t="s">
        <v>214</v>
      </c>
      <c r="L13054">
        <v>5</v>
      </c>
      <c r="M13054">
        <v>0</v>
      </c>
      <c r="N13054" s="13" t="s">
        <v>192</v>
      </c>
      <c r="O13054" s="13" t="s">
        <v>97</v>
      </c>
      <c r="P13054">
        <v>23</v>
      </c>
      <c r="Q13054" s="13" t="s">
        <v>97</v>
      </c>
      <c r="R13054" s="13" t="s">
        <v>205</v>
      </c>
      <c r="S13054" s="13" t="s">
        <v>196</v>
      </c>
      <c r="T13054">
        <v>2</v>
      </c>
      <c r="U13054">
        <v>1</v>
      </c>
      <c r="V13054">
        <v>1</v>
      </c>
      <c r="W13054" s="13" t="s">
        <v>101</v>
      </c>
      <c r="X13054">
        <v>0.45</v>
      </c>
    </row>
    <row r="13055" spans="1:24" x14ac:dyDescent="0.3">
      <c r="A13055">
        <v>13053</v>
      </c>
      <c r="B13055" t="s">
        <v>217</v>
      </c>
      <c r="C13055" t="s">
        <v>218</v>
      </c>
      <c r="D13055">
        <v>22.615812999999999</v>
      </c>
      <c r="E13055">
        <v>88.437786000000003</v>
      </c>
      <c r="F13055" s="18">
        <v>44995</v>
      </c>
      <c r="G13055" s="19">
        <v>8.3333333333333301E-2</v>
      </c>
      <c r="H13055">
        <v>2</v>
      </c>
      <c r="I13055" s="13" t="s">
        <v>211</v>
      </c>
      <c r="J13055">
        <v>0</v>
      </c>
      <c r="K13055" s="13" t="s">
        <v>214</v>
      </c>
      <c r="L13055">
        <v>4</v>
      </c>
      <c r="M13055">
        <v>0</v>
      </c>
      <c r="N13055" s="13" t="s">
        <v>212</v>
      </c>
      <c r="O13055" s="13" t="s">
        <v>195</v>
      </c>
      <c r="P13055">
        <v>25</v>
      </c>
      <c r="Q13055" s="13" t="s">
        <v>95</v>
      </c>
      <c r="R13055" s="13" t="s">
        <v>205</v>
      </c>
      <c r="S13055" s="13" t="s">
        <v>193</v>
      </c>
      <c r="T13055">
        <v>5</v>
      </c>
      <c r="U13055">
        <v>4</v>
      </c>
      <c r="V13055">
        <v>0</v>
      </c>
      <c r="W13055" s="13" t="s">
        <v>101</v>
      </c>
      <c r="X13055">
        <v>0.25</v>
      </c>
    </row>
    <row r="13056" spans="1:24" x14ac:dyDescent="0.3">
      <c r="A13056">
        <v>13054</v>
      </c>
      <c r="B13056" t="s">
        <v>200</v>
      </c>
      <c r="C13056" t="s">
        <v>201</v>
      </c>
      <c r="D13056">
        <v>13.179898</v>
      </c>
      <c r="E13056">
        <v>80.112330999999998</v>
      </c>
      <c r="F13056" s="18">
        <v>45077</v>
      </c>
      <c r="G13056" s="19">
        <v>0.79166666666666696</v>
      </c>
      <c r="H13056">
        <v>19</v>
      </c>
      <c r="I13056" s="13" t="s">
        <v>194</v>
      </c>
      <c r="J13056">
        <v>0</v>
      </c>
      <c r="K13056" s="13" t="s">
        <v>214</v>
      </c>
      <c r="L13056">
        <v>6</v>
      </c>
      <c r="M13056">
        <v>0</v>
      </c>
      <c r="N13056" s="13" t="s">
        <v>192</v>
      </c>
      <c r="O13056" s="13" t="s">
        <v>97</v>
      </c>
      <c r="P13056">
        <v>37</v>
      </c>
      <c r="Q13056" s="13" t="s">
        <v>195</v>
      </c>
      <c r="R13056" s="13" t="s">
        <v>98</v>
      </c>
      <c r="S13056" s="13" t="s">
        <v>193</v>
      </c>
      <c r="T13056">
        <v>1</v>
      </c>
      <c r="U13056">
        <v>0</v>
      </c>
      <c r="V13056">
        <v>1</v>
      </c>
      <c r="W13056" s="13" t="s">
        <v>101</v>
      </c>
      <c r="X13056">
        <v>0.25</v>
      </c>
    </row>
    <row r="13057" spans="1:24" x14ac:dyDescent="0.3">
      <c r="A13057">
        <v>13055</v>
      </c>
      <c r="B13057" t="s">
        <v>79</v>
      </c>
      <c r="C13057" t="s">
        <v>80</v>
      </c>
      <c r="D13057">
        <v>18.610572000000001</v>
      </c>
      <c r="E13057">
        <v>73.755596999999995</v>
      </c>
      <c r="F13057" s="18">
        <v>45483</v>
      </c>
      <c r="G13057" s="19">
        <v>0.375</v>
      </c>
      <c r="H13057">
        <v>9</v>
      </c>
      <c r="I13057" s="13" t="s">
        <v>194</v>
      </c>
      <c r="J13057">
        <v>0</v>
      </c>
      <c r="K13057" s="13" t="s">
        <v>214</v>
      </c>
      <c r="L13057">
        <v>3</v>
      </c>
      <c r="M13057">
        <v>1</v>
      </c>
      <c r="N13057" s="13" t="s">
        <v>192</v>
      </c>
      <c r="O13057" s="13" t="s">
        <v>97</v>
      </c>
      <c r="P13057">
        <v>31</v>
      </c>
      <c r="Q13057" s="13" t="s">
        <v>95</v>
      </c>
      <c r="R13057" s="13" t="s">
        <v>208</v>
      </c>
      <c r="S13057" s="13" t="s">
        <v>196</v>
      </c>
      <c r="T13057">
        <v>2</v>
      </c>
      <c r="U13057">
        <v>1</v>
      </c>
      <c r="V13057">
        <v>1</v>
      </c>
      <c r="W13057" s="13" t="s">
        <v>101</v>
      </c>
      <c r="X13057">
        <v>0.25</v>
      </c>
    </row>
    <row r="13058" spans="1:24" x14ac:dyDescent="0.3">
      <c r="A13058">
        <v>13056</v>
      </c>
      <c r="B13058" t="s">
        <v>217</v>
      </c>
      <c r="C13058" t="s">
        <v>218</v>
      </c>
      <c r="D13058">
        <v>22.630240000000001</v>
      </c>
      <c r="E13058">
        <v>88.335925000000003</v>
      </c>
      <c r="F13058" s="18">
        <v>45201</v>
      </c>
      <c r="G13058" s="19">
        <v>0</v>
      </c>
      <c r="H13058">
        <v>0</v>
      </c>
      <c r="I13058" s="13" t="s">
        <v>204</v>
      </c>
      <c r="J13058">
        <v>0</v>
      </c>
      <c r="K13058" s="13" t="s">
        <v>191</v>
      </c>
      <c r="L13058">
        <v>6</v>
      </c>
      <c r="M13058">
        <v>1</v>
      </c>
      <c r="N13058" s="13" t="s">
        <v>94</v>
      </c>
      <c r="O13058" s="13" t="s">
        <v>95</v>
      </c>
      <c r="P13058">
        <v>22</v>
      </c>
      <c r="Q13058" s="13" t="s">
        <v>95</v>
      </c>
      <c r="R13058" s="13" t="s">
        <v>208</v>
      </c>
      <c r="S13058" s="13" t="s">
        <v>193</v>
      </c>
      <c r="T13058">
        <v>1</v>
      </c>
      <c r="U13058">
        <v>0</v>
      </c>
      <c r="V13058">
        <v>0</v>
      </c>
      <c r="W13058" s="13" t="s">
        <v>101</v>
      </c>
      <c r="X13058">
        <v>0.45</v>
      </c>
    </row>
    <row r="13059" spans="1:24" x14ac:dyDescent="0.3">
      <c r="A13059">
        <v>13057</v>
      </c>
      <c r="B13059" t="s">
        <v>190</v>
      </c>
      <c r="C13059" t="s">
        <v>80</v>
      </c>
      <c r="D13059">
        <v>19.054943000000002</v>
      </c>
      <c r="E13059">
        <v>72.904032999999998</v>
      </c>
      <c r="F13059" s="18">
        <v>45388</v>
      </c>
      <c r="G13059" s="19">
        <v>0.54166666666666696</v>
      </c>
      <c r="H13059">
        <v>13</v>
      </c>
      <c r="I13059" s="13" t="s">
        <v>219</v>
      </c>
      <c r="J13059">
        <v>1</v>
      </c>
      <c r="K13059" s="13" t="s">
        <v>191</v>
      </c>
      <c r="L13059">
        <v>5</v>
      </c>
      <c r="M13059">
        <v>1</v>
      </c>
      <c r="N13059" s="13" t="s">
        <v>212</v>
      </c>
      <c r="O13059" s="13" t="s">
        <v>95</v>
      </c>
      <c r="P13059">
        <v>25</v>
      </c>
      <c r="Q13059" s="13" t="s">
        <v>195</v>
      </c>
      <c r="R13059" s="13" t="s">
        <v>98</v>
      </c>
      <c r="S13059" s="13" t="s">
        <v>196</v>
      </c>
      <c r="T13059">
        <v>4</v>
      </c>
      <c r="U13059">
        <v>3</v>
      </c>
      <c r="V13059">
        <v>0</v>
      </c>
      <c r="W13059" s="13" t="s">
        <v>101</v>
      </c>
      <c r="X13059">
        <v>0.45</v>
      </c>
    </row>
    <row r="13060" spans="1:24" x14ac:dyDescent="0.3">
      <c r="A13060">
        <v>13058</v>
      </c>
      <c r="B13060" t="s">
        <v>209</v>
      </c>
      <c r="C13060" t="s">
        <v>210</v>
      </c>
      <c r="D13060">
        <v>17.466156999999999</v>
      </c>
      <c r="E13060">
        <v>78.242976999999996</v>
      </c>
      <c r="F13060" s="18">
        <v>45188</v>
      </c>
      <c r="G13060" s="19">
        <v>8.3333333333333301E-2</v>
      </c>
      <c r="H13060">
        <v>2</v>
      </c>
      <c r="I13060" s="13" t="s">
        <v>215</v>
      </c>
      <c r="J13060">
        <v>0</v>
      </c>
      <c r="K13060" s="13" t="s">
        <v>191</v>
      </c>
      <c r="L13060">
        <v>1</v>
      </c>
      <c r="M13060">
        <v>0</v>
      </c>
      <c r="N13060" s="13" t="s">
        <v>212</v>
      </c>
      <c r="O13060" s="13" t="s">
        <v>95</v>
      </c>
      <c r="P13060">
        <v>23</v>
      </c>
      <c r="Q13060" s="13" t="s">
        <v>95</v>
      </c>
      <c r="R13060" s="13" t="s">
        <v>213</v>
      </c>
      <c r="S13060" s="13" t="s">
        <v>99</v>
      </c>
      <c r="T13060">
        <v>5</v>
      </c>
      <c r="U13060">
        <v>5</v>
      </c>
      <c r="V13060">
        <v>0</v>
      </c>
      <c r="W13060" s="13" t="s">
        <v>101</v>
      </c>
      <c r="X13060">
        <v>0.65</v>
      </c>
    </row>
    <row r="13061" spans="1:24" x14ac:dyDescent="0.3">
      <c r="A13061">
        <v>13059</v>
      </c>
      <c r="B13061" t="s">
        <v>79</v>
      </c>
      <c r="C13061" t="s">
        <v>80</v>
      </c>
      <c r="D13061">
        <v>18.649612999999999</v>
      </c>
      <c r="E13061">
        <v>73.803621000000007</v>
      </c>
      <c r="F13061" s="18">
        <v>45106</v>
      </c>
      <c r="G13061" s="19">
        <v>0.83333333333333304</v>
      </c>
      <c r="H13061">
        <v>20</v>
      </c>
      <c r="I13061" s="13" t="s">
        <v>202</v>
      </c>
      <c r="J13061">
        <v>0</v>
      </c>
      <c r="K13061" s="13" t="s">
        <v>214</v>
      </c>
      <c r="L13061">
        <v>6</v>
      </c>
      <c r="M13061">
        <v>1</v>
      </c>
      <c r="N13061" s="13" t="s">
        <v>212</v>
      </c>
      <c r="O13061" s="13" t="s">
        <v>95</v>
      </c>
      <c r="P13061">
        <v>19</v>
      </c>
      <c r="Q13061" s="13" t="s">
        <v>195</v>
      </c>
      <c r="R13061" s="13" t="s">
        <v>98</v>
      </c>
      <c r="S13061" s="13" t="s">
        <v>193</v>
      </c>
      <c r="T13061">
        <v>1</v>
      </c>
      <c r="U13061">
        <v>1</v>
      </c>
      <c r="V13061">
        <v>0</v>
      </c>
      <c r="W13061" s="13" t="s">
        <v>101</v>
      </c>
      <c r="X13061">
        <v>0.45</v>
      </c>
    </row>
    <row r="13062" spans="1:24" x14ac:dyDescent="0.3">
      <c r="A13062">
        <v>13060</v>
      </c>
      <c r="B13062" t="s">
        <v>206</v>
      </c>
      <c r="C13062" t="s">
        <v>207</v>
      </c>
      <c r="D13062">
        <v>12.909141</v>
      </c>
      <c r="E13062">
        <v>77.632641000000007</v>
      </c>
      <c r="F13062" s="18">
        <v>44827</v>
      </c>
      <c r="G13062" s="19">
        <v>0.16666666666666699</v>
      </c>
      <c r="H13062">
        <v>4</v>
      </c>
      <c r="I13062" s="13" t="s">
        <v>211</v>
      </c>
      <c r="J13062">
        <v>0</v>
      </c>
      <c r="K13062" s="13" t="s">
        <v>191</v>
      </c>
      <c r="L13062">
        <v>6</v>
      </c>
      <c r="M13062">
        <v>0</v>
      </c>
      <c r="N13062" s="13" t="s">
        <v>192</v>
      </c>
      <c r="O13062" s="13" t="s">
        <v>97</v>
      </c>
      <c r="P13062">
        <v>24</v>
      </c>
      <c r="Q13062" s="13" t="s">
        <v>95</v>
      </c>
      <c r="R13062" s="13" t="s">
        <v>205</v>
      </c>
      <c r="S13062" s="13" t="s">
        <v>196</v>
      </c>
      <c r="T13062">
        <v>4</v>
      </c>
      <c r="U13062">
        <v>0</v>
      </c>
      <c r="V13062">
        <v>0</v>
      </c>
      <c r="W13062" s="13" t="s">
        <v>101</v>
      </c>
      <c r="X13062">
        <v>0.1</v>
      </c>
    </row>
    <row r="13063" spans="1:24" x14ac:dyDescent="0.3">
      <c r="A13063">
        <v>13061</v>
      </c>
      <c r="B13063" t="s">
        <v>197</v>
      </c>
      <c r="C13063" t="s">
        <v>198</v>
      </c>
      <c r="D13063">
        <v>30.693504999999998</v>
      </c>
      <c r="E13063">
        <v>76.835491000000005</v>
      </c>
      <c r="F13063" s="18">
        <v>45123</v>
      </c>
      <c r="G13063" s="19">
        <v>8.3333333333333301E-2</v>
      </c>
      <c r="H13063">
        <v>2</v>
      </c>
      <c r="I13063" s="13" t="s">
        <v>89</v>
      </c>
      <c r="J13063">
        <v>1</v>
      </c>
      <c r="K13063" s="13" t="s">
        <v>92</v>
      </c>
      <c r="L13063">
        <v>2</v>
      </c>
      <c r="M13063">
        <v>1</v>
      </c>
      <c r="N13063" s="13" t="s">
        <v>212</v>
      </c>
      <c r="O13063" s="13" t="s">
        <v>95</v>
      </c>
      <c r="P13063">
        <v>27</v>
      </c>
      <c r="Q13063" s="13" t="s">
        <v>97</v>
      </c>
      <c r="R13063" s="13" t="s">
        <v>98</v>
      </c>
      <c r="S13063" s="13" t="s">
        <v>196</v>
      </c>
      <c r="T13063">
        <v>5</v>
      </c>
      <c r="U13063">
        <v>3</v>
      </c>
      <c r="V13063">
        <v>0</v>
      </c>
      <c r="W13063" s="13" t="s">
        <v>101</v>
      </c>
      <c r="X13063">
        <v>0.65</v>
      </c>
    </row>
    <row r="13064" spans="1:24" x14ac:dyDescent="0.3">
      <c r="A13064">
        <v>13062</v>
      </c>
      <c r="B13064" t="s">
        <v>79</v>
      </c>
      <c r="C13064" t="s">
        <v>80</v>
      </c>
      <c r="D13064">
        <v>18.611243000000002</v>
      </c>
      <c r="E13064">
        <v>73.864142000000001</v>
      </c>
      <c r="F13064" s="18">
        <v>45587</v>
      </c>
      <c r="G13064" s="19">
        <v>0</v>
      </c>
      <c r="H13064">
        <v>0</v>
      </c>
      <c r="I13064" s="13" t="s">
        <v>215</v>
      </c>
      <c r="J13064">
        <v>0</v>
      </c>
      <c r="K13064" s="13" t="s">
        <v>214</v>
      </c>
      <c r="L13064">
        <v>6</v>
      </c>
      <c r="M13064">
        <v>0</v>
      </c>
      <c r="N13064" s="13" t="s">
        <v>94</v>
      </c>
      <c r="O13064" s="13" t="s">
        <v>95</v>
      </c>
      <c r="P13064">
        <v>29</v>
      </c>
      <c r="Q13064" s="13" t="s">
        <v>195</v>
      </c>
      <c r="R13064" s="13" t="s">
        <v>213</v>
      </c>
      <c r="S13064" s="13" t="s">
        <v>196</v>
      </c>
      <c r="T13064">
        <v>3</v>
      </c>
      <c r="U13064">
        <v>3</v>
      </c>
      <c r="V13064">
        <v>0</v>
      </c>
      <c r="W13064" s="13" t="s">
        <v>101</v>
      </c>
      <c r="X13064">
        <v>0.45</v>
      </c>
    </row>
    <row r="13065" spans="1:24" x14ac:dyDescent="0.3">
      <c r="A13065">
        <v>13063</v>
      </c>
      <c r="B13065" t="s">
        <v>79</v>
      </c>
      <c r="C13065" t="s">
        <v>80</v>
      </c>
      <c r="D13065">
        <v>18.572123999999999</v>
      </c>
      <c r="E13065">
        <v>73.900148999999999</v>
      </c>
      <c r="F13065" s="18">
        <v>45402</v>
      </c>
      <c r="G13065" s="19">
        <v>0.20833333333333301</v>
      </c>
      <c r="H13065">
        <v>5</v>
      </c>
      <c r="I13065" s="13" t="s">
        <v>219</v>
      </c>
      <c r="J13065">
        <v>1</v>
      </c>
      <c r="K13065" s="13" t="s">
        <v>214</v>
      </c>
      <c r="L13065">
        <v>1</v>
      </c>
      <c r="M13065">
        <v>1</v>
      </c>
      <c r="N13065" s="13" t="s">
        <v>192</v>
      </c>
      <c r="O13065" s="13" t="s">
        <v>97</v>
      </c>
      <c r="P13065">
        <v>33</v>
      </c>
      <c r="Q13065" s="13" t="s">
        <v>95</v>
      </c>
      <c r="R13065" s="13" t="s">
        <v>213</v>
      </c>
      <c r="S13065" s="13" t="s">
        <v>196</v>
      </c>
      <c r="T13065">
        <v>3</v>
      </c>
      <c r="U13065">
        <v>3</v>
      </c>
      <c r="V13065">
        <v>0</v>
      </c>
      <c r="W13065" s="13" t="s">
        <v>101</v>
      </c>
      <c r="X13065">
        <v>0.1</v>
      </c>
    </row>
    <row r="13066" spans="1:24" x14ac:dyDescent="0.3">
      <c r="A13066">
        <v>13064</v>
      </c>
      <c r="B13066" t="s">
        <v>197</v>
      </c>
      <c r="C13066" t="s">
        <v>198</v>
      </c>
      <c r="D13066">
        <v>30.615196999999998</v>
      </c>
      <c r="E13066">
        <v>76.737998000000005</v>
      </c>
      <c r="F13066" s="18">
        <v>45639</v>
      </c>
      <c r="G13066" s="19">
        <v>0.54166666666666696</v>
      </c>
      <c r="H13066">
        <v>13</v>
      </c>
      <c r="I13066" s="13" t="s">
        <v>211</v>
      </c>
      <c r="J13066">
        <v>0</v>
      </c>
      <c r="K13066" s="13" t="s">
        <v>214</v>
      </c>
      <c r="L13066">
        <v>1</v>
      </c>
      <c r="M13066">
        <v>0</v>
      </c>
      <c r="N13066" s="13" t="s">
        <v>212</v>
      </c>
      <c r="O13066" s="13" t="s">
        <v>95</v>
      </c>
      <c r="P13066">
        <v>32</v>
      </c>
      <c r="Q13066" s="13" t="s">
        <v>195</v>
      </c>
      <c r="R13066" s="13" t="s">
        <v>199</v>
      </c>
      <c r="S13066" s="13" t="s">
        <v>196</v>
      </c>
      <c r="T13066">
        <v>5</v>
      </c>
      <c r="U13066">
        <v>5</v>
      </c>
      <c r="V13066">
        <v>0</v>
      </c>
      <c r="W13066" s="13" t="s">
        <v>101</v>
      </c>
      <c r="X13066">
        <v>0.45</v>
      </c>
    </row>
    <row r="13067" spans="1:24" x14ac:dyDescent="0.3">
      <c r="A13067">
        <v>13065</v>
      </c>
      <c r="B13067" t="s">
        <v>209</v>
      </c>
      <c r="C13067" t="s">
        <v>210</v>
      </c>
      <c r="D13067">
        <v>17.543627000000001</v>
      </c>
      <c r="E13067">
        <v>78.221727000000001</v>
      </c>
      <c r="F13067" s="18">
        <v>45132</v>
      </c>
      <c r="G13067" s="19">
        <v>0.79166666666666696</v>
      </c>
      <c r="H13067">
        <v>19</v>
      </c>
      <c r="I13067" s="13" t="s">
        <v>215</v>
      </c>
      <c r="J13067">
        <v>0</v>
      </c>
      <c r="K13067" s="13" t="s">
        <v>92</v>
      </c>
      <c r="L13067">
        <v>2</v>
      </c>
      <c r="M13067">
        <v>0</v>
      </c>
      <c r="N13067" s="13" t="s">
        <v>192</v>
      </c>
      <c r="O13067" s="13" t="s">
        <v>97</v>
      </c>
      <c r="P13067">
        <v>38</v>
      </c>
      <c r="Q13067" s="13" t="s">
        <v>97</v>
      </c>
      <c r="R13067" s="13" t="s">
        <v>205</v>
      </c>
      <c r="S13067" s="13" t="s">
        <v>196</v>
      </c>
      <c r="T13067">
        <v>5</v>
      </c>
      <c r="U13067">
        <v>1</v>
      </c>
      <c r="V13067">
        <v>1</v>
      </c>
      <c r="W13067" s="13" t="s">
        <v>101</v>
      </c>
      <c r="X13067">
        <v>0.45</v>
      </c>
    </row>
    <row r="13068" spans="1:24" x14ac:dyDescent="0.3">
      <c r="A13068">
        <v>13066</v>
      </c>
      <c r="B13068" t="s">
        <v>217</v>
      </c>
      <c r="C13068" t="s">
        <v>218</v>
      </c>
      <c r="D13068">
        <v>22.550574000000001</v>
      </c>
      <c r="E13068">
        <v>88.399895999999998</v>
      </c>
      <c r="F13068" s="18">
        <v>45352</v>
      </c>
      <c r="G13068" s="19">
        <v>0.25</v>
      </c>
      <c r="H13068">
        <v>6</v>
      </c>
      <c r="I13068" s="13" t="s">
        <v>211</v>
      </c>
      <c r="J13068">
        <v>0</v>
      </c>
      <c r="K13068" s="13" t="s">
        <v>92</v>
      </c>
      <c r="L13068">
        <v>5</v>
      </c>
      <c r="M13068">
        <v>1</v>
      </c>
      <c r="N13068" s="13" t="s">
        <v>212</v>
      </c>
      <c r="O13068" s="13" t="s">
        <v>195</v>
      </c>
      <c r="P13068">
        <v>16</v>
      </c>
      <c r="Q13068" s="13" t="s">
        <v>97</v>
      </c>
      <c r="R13068" s="13" t="s">
        <v>205</v>
      </c>
      <c r="S13068" s="13" t="s">
        <v>196</v>
      </c>
      <c r="T13068">
        <v>2</v>
      </c>
      <c r="U13068">
        <v>1</v>
      </c>
      <c r="V13068">
        <v>0</v>
      </c>
      <c r="W13068" s="13" t="s">
        <v>101</v>
      </c>
      <c r="X13068">
        <v>0.45</v>
      </c>
    </row>
    <row r="13069" spans="1:24" x14ac:dyDescent="0.3">
      <c r="A13069">
        <v>13067</v>
      </c>
      <c r="B13069" t="s">
        <v>197</v>
      </c>
      <c r="C13069" t="s">
        <v>198</v>
      </c>
      <c r="D13069">
        <v>30.750730000000001</v>
      </c>
      <c r="E13069">
        <v>76.861394000000004</v>
      </c>
      <c r="F13069" s="18">
        <v>45488</v>
      </c>
      <c r="G13069" s="19">
        <v>0.75</v>
      </c>
      <c r="H13069">
        <v>18</v>
      </c>
      <c r="I13069" s="13" t="s">
        <v>204</v>
      </c>
      <c r="J13069">
        <v>0</v>
      </c>
      <c r="K13069" s="13" t="s">
        <v>191</v>
      </c>
      <c r="L13069">
        <v>6</v>
      </c>
      <c r="M13069">
        <v>0</v>
      </c>
      <c r="N13069" s="13" t="s">
        <v>94</v>
      </c>
      <c r="O13069" s="13" t="s">
        <v>95</v>
      </c>
      <c r="P13069">
        <v>35</v>
      </c>
      <c r="Q13069" s="13" t="s">
        <v>97</v>
      </c>
      <c r="R13069" s="13" t="s">
        <v>208</v>
      </c>
      <c r="S13069" s="13" t="s">
        <v>193</v>
      </c>
      <c r="T13069">
        <v>1</v>
      </c>
      <c r="U13069">
        <v>0</v>
      </c>
      <c r="V13069">
        <v>1</v>
      </c>
      <c r="W13069" s="13" t="s">
        <v>101</v>
      </c>
      <c r="X13069">
        <v>0.8</v>
      </c>
    </row>
    <row r="13070" spans="1:24" x14ac:dyDescent="0.3">
      <c r="A13070">
        <v>13068</v>
      </c>
      <c r="B13070" t="s">
        <v>209</v>
      </c>
      <c r="C13070" t="s">
        <v>210</v>
      </c>
      <c r="D13070">
        <v>17.370443999999999</v>
      </c>
      <c r="E13070">
        <v>78.367407999999998</v>
      </c>
      <c r="F13070" s="18">
        <v>45274</v>
      </c>
      <c r="G13070" s="19">
        <v>0.75</v>
      </c>
      <c r="H13070">
        <v>18</v>
      </c>
      <c r="I13070" s="13" t="s">
        <v>202</v>
      </c>
      <c r="J13070">
        <v>0</v>
      </c>
      <c r="K13070" s="13" t="s">
        <v>214</v>
      </c>
      <c r="L13070">
        <v>3</v>
      </c>
      <c r="M13070">
        <v>1</v>
      </c>
      <c r="N13070" s="13" t="s">
        <v>94</v>
      </c>
      <c r="O13070" s="13" t="s">
        <v>95</v>
      </c>
      <c r="P13070">
        <v>40</v>
      </c>
      <c r="Q13070" s="13" t="s">
        <v>195</v>
      </c>
      <c r="R13070" s="13" t="s">
        <v>205</v>
      </c>
      <c r="S13070" s="13" t="s">
        <v>196</v>
      </c>
      <c r="T13070">
        <v>1</v>
      </c>
      <c r="U13070">
        <v>0</v>
      </c>
      <c r="V13070">
        <v>1</v>
      </c>
      <c r="W13070" s="13" t="s">
        <v>101</v>
      </c>
      <c r="X13070">
        <v>0.6</v>
      </c>
    </row>
    <row r="13071" spans="1:24" x14ac:dyDescent="0.3">
      <c r="A13071">
        <v>13069</v>
      </c>
      <c r="B13071" t="s">
        <v>197</v>
      </c>
      <c r="C13071" t="s">
        <v>198</v>
      </c>
      <c r="D13071">
        <v>30.619492999999999</v>
      </c>
      <c r="E13071">
        <v>76.893162000000004</v>
      </c>
      <c r="F13071" s="18">
        <v>45200</v>
      </c>
      <c r="G13071" s="19">
        <v>0.20833333333333301</v>
      </c>
      <c r="H13071">
        <v>5</v>
      </c>
      <c r="I13071" s="13" t="s">
        <v>89</v>
      </c>
      <c r="J13071">
        <v>1</v>
      </c>
      <c r="K13071" s="13" t="s">
        <v>92</v>
      </c>
      <c r="L13071">
        <v>4</v>
      </c>
      <c r="M13071">
        <v>0</v>
      </c>
      <c r="N13071" s="13" t="s">
        <v>192</v>
      </c>
      <c r="O13071" s="13" t="s">
        <v>97</v>
      </c>
      <c r="P13071">
        <v>16</v>
      </c>
      <c r="Q13071" s="13" t="s">
        <v>95</v>
      </c>
      <c r="R13071" s="13" t="s">
        <v>213</v>
      </c>
      <c r="S13071" s="13" t="s">
        <v>196</v>
      </c>
      <c r="T13071">
        <v>2</v>
      </c>
      <c r="U13071">
        <v>0</v>
      </c>
      <c r="V13071">
        <v>0</v>
      </c>
      <c r="W13071" s="13" t="s">
        <v>101</v>
      </c>
      <c r="X13071">
        <v>0.1</v>
      </c>
    </row>
    <row r="13072" spans="1:24" x14ac:dyDescent="0.3">
      <c r="A13072">
        <v>13070</v>
      </c>
      <c r="B13072" t="s">
        <v>203</v>
      </c>
      <c r="C13072" t="s">
        <v>203</v>
      </c>
      <c r="D13072">
        <v>28.693913999999999</v>
      </c>
      <c r="E13072">
        <v>76.898539</v>
      </c>
      <c r="F13072" s="18">
        <v>45691</v>
      </c>
      <c r="G13072" s="19">
        <v>0.33333333333333298</v>
      </c>
      <c r="H13072">
        <v>8</v>
      </c>
      <c r="I13072" s="13" t="s">
        <v>204</v>
      </c>
      <c r="J13072">
        <v>0</v>
      </c>
      <c r="K13072" s="13" t="s">
        <v>191</v>
      </c>
      <c r="L13072">
        <v>3</v>
      </c>
      <c r="M13072">
        <v>1</v>
      </c>
      <c r="N13072" s="13" t="s">
        <v>192</v>
      </c>
      <c r="O13072" s="13" t="s">
        <v>97</v>
      </c>
      <c r="P13072">
        <v>39</v>
      </c>
      <c r="Q13072" s="13" t="s">
        <v>195</v>
      </c>
      <c r="R13072" s="13" t="s">
        <v>199</v>
      </c>
      <c r="S13072" s="13" t="s">
        <v>196</v>
      </c>
      <c r="T13072">
        <v>4</v>
      </c>
      <c r="U13072">
        <v>3</v>
      </c>
      <c r="V13072">
        <v>1</v>
      </c>
      <c r="W13072" s="13" t="s">
        <v>101</v>
      </c>
      <c r="X13072">
        <v>0.25</v>
      </c>
    </row>
    <row r="13073" spans="1:24" x14ac:dyDescent="0.3">
      <c r="A13073">
        <v>13071</v>
      </c>
      <c r="B13073" t="s">
        <v>79</v>
      </c>
      <c r="C13073" t="s">
        <v>80</v>
      </c>
      <c r="D13073">
        <v>18.433713999999998</v>
      </c>
      <c r="E13073">
        <v>73.833387000000002</v>
      </c>
      <c r="F13073" s="18">
        <v>45532</v>
      </c>
      <c r="G13073" s="19">
        <v>0.125</v>
      </c>
      <c r="H13073">
        <v>3</v>
      </c>
      <c r="I13073" s="13" t="s">
        <v>194</v>
      </c>
      <c r="J13073">
        <v>0</v>
      </c>
      <c r="K13073" s="13" t="s">
        <v>92</v>
      </c>
      <c r="L13073">
        <v>5</v>
      </c>
      <c r="M13073">
        <v>0</v>
      </c>
      <c r="N13073" s="13" t="s">
        <v>212</v>
      </c>
      <c r="O13073" s="13" t="s">
        <v>195</v>
      </c>
      <c r="P13073">
        <v>30</v>
      </c>
      <c r="Q13073" s="13" t="s">
        <v>95</v>
      </c>
      <c r="R13073" s="13" t="s">
        <v>199</v>
      </c>
      <c r="S13073" s="13" t="s">
        <v>196</v>
      </c>
      <c r="T13073">
        <v>5</v>
      </c>
      <c r="U13073">
        <v>3</v>
      </c>
      <c r="V13073">
        <v>0</v>
      </c>
      <c r="W13073" s="13" t="s">
        <v>101</v>
      </c>
      <c r="X13073">
        <v>0.25</v>
      </c>
    </row>
    <row r="13074" spans="1:24" x14ac:dyDescent="0.3">
      <c r="A13074">
        <v>13072</v>
      </c>
      <c r="B13074" t="s">
        <v>197</v>
      </c>
      <c r="C13074" t="s">
        <v>198</v>
      </c>
      <c r="D13074">
        <v>30.722653999999999</v>
      </c>
      <c r="E13074">
        <v>76.830243999999993</v>
      </c>
      <c r="F13074" s="18">
        <v>44579</v>
      </c>
      <c r="G13074" s="19">
        <v>0.70833333333333304</v>
      </c>
      <c r="H13074">
        <v>17</v>
      </c>
      <c r="I13074" s="13" t="s">
        <v>215</v>
      </c>
      <c r="J13074">
        <v>0</v>
      </c>
      <c r="K13074" s="13" t="s">
        <v>92</v>
      </c>
      <c r="L13074">
        <v>4</v>
      </c>
      <c r="M13074">
        <v>0</v>
      </c>
      <c r="N13074" s="13" t="s">
        <v>192</v>
      </c>
      <c r="O13074" s="13" t="s">
        <v>97</v>
      </c>
      <c r="P13074">
        <v>20</v>
      </c>
      <c r="Q13074" s="13" t="s">
        <v>97</v>
      </c>
      <c r="R13074" s="13" t="s">
        <v>199</v>
      </c>
      <c r="S13074" s="13" t="s">
        <v>196</v>
      </c>
      <c r="T13074">
        <v>2</v>
      </c>
      <c r="U13074">
        <v>0</v>
      </c>
      <c r="V13074">
        <v>1</v>
      </c>
      <c r="W13074" s="13" t="s">
        <v>101</v>
      </c>
      <c r="X13074">
        <v>0.45</v>
      </c>
    </row>
    <row r="13075" spans="1:24" x14ac:dyDescent="0.3">
      <c r="A13075">
        <v>13073</v>
      </c>
      <c r="B13075" t="s">
        <v>217</v>
      </c>
      <c r="C13075" t="s">
        <v>218</v>
      </c>
      <c r="D13075">
        <v>22.460504</v>
      </c>
      <c r="E13075">
        <v>88.247739999999993</v>
      </c>
      <c r="F13075" s="18">
        <v>44863</v>
      </c>
      <c r="G13075" s="19">
        <v>0.33333333333333298</v>
      </c>
      <c r="H13075">
        <v>8</v>
      </c>
      <c r="I13075" s="13" t="s">
        <v>219</v>
      </c>
      <c r="J13075">
        <v>1</v>
      </c>
      <c r="K13075" s="13" t="s">
        <v>92</v>
      </c>
      <c r="L13075">
        <v>1</v>
      </c>
      <c r="M13075">
        <v>0</v>
      </c>
      <c r="N13075" s="13" t="s">
        <v>94</v>
      </c>
      <c r="O13075" s="13" t="s">
        <v>95</v>
      </c>
      <c r="P13075">
        <v>23</v>
      </c>
      <c r="Q13075" s="13" t="s">
        <v>195</v>
      </c>
      <c r="R13075" s="13" t="s">
        <v>213</v>
      </c>
      <c r="S13075" s="13" t="s">
        <v>196</v>
      </c>
      <c r="T13075">
        <v>2</v>
      </c>
      <c r="U13075">
        <v>2</v>
      </c>
      <c r="V13075">
        <v>1</v>
      </c>
      <c r="W13075" s="13" t="s">
        <v>101</v>
      </c>
      <c r="X13075">
        <v>0.6</v>
      </c>
    </row>
    <row r="13076" spans="1:24" x14ac:dyDescent="0.3">
      <c r="A13076">
        <v>13074</v>
      </c>
      <c r="B13076" t="s">
        <v>79</v>
      </c>
      <c r="C13076" t="s">
        <v>80</v>
      </c>
      <c r="D13076">
        <v>18.585559</v>
      </c>
      <c r="E13076">
        <v>73.982187999999994</v>
      </c>
      <c r="F13076" s="18">
        <v>45329</v>
      </c>
      <c r="G13076" s="19">
        <v>0.20833333333333301</v>
      </c>
      <c r="H13076">
        <v>5</v>
      </c>
      <c r="I13076" s="13" t="s">
        <v>194</v>
      </c>
      <c r="J13076">
        <v>0</v>
      </c>
      <c r="K13076" s="13" t="s">
        <v>92</v>
      </c>
      <c r="L13076">
        <v>2</v>
      </c>
      <c r="M13076">
        <v>1</v>
      </c>
      <c r="N13076" s="13" t="s">
        <v>212</v>
      </c>
      <c r="O13076" s="13" t="s">
        <v>195</v>
      </c>
      <c r="P13076">
        <v>37</v>
      </c>
      <c r="Q13076" s="13" t="s">
        <v>95</v>
      </c>
      <c r="R13076" s="13" t="s">
        <v>205</v>
      </c>
      <c r="S13076" s="13" t="s">
        <v>99</v>
      </c>
      <c r="T13076">
        <v>2</v>
      </c>
      <c r="U13076">
        <v>2</v>
      </c>
      <c r="V13076">
        <v>0</v>
      </c>
      <c r="W13076" s="13" t="s">
        <v>101</v>
      </c>
      <c r="X13076">
        <v>0.45</v>
      </c>
    </row>
    <row r="13077" spans="1:24" x14ac:dyDescent="0.3">
      <c r="A13077">
        <v>13075</v>
      </c>
      <c r="B13077" t="s">
        <v>79</v>
      </c>
      <c r="C13077" t="s">
        <v>80</v>
      </c>
      <c r="D13077">
        <v>18.538238</v>
      </c>
      <c r="E13077">
        <v>73.813961000000006</v>
      </c>
      <c r="F13077" s="18">
        <v>45755</v>
      </c>
      <c r="G13077" s="19">
        <v>0.95833333333333304</v>
      </c>
      <c r="H13077">
        <v>23</v>
      </c>
      <c r="I13077" s="13" t="s">
        <v>215</v>
      </c>
      <c r="J13077">
        <v>0</v>
      </c>
      <c r="K13077" s="13" t="s">
        <v>92</v>
      </c>
      <c r="L13077">
        <v>2</v>
      </c>
      <c r="M13077">
        <v>0</v>
      </c>
      <c r="N13077" s="13" t="s">
        <v>212</v>
      </c>
      <c r="O13077" s="13" t="s">
        <v>95</v>
      </c>
      <c r="P13077">
        <v>16</v>
      </c>
      <c r="Q13077" s="13" t="s">
        <v>95</v>
      </c>
      <c r="R13077" s="13" t="s">
        <v>205</v>
      </c>
      <c r="S13077" s="13" t="s">
        <v>196</v>
      </c>
      <c r="T13077">
        <v>1</v>
      </c>
      <c r="U13077">
        <v>1</v>
      </c>
      <c r="V13077">
        <v>0</v>
      </c>
      <c r="W13077" s="13" t="s">
        <v>101</v>
      </c>
      <c r="X13077">
        <v>0.45</v>
      </c>
    </row>
    <row r="13078" spans="1:24" x14ac:dyDescent="0.3">
      <c r="A13078">
        <v>13076</v>
      </c>
      <c r="B13078" t="s">
        <v>217</v>
      </c>
      <c r="C13078" t="s">
        <v>218</v>
      </c>
      <c r="D13078">
        <v>22.528834</v>
      </c>
      <c r="E13078">
        <v>88.357787000000002</v>
      </c>
      <c r="F13078" s="18">
        <v>45422</v>
      </c>
      <c r="G13078" s="19">
        <v>0.54166666666666696</v>
      </c>
      <c r="H13078">
        <v>13</v>
      </c>
      <c r="I13078" s="13" t="s">
        <v>211</v>
      </c>
      <c r="J13078">
        <v>0</v>
      </c>
      <c r="K13078" s="13" t="s">
        <v>214</v>
      </c>
      <c r="L13078">
        <v>6</v>
      </c>
      <c r="M13078">
        <v>0</v>
      </c>
      <c r="N13078" s="13" t="s">
        <v>212</v>
      </c>
      <c r="O13078" s="13" t="s">
        <v>195</v>
      </c>
      <c r="P13078">
        <v>20</v>
      </c>
      <c r="Q13078" s="13" t="s">
        <v>95</v>
      </c>
      <c r="R13078" s="13" t="s">
        <v>98</v>
      </c>
      <c r="S13078" s="13" t="s">
        <v>196</v>
      </c>
      <c r="T13078">
        <v>1</v>
      </c>
      <c r="U13078">
        <v>0</v>
      </c>
      <c r="V13078">
        <v>0</v>
      </c>
      <c r="W13078" s="13" t="s">
        <v>101</v>
      </c>
      <c r="X13078">
        <v>0.25</v>
      </c>
    </row>
    <row r="13079" spans="1:24" x14ac:dyDescent="0.3">
      <c r="A13079">
        <v>13077</v>
      </c>
      <c r="B13079" t="s">
        <v>197</v>
      </c>
      <c r="C13079" t="s">
        <v>198</v>
      </c>
      <c r="D13079">
        <v>30.614633999999999</v>
      </c>
      <c r="E13079">
        <v>76.806038000000001</v>
      </c>
      <c r="F13079" s="18">
        <v>45394</v>
      </c>
      <c r="G13079" s="19">
        <v>0.66666666666666696</v>
      </c>
      <c r="H13079">
        <v>16</v>
      </c>
      <c r="I13079" s="13" t="s">
        <v>211</v>
      </c>
      <c r="J13079">
        <v>0</v>
      </c>
      <c r="K13079" s="13" t="s">
        <v>92</v>
      </c>
      <c r="L13079">
        <v>3</v>
      </c>
      <c r="M13079">
        <v>1</v>
      </c>
      <c r="N13079" s="13" t="s">
        <v>212</v>
      </c>
      <c r="O13079" s="13" t="s">
        <v>195</v>
      </c>
      <c r="P13079">
        <v>38</v>
      </c>
      <c r="Q13079" s="13" t="s">
        <v>97</v>
      </c>
      <c r="R13079" s="13" t="s">
        <v>213</v>
      </c>
      <c r="S13079" s="13" t="s">
        <v>193</v>
      </c>
      <c r="T13079">
        <v>4</v>
      </c>
      <c r="U13079">
        <v>0</v>
      </c>
      <c r="V13079">
        <v>0</v>
      </c>
      <c r="W13079" s="13" t="s">
        <v>101</v>
      </c>
      <c r="X13079">
        <v>0.45</v>
      </c>
    </row>
    <row r="13080" spans="1:24" x14ac:dyDescent="0.3">
      <c r="A13080">
        <v>13078</v>
      </c>
      <c r="B13080" t="s">
        <v>206</v>
      </c>
      <c r="C13080" t="s">
        <v>207</v>
      </c>
      <c r="D13080">
        <v>12.946063000000001</v>
      </c>
      <c r="E13080">
        <v>77.608695999999995</v>
      </c>
      <c r="F13080" s="18">
        <v>44954</v>
      </c>
      <c r="G13080" s="19">
        <v>0.29166666666666702</v>
      </c>
      <c r="H13080">
        <v>7</v>
      </c>
      <c r="I13080" s="13" t="s">
        <v>219</v>
      </c>
      <c r="J13080">
        <v>1</v>
      </c>
      <c r="K13080" s="13" t="s">
        <v>191</v>
      </c>
      <c r="L13080">
        <v>3</v>
      </c>
      <c r="M13080">
        <v>0</v>
      </c>
      <c r="N13080" s="13" t="s">
        <v>192</v>
      </c>
      <c r="O13080" s="13" t="s">
        <v>97</v>
      </c>
      <c r="P13080">
        <v>38</v>
      </c>
      <c r="Q13080" s="13" t="s">
        <v>195</v>
      </c>
      <c r="R13080" s="13" t="s">
        <v>213</v>
      </c>
      <c r="S13080" s="13" t="s">
        <v>193</v>
      </c>
      <c r="T13080">
        <v>4</v>
      </c>
      <c r="U13080">
        <v>0</v>
      </c>
      <c r="V13080">
        <v>0</v>
      </c>
      <c r="W13080" s="13" t="s">
        <v>101</v>
      </c>
      <c r="X13080">
        <v>0.1</v>
      </c>
    </row>
    <row r="13081" spans="1:24" x14ac:dyDescent="0.3">
      <c r="A13081">
        <v>13079</v>
      </c>
      <c r="B13081" t="s">
        <v>203</v>
      </c>
      <c r="C13081" t="s">
        <v>203</v>
      </c>
      <c r="D13081">
        <v>28.490275</v>
      </c>
      <c r="E13081">
        <v>77.267064000000005</v>
      </c>
      <c r="F13081" s="18">
        <v>45036</v>
      </c>
      <c r="G13081" s="19">
        <v>0.625</v>
      </c>
      <c r="H13081">
        <v>15</v>
      </c>
      <c r="I13081" s="13" t="s">
        <v>202</v>
      </c>
      <c r="J13081">
        <v>0</v>
      </c>
      <c r="K13081" s="13" t="s">
        <v>92</v>
      </c>
      <c r="L13081">
        <v>5</v>
      </c>
      <c r="M13081">
        <v>0</v>
      </c>
      <c r="N13081" s="13" t="s">
        <v>212</v>
      </c>
      <c r="O13081" s="13" t="s">
        <v>95</v>
      </c>
      <c r="P13081">
        <v>37</v>
      </c>
      <c r="Q13081" s="13" t="s">
        <v>97</v>
      </c>
      <c r="R13081" s="13" t="s">
        <v>213</v>
      </c>
      <c r="S13081" s="13" t="s">
        <v>99</v>
      </c>
      <c r="T13081">
        <v>1</v>
      </c>
      <c r="U13081">
        <v>1</v>
      </c>
      <c r="V13081">
        <v>0</v>
      </c>
      <c r="W13081" s="13" t="s">
        <v>101</v>
      </c>
      <c r="X13081">
        <v>0.85</v>
      </c>
    </row>
    <row r="13082" spans="1:24" x14ac:dyDescent="0.3">
      <c r="A13082">
        <v>13080</v>
      </c>
      <c r="B13082" t="s">
        <v>206</v>
      </c>
      <c r="C13082" t="s">
        <v>207</v>
      </c>
      <c r="D13082">
        <v>13.032868000000001</v>
      </c>
      <c r="E13082">
        <v>77.776471999999998</v>
      </c>
      <c r="F13082" s="18">
        <v>45751</v>
      </c>
      <c r="G13082" s="19">
        <v>0.41666666666666702</v>
      </c>
      <c r="H13082">
        <v>10</v>
      </c>
      <c r="I13082" s="13" t="s">
        <v>211</v>
      </c>
      <c r="J13082">
        <v>0</v>
      </c>
      <c r="K13082" s="13" t="s">
        <v>92</v>
      </c>
      <c r="L13082">
        <v>3</v>
      </c>
      <c r="M13082">
        <v>1</v>
      </c>
      <c r="N13082" s="13" t="s">
        <v>192</v>
      </c>
      <c r="O13082" s="13" t="s">
        <v>97</v>
      </c>
      <c r="P13082">
        <v>27</v>
      </c>
      <c r="Q13082" s="13" t="s">
        <v>195</v>
      </c>
      <c r="R13082" s="13" t="s">
        <v>205</v>
      </c>
      <c r="S13082" s="13" t="s">
        <v>193</v>
      </c>
      <c r="T13082">
        <v>1</v>
      </c>
      <c r="U13082">
        <v>1</v>
      </c>
      <c r="V13082">
        <v>1</v>
      </c>
      <c r="W13082" s="13" t="s">
        <v>101</v>
      </c>
      <c r="X13082">
        <v>0.25</v>
      </c>
    </row>
    <row r="13083" spans="1:24" x14ac:dyDescent="0.3">
      <c r="A13083">
        <v>13081</v>
      </c>
      <c r="B13083" t="s">
        <v>197</v>
      </c>
      <c r="C13083" t="s">
        <v>198</v>
      </c>
      <c r="D13083">
        <v>30.765287000000001</v>
      </c>
      <c r="E13083">
        <v>76.88494</v>
      </c>
      <c r="F13083" s="18">
        <v>44745</v>
      </c>
      <c r="G13083" s="19">
        <v>0.66666666666666696</v>
      </c>
      <c r="H13083">
        <v>16</v>
      </c>
      <c r="I13083" s="13" t="s">
        <v>89</v>
      </c>
      <c r="J13083">
        <v>1</v>
      </c>
      <c r="K13083" s="13" t="s">
        <v>92</v>
      </c>
      <c r="L13083">
        <v>4</v>
      </c>
      <c r="M13083">
        <v>1</v>
      </c>
      <c r="N13083" s="13" t="s">
        <v>212</v>
      </c>
      <c r="O13083" s="13" t="s">
        <v>95</v>
      </c>
      <c r="P13083">
        <v>19</v>
      </c>
      <c r="Q13083" s="13" t="s">
        <v>95</v>
      </c>
      <c r="R13083" s="13" t="s">
        <v>205</v>
      </c>
      <c r="S13083" s="13" t="s">
        <v>193</v>
      </c>
      <c r="T13083">
        <v>3</v>
      </c>
      <c r="U13083">
        <v>1</v>
      </c>
      <c r="V13083">
        <v>0</v>
      </c>
      <c r="W13083" s="13" t="s">
        <v>101</v>
      </c>
      <c r="X13083">
        <v>0.45</v>
      </c>
    </row>
    <row r="13084" spans="1:24" x14ac:dyDescent="0.3">
      <c r="A13084">
        <v>13082</v>
      </c>
      <c r="B13084" t="s">
        <v>200</v>
      </c>
      <c r="C13084" t="s">
        <v>201</v>
      </c>
      <c r="D13084">
        <v>13.175725</v>
      </c>
      <c r="E13084">
        <v>80.196124999999995</v>
      </c>
      <c r="F13084" s="18">
        <v>44775</v>
      </c>
      <c r="G13084" s="19">
        <v>0.58333333333333304</v>
      </c>
      <c r="H13084">
        <v>14</v>
      </c>
      <c r="I13084" s="13" t="s">
        <v>215</v>
      </c>
      <c r="J13084">
        <v>0</v>
      </c>
      <c r="K13084" s="13" t="s">
        <v>214</v>
      </c>
      <c r="L13084">
        <v>4</v>
      </c>
      <c r="M13084">
        <v>0</v>
      </c>
      <c r="N13084" s="13" t="s">
        <v>212</v>
      </c>
      <c r="O13084" s="13" t="s">
        <v>195</v>
      </c>
      <c r="P13084">
        <v>39</v>
      </c>
      <c r="Q13084" s="13" t="s">
        <v>195</v>
      </c>
      <c r="R13084" s="13" t="s">
        <v>199</v>
      </c>
      <c r="S13084" s="13" t="s">
        <v>99</v>
      </c>
      <c r="T13084">
        <v>5</v>
      </c>
      <c r="U13084">
        <v>5</v>
      </c>
      <c r="V13084">
        <v>0</v>
      </c>
      <c r="W13084" s="13" t="s">
        <v>101</v>
      </c>
      <c r="X13084">
        <v>0.45</v>
      </c>
    </row>
    <row r="13085" spans="1:24" x14ac:dyDescent="0.3">
      <c r="A13085">
        <v>13083</v>
      </c>
      <c r="B13085" t="s">
        <v>203</v>
      </c>
      <c r="C13085" t="s">
        <v>203</v>
      </c>
      <c r="D13085">
        <v>28.641774000000002</v>
      </c>
      <c r="E13085">
        <v>76.888023000000004</v>
      </c>
      <c r="F13085" s="18">
        <v>45424</v>
      </c>
      <c r="G13085" s="19">
        <v>0.25</v>
      </c>
      <c r="H13085">
        <v>6</v>
      </c>
      <c r="I13085" s="13" t="s">
        <v>89</v>
      </c>
      <c r="J13085">
        <v>1</v>
      </c>
      <c r="K13085" s="13" t="s">
        <v>92</v>
      </c>
      <c r="L13085">
        <v>1</v>
      </c>
      <c r="M13085">
        <v>0</v>
      </c>
      <c r="N13085" s="13" t="s">
        <v>94</v>
      </c>
      <c r="O13085" s="13" t="s">
        <v>95</v>
      </c>
      <c r="P13085">
        <v>38</v>
      </c>
      <c r="Q13085" s="13" t="s">
        <v>195</v>
      </c>
      <c r="R13085" s="13" t="s">
        <v>213</v>
      </c>
      <c r="S13085" s="13" t="s">
        <v>193</v>
      </c>
      <c r="T13085">
        <v>1</v>
      </c>
      <c r="U13085">
        <v>0</v>
      </c>
      <c r="V13085">
        <v>0</v>
      </c>
      <c r="W13085" s="13" t="s">
        <v>101</v>
      </c>
      <c r="X13085">
        <v>0.45</v>
      </c>
    </row>
    <row r="13086" spans="1:24" x14ac:dyDescent="0.3">
      <c r="A13086">
        <v>13084</v>
      </c>
      <c r="B13086" t="s">
        <v>209</v>
      </c>
      <c r="C13086" t="s">
        <v>210</v>
      </c>
      <c r="D13086">
        <v>17.301038999999999</v>
      </c>
      <c r="E13086">
        <v>78.405088000000006</v>
      </c>
      <c r="F13086" s="18">
        <v>44796</v>
      </c>
      <c r="G13086" s="19">
        <v>0</v>
      </c>
      <c r="H13086">
        <v>0</v>
      </c>
      <c r="I13086" s="13" t="s">
        <v>215</v>
      </c>
      <c r="J13086">
        <v>0</v>
      </c>
      <c r="K13086" s="13" t="s">
        <v>92</v>
      </c>
      <c r="L13086">
        <v>5</v>
      </c>
      <c r="M13086">
        <v>0</v>
      </c>
      <c r="N13086" s="13" t="s">
        <v>94</v>
      </c>
      <c r="O13086" s="13" t="s">
        <v>95</v>
      </c>
      <c r="P13086">
        <v>20</v>
      </c>
      <c r="Q13086" s="13" t="s">
        <v>95</v>
      </c>
      <c r="R13086" s="13" t="s">
        <v>205</v>
      </c>
      <c r="S13086" s="13" t="s">
        <v>196</v>
      </c>
      <c r="T13086">
        <v>3</v>
      </c>
      <c r="U13086">
        <v>1</v>
      </c>
      <c r="V13086">
        <v>0</v>
      </c>
      <c r="W13086" s="13" t="s">
        <v>101</v>
      </c>
      <c r="X13086">
        <v>0.45</v>
      </c>
    </row>
    <row r="13087" spans="1:24" x14ac:dyDescent="0.3">
      <c r="A13087">
        <v>13085</v>
      </c>
      <c r="B13087" t="s">
        <v>209</v>
      </c>
      <c r="C13087" t="s">
        <v>210</v>
      </c>
      <c r="D13087">
        <v>17.219953</v>
      </c>
      <c r="E13087">
        <v>78.459749000000002</v>
      </c>
      <c r="F13087" s="18">
        <v>45278</v>
      </c>
      <c r="G13087" s="19">
        <v>0.375</v>
      </c>
      <c r="H13087">
        <v>9</v>
      </c>
      <c r="I13087" s="13" t="s">
        <v>204</v>
      </c>
      <c r="J13087">
        <v>0</v>
      </c>
      <c r="K13087" s="13" t="s">
        <v>191</v>
      </c>
      <c r="L13087">
        <v>5</v>
      </c>
      <c r="M13087">
        <v>1</v>
      </c>
      <c r="N13087" s="13" t="s">
        <v>192</v>
      </c>
      <c r="O13087" s="13" t="s">
        <v>97</v>
      </c>
      <c r="P13087">
        <v>30</v>
      </c>
      <c r="Q13087" s="13" t="s">
        <v>195</v>
      </c>
      <c r="R13087" s="13" t="s">
        <v>213</v>
      </c>
      <c r="S13087" s="13" t="s">
        <v>196</v>
      </c>
      <c r="T13087">
        <v>3</v>
      </c>
      <c r="U13087">
        <v>0</v>
      </c>
      <c r="V13087">
        <v>1</v>
      </c>
      <c r="W13087" s="13" t="s">
        <v>101</v>
      </c>
      <c r="X13087">
        <v>0.25</v>
      </c>
    </row>
    <row r="13088" spans="1:24" x14ac:dyDescent="0.3">
      <c r="A13088">
        <v>13086</v>
      </c>
      <c r="B13088" t="s">
        <v>190</v>
      </c>
      <c r="C13088" t="s">
        <v>80</v>
      </c>
      <c r="D13088">
        <v>19.012886999999999</v>
      </c>
      <c r="E13088">
        <v>72.733619000000004</v>
      </c>
      <c r="F13088" s="18">
        <v>45541</v>
      </c>
      <c r="G13088" s="19">
        <v>0.54166666666666696</v>
      </c>
      <c r="H13088">
        <v>13</v>
      </c>
      <c r="I13088" s="13" t="s">
        <v>211</v>
      </c>
      <c r="J13088">
        <v>0</v>
      </c>
      <c r="K13088" s="13" t="s">
        <v>92</v>
      </c>
      <c r="L13088">
        <v>4</v>
      </c>
      <c r="M13088">
        <v>1</v>
      </c>
      <c r="N13088" s="13" t="s">
        <v>192</v>
      </c>
      <c r="O13088" s="13" t="s">
        <v>97</v>
      </c>
      <c r="P13088">
        <v>21</v>
      </c>
      <c r="Q13088" s="13" t="s">
        <v>97</v>
      </c>
      <c r="R13088" s="13" t="s">
        <v>98</v>
      </c>
      <c r="S13088" s="13" t="s">
        <v>196</v>
      </c>
      <c r="T13088">
        <v>3</v>
      </c>
      <c r="U13088">
        <v>2</v>
      </c>
      <c r="V13088">
        <v>0</v>
      </c>
      <c r="W13088" s="13" t="s">
        <v>101</v>
      </c>
      <c r="X13088">
        <v>0.3</v>
      </c>
    </row>
    <row r="13089" spans="1:24" x14ac:dyDescent="0.3">
      <c r="A13089">
        <v>13087</v>
      </c>
      <c r="B13089" t="s">
        <v>203</v>
      </c>
      <c r="C13089" t="s">
        <v>203</v>
      </c>
      <c r="D13089">
        <v>28.727522</v>
      </c>
      <c r="E13089">
        <v>77.119583000000006</v>
      </c>
      <c r="F13089" s="18">
        <v>45115</v>
      </c>
      <c r="G13089" s="19">
        <v>0.83333333333333304</v>
      </c>
      <c r="H13089">
        <v>20</v>
      </c>
      <c r="I13089" s="13" t="s">
        <v>219</v>
      </c>
      <c r="J13089">
        <v>1</v>
      </c>
      <c r="K13089" s="13" t="s">
        <v>214</v>
      </c>
      <c r="L13089">
        <v>6</v>
      </c>
      <c r="M13089">
        <v>1</v>
      </c>
      <c r="N13089" s="13" t="s">
        <v>94</v>
      </c>
      <c r="O13089" s="13" t="s">
        <v>95</v>
      </c>
      <c r="P13089">
        <v>32</v>
      </c>
      <c r="Q13089" s="13" t="s">
        <v>95</v>
      </c>
      <c r="R13089" s="13" t="s">
        <v>208</v>
      </c>
      <c r="S13089" s="13" t="s">
        <v>99</v>
      </c>
      <c r="T13089">
        <v>3</v>
      </c>
      <c r="U13089">
        <v>3</v>
      </c>
      <c r="V13089">
        <v>0</v>
      </c>
      <c r="W13089" s="13" t="s">
        <v>101</v>
      </c>
      <c r="X13089">
        <v>0.65</v>
      </c>
    </row>
    <row r="13090" spans="1:24" x14ac:dyDescent="0.3">
      <c r="A13090">
        <v>13088</v>
      </c>
      <c r="B13090" t="s">
        <v>203</v>
      </c>
      <c r="C13090" t="s">
        <v>203</v>
      </c>
      <c r="D13090">
        <v>28.696429999999999</v>
      </c>
      <c r="E13090">
        <v>77.022839000000005</v>
      </c>
      <c r="F13090" s="18">
        <v>45578</v>
      </c>
      <c r="G13090" s="19">
        <v>0.16666666666666699</v>
      </c>
      <c r="H13090">
        <v>4</v>
      </c>
      <c r="I13090" s="13" t="s">
        <v>89</v>
      </c>
      <c r="J13090">
        <v>1</v>
      </c>
      <c r="K13090" s="13" t="s">
        <v>92</v>
      </c>
      <c r="L13090">
        <v>4</v>
      </c>
      <c r="M13090">
        <v>1</v>
      </c>
      <c r="N13090" s="13" t="s">
        <v>212</v>
      </c>
      <c r="O13090" s="13" t="s">
        <v>95</v>
      </c>
      <c r="P13090">
        <v>18</v>
      </c>
      <c r="Q13090" s="13" t="s">
        <v>95</v>
      </c>
      <c r="R13090" s="13" t="s">
        <v>205</v>
      </c>
      <c r="S13090" s="13" t="s">
        <v>193</v>
      </c>
      <c r="T13090">
        <v>4</v>
      </c>
      <c r="U13090">
        <v>0</v>
      </c>
      <c r="V13090">
        <v>0</v>
      </c>
      <c r="W13090" s="13" t="s">
        <v>101</v>
      </c>
      <c r="X13090">
        <v>0.45</v>
      </c>
    </row>
    <row r="13091" spans="1:24" x14ac:dyDescent="0.3">
      <c r="A13091">
        <v>13089</v>
      </c>
      <c r="B13091" t="s">
        <v>209</v>
      </c>
      <c r="C13091" t="s">
        <v>210</v>
      </c>
      <c r="D13091">
        <v>17.530286</v>
      </c>
      <c r="E13091">
        <v>78.584548999999996</v>
      </c>
      <c r="F13091" s="18">
        <v>44657</v>
      </c>
      <c r="G13091" s="19">
        <v>4.1666666666666699E-2</v>
      </c>
      <c r="H13091">
        <v>1</v>
      </c>
      <c r="I13091" s="13" t="s">
        <v>194</v>
      </c>
      <c r="J13091">
        <v>0</v>
      </c>
      <c r="K13091" s="13" t="s">
        <v>191</v>
      </c>
      <c r="L13091">
        <v>2</v>
      </c>
      <c r="M13091">
        <v>1</v>
      </c>
      <c r="N13091" s="13" t="s">
        <v>192</v>
      </c>
      <c r="O13091" s="13" t="s">
        <v>97</v>
      </c>
      <c r="P13091">
        <v>39</v>
      </c>
      <c r="Q13091" s="13" t="s">
        <v>95</v>
      </c>
      <c r="R13091" s="13" t="s">
        <v>199</v>
      </c>
      <c r="S13091" s="13" t="s">
        <v>193</v>
      </c>
      <c r="T13091">
        <v>5</v>
      </c>
      <c r="U13091">
        <v>4</v>
      </c>
      <c r="V13091">
        <v>0</v>
      </c>
      <c r="W13091" s="13" t="s">
        <v>101</v>
      </c>
      <c r="X13091">
        <v>0.1</v>
      </c>
    </row>
    <row r="13092" spans="1:24" x14ac:dyDescent="0.3">
      <c r="A13092">
        <v>13090</v>
      </c>
      <c r="B13092" t="s">
        <v>203</v>
      </c>
      <c r="C13092" t="s">
        <v>203</v>
      </c>
      <c r="D13092">
        <v>28.81794</v>
      </c>
      <c r="E13092">
        <v>77.297853000000003</v>
      </c>
      <c r="F13092" s="18">
        <v>44563</v>
      </c>
      <c r="G13092" s="19">
        <v>0.20833333333333301</v>
      </c>
      <c r="H13092">
        <v>5</v>
      </c>
      <c r="I13092" s="13" t="s">
        <v>89</v>
      </c>
      <c r="J13092">
        <v>1</v>
      </c>
      <c r="K13092" s="13" t="s">
        <v>214</v>
      </c>
      <c r="L13092">
        <v>1</v>
      </c>
      <c r="M13092">
        <v>0</v>
      </c>
      <c r="N13092" s="13" t="s">
        <v>192</v>
      </c>
      <c r="O13092" s="13" t="s">
        <v>97</v>
      </c>
      <c r="P13092">
        <v>19</v>
      </c>
      <c r="Q13092" s="13" t="s">
        <v>97</v>
      </c>
      <c r="R13092" s="13" t="s">
        <v>98</v>
      </c>
      <c r="S13092" s="13" t="s">
        <v>196</v>
      </c>
      <c r="T13092">
        <v>2</v>
      </c>
      <c r="U13092">
        <v>2</v>
      </c>
      <c r="V13092">
        <v>0</v>
      </c>
      <c r="W13092" s="13" t="s">
        <v>101</v>
      </c>
      <c r="X13092">
        <v>0.3</v>
      </c>
    </row>
    <row r="13093" spans="1:24" x14ac:dyDescent="0.3">
      <c r="A13093">
        <v>13091</v>
      </c>
      <c r="B13093" t="s">
        <v>197</v>
      </c>
      <c r="C13093" t="s">
        <v>198</v>
      </c>
      <c r="D13093">
        <v>30.765594</v>
      </c>
      <c r="E13093">
        <v>76.750180999999998</v>
      </c>
      <c r="F13093" s="18">
        <v>44610</v>
      </c>
      <c r="G13093" s="19">
        <v>0.41666666666666702</v>
      </c>
      <c r="H13093">
        <v>10</v>
      </c>
      <c r="I13093" s="13" t="s">
        <v>211</v>
      </c>
      <c r="J13093">
        <v>0</v>
      </c>
      <c r="K13093" s="13" t="s">
        <v>214</v>
      </c>
      <c r="L13093">
        <v>4</v>
      </c>
      <c r="M13093">
        <v>1</v>
      </c>
      <c r="N13093" s="13" t="s">
        <v>212</v>
      </c>
      <c r="O13093" s="13" t="s">
        <v>95</v>
      </c>
      <c r="P13093">
        <v>39</v>
      </c>
      <c r="Q13093" s="13" t="s">
        <v>195</v>
      </c>
      <c r="R13093" s="13" t="s">
        <v>199</v>
      </c>
      <c r="S13093" s="13" t="s">
        <v>196</v>
      </c>
      <c r="T13093">
        <v>4</v>
      </c>
      <c r="U13093">
        <v>2</v>
      </c>
      <c r="V13093">
        <v>1</v>
      </c>
      <c r="W13093" s="13" t="s">
        <v>101</v>
      </c>
      <c r="X13093">
        <v>0.6</v>
      </c>
    </row>
    <row r="13094" spans="1:24" x14ac:dyDescent="0.3">
      <c r="A13094">
        <v>13092</v>
      </c>
      <c r="B13094" t="s">
        <v>217</v>
      </c>
      <c r="C13094" t="s">
        <v>218</v>
      </c>
      <c r="D13094">
        <v>22.602428</v>
      </c>
      <c r="E13094">
        <v>88.460649000000004</v>
      </c>
      <c r="F13094" s="18">
        <v>45299</v>
      </c>
      <c r="G13094" s="19">
        <v>0.33333333333333298</v>
      </c>
      <c r="H13094">
        <v>8</v>
      </c>
      <c r="I13094" s="13" t="s">
        <v>204</v>
      </c>
      <c r="J13094">
        <v>0</v>
      </c>
      <c r="K13094" s="13" t="s">
        <v>191</v>
      </c>
      <c r="L13094">
        <v>6</v>
      </c>
      <c r="M13094">
        <v>0</v>
      </c>
      <c r="N13094" s="13" t="s">
        <v>212</v>
      </c>
      <c r="O13094" s="13" t="s">
        <v>195</v>
      </c>
      <c r="P13094">
        <v>28</v>
      </c>
      <c r="Q13094" s="13" t="s">
        <v>97</v>
      </c>
      <c r="R13094" s="13" t="s">
        <v>199</v>
      </c>
      <c r="S13094" s="13" t="s">
        <v>196</v>
      </c>
      <c r="T13094">
        <v>5</v>
      </c>
      <c r="U13094">
        <v>5</v>
      </c>
      <c r="V13094">
        <v>1</v>
      </c>
      <c r="W13094" s="13" t="s">
        <v>101</v>
      </c>
      <c r="X13094">
        <v>0.6</v>
      </c>
    </row>
    <row r="13095" spans="1:24" x14ac:dyDescent="0.3">
      <c r="A13095">
        <v>13093</v>
      </c>
      <c r="B13095" t="s">
        <v>197</v>
      </c>
      <c r="C13095" t="s">
        <v>198</v>
      </c>
      <c r="D13095">
        <v>30.736934999999999</v>
      </c>
      <c r="E13095">
        <v>76.705315999999996</v>
      </c>
      <c r="F13095" s="18">
        <v>45374</v>
      </c>
      <c r="G13095" s="19">
        <v>8.3333333333333301E-2</v>
      </c>
      <c r="H13095">
        <v>2</v>
      </c>
      <c r="I13095" s="13" t="s">
        <v>219</v>
      </c>
      <c r="J13095">
        <v>1</v>
      </c>
      <c r="K13095" s="13" t="s">
        <v>191</v>
      </c>
      <c r="L13095">
        <v>3</v>
      </c>
      <c r="M13095">
        <v>1</v>
      </c>
      <c r="N13095" s="13" t="s">
        <v>94</v>
      </c>
      <c r="O13095" s="13" t="s">
        <v>95</v>
      </c>
      <c r="P13095">
        <v>31</v>
      </c>
      <c r="Q13095" s="13" t="s">
        <v>97</v>
      </c>
      <c r="R13095" s="13" t="s">
        <v>208</v>
      </c>
      <c r="S13095" s="13" t="s">
        <v>193</v>
      </c>
      <c r="T13095">
        <v>3</v>
      </c>
      <c r="U13095">
        <v>3</v>
      </c>
      <c r="V13095">
        <v>0</v>
      </c>
      <c r="W13095" s="13" t="s">
        <v>101</v>
      </c>
      <c r="X13095">
        <v>0.65</v>
      </c>
    </row>
    <row r="13096" spans="1:24" x14ac:dyDescent="0.3">
      <c r="A13096">
        <v>13094</v>
      </c>
      <c r="B13096" t="s">
        <v>197</v>
      </c>
      <c r="C13096" t="s">
        <v>198</v>
      </c>
      <c r="D13096">
        <v>30.613060999999998</v>
      </c>
      <c r="E13096">
        <v>76.829042000000001</v>
      </c>
      <c r="F13096" s="18">
        <v>44734</v>
      </c>
      <c r="G13096" s="19">
        <v>8.3333333333333301E-2</v>
      </c>
      <c r="H13096">
        <v>2</v>
      </c>
      <c r="I13096" s="13" t="s">
        <v>194</v>
      </c>
      <c r="J13096">
        <v>0</v>
      </c>
      <c r="K13096" s="13" t="s">
        <v>92</v>
      </c>
      <c r="L13096">
        <v>3</v>
      </c>
      <c r="M13096">
        <v>1</v>
      </c>
      <c r="N13096" s="13" t="s">
        <v>94</v>
      </c>
      <c r="O13096" s="13" t="s">
        <v>95</v>
      </c>
      <c r="P13096">
        <v>15</v>
      </c>
      <c r="Q13096" s="13" t="s">
        <v>95</v>
      </c>
      <c r="R13096" s="13" t="s">
        <v>98</v>
      </c>
      <c r="S13096" s="13" t="s">
        <v>196</v>
      </c>
      <c r="T13096">
        <v>4</v>
      </c>
      <c r="U13096">
        <v>4</v>
      </c>
      <c r="V13096">
        <v>0</v>
      </c>
      <c r="W13096" s="13" t="s">
        <v>101</v>
      </c>
      <c r="X13096">
        <v>0.45</v>
      </c>
    </row>
    <row r="13097" spans="1:24" x14ac:dyDescent="0.3">
      <c r="A13097">
        <v>13095</v>
      </c>
      <c r="B13097" t="s">
        <v>217</v>
      </c>
      <c r="C13097" t="s">
        <v>218</v>
      </c>
      <c r="D13097">
        <v>22.552061999999999</v>
      </c>
      <c r="E13097">
        <v>88.252583999999999</v>
      </c>
      <c r="F13097" s="18">
        <v>45271</v>
      </c>
      <c r="G13097" s="19">
        <v>0.16666666666666699</v>
      </c>
      <c r="H13097">
        <v>4</v>
      </c>
      <c r="I13097" s="13" t="s">
        <v>204</v>
      </c>
      <c r="J13097">
        <v>0</v>
      </c>
      <c r="K13097" s="13" t="s">
        <v>214</v>
      </c>
      <c r="L13097">
        <v>1</v>
      </c>
      <c r="M13097">
        <v>0</v>
      </c>
      <c r="N13097" s="13" t="s">
        <v>94</v>
      </c>
      <c r="O13097" s="13" t="s">
        <v>95</v>
      </c>
      <c r="P13097">
        <v>25</v>
      </c>
      <c r="Q13097" s="13" t="s">
        <v>95</v>
      </c>
      <c r="R13097" s="13" t="s">
        <v>199</v>
      </c>
      <c r="S13097" s="13" t="s">
        <v>196</v>
      </c>
      <c r="T13097">
        <v>4</v>
      </c>
      <c r="U13097">
        <v>1</v>
      </c>
      <c r="V13097">
        <v>0</v>
      </c>
      <c r="W13097" s="13" t="s">
        <v>101</v>
      </c>
      <c r="X13097">
        <v>0.45</v>
      </c>
    </row>
    <row r="13098" spans="1:24" x14ac:dyDescent="0.3">
      <c r="A13098">
        <v>13096</v>
      </c>
      <c r="B13098" t="s">
        <v>217</v>
      </c>
      <c r="C13098" t="s">
        <v>218</v>
      </c>
      <c r="D13098">
        <v>22.428599999999999</v>
      </c>
      <c r="E13098">
        <v>88.429137999999995</v>
      </c>
      <c r="F13098" s="18">
        <v>45623</v>
      </c>
      <c r="G13098" s="19">
        <v>0</v>
      </c>
      <c r="H13098">
        <v>0</v>
      </c>
      <c r="I13098" s="13" t="s">
        <v>194</v>
      </c>
      <c r="J13098">
        <v>0</v>
      </c>
      <c r="K13098" s="13" t="s">
        <v>214</v>
      </c>
      <c r="L13098">
        <v>1</v>
      </c>
      <c r="M13098">
        <v>1</v>
      </c>
      <c r="N13098" s="13" t="s">
        <v>212</v>
      </c>
      <c r="O13098" s="13" t="s">
        <v>95</v>
      </c>
      <c r="P13098">
        <v>39</v>
      </c>
      <c r="Q13098" s="13" t="s">
        <v>195</v>
      </c>
      <c r="R13098" s="13" t="s">
        <v>199</v>
      </c>
      <c r="S13098" s="13" t="s">
        <v>193</v>
      </c>
      <c r="T13098">
        <v>4</v>
      </c>
      <c r="U13098">
        <v>2</v>
      </c>
      <c r="V13098">
        <v>0</v>
      </c>
      <c r="W13098" s="13" t="s">
        <v>101</v>
      </c>
      <c r="X13098">
        <v>0.45</v>
      </c>
    </row>
    <row r="13099" spans="1:24" x14ac:dyDescent="0.3">
      <c r="A13099">
        <v>13097</v>
      </c>
      <c r="B13099" t="s">
        <v>209</v>
      </c>
      <c r="C13099" t="s">
        <v>210</v>
      </c>
      <c r="D13099">
        <v>17.223217999999999</v>
      </c>
      <c r="E13099">
        <v>78.377436000000003</v>
      </c>
      <c r="F13099" s="18">
        <v>44809</v>
      </c>
      <c r="G13099" s="19">
        <v>0.83333333333333304</v>
      </c>
      <c r="H13099">
        <v>20</v>
      </c>
      <c r="I13099" s="13" t="s">
        <v>204</v>
      </c>
      <c r="J13099">
        <v>0</v>
      </c>
      <c r="K13099" s="13" t="s">
        <v>191</v>
      </c>
      <c r="L13099">
        <v>1</v>
      </c>
      <c r="M13099">
        <v>0</v>
      </c>
      <c r="N13099" s="13" t="s">
        <v>212</v>
      </c>
      <c r="O13099" s="13" t="s">
        <v>195</v>
      </c>
      <c r="P13099">
        <v>28</v>
      </c>
      <c r="Q13099" s="13" t="s">
        <v>97</v>
      </c>
      <c r="R13099" s="13" t="s">
        <v>98</v>
      </c>
      <c r="S13099" s="13" t="s">
        <v>193</v>
      </c>
      <c r="T13099">
        <v>3</v>
      </c>
      <c r="U13099">
        <v>2</v>
      </c>
      <c r="V13099">
        <v>0</v>
      </c>
      <c r="W13099" s="13" t="s">
        <v>101</v>
      </c>
      <c r="X13099">
        <v>0.45</v>
      </c>
    </row>
    <row r="13100" spans="1:24" x14ac:dyDescent="0.3">
      <c r="A13100">
        <v>13098</v>
      </c>
      <c r="B13100" t="s">
        <v>209</v>
      </c>
      <c r="C13100" t="s">
        <v>210</v>
      </c>
      <c r="D13100">
        <v>17.242781000000001</v>
      </c>
      <c r="E13100">
        <v>78.382879000000003</v>
      </c>
      <c r="F13100" s="18">
        <v>45364</v>
      </c>
      <c r="G13100" s="19">
        <v>0.875</v>
      </c>
      <c r="H13100">
        <v>21</v>
      </c>
      <c r="I13100" s="13" t="s">
        <v>194</v>
      </c>
      <c r="J13100">
        <v>0</v>
      </c>
      <c r="K13100" s="13" t="s">
        <v>92</v>
      </c>
      <c r="L13100">
        <v>6</v>
      </c>
      <c r="M13100">
        <v>0</v>
      </c>
      <c r="N13100" s="13" t="s">
        <v>192</v>
      </c>
      <c r="O13100" s="13" t="s">
        <v>97</v>
      </c>
      <c r="P13100">
        <v>22</v>
      </c>
      <c r="Q13100" s="13" t="s">
        <v>195</v>
      </c>
      <c r="R13100" s="13" t="s">
        <v>98</v>
      </c>
      <c r="S13100" s="13" t="s">
        <v>196</v>
      </c>
      <c r="T13100">
        <v>2</v>
      </c>
      <c r="U13100">
        <v>1</v>
      </c>
      <c r="V13100">
        <v>0</v>
      </c>
      <c r="W13100" s="13" t="s">
        <v>101</v>
      </c>
      <c r="X13100">
        <v>0.1</v>
      </c>
    </row>
    <row r="13101" spans="1:24" x14ac:dyDescent="0.3">
      <c r="A13101">
        <v>13099</v>
      </c>
      <c r="B13101" t="s">
        <v>206</v>
      </c>
      <c r="C13101" t="s">
        <v>207</v>
      </c>
      <c r="D13101">
        <v>13.193545</v>
      </c>
      <c r="E13101">
        <v>77.624218999999997</v>
      </c>
      <c r="F13101" s="18">
        <v>45333</v>
      </c>
      <c r="G13101" s="19">
        <v>0.58333333333333304</v>
      </c>
      <c r="H13101">
        <v>14</v>
      </c>
      <c r="I13101" s="13" t="s">
        <v>89</v>
      </c>
      <c r="J13101">
        <v>1</v>
      </c>
      <c r="K13101" s="13" t="s">
        <v>214</v>
      </c>
      <c r="L13101">
        <v>4</v>
      </c>
      <c r="M13101">
        <v>1</v>
      </c>
      <c r="N13101" s="13" t="s">
        <v>192</v>
      </c>
      <c r="O13101" s="13" t="s">
        <v>97</v>
      </c>
      <c r="P13101">
        <v>21</v>
      </c>
      <c r="Q13101" s="13" t="s">
        <v>97</v>
      </c>
      <c r="R13101" s="13" t="s">
        <v>213</v>
      </c>
      <c r="S13101" s="13" t="s">
        <v>196</v>
      </c>
      <c r="T13101">
        <v>3</v>
      </c>
      <c r="U13101">
        <v>1</v>
      </c>
      <c r="V13101">
        <v>0</v>
      </c>
      <c r="W13101" s="13" t="s">
        <v>101</v>
      </c>
      <c r="X13101">
        <v>0.3</v>
      </c>
    </row>
    <row r="13102" spans="1:24" x14ac:dyDescent="0.3">
      <c r="A13102">
        <v>13100</v>
      </c>
      <c r="B13102" t="s">
        <v>217</v>
      </c>
      <c r="C13102" t="s">
        <v>218</v>
      </c>
      <c r="D13102">
        <v>22.406597000000001</v>
      </c>
      <c r="E13102">
        <v>88.467725999999999</v>
      </c>
      <c r="F13102" s="18">
        <v>45638</v>
      </c>
      <c r="G13102" s="19">
        <v>0.16666666666666699</v>
      </c>
      <c r="H13102">
        <v>4</v>
      </c>
      <c r="I13102" s="13" t="s">
        <v>202</v>
      </c>
      <c r="J13102">
        <v>0</v>
      </c>
      <c r="K13102" s="13" t="s">
        <v>214</v>
      </c>
      <c r="L13102">
        <v>4</v>
      </c>
      <c r="M13102">
        <v>0</v>
      </c>
      <c r="N13102" s="13" t="s">
        <v>94</v>
      </c>
      <c r="O13102" s="13" t="s">
        <v>95</v>
      </c>
      <c r="P13102">
        <v>18</v>
      </c>
      <c r="Q13102" s="13" t="s">
        <v>95</v>
      </c>
      <c r="R13102" s="13" t="s">
        <v>213</v>
      </c>
      <c r="S13102" s="13" t="s">
        <v>196</v>
      </c>
      <c r="T13102">
        <v>2</v>
      </c>
      <c r="U13102">
        <v>1</v>
      </c>
      <c r="V13102">
        <v>0</v>
      </c>
      <c r="W13102" s="13" t="s">
        <v>101</v>
      </c>
      <c r="X13102">
        <v>0.45</v>
      </c>
    </row>
    <row r="13103" spans="1:24" x14ac:dyDescent="0.3">
      <c r="A13103">
        <v>13101</v>
      </c>
      <c r="B13103" t="s">
        <v>209</v>
      </c>
      <c r="C13103" t="s">
        <v>210</v>
      </c>
      <c r="D13103">
        <v>17.540137999999999</v>
      </c>
      <c r="E13103">
        <v>78.573295999999999</v>
      </c>
      <c r="F13103" s="18">
        <v>45015</v>
      </c>
      <c r="G13103" s="19">
        <v>8.3333333333333301E-2</v>
      </c>
      <c r="H13103">
        <v>2</v>
      </c>
      <c r="I13103" s="13" t="s">
        <v>202</v>
      </c>
      <c r="J13103">
        <v>0</v>
      </c>
      <c r="K13103" s="13" t="s">
        <v>214</v>
      </c>
      <c r="L13103">
        <v>2</v>
      </c>
      <c r="M13103">
        <v>1</v>
      </c>
      <c r="N13103" s="13" t="s">
        <v>192</v>
      </c>
      <c r="O13103" s="13" t="s">
        <v>97</v>
      </c>
      <c r="P13103">
        <v>25</v>
      </c>
      <c r="Q13103" s="13" t="s">
        <v>95</v>
      </c>
      <c r="R13103" s="13" t="s">
        <v>98</v>
      </c>
      <c r="S13103" s="13" t="s">
        <v>196</v>
      </c>
      <c r="T13103">
        <v>2</v>
      </c>
      <c r="U13103">
        <v>1</v>
      </c>
      <c r="V13103">
        <v>0</v>
      </c>
      <c r="W13103" s="13" t="s">
        <v>101</v>
      </c>
      <c r="X13103">
        <v>0.1</v>
      </c>
    </row>
    <row r="13104" spans="1:24" x14ac:dyDescent="0.3">
      <c r="A13104">
        <v>13102</v>
      </c>
      <c r="B13104" t="s">
        <v>203</v>
      </c>
      <c r="C13104" t="s">
        <v>203</v>
      </c>
      <c r="D13104">
        <v>28.856106</v>
      </c>
      <c r="E13104">
        <v>76.898813000000004</v>
      </c>
      <c r="F13104" s="18">
        <v>45088</v>
      </c>
      <c r="G13104" s="19">
        <v>8.3333333333333301E-2</v>
      </c>
      <c r="H13104">
        <v>2</v>
      </c>
      <c r="I13104" s="13" t="s">
        <v>89</v>
      </c>
      <c r="J13104">
        <v>1</v>
      </c>
      <c r="K13104" s="13" t="s">
        <v>191</v>
      </c>
      <c r="L13104">
        <v>5</v>
      </c>
      <c r="M13104">
        <v>0</v>
      </c>
      <c r="N13104" s="13" t="s">
        <v>192</v>
      </c>
      <c r="O13104" s="13" t="s">
        <v>97</v>
      </c>
      <c r="P13104">
        <v>18</v>
      </c>
      <c r="Q13104" s="13" t="s">
        <v>95</v>
      </c>
      <c r="R13104" s="13" t="s">
        <v>199</v>
      </c>
      <c r="S13104" s="13" t="s">
        <v>99</v>
      </c>
      <c r="T13104">
        <v>1</v>
      </c>
      <c r="U13104">
        <v>1</v>
      </c>
      <c r="V13104">
        <v>0</v>
      </c>
      <c r="W13104" s="13" t="s">
        <v>101</v>
      </c>
      <c r="X13104">
        <v>0.3</v>
      </c>
    </row>
    <row r="13105" spans="1:24" x14ac:dyDescent="0.3">
      <c r="A13105">
        <v>13103</v>
      </c>
      <c r="B13105" t="s">
        <v>209</v>
      </c>
      <c r="C13105" t="s">
        <v>210</v>
      </c>
      <c r="D13105">
        <v>17.364429999999999</v>
      </c>
      <c r="E13105">
        <v>78.212146000000004</v>
      </c>
      <c r="F13105" s="18">
        <v>45226</v>
      </c>
      <c r="G13105" s="19">
        <v>0.70833333333333304</v>
      </c>
      <c r="H13105">
        <v>17</v>
      </c>
      <c r="I13105" s="13" t="s">
        <v>211</v>
      </c>
      <c r="J13105">
        <v>0</v>
      </c>
      <c r="K13105" s="13" t="s">
        <v>191</v>
      </c>
      <c r="L13105">
        <v>2</v>
      </c>
      <c r="M13105">
        <v>1</v>
      </c>
      <c r="N13105" s="13" t="s">
        <v>94</v>
      </c>
      <c r="O13105" s="13" t="s">
        <v>95</v>
      </c>
      <c r="P13105">
        <v>26</v>
      </c>
      <c r="Q13105" s="13" t="s">
        <v>95</v>
      </c>
      <c r="R13105" s="13" t="s">
        <v>208</v>
      </c>
      <c r="S13105" s="13" t="s">
        <v>99</v>
      </c>
      <c r="T13105">
        <v>2</v>
      </c>
      <c r="U13105">
        <v>2</v>
      </c>
      <c r="V13105">
        <v>1</v>
      </c>
      <c r="W13105" s="13" t="s">
        <v>101</v>
      </c>
      <c r="X13105">
        <v>0.8</v>
      </c>
    </row>
    <row r="13106" spans="1:24" x14ac:dyDescent="0.3">
      <c r="A13106">
        <v>13104</v>
      </c>
      <c r="B13106" t="s">
        <v>217</v>
      </c>
      <c r="C13106" t="s">
        <v>218</v>
      </c>
      <c r="D13106">
        <v>22.560262999999999</v>
      </c>
      <c r="E13106">
        <v>88.448237000000006</v>
      </c>
      <c r="F13106" s="18">
        <v>45597</v>
      </c>
      <c r="G13106" s="19">
        <v>0.66666666666666696</v>
      </c>
      <c r="H13106">
        <v>16</v>
      </c>
      <c r="I13106" s="13" t="s">
        <v>211</v>
      </c>
      <c r="J13106">
        <v>0</v>
      </c>
      <c r="K13106" s="13" t="s">
        <v>191</v>
      </c>
      <c r="L13106">
        <v>6</v>
      </c>
      <c r="M13106">
        <v>0</v>
      </c>
      <c r="N13106" s="13" t="s">
        <v>94</v>
      </c>
      <c r="O13106" s="13" t="s">
        <v>95</v>
      </c>
      <c r="P13106">
        <v>19</v>
      </c>
      <c r="Q13106" s="13" t="s">
        <v>97</v>
      </c>
      <c r="R13106" s="13" t="s">
        <v>98</v>
      </c>
      <c r="S13106" s="13" t="s">
        <v>193</v>
      </c>
      <c r="T13106">
        <v>1</v>
      </c>
      <c r="U13106">
        <v>1</v>
      </c>
      <c r="V13106">
        <v>0</v>
      </c>
      <c r="W13106" s="13" t="s">
        <v>220</v>
      </c>
      <c r="X13106">
        <v>0.75</v>
      </c>
    </row>
    <row r="13107" spans="1:24" x14ac:dyDescent="0.3">
      <c r="A13107">
        <v>13105</v>
      </c>
      <c r="B13107" t="s">
        <v>200</v>
      </c>
      <c r="C13107" t="s">
        <v>201</v>
      </c>
      <c r="D13107">
        <v>12.965026999999999</v>
      </c>
      <c r="E13107">
        <v>80.149210999999994</v>
      </c>
      <c r="F13107" s="18">
        <v>44750</v>
      </c>
      <c r="G13107" s="19">
        <v>0.54166666666666696</v>
      </c>
      <c r="H13107">
        <v>13</v>
      </c>
      <c r="I13107" s="13" t="s">
        <v>211</v>
      </c>
      <c r="J13107">
        <v>0</v>
      </c>
      <c r="K13107" s="13" t="s">
        <v>92</v>
      </c>
      <c r="L13107">
        <v>5</v>
      </c>
      <c r="M13107">
        <v>0</v>
      </c>
      <c r="N13107" s="13" t="s">
        <v>94</v>
      </c>
      <c r="O13107" s="13" t="s">
        <v>95</v>
      </c>
      <c r="P13107">
        <v>26</v>
      </c>
      <c r="Q13107" s="13" t="s">
        <v>195</v>
      </c>
      <c r="R13107" s="13" t="s">
        <v>208</v>
      </c>
      <c r="S13107" s="13" t="s">
        <v>193</v>
      </c>
      <c r="T13107">
        <v>4</v>
      </c>
      <c r="U13107">
        <v>3</v>
      </c>
      <c r="V13107">
        <v>0</v>
      </c>
      <c r="W13107" s="13" t="s">
        <v>101</v>
      </c>
      <c r="X13107">
        <v>0.45</v>
      </c>
    </row>
    <row r="13108" spans="1:24" x14ac:dyDescent="0.3">
      <c r="A13108">
        <v>13106</v>
      </c>
      <c r="B13108" t="s">
        <v>190</v>
      </c>
      <c r="C13108" t="s">
        <v>80</v>
      </c>
      <c r="D13108">
        <v>19.052861</v>
      </c>
      <c r="E13108">
        <v>72.902136999999996</v>
      </c>
      <c r="F13108" s="18">
        <v>45566</v>
      </c>
      <c r="G13108" s="19">
        <v>0</v>
      </c>
      <c r="H13108">
        <v>0</v>
      </c>
      <c r="I13108" s="13" t="s">
        <v>215</v>
      </c>
      <c r="J13108">
        <v>0</v>
      </c>
      <c r="K13108" s="13" t="s">
        <v>191</v>
      </c>
      <c r="L13108">
        <v>5</v>
      </c>
      <c r="M13108">
        <v>0</v>
      </c>
      <c r="N13108" s="13" t="s">
        <v>94</v>
      </c>
      <c r="O13108" s="13" t="s">
        <v>95</v>
      </c>
      <c r="P13108">
        <v>29</v>
      </c>
      <c r="Q13108" s="13" t="s">
        <v>195</v>
      </c>
      <c r="R13108" s="13" t="s">
        <v>208</v>
      </c>
      <c r="S13108" s="13" t="s">
        <v>196</v>
      </c>
      <c r="T13108">
        <v>1</v>
      </c>
      <c r="U13108">
        <v>0</v>
      </c>
      <c r="V13108">
        <v>0</v>
      </c>
      <c r="W13108" s="13" t="s">
        <v>101</v>
      </c>
      <c r="X13108">
        <v>0.45</v>
      </c>
    </row>
    <row r="13109" spans="1:24" x14ac:dyDescent="0.3">
      <c r="A13109">
        <v>13107</v>
      </c>
      <c r="B13109" t="s">
        <v>197</v>
      </c>
      <c r="C13109" t="s">
        <v>198</v>
      </c>
      <c r="D13109">
        <v>30.786314000000001</v>
      </c>
      <c r="E13109">
        <v>76.741918999999996</v>
      </c>
      <c r="F13109" s="18">
        <v>45229</v>
      </c>
      <c r="G13109" s="19">
        <v>0.625</v>
      </c>
      <c r="H13109">
        <v>15</v>
      </c>
      <c r="I13109" s="13" t="s">
        <v>204</v>
      </c>
      <c r="J13109">
        <v>0</v>
      </c>
      <c r="K13109" s="13" t="s">
        <v>191</v>
      </c>
      <c r="L13109">
        <v>4</v>
      </c>
      <c r="M13109">
        <v>0</v>
      </c>
      <c r="N13109" s="13" t="s">
        <v>212</v>
      </c>
      <c r="O13109" s="13" t="s">
        <v>195</v>
      </c>
      <c r="P13109">
        <v>32</v>
      </c>
      <c r="Q13109" s="13" t="s">
        <v>95</v>
      </c>
      <c r="R13109" s="13" t="s">
        <v>205</v>
      </c>
      <c r="S13109" s="13" t="s">
        <v>193</v>
      </c>
      <c r="T13109">
        <v>1</v>
      </c>
      <c r="U13109">
        <v>1</v>
      </c>
      <c r="V13109">
        <v>0</v>
      </c>
      <c r="W13109" s="13" t="s">
        <v>101</v>
      </c>
      <c r="X13109">
        <v>0.25</v>
      </c>
    </row>
    <row r="13110" spans="1:24" x14ac:dyDescent="0.3">
      <c r="A13110">
        <v>13108</v>
      </c>
      <c r="B13110" t="s">
        <v>197</v>
      </c>
      <c r="C13110" t="s">
        <v>198</v>
      </c>
      <c r="D13110">
        <v>30.712634000000001</v>
      </c>
      <c r="E13110">
        <v>76.740554000000003</v>
      </c>
      <c r="F13110" s="18">
        <v>45721</v>
      </c>
      <c r="G13110" s="19">
        <v>0.29166666666666702</v>
      </c>
      <c r="H13110">
        <v>7</v>
      </c>
      <c r="I13110" s="13" t="s">
        <v>194</v>
      </c>
      <c r="J13110">
        <v>0</v>
      </c>
      <c r="K13110" s="13" t="s">
        <v>214</v>
      </c>
      <c r="L13110">
        <v>5</v>
      </c>
      <c r="M13110">
        <v>0</v>
      </c>
      <c r="N13110" s="13" t="s">
        <v>212</v>
      </c>
      <c r="O13110" s="13" t="s">
        <v>95</v>
      </c>
      <c r="P13110">
        <v>23</v>
      </c>
      <c r="Q13110" s="13" t="s">
        <v>95</v>
      </c>
      <c r="R13110" s="13" t="s">
        <v>205</v>
      </c>
      <c r="S13110" s="13" t="s">
        <v>193</v>
      </c>
      <c r="T13110">
        <v>5</v>
      </c>
      <c r="U13110">
        <v>2</v>
      </c>
      <c r="V13110">
        <v>0</v>
      </c>
      <c r="W13110" s="13" t="s">
        <v>101</v>
      </c>
      <c r="X13110">
        <v>0.45</v>
      </c>
    </row>
    <row r="13111" spans="1:24" x14ac:dyDescent="0.3">
      <c r="A13111">
        <v>13109</v>
      </c>
      <c r="B13111" t="s">
        <v>209</v>
      </c>
      <c r="C13111" t="s">
        <v>210</v>
      </c>
      <c r="D13111">
        <v>17.468422</v>
      </c>
      <c r="E13111">
        <v>78.408326000000002</v>
      </c>
      <c r="F13111" s="18">
        <v>45477</v>
      </c>
      <c r="G13111" s="19">
        <v>0.75</v>
      </c>
      <c r="H13111">
        <v>18</v>
      </c>
      <c r="I13111" s="13" t="s">
        <v>202</v>
      </c>
      <c r="J13111">
        <v>0</v>
      </c>
      <c r="K13111" s="13" t="s">
        <v>92</v>
      </c>
      <c r="L13111">
        <v>2</v>
      </c>
      <c r="M13111">
        <v>0</v>
      </c>
      <c r="N13111" s="13" t="s">
        <v>192</v>
      </c>
      <c r="O13111" s="13" t="s">
        <v>97</v>
      </c>
      <c r="P13111">
        <v>24</v>
      </c>
      <c r="Q13111" s="13" t="s">
        <v>97</v>
      </c>
      <c r="R13111" s="13" t="s">
        <v>208</v>
      </c>
      <c r="S13111" s="13" t="s">
        <v>196</v>
      </c>
      <c r="T13111">
        <v>1</v>
      </c>
      <c r="U13111">
        <v>1</v>
      </c>
      <c r="V13111">
        <v>1</v>
      </c>
      <c r="W13111" s="13" t="s">
        <v>101</v>
      </c>
      <c r="X13111">
        <v>0.45</v>
      </c>
    </row>
    <row r="13112" spans="1:24" x14ac:dyDescent="0.3">
      <c r="A13112">
        <v>13110</v>
      </c>
      <c r="B13112" t="s">
        <v>190</v>
      </c>
      <c r="C13112" t="s">
        <v>80</v>
      </c>
      <c r="D13112">
        <v>18.946657999999999</v>
      </c>
      <c r="E13112">
        <v>72.948143999999999</v>
      </c>
      <c r="F13112" s="18">
        <v>44717</v>
      </c>
      <c r="G13112" s="19">
        <v>0.58333333333333304</v>
      </c>
      <c r="H13112">
        <v>14</v>
      </c>
      <c r="I13112" s="13" t="s">
        <v>89</v>
      </c>
      <c r="J13112">
        <v>1</v>
      </c>
      <c r="K13112" s="13" t="s">
        <v>214</v>
      </c>
      <c r="L13112">
        <v>5</v>
      </c>
      <c r="M13112">
        <v>1</v>
      </c>
      <c r="N13112" s="13" t="s">
        <v>212</v>
      </c>
      <c r="O13112" s="13" t="s">
        <v>95</v>
      </c>
      <c r="P13112">
        <v>19</v>
      </c>
      <c r="Q13112" s="13" t="s">
        <v>97</v>
      </c>
      <c r="R13112" s="13" t="s">
        <v>98</v>
      </c>
      <c r="S13112" s="13" t="s">
        <v>196</v>
      </c>
      <c r="T13112">
        <v>1</v>
      </c>
      <c r="U13112">
        <v>1</v>
      </c>
      <c r="V13112">
        <v>0</v>
      </c>
      <c r="W13112" s="13" t="s">
        <v>101</v>
      </c>
      <c r="X13112">
        <v>0.65</v>
      </c>
    </row>
    <row r="13113" spans="1:24" x14ac:dyDescent="0.3">
      <c r="A13113">
        <v>13111</v>
      </c>
      <c r="B13113" t="s">
        <v>200</v>
      </c>
      <c r="C13113" t="s">
        <v>201</v>
      </c>
      <c r="D13113">
        <v>12.965089000000001</v>
      </c>
      <c r="E13113">
        <v>80.146045999999998</v>
      </c>
      <c r="F13113" s="18">
        <v>45309</v>
      </c>
      <c r="G13113" s="19">
        <v>0.20833333333333301</v>
      </c>
      <c r="H13113">
        <v>5</v>
      </c>
      <c r="I13113" s="13" t="s">
        <v>202</v>
      </c>
      <c r="J13113">
        <v>0</v>
      </c>
      <c r="K13113" s="13" t="s">
        <v>191</v>
      </c>
      <c r="L13113">
        <v>6</v>
      </c>
      <c r="M13113">
        <v>1</v>
      </c>
      <c r="N13113" s="13" t="s">
        <v>94</v>
      </c>
      <c r="O13113" s="13" t="s">
        <v>95</v>
      </c>
      <c r="P13113">
        <v>30</v>
      </c>
      <c r="Q13113" s="13" t="s">
        <v>95</v>
      </c>
      <c r="R13113" s="13" t="s">
        <v>208</v>
      </c>
      <c r="S13113" s="13" t="s">
        <v>196</v>
      </c>
      <c r="T13113">
        <v>2</v>
      </c>
      <c r="U13113">
        <v>2</v>
      </c>
      <c r="V13113">
        <v>0</v>
      </c>
      <c r="W13113" s="13" t="s">
        <v>101</v>
      </c>
      <c r="X13113">
        <v>0.45</v>
      </c>
    </row>
    <row r="13114" spans="1:24" x14ac:dyDescent="0.3">
      <c r="A13114">
        <v>13112</v>
      </c>
      <c r="B13114" t="s">
        <v>200</v>
      </c>
      <c r="C13114" t="s">
        <v>201</v>
      </c>
      <c r="D13114">
        <v>13.171260999999999</v>
      </c>
      <c r="E13114">
        <v>80.192267000000001</v>
      </c>
      <c r="F13114" s="18">
        <v>45167</v>
      </c>
      <c r="G13114" s="19">
        <v>0.66666666666666696</v>
      </c>
      <c r="H13114">
        <v>16</v>
      </c>
      <c r="I13114" s="13" t="s">
        <v>215</v>
      </c>
      <c r="J13114">
        <v>0</v>
      </c>
      <c r="K13114" s="13" t="s">
        <v>191</v>
      </c>
      <c r="L13114">
        <v>1</v>
      </c>
      <c r="M13114">
        <v>1</v>
      </c>
      <c r="N13114" s="13" t="s">
        <v>94</v>
      </c>
      <c r="O13114" s="13" t="s">
        <v>95</v>
      </c>
      <c r="P13114">
        <v>38</v>
      </c>
      <c r="Q13114" s="13" t="s">
        <v>95</v>
      </c>
      <c r="R13114" s="13" t="s">
        <v>98</v>
      </c>
      <c r="S13114" s="13" t="s">
        <v>196</v>
      </c>
      <c r="T13114">
        <v>2</v>
      </c>
      <c r="U13114">
        <v>0</v>
      </c>
      <c r="V13114">
        <v>0</v>
      </c>
      <c r="W13114" s="13" t="s">
        <v>101</v>
      </c>
      <c r="X13114">
        <v>0.45</v>
      </c>
    </row>
    <row r="13115" spans="1:24" x14ac:dyDescent="0.3">
      <c r="A13115">
        <v>13113</v>
      </c>
      <c r="B13115" t="s">
        <v>197</v>
      </c>
      <c r="C13115" t="s">
        <v>198</v>
      </c>
      <c r="D13115">
        <v>30.624956999999998</v>
      </c>
      <c r="E13115">
        <v>76.830414000000005</v>
      </c>
      <c r="F13115" s="18">
        <v>45300</v>
      </c>
      <c r="G13115" s="19">
        <v>0.66666666666666696</v>
      </c>
      <c r="H13115">
        <v>16</v>
      </c>
      <c r="I13115" s="13" t="s">
        <v>215</v>
      </c>
      <c r="J13115">
        <v>0</v>
      </c>
      <c r="K13115" s="13" t="s">
        <v>92</v>
      </c>
      <c r="L13115">
        <v>1</v>
      </c>
      <c r="M13115">
        <v>1</v>
      </c>
      <c r="N13115" s="13" t="s">
        <v>94</v>
      </c>
      <c r="O13115" s="13" t="s">
        <v>95</v>
      </c>
      <c r="P13115">
        <v>25</v>
      </c>
      <c r="Q13115" s="13" t="s">
        <v>195</v>
      </c>
      <c r="R13115" s="13" t="s">
        <v>98</v>
      </c>
      <c r="S13115" s="13" t="s">
        <v>196</v>
      </c>
      <c r="T13115">
        <v>2</v>
      </c>
      <c r="U13115">
        <v>0</v>
      </c>
      <c r="V13115">
        <v>0</v>
      </c>
      <c r="W13115" s="13" t="s">
        <v>101</v>
      </c>
      <c r="X13115">
        <v>0.45</v>
      </c>
    </row>
    <row r="13116" spans="1:24" x14ac:dyDescent="0.3">
      <c r="A13116">
        <v>13114</v>
      </c>
      <c r="B13116" t="s">
        <v>79</v>
      </c>
      <c r="C13116" t="s">
        <v>80</v>
      </c>
      <c r="D13116">
        <v>18.413276</v>
      </c>
      <c r="E13116">
        <v>73.774337000000003</v>
      </c>
      <c r="F13116" s="18">
        <v>45339</v>
      </c>
      <c r="G13116" s="19">
        <v>0.5</v>
      </c>
      <c r="H13116">
        <v>12</v>
      </c>
      <c r="I13116" s="13" t="s">
        <v>219</v>
      </c>
      <c r="J13116">
        <v>1</v>
      </c>
      <c r="K13116" s="13" t="s">
        <v>214</v>
      </c>
      <c r="L13116">
        <v>2</v>
      </c>
      <c r="M13116">
        <v>0</v>
      </c>
      <c r="N13116" s="13" t="s">
        <v>192</v>
      </c>
      <c r="O13116" s="13" t="s">
        <v>97</v>
      </c>
      <c r="P13116">
        <v>39</v>
      </c>
      <c r="Q13116" s="13" t="s">
        <v>95</v>
      </c>
      <c r="R13116" s="13" t="s">
        <v>205</v>
      </c>
      <c r="S13116" s="13" t="s">
        <v>196</v>
      </c>
      <c r="T13116">
        <v>5</v>
      </c>
      <c r="U13116">
        <v>5</v>
      </c>
      <c r="V13116">
        <v>0</v>
      </c>
      <c r="W13116" s="13" t="s">
        <v>101</v>
      </c>
      <c r="X13116">
        <v>0.1</v>
      </c>
    </row>
    <row r="13117" spans="1:24" x14ac:dyDescent="0.3">
      <c r="A13117">
        <v>13115</v>
      </c>
      <c r="B13117" t="s">
        <v>206</v>
      </c>
      <c r="C13117" t="s">
        <v>207</v>
      </c>
      <c r="D13117">
        <v>13.108007000000001</v>
      </c>
      <c r="E13117">
        <v>77.795669000000004</v>
      </c>
      <c r="F13117" s="18">
        <v>45355</v>
      </c>
      <c r="G13117" s="19">
        <v>8.3333333333333301E-2</v>
      </c>
      <c r="H13117">
        <v>2</v>
      </c>
      <c r="I13117" s="13" t="s">
        <v>204</v>
      </c>
      <c r="J13117">
        <v>0</v>
      </c>
      <c r="K13117" s="13" t="s">
        <v>191</v>
      </c>
      <c r="L13117">
        <v>5</v>
      </c>
      <c r="M13117">
        <v>0</v>
      </c>
      <c r="N13117" s="13" t="s">
        <v>212</v>
      </c>
      <c r="O13117" s="13" t="s">
        <v>95</v>
      </c>
      <c r="P13117">
        <v>24</v>
      </c>
      <c r="Q13117" s="13" t="s">
        <v>95</v>
      </c>
      <c r="R13117" s="13" t="s">
        <v>98</v>
      </c>
      <c r="S13117" s="13" t="s">
        <v>196</v>
      </c>
      <c r="T13117">
        <v>3</v>
      </c>
      <c r="U13117">
        <v>0</v>
      </c>
      <c r="V13117">
        <v>0</v>
      </c>
      <c r="W13117" s="13" t="s">
        <v>101</v>
      </c>
      <c r="X13117">
        <v>0.45</v>
      </c>
    </row>
    <row r="13118" spans="1:24" x14ac:dyDescent="0.3">
      <c r="A13118">
        <v>13116</v>
      </c>
      <c r="B13118" t="s">
        <v>200</v>
      </c>
      <c r="C13118" t="s">
        <v>201</v>
      </c>
      <c r="D13118">
        <v>12.806813</v>
      </c>
      <c r="E13118">
        <v>80.192773000000003</v>
      </c>
      <c r="F13118" s="18">
        <v>45076</v>
      </c>
      <c r="G13118" s="19">
        <v>0.20833333333333301</v>
      </c>
      <c r="H13118">
        <v>5</v>
      </c>
      <c r="I13118" s="13" t="s">
        <v>215</v>
      </c>
      <c r="J13118">
        <v>0</v>
      </c>
      <c r="K13118" s="13" t="s">
        <v>191</v>
      </c>
      <c r="L13118">
        <v>2</v>
      </c>
      <c r="M13118">
        <v>0</v>
      </c>
      <c r="N13118" s="13" t="s">
        <v>94</v>
      </c>
      <c r="O13118" s="13" t="s">
        <v>95</v>
      </c>
      <c r="P13118">
        <v>20</v>
      </c>
      <c r="Q13118" s="13" t="s">
        <v>95</v>
      </c>
      <c r="R13118" s="13" t="s">
        <v>199</v>
      </c>
      <c r="S13118" s="13" t="s">
        <v>196</v>
      </c>
      <c r="T13118">
        <v>5</v>
      </c>
      <c r="U13118">
        <v>2</v>
      </c>
      <c r="V13118">
        <v>0</v>
      </c>
      <c r="W13118" s="13" t="s">
        <v>101</v>
      </c>
      <c r="X13118">
        <v>0.45</v>
      </c>
    </row>
    <row r="13119" spans="1:24" x14ac:dyDescent="0.3">
      <c r="A13119">
        <v>13117</v>
      </c>
      <c r="B13119" t="s">
        <v>190</v>
      </c>
      <c r="C13119" t="s">
        <v>80</v>
      </c>
      <c r="D13119">
        <v>19.122902</v>
      </c>
      <c r="E13119">
        <v>72.731496000000007</v>
      </c>
      <c r="F13119" s="18">
        <v>45211</v>
      </c>
      <c r="G13119" s="19">
        <v>0.625</v>
      </c>
      <c r="H13119">
        <v>15</v>
      </c>
      <c r="I13119" s="13" t="s">
        <v>202</v>
      </c>
      <c r="J13119">
        <v>0</v>
      </c>
      <c r="K13119" s="13" t="s">
        <v>191</v>
      </c>
      <c r="L13119">
        <v>1</v>
      </c>
      <c r="M13119">
        <v>0</v>
      </c>
      <c r="N13119" s="13" t="s">
        <v>94</v>
      </c>
      <c r="O13119" s="13" t="s">
        <v>95</v>
      </c>
      <c r="P13119">
        <v>15</v>
      </c>
      <c r="Q13119" s="13" t="s">
        <v>195</v>
      </c>
      <c r="R13119" s="13" t="s">
        <v>213</v>
      </c>
      <c r="S13119" s="13" t="s">
        <v>196</v>
      </c>
      <c r="T13119">
        <v>4</v>
      </c>
      <c r="U13119">
        <v>2</v>
      </c>
      <c r="V13119">
        <v>0</v>
      </c>
      <c r="W13119" s="13" t="s">
        <v>101</v>
      </c>
      <c r="X13119">
        <v>0.45</v>
      </c>
    </row>
    <row r="13120" spans="1:24" x14ac:dyDescent="0.3">
      <c r="A13120">
        <v>13118</v>
      </c>
      <c r="B13120" t="s">
        <v>217</v>
      </c>
      <c r="C13120" t="s">
        <v>218</v>
      </c>
      <c r="D13120">
        <v>22.674002999999999</v>
      </c>
      <c r="E13120">
        <v>88.408707000000007</v>
      </c>
      <c r="F13120" s="18">
        <v>44816</v>
      </c>
      <c r="G13120" s="19">
        <v>0.29166666666666702</v>
      </c>
      <c r="H13120">
        <v>7</v>
      </c>
      <c r="I13120" s="13" t="s">
        <v>204</v>
      </c>
      <c r="J13120">
        <v>0</v>
      </c>
      <c r="K13120" s="13" t="s">
        <v>92</v>
      </c>
      <c r="L13120">
        <v>6</v>
      </c>
      <c r="M13120">
        <v>1</v>
      </c>
      <c r="N13120" s="13" t="s">
        <v>212</v>
      </c>
      <c r="O13120" s="13" t="s">
        <v>195</v>
      </c>
      <c r="P13120">
        <v>15</v>
      </c>
      <c r="Q13120" s="13" t="s">
        <v>95</v>
      </c>
      <c r="R13120" s="13" t="s">
        <v>213</v>
      </c>
      <c r="S13120" s="13" t="s">
        <v>196</v>
      </c>
      <c r="T13120">
        <v>2</v>
      </c>
      <c r="U13120">
        <v>0</v>
      </c>
      <c r="V13120">
        <v>0</v>
      </c>
      <c r="W13120" s="13" t="s">
        <v>101</v>
      </c>
      <c r="X13120">
        <v>0.25</v>
      </c>
    </row>
    <row r="13121" spans="1:24" x14ac:dyDescent="0.3">
      <c r="A13121">
        <v>13119</v>
      </c>
      <c r="B13121" t="s">
        <v>197</v>
      </c>
      <c r="C13121" t="s">
        <v>198</v>
      </c>
      <c r="D13121">
        <v>30.777512999999999</v>
      </c>
      <c r="E13121">
        <v>76.720420000000004</v>
      </c>
      <c r="F13121" s="18">
        <v>44931</v>
      </c>
      <c r="G13121" s="19">
        <v>0.75</v>
      </c>
      <c r="H13121">
        <v>18</v>
      </c>
      <c r="I13121" s="13" t="s">
        <v>202</v>
      </c>
      <c r="J13121">
        <v>0</v>
      </c>
      <c r="K13121" s="13" t="s">
        <v>92</v>
      </c>
      <c r="L13121">
        <v>1</v>
      </c>
      <c r="M13121">
        <v>0</v>
      </c>
      <c r="N13121" s="13" t="s">
        <v>212</v>
      </c>
      <c r="O13121" s="13" t="s">
        <v>195</v>
      </c>
      <c r="P13121">
        <v>17</v>
      </c>
      <c r="Q13121" s="13" t="s">
        <v>97</v>
      </c>
      <c r="R13121" s="13" t="s">
        <v>213</v>
      </c>
      <c r="S13121" s="13" t="s">
        <v>193</v>
      </c>
      <c r="T13121">
        <v>5</v>
      </c>
      <c r="U13121">
        <v>3</v>
      </c>
      <c r="V13121">
        <v>1</v>
      </c>
      <c r="W13121" s="13" t="s">
        <v>101</v>
      </c>
      <c r="X13121">
        <v>0.6</v>
      </c>
    </row>
    <row r="13122" spans="1:24" x14ac:dyDescent="0.3">
      <c r="A13122">
        <v>13120</v>
      </c>
      <c r="B13122" t="s">
        <v>197</v>
      </c>
      <c r="C13122" t="s">
        <v>198</v>
      </c>
      <c r="D13122">
        <v>30.618663000000002</v>
      </c>
      <c r="E13122">
        <v>76.758820999999998</v>
      </c>
      <c r="F13122" s="18">
        <v>45484</v>
      </c>
      <c r="G13122" s="19">
        <v>0.83333333333333304</v>
      </c>
      <c r="H13122">
        <v>20</v>
      </c>
      <c r="I13122" s="13" t="s">
        <v>202</v>
      </c>
      <c r="J13122">
        <v>0</v>
      </c>
      <c r="K13122" s="13" t="s">
        <v>92</v>
      </c>
      <c r="L13122">
        <v>5</v>
      </c>
      <c r="M13122">
        <v>0</v>
      </c>
      <c r="N13122" s="13" t="s">
        <v>192</v>
      </c>
      <c r="O13122" s="13" t="s">
        <v>97</v>
      </c>
      <c r="P13122">
        <v>28</v>
      </c>
      <c r="Q13122" s="13" t="s">
        <v>195</v>
      </c>
      <c r="R13122" s="13" t="s">
        <v>98</v>
      </c>
      <c r="S13122" s="13" t="s">
        <v>99</v>
      </c>
      <c r="T13122">
        <v>5</v>
      </c>
      <c r="U13122">
        <v>5</v>
      </c>
      <c r="V13122">
        <v>0</v>
      </c>
      <c r="W13122" s="13" t="s">
        <v>101</v>
      </c>
      <c r="X13122">
        <v>0.3</v>
      </c>
    </row>
    <row r="13123" spans="1:24" x14ac:dyDescent="0.3">
      <c r="A13123">
        <v>13121</v>
      </c>
      <c r="B13123" t="s">
        <v>197</v>
      </c>
      <c r="C13123" t="s">
        <v>198</v>
      </c>
      <c r="D13123">
        <v>30.639534999999999</v>
      </c>
      <c r="E13123">
        <v>76.702108999999993</v>
      </c>
      <c r="F13123" s="18">
        <v>45428</v>
      </c>
      <c r="G13123" s="19">
        <v>0.25</v>
      </c>
      <c r="H13123">
        <v>6</v>
      </c>
      <c r="I13123" s="13" t="s">
        <v>202</v>
      </c>
      <c r="J13123">
        <v>0</v>
      </c>
      <c r="K13123" s="13" t="s">
        <v>214</v>
      </c>
      <c r="L13123">
        <v>2</v>
      </c>
      <c r="M13123">
        <v>0</v>
      </c>
      <c r="N13123" s="13" t="s">
        <v>94</v>
      </c>
      <c r="O13123" s="13" t="s">
        <v>95</v>
      </c>
      <c r="P13123">
        <v>30</v>
      </c>
      <c r="Q13123" s="13" t="s">
        <v>195</v>
      </c>
      <c r="R13123" s="13" t="s">
        <v>213</v>
      </c>
      <c r="S13123" s="13" t="s">
        <v>196</v>
      </c>
      <c r="T13123">
        <v>2</v>
      </c>
      <c r="U13123">
        <v>2</v>
      </c>
      <c r="V13123">
        <v>0</v>
      </c>
      <c r="W13123" s="13" t="s">
        <v>101</v>
      </c>
      <c r="X13123">
        <v>0.45</v>
      </c>
    </row>
    <row r="13124" spans="1:24" x14ac:dyDescent="0.3">
      <c r="A13124">
        <v>13122</v>
      </c>
      <c r="B13124" t="s">
        <v>197</v>
      </c>
      <c r="C13124" t="s">
        <v>198</v>
      </c>
      <c r="D13124">
        <v>30.740144999999998</v>
      </c>
      <c r="E13124">
        <v>76.727625000000003</v>
      </c>
      <c r="F13124" s="18">
        <v>45077</v>
      </c>
      <c r="G13124" s="19">
        <v>0.375</v>
      </c>
      <c r="H13124">
        <v>9</v>
      </c>
      <c r="I13124" s="13" t="s">
        <v>194</v>
      </c>
      <c r="J13124">
        <v>0</v>
      </c>
      <c r="K13124" s="13" t="s">
        <v>92</v>
      </c>
      <c r="L13124">
        <v>3</v>
      </c>
      <c r="M13124">
        <v>1</v>
      </c>
      <c r="N13124" s="13" t="s">
        <v>192</v>
      </c>
      <c r="O13124" s="13" t="s">
        <v>97</v>
      </c>
      <c r="P13124">
        <v>17</v>
      </c>
      <c r="Q13124" s="13" t="s">
        <v>95</v>
      </c>
      <c r="R13124" s="13" t="s">
        <v>208</v>
      </c>
      <c r="S13124" s="13" t="s">
        <v>193</v>
      </c>
      <c r="T13124">
        <v>2</v>
      </c>
      <c r="U13124">
        <v>2</v>
      </c>
      <c r="V13124">
        <v>1</v>
      </c>
      <c r="W13124" s="13" t="s">
        <v>101</v>
      </c>
      <c r="X13124">
        <v>0.25</v>
      </c>
    </row>
    <row r="13125" spans="1:24" x14ac:dyDescent="0.3">
      <c r="A13125">
        <v>13123</v>
      </c>
      <c r="B13125" t="s">
        <v>217</v>
      </c>
      <c r="C13125" t="s">
        <v>218</v>
      </c>
      <c r="D13125">
        <v>22.492660999999998</v>
      </c>
      <c r="E13125">
        <v>88.313215</v>
      </c>
      <c r="F13125" s="18">
        <v>44955</v>
      </c>
      <c r="G13125" s="19">
        <v>0.125</v>
      </c>
      <c r="H13125">
        <v>3</v>
      </c>
      <c r="I13125" s="13" t="s">
        <v>89</v>
      </c>
      <c r="J13125">
        <v>1</v>
      </c>
      <c r="K13125" s="13" t="s">
        <v>214</v>
      </c>
      <c r="L13125">
        <v>6</v>
      </c>
      <c r="M13125">
        <v>1</v>
      </c>
      <c r="N13125" s="13" t="s">
        <v>192</v>
      </c>
      <c r="O13125" s="13" t="s">
        <v>97</v>
      </c>
      <c r="P13125">
        <v>16</v>
      </c>
      <c r="Q13125" s="13" t="s">
        <v>195</v>
      </c>
      <c r="R13125" s="13" t="s">
        <v>208</v>
      </c>
      <c r="S13125" s="13" t="s">
        <v>196</v>
      </c>
      <c r="T13125">
        <v>5</v>
      </c>
      <c r="U13125">
        <v>3</v>
      </c>
      <c r="V13125">
        <v>0</v>
      </c>
      <c r="W13125" s="13" t="s">
        <v>101</v>
      </c>
      <c r="X13125">
        <v>0.1</v>
      </c>
    </row>
    <row r="13126" spans="1:24" x14ac:dyDescent="0.3">
      <c r="A13126">
        <v>13124</v>
      </c>
      <c r="B13126" t="s">
        <v>209</v>
      </c>
      <c r="C13126" t="s">
        <v>210</v>
      </c>
      <c r="D13126">
        <v>17.292563999999999</v>
      </c>
      <c r="E13126">
        <v>78.292354000000003</v>
      </c>
      <c r="F13126" s="18">
        <v>44920</v>
      </c>
      <c r="G13126" s="19">
        <v>0.20833333333333301</v>
      </c>
      <c r="H13126">
        <v>5</v>
      </c>
      <c r="I13126" s="13" t="s">
        <v>89</v>
      </c>
      <c r="J13126">
        <v>1</v>
      </c>
      <c r="K13126" s="13" t="s">
        <v>92</v>
      </c>
      <c r="L13126">
        <v>1</v>
      </c>
      <c r="M13126">
        <v>1</v>
      </c>
      <c r="N13126" s="13" t="s">
        <v>192</v>
      </c>
      <c r="O13126" s="13" t="s">
        <v>97</v>
      </c>
      <c r="P13126">
        <v>26</v>
      </c>
      <c r="Q13126" s="13" t="s">
        <v>195</v>
      </c>
      <c r="R13126" s="13" t="s">
        <v>205</v>
      </c>
      <c r="S13126" s="13" t="s">
        <v>196</v>
      </c>
      <c r="T13126">
        <v>5</v>
      </c>
      <c r="U13126">
        <v>0</v>
      </c>
      <c r="V13126">
        <v>0</v>
      </c>
      <c r="W13126" s="13" t="s">
        <v>101</v>
      </c>
      <c r="X13126">
        <v>0.1</v>
      </c>
    </row>
    <row r="13127" spans="1:24" x14ac:dyDescent="0.3">
      <c r="A13127">
        <v>13125</v>
      </c>
      <c r="B13127" t="s">
        <v>217</v>
      </c>
      <c r="C13127" t="s">
        <v>218</v>
      </c>
      <c r="D13127">
        <v>22.677886000000001</v>
      </c>
      <c r="E13127">
        <v>88.316457</v>
      </c>
      <c r="F13127" s="18">
        <v>44896</v>
      </c>
      <c r="G13127" s="19">
        <v>0.5</v>
      </c>
      <c r="H13127">
        <v>12</v>
      </c>
      <c r="I13127" s="13" t="s">
        <v>202</v>
      </c>
      <c r="J13127">
        <v>0</v>
      </c>
      <c r="K13127" s="13" t="s">
        <v>214</v>
      </c>
      <c r="L13127">
        <v>3</v>
      </c>
      <c r="M13127">
        <v>1</v>
      </c>
      <c r="N13127" s="13" t="s">
        <v>94</v>
      </c>
      <c r="O13127" s="13" t="s">
        <v>95</v>
      </c>
      <c r="P13127">
        <v>38</v>
      </c>
      <c r="Q13127" s="13" t="s">
        <v>195</v>
      </c>
      <c r="R13127" s="13" t="s">
        <v>208</v>
      </c>
      <c r="S13127" s="13" t="s">
        <v>99</v>
      </c>
      <c r="T13127">
        <v>2</v>
      </c>
      <c r="U13127">
        <v>2</v>
      </c>
      <c r="V13127">
        <v>0</v>
      </c>
      <c r="W13127" s="13" t="s">
        <v>101</v>
      </c>
      <c r="X13127">
        <v>0.65</v>
      </c>
    </row>
    <row r="13128" spans="1:24" x14ac:dyDescent="0.3">
      <c r="A13128">
        <v>13126</v>
      </c>
      <c r="B13128" t="s">
        <v>203</v>
      </c>
      <c r="C13128" t="s">
        <v>203</v>
      </c>
      <c r="D13128">
        <v>28.519644</v>
      </c>
      <c r="E13128">
        <v>76.98536</v>
      </c>
      <c r="F13128" s="18">
        <v>45204</v>
      </c>
      <c r="G13128" s="19">
        <v>0.70833333333333304</v>
      </c>
      <c r="H13128">
        <v>17</v>
      </c>
      <c r="I13128" s="13" t="s">
        <v>202</v>
      </c>
      <c r="J13128">
        <v>0</v>
      </c>
      <c r="K13128" s="13" t="s">
        <v>214</v>
      </c>
      <c r="L13128">
        <v>3</v>
      </c>
      <c r="M13128">
        <v>0</v>
      </c>
      <c r="N13128" s="13" t="s">
        <v>192</v>
      </c>
      <c r="O13128" s="13" t="s">
        <v>97</v>
      </c>
      <c r="P13128">
        <v>23</v>
      </c>
      <c r="Q13128" s="13" t="s">
        <v>97</v>
      </c>
      <c r="R13128" s="13" t="s">
        <v>213</v>
      </c>
      <c r="S13128" s="13" t="s">
        <v>193</v>
      </c>
      <c r="T13128">
        <v>5</v>
      </c>
      <c r="U13128">
        <v>3</v>
      </c>
      <c r="V13128">
        <v>1</v>
      </c>
      <c r="W13128" s="13" t="s">
        <v>101</v>
      </c>
      <c r="X13128">
        <v>0.45</v>
      </c>
    </row>
    <row r="13129" spans="1:24" x14ac:dyDescent="0.3">
      <c r="A13129">
        <v>13127</v>
      </c>
      <c r="B13129" t="s">
        <v>203</v>
      </c>
      <c r="C13129" t="s">
        <v>203</v>
      </c>
      <c r="D13129">
        <v>28.894268</v>
      </c>
      <c r="E13129">
        <v>77.210830000000001</v>
      </c>
      <c r="F13129" s="18">
        <v>45044</v>
      </c>
      <c r="G13129" s="19">
        <v>0.625</v>
      </c>
      <c r="H13129">
        <v>15</v>
      </c>
      <c r="I13129" s="13" t="s">
        <v>211</v>
      </c>
      <c r="J13129">
        <v>0</v>
      </c>
      <c r="K13129" s="13" t="s">
        <v>214</v>
      </c>
      <c r="L13129">
        <v>6</v>
      </c>
      <c r="M13129">
        <v>1</v>
      </c>
      <c r="N13129" s="13" t="s">
        <v>192</v>
      </c>
      <c r="O13129" s="13" t="s">
        <v>97</v>
      </c>
      <c r="P13129">
        <v>26</v>
      </c>
      <c r="Q13129" s="13" t="s">
        <v>97</v>
      </c>
      <c r="R13129" s="13" t="s">
        <v>98</v>
      </c>
      <c r="S13129" s="13" t="s">
        <v>193</v>
      </c>
      <c r="T13129">
        <v>4</v>
      </c>
      <c r="U13129">
        <v>3</v>
      </c>
      <c r="V13129">
        <v>0</v>
      </c>
      <c r="W13129" s="13" t="s">
        <v>101</v>
      </c>
      <c r="X13129">
        <v>0.3</v>
      </c>
    </row>
    <row r="13130" spans="1:24" x14ac:dyDescent="0.3">
      <c r="A13130">
        <v>13128</v>
      </c>
      <c r="B13130" t="s">
        <v>200</v>
      </c>
      <c r="C13130" t="s">
        <v>201</v>
      </c>
      <c r="D13130">
        <v>13.131103</v>
      </c>
      <c r="E13130">
        <v>80.257868000000002</v>
      </c>
      <c r="F13130" s="18">
        <v>45712</v>
      </c>
      <c r="G13130" s="19">
        <v>0.95833333333333304</v>
      </c>
      <c r="H13130">
        <v>23</v>
      </c>
      <c r="I13130" s="13" t="s">
        <v>204</v>
      </c>
      <c r="J13130">
        <v>0</v>
      </c>
      <c r="K13130" s="13" t="s">
        <v>191</v>
      </c>
      <c r="L13130">
        <v>4</v>
      </c>
      <c r="M13130">
        <v>0</v>
      </c>
      <c r="N13130" s="13" t="s">
        <v>94</v>
      </c>
      <c r="O13130" s="13" t="s">
        <v>95</v>
      </c>
      <c r="P13130">
        <v>33</v>
      </c>
      <c r="Q13130" s="13" t="s">
        <v>95</v>
      </c>
      <c r="R13130" s="13" t="s">
        <v>213</v>
      </c>
      <c r="S13130" s="13" t="s">
        <v>193</v>
      </c>
      <c r="T13130">
        <v>2</v>
      </c>
      <c r="U13130">
        <v>2</v>
      </c>
      <c r="V13130">
        <v>0</v>
      </c>
      <c r="W13130" s="13" t="s">
        <v>101</v>
      </c>
      <c r="X13130">
        <v>0.45</v>
      </c>
    </row>
    <row r="13131" spans="1:24" x14ac:dyDescent="0.3">
      <c r="A13131">
        <v>13129</v>
      </c>
      <c r="B13131" t="s">
        <v>209</v>
      </c>
      <c r="C13131" t="s">
        <v>210</v>
      </c>
      <c r="D13131">
        <v>17.453878</v>
      </c>
      <c r="E13131">
        <v>78.508020999999999</v>
      </c>
      <c r="F13131" s="18">
        <v>44920</v>
      </c>
      <c r="G13131" s="19">
        <v>0.91666666666666696</v>
      </c>
      <c r="H13131">
        <v>22</v>
      </c>
      <c r="I13131" s="13" t="s">
        <v>89</v>
      </c>
      <c r="J13131">
        <v>1</v>
      </c>
      <c r="K13131" s="13" t="s">
        <v>191</v>
      </c>
      <c r="L13131">
        <v>5</v>
      </c>
      <c r="M13131">
        <v>0</v>
      </c>
      <c r="N13131" s="13" t="s">
        <v>192</v>
      </c>
      <c r="O13131" s="13" t="s">
        <v>97</v>
      </c>
      <c r="P13131">
        <v>33</v>
      </c>
      <c r="Q13131" s="13" t="s">
        <v>195</v>
      </c>
      <c r="R13131" s="13" t="s">
        <v>98</v>
      </c>
      <c r="S13131" s="13" t="s">
        <v>193</v>
      </c>
      <c r="T13131">
        <v>4</v>
      </c>
      <c r="U13131">
        <v>2</v>
      </c>
      <c r="V13131">
        <v>0</v>
      </c>
      <c r="W13131" s="13" t="s">
        <v>101</v>
      </c>
      <c r="X13131">
        <v>0.1</v>
      </c>
    </row>
    <row r="13132" spans="1:24" x14ac:dyDescent="0.3">
      <c r="A13132">
        <v>13130</v>
      </c>
      <c r="B13132" t="s">
        <v>209</v>
      </c>
      <c r="C13132" t="s">
        <v>210</v>
      </c>
      <c r="D13132">
        <v>17.509775000000001</v>
      </c>
      <c r="E13132">
        <v>78.292604999999995</v>
      </c>
      <c r="F13132" s="18">
        <v>44742</v>
      </c>
      <c r="G13132" s="19">
        <v>0.41666666666666702</v>
      </c>
      <c r="H13132">
        <v>10</v>
      </c>
      <c r="I13132" s="13" t="s">
        <v>202</v>
      </c>
      <c r="J13132">
        <v>0</v>
      </c>
      <c r="K13132" s="13" t="s">
        <v>214</v>
      </c>
      <c r="L13132">
        <v>4</v>
      </c>
      <c r="M13132">
        <v>0</v>
      </c>
      <c r="N13132" s="13" t="s">
        <v>192</v>
      </c>
      <c r="O13132" s="13" t="s">
        <v>97</v>
      </c>
      <c r="P13132">
        <v>32</v>
      </c>
      <c r="Q13132" s="13" t="s">
        <v>97</v>
      </c>
      <c r="R13132" s="13" t="s">
        <v>98</v>
      </c>
      <c r="S13132" s="13" t="s">
        <v>196</v>
      </c>
      <c r="T13132">
        <v>1</v>
      </c>
      <c r="U13132">
        <v>1</v>
      </c>
      <c r="V13132">
        <v>1</v>
      </c>
      <c r="W13132" s="13" t="s">
        <v>101</v>
      </c>
      <c r="X13132">
        <v>0.45</v>
      </c>
    </row>
    <row r="13133" spans="1:24" x14ac:dyDescent="0.3">
      <c r="A13133">
        <v>13131</v>
      </c>
      <c r="B13133" t="s">
        <v>200</v>
      </c>
      <c r="C13133" t="s">
        <v>201</v>
      </c>
      <c r="D13133">
        <v>12.975673</v>
      </c>
      <c r="E13133">
        <v>80.121731999999994</v>
      </c>
      <c r="F13133" s="18">
        <v>45514</v>
      </c>
      <c r="G13133" s="19">
        <v>8.3333333333333301E-2</v>
      </c>
      <c r="H13133">
        <v>2</v>
      </c>
      <c r="I13133" s="13" t="s">
        <v>219</v>
      </c>
      <c r="J13133">
        <v>1</v>
      </c>
      <c r="K13133" s="13" t="s">
        <v>191</v>
      </c>
      <c r="L13133">
        <v>2</v>
      </c>
      <c r="M13133">
        <v>1</v>
      </c>
      <c r="N13133" s="13" t="s">
        <v>192</v>
      </c>
      <c r="O13133" s="13" t="s">
        <v>97</v>
      </c>
      <c r="P13133">
        <v>20</v>
      </c>
      <c r="Q13133" s="13" t="s">
        <v>95</v>
      </c>
      <c r="R13133" s="13" t="s">
        <v>98</v>
      </c>
      <c r="S13133" s="13" t="s">
        <v>193</v>
      </c>
      <c r="T13133">
        <v>5</v>
      </c>
      <c r="U13133">
        <v>1</v>
      </c>
      <c r="V13133">
        <v>0</v>
      </c>
      <c r="W13133" s="13" t="s">
        <v>101</v>
      </c>
      <c r="X13133">
        <v>0.1</v>
      </c>
    </row>
    <row r="13134" spans="1:24" x14ac:dyDescent="0.3">
      <c r="A13134">
        <v>13132</v>
      </c>
      <c r="B13134" t="s">
        <v>217</v>
      </c>
      <c r="C13134" t="s">
        <v>218</v>
      </c>
      <c r="D13134">
        <v>22.513779</v>
      </c>
      <c r="E13134">
        <v>88.473297000000002</v>
      </c>
      <c r="F13134" s="18">
        <v>44643</v>
      </c>
      <c r="G13134" s="19">
        <v>0.16666666666666699</v>
      </c>
      <c r="H13134">
        <v>4</v>
      </c>
      <c r="I13134" s="13" t="s">
        <v>194</v>
      </c>
      <c r="J13134">
        <v>0</v>
      </c>
      <c r="K13134" s="13" t="s">
        <v>191</v>
      </c>
      <c r="L13134">
        <v>1</v>
      </c>
      <c r="M13134">
        <v>1</v>
      </c>
      <c r="N13134" s="13" t="s">
        <v>94</v>
      </c>
      <c r="O13134" s="13" t="s">
        <v>95</v>
      </c>
      <c r="P13134">
        <v>38</v>
      </c>
      <c r="Q13134" s="13" t="s">
        <v>95</v>
      </c>
      <c r="R13134" s="13" t="s">
        <v>213</v>
      </c>
      <c r="S13134" s="13" t="s">
        <v>99</v>
      </c>
      <c r="T13134">
        <v>1</v>
      </c>
      <c r="U13134">
        <v>1</v>
      </c>
      <c r="V13134">
        <v>0</v>
      </c>
      <c r="W13134" s="13" t="s">
        <v>101</v>
      </c>
      <c r="X13134">
        <v>0.65</v>
      </c>
    </row>
    <row r="13135" spans="1:24" x14ac:dyDescent="0.3">
      <c r="A13135">
        <v>13133</v>
      </c>
      <c r="B13135" t="s">
        <v>217</v>
      </c>
      <c r="C13135" t="s">
        <v>218</v>
      </c>
      <c r="D13135">
        <v>22.533639000000001</v>
      </c>
      <c r="E13135">
        <v>88.281142000000003</v>
      </c>
      <c r="F13135" s="18">
        <v>44821</v>
      </c>
      <c r="G13135" s="19">
        <v>0.29166666666666702</v>
      </c>
      <c r="H13135">
        <v>7</v>
      </c>
      <c r="I13135" s="13" t="s">
        <v>219</v>
      </c>
      <c r="J13135">
        <v>1</v>
      </c>
      <c r="K13135" s="13" t="s">
        <v>191</v>
      </c>
      <c r="L13135">
        <v>4</v>
      </c>
      <c r="M13135">
        <v>0</v>
      </c>
      <c r="N13135" s="13" t="s">
        <v>212</v>
      </c>
      <c r="O13135" s="13" t="s">
        <v>95</v>
      </c>
      <c r="P13135">
        <v>17</v>
      </c>
      <c r="Q13135" s="13" t="s">
        <v>95</v>
      </c>
      <c r="R13135" s="13" t="s">
        <v>208</v>
      </c>
      <c r="S13135" s="13" t="s">
        <v>196</v>
      </c>
      <c r="T13135">
        <v>1</v>
      </c>
      <c r="U13135">
        <v>0</v>
      </c>
      <c r="V13135">
        <v>0</v>
      </c>
      <c r="W13135" s="13" t="s">
        <v>101</v>
      </c>
      <c r="X13135">
        <v>0.45</v>
      </c>
    </row>
    <row r="13136" spans="1:24" x14ac:dyDescent="0.3">
      <c r="A13136">
        <v>13134</v>
      </c>
      <c r="B13136" t="s">
        <v>79</v>
      </c>
      <c r="C13136" t="s">
        <v>80</v>
      </c>
      <c r="D13136">
        <v>18.642645999999999</v>
      </c>
      <c r="E13136">
        <v>73.924923000000007</v>
      </c>
      <c r="F13136" s="18">
        <v>45641</v>
      </c>
      <c r="G13136" s="19">
        <v>0.79166666666666696</v>
      </c>
      <c r="H13136">
        <v>19</v>
      </c>
      <c r="I13136" s="13" t="s">
        <v>89</v>
      </c>
      <c r="J13136">
        <v>1</v>
      </c>
      <c r="K13136" s="13" t="s">
        <v>191</v>
      </c>
      <c r="L13136">
        <v>4</v>
      </c>
      <c r="M13136">
        <v>1</v>
      </c>
      <c r="N13136" s="13" t="s">
        <v>192</v>
      </c>
      <c r="O13136" s="13" t="s">
        <v>97</v>
      </c>
      <c r="P13136">
        <v>26</v>
      </c>
      <c r="Q13136" s="13" t="s">
        <v>95</v>
      </c>
      <c r="R13136" s="13" t="s">
        <v>213</v>
      </c>
      <c r="S13136" s="13" t="s">
        <v>99</v>
      </c>
      <c r="T13136">
        <v>3</v>
      </c>
      <c r="U13136">
        <v>3</v>
      </c>
      <c r="V13136">
        <v>1</v>
      </c>
      <c r="W13136" s="13" t="s">
        <v>101</v>
      </c>
      <c r="X13136">
        <v>0.45</v>
      </c>
    </row>
    <row r="13137" spans="1:24" x14ac:dyDescent="0.3">
      <c r="A13137">
        <v>13135</v>
      </c>
      <c r="B13137" t="s">
        <v>203</v>
      </c>
      <c r="C13137" t="s">
        <v>203</v>
      </c>
      <c r="D13137">
        <v>28.809086000000001</v>
      </c>
      <c r="E13137">
        <v>76.830725000000001</v>
      </c>
      <c r="F13137" s="18">
        <v>45232</v>
      </c>
      <c r="G13137" s="19">
        <v>0.16666666666666699</v>
      </c>
      <c r="H13137">
        <v>4</v>
      </c>
      <c r="I13137" s="13" t="s">
        <v>202</v>
      </c>
      <c r="J13137">
        <v>0</v>
      </c>
      <c r="K13137" s="13" t="s">
        <v>191</v>
      </c>
      <c r="L13137">
        <v>3</v>
      </c>
      <c r="M13137">
        <v>0</v>
      </c>
      <c r="N13137" s="13" t="s">
        <v>94</v>
      </c>
      <c r="O13137" s="13" t="s">
        <v>95</v>
      </c>
      <c r="P13137">
        <v>22</v>
      </c>
      <c r="Q13137" s="13" t="s">
        <v>97</v>
      </c>
      <c r="R13137" s="13" t="s">
        <v>213</v>
      </c>
      <c r="S13137" s="13" t="s">
        <v>99</v>
      </c>
      <c r="T13137">
        <v>1</v>
      </c>
      <c r="U13137">
        <v>1</v>
      </c>
      <c r="V13137">
        <v>0</v>
      </c>
      <c r="W13137" s="13" t="s">
        <v>101</v>
      </c>
      <c r="X13137">
        <v>0.85</v>
      </c>
    </row>
    <row r="13138" spans="1:24" x14ac:dyDescent="0.3">
      <c r="A13138">
        <v>13136</v>
      </c>
      <c r="B13138" t="s">
        <v>206</v>
      </c>
      <c r="C13138" t="s">
        <v>207</v>
      </c>
      <c r="D13138">
        <v>12.980824</v>
      </c>
      <c r="E13138">
        <v>77.504583999999994</v>
      </c>
      <c r="F13138" s="18">
        <v>45674</v>
      </c>
      <c r="G13138" s="19">
        <v>0.375</v>
      </c>
      <c r="H13138">
        <v>9</v>
      </c>
      <c r="I13138" s="13" t="s">
        <v>211</v>
      </c>
      <c r="J13138">
        <v>0</v>
      </c>
      <c r="K13138" s="13" t="s">
        <v>191</v>
      </c>
      <c r="L13138">
        <v>2</v>
      </c>
      <c r="M13138">
        <v>0</v>
      </c>
      <c r="N13138" s="13" t="s">
        <v>94</v>
      </c>
      <c r="O13138" s="13" t="s">
        <v>95</v>
      </c>
      <c r="P13138">
        <v>20</v>
      </c>
      <c r="Q13138" s="13" t="s">
        <v>195</v>
      </c>
      <c r="R13138" s="13" t="s">
        <v>208</v>
      </c>
      <c r="S13138" s="13" t="s">
        <v>196</v>
      </c>
      <c r="T13138">
        <v>4</v>
      </c>
      <c r="U13138">
        <v>0</v>
      </c>
      <c r="V13138">
        <v>1</v>
      </c>
      <c r="W13138" s="13" t="s">
        <v>101</v>
      </c>
      <c r="X13138">
        <v>0.6</v>
      </c>
    </row>
    <row r="13139" spans="1:24" x14ac:dyDescent="0.3">
      <c r="A13139">
        <v>13137</v>
      </c>
      <c r="B13139" t="s">
        <v>203</v>
      </c>
      <c r="C13139" t="s">
        <v>203</v>
      </c>
      <c r="D13139">
        <v>28.720607000000001</v>
      </c>
      <c r="E13139">
        <v>76.841363000000001</v>
      </c>
      <c r="F13139" s="18">
        <v>44672</v>
      </c>
      <c r="G13139" s="19">
        <v>0.45833333333333298</v>
      </c>
      <c r="H13139">
        <v>11</v>
      </c>
      <c r="I13139" s="13" t="s">
        <v>202</v>
      </c>
      <c r="J13139">
        <v>0</v>
      </c>
      <c r="K13139" s="13" t="s">
        <v>92</v>
      </c>
      <c r="L13139">
        <v>6</v>
      </c>
      <c r="M13139">
        <v>1</v>
      </c>
      <c r="N13139" s="13" t="s">
        <v>192</v>
      </c>
      <c r="O13139" s="13" t="s">
        <v>97</v>
      </c>
      <c r="P13139">
        <v>16</v>
      </c>
      <c r="Q13139" s="13" t="s">
        <v>95</v>
      </c>
      <c r="R13139" s="13" t="s">
        <v>199</v>
      </c>
      <c r="S13139" s="13" t="s">
        <v>196</v>
      </c>
      <c r="T13139">
        <v>3</v>
      </c>
      <c r="U13139">
        <v>1</v>
      </c>
      <c r="V13139">
        <v>0</v>
      </c>
      <c r="W13139" s="13" t="s">
        <v>101</v>
      </c>
      <c r="X13139">
        <v>0.1</v>
      </c>
    </row>
    <row r="13140" spans="1:24" x14ac:dyDescent="0.3">
      <c r="A13140">
        <v>13138</v>
      </c>
      <c r="B13140" t="s">
        <v>190</v>
      </c>
      <c r="C13140" t="s">
        <v>80</v>
      </c>
      <c r="D13140">
        <v>19.121711999999999</v>
      </c>
      <c r="E13140">
        <v>72.877941000000007</v>
      </c>
      <c r="F13140" s="18">
        <v>44778</v>
      </c>
      <c r="G13140" s="19">
        <v>0.5</v>
      </c>
      <c r="H13140">
        <v>12</v>
      </c>
      <c r="I13140" s="13" t="s">
        <v>211</v>
      </c>
      <c r="J13140">
        <v>0</v>
      </c>
      <c r="K13140" s="13" t="s">
        <v>214</v>
      </c>
      <c r="L13140">
        <v>4</v>
      </c>
      <c r="M13140">
        <v>1</v>
      </c>
      <c r="N13140" s="13" t="s">
        <v>212</v>
      </c>
      <c r="O13140" s="13" t="s">
        <v>95</v>
      </c>
      <c r="P13140">
        <v>34</v>
      </c>
      <c r="Q13140" s="13" t="s">
        <v>195</v>
      </c>
      <c r="R13140" s="13" t="s">
        <v>98</v>
      </c>
      <c r="S13140" s="13" t="s">
        <v>193</v>
      </c>
      <c r="T13140">
        <v>5</v>
      </c>
      <c r="U13140">
        <v>2</v>
      </c>
      <c r="V13140">
        <v>0</v>
      </c>
      <c r="W13140" s="13" t="s">
        <v>101</v>
      </c>
      <c r="X13140">
        <v>0.45</v>
      </c>
    </row>
    <row r="13141" spans="1:24" x14ac:dyDescent="0.3">
      <c r="A13141">
        <v>13139</v>
      </c>
      <c r="B13141" t="s">
        <v>209</v>
      </c>
      <c r="C13141" t="s">
        <v>210</v>
      </c>
      <c r="D13141">
        <v>17.336724</v>
      </c>
      <c r="E13141">
        <v>78.300129999999996</v>
      </c>
      <c r="F13141" s="18">
        <v>45433</v>
      </c>
      <c r="G13141" s="19">
        <v>8.3333333333333301E-2</v>
      </c>
      <c r="H13141">
        <v>2</v>
      </c>
      <c r="I13141" s="13" t="s">
        <v>215</v>
      </c>
      <c r="J13141">
        <v>0</v>
      </c>
      <c r="K13141" s="13" t="s">
        <v>214</v>
      </c>
      <c r="L13141">
        <v>5</v>
      </c>
      <c r="M13141">
        <v>0</v>
      </c>
      <c r="N13141" s="13" t="s">
        <v>192</v>
      </c>
      <c r="O13141" s="13" t="s">
        <v>97</v>
      </c>
      <c r="P13141">
        <v>19</v>
      </c>
      <c r="Q13141" s="13" t="s">
        <v>95</v>
      </c>
      <c r="R13141" s="13" t="s">
        <v>208</v>
      </c>
      <c r="S13141" s="13" t="s">
        <v>193</v>
      </c>
      <c r="T13141">
        <v>5</v>
      </c>
      <c r="U13141">
        <v>2</v>
      </c>
      <c r="V13141">
        <v>0</v>
      </c>
      <c r="W13141" s="13" t="s">
        <v>101</v>
      </c>
      <c r="X13141">
        <v>0.1</v>
      </c>
    </row>
    <row r="13142" spans="1:24" x14ac:dyDescent="0.3">
      <c r="A13142">
        <v>13140</v>
      </c>
      <c r="B13142" t="s">
        <v>209</v>
      </c>
      <c r="C13142" t="s">
        <v>210</v>
      </c>
      <c r="D13142">
        <v>17.2624</v>
      </c>
      <c r="E13142">
        <v>78.432107999999999</v>
      </c>
      <c r="F13142" s="18">
        <v>44668</v>
      </c>
      <c r="G13142" s="19">
        <v>0.16666666666666699</v>
      </c>
      <c r="H13142">
        <v>4</v>
      </c>
      <c r="I13142" s="13" t="s">
        <v>89</v>
      </c>
      <c r="J13142">
        <v>1</v>
      </c>
      <c r="K13142" s="13" t="s">
        <v>191</v>
      </c>
      <c r="L13142">
        <v>6</v>
      </c>
      <c r="M13142">
        <v>1</v>
      </c>
      <c r="N13142" s="13" t="s">
        <v>192</v>
      </c>
      <c r="O13142" s="13" t="s">
        <v>97</v>
      </c>
      <c r="P13142">
        <v>23</v>
      </c>
      <c r="Q13142" s="13" t="s">
        <v>95</v>
      </c>
      <c r="R13142" s="13" t="s">
        <v>205</v>
      </c>
      <c r="S13142" s="13" t="s">
        <v>196</v>
      </c>
      <c r="T13142">
        <v>3</v>
      </c>
      <c r="U13142">
        <v>0</v>
      </c>
      <c r="V13142">
        <v>0</v>
      </c>
      <c r="W13142" s="13" t="s">
        <v>101</v>
      </c>
      <c r="X13142">
        <v>0.1</v>
      </c>
    </row>
    <row r="13143" spans="1:24" x14ac:dyDescent="0.3">
      <c r="A13143">
        <v>13141</v>
      </c>
      <c r="B13143" t="s">
        <v>203</v>
      </c>
      <c r="C13143" t="s">
        <v>203</v>
      </c>
      <c r="D13143">
        <v>28.496241000000001</v>
      </c>
      <c r="E13143">
        <v>77.025177999999997</v>
      </c>
      <c r="F13143" s="18">
        <v>45711</v>
      </c>
      <c r="G13143" s="19">
        <v>0.70833333333333304</v>
      </c>
      <c r="H13143">
        <v>17</v>
      </c>
      <c r="I13143" s="13" t="s">
        <v>89</v>
      </c>
      <c r="J13143">
        <v>1</v>
      </c>
      <c r="K13143" s="13" t="s">
        <v>92</v>
      </c>
      <c r="L13143">
        <v>5</v>
      </c>
      <c r="M13143">
        <v>0</v>
      </c>
      <c r="N13143" s="13" t="s">
        <v>192</v>
      </c>
      <c r="O13143" s="13" t="s">
        <v>97</v>
      </c>
      <c r="P13143">
        <v>34</v>
      </c>
      <c r="Q13143" s="13" t="s">
        <v>195</v>
      </c>
      <c r="R13143" s="13" t="s">
        <v>213</v>
      </c>
      <c r="S13143" s="13" t="s">
        <v>193</v>
      </c>
      <c r="T13143">
        <v>4</v>
      </c>
      <c r="U13143">
        <v>4</v>
      </c>
      <c r="V13143">
        <v>1</v>
      </c>
      <c r="W13143" s="13" t="s">
        <v>101</v>
      </c>
      <c r="X13143">
        <v>0.25</v>
      </c>
    </row>
    <row r="13144" spans="1:24" x14ac:dyDescent="0.3">
      <c r="A13144">
        <v>13142</v>
      </c>
      <c r="B13144" t="s">
        <v>200</v>
      </c>
      <c r="C13144" t="s">
        <v>201</v>
      </c>
      <c r="D13144">
        <v>12.831189</v>
      </c>
      <c r="E13144">
        <v>80.192564000000004</v>
      </c>
      <c r="F13144" s="18">
        <v>44830</v>
      </c>
      <c r="G13144" s="19">
        <v>0.66666666666666696</v>
      </c>
      <c r="H13144">
        <v>16</v>
      </c>
      <c r="I13144" s="13" t="s">
        <v>204</v>
      </c>
      <c r="J13144">
        <v>0</v>
      </c>
      <c r="K13144" s="13" t="s">
        <v>92</v>
      </c>
      <c r="L13144">
        <v>2</v>
      </c>
      <c r="M13144">
        <v>0</v>
      </c>
      <c r="N13144" s="13" t="s">
        <v>212</v>
      </c>
      <c r="O13144" s="13" t="s">
        <v>95</v>
      </c>
      <c r="P13144">
        <v>27</v>
      </c>
      <c r="Q13144" s="13" t="s">
        <v>95</v>
      </c>
      <c r="R13144" s="13" t="s">
        <v>208</v>
      </c>
      <c r="S13144" s="13" t="s">
        <v>99</v>
      </c>
      <c r="T13144">
        <v>2</v>
      </c>
      <c r="U13144">
        <v>2</v>
      </c>
      <c r="V13144">
        <v>0</v>
      </c>
      <c r="W13144" s="13" t="s">
        <v>101</v>
      </c>
      <c r="X13144">
        <v>0.65</v>
      </c>
    </row>
    <row r="13145" spans="1:24" x14ac:dyDescent="0.3">
      <c r="A13145">
        <v>13143</v>
      </c>
      <c r="B13145" t="s">
        <v>206</v>
      </c>
      <c r="C13145" t="s">
        <v>207</v>
      </c>
      <c r="D13145">
        <v>13.167449</v>
      </c>
      <c r="E13145">
        <v>77.673733999999996</v>
      </c>
      <c r="F13145" s="18">
        <v>44880</v>
      </c>
      <c r="G13145" s="19">
        <v>0.95833333333333304</v>
      </c>
      <c r="H13145">
        <v>23</v>
      </c>
      <c r="I13145" s="13" t="s">
        <v>215</v>
      </c>
      <c r="J13145">
        <v>0</v>
      </c>
      <c r="K13145" s="13" t="s">
        <v>214</v>
      </c>
      <c r="L13145">
        <v>3</v>
      </c>
      <c r="M13145">
        <v>1</v>
      </c>
      <c r="N13145" s="13" t="s">
        <v>212</v>
      </c>
      <c r="O13145" s="13" t="s">
        <v>95</v>
      </c>
      <c r="P13145">
        <v>15</v>
      </c>
      <c r="Q13145" s="13" t="s">
        <v>195</v>
      </c>
      <c r="R13145" s="13" t="s">
        <v>205</v>
      </c>
      <c r="S13145" s="13" t="s">
        <v>193</v>
      </c>
      <c r="T13145">
        <v>1</v>
      </c>
      <c r="U13145">
        <v>0</v>
      </c>
      <c r="V13145">
        <v>0</v>
      </c>
      <c r="W13145" s="13" t="s">
        <v>101</v>
      </c>
      <c r="X13145">
        <v>0.45</v>
      </c>
    </row>
    <row r="13146" spans="1:24" x14ac:dyDescent="0.3">
      <c r="A13146">
        <v>13144</v>
      </c>
      <c r="B13146" t="s">
        <v>209</v>
      </c>
      <c r="C13146" t="s">
        <v>210</v>
      </c>
      <c r="D13146">
        <v>17.404999</v>
      </c>
      <c r="E13146">
        <v>78.497536999999994</v>
      </c>
      <c r="F13146" s="18">
        <v>44740</v>
      </c>
      <c r="G13146" s="19">
        <v>0.91666666666666696</v>
      </c>
      <c r="H13146">
        <v>22</v>
      </c>
      <c r="I13146" s="13" t="s">
        <v>215</v>
      </c>
      <c r="J13146">
        <v>0</v>
      </c>
      <c r="K13146" s="13" t="s">
        <v>214</v>
      </c>
      <c r="L13146">
        <v>2</v>
      </c>
      <c r="M13146">
        <v>1</v>
      </c>
      <c r="N13146" s="13" t="s">
        <v>94</v>
      </c>
      <c r="O13146" s="13" t="s">
        <v>95</v>
      </c>
      <c r="P13146">
        <v>28</v>
      </c>
      <c r="Q13146" s="13" t="s">
        <v>95</v>
      </c>
      <c r="R13146" s="13" t="s">
        <v>199</v>
      </c>
      <c r="S13146" s="13" t="s">
        <v>196</v>
      </c>
      <c r="T13146">
        <v>1</v>
      </c>
      <c r="U13146">
        <v>0</v>
      </c>
      <c r="V13146">
        <v>0</v>
      </c>
      <c r="W13146" s="13" t="s">
        <v>101</v>
      </c>
      <c r="X13146">
        <v>0.45</v>
      </c>
    </row>
    <row r="13147" spans="1:24" x14ac:dyDescent="0.3">
      <c r="A13147">
        <v>13145</v>
      </c>
      <c r="B13147" t="s">
        <v>217</v>
      </c>
      <c r="C13147" t="s">
        <v>218</v>
      </c>
      <c r="D13147">
        <v>22.646616000000002</v>
      </c>
      <c r="E13147">
        <v>88.400443999999993</v>
      </c>
      <c r="F13147" s="18">
        <v>44804</v>
      </c>
      <c r="G13147" s="19">
        <v>0.58333333333333304</v>
      </c>
      <c r="H13147">
        <v>14</v>
      </c>
      <c r="I13147" s="13" t="s">
        <v>194</v>
      </c>
      <c r="J13147">
        <v>0</v>
      </c>
      <c r="K13147" s="13" t="s">
        <v>191</v>
      </c>
      <c r="L13147">
        <v>5</v>
      </c>
      <c r="M13147">
        <v>1</v>
      </c>
      <c r="N13147" s="13" t="s">
        <v>192</v>
      </c>
      <c r="O13147" s="13" t="s">
        <v>97</v>
      </c>
      <c r="P13147">
        <v>33</v>
      </c>
      <c r="Q13147" s="13" t="s">
        <v>97</v>
      </c>
      <c r="R13147" s="13" t="s">
        <v>208</v>
      </c>
      <c r="S13147" s="13" t="s">
        <v>196</v>
      </c>
      <c r="T13147">
        <v>1</v>
      </c>
      <c r="U13147">
        <v>1</v>
      </c>
      <c r="V13147">
        <v>0</v>
      </c>
      <c r="W13147" s="13" t="s">
        <v>101</v>
      </c>
      <c r="X13147">
        <v>0.3</v>
      </c>
    </row>
    <row r="13148" spans="1:24" x14ac:dyDescent="0.3">
      <c r="A13148">
        <v>13146</v>
      </c>
      <c r="B13148" t="s">
        <v>209</v>
      </c>
      <c r="C13148" t="s">
        <v>210</v>
      </c>
      <c r="D13148">
        <v>17.534738000000001</v>
      </c>
      <c r="E13148">
        <v>78.538544000000002</v>
      </c>
      <c r="F13148" s="18">
        <v>45201</v>
      </c>
      <c r="G13148" s="19">
        <v>0.125</v>
      </c>
      <c r="H13148">
        <v>3</v>
      </c>
      <c r="I13148" s="13" t="s">
        <v>204</v>
      </c>
      <c r="J13148">
        <v>0</v>
      </c>
      <c r="K13148" s="13" t="s">
        <v>92</v>
      </c>
      <c r="L13148">
        <v>3</v>
      </c>
      <c r="M13148">
        <v>0</v>
      </c>
      <c r="N13148" s="13" t="s">
        <v>94</v>
      </c>
      <c r="O13148" s="13" t="s">
        <v>95</v>
      </c>
      <c r="P13148">
        <v>32</v>
      </c>
      <c r="Q13148" s="13" t="s">
        <v>95</v>
      </c>
      <c r="R13148" s="13" t="s">
        <v>98</v>
      </c>
      <c r="S13148" s="13" t="s">
        <v>196</v>
      </c>
      <c r="T13148">
        <v>3</v>
      </c>
      <c r="U13148">
        <v>0</v>
      </c>
      <c r="V13148">
        <v>0</v>
      </c>
      <c r="W13148" s="13" t="s">
        <v>101</v>
      </c>
      <c r="X13148">
        <v>0.45</v>
      </c>
    </row>
    <row r="13149" spans="1:24" x14ac:dyDescent="0.3">
      <c r="A13149">
        <v>13147</v>
      </c>
      <c r="B13149" t="s">
        <v>197</v>
      </c>
      <c r="C13149" t="s">
        <v>198</v>
      </c>
      <c r="D13149">
        <v>30.740466999999999</v>
      </c>
      <c r="E13149">
        <v>76.723661000000007</v>
      </c>
      <c r="F13149" s="18">
        <v>45475</v>
      </c>
      <c r="G13149" s="19">
        <v>0.33333333333333298</v>
      </c>
      <c r="H13149">
        <v>8</v>
      </c>
      <c r="I13149" s="13" t="s">
        <v>215</v>
      </c>
      <c r="J13149">
        <v>0</v>
      </c>
      <c r="K13149" s="13" t="s">
        <v>191</v>
      </c>
      <c r="L13149">
        <v>4</v>
      </c>
      <c r="M13149">
        <v>0</v>
      </c>
      <c r="N13149" s="13" t="s">
        <v>192</v>
      </c>
      <c r="O13149" s="13" t="s">
        <v>97</v>
      </c>
      <c r="P13149">
        <v>19</v>
      </c>
      <c r="Q13149" s="13" t="s">
        <v>95</v>
      </c>
      <c r="R13149" s="13" t="s">
        <v>213</v>
      </c>
      <c r="S13149" s="13" t="s">
        <v>196</v>
      </c>
      <c r="T13149">
        <v>3</v>
      </c>
      <c r="U13149">
        <v>0</v>
      </c>
      <c r="V13149">
        <v>1</v>
      </c>
      <c r="W13149" s="13" t="s">
        <v>101</v>
      </c>
      <c r="X13149">
        <v>0.25</v>
      </c>
    </row>
    <row r="13150" spans="1:24" x14ac:dyDescent="0.3">
      <c r="A13150">
        <v>13148</v>
      </c>
      <c r="B13150" t="s">
        <v>190</v>
      </c>
      <c r="C13150" t="s">
        <v>80</v>
      </c>
      <c r="D13150">
        <v>19.171503000000001</v>
      </c>
      <c r="E13150">
        <v>72.758634999999998</v>
      </c>
      <c r="F13150" s="18">
        <v>45596</v>
      </c>
      <c r="G13150" s="19">
        <v>0</v>
      </c>
      <c r="H13150">
        <v>0</v>
      </c>
      <c r="I13150" s="13" t="s">
        <v>202</v>
      </c>
      <c r="J13150">
        <v>0</v>
      </c>
      <c r="K13150" s="13" t="s">
        <v>191</v>
      </c>
      <c r="L13150">
        <v>4</v>
      </c>
      <c r="M13150">
        <v>1</v>
      </c>
      <c r="N13150" s="13" t="s">
        <v>192</v>
      </c>
      <c r="O13150" s="13" t="s">
        <v>97</v>
      </c>
      <c r="P13150">
        <v>32</v>
      </c>
      <c r="Q13150" s="13" t="s">
        <v>195</v>
      </c>
      <c r="R13150" s="13" t="s">
        <v>213</v>
      </c>
      <c r="S13150" s="13" t="s">
        <v>193</v>
      </c>
      <c r="T13150">
        <v>5</v>
      </c>
      <c r="U13150">
        <v>0</v>
      </c>
      <c r="V13150">
        <v>0</v>
      </c>
      <c r="W13150" s="13" t="s">
        <v>101</v>
      </c>
      <c r="X13150">
        <v>0.1</v>
      </c>
    </row>
    <row r="13151" spans="1:24" x14ac:dyDescent="0.3">
      <c r="A13151">
        <v>13149</v>
      </c>
      <c r="B13151" t="s">
        <v>190</v>
      </c>
      <c r="C13151" t="s">
        <v>80</v>
      </c>
      <c r="D13151">
        <v>19.295397999999999</v>
      </c>
      <c r="E13151">
        <v>72.807004000000006</v>
      </c>
      <c r="F13151" s="18">
        <v>44618</v>
      </c>
      <c r="G13151" s="19">
        <v>0.70833333333333304</v>
      </c>
      <c r="H13151">
        <v>17</v>
      </c>
      <c r="I13151" s="13" t="s">
        <v>219</v>
      </c>
      <c r="J13151">
        <v>1</v>
      </c>
      <c r="K13151" s="13" t="s">
        <v>191</v>
      </c>
      <c r="L13151">
        <v>6</v>
      </c>
      <c r="M13151">
        <v>0</v>
      </c>
      <c r="N13151" s="13" t="s">
        <v>192</v>
      </c>
      <c r="O13151" s="13" t="s">
        <v>97</v>
      </c>
      <c r="P13151">
        <v>16</v>
      </c>
      <c r="Q13151" s="13" t="s">
        <v>95</v>
      </c>
      <c r="R13151" s="13" t="s">
        <v>208</v>
      </c>
      <c r="S13151" s="13" t="s">
        <v>196</v>
      </c>
      <c r="T13151">
        <v>4</v>
      </c>
      <c r="U13151">
        <v>2</v>
      </c>
      <c r="V13151">
        <v>1</v>
      </c>
      <c r="W13151" s="13" t="s">
        <v>101</v>
      </c>
      <c r="X13151">
        <v>0.25</v>
      </c>
    </row>
    <row r="13152" spans="1:24" x14ac:dyDescent="0.3">
      <c r="A13152">
        <v>13150</v>
      </c>
      <c r="B13152" t="s">
        <v>203</v>
      </c>
      <c r="C13152" t="s">
        <v>203</v>
      </c>
      <c r="D13152">
        <v>28.687653000000001</v>
      </c>
      <c r="E13152">
        <v>77.292097999999996</v>
      </c>
      <c r="F13152" s="18">
        <v>45564</v>
      </c>
      <c r="G13152" s="19">
        <v>0.70833333333333304</v>
      </c>
      <c r="H13152">
        <v>17</v>
      </c>
      <c r="I13152" s="13" t="s">
        <v>89</v>
      </c>
      <c r="J13152">
        <v>1</v>
      </c>
      <c r="K13152" s="13" t="s">
        <v>92</v>
      </c>
      <c r="L13152">
        <v>3</v>
      </c>
      <c r="M13152">
        <v>0</v>
      </c>
      <c r="N13152" s="13" t="s">
        <v>212</v>
      </c>
      <c r="O13152" s="13" t="s">
        <v>195</v>
      </c>
      <c r="P13152">
        <v>26</v>
      </c>
      <c r="Q13152" s="13" t="s">
        <v>97</v>
      </c>
      <c r="R13152" s="13" t="s">
        <v>98</v>
      </c>
      <c r="S13152" s="13" t="s">
        <v>196</v>
      </c>
      <c r="T13152">
        <v>2</v>
      </c>
      <c r="U13152">
        <v>2</v>
      </c>
      <c r="V13152">
        <v>1</v>
      </c>
      <c r="W13152" s="13" t="s">
        <v>101</v>
      </c>
      <c r="X13152">
        <v>0.6</v>
      </c>
    </row>
    <row r="13153" spans="1:24" x14ac:dyDescent="0.3">
      <c r="A13153">
        <v>13151</v>
      </c>
      <c r="B13153" t="s">
        <v>209</v>
      </c>
      <c r="C13153" t="s">
        <v>210</v>
      </c>
      <c r="D13153">
        <v>17.348738000000001</v>
      </c>
      <c r="E13153">
        <v>78.496374000000003</v>
      </c>
      <c r="F13153" s="18">
        <v>45537</v>
      </c>
      <c r="G13153" s="19">
        <v>0.45833333333333298</v>
      </c>
      <c r="H13153">
        <v>11</v>
      </c>
      <c r="I13153" s="13" t="s">
        <v>204</v>
      </c>
      <c r="J13153">
        <v>0</v>
      </c>
      <c r="K13153" s="13" t="s">
        <v>191</v>
      </c>
      <c r="L13153">
        <v>3</v>
      </c>
      <c r="M13153">
        <v>1</v>
      </c>
      <c r="N13153" s="13" t="s">
        <v>192</v>
      </c>
      <c r="O13153" s="13" t="s">
        <v>97</v>
      </c>
      <c r="P13153">
        <v>17</v>
      </c>
      <c r="Q13153" s="13" t="s">
        <v>195</v>
      </c>
      <c r="R13153" s="13" t="s">
        <v>98</v>
      </c>
      <c r="S13153" s="13" t="s">
        <v>196</v>
      </c>
      <c r="T13153">
        <v>5</v>
      </c>
      <c r="U13153">
        <v>4</v>
      </c>
      <c r="V13153">
        <v>0</v>
      </c>
      <c r="W13153" s="13" t="s">
        <v>101</v>
      </c>
      <c r="X13153">
        <v>0.1</v>
      </c>
    </row>
    <row r="13154" spans="1:24" x14ac:dyDescent="0.3">
      <c r="A13154">
        <v>13152</v>
      </c>
      <c r="B13154" t="s">
        <v>200</v>
      </c>
      <c r="C13154" t="s">
        <v>201</v>
      </c>
      <c r="D13154">
        <v>12.992053</v>
      </c>
      <c r="E13154">
        <v>80.168094999999994</v>
      </c>
      <c r="F13154" s="18">
        <v>44587</v>
      </c>
      <c r="G13154" s="19">
        <v>4.1666666666666699E-2</v>
      </c>
      <c r="H13154">
        <v>1</v>
      </c>
      <c r="I13154" s="13" t="s">
        <v>194</v>
      </c>
      <c r="J13154">
        <v>0</v>
      </c>
      <c r="K13154" s="13" t="s">
        <v>214</v>
      </c>
      <c r="L13154">
        <v>5</v>
      </c>
      <c r="M13154">
        <v>0</v>
      </c>
      <c r="N13154" s="13" t="s">
        <v>94</v>
      </c>
      <c r="O13154" s="13" t="s">
        <v>95</v>
      </c>
      <c r="P13154">
        <v>40</v>
      </c>
      <c r="Q13154" s="13" t="s">
        <v>95</v>
      </c>
      <c r="R13154" s="13" t="s">
        <v>98</v>
      </c>
      <c r="S13154" s="13" t="s">
        <v>193</v>
      </c>
      <c r="T13154">
        <v>5</v>
      </c>
      <c r="U13154">
        <v>5</v>
      </c>
      <c r="V13154">
        <v>0</v>
      </c>
      <c r="W13154" s="13" t="s">
        <v>101</v>
      </c>
      <c r="X13154">
        <v>0.45</v>
      </c>
    </row>
    <row r="13155" spans="1:24" x14ac:dyDescent="0.3">
      <c r="A13155">
        <v>13153</v>
      </c>
      <c r="B13155" t="s">
        <v>79</v>
      </c>
      <c r="C13155" t="s">
        <v>80</v>
      </c>
      <c r="D13155">
        <v>18.487289000000001</v>
      </c>
      <c r="E13155">
        <v>73.827834999999993</v>
      </c>
      <c r="F13155" s="18">
        <v>45703</v>
      </c>
      <c r="G13155" s="19">
        <v>0.625</v>
      </c>
      <c r="H13155">
        <v>15</v>
      </c>
      <c r="I13155" s="13" t="s">
        <v>219</v>
      </c>
      <c r="J13155">
        <v>1</v>
      </c>
      <c r="K13155" s="13" t="s">
        <v>214</v>
      </c>
      <c r="L13155">
        <v>4</v>
      </c>
      <c r="M13155">
        <v>1</v>
      </c>
      <c r="N13155" s="13" t="s">
        <v>212</v>
      </c>
      <c r="O13155" s="13" t="s">
        <v>195</v>
      </c>
      <c r="P13155">
        <v>35</v>
      </c>
      <c r="Q13155" s="13" t="s">
        <v>195</v>
      </c>
      <c r="R13155" s="13" t="s">
        <v>98</v>
      </c>
      <c r="S13155" s="13" t="s">
        <v>196</v>
      </c>
      <c r="T13155">
        <v>5</v>
      </c>
      <c r="U13155">
        <v>4</v>
      </c>
      <c r="V13155">
        <v>0</v>
      </c>
      <c r="W13155" s="13" t="s">
        <v>101</v>
      </c>
      <c r="X13155">
        <v>0.25</v>
      </c>
    </row>
    <row r="13156" spans="1:24" x14ac:dyDescent="0.3">
      <c r="A13156">
        <v>13154</v>
      </c>
      <c r="B13156" t="s">
        <v>190</v>
      </c>
      <c r="C13156" t="s">
        <v>80</v>
      </c>
      <c r="D13156">
        <v>19.289213</v>
      </c>
      <c r="E13156">
        <v>72.737717000000004</v>
      </c>
      <c r="F13156" s="18">
        <v>45498</v>
      </c>
      <c r="G13156" s="19">
        <v>4.1666666666666699E-2</v>
      </c>
      <c r="H13156">
        <v>1</v>
      </c>
      <c r="I13156" s="13" t="s">
        <v>202</v>
      </c>
      <c r="J13156">
        <v>0</v>
      </c>
      <c r="K13156" s="13" t="s">
        <v>92</v>
      </c>
      <c r="L13156">
        <v>1</v>
      </c>
      <c r="M13156">
        <v>1</v>
      </c>
      <c r="N13156" s="13" t="s">
        <v>212</v>
      </c>
      <c r="O13156" s="13" t="s">
        <v>95</v>
      </c>
      <c r="P13156">
        <v>26</v>
      </c>
      <c r="Q13156" s="13" t="s">
        <v>95</v>
      </c>
      <c r="R13156" s="13" t="s">
        <v>199</v>
      </c>
      <c r="S13156" s="13" t="s">
        <v>196</v>
      </c>
      <c r="T13156">
        <v>1</v>
      </c>
      <c r="U13156">
        <v>0</v>
      </c>
      <c r="V13156">
        <v>0</v>
      </c>
      <c r="W13156" s="13" t="s">
        <v>101</v>
      </c>
      <c r="X13156">
        <v>0.45</v>
      </c>
    </row>
    <row r="13157" spans="1:24" x14ac:dyDescent="0.3">
      <c r="A13157">
        <v>13155</v>
      </c>
      <c r="B13157" t="s">
        <v>197</v>
      </c>
      <c r="C13157" t="s">
        <v>198</v>
      </c>
      <c r="D13157">
        <v>30.686485999999999</v>
      </c>
      <c r="E13157">
        <v>76.894789000000003</v>
      </c>
      <c r="F13157" s="18">
        <v>45475</v>
      </c>
      <c r="G13157" s="19">
        <v>0.75</v>
      </c>
      <c r="H13157">
        <v>18</v>
      </c>
      <c r="I13157" s="13" t="s">
        <v>215</v>
      </c>
      <c r="J13157">
        <v>0</v>
      </c>
      <c r="K13157" s="13" t="s">
        <v>191</v>
      </c>
      <c r="L13157">
        <v>5</v>
      </c>
      <c r="M13157">
        <v>0</v>
      </c>
      <c r="N13157" s="13" t="s">
        <v>212</v>
      </c>
      <c r="O13157" s="13" t="s">
        <v>95</v>
      </c>
      <c r="P13157">
        <v>36</v>
      </c>
      <c r="Q13157" s="13" t="s">
        <v>97</v>
      </c>
      <c r="R13157" s="13" t="s">
        <v>199</v>
      </c>
      <c r="S13157" s="13" t="s">
        <v>196</v>
      </c>
      <c r="T13157">
        <v>2</v>
      </c>
      <c r="U13157">
        <v>2</v>
      </c>
      <c r="V13157">
        <v>1</v>
      </c>
      <c r="W13157" s="13" t="s">
        <v>101</v>
      </c>
      <c r="X13157">
        <v>0.8</v>
      </c>
    </row>
    <row r="13158" spans="1:24" x14ac:dyDescent="0.3">
      <c r="A13158">
        <v>13156</v>
      </c>
      <c r="B13158" t="s">
        <v>206</v>
      </c>
      <c r="C13158" t="s">
        <v>207</v>
      </c>
      <c r="D13158">
        <v>13.156897000000001</v>
      </c>
      <c r="E13158">
        <v>77.578142</v>
      </c>
      <c r="F13158" s="18">
        <v>45024</v>
      </c>
      <c r="G13158" s="19">
        <v>8.3333333333333301E-2</v>
      </c>
      <c r="H13158">
        <v>2</v>
      </c>
      <c r="I13158" s="13" t="s">
        <v>219</v>
      </c>
      <c r="J13158">
        <v>1</v>
      </c>
      <c r="K13158" s="13" t="s">
        <v>191</v>
      </c>
      <c r="L13158">
        <v>2</v>
      </c>
      <c r="M13158">
        <v>1</v>
      </c>
      <c r="N13158" s="13" t="s">
        <v>94</v>
      </c>
      <c r="O13158" s="13" t="s">
        <v>95</v>
      </c>
      <c r="P13158">
        <v>26</v>
      </c>
      <c r="Q13158" s="13" t="s">
        <v>95</v>
      </c>
      <c r="R13158" s="13" t="s">
        <v>213</v>
      </c>
      <c r="S13158" s="13" t="s">
        <v>193</v>
      </c>
      <c r="T13158">
        <v>5</v>
      </c>
      <c r="U13158">
        <v>0</v>
      </c>
      <c r="V13158">
        <v>0</v>
      </c>
      <c r="W13158" s="13" t="s">
        <v>101</v>
      </c>
      <c r="X13158">
        <v>0.45</v>
      </c>
    </row>
    <row r="13159" spans="1:24" x14ac:dyDescent="0.3">
      <c r="A13159">
        <v>13157</v>
      </c>
      <c r="B13159" t="s">
        <v>203</v>
      </c>
      <c r="C13159" t="s">
        <v>203</v>
      </c>
      <c r="D13159">
        <v>28.838450999999999</v>
      </c>
      <c r="E13159">
        <v>76.94444</v>
      </c>
      <c r="F13159" s="18">
        <v>45494</v>
      </c>
      <c r="G13159" s="19">
        <v>0.29166666666666702</v>
      </c>
      <c r="H13159">
        <v>7</v>
      </c>
      <c r="I13159" s="13" t="s">
        <v>89</v>
      </c>
      <c r="J13159">
        <v>1</v>
      </c>
      <c r="K13159" s="13" t="s">
        <v>214</v>
      </c>
      <c r="L13159">
        <v>6</v>
      </c>
      <c r="M13159">
        <v>0</v>
      </c>
      <c r="N13159" s="13" t="s">
        <v>192</v>
      </c>
      <c r="O13159" s="13" t="s">
        <v>97</v>
      </c>
      <c r="P13159">
        <v>17</v>
      </c>
      <c r="Q13159" s="13" t="s">
        <v>97</v>
      </c>
      <c r="R13159" s="13" t="s">
        <v>205</v>
      </c>
      <c r="S13159" s="13" t="s">
        <v>193</v>
      </c>
      <c r="T13159">
        <v>3</v>
      </c>
      <c r="U13159">
        <v>1</v>
      </c>
      <c r="V13159">
        <v>0</v>
      </c>
      <c r="W13159" s="13" t="s">
        <v>101</v>
      </c>
      <c r="X13159">
        <v>0.3</v>
      </c>
    </row>
    <row r="13160" spans="1:24" x14ac:dyDescent="0.3">
      <c r="A13160">
        <v>13158</v>
      </c>
      <c r="B13160" t="s">
        <v>217</v>
      </c>
      <c r="C13160" t="s">
        <v>218</v>
      </c>
      <c r="D13160">
        <v>22.494800999999999</v>
      </c>
      <c r="E13160">
        <v>88.338598000000005</v>
      </c>
      <c r="F13160" s="18">
        <v>45705</v>
      </c>
      <c r="G13160" s="19">
        <v>8.3333333333333301E-2</v>
      </c>
      <c r="H13160">
        <v>2</v>
      </c>
      <c r="I13160" s="13" t="s">
        <v>204</v>
      </c>
      <c r="J13160">
        <v>0</v>
      </c>
      <c r="K13160" s="13" t="s">
        <v>191</v>
      </c>
      <c r="L13160">
        <v>5</v>
      </c>
      <c r="M13160">
        <v>0</v>
      </c>
      <c r="N13160" s="13" t="s">
        <v>212</v>
      </c>
      <c r="O13160" s="13" t="s">
        <v>95</v>
      </c>
      <c r="P13160">
        <v>31</v>
      </c>
      <c r="Q13160" s="13" t="s">
        <v>195</v>
      </c>
      <c r="R13160" s="13" t="s">
        <v>213</v>
      </c>
      <c r="S13160" s="13" t="s">
        <v>196</v>
      </c>
      <c r="T13160">
        <v>3</v>
      </c>
      <c r="U13160">
        <v>2</v>
      </c>
      <c r="V13160">
        <v>0</v>
      </c>
      <c r="W13160" s="13" t="s">
        <v>101</v>
      </c>
      <c r="X13160">
        <v>0.45</v>
      </c>
    </row>
    <row r="13161" spans="1:24" x14ac:dyDescent="0.3">
      <c r="A13161">
        <v>13159</v>
      </c>
      <c r="B13161" t="s">
        <v>200</v>
      </c>
      <c r="C13161" t="s">
        <v>201</v>
      </c>
      <c r="D13161">
        <v>13.049683</v>
      </c>
      <c r="E13161">
        <v>80.244643999999994</v>
      </c>
      <c r="F13161" s="18">
        <v>45063</v>
      </c>
      <c r="G13161" s="19">
        <v>0.45833333333333298</v>
      </c>
      <c r="H13161">
        <v>11</v>
      </c>
      <c r="I13161" s="13" t="s">
        <v>194</v>
      </c>
      <c r="J13161">
        <v>0</v>
      </c>
      <c r="K13161" s="13" t="s">
        <v>214</v>
      </c>
      <c r="L13161">
        <v>2</v>
      </c>
      <c r="M13161">
        <v>0</v>
      </c>
      <c r="N13161" s="13" t="s">
        <v>192</v>
      </c>
      <c r="O13161" s="13" t="s">
        <v>97</v>
      </c>
      <c r="P13161">
        <v>31</v>
      </c>
      <c r="Q13161" s="13" t="s">
        <v>95</v>
      </c>
      <c r="R13161" s="13" t="s">
        <v>208</v>
      </c>
      <c r="S13161" s="13" t="s">
        <v>196</v>
      </c>
      <c r="T13161">
        <v>5</v>
      </c>
      <c r="U13161">
        <v>3</v>
      </c>
      <c r="V13161">
        <v>0</v>
      </c>
      <c r="W13161" s="13" t="s">
        <v>101</v>
      </c>
      <c r="X13161">
        <v>0.1</v>
      </c>
    </row>
    <row r="13162" spans="1:24" x14ac:dyDescent="0.3">
      <c r="A13162">
        <v>13160</v>
      </c>
      <c r="B13162" t="s">
        <v>206</v>
      </c>
      <c r="C13162" t="s">
        <v>207</v>
      </c>
      <c r="D13162">
        <v>13.169893999999999</v>
      </c>
      <c r="E13162">
        <v>77.702837000000002</v>
      </c>
      <c r="F13162" s="18">
        <v>45471</v>
      </c>
      <c r="G13162" s="19">
        <v>0.25</v>
      </c>
      <c r="H13162">
        <v>6</v>
      </c>
      <c r="I13162" s="13" t="s">
        <v>211</v>
      </c>
      <c r="J13162">
        <v>0</v>
      </c>
      <c r="K13162" s="13" t="s">
        <v>214</v>
      </c>
      <c r="L13162">
        <v>6</v>
      </c>
      <c r="M13162">
        <v>1</v>
      </c>
      <c r="N13162" s="13" t="s">
        <v>94</v>
      </c>
      <c r="O13162" s="13" t="s">
        <v>95</v>
      </c>
      <c r="P13162">
        <v>16</v>
      </c>
      <c r="Q13162" s="13" t="s">
        <v>195</v>
      </c>
      <c r="R13162" s="13" t="s">
        <v>199</v>
      </c>
      <c r="S13162" s="13" t="s">
        <v>196</v>
      </c>
      <c r="T13162">
        <v>3</v>
      </c>
      <c r="U13162">
        <v>1</v>
      </c>
      <c r="V13162">
        <v>0</v>
      </c>
      <c r="W13162" s="13" t="s">
        <v>101</v>
      </c>
      <c r="X13162">
        <v>0.45</v>
      </c>
    </row>
    <row r="13163" spans="1:24" x14ac:dyDescent="0.3">
      <c r="A13163">
        <v>13161</v>
      </c>
      <c r="B13163" t="s">
        <v>206</v>
      </c>
      <c r="C13163" t="s">
        <v>207</v>
      </c>
      <c r="D13163">
        <v>13.144181</v>
      </c>
      <c r="E13163">
        <v>77.767078999999995</v>
      </c>
      <c r="F13163" s="18">
        <v>45550</v>
      </c>
      <c r="G13163" s="19">
        <v>0.83333333333333304</v>
      </c>
      <c r="H13163">
        <v>20</v>
      </c>
      <c r="I13163" s="13" t="s">
        <v>89</v>
      </c>
      <c r="J13163">
        <v>1</v>
      </c>
      <c r="K13163" s="13" t="s">
        <v>191</v>
      </c>
      <c r="L13163">
        <v>5</v>
      </c>
      <c r="M13163">
        <v>1</v>
      </c>
      <c r="N13163" s="13" t="s">
        <v>212</v>
      </c>
      <c r="O13163" s="13" t="s">
        <v>95</v>
      </c>
      <c r="P13163">
        <v>26</v>
      </c>
      <c r="Q13163" s="13" t="s">
        <v>95</v>
      </c>
      <c r="R13163" s="13" t="s">
        <v>199</v>
      </c>
      <c r="S13163" s="13" t="s">
        <v>193</v>
      </c>
      <c r="T13163">
        <v>1</v>
      </c>
      <c r="U13163">
        <v>1</v>
      </c>
      <c r="V13163">
        <v>0</v>
      </c>
      <c r="W13163" s="13" t="s">
        <v>101</v>
      </c>
      <c r="X13163">
        <v>0.45</v>
      </c>
    </row>
    <row r="13164" spans="1:24" x14ac:dyDescent="0.3">
      <c r="A13164">
        <v>13162</v>
      </c>
      <c r="B13164" t="s">
        <v>190</v>
      </c>
      <c r="C13164" t="s">
        <v>80</v>
      </c>
      <c r="D13164">
        <v>18.990386000000001</v>
      </c>
      <c r="E13164">
        <v>72.730277999999998</v>
      </c>
      <c r="F13164" s="18">
        <v>45671</v>
      </c>
      <c r="G13164" s="19">
        <v>0.41666666666666702</v>
      </c>
      <c r="H13164">
        <v>10</v>
      </c>
      <c r="I13164" s="13" t="s">
        <v>215</v>
      </c>
      <c r="J13164">
        <v>0</v>
      </c>
      <c r="K13164" s="13" t="s">
        <v>92</v>
      </c>
      <c r="L13164">
        <v>4</v>
      </c>
      <c r="M13164">
        <v>0</v>
      </c>
      <c r="N13164" s="13" t="s">
        <v>212</v>
      </c>
      <c r="O13164" s="13" t="s">
        <v>195</v>
      </c>
      <c r="P13164">
        <v>27</v>
      </c>
      <c r="Q13164" s="13" t="s">
        <v>97</v>
      </c>
      <c r="R13164" s="13" t="s">
        <v>205</v>
      </c>
      <c r="S13164" s="13" t="s">
        <v>196</v>
      </c>
      <c r="T13164">
        <v>4</v>
      </c>
      <c r="U13164">
        <v>1</v>
      </c>
      <c r="V13164">
        <v>1</v>
      </c>
      <c r="W13164" s="13" t="s">
        <v>101</v>
      </c>
      <c r="X13164">
        <v>0.6</v>
      </c>
    </row>
    <row r="13165" spans="1:24" x14ac:dyDescent="0.3">
      <c r="A13165">
        <v>13163</v>
      </c>
      <c r="B13165" t="s">
        <v>203</v>
      </c>
      <c r="C13165" t="s">
        <v>203</v>
      </c>
      <c r="D13165">
        <v>28.469055999999998</v>
      </c>
      <c r="E13165">
        <v>77.003508999999994</v>
      </c>
      <c r="F13165" s="18">
        <v>44725</v>
      </c>
      <c r="G13165" s="19">
        <v>0.45833333333333298</v>
      </c>
      <c r="H13165">
        <v>11</v>
      </c>
      <c r="I13165" s="13" t="s">
        <v>204</v>
      </c>
      <c r="J13165">
        <v>0</v>
      </c>
      <c r="K13165" s="13" t="s">
        <v>214</v>
      </c>
      <c r="L13165">
        <v>3</v>
      </c>
      <c r="M13165">
        <v>1</v>
      </c>
      <c r="N13165" s="13" t="s">
        <v>212</v>
      </c>
      <c r="O13165" s="13" t="s">
        <v>95</v>
      </c>
      <c r="P13165">
        <v>33</v>
      </c>
      <c r="Q13165" s="13" t="s">
        <v>95</v>
      </c>
      <c r="R13165" s="13" t="s">
        <v>205</v>
      </c>
      <c r="S13165" s="13" t="s">
        <v>196</v>
      </c>
      <c r="T13165">
        <v>2</v>
      </c>
      <c r="U13165">
        <v>2</v>
      </c>
      <c r="V13165">
        <v>0</v>
      </c>
      <c r="W13165" s="13" t="s">
        <v>101</v>
      </c>
      <c r="X13165">
        <v>0.45</v>
      </c>
    </row>
    <row r="13166" spans="1:24" x14ac:dyDescent="0.3">
      <c r="A13166">
        <v>13164</v>
      </c>
      <c r="B13166" t="s">
        <v>190</v>
      </c>
      <c r="C13166" t="s">
        <v>80</v>
      </c>
      <c r="D13166">
        <v>18.889289000000002</v>
      </c>
      <c r="E13166">
        <v>72.726562000000001</v>
      </c>
      <c r="F13166" s="18">
        <v>45678</v>
      </c>
      <c r="G13166" s="19">
        <v>0.41666666666666702</v>
      </c>
      <c r="H13166">
        <v>10</v>
      </c>
      <c r="I13166" s="13" t="s">
        <v>215</v>
      </c>
      <c r="J13166">
        <v>0</v>
      </c>
      <c r="K13166" s="13" t="s">
        <v>191</v>
      </c>
      <c r="L13166">
        <v>3</v>
      </c>
      <c r="M13166">
        <v>0</v>
      </c>
      <c r="N13166" s="13" t="s">
        <v>94</v>
      </c>
      <c r="O13166" s="13" t="s">
        <v>95</v>
      </c>
      <c r="P13166">
        <v>37</v>
      </c>
      <c r="Q13166" s="13" t="s">
        <v>97</v>
      </c>
      <c r="R13166" s="13" t="s">
        <v>98</v>
      </c>
      <c r="S13166" s="13" t="s">
        <v>196</v>
      </c>
      <c r="T13166">
        <v>3</v>
      </c>
      <c r="U13166">
        <v>1</v>
      </c>
      <c r="V13166">
        <v>1</v>
      </c>
      <c r="W13166" s="13" t="s">
        <v>101</v>
      </c>
      <c r="X13166">
        <v>0.8</v>
      </c>
    </row>
    <row r="13167" spans="1:24" x14ac:dyDescent="0.3">
      <c r="A13167">
        <v>13165</v>
      </c>
      <c r="B13167" t="s">
        <v>79</v>
      </c>
      <c r="C13167" t="s">
        <v>80</v>
      </c>
      <c r="D13167">
        <v>18.488886999999998</v>
      </c>
      <c r="E13167">
        <v>73.775058999999999</v>
      </c>
      <c r="F13167" s="18">
        <v>44987</v>
      </c>
      <c r="G13167" s="19">
        <v>0.875</v>
      </c>
      <c r="H13167">
        <v>21</v>
      </c>
      <c r="I13167" s="13" t="s">
        <v>202</v>
      </c>
      <c r="J13167">
        <v>0</v>
      </c>
      <c r="K13167" s="13" t="s">
        <v>191</v>
      </c>
      <c r="L13167">
        <v>2</v>
      </c>
      <c r="M13167">
        <v>1</v>
      </c>
      <c r="N13167" s="13" t="s">
        <v>94</v>
      </c>
      <c r="O13167" s="13" t="s">
        <v>95</v>
      </c>
      <c r="P13167">
        <v>21</v>
      </c>
      <c r="Q13167" s="13" t="s">
        <v>195</v>
      </c>
      <c r="R13167" s="13" t="s">
        <v>98</v>
      </c>
      <c r="S13167" s="13" t="s">
        <v>196</v>
      </c>
      <c r="T13167">
        <v>3</v>
      </c>
      <c r="U13167">
        <v>3</v>
      </c>
      <c r="V13167">
        <v>0</v>
      </c>
      <c r="W13167" s="13" t="s">
        <v>101</v>
      </c>
      <c r="X13167">
        <v>0.45</v>
      </c>
    </row>
    <row r="13168" spans="1:24" x14ac:dyDescent="0.3">
      <c r="A13168">
        <v>13166</v>
      </c>
      <c r="B13168" t="s">
        <v>197</v>
      </c>
      <c r="C13168" t="s">
        <v>198</v>
      </c>
      <c r="D13168">
        <v>30.721057999999999</v>
      </c>
      <c r="E13168">
        <v>76.763554999999997</v>
      </c>
      <c r="F13168" s="18">
        <v>44773</v>
      </c>
      <c r="G13168" s="19">
        <v>0.54166666666666696</v>
      </c>
      <c r="H13168">
        <v>13</v>
      </c>
      <c r="I13168" s="13" t="s">
        <v>89</v>
      </c>
      <c r="J13168">
        <v>1</v>
      </c>
      <c r="K13168" s="13" t="s">
        <v>191</v>
      </c>
      <c r="L13168">
        <v>3</v>
      </c>
      <c r="M13168">
        <v>1</v>
      </c>
      <c r="N13168" s="13" t="s">
        <v>192</v>
      </c>
      <c r="O13168" s="13" t="s">
        <v>97</v>
      </c>
      <c r="P13168">
        <v>29</v>
      </c>
      <c r="Q13168" s="13" t="s">
        <v>95</v>
      </c>
      <c r="R13168" s="13" t="s">
        <v>205</v>
      </c>
      <c r="S13168" s="13" t="s">
        <v>193</v>
      </c>
      <c r="T13168">
        <v>1</v>
      </c>
      <c r="U13168">
        <v>1</v>
      </c>
      <c r="V13168">
        <v>0</v>
      </c>
      <c r="W13168" s="13" t="s">
        <v>101</v>
      </c>
      <c r="X13168">
        <v>0.1</v>
      </c>
    </row>
    <row r="13169" spans="1:24" x14ac:dyDescent="0.3">
      <c r="A13169">
        <v>13167</v>
      </c>
      <c r="B13169" t="s">
        <v>79</v>
      </c>
      <c r="C13169" t="s">
        <v>80</v>
      </c>
      <c r="D13169">
        <v>18.410992</v>
      </c>
      <c r="E13169">
        <v>73.888639999999995</v>
      </c>
      <c r="F13169" s="18">
        <v>45162</v>
      </c>
      <c r="G13169" s="19">
        <v>4.1666666666666699E-2</v>
      </c>
      <c r="H13169">
        <v>1</v>
      </c>
      <c r="I13169" s="13" t="s">
        <v>202</v>
      </c>
      <c r="J13169">
        <v>0</v>
      </c>
      <c r="K13169" s="13" t="s">
        <v>214</v>
      </c>
      <c r="L13169">
        <v>4</v>
      </c>
      <c r="M13169">
        <v>1</v>
      </c>
      <c r="N13169" s="13" t="s">
        <v>94</v>
      </c>
      <c r="O13169" s="13" t="s">
        <v>95</v>
      </c>
      <c r="P13169">
        <v>32</v>
      </c>
      <c r="Q13169" s="13" t="s">
        <v>95</v>
      </c>
      <c r="R13169" s="13" t="s">
        <v>213</v>
      </c>
      <c r="S13169" s="13" t="s">
        <v>193</v>
      </c>
      <c r="T13169">
        <v>3</v>
      </c>
      <c r="U13169">
        <v>2</v>
      </c>
      <c r="V13169">
        <v>0</v>
      </c>
      <c r="W13169" s="13" t="s">
        <v>101</v>
      </c>
      <c r="X13169">
        <v>0.45</v>
      </c>
    </row>
    <row r="13170" spans="1:24" x14ac:dyDescent="0.3">
      <c r="A13170">
        <v>13168</v>
      </c>
      <c r="B13170" t="s">
        <v>209</v>
      </c>
      <c r="C13170" t="s">
        <v>210</v>
      </c>
      <c r="D13170">
        <v>17.455518999999999</v>
      </c>
      <c r="E13170">
        <v>78.516976999999997</v>
      </c>
      <c r="F13170" s="18">
        <v>45050</v>
      </c>
      <c r="G13170" s="19">
        <v>0.375</v>
      </c>
      <c r="H13170">
        <v>9</v>
      </c>
      <c r="I13170" s="13" t="s">
        <v>202</v>
      </c>
      <c r="J13170">
        <v>0</v>
      </c>
      <c r="K13170" s="13" t="s">
        <v>92</v>
      </c>
      <c r="L13170">
        <v>6</v>
      </c>
      <c r="M13170">
        <v>0</v>
      </c>
      <c r="N13170" s="13" t="s">
        <v>212</v>
      </c>
      <c r="O13170" s="13" t="s">
        <v>95</v>
      </c>
      <c r="P13170">
        <v>19</v>
      </c>
      <c r="Q13170" s="13" t="s">
        <v>97</v>
      </c>
      <c r="R13170" s="13" t="s">
        <v>98</v>
      </c>
      <c r="S13170" s="13" t="s">
        <v>196</v>
      </c>
      <c r="T13170">
        <v>3</v>
      </c>
      <c r="U13170">
        <v>0</v>
      </c>
      <c r="V13170">
        <v>1</v>
      </c>
      <c r="W13170" s="13" t="s">
        <v>101</v>
      </c>
      <c r="X13170">
        <v>0.8</v>
      </c>
    </row>
    <row r="13171" spans="1:24" x14ac:dyDescent="0.3">
      <c r="A13171">
        <v>13169</v>
      </c>
      <c r="B13171" t="s">
        <v>206</v>
      </c>
      <c r="C13171" t="s">
        <v>207</v>
      </c>
      <c r="D13171">
        <v>13.012601999999999</v>
      </c>
      <c r="E13171">
        <v>77.522255999999999</v>
      </c>
      <c r="F13171" s="18">
        <v>45327</v>
      </c>
      <c r="G13171" s="19">
        <v>0.83333333333333304</v>
      </c>
      <c r="H13171">
        <v>20</v>
      </c>
      <c r="I13171" s="13" t="s">
        <v>204</v>
      </c>
      <c r="J13171">
        <v>0</v>
      </c>
      <c r="K13171" s="13" t="s">
        <v>214</v>
      </c>
      <c r="L13171">
        <v>3</v>
      </c>
      <c r="M13171">
        <v>0</v>
      </c>
      <c r="N13171" s="13" t="s">
        <v>212</v>
      </c>
      <c r="O13171" s="13" t="s">
        <v>195</v>
      </c>
      <c r="P13171">
        <v>32</v>
      </c>
      <c r="Q13171" s="13" t="s">
        <v>97</v>
      </c>
      <c r="R13171" s="13" t="s">
        <v>98</v>
      </c>
      <c r="S13171" s="13" t="s">
        <v>196</v>
      </c>
      <c r="T13171">
        <v>5</v>
      </c>
      <c r="U13171">
        <v>1</v>
      </c>
      <c r="V13171">
        <v>0</v>
      </c>
      <c r="W13171" s="13" t="s">
        <v>101</v>
      </c>
      <c r="X13171">
        <v>0.45</v>
      </c>
    </row>
    <row r="13172" spans="1:24" x14ac:dyDescent="0.3">
      <c r="A13172">
        <v>13170</v>
      </c>
      <c r="B13172" t="s">
        <v>209</v>
      </c>
      <c r="C13172" t="s">
        <v>210</v>
      </c>
      <c r="D13172">
        <v>17.506706000000001</v>
      </c>
      <c r="E13172">
        <v>78.410352000000003</v>
      </c>
      <c r="F13172" s="18">
        <v>44827</v>
      </c>
      <c r="G13172" s="19">
        <v>0.75</v>
      </c>
      <c r="H13172">
        <v>18</v>
      </c>
      <c r="I13172" s="13" t="s">
        <v>211</v>
      </c>
      <c r="J13172">
        <v>0</v>
      </c>
      <c r="K13172" s="13" t="s">
        <v>92</v>
      </c>
      <c r="L13172">
        <v>1</v>
      </c>
      <c r="M13172">
        <v>0</v>
      </c>
      <c r="N13172" s="13" t="s">
        <v>94</v>
      </c>
      <c r="O13172" s="13" t="s">
        <v>95</v>
      </c>
      <c r="P13172">
        <v>16</v>
      </c>
      <c r="Q13172" s="13" t="s">
        <v>97</v>
      </c>
      <c r="R13172" s="13" t="s">
        <v>199</v>
      </c>
      <c r="S13172" s="13" t="s">
        <v>196</v>
      </c>
      <c r="T13172">
        <v>2</v>
      </c>
      <c r="U13172">
        <v>0</v>
      </c>
      <c r="V13172">
        <v>1</v>
      </c>
      <c r="W13172" s="13" t="s">
        <v>101</v>
      </c>
      <c r="X13172">
        <v>0.8</v>
      </c>
    </row>
    <row r="13173" spans="1:24" x14ac:dyDescent="0.3">
      <c r="A13173">
        <v>13171</v>
      </c>
      <c r="B13173" t="s">
        <v>206</v>
      </c>
      <c r="C13173" t="s">
        <v>207</v>
      </c>
      <c r="D13173">
        <v>12.838217999999999</v>
      </c>
      <c r="E13173">
        <v>77.626930000000002</v>
      </c>
      <c r="F13173" s="18">
        <v>45724</v>
      </c>
      <c r="G13173" s="19">
        <v>0.5</v>
      </c>
      <c r="H13173">
        <v>12</v>
      </c>
      <c r="I13173" s="13" t="s">
        <v>219</v>
      </c>
      <c r="J13173">
        <v>1</v>
      </c>
      <c r="K13173" s="13" t="s">
        <v>191</v>
      </c>
      <c r="L13173">
        <v>1</v>
      </c>
      <c r="M13173">
        <v>1</v>
      </c>
      <c r="N13173" s="13" t="s">
        <v>94</v>
      </c>
      <c r="O13173" s="13" t="s">
        <v>95</v>
      </c>
      <c r="P13173">
        <v>15</v>
      </c>
      <c r="Q13173" s="13" t="s">
        <v>95</v>
      </c>
      <c r="R13173" s="13" t="s">
        <v>199</v>
      </c>
      <c r="S13173" s="13" t="s">
        <v>193</v>
      </c>
      <c r="T13173">
        <v>3</v>
      </c>
      <c r="U13173">
        <v>2</v>
      </c>
      <c r="V13173">
        <v>0</v>
      </c>
      <c r="W13173" s="13" t="s">
        <v>101</v>
      </c>
      <c r="X13173">
        <v>0.45</v>
      </c>
    </row>
    <row r="13174" spans="1:24" x14ac:dyDescent="0.3">
      <c r="A13174">
        <v>13172</v>
      </c>
      <c r="B13174" t="s">
        <v>209</v>
      </c>
      <c r="C13174" t="s">
        <v>210</v>
      </c>
      <c r="D13174">
        <v>17.465527000000002</v>
      </c>
      <c r="E13174">
        <v>78.234104000000002</v>
      </c>
      <c r="F13174" s="18">
        <v>45319</v>
      </c>
      <c r="G13174" s="19">
        <v>0.25</v>
      </c>
      <c r="H13174">
        <v>6</v>
      </c>
      <c r="I13174" s="13" t="s">
        <v>89</v>
      </c>
      <c r="J13174">
        <v>1</v>
      </c>
      <c r="K13174" s="13" t="s">
        <v>214</v>
      </c>
      <c r="L13174">
        <v>3</v>
      </c>
      <c r="M13174">
        <v>0</v>
      </c>
      <c r="N13174" s="13" t="s">
        <v>212</v>
      </c>
      <c r="O13174" s="13" t="s">
        <v>195</v>
      </c>
      <c r="P13174">
        <v>33</v>
      </c>
      <c r="Q13174" s="13" t="s">
        <v>97</v>
      </c>
      <c r="R13174" s="13" t="s">
        <v>205</v>
      </c>
      <c r="S13174" s="13" t="s">
        <v>99</v>
      </c>
      <c r="T13174">
        <v>5</v>
      </c>
      <c r="U13174">
        <v>5</v>
      </c>
      <c r="V13174">
        <v>0</v>
      </c>
      <c r="W13174" s="13" t="s">
        <v>101</v>
      </c>
      <c r="X13174">
        <v>0.65</v>
      </c>
    </row>
    <row r="13175" spans="1:24" x14ac:dyDescent="0.3">
      <c r="A13175">
        <v>13173</v>
      </c>
      <c r="B13175" t="s">
        <v>190</v>
      </c>
      <c r="C13175" t="s">
        <v>80</v>
      </c>
      <c r="D13175">
        <v>18.966263999999999</v>
      </c>
      <c r="E13175">
        <v>72.745423000000002</v>
      </c>
      <c r="F13175" s="18">
        <v>45278</v>
      </c>
      <c r="G13175" s="19">
        <v>0.75</v>
      </c>
      <c r="H13175">
        <v>18</v>
      </c>
      <c r="I13175" s="13" t="s">
        <v>204</v>
      </c>
      <c r="J13175">
        <v>0</v>
      </c>
      <c r="K13175" s="13" t="s">
        <v>92</v>
      </c>
      <c r="L13175">
        <v>3</v>
      </c>
      <c r="M13175">
        <v>0</v>
      </c>
      <c r="N13175" s="13" t="s">
        <v>212</v>
      </c>
      <c r="O13175" s="13" t="s">
        <v>195</v>
      </c>
      <c r="P13175">
        <v>36</v>
      </c>
      <c r="Q13175" s="13" t="s">
        <v>97</v>
      </c>
      <c r="R13175" s="13" t="s">
        <v>98</v>
      </c>
      <c r="S13175" s="13" t="s">
        <v>193</v>
      </c>
      <c r="T13175">
        <v>3</v>
      </c>
      <c r="U13175">
        <v>3</v>
      </c>
      <c r="V13175">
        <v>1</v>
      </c>
      <c r="W13175" s="13" t="s">
        <v>101</v>
      </c>
      <c r="X13175">
        <v>0.6</v>
      </c>
    </row>
    <row r="13176" spans="1:24" x14ac:dyDescent="0.3">
      <c r="A13176">
        <v>13174</v>
      </c>
      <c r="B13176" t="s">
        <v>197</v>
      </c>
      <c r="C13176" t="s">
        <v>198</v>
      </c>
      <c r="D13176">
        <v>30.793292000000001</v>
      </c>
      <c r="E13176">
        <v>76.856566000000001</v>
      </c>
      <c r="F13176" s="18">
        <v>45050</v>
      </c>
      <c r="G13176" s="19">
        <v>0.5</v>
      </c>
      <c r="H13176">
        <v>12</v>
      </c>
      <c r="I13176" s="13" t="s">
        <v>202</v>
      </c>
      <c r="J13176">
        <v>0</v>
      </c>
      <c r="K13176" s="13" t="s">
        <v>191</v>
      </c>
      <c r="L13176">
        <v>4</v>
      </c>
      <c r="M13176">
        <v>1</v>
      </c>
      <c r="N13176" s="13" t="s">
        <v>94</v>
      </c>
      <c r="O13176" s="13" t="s">
        <v>95</v>
      </c>
      <c r="P13176">
        <v>30</v>
      </c>
      <c r="Q13176" s="13" t="s">
        <v>195</v>
      </c>
      <c r="R13176" s="13" t="s">
        <v>208</v>
      </c>
      <c r="S13176" s="13" t="s">
        <v>193</v>
      </c>
      <c r="T13176">
        <v>5</v>
      </c>
      <c r="U13176">
        <v>2</v>
      </c>
      <c r="V13176">
        <v>0</v>
      </c>
      <c r="W13176" s="13" t="s">
        <v>101</v>
      </c>
      <c r="X13176">
        <v>0.45</v>
      </c>
    </row>
    <row r="13177" spans="1:24" x14ac:dyDescent="0.3">
      <c r="A13177">
        <v>13175</v>
      </c>
      <c r="B13177" t="s">
        <v>217</v>
      </c>
      <c r="C13177" t="s">
        <v>218</v>
      </c>
      <c r="D13177">
        <v>22.426971999999999</v>
      </c>
      <c r="E13177">
        <v>88.209618000000006</v>
      </c>
      <c r="F13177" s="18">
        <v>45356</v>
      </c>
      <c r="G13177" s="19">
        <v>0.33333333333333298</v>
      </c>
      <c r="H13177">
        <v>8</v>
      </c>
      <c r="I13177" s="13" t="s">
        <v>215</v>
      </c>
      <c r="J13177">
        <v>0</v>
      </c>
      <c r="K13177" s="13" t="s">
        <v>191</v>
      </c>
      <c r="L13177">
        <v>4</v>
      </c>
      <c r="M13177">
        <v>0</v>
      </c>
      <c r="N13177" s="13" t="s">
        <v>192</v>
      </c>
      <c r="O13177" s="13" t="s">
        <v>97</v>
      </c>
      <c r="P13177">
        <v>39</v>
      </c>
      <c r="Q13177" s="13" t="s">
        <v>195</v>
      </c>
      <c r="R13177" s="13" t="s">
        <v>205</v>
      </c>
      <c r="S13177" s="13" t="s">
        <v>196</v>
      </c>
      <c r="T13177">
        <v>1</v>
      </c>
      <c r="U13177">
        <v>0</v>
      </c>
      <c r="V13177">
        <v>1</v>
      </c>
      <c r="W13177" s="13" t="s">
        <v>101</v>
      </c>
      <c r="X13177">
        <v>0.25</v>
      </c>
    </row>
    <row r="13178" spans="1:24" x14ac:dyDescent="0.3">
      <c r="A13178">
        <v>13176</v>
      </c>
      <c r="B13178" t="s">
        <v>79</v>
      </c>
      <c r="C13178" t="s">
        <v>80</v>
      </c>
      <c r="D13178">
        <v>18.420021999999999</v>
      </c>
      <c r="E13178">
        <v>73.846832000000006</v>
      </c>
      <c r="F13178" s="18">
        <v>45243</v>
      </c>
      <c r="G13178" s="19">
        <v>0.45833333333333298</v>
      </c>
      <c r="H13178">
        <v>11</v>
      </c>
      <c r="I13178" s="13" t="s">
        <v>204</v>
      </c>
      <c r="J13178">
        <v>0</v>
      </c>
      <c r="K13178" s="13" t="s">
        <v>191</v>
      </c>
      <c r="L13178">
        <v>4</v>
      </c>
      <c r="M13178">
        <v>0</v>
      </c>
      <c r="N13178" s="13" t="s">
        <v>94</v>
      </c>
      <c r="O13178" s="13" t="s">
        <v>95</v>
      </c>
      <c r="P13178">
        <v>30</v>
      </c>
      <c r="Q13178" s="13" t="s">
        <v>97</v>
      </c>
      <c r="R13178" s="13" t="s">
        <v>199</v>
      </c>
      <c r="S13178" s="13" t="s">
        <v>196</v>
      </c>
      <c r="T13178">
        <v>3</v>
      </c>
      <c r="U13178">
        <v>2</v>
      </c>
      <c r="V13178">
        <v>0</v>
      </c>
      <c r="W13178" s="13" t="s">
        <v>101</v>
      </c>
      <c r="X13178">
        <v>0.65</v>
      </c>
    </row>
    <row r="13179" spans="1:24" x14ac:dyDescent="0.3">
      <c r="A13179">
        <v>13177</v>
      </c>
      <c r="B13179" t="s">
        <v>203</v>
      </c>
      <c r="C13179" t="s">
        <v>203</v>
      </c>
      <c r="D13179">
        <v>28.473645999999999</v>
      </c>
      <c r="E13179">
        <v>77.093693999999999</v>
      </c>
      <c r="F13179" s="18">
        <v>45727</v>
      </c>
      <c r="G13179" s="19">
        <v>0.25</v>
      </c>
      <c r="H13179">
        <v>6</v>
      </c>
      <c r="I13179" s="13" t="s">
        <v>215</v>
      </c>
      <c r="J13179">
        <v>0</v>
      </c>
      <c r="K13179" s="13" t="s">
        <v>92</v>
      </c>
      <c r="L13179">
        <v>3</v>
      </c>
      <c r="M13179">
        <v>0</v>
      </c>
      <c r="N13179" s="13" t="s">
        <v>192</v>
      </c>
      <c r="O13179" s="13" t="s">
        <v>97</v>
      </c>
      <c r="P13179">
        <v>18</v>
      </c>
      <c r="Q13179" s="13" t="s">
        <v>97</v>
      </c>
      <c r="R13179" s="13" t="s">
        <v>213</v>
      </c>
      <c r="S13179" s="13" t="s">
        <v>196</v>
      </c>
      <c r="T13179">
        <v>5</v>
      </c>
      <c r="U13179">
        <v>4</v>
      </c>
      <c r="V13179">
        <v>0</v>
      </c>
      <c r="W13179" s="13" t="s">
        <v>101</v>
      </c>
      <c r="X13179">
        <v>0.3</v>
      </c>
    </row>
    <row r="13180" spans="1:24" x14ac:dyDescent="0.3">
      <c r="A13180">
        <v>13178</v>
      </c>
      <c r="B13180" t="s">
        <v>203</v>
      </c>
      <c r="C13180" t="s">
        <v>203</v>
      </c>
      <c r="D13180">
        <v>28.583278</v>
      </c>
      <c r="E13180">
        <v>77.079141000000007</v>
      </c>
      <c r="F13180" s="18">
        <v>45400</v>
      </c>
      <c r="G13180" s="19">
        <v>0.54166666666666696</v>
      </c>
      <c r="H13180">
        <v>13</v>
      </c>
      <c r="I13180" s="13" t="s">
        <v>202</v>
      </c>
      <c r="J13180">
        <v>0</v>
      </c>
      <c r="K13180" s="13" t="s">
        <v>191</v>
      </c>
      <c r="L13180">
        <v>3</v>
      </c>
      <c r="M13180">
        <v>0</v>
      </c>
      <c r="N13180" s="13" t="s">
        <v>192</v>
      </c>
      <c r="O13180" s="13" t="s">
        <v>97</v>
      </c>
      <c r="P13180">
        <v>39</v>
      </c>
      <c r="Q13180" s="13" t="s">
        <v>97</v>
      </c>
      <c r="R13180" s="13" t="s">
        <v>213</v>
      </c>
      <c r="S13180" s="13" t="s">
        <v>193</v>
      </c>
      <c r="T13180">
        <v>3</v>
      </c>
      <c r="U13180">
        <v>0</v>
      </c>
      <c r="V13180">
        <v>0</v>
      </c>
      <c r="W13180" s="13" t="s">
        <v>101</v>
      </c>
      <c r="X13180">
        <v>0.3</v>
      </c>
    </row>
    <row r="13181" spans="1:24" x14ac:dyDescent="0.3">
      <c r="A13181">
        <v>13179</v>
      </c>
      <c r="B13181" t="s">
        <v>217</v>
      </c>
      <c r="C13181" t="s">
        <v>218</v>
      </c>
      <c r="D13181">
        <v>22.583216</v>
      </c>
      <c r="E13181">
        <v>88.405045999999999</v>
      </c>
      <c r="F13181" s="18">
        <v>45749</v>
      </c>
      <c r="G13181" s="19">
        <v>0.16666666666666699</v>
      </c>
      <c r="H13181">
        <v>4</v>
      </c>
      <c r="I13181" s="13" t="s">
        <v>194</v>
      </c>
      <c r="J13181">
        <v>0</v>
      </c>
      <c r="K13181" s="13" t="s">
        <v>92</v>
      </c>
      <c r="L13181">
        <v>6</v>
      </c>
      <c r="M13181">
        <v>1</v>
      </c>
      <c r="N13181" s="13" t="s">
        <v>212</v>
      </c>
      <c r="O13181" s="13" t="s">
        <v>195</v>
      </c>
      <c r="P13181">
        <v>29</v>
      </c>
      <c r="Q13181" s="13" t="s">
        <v>195</v>
      </c>
      <c r="R13181" s="13" t="s">
        <v>208</v>
      </c>
      <c r="S13181" s="13" t="s">
        <v>193</v>
      </c>
      <c r="T13181">
        <v>1</v>
      </c>
      <c r="U13181">
        <v>1</v>
      </c>
      <c r="V13181">
        <v>0</v>
      </c>
      <c r="W13181" s="13" t="s">
        <v>101</v>
      </c>
      <c r="X13181">
        <v>0.25</v>
      </c>
    </row>
    <row r="13182" spans="1:24" x14ac:dyDescent="0.3">
      <c r="A13182">
        <v>13180</v>
      </c>
      <c r="B13182" t="s">
        <v>206</v>
      </c>
      <c r="C13182" t="s">
        <v>207</v>
      </c>
      <c r="D13182">
        <v>13.048139000000001</v>
      </c>
      <c r="E13182">
        <v>77.693704999999994</v>
      </c>
      <c r="F13182" s="18">
        <v>45761</v>
      </c>
      <c r="G13182" s="19">
        <v>0.58333333333333304</v>
      </c>
      <c r="H13182">
        <v>14</v>
      </c>
      <c r="I13182" s="13" t="s">
        <v>204</v>
      </c>
      <c r="J13182">
        <v>0</v>
      </c>
      <c r="K13182" s="13" t="s">
        <v>92</v>
      </c>
      <c r="L13182">
        <v>6</v>
      </c>
      <c r="M13182">
        <v>1</v>
      </c>
      <c r="N13182" s="13" t="s">
        <v>192</v>
      </c>
      <c r="O13182" s="13" t="s">
        <v>97</v>
      </c>
      <c r="P13182">
        <v>20</v>
      </c>
      <c r="Q13182" s="13" t="s">
        <v>195</v>
      </c>
      <c r="R13182" s="13" t="s">
        <v>213</v>
      </c>
      <c r="S13182" s="13" t="s">
        <v>99</v>
      </c>
      <c r="T13182">
        <v>4</v>
      </c>
      <c r="U13182">
        <v>4</v>
      </c>
      <c r="V13182">
        <v>0</v>
      </c>
      <c r="W13182" s="13" t="s">
        <v>101</v>
      </c>
      <c r="X13182">
        <v>0.3</v>
      </c>
    </row>
    <row r="13183" spans="1:24" x14ac:dyDescent="0.3">
      <c r="A13183">
        <v>13181</v>
      </c>
      <c r="B13183" t="s">
        <v>203</v>
      </c>
      <c r="C13183" t="s">
        <v>203</v>
      </c>
      <c r="D13183">
        <v>28.644545000000001</v>
      </c>
      <c r="E13183">
        <v>77.238364000000004</v>
      </c>
      <c r="F13183" s="18">
        <v>44976</v>
      </c>
      <c r="G13183" s="19">
        <v>0.95833333333333304</v>
      </c>
      <c r="H13183">
        <v>23</v>
      </c>
      <c r="I13183" s="13" t="s">
        <v>89</v>
      </c>
      <c r="J13183">
        <v>1</v>
      </c>
      <c r="K13183" s="13" t="s">
        <v>191</v>
      </c>
      <c r="L13183">
        <v>6</v>
      </c>
      <c r="M13183">
        <v>0</v>
      </c>
      <c r="N13183" s="13" t="s">
        <v>192</v>
      </c>
      <c r="O13183" s="13" t="s">
        <v>97</v>
      </c>
      <c r="P13183">
        <v>39</v>
      </c>
      <c r="Q13183" s="13" t="s">
        <v>97</v>
      </c>
      <c r="R13183" s="13" t="s">
        <v>208</v>
      </c>
      <c r="S13183" s="13" t="s">
        <v>193</v>
      </c>
      <c r="T13183">
        <v>2</v>
      </c>
      <c r="U13183">
        <v>0</v>
      </c>
      <c r="V13183">
        <v>0</v>
      </c>
      <c r="W13183" s="13" t="s">
        <v>101</v>
      </c>
      <c r="X13183">
        <v>0.3</v>
      </c>
    </row>
    <row r="13184" spans="1:24" x14ac:dyDescent="0.3">
      <c r="A13184">
        <v>13182</v>
      </c>
      <c r="B13184" t="s">
        <v>200</v>
      </c>
      <c r="C13184" t="s">
        <v>201</v>
      </c>
      <c r="D13184">
        <v>13.064044000000001</v>
      </c>
      <c r="E13184">
        <v>80.263183999999995</v>
      </c>
      <c r="F13184" s="18">
        <v>44628</v>
      </c>
      <c r="G13184" s="19">
        <v>0.16666666666666699</v>
      </c>
      <c r="H13184">
        <v>4</v>
      </c>
      <c r="I13184" s="13" t="s">
        <v>215</v>
      </c>
      <c r="J13184">
        <v>0</v>
      </c>
      <c r="K13184" s="13" t="s">
        <v>92</v>
      </c>
      <c r="L13184">
        <v>6</v>
      </c>
      <c r="M13184">
        <v>0</v>
      </c>
      <c r="N13184" s="13" t="s">
        <v>94</v>
      </c>
      <c r="O13184" s="13" t="s">
        <v>95</v>
      </c>
      <c r="P13184">
        <v>18</v>
      </c>
      <c r="Q13184" s="13" t="s">
        <v>95</v>
      </c>
      <c r="R13184" s="13" t="s">
        <v>208</v>
      </c>
      <c r="S13184" s="13" t="s">
        <v>196</v>
      </c>
      <c r="T13184">
        <v>3</v>
      </c>
      <c r="U13184">
        <v>0</v>
      </c>
      <c r="V13184">
        <v>0</v>
      </c>
      <c r="W13184" s="13" t="s">
        <v>101</v>
      </c>
      <c r="X13184">
        <v>0.45</v>
      </c>
    </row>
    <row r="13185" spans="1:24" x14ac:dyDescent="0.3">
      <c r="A13185">
        <v>13183</v>
      </c>
      <c r="B13185" t="s">
        <v>217</v>
      </c>
      <c r="C13185" t="s">
        <v>218</v>
      </c>
      <c r="D13185">
        <v>22.405235999999999</v>
      </c>
      <c r="E13185">
        <v>88.432267999999993</v>
      </c>
      <c r="F13185" s="18">
        <v>45739</v>
      </c>
      <c r="G13185" s="19">
        <v>0.54166666666666696</v>
      </c>
      <c r="H13185">
        <v>13</v>
      </c>
      <c r="I13185" s="13" t="s">
        <v>89</v>
      </c>
      <c r="J13185">
        <v>1</v>
      </c>
      <c r="K13185" s="13" t="s">
        <v>92</v>
      </c>
      <c r="L13185">
        <v>5</v>
      </c>
      <c r="M13185">
        <v>0</v>
      </c>
      <c r="N13185" s="13" t="s">
        <v>212</v>
      </c>
      <c r="O13185" s="13" t="s">
        <v>95</v>
      </c>
      <c r="P13185">
        <v>31</v>
      </c>
      <c r="Q13185" s="13" t="s">
        <v>195</v>
      </c>
      <c r="R13185" s="13" t="s">
        <v>98</v>
      </c>
      <c r="S13185" s="13" t="s">
        <v>196</v>
      </c>
      <c r="T13185">
        <v>3</v>
      </c>
      <c r="U13185">
        <v>2</v>
      </c>
      <c r="V13185">
        <v>0</v>
      </c>
      <c r="W13185" s="13" t="s">
        <v>101</v>
      </c>
      <c r="X13185">
        <v>0.45</v>
      </c>
    </row>
    <row r="13186" spans="1:24" x14ac:dyDescent="0.3">
      <c r="A13186">
        <v>13184</v>
      </c>
      <c r="B13186" t="s">
        <v>203</v>
      </c>
      <c r="C13186" t="s">
        <v>203</v>
      </c>
      <c r="D13186">
        <v>28.784759000000001</v>
      </c>
      <c r="E13186">
        <v>77.214674000000002</v>
      </c>
      <c r="F13186" s="18">
        <v>45103</v>
      </c>
      <c r="G13186" s="19">
        <v>0.91666666666666696</v>
      </c>
      <c r="H13186">
        <v>22</v>
      </c>
      <c r="I13186" s="13" t="s">
        <v>204</v>
      </c>
      <c r="J13186">
        <v>0</v>
      </c>
      <c r="K13186" s="13" t="s">
        <v>191</v>
      </c>
      <c r="L13186">
        <v>4</v>
      </c>
      <c r="M13186">
        <v>0</v>
      </c>
      <c r="N13186" s="13" t="s">
        <v>192</v>
      </c>
      <c r="O13186" s="13" t="s">
        <v>97</v>
      </c>
      <c r="P13186">
        <v>24</v>
      </c>
      <c r="Q13186" s="13" t="s">
        <v>95</v>
      </c>
      <c r="R13186" s="13" t="s">
        <v>98</v>
      </c>
      <c r="S13186" s="13" t="s">
        <v>196</v>
      </c>
      <c r="T13186">
        <v>2</v>
      </c>
      <c r="U13186">
        <v>1</v>
      </c>
      <c r="V13186">
        <v>0</v>
      </c>
      <c r="W13186" s="13" t="s">
        <v>101</v>
      </c>
      <c r="X13186">
        <v>0.1</v>
      </c>
    </row>
    <row r="13187" spans="1:24" x14ac:dyDescent="0.3">
      <c r="A13187">
        <v>13185</v>
      </c>
      <c r="B13187" t="s">
        <v>190</v>
      </c>
      <c r="C13187" t="s">
        <v>80</v>
      </c>
      <c r="D13187">
        <v>19.085795000000001</v>
      </c>
      <c r="E13187">
        <v>72.797252999999998</v>
      </c>
      <c r="F13187" s="18">
        <v>45571</v>
      </c>
      <c r="G13187" s="19">
        <v>0.75</v>
      </c>
      <c r="H13187">
        <v>18</v>
      </c>
      <c r="I13187" s="13" t="s">
        <v>89</v>
      </c>
      <c r="J13187">
        <v>1</v>
      </c>
      <c r="K13187" s="13" t="s">
        <v>214</v>
      </c>
      <c r="L13187">
        <v>2</v>
      </c>
      <c r="M13187">
        <v>0</v>
      </c>
      <c r="N13187" s="13" t="s">
        <v>212</v>
      </c>
      <c r="O13187" s="13" t="s">
        <v>195</v>
      </c>
      <c r="P13187">
        <v>17</v>
      </c>
      <c r="Q13187" s="13" t="s">
        <v>195</v>
      </c>
      <c r="R13187" s="13" t="s">
        <v>98</v>
      </c>
      <c r="S13187" s="13" t="s">
        <v>196</v>
      </c>
      <c r="T13187">
        <v>1</v>
      </c>
      <c r="U13187">
        <v>1</v>
      </c>
      <c r="V13187">
        <v>1</v>
      </c>
      <c r="W13187" s="13" t="s">
        <v>101</v>
      </c>
      <c r="X13187">
        <v>0.4</v>
      </c>
    </row>
    <row r="13188" spans="1:24" x14ac:dyDescent="0.3">
      <c r="A13188">
        <v>13186</v>
      </c>
      <c r="B13188" t="s">
        <v>209</v>
      </c>
      <c r="C13188" t="s">
        <v>210</v>
      </c>
      <c r="D13188">
        <v>17.461490000000001</v>
      </c>
      <c r="E13188">
        <v>78.277387000000004</v>
      </c>
      <c r="F13188" s="18">
        <v>45719</v>
      </c>
      <c r="G13188" s="19">
        <v>4.1666666666666699E-2</v>
      </c>
      <c r="H13188">
        <v>1</v>
      </c>
      <c r="I13188" s="13" t="s">
        <v>204</v>
      </c>
      <c r="J13188">
        <v>0</v>
      </c>
      <c r="K13188" s="13" t="s">
        <v>214</v>
      </c>
      <c r="L13188">
        <v>6</v>
      </c>
      <c r="M13188">
        <v>1</v>
      </c>
      <c r="N13188" s="13" t="s">
        <v>192</v>
      </c>
      <c r="O13188" s="13" t="s">
        <v>97</v>
      </c>
      <c r="P13188">
        <v>33</v>
      </c>
      <c r="Q13188" s="13" t="s">
        <v>195</v>
      </c>
      <c r="R13188" s="13" t="s">
        <v>205</v>
      </c>
      <c r="S13188" s="13" t="s">
        <v>99</v>
      </c>
      <c r="T13188">
        <v>1</v>
      </c>
      <c r="U13188">
        <v>1</v>
      </c>
      <c r="V13188">
        <v>0</v>
      </c>
      <c r="W13188" s="13" t="s">
        <v>101</v>
      </c>
      <c r="X13188">
        <v>0.3</v>
      </c>
    </row>
    <row r="13189" spans="1:24" x14ac:dyDescent="0.3">
      <c r="A13189">
        <v>13187</v>
      </c>
      <c r="B13189" t="s">
        <v>217</v>
      </c>
      <c r="C13189" t="s">
        <v>218</v>
      </c>
      <c r="D13189">
        <v>22.566548999999998</v>
      </c>
      <c r="E13189">
        <v>88.222262000000001</v>
      </c>
      <c r="F13189" s="18">
        <v>44811</v>
      </c>
      <c r="G13189" s="19">
        <v>0.125</v>
      </c>
      <c r="H13189">
        <v>3</v>
      </c>
      <c r="I13189" s="13" t="s">
        <v>194</v>
      </c>
      <c r="J13189">
        <v>0</v>
      </c>
      <c r="K13189" s="13" t="s">
        <v>92</v>
      </c>
      <c r="L13189">
        <v>3</v>
      </c>
      <c r="M13189">
        <v>0</v>
      </c>
      <c r="N13189" s="13" t="s">
        <v>192</v>
      </c>
      <c r="O13189" s="13" t="s">
        <v>97</v>
      </c>
      <c r="P13189">
        <v>39</v>
      </c>
      <c r="Q13189" s="13" t="s">
        <v>95</v>
      </c>
      <c r="R13189" s="13" t="s">
        <v>208</v>
      </c>
      <c r="S13189" s="13" t="s">
        <v>99</v>
      </c>
      <c r="T13189">
        <v>4</v>
      </c>
      <c r="U13189">
        <v>4</v>
      </c>
      <c r="V13189">
        <v>0</v>
      </c>
      <c r="W13189" s="13" t="s">
        <v>101</v>
      </c>
      <c r="X13189">
        <v>0.3</v>
      </c>
    </row>
    <row r="13190" spans="1:24" x14ac:dyDescent="0.3">
      <c r="A13190">
        <v>13188</v>
      </c>
      <c r="B13190" t="s">
        <v>190</v>
      </c>
      <c r="C13190" t="s">
        <v>80</v>
      </c>
      <c r="D13190">
        <v>18.928858999999999</v>
      </c>
      <c r="E13190">
        <v>72.845944000000003</v>
      </c>
      <c r="F13190" s="18">
        <v>44828</v>
      </c>
      <c r="G13190" s="19">
        <v>4.1666666666666699E-2</v>
      </c>
      <c r="H13190">
        <v>1</v>
      </c>
      <c r="I13190" s="13" t="s">
        <v>219</v>
      </c>
      <c r="J13190">
        <v>1</v>
      </c>
      <c r="K13190" s="13" t="s">
        <v>92</v>
      </c>
      <c r="L13190">
        <v>4</v>
      </c>
      <c r="M13190">
        <v>0</v>
      </c>
      <c r="N13190" s="13" t="s">
        <v>212</v>
      </c>
      <c r="O13190" s="13" t="s">
        <v>195</v>
      </c>
      <c r="P13190">
        <v>21</v>
      </c>
      <c r="Q13190" s="13" t="s">
        <v>95</v>
      </c>
      <c r="R13190" s="13" t="s">
        <v>205</v>
      </c>
      <c r="S13190" s="13" t="s">
        <v>193</v>
      </c>
      <c r="T13190">
        <v>5</v>
      </c>
      <c r="U13190">
        <v>2</v>
      </c>
      <c r="V13190">
        <v>0</v>
      </c>
      <c r="W13190" s="13" t="s">
        <v>101</v>
      </c>
      <c r="X13190">
        <v>0.25</v>
      </c>
    </row>
    <row r="13191" spans="1:24" x14ac:dyDescent="0.3">
      <c r="A13191">
        <v>13189</v>
      </c>
      <c r="B13191" t="s">
        <v>209</v>
      </c>
      <c r="C13191" t="s">
        <v>210</v>
      </c>
      <c r="D13191">
        <v>17.426956000000001</v>
      </c>
      <c r="E13191">
        <v>78.460588000000001</v>
      </c>
      <c r="F13191" s="18">
        <v>45052</v>
      </c>
      <c r="G13191" s="19">
        <v>0.29166666666666702</v>
      </c>
      <c r="H13191">
        <v>7</v>
      </c>
      <c r="I13191" s="13" t="s">
        <v>219</v>
      </c>
      <c r="J13191">
        <v>1</v>
      </c>
      <c r="K13191" s="13" t="s">
        <v>214</v>
      </c>
      <c r="L13191">
        <v>1</v>
      </c>
      <c r="M13191">
        <v>0</v>
      </c>
      <c r="N13191" s="13" t="s">
        <v>94</v>
      </c>
      <c r="O13191" s="13" t="s">
        <v>95</v>
      </c>
      <c r="P13191">
        <v>18</v>
      </c>
      <c r="Q13191" s="13" t="s">
        <v>95</v>
      </c>
      <c r="R13191" s="13" t="s">
        <v>98</v>
      </c>
      <c r="S13191" s="13" t="s">
        <v>196</v>
      </c>
      <c r="T13191">
        <v>4</v>
      </c>
      <c r="U13191">
        <v>0</v>
      </c>
      <c r="V13191">
        <v>0</v>
      </c>
      <c r="W13191" s="13" t="s">
        <v>101</v>
      </c>
      <c r="X13191">
        <v>0.45</v>
      </c>
    </row>
    <row r="13192" spans="1:24" x14ac:dyDescent="0.3">
      <c r="A13192">
        <v>13190</v>
      </c>
      <c r="B13192" t="s">
        <v>190</v>
      </c>
      <c r="C13192" t="s">
        <v>80</v>
      </c>
      <c r="D13192">
        <v>18.891852</v>
      </c>
      <c r="E13192">
        <v>72.701639</v>
      </c>
      <c r="F13192" s="18">
        <v>45624</v>
      </c>
      <c r="G13192" s="19">
        <v>0.5</v>
      </c>
      <c r="H13192">
        <v>12</v>
      </c>
      <c r="I13192" s="13" t="s">
        <v>202</v>
      </c>
      <c r="J13192">
        <v>0</v>
      </c>
      <c r="K13192" s="13" t="s">
        <v>214</v>
      </c>
      <c r="L13192">
        <v>6</v>
      </c>
      <c r="M13192">
        <v>1</v>
      </c>
      <c r="N13192" s="13" t="s">
        <v>192</v>
      </c>
      <c r="O13192" s="13" t="s">
        <v>97</v>
      </c>
      <c r="P13192">
        <v>17</v>
      </c>
      <c r="Q13192" s="13" t="s">
        <v>95</v>
      </c>
      <c r="R13192" s="13" t="s">
        <v>205</v>
      </c>
      <c r="S13192" s="13" t="s">
        <v>196</v>
      </c>
      <c r="T13192">
        <v>1</v>
      </c>
      <c r="U13192">
        <v>1</v>
      </c>
      <c r="V13192">
        <v>0</v>
      </c>
      <c r="W13192" s="13" t="s">
        <v>101</v>
      </c>
      <c r="X13192">
        <v>0.1</v>
      </c>
    </row>
    <row r="13193" spans="1:24" x14ac:dyDescent="0.3">
      <c r="A13193">
        <v>13191</v>
      </c>
      <c r="B13193" t="s">
        <v>217</v>
      </c>
      <c r="C13193" t="s">
        <v>218</v>
      </c>
      <c r="D13193">
        <v>22.590651999999999</v>
      </c>
      <c r="E13193">
        <v>88.440703999999997</v>
      </c>
      <c r="F13193" s="18">
        <v>45219</v>
      </c>
      <c r="G13193" s="19">
        <v>0.625</v>
      </c>
      <c r="H13193">
        <v>15</v>
      </c>
      <c r="I13193" s="13" t="s">
        <v>211</v>
      </c>
      <c r="J13193">
        <v>0</v>
      </c>
      <c r="K13193" s="13" t="s">
        <v>92</v>
      </c>
      <c r="L13193">
        <v>6</v>
      </c>
      <c r="M13193">
        <v>0</v>
      </c>
      <c r="N13193" s="13" t="s">
        <v>192</v>
      </c>
      <c r="O13193" s="13" t="s">
        <v>97</v>
      </c>
      <c r="P13193">
        <v>17</v>
      </c>
      <c r="Q13193" s="13" t="s">
        <v>195</v>
      </c>
      <c r="R13193" s="13" t="s">
        <v>208</v>
      </c>
      <c r="S13193" s="13" t="s">
        <v>99</v>
      </c>
      <c r="T13193">
        <v>1</v>
      </c>
      <c r="U13193">
        <v>1</v>
      </c>
      <c r="V13193">
        <v>0</v>
      </c>
      <c r="W13193" s="13" t="s">
        <v>101</v>
      </c>
      <c r="X13193">
        <v>0.3</v>
      </c>
    </row>
    <row r="13194" spans="1:24" x14ac:dyDescent="0.3">
      <c r="A13194">
        <v>13192</v>
      </c>
      <c r="B13194" t="s">
        <v>203</v>
      </c>
      <c r="C13194" t="s">
        <v>203</v>
      </c>
      <c r="D13194">
        <v>28.643038000000001</v>
      </c>
      <c r="E13194">
        <v>76.845517000000001</v>
      </c>
      <c r="F13194" s="18">
        <v>45474</v>
      </c>
      <c r="G13194" s="19">
        <v>0.33333333333333298</v>
      </c>
      <c r="H13194">
        <v>8</v>
      </c>
      <c r="I13194" s="13" t="s">
        <v>204</v>
      </c>
      <c r="J13194">
        <v>0</v>
      </c>
      <c r="K13194" s="13" t="s">
        <v>92</v>
      </c>
      <c r="L13194">
        <v>1</v>
      </c>
      <c r="M13194">
        <v>0</v>
      </c>
      <c r="N13194" s="13" t="s">
        <v>94</v>
      </c>
      <c r="O13194" s="13" t="s">
        <v>95</v>
      </c>
      <c r="P13194">
        <v>22</v>
      </c>
      <c r="Q13194" s="13" t="s">
        <v>195</v>
      </c>
      <c r="R13194" s="13" t="s">
        <v>208</v>
      </c>
      <c r="S13194" s="13" t="s">
        <v>196</v>
      </c>
      <c r="T13194">
        <v>5</v>
      </c>
      <c r="U13194">
        <v>1</v>
      </c>
      <c r="V13194">
        <v>1</v>
      </c>
      <c r="W13194" s="13" t="s">
        <v>101</v>
      </c>
      <c r="X13194">
        <v>0.6</v>
      </c>
    </row>
    <row r="13195" spans="1:24" x14ac:dyDescent="0.3">
      <c r="A13195">
        <v>13193</v>
      </c>
      <c r="B13195" t="s">
        <v>203</v>
      </c>
      <c r="C13195" t="s">
        <v>203</v>
      </c>
      <c r="D13195">
        <v>28.467361</v>
      </c>
      <c r="E13195">
        <v>76.960528999999994</v>
      </c>
      <c r="F13195" s="18">
        <v>45408</v>
      </c>
      <c r="G13195" s="19">
        <v>0.41666666666666702</v>
      </c>
      <c r="H13195">
        <v>10</v>
      </c>
      <c r="I13195" s="13" t="s">
        <v>211</v>
      </c>
      <c r="J13195">
        <v>0</v>
      </c>
      <c r="K13195" s="13" t="s">
        <v>191</v>
      </c>
      <c r="L13195">
        <v>5</v>
      </c>
      <c r="M13195">
        <v>1</v>
      </c>
      <c r="N13195" s="13" t="s">
        <v>94</v>
      </c>
      <c r="O13195" s="13" t="s">
        <v>95</v>
      </c>
      <c r="P13195">
        <v>36</v>
      </c>
      <c r="Q13195" s="13" t="s">
        <v>97</v>
      </c>
      <c r="R13195" s="13" t="s">
        <v>205</v>
      </c>
      <c r="S13195" s="13" t="s">
        <v>196</v>
      </c>
      <c r="T13195">
        <v>2</v>
      </c>
      <c r="U13195">
        <v>1</v>
      </c>
      <c r="V13195">
        <v>1</v>
      </c>
      <c r="W13195" s="13" t="s">
        <v>101</v>
      </c>
      <c r="X13195">
        <v>0.8</v>
      </c>
    </row>
    <row r="13196" spans="1:24" x14ac:dyDescent="0.3">
      <c r="A13196">
        <v>13194</v>
      </c>
      <c r="B13196" t="s">
        <v>206</v>
      </c>
      <c r="C13196" t="s">
        <v>207</v>
      </c>
      <c r="D13196">
        <v>12.997551</v>
      </c>
      <c r="E13196">
        <v>77.474428000000003</v>
      </c>
      <c r="F13196" s="18">
        <v>45351</v>
      </c>
      <c r="G13196" s="19">
        <v>0.75</v>
      </c>
      <c r="H13196">
        <v>18</v>
      </c>
      <c r="I13196" s="13" t="s">
        <v>202</v>
      </c>
      <c r="J13196">
        <v>0</v>
      </c>
      <c r="K13196" s="13" t="s">
        <v>191</v>
      </c>
      <c r="L13196">
        <v>3</v>
      </c>
      <c r="M13196">
        <v>1</v>
      </c>
      <c r="N13196" s="13" t="s">
        <v>192</v>
      </c>
      <c r="O13196" s="13" t="s">
        <v>97</v>
      </c>
      <c r="P13196">
        <v>15</v>
      </c>
      <c r="Q13196" s="13" t="s">
        <v>195</v>
      </c>
      <c r="R13196" s="13" t="s">
        <v>199</v>
      </c>
      <c r="S13196" s="13" t="s">
        <v>196</v>
      </c>
      <c r="T13196">
        <v>3</v>
      </c>
      <c r="U13196">
        <v>1</v>
      </c>
      <c r="V13196">
        <v>1</v>
      </c>
      <c r="W13196" s="13" t="s">
        <v>101</v>
      </c>
      <c r="X13196">
        <v>0.25</v>
      </c>
    </row>
    <row r="13197" spans="1:24" x14ac:dyDescent="0.3">
      <c r="A13197">
        <v>13195</v>
      </c>
      <c r="B13197" t="s">
        <v>200</v>
      </c>
      <c r="C13197" t="s">
        <v>201</v>
      </c>
      <c r="D13197">
        <v>12.928537</v>
      </c>
      <c r="E13197">
        <v>80.229234000000005</v>
      </c>
      <c r="F13197" s="18">
        <v>44735</v>
      </c>
      <c r="G13197" s="19">
        <v>0.375</v>
      </c>
      <c r="H13197">
        <v>9</v>
      </c>
      <c r="I13197" s="13" t="s">
        <v>202</v>
      </c>
      <c r="J13197">
        <v>0</v>
      </c>
      <c r="K13197" s="13" t="s">
        <v>191</v>
      </c>
      <c r="L13197">
        <v>3</v>
      </c>
      <c r="M13197">
        <v>1</v>
      </c>
      <c r="N13197" s="13" t="s">
        <v>212</v>
      </c>
      <c r="O13197" s="13" t="s">
        <v>195</v>
      </c>
      <c r="P13197">
        <v>20</v>
      </c>
      <c r="Q13197" s="13" t="s">
        <v>97</v>
      </c>
      <c r="R13197" s="13" t="s">
        <v>213</v>
      </c>
      <c r="S13197" s="13" t="s">
        <v>193</v>
      </c>
      <c r="T13197">
        <v>1</v>
      </c>
      <c r="U13197">
        <v>1</v>
      </c>
      <c r="V13197">
        <v>1</v>
      </c>
      <c r="W13197" s="13" t="s">
        <v>101</v>
      </c>
      <c r="X13197">
        <v>0.6</v>
      </c>
    </row>
    <row r="13198" spans="1:24" x14ac:dyDescent="0.3">
      <c r="A13198">
        <v>13196</v>
      </c>
      <c r="B13198" t="s">
        <v>200</v>
      </c>
      <c r="C13198" t="s">
        <v>201</v>
      </c>
      <c r="D13198">
        <v>13.081149</v>
      </c>
      <c r="E13198">
        <v>80.198628999999997</v>
      </c>
      <c r="F13198" s="18">
        <v>45345</v>
      </c>
      <c r="G13198" s="19">
        <v>0.75</v>
      </c>
      <c r="H13198">
        <v>18</v>
      </c>
      <c r="I13198" s="13" t="s">
        <v>211</v>
      </c>
      <c r="J13198">
        <v>0</v>
      </c>
      <c r="K13198" s="13" t="s">
        <v>191</v>
      </c>
      <c r="L13198">
        <v>4</v>
      </c>
      <c r="M13198">
        <v>0</v>
      </c>
      <c r="N13198" s="13" t="s">
        <v>94</v>
      </c>
      <c r="O13198" s="13" t="s">
        <v>95</v>
      </c>
      <c r="P13198">
        <v>38</v>
      </c>
      <c r="Q13198" s="13" t="s">
        <v>97</v>
      </c>
      <c r="R13198" s="13" t="s">
        <v>199</v>
      </c>
      <c r="S13198" s="13" t="s">
        <v>193</v>
      </c>
      <c r="T13198">
        <v>3</v>
      </c>
      <c r="U13198">
        <v>0</v>
      </c>
      <c r="V13198">
        <v>1</v>
      </c>
      <c r="W13198" s="13" t="s">
        <v>101</v>
      </c>
      <c r="X13198">
        <v>0.8</v>
      </c>
    </row>
    <row r="13199" spans="1:24" x14ac:dyDescent="0.3">
      <c r="A13199">
        <v>13197</v>
      </c>
      <c r="B13199" t="s">
        <v>200</v>
      </c>
      <c r="C13199" t="s">
        <v>201</v>
      </c>
      <c r="D13199">
        <v>13.122178</v>
      </c>
      <c r="E13199">
        <v>80.294472999999996</v>
      </c>
      <c r="F13199" s="18">
        <v>44814</v>
      </c>
      <c r="G13199" s="19">
        <v>0.91666666666666696</v>
      </c>
      <c r="H13199">
        <v>22</v>
      </c>
      <c r="I13199" s="13" t="s">
        <v>219</v>
      </c>
      <c r="J13199">
        <v>1</v>
      </c>
      <c r="K13199" s="13" t="s">
        <v>191</v>
      </c>
      <c r="L13199">
        <v>3</v>
      </c>
      <c r="M13199">
        <v>0</v>
      </c>
      <c r="N13199" s="13" t="s">
        <v>192</v>
      </c>
      <c r="O13199" s="13" t="s">
        <v>97</v>
      </c>
      <c r="P13199">
        <v>27</v>
      </c>
      <c r="Q13199" s="13" t="s">
        <v>95</v>
      </c>
      <c r="R13199" s="13" t="s">
        <v>213</v>
      </c>
      <c r="S13199" s="13" t="s">
        <v>196</v>
      </c>
      <c r="T13199">
        <v>1</v>
      </c>
      <c r="U13199">
        <v>1</v>
      </c>
      <c r="V13199">
        <v>0</v>
      </c>
      <c r="W13199" s="13" t="s">
        <v>101</v>
      </c>
      <c r="X13199">
        <v>0.1</v>
      </c>
    </row>
    <row r="13200" spans="1:24" x14ac:dyDescent="0.3">
      <c r="A13200">
        <v>13198</v>
      </c>
      <c r="B13200" t="s">
        <v>217</v>
      </c>
      <c r="C13200" t="s">
        <v>218</v>
      </c>
      <c r="D13200">
        <v>22.403523</v>
      </c>
      <c r="E13200">
        <v>88.323847000000001</v>
      </c>
      <c r="F13200" s="18">
        <v>45575</v>
      </c>
      <c r="G13200" s="19">
        <v>0.29166666666666702</v>
      </c>
      <c r="H13200">
        <v>7</v>
      </c>
      <c r="I13200" s="13" t="s">
        <v>202</v>
      </c>
      <c r="J13200">
        <v>0</v>
      </c>
      <c r="K13200" s="13" t="s">
        <v>191</v>
      </c>
      <c r="L13200">
        <v>1</v>
      </c>
      <c r="M13200">
        <v>0</v>
      </c>
      <c r="N13200" s="13" t="s">
        <v>212</v>
      </c>
      <c r="O13200" s="13" t="s">
        <v>195</v>
      </c>
      <c r="P13200">
        <v>20</v>
      </c>
      <c r="Q13200" s="13" t="s">
        <v>95</v>
      </c>
      <c r="R13200" s="13" t="s">
        <v>208</v>
      </c>
      <c r="S13200" s="13" t="s">
        <v>196</v>
      </c>
      <c r="T13200">
        <v>4</v>
      </c>
      <c r="U13200">
        <v>4</v>
      </c>
      <c r="V13200">
        <v>0</v>
      </c>
      <c r="W13200" s="13" t="s">
        <v>101</v>
      </c>
      <c r="X13200">
        <v>0.25</v>
      </c>
    </row>
    <row r="13201" spans="1:24" x14ac:dyDescent="0.3">
      <c r="A13201">
        <v>13199</v>
      </c>
      <c r="B13201" t="s">
        <v>197</v>
      </c>
      <c r="C13201" t="s">
        <v>198</v>
      </c>
      <c r="D13201">
        <v>30.609116</v>
      </c>
      <c r="E13201">
        <v>76.863788</v>
      </c>
      <c r="F13201" s="18">
        <v>44814</v>
      </c>
      <c r="G13201" s="19">
        <v>0.79166666666666696</v>
      </c>
      <c r="H13201">
        <v>19</v>
      </c>
      <c r="I13201" s="13" t="s">
        <v>219</v>
      </c>
      <c r="J13201">
        <v>1</v>
      </c>
      <c r="K13201" s="13" t="s">
        <v>214</v>
      </c>
      <c r="L13201">
        <v>3</v>
      </c>
      <c r="M13201">
        <v>1</v>
      </c>
      <c r="N13201" s="13" t="s">
        <v>94</v>
      </c>
      <c r="O13201" s="13" t="s">
        <v>95</v>
      </c>
      <c r="P13201">
        <v>37</v>
      </c>
      <c r="Q13201" s="13" t="s">
        <v>97</v>
      </c>
      <c r="R13201" s="13" t="s">
        <v>98</v>
      </c>
      <c r="S13201" s="13" t="s">
        <v>196</v>
      </c>
      <c r="T13201">
        <v>5</v>
      </c>
      <c r="U13201">
        <v>5</v>
      </c>
      <c r="V13201">
        <v>1</v>
      </c>
      <c r="W13201" s="13" t="s">
        <v>101</v>
      </c>
      <c r="X13201">
        <v>0.8</v>
      </c>
    </row>
    <row r="13202" spans="1:24" x14ac:dyDescent="0.3">
      <c r="A13202">
        <v>13200</v>
      </c>
      <c r="B13202" t="s">
        <v>217</v>
      </c>
      <c r="C13202" t="s">
        <v>218</v>
      </c>
      <c r="D13202">
        <v>22.653172999999999</v>
      </c>
      <c r="E13202">
        <v>88.253320000000002</v>
      </c>
      <c r="F13202" s="18">
        <v>45416</v>
      </c>
      <c r="G13202" s="19">
        <v>8.3333333333333301E-2</v>
      </c>
      <c r="H13202">
        <v>2</v>
      </c>
      <c r="I13202" s="13" t="s">
        <v>219</v>
      </c>
      <c r="J13202">
        <v>1</v>
      </c>
      <c r="K13202" s="13" t="s">
        <v>214</v>
      </c>
      <c r="L13202">
        <v>3</v>
      </c>
      <c r="M13202">
        <v>0</v>
      </c>
      <c r="N13202" s="13" t="s">
        <v>192</v>
      </c>
      <c r="O13202" s="13" t="s">
        <v>97</v>
      </c>
      <c r="P13202">
        <v>18</v>
      </c>
      <c r="Q13202" s="13" t="s">
        <v>195</v>
      </c>
      <c r="R13202" s="13" t="s">
        <v>208</v>
      </c>
      <c r="S13202" s="13" t="s">
        <v>193</v>
      </c>
      <c r="T13202">
        <v>3</v>
      </c>
      <c r="U13202">
        <v>1</v>
      </c>
      <c r="V13202">
        <v>0</v>
      </c>
      <c r="W13202" s="13" t="s">
        <v>101</v>
      </c>
      <c r="X13202">
        <v>0.1</v>
      </c>
    </row>
    <row r="13203" spans="1:24" x14ac:dyDescent="0.3">
      <c r="A13203">
        <v>13201</v>
      </c>
      <c r="B13203" t="s">
        <v>79</v>
      </c>
      <c r="C13203" t="s">
        <v>80</v>
      </c>
      <c r="D13203">
        <v>18.562536000000001</v>
      </c>
      <c r="E13203">
        <v>73.715174000000005</v>
      </c>
      <c r="F13203" s="18">
        <v>44856</v>
      </c>
      <c r="G13203" s="19">
        <v>0.25</v>
      </c>
      <c r="H13203">
        <v>6</v>
      </c>
      <c r="I13203" s="13" t="s">
        <v>219</v>
      </c>
      <c r="J13203">
        <v>1</v>
      </c>
      <c r="K13203" s="13" t="s">
        <v>191</v>
      </c>
      <c r="L13203">
        <v>3</v>
      </c>
      <c r="M13203">
        <v>1</v>
      </c>
      <c r="N13203" s="13" t="s">
        <v>212</v>
      </c>
      <c r="O13203" s="13" t="s">
        <v>195</v>
      </c>
      <c r="P13203">
        <v>38</v>
      </c>
      <c r="Q13203" s="13" t="s">
        <v>195</v>
      </c>
      <c r="R13203" s="13" t="s">
        <v>208</v>
      </c>
      <c r="S13203" s="13" t="s">
        <v>196</v>
      </c>
      <c r="T13203">
        <v>4</v>
      </c>
      <c r="U13203">
        <v>4</v>
      </c>
      <c r="V13203">
        <v>0</v>
      </c>
      <c r="W13203" s="13" t="s">
        <v>101</v>
      </c>
      <c r="X13203">
        <v>0.25</v>
      </c>
    </row>
    <row r="13204" spans="1:24" x14ac:dyDescent="0.3">
      <c r="A13204">
        <v>13202</v>
      </c>
      <c r="B13204" t="s">
        <v>203</v>
      </c>
      <c r="C13204" t="s">
        <v>203</v>
      </c>
      <c r="D13204">
        <v>28.709678</v>
      </c>
      <c r="E13204">
        <v>77.185588999999993</v>
      </c>
      <c r="F13204" s="18">
        <v>45166</v>
      </c>
      <c r="G13204" s="19">
        <v>0.25</v>
      </c>
      <c r="H13204">
        <v>6</v>
      </c>
      <c r="I13204" s="13" t="s">
        <v>204</v>
      </c>
      <c r="J13204">
        <v>0</v>
      </c>
      <c r="K13204" s="13" t="s">
        <v>92</v>
      </c>
      <c r="L13204">
        <v>1</v>
      </c>
      <c r="M13204">
        <v>1</v>
      </c>
      <c r="N13204" s="13" t="s">
        <v>212</v>
      </c>
      <c r="O13204" s="13" t="s">
        <v>195</v>
      </c>
      <c r="P13204">
        <v>33</v>
      </c>
      <c r="Q13204" s="13" t="s">
        <v>95</v>
      </c>
      <c r="R13204" s="13" t="s">
        <v>213</v>
      </c>
      <c r="S13204" s="13" t="s">
        <v>193</v>
      </c>
      <c r="T13204">
        <v>5</v>
      </c>
      <c r="U13204">
        <v>2</v>
      </c>
      <c r="V13204">
        <v>0</v>
      </c>
      <c r="W13204" s="13" t="s">
        <v>101</v>
      </c>
      <c r="X13204">
        <v>0.25</v>
      </c>
    </row>
    <row r="13205" spans="1:24" x14ac:dyDescent="0.3">
      <c r="A13205">
        <v>13203</v>
      </c>
      <c r="B13205" t="s">
        <v>79</v>
      </c>
      <c r="C13205" t="s">
        <v>80</v>
      </c>
      <c r="D13205">
        <v>18.605284999999999</v>
      </c>
      <c r="E13205">
        <v>73.764332999999993</v>
      </c>
      <c r="F13205" s="18">
        <v>44793</v>
      </c>
      <c r="G13205" s="19">
        <v>0.70833333333333304</v>
      </c>
      <c r="H13205">
        <v>17</v>
      </c>
      <c r="I13205" s="13" t="s">
        <v>219</v>
      </c>
      <c r="J13205">
        <v>1</v>
      </c>
      <c r="K13205" s="13" t="s">
        <v>214</v>
      </c>
      <c r="L13205">
        <v>6</v>
      </c>
      <c r="M13205">
        <v>1</v>
      </c>
      <c r="N13205" s="13" t="s">
        <v>192</v>
      </c>
      <c r="O13205" s="13" t="s">
        <v>97</v>
      </c>
      <c r="P13205">
        <v>16</v>
      </c>
      <c r="Q13205" s="13" t="s">
        <v>195</v>
      </c>
      <c r="R13205" s="13" t="s">
        <v>98</v>
      </c>
      <c r="S13205" s="13" t="s">
        <v>196</v>
      </c>
      <c r="T13205">
        <v>4</v>
      </c>
      <c r="U13205">
        <v>0</v>
      </c>
      <c r="V13205">
        <v>1</v>
      </c>
      <c r="W13205" s="13" t="s">
        <v>101</v>
      </c>
      <c r="X13205">
        <v>0.25</v>
      </c>
    </row>
    <row r="13206" spans="1:24" x14ac:dyDescent="0.3">
      <c r="A13206">
        <v>13204</v>
      </c>
      <c r="B13206" t="s">
        <v>190</v>
      </c>
      <c r="C13206" t="s">
        <v>80</v>
      </c>
      <c r="D13206">
        <v>18.863810000000001</v>
      </c>
      <c r="E13206">
        <v>72.873206999999994</v>
      </c>
      <c r="F13206" s="18">
        <v>45762</v>
      </c>
      <c r="G13206" s="19">
        <v>0.58333333333333304</v>
      </c>
      <c r="H13206">
        <v>14</v>
      </c>
      <c r="I13206" s="13" t="s">
        <v>215</v>
      </c>
      <c r="J13206">
        <v>0</v>
      </c>
      <c r="K13206" s="13" t="s">
        <v>214</v>
      </c>
      <c r="L13206">
        <v>2</v>
      </c>
      <c r="M13206">
        <v>0</v>
      </c>
      <c r="N13206" s="13" t="s">
        <v>192</v>
      </c>
      <c r="O13206" s="13" t="s">
        <v>97</v>
      </c>
      <c r="P13206">
        <v>32</v>
      </c>
      <c r="Q13206" s="13" t="s">
        <v>195</v>
      </c>
      <c r="R13206" s="13" t="s">
        <v>98</v>
      </c>
      <c r="S13206" s="13" t="s">
        <v>196</v>
      </c>
      <c r="T13206">
        <v>2</v>
      </c>
      <c r="U13206">
        <v>2</v>
      </c>
      <c r="V13206">
        <v>0</v>
      </c>
      <c r="W13206" s="13" t="s">
        <v>101</v>
      </c>
      <c r="X13206">
        <v>0.1</v>
      </c>
    </row>
    <row r="13207" spans="1:24" x14ac:dyDescent="0.3">
      <c r="A13207">
        <v>13205</v>
      </c>
      <c r="B13207" t="s">
        <v>197</v>
      </c>
      <c r="C13207" t="s">
        <v>198</v>
      </c>
      <c r="D13207">
        <v>30.699407999999998</v>
      </c>
      <c r="E13207">
        <v>76.772898999999995</v>
      </c>
      <c r="F13207" s="18">
        <v>44622</v>
      </c>
      <c r="G13207" s="19">
        <v>0.875</v>
      </c>
      <c r="H13207">
        <v>21</v>
      </c>
      <c r="I13207" s="13" t="s">
        <v>194</v>
      </c>
      <c r="J13207">
        <v>0</v>
      </c>
      <c r="K13207" s="13" t="s">
        <v>191</v>
      </c>
      <c r="L13207">
        <v>2</v>
      </c>
      <c r="M13207">
        <v>0</v>
      </c>
      <c r="N13207" s="13" t="s">
        <v>192</v>
      </c>
      <c r="O13207" s="13" t="s">
        <v>97</v>
      </c>
      <c r="P13207">
        <v>23</v>
      </c>
      <c r="Q13207" s="13" t="s">
        <v>195</v>
      </c>
      <c r="R13207" s="13" t="s">
        <v>213</v>
      </c>
      <c r="S13207" s="13" t="s">
        <v>99</v>
      </c>
      <c r="T13207">
        <v>2</v>
      </c>
      <c r="U13207">
        <v>2</v>
      </c>
      <c r="V13207">
        <v>0</v>
      </c>
      <c r="W13207" s="13" t="s">
        <v>101</v>
      </c>
      <c r="X13207">
        <v>0.3</v>
      </c>
    </row>
    <row r="13208" spans="1:24" x14ac:dyDescent="0.3">
      <c r="A13208">
        <v>13206</v>
      </c>
      <c r="B13208" t="s">
        <v>209</v>
      </c>
      <c r="C13208" t="s">
        <v>210</v>
      </c>
      <c r="D13208">
        <v>17.580835</v>
      </c>
      <c r="E13208">
        <v>78.224312999999995</v>
      </c>
      <c r="F13208" s="18">
        <v>45628</v>
      </c>
      <c r="G13208" s="19">
        <v>0.83333333333333304</v>
      </c>
      <c r="H13208">
        <v>20</v>
      </c>
      <c r="I13208" s="13" t="s">
        <v>204</v>
      </c>
      <c r="J13208">
        <v>0</v>
      </c>
      <c r="K13208" s="13" t="s">
        <v>191</v>
      </c>
      <c r="L13208">
        <v>4</v>
      </c>
      <c r="M13208">
        <v>1</v>
      </c>
      <c r="N13208" s="13" t="s">
        <v>212</v>
      </c>
      <c r="O13208" s="13" t="s">
        <v>95</v>
      </c>
      <c r="P13208">
        <v>37</v>
      </c>
      <c r="Q13208" s="13" t="s">
        <v>97</v>
      </c>
      <c r="R13208" s="13" t="s">
        <v>205</v>
      </c>
      <c r="S13208" s="13" t="s">
        <v>196</v>
      </c>
      <c r="T13208">
        <v>3</v>
      </c>
      <c r="U13208">
        <v>3</v>
      </c>
      <c r="V13208">
        <v>0</v>
      </c>
      <c r="W13208" s="13" t="s">
        <v>101</v>
      </c>
      <c r="X13208">
        <v>0.65</v>
      </c>
    </row>
    <row r="13209" spans="1:24" x14ac:dyDescent="0.3">
      <c r="A13209">
        <v>13207</v>
      </c>
      <c r="B13209" t="s">
        <v>197</v>
      </c>
      <c r="C13209" t="s">
        <v>198</v>
      </c>
      <c r="D13209">
        <v>30.740119</v>
      </c>
      <c r="E13209">
        <v>76.762732999999997</v>
      </c>
      <c r="F13209" s="18">
        <v>45175</v>
      </c>
      <c r="G13209" s="19">
        <v>0.25</v>
      </c>
      <c r="H13209">
        <v>6</v>
      </c>
      <c r="I13209" s="13" t="s">
        <v>194</v>
      </c>
      <c r="J13209">
        <v>0</v>
      </c>
      <c r="K13209" s="13" t="s">
        <v>214</v>
      </c>
      <c r="L13209">
        <v>2</v>
      </c>
      <c r="M13209">
        <v>1</v>
      </c>
      <c r="N13209" s="13" t="s">
        <v>94</v>
      </c>
      <c r="O13209" s="13" t="s">
        <v>95</v>
      </c>
      <c r="P13209">
        <v>33</v>
      </c>
      <c r="Q13209" s="13" t="s">
        <v>195</v>
      </c>
      <c r="R13209" s="13" t="s">
        <v>205</v>
      </c>
      <c r="S13209" s="13" t="s">
        <v>196</v>
      </c>
      <c r="T13209">
        <v>2</v>
      </c>
      <c r="U13209">
        <v>1</v>
      </c>
      <c r="V13209">
        <v>0</v>
      </c>
      <c r="W13209" s="13" t="s">
        <v>101</v>
      </c>
      <c r="X13209">
        <v>0.45</v>
      </c>
    </row>
    <row r="13210" spans="1:24" x14ac:dyDescent="0.3">
      <c r="A13210">
        <v>13208</v>
      </c>
      <c r="B13210" t="s">
        <v>79</v>
      </c>
      <c r="C13210" t="s">
        <v>80</v>
      </c>
      <c r="D13210">
        <v>18.442622</v>
      </c>
      <c r="E13210">
        <v>73.957595999999995</v>
      </c>
      <c r="F13210" s="18">
        <v>45234</v>
      </c>
      <c r="G13210" s="19">
        <v>0</v>
      </c>
      <c r="H13210">
        <v>0</v>
      </c>
      <c r="I13210" s="13" t="s">
        <v>219</v>
      </c>
      <c r="J13210">
        <v>1</v>
      </c>
      <c r="K13210" s="13" t="s">
        <v>92</v>
      </c>
      <c r="L13210">
        <v>6</v>
      </c>
      <c r="M13210">
        <v>0</v>
      </c>
      <c r="N13210" s="13" t="s">
        <v>212</v>
      </c>
      <c r="O13210" s="13" t="s">
        <v>95</v>
      </c>
      <c r="P13210">
        <v>16</v>
      </c>
      <c r="Q13210" s="13" t="s">
        <v>195</v>
      </c>
      <c r="R13210" s="13" t="s">
        <v>199</v>
      </c>
      <c r="S13210" s="13" t="s">
        <v>196</v>
      </c>
      <c r="T13210">
        <v>3</v>
      </c>
      <c r="U13210">
        <v>2</v>
      </c>
      <c r="V13210">
        <v>0</v>
      </c>
      <c r="W13210" s="13" t="s">
        <v>101</v>
      </c>
      <c r="X13210">
        <v>0.45</v>
      </c>
    </row>
    <row r="13211" spans="1:24" x14ac:dyDescent="0.3">
      <c r="A13211">
        <v>13209</v>
      </c>
      <c r="B13211" t="s">
        <v>217</v>
      </c>
      <c r="C13211" t="s">
        <v>218</v>
      </c>
      <c r="D13211">
        <v>22.656818000000001</v>
      </c>
      <c r="E13211">
        <v>88.364520999999996</v>
      </c>
      <c r="F13211" s="18">
        <v>45274</v>
      </c>
      <c r="G13211" s="19">
        <v>0</v>
      </c>
      <c r="H13211">
        <v>0</v>
      </c>
      <c r="I13211" s="13" t="s">
        <v>202</v>
      </c>
      <c r="J13211">
        <v>0</v>
      </c>
      <c r="K13211" s="13" t="s">
        <v>92</v>
      </c>
      <c r="L13211">
        <v>5</v>
      </c>
      <c r="M13211">
        <v>1</v>
      </c>
      <c r="N13211" s="13" t="s">
        <v>94</v>
      </c>
      <c r="O13211" s="13" t="s">
        <v>95</v>
      </c>
      <c r="P13211">
        <v>35</v>
      </c>
      <c r="Q13211" s="13" t="s">
        <v>95</v>
      </c>
      <c r="R13211" s="13" t="s">
        <v>199</v>
      </c>
      <c r="S13211" s="13" t="s">
        <v>99</v>
      </c>
      <c r="T13211">
        <v>5</v>
      </c>
      <c r="U13211">
        <v>5</v>
      </c>
      <c r="V13211">
        <v>0</v>
      </c>
      <c r="W13211" s="13" t="s">
        <v>101</v>
      </c>
      <c r="X13211">
        <v>0.65</v>
      </c>
    </row>
    <row r="13212" spans="1:24" x14ac:dyDescent="0.3">
      <c r="A13212">
        <v>13210</v>
      </c>
      <c r="B13212" t="s">
        <v>209</v>
      </c>
      <c r="C13212" t="s">
        <v>210</v>
      </c>
      <c r="D13212">
        <v>17.313510000000001</v>
      </c>
      <c r="E13212">
        <v>78.327802000000005</v>
      </c>
      <c r="F13212" s="18">
        <v>45578</v>
      </c>
      <c r="G13212" s="19">
        <v>8.3333333333333301E-2</v>
      </c>
      <c r="H13212">
        <v>2</v>
      </c>
      <c r="I13212" s="13" t="s">
        <v>89</v>
      </c>
      <c r="J13212">
        <v>1</v>
      </c>
      <c r="K13212" s="13" t="s">
        <v>191</v>
      </c>
      <c r="L13212">
        <v>4</v>
      </c>
      <c r="M13212">
        <v>0</v>
      </c>
      <c r="N13212" s="13" t="s">
        <v>94</v>
      </c>
      <c r="O13212" s="13" t="s">
        <v>95</v>
      </c>
      <c r="P13212">
        <v>21</v>
      </c>
      <c r="Q13212" s="13" t="s">
        <v>95</v>
      </c>
      <c r="R13212" s="13" t="s">
        <v>98</v>
      </c>
      <c r="S13212" s="13" t="s">
        <v>193</v>
      </c>
      <c r="T13212">
        <v>2</v>
      </c>
      <c r="U13212">
        <v>1</v>
      </c>
      <c r="V13212">
        <v>0</v>
      </c>
      <c r="W13212" s="13" t="s">
        <v>101</v>
      </c>
      <c r="X13212">
        <v>0.45</v>
      </c>
    </row>
    <row r="13213" spans="1:24" x14ac:dyDescent="0.3">
      <c r="A13213">
        <v>13211</v>
      </c>
      <c r="B13213" t="s">
        <v>217</v>
      </c>
      <c r="C13213" t="s">
        <v>218</v>
      </c>
      <c r="D13213">
        <v>22.647957999999999</v>
      </c>
      <c r="E13213">
        <v>88.351044000000002</v>
      </c>
      <c r="F13213" s="18">
        <v>45260</v>
      </c>
      <c r="G13213" s="19">
        <v>0.66666666666666696</v>
      </c>
      <c r="H13213">
        <v>16</v>
      </c>
      <c r="I13213" s="13" t="s">
        <v>202</v>
      </c>
      <c r="J13213">
        <v>0</v>
      </c>
      <c r="K13213" s="13" t="s">
        <v>92</v>
      </c>
      <c r="L13213">
        <v>6</v>
      </c>
      <c r="M13213">
        <v>0</v>
      </c>
      <c r="N13213" s="13" t="s">
        <v>212</v>
      </c>
      <c r="O13213" s="13" t="s">
        <v>195</v>
      </c>
      <c r="P13213">
        <v>40</v>
      </c>
      <c r="Q13213" s="13" t="s">
        <v>95</v>
      </c>
      <c r="R13213" s="13" t="s">
        <v>199</v>
      </c>
      <c r="S13213" s="13" t="s">
        <v>196</v>
      </c>
      <c r="T13213">
        <v>4</v>
      </c>
      <c r="U13213">
        <v>4</v>
      </c>
      <c r="V13213">
        <v>0</v>
      </c>
      <c r="W13213" s="13" t="s">
        <v>101</v>
      </c>
      <c r="X13213">
        <v>0.25</v>
      </c>
    </row>
    <row r="13214" spans="1:24" x14ac:dyDescent="0.3">
      <c r="A13214">
        <v>13212</v>
      </c>
      <c r="B13214" t="s">
        <v>200</v>
      </c>
      <c r="C13214" t="s">
        <v>201</v>
      </c>
      <c r="D13214">
        <v>13.187612</v>
      </c>
      <c r="E13214">
        <v>80.222992000000005</v>
      </c>
      <c r="F13214" s="18">
        <v>44805</v>
      </c>
      <c r="G13214" s="19">
        <v>0.16666666666666699</v>
      </c>
      <c r="H13214">
        <v>4</v>
      </c>
      <c r="I13214" s="13" t="s">
        <v>202</v>
      </c>
      <c r="J13214">
        <v>0</v>
      </c>
      <c r="K13214" s="13" t="s">
        <v>191</v>
      </c>
      <c r="L13214">
        <v>2</v>
      </c>
      <c r="M13214">
        <v>1</v>
      </c>
      <c r="N13214" s="13" t="s">
        <v>94</v>
      </c>
      <c r="O13214" s="13" t="s">
        <v>95</v>
      </c>
      <c r="P13214">
        <v>33</v>
      </c>
      <c r="Q13214" s="13" t="s">
        <v>95</v>
      </c>
      <c r="R13214" s="13" t="s">
        <v>98</v>
      </c>
      <c r="S13214" s="13" t="s">
        <v>193</v>
      </c>
      <c r="T13214">
        <v>1</v>
      </c>
      <c r="U13214">
        <v>0</v>
      </c>
      <c r="V13214">
        <v>0</v>
      </c>
      <c r="W13214" s="13" t="s">
        <v>101</v>
      </c>
      <c r="X13214">
        <v>0.45</v>
      </c>
    </row>
    <row r="13215" spans="1:24" x14ac:dyDescent="0.3">
      <c r="A13215">
        <v>13213</v>
      </c>
      <c r="B13215" t="s">
        <v>203</v>
      </c>
      <c r="C13215" t="s">
        <v>203</v>
      </c>
      <c r="D13215">
        <v>28.617000000000001</v>
      </c>
      <c r="E13215">
        <v>76.891803999999993</v>
      </c>
      <c r="F13215" s="18">
        <v>45661</v>
      </c>
      <c r="G13215" s="19">
        <v>0.91666666666666696</v>
      </c>
      <c r="H13215">
        <v>22</v>
      </c>
      <c r="I13215" s="13" t="s">
        <v>219</v>
      </c>
      <c r="J13215">
        <v>1</v>
      </c>
      <c r="K13215" s="13" t="s">
        <v>214</v>
      </c>
      <c r="L13215">
        <v>2</v>
      </c>
      <c r="M13215">
        <v>0</v>
      </c>
      <c r="N13215" s="13" t="s">
        <v>192</v>
      </c>
      <c r="O13215" s="13" t="s">
        <v>97</v>
      </c>
      <c r="P13215">
        <v>40</v>
      </c>
      <c r="Q13215" s="13" t="s">
        <v>95</v>
      </c>
      <c r="R13215" s="13" t="s">
        <v>208</v>
      </c>
      <c r="S13215" s="13" t="s">
        <v>193</v>
      </c>
      <c r="T13215">
        <v>5</v>
      </c>
      <c r="U13215">
        <v>1</v>
      </c>
      <c r="V13215">
        <v>0</v>
      </c>
      <c r="W13215" s="13" t="s">
        <v>101</v>
      </c>
      <c r="X13215">
        <v>0.1</v>
      </c>
    </row>
    <row r="13216" spans="1:24" x14ac:dyDescent="0.3">
      <c r="A13216">
        <v>13214</v>
      </c>
      <c r="B13216" t="s">
        <v>203</v>
      </c>
      <c r="C13216" t="s">
        <v>203</v>
      </c>
      <c r="D13216">
        <v>28.400724</v>
      </c>
      <c r="E13216">
        <v>77.198535000000007</v>
      </c>
      <c r="F13216" s="18">
        <v>44913</v>
      </c>
      <c r="G13216" s="19">
        <v>0.625</v>
      </c>
      <c r="H13216">
        <v>15</v>
      </c>
      <c r="I13216" s="13" t="s">
        <v>89</v>
      </c>
      <c r="J13216">
        <v>1</v>
      </c>
      <c r="K13216" s="13" t="s">
        <v>191</v>
      </c>
      <c r="L13216">
        <v>2</v>
      </c>
      <c r="M13216">
        <v>0</v>
      </c>
      <c r="N13216" s="13" t="s">
        <v>212</v>
      </c>
      <c r="O13216" s="13" t="s">
        <v>95</v>
      </c>
      <c r="P13216">
        <v>21</v>
      </c>
      <c r="Q13216" s="13" t="s">
        <v>95</v>
      </c>
      <c r="R13216" s="13" t="s">
        <v>98</v>
      </c>
      <c r="S13216" s="13" t="s">
        <v>193</v>
      </c>
      <c r="T13216">
        <v>3</v>
      </c>
      <c r="U13216">
        <v>2</v>
      </c>
      <c r="V13216">
        <v>0</v>
      </c>
      <c r="W13216" s="13" t="s">
        <v>101</v>
      </c>
      <c r="X13216">
        <v>0.45</v>
      </c>
    </row>
    <row r="13217" spans="1:24" x14ac:dyDescent="0.3">
      <c r="A13217">
        <v>13215</v>
      </c>
      <c r="B13217" t="s">
        <v>79</v>
      </c>
      <c r="C13217" t="s">
        <v>80</v>
      </c>
      <c r="D13217">
        <v>18.473814999999998</v>
      </c>
      <c r="E13217">
        <v>73.862689000000003</v>
      </c>
      <c r="F13217" s="18">
        <v>44903</v>
      </c>
      <c r="G13217" s="19">
        <v>0.25</v>
      </c>
      <c r="H13217">
        <v>6</v>
      </c>
      <c r="I13217" s="13" t="s">
        <v>202</v>
      </c>
      <c r="J13217">
        <v>0</v>
      </c>
      <c r="K13217" s="13" t="s">
        <v>191</v>
      </c>
      <c r="L13217">
        <v>4</v>
      </c>
      <c r="M13217">
        <v>0</v>
      </c>
      <c r="N13217" s="13" t="s">
        <v>212</v>
      </c>
      <c r="O13217" s="13" t="s">
        <v>95</v>
      </c>
      <c r="P13217">
        <v>16</v>
      </c>
      <c r="Q13217" s="13" t="s">
        <v>97</v>
      </c>
      <c r="R13217" s="13" t="s">
        <v>98</v>
      </c>
      <c r="S13217" s="13" t="s">
        <v>99</v>
      </c>
      <c r="T13217">
        <v>5</v>
      </c>
      <c r="U13217">
        <v>5</v>
      </c>
      <c r="V13217">
        <v>0</v>
      </c>
      <c r="W13217" s="13" t="s">
        <v>101</v>
      </c>
      <c r="X13217">
        <v>0.85</v>
      </c>
    </row>
    <row r="13218" spans="1:24" x14ac:dyDescent="0.3">
      <c r="A13218">
        <v>13216</v>
      </c>
      <c r="B13218" t="s">
        <v>209</v>
      </c>
      <c r="C13218" t="s">
        <v>210</v>
      </c>
      <c r="D13218">
        <v>17.531157</v>
      </c>
      <c r="E13218">
        <v>78.247530999999995</v>
      </c>
      <c r="F13218" s="18">
        <v>45508</v>
      </c>
      <c r="G13218" s="19">
        <v>0.91666666666666696</v>
      </c>
      <c r="H13218">
        <v>22</v>
      </c>
      <c r="I13218" s="13" t="s">
        <v>89</v>
      </c>
      <c r="J13218">
        <v>1</v>
      </c>
      <c r="K13218" s="13" t="s">
        <v>92</v>
      </c>
      <c r="L13218">
        <v>2</v>
      </c>
      <c r="M13218">
        <v>0</v>
      </c>
      <c r="N13218" s="13" t="s">
        <v>94</v>
      </c>
      <c r="O13218" s="13" t="s">
        <v>95</v>
      </c>
      <c r="P13218">
        <v>40</v>
      </c>
      <c r="Q13218" s="13" t="s">
        <v>95</v>
      </c>
      <c r="R13218" s="13" t="s">
        <v>208</v>
      </c>
      <c r="S13218" s="13" t="s">
        <v>196</v>
      </c>
      <c r="T13218">
        <v>1</v>
      </c>
      <c r="U13218">
        <v>0</v>
      </c>
      <c r="V13218">
        <v>0</v>
      </c>
      <c r="W13218" s="13" t="s">
        <v>101</v>
      </c>
      <c r="X13218">
        <v>0.45</v>
      </c>
    </row>
    <row r="13219" spans="1:24" x14ac:dyDescent="0.3">
      <c r="A13219">
        <v>13217</v>
      </c>
      <c r="B13219" t="s">
        <v>197</v>
      </c>
      <c r="C13219" t="s">
        <v>198</v>
      </c>
      <c r="D13219">
        <v>30.755042</v>
      </c>
      <c r="E13219">
        <v>76.883779000000004</v>
      </c>
      <c r="F13219" s="18">
        <v>45451</v>
      </c>
      <c r="G13219" s="19">
        <v>0.45833333333333298</v>
      </c>
      <c r="H13219">
        <v>11</v>
      </c>
      <c r="I13219" s="13" t="s">
        <v>219</v>
      </c>
      <c r="J13219">
        <v>1</v>
      </c>
      <c r="K13219" s="13" t="s">
        <v>191</v>
      </c>
      <c r="L13219">
        <v>5</v>
      </c>
      <c r="M13219">
        <v>1</v>
      </c>
      <c r="N13219" s="13" t="s">
        <v>212</v>
      </c>
      <c r="O13219" s="13" t="s">
        <v>95</v>
      </c>
      <c r="P13219">
        <v>34</v>
      </c>
      <c r="Q13219" s="13" t="s">
        <v>97</v>
      </c>
      <c r="R13219" s="13" t="s">
        <v>208</v>
      </c>
      <c r="S13219" s="13" t="s">
        <v>196</v>
      </c>
      <c r="T13219">
        <v>1</v>
      </c>
      <c r="U13219">
        <v>0</v>
      </c>
      <c r="V13219">
        <v>0</v>
      </c>
      <c r="W13219" s="13" t="s">
        <v>101</v>
      </c>
      <c r="X13219">
        <v>0.65</v>
      </c>
    </row>
    <row r="13220" spans="1:24" x14ac:dyDescent="0.3">
      <c r="A13220">
        <v>13218</v>
      </c>
      <c r="B13220" t="s">
        <v>209</v>
      </c>
      <c r="C13220" t="s">
        <v>210</v>
      </c>
      <c r="D13220">
        <v>17.477565999999999</v>
      </c>
      <c r="E13220">
        <v>78.427317000000002</v>
      </c>
      <c r="F13220" s="18">
        <v>45748</v>
      </c>
      <c r="G13220" s="19">
        <v>0.625</v>
      </c>
      <c r="H13220">
        <v>15</v>
      </c>
      <c r="I13220" s="13" t="s">
        <v>215</v>
      </c>
      <c r="J13220">
        <v>0</v>
      </c>
      <c r="K13220" s="13" t="s">
        <v>92</v>
      </c>
      <c r="L13220">
        <v>3</v>
      </c>
      <c r="M13220">
        <v>1</v>
      </c>
      <c r="N13220" s="13" t="s">
        <v>212</v>
      </c>
      <c r="O13220" s="13" t="s">
        <v>195</v>
      </c>
      <c r="P13220">
        <v>15</v>
      </c>
      <c r="Q13220" s="13" t="s">
        <v>97</v>
      </c>
      <c r="R13220" s="13" t="s">
        <v>213</v>
      </c>
      <c r="S13220" s="13" t="s">
        <v>196</v>
      </c>
      <c r="T13220">
        <v>5</v>
      </c>
      <c r="U13220">
        <v>2</v>
      </c>
      <c r="V13220">
        <v>0</v>
      </c>
      <c r="W13220" s="13" t="s">
        <v>101</v>
      </c>
      <c r="X13220">
        <v>0.45</v>
      </c>
    </row>
    <row r="13221" spans="1:24" x14ac:dyDescent="0.3">
      <c r="A13221">
        <v>13219</v>
      </c>
      <c r="B13221" t="s">
        <v>79</v>
      </c>
      <c r="C13221" t="s">
        <v>80</v>
      </c>
      <c r="D13221">
        <v>18.513940000000002</v>
      </c>
      <c r="E13221">
        <v>73.985207000000003</v>
      </c>
      <c r="F13221" s="18">
        <v>44581</v>
      </c>
      <c r="G13221" s="19">
        <v>0.625</v>
      </c>
      <c r="H13221">
        <v>15</v>
      </c>
      <c r="I13221" s="13" t="s">
        <v>202</v>
      </c>
      <c r="J13221">
        <v>0</v>
      </c>
      <c r="K13221" s="13" t="s">
        <v>191</v>
      </c>
      <c r="L13221">
        <v>3</v>
      </c>
      <c r="M13221">
        <v>1</v>
      </c>
      <c r="N13221" s="13" t="s">
        <v>94</v>
      </c>
      <c r="O13221" s="13" t="s">
        <v>95</v>
      </c>
      <c r="P13221">
        <v>19</v>
      </c>
      <c r="Q13221" s="13" t="s">
        <v>97</v>
      </c>
      <c r="R13221" s="13" t="s">
        <v>199</v>
      </c>
      <c r="S13221" s="13" t="s">
        <v>196</v>
      </c>
      <c r="T13221">
        <v>2</v>
      </c>
      <c r="U13221">
        <v>2</v>
      </c>
      <c r="V13221">
        <v>0</v>
      </c>
      <c r="W13221" s="13" t="s">
        <v>101</v>
      </c>
      <c r="X13221">
        <v>0.65</v>
      </c>
    </row>
    <row r="13222" spans="1:24" x14ac:dyDescent="0.3">
      <c r="A13222">
        <v>13220</v>
      </c>
      <c r="B13222" t="s">
        <v>209</v>
      </c>
      <c r="C13222" t="s">
        <v>210</v>
      </c>
      <c r="D13222">
        <v>17.497122999999998</v>
      </c>
      <c r="E13222">
        <v>78.525696999999994</v>
      </c>
      <c r="F13222" s="18">
        <v>44768</v>
      </c>
      <c r="G13222" s="19">
        <v>0.45833333333333298</v>
      </c>
      <c r="H13222">
        <v>11</v>
      </c>
      <c r="I13222" s="13" t="s">
        <v>215</v>
      </c>
      <c r="J13222">
        <v>0</v>
      </c>
      <c r="K13222" s="13" t="s">
        <v>92</v>
      </c>
      <c r="L13222">
        <v>3</v>
      </c>
      <c r="M13222">
        <v>0</v>
      </c>
      <c r="N13222" s="13" t="s">
        <v>94</v>
      </c>
      <c r="O13222" s="13" t="s">
        <v>95</v>
      </c>
      <c r="P13222">
        <v>31</v>
      </c>
      <c r="Q13222" s="13" t="s">
        <v>95</v>
      </c>
      <c r="R13222" s="13" t="s">
        <v>199</v>
      </c>
      <c r="S13222" s="13" t="s">
        <v>196</v>
      </c>
      <c r="T13222">
        <v>3</v>
      </c>
      <c r="U13222">
        <v>2</v>
      </c>
      <c r="V13222">
        <v>0</v>
      </c>
      <c r="W13222" s="13" t="s">
        <v>101</v>
      </c>
      <c r="X13222">
        <v>0.45</v>
      </c>
    </row>
    <row r="13223" spans="1:24" x14ac:dyDescent="0.3">
      <c r="A13223">
        <v>13221</v>
      </c>
      <c r="B13223" t="s">
        <v>79</v>
      </c>
      <c r="C13223" t="s">
        <v>80</v>
      </c>
      <c r="D13223">
        <v>18.590364999999998</v>
      </c>
      <c r="E13223">
        <v>73.787626000000003</v>
      </c>
      <c r="F13223" s="18">
        <v>45119</v>
      </c>
      <c r="G13223" s="19">
        <v>0.25</v>
      </c>
      <c r="H13223">
        <v>6</v>
      </c>
      <c r="I13223" s="13" t="s">
        <v>194</v>
      </c>
      <c r="J13223">
        <v>0</v>
      </c>
      <c r="K13223" s="13" t="s">
        <v>214</v>
      </c>
      <c r="L13223">
        <v>2</v>
      </c>
      <c r="M13223">
        <v>0</v>
      </c>
      <c r="N13223" s="13" t="s">
        <v>192</v>
      </c>
      <c r="O13223" s="13" t="s">
        <v>97</v>
      </c>
      <c r="P13223">
        <v>22</v>
      </c>
      <c r="Q13223" s="13" t="s">
        <v>97</v>
      </c>
      <c r="R13223" s="13" t="s">
        <v>205</v>
      </c>
      <c r="S13223" s="13" t="s">
        <v>196</v>
      </c>
      <c r="T13223">
        <v>4</v>
      </c>
      <c r="U13223">
        <v>4</v>
      </c>
      <c r="V13223">
        <v>0</v>
      </c>
      <c r="W13223" s="13" t="s">
        <v>101</v>
      </c>
      <c r="X13223">
        <v>0.3</v>
      </c>
    </row>
    <row r="13224" spans="1:24" x14ac:dyDescent="0.3">
      <c r="A13224">
        <v>13222</v>
      </c>
      <c r="B13224" t="s">
        <v>190</v>
      </c>
      <c r="C13224" t="s">
        <v>80</v>
      </c>
      <c r="D13224">
        <v>18.882852</v>
      </c>
      <c r="E13224">
        <v>72.911153999999996</v>
      </c>
      <c r="F13224" s="18">
        <v>45555</v>
      </c>
      <c r="G13224" s="19">
        <v>0.41666666666666702</v>
      </c>
      <c r="H13224">
        <v>10</v>
      </c>
      <c r="I13224" s="13" t="s">
        <v>211</v>
      </c>
      <c r="J13224">
        <v>0</v>
      </c>
      <c r="K13224" s="13" t="s">
        <v>214</v>
      </c>
      <c r="L13224">
        <v>2</v>
      </c>
      <c r="M13224">
        <v>1</v>
      </c>
      <c r="N13224" s="13" t="s">
        <v>212</v>
      </c>
      <c r="O13224" s="13" t="s">
        <v>95</v>
      </c>
      <c r="P13224">
        <v>31</v>
      </c>
      <c r="Q13224" s="13" t="s">
        <v>195</v>
      </c>
      <c r="R13224" s="13" t="s">
        <v>199</v>
      </c>
      <c r="S13224" s="13" t="s">
        <v>99</v>
      </c>
      <c r="T13224">
        <v>5</v>
      </c>
      <c r="U13224">
        <v>5</v>
      </c>
      <c r="V13224">
        <v>1</v>
      </c>
      <c r="W13224" s="13" t="s">
        <v>101</v>
      </c>
      <c r="X13224">
        <v>0.8</v>
      </c>
    </row>
    <row r="13225" spans="1:24" x14ac:dyDescent="0.3">
      <c r="A13225">
        <v>13223</v>
      </c>
      <c r="B13225" t="s">
        <v>217</v>
      </c>
      <c r="C13225" t="s">
        <v>218</v>
      </c>
      <c r="D13225">
        <v>22.564430000000002</v>
      </c>
      <c r="E13225">
        <v>88.223018999999994</v>
      </c>
      <c r="F13225" s="18">
        <v>45662</v>
      </c>
      <c r="G13225" s="19">
        <v>0.54166666666666696</v>
      </c>
      <c r="H13225">
        <v>13</v>
      </c>
      <c r="I13225" s="13" t="s">
        <v>89</v>
      </c>
      <c r="J13225">
        <v>1</v>
      </c>
      <c r="K13225" s="13" t="s">
        <v>92</v>
      </c>
      <c r="L13225">
        <v>5</v>
      </c>
      <c r="M13225">
        <v>0</v>
      </c>
      <c r="N13225" s="13" t="s">
        <v>212</v>
      </c>
      <c r="O13225" s="13" t="s">
        <v>95</v>
      </c>
      <c r="P13225">
        <v>22</v>
      </c>
      <c r="Q13225" s="13" t="s">
        <v>97</v>
      </c>
      <c r="R13225" s="13" t="s">
        <v>199</v>
      </c>
      <c r="S13225" s="13" t="s">
        <v>196</v>
      </c>
      <c r="T13225">
        <v>5</v>
      </c>
      <c r="U13225">
        <v>3</v>
      </c>
      <c r="V13225">
        <v>0</v>
      </c>
      <c r="W13225" s="13" t="s">
        <v>101</v>
      </c>
      <c r="X13225">
        <v>0.65</v>
      </c>
    </row>
    <row r="13226" spans="1:24" x14ac:dyDescent="0.3">
      <c r="A13226">
        <v>13224</v>
      </c>
      <c r="B13226" t="s">
        <v>203</v>
      </c>
      <c r="C13226" t="s">
        <v>203</v>
      </c>
      <c r="D13226">
        <v>28.564166</v>
      </c>
      <c r="E13226">
        <v>77.144400000000005</v>
      </c>
      <c r="F13226" s="18">
        <v>45638</v>
      </c>
      <c r="G13226" s="19">
        <v>0.54166666666666696</v>
      </c>
      <c r="H13226">
        <v>13</v>
      </c>
      <c r="I13226" s="13" t="s">
        <v>202</v>
      </c>
      <c r="J13226">
        <v>0</v>
      </c>
      <c r="K13226" s="13" t="s">
        <v>191</v>
      </c>
      <c r="L13226">
        <v>4</v>
      </c>
      <c r="M13226">
        <v>1</v>
      </c>
      <c r="N13226" s="13" t="s">
        <v>212</v>
      </c>
      <c r="O13226" s="13" t="s">
        <v>195</v>
      </c>
      <c r="P13226">
        <v>38</v>
      </c>
      <c r="Q13226" s="13" t="s">
        <v>97</v>
      </c>
      <c r="R13226" s="13" t="s">
        <v>199</v>
      </c>
      <c r="S13226" s="13" t="s">
        <v>196</v>
      </c>
      <c r="T13226">
        <v>5</v>
      </c>
      <c r="U13226">
        <v>5</v>
      </c>
      <c r="V13226">
        <v>0</v>
      </c>
      <c r="W13226" s="13" t="s">
        <v>101</v>
      </c>
      <c r="X13226">
        <v>0.45</v>
      </c>
    </row>
    <row r="13227" spans="1:24" x14ac:dyDescent="0.3">
      <c r="A13227">
        <v>13225</v>
      </c>
      <c r="B13227" t="s">
        <v>79</v>
      </c>
      <c r="C13227" t="s">
        <v>80</v>
      </c>
      <c r="D13227">
        <v>18.55171</v>
      </c>
      <c r="E13227">
        <v>73.917398000000006</v>
      </c>
      <c r="F13227" s="18">
        <v>45602</v>
      </c>
      <c r="G13227" s="19">
        <v>0.75</v>
      </c>
      <c r="H13227">
        <v>18</v>
      </c>
      <c r="I13227" s="13" t="s">
        <v>194</v>
      </c>
      <c r="J13227">
        <v>0</v>
      </c>
      <c r="K13227" s="13" t="s">
        <v>191</v>
      </c>
      <c r="L13227">
        <v>6</v>
      </c>
      <c r="M13227">
        <v>1</v>
      </c>
      <c r="N13227" s="13" t="s">
        <v>192</v>
      </c>
      <c r="O13227" s="13" t="s">
        <v>97</v>
      </c>
      <c r="P13227">
        <v>26</v>
      </c>
      <c r="Q13227" s="13" t="s">
        <v>195</v>
      </c>
      <c r="R13227" s="13" t="s">
        <v>208</v>
      </c>
      <c r="S13227" s="13" t="s">
        <v>196</v>
      </c>
      <c r="T13227">
        <v>3</v>
      </c>
      <c r="U13227">
        <v>1</v>
      </c>
      <c r="V13227">
        <v>1</v>
      </c>
      <c r="W13227" s="13" t="s">
        <v>101</v>
      </c>
      <c r="X13227">
        <v>0.25</v>
      </c>
    </row>
    <row r="13228" spans="1:24" x14ac:dyDescent="0.3">
      <c r="A13228">
        <v>13226</v>
      </c>
      <c r="B13228" t="s">
        <v>206</v>
      </c>
      <c r="C13228" t="s">
        <v>207</v>
      </c>
      <c r="D13228">
        <v>13.13167</v>
      </c>
      <c r="E13228">
        <v>77.472918000000007</v>
      </c>
      <c r="F13228" s="18">
        <v>45549</v>
      </c>
      <c r="G13228" s="19">
        <v>0.75</v>
      </c>
      <c r="H13228">
        <v>18</v>
      </c>
      <c r="I13228" s="13" t="s">
        <v>219</v>
      </c>
      <c r="J13228">
        <v>1</v>
      </c>
      <c r="K13228" s="13" t="s">
        <v>214</v>
      </c>
      <c r="L13228">
        <v>2</v>
      </c>
      <c r="M13228">
        <v>0</v>
      </c>
      <c r="N13228" s="13" t="s">
        <v>94</v>
      </c>
      <c r="O13228" s="13" t="s">
        <v>95</v>
      </c>
      <c r="P13228">
        <v>24</v>
      </c>
      <c r="Q13228" s="13" t="s">
        <v>97</v>
      </c>
      <c r="R13228" s="13" t="s">
        <v>199</v>
      </c>
      <c r="S13228" s="13" t="s">
        <v>193</v>
      </c>
      <c r="T13228">
        <v>2</v>
      </c>
      <c r="U13228">
        <v>2</v>
      </c>
      <c r="V13228">
        <v>1</v>
      </c>
      <c r="W13228" s="13" t="s">
        <v>101</v>
      </c>
      <c r="X13228">
        <v>0.8</v>
      </c>
    </row>
    <row r="13229" spans="1:24" x14ac:dyDescent="0.3">
      <c r="A13229">
        <v>13227</v>
      </c>
      <c r="B13229" t="s">
        <v>209</v>
      </c>
      <c r="C13229" t="s">
        <v>210</v>
      </c>
      <c r="D13229">
        <v>17.481611999999998</v>
      </c>
      <c r="E13229">
        <v>78.253496999999996</v>
      </c>
      <c r="F13229" s="18">
        <v>45190</v>
      </c>
      <c r="G13229" s="19">
        <v>0.70833333333333304</v>
      </c>
      <c r="H13229">
        <v>17</v>
      </c>
      <c r="I13229" s="13" t="s">
        <v>202</v>
      </c>
      <c r="J13229">
        <v>0</v>
      </c>
      <c r="K13229" s="13" t="s">
        <v>92</v>
      </c>
      <c r="L13229">
        <v>4</v>
      </c>
      <c r="M13229">
        <v>0</v>
      </c>
      <c r="N13229" s="13" t="s">
        <v>94</v>
      </c>
      <c r="O13229" s="13" t="s">
        <v>95</v>
      </c>
      <c r="P13229">
        <v>38</v>
      </c>
      <c r="Q13229" s="13" t="s">
        <v>195</v>
      </c>
      <c r="R13229" s="13" t="s">
        <v>213</v>
      </c>
      <c r="S13229" s="13" t="s">
        <v>193</v>
      </c>
      <c r="T13229">
        <v>4</v>
      </c>
      <c r="U13229">
        <v>0</v>
      </c>
      <c r="V13229">
        <v>1</v>
      </c>
      <c r="W13229" s="13" t="s">
        <v>101</v>
      </c>
      <c r="X13229">
        <v>0.6</v>
      </c>
    </row>
    <row r="13230" spans="1:24" x14ac:dyDescent="0.3">
      <c r="A13230">
        <v>13228</v>
      </c>
      <c r="B13230" t="s">
        <v>200</v>
      </c>
      <c r="C13230" t="s">
        <v>201</v>
      </c>
      <c r="D13230">
        <v>12.853393000000001</v>
      </c>
      <c r="E13230">
        <v>80.104598999999993</v>
      </c>
      <c r="F13230" s="18">
        <v>45572</v>
      </c>
      <c r="G13230" s="19">
        <v>0.70833333333333304</v>
      </c>
      <c r="H13230">
        <v>17</v>
      </c>
      <c r="I13230" s="13" t="s">
        <v>204</v>
      </c>
      <c r="J13230">
        <v>0</v>
      </c>
      <c r="K13230" s="13" t="s">
        <v>92</v>
      </c>
      <c r="L13230">
        <v>4</v>
      </c>
      <c r="M13230">
        <v>1</v>
      </c>
      <c r="N13230" s="13" t="s">
        <v>212</v>
      </c>
      <c r="O13230" s="13" t="s">
        <v>95</v>
      </c>
      <c r="P13230">
        <v>28</v>
      </c>
      <c r="Q13230" s="13" t="s">
        <v>97</v>
      </c>
      <c r="R13230" s="13" t="s">
        <v>205</v>
      </c>
      <c r="S13230" s="13" t="s">
        <v>196</v>
      </c>
      <c r="T13230">
        <v>2</v>
      </c>
      <c r="U13230">
        <v>1</v>
      </c>
      <c r="V13230">
        <v>1</v>
      </c>
      <c r="W13230" s="13" t="s">
        <v>101</v>
      </c>
      <c r="X13230">
        <v>0.8</v>
      </c>
    </row>
    <row r="13231" spans="1:24" x14ac:dyDescent="0.3">
      <c r="A13231">
        <v>13229</v>
      </c>
      <c r="B13231" t="s">
        <v>200</v>
      </c>
      <c r="C13231" t="s">
        <v>201</v>
      </c>
      <c r="D13231">
        <v>13.145466000000001</v>
      </c>
      <c r="E13231">
        <v>80.234746999999999</v>
      </c>
      <c r="F13231" s="18">
        <v>45113</v>
      </c>
      <c r="G13231" s="19">
        <v>4.1666666666666699E-2</v>
      </c>
      <c r="H13231">
        <v>1</v>
      </c>
      <c r="I13231" s="13" t="s">
        <v>202</v>
      </c>
      <c r="J13231">
        <v>0</v>
      </c>
      <c r="K13231" s="13" t="s">
        <v>214</v>
      </c>
      <c r="L13231">
        <v>5</v>
      </c>
      <c r="M13231">
        <v>1</v>
      </c>
      <c r="N13231" s="13" t="s">
        <v>94</v>
      </c>
      <c r="O13231" s="13" t="s">
        <v>95</v>
      </c>
      <c r="P13231">
        <v>24</v>
      </c>
      <c r="Q13231" s="13" t="s">
        <v>195</v>
      </c>
      <c r="R13231" s="13" t="s">
        <v>205</v>
      </c>
      <c r="S13231" s="13" t="s">
        <v>99</v>
      </c>
      <c r="T13231">
        <v>4</v>
      </c>
      <c r="U13231">
        <v>4</v>
      </c>
      <c r="V13231">
        <v>0</v>
      </c>
      <c r="W13231" s="13" t="s">
        <v>101</v>
      </c>
      <c r="X13231">
        <v>0.65</v>
      </c>
    </row>
    <row r="13232" spans="1:24" x14ac:dyDescent="0.3">
      <c r="A13232">
        <v>13230</v>
      </c>
      <c r="B13232" t="s">
        <v>190</v>
      </c>
      <c r="C13232" t="s">
        <v>80</v>
      </c>
      <c r="D13232">
        <v>19.161161</v>
      </c>
      <c r="E13232">
        <v>72.844085000000007</v>
      </c>
      <c r="F13232" s="18">
        <v>44644</v>
      </c>
      <c r="G13232" s="19">
        <v>0.70833333333333304</v>
      </c>
      <c r="H13232">
        <v>17</v>
      </c>
      <c r="I13232" s="13" t="s">
        <v>202</v>
      </c>
      <c r="J13232">
        <v>0</v>
      </c>
      <c r="K13232" s="13" t="s">
        <v>214</v>
      </c>
      <c r="L13232">
        <v>2</v>
      </c>
      <c r="M13232">
        <v>0</v>
      </c>
      <c r="N13232" s="13" t="s">
        <v>94</v>
      </c>
      <c r="O13232" s="13" t="s">
        <v>95</v>
      </c>
      <c r="P13232">
        <v>33</v>
      </c>
      <c r="Q13232" s="13" t="s">
        <v>97</v>
      </c>
      <c r="R13232" s="13" t="s">
        <v>205</v>
      </c>
      <c r="S13232" s="13" t="s">
        <v>99</v>
      </c>
      <c r="T13232">
        <v>2</v>
      </c>
      <c r="U13232">
        <v>2</v>
      </c>
      <c r="V13232">
        <v>1</v>
      </c>
      <c r="W13232" s="13" t="s">
        <v>101</v>
      </c>
      <c r="X13232">
        <v>1</v>
      </c>
    </row>
    <row r="13233" spans="1:24" x14ac:dyDescent="0.3">
      <c r="A13233">
        <v>13231</v>
      </c>
      <c r="B13233" t="s">
        <v>217</v>
      </c>
      <c r="C13233" t="s">
        <v>218</v>
      </c>
      <c r="D13233">
        <v>22.679772</v>
      </c>
      <c r="E13233">
        <v>88.232505000000003</v>
      </c>
      <c r="F13233" s="18">
        <v>44900</v>
      </c>
      <c r="G13233" s="19">
        <v>0.58333333333333304</v>
      </c>
      <c r="H13233">
        <v>14</v>
      </c>
      <c r="I13233" s="13" t="s">
        <v>204</v>
      </c>
      <c r="J13233">
        <v>0</v>
      </c>
      <c r="K13233" s="13" t="s">
        <v>191</v>
      </c>
      <c r="L13233">
        <v>4</v>
      </c>
      <c r="M13233">
        <v>1</v>
      </c>
      <c r="N13233" s="13" t="s">
        <v>192</v>
      </c>
      <c r="O13233" s="13" t="s">
        <v>97</v>
      </c>
      <c r="P13233">
        <v>32</v>
      </c>
      <c r="Q13233" s="13" t="s">
        <v>97</v>
      </c>
      <c r="R13233" s="13" t="s">
        <v>213</v>
      </c>
      <c r="S13233" s="13" t="s">
        <v>196</v>
      </c>
      <c r="T13233">
        <v>5</v>
      </c>
      <c r="U13233">
        <v>4</v>
      </c>
      <c r="V13233">
        <v>0</v>
      </c>
      <c r="W13233" s="13" t="s">
        <v>101</v>
      </c>
      <c r="X13233">
        <v>0.3</v>
      </c>
    </row>
    <row r="13234" spans="1:24" x14ac:dyDescent="0.3">
      <c r="A13234">
        <v>13232</v>
      </c>
      <c r="B13234" t="s">
        <v>203</v>
      </c>
      <c r="C13234" t="s">
        <v>203</v>
      </c>
      <c r="D13234">
        <v>28.868219</v>
      </c>
      <c r="E13234">
        <v>77.236587999999998</v>
      </c>
      <c r="F13234" s="18">
        <v>44763</v>
      </c>
      <c r="G13234" s="19">
        <v>0</v>
      </c>
      <c r="H13234">
        <v>0</v>
      </c>
      <c r="I13234" s="13" t="s">
        <v>202</v>
      </c>
      <c r="J13234">
        <v>0</v>
      </c>
      <c r="K13234" s="13" t="s">
        <v>92</v>
      </c>
      <c r="L13234">
        <v>3</v>
      </c>
      <c r="M13234">
        <v>0</v>
      </c>
      <c r="N13234" s="13" t="s">
        <v>192</v>
      </c>
      <c r="O13234" s="13" t="s">
        <v>97</v>
      </c>
      <c r="P13234">
        <v>31</v>
      </c>
      <c r="Q13234" s="13" t="s">
        <v>95</v>
      </c>
      <c r="R13234" s="13" t="s">
        <v>205</v>
      </c>
      <c r="S13234" s="13" t="s">
        <v>196</v>
      </c>
      <c r="T13234">
        <v>1</v>
      </c>
      <c r="U13234">
        <v>1</v>
      </c>
      <c r="V13234">
        <v>0</v>
      </c>
      <c r="W13234" s="13" t="s">
        <v>101</v>
      </c>
      <c r="X13234">
        <v>0.1</v>
      </c>
    </row>
    <row r="13235" spans="1:24" x14ac:dyDescent="0.3">
      <c r="A13235">
        <v>13233</v>
      </c>
      <c r="B13235" t="s">
        <v>203</v>
      </c>
      <c r="C13235" t="s">
        <v>203</v>
      </c>
      <c r="D13235">
        <v>28.817437999999999</v>
      </c>
      <c r="E13235">
        <v>76.826808999999997</v>
      </c>
      <c r="F13235" s="18">
        <v>44650</v>
      </c>
      <c r="G13235" s="19">
        <v>8.3333333333333301E-2</v>
      </c>
      <c r="H13235">
        <v>2</v>
      </c>
      <c r="I13235" s="13" t="s">
        <v>194</v>
      </c>
      <c r="J13235">
        <v>0</v>
      </c>
      <c r="K13235" s="13" t="s">
        <v>191</v>
      </c>
      <c r="L13235">
        <v>5</v>
      </c>
      <c r="M13235">
        <v>0</v>
      </c>
      <c r="N13235" s="13" t="s">
        <v>94</v>
      </c>
      <c r="O13235" s="13" t="s">
        <v>95</v>
      </c>
      <c r="P13235">
        <v>29</v>
      </c>
      <c r="Q13235" s="13" t="s">
        <v>95</v>
      </c>
      <c r="R13235" s="13" t="s">
        <v>208</v>
      </c>
      <c r="S13235" s="13" t="s">
        <v>196</v>
      </c>
      <c r="T13235">
        <v>1</v>
      </c>
      <c r="U13235">
        <v>0</v>
      </c>
      <c r="V13235">
        <v>0</v>
      </c>
      <c r="W13235" s="13" t="s">
        <v>101</v>
      </c>
      <c r="X13235">
        <v>0.45</v>
      </c>
    </row>
    <row r="13236" spans="1:24" x14ac:dyDescent="0.3">
      <c r="A13236">
        <v>13234</v>
      </c>
      <c r="B13236" t="s">
        <v>200</v>
      </c>
      <c r="C13236" t="s">
        <v>201</v>
      </c>
      <c r="D13236">
        <v>12.870089999999999</v>
      </c>
      <c r="E13236">
        <v>80.290312999999998</v>
      </c>
      <c r="F13236" s="18">
        <v>45161</v>
      </c>
      <c r="G13236" s="19">
        <v>0</v>
      </c>
      <c r="H13236">
        <v>0</v>
      </c>
      <c r="I13236" s="13" t="s">
        <v>194</v>
      </c>
      <c r="J13236">
        <v>0</v>
      </c>
      <c r="K13236" s="13" t="s">
        <v>92</v>
      </c>
      <c r="L13236">
        <v>5</v>
      </c>
      <c r="M13236">
        <v>1</v>
      </c>
      <c r="N13236" s="13" t="s">
        <v>192</v>
      </c>
      <c r="O13236" s="13" t="s">
        <v>97</v>
      </c>
      <c r="P13236">
        <v>27</v>
      </c>
      <c r="Q13236" s="13" t="s">
        <v>95</v>
      </c>
      <c r="R13236" s="13" t="s">
        <v>213</v>
      </c>
      <c r="S13236" s="13" t="s">
        <v>196</v>
      </c>
      <c r="T13236">
        <v>5</v>
      </c>
      <c r="U13236">
        <v>4</v>
      </c>
      <c r="V13236">
        <v>0</v>
      </c>
      <c r="W13236" s="13" t="s">
        <v>101</v>
      </c>
      <c r="X13236">
        <v>0.1</v>
      </c>
    </row>
    <row r="13237" spans="1:24" x14ac:dyDescent="0.3">
      <c r="A13237">
        <v>13235</v>
      </c>
      <c r="B13237" t="s">
        <v>79</v>
      </c>
      <c r="C13237" t="s">
        <v>80</v>
      </c>
      <c r="D13237">
        <v>18.509661999999999</v>
      </c>
      <c r="E13237">
        <v>73.888766000000004</v>
      </c>
      <c r="F13237" s="18">
        <v>45447</v>
      </c>
      <c r="G13237" s="19">
        <v>0.54166666666666696</v>
      </c>
      <c r="H13237">
        <v>13</v>
      </c>
      <c r="I13237" s="13" t="s">
        <v>215</v>
      </c>
      <c r="J13237">
        <v>0</v>
      </c>
      <c r="K13237" s="13" t="s">
        <v>214</v>
      </c>
      <c r="L13237">
        <v>6</v>
      </c>
      <c r="M13237">
        <v>1</v>
      </c>
      <c r="N13237" s="13" t="s">
        <v>212</v>
      </c>
      <c r="O13237" s="13" t="s">
        <v>195</v>
      </c>
      <c r="P13237">
        <v>25</v>
      </c>
      <c r="Q13237" s="13" t="s">
        <v>97</v>
      </c>
      <c r="R13237" s="13" t="s">
        <v>213</v>
      </c>
      <c r="S13237" s="13" t="s">
        <v>196</v>
      </c>
      <c r="T13237">
        <v>2</v>
      </c>
      <c r="U13237">
        <v>0</v>
      </c>
      <c r="V13237">
        <v>0</v>
      </c>
      <c r="W13237" s="13" t="s">
        <v>101</v>
      </c>
      <c r="X13237">
        <v>0.45</v>
      </c>
    </row>
    <row r="13238" spans="1:24" x14ac:dyDescent="0.3">
      <c r="A13238">
        <v>13236</v>
      </c>
      <c r="B13238" t="s">
        <v>200</v>
      </c>
      <c r="C13238" t="s">
        <v>201</v>
      </c>
      <c r="D13238">
        <v>12.922886</v>
      </c>
      <c r="E13238">
        <v>80.296839000000006</v>
      </c>
      <c r="F13238" s="18">
        <v>45043</v>
      </c>
      <c r="G13238" s="19">
        <v>0.79166666666666696</v>
      </c>
      <c r="H13238">
        <v>19</v>
      </c>
      <c r="I13238" s="13" t="s">
        <v>202</v>
      </c>
      <c r="J13238">
        <v>0</v>
      </c>
      <c r="K13238" s="13" t="s">
        <v>92</v>
      </c>
      <c r="L13238">
        <v>1</v>
      </c>
      <c r="M13238">
        <v>1</v>
      </c>
      <c r="N13238" s="13" t="s">
        <v>212</v>
      </c>
      <c r="O13238" s="13" t="s">
        <v>195</v>
      </c>
      <c r="P13238">
        <v>24</v>
      </c>
      <c r="Q13238" s="13" t="s">
        <v>97</v>
      </c>
      <c r="R13238" s="13" t="s">
        <v>205</v>
      </c>
      <c r="S13238" s="13" t="s">
        <v>193</v>
      </c>
      <c r="T13238">
        <v>2</v>
      </c>
      <c r="U13238">
        <v>1</v>
      </c>
      <c r="V13238">
        <v>1</v>
      </c>
      <c r="W13238" s="13" t="s">
        <v>101</v>
      </c>
      <c r="X13238">
        <v>0.6</v>
      </c>
    </row>
    <row r="13239" spans="1:24" x14ac:dyDescent="0.3">
      <c r="A13239">
        <v>13237</v>
      </c>
      <c r="B13239" t="s">
        <v>209</v>
      </c>
      <c r="C13239" t="s">
        <v>210</v>
      </c>
      <c r="D13239">
        <v>17.476517999999999</v>
      </c>
      <c r="E13239">
        <v>78.469515999999999</v>
      </c>
      <c r="F13239" s="18">
        <v>44785</v>
      </c>
      <c r="G13239" s="19">
        <v>0.29166666666666702</v>
      </c>
      <c r="H13239">
        <v>7</v>
      </c>
      <c r="I13239" s="13" t="s">
        <v>211</v>
      </c>
      <c r="J13239">
        <v>0</v>
      </c>
      <c r="K13239" s="13" t="s">
        <v>92</v>
      </c>
      <c r="L13239">
        <v>6</v>
      </c>
      <c r="M13239">
        <v>1</v>
      </c>
      <c r="N13239" s="13" t="s">
        <v>94</v>
      </c>
      <c r="O13239" s="13" t="s">
        <v>95</v>
      </c>
      <c r="P13239">
        <v>29</v>
      </c>
      <c r="Q13239" s="13" t="s">
        <v>97</v>
      </c>
      <c r="R13239" s="13" t="s">
        <v>208</v>
      </c>
      <c r="S13239" s="13" t="s">
        <v>196</v>
      </c>
      <c r="T13239">
        <v>3</v>
      </c>
      <c r="U13239">
        <v>0</v>
      </c>
      <c r="V13239">
        <v>0</v>
      </c>
      <c r="W13239" s="13" t="s">
        <v>101</v>
      </c>
      <c r="X13239">
        <v>0.65</v>
      </c>
    </row>
    <row r="13240" spans="1:24" x14ac:dyDescent="0.3">
      <c r="A13240">
        <v>13238</v>
      </c>
      <c r="B13240" t="s">
        <v>206</v>
      </c>
      <c r="C13240" t="s">
        <v>207</v>
      </c>
      <c r="D13240">
        <v>12.908614999999999</v>
      </c>
      <c r="E13240">
        <v>77.700810000000004</v>
      </c>
      <c r="F13240" s="18">
        <v>44985</v>
      </c>
      <c r="G13240" s="19">
        <v>0.33333333333333298</v>
      </c>
      <c r="H13240">
        <v>8</v>
      </c>
      <c r="I13240" s="13" t="s">
        <v>215</v>
      </c>
      <c r="J13240">
        <v>0</v>
      </c>
      <c r="K13240" s="13" t="s">
        <v>214</v>
      </c>
      <c r="L13240">
        <v>6</v>
      </c>
      <c r="M13240">
        <v>1</v>
      </c>
      <c r="N13240" s="13" t="s">
        <v>212</v>
      </c>
      <c r="O13240" s="13" t="s">
        <v>95</v>
      </c>
      <c r="P13240">
        <v>34</v>
      </c>
      <c r="Q13240" s="13" t="s">
        <v>97</v>
      </c>
      <c r="R13240" s="13" t="s">
        <v>199</v>
      </c>
      <c r="S13240" s="13" t="s">
        <v>196</v>
      </c>
      <c r="T13240">
        <v>2</v>
      </c>
      <c r="U13240">
        <v>2</v>
      </c>
      <c r="V13240">
        <v>1</v>
      </c>
      <c r="W13240" s="13" t="s">
        <v>101</v>
      </c>
      <c r="X13240">
        <v>0.8</v>
      </c>
    </row>
    <row r="13241" spans="1:24" x14ac:dyDescent="0.3">
      <c r="A13241">
        <v>13239</v>
      </c>
      <c r="B13241" t="s">
        <v>79</v>
      </c>
      <c r="C13241" t="s">
        <v>80</v>
      </c>
      <c r="D13241">
        <v>18.422840000000001</v>
      </c>
      <c r="E13241">
        <v>73.877364</v>
      </c>
      <c r="F13241" s="18">
        <v>44920</v>
      </c>
      <c r="G13241" s="19">
        <v>0.75</v>
      </c>
      <c r="H13241">
        <v>18</v>
      </c>
      <c r="I13241" s="13" t="s">
        <v>89</v>
      </c>
      <c r="J13241">
        <v>1</v>
      </c>
      <c r="K13241" s="13" t="s">
        <v>191</v>
      </c>
      <c r="L13241">
        <v>3</v>
      </c>
      <c r="M13241">
        <v>1</v>
      </c>
      <c r="N13241" s="13" t="s">
        <v>94</v>
      </c>
      <c r="O13241" s="13" t="s">
        <v>95</v>
      </c>
      <c r="P13241">
        <v>30</v>
      </c>
      <c r="Q13241" s="13" t="s">
        <v>97</v>
      </c>
      <c r="R13241" s="13" t="s">
        <v>213</v>
      </c>
      <c r="S13241" s="13" t="s">
        <v>196</v>
      </c>
      <c r="T13241">
        <v>5</v>
      </c>
      <c r="U13241">
        <v>4</v>
      </c>
      <c r="V13241">
        <v>1</v>
      </c>
      <c r="W13241" s="13" t="s">
        <v>101</v>
      </c>
      <c r="X13241">
        <v>0.8</v>
      </c>
    </row>
    <row r="13242" spans="1:24" x14ac:dyDescent="0.3">
      <c r="A13242">
        <v>13240</v>
      </c>
      <c r="B13242" t="s">
        <v>203</v>
      </c>
      <c r="C13242" t="s">
        <v>203</v>
      </c>
      <c r="D13242">
        <v>28.860426</v>
      </c>
      <c r="E13242">
        <v>77.210312000000002</v>
      </c>
      <c r="F13242" s="18">
        <v>45014</v>
      </c>
      <c r="G13242" s="19">
        <v>0.58333333333333304</v>
      </c>
      <c r="H13242">
        <v>14</v>
      </c>
      <c r="I13242" s="13" t="s">
        <v>194</v>
      </c>
      <c r="J13242">
        <v>0</v>
      </c>
      <c r="K13242" s="13" t="s">
        <v>92</v>
      </c>
      <c r="L13242">
        <v>5</v>
      </c>
      <c r="M13242">
        <v>0</v>
      </c>
      <c r="N13242" s="13" t="s">
        <v>94</v>
      </c>
      <c r="O13242" s="13" t="s">
        <v>95</v>
      </c>
      <c r="P13242">
        <v>38</v>
      </c>
      <c r="Q13242" s="13" t="s">
        <v>97</v>
      </c>
      <c r="R13242" s="13" t="s">
        <v>199</v>
      </c>
      <c r="S13242" s="13" t="s">
        <v>193</v>
      </c>
      <c r="T13242">
        <v>2</v>
      </c>
      <c r="U13242">
        <v>2</v>
      </c>
      <c r="V13242">
        <v>0</v>
      </c>
      <c r="W13242" s="13" t="s">
        <v>101</v>
      </c>
      <c r="X13242">
        <v>0.65</v>
      </c>
    </row>
    <row r="13243" spans="1:24" x14ac:dyDescent="0.3">
      <c r="A13243">
        <v>13241</v>
      </c>
      <c r="B13243" t="s">
        <v>200</v>
      </c>
      <c r="C13243" t="s">
        <v>201</v>
      </c>
      <c r="D13243">
        <v>13.101870999999999</v>
      </c>
      <c r="E13243">
        <v>80.186763999999997</v>
      </c>
      <c r="F13243" s="18">
        <v>44967</v>
      </c>
      <c r="G13243" s="19">
        <v>0.16666666666666699</v>
      </c>
      <c r="H13243">
        <v>4</v>
      </c>
      <c r="I13243" s="13" t="s">
        <v>211</v>
      </c>
      <c r="J13243">
        <v>0</v>
      </c>
      <c r="K13243" s="13" t="s">
        <v>214</v>
      </c>
      <c r="L13243">
        <v>5</v>
      </c>
      <c r="M13243">
        <v>0</v>
      </c>
      <c r="N13243" s="13" t="s">
        <v>192</v>
      </c>
      <c r="O13243" s="13" t="s">
        <v>97</v>
      </c>
      <c r="P13243">
        <v>37</v>
      </c>
      <c r="Q13243" s="13" t="s">
        <v>95</v>
      </c>
      <c r="R13243" s="13" t="s">
        <v>208</v>
      </c>
      <c r="S13243" s="13" t="s">
        <v>196</v>
      </c>
      <c r="T13243">
        <v>4</v>
      </c>
      <c r="U13243">
        <v>4</v>
      </c>
      <c r="V13243">
        <v>0</v>
      </c>
      <c r="W13243" s="13" t="s">
        <v>101</v>
      </c>
      <c r="X13243">
        <v>0.1</v>
      </c>
    </row>
    <row r="13244" spans="1:24" x14ac:dyDescent="0.3">
      <c r="A13244">
        <v>13242</v>
      </c>
      <c r="B13244" t="s">
        <v>200</v>
      </c>
      <c r="C13244" t="s">
        <v>201</v>
      </c>
      <c r="D13244">
        <v>12.995013</v>
      </c>
      <c r="E13244">
        <v>80.172539</v>
      </c>
      <c r="F13244" s="18">
        <v>45309</v>
      </c>
      <c r="G13244" s="19">
        <v>0.25</v>
      </c>
      <c r="H13244">
        <v>6</v>
      </c>
      <c r="I13244" s="13" t="s">
        <v>202</v>
      </c>
      <c r="J13244">
        <v>0</v>
      </c>
      <c r="K13244" s="13" t="s">
        <v>214</v>
      </c>
      <c r="L13244">
        <v>5</v>
      </c>
      <c r="M13244">
        <v>1</v>
      </c>
      <c r="N13244" s="13" t="s">
        <v>192</v>
      </c>
      <c r="O13244" s="13" t="s">
        <v>97</v>
      </c>
      <c r="P13244">
        <v>28</v>
      </c>
      <c r="Q13244" s="13" t="s">
        <v>195</v>
      </c>
      <c r="R13244" s="13" t="s">
        <v>199</v>
      </c>
      <c r="S13244" s="13" t="s">
        <v>196</v>
      </c>
      <c r="T13244">
        <v>5</v>
      </c>
      <c r="U13244">
        <v>3</v>
      </c>
      <c r="V13244">
        <v>0</v>
      </c>
      <c r="W13244" s="13" t="s">
        <v>101</v>
      </c>
      <c r="X13244">
        <v>0.1</v>
      </c>
    </row>
    <row r="13245" spans="1:24" x14ac:dyDescent="0.3">
      <c r="A13245">
        <v>13243</v>
      </c>
      <c r="B13245" t="s">
        <v>197</v>
      </c>
      <c r="C13245" t="s">
        <v>198</v>
      </c>
      <c r="D13245">
        <v>30.783173999999999</v>
      </c>
      <c r="E13245">
        <v>76.818138000000005</v>
      </c>
      <c r="F13245" s="18">
        <v>44565</v>
      </c>
      <c r="G13245" s="19">
        <v>0.33333333333333298</v>
      </c>
      <c r="H13245">
        <v>8</v>
      </c>
      <c r="I13245" s="13" t="s">
        <v>215</v>
      </c>
      <c r="J13245">
        <v>0</v>
      </c>
      <c r="K13245" s="13" t="s">
        <v>214</v>
      </c>
      <c r="L13245">
        <v>3</v>
      </c>
      <c r="M13245">
        <v>0</v>
      </c>
      <c r="N13245" s="13" t="s">
        <v>94</v>
      </c>
      <c r="O13245" s="13" t="s">
        <v>95</v>
      </c>
      <c r="P13245">
        <v>39</v>
      </c>
      <c r="Q13245" s="13" t="s">
        <v>97</v>
      </c>
      <c r="R13245" s="13" t="s">
        <v>199</v>
      </c>
      <c r="S13245" s="13" t="s">
        <v>196</v>
      </c>
      <c r="T13245">
        <v>5</v>
      </c>
      <c r="U13245">
        <v>5</v>
      </c>
      <c r="V13245">
        <v>1</v>
      </c>
      <c r="W13245" s="13" t="s">
        <v>101</v>
      </c>
      <c r="X13245">
        <v>0.8</v>
      </c>
    </row>
    <row r="13246" spans="1:24" x14ac:dyDescent="0.3">
      <c r="A13246">
        <v>13244</v>
      </c>
      <c r="B13246" t="s">
        <v>200</v>
      </c>
      <c r="C13246" t="s">
        <v>201</v>
      </c>
      <c r="D13246">
        <v>13.176601</v>
      </c>
      <c r="E13246">
        <v>80.150476999999995</v>
      </c>
      <c r="F13246" s="18">
        <v>45232</v>
      </c>
      <c r="G13246" s="19">
        <v>0.875</v>
      </c>
      <c r="H13246">
        <v>21</v>
      </c>
      <c r="I13246" s="13" t="s">
        <v>202</v>
      </c>
      <c r="J13246">
        <v>0</v>
      </c>
      <c r="K13246" s="13" t="s">
        <v>214</v>
      </c>
      <c r="L13246">
        <v>5</v>
      </c>
      <c r="M13246">
        <v>1</v>
      </c>
      <c r="N13246" s="13" t="s">
        <v>192</v>
      </c>
      <c r="O13246" s="13" t="s">
        <v>97</v>
      </c>
      <c r="P13246">
        <v>29</v>
      </c>
      <c r="Q13246" s="13" t="s">
        <v>95</v>
      </c>
      <c r="R13246" s="13" t="s">
        <v>98</v>
      </c>
      <c r="S13246" s="13" t="s">
        <v>99</v>
      </c>
      <c r="T13246">
        <v>2</v>
      </c>
      <c r="U13246">
        <v>2</v>
      </c>
      <c r="V13246">
        <v>0</v>
      </c>
      <c r="W13246" s="13" t="s">
        <v>101</v>
      </c>
      <c r="X13246">
        <v>0.3</v>
      </c>
    </row>
    <row r="13247" spans="1:24" x14ac:dyDescent="0.3">
      <c r="A13247">
        <v>13245</v>
      </c>
      <c r="B13247" t="s">
        <v>197</v>
      </c>
      <c r="C13247" t="s">
        <v>198</v>
      </c>
      <c r="D13247">
        <v>30.619591</v>
      </c>
      <c r="E13247">
        <v>76.814334000000002</v>
      </c>
      <c r="F13247" s="18">
        <v>44970</v>
      </c>
      <c r="G13247" s="19">
        <v>0.25</v>
      </c>
      <c r="H13247">
        <v>6</v>
      </c>
      <c r="I13247" s="13" t="s">
        <v>204</v>
      </c>
      <c r="J13247">
        <v>0</v>
      </c>
      <c r="K13247" s="13" t="s">
        <v>214</v>
      </c>
      <c r="L13247">
        <v>4</v>
      </c>
      <c r="M13247">
        <v>1</v>
      </c>
      <c r="N13247" s="13" t="s">
        <v>212</v>
      </c>
      <c r="O13247" s="13" t="s">
        <v>195</v>
      </c>
      <c r="P13247">
        <v>32</v>
      </c>
      <c r="Q13247" s="13" t="s">
        <v>195</v>
      </c>
      <c r="R13247" s="13" t="s">
        <v>205</v>
      </c>
      <c r="S13247" s="13" t="s">
        <v>196</v>
      </c>
      <c r="T13247">
        <v>3</v>
      </c>
      <c r="U13247">
        <v>0</v>
      </c>
      <c r="V13247">
        <v>0</v>
      </c>
      <c r="W13247" s="13" t="s">
        <v>101</v>
      </c>
      <c r="X13247">
        <v>0.25</v>
      </c>
    </row>
    <row r="13248" spans="1:24" x14ac:dyDescent="0.3">
      <c r="A13248">
        <v>13246</v>
      </c>
      <c r="B13248" t="s">
        <v>190</v>
      </c>
      <c r="C13248" t="s">
        <v>80</v>
      </c>
      <c r="D13248">
        <v>19.064795</v>
      </c>
      <c r="E13248">
        <v>72.783917000000002</v>
      </c>
      <c r="F13248" s="18">
        <v>45042</v>
      </c>
      <c r="G13248" s="19">
        <v>0.125</v>
      </c>
      <c r="H13248">
        <v>3</v>
      </c>
      <c r="I13248" s="13" t="s">
        <v>194</v>
      </c>
      <c r="J13248">
        <v>0</v>
      </c>
      <c r="K13248" s="13" t="s">
        <v>92</v>
      </c>
      <c r="L13248">
        <v>4</v>
      </c>
      <c r="M13248">
        <v>0</v>
      </c>
      <c r="N13248" s="13" t="s">
        <v>192</v>
      </c>
      <c r="O13248" s="13" t="s">
        <v>97</v>
      </c>
      <c r="P13248">
        <v>38</v>
      </c>
      <c r="Q13248" s="13" t="s">
        <v>195</v>
      </c>
      <c r="R13248" s="13" t="s">
        <v>98</v>
      </c>
      <c r="S13248" s="13" t="s">
        <v>196</v>
      </c>
      <c r="T13248">
        <v>3</v>
      </c>
      <c r="U13248">
        <v>0</v>
      </c>
      <c r="V13248">
        <v>0</v>
      </c>
      <c r="W13248" s="13" t="s">
        <v>101</v>
      </c>
      <c r="X13248">
        <v>0.1</v>
      </c>
    </row>
    <row r="13249" spans="1:24" x14ac:dyDescent="0.3">
      <c r="A13249">
        <v>13247</v>
      </c>
      <c r="B13249" t="s">
        <v>200</v>
      </c>
      <c r="C13249" t="s">
        <v>201</v>
      </c>
      <c r="D13249">
        <v>13.111386</v>
      </c>
      <c r="E13249">
        <v>80.145105999999998</v>
      </c>
      <c r="F13249" s="18">
        <v>45507</v>
      </c>
      <c r="G13249" s="19">
        <v>0.16666666666666699</v>
      </c>
      <c r="H13249">
        <v>4</v>
      </c>
      <c r="I13249" s="13" t="s">
        <v>219</v>
      </c>
      <c r="J13249">
        <v>1</v>
      </c>
      <c r="K13249" s="13" t="s">
        <v>214</v>
      </c>
      <c r="L13249">
        <v>5</v>
      </c>
      <c r="M13249">
        <v>0</v>
      </c>
      <c r="N13249" s="13" t="s">
        <v>212</v>
      </c>
      <c r="O13249" s="13" t="s">
        <v>95</v>
      </c>
      <c r="P13249">
        <v>26</v>
      </c>
      <c r="Q13249" s="13" t="s">
        <v>195</v>
      </c>
      <c r="R13249" s="13" t="s">
        <v>213</v>
      </c>
      <c r="S13249" s="13" t="s">
        <v>196</v>
      </c>
      <c r="T13249">
        <v>1</v>
      </c>
      <c r="U13249">
        <v>1</v>
      </c>
      <c r="V13249">
        <v>0</v>
      </c>
      <c r="W13249" s="13" t="s">
        <v>101</v>
      </c>
      <c r="X13249">
        <v>0.45</v>
      </c>
    </row>
    <row r="13250" spans="1:24" x14ac:dyDescent="0.3">
      <c r="A13250">
        <v>13248</v>
      </c>
      <c r="B13250" t="s">
        <v>203</v>
      </c>
      <c r="C13250" t="s">
        <v>203</v>
      </c>
      <c r="D13250">
        <v>28.840335</v>
      </c>
      <c r="E13250">
        <v>77.203581999999997</v>
      </c>
      <c r="F13250" s="18">
        <v>45253</v>
      </c>
      <c r="G13250" s="19">
        <v>0.625</v>
      </c>
      <c r="H13250">
        <v>15</v>
      </c>
      <c r="I13250" s="13" t="s">
        <v>202</v>
      </c>
      <c r="J13250">
        <v>0</v>
      </c>
      <c r="K13250" s="13" t="s">
        <v>214</v>
      </c>
      <c r="L13250">
        <v>4</v>
      </c>
      <c r="M13250">
        <v>0</v>
      </c>
      <c r="N13250" s="13" t="s">
        <v>192</v>
      </c>
      <c r="O13250" s="13" t="s">
        <v>97</v>
      </c>
      <c r="P13250">
        <v>15</v>
      </c>
      <c r="Q13250" s="13" t="s">
        <v>95</v>
      </c>
      <c r="R13250" s="13" t="s">
        <v>208</v>
      </c>
      <c r="S13250" s="13" t="s">
        <v>193</v>
      </c>
      <c r="T13250">
        <v>5</v>
      </c>
      <c r="U13250">
        <v>1</v>
      </c>
      <c r="V13250">
        <v>0</v>
      </c>
      <c r="W13250" s="13" t="s">
        <v>101</v>
      </c>
      <c r="X13250">
        <v>0.1</v>
      </c>
    </row>
    <row r="13251" spans="1:24" x14ac:dyDescent="0.3">
      <c r="A13251">
        <v>13249</v>
      </c>
      <c r="B13251" t="s">
        <v>79</v>
      </c>
      <c r="C13251" t="s">
        <v>80</v>
      </c>
      <c r="D13251">
        <v>18.631323999999999</v>
      </c>
      <c r="E13251">
        <v>73.783106000000004</v>
      </c>
      <c r="F13251" s="18">
        <v>45501</v>
      </c>
      <c r="G13251" s="19">
        <v>0.91666666666666696</v>
      </c>
      <c r="H13251">
        <v>22</v>
      </c>
      <c r="I13251" s="13" t="s">
        <v>89</v>
      </c>
      <c r="J13251">
        <v>1</v>
      </c>
      <c r="K13251" s="13" t="s">
        <v>214</v>
      </c>
      <c r="L13251">
        <v>2</v>
      </c>
      <c r="M13251">
        <v>1</v>
      </c>
      <c r="N13251" s="13" t="s">
        <v>192</v>
      </c>
      <c r="O13251" s="13" t="s">
        <v>97</v>
      </c>
      <c r="P13251">
        <v>40</v>
      </c>
      <c r="Q13251" s="13" t="s">
        <v>95</v>
      </c>
      <c r="R13251" s="13" t="s">
        <v>208</v>
      </c>
      <c r="S13251" s="13" t="s">
        <v>196</v>
      </c>
      <c r="T13251">
        <v>5</v>
      </c>
      <c r="U13251">
        <v>3</v>
      </c>
      <c r="V13251">
        <v>0</v>
      </c>
      <c r="W13251" s="13" t="s">
        <v>101</v>
      </c>
      <c r="X13251">
        <v>0.1</v>
      </c>
    </row>
    <row r="13252" spans="1:24" x14ac:dyDescent="0.3">
      <c r="A13252">
        <v>13250</v>
      </c>
      <c r="B13252" t="s">
        <v>190</v>
      </c>
      <c r="C13252" t="s">
        <v>80</v>
      </c>
      <c r="D13252">
        <v>18.981719999999999</v>
      </c>
      <c r="E13252">
        <v>72.984853999999999</v>
      </c>
      <c r="F13252" s="18">
        <v>44999</v>
      </c>
      <c r="G13252" s="19">
        <v>0.45833333333333298</v>
      </c>
      <c r="H13252">
        <v>11</v>
      </c>
      <c r="I13252" s="13" t="s">
        <v>215</v>
      </c>
      <c r="J13252">
        <v>0</v>
      </c>
      <c r="K13252" s="13" t="s">
        <v>191</v>
      </c>
      <c r="L13252">
        <v>6</v>
      </c>
      <c r="M13252">
        <v>1</v>
      </c>
      <c r="N13252" s="13" t="s">
        <v>192</v>
      </c>
      <c r="O13252" s="13" t="s">
        <v>97</v>
      </c>
      <c r="P13252">
        <v>30</v>
      </c>
      <c r="Q13252" s="13" t="s">
        <v>97</v>
      </c>
      <c r="R13252" s="13" t="s">
        <v>199</v>
      </c>
      <c r="S13252" s="13" t="s">
        <v>193</v>
      </c>
      <c r="T13252">
        <v>4</v>
      </c>
      <c r="U13252">
        <v>3</v>
      </c>
      <c r="V13252">
        <v>0</v>
      </c>
      <c r="W13252" s="13" t="s">
        <v>101</v>
      </c>
      <c r="X13252">
        <v>0.3</v>
      </c>
    </row>
    <row r="13253" spans="1:24" x14ac:dyDescent="0.3">
      <c r="A13253">
        <v>13251</v>
      </c>
      <c r="B13253" t="s">
        <v>197</v>
      </c>
      <c r="C13253" t="s">
        <v>198</v>
      </c>
      <c r="D13253">
        <v>30.724394</v>
      </c>
      <c r="E13253">
        <v>76.891632999999999</v>
      </c>
      <c r="F13253" s="18">
        <v>45596</v>
      </c>
      <c r="G13253" s="19">
        <v>0.75</v>
      </c>
      <c r="H13253">
        <v>18</v>
      </c>
      <c r="I13253" s="13" t="s">
        <v>202</v>
      </c>
      <c r="J13253">
        <v>0</v>
      </c>
      <c r="K13253" s="13" t="s">
        <v>191</v>
      </c>
      <c r="L13253">
        <v>3</v>
      </c>
      <c r="M13253">
        <v>1</v>
      </c>
      <c r="N13253" s="13" t="s">
        <v>192</v>
      </c>
      <c r="O13253" s="13" t="s">
        <v>97</v>
      </c>
      <c r="P13253">
        <v>40</v>
      </c>
      <c r="Q13253" s="13" t="s">
        <v>195</v>
      </c>
      <c r="R13253" s="13" t="s">
        <v>98</v>
      </c>
      <c r="S13253" s="13" t="s">
        <v>193</v>
      </c>
      <c r="T13253">
        <v>2</v>
      </c>
      <c r="U13253">
        <v>0</v>
      </c>
      <c r="V13253">
        <v>1</v>
      </c>
      <c r="W13253" s="13" t="s">
        <v>101</v>
      </c>
      <c r="X13253">
        <v>0.25</v>
      </c>
    </row>
    <row r="13254" spans="1:24" x14ac:dyDescent="0.3">
      <c r="A13254">
        <v>13252</v>
      </c>
      <c r="B13254" t="s">
        <v>190</v>
      </c>
      <c r="C13254" t="s">
        <v>80</v>
      </c>
      <c r="D13254">
        <v>19.159226</v>
      </c>
      <c r="E13254">
        <v>72.871995999999996</v>
      </c>
      <c r="F13254" s="18">
        <v>45011</v>
      </c>
      <c r="G13254" s="19">
        <v>0.66666666666666696</v>
      </c>
      <c r="H13254">
        <v>16</v>
      </c>
      <c r="I13254" s="13" t="s">
        <v>89</v>
      </c>
      <c r="J13254">
        <v>1</v>
      </c>
      <c r="K13254" s="13" t="s">
        <v>92</v>
      </c>
      <c r="L13254">
        <v>5</v>
      </c>
      <c r="M13254">
        <v>0</v>
      </c>
      <c r="N13254" s="13" t="s">
        <v>94</v>
      </c>
      <c r="O13254" s="13" t="s">
        <v>95</v>
      </c>
      <c r="P13254">
        <v>19</v>
      </c>
      <c r="Q13254" s="13" t="s">
        <v>195</v>
      </c>
      <c r="R13254" s="13" t="s">
        <v>213</v>
      </c>
      <c r="S13254" s="13" t="s">
        <v>196</v>
      </c>
      <c r="T13254">
        <v>2</v>
      </c>
      <c r="U13254">
        <v>0</v>
      </c>
      <c r="V13254">
        <v>0</v>
      </c>
      <c r="W13254" s="13" t="s">
        <v>101</v>
      </c>
      <c r="X13254">
        <v>0.45</v>
      </c>
    </row>
    <row r="13255" spans="1:24" x14ac:dyDescent="0.3">
      <c r="A13255">
        <v>13253</v>
      </c>
      <c r="B13255" t="s">
        <v>209</v>
      </c>
      <c r="C13255" t="s">
        <v>210</v>
      </c>
      <c r="D13255">
        <v>17.226590000000002</v>
      </c>
      <c r="E13255">
        <v>78.368043999999998</v>
      </c>
      <c r="F13255" s="18">
        <v>44929</v>
      </c>
      <c r="G13255" s="19">
        <v>0.625</v>
      </c>
      <c r="H13255">
        <v>15</v>
      </c>
      <c r="I13255" s="13" t="s">
        <v>215</v>
      </c>
      <c r="J13255">
        <v>0</v>
      </c>
      <c r="K13255" s="13" t="s">
        <v>214</v>
      </c>
      <c r="L13255">
        <v>4</v>
      </c>
      <c r="M13255">
        <v>0</v>
      </c>
      <c r="N13255" s="13" t="s">
        <v>94</v>
      </c>
      <c r="O13255" s="13" t="s">
        <v>95</v>
      </c>
      <c r="P13255">
        <v>31</v>
      </c>
      <c r="Q13255" s="13" t="s">
        <v>195</v>
      </c>
      <c r="R13255" s="13" t="s">
        <v>98</v>
      </c>
      <c r="S13255" s="13" t="s">
        <v>196</v>
      </c>
      <c r="T13255">
        <v>2</v>
      </c>
      <c r="U13255">
        <v>1</v>
      </c>
      <c r="V13255">
        <v>0</v>
      </c>
      <c r="W13255" s="13" t="s">
        <v>101</v>
      </c>
      <c r="X13255">
        <v>0.45</v>
      </c>
    </row>
    <row r="13256" spans="1:24" x14ac:dyDescent="0.3">
      <c r="A13256">
        <v>13254</v>
      </c>
      <c r="B13256" t="s">
        <v>200</v>
      </c>
      <c r="C13256" t="s">
        <v>201</v>
      </c>
      <c r="D13256">
        <v>13.028347</v>
      </c>
      <c r="E13256">
        <v>80.235215999999994</v>
      </c>
      <c r="F13256" s="18">
        <v>44935</v>
      </c>
      <c r="G13256" s="19">
        <v>0.20833333333333301</v>
      </c>
      <c r="H13256">
        <v>5</v>
      </c>
      <c r="I13256" s="13" t="s">
        <v>204</v>
      </c>
      <c r="J13256">
        <v>0</v>
      </c>
      <c r="K13256" s="13" t="s">
        <v>191</v>
      </c>
      <c r="L13256">
        <v>6</v>
      </c>
      <c r="M13256">
        <v>0</v>
      </c>
      <c r="N13256" s="13" t="s">
        <v>212</v>
      </c>
      <c r="O13256" s="13" t="s">
        <v>195</v>
      </c>
      <c r="P13256">
        <v>27</v>
      </c>
      <c r="Q13256" s="13" t="s">
        <v>97</v>
      </c>
      <c r="R13256" s="13" t="s">
        <v>213</v>
      </c>
      <c r="S13256" s="13" t="s">
        <v>196</v>
      </c>
      <c r="T13256">
        <v>5</v>
      </c>
      <c r="U13256">
        <v>0</v>
      </c>
      <c r="V13256">
        <v>0</v>
      </c>
      <c r="W13256" s="13" t="s">
        <v>101</v>
      </c>
      <c r="X13256">
        <v>0.45</v>
      </c>
    </row>
    <row r="13257" spans="1:24" x14ac:dyDescent="0.3">
      <c r="A13257">
        <v>13255</v>
      </c>
      <c r="B13257" t="s">
        <v>79</v>
      </c>
      <c r="C13257" t="s">
        <v>80</v>
      </c>
      <c r="D13257">
        <v>18.619081999999999</v>
      </c>
      <c r="E13257">
        <v>73.988944000000004</v>
      </c>
      <c r="F13257" s="18">
        <v>45206</v>
      </c>
      <c r="G13257" s="19">
        <v>0.33333333333333298</v>
      </c>
      <c r="H13257">
        <v>8</v>
      </c>
      <c r="I13257" s="13" t="s">
        <v>219</v>
      </c>
      <c r="J13257">
        <v>1</v>
      </c>
      <c r="K13257" s="13" t="s">
        <v>214</v>
      </c>
      <c r="L13257">
        <v>6</v>
      </c>
      <c r="M13257">
        <v>1</v>
      </c>
      <c r="N13257" s="13" t="s">
        <v>212</v>
      </c>
      <c r="O13257" s="13" t="s">
        <v>95</v>
      </c>
      <c r="P13257">
        <v>31</v>
      </c>
      <c r="Q13257" s="13" t="s">
        <v>97</v>
      </c>
      <c r="R13257" s="13" t="s">
        <v>208</v>
      </c>
      <c r="S13257" s="13" t="s">
        <v>193</v>
      </c>
      <c r="T13257">
        <v>3</v>
      </c>
      <c r="U13257">
        <v>0</v>
      </c>
      <c r="V13257">
        <v>1</v>
      </c>
      <c r="W13257" s="13" t="s">
        <v>101</v>
      </c>
      <c r="X13257">
        <v>0.8</v>
      </c>
    </row>
    <row r="13258" spans="1:24" x14ac:dyDescent="0.3">
      <c r="A13258">
        <v>13256</v>
      </c>
      <c r="B13258" t="s">
        <v>206</v>
      </c>
      <c r="C13258" t="s">
        <v>207</v>
      </c>
      <c r="D13258">
        <v>13.194431</v>
      </c>
      <c r="E13258">
        <v>77.555248000000006</v>
      </c>
      <c r="F13258" s="18">
        <v>45703</v>
      </c>
      <c r="G13258" s="19">
        <v>0.29166666666666702</v>
      </c>
      <c r="H13258">
        <v>7</v>
      </c>
      <c r="I13258" s="13" t="s">
        <v>219</v>
      </c>
      <c r="J13258">
        <v>1</v>
      </c>
      <c r="K13258" s="13" t="s">
        <v>92</v>
      </c>
      <c r="L13258">
        <v>5</v>
      </c>
      <c r="M13258">
        <v>1</v>
      </c>
      <c r="N13258" s="13" t="s">
        <v>192</v>
      </c>
      <c r="O13258" s="13" t="s">
        <v>97</v>
      </c>
      <c r="P13258">
        <v>33</v>
      </c>
      <c r="Q13258" s="13" t="s">
        <v>97</v>
      </c>
      <c r="R13258" s="13" t="s">
        <v>98</v>
      </c>
      <c r="S13258" s="13" t="s">
        <v>196</v>
      </c>
      <c r="T13258">
        <v>3</v>
      </c>
      <c r="U13258">
        <v>1</v>
      </c>
      <c r="V13258">
        <v>0</v>
      </c>
      <c r="W13258" s="13" t="s">
        <v>101</v>
      </c>
      <c r="X13258">
        <v>0.3</v>
      </c>
    </row>
    <row r="13259" spans="1:24" x14ac:dyDescent="0.3">
      <c r="A13259">
        <v>13257</v>
      </c>
      <c r="B13259" t="s">
        <v>209</v>
      </c>
      <c r="C13259" t="s">
        <v>210</v>
      </c>
      <c r="D13259">
        <v>17.504127</v>
      </c>
      <c r="E13259">
        <v>78.375133000000005</v>
      </c>
      <c r="F13259" s="18">
        <v>45142</v>
      </c>
      <c r="G13259" s="19">
        <v>0.70833333333333304</v>
      </c>
      <c r="H13259">
        <v>17</v>
      </c>
      <c r="I13259" s="13" t="s">
        <v>211</v>
      </c>
      <c r="J13259">
        <v>0</v>
      </c>
      <c r="K13259" s="13" t="s">
        <v>191</v>
      </c>
      <c r="L13259">
        <v>4</v>
      </c>
      <c r="M13259">
        <v>0</v>
      </c>
      <c r="N13259" s="13" t="s">
        <v>94</v>
      </c>
      <c r="O13259" s="13" t="s">
        <v>95</v>
      </c>
      <c r="P13259">
        <v>32</v>
      </c>
      <c r="Q13259" s="13" t="s">
        <v>97</v>
      </c>
      <c r="R13259" s="13" t="s">
        <v>213</v>
      </c>
      <c r="S13259" s="13" t="s">
        <v>193</v>
      </c>
      <c r="T13259">
        <v>3</v>
      </c>
      <c r="U13259">
        <v>2</v>
      </c>
      <c r="V13259">
        <v>1</v>
      </c>
      <c r="W13259" s="13" t="s">
        <v>101</v>
      </c>
      <c r="X13259">
        <v>0.8</v>
      </c>
    </row>
    <row r="13260" spans="1:24" x14ac:dyDescent="0.3">
      <c r="A13260">
        <v>13258</v>
      </c>
      <c r="B13260" t="s">
        <v>190</v>
      </c>
      <c r="C13260" t="s">
        <v>80</v>
      </c>
      <c r="D13260">
        <v>18.980305000000001</v>
      </c>
      <c r="E13260">
        <v>72.936351999999999</v>
      </c>
      <c r="F13260" s="18">
        <v>45717</v>
      </c>
      <c r="G13260" s="19">
        <v>0.54166666666666696</v>
      </c>
      <c r="H13260">
        <v>13</v>
      </c>
      <c r="I13260" s="13" t="s">
        <v>219</v>
      </c>
      <c r="J13260">
        <v>1</v>
      </c>
      <c r="K13260" s="13" t="s">
        <v>191</v>
      </c>
      <c r="L13260">
        <v>3</v>
      </c>
      <c r="M13260">
        <v>1</v>
      </c>
      <c r="N13260" s="13" t="s">
        <v>94</v>
      </c>
      <c r="O13260" s="13" t="s">
        <v>95</v>
      </c>
      <c r="P13260">
        <v>23</v>
      </c>
      <c r="Q13260" s="13" t="s">
        <v>95</v>
      </c>
      <c r="R13260" s="13" t="s">
        <v>213</v>
      </c>
      <c r="S13260" s="13" t="s">
        <v>196</v>
      </c>
      <c r="T13260">
        <v>4</v>
      </c>
      <c r="U13260">
        <v>0</v>
      </c>
      <c r="V13260">
        <v>0</v>
      </c>
      <c r="W13260" s="13" t="s">
        <v>101</v>
      </c>
      <c r="X13260">
        <v>0.45</v>
      </c>
    </row>
    <row r="13261" spans="1:24" x14ac:dyDescent="0.3">
      <c r="A13261">
        <v>13259</v>
      </c>
      <c r="B13261" t="s">
        <v>190</v>
      </c>
      <c r="C13261" t="s">
        <v>80</v>
      </c>
      <c r="D13261">
        <v>19.274647000000002</v>
      </c>
      <c r="E13261">
        <v>72.751114999999999</v>
      </c>
      <c r="F13261" s="18">
        <v>45448</v>
      </c>
      <c r="G13261" s="19">
        <v>0.54166666666666696</v>
      </c>
      <c r="H13261">
        <v>13</v>
      </c>
      <c r="I13261" s="13" t="s">
        <v>194</v>
      </c>
      <c r="J13261">
        <v>0</v>
      </c>
      <c r="K13261" s="13" t="s">
        <v>191</v>
      </c>
      <c r="L13261">
        <v>6</v>
      </c>
      <c r="M13261">
        <v>0</v>
      </c>
      <c r="N13261" s="13" t="s">
        <v>192</v>
      </c>
      <c r="O13261" s="13" t="s">
        <v>97</v>
      </c>
      <c r="P13261">
        <v>17</v>
      </c>
      <c r="Q13261" s="13" t="s">
        <v>195</v>
      </c>
      <c r="R13261" s="13" t="s">
        <v>199</v>
      </c>
      <c r="S13261" s="13" t="s">
        <v>99</v>
      </c>
      <c r="T13261">
        <v>5</v>
      </c>
      <c r="U13261">
        <v>5</v>
      </c>
      <c r="V13261">
        <v>0</v>
      </c>
      <c r="W13261" s="13" t="s">
        <v>101</v>
      </c>
      <c r="X13261">
        <v>0.3</v>
      </c>
    </row>
    <row r="13262" spans="1:24" x14ac:dyDescent="0.3">
      <c r="A13262">
        <v>13260</v>
      </c>
      <c r="B13262" t="s">
        <v>217</v>
      </c>
      <c r="C13262" t="s">
        <v>218</v>
      </c>
      <c r="D13262">
        <v>22.499789</v>
      </c>
      <c r="E13262">
        <v>88.394212999999993</v>
      </c>
      <c r="F13262" s="18">
        <v>45347</v>
      </c>
      <c r="G13262" s="19">
        <v>0.625</v>
      </c>
      <c r="H13262">
        <v>15</v>
      </c>
      <c r="I13262" s="13" t="s">
        <v>89</v>
      </c>
      <c r="J13262">
        <v>1</v>
      </c>
      <c r="K13262" s="13" t="s">
        <v>92</v>
      </c>
      <c r="L13262">
        <v>6</v>
      </c>
      <c r="M13262">
        <v>0</v>
      </c>
      <c r="N13262" s="13" t="s">
        <v>94</v>
      </c>
      <c r="O13262" s="13" t="s">
        <v>95</v>
      </c>
      <c r="P13262">
        <v>28</v>
      </c>
      <c r="Q13262" s="13" t="s">
        <v>195</v>
      </c>
      <c r="R13262" s="13" t="s">
        <v>208</v>
      </c>
      <c r="S13262" s="13" t="s">
        <v>99</v>
      </c>
      <c r="T13262">
        <v>3</v>
      </c>
      <c r="U13262">
        <v>3</v>
      </c>
      <c r="V13262">
        <v>0</v>
      </c>
      <c r="W13262" s="13" t="s">
        <v>101</v>
      </c>
      <c r="X13262">
        <v>0.65</v>
      </c>
    </row>
    <row r="13263" spans="1:24" x14ac:dyDescent="0.3">
      <c r="A13263">
        <v>13261</v>
      </c>
      <c r="B13263" t="s">
        <v>200</v>
      </c>
      <c r="C13263" t="s">
        <v>201</v>
      </c>
      <c r="D13263">
        <v>13.119425</v>
      </c>
      <c r="E13263">
        <v>80.183125000000004</v>
      </c>
      <c r="F13263" s="18">
        <v>45081</v>
      </c>
      <c r="G13263" s="19">
        <v>0.66666666666666696</v>
      </c>
      <c r="H13263">
        <v>16</v>
      </c>
      <c r="I13263" s="13" t="s">
        <v>89</v>
      </c>
      <c r="J13263">
        <v>1</v>
      </c>
      <c r="K13263" s="13" t="s">
        <v>191</v>
      </c>
      <c r="L13263">
        <v>2</v>
      </c>
      <c r="M13263">
        <v>0</v>
      </c>
      <c r="N13263" s="13" t="s">
        <v>94</v>
      </c>
      <c r="O13263" s="13" t="s">
        <v>95</v>
      </c>
      <c r="P13263">
        <v>35</v>
      </c>
      <c r="Q13263" s="13" t="s">
        <v>195</v>
      </c>
      <c r="R13263" s="13" t="s">
        <v>208</v>
      </c>
      <c r="S13263" s="13" t="s">
        <v>99</v>
      </c>
      <c r="T13263">
        <v>4</v>
      </c>
      <c r="U13263">
        <v>4</v>
      </c>
      <c r="V13263">
        <v>0</v>
      </c>
      <c r="W13263" s="13" t="s">
        <v>101</v>
      </c>
      <c r="X13263">
        <v>0.65</v>
      </c>
    </row>
    <row r="13264" spans="1:24" x14ac:dyDescent="0.3">
      <c r="A13264">
        <v>13262</v>
      </c>
      <c r="B13264" t="s">
        <v>203</v>
      </c>
      <c r="C13264" t="s">
        <v>203</v>
      </c>
      <c r="D13264">
        <v>28.849191000000001</v>
      </c>
      <c r="E13264">
        <v>76.820717000000002</v>
      </c>
      <c r="F13264" s="18">
        <v>45696</v>
      </c>
      <c r="G13264" s="19">
        <v>0.375</v>
      </c>
      <c r="H13264">
        <v>9</v>
      </c>
      <c r="I13264" s="13" t="s">
        <v>219</v>
      </c>
      <c r="J13264">
        <v>1</v>
      </c>
      <c r="K13264" s="13" t="s">
        <v>214</v>
      </c>
      <c r="L13264">
        <v>3</v>
      </c>
      <c r="M13264">
        <v>0</v>
      </c>
      <c r="N13264" s="13" t="s">
        <v>212</v>
      </c>
      <c r="O13264" s="13" t="s">
        <v>195</v>
      </c>
      <c r="P13264">
        <v>30</v>
      </c>
      <c r="Q13264" s="13" t="s">
        <v>97</v>
      </c>
      <c r="R13264" s="13" t="s">
        <v>205</v>
      </c>
      <c r="S13264" s="13" t="s">
        <v>99</v>
      </c>
      <c r="T13264">
        <v>5</v>
      </c>
      <c r="U13264">
        <v>5</v>
      </c>
      <c r="V13264">
        <v>1</v>
      </c>
      <c r="W13264" s="13" t="s">
        <v>101</v>
      </c>
      <c r="X13264">
        <v>0.8</v>
      </c>
    </row>
    <row r="13265" spans="1:24" x14ac:dyDescent="0.3">
      <c r="A13265">
        <v>13263</v>
      </c>
      <c r="B13265" t="s">
        <v>206</v>
      </c>
      <c r="C13265" t="s">
        <v>207</v>
      </c>
      <c r="D13265">
        <v>13.07062</v>
      </c>
      <c r="E13265">
        <v>77.523516999999998</v>
      </c>
      <c r="F13265" s="18">
        <v>45592</v>
      </c>
      <c r="G13265" s="19">
        <v>0.45833333333333298</v>
      </c>
      <c r="H13265">
        <v>11</v>
      </c>
      <c r="I13265" s="13" t="s">
        <v>89</v>
      </c>
      <c r="J13265">
        <v>1</v>
      </c>
      <c r="K13265" s="13" t="s">
        <v>92</v>
      </c>
      <c r="L13265">
        <v>1</v>
      </c>
      <c r="M13265">
        <v>0</v>
      </c>
      <c r="N13265" s="13" t="s">
        <v>192</v>
      </c>
      <c r="O13265" s="13" t="s">
        <v>97</v>
      </c>
      <c r="P13265">
        <v>40</v>
      </c>
      <c r="Q13265" s="13" t="s">
        <v>195</v>
      </c>
      <c r="R13265" s="13" t="s">
        <v>98</v>
      </c>
      <c r="S13265" s="13" t="s">
        <v>193</v>
      </c>
      <c r="T13265">
        <v>2</v>
      </c>
      <c r="U13265">
        <v>0</v>
      </c>
      <c r="V13265">
        <v>0</v>
      </c>
      <c r="W13265" s="13" t="s">
        <v>101</v>
      </c>
      <c r="X13265">
        <v>0.1</v>
      </c>
    </row>
    <row r="13266" spans="1:24" x14ac:dyDescent="0.3">
      <c r="A13266">
        <v>13264</v>
      </c>
      <c r="B13266" t="s">
        <v>217</v>
      </c>
      <c r="C13266" t="s">
        <v>218</v>
      </c>
      <c r="D13266">
        <v>22.571321999999999</v>
      </c>
      <c r="E13266">
        <v>88.380011999999994</v>
      </c>
      <c r="F13266" s="18">
        <v>44601</v>
      </c>
      <c r="G13266" s="19">
        <v>0.75</v>
      </c>
      <c r="H13266">
        <v>18</v>
      </c>
      <c r="I13266" s="13" t="s">
        <v>194</v>
      </c>
      <c r="J13266">
        <v>0</v>
      </c>
      <c r="K13266" s="13" t="s">
        <v>191</v>
      </c>
      <c r="L13266">
        <v>4</v>
      </c>
      <c r="M13266">
        <v>1</v>
      </c>
      <c r="N13266" s="13" t="s">
        <v>212</v>
      </c>
      <c r="O13266" s="13" t="s">
        <v>195</v>
      </c>
      <c r="P13266">
        <v>24</v>
      </c>
      <c r="Q13266" s="13" t="s">
        <v>97</v>
      </c>
      <c r="R13266" s="13" t="s">
        <v>98</v>
      </c>
      <c r="S13266" s="13" t="s">
        <v>193</v>
      </c>
      <c r="T13266">
        <v>1</v>
      </c>
      <c r="U13266">
        <v>1</v>
      </c>
      <c r="V13266">
        <v>1</v>
      </c>
      <c r="W13266" s="13" t="s">
        <v>101</v>
      </c>
      <c r="X13266">
        <v>0.6</v>
      </c>
    </row>
    <row r="13267" spans="1:24" x14ac:dyDescent="0.3">
      <c r="A13267">
        <v>13265</v>
      </c>
      <c r="B13267" t="s">
        <v>200</v>
      </c>
      <c r="C13267" t="s">
        <v>201</v>
      </c>
      <c r="D13267">
        <v>12.883825</v>
      </c>
      <c r="E13267">
        <v>80.148309999999995</v>
      </c>
      <c r="F13267" s="18">
        <v>45345</v>
      </c>
      <c r="G13267" s="19">
        <v>0.33333333333333298</v>
      </c>
      <c r="H13267">
        <v>8</v>
      </c>
      <c r="I13267" s="13" t="s">
        <v>211</v>
      </c>
      <c r="J13267">
        <v>0</v>
      </c>
      <c r="K13267" s="13" t="s">
        <v>214</v>
      </c>
      <c r="L13267">
        <v>6</v>
      </c>
      <c r="M13267">
        <v>0</v>
      </c>
      <c r="N13267" s="13" t="s">
        <v>94</v>
      </c>
      <c r="O13267" s="13" t="s">
        <v>95</v>
      </c>
      <c r="P13267">
        <v>18</v>
      </c>
      <c r="Q13267" s="13" t="s">
        <v>95</v>
      </c>
      <c r="R13267" s="13" t="s">
        <v>205</v>
      </c>
      <c r="S13267" s="13" t="s">
        <v>193</v>
      </c>
      <c r="T13267">
        <v>2</v>
      </c>
      <c r="U13267">
        <v>0</v>
      </c>
      <c r="V13267">
        <v>1</v>
      </c>
      <c r="W13267" s="13" t="s">
        <v>101</v>
      </c>
      <c r="X13267">
        <v>0.6</v>
      </c>
    </row>
    <row r="13268" spans="1:24" x14ac:dyDescent="0.3">
      <c r="A13268">
        <v>13266</v>
      </c>
      <c r="B13268" t="s">
        <v>209</v>
      </c>
      <c r="C13268" t="s">
        <v>210</v>
      </c>
      <c r="D13268">
        <v>17.582431</v>
      </c>
      <c r="E13268">
        <v>78.364346999999995</v>
      </c>
      <c r="F13268" s="18">
        <v>45373</v>
      </c>
      <c r="G13268" s="19">
        <v>0.70833333333333304</v>
      </c>
      <c r="H13268">
        <v>17</v>
      </c>
      <c r="I13268" s="13" t="s">
        <v>211</v>
      </c>
      <c r="J13268">
        <v>0</v>
      </c>
      <c r="K13268" s="13" t="s">
        <v>191</v>
      </c>
      <c r="L13268">
        <v>5</v>
      </c>
      <c r="M13268">
        <v>0</v>
      </c>
      <c r="N13268" s="13" t="s">
        <v>94</v>
      </c>
      <c r="O13268" s="13" t="s">
        <v>95</v>
      </c>
      <c r="P13268">
        <v>31</v>
      </c>
      <c r="Q13268" s="13" t="s">
        <v>97</v>
      </c>
      <c r="R13268" s="13" t="s">
        <v>199</v>
      </c>
      <c r="S13268" s="13" t="s">
        <v>196</v>
      </c>
      <c r="T13268">
        <v>4</v>
      </c>
      <c r="U13268">
        <v>4</v>
      </c>
      <c r="V13268">
        <v>1</v>
      </c>
      <c r="W13268" s="13" t="s">
        <v>101</v>
      </c>
      <c r="X13268">
        <v>0.8</v>
      </c>
    </row>
    <row r="13269" spans="1:24" x14ac:dyDescent="0.3">
      <c r="A13269">
        <v>13267</v>
      </c>
      <c r="B13269" t="s">
        <v>79</v>
      </c>
      <c r="C13269" t="s">
        <v>80</v>
      </c>
      <c r="D13269">
        <v>18.467765</v>
      </c>
      <c r="E13269">
        <v>73.882881999999995</v>
      </c>
      <c r="F13269" s="18">
        <v>44848</v>
      </c>
      <c r="G13269" s="19">
        <v>0.58333333333333304</v>
      </c>
      <c r="H13269">
        <v>14</v>
      </c>
      <c r="I13269" s="13" t="s">
        <v>211</v>
      </c>
      <c r="J13269">
        <v>0</v>
      </c>
      <c r="K13269" s="13" t="s">
        <v>214</v>
      </c>
      <c r="L13269">
        <v>3</v>
      </c>
      <c r="M13269">
        <v>1</v>
      </c>
      <c r="N13269" s="13" t="s">
        <v>212</v>
      </c>
      <c r="O13269" s="13" t="s">
        <v>195</v>
      </c>
      <c r="P13269">
        <v>31</v>
      </c>
      <c r="Q13269" s="13" t="s">
        <v>195</v>
      </c>
      <c r="R13269" s="13" t="s">
        <v>199</v>
      </c>
      <c r="S13269" s="13" t="s">
        <v>196</v>
      </c>
      <c r="T13269">
        <v>4</v>
      </c>
      <c r="U13269">
        <v>0</v>
      </c>
      <c r="V13269">
        <v>0</v>
      </c>
      <c r="W13269" s="13" t="s">
        <v>101</v>
      </c>
      <c r="X13269">
        <v>0.25</v>
      </c>
    </row>
    <row r="13270" spans="1:24" x14ac:dyDescent="0.3">
      <c r="A13270">
        <v>13268</v>
      </c>
      <c r="B13270" t="s">
        <v>209</v>
      </c>
      <c r="C13270" t="s">
        <v>210</v>
      </c>
      <c r="D13270">
        <v>17.457521</v>
      </c>
      <c r="E13270">
        <v>78.215671</v>
      </c>
      <c r="F13270" s="18">
        <v>45136</v>
      </c>
      <c r="G13270" s="19">
        <v>0.58333333333333304</v>
      </c>
      <c r="H13270">
        <v>14</v>
      </c>
      <c r="I13270" s="13" t="s">
        <v>219</v>
      </c>
      <c r="J13270">
        <v>1</v>
      </c>
      <c r="K13270" s="13" t="s">
        <v>214</v>
      </c>
      <c r="L13270">
        <v>4</v>
      </c>
      <c r="M13270">
        <v>0</v>
      </c>
      <c r="N13270" s="13" t="s">
        <v>94</v>
      </c>
      <c r="O13270" s="13" t="s">
        <v>95</v>
      </c>
      <c r="P13270">
        <v>17</v>
      </c>
      <c r="Q13270" s="13" t="s">
        <v>195</v>
      </c>
      <c r="R13270" s="13" t="s">
        <v>205</v>
      </c>
      <c r="S13270" s="13" t="s">
        <v>196</v>
      </c>
      <c r="T13270">
        <v>1</v>
      </c>
      <c r="U13270">
        <v>1</v>
      </c>
      <c r="V13270">
        <v>0</v>
      </c>
      <c r="W13270" s="13" t="s">
        <v>101</v>
      </c>
      <c r="X13270">
        <v>0.45</v>
      </c>
    </row>
    <row r="13271" spans="1:24" x14ac:dyDescent="0.3">
      <c r="A13271">
        <v>13269</v>
      </c>
      <c r="B13271" t="s">
        <v>197</v>
      </c>
      <c r="C13271" t="s">
        <v>198</v>
      </c>
      <c r="D13271">
        <v>30.643443000000001</v>
      </c>
      <c r="E13271">
        <v>76.808019000000002</v>
      </c>
      <c r="F13271" s="18">
        <v>44980</v>
      </c>
      <c r="G13271" s="19">
        <v>0.83333333333333304</v>
      </c>
      <c r="H13271">
        <v>20</v>
      </c>
      <c r="I13271" s="13" t="s">
        <v>202</v>
      </c>
      <c r="J13271">
        <v>0</v>
      </c>
      <c r="K13271" s="13" t="s">
        <v>191</v>
      </c>
      <c r="L13271">
        <v>5</v>
      </c>
      <c r="M13271">
        <v>1</v>
      </c>
      <c r="N13271" s="13" t="s">
        <v>212</v>
      </c>
      <c r="O13271" s="13" t="s">
        <v>195</v>
      </c>
      <c r="P13271">
        <v>23</v>
      </c>
      <c r="Q13271" s="13" t="s">
        <v>97</v>
      </c>
      <c r="R13271" s="13" t="s">
        <v>205</v>
      </c>
      <c r="S13271" s="13" t="s">
        <v>196</v>
      </c>
      <c r="T13271">
        <v>4</v>
      </c>
      <c r="U13271">
        <v>3</v>
      </c>
      <c r="V13271">
        <v>0</v>
      </c>
      <c r="W13271" s="13" t="s">
        <v>101</v>
      </c>
      <c r="X13271">
        <v>0.45</v>
      </c>
    </row>
    <row r="13272" spans="1:24" x14ac:dyDescent="0.3">
      <c r="A13272">
        <v>13270</v>
      </c>
      <c r="B13272" t="s">
        <v>197</v>
      </c>
      <c r="C13272" t="s">
        <v>198</v>
      </c>
      <c r="D13272">
        <v>30.627081</v>
      </c>
      <c r="E13272">
        <v>76.783253000000002</v>
      </c>
      <c r="F13272" s="18">
        <v>44610</v>
      </c>
      <c r="G13272" s="19">
        <v>0.75</v>
      </c>
      <c r="H13272">
        <v>18</v>
      </c>
      <c r="I13272" s="13" t="s">
        <v>211</v>
      </c>
      <c r="J13272">
        <v>0</v>
      </c>
      <c r="K13272" s="13" t="s">
        <v>92</v>
      </c>
      <c r="L13272">
        <v>3</v>
      </c>
      <c r="M13272">
        <v>0</v>
      </c>
      <c r="N13272" s="13" t="s">
        <v>192</v>
      </c>
      <c r="O13272" s="13" t="s">
        <v>97</v>
      </c>
      <c r="P13272">
        <v>27</v>
      </c>
      <c r="Q13272" s="13" t="s">
        <v>195</v>
      </c>
      <c r="R13272" s="13" t="s">
        <v>213</v>
      </c>
      <c r="S13272" s="13" t="s">
        <v>193</v>
      </c>
      <c r="T13272">
        <v>1</v>
      </c>
      <c r="U13272">
        <v>0</v>
      </c>
      <c r="V13272">
        <v>1</v>
      </c>
      <c r="W13272" s="13" t="s">
        <v>101</v>
      </c>
      <c r="X13272">
        <v>0.25</v>
      </c>
    </row>
    <row r="13273" spans="1:24" x14ac:dyDescent="0.3">
      <c r="A13273">
        <v>13271</v>
      </c>
      <c r="B13273" t="s">
        <v>190</v>
      </c>
      <c r="C13273" t="s">
        <v>80</v>
      </c>
      <c r="D13273">
        <v>19.096342</v>
      </c>
      <c r="E13273">
        <v>72.867169000000004</v>
      </c>
      <c r="F13273" s="18">
        <v>44799</v>
      </c>
      <c r="G13273" s="19">
        <v>0.875</v>
      </c>
      <c r="H13273">
        <v>21</v>
      </c>
      <c r="I13273" s="13" t="s">
        <v>211</v>
      </c>
      <c r="J13273">
        <v>0</v>
      </c>
      <c r="K13273" s="13" t="s">
        <v>92</v>
      </c>
      <c r="L13273">
        <v>2</v>
      </c>
      <c r="M13273">
        <v>1</v>
      </c>
      <c r="N13273" s="13" t="s">
        <v>94</v>
      </c>
      <c r="O13273" s="13" t="s">
        <v>95</v>
      </c>
      <c r="P13273">
        <v>24</v>
      </c>
      <c r="Q13273" s="13" t="s">
        <v>195</v>
      </c>
      <c r="R13273" s="13" t="s">
        <v>205</v>
      </c>
      <c r="S13273" s="13" t="s">
        <v>99</v>
      </c>
      <c r="T13273">
        <v>5</v>
      </c>
      <c r="U13273">
        <v>5</v>
      </c>
      <c r="V13273">
        <v>0</v>
      </c>
      <c r="W13273" s="13" t="s">
        <v>101</v>
      </c>
      <c r="X13273">
        <v>0.65</v>
      </c>
    </row>
    <row r="13274" spans="1:24" x14ac:dyDescent="0.3">
      <c r="A13274">
        <v>13272</v>
      </c>
      <c r="B13274" t="s">
        <v>197</v>
      </c>
      <c r="C13274" t="s">
        <v>198</v>
      </c>
      <c r="D13274">
        <v>30.730892999999998</v>
      </c>
      <c r="E13274">
        <v>76.737027999999995</v>
      </c>
      <c r="F13274" s="18">
        <v>45202</v>
      </c>
      <c r="G13274" s="19">
        <v>0.95833333333333304</v>
      </c>
      <c r="H13274">
        <v>23</v>
      </c>
      <c r="I13274" s="13" t="s">
        <v>215</v>
      </c>
      <c r="J13274">
        <v>0</v>
      </c>
      <c r="K13274" s="13" t="s">
        <v>92</v>
      </c>
      <c r="L13274">
        <v>1</v>
      </c>
      <c r="M13274">
        <v>0</v>
      </c>
      <c r="N13274" s="13" t="s">
        <v>94</v>
      </c>
      <c r="O13274" s="13" t="s">
        <v>95</v>
      </c>
      <c r="P13274">
        <v>28</v>
      </c>
      <c r="Q13274" s="13" t="s">
        <v>195</v>
      </c>
      <c r="R13274" s="13" t="s">
        <v>213</v>
      </c>
      <c r="S13274" s="13" t="s">
        <v>196</v>
      </c>
      <c r="T13274">
        <v>3</v>
      </c>
      <c r="U13274">
        <v>3</v>
      </c>
      <c r="V13274">
        <v>0</v>
      </c>
      <c r="W13274" s="13" t="s">
        <v>101</v>
      </c>
      <c r="X13274">
        <v>0.45</v>
      </c>
    </row>
    <row r="13275" spans="1:24" x14ac:dyDescent="0.3">
      <c r="A13275">
        <v>13273</v>
      </c>
      <c r="B13275" t="s">
        <v>197</v>
      </c>
      <c r="C13275" t="s">
        <v>198</v>
      </c>
      <c r="D13275">
        <v>30.645674</v>
      </c>
      <c r="E13275">
        <v>76.789775000000006</v>
      </c>
      <c r="F13275" s="18">
        <v>44785</v>
      </c>
      <c r="G13275" s="19">
        <v>0.83333333333333304</v>
      </c>
      <c r="H13275">
        <v>20</v>
      </c>
      <c r="I13275" s="13" t="s">
        <v>211</v>
      </c>
      <c r="J13275">
        <v>0</v>
      </c>
      <c r="K13275" s="13" t="s">
        <v>214</v>
      </c>
      <c r="L13275">
        <v>4</v>
      </c>
      <c r="M13275">
        <v>1</v>
      </c>
      <c r="N13275" s="13" t="s">
        <v>192</v>
      </c>
      <c r="O13275" s="13" t="s">
        <v>97</v>
      </c>
      <c r="P13275">
        <v>28</v>
      </c>
      <c r="Q13275" s="13" t="s">
        <v>97</v>
      </c>
      <c r="R13275" s="13" t="s">
        <v>98</v>
      </c>
      <c r="S13275" s="13" t="s">
        <v>193</v>
      </c>
      <c r="T13275">
        <v>4</v>
      </c>
      <c r="U13275">
        <v>4</v>
      </c>
      <c r="V13275">
        <v>0</v>
      </c>
      <c r="W13275" s="13" t="s">
        <v>101</v>
      </c>
      <c r="X13275">
        <v>0.3</v>
      </c>
    </row>
    <row r="13276" spans="1:24" x14ac:dyDescent="0.3">
      <c r="A13276">
        <v>13274</v>
      </c>
      <c r="B13276" t="s">
        <v>79</v>
      </c>
      <c r="C13276" t="s">
        <v>80</v>
      </c>
      <c r="D13276">
        <v>18.508016000000001</v>
      </c>
      <c r="E13276">
        <v>73.966963000000007</v>
      </c>
      <c r="F13276" s="18">
        <v>45423</v>
      </c>
      <c r="G13276" s="19">
        <v>0.54166666666666696</v>
      </c>
      <c r="H13276">
        <v>13</v>
      </c>
      <c r="I13276" s="13" t="s">
        <v>219</v>
      </c>
      <c r="J13276">
        <v>1</v>
      </c>
      <c r="K13276" s="13" t="s">
        <v>191</v>
      </c>
      <c r="L13276">
        <v>6</v>
      </c>
      <c r="M13276">
        <v>1</v>
      </c>
      <c r="N13276" s="13" t="s">
        <v>192</v>
      </c>
      <c r="O13276" s="13" t="s">
        <v>97</v>
      </c>
      <c r="P13276">
        <v>21</v>
      </c>
      <c r="Q13276" s="13" t="s">
        <v>95</v>
      </c>
      <c r="R13276" s="13" t="s">
        <v>98</v>
      </c>
      <c r="S13276" s="13" t="s">
        <v>196</v>
      </c>
      <c r="T13276">
        <v>1</v>
      </c>
      <c r="U13276">
        <v>0</v>
      </c>
      <c r="V13276">
        <v>0</v>
      </c>
      <c r="W13276" s="13" t="s">
        <v>101</v>
      </c>
      <c r="X13276">
        <v>0.1</v>
      </c>
    </row>
    <row r="13277" spans="1:24" x14ac:dyDescent="0.3">
      <c r="A13277">
        <v>13275</v>
      </c>
      <c r="B13277" t="s">
        <v>206</v>
      </c>
      <c r="C13277" t="s">
        <v>207</v>
      </c>
      <c r="D13277">
        <v>12.957805</v>
      </c>
      <c r="E13277">
        <v>77.648889999999994</v>
      </c>
      <c r="F13277" s="18">
        <v>44906</v>
      </c>
      <c r="G13277" s="19">
        <v>0.25</v>
      </c>
      <c r="H13277">
        <v>6</v>
      </c>
      <c r="I13277" s="13" t="s">
        <v>89</v>
      </c>
      <c r="J13277">
        <v>1</v>
      </c>
      <c r="K13277" s="13" t="s">
        <v>214</v>
      </c>
      <c r="L13277">
        <v>4</v>
      </c>
      <c r="M13277">
        <v>0</v>
      </c>
      <c r="N13277" s="13" t="s">
        <v>94</v>
      </c>
      <c r="O13277" s="13" t="s">
        <v>95</v>
      </c>
      <c r="P13277">
        <v>26</v>
      </c>
      <c r="Q13277" s="13" t="s">
        <v>97</v>
      </c>
      <c r="R13277" s="13" t="s">
        <v>205</v>
      </c>
      <c r="S13277" s="13" t="s">
        <v>193</v>
      </c>
      <c r="T13277">
        <v>1</v>
      </c>
      <c r="U13277">
        <v>0</v>
      </c>
      <c r="V13277">
        <v>0</v>
      </c>
      <c r="W13277" s="13" t="s">
        <v>101</v>
      </c>
      <c r="X13277">
        <v>0.65</v>
      </c>
    </row>
    <row r="13278" spans="1:24" x14ac:dyDescent="0.3">
      <c r="A13278">
        <v>13276</v>
      </c>
      <c r="B13278" t="s">
        <v>209</v>
      </c>
      <c r="C13278" t="s">
        <v>210</v>
      </c>
      <c r="D13278">
        <v>17.598251999999999</v>
      </c>
      <c r="E13278">
        <v>78.270888999999997</v>
      </c>
      <c r="F13278" s="18">
        <v>44565</v>
      </c>
      <c r="G13278" s="19">
        <v>0.29166666666666702</v>
      </c>
      <c r="H13278">
        <v>7</v>
      </c>
      <c r="I13278" s="13" t="s">
        <v>215</v>
      </c>
      <c r="J13278">
        <v>0</v>
      </c>
      <c r="K13278" s="13" t="s">
        <v>92</v>
      </c>
      <c r="L13278">
        <v>1</v>
      </c>
      <c r="M13278">
        <v>0</v>
      </c>
      <c r="N13278" s="13" t="s">
        <v>212</v>
      </c>
      <c r="O13278" s="13" t="s">
        <v>195</v>
      </c>
      <c r="P13278">
        <v>17</v>
      </c>
      <c r="Q13278" s="13" t="s">
        <v>97</v>
      </c>
      <c r="R13278" s="13" t="s">
        <v>98</v>
      </c>
      <c r="S13278" s="13" t="s">
        <v>196</v>
      </c>
      <c r="T13278">
        <v>3</v>
      </c>
      <c r="U13278">
        <v>2</v>
      </c>
      <c r="V13278">
        <v>0</v>
      </c>
      <c r="W13278" s="13" t="s">
        <v>101</v>
      </c>
      <c r="X13278">
        <v>0.45</v>
      </c>
    </row>
    <row r="13279" spans="1:24" x14ac:dyDescent="0.3">
      <c r="A13279">
        <v>13277</v>
      </c>
      <c r="B13279" t="s">
        <v>217</v>
      </c>
      <c r="C13279" t="s">
        <v>218</v>
      </c>
      <c r="D13279">
        <v>22.557148999999999</v>
      </c>
      <c r="E13279">
        <v>88.470474999999993</v>
      </c>
      <c r="F13279" s="18">
        <v>44745</v>
      </c>
      <c r="G13279" s="19">
        <v>0.45833333333333298</v>
      </c>
      <c r="H13279">
        <v>11</v>
      </c>
      <c r="I13279" s="13" t="s">
        <v>89</v>
      </c>
      <c r="J13279">
        <v>1</v>
      </c>
      <c r="K13279" s="13" t="s">
        <v>92</v>
      </c>
      <c r="L13279">
        <v>4</v>
      </c>
      <c r="M13279">
        <v>1</v>
      </c>
      <c r="N13279" s="13" t="s">
        <v>212</v>
      </c>
      <c r="O13279" s="13" t="s">
        <v>95</v>
      </c>
      <c r="P13279">
        <v>40</v>
      </c>
      <c r="Q13279" s="13" t="s">
        <v>95</v>
      </c>
      <c r="R13279" s="13" t="s">
        <v>98</v>
      </c>
      <c r="S13279" s="13" t="s">
        <v>196</v>
      </c>
      <c r="T13279">
        <v>3</v>
      </c>
      <c r="U13279">
        <v>2</v>
      </c>
      <c r="V13279">
        <v>0</v>
      </c>
      <c r="W13279" s="13" t="s">
        <v>101</v>
      </c>
      <c r="X13279">
        <v>0.45</v>
      </c>
    </row>
    <row r="13280" spans="1:24" x14ac:dyDescent="0.3">
      <c r="A13280">
        <v>13278</v>
      </c>
      <c r="B13280" t="s">
        <v>190</v>
      </c>
      <c r="C13280" t="s">
        <v>80</v>
      </c>
      <c r="D13280">
        <v>18.952435999999999</v>
      </c>
      <c r="E13280">
        <v>72.998741999999993</v>
      </c>
      <c r="F13280" s="18">
        <v>45207</v>
      </c>
      <c r="G13280" s="19">
        <v>0.625</v>
      </c>
      <c r="H13280">
        <v>15</v>
      </c>
      <c r="I13280" s="13" t="s">
        <v>89</v>
      </c>
      <c r="J13280">
        <v>1</v>
      </c>
      <c r="K13280" s="13" t="s">
        <v>92</v>
      </c>
      <c r="L13280">
        <v>2</v>
      </c>
      <c r="M13280">
        <v>1</v>
      </c>
      <c r="N13280" s="13" t="s">
        <v>192</v>
      </c>
      <c r="O13280" s="13" t="s">
        <v>97</v>
      </c>
      <c r="P13280">
        <v>19</v>
      </c>
      <c r="Q13280" s="13" t="s">
        <v>97</v>
      </c>
      <c r="R13280" s="13" t="s">
        <v>205</v>
      </c>
      <c r="S13280" s="13" t="s">
        <v>193</v>
      </c>
      <c r="T13280">
        <v>2</v>
      </c>
      <c r="U13280">
        <v>1</v>
      </c>
      <c r="V13280">
        <v>0</v>
      </c>
      <c r="W13280" s="13" t="s">
        <v>101</v>
      </c>
      <c r="X13280">
        <v>0.3</v>
      </c>
    </row>
    <row r="13281" spans="1:24" x14ac:dyDescent="0.3">
      <c r="A13281">
        <v>13279</v>
      </c>
      <c r="B13281" t="s">
        <v>203</v>
      </c>
      <c r="C13281" t="s">
        <v>203</v>
      </c>
      <c r="D13281">
        <v>28.471957</v>
      </c>
      <c r="E13281">
        <v>77.105459999999994</v>
      </c>
      <c r="F13281" s="18">
        <v>44968</v>
      </c>
      <c r="G13281" s="19">
        <v>0.41666666666666702</v>
      </c>
      <c r="H13281">
        <v>10</v>
      </c>
      <c r="I13281" s="13" t="s">
        <v>219</v>
      </c>
      <c r="J13281">
        <v>1</v>
      </c>
      <c r="K13281" s="13" t="s">
        <v>92</v>
      </c>
      <c r="L13281">
        <v>3</v>
      </c>
      <c r="M13281">
        <v>0</v>
      </c>
      <c r="N13281" s="13" t="s">
        <v>192</v>
      </c>
      <c r="O13281" s="13" t="s">
        <v>97</v>
      </c>
      <c r="P13281">
        <v>29</v>
      </c>
      <c r="Q13281" s="13" t="s">
        <v>97</v>
      </c>
      <c r="R13281" s="13" t="s">
        <v>213</v>
      </c>
      <c r="S13281" s="13" t="s">
        <v>196</v>
      </c>
      <c r="T13281">
        <v>4</v>
      </c>
      <c r="U13281">
        <v>3</v>
      </c>
      <c r="V13281">
        <v>1</v>
      </c>
      <c r="W13281" s="13" t="s">
        <v>101</v>
      </c>
      <c r="X13281">
        <v>0.45</v>
      </c>
    </row>
    <row r="13282" spans="1:24" x14ac:dyDescent="0.3">
      <c r="A13282">
        <v>13280</v>
      </c>
      <c r="B13282" t="s">
        <v>190</v>
      </c>
      <c r="C13282" t="s">
        <v>80</v>
      </c>
      <c r="D13282">
        <v>18.950082999999999</v>
      </c>
      <c r="E13282">
        <v>72.717972000000003</v>
      </c>
      <c r="F13282" s="18">
        <v>45664</v>
      </c>
      <c r="G13282" s="19">
        <v>0.16666666666666699</v>
      </c>
      <c r="H13282">
        <v>4</v>
      </c>
      <c r="I13282" s="13" t="s">
        <v>215</v>
      </c>
      <c r="J13282">
        <v>0</v>
      </c>
      <c r="K13282" s="13" t="s">
        <v>214</v>
      </c>
      <c r="L13282">
        <v>5</v>
      </c>
      <c r="M13282">
        <v>0</v>
      </c>
      <c r="N13282" s="13" t="s">
        <v>192</v>
      </c>
      <c r="O13282" s="13" t="s">
        <v>97</v>
      </c>
      <c r="P13282">
        <v>19</v>
      </c>
      <c r="Q13282" s="13" t="s">
        <v>95</v>
      </c>
      <c r="R13282" s="13" t="s">
        <v>205</v>
      </c>
      <c r="S13282" s="13" t="s">
        <v>193</v>
      </c>
      <c r="T13282">
        <v>1</v>
      </c>
      <c r="U13282">
        <v>0</v>
      </c>
      <c r="V13282">
        <v>0</v>
      </c>
      <c r="W13282" s="13" t="s">
        <v>101</v>
      </c>
      <c r="X13282">
        <v>0.1</v>
      </c>
    </row>
    <row r="13283" spans="1:24" x14ac:dyDescent="0.3">
      <c r="A13283">
        <v>13281</v>
      </c>
      <c r="B13283" t="s">
        <v>197</v>
      </c>
      <c r="C13283" t="s">
        <v>198</v>
      </c>
      <c r="D13283">
        <v>30.792757000000002</v>
      </c>
      <c r="E13283">
        <v>76.891649999999998</v>
      </c>
      <c r="F13283" s="18">
        <v>45218</v>
      </c>
      <c r="G13283" s="19">
        <v>0.25</v>
      </c>
      <c r="H13283">
        <v>6</v>
      </c>
      <c r="I13283" s="13" t="s">
        <v>202</v>
      </c>
      <c r="J13283">
        <v>0</v>
      </c>
      <c r="K13283" s="13" t="s">
        <v>92</v>
      </c>
      <c r="L13283">
        <v>1</v>
      </c>
      <c r="M13283">
        <v>1</v>
      </c>
      <c r="N13283" s="13" t="s">
        <v>192</v>
      </c>
      <c r="O13283" s="13" t="s">
        <v>97</v>
      </c>
      <c r="P13283">
        <v>30</v>
      </c>
      <c r="Q13283" s="13" t="s">
        <v>95</v>
      </c>
      <c r="R13283" s="13" t="s">
        <v>205</v>
      </c>
      <c r="S13283" s="13" t="s">
        <v>196</v>
      </c>
      <c r="T13283">
        <v>1</v>
      </c>
      <c r="U13283">
        <v>1</v>
      </c>
      <c r="V13283">
        <v>0</v>
      </c>
      <c r="W13283" s="13" t="s">
        <v>101</v>
      </c>
      <c r="X13283">
        <v>0.1</v>
      </c>
    </row>
    <row r="13284" spans="1:24" x14ac:dyDescent="0.3">
      <c r="A13284">
        <v>13282</v>
      </c>
      <c r="B13284" t="s">
        <v>203</v>
      </c>
      <c r="C13284" t="s">
        <v>203</v>
      </c>
      <c r="D13284">
        <v>28.821812999999999</v>
      </c>
      <c r="E13284">
        <v>76.917040999999998</v>
      </c>
      <c r="F13284" s="18">
        <v>45706</v>
      </c>
      <c r="G13284" s="19">
        <v>0.16666666666666699</v>
      </c>
      <c r="H13284">
        <v>4</v>
      </c>
      <c r="I13284" s="13" t="s">
        <v>215</v>
      </c>
      <c r="J13284">
        <v>0</v>
      </c>
      <c r="K13284" s="13" t="s">
        <v>92</v>
      </c>
      <c r="L13284">
        <v>4</v>
      </c>
      <c r="M13284">
        <v>1</v>
      </c>
      <c r="N13284" s="13" t="s">
        <v>94</v>
      </c>
      <c r="O13284" s="13" t="s">
        <v>95</v>
      </c>
      <c r="P13284">
        <v>18</v>
      </c>
      <c r="Q13284" s="13" t="s">
        <v>95</v>
      </c>
      <c r="R13284" s="13" t="s">
        <v>213</v>
      </c>
      <c r="S13284" s="13" t="s">
        <v>196</v>
      </c>
      <c r="T13284">
        <v>2</v>
      </c>
      <c r="U13284">
        <v>2</v>
      </c>
      <c r="V13284">
        <v>0</v>
      </c>
      <c r="W13284" s="13" t="s">
        <v>101</v>
      </c>
      <c r="X13284">
        <v>0.45</v>
      </c>
    </row>
    <row r="13285" spans="1:24" x14ac:dyDescent="0.3">
      <c r="A13285">
        <v>13283</v>
      </c>
      <c r="B13285" t="s">
        <v>206</v>
      </c>
      <c r="C13285" t="s">
        <v>207</v>
      </c>
      <c r="D13285">
        <v>12.810826</v>
      </c>
      <c r="E13285">
        <v>77.496309999999994</v>
      </c>
      <c r="F13285" s="18">
        <v>44601</v>
      </c>
      <c r="G13285" s="19">
        <v>0.79166666666666696</v>
      </c>
      <c r="H13285">
        <v>19</v>
      </c>
      <c r="I13285" s="13" t="s">
        <v>194</v>
      </c>
      <c r="J13285">
        <v>0</v>
      </c>
      <c r="K13285" s="13" t="s">
        <v>214</v>
      </c>
      <c r="L13285">
        <v>6</v>
      </c>
      <c r="M13285">
        <v>1</v>
      </c>
      <c r="N13285" s="13" t="s">
        <v>94</v>
      </c>
      <c r="O13285" s="13" t="s">
        <v>95</v>
      </c>
      <c r="P13285">
        <v>23</v>
      </c>
      <c r="Q13285" s="13" t="s">
        <v>97</v>
      </c>
      <c r="R13285" s="13" t="s">
        <v>199</v>
      </c>
      <c r="S13285" s="13" t="s">
        <v>196</v>
      </c>
      <c r="T13285">
        <v>2</v>
      </c>
      <c r="U13285">
        <v>0</v>
      </c>
      <c r="V13285">
        <v>1</v>
      </c>
      <c r="W13285" s="13" t="s">
        <v>101</v>
      </c>
      <c r="X13285">
        <v>0.8</v>
      </c>
    </row>
    <row r="13286" spans="1:24" x14ac:dyDescent="0.3">
      <c r="A13286">
        <v>13284</v>
      </c>
      <c r="B13286" t="s">
        <v>209</v>
      </c>
      <c r="C13286" t="s">
        <v>210</v>
      </c>
      <c r="D13286">
        <v>17.587091000000001</v>
      </c>
      <c r="E13286">
        <v>78.479551999999998</v>
      </c>
      <c r="F13286" s="18">
        <v>44774</v>
      </c>
      <c r="G13286" s="19">
        <v>0.5</v>
      </c>
      <c r="H13286">
        <v>12</v>
      </c>
      <c r="I13286" s="13" t="s">
        <v>204</v>
      </c>
      <c r="J13286">
        <v>0</v>
      </c>
      <c r="K13286" s="13" t="s">
        <v>92</v>
      </c>
      <c r="L13286">
        <v>3</v>
      </c>
      <c r="M13286">
        <v>0</v>
      </c>
      <c r="N13286" s="13" t="s">
        <v>212</v>
      </c>
      <c r="O13286" s="13" t="s">
        <v>195</v>
      </c>
      <c r="P13286">
        <v>33</v>
      </c>
      <c r="Q13286" s="13" t="s">
        <v>97</v>
      </c>
      <c r="R13286" s="13" t="s">
        <v>199</v>
      </c>
      <c r="S13286" s="13" t="s">
        <v>196</v>
      </c>
      <c r="T13286">
        <v>3</v>
      </c>
      <c r="U13286">
        <v>0</v>
      </c>
      <c r="V13286">
        <v>0</v>
      </c>
      <c r="W13286" s="13" t="s">
        <v>101</v>
      </c>
      <c r="X13286">
        <v>0.45</v>
      </c>
    </row>
    <row r="13287" spans="1:24" x14ac:dyDescent="0.3">
      <c r="A13287">
        <v>13285</v>
      </c>
      <c r="B13287" t="s">
        <v>206</v>
      </c>
      <c r="C13287" t="s">
        <v>207</v>
      </c>
      <c r="D13287">
        <v>13.173412000000001</v>
      </c>
      <c r="E13287">
        <v>77.492159999999998</v>
      </c>
      <c r="F13287" s="18">
        <v>45511</v>
      </c>
      <c r="G13287" s="19">
        <v>0.875</v>
      </c>
      <c r="H13287">
        <v>21</v>
      </c>
      <c r="I13287" s="13" t="s">
        <v>194</v>
      </c>
      <c r="J13287">
        <v>0</v>
      </c>
      <c r="K13287" s="13" t="s">
        <v>92</v>
      </c>
      <c r="L13287">
        <v>1</v>
      </c>
      <c r="M13287">
        <v>1</v>
      </c>
      <c r="N13287" s="13" t="s">
        <v>94</v>
      </c>
      <c r="O13287" s="13" t="s">
        <v>95</v>
      </c>
      <c r="P13287">
        <v>37</v>
      </c>
      <c r="Q13287" s="13" t="s">
        <v>95</v>
      </c>
      <c r="R13287" s="13" t="s">
        <v>205</v>
      </c>
      <c r="S13287" s="13" t="s">
        <v>196</v>
      </c>
      <c r="T13287">
        <v>1</v>
      </c>
      <c r="U13287">
        <v>1</v>
      </c>
      <c r="V13287">
        <v>0</v>
      </c>
      <c r="W13287" s="13" t="s">
        <v>101</v>
      </c>
      <c r="X13287">
        <v>0.45</v>
      </c>
    </row>
    <row r="13288" spans="1:24" x14ac:dyDescent="0.3">
      <c r="A13288">
        <v>13286</v>
      </c>
      <c r="B13288" t="s">
        <v>190</v>
      </c>
      <c r="C13288" t="s">
        <v>80</v>
      </c>
      <c r="D13288">
        <v>19.040949000000001</v>
      </c>
      <c r="E13288">
        <v>72.918788000000006</v>
      </c>
      <c r="F13288" s="18">
        <v>45412</v>
      </c>
      <c r="G13288" s="19">
        <v>0.5</v>
      </c>
      <c r="H13288">
        <v>12</v>
      </c>
      <c r="I13288" s="13" t="s">
        <v>215</v>
      </c>
      <c r="J13288">
        <v>0</v>
      </c>
      <c r="K13288" s="13" t="s">
        <v>214</v>
      </c>
      <c r="L13288">
        <v>4</v>
      </c>
      <c r="M13288">
        <v>0</v>
      </c>
      <c r="N13288" s="13" t="s">
        <v>94</v>
      </c>
      <c r="O13288" s="13" t="s">
        <v>95</v>
      </c>
      <c r="P13288">
        <v>33</v>
      </c>
      <c r="Q13288" s="13" t="s">
        <v>195</v>
      </c>
      <c r="R13288" s="13" t="s">
        <v>208</v>
      </c>
      <c r="S13288" s="13" t="s">
        <v>196</v>
      </c>
      <c r="T13288">
        <v>2</v>
      </c>
      <c r="U13288">
        <v>2</v>
      </c>
      <c r="V13288">
        <v>0</v>
      </c>
      <c r="W13288" s="13" t="s">
        <v>101</v>
      </c>
      <c r="X13288">
        <v>0.45</v>
      </c>
    </row>
    <row r="13289" spans="1:24" x14ac:dyDescent="0.3">
      <c r="A13289">
        <v>13287</v>
      </c>
      <c r="B13289" t="s">
        <v>79</v>
      </c>
      <c r="C13289" t="s">
        <v>80</v>
      </c>
      <c r="D13289">
        <v>18.569665000000001</v>
      </c>
      <c r="E13289">
        <v>73.846466000000007</v>
      </c>
      <c r="F13289" s="18">
        <v>45020</v>
      </c>
      <c r="G13289" s="19">
        <v>0.58333333333333304</v>
      </c>
      <c r="H13289">
        <v>14</v>
      </c>
      <c r="I13289" s="13" t="s">
        <v>215</v>
      </c>
      <c r="J13289">
        <v>0</v>
      </c>
      <c r="K13289" s="13" t="s">
        <v>191</v>
      </c>
      <c r="L13289">
        <v>2</v>
      </c>
      <c r="M13289">
        <v>1</v>
      </c>
      <c r="N13289" s="13" t="s">
        <v>192</v>
      </c>
      <c r="O13289" s="13" t="s">
        <v>97</v>
      </c>
      <c r="P13289">
        <v>15</v>
      </c>
      <c r="Q13289" s="13" t="s">
        <v>97</v>
      </c>
      <c r="R13289" s="13" t="s">
        <v>208</v>
      </c>
      <c r="S13289" s="13" t="s">
        <v>99</v>
      </c>
      <c r="T13289">
        <v>3</v>
      </c>
      <c r="U13289">
        <v>3</v>
      </c>
      <c r="V13289">
        <v>0</v>
      </c>
      <c r="W13289" s="13" t="s">
        <v>101</v>
      </c>
      <c r="X13289">
        <v>0.5</v>
      </c>
    </row>
    <row r="13290" spans="1:24" x14ac:dyDescent="0.3">
      <c r="A13290">
        <v>13288</v>
      </c>
      <c r="B13290" t="s">
        <v>217</v>
      </c>
      <c r="C13290" t="s">
        <v>218</v>
      </c>
      <c r="D13290">
        <v>22.455803</v>
      </c>
      <c r="E13290">
        <v>88.242645999999993</v>
      </c>
      <c r="F13290" s="18">
        <v>44732</v>
      </c>
      <c r="G13290" s="19">
        <v>4.1666666666666699E-2</v>
      </c>
      <c r="H13290">
        <v>1</v>
      </c>
      <c r="I13290" s="13" t="s">
        <v>204</v>
      </c>
      <c r="J13290">
        <v>0</v>
      </c>
      <c r="K13290" s="13" t="s">
        <v>92</v>
      </c>
      <c r="L13290">
        <v>4</v>
      </c>
      <c r="M13290">
        <v>0</v>
      </c>
      <c r="N13290" s="13" t="s">
        <v>212</v>
      </c>
      <c r="O13290" s="13" t="s">
        <v>195</v>
      </c>
      <c r="P13290">
        <v>18</v>
      </c>
      <c r="Q13290" s="13" t="s">
        <v>195</v>
      </c>
      <c r="R13290" s="13" t="s">
        <v>213</v>
      </c>
      <c r="S13290" s="13" t="s">
        <v>196</v>
      </c>
      <c r="T13290">
        <v>2</v>
      </c>
      <c r="U13290">
        <v>1</v>
      </c>
      <c r="V13290">
        <v>0</v>
      </c>
      <c r="W13290" s="13" t="s">
        <v>101</v>
      </c>
      <c r="X13290">
        <v>0.25</v>
      </c>
    </row>
    <row r="13291" spans="1:24" x14ac:dyDescent="0.3">
      <c r="A13291">
        <v>13289</v>
      </c>
      <c r="B13291" t="s">
        <v>79</v>
      </c>
      <c r="C13291" t="s">
        <v>80</v>
      </c>
      <c r="D13291">
        <v>18.638324000000001</v>
      </c>
      <c r="E13291">
        <v>73.985506000000001</v>
      </c>
      <c r="F13291" s="18">
        <v>44618</v>
      </c>
      <c r="G13291" s="19">
        <v>0.83333333333333304</v>
      </c>
      <c r="H13291">
        <v>20</v>
      </c>
      <c r="I13291" s="13" t="s">
        <v>219</v>
      </c>
      <c r="J13291">
        <v>1</v>
      </c>
      <c r="K13291" s="13" t="s">
        <v>92</v>
      </c>
      <c r="L13291">
        <v>5</v>
      </c>
      <c r="M13291">
        <v>0</v>
      </c>
      <c r="N13291" s="13" t="s">
        <v>94</v>
      </c>
      <c r="O13291" s="13" t="s">
        <v>95</v>
      </c>
      <c r="P13291">
        <v>36</v>
      </c>
      <c r="Q13291" s="13" t="s">
        <v>95</v>
      </c>
      <c r="R13291" s="13" t="s">
        <v>98</v>
      </c>
      <c r="S13291" s="13" t="s">
        <v>196</v>
      </c>
      <c r="T13291">
        <v>1</v>
      </c>
      <c r="U13291">
        <v>1</v>
      </c>
      <c r="V13291">
        <v>0</v>
      </c>
      <c r="W13291" s="13" t="s">
        <v>101</v>
      </c>
      <c r="X13291">
        <v>0.45</v>
      </c>
    </row>
    <row r="13292" spans="1:24" x14ac:dyDescent="0.3">
      <c r="A13292">
        <v>13290</v>
      </c>
      <c r="B13292" t="s">
        <v>197</v>
      </c>
      <c r="C13292" t="s">
        <v>198</v>
      </c>
      <c r="D13292">
        <v>30.681182</v>
      </c>
      <c r="E13292">
        <v>76.847418000000005</v>
      </c>
      <c r="F13292" s="18">
        <v>45665</v>
      </c>
      <c r="G13292" s="19">
        <v>0.66666666666666696</v>
      </c>
      <c r="H13292">
        <v>16</v>
      </c>
      <c r="I13292" s="13" t="s">
        <v>194</v>
      </c>
      <c r="J13292">
        <v>0</v>
      </c>
      <c r="K13292" s="13" t="s">
        <v>214</v>
      </c>
      <c r="L13292">
        <v>5</v>
      </c>
      <c r="M13292">
        <v>1</v>
      </c>
      <c r="N13292" s="13" t="s">
        <v>192</v>
      </c>
      <c r="O13292" s="13" t="s">
        <v>97</v>
      </c>
      <c r="P13292">
        <v>22</v>
      </c>
      <c r="Q13292" s="13" t="s">
        <v>95</v>
      </c>
      <c r="R13292" s="13" t="s">
        <v>213</v>
      </c>
      <c r="S13292" s="13" t="s">
        <v>196</v>
      </c>
      <c r="T13292">
        <v>2</v>
      </c>
      <c r="U13292">
        <v>2</v>
      </c>
      <c r="V13292">
        <v>0</v>
      </c>
      <c r="W13292" s="13" t="s">
        <v>101</v>
      </c>
      <c r="X13292">
        <v>0.1</v>
      </c>
    </row>
    <row r="13293" spans="1:24" x14ac:dyDescent="0.3">
      <c r="A13293">
        <v>13291</v>
      </c>
      <c r="B13293" t="s">
        <v>209</v>
      </c>
      <c r="C13293" t="s">
        <v>210</v>
      </c>
      <c r="D13293">
        <v>17.592441000000001</v>
      </c>
      <c r="E13293">
        <v>78.530192999999997</v>
      </c>
      <c r="F13293" s="18">
        <v>45003</v>
      </c>
      <c r="G13293" s="19">
        <v>0.91666666666666696</v>
      </c>
      <c r="H13293">
        <v>22</v>
      </c>
      <c r="I13293" s="13" t="s">
        <v>219</v>
      </c>
      <c r="J13293">
        <v>1</v>
      </c>
      <c r="K13293" s="13" t="s">
        <v>214</v>
      </c>
      <c r="L13293">
        <v>3</v>
      </c>
      <c r="M13293">
        <v>0</v>
      </c>
      <c r="N13293" s="13" t="s">
        <v>212</v>
      </c>
      <c r="O13293" s="13" t="s">
        <v>195</v>
      </c>
      <c r="P13293">
        <v>33</v>
      </c>
      <c r="Q13293" s="13" t="s">
        <v>97</v>
      </c>
      <c r="R13293" s="13" t="s">
        <v>213</v>
      </c>
      <c r="S13293" s="13" t="s">
        <v>196</v>
      </c>
      <c r="T13293">
        <v>1</v>
      </c>
      <c r="U13293">
        <v>0</v>
      </c>
      <c r="V13293">
        <v>0</v>
      </c>
      <c r="W13293" s="13" t="s">
        <v>101</v>
      </c>
      <c r="X13293">
        <v>0.45</v>
      </c>
    </row>
    <row r="13294" spans="1:24" x14ac:dyDescent="0.3">
      <c r="A13294">
        <v>13292</v>
      </c>
      <c r="B13294" t="s">
        <v>206</v>
      </c>
      <c r="C13294" t="s">
        <v>207</v>
      </c>
      <c r="D13294">
        <v>13.089771000000001</v>
      </c>
      <c r="E13294">
        <v>77.648717000000005</v>
      </c>
      <c r="F13294" s="18">
        <v>45264</v>
      </c>
      <c r="G13294" s="19">
        <v>0.875</v>
      </c>
      <c r="H13294">
        <v>21</v>
      </c>
      <c r="I13294" s="13" t="s">
        <v>204</v>
      </c>
      <c r="J13294">
        <v>0</v>
      </c>
      <c r="K13294" s="13" t="s">
        <v>214</v>
      </c>
      <c r="L13294">
        <v>5</v>
      </c>
      <c r="M13294">
        <v>0</v>
      </c>
      <c r="N13294" s="13" t="s">
        <v>94</v>
      </c>
      <c r="O13294" s="13" t="s">
        <v>95</v>
      </c>
      <c r="P13294">
        <v>21</v>
      </c>
      <c r="Q13294" s="13" t="s">
        <v>95</v>
      </c>
      <c r="R13294" s="13" t="s">
        <v>213</v>
      </c>
      <c r="S13294" s="13" t="s">
        <v>193</v>
      </c>
      <c r="T13294">
        <v>1</v>
      </c>
      <c r="U13294">
        <v>0</v>
      </c>
      <c r="V13294">
        <v>0</v>
      </c>
      <c r="W13294" s="13" t="s">
        <v>101</v>
      </c>
      <c r="X13294">
        <v>0.45</v>
      </c>
    </row>
    <row r="13295" spans="1:24" x14ac:dyDescent="0.3">
      <c r="A13295">
        <v>13293</v>
      </c>
      <c r="B13295" t="s">
        <v>197</v>
      </c>
      <c r="C13295" t="s">
        <v>198</v>
      </c>
      <c r="D13295">
        <v>30.706012000000001</v>
      </c>
      <c r="E13295">
        <v>76.881281999999999</v>
      </c>
      <c r="F13295" s="18">
        <v>45620</v>
      </c>
      <c r="G13295" s="19">
        <v>0.66666666666666696</v>
      </c>
      <c r="H13295">
        <v>16</v>
      </c>
      <c r="I13295" s="13" t="s">
        <v>89</v>
      </c>
      <c r="J13295">
        <v>1</v>
      </c>
      <c r="K13295" s="13" t="s">
        <v>214</v>
      </c>
      <c r="L13295">
        <v>2</v>
      </c>
      <c r="M13295">
        <v>0</v>
      </c>
      <c r="N13295" s="13" t="s">
        <v>212</v>
      </c>
      <c r="O13295" s="13" t="s">
        <v>195</v>
      </c>
      <c r="P13295">
        <v>27</v>
      </c>
      <c r="Q13295" s="13" t="s">
        <v>95</v>
      </c>
      <c r="R13295" s="13" t="s">
        <v>213</v>
      </c>
      <c r="S13295" s="13" t="s">
        <v>99</v>
      </c>
      <c r="T13295">
        <v>1</v>
      </c>
      <c r="U13295">
        <v>1</v>
      </c>
      <c r="V13295">
        <v>0</v>
      </c>
      <c r="W13295" s="13" t="s">
        <v>101</v>
      </c>
      <c r="X13295">
        <v>0.45</v>
      </c>
    </row>
    <row r="13296" spans="1:24" x14ac:dyDescent="0.3">
      <c r="A13296">
        <v>13294</v>
      </c>
      <c r="B13296" t="s">
        <v>200</v>
      </c>
      <c r="C13296" t="s">
        <v>201</v>
      </c>
      <c r="D13296">
        <v>12.873761</v>
      </c>
      <c r="E13296">
        <v>80.104533000000004</v>
      </c>
      <c r="F13296" s="18">
        <v>44808</v>
      </c>
      <c r="G13296" s="19">
        <v>0.20833333333333301</v>
      </c>
      <c r="H13296">
        <v>5</v>
      </c>
      <c r="I13296" s="13" t="s">
        <v>89</v>
      </c>
      <c r="J13296">
        <v>1</v>
      </c>
      <c r="K13296" s="13" t="s">
        <v>191</v>
      </c>
      <c r="L13296">
        <v>1</v>
      </c>
      <c r="M13296">
        <v>1</v>
      </c>
      <c r="N13296" s="13" t="s">
        <v>212</v>
      </c>
      <c r="O13296" s="13" t="s">
        <v>95</v>
      </c>
      <c r="P13296">
        <v>24</v>
      </c>
      <c r="Q13296" s="13" t="s">
        <v>97</v>
      </c>
      <c r="R13296" s="13" t="s">
        <v>213</v>
      </c>
      <c r="S13296" s="13" t="s">
        <v>196</v>
      </c>
      <c r="T13296">
        <v>4</v>
      </c>
      <c r="U13296">
        <v>2</v>
      </c>
      <c r="V13296">
        <v>0</v>
      </c>
      <c r="W13296" s="13" t="s">
        <v>101</v>
      </c>
      <c r="X13296">
        <v>0.65</v>
      </c>
    </row>
    <row r="13297" spans="1:24" x14ac:dyDescent="0.3">
      <c r="A13297">
        <v>13295</v>
      </c>
      <c r="B13297" t="s">
        <v>217</v>
      </c>
      <c r="C13297" t="s">
        <v>218</v>
      </c>
      <c r="D13297">
        <v>22.592462000000001</v>
      </c>
      <c r="E13297">
        <v>88.450175000000002</v>
      </c>
      <c r="F13297" s="18">
        <v>45516</v>
      </c>
      <c r="G13297" s="19">
        <v>0.33333333333333298</v>
      </c>
      <c r="H13297">
        <v>8</v>
      </c>
      <c r="I13297" s="13" t="s">
        <v>204</v>
      </c>
      <c r="J13297">
        <v>0</v>
      </c>
      <c r="K13297" s="13" t="s">
        <v>191</v>
      </c>
      <c r="L13297">
        <v>4</v>
      </c>
      <c r="M13297">
        <v>0</v>
      </c>
      <c r="N13297" s="13" t="s">
        <v>94</v>
      </c>
      <c r="O13297" s="13" t="s">
        <v>95</v>
      </c>
      <c r="P13297">
        <v>39</v>
      </c>
      <c r="Q13297" s="13" t="s">
        <v>97</v>
      </c>
      <c r="R13297" s="13" t="s">
        <v>213</v>
      </c>
      <c r="S13297" s="13" t="s">
        <v>99</v>
      </c>
      <c r="T13297">
        <v>3</v>
      </c>
      <c r="U13297">
        <v>3</v>
      </c>
      <c r="V13297">
        <v>1</v>
      </c>
      <c r="W13297" s="13" t="s">
        <v>101</v>
      </c>
      <c r="X13297">
        <v>1</v>
      </c>
    </row>
    <row r="13298" spans="1:24" x14ac:dyDescent="0.3">
      <c r="A13298">
        <v>13296</v>
      </c>
      <c r="B13298" t="s">
        <v>206</v>
      </c>
      <c r="C13298" t="s">
        <v>207</v>
      </c>
      <c r="D13298">
        <v>13.002879999999999</v>
      </c>
      <c r="E13298">
        <v>77.544972999999999</v>
      </c>
      <c r="F13298" s="18">
        <v>45114</v>
      </c>
      <c r="G13298" s="19">
        <v>0.58333333333333304</v>
      </c>
      <c r="H13298">
        <v>14</v>
      </c>
      <c r="I13298" s="13" t="s">
        <v>211</v>
      </c>
      <c r="J13298">
        <v>0</v>
      </c>
      <c r="K13298" s="13" t="s">
        <v>214</v>
      </c>
      <c r="L13298">
        <v>4</v>
      </c>
      <c r="M13298">
        <v>1</v>
      </c>
      <c r="N13298" s="13" t="s">
        <v>212</v>
      </c>
      <c r="O13298" s="13" t="s">
        <v>95</v>
      </c>
      <c r="P13298">
        <v>35</v>
      </c>
      <c r="Q13298" s="13" t="s">
        <v>95</v>
      </c>
      <c r="R13298" s="13" t="s">
        <v>199</v>
      </c>
      <c r="S13298" s="13" t="s">
        <v>196</v>
      </c>
      <c r="T13298">
        <v>5</v>
      </c>
      <c r="U13298">
        <v>4</v>
      </c>
      <c r="V13298">
        <v>0</v>
      </c>
      <c r="W13298" s="13" t="s">
        <v>101</v>
      </c>
      <c r="X13298">
        <v>0.45</v>
      </c>
    </row>
    <row r="13299" spans="1:24" x14ac:dyDescent="0.3">
      <c r="A13299">
        <v>13297</v>
      </c>
      <c r="B13299" t="s">
        <v>217</v>
      </c>
      <c r="C13299" t="s">
        <v>218</v>
      </c>
      <c r="D13299">
        <v>22.574290999999999</v>
      </c>
      <c r="E13299">
        <v>88.257931999999997</v>
      </c>
      <c r="F13299" s="18">
        <v>45202</v>
      </c>
      <c r="G13299" s="19">
        <v>0.91666666666666696</v>
      </c>
      <c r="H13299">
        <v>22</v>
      </c>
      <c r="I13299" s="13" t="s">
        <v>215</v>
      </c>
      <c r="J13299">
        <v>0</v>
      </c>
      <c r="K13299" s="13" t="s">
        <v>214</v>
      </c>
      <c r="L13299">
        <v>1</v>
      </c>
      <c r="M13299">
        <v>0</v>
      </c>
      <c r="N13299" s="13" t="s">
        <v>94</v>
      </c>
      <c r="O13299" s="13" t="s">
        <v>95</v>
      </c>
      <c r="P13299">
        <v>27</v>
      </c>
      <c r="Q13299" s="13" t="s">
        <v>97</v>
      </c>
      <c r="R13299" s="13" t="s">
        <v>208</v>
      </c>
      <c r="S13299" s="13" t="s">
        <v>196</v>
      </c>
      <c r="T13299">
        <v>1</v>
      </c>
      <c r="U13299">
        <v>0</v>
      </c>
      <c r="V13299">
        <v>0</v>
      </c>
      <c r="W13299" s="13" t="s">
        <v>101</v>
      </c>
      <c r="X13299">
        <v>0.65</v>
      </c>
    </row>
    <row r="13300" spans="1:24" x14ac:dyDescent="0.3">
      <c r="A13300">
        <v>13298</v>
      </c>
      <c r="B13300" t="s">
        <v>79</v>
      </c>
      <c r="C13300" t="s">
        <v>80</v>
      </c>
      <c r="D13300">
        <v>18.482645999999999</v>
      </c>
      <c r="E13300">
        <v>73.889385000000004</v>
      </c>
      <c r="F13300" s="18">
        <v>45235</v>
      </c>
      <c r="G13300" s="19">
        <v>0.95833333333333304</v>
      </c>
      <c r="H13300">
        <v>23</v>
      </c>
      <c r="I13300" s="13" t="s">
        <v>89</v>
      </c>
      <c r="J13300">
        <v>1</v>
      </c>
      <c r="K13300" s="13" t="s">
        <v>92</v>
      </c>
      <c r="L13300">
        <v>1</v>
      </c>
      <c r="M13300">
        <v>1</v>
      </c>
      <c r="N13300" s="13" t="s">
        <v>192</v>
      </c>
      <c r="O13300" s="13" t="s">
        <v>97</v>
      </c>
      <c r="P13300">
        <v>16</v>
      </c>
      <c r="Q13300" s="13" t="s">
        <v>195</v>
      </c>
      <c r="R13300" s="13" t="s">
        <v>205</v>
      </c>
      <c r="S13300" s="13" t="s">
        <v>99</v>
      </c>
      <c r="T13300">
        <v>1</v>
      </c>
      <c r="U13300">
        <v>1</v>
      </c>
      <c r="V13300">
        <v>0</v>
      </c>
      <c r="W13300" s="13" t="s">
        <v>101</v>
      </c>
      <c r="X13300">
        <v>0.3</v>
      </c>
    </row>
    <row r="13301" spans="1:24" x14ac:dyDescent="0.3">
      <c r="A13301">
        <v>13299</v>
      </c>
      <c r="B13301" t="s">
        <v>197</v>
      </c>
      <c r="C13301" t="s">
        <v>198</v>
      </c>
      <c r="D13301">
        <v>30.735554</v>
      </c>
      <c r="E13301">
        <v>76.820832999999993</v>
      </c>
      <c r="F13301" s="18">
        <v>45401</v>
      </c>
      <c r="G13301" s="19">
        <v>0.75</v>
      </c>
      <c r="H13301">
        <v>18</v>
      </c>
      <c r="I13301" s="13" t="s">
        <v>211</v>
      </c>
      <c r="J13301">
        <v>0</v>
      </c>
      <c r="K13301" s="13" t="s">
        <v>92</v>
      </c>
      <c r="L13301">
        <v>1</v>
      </c>
      <c r="M13301">
        <v>0</v>
      </c>
      <c r="N13301" s="13" t="s">
        <v>212</v>
      </c>
      <c r="O13301" s="13" t="s">
        <v>195</v>
      </c>
      <c r="P13301">
        <v>20</v>
      </c>
      <c r="Q13301" s="13" t="s">
        <v>97</v>
      </c>
      <c r="R13301" s="13" t="s">
        <v>205</v>
      </c>
      <c r="S13301" s="13" t="s">
        <v>196</v>
      </c>
      <c r="T13301">
        <v>4</v>
      </c>
      <c r="U13301">
        <v>2</v>
      </c>
      <c r="V13301">
        <v>1</v>
      </c>
      <c r="W13301" s="13" t="s">
        <v>101</v>
      </c>
      <c r="X13301">
        <v>0.6</v>
      </c>
    </row>
    <row r="13302" spans="1:24" x14ac:dyDescent="0.3">
      <c r="A13302">
        <v>13300</v>
      </c>
      <c r="B13302" t="s">
        <v>200</v>
      </c>
      <c r="C13302" t="s">
        <v>201</v>
      </c>
      <c r="D13302">
        <v>13.154857</v>
      </c>
      <c r="E13302">
        <v>80.259715999999997</v>
      </c>
      <c r="F13302" s="18">
        <v>45041</v>
      </c>
      <c r="G13302" s="19">
        <v>0.83333333333333304</v>
      </c>
      <c r="H13302">
        <v>20</v>
      </c>
      <c r="I13302" s="13" t="s">
        <v>215</v>
      </c>
      <c r="J13302">
        <v>0</v>
      </c>
      <c r="K13302" s="13" t="s">
        <v>191</v>
      </c>
      <c r="L13302">
        <v>5</v>
      </c>
      <c r="M13302">
        <v>1</v>
      </c>
      <c r="N13302" s="13" t="s">
        <v>192</v>
      </c>
      <c r="O13302" s="13" t="s">
        <v>97</v>
      </c>
      <c r="P13302">
        <v>34</v>
      </c>
      <c r="Q13302" s="13" t="s">
        <v>195</v>
      </c>
      <c r="R13302" s="13" t="s">
        <v>213</v>
      </c>
      <c r="S13302" s="13" t="s">
        <v>196</v>
      </c>
      <c r="T13302">
        <v>5</v>
      </c>
      <c r="U13302">
        <v>2</v>
      </c>
      <c r="V13302">
        <v>0</v>
      </c>
      <c r="W13302" s="13" t="s">
        <v>101</v>
      </c>
      <c r="X13302">
        <v>0.1</v>
      </c>
    </row>
    <row r="13303" spans="1:24" x14ac:dyDescent="0.3">
      <c r="A13303">
        <v>13301</v>
      </c>
      <c r="B13303" t="s">
        <v>200</v>
      </c>
      <c r="C13303" t="s">
        <v>201</v>
      </c>
      <c r="D13303">
        <v>13.158030999999999</v>
      </c>
      <c r="E13303">
        <v>80.286609999999996</v>
      </c>
      <c r="F13303" s="18">
        <v>44723</v>
      </c>
      <c r="G13303" s="19">
        <v>0.29166666666666702</v>
      </c>
      <c r="H13303">
        <v>7</v>
      </c>
      <c r="I13303" s="13" t="s">
        <v>219</v>
      </c>
      <c r="J13303">
        <v>1</v>
      </c>
      <c r="K13303" s="13" t="s">
        <v>92</v>
      </c>
      <c r="L13303">
        <v>1</v>
      </c>
      <c r="M13303">
        <v>0</v>
      </c>
      <c r="N13303" s="13" t="s">
        <v>212</v>
      </c>
      <c r="O13303" s="13" t="s">
        <v>95</v>
      </c>
      <c r="P13303">
        <v>39</v>
      </c>
      <c r="Q13303" s="13" t="s">
        <v>97</v>
      </c>
      <c r="R13303" s="13" t="s">
        <v>213</v>
      </c>
      <c r="S13303" s="13" t="s">
        <v>196</v>
      </c>
      <c r="T13303">
        <v>3</v>
      </c>
      <c r="U13303">
        <v>0</v>
      </c>
      <c r="V13303">
        <v>0</v>
      </c>
      <c r="W13303" s="13" t="s">
        <v>101</v>
      </c>
      <c r="X13303">
        <v>0.65</v>
      </c>
    </row>
    <row r="13304" spans="1:24" x14ac:dyDescent="0.3">
      <c r="A13304">
        <v>13302</v>
      </c>
      <c r="B13304" t="s">
        <v>217</v>
      </c>
      <c r="C13304" t="s">
        <v>218</v>
      </c>
      <c r="D13304">
        <v>22.695951999999998</v>
      </c>
      <c r="E13304">
        <v>88.220692999999997</v>
      </c>
      <c r="F13304" s="18">
        <v>45726</v>
      </c>
      <c r="G13304" s="19">
        <v>0.41666666666666702</v>
      </c>
      <c r="H13304">
        <v>10</v>
      </c>
      <c r="I13304" s="13" t="s">
        <v>204</v>
      </c>
      <c r="J13304">
        <v>0</v>
      </c>
      <c r="K13304" s="13" t="s">
        <v>214</v>
      </c>
      <c r="L13304">
        <v>2</v>
      </c>
      <c r="M13304">
        <v>1</v>
      </c>
      <c r="N13304" s="13" t="s">
        <v>94</v>
      </c>
      <c r="O13304" s="13" t="s">
        <v>95</v>
      </c>
      <c r="P13304">
        <v>34</v>
      </c>
      <c r="Q13304" s="13" t="s">
        <v>97</v>
      </c>
      <c r="R13304" s="13" t="s">
        <v>98</v>
      </c>
      <c r="S13304" s="13" t="s">
        <v>196</v>
      </c>
      <c r="T13304">
        <v>2</v>
      </c>
      <c r="U13304">
        <v>0</v>
      </c>
      <c r="V13304">
        <v>1</v>
      </c>
      <c r="W13304" s="13" t="s">
        <v>101</v>
      </c>
      <c r="X13304">
        <v>0.8</v>
      </c>
    </row>
    <row r="13305" spans="1:24" x14ac:dyDescent="0.3">
      <c r="A13305">
        <v>13303</v>
      </c>
      <c r="B13305" t="s">
        <v>206</v>
      </c>
      <c r="C13305" t="s">
        <v>207</v>
      </c>
      <c r="D13305">
        <v>12.863861999999999</v>
      </c>
      <c r="E13305">
        <v>77.626476999999994</v>
      </c>
      <c r="F13305" s="18">
        <v>45354</v>
      </c>
      <c r="G13305" s="19">
        <v>0.95833333333333304</v>
      </c>
      <c r="H13305">
        <v>23</v>
      </c>
      <c r="I13305" s="13" t="s">
        <v>89</v>
      </c>
      <c r="J13305">
        <v>1</v>
      </c>
      <c r="K13305" s="13" t="s">
        <v>214</v>
      </c>
      <c r="L13305">
        <v>4</v>
      </c>
      <c r="M13305">
        <v>1</v>
      </c>
      <c r="N13305" s="13" t="s">
        <v>212</v>
      </c>
      <c r="O13305" s="13" t="s">
        <v>95</v>
      </c>
      <c r="P13305">
        <v>26</v>
      </c>
      <c r="Q13305" s="13" t="s">
        <v>195</v>
      </c>
      <c r="R13305" s="13" t="s">
        <v>98</v>
      </c>
      <c r="S13305" s="13" t="s">
        <v>99</v>
      </c>
      <c r="T13305">
        <v>4</v>
      </c>
      <c r="U13305">
        <v>4</v>
      </c>
      <c r="V13305">
        <v>0</v>
      </c>
      <c r="W13305" s="13" t="s">
        <v>101</v>
      </c>
      <c r="X13305">
        <v>0.65</v>
      </c>
    </row>
    <row r="13306" spans="1:24" x14ac:dyDescent="0.3">
      <c r="A13306">
        <v>13304</v>
      </c>
      <c r="B13306" t="s">
        <v>197</v>
      </c>
      <c r="C13306" t="s">
        <v>198</v>
      </c>
      <c r="D13306">
        <v>30.701881</v>
      </c>
      <c r="E13306">
        <v>76.736508999999998</v>
      </c>
      <c r="F13306" s="18">
        <v>45406</v>
      </c>
      <c r="G13306" s="19">
        <v>0.29166666666666702</v>
      </c>
      <c r="H13306">
        <v>7</v>
      </c>
      <c r="I13306" s="13" t="s">
        <v>194</v>
      </c>
      <c r="J13306">
        <v>0</v>
      </c>
      <c r="K13306" s="13" t="s">
        <v>214</v>
      </c>
      <c r="L13306">
        <v>2</v>
      </c>
      <c r="M13306">
        <v>1</v>
      </c>
      <c r="N13306" s="13" t="s">
        <v>94</v>
      </c>
      <c r="O13306" s="13" t="s">
        <v>95</v>
      </c>
      <c r="P13306">
        <v>40</v>
      </c>
      <c r="Q13306" s="13" t="s">
        <v>97</v>
      </c>
      <c r="R13306" s="13" t="s">
        <v>205</v>
      </c>
      <c r="S13306" s="13" t="s">
        <v>193</v>
      </c>
      <c r="T13306">
        <v>2</v>
      </c>
      <c r="U13306">
        <v>2</v>
      </c>
      <c r="V13306">
        <v>0</v>
      </c>
      <c r="W13306" s="13" t="s">
        <v>101</v>
      </c>
      <c r="X13306">
        <v>0.65</v>
      </c>
    </row>
    <row r="13307" spans="1:24" x14ac:dyDescent="0.3">
      <c r="A13307">
        <v>13305</v>
      </c>
      <c r="B13307" t="s">
        <v>206</v>
      </c>
      <c r="C13307" t="s">
        <v>207</v>
      </c>
      <c r="D13307">
        <v>13.151847999999999</v>
      </c>
      <c r="E13307">
        <v>77.780533000000005</v>
      </c>
      <c r="F13307" s="18">
        <v>44765</v>
      </c>
      <c r="G13307" s="19">
        <v>0.41666666666666702</v>
      </c>
      <c r="H13307">
        <v>10</v>
      </c>
      <c r="I13307" s="13" t="s">
        <v>219</v>
      </c>
      <c r="J13307">
        <v>1</v>
      </c>
      <c r="K13307" s="13" t="s">
        <v>214</v>
      </c>
      <c r="L13307">
        <v>6</v>
      </c>
      <c r="M13307">
        <v>0</v>
      </c>
      <c r="N13307" s="13" t="s">
        <v>94</v>
      </c>
      <c r="O13307" s="13" t="s">
        <v>95</v>
      </c>
      <c r="P13307">
        <v>26</v>
      </c>
      <c r="Q13307" s="13" t="s">
        <v>97</v>
      </c>
      <c r="R13307" s="13" t="s">
        <v>208</v>
      </c>
      <c r="S13307" s="13" t="s">
        <v>193</v>
      </c>
      <c r="T13307">
        <v>5</v>
      </c>
      <c r="U13307">
        <v>5</v>
      </c>
      <c r="V13307">
        <v>1</v>
      </c>
      <c r="W13307" s="13" t="s">
        <v>101</v>
      </c>
      <c r="X13307">
        <v>0.8</v>
      </c>
    </row>
    <row r="13308" spans="1:24" x14ac:dyDescent="0.3">
      <c r="A13308">
        <v>13306</v>
      </c>
      <c r="B13308" t="s">
        <v>200</v>
      </c>
      <c r="C13308" t="s">
        <v>201</v>
      </c>
      <c r="D13308">
        <v>13.143126000000001</v>
      </c>
      <c r="E13308">
        <v>80.111435</v>
      </c>
      <c r="F13308" s="18">
        <v>45754</v>
      </c>
      <c r="G13308" s="19">
        <v>0.54166666666666696</v>
      </c>
      <c r="H13308">
        <v>13</v>
      </c>
      <c r="I13308" s="13" t="s">
        <v>204</v>
      </c>
      <c r="J13308">
        <v>0</v>
      </c>
      <c r="K13308" s="13" t="s">
        <v>92</v>
      </c>
      <c r="L13308">
        <v>5</v>
      </c>
      <c r="M13308">
        <v>0</v>
      </c>
      <c r="N13308" s="13" t="s">
        <v>212</v>
      </c>
      <c r="O13308" s="13" t="s">
        <v>95</v>
      </c>
      <c r="P13308">
        <v>29</v>
      </c>
      <c r="Q13308" s="13" t="s">
        <v>95</v>
      </c>
      <c r="R13308" s="13" t="s">
        <v>208</v>
      </c>
      <c r="S13308" s="13" t="s">
        <v>193</v>
      </c>
      <c r="T13308">
        <v>4</v>
      </c>
      <c r="U13308">
        <v>0</v>
      </c>
      <c r="V13308">
        <v>0</v>
      </c>
      <c r="W13308" s="13" t="s">
        <v>101</v>
      </c>
      <c r="X13308">
        <v>0.45</v>
      </c>
    </row>
    <row r="13309" spans="1:24" x14ac:dyDescent="0.3">
      <c r="A13309">
        <v>13307</v>
      </c>
      <c r="B13309" t="s">
        <v>200</v>
      </c>
      <c r="C13309" t="s">
        <v>201</v>
      </c>
      <c r="D13309">
        <v>12.86642</v>
      </c>
      <c r="E13309">
        <v>80.247011000000001</v>
      </c>
      <c r="F13309" s="18">
        <v>44662</v>
      </c>
      <c r="G13309" s="19">
        <v>0.625</v>
      </c>
      <c r="H13309">
        <v>15</v>
      </c>
      <c r="I13309" s="13" t="s">
        <v>204</v>
      </c>
      <c r="J13309">
        <v>0</v>
      </c>
      <c r="K13309" s="13" t="s">
        <v>214</v>
      </c>
      <c r="L13309">
        <v>5</v>
      </c>
      <c r="M13309">
        <v>1</v>
      </c>
      <c r="N13309" s="13" t="s">
        <v>192</v>
      </c>
      <c r="O13309" s="13" t="s">
        <v>97</v>
      </c>
      <c r="P13309">
        <v>18</v>
      </c>
      <c r="Q13309" s="13" t="s">
        <v>195</v>
      </c>
      <c r="R13309" s="13" t="s">
        <v>205</v>
      </c>
      <c r="S13309" s="13" t="s">
        <v>196</v>
      </c>
      <c r="T13309">
        <v>4</v>
      </c>
      <c r="U13309">
        <v>3</v>
      </c>
      <c r="V13309">
        <v>0</v>
      </c>
      <c r="W13309" s="13" t="s">
        <v>101</v>
      </c>
      <c r="X13309">
        <v>0.1</v>
      </c>
    </row>
    <row r="13310" spans="1:24" x14ac:dyDescent="0.3">
      <c r="A13310">
        <v>13308</v>
      </c>
      <c r="B13310" t="s">
        <v>200</v>
      </c>
      <c r="C13310" t="s">
        <v>201</v>
      </c>
      <c r="D13310">
        <v>12.935516</v>
      </c>
      <c r="E13310">
        <v>80.290446000000003</v>
      </c>
      <c r="F13310" s="18">
        <v>44711</v>
      </c>
      <c r="G13310" s="19">
        <v>0.79166666666666696</v>
      </c>
      <c r="H13310">
        <v>19</v>
      </c>
      <c r="I13310" s="13" t="s">
        <v>204</v>
      </c>
      <c r="J13310">
        <v>0</v>
      </c>
      <c r="K13310" s="13" t="s">
        <v>191</v>
      </c>
      <c r="L13310">
        <v>1</v>
      </c>
      <c r="M13310">
        <v>0</v>
      </c>
      <c r="N13310" s="13" t="s">
        <v>94</v>
      </c>
      <c r="O13310" s="13" t="s">
        <v>95</v>
      </c>
      <c r="P13310">
        <v>20</v>
      </c>
      <c r="Q13310" s="13" t="s">
        <v>195</v>
      </c>
      <c r="R13310" s="13" t="s">
        <v>208</v>
      </c>
      <c r="S13310" s="13" t="s">
        <v>196</v>
      </c>
      <c r="T13310">
        <v>3</v>
      </c>
      <c r="U13310">
        <v>1</v>
      </c>
      <c r="V13310">
        <v>1</v>
      </c>
      <c r="W13310" s="13" t="s">
        <v>101</v>
      </c>
      <c r="X13310">
        <v>0.6</v>
      </c>
    </row>
    <row r="13311" spans="1:24" x14ac:dyDescent="0.3">
      <c r="A13311">
        <v>13309</v>
      </c>
      <c r="B13311" t="s">
        <v>190</v>
      </c>
      <c r="C13311" t="s">
        <v>80</v>
      </c>
      <c r="D13311">
        <v>19.236726999999998</v>
      </c>
      <c r="E13311">
        <v>72.920461000000003</v>
      </c>
      <c r="F13311" s="18">
        <v>44816</v>
      </c>
      <c r="G13311" s="19">
        <v>0.29166666666666702</v>
      </c>
      <c r="H13311">
        <v>7</v>
      </c>
      <c r="I13311" s="13" t="s">
        <v>204</v>
      </c>
      <c r="J13311">
        <v>0</v>
      </c>
      <c r="K13311" s="13" t="s">
        <v>191</v>
      </c>
      <c r="L13311">
        <v>1</v>
      </c>
      <c r="M13311">
        <v>1</v>
      </c>
      <c r="N13311" s="13" t="s">
        <v>94</v>
      </c>
      <c r="O13311" s="13" t="s">
        <v>95</v>
      </c>
      <c r="P13311">
        <v>17</v>
      </c>
      <c r="Q13311" s="13" t="s">
        <v>97</v>
      </c>
      <c r="R13311" s="13" t="s">
        <v>208</v>
      </c>
      <c r="S13311" s="13" t="s">
        <v>193</v>
      </c>
      <c r="T13311">
        <v>2</v>
      </c>
      <c r="U13311">
        <v>2</v>
      </c>
      <c r="V13311">
        <v>0</v>
      </c>
      <c r="W13311" s="13" t="s">
        <v>101</v>
      </c>
      <c r="X13311">
        <v>0.65</v>
      </c>
    </row>
    <row r="13312" spans="1:24" x14ac:dyDescent="0.3">
      <c r="A13312">
        <v>13310</v>
      </c>
      <c r="B13312" t="s">
        <v>79</v>
      </c>
      <c r="C13312" t="s">
        <v>80</v>
      </c>
      <c r="D13312">
        <v>18.44145</v>
      </c>
      <c r="E13312">
        <v>73.746795000000006</v>
      </c>
      <c r="F13312" s="18">
        <v>45105</v>
      </c>
      <c r="G13312" s="19">
        <v>8.3333333333333301E-2</v>
      </c>
      <c r="H13312">
        <v>2</v>
      </c>
      <c r="I13312" s="13" t="s">
        <v>194</v>
      </c>
      <c r="J13312">
        <v>0</v>
      </c>
      <c r="K13312" s="13" t="s">
        <v>92</v>
      </c>
      <c r="L13312">
        <v>3</v>
      </c>
      <c r="M13312">
        <v>0</v>
      </c>
      <c r="N13312" s="13" t="s">
        <v>192</v>
      </c>
      <c r="O13312" s="13" t="s">
        <v>97</v>
      </c>
      <c r="P13312">
        <v>21</v>
      </c>
      <c r="Q13312" s="13" t="s">
        <v>95</v>
      </c>
      <c r="R13312" s="13" t="s">
        <v>205</v>
      </c>
      <c r="S13312" s="13" t="s">
        <v>196</v>
      </c>
      <c r="T13312">
        <v>1</v>
      </c>
      <c r="U13312">
        <v>0</v>
      </c>
      <c r="V13312">
        <v>0</v>
      </c>
      <c r="W13312" s="13" t="s">
        <v>101</v>
      </c>
      <c r="X13312">
        <v>0.1</v>
      </c>
    </row>
    <row r="13313" spans="1:24" x14ac:dyDescent="0.3">
      <c r="A13313">
        <v>13311</v>
      </c>
      <c r="B13313" t="s">
        <v>203</v>
      </c>
      <c r="C13313" t="s">
        <v>203</v>
      </c>
      <c r="D13313">
        <v>28.509879999999999</v>
      </c>
      <c r="E13313">
        <v>77.132852</v>
      </c>
      <c r="F13313" s="18">
        <v>44577</v>
      </c>
      <c r="G13313" s="19">
        <v>0.16666666666666699</v>
      </c>
      <c r="H13313">
        <v>4</v>
      </c>
      <c r="I13313" s="13" t="s">
        <v>89</v>
      </c>
      <c r="J13313">
        <v>1</v>
      </c>
      <c r="K13313" s="13" t="s">
        <v>92</v>
      </c>
      <c r="L13313">
        <v>6</v>
      </c>
      <c r="M13313">
        <v>0</v>
      </c>
      <c r="N13313" s="13" t="s">
        <v>212</v>
      </c>
      <c r="O13313" s="13" t="s">
        <v>95</v>
      </c>
      <c r="P13313">
        <v>26</v>
      </c>
      <c r="Q13313" s="13" t="s">
        <v>95</v>
      </c>
      <c r="R13313" s="13" t="s">
        <v>205</v>
      </c>
      <c r="S13313" s="13" t="s">
        <v>196</v>
      </c>
      <c r="T13313">
        <v>4</v>
      </c>
      <c r="U13313">
        <v>3</v>
      </c>
      <c r="V13313">
        <v>0</v>
      </c>
      <c r="W13313" s="13" t="s">
        <v>101</v>
      </c>
      <c r="X13313">
        <v>0.45</v>
      </c>
    </row>
    <row r="13314" spans="1:24" x14ac:dyDescent="0.3">
      <c r="A13314">
        <v>13312</v>
      </c>
      <c r="B13314" t="s">
        <v>217</v>
      </c>
      <c r="C13314" t="s">
        <v>218</v>
      </c>
      <c r="D13314">
        <v>22.504367999999999</v>
      </c>
      <c r="E13314">
        <v>88.248767999999998</v>
      </c>
      <c r="F13314" s="18">
        <v>45288</v>
      </c>
      <c r="G13314" s="19">
        <v>0.79166666666666696</v>
      </c>
      <c r="H13314">
        <v>19</v>
      </c>
      <c r="I13314" s="13" t="s">
        <v>202</v>
      </c>
      <c r="J13314">
        <v>0</v>
      </c>
      <c r="K13314" s="13" t="s">
        <v>191</v>
      </c>
      <c r="L13314">
        <v>2</v>
      </c>
      <c r="M13314">
        <v>0</v>
      </c>
      <c r="N13314" s="13" t="s">
        <v>192</v>
      </c>
      <c r="O13314" s="13" t="s">
        <v>97</v>
      </c>
      <c r="P13314">
        <v>15</v>
      </c>
      <c r="Q13314" s="13" t="s">
        <v>97</v>
      </c>
      <c r="R13314" s="13" t="s">
        <v>205</v>
      </c>
      <c r="S13314" s="13" t="s">
        <v>196</v>
      </c>
      <c r="T13314">
        <v>1</v>
      </c>
      <c r="U13314">
        <v>0</v>
      </c>
      <c r="V13314">
        <v>1</v>
      </c>
      <c r="W13314" s="13" t="s">
        <v>101</v>
      </c>
      <c r="X13314">
        <v>0.45</v>
      </c>
    </row>
    <row r="13315" spans="1:24" x14ac:dyDescent="0.3">
      <c r="A13315">
        <v>13313</v>
      </c>
      <c r="B13315" t="s">
        <v>79</v>
      </c>
      <c r="C13315" t="s">
        <v>80</v>
      </c>
      <c r="D13315">
        <v>18.678722</v>
      </c>
      <c r="E13315">
        <v>73.835071999999997</v>
      </c>
      <c r="F13315" s="18">
        <v>45601</v>
      </c>
      <c r="G13315" s="19">
        <v>0.95833333333333304</v>
      </c>
      <c r="H13315">
        <v>23</v>
      </c>
      <c r="I13315" s="13" t="s">
        <v>215</v>
      </c>
      <c r="J13315">
        <v>0</v>
      </c>
      <c r="K13315" s="13" t="s">
        <v>191</v>
      </c>
      <c r="L13315">
        <v>6</v>
      </c>
      <c r="M13315">
        <v>0</v>
      </c>
      <c r="N13315" s="13" t="s">
        <v>94</v>
      </c>
      <c r="O13315" s="13" t="s">
        <v>95</v>
      </c>
      <c r="P13315">
        <v>34</v>
      </c>
      <c r="Q13315" s="13" t="s">
        <v>195</v>
      </c>
      <c r="R13315" s="13" t="s">
        <v>213</v>
      </c>
      <c r="S13315" s="13" t="s">
        <v>99</v>
      </c>
      <c r="T13315">
        <v>4</v>
      </c>
      <c r="U13315">
        <v>4</v>
      </c>
      <c r="V13315">
        <v>0</v>
      </c>
      <c r="W13315" s="13" t="s">
        <v>101</v>
      </c>
      <c r="X13315">
        <v>0.65</v>
      </c>
    </row>
    <row r="13316" spans="1:24" x14ac:dyDescent="0.3">
      <c r="A13316">
        <v>13314</v>
      </c>
      <c r="B13316" t="s">
        <v>200</v>
      </c>
      <c r="C13316" t="s">
        <v>201</v>
      </c>
      <c r="D13316">
        <v>13.184891</v>
      </c>
      <c r="E13316">
        <v>80.192188999999999</v>
      </c>
      <c r="F13316" s="18">
        <v>44730</v>
      </c>
      <c r="G13316" s="19">
        <v>0.29166666666666702</v>
      </c>
      <c r="H13316">
        <v>7</v>
      </c>
      <c r="I13316" s="13" t="s">
        <v>219</v>
      </c>
      <c r="J13316">
        <v>1</v>
      </c>
      <c r="K13316" s="13" t="s">
        <v>92</v>
      </c>
      <c r="L13316">
        <v>2</v>
      </c>
      <c r="M13316">
        <v>0</v>
      </c>
      <c r="N13316" s="13" t="s">
        <v>94</v>
      </c>
      <c r="O13316" s="13" t="s">
        <v>95</v>
      </c>
      <c r="P13316">
        <v>40</v>
      </c>
      <c r="Q13316" s="13" t="s">
        <v>195</v>
      </c>
      <c r="R13316" s="13" t="s">
        <v>213</v>
      </c>
      <c r="S13316" s="13" t="s">
        <v>196</v>
      </c>
      <c r="T13316">
        <v>4</v>
      </c>
      <c r="U13316">
        <v>3</v>
      </c>
      <c r="V13316">
        <v>0</v>
      </c>
      <c r="W13316" s="13" t="s">
        <v>101</v>
      </c>
      <c r="X13316">
        <v>0.45</v>
      </c>
    </row>
    <row r="13317" spans="1:24" x14ac:dyDescent="0.3">
      <c r="A13317">
        <v>13315</v>
      </c>
      <c r="B13317" t="s">
        <v>197</v>
      </c>
      <c r="C13317" t="s">
        <v>198</v>
      </c>
      <c r="D13317">
        <v>30.698637999999999</v>
      </c>
      <c r="E13317">
        <v>76.778327000000004</v>
      </c>
      <c r="F13317" s="18">
        <v>45054</v>
      </c>
      <c r="G13317" s="19">
        <v>0.375</v>
      </c>
      <c r="H13317">
        <v>9</v>
      </c>
      <c r="I13317" s="13" t="s">
        <v>204</v>
      </c>
      <c r="J13317">
        <v>0</v>
      </c>
      <c r="K13317" s="13" t="s">
        <v>191</v>
      </c>
      <c r="L13317">
        <v>6</v>
      </c>
      <c r="M13317">
        <v>1</v>
      </c>
      <c r="N13317" s="13" t="s">
        <v>212</v>
      </c>
      <c r="O13317" s="13" t="s">
        <v>95</v>
      </c>
      <c r="P13317">
        <v>23</v>
      </c>
      <c r="Q13317" s="13" t="s">
        <v>195</v>
      </c>
      <c r="R13317" s="13" t="s">
        <v>208</v>
      </c>
      <c r="S13317" s="13" t="s">
        <v>196</v>
      </c>
      <c r="T13317">
        <v>2</v>
      </c>
      <c r="U13317">
        <v>1</v>
      </c>
      <c r="V13317">
        <v>1</v>
      </c>
      <c r="W13317" s="13" t="s">
        <v>101</v>
      </c>
      <c r="X13317">
        <v>0.6</v>
      </c>
    </row>
    <row r="13318" spans="1:24" x14ac:dyDescent="0.3">
      <c r="A13318">
        <v>13316</v>
      </c>
      <c r="B13318" t="s">
        <v>79</v>
      </c>
      <c r="C13318" t="s">
        <v>80</v>
      </c>
      <c r="D13318">
        <v>18.678308999999999</v>
      </c>
      <c r="E13318">
        <v>73.711139000000003</v>
      </c>
      <c r="F13318" s="18">
        <v>45399</v>
      </c>
      <c r="G13318" s="19">
        <v>0.66666666666666696</v>
      </c>
      <c r="H13318">
        <v>16</v>
      </c>
      <c r="I13318" s="13" t="s">
        <v>194</v>
      </c>
      <c r="J13318">
        <v>0</v>
      </c>
      <c r="K13318" s="13" t="s">
        <v>191</v>
      </c>
      <c r="L13318">
        <v>2</v>
      </c>
      <c r="M13318">
        <v>0</v>
      </c>
      <c r="N13318" s="13" t="s">
        <v>94</v>
      </c>
      <c r="O13318" s="13" t="s">
        <v>95</v>
      </c>
      <c r="P13318">
        <v>20</v>
      </c>
      <c r="Q13318" s="13" t="s">
        <v>195</v>
      </c>
      <c r="R13318" s="13" t="s">
        <v>199</v>
      </c>
      <c r="S13318" s="13" t="s">
        <v>196</v>
      </c>
      <c r="T13318">
        <v>4</v>
      </c>
      <c r="U13318">
        <v>3</v>
      </c>
      <c r="V13318">
        <v>0</v>
      </c>
      <c r="W13318" s="13" t="s">
        <v>101</v>
      </c>
      <c r="X13318">
        <v>0.45</v>
      </c>
    </row>
    <row r="13319" spans="1:24" x14ac:dyDescent="0.3">
      <c r="A13319">
        <v>13317</v>
      </c>
      <c r="B13319" t="s">
        <v>190</v>
      </c>
      <c r="C13319" t="s">
        <v>80</v>
      </c>
      <c r="D13319">
        <v>19.23593</v>
      </c>
      <c r="E13319">
        <v>72.975865999999996</v>
      </c>
      <c r="F13319" s="18">
        <v>44850</v>
      </c>
      <c r="G13319" s="19">
        <v>0.41666666666666702</v>
      </c>
      <c r="H13319">
        <v>10</v>
      </c>
      <c r="I13319" s="13" t="s">
        <v>89</v>
      </c>
      <c r="J13319">
        <v>1</v>
      </c>
      <c r="K13319" s="13" t="s">
        <v>92</v>
      </c>
      <c r="L13319">
        <v>5</v>
      </c>
      <c r="M13319">
        <v>1</v>
      </c>
      <c r="N13319" s="13" t="s">
        <v>94</v>
      </c>
      <c r="O13319" s="13" t="s">
        <v>95</v>
      </c>
      <c r="P13319">
        <v>40</v>
      </c>
      <c r="Q13319" s="13" t="s">
        <v>195</v>
      </c>
      <c r="R13319" s="13" t="s">
        <v>208</v>
      </c>
      <c r="S13319" s="13" t="s">
        <v>196</v>
      </c>
      <c r="T13319">
        <v>1</v>
      </c>
      <c r="U13319">
        <v>1</v>
      </c>
      <c r="V13319">
        <v>1</v>
      </c>
      <c r="W13319" s="13" t="s">
        <v>101</v>
      </c>
      <c r="X13319">
        <v>0.6</v>
      </c>
    </row>
    <row r="13320" spans="1:24" x14ac:dyDescent="0.3">
      <c r="A13320">
        <v>13318</v>
      </c>
      <c r="B13320" t="s">
        <v>190</v>
      </c>
      <c r="C13320" t="s">
        <v>80</v>
      </c>
      <c r="D13320">
        <v>18.974941000000001</v>
      </c>
      <c r="E13320">
        <v>72.924227999999999</v>
      </c>
      <c r="F13320" s="18">
        <v>44947</v>
      </c>
      <c r="G13320" s="19">
        <v>0.83333333333333304</v>
      </c>
      <c r="H13320">
        <v>20</v>
      </c>
      <c r="I13320" s="13" t="s">
        <v>219</v>
      </c>
      <c r="J13320">
        <v>1</v>
      </c>
      <c r="K13320" s="13" t="s">
        <v>92</v>
      </c>
      <c r="L13320">
        <v>2</v>
      </c>
      <c r="M13320">
        <v>1</v>
      </c>
      <c r="N13320" s="13" t="s">
        <v>192</v>
      </c>
      <c r="O13320" s="13" t="s">
        <v>97</v>
      </c>
      <c r="P13320">
        <v>34</v>
      </c>
      <c r="Q13320" s="13" t="s">
        <v>195</v>
      </c>
      <c r="R13320" s="13" t="s">
        <v>205</v>
      </c>
      <c r="S13320" s="13" t="s">
        <v>196</v>
      </c>
      <c r="T13320">
        <v>3</v>
      </c>
      <c r="U13320">
        <v>1</v>
      </c>
      <c r="V13320">
        <v>0</v>
      </c>
      <c r="W13320" s="13" t="s">
        <v>101</v>
      </c>
      <c r="X13320">
        <v>0.1</v>
      </c>
    </row>
    <row r="13321" spans="1:24" x14ac:dyDescent="0.3">
      <c r="A13321">
        <v>13319</v>
      </c>
      <c r="B13321" t="s">
        <v>197</v>
      </c>
      <c r="C13321" t="s">
        <v>198</v>
      </c>
      <c r="D13321">
        <v>30.757352999999998</v>
      </c>
      <c r="E13321">
        <v>76.852902999999998</v>
      </c>
      <c r="F13321" s="18">
        <v>45123</v>
      </c>
      <c r="G13321" s="19">
        <v>0.41666666666666702</v>
      </c>
      <c r="H13321">
        <v>10</v>
      </c>
      <c r="I13321" s="13" t="s">
        <v>89</v>
      </c>
      <c r="J13321">
        <v>1</v>
      </c>
      <c r="K13321" s="13" t="s">
        <v>92</v>
      </c>
      <c r="L13321">
        <v>1</v>
      </c>
      <c r="M13321">
        <v>0</v>
      </c>
      <c r="N13321" s="13" t="s">
        <v>212</v>
      </c>
      <c r="O13321" s="13" t="s">
        <v>95</v>
      </c>
      <c r="P13321">
        <v>34</v>
      </c>
      <c r="Q13321" s="13" t="s">
        <v>97</v>
      </c>
      <c r="R13321" s="13" t="s">
        <v>98</v>
      </c>
      <c r="S13321" s="13" t="s">
        <v>193</v>
      </c>
      <c r="T13321">
        <v>3</v>
      </c>
      <c r="U13321">
        <v>2</v>
      </c>
      <c r="V13321">
        <v>1</v>
      </c>
      <c r="W13321" s="13" t="s">
        <v>101</v>
      </c>
      <c r="X13321">
        <v>0.8</v>
      </c>
    </row>
    <row r="13322" spans="1:24" x14ac:dyDescent="0.3">
      <c r="A13322">
        <v>13320</v>
      </c>
      <c r="B13322" t="s">
        <v>79</v>
      </c>
      <c r="C13322" t="s">
        <v>80</v>
      </c>
      <c r="D13322">
        <v>18.522279999999999</v>
      </c>
      <c r="E13322">
        <v>73.847271000000006</v>
      </c>
      <c r="F13322" s="18">
        <v>44604</v>
      </c>
      <c r="G13322" s="19">
        <v>4.1666666666666699E-2</v>
      </c>
      <c r="H13322">
        <v>1</v>
      </c>
      <c r="I13322" s="13" t="s">
        <v>219</v>
      </c>
      <c r="J13322">
        <v>1</v>
      </c>
      <c r="K13322" s="13" t="s">
        <v>191</v>
      </c>
      <c r="L13322">
        <v>2</v>
      </c>
      <c r="M13322">
        <v>1</v>
      </c>
      <c r="N13322" s="13" t="s">
        <v>212</v>
      </c>
      <c r="O13322" s="13" t="s">
        <v>95</v>
      </c>
      <c r="P13322">
        <v>35</v>
      </c>
      <c r="Q13322" s="13" t="s">
        <v>195</v>
      </c>
      <c r="R13322" s="13" t="s">
        <v>199</v>
      </c>
      <c r="S13322" s="13" t="s">
        <v>196</v>
      </c>
      <c r="T13322">
        <v>3</v>
      </c>
      <c r="U13322">
        <v>3</v>
      </c>
      <c r="V13322">
        <v>0</v>
      </c>
      <c r="W13322" s="13" t="s">
        <v>101</v>
      </c>
      <c r="X13322">
        <v>0.45</v>
      </c>
    </row>
    <row r="13323" spans="1:24" x14ac:dyDescent="0.3">
      <c r="A13323">
        <v>13321</v>
      </c>
      <c r="B13323" t="s">
        <v>197</v>
      </c>
      <c r="C13323" t="s">
        <v>198</v>
      </c>
      <c r="D13323">
        <v>30.732391</v>
      </c>
      <c r="E13323">
        <v>76.733041999999998</v>
      </c>
      <c r="F13323" s="18">
        <v>45478</v>
      </c>
      <c r="G13323" s="19">
        <v>0.20833333333333301</v>
      </c>
      <c r="H13323">
        <v>5</v>
      </c>
      <c r="I13323" s="13" t="s">
        <v>211</v>
      </c>
      <c r="J13323">
        <v>0</v>
      </c>
      <c r="K13323" s="13" t="s">
        <v>214</v>
      </c>
      <c r="L13323">
        <v>6</v>
      </c>
      <c r="M13323">
        <v>0</v>
      </c>
      <c r="N13323" s="13" t="s">
        <v>94</v>
      </c>
      <c r="O13323" s="13" t="s">
        <v>95</v>
      </c>
      <c r="P13323">
        <v>28</v>
      </c>
      <c r="Q13323" s="13" t="s">
        <v>195</v>
      </c>
      <c r="R13323" s="13" t="s">
        <v>98</v>
      </c>
      <c r="S13323" s="13" t="s">
        <v>196</v>
      </c>
      <c r="T13323">
        <v>4</v>
      </c>
      <c r="U13323">
        <v>3</v>
      </c>
      <c r="V13323">
        <v>0</v>
      </c>
      <c r="W13323" s="13" t="s">
        <v>101</v>
      </c>
      <c r="X13323">
        <v>0.45</v>
      </c>
    </row>
    <row r="13324" spans="1:24" x14ac:dyDescent="0.3">
      <c r="A13324">
        <v>13322</v>
      </c>
      <c r="B13324" t="s">
        <v>203</v>
      </c>
      <c r="C13324" t="s">
        <v>203</v>
      </c>
      <c r="D13324">
        <v>28.697265999999999</v>
      </c>
      <c r="E13324">
        <v>77.227739999999997</v>
      </c>
      <c r="F13324" s="18">
        <v>45138</v>
      </c>
      <c r="G13324" s="19">
        <v>0.625</v>
      </c>
      <c r="H13324">
        <v>15</v>
      </c>
      <c r="I13324" s="13" t="s">
        <v>204</v>
      </c>
      <c r="J13324">
        <v>0</v>
      </c>
      <c r="K13324" s="13" t="s">
        <v>191</v>
      </c>
      <c r="L13324">
        <v>6</v>
      </c>
      <c r="M13324">
        <v>1</v>
      </c>
      <c r="N13324" s="13" t="s">
        <v>192</v>
      </c>
      <c r="O13324" s="13" t="s">
        <v>97</v>
      </c>
      <c r="P13324">
        <v>36</v>
      </c>
      <c r="Q13324" s="13" t="s">
        <v>195</v>
      </c>
      <c r="R13324" s="13" t="s">
        <v>205</v>
      </c>
      <c r="S13324" s="13" t="s">
        <v>196</v>
      </c>
      <c r="T13324">
        <v>2</v>
      </c>
      <c r="U13324">
        <v>1</v>
      </c>
      <c r="V13324">
        <v>0</v>
      </c>
      <c r="W13324" s="13" t="s">
        <v>101</v>
      </c>
      <c r="X13324">
        <v>0.1</v>
      </c>
    </row>
    <row r="13325" spans="1:24" x14ac:dyDescent="0.3">
      <c r="A13325">
        <v>13323</v>
      </c>
      <c r="B13325" t="s">
        <v>197</v>
      </c>
      <c r="C13325" t="s">
        <v>198</v>
      </c>
      <c r="D13325">
        <v>30.751942</v>
      </c>
      <c r="E13325">
        <v>76.824285000000003</v>
      </c>
      <c r="F13325" s="18">
        <v>45577</v>
      </c>
      <c r="G13325" s="19">
        <v>0.66666666666666696</v>
      </c>
      <c r="H13325">
        <v>16</v>
      </c>
      <c r="I13325" s="13" t="s">
        <v>219</v>
      </c>
      <c r="J13325">
        <v>1</v>
      </c>
      <c r="K13325" s="13" t="s">
        <v>214</v>
      </c>
      <c r="L13325">
        <v>1</v>
      </c>
      <c r="M13325">
        <v>1</v>
      </c>
      <c r="N13325" s="13" t="s">
        <v>192</v>
      </c>
      <c r="O13325" s="13" t="s">
        <v>97</v>
      </c>
      <c r="P13325">
        <v>30</v>
      </c>
      <c r="Q13325" s="13" t="s">
        <v>195</v>
      </c>
      <c r="R13325" s="13" t="s">
        <v>208</v>
      </c>
      <c r="S13325" s="13" t="s">
        <v>193</v>
      </c>
      <c r="T13325">
        <v>1</v>
      </c>
      <c r="U13325">
        <v>1</v>
      </c>
      <c r="V13325">
        <v>0</v>
      </c>
      <c r="W13325" s="13" t="s">
        <v>101</v>
      </c>
      <c r="X13325">
        <v>0.1</v>
      </c>
    </row>
    <row r="13326" spans="1:24" x14ac:dyDescent="0.3">
      <c r="A13326">
        <v>13324</v>
      </c>
      <c r="B13326" t="s">
        <v>79</v>
      </c>
      <c r="C13326" t="s">
        <v>80</v>
      </c>
      <c r="D13326">
        <v>18.426862</v>
      </c>
      <c r="E13326">
        <v>73.819068000000001</v>
      </c>
      <c r="F13326" s="18">
        <v>45469</v>
      </c>
      <c r="G13326" s="19">
        <v>0.95833333333333304</v>
      </c>
      <c r="H13326">
        <v>23</v>
      </c>
      <c r="I13326" s="13" t="s">
        <v>194</v>
      </c>
      <c r="J13326">
        <v>0</v>
      </c>
      <c r="K13326" s="13" t="s">
        <v>214</v>
      </c>
      <c r="L13326">
        <v>1</v>
      </c>
      <c r="M13326">
        <v>1</v>
      </c>
      <c r="N13326" s="13" t="s">
        <v>212</v>
      </c>
      <c r="O13326" s="13" t="s">
        <v>195</v>
      </c>
      <c r="P13326">
        <v>39</v>
      </c>
      <c r="Q13326" s="13" t="s">
        <v>97</v>
      </c>
      <c r="R13326" s="13" t="s">
        <v>199</v>
      </c>
      <c r="S13326" s="13" t="s">
        <v>196</v>
      </c>
      <c r="T13326">
        <v>1</v>
      </c>
      <c r="U13326">
        <v>0</v>
      </c>
      <c r="V13326">
        <v>0</v>
      </c>
      <c r="W13326" s="13" t="s">
        <v>101</v>
      </c>
      <c r="X13326">
        <v>0.45</v>
      </c>
    </row>
    <row r="13327" spans="1:24" x14ac:dyDescent="0.3">
      <c r="A13327">
        <v>13325</v>
      </c>
      <c r="B13327" t="s">
        <v>200</v>
      </c>
      <c r="C13327" t="s">
        <v>201</v>
      </c>
      <c r="D13327">
        <v>13.051258000000001</v>
      </c>
      <c r="E13327">
        <v>80.103183999999999</v>
      </c>
      <c r="F13327" s="18">
        <v>45136</v>
      </c>
      <c r="G13327" s="19">
        <v>0.375</v>
      </c>
      <c r="H13327">
        <v>9</v>
      </c>
      <c r="I13327" s="13" t="s">
        <v>219</v>
      </c>
      <c r="J13327">
        <v>1</v>
      </c>
      <c r="K13327" s="13" t="s">
        <v>191</v>
      </c>
      <c r="L13327">
        <v>1</v>
      </c>
      <c r="M13327">
        <v>1</v>
      </c>
      <c r="N13327" s="13" t="s">
        <v>94</v>
      </c>
      <c r="O13327" s="13" t="s">
        <v>95</v>
      </c>
      <c r="P13327">
        <v>15</v>
      </c>
      <c r="Q13327" s="13" t="s">
        <v>97</v>
      </c>
      <c r="R13327" s="13" t="s">
        <v>205</v>
      </c>
      <c r="S13327" s="13" t="s">
        <v>193</v>
      </c>
      <c r="T13327">
        <v>4</v>
      </c>
      <c r="U13327">
        <v>1</v>
      </c>
      <c r="V13327">
        <v>1</v>
      </c>
      <c r="W13327" s="13" t="s">
        <v>101</v>
      </c>
      <c r="X13327">
        <v>0.8</v>
      </c>
    </row>
    <row r="13328" spans="1:24" x14ac:dyDescent="0.3">
      <c r="A13328">
        <v>13326</v>
      </c>
      <c r="B13328" t="s">
        <v>197</v>
      </c>
      <c r="C13328" t="s">
        <v>198</v>
      </c>
      <c r="D13328">
        <v>30.611201000000001</v>
      </c>
      <c r="E13328">
        <v>76.856741999999997</v>
      </c>
      <c r="F13328" s="18">
        <v>45126</v>
      </c>
      <c r="G13328" s="19">
        <v>0.91666666666666696</v>
      </c>
      <c r="H13328">
        <v>22</v>
      </c>
      <c r="I13328" s="13" t="s">
        <v>194</v>
      </c>
      <c r="J13328">
        <v>0</v>
      </c>
      <c r="K13328" s="13" t="s">
        <v>191</v>
      </c>
      <c r="L13328">
        <v>4</v>
      </c>
      <c r="M13328">
        <v>0</v>
      </c>
      <c r="N13328" s="13" t="s">
        <v>212</v>
      </c>
      <c r="O13328" s="13" t="s">
        <v>195</v>
      </c>
      <c r="P13328">
        <v>18</v>
      </c>
      <c r="Q13328" s="13" t="s">
        <v>195</v>
      </c>
      <c r="R13328" s="13" t="s">
        <v>208</v>
      </c>
      <c r="S13328" s="13" t="s">
        <v>196</v>
      </c>
      <c r="T13328">
        <v>5</v>
      </c>
      <c r="U13328">
        <v>2</v>
      </c>
      <c r="V13328">
        <v>0</v>
      </c>
      <c r="W13328" s="13" t="s">
        <v>101</v>
      </c>
      <c r="X13328">
        <v>0.25</v>
      </c>
    </row>
    <row r="13329" spans="1:24" x14ac:dyDescent="0.3">
      <c r="A13329">
        <v>13327</v>
      </c>
      <c r="B13329" t="s">
        <v>217</v>
      </c>
      <c r="C13329" t="s">
        <v>218</v>
      </c>
      <c r="D13329">
        <v>22.425108000000002</v>
      </c>
      <c r="E13329">
        <v>88.366938000000005</v>
      </c>
      <c r="F13329" s="18">
        <v>45193</v>
      </c>
      <c r="G13329" s="19">
        <v>0.125</v>
      </c>
      <c r="H13329">
        <v>3</v>
      </c>
      <c r="I13329" s="13" t="s">
        <v>89</v>
      </c>
      <c r="J13329">
        <v>1</v>
      </c>
      <c r="K13329" s="13" t="s">
        <v>191</v>
      </c>
      <c r="L13329">
        <v>3</v>
      </c>
      <c r="M13329">
        <v>1</v>
      </c>
      <c r="N13329" s="13" t="s">
        <v>192</v>
      </c>
      <c r="O13329" s="13" t="s">
        <v>97</v>
      </c>
      <c r="P13329">
        <v>24</v>
      </c>
      <c r="Q13329" s="13" t="s">
        <v>195</v>
      </c>
      <c r="R13329" s="13" t="s">
        <v>199</v>
      </c>
      <c r="S13329" s="13" t="s">
        <v>193</v>
      </c>
      <c r="T13329">
        <v>4</v>
      </c>
      <c r="U13329">
        <v>1</v>
      </c>
      <c r="V13329">
        <v>0</v>
      </c>
      <c r="W13329" s="13" t="s">
        <v>101</v>
      </c>
      <c r="X13329">
        <v>0.1</v>
      </c>
    </row>
    <row r="13330" spans="1:24" x14ac:dyDescent="0.3">
      <c r="A13330">
        <v>13328</v>
      </c>
      <c r="B13330" t="s">
        <v>203</v>
      </c>
      <c r="C13330" t="s">
        <v>203</v>
      </c>
      <c r="D13330">
        <v>28.577808000000001</v>
      </c>
      <c r="E13330">
        <v>76.886904000000001</v>
      </c>
      <c r="F13330" s="18">
        <v>45494</v>
      </c>
      <c r="G13330" s="19">
        <v>0.5</v>
      </c>
      <c r="H13330">
        <v>12</v>
      </c>
      <c r="I13330" s="13" t="s">
        <v>89</v>
      </c>
      <c r="J13330">
        <v>1</v>
      </c>
      <c r="K13330" s="13" t="s">
        <v>214</v>
      </c>
      <c r="L13330">
        <v>1</v>
      </c>
      <c r="M13330">
        <v>0</v>
      </c>
      <c r="N13330" s="13" t="s">
        <v>212</v>
      </c>
      <c r="O13330" s="13" t="s">
        <v>195</v>
      </c>
      <c r="P13330">
        <v>20</v>
      </c>
      <c r="Q13330" s="13" t="s">
        <v>95</v>
      </c>
      <c r="R13330" s="13" t="s">
        <v>199</v>
      </c>
      <c r="S13330" s="13" t="s">
        <v>193</v>
      </c>
      <c r="T13330">
        <v>5</v>
      </c>
      <c r="U13330">
        <v>2</v>
      </c>
      <c r="V13330">
        <v>0</v>
      </c>
      <c r="W13330" s="13" t="s">
        <v>101</v>
      </c>
      <c r="X13330">
        <v>0.25</v>
      </c>
    </row>
    <row r="13331" spans="1:24" x14ac:dyDescent="0.3">
      <c r="A13331">
        <v>13329</v>
      </c>
      <c r="B13331" t="s">
        <v>217</v>
      </c>
      <c r="C13331" t="s">
        <v>218</v>
      </c>
      <c r="D13331">
        <v>22.660098999999999</v>
      </c>
      <c r="E13331">
        <v>88.462592999999998</v>
      </c>
      <c r="F13331" s="18">
        <v>44888</v>
      </c>
      <c r="G13331" s="19">
        <v>0.54166666666666696</v>
      </c>
      <c r="H13331">
        <v>13</v>
      </c>
      <c r="I13331" s="13" t="s">
        <v>194</v>
      </c>
      <c r="J13331">
        <v>0</v>
      </c>
      <c r="K13331" s="13" t="s">
        <v>214</v>
      </c>
      <c r="L13331">
        <v>6</v>
      </c>
      <c r="M13331">
        <v>1</v>
      </c>
      <c r="N13331" s="13" t="s">
        <v>212</v>
      </c>
      <c r="O13331" s="13" t="s">
        <v>195</v>
      </c>
      <c r="P13331">
        <v>31</v>
      </c>
      <c r="Q13331" s="13" t="s">
        <v>95</v>
      </c>
      <c r="R13331" s="13" t="s">
        <v>208</v>
      </c>
      <c r="S13331" s="13" t="s">
        <v>196</v>
      </c>
      <c r="T13331">
        <v>4</v>
      </c>
      <c r="U13331">
        <v>4</v>
      </c>
      <c r="V13331">
        <v>0</v>
      </c>
      <c r="W13331" s="13" t="s">
        <v>101</v>
      </c>
      <c r="X13331">
        <v>0.25</v>
      </c>
    </row>
    <row r="13332" spans="1:24" x14ac:dyDescent="0.3">
      <c r="A13332">
        <v>13330</v>
      </c>
      <c r="B13332" t="s">
        <v>197</v>
      </c>
      <c r="C13332" t="s">
        <v>198</v>
      </c>
      <c r="D13332">
        <v>30.601548999999999</v>
      </c>
      <c r="E13332">
        <v>76.747196000000002</v>
      </c>
      <c r="F13332" s="18">
        <v>44960</v>
      </c>
      <c r="G13332" s="19">
        <v>0.79166666666666696</v>
      </c>
      <c r="H13332">
        <v>19</v>
      </c>
      <c r="I13332" s="13" t="s">
        <v>211</v>
      </c>
      <c r="J13332">
        <v>0</v>
      </c>
      <c r="K13332" s="13" t="s">
        <v>191</v>
      </c>
      <c r="L13332">
        <v>3</v>
      </c>
      <c r="M13332">
        <v>0</v>
      </c>
      <c r="N13332" s="13" t="s">
        <v>94</v>
      </c>
      <c r="O13332" s="13" t="s">
        <v>95</v>
      </c>
      <c r="P13332">
        <v>16</v>
      </c>
      <c r="Q13332" s="13" t="s">
        <v>97</v>
      </c>
      <c r="R13332" s="13" t="s">
        <v>213</v>
      </c>
      <c r="S13332" s="13" t="s">
        <v>99</v>
      </c>
      <c r="T13332">
        <v>3</v>
      </c>
      <c r="U13332">
        <v>3</v>
      </c>
      <c r="V13332">
        <v>1</v>
      </c>
      <c r="W13332" s="13" t="s">
        <v>101</v>
      </c>
      <c r="X13332">
        <v>1</v>
      </c>
    </row>
    <row r="13333" spans="1:24" x14ac:dyDescent="0.3">
      <c r="A13333">
        <v>13331</v>
      </c>
      <c r="B13333" t="s">
        <v>206</v>
      </c>
      <c r="C13333" t="s">
        <v>207</v>
      </c>
      <c r="D13333">
        <v>12.862420999999999</v>
      </c>
      <c r="E13333">
        <v>77.644979000000006</v>
      </c>
      <c r="F13333" s="18">
        <v>45240</v>
      </c>
      <c r="G13333" s="19">
        <v>0</v>
      </c>
      <c r="H13333">
        <v>0</v>
      </c>
      <c r="I13333" s="13" t="s">
        <v>211</v>
      </c>
      <c r="J13333">
        <v>0</v>
      </c>
      <c r="K13333" s="13" t="s">
        <v>191</v>
      </c>
      <c r="L13333">
        <v>3</v>
      </c>
      <c r="M13333">
        <v>1</v>
      </c>
      <c r="N13333" s="13" t="s">
        <v>212</v>
      </c>
      <c r="O13333" s="13" t="s">
        <v>195</v>
      </c>
      <c r="P13333">
        <v>33</v>
      </c>
      <c r="Q13333" s="13" t="s">
        <v>95</v>
      </c>
      <c r="R13333" s="13" t="s">
        <v>199</v>
      </c>
      <c r="S13333" s="13" t="s">
        <v>196</v>
      </c>
      <c r="T13333">
        <v>2</v>
      </c>
      <c r="U13333">
        <v>0</v>
      </c>
      <c r="V13333">
        <v>0</v>
      </c>
      <c r="W13333" s="13" t="s">
        <v>101</v>
      </c>
      <c r="X13333">
        <v>0.25</v>
      </c>
    </row>
    <row r="13334" spans="1:24" x14ac:dyDescent="0.3">
      <c r="A13334">
        <v>13332</v>
      </c>
      <c r="B13334" t="s">
        <v>200</v>
      </c>
      <c r="C13334" t="s">
        <v>201</v>
      </c>
      <c r="D13334">
        <v>13.024471</v>
      </c>
      <c r="E13334">
        <v>80.114350999999999</v>
      </c>
      <c r="F13334" s="18">
        <v>44813</v>
      </c>
      <c r="G13334" s="19">
        <v>4.1666666666666699E-2</v>
      </c>
      <c r="H13334">
        <v>1</v>
      </c>
      <c r="I13334" s="13" t="s">
        <v>211</v>
      </c>
      <c r="J13334">
        <v>0</v>
      </c>
      <c r="K13334" s="13" t="s">
        <v>92</v>
      </c>
      <c r="L13334">
        <v>6</v>
      </c>
      <c r="M13334">
        <v>1</v>
      </c>
      <c r="N13334" s="13" t="s">
        <v>94</v>
      </c>
      <c r="O13334" s="13" t="s">
        <v>95</v>
      </c>
      <c r="P13334">
        <v>19</v>
      </c>
      <c r="Q13334" s="13" t="s">
        <v>95</v>
      </c>
      <c r="R13334" s="13" t="s">
        <v>213</v>
      </c>
      <c r="S13334" s="13" t="s">
        <v>196</v>
      </c>
      <c r="T13334">
        <v>1</v>
      </c>
      <c r="U13334">
        <v>0</v>
      </c>
      <c r="V13334">
        <v>0</v>
      </c>
      <c r="W13334" s="13" t="s">
        <v>101</v>
      </c>
      <c r="X13334">
        <v>0.45</v>
      </c>
    </row>
    <row r="13335" spans="1:24" x14ac:dyDescent="0.3">
      <c r="A13335">
        <v>13333</v>
      </c>
      <c r="B13335" t="s">
        <v>200</v>
      </c>
      <c r="C13335" t="s">
        <v>201</v>
      </c>
      <c r="D13335">
        <v>12.988246</v>
      </c>
      <c r="E13335">
        <v>80.230442999999994</v>
      </c>
      <c r="F13335" s="18">
        <v>45741</v>
      </c>
      <c r="G13335" s="19">
        <v>0.70833333333333304</v>
      </c>
      <c r="H13335">
        <v>17</v>
      </c>
      <c r="I13335" s="13" t="s">
        <v>215</v>
      </c>
      <c r="J13335">
        <v>0</v>
      </c>
      <c r="K13335" s="13" t="s">
        <v>191</v>
      </c>
      <c r="L13335">
        <v>1</v>
      </c>
      <c r="M13335">
        <v>0</v>
      </c>
      <c r="N13335" s="13" t="s">
        <v>212</v>
      </c>
      <c r="O13335" s="13" t="s">
        <v>95</v>
      </c>
      <c r="P13335">
        <v>29</v>
      </c>
      <c r="Q13335" s="13" t="s">
        <v>97</v>
      </c>
      <c r="R13335" s="13" t="s">
        <v>213</v>
      </c>
      <c r="S13335" s="13" t="s">
        <v>196</v>
      </c>
      <c r="T13335">
        <v>3</v>
      </c>
      <c r="U13335">
        <v>1</v>
      </c>
      <c r="V13335">
        <v>1</v>
      </c>
      <c r="W13335" s="13" t="s">
        <v>101</v>
      </c>
      <c r="X13335">
        <v>0.8</v>
      </c>
    </row>
    <row r="13336" spans="1:24" x14ac:dyDescent="0.3">
      <c r="A13336">
        <v>13334</v>
      </c>
      <c r="B13336" t="s">
        <v>217</v>
      </c>
      <c r="C13336" t="s">
        <v>218</v>
      </c>
      <c r="D13336">
        <v>22.527104999999999</v>
      </c>
      <c r="E13336">
        <v>88.443911</v>
      </c>
      <c r="F13336" s="18">
        <v>44757</v>
      </c>
      <c r="G13336" s="19">
        <v>0.33333333333333298</v>
      </c>
      <c r="H13336">
        <v>8</v>
      </c>
      <c r="I13336" s="13" t="s">
        <v>211</v>
      </c>
      <c r="J13336">
        <v>0</v>
      </c>
      <c r="K13336" s="13" t="s">
        <v>191</v>
      </c>
      <c r="L13336">
        <v>4</v>
      </c>
      <c r="M13336">
        <v>1</v>
      </c>
      <c r="N13336" s="13" t="s">
        <v>94</v>
      </c>
      <c r="O13336" s="13" t="s">
        <v>95</v>
      </c>
      <c r="P13336">
        <v>36</v>
      </c>
      <c r="Q13336" s="13" t="s">
        <v>97</v>
      </c>
      <c r="R13336" s="13" t="s">
        <v>98</v>
      </c>
      <c r="S13336" s="13" t="s">
        <v>196</v>
      </c>
      <c r="T13336">
        <v>4</v>
      </c>
      <c r="U13336">
        <v>4</v>
      </c>
      <c r="V13336">
        <v>1</v>
      </c>
      <c r="W13336" s="13" t="s">
        <v>101</v>
      </c>
      <c r="X13336">
        <v>0.8</v>
      </c>
    </row>
    <row r="13337" spans="1:24" x14ac:dyDescent="0.3">
      <c r="A13337">
        <v>13335</v>
      </c>
      <c r="B13337" t="s">
        <v>79</v>
      </c>
      <c r="C13337" t="s">
        <v>80</v>
      </c>
      <c r="D13337">
        <v>18.632231000000001</v>
      </c>
      <c r="E13337">
        <v>73.925640999999999</v>
      </c>
      <c r="F13337" s="18">
        <v>45153</v>
      </c>
      <c r="G13337" s="19">
        <v>0.375</v>
      </c>
      <c r="H13337">
        <v>9</v>
      </c>
      <c r="I13337" s="13" t="s">
        <v>215</v>
      </c>
      <c r="J13337">
        <v>0</v>
      </c>
      <c r="K13337" s="13" t="s">
        <v>214</v>
      </c>
      <c r="L13337">
        <v>3</v>
      </c>
      <c r="M13337">
        <v>1</v>
      </c>
      <c r="N13337" s="13" t="s">
        <v>94</v>
      </c>
      <c r="O13337" s="13" t="s">
        <v>95</v>
      </c>
      <c r="P13337">
        <v>26</v>
      </c>
      <c r="Q13337" s="13" t="s">
        <v>97</v>
      </c>
      <c r="R13337" s="13" t="s">
        <v>213</v>
      </c>
      <c r="S13337" s="13" t="s">
        <v>196</v>
      </c>
      <c r="T13337">
        <v>4</v>
      </c>
      <c r="U13337">
        <v>1</v>
      </c>
      <c r="V13337">
        <v>1</v>
      </c>
      <c r="W13337" s="13" t="s">
        <v>101</v>
      </c>
      <c r="X13337">
        <v>0.8</v>
      </c>
    </row>
    <row r="13338" spans="1:24" x14ac:dyDescent="0.3">
      <c r="A13338">
        <v>13336</v>
      </c>
      <c r="B13338" t="s">
        <v>79</v>
      </c>
      <c r="C13338" t="s">
        <v>80</v>
      </c>
      <c r="D13338">
        <v>18.471055</v>
      </c>
      <c r="E13338">
        <v>73.735400999999996</v>
      </c>
      <c r="F13338" s="18">
        <v>45031</v>
      </c>
      <c r="G13338" s="19">
        <v>0.29166666666666702</v>
      </c>
      <c r="H13338">
        <v>7</v>
      </c>
      <c r="I13338" s="13" t="s">
        <v>219</v>
      </c>
      <c r="J13338">
        <v>1</v>
      </c>
      <c r="K13338" s="13" t="s">
        <v>191</v>
      </c>
      <c r="L13338">
        <v>4</v>
      </c>
      <c r="M13338">
        <v>1</v>
      </c>
      <c r="N13338" s="13" t="s">
        <v>94</v>
      </c>
      <c r="O13338" s="13" t="s">
        <v>95</v>
      </c>
      <c r="P13338">
        <v>18</v>
      </c>
      <c r="Q13338" s="13" t="s">
        <v>95</v>
      </c>
      <c r="R13338" s="13" t="s">
        <v>199</v>
      </c>
      <c r="S13338" s="13" t="s">
        <v>196</v>
      </c>
      <c r="T13338">
        <v>4</v>
      </c>
      <c r="U13338">
        <v>1</v>
      </c>
      <c r="V13338">
        <v>0</v>
      </c>
      <c r="W13338" s="13" t="s">
        <v>101</v>
      </c>
      <c r="X13338">
        <v>0.45</v>
      </c>
    </row>
    <row r="13339" spans="1:24" x14ac:dyDescent="0.3">
      <c r="A13339">
        <v>13337</v>
      </c>
      <c r="B13339" t="s">
        <v>217</v>
      </c>
      <c r="C13339" t="s">
        <v>218</v>
      </c>
      <c r="D13339">
        <v>22.696717</v>
      </c>
      <c r="E13339">
        <v>88.393231</v>
      </c>
      <c r="F13339" s="18">
        <v>45034</v>
      </c>
      <c r="G13339" s="19">
        <v>0.91666666666666696</v>
      </c>
      <c r="H13339">
        <v>22</v>
      </c>
      <c r="I13339" s="13" t="s">
        <v>215</v>
      </c>
      <c r="J13339">
        <v>0</v>
      </c>
      <c r="K13339" s="13" t="s">
        <v>191</v>
      </c>
      <c r="L13339">
        <v>3</v>
      </c>
      <c r="M13339">
        <v>0</v>
      </c>
      <c r="N13339" s="13" t="s">
        <v>192</v>
      </c>
      <c r="O13339" s="13" t="s">
        <v>97</v>
      </c>
      <c r="P13339">
        <v>40</v>
      </c>
      <c r="Q13339" s="13" t="s">
        <v>95</v>
      </c>
      <c r="R13339" s="13" t="s">
        <v>213</v>
      </c>
      <c r="S13339" s="13" t="s">
        <v>196</v>
      </c>
      <c r="T13339">
        <v>1</v>
      </c>
      <c r="U13339">
        <v>1</v>
      </c>
      <c r="V13339">
        <v>0</v>
      </c>
      <c r="W13339" s="13" t="s">
        <v>101</v>
      </c>
      <c r="X13339">
        <v>0.1</v>
      </c>
    </row>
    <row r="13340" spans="1:24" x14ac:dyDescent="0.3">
      <c r="A13340">
        <v>13338</v>
      </c>
      <c r="B13340" t="s">
        <v>79</v>
      </c>
      <c r="C13340" t="s">
        <v>80</v>
      </c>
      <c r="D13340">
        <v>18.542231000000001</v>
      </c>
      <c r="E13340">
        <v>73.751422000000005</v>
      </c>
      <c r="F13340" s="18">
        <v>45197</v>
      </c>
      <c r="G13340" s="19">
        <v>0.125</v>
      </c>
      <c r="H13340">
        <v>3</v>
      </c>
      <c r="I13340" s="13" t="s">
        <v>202</v>
      </c>
      <c r="J13340">
        <v>0</v>
      </c>
      <c r="K13340" s="13" t="s">
        <v>92</v>
      </c>
      <c r="L13340">
        <v>2</v>
      </c>
      <c r="M13340">
        <v>1</v>
      </c>
      <c r="N13340" s="13" t="s">
        <v>212</v>
      </c>
      <c r="O13340" s="13" t="s">
        <v>195</v>
      </c>
      <c r="P13340">
        <v>27</v>
      </c>
      <c r="Q13340" s="13" t="s">
        <v>95</v>
      </c>
      <c r="R13340" s="13" t="s">
        <v>213</v>
      </c>
      <c r="S13340" s="13" t="s">
        <v>196</v>
      </c>
      <c r="T13340">
        <v>5</v>
      </c>
      <c r="U13340">
        <v>1</v>
      </c>
      <c r="V13340">
        <v>0</v>
      </c>
      <c r="W13340" s="13" t="s">
        <v>101</v>
      </c>
      <c r="X13340">
        <v>0.25</v>
      </c>
    </row>
    <row r="13341" spans="1:24" x14ac:dyDescent="0.3">
      <c r="A13341">
        <v>13339</v>
      </c>
      <c r="B13341" t="s">
        <v>197</v>
      </c>
      <c r="C13341" t="s">
        <v>198</v>
      </c>
      <c r="D13341">
        <v>30.787185999999998</v>
      </c>
      <c r="E13341">
        <v>76.785021</v>
      </c>
      <c r="F13341" s="18">
        <v>44918</v>
      </c>
      <c r="G13341" s="19">
        <v>8.3333333333333301E-2</v>
      </c>
      <c r="H13341">
        <v>2</v>
      </c>
      <c r="I13341" s="13" t="s">
        <v>211</v>
      </c>
      <c r="J13341">
        <v>0</v>
      </c>
      <c r="K13341" s="13" t="s">
        <v>214</v>
      </c>
      <c r="L13341">
        <v>5</v>
      </c>
      <c r="M13341">
        <v>0</v>
      </c>
      <c r="N13341" s="13" t="s">
        <v>192</v>
      </c>
      <c r="O13341" s="13" t="s">
        <v>97</v>
      </c>
      <c r="P13341">
        <v>25</v>
      </c>
      <c r="Q13341" s="13" t="s">
        <v>95</v>
      </c>
      <c r="R13341" s="13" t="s">
        <v>199</v>
      </c>
      <c r="S13341" s="13" t="s">
        <v>99</v>
      </c>
      <c r="T13341">
        <v>4</v>
      </c>
      <c r="U13341">
        <v>4</v>
      </c>
      <c r="V13341">
        <v>0</v>
      </c>
      <c r="W13341" s="13" t="s">
        <v>101</v>
      </c>
      <c r="X13341">
        <v>0.3</v>
      </c>
    </row>
    <row r="13342" spans="1:24" x14ac:dyDescent="0.3">
      <c r="A13342">
        <v>13340</v>
      </c>
      <c r="B13342" t="s">
        <v>190</v>
      </c>
      <c r="C13342" t="s">
        <v>80</v>
      </c>
      <c r="D13342">
        <v>18.900803</v>
      </c>
      <c r="E13342">
        <v>72.700363999999993</v>
      </c>
      <c r="F13342" s="18">
        <v>44812</v>
      </c>
      <c r="G13342" s="19">
        <v>0.70833333333333304</v>
      </c>
      <c r="H13342">
        <v>17</v>
      </c>
      <c r="I13342" s="13" t="s">
        <v>202</v>
      </c>
      <c r="J13342">
        <v>0</v>
      </c>
      <c r="K13342" s="13" t="s">
        <v>214</v>
      </c>
      <c r="L13342">
        <v>1</v>
      </c>
      <c r="M13342">
        <v>0</v>
      </c>
      <c r="N13342" s="13" t="s">
        <v>212</v>
      </c>
      <c r="O13342" s="13" t="s">
        <v>195</v>
      </c>
      <c r="P13342">
        <v>15</v>
      </c>
      <c r="Q13342" s="13" t="s">
        <v>97</v>
      </c>
      <c r="R13342" s="13" t="s">
        <v>98</v>
      </c>
      <c r="S13342" s="13" t="s">
        <v>193</v>
      </c>
      <c r="T13342">
        <v>5</v>
      </c>
      <c r="U13342">
        <v>0</v>
      </c>
      <c r="V13342">
        <v>1</v>
      </c>
      <c r="W13342" s="13" t="s">
        <v>101</v>
      </c>
      <c r="X13342">
        <v>0.6</v>
      </c>
    </row>
    <row r="13343" spans="1:24" x14ac:dyDescent="0.3">
      <c r="A13343">
        <v>13341</v>
      </c>
      <c r="B13343" t="s">
        <v>200</v>
      </c>
      <c r="C13343" t="s">
        <v>201</v>
      </c>
      <c r="D13343">
        <v>13.182327000000001</v>
      </c>
      <c r="E13343">
        <v>80.160139000000001</v>
      </c>
      <c r="F13343" s="18">
        <v>45038</v>
      </c>
      <c r="G13343" s="19">
        <v>0.58333333333333304</v>
      </c>
      <c r="H13343">
        <v>14</v>
      </c>
      <c r="I13343" s="13" t="s">
        <v>219</v>
      </c>
      <c r="J13343">
        <v>1</v>
      </c>
      <c r="K13343" s="13" t="s">
        <v>191</v>
      </c>
      <c r="L13343">
        <v>4</v>
      </c>
      <c r="M13343">
        <v>1</v>
      </c>
      <c r="N13343" s="13" t="s">
        <v>94</v>
      </c>
      <c r="O13343" s="13" t="s">
        <v>95</v>
      </c>
      <c r="P13343">
        <v>33</v>
      </c>
      <c r="Q13343" s="13" t="s">
        <v>97</v>
      </c>
      <c r="R13343" s="13" t="s">
        <v>208</v>
      </c>
      <c r="S13343" s="13" t="s">
        <v>193</v>
      </c>
      <c r="T13343">
        <v>5</v>
      </c>
      <c r="U13343">
        <v>5</v>
      </c>
      <c r="V13343">
        <v>0</v>
      </c>
      <c r="W13343" s="13" t="s">
        <v>221</v>
      </c>
      <c r="X13343">
        <v>0.75</v>
      </c>
    </row>
    <row r="13344" spans="1:24" x14ac:dyDescent="0.3">
      <c r="A13344">
        <v>13342</v>
      </c>
      <c r="B13344" t="s">
        <v>203</v>
      </c>
      <c r="C13344" t="s">
        <v>203</v>
      </c>
      <c r="D13344">
        <v>28.481862</v>
      </c>
      <c r="E13344">
        <v>76.987593000000004</v>
      </c>
      <c r="F13344" s="18">
        <v>45336</v>
      </c>
      <c r="G13344" s="19">
        <v>0.91666666666666696</v>
      </c>
      <c r="H13344">
        <v>22</v>
      </c>
      <c r="I13344" s="13" t="s">
        <v>194</v>
      </c>
      <c r="J13344">
        <v>0</v>
      </c>
      <c r="K13344" s="13" t="s">
        <v>92</v>
      </c>
      <c r="L13344">
        <v>4</v>
      </c>
      <c r="M13344">
        <v>0</v>
      </c>
      <c r="N13344" s="13" t="s">
        <v>192</v>
      </c>
      <c r="O13344" s="13" t="s">
        <v>97</v>
      </c>
      <c r="P13344">
        <v>39</v>
      </c>
      <c r="Q13344" s="13" t="s">
        <v>97</v>
      </c>
      <c r="R13344" s="13" t="s">
        <v>213</v>
      </c>
      <c r="S13344" s="13" t="s">
        <v>193</v>
      </c>
      <c r="T13344">
        <v>3</v>
      </c>
      <c r="U13344">
        <v>0</v>
      </c>
      <c r="V13344">
        <v>0</v>
      </c>
      <c r="W13344" s="13" t="s">
        <v>101</v>
      </c>
      <c r="X13344">
        <v>0.3</v>
      </c>
    </row>
    <row r="13345" spans="1:24" x14ac:dyDescent="0.3">
      <c r="A13345">
        <v>13343</v>
      </c>
      <c r="B13345" t="s">
        <v>203</v>
      </c>
      <c r="C13345" t="s">
        <v>203</v>
      </c>
      <c r="D13345">
        <v>28.680346</v>
      </c>
      <c r="E13345">
        <v>77.012906000000001</v>
      </c>
      <c r="F13345" s="18">
        <v>44625</v>
      </c>
      <c r="G13345" s="19">
        <v>0.5</v>
      </c>
      <c r="H13345">
        <v>12</v>
      </c>
      <c r="I13345" s="13" t="s">
        <v>219</v>
      </c>
      <c r="J13345">
        <v>1</v>
      </c>
      <c r="K13345" s="13" t="s">
        <v>214</v>
      </c>
      <c r="L13345">
        <v>5</v>
      </c>
      <c r="M13345">
        <v>0</v>
      </c>
      <c r="N13345" s="13" t="s">
        <v>94</v>
      </c>
      <c r="O13345" s="13" t="s">
        <v>95</v>
      </c>
      <c r="P13345">
        <v>17</v>
      </c>
      <c r="Q13345" s="13" t="s">
        <v>97</v>
      </c>
      <c r="R13345" s="13" t="s">
        <v>208</v>
      </c>
      <c r="S13345" s="13" t="s">
        <v>196</v>
      </c>
      <c r="T13345">
        <v>2</v>
      </c>
      <c r="U13345">
        <v>2</v>
      </c>
      <c r="V13345">
        <v>0</v>
      </c>
      <c r="W13345" s="13" t="s">
        <v>101</v>
      </c>
      <c r="X13345">
        <v>0.65</v>
      </c>
    </row>
    <row r="13346" spans="1:24" x14ac:dyDescent="0.3">
      <c r="A13346">
        <v>13344</v>
      </c>
      <c r="B13346" t="s">
        <v>190</v>
      </c>
      <c r="C13346" t="s">
        <v>80</v>
      </c>
      <c r="D13346">
        <v>18.941002999999998</v>
      </c>
      <c r="E13346">
        <v>72.751101000000006</v>
      </c>
      <c r="F13346" s="18">
        <v>44713</v>
      </c>
      <c r="G13346" s="19">
        <v>0.29166666666666702</v>
      </c>
      <c r="H13346">
        <v>7</v>
      </c>
      <c r="I13346" s="13" t="s">
        <v>194</v>
      </c>
      <c r="J13346">
        <v>0</v>
      </c>
      <c r="K13346" s="13" t="s">
        <v>191</v>
      </c>
      <c r="L13346">
        <v>4</v>
      </c>
      <c r="M13346">
        <v>1</v>
      </c>
      <c r="N13346" s="13" t="s">
        <v>212</v>
      </c>
      <c r="O13346" s="13" t="s">
        <v>95</v>
      </c>
      <c r="P13346">
        <v>31</v>
      </c>
      <c r="Q13346" s="13" t="s">
        <v>95</v>
      </c>
      <c r="R13346" s="13" t="s">
        <v>205</v>
      </c>
      <c r="S13346" s="13" t="s">
        <v>193</v>
      </c>
      <c r="T13346">
        <v>1</v>
      </c>
      <c r="U13346">
        <v>1</v>
      </c>
      <c r="V13346">
        <v>0</v>
      </c>
      <c r="W13346" s="13" t="s">
        <v>101</v>
      </c>
      <c r="X13346">
        <v>0.45</v>
      </c>
    </row>
    <row r="13347" spans="1:24" x14ac:dyDescent="0.3">
      <c r="A13347">
        <v>13345</v>
      </c>
      <c r="B13347" t="s">
        <v>209</v>
      </c>
      <c r="C13347" t="s">
        <v>210</v>
      </c>
      <c r="D13347">
        <v>17.314025999999998</v>
      </c>
      <c r="E13347">
        <v>78.289905000000005</v>
      </c>
      <c r="F13347" s="18">
        <v>44731</v>
      </c>
      <c r="G13347" s="19">
        <v>0.58333333333333304</v>
      </c>
      <c r="H13347">
        <v>14</v>
      </c>
      <c r="I13347" s="13" t="s">
        <v>89</v>
      </c>
      <c r="J13347">
        <v>1</v>
      </c>
      <c r="K13347" s="13" t="s">
        <v>191</v>
      </c>
      <c r="L13347">
        <v>6</v>
      </c>
      <c r="M13347">
        <v>0</v>
      </c>
      <c r="N13347" s="13" t="s">
        <v>192</v>
      </c>
      <c r="O13347" s="13" t="s">
        <v>97</v>
      </c>
      <c r="P13347">
        <v>35</v>
      </c>
      <c r="Q13347" s="13" t="s">
        <v>195</v>
      </c>
      <c r="R13347" s="13" t="s">
        <v>205</v>
      </c>
      <c r="S13347" s="13" t="s">
        <v>196</v>
      </c>
      <c r="T13347">
        <v>1</v>
      </c>
      <c r="U13347">
        <v>1</v>
      </c>
      <c r="V13347">
        <v>0</v>
      </c>
      <c r="W13347" s="13" t="s">
        <v>101</v>
      </c>
      <c r="X13347">
        <v>0.1</v>
      </c>
    </row>
    <row r="13348" spans="1:24" x14ac:dyDescent="0.3">
      <c r="A13348">
        <v>13346</v>
      </c>
      <c r="B13348" t="s">
        <v>217</v>
      </c>
      <c r="C13348" t="s">
        <v>218</v>
      </c>
      <c r="D13348">
        <v>22.535692000000001</v>
      </c>
      <c r="E13348">
        <v>88.30829</v>
      </c>
      <c r="F13348" s="18">
        <v>45247</v>
      </c>
      <c r="G13348" s="19">
        <v>0.375</v>
      </c>
      <c r="H13348">
        <v>9</v>
      </c>
      <c r="I13348" s="13" t="s">
        <v>211</v>
      </c>
      <c r="J13348">
        <v>0</v>
      </c>
      <c r="K13348" s="13" t="s">
        <v>92</v>
      </c>
      <c r="L13348">
        <v>6</v>
      </c>
      <c r="M13348">
        <v>1</v>
      </c>
      <c r="N13348" s="13" t="s">
        <v>94</v>
      </c>
      <c r="O13348" s="13" t="s">
        <v>95</v>
      </c>
      <c r="P13348">
        <v>35</v>
      </c>
      <c r="Q13348" s="13" t="s">
        <v>195</v>
      </c>
      <c r="R13348" s="13" t="s">
        <v>213</v>
      </c>
      <c r="S13348" s="13" t="s">
        <v>196</v>
      </c>
      <c r="T13348">
        <v>3</v>
      </c>
      <c r="U13348">
        <v>1</v>
      </c>
      <c r="V13348">
        <v>1</v>
      </c>
      <c r="W13348" s="13" t="s">
        <v>101</v>
      </c>
      <c r="X13348">
        <v>0.6</v>
      </c>
    </row>
    <row r="13349" spans="1:24" x14ac:dyDescent="0.3">
      <c r="A13349">
        <v>13347</v>
      </c>
      <c r="B13349" t="s">
        <v>79</v>
      </c>
      <c r="C13349" t="s">
        <v>80</v>
      </c>
      <c r="D13349">
        <v>18.457968000000001</v>
      </c>
      <c r="E13349">
        <v>73.832886000000002</v>
      </c>
      <c r="F13349" s="18">
        <v>44582</v>
      </c>
      <c r="G13349" s="19">
        <v>8.3333333333333301E-2</v>
      </c>
      <c r="H13349">
        <v>2</v>
      </c>
      <c r="I13349" s="13" t="s">
        <v>211</v>
      </c>
      <c r="J13349">
        <v>0</v>
      </c>
      <c r="K13349" s="13" t="s">
        <v>191</v>
      </c>
      <c r="L13349">
        <v>1</v>
      </c>
      <c r="M13349">
        <v>1</v>
      </c>
      <c r="N13349" s="13" t="s">
        <v>192</v>
      </c>
      <c r="O13349" s="13" t="s">
        <v>97</v>
      </c>
      <c r="P13349">
        <v>16</v>
      </c>
      <c r="Q13349" s="13" t="s">
        <v>95</v>
      </c>
      <c r="R13349" s="13" t="s">
        <v>98</v>
      </c>
      <c r="S13349" s="13" t="s">
        <v>193</v>
      </c>
      <c r="T13349">
        <v>4</v>
      </c>
      <c r="U13349">
        <v>0</v>
      </c>
      <c r="V13349">
        <v>0</v>
      </c>
      <c r="W13349" s="13" t="s">
        <v>101</v>
      </c>
      <c r="X13349">
        <v>0.1</v>
      </c>
    </row>
    <row r="13350" spans="1:24" x14ac:dyDescent="0.3">
      <c r="A13350">
        <v>13348</v>
      </c>
      <c r="B13350" t="s">
        <v>209</v>
      </c>
      <c r="C13350" t="s">
        <v>210</v>
      </c>
      <c r="D13350">
        <v>17.378671000000001</v>
      </c>
      <c r="E13350">
        <v>78.237083999999996</v>
      </c>
      <c r="F13350" s="18">
        <v>45683</v>
      </c>
      <c r="G13350" s="19">
        <v>0.66666666666666696</v>
      </c>
      <c r="H13350">
        <v>16</v>
      </c>
      <c r="I13350" s="13" t="s">
        <v>89</v>
      </c>
      <c r="J13350">
        <v>1</v>
      </c>
      <c r="K13350" s="13" t="s">
        <v>92</v>
      </c>
      <c r="L13350">
        <v>2</v>
      </c>
      <c r="M13350">
        <v>1</v>
      </c>
      <c r="N13350" s="13" t="s">
        <v>94</v>
      </c>
      <c r="O13350" s="13" t="s">
        <v>95</v>
      </c>
      <c r="P13350">
        <v>32</v>
      </c>
      <c r="Q13350" s="13" t="s">
        <v>195</v>
      </c>
      <c r="R13350" s="13" t="s">
        <v>208</v>
      </c>
      <c r="S13350" s="13" t="s">
        <v>193</v>
      </c>
      <c r="T13350">
        <v>4</v>
      </c>
      <c r="U13350">
        <v>4</v>
      </c>
      <c r="V13350">
        <v>0</v>
      </c>
      <c r="W13350" s="13" t="s">
        <v>101</v>
      </c>
      <c r="X13350">
        <v>0.45</v>
      </c>
    </row>
    <row r="13351" spans="1:24" x14ac:dyDescent="0.3">
      <c r="A13351">
        <v>13349</v>
      </c>
      <c r="B13351" t="s">
        <v>79</v>
      </c>
      <c r="C13351" t="s">
        <v>80</v>
      </c>
      <c r="D13351">
        <v>18.415426</v>
      </c>
      <c r="E13351">
        <v>73.720333999999994</v>
      </c>
      <c r="F13351" s="18">
        <v>45011</v>
      </c>
      <c r="G13351" s="19">
        <v>0.29166666666666702</v>
      </c>
      <c r="H13351">
        <v>7</v>
      </c>
      <c r="I13351" s="13" t="s">
        <v>89</v>
      </c>
      <c r="J13351">
        <v>1</v>
      </c>
      <c r="K13351" s="13" t="s">
        <v>191</v>
      </c>
      <c r="L13351">
        <v>1</v>
      </c>
      <c r="M13351">
        <v>0</v>
      </c>
      <c r="N13351" s="13" t="s">
        <v>212</v>
      </c>
      <c r="O13351" s="13" t="s">
        <v>195</v>
      </c>
      <c r="P13351">
        <v>31</v>
      </c>
      <c r="Q13351" s="13" t="s">
        <v>195</v>
      </c>
      <c r="R13351" s="13" t="s">
        <v>213</v>
      </c>
      <c r="S13351" s="13" t="s">
        <v>193</v>
      </c>
      <c r="T13351">
        <v>3</v>
      </c>
      <c r="U13351">
        <v>1</v>
      </c>
      <c r="V13351">
        <v>0</v>
      </c>
      <c r="W13351" s="13" t="s">
        <v>101</v>
      </c>
      <c r="X13351">
        <v>0.25</v>
      </c>
    </row>
    <row r="13352" spans="1:24" x14ac:dyDescent="0.3">
      <c r="A13352">
        <v>13350</v>
      </c>
      <c r="B13352" t="s">
        <v>209</v>
      </c>
      <c r="C13352" t="s">
        <v>210</v>
      </c>
      <c r="D13352">
        <v>17.352366</v>
      </c>
      <c r="E13352">
        <v>78.500108999999995</v>
      </c>
      <c r="F13352" s="18">
        <v>45386</v>
      </c>
      <c r="G13352" s="19">
        <v>4.1666666666666699E-2</v>
      </c>
      <c r="H13352">
        <v>1</v>
      </c>
      <c r="I13352" s="13" t="s">
        <v>202</v>
      </c>
      <c r="J13352">
        <v>0</v>
      </c>
      <c r="K13352" s="13" t="s">
        <v>214</v>
      </c>
      <c r="L13352">
        <v>3</v>
      </c>
      <c r="M13352">
        <v>1</v>
      </c>
      <c r="N13352" s="13" t="s">
        <v>192</v>
      </c>
      <c r="O13352" s="13" t="s">
        <v>97</v>
      </c>
      <c r="P13352">
        <v>29</v>
      </c>
      <c r="Q13352" s="13" t="s">
        <v>95</v>
      </c>
      <c r="R13352" s="13" t="s">
        <v>213</v>
      </c>
      <c r="S13352" s="13" t="s">
        <v>193</v>
      </c>
      <c r="T13352">
        <v>4</v>
      </c>
      <c r="U13352">
        <v>2</v>
      </c>
      <c r="V13352">
        <v>0</v>
      </c>
      <c r="W13352" s="13" t="s">
        <v>101</v>
      </c>
      <c r="X13352">
        <v>0.1</v>
      </c>
    </row>
    <row r="13353" spans="1:24" x14ac:dyDescent="0.3">
      <c r="A13353">
        <v>13351</v>
      </c>
      <c r="B13353" t="s">
        <v>200</v>
      </c>
      <c r="C13353" t="s">
        <v>201</v>
      </c>
      <c r="D13353">
        <v>13.118676000000001</v>
      </c>
      <c r="E13353">
        <v>80.26437</v>
      </c>
      <c r="F13353" s="18">
        <v>44992</v>
      </c>
      <c r="G13353" s="19">
        <v>0.45833333333333298</v>
      </c>
      <c r="H13353">
        <v>11</v>
      </c>
      <c r="I13353" s="13" t="s">
        <v>215</v>
      </c>
      <c r="J13353">
        <v>0</v>
      </c>
      <c r="K13353" s="13" t="s">
        <v>214</v>
      </c>
      <c r="L13353">
        <v>5</v>
      </c>
      <c r="M13353">
        <v>0</v>
      </c>
      <c r="N13353" s="13" t="s">
        <v>94</v>
      </c>
      <c r="O13353" s="13" t="s">
        <v>95</v>
      </c>
      <c r="P13353">
        <v>16</v>
      </c>
      <c r="Q13353" s="13" t="s">
        <v>195</v>
      </c>
      <c r="R13353" s="13" t="s">
        <v>208</v>
      </c>
      <c r="S13353" s="13" t="s">
        <v>196</v>
      </c>
      <c r="T13353">
        <v>4</v>
      </c>
      <c r="U13353">
        <v>2</v>
      </c>
      <c r="V13353">
        <v>0</v>
      </c>
      <c r="W13353" s="13" t="s">
        <v>101</v>
      </c>
      <c r="X13353">
        <v>0.45</v>
      </c>
    </row>
    <row r="13354" spans="1:24" x14ac:dyDescent="0.3">
      <c r="A13354">
        <v>13352</v>
      </c>
      <c r="B13354" t="s">
        <v>79</v>
      </c>
      <c r="C13354" t="s">
        <v>80</v>
      </c>
      <c r="D13354">
        <v>18.562666</v>
      </c>
      <c r="E13354">
        <v>73.771489000000003</v>
      </c>
      <c r="F13354" s="18">
        <v>44893</v>
      </c>
      <c r="G13354" s="19">
        <v>0.41666666666666702</v>
      </c>
      <c r="H13354">
        <v>10</v>
      </c>
      <c r="I13354" s="13" t="s">
        <v>204</v>
      </c>
      <c r="J13354">
        <v>0</v>
      </c>
      <c r="K13354" s="13" t="s">
        <v>191</v>
      </c>
      <c r="L13354">
        <v>4</v>
      </c>
      <c r="M13354">
        <v>1</v>
      </c>
      <c r="N13354" s="13" t="s">
        <v>192</v>
      </c>
      <c r="O13354" s="13" t="s">
        <v>97</v>
      </c>
      <c r="P13354">
        <v>28</v>
      </c>
      <c r="Q13354" s="13" t="s">
        <v>97</v>
      </c>
      <c r="R13354" s="13" t="s">
        <v>98</v>
      </c>
      <c r="S13354" s="13" t="s">
        <v>193</v>
      </c>
      <c r="T13354">
        <v>1</v>
      </c>
      <c r="U13354">
        <v>0</v>
      </c>
      <c r="V13354">
        <v>1</v>
      </c>
      <c r="W13354" s="13" t="s">
        <v>101</v>
      </c>
      <c r="X13354">
        <v>0.45</v>
      </c>
    </row>
    <row r="13355" spans="1:24" x14ac:dyDescent="0.3">
      <c r="A13355">
        <v>13353</v>
      </c>
      <c r="B13355" t="s">
        <v>200</v>
      </c>
      <c r="C13355" t="s">
        <v>201</v>
      </c>
      <c r="D13355">
        <v>13.052711</v>
      </c>
      <c r="E13355">
        <v>80.154079999999993</v>
      </c>
      <c r="F13355" s="18">
        <v>44597</v>
      </c>
      <c r="G13355" s="19">
        <v>0.66666666666666696</v>
      </c>
      <c r="H13355">
        <v>16</v>
      </c>
      <c r="I13355" s="13" t="s">
        <v>219</v>
      </c>
      <c r="J13355">
        <v>1</v>
      </c>
      <c r="K13355" s="13" t="s">
        <v>214</v>
      </c>
      <c r="L13355">
        <v>6</v>
      </c>
      <c r="M13355">
        <v>0</v>
      </c>
      <c r="N13355" s="13" t="s">
        <v>94</v>
      </c>
      <c r="O13355" s="13" t="s">
        <v>95</v>
      </c>
      <c r="P13355">
        <v>36</v>
      </c>
      <c r="Q13355" s="13" t="s">
        <v>195</v>
      </c>
      <c r="R13355" s="13" t="s">
        <v>205</v>
      </c>
      <c r="S13355" s="13" t="s">
        <v>193</v>
      </c>
      <c r="T13355">
        <v>5</v>
      </c>
      <c r="U13355">
        <v>3</v>
      </c>
      <c r="V13355">
        <v>0</v>
      </c>
      <c r="W13355" s="13" t="s">
        <v>101</v>
      </c>
      <c r="X13355">
        <v>0.45</v>
      </c>
    </row>
    <row r="13356" spans="1:24" x14ac:dyDescent="0.3">
      <c r="A13356">
        <v>13354</v>
      </c>
      <c r="B13356" t="s">
        <v>200</v>
      </c>
      <c r="C13356" t="s">
        <v>201</v>
      </c>
      <c r="D13356">
        <v>13.017286</v>
      </c>
      <c r="E13356">
        <v>80.248118000000005</v>
      </c>
      <c r="F13356" s="18">
        <v>45018</v>
      </c>
      <c r="G13356" s="19">
        <v>0.54166666666666696</v>
      </c>
      <c r="H13356">
        <v>13</v>
      </c>
      <c r="I13356" s="13" t="s">
        <v>89</v>
      </c>
      <c r="J13356">
        <v>1</v>
      </c>
      <c r="K13356" s="13" t="s">
        <v>92</v>
      </c>
      <c r="L13356">
        <v>2</v>
      </c>
      <c r="M13356">
        <v>1</v>
      </c>
      <c r="N13356" s="13" t="s">
        <v>94</v>
      </c>
      <c r="O13356" s="13" t="s">
        <v>95</v>
      </c>
      <c r="P13356">
        <v>29</v>
      </c>
      <c r="Q13356" s="13" t="s">
        <v>95</v>
      </c>
      <c r="R13356" s="13" t="s">
        <v>213</v>
      </c>
      <c r="S13356" s="13" t="s">
        <v>193</v>
      </c>
      <c r="T13356">
        <v>3</v>
      </c>
      <c r="U13356">
        <v>0</v>
      </c>
      <c r="V13356">
        <v>0</v>
      </c>
      <c r="W13356" s="13" t="s">
        <v>101</v>
      </c>
      <c r="X13356">
        <v>0.45</v>
      </c>
    </row>
    <row r="13357" spans="1:24" x14ac:dyDescent="0.3">
      <c r="A13357">
        <v>13355</v>
      </c>
      <c r="B13357" t="s">
        <v>197</v>
      </c>
      <c r="C13357" t="s">
        <v>198</v>
      </c>
      <c r="D13357">
        <v>30.601308</v>
      </c>
      <c r="E13357">
        <v>76.883737999999994</v>
      </c>
      <c r="F13357" s="18">
        <v>45529</v>
      </c>
      <c r="G13357" s="19">
        <v>0.625</v>
      </c>
      <c r="H13357">
        <v>15</v>
      </c>
      <c r="I13357" s="13" t="s">
        <v>89</v>
      </c>
      <c r="J13357">
        <v>1</v>
      </c>
      <c r="K13357" s="13" t="s">
        <v>214</v>
      </c>
      <c r="L13357">
        <v>3</v>
      </c>
      <c r="M13357">
        <v>1</v>
      </c>
      <c r="N13357" s="13" t="s">
        <v>192</v>
      </c>
      <c r="O13357" s="13" t="s">
        <v>97</v>
      </c>
      <c r="P13357">
        <v>22</v>
      </c>
      <c r="Q13357" s="13" t="s">
        <v>95</v>
      </c>
      <c r="R13357" s="13" t="s">
        <v>213</v>
      </c>
      <c r="S13357" s="13" t="s">
        <v>196</v>
      </c>
      <c r="T13357">
        <v>3</v>
      </c>
      <c r="U13357">
        <v>3</v>
      </c>
      <c r="V13357">
        <v>0</v>
      </c>
      <c r="W13357" s="13" t="s">
        <v>101</v>
      </c>
      <c r="X13357">
        <v>0.1</v>
      </c>
    </row>
    <row r="13358" spans="1:24" x14ac:dyDescent="0.3">
      <c r="A13358">
        <v>13356</v>
      </c>
      <c r="B13358" t="s">
        <v>203</v>
      </c>
      <c r="C13358" t="s">
        <v>203</v>
      </c>
      <c r="D13358">
        <v>28.664380000000001</v>
      </c>
      <c r="E13358">
        <v>76.887367999999995</v>
      </c>
      <c r="F13358" s="18">
        <v>45066</v>
      </c>
      <c r="G13358" s="19">
        <v>0.95833333333333304</v>
      </c>
      <c r="H13358">
        <v>23</v>
      </c>
      <c r="I13358" s="13" t="s">
        <v>219</v>
      </c>
      <c r="J13358">
        <v>1</v>
      </c>
      <c r="K13358" s="13" t="s">
        <v>92</v>
      </c>
      <c r="L13358">
        <v>3</v>
      </c>
      <c r="M13358">
        <v>1</v>
      </c>
      <c r="N13358" s="13" t="s">
        <v>192</v>
      </c>
      <c r="O13358" s="13" t="s">
        <v>97</v>
      </c>
      <c r="P13358">
        <v>29</v>
      </c>
      <c r="Q13358" s="13" t="s">
        <v>195</v>
      </c>
      <c r="R13358" s="13" t="s">
        <v>98</v>
      </c>
      <c r="S13358" s="13" t="s">
        <v>196</v>
      </c>
      <c r="T13358">
        <v>2</v>
      </c>
      <c r="U13358">
        <v>2</v>
      </c>
      <c r="V13358">
        <v>0</v>
      </c>
      <c r="W13358" s="13" t="s">
        <v>101</v>
      </c>
      <c r="X13358">
        <v>0.1</v>
      </c>
    </row>
    <row r="13359" spans="1:24" x14ac:dyDescent="0.3">
      <c r="A13359">
        <v>13357</v>
      </c>
      <c r="B13359" t="s">
        <v>209</v>
      </c>
      <c r="C13359" t="s">
        <v>210</v>
      </c>
      <c r="D13359">
        <v>17.574725000000001</v>
      </c>
      <c r="E13359">
        <v>78.514636999999993</v>
      </c>
      <c r="F13359" s="18">
        <v>45645</v>
      </c>
      <c r="G13359" s="19">
        <v>0.625</v>
      </c>
      <c r="H13359">
        <v>15</v>
      </c>
      <c r="I13359" s="13" t="s">
        <v>202</v>
      </c>
      <c r="J13359">
        <v>0</v>
      </c>
      <c r="K13359" s="13" t="s">
        <v>214</v>
      </c>
      <c r="L13359">
        <v>1</v>
      </c>
      <c r="M13359">
        <v>0</v>
      </c>
      <c r="N13359" s="13" t="s">
        <v>192</v>
      </c>
      <c r="O13359" s="13" t="s">
        <v>97</v>
      </c>
      <c r="P13359">
        <v>32</v>
      </c>
      <c r="Q13359" s="13" t="s">
        <v>195</v>
      </c>
      <c r="R13359" s="13" t="s">
        <v>199</v>
      </c>
      <c r="S13359" s="13" t="s">
        <v>196</v>
      </c>
      <c r="T13359">
        <v>1</v>
      </c>
      <c r="U13359">
        <v>0</v>
      </c>
      <c r="V13359">
        <v>0</v>
      </c>
      <c r="W13359" s="13" t="s">
        <v>101</v>
      </c>
      <c r="X13359">
        <v>0.1</v>
      </c>
    </row>
    <row r="13360" spans="1:24" x14ac:dyDescent="0.3">
      <c r="A13360">
        <v>13358</v>
      </c>
      <c r="B13360" t="s">
        <v>209</v>
      </c>
      <c r="C13360" t="s">
        <v>210</v>
      </c>
      <c r="D13360">
        <v>17.556359</v>
      </c>
      <c r="E13360">
        <v>78.501362999999998</v>
      </c>
      <c r="F13360" s="18">
        <v>44884</v>
      </c>
      <c r="G13360" s="19">
        <v>0.29166666666666702</v>
      </c>
      <c r="H13360">
        <v>7</v>
      </c>
      <c r="I13360" s="13" t="s">
        <v>219</v>
      </c>
      <c r="J13360">
        <v>1</v>
      </c>
      <c r="K13360" s="13" t="s">
        <v>191</v>
      </c>
      <c r="L13360">
        <v>1</v>
      </c>
      <c r="M13360">
        <v>0</v>
      </c>
      <c r="N13360" s="13" t="s">
        <v>192</v>
      </c>
      <c r="O13360" s="13" t="s">
        <v>97</v>
      </c>
      <c r="P13360">
        <v>34</v>
      </c>
      <c r="Q13360" s="13" t="s">
        <v>95</v>
      </c>
      <c r="R13360" s="13" t="s">
        <v>213</v>
      </c>
      <c r="S13360" s="13" t="s">
        <v>193</v>
      </c>
      <c r="T13360">
        <v>5</v>
      </c>
      <c r="U13360">
        <v>0</v>
      </c>
      <c r="V13360">
        <v>0</v>
      </c>
      <c r="W13360" s="13" t="s">
        <v>101</v>
      </c>
      <c r="X13360">
        <v>0.1</v>
      </c>
    </row>
    <row r="13361" spans="1:24" x14ac:dyDescent="0.3">
      <c r="A13361">
        <v>13359</v>
      </c>
      <c r="B13361" t="s">
        <v>203</v>
      </c>
      <c r="C13361" t="s">
        <v>203</v>
      </c>
      <c r="D13361">
        <v>28.708210999999999</v>
      </c>
      <c r="E13361">
        <v>76.895212999999998</v>
      </c>
      <c r="F13361" s="18">
        <v>44842</v>
      </c>
      <c r="G13361" s="19">
        <v>0.66666666666666696</v>
      </c>
      <c r="H13361">
        <v>16</v>
      </c>
      <c r="I13361" s="13" t="s">
        <v>219</v>
      </c>
      <c r="J13361">
        <v>1</v>
      </c>
      <c r="K13361" s="13" t="s">
        <v>214</v>
      </c>
      <c r="L13361">
        <v>6</v>
      </c>
      <c r="M13361">
        <v>1</v>
      </c>
      <c r="N13361" s="13" t="s">
        <v>212</v>
      </c>
      <c r="O13361" s="13" t="s">
        <v>95</v>
      </c>
      <c r="P13361">
        <v>39</v>
      </c>
      <c r="Q13361" s="13" t="s">
        <v>97</v>
      </c>
      <c r="R13361" s="13" t="s">
        <v>213</v>
      </c>
      <c r="S13361" s="13" t="s">
        <v>193</v>
      </c>
      <c r="T13361">
        <v>5</v>
      </c>
      <c r="U13361">
        <v>1</v>
      </c>
      <c r="V13361">
        <v>0</v>
      </c>
      <c r="W13361" s="13" t="s">
        <v>101</v>
      </c>
      <c r="X13361">
        <v>0.65</v>
      </c>
    </row>
    <row r="13362" spans="1:24" x14ac:dyDescent="0.3">
      <c r="A13362">
        <v>13360</v>
      </c>
      <c r="B13362" t="s">
        <v>200</v>
      </c>
      <c r="C13362" t="s">
        <v>201</v>
      </c>
      <c r="D13362">
        <v>13.049284</v>
      </c>
      <c r="E13362">
        <v>80.173524</v>
      </c>
      <c r="F13362" s="18">
        <v>45094</v>
      </c>
      <c r="G13362" s="19">
        <v>0.29166666666666702</v>
      </c>
      <c r="H13362">
        <v>7</v>
      </c>
      <c r="I13362" s="13" t="s">
        <v>219</v>
      </c>
      <c r="J13362">
        <v>1</v>
      </c>
      <c r="K13362" s="13" t="s">
        <v>214</v>
      </c>
      <c r="L13362">
        <v>6</v>
      </c>
      <c r="M13362">
        <v>1</v>
      </c>
      <c r="N13362" s="13" t="s">
        <v>94</v>
      </c>
      <c r="O13362" s="13" t="s">
        <v>95</v>
      </c>
      <c r="P13362">
        <v>29</v>
      </c>
      <c r="Q13362" s="13" t="s">
        <v>195</v>
      </c>
      <c r="R13362" s="13" t="s">
        <v>208</v>
      </c>
      <c r="S13362" s="13" t="s">
        <v>99</v>
      </c>
      <c r="T13362">
        <v>5</v>
      </c>
      <c r="U13362">
        <v>5</v>
      </c>
      <c r="V13362">
        <v>0</v>
      </c>
      <c r="W13362" s="13" t="s">
        <v>101</v>
      </c>
      <c r="X13362">
        <v>0.65</v>
      </c>
    </row>
    <row r="13363" spans="1:24" x14ac:dyDescent="0.3">
      <c r="A13363">
        <v>13361</v>
      </c>
      <c r="B13363" t="s">
        <v>200</v>
      </c>
      <c r="C13363" t="s">
        <v>201</v>
      </c>
      <c r="D13363">
        <v>13.146122</v>
      </c>
      <c r="E13363">
        <v>80.136593000000005</v>
      </c>
      <c r="F13363" s="18">
        <v>45101</v>
      </c>
      <c r="G13363" s="19">
        <v>0.25</v>
      </c>
      <c r="H13363">
        <v>6</v>
      </c>
      <c r="I13363" s="13" t="s">
        <v>219</v>
      </c>
      <c r="J13363">
        <v>1</v>
      </c>
      <c r="K13363" s="13" t="s">
        <v>214</v>
      </c>
      <c r="L13363">
        <v>1</v>
      </c>
      <c r="M13363">
        <v>1</v>
      </c>
      <c r="N13363" s="13" t="s">
        <v>192</v>
      </c>
      <c r="O13363" s="13" t="s">
        <v>97</v>
      </c>
      <c r="P13363">
        <v>37</v>
      </c>
      <c r="Q13363" s="13" t="s">
        <v>97</v>
      </c>
      <c r="R13363" s="13" t="s">
        <v>205</v>
      </c>
      <c r="S13363" s="13" t="s">
        <v>196</v>
      </c>
      <c r="T13363">
        <v>4</v>
      </c>
      <c r="U13363">
        <v>1</v>
      </c>
      <c r="V13363">
        <v>0</v>
      </c>
      <c r="W13363" s="13" t="s">
        <v>101</v>
      </c>
      <c r="X13363">
        <v>0.3</v>
      </c>
    </row>
    <row r="13364" spans="1:24" x14ac:dyDescent="0.3">
      <c r="A13364">
        <v>13362</v>
      </c>
      <c r="B13364" t="s">
        <v>217</v>
      </c>
      <c r="C13364" t="s">
        <v>218</v>
      </c>
      <c r="D13364">
        <v>22.403606</v>
      </c>
      <c r="E13364">
        <v>88.350682000000006</v>
      </c>
      <c r="F13364" s="18">
        <v>45663</v>
      </c>
      <c r="G13364" s="19">
        <v>0.41666666666666702</v>
      </c>
      <c r="H13364">
        <v>10</v>
      </c>
      <c r="I13364" s="13" t="s">
        <v>204</v>
      </c>
      <c r="J13364">
        <v>0</v>
      </c>
      <c r="K13364" s="13" t="s">
        <v>214</v>
      </c>
      <c r="L13364">
        <v>4</v>
      </c>
      <c r="M13364">
        <v>0</v>
      </c>
      <c r="N13364" s="13" t="s">
        <v>192</v>
      </c>
      <c r="O13364" s="13" t="s">
        <v>97</v>
      </c>
      <c r="P13364">
        <v>31</v>
      </c>
      <c r="Q13364" s="13" t="s">
        <v>97</v>
      </c>
      <c r="R13364" s="13" t="s">
        <v>205</v>
      </c>
      <c r="S13364" s="13" t="s">
        <v>193</v>
      </c>
      <c r="T13364">
        <v>2</v>
      </c>
      <c r="U13364">
        <v>1</v>
      </c>
      <c r="V13364">
        <v>1</v>
      </c>
      <c r="W13364" s="13" t="s">
        <v>101</v>
      </c>
      <c r="X13364">
        <v>0.45</v>
      </c>
    </row>
    <row r="13365" spans="1:24" x14ac:dyDescent="0.3">
      <c r="A13365">
        <v>13363</v>
      </c>
      <c r="B13365" t="s">
        <v>217</v>
      </c>
      <c r="C13365" t="s">
        <v>218</v>
      </c>
      <c r="D13365">
        <v>22.503184999999998</v>
      </c>
      <c r="E13365">
        <v>88.486097999999998</v>
      </c>
      <c r="F13365" s="18">
        <v>45456</v>
      </c>
      <c r="G13365" s="19">
        <v>0</v>
      </c>
      <c r="H13365">
        <v>0</v>
      </c>
      <c r="I13365" s="13" t="s">
        <v>202</v>
      </c>
      <c r="J13365">
        <v>0</v>
      </c>
      <c r="K13365" s="13" t="s">
        <v>214</v>
      </c>
      <c r="L13365">
        <v>4</v>
      </c>
      <c r="M13365">
        <v>1</v>
      </c>
      <c r="N13365" s="13" t="s">
        <v>212</v>
      </c>
      <c r="O13365" s="13" t="s">
        <v>95</v>
      </c>
      <c r="P13365">
        <v>29</v>
      </c>
      <c r="Q13365" s="13" t="s">
        <v>95</v>
      </c>
      <c r="R13365" s="13" t="s">
        <v>213</v>
      </c>
      <c r="S13365" s="13" t="s">
        <v>196</v>
      </c>
      <c r="T13365">
        <v>2</v>
      </c>
      <c r="U13365">
        <v>0</v>
      </c>
      <c r="V13365">
        <v>0</v>
      </c>
      <c r="W13365" s="13" t="s">
        <v>101</v>
      </c>
      <c r="X13365">
        <v>0.45</v>
      </c>
    </row>
    <row r="13366" spans="1:24" x14ac:dyDescent="0.3">
      <c r="A13366">
        <v>13364</v>
      </c>
      <c r="B13366" t="s">
        <v>200</v>
      </c>
      <c r="C13366" t="s">
        <v>201</v>
      </c>
      <c r="D13366">
        <v>13.028769</v>
      </c>
      <c r="E13366">
        <v>80.221407999999997</v>
      </c>
      <c r="F13366" s="18">
        <v>44723</v>
      </c>
      <c r="G13366" s="19">
        <v>0.5</v>
      </c>
      <c r="H13366">
        <v>12</v>
      </c>
      <c r="I13366" s="13" t="s">
        <v>219</v>
      </c>
      <c r="J13366">
        <v>1</v>
      </c>
      <c r="K13366" s="13" t="s">
        <v>191</v>
      </c>
      <c r="L13366">
        <v>2</v>
      </c>
      <c r="M13366">
        <v>1</v>
      </c>
      <c r="N13366" s="13" t="s">
        <v>192</v>
      </c>
      <c r="O13366" s="13" t="s">
        <v>97</v>
      </c>
      <c r="P13366">
        <v>31</v>
      </c>
      <c r="Q13366" s="13" t="s">
        <v>97</v>
      </c>
      <c r="R13366" s="13" t="s">
        <v>213</v>
      </c>
      <c r="S13366" s="13" t="s">
        <v>99</v>
      </c>
      <c r="T13366">
        <v>5</v>
      </c>
      <c r="U13366">
        <v>5</v>
      </c>
      <c r="V13366">
        <v>0</v>
      </c>
      <c r="W13366" s="13" t="s">
        <v>101</v>
      </c>
      <c r="X13366">
        <v>0.5</v>
      </c>
    </row>
    <row r="13367" spans="1:24" x14ac:dyDescent="0.3">
      <c r="A13367">
        <v>13365</v>
      </c>
      <c r="B13367" t="s">
        <v>217</v>
      </c>
      <c r="C13367" t="s">
        <v>218</v>
      </c>
      <c r="D13367">
        <v>22.428654999999999</v>
      </c>
      <c r="E13367">
        <v>88.255996999999994</v>
      </c>
      <c r="F13367" s="18">
        <v>45587</v>
      </c>
      <c r="G13367" s="19">
        <v>0.25</v>
      </c>
      <c r="H13367">
        <v>6</v>
      </c>
      <c r="I13367" s="13" t="s">
        <v>215</v>
      </c>
      <c r="J13367">
        <v>0</v>
      </c>
      <c r="K13367" s="13" t="s">
        <v>191</v>
      </c>
      <c r="L13367">
        <v>1</v>
      </c>
      <c r="M13367">
        <v>0</v>
      </c>
      <c r="N13367" s="13" t="s">
        <v>94</v>
      </c>
      <c r="O13367" s="13" t="s">
        <v>95</v>
      </c>
      <c r="P13367">
        <v>22</v>
      </c>
      <c r="Q13367" s="13" t="s">
        <v>97</v>
      </c>
      <c r="R13367" s="13" t="s">
        <v>199</v>
      </c>
      <c r="S13367" s="13" t="s">
        <v>196</v>
      </c>
      <c r="T13367">
        <v>1</v>
      </c>
      <c r="U13367">
        <v>1</v>
      </c>
      <c r="V13367">
        <v>0</v>
      </c>
      <c r="W13367" s="13" t="s">
        <v>101</v>
      </c>
      <c r="X13367">
        <v>0.65</v>
      </c>
    </row>
    <row r="13368" spans="1:24" x14ac:dyDescent="0.3">
      <c r="A13368">
        <v>13366</v>
      </c>
      <c r="B13368" t="s">
        <v>209</v>
      </c>
      <c r="C13368" t="s">
        <v>210</v>
      </c>
      <c r="D13368">
        <v>17.363803999999998</v>
      </c>
      <c r="E13368">
        <v>78.434287999999995</v>
      </c>
      <c r="F13368" s="18">
        <v>44992</v>
      </c>
      <c r="G13368" s="19">
        <v>0.66666666666666696</v>
      </c>
      <c r="H13368">
        <v>16</v>
      </c>
      <c r="I13368" s="13" t="s">
        <v>215</v>
      </c>
      <c r="J13368">
        <v>0</v>
      </c>
      <c r="K13368" s="13" t="s">
        <v>191</v>
      </c>
      <c r="L13368">
        <v>3</v>
      </c>
      <c r="M13368">
        <v>0</v>
      </c>
      <c r="N13368" s="13" t="s">
        <v>192</v>
      </c>
      <c r="O13368" s="13" t="s">
        <v>97</v>
      </c>
      <c r="P13368">
        <v>17</v>
      </c>
      <c r="Q13368" s="13" t="s">
        <v>95</v>
      </c>
      <c r="R13368" s="13" t="s">
        <v>98</v>
      </c>
      <c r="S13368" s="13" t="s">
        <v>99</v>
      </c>
      <c r="T13368">
        <v>4</v>
      </c>
      <c r="U13368">
        <v>4</v>
      </c>
      <c r="V13368">
        <v>0</v>
      </c>
      <c r="W13368" s="13" t="s">
        <v>101</v>
      </c>
      <c r="X13368">
        <v>0.3</v>
      </c>
    </row>
    <row r="13369" spans="1:24" x14ac:dyDescent="0.3">
      <c r="A13369">
        <v>13367</v>
      </c>
      <c r="B13369" t="s">
        <v>197</v>
      </c>
      <c r="C13369" t="s">
        <v>198</v>
      </c>
      <c r="D13369">
        <v>30.601970999999999</v>
      </c>
      <c r="E13369">
        <v>76.868097000000006</v>
      </c>
      <c r="F13369" s="18">
        <v>44950</v>
      </c>
      <c r="G13369" s="19">
        <v>0.79166666666666696</v>
      </c>
      <c r="H13369">
        <v>19</v>
      </c>
      <c r="I13369" s="13" t="s">
        <v>215</v>
      </c>
      <c r="J13369">
        <v>0</v>
      </c>
      <c r="K13369" s="13" t="s">
        <v>214</v>
      </c>
      <c r="L13369">
        <v>4</v>
      </c>
      <c r="M13369">
        <v>0</v>
      </c>
      <c r="N13369" s="13" t="s">
        <v>94</v>
      </c>
      <c r="O13369" s="13" t="s">
        <v>95</v>
      </c>
      <c r="P13369">
        <v>38</v>
      </c>
      <c r="Q13369" s="13" t="s">
        <v>97</v>
      </c>
      <c r="R13369" s="13" t="s">
        <v>98</v>
      </c>
      <c r="S13369" s="13" t="s">
        <v>196</v>
      </c>
      <c r="T13369">
        <v>1</v>
      </c>
      <c r="U13369">
        <v>1</v>
      </c>
      <c r="V13369">
        <v>1</v>
      </c>
      <c r="W13369" s="13" t="s">
        <v>101</v>
      </c>
      <c r="X13369">
        <v>0.8</v>
      </c>
    </row>
    <row r="13370" spans="1:24" x14ac:dyDescent="0.3">
      <c r="A13370">
        <v>13368</v>
      </c>
      <c r="B13370" t="s">
        <v>206</v>
      </c>
      <c r="C13370" t="s">
        <v>207</v>
      </c>
      <c r="D13370">
        <v>13.136322</v>
      </c>
      <c r="E13370">
        <v>77.444518000000002</v>
      </c>
      <c r="F13370" s="18">
        <v>44852</v>
      </c>
      <c r="G13370" s="19">
        <v>0.5</v>
      </c>
      <c r="H13370">
        <v>12</v>
      </c>
      <c r="I13370" s="13" t="s">
        <v>215</v>
      </c>
      <c r="J13370">
        <v>0</v>
      </c>
      <c r="K13370" s="13" t="s">
        <v>191</v>
      </c>
      <c r="L13370">
        <v>2</v>
      </c>
      <c r="M13370">
        <v>0</v>
      </c>
      <c r="N13370" s="13" t="s">
        <v>192</v>
      </c>
      <c r="O13370" s="13" t="s">
        <v>97</v>
      </c>
      <c r="P13370">
        <v>24</v>
      </c>
      <c r="Q13370" s="13" t="s">
        <v>97</v>
      </c>
      <c r="R13370" s="13" t="s">
        <v>199</v>
      </c>
      <c r="S13370" s="13" t="s">
        <v>196</v>
      </c>
      <c r="T13370">
        <v>2</v>
      </c>
      <c r="U13370">
        <v>2</v>
      </c>
      <c r="V13370">
        <v>0</v>
      </c>
      <c r="W13370" s="13" t="s">
        <v>101</v>
      </c>
      <c r="X13370">
        <v>0.3</v>
      </c>
    </row>
    <row r="13371" spans="1:24" x14ac:dyDescent="0.3">
      <c r="A13371">
        <v>13369</v>
      </c>
      <c r="B13371" t="s">
        <v>209</v>
      </c>
      <c r="C13371" t="s">
        <v>210</v>
      </c>
      <c r="D13371">
        <v>17.468347000000001</v>
      </c>
      <c r="E13371">
        <v>78.423551000000003</v>
      </c>
      <c r="F13371" s="18">
        <v>44619</v>
      </c>
      <c r="G13371" s="19">
        <v>0.5</v>
      </c>
      <c r="H13371">
        <v>12</v>
      </c>
      <c r="I13371" s="13" t="s">
        <v>89</v>
      </c>
      <c r="J13371">
        <v>1</v>
      </c>
      <c r="K13371" s="13" t="s">
        <v>214</v>
      </c>
      <c r="L13371">
        <v>1</v>
      </c>
      <c r="M13371">
        <v>0</v>
      </c>
      <c r="N13371" s="13" t="s">
        <v>192</v>
      </c>
      <c r="O13371" s="13" t="s">
        <v>97</v>
      </c>
      <c r="P13371">
        <v>31</v>
      </c>
      <c r="Q13371" s="13" t="s">
        <v>97</v>
      </c>
      <c r="R13371" s="13" t="s">
        <v>205</v>
      </c>
      <c r="S13371" s="13" t="s">
        <v>196</v>
      </c>
      <c r="T13371">
        <v>4</v>
      </c>
      <c r="U13371">
        <v>2</v>
      </c>
      <c r="V13371">
        <v>0</v>
      </c>
      <c r="W13371" s="13" t="s">
        <v>101</v>
      </c>
      <c r="X13371">
        <v>0.3</v>
      </c>
    </row>
    <row r="13372" spans="1:24" x14ac:dyDescent="0.3">
      <c r="A13372">
        <v>13370</v>
      </c>
      <c r="B13372" t="s">
        <v>200</v>
      </c>
      <c r="C13372" t="s">
        <v>201</v>
      </c>
      <c r="D13372">
        <v>13.141882000000001</v>
      </c>
      <c r="E13372">
        <v>80.243838999999994</v>
      </c>
      <c r="F13372" s="18">
        <v>45593</v>
      </c>
      <c r="G13372" s="19">
        <v>0.83333333333333304</v>
      </c>
      <c r="H13372">
        <v>20</v>
      </c>
      <c r="I13372" s="13" t="s">
        <v>204</v>
      </c>
      <c r="J13372">
        <v>0</v>
      </c>
      <c r="K13372" s="13" t="s">
        <v>92</v>
      </c>
      <c r="L13372">
        <v>5</v>
      </c>
      <c r="M13372">
        <v>0</v>
      </c>
      <c r="N13372" s="13" t="s">
        <v>192</v>
      </c>
      <c r="O13372" s="13" t="s">
        <v>97</v>
      </c>
      <c r="P13372">
        <v>31</v>
      </c>
      <c r="Q13372" s="13" t="s">
        <v>97</v>
      </c>
      <c r="R13372" s="13" t="s">
        <v>208</v>
      </c>
      <c r="S13372" s="13" t="s">
        <v>193</v>
      </c>
      <c r="T13372">
        <v>4</v>
      </c>
      <c r="U13372">
        <v>2</v>
      </c>
      <c r="V13372">
        <v>0</v>
      </c>
      <c r="W13372" s="13" t="s">
        <v>101</v>
      </c>
      <c r="X13372">
        <v>0.3</v>
      </c>
    </row>
    <row r="13373" spans="1:24" x14ac:dyDescent="0.3">
      <c r="A13373">
        <v>13371</v>
      </c>
      <c r="B13373" t="s">
        <v>79</v>
      </c>
      <c r="C13373" t="s">
        <v>80</v>
      </c>
      <c r="D13373">
        <v>18.522359999999999</v>
      </c>
      <c r="E13373">
        <v>73.714746000000005</v>
      </c>
      <c r="F13373" s="18">
        <v>44640</v>
      </c>
      <c r="G13373" s="19">
        <v>0.20833333333333301</v>
      </c>
      <c r="H13373">
        <v>5</v>
      </c>
      <c r="I13373" s="13" t="s">
        <v>89</v>
      </c>
      <c r="J13373">
        <v>1</v>
      </c>
      <c r="K13373" s="13" t="s">
        <v>92</v>
      </c>
      <c r="L13373">
        <v>1</v>
      </c>
      <c r="M13373">
        <v>0</v>
      </c>
      <c r="N13373" s="13" t="s">
        <v>212</v>
      </c>
      <c r="O13373" s="13" t="s">
        <v>95</v>
      </c>
      <c r="P13373">
        <v>34</v>
      </c>
      <c r="Q13373" s="13" t="s">
        <v>95</v>
      </c>
      <c r="R13373" s="13" t="s">
        <v>208</v>
      </c>
      <c r="S13373" s="13" t="s">
        <v>196</v>
      </c>
      <c r="T13373">
        <v>1</v>
      </c>
      <c r="U13373">
        <v>1</v>
      </c>
      <c r="V13373">
        <v>0</v>
      </c>
      <c r="W13373" s="13" t="s">
        <v>101</v>
      </c>
      <c r="X13373">
        <v>0.45</v>
      </c>
    </row>
    <row r="13374" spans="1:24" x14ac:dyDescent="0.3">
      <c r="A13374">
        <v>13372</v>
      </c>
      <c r="B13374" t="s">
        <v>217</v>
      </c>
      <c r="C13374" t="s">
        <v>218</v>
      </c>
      <c r="D13374">
        <v>22.466666</v>
      </c>
      <c r="E13374">
        <v>88.458269999999999</v>
      </c>
      <c r="F13374" s="18">
        <v>44796</v>
      </c>
      <c r="G13374" s="19">
        <v>0.66666666666666696</v>
      </c>
      <c r="H13374">
        <v>16</v>
      </c>
      <c r="I13374" s="13" t="s">
        <v>215</v>
      </c>
      <c r="J13374">
        <v>0</v>
      </c>
      <c r="K13374" s="13" t="s">
        <v>92</v>
      </c>
      <c r="L13374">
        <v>1</v>
      </c>
      <c r="M13374">
        <v>1</v>
      </c>
      <c r="N13374" s="13" t="s">
        <v>94</v>
      </c>
      <c r="O13374" s="13" t="s">
        <v>95</v>
      </c>
      <c r="P13374">
        <v>29</v>
      </c>
      <c r="Q13374" s="13" t="s">
        <v>95</v>
      </c>
      <c r="R13374" s="13" t="s">
        <v>199</v>
      </c>
      <c r="S13374" s="13" t="s">
        <v>196</v>
      </c>
      <c r="T13374">
        <v>1</v>
      </c>
      <c r="U13374">
        <v>0</v>
      </c>
      <c r="V13374">
        <v>0</v>
      </c>
      <c r="W13374" s="13" t="s">
        <v>101</v>
      </c>
      <c r="X13374">
        <v>0.45</v>
      </c>
    </row>
    <row r="13375" spans="1:24" x14ac:dyDescent="0.3">
      <c r="A13375">
        <v>13373</v>
      </c>
      <c r="B13375" t="s">
        <v>197</v>
      </c>
      <c r="C13375" t="s">
        <v>198</v>
      </c>
      <c r="D13375">
        <v>30.771609999999999</v>
      </c>
      <c r="E13375">
        <v>76.781109999999998</v>
      </c>
      <c r="F13375" s="18">
        <v>44957</v>
      </c>
      <c r="G13375" s="19">
        <v>0</v>
      </c>
      <c r="H13375">
        <v>0</v>
      </c>
      <c r="I13375" s="13" t="s">
        <v>215</v>
      </c>
      <c r="J13375">
        <v>0</v>
      </c>
      <c r="K13375" s="13" t="s">
        <v>191</v>
      </c>
      <c r="L13375">
        <v>5</v>
      </c>
      <c r="M13375">
        <v>0</v>
      </c>
      <c r="N13375" s="13" t="s">
        <v>94</v>
      </c>
      <c r="O13375" s="13" t="s">
        <v>95</v>
      </c>
      <c r="P13375">
        <v>40</v>
      </c>
      <c r="Q13375" s="13" t="s">
        <v>195</v>
      </c>
      <c r="R13375" s="13" t="s">
        <v>98</v>
      </c>
      <c r="S13375" s="13" t="s">
        <v>196</v>
      </c>
      <c r="T13375">
        <v>3</v>
      </c>
      <c r="U13375">
        <v>2</v>
      </c>
      <c r="V13375">
        <v>0</v>
      </c>
      <c r="W13375" s="13" t="s">
        <v>101</v>
      </c>
      <c r="X13375">
        <v>0.45</v>
      </c>
    </row>
    <row r="13376" spans="1:24" x14ac:dyDescent="0.3">
      <c r="A13376">
        <v>13374</v>
      </c>
      <c r="B13376" t="s">
        <v>200</v>
      </c>
      <c r="C13376" t="s">
        <v>201</v>
      </c>
      <c r="D13376">
        <v>13.124829999999999</v>
      </c>
      <c r="E13376">
        <v>80.128971000000007</v>
      </c>
      <c r="F13376" s="18">
        <v>45283</v>
      </c>
      <c r="G13376" s="19">
        <v>0.125</v>
      </c>
      <c r="H13376">
        <v>3</v>
      </c>
      <c r="I13376" s="13" t="s">
        <v>219</v>
      </c>
      <c r="J13376">
        <v>1</v>
      </c>
      <c r="K13376" s="13" t="s">
        <v>191</v>
      </c>
      <c r="L13376">
        <v>5</v>
      </c>
      <c r="M13376">
        <v>1</v>
      </c>
      <c r="N13376" s="13" t="s">
        <v>192</v>
      </c>
      <c r="O13376" s="13" t="s">
        <v>97</v>
      </c>
      <c r="P13376">
        <v>32</v>
      </c>
      <c r="Q13376" s="13" t="s">
        <v>195</v>
      </c>
      <c r="R13376" s="13" t="s">
        <v>213</v>
      </c>
      <c r="S13376" s="13" t="s">
        <v>196</v>
      </c>
      <c r="T13376">
        <v>5</v>
      </c>
      <c r="U13376">
        <v>5</v>
      </c>
      <c r="V13376">
        <v>0</v>
      </c>
      <c r="W13376" s="13" t="s">
        <v>101</v>
      </c>
      <c r="X13376">
        <v>0.1</v>
      </c>
    </row>
    <row r="13377" spans="1:24" x14ac:dyDescent="0.3">
      <c r="A13377">
        <v>13375</v>
      </c>
      <c r="B13377" t="s">
        <v>190</v>
      </c>
      <c r="C13377" t="s">
        <v>80</v>
      </c>
      <c r="D13377">
        <v>19.067957</v>
      </c>
      <c r="E13377">
        <v>72.995965999999996</v>
      </c>
      <c r="F13377" s="18">
        <v>45575</v>
      </c>
      <c r="G13377" s="19">
        <v>0.41666666666666702</v>
      </c>
      <c r="H13377">
        <v>10</v>
      </c>
      <c r="I13377" s="13" t="s">
        <v>202</v>
      </c>
      <c r="J13377">
        <v>0</v>
      </c>
      <c r="K13377" s="13" t="s">
        <v>92</v>
      </c>
      <c r="L13377">
        <v>4</v>
      </c>
      <c r="M13377">
        <v>0</v>
      </c>
      <c r="N13377" s="13" t="s">
        <v>212</v>
      </c>
      <c r="O13377" s="13" t="s">
        <v>195</v>
      </c>
      <c r="P13377">
        <v>35</v>
      </c>
      <c r="Q13377" s="13" t="s">
        <v>97</v>
      </c>
      <c r="R13377" s="13" t="s">
        <v>213</v>
      </c>
      <c r="S13377" s="13" t="s">
        <v>196</v>
      </c>
      <c r="T13377">
        <v>4</v>
      </c>
      <c r="U13377">
        <v>2</v>
      </c>
      <c r="V13377">
        <v>1</v>
      </c>
      <c r="W13377" s="13" t="s">
        <v>101</v>
      </c>
      <c r="X13377">
        <v>0.6</v>
      </c>
    </row>
    <row r="13378" spans="1:24" x14ac:dyDescent="0.3">
      <c r="A13378">
        <v>13376</v>
      </c>
      <c r="B13378" t="s">
        <v>217</v>
      </c>
      <c r="C13378" t="s">
        <v>218</v>
      </c>
      <c r="D13378">
        <v>22.510936000000001</v>
      </c>
      <c r="E13378">
        <v>88.480191000000005</v>
      </c>
      <c r="F13378" s="18">
        <v>45754</v>
      </c>
      <c r="G13378" s="19">
        <v>0.70833333333333304</v>
      </c>
      <c r="H13378">
        <v>17</v>
      </c>
      <c r="I13378" s="13" t="s">
        <v>204</v>
      </c>
      <c r="J13378">
        <v>0</v>
      </c>
      <c r="K13378" s="13" t="s">
        <v>92</v>
      </c>
      <c r="L13378">
        <v>5</v>
      </c>
      <c r="M13378">
        <v>1</v>
      </c>
      <c r="N13378" s="13" t="s">
        <v>192</v>
      </c>
      <c r="O13378" s="13" t="s">
        <v>97</v>
      </c>
      <c r="P13378">
        <v>27</v>
      </c>
      <c r="Q13378" s="13" t="s">
        <v>195</v>
      </c>
      <c r="R13378" s="13" t="s">
        <v>98</v>
      </c>
      <c r="S13378" s="13" t="s">
        <v>196</v>
      </c>
      <c r="T13378">
        <v>3</v>
      </c>
      <c r="U13378">
        <v>2</v>
      </c>
      <c r="V13378">
        <v>1</v>
      </c>
      <c r="W13378" s="13" t="s">
        <v>101</v>
      </c>
      <c r="X13378">
        <v>0.25</v>
      </c>
    </row>
    <row r="13379" spans="1:24" x14ac:dyDescent="0.3">
      <c r="A13379">
        <v>13377</v>
      </c>
      <c r="B13379" t="s">
        <v>197</v>
      </c>
      <c r="C13379" t="s">
        <v>198</v>
      </c>
      <c r="D13379">
        <v>30.799458000000001</v>
      </c>
      <c r="E13379">
        <v>76.783340999999993</v>
      </c>
      <c r="F13379" s="18">
        <v>44900</v>
      </c>
      <c r="G13379" s="19">
        <v>0.16666666666666699</v>
      </c>
      <c r="H13379">
        <v>4</v>
      </c>
      <c r="I13379" s="13" t="s">
        <v>204</v>
      </c>
      <c r="J13379">
        <v>0</v>
      </c>
      <c r="K13379" s="13" t="s">
        <v>191</v>
      </c>
      <c r="L13379">
        <v>1</v>
      </c>
      <c r="M13379">
        <v>1</v>
      </c>
      <c r="N13379" s="13" t="s">
        <v>212</v>
      </c>
      <c r="O13379" s="13" t="s">
        <v>95</v>
      </c>
      <c r="P13379">
        <v>26</v>
      </c>
      <c r="Q13379" s="13" t="s">
        <v>95</v>
      </c>
      <c r="R13379" s="13" t="s">
        <v>213</v>
      </c>
      <c r="S13379" s="13" t="s">
        <v>196</v>
      </c>
      <c r="T13379">
        <v>3</v>
      </c>
      <c r="U13379">
        <v>1</v>
      </c>
      <c r="V13379">
        <v>0</v>
      </c>
      <c r="W13379" s="13" t="s">
        <v>101</v>
      </c>
      <c r="X13379">
        <v>0.45</v>
      </c>
    </row>
    <row r="13380" spans="1:24" x14ac:dyDescent="0.3">
      <c r="A13380">
        <v>13378</v>
      </c>
      <c r="B13380" t="s">
        <v>206</v>
      </c>
      <c r="C13380" t="s">
        <v>207</v>
      </c>
      <c r="D13380">
        <v>13.141237</v>
      </c>
      <c r="E13380">
        <v>77.713419000000002</v>
      </c>
      <c r="F13380" s="18">
        <v>44574</v>
      </c>
      <c r="G13380" s="19">
        <v>0</v>
      </c>
      <c r="H13380">
        <v>0</v>
      </c>
      <c r="I13380" s="13" t="s">
        <v>202</v>
      </c>
      <c r="J13380">
        <v>0</v>
      </c>
      <c r="K13380" s="13" t="s">
        <v>214</v>
      </c>
      <c r="L13380">
        <v>1</v>
      </c>
      <c r="M13380">
        <v>1</v>
      </c>
      <c r="N13380" s="13" t="s">
        <v>94</v>
      </c>
      <c r="O13380" s="13" t="s">
        <v>95</v>
      </c>
      <c r="P13380">
        <v>31</v>
      </c>
      <c r="Q13380" s="13" t="s">
        <v>95</v>
      </c>
      <c r="R13380" s="13" t="s">
        <v>199</v>
      </c>
      <c r="S13380" s="13" t="s">
        <v>196</v>
      </c>
      <c r="T13380">
        <v>5</v>
      </c>
      <c r="U13380">
        <v>2</v>
      </c>
      <c r="V13380">
        <v>0</v>
      </c>
      <c r="W13380" s="13" t="s">
        <v>101</v>
      </c>
      <c r="X13380">
        <v>0.45</v>
      </c>
    </row>
    <row r="13381" spans="1:24" x14ac:dyDescent="0.3">
      <c r="A13381">
        <v>13379</v>
      </c>
      <c r="B13381" t="s">
        <v>197</v>
      </c>
      <c r="C13381" t="s">
        <v>198</v>
      </c>
      <c r="D13381">
        <v>30.680395000000001</v>
      </c>
      <c r="E13381">
        <v>76.747855000000001</v>
      </c>
      <c r="F13381" s="18">
        <v>44678</v>
      </c>
      <c r="G13381" s="19">
        <v>0.29166666666666702</v>
      </c>
      <c r="H13381">
        <v>7</v>
      </c>
      <c r="I13381" s="13" t="s">
        <v>194</v>
      </c>
      <c r="J13381">
        <v>0</v>
      </c>
      <c r="K13381" s="13" t="s">
        <v>214</v>
      </c>
      <c r="L13381">
        <v>1</v>
      </c>
      <c r="M13381">
        <v>0</v>
      </c>
      <c r="N13381" s="13" t="s">
        <v>94</v>
      </c>
      <c r="O13381" s="13" t="s">
        <v>95</v>
      </c>
      <c r="P13381">
        <v>21</v>
      </c>
      <c r="Q13381" s="13" t="s">
        <v>97</v>
      </c>
      <c r="R13381" s="13" t="s">
        <v>205</v>
      </c>
      <c r="S13381" s="13" t="s">
        <v>196</v>
      </c>
      <c r="T13381">
        <v>4</v>
      </c>
      <c r="U13381">
        <v>1</v>
      </c>
      <c r="V13381">
        <v>0</v>
      </c>
      <c r="W13381" s="13" t="s">
        <v>101</v>
      </c>
      <c r="X13381">
        <v>0.65</v>
      </c>
    </row>
    <row r="13382" spans="1:24" x14ac:dyDescent="0.3">
      <c r="A13382">
        <v>13380</v>
      </c>
      <c r="B13382" t="s">
        <v>209</v>
      </c>
      <c r="C13382" t="s">
        <v>210</v>
      </c>
      <c r="D13382">
        <v>17.398598</v>
      </c>
      <c r="E13382">
        <v>78.592948000000007</v>
      </c>
      <c r="F13382" s="18">
        <v>44847</v>
      </c>
      <c r="G13382" s="19">
        <v>0.79166666666666696</v>
      </c>
      <c r="H13382">
        <v>19</v>
      </c>
      <c r="I13382" s="13" t="s">
        <v>202</v>
      </c>
      <c r="J13382">
        <v>0</v>
      </c>
      <c r="K13382" s="13" t="s">
        <v>92</v>
      </c>
      <c r="L13382">
        <v>5</v>
      </c>
      <c r="M13382">
        <v>0</v>
      </c>
      <c r="N13382" s="13" t="s">
        <v>192</v>
      </c>
      <c r="O13382" s="13" t="s">
        <v>97</v>
      </c>
      <c r="P13382">
        <v>39</v>
      </c>
      <c r="Q13382" s="13" t="s">
        <v>97</v>
      </c>
      <c r="R13382" s="13" t="s">
        <v>199</v>
      </c>
      <c r="S13382" s="13" t="s">
        <v>193</v>
      </c>
      <c r="T13382">
        <v>4</v>
      </c>
      <c r="U13382">
        <v>0</v>
      </c>
      <c r="V13382">
        <v>1</v>
      </c>
      <c r="W13382" s="13" t="s">
        <v>101</v>
      </c>
      <c r="X13382">
        <v>0.45</v>
      </c>
    </row>
    <row r="13383" spans="1:24" x14ac:dyDescent="0.3">
      <c r="A13383">
        <v>13381</v>
      </c>
      <c r="B13383" t="s">
        <v>79</v>
      </c>
      <c r="C13383" t="s">
        <v>80</v>
      </c>
      <c r="D13383">
        <v>18.433374000000001</v>
      </c>
      <c r="E13383">
        <v>73.903519000000003</v>
      </c>
      <c r="F13383" s="18">
        <v>45747</v>
      </c>
      <c r="G13383" s="19">
        <v>0.41666666666666702</v>
      </c>
      <c r="H13383">
        <v>10</v>
      </c>
      <c r="I13383" s="13" t="s">
        <v>204</v>
      </c>
      <c r="J13383">
        <v>0</v>
      </c>
      <c r="K13383" s="13" t="s">
        <v>191</v>
      </c>
      <c r="L13383">
        <v>2</v>
      </c>
      <c r="M13383">
        <v>0</v>
      </c>
      <c r="N13383" s="13" t="s">
        <v>192</v>
      </c>
      <c r="O13383" s="13" t="s">
        <v>97</v>
      </c>
      <c r="P13383">
        <v>36</v>
      </c>
      <c r="Q13383" s="13" t="s">
        <v>97</v>
      </c>
      <c r="R13383" s="13" t="s">
        <v>199</v>
      </c>
      <c r="S13383" s="13" t="s">
        <v>196</v>
      </c>
      <c r="T13383">
        <v>3</v>
      </c>
      <c r="U13383">
        <v>2</v>
      </c>
      <c r="V13383">
        <v>1</v>
      </c>
      <c r="W13383" s="13" t="s">
        <v>101</v>
      </c>
      <c r="X13383">
        <v>0.45</v>
      </c>
    </row>
    <row r="13384" spans="1:24" x14ac:dyDescent="0.3">
      <c r="A13384">
        <v>13382</v>
      </c>
      <c r="B13384" t="s">
        <v>200</v>
      </c>
      <c r="C13384" t="s">
        <v>201</v>
      </c>
      <c r="D13384">
        <v>13.174735999999999</v>
      </c>
      <c r="E13384">
        <v>80.296223999999995</v>
      </c>
      <c r="F13384" s="18">
        <v>44672</v>
      </c>
      <c r="G13384" s="19">
        <v>0.20833333333333301</v>
      </c>
      <c r="H13384">
        <v>5</v>
      </c>
      <c r="I13384" s="13" t="s">
        <v>202</v>
      </c>
      <c r="J13384">
        <v>0</v>
      </c>
      <c r="K13384" s="13" t="s">
        <v>191</v>
      </c>
      <c r="L13384">
        <v>3</v>
      </c>
      <c r="M13384">
        <v>1</v>
      </c>
      <c r="N13384" s="13" t="s">
        <v>192</v>
      </c>
      <c r="O13384" s="13" t="s">
        <v>97</v>
      </c>
      <c r="P13384">
        <v>24</v>
      </c>
      <c r="Q13384" s="13" t="s">
        <v>97</v>
      </c>
      <c r="R13384" s="13" t="s">
        <v>213</v>
      </c>
      <c r="S13384" s="13" t="s">
        <v>196</v>
      </c>
      <c r="T13384">
        <v>3</v>
      </c>
      <c r="U13384">
        <v>1</v>
      </c>
      <c r="V13384">
        <v>0</v>
      </c>
      <c r="W13384" s="13" t="s">
        <v>101</v>
      </c>
      <c r="X13384">
        <v>0.3</v>
      </c>
    </row>
    <row r="13385" spans="1:24" x14ac:dyDescent="0.3">
      <c r="A13385">
        <v>13383</v>
      </c>
      <c r="B13385" t="s">
        <v>79</v>
      </c>
      <c r="C13385" t="s">
        <v>80</v>
      </c>
      <c r="D13385">
        <v>18.680516999999998</v>
      </c>
      <c r="E13385">
        <v>73.818973999999997</v>
      </c>
      <c r="F13385" s="18">
        <v>44656</v>
      </c>
      <c r="G13385" s="19">
        <v>0.58333333333333304</v>
      </c>
      <c r="H13385">
        <v>14</v>
      </c>
      <c r="I13385" s="13" t="s">
        <v>215</v>
      </c>
      <c r="J13385">
        <v>0</v>
      </c>
      <c r="K13385" s="13" t="s">
        <v>214</v>
      </c>
      <c r="L13385">
        <v>6</v>
      </c>
      <c r="M13385">
        <v>0</v>
      </c>
      <c r="N13385" s="13" t="s">
        <v>212</v>
      </c>
      <c r="O13385" s="13" t="s">
        <v>95</v>
      </c>
      <c r="P13385">
        <v>16</v>
      </c>
      <c r="Q13385" s="13" t="s">
        <v>95</v>
      </c>
      <c r="R13385" s="13" t="s">
        <v>208</v>
      </c>
      <c r="S13385" s="13" t="s">
        <v>99</v>
      </c>
      <c r="T13385">
        <v>2</v>
      </c>
      <c r="U13385">
        <v>2</v>
      </c>
      <c r="V13385">
        <v>0</v>
      </c>
      <c r="W13385" s="13" t="s">
        <v>101</v>
      </c>
      <c r="X13385">
        <v>0.65</v>
      </c>
    </row>
    <row r="13386" spans="1:24" x14ac:dyDescent="0.3">
      <c r="A13386">
        <v>13384</v>
      </c>
      <c r="B13386" t="s">
        <v>200</v>
      </c>
      <c r="C13386" t="s">
        <v>201</v>
      </c>
      <c r="D13386">
        <v>13.113709999999999</v>
      </c>
      <c r="E13386">
        <v>80.129011000000006</v>
      </c>
      <c r="F13386" s="18">
        <v>45063</v>
      </c>
      <c r="G13386" s="19">
        <v>0.91666666666666696</v>
      </c>
      <c r="H13386">
        <v>22</v>
      </c>
      <c r="I13386" s="13" t="s">
        <v>194</v>
      </c>
      <c r="J13386">
        <v>0</v>
      </c>
      <c r="K13386" s="13" t="s">
        <v>214</v>
      </c>
      <c r="L13386">
        <v>6</v>
      </c>
      <c r="M13386">
        <v>0</v>
      </c>
      <c r="N13386" s="13" t="s">
        <v>94</v>
      </c>
      <c r="O13386" s="13" t="s">
        <v>95</v>
      </c>
      <c r="P13386">
        <v>29</v>
      </c>
      <c r="Q13386" s="13" t="s">
        <v>97</v>
      </c>
      <c r="R13386" s="13" t="s">
        <v>213</v>
      </c>
      <c r="S13386" s="13" t="s">
        <v>196</v>
      </c>
      <c r="T13386">
        <v>3</v>
      </c>
      <c r="U13386">
        <v>3</v>
      </c>
      <c r="V13386">
        <v>0</v>
      </c>
      <c r="W13386" s="13" t="s">
        <v>101</v>
      </c>
      <c r="X13386">
        <v>0.65</v>
      </c>
    </row>
    <row r="13387" spans="1:24" x14ac:dyDescent="0.3">
      <c r="A13387">
        <v>13385</v>
      </c>
      <c r="B13387" t="s">
        <v>217</v>
      </c>
      <c r="C13387" t="s">
        <v>218</v>
      </c>
      <c r="D13387">
        <v>22.512823000000001</v>
      </c>
      <c r="E13387">
        <v>88.258167</v>
      </c>
      <c r="F13387" s="18">
        <v>45036</v>
      </c>
      <c r="G13387" s="19">
        <v>0.95833333333333304</v>
      </c>
      <c r="H13387">
        <v>23</v>
      </c>
      <c r="I13387" s="13" t="s">
        <v>202</v>
      </c>
      <c r="J13387">
        <v>0</v>
      </c>
      <c r="K13387" s="13" t="s">
        <v>191</v>
      </c>
      <c r="L13387">
        <v>4</v>
      </c>
      <c r="M13387">
        <v>1</v>
      </c>
      <c r="N13387" s="13" t="s">
        <v>192</v>
      </c>
      <c r="O13387" s="13" t="s">
        <v>97</v>
      </c>
      <c r="P13387">
        <v>40</v>
      </c>
      <c r="Q13387" s="13" t="s">
        <v>97</v>
      </c>
      <c r="R13387" s="13" t="s">
        <v>213</v>
      </c>
      <c r="S13387" s="13" t="s">
        <v>196</v>
      </c>
      <c r="T13387">
        <v>5</v>
      </c>
      <c r="U13387">
        <v>4</v>
      </c>
      <c r="V13387">
        <v>0</v>
      </c>
      <c r="W13387" s="13" t="s">
        <v>101</v>
      </c>
      <c r="X13387">
        <v>0.3</v>
      </c>
    </row>
    <row r="13388" spans="1:24" x14ac:dyDescent="0.3">
      <c r="A13388">
        <v>13386</v>
      </c>
      <c r="B13388" t="s">
        <v>79</v>
      </c>
      <c r="C13388" t="s">
        <v>80</v>
      </c>
      <c r="D13388">
        <v>18.552109999999999</v>
      </c>
      <c r="E13388">
        <v>73.781998999999999</v>
      </c>
      <c r="F13388" s="18">
        <v>45290</v>
      </c>
      <c r="G13388" s="19">
        <v>0.16666666666666699</v>
      </c>
      <c r="H13388">
        <v>4</v>
      </c>
      <c r="I13388" s="13" t="s">
        <v>219</v>
      </c>
      <c r="J13388">
        <v>1</v>
      </c>
      <c r="K13388" s="13" t="s">
        <v>191</v>
      </c>
      <c r="L13388">
        <v>6</v>
      </c>
      <c r="M13388">
        <v>0</v>
      </c>
      <c r="N13388" s="13" t="s">
        <v>192</v>
      </c>
      <c r="O13388" s="13" t="s">
        <v>97</v>
      </c>
      <c r="P13388">
        <v>36</v>
      </c>
      <c r="Q13388" s="13" t="s">
        <v>97</v>
      </c>
      <c r="R13388" s="13" t="s">
        <v>213</v>
      </c>
      <c r="S13388" s="13" t="s">
        <v>99</v>
      </c>
      <c r="T13388">
        <v>4</v>
      </c>
      <c r="U13388">
        <v>4</v>
      </c>
      <c r="V13388">
        <v>0</v>
      </c>
      <c r="W13388" s="13" t="s">
        <v>101</v>
      </c>
      <c r="X13388">
        <v>0.5</v>
      </c>
    </row>
    <row r="13389" spans="1:24" x14ac:dyDescent="0.3">
      <c r="A13389">
        <v>13387</v>
      </c>
      <c r="B13389" t="s">
        <v>203</v>
      </c>
      <c r="C13389" t="s">
        <v>203</v>
      </c>
      <c r="D13389">
        <v>28.424925999999999</v>
      </c>
      <c r="E13389">
        <v>76.888588999999996</v>
      </c>
      <c r="F13389" s="18">
        <v>45523</v>
      </c>
      <c r="G13389" s="19">
        <v>0.54166666666666696</v>
      </c>
      <c r="H13389">
        <v>13</v>
      </c>
      <c r="I13389" s="13" t="s">
        <v>204</v>
      </c>
      <c r="J13389">
        <v>0</v>
      </c>
      <c r="K13389" s="13" t="s">
        <v>191</v>
      </c>
      <c r="L13389">
        <v>3</v>
      </c>
      <c r="M13389">
        <v>1</v>
      </c>
      <c r="N13389" s="13" t="s">
        <v>192</v>
      </c>
      <c r="O13389" s="13" t="s">
        <v>97</v>
      </c>
      <c r="P13389">
        <v>27</v>
      </c>
      <c r="Q13389" s="13" t="s">
        <v>195</v>
      </c>
      <c r="R13389" s="13" t="s">
        <v>205</v>
      </c>
      <c r="S13389" s="13" t="s">
        <v>99</v>
      </c>
      <c r="T13389">
        <v>3</v>
      </c>
      <c r="U13389">
        <v>3</v>
      </c>
      <c r="V13389">
        <v>0</v>
      </c>
      <c r="W13389" s="13" t="s">
        <v>101</v>
      </c>
      <c r="X13389">
        <v>0.3</v>
      </c>
    </row>
    <row r="13390" spans="1:24" x14ac:dyDescent="0.3">
      <c r="A13390">
        <v>13388</v>
      </c>
      <c r="B13390" t="s">
        <v>79</v>
      </c>
      <c r="C13390" t="s">
        <v>80</v>
      </c>
      <c r="D13390">
        <v>18.692623999999999</v>
      </c>
      <c r="E13390">
        <v>73.750136999999995</v>
      </c>
      <c r="F13390" s="18">
        <v>45704</v>
      </c>
      <c r="G13390" s="19">
        <v>0.41666666666666702</v>
      </c>
      <c r="H13390">
        <v>10</v>
      </c>
      <c r="I13390" s="13" t="s">
        <v>89</v>
      </c>
      <c r="J13390">
        <v>1</v>
      </c>
      <c r="K13390" s="13" t="s">
        <v>92</v>
      </c>
      <c r="L13390">
        <v>6</v>
      </c>
      <c r="M13390">
        <v>0</v>
      </c>
      <c r="N13390" s="13" t="s">
        <v>94</v>
      </c>
      <c r="O13390" s="13" t="s">
        <v>95</v>
      </c>
      <c r="P13390">
        <v>39</v>
      </c>
      <c r="Q13390" s="13" t="s">
        <v>97</v>
      </c>
      <c r="R13390" s="13" t="s">
        <v>208</v>
      </c>
      <c r="S13390" s="13" t="s">
        <v>99</v>
      </c>
      <c r="T13390">
        <v>2</v>
      </c>
      <c r="U13390">
        <v>2</v>
      </c>
      <c r="V13390">
        <v>1</v>
      </c>
      <c r="W13390" s="13" t="s">
        <v>101</v>
      </c>
      <c r="X13390">
        <v>1</v>
      </c>
    </row>
    <row r="13391" spans="1:24" x14ac:dyDescent="0.3">
      <c r="A13391">
        <v>13389</v>
      </c>
      <c r="B13391" t="s">
        <v>79</v>
      </c>
      <c r="C13391" t="s">
        <v>80</v>
      </c>
      <c r="D13391">
        <v>18.571625999999998</v>
      </c>
      <c r="E13391">
        <v>73.707273999999998</v>
      </c>
      <c r="F13391" s="18">
        <v>45295</v>
      </c>
      <c r="G13391" s="19">
        <v>0.20833333333333301</v>
      </c>
      <c r="H13391">
        <v>5</v>
      </c>
      <c r="I13391" s="13" t="s">
        <v>202</v>
      </c>
      <c r="J13391">
        <v>0</v>
      </c>
      <c r="K13391" s="13" t="s">
        <v>92</v>
      </c>
      <c r="L13391">
        <v>2</v>
      </c>
      <c r="M13391">
        <v>1</v>
      </c>
      <c r="N13391" s="13" t="s">
        <v>212</v>
      </c>
      <c r="O13391" s="13" t="s">
        <v>95</v>
      </c>
      <c r="P13391">
        <v>32</v>
      </c>
      <c r="Q13391" s="13" t="s">
        <v>97</v>
      </c>
      <c r="R13391" s="13" t="s">
        <v>98</v>
      </c>
      <c r="S13391" s="13" t="s">
        <v>196</v>
      </c>
      <c r="T13391">
        <v>5</v>
      </c>
      <c r="U13391">
        <v>0</v>
      </c>
      <c r="V13391">
        <v>0</v>
      </c>
      <c r="W13391" s="13" t="s">
        <v>101</v>
      </c>
      <c r="X13391">
        <v>0.65</v>
      </c>
    </row>
    <row r="13392" spans="1:24" x14ac:dyDescent="0.3">
      <c r="A13392">
        <v>13390</v>
      </c>
      <c r="B13392" t="s">
        <v>200</v>
      </c>
      <c r="C13392" t="s">
        <v>201</v>
      </c>
      <c r="D13392">
        <v>12.857817000000001</v>
      </c>
      <c r="E13392">
        <v>80.141228999999996</v>
      </c>
      <c r="F13392" s="18">
        <v>45632</v>
      </c>
      <c r="G13392" s="19">
        <v>0.29166666666666702</v>
      </c>
      <c r="H13392">
        <v>7</v>
      </c>
      <c r="I13392" s="13" t="s">
        <v>211</v>
      </c>
      <c r="J13392">
        <v>0</v>
      </c>
      <c r="K13392" s="13" t="s">
        <v>191</v>
      </c>
      <c r="L13392">
        <v>6</v>
      </c>
      <c r="M13392">
        <v>1</v>
      </c>
      <c r="N13392" s="13" t="s">
        <v>212</v>
      </c>
      <c r="O13392" s="13" t="s">
        <v>95</v>
      </c>
      <c r="P13392">
        <v>29</v>
      </c>
      <c r="Q13392" s="13" t="s">
        <v>97</v>
      </c>
      <c r="R13392" s="13" t="s">
        <v>208</v>
      </c>
      <c r="S13392" s="13" t="s">
        <v>193</v>
      </c>
      <c r="T13392">
        <v>2</v>
      </c>
      <c r="U13392">
        <v>0</v>
      </c>
      <c r="V13392">
        <v>0</v>
      </c>
      <c r="W13392" s="13" t="s">
        <v>101</v>
      </c>
      <c r="X13392">
        <v>0.65</v>
      </c>
    </row>
    <row r="13393" spans="1:24" x14ac:dyDescent="0.3">
      <c r="A13393">
        <v>13391</v>
      </c>
      <c r="B13393" t="s">
        <v>217</v>
      </c>
      <c r="C13393" t="s">
        <v>218</v>
      </c>
      <c r="D13393">
        <v>22.586666999999998</v>
      </c>
      <c r="E13393">
        <v>88.497370000000004</v>
      </c>
      <c r="F13393" s="18">
        <v>45226</v>
      </c>
      <c r="G13393" s="19">
        <v>0.5</v>
      </c>
      <c r="H13393">
        <v>12</v>
      </c>
      <c r="I13393" s="13" t="s">
        <v>211</v>
      </c>
      <c r="J13393">
        <v>0</v>
      </c>
      <c r="K13393" s="13" t="s">
        <v>191</v>
      </c>
      <c r="L13393">
        <v>5</v>
      </c>
      <c r="M13393">
        <v>0</v>
      </c>
      <c r="N13393" s="13" t="s">
        <v>192</v>
      </c>
      <c r="O13393" s="13" t="s">
        <v>97</v>
      </c>
      <c r="P13393">
        <v>37</v>
      </c>
      <c r="Q13393" s="13" t="s">
        <v>195</v>
      </c>
      <c r="R13393" s="13" t="s">
        <v>205</v>
      </c>
      <c r="S13393" s="13" t="s">
        <v>196</v>
      </c>
      <c r="T13393">
        <v>4</v>
      </c>
      <c r="U13393">
        <v>4</v>
      </c>
      <c r="V13393">
        <v>0</v>
      </c>
      <c r="W13393" s="13" t="s">
        <v>101</v>
      </c>
      <c r="X13393">
        <v>0.1</v>
      </c>
    </row>
    <row r="13394" spans="1:24" x14ac:dyDescent="0.3">
      <c r="A13394">
        <v>13392</v>
      </c>
      <c r="B13394" t="s">
        <v>200</v>
      </c>
      <c r="C13394" t="s">
        <v>201</v>
      </c>
      <c r="D13394">
        <v>12.849132000000001</v>
      </c>
      <c r="E13394">
        <v>80.268607000000003</v>
      </c>
      <c r="F13394" s="18">
        <v>45156</v>
      </c>
      <c r="G13394" s="19">
        <v>0.75</v>
      </c>
      <c r="H13394">
        <v>18</v>
      </c>
      <c r="I13394" s="13" t="s">
        <v>211</v>
      </c>
      <c r="J13394">
        <v>0</v>
      </c>
      <c r="K13394" s="13" t="s">
        <v>214</v>
      </c>
      <c r="L13394">
        <v>5</v>
      </c>
      <c r="M13394">
        <v>1</v>
      </c>
      <c r="N13394" s="13" t="s">
        <v>192</v>
      </c>
      <c r="O13394" s="13" t="s">
        <v>97</v>
      </c>
      <c r="P13394">
        <v>26</v>
      </c>
      <c r="Q13394" s="13" t="s">
        <v>97</v>
      </c>
      <c r="R13394" s="13" t="s">
        <v>98</v>
      </c>
      <c r="S13394" s="13" t="s">
        <v>193</v>
      </c>
      <c r="T13394">
        <v>4</v>
      </c>
      <c r="U13394">
        <v>4</v>
      </c>
      <c r="V13394">
        <v>1</v>
      </c>
      <c r="W13394" s="13" t="s">
        <v>101</v>
      </c>
      <c r="X13394">
        <v>0.45</v>
      </c>
    </row>
    <row r="13395" spans="1:24" x14ac:dyDescent="0.3">
      <c r="A13395">
        <v>13393</v>
      </c>
      <c r="B13395" t="s">
        <v>200</v>
      </c>
      <c r="C13395" t="s">
        <v>201</v>
      </c>
      <c r="D13395">
        <v>13.106673000000001</v>
      </c>
      <c r="E13395">
        <v>80.189014999999998</v>
      </c>
      <c r="F13395" s="18">
        <v>45731</v>
      </c>
      <c r="G13395" s="19">
        <v>0.5</v>
      </c>
      <c r="H13395">
        <v>12</v>
      </c>
      <c r="I13395" s="13" t="s">
        <v>219</v>
      </c>
      <c r="J13395">
        <v>1</v>
      </c>
      <c r="K13395" s="13" t="s">
        <v>92</v>
      </c>
      <c r="L13395">
        <v>3</v>
      </c>
      <c r="M13395">
        <v>1</v>
      </c>
      <c r="N13395" s="13" t="s">
        <v>192</v>
      </c>
      <c r="O13395" s="13" t="s">
        <v>97</v>
      </c>
      <c r="P13395">
        <v>19</v>
      </c>
      <c r="Q13395" s="13" t="s">
        <v>97</v>
      </c>
      <c r="R13395" s="13" t="s">
        <v>213</v>
      </c>
      <c r="S13395" s="13" t="s">
        <v>193</v>
      </c>
      <c r="T13395">
        <v>1</v>
      </c>
      <c r="U13395">
        <v>1</v>
      </c>
      <c r="V13395">
        <v>0</v>
      </c>
      <c r="W13395" s="13" t="s">
        <v>101</v>
      </c>
      <c r="X13395">
        <v>0.3</v>
      </c>
    </row>
    <row r="13396" spans="1:24" x14ac:dyDescent="0.3">
      <c r="A13396">
        <v>13394</v>
      </c>
      <c r="B13396" t="s">
        <v>200</v>
      </c>
      <c r="C13396" t="s">
        <v>201</v>
      </c>
      <c r="D13396">
        <v>12.993408000000001</v>
      </c>
      <c r="E13396">
        <v>80.289274000000006</v>
      </c>
      <c r="F13396" s="18">
        <v>45117</v>
      </c>
      <c r="G13396" s="19">
        <v>0.70833333333333304</v>
      </c>
      <c r="H13396">
        <v>17</v>
      </c>
      <c r="I13396" s="13" t="s">
        <v>204</v>
      </c>
      <c r="J13396">
        <v>0</v>
      </c>
      <c r="K13396" s="13" t="s">
        <v>214</v>
      </c>
      <c r="L13396">
        <v>1</v>
      </c>
      <c r="M13396">
        <v>0</v>
      </c>
      <c r="N13396" s="13" t="s">
        <v>212</v>
      </c>
      <c r="O13396" s="13" t="s">
        <v>95</v>
      </c>
      <c r="P13396">
        <v>32</v>
      </c>
      <c r="Q13396" s="13" t="s">
        <v>97</v>
      </c>
      <c r="R13396" s="13" t="s">
        <v>199</v>
      </c>
      <c r="S13396" s="13" t="s">
        <v>196</v>
      </c>
      <c r="T13396">
        <v>1</v>
      </c>
      <c r="U13396">
        <v>1</v>
      </c>
      <c r="V13396">
        <v>1</v>
      </c>
      <c r="W13396" s="13" t="s">
        <v>101</v>
      </c>
      <c r="X13396">
        <v>0.8</v>
      </c>
    </row>
    <row r="13397" spans="1:24" x14ac:dyDescent="0.3">
      <c r="A13397">
        <v>13395</v>
      </c>
      <c r="B13397" t="s">
        <v>203</v>
      </c>
      <c r="C13397" t="s">
        <v>203</v>
      </c>
      <c r="D13397">
        <v>28.820326999999999</v>
      </c>
      <c r="E13397">
        <v>77.120993999999996</v>
      </c>
      <c r="F13397" s="18">
        <v>45372</v>
      </c>
      <c r="G13397" s="19">
        <v>0</v>
      </c>
      <c r="H13397">
        <v>0</v>
      </c>
      <c r="I13397" s="13" t="s">
        <v>202</v>
      </c>
      <c r="J13397">
        <v>0</v>
      </c>
      <c r="K13397" s="13" t="s">
        <v>191</v>
      </c>
      <c r="L13397">
        <v>2</v>
      </c>
      <c r="M13397">
        <v>1</v>
      </c>
      <c r="N13397" s="13" t="s">
        <v>94</v>
      </c>
      <c r="O13397" s="13" t="s">
        <v>95</v>
      </c>
      <c r="P13397">
        <v>16</v>
      </c>
      <c r="Q13397" s="13" t="s">
        <v>95</v>
      </c>
      <c r="R13397" s="13" t="s">
        <v>98</v>
      </c>
      <c r="S13397" s="13" t="s">
        <v>193</v>
      </c>
      <c r="T13397">
        <v>2</v>
      </c>
      <c r="U13397">
        <v>0</v>
      </c>
      <c r="V13397">
        <v>0</v>
      </c>
      <c r="W13397" s="13" t="s">
        <v>101</v>
      </c>
      <c r="X13397">
        <v>0.45</v>
      </c>
    </row>
    <row r="13398" spans="1:24" x14ac:dyDescent="0.3">
      <c r="A13398">
        <v>13396</v>
      </c>
      <c r="B13398" t="s">
        <v>79</v>
      </c>
      <c r="C13398" t="s">
        <v>80</v>
      </c>
      <c r="D13398">
        <v>18.469922</v>
      </c>
      <c r="E13398">
        <v>73.788889999999995</v>
      </c>
      <c r="F13398" s="18">
        <v>44594</v>
      </c>
      <c r="G13398" s="19">
        <v>0.66666666666666696</v>
      </c>
      <c r="H13398">
        <v>16</v>
      </c>
      <c r="I13398" s="13" t="s">
        <v>194</v>
      </c>
      <c r="J13398">
        <v>0</v>
      </c>
      <c r="K13398" s="13" t="s">
        <v>92</v>
      </c>
      <c r="L13398">
        <v>6</v>
      </c>
      <c r="M13398">
        <v>1</v>
      </c>
      <c r="N13398" s="13" t="s">
        <v>192</v>
      </c>
      <c r="O13398" s="13" t="s">
        <v>97</v>
      </c>
      <c r="P13398">
        <v>24</v>
      </c>
      <c r="Q13398" s="13" t="s">
        <v>195</v>
      </c>
      <c r="R13398" s="13" t="s">
        <v>199</v>
      </c>
      <c r="S13398" s="13" t="s">
        <v>196</v>
      </c>
      <c r="T13398">
        <v>2</v>
      </c>
      <c r="U13398">
        <v>0</v>
      </c>
      <c r="V13398">
        <v>0</v>
      </c>
      <c r="W13398" s="13" t="s">
        <v>101</v>
      </c>
      <c r="X13398">
        <v>0.1</v>
      </c>
    </row>
    <row r="13399" spans="1:24" x14ac:dyDescent="0.3">
      <c r="A13399">
        <v>13397</v>
      </c>
      <c r="B13399" t="s">
        <v>209</v>
      </c>
      <c r="C13399" t="s">
        <v>210</v>
      </c>
      <c r="D13399">
        <v>17.242336999999999</v>
      </c>
      <c r="E13399">
        <v>78.257482999999993</v>
      </c>
      <c r="F13399" s="18">
        <v>44860</v>
      </c>
      <c r="G13399" s="19">
        <v>0.70833333333333304</v>
      </c>
      <c r="H13399">
        <v>17</v>
      </c>
      <c r="I13399" s="13" t="s">
        <v>194</v>
      </c>
      <c r="J13399">
        <v>0</v>
      </c>
      <c r="K13399" s="13" t="s">
        <v>214</v>
      </c>
      <c r="L13399">
        <v>6</v>
      </c>
      <c r="M13399">
        <v>0</v>
      </c>
      <c r="N13399" s="13" t="s">
        <v>94</v>
      </c>
      <c r="O13399" s="13" t="s">
        <v>95</v>
      </c>
      <c r="P13399">
        <v>33</v>
      </c>
      <c r="Q13399" s="13" t="s">
        <v>195</v>
      </c>
      <c r="R13399" s="13" t="s">
        <v>208</v>
      </c>
      <c r="S13399" s="13" t="s">
        <v>193</v>
      </c>
      <c r="T13399">
        <v>2</v>
      </c>
      <c r="U13399">
        <v>2</v>
      </c>
      <c r="V13399">
        <v>1</v>
      </c>
      <c r="W13399" s="13" t="s">
        <v>101</v>
      </c>
      <c r="X13399">
        <v>0.6</v>
      </c>
    </row>
    <row r="13400" spans="1:24" x14ac:dyDescent="0.3">
      <c r="A13400">
        <v>13398</v>
      </c>
      <c r="B13400" t="s">
        <v>209</v>
      </c>
      <c r="C13400" t="s">
        <v>210</v>
      </c>
      <c r="D13400">
        <v>17.391736999999999</v>
      </c>
      <c r="E13400">
        <v>78.246493000000001</v>
      </c>
      <c r="F13400" s="18">
        <v>45164</v>
      </c>
      <c r="G13400" s="19">
        <v>0.75</v>
      </c>
      <c r="H13400">
        <v>18</v>
      </c>
      <c r="I13400" s="13" t="s">
        <v>219</v>
      </c>
      <c r="J13400">
        <v>1</v>
      </c>
      <c r="K13400" s="13" t="s">
        <v>214</v>
      </c>
      <c r="L13400">
        <v>6</v>
      </c>
      <c r="M13400">
        <v>1</v>
      </c>
      <c r="N13400" s="13" t="s">
        <v>192</v>
      </c>
      <c r="O13400" s="13" t="s">
        <v>97</v>
      </c>
      <c r="P13400">
        <v>21</v>
      </c>
      <c r="Q13400" s="13" t="s">
        <v>195</v>
      </c>
      <c r="R13400" s="13" t="s">
        <v>208</v>
      </c>
      <c r="S13400" s="13" t="s">
        <v>196</v>
      </c>
      <c r="T13400">
        <v>2</v>
      </c>
      <c r="U13400">
        <v>1</v>
      </c>
      <c r="V13400">
        <v>1</v>
      </c>
      <c r="W13400" s="13" t="s">
        <v>101</v>
      </c>
      <c r="X13400">
        <v>0.25</v>
      </c>
    </row>
    <row r="13401" spans="1:24" x14ac:dyDescent="0.3">
      <c r="A13401">
        <v>13399</v>
      </c>
      <c r="B13401" t="s">
        <v>206</v>
      </c>
      <c r="C13401" t="s">
        <v>207</v>
      </c>
      <c r="D13401">
        <v>13.026304</v>
      </c>
      <c r="E13401">
        <v>77.659841999999998</v>
      </c>
      <c r="F13401" s="18">
        <v>44742</v>
      </c>
      <c r="G13401" s="19">
        <v>0.58333333333333304</v>
      </c>
      <c r="H13401">
        <v>14</v>
      </c>
      <c r="I13401" s="13" t="s">
        <v>202</v>
      </c>
      <c r="J13401">
        <v>0</v>
      </c>
      <c r="K13401" s="13" t="s">
        <v>92</v>
      </c>
      <c r="L13401">
        <v>4</v>
      </c>
      <c r="M13401">
        <v>1</v>
      </c>
      <c r="N13401" s="13" t="s">
        <v>192</v>
      </c>
      <c r="O13401" s="13" t="s">
        <v>97</v>
      </c>
      <c r="P13401">
        <v>15</v>
      </c>
      <c r="Q13401" s="13" t="s">
        <v>195</v>
      </c>
      <c r="R13401" s="13" t="s">
        <v>199</v>
      </c>
      <c r="S13401" s="13" t="s">
        <v>196</v>
      </c>
      <c r="T13401">
        <v>4</v>
      </c>
      <c r="U13401">
        <v>1</v>
      </c>
      <c r="V13401">
        <v>0</v>
      </c>
      <c r="W13401" s="13" t="s">
        <v>101</v>
      </c>
      <c r="X13401">
        <v>0.1</v>
      </c>
    </row>
    <row r="13402" spans="1:24" x14ac:dyDescent="0.3">
      <c r="A13402">
        <v>13400</v>
      </c>
      <c r="B13402" t="s">
        <v>206</v>
      </c>
      <c r="C13402" t="s">
        <v>207</v>
      </c>
      <c r="D13402">
        <v>12.943438</v>
      </c>
      <c r="E13402">
        <v>77.431844999999996</v>
      </c>
      <c r="F13402" s="18">
        <v>44909</v>
      </c>
      <c r="G13402" s="19">
        <v>0.25</v>
      </c>
      <c r="H13402">
        <v>6</v>
      </c>
      <c r="I13402" s="13" t="s">
        <v>194</v>
      </c>
      <c r="J13402">
        <v>0</v>
      </c>
      <c r="K13402" s="13" t="s">
        <v>92</v>
      </c>
      <c r="L13402">
        <v>1</v>
      </c>
      <c r="M13402">
        <v>1</v>
      </c>
      <c r="N13402" s="13" t="s">
        <v>94</v>
      </c>
      <c r="O13402" s="13" t="s">
        <v>95</v>
      </c>
      <c r="P13402">
        <v>34</v>
      </c>
      <c r="Q13402" s="13" t="s">
        <v>195</v>
      </c>
      <c r="R13402" s="13" t="s">
        <v>199</v>
      </c>
      <c r="S13402" s="13" t="s">
        <v>193</v>
      </c>
      <c r="T13402">
        <v>3</v>
      </c>
      <c r="U13402">
        <v>0</v>
      </c>
      <c r="V13402">
        <v>0</v>
      </c>
      <c r="W13402" s="13" t="s">
        <v>101</v>
      </c>
      <c r="X13402">
        <v>0.45</v>
      </c>
    </row>
    <row r="13403" spans="1:24" x14ac:dyDescent="0.3">
      <c r="A13403">
        <v>13401</v>
      </c>
      <c r="B13403" t="s">
        <v>206</v>
      </c>
      <c r="C13403" t="s">
        <v>207</v>
      </c>
      <c r="D13403">
        <v>13.03688</v>
      </c>
      <c r="E13403">
        <v>77.631108999999995</v>
      </c>
      <c r="F13403" s="18">
        <v>45198</v>
      </c>
      <c r="G13403" s="19">
        <v>0.375</v>
      </c>
      <c r="H13403">
        <v>9</v>
      </c>
      <c r="I13403" s="13" t="s">
        <v>211</v>
      </c>
      <c r="J13403">
        <v>0</v>
      </c>
      <c r="K13403" s="13" t="s">
        <v>92</v>
      </c>
      <c r="L13403">
        <v>4</v>
      </c>
      <c r="M13403">
        <v>0</v>
      </c>
      <c r="N13403" s="13" t="s">
        <v>212</v>
      </c>
      <c r="O13403" s="13" t="s">
        <v>95</v>
      </c>
      <c r="P13403">
        <v>17</v>
      </c>
      <c r="Q13403" s="13" t="s">
        <v>195</v>
      </c>
      <c r="R13403" s="13" t="s">
        <v>98</v>
      </c>
      <c r="S13403" s="13" t="s">
        <v>196</v>
      </c>
      <c r="T13403">
        <v>4</v>
      </c>
      <c r="U13403">
        <v>1</v>
      </c>
      <c r="V13403">
        <v>1</v>
      </c>
      <c r="W13403" s="13" t="s">
        <v>101</v>
      </c>
      <c r="X13403">
        <v>0.6</v>
      </c>
    </row>
    <row r="13404" spans="1:24" x14ac:dyDescent="0.3">
      <c r="A13404">
        <v>13402</v>
      </c>
      <c r="B13404" t="s">
        <v>206</v>
      </c>
      <c r="C13404" t="s">
        <v>207</v>
      </c>
      <c r="D13404">
        <v>12.992622000000001</v>
      </c>
      <c r="E13404">
        <v>77.709976999999995</v>
      </c>
      <c r="F13404" s="18">
        <v>45480</v>
      </c>
      <c r="G13404" s="19">
        <v>0.20833333333333301</v>
      </c>
      <c r="H13404">
        <v>5</v>
      </c>
      <c r="I13404" s="13" t="s">
        <v>89</v>
      </c>
      <c r="J13404">
        <v>1</v>
      </c>
      <c r="K13404" s="13" t="s">
        <v>92</v>
      </c>
      <c r="L13404">
        <v>5</v>
      </c>
      <c r="M13404">
        <v>1</v>
      </c>
      <c r="N13404" s="13" t="s">
        <v>212</v>
      </c>
      <c r="O13404" s="13" t="s">
        <v>95</v>
      </c>
      <c r="P13404">
        <v>18</v>
      </c>
      <c r="Q13404" s="13" t="s">
        <v>97</v>
      </c>
      <c r="R13404" s="13" t="s">
        <v>98</v>
      </c>
      <c r="S13404" s="13" t="s">
        <v>193</v>
      </c>
      <c r="T13404">
        <v>5</v>
      </c>
      <c r="U13404">
        <v>3</v>
      </c>
      <c r="V13404">
        <v>0</v>
      </c>
      <c r="W13404" s="13" t="s">
        <v>101</v>
      </c>
      <c r="X13404">
        <v>0.65</v>
      </c>
    </row>
    <row r="13405" spans="1:24" x14ac:dyDescent="0.3">
      <c r="A13405">
        <v>13403</v>
      </c>
      <c r="B13405" t="s">
        <v>209</v>
      </c>
      <c r="C13405" t="s">
        <v>210</v>
      </c>
      <c r="D13405">
        <v>17.515743000000001</v>
      </c>
      <c r="E13405">
        <v>78.451296999999997</v>
      </c>
      <c r="F13405" s="18">
        <v>45119</v>
      </c>
      <c r="G13405" s="19">
        <v>0.33333333333333298</v>
      </c>
      <c r="H13405">
        <v>8</v>
      </c>
      <c r="I13405" s="13" t="s">
        <v>194</v>
      </c>
      <c r="J13405">
        <v>0</v>
      </c>
      <c r="K13405" s="13" t="s">
        <v>214</v>
      </c>
      <c r="L13405">
        <v>1</v>
      </c>
      <c r="M13405">
        <v>1</v>
      </c>
      <c r="N13405" s="13" t="s">
        <v>192</v>
      </c>
      <c r="O13405" s="13" t="s">
        <v>97</v>
      </c>
      <c r="P13405">
        <v>25</v>
      </c>
      <c r="Q13405" s="13" t="s">
        <v>97</v>
      </c>
      <c r="R13405" s="13" t="s">
        <v>199</v>
      </c>
      <c r="S13405" s="13" t="s">
        <v>196</v>
      </c>
      <c r="T13405">
        <v>1</v>
      </c>
      <c r="U13405">
        <v>1</v>
      </c>
      <c r="V13405">
        <v>1</v>
      </c>
      <c r="W13405" s="13" t="s">
        <v>101</v>
      </c>
      <c r="X13405">
        <v>0.45</v>
      </c>
    </row>
    <row r="13406" spans="1:24" x14ac:dyDescent="0.3">
      <c r="A13406">
        <v>13404</v>
      </c>
      <c r="B13406" t="s">
        <v>79</v>
      </c>
      <c r="C13406" t="s">
        <v>80</v>
      </c>
      <c r="D13406">
        <v>18.605212999999999</v>
      </c>
      <c r="E13406">
        <v>73.982173000000003</v>
      </c>
      <c r="F13406" s="18">
        <v>45464</v>
      </c>
      <c r="G13406" s="19">
        <v>4.1666666666666699E-2</v>
      </c>
      <c r="H13406">
        <v>1</v>
      </c>
      <c r="I13406" s="13" t="s">
        <v>211</v>
      </c>
      <c r="J13406">
        <v>0</v>
      </c>
      <c r="K13406" s="13" t="s">
        <v>92</v>
      </c>
      <c r="L13406">
        <v>6</v>
      </c>
      <c r="M13406">
        <v>1</v>
      </c>
      <c r="N13406" s="13" t="s">
        <v>94</v>
      </c>
      <c r="O13406" s="13" t="s">
        <v>95</v>
      </c>
      <c r="P13406">
        <v>28</v>
      </c>
      <c r="Q13406" s="13" t="s">
        <v>95</v>
      </c>
      <c r="R13406" s="13" t="s">
        <v>213</v>
      </c>
      <c r="S13406" s="13" t="s">
        <v>99</v>
      </c>
      <c r="T13406">
        <v>3</v>
      </c>
      <c r="U13406">
        <v>3</v>
      </c>
      <c r="V13406">
        <v>0</v>
      </c>
      <c r="W13406" s="13" t="s">
        <v>101</v>
      </c>
      <c r="X13406">
        <v>0.65</v>
      </c>
    </row>
    <row r="13407" spans="1:24" x14ac:dyDescent="0.3">
      <c r="A13407">
        <v>13405</v>
      </c>
      <c r="B13407" t="s">
        <v>79</v>
      </c>
      <c r="C13407" t="s">
        <v>80</v>
      </c>
      <c r="D13407">
        <v>18.494157999999999</v>
      </c>
      <c r="E13407">
        <v>73.783389999999997</v>
      </c>
      <c r="F13407" s="18">
        <v>44677</v>
      </c>
      <c r="G13407" s="19">
        <v>0.58333333333333304</v>
      </c>
      <c r="H13407">
        <v>14</v>
      </c>
      <c r="I13407" s="13" t="s">
        <v>215</v>
      </c>
      <c r="J13407">
        <v>0</v>
      </c>
      <c r="K13407" s="13" t="s">
        <v>92</v>
      </c>
      <c r="L13407">
        <v>3</v>
      </c>
      <c r="M13407">
        <v>1</v>
      </c>
      <c r="N13407" s="13" t="s">
        <v>94</v>
      </c>
      <c r="O13407" s="13" t="s">
        <v>95</v>
      </c>
      <c r="P13407">
        <v>24</v>
      </c>
      <c r="Q13407" s="13" t="s">
        <v>95</v>
      </c>
      <c r="R13407" s="13" t="s">
        <v>199</v>
      </c>
      <c r="S13407" s="13" t="s">
        <v>193</v>
      </c>
      <c r="T13407">
        <v>1</v>
      </c>
      <c r="U13407">
        <v>1</v>
      </c>
      <c r="V13407">
        <v>0</v>
      </c>
      <c r="W13407" s="13" t="s">
        <v>101</v>
      </c>
      <c r="X13407">
        <v>0.45</v>
      </c>
    </row>
    <row r="13408" spans="1:24" x14ac:dyDescent="0.3">
      <c r="A13408">
        <v>13406</v>
      </c>
      <c r="B13408" t="s">
        <v>217</v>
      </c>
      <c r="C13408" t="s">
        <v>218</v>
      </c>
      <c r="D13408">
        <v>22.442682999999999</v>
      </c>
      <c r="E13408">
        <v>88.213801000000004</v>
      </c>
      <c r="F13408" s="18">
        <v>45491</v>
      </c>
      <c r="G13408" s="19">
        <v>0.5</v>
      </c>
      <c r="H13408">
        <v>12</v>
      </c>
      <c r="I13408" s="13" t="s">
        <v>202</v>
      </c>
      <c r="J13408">
        <v>0</v>
      </c>
      <c r="K13408" s="13" t="s">
        <v>92</v>
      </c>
      <c r="L13408">
        <v>6</v>
      </c>
      <c r="M13408">
        <v>0</v>
      </c>
      <c r="N13408" s="13" t="s">
        <v>212</v>
      </c>
      <c r="O13408" s="13" t="s">
        <v>195</v>
      </c>
      <c r="P13408">
        <v>17</v>
      </c>
      <c r="Q13408" s="13" t="s">
        <v>97</v>
      </c>
      <c r="R13408" s="13" t="s">
        <v>205</v>
      </c>
      <c r="S13408" s="13" t="s">
        <v>196</v>
      </c>
      <c r="T13408">
        <v>5</v>
      </c>
      <c r="U13408">
        <v>5</v>
      </c>
      <c r="V13408">
        <v>0</v>
      </c>
      <c r="W13408" s="13" t="s">
        <v>101</v>
      </c>
      <c r="X13408">
        <v>0.45</v>
      </c>
    </row>
    <row r="13409" spans="1:24" x14ac:dyDescent="0.3">
      <c r="A13409">
        <v>13407</v>
      </c>
      <c r="B13409" t="s">
        <v>209</v>
      </c>
      <c r="C13409" t="s">
        <v>210</v>
      </c>
      <c r="D13409">
        <v>17.372418</v>
      </c>
      <c r="E13409">
        <v>78.579194999999999</v>
      </c>
      <c r="F13409" s="18">
        <v>44868</v>
      </c>
      <c r="G13409" s="19">
        <v>0.25</v>
      </c>
      <c r="H13409">
        <v>6</v>
      </c>
      <c r="I13409" s="13" t="s">
        <v>202</v>
      </c>
      <c r="J13409">
        <v>0</v>
      </c>
      <c r="K13409" s="13" t="s">
        <v>92</v>
      </c>
      <c r="L13409">
        <v>4</v>
      </c>
      <c r="M13409">
        <v>1</v>
      </c>
      <c r="N13409" s="13" t="s">
        <v>212</v>
      </c>
      <c r="O13409" s="13" t="s">
        <v>195</v>
      </c>
      <c r="P13409">
        <v>39</v>
      </c>
      <c r="Q13409" s="13" t="s">
        <v>95</v>
      </c>
      <c r="R13409" s="13" t="s">
        <v>205</v>
      </c>
      <c r="S13409" s="13" t="s">
        <v>99</v>
      </c>
      <c r="T13409">
        <v>5</v>
      </c>
      <c r="U13409">
        <v>5</v>
      </c>
      <c r="V13409">
        <v>0</v>
      </c>
      <c r="W13409" s="13" t="s">
        <v>101</v>
      </c>
      <c r="X13409">
        <v>0.45</v>
      </c>
    </row>
    <row r="13410" spans="1:24" x14ac:dyDescent="0.3">
      <c r="A13410">
        <v>13408</v>
      </c>
      <c r="B13410" t="s">
        <v>217</v>
      </c>
      <c r="C13410" t="s">
        <v>218</v>
      </c>
      <c r="D13410">
        <v>22.592829999999999</v>
      </c>
      <c r="E13410">
        <v>88.386915000000002</v>
      </c>
      <c r="F13410" s="18">
        <v>45045</v>
      </c>
      <c r="G13410" s="19">
        <v>0.29166666666666702</v>
      </c>
      <c r="H13410">
        <v>7</v>
      </c>
      <c r="I13410" s="13" t="s">
        <v>219</v>
      </c>
      <c r="J13410">
        <v>1</v>
      </c>
      <c r="K13410" s="13" t="s">
        <v>92</v>
      </c>
      <c r="L13410">
        <v>6</v>
      </c>
      <c r="M13410">
        <v>0</v>
      </c>
      <c r="N13410" s="13" t="s">
        <v>94</v>
      </c>
      <c r="O13410" s="13" t="s">
        <v>95</v>
      </c>
      <c r="P13410">
        <v>21</v>
      </c>
      <c r="Q13410" s="13" t="s">
        <v>95</v>
      </c>
      <c r="R13410" s="13" t="s">
        <v>213</v>
      </c>
      <c r="S13410" s="13" t="s">
        <v>99</v>
      </c>
      <c r="T13410">
        <v>1</v>
      </c>
      <c r="U13410">
        <v>1</v>
      </c>
      <c r="V13410">
        <v>0</v>
      </c>
      <c r="W13410" s="13" t="s">
        <v>101</v>
      </c>
      <c r="X13410">
        <v>0.65</v>
      </c>
    </row>
    <row r="13411" spans="1:24" x14ac:dyDescent="0.3">
      <c r="A13411">
        <v>13409</v>
      </c>
      <c r="B13411" t="s">
        <v>206</v>
      </c>
      <c r="C13411" t="s">
        <v>207</v>
      </c>
      <c r="D13411">
        <v>12.926380999999999</v>
      </c>
      <c r="E13411">
        <v>77.632913000000002</v>
      </c>
      <c r="F13411" s="18">
        <v>45245</v>
      </c>
      <c r="G13411" s="19">
        <v>0.91666666666666696</v>
      </c>
      <c r="H13411">
        <v>22</v>
      </c>
      <c r="I13411" s="13" t="s">
        <v>194</v>
      </c>
      <c r="J13411">
        <v>0</v>
      </c>
      <c r="K13411" s="13" t="s">
        <v>92</v>
      </c>
      <c r="L13411">
        <v>1</v>
      </c>
      <c r="M13411">
        <v>1</v>
      </c>
      <c r="N13411" s="13" t="s">
        <v>212</v>
      </c>
      <c r="O13411" s="13" t="s">
        <v>195</v>
      </c>
      <c r="P13411">
        <v>28</v>
      </c>
      <c r="Q13411" s="13" t="s">
        <v>97</v>
      </c>
      <c r="R13411" s="13" t="s">
        <v>213</v>
      </c>
      <c r="S13411" s="13" t="s">
        <v>196</v>
      </c>
      <c r="T13411">
        <v>5</v>
      </c>
      <c r="U13411">
        <v>3</v>
      </c>
      <c r="V13411">
        <v>0</v>
      </c>
      <c r="W13411" s="13" t="s">
        <v>101</v>
      </c>
      <c r="X13411">
        <v>0.45</v>
      </c>
    </row>
    <row r="13412" spans="1:24" x14ac:dyDescent="0.3">
      <c r="A13412">
        <v>13410</v>
      </c>
      <c r="B13412" t="s">
        <v>79</v>
      </c>
      <c r="C13412" t="s">
        <v>80</v>
      </c>
      <c r="D13412">
        <v>18.489346999999999</v>
      </c>
      <c r="E13412">
        <v>73.968247000000005</v>
      </c>
      <c r="F13412" s="18">
        <v>45213</v>
      </c>
      <c r="G13412" s="19">
        <v>0.20833333333333301</v>
      </c>
      <c r="H13412">
        <v>5</v>
      </c>
      <c r="I13412" s="13" t="s">
        <v>219</v>
      </c>
      <c r="J13412">
        <v>1</v>
      </c>
      <c r="K13412" s="13" t="s">
        <v>92</v>
      </c>
      <c r="L13412">
        <v>3</v>
      </c>
      <c r="M13412">
        <v>0</v>
      </c>
      <c r="N13412" s="13" t="s">
        <v>212</v>
      </c>
      <c r="O13412" s="13" t="s">
        <v>95</v>
      </c>
      <c r="P13412">
        <v>16</v>
      </c>
      <c r="Q13412" s="13" t="s">
        <v>97</v>
      </c>
      <c r="R13412" s="13" t="s">
        <v>98</v>
      </c>
      <c r="S13412" s="13" t="s">
        <v>99</v>
      </c>
      <c r="T13412">
        <v>2</v>
      </c>
      <c r="U13412">
        <v>2</v>
      </c>
      <c r="V13412">
        <v>0</v>
      </c>
      <c r="W13412" s="13" t="s">
        <v>101</v>
      </c>
      <c r="X13412">
        <v>0.85</v>
      </c>
    </row>
    <row r="13413" spans="1:24" x14ac:dyDescent="0.3">
      <c r="A13413">
        <v>13411</v>
      </c>
      <c r="B13413" t="s">
        <v>197</v>
      </c>
      <c r="C13413" t="s">
        <v>198</v>
      </c>
      <c r="D13413">
        <v>30.628238</v>
      </c>
      <c r="E13413">
        <v>76.839192999999995</v>
      </c>
      <c r="F13413" s="18">
        <v>44704</v>
      </c>
      <c r="G13413" s="19">
        <v>4.1666666666666699E-2</v>
      </c>
      <c r="H13413">
        <v>1</v>
      </c>
      <c r="I13413" s="13" t="s">
        <v>204</v>
      </c>
      <c r="J13413">
        <v>0</v>
      </c>
      <c r="K13413" s="13" t="s">
        <v>191</v>
      </c>
      <c r="L13413">
        <v>1</v>
      </c>
      <c r="M13413">
        <v>0</v>
      </c>
      <c r="N13413" s="13" t="s">
        <v>94</v>
      </c>
      <c r="O13413" s="13" t="s">
        <v>95</v>
      </c>
      <c r="P13413">
        <v>33</v>
      </c>
      <c r="Q13413" s="13" t="s">
        <v>95</v>
      </c>
      <c r="R13413" s="13" t="s">
        <v>213</v>
      </c>
      <c r="S13413" s="13" t="s">
        <v>196</v>
      </c>
      <c r="T13413">
        <v>1</v>
      </c>
      <c r="U13413">
        <v>0</v>
      </c>
      <c r="V13413">
        <v>0</v>
      </c>
      <c r="W13413" s="13" t="s">
        <v>101</v>
      </c>
      <c r="X13413">
        <v>0.45</v>
      </c>
    </row>
    <row r="13414" spans="1:24" x14ac:dyDescent="0.3">
      <c r="A13414">
        <v>13412</v>
      </c>
      <c r="B13414" t="s">
        <v>206</v>
      </c>
      <c r="C13414" t="s">
        <v>207</v>
      </c>
      <c r="D13414">
        <v>13.110416000000001</v>
      </c>
      <c r="E13414">
        <v>77.412940000000006</v>
      </c>
      <c r="F13414" s="18">
        <v>44944</v>
      </c>
      <c r="G13414" s="19">
        <v>0.54166666666666696</v>
      </c>
      <c r="H13414">
        <v>13</v>
      </c>
      <c r="I13414" s="13" t="s">
        <v>194</v>
      </c>
      <c r="J13414">
        <v>0</v>
      </c>
      <c r="K13414" s="13" t="s">
        <v>92</v>
      </c>
      <c r="L13414">
        <v>2</v>
      </c>
      <c r="M13414">
        <v>1</v>
      </c>
      <c r="N13414" s="13" t="s">
        <v>192</v>
      </c>
      <c r="O13414" s="13" t="s">
        <v>97</v>
      </c>
      <c r="P13414">
        <v>32</v>
      </c>
      <c r="Q13414" s="13" t="s">
        <v>195</v>
      </c>
      <c r="R13414" s="13" t="s">
        <v>199</v>
      </c>
      <c r="S13414" s="13" t="s">
        <v>193</v>
      </c>
      <c r="T13414">
        <v>2</v>
      </c>
      <c r="U13414">
        <v>0</v>
      </c>
      <c r="V13414">
        <v>0</v>
      </c>
      <c r="W13414" s="13" t="s">
        <v>101</v>
      </c>
      <c r="X13414">
        <v>0.1</v>
      </c>
    </row>
    <row r="13415" spans="1:24" x14ac:dyDescent="0.3">
      <c r="A13415">
        <v>13413</v>
      </c>
      <c r="B13415" t="s">
        <v>79</v>
      </c>
      <c r="C13415" t="s">
        <v>80</v>
      </c>
      <c r="D13415">
        <v>18.442791</v>
      </c>
      <c r="E13415">
        <v>73.842376999999999</v>
      </c>
      <c r="F13415" s="18">
        <v>44684</v>
      </c>
      <c r="G13415" s="19">
        <v>0.95833333333333304</v>
      </c>
      <c r="H13415">
        <v>23</v>
      </c>
      <c r="I13415" s="13" t="s">
        <v>215</v>
      </c>
      <c r="J13415">
        <v>0</v>
      </c>
      <c r="K13415" s="13" t="s">
        <v>214</v>
      </c>
      <c r="L13415">
        <v>5</v>
      </c>
      <c r="M13415">
        <v>0</v>
      </c>
      <c r="N13415" s="13" t="s">
        <v>192</v>
      </c>
      <c r="O13415" s="13" t="s">
        <v>97</v>
      </c>
      <c r="P13415">
        <v>39</v>
      </c>
      <c r="Q13415" s="13" t="s">
        <v>95</v>
      </c>
      <c r="R13415" s="13" t="s">
        <v>208</v>
      </c>
      <c r="S13415" s="13" t="s">
        <v>196</v>
      </c>
      <c r="T13415">
        <v>3</v>
      </c>
      <c r="U13415">
        <v>0</v>
      </c>
      <c r="V13415">
        <v>0</v>
      </c>
      <c r="W13415" s="13" t="s">
        <v>101</v>
      </c>
      <c r="X13415">
        <v>0.1</v>
      </c>
    </row>
    <row r="13416" spans="1:24" x14ac:dyDescent="0.3">
      <c r="A13416">
        <v>13414</v>
      </c>
      <c r="B13416" t="s">
        <v>200</v>
      </c>
      <c r="C13416" t="s">
        <v>201</v>
      </c>
      <c r="D13416">
        <v>12.868862999999999</v>
      </c>
      <c r="E13416">
        <v>80.161857999999995</v>
      </c>
      <c r="F13416" s="18">
        <v>44917</v>
      </c>
      <c r="G13416" s="19">
        <v>0.625</v>
      </c>
      <c r="H13416">
        <v>15</v>
      </c>
      <c r="I13416" s="13" t="s">
        <v>202</v>
      </c>
      <c r="J13416">
        <v>0</v>
      </c>
      <c r="K13416" s="13" t="s">
        <v>191</v>
      </c>
      <c r="L13416">
        <v>6</v>
      </c>
      <c r="M13416">
        <v>1</v>
      </c>
      <c r="N13416" s="13" t="s">
        <v>94</v>
      </c>
      <c r="O13416" s="13" t="s">
        <v>95</v>
      </c>
      <c r="P13416">
        <v>36</v>
      </c>
      <c r="Q13416" s="13" t="s">
        <v>97</v>
      </c>
      <c r="R13416" s="13" t="s">
        <v>208</v>
      </c>
      <c r="S13416" s="13" t="s">
        <v>193</v>
      </c>
      <c r="T13416">
        <v>3</v>
      </c>
      <c r="U13416">
        <v>1</v>
      </c>
      <c r="V13416">
        <v>0</v>
      </c>
      <c r="W13416" s="13" t="s">
        <v>101</v>
      </c>
      <c r="X13416">
        <v>0.65</v>
      </c>
    </row>
    <row r="13417" spans="1:24" x14ac:dyDescent="0.3">
      <c r="A13417">
        <v>13415</v>
      </c>
      <c r="B13417" t="s">
        <v>200</v>
      </c>
      <c r="C13417" t="s">
        <v>201</v>
      </c>
      <c r="D13417">
        <v>13.057102</v>
      </c>
      <c r="E13417">
        <v>80.179772</v>
      </c>
      <c r="F13417" s="18">
        <v>44849</v>
      </c>
      <c r="G13417" s="19">
        <v>0.41666666666666702</v>
      </c>
      <c r="H13417">
        <v>10</v>
      </c>
      <c r="I13417" s="13" t="s">
        <v>219</v>
      </c>
      <c r="J13417">
        <v>1</v>
      </c>
      <c r="K13417" s="13" t="s">
        <v>214</v>
      </c>
      <c r="L13417">
        <v>2</v>
      </c>
      <c r="M13417">
        <v>0</v>
      </c>
      <c r="N13417" s="13" t="s">
        <v>212</v>
      </c>
      <c r="O13417" s="13" t="s">
        <v>195</v>
      </c>
      <c r="P13417">
        <v>20</v>
      </c>
      <c r="Q13417" s="13" t="s">
        <v>195</v>
      </c>
      <c r="R13417" s="13" t="s">
        <v>213</v>
      </c>
      <c r="S13417" s="13" t="s">
        <v>99</v>
      </c>
      <c r="T13417">
        <v>5</v>
      </c>
      <c r="U13417">
        <v>5</v>
      </c>
      <c r="V13417">
        <v>1</v>
      </c>
      <c r="W13417" s="13" t="s">
        <v>101</v>
      </c>
      <c r="X13417">
        <v>0.6</v>
      </c>
    </row>
    <row r="13418" spans="1:24" x14ac:dyDescent="0.3">
      <c r="A13418">
        <v>13416</v>
      </c>
      <c r="B13418" t="s">
        <v>209</v>
      </c>
      <c r="C13418" t="s">
        <v>210</v>
      </c>
      <c r="D13418">
        <v>17.487394999999999</v>
      </c>
      <c r="E13418">
        <v>78.492410000000007</v>
      </c>
      <c r="F13418" s="18">
        <v>44691</v>
      </c>
      <c r="G13418" s="19">
        <v>8.3333333333333301E-2</v>
      </c>
      <c r="H13418">
        <v>2</v>
      </c>
      <c r="I13418" s="13" t="s">
        <v>215</v>
      </c>
      <c r="J13418">
        <v>0</v>
      </c>
      <c r="K13418" s="13" t="s">
        <v>92</v>
      </c>
      <c r="L13418">
        <v>4</v>
      </c>
      <c r="M13418">
        <v>1</v>
      </c>
      <c r="N13418" s="13" t="s">
        <v>212</v>
      </c>
      <c r="O13418" s="13" t="s">
        <v>195</v>
      </c>
      <c r="P13418">
        <v>26</v>
      </c>
      <c r="Q13418" s="13" t="s">
        <v>195</v>
      </c>
      <c r="R13418" s="13" t="s">
        <v>98</v>
      </c>
      <c r="S13418" s="13" t="s">
        <v>193</v>
      </c>
      <c r="T13418">
        <v>5</v>
      </c>
      <c r="U13418">
        <v>5</v>
      </c>
      <c r="V13418">
        <v>0</v>
      </c>
      <c r="W13418" s="13" t="s">
        <v>101</v>
      </c>
      <c r="X13418">
        <v>0.25</v>
      </c>
    </row>
    <row r="13419" spans="1:24" x14ac:dyDescent="0.3">
      <c r="A13419">
        <v>13417</v>
      </c>
      <c r="B13419" t="s">
        <v>206</v>
      </c>
      <c r="C13419" t="s">
        <v>207</v>
      </c>
      <c r="D13419">
        <v>12.906321</v>
      </c>
      <c r="E13419">
        <v>77.653205999999997</v>
      </c>
      <c r="F13419" s="18">
        <v>44802</v>
      </c>
      <c r="G13419" s="19">
        <v>0.20833333333333301</v>
      </c>
      <c r="H13419">
        <v>5</v>
      </c>
      <c r="I13419" s="13" t="s">
        <v>204</v>
      </c>
      <c r="J13419">
        <v>0</v>
      </c>
      <c r="K13419" s="13" t="s">
        <v>191</v>
      </c>
      <c r="L13419">
        <v>6</v>
      </c>
      <c r="M13419">
        <v>0</v>
      </c>
      <c r="N13419" s="13" t="s">
        <v>212</v>
      </c>
      <c r="O13419" s="13" t="s">
        <v>95</v>
      </c>
      <c r="P13419">
        <v>37</v>
      </c>
      <c r="Q13419" s="13" t="s">
        <v>97</v>
      </c>
      <c r="R13419" s="13" t="s">
        <v>208</v>
      </c>
      <c r="S13419" s="13" t="s">
        <v>196</v>
      </c>
      <c r="T13419">
        <v>2</v>
      </c>
      <c r="U13419">
        <v>1</v>
      </c>
      <c r="V13419">
        <v>0</v>
      </c>
      <c r="W13419" s="13" t="s">
        <v>101</v>
      </c>
      <c r="X13419">
        <v>0.65</v>
      </c>
    </row>
    <row r="13420" spans="1:24" x14ac:dyDescent="0.3">
      <c r="A13420">
        <v>13418</v>
      </c>
      <c r="B13420" t="s">
        <v>200</v>
      </c>
      <c r="C13420" t="s">
        <v>201</v>
      </c>
      <c r="D13420">
        <v>12.841634000000001</v>
      </c>
      <c r="E13420">
        <v>80.154449</v>
      </c>
      <c r="F13420" s="18">
        <v>45575</v>
      </c>
      <c r="G13420" s="19">
        <v>0.25</v>
      </c>
      <c r="H13420">
        <v>6</v>
      </c>
      <c r="I13420" s="13" t="s">
        <v>202</v>
      </c>
      <c r="J13420">
        <v>0</v>
      </c>
      <c r="K13420" s="13" t="s">
        <v>92</v>
      </c>
      <c r="L13420">
        <v>5</v>
      </c>
      <c r="M13420">
        <v>0</v>
      </c>
      <c r="N13420" s="13" t="s">
        <v>192</v>
      </c>
      <c r="O13420" s="13" t="s">
        <v>97</v>
      </c>
      <c r="P13420">
        <v>37</v>
      </c>
      <c r="Q13420" s="13" t="s">
        <v>95</v>
      </c>
      <c r="R13420" s="13" t="s">
        <v>199</v>
      </c>
      <c r="S13420" s="13" t="s">
        <v>99</v>
      </c>
      <c r="T13420">
        <v>5</v>
      </c>
      <c r="U13420">
        <v>5</v>
      </c>
      <c r="V13420">
        <v>0</v>
      </c>
      <c r="W13420" s="13" t="s">
        <v>101</v>
      </c>
      <c r="X13420">
        <v>0.3</v>
      </c>
    </row>
    <row r="13421" spans="1:24" x14ac:dyDescent="0.3">
      <c r="A13421">
        <v>13419</v>
      </c>
      <c r="B13421" t="s">
        <v>79</v>
      </c>
      <c r="C13421" t="s">
        <v>80</v>
      </c>
      <c r="D13421">
        <v>18.535285999999999</v>
      </c>
      <c r="E13421">
        <v>73.830749999999995</v>
      </c>
      <c r="F13421" s="18">
        <v>45227</v>
      </c>
      <c r="G13421" s="19">
        <v>0.91666666666666696</v>
      </c>
      <c r="H13421">
        <v>22</v>
      </c>
      <c r="I13421" s="13" t="s">
        <v>219</v>
      </c>
      <c r="J13421">
        <v>1</v>
      </c>
      <c r="K13421" s="13" t="s">
        <v>92</v>
      </c>
      <c r="L13421">
        <v>4</v>
      </c>
      <c r="M13421">
        <v>1</v>
      </c>
      <c r="N13421" s="13" t="s">
        <v>212</v>
      </c>
      <c r="O13421" s="13" t="s">
        <v>95</v>
      </c>
      <c r="P13421">
        <v>33</v>
      </c>
      <c r="Q13421" s="13" t="s">
        <v>95</v>
      </c>
      <c r="R13421" s="13" t="s">
        <v>199</v>
      </c>
      <c r="S13421" s="13" t="s">
        <v>193</v>
      </c>
      <c r="T13421">
        <v>4</v>
      </c>
      <c r="U13421">
        <v>3</v>
      </c>
      <c r="V13421">
        <v>0</v>
      </c>
      <c r="W13421" s="13" t="s">
        <v>101</v>
      </c>
      <c r="X13421">
        <v>0.45</v>
      </c>
    </row>
    <row r="13422" spans="1:24" x14ac:dyDescent="0.3">
      <c r="A13422">
        <v>13420</v>
      </c>
      <c r="B13422" t="s">
        <v>209</v>
      </c>
      <c r="C13422" t="s">
        <v>210</v>
      </c>
      <c r="D13422">
        <v>17.232445999999999</v>
      </c>
      <c r="E13422">
        <v>78.313051000000002</v>
      </c>
      <c r="F13422" s="18">
        <v>44964</v>
      </c>
      <c r="G13422" s="19">
        <v>0.375</v>
      </c>
      <c r="H13422">
        <v>9</v>
      </c>
      <c r="I13422" s="13" t="s">
        <v>215</v>
      </c>
      <c r="J13422">
        <v>0</v>
      </c>
      <c r="K13422" s="13" t="s">
        <v>191</v>
      </c>
      <c r="L13422">
        <v>3</v>
      </c>
      <c r="M13422">
        <v>0</v>
      </c>
      <c r="N13422" s="13" t="s">
        <v>212</v>
      </c>
      <c r="O13422" s="13" t="s">
        <v>95</v>
      </c>
      <c r="P13422">
        <v>23</v>
      </c>
      <c r="Q13422" s="13" t="s">
        <v>97</v>
      </c>
      <c r="R13422" s="13" t="s">
        <v>208</v>
      </c>
      <c r="S13422" s="13" t="s">
        <v>193</v>
      </c>
      <c r="T13422">
        <v>5</v>
      </c>
      <c r="U13422">
        <v>0</v>
      </c>
      <c r="V13422">
        <v>1</v>
      </c>
      <c r="W13422" s="13" t="s">
        <v>101</v>
      </c>
      <c r="X13422">
        <v>0.8</v>
      </c>
    </row>
    <row r="13423" spans="1:24" x14ac:dyDescent="0.3">
      <c r="A13423">
        <v>13421</v>
      </c>
      <c r="B13423" t="s">
        <v>190</v>
      </c>
      <c r="C13423" t="s">
        <v>80</v>
      </c>
      <c r="D13423">
        <v>19.128191999999999</v>
      </c>
      <c r="E13423">
        <v>72.725280999999995</v>
      </c>
      <c r="F13423" s="18">
        <v>44626</v>
      </c>
      <c r="G13423" s="19">
        <v>0.125</v>
      </c>
      <c r="H13423">
        <v>3</v>
      </c>
      <c r="I13423" s="13" t="s">
        <v>89</v>
      </c>
      <c r="J13423">
        <v>1</v>
      </c>
      <c r="K13423" s="13" t="s">
        <v>214</v>
      </c>
      <c r="L13423">
        <v>3</v>
      </c>
      <c r="M13423">
        <v>0</v>
      </c>
      <c r="N13423" s="13" t="s">
        <v>192</v>
      </c>
      <c r="O13423" s="13" t="s">
        <v>97</v>
      </c>
      <c r="P13423">
        <v>39</v>
      </c>
      <c r="Q13423" s="13" t="s">
        <v>95</v>
      </c>
      <c r="R13423" s="13" t="s">
        <v>213</v>
      </c>
      <c r="S13423" s="13" t="s">
        <v>193</v>
      </c>
      <c r="T13423">
        <v>2</v>
      </c>
      <c r="U13423">
        <v>1</v>
      </c>
      <c r="V13423">
        <v>0</v>
      </c>
      <c r="W13423" s="13" t="s">
        <v>101</v>
      </c>
      <c r="X13423">
        <v>0.1</v>
      </c>
    </row>
    <row r="13424" spans="1:24" x14ac:dyDescent="0.3">
      <c r="A13424">
        <v>13422</v>
      </c>
      <c r="B13424" t="s">
        <v>197</v>
      </c>
      <c r="C13424" t="s">
        <v>198</v>
      </c>
      <c r="D13424">
        <v>30.618112</v>
      </c>
      <c r="E13424">
        <v>76.772699000000003</v>
      </c>
      <c r="F13424" s="18">
        <v>45421</v>
      </c>
      <c r="G13424" s="19">
        <v>0.70833333333333304</v>
      </c>
      <c r="H13424">
        <v>17</v>
      </c>
      <c r="I13424" s="13" t="s">
        <v>202</v>
      </c>
      <c r="J13424">
        <v>0</v>
      </c>
      <c r="K13424" s="13" t="s">
        <v>191</v>
      </c>
      <c r="L13424">
        <v>5</v>
      </c>
      <c r="M13424">
        <v>0</v>
      </c>
      <c r="N13424" s="13" t="s">
        <v>212</v>
      </c>
      <c r="O13424" s="13" t="s">
        <v>95</v>
      </c>
      <c r="P13424">
        <v>24</v>
      </c>
      <c r="Q13424" s="13" t="s">
        <v>195</v>
      </c>
      <c r="R13424" s="13" t="s">
        <v>205</v>
      </c>
      <c r="S13424" s="13" t="s">
        <v>196</v>
      </c>
      <c r="T13424">
        <v>5</v>
      </c>
      <c r="U13424">
        <v>4</v>
      </c>
      <c r="V13424">
        <v>1</v>
      </c>
      <c r="W13424" s="13" t="s">
        <v>101</v>
      </c>
      <c r="X13424">
        <v>0.6</v>
      </c>
    </row>
    <row r="13425" spans="1:24" x14ac:dyDescent="0.3">
      <c r="A13425">
        <v>13423</v>
      </c>
      <c r="B13425" t="s">
        <v>206</v>
      </c>
      <c r="C13425" t="s">
        <v>207</v>
      </c>
      <c r="D13425">
        <v>12.931699</v>
      </c>
      <c r="E13425">
        <v>77.495292000000006</v>
      </c>
      <c r="F13425" s="18">
        <v>44849</v>
      </c>
      <c r="G13425" s="19">
        <v>0.20833333333333301</v>
      </c>
      <c r="H13425">
        <v>5</v>
      </c>
      <c r="I13425" s="13" t="s">
        <v>219</v>
      </c>
      <c r="J13425">
        <v>1</v>
      </c>
      <c r="K13425" s="13" t="s">
        <v>214</v>
      </c>
      <c r="L13425">
        <v>5</v>
      </c>
      <c r="M13425">
        <v>0</v>
      </c>
      <c r="N13425" s="13" t="s">
        <v>212</v>
      </c>
      <c r="O13425" s="13" t="s">
        <v>95</v>
      </c>
      <c r="P13425">
        <v>20</v>
      </c>
      <c r="Q13425" s="13" t="s">
        <v>95</v>
      </c>
      <c r="R13425" s="13" t="s">
        <v>208</v>
      </c>
      <c r="S13425" s="13" t="s">
        <v>196</v>
      </c>
      <c r="T13425">
        <v>5</v>
      </c>
      <c r="U13425">
        <v>5</v>
      </c>
      <c r="V13425">
        <v>0</v>
      </c>
      <c r="W13425" s="13" t="s">
        <v>101</v>
      </c>
      <c r="X13425">
        <v>0.45</v>
      </c>
    </row>
    <row r="13426" spans="1:24" x14ac:dyDescent="0.3">
      <c r="A13426">
        <v>13424</v>
      </c>
      <c r="B13426" t="s">
        <v>206</v>
      </c>
      <c r="C13426" t="s">
        <v>207</v>
      </c>
      <c r="D13426">
        <v>12.898054</v>
      </c>
      <c r="E13426">
        <v>77.642978999999997</v>
      </c>
      <c r="F13426" s="18">
        <v>44880</v>
      </c>
      <c r="G13426" s="19">
        <v>0.75</v>
      </c>
      <c r="H13426">
        <v>18</v>
      </c>
      <c r="I13426" s="13" t="s">
        <v>215</v>
      </c>
      <c r="J13426">
        <v>0</v>
      </c>
      <c r="K13426" s="13" t="s">
        <v>92</v>
      </c>
      <c r="L13426">
        <v>2</v>
      </c>
      <c r="M13426">
        <v>1</v>
      </c>
      <c r="N13426" s="13" t="s">
        <v>192</v>
      </c>
      <c r="O13426" s="13" t="s">
        <v>97</v>
      </c>
      <c r="P13426">
        <v>39</v>
      </c>
      <c r="Q13426" s="13" t="s">
        <v>195</v>
      </c>
      <c r="R13426" s="13" t="s">
        <v>213</v>
      </c>
      <c r="S13426" s="13" t="s">
        <v>196</v>
      </c>
      <c r="T13426">
        <v>5</v>
      </c>
      <c r="U13426">
        <v>5</v>
      </c>
      <c r="V13426">
        <v>1</v>
      </c>
      <c r="W13426" s="13" t="s">
        <v>101</v>
      </c>
      <c r="X13426">
        <v>0.25</v>
      </c>
    </row>
    <row r="13427" spans="1:24" x14ac:dyDescent="0.3">
      <c r="A13427">
        <v>13425</v>
      </c>
      <c r="B13427" t="s">
        <v>190</v>
      </c>
      <c r="C13427" t="s">
        <v>80</v>
      </c>
      <c r="D13427">
        <v>19.119136000000001</v>
      </c>
      <c r="E13427">
        <v>72.911484999999999</v>
      </c>
      <c r="F13427" s="18">
        <v>45438</v>
      </c>
      <c r="G13427" s="19">
        <v>0.20833333333333301</v>
      </c>
      <c r="H13427">
        <v>5</v>
      </c>
      <c r="I13427" s="13" t="s">
        <v>89</v>
      </c>
      <c r="J13427">
        <v>1</v>
      </c>
      <c r="K13427" s="13" t="s">
        <v>191</v>
      </c>
      <c r="L13427">
        <v>2</v>
      </c>
      <c r="M13427">
        <v>0</v>
      </c>
      <c r="N13427" s="13" t="s">
        <v>94</v>
      </c>
      <c r="O13427" s="13" t="s">
        <v>95</v>
      </c>
      <c r="P13427">
        <v>16</v>
      </c>
      <c r="Q13427" s="13" t="s">
        <v>95</v>
      </c>
      <c r="R13427" s="13" t="s">
        <v>213</v>
      </c>
      <c r="S13427" s="13" t="s">
        <v>196</v>
      </c>
      <c r="T13427">
        <v>1</v>
      </c>
      <c r="U13427">
        <v>1</v>
      </c>
      <c r="V13427">
        <v>0</v>
      </c>
      <c r="W13427" s="13" t="s">
        <v>101</v>
      </c>
      <c r="X13427">
        <v>0.45</v>
      </c>
    </row>
    <row r="13428" spans="1:24" x14ac:dyDescent="0.3">
      <c r="A13428">
        <v>13426</v>
      </c>
      <c r="B13428" t="s">
        <v>200</v>
      </c>
      <c r="C13428" t="s">
        <v>201</v>
      </c>
      <c r="D13428">
        <v>12.972080999999999</v>
      </c>
      <c r="E13428">
        <v>80.212187999999998</v>
      </c>
      <c r="F13428" s="18">
        <v>45269</v>
      </c>
      <c r="G13428" s="19">
        <v>0.20833333333333301</v>
      </c>
      <c r="H13428">
        <v>5</v>
      </c>
      <c r="I13428" s="13" t="s">
        <v>219</v>
      </c>
      <c r="J13428">
        <v>1</v>
      </c>
      <c r="K13428" s="13" t="s">
        <v>214</v>
      </c>
      <c r="L13428">
        <v>2</v>
      </c>
      <c r="M13428">
        <v>0</v>
      </c>
      <c r="N13428" s="13" t="s">
        <v>94</v>
      </c>
      <c r="O13428" s="13" t="s">
        <v>95</v>
      </c>
      <c r="P13428">
        <v>15</v>
      </c>
      <c r="Q13428" s="13" t="s">
        <v>95</v>
      </c>
      <c r="R13428" s="13" t="s">
        <v>213</v>
      </c>
      <c r="S13428" s="13" t="s">
        <v>196</v>
      </c>
      <c r="T13428">
        <v>5</v>
      </c>
      <c r="U13428">
        <v>0</v>
      </c>
      <c r="V13428">
        <v>0</v>
      </c>
      <c r="W13428" s="13" t="s">
        <v>101</v>
      </c>
      <c r="X13428">
        <v>0.45</v>
      </c>
    </row>
    <row r="13429" spans="1:24" x14ac:dyDescent="0.3">
      <c r="A13429">
        <v>13427</v>
      </c>
      <c r="B13429" t="s">
        <v>200</v>
      </c>
      <c r="C13429" t="s">
        <v>201</v>
      </c>
      <c r="D13429">
        <v>13.057738000000001</v>
      </c>
      <c r="E13429">
        <v>80.257326000000006</v>
      </c>
      <c r="F13429" s="18">
        <v>45268</v>
      </c>
      <c r="G13429" s="19">
        <v>0.58333333333333304</v>
      </c>
      <c r="H13429">
        <v>14</v>
      </c>
      <c r="I13429" s="13" t="s">
        <v>211</v>
      </c>
      <c r="J13429">
        <v>0</v>
      </c>
      <c r="K13429" s="13" t="s">
        <v>92</v>
      </c>
      <c r="L13429">
        <v>6</v>
      </c>
      <c r="M13429">
        <v>0</v>
      </c>
      <c r="N13429" s="13" t="s">
        <v>212</v>
      </c>
      <c r="O13429" s="13" t="s">
        <v>195</v>
      </c>
      <c r="P13429">
        <v>19</v>
      </c>
      <c r="Q13429" s="13" t="s">
        <v>195</v>
      </c>
      <c r="R13429" s="13" t="s">
        <v>205</v>
      </c>
      <c r="S13429" s="13" t="s">
        <v>196</v>
      </c>
      <c r="T13429">
        <v>4</v>
      </c>
      <c r="U13429">
        <v>1</v>
      </c>
      <c r="V13429">
        <v>0</v>
      </c>
      <c r="W13429" s="13" t="s">
        <v>101</v>
      </c>
      <c r="X13429">
        <v>0.25</v>
      </c>
    </row>
    <row r="13430" spans="1:24" x14ac:dyDescent="0.3">
      <c r="A13430">
        <v>13428</v>
      </c>
      <c r="B13430" t="s">
        <v>190</v>
      </c>
      <c r="C13430" t="s">
        <v>80</v>
      </c>
      <c r="D13430">
        <v>18.944077</v>
      </c>
      <c r="E13430">
        <v>72.992220000000003</v>
      </c>
      <c r="F13430" s="18">
        <v>44655</v>
      </c>
      <c r="G13430" s="19">
        <v>0.91666666666666696</v>
      </c>
      <c r="H13430">
        <v>22</v>
      </c>
      <c r="I13430" s="13" t="s">
        <v>204</v>
      </c>
      <c r="J13430">
        <v>0</v>
      </c>
      <c r="K13430" s="13" t="s">
        <v>92</v>
      </c>
      <c r="L13430">
        <v>4</v>
      </c>
      <c r="M13430">
        <v>0</v>
      </c>
      <c r="N13430" s="13" t="s">
        <v>94</v>
      </c>
      <c r="O13430" s="13" t="s">
        <v>95</v>
      </c>
      <c r="P13430">
        <v>33</v>
      </c>
      <c r="Q13430" s="13" t="s">
        <v>95</v>
      </c>
      <c r="R13430" s="13" t="s">
        <v>98</v>
      </c>
      <c r="S13430" s="13" t="s">
        <v>193</v>
      </c>
      <c r="T13430">
        <v>5</v>
      </c>
      <c r="U13430">
        <v>1</v>
      </c>
      <c r="V13430">
        <v>0</v>
      </c>
      <c r="W13430" s="13" t="s">
        <v>101</v>
      </c>
      <c r="X13430">
        <v>0.45</v>
      </c>
    </row>
    <row r="13431" spans="1:24" x14ac:dyDescent="0.3">
      <c r="A13431">
        <v>13429</v>
      </c>
      <c r="B13431" t="s">
        <v>190</v>
      </c>
      <c r="C13431" t="s">
        <v>80</v>
      </c>
      <c r="D13431">
        <v>18.807358000000001</v>
      </c>
      <c r="E13431">
        <v>72.768161000000006</v>
      </c>
      <c r="F13431" s="18">
        <v>44954</v>
      </c>
      <c r="G13431" s="19">
        <v>0.125</v>
      </c>
      <c r="H13431">
        <v>3</v>
      </c>
      <c r="I13431" s="13" t="s">
        <v>219</v>
      </c>
      <c r="J13431">
        <v>1</v>
      </c>
      <c r="K13431" s="13" t="s">
        <v>191</v>
      </c>
      <c r="L13431">
        <v>4</v>
      </c>
      <c r="M13431">
        <v>1</v>
      </c>
      <c r="N13431" s="13" t="s">
        <v>94</v>
      </c>
      <c r="O13431" s="13" t="s">
        <v>95</v>
      </c>
      <c r="P13431">
        <v>26</v>
      </c>
      <c r="Q13431" s="13" t="s">
        <v>95</v>
      </c>
      <c r="R13431" s="13" t="s">
        <v>205</v>
      </c>
      <c r="S13431" s="13" t="s">
        <v>193</v>
      </c>
      <c r="T13431">
        <v>4</v>
      </c>
      <c r="U13431">
        <v>4</v>
      </c>
      <c r="V13431">
        <v>0</v>
      </c>
      <c r="W13431" s="13" t="s">
        <v>101</v>
      </c>
      <c r="X13431">
        <v>0.45</v>
      </c>
    </row>
    <row r="13432" spans="1:24" x14ac:dyDescent="0.3">
      <c r="A13432">
        <v>13430</v>
      </c>
      <c r="B13432" t="s">
        <v>190</v>
      </c>
      <c r="C13432" t="s">
        <v>80</v>
      </c>
      <c r="D13432">
        <v>18.866707000000002</v>
      </c>
      <c r="E13432">
        <v>72.718182999999996</v>
      </c>
      <c r="F13432" s="18">
        <v>45278</v>
      </c>
      <c r="G13432" s="19">
        <v>0.20833333333333301</v>
      </c>
      <c r="H13432">
        <v>5</v>
      </c>
      <c r="I13432" s="13" t="s">
        <v>204</v>
      </c>
      <c r="J13432">
        <v>0</v>
      </c>
      <c r="K13432" s="13" t="s">
        <v>214</v>
      </c>
      <c r="L13432">
        <v>5</v>
      </c>
      <c r="M13432">
        <v>0</v>
      </c>
      <c r="N13432" s="13" t="s">
        <v>192</v>
      </c>
      <c r="O13432" s="13" t="s">
        <v>97</v>
      </c>
      <c r="P13432">
        <v>28</v>
      </c>
      <c r="Q13432" s="13" t="s">
        <v>195</v>
      </c>
      <c r="R13432" s="13" t="s">
        <v>98</v>
      </c>
      <c r="S13432" s="13" t="s">
        <v>99</v>
      </c>
      <c r="T13432">
        <v>5</v>
      </c>
      <c r="U13432">
        <v>5</v>
      </c>
      <c r="V13432">
        <v>0</v>
      </c>
      <c r="W13432" s="13" t="s">
        <v>101</v>
      </c>
      <c r="X13432">
        <v>0.3</v>
      </c>
    </row>
    <row r="13433" spans="1:24" x14ac:dyDescent="0.3">
      <c r="A13433">
        <v>13431</v>
      </c>
      <c r="B13433" t="s">
        <v>209</v>
      </c>
      <c r="C13433" t="s">
        <v>210</v>
      </c>
      <c r="D13433">
        <v>17.393034</v>
      </c>
      <c r="E13433">
        <v>78.489418000000001</v>
      </c>
      <c r="F13433" s="18">
        <v>45374</v>
      </c>
      <c r="G13433" s="19">
        <v>0.625</v>
      </c>
      <c r="H13433">
        <v>15</v>
      </c>
      <c r="I13433" s="13" t="s">
        <v>219</v>
      </c>
      <c r="J13433">
        <v>1</v>
      </c>
      <c r="K13433" s="13" t="s">
        <v>214</v>
      </c>
      <c r="L13433">
        <v>4</v>
      </c>
      <c r="M13433">
        <v>1</v>
      </c>
      <c r="N13433" s="13" t="s">
        <v>212</v>
      </c>
      <c r="O13433" s="13" t="s">
        <v>95</v>
      </c>
      <c r="P13433">
        <v>17</v>
      </c>
      <c r="Q13433" s="13" t="s">
        <v>97</v>
      </c>
      <c r="R13433" s="13" t="s">
        <v>98</v>
      </c>
      <c r="S13433" s="13" t="s">
        <v>193</v>
      </c>
      <c r="T13433">
        <v>5</v>
      </c>
      <c r="U13433">
        <v>4</v>
      </c>
      <c r="V13433">
        <v>0</v>
      </c>
      <c r="W13433" s="13" t="s">
        <v>101</v>
      </c>
      <c r="X13433">
        <v>0.65</v>
      </c>
    </row>
    <row r="13434" spans="1:24" x14ac:dyDescent="0.3">
      <c r="A13434">
        <v>13432</v>
      </c>
      <c r="B13434" t="s">
        <v>79</v>
      </c>
      <c r="C13434" t="s">
        <v>80</v>
      </c>
      <c r="D13434">
        <v>18.457324</v>
      </c>
      <c r="E13434">
        <v>73.773202999999995</v>
      </c>
      <c r="F13434" s="18">
        <v>45616</v>
      </c>
      <c r="G13434" s="19">
        <v>0.625</v>
      </c>
      <c r="H13434">
        <v>15</v>
      </c>
      <c r="I13434" s="13" t="s">
        <v>194</v>
      </c>
      <c r="J13434">
        <v>0</v>
      </c>
      <c r="K13434" s="13" t="s">
        <v>92</v>
      </c>
      <c r="L13434">
        <v>5</v>
      </c>
      <c r="M13434">
        <v>0</v>
      </c>
      <c r="N13434" s="13" t="s">
        <v>94</v>
      </c>
      <c r="O13434" s="13" t="s">
        <v>95</v>
      </c>
      <c r="P13434">
        <v>32</v>
      </c>
      <c r="Q13434" s="13" t="s">
        <v>97</v>
      </c>
      <c r="R13434" s="13" t="s">
        <v>213</v>
      </c>
      <c r="S13434" s="13" t="s">
        <v>196</v>
      </c>
      <c r="T13434">
        <v>2</v>
      </c>
      <c r="U13434">
        <v>1</v>
      </c>
      <c r="V13434">
        <v>0</v>
      </c>
      <c r="W13434" s="13" t="s">
        <v>101</v>
      </c>
      <c r="X13434">
        <v>0.65</v>
      </c>
    </row>
    <row r="13435" spans="1:24" x14ac:dyDescent="0.3">
      <c r="A13435">
        <v>13433</v>
      </c>
      <c r="B13435" t="s">
        <v>203</v>
      </c>
      <c r="C13435" t="s">
        <v>203</v>
      </c>
      <c r="D13435">
        <v>28.793892</v>
      </c>
      <c r="E13435">
        <v>77.011510999999999</v>
      </c>
      <c r="F13435" s="18">
        <v>45532</v>
      </c>
      <c r="G13435" s="19">
        <v>0.25</v>
      </c>
      <c r="H13435">
        <v>6</v>
      </c>
      <c r="I13435" s="13" t="s">
        <v>194</v>
      </c>
      <c r="J13435">
        <v>0</v>
      </c>
      <c r="K13435" s="13" t="s">
        <v>92</v>
      </c>
      <c r="L13435">
        <v>5</v>
      </c>
      <c r="M13435">
        <v>0</v>
      </c>
      <c r="N13435" s="13" t="s">
        <v>212</v>
      </c>
      <c r="O13435" s="13" t="s">
        <v>195</v>
      </c>
      <c r="P13435">
        <v>20</v>
      </c>
      <c r="Q13435" s="13" t="s">
        <v>95</v>
      </c>
      <c r="R13435" s="13" t="s">
        <v>205</v>
      </c>
      <c r="S13435" s="13" t="s">
        <v>193</v>
      </c>
      <c r="T13435">
        <v>3</v>
      </c>
      <c r="U13435">
        <v>2</v>
      </c>
      <c r="V13435">
        <v>0</v>
      </c>
      <c r="W13435" s="13" t="s">
        <v>101</v>
      </c>
      <c r="X13435">
        <v>0.25</v>
      </c>
    </row>
    <row r="13436" spans="1:24" x14ac:dyDescent="0.3">
      <c r="A13436">
        <v>13434</v>
      </c>
      <c r="B13436" t="s">
        <v>206</v>
      </c>
      <c r="C13436" t="s">
        <v>207</v>
      </c>
      <c r="D13436">
        <v>12.874755</v>
      </c>
      <c r="E13436">
        <v>77.570847999999998</v>
      </c>
      <c r="F13436" s="18">
        <v>45094</v>
      </c>
      <c r="G13436" s="19">
        <v>0.41666666666666702</v>
      </c>
      <c r="H13436">
        <v>10</v>
      </c>
      <c r="I13436" s="13" t="s">
        <v>219</v>
      </c>
      <c r="J13436">
        <v>1</v>
      </c>
      <c r="K13436" s="13" t="s">
        <v>214</v>
      </c>
      <c r="L13436">
        <v>2</v>
      </c>
      <c r="M13436">
        <v>1</v>
      </c>
      <c r="N13436" s="13" t="s">
        <v>192</v>
      </c>
      <c r="O13436" s="13" t="s">
        <v>97</v>
      </c>
      <c r="P13436">
        <v>40</v>
      </c>
      <c r="Q13436" s="13" t="s">
        <v>97</v>
      </c>
      <c r="R13436" s="13" t="s">
        <v>199</v>
      </c>
      <c r="S13436" s="13" t="s">
        <v>196</v>
      </c>
      <c r="T13436">
        <v>4</v>
      </c>
      <c r="U13436">
        <v>2</v>
      </c>
      <c r="V13436">
        <v>1</v>
      </c>
      <c r="W13436" s="13" t="s">
        <v>101</v>
      </c>
      <c r="X13436">
        <v>0.45</v>
      </c>
    </row>
    <row r="13437" spans="1:24" x14ac:dyDescent="0.3">
      <c r="A13437">
        <v>13435</v>
      </c>
      <c r="B13437" t="s">
        <v>206</v>
      </c>
      <c r="C13437" t="s">
        <v>207</v>
      </c>
      <c r="D13437">
        <v>12.885745</v>
      </c>
      <c r="E13437">
        <v>77.567188000000002</v>
      </c>
      <c r="F13437" s="18">
        <v>45596</v>
      </c>
      <c r="G13437" s="19">
        <v>0.70833333333333304</v>
      </c>
      <c r="H13437">
        <v>17</v>
      </c>
      <c r="I13437" s="13" t="s">
        <v>202</v>
      </c>
      <c r="J13437">
        <v>0</v>
      </c>
      <c r="K13437" s="13" t="s">
        <v>191</v>
      </c>
      <c r="L13437">
        <v>4</v>
      </c>
      <c r="M13437">
        <v>0</v>
      </c>
      <c r="N13437" s="13" t="s">
        <v>94</v>
      </c>
      <c r="O13437" s="13" t="s">
        <v>95</v>
      </c>
      <c r="P13437">
        <v>18</v>
      </c>
      <c r="Q13437" s="13" t="s">
        <v>195</v>
      </c>
      <c r="R13437" s="13" t="s">
        <v>98</v>
      </c>
      <c r="S13437" s="13" t="s">
        <v>193</v>
      </c>
      <c r="T13437">
        <v>2</v>
      </c>
      <c r="U13437">
        <v>0</v>
      </c>
      <c r="V13437">
        <v>1</v>
      </c>
      <c r="W13437" s="13" t="s">
        <v>101</v>
      </c>
      <c r="X13437">
        <v>0.6</v>
      </c>
    </row>
    <row r="13438" spans="1:24" x14ac:dyDescent="0.3">
      <c r="A13438">
        <v>13436</v>
      </c>
      <c r="B13438" t="s">
        <v>190</v>
      </c>
      <c r="C13438" t="s">
        <v>80</v>
      </c>
      <c r="D13438">
        <v>18.838930000000001</v>
      </c>
      <c r="E13438">
        <v>72.969857000000005</v>
      </c>
      <c r="F13438" s="18">
        <v>45737</v>
      </c>
      <c r="G13438" s="19">
        <v>8.3333333333333301E-2</v>
      </c>
      <c r="H13438">
        <v>2</v>
      </c>
      <c r="I13438" s="13" t="s">
        <v>211</v>
      </c>
      <c r="J13438">
        <v>0</v>
      </c>
      <c r="K13438" s="13" t="s">
        <v>214</v>
      </c>
      <c r="L13438">
        <v>1</v>
      </c>
      <c r="M13438">
        <v>1</v>
      </c>
      <c r="N13438" s="13" t="s">
        <v>94</v>
      </c>
      <c r="O13438" s="13" t="s">
        <v>95</v>
      </c>
      <c r="P13438">
        <v>16</v>
      </c>
      <c r="Q13438" s="13" t="s">
        <v>95</v>
      </c>
      <c r="R13438" s="13" t="s">
        <v>199</v>
      </c>
      <c r="S13438" s="13" t="s">
        <v>196</v>
      </c>
      <c r="T13438">
        <v>1</v>
      </c>
      <c r="U13438">
        <v>1</v>
      </c>
      <c r="V13438">
        <v>0</v>
      </c>
      <c r="W13438" s="13" t="s">
        <v>101</v>
      </c>
      <c r="X13438">
        <v>0.45</v>
      </c>
    </row>
    <row r="13439" spans="1:24" x14ac:dyDescent="0.3">
      <c r="A13439">
        <v>13437</v>
      </c>
      <c r="B13439" t="s">
        <v>197</v>
      </c>
      <c r="C13439" t="s">
        <v>198</v>
      </c>
      <c r="D13439">
        <v>30.737444</v>
      </c>
      <c r="E13439">
        <v>76.889240999999998</v>
      </c>
      <c r="F13439" s="18">
        <v>45170</v>
      </c>
      <c r="G13439" s="19">
        <v>0.91666666666666696</v>
      </c>
      <c r="H13439">
        <v>22</v>
      </c>
      <c r="I13439" s="13" t="s">
        <v>211</v>
      </c>
      <c r="J13439">
        <v>0</v>
      </c>
      <c r="K13439" s="13" t="s">
        <v>214</v>
      </c>
      <c r="L13439">
        <v>1</v>
      </c>
      <c r="M13439">
        <v>0</v>
      </c>
      <c r="N13439" s="13" t="s">
        <v>94</v>
      </c>
      <c r="O13439" s="13" t="s">
        <v>95</v>
      </c>
      <c r="P13439">
        <v>22</v>
      </c>
      <c r="Q13439" s="13" t="s">
        <v>95</v>
      </c>
      <c r="R13439" s="13" t="s">
        <v>205</v>
      </c>
      <c r="S13439" s="13" t="s">
        <v>196</v>
      </c>
      <c r="T13439">
        <v>2</v>
      </c>
      <c r="U13439">
        <v>0</v>
      </c>
      <c r="V13439">
        <v>0</v>
      </c>
      <c r="W13439" s="13" t="s">
        <v>101</v>
      </c>
      <c r="X13439">
        <v>0.45</v>
      </c>
    </row>
    <row r="13440" spans="1:24" x14ac:dyDescent="0.3">
      <c r="A13440">
        <v>13438</v>
      </c>
      <c r="B13440" t="s">
        <v>197</v>
      </c>
      <c r="C13440" t="s">
        <v>198</v>
      </c>
      <c r="D13440">
        <v>30.779093</v>
      </c>
      <c r="E13440">
        <v>76.889241999999996</v>
      </c>
      <c r="F13440" s="18">
        <v>45305</v>
      </c>
      <c r="G13440" s="19">
        <v>0.75</v>
      </c>
      <c r="H13440">
        <v>18</v>
      </c>
      <c r="I13440" s="13" t="s">
        <v>89</v>
      </c>
      <c r="J13440">
        <v>1</v>
      </c>
      <c r="K13440" s="13" t="s">
        <v>92</v>
      </c>
      <c r="L13440">
        <v>5</v>
      </c>
      <c r="M13440">
        <v>0</v>
      </c>
      <c r="N13440" s="13" t="s">
        <v>94</v>
      </c>
      <c r="O13440" s="13" t="s">
        <v>95</v>
      </c>
      <c r="P13440">
        <v>30</v>
      </c>
      <c r="Q13440" s="13" t="s">
        <v>97</v>
      </c>
      <c r="R13440" s="13" t="s">
        <v>208</v>
      </c>
      <c r="S13440" s="13" t="s">
        <v>196</v>
      </c>
      <c r="T13440">
        <v>4</v>
      </c>
      <c r="U13440">
        <v>1</v>
      </c>
      <c r="V13440">
        <v>1</v>
      </c>
      <c r="W13440" s="13" t="s">
        <v>101</v>
      </c>
      <c r="X13440">
        <v>0.8</v>
      </c>
    </row>
    <row r="13441" spans="1:24" x14ac:dyDescent="0.3">
      <c r="A13441">
        <v>13439</v>
      </c>
      <c r="B13441" t="s">
        <v>209</v>
      </c>
      <c r="C13441" t="s">
        <v>210</v>
      </c>
      <c r="D13441">
        <v>17.268815</v>
      </c>
      <c r="E13441">
        <v>78.272576000000001</v>
      </c>
      <c r="F13441" s="18">
        <v>45584</v>
      </c>
      <c r="G13441" s="19">
        <v>0.875</v>
      </c>
      <c r="H13441">
        <v>21</v>
      </c>
      <c r="I13441" s="13" t="s">
        <v>219</v>
      </c>
      <c r="J13441">
        <v>1</v>
      </c>
      <c r="K13441" s="13" t="s">
        <v>214</v>
      </c>
      <c r="L13441">
        <v>4</v>
      </c>
      <c r="M13441">
        <v>1</v>
      </c>
      <c r="N13441" s="13" t="s">
        <v>212</v>
      </c>
      <c r="O13441" s="13" t="s">
        <v>95</v>
      </c>
      <c r="P13441">
        <v>29</v>
      </c>
      <c r="Q13441" s="13" t="s">
        <v>97</v>
      </c>
      <c r="R13441" s="13" t="s">
        <v>98</v>
      </c>
      <c r="S13441" s="13" t="s">
        <v>196</v>
      </c>
      <c r="T13441">
        <v>5</v>
      </c>
      <c r="U13441">
        <v>3</v>
      </c>
      <c r="V13441">
        <v>0</v>
      </c>
      <c r="W13441" s="13" t="s">
        <v>101</v>
      </c>
      <c r="X13441">
        <v>0.65</v>
      </c>
    </row>
    <row r="13442" spans="1:24" x14ac:dyDescent="0.3">
      <c r="A13442">
        <v>13440</v>
      </c>
      <c r="B13442" t="s">
        <v>209</v>
      </c>
      <c r="C13442" t="s">
        <v>210</v>
      </c>
      <c r="D13442">
        <v>17.408341</v>
      </c>
      <c r="E13442">
        <v>78.417783</v>
      </c>
      <c r="F13442" s="18">
        <v>44724</v>
      </c>
      <c r="G13442" s="19">
        <v>0.16666666666666699</v>
      </c>
      <c r="H13442">
        <v>4</v>
      </c>
      <c r="I13442" s="13" t="s">
        <v>89</v>
      </c>
      <c r="J13442">
        <v>1</v>
      </c>
      <c r="K13442" s="13" t="s">
        <v>214</v>
      </c>
      <c r="L13442">
        <v>1</v>
      </c>
      <c r="M13442">
        <v>0</v>
      </c>
      <c r="N13442" s="13" t="s">
        <v>212</v>
      </c>
      <c r="O13442" s="13" t="s">
        <v>195</v>
      </c>
      <c r="P13442">
        <v>36</v>
      </c>
      <c r="Q13442" s="13" t="s">
        <v>97</v>
      </c>
      <c r="R13442" s="13" t="s">
        <v>208</v>
      </c>
      <c r="S13442" s="13" t="s">
        <v>196</v>
      </c>
      <c r="T13442">
        <v>3</v>
      </c>
      <c r="U13442">
        <v>1</v>
      </c>
      <c r="V13442">
        <v>0</v>
      </c>
      <c r="W13442" s="13" t="s">
        <v>101</v>
      </c>
      <c r="X13442">
        <v>0.45</v>
      </c>
    </row>
    <row r="13443" spans="1:24" x14ac:dyDescent="0.3">
      <c r="A13443">
        <v>13441</v>
      </c>
      <c r="B13443" t="s">
        <v>197</v>
      </c>
      <c r="C13443" t="s">
        <v>198</v>
      </c>
      <c r="D13443">
        <v>30.601020999999999</v>
      </c>
      <c r="E13443">
        <v>76.893541999999997</v>
      </c>
      <c r="F13443" s="18">
        <v>45381</v>
      </c>
      <c r="G13443" s="19">
        <v>0.91666666666666696</v>
      </c>
      <c r="H13443">
        <v>22</v>
      </c>
      <c r="I13443" s="13" t="s">
        <v>219</v>
      </c>
      <c r="J13443">
        <v>1</v>
      </c>
      <c r="K13443" s="13" t="s">
        <v>92</v>
      </c>
      <c r="L13443">
        <v>1</v>
      </c>
      <c r="M13443">
        <v>0</v>
      </c>
      <c r="N13443" s="13" t="s">
        <v>212</v>
      </c>
      <c r="O13443" s="13" t="s">
        <v>195</v>
      </c>
      <c r="P13443">
        <v>35</v>
      </c>
      <c r="Q13443" s="13" t="s">
        <v>97</v>
      </c>
      <c r="R13443" s="13" t="s">
        <v>205</v>
      </c>
      <c r="S13443" s="13" t="s">
        <v>99</v>
      </c>
      <c r="T13443">
        <v>4</v>
      </c>
      <c r="U13443">
        <v>4</v>
      </c>
      <c r="V13443">
        <v>0</v>
      </c>
      <c r="W13443" s="13" t="s">
        <v>101</v>
      </c>
      <c r="X13443">
        <v>0.65</v>
      </c>
    </row>
    <row r="13444" spans="1:24" x14ac:dyDescent="0.3">
      <c r="A13444">
        <v>13442</v>
      </c>
      <c r="B13444" t="s">
        <v>79</v>
      </c>
      <c r="C13444" t="s">
        <v>80</v>
      </c>
      <c r="D13444">
        <v>18.430796000000001</v>
      </c>
      <c r="E13444">
        <v>73.728320999999994</v>
      </c>
      <c r="F13444" s="18">
        <v>45630</v>
      </c>
      <c r="G13444" s="19">
        <v>0.45833333333333298</v>
      </c>
      <c r="H13444">
        <v>11</v>
      </c>
      <c r="I13444" s="13" t="s">
        <v>194</v>
      </c>
      <c r="J13444">
        <v>0</v>
      </c>
      <c r="K13444" s="13" t="s">
        <v>92</v>
      </c>
      <c r="L13444">
        <v>5</v>
      </c>
      <c r="M13444">
        <v>1</v>
      </c>
      <c r="N13444" s="13" t="s">
        <v>192</v>
      </c>
      <c r="O13444" s="13" t="s">
        <v>97</v>
      </c>
      <c r="P13444">
        <v>23</v>
      </c>
      <c r="Q13444" s="13" t="s">
        <v>195</v>
      </c>
      <c r="R13444" s="13" t="s">
        <v>199</v>
      </c>
      <c r="S13444" s="13" t="s">
        <v>99</v>
      </c>
      <c r="T13444">
        <v>1</v>
      </c>
      <c r="U13444">
        <v>1</v>
      </c>
      <c r="V13444">
        <v>0</v>
      </c>
      <c r="W13444" s="13" t="s">
        <v>101</v>
      </c>
      <c r="X13444">
        <v>0.3</v>
      </c>
    </row>
    <row r="13445" spans="1:24" x14ac:dyDescent="0.3">
      <c r="A13445">
        <v>13443</v>
      </c>
      <c r="B13445" t="s">
        <v>200</v>
      </c>
      <c r="C13445" t="s">
        <v>201</v>
      </c>
      <c r="D13445">
        <v>12.919143</v>
      </c>
      <c r="E13445">
        <v>80.149866000000003</v>
      </c>
      <c r="F13445" s="18">
        <v>44845</v>
      </c>
      <c r="G13445" s="19">
        <v>0.33333333333333298</v>
      </c>
      <c r="H13445">
        <v>8</v>
      </c>
      <c r="I13445" s="13" t="s">
        <v>215</v>
      </c>
      <c r="J13445">
        <v>0</v>
      </c>
      <c r="K13445" s="13" t="s">
        <v>92</v>
      </c>
      <c r="L13445">
        <v>2</v>
      </c>
      <c r="M13445">
        <v>1</v>
      </c>
      <c r="N13445" s="13" t="s">
        <v>94</v>
      </c>
      <c r="O13445" s="13" t="s">
        <v>95</v>
      </c>
      <c r="P13445">
        <v>30</v>
      </c>
      <c r="Q13445" s="13" t="s">
        <v>97</v>
      </c>
      <c r="R13445" s="13" t="s">
        <v>208</v>
      </c>
      <c r="S13445" s="13" t="s">
        <v>193</v>
      </c>
      <c r="T13445">
        <v>3</v>
      </c>
      <c r="U13445">
        <v>2</v>
      </c>
      <c r="V13445">
        <v>1</v>
      </c>
      <c r="W13445" s="13" t="s">
        <v>101</v>
      </c>
      <c r="X13445">
        <v>0.8</v>
      </c>
    </row>
    <row r="13446" spans="1:24" x14ac:dyDescent="0.3">
      <c r="A13446">
        <v>13444</v>
      </c>
      <c r="B13446" t="s">
        <v>197</v>
      </c>
      <c r="C13446" t="s">
        <v>198</v>
      </c>
      <c r="D13446">
        <v>30.617614</v>
      </c>
      <c r="E13446">
        <v>76.778811000000005</v>
      </c>
      <c r="F13446" s="18">
        <v>44621</v>
      </c>
      <c r="G13446" s="19">
        <v>0.25</v>
      </c>
      <c r="H13446">
        <v>6</v>
      </c>
      <c r="I13446" s="13" t="s">
        <v>215</v>
      </c>
      <c r="J13446">
        <v>0</v>
      </c>
      <c r="K13446" s="13" t="s">
        <v>214</v>
      </c>
      <c r="L13446">
        <v>6</v>
      </c>
      <c r="M13446">
        <v>0</v>
      </c>
      <c r="N13446" s="13" t="s">
        <v>212</v>
      </c>
      <c r="O13446" s="13" t="s">
        <v>95</v>
      </c>
      <c r="P13446">
        <v>18</v>
      </c>
      <c r="Q13446" s="13" t="s">
        <v>195</v>
      </c>
      <c r="R13446" s="13" t="s">
        <v>213</v>
      </c>
      <c r="S13446" s="13" t="s">
        <v>193</v>
      </c>
      <c r="T13446">
        <v>1</v>
      </c>
      <c r="U13446">
        <v>1</v>
      </c>
      <c r="V13446">
        <v>0</v>
      </c>
      <c r="W13446" s="13" t="s">
        <v>101</v>
      </c>
      <c r="X13446">
        <v>0.45</v>
      </c>
    </row>
    <row r="13447" spans="1:24" x14ac:dyDescent="0.3">
      <c r="A13447">
        <v>13445</v>
      </c>
      <c r="B13447" t="s">
        <v>206</v>
      </c>
      <c r="C13447" t="s">
        <v>207</v>
      </c>
      <c r="D13447">
        <v>12.989523</v>
      </c>
      <c r="E13447">
        <v>77.429284999999993</v>
      </c>
      <c r="F13447" s="18">
        <v>45640</v>
      </c>
      <c r="G13447" s="19">
        <v>0.95833333333333304</v>
      </c>
      <c r="H13447">
        <v>23</v>
      </c>
      <c r="I13447" s="13" t="s">
        <v>219</v>
      </c>
      <c r="J13447">
        <v>1</v>
      </c>
      <c r="K13447" s="13" t="s">
        <v>191</v>
      </c>
      <c r="L13447">
        <v>6</v>
      </c>
      <c r="M13447">
        <v>0</v>
      </c>
      <c r="N13447" s="13" t="s">
        <v>192</v>
      </c>
      <c r="O13447" s="13" t="s">
        <v>97</v>
      </c>
      <c r="P13447">
        <v>19</v>
      </c>
      <c r="Q13447" s="13" t="s">
        <v>97</v>
      </c>
      <c r="R13447" s="13" t="s">
        <v>205</v>
      </c>
      <c r="S13447" s="13" t="s">
        <v>196</v>
      </c>
      <c r="T13447">
        <v>5</v>
      </c>
      <c r="U13447">
        <v>5</v>
      </c>
      <c r="V13447">
        <v>0</v>
      </c>
      <c r="W13447" s="13" t="s">
        <v>101</v>
      </c>
      <c r="X13447">
        <v>0.3</v>
      </c>
    </row>
    <row r="13448" spans="1:24" x14ac:dyDescent="0.3">
      <c r="A13448">
        <v>13446</v>
      </c>
      <c r="B13448" t="s">
        <v>79</v>
      </c>
      <c r="C13448" t="s">
        <v>80</v>
      </c>
      <c r="D13448">
        <v>18.516522999999999</v>
      </c>
      <c r="E13448">
        <v>73.944203999999999</v>
      </c>
      <c r="F13448" s="18">
        <v>44935</v>
      </c>
      <c r="G13448" s="19">
        <v>0.625</v>
      </c>
      <c r="H13448">
        <v>15</v>
      </c>
      <c r="I13448" s="13" t="s">
        <v>204</v>
      </c>
      <c r="J13448">
        <v>0</v>
      </c>
      <c r="K13448" s="13" t="s">
        <v>92</v>
      </c>
      <c r="L13448">
        <v>5</v>
      </c>
      <c r="M13448">
        <v>1</v>
      </c>
      <c r="N13448" s="13" t="s">
        <v>212</v>
      </c>
      <c r="O13448" s="13" t="s">
        <v>195</v>
      </c>
      <c r="P13448">
        <v>33</v>
      </c>
      <c r="Q13448" s="13" t="s">
        <v>95</v>
      </c>
      <c r="R13448" s="13" t="s">
        <v>199</v>
      </c>
      <c r="S13448" s="13" t="s">
        <v>99</v>
      </c>
      <c r="T13448">
        <v>2</v>
      </c>
      <c r="U13448">
        <v>2</v>
      </c>
      <c r="V13448">
        <v>0</v>
      </c>
      <c r="W13448" s="13" t="s">
        <v>101</v>
      </c>
      <c r="X13448">
        <v>0.45</v>
      </c>
    </row>
    <row r="13449" spans="1:24" x14ac:dyDescent="0.3">
      <c r="A13449">
        <v>13447</v>
      </c>
      <c r="B13449" t="s">
        <v>209</v>
      </c>
      <c r="C13449" t="s">
        <v>210</v>
      </c>
      <c r="D13449">
        <v>17.542854999999999</v>
      </c>
      <c r="E13449">
        <v>78.440866999999997</v>
      </c>
      <c r="F13449" s="18">
        <v>45351</v>
      </c>
      <c r="G13449" s="19">
        <v>0.125</v>
      </c>
      <c r="H13449">
        <v>3</v>
      </c>
      <c r="I13449" s="13" t="s">
        <v>202</v>
      </c>
      <c r="J13449">
        <v>0</v>
      </c>
      <c r="K13449" s="13" t="s">
        <v>191</v>
      </c>
      <c r="L13449">
        <v>2</v>
      </c>
      <c r="M13449">
        <v>1</v>
      </c>
      <c r="N13449" s="13" t="s">
        <v>192</v>
      </c>
      <c r="O13449" s="13" t="s">
        <v>97</v>
      </c>
      <c r="P13449">
        <v>35</v>
      </c>
      <c r="Q13449" s="13" t="s">
        <v>95</v>
      </c>
      <c r="R13449" s="13" t="s">
        <v>213</v>
      </c>
      <c r="S13449" s="13" t="s">
        <v>193</v>
      </c>
      <c r="T13449">
        <v>5</v>
      </c>
      <c r="U13449">
        <v>1</v>
      </c>
      <c r="V13449">
        <v>0</v>
      </c>
      <c r="W13449" s="13" t="s">
        <v>101</v>
      </c>
      <c r="X13449">
        <v>0.1</v>
      </c>
    </row>
    <row r="13450" spans="1:24" x14ac:dyDescent="0.3">
      <c r="A13450">
        <v>13448</v>
      </c>
      <c r="B13450" t="s">
        <v>190</v>
      </c>
      <c r="C13450" t="s">
        <v>80</v>
      </c>
      <c r="D13450">
        <v>19.287514000000002</v>
      </c>
      <c r="E13450">
        <v>72.709057999999999</v>
      </c>
      <c r="F13450" s="18">
        <v>45452</v>
      </c>
      <c r="G13450" s="19">
        <v>0.95833333333333304</v>
      </c>
      <c r="H13450">
        <v>23</v>
      </c>
      <c r="I13450" s="13" t="s">
        <v>89</v>
      </c>
      <c r="J13450">
        <v>1</v>
      </c>
      <c r="K13450" s="13" t="s">
        <v>214</v>
      </c>
      <c r="L13450">
        <v>3</v>
      </c>
      <c r="M13450">
        <v>0</v>
      </c>
      <c r="N13450" s="13" t="s">
        <v>94</v>
      </c>
      <c r="O13450" s="13" t="s">
        <v>95</v>
      </c>
      <c r="P13450">
        <v>36</v>
      </c>
      <c r="Q13450" s="13" t="s">
        <v>95</v>
      </c>
      <c r="R13450" s="13" t="s">
        <v>205</v>
      </c>
      <c r="S13450" s="13" t="s">
        <v>193</v>
      </c>
      <c r="T13450">
        <v>5</v>
      </c>
      <c r="U13450">
        <v>0</v>
      </c>
      <c r="V13450">
        <v>0</v>
      </c>
      <c r="W13450" s="13" t="s">
        <v>101</v>
      </c>
      <c r="X13450">
        <v>0.45</v>
      </c>
    </row>
    <row r="13451" spans="1:24" x14ac:dyDescent="0.3">
      <c r="A13451">
        <v>13449</v>
      </c>
      <c r="B13451" t="s">
        <v>209</v>
      </c>
      <c r="C13451" t="s">
        <v>210</v>
      </c>
      <c r="D13451">
        <v>17.512853</v>
      </c>
      <c r="E13451">
        <v>78.265981999999994</v>
      </c>
      <c r="F13451" s="18">
        <v>45207</v>
      </c>
      <c r="G13451" s="19">
        <v>0.125</v>
      </c>
      <c r="H13451">
        <v>3</v>
      </c>
      <c r="I13451" s="13" t="s">
        <v>89</v>
      </c>
      <c r="J13451">
        <v>1</v>
      </c>
      <c r="K13451" s="13" t="s">
        <v>214</v>
      </c>
      <c r="L13451">
        <v>3</v>
      </c>
      <c r="M13451">
        <v>0</v>
      </c>
      <c r="N13451" s="13" t="s">
        <v>192</v>
      </c>
      <c r="O13451" s="13" t="s">
        <v>97</v>
      </c>
      <c r="P13451">
        <v>27</v>
      </c>
      <c r="Q13451" s="13" t="s">
        <v>97</v>
      </c>
      <c r="R13451" s="13" t="s">
        <v>205</v>
      </c>
      <c r="S13451" s="13" t="s">
        <v>196</v>
      </c>
      <c r="T13451">
        <v>1</v>
      </c>
      <c r="U13451">
        <v>0</v>
      </c>
      <c r="V13451">
        <v>0</v>
      </c>
      <c r="W13451" s="13" t="s">
        <v>101</v>
      </c>
      <c r="X13451">
        <v>0.3</v>
      </c>
    </row>
    <row r="13452" spans="1:24" x14ac:dyDescent="0.3">
      <c r="A13452">
        <v>13450</v>
      </c>
      <c r="B13452" t="s">
        <v>209</v>
      </c>
      <c r="C13452" t="s">
        <v>210</v>
      </c>
      <c r="D13452">
        <v>17.303215000000002</v>
      </c>
      <c r="E13452">
        <v>78.450209999999998</v>
      </c>
      <c r="F13452" s="18">
        <v>45746</v>
      </c>
      <c r="G13452" s="19">
        <v>8.3333333333333301E-2</v>
      </c>
      <c r="H13452">
        <v>2</v>
      </c>
      <c r="I13452" s="13" t="s">
        <v>89</v>
      </c>
      <c r="J13452">
        <v>1</v>
      </c>
      <c r="K13452" s="13" t="s">
        <v>214</v>
      </c>
      <c r="L13452">
        <v>1</v>
      </c>
      <c r="M13452">
        <v>1</v>
      </c>
      <c r="N13452" s="13" t="s">
        <v>192</v>
      </c>
      <c r="O13452" s="13" t="s">
        <v>97</v>
      </c>
      <c r="P13452">
        <v>35</v>
      </c>
      <c r="Q13452" s="13" t="s">
        <v>195</v>
      </c>
      <c r="R13452" s="13" t="s">
        <v>208</v>
      </c>
      <c r="S13452" s="13" t="s">
        <v>196</v>
      </c>
      <c r="T13452">
        <v>2</v>
      </c>
      <c r="U13452">
        <v>0</v>
      </c>
      <c r="V13452">
        <v>0</v>
      </c>
      <c r="W13452" s="13" t="s">
        <v>101</v>
      </c>
      <c r="X13452">
        <v>0.1</v>
      </c>
    </row>
    <row r="13453" spans="1:24" x14ac:dyDescent="0.3">
      <c r="A13453">
        <v>13451</v>
      </c>
      <c r="B13453" t="s">
        <v>203</v>
      </c>
      <c r="C13453" t="s">
        <v>203</v>
      </c>
      <c r="D13453">
        <v>28.715434999999999</v>
      </c>
      <c r="E13453">
        <v>77.011189000000002</v>
      </c>
      <c r="F13453" s="18">
        <v>45279</v>
      </c>
      <c r="G13453" s="19">
        <v>0.25</v>
      </c>
      <c r="H13453">
        <v>6</v>
      </c>
      <c r="I13453" s="13" t="s">
        <v>215</v>
      </c>
      <c r="J13453">
        <v>0</v>
      </c>
      <c r="K13453" s="13" t="s">
        <v>214</v>
      </c>
      <c r="L13453">
        <v>4</v>
      </c>
      <c r="M13453">
        <v>0</v>
      </c>
      <c r="N13453" s="13" t="s">
        <v>94</v>
      </c>
      <c r="O13453" s="13" t="s">
        <v>95</v>
      </c>
      <c r="P13453">
        <v>19</v>
      </c>
      <c r="Q13453" s="13" t="s">
        <v>95</v>
      </c>
      <c r="R13453" s="13" t="s">
        <v>213</v>
      </c>
      <c r="S13453" s="13" t="s">
        <v>99</v>
      </c>
      <c r="T13453">
        <v>2</v>
      </c>
      <c r="U13453">
        <v>2</v>
      </c>
      <c r="V13453">
        <v>0</v>
      </c>
      <c r="W13453" s="13" t="s">
        <v>101</v>
      </c>
      <c r="X13453">
        <v>0.65</v>
      </c>
    </row>
    <row r="13454" spans="1:24" x14ac:dyDescent="0.3">
      <c r="A13454">
        <v>13452</v>
      </c>
      <c r="B13454" t="s">
        <v>190</v>
      </c>
      <c r="C13454" t="s">
        <v>80</v>
      </c>
      <c r="D13454">
        <v>19.117270000000001</v>
      </c>
      <c r="E13454">
        <v>72.965852999999996</v>
      </c>
      <c r="F13454" s="18">
        <v>45440</v>
      </c>
      <c r="G13454" s="19">
        <v>0.66666666666666696</v>
      </c>
      <c r="H13454">
        <v>16</v>
      </c>
      <c r="I13454" s="13" t="s">
        <v>215</v>
      </c>
      <c r="J13454">
        <v>0</v>
      </c>
      <c r="K13454" s="13" t="s">
        <v>92</v>
      </c>
      <c r="L13454">
        <v>5</v>
      </c>
      <c r="M13454">
        <v>1</v>
      </c>
      <c r="N13454" s="13" t="s">
        <v>192</v>
      </c>
      <c r="O13454" s="13" t="s">
        <v>97</v>
      </c>
      <c r="P13454">
        <v>38</v>
      </c>
      <c r="Q13454" s="13" t="s">
        <v>195</v>
      </c>
      <c r="R13454" s="13" t="s">
        <v>205</v>
      </c>
      <c r="S13454" s="13" t="s">
        <v>196</v>
      </c>
      <c r="T13454">
        <v>1</v>
      </c>
      <c r="U13454">
        <v>1</v>
      </c>
      <c r="V13454">
        <v>0</v>
      </c>
      <c r="W13454" s="13" t="s">
        <v>101</v>
      </c>
      <c r="X13454">
        <v>0.1</v>
      </c>
    </row>
    <row r="13455" spans="1:24" x14ac:dyDescent="0.3">
      <c r="A13455">
        <v>13453</v>
      </c>
      <c r="B13455" t="s">
        <v>203</v>
      </c>
      <c r="C13455" t="s">
        <v>203</v>
      </c>
      <c r="D13455">
        <v>28.709572000000001</v>
      </c>
      <c r="E13455">
        <v>77.107158999999996</v>
      </c>
      <c r="F13455" s="18">
        <v>44985</v>
      </c>
      <c r="G13455" s="19">
        <v>0.45833333333333298</v>
      </c>
      <c r="H13455">
        <v>11</v>
      </c>
      <c r="I13455" s="13" t="s">
        <v>215</v>
      </c>
      <c r="J13455">
        <v>0</v>
      </c>
      <c r="K13455" s="13" t="s">
        <v>191</v>
      </c>
      <c r="L13455">
        <v>6</v>
      </c>
      <c r="M13455">
        <v>0</v>
      </c>
      <c r="N13455" s="13" t="s">
        <v>212</v>
      </c>
      <c r="O13455" s="13" t="s">
        <v>195</v>
      </c>
      <c r="P13455">
        <v>32</v>
      </c>
      <c r="Q13455" s="13" t="s">
        <v>97</v>
      </c>
      <c r="R13455" s="13" t="s">
        <v>213</v>
      </c>
      <c r="S13455" s="13" t="s">
        <v>193</v>
      </c>
      <c r="T13455">
        <v>2</v>
      </c>
      <c r="U13455">
        <v>0</v>
      </c>
      <c r="V13455">
        <v>0</v>
      </c>
      <c r="W13455" s="13" t="s">
        <v>101</v>
      </c>
      <c r="X13455">
        <v>0.45</v>
      </c>
    </row>
    <row r="13456" spans="1:24" x14ac:dyDescent="0.3">
      <c r="A13456">
        <v>13454</v>
      </c>
      <c r="B13456" t="s">
        <v>206</v>
      </c>
      <c r="C13456" t="s">
        <v>207</v>
      </c>
      <c r="D13456">
        <v>12.837521000000001</v>
      </c>
      <c r="E13456">
        <v>77.759401999999994</v>
      </c>
      <c r="F13456" s="18">
        <v>45357</v>
      </c>
      <c r="G13456" s="19">
        <v>0.875</v>
      </c>
      <c r="H13456">
        <v>21</v>
      </c>
      <c r="I13456" s="13" t="s">
        <v>194</v>
      </c>
      <c r="J13456">
        <v>0</v>
      </c>
      <c r="K13456" s="13" t="s">
        <v>214</v>
      </c>
      <c r="L13456">
        <v>5</v>
      </c>
      <c r="M13456">
        <v>0</v>
      </c>
      <c r="N13456" s="13" t="s">
        <v>212</v>
      </c>
      <c r="O13456" s="13" t="s">
        <v>95</v>
      </c>
      <c r="P13456">
        <v>26</v>
      </c>
      <c r="Q13456" s="13" t="s">
        <v>95</v>
      </c>
      <c r="R13456" s="13" t="s">
        <v>98</v>
      </c>
      <c r="S13456" s="13" t="s">
        <v>193</v>
      </c>
      <c r="T13456">
        <v>3</v>
      </c>
      <c r="U13456">
        <v>3</v>
      </c>
      <c r="V13456">
        <v>0</v>
      </c>
      <c r="W13456" s="13" t="s">
        <v>101</v>
      </c>
      <c r="X13456">
        <v>0.45</v>
      </c>
    </row>
    <row r="13457" spans="1:24" x14ac:dyDescent="0.3">
      <c r="A13457">
        <v>13455</v>
      </c>
      <c r="B13457" t="s">
        <v>206</v>
      </c>
      <c r="C13457" t="s">
        <v>207</v>
      </c>
      <c r="D13457">
        <v>13.069027</v>
      </c>
      <c r="E13457">
        <v>77.765905000000004</v>
      </c>
      <c r="F13457" s="18">
        <v>45458</v>
      </c>
      <c r="G13457" s="19">
        <v>8.3333333333333301E-2</v>
      </c>
      <c r="H13457">
        <v>2</v>
      </c>
      <c r="I13457" s="13" t="s">
        <v>219</v>
      </c>
      <c r="J13457">
        <v>1</v>
      </c>
      <c r="K13457" s="13" t="s">
        <v>92</v>
      </c>
      <c r="L13457">
        <v>2</v>
      </c>
      <c r="M13457">
        <v>1</v>
      </c>
      <c r="N13457" s="13" t="s">
        <v>192</v>
      </c>
      <c r="O13457" s="13" t="s">
        <v>97</v>
      </c>
      <c r="P13457">
        <v>21</v>
      </c>
      <c r="Q13457" s="13" t="s">
        <v>95</v>
      </c>
      <c r="R13457" s="13" t="s">
        <v>205</v>
      </c>
      <c r="S13457" s="13" t="s">
        <v>196</v>
      </c>
      <c r="T13457">
        <v>1</v>
      </c>
      <c r="U13457">
        <v>0</v>
      </c>
      <c r="V13457">
        <v>0</v>
      </c>
      <c r="W13457" s="13" t="s">
        <v>101</v>
      </c>
      <c r="X13457">
        <v>0.1</v>
      </c>
    </row>
    <row r="13458" spans="1:24" x14ac:dyDescent="0.3">
      <c r="A13458">
        <v>13456</v>
      </c>
      <c r="B13458" t="s">
        <v>217</v>
      </c>
      <c r="C13458" t="s">
        <v>218</v>
      </c>
      <c r="D13458">
        <v>22.428867</v>
      </c>
      <c r="E13458">
        <v>88.431972999999999</v>
      </c>
      <c r="F13458" s="18">
        <v>44781</v>
      </c>
      <c r="G13458" s="19">
        <v>0.5</v>
      </c>
      <c r="H13458">
        <v>12</v>
      </c>
      <c r="I13458" s="13" t="s">
        <v>204</v>
      </c>
      <c r="J13458">
        <v>0</v>
      </c>
      <c r="K13458" s="13" t="s">
        <v>92</v>
      </c>
      <c r="L13458">
        <v>1</v>
      </c>
      <c r="M13458">
        <v>0</v>
      </c>
      <c r="N13458" s="13" t="s">
        <v>212</v>
      </c>
      <c r="O13458" s="13" t="s">
        <v>95</v>
      </c>
      <c r="P13458">
        <v>36</v>
      </c>
      <c r="Q13458" s="13" t="s">
        <v>195</v>
      </c>
      <c r="R13458" s="13" t="s">
        <v>98</v>
      </c>
      <c r="S13458" s="13" t="s">
        <v>196</v>
      </c>
      <c r="T13458">
        <v>1</v>
      </c>
      <c r="U13458">
        <v>1</v>
      </c>
      <c r="V13458">
        <v>0</v>
      </c>
      <c r="W13458" s="13" t="s">
        <v>101</v>
      </c>
      <c r="X13458">
        <v>0.45</v>
      </c>
    </row>
    <row r="13459" spans="1:24" x14ac:dyDescent="0.3">
      <c r="A13459">
        <v>13457</v>
      </c>
      <c r="B13459" t="s">
        <v>190</v>
      </c>
      <c r="C13459" t="s">
        <v>80</v>
      </c>
      <c r="D13459">
        <v>19.238315</v>
      </c>
      <c r="E13459">
        <v>72.760265000000004</v>
      </c>
      <c r="F13459" s="18">
        <v>45008</v>
      </c>
      <c r="G13459" s="19">
        <v>0.25</v>
      </c>
      <c r="H13459">
        <v>6</v>
      </c>
      <c r="I13459" s="13" t="s">
        <v>202</v>
      </c>
      <c r="J13459">
        <v>0</v>
      </c>
      <c r="K13459" s="13" t="s">
        <v>191</v>
      </c>
      <c r="L13459">
        <v>3</v>
      </c>
      <c r="M13459">
        <v>1</v>
      </c>
      <c r="N13459" s="13" t="s">
        <v>192</v>
      </c>
      <c r="O13459" s="13" t="s">
        <v>97</v>
      </c>
      <c r="P13459">
        <v>21</v>
      </c>
      <c r="Q13459" s="13" t="s">
        <v>97</v>
      </c>
      <c r="R13459" s="13" t="s">
        <v>213</v>
      </c>
      <c r="S13459" s="13" t="s">
        <v>196</v>
      </c>
      <c r="T13459">
        <v>1</v>
      </c>
      <c r="U13459">
        <v>0</v>
      </c>
      <c r="V13459">
        <v>0</v>
      </c>
      <c r="W13459" s="13" t="s">
        <v>101</v>
      </c>
      <c r="X13459">
        <v>0.3</v>
      </c>
    </row>
    <row r="13460" spans="1:24" x14ac:dyDescent="0.3">
      <c r="A13460">
        <v>13458</v>
      </c>
      <c r="B13460" t="s">
        <v>206</v>
      </c>
      <c r="C13460" t="s">
        <v>207</v>
      </c>
      <c r="D13460">
        <v>12.91891</v>
      </c>
      <c r="E13460">
        <v>77.407011999999995</v>
      </c>
      <c r="F13460" s="18">
        <v>44851</v>
      </c>
      <c r="G13460" s="19">
        <v>0.375</v>
      </c>
      <c r="H13460">
        <v>9</v>
      </c>
      <c r="I13460" s="13" t="s">
        <v>204</v>
      </c>
      <c r="J13460">
        <v>0</v>
      </c>
      <c r="K13460" s="13" t="s">
        <v>214</v>
      </c>
      <c r="L13460">
        <v>3</v>
      </c>
      <c r="M13460">
        <v>1</v>
      </c>
      <c r="N13460" s="13" t="s">
        <v>94</v>
      </c>
      <c r="O13460" s="13" t="s">
        <v>95</v>
      </c>
      <c r="P13460">
        <v>34</v>
      </c>
      <c r="Q13460" s="13" t="s">
        <v>97</v>
      </c>
      <c r="R13460" s="13" t="s">
        <v>199</v>
      </c>
      <c r="S13460" s="13" t="s">
        <v>196</v>
      </c>
      <c r="T13460">
        <v>5</v>
      </c>
      <c r="U13460">
        <v>5</v>
      </c>
      <c r="V13460">
        <v>1</v>
      </c>
      <c r="W13460" s="13" t="s">
        <v>101</v>
      </c>
      <c r="X13460">
        <v>0.8</v>
      </c>
    </row>
    <row r="13461" spans="1:24" x14ac:dyDescent="0.3">
      <c r="A13461">
        <v>13459</v>
      </c>
      <c r="B13461" t="s">
        <v>203</v>
      </c>
      <c r="C13461" t="s">
        <v>203</v>
      </c>
      <c r="D13461">
        <v>28.752261000000001</v>
      </c>
      <c r="E13461">
        <v>77.036350999999996</v>
      </c>
      <c r="F13461" s="18">
        <v>44640</v>
      </c>
      <c r="G13461" s="19">
        <v>0.33333333333333298</v>
      </c>
      <c r="H13461">
        <v>8</v>
      </c>
      <c r="I13461" s="13" t="s">
        <v>89</v>
      </c>
      <c r="J13461">
        <v>1</v>
      </c>
      <c r="K13461" s="13" t="s">
        <v>214</v>
      </c>
      <c r="L13461">
        <v>4</v>
      </c>
      <c r="M13461">
        <v>1</v>
      </c>
      <c r="N13461" s="13" t="s">
        <v>94</v>
      </c>
      <c r="O13461" s="13" t="s">
        <v>95</v>
      </c>
      <c r="P13461">
        <v>35</v>
      </c>
      <c r="Q13461" s="13" t="s">
        <v>97</v>
      </c>
      <c r="R13461" s="13" t="s">
        <v>205</v>
      </c>
      <c r="S13461" s="13" t="s">
        <v>196</v>
      </c>
      <c r="T13461">
        <v>5</v>
      </c>
      <c r="U13461">
        <v>4</v>
      </c>
      <c r="V13461">
        <v>1</v>
      </c>
      <c r="W13461" s="13" t="s">
        <v>101</v>
      </c>
      <c r="X13461">
        <v>0.8</v>
      </c>
    </row>
    <row r="13462" spans="1:24" x14ac:dyDescent="0.3">
      <c r="A13462">
        <v>13460</v>
      </c>
      <c r="B13462" t="s">
        <v>217</v>
      </c>
      <c r="C13462" t="s">
        <v>218</v>
      </c>
      <c r="D13462">
        <v>22.519850000000002</v>
      </c>
      <c r="E13462">
        <v>88.369107999999997</v>
      </c>
      <c r="F13462" s="18">
        <v>45111</v>
      </c>
      <c r="G13462" s="19">
        <v>0.20833333333333301</v>
      </c>
      <c r="H13462">
        <v>5</v>
      </c>
      <c r="I13462" s="13" t="s">
        <v>215</v>
      </c>
      <c r="J13462">
        <v>0</v>
      </c>
      <c r="K13462" s="13" t="s">
        <v>191</v>
      </c>
      <c r="L13462">
        <v>1</v>
      </c>
      <c r="M13462">
        <v>0</v>
      </c>
      <c r="N13462" s="13" t="s">
        <v>192</v>
      </c>
      <c r="O13462" s="13" t="s">
        <v>97</v>
      </c>
      <c r="P13462">
        <v>39</v>
      </c>
      <c r="Q13462" s="13" t="s">
        <v>195</v>
      </c>
      <c r="R13462" s="13" t="s">
        <v>208</v>
      </c>
      <c r="S13462" s="13" t="s">
        <v>193</v>
      </c>
      <c r="T13462">
        <v>5</v>
      </c>
      <c r="U13462">
        <v>1</v>
      </c>
      <c r="V13462">
        <v>0</v>
      </c>
      <c r="W13462" s="13" t="s">
        <v>101</v>
      </c>
      <c r="X13462">
        <v>0.1</v>
      </c>
    </row>
    <row r="13463" spans="1:24" x14ac:dyDescent="0.3">
      <c r="A13463">
        <v>13461</v>
      </c>
      <c r="B13463" t="s">
        <v>209</v>
      </c>
      <c r="C13463" t="s">
        <v>210</v>
      </c>
      <c r="D13463">
        <v>17.228411999999999</v>
      </c>
      <c r="E13463">
        <v>78.566997000000001</v>
      </c>
      <c r="F13463" s="18">
        <v>44758</v>
      </c>
      <c r="G13463" s="19">
        <v>0.20833333333333301</v>
      </c>
      <c r="H13463">
        <v>5</v>
      </c>
      <c r="I13463" s="13" t="s">
        <v>219</v>
      </c>
      <c r="J13463">
        <v>1</v>
      </c>
      <c r="K13463" s="13" t="s">
        <v>191</v>
      </c>
      <c r="L13463">
        <v>1</v>
      </c>
      <c r="M13463">
        <v>0</v>
      </c>
      <c r="N13463" s="13" t="s">
        <v>212</v>
      </c>
      <c r="O13463" s="13" t="s">
        <v>95</v>
      </c>
      <c r="P13463">
        <v>23</v>
      </c>
      <c r="Q13463" s="13" t="s">
        <v>97</v>
      </c>
      <c r="R13463" s="13" t="s">
        <v>208</v>
      </c>
      <c r="S13463" s="13" t="s">
        <v>196</v>
      </c>
      <c r="T13463">
        <v>5</v>
      </c>
      <c r="U13463">
        <v>1</v>
      </c>
      <c r="V13463">
        <v>0</v>
      </c>
      <c r="W13463" s="13" t="s">
        <v>101</v>
      </c>
      <c r="X13463">
        <v>0.65</v>
      </c>
    </row>
    <row r="13464" spans="1:24" x14ac:dyDescent="0.3">
      <c r="A13464">
        <v>13462</v>
      </c>
      <c r="B13464" t="s">
        <v>79</v>
      </c>
      <c r="C13464" t="s">
        <v>80</v>
      </c>
      <c r="D13464">
        <v>18.437463000000001</v>
      </c>
      <c r="E13464">
        <v>73.742448999999993</v>
      </c>
      <c r="F13464" s="18">
        <v>45647</v>
      </c>
      <c r="G13464" s="19">
        <v>0.41666666666666702</v>
      </c>
      <c r="H13464">
        <v>10</v>
      </c>
      <c r="I13464" s="13" t="s">
        <v>219</v>
      </c>
      <c r="J13464">
        <v>1</v>
      </c>
      <c r="K13464" s="13" t="s">
        <v>214</v>
      </c>
      <c r="L13464">
        <v>4</v>
      </c>
      <c r="M13464">
        <v>1</v>
      </c>
      <c r="N13464" s="13" t="s">
        <v>212</v>
      </c>
      <c r="O13464" s="13" t="s">
        <v>195</v>
      </c>
      <c r="P13464">
        <v>38</v>
      </c>
      <c r="Q13464" s="13" t="s">
        <v>97</v>
      </c>
      <c r="R13464" s="13" t="s">
        <v>213</v>
      </c>
      <c r="S13464" s="13" t="s">
        <v>99</v>
      </c>
      <c r="T13464">
        <v>5</v>
      </c>
      <c r="U13464">
        <v>5</v>
      </c>
      <c r="V13464">
        <v>1</v>
      </c>
      <c r="W13464" s="13" t="s">
        <v>101</v>
      </c>
      <c r="X13464">
        <v>0.8</v>
      </c>
    </row>
    <row r="13465" spans="1:24" x14ac:dyDescent="0.3">
      <c r="A13465">
        <v>13463</v>
      </c>
      <c r="B13465" t="s">
        <v>206</v>
      </c>
      <c r="C13465" t="s">
        <v>207</v>
      </c>
      <c r="D13465">
        <v>12.92839</v>
      </c>
      <c r="E13465">
        <v>77.603262999999998</v>
      </c>
      <c r="F13465" s="18">
        <v>45006</v>
      </c>
      <c r="G13465" s="19">
        <v>0.41666666666666702</v>
      </c>
      <c r="H13465">
        <v>10</v>
      </c>
      <c r="I13465" s="13" t="s">
        <v>215</v>
      </c>
      <c r="J13465">
        <v>0</v>
      </c>
      <c r="K13465" s="13" t="s">
        <v>214</v>
      </c>
      <c r="L13465">
        <v>4</v>
      </c>
      <c r="M13465">
        <v>1</v>
      </c>
      <c r="N13465" s="13" t="s">
        <v>94</v>
      </c>
      <c r="O13465" s="13" t="s">
        <v>95</v>
      </c>
      <c r="P13465">
        <v>18</v>
      </c>
      <c r="Q13465" s="13" t="s">
        <v>195</v>
      </c>
      <c r="R13465" s="13" t="s">
        <v>208</v>
      </c>
      <c r="S13465" s="13" t="s">
        <v>196</v>
      </c>
      <c r="T13465">
        <v>4</v>
      </c>
      <c r="U13465">
        <v>1</v>
      </c>
      <c r="V13465">
        <v>1</v>
      </c>
      <c r="W13465" s="13" t="s">
        <v>101</v>
      </c>
      <c r="X13465">
        <v>0.6</v>
      </c>
    </row>
    <row r="13466" spans="1:24" x14ac:dyDescent="0.3">
      <c r="A13466">
        <v>13464</v>
      </c>
      <c r="B13466" t="s">
        <v>200</v>
      </c>
      <c r="C13466" t="s">
        <v>201</v>
      </c>
      <c r="D13466">
        <v>12.925917999999999</v>
      </c>
      <c r="E13466">
        <v>80.229732999999996</v>
      </c>
      <c r="F13466" s="18">
        <v>44578</v>
      </c>
      <c r="G13466" s="19">
        <v>0.25</v>
      </c>
      <c r="H13466">
        <v>6</v>
      </c>
      <c r="I13466" s="13" t="s">
        <v>204</v>
      </c>
      <c r="J13466">
        <v>0</v>
      </c>
      <c r="K13466" s="13" t="s">
        <v>92</v>
      </c>
      <c r="L13466">
        <v>3</v>
      </c>
      <c r="M13466">
        <v>1</v>
      </c>
      <c r="N13466" s="13" t="s">
        <v>192</v>
      </c>
      <c r="O13466" s="13" t="s">
        <v>97</v>
      </c>
      <c r="P13466">
        <v>24</v>
      </c>
      <c r="Q13466" s="13" t="s">
        <v>95</v>
      </c>
      <c r="R13466" s="13" t="s">
        <v>98</v>
      </c>
      <c r="S13466" s="13" t="s">
        <v>196</v>
      </c>
      <c r="T13466">
        <v>5</v>
      </c>
      <c r="U13466">
        <v>5</v>
      </c>
      <c r="V13466">
        <v>0</v>
      </c>
      <c r="W13466" s="13" t="s">
        <v>101</v>
      </c>
      <c r="X13466">
        <v>0.1</v>
      </c>
    </row>
    <row r="13467" spans="1:24" x14ac:dyDescent="0.3">
      <c r="A13467">
        <v>13465</v>
      </c>
      <c r="B13467" t="s">
        <v>203</v>
      </c>
      <c r="C13467" t="s">
        <v>203</v>
      </c>
      <c r="D13467">
        <v>28.801469999999998</v>
      </c>
      <c r="E13467">
        <v>77.259699999999995</v>
      </c>
      <c r="F13467" s="18">
        <v>45086</v>
      </c>
      <c r="G13467" s="19">
        <v>0.54166666666666696</v>
      </c>
      <c r="H13467">
        <v>13</v>
      </c>
      <c r="I13467" s="13" t="s">
        <v>211</v>
      </c>
      <c r="J13467">
        <v>0</v>
      </c>
      <c r="K13467" s="13" t="s">
        <v>214</v>
      </c>
      <c r="L13467">
        <v>6</v>
      </c>
      <c r="M13467">
        <v>0</v>
      </c>
      <c r="N13467" s="13" t="s">
        <v>192</v>
      </c>
      <c r="O13467" s="13" t="s">
        <v>97</v>
      </c>
      <c r="P13467">
        <v>39</v>
      </c>
      <c r="Q13467" s="13" t="s">
        <v>195</v>
      </c>
      <c r="R13467" s="13" t="s">
        <v>213</v>
      </c>
      <c r="S13467" s="13" t="s">
        <v>196</v>
      </c>
      <c r="T13467">
        <v>3</v>
      </c>
      <c r="U13467">
        <v>0</v>
      </c>
      <c r="V13467">
        <v>0</v>
      </c>
      <c r="W13467" s="13" t="s">
        <v>101</v>
      </c>
      <c r="X13467">
        <v>0.1</v>
      </c>
    </row>
    <row r="13468" spans="1:24" x14ac:dyDescent="0.3">
      <c r="A13468">
        <v>13466</v>
      </c>
      <c r="B13468" t="s">
        <v>217</v>
      </c>
      <c r="C13468" t="s">
        <v>218</v>
      </c>
      <c r="D13468">
        <v>22.531600000000001</v>
      </c>
      <c r="E13468">
        <v>88.367534000000006</v>
      </c>
      <c r="F13468" s="18">
        <v>45419</v>
      </c>
      <c r="G13468" s="19">
        <v>0.16666666666666699</v>
      </c>
      <c r="H13468">
        <v>4</v>
      </c>
      <c r="I13468" s="13" t="s">
        <v>215</v>
      </c>
      <c r="J13468">
        <v>0</v>
      </c>
      <c r="K13468" s="13" t="s">
        <v>214</v>
      </c>
      <c r="L13468">
        <v>5</v>
      </c>
      <c r="M13468">
        <v>0</v>
      </c>
      <c r="N13468" s="13" t="s">
        <v>212</v>
      </c>
      <c r="O13468" s="13" t="s">
        <v>195</v>
      </c>
      <c r="P13468">
        <v>36</v>
      </c>
      <c r="Q13468" s="13" t="s">
        <v>95</v>
      </c>
      <c r="R13468" s="13" t="s">
        <v>208</v>
      </c>
      <c r="S13468" s="13" t="s">
        <v>196</v>
      </c>
      <c r="T13468">
        <v>3</v>
      </c>
      <c r="U13468">
        <v>0</v>
      </c>
      <c r="V13468">
        <v>0</v>
      </c>
      <c r="W13468" s="13" t="s">
        <v>101</v>
      </c>
      <c r="X13468">
        <v>0.25</v>
      </c>
    </row>
    <row r="13469" spans="1:24" x14ac:dyDescent="0.3">
      <c r="A13469">
        <v>13467</v>
      </c>
      <c r="B13469" t="s">
        <v>209</v>
      </c>
      <c r="C13469" t="s">
        <v>210</v>
      </c>
      <c r="D13469">
        <v>17.585438</v>
      </c>
      <c r="E13469">
        <v>78.475100999999995</v>
      </c>
      <c r="F13469" s="18">
        <v>44996</v>
      </c>
      <c r="G13469" s="19">
        <v>4.1666666666666699E-2</v>
      </c>
      <c r="H13469">
        <v>1</v>
      </c>
      <c r="I13469" s="13" t="s">
        <v>219</v>
      </c>
      <c r="J13469">
        <v>1</v>
      </c>
      <c r="K13469" s="13" t="s">
        <v>92</v>
      </c>
      <c r="L13469">
        <v>6</v>
      </c>
      <c r="M13469">
        <v>0</v>
      </c>
      <c r="N13469" s="13" t="s">
        <v>94</v>
      </c>
      <c r="O13469" s="13" t="s">
        <v>95</v>
      </c>
      <c r="P13469">
        <v>38</v>
      </c>
      <c r="Q13469" s="13" t="s">
        <v>95</v>
      </c>
      <c r="R13469" s="13" t="s">
        <v>213</v>
      </c>
      <c r="S13469" s="13" t="s">
        <v>196</v>
      </c>
      <c r="T13469">
        <v>4</v>
      </c>
      <c r="U13469">
        <v>2</v>
      </c>
      <c r="V13469">
        <v>0</v>
      </c>
      <c r="W13469" s="13" t="s">
        <v>101</v>
      </c>
      <c r="X13469">
        <v>0.45</v>
      </c>
    </row>
    <row r="13470" spans="1:24" x14ac:dyDescent="0.3">
      <c r="A13470">
        <v>13468</v>
      </c>
      <c r="B13470" t="s">
        <v>200</v>
      </c>
      <c r="C13470" t="s">
        <v>201</v>
      </c>
      <c r="D13470">
        <v>13.014101</v>
      </c>
      <c r="E13470">
        <v>80.171700000000001</v>
      </c>
      <c r="F13470" s="18">
        <v>45468</v>
      </c>
      <c r="G13470" s="19">
        <v>0.54166666666666696</v>
      </c>
      <c r="H13470">
        <v>13</v>
      </c>
      <c r="I13470" s="13" t="s">
        <v>215</v>
      </c>
      <c r="J13470">
        <v>0</v>
      </c>
      <c r="K13470" s="13" t="s">
        <v>92</v>
      </c>
      <c r="L13470">
        <v>1</v>
      </c>
      <c r="M13470">
        <v>0</v>
      </c>
      <c r="N13470" s="13" t="s">
        <v>212</v>
      </c>
      <c r="O13470" s="13" t="s">
        <v>95</v>
      </c>
      <c r="P13470">
        <v>17</v>
      </c>
      <c r="Q13470" s="13" t="s">
        <v>95</v>
      </c>
      <c r="R13470" s="13" t="s">
        <v>208</v>
      </c>
      <c r="S13470" s="13" t="s">
        <v>193</v>
      </c>
      <c r="T13470">
        <v>4</v>
      </c>
      <c r="U13470">
        <v>1</v>
      </c>
      <c r="V13470">
        <v>0</v>
      </c>
      <c r="W13470" s="13" t="s">
        <v>101</v>
      </c>
      <c r="X13470">
        <v>0.45</v>
      </c>
    </row>
    <row r="13471" spans="1:24" x14ac:dyDescent="0.3">
      <c r="A13471">
        <v>13469</v>
      </c>
      <c r="B13471" t="s">
        <v>200</v>
      </c>
      <c r="C13471" t="s">
        <v>201</v>
      </c>
      <c r="D13471">
        <v>12.886495</v>
      </c>
      <c r="E13471">
        <v>80.169045999999994</v>
      </c>
      <c r="F13471" s="18">
        <v>45325</v>
      </c>
      <c r="G13471" s="19">
        <v>8.3333333333333301E-2</v>
      </c>
      <c r="H13471">
        <v>2</v>
      </c>
      <c r="I13471" s="13" t="s">
        <v>219</v>
      </c>
      <c r="J13471">
        <v>1</v>
      </c>
      <c r="K13471" s="13" t="s">
        <v>92</v>
      </c>
      <c r="L13471">
        <v>6</v>
      </c>
      <c r="M13471">
        <v>0</v>
      </c>
      <c r="N13471" s="13" t="s">
        <v>94</v>
      </c>
      <c r="O13471" s="13" t="s">
        <v>95</v>
      </c>
      <c r="P13471">
        <v>17</v>
      </c>
      <c r="Q13471" s="13" t="s">
        <v>95</v>
      </c>
      <c r="R13471" s="13" t="s">
        <v>199</v>
      </c>
      <c r="S13471" s="13" t="s">
        <v>193</v>
      </c>
      <c r="T13471">
        <v>1</v>
      </c>
      <c r="U13471">
        <v>0</v>
      </c>
      <c r="V13471">
        <v>0</v>
      </c>
      <c r="W13471" s="13" t="s">
        <v>101</v>
      </c>
      <c r="X13471">
        <v>0.45</v>
      </c>
    </row>
    <row r="13472" spans="1:24" x14ac:dyDescent="0.3">
      <c r="A13472">
        <v>13470</v>
      </c>
      <c r="B13472" t="s">
        <v>209</v>
      </c>
      <c r="C13472" t="s">
        <v>210</v>
      </c>
      <c r="D13472">
        <v>17.305184000000001</v>
      </c>
      <c r="E13472">
        <v>78.461590000000001</v>
      </c>
      <c r="F13472" s="18">
        <v>44602</v>
      </c>
      <c r="G13472" s="19">
        <v>0.625</v>
      </c>
      <c r="H13472">
        <v>15</v>
      </c>
      <c r="I13472" s="13" t="s">
        <v>202</v>
      </c>
      <c r="J13472">
        <v>0</v>
      </c>
      <c r="K13472" s="13" t="s">
        <v>214</v>
      </c>
      <c r="L13472">
        <v>3</v>
      </c>
      <c r="M13472">
        <v>0</v>
      </c>
      <c r="N13472" s="13" t="s">
        <v>192</v>
      </c>
      <c r="O13472" s="13" t="s">
        <v>97</v>
      </c>
      <c r="P13472">
        <v>25</v>
      </c>
      <c r="Q13472" s="13" t="s">
        <v>195</v>
      </c>
      <c r="R13472" s="13" t="s">
        <v>205</v>
      </c>
      <c r="S13472" s="13" t="s">
        <v>196</v>
      </c>
      <c r="T13472">
        <v>1</v>
      </c>
      <c r="U13472">
        <v>1</v>
      </c>
      <c r="V13472">
        <v>0</v>
      </c>
      <c r="W13472" s="13" t="s">
        <v>101</v>
      </c>
      <c r="X13472">
        <v>0.1</v>
      </c>
    </row>
    <row r="13473" spans="1:24" x14ac:dyDescent="0.3">
      <c r="A13473">
        <v>13471</v>
      </c>
      <c r="B13473" t="s">
        <v>197</v>
      </c>
      <c r="C13473" t="s">
        <v>198</v>
      </c>
      <c r="D13473">
        <v>30.775572</v>
      </c>
      <c r="E13473">
        <v>76.712453999999994</v>
      </c>
      <c r="F13473" s="18">
        <v>44853</v>
      </c>
      <c r="G13473" s="19">
        <v>0.33333333333333298</v>
      </c>
      <c r="H13473">
        <v>8</v>
      </c>
      <c r="I13473" s="13" t="s">
        <v>194</v>
      </c>
      <c r="J13473">
        <v>0</v>
      </c>
      <c r="K13473" s="13" t="s">
        <v>214</v>
      </c>
      <c r="L13473">
        <v>5</v>
      </c>
      <c r="M13473">
        <v>1</v>
      </c>
      <c r="N13473" s="13" t="s">
        <v>192</v>
      </c>
      <c r="O13473" s="13" t="s">
        <v>97</v>
      </c>
      <c r="P13473">
        <v>34</v>
      </c>
      <c r="Q13473" s="13" t="s">
        <v>195</v>
      </c>
      <c r="R13473" s="13" t="s">
        <v>208</v>
      </c>
      <c r="S13473" s="13" t="s">
        <v>196</v>
      </c>
      <c r="T13473">
        <v>1</v>
      </c>
      <c r="U13473">
        <v>1</v>
      </c>
      <c r="V13473">
        <v>1</v>
      </c>
      <c r="W13473" s="13" t="s">
        <v>101</v>
      </c>
      <c r="X13473">
        <v>0.25</v>
      </c>
    </row>
    <row r="13474" spans="1:24" x14ac:dyDescent="0.3">
      <c r="A13474">
        <v>13472</v>
      </c>
      <c r="B13474" t="s">
        <v>217</v>
      </c>
      <c r="C13474" t="s">
        <v>218</v>
      </c>
      <c r="D13474">
        <v>22.656970000000001</v>
      </c>
      <c r="E13474">
        <v>88.393320000000003</v>
      </c>
      <c r="F13474" s="18">
        <v>45084</v>
      </c>
      <c r="G13474" s="19">
        <v>0.25</v>
      </c>
      <c r="H13474">
        <v>6</v>
      </c>
      <c r="I13474" s="13" t="s">
        <v>194</v>
      </c>
      <c r="J13474">
        <v>0</v>
      </c>
      <c r="K13474" s="13" t="s">
        <v>191</v>
      </c>
      <c r="L13474">
        <v>5</v>
      </c>
      <c r="M13474">
        <v>1</v>
      </c>
      <c r="N13474" s="13" t="s">
        <v>94</v>
      </c>
      <c r="O13474" s="13" t="s">
        <v>95</v>
      </c>
      <c r="P13474">
        <v>34</v>
      </c>
      <c r="Q13474" s="13" t="s">
        <v>95</v>
      </c>
      <c r="R13474" s="13" t="s">
        <v>205</v>
      </c>
      <c r="S13474" s="13" t="s">
        <v>196</v>
      </c>
      <c r="T13474">
        <v>5</v>
      </c>
      <c r="U13474">
        <v>3</v>
      </c>
      <c r="V13474">
        <v>0</v>
      </c>
      <c r="W13474" s="13" t="s">
        <v>101</v>
      </c>
      <c r="X13474">
        <v>0.45</v>
      </c>
    </row>
    <row r="13475" spans="1:24" x14ac:dyDescent="0.3">
      <c r="A13475">
        <v>13473</v>
      </c>
      <c r="B13475" t="s">
        <v>209</v>
      </c>
      <c r="C13475" t="s">
        <v>210</v>
      </c>
      <c r="D13475">
        <v>17.503553</v>
      </c>
      <c r="E13475">
        <v>78.416526000000005</v>
      </c>
      <c r="F13475" s="18">
        <v>44661</v>
      </c>
      <c r="G13475" s="19">
        <v>0.625</v>
      </c>
      <c r="H13475">
        <v>15</v>
      </c>
      <c r="I13475" s="13" t="s">
        <v>89</v>
      </c>
      <c r="J13475">
        <v>1</v>
      </c>
      <c r="K13475" s="13" t="s">
        <v>214</v>
      </c>
      <c r="L13475">
        <v>4</v>
      </c>
      <c r="M13475">
        <v>1</v>
      </c>
      <c r="N13475" s="13" t="s">
        <v>212</v>
      </c>
      <c r="O13475" s="13" t="s">
        <v>195</v>
      </c>
      <c r="P13475">
        <v>15</v>
      </c>
      <c r="Q13475" s="13" t="s">
        <v>95</v>
      </c>
      <c r="R13475" s="13" t="s">
        <v>208</v>
      </c>
      <c r="S13475" s="13" t="s">
        <v>193</v>
      </c>
      <c r="T13475">
        <v>3</v>
      </c>
      <c r="U13475">
        <v>2</v>
      </c>
      <c r="V13475">
        <v>0</v>
      </c>
      <c r="W13475" s="13" t="s">
        <v>101</v>
      </c>
      <c r="X13475">
        <v>0.25</v>
      </c>
    </row>
    <row r="13476" spans="1:24" x14ac:dyDescent="0.3">
      <c r="A13476">
        <v>13474</v>
      </c>
      <c r="B13476" t="s">
        <v>203</v>
      </c>
      <c r="C13476" t="s">
        <v>203</v>
      </c>
      <c r="D13476">
        <v>28.720575</v>
      </c>
      <c r="E13476">
        <v>77.225206</v>
      </c>
      <c r="F13476" s="18">
        <v>44698</v>
      </c>
      <c r="G13476" s="19">
        <v>0.79166666666666696</v>
      </c>
      <c r="H13476">
        <v>19</v>
      </c>
      <c r="I13476" s="13" t="s">
        <v>215</v>
      </c>
      <c r="J13476">
        <v>0</v>
      </c>
      <c r="K13476" s="13" t="s">
        <v>214</v>
      </c>
      <c r="L13476">
        <v>5</v>
      </c>
      <c r="M13476">
        <v>1</v>
      </c>
      <c r="N13476" s="13" t="s">
        <v>192</v>
      </c>
      <c r="O13476" s="13" t="s">
        <v>97</v>
      </c>
      <c r="P13476">
        <v>25</v>
      </c>
      <c r="Q13476" s="13" t="s">
        <v>97</v>
      </c>
      <c r="R13476" s="13" t="s">
        <v>213</v>
      </c>
      <c r="S13476" s="13" t="s">
        <v>99</v>
      </c>
      <c r="T13476">
        <v>5</v>
      </c>
      <c r="U13476">
        <v>5</v>
      </c>
      <c r="V13476">
        <v>1</v>
      </c>
      <c r="W13476" s="13" t="s">
        <v>101</v>
      </c>
      <c r="X13476">
        <v>0.65</v>
      </c>
    </row>
    <row r="13477" spans="1:24" x14ac:dyDescent="0.3">
      <c r="A13477">
        <v>13475</v>
      </c>
      <c r="B13477" t="s">
        <v>203</v>
      </c>
      <c r="C13477" t="s">
        <v>203</v>
      </c>
      <c r="D13477">
        <v>28.455984000000001</v>
      </c>
      <c r="E13477">
        <v>76.804721999999998</v>
      </c>
      <c r="F13477" s="18">
        <v>45649</v>
      </c>
      <c r="G13477" s="19">
        <v>0.91666666666666696</v>
      </c>
      <c r="H13477">
        <v>22</v>
      </c>
      <c r="I13477" s="13" t="s">
        <v>204</v>
      </c>
      <c r="J13477">
        <v>0</v>
      </c>
      <c r="K13477" s="13" t="s">
        <v>191</v>
      </c>
      <c r="L13477">
        <v>1</v>
      </c>
      <c r="M13477">
        <v>1</v>
      </c>
      <c r="N13477" s="13" t="s">
        <v>212</v>
      </c>
      <c r="O13477" s="13" t="s">
        <v>95</v>
      </c>
      <c r="P13477">
        <v>30</v>
      </c>
      <c r="Q13477" s="13" t="s">
        <v>195</v>
      </c>
      <c r="R13477" s="13" t="s">
        <v>208</v>
      </c>
      <c r="S13477" s="13" t="s">
        <v>99</v>
      </c>
      <c r="T13477">
        <v>2</v>
      </c>
      <c r="U13477">
        <v>2</v>
      </c>
      <c r="V13477">
        <v>0</v>
      </c>
      <c r="W13477" s="13" t="s">
        <v>101</v>
      </c>
      <c r="X13477">
        <v>0.65</v>
      </c>
    </row>
    <row r="13478" spans="1:24" x14ac:dyDescent="0.3">
      <c r="A13478">
        <v>13476</v>
      </c>
      <c r="B13478" t="s">
        <v>190</v>
      </c>
      <c r="C13478" t="s">
        <v>80</v>
      </c>
      <c r="D13478">
        <v>19.128436000000001</v>
      </c>
      <c r="E13478">
        <v>72.739063000000002</v>
      </c>
      <c r="F13478" s="18">
        <v>45575</v>
      </c>
      <c r="G13478" s="19">
        <v>0.54166666666666696</v>
      </c>
      <c r="H13478">
        <v>13</v>
      </c>
      <c r="I13478" s="13" t="s">
        <v>202</v>
      </c>
      <c r="J13478">
        <v>0</v>
      </c>
      <c r="K13478" s="13" t="s">
        <v>191</v>
      </c>
      <c r="L13478">
        <v>3</v>
      </c>
      <c r="M13478">
        <v>0</v>
      </c>
      <c r="N13478" s="13" t="s">
        <v>212</v>
      </c>
      <c r="O13478" s="13" t="s">
        <v>95</v>
      </c>
      <c r="P13478">
        <v>32</v>
      </c>
      <c r="Q13478" s="13" t="s">
        <v>195</v>
      </c>
      <c r="R13478" s="13" t="s">
        <v>205</v>
      </c>
      <c r="S13478" s="13" t="s">
        <v>196</v>
      </c>
      <c r="T13478">
        <v>2</v>
      </c>
      <c r="U13478">
        <v>2</v>
      </c>
      <c r="V13478">
        <v>0</v>
      </c>
      <c r="W13478" s="13" t="s">
        <v>101</v>
      </c>
      <c r="X13478">
        <v>0.45</v>
      </c>
    </row>
    <row r="13479" spans="1:24" x14ac:dyDescent="0.3">
      <c r="A13479">
        <v>13477</v>
      </c>
      <c r="B13479" t="s">
        <v>200</v>
      </c>
      <c r="C13479" t="s">
        <v>201</v>
      </c>
      <c r="D13479">
        <v>12.85436</v>
      </c>
      <c r="E13479">
        <v>80.229714999999999</v>
      </c>
      <c r="F13479" s="18">
        <v>45305</v>
      </c>
      <c r="G13479" s="19">
        <v>8.3333333333333301E-2</v>
      </c>
      <c r="H13479">
        <v>2</v>
      </c>
      <c r="I13479" s="13" t="s">
        <v>89</v>
      </c>
      <c r="J13479">
        <v>1</v>
      </c>
      <c r="K13479" s="13" t="s">
        <v>92</v>
      </c>
      <c r="L13479">
        <v>3</v>
      </c>
      <c r="M13479">
        <v>0</v>
      </c>
      <c r="N13479" s="13" t="s">
        <v>212</v>
      </c>
      <c r="O13479" s="13" t="s">
        <v>195</v>
      </c>
      <c r="P13479">
        <v>38</v>
      </c>
      <c r="Q13479" s="13" t="s">
        <v>195</v>
      </c>
      <c r="R13479" s="13" t="s">
        <v>205</v>
      </c>
      <c r="S13479" s="13" t="s">
        <v>193</v>
      </c>
      <c r="T13479">
        <v>5</v>
      </c>
      <c r="U13479">
        <v>0</v>
      </c>
      <c r="V13479">
        <v>0</v>
      </c>
      <c r="W13479" s="13" t="s">
        <v>101</v>
      </c>
      <c r="X13479">
        <v>0.25</v>
      </c>
    </row>
    <row r="13480" spans="1:24" x14ac:dyDescent="0.3">
      <c r="A13480">
        <v>13478</v>
      </c>
      <c r="B13480" t="s">
        <v>197</v>
      </c>
      <c r="C13480" t="s">
        <v>198</v>
      </c>
      <c r="D13480">
        <v>30.781234999999999</v>
      </c>
      <c r="E13480">
        <v>76.841915999999998</v>
      </c>
      <c r="F13480" s="18">
        <v>45069</v>
      </c>
      <c r="G13480" s="19">
        <v>0.16666666666666699</v>
      </c>
      <c r="H13480">
        <v>4</v>
      </c>
      <c r="I13480" s="13" t="s">
        <v>215</v>
      </c>
      <c r="J13480">
        <v>0</v>
      </c>
      <c r="K13480" s="13" t="s">
        <v>214</v>
      </c>
      <c r="L13480">
        <v>2</v>
      </c>
      <c r="M13480">
        <v>0</v>
      </c>
      <c r="N13480" s="13" t="s">
        <v>94</v>
      </c>
      <c r="O13480" s="13" t="s">
        <v>95</v>
      </c>
      <c r="P13480">
        <v>30</v>
      </c>
      <c r="Q13480" s="13" t="s">
        <v>95</v>
      </c>
      <c r="R13480" s="13" t="s">
        <v>208</v>
      </c>
      <c r="S13480" s="13" t="s">
        <v>99</v>
      </c>
      <c r="T13480">
        <v>2</v>
      </c>
      <c r="U13480">
        <v>2</v>
      </c>
      <c r="V13480">
        <v>0</v>
      </c>
      <c r="W13480" s="13" t="s">
        <v>101</v>
      </c>
      <c r="X13480">
        <v>0.65</v>
      </c>
    </row>
    <row r="13481" spans="1:24" x14ac:dyDescent="0.3">
      <c r="A13481">
        <v>13479</v>
      </c>
      <c r="B13481" t="s">
        <v>197</v>
      </c>
      <c r="C13481" t="s">
        <v>198</v>
      </c>
      <c r="D13481">
        <v>30.774473</v>
      </c>
      <c r="E13481">
        <v>76.802414999999996</v>
      </c>
      <c r="F13481" s="18">
        <v>45746</v>
      </c>
      <c r="G13481" s="19">
        <v>0.29166666666666702</v>
      </c>
      <c r="H13481">
        <v>7</v>
      </c>
      <c r="I13481" s="13" t="s">
        <v>89</v>
      </c>
      <c r="J13481">
        <v>1</v>
      </c>
      <c r="K13481" s="13" t="s">
        <v>191</v>
      </c>
      <c r="L13481">
        <v>1</v>
      </c>
      <c r="M13481">
        <v>0</v>
      </c>
      <c r="N13481" s="13" t="s">
        <v>212</v>
      </c>
      <c r="O13481" s="13" t="s">
        <v>95</v>
      </c>
      <c r="P13481">
        <v>28</v>
      </c>
      <c r="Q13481" s="13" t="s">
        <v>195</v>
      </c>
      <c r="R13481" s="13" t="s">
        <v>98</v>
      </c>
      <c r="S13481" s="13" t="s">
        <v>193</v>
      </c>
      <c r="T13481">
        <v>5</v>
      </c>
      <c r="U13481">
        <v>5</v>
      </c>
      <c r="V13481">
        <v>0</v>
      </c>
      <c r="W13481" s="13" t="s">
        <v>101</v>
      </c>
      <c r="X13481">
        <v>0.45</v>
      </c>
    </row>
    <row r="13482" spans="1:24" x14ac:dyDescent="0.3">
      <c r="A13482">
        <v>13480</v>
      </c>
      <c r="B13482" t="s">
        <v>190</v>
      </c>
      <c r="C13482" t="s">
        <v>80</v>
      </c>
      <c r="D13482">
        <v>18.959161999999999</v>
      </c>
      <c r="E13482">
        <v>72.917190000000005</v>
      </c>
      <c r="F13482" s="18">
        <v>45555</v>
      </c>
      <c r="G13482" s="19">
        <v>0.125</v>
      </c>
      <c r="H13482">
        <v>3</v>
      </c>
      <c r="I13482" s="13" t="s">
        <v>211</v>
      </c>
      <c r="J13482">
        <v>0</v>
      </c>
      <c r="K13482" s="13" t="s">
        <v>92</v>
      </c>
      <c r="L13482">
        <v>1</v>
      </c>
      <c r="M13482">
        <v>1</v>
      </c>
      <c r="N13482" s="13" t="s">
        <v>94</v>
      </c>
      <c r="O13482" s="13" t="s">
        <v>95</v>
      </c>
      <c r="P13482">
        <v>31</v>
      </c>
      <c r="Q13482" s="13" t="s">
        <v>95</v>
      </c>
      <c r="R13482" s="13" t="s">
        <v>98</v>
      </c>
      <c r="S13482" s="13" t="s">
        <v>99</v>
      </c>
      <c r="T13482">
        <v>1</v>
      </c>
      <c r="U13482">
        <v>1</v>
      </c>
      <c r="V13482">
        <v>0</v>
      </c>
      <c r="W13482" s="13" t="s">
        <v>101</v>
      </c>
      <c r="X13482">
        <v>0.65</v>
      </c>
    </row>
    <row r="13483" spans="1:24" x14ac:dyDescent="0.3">
      <c r="A13483">
        <v>13481</v>
      </c>
      <c r="B13483" t="s">
        <v>190</v>
      </c>
      <c r="C13483" t="s">
        <v>80</v>
      </c>
      <c r="D13483">
        <v>19.004287000000001</v>
      </c>
      <c r="E13483">
        <v>72.835729000000001</v>
      </c>
      <c r="F13483" s="18">
        <v>45643</v>
      </c>
      <c r="G13483" s="19">
        <v>0.33333333333333298</v>
      </c>
      <c r="H13483">
        <v>8</v>
      </c>
      <c r="I13483" s="13" t="s">
        <v>215</v>
      </c>
      <c r="J13483">
        <v>0</v>
      </c>
      <c r="K13483" s="13" t="s">
        <v>191</v>
      </c>
      <c r="L13483">
        <v>5</v>
      </c>
      <c r="M13483">
        <v>0</v>
      </c>
      <c r="N13483" s="13" t="s">
        <v>94</v>
      </c>
      <c r="O13483" s="13" t="s">
        <v>95</v>
      </c>
      <c r="P13483">
        <v>29</v>
      </c>
      <c r="Q13483" s="13" t="s">
        <v>97</v>
      </c>
      <c r="R13483" s="13" t="s">
        <v>98</v>
      </c>
      <c r="S13483" s="13" t="s">
        <v>196</v>
      </c>
      <c r="T13483">
        <v>1</v>
      </c>
      <c r="U13483">
        <v>1</v>
      </c>
      <c r="V13483">
        <v>1</v>
      </c>
      <c r="W13483" s="13" t="s">
        <v>101</v>
      </c>
      <c r="X13483">
        <v>0.8</v>
      </c>
    </row>
    <row r="13484" spans="1:24" x14ac:dyDescent="0.3">
      <c r="A13484">
        <v>13482</v>
      </c>
      <c r="B13484" t="s">
        <v>190</v>
      </c>
      <c r="C13484" t="s">
        <v>80</v>
      </c>
      <c r="D13484">
        <v>18.891978000000002</v>
      </c>
      <c r="E13484">
        <v>72.892488999999998</v>
      </c>
      <c r="F13484" s="18">
        <v>45551</v>
      </c>
      <c r="G13484" s="19">
        <v>0.70833333333333304</v>
      </c>
      <c r="H13484">
        <v>17</v>
      </c>
      <c r="I13484" s="13" t="s">
        <v>204</v>
      </c>
      <c r="J13484">
        <v>0</v>
      </c>
      <c r="K13484" s="13" t="s">
        <v>214</v>
      </c>
      <c r="L13484">
        <v>2</v>
      </c>
      <c r="M13484">
        <v>0</v>
      </c>
      <c r="N13484" s="13" t="s">
        <v>192</v>
      </c>
      <c r="O13484" s="13" t="s">
        <v>97</v>
      </c>
      <c r="P13484">
        <v>18</v>
      </c>
      <c r="Q13484" s="13" t="s">
        <v>97</v>
      </c>
      <c r="R13484" s="13" t="s">
        <v>98</v>
      </c>
      <c r="S13484" s="13" t="s">
        <v>196</v>
      </c>
      <c r="T13484">
        <v>5</v>
      </c>
      <c r="U13484">
        <v>4</v>
      </c>
      <c r="V13484">
        <v>1</v>
      </c>
      <c r="W13484" s="13" t="s">
        <v>101</v>
      </c>
      <c r="X13484">
        <v>0.45</v>
      </c>
    </row>
    <row r="13485" spans="1:24" x14ac:dyDescent="0.3">
      <c r="A13485">
        <v>13483</v>
      </c>
      <c r="B13485" t="s">
        <v>203</v>
      </c>
      <c r="C13485" t="s">
        <v>203</v>
      </c>
      <c r="D13485">
        <v>28.530163000000002</v>
      </c>
      <c r="E13485">
        <v>77.291900999999996</v>
      </c>
      <c r="F13485" s="18">
        <v>44920</v>
      </c>
      <c r="G13485" s="19">
        <v>0.66666666666666696</v>
      </c>
      <c r="H13485">
        <v>16</v>
      </c>
      <c r="I13485" s="13" t="s">
        <v>89</v>
      </c>
      <c r="J13485">
        <v>1</v>
      </c>
      <c r="K13485" s="13" t="s">
        <v>214</v>
      </c>
      <c r="L13485">
        <v>6</v>
      </c>
      <c r="M13485">
        <v>0</v>
      </c>
      <c r="N13485" s="13" t="s">
        <v>192</v>
      </c>
      <c r="O13485" s="13" t="s">
        <v>97</v>
      </c>
      <c r="P13485">
        <v>34</v>
      </c>
      <c r="Q13485" s="13" t="s">
        <v>195</v>
      </c>
      <c r="R13485" s="13" t="s">
        <v>208</v>
      </c>
      <c r="S13485" s="13" t="s">
        <v>196</v>
      </c>
      <c r="T13485">
        <v>1</v>
      </c>
      <c r="U13485">
        <v>0</v>
      </c>
      <c r="V13485">
        <v>0</v>
      </c>
      <c r="W13485" s="13" t="s">
        <v>101</v>
      </c>
      <c r="X13485">
        <v>0.1</v>
      </c>
    </row>
    <row r="13486" spans="1:24" x14ac:dyDescent="0.3">
      <c r="A13486">
        <v>13484</v>
      </c>
      <c r="B13486" t="s">
        <v>190</v>
      </c>
      <c r="C13486" t="s">
        <v>80</v>
      </c>
      <c r="D13486">
        <v>18.802275999999999</v>
      </c>
      <c r="E13486">
        <v>72.845037000000005</v>
      </c>
      <c r="F13486" s="18">
        <v>45443</v>
      </c>
      <c r="G13486" s="19">
        <v>8.3333333333333301E-2</v>
      </c>
      <c r="H13486">
        <v>2</v>
      </c>
      <c r="I13486" s="13" t="s">
        <v>211</v>
      </c>
      <c r="J13486">
        <v>0</v>
      </c>
      <c r="K13486" s="13" t="s">
        <v>191</v>
      </c>
      <c r="L13486">
        <v>3</v>
      </c>
      <c r="M13486">
        <v>0</v>
      </c>
      <c r="N13486" s="13" t="s">
        <v>212</v>
      </c>
      <c r="O13486" s="13" t="s">
        <v>95</v>
      </c>
      <c r="P13486">
        <v>32</v>
      </c>
      <c r="Q13486" s="13" t="s">
        <v>95</v>
      </c>
      <c r="R13486" s="13" t="s">
        <v>208</v>
      </c>
      <c r="S13486" s="13" t="s">
        <v>99</v>
      </c>
      <c r="T13486">
        <v>2</v>
      </c>
      <c r="U13486">
        <v>2</v>
      </c>
      <c r="V13486">
        <v>0</v>
      </c>
      <c r="W13486" s="13" t="s">
        <v>101</v>
      </c>
      <c r="X13486">
        <v>0.65</v>
      </c>
    </row>
    <row r="13487" spans="1:24" x14ac:dyDescent="0.3">
      <c r="A13487">
        <v>13485</v>
      </c>
      <c r="B13487" t="s">
        <v>209</v>
      </c>
      <c r="C13487" t="s">
        <v>210</v>
      </c>
      <c r="D13487">
        <v>17.257144</v>
      </c>
      <c r="E13487">
        <v>78.277175999999997</v>
      </c>
      <c r="F13487" s="18">
        <v>44836</v>
      </c>
      <c r="G13487" s="19">
        <v>8.3333333333333301E-2</v>
      </c>
      <c r="H13487">
        <v>2</v>
      </c>
      <c r="I13487" s="13" t="s">
        <v>89</v>
      </c>
      <c r="J13487">
        <v>1</v>
      </c>
      <c r="K13487" s="13" t="s">
        <v>214</v>
      </c>
      <c r="L13487">
        <v>6</v>
      </c>
      <c r="M13487">
        <v>0</v>
      </c>
      <c r="N13487" s="13" t="s">
        <v>212</v>
      </c>
      <c r="O13487" s="13" t="s">
        <v>195</v>
      </c>
      <c r="P13487">
        <v>39</v>
      </c>
      <c r="Q13487" s="13" t="s">
        <v>95</v>
      </c>
      <c r="R13487" s="13" t="s">
        <v>213</v>
      </c>
      <c r="S13487" s="13" t="s">
        <v>193</v>
      </c>
      <c r="T13487">
        <v>4</v>
      </c>
      <c r="U13487">
        <v>3</v>
      </c>
      <c r="V13487">
        <v>0</v>
      </c>
      <c r="W13487" s="13" t="s">
        <v>101</v>
      </c>
      <c r="X13487">
        <v>0.25</v>
      </c>
    </row>
    <row r="13488" spans="1:24" x14ac:dyDescent="0.3">
      <c r="A13488">
        <v>13486</v>
      </c>
      <c r="B13488" t="s">
        <v>197</v>
      </c>
      <c r="C13488" t="s">
        <v>198</v>
      </c>
      <c r="D13488">
        <v>30.656669000000001</v>
      </c>
      <c r="E13488">
        <v>76.843220000000002</v>
      </c>
      <c r="F13488" s="18">
        <v>44809</v>
      </c>
      <c r="G13488" s="19">
        <v>0.5</v>
      </c>
      <c r="H13488">
        <v>12</v>
      </c>
      <c r="I13488" s="13" t="s">
        <v>204</v>
      </c>
      <c r="J13488">
        <v>0</v>
      </c>
      <c r="K13488" s="13" t="s">
        <v>214</v>
      </c>
      <c r="L13488">
        <v>4</v>
      </c>
      <c r="M13488">
        <v>0</v>
      </c>
      <c r="N13488" s="13" t="s">
        <v>94</v>
      </c>
      <c r="O13488" s="13" t="s">
        <v>95</v>
      </c>
      <c r="P13488">
        <v>30</v>
      </c>
      <c r="Q13488" s="13" t="s">
        <v>195</v>
      </c>
      <c r="R13488" s="13" t="s">
        <v>213</v>
      </c>
      <c r="S13488" s="13" t="s">
        <v>196</v>
      </c>
      <c r="T13488">
        <v>5</v>
      </c>
      <c r="U13488">
        <v>5</v>
      </c>
      <c r="V13488">
        <v>0</v>
      </c>
      <c r="W13488" s="13" t="s">
        <v>101</v>
      </c>
      <c r="X13488">
        <v>0.45</v>
      </c>
    </row>
    <row r="13489" spans="1:24" x14ac:dyDescent="0.3">
      <c r="A13489">
        <v>13487</v>
      </c>
      <c r="B13489" t="s">
        <v>209</v>
      </c>
      <c r="C13489" t="s">
        <v>210</v>
      </c>
      <c r="D13489">
        <v>17.301279000000001</v>
      </c>
      <c r="E13489">
        <v>78.232543000000007</v>
      </c>
      <c r="F13489" s="18">
        <v>44738</v>
      </c>
      <c r="G13489" s="19">
        <v>0.25</v>
      </c>
      <c r="H13489">
        <v>6</v>
      </c>
      <c r="I13489" s="13" t="s">
        <v>89</v>
      </c>
      <c r="J13489">
        <v>1</v>
      </c>
      <c r="K13489" s="13" t="s">
        <v>92</v>
      </c>
      <c r="L13489">
        <v>3</v>
      </c>
      <c r="M13489">
        <v>0</v>
      </c>
      <c r="N13489" s="13" t="s">
        <v>192</v>
      </c>
      <c r="O13489" s="13" t="s">
        <v>97</v>
      </c>
      <c r="P13489">
        <v>26</v>
      </c>
      <c r="Q13489" s="13" t="s">
        <v>95</v>
      </c>
      <c r="R13489" s="13" t="s">
        <v>98</v>
      </c>
      <c r="S13489" s="13" t="s">
        <v>196</v>
      </c>
      <c r="T13489">
        <v>4</v>
      </c>
      <c r="U13489">
        <v>1</v>
      </c>
      <c r="V13489">
        <v>0</v>
      </c>
      <c r="W13489" s="13" t="s">
        <v>101</v>
      </c>
      <c r="X13489">
        <v>0.1</v>
      </c>
    </row>
    <row r="13490" spans="1:24" x14ac:dyDescent="0.3">
      <c r="A13490">
        <v>13488</v>
      </c>
      <c r="B13490" t="s">
        <v>217</v>
      </c>
      <c r="C13490" t="s">
        <v>218</v>
      </c>
      <c r="D13490">
        <v>22.458013999999999</v>
      </c>
      <c r="E13490">
        <v>88.453156000000007</v>
      </c>
      <c r="F13490" s="18">
        <v>44661</v>
      </c>
      <c r="G13490" s="19">
        <v>0.16666666666666699</v>
      </c>
      <c r="H13490">
        <v>4</v>
      </c>
      <c r="I13490" s="13" t="s">
        <v>89</v>
      </c>
      <c r="J13490">
        <v>1</v>
      </c>
      <c r="K13490" s="13" t="s">
        <v>191</v>
      </c>
      <c r="L13490">
        <v>3</v>
      </c>
      <c r="M13490">
        <v>1</v>
      </c>
      <c r="N13490" s="13" t="s">
        <v>192</v>
      </c>
      <c r="O13490" s="13" t="s">
        <v>97</v>
      </c>
      <c r="P13490">
        <v>37</v>
      </c>
      <c r="Q13490" s="13" t="s">
        <v>95</v>
      </c>
      <c r="R13490" s="13" t="s">
        <v>205</v>
      </c>
      <c r="S13490" s="13" t="s">
        <v>99</v>
      </c>
      <c r="T13490">
        <v>1</v>
      </c>
      <c r="U13490">
        <v>1</v>
      </c>
      <c r="V13490">
        <v>0</v>
      </c>
      <c r="W13490" s="13" t="s">
        <v>101</v>
      </c>
      <c r="X13490">
        <v>0.3</v>
      </c>
    </row>
    <row r="13491" spans="1:24" x14ac:dyDescent="0.3">
      <c r="A13491">
        <v>13489</v>
      </c>
      <c r="B13491" t="s">
        <v>217</v>
      </c>
      <c r="C13491" t="s">
        <v>218</v>
      </c>
      <c r="D13491">
        <v>22.597068</v>
      </c>
      <c r="E13491">
        <v>88.466578999999996</v>
      </c>
      <c r="F13491" s="18">
        <v>45285</v>
      </c>
      <c r="G13491" s="19">
        <v>0.625</v>
      </c>
      <c r="H13491">
        <v>15</v>
      </c>
      <c r="I13491" s="13" t="s">
        <v>204</v>
      </c>
      <c r="J13491">
        <v>0</v>
      </c>
      <c r="K13491" s="13" t="s">
        <v>191</v>
      </c>
      <c r="L13491">
        <v>3</v>
      </c>
      <c r="M13491">
        <v>1</v>
      </c>
      <c r="N13491" s="13" t="s">
        <v>94</v>
      </c>
      <c r="O13491" s="13" t="s">
        <v>95</v>
      </c>
      <c r="P13491">
        <v>22</v>
      </c>
      <c r="Q13491" s="13" t="s">
        <v>195</v>
      </c>
      <c r="R13491" s="13" t="s">
        <v>213</v>
      </c>
      <c r="S13491" s="13" t="s">
        <v>196</v>
      </c>
      <c r="T13491">
        <v>4</v>
      </c>
      <c r="U13491">
        <v>2</v>
      </c>
      <c r="V13491">
        <v>0</v>
      </c>
      <c r="W13491" s="13" t="s">
        <v>101</v>
      </c>
      <c r="X13491">
        <v>0.45</v>
      </c>
    </row>
    <row r="13492" spans="1:24" x14ac:dyDescent="0.3">
      <c r="A13492">
        <v>13490</v>
      </c>
      <c r="B13492" t="s">
        <v>209</v>
      </c>
      <c r="C13492" t="s">
        <v>210</v>
      </c>
      <c r="D13492">
        <v>17.568159999999999</v>
      </c>
      <c r="E13492">
        <v>78.202890999999994</v>
      </c>
      <c r="F13492" s="18">
        <v>45355</v>
      </c>
      <c r="G13492" s="19">
        <v>0.41666666666666702</v>
      </c>
      <c r="H13492">
        <v>10</v>
      </c>
      <c r="I13492" s="13" t="s">
        <v>204</v>
      </c>
      <c r="J13492">
        <v>0</v>
      </c>
      <c r="K13492" s="13" t="s">
        <v>191</v>
      </c>
      <c r="L13492">
        <v>5</v>
      </c>
      <c r="M13492">
        <v>0</v>
      </c>
      <c r="N13492" s="13" t="s">
        <v>192</v>
      </c>
      <c r="O13492" s="13" t="s">
        <v>97</v>
      </c>
      <c r="P13492">
        <v>25</v>
      </c>
      <c r="Q13492" s="13" t="s">
        <v>97</v>
      </c>
      <c r="R13492" s="13" t="s">
        <v>199</v>
      </c>
      <c r="S13492" s="13" t="s">
        <v>196</v>
      </c>
      <c r="T13492">
        <v>2</v>
      </c>
      <c r="U13492">
        <v>0</v>
      </c>
      <c r="V13492">
        <v>1</v>
      </c>
      <c r="W13492" s="13" t="s">
        <v>101</v>
      </c>
      <c r="X13492">
        <v>0.45</v>
      </c>
    </row>
    <row r="13493" spans="1:24" x14ac:dyDescent="0.3">
      <c r="A13493">
        <v>13491</v>
      </c>
      <c r="B13493" t="s">
        <v>206</v>
      </c>
      <c r="C13493" t="s">
        <v>207</v>
      </c>
      <c r="D13493">
        <v>13.063233</v>
      </c>
      <c r="E13493">
        <v>77.424841000000001</v>
      </c>
      <c r="F13493" s="18">
        <v>45753</v>
      </c>
      <c r="G13493" s="19">
        <v>0.375</v>
      </c>
      <c r="H13493">
        <v>9</v>
      </c>
      <c r="I13493" s="13" t="s">
        <v>89</v>
      </c>
      <c r="J13493">
        <v>1</v>
      </c>
      <c r="K13493" s="13" t="s">
        <v>214</v>
      </c>
      <c r="L13493">
        <v>1</v>
      </c>
      <c r="M13493">
        <v>0</v>
      </c>
      <c r="N13493" s="13" t="s">
        <v>94</v>
      </c>
      <c r="O13493" s="13" t="s">
        <v>95</v>
      </c>
      <c r="P13493">
        <v>26</v>
      </c>
      <c r="Q13493" s="13" t="s">
        <v>195</v>
      </c>
      <c r="R13493" s="13" t="s">
        <v>208</v>
      </c>
      <c r="S13493" s="13" t="s">
        <v>193</v>
      </c>
      <c r="T13493">
        <v>5</v>
      </c>
      <c r="U13493">
        <v>2</v>
      </c>
      <c r="V13493">
        <v>1</v>
      </c>
      <c r="W13493" s="13" t="s">
        <v>101</v>
      </c>
      <c r="X13493">
        <v>0.6</v>
      </c>
    </row>
    <row r="13494" spans="1:24" x14ac:dyDescent="0.3">
      <c r="A13494">
        <v>13492</v>
      </c>
      <c r="B13494" t="s">
        <v>200</v>
      </c>
      <c r="C13494" t="s">
        <v>201</v>
      </c>
      <c r="D13494">
        <v>13.07037</v>
      </c>
      <c r="E13494">
        <v>80.230058</v>
      </c>
      <c r="F13494" s="18">
        <v>45425</v>
      </c>
      <c r="G13494" s="19">
        <v>0.33333333333333298</v>
      </c>
      <c r="H13494">
        <v>8</v>
      </c>
      <c r="I13494" s="13" t="s">
        <v>204</v>
      </c>
      <c r="J13494">
        <v>0</v>
      </c>
      <c r="K13494" s="13" t="s">
        <v>214</v>
      </c>
      <c r="L13494">
        <v>2</v>
      </c>
      <c r="M13494">
        <v>0</v>
      </c>
      <c r="N13494" s="13" t="s">
        <v>212</v>
      </c>
      <c r="O13494" s="13" t="s">
        <v>95</v>
      </c>
      <c r="P13494">
        <v>16</v>
      </c>
      <c r="Q13494" s="13" t="s">
        <v>195</v>
      </c>
      <c r="R13494" s="13" t="s">
        <v>208</v>
      </c>
      <c r="S13494" s="13" t="s">
        <v>196</v>
      </c>
      <c r="T13494">
        <v>1</v>
      </c>
      <c r="U13494">
        <v>1</v>
      </c>
      <c r="V13494">
        <v>1</v>
      </c>
      <c r="W13494" s="13" t="s">
        <v>101</v>
      </c>
      <c r="X13494">
        <v>0.6</v>
      </c>
    </row>
    <row r="13495" spans="1:24" x14ac:dyDescent="0.3">
      <c r="A13495">
        <v>13493</v>
      </c>
      <c r="B13495" t="s">
        <v>190</v>
      </c>
      <c r="C13495" t="s">
        <v>80</v>
      </c>
      <c r="D13495">
        <v>19.255231999999999</v>
      </c>
      <c r="E13495">
        <v>72.822173000000006</v>
      </c>
      <c r="F13495" s="18">
        <v>44656</v>
      </c>
      <c r="G13495" s="19">
        <v>0.5</v>
      </c>
      <c r="H13495">
        <v>12</v>
      </c>
      <c r="I13495" s="13" t="s">
        <v>215</v>
      </c>
      <c r="J13495">
        <v>0</v>
      </c>
      <c r="K13495" s="13" t="s">
        <v>214</v>
      </c>
      <c r="L13495">
        <v>1</v>
      </c>
      <c r="M13495">
        <v>1</v>
      </c>
      <c r="N13495" s="13" t="s">
        <v>192</v>
      </c>
      <c r="O13495" s="13" t="s">
        <v>97</v>
      </c>
      <c r="P13495">
        <v>32</v>
      </c>
      <c r="Q13495" s="13" t="s">
        <v>95</v>
      </c>
      <c r="R13495" s="13" t="s">
        <v>205</v>
      </c>
      <c r="S13495" s="13" t="s">
        <v>193</v>
      </c>
      <c r="T13495">
        <v>3</v>
      </c>
      <c r="U13495">
        <v>2</v>
      </c>
      <c r="V13495">
        <v>0</v>
      </c>
      <c r="W13495" s="13" t="s">
        <v>101</v>
      </c>
      <c r="X13495">
        <v>0.1</v>
      </c>
    </row>
    <row r="13496" spans="1:24" x14ac:dyDescent="0.3">
      <c r="A13496">
        <v>13494</v>
      </c>
      <c r="B13496" t="s">
        <v>217</v>
      </c>
      <c r="C13496" t="s">
        <v>218</v>
      </c>
      <c r="D13496">
        <v>22.506585000000001</v>
      </c>
      <c r="E13496">
        <v>88.449472</v>
      </c>
      <c r="F13496" s="18">
        <v>44845</v>
      </c>
      <c r="G13496" s="19">
        <v>0.83333333333333304</v>
      </c>
      <c r="H13496">
        <v>20</v>
      </c>
      <c r="I13496" s="13" t="s">
        <v>215</v>
      </c>
      <c r="J13496">
        <v>0</v>
      </c>
      <c r="K13496" s="13" t="s">
        <v>92</v>
      </c>
      <c r="L13496">
        <v>1</v>
      </c>
      <c r="M13496">
        <v>1</v>
      </c>
      <c r="N13496" s="13" t="s">
        <v>192</v>
      </c>
      <c r="O13496" s="13" t="s">
        <v>97</v>
      </c>
      <c r="P13496">
        <v>15</v>
      </c>
      <c r="Q13496" s="13" t="s">
        <v>195</v>
      </c>
      <c r="R13496" s="13" t="s">
        <v>213</v>
      </c>
      <c r="S13496" s="13" t="s">
        <v>196</v>
      </c>
      <c r="T13496">
        <v>2</v>
      </c>
      <c r="U13496">
        <v>2</v>
      </c>
      <c r="V13496">
        <v>0</v>
      </c>
      <c r="W13496" s="13" t="s">
        <v>101</v>
      </c>
      <c r="X13496">
        <v>0.1</v>
      </c>
    </row>
    <row r="13497" spans="1:24" x14ac:dyDescent="0.3">
      <c r="A13497">
        <v>13495</v>
      </c>
      <c r="B13497" t="s">
        <v>190</v>
      </c>
      <c r="C13497" t="s">
        <v>80</v>
      </c>
      <c r="D13497">
        <v>19.054863999999998</v>
      </c>
      <c r="E13497">
        <v>72.769544999999994</v>
      </c>
      <c r="F13497" s="18">
        <v>45414</v>
      </c>
      <c r="G13497" s="19">
        <v>0.29166666666666702</v>
      </c>
      <c r="H13497">
        <v>7</v>
      </c>
      <c r="I13497" s="13" t="s">
        <v>202</v>
      </c>
      <c r="J13497">
        <v>0</v>
      </c>
      <c r="K13497" s="13" t="s">
        <v>214</v>
      </c>
      <c r="L13497">
        <v>4</v>
      </c>
      <c r="M13497">
        <v>0</v>
      </c>
      <c r="N13497" s="13" t="s">
        <v>192</v>
      </c>
      <c r="O13497" s="13" t="s">
        <v>97</v>
      </c>
      <c r="P13497">
        <v>29</v>
      </c>
      <c r="Q13497" s="13" t="s">
        <v>95</v>
      </c>
      <c r="R13497" s="13" t="s">
        <v>208</v>
      </c>
      <c r="S13497" s="13" t="s">
        <v>99</v>
      </c>
      <c r="T13497">
        <v>5</v>
      </c>
      <c r="U13497">
        <v>5</v>
      </c>
      <c r="V13497">
        <v>0</v>
      </c>
      <c r="W13497" s="13" t="s">
        <v>101</v>
      </c>
      <c r="X13497">
        <v>0.3</v>
      </c>
    </row>
    <row r="13498" spans="1:24" x14ac:dyDescent="0.3">
      <c r="A13498">
        <v>13496</v>
      </c>
      <c r="B13498" t="s">
        <v>206</v>
      </c>
      <c r="C13498" t="s">
        <v>207</v>
      </c>
      <c r="D13498">
        <v>13.124434000000001</v>
      </c>
      <c r="E13498">
        <v>77.614586000000003</v>
      </c>
      <c r="F13498" s="18">
        <v>45388</v>
      </c>
      <c r="G13498" s="19">
        <v>0.41666666666666702</v>
      </c>
      <c r="H13498">
        <v>10</v>
      </c>
      <c r="I13498" s="13" t="s">
        <v>219</v>
      </c>
      <c r="J13498">
        <v>1</v>
      </c>
      <c r="K13498" s="13" t="s">
        <v>191</v>
      </c>
      <c r="L13498">
        <v>6</v>
      </c>
      <c r="M13498">
        <v>0</v>
      </c>
      <c r="N13498" s="13" t="s">
        <v>212</v>
      </c>
      <c r="O13498" s="13" t="s">
        <v>195</v>
      </c>
      <c r="P13498">
        <v>25</v>
      </c>
      <c r="Q13498" s="13" t="s">
        <v>195</v>
      </c>
      <c r="R13498" s="13" t="s">
        <v>205</v>
      </c>
      <c r="S13498" s="13" t="s">
        <v>193</v>
      </c>
      <c r="T13498">
        <v>2</v>
      </c>
      <c r="U13498">
        <v>2</v>
      </c>
      <c r="V13498">
        <v>1</v>
      </c>
      <c r="W13498" s="13" t="s">
        <v>101</v>
      </c>
      <c r="X13498">
        <v>0.4</v>
      </c>
    </row>
    <row r="13499" spans="1:24" x14ac:dyDescent="0.3">
      <c r="A13499">
        <v>13497</v>
      </c>
      <c r="B13499" t="s">
        <v>79</v>
      </c>
      <c r="C13499" t="s">
        <v>80</v>
      </c>
      <c r="D13499">
        <v>18.598182000000001</v>
      </c>
      <c r="E13499">
        <v>73.870857999999998</v>
      </c>
      <c r="F13499" s="18">
        <v>44632</v>
      </c>
      <c r="G13499" s="19">
        <v>0.41666666666666702</v>
      </c>
      <c r="H13499">
        <v>10</v>
      </c>
      <c r="I13499" s="13" t="s">
        <v>219</v>
      </c>
      <c r="J13499">
        <v>1</v>
      </c>
      <c r="K13499" s="13" t="s">
        <v>92</v>
      </c>
      <c r="L13499">
        <v>1</v>
      </c>
      <c r="M13499">
        <v>0</v>
      </c>
      <c r="N13499" s="13" t="s">
        <v>192</v>
      </c>
      <c r="O13499" s="13" t="s">
        <v>97</v>
      </c>
      <c r="P13499">
        <v>32</v>
      </c>
      <c r="Q13499" s="13" t="s">
        <v>97</v>
      </c>
      <c r="R13499" s="13" t="s">
        <v>199</v>
      </c>
      <c r="S13499" s="13" t="s">
        <v>196</v>
      </c>
      <c r="T13499">
        <v>4</v>
      </c>
      <c r="U13499">
        <v>1</v>
      </c>
      <c r="V13499">
        <v>1</v>
      </c>
      <c r="W13499" s="13" t="s">
        <v>101</v>
      </c>
      <c r="X13499">
        <v>0.45</v>
      </c>
    </row>
    <row r="13500" spans="1:24" x14ac:dyDescent="0.3">
      <c r="A13500">
        <v>13498</v>
      </c>
      <c r="B13500" t="s">
        <v>203</v>
      </c>
      <c r="C13500" t="s">
        <v>203</v>
      </c>
      <c r="D13500">
        <v>28.424724999999999</v>
      </c>
      <c r="E13500">
        <v>77.262545000000003</v>
      </c>
      <c r="F13500" s="18">
        <v>44970</v>
      </c>
      <c r="G13500" s="19">
        <v>0.33333333333333298</v>
      </c>
      <c r="H13500">
        <v>8</v>
      </c>
      <c r="I13500" s="13" t="s">
        <v>204</v>
      </c>
      <c r="J13500">
        <v>0</v>
      </c>
      <c r="K13500" s="13" t="s">
        <v>191</v>
      </c>
      <c r="L13500">
        <v>1</v>
      </c>
      <c r="M13500">
        <v>0</v>
      </c>
      <c r="N13500" s="13" t="s">
        <v>192</v>
      </c>
      <c r="O13500" s="13" t="s">
        <v>97</v>
      </c>
      <c r="P13500">
        <v>28</v>
      </c>
      <c r="Q13500" s="13" t="s">
        <v>97</v>
      </c>
      <c r="R13500" s="13" t="s">
        <v>208</v>
      </c>
      <c r="S13500" s="13" t="s">
        <v>193</v>
      </c>
      <c r="T13500">
        <v>4</v>
      </c>
      <c r="U13500">
        <v>2</v>
      </c>
      <c r="V13500">
        <v>1</v>
      </c>
      <c r="W13500" s="13" t="s">
        <v>101</v>
      </c>
      <c r="X13500">
        <v>0.45</v>
      </c>
    </row>
    <row r="13501" spans="1:24" x14ac:dyDescent="0.3">
      <c r="A13501">
        <v>13499</v>
      </c>
      <c r="B13501" t="s">
        <v>217</v>
      </c>
      <c r="C13501" t="s">
        <v>218</v>
      </c>
      <c r="D13501">
        <v>22.557672</v>
      </c>
      <c r="E13501">
        <v>88.418197000000006</v>
      </c>
      <c r="F13501" s="18">
        <v>44627</v>
      </c>
      <c r="G13501" s="19">
        <v>0.33333333333333298</v>
      </c>
      <c r="H13501">
        <v>8</v>
      </c>
      <c r="I13501" s="13" t="s">
        <v>204</v>
      </c>
      <c r="J13501">
        <v>0</v>
      </c>
      <c r="K13501" s="13" t="s">
        <v>214</v>
      </c>
      <c r="L13501">
        <v>4</v>
      </c>
      <c r="M13501">
        <v>1</v>
      </c>
      <c r="N13501" s="13" t="s">
        <v>192</v>
      </c>
      <c r="O13501" s="13" t="s">
        <v>97</v>
      </c>
      <c r="P13501">
        <v>40</v>
      </c>
      <c r="Q13501" s="13" t="s">
        <v>97</v>
      </c>
      <c r="R13501" s="13" t="s">
        <v>98</v>
      </c>
      <c r="S13501" s="13" t="s">
        <v>193</v>
      </c>
      <c r="T13501">
        <v>5</v>
      </c>
      <c r="U13501">
        <v>2</v>
      </c>
      <c r="V13501">
        <v>1</v>
      </c>
      <c r="W13501" s="13" t="s">
        <v>101</v>
      </c>
      <c r="X13501">
        <v>0.45</v>
      </c>
    </row>
    <row r="13502" spans="1:24" x14ac:dyDescent="0.3">
      <c r="A13502">
        <v>13500</v>
      </c>
      <c r="B13502" t="s">
        <v>206</v>
      </c>
      <c r="C13502" t="s">
        <v>207</v>
      </c>
      <c r="D13502">
        <v>12.826593000000001</v>
      </c>
      <c r="E13502">
        <v>77.620200999999994</v>
      </c>
      <c r="F13502" s="18">
        <v>45558</v>
      </c>
      <c r="G13502" s="19">
        <v>0.25</v>
      </c>
      <c r="H13502">
        <v>6</v>
      </c>
      <c r="I13502" s="13" t="s">
        <v>204</v>
      </c>
      <c r="J13502">
        <v>0</v>
      </c>
      <c r="K13502" s="13" t="s">
        <v>191</v>
      </c>
      <c r="L13502">
        <v>4</v>
      </c>
      <c r="M13502">
        <v>0</v>
      </c>
      <c r="N13502" s="13" t="s">
        <v>192</v>
      </c>
      <c r="O13502" s="13" t="s">
        <v>97</v>
      </c>
      <c r="P13502">
        <v>16</v>
      </c>
      <c r="Q13502" s="13" t="s">
        <v>97</v>
      </c>
      <c r="R13502" s="13" t="s">
        <v>205</v>
      </c>
      <c r="S13502" s="13" t="s">
        <v>99</v>
      </c>
      <c r="T13502">
        <v>1</v>
      </c>
      <c r="U13502">
        <v>1</v>
      </c>
      <c r="V13502">
        <v>0</v>
      </c>
      <c r="W13502" s="13" t="s">
        <v>101</v>
      </c>
      <c r="X13502">
        <v>0.5</v>
      </c>
    </row>
    <row r="13503" spans="1:24" x14ac:dyDescent="0.3">
      <c r="A13503">
        <v>13501</v>
      </c>
      <c r="B13503" t="s">
        <v>190</v>
      </c>
      <c r="C13503" t="s">
        <v>80</v>
      </c>
      <c r="D13503">
        <v>18.942139999999998</v>
      </c>
      <c r="E13503">
        <v>72.985056</v>
      </c>
      <c r="F13503" s="18">
        <v>45570</v>
      </c>
      <c r="G13503" s="19">
        <v>0</v>
      </c>
      <c r="H13503">
        <v>0</v>
      </c>
      <c r="I13503" s="13" t="s">
        <v>219</v>
      </c>
      <c r="J13503">
        <v>1</v>
      </c>
      <c r="K13503" s="13" t="s">
        <v>191</v>
      </c>
      <c r="L13503">
        <v>5</v>
      </c>
      <c r="M13503">
        <v>0</v>
      </c>
      <c r="N13503" s="13" t="s">
        <v>212</v>
      </c>
      <c r="O13503" s="13" t="s">
        <v>95</v>
      </c>
      <c r="P13503">
        <v>22</v>
      </c>
      <c r="Q13503" s="13" t="s">
        <v>195</v>
      </c>
      <c r="R13503" s="13" t="s">
        <v>208</v>
      </c>
      <c r="S13503" s="13" t="s">
        <v>193</v>
      </c>
      <c r="T13503">
        <v>2</v>
      </c>
      <c r="U13503">
        <v>2</v>
      </c>
      <c r="V13503">
        <v>0</v>
      </c>
      <c r="W13503" s="13" t="s">
        <v>101</v>
      </c>
      <c r="X13503">
        <v>0.45</v>
      </c>
    </row>
    <row r="13504" spans="1:24" x14ac:dyDescent="0.3">
      <c r="A13504">
        <v>13502</v>
      </c>
      <c r="B13504" t="s">
        <v>209</v>
      </c>
      <c r="C13504" t="s">
        <v>210</v>
      </c>
      <c r="D13504">
        <v>17.584876000000001</v>
      </c>
      <c r="E13504">
        <v>78.581108</v>
      </c>
      <c r="F13504" s="18">
        <v>45535</v>
      </c>
      <c r="G13504" s="19">
        <v>0.16666666666666699</v>
      </c>
      <c r="H13504">
        <v>4</v>
      </c>
      <c r="I13504" s="13" t="s">
        <v>219</v>
      </c>
      <c r="J13504">
        <v>1</v>
      </c>
      <c r="K13504" s="13" t="s">
        <v>92</v>
      </c>
      <c r="L13504">
        <v>5</v>
      </c>
      <c r="M13504">
        <v>0</v>
      </c>
      <c r="N13504" s="13" t="s">
        <v>212</v>
      </c>
      <c r="O13504" s="13" t="s">
        <v>95</v>
      </c>
      <c r="P13504">
        <v>20</v>
      </c>
      <c r="Q13504" s="13" t="s">
        <v>97</v>
      </c>
      <c r="R13504" s="13" t="s">
        <v>98</v>
      </c>
      <c r="S13504" s="13" t="s">
        <v>99</v>
      </c>
      <c r="T13504">
        <v>3</v>
      </c>
      <c r="U13504">
        <v>3</v>
      </c>
      <c r="V13504">
        <v>0</v>
      </c>
      <c r="W13504" s="13" t="s">
        <v>101</v>
      </c>
      <c r="X13504">
        <v>0.85</v>
      </c>
    </row>
    <row r="13505" spans="1:24" x14ac:dyDescent="0.3">
      <c r="A13505">
        <v>13503</v>
      </c>
      <c r="B13505" t="s">
        <v>206</v>
      </c>
      <c r="C13505" t="s">
        <v>207</v>
      </c>
      <c r="D13505">
        <v>12.935466999999999</v>
      </c>
      <c r="E13505">
        <v>77.497129999999999</v>
      </c>
      <c r="F13505" s="18">
        <v>45474</v>
      </c>
      <c r="G13505" s="19">
        <v>0.75</v>
      </c>
      <c r="H13505">
        <v>18</v>
      </c>
      <c r="I13505" s="13" t="s">
        <v>204</v>
      </c>
      <c r="J13505">
        <v>0</v>
      </c>
      <c r="K13505" s="13" t="s">
        <v>214</v>
      </c>
      <c r="L13505">
        <v>5</v>
      </c>
      <c r="M13505">
        <v>1</v>
      </c>
      <c r="N13505" s="13" t="s">
        <v>212</v>
      </c>
      <c r="O13505" s="13" t="s">
        <v>195</v>
      </c>
      <c r="P13505">
        <v>36</v>
      </c>
      <c r="Q13505" s="13" t="s">
        <v>195</v>
      </c>
      <c r="R13505" s="13" t="s">
        <v>213</v>
      </c>
      <c r="S13505" s="13" t="s">
        <v>99</v>
      </c>
      <c r="T13505">
        <v>5</v>
      </c>
      <c r="U13505">
        <v>5</v>
      </c>
      <c r="V13505">
        <v>1</v>
      </c>
      <c r="W13505" s="13" t="s">
        <v>101</v>
      </c>
      <c r="X13505">
        <v>0.6</v>
      </c>
    </row>
    <row r="13506" spans="1:24" x14ac:dyDescent="0.3">
      <c r="A13506">
        <v>13504</v>
      </c>
      <c r="B13506" t="s">
        <v>209</v>
      </c>
      <c r="C13506" t="s">
        <v>210</v>
      </c>
      <c r="D13506">
        <v>17.547180000000001</v>
      </c>
      <c r="E13506">
        <v>78.333284000000006</v>
      </c>
      <c r="F13506" s="18">
        <v>45156</v>
      </c>
      <c r="G13506" s="19">
        <v>0.75</v>
      </c>
      <c r="H13506">
        <v>18</v>
      </c>
      <c r="I13506" s="13" t="s">
        <v>211</v>
      </c>
      <c r="J13506">
        <v>0</v>
      </c>
      <c r="K13506" s="13" t="s">
        <v>214</v>
      </c>
      <c r="L13506">
        <v>6</v>
      </c>
      <c r="M13506">
        <v>1</v>
      </c>
      <c r="N13506" s="13" t="s">
        <v>192</v>
      </c>
      <c r="O13506" s="13" t="s">
        <v>97</v>
      </c>
      <c r="P13506">
        <v>19</v>
      </c>
      <c r="Q13506" s="13" t="s">
        <v>195</v>
      </c>
      <c r="R13506" s="13" t="s">
        <v>213</v>
      </c>
      <c r="S13506" s="13" t="s">
        <v>193</v>
      </c>
      <c r="T13506">
        <v>4</v>
      </c>
      <c r="U13506">
        <v>4</v>
      </c>
      <c r="V13506">
        <v>1</v>
      </c>
      <c r="W13506" s="13" t="s">
        <v>101</v>
      </c>
      <c r="X13506">
        <v>0.25</v>
      </c>
    </row>
    <row r="13507" spans="1:24" x14ac:dyDescent="0.3">
      <c r="A13507">
        <v>13505</v>
      </c>
      <c r="B13507" t="s">
        <v>197</v>
      </c>
      <c r="C13507" t="s">
        <v>198</v>
      </c>
      <c r="D13507">
        <v>30.734992999999999</v>
      </c>
      <c r="E13507">
        <v>76.779848999999999</v>
      </c>
      <c r="F13507" s="18">
        <v>45304</v>
      </c>
      <c r="G13507" s="19">
        <v>0.79166666666666696</v>
      </c>
      <c r="H13507">
        <v>19</v>
      </c>
      <c r="I13507" s="13" t="s">
        <v>219</v>
      </c>
      <c r="J13507">
        <v>1</v>
      </c>
      <c r="K13507" s="13" t="s">
        <v>92</v>
      </c>
      <c r="L13507">
        <v>6</v>
      </c>
      <c r="M13507">
        <v>1</v>
      </c>
      <c r="N13507" s="13" t="s">
        <v>94</v>
      </c>
      <c r="O13507" s="13" t="s">
        <v>95</v>
      </c>
      <c r="P13507">
        <v>32</v>
      </c>
      <c r="Q13507" s="13" t="s">
        <v>195</v>
      </c>
      <c r="R13507" s="13" t="s">
        <v>213</v>
      </c>
      <c r="S13507" s="13" t="s">
        <v>99</v>
      </c>
      <c r="T13507">
        <v>1</v>
      </c>
      <c r="U13507">
        <v>1</v>
      </c>
      <c r="V13507">
        <v>1</v>
      </c>
      <c r="W13507" s="13" t="s">
        <v>101</v>
      </c>
      <c r="X13507">
        <v>0.8</v>
      </c>
    </row>
    <row r="13508" spans="1:24" x14ac:dyDescent="0.3">
      <c r="A13508">
        <v>13506</v>
      </c>
      <c r="B13508" t="s">
        <v>206</v>
      </c>
      <c r="C13508" t="s">
        <v>207</v>
      </c>
      <c r="D13508">
        <v>12.805736</v>
      </c>
      <c r="E13508">
        <v>77.433599000000001</v>
      </c>
      <c r="F13508" s="18">
        <v>44599</v>
      </c>
      <c r="G13508" s="19">
        <v>0.125</v>
      </c>
      <c r="H13508">
        <v>3</v>
      </c>
      <c r="I13508" s="13" t="s">
        <v>204</v>
      </c>
      <c r="J13508">
        <v>0</v>
      </c>
      <c r="K13508" s="13" t="s">
        <v>92</v>
      </c>
      <c r="L13508">
        <v>5</v>
      </c>
      <c r="M13508">
        <v>0</v>
      </c>
      <c r="N13508" s="13" t="s">
        <v>192</v>
      </c>
      <c r="O13508" s="13" t="s">
        <v>97</v>
      </c>
      <c r="P13508">
        <v>37</v>
      </c>
      <c r="Q13508" s="13" t="s">
        <v>95</v>
      </c>
      <c r="R13508" s="13" t="s">
        <v>199</v>
      </c>
      <c r="S13508" s="13" t="s">
        <v>196</v>
      </c>
      <c r="T13508">
        <v>3</v>
      </c>
      <c r="U13508">
        <v>2</v>
      </c>
      <c r="V13508">
        <v>0</v>
      </c>
      <c r="W13508" s="13" t="s">
        <v>101</v>
      </c>
      <c r="X13508">
        <v>0.1</v>
      </c>
    </row>
    <row r="13509" spans="1:24" x14ac:dyDescent="0.3">
      <c r="A13509">
        <v>13507</v>
      </c>
      <c r="B13509" t="s">
        <v>209</v>
      </c>
      <c r="C13509" t="s">
        <v>210</v>
      </c>
      <c r="D13509">
        <v>17.389768</v>
      </c>
      <c r="E13509">
        <v>78.470282999999995</v>
      </c>
      <c r="F13509" s="18">
        <v>45485</v>
      </c>
      <c r="G13509" s="19">
        <v>0.54166666666666696</v>
      </c>
      <c r="H13509">
        <v>13</v>
      </c>
      <c r="I13509" s="13" t="s">
        <v>211</v>
      </c>
      <c r="J13509">
        <v>0</v>
      </c>
      <c r="K13509" s="13" t="s">
        <v>92</v>
      </c>
      <c r="L13509">
        <v>6</v>
      </c>
      <c r="M13509">
        <v>1</v>
      </c>
      <c r="N13509" s="13" t="s">
        <v>212</v>
      </c>
      <c r="O13509" s="13" t="s">
        <v>95</v>
      </c>
      <c r="P13509">
        <v>29</v>
      </c>
      <c r="Q13509" s="13" t="s">
        <v>95</v>
      </c>
      <c r="R13509" s="13" t="s">
        <v>205</v>
      </c>
      <c r="S13509" s="13" t="s">
        <v>196</v>
      </c>
      <c r="T13509">
        <v>1</v>
      </c>
      <c r="U13509">
        <v>0</v>
      </c>
      <c r="V13509">
        <v>0</v>
      </c>
      <c r="W13509" s="13" t="s">
        <v>101</v>
      </c>
      <c r="X13509">
        <v>0.45</v>
      </c>
    </row>
    <row r="13510" spans="1:24" x14ac:dyDescent="0.3">
      <c r="A13510">
        <v>13508</v>
      </c>
      <c r="B13510" t="s">
        <v>206</v>
      </c>
      <c r="C13510" t="s">
        <v>207</v>
      </c>
      <c r="D13510">
        <v>12.868235</v>
      </c>
      <c r="E13510">
        <v>77.547162</v>
      </c>
      <c r="F13510" s="18">
        <v>45407</v>
      </c>
      <c r="G13510" s="19">
        <v>0.66666666666666696</v>
      </c>
      <c r="H13510">
        <v>16</v>
      </c>
      <c r="I13510" s="13" t="s">
        <v>202</v>
      </c>
      <c r="J13510">
        <v>0</v>
      </c>
      <c r="K13510" s="13" t="s">
        <v>92</v>
      </c>
      <c r="L13510">
        <v>6</v>
      </c>
      <c r="M13510">
        <v>0</v>
      </c>
      <c r="N13510" s="13" t="s">
        <v>212</v>
      </c>
      <c r="O13510" s="13" t="s">
        <v>195</v>
      </c>
      <c r="P13510">
        <v>19</v>
      </c>
      <c r="Q13510" s="13" t="s">
        <v>195</v>
      </c>
      <c r="R13510" s="13" t="s">
        <v>213</v>
      </c>
      <c r="S13510" s="13" t="s">
        <v>196</v>
      </c>
      <c r="T13510">
        <v>3</v>
      </c>
      <c r="U13510">
        <v>3</v>
      </c>
      <c r="V13510">
        <v>0</v>
      </c>
      <c r="W13510" s="13" t="s">
        <v>101</v>
      </c>
      <c r="X13510">
        <v>0.25</v>
      </c>
    </row>
    <row r="13511" spans="1:24" x14ac:dyDescent="0.3">
      <c r="A13511">
        <v>13509</v>
      </c>
      <c r="B13511" t="s">
        <v>197</v>
      </c>
      <c r="C13511" t="s">
        <v>198</v>
      </c>
      <c r="D13511">
        <v>30.700804000000002</v>
      </c>
      <c r="E13511">
        <v>76.704648000000006</v>
      </c>
      <c r="F13511" s="18">
        <v>45666</v>
      </c>
      <c r="G13511" s="19">
        <v>0.58333333333333304</v>
      </c>
      <c r="H13511">
        <v>14</v>
      </c>
      <c r="I13511" s="13" t="s">
        <v>202</v>
      </c>
      <c r="J13511">
        <v>0</v>
      </c>
      <c r="K13511" s="13" t="s">
        <v>191</v>
      </c>
      <c r="L13511">
        <v>5</v>
      </c>
      <c r="M13511">
        <v>0</v>
      </c>
      <c r="N13511" s="13" t="s">
        <v>192</v>
      </c>
      <c r="O13511" s="13" t="s">
        <v>97</v>
      </c>
      <c r="P13511">
        <v>20</v>
      </c>
      <c r="Q13511" s="13" t="s">
        <v>95</v>
      </c>
      <c r="R13511" s="13" t="s">
        <v>213</v>
      </c>
      <c r="S13511" s="13" t="s">
        <v>196</v>
      </c>
      <c r="T13511">
        <v>2</v>
      </c>
      <c r="U13511">
        <v>1</v>
      </c>
      <c r="V13511">
        <v>0</v>
      </c>
      <c r="W13511" s="13" t="s">
        <v>101</v>
      </c>
      <c r="X13511">
        <v>0.1</v>
      </c>
    </row>
    <row r="13512" spans="1:24" x14ac:dyDescent="0.3">
      <c r="A13512">
        <v>13510</v>
      </c>
      <c r="B13512" t="s">
        <v>200</v>
      </c>
      <c r="C13512" t="s">
        <v>201</v>
      </c>
      <c r="D13512">
        <v>12.881423</v>
      </c>
      <c r="E13512">
        <v>80.161192999999997</v>
      </c>
      <c r="F13512" s="18">
        <v>44944</v>
      </c>
      <c r="G13512" s="19">
        <v>0.375</v>
      </c>
      <c r="H13512">
        <v>9</v>
      </c>
      <c r="I13512" s="13" t="s">
        <v>194</v>
      </c>
      <c r="J13512">
        <v>0</v>
      </c>
      <c r="K13512" s="13" t="s">
        <v>92</v>
      </c>
      <c r="L13512">
        <v>4</v>
      </c>
      <c r="M13512">
        <v>0</v>
      </c>
      <c r="N13512" s="13" t="s">
        <v>94</v>
      </c>
      <c r="O13512" s="13" t="s">
        <v>95</v>
      </c>
      <c r="P13512">
        <v>25</v>
      </c>
      <c r="Q13512" s="13" t="s">
        <v>195</v>
      </c>
      <c r="R13512" s="13" t="s">
        <v>213</v>
      </c>
      <c r="S13512" s="13" t="s">
        <v>196</v>
      </c>
      <c r="T13512">
        <v>2</v>
      </c>
      <c r="U13512">
        <v>0</v>
      </c>
      <c r="V13512">
        <v>1</v>
      </c>
      <c r="W13512" s="13" t="s">
        <v>101</v>
      </c>
      <c r="X13512">
        <v>0.6</v>
      </c>
    </row>
    <row r="13513" spans="1:24" x14ac:dyDescent="0.3">
      <c r="A13513">
        <v>13511</v>
      </c>
      <c r="B13513" t="s">
        <v>197</v>
      </c>
      <c r="C13513" t="s">
        <v>198</v>
      </c>
      <c r="D13513">
        <v>30.771370999999998</v>
      </c>
      <c r="E13513">
        <v>76.723021000000003</v>
      </c>
      <c r="F13513" s="18">
        <v>45397</v>
      </c>
      <c r="G13513" s="19">
        <v>0.91666666666666696</v>
      </c>
      <c r="H13513">
        <v>22</v>
      </c>
      <c r="I13513" s="13" t="s">
        <v>204</v>
      </c>
      <c r="J13513">
        <v>0</v>
      </c>
      <c r="K13513" s="13" t="s">
        <v>191</v>
      </c>
      <c r="L13513">
        <v>3</v>
      </c>
      <c r="M13513">
        <v>0</v>
      </c>
      <c r="N13513" s="13" t="s">
        <v>212</v>
      </c>
      <c r="O13513" s="13" t="s">
        <v>95</v>
      </c>
      <c r="P13513">
        <v>28</v>
      </c>
      <c r="Q13513" s="13" t="s">
        <v>195</v>
      </c>
      <c r="R13513" s="13" t="s">
        <v>213</v>
      </c>
      <c r="S13513" s="13" t="s">
        <v>99</v>
      </c>
      <c r="T13513">
        <v>4</v>
      </c>
      <c r="U13513">
        <v>4</v>
      </c>
      <c r="V13513">
        <v>0</v>
      </c>
      <c r="W13513" s="13" t="s">
        <v>101</v>
      </c>
      <c r="X13513">
        <v>0.65</v>
      </c>
    </row>
    <row r="13514" spans="1:24" x14ac:dyDescent="0.3">
      <c r="A13514">
        <v>13512</v>
      </c>
      <c r="B13514" t="s">
        <v>200</v>
      </c>
      <c r="C13514" t="s">
        <v>201</v>
      </c>
      <c r="D13514">
        <v>13.088466</v>
      </c>
      <c r="E13514">
        <v>80.296020999999996</v>
      </c>
      <c r="F13514" s="18">
        <v>45256</v>
      </c>
      <c r="G13514" s="19">
        <v>0.41666666666666702</v>
      </c>
      <c r="H13514">
        <v>10</v>
      </c>
      <c r="I13514" s="13" t="s">
        <v>89</v>
      </c>
      <c r="J13514">
        <v>1</v>
      </c>
      <c r="K13514" s="13" t="s">
        <v>191</v>
      </c>
      <c r="L13514">
        <v>1</v>
      </c>
      <c r="M13514">
        <v>1</v>
      </c>
      <c r="N13514" s="13" t="s">
        <v>94</v>
      </c>
      <c r="O13514" s="13" t="s">
        <v>95</v>
      </c>
      <c r="P13514">
        <v>17</v>
      </c>
      <c r="Q13514" s="13" t="s">
        <v>97</v>
      </c>
      <c r="R13514" s="13" t="s">
        <v>199</v>
      </c>
      <c r="S13514" s="13" t="s">
        <v>193</v>
      </c>
      <c r="T13514">
        <v>3</v>
      </c>
      <c r="U13514">
        <v>2</v>
      </c>
      <c r="V13514">
        <v>1</v>
      </c>
      <c r="W13514" s="13" t="s">
        <v>101</v>
      </c>
      <c r="X13514">
        <v>0.8</v>
      </c>
    </row>
    <row r="13515" spans="1:24" x14ac:dyDescent="0.3">
      <c r="A13515">
        <v>13513</v>
      </c>
      <c r="B13515" t="s">
        <v>200</v>
      </c>
      <c r="C13515" t="s">
        <v>201</v>
      </c>
      <c r="D13515">
        <v>12.811355000000001</v>
      </c>
      <c r="E13515">
        <v>80.238354999999999</v>
      </c>
      <c r="F13515" s="18">
        <v>45285</v>
      </c>
      <c r="G13515" s="19">
        <v>0.54166666666666696</v>
      </c>
      <c r="H13515">
        <v>13</v>
      </c>
      <c r="I13515" s="13" t="s">
        <v>204</v>
      </c>
      <c r="J13515">
        <v>0</v>
      </c>
      <c r="K13515" s="13" t="s">
        <v>214</v>
      </c>
      <c r="L13515">
        <v>5</v>
      </c>
      <c r="M13515">
        <v>1</v>
      </c>
      <c r="N13515" s="13" t="s">
        <v>212</v>
      </c>
      <c r="O13515" s="13" t="s">
        <v>195</v>
      </c>
      <c r="P13515">
        <v>27</v>
      </c>
      <c r="Q13515" s="13" t="s">
        <v>97</v>
      </c>
      <c r="R13515" s="13" t="s">
        <v>205</v>
      </c>
      <c r="S13515" s="13" t="s">
        <v>196</v>
      </c>
      <c r="T13515">
        <v>5</v>
      </c>
      <c r="U13515">
        <v>3</v>
      </c>
      <c r="V13515">
        <v>0</v>
      </c>
      <c r="W13515" s="13" t="s">
        <v>101</v>
      </c>
      <c r="X13515">
        <v>0.45</v>
      </c>
    </row>
    <row r="13516" spans="1:24" x14ac:dyDescent="0.3">
      <c r="A13516">
        <v>13514</v>
      </c>
      <c r="B13516" t="s">
        <v>217</v>
      </c>
      <c r="C13516" t="s">
        <v>218</v>
      </c>
      <c r="D13516">
        <v>22.582635</v>
      </c>
      <c r="E13516">
        <v>88.495998999999998</v>
      </c>
      <c r="F13516" s="18">
        <v>44564</v>
      </c>
      <c r="G13516" s="19">
        <v>4.1666666666666699E-2</v>
      </c>
      <c r="H13516">
        <v>1</v>
      </c>
      <c r="I13516" s="13" t="s">
        <v>204</v>
      </c>
      <c r="J13516">
        <v>0</v>
      </c>
      <c r="K13516" s="13" t="s">
        <v>191</v>
      </c>
      <c r="L13516">
        <v>6</v>
      </c>
      <c r="M13516">
        <v>0</v>
      </c>
      <c r="N13516" s="13" t="s">
        <v>192</v>
      </c>
      <c r="O13516" s="13" t="s">
        <v>97</v>
      </c>
      <c r="P13516">
        <v>34</v>
      </c>
      <c r="Q13516" s="13" t="s">
        <v>95</v>
      </c>
      <c r="R13516" s="13" t="s">
        <v>213</v>
      </c>
      <c r="S13516" s="13" t="s">
        <v>99</v>
      </c>
      <c r="T13516">
        <v>4</v>
      </c>
      <c r="U13516">
        <v>4</v>
      </c>
      <c r="V13516">
        <v>0</v>
      </c>
      <c r="W13516" s="13" t="s">
        <v>101</v>
      </c>
      <c r="X13516">
        <v>0.3</v>
      </c>
    </row>
    <row r="13517" spans="1:24" x14ac:dyDescent="0.3">
      <c r="A13517">
        <v>13515</v>
      </c>
      <c r="B13517" t="s">
        <v>79</v>
      </c>
      <c r="C13517" t="s">
        <v>80</v>
      </c>
      <c r="D13517">
        <v>18.628032000000001</v>
      </c>
      <c r="E13517">
        <v>73.732017999999997</v>
      </c>
      <c r="F13517" s="18">
        <v>45595</v>
      </c>
      <c r="G13517" s="19">
        <v>4.1666666666666699E-2</v>
      </c>
      <c r="H13517">
        <v>1</v>
      </c>
      <c r="I13517" s="13" t="s">
        <v>194</v>
      </c>
      <c r="J13517">
        <v>0</v>
      </c>
      <c r="K13517" s="13" t="s">
        <v>214</v>
      </c>
      <c r="L13517">
        <v>4</v>
      </c>
      <c r="M13517">
        <v>1</v>
      </c>
      <c r="N13517" s="13" t="s">
        <v>94</v>
      </c>
      <c r="O13517" s="13" t="s">
        <v>95</v>
      </c>
      <c r="P13517">
        <v>28</v>
      </c>
      <c r="Q13517" s="13" t="s">
        <v>95</v>
      </c>
      <c r="R13517" s="13" t="s">
        <v>199</v>
      </c>
      <c r="S13517" s="13" t="s">
        <v>196</v>
      </c>
      <c r="T13517">
        <v>1</v>
      </c>
      <c r="U13517">
        <v>1</v>
      </c>
      <c r="V13517">
        <v>0</v>
      </c>
      <c r="W13517" s="13" t="s">
        <v>101</v>
      </c>
      <c r="X13517">
        <v>0.45</v>
      </c>
    </row>
    <row r="13518" spans="1:24" x14ac:dyDescent="0.3">
      <c r="A13518">
        <v>13516</v>
      </c>
      <c r="B13518" t="s">
        <v>209</v>
      </c>
      <c r="C13518" t="s">
        <v>210</v>
      </c>
      <c r="D13518">
        <v>17.52542</v>
      </c>
      <c r="E13518">
        <v>78.599671999999998</v>
      </c>
      <c r="F13518" s="18">
        <v>44727</v>
      </c>
      <c r="G13518" s="19">
        <v>0.20833333333333301</v>
      </c>
      <c r="H13518">
        <v>5</v>
      </c>
      <c r="I13518" s="13" t="s">
        <v>194</v>
      </c>
      <c r="J13518">
        <v>0</v>
      </c>
      <c r="K13518" s="13" t="s">
        <v>214</v>
      </c>
      <c r="L13518">
        <v>1</v>
      </c>
      <c r="M13518">
        <v>1</v>
      </c>
      <c r="N13518" s="13" t="s">
        <v>192</v>
      </c>
      <c r="O13518" s="13" t="s">
        <v>97</v>
      </c>
      <c r="P13518">
        <v>19</v>
      </c>
      <c r="Q13518" s="13" t="s">
        <v>195</v>
      </c>
      <c r="R13518" s="13" t="s">
        <v>205</v>
      </c>
      <c r="S13518" s="13" t="s">
        <v>196</v>
      </c>
      <c r="T13518">
        <v>2</v>
      </c>
      <c r="U13518">
        <v>2</v>
      </c>
      <c r="V13518">
        <v>0</v>
      </c>
      <c r="W13518" s="13" t="s">
        <v>101</v>
      </c>
      <c r="X13518">
        <v>0.1</v>
      </c>
    </row>
    <row r="13519" spans="1:24" x14ac:dyDescent="0.3">
      <c r="A13519">
        <v>13517</v>
      </c>
      <c r="B13519" t="s">
        <v>79</v>
      </c>
      <c r="C13519" t="s">
        <v>80</v>
      </c>
      <c r="D13519">
        <v>18.608674000000001</v>
      </c>
      <c r="E13519">
        <v>73.728427999999994</v>
      </c>
      <c r="F13519" s="18">
        <v>44844</v>
      </c>
      <c r="G13519" s="19">
        <v>0.91666666666666696</v>
      </c>
      <c r="H13519">
        <v>22</v>
      </c>
      <c r="I13519" s="13" t="s">
        <v>204</v>
      </c>
      <c r="J13519">
        <v>0</v>
      </c>
      <c r="K13519" s="13" t="s">
        <v>191</v>
      </c>
      <c r="L13519">
        <v>2</v>
      </c>
      <c r="M13519">
        <v>0</v>
      </c>
      <c r="N13519" s="13" t="s">
        <v>192</v>
      </c>
      <c r="O13519" s="13" t="s">
        <v>97</v>
      </c>
      <c r="P13519">
        <v>15</v>
      </c>
      <c r="Q13519" s="13" t="s">
        <v>195</v>
      </c>
      <c r="R13519" s="13" t="s">
        <v>98</v>
      </c>
      <c r="S13519" s="13" t="s">
        <v>196</v>
      </c>
      <c r="T13519">
        <v>3</v>
      </c>
      <c r="U13519">
        <v>2</v>
      </c>
      <c r="V13519">
        <v>0</v>
      </c>
      <c r="W13519" s="13" t="s">
        <v>101</v>
      </c>
      <c r="X13519">
        <v>0.1</v>
      </c>
    </row>
    <row r="13520" spans="1:24" x14ac:dyDescent="0.3">
      <c r="A13520">
        <v>13518</v>
      </c>
      <c r="B13520" t="s">
        <v>206</v>
      </c>
      <c r="C13520" t="s">
        <v>207</v>
      </c>
      <c r="D13520">
        <v>12.875861</v>
      </c>
      <c r="E13520">
        <v>77.623428000000004</v>
      </c>
      <c r="F13520" s="18">
        <v>45610</v>
      </c>
      <c r="G13520" s="19">
        <v>0.95833333333333304</v>
      </c>
      <c r="H13520">
        <v>23</v>
      </c>
      <c r="I13520" s="13" t="s">
        <v>202</v>
      </c>
      <c r="J13520">
        <v>0</v>
      </c>
      <c r="K13520" s="13" t="s">
        <v>92</v>
      </c>
      <c r="L13520">
        <v>2</v>
      </c>
      <c r="M13520">
        <v>1</v>
      </c>
      <c r="N13520" s="13" t="s">
        <v>94</v>
      </c>
      <c r="O13520" s="13" t="s">
        <v>95</v>
      </c>
      <c r="P13520">
        <v>22</v>
      </c>
      <c r="Q13520" s="13" t="s">
        <v>97</v>
      </c>
      <c r="R13520" s="13" t="s">
        <v>199</v>
      </c>
      <c r="S13520" s="13" t="s">
        <v>193</v>
      </c>
      <c r="T13520">
        <v>2</v>
      </c>
      <c r="U13520">
        <v>0</v>
      </c>
      <c r="V13520">
        <v>0</v>
      </c>
      <c r="W13520" s="13" t="s">
        <v>101</v>
      </c>
      <c r="X13520">
        <v>0.65</v>
      </c>
    </row>
    <row r="13521" spans="1:24" x14ac:dyDescent="0.3">
      <c r="A13521">
        <v>13519</v>
      </c>
      <c r="B13521" t="s">
        <v>209</v>
      </c>
      <c r="C13521" t="s">
        <v>210</v>
      </c>
      <c r="D13521">
        <v>17.234000000000002</v>
      </c>
      <c r="E13521">
        <v>78.558113000000006</v>
      </c>
      <c r="F13521" s="18">
        <v>44629</v>
      </c>
      <c r="G13521" s="19">
        <v>0.625</v>
      </c>
      <c r="H13521">
        <v>15</v>
      </c>
      <c r="I13521" s="13" t="s">
        <v>194</v>
      </c>
      <c r="J13521">
        <v>0</v>
      </c>
      <c r="K13521" s="13" t="s">
        <v>214</v>
      </c>
      <c r="L13521">
        <v>1</v>
      </c>
      <c r="M13521">
        <v>0</v>
      </c>
      <c r="N13521" s="13" t="s">
        <v>94</v>
      </c>
      <c r="O13521" s="13" t="s">
        <v>95</v>
      </c>
      <c r="P13521">
        <v>26</v>
      </c>
      <c r="Q13521" s="13" t="s">
        <v>95</v>
      </c>
      <c r="R13521" s="13" t="s">
        <v>199</v>
      </c>
      <c r="S13521" s="13" t="s">
        <v>99</v>
      </c>
      <c r="T13521">
        <v>1</v>
      </c>
      <c r="U13521">
        <v>1</v>
      </c>
      <c r="V13521">
        <v>0</v>
      </c>
      <c r="W13521" s="13" t="s">
        <v>101</v>
      </c>
      <c r="X13521">
        <v>0.65</v>
      </c>
    </row>
    <row r="13522" spans="1:24" x14ac:dyDescent="0.3">
      <c r="A13522">
        <v>13520</v>
      </c>
      <c r="B13522" t="s">
        <v>197</v>
      </c>
      <c r="C13522" t="s">
        <v>198</v>
      </c>
      <c r="D13522">
        <v>30.697490999999999</v>
      </c>
      <c r="E13522">
        <v>76.788008000000005</v>
      </c>
      <c r="F13522" s="18">
        <v>45278</v>
      </c>
      <c r="G13522" s="19">
        <v>0.91666666666666696</v>
      </c>
      <c r="H13522">
        <v>22</v>
      </c>
      <c r="I13522" s="13" t="s">
        <v>204</v>
      </c>
      <c r="J13522">
        <v>0</v>
      </c>
      <c r="K13522" s="13" t="s">
        <v>191</v>
      </c>
      <c r="L13522">
        <v>3</v>
      </c>
      <c r="M13522">
        <v>1</v>
      </c>
      <c r="N13522" s="13" t="s">
        <v>212</v>
      </c>
      <c r="O13522" s="13" t="s">
        <v>195</v>
      </c>
      <c r="P13522">
        <v>28</v>
      </c>
      <c r="Q13522" s="13" t="s">
        <v>195</v>
      </c>
      <c r="R13522" s="13" t="s">
        <v>98</v>
      </c>
      <c r="S13522" s="13" t="s">
        <v>196</v>
      </c>
      <c r="T13522">
        <v>2</v>
      </c>
      <c r="U13522">
        <v>1</v>
      </c>
      <c r="V13522">
        <v>0</v>
      </c>
      <c r="W13522" s="13" t="s">
        <v>101</v>
      </c>
      <c r="X13522">
        <v>0.25</v>
      </c>
    </row>
    <row r="13523" spans="1:24" x14ac:dyDescent="0.3">
      <c r="A13523">
        <v>13521</v>
      </c>
      <c r="B13523" t="s">
        <v>217</v>
      </c>
      <c r="C13523" t="s">
        <v>218</v>
      </c>
      <c r="D13523">
        <v>22.419805</v>
      </c>
      <c r="E13523">
        <v>88.373757999999995</v>
      </c>
      <c r="F13523" s="18">
        <v>45003</v>
      </c>
      <c r="G13523" s="19">
        <v>0.66666666666666696</v>
      </c>
      <c r="H13523">
        <v>16</v>
      </c>
      <c r="I13523" s="13" t="s">
        <v>219</v>
      </c>
      <c r="J13523">
        <v>1</v>
      </c>
      <c r="K13523" s="13" t="s">
        <v>191</v>
      </c>
      <c r="L13523">
        <v>6</v>
      </c>
      <c r="M13523">
        <v>0</v>
      </c>
      <c r="N13523" s="13" t="s">
        <v>192</v>
      </c>
      <c r="O13523" s="13" t="s">
        <v>97</v>
      </c>
      <c r="P13523">
        <v>22</v>
      </c>
      <c r="Q13523" s="13" t="s">
        <v>195</v>
      </c>
      <c r="R13523" s="13" t="s">
        <v>98</v>
      </c>
      <c r="S13523" s="13" t="s">
        <v>196</v>
      </c>
      <c r="T13523">
        <v>1</v>
      </c>
      <c r="U13523">
        <v>0</v>
      </c>
      <c r="V13523">
        <v>0</v>
      </c>
      <c r="W13523" s="13" t="s">
        <v>101</v>
      </c>
      <c r="X13523">
        <v>0.1</v>
      </c>
    </row>
    <row r="13524" spans="1:24" x14ac:dyDescent="0.3">
      <c r="A13524">
        <v>13522</v>
      </c>
      <c r="B13524" t="s">
        <v>217</v>
      </c>
      <c r="C13524" t="s">
        <v>218</v>
      </c>
      <c r="D13524">
        <v>22.599518</v>
      </c>
      <c r="E13524">
        <v>88.331553</v>
      </c>
      <c r="F13524" s="18">
        <v>44871</v>
      </c>
      <c r="G13524" s="19">
        <v>0.375</v>
      </c>
      <c r="H13524">
        <v>9</v>
      </c>
      <c r="I13524" s="13" t="s">
        <v>89</v>
      </c>
      <c r="J13524">
        <v>1</v>
      </c>
      <c r="K13524" s="13" t="s">
        <v>191</v>
      </c>
      <c r="L13524">
        <v>2</v>
      </c>
      <c r="M13524">
        <v>1</v>
      </c>
      <c r="N13524" s="13" t="s">
        <v>212</v>
      </c>
      <c r="O13524" s="13" t="s">
        <v>95</v>
      </c>
      <c r="P13524">
        <v>34</v>
      </c>
      <c r="Q13524" s="13" t="s">
        <v>195</v>
      </c>
      <c r="R13524" s="13" t="s">
        <v>205</v>
      </c>
      <c r="S13524" s="13" t="s">
        <v>193</v>
      </c>
      <c r="T13524">
        <v>2</v>
      </c>
      <c r="U13524">
        <v>2</v>
      </c>
      <c r="V13524">
        <v>1</v>
      </c>
      <c r="W13524" s="13" t="s">
        <v>101</v>
      </c>
      <c r="X13524">
        <v>0.6</v>
      </c>
    </row>
    <row r="13525" spans="1:24" x14ac:dyDescent="0.3">
      <c r="A13525">
        <v>13523</v>
      </c>
      <c r="B13525" t="s">
        <v>217</v>
      </c>
      <c r="C13525" t="s">
        <v>218</v>
      </c>
      <c r="D13525">
        <v>22.629625000000001</v>
      </c>
      <c r="E13525">
        <v>88.261616000000004</v>
      </c>
      <c r="F13525" s="18">
        <v>44643</v>
      </c>
      <c r="G13525" s="19">
        <v>0.91666666666666696</v>
      </c>
      <c r="H13525">
        <v>22</v>
      </c>
      <c r="I13525" s="13" t="s">
        <v>194</v>
      </c>
      <c r="J13525">
        <v>0</v>
      </c>
      <c r="K13525" s="13" t="s">
        <v>214</v>
      </c>
      <c r="L13525">
        <v>3</v>
      </c>
      <c r="M13525">
        <v>0</v>
      </c>
      <c r="N13525" s="13" t="s">
        <v>192</v>
      </c>
      <c r="O13525" s="13" t="s">
        <v>97</v>
      </c>
      <c r="P13525">
        <v>16</v>
      </c>
      <c r="Q13525" s="13" t="s">
        <v>195</v>
      </c>
      <c r="R13525" s="13" t="s">
        <v>208</v>
      </c>
      <c r="S13525" s="13" t="s">
        <v>193</v>
      </c>
      <c r="T13525">
        <v>2</v>
      </c>
      <c r="U13525">
        <v>0</v>
      </c>
      <c r="V13525">
        <v>0</v>
      </c>
      <c r="W13525" s="13" t="s">
        <v>101</v>
      </c>
      <c r="X13525">
        <v>0.1</v>
      </c>
    </row>
    <row r="13526" spans="1:24" x14ac:dyDescent="0.3">
      <c r="A13526">
        <v>13524</v>
      </c>
      <c r="B13526" t="s">
        <v>217</v>
      </c>
      <c r="C13526" t="s">
        <v>218</v>
      </c>
      <c r="D13526">
        <v>22.592499</v>
      </c>
      <c r="E13526">
        <v>88.331502</v>
      </c>
      <c r="F13526" s="18">
        <v>45023</v>
      </c>
      <c r="G13526" s="19">
        <v>0.16666666666666699</v>
      </c>
      <c r="H13526">
        <v>4</v>
      </c>
      <c r="I13526" s="13" t="s">
        <v>211</v>
      </c>
      <c r="J13526">
        <v>0</v>
      </c>
      <c r="K13526" s="13" t="s">
        <v>92</v>
      </c>
      <c r="L13526">
        <v>1</v>
      </c>
      <c r="M13526">
        <v>0</v>
      </c>
      <c r="N13526" s="13" t="s">
        <v>192</v>
      </c>
      <c r="O13526" s="13" t="s">
        <v>97</v>
      </c>
      <c r="P13526">
        <v>38</v>
      </c>
      <c r="Q13526" s="13" t="s">
        <v>95</v>
      </c>
      <c r="R13526" s="13" t="s">
        <v>213</v>
      </c>
      <c r="S13526" s="13" t="s">
        <v>193</v>
      </c>
      <c r="T13526">
        <v>1</v>
      </c>
      <c r="U13526">
        <v>1</v>
      </c>
      <c r="V13526">
        <v>0</v>
      </c>
      <c r="W13526" s="13" t="s">
        <v>101</v>
      </c>
      <c r="X13526">
        <v>0.1</v>
      </c>
    </row>
    <row r="13527" spans="1:24" x14ac:dyDescent="0.3">
      <c r="A13527">
        <v>13525</v>
      </c>
      <c r="B13527" t="s">
        <v>209</v>
      </c>
      <c r="C13527" t="s">
        <v>210</v>
      </c>
      <c r="D13527">
        <v>17.410095999999999</v>
      </c>
      <c r="E13527">
        <v>78.502773000000005</v>
      </c>
      <c r="F13527" s="18">
        <v>44785</v>
      </c>
      <c r="G13527" s="19">
        <v>0.375</v>
      </c>
      <c r="H13527">
        <v>9</v>
      </c>
      <c r="I13527" s="13" t="s">
        <v>211</v>
      </c>
      <c r="J13527">
        <v>0</v>
      </c>
      <c r="K13527" s="13" t="s">
        <v>191</v>
      </c>
      <c r="L13527">
        <v>2</v>
      </c>
      <c r="M13527">
        <v>0</v>
      </c>
      <c r="N13527" s="13" t="s">
        <v>94</v>
      </c>
      <c r="O13527" s="13" t="s">
        <v>95</v>
      </c>
      <c r="P13527">
        <v>16</v>
      </c>
      <c r="Q13527" s="13" t="s">
        <v>95</v>
      </c>
      <c r="R13527" s="13" t="s">
        <v>199</v>
      </c>
      <c r="S13527" s="13" t="s">
        <v>193</v>
      </c>
      <c r="T13527">
        <v>4</v>
      </c>
      <c r="U13527">
        <v>1</v>
      </c>
      <c r="V13527">
        <v>1</v>
      </c>
      <c r="W13527" s="13" t="s">
        <v>101</v>
      </c>
      <c r="X13527">
        <v>0.6</v>
      </c>
    </row>
    <row r="13528" spans="1:24" x14ac:dyDescent="0.3">
      <c r="A13528">
        <v>13526</v>
      </c>
      <c r="B13528" t="s">
        <v>79</v>
      </c>
      <c r="C13528" t="s">
        <v>80</v>
      </c>
      <c r="D13528">
        <v>18.570055</v>
      </c>
      <c r="E13528">
        <v>73.875878</v>
      </c>
      <c r="F13528" s="18">
        <v>45170</v>
      </c>
      <c r="G13528" s="19">
        <v>0.25</v>
      </c>
      <c r="H13528">
        <v>6</v>
      </c>
      <c r="I13528" s="13" t="s">
        <v>211</v>
      </c>
      <c r="J13528">
        <v>0</v>
      </c>
      <c r="K13528" s="13" t="s">
        <v>214</v>
      </c>
      <c r="L13528">
        <v>2</v>
      </c>
      <c r="M13528">
        <v>1</v>
      </c>
      <c r="N13528" s="13" t="s">
        <v>94</v>
      </c>
      <c r="O13528" s="13" t="s">
        <v>95</v>
      </c>
      <c r="P13528">
        <v>28</v>
      </c>
      <c r="Q13528" s="13" t="s">
        <v>95</v>
      </c>
      <c r="R13528" s="13" t="s">
        <v>205</v>
      </c>
      <c r="S13528" s="13" t="s">
        <v>196</v>
      </c>
      <c r="T13528">
        <v>4</v>
      </c>
      <c r="U13528">
        <v>2</v>
      </c>
      <c r="V13528">
        <v>0</v>
      </c>
      <c r="W13528" s="13" t="s">
        <v>101</v>
      </c>
      <c r="X13528">
        <v>0.45</v>
      </c>
    </row>
    <row r="13529" spans="1:24" x14ac:dyDescent="0.3">
      <c r="A13529">
        <v>13527</v>
      </c>
      <c r="B13529" t="s">
        <v>206</v>
      </c>
      <c r="C13529" t="s">
        <v>207</v>
      </c>
      <c r="D13529">
        <v>12.879118999999999</v>
      </c>
      <c r="E13529">
        <v>77.463990999999993</v>
      </c>
      <c r="F13529" s="18">
        <v>44912</v>
      </c>
      <c r="G13529" s="19">
        <v>8.3333333333333301E-2</v>
      </c>
      <c r="H13529">
        <v>2</v>
      </c>
      <c r="I13529" s="13" t="s">
        <v>219</v>
      </c>
      <c r="J13529">
        <v>1</v>
      </c>
      <c r="K13529" s="13" t="s">
        <v>214</v>
      </c>
      <c r="L13529">
        <v>1</v>
      </c>
      <c r="M13529">
        <v>0</v>
      </c>
      <c r="N13529" s="13" t="s">
        <v>212</v>
      </c>
      <c r="O13529" s="13" t="s">
        <v>95</v>
      </c>
      <c r="P13529">
        <v>20</v>
      </c>
      <c r="Q13529" s="13" t="s">
        <v>95</v>
      </c>
      <c r="R13529" s="13" t="s">
        <v>208</v>
      </c>
      <c r="S13529" s="13" t="s">
        <v>196</v>
      </c>
      <c r="T13529">
        <v>5</v>
      </c>
      <c r="U13529">
        <v>4</v>
      </c>
      <c r="V13529">
        <v>0</v>
      </c>
      <c r="W13529" s="13" t="s">
        <v>101</v>
      </c>
      <c r="X13529">
        <v>0.45</v>
      </c>
    </row>
    <row r="13530" spans="1:24" x14ac:dyDescent="0.3">
      <c r="A13530">
        <v>13528</v>
      </c>
      <c r="B13530" t="s">
        <v>203</v>
      </c>
      <c r="C13530" t="s">
        <v>203</v>
      </c>
      <c r="D13530">
        <v>28.568176000000001</v>
      </c>
      <c r="E13530">
        <v>77.05104</v>
      </c>
      <c r="F13530" s="18">
        <v>45019</v>
      </c>
      <c r="G13530" s="19">
        <v>0.66666666666666696</v>
      </c>
      <c r="H13530">
        <v>16</v>
      </c>
      <c r="I13530" s="13" t="s">
        <v>204</v>
      </c>
      <c r="J13530">
        <v>0</v>
      </c>
      <c r="K13530" s="13" t="s">
        <v>92</v>
      </c>
      <c r="L13530">
        <v>4</v>
      </c>
      <c r="M13530">
        <v>1</v>
      </c>
      <c r="N13530" s="13" t="s">
        <v>94</v>
      </c>
      <c r="O13530" s="13" t="s">
        <v>95</v>
      </c>
      <c r="P13530">
        <v>15</v>
      </c>
      <c r="Q13530" s="13" t="s">
        <v>195</v>
      </c>
      <c r="R13530" s="13" t="s">
        <v>213</v>
      </c>
      <c r="S13530" s="13" t="s">
        <v>193</v>
      </c>
      <c r="T13530">
        <v>2</v>
      </c>
      <c r="U13530">
        <v>2</v>
      </c>
      <c r="V13530">
        <v>0</v>
      </c>
      <c r="W13530" s="13" t="s">
        <v>101</v>
      </c>
      <c r="X13530">
        <v>0.45</v>
      </c>
    </row>
    <row r="13531" spans="1:24" x14ac:dyDescent="0.3">
      <c r="A13531">
        <v>13529</v>
      </c>
      <c r="B13531" t="s">
        <v>190</v>
      </c>
      <c r="C13531" t="s">
        <v>80</v>
      </c>
      <c r="D13531">
        <v>19.276354999999999</v>
      </c>
      <c r="E13531">
        <v>72.859826999999996</v>
      </c>
      <c r="F13531" s="18">
        <v>45435</v>
      </c>
      <c r="G13531" s="19">
        <v>4.1666666666666699E-2</v>
      </c>
      <c r="H13531">
        <v>1</v>
      </c>
      <c r="I13531" s="13" t="s">
        <v>202</v>
      </c>
      <c r="J13531">
        <v>0</v>
      </c>
      <c r="K13531" s="13" t="s">
        <v>92</v>
      </c>
      <c r="L13531">
        <v>2</v>
      </c>
      <c r="M13531">
        <v>1</v>
      </c>
      <c r="N13531" s="13" t="s">
        <v>192</v>
      </c>
      <c r="O13531" s="13" t="s">
        <v>97</v>
      </c>
      <c r="P13531">
        <v>33</v>
      </c>
      <c r="Q13531" s="13" t="s">
        <v>195</v>
      </c>
      <c r="R13531" s="13" t="s">
        <v>208</v>
      </c>
      <c r="S13531" s="13" t="s">
        <v>196</v>
      </c>
      <c r="T13531">
        <v>4</v>
      </c>
      <c r="U13531">
        <v>2</v>
      </c>
      <c r="V13531">
        <v>0</v>
      </c>
      <c r="W13531" s="13" t="s">
        <v>101</v>
      </c>
      <c r="X13531">
        <v>0.1</v>
      </c>
    </row>
    <row r="13532" spans="1:24" x14ac:dyDescent="0.3">
      <c r="A13532">
        <v>13530</v>
      </c>
      <c r="B13532" t="s">
        <v>217</v>
      </c>
      <c r="C13532" t="s">
        <v>218</v>
      </c>
      <c r="D13532">
        <v>22.452043</v>
      </c>
      <c r="E13532">
        <v>88.320392999999996</v>
      </c>
      <c r="F13532" s="18">
        <v>45662</v>
      </c>
      <c r="G13532" s="19">
        <v>0.33333333333333298</v>
      </c>
      <c r="H13532">
        <v>8</v>
      </c>
      <c r="I13532" s="13" t="s">
        <v>89</v>
      </c>
      <c r="J13532">
        <v>1</v>
      </c>
      <c r="K13532" s="13" t="s">
        <v>191</v>
      </c>
      <c r="L13532">
        <v>4</v>
      </c>
      <c r="M13532">
        <v>0</v>
      </c>
      <c r="N13532" s="13" t="s">
        <v>212</v>
      </c>
      <c r="O13532" s="13" t="s">
        <v>95</v>
      </c>
      <c r="P13532">
        <v>24</v>
      </c>
      <c r="Q13532" s="13" t="s">
        <v>97</v>
      </c>
      <c r="R13532" s="13" t="s">
        <v>199</v>
      </c>
      <c r="S13532" s="13" t="s">
        <v>193</v>
      </c>
      <c r="T13532">
        <v>2</v>
      </c>
      <c r="U13532">
        <v>2</v>
      </c>
      <c r="V13532">
        <v>1</v>
      </c>
      <c r="W13532" s="13" t="s">
        <v>101</v>
      </c>
      <c r="X13532">
        <v>0.8</v>
      </c>
    </row>
    <row r="13533" spans="1:24" x14ac:dyDescent="0.3">
      <c r="A13533">
        <v>13531</v>
      </c>
      <c r="B13533" t="s">
        <v>217</v>
      </c>
      <c r="C13533" t="s">
        <v>218</v>
      </c>
      <c r="D13533">
        <v>22.509785999999998</v>
      </c>
      <c r="E13533">
        <v>88.451567999999995</v>
      </c>
      <c r="F13533" s="18">
        <v>44617</v>
      </c>
      <c r="G13533" s="19">
        <v>0.58333333333333304</v>
      </c>
      <c r="H13533">
        <v>14</v>
      </c>
      <c r="I13533" s="13" t="s">
        <v>211</v>
      </c>
      <c r="J13533">
        <v>0</v>
      </c>
      <c r="K13533" s="13" t="s">
        <v>92</v>
      </c>
      <c r="L13533">
        <v>5</v>
      </c>
      <c r="M13533">
        <v>1</v>
      </c>
      <c r="N13533" s="13" t="s">
        <v>192</v>
      </c>
      <c r="O13533" s="13" t="s">
        <v>97</v>
      </c>
      <c r="P13533">
        <v>19</v>
      </c>
      <c r="Q13533" s="13" t="s">
        <v>97</v>
      </c>
      <c r="R13533" s="13" t="s">
        <v>98</v>
      </c>
      <c r="S13533" s="13" t="s">
        <v>196</v>
      </c>
      <c r="T13533">
        <v>5</v>
      </c>
      <c r="U13533">
        <v>1</v>
      </c>
      <c r="V13533">
        <v>0</v>
      </c>
      <c r="W13533" s="13" t="s">
        <v>101</v>
      </c>
      <c r="X13533">
        <v>0.3</v>
      </c>
    </row>
    <row r="13534" spans="1:24" x14ac:dyDescent="0.3">
      <c r="A13534">
        <v>13532</v>
      </c>
      <c r="B13534" t="s">
        <v>200</v>
      </c>
      <c r="C13534" t="s">
        <v>201</v>
      </c>
      <c r="D13534">
        <v>12.971747000000001</v>
      </c>
      <c r="E13534">
        <v>80.294139000000001</v>
      </c>
      <c r="F13534" s="18">
        <v>45353</v>
      </c>
      <c r="G13534" s="19">
        <v>8.3333333333333301E-2</v>
      </c>
      <c r="H13534">
        <v>2</v>
      </c>
      <c r="I13534" s="13" t="s">
        <v>219</v>
      </c>
      <c r="J13534">
        <v>1</v>
      </c>
      <c r="K13534" s="13" t="s">
        <v>214</v>
      </c>
      <c r="L13534">
        <v>3</v>
      </c>
      <c r="M13534">
        <v>1</v>
      </c>
      <c r="N13534" s="13" t="s">
        <v>94</v>
      </c>
      <c r="O13534" s="13" t="s">
        <v>95</v>
      </c>
      <c r="P13534">
        <v>25</v>
      </c>
      <c r="Q13534" s="13" t="s">
        <v>95</v>
      </c>
      <c r="R13534" s="13" t="s">
        <v>199</v>
      </c>
      <c r="S13534" s="13" t="s">
        <v>196</v>
      </c>
      <c r="T13534">
        <v>2</v>
      </c>
      <c r="U13534">
        <v>0</v>
      </c>
      <c r="V13534">
        <v>0</v>
      </c>
      <c r="W13534" s="13" t="s">
        <v>101</v>
      </c>
      <c r="X13534">
        <v>0.45</v>
      </c>
    </row>
    <row r="13535" spans="1:24" x14ac:dyDescent="0.3">
      <c r="A13535">
        <v>13533</v>
      </c>
      <c r="B13535" t="s">
        <v>79</v>
      </c>
      <c r="C13535" t="s">
        <v>80</v>
      </c>
      <c r="D13535">
        <v>18.692810000000001</v>
      </c>
      <c r="E13535">
        <v>73.978498000000002</v>
      </c>
      <c r="F13535" s="18">
        <v>44593</v>
      </c>
      <c r="G13535" s="19">
        <v>0.79166666666666696</v>
      </c>
      <c r="H13535">
        <v>19</v>
      </c>
      <c r="I13535" s="13" t="s">
        <v>215</v>
      </c>
      <c r="J13535">
        <v>0</v>
      </c>
      <c r="K13535" s="13" t="s">
        <v>92</v>
      </c>
      <c r="L13535">
        <v>6</v>
      </c>
      <c r="M13535">
        <v>0</v>
      </c>
      <c r="N13535" s="13" t="s">
        <v>212</v>
      </c>
      <c r="O13535" s="13" t="s">
        <v>195</v>
      </c>
      <c r="P13535">
        <v>26</v>
      </c>
      <c r="Q13535" s="13" t="s">
        <v>95</v>
      </c>
      <c r="R13535" s="13" t="s">
        <v>208</v>
      </c>
      <c r="S13535" s="13" t="s">
        <v>196</v>
      </c>
      <c r="T13535">
        <v>4</v>
      </c>
      <c r="U13535">
        <v>4</v>
      </c>
      <c r="V13535">
        <v>1</v>
      </c>
      <c r="W13535" s="13" t="s">
        <v>101</v>
      </c>
      <c r="X13535">
        <v>0.4</v>
      </c>
    </row>
    <row r="13536" spans="1:24" x14ac:dyDescent="0.3">
      <c r="A13536">
        <v>13534</v>
      </c>
      <c r="B13536" t="s">
        <v>200</v>
      </c>
      <c r="C13536" t="s">
        <v>201</v>
      </c>
      <c r="D13536">
        <v>13.03233</v>
      </c>
      <c r="E13536">
        <v>80.157758999999999</v>
      </c>
      <c r="F13536" s="18">
        <v>45464</v>
      </c>
      <c r="G13536" s="19">
        <v>0.91666666666666696</v>
      </c>
      <c r="H13536">
        <v>22</v>
      </c>
      <c r="I13536" s="13" t="s">
        <v>211</v>
      </c>
      <c r="J13536">
        <v>0</v>
      </c>
      <c r="K13536" s="13" t="s">
        <v>214</v>
      </c>
      <c r="L13536">
        <v>3</v>
      </c>
      <c r="M13536">
        <v>1</v>
      </c>
      <c r="N13536" s="13" t="s">
        <v>192</v>
      </c>
      <c r="O13536" s="13" t="s">
        <v>97</v>
      </c>
      <c r="P13536">
        <v>32</v>
      </c>
      <c r="Q13536" s="13" t="s">
        <v>97</v>
      </c>
      <c r="R13536" s="13" t="s">
        <v>208</v>
      </c>
      <c r="S13536" s="13" t="s">
        <v>99</v>
      </c>
      <c r="T13536">
        <v>1</v>
      </c>
      <c r="U13536">
        <v>1</v>
      </c>
      <c r="V13536">
        <v>0</v>
      </c>
      <c r="W13536" s="13" t="s">
        <v>101</v>
      </c>
      <c r="X13536">
        <v>0.5</v>
      </c>
    </row>
    <row r="13537" spans="1:24" x14ac:dyDescent="0.3">
      <c r="A13537">
        <v>13535</v>
      </c>
      <c r="B13537" t="s">
        <v>203</v>
      </c>
      <c r="C13537" t="s">
        <v>203</v>
      </c>
      <c r="D13537">
        <v>28.687298999999999</v>
      </c>
      <c r="E13537">
        <v>77.212684999999993</v>
      </c>
      <c r="F13537" s="18">
        <v>45528</v>
      </c>
      <c r="G13537" s="19">
        <v>0.29166666666666702</v>
      </c>
      <c r="H13537">
        <v>7</v>
      </c>
      <c r="I13537" s="13" t="s">
        <v>219</v>
      </c>
      <c r="J13537">
        <v>1</v>
      </c>
      <c r="K13537" s="13" t="s">
        <v>214</v>
      </c>
      <c r="L13537">
        <v>5</v>
      </c>
      <c r="M13537">
        <v>1</v>
      </c>
      <c r="N13537" s="13" t="s">
        <v>94</v>
      </c>
      <c r="O13537" s="13" t="s">
        <v>95</v>
      </c>
      <c r="P13537">
        <v>36</v>
      </c>
      <c r="Q13537" s="13" t="s">
        <v>97</v>
      </c>
      <c r="R13537" s="13" t="s">
        <v>205</v>
      </c>
      <c r="S13537" s="13" t="s">
        <v>196</v>
      </c>
      <c r="T13537">
        <v>1</v>
      </c>
      <c r="U13537">
        <v>1</v>
      </c>
      <c r="V13537">
        <v>0</v>
      </c>
      <c r="W13537" s="13" t="s">
        <v>101</v>
      </c>
      <c r="X13537">
        <v>0.65</v>
      </c>
    </row>
    <row r="13538" spans="1:24" x14ac:dyDescent="0.3">
      <c r="A13538">
        <v>13536</v>
      </c>
      <c r="B13538" t="s">
        <v>190</v>
      </c>
      <c r="C13538" t="s">
        <v>80</v>
      </c>
      <c r="D13538">
        <v>18.877195</v>
      </c>
      <c r="E13538">
        <v>72.721977999999993</v>
      </c>
      <c r="F13538" s="18">
        <v>45351</v>
      </c>
      <c r="G13538" s="19">
        <v>0.625</v>
      </c>
      <c r="H13538">
        <v>15</v>
      </c>
      <c r="I13538" s="13" t="s">
        <v>202</v>
      </c>
      <c r="J13538">
        <v>0</v>
      </c>
      <c r="K13538" s="13" t="s">
        <v>191</v>
      </c>
      <c r="L13538">
        <v>4</v>
      </c>
      <c r="M13538">
        <v>0</v>
      </c>
      <c r="N13538" s="13" t="s">
        <v>94</v>
      </c>
      <c r="O13538" s="13" t="s">
        <v>95</v>
      </c>
      <c r="P13538">
        <v>19</v>
      </c>
      <c r="Q13538" s="13" t="s">
        <v>97</v>
      </c>
      <c r="R13538" s="13" t="s">
        <v>199</v>
      </c>
      <c r="S13538" s="13" t="s">
        <v>196</v>
      </c>
      <c r="T13538">
        <v>5</v>
      </c>
      <c r="U13538">
        <v>3</v>
      </c>
      <c r="V13538">
        <v>0</v>
      </c>
      <c r="W13538" s="13" t="s">
        <v>101</v>
      </c>
      <c r="X13538">
        <v>0.65</v>
      </c>
    </row>
    <row r="13539" spans="1:24" x14ac:dyDescent="0.3">
      <c r="A13539">
        <v>13537</v>
      </c>
      <c r="B13539" t="s">
        <v>197</v>
      </c>
      <c r="C13539" t="s">
        <v>198</v>
      </c>
      <c r="D13539">
        <v>30.715793999999999</v>
      </c>
      <c r="E13539">
        <v>76.712406000000001</v>
      </c>
      <c r="F13539" s="18">
        <v>45248</v>
      </c>
      <c r="G13539" s="19">
        <v>0.66666666666666696</v>
      </c>
      <c r="H13539">
        <v>16</v>
      </c>
      <c r="I13539" s="13" t="s">
        <v>219</v>
      </c>
      <c r="J13539">
        <v>1</v>
      </c>
      <c r="K13539" s="13" t="s">
        <v>214</v>
      </c>
      <c r="L13539">
        <v>3</v>
      </c>
      <c r="M13539">
        <v>0</v>
      </c>
      <c r="N13539" s="13" t="s">
        <v>94</v>
      </c>
      <c r="O13539" s="13" t="s">
        <v>95</v>
      </c>
      <c r="P13539">
        <v>37</v>
      </c>
      <c r="Q13539" s="13" t="s">
        <v>97</v>
      </c>
      <c r="R13539" s="13" t="s">
        <v>213</v>
      </c>
      <c r="S13539" s="13" t="s">
        <v>193</v>
      </c>
      <c r="T13539">
        <v>3</v>
      </c>
      <c r="U13539">
        <v>0</v>
      </c>
      <c r="V13539">
        <v>0</v>
      </c>
      <c r="W13539" s="13" t="s">
        <v>101</v>
      </c>
      <c r="X13539">
        <v>0.65</v>
      </c>
    </row>
    <row r="13540" spans="1:24" x14ac:dyDescent="0.3">
      <c r="A13540">
        <v>13538</v>
      </c>
      <c r="B13540" t="s">
        <v>190</v>
      </c>
      <c r="C13540" t="s">
        <v>80</v>
      </c>
      <c r="D13540">
        <v>18.970455999999999</v>
      </c>
      <c r="E13540">
        <v>72.768744999999996</v>
      </c>
      <c r="F13540" s="18">
        <v>45585</v>
      </c>
      <c r="G13540" s="19">
        <v>0.5</v>
      </c>
      <c r="H13540">
        <v>12</v>
      </c>
      <c r="I13540" s="13" t="s">
        <v>89</v>
      </c>
      <c r="J13540">
        <v>1</v>
      </c>
      <c r="K13540" s="13" t="s">
        <v>214</v>
      </c>
      <c r="L13540">
        <v>5</v>
      </c>
      <c r="M13540">
        <v>0</v>
      </c>
      <c r="N13540" s="13" t="s">
        <v>94</v>
      </c>
      <c r="O13540" s="13" t="s">
        <v>95</v>
      </c>
      <c r="P13540">
        <v>22</v>
      </c>
      <c r="Q13540" s="13" t="s">
        <v>95</v>
      </c>
      <c r="R13540" s="13" t="s">
        <v>213</v>
      </c>
      <c r="S13540" s="13" t="s">
        <v>99</v>
      </c>
      <c r="T13540">
        <v>3</v>
      </c>
      <c r="U13540">
        <v>3</v>
      </c>
      <c r="V13540">
        <v>0</v>
      </c>
      <c r="W13540" s="13" t="s">
        <v>101</v>
      </c>
      <c r="X13540">
        <v>0.65</v>
      </c>
    </row>
    <row r="13541" spans="1:24" x14ac:dyDescent="0.3">
      <c r="A13541">
        <v>13539</v>
      </c>
      <c r="B13541" t="s">
        <v>200</v>
      </c>
      <c r="C13541" t="s">
        <v>201</v>
      </c>
      <c r="D13541">
        <v>13.041202</v>
      </c>
      <c r="E13541">
        <v>80.281153000000003</v>
      </c>
      <c r="F13541" s="18">
        <v>44611</v>
      </c>
      <c r="G13541" s="19">
        <v>0.29166666666666702</v>
      </c>
      <c r="H13541">
        <v>7</v>
      </c>
      <c r="I13541" s="13" t="s">
        <v>219</v>
      </c>
      <c r="J13541">
        <v>1</v>
      </c>
      <c r="K13541" s="13" t="s">
        <v>214</v>
      </c>
      <c r="L13541">
        <v>3</v>
      </c>
      <c r="M13541">
        <v>1</v>
      </c>
      <c r="N13541" s="13" t="s">
        <v>94</v>
      </c>
      <c r="O13541" s="13" t="s">
        <v>95</v>
      </c>
      <c r="P13541">
        <v>23</v>
      </c>
      <c r="Q13541" s="13" t="s">
        <v>97</v>
      </c>
      <c r="R13541" s="13" t="s">
        <v>199</v>
      </c>
      <c r="S13541" s="13" t="s">
        <v>99</v>
      </c>
      <c r="T13541">
        <v>1</v>
      </c>
      <c r="U13541">
        <v>1</v>
      </c>
      <c r="V13541">
        <v>0</v>
      </c>
      <c r="W13541" s="13" t="s">
        <v>101</v>
      </c>
      <c r="X13541">
        <v>0.85</v>
      </c>
    </row>
    <row r="13542" spans="1:24" x14ac:dyDescent="0.3">
      <c r="A13542">
        <v>13540</v>
      </c>
      <c r="B13542" t="s">
        <v>206</v>
      </c>
      <c r="C13542" t="s">
        <v>207</v>
      </c>
      <c r="D13542">
        <v>12.857835</v>
      </c>
      <c r="E13542">
        <v>77.705253999999996</v>
      </c>
      <c r="F13542" s="18">
        <v>45314</v>
      </c>
      <c r="G13542" s="19">
        <v>0.70833333333333304</v>
      </c>
      <c r="H13542">
        <v>17</v>
      </c>
      <c r="I13542" s="13" t="s">
        <v>215</v>
      </c>
      <c r="J13542">
        <v>0</v>
      </c>
      <c r="K13542" s="13" t="s">
        <v>191</v>
      </c>
      <c r="L13542">
        <v>2</v>
      </c>
      <c r="M13542">
        <v>0</v>
      </c>
      <c r="N13542" s="13" t="s">
        <v>192</v>
      </c>
      <c r="O13542" s="13" t="s">
        <v>97</v>
      </c>
      <c r="P13542">
        <v>18</v>
      </c>
      <c r="Q13542" s="13" t="s">
        <v>97</v>
      </c>
      <c r="R13542" s="13" t="s">
        <v>208</v>
      </c>
      <c r="S13542" s="13" t="s">
        <v>196</v>
      </c>
      <c r="T13542">
        <v>2</v>
      </c>
      <c r="U13542">
        <v>0</v>
      </c>
      <c r="V13542">
        <v>1</v>
      </c>
      <c r="W13542" s="13" t="s">
        <v>101</v>
      </c>
      <c r="X13542">
        <v>0.45</v>
      </c>
    </row>
    <row r="13543" spans="1:24" x14ac:dyDescent="0.3">
      <c r="A13543">
        <v>13541</v>
      </c>
      <c r="B13543" t="s">
        <v>217</v>
      </c>
      <c r="C13543" t="s">
        <v>218</v>
      </c>
      <c r="D13543">
        <v>22.497906</v>
      </c>
      <c r="E13543">
        <v>88.349987999999996</v>
      </c>
      <c r="F13543" s="18">
        <v>45174</v>
      </c>
      <c r="G13543" s="19">
        <v>0.54166666666666696</v>
      </c>
      <c r="H13543">
        <v>13</v>
      </c>
      <c r="I13543" s="13" t="s">
        <v>215</v>
      </c>
      <c r="J13543">
        <v>0</v>
      </c>
      <c r="K13543" s="13" t="s">
        <v>191</v>
      </c>
      <c r="L13543">
        <v>6</v>
      </c>
      <c r="M13543">
        <v>1</v>
      </c>
      <c r="N13543" s="13" t="s">
        <v>94</v>
      </c>
      <c r="O13543" s="13" t="s">
        <v>95</v>
      </c>
      <c r="P13543">
        <v>21</v>
      </c>
      <c r="Q13543" s="13" t="s">
        <v>195</v>
      </c>
      <c r="R13543" s="13" t="s">
        <v>98</v>
      </c>
      <c r="S13543" s="13" t="s">
        <v>196</v>
      </c>
      <c r="T13543">
        <v>3</v>
      </c>
      <c r="U13543">
        <v>1</v>
      </c>
      <c r="V13543">
        <v>0</v>
      </c>
      <c r="W13543" s="13" t="s">
        <v>101</v>
      </c>
      <c r="X13543">
        <v>0.45</v>
      </c>
    </row>
    <row r="13544" spans="1:24" x14ac:dyDescent="0.3">
      <c r="A13544">
        <v>13542</v>
      </c>
      <c r="B13544" t="s">
        <v>217</v>
      </c>
      <c r="C13544" t="s">
        <v>218</v>
      </c>
      <c r="D13544">
        <v>22.551835000000001</v>
      </c>
      <c r="E13544">
        <v>88.459159999999997</v>
      </c>
      <c r="F13544" s="18">
        <v>44943</v>
      </c>
      <c r="G13544" s="19">
        <v>0.375</v>
      </c>
      <c r="H13544">
        <v>9</v>
      </c>
      <c r="I13544" s="13" t="s">
        <v>215</v>
      </c>
      <c r="J13544">
        <v>0</v>
      </c>
      <c r="K13544" s="13" t="s">
        <v>92</v>
      </c>
      <c r="L13544">
        <v>4</v>
      </c>
      <c r="M13544">
        <v>1</v>
      </c>
      <c r="N13544" s="13" t="s">
        <v>94</v>
      </c>
      <c r="O13544" s="13" t="s">
        <v>95</v>
      </c>
      <c r="P13544">
        <v>32</v>
      </c>
      <c r="Q13544" s="13" t="s">
        <v>97</v>
      </c>
      <c r="R13544" s="13" t="s">
        <v>213</v>
      </c>
      <c r="S13544" s="13" t="s">
        <v>196</v>
      </c>
      <c r="T13544">
        <v>1</v>
      </c>
      <c r="U13544">
        <v>0</v>
      </c>
      <c r="V13544">
        <v>1</v>
      </c>
      <c r="W13544" s="13" t="s">
        <v>101</v>
      </c>
      <c r="X13544">
        <v>0.8</v>
      </c>
    </row>
    <row r="13545" spans="1:24" x14ac:dyDescent="0.3">
      <c r="A13545">
        <v>13543</v>
      </c>
      <c r="B13545" t="s">
        <v>217</v>
      </c>
      <c r="C13545" t="s">
        <v>218</v>
      </c>
      <c r="D13545">
        <v>22.630406000000001</v>
      </c>
      <c r="E13545">
        <v>88.470059000000006</v>
      </c>
      <c r="F13545" s="18">
        <v>45730</v>
      </c>
      <c r="G13545" s="19">
        <v>0.875</v>
      </c>
      <c r="H13545">
        <v>21</v>
      </c>
      <c r="I13545" s="13" t="s">
        <v>211</v>
      </c>
      <c r="J13545">
        <v>0</v>
      </c>
      <c r="K13545" s="13" t="s">
        <v>191</v>
      </c>
      <c r="L13545">
        <v>2</v>
      </c>
      <c r="M13545">
        <v>0</v>
      </c>
      <c r="N13545" s="13" t="s">
        <v>192</v>
      </c>
      <c r="O13545" s="13" t="s">
        <v>97</v>
      </c>
      <c r="P13545">
        <v>37</v>
      </c>
      <c r="Q13545" s="13" t="s">
        <v>95</v>
      </c>
      <c r="R13545" s="13" t="s">
        <v>208</v>
      </c>
      <c r="S13545" s="13" t="s">
        <v>196</v>
      </c>
      <c r="T13545">
        <v>4</v>
      </c>
      <c r="U13545">
        <v>2</v>
      </c>
      <c r="V13545">
        <v>0</v>
      </c>
      <c r="W13545" s="13" t="s">
        <v>101</v>
      </c>
      <c r="X13545">
        <v>0.1</v>
      </c>
    </row>
    <row r="13546" spans="1:24" x14ac:dyDescent="0.3">
      <c r="A13546">
        <v>13544</v>
      </c>
      <c r="B13546" t="s">
        <v>209</v>
      </c>
      <c r="C13546" t="s">
        <v>210</v>
      </c>
      <c r="D13546">
        <v>17.340675999999998</v>
      </c>
      <c r="E13546">
        <v>78.407143000000005</v>
      </c>
      <c r="F13546" s="18">
        <v>44698</v>
      </c>
      <c r="G13546" s="19">
        <v>0.33333333333333298</v>
      </c>
      <c r="H13546">
        <v>8</v>
      </c>
      <c r="I13546" s="13" t="s">
        <v>215</v>
      </c>
      <c r="J13546">
        <v>0</v>
      </c>
      <c r="K13546" s="13" t="s">
        <v>191</v>
      </c>
      <c r="L13546">
        <v>6</v>
      </c>
      <c r="M13546">
        <v>0</v>
      </c>
      <c r="N13546" s="13" t="s">
        <v>94</v>
      </c>
      <c r="O13546" s="13" t="s">
        <v>95</v>
      </c>
      <c r="P13546">
        <v>39</v>
      </c>
      <c r="Q13546" s="13" t="s">
        <v>195</v>
      </c>
      <c r="R13546" s="13" t="s">
        <v>213</v>
      </c>
      <c r="S13546" s="13" t="s">
        <v>196</v>
      </c>
      <c r="T13546">
        <v>1</v>
      </c>
      <c r="U13546">
        <v>1</v>
      </c>
      <c r="V13546">
        <v>1</v>
      </c>
      <c r="W13546" s="13" t="s">
        <v>101</v>
      </c>
      <c r="X13546">
        <v>0.6</v>
      </c>
    </row>
    <row r="13547" spans="1:24" x14ac:dyDescent="0.3">
      <c r="A13547">
        <v>13545</v>
      </c>
      <c r="B13547" t="s">
        <v>79</v>
      </c>
      <c r="C13547" t="s">
        <v>80</v>
      </c>
      <c r="D13547">
        <v>18.661702999999999</v>
      </c>
      <c r="E13547">
        <v>73.827950000000001</v>
      </c>
      <c r="F13547" s="18">
        <v>45145</v>
      </c>
      <c r="G13547" s="19">
        <v>0.625</v>
      </c>
      <c r="H13547">
        <v>15</v>
      </c>
      <c r="I13547" s="13" t="s">
        <v>204</v>
      </c>
      <c r="J13547">
        <v>0</v>
      </c>
      <c r="K13547" s="13" t="s">
        <v>191</v>
      </c>
      <c r="L13547">
        <v>3</v>
      </c>
      <c r="M13547">
        <v>1</v>
      </c>
      <c r="N13547" s="13" t="s">
        <v>212</v>
      </c>
      <c r="O13547" s="13" t="s">
        <v>195</v>
      </c>
      <c r="P13547">
        <v>16</v>
      </c>
      <c r="Q13547" s="13" t="s">
        <v>97</v>
      </c>
      <c r="R13547" s="13" t="s">
        <v>208</v>
      </c>
      <c r="S13547" s="13" t="s">
        <v>196</v>
      </c>
      <c r="T13547">
        <v>3</v>
      </c>
      <c r="U13547">
        <v>0</v>
      </c>
      <c r="V13547">
        <v>0</v>
      </c>
      <c r="W13547" s="13" t="s">
        <v>101</v>
      </c>
      <c r="X13547">
        <v>0.45</v>
      </c>
    </row>
    <row r="13548" spans="1:24" x14ac:dyDescent="0.3">
      <c r="A13548">
        <v>13546</v>
      </c>
      <c r="B13548" t="s">
        <v>197</v>
      </c>
      <c r="C13548" t="s">
        <v>198</v>
      </c>
      <c r="D13548">
        <v>30.602913999999998</v>
      </c>
      <c r="E13548">
        <v>76.830461999999997</v>
      </c>
      <c r="F13548" s="18">
        <v>45260</v>
      </c>
      <c r="G13548" s="19">
        <v>0.70833333333333304</v>
      </c>
      <c r="H13548">
        <v>17</v>
      </c>
      <c r="I13548" s="13" t="s">
        <v>202</v>
      </c>
      <c r="J13548">
        <v>0</v>
      </c>
      <c r="K13548" s="13" t="s">
        <v>214</v>
      </c>
      <c r="L13548">
        <v>6</v>
      </c>
      <c r="M13548">
        <v>1</v>
      </c>
      <c r="N13548" s="13" t="s">
        <v>192</v>
      </c>
      <c r="O13548" s="13" t="s">
        <v>97</v>
      </c>
      <c r="P13548">
        <v>31</v>
      </c>
      <c r="Q13548" s="13" t="s">
        <v>97</v>
      </c>
      <c r="R13548" s="13" t="s">
        <v>199</v>
      </c>
      <c r="S13548" s="13" t="s">
        <v>196</v>
      </c>
      <c r="T13548">
        <v>1</v>
      </c>
      <c r="U13548">
        <v>1</v>
      </c>
      <c r="V13548">
        <v>1</v>
      </c>
      <c r="W13548" s="13" t="s">
        <v>101</v>
      </c>
      <c r="X13548">
        <v>0.45</v>
      </c>
    </row>
    <row r="13549" spans="1:24" x14ac:dyDescent="0.3">
      <c r="A13549">
        <v>13547</v>
      </c>
      <c r="B13549" t="s">
        <v>217</v>
      </c>
      <c r="C13549" t="s">
        <v>218</v>
      </c>
      <c r="D13549">
        <v>22.617642</v>
      </c>
      <c r="E13549">
        <v>88.237446000000006</v>
      </c>
      <c r="F13549" s="18">
        <v>45471</v>
      </c>
      <c r="G13549" s="19">
        <v>0.33333333333333298</v>
      </c>
      <c r="H13549">
        <v>8</v>
      </c>
      <c r="I13549" s="13" t="s">
        <v>211</v>
      </c>
      <c r="J13549">
        <v>0</v>
      </c>
      <c r="K13549" s="13" t="s">
        <v>191</v>
      </c>
      <c r="L13549">
        <v>6</v>
      </c>
      <c r="M13549">
        <v>0</v>
      </c>
      <c r="N13549" s="13" t="s">
        <v>192</v>
      </c>
      <c r="O13549" s="13" t="s">
        <v>97</v>
      </c>
      <c r="P13549">
        <v>22</v>
      </c>
      <c r="Q13549" s="13" t="s">
        <v>97</v>
      </c>
      <c r="R13549" s="13" t="s">
        <v>213</v>
      </c>
      <c r="S13549" s="13" t="s">
        <v>193</v>
      </c>
      <c r="T13549">
        <v>4</v>
      </c>
      <c r="U13549">
        <v>4</v>
      </c>
      <c r="V13549">
        <v>1</v>
      </c>
      <c r="W13549" s="13" t="s">
        <v>101</v>
      </c>
      <c r="X13549">
        <v>0.45</v>
      </c>
    </row>
    <row r="13550" spans="1:24" x14ac:dyDescent="0.3">
      <c r="A13550">
        <v>13548</v>
      </c>
      <c r="B13550" t="s">
        <v>203</v>
      </c>
      <c r="C13550" t="s">
        <v>203</v>
      </c>
      <c r="D13550">
        <v>28.832411</v>
      </c>
      <c r="E13550">
        <v>77.181026000000003</v>
      </c>
      <c r="F13550" s="18">
        <v>45445</v>
      </c>
      <c r="G13550" s="19">
        <v>0.83333333333333304</v>
      </c>
      <c r="H13550">
        <v>20</v>
      </c>
      <c r="I13550" s="13" t="s">
        <v>89</v>
      </c>
      <c r="J13550">
        <v>1</v>
      </c>
      <c r="K13550" s="13" t="s">
        <v>191</v>
      </c>
      <c r="L13550">
        <v>5</v>
      </c>
      <c r="M13550">
        <v>1</v>
      </c>
      <c r="N13550" s="13" t="s">
        <v>212</v>
      </c>
      <c r="O13550" s="13" t="s">
        <v>195</v>
      </c>
      <c r="P13550">
        <v>39</v>
      </c>
      <c r="Q13550" s="13" t="s">
        <v>97</v>
      </c>
      <c r="R13550" s="13" t="s">
        <v>205</v>
      </c>
      <c r="S13550" s="13" t="s">
        <v>193</v>
      </c>
      <c r="T13550">
        <v>4</v>
      </c>
      <c r="U13550">
        <v>3</v>
      </c>
      <c r="V13550">
        <v>0</v>
      </c>
      <c r="W13550" s="13" t="s">
        <v>101</v>
      </c>
      <c r="X13550">
        <v>0.45</v>
      </c>
    </row>
    <row r="13551" spans="1:24" x14ac:dyDescent="0.3">
      <c r="A13551">
        <v>13549</v>
      </c>
      <c r="B13551" t="s">
        <v>206</v>
      </c>
      <c r="C13551" t="s">
        <v>207</v>
      </c>
      <c r="D13551">
        <v>12.942112</v>
      </c>
      <c r="E13551">
        <v>77.514011999999994</v>
      </c>
      <c r="F13551" s="18">
        <v>45017</v>
      </c>
      <c r="G13551" s="19">
        <v>0.20833333333333301</v>
      </c>
      <c r="H13551">
        <v>5</v>
      </c>
      <c r="I13551" s="13" t="s">
        <v>219</v>
      </c>
      <c r="J13551">
        <v>1</v>
      </c>
      <c r="K13551" s="13" t="s">
        <v>92</v>
      </c>
      <c r="L13551">
        <v>1</v>
      </c>
      <c r="M13551">
        <v>0</v>
      </c>
      <c r="N13551" s="13" t="s">
        <v>212</v>
      </c>
      <c r="O13551" s="13" t="s">
        <v>95</v>
      </c>
      <c r="P13551">
        <v>37</v>
      </c>
      <c r="Q13551" s="13" t="s">
        <v>195</v>
      </c>
      <c r="R13551" s="13" t="s">
        <v>98</v>
      </c>
      <c r="S13551" s="13" t="s">
        <v>196</v>
      </c>
      <c r="T13551">
        <v>2</v>
      </c>
      <c r="U13551">
        <v>0</v>
      </c>
      <c r="V13551">
        <v>0</v>
      </c>
      <c r="W13551" s="13" t="s">
        <v>101</v>
      </c>
      <c r="X13551">
        <v>0.45</v>
      </c>
    </row>
    <row r="13552" spans="1:24" x14ac:dyDescent="0.3">
      <c r="A13552">
        <v>13550</v>
      </c>
      <c r="B13552" t="s">
        <v>79</v>
      </c>
      <c r="C13552" t="s">
        <v>80</v>
      </c>
      <c r="D13552">
        <v>18.510145999999999</v>
      </c>
      <c r="E13552">
        <v>73.709164000000001</v>
      </c>
      <c r="F13552" s="18">
        <v>45464</v>
      </c>
      <c r="G13552" s="19">
        <v>0.66666666666666696</v>
      </c>
      <c r="H13552">
        <v>16</v>
      </c>
      <c r="I13552" s="13" t="s">
        <v>211</v>
      </c>
      <c r="J13552">
        <v>0</v>
      </c>
      <c r="K13552" s="13" t="s">
        <v>214</v>
      </c>
      <c r="L13552">
        <v>5</v>
      </c>
      <c r="M13552">
        <v>1</v>
      </c>
      <c r="N13552" s="13" t="s">
        <v>94</v>
      </c>
      <c r="O13552" s="13" t="s">
        <v>95</v>
      </c>
      <c r="P13552">
        <v>33</v>
      </c>
      <c r="Q13552" s="13" t="s">
        <v>195</v>
      </c>
      <c r="R13552" s="13" t="s">
        <v>208</v>
      </c>
      <c r="S13552" s="13" t="s">
        <v>99</v>
      </c>
      <c r="T13552">
        <v>3</v>
      </c>
      <c r="U13552">
        <v>3</v>
      </c>
      <c r="V13552">
        <v>0</v>
      </c>
      <c r="W13552" s="13" t="s">
        <v>101</v>
      </c>
      <c r="X13552">
        <v>0.65</v>
      </c>
    </row>
    <row r="13553" spans="1:24" x14ac:dyDescent="0.3">
      <c r="A13553">
        <v>13551</v>
      </c>
      <c r="B13553" t="s">
        <v>206</v>
      </c>
      <c r="C13553" t="s">
        <v>207</v>
      </c>
      <c r="D13553">
        <v>12.918241</v>
      </c>
      <c r="E13553">
        <v>77.721023000000002</v>
      </c>
      <c r="F13553" s="18">
        <v>45552</v>
      </c>
      <c r="G13553" s="19">
        <v>0.45833333333333298</v>
      </c>
      <c r="H13553">
        <v>11</v>
      </c>
      <c r="I13553" s="13" t="s">
        <v>215</v>
      </c>
      <c r="J13553">
        <v>0</v>
      </c>
      <c r="K13553" s="13" t="s">
        <v>191</v>
      </c>
      <c r="L13553">
        <v>3</v>
      </c>
      <c r="M13553">
        <v>1</v>
      </c>
      <c r="N13553" s="13" t="s">
        <v>94</v>
      </c>
      <c r="O13553" s="13" t="s">
        <v>95</v>
      </c>
      <c r="P13553">
        <v>26</v>
      </c>
      <c r="Q13553" s="13" t="s">
        <v>95</v>
      </c>
      <c r="R13553" s="13" t="s">
        <v>213</v>
      </c>
      <c r="S13553" s="13" t="s">
        <v>193</v>
      </c>
      <c r="T13553">
        <v>5</v>
      </c>
      <c r="U13553">
        <v>5</v>
      </c>
      <c r="V13553">
        <v>0</v>
      </c>
      <c r="W13553" s="13" t="s">
        <v>101</v>
      </c>
      <c r="X13553">
        <v>0.45</v>
      </c>
    </row>
    <row r="13554" spans="1:24" x14ac:dyDescent="0.3">
      <c r="A13554">
        <v>13552</v>
      </c>
      <c r="B13554" t="s">
        <v>217</v>
      </c>
      <c r="C13554" t="s">
        <v>218</v>
      </c>
      <c r="D13554">
        <v>22.559159999999999</v>
      </c>
      <c r="E13554">
        <v>88.265955000000005</v>
      </c>
      <c r="F13554" s="18">
        <v>45297</v>
      </c>
      <c r="G13554" s="19">
        <v>0.66666666666666696</v>
      </c>
      <c r="H13554">
        <v>16</v>
      </c>
      <c r="I13554" s="13" t="s">
        <v>219</v>
      </c>
      <c r="J13554">
        <v>1</v>
      </c>
      <c r="K13554" s="13" t="s">
        <v>191</v>
      </c>
      <c r="L13554">
        <v>3</v>
      </c>
      <c r="M13554">
        <v>1</v>
      </c>
      <c r="N13554" s="13" t="s">
        <v>94</v>
      </c>
      <c r="O13554" s="13" t="s">
        <v>95</v>
      </c>
      <c r="P13554">
        <v>19</v>
      </c>
      <c r="Q13554" s="13" t="s">
        <v>195</v>
      </c>
      <c r="R13554" s="13" t="s">
        <v>199</v>
      </c>
      <c r="S13554" s="13" t="s">
        <v>196</v>
      </c>
      <c r="T13554">
        <v>5</v>
      </c>
      <c r="U13554">
        <v>1</v>
      </c>
      <c r="V13554">
        <v>0</v>
      </c>
      <c r="W13554" s="13" t="s">
        <v>101</v>
      </c>
      <c r="X13554">
        <v>0.45</v>
      </c>
    </row>
    <row r="13555" spans="1:24" x14ac:dyDescent="0.3">
      <c r="A13555">
        <v>13553</v>
      </c>
      <c r="B13555" t="s">
        <v>203</v>
      </c>
      <c r="C13555" t="s">
        <v>203</v>
      </c>
      <c r="D13555">
        <v>28.865451</v>
      </c>
      <c r="E13555">
        <v>77.216372000000007</v>
      </c>
      <c r="F13555" s="18">
        <v>45472</v>
      </c>
      <c r="G13555" s="19">
        <v>0.58333333333333304</v>
      </c>
      <c r="H13555">
        <v>14</v>
      </c>
      <c r="I13555" s="13" t="s">
        <v>219</v>
      </c>
      <c r="J13555">
        <v>1</v>
      </c>
      <c r="K13555" s="13" t="s">
        <v>214</v>
      </c>
      <c r="L13555">
        <v>5</v>
      </c>
      <c r="M13555">
        <v>1</v>
      </c>
      <c r="N13555" s="13" t="s">
        <v>212</v>
      </c>
      <c r="O13555" s="13" t="s">
        <v>195</v>
      </c>
      <c r="P13555">
        <v>25</v>
      </c>
      <c r="Q13555" s="13" t="s">
        <v>97</v>
      </c>
      <c r="R13555" s="13" t="s">
        <v>205</v>
      </c>
      <c r="S13555" s="13" t="s">
        <v>196</v>
      </c>
      <c r="T13555">
        <v>5</v>
      </c>
      <c r="U13555">
        <v>2</v>
      </c>
      <c r="V13555">
        <v>0</v>
      </c>
      <c r="W13555" s="13" t="s">
        <v>101</v>
      </c>
      <c r="X13555">
        <v>0.45</v>
      </c>
    </row>
    <row r="13556" spans="1:24" x14ac:dyDescent="0.3">
      <c r="A13556">
        <v>13554</v>
      </c>
      <c r="B13556" t="s">
        <v>197</v>
      </c>
      <c r="C13556" t="s">
        <v>198</v>
      </c>
      <c r="D13556">
        <v>30.75263</v>
      </c>
      <c r="E13556">
        <v>76.735360999999997</v>
      </c>
      <c r="F13556" s="18">
        <v>45268</v>
      </c>
      <c r="G13556" s="19">
        <v>0.20833333333333301</v>
      </c>
      <c r="H13556">
        <v>5</v>
      </c>
      <c r="I13556" s="13" t="s">
        <v>211</v>
      </c>
      <c r="J13556">
        <v>0</v>
      </c>
      <c r="K13556" s="13" t="s">
        <v>92</v>
      </c>
      <c r="L13556">
        <v>2</v>
      </c>
      <c r="M13556">
        <v>1</v>
      </c>
      <c r="N13556" s="13" t="s">
        <v>94</v>
      </c>
      <c r="O13556" s="13" t="s">
        <v>95</v>
      </c>
      <c r="P13556">
        <v>36</v>
      </c>
      <c r="Q13556" s="13" t="s">
        <v>97</v>
      </c>
      <c r="R13556" s="13" t="s">
        <v>98</v>
      </c>
      <c r="S13556" s="13" t="s">
        <v>99</v>
      </c>
      <c r="T13556">
        <v>3</v>
      </c>
      <c r="U13556">
        <v>3</v>
      </c>
      <c r="V13556">
        <v>0</v>
      </c>
      <c r="W13556" s="13" t="s">
        <v>101</v>
      </c>
      <c r="X13556">
        <v>0.85</v>
      </c>
    </row>
    <row r="13557" spans="1:24" x14ac:dyDescent="0.3">
      <c r="A13557">
        <v>13555</v>
      </c>
      <c r="B13557" t="s">
        <v>217</v>
      </c>
      <c r="C13557" t="s">
        <v>218</v>
      </c>
      <c r="D13557">
        <v>22.635404000000001</v>
      </c>
      <c r="E13557">
        <v>88.389448999999999</v>
      </c>
      <c r="F13557" s="18">
        <v>45472</v>
      </c>
      <c r="G13557" s="19">
        <v>0.625</v>
      </c>
      <c r="H13557">
        <v>15</v>
      </c>
      <c r="I13557" s="13" t="s">
        <v>219</v>
      </c>
      <c r="J13557">
        <v>1</v>
      </c>
      <c r="K13557" s="13" t="s">
        <v>92</v>
      </c>
      <c r="L13557">
        <v>1</v>
      </c>
      <c r="M13557">
        <v>0</v>
      </c>
      <c r="N13557" s="13" t="s">
        <v>94</v>
      </c>
      <c r="O13557" s="13" t="s">
        <v>95</v>
      </c>
      <c r="P13557">
        <v>17</v>
      </c>
      <c r="Q13557" s="13" t="s">
        <v>97</v>
      </c>
      <c r="R13557" s="13" t="s">
        <v>205</v>
      </c>
      <c r="S13557" s="13" t="s">
        <v>196</v>
      </c>
      <c r="T13557">
        <v>4</v>
      </c>
      <c r="U13557">
        <v>1</v>
      </c>
      <c r="V13557">
        <v>0</v>
      </c>
      <c r="W13557" s="13" t="s">
        <v>101</v>
      </c>
      <c r="X13557">
        <v>0.65</v>
      </c>
    </row>
    <row r="13558" spans="1:24" x14ac:dyDescent="0.3">
      <c r="A13558">
        <v>13556</v>
      </c>
      <c r="B13558" t="s">
        <v>197</v>
      </c>
      <c r="C13558" t="s">
        <v>198</v>
      </c>
      <c r="D13558">
        <v>30.788758000000001</v>
      </c>
      <c r="E13558">
        <v>76.795147</v>
      </c>
      <c r="F13558" s="18">
        <v>44861</v>
      </c>
      <c r="G13558" s="19">
        <v>0.41666666666666702</v>
      </c>
      <c r="H13558">
        <v>10</v>
      </c>
      <c r="I13558" s="13" t="s">
        <v>202</v>
      </c>
      <c r="J13558">
        <v>0</v>
      </c>
      <c r="K13558" s="13" t="s">
        <v>191</v>
      </c>
      <c r="L13558">
        <v>1</v>
      </c>
      <c r="M13558">
        <v>0</v>
      </c>
      <c r="N13558" s="13" t="s">
        <v>94</v>
      </c>
      <c r="O13558" s="13" t="s">
        <v>95</v>
      </c>
      <c r="P13558">
        <v>20</v>
      </c>
      <c r="Q13558" s="13" t="s">
        <v>195</v>
      </c>
      <c r="R13558" s="13" t="s">
        <v>199</v>
      </c>
      <c r="S13558" s="13" t="s">
        <v>193</v>
      </c>
      <c r="T13558">
        <v>5</v>
      </c>
      <c r="U13558">
        <v>2</v>
      </c>
      <c r="V13558">
        <v>1</v>
      </c>
      <c r="W13558" s="13" t="s">
        <v>101</v>
      </c>
      <c r="X13558">
        <v>0.6</v>
      </c>
    </row>
    <row r="13559" spans="1:24" x14ac:dyDescent="0.3">
      <c r="A13559">
        <v>13557</v>
      </c>
      <c r="B13559" t="s">
        <v>200</v>
      </c>
      <c r="C13559" t="s">
        <v>201</v>
      </c>
      <c r="D13559">
        <v>12.908016999999999</v>
      </c>
      <c r="E13559">
        <v>80.140962999999999</v>
      </c>
      <c r="F13559" s="18">
        <v>45503</v>
      </c>
      <c r="G13559" s="19">
        <v>0.875</v>
      </c>
      <c r="H13559">
        <v>21</v>
      </c>
      <c r="I13559" s="13" t="s">
        <v>215</v>
      </c>
      <c r="J13559">
        <v>0</v>
      </c>
      <c r="K13559" s="13" t="s">
        <v>92</v>
      </c>
      <c r="L13559">
        <v>2</v>
      </c>
      <c r="M13559">
        <v>1</v>
      </c>
      <c r="N13559" s="13" t="s">
        <v>192</v>
      </c>
      <c r="O13559" s="13" t="s">
        <v>97</v>
      </c>
      <c r="P13559">
        <v>28</v>
      </c>
      <c r="Q13559" s="13" t="s">
        <v>95</v>
      </c>
      <c r="R13559" s="13" t="s">
        <v>213</v>
      </c>
      <c r="S13559" s="13" t="s">
        <v>196</v>
      </c>
      <c r="T13559">
        <v>1</v>
      </c>
      <c r="U13559">
        <v>0</v>
      </c>
      <c r="V13559">
        <v>0</v>
      </c>
      <c r="W13559" s="13" t="s">
        <v>101</v>
      </c>
      <c r="X13559">
        <v>0.1</v>
      </c>
    </row>
    <row r="13560" spans="1:24" x14ac:dyDescent="0.3">
      <c r="A13560">
        <v>13558</v>
      </c>
      <c r="B13560" t="s">
        <v>197</v>
      </c>
      <c r="C13560" t="s">
        <v>198</v>
      </c>
      <c r="D13560">
        <v>30.768190000000001</v>
      </c>
      <c r="E13560">
        <v>76.865808000000001</v>
      </c>
      <c r="F13560" s="18">
        <v>44813</v>
      </c>
      <c r="G13560" s="19">
        <v>0.66666666666666696</v>
      </c>
      <c r="H13560">
        <v>16</v>
      </c>
      <c r="I13560" s="13" t="s">
        <v>211</v>
      </c>
      <c r="J13560">
        <v>0</v>
      </c>
      <c r="K13560" s="13" t="s">
        <v>214</v>
      </c>
      <c r="L13560">
        <v>2</v>
      </c>
      <c r="M13560">
        <v>0</v>
      </c>
      <c r="N13560" s="13" t="s">
        <v>212</v>
      </c>
      <c r="O13560" s="13" t="s">
        <v>95</v>
      </c>
      <c r="P13560">
        <v>40</v>
      </c>
      <c r="Q13560" s="13" t="s">
        <v>97</v>
      </c>
      <c r="R13560" s="13" t="s">
        <v>199</v>
      </c>
      <c r="S13560" s="13" t="s">
        <v>196</v>
      </c>
      <c r="T13560">
        <v>2</v>
      </c>
      <c r="U13560">
        <v>2</v>
      </c>
      <c r="V13560">
        <v>0</v>
      </c>
      <c r="W13560" s="13" t="s">
        <v>101</v>
      </c>
      <c r="X13560">
        <v>0.65</v>
      </c>
    </row>
    <row r="13561" spans="1:24" x14ac:dyDescent="0.3">
      <c r="A13561">
        <v>13559</v>
      </c>
      <c r="B13561" t="s">
        <v>209</v>
      </c>
      <c r="C13561" t="s">
        <v>210</v>
      </c>
      <c r="D13561">
        <v>17.419087000000001</v>
      </c>
      <c r="E13561">
        <v>78.327888000000002</v>
      </c>
      <c r="F13561" s="18">
        <v>44877</v>
      </c>
      <c r="G13561" s="19">
        <v>0.20833333333333301</v>
      </c>
      <c r="H13561">
        <v>5</v>
      </c>
      <c r="I13561" s="13" t="s">
        <v>219</v>
      </c>
      <c r="J13561">
        <v>1</v>
      </c>
      <c r="K13561" s="13" t="s">
        <v>191</v>
      </c>
      <c r="L13561">
        <v>2</v>
      </c>
      <c r="M13561">
        <v>0</v>
      </c>
      <c r="N13561" s="13" t="s">
        <v>94</v>
      </c>
      <c r="O13561" s="13" t="s">
        <v>95</v>
      </c>
      <c r="P13561">
        <v>29</v>
      </c>
      <c r="Q13561" s="13" t="s">
        <v>95</v>
      </c>
      <c r="R13561" s="13" t="s">
        <v>213</v>
      </c>
      <c r="S13561" s="13" t="s">
        <v>99</v>
      </c>
      <c r="T13561">
        <v>1</v>
      </c>
      <c r="U13561">
        <v>1</v>
      </c>
      <c r="V13561">
        <v>0</v>
      </c>
      <c r="W13561" s="13" t="s">
        <v>101</v>
      </c>
      <c r="X13561">
        <v>0.65</v>
      </c>
    </row>
    <row r="13562" spans="1:24" x14ac:dyDescent="0.3">
      <c r="A13562">
        <v>13560</v>
      </c>
      <c r="B13562" t="s">
        <v>197</v>
      </c>
      <c r="C13562" t="s">
        <v>198</v>
      </c>
      <c r="D13562">
        <v>30.769703</v>
      </c>
      <c r="E13562">
        <v>76.732439999999997</v>
      </c>
      <c r="F13562" s="18">
        <v>45410</v>
      </c>
      <c r="G13562" s="19">
        <v>0.66666666666666696</v>
      </c>
      <c r="H13562">
        <v>16</v>
      </c>
      <c r="I13562" s="13" t="s">
        <v>89</v>
      </c>
      <c r="J13562">
        <v>1</v>
      </c>
      <c r="K13562" s="13" t="s">
        <v>214</v>
      </c>
      <c r="L13562">
        <v>1</v>
      </c>
      <c r="M13562">
        <v>0</v>
      </c>
      <c r="N13562" s="13" t="s">
        <v>94</v>
      </c>
      <c r="O13562" s="13" t="s">
        <v>95</v>
      </c>
      <c r="P13562">
        <v>27</v>
      </c>
      <c r="Q13562" s="13" t="s">
        <v>195</v>
      </c>
      <c r="R13562" s="13" t="s">
        <v>205</v>
      </c>
      <c r="S13562" s="13" t="s">
        <v>196</v>
      </c>
      <c r="T13562">
        <v>1</v>
      </c>
      <c r="U13562">
        <v>1</v>
      </c>
      <c r="V13562">
        <v>0</v>
      </c>
      <c r="W13562" s="13" t="s">
        <v>101</v>
      </c>
      <c r="X13562">
        <v>0.45</v>
      </c>
    </row>
    <row r="13563" spans="1:24" x14ac:dyDescent="0.3">
      <c r="A13563">
        <v>13561</v>
      </c>
      <c r="B13563" t="s">
        <v>217</v>
      </c>
      <c r="C13563" t="s">
        <v>218</v>
      </c>
      <c r="D13563">
        <v>22.686337999999999</v>
      </c>
      <c r="E13563">
        <v>88.332722000000004</v>
      </c>
      <c r="F13563" s="18">
        <v>45577</v>
      </c>
      <c r="G13563" s="19">
        <v>0.16666666666666699</v>
      </c>
      <c r="H13563">
        <v>4</v>
      </c>
      <c r="I13563" s="13" t="s">
        <v>219</v>
      </c>
      <c r="J13563">
        <v>1</v>
      </c>
      <c r="K13563" s="13" t="s">
        <v>214</v>
      </c>
      <c r="L13563">
        <v>1</v>
      </c>
      <c r="M13563">
        <v>1</v>
      </c>
      <c r="N13563" s="13" t="s">
        <v>212</v>
      </c>
      <c r="O13563" s="13" t="s">
        <v>95</v>
      </c>
      <c r="P13563">
        <v>25</v>
      </c>
      <c r="Q13563" s="13" t="s">
        <v>95</v>
      </c>
      <c r="R13563" s="13" t="s">
        <v>213</v>
      </c>
      <c r="S13563" s="13" t="s">
        <v>196</v>
      </c>
      <c r="T13563">
        <v>4</v>
      </c>
      <c r="U13563">
        <v>3</v>
      </c>
      <c r="V13563">
        <v>0</v>
      </c>
      <c r="W13563" s="13" t="s">
        <v>101</v>
      </c>
      <c r="X13563">
        <v>0.45</v>
      </c>
    </row>
    <row r="13564" spans="1:24" x14ac:dyDescent="0.3">
      <c r="A13564">
        <v>13562</v>
      </c>
      <c r="B13564" t="s">
        <v>190</v>
      </c>
      <c r="C13564" t="s">
        <v>80</v>
      </c>
      <c r="D13564">
        <v>19.222778999999999</v>
      </c>
      <c r="E13564">
        <v>72.708516000000003</v>
      </c>
      <c r="F13564" s="18">
        <v>44660</v>
      </c>
      <c r="G13564" s="19">
        <v>0.79166666666666696</v>
      </c>
      <c r="H13564">
        <v>19</v>
      </c>
      <c r="I13564" s="13" t="s">
        <v>219</v>
      </c>
      <c r="J13564">
        <v>1</v>
      </c>
      <c r="K13564" s="13" t="s">
        <v>191</v>
      </c>
      <c r="L13564">
        <v>6</v>
      </c>
      <c r="M13564">
        <v>1</v>
      </c>
      <c r="N13564" s="13" t="s">
        <v>212</v>
      </c>
      <c r="O13564" s="13" t="s">
        <v>95</v>
      </c>
      <c r="P13564">
        <v>26</v>
      </c>
      <c r="Q13564" s="13" t="s">
        <v>195</v>
      </c>
      <c r="R13564" s="13" t="s">
        <v>199</v>
      </c>
      <c r="S13564" s="13" t="s">
        <v>193</v>
      </c>
      <c r="T13564">
        <v>1</v>
      </c>
      <c r="U13564">
        <v>0</v>
      </c>
      <c r="V13564">
        <v>1</v>
      </c>
      <c r="W13564" s="13" t="s">
        <v>101</v>
      </c>
      <c r="X13564">
        <v>0.6</v>
      </c>
    </row>
    <row r="13565" spans="1:24" x14ac:dyDescent="0.3">
      <c r="A13565">
        <v>13563</v>
      </c>
      <c r="B13565" t="s">
        <v>217</v>
      </c>
      <c r="C13565" t="s">
        <v>218</v>
      </c>
      <c r="D13565">
        <v>22.567934999999999</v>
      </c>
      <c r="E13565">
        <v>88.283011000000002</v>
      </c>
      <c r="F13565" s="18">
        <v>44800</v>
      </c>
      <c r="G13565" s="19">
        <v>0.20833333333333301</v>
      </c>
      <c r="H13565">
        <v>5</v>
      </c>
      <c r="I13565" s="13" t="s">
        <v>219</v>
      </c>
      <c r="J13565">
        <v>1</v>
      </c>
      <c r="K13565" s="13" t="s">
        <v>92</v>
      </c>
      <c r="L13565">
        <v>5</v>
      </c>
      <c r="M13565">
        <v>1</v>
      </c>
      <c r="N13565" s="13" t="s">
        <v>94</v>
      </c>
      <c r="O13565" s="13" t="s">
        <v>95</v>
      </c>
      <c r="P13565">
        <v>18</v>
      </c>
      <c r="Q13565" s="13" t="s">
        <v>97</v>
      </c>
      <c r="R13565" s="13" t="s">
        <v>208</v>
      </c>
      <c r="S13565" s="13" t="s">
        <v>196</v>
      </c>
      <c r="T13565">
        <v>3</v>
      </c>
      <c r="U13565">
        <v>3</v>
      </c>
      <c r="V13565">
        <v>0</v>
      </c>
      <c r="W13565" s="13" t="s">
        <v>101</v>
      </c>
      <c r="X13565">
        <v>0.65</v>
      </c>
    </row>
    <row r="13566" spans="1:24" x14ac:dyDescent="0.3">
      <c r="A13566">
        <v>13564</v>
      </c>
      <c r="B13566" t="s">
        <v>209</v>
      </c>
      <c r="C13566" t="s">
        <v>210</v>
      </c>
      <c r="D13566">
        <v>17.208269000000001</v>
      </c>
      <c r="E13566">
        <v>78.428766999999993</v>
      </c>
      <c r="F13566" s="18">
        <v>45275</v>
      </c>
      <c r="G13566" s="19">
        <v>0.125</v>
      </c>
      <c r="H13566">
        <v>3</v>
      </c>
      <c r="I13566" s="13" t="s">
        <v>211</v>
      </c>
      <c r="J13566">
        <v>0</v>
      </c>
      <c r="K13566" s="13" t="s">
        <v>92</v>
      </c>
      <c r="L13566">
        <v>3</v>
      </c>
      <c r="M13566">
        <v>0</v>
      </c>
      <c r="N13566" s="13" t="s">
        <v>94</v>
      </c>
      <c r="O13566" s="13" t="s">
        <v>95</v>
      </c>
      <c r="P13566">
        <v>26</v>
      </c>
      <c r="Q13566" s="13" t="s">
        <v>95</v>
      </c>
      <c r="R13566" s="13" t="s">
        <v>199</v>
      </c>
      <c r="S13566" s="13" t="s">
        <v>193</v>
      </c>
      <c r="T13566">
        <v>1</v>
      </c>
      <c r="U13566">
        <v>1</v>
      </c>
      <c r="V13566">
        <v>0</v>
      </c>
      <c r="W13566" s="13" t="s">
        <v>101</v>
      </c>
      <c r="X13566">
        <v>0.45</v>
      </c>
    </row>
    <row r="13567" spans="1:24" x14ac:dyDescent="0.3">
      <c r="A13567">
        <v>13565</v>
      </c>
      <c r="B13567" t="s">
        <v>203</v>
      </c>
      <c r="C13567" t="s">
        <v>203</v>
      </c>
      <c r="D13567">
        <v>28.843892</v>
      </c>
      <c r="E13567">
        <v>76.841216000000003</v>
      </c>
      <c r="F13567" s="18">
        <v>44704</v>
      </c>
      <c r="G13567" s="19">
        <v>0.625</v>
      </c>
      <c r="H13567">
        <v>15</v>
      </c>
      <c r="I13567" s="13" t="s">
        <v>204</v>
      </c>
      <c r="J13567">
        <v>0</v>
      </c>
      <c r="K13567" s="13" t="s">
        <v>191</v>
      </c>
      <c r="L13567">
        <v>2</v>
      </c>
      <c r="M13567">
        <v>0</v>
      </c>
      <c r="N13567" s="13" t="s">
        <v>212</v>
      </c>
      <c r="O13567" s="13" t="s">
        <v>195</v>
      </c>
      <c r="P13567">
        <v>32</v>
      </c>
      <c r="Q13567" s="13" t="s">
        <v>95</v>
      </c>
      <c r="R13567" s="13" t="s">
        <v>205</v>
      </c>
      <c r="S13567" s="13" t="s">
        <v>193</v>
      </c>
      <c r="T13567">
        <v>3</v>
      </c>
      <c r="U13567">
        <v>1</v>
      </c>
      <c r="V13567">
        <v>0</v>
      </c>
      <c r="W13567" s="13" t="s">
        <v>101</v>
      </c>
      <c r="X13567">
        <v>0.25</v>
      </c>
    </row>
    <row r="13568" spans="1:24" x14ac:dyDescent="0.3">
      <c r="A13568">
        <v>13566</v>
      </c>
      <c r="B13568" t="s">
        <v>209</v>
      </c>
      <c r="C13568" t="s">
        <v>210</v>
      </c>
      <c r="D13568">
        <v>17.536534</v>
      </c>
      <c r="E13568">
        <v>78.211810999999997</v>
      </c>
      <c r="F13568" s="18">
        <v>45527</v>
      </c>
      <c r="G13568" s="19">
        <v>4.1666666666666699E-2</v>
      </c>
      <c r="H13568">
        <v>1</v>
      </c>
      <c r="I13568" s="13" t="s">
        <v>211</v>
      </c>
      <c r="J13568">
        <v>0</v>
      </c>
      <c r="K13568" s="13" t="s">
        <v>191</v>
      </c>
      <c r="L13568">
        <v>2</v>
      </c>
      <c r="M13568">
        <v>0</v>
      </c>
      <c r="N13568" s="13" t="s">
        <v>212</v>
      </c>
      <c r="O13568" s="13" t="s">
        <v>195</v>
      </c>
      <c r="P13568">
        <v>37</v>
      </c>
      <c r="Q13568" s="13" t="s">
        <v>195</v>
      </c>
      <c r="R13568" s="13" t="s">
        <v>213</v>
      </c>
      <c r="S13568" s="13" t="s">
        <v>193</v>
      </c>
      <c r="T13568">
        <v>4</v>
      </c>
      <c r="U13568">
        <v>0</v>
      </c>
      <c r="V13568">
        <v>0</v>
      </c>
      <c r="W13568" s="13" t="s">
        <v>101</v>
      </c>
      <c r="X13568">
        <v>0.25</v>
      </c>
    </row>
    <row r="13569" spans="1:24" x14ac:dyDescent="0.3">
      <c r="A13569">
        <v>13567</v>
      </c>
      <c r="B13569" t="s">
        <v>203</v>
      </c>
      <c r="C13569" t="s">
        <v>203</v>
      </c>
      <c r="D13569">
        <v>28.696427</v>
      </c>
      <c r="E13569">
        <v>76.817987000000002</v>
      </c>
      <c r="F13569" s="18">
        <v>45545</v>
      </c>
      <c r="G13569" s="19">
        <v>0.41666666666666702</v>
      </c>
      <c r="H13569">
        <v>10</v>
      </c>
      <c r="I13569" s="13" t="s">
        <v>215</v>
      </c>
      <c r="J13569">
        <v>0</v>
      </c>
      <c r="K13569" s="13" t="s">
        <v>191</v>
      </c>
      <c r="L13569">
        <v>2</v>
      </c>
      <c r="M13569">
        <v>0</v>
      </c>
      <c r="N13569" s="13" t="s">
        <v>192</v>
      </c>
      <c r="O13569" s="13" t="s">
        <v>97</v>
      </c>
      <c r="P13569">
        <v>40</v>
      </c>
      <c r="Q13569" s="13" t="s">
        <v>97</v>
      </c>
      <c r="R13569" s="13" t="s">
        <v>213</v>
      </c>
      <c r="S13569" s="13" t="s">
        <v>196</v>
      </c>
      <c r="T13569">
        <v>5</v>
      </c>
      <c r="U13569">
        <v>3</v>
      </c>
      <c r="V13569">
        <v>1</v>
      </c>
      <c r="W13569" s="13" t="s">
        <v>101</v>
      </c>
      <c r="X13569">
        <v>0.45</v>
      </c>
    </row>
    <row r="13570" spans="1:24" x14ac:dyDescent="0.3">
      <c r="A13570">
        <v>13568</v>
      </c>
      <c r="B13570" t="s">
        <v>197</v>
      </c>
      <c r="C13570" t="s">
        <v>198</v>
      </c>
      <c r="D13570">
        <v>30.629866</v>
      </c>
      <c r="E13570">
        <v>76.730663000000007</v>
      </c>
      <c r="F13570" s="18">
        <v>45226</v>
      </c>
      <c r="G13570" s="19">
        <v>0.70833333333333304</v>
      </c>
      <c r="H13570">
        <v>17</v>
      </c>
      <c r="I13570" s="13" t="s">
        <v>211</v>
      </c>
      <c r="J13570">
        <v>0</v>
      </c>
      <c r="K13570" s="13" t="s">
        <v>214</v>
      </c>
      <c r="L13570">
        <v>1</v>
      </c>
      <c r="M13570">
        <v>1</v>
      </c>
      <c r="N13570" s="13" t="s">
        <v>192</v>
      </c>
      <c r="O13570" s="13" t="s">
        <v>97</v>
      </c>
      <c r="P13570">
        <v>25</v>
      </c>
      <c r="Q13570" s="13" t="s">
        <v>195</v>
      </c>
      <c r="R13570" s="13" t="s">
        <v>208</v>
      </c>
      <c r="S13570" s="13" t="s">
        <v>193</v>
      </c>
      <c r="T13570">
        <v>3</v>
      </c>
      <c r="U13570">
        <v>0</v>
      </c>
      <c r="V13570">
        <v>1</v>
      </c>
      <c r="W13570" s="13" t="s">
        <v>101</v>
      </c>
      <c r="X13570">
        <v>0.25</v>
      </c>
    </row>
    <row r="13571" spans="1:24" x14ac:dyDescent="0.3">
      <c r="A13571">
        <v>13569</v>
      </c>
      <c r="B13571" t="s">
        <v>206</v>
      </c>
      <c r="C13571" t="s">
        <v>207</v>
      </c>
      <c r="D13571">
        <v>12.888839000000001</v>
      </c>
      <c r="E13571">
        <v>77.619990999999999</v>
      </c>
      <c r="F13571" s="18">
        <v>45486</v>
      </c>
      <c r="G13571" s="19">
        <v>0.95833333333333304</v>
      </c>
      <c r="H13571">
        <v>23</v>
      </c>
      <c r="I13571" s="13" t="s">
        <v>219</v>
      </c>
      <c r="J13571">
        <v>1</v>
      </c>
      <c r="K13571" s="13" t="s">
        <v>191</v>
      </c>
      <c r="L13571">
        <v>1</v>
      </c>
      <c r="M13571">
        <v>0</v>
      </c>
      <c r="N13571" s="13" t="s">
        <v>212</v>
      </c>
      <c r="O13571" s="13" t="s">
        <v>95</v>
      </c>
      <c r="P13571">
        <v>22</v>
      </c>
      <c r="Q13571" s="13" t="s">
        <v>195</v>
      </c>
      <c r="R13571" s="13" t="s">
        <v>199</v>
      </c>
      <c r="S13571" s="13" t="s">
        <v>196</v>
      </c>
      <c r="T13571">
        <v>4</v>
      </c>
      <c r="U13571">
        <v>0</v>
      </c>
      <c r="V13571">
        <v>0</v>
      </c>
      <c r="W13571" s="13" t="s">
        <v>101</v>
      </c>
      <c r="X13571">
        <v>0.45</v>
      </c>
    </row>
    <row r="13572" spans="1:24" x14ac:dyDescent="0.3">
      <c r="A13572">
        <v>13570</v>
      </c>
      <c r="B13572" t="s">
        <v>190</v>
      </c>
      <c r="C13572" t="s">
        <v>80</v>
      </c>
      <c r="D13572">
        <v>19.298408999999999</v>
      </c>
      <c r="E13572">
        <v>72.746243000000007</v>
      </c>
      <c r="F13572" s="18">
        <v>45134</v>
      </c>
      <c r="G13572" s="19">
        <v>0.83333333333333304</v>
      </c>
      <c r="H13572">
        <v>20</v>
      </c>
      <c r="I13572" s="13" t="s">
        <v>202</v>
      </c>
      <c r="J13572">
        <v>0</v>
      </c>
      <c r="K13572" s="13" t="s">
        <v>191</v>
      </c>
      <c r="L13572">
        <v>5</v>
      </c>
      <c r="M13572">
        <v>1</v>
      </c>
      <c r="N13572" s="13" t="s">
        <v>94</v>
      </c>
      <c r="O13572" s="13" t="s">
        <v>95</v>
      </c>
      <c r="P13572">
        <v>21</v>
      </c>
      <c r="Q13572" s="13" t="s">
        <v>95</v>
      </c>
      <c r="R13572" s="13" t="s">
        <v>205</v>
      </c>
      <c r="S13572" s="13" t="s">
        <v>193</v>
      </c>
      <c r="T13572">
        <v>5</v>
      </c>
      <c r="U13572">
        <v>3</v>
      </c>
      <c r="V13572">
        <v>0</v>
      </c>
      <c r="W13572" s="13" t="s">
        <v>101</v>
      </c>
      <c r="X13572">
        <v>0.45</v>
      </c>
    </row>
    <row r="13573" spans="1:24" x14ac:dyDescent="0.3">
      <c r="A13573">
        <v>13571</v>
      </c>
      <c r="B13573" t="s">
        <v>197</v>
      </c>
      <c r="C13573" t="s">
        <v>198</v>
      </c>
      <c r="D13573">
        <v>30.601655999999998</v>
      </c>
      <c r="E13573">
        <v>76.876206999999994</v>
      </c>
      <c r="F13573" s="18">
        <v>44618</v>
      </c>
      <c r="G13573" s="19">
        <v>0.375</v>
      </c>
      <c r="H13573">
        <v>9</v>
      </c>
      <c r="I13573" s="13" t="s">
        <v>219</v>
      </c>
      <c r="J13573">
        <v>1</v>
      </c>
      <c r="K13573" s="13" t="s">
        <v>214</v>
      </c>
      <c r="L13573">
        <v>3</v>
      </c>
      <c r="M13573">
        <v>1</v>
      </c>
      <c r="N13573" s="13" t="s">
        <v>192</v>
      </c>
      <c r="O13573" s="13" t="s">
        <v>97</v>
      </c>
      <c r="P13573">
        <v>29</v>
      </c>
      <c r="Q13573" s="13" t="s">
        <v>97</v>
      </c>
      <c r="R13573" s="13" t="s">
        <v>208</v>
      </c>
      <c r="S13573" s="13" t="s">
        <v>196</v>
      </c>
      <c r="T13573">
        <v>3</v>
      </c>
      <c r="U13573">
        <v>2</v>
      </c>
      <c r="V13573">
        <v>1</v>
      </c>
      <c r="W13573" s="13" t="s">
        <v>101</v>
      </c>
      <c r="X13573">
        <v>0.45</v>
      </c>
    </row>
    <row r="13574" spans="1:24" x14ac:dyDescent="0.3">
      <c r="A13574">
        <v>13572</v>
      </c>
      <c r="B13574" t="s">
        <v>217</v>
      </c>
      <c r="C13574" t="s">
        <v>218</v>
      </c>
      <c r="D13574">
        <v>22.635795000000002</v>
      </c>
      <c r="E13574">
        <v>88.363665999999995</v>
      </c>
      <c r="F13574" s="18">
        <v>45410</v>
      </c>
      <c r="G13574" s="19">
        <v>0.54166666666666696</v>
      </c>
      <c r="H13574">
        <v>13</v>
      </c>
      <c r="I13574" s="13" t="s">
        <v>89</v>
      </c>
      <c r="J13574">
        <v>1</v>
      </c>
      <c r="K13574" s="13" t="s">
        <v>214</v>
      </c>
      <c r="L13574">
        <v>4</v>
      </c>
      <c r="M13574">
        <v>1</v>
      </c>
      <c r="N13574" s="13" t="s">
        <v>94</v>
      </c>
      <c r="O13574" s="13" t="s">
        <v>95</v>
      </c>
      <c r="P13574">
        <v>15</v>
      </c>
      <c r="Q13574" s="13" t="s">
        <v>195</v>
      </c>
      <c r="R13574" s="13" t="s">
        <v>208</v>
      </c>
      <c r="S13574" s="13" t="s">
        <v>196</v>
      </c>
      <c r="T13574">
        <v>2</v>
      </c>
      <c r="U13574">
        <v>1</v>
      </c>
      <c r="V13574">
        <v>0</v>
      </c>
      <c r="W13574" s="13" t="s">
        <v>101</v>
      </c>
      <c r="X13574">
        <v>0.45</v>
      </c>
    </row>
    <row r="13575" spans="1:24" x14ac:dyDescent="0.3">
      <c r="A13575">
        <v>13573</v>
      </c>
      <c r="B13575" t="s">
        <v>209</v>
      </c>
      <c r="C13575" t="s">
        <v>210</v>
      </c>
      <c r="D13575">
        <v>17.259571999999999</v>
      </c>
      <c r="E13575">
        <v>78.506738999999996</v>
      </c>
      <c r="F13575" s="18">
        <v>44887</v>
      </c>
      <c r="G13575" s="19">
        <v>0.70833333333333304</v>
      </c>
      <c r="H13575">
        <v>17</v>
      </c>
      <c r="I13575" s="13" t="s">
        <v>215</v>
      </c>
      <c r="J13575">
        <v>0</v>
      </c>
      <c r="K13575" s="13" t="s">
        <v>92</v>
      </c>
      <c r="L13575">
        <v>5</v>
      </c>
      <c r="M13575">
        <v>0</v>
      </c>
      <c r="N13575" s="13" t="s">
        <v>94</v>
      </c>
      <c r="O13575" s="13" t="s">
        <v>95</v>
      </c>
      <c r="P13575">
        <v>33</v>
      </c>
      <c r="Q13575" s="13" t="s">
        <v>97</v>
      </c>
      <c r="R13575" s="13" t="s">
        <v>208</v>
      </c>
      <c r="S13575" s="13" t="s">
        <v>196</v>
      </c>
      <c r="T13575">
        <v>2</v>
      </c>
      <c r="U13575">
        <v>0</v>
      </c>
      <c r="V13575">
        <v>1</v>
      </c>
      <c r="W13575" s="13" t="s">
        <v>101</v>
      </c>
      <c r="X13575">
        <v>0.8</v>
      </c>
    </row>
    <row r="13576" spans="1:24" x14ac:dyDescent="0.3">
      <c r="A13576">
        <v>13574</v>
      </c>
      <c r="B13576" t="s">
        <v>79</v>
      </c>
      <c r="C13576" t="s">
        <v>80</v>
      </c>
      <c r="D13576">
        <v>18.6554</v>
      </c>
      <c r="E13576">
        <v>73.755376999999996</v>
      </c>
      <c r="F13576" s="18">
        <v>44965</v>
      </c>
      <c r="G13576" s="19">
        <v>0.66666666666666696</v>
      </c>
      <c r="H13576">
        <v>16</v>
      </c>
      <c r="I13576" s="13" t="s">
        <v>194</v>
      </c>
      <c r="J13576">
        <v>0</v>
      </c>
      <c r="K13576" s="13" t="s">
        <v>92</v>
      </c>
      <c r="L13576">
        <v>6</v>
      </c>
      <c r="M13576">
        <v>1</v>
      </c>
      <c r="N13576" s="13" t="s">
        <v>192</v>
      </c>
      <c r="O13576" s="13" t="s">
        <v>97</v>
      </c>
      <c r="P13576">
        <v>21</v>
      </c>
      <c r="Q13576" s="13" t="s">
        <v>97</v>
      </c>
      <c r="R13576" s="13" t="s">
        <v>213</v>
      </c>
      <c r="S13576" s="13" t="s">
        <v>196</v>
      </c>
      <c r="T13576">
        <v>5</v>
      </c>
      <c r="U13576">
        <v>2</v>
      </c>
      <c r="V13576">
        <v>0</v>
      </c>
      <c r="W13576" s="13" t="s">
        <v>101</v>
      </c>
      <c r="X13576">
        <v>0.3</v>
      </c>
    </row>
    <row r="13577" spans="1:24" x14ac:dyDescent="0.3">
      <c r="A13577">
        <v>13575</v>
      </c>
      <c r="B13577" t="s">
        <v>200</v>
      </c>
      <c r="C13577" t="s">
        <v>201</v>
      </c>
      <c r="D13577">
        <v>12.93234</v>
      </c>
      <c r="E13577">
        <v>80.268296000000007</v>
      </c>
      <c r="F13577" s="18">
        <v>45759</v>
      </c>
      <c r="G13577" s="19">
        <v>0.79166666666666696</v>
      </c>
      <c r="H13577">
        <v>19</v>
      </c>
      <c r="I13577" s="13" t="s">
        <v>219</v>
      </c>
      <c r="J13577">
        <v>1</v>
      </c>
      <c r="K13577" s="13" t="s">
        <v>92</v>
      </c>
      <c r="L13577">
        <v>3</v>
      </c>
      <c r="M13577">
        <v>1</v>
      </c>
      <c r="N13577" s="13" t="s">
        <v>212</v>
      </c>
      <c r="O13577" s="13" t="s">
        <v>95</v>
      </c>
      <c r="P13577">
        <v>39</v>
      </c>
      <c r="Q13577" s="13" t="s">
        <v>97</v>
      </c>
      <c r="R13577" s="13" t="s">
        <v>213</v>
      </c>
      <c r="S13577" s="13" t="s">
        <v>193</v>
      </c>
      <c r="T13577">
        <v>1</v>
      </c>
      <c r="U13577">
        <v>0</v>
      </c>
      <c r="V13577">
        <v>1</v>
      </c>
      <c r="W13577" s="13" t="s">
        <v>101</v>
      </c>
      <c r="X13577">
        <v>0.8</v>
      </c>
    </row>
    <row r="13578" spans="1:24" x14ac:dyDescent="0.3">
      <c r="A13578">
        <v>13576</v>
      </c>
      <c r="B13578" t="s">
        <v>200</v>
      </c>
      <c r="C13578" t="s">
        <v>201</v>
      </c>
      <c r="D13578">
        <v>12.908523000000001</v>
      </c>
      <c r="E13578">
        <v>80.248354000000006</v>
      </c>
      <c r="F13578" s="18">
        <v>44694</v>
      </c>
      <c r="G13578" s="19">
        <v>0.45833333333333298</v>
      </c>
      <c r="H13578">
        <v>11</v>
      </c>
      <c r="I13578" s="13" t="s">
        <v>211</v>
      </c>
      <c r="J13578">
        <v>0</v>
      </c>
      <c r="K13578" s="13" t="s">
        <v>191</v>
      </c>
      <c r="L13578">
        <v>5</v>
      </c>
      <c r="M13578">
        <v>0</v>
      </c>
      <c r="N13578" s="13" t="s">
        <v>212</v>
      </c>
      <c r="O13578" s="13" t="s">
        <v>195</v>
      </c>
      <c r="P13578">
        <v>31</v>
      </c>
      <c r="Q13578" s="13" t="s">
        <v>97</v>
      </c>
      <c r="R13578" s="13" t="s">
        <v>208</v>
      </c>
      <c r="S13578" s="13" t="s">
        <v>196</v>
      </c>
      <c r="T13578">
        <v>1</v>
      </c>
      <c r="U13578">
        <v>0</v>
      </c>
      <c r="V13578">
        <v>0</v>
      </c>
      <c r="W13578" s="13" t="s">
        <v>101</v>
      </c>
      <c r="X13578">
        <v>0.45</v>
      </c>
    </row>
    <row r="13579" spans="1:24" x14ac:dyDescent="0.3">
      <c r="A13579">
        <v>13577</v>
      </c>
      <c r="B13579" t="s">
        <v>200</v>
      </c>
      <c r="C13579" t="s">
        <v>201</v>
      </c>
      <c r="D13579">
        <v>12.849379000000001</v>
      </c>
      <c r="E13579">
        <v>80.172652999999997</v>
      </c>
      <c r="F13579" s="18">
        <v>45269</v>
      </c>
      <c r="G13579" s="19">
        <v>0.66666666666666696</v>
      </c>
      <c r="H13579">
        <v>16</v>
      </c>
      <c r="I13579" s="13" t="s">
        <v>219</v>
      </c>
      <c r="J13579">
        <v>1</v>
      </c>
      <c r="K13579" s="13" t="s">
        <v>191</v>
      </c>
      <c r="L13579">
        <v>2</v>
      </c>
      <c r="M13579">
        <v>0</v>
      </c>
      <c r="N13579" s="13" t="s">
        <v>212</v>
      </c>
      <c r="O13579" s="13" t="s">
        <v>195</v>
      </c>
      <c r="P13579">
        <v>18</v>
      </c>
      <c r="Q13579" s="13" t="s">
        <v>195</v>
      </c>
      <c r="R13579" s="13" t="s">
        <v>98</v>
      </c>
      <c r="S13579" s="13" t="s">
        <v>193</v>
      </c>
      <c r="T13579">
        <v>4</v>
      </c>
      <c r="U13579">
        <v>3</v>
      </c>
      <c r="V13579">
        <v>0</v>
      </c>
      <c r="W13579" s="13" t="s">
        <v>101</v>
      </c>
      <c r="X13579">
        <v>0.25</v>
      </c>
    </row>
    <row r="13580" spans="1:24" x14ac:dyDescent="0.3">
      <c r="A13580">
        <v>13578</v>
      </c>
      <c r="B13580" t="s">
        <v>79</v>
      </c>
      <c r="C13580" t="s">
        <v>80</v>
      </c>
      <c r="D13580">
        <v>18.570772999999999</v>
      </c>
      <c r="E13580">
        <v>73.957510999999997</v>
      </c>
      <c r="F13580" s="18">
        <v>44624</v>
      </c>
      <c r="G13580" s="19">
        <v>0.91666666666666696</v>
      </c>
      <c r="H13580">
        <v>22</v>
      </c>
      <c r="I13580" s="13" t="s">
        <v>211</v>
      </c>
      <c r="J13580">
        <v>0</v>
      </c>
      <c r="K13580" s="13" t="s">
        <v>191</v>
      </c>
      <c r="L13580">
        <v>5</v>
      </c>
      <c r="M13580">
        <v>0</v>
      </c>
      <c r="N13580" s="13" t="s">
        <v>212</v>
      </c>
      <c r="O13580" s="13" t="s">
        <v>195</v>
      </c>
      <c r="P13580">
        <v>18</v>
      </c>
      <c r="Q13580" s="13" t="s">
        <v>97</v>
      </c>
      <c r="R13580" s="13" t="s">
        <v>98</v>
      </c>
      <c r="S13580" s="13" t="s">
        <v>193</v>
      </c>
      <c r="T13580">
        <v>5</v>
      </c>
      <c r="U13580">
        <v>0</v>
      </c>
      <c r="V13580">
        <v>0</v>
      </c>
      <c r="W13580" s="13" t="s">
        <v>101</v>
      </c>
      <c r="X13580">
        <v>0.45</v>
      </c>
    </row>
    <row r="13581" spans="1:24" x14ac:dyDescent="0.3">
      <c r="A13581">
        <v>13579</v>
      </c>
      <c r="B13581" t="s">
        <v>209</v>
      </c>
      <c r="C13581" t="s">
        <v>210</v>
      </c>
      <c r="D13581">
        <v>17.214562000000001</v>
      </c>
      <c r="E13581">
        <v>78.356779000000003</v>
      </c>
      <c r="F13581" s="18">
        <v>44947</v>
      </c>
      <c r="G13581" s="19">
        <v>0.45833333333333298</v>
      </c>
      <c r="H13581">
        <v>11</v>
      </c>
      <c r="I13581" s="13" t="s">
        <v>219</v>
      </c>
      <c r="J13581">
        <v>1</v>
      </c>
      <c r="K13581" s="13" t="s">
        <v>191</v>
      </c>
      <c r="L13581">
        <v>3</v>
      </c>
      <c r="M13581">
        <v>0</v>
      </c>
      <c r="N13581" s="13" t="s">
        <v>94</v>
      </c>
      <c r="O13581" s="13" t="s">
        <v>95</v>
      </c>
      <c r="P13581">
        <v>23</v>
      </c>
      <c r="Q13581" s="13" t="s">
        <v>97</v>
      </c>
      <c r="R13581" s="13" t="s">
        <v>199</v>
      </c>
      <c r="S13581" s="13" t="s">
        <v>193</v>
      </c>
      <c r="T13581">
        <v>3</v>
      </c>
      <c r="U13581">
        <v>0</v>
      </c>
      <c r="V13581">
        <v>0</v>
      </c>
      <c r="W13581" s="13" t="s">
        <v>101</v>
      </c>
      <c r="X13581">
        <v>0.65</v>
      </c>
    </row>
    <row r="13582" spans="1:24" x14ac:dyDescent="0.3">
      <c r="A13582">
        <v>13580</v>
      </c>
      <c r="B13582" t="s">
        <v>217</v>
      </c>
      <c r="C13582" t="s">
        <v>218</v>
      </c>
      <c r="D13582">
        <v>22.695124</v>
      </c>
      <c r="E13582">
        <v>88.37818</v>
      </c>
      <c r="F13582" s="18">
        <v>44797</v>
      </c>
      <c r="G13582" s="19">
        <v>0.25</v>
      </c>
      <c r="H13582">
        <v>6</v>
      </c>
      <c r="I13582" s="13" t="s">
        <v>194</v>
      </c>
      <c r="J13582">
        <v>0</v>
      </c>
      <c r="K13582" s="13" t="s">
        <v>214</v>
      </c>
      <c r="L13582">
        <v>5</v>
      </c>
      <c r="M13582">
        <v>0</v>
      </c>
      <c r="N13582" s="13" t="s">
        <v>94</v>
      </c>
      <c r="O13582" s="13" t="s">
        <v>95</v>
      </c>
      <c r="P13582">
        <v>22</v>
      </c>
      <c r="Q13582" s="13" t="s">
        <v>95</v>
      </c>
      <c r="R13582" s="13" t="s">
        <v>98</v>
      </c>
      <c r="S13582" s="13" t="s">
        <v>99</v>
      </c>
      <c r="T13582">
        <v>5</v>
      </c>
      <c r="U13582">
        <v>5</v>
      </c>
      <c r="V13582">
        <v>0</v>
      </c>
      <c r="W13582" s="13" t="s">
        <v>101</v>
      </c>
      <c r="X13582">
        <v>0.65</v>
      </c>
    </row>
    <row r="13583" spans="1:24" x14ac:dyDescent="0.3">
      <c r="A13583">
        <v>13581</v>
      </c>
      <c r="B13583" t="s">
        <v>206</v>
      </c>
      <c r="C13583" t="s">
        <v>207</v>
      </c>
      <c r="D13583">
        <v>12.987208000000001</v>
      </c>
      <c r="E13583">
        <v>77.660368000000005</v>
      </c>
      <c r="F13583" s="18">
        <v>44716</v>
      </c>
      <c r="G13583" s="19">
        <v>0.83333333333333304</v>
      </c>
      <c r="H13583">
        <v>20</v>
      </c>
      <c r="I13583" s="13" t="s">
        <v>219</v>
      </c>
      <c r="J13583">
        <v>1</v>
      </c>
      <c r="K13583" s="13" t="s">
        <v>191</v>
      </c>
      <c r="L13583">
        <v>2</v>
      </c>
      <c r="M13583">
        <v>0</v>
      </c>
      <c r="N13583" s="13" t="s">
        <v>192</v>
      </c>
      <c r="O13583" s="13" t="s">
        <v>97</v>
      </c>
      <c r="P13583">
        <v>21</v>
      </c>
      <c r="Q13583" s="13" t="s">
        <v>195</v>
      </c>
      <c r="R13583" s="13" t="s">
        <v>98</v>
      </c>
      <c r="S13583" s="13" t="s">
        <v>99</v>
      </c>
      <c r="T13583">
        <v>1</v>
      </c>
      <c r="U13583">
        <v>1</v>
      </c>
      <c r="V13583">
        <v>0</v>
      </c>
      <c r="W13583" s="13" t="s">
        <v>101</v>
      </c>
      <c r="X13583">
        <v>0.3</v>
      </c>
    </row>
    <row r="13584" spans="1:24" x14ac:dyDescent="0.3">
      <c r="A13584">
        <v>13582</v>
      </c>
      <c r="B13584" t="s">
        <v>203</v>
      </c>
      <c r="C13584" t="s">
        <v>203</v>
      </c>
      <c r="D13584">
        <v>28.600549000000001</v>
      </c>
      <c r="E13584">
        <v>76.975588999999999</v>
      </c>
      <c r="F13584" s="18">
        <v>45423</v>
      </c>
      <c r="G13584" s="19">
        <v>0.20833333333333301</v>
      </c>
      <c r="H13584">
        <v>5</v>
      </c>
      <c r="I13584" s="13" t="s">
        <v>219</v>
      </c>
      <c r="J13584">
        <v>1</v>
      </c>
      <c r="K13584" s="13" t="s">
        <v>214</v>
      </c>
      <c r="L13584">
        <v>2</v>
      </c>
      <c r="M13584">
        <v>1</v>
      </c>
      <c r="N13584" s="13" t="s">
        <v>94</v>
      </c>
      <c r="O13584" s="13" t="s">
        <v>95</v>
      </c>
      <c r="P13584">
        <v>32</v>
      </c>
      <c r="Q13584" s="13" t="s">
        <v>97</v>
      </c>
      <c r="R13584" s="13" t="s">
        <v>98</v>
      </c>
      <c r="S13584" s="13" t="s">
        <v>99</v>
      </c>
      <c r="T13584">
        <v>5</v>
      </c>
      <c r="U13584">
        <v>5</v>
      </c>
      <c r="V13584">
        <v>0</v>
      </c>
      <c r="W13584" s="13" t="s">
        <v>101</v>
      </c>
      <c r="X13584">
        <v>0.85</v>
      </c>
    </row>
    <row r="13585" spans="1:24" x14ac:dyDescent="0.3">
      <c r="A13585">
        <v>13583</v>
      </c>
      <c r="B13585" t="s">
        <v>79</v>
      </c>
      <c r="C13585" t="s">
        <v>80</v>
      </c>
      <c r="D13585">
        <v>18.584012000000001</v>
      </c>
      <c r="E13585">
        <v>73.863169999999997</v>
      </c>
      <c r="F13585" s="18">
        <v>45193</v>
      </c>
      <c r="G13585" s="19">
        <v>0.83333333333333304</v>
      </c>
      <c r="H13585">
        <v>20</v>
      </c>
      <c r="I13585" s="13" t="s">
        <v>89</v>
      </c>
      <c r="J13585">
        <v>1</v>
      </c>
      <c r="K13585" s="13" t="s">
        <v>92</v>
      </c>
      <c r="L13585">
        <v>1</v>
      </c>
      <c r="M13585">
        <v>1</v>
      </c>
      <c r="N13585" s="13" t="s">
        <v>94</v>
      </c>
      <c r="O13585" s="13" t="s">
        <v>95</v>
      </c>
      <c r="P13585">
        <v>22</v>
      </c>
      <c r="Q13585" s="13" t="s">
        <v>195</v>
      </c>
      <c r="R13585" s="13" t="s">
        <v>208</v>
      </c>
      <c r="S13585" s="13" t="s">
        <v>196</v>
      </c>
      <c r="T13585">
        <v>2</v>
      </c>
      <c r="U13585">
        <v>0</v>
      </c>
      <c r="V13585">
        <v>0</v>
      </c>
      <c r="W13585" s="13" t="s">
        <v>101</v>
      </c>
      <c r="X13585">
        <v>0.45</v>
      </c>
    </row>
    <row r="13586" spans="1:24" x14ac:dyDescent="0.3">
      <c r="A13586">
        <v>13584</v>
      </c>
      <c r="B13586" t="s">
        <v>79</v>
      </c>
      <c r="C13586" t="s">
        <v>80</v>
      </c>
      <c r="D13586">
        <v>18.62791</v>
      </c>
      <c r="E13586">
        <v>73.920683999999994</v>
      </c>
      <c r="F13586" s="18">
        <v>45332</v>
      </c>
      <c r="G13586" s="19">
        <v>0.41666666666666702</v>
      </c>
      <c r="H13586">
        <v>10</v>
      </c>
      <c r="I13586" s="13" t="s">
        <v>219</v>
      </c>
      <c r="J13586">
        <v>1</v>
      </c>
      <c r="K13586" s="13" t="s">
        <v>191</v>
      </c>
      <c r="L13586">
        <v>5</v>
      </c>
      <c r="M13586">
        <v>0</v>
      </c>
      <c r="N13586" s="13" t="s">
        <v>192</v>
      </c>
      <c r="O13586" s="13" t="s">
        <v>97</v>
      </c>
      <c r="P13586">
        <v>22</v>
      </c>
      <c r="Q13586" s="13" t="s">
        <v>97</v>
      </c>
      <c r="R13586" s="13" t="s">
        <v>199</v>
      </c>
      <c r="S13586" s="13" t="s">
        <v>196</v>
      </c>
      <c r="T13586">
        <v>2</v>
      </c>
      <c r="U13586">
        <v>0</v>
      </c>
      <c r="V13586">
        <v>1</v>
      </c>
      <c r="W13586" s="13" t="s">
        <v>101</v>
      </c>
      <c r="X13586">
        <v>0.45</v>
      </c>
    </row>
    <row r="13587" spans="1:24" x14ac:dyDescent="0.3">
      <c r="A13587">
        <v>13585</v>
      </c>
      <c r="B13587" t="s">
        <v>209</v>
      </c>
      <c r="C13587" t="s">
        <v>210</v>
      </c>
      <c r="D13587">
        <v>17.281621000000001</v>
      </c>
      <c r="E13587">
        <v>78.41525</v>
      </c>
      <c r="F13587" s="18">
        <v>45395</v>
      </c>
      <c r="G13587" s="19">
        <v>0.54166666666666696</v>
      </c>
      <c r="H13587">
        <v>13</v>
      </c>
      <c r="I13587" s="13" t="s">
        <v>219</v>
      </c>
      <c r="J13587">
        <v>1</v>
      </c>
      <c r="K13587" s="13" t="s">
        <v>92</v>
      </c>
      <c r="L13587">
        <v>2</v>
      </c>
      <c r="M13587">
        <v>1</v>
      </c>
      <c r="N13587" s="13" t="s">
        <v>212</v>
      </c>
      <c r="O13587" s="13" t="s">
        <v>195</v>
      </c>
      <c r="P13587">
        <v>37</v>
      </c>
      <c r="Q13587" s="13" t="s">
        <v>95</v>
      </c>
      <c r="R13587" s="13" t="s">
        <v>213</v>
      </c>
      <c r="S13587" s="13" t="s">
        <v>193</v>
      </c>
      <c r="T13587">
        <v>1</v>
      </c>
      <c r="U13587">
        <v>0</v>
      </c>
      <c r="V13587">
        <v>0</v>
      </c>
      <c r="W13587" s="13" t="s">
        <v>101</v>
      </c>
      <c r="X13587">
        <v>0.25</v>
      </c>
    </row>
    <row r="13588" spans="1:24" x14ac:dyDescent="0.3">
      <c r="A13588">
        <v>13586</v>
      </c>
      <c r="B13588" t="s">
        <v>209</v>
      </c>
      <c r="C13588" t="s">
        <v>210</v>
      </c>
      <c r="D13588">
        <v>17.395219000000001</v>
      </c>
      <c r="E13588">
        <v>78.380968999999993</v>
      </c>
      <c r="F13588" s="18">
        <v>44573</v>
      </c>
      <c r="G13588" s="19">
        <v>0.83333333333333304</v>
      </c>
      <c r="H13588">
        <v>20</v>
      </c>
      <c r="I13588" s="13" t="s">
        <v>194</v>
      </c>
      <c r="J13588">
        <v>0</v>
      </c>
      <c r="K13588" s="13" t="s">
        <v>92</v>
      </c>
      <c r="L13588">
        <v>5</v>
      </c>
      <c r="M13588">
        <v>0</v>
      </c>
      <c r="N13588" s="13" t="s">
        <v>212</v>
      </c>
      <c r="O13588" s="13" t="s">
        <v>195</v>
      </c>
      <c r="P13588">
        <v>40</v>
      </c>
      <c r="Q13588" s="13" t="s">
        <v>95</v>
      </c>
      <c r="R13588" s="13" t="s">
        <v>205</v>
      </c>
      <c r="S13588" s="13" t="s">
        <v>196</v>
      </c>
      <c r="T13588">
        <v>3</v>
      </c>
      <c r="U13588">
        <v>2</v>
      </c>
      <c r="V13588">
        <v>0</v>
      </c>
      <c r="W13588" s="13" t="s">
        <v>101</v>
      </c>
      <c r="X13588">
        <v>0.25</v>
      </c>
    </row>
    <row r="13589" spans="1:24" x14ac:dyDescent="0.3">
      <c r="A13589">
        <v>13587</v>
      </c>
      <c r="B13589" t="s">
        <v>217</v>
      </c>
      <c r="C13589" t="s">
        <v>218</v>
      </c>
      <c r="D13589">
        <v>22.419658999999999</v>
      </c>
      <c r="E13589">
        <v>88.313355000000001</v>
      </c>
      <c r="F13589" s="18">
        <v>45231</v>
      </c>
      <c r="G13589" s="19">
        <v>0.95833333333333304</v>
      </c>
      <c r="H13589">
        <v>23</v>
      </c>
      <c r="I13589" s="13" t="s">
        <v>194</v>
      </c>
      <c r="J13589">
        <v>0</v>
      </c>
      <c r="K13589" s="13" t="s">
        <v>92</v>
      </c>
      <c r="L13589">
        <v>5</v>
      </c>
      <c r="M13589">
        <v>1</v>
      </c>
      <c r="N13589" s="13" t="s">
        <v>94</v>
      </c>
      <c r="O13589" s="13" t="s">
        <v>95</v>
      </c>
      <c r="P13589">
        <v>40</v>
      </c>
      <c r="Q13589" s="13" t="s">
        <v>97</v>
      </c>
      <c r="R13589" s="13" t="s">
        <v>205</v>
      </c>
      <c r="S13589" s="13" t="s">
        <v>193</v>
      </c>
      <c r="T13589">
        <v>3</v>
      </c>
      <c r="U13589">
        <v>0</v>
      </c>
      <c r="V13589">
        <v>0</v>
      </c>
      <c r="W13589" s="13" t="s">
        <v>101</v>
      </c>
      <c r="X13589">
        <v>0.65</v>
      </c>
    </row>
    <row r="13590" spans="1:24" x14ac:dyDescent="0.3">
      <c r="A13590">
        <v>13588</v>
      </c>
      <c r="B13590" t="s">
        <v>217</v>
      </c>
      <c r="C13590" t="s">
        <v>218</v>
      </c>
      <c r="D13590">
        <v>22.562629999999999</v>
      </c>
      <c r="E13590">
        <v>88.468040000000002</v>
      </c>
      <c r="F13590" s="18">
        <v>44866</v>
      </c>
      <c r="G13590" s="19">
        <v>0.20833333333333301</v>
      </c>
      <c r="H13590">
        <v>5</v>
      </c>
      <c r="I13590" s="13" t="s">
        <v>215</v>
      </c>
      <c r="J13590">
        <v>0</v>
      </c>
      <c r="K13590" s="13" t="s">
        <v>214</v>
      </c>
      <c r="L13590">
        <v>5</v>
      </c>
      <c r="M13590">
        <v>0</v>
      </c>
      <c r="N13590" s="13" t="s">
        <v>192</v>
      </c>
      <c r="O13590" s="13" t="s">
        <v>97</v>
      </c>
      <c r="P13590">
        <v>34</v>
      </c>
      <c r="Q13590" s="13" t="s">
        <v>95</v>
      </c>
      <c r="R13590" s="13" t="s">
        <v>199</v>
      </c>
      <c r="S13590" s="13" t="s">
        <v>196</v>
      </c>
      <c r="T13590">
        <v>5</v>
      </c>
      <c r="U13590">
        <v>4</v>
      </c>
      <c r="V13590">
        <v>0</v>
      </c>
      <c r="W13590" s="13" t="s">
        <v>101</v>
      </c>
      <c r="X13590">
        <v>0.1</v>
      </c>
    </row>
    <row r="13591" spans="1:24" x14ac:dyDescent="0.3">
      <c r="A13591">
        <v>13589</v>
      </c>
      <c r="B13591" t="s">
        <v>209</v>
      </c>
      <c r="C13591" t="s">
        <v>210</v>
      </c>
      <c r="D13591">
        <v>17.417643999999999</v>
      </c>
      <c r="E13591">
        <v>78.275565999999998</v>
      </c>
      <c r="F13591" s="18">
        <v>45376</v>
      </c>
      <c r="G13591" s="19">
        <v>0.95833333333333304</v>
      </c>
      <c r="H13591">
        <v>23</v>
      </c>
      <c r="I13591" s="13" t="s">
        <v>204</v>
      </c>
      <c r="J13591">
        <v>0</v>
      </c>
      <c r="K13591" s="13" t="s">
        <v>191</v>
      </c>
      <c r="L13591">
        <v>4</v>
      </c>
      <c r="M13591">
        <v>0</v>
      </c>
      <c r="N13591" s="13" t="s">
        <v>192</v>
      </c>
      <c r="O13591" s="13" t="s">
        <v>97</v>
      </c>
      <c r="P13591">
        <v>23</v>
      </c>
      <c r="Q13591" s="13" t="s">
        <v>195</v>
      </c>
      <c r="R13591" s="13" t="s">
        <v>205</v>
      </c>
      <c r="S13591" s="13" t="s">
        <v>196</v>
      </c>
      <c r="T13591">
        <v>3</v>
      </c>
      <c r="U13591">
        <v>2</v>
      </c>
      <c r="V13591">
        <v>0</v>
      </c>
      <c r="W13591" s="13" t="s">
        <v>216</v>
      </c>
      <c r="X13591">
        <v>0.2</v>
      </c>
    </row>
    <row r="13592" spans="1:24" x14ac:dyDescent="0.3">
      <c r="A13592">
        <v>13590</v>
      </c>
      <c r="B13592" t="s">
        <v>190</v>
      </c>
      <c r="C13592" t="s">
        <v>80</v>
      </c>
      <c r="D13592">
        <v>19.099049999999998</v>
      </c>
      <c r="E13592">
        <v>72.986923000000004</v>
      </c>
      <c r="F13592" s="18">
        <v>45267</v>
      </c>
      <c r="G13592" s="19">
        <v>0.29166666666666702</v>
      </c>
      <c r="H13592">
        <v>7</v>
      </c>
      <c r="I13592" s="13" t="s">
        <v>202</v>
      </c>
      <c r="J13592">
        <v>0</v>
      </c>
      <c r="K13592" s="13" t="s">
        <v>214</v>
      </c>
      <c r="L13592">
        <v>2</v>
      </c>
      <c r="M13592">
        <v>1</v>
      </c>
      <c r="N13592" s="13" t="s">
        <v>192</v>
      </c>
      <c r="O13592" s="13" t="s">
        <v>97</v>
      </c>
      <c r="P13592">
        <v>17</v>
      </c>
      <c r="Q13592" s="13" t="s">
        <v>97</v>
      </c>
      <c r="R13592" s="13" t="s">
        <v>205</v>
      </c>
      <c r="S13592" s="13" t="s">
        <v>193</v>
      </c>
      <c r="T13592">
        <v>4</v>
      </c>
      <c r="U13592">
        <v>2</v>
      </c>
      <c r="V13592">
        <v>0</v>
      </c>
      <c r="W13592" s="13" t="s">
        <v>101</v>
      </c>
      <c r="X13592">
        <v>0.3</v>
      </c>
    </row>
    <row r="13593" spans="1:24" x14ac:dyDescent="0.3">
      <c r="A13593">
        <v>13591</v>
      </c>
      <c r="B13593" t="s">
        <v>197</v>
      </c>
      <c r="C13593" t="s">
        <v>198</v>
      </c>
      <c r="D13593">
        <v>30.729886</v>
      </c>
      <c r="E13593">
        <v>76.822119000000001</v>
      </c>
      <c r="F13593" s="18">
        <v>45058</v>
      </c>
      <c r="G13593" s="19">
        <v>0.70833333333333304</v>
      </c>
      <c r="H13593">
        <v>17</v>
      </c>
      <c r="I13593" s="13" t="s">
        <v>211</v>
      </c>
      <c r="J13593">
        <v>0</v>
      </c>
      <c r="K13593" s="13" t="s">
        <v>214</v>
      </c>
      <c r="L13593">
        <v>3</v>
      </c>
      <c r="M13593">
        <v>1</v>
      </c>
      <c r="N13593" s="13" t="s">
        <v>94</v>
      </c>
      <c r="O13593" s="13" t="s">
        <v>95</v>
      </c>
      <c r="P13593">
        <v>31</v>
      </c>
      <c r="Q13593" s="13" t="s">
        <v>97</v>
      </c>
      <c r="R13593" s="13" t="s">
        <v>98</v>
      </c>
      <c r="S13593" s="13" t="s">
        <v>193</v>
      </c>
      <c r="T13593">
        <v>1</v>
      </c>
      <c r="U13593">
        <v>1</v>
      </c>
      <c r="V13593">
        <v>1</v>
      </c>
      <c r="W13593" s="13" t="s">
        <v>101</v>
      </c>
      <c r="X13593">
        <v>0.8</v>
      </c>
    </row>
    <row r="13594" spans="1:24" x14ac:dyDescent="0.3">
      <c r="A13594">
        <v>13592</v>
      </c>
      <c r="B13594" t="s">
        <v>209</v>
      </c>
      <c r="C13594" t="s">
        <v>210</v>
      </c>
      <c r="D13594">
        <v>17.218111</v>
      </c>
      <c r="E13594">
        <v>78.457549999999998</v>
      </c>
      <c r="F13594" s="18">
        <v>45515</v>
      </c>
      <c r="G13594" s="19">
        <v>0.33333333333333298</v>
      </c>
      <c r="H13594">
        <v>8</v>
      </c>
      <c r="I13594" s="13" t="s">
        <v>89</v>
      </c>
      <c r="J13594">
        <v>1</v>
      </c>
      <c r="K13594" s="13" t="s">
        <v>214</v>
      </c>
      <c r="L13594">
        <v>4</v>
      </c>
      <c r="M13594">
        <v>0</v>
      </c>
      <c r="N13594" s="13" t="s">
        <v>192</v>
      </c>
      <c r="O13594" s="13" t="s">
        <v>97</v>
      </c>
      <c r="P13594">
        <v>28</v>
      </c>
      <c r="Q13594" s="13" t="s">
        <v>97</v>
      </c>
      <c r="R13594" s="13" t="s">
        <v>199</v>
      </c>
      <c r="S13594" s="13" t="s">
        <v>193</v>
      </c>
      <c r="T13594">
        <v>1</v>
      </c>
      <c r="U13594">
        <v>0</v>
      </c>
      <c r="V13594">
        <v>1</v>
      </c>
      <c r="W13594" s="13" t="s">
        <v>101</v>
      </c>
      <c r="X13594">
        <v>0.45</v>
      </c>
    </row>
    <row r="13595" spans="1:24" x14ac:dyDescent="0.3">
      <c r="A13595">
        <v>13593</v>
      </c>
      <c r="B13595" t="s">
        <v>203</v>
      </c>
      <c r="C13595" t="s">
        <v>203</v>
      </c>
      <c r="D13595">
        <v>28.800295999999999</v>
      </c>
      <c r="E13595">
        <v>76.800960000000003</v>
      </c>
      <c r="F13595" s="18">
        <v>44686</v>
      </c>
      <c r="G13595" s="19">
        <v>0</v>
      </c>
      <c r="H13595">
        <v>0</v>
      </c>
      <c r="I13595" s="13" t="s">
        <v>202</v>
      </c>
      <c r="J13595">
        <v>0</v>
      </c>
      <c r="K13595" s="13" t="s">
        <v>92</v>
      </c>
      <c r="L13595">
        <v>1</v>
      </c>
      <c r="M13595">
        <v>1</v>
      </c>
      <c r="N13595" s="13" t="s">
        <v>192</v>
      </c>
      <c r="O13595" s="13" t="s">
        <v>97</v>
      </c>
      <c r="P13595">
        <v>39</v>
      </c>
      <c r="Q13595" s="13" t="s">
        <v>97</v>
      </c>
      <c r="R13595" s="13" t="s">
        <v>208</v>
      </c>
      <c r="S13595" s="13" t="s">
        <v>196</v>
      </c>
      <c r="T13595">
        <v>5</v>
      </c>
      <c r="U13595">
        <v>3</v>
      </c>
      <c r="V13595">
        <v>0</v>
      </c>
      <c r="W13595" s="13" t="s">
        <v>101</v>
      </c>
      <c r="X13595">
        <v>0.3</v>
      </c>
    </row>
    <row r="13596" spans="1:24" x14ac:dyDescent="0.3">
      <c r="A13596">
        <v>13594</v>
      </c>
      <c r="B13596" t="s">
        <v>209</v>
      </c>
      <c r="C13596" t="s">
        <v>210</v>
      </c>
      <c r="D13596">
        <v>17.408912999999998</v>
      </c>
      <c r="E13596">
        <v>78.533299999999997</v>
      </c>
      <c r="F13596" s="18">
        <v>45146</v>
      </c>
      <c r="G13596" s="19">
        <v>0.33333333333333298</v>
      </c>
      <c r="H13596">
        <v>8</v>
      </c>
      <c r="I13596" s="13" t="s">
        <v>215</v>
      </c>
      <c r="J13596">
        <v>0</v>
      </c>
      <c r="K13596" s="13" t="s">
        <v>191</v>
      </c>
      <c r="L13596">
        <v>1</v>
      </c>
      <c r="M13596">
        <v>1</v>
      </c>
      <c r="N13596" s="13" t="s">
        <v>94</v>
      </c>
      <c r="O13596" s="13" t="s">
        <v>95</v>
      </c>
      <c r="P13596">
        <v>22</v>
      </c>
      <c r="Q13596" s="13" t="s">
        <v>195</v>
      </c>
      <c r="R13596" s="13" t="s">
        <v>199</v>
      </c>
      <c r="S13596" s="13" t="s">
        <v>196</v>
      </c>
      <c r="T13596">
        <v>5</v>
      </c>
      <c r="U13596">
        <v>1</v>
      </c>
      <c r="V13596">
        <v>1</v>
      </c>
      <c r="W13596" s="13" t="s">
        <v>101</v>
      </c>
      <c r="X13596">
        <v>0.6</v>
      </c>
    </row>
    <row r="13597" spans="1:24" x14ac:dyDescent="0.3">
      <c r="A13597">
        <v>13595</v>
      </c>
      <c r="B13597" t="s">
        <v>203</v>
      </c>
      <c r="C13597" t="s">
        <v>203</v>
      </c>
      <c r="D13597">
        <v>28.764907000000001</v>
      </c>
      <c r="E13597">
        <v>77.119262000000006</v>
      </c>
      <c r="F13597" s="18">
        <v>44912</v>
      </c>
      <c r="G13597" s="19">
        <v>0.54166666666666696</v>
      </c>
      <c r="H13597">
        <v>13</v>
      </c>
      <c r="I13597" s="13" t="s">
        <v>219</v>
      </c>
      <c r="J13597">
        <v>1</v>
      </c>
      <c r="K13597" s="13" t="s">
        <v>214</v>
      </c>
      <c r="L13597">
        <v>4</v>
      </c>
      <c r="M13597">
        <v>1</v>
      </c>
      <c r="N13597" s="13" t="s">
        <v>212</v>
      </c>
      <c r="O13597" s="13" t="s">
        <v>95</v>
      </c>
      <c r="P13597">
        <v>33</v>
      </c>
      <c r="Q13597" s="13" t="s">
        <v>95</v>
      </c>
      <c r="R13597" s="13" t="s">
        <v>199</v>
      </c>
      <c r="S13597" s="13" t="s">
        <v>193</v>
      </c>
      <c r="T13597">
        <v>1</v>
      </c>
      <c r="U13597">
        <v>1</v>
      </c>
      <c r="V13597">
        <v>0</v>
      </c>
      <c r="W13597" s="13" t="s">
        <v>101</v>
      </c>
      <c r="X13597">
        <v>0.45</v>
      </c>
    </row>
    <row r="13598" spans="1:24" x14ac:dyDescent="0.3">
      <c r="A13598">
        <v>13596</v>
      </c>
      <c r="B13598" t="s">
        <v>217</v>
      </c>
      <c r="C13598" t="s">
        <v>218</v>
      </c>
      <c r="D13598">
        <v>22.401</v>
      </c>
      <c r="E13598">
        <v>88.49288</v>
      </c>
      <c r="F13598" s="18">
        <v>44586</v>
      </c>
      <c r="G13598" s="19">
        <v>0</v>
      </c>
      <c r="H13598">
        <v>0</v>
      </c>
      <c r="I13598" s="13" t="s">
        <v>215</v>
      </c>
      <c r="J13598">
        <v>0</v>
      </c>
      <c r="K13598" s="13" t="s">
        <v>191</v>
      </c>
      <c r="L13598">
        <v>4</v>
      </c>
      <c r="M13598">
        <v>1</v>
      </c>
      <c r="N13598" s="13" t="s">
        <v>212</v>
      </c>
      <c r="O13598" s="13" t="s">
        <v>95</v>
      </c>
      <c r="P13598">
        <v>17</v>
      </c>
      <c r="Q13598" s="13" t="s">
        <v>95</v>
      </c>
      <c r="R13598" s="13" t="s">
        <v>98</v>
      </c>
      <c r="S13598" s="13" t="s">
        <v>196</v>
      </c>
      <c r="T13598">
        <v>3</v>
      </c>
      <c r="U13598">
        <v>2</v>
      </c>
      <c r="V13598">
        <v>0</v>
      </c>
      <c r="W13598" s="13" t="s">
        <v>101</v>
      </c>
      <c r="X13598">
        <v>0.45</v>
      </c>
    </row>
    <row r="13599" spans="1:24" x14ac:dyDescent="0.3">
      <c r="A13599">
        <v>13597</v>
      </c>
      <c r="B13599" t="s">
        <v>190</v>
      </c>
      <c r="C13599" t="s">
        <v>80</v>
      </c>
      <c r="D13599">
        <v>19.258098</v>
      </c>
      <c r="E13599">
        <v>72.990446000000006</v>
      </c>
      <c r="F13599" s="18">
        <v>45742</v>
      </c>
      <c r="G13599" s="19">
        <v>0.5</v>
      </c>
      <c r="H13599">
        <v>12</v>
      </c>
      <c r="I13599" s="13" t="s">
        <v>194</v>
      </c>
      <c r="J13599">
        <v>0</v>
      </c>
      <c r="K13599" s="13" t="s">
        <v>92</v>
      </c>
      <c r="L13599">
        <v>6</v>
      </c>
      <c r="M13599">
        <v>1</v>
      </c>
      <c r="N13599" s="13" t="s">
        <v>94</v>
      </c>
      <c r="O13599" s="13" t="s">
        <v>95</v>
      </c>
      <c r="P13599">
        <v>38</v>
      </c>
      <c r="Q13599" s="13" t="s">
        <v>97</v>
      </c>
      <c r="R13599" s="13" t="s">
        <v>213</v>
      </c>
      <c r="S13599" s="13" t="s">
        <v>196</v>
      </c>
      <c r="T13599">
        <v>3</v>
      </c>
      <c r="U13599">
        <v>2</v>
      </c>
      <c r="V13599">
        <v>0</v>
      </c>
      <c r="W13599" s="13" t="s">
        <v>101</v>
      </c>
      <c r="X13599">
        <v>0.65</v>
      </c>
    </row>
    <row r="13600" spans="1:24" x14ac:dyDescent="0.3">
      <c r="A13600">
        <v>13598</v>
      </c>
      <c r="B13600" t="s">
        <v>217</v>
      </c>
      <c r="C13600" t="s">
        <v>218</v>
      </c>
      <c r="D13600">
        <v>22.631758000000001</v>
      </c>
      <c r="E13600">
        <v>88.478763000000001</v>
      </c>
      <c r="F13600" s="18">
        <v>45644</v>
      </c>
      <c r="G13600" s="19">
        <v>0.5</v>
      </c>
      <c r="H13600">
        <v>12</v>
      </c>
      <c r="I13600" s="13" t="s">
        <v>194</v>
      </c>
      <c r="J13600">
        <v>0</v>
      </c>
      <c r="K13600" s="13" t="s">
        <v>92</v>
      </c>
      <c r="L13600">
        <v>5</v>
      </c>
      <c r="M13600">
        <v>1</v>
      </c>
      <c r="N13600" s="13" t="s">
        <v>212</v>
      </c>
      <c r="O13600" s="13" t="s">
        <v>95</v>
      </c>
      <c r="P13600">
        <v>39</v>
      </c>
      <c r="Q13600" s="13" t="s">
        <v>97</v>
      </c>
      <c r="R13600" s="13" t="s">
        <v>213</v>
      </c>
      <c r="S13600" s="13" t="s">
        <v>196</v>
      </c>
      <c r="T13600">
        <v>3</v>
      </c>
      <c r="U13600">
        <v>0</v>
      </c>
      <c r="V13600">
        <v>0</v>
      </c>
      <c r="W13600" s="13" t="s">
        <v>101</v>
      </c>
      <c r="X13600">
        <v>0.65</v>
      </c>
    </row>
    <row r="13601" spans="1:24" x14ac:dyDescent="0.3">
      <c r="A13601">
        <v>13599</v>
      </c>
      <c r="B13601" t="s">
        <v>206</v>
      </c>
      <c r="C13601" t="s">
        <v>207</v>
      </c>
      <c r="D13601">
        <v>13.189923</v>
      </c>
      <c r="E13601">
        <v>77.492323999999996</v>
      </c>
      <c r="F13601" s="18">
        <v>45686</v>
      </c>
      <c r="G13601" s="19">
        <v>0.66666666666666696</v>
      </c>
      <c r="H13601">
        <v>16</v>
      </c>
      <c r="I13601" s="13" t="s">
        <v>194</v>
      </c>
      <c r="J13601">
        <v>0</v>
      </c>
      <c r="K13601" s="13" t="s">
        <v>92</v>
      </c>
      <c r="L13601">
        <v>2</v>
      </c>
      <c r="M13601">
        <v>1</v>
      </c>
      <c r="N13601" s="13" t="s">
        <v>212</v>
      </c>
      <c r="O13601" s="13" t="s">
        <v>95</v>
      </c>
      <c r="P13601">
        <v>37</v>
      </c>
      <c r="Q13601" s="13" t="s">
        <v>95</v>
      </c>
      <c r="R13601" s="13" t="s">
        <v>208</v>
      </c>
      <c r="S13601" s="13" t="s">
        <v>99</v>
      </c>
      <c r="T13601">
        <v>5</v>
      </c>
      <c r="U13601">
        <v>5</v>
      </c>
      <c r="V13601">
        <v>0</v>
      </c>
      <c r="W13601" s="13" t="s">
        <v>101</v>
      </c>
      <c r="X13601">
        <v>0.65</v>
      </c>
    </row>
    <row r="13602" spans="1:24" x14ac:dyDescent="0.3">
      <c r="A13602">
        <v>13600</v>
      </c>
      <c r="B13602" t="s">
        <v>203</v>
      </c>
      <c r="C13602" t="s">
        <v>203</v>
      </c>
      <c r="D13602">
        <v>28.564361000000002</v>
      </c>
      <c r="E13602">
        <v>77.242310000000003</v>
      </c>
      <c r="F13602" s="18">
        <v>45759</v>
      </c>
      <c r="G13602" s="19">
        <v>0.79166666666666696</v>
      </c>
      <c r="H13602">
        <v>19</v>
      </c>
      <c r="I13602" s="13" t="s">
        <v>219</v>
      </c>
      <c r="J13602">
        <v>1</v>
      </c>
      <c r="K13602" s="13" t="s">
        <v>191</v>
      </c>
      <c r="L13602">
        <v>2</v>
      </c>
      <c r="M13602">
        <v>0</v>
      </c>
      <c r="N13602" s="13" t="s">
        <v>94</v>
      </c>
      <c r="O13602" s="13" t="s">
        <v>95</v>
      </c>
      <c r="P13602">
        <v>19</v>
      </c>
      <c r="Q13602" s="13" t="s">
        <v>97</v>
      </c>
      <c r="R13602" s="13" t="s">
        <v>213</v>
      </c>
      <c r="S13602" s="13" t="s">
        <v>193</v>
      </c>
      <c r="T13602">
        <v>4</v>
      </c>
      <c r="U13602">
        <v>4</v>
      </c>
      <c r="V13602">
        <v>1</v>
      </c>
      <c r="W13602" s="13" t="s">
        <v>101</v>
      </c>
      <c r="X13602">
        <v>0.8</v>
      </c>
    </row>
    <row r="13603" spans="1:24" x14ac:dyDescent="0.3">
      <c r="A13603">
        <v>13601</v>
      </c>
      <c r="B13603" t="s">
        <v>200</v>
      </c>
      <c r="C13603" t="s">
        <v>201</v>
      </c>
      <c r="D13603">
        <v>13.091398</v>
      </c>
      <c r="E13603">
        <v>80.193518999999995</v>
      </c>
      <c r="F13603" s="18">
        <v>45462</v>
      </c>
      <c r="G13603" s="19">
        <v>0.33333333333333298</v>
      </c>
      <c r="H13603">
        <v>8</v>
      </c>
      <c r="I13603" s="13" t="s">
        <v>194</v>
      </c>
      <c r="J13603">
        <v>0</v>
      </c>
      <c r="K13603" s="13" t="s">
        <v>92</v>
      </c>
      <c r="L13603">
        <v>3</v>
      </c>
      <c r="M13603">
        <v>1</v>
      </c>
      <c r="N13603" s="13" t="s">
        <v>192</v>
      </c>
      <c r="O13603" s="13" t="s">
        <v>97</v>
      </c>
      <c r="P13603">
        <v>22</v>
      </c>
      <c r="Q13603" s="13" t="s">
        <v>195</v>
      </c>
      <c r="R13603" s="13" t="s">
        <v>98</v>
      </c>
      <c r="S13603" s="13" t="s">
        <v>196</v>
      </c>
      <c r="T13603">
        <v>5</v>
      </c>
      <c r="U13603">
        <v>1</v>
      </c>
      <c r="V13603">
        <v>1</v>
      </c>
      <c r="W13603" s="13" t="s">
        <v>101</v>
      </c>
      <c r="X13603">
        <v>0.25</v>
      </c>
    </row>
    <row r="13604" spans="1:24" x14ac:dyDescent="0.3">
      <c r="A13604">
        <v>13602</v>
      </c>
      <c r="B13604" t="s">
        <v>190</v>
      </c>
      <c r="C13604" t="s">
        <v>80</v>
      </c>
      <c r="D13604">
        <v>19.242429000000001</v>
      </c>
      <c r="E13604">
        <v>72.803995999999998</v>
      </c>
      <c r="F13604" s="18">
        <v>45634</v>
      </c>
      <c r="G13604" s="19">
        <v>0.79166666666666696</v>
      </c>
      <c r="H13604">
        <v>19</v>
      </c>
      <c r="I13604" s="13" t="s">
        <v>89</v>
      </c>
      <c r="J13604">
        <v>1</v>
      </c>
      <c r="K13604" s="13" t="s">
        <v>92</v>
      </c>
      <c r="L13604">
        <v>1</v>
      </c>
      <c r="M13604">
        <v>1</v>
      </c>
      <c r="N13604" s="13" t="s">
        <v>192</v>
      </c>
      <c r="O13604" s="13" t="s">
        <v>97</v>
      </c>
      <c r="P13604">
        <v>26</v>
      </c>
      <c r="Q13604" s="13" t="s">
        <v>195</v>
      </c>
      <c r="R13604" s="13" t="s">
        <v>199</v>
      </c>
      <c r="S13604" s="13" t="s">
        <v>193</v>
      </c>
      <c r="T13604">
        <v>2</v>
      </c>
      <c r="U13604">
        <v>0</v>
      </c>
      <c r="V13604">
        <v>1</v>
      </c>
      <c r="W13604" s="13" t="s">
        <v>101</v>
      </c>
      <c r="X13604">
        <v>0.25</v>
      </c>
    </row>
    <row r="13605" spans="1:24" x14ac:dyDescent="0.3">
      <c r="A13605">
        <v>13603</v>
      </c>
      <c r="B13605" t="s">
        <v>197</v>
      </c>
      <c r="C13605" t="s">
        <v>198</v>
      </c>
      <c r="D13605">
        <v>30.746397000000002</v>
      </c>
      <c r="E13605">
        <v>76.872658999999999</v>
      </c>
      <c r="F13605" s="18">
        <v>44718</v>
      </c>
      <c r="G13605" s="19">
        <v>0.75</v>
      </c>
      <c r="H13605">
        <v>18</v>
      </c>
      <c r="I13605" s="13" t="s">
        <v>204</v>
      </c>
      <c r="J13605">
        <v>0</v>
      </c>
      <c r="K13605" s="13" t="s">
        <v>214</v>
      </c>
      <c r="L13605">
        <v>6</v>
      </c>
      <c r="M13605">
        <v>0</v>
      </c>
      <c r="N13605" s="13" t="s">
        <v>192</v>
      </c>
      <c r="O13605" s="13" t="s">
        <v>97</v>
      </c>
      <c r="P13605">
        <v>16</v>
      </c>
      <c r="Q13605" s="13" t="s">
        <v>97</v>
      </c>
      <c r="R13605" s="13" t="s">
        <v>205</v>
      </c>
      <c r="S13605" s="13" t="s">
        <v>193</v>
      </c>
      <c r="T13605">
        <v>2</v>
      </c>
      <c r="U13605">
        <v>1</v>
      </c>
      <c r="V13605">
        <v>1</v>
      </c>
      <c r="W13605" s="13" t="s">
        <v>101</v>
      </c>
      <c r="X13605">
        <v>0.45</v>
      </c>
    </row>
    <row r="13606" spans="1:24" x14ac:dyDescent="0.3">
      <c r="A13606">
        <v>13604</v>
      </c>
      <c r="B13606" t="s">
        <v>200</v>
      </c>
      <c r="C13606" t="s">
        <v>201</v>
      </c>
      <c r="D13606">
        <v>12.880603000000001</v>
      </c>
      <c r="E13606">
        <v>80.201582000000002</v>
      </c>
      <c r="F13606" s="18">
        <v>44713</v>
      </c>
      <c r="G13606" s="19">
        <v>0.5</v>
      </c>
      <c r="H13606">
        <v>12</v>
      </c>
      <c r="I13606" s="13" t="s">
        <v>194</v>
      </c>
      <c r="J13606">
        <v>0</v>
      </c>
      <c r="K13606" s="13" t="s">
        <v>191</v>
      </c>
      <c r="L13606">
        <v>6</v>
      </c>
      <c r="M13606">
        <v>0</v>
      </c>
      <c r="N13606" s="13" t="s">
        <v>212</v>
      </c>
      <c r="O13606" s="13" t="s">
        <v>195</v>
      </c>
      <c r="P13606">
        <v>17</v>
      </c>
      <c r="Q13606" s="13" t="s">
        <v>97</v>
      </c>
      <c r="R13606" s="13" t="s">
        <v>205</v>
      </c>
      <c r="S13606" s="13" t="s">
        <v>193</v>
      </c>
      <c r="T13606">
        <v>3</v>
      </c>
      <c r="U13606">
        <v>1</v>
      </c>
      <c r="V13606">
        <v>0</v>
      </c>
      <c r="W13606" s="13" t="s">
        <v>101</v>
      </c>
      <c r="X13606">
        <v>0.45</v>
      </c>
    </row>
    <row r="13607" spans="1:24" x14ac:dyDescent="0.3">
      <c r="A13607">
        <v>13605</v>
      </c>
      <c r="B13607" t="s">
        <v>79</v>
      </c>
      <c r="C13607" t="s">
        <v>80</v>
      </c>
      <c r="D13607">
        <v>18.43872</v>
      </c>
      <c r="E13607">
        <v>73.858360000000005</v>
      </c>
      <c r="F13607" s="18">
        <v>45271</v>
      </c>
      <c r="G13607" s="19">
        <v>4.1666666666666699E-2</v>
      </c>
      <c r="H13607">
        <v>1</v>
      </c>
      <c r="I13607" s="13" t="s">
        <v>204</v>
      </c>
      <c r="J13607">
        <v>0</v>
      </c>
      <c r="K13607" s="13" t="s">
        <v>191</v>
      </c>
      <c r="L13607">
        <v>1</v>
      </c>
      <c r="M13607">
        <v>0</v>
      </c>
      <c r="N13607" s="13" t="s">
        <v>94</v>
      </c>
      <c r="O13607" s="13" t="s">
        <v>95</v>
      </c>
      <c r="P13607">
        <v>31</v>
      </c>
      <c r="Q13607" s="13" t="s">
        <v>195</v>
      </c>
      <c r="R13607" s="13" t="s">
        <v>213</v>
      </c>
      <c r="S13607" s="13" t="s">
        <v>99</v>
      </c>
      <c r="T13607">
        <v>3</v>
      </c>
      <c r="U13607">
        <v>3</v>
      </c>
      <c r="V13607">
        <v>0</v>
      </c>
      <c r="W13607" s="13" t="s">
        <v>101</v>
      </c>
      <c r="X13607">
        <v>0.65</v>
      </c>
    </row>
    <row r="13608" spans="1:24" x14ac:dyDescent="0.3">
      <c r="A13608">
        <v>13606</v>
      </c>
      <c r="B13608" t="s">
        <v>190</v>
      </c>
      <c r="C13608" t="s">
        <v>80</v>
      </c>
      <c r="D13608">
        <v>19.167224999999998</v>
      </c>
      <c r="E13608">
        <v>72.933595999999994</v>
      </c>
      <c r="F13608" s="18">
        <v>45003</v>
      </c>
      <c r="G13608" s="19">
        <v>0.75</v>
      </c>
      <c r="H13608">
        <v>18</v>
      </c>
      <c r="I13608" s="13" t="s">
        <v>219</v>
      </c>
      <c r="J13608">
        <v>1</v>
      </c>
      <c r="K13608" s="13" t="s">
        <v>191</v>
      </c>
      <c r="L13608">
        <v>5</v>
      </c>
      <c r="M13608">
        <v>1</v>
      </c>
      <c r="N13608" s="13" t="s">
        <v>192</v>
      </c>
      <c r="O13608" s="13" t="s">
        <v>97</v>
      </c>
      <c r="P13608">
        <v>28</v>
      </c>
      <c r="Q13608" s="13" t="s">
        <v>97</v>
      </c>
      <c r="R13608" s="13" t="s">
        <v>208</v>
      </c>
      <c r="S13608" s="13" t="s">
        <v>196</v>
      </c>
      <c r="T13608">
        <v>2</v>
      </c>
      <c r="U13608">
        <v>1</v>
      </c>
      <c r="V13608">
        <v>1</v>
      </c>
      <c r="W13608" s="13" t="s">
        <v>101</v>
      </c>
      <c r="X13608">
        <v>0.45</v>
      </c>
    </row>
    <row r="13609" spans="1:24" x14ac:dyDescent="0.3">
      <c r="A13609">
        <v>13607</v>
      </c>
      <c r="B13609" t="s">
        <v>206</v>
      </c>
      <c r="C13609" t="s">
        <v>207</v>
      </c>
      <c r="D13609">
        <v>13.095383999999999</v>
      </c>
      <c r="E13609">
        <v>77.634412999999995</v>
      </c>
      <c r="F13609" s="18">
        <v>45150</v>
      </c>
      <c r="G13609" s="19">
        <v>0.25</v>
      </c>
      <c r="H13609">
        <v>6</v>
      </c>
      <c r="I13609" s="13" t="s">
        <v>219</v>
      </c>
      <c r="J13609">
        <v>1</v>
      </c>
      <c r="K13609" s="13" t="s">
        <v>191</v>
      </c>
      <c r="L13609">
        <v>5</v>
      </c>
      <c r="M13609">
        <v>0</v>
      </c>
      <c r="N13609" s="13" t="s">
        <v>94</v>
      </c>
      <c r="O13609" s="13" t="s">
        <v>95</v>
      </c>
      <c r="P13609">
        <v>39</v>
      </c>
      <c r="Q13609" s="13" t="s">
        <v>195</v>
      </c>
      <c r="R13609" s="13" t="s">
        <v>205</v>
      </c>
      <c r="S13609" s="13" t="s">
        <v>196</v>
      </c>
      <c r="T13609">
        <v>1</v>
      </c>
      <c r="U13609">
        <v>0</v>
      </c>
      <c r="V13609">
        <v>0</v>
      </c>
      <c r="W13609" s="13" t="s">
        <v>101</v>
      </c>
      <c r="X13609">
        <v>0.45</v>
      </c>
    </row>
    <row r="13610" spans="1:24" x14ac:dyDescent="0.3">
      <c r="A13610">
        <v>13608</v>
      </c>
      <c r="B13610" t="s">
        <v>79</v>
      </c>
      <c r="C13610" t="s">
        <v>80</v>
      </c>
      <c r="D13610">
        <v>18.463871999999999</v>
      </c>
      <c r="E13610">
        <v>73.940245000000004</v>
      </c>
      <c r="F13610" s="18">
        <v>45042</v>
      </c>
      <c r="G13610" s="19">
        <v>0.70833333333333304</v>
      </c>
      <c r="H13610">
        <v>17</v>
      </c>
      <c r="I13610" s="13" t="s">
        <v>194</v>
      </c>
      <c r="J13610">
        <v>0</v>
      </c>
      <c r="K13610" s="13" t="s">
        <v>214</v>
      </c>
      <c r="L13610">
        <v>2</v>
      </c>
      <c r="M13610">
        <v>1</v>
      </c>
      <c r="N13610" s="13" t="s">
        <v>94</v>
      </c>
      <c r="O13610" s="13" t="s">
        <v>95</v>
      </c>
      <c r="P13610">
        <v>32</v>
      </c>
      <c r="Q13610" s="13" t="s">
        <v>195</v>
      </c>
      <c r="R13610" s="13" t="s">
        <v>205</v>
      </c>
      <c r="S13610" s="13" t="s">
        <v>196</v>
      </c>
      <c r="T13610">
        <v>3</v>
      </c>
      <c r="U13610">
        <v>3</v>
      </c>
      <c r="V13610">
        <v>1</v>
      </c>
      <c r="W13610" s="13" t="s">
        <v>101</v>
      </c>
      <c r="X13610">
        <v>0.6</v>
      </c>
    </row>
    <row r="13611" spans="1:24" x14ac:dyDescent="0.3">
      <c r="A13611">
        <v>13609</v>
      </c>
      <c r="B13611" t="s">
        <v>190</v>
      </c>
      <c r="C13611" t="s">
        <v>80</v>
      </c>
      <c r="D13611">
        <v>19.128122999999999</v>
      </c>
      <c r="E13611">
        <v>72.796910999999994</v>
      </c>
      <c r="F13611" s="18">
        <v>45434</v>
      </c>
      <c r="G13611" s="19">
        <v>0.79166666666666696</v>
      </c>
      <c r="H13611">
        <v>19</v>
      </c>
      <c r="I13611" s="13" t="s">
        <v>194</v>
      </c>
      <c r="J13611">
        <v>0</v>
      </c>
      <c r="K13611" s="13" t="s">
        <v>92</v>
      </c>
      <c r="L13611">
        <v>2</v>
      </c>
      <c r="M13611">
        <v>0</v>
      </c>
      <c r="N13611" s="13" t="s">
        <v>94</v>
      </c>
      <c r="O13611" s="13" t="s">
        <v>95</v>
      </c>
      <c r="P13611">
        <v>24</v>
      </c>
      <c r="Q13611" s="13" t="s">
        <v>97</v>
      </c>
      <c r="R13611" s="13" t="s">
        <v>213</v>
      </c>
      <c r="S13611" s="13" t="s">
        <v>99</v>
      </c>
      <c r="T13611">
        <v>5</v>
      </c>
      <c r="U13611">
        <v>5</v>
      </c>
      <c r="V13611">
        <v>1</v>
      </c>
      <c r="W13611" s="13" t="s">
        <v>101</v>
      </c>
      <c r="X13611">
        <v>1</v>
      </c>
    </row>
    <row r="13612" spans="1:24" x14ac:dyDescent="0.3">
      <c r="A13612">
        <v>13610</v>
      </c>
      <c r="B13612" t="s">
        <v>197</v>
      </c>
      <c r="C13612" t="s">
        <v>198</v>
      </c>
      <c r="D13612">
        <v>30.670355000000001</v>
      </c>
      <c r="E13612">
        <v>76.864715000000004</v>
      </c>
      <c r="F13612" s="18">
        <v>44640</v>
      </c>
      <c r="G13612" s="19">
        <v>0.70833333333333304</v>
      </c>
      <c r="H13612">
        <v>17</v>
      </c>
      <c r="I13612" s="13" t="s">
        <v>89</v>
      </c>
      <c r="J13612">
        <v>1</v>
      </c>
      <c r="K13612" s="13" t="s">
        <v>191</v>
      </c>
      <c r="L13612">
        <v>3</v>
      </c>
      <c r="M13612">
        <v>1</v>
      </c>
      <c r="N13612" s="13" t="s">
        <v>212</v>
      </c>
      <c r="O13612" s="13" t="s">
        <v>95</v>
      </c>
      <c r="P13612">
        <v>33</v>
      </c>
      <c r="Q13612" s="13" t="s">
        <v>97</v>
      </c>
      <c r="R13612" s="13" t="s">
        <v>98</v>
      </c>
      <c r="S13612" s="13" t="s">
        <v>196</v>
      </c>
      <c r="T13612">
        <v>1</v>
      </c>
      <c r="U13612">
        <v>0</v>
      </c>
      <c r="V13612">
        <v>1</v>
      </c>
      <c r="W13612" s="13" t="s">
        <v>101</v>
      </c>
      <c r="X13612">
        <v>0.8</v>
      </c>
    </row>
    <row r="13613" spans="1:24" x14ac:dyDescent="0.3">
      <c r="A13613">
        <v>13611</v>
      </c>
      <c r="B13613" t="s">
        <v>197</v>
      </c>
      <c r="C13613" t="s">
        <v>198</v>
      </c>
      <c r="D13613">
        <v>30.613395000000001</v>
      </c>
      <c r="E13613">
        <v>76.701207999999994</v>
      </c>
      <c r="F13613" s="18">
        <v>45072</v>
      </c>
      <c r="G13613" s="19">
        <v>0.41666666666666702</v>
      </c>
      <c r="H13613">
        <v>10</v>
      </c>
      <c r="I13613" s="13" t="s">
        <v>211</v>
      </c>
      <c r="J13613">
        <v>0</v>
      </c>
      <c r="K13613" s="13" t="s">
        <v>191</v>
      </c>
      <c r="L13613">
        <v>5</v>
      </c>
      <c r="M13613">
        <v>0</v>
      </c>
      <c r="N13613" s="13" t="s">
        <v>192</v>
      </c>
      <c r="O13613" s="13" t="s">
        <v>97</v>
      </c>
      <c r="P13613">
        <v>20</v>
      </c>
      <c r="Q13613" s="13" t="s">
        <v>97</v>
      </c>
      <c r="R13613" s="13" t="s">
        <v>208</v>
      </c>
      <c r="S13613" s="13" t="s">
        <v>99</v>
      </c>
      <c r="T13613">
        <v>5</v>
      </c>
      <c r="U13613">
        <v>5</v>
      </c>
      <c r="V13613">
        <v>1</v>
      </c>
      <c r="W13613" s="13" t="s">
        <v>101</v>
      </c>
      <c r="X13613">
        <v>0.65</v>
      </c>
    </row>
    <row r="13614" spans="1:24" x14ac:dyDescent="0.3">
      <c r="A13614">
        <v>13612</v>
      </c>
      <c r="B13614" t="s">
        <v>209</v>
      </c>
      <c r="C13614" t="s">
        <v>210</v>
      </c>
      <c r="D13614">
        <v>17.373775999999999</v>
      </c>
      <c r="E13614">
        <v>78.416844999999995</v>
      </c>
      <c r="F13614" s="18">
        <v>45492</v>
      </c>
      <c r="G13614" s="19">
        <v>0.95833333333333304</v>
      </c>
      <c r="H13614">
        <v>23</v>
      </c>
      <c r="I13614" s="13" t="s">
        <v>211</v>
      </c>
      <c r="J13614">
        <v>0</v>
      </c>
      <c r="K13614" s="13" t="s">
        <v>191</v>
      </c>
      <c r="L13614">
        <v>1</v>
      </c>
      <c r="M13614">
        <v>0</v>
      </c>
      <c r="N13614" s="13" t="s">
        <v>192</v>
      </c>
      <c r="O13614" s="13" t="s">
        <v>97</v>
      </c>
      <c r="P13614">
        <v>31</v>
      </c>
      <c r="Q13614" s="13" t="s">
        <v>95</v>
      </c>
      <c r="R13614" s="13" t="s">
        <v>205</v>
      </c>
      <c r="S13614" s="13" t="s">
        <v>193</v>
      </c>
      <c r="T13614">
        <v>3</v>
      </c>
      <c r="U13614">
        <v>1</v>
      </c>
      <c r="V13614">
        <v>0</v>
      </c>
      <c r="W13614" s="13" t="s">
        <v>101</v>
      </c>
      <c r="X13614">
        <v>0.1</v>
      </c>
    </row>
    <row r="13615" spans="1:24" x14ac:dyDescent="0.3">
      <c r="A13615">
        <v>13613</v>
      </c>
      <c r="B13615" t="s">
        <v>209</v>
      </c>
      <c r="C13615" t="s">
        <v>210</v>
      </c>
      <c r="D13615">
        <v>17.307362000000001</v>
      </c>
      <c r="E13615">
        <v>78.352140000000006</v>
      </c>
      <c r="F13615" s="18">
        <v>45603</v>
      </c>
      <c r="G13615" s="19">
        <v>0.125</v>
      </c>
      <c r="H13615">
        <v>3</v>
      </c>
      <c r="I13615" s="13" t="s">
        <v>202</v>
      </c>
      <c r="J13615">
        <v>0</v>
      </c>
      <c r="K13615" s="13" t="s">
        <v>92</v>
      </c>
      <c r="L13615">
        <v>5</v>
      </c>
      <c r="M13615">
        <v>0</v>
      </c>
      <c r="N13615" s="13" t="s">
        <v>212</v>
      </c>
      <c r="O13615" s="13" t="s">
        <v>195</v>
      </c>
      <c r="P13615">
        <v>38</v>
      </c>
      <c r="Q13615" s="13" t="s">
        <v>97</v>
      </c>
      <c r="R13615" s="13" t="s">
        <v>199</v>
      </c>
      <c r="S13615" s="13" t="s">
        <v>196</v>
      </c>
      <c r="T13615">
        <v>5</v>
      </c>
      <c r="U13615">
        <v>3</v>
      </c>
      <c r="V13615">
        <v>0</v>
      </c>
      <c r="W13615" s="13" t="s">
        <v>101</v>
      </c>
      <c r="X13615">
        <v>0.45</v>
      </c>
    </row>
    <row r="13616" spans="1:24" x14ac:dyDescent="0.3">
      <c r="A13616">
        <v>13614</v>
      </c>
      <c r="B13616" t="s">
        <v>217</v>
      </c>
      <c r="C13616" t="s">
        <v>218</v>
      </c>
      <c r="D13616">
        <v>22.469183000000001</v>
      </c>
      <c r="E13616">
        <v>88.203969999999998</v>
      </c>
      <c r="F13616" s="18">
        <v>45355</v>
      </c>
      <c r="G13616" s="19">
        <v>0.41666666666666702</v>
      </c>
      <c r="H13616">
        <v>10</v>
      </c>
      <c r="I13616" s="13" t="s">
        <v>204</v>
      </c>
      <c r="J13616">
        <v>0</v>
      </c>
      <c r="K13616" s="13" t="s">
        <v>214</v>
      </c>
      <c r="L13616">
        <v>1</v>
      </c>
      <c r="M13616">
        <v>0</v>
      </c>
      <c r="N13616" s="13" t="s">
        <v>94</v>
      </c>
      <c r="O13616" s="13" t="s">
        <v>95</v>
      </c>
      <c r="P13616">
        <v>36</v>
      </c>
      <c r="Q13616" s="13" t="s">
        <v>97</v>
      </c>
      <c r="R13616" s="13" t="s">
        <v>199</v>
      </c>
      <c r="S13616" s="13" t="s">
        <v>99</v>
      </c>
      <c r="T13616">
        <v>1</v>
      </c>
      <c r="U13616">
        <v>1</v>
      </c>
      <c r="V13616">
        <v>1</v>
      </c>
      <c r="W13616" s="13" t="s">
        <v>101</v>
      </c>
      <c r="X13616">
        <v>1</v>
      </c>
    </row>
    <row r="13617" spans="1:24" x14ac:dyDescent="0.3">
      <c r="A13617">
        <v>13615</v>
      </c>
      <c r="B13617" t="s">
        <v>217</v>
      </c>
      <c r="C13617" t="s">
        <v>218</v>
      </c>
      <c r="D13617">
        <v>22.540405</v>
      </c>
      <c r="E13617">
        <v>88.499582000000004</v>
      </c>
      <c r="F13617" s="18">
        <v>44643</v>
      </c>
      <c r="G13617" s="19">
        <v>0.625</v>
      </c>
      <c r="H13617">
        <v>15</v>
      </c>
      <c r="I13617" s="13" t="s">
        <v>194</v>
      </c>
      <c r="J13617">
        <v>0</v>
      </c>
      <c r="K13617" s="13" t="s">
        <v>214</v>
      </c>
      <c r="L13617">
        <v>6</v>
      </c>
      <c r="M13617">
        <v>0</v>
      </c>
      <c r="N13617" s="13" t="s">
        <v>212</v>
      </c>
      <c r="O13617" s="13" t="s">
        <v>195</v>
      </c>
      <c r="P13617">
        <v>37</v>
      </c>
      <c r="Q13617" s="13" t="s">
        <v>195</v>
      </c>
      <c r="R13617" s="13" t="s">
        <v>199</v>
      </c>
      <c r="S13617" s="13" t="s">
        <v>193</v>
      </c>
      <c r="T13617">
        <v>4</v>
      </c>
      <c r="U13617">
        <v>0</v>
      </c>
      <c r="V13617">
        <v>0</v>
      </c>
      <c r="W13617" s="13" t="s">
        <v>101</v>
      </c>
      <c r="X13617">
        <v>0.25</v>
      </c>
    </row>
    <row r="13618" spans="1:24" x14ac:dyDescent="0.3">
      <c r="A13618">
        <v>13616</v>
      </c>
      <c r="B13618" t="s">
        <v>217</v>
      </c>
      <c r="C13618" t="s">
        <v>218</v>
      </c>
      <c r="D13618">
        <v>22.678239000000001</v>
      </c>
      <c r="E13618">
        <v>88.449082000000004</v>
      </c>
      <c r="F13618" s="18">
        <v>44762</v>
      </c>
      <c r="G13618" s="19">
        <v>0.25</v>
      </c>
      <c r="H13618">
        <v>6</v>
      </c>
      <c r="I13618" s="13" t="s">
        <v>194</v>
      </c>
      <c r="J13618">
        <v>0</v>
      </c>
      <c r="K13618" s="13" t="s">
        <v>191</v>
      </c>
      <c r="L13618">
        <v>1</v>
      </c>
      <c r="M13618">
        <v>1</v>
      </c>
      <c r="N13618" s="13" t="s">
        <v>192</v>
      </c>
      <c r="O13618" s="13" t="s">
        <v>97</v>
      </c>
      <c r="P13618">
        <v>31</v>
      </c>
      <c r="Q13618" s="13" t="s">
        <v>97</v>
      </c>
      <c r="R13618" s="13" t="s">
        <v>98</v>
      </c>
      <c r="S13618" s="13" t="s">
        <v>196</v>
      </c>
      <c r="T13618">
        <v>3</v>
      </c>
      <c r="U13618">
        <v>2</v>
      </c>
      <c r="V13618">
        <v>0</v>
      </c>
      <c r="W13618" s="13" t="s">
        <v>101</v>
      </c>
      <c r="X13618">
        <v>0.3</v>
      </c>
    </row>
    <row r="13619" spans="1:24" x14ac:dyDescent="0.3">
      <c r="A13619">
        <v>13617</v>
      </c>
      <c r="B13619" t="s">
        <v>203</v>
      </c>
      <c r="C13619" t="s">
        <v>203</v>
      </c>
      <c r="D13619">
        <v>28.745069000000001</v>
      </c>
      <c r="E13619">
        <v>77.172497000000007</v>
      </c>
      <c r="F13619" s="18">
        <v>45560</v>
      </c>
      <c r="G13619" s="19">
        <v>0.375</v>
      </c>
      <c r="H13619">
        <v>9</v>
      </c>
      <c r="I13619" s="13" t="s">
        <v>194</v>
      </c>
      <c r="J13619">
        <v>0</v>
      </c>
      <c r="K13619" s="13" t="s">
        <v>214</v>
      </c>
      <c r="L13619">
        <v>1</v>
      </c>
      <c r="M13619">
        <v>1</v>
      </c>
      <c r="N13619" s="13" t="s">
        <v>192</v>
      </c>
      <c r="O13619" s="13" t="s">
        <v>97</v>
      </c>
      <c r="P13619">
        <v>29</v>
      </c>
      <c r="Q13619" s="13" t="s">
        <v>195</v>
      </c>
      <c r="R13619" s="13" t="s">
        <v>199</v>
      </c>
      <c r="S13619" s="13" t="s">
        <v>193</v>
      </c>
      <c r="T13619">
        <v>1</v>
      </c>
      <c r="U13619">
        <v>1</v>
      </c>
      <c r="V13619">
        <v>1</v>
      </c>
      <c r="W13619" s="13" t="s">
        <v>101</v>
      </c>
      <c r="X13619">
        <v>0.25</v>
      </c>
    </row>
    <row r="13620" spans="1:24" x14ac:dyDescent="0.3">
      <c r="A13620">
        <v>13618</v>
      </c>
      <c r="B13620" t="s">
        <v>217</v>
      </c>
      <c r="C13620" t="s">
        <v>218</v>
      </c>
      <c r="D13620">
        <v>22.482330999999999</v>
      </c>
      <c r="E13620">
        <v>88.436684999999997</v>
      </c>
      <c r="F13620" s="18">
        <v>45575</v>
      </c>
      <c r="G13620" s="19">
        <v>0.79166666666666696</v>
      </c>
      <c r="H13620">
        <v>19</v>
      </c>
      <c r="I13620" s="13" t="s">
        <v>202</v>
      </c>
      <c r="J13620">
        <v>0</v>
      </c>
      <c r="K13620" s="13" t="s">
        <v>191</v>
      </c>
      <c r="L13620">
        <v>2</v>
      </c>
      <c r="M13620">
        <v>0</v>
      </c>
      <c r="N13620" s="13" t="s">
        <v>212</v>
      </c>
      <c r="O13620" s="13" t="s">
        <v>195</v>
      </c>
      <c r="P13620">
        <v>27</v>
      </c>
      <c r="Q13620" s="13" t="s">
        <v>97</v>
      </c>
      <c r="R13620" s="13" t="s">
        <v>205</v>
      </c>
      <c r="S13620" s="13" t="s">
        <v>196</v>
      </c>
      <c r="T13620">
        <v>4</v>
      </c>
      <c r="U13620">
        <v>3</v>
      </c>
      <c r="V13620">
        <v>1</v>
      </c>
      <c r="W13620" s="13" t="s">
        <v>101</v>
      </c>
      <c r="X13620">
        <v>0.6</v>
      </c>
    </row>
    <row r="13621" spans="1:24" x14ac:dyDescent="0.3">
      <c r="A13621">
        <v>13619</v>
      </c>
      <c r="B13621" t="s">
        <v>79</v>
      </c>
      <c r="C13621" t="s">
        <v>80</v>
      </c>
      <c r="D13621">
        <v>18.568560999999999</v>
      </c>
      <c r="E13621">
        <v>73.780913999999996</v>
      </c>
      <c r="F13621" s="18">
        <v>44657</v>
      </c>
      <c r="G13621" s="19">
        <v>8.3333333333333301E-2</v>
      </c>
      <c r="H13621">
        <v>2</v>
      </c>
      <c r="I13621" s="13" t="s">
        <v>194</v>
      </c>
      <c r="J13621">
        <v>0</v>
      </c>
      <c r="K13621" s="13" t="s">
        <v>214</v>
      </c>
      <c r="L13621">
        <v>2</v>
      </c>
      <c r="M13621">
        <v>1</v>
      </c>
      <c r="N13621" s="13" t="s">
        <v>212</v>
      </c>
      <c r="O13621" s="13" t="s">
        <v>195</v>
      </c>
      <c r="P13621">
        <v>34</v>
      </c>
      <c r="Q13621" s="13" t="s">
        <v>195</v>
      </c>
      <c r="R13621" s="13" t="s">
        <v>205</v>
      </c>
      <c r="S13621" s="13" t="s">
        <v>196</v>
      </c>
      <c r="T13621">
        <v>2</v>
      </c>
      <c r="U13621">
        <v>0</v>
      </c>
      <c r="V13621">
        <v>0</v>
      </c>
      <c r="W13621" s="13" t="s">
        <v>101</v>
      </c>
      <c r="X13621">
        <v>0.25</v>
      </c>
    </row>
    <row r="13622" spans="1:24" x14ac:dyDescent="0.3">
      <c r="A13622">
        <v>13620</v>
      </c>
      <c r="B13622" t="s">
        <v>200</v>
      </c>
      <c r="C13622" t="s">
        <v>201</v>
      </c>
      <c r="D13622">
        <v>13.102650000000001</v>
      </c>
      <c r="E13622">
        <v>80.102362999999997</v>
      </c>
      <c r="F13622" s="18">
        <v>45598</v>
      </c>
      <c r="G13622" s="19">
        <v>0.91666666666666696</v>
      </c>
      <c r="H13622">
        <v>22</v>
      </c>
      <c r="I13622" s="13" t="s">
        <v>219</v>
      </c>
      <c r="J13622">
        <v>1</v>
      </c>
      <c r="K13622" s="13" t="s">
        <v>214</v>
      </c>
      <c r="L13622">
        <v>2</v>
      </c>
      <c r="M13622">
        <v>0</v>
      </c>
      <c r="N13622" s="13" t="s">
        <v>94</v>
      </c>
      <c r="O13622" s="13" t="s">
        <v>95</v>
      </c>
      <c r="P13622">
        <v>32</v>
      </c>
      <c r="Q13622" s="13" t="s">
        <v>95</v>
      </c>
      <c r="R13622" s="13" t="s">
        <v>208</v>
      </c>
      <c r="S13622" s="13" t="s">
        <v>193</v>
      </c>
      <c r="T13622">
        <v>2</v>
      </c>
      <c r="U13622">
        <v>2</v>
      </c>
      <c r="V13622">
        <v>0</v>
      </c>
      <c r="W13622" s="13" t="s">
        <v>101</v>
      </c>
      <c r="X13622">
        <v>0.45</v>
      </c>
    </row>
    <row r="13623" spans="1:24" x14ac:dyDescent="0.3">
      <c r="A13623">
        <v>13621</v>
      </c>
      <c r="B13623" t="s">
        <v>79</v>
      </c>
      <c r="C13623" t="s">
        <v>80</v>
      </c>
      <c r="D13623">
        <v>18.474629</v>
      </c>
      <c r="E13623">
        <v>73.953639999999993</v>
      </c>
      <c r="F13623" s="18">
        <v>44663</v>
      </c>
      <c r="G13623" s="19">
        <v>0.625</v>
      </c>
      <c r="H13623">
        <v>15</v>
      </c>
      <c r="I13623" s="13" t="s">
        <v>215</v>
      </c>
      <c r="J13623">
        <v>0</v>
      </c>
      <c r="K13623" s="13" t="s">
        <v>191</v>
      </c>
      <c r="L13623">
        <v>5</v>
      </c>
      <c r="M13623">
        <v>0</v>
      </c>
      <c r="N13623" s="13" t="s">
        <v>94</v>
      </c>
      <c r="O13623" s="13" t="s">
        <v>95</v>
      </c>
      <c r="P13623">
        <v>36</v>
      </c>
      <c r="Q13623" s="13" t="s">
        <v>97</v>
      </c>
      <c r="R13623" s="13" t="s">
        <v>213</v>
      </c>
      <c r="S13623" s="13" t="s">
        <v>99</v>
      </c>
      <c r="T13623">
        <v>5</v>
      </c>
      <c r="U13623">
        <v>5</v>
      </c>
      <c r="V13623">
        <v>0</v>
      </c>
      <c r="W13623" s="13" t="s">
        <v>101</v>
      </c>
      <c r="X13623">
        <v>0.85</v>
      </c>
    </row>
    <row r="13624" spans="1:24" x14ac:dyDescent="0.3">
      <c r="A13624">
        <v>13622</v>
      </c>
      <c r="B13624" t="s">
        <v>200</v>
      </c>
      <c r="C13624" t="s">
        <v>201</v>
      </c>
      <c r="D13624">
        <v>13.148937999999999</v>
      </c>
      <c r="E13624">
        <v>80.220410999999999</v>
      </c>
      <c r="F13624" s="18">
        <v>45581</v>
      </c>
      <c r="G13624" s="19">
        <v>0.5</v>
      </c>
      <c r="H13624">
        <v>12</v>
      </c>
      <c r="I13624" s="13" t="s">
        <v>194</v>
      </c>
      <c r="J13624">
        <v>0</v>
      </c>
      <c r="K13624" s="13" t="s">
        <v>214</v>
      </c>
      <c r="L13624">
        <v>4</v>
      </c>
      <c r="M13624">
        <v>0</v>
      </c>
      <c r="N13624" s="13" t="s">
        <v>192</v>
      </c>
      <c r="O13624" s="13" t="s">
        <v>97</v>
      </c>
      <c r="P13624">
        <v>37</v>
      </c>
      <c r="Q13624" s="13" t="s">
        <v>95</v>
      </c>
      <c r="R13624" s="13" t="s">
        <v>199</v>
      </c>
      <c r="S13624" s="13" t="s">
        <v>196</v>
      </c>
      <c r="T13624">
        <v>2</v>
      </c>
      <c r="U13624">
        <v>2</v>
      </c>
      <c r="V13624">
        <v>0</v>
      </c>
      <c r="W13624" s="13" t="s">
        <v>101</v>
      </c>
      <c r="X13624">
        <v>0.1</v>
      </c>
    </row>
    <row r="13625" spans="1:24" x14ac:dyDescent="0.3">
      <c r="A13625">
        <v>13623</v>
      </c>
      <c r="B13625" t="s">
        <v>200</v>
      </c>
      <c r="C13625" t="s">
        <v>201</v>
      </c>
      <c r="D13625">
        <v>13.004378000000001</v>
      </c>
      <c r="E13625">
        <v>80.274034</v>
      </c>
      <c r="F13625" s="18">
        <v>45110</v>
      </c>
      <c r="G13625" s="19">
        <v>0.91666666666666696</v>
      </c>
      <c r="H13625">
        <v>22</v>
      </c>
      <c r="I13625" s="13" t="s">
        <v>204</v>
      </c>
      <c r="J13625">
        <v>0</v>
      </c>
      <c r="K13625" s="13" t="s">
        <v>191</v>
      </c>
      <c r="L13625">
        <v>6</v>
      </c>
      <c r="M13625">
        <v>1</v>
      </c>
      <c r="N13625" s="13" t="s">
        <v>212</v>
      </c>
      <c r="O13625" s="13" t="s">
        <v>95</v>
      </c>
      <c r="P13625">
        <v>20</v>
      </c>
      <c r="Q13625" s="13" t="s">
        <v>195</v>
      </c>
      <c r="R13625" s="13" t="s">
        <v>98</v>
      </c>
      <c r="S13625" s="13" t="s">
        <v>193</v>
      </c>
      <c r="T13625">
        <v>2</v>
      </c>
      <c r="U13625">
        <v>2</v>
      </c>
      <c r="V13625">
        <v>0</v>
      </c>
      <c r="W13625" s="13" t="s">
        <v>101</v>
      </c>
      <c r="X13625">
        <v>0.45</v>
      </c>
    </row>
    <row r="13626" spans="1:24" x14ac:dyDescent="0.3">
      <c r="A13626">
        <v>13624</v>
      </c>
      <c r="B13626" t="s">
        <v>217</v>
      </c>
      <c r="C13626" t="s">
        <v>218</v>
      </c>
      <c r="D13626">
        <v>22.571639000000001</v>
      </c>
      <c r="E13626">
        <v>88.389520000000005</v>
      </c>
      <c r="F13626" s="18">
        <v>45219</v>
      </c>
      <c r="G13626" s="19">
        <v>0.16666666666666699</v>
      </c>
      <c r="H13626">
        <v>4</v>
      </c>
      <c r="I13626" s="13" t="s">
        <v>211</v>
      </c>
      <c r="J13626">
        <v>0</v>
      </c>
      <c r="K13626" s="13" t="s">
        <v>191</v>
      </c>
      <c r="L13626">
        <v>4</v>
      </c>
      <c r="M13626">
        <v>0</v>
      </c>
      <c r="N13626" s="13" t="s">
        <v>212</v>
      </c>
      <c r="O13626" s="13" t="s">
        <v>95</v>
      </c>
      <c r="P13626">
        <v>37</v>
      </c>
      <c r="Q13626" s="13" t="s">
        <v>95</v>
      </c>
      <c r="R13626" s="13" t="s">
        <v>98</v>
      </c>
      <c r="S13626" s="13" t="s">
        <v>196</v>
      </c>
      <c r="T13626">
        <v>4</v>
      </c>
      <c r="U13626">
        <v>4</v>
      </c>
      <c r="V13626">
        <v>0</v>
      </c>
      <c r="W13626" s="13" t="s">
        <v>101</v>
      </c>
      <c r="X13626">
        <v>0.45</v>
      </c>
    </row>
    <row r="13627" spans="1:24" x14ac:dyDescent="0.3">
      <c r="A13627">
        <v>13625</v>
      </c>
      <c r="B13627" t="s">
        <v>217</v>
      </c>
      <c r="C13627" t="s">
        <v>218</v>
      </c>
      <c r="D13627">
        <v>22.483201999999999</v>
      </c>
      <c r="E13627">
        <v>88.310890000000001</v>
      </c>
      <c r="F13627" s="18">
        <v>44612</v>
      </c>
      <c r="G13627" s="19">
        <v>0.45833333333333298</v>
      </c>
      <c r="H13627">
        <v>11</v>
      </c>
      <c r="I13627" s="13" t="s">
        <v>89</v>
      </c>
      <c r="J13627">
        <v>1</v>
      </c>
      <c r="K13627" s="13" t="s">
        <v>214</v>
      </c>
      <c r="L13627">
        <v>2</v>
      </c>
      <c r="M13627">
        <v>1</v>
      </c>
      <c r="N13627" s="13" t="s">
        <v>94</v>
      </c>
      <c r="O13627" s="13" t="s">
        <v>95</v>
      </c>
      <c r="P13627">
        <v>29</v>
      </c>
      <c r="Q13627" s="13" t="s">
        <v>95</v>
      </c>
      <c r="R13627" s="13" t="s">
        <v>199</v>
      </c>
      <c r="S13627" s="13" t="s">
        <v>99</v>
      </c>
      <c r="T13627">
        <v>4</v>
      </c>
      <c r="U13627">
        <v>4</v>
      </c>
      <c r="V13627">
        <v>0</v>
      </c>
      <c r="W13627" s="13" t="s">
        <v>101</v>
      </c>
      <c r="X13627">
        <v>0.65</v>
      </c>
    </row>
    <row r="13628" spans="1:24" x14ac:dyDescent="0.3">
      <c r="A13628">
        <v>13626</v>
      </c>
      <c r="B13628" t="s">
        <v>203</v>
      </c>
      <c r="C13628" t="s">
        <v>203</v>
      </c>
      <c r="D13628">
        <v>28.805259</v>
      </c>
      <c r="E13628">
        <v>76.824779000000007</v>
      </c>
      <c r="F13628" s="18">
        <v>44973</v>
      </c>
      <c r="G13628" s="19">
        <v>0.45833333333333298</v>
      </c>
      <c r="H13628">
        <v>11</v>
      </c>
      <c r="I13628" s="13" t="s">
        <v>202</v>
      </c>
      <c r="J13628">
        <v>0</v>
      </c>
      <c r="K13628" s="13" t="s">
        <v>214</v>
      </c>
      <c r="L13628">
        <v>3</v>
      </c>
      <c r="M13628">
        <v>0</v>
      </c>
      <c r="N13628" s="13" t="s">
        <v>212</v>
      </c>
      <c r="O13628" s="13" t="s">
        <v>95</v>
      </c>
      <c r="P13628">
        <v>33</v>
      </c>
      <c r="Q13628" s="13" t="s">
        <v>195</v>
      </c>
      <c r="R13628" s="13" t="s">
        <v>199</v>
      </c>
      <c r="S13628" s="13" t="s">
        <v>196</v>
      </c>
      <c r="T13628">
        <v>5</v>
      </c>
      <c r="U13628">
        <v>2</v>
      </c>
      <c r="V13628">
        <v>0</v>
      </c>
      <c r="W13628" s="13" t="s">
        <v>101</v>
      </c>
      <c r="X13628">
        <v>0.45</v>
      </c>
    </row>
    <row r="13629" spans="1:24" x14ac:dyDescent="0.3">
      <c r="A13629">
        <v>13627</v>
      </c>
      <c r="B13629" t="s">
        <v>200</v>
      </c>
      <c r="C13629" t="s">
        <v>201</v>
      </c>
      <c r="D13629">
        <v>13.047202</v>
      </c>
      <c r="E13629">
        <v>80.145127000000002</v>
      </c>
      <c r="F13629" s="18">
        <v>45707</v>
      </c>
      <c r="G13629" s="19">
        <v>0.20833333333333301</v>
      </c>
      <c r="H13629">
        <v>5</v>
      </c>
      <c r="I13629" s="13" t="s">
        <v>194</v>
      </c>
      <c r="J13629">
        <v>0</v>
      </c>
      <c r="K13629" s="13" t="s">
        <v>214</v>
      </c>
      <c r="L13629">
        <v>2</v>
      </c>
      <c r="M13629">
        <v>1</v>
      </c>
      <c r="N13629" s="13" t="s">
        <v>212</v>
      </c>
      <c r="O13629" s="13" t="s">
        <v>95</v>
      </c>
      <c r="P13629">
        <v>37</v>
      </c>
      <c r="Q13629" s="13" t="s">
        <v>97</v>
      </c>
      <c r="R13629" s="13" t="s">
        <v>205</v>
      </c>
      <c r="S13629" s="13" t="s">
        <v>193</v>
      </c>
      <c r="T13629">
        <v>1</v>
      </c>
      <c r="U13629">
        <v>0</v>
      </c>
      <c r="V13629">
        <v>0</v>
      </c>
      <c r="W13629" s="13" t="s">
        <v>101</v>
      </c>
      <c r="X13629">
        <v>0.65</v>
      </c>
    </row>
    <row r="13630" spans="1:24" x14ac:dyDescent="0.3">
      <c r="A13630">
        <v>13628</v>
      </c>
      <c r="B13630" t="s">
        <v>190</v>
      </c>
      <c r="C13630" t="s">
        <v>80</v>
      </c>
      <c r="D13630">
        <v>19.021739</v>
      </c>
      <c r="E13630">
        <v>72.763649000000001</v>
      </c>
      <c r="F13630" s="18">
        <v>45492</v>
      </c>
      <c r="G13630" s="19">
        <v>4.1666666666666699E-2</v>
      </c>
      <c r="H13630">
        <v>1</v>
      </c>
      <c r="I13630" s="13" t="s">
        <v>211</v>
      </c>
      <c r="J13630">
        <v>0</v>
      </c>
      <c r="K13630" s="13" t="s">
        <v>214</v>
      </c>
      <c r="L13630">
        <v>2</v>
      </c>
      <c r="M13630">
        <v>1</v>
      </c>
      <c r="N13630" s="13" t="s">
        <v>192</v>
      </c>
      <c r="O13630" s="13" t="s">
        <v>97</v>
      </c>
      <c r="P13630">
        <v>34</v>
      </c>
      <c r="Q13630" s="13" t="s">
        <v>95</v>
      </c>
      <c r="R13630" s="13" t="s">
        <v>199</v>
      </c>
      <c r="S13630" s="13" t="s">
        <v>193</v>
      </c>
      <c r="T13630">
        <v>4</v>
      </c>
      <c r="U13630">
        <v>2</v>
      </c>
      <c r="V13630">
        <v>0</v>
      </c>
      <c r="W13630" s="13" t="s">
        <v>101</v>
      </c>
      <c r="X13630">
        <v>0.1</v>
      </c>
    </row>
    <row r="13631" spans="1:24" x14ac:dyDescent="0.3">
      <c r="A13631">
        <v>13629</v>
      </c>
      <c r="B13631" t="s">
        <v>79</v>
      </c>
      <c r="C13631" t="s">
        <v>80</v>
      </c>
      <c r="D13631">
        <v>18.567595000000001</v>
      </c>
      <c r="E13631">
        <v>73.987448999999998</v>
      </c>
      <c r="F13631" s="18">
        <v>45352</v>
      </c>
      <c r="G13631" s="19">
        <v>0.875</v>
      </c>
      <c r="H13631">
        <v>21</v>
      </c>
      <c r="I13631" s="13" t="s">
        <v>211</v>
      </c>
      <c r="J13631">
        <v>0</v>
      </c>
      <c r="K13631" s="13" t="s">
        <v>214</v>
      </c>
      <c r="L13631">
        <v>2</v>
      </c>
      <c r="M13631">
        <v>0</v>
      </c>
      <c r="N13631" s="13" t="s">
        <v>212</v>
      </c>
      <c r="O13631" s="13" t="s">
        <v>95</v>
      </c>
      <c r="P13631">
        <v>24</v>
      </c>
      <c r="Q13631" s="13" t="s">
        <v>195</v>
      </c>
      <c r="R13631" s="13" t="s">
        <v>199</v>
      </c>
      <c r="S13631" s="13" t="s">
        <v>196</v>
      </c>
      <c r="T13631">
        <v>2</v>
      </c>
      <c r="U13631">
        <v>0</v>
      </c>
      <c r="V13631">
        <v>0</v>
      </c>
      <c r="W13631" s="13" t="s">
        <v>101</v>
      </c>
      <c r="X13631">
        <v>0.45</v>
      </c>
    </row>
    <row r="13632" spans="1:24" x14ac:dyDescent="0.3">
      <c r="A13632">
        <v>13630</v>
      </c>
      <c r="B13632" t="s">
        <v>203</v>
      </c>
      <c r="C13632" t="s">
        <v>203</v>
      </c>
      <c r="D13632">
        <v>28.695751999999999</v>
      </c>
      <c r="E13632">
        <v>76.910214999999994</v>
      </c>
      <c r="F13632" s="18">
        <v>45662</v>
      </c>
      <c r="G13632" s="19">
        <v>0.45833333333333298</v>
      </c>
      <c r="H13632">
        <v>11</v>
      </c>
      <c r="I13632" s="13" t="s">
        <v>89</v>
      </c>
      <c r="J13632">
        <v>1</v>
      </c>
      <c r="K13632" s="13" t="s">
        <v>214</v>
      </c>
      <c r="L13632">
        <v>6</v>
      </c>
      <c r="M13632">
        <v>1</v>
      </c>
      <c r="N13632" s="13" t="s">
        <v>212</v>
      </c>
      <c r="O13632" s="13" t="s">
        <v>195</v>
      </c>
      <c r="P13632">
        <v>34</v>
      </c>
      <c r="Q13632" s="13" t="s">
        <v>95</v>
      </c>
      <c r="R13632" s="13" t="s">
        <v>199</v>
      </c>
      <c r="S13632" s="13" t="s">
        <v>99</v>
      </c>
      <c r="T13632">
        <v>4</v>
      </c>
      <c r="U13632">
        <v>4</v>
      </c>
      <c r="V13632">
        <v>0</v>
      </c>
      <c r="W13632" s="13" t="s">
        <v>101</v>
      </c>
      <c r="X13632">
        <v>0.45</v>
      </c>
    </row>
    <row r="13633" spans="1:24" x14ac:dyDescent="0.3">
      <c r="A13633">
        <v>13631</v>
      </c>
      <c r="B13633" t="s">
        <v>203</v>
      </c>
      <c r="C13633" t="s">
        <v>203</v>
      </c>
      <c r="D13633">
        <v>28.623049000000002</v>
      </c>
      <c r="E13633">
        <v>77.286203</v>
      </c>
      <c r="F13633" s="18">
        <v>45066</v>
      </c>
      <c r="G13633" s="19">
        <v>0.95833333333333304</v>
      </c>
      <c r="H13633">
        <v>23</v>
      </c>
      <c r="I13633" s="13" t="s">
        <v>219</v>
      </c>
      <c r="J13633">
        <v>1</v>
      </c>
      <c r="K13633" s="13" t="s">
        <v>214</v>
      </c>
      <c r="L13633">
        <v>1</v>
      </c>
      <c r="M13633">
        <v>0</v>
      </c>
      <c r="N13633" s="13" t="s">
        <v>94</v>
      </c>
      <c r="O13633" s="13" t="s">
        <v>95</v>
      </c>
      <c r="P13633">
        <v>32</v>
      </c>
      <c r="Q13633" s="13" t="s">
        <v>195</v>
      </c>
      <c r="R13633" s="13" t="s">
        <v>205</v>
      </c>
      <c r="S13633" s="13" t="s">
        <v>193</v>
      </c>
      <c r="T13633">
        <v>2</v>
      </c>
      <c r="U13633">
        <v>2</v>
      </c>
      <c r="V13633">
        <v>0</v>
      </c>
      <c r="W13633" s="13" t="s">
        <v>101</v>
      </c>
      <c r="X13633">
        <v>0.45</v>
      </c>
    </row>
    <row r="13634" spans="1:24" x14ac:dyDescent="0.3">
      <c r="A13634">
        <v>13632</v>
      </c>
      <c r="B13634" t="s">
        <v>203</v>
      </c>
      <c r="C13634" t="s">
        <v>203</v>
      </c>
      <c r="D13634">
        <v>28.863004</v>
      </c>
      <c r="E13634">
        <v>77.185136999999997</v>
      </c>
      <c r="F13634" s="18">
        <v>44935</v>
      </c>
      <c r="G13634" s="19">
        <v>0.25</v>
      </c>
      <c r="H13634">
        <v>6</v>
      </c>
      <c r="I13634" s="13" t="s">
        <v>204</v>
      </c>
      <c r="J13634">
        <v>0</v>
      </c>
      <c r="K13634" s="13" t="s">
        <v>92</v>
      </c>
      <c r="L13634">
        <v>4</v>
      </c>
      <c r="M13634">
        <v>0</v>
      </c>
      <c r="N13634" s="13" t="s">
        <v>94</v>
      </c>
      <c r="O13634" s="13" t="s">
        <v>95</v>
      </c>
      <c r="P13634">
        <v>37</v>
      </c>
      <c r="Q13634" s="13" t="s">
        <v>97</v>
      </c>
      <c r="R13634" s="13" t="s">
        <v>208</v>
      </c>
      <c r="S13634" s="13" t="s">
        <v>196</v>
      </c>
      <c r="T13634">
        <v>1</v>
      </c>
      <c r="U13634">
        <v>1</v>
      </c>
      <c r="V13634">
        <v>0</v>
      </c>
      <c r="W13634" s="13" t="s">
        <v>101</v>
      </c>
      <c r="X13634">
        <v>0.65</v>
      </c>
    </row>
    <row r="13635" spans="1:24" x14ac:dyDescent="0.3">
      <c r="A13635">
        <v>13633</v>
      </c>
      <c r="B13635" t="s">
        <v>217</v>
      </c>
      <c r="C13635" t="s">
        <v>218</v>
      </c>
      <c r="D13635">
        <v>22.406351000000001</v>
      </c>
      <c r="E13635">
        <v>88.323252999999994</v>
      </c>
      <c r="F13635" s="18">
        <v>45063</v>
      </c>
      <c r="G13635" s="19">
        <v>0</v>
      </c>
      <c r="H13635">
        <v>0</v>
      </c>
      <c r="I13635" s="13" t="s">
        <v>194</v>
      </c>
      <c r="J13635">
        <v>0</v>
      </c>
      <c r="K13635" s="13" t="s">
        <v>191</v>
      </c>
      <c r="L13635">
        <v>5</v>
      </c>
      <c r="M13635">
        <v>0</v>
      </c>
      <c r="N13635" s="13" t="s">
        <v>192</v>
      </c>
      <c r="O13635" s="13" t="s">
        <v>97</v>
      </c>
      <c r="P13635">
        <v>26</v>
      </c>
      <c r="Q13635" s="13" t="s">
        <v>195</v>
      </c>
      <c r="R13635" s="13" t="s">
        <v>199</v>
      </c>
      <c r="S13635" s="13" t="s">
        <v>193</v>
      </c>
      <c r="T13635">
        <v>5</v>
      </c>
      <c r="U13635">
        <v>1</v>
      </c>
      <c r="V13635">
        <v>0</v>
      </c>
      <c r="W13635" s="13" t="s">
        <v>101</v>
      </c>
      <c r="X13635">
        <v>0.1</v>
      </c>
    </row>
    <row r="13636" spans="1:24" x14ac:dyDescent="0.3">
      <c r="A13636">
        <v>13634</v>
      </c>
      <c r="B13636" t="s">
        <v>79</v>
      </c>
      <c r="C13636" t="s">
        <v>80</v>
      </c>
      <c r="D13636">
        <v>18.61506</v>
      </c>
      <c r="E13636">
        <v>73.721712999999994</v>
      </c>
      <c r="F13636" s="18">
        <v>44982</v>
      </c>
      <c r="G13636" s="19">
        <v>0.70833333333333304</v>
      </c>
      <c r="H13636">
        <v>17</v>
      </c>
      <c r="I13636" s="13" t="s">
        <v>219</v>
      </c>
      <c r="J13636">
        <v>1</v>
      </c>
      <c r="K13636" s="13" t="s">
        <v>214</v>
      </c>
      <c r="L13636">
        <v>3</v>
      </c>
      <c r="M13636">
        <v>1</v>
      </c>
      <c r="N13636" s="13" t="s">
        <v>94</v>
      </c>
      <c r="O13636" s="13" t="s">
        <v>95</v>
      </c>
      <c r="P13636">
        <v>22</v>
      </c>
      <c r="Q13636" s="13" t="s">
        <v>97</v>
      </c>
      <c r="R13636" s="13" t="s">
        <v>98</v>
      </c>
      <c r="S13636" s="13" t="s">
        <v>196</v>
      </c>
      <c r="T13636">
        <v>3</v>
      </c>
      <c r="U13636">
        <v>3</v>
      </c>
      <c r="V13636">
        <v>1</v>
      </c>
      <c r="W13636" s="13" t="s">
        <v>101</v>
      </c>
      <c r="X13636">
        <v>0.8</v>
      </c>
    </row>
    <row r="13637" spans="1:24" x14ac:dyDescent="0.3">
      <c r="A13637">
        <v>13635</v>
      </c>
      <c r="B13637" t="s">
        <v>79</v>
      </c>
      <c r="C13637" t="s">
        <v>80</v>
      </c>
      <c r="D13637">
        <v>18.621891999999999</v>
      </c>
      <c r="E13637">
        <v>73.966560999999999</v>
      </c>
      <c r="F13637" s="18">
        <v>44688</v>
      </c>
      <c r="G13637" s="19">
        <v>0.91666666666666696</v>
      </c>
      <c r="H13637">
        <v>22</v>
      </c>
      <c r="I13637" s="13" t="s">
        <v>219</v>
      </c>
      <c r="J13637">
        <v>1</v>
      </c>
      <c r="K13637" s="13" t="s">
        <v>191</v>
      </c>
      <c r="L13637">
        <v>4</v>
      </c>
      <c r="M13637">
        <v>0</v>
      </c>
      <c r="N13637" s="13" t="s">
        <v>192</v>
      </c>
      <c r="O13637" s="13" t="s">
        <v>97</v>
      </c>
      <c r="P13637">
        <v>19</v>
      </c>
      <c r="Q13637" s="13" t="s">
        <v>97</v>
      </c>
      <c r="R13637" s="13" t="s">
        <v>205</v>
      </c>
      <c r="S13637" s="13" t="s">
        <v>193</v>
      </c>
      <c r="T13637">
        <v>3</v>
      </c>
      <c r="U13637">
        <v>3</v>
      </c>
      <c r="V13637">
        <v>0</v>
      </c>
      <c r="W13637" s="13" t="s">
        <v>101</v>
      </c>
      <c r="X13637">
        <v>0.3</v>
      </c>
    </row>
    <row r="13638" spans="1:24" x14ac:dyDescent="0.3">
      <c r="A13638">
        <v>13636</v>
      </c>
      <c r="B13638" t="s">
        <v>190</v>
      </c>
      <c r="C13638" t="s">
        <v>80</v>
      </c>
      <c r="D13638">
        <v>19.010531</v>
      </c>
      <c r="E13638">
        <v>72.834823</v>
      </c>
      <c r="F13638" s="18">
        <v>45757</v>
      </c>
      <c r="G13638" s="19">
        <v>0.45833333333333298</v>
      </c>
      <c r="H13638">
        <v>11</v>
      </c>
      <c r="I13638" s="13" t="s">
        <v>202</v>
      </c>
      <c r="J13638">
        <v>0</v>
      </c>
      <c r="K13638" s="13" t="s">
        <v>191</v>
      </c>
      <c r="L13638">
        <v>5</v>
      </c>
      <c r="M13638">
        <v>1</v>
      </c>
      <c r="N13638" s="13" t="s">
        <v>192</v>
      </c>
      <c r="O13638" s="13" t="s">
        <v>97</v>
      </c>
      <c r="P13638">
        <v>16</v>
      </c>
      <c r="Q13638" s="13" t="s">
        <v>97</v>
      </c>
      <c r="R13638" s="13" t="s">
        <v>205</v>
      </c>
      <c r="S13638" s="13" t="s">
        <v>196</v>
      </c>
      <c r="T13638">
        <v>3</v>
      </c>
      <c r="U13638">
        <v>2</v>
      </c>
      <c r="V13638">
        <v>0</v>
      </c>
      <c r="W13638" s="13" t="s">
        <v>101</v>
      </c>
      <c r="X13638">
        <v>0.3</v>
      </c>
    </row>
    <row r="13639" spans="1:24" x14ac:dyDescent="0.3">
      <c r="A13639">
        <v>13637</v>
      </c>
      <c r="B13639" t="s">
        <v>206</v>
      </c>
      <c r="C13639" t="s">
        <v>207</v>
      </c>
      <c r="D13639">
        <v>12.828260999999999</v>
      </c>
      <c r="E13639">
        <v>77.674329</v>
      </c>
      <c r="F13639" s="18">
        <v>44687</v>
      </c>
      <c r="G13639" s="19">
        <v>0.70833333333333304</v>
      </c>
      <c r="H13639">
        <v>17</v>
      </c>
      <c r="I13639" s="13" t="s">
        <v>211</v>
      </c>
      <c r="J13639">
        <v>0</v>
      </c>
      <c r="K13639" s="13" t="s">
        <v>92</v>
      </c>
      <c r="L13639">
        <v>2</v>
      </c>
      <c r="M13639">
        <v>0</v>
      </c>
      <c r="N13639" s="13" t="s">
        <v>94</v>
      </c>
      <c r="O13639" s="13" t="s">
        <v>95</v>
      </c>
      <c r="P13639">
        <v>15</v>
      </c>
      <c r="Q13639" s="13" t="s">
        <v>97</v>
      </c>
      <c r="R13639" s="13" t="s">
        <v>98</v>
      </c>
      <c r="S13639" s="13" t="s">
        <v>193</v>
      </c>
      <c r="T13639">
        <v>4</v>
      </c>
      <c r="U13639">
        <v>3</v>
      </c>
      <c r="V13639">
        <v>1</v>
      </c>
      <c r="W13639" s="13" t="s">
        <v>101</v>
      </c>
      <c r="X13639">
        <v>0.8</v>
      </c>
    </row>
    <row r="13640" spans="1:24" x14ac:dyDescent="0.3">
      <c r="A13640">
        <v>13638</v>
      </c>
      <c r="B13640" t="s">
        <v>190</v>
      </c>
      <c r="C13640" t="s">
        <v>80</v>
      </c>
      <c r="D13640">
        <v>18.824178</v>
      </c>
      <c r="E13640">
        <v>72.740387999999996</v>
      </c>
      <c r="F13640" s="18">
        <v>44923</v>
      </c>
      <c r="G13640" s="19">
        <v>0.33333333333333298</v>
      </c>
      <c r="H13640">
        <v>8</v>
      </c>
      <c r="I13640" s="13" t="s">
        <v>194</v>
      </c>
      <c r="J13640">
        <v>0</v>
      </c>
      <c r="K13640" s="13" t="s">
        <v>214</v>
      </c>
      <c r="L13640">
        <v>1</v>
      </c>
      <c r="M13640">
        <v>0</v>
      </c>
      <c r="N13640" s="13" t="s">
        <v>192</v>
      </c>
      <c r="O13640" s="13" t="s">
        <v>97</v>
      </c>
      <c r="P13640">
        <v>21</v>
      </c>
      <c r="Q13640" s="13" t="s">
        <v>97</v>
      </c>
      <c r="R13640" s="13" t="s">
        <v>213</v>
      </c>
      <c r="S13640" s="13" t="s">
        <v>193</v>
      </c>
      <c r="T13640">
        <v>1</v>
      </c>
      <c r="U13640">
        <v>1</v>
      </c>
      <c r="V13640">
        <v>1</v>
      </c>
      <c r="W13640" s="13" t="s">
        <v>101</v>
      </c>
      <c r="X13640">
        <v>0.45</v>
      </c>
    </row>
    <row r="13641" spans="1:24" x14ac:dyDescent="0.3">
      <c r="A13641">
        <v>13639</v>
      </c>
      <c r="B13641" t="s">
        <v>200</v>
      </c>
      <c r="C13641" t="s">
        <v>201</v>
      </c>
      <c r="D13641">
        <v>12.877742</v>
      </c>
      <c r="E13641">
        <v>80.288726999999994</v>
      </c>
      <c r="F13641" s="18">
        <v>44758</v>
      </c>
      <c r="G13641" s="19">
        <v>0.16666666666666699</v>
      </c>
      <c r="H13641">
        <v>4</v>
      </c>
      <c r="I13641" s="13" t="s">
        <v>219</v>
      </c>
      <c r="J13641">
        <v>1</v>
      </c>
      <c r="K13641" s="13" t="s">
        <v>92</v>
      </c>
      <c r="L13641">
        <v>3</v>
      </c>
      <c r="M13641">
        <v>1</v>
      </c>
      <c r="N13641" s="13" t="s">
        <v>212</v>
      </c>
      <c r="O13641" s="13" t="s">
        <v>195</v>
      </c>
      <c r="P13641">
        <v>29</v>
      </c>
      <c r="Q13641" s="13" t="s">
        <v>195</v>
      </c>
      <c r="R13641" s="13" t="s">
        <v>208</v>
      </c>
      <c r="S13641" s="13" t="s">
        <v>99</v>
      </c>
      <c r="T13641">
        <v>3</v>
      </c>
      <c r="U13641">
        <v>3</v>
      </c>
      <c r="V13641">
        <v>0</v>
      </c>
      <c r="W13641" s="13" t="s">
        <v>101</v>
      </c>
      <c r="X13641">
        <v>0.45</v>
      </c>
    </row>
    <row r="13642" spans="1:24" x14ac:dyDescent="0.3">
      <c r="A13642">
        <v>13640</v>
      </c>
      <c r="B13642" t="s">
        <v>206</v>
      </c>
      <c r="C13642" t="s">
        <v>207</v>
      </c>
      <c r="D13642">
        <v>13.029182</v>
      </c>
      <c r="E13642">
        <v>77.543895000000006</v>
      </c>
      <c r="F13642" s="18">
        <v>45617</v>
      </c>
      <c r="G13642" s="19">
        <v>0.75</v>
      </c>
      <c r="H13642">
        <v>18</v>
      </c>
      <c r="I13642" s="13" t="s">
        <v>202</v>
      </c>
      <c r="J13642">
        <v>0</v>
      </c>
      <c r="K13642" s="13" t="s">
        <v>214</v>
      </c>
      <c r="L13642">
        <v>1</v>
      </c>
      <c r="M13642">
        <v>1</v>
      </c>
      <c r="N13642" s="13" t="s">
        <v>212</v>
      </c>
      <c r="O13642" s="13" t="s">
        <v>95</v>
      </c>
      <c r="P13642">
        <v>20</v>
      </c>
      <c r="Q13642" s="13" t="s">
        <v>195</v>
      </c>
      <c r="R13642" s="13" t="s">
        <v>213</v>
      </c>
      <c r="S13642" s="13" t="s">
        <v>196</v>
      </c>
      <c r="T13642">
        <v>3</v>
      </c>
      <c r="U13642">
        <v>0</v>
      </c>
      <c r="V13642">
        <v>1</v>
      </c>
      <c r="W13642" s="13" t="s">
        <v>101</v>
      </c>
      <c r="X13642">
        <v>0.6</v>
      </c>
    </row>
    <row r="13643" spans="1:24" x14ac:dyDescent="0.3">
      <c r="A13643">
        <v>13641</v>
      </c>
      <c r="B13643" t="s">
        <v>217</v>
      </c>
      <c r="C13643" t="s">
        <v>218</v>
      </c>
      <c r="D13643">
        <v>22.654181999999999</v>
      </c>
      <c r="E13643">
        <v>88.215997000000002</v>
      </c>
      <c r="F13643" s="18">
        <v>45604</v>
      </c>
      <c r="G13643" s="19">
        <v>0.33333333333333298</v>
      </c>
      <c r="H13643">
        <v>8</v>
      </c>
      <c r="I13643" s="13" t="s">
        <v>211</v>
      </c>
      <c r="J13643">
        <v>0</v>
      </c>
      <c r="K13643" s="13" t="s">
        <v>92</v>
      </c>
      <c r="L13643">
        <v>3</v>
      </c>
      <c r="M13643">
        <v>1</v>
      </c>
      <c r="N13643" s="13" t="s">
        <v>94</v>
      </c>
      <c r="O13643" s="13" t="s">
        <v>95</v>
      </c>
      <c r="P13643">
        <v>26</v>
      </c>
      <c r="Q13643" s="13" t="s">
        <v>97</v>
      </c>
      <c r="R13643" s="13" t="s">
        <v>199</v>
      </c>
      <c r="S13643" s="13" t="s">
        <v>99</v>
      </c>
      <c r="T13643">
        <v>4</v>
      </c>
      <c r="U13643">
        <v>4</v>
      </c>
      <c r="V13643">
        <v>1</v>
      </c>
      <c r="W13643" s="13" t="s">
        <v>101</v>
      </c>
      <c r="X13643">
        <v>1</v>
      </c>
    </row>
    <row r="13644" spans="1:24" x14ac:dyDescent="0.3">
      <c r="A13644">
        <v>13642</v>
      </c>
      <c r="B13644" t="s">
        <v>200</v>
      </c>
      <c r="C13644" t="s">
        <v>201</v>
      </c>
      <c r="D13644">
        <v>13.038905</v>
      </c>
      <c r="E13644">
        <v>80.185468999999998</v>
      </c>
      <c r="F13644" s="18">
        <v>45633</v>
      </c>
      <c r="G13644" s="19">
        <v>0.25</v>
      </c>
      <c r="H13644">
        <v>6</v>
      </c>
      <c r="I13644" s="13" t="s">
        <v>219</v>
      </c>
      <c r="J13644">
        <v>1</v>
      </c>
      <c r="K13644" s="13" t="s">
        <v>191</v>
      </c>
      <c r="L13644">
        <v>3</v>
      </c>
      <c r="M13644">
        <v>0</v>
      </c>
      <c r="N13644" s="13" t="s">
        <v>94</v>
      </c>
      <c r="O13644" s="13" t="s">
        <v>95</v>
      </c>
      <c r="P13644">
        <v>23</v>
      </c>
      <c r="Q13644" s="13" t="s">
        <v>195</v>
      </c>
      <c r="R13644" s="13" t="s">
        <v>199</v>
      </c>
      <c r="S13644" s="13" t="s">
        <v>193</v>
      </c>
      <c r="T13644">
        <v>4</v>
      </c>
      <c r="U13644">
        <v>2</v>
      </c>
      <c r="V13644">
        <v>0</v>
      </c>
      <c r="W13644" s="13" t="s">
        <v>101</v>
      </c>
      <c r="X13644">
        <v>0.45</v>
      </c>
    </row>
    <row r="13645" spans="1:24" x14ac:dyDescent="0.3">
      <c r="A13645">
        <v>13643</v>
      </c>
      <c r="B13645" t="s">
        <v>200</v>
      </c>
      <c r="C13645" t="s">
        <v>201</v>
      </c>
      <c r="D13645">
        <v>13.119173</v>
      </c>
      <c r="E13645">
        <v>80.291065000000003</v>
      </c>
      <c r="F13645" s="18">
        <v>45691</v>
      </c>
      <c r="G13645" s="19">
        <v>0.66666666666666696</v>
      </c>
      <c r="H13645">
        <v>16</v>
      </c>
      <c r="I13645" s="13" t="s">
        <v>204</v>
      </c>
      <c r="J13645">
        <v>0</v>
      </c>
      <c r="K13645" s="13" t="s">
        <v>191</v>
      </c>
      <c r="L13645">
        <v>1</v>
      </c>
      <c r="M13645">
        <v>1</v>
      </c>
      <c r="N13645" s="13" t="s">
        <v>212</v>
      </c>
      <c r="O13645" s="13" t="s">
        <v>95</v>
      </c>
      <c r="P13645">
        <v>29</v>
      </c>
      <c r="Q13645" s="13" t="s">
        <v>95</v>
      </c>
      <c r="R13645" s="13" t="s">
        <v>208</v>
      </c>
      <c r="S13645" s="13" t="s">
        <v>193</v>
      </c>
      <c r="T13645">
        <v>5</v>
      </c>
      <c r="U13645">
        <v>2</v>
      </c>
      <c r="V13645">
        <v>0</v>
      </c>
      <c r="W13645" s="13" t="s">
        <v>101</v>
      </c>
      <c r="X13645">
        <v>0.45</v>
      </c>
    </row>
    <row r="13646" spans="1:24" x14ac:dyDescent="0.3">
      <c r="A13646">
        <v>13644</v>
      </c>
      <c r="B13646" t="s">
        <v>203</v>
      </c>
      <c r="C13646" t="s">
        <v>203</v>
      </c>
      <c r="D13646">
        <v>28.81962</v>
      </c>
      <c r="E13646">
        <v>76.843761999999998</v>
      </c>
      <c r="F13646" s="18">
        <v>45245</v>
      </c>
      <c r="G13646" s="19">
        <v>0.20833333333333301</v>
      </c>
      <c r="H13646">
        <v>5</v>
      </c>
      <c r="I13646" s="13" t="s">
        <v>194</v>
      </c>
      <c r="J13646">
        <v>0</v>
      </c>
      <c r="K13646" s="13" t="s">
        <v>92</v>
      </c>
      <c r="L13646">
        <v>2</v>
      </c>
      <c r="M13646">
        <v>0</v>
      </c>
      <c r="N13646" s="13" t="s">
        <v>192</v>
      </c>
      <c r="O13646" s="13" t="s">
        <v>97</v>
      </c>
      <c r="P13646">
        <v>21</v>
      </c>
      <c r="Q13646" s="13" t="s">
        <v>97</v>
      </c>
      <c r="R13646" s="13" t="s">
        <v>199</v>
      </c>
      <c r="S13646" s="13" t="s">
        <v>196</v>
      </c>
      <c r="T13646">
        <v>1</v>
      </c>
      <c r="U13646">
        <v>1</v>
      </c>
      <c r="V13646">
        <v>0</v>
      </c>
      <c r="W13646" s="13" t="s">
        <v>101</v>
      </c>
      <c r="X13646">
        <v>0.3</v>
      </c>
    </row>
    <row r="13647" spans="1:24" x14ac:dyDescent="0.3">
      <c r="A13647">
        <v>13645</v>
      </c>
      <c r="B13647" t="s">
        <v>200</v>
      </c>
      <c r="C13647" t="s">
        <v>201</v>
      </c>
      <c r="D13647">
        <v>12.877272</v>
      </c>
      <c r="E13647">
        <v>80.279205000000005</v>
      </c>
      <c r="F13647" s="18">
        <v>44937</v>
      </c>
      <c r="G13647" s="19">
        <v>0.75</v>
      </c>
      <c r="H13647">
        <v>18</v>
      </c>
      <c r="I13647" s="13" t="s">
        <v>194</v>
      </c>
      <c r="J13647">
        <v>0</v>
      </c>
      <c r="K13647" s="13" t="s">
        <v>92</v>
      </c>
      <c r="L13647">
        <v>4</v>
      </c>
      <c r="M13647">
        <v>1</v>
      </c>
      <c r="N13647" s="13" t="s">
        <v>212</v>
      </c>
      <c r="O13647" s="13" t="s">
        <v>95</v>
      </c>
      <c r="P13647">
        <v>27</v>
      </c>
      <c r="Q13647" s="13" t="s">
        <v>95</v>
      </c>
      <c r="R13647" s="13" t="s">
        <v>205</v>
      </c>
      <c r="S13647" s="13" t="s">
        <v>99</v>
      </c>
      <c r="T13647">
        <v>3</v>
      </c>
      <c r="U13647">
        <v>3</v>
      </c>
      <c r="V13647">
        <v>1</v>
      </c>
      <c r="W13647" s="13" t="s">
        <v>101</v>
      </c>
      <c r="X13647">
        <v>0.8</v>
      </c>
    </row>
    <row r="13648" spans="1:24" x14ac:dyDescent="0.3">
      <c r="A13648">
        <v>13646</v>
      </c>
      <c r="B13648" t="s">
        <v>203</v>
      </c>
      <c r="C13648" t="s">
        <v>203</v>
      </c>
      <c r="D13648">
        <v>28.553032000000002</v>
      </c>
      <c r="E13648">
        <v>77.165471999999994</v>
      </c>
      <c r="F13648" s="18">
        <v>45757</v>
      </c>
      <c r="G13648" s="19">
        <v>0.83333333333333304</v>
      </c>
      <c r="H13648">
        <v>20</v>
      </c>
      <c r="I13648" s="13" t="s">
        <v>202</v>
      </c>
      <c r="J13648">
        <v>0</v>
      </c>
      <c r="K13648" s="13" t="s">
        <v>214</v>
      </c>
      <c r="L13648">
        <v>5</v>
      </c>
      <c r="M13648">
        <v>1</v>
      </c>
      <c r="N13648" s="13" t="s">
        <v>94</v>
      </c>
      <c r="O13648" s="13" t="s">
        <v>95</v>
      </c>
      <c r="P13648">
        <v>20</v>
      </c>
      <c r="Q13648" s="13" t="s">
        <v>95</v>
      </c>
      <c r="R13648" s="13" t="s">
        <v>98</v>
      </c>
      <c r="S13648" s="13" t="s">
        <v>99</v>
      </c>
      <c r="T13648">
        <v>1</v>
      </c>
      <c r="U13648">
        <v>1</v>
      </c>
      <c r="V13648">
        <v>0</v>
      </c>
      <c r="W13648" s="13" t="s">
        <v>101</v>
      </c>
      <c r="X13648">
        <v>0.65</v>
      </c>
    </row>
    <row r="13649" spans="1:24" x14ac:dyDescent="0.3">
      <c r="A13649">
        <v>13647</v>
      </c>
      <c r="B13649" t="s">
        <v>79</v>
      </c>
      <c r="C13649" t="s">
        <v>80</v>
      </c>
      <c r="D13649">
        <v>18.657274000000001</v>
      </c>
      <c r="E13649">
        <v>73.701650999999998</v>
      </c>
      <c r="F13649" s="18">
        <v>45681</v>
      </c>
      <c r="G13649" s="19">
        <v>0.16666666666666699</v>
      </c>
      <c r="H13649">
        <v>4</v>
      </c>
      <c r="I13649" s="13" t="s">
        <v>211</v>
      </c>
      <c r="J13649">
        <v>0</v>
      </c>
      <c r="K13649" s="13" t="s">
        <v>191</v>
      </c>
      <c r="L13649">
        <v>4</v>
      </c>
      <c r="M13649">
        <v>1</v>
      </c>
      <c r="N13649" s="13" t="s">
        <v>94</v>
      </c>
      <c r="O13649" s="13" t="s">
        <v>95</v>
      </c>
      <c r="P13649">
        <v>19</v>
      </c>
      <c r="Q13649" s="13" t="s">
        <v>95</v>
      </c>
      <c r="R13649" s="13" t="s">
        <v>98</v>
      </c>
      <c r="S13649" s="13" t="s">
        <v>99</v>
      </c>
      <c r="T13649">
        <v>1</v>
      </c>
      <c r="U13649">
        <v>1</v>
      </c>
      <c r="V13649">
        <v>0</v>
      </c>
      <c r="W13649" s="13" t="s">
        <v>101</v>
      </c>
      <c r="X13649">
        <v>0.65</v>
      </c>
    </row>
    <row r="13650" spans="1:24" x14ac:dyDescent="0.3">
      <c r="A13650">
        <v>13648</v>
      </c>
      <c r="B13650" t="s">
        <v>217</v>
      </c>
      <c r="C13650" t="s">
        <v>218</v>
      </c>
      <c r="D13650">
        <v>22.479340000000001</v>
      </c>
      <c r="E13650">
        <v>88.233474000000001</v>
      </c>
      <c r="F13650" s="18">
        <v>44886</v>
      </c>
      <c r="G13650" s="19">
        <v>0.83333333333333304</v>
      </c>
      <c r="H13650">
        <v>20</v>
      </c>
      <c r="I13650" s="13" t="s">
        <v>204</v>
      </c>
      <c r="J13650">
        <v>0</v>
      </c>
      <c r="K13650" s="13" t="s">
        <v>92</v>
      </c>
      <c r="L13650">
        <v>3</v>
      </c>
      <c r="M13650">
        <v>0</v>
      </c>
      <c r="N13650" s="13" t="s">
        <v>94</v>
      </c>
      <c r="O13650" s="13" t="s">
        <v>95</v>
      </c>
      <c r="P13650">
        <v>36</v>
      </c>
      <c r="Q13650" s="13" t="s">
        <v>97</v>
      </c>
      <c r="R13650" s="13" t="s">
        <v>199</v>
      </c>
      <c r="S13650" s="13" t="s">
        <v>193</v>
      </c>
      <c r="T13650">
        <v>4</v>
      </c>
      <c r="U13650">
        <v>2</v>
      </c>
      <c r="V13650">
        <v>0</v>
      </c>
      <c r="W13650" s="13" t="s">
        <v>101</v>
      </c>
      <c r="X13650">
        <v>0.65</v>
      </c>
    </row>
    <row r="13651" spans="1:24" x14ac:dyDescent="0.3">
      <c r="A13651">
        <v>13649</v>
      </c>
      <c r="B13651" t="s">
        <v>200</v>
      </c>
      <c r="C13651" t="s">
        <v>201</v>
      </c>
      <c r="D13651">
        <v>12.817413</v>
      </c>
      <c r="E13651">
        <v>80.140494000000004</v>
      </c>
      <c r="F13651" s="18">
        <v>45538</v>
      </c>
      <c r="G13651" s="19">
        <v>0.875</v>
      </c>
      <c r="H13651">
        <v>21</v>
      </c>
      <c r="I13651" s="13" t="s">
        <v>215</v>
      </c>
      <c r="J13651">
        <v>0</v>
      </c>
      <c r="K13651" s="13" t="s">
        <v>191</v>
      </c>
      <c r="L13651">
        <v>5</v>
      </c>
      <c r="M13651">
        <v>0</v>
      </c>
      <c r="N13651" s="13" t="s">
        <v>212</v>
      </c>
      <c r="O13651" s="13" t="s">
        <v>195</v>
      </c>
      <c r="P13651">
        <v>24</v>
      </c>
      <c r="Q13651" s="13" t="s">
        <v>195</v>
      </c>
      <c r="R13651" s="13" t="s">
        <v>199</v>
      </c>
      <c r="S13651" s="13" t="s">
        <v>196</v>
      </c>
      <c r="T13651">
        <v>3</v>
      </c>
      <c r="U13651">
        <v>2</v>
      </c>
      <c r="V13651">
        <v>0</v>
      </c>
      <c r="W13651" s="13" t="s">
        <v>101</v>
      </c>
      <c r="X13651">
        <v>0.25</v>
      </c>
    </row>
    <row r="13652" spans="1:24" x14ac:dyDescent="0.3">
      <c r="A13652">
        <v>13650</v>
      </c>
      <c r="B13652" t="s">
        <v>197</v>
      </c>
      <c r="C13652" t="s">
        <v>198</v>
      </c>
      <c r="D13652">
        <v>30.654954</v>
      </c>
      <c r="E13652">
        <v>76.892872999999994</v>
      </c>
      <c r="F13652" s="18">
        <v>45614</v>
      </c>
      <c r="G13652" s="19">
        <v>8.3333333333333301E-2</v>
      </c>
      <c r="H13652">
        <v>2</v>
      </c>
      <c r="I13652" s="13" t="s">
        <v>204</v>
      </c>
      <c r="J13652">
        <v>0</v>
      </c>
      <c r="K13652" s="13" t="s">
        <v>92</v>
      </c>
      <c r="L13652">
        <v>2</v>
      </c>
      <c r="M13652">
        <v>0</v>
      </c>
      <c r="N13652" s="13" t="s">
        <v>94</v>
      </c>
      <c r="O13652" s="13" t="s">
        <v>95</v>
      </c>
      <c r="P13652">
        <v>29</v>
      </c>
      <c r="Q13652" s="13" t="s">
        <v>95</v>
      </c>
      <c r="R13652" s="13" t="s">
        <v>213</v>
      </c>
      <c r="S13652" s="13" t="s">
        <v>193</v>
      </c>
      <c r="T13652">
        <v>1</v>
      </c>
      <c r="U13652">
        <v>0</v>
      </c>
      <c r="V13652">
        <v>0</v>
      </c>
      <c r="W13652" s="13" t="s">
        <v>101</v>
      </c>
      <c r="X13652">
        <v>0.45</v>
      </c>
    </row>
    <row r="13653" spans="1:24" x14ac:dyDescent="0.3">
      <c r="A13653">
        <v>13651</v>
      </c>
      <c r="B13653" t="s">
        <v>217</v>
      </c>
      <c r="C13653" t="s">
        <v>218</v>
      </c>
      <c r="D13653">
        <v>22.516624</v>
      </c>
      <c r="E13653">
        <v>88.252016999999995</v>
      </c>
      <c r="F13653" s="18">
        <v>44567</v>
      </c>
      <c r="G13653" s="19">
        <v>0.95833333333333304</v>
      </c>
      <c r="H13653">
        <v>23</v>
      </c>
      <c r="I13653" s="13" t="s">
        <v>202</v>
      </c>
      <c r="J13653">
        <v>0</v>
      </c>
      <c r="K13653" s="13" t="s">
        <v>191</v>
      </c>
      <c r="L13653">
        <v>5</v>
      </c>
      <c r="M13653">
        <v>1</v>
      </c>
      <c r="N13653" s="13" t="s">
        <v>192</v>
      </c>
      <c r="O13653" s="13" t="s">
        <v>97</v>
      </c>
      <c r="P13653">
        <v>28</v>
      </c>
      <c r="Q13653" s="13" t="s">
        <v>95</v>
      </c>
      <c r="R13653" s="13" t="s">
        <v>98</v>
      </c>
      <c r="S13653" s="13" t="s">
        <v>193</v>
      </c>
      <c r="T13653">
        <v>3</v>
      </c>
      <c r="U13653">
        <v>0</v>
      </c>
      <c r="V13653">
        <v>0</v>
      </c>
      <c r="W13653" s="13" t="s">
        <v>101</v>
      </c>
      <c r="X13653">
        <v>0.1</v>
      </c>
    </row>
    <row r="13654" spans="1:24" x14ac:dyDescent="0.3">
      <c r="A13654">
        <v>13652</v>
      </c>
      <c r="B13654" t="s">
        <v>206</v>
      </c>
      <c r="C13654" t="s">
        <v>207</v>
      </c>
      <c r="D13654">
        <v>12.99436</v>
      </c>
      <c r="E13654">
        <v>77.614660000000001</v>
      </c>
      <c r="F13654" s="18">
        <v>44669</v>
      </c>
      <c r="G13654" s="19">
        <v>0.95833333333333304</v>
      </c>
      <c r="H13654">
        <v>23</v>
      </c>
      <c r="I13654" s="13" t="s">
        <v>204</v>
      </c>
      <c r="J13654">
        <v>0</v>
      </c>
      <c r="K13654" s="13" t="s">
        <v>92</v>
      </c>
      <c r="L13654">
        <v>3</v>
      </c>
      <c r="M13654">
        <v>1</v>
      </c>
      <c r="N13654" s="13" t="s">
        <v>212</v>
      </c>
      <c r="O13654" s="13" t="s">
        <v>195</v>
      </c>
      <c r="P13654">
        <v>32</v>
      </c>
      <c r="Q13654" s="13" t="s">
        <v>195</v>
      </c>
      <c r="R13654" s="13" t="s">
        <v>199</v>
      </c>
      <c r="S13654" s="13" t="s">
        <v>196</v>
      </c>
      <c r="T13654">
        <v>4</v>
      </c>
      <c r="U13654">
        <v>1</v>
      </c>
      <c r="V13654">
        <v>0</v>
      </c>
      <c r="W13654" s="13" t="s">
        <v>101</v>
      </c>
      <c r="X13654">
        <v>0.25</v>
      </c>
    </row>
    <row r="13655" spans="1:24" x14ac:dyDescent="0.3">
      <c r="A13655">
        <v>13653</v>
      </c>
      <c r="B13655" t="s">
        <v>190</v>
      </c>
      <c r="C13655" t="s">
        <v>80</v>
      </c>
      <c r="D13655">
        <v>18.928704</v>
      </c>
      <c r="E13655">
        <v>72.841711000000004</v>
      </c>
      <c r="F13655" s="18">
        <v>45304</v>
      </c>
      <c r="G13655" s="19">
        <v>0.75</v>
      </c>
      <c r="H13655">
        <v>18</v>
      </c>
      <c r="I13655" s="13" t="s">
        <v>219</v>
      </c>
      <c r="J13655">
        <v>1</v>
      </c>
      <c r="K13655" s="13" t="s">
        <v>191</v>
      </c>
      <c r="L13655">
        <v>2</v>
      </c>
      <c r="M13655">
        <v>1</v>
      </c>
      <c r="N13655" s="13" t="s">
        <v>94</v>
      </c>
      <c r="O13655" s="13" t="s">
        <v>95</v>
      </c>
      <c r="P13655">
        <v>39</v>
      </c>
      <c r="Q13655" s="13" t="s">
        <v>95</v>
      </c>
      <c r="R13655" s="13" t="s">
        <v>98</v>
      </c>
      <c r="S13655" s="13" t="s">
        <v>196</v>
      </c>
      <c r="T13655">
        <v>2</v>
      </c>
      <c r="U13655">
        <v>2</v>
      </c>
      <c r="V13655">
        <v>1</v>
      </c>
      <c r="W13655" s="13" t="s">
        <v>101</v>
      </c>
      <c r="X13655">
        <v>0.6</v>
      </c>
    </row>
    <row r="13656" spans="1:24" x14ac:dyDescent="0.3">
      <c r="A13656">
        <v>13654</v>
      </c>
      <c r="B13656" t="s">
        <v>217</v>
      </c>
      <c r="C13656" t="s">
        <v>218</v>
      </c>
      <c r="D13656">
        <v>22.693636999999999</v>
      </c>
      <c r="E13656">
        <v>88.299530000000004</v>
      </c>
      <c r="F13656" s="18">
        <v>45054</v>
      </c>
      <c r="G13656" s="19">
        <v>0.45833333333333298</v>
      </c>
      <c r="H13656">
        <v>11</v>
      </c>
      <c r="I13656" s="13" t="s">
        <v>204</v>
      </c>
      <c r="J13656">
        <v>0</v>
      </c>
      <c r="K13656" s="13" t="s">
        <v>214</v>
      </c>
      <c r="L13656">
        <v>4</v>
      </c>
      <c r="M13656">
        <v>1</v>
      </c>
      <c r="N13656" s="13" t="s">
        <v>94</v>
      </c>
      <c r="O13656" s="13" t="s">
        <v>95</v>
      </c>
      <c r="P13656">
        <v>25</v>
      </c>
      <c r="Q13656" s="13" t="s">
        <v>95</v>
      </c>
      <c r="R13656" s="13" t="s">
        <v>213</v>
      </c>
      <c r="S13656" s="13" t="s">
        <v>196</v>
      </c>
      <c r="T13656">
        <v>4</v>
      </c>
      <c r="U13656">
        <v>4</v>
      </c>
      <c r="V13656">
        <v>0</v>
      </c>
      <c r="W13656" s="13" t="s">
        <v>101</v>
      </c>
      <c r="X13656">
        <v>0.45</v>
      </c>
    </row>
    <row r="13657" spans="1:24" x14ac:dyDescent="0.3">
      <c r="A13657">
        <v>13655</v>
      </c>
      <c r="B13657" t="s">
        <v>206</v>
      </c>
      <c r="C13657" t="s">
        <v>207</v>
      </c>
      <c r="D13657">
        <v>13.060665</v>
      </c>
      <c r="E13657">
        <v>77.543559000000002</v>
      </c>
      <c r="F13657" s="18">
        <v>44579</v>
      </c>
      <c r="G13657" s="19">
        <v>0.66666666666666696</v>
      </c>
      <c r="H13657">
        <v>16</v>
      </c>
      <c r="I13657" s="13" t="s">
        <v>215</v>
      </c>
      <c r="J13657">
        <v>0</v>
      </c>
      <c r="K13657" s="13" t="s">
        <v>92</v>
      </c>
      <c r="L13657">
        <v>2</v>
      </c>
      <c r="M13657">
        <v>1</v>
      </c>
      <c r="N13657" s="13" t="s">
        <v>192</v>
      </c>
      <c r="O13657" s="13" t="s">
        <v>97</v>
      </c>
      <c r="P13657">
        <v>19</v>
      </c>
      <c r="Q13657" s="13" t="s">
        <v>95</v>
      </c>
      <c r="R13657" s="13" t="s">
        <v>199</v>
      </c>
      <c r="S13657" s="13" t="s">
        <v>193</v>
      </c>
      <c r="T13657">
        <v>4</v>
      </c>
      <c r="U13657">
        <v>1</v>
      </c>
      <c r="V13657">
        <v>0</v>
      </c>
      <c r="W13657" s="13" t="s">
        <v>101</v>
      </c>
      <c r="X13657">
        <v>0.1</v>
      </c>
    </row>
    <row r="13658" spans="1:24" x14ac:dyDescent="0.3">
      <c r="A13658">
        <v>13656</v>
      </c>
      <c r="B13658" t="s">
        <v>203</v>
      </c>
      <c r="C13658" t="s">
        <v>203</v>
      </c>
      <c r="D13658">
        <v>28.658408000000001</v>
      </c>
      <c r="E13658">
        <v>76.945319999999995</v>
      </c>
      <c r="F13658" s="18">
        <v>44858</v>
      </c>
      <c r="G13658" s="19">
        <v>0.16666666666666699</v>
      </c>
      <c r="H13658">
        <v>4</v>
      </c>
      <c r="I13658" s="13" t="s">
        <v>204</v>
      </c>
      <c r="J13658">
        <v>0</v>
      </c>
      <c r="K13658" s="13" t="s">
        <v>92</v>
      </c>
      <c r="L13658">
        <v>2</v>
      </c>
      <c r="M13658">
        <v>0</v>
      </c>
      <c r="N13658" s="13" t="s">
        <v>192</v>
      </c>
      <c r="O13658" s="13" t="s">
        <v>97</v>
      </c>
      <c r="P13658">
        <v>23</v>
      </c>
      <c r="Q13658" s="13" t="s">
        <v>95</v>
      </c>
      <c r="R13658" s="13" t="s">
        <v>213</v>
      </c>
      <c r="S13658" s="13" t="s">
        <v>196</v>
      </c>
      <c r="T13658">
        <v>3</v>
      </c>
      <c r="U13658">
        <v>1</v>
      </c>
      <c r="V13658">
        <v>0</v>
      </c>
      <c r="W13658" s="13" t="s">
        <v>101</v>
      </c>
      <c r="X13658">
        <v>0.1</v>
      </c>
    </row>
    <row r="13659" spans="1:24" x14ac:dyDescent="0.3">
      <c r="A13659">
        <v>13657</v>
      </c>
      <c r="B13659" t="s">
        <v>209</v>
      </c>
      <c r="C13659" t="s">
        <v>210</v>
      </c>
      <c r="D13659">
        <v>17.503549</v>
      </c>
      <c r="E13659">
        <v>78.321466999999998</v>
      </c>
      <c r="F13659" s="18">
        <v>45181</v>
      </c>
      <c r="G13659" s="19">
        <v>0.25</v>
      </c>
      <c r="H13659">
        <v>6</v>
      </c>
      <c r="I13659" s="13" t="s">
        <v>215</v>
      </c>
      <c r="J13659">
        <v>0</v>
      </c>
      <c r="K13659" s="13" t="s">
        <v>191</v>
      </c>
      <c r="L13659">
        <v>3</v>
      </c>
      <c r="M13659">
        <v>0</v>
      </c>
      <c r="N13659" s="13" t="s">
        <v>192</v>
      </c>
      <c r="O13659" s="13" t="s">
        <v>97</v>
      </c>
      <c r="P13659">
        <v>23</v>
      </c>
      <c r="Q13659" s="13" t="s">
        <v>195</v>
      </c>
      <c r="R13659" s="13" t="s">
        <v>205</v>
      </c>
      <c r="S13659" s="13" t="s">
        <v>193</v>
      </c>
      <c r="T13659">
        <v>5</v>
      </c>
      <c r="U13659">
        <v>2</v>
      </c>
      <c r="V13659">
        <v>0</v>
      </c>
      <c r="W13659" s="13" t="s">
        <v>101</v>
      </c>
      <c r="X13659">
        <v>0.1</v>
      </c>
    </row>
    <row r="13660" spans="1:24" x14ac:dyDescent="0.3">
      <c r="A13660">
        <v>13658</v>
      </c>
      <c r="B13660" t="s">
        <v>190</v>
      </c>
      <c r="C13660" t="s">
        <v>80</v>
      </c>
      <c r="D13660">
        <v>19.249351000000001</v>
      </c>
      <c r="E13660">
        <v>72.814526000000001</v>
      </c>
      <c r="F13660" s="18">
        <v>45378</v>
      </c>
      <c r="G13660" s="19">
        <v>0.29166666666666702</v>
      </c>
      <c r="H13660">
        <v>7</v>
      </c>
      <c r="I13660" s="13" t="s">
        <v>194</v>
      </c>
      <c r="J13660">
        <v>0</v>
      </c>
      <c r="K13660" s="13" t="s">
        <v>191</v>
      </c>
      <c r="L13660">
        <v>3</v>
      </c>
      <c r="M13660">
        <v>1</v>
      </c>
      <c r="N13660" s="13" t="s">
        <v>94</v>
      </c>
      <c r="O13660" s="13" t="s">
        <v>95</v>
      </c>
      <c r="P13660">
        <v>20</v>
      </c>
      <c r="Q13660" s="13" t="s">
        <v>95</v>
      </c>
      <c r="R13660" s="13" t="s">
        <v>213</v>
      </c>
      <c r="S13660" s="13" t="s">
        <v>196</v>
      </c>
      <c r="T13660">
        <v>5</v>
      </c>
      <c r="U13660">
        <v>4</v>
      </c>
      <c r="V13660">
        <v>0</v>
      </c>
      <c r="W13660" s="13" t="s">
        <v>101</v>
      </c>
      <c r="X13660">
        <v>0.45</v>
      </c>
    </row>
    <row r="13661" spans="1:24" x14ac:dyDescent="0.3">
      <c r="A13661">
        <v>13659</v>
      </c>
      <c r="B13661" t="s">
        <v>190</v>
      </c>
      <c r="C13661" t="s">
        <v>80</v>
      </c>
      <c r="D13661">
        <v>19.29365</v>
      </c>
      <c r="E13661">
        <v>72.889846000000006</v>
      </c>
      <c r="F13661" s="18">
        <v>45671</v>
      </c>
      <c r="G13661" s="19">
        <v>0.16666666666666699</v>
      </c>
      <c r="H13661">
        <v>4</v>
      </c>
      <c r="I13661" s="13" t="s">
        <v>215</v>
      </c>
      <c r="J13661">
        <v>0</v>
      </c>
      <c r="K13661" s="13" t="s">
        <v>214</v>
      </c>
      <c r="L13661">
        <v>3</v>
      </c>
      <c r="M13661">
        <v>0</v>
      </c>
      <c r="N13661" s="13" t="s">
        <v>94</v>
      </c>
      <c r="O13661" s="13" t="s">
        <v>95</v>
      </c>
      <c r="P13661">
        <v>27</v>
      </c>
      <c r="Q13661" s="13" t="s">
        <v>95</v>
      </c>
      <c r="R13661" s="13" t="s">
        <v>208</v>
      </c>
      <c r="S13661" s="13" t="s">
        <v>99</v>
      </c>
      <c r="T13661">
        <v>5</v>
      </c>
      <c r="U13661">
        <v>5</v>
      </c>
      <c r="V13661">
        <v>0</v>
      </c>
      <c r="W13661" s="13" t="s">
        <v>101</v>
      </c>
      <c r="X13661">
        <v>0.65</v>
      </c>
    </row>
    <row r="13662" spans="1:24" x14ac:dyDescent="0.3">
      <c r="A13662">
        <v>13660</v>
      </c>
      <c r="B13662" t="s">
        <v>217</v>
      </c>
      <c r="C13662" t="s">
        <v>218</v>
      </c>
      <c r="D13662">
        <v>22.51277</v>
      </c>
      <c r="E13662">
        <v>88.273041000000006</v>
      </c>
      <c r="F13662" s="18">
        <v>45291</v>
      </c>
      <c r="G13662" s="19">
        <v>0</v>
      </c>
      <c r="H13662">
        <v>0</v>
      </c>
      <c r="I13662" s="13" t="s">
        <v>89</v>
      </c>
      <c r="J13662">
        <v>1</v>
      </c>
      <c r="K13662" s="13" t="s">
        <v>214</v>
      </c>
      <c r="L13662">
        <v>6</v>
      </c>
      <c r="M13662">
        <v>1</v>
      </c>
      <c r="N13662" s="13" t="s">
        <v>94</v>
      </c>
      <c r="O13662" s="13" t="s">
        <v>95</v>
      </c>
      <c r="P13662">
        <v>33</v>
      </c>
      <c r="Q13662" s="13" t="s">
        <v>195</v>
      </c>
      <c r="R13662" s="13" t="s">
        <v>213</v>
      </c>
      <c r="S13662" s="13" t="s">
        <v>196</v>
      </c>
      <c r="T13662">
        <v>2</v>
      </c>
      <c r="U13662">
        <v>0</v>
      </c>
      <c r="V13662">
        <v>0</v>
      </c>
      <c r="W13662" s="13" t="s">
        <v>101</v>
      </c>
      <c r="X13662">
        <v>0.45</v>
      </c>
    </row>
    <row r="13663" spans="1:24" x14ac:dyDescent="0.3">
      <c r="A13663">
        <v>13661</v>
      </c>
      <c r="B13663" t="s">
        <v>190</v>
      </c>
      <c r="C13663" t="s">
        <v>80</v>
      </c>
      <c r="D13663">
        <v>19.235728999999999</v>
      </c>
      <c r="E13663">
        <v>72.951098000000002</v>
      </c>
      <c r="F13663" s="18">
        <v>44870</v>
      </c>
      <c r="G13663" s="19">
        <v>0.70833333333333304</v>
      </c>
      <c r="H13663">
        <v>17</v>
      </c>
      <c r="I13663" s="13" t="s">
        <v>219</v>
      </c>
      <c r="J13663">
        <v>1</v>
      </c>
      <c r="K13663" s="13" t="s">
        <v>191</v>
      </c>
      <c r="L13663">
        <v>3</v>
      </c>
      <c r="M13663">
        <v>1</v>
      </c>
      <c r="N13663" s="13" t="s">
        <v>192</v>
      </c>
      <c r="O13663" s="13" t="s">
        <v>97</v>
      </c>
      <c r="P13663">
        <v>40</v>
      </c>
      <c r="Q13663" s="13" t="s">
        <v>95</v>
      </c>
      <c r="R13663" s="13" t="s">
        <v>208</v>
      </c>
      <c r="S13663" s="13" t="s">
        <v>196</v>
      </c>
      <c r="T13663">
        <v>4</v>
      </c>
      <c r="U13663">
        <v>1</v>
      </c>
      <c r="V13663">
        <v>1</v>
      </c>
      <c r="W13663" s="13" t="s">
        <v>101</v>
      </c>
      <c r="X13663">
        <v>0.25</v>
      </c>
    </row>
    <row r="13664" spans="1:24" x14ac:dyDescent="0.3">
      <c r="A13664">
        <v>13662</v>
      </c>
      <c r="B13664" t="s">
        <v>197</v>
      </c>
      <c r="C13664" t="s">
        <v>198</v>
      </c>
      <c r="D13664">
        <v>30.717458000000001</v>
      </c>
      <c r="E13664">
        <v>76.753238999999994</v>
      </c>
      <c r="F13664" s="18">
        <v>44722</v>
      </c>
      <c r="G13664" s="19">
        <v>0.875</v>
      </c>
      <c r="H13664">
        <v>21</v>
      </c>
      <c r="I13664" s="13" t="s">
        <v>211</v>
      </c>
      <c r="J13664">
        <v>0</v>
      </c>
      <c r="K13664" s="13" t="s">
        <v>92</v>
      </c>
      <c r="L13664">
        <v>4</v>
      </c>
      <c r="M13664">
        <v>1</v>
      </c>
      <c r="N13664" s="13" t="s">
        <v>94</v>
      </c>
      <c r="O13664" s="13" t="s">
        <v>95</v>
      </c>
      <c r="P13664">
        <v>19</v>
      </c>
      <c r="Q13664" s="13" t="s">
        <v>95</v>
      </c>
      <c r="R13664" s="13" t="s">
        <v>208</v>
      </c>
      <c r="S13664" s="13" t="s">
        <v>196</v>
      </c>
      <c r="T13664">
        <v>4</v>
      </c>
      <c r="U13664">
        <v>3</v>
      </c>
      <c r="V13664">
        <v>0</v>
      </c>
      <c r="W13664" s="13" t="s">
        <v>101</v>
      </c>
      <c r="X13664">
        <v>0.45</v>
      </c>
    </row>
    <row r="13665" spans="1:24" x14ac:dyDescent="0.3">
      <c r="A13665">
        <v>13663</v>
      </c>
      <c r="B13665" t="s">
        <v>217</v>
      </c>
      <c r="C13665" t="s">
        <v>218</v>
      </c>
      <c r="D13665">
        <v>22.533345000000001</v>
      </c>
      <c r="E13665">
        <v>88.343067000000005</v>
      </c>
      <c r="F13665" s="18">
        <v>45728</v>
      </c>
      <c r="G13665" s="19">
        <v>0.79166666666666696</v>
      </c>
      <c r="H13665">
        <v>19</v>
      </c>
      <c r="I13665" s="13" t="s">
        <v>194</v>
      </c>
      <c r="J13665">
        <v>0</v>
      </c>
      <c r="K13665" s="13" t="s">
        <v>92</v>
      </c>
      <c r="L13665">
        <v>2</v>
      </c>
      <c r="M13665">
        <v>1</v>
      </c>
      <c r="N13665" s="13" t="s">
        <v>192</v>
      </c>
      <c r="O13665" s="13" t="s">
        <v>97</v>
      </c>
      <c r="P13665">
        <v>17</v>
      </c>
      <c r="Q13665" s="13" t="s">
        <v>97</v>
      </c>
      <c r="R13665" s="13" t="s">
        <v>205</v>
      </c>
      <c r="S13665" s="13" t="s">
        <v>196</v>
      </c>
      <c r="T13665">
        <v>1</v>
      </c>
      <c r="U13665">
        <v>0</v>
      </c>
      <c r="V13665">
        <v>1</v>
      </c>
      <c r="W13665" s="13" t="s">
        <v>101</v>
      </c>
      <c r="X13665">
        <v>0.45</v>
      </c>
    </row>
    <row r="13666" spans="1:24" x14ac:dyDescent="0.3">
      <c r="A13666">
        <v>13664</v>
      </c>
      <c r="B13666" t="s">
        <v>79</v>
      </c>
      <c r="C13666" t="s">
        <v>80</v>
      </c>
      <c r="D13666">
        <v>18.529320999999999</v>
      </c>
      <c r="E13666">
        <v>73.746007000000006</v>
      </c>
      <c r="F13666" s="18">
        <v>45130</v>
      </c>
      <c r="G13666" s="19">
        <v>0.375</v>
      </c>
      <c r="H13666">
        <v>9</v>
      </c>
      <c r="I13666" s="13" t="s">
        <v>89</v>
      </c>
      <c r="J13666">
        <v>1</v>
      </c>
      <c r="K13666" s="13" t="s">
        <v>191</v>
      </c>
      <c r="L13666">
        <v>2</v>
      </c>
      <c r="M13666">
        <v>1</v>
      </c>
      <c r="N13666" s="13" t="s">
        <v>192</v>
      </c>
      <c r="O13666" s="13" t="s">
        <v>97</v>
      </c>
      <c r="P13666">
        <v>23</v>
      </c>
      <c r="Q13666" s="13" t="s">
        <v>97</v>
      </c>
      <c r="R13666" s="13" t="s">
        <v>213</v>
      </c>
      <c r="S13666" s="13" t="s">
        <v>196</v>
      </c>
      <c r="T13666">
        <v>4</v>
      </c>
      <c r="U13666">
        <v>2</v>
      </c>
      <c r="V13666">
        <v>1</v>
      </c>
      <c r="W13666" s="13" t="s">
        <v>101</v>
      </c>
      <c r="X13666">
        <v>0.45</v>
      </c>
    </row>
    <row r="13667" spans="1:24" x14ac:dyDescent="0.3">
      <c r="A13667">
        <v>13665</v>
      </c>
      <c r="B13667" t="s">
        <v>197</v>
      </c>
      <c r="C13667" t="s">
        <v>198</v>
      </c>
      <c r="D13667">
        <v>30.759528</v>
      </c>
      <c r="E13667">
        <v>76.704839000000007</v>
      </c>
      <c r="F13667" s="18">
        <v>45239</v>
      </c>
      <c r="G13667" s="19">
        <v>0.29166666666666702</v>
      </c>
      <c r="H13667">
        <v>7</v>
      </c>
      <c r="I13667" s="13" t="s">
        <v>202</v>
      </c>
      <c r="J13667">
        <v>0</v>
      </c>
      <c r="K13667" s="13" t="s">
        <v>92</v>
      </c>
      <c r="L13667">
        <v>2</v>
      </c>
      <c r="M13667">
        <v>1</v>
      </c>
      <c r="N13667" s="13" t="s">
        <v>192</v>
      </c>
      <c r="O13667" s="13" t="s">
        <v>97</v>
      </c>
      <c r="P13667">
        <v>25</v>
      </c>
      <c r="Q13667" s="13" t="s">
        <v>97</v>
      </c>
      <c r="R13667" s="13" t="s">
        <v>205</v>
      </c>
      <c r="S13667" s="13" t="s">
        <v>196</v>
      </c>
      <c r="T13667">
        <v>2</v>
      </c>
      <c r="U13667">
        <v>2</v>
      </c>
      <c r="V13667">
        <v>0</v>
      </c>
      <c r="W13667" s="13" t="s">
        <v>101</v>
      </c>
      <c r="X13667">
        <v>0.3</v>
      </c>
    </row>
    <row r="13668" spans="1:24" x14ac:dyDescent="0.3">
      <c r="A13668">
        <v>13666</v>
      </c>
      <c r="B13668" t="s">
        <v>217</v>
      </c>
      <c r="C13668" t="s">
        <v>218</v>
      </c>
      <c r="D13668">
        <v>22.690868999999999</v>
      </c>
      <c r="E13668">
        <v>88.219307999999998</v>
      </c>
      <c r="F13668" s="18">
        <v>45407</v>
      </c>
      <c r="G13668" s="19">
        <v>0.83333333333333304</v>
      </c>
      <c r="H13668">
        <v>20</v>
      </c>
      <c r="I13668" s="13" t="s">
        <v>202</v>
      </c>
      <c r="J13668">
        <v>0</v>
      </c>
      <c r="K13668" s="13" t="s">
        <v>191</v>
      </c>
      <c r="L13668">
        <v>4</v>
      </c>
      <c r="M13668">
        <v>0</v>
      </c>
      <c r="N13668" s="13" t="s">
        <v>212</v>
      </c>
      <c r="O13668" s="13" t="s">
        <v>95</v>
      </c>
      <c r="P13668">
        <v>22</v>
      </c>
      <c r="Q13668" s="13" t="s">
        <v>95</v>
      </c>
      <c r="R13668" s="13" t="s">
        <v>98</v>
      </c>
      <c r="S13668" s="13" t="s">
        <v>99</v>
      </c>
      <c r="T13668">
        <v>2</v>
      </c>
      <c r="U13668">
        <v>2</v>
      </c>
      <c r="V13668">
        <v>0</v>
      </c>
      <c r="W13668" s="13" t="s">
        <v>101</v>
      </c>
      <c r="X13668">
        <v>0.65</v>
      </c>
    </row>
    <row r="13669" spans="1:24" x14ac:dyDescent="0.3">
      <c r="A13669">
        <v>13667</v>
      </c>
      <c r="B13669" t="s">
        <v>203</v>
      </c>
      <c r="C13669" t="s">
        <v>203</v>
      </c>
      <c r="D13669">
        <v>28.897825000000001</v>
      </c>
      <c r="E13669">
        <v>77.128428999999997</v>
      </c>
      <c r="F13669" s="18">
        <v>45181</v>
      </c>
      <c r="G13669" s="19">
        <v>0.75</v>
      </c>
      <c r="H13669">
        <v>18</v>
      </c>
      <c r="I13669" s="13" t="s">
        <v>215</v>
      </c>
      <c r="J13669">
        <v>0</v>
      </c>
      <c r="K13669" s="13" t="s">
        <v>191</v>
      </c>
      <c r="L13669">
        <v>1</v>
      </c>
      <c r="M13669">
        <v>1</v>
      </c>
      <c r="N13669" s="13" t="s">
        <v>192</v>
      </c>
      <c r="O13669" s="13" t="s">
        <v>97</v>
      </c>
      <c r="P13669">
        <v>25</v>
      </c>
      <c r="Q13669" s="13" t="s">
        <v>95</v>
      </c>
      <c r="R13669" s="13" t="s">
        <v>199</v>
      </c>
      <c r="S13669" s="13" t="s">
        <v>196</v>
      </c>
      <c r="T13669">
        <v>1</v>
      </c>
      <c r="U13669">
        <v>0</v>
      </c>
      <c r="V13669">
        <v>1</v>
      </c>
      <c r="W13669" s="13" t="s">
        <v>101</v>
      </c>
      <c r="X13669">
        <v>0.25</v>
      </c>
    </row>
    <row r="13670" spans="1:24" x14ac:dyDescent="0.3">
      <c r="A13670">
        <v>13668</v>
      </c>
      <c r="B13670" t="s">
        <v>190</v>
      </c>
      <c r="C13670" t="s">
        <v>80</v>
      </c>
      <c r="D13670">
        <v>18.92896</v>
      </c>
      <c r="E13670">
        <v>72.867818</v>
      </c>
      <c r="F13670" s="18">
        <v>45630</v>
      </c>
      <c r="G13670" s="19">
        <v>8.3333333333333301E-2</v>
      </c>
      <c r="H13670">
        <v>2</v>
      </c>
      <c r="I13670" s="13" t="s">
        <v>194</v>
      </c>
      <c r="J13670">
        <v>0</v>
      </c>
      <c r="K13670" s="13" t="s">
        <v>214</v>
      </c>
      <c r="L13670">
        <v>5</v>
      </c>
      <c r="M13670">
        <v>1</v>
      </c>
      <c r="N13670" s="13" t="s">
        <v>94</v>
      </c>
      <c r="O13670" s="13" t="s">
        <v>95</v>
      </c>
      <c r="P13670">
        <v>25</v>
      </c>
      <c r="Q13670" s="13" t="s">
        <v>95</v>
      </c>
      <c r="R13670" s="13" t="s">
        <v>199</v>
      </c>
      <c r="S13670" s="13" t="s">
        <v>196</v>
      </c>
      <c r="T13670">
        <v>5</v>
      </c>
      <c r="U13670">
        <v>5</v>
      </c>
      <c r="V13670">
        <v>0</v>
      </c>
      <c r="W13670" s="13" t="s">
        <v>101</v>
      </c>
      <c r="X13670">
        <v>0.45</v>
      </c>
    </row>
    <row r="13671" spans="1:24" x14ac:dyDescent="0.3">
      <c r="A13671">
        <v>13669</v>
      </c>
      <c r="B13671" t="s">
        <v>190</v>
      </c>
      <c r="C13671" t="s">
        <v>80</v>
      </c>
      <c r="D13671">
        <v>19.257705000000001</v>
      </c>
      <c r="E13671">
        <v>72.904127000000003</v>
      </c>
      <c r="F13671" s="18">
        <v>45306</v>
      </c>
      <c r="G13671" s="19">
        <v>0.54166666666666696</v>
      </c>
      <c r="H13671">
        <v>13</v>
      </c>
      <c r="I13671" s="13" t="s">
        <v>204</v>
      </c>
      <c r="J13671">
        <v>0</v>
      </c>
      <c r="K13671" s="13" t="s">
        <v>214</v>
      </c>
      <c r="L13671">
        <v>5</v>
      </c>
      <c r="M13671">
        <v>1</v>
      </c>
      <c r="N13671" s="13" t="s">
        <v>192</v>
      </c>
      <c r="O13671" s="13" t="s">
        <v>97</v>
      </c>
      <c r="P13671">
        <v>40</v>
      </c>
      <c r="Q13671" s="13" t="s">
        <v>97</v>
      </c>
      <c r="R13671" s="13" t="s">
        <v>205</v>
      </c>
      <c r="S13671" s="13" t="s">
        <v>196</v>
      </c>
      <c r="T13671">
        <v>2</v>
      </c>
      <c r="U13671">
        <v>2</v>
      </c>
      <c r="V13671">
        <v>0</v>
      </c>
      <c r="W13671" s="13" t="s">
        <v>101</v>
      </c>
      <c r="X13671">
        <v>0.3</v>
      </c>
    </row>
    <row r="13672" spans="1:24" x14ac:dyDescent="0.3">
      <c r="A13672">
        <v>13670</v>
      </c>
      <c r="B13672" t="s">
        <v>203</v>
      </c>
      <c r="C13672" t="s">
        <v>203</v>
      </c>
      <c r="D13672">
        <v>28.540965</v>
      </c>
      <c r="E13672">
        <v>77.054760000000002</v>
      </c>
      <c r="F13672" s="18">
        <v>45003</v>
      </c>
      <c r="G13672" s="19">
        <v>0.66666666666666696</v>
      </c>
      <c r="H13672">
        <v>16</v>
      </c>
      <c r="I13672" s="13" t="s">
        <v>219</v>
      </c>
      <c r="J13672">
        <v>1</v>
      </c>
      <c r="K13672" s="13" t="s">
        <v>191</v>
      </c>
      <c r="L13672">
        <v>3</v>
      </c>
      <c r="M13672">
        <v>1</v>
      </c>
      <c r="N13672" s="13" t="s">
        <v>94</v>
      </c>
      <c r="O13672" s="13" t="s">
        <v>95</v>
      </c>
      <c r="P13672">
        <v>36</v>
      </c>
      <c r="Q13672" s="13" t="s">
        <v>97</v>
      </c>
      <c r="R13672" s="13" t="s">
        <v>213</v>
      </c>
      <c r="S13672" s="13" t="s">
        <v>196</v>
      </c>
      <c r="T13672">
        <v>2</v>
      </c>
      <c r="U13672">
        <v>2</v>
      </c>
      <c r="V13672">
        <v>0</v>
      </c>
      <c r="W13672" s="13" t="s">
        <v>101</v>
      </c>
      <c r="X13672">
        <v>0.65</v>
      </c>
    </row>
    <row r="13673" spans="1:24" x14ac:dyDescent="0.3">
      <c r="A13673">
        <v>13671</v>
      </c>
      <c r="B13673" t="s">
        <v>206</v>
      </c>
      <c r="C13673" t="s">
        <v>207</v>
      </c>
      <c r="D13673">
        <v>13.108542</v>
      </c>
      <c r="E13673">
        <v>77.780704</v>
      </c>
      <c r="F13673" s="18">
        <v>44962</v>
      </c>
      <c r="G13673" s="19">
        <v>0.54166666666666696</v>
      </c>
      <c r="H13673">
        <v>13</v>
      </c>
      <c r="I13673" s="13" t="s">
        <v>89</v>
      </c>
      <c r="J13673">
        <v>1</v>
      </c>
      <c r="K13673" s="13" t="s">
        <v>214</v>
      </c>
      <c r="L13673">
        <v>6</v>
      </c>
      <c r="M13673">
        <v>1</v>
      </c>
      <c r="N13673" s="13" t="s">
        <v>94</v>
      </c>
      <c r="O13673" s="13" t="s">
        <v>95</v>
      </c>
      <c r="P13673">
        <v>23</v>
      </c>
      <c r="Q13673" s="13" t="s">
        <v>97</v>
      </c>
      <c r="R13673" s="13" t="s">
        <v>213</v>
      </c>
      <c r="S13673" s="13" t="s">
        <v>196</v>
      </c>
      <c r="T13673">
        <v>2</v>
      </c>
      <c r="U13673">
        <v>0</v>
      </c>
      <c r="V13673">
        <v>0</v>
      </c>
      <c r="W13673" s="13" t="s">
        <v>101</v>
      </c>
      <c r="X13673">
        <v>0.65</v>
      </c>
    </row>
    <row r="13674" spans="1:24" x14ac:dyDescent="0.3">
      <c r="A13674">
        <v>13672</v>
      </c>
      <c r="B13674" t="s">
        <v>197</v>
      </c>
      <c r="C13674" t="s">
        <v>198</v>
      </c>
      <c r="D13674">
        <v>30.725048999999999</v>
      </c>
      <c r="E13674">
        <v>76.800894999999997</v>
      </c>
      <c r="F13674" s="18">
        <v>45703</v>
      </c>
      <c r="G13674" s="19">
        <v>0</v>
      </c>
      <c r="H13674">
        <v>0</v>
      </c>
      <c r="I13674" s="13" t="s">
        <v>219</v>
      </c>
      <c r="J13674">
        <v>1</v>
      </c>
      <c r="K13674" s="13" t="s">
        <v>214</v>
      </c>
      <c r="L13674">
        <v>1</v>
      </c>
      <c r="M13674">
        <v>1</v>
      </c>
      <c r="N13674" s="13" t="s">
        <v>212</v>
      </c>
      <c r="O13674" s="13" t="s">
        <v>195</v>
      </c>
      <c r="P13674">
        <v>25</v>
      </c>
      <c r="Q13674" s="13" t="s">
        <v>95</v>
      </c>
      <c r="R13674" s="13" t="s">
        <v>213</v>
      </c>
      <c r="S13674" s="13" t="s">
        <v>99</v>
      </c>
      <c r="T13674">
        <v>5</v>
      </c>
      <c r="U13674">
        <v>5</v>
      </c>
      <c r="V13674">
        <v>0</v>
      </c>
      <c r="W13674" s="13" t="s">
        <v>101</v>
      </c>
      <c r="X13674">
        <v>0.45</v>
      </c>
    </row>
    <row r="13675" spans="1:24" x14ac:dyDescent="0.3">
      <c r="A13675">
        <v>13673</v>
      </c>
      <c r="B13675" t="s">
        <v>209</v>
      </c>
      <c r="C13675" t="s">
        <v>210</v>
      </c>
      <c r="D13675">
        <v>17.202186999999999</v>
      </c>
      <c r="E13675">
        <v>78.248808999999994</v>
      </c>
      <c r="F13675" s="18">
        <v>45568</v>
      </c>
      <c r="G13675" s="19">
        <v>0.625</v>
      </c>
      <c r="H13675">
        <v>15</v>
      </c>
      <c r="I13675" s="13" t="s">
        <v>202</v>
      </c>
      <c r="J13675">
        <v>0</v>
      </c>
      <c r="K13675" s="13" t="s">
        <v>92</v>
      </c>
      <c r="L13675">
        <v>1</v>
      </c>
      <c r="M13675">
        <v>0</v>
      </c>
      <c r="N13675" s="13" t="s">
        <v>212</v>
      </c>
      <c r="O13675" s="13" t="s">
        <v>195</v>
      </c>
      <c r="P13675">
        <v>40</v>
      </c>
      <c r="Q13675" s="13" t="s">
        <v>95</v>
      </c>
      <c r="R13675" s="13" t="s">
        <v>199</v>
      </c>
      <c r="S13675" s="13" t="s">
        <v>193</v>
      </c>
      <c r="T13675">
        <v>4</v>
      </c>
      <c r="U13675">
        <v>4</v>
      </c>
      <c r="V13675">
        <v>0</v>
      </c>
      <c r="W13675" s="13" t="s">
        <v>101</v>
      </c>
      <c r="X13675">
        <v>0.25</v>
      </c>
    </row>
    <row r="13676" spans="1:24" x14ac:dyDescent="0.3">
      <c r="A13676">
        <v>13674</v>
      </c>
      <c r="B13676" t="s">
        <v>206</v>
      </c>
      <c r="C13676" t="s">
        <v>207</v>
      </c>
      <c r="D13676">
        <v>12.843016</v>
      </c>
      <c r="E13676">
        <v>77.789528000000004</v>
      </c>
      <c r="F13676" s="18">
        <v>45557</v>
      </c>
      <c r="G13676" s="19">
        <v>0.66666666666666696</v>
      </c>
      <c r="H13676">
        <v>16</v>
      </c>
      <c r="I13676" s="13" t="s">
        <v>89</v>
      </c>
      <c r="J13676">
        <v>1</v>
      </c>
      <c r="K13676" s="13" t="s">
        <v>191</v>
      </c>
      <c r="L13676">
        <v>5</v>
      </c>
      <c r="M13676">
        <v>0</v>
      </c>
      <c r="N13676" s="13" t="s">
        <v>192</v>
      </c>
      <c r="O13676" s="13" t="s">
        <v>97</v>
      </c>
      <c r="P13676">
        <v>27</v>
      </c>
      <c r="Q13676" s="13" t="s">
        <v>95</v>
      </c>
      <c r="R13676" s="13" t="s">
        <v>205</v>
      </c>
      <c r="S13676" s="13" t="s">
        <v>193</v>
      </c>
      <c r="T13676">
        <v>3</v>
      </c>
      <c r="U13676">
        <v>0</v>
      </c>
      <c r="V13676">
        <v>0</v>
      </c>
      <c r="W13676" s="13" t="s">
        <v>101</v>
      </c>
      <c r="X13676">
        <v>0.1</v>
      </c>
    </row>
    <row r="13677" spans="1:24" x14ac:dyDescent="0.3">
      <c r="A13677">
        <v>13675</v>
      </c>
      <c r="B13677" t="s">
        <v>197</v>
      </c>
      <c r="C13677" t="s">
        <v>198</v>
      </c>
      <c r="D13677">
        <v>30.639900000000001</v>
      </c>
      <c r="E13677">
        <v>76.882581000000002</v>
      </c>
      <c r="F13677" s="18">
        <v>45386</v>
      </c>
      <c r="G13677" s="19">
        <v>0.5</v>
      </c>
      <c r="H13677">
        <v>12</v>
      </c>
      <c r="I13677" s="13" t="s">
        <v>202</v>
      </c>
      <c r="J13677">
        <v>0</v>
      </c>
      <c r="K13677" s="13" t="s">
        <v>214</v>
      </c>
      <c r="L13677">
        <v>2</v>
      </c>
      <c r="M13677">
        <v>0</v>
      </c>
      <c r="N13677" s="13" t="s">
        <v>94</v>
      </c>
      <c r="O13677" s="13" t="s">
        <v>95</v>
      </c>
      <c r="P13677">
        <v>35</v>
      </c>
      <c r="Q13677" s="13" t="s">
        <v>97</v>
      </c>
      <c r="R13677" s="13" t="s">
        <v>98</v>
      </c>
      <c r="S13677" s="13" t="s">
        <v>196</v>
      </c>
      <c r="T13677">
        <v>2</v>
      </c>
      <c r="U13677">
        <v>2</v>
      </c>
      <c r="V13677">
        <v>0</v>
      </c>
      <c r="W13677" s="13" t="s">
        <v>101</v>
      </c>
      <c r="X13677">
        <v>0.65</v>
      </c>
    </row>
    <row r="13678" spans="1:24" x14ac:dyDescent="0.3">
      <c r="A13678">
        <v>13676</v>
      </c>
      <c r="B13678" t="s">
        <v>206</v>
      </c>
      <c r="C13678" t="s">
        <v>207</v>
      </c>
      <c r="D13678">
        <v>12.920071</v>
      </c>
      <c r="E13678">
        <v>77.501942999999997</v>
      </c>
      <c r="F13678" s="18">
        <v>45607</v>
      </c>
      <c r="G13678" s="19">
        <v>0.5</v>
      </c>
      <c r="H13678">
        <v>12</v>
      </c>
      <c r="I13678" s="13" t="s">
        <v>204</v>
      </c>
      <c r="J13678">
        <v>0</v>
      </c>
      <c r="K13678" s="13" t="s">
        <v>214</v>
      </c>
      <c r="L13678">
        <v>1</v>
      </c>
      <c r="M13678">
        <v>0</v>
      </c>
      <c r="N13678" s="13" t="s">
        <v>192</v>
      </c>
      <c r="O13678" s="13" t="s">
        <v>97</v>
      </c>
      <c r="P13678">
        <v>16</v>
      </c>
      <c r="Q13678" s="13" t="s">
        <v>97</v>
      </c>
      <c r="R13678" s="13" t="s">
        <v>199</v>
      </c>
      <c r="S13678" s="13" t="s">
        <v>99</v>
      </c>
      <c r="T13678">
        <v>2</v>
      </c>
      <c r="U13678">
        <v>2</v>
      </c>
      <c r="V13678">
        <v>0</v>
      </c>
      <c r="W13678" s="13" t="s">
        <v>101</v>
      </c>
      <c r="X13678">
        <v>0.5</v>
      </c>
    </row>
    <row r="13679" spans="1:24" x14ac:dyDescent="0.3">
      <c r="A13679">
        <v>13677</v>
      </c>
      <c r="B13679" t="s">
        <v>209</v>
      </c>
      <c r="C13679" t="s">
        <v>210</v>
      </c>
      <c r="D13679">
        <v>17.356449999999999</v>
      </c>
      <c r="E13679">
        <v>78.341268999999997</v>
      </c>
      <c r="F13679" s="18">
        <v>45667</v>
      </c>
      <c r="G13679" s="19">
        <v>0.5</v>
      </c>
      <c r="H13679">
        <v>12</v>
      </c>
      <c r="I13679" s="13" t="s">
        <v>211</v>
      </c>
      <c r="J13679">
        <v>0</v>
      </c>
      <c r="K13679" s="13" t="s">
        <v>191</v>
      </c>
      <c r="L13679">
        <v>5</v>
      </c>
      <c r="M13679">
        <v>0</v>
      </c>
      <c r="N13679" s="13" t="s">
        <v>212</v>
      </c>
      <c r="O13679" s="13" t="s">
        <v>195</v>
      </c>
      <c r="P13679">
        <v>26</v>
      </c>
      <c r="Q13679" s="13" t="s">
        <v>195</v>
      </c>
      <c r="R13679" s="13" t="s">
        <v>205</v>
      </c>
      <c r="S13679" s="13" t="s">
        <v>99</v>
      </c>
      <c r="T13679">
        <v>2</v>
      </c>
      <c r="U13679">
        <v>2</v>
      </c>
      <c r="V13679">
        <v>0</v>
      </c>
      <c r="W13679" s="13" t="s">
        <v>101</v>
      </c>
      <c r="X13679">
        <v>0.45</v>
      </c>
    </row>
    <row r="13680" spans="1:24" x14ac:dyDescent="0.3">
      <c r="A13680">
        <v>13678</v>
      </c>
      <c r="B13680" t="s">
        <v>206</v>
      </c>
      <c r="C13680" t="s">
        <v>207</v>
      </c>
      <c r="D13680">
        <v>13.179377000000001</v>
      </c>
      <c r="E13680">
        <v>77.669696000000002</v>
      </c>
      <c r="F13680" s="18">
        <v>45380</v>
      </c>
      <c r="G13680" s="19">
        <v>0.91666666666666696</v>
      </c>
      <c r="H13680">
        <v>22</v>
      </c>
      <c r="I13680" s="13" t="s">
        <v>211</v>
      </c>
      <c r="J13680">
        <v>0</v>
      </c>
      <c r="K13680" s="13" t="s">
        <v>92</v>
      </c>
      <c r="L13680">
        <v>5</v>
      </c>
      <c r="M13680">
        <v>1</v>
      </c>
      <c r="N13680" s="13" t="s">
        <v>212</v>
      </c>
      <c r="O13680" s="13" t="s">
        <v>95</v>
      </c>
      <c r="P13680">
        <v>27</v>
      </c>
      <c r="Q13680" s="13" t="s">
        <v>195</v>
      </c>
      <c r="R13680" s="13" t="s">
        <v>213</v>
      </c>
      <c r="S13680" s="13" t="s">
        <v>196</v>
      </c>
      <c r="T13680">
        <v>5</v>
      </c>
      <c r="U13680">
        <v>5</v>
      </c>
      <c r="V13680">
        <v>0</v>
      </c>
      <c r="W13680" s="13" t="s">
        <v>101</v>
      </c>
      <c r="X13680">
        <v>0.45</v>
      </c>
    </row>
    <row r="13681" spans="1:24" x14ac:dyDescent="0.3">
      <c r="A13681">
        <v>13679</v>
      </c>
      <c r="B13681" t="s">
        <v>79</v>
      </c>
      <c r="C13681" t="s">
        <v>80</v>
      </c>
      <c r="D13681">
        <v>18.486778999999999</v>
      </c>
      <c r="E13681">
        <v>73.730292000000006</v>
      </c>
      <c r="F13681" s="18">
        <v>45471</v>
      </c>
      <c r="G13681" s="19">
        <v>0.83333333333333304</v>
      </c>
      <c r="H13681">
        <v>20</v>
      </c>
      <c r="I13681" s="13" t="s">
        <v>211</v>
      </c>
      <c r="J13681">
        <v>0</v>
      </c>
      <c r="K13681" s="13" t="s">
        <v>214</v>
      </c>
      <c r="L13681">
        <v>4</v>
      </c>
      <c r="M13681">
        <v>0</v>
      </c>
      <c r="N13681" s="13" t="s">
        <v>192</v>
      </c>
      <c r="O13681" s="13" t="s">
        <v>97</v>
      </c>
      <c r="P13681">
        <v>34</v>
      </c>
      <c r="Q13681" s="13" t="s">
        <v>195</v>
      </c>
      <c r="R13681" s="13" t="s">
        <v>208</v>
      </c>
      <c r="S13681" s="13" t="s">
        <v>99</v>
      </c>
      <c r="T13681">
        <v>2</v>
      </c>
      <c r="U13681">
        <v>2</v>
      </c>
      <c r="V13681">
        <v>0</v>
      </c>
      <c r="W13681" s="13" t="s">
        <v>101</v>
      </c>
      <c r="X13681">
        <v>0.3</v>
      </c>
    </row>
    <row r="13682" spans="1:24" x14ac:dyDescent="0.3">
      <c r="A13682">
        <v>13680</v>
      </c>
      <c r="B13682" t="s">
        <v>203</v>
      </c>
      <c r="C13682" t="s">
        <v>203</v>
      </c>
      <c r="D13682">
        <v>28.642613000000001</v>
      </c>
      <c r="E13682">
        <v>76.998144999999994</v>
      </c>
      <c r="F13682" s="18">
        <v>44846</v>
      </c>
      <c r="G13682" s="19">
        <v>8.3333333333333301E-2</v>
      </c>
      <c r="H13682">
        <v>2</v>
      </c>
      <c r="I13682" s="13" t="s">
        <v>194</v>
      </c>
      <c r="J13682">
        <v>0</v>
      </c>
      <c r="K13682" s="13" t="s">
        <v>214</v>
      </c>
      <c r="L13682">
        <v>2</v>
      </c>
      <c r="M13682">
        <v>1</v>
      </c>
      <c r="N13682" s="13" t="s">
        <v>94</v>
      </c>
      <c r="O13682" s="13" t="s">
        <v>95</v>
      </c>
      <c r="P13682">
        <v>36</v>
      </c>
      <c r="Q13682" s="13" t="s">
        <v>95</v>
      </c>
      <c r="R13682" s="13" t="s">
        <v>98</v>
      </c>
      <c r="S13682" s="13" t="s">
        <v>196</v>
      </c>
      <c r="T13682">
        <v>3</v>
      </c>
      <c r="U13682">
        <v>2</v>
      </c>
      <c r="V13682">
        <v>0</v>
      </c>
      <c r="W13682" s="13" t="s">
        <v>101</v>
      </c>
      <c r="X13682">
        <v>0.45</v>
      </c>
    </row>
    <row r="13683" spans="1:24" x14ac:dyDescent="0.3">
      <c r="A13683">
        <v>13681</v>
      </c>
      <c r="B13683" t="s">
        <v>197</v>
      </c>
      <c r="C13683" t="s">
        <v>198</v>
      </c>
      <c r="D13683">
        <v>30.665725999999999</v>
      </c>
      <c r="E13683">
        <v>76.755261000000004</v>
      </c>
      <c r="F13683" s="18">
        <v>45268</v>
      </c>
      <c r="G13683" s="19">
        <v>0.91666666666666696</v>
      </c>
      <c r="H13683">
        <v>22</v>
      </c>
      <c r="I13683" s="13" t="s">
        <v>211</v>
      </c>
      <c r="J13683">
        <v>0</v>
      </c>
      <c r="K13683" s="13" t="s">
        <v>92</v>
      </c>
      <c r="L13683">
        <v>4</v>
      </c>
      <c r="M13683">
        <v>1</v>
      </c>
      <c r="N13683" s="13" t="s">
        <v>192</v>
      </c>
      <c r="O13683" s="13" t="s">
        <v>97</v>
      </c>
      <c r="P13683">
        <v>21</v>
      </c>
      <c r="Q13683" s="13" t="s">
        <v>195</v>
      </c>
      <c r="R13683" s="13" t="s">
        <v>213</v>
      </c>
      <c r="S13683" s="13" t="s">
        <v>193</v>
      </c>
      <c r="T13683">
        <v>1</v>
      </c>
      <c r="U13683">
        <v>0</v>
      </c>
      <c r="V13683">
        <v>0</v>
      </c>
      <c r="W13683" s="13" t="s">
        <v>101</v>
      </c>
      <c r="X13683">
        <v>0.1</v>
      </c>
    </row>
    <row r="13684" spans="1:24" x14ac:dyDescent="0.3">
      <c r="A13684">
        <v>13682</v>
      </c>
      <c r="B13684" t="s">
        <v>203</v>
      </c>
      <c r="C13684" t="s">
        <v>203</v>
      </c>
      <c r="D13684">
        <v>28.609387000000002</v>
      </c>
      <c r="E13684">
        <v>76.897070999999997</v>
      </c>
      <c r="F13684" s="18">
        <v>45451</v>
      </c>
      <c r="G13684" s="19">
        <v>0.16666666666666699</v>
      </c>
      <c r="H13684">
        <v>4</v>
      </c>
      <c r="I13684" s="13" t="s">
        <v>219</v>
      </c>
      <c r="J13684">
        <v>1</v>
      </c>
      <c r="K13684" s="13" t="s">
        <v>92</v>
      </c>
      <c r="L13684">
        <v>4</v>
      </c>
      <c r="M13684">
        <v>1</v>
      </c>
      <c r="N13684" s="13" t="s">
        <v>94</v>
      </c>
      <c r="O13684" s="13" t="s">
        <v>95</v>
      </c>
      <c r="P13684">
        <v>30</v>
      </c>
      <c r="Q13684" s="13" t="s">
        <v>95</v>
      </c>
      <c r="R13684" s="13" t="s">
        <v>199</v>
      </c>
      <c r="S13684" s="13" t="s">
        <v>99</v>
      </c>
      <c r="T13684">
        <v>2</v>
      </c>
      <c r="U13684">
        <v>2</v>
      </c>
      <c r="V13684">
        <v>0</v>
      </c>
      <c r="W13684" s="13" t="s">
        <v>101</v>
      </c>
      <c r="X13684">
        <v>0.65</v>
      </c>
    </row>
    <row r="13685" spans="1:24" x14ac:dyDescent="0.3">
      <c r="A13685">
        <v>13683</v>
      </c>
      <c r="B13685" t="s">
        <v>79</v>
      </c>
      <c r="C13685" t="s">
        <v>80</v>
      </c>
      <c r="D13685">
        <v>18.563089999999999</v>
      </c>
      <c r="E13685">
        <v>73.841781999999995</v>
      </c>
      <c r="F13685" s="18">
        <v>45497</v>
      </c>
      <c r="G13685" s="19">
        <v>0.83333333333333304</v>
      </c>
      <c r="H13685">
        <v>20</v>
      </c>
      <c r="I13685" s="13" t="s">
        <v>194</v>
      </c>
      <c r="J13685">
        <v>0</v>
      </c>
      <c r="K13685" s="13" t="s">
        <v>214</v>
      </c>
      <c r="L13685">
        <v>4</v>
      </c>
      <c r="M13685">
        <v>1</v>
      </c>
      <c r="N13685" s="13" t="s">
        <v>212</v>
      </c>
      <c r="O13685" s="13" t="s">
        <v>95</v>
      </c>
      <c r="P13685">
        <v>40</v>
      </c>
      <c r="Q13685" s="13" t="s">
        <v>95</v>
      </c>
      <c r="R13685" s="13" t="s">
        <v>205</v>
      </c>
      <c r="S13685" s="13" t="s">
        <v>196</v>
      </c>
      <c r="T13685">
        <v>1</v>
      </c>
      <c r="U13685">
        <v>1</v>
      </c>
      <c r="V13685">
        <v>0</v>
      </c>
      <c r="W13685" s="13" t="s">
        <v>101</v>
      </c>
      <c r="X13685">
        <v>0.45</v>
      </c>
    </row>
    <row r="13686" spans="1:24" x14ac:dyDescent="0.3">
      <c r="A13686">
        <v>13684</v>
      </c>
      <c r="B13686" t="s">
        <v>209</v>
      </c>
      <c r="C13686" t="s">
        <v>210</v>
      </c>
      <c r="D13686">
        <v>17.469981000000001</v>
      </c>
      <c r="E13686">
        <v>78.256603999999996</v>
      </c>
      <c r="F13686" s="18">
        <v>45436</v>
      </c>
      <c r="G13686" s="19">
        <v>0.58333333333333304</v>
      </c>
      <c r="H13686">
        <v>14</v>
      </c>
      <c r="I13686" s="13" t="s">
        <v>211</v>
      </c>
      <c r="J13686">
        <v>0</v>
      </c>
      <c r="K13686" s="13" t="s">
        <v>92</v>
      </c>
      <c r="L13686">
        <v>6</v>
      </c>
      <c r="M13686">
        <v>1</v>
      </c>
      <c r="N13686" s="13" t="s">
        <v>192</v>
      </c>
      <c r="O13686" s="13" t="s">
        <v>97</v>
      </c>
      <c r="P13686">
        <v>18</v>
      </c>
      <c r="Q13686" s="13" t="s">
        <v>97</v>
      </c>
      <c r="R13686" s="13" t="s">
        <v>213</v>
      </c>
      <c r="S13686" s="13" t="s">
        <v>99</v>
      </c>
      <c r="T13686">
        <v>2</v>
      </c>
      <c r="U13686">
        <v>2</v>
      </c>
      <c r="V13686">
        <v>0</v>
      </c>
      <c r="W13686" s="13" t="s">
        <v>101</v>
      </c>
      <c r="X13686">
        <v>0.5</v>
      </c>
    </row>
    <row r="13687" spans="1:24" x14ac:dyDescent="0.3">
      <c r="A13687">
        <v>13685</v>
      </c>
      <c r="B13687" t="s">
        <v>217</v>
      </c>
      <c r="C13687" t="s">
        <v>218</v>
      </c>
      <c r="D13687">
        <v>22.546534000000001</v>
      </c>
      <c r="E13687">
        <v>88.49906</v>
      </c>
      <c r="F13687" s="18">
        <v>45101</v>
      </c>
      <c r="G13687" s="19">
        <v>0.5</v>
      </c>
      <c r="H13687">
        <v>12</v>
      </c>
      <c r="I13687" s="13" t="s">
        <v>219</v>
      </c>
      <c r="J13687">
        <v>1</v>
      </c>
      <c r="K13687" s="13" t="s">
        <v>191</v>
      </c>
      <c r="L13687">
        <v>2</v>
      </c>
      <c r="M13687">
        <v>1</v>
      </c>
      <c r="N13687" s="13" t="s">
        <v>94</v>
      </c>
      <c r="O13687" s="13" t="s">
        <v>95</v>
      </c>
      <c r="P13687">
        <v>25</v>
      </c>
      <c r="Q13687" s="13" t="s">
        <v>95</v>
      </c>
      <c r="R13687" s="13" t="s">
        <v>208</v>
      </c>
      <c r="S13687" s="13" t="s">
        <v>193</v>
      </c>
      <c r="T13687">
        <v>2</v>
      </c>
      <c r="U13687">
        <v>1</v>
      </c>
      <c r="V13687">
        <v>0</v>
      </c>
      <c r="W13687" s="13" t="s">
        <v>101</v>
      </c>
      <c r="X13687">
        <v>0.45</v>
      </c>
    </row>
    <row r="13688" spans="1:24" x14ac:dyDescent="0.3">
      <c r="A13688">
        <v>13686</v>
      </c>
      <c r="B13688" t="s">
        <v>209</v>
      </c>
      <c r="C13688" t="s">
        <v>210</v>
      </c>
      <c r="D13688">
        <v>17.294872000000002</v>
      </c>
      <c r="E13688">
        <v>78.507050000000007</v>
      </c>
      <c r="F13688" s="18">
        <v>45727</v>
      </c>
      <c r="G13688" s="19">
        <v>0.25</v>
      </c>
      <c r="H13688">
        <v>6</v>
      </c>
      <c r="I13688" s="13" t="s">
        <v>215</v>
      </c>
      <c r="J13688">
        <v>0</v>
      </c>
      <c r="K13688" s="13" t="s">
        <v>191</v>
      </c>
      <c r="L13688">
        <v>1</v>
      </c>
      <c r="M13688">
        <v>0</v>
      </c>
      <c r="N13688" s="13" t="s">
        <v>212</v>
      </c>
      <c r="O13688" s="13" t="s">
        <v>195</v>
      </c>
      <c r="P13688">
        <v>33</v>
      </c>
      <c r="Q13688" s="13" t="s">
        <v>97</v>
      </c>
      <c r="R13688" s="13" t="s">
        <v>205</v>
      </c>
      <c r="S13688" s="13" t="s">
        <v>196</v>
      </c>
      <c r="T13688">
        <v>3</v>
      </c>
      <c r="U13688">
        <v>1</v>
      </c>
      <c r="V13688">
        <v>0</v>
      </c>
      <c r="W13688" s="13" t="s">
        <v>101</v>
      </c>
      <c r="X13688">
        <v>0.45</v>
      </c>
    </row>
    <row r="13689" spans="1:24" x14ac:dyDescent="0.3">
      <c r="A13689">
        <v>13687</v>
      </c>
      <c r="B13689" t="s">
        <v>197</v>
      </c>
      <c r="C13689" t="s">
        <v>198</v>
      </c>
      <c r="D13689">
        <v>30.625046000000001</v>
      </c>
      <c r="E13689">
        <v>76.808294000000004</v>
      </c>
      <c r="F13689" s="18">
        <v>44988</v>
      </c>
      <c r="G13689" s="19">
        <v>0.75</v>
      </c>
      <c r="H13689">
        <v>18</v>
      </c>
      <c r="I13689" s="13" t="s">
        <v>211</v>
      </c>
      <c r="J13689">
        <v>0</v>
      </c>
      <c r="K13689" s="13" t="s">
        <v>214</v>
      </c>
      <c r="L13689">
        <v>3</v>
      </c>
      <c r="M13689">
        <v>0</v>
      </c>
      <c r="N13689" s="13" t="s">
        <v>94</v>
      </c>
      <c r="O13689" s="13" t="s">
        <v>95</v>
      </c>
      <c r="P13689">
        <v>36</v>
      </c>
      <c r="Q13689" s="13" t="s">
        <v>97</v>
      </c>
      <c r="R13689" s="13" t="s">
        <v>205</v>
      </c>
      <c r="S13689" s="13" t="s">
        <v>193</v>
      </c>
      <c r="T13689">
        <v>3</v>
      </c>
      <c r="U13689">
        <v>3</v>
      </c>
      <c r="V13689">
        <v>1</v>
      </c>
      <c r="W13689" s="13" t="s">
        <v>101</v>
      </c>
      <c r="X13689">
        <v>0.8</v>
      </c>
    </row>
    <row r="13690" spans="1:24" x14ac:dyDescent="0.3">
      <c r="A13690">
        <v>13688</v>
      </c>
      <c r="B13690" t="s">
        <v>79</v>
      </c>
      <c r="C13690" t="s">
        <v>80</v>
      </c>
      <c r="D13690">
        <v>18.595856000000001</v>
      </c>
      <c r="E13690">
        <v>73.857950000000002</v>
      </c>
      <c r="F13690" s="18">
        <v>45394</v>
      </c>
      <c r="G13690" s="19">
        <v>0.20833333333333301</v>
      </c>
      <c r="H13690">
        <v>5</v>
      </c>
      <c r="I13690" s="13" t="s">
        <v>211</v>
      </c>
      <c r="J13690">
        <v>0</v>
      </c>
      <c r="K13690" s="13" t="s">
        <v>191</v>
      </c>
      <c r="L13690">
        <v>6</v>
      </c>
      <c r="M13690">
        <v>0</v>
      </c>
      <c r="N13690" s="13" t="s">
        <v>212</v>
      </c>
      <c r="O13690" s="13" t="s">
        <v>195</v>
      </c>
      <c r="P13690">
        <v>29</v>
      </c>
      <c r="Q13690" s="13" t="s">
        <v>97</v>
      </c>
      <c r="R13690" s="13" t="s">
        <v>213</v>
      </c>
      <c r="S13690" s="13" t="s">
        <v>196</v>
      </c>
      <c r="T13690">
        <v>2</v>
      </c>
      <c r="U13690">
        <v>0</v>
      </c>
      <c r="V13690">
        <v>0</v>
      </c>
      <c r="W13690" s="13" t="s">
        <v>101</v>
      </c>
      <c r="X13690">
        <v>0.45</v>
      </c>
    </row>
    <row r="13691" spans="1:24" x14ac:dyDescent="0.3">
      <c r="A13691">
        <v>13689</v>
      </c>
      <c r="B13691" t="s">
        <v>206</v>
      </c>
      <c r="C13691" t="s">
        <v>207</v>
      </c>
      <c r="D13691">
        <v>13.190671</v>
      </c>
      <c r="E13691">
        <v>77.480202000000006</v>
      </c>
      <c r="F13691" s="18">
        <v>45213</v>
      </c>
      <c r="G13691" s="19">
        <v>0.75</v>
      </c>
      <c r="H13691">
        <v>18</v>
      </c>
      <c r="I13691" s="13" t="s">
        <v>219</v>
      </c>
      <c r="J13691">
        <v>1</v>
      </c>
      <c r="K13691" s="13" t="s">
        <v>214</v>
      </c>
      <c r="L13691">
        <v>1</v>
      </c>
      <c r="M13691">
        <v>1</v>
      </c>
      <c r="N13691" s="13" t="s">
        <v>192</v>
      </c>
      <c r="O13691" s="13" t="s">
        <v>97</v>
      </c>
      <c r="P13691">
        <v>34</v>
      </c>
      <c r="Q13691" s="13" t="s">
        <v>97</v>
      </c>
      <c r="R13691" s="13" t="s">
        <v>199</v>
      </c>
      <c r="S13691" s="13" t="s">
        <v>196</v>
      </c>
      <c r="T13691">
        <v>2</v>
      </c>
      <c r="U13691">
        <v>0</v>
      </c>
      <c r="V13691">
        <v>1</v>
      </c>
      <c r="W13691" s="13" t="s">
        <v>101</v>
      </c>
      <c r="X13691">
        <v>0.45</v>
      </c>
    </row>
    <row r="13692" spans="1:24" x14ac:dyDescent="0.3">
      <c r="A13692">
        <v>13690</v>
      </c>
      <c r="B13692" t="s">
        <v>197</v>
      </c>
      <c r="C13692" t="s">
        <v>198</v>
      </c>
      <c r="D13692">
        <v>30.619751000000001</v>
      </c>
      <c r="E13692">
        <v>76.841881999999998</v>
      </c>
      <c r="F13692" s="18">
        <v>45195</v>
      </c>
      <c r="G13692" s="19">
        <v>0.20833333333333301</v>
      </c>
      <c r="H13692">
        <v>5</v>
      </c>
      <c r="I13692" s="13" t="s">
        <v>215</v>
      </c>
      <c r="J13692">
        <v>0</v>
      </c>
      <c r="K13692" s="13" t="s">
        <v>214</v>
      </c>
      <c r="L13692">
        <v>2</v>
      </c>
      <c r="M13692">
        <v>1</v>
      </c>
      <c r="N13692" s="13" t="s">
        <v>94</v>
      </c>
      <c r="O13692" s="13" t="s">
        <v>95</v>
      </c>
      <c r="P13692">
        <v>28</v>
      </c>
      <c r="Q13692" s="13" t="s">
        <v>95</v>
      </c>
      <c r="R13692" s="13" t="s">
        <v>98</v>
      </c>
      <c r="S13692" s="13" t="s">
        <v>193</v>
      </c>
      <c r="T13692">
        <v>2</v>
      </c>
      <c r="U13692">
        <v>1</v>
      </c>
      <c r="V13692">
        <v>0</v>
      </c>
      <c r="W13692" s="13" t="s">
        <v>101</v>
      </c>
      <c r="X13692">
        <v>0.45</v>
      </c>
    </row>
    <row r="13693" spans="1:24" x14ac:dyDescent="0.3">
      <c r="A13693">
        <v>13691</v>
      </c>
      <c r="B13693" t="s">
        <v>200</v>
      </c>
      <c r="C13693" t="s">
        <v>201</v>
      </c>
      <c r="D13693">
        <v>12.978496</v>
      </c>
      <c r="E13693">
        <v>80.241726</v>
      </c>
      <c r="F13693" s="18">
        <v>44575</v>
      </c>
      <c r="G13693" s="19">
        <v>0.75</v>
      </c>
      <c r="H13693">
        <v>18</v>
      </c>
      <c r="I13693" s="13" t="s">
        <v>211</v>
      </c>
      <c r="J13693">
        <v>0</v>
      </c>
      <c r="K13693" s="13" t="s">
        <v>92</v>
      </c>
      <c r="L13693">
        <v>2</v>
      </c>
      <c r="M13693">
        <v>0</v>
      </c>
      <c r="N13693" s="13" t="s">
        <v>212</v>
      </c>
      <c r="O13693" s="13" t="s">
        <v>195</v>
      </c>
      <c r="P13693">
        <v>39</v>
      </c>
      <c r="Q13693" s="13" t="s">
        <v>195</v>
      </c>
      <c r="R13693" s="13" t="s">
        <v>205</v>
      </c>
      <c r="S13693" s="13" t="s">
        <v>196</v>
      </c>
      <c r="T13693">
        <v>3</v>
      </c>
      <c r="U13693">
        <v>1</v>
      </c>
      <c r="V13693">
        <v>1</v>
      </c>
      <c r="W13693" s="13" t="s">
        <v>101</v>
      </c>
      <c r="X13693">
        <v>0.4</v>
      </c>
    </row>
    <row r="13694" spans="1:24" x14ac:dyDescent="0.3">
      <c r="A13694">
        <v>13692</v>
      </c>
      <c r="B13694" t="s">
        <v>209</v>
      </c>
      <c r="C13694" t="s">
        <v>210</v>
      </c>
      <c r="D13694">
        <v>17.494174999999998</v>
      </c>
      <c r="E13694">
        <v>78.573741999999996</v>
      </c>
      <c r="F13694" s="18">
        <v>45341</v>
      </c>
      <c r="G13694" s="19">
        <v>0.54166666666666696</v>
      </c>
      <c r="H13694">
        <v>13</v>
      </c>
      <c r="I13694" s="13" t="s">
        <v>204</v>
      </c>
      <c r="J13694">
        <v>0</v>
      </c>
      <c r="K13694" s="13" t="s">
        <v>214</v>
      </c>
      <c r="L13694">
        <v>2</v>
      </c>
      <c r="M13694">
        <v>1</v>
      </c>
      <c r="N13694" s="13" t="s">
        <v>192</v>
      </c>
      <c r="O13694" s="13" t="s">
        <v>97</v>
      </c>
      <c r="P13694">
        <v>34</v>
      </c>
      <c r="Q13694" s="13" t="s">
        <v>95</v>
      </c>
      <c r="R13694" s="13" t="s">
        <v>199</v>
      </c>
      <c r="S13694" s="13" t="s">
        <v>196</v>
      </c>
      <c r="T13694">
        <v>4</v>
      </c>
      <c r="U13694">
        <v>1</v>
      </c>
      <c r="V13694">
        <v>0</v>
      </c>
      <c r="W13694" s="13" t="s">
        <v>101</v>
      </c>
      <c r="X13694">
        <v>0.1</v>
      </c>
    </row>
    <row r="13695" spans="1:24" x14ac:dyDescent="0.3">
      <c r="A13695">
        <v>13693</v>
      </c>
      <c r="B13695" t="s">
        <v>190</v>
      </c>
      <c r="C13695" t="s">
        <v>80</v>
      </c>
      <c r="D13695">
        <v>19.127952000000001</v>
      </c>
      <c r="E13695">
        <v>72.886039999999994</v>
      </c>
      <c r="F13695" s="18">
        <v>45301</v>
      </c>
      <c r="G13695" s="19">
        <v>0.45833333333333298</v>
      </c>
      <c r="H13695">
        <v>11</v>
      </c>
      <c r="I13695" s="13" t="s">
        <v>194</v>
      </c>
      <c r="J13695">
        <v>0</v>
      </c>
      <c r="K13695" s="13" t="s">
        <v>191</v>
      </c>
      <c r="L13695">
        <v>6</v>
      </c>
      <c r="M13695">
        <v>1</v>
      </c>
      <c r="N13695" s="13" t="s">
        <v>192</v>
      </c>
      <c r="O13695" s="13" t="s">
        <v>97</v>
      </c>
      <c r="P13695">
        <v>17</v>
      </c>
      <c r="Q13695" s="13" t="s">
        <v>97</v>
      </c>
      <c r="R13695" s="13" t="s">
        <v>208</v>
      </c>
      <c r="S13695" s="13" t="s">
        <v>99</v>
      </c>
      <c r="T13695">
        <v>1</v>
      </c>
      <c r="U13695">
        <v>1</v>
      </c>
      <c r="V13695">
        <v>0</v>
      </c>
      <c r="W13695" s="13" t="s">
        <v>101</v>
      </c>
      <c r="X13695">
        <v>0.5</v>
      </c>
    </row>
    <row r="13696" spans="1:24" x14ac:dyDescent="0.3">
      <c r="A13696">
        <v>13694</v>
      </c>
      <c r="B13696" t="s">
        <v>206</v>
      </c>
      <c r="C13696" t="s">
        <v>207</v>
      </c>
      <c r="D13696">
        <v>13.030887999999999</v>
      </c>
      <c r="E13696">
        <v>77.509399999999999</v>
      </c>
      <c r="F13696" s="18">
        <v>45197</v>
      </c>
      <c r="G13696" s="19">
        <v>0.54166666666666696</v>
      </c>
      <c r="H13696">
        <v>13</v>
      </c>
      <c r="I13696" s="13" t="s">
        <v>202</v>
      </c>
      <c r="J13696">
        <v>0</v>
      </c>
      <c r="K13696" s="13" t="s">
        <v>214</v>
      </c>
      <c r="L13696">
        <v>4</v>
      </c>
      <c r="M13696">
        <v>0</v>
      </c>
      <c r="N13696" s="13" t="s">
        <v>192</v>
      </c>
      <c r="O13696" s="13" t="s">
        <v>97</v>
      </c>
      <c r="P13696">
        <v>25</v>
      </c>
      <c r="Q13696" s="13" t="s">
        <v>97</v>
      </c>
      <c r="R13696" s="13" t="s">
        <v>205</v>
      </c>
      <c r="S13696" s="13" t="s">
        <v>196</v>
      </c>
      <c r="T13696">
        <v>1</v>
      </c>
      <c r="U13696">
        <v>0</v>
      </c>
      <c r="V13696">
        <v>0</v>
      </c>
      <c r="W13696" s="13" t="s">
        <v>101</v>
      </c>
      <c r="X13696">
        <v>0.3</v>
      </c>
    </row>
    <row r="13697" spans="1:24" x14ac:dyDescent="0.3">
      <c r="A13697">
        <v>13695</v>
      </c>
      <c r="B13697" t="s">
        <v>190</v>
      </c>
      <c r="C13697" t="s">
        <v>80</v>
      </c>
      <c r="D13697">
        <v>19.292952</v>
      </c>
      <c r="E13697">
        <v>72.822272999999996</v>
      </c>
      <c r="F13697" s="18">
        <v>44977</v>
      </c>
      <c r="G13697" s="19">
        <v>0.83333333333333304</v>
      </c>
      <c r="H13697">
        <v>20</v>
      </c>
      <c r="I13697" s="13" t="s">
        <v>204</v>
      </c>
      <c r="J13697">
        <v>0</v>
      </c>
      <c r="K13697" s="13" t="s">
        <v>191</v>
      </c>
      <c r="L13697">
        <v>3</v>
      </c>
      <c r="M13697">
        <v>1</v>
      </c>
      <c r="N13697" s="13" t="s">
        <v>94</v>
      </c>
      <c r="O13697" s="13" t="s">
        <v>95</v>
      </c>
      <c r="P13697">
        <v>39</v>
      </c>
      <c r="Q13697" s="13" t="s">
        <v>97</v>
      </c>
      <c r="R13697" s="13" t="s">
        <v>98</v>
      </c>
      <c r="S13697" s="13" t="s">
        <v>99</v>
      </c>
      <c r="T13697">
        <v>2</v>
      </c>
      <c r="U13697">
        <v>2</v>
      </c>
      <c r="V13697">
        <v>0</v>
      </c>
      <c r="W13697" s="13" t="s">
        <v>101</v>
      </c>
      <c r="X13697">
        <v>0.85</v>
      </c>
    </row>
    <row r="13698" spans="1:24" x14ac:dyDescent="0.3">
      <c r="A13698">
        <v>13696</v>
      </c>
      <c r="B13698" t="s">
        <v>206</v>
      </c>
      <c r="C13698" t="s">
        <v>207</v>
      </c>
      <c r="D13698">
        <v>13.01484</v>
      </c>
      <c r="E13698">
        <v>77.523394999999994</v>
      </c>
      <c r="F13698" s="18">
        <v>44575</v>
      </c>
      <c r="G13698" s="19">
        <v>0.95833333333333304</v>
      </c>
      <c r="H13698">
        <v>23</v>
      </c>
      <c r="I13698" s="13" t="s">
        <v>211</v>
      </c>
      <c r="J13698">
        <v>0</v>
      </c>
      <c r="K13698" s="13" t="s">
        <v>214</v>
      </c>
      <c r="L13698">
        <v>3</v>
      </c>
      <c r="M13698">
        <v>0</v>
      </c>
      <c r="N13698" s="13" t="s">
        <v>212</v>
      </c>
      <c r="O13698" s="13" t="s">
        <v>195</v>
      </c>
      <c r="P13698">
        <v>20</v>
      </c>
      <c r="Q13698" s="13" t="s">
        <v>95</v>
      </c>
      <c r="R13698" s="13" t="s">
        <v>208</v>
      </c>
      <c r="S13698" s="13" t="s">
        <v>193</v>
      </c>
      <c r="T13698">
        <v>1</v>
      </c>
      <c r="U13698">
        <v>1</v>
      </c>
      <c r="V13698">
        <v>0</v>
      </c>
      <c r="W13698" s="13" t="s">
        <v>101</v>
      </c>
      <c r="X13698">
        <v>0.25</v>
      </c>
    </row>
    <row r="13699" spans="1:24" x14ac:dyDescent="0.3">
      <c r="A13699">
        <v>13697</v>
      </c>
      <c r="B13699" t="s">
        <v>79</v>
      </c>
      <c r="C13699" t="s">
        <v>80</v>
      </c>
      <c r="D13699">
        <v>18.507863</v>
      </c>
      <c r="E13699">
        <v>73.836348999999998</v>
      </c>
      <c r="F13699" s="18">
        <v>45736</v>
      </c>
      <c r="G13699" s="19">
        <v>0.70833333333333304</v>
      </c>
      <c r="H13699">
        <v>17</v>
      </c>
      <c r="I13699" s="13" t="s">
        <v>202</v>
      </c>
      <c r="J13699">
        <v>0</v>
      </c>
      <c r="K13699" s="13" t="s">
        <v>92</v>
      </c>
      <c r="L13699">
        <v>2</v>
      </c>
      <c r="M13699">
        <v>0</v>
      </c>
      <c r="N13699" s="13" t="s">
        <v>192</v>
      </c>
      <c r="O13699" s="13" t="s">
        <v>97</v>
      </c>
      <c r="P13699">
        <v>19</v>
      </c>
      <c r="Q13699" s="13" t="s">
        <v>95</v>
      </c>
      <c r="R13699" s="13" t="s">
        <v>205</v>
      </c>
      <c r="S13699" s="13" t="s">
        <v>196</v>
      </c>
      <c r="T13699">
        <v>1</v>
      </c>
      <c r="U13699">
        <v>0</v>
      </c>
      <c r="V13699">
        <v>1</v>
      </c>
      <c r="W13699" s="13" t="s">
        <v>101</v>
      </c>
      <c r="X13699">
        <v>0.25</v>
      </c>
    </row>
    <row r="13700" spans="1:24" x14ac:dyDescent="0.3">
      <c r="A13700">
        <v>13698</v>
      </c>
      <c r="B13700" t="s">
        <v>206</v>
      </c>
      <c r="C13700" t="s">
        <v>207</v>
      </c>
      <c r="D13700">
        <v>13.122987</v>
      </c>
      <c r="E13700">
        <v>77.778465999999995</v>
      </c>
      <c r="F13700" s="18">
        <v>44589</v>
      </c>
      <c r="G13700" s="19">
        <v>0.91666666666666696</v>
      </c>
      <c r="H13700">
        <v>22</v>
      </c>
      <c r="I13700" s="13" t="s">
        <v>211</v>
      </c>
      <c r="J13700">
        <v>0</v>
      </c>
      <c r="K13700" s="13" t="s">
        <v>92</v>
      </c>
      <c r="L13700">
        <v>5</v>
      </c>
      <c r="M13700">
        <v>0</v>
      </c>
      <c r="N13700" s="13" t="s">
        <v>212</v>
      </c>
      <c r="O13700" s="13" t="s">
        <v>195</v>
      </c>
      <c r="P13700">
        <v>35</v>
      </c>
      <c r="Q13700" s="13" t="s">
        <v>95</v>
      </c>
      <c r="R13700" s="13" t="s">
        <v>213</v>
      </c>
      <c r="S13700" s="13" t="s">
        <v>196</v>
      </c>
      <c r="T13700">
        <v>5</v>
      </c>
      <c r="U13700">
        <v>2</v>
      </c>
      <c r="V13700">
        <v>0</v>
      </c>
      <c r="W13700" s="13" t="s">
        <v>101</v>
      </c>
      <c r="X13700">
        <v>0.25</v>
      </c>
    </row>
    <row r="13701" spans="1:24" x14ac:dyDescent="0.3">
      <c r="A13701">
        <v>13699</v>
      </c>
      <c r="B13701" t="s">
        <v>203</v>
      </c>
      <c r="C13701" t="s">
        <v>203</v>
      </c>
      <c r="D13701">
        <v>28.781428999999999</v>
      </c>
      <c r="E13701">
        <v>76.910956999999996</v>
      </c>
      <c r="F13701" s="18">
        <v>44766</v>
      </c>
      <c r="G13701" s="19">
        <v>0.20833333333333301</v>
      </c>
      <c r="H13701">
        <v>5</v>
      </c>
      <c r="I13701" s="13" t="s">
        <v>89</v>
      </c>
      <c r="J13701">
        <v>1</v>
      </c>
      <c r="K13701" s="13" t="s">
        <v>214</v>
      </c>
      <c r="L13701">
        <v>3</v>
      </c>
      <c r="M13701">
        <v>1</v>
      </c>
      <c r="N13701" s="13" t="s">
        <v>94</v>
      </c>
      <c r="O13701" s="13" t="s">
        <v>95</v>
      </c>
      <c r="P13701">
        <v>15</v>
      </c>
      <c r="Q13701" s="13" t="s">
        <v>195</v>
      </c>
      <c r="R13701" s="13" t="s">
        <v>199</v>
      </c>
      <c r="S13701" s="13" t="s">
        <v>196</v>
      </c>
      <c r="T13701">
        <v>2</v>
      </c>
      <c r="U13701">
        <v>1</v>
      </c>
      <c r="V13701">
        <v>0</v>
      </c>
      <c r="W13701" s="13" t="s">
        <v>101</v>
      </c>
      <c r="X13701">
        <v>0.45</v>
      </c>
    </row>
    <row r="13702" spans="1:24" x14ac:dyDescent="0.3">
      <c r="A13702">
        <v>13700</v>
      </c>
      <c r="B13702" t="s">
        <v>79</v>
      </c>
      <c r="C13702" t="s">
        <v>80</v>
      </c>
      <c r="D13702">
        <v>18.566787999999999</v>
      </c>
      <c r="E13702">
        <v>73.930612999999994</v>
      </c>
      <c r="F13702" s="18">
        <v>45180</v>
      </c>
      <c r="G13702" s="19">
        <v>0.875</v>
      </c>
      <c r="H13702">
        <v>21</v>
      </c>
      <c r="I13702" s="13" t="s">
        <v>204</v>
      </c>
      <c r="J13702">
        <v>0</v>
      </c>
      <c r="K13702" s="13" t="s">
        <v>214</v>
      </c>
      <c r="L13702">
        <v>4</v>
      </c>
      <c r="M13702">
        <v>1</v>
      </c>
      <c r="N13702" s="13" t="s">
        <v>94</v>
      </c>
      <c r="O13702" s="13" t="s">
        <v>95</v>
      </c>
      <c r="P13702">
        <v>23</v>
      </c>
      <c r="Q13702" s="13" t="s">
        <v>195</v>
      </c>
      <c r="R13702" s="13" t="s">
        <v>199</v>
      </c>
      <c r="S13702" s="13" t="s">
        <v>193</v>
      </c>
      <c r="T13702">
        <v>3</v>
      </c>
      <c r="U13702">
        <v>3</v>
      </c>
      <c r="V13702">
        <v>0</v>
      </c>
      <c r="W13702" s="13" t="s">
        <v>101</v>
      </c>
      <c r="X13702">
        <v>0.45</v>
      </c>
    </row>
    <row r="13703" spans="1:24" x14ac:dyDescent="0.3">
      <c r="A13703">
        <v>13701</v>
      </c>
      <c r="B13703" t="s">
        <v>203</v>
      </c>
      <c r="C13703" t="s">
        <v>203</v>
      </c>
      <c r="D13703">
        <v>28.655324</v>
      </c>
      <c r="E13703">
        <v>77.273183000000003</v>
      </c>
      <c r="F13703" s="18">
        <v>45182</v>
      </c>
      <c r="G13703" s="19">
        <v>0.66666666666666696</v>
      </c>
      <c r="H13703">
        <v>16</v>
      </c>
      <c r="I13703" s="13" t="s">
        <v>194</v>
      </c>
      <c r="J13703">
        <v>0</v>
      </c>
      <c r="K13703" s="13" t="s">
        <v>214</v>
      </c>
      <c r="L13703">
        <v>6</v>
      </c>
      <c r="M13703">
        <v>1</v>
      </c>
      <c r="N13703" s="13" t="s">
        <v>192</v>
      </c>
      <c r="O13703" s="13" t="s">
        <v>97</v>
      </c>
      <c r="P13703">
        <v>40</v>
      </c>
      <c r="Q13703" s="13" t="s">
        <v>97</v>
      </c>
      <c r="R13703" s="13" t="s">
        <v>208</v>
      </c>
      <c r="S13703" s="13" t="s">
        <v>196</v>
      </c>
      <c r="T13703">
        <v>4</v>
      </c>
      <c r="U13703">
        <v>1</v>
      </c>
      <c r="V13703">
        <v>0</v>
      </c>
      <c r="W13703" s="13" t="s">
        <v>101</v>
      </c>
      <c r="X13703">
        <v>0.3</v>
      </c>
    </row>
    <row r="13704" spans="1:24" x14ac:dyDescent="0.3">
      <c r="A13704">
        <v>13702</v>
      </c>
      <c r="B13704" t="s">
        <v>203</v>
      </c>
      <c r="C13704" t="s">
        <v>203</v>
      </c>
      <c r="D13704">
        <v>28.527712999999999</v>
      </c>
      <c r="E13704">
        <v>76.820752999999996</v>
      </c>
      <c r="F13704" s="18">
        <v>45750</v>
      </c>
      <c r="G13704" s="19">
        <v>0.54166666666666696</v>
      </c>
      <c r="H13704">
        <v>13</v>
      </c>
      <c r="I13704" s="13" t="s">
        <v>202</v>
      </c>
      <c r="J13704">
        <v>0</v>
      </c>
      <c r="K13704" s="13" t="s">
        <v>191</v>
      </c>
      <c r="L13704">
        <v>6</v>
      </c>
      <c r="M13704">
        <v>0</v>
      </c>
      <c r="N13704" s="13" t="s">
        <v>192</v>
      </c>
      <c r="O13704" s="13" t="s">
        <v>97</v>
      </c>
      <c r="P13704">
        <v>38</v>
      </c>
      <c r="Q13704" s="13" t="s">
        <v>195</v>
      </c>
      <c r="R13704" s="13" t="s">
        <v>213</v>
      </c>
      <c r="S13704" s="13" t="s">
        <v>196</v>
      </c>
      <c r="T13704">
        <v>5</v>
      </c>
      <c r="U13704">
        <v>1</v>
      </c>
      <c r="V13704">
        <v>0</v>
      </c>
      <c r="W13704" s="13" t="s">
        <v>101</v>
      </c>
      <c r="X13704">
        <v>0.1</v>
      </c>
    </row>
    <row r="13705" spans="1:24" x14ac:dyDescent="0.3">
      <c r="A13705">
        <v>13703</v>
      </c>
      <c r="B13705" t="s">
        <v>190</v>
      </c>
      <c r="C13705" t="s">
        <v>80</v>
      </c>
      <c r="D13705">
        <v>18.982099000000002</v>
      </c>
      <c r="E13705">
        <v>72.803561000000002</v>
      </c>
      <c r="F13705" s="18">
        <v>45591</v>
      </c>
      <c r="G13705" s="19">
        <v>0.95833333333333304</v>
      </c>
      <c r="H13705">
        <v>23</v>
      </c>
      <c r="I13705" s="13" t="s">
        <v>219</v>
      </c>
      <c r="J13705">
        <v>1</v>
      </c>
      <c r="K13705" s="13" t="s">
        <v>214</v>
      </c>
      <c r="L13705">
        <v>1</v>
      </c>
      <c r="M13705">
        <v>0</v>
      </c>
      <c r="N13705" s="13" t="s">
        <v>192</v>
      </c>
      <c r="O13705" s="13" t="s">
        <v>97</v>
      </c>
      <c r="P13705">
        <v>38</v>
      </c>
      <c r="Q13705" s="13" t="s">
        <v>97</v>
      </c>
      <c r="R13705" s="13" t="s">
        <v>199</v>
      </c>
      <c r="S13705" s="13" t="s">
        <v>193</v>
      </c>
      <c r="T13705">
        <v>5</v>
      </c>
      <c r="U13705">
        <v>3</v>
      </c>
      <c r="V13705">
        <v>0</v>
      </c>
      <c r="W13705" s="13" t="s">
        <v>101</v>
      </c>
      <c r="X13705">
        <v>0.3</v>
      </c>
    </row>
    <row r="13706" spans="1:24" x14ac:dyDescent="0.3">
      <c r="A13706">
        <v>13704</v>
      </c>
      <c r="B13706" t="s">
        <v>203</v>
      </c>
      <c r="C13706" t="s">
        <v>203</v>
      </c>
      <c r="D13706">
        <v>28.638534</v>
      </c>
      <c r="E13706">
        <v>76.822918999999999</v>
      </c>
      <c r="F13706" s="18">
        <v>45182</v>
      </c>
      <c r="G13706" s="19">
        <v>0.75</v>
      </c>
      <c r="H13706">
        <v>18</v>
      </c>
      <c r="I13706" s="13" t="s">
        <v>194</v>
      </c>
      <c r="J13706">
        <v>0</v>
      </c>
      <c r="K13706" s="13" t="s">
        <v>92</v>
      </c>
      <c r="L13706">
        <v>3</v>
      </c>
      <c r="M13706">
        <v>1</v>
      </c>
      <c r="N13706" s="13" t="s">
        <v>192</v>
      </c>
      <c r="O13706" s="13" t="s">
        <v>97</v>
      </c>
      <c r="P13706">
        <v>36</v>
      </c>
      <c r="Q13706" s="13" t="s">
        <v>195</v>
      </c>
      <c r="R13706" s="13" t="s">
        <v>205</v>
      </c>
      <c r="S13706" s="13" t="s">
        <v>196</v>
      </c>
      <c r="T13706">
        <v>5</v>
      </c>
      <c r="U13706">
        <v>0</v>
      </c>
      <c r="V13706">
        <v>1</v>
      </c>
      <c r="W13706" s="13" t="s">
        <v>101</v>
      </c>
      <c r="X13706">
        <v>0.25</v>
      </c>
    </row>
    <row r="13707" spans="1:24" x14ac:dyDescent="0.3">
      <c r="A13707">
        <v>13705</v>
      </c>
      <c r="B13707" t="s">
        <v>197</v>
      </c>
      <c r="C13707" t="s">
        <v>198</v>
      </c>
      <c r="D13707">
        <v>30.649882000000002</v>
      </c>
      <c r="E13707">
        <v>76.789327</v>
      </c>
      <c r="F13707" s="18">
        <v>45523</v>
      </c>
      <c r="G13707" s="19">
        <v>0.41666666666666702</v>
      </c>
      <c r="H13707">
        <v>10</v>
      </c>
      <c r="I13707" s="13" t="s">
        <v>204</v>
      </c>
      <c r="J13707">
        <v>0</v>
      </c>
      <c r="K13707" s="13" t="s">
        <v>191</v>
      </c>
      <c r="L13707">
        <v>2</v>
      </c>
      <c r="M13707">
        <v>1</v>
      </c>
      <c r="N13707" s="13" t="s">
        <v>192</v>
      </c>
      <c r="O13707" s="13" t="s">
        <v>97</v>
      </c>
      <c r="P13707">
        <v>30</v>
      </c>
      <c r="Q13707" s="13" t="s">
        <v>97</v>
      </c>
      <c r="R13707" s="13" t="s">
        <v>98</v>
      </c>
      <c r="S13707" s="13" t="s">
        <v>196</v>
      </c>
      <c r="T13707">
        <v>1</v>
      </c>
      <c r="U13707">
        <v>1</v>
      </c>
      <c r="V13707">
        <v>1</v>
      </c>
      <c r="W13707" s="13" t="s">
        <v>101</v>
      </c>
      <c r="X13707">
        <v>0.45</v>
      </c>
    </row>
    <row r="13708" spans="1:24" x14ac:dyDescent="0.3">
      <c r="A13708">
        <v>13706</v>
      </c>
      <c r="B13708" t="s">
        <v>217</v>
      </c>
      <c r="C13708" t="s">
        <v>218</v>
      </c>
      <c r="D13708">
        <v>22.408114999999999</v>
      </c>
      <c r="E13708">
        <v>88.414207000000005</v>
      </c>
      <c r="F13708" s="18">
        <v>44887</v>
      </c>
      <c r="G13708" s="19">
        <v>0.375</v>
      </c>
      <c r="H13708">
        <v>9</v>
      </c>
      <c r="I13708" s="13" t="s">
        <v>215</v>
      </c>
      <c r="J13708">
        <v>0</v>
      </c>
      <c r="K13708" s="13" t="s">
        <v>92</v>
      </c>
      <c r="L13708">
        <v>1</v>
      </c>
      <c r="M13708">
        <v>0</v>
      </c>
      <c r="N13708" s="13" t="s">
        <v>212</v>
      </c>
      <c r="O13708" s="13" t="s">
        <v>95</v>
      </c>
      <c r="P13708">
        <v>18</v>
      </c>
      <c r="Q13708" s="13" t="s">
        <v>195</v>
      </c>
      <c r="R13708" s="13" t="s">
        <v>213</v>
      </c>
      <c r="S13708" s="13" t="s">
        <v>196</v>
      </c>
      <c r="T13708">
        <v>3</v>
      </c>
      <c r="U13708">
        <v>3</v>
      </c>
      <c r="V13708">
        <v>1</v>
      </c>
      <c r="W13708" s="13" t="s">
        <v>101</v>
      </c>
      <c r="X13708">
        <v>0.6</v>
      </c>
    </row>
    <row r="13709" spans="1:24" x14ac:dyDescent="0.3">
      <c r="A13709">
        <v>13707</v>
      </c>
      <c r="B13709" t="s">
        <v>79</v>
      </c>
      <c r="C13709" t="s">
        <v>80</v>
      </c>
      <c r="D13709">
        <v>18.523035</v>
      </c>
      <c r="E13709">
        <v>73.762569999999997</v>
      </c>
      <c r="F13709" s="18">
        <v>45619</v>
      </c>
      <c r="G13709" s="19">
        <v>0.91666666666666696</v>
      </c>
      <c r="H13709">
        <v>22</v>
      </c>
      <c r="I13709" s="13" t="s">
        <v>219</v>
      </c>
      <c r="J13709">
        <v>1</v>
      </c>
      <c r="K13709" s="13" t="s">
        <v>191</v>
      </c>
      <c r="L13709">
        <v>3</v>
      </c>
      <c r="M13709">
        <v>1</v>
      </c>
      <c r="N13709" s="13" t="s">
        <v>212</v>
      </c>
      <c r="O13709" s="13" t="s">
        <v>95</v>
      </c>
      <c r="P13709">
        <v>35</v>
      </c>
      <c r="Q13709" s="13" t="s">
        <v>97</v>
      </c>
      <c r="R13709" s="13" t="s">
        <v>98</v>
      </c>
      <c r="S13709" s="13" t="s">
        <v>196</v>
      </c>
      <c r="T13709">
        <v>5</v>
      </c>
      <c r="U13709">
        <v>0</v>
      </c>
      <c r="V13709">
        <v>0</v>
      </c>
      <c r="W13709" s="13" t="s">
        <v>101</v>
      </c>
      <c r="X13709">
        <v>0.65</v>
      </c>
    </row>
    <row r="13710" spans="1:24" x14ac:dyDescent="0.3">
      <c r="A13710">
        <v>13708</v>
      </c>
      <c r="B13710" t="s">
        <v>200</v>
      </c>
      <c r="C13710" t="s">
        <v>201</v>
      </c>
      <c r="D13710">
        <v>13.062309000000001</v>
      </c>
      <c r="E13710">
        <v>80.276004</v>
      </c>
      <c r="F13710" s="18">
        <v>45652</v>
      </c>
      <c r="G13710" s="19">
        <v>0.16666666666666699</v>
      </c>
      <c r="H13710">
        <v>4</v>
      </c>
      <c r="I13710" s="13" t="s">
        <v>202</v>
      </c>
      <c r="J13710">
        <v>0</v>
      </c>
      <c r="K13710" s="13" t="s">
        <v>191</v>
      </c>
      <c r="L13710">
        <v>3</v>
      </c>
      <c r="M13710">
        <v>0</v>
      </c>
      <c r="N13710" s="13" t="s">
        <v>212</v>
      </c>
      <c r="O13710" s="13" t="s">
        <v>195</v>
      </c>
      <c r="P13710">
        <v>28</v>
      </c>
      <c r="Q13710" s="13" t="s">
        <v>95</v>
      </c>
      <c r="R13710" s="13" t="s">
        <v>98</v>
      </c>
      <c r="S13710" s="13" t="s">
        <v>193</v>
      </c>
      <c r="T13710">
        <v>5</v>
      </c>
      <c r="U13710">
        <v>2</v>
      </c>
      <c r="V13710">
        <v>0</v>
      </c>
      <c r="W13710" s="13" t="s">
        <v>101</v>
      </c>
      <c r="X13710">
        <v>0.25</v>
      </c>
    </row>
    <row r="13711" spans="1:24" x14ac:dyDescent="0.3">
      <c r="A13711">
        <v>13709</v>
      </c>
      <c r="B13711" t="s">
        <v>190</v>
      </c>
      <c r="C13711" t="s">
        <v>80</v>
      </c>
      <c r="D13711">
        <v>19.121842999999998</v>
      </c>
      <c r="E13711">
        <v>72.709508999999997</v>
      </c>
      <c r="F13711" s="18">
        <v>45541</v>
      </c>
      <c r="G13711" s="19">
        <v>0.79166666666666696</v>
      </c>
      <c r="H13711">
        <v>19</v>
      </c>
      <c r="I13711" s="13" t="s">
        <v>211</v>
      </c>
      <c r="J13711">
        <v>0</v>
      </c>
      <c r="K13711" s="13" t="s">
        <v>92</v>
      </c>
      <c r="L13711">
        <v>4</v>
      </c>
      <c r="M13711">
        <v>1</v>
      </c>
      <c r="N13711" s="13" t="s">
        <v>212</v>
      </c>
      <c r="O13711" s="13" t="s">
        <v>95</v>
      </c>
      <c r="P13711">
        <v>26</v>
      </c>
      <c r="Q13711" s="13" t="s">
        <v>97</v>
      </c>
      <c r="R13711" s="13" t="s">
        <v>208</v>
      </c>
      <c r="S13711" s="13" t="s">
        <v>193</v>
      </c>
      <c r="T13711">
        <v>2</v>
      </c>
      <c r="U13711">
        <v>1</v>
      </c>
      <c r="V13711">
        <v>1</v>
      </c>
      <c r="W13711" s="13" t="s">
        <v>101</v>
      </c>
      <c r="X13711">
        <v>0.8</v>
      </c>
    </row>
    <row r="13712" spans="1:24" x14ac:dyDescent="0.3">
      <c r="A13712">
        <v>13710</v>
      </c>
      <c r="B13712" t="s">
        <v>206</v>
      </c>
      <c r="C13712" t="s">
        <v>207</v>
      </c>
      <c r="D13712">
        <v>12.825179</v>
      </c>
      <c r="E13712">
        <v>77.778070999999997</v>
      </c>
      <c r="F13712" s="18">
        <v>45298</v>
      </c>
      <c r="G13712" s="19">
        <v>0</v>
      </c>
      <c r="H13712">
        <v>0</v>
      </c>
      <c r="I13712" s="13" t="s">
        <v>89</v>
      </c>
      <c r="J13712">
        <v>1</v>
      </c>
      <c r="K13712" s="13" t="s">
        <v>191</v>
      </c>
      <c r="L13712">
        <v>4</v>
      </c>
      <c r="M13712">
        <v>1</v>
      </c>
      <c r="N13712" s="13" t="s">
        <v>192</v>
      </c>
      <c r="O13712" s="13" t="s">
        <v>97</v>
      </c>
      <c r="P13712">
        <v>20</v>
      </c>
      <c r="Q13712" s="13" t="s">
        <v>95</v>
      </c>
      <c r="R13712" s="13" t="s">
        <v>205</v>
      </c>
      <c r="S13712" s="13" t="s">
        <v>193</v>
      </c>
      <c r="T13712">
        <v>3</v>
      </c>
      <c r="U13712">
        <v>1</v>
      </c>
      <c r="V13712">
        <v>0</v>
      </c>
      <c r="W13712" s="13" t="s">
        <v>101</v>
      </c>
      <c r="X13712">
        <v>0.1</v>
      </c>
    </row>
    <row r="13713" spans="1:24" x14ac:dyDescent="0.3">
      <c r="A13713">
        <v>13711</v>
      </c>
      <c r="B13713" t="s">
        <v>200</v>
      </c>
      <c r="C13713" t="s">
        <v>201</v>
      </c>
      <c r="D13713">
        <v>12.839816000000001</v>
      </c>
      <c r="E13713">
        <v>80.194798000000006</v>
      </c>
      <c r="F13713" s="18">
        <v>45258</v>
      </c>
      <c r="G13713" s="19">
        <v>0</v>
      </c>
      <c r="H13713">
        <v>0</v>
      </c>
      <c r="I13713" s="13" t="s">
        <v>215</v>
      </c>
      <c r="J13713">
        <v>0</v>
      </c>
      <c r="K13713" s="13" t="s">
        <v>214</v>
      </c>
      <c r="L13713">
        <v>2</v>
      </c>
      <c r="M13713">
        <v>0</v>
      </c>
      <c r="N13713" s="13" t="s">
        <v>192</v>
      </c>
      <c r="O13713" s="13" t="s">
        <v>97</v>
      </c>
      <c r="P13713">
        <v>23</v>
      </c>
      <c r="Q13713" s="13" t="s">
        <v>95</v>
      </c>
      <c r="R13713" s="13" t="s">
        <v>213</v>
      </c>
      <c r="S13713" s="13" t="s">
        <v>193</v>
      </c>
      <c r="T13713">
        <v>1</v>
      </c>
      <c r="U13713">
        <v>0</v>
      </c>
      <c r="V13713">
        <v>0</v>
      </c>
      <c r="W13713" s="13" t="s">
        <v>101</v>
      </c>
      <c r="X13713">
        <v>0.1</v>
      </c>
    </row>
    <row r="13714" spans="1:24" x14ac:dyDescent="0.3">
      <c r="A13714">
        <v>13712</v>
      </c>
      <c r="B13714" t="s">
        <v>79</v>
      </c>
      <c r="C13714" t="s">
        <v>80</v>
      </c>
      <c r="D13714">
        <v>18.645728999999999</v>
      </c>
      <c r="E13714">
        <v>73.945193000000003</v>
      </c>
      <c r="F13714" s="18">
        <v>45717</v>
      </c>
      <c r="G13714" s="19">
        <v>0.41666666666666702</v>
      </c>
      <c r="H13714">
        <v>10</v>
      </c>
      <c r="I13714" s="13" t="s">
        <v>219</v>
      </c>
      <c r="J13714">
        <v>1</v>
      </c>
      <c r="K13714" s="13" t="s">
        <v>92</v>
      </c>
      <c r="L13714">
        <v>5</v>
      </c>
      <c r="M13714">
        <v>1</v>
      </c>
      <c r="N13714" s="13" t="s">
        <v>212</v>
      </c>
      <c r="O13714" s="13" t="s">
        <v>195</v>
      </c>
      <c r="P13714">
        <v>32</v>
      </c>
      <c r="Q13714" s="13" t="s">
        <v>97</v>
      </c>
      <c r="R13714" s="13" t="s">
        <v>205</v>
      </c>
      <c r="S13714" s="13" t="s">
        <v>196</v>
      </c>
      <c r="T13714">
        <v>1</v>
      </c>
      <c r="U13714">
        <v>1</v>
      </c>
      <c r="V13714">
        <v>1</v>
      </c>
      <c r="W13714" s="13" t="s">
        <v>101</v>
      </c>
      <c r="X13714">
        <v>0.6</v>
      </c>
    </row>
    <row r="13715" spans="1:24" x14ac:dyDescent="0.3">
      <c r="A13715">
        <v>13713</v>
      </c>
      <c r="B13715" t="s">
        <v>79</v>
      </c>
      <c r="C13715" t="s">
        <v>80</v>
      </c>
      <c r="D13715">
        <v>18.442488999999998</v>
      </c>
      <c r="E13715">
        <v>73.715863999999996</v>
      </c>
      <c r="F13715" s="18">
        <v>45512</v>
      </c>
      <c r="G13715" s="19">
        <v>0.125</v>
      </c>
      <c r="H13715">
        <v>3</v>
      </c>
      <c r="I13715" s="13" t="s">
        <v>202</v>
      </c>
      <c r="J13715">
        <v>0</v>
      </c>
      <c r="K13715" s="13" t="s">
        <v>92</v>
      </c>
      <c r="L13715">
        <v>4</v>
      </c>
      <c r="M13715">
        <v>0</v>
      </c>
      <c r="N13715" s="13" t="s">
        <v>192</v>
      </c>
      <c r="O13715" s="13" t="s">
        <v>97</v>
      </c>
      <c r="P13715">
        <v>34</v>
      </c>
      <c r="Q13715" s="13" t="s">
        <v>97</v>
      </c>
      <c r="R13715" s="13" t="s">
        <v>213</v>
      </c>
      <c r="S13715" s="13" t="s">
        <v>193</v>
      </c>
      <c r="T13715">
        <v>1</v>
      </c>
      <c r="U13715">
        <v>1</v>
      </c>
      <c r="V13715">
        <v>0</v>
      </c>
      <c r="W13715" s="13" t="s">
        <v>101</v>
      </c>
      <c r="X13715">
        <v>0.3</v>
      </c>
    </row>
    <row r="13716" spans="1:24" x14ac:dyDescent="0.3">
      <c r="A13716">
        <v>13714</v>
      </c>
      <c r="B13716" t="s">
        <v>217</v>
      </c>
      <c r="C13716" t="s">
        <v>218</v>
      </c>
      <c r="D13716">
        <v>22.534032</v>
      </c>
      <c r="E13716">
        <v>88.463009</v>
      </c>
      <c r="F13716" s="18">
        <v>44778</v>
      </c>
      <c r="G13716" s="19">
        <v>0.75</v>
      </c>
      <c r="H13716">
        <v>18</v>
      </c>
      <c r="I13716" s="13" t="s">
        <v>211</v>
      </c>
      <c r="J13716">
        <v>0</v>
      </c>
      <c r="K13716" s="13" t="s">
        <v>92</v>
      </c>
      <c r="L13716">
        <v>5</v>
      </c>
      <c r="M13716">
        <v>0</v>
      </c>
      <c r="N13716" s="13" t="s">
        <v>94</v>
      </c>
      <c r="O13716" s="13" t="s">
        <v>95</v>
      </c>
      <c r="P13716">
        <v>25</v>
      </c>
      <c r="Q13716" s="13" t="s">
        <v>97</v>
      </c>
      <c r="R13716" s="13" t="s">
        <v>208</v>
      </c>
      <c r="S13716" s="13" t="s">
        <v>99</v>
      </c>
      <c r="T13716">
        <v>5</v>
      </c>
      <c r="U13716">
        <v>5</v>
      </c>
      <c r="V13716">
        <v>1</v>
      </c>
      <c r="W13716" s="13" t="s">
        <v>101</v>
      </c>
      <c r="X13716">
        <v>1</v>
      </c>
    </row>
    <row r="13717" spans="1:24" x14ac:dyDescent="0.3">
      <c r="A13717">
        <v>13715</v>
      </c>
      <c r="B13717" t="s">
        <v>203</v>
      </c>
      <c r="C13717" t="s">
        <v>203</v>
      </c>
      <c r="D13717">
        <v>28.644515999999999</v>
      </c>
      <c r="E13717">
        <v>76.893377999999998</v>
      </c>
      <c r="F13717" s="18">
        <v>45245</v>
      </c>
      <c r="G13717" s="19">
        <v>0.66666666666666696</v>
      </c>
      <c r="H13717">
        <v>16</v>
      </c>
      <c r="I13717" s="13" t="s">
        <v>194</v>
      </c>
      <c r="J13717">
        <v>0</v>
      </c>
      <c r="K13717" s="13" t="s">
        <v>191</v>
      </c>
      <c r="L13717">
        <v>2</v>
      </c>
      <c r="M13717">
        <v>1</v>
      </c>
      <c r="N13717" s="13" t="s">
        <v>192</v>
      </c>
      <c r="O13717" s="13" t="s">
        <v>97</v>
      </c>
      <c r="P13717">
        <v>23</v>
      </c>
      <c r="Q13717" s="13" t="s">
        <v>95</v>
      </c>
      <c r="R13717" s="13" t="s">
        <v>98</v>
      </c>
      <c r="S13717" s="13" t="s">
        <v>196</v>
      </c>
      <c r="T13717">
        <v>1</v>
      </c>
      <c r="U13717">
        <v>1</v>
      </c>
      <c r="V13717">
        <v>0</v>
      </c>
      <c r="W13717" s="13" t="s">
        <v>101</v>
      </c>
      <c r="X13717">
        <v>0.1</v>
      </c>
    </row>
    <row r="13718" spans="1:24" x14ac:dyDescent="0.3">
      <c r="A13718">
        <v>13716</v>
      </c>
      <c r="B13718" t="s">
        <v>200</v>
      </c>
      <c r="C13718" t="s">
        <v>201</v>
      </c>
      <c r="D13718">
        <v>12.982977</v>
      </c>
      <c r="E13718">
        <v>80.295456000000001</v>
      </c>
      <c r="F13718" s="18">
        <v>45656</v>
      </c>
      <c r="G13718" s="19">
        <v>0.41666666666666702</v>
      </c>
      <c r="H13718">
        <v>10</v>
      </c>
      <c r="I13718" s="13" t="s">
        <v>204</v>
      </c>
      <c r="J13718">
        <v>0</v>
      </c>
      <c r="K13718" s="13" t="s">
        <v>92</v>
      </c>
      <c r="L13718">
        <v>2</v>
      </c>
      <c r="M13718">
        <v>1</v>
      </c>
      <c r="N13718" s="13" t="s">
        <v>212</v>
      </c>
      <c r="O13718" s="13" t="s">
        <v>195</v>
      </c>
      <c r="P13718">
        <v>19</v>
      </c>
      <c r="Q13718" s="13" t="s">
        <v>195</v>
      </c>
      <c r="R13718" s="13" t="s">
        <v>98</v>
      </c>
      <c r="S13718" s="13" t="s">
        <v>196</v>
      </c>
      <c r="T13718">
        <v>2</v>
      </c>
      <c r="U13718">
        <v>1</v>
      </c>
      <c r="V13718">
        <v>1</v>
      </c>
      <c r="W13718" s="13" t="s">
        <v>101</v>
      </c>
      <c r="X13718">
        <v>0.4</v>
      </c>
    </row>
    <row r="13719" spans="1:24" x14ac:dyDescent="0.3">
      <c r="A13719">
        <v>13717</v>
      </c>
      <c r="B13719" t="s">
        <v>209</v>
      </c>
      <c r="C13719" t="s">
        <v>210</v>
      </c>
      <c r="D13719">
        <v>17.399636999999998</v>
      </c>
      <c r="E13719">
        <v>78.513622999999995</v>
      </c>
      <c r="F13719" s="18">
        <v>45214</v>
      </c>
      <c r="G13719" s="19">
        <v>0.29166666666666702</v>
      </c>
      <c r="H13719">
        <v>7</v>
      </c>
      <c r="I13719" s="13" t="s">
        <v>89</v>
      </c>
      <c r="J13719">
        <v>1</v>
      </c>
      <c r="K13719" s="13" t="s">
        <v>214</v>
      </c>
      <c r="L13719">
        <v>5</v>
      </c>
      <c r="M13719">
        <v>0</v>
      </c>
      <c r="N13719" s="13" t="s">
        <v>94</v>
      </c>
      <c r="O13719" s="13" t="s">
        <v>95</v>
      </c>
      <c r="P13719">
        <v>35</v>
      </c>
      <c r="Q13719" s="13" t="s">
        <v>195</v>
      </c>
      <c r="R13719" s="13" t="s">
        <v>98</v>
      </c>
      <c r="S13719" s="13" t="s">
        <v>193</v>
      </c>
      <c r="T13719">
        <v>2</v>
      </c>
      <c r="U13719">
        <v>1</v>
      </c>
      <c r="V13719">
        <v>0</v>
      </c>
      <c r="W13719" s="13" t="s">
        <v>101</v>
      </c>
      <c r="X13719">
        <v>0.45</v>
      </c>
    </row>
    <row r="13720" spans="1:24" x14ac:dyDescent="0.3">
      <c r="A13720">
        <v>13718</v>
      </c>
      <c r="B13720" t="s">
        <v>190</v>
      </c>
      <c r="C13720" t="s">
        <v>80</v>
      </c>
      <c r="D13720">
        <v>19.014002000000001</v>
      </c>
      <c r="E13720">
        <v>72.821403000000004</v>
      </c>
      <c r="F13720" s="18">
        <v>44966</v>
      </c>
      <c r="G13720" s="19">
        <v>0.29166666666666702</v>
      </c>
      <c r="H13720">
        <v>7</v>
      </c>
      <c r="I13720" s="13" t="s">
        <v>202</v>
      </c>
      <c r="J13720">
        <v>0</v>
      </c>
      <c r="K13720" s="13" t="s">
        <v>214</v>
      </c>
      <c r="L13720">
        <v>3</v>
      </c>
      <c r="M13720">
        <v>1</v>
      </c>
      <c r="N13720" s="13" t="s">
        <v>212</v>
      </c>
      <c r="O13720" s="13" t="s">
        <v>195</v>
      </c>
      <c r="P13720">
        <v>24</v>
      </c>
      <c r="Q13720" s="13" t="s">
        <v>95</v>
      </c>
      <c r="R13720" s="13" t="s">
        <v>205</v>
      </c>
      <c r="S13720" s="13" t="s">
        <v>196</v>
      </c>
      <c r="T13720">
        <v>5</v>
      </c>
      <c r="U13720">
        <v>0</v>
      </c>
      <c r="V13720">
        <v>0</v>
      </c>
      <c r="W13720" s="13" t="s">
        <v>101</v>
      </c>
      <c r="X13720">
        <v>0.25</v>
      </c>
    </row>
    <row r="13721" spans="1:24" x14ac:dyDescent="0.3">
      <c r="A13721">
        <v>13719</v>
      </c>
      <c r="B13721" t="s">
        <v>79</v>
      </c>
      <c r="C13721" t="s">
        <v>80</v>
      </c>
      <c r="D13721">
        <v>18.448079</v>
      </c>
      <c r="E13721">
        <v>73.796601999999993</v>
      </c>
      <c r="F13721" s="18">
        <v>45076</v>
      </c>
      <c r="G13721" s="19">
        <v>0.41666666666666702</v>
      </c>
      <c r="H13721">
        <v>10</v>
      </c>
      <c r="I13721" s="13" t="s">
        <v>215</v>
      </c>
      <c r="J13721">
        <v>0</v>
      </c>
      <c r="K13721" s="13" t="s">
        <v>191</v>
      </c>
      <c r="L13721">
        <v>2</v>
      </c>
      <c r="M13721">
        <v>0</v>
      </c>
      <c r="N13721" s="13" t="s">
        <v>212</v>
      </c>
      <c r="O13721" s="13" t="s">
        <v>195</v>
      </c>
      <c r="P13721">
        <v>30</v>
      </c>
      <c r="Q13721" s="13" t="s">
        <v>97</v>
      </c>
      <c r="R13721" s="13" t="s">
        <v>98</v>
      </c>
      <c r="S13721" s="13" t="s">
        <v>196</v>
      </c>
      <c r="T13721">
        <v>5</v>
      </c>
      <c r="U13721">
        <v>5</v>
      </c>
      <c r="V13721">
        <v>1</v>
      </c>
      <c r="W13721" s="13" t="s">
        <v>101</v>
      </c>
      <c r="X13721">
        <v>0.6</v>
      </c>
    </row>
    <row r="13722" spans="1:24" x14ac:dyDescent="0.3">
      <c r="A13722">
        <v>13720</v>
      </c>
      <c r="B13722" t="s">
        <v>197</v>
      </c>
      <c r="C13722" t="s">
        <v>198</v>
      </c>
      <c r="D13722">
        <v>30.674520000000001</v>
      </c>
      <c r="E13722">
        <v>76.767966999999999</v>
      </c>
      <c r="F13722" s="18">
        <v>45197</v>
      </c>
      <c r="G13722" s="19">
        <v>0.83333333333333304</v>
      </c>
      <c r="H13722">
        <v>20</v>
      </c>
      <c r="I13722" s="13" t="s">
        <v>202</v>
      </c>
      <c r="J13722">
        <v>0</v>
      </c>
      <c r="K13722" s="13" t="s">
        <v>92</v>
      </c>
      <c r="L13722">
        <v>1</v>
      </c>
      <c r="M13722">
        <v>0</v>
      </c>
      <c r="N13722" s="13" t="s">
        <v>192</v>
      </c>
      <c r="O13722" s="13" t="s">
        <v>97</v>
      </c>
      <c r="P13722">
        <v>33</v>
      </c>
      <c r="Q13722" s="13" t="s">
        <v>97</v>
      </c>
      <c r="R13722" s="13" t="s">
        <v>205</v>
      </c>
      <c r="S13722" s="13" t="s">
        <v>99</v>
      </c>
      <c r="T13722">
        <v>3</v>
      </c>
      <c r="U13722">
        <v>3</v>
      </c>
      <c r="V13722">
        <v>0</v>
      </c>
      <c r="W13722" s="13" t="s">
        <v>101</v>
      </c>
      <c r="X13722">
        <v>0.5</v>
      </c>
    </row>
    <row r="13723" spans="1:24" x14ac:dyDescent="0.3">
      <c r="A13723">
        <v>13721</v>
      </c>
      <c r="B13723" t="s">
        <v>79</v>
      </c>
      <c r="C13723" t="s">
        <v>80</v>
      </c>
      <c r="D13723">
        <v>18.692473</v>
      </c>
      <c r="E13723">
        <v>73.761689000000004</v>
      </c>
      <c r="F13723" s="18">
        <v>45480</v>
      </c>
      <c r="G13723" s="19">
        <v>0.16666666666666699</v>
      </c>
      <c r="H13723">
        <v>4</v>
      </c>
      <c r="I13723" s="13" t="s">
        <v>89</v>
      </c>
      <c r="J13723">
        <v>1</v>
      </c>
      <c r="K13723" s="13" t="s">
        <v>214</v>
      </c>
      <c r="L13723">
        <v>3</v>
      </c>
      <c r="M13723">
        <v>1</v>
      </c>
      <c r="N13723" s="13" t="s">
        <v>94</v>
      </c>
      <c r="O13723" s="13" t="s">
        <v>95</v>
      </c>
      <c r="P13723">
        <v>40</v>
      </c>
      <c r="Q13723" s="13" t="s">
        <v>95</v>
      </c>
      <c r="R13723" s="13" t="s">
        <v>199</v>
      </c>
      <c r="S13723" s="13" t="s">
        <v>99</v>
      </c>
      <c r="T13723">
        <v>3</v>
      </c>
      <c r="U13723">
        <v>3</v>
      </c>
      <c r="V13723">
        <v>0</v>
      </c>
      <c r="W13723" s="13" t="s">
        <v>101</v>
      </c>
      <c r="X13723">
        <v>0.65</v>
      </c>
    </row>
    <row r="13724" spans="1:24" x14ac:dyDescent="0.3">
      <c r="A13724">
        <v>13722</v>
      </c>
      <c r="B13724" t="s">
        <v>190</v>
      </c>
      <c r="C13724" t="s">
        <v>80</v>
      </c>
      <c r="D13724">
        <v>18.999516</v>
      </c>
      <c r="E13724">
        <v>72.999247999999994</v>
      </c>
      <c r="F13724" s="18">
        <v>44808</v>
      </c>
      <c r="G13724" s="19">
        <v>0</v>
      </c>
      <c r="H13724">
        <v>0</v>
      </c>
      <c r="I13724" s="13" t="s">
        <v>89</v>
      </c>
      <c r="J13724">
        <v>1</v>
      </c>
      <c r="K13724" s="13" t="s">
        <v>214</v>
      </c>
      <c r="L13724">
        <v>5</v>
      </c>
      <c r="M13724">
        <v>1</v>
      </c>
      <c r="N13724" s="13" t="s">
        <v>192</v>
      </c>
      <c r="O13724" s="13" t="s">
        <v>97</v>
      </c>
      <c r="P13724">
        <v>19</v>
      </c>
      <c r="Q13724" s="13" t="s">
        <v>195</v>
      </c>
      <c r="R13724" s="13" t="s">
        <v>205</v>
      </c>
      <c r="S13724" s="13" t="s">
        <v>196</v>
      </c>
      <c r="T13724">
        <v>5</v>
      </c>
      <c r="U13724">
        <v>1</v>
      </c>
      <c r="V13724">
        <v>0</v>
      </c>
      <c r="W13724" s="13" t="s">
        <v>101</v>
      </c>
      <c r="X13724">
        <v>0.1</v>
      </c>
    </row>
    <row r="13725" spans="1:24" x14ac:dyDescent="0.3">
      <c r="A13725">
        <v>13723</v>
      </c>
      <c r="B13725" t="s">
        <v>190</v>
      </c>
      <c r="C13725" t="s">
        <v>80</v>
      </c>
      <c r="D13725">
        <v>19.288747999999998</v>
      </c>
      <c r="E13725">
        <v>72.902300999999994</v>
      </c>
      <c r="F13725" s="18">
        <v>45598</v>
      </c>
      <c r="G13725" s="19">
        <v>0.125</v>
      </c>
      <c r="H13725">
        <v>3</v>
      </c>
      <c r="I13725" s="13" t="s">
        <v>219</v>
      </c>
      <c r="J13725">
        <v>1</v>
      </c>
      <c r="K13725" s="13" t="s">
        <v>92</v>
      </c>
      <c r="L13725">
        <v>5</v>
      </c>
      <c r="M13725">
        <v>1</v>
      </c>
      <c r="N13725" s="13" t="s">
        <v>94</v>
      </c>
      <c r="O13725" s="13" t="s">
        <v>95</v>
      </c>
      <c r="P13725">
        <v>37</v>
      </c>
      <c r="Q13725" s="13" t="s">
        <v>95</v>
      </c>
      <c r="R13725" s="13" t="s">
        <v>98</v>
      </c>
      <c r="S13725" s="13" t="s">
        <v>196</v>
      </c>
      <c r="T13725">
        <v>5</v>
      </c>
      <c r="U13725">
        <v>2</v>
      </c>
      <c r="V13725">
        <v>0</v>
      </c>
      <c r="W13725" s="13" t="s">
        <v>101</v>
      </c>
      <c r="X13725">
        <v>0.45</v>
      </c>
    </row>
    <row r="13726" spans="1:24" x14ac:dyDescent="0.3">
      <c r="A13726">
        <v>13724</v>
      </c>
      <c r="B13726" t="s">
        <v>200</v>
      </c>
      <c r="C13726" t="s">
        <v>201</v>
      </c>
      <c r="D13726">
        <v>12.924873</v>
      </c>
      <c r="E13726">
        <v>80.114046999999999</v>
      </c>
      <c r="F13726" s="18">
        <v>44991</v>
      </c>
      <c r="G13726" s="19">
        <v>0.41666666666666702</v>
      </c>
      <c r="H13726">
        <v>10</v>
      </c>
      <c r="I13726" s="13" t="s">
        <v>204</v>
      </c>
      <c r="J13726">
        <v>0</v>
      </c>
      <c r="K13726" s="13" t="s">
        <v>92</v>
      </c>
      <c r="L13726">
        <v>5</v>
      </c>
      <c r="M13726">
        <v>1</v>
      </c>
      <c r="N13726" s="13" t="s">
        <v>192</v>
      </c>
      <c r="O13726" s="13" t="s">
        <v>97</v>
      </c>
      <c r="P13726">
        <v>16</v>
      </c>
      <c r="Q13726" s="13" t="s">
        <v>97</v>
      </c>
      <c r="R13726" s="13" t="s">
        <v>208</v>
      </c>
      <c r="S13726" s="13" t="s">
        <v>196</v>
      </c>
      <c r="T13726">
        <v>5</v>
      </c>
      <c r="U13726">
        <v>0</v>
      </c>
      <c r="V13726">
        <v>1</v>
      </c>
      <c r="W13726" s="13" t="s">
        <v>101</v>
      </c>
      <c r="X13726">
        <v>0.45</v>
      </c>
    </row>
    <row r="13727" spans="1:24" x14ac:dyDescent="0.3">
      <c r="A13727">
        <v>13725</v>
      </c>
      <c r="B13727" t="s">
        <v>200</v>
      </c>
      <c r="C13727" t="s">
        <v>201</v>
      </c>
      <c r="D13727">
        <v>13.075732</v>
      </c>
      <c r="E13727">
        <v>80.122891999999993</v>
      </c>
      <c r="F13727" s="18">
        <v>44886</v>
      </c>
      <c r="G13727" s="19">
        <v>0.375</v>
      </c>
      <c r="H13727">
        <v>9</v>
      </c>
      <c r="I13727" s="13" t="s">
        <v>204</v>
      </c>
      <c r="J13727">
        <v>0</v>
      </c>
      <c r="K13727" s="13" t="s">
        <v>191</v>
      </c>
      <c r="L13727">
        <v>4</v>
      </c>
      <c r="M13727">
        <v>0</v>
      </c>
      <c r="N13727" s="13" t="s">
        <v>212</v>
      </c>
      <c r="O13727" s="13" t="s">
        <v>95</v>
      </c>
      <c r="P13727">
        <v>26</v>
      </c>
      <c r="Q13727" s="13" t="s">
        <v>195</v>
      </c>
      <c r="R13727" s="13" t="s">
        <v>199</v>
      </c>
      <c r="S13727" s="13" t="s">
        <v>196</v>
      </c>
      <c r="T13727">
        <v>5</v>
      </c>
      <c r="U13727">
        <v>4</v>
      </c>
      <c r="V13727">
        <v>1</v>
      </c>
      <c r="W13727" s="13" t="s">
        <v>101</v>
      </c>
      <c r="X13727">
        <v>0.6</v>
      </c>
    </row>
    <row r="13728" spans="1:24" x14ac:dyDescent="0.3">
      <c r="A13728">
        <v>13726</v>
      </c>
      <c r="B13728" t="s">
        <v>209</v>
      </c>
      <c r="C13728" t="s">
        <v>210</v>
      </c>
      <c r="D13728">
        <v>17.47569</v>
      </c>
      <c r="E13728">
        <v>78.375225999999998</v>
      </c>
      <c r="F13728" s="18">
        <v>44779</v>
      </c>
      <c r="G13728" s="19">
        <v>0.16666666666666699</v>
      </c>
      <c r="H13728">
        <v>4</v>
      </c>
      <c r="I13728" s="13" t="s">
        <v>219</v>
      </c>
      <c r="J13728">
        <v>1</v>
      </c>
      <c r="K13728" s="13" t="s">
        <v>191</v>
      </c>
      <c r="L13728">
        <v>4</v>
      </c>
      <c r="M13728">
        <v>0</v>
      </c>
      <c r="N13728" s="13" t="s">
        <v>192</v>
      </c>
      <c r="O13728" s="13" t="s">
        <v>97</v>
      </c>
      <c r="P13728">
        <v>26</v>
      </c>
      <c r="Q13728" s="13" t="s">
        <v>195</v>
      </c>
      <c r="R13728" s="13" t="s">
        <v>208</v>
      </c>
      <c r="S13728" s="13" t="s">
        <v>99</v>
      </c>
      <c r="T13728">
        <v>4</v>
      </c>
      <c r="U13728">
        <v>4</v>
      </c>
      <c r="V13728">
        <v>0</v>
      </c>
      <c r="W13728" s="13" t="s">
        <v>101</v>
      </c>
      <c r="X13728">
        <v>0.3</v>
      </c>
    </row>
    <row r="13729" spans="1:24" x14ac:dyDescent="0.3">
      <c r="A13729">
        <v>13727</v>
      </c>
      <c r="B13729" t="s">
        <v>209</v>
      </c>
      <c r="C13729" t="s">
        <v>210</v>
      </c>
      <c r="D13729">
        <v>17.411541</v>
      </c>
      <c r="E13729">
        <v>78.287148000000002</v>
      </c>
      <c r="F13729" s="18">
        <v>45490</v>
      </c>
      <c r="G13729" s="19">
        <v>0.41666666666666702</v>
      </c>
      <c r="H13729">
        <v>10</v>
      </c>
      <c r="I13729" s="13" t="s">
        <v>194</v>
      </c>
      <c r="J13729">
        <v>0</v>
      </c>
      <c r="K13729" s="13" t="s">
        <v>214</v>
      </c>
      <c r="L13729">
        <v>3</v>
      </c>
      <c r="M13729">
        <v>1</v>
      </c>
      <c r="N13729" s="13" t="s">
        <v>94</v>
      </c>
      <c r="O13729" s="13" t="s">
        <v>95</v>
      </c>
      <c r="P13729">
        <v>28</v>
      </c>
      <c r="Q13729" s="13" t="s">
        <v>195</v>
      </c>
      <c r="R13729" s="13" t="s">
        <v>98</v>
      </c>
      <c r="S13729" s="13" t="s">
        <v>196</v>
      </c>
      <c r="T13729">
        <v>4</v>
      </c>
      <c r="U13729">
        <v>1</v>
      </c>
      <c r="V13729">
        <v>1</v>
      </c>
      <c r="W13729" s="13" t="s">
        <v>101</v>
      </c>
      <c r="X13729">
        <v>0.6</v>
      </c>
    </row>
    <row r="13730" spans="1:24" x14ac:dyDescent="0.3">
      <c r="A13730">
        <v>13728</v>
      </c>
      <c r="B13730" t="s">
        <v>206</v>
      </c>
      <c r="C13730" t="s">
        <v>207</v>
      </c>
      <c r="D13730">
        <v>12.906171000000001</v>
      </c>
      <c r="E13730">
        <v>77.738766999999996</v>
      </c>
      <c r="F13730" s="18">
        <v>45293</v>
      </c>
      <c r="G13730" s="19">
        <v>0.91666666666666696</v>
      </c>
      <c r="H13730">
        <v>22</v>
      </c>
      <c r="I13730" s="13" t="s">
        <v>215</v>
      </c>
      <c r="J13730">
        <v>0</v>
      </c>
      <c r="K13730" s="13" t="s">
        <v>214</v>
      </c>
      <c r="L13730">
        <v>3</v>
      </c>
      <c r="M13730">
        <v>0</v>
      </c>
      <c r="N13730" s="13" t="s">
        <v>192</v>
      </c>
      <c r="O13730" s="13" t="s">
        <v>97</v>
      </c>
      <c r="P13730">
        <v>26</v>
      </c>
      <c r="Q13730" s="13" t="s">
        <v>97</v>
      </c>
      <c r="R13730" s="13" t="s">
        <v>205</v>
      </c>
      <c r="S13730" s="13" t="s">
        <v>196</v>
      </c>
      <c r="T13730">
        <v>3</v>
      </c>
      <c r="U13730">
        <v>2</v>
      </c>
      <c r="V13730">
        <v>0</v>
      </c>
      <c r="W13730" s="13" t="s">
        <v>101</v>
      </c>
      <c r="X13730">
        <v>0.3</v>
      </c>
    </row>
    <row r="13731" spans="1:24" x14ac:dyDescent="0.3">
      <c r="A13731">
        <v>13729</v>
      </c>
      <c r="B13731" t="s">
        <v>206</v>
      </c>
      <c r="C13731" t="s">
        <v>207</v>
      </c>
      <c r="D13731">
        <v>12.878386000000001</v>
      </c>
      <c r="E13731">
        <v>77.575761999999997</v>
      </c>
      <c r="F13731" s="18">
        <v>45313</v>
      </c>
      <c r="G13731" s="19">
        <v>0.41666666666666702</v>
      </c>
      <c r="H13731">
        <v>10</v>
      </c>
      <c r="I13731" s="13" t="s">
        <v>204</v>
      </c>
      <c r="J13731">
        <v>0</v>
      </c>
      <c r="K13731" s="13" t="s">
        <v>92</v>
      </c>
      <c r="L13731">
        <v>1</v>
      </c>
      <c r="M13731">
        <v>0</v>
      </c>
      <c r="N13731" s="13" t="s">
        <v>212</v>
      </c>
      <c r="O13731" s="13" t="s">
        <v>195</v>
      </c>
      <c r="P13731">
        <v>25</v>
      </c>
      <c r="Q13731" s="13" t="s">
        <v>97</v>
      </c>
      <c r="R13731" s="13" t="s">
        <v>98</v>
      </c>
      <c r="S13731" s="13" t="s">
        <v>99</v>
      </c>
      <c r="T13731">
        <v>3</v>
      </c>
      <c r="U13731">
        <v>3</v>
      </c>
      <c r="V13731">
        <v>1</v>
      </c>
      <c r="W13731" s="13" t="s">
        <v>101</v>
      </c>
      <c r="X13731">
        <v>0.8</v>
      </c>
    </row>
    <row r="13732" spans="1:24" x14ac:dyDescent="0.3">
      <c r="A13732">
        <v>13730</v>
      </c>
      <c r="B13732" t="s">
        <v>200</v>
      </c>
      <c r="C13732" t="s">
        <v>201</v>
      </c>
      <c r="D13732">
        <v>13.159443</v>
      </c>
      <c r="E13732">
        <v>80.154746000000003</v>
      </c>
      <c r="F13732" s="18">
        <v>45393</v>
      </c>
      <c r="G13732" s="19">
        <v>0.79166666666666696</v>
      </c>
      <c r="H13732">
        <v>19</v>
      </c>
      <c r="I13732" s="13" t="s">
        <v>202</v>
      </c>
      <c r="J13732">
        <v>0</v>
      </c>
      <c r="K13732" s="13" t="s">
        <v>214</v>
      </c>
      <c r="L13732">
        <v>2</v>
      </c>
      <c r="M13732">
        <v>1</v>
      </c>
      <c r="N13732" s="13" t="s">
        <v>192</v>
      </c>
      <c r="O13732" s="13" t="s">
        <v>97</v>
      </c>
      <c r="P13732">
        <v>26</v>
      </c>
      <c r="Q13732" s="13" t="s">
        <v>97</v>
      </c>
      <c r="R13732" s="13" t="s">
        <v>213</v>
      </c>
      <c r="S13732" s="13" t="s">
        <v>193</v>
      </c>
      <c r="T13732">
        <v>3</v>
      </c>
      <c r="U13732">
        <v>1</v>
      </c>
      <c r="V13732">
        <v>1</v>
      </c>
      <c r="W13732" s="13" t="s">
        <v>101</v>
      </c>
      <c r="X13732">
        <v>0.45</v>
      </c>
    </row>
    <row r="13733" spans="1:24" x14ac:dyDescent="0.3">
      <c r="A13733">
        <v>13731</v>
      </c>
      <c r="B13733" t="s">
        <v>190</v>
      </c>
      <c r="C13733" t="s">
        <v>80</v>
      </c>
      <c r="D13733">
        <v>19.068805000000001</v>
      </c>
      <c r="E13733">
        <v>72.904734000000005</v>
      </c>
      <c r="F13733" s="18">
        <v>45316</v>
      </c>
      <c r="G13733" s="19">
        <v>0.625</v>
      </c>
      <c r="H13733">
        <v>15</v>
      </c>
      <c r="I13733" s="13" t="s">
        <v>202</v>
      </c>
      <c r="J13733">
        <v>0</v>
      </c>
      <c r="K13733" s="13" t="s">
        <v>191</v>
      </c>
      <c r="L13733">
        <v>6</v>
      </c>
      <c r="M13733">
        <v>1</v>
      </c>
      <c r="N13733" s="13" t="s">
        <v>94</v>
      </c>
      <c r="O13733" s="13" t="s">
        <v>95</v>
      </c>
      <c r="P13733">
        <v>24</v>
      </c>
      <c r="Q13733" s="13" t="s">
        <v>95</v>
      </c>
      <c r="R13733" s="13" t="s">
        <v>213</v>
      </c>
      <c r="S13733" s="13" t="s">
        <v>196</v>
      </c>
      <c r="T13733">
        <v>2</v>
      </c>
      <c r="U13733">
        <v>0</v>
      </c>
      <c r="V13733">
        <v>0</v>
      </c>
      <c r="W13733" s="13" t="s">
        <v>101</v>
      </c>
      <c r="X13733">
        <v>0.45</v>
      </c>
    </row>
    <row r="13734" spans="1:24" x14ac:dyDescent="0.3">
      <c r="A13734">
        <v>13732</v>
      </c>
      <c r="B13734" t="s">
        <v>197</v>
      </c>
      <c r="C13734" t="s">
        <v>198</v>
      </c>
      <c r="D13734">
        <v>30.764662000000001</v>
      </c>
      <c r="E13734">
        <v>76.770443</v>
      </c>
      <c r="F13734" s="18">
        <v>45290</v>
      </c>
      <c r="G13734" s="19">
        <v>0.83333333333333304</v>
      </c>
      <c r="H13734">
        <v>20</v>
      </c>
      <c r="I13734" s="13" t="s">
        <v>219</v>
      </c>
      <c r="J13734">
        <v>1</v>
      </c>
      <c r="K13734" s="13" t="s">
        <v>92</v>
      </c>
      <c r="L13734">
        <v>4</v>
      </c>
      <c r="M13734">
        <v>0</v>
      </c>
      <c r="N13734" s="13" t="s">
        <v>94</v>
      </c>
      <c r="O13734" s="13" t="s">
        <v>95</v>
      </c>
      <c r="P13734">
        <v>36</v>
      </c>
      <c r="Q13734" s="13" t="s">
        <v>195</v>
      </c>
      <c r="R13734" s="13" t="s">
        <v>213</v>
      </c>
      <c r="S13734" s="13" t="s">
        <v>196</v>
      </c>
      <c r="T13734">
        <v>5</v>
      </c>
      <c r="U13734">
        <v>5</v>
      </c>
      <c r="V13734">
        <v>0</v>
      </c>
      <c r="W13734" s="13" t="s">
        <v>101</v>
      </c>
      <c r="X13734">
        <v>0.45</v>
      </c>
    </row>
    <row r="13735" spans="1:24" x14ac:dyDescent="0.3">
      <c r="A13735">
        <v>13733</v>
      </c>
      <c r="B13735" t="s">
        <v>200</v>
      </c>
      <c r="C13735" t="s">
        <v>201</v>
      </c>
      <c r="D13735">
        <v>12.827359</v>
      </c>
      <c r="E13735">
        <v>80.211665999999994</v>
      </c>
      <c r="F13735" s="18">
        <v>45584</v>
      </c>
      <c r="G13735" s="19">
        <v>0.33333333333333298</v>
      </c>
      <c r="H13735">
        <v>8</v>
      </c>
      <c r="I13735" s="13" t="s">
        <v>219</v>
      </c>
      <c r="J13735">
        <v>1</v>
      </c>
      <c r="K13735" s="13" t="s">
        <v>191</v>
      </c>
      <c r="L13735">
        <v>6</v>
      </c>
      <c r="M13735">
        <v>0</v>
      </c>
      <c r="N13735" s="13" t="s">
        <v>94</v>
      </c>
      <c r="O13735" s="13" t="s">
        <v>95</v>
      </c>
      <c r="P13735">
        <v>30</v>
      </c>
      <c r="Q13735" s="13" t="s">
        <v>97</v>
      </c>
      <c r="R13735" s="13" t="s">
        <v>98</v>
      </c>
      <c r="S13735" s="13" t="s">
        <v>196</v>
      </c>
      <c r="T13735">
        <v>2</v>
      </c>
      <c r="U13735">
        <v>0</v>
      </c>
      <c r="V13735">
        <v>1</v>
      </c>
      <c r="W13735" s="13" t="s">
        <v>101</v>
      </c>
      <c r="X13735">
        <v>0.8</v>
      </c>
    </row>
    <row r="13736" spans="1:24" x14ac:dyDescent="0.3">
      <c r="A13736">
        <v>13734</v>
      </c>
      <c r="B13736" t="s">
        <v>190</v>
      </c>
      <c r="C13736" t="s">
        <v>80</v>
      </c>
      <c r="D13736">
        <v>19.042368</v>
      </c>
      <c r="E13736">
        <v>72.943337</v>
      </c>
      <c r="F13736" s="18">
        <v>45011</v>
      </c>
      <c r="G13736" s="19">
        <v>0.125</v>
      </c>
      <c r="H13736">
        <v>3</v>
      </c>
      <c r="I13736" s="13" t="s">
        <v>89</v>
      </c>
      <c r="J13736">
        <v>1</v>
      </c>
      <c r="K13736" s="13" t="s">
        <v>214</v>
      </c>
      <c r="L13736">
        <v>5</v>
      </c>
      <c r="M13736">
        <v>1</v>
      </c>
      <c r="N13736" s="13" t="s">
        <v>94</v>
      </c>
      <c r="O13736" s="13" t="s">
        <v>95</v>
      </c>
      <c r="P13736">
        <v>24</v>
      </c>
      <c r="Q13736" s="13" t="s">
        <v>97</v>
      </c>
      <c r="R13736" s="13" t="s">
        <v>98</v>
      </c>
      <c r="S13736" s="13" t="s">
        <v>193</v>
      </c>
      <c r="T13736">
        <v>5</v>
      </c>
      <c r="U13736">
        <v>4</v>
      </c>
      <c r="V13736">
        <v>0</v>
      </c>
      <c r="W13736" s="13" t="s">
        <v>101</v>
      </c>
      <c r="X13736">
        <v>0.65</v>
      </c>
    </row>
    <row r="13737" spans="1:24" x14ac:dyDescent="0.3">
      <c r="A13737">
        <v>13735</v>
      </c>
      <c r="B13737" t="s">
        <v>190</v>
      </c>
      <c r="C13737" t="s">
        <v>80</v>
      </c>
      <c r="D13737">
        <v>18.894966</v>
      </c>
      <c r="E13737">
        <v>72.965676999999999</v>
      </c>
      <c r="F13737" s="18">
        <v>44978</v>
      </c>
      <c r="G13737" s="19">
        <v>0.95833333333333304</v>
      </c>
      <c r="H13737">
        <v>23</v>
      </c>
      <c r="I13737" s="13" t="s">
        <v>215</v>
      </c>
      <c r="J13737">
        <v>0</v>
      </c>
      <c r="K13737" s="13" t="s">
        <v>214</v>
      </c>
      <c r="L13737">
        <v>3</v>
      </c>
      <c r="M13737">
        <v>1</v>
      </c>
      <c r="N13737" s="13" t="s">
        <v>192</v>
      </c>
      <c r="O13737" s="13" t="s">
        <v>97</v>
      </c>
      <c r="P13737">
        <v>31</v>
      </c>
      <c r="Q13737" s="13" t="s">
        <v>97</v>
      </c>
      <c r="R13737" s="13" t="s">
        <v>205</v>
      </c>
      <c r="S13737" s="13" t="s">
        <v>193</v>
      </c>
      <c r="T13737">
        <v>2</v>
      </c>
      <c r="U13737">
        <v>2</v>
      </c>
      <c r="V13737">
        <v>0</v>
      </c>
      <c r="W13737" s="13" t="s">
        <v>101</v>
      </c>
      <c r="X13737">
        <v>0.3</v>
      </c>
    </row>
    <row r="13738" spans="1:24" x14ac:dyDescent="0.3">
      <c r="A13738">
        <v>13736</v>
      </c>
      <c r="B13738" t="s">
        <v>217</v>
      </c>
      <c r="C13738" t="s">
        <v>218</v>
      </c>
      <c r="D13738">
        <v>22.424423999999998</v>
      </c>
      <c r="E13738">
        <v>88.485618000000002</v>
      </c>
      <c r="F13738" s="18">
        <v>45524</v>
      </c>
      <c r="G13738" s="19">
        <v>4.1666666666666699E-2</v>
      </c>
      <c r="H13738">
        <v>1</v>
      </c>
      <c r="I13738" s="13" t="s">
        <v>215</v>
      </c>
      <c r="J13738">
        <v>0</v>
      </c>
      <c r="K13738" s="13" t="s">
        <v>92</v>
      </c>
      <c r="L13738">
        <v>1</v>
      </c>
      <c r="M13738">
        <v>0</v>
      </c>
      <c r="N13738" s="13" t="s">
        <v>94</v>
      </c>
      <c r="O13738" s="13" t="s">
        <v>95</v>
      </c>
      <c r="P13738">
        <v>37</v>
      </c>
      <c r="Q13738" s="13" t="s">
        <v>195</v>
      </c>
      <c r="R13738" s="13" t="s">
        <v>98</v>
      </c>
      <c r="S13738" s="13" t="s">
        <v>196</v>
      </c>
      <c r="T13738">
        <v>1</v>
      </c>
      <c r="U13738">
        <v>0</v>
      </c>
      <c r="V13738">
        <v>0</v>
      </c>
      <c r="W13738" s="13" t="s">
        <v>101</v>
      </c>
      <c r="X13738">
        <v>0.45</v>
      </c>
    </row>
    <row r="13739" spans="1:24" x14ac:dyDescent="0.3">
      <c r="A13739">
        <v>13737</v>
      </c>
      <c r="B13739" t="s">
        <v>190</v>
      </c>
      <c r="C13739" t="s">
        <v>80</v>
      </c>
      <c r="D13739">
        <v>19.121100999999999</v>
      </c>
      <c r="E13739">
        <v>72.759243999999995</v>
      </c>
      <c r="F13739" s="18">
        <v>45548</v>
      </c>
      <c r="G13739" s="19">
        <v>0.75</v>
      </c>
      <c r="H13739">
        <v>18</v>
      </c>
      <c r="I13739" s="13" t="s">
        <v>211</v>
      </c>
      <c r="J13739">
        <v>0</v>
      </c>
      <c r="K13739" s="13" t="s">
        <v>214</v>
      </c>
      <c r="L13739">
        <v>2</v>
      </c>
      <c r="M13739">
        <v>0</v>
      </c>
      <c r="N13739" s="13" t="s">
        <v>94</v>
      </c>
      <c r="O13739" s="13" t="s">
        <v>95</v>
      </c>
      <c r="P13739">
        <v>25</v>
      </c>
      <c r="Q13739" s="13" t="s">
        <v>97</v>
      </c>
      <c r="R13739" s="13" t="s">
        <v>98</v>
      </c>
      <c r="S13739" s="13" t="s">
        <v>193</v>
      </c>
      <c r="T13739">
        <v>5</v>
      </c>
      <c r="U13739">
        <v>1</v>
      </c>
      <c r="V13739">
        <v>1</v>
      </c>
      <c r="W13739" s="13" t="s">
        <v>101</v>
      </c>
      <c r="X13739">
        <v>0.8</v>
      </c>
    </row>
    <row r="13740" spans="1:24" x14ac:dyDescent="0.3">
      <c r="A13740">
        <v>13738</v>
      </c>
      <c r="B13740" t="s">
        <v>200</v>
      </c>
      <c r="C13740" t="s">
        <v>201</v>
      </c>
      <c r="D13740">
        <v>12.863937</v>
      </c>
      <c r="E13740">
        <v>80.154696000000001</v>
      </c>
      <c r="F13740" s="18">
        <v>45656</v>
      </c>
      <c r="G13740" s="19">
        <v>0.66666666666666696</v>
      </c>
      <c r="H13740">
        <v>16</v>
      </c>
      <c r="I13740" s="13" t="s">
        <v>204</v>
      </c>
      <c r="J13740">
        <v>0</v>
      </c>
      <c r="K13740" s="13" t="s">
        <v>191</v>
      </c>
      <c r="L13740">
        <v>6</v>
      </c>
      <c r="M13740">
        <v>0</v>
      </c>
      <c r="N13740" s="13" t="s">
        <v>192</v>
      </c>
      <c r="O13740" s="13" t="s">
        <v>97</v>
      </c>
      <c r="P13740">
        <v>21</v>
      </c>
      <c r="Q13740" s="13" t="s">
        <v>95</v>
      </c>
      <c r="R13740" s="13" t="s">
        <v>208</v>
      </c>
      <c r="S13740" s="13" t="s">
        <v>193</v>
      </c>
      <c r="T13740">
        <v>4</v>
      </c>
      <c r="U13740">
        <v>1</v>
      </c>
      <c r="V13740">
        <v>0</v>
      </c>
      <c r="W13740" s="13" t="s">
        <v>101</v>
      </c>
      <c r="X13740">
        <v>0.1</v>
      </c>
    </row>
    <row r="13741" spans="1:24" x14ac:dyDescent="0.3">
      <c r="A13741">
        <v>13739</v>
      </c>
      <c r="B13741" t="s">
        <v>197</v>
      </c>
      <c r="C13741" t="s">
        <v>198</v>
      </c>
      <c r="D13741">
        <v>30.786079000000001</v>
      </c>
      <c r="E13741">
        <v>76.735709</v>
      </c>
      <c r="F13741" s="18">
        <v>45160</v>
      </c>
      <c r="G13741" s="19">
        <v>0.75</v>
      </c>
      <c r="H13741">
        <v>18</v>
      </c>
      <c r="I13741" s="13" t="s">
        <v>215</v>
      </c>
      <c r="J13741">
        <v>0</v>
      </c>
      <c r="K13741" s="13" t="s">
        <v>191</v>
      </c>
      <c r="L13741">
        <v>1</v>
      </c>
      <c r="M13741">
        <v>1</v>
      </c>
      <c r="N13741" s="13" t="s">
        <v>94</v>
      </c>
      <c r="O13741" s="13" t="s">
        <v>95</v>
      </c>
      <c r="P13741">
        <v>39</v>
      </c>
      <c r="Q13741" s="13" t="s">
        <v>97</v>
      </c>
      <c r="R13741" s="13" t="s">
        <v>98</v>
      </c>
      <c r="S13741" s="13" t="s">
        <v>196</v>
      </c>
      <c r="T13741">
        <v>2</v>
      </c>
      <c r="U13741">
        <v>1</v>
      </c>
      <c r="V13741">
        <v>1</v>
      </c>
      <c r="W13741" s="13" t="s">
        <v>101</v>
      </c>
      <c r="X13741">
        <v>0.8</v>
      </c>
    </row>
    <row r="13742" spans="1:24" x14ac:dyDescent="0.3">
      <c r="A13742">
        <v>13740</v>
      </c>
      <c r="B13742" t="s">
        <v>197</v>
      </c>
      <c r="C13742" t="s">
        <v>198</v>
      </c>
      <c r="D13742">
        <v>30.745206</v>
      </c>
      <c r="E13742">
        <v>76.700224000000006</v>
      </c>
      <c r="F13742" s="18">
        <v>44737</v>
      </c>
      <c r="G13742" s="19">
        <v>0.79166666666666696</v>
      </c>
      <c r="H13742">
        <v>19</v>
      </c>
      <c r="I13742" s="13" t="s">
        <v>219</v>
      </c>
      <c r="J13742">
        <v>1</v>
      </c>
      <c r="K13742" s="13" t="s">
        <v>92</v>
      </c>
      <c r="L13742">
        <v>6</v>
      </c>
      <c r="M13742">
        <v>0</v>
      </c>
      <c r="N13742" s="13" t="s">
        <v>212</v>
      </c>
      <c r="O13742" s="13" t="s">
        <v>95</v>
      </c>
      <c r="P13742">
        <v>25</v>
      </c>
      <c r="Q13742" s="13" t="s">
        <v>195</v>
      </c>
      <c r="R13742" s="13" t="s">
        <v>213</v>
      </c>
      <c r="S13742" s="13" t="s">
        <v>196</v>
      </c>
      <c r="T13742">
        <v>4</v>
      </c>
      <c r="U13742">
        <v>1</v>
      </c>
      <c r="V13742">
        <v>1</v>
      </c>
      <c r="W13742" s="13" t="s">
        <v>101</v>
      </c>
      <c r="X13742">
        <v>0.6</v>
      </c>
    </row>
    <row r="13743" spans="1:24" x14ac:dyDescent="0.3">
      <c r="A13743">
        <v>13741</v>
      </c>
      <c r="B13743" t="s">
        <v>79</v>
      </c>
      <c r="C13743" t="s">
        <v>80</v>
      </c>
      <c r="D13743">
        <v>18.535798</v>
      </c>
      <c r="E13743">
        <v>73.766214000000005</v>
      </c>
      <c r="F13743" s="18">
        <v>44832</v>
      </c>
      <c r="G13743" s="19">
        <v>0.33333333333333298</v>
      </c>
      <c r="H13743">
        <v>8</v>
      </c>
      <c r="I13743" s="13" t="s">
        <v>194</v>
      </c>
      <c r="J13743">
        <v>0</v>
      </c>
      <c r="K13743" s="13" t="s">
        <v>214</v>
      </c>
      <c r="L13743">
        <v>5</v>
      </c>
      <c r="M13743">
        <v>1</v>
      </c>
      <c r="N13743" s="13" t="s">
        <v>192</v>
      </c>
      <c r="O13743" s="13" t="s">
        <v>97</v>
      </c>
      <c r="P13743">
        <v>31</v>
      </c>
      <c r="Q13743" s="13" t="s">
        <v>195</v>
      </c>
      <c r="R13743" s="13" t="s">
        <v>199</v>
      </c>
      <c r="S13743" s="13" t="s">
        <v>196</v>
      </c>
      <c r="T13743">
        <v>5</v>
      </c>
      <c r="U13743">
        <v>2</v>
      </c>
      <c r="V13743">
        <v>1</v>
      </c>
      <c r="W13743" s="13" t="s">
        <v>101</v>
      </c>
      <c r="X13743">
        <v>0.25</v>
      </c>
    </row>
    <row r="13744" spans="1:24" x14ac:dyDescent="0.3">
      <c r="A13744">
        <v>13742</v>
      </c>
      <c r="B13744" t="s">
        <v>203</v>
      </c>
      <c r="C13744" t="s">
        <v>203</v>
      </c>
      <c r="D13744">
        <v>28.87555</v>
      </c>
      <c r="E13744">
        <v>76.863584000000003</v>
      </c>
      <c r="F13744" s="18">
        <v>45637</v>
      </c>
      <c r="G13744" s="19">
        <v>0.58333333333333304</v>
      </c>
      <c r="H13744">
        <v>14</v>
      </c>
      <c r="I13744" s="13" t="s">
        <v>194</v>
      </c>
      <c r="J13744">
        <v>0</v>
      </c>
      <c r="K13744" s="13" t="s">
        <v>92</v>
      </c>
      <c r="L13744">
        <v>6</v>
      </c>
      <c r="M13744">
        <v>0</v>
      </c>
      <c r="N13744" s="13" t="s">
        <v>94</v>
      </c>
      <c r="O13744" s="13" t="s">
        <v>95</v>
      </c>
      <c r="P13744">
        <v>25</v>
      </c>
      <c r="Q13744" s="13" t="s">
        <v>97</v>
      </c>
      <c r="R13744" s="13" t="s">
        <v>205</v>
      </c>
      <c r="S13744" s="13" t="s">
        <v>196</v>
      </c>
      <c r="T13744">
        <v>4</v>
      </c>
      <c r="U13744">
        <v>3</v>
      </c>
      <c r="V13744">
        <v>0</v>
      </c>
      <c r="W13744" s="13" t="s">
        <v>101</v>
      </c>
      <c r="X13744">
        <v>0.65</v>
      </c>
    </row>
    <row r="13745" spans="1:24" x14ac:dyDescent="0.3">
      <c r="A13745">
        <v>13743</v>
      </c>
      <c r="B13745" t="s">
        <v>200</v>
      </c>
      <c r="C13745" t="s">
        <v>201</v>
      </c>
      <c r="D13745">
        <v>12.968555</v>
      </c>
      <c r="E13745">
        <v>80.19417</v>
      </c>
      <c r="F13745" s="18">
        <v>45463</v>
      </c>
      <c r="G13745" s="19">
        <v>4.1666666666666699E-2</v>
      </c>
      <c r="H13745">
        <v>1</v>
      </c>
      <c r="I13745" s="13" t="s">
        <v>202</v>
      </c>
      <c r="J13745">
        <v>0</v>
      </c>
      <c r="K13745" s="13" t="s">
        <v>92</v>
      </c>
      <c r="L13745">
        <v>2</v>
      </c>
      <c r="M13745">
        <v>0</v>
      </c>
      <c r="N13745" s="13" t="s">
        <v>212</v>
      </c>
      <c r="O13745" s="13" t="s">
        <v>95</v>
      </c>
      <c r="P13745">
        <v>18</v>
      </c>
      <c r="Q13745" s="13" t="s">
        <v>95</v>
      </c>
      <c r="R13745" s="13" t="s">
        <v>208</v>
      </c>
      <c r="S13745" s="13" t="s">
        <v>193</v>
      </c>
      <c r="T13745">
        <v>1</v>
      </c>
      <c r="U13745">
        <v>0</v>
      </c>
      <c r="V13745">
        <v>0</v>
      </c>
      <c r="W13745" s="13" t="s">
        <v>101</v>
      </c>
      <c r="X13745">
        <v>0.45</v>
      </c>
    </row>
    <row r="13746" spans="1:24" x14ac:dyDescent="0.3">
      <c r="A13746">
        <v>13744</v>
      </c>
      <c r="B13746" t="s">
        <v>209</v>
      </c>
      <c r="C13746" t="s">
        <v>210</v>
      </c>
      <c r="D13746">
        <v>17.422011999999999</v>
      </c>
      <c r="E13746">
        <v>78.515868999999995</v>
      </c>
      <c r="F13746" s="18">
        <v>44974</v>
      </c>
      <c r="G13746" s="19">
        <v>0.625</v>
      </c>
      <c r="H13746">
        <v>15</v>
      </c>
      <c r="I13746" s="13" t="s">
        <v>211</v>
      </c>
      <c r="J13746">
        <v>0</v>
      </c>
      <c r="K13746" s="13" t="s">
        <v>191</v>
      </c>
      <c r="L13746">
        <v>5</v>
      </c>
      <c r="M13746">
        <v>0</v>
      </c>
      <c r="N13746" s="13" t="s">
        <v>94</v>
      </c>
      <c r="O13746" s="13" t="s">
        <v>95</v>
      </c>
      <c r="P13746">
        <v>28</v>
      </c>
      <c r="Q13746" s="13" t="s">
        <v>97</v>
      </c>
      <c r="R13746" s="13" t="s">
        <v>213</v>
      </c>
      <c r="S13746" s="13" t="s">
        <v>196</v>
      </c>
      <c r="T13746">
        <v>3</v>
      </c>
      <c r="U13746">
        <v>2</v>
      </c>
      <c r="V13746">
        <v>0</v>
      </c>
      <c r="W13746" s="13" t="s">
        <v>101</v>
      </c>
      <c r="X13746">
        <v>0.65</v>
      </c>
    </row>
    <row r="13747" spans="1:24" x14ac:dyDescent="0.3">
      <c r="A13747">
        <v>13745</v>
      </c>
      <c r="B13747" t="s">
        <v>197</v>
      </c>
      <c r="C13747" t="s">
        <v>198</v>
      </c>
      <c r="D13747">
        <v>30.664943000000001</v>
      </c>
      <c r="E13747">
        <v>76.791725999999997</v>
      </c>
      <c r="F13747" s="18">
        <v>45394</v>
      </c>
      <c r="G13747" s="19">
        <v>4.1666666666666699E-2</v>
      </c>
      <c r="H13747">
        <v>1</v>
      </c>
      <c r="I13747" s="13" t="s">
        <v>211</v>
      </c>
      <c r="J13747">
        <v>0</v>
      </c>
      <c r="K13747" s="13" t="s">
        <v>92</v>
      </c>
      <c r="L13747">
        <v>2</v>
      </c>
      <c r="M13747">
        <v>0</v>
      </c>
      <c r="N13747" s="13" t="s">
        <v>192</v>
      </c>
      <c r="O13747" s="13" t="s">
        <v>97</v>
      </c>
      <c r="P13747">
        <v>32</v>
      </c>
      <c r="Q13747" s="13" t="s">
        <v>95</v>
      </c>
      <c r="R13747" s="13" t="s">
        <v>199</v>
      </c>
      <c r="S13747" s="13" t="s">
        <v>99</v>
      </c>
      <c r="T13747">
        <v>1</v>
      </c>
      <c r="U13747">
        <v>1</v>
      </c>
      <c r="V13747">
        <v>0</v>
      </c>
      <c r="W13747" s="13" t="s">
        <v>101</v>
      </c>
      <c r="X13747">
        <v>0.3</v>
      </c>
    </row>
    <row r="13748" spans="1:24" x14ac:dyDescent="0.3">
      <c r="A13748">
        <v>13746</v>
      </c>
      <c r="B13748" t="s">
        <v>79</v>
      </c>
      <c r="C13748" t="s">
        <v>80</v>
      </c>
      <c r="D13748">
        <v>18.423798999999999</v>
      </c>
      <c r="E13748">
        <v>73.723280000000003</v>
      </c>
      <c r="F13748" s="18">
        <v>45612</v>
      </c>
      <c r="G13748" s="19">
        <v>0.33333333333333298</v>
      </c>
      <c r="H13748">
        <v>8</v>
      </c>
      <c r="I13748" s="13" t="s">
        <v>219</v>
      </c>
      <c r="J13748">
        <v>1</v>
      </c>
      <c r="K13748" s="13" t="s">
        <v>92</v>
      </c>
      <c r="L13748">
        <v>4</v>
      </c>
      <c r="M13748">
        <v>0</v>
      </c>
      <c r="N13748" s="13" t="s">
        <v>94</v>
      </c>
      <c r="O13748" s="13" t="s">
        <v>95</v>
      </c>
      <c r="P13748">
        <v>21</v>
      </c>
      <c r="Q13748" s="13" t="s">
        <v>97</v>
      </c>
      <c r="R13748" s="13" t="s">
        <v>98</v>
      </c>
      <c r="S13748" s="13" t="s">
        <v>196</v>
      </c>
      <c r="T13748">
        <v>4</v>
      </c>
      <c r="U13748">
        <v>2</v>
      </c>
      <c r="V13748">
        <v>1</v>
      </c>
      <c r="W13748" s="13" t="s">
        <v>101</v>
      </c>
      <c r="X13748">
        <v>0.8</v>
      </c>
    </row>
    <row r="13749" spans="1:24" x14ac:dyDescent="0.3">
      <c r="A13749">
        <v>13747</v>
      </c>
      <c r="B13749" t="s">
        <v>197</v>
      </c>
      <c r="C13749" t="s">
        <v>198</v>
      </c>
      <c r="D13749">
        <v>30.789390000000001</v>
      </c>
      <c r="E13749">
        <v>76.899096</v>
      </c>
      <c r="F13749" s="18">
        <v>45620</v>
      </c>
      <c r="G13749" s="19">
        <v>0.83333333333333304</v>
      </c>
      <c r="H13749">
        <v>20</v>
      </c>
      <c r="I13749" s="13" t="s">
        <v>89</v>
      </c>
      <c r="J13749">
        <v>1</v>
      </c>
      <c r="K13749" s="13" t="s">
        <v>191</v>
      </c>
      <c r="L13749">
        <v>4</v>
      </c>
      <c r="M13749">
        <v>1</v>
      </c>
      <c r="N13749" s="13" t="s">
        <v>192</v>
      </c>
      <c r="O13749" s="13" t="s">
        <v>97</v>
      </c>
      <c r="P13749">
        <v>37</v>
      </c>
      <c r="Q13749" s="13" t="s">
        <v>97</v>
      </c>
      <c r="R13749" s="13" t="s">
        <v>205</v>
      </c>
      <c r="S13749" s="13" t="s">
        <v>196</v>
      </c>
      <c r="T13749">
        <v>5</v>
      </c>
      <c r="U13749">
        <v>1</v>
      </c>
      <c r="V13749">
        <v>0</v>
      </c>
      <c r="W13749" s="13" t="s">
        <v>101</v>
      </c>
      <c r="X13749">
        <v>0.3</v>
      </c>
    </row>
    <row r="13750" spans="1:24" x14ac:dyDescent="0.3">
      <c r="A13750">
        <v>13748</v>
      </c>
      <c r="B13750" t="s">
        <v>190</v>
      </c>
      <c r="C13750" t="s">
        <v>80</v>
      </c>
      <c r="D13750">
        <v>19.155889999999999</v>
      </c>
      <c r="E13750">
        <v>72.902933000000004</v>
      </c>
      <c r="F13750" s="18">
        <v>45608</v>
      </c>
      <c r="G13750" s="19">
        <v>4.1666666666666699E-2</v>
      </c>
      <c r="H13750">
        <v>1</v>
      </c>
      <c r="I13750" s="13" t="s">
        <v>215</v>
      </c>
      <c r="J13750">
        <v>0</v>
      </c>
      <c r="K13750" s="13" t="s">
        <v>214</v>
      </c>
      <c r="L13750">
        <v>3</v>
      </c>
      <c r="M13750">
        <v>1</v>
      </c>
      <c r="N13750" s="13" t="s">
        <v>94</v>
      </c>
      <c r="O13750" s="13" t="s">
        <v>95</v>
      </c>
      <c r="P13750">
        <v>40</v>
      </c>
      <c r="Q13750" s="13" t="s">
        <v>95</v>
      </c>
      <c r="R13750" s="13" t="s">
        <v>208</v>
      </c>
      <c r="S13750" s="13" t="s">
        <v>196</v>
      </c>
      <c r="T13750">
        <v>2</v>
      </c>
      <c r="U13750">
        <v>0</v>
      </c>
      <c r="V13750">
        <v>0</v>
      </c>
      <c r="W13750" s="13" t="s">
        <v>101</v>
      </c>
      <c r="X13750">
        <v>0.45</v>
      </c>
    </row>
    <row r="13751" spans="1:24" x14ac:dyDescent="0.3">
      <c r="A13751">
        <v>13749</v>
      </c>
      <c r="B13751" t="s">
        <v>79</v>
      </c>
      <c r="C13751" t="s">
        <v>80</v>
      </c>
      <c r="D13751">
        <v>18.571860000000001</v>
      </c>
      <c r="E13751">
        <v>73.965757999999994</v>
      </c>
      <c r="F13751" s="18">
        <v>44932</v>
      </c>
      <c r="G13751" s="19">
        <v>0.75</v>
      </c>
      <c r="H13751">
        <v>18</v>
      </c>
      <c r="I13751" s="13" t="s">
        <v>211</v>
      </c>
      <c r="J13751">
        <v>0</v>
      </c>
      <c r="K13751" s="13" t="s">
        <v>191</v>
      </c>
      <c r="L13751">
        <v>2</v>
      </c>
      <c r="M13751">
        <v>1</v>
      </c>
      <c r="N13751" s="13" t="s">
        <v>94</v>
      </c>
      <c r="O13751" s="13" t="s">
        <v>95</v>
      </c>
      <c r="P13751">
        <v>27</v>
      </c>
      <c r="Q13751" s="13" t="s">
        <v>97</v>
      </c>
      <c r="R13751" s="13" t="s">
        <v>199</v>
      </c>
      <c r="S13751" s="13" t="s">
        <v>196</v>
      </c>
      <c r="T13751">
        <v>2</v>
      </c>
      <c r="U13751">
        <v>1</v>
      </c>
      <c r="V13751">
        <v>1</v>
      </c>
      <c r="W13751" s="13" t="s">
        <v>101</v>
      </c>
      <c r="X13751">
        <v>0.8</v>
      </c>
    </row>
    <row r="13752" spans="1:24" x14ac:dyDescent="0.3">
      <c r="A13752">
        <v>13750</v>
      </c>
      <c r="B13752" t="s">
        <v>217</v>
      </c>
      <c r="C13752" t="s">
        <v>218</v>
      </c>
      <c r="D13752">
        <v>22.633341999999999</v>
      </c>
      <c r="E13752">
        <v>88.382885999999999</v>
      </c>
      <c r="F13752" s="18">
        <v>44604</v>
      </c>
      <c r="G13752" s="19">
        <v>0.41666666666666702</v>
      </c>
      <c r="H13752">
        <v>10</v>
      </c>
      <c r="I13752" s="13" t="s">
        <v>219</v>
      </c>
      <c r="J13752">
        <v>1</v>
      </c>
      <c r="K13752" s="13" t="s">
        <v>191</v>
      </c>
      <c r="L13752">
        <v>2</v>
      </c>
      <c r="M13752">
        <v>1</v>
      </c>
      <c r="N13752" s="13" t="s">
        <v>212</v>
      </c>
      <c r="O13752" s="13" t="s">
        <v>95</v>
      </c>
      <c r="P13752">
        <v>21</v>
      </c>
      <c r="Q13752" s="13" t="s">
        <v>97</v>
      </c>
      <c r="R13752" s="13" t="s">
        <v>98</v>
      </c>
      <c r="S13752" s="13" t="s">
        <v>196</v>
      </c>
      <c r="T13752">
        <v>5</v>
      </c>
      <c r="U13752">
        <v>3</v>
      </c>
      <c r="V13752">
        <v>1</v>
      </c>
      <c r="W13752" s="13" t="s">
        <v>101</v>
      </c>
      <c r="X13752">
        <v>0.8</v>
      </c>
    </row>
    <row r="13753" spans="1:24" x14ac:dyDescent="0.3">
      <c r="A13753">
        <v>13751</v>
      </c>
      <c r="B13753" t="s">
        <v>203</v>
      </c>
      <c r="C13753" t="s">
        <v>203</v>
      </c>
      <c r="D13753">
        <v>28.501971000000001</v>
      </c>
      <c r="E13753">
        <v>76.986603000000002</v>
      </c>
      <c r="F13753" s="18">
        <v>44779</v>
      </c>
      <c r="G13753" s="19">
        <v>0.83333333333333304</v>
      </c>
      <c r="H13753">
        <v>20</v>
      </c>
      <c r="I13753" s="13" t="s">
        <v>219</v>
      </c>
      <c r="J13753">
        <v>1</v>
      </c>
      <c r="K13753" s="13" t="s">
        <v>214</v>
      </c>
      <c r="L13753">
        <v>3</v>
      </c>
      <c r="M13753">
        <v>0</v>
      </c>
      <c r="N13753" s="13" t="s">
        <v>94</v>
      </c>
      <c r="O13753" s="13" t="s">
        <v>95</v>
      </c>
      <c r="P13753">
        <v>39</v>
      </c>
      <c r="Q13753" s="13" t="s">
        <v>195</v>
      </c>
      <c r="R13753" s="13" t="s">
        <v>199</v>
      </c>
      <c r="S13753" s="13" t="s">
        <v>196</v>
      </c>
      <c r="T13753">
        <v>4</v>
      </c>
      <c r="U13753">
        <v>4</v>
      </c>
      <c r="V13753">
        <v>0</v>
      </c>
      <c r="W13753" s="13" t="s">
        <v>101</v>
      </c>
      <c r="X13753">
        <v>0.45</v>
      </c>
    </row>
    <row r="13754" spans="1:24" x14ac:dyDescent="0.3">
      <c r="A13754">
        <v>13752</v>
      </c>
      <c r="B13754" t="s">
        <v>203</v>
      </c>
      <c r="C13754" t="s">
        <v>203</v>
      </c>
      <c r="D13754">
        <v>28.726319</v>
      </c>
      <c r="E13754">
        <v>77.109078999999994</v>
      </c>
      <c r="F13754" s="18">
        <v>45100</v>
      </c>
      <c r="G13754" s="19">
        <v>8.3333333333333301E-2</v>
      </c>
      <c r="H13754">
        <v>2</v>
      </c>
      <c r="I13754" s="13" t="s">
        <v>211</v>
      </c>
      <c r="J13754">
        <v>0</v>
      </c>
      <c r="K13754" s="13" t="s">
        <v>92</v>
      </c>
      <c r="L13754">
        <v>3</v>
      </c>
      <c r="M13754">
        <v>1</v>
      </c>
      <c r="N13754" s="13" t="s">
        <v>192</v>
      </c>
      <c r="O13754" s="13" t="s">
        <v>97</v>
      </c>
      <c r="P13754">
        <v>30</v>
      </c>
      <c r="Q13754" s="13" t="s">
        <v>95</v>
      </c>
      <c r="R13754" s="13" t="s">
        <v>208</v>
      </c>
      <c r="S13754" s="13" t="s">
        <v>196</v>
      </c>
      <c r="T13754">
        <v>2</v>
      </c>
      <c r="U13754">
        <v>2</v>
      </c>
      <c r="V13754">
        <v>0</v>
      </c>
      <c r="W13754" s="13" t="s">
        <v>101</v>
      </c>
      <c r="X13754">
        <v>0.1</v>
      </c>
    </row>
    <row r="13755" spans="1:24" x14ac:dyDescent="0.3">
      <c r="A13755">
        <v>13753</v>
      </c>
      <c r="B13755" t="s">
        <v>79</v>
      </c>
      <c r="C13755" t="s">
        <v>80</v>
      </c>
      <c r="D13755">
        <v>18.659500000000001</v>
      </c>
      <c r="E13755">
        <v>73.820176000000004</v>
      </c>
      <c r="F13755" s="18">
        <v>45092</v>
      </c>
      <c r="G13755" s="19">
        <v>0.45833333333333298</v>
      </c>
      <c r="H13755">
        <v>11</v>
      </c>
      <c r="I13755" s="13" t="s">
        <v>202</v>
      </c>
      <c r="J13755">
        <v>0</v>
      </c>
      <c r="K13755" s="13" t="s">
        <v>214</v>
      </c>
      <c r="L13755">
        <v>1</v>
      </c>
      <c r="M13755">
        <v>1</v>
      </c>
      <c r="N13755" s="13" t="s">
        <v>212</v>
      </c>
      <c r="O13755" s="13" t="s">
        <v>195</v>
      </c>
      <c r="P13755">
        <v>24</v>
      </c>
      <c r="Q13755" s="13" t="s">
        <v>95</v>
      </c>
      <c r="R13755" s="13" t="s">
        <v>213</v>
      </c>
      <c r="S13755" s="13" t="s">
        <v>99</v>
      </c>
      <c r="T13755">
        <v>5</v>
      </c>
      <c r="U13755">
        <v>5</v>
      </c>
      <c r="V13755">
        <v>0</v>
      </c>
      <c r="W13755" s="13" t="s">
        <v>101</v>
      </c>
      <c r="X13755">
        <v>0.45</v>
      </c>
    </row>
    <row r="13756" spans="1:24" x14ac:dyDescent="0.3">
      <c r="A13756">
        <v>13754</v>
      </c>
      <c r="B13756" t="s">
        <v>79</v>
      </c>
      <c r="C13756" t="s">
        <v>80</v>
      </c>
      <c r="D13756">
        <v>18.669989000000001</v>
      </c>
      <c r="E13756">
        <v>73.811774999999997</v>
      </c>
      <c r="F13756" s="18">
        <v>45456</v>
      </c>
      <c r="G13756" s="19">
        <v>0.25</v>
      </c>
      <c r="H13756">
        <v>6</v>
      </c>
      <c r="I13756" s="13" t="s">
        <v>202</v>
      </c>
      <c r="J13756">
        <v>0</v>
      </c>
      <c r="K13756" s="13" t="s">
        <v>191</v>
      </c>
      <c r="L13756">
        <v>2</v>
      </c>
      <c r="M13756">
        <v>0</v>
      </c>
      <c r="N13756" s="13" t="s">
        <v>94</v>
      </c>
      <c r="O13756" s="13" t="s">
        <v>95</v>
      </c>
      <c r="P13756">
        <v>40</v>
      </c>
      <c r="Q13756" s="13" t="s">
        <v>97</v>
      </c>
      <c r="R13756" s="13" t="s">
        <v>208</v>
      </c>
      <c r="S13756" s="13" t="s">
        <v>196</v>
      </c>
      <c r="T13756">
        <v>4</v>
      </c>
      <c r="U13756">
        <v>2</v>
      </c>
      <c r="V13756">
        <v>0</v>
      </c>
      <c r="W13756" s="13" t="s">
        <v>101</v>
      </c>
      <c r="X13756">
        <v>0.65</v>
      </c>
    </row>
    <row r="13757" spans="1:24" x14ac:dyDescent="0.3">
      <c r="A13757">
        <v>13755</v>
      </c>
      <c r="B13757" t="s">
        <v>200</v>
      </c>
      <c r="C13757" t="s">
        <v>201</v>
      </c>
      <c r="D13757">
        <v>13.073741</v>
      </c>
      <c r="E13757">
        <v>80.186250999999999</v>
      </c>
      <c r="F13757" s="18">
        <v>44801</v>
      </c>
      <c r="G13757" s="19">
        <v>8.3333333333333301E-2</v>
      </c>
      <c r="H13757">
        <v>2</v>
      </c>
      <c r="I13757" s="13" t="s">
        <v>89</v>
      </c>
      <c r="J13757">
        <v>1</v>
      </c>
      <c r="K13757" s="13" t="s">
        <v>214</v>
      </c>
      <c r="L13757">
        <v>6</v>
      </c>
      <c r="M13757">
        <v>1</v>
      </c>
      <c r="N13757" s="13" t="s">
        <v>94</v>
      </c>
      <c r="O13757" s="13" t="s">
        <v>95</v>
      </c>
      <c r="P13757">
        <v>28</v>
      </c>
      <c r="Q13757" s="13" t="s">
        <v>95</v>
      </c>
      <c r="R13757" s="13" t="s">
        <v>205</v>
      </c>
      <c r="S13757" s="13" t="s">
        <v>196</v>
      </c>
      <c r="T13757">
        <v>4</v>
      </c>
      <c r="U13757">
        <v>4</v>
      </c>
      <c r="V13757">
        <v>0</v>
      </c>
      <c r="W13757" s="13" t="s">
        <v>101</v>
      </c>
      <c r="X13757">
        <v>0.45</v>
      </c>
    </row>
    <row r="13758" spans="1:24" x14ac:dyDescent="0.3">
      <c r="A13758">
        <v>13756</v>
      </c>
      <c r="B13758" t="s">
        <v>200</v>
      </c>
      <c r="C13758" t="s">
        <v>201</v>
      </c>
      <c r="D13758">
        <v>13.150478</v>
      </c>
      <c r="E13758">
        <v>80.202648999999994</v>
      </c>
      <c r="F13758" s="18">
        <v>45484</v>
      </c>
      <c r="G13758" s="19">
        <v>0.75</v>
      </c>
      <c r="H13758">
        <v>18</v>
      </c>
      <c r="I13758" s="13" t="s">
        <v>202</v>
      </c>
      <c r="J13758">
        <v>0</v>
      </c>
      <c r="K13758" s="13" t="s">
        <v>92</v>
      </c>
      <c r="L13758">
        <v>5</v>
      </c>
      <c r="M13758">
        <v>0</v>
      </c>
      <c r="N13758" s="13" t="s">
        <v>94</v>
      </c>
      <c r="O13758" s="13" t="s">
        <v>95</v>
      </c>
      <c r="P13758">
        <v>20</v>
      </c>
      <c r="Q13758" s="13" t="s">
        <v>97</v>
      </c>
      <c r="R13758" s="13" t="s">
        <v>208</v>
      </c>
      <c r="S13758" s="13" t="s">
        <v>196</v>
      </c>
      <c r="T13758">
        <v>4</v>
      </c>
      <c r="U13758">
        <v>4</v>
      </c>
      <c r="V13758">
        <v>1</v>
      </c>
      <c r="W13758" s="13" t="s">
        <v>101</v>
      </c>
      <c r="X13758">
        <v>0.8</v>
      </c>
    </row>
    <row r="13759" spans="1:24" x14ac:dyDescent="0.3">
      <c r="A13759">
        <v>13757</v>
      </c>
      <c r="B13759" t="s">
        <v>203</v>
      </c>
      <c r="C13759" t="s">
        <v>203</v>
      </c>
      <c r="D13759">
        <v>28.592582</v>
      </c>
      <c r="E13759">
        <v>77.185120999999995</v>
      </c>
      <c r="F13759" s="18">
        <v>45319</v>
      </c>
      <c r="G13759" s="19">
        <v>0.58333333333333304</v>
      </c>
      <c r="H13759">
        <v>14</v>
      </c>
      <c r="I13759" s="13" t="s">
        <v>89</v>
      </c>
      <c r="J13759">
        <v>1</v>
      </c>
      <c r="K13759" s="13" t="s">
        <v>191</v>
      </c>
      <c r="L13759">
        <v>5</v>
      </c>
      <c r="M13759">
        <v>0</v>
      </c>
      <c r="N13759" s="13" t="s">
        <v>212</v>
      </c>
      <c r="O13759" s="13" t="s">
        <v>195</v>
      </c>
      <c r="P13759">
        <v>29</v>
      </c>
      <c r="Q13759" s="13" t="s">
        <v>195</v>
      </c>
      <c r="R13759" s="13" t="s">
        <v>199</v>
      </c>
      <c r="S13759" s="13" t="s">
        <v>196</v>
      </c>
      <c r="T13759">
        <v>4</v>
      </c>
      <c r="U13759">
        <v>2</v>
      </c>
      <c r="V13759">
        <v>0</v>
      </c>
      <c r="W13759" s="13" t="s">
        <v>101</v>
      </c>
      <c r="X13759">
        <v>0.25</v>
      </c>
    </row>
    <row r="13760" spans="1:24" x14ac:dyDescent="0.3">
      <c r="A13760">
        <v>13758</v>
      </c>
      <c r="B13760" t="s">
        <v>203</v>
      </c>
      <c r="C13760" t="s">
        <v>203</v>
      </c>
      <c r="D13760">
        <v>28.485855999999998</v>
      </c>
      <c r="E13760">
        <v>76.990087000000003</v>
      </c>
      <c r="F13760" s="18">
        <v>45684</v>
      </c>
      <c r="G13760" s="19">
        <v>0.75</v>
      </c>
      <c r="H13760">
        <v>18</v>
      </c>
      <c r="I13760" s="13" t="s">
        <v>204</v>
      </c>
      <c r="J13760">
        <v>0</v>
      </c>
      <c r="K13760" s="13" t="s">
        <v>92</v>
      </c>
      <c r="L13760">
        <v>2</v>
      </c>
      <c r="M13760">
        <v>0</v>
      </c>
      <c r="N13760" s="13" t="s">
        <v>192</v>
      </c>
      <c r="O13760" s="13" t="s">
        <v>97</v>
      </c>
      <c r="P13760">
        <v>23</v>
      </c>
      <c r="Q13760" s="13" t="s">
        <v>195</v>
      </c>
      <c r="R13760" s="13" t="s">
        <v>199</v>
      </c>
      <c r="S13760" s="13" t="s">
        <v>196</v>
      </c>
      <c r="T13760">
        <v>5</v>
      </c>
      <c r="U13760">
        <v>1</v>
      </c>
      <c r="V13760">
        <v>1</v>
      </c>
      <c r="W13760" s="13" t="s">
        <v>101</v>
      </c>
      <c r="X13760">
        <v>0.25</v>
      </c>
    </row>
    <row r="13761" spans="1:24" x14ac:dyDescent="0.3">
      <c r="A13761">
        <v>13759</v>
      </c>
      <c r="B13761" t="s">
        <v>209</v>
      </c>
      <c r="C13761" t="s">
        <v>210</v>
      </c>
      <c r="D13761">
        <v>17.562995999999998</v>
      </c>
      <c r="E13761">
        <v>78.439650999999998</v>
      </c>
      <c r="F13761" s="18">
        <v>45504</v>
      </c>
      <c r="G13761" s="19">
        <v>0.5</v>
      </c>
      <c r="H13761">
        <v>12</v>
      </c>
      <c r="I13761" s="13" t="s">
        <v>194</v>
      </c>
      <c r="J13761">
        <v>0</v>
      </c>
      <c r="K13761" s="13" t="s">
        <v>92</v>
      </c>
      <c r="L13761">
        <v>1</v>
      </c>
      <c r="M13761">
        <v>0</v>
      </c>
      <c r="N13761" s="13" t="s">
        <v>212</v>
      </c>
      <c r="O13761" s="13" t="s">
        <v>95</v>
      </c>
      <c r="P13761">
        <v>38</v>
      </c>
      <c r="Q13761" s="13" t="s">
        <v>95</v>
      </c>
      <c r="R13761" s="13" t="s">
        <v>199</v>
      </c>
      <c r="S13761" s="13" t="s">
        <v>196</v>
      </c>
      <c r="T13761">
        <v>2</v>
      </c>
      <c r="U13761">
        <v>2</v>
      </c>
      <c r="V13761">
        <v>0</v>
      </c>
      <c r="W13761" s="13" t="s">
        <v>101</v>
      </c>
      <c r="X13761">
        <v>0.45</v>
      </c>
    </row>
    <row r="13762" spans="1:24" x14ac:dyDescent="0.3">
      <c r="A13762">
        <v>13760</v>
      </c>
      <c r="B13762" t="s">
        <v>206</v>
      </c>
      <c r="C13762" t="s">
        <v>207</v>
      </c>
      <c r="D13762">
        <v>13.087364000000001</v>
      </c>
      <c r="E13762">
        <v>77.642808000000002</v>
      </c>
      <c r="F13762" s="18">
        <v>45656</v>
      </c>
      <c r="G13762" s="19">
        <v>0.83333333333333304</v>
      </c>
      <c r="H13762">
        <v>20</v>
      </c>
      <c r="I13762" s="13" t="s">
        <v>204</v>
      </c>
      <c r="J13762">
        <v>0</v>
      </c>
      <c r="K13762" s="13" t="s">
        <v>191</v>
      </c>
      <c r="L13762">
        <v>2</v>
      </c>
      <c r="M13762">
        <v>0</v>
      </c>
      <c r="N13762" s="13" t="s">
        <v>192</v>
      </c>
      <c r="O13762" s="13" t="s">
        <v>97</v>
      </c>
      <c r="P13762">
        <v>30</v>
      </c>
      <c r="Q13762" s="13" t="s">
        <v>195</v>
      </c>
      <c r="R13762" s="13" t="s">
        <v>199</v>
      </c>
      <c r="S13762" s="13" t="s">
        <v>196</v>
      </c>
      <c r="T13762">
        <v>2</v>
      </c>
      <c r="U13762">
        <v>2</v>
      </c>
      <c r="V13762">
        <v>0</v>
      </c>
      <c r="W13762" s="13" t="s">
        <v>101</v>
      </c>
      <c r="X13762">
        <v>0.1</v>
      </c>
    </row>
    <row r="13763" spans="1:24" x14ac:dyDescent="0.3">
      <c r="A13763">
        <v>13761</v>
      </c>
      <c r="B13763" t="s">
        <v>197</v>
      </c>
      <c r="C13763" t="s">
        <v>198</v>
      </c>
      <c r="D13763">
        <v>30.787234000000002</v>
      </c>
      <c r="E13763">
        <v>76.892255000000006</v>
      </c>
      <c r="F13763" s="18">
        <v>45313</v>
      </c>
      <c r="G13763" s="19">
        <v>0.16666666666666699</v>
      </c>
      <c r="H13763">
        <v>4</v>
      </c>
      <c r="I13763" s="13" t="s">
        <v>204</v>
      </c>
      <c r="J13763">
        <v>0</v>
      </c>
      <c r="K13763" s="13" t="s">
        <v>92</v>
      </c>
      <c r="L13763">
        <v>6</v>
      </c>
      <c r="M13763">
        <v>0</v>
      </c>
      <c r="N13763" s="13" t="s">
        <v>212</v>
      </c>
      <c r="O13763" s="13" t="s">
        <v>95</v>
      </c>
      <c r="P13763">
        <v>29</v>
      </c>
      <c r="Q13763" s="13" t="s">
        <v>97</v>
      </c>
      <c r="R13763" s="13" t="s">
        <v>208</v>
      </c>
      <c r="S13763" s="13" t="s">
        <v>99</v>
      </c>
      <c r="T13763">
        <v>1</v>
      </c>
      <c r="U13763">
        <v>1</v>
      </c>
      <c r="V13763">
        <v>0</v>
      </c>
      <c r="W13763" s="13" t="s">
        <v>101</v>
      </c>
      <c r="X13763">
        <v>0.85</v>
      </c>
    </row>
    <row r="13764" spans="1:24" x14ac:dyDescent="0.3">
      <c r="A13764">
        <v>13762</v>
      </c>
      <c r="B13764" t="s">
        <v>206</v>
      </c>
      <c r="C13764" t="s">
        <v>207</v>
      </c>
      <c r="D13764">
        <v>13.158395000000001</v>
      </c>
      <c r="E13764">
        <v>77.74821</v>
      </c>
      <c r="F13764" s="18">
        <v>44696</v>
      </c>
      <c r="G13764" s="19">
        <v>0.625</v>
      </c>
      <c r="H13764">
        <v>15</v>
      </c>
      <c r="I13764" s="13" t="s">
        <v>89</v>
      </c>
      <c r="J13764">
        <v>1</v>
      </c>
      <c r="K13764" s="13" t="s">
        <v>214</v>
      </c>
      <c r="L13764">
        <v>6</v>
      </c>
      <c r="M13764">
        <v>0</v>
      </c>
      <c r="N13764" s="13" t="s">
        <v>192</v>
      </c>
      <c r="O13764" s="13" t="s">
        <v>97</v>
      </c>
      <c r="P13764">
        <v>25</v>
      </c>
      <c r="Q13764" s="13" t="s">
        <v>97</v>
      </c>
      <c r="R13764" s="13" t="s">
        <v>213</v>
      </c>
      <c r="S13764" s="13" t="s">
        <v>196</v>
      </c>
      <c r="T13764">
        <v>2</v>
      </c>
      <c r="U13764">
        <v>0</v>
      </c>
      <c r="V13764">
        <v>0</v>
      </c>
      <c r="W13764" s="13" t="s">
        <v>101</v>
      </c>
      <c r="X13764">
        <v>0.3</v>
      </c>
    </row>
    <row r="13765" spans="1:24" x14ac:dyDescent="0.3">
      <c r="A13765">
        <v>13763</v>
      </c>
      <c r="B13765" t="s">
        <v>203</v>
      </c>
      <c r="C13765" t="s">
        <v>203</v>
      </c>
      <c r="D13765">
        <v>28.824477999999999</v>
      </c>
      <c r="E13765">
        <v>77.162970999999999</v>
      </c>
      <c r="F13765" s="18">
        <v>44723</v>
      </c>
      <c r="G13765" s="19">
        <v>0.375</v>
      </c>
      <c r="H13765">
        <v>9</v>
      </c>
      <c r="I13765" s="13" t="s">
        <v>219</v>
      </c>
      <c r="J13765">
        <v>1</v>
      </c>
      <c r="K13765" s="13" t="s">
        <v>191</v>
      </c>
      <c r="L13765">
        <v>4</v>
      </c>
      <c r="M13765">
        <v>0</v>
      </c>
      <c r="N13765" s="13" t="s">
        <v>192</v>
      </c>
      <c r="O13765" s="13" t="s">
        <v>97</v>
      </c>
      <c r="P13765">
        <v>36</v>
      </c>
      <c r="Q13765" s="13" t="s">
        <v>97</v>
      </c>
      <c r="R13765" s="13" t="s">
        <v>208</v>
      </c>
      <c r="S13765" s="13" t="s">
        <v>196</v>
      </c>
      <c r="T13765">
        <v>2</v>
      </c>
      <c r="U13765">
        <v>1</v>
      </c>
      <c r="V13765">
        <v>1</v>
      </c>
      <c r="W13765" s="13" t="s">
        <v>101</v>
      </c>
      <c r="X13765">
        <v>0.45</v>
      </c>
    </row>
    <row r="13766" spans="1:24" x14ac:dyDescent="0.3">
      <c r="A13766">
        <v>13764</v>
      </c>
      <c r="B13766" t="s">
        <v>200</v>
      </c>
      <c r="C13766" t="s">
        <v>201</v>
      </c>
      <c r="D13766">
        <v>13.006368</v>
      </c>
      <c r="E13766">
        <v>80.118311000000006</v>
      </c>
      <c r="F13766" s="18">
        <v>45378</v>
      </c>
      <c r="G13766" s="19">
        <v>0.5</v>
      </c>
      <c r="H13766">
        <v>12</v>
      </c>
      <c r="I13766" s="13" t="s">
        <v>194</v>
      </c>
      <c r="J13766">
        <v>0</v>
      </c>
      <c r="K13766" s="13" t="s">
        <v>92</v>
      </c>
      <c r="L13766">
        <v>5</v>
      </c>
      <c r="M13766">
        <v>0</v>
      </c>
      <c r="N13766" s="13" t="s">
        <v>212</v>
      </c>
      <c r="O13766" s="13" t="s">
        <v>95</v>
      </c>
      <c r="P13766">
        <v>19</v>
      </c>
      <c r="Q13766" s="13" t="s">
        <v>195</v>
      </c>
      <c r="R13766" s="13" t="s">
        <v>199</v>
      </c>
      <c r="S13766" s="13" t="s">
        <v>196</v>
      </c>
      <c r="T13766">
        <v>4</v>
      </c>
      <c r="U13766">
        <v>4</v>
      </c>
      <c r="V13766">
        <v>0</v>
      </c>
      <c r="W13766" s="13" t="s">
        <v>101</v>
      </c>
      <c r="X13766">
        <v>0.45</v>
      </c>
    </row>
    <row r="13767" spans="1:24" x14ac:dyDescent="0.3">
      <c r="A13767">
        <v>13765</v>
      </c>
      <c r="B13767" t="s">
        <v>217</v>
      </c>
      <c r="C13767" t="s">
        <v>218</v>
      </c>
      <c r="D13767">
        <v>22.579764999999998</v>
      </c>
      <c r="E13767">
        <v>88.460474000000005</v>
      </c>
      <c r="F13767" s="18">
        <v>45744</v>
      </c>
      <c r="G13767" s="19">
        <v>0.16666666666666699</v>
      </c>
      <c r="H13767">
        <v>4</v>
      </c>
      <c r="I13767" s="13" t="s">
        <v>211</v>
      </c>
      <c r="J13767">
        <v>0</v>
      </c>
      <c r="K13767" s="13" t="s">
        <v>191</v>
      </c>
      <c r="L13767">
        <v>6</v>
      </c>
      <c r="M13767">
        <v>1</v>
      </c>
      <c r="N13767" s="13" t="s">
        <v>212</v>
      </c>
      <c r="O13767" s="13" t="s">
        <v>195</v>
      </c>
      <c r="P13767">
        <v>18</v>
      </c>
      <c r="Q13767" s="13" t="s">
        <v>95</v>
      </c>
      <c r="R13767" s="13" t="s">
        <v>208</v>
      </c>
      <c r="S13767" s="13" t="s">
        <v>193</v>
      </c>
      <c r="T13767">
        <v>1</v>
      </c>
      <c r="U13767">
        <v>1</v>
      </c>
      <c r="V13767">
        <v>0</v>
      </c>
      <c r="W13767" s="13" t="s">
        <v>101</v>
      </c>
      <c r="X13767">
        <v>0.25</v>
      </c>
    </row>
    <row r="13768" spans="1:24" x14ac:dyDescent="0.3">
      <c r="A13768">
        <v>13766</v>
      </c>
      <c r="B13768" t="s">
        <v>217</v>
      </c>
      <c r="C13768" t="s">
        <v>218</v>
      </c>
      <c r="D13768">
        <v>22.420396</v>
      </c>
      <c r="E13768">
        <v>88.367885000000001</v>
      </c>
      <c r="F13768" s="18">
        <v>44934</v>
      </c>
      <c r="G13768" s="19">
        <v>0.45833333333333298</v>
      </c>
      <c r="H13768">
        <v>11</v>
      </c>
      <c r="I13768" s="13" t="s">
        <v>89</v>
      </c>
      <c r="J13768">
        <v>1</v>
      </c>
      <c r="K13768" s="13" t="s">
        <v>92</v>
      </c>
      <c r="L13768">
        <v>5</v>
      </c>
      <c r="M13768">
        <v>0</v>
      </c>
      <c r="N13768" s="13" t="s">
        <v>94</v>
      </c>
      <c r="O13768" s="13" t="s">
        <v>95</v>
      </c>
      <c r="P13768">
        <v>28</v>
      </c>
      <c r="Q13768" s="13" t="s">
        <v>97</v>
      </c>
      <c r="R13768" s="13" t="s">
        <v>205</v>
      </c>
      <c r="S13768" s="13" t="s">
        <v>196</v>
      </c>
      <c r="T13768">
        <v>1</v>
      </c>
      <c r="U13768">
        <v>0</v>
      </c>
      <c r="V13768">
        <v>0</v>
      </c>
      <c r="W13768" s="13" t="s">
        <v>101</v>
      </c>
      <c r="X13768">
        <v>0.65</v>
      </c>
    </row>
    <row r="13769" spans="1:24" x14ac:dyDescent="0.3">
      <c r="A13769">
        <v>13767</v>
      </c>
      <c r="B13769" t="s">
        <v>190</v>
      </c>
      <c r="C13769" t="s">
        <v>80</v>
      </c>
      <c r="D13769">
        <v>19.074104999999999</v>
      </c>
      <c r="E13769">
        <v>72.908916000000005</v>
      </c>
      <c r="F13769" s="18">
        <v>44801</v>
      </c>
      <c r="G13769" s="19">
        <v>0.20833333333333301</v>
      </c>
      <c r="H13769">
        <v>5</v>
      </c>
      <c r="I13769" s="13" t="s">
        <v>89</v>
      </c>
      <c r="J13769">
        <v>1</v>
      </c>
      <c r="K13769" s="13" t="s">
        <v>92</v>
      </c>
      <c r="L13769">
        <v>3</v>
      </c>
      <c r="M13769">
        <v>0</v>
      </c>
      <c r="N13769" s="13" t="s">
        <v>94</v>
      </c>
      <c r="O13769" s="13" t="s">
        <v>95</v>
      </c>
      <c r="P13769">
        <v>39</v>
      </c>
      <c r="Q13769" s="13" t="s">
        <v>95</v>
      </c>
      <c r="R13769" s="13" t="s">
        <v>205</v>
      </c>
      <c r="S13769" s="13" t="s">
        <v>193</v>
      </c>
      <c r="T13769">
        <v>4</v>
      </c>
      <c r="U13769">
        <v>3</v>
      </c>
      <c r="V13769">
        <v>0</v>
      </c>
      <c r="W13769" s="13" t="s">
        <v>101</v>
      </c>
      <c r="X13769">
        <v>0.45</v>
      </c>
    </row>
    <row r="13770" spans="1:24" x14ac:dyDescent="0.3">
      <c r="A13770">
        <v>13768</v>
      </c>
      <c r="B13770" t="s">
        <v>200</v>
      </c>
      <c r="C13770" t="s">
        <v>201</v>
      </c>
      <c r="D13770">
        <v>12.930674</v>
      </c>
      <c r="E13770">
        <v>80.278465999999995</v>
      </c>
      <c r="F13770" s="18">
        <v>44670</v>
      </c>
      <c r="G13770" s="19">
        <v>8.3333333333333301E-2</v>
      </c>
      <c r="H13770">
        <v>2</v>
      </c>
      <c r="I13770" s="13" t="s">
        <v>215</v>
      </c>
      <c r="J13770">
        <v>0</v>
      </c>
      <c r="K13770" s="13" t="s">
        <v>191</v>
      </c>
      <c r="L13770">
        <v>4</v>
      </c>
      <c r="M13770">
        <v>1</v>
      </c>
      <c r="N13770" s="13" t="s">
        <v>192</v>
      </c>
      <c r="O13770" s="13" t="s">
        <v>97</v>
      </c>
      <c r="P13770">
        <v>35</v>
      </c>
      <c r="Q13770" s="13" t="s">
        <v>95</v>
      </c>
      <c r="R13770" s="13" t="s">
        <v>213</v>
      </c>
      <c r="S13770" s="13" t="s">
        <v>196</v>
      </c>
      <c r="T13770">
        <v>1</v>
      </c>
      <c r="U13770">
        <v>1</v>
      </c>
      <c r="V13770">
        <v>0</v>
      </c>
      <c r="W13770" s="13" t="s">
        <v>101</v>
      </c>
      <c r="X13770">
        <v>0.1</v>
      </c>
    </row>
    <row r="13771" spans="1:24" x14ac:dyDescent="0.3">
      <c r="A13771">
        <v>13769</v>
      </c>
      <c r="B13771" t="s">
        <v>190</v>
      </c>
      <c r="C13771" t="s">
        <v>80</v>
      </c>
      <c r="D13771">
        <v>18.845186999999999</v>
      </c>
      <c r="E13771">
        <v>72.994242999999997</v>
      </c>
      <c r="F13771" s="18">
        <v>44730</v>
      </c>
      <c r="G13771" s="19">
        <v>0.5</v>
      </c>
      <c r="H13771">
        <v>12</v>
      </c>
      <c r="I13771" s="13" t="s">
        <v>219</v>
      </c>
      <c r="J13771">
        <v>1</v>
      </c>
      <c r="K13771" s="13" t="s">
        <v>214</v>
      </c>
      <c r="L13771">
        <v>3</v>
      </c>
      <c r="M13771">
        <v>1</v>
      </c>
      <c r="N13771" s="13" t="s">
        <v>212</v>
      </c>
      <c r="O13771" s="13" t="s">
        <v>195</v>
      </c>
      <c r="P13771">
        <v>19</v>
      </c>
      <c r="Q13771" s="13" t="s">
        <v>195</v>
      </c>
      <c r="R13771" s="13" t="s">
        <v>208</v>
      </c>
      <c r="S13771" s="13" t="s">
        <v>196</v>
      </c>
      <c r="T13771">
        <v>4</v>
      </c>
      <c r="U13771">
        <v>1</v>
      </c>
      <c r="V13771">
        <v>0</v>
      </c>
      <c r="W13771" s="13" t="s">
        <v>101</v>
      </c>
      <c r="X13771">
        <v>0.25</v>
      </c>
    </row>
    <row r="13772" spans="1:24" x14ac:dyDescent="0.3">
      <c r="A13772">
        <v>13770</v>
      </c>
      <c r="B13772" t="s">
        <v>217</v>
      </c>
      <c r="C13772" t="s">
        <v>218</v>
      </c>
      <c r="D13772">
        <v>22.429496</v>
      </c>
      <c r="E13772">
        <v>88.275957000000005</v>
      </c>
      <c r="F13772" s="18">
        <v>45228</v>
      </c>
      <c r="G13772" s="19">
        <v>0.75</v>
      </c>
      <c r="H13772">
        <v>18</v>
      </c>
      <c r="I13772" s="13" t="s">
        <v>89</v>
      </c>
      <c r="J13772">
        <v>1</v>
      </c>
      <c r="K13772" s="13" t="s">
        <v>191</v>
      </c>
      <c r="L13772">
        <v>3</v>
      </c>
      <c r="M13772">
        <v>1</v>
      </c>
      <c r="N13772" s="13" t="s">
        <v>212</v>
      </c>
      <c r="O13772" s="13" t="s">
        <v>95</v>
      </c>
      <c r="P13772">
        <v>29</v>
      </c>
      <c r="Q13772" s="13" t="s">
        <v>97</v>
      </c>
      <c r="R13772" s="13" t="s">
        <v>213</v>
      </c>
      <c r="S13772" s="13" t="s">
        <v>196</v>
      </c>
      <c r="T13772">
        <v>2</v>
      </c>
      <c r="U13772">
        <v>0</v>
      </c>
      <c r="V13772">
        <v>1</v>
      </c>
      <c r="W13772" s="13" t="s">
        <v>101</v>
      </c>
      <c r="X13772">
        <v>0.8</v>
      </c>
    </row>
    <row r="13773" spans="1:24" x14ac:dyDescent="0.3">
      <c r="A13773">
        <v>13771</v>
      </c>
      <c r="B13773" t="s">
        <v>200</v>
      </c>
      <c r="C13773" t="s">
        <v>201</v>
      </c>
      <c r="D13773">
        <v>13.051093</v>
      </c>
      <c r="E13773">
        <v>80.296246999999994</v>
      </c>
      <c r="F13773" s="18">
        <v>45117</v>
      </c>
      <c r="G13773" s="19">
        <v>0.5</v>
      </c>
      <c r="H13773">
        <v>12</v>
      </c>
      <c r="I13773" s="13" t="s">
        <v>204</v>
      </c>
      <c r="J13773">
        <v>0</v>
      </c>
      <c r="K13773" s="13" t="s">
        <v>214</v>
      </c>
      <c r="L13773">
        <v>2</v>
      </c>
      <c r="M13773">
        <v>1</v>
      </c>
      <c r="N13773" s="13" t="s">
        <v>192</v>
      </c>
      <c r="O13773" s="13" t="s">
        <v>97</v>
      </c>
      <c r="P13773">
        <v>39</v>
      </c>
      <c r="Q13773" s="13" t="s">
        <v>97</v>
      </c>
      <c r="R13773" s="13" t="s">
        <v>98</v>
      </c>
      <c r="S13773" s="13" t="s">
        <v>193</v>
      </c>
      <c r="T13773">
        <v>2</v>
      </c>
      <c r="U13773">
        <v>1</v>
      </c>
      <c r="V13773">
        <v>0</v>
      </c>
      <c r="W13773" s="13" t="s">
        <v>101</v>
      </c>
      <c r="X13773">
        <v>0.3</v>
      </c>
    </row>
    <row r="13774" spans="1:24" x14ac:dyDescent="0.3">
      <c r="A13774">
        <v>13772</v>
      </c>
      <c r="B13774" t="s">
        <v>203</v>
      </c>
      <c r="C13774" t="s">
        <v>203</v>
      </c>
      <c r="D13774">
        <v>28.751987</v>
      </c>
      <c r="E13774">
        <v>76.860961000000003</v>
      </c>
      <c r="F13774" s="18">
        <v>45536</v>
      </c>
      <c r="G13774" s="19">
        <v>0.375</v>
      </c>
      <c r="H13774">
        <v>9</v>
      </c>
      <c r="I13774" s="13" t="s">
        <v>89</v>
      </c>
      <c r="J13774">
        <v>1</v>
      </c>
      <c r="K13774" s="13" t="s">
        <v>92</v>
      </c>
      <c r="L13774">
        <v>1</v>
      </c>
      <c r="M13774">
        <v>1</v>
      </c>
      <c r="N13774" s="13" t="s">
        <v>94</v>
      </c>
      <c r="O13774" s="13" t="s">
        <v>95</v>
      </c>
      <c r="P13774">
        <v>34</v>
      </c>
      <c r="Q13774" s="13" t="s">
        <v>97</v>
      </c>
      <c r="R13774" s="13" t="s">
        <v>98</v>
      </c>
      <c r="S13774" s="13" t="s">
        <v>196</v>
      </c>
      <c r="T13774">
        <v>4</v>
      </c>
      <c r="U13774">
        <v>4</v>
      </c>
      <c r="V13774">
        <v>1</v>
      </c>
      <c r="W13774" s="13" t="s">
        <v>101</v>
      </c>
      <c r="X13774">
        <v>0.8</v>
      </c>
    </row>
    <row r="13775" spans="1:24" x14ac:dyDescent="0.3">
      <c r="A13775">
        <v>13773</v>
      </c>
      <c r="B13775" t="s">
        <v>197</v>
      </c>
      <c r="C13775" t="s">
        <v>198</v>
      </c>
      <c r="D13775">
        <v>30.774142000000001</v>
      </c>
      <c r="E13775">
        <v>76.847887</v>
      </c>
      <c r="F13775" s="18">
        <v>45540</v>
      </c>
      <c r="G13775" s="19">
        <v>0.16666666666666699</v>
      </c>
      <c r="H13775">
        <v>4</v>
      </c>
      <c r="I13775" s="13" t="s">
        <v>202</v>
      </c>
      <c r="J13775">
        <v>0</v>
      </c>
      <c r="K13775" s="13" t="s">
        <v>92</v>
      </c>
      <c r="L13775">
        <v>2</v>
      </c>
      <c r="M13775">
        <v>0</v>
      </c>
      <c r="N13775" s="13" t="s">
        <v>94</v>
      </c>
      <c r="O13775" s="13" t="s">
        <v>95</v>
      </c>
      <c r="P13775">
        <v>30</v>
      </c>
      <c r="Q13775" s="13" t="s">
        <v>95</v>
      </c>
      <c r="R13775" s="13" t="s">
        <v>199</v>
      </c>
      <c r="S13775" s="13" t="s">
        <v>99</v>
      </c>
      <c r="T13775">
        <v>4</v>
      </c>
      <c r="U13775">
        <v>4</v>
      </c>
      <c r="V13775">
        <v>0</v>
      </c>
      <c r="W13775" s="13" t="s">
        <v>101</v>
      </c>
      <c r="X13775">
        <v>0.65</v>
      </c>
    </row>
    <row r="13776" spans="1:24" x14ac:dyDescent="0.3">
      <c r="A13776">
        <v>13774</v>
      </c>
      <c r="B13776" t="s">
        <v>197</v>
      </c>
      <c r="C13776" t="s">
        <v>198</v>
      </c>
      <c r="D13776">
        <v>30.714794999999999</v>
      </c>
      <c r="E13776">
        <v>76.736221999999998</v>
      </c>
      <c r="F13776" s="18">
        <v>44644</v>
      </c>
      <c r="G13776" s="19">
        <v>0</v>
      </c>
      <c r="H13776">
        <v>0</v>
      </c>
      <c r="I13776" s="13" t="s">
        <v>202</v>
      </c>
      <c r="J13776">
        <v>0</v>
      </c>
      <c r="K13776" s="13" t="s">
        <v>191</v>
      </c>
      <c r="L13776">
        <v>5</v>
      </c>
      <c r="M13776">
        <v>0</v>
      </c>
      <c r="N13776" s="13" t="s">
        <v>192</v>
      </c>
      <c r="O13776" s="13" t="s">
        <v>97</v>
      </c>
      <c r="P13776">
        <v>25</v>
      </c>
      <c r="Q13776" s="13" t="s">
        <v>97</v>
      </c>
      <c r="R13776" s="13" t="s">
        <v>205</v>
      </c>
      <c r="S13776" s="13" t="s">
        <v>193</v>
      </c>
      <c r="T13776">
        <v>5</v>
      </c>
      <c r="U13776">
        <v>4</v>
      </c>
      <c r="V13776">
        <v>0</v>
      </c>
      <c r="W13776" s="13" t="s">
        <v>101</v>
      </c>
      <c r="X13776">
        <v>0.3</v>
      </c>
    </row>
    <row r="13777" spans="1:24" x14ac:dyDescent="0.3">
      <c r="A13777">
        <v>13775</v>
      </c>
      <c r="B13777" t="s">
        <v>217</v>
      </c>
      <c r="C13777" t="s">
        <v>218</v>
      </c>
      <c r="D13777">
        <v>22.454294000000001</v>
      </c>
      <c r="E13777">
        <v>88.246830000000003</v>
      </c>
      <c r="F13777" s="18">
        <v>45587</v>
      </c>
      <c r="G13777" s="19">
        <v>0.83333333333333304</v>
      </c>
      <c r="H13777">
        <v>20</v>
      </c>
      <c r="I13777" s="13" t="s">
        <v>215</v>
      </c>
      <c r="J13777">
        <v>0</v>
      </c>
      <c r="K13777" s="13" t="s">
        <v>191</v>
      </c>
      <c r="L13777">
        <v>2</v>
      </c>
      <c r="M13777">
        <v>0</v>
      </c>
      <c r="N13777" s="13" t="s">
        <v>94</v>
      </c>
      <c r="O13777" s="13" t="s">
        <v>95</v>
      </c>
      <c r="P13777">
        <v>38</v>
      </c>
      <c r="Q13777" s="13" t="s">
        <v>195</v>
      </c>
      <c r="R13777" s="13" t="s">
        <v>205</v>
      </c>
      <c r="S13777" s="13" t="s">
        <v>196</v>
      </c>
      <c r="T13777">
        <v>3</v>
      </c>
      <c r="U13777">
        <v>1</v>
      </c>
      <c r="V13777">
        <v>0</v>
      </c>
      <c r="W13777" s="13" t="s">
        <v>101</v>
      </c>
      <c r="X13777">
        <v>0.45</v>
      </c>
    </row>
    <row r="13778" spans="1:24" x14ac:dyDescent="0.3">
      <c r="A13778">
        <v>13776</v>
      </c>
      <c r="B13778" t="s">
        <v>190</v>
      </c>
      <c r="C13778" t="s">
        <v>80</v>
      </c>
      <c r="D13778">
        <v>18.959554000000001</v>
      </c>
      <c r="E13778">
        <v>72.802993000000001</v>
      </c>
      <c r="F13778" s="18">
        <v>45477</v>
      </c>
      <c r="G13778" s="19">
        <v>0.83333333333333304</v>
      </c>
      <c r="H13778">
        <v>20</v>
      </c>
      <c r="I13778" s="13" t="s">
        <v>202</v>
      </c>
      <c r="J13778">
        <v>0</v>
      </c>
      <c r="K13778" s="13" t="s">
        <v>191</v>
      </c>
      <c r="L13778">
        <v>1</v>
      </c>
      <c r="M13778">
        <v>1</v>
      </c>
      <c r="N13778" s="13" t="s">
        <v>94</v>
      </c>
      <c r="O13778" s="13" t="s">
        <v>95</v>
      </c>
      <c r="P13778">
        <v>34</v>
      </c>
      <c r="Q13778" s="13" t="s">
        <v>97</v>
      </c>
      <c r="R13778" s="13" t="s">
        <v>199</v>
      </c>
      <c r="S13778" s="13" t="s">
        <v>196</v>
      </c>
      <c r="T13778">
        <v>5</v>
      </c>
      <c r="U13778">
        <v>1</v>
      </c>
      <c r="V13778">
        <v>0</v>
      </c>
      <c r="W13778" s="13" t="s">
        <v>101</v>
      </c>
      <c r="X13778">
        <v>0.65</v>
      </c>
    </row>
    <row r="13779" spans="1:24" x14ac:dyDescent="0.3">
      <c r="A13779">
        <v>13777</v>
      </c>
      <c r="B13779" t="s">
        <v>206</v>
      </c>
      <c r="C13779" t="s">
        <v>207</v>
      </c>
      <c r="D13779">
        <v>12.83492</v>
      </c>
      <c r="E13779">
        <v>77.483731000000006</v>
      </c>
      <c r="F13779" s="18">
        <v>45217</v>
      </c>
      <c r="G13779" s="19">
        <v>0.33333333333333298</v>
      </c>
      <c r="H13779">
        <v>8</v>
      </c>
      <c r="I13779" s="13" t="s">
        <v>194</v>
      </c>
      <c r="J13779">
        <v>0</v>
      </c>
      <c r="K13779" s="13" t="s">
        <v>92</v>
      </c>
      <c r="L13779">
        <v>6</v>
      </c>
      <c r="M13779">
        <v>0</v>
      </c>
      <c r="N13779" s="13" t="s">
        <v>212</v>
      </c>
      <c r="O13779" s="13" t="s">
        <v>95</v>
      </c>
      <c r="P13779">
        <v>36</v>
      </c>
      <c r="Q13779" s="13" t="s">
        <v>97</v>
      </c>
      <c r="R13779" s="13" t="s">
        <v>205</v>
      </c>
      <c r="S13779" s="13" t="s">
        <v>196</v>
      </c>
      <c r="T13779">
        <v>3</v>
      </c>
      <c r="U13779">
        <v>1</v>
      </c>
      <c r="V13779">
        <v>1</v>
      </c>
      <c r="W13779" s="13" t="s">
        <v>101</v>
      </c>
      <c r="X13779">
        <v>0.8</v>
      </c>
    </row>
    <row r="13780" spans="1:24" x14ac:dyDescent="0.3">
      <c r="A13780">
        <v>13778</v>
      </c>
      <c r="B13780" t="s">
        <v>79</v>
      </c>
      <c r="C13780" t="s">
        <v>80</v>
      </c>
      <c r="D13780">
        <v>18.518111000000001</v>
      </c>
      <c r="E13780">
        <v>73.966685999999996</v>
      </c>
      <c r="F13780" s="18">
        <v>44986</v>
      </c>
      <c r="G13780" s="19">
        <v>0.75</v>
      </c>
      <c r="H13780">
        <v>18</v>
      </c>
      <c r="I13780" s="13" t="s">
        <v>194</v>
      </c>
      <c r="J13780">
        <v>0</v>
      </c>
      <c r="K13780" s="13" t="s">
        <v>92</v>
      </c>
      <c r="L13780">
        <v>3</v>
      </c>
      <c r="M13780">
        <v>0</v>
      </c>
      <c r="N13780" s="13" t="s">
        <v>212</v>
      </c>
      <c r="O13780" s="13" t="s">
        <v>95</v>
      </c>
      <c r="P13780">
        <v>33</v>
      </c>
      <c r="Q13780" s="13" t="s">
        <v>195</v>
      </c>
      <c r="R13780" s="13" t="s">
        <v>199</v>
      </c>
      <c r="S13780" s="13" t="s">
        <v>196</v>
      </c>
      <c r="T13780">
        <v>5</v>
      </c>
      <c r="U13780">
        <v>5</v>
      </c>
      <c r="V13780">
        <v>1</v>
      </c>
      <c r="W13780" s="13" t="s">
        <v>101</v>
      </c>
      <c r="X13780">
        <v>0.6</v>
      </c>
    </row>
    <row r="13781" spans="1:24" x14ac:dyDescent="0.3">
      <c r="A13781">
        <v>13779</v>
      </c>
      <c r="B13781" t="s">
        <v>209</v>
      </c>
      <c r="C13781" t="s">
        <v>210</v>
      </c>
      <c r="D13781">
        <v>17.570809000000001</v>
      </c>
      <c r="E13781">
        <v>78.505729000000002</v>
      </c>
      <c r="F13781" s="18">
        <v>45490</v>
      </c>
      <c r="G13781" s="19">
        <v>0.45833333333333298</v>
      </c>
      <c r="H13781">
        <v>11</v>
      </c>
      <c r="I13781" s="13" t="s">
        <v>194</v>
      </c>
      <c r="J13781">
        <v>0</v>
      </c>
      <c r="K13781" s="13" t="s">
        <v>191</v>
      </c>
      <c r="L13781">
        <v>6</v>
      </c>
      <c r="M13781">
        <v>0</v>
      </c>
      <c r="N13781" s="13" t="s">
        <v>212</v>
      </c>
      <c r="O13781" s="13" t="s">
        <v>195</v>
      </c>
      <c r="P13781">
        <v>34</v>
      </c>
      <c r="Q13781" s="13" t="s">
        <v>195</v>
      </c>
      <c r="R13781" s="13" t="s">
        <v>205</v>
      </c>
      <c r="S13781" s="13" t="s">
        <v>196</v>
      </c>
      <c r="T13781">
        <v>3</v>
      </c>
      <c r="U13781">
        <v>2</v>
      </c>
      <c r="V13781">
        <v>0</v>
      </c>
      <c r="W13781" s="13" t="s">
        <v>101</v>
      </c>
      <c r="X13781">
        <v>0.25</v>
      </c>
    </row>
    <row r="13782" spans="1:24" x14ac:dyDescent="0.3">
      <c r="A13782">
        <v>13780</v>
      </c>
      <c r="B13782" t="s">
        <v>217</v>
      </c>
      <c r="C13782" t="s">
        <v>218</v>
      </c>
      <c r="D13782">
        <v>22.460888000000001</v>
      </c>
      <c r="E13782">
        <v>88.229838000000001</v>
      </c>
      <c r="F13782" s="18">
        <v>44839</v>
      </c>
      <c r="G13782" s="19">
        <v>0.33333333333333298</v>
      </c>
      <c r="H13782">
        <v>8</v>
      </c>
      <c r="I13782" s="13" t="s">
        <v>194</v>
      </c>
      <c r="J13782">
        <v>0</v>
      </c>
      <c r="K13782" s="13" t="s">
        <v>92</v>
      </c>
      <c r="L13782">
        <v>6</v>
      </c>
      <c r="M13782">
        <v>0</v>
      </c>
      <c r="N13782" s="13" t="s">
        <v>94</v>
      </c>
      <c r="O13782" s="13" t="s">
        <v>95</v>
      </c>
      <c r="P13782">
        <v>34</v>
      </c>
      <c r="Q13782" s="13" t="s">
        <v>97</v>
      </c>
      <c r="R13782" s="13" t="s">
        <v>199</v>
      </c>
      <c r="S13782" s="13" t="s">
        <v>196</v>
      </c>
      <c r="T13782">
        <v>2</v>
      </c>
      <c r="U13782">
        <v>0</v>
      </c>
      <c r="V13782">
        <v>1</v>
      </c>
      <c r="W13782" s="13" t="s">
        <v>101</v>
      </c>
      <c r="X13782">
        <v>0.8</v>
      </c>
    </row>
    <row r="13783" spans="1:24" x14ac:dyDescent="0.3">
      <c r="A13783">
        <v>13781</v>
      </c>
      <c r="B13783" t="s">
        <v>79</v>
      </c>
      <c r="C13783" t="s">
        <v>80</v>
      </c>
      <c r="D13783">
        <v>18.663957</v>
      </c>
      <c r="E13783">
        <v>73.940619999999996</v>
      </c>
      <c r="F13783" s="18">
        <v>45514</v>
      </c>
      <c r="G13783" s="19">
        <v>0.875</v>
      </c>
      <c r="H13783">
        <v>21</v>
      </c>
      <c r="I13783" s="13" t="s">
        <v>219</v>
      </c>
      <c r="J13783">
        <v>1</v>
      </c>
      <c r="K13783" s="13" t="s">
        <v>214</v>
      </c>
      <c r="L13783">
        <v>4</v>
      </c>
      <c r="M13783">
        <v>0</v>
      </c>
      <c r="N13783" s="13" t="s">
        <v>192</v>
      </c>
      <c r="O13783" s="13" t="s">
        <v>97</v>
      </c>
      <c r="P13783">
        <v>23</v>
      </c>
      <c r="Q13783" s="13" t="s">
        <v>95</v>
      </c>
      <c r="R13783" s="13" t="s">
        <v>208</v>
      </c>
      <c r="S13783" s="13" t="s">
        <v>196</v>
      </c>
      <c r="T13783">
        <v>2</v>
      </c>
      <c r="U13783">
        <v>0</v>
      </c>
      <c r="V13783">
        <v>0</v>
      </c>
      <c r="W13783" s="13" t="s">
        <v>101</v>
      </c>
      <c r="X13783">
        <v>0.1</v>
      </c>
    </row>
    <row r="13784" spans="1:24" x14ac:dyDescent="0.3">
      <c r="A13784">
        <v>13782</v>
      </c>
      <c r="B13784" t="s">
        <v>203</v>
      </c>
      <c r="C13784" t="s">
        <v>203</v>
      </c>
      <c r="D13784">
        <v>28.663421</v>
      </c>
      <c r="E13784">
        <v>77.200193999999996</v>
      </c>
      <c r="F13784" s="18">
        <v>45209</v>
      </c>
      <c r="G13784" s="19">
        <v>0.875</v>
      </c>
      <c r="H13784">
        <v>21</v>
      </c>
      <c r="I13784" s="13" t="s">
        <v>215</v>
      </c>
      <c r="J13784">
        <v>0</v>
      </c>
      <c r="K13784" s="13" t="s">
        <v>214</v>
      </c>
      <c r="L13784">
        <v>4</v>
      </c>
      <c r="M13784">
        <v>0</v>
      </c>
      <c r="N13784" s="13" t="s">
        <v>192</v>
      </c>
      <c r="O13784" s="13" t="s">
        <v>97</v>
      </c>
      <c r="P13784">
        <v>23</v>
      </c>
      <c r="Q13784" s="13" t="s">
        <v>195</v>
      </c>
      <c r="R13784" s="13" t="s">
        <v>199</v>
      </c>
      <c r="S13784" s="13" t="s">
        <v>196</v>
      </c>
      <c r="T13784">
        <v>5</v>
      </c>
      <c r="U13784">
        <v>5</v>
      </c>
      <c r="V13784">
        <v>0</v>
      </c>
      <c r="W13784" s="13" t="s">
        <v>101</v>
      </c>
      <c r="X13784">
        <v>0.1</v>
      </c>
    </row>
    <row r="13785" spans="1:24" x14ac:dyDescent="0.3">
      <c r="A13785">
        <v>13783</v>
      </c>
      <c r="B13785" t="s">
        <v>209</v>
      </c>
      <c r="C13785" t="s">
        <v>210</v>
      </c>
      <c r="D13785">
        <v>17.210811</v>
      </c>
      <c r="E13785">
        <v>78.327506</v>
      </c>
      <c r="F13785" s="18">
        <v>44812</v>
      </c>
      <c r="G13785" s="19">
        <v>0.5</v>
      </c>
      <c r="H13785">
        <v>12</v>
      </c>
      <c r="I13785" s="13" t="s">
        <v>202</v>
      </c>
      <c r="J13785">
        <v>0</v>
      </c>
      <c r="K13785" s="13" t="s">
        <v>92</v>
      </c>
      <c r="L13785">
        <v>6</v>
      </c>
      <c r="M13785">
        <v>1</v>
      </c>
      <c r="N13785" s="13" t="s">
        <v>94</v>
      </c>
      <c r="O13785" s="13" t="s">
        <v>95</v>
      </c>
      <c r="P13785">
        <v>15</v>
      </c>
      <c r="Q13785" s="13" t="s">
        <v>95</v>
      </c>
      <c r="R13785" s="13" t="s">
        <v>199</v>
      </c>
      <c r="S13785" s="13" t="s">
        <v>193</v>
      </c>
      <c r="T13785">
        <v>1</v>
      </c>
      <c r="U13785">
        <v>1</v>
      </c>
      <c r="V13785">
        <v>0</v>
      </c>
      <c r="W13785" s="13" t="s">
        <v>101</v>
      </c>
      <c r="X13785">
        <v>0.45</v>
      </c>
    </row>
    <row r="13786" spans="1:24" x14ac:dyDescent="0.3">
      <c r="A13786">
        <v>13784</v>
      </c>
      <c r="B13786" t="s">
        <v>209</v>
      </c>
      <c r="C13786" t="s">
        <v>210</v>
      </c>
      <c r="D13786">
        <v>17.519394999999999</v>
      </c>
      <c r="E13786">
        <v>78.452888000000002</v>
      </c>
      <c r="F13786" s="18">
        <v>45526</v>
      </c>
      <c r="G13786" s="19">
        <v>8.3333333333333301E-2</v>
      </c>
      <c r="H13786">
        <v>2</v>
      </c>
      <c r="I13786" s="13" t="s">
        <v>202</v>
      </c>
      <c r="J13786">
        <v>0</v>
      </c>
      <c r="K13786" s="13" t="s">
        <v>191</v>
      </c>
      <c r="L13786">
        <v>2</v>
      </c>
      <c r="M13786">
        <v>0</v>
      </c>
      <c r="N13786" s="13" t="s">
        <v>212</v>
      </c>
      <c r="O13786" s="13" t="s">
        <v>195</v>
      </c>
      <c r="P13786">
        <v>17</v>
      </c>
      <c r="Q13786" s="13" t="s">
        <v>95</v>
      </c>
      <c r="R13786" s="13" t="s">
        <v>199</v>
      </c>
      <c r="S13786" s="13" t="s">
        <v>99</v>
      </c>
      <c r="T13786">
        <v>1</v>
      </c>
      <c r="U13786">
        <v>1</v>
      </c>
      <c r="V13786">
        <v>0</v>
      </c>
      <c r="W13786" s="13" t="s">
        <v>101</v>
      </c>
      <c r="X13786">
        <v>0.45</v>
      </c>
    </row>
    <row r="13787" spans="1:24" x14ac:dyDescent="0.3">
      <c r="A13787">
        <v>13785</v>
      </c>
      <c r="B13787" t="s">
        <v>209</v>
      </c>
      <c r="C13787" t="s">
        <v>210</v>
      </c>
      <c r="D13787">
        <v>17.562379</v>
      </c>
      <c r="E13787">
        <v>78.594316000000006</v>
      </c>
      <c r="F13787" s="18">
        <v>45306</v>
      </c>
      <c r="G13787" s="19">
        <v>0.83333333333333304</v>
      </c>
      <c r="H13787">
        <v>20</v>
      </c>
      <c r="I13787" s="13" t="s">
        <v>204</v>
      </c>
      <c r="J13787">
        <v>0</v>
      </c>
      <c r="K13787" s="13" t="s">
        <v>92</v>
      </c>
      <c r="L13787">
        <v>5</v>
      </c>
      <c r="M13787">
        <v>0</v>
      </c>
      <c r="N13787" s="13" t="s">
        <v>94</v>
      </c>
      <c r="O13787" s="13" t="s">
        <v>95</v>
      </c>
      <c r="P13787">
        <v>24</v>
      </c>
      <c r="Q13787" s="13" t="s">
        <v>97</v>
      </c>
      <c r="R13787" s="13" t="s">
        <v>205</v>
      </c>
      <c r="S13787" s="13" t="s">
        <v>196</v>
      </c>
      <c r="T13787">
        <v>2</v>
      </c>
      <c r="U13787">
        <v>1</v>
      </c>
      <c r="V13787">
        <v>0</v>
      </c>
      <c r="W13787" s="13" t="s">
        <v>101</v>
      </c>
      <c r="X13787">
        <v>0.65</v>
      </c>
    </row>
    <row r="13788" spans="1:24" x14ac:dyDescent="0.3">
      <c r="A13788">
        <v>13786</v>
      </c>
      <c r="B13788" t="s">
        <v>217</v>
      </c>
      <c r="C13788" t="s">
        <v>218</v>
      </c>
      <c r="D13788">
        <v>22.431584999999998</v>
      </c>
      <c r="E13788">
        <v>88.385409999999993</v>
      </c>
      <c r="F13788" s="18">
        <v>45678</v>
      </c>
      <c r="G13788" s="19">
        <v>0.375</v>
      </c>
      <c r="H13788">
        <v>9</v>
      </c>
      <c r="I13788" s="13" t="s">
        <v>215</v>
      </c>
      <c r="J13788">
        <v>0</v>
      </c>
      <c r="K13788" s="13" t="s">
        <v>191</v>
      </c>
      <c r="L13788">
        <v>6</v>
      </c>
      <c r="M13788">
        <v>1</v>
      </c>
      <c r="N13788" s="13" t="s">
        <v>212</v>
      </c>
      <c r="O13788" s="13" t="s">
        <v>95</v>
      </c>
      <c r="P13788">
        <v>20</v>
      </c>
      <c r="Q13788" s="13" t="s">
        <v>95</v>
      </c>
      <c r="R13788" s="13" t="s">
        <v>205</v>
      </c>
      <c r="S13788" s="13" t="s">
        <v>196</v>
      </c>
      <c r="T13788">
        <v>2</v>
      </c>
      <c r="U13788">
        <v>1</v>
      </c>
      <c r="V13788">
        <v>1</v>
      </c>
      <c r="W13788" s="13" t="s">
        <v>101</v>
      </c>
      <c r="X13788">
        <v>0.6</v>
      </c>
    </row>
    <row r="13789" spans="1:24" x14ac:dyDescent="0.3">
      <c r="A13789">
        <v>13787</v>
      </c>
      <c r="B13789" t="s">
        <v>190</v>
      </c>
      <c r="C13789" t="s">
        <v>80</v>
      </c>
      <c r="D13789">
        <v>19.101168000000001</v>
      </c>
      <c r="E13789">
        <v>72.765208999999999</v>
      </c>
      <c r="F13789" s="18">
        <v>44567</v>
      </c>
      <c r="G13789" s="19">
        <v>8.3333333333333301E-2</v>
      </c>
      <c r="H13789">
        <v>2</v>
      </c>
      <c r="I13789" s="13" t="s">
        <v>202</v>
      </c>
      <c r="J13789">
        <v>0</v>
      </c>
      <c r="K13789" s="13" t="s">
        <v>214</v>
      </c>
      <c r="L13789">
        <v>1</v>
      </c>
      <c r="M13789">
        <v>1</v>
      </c>
      <c r="N13789" s="13" t="s">
        <v>192</v>
      </c>
      <c r="O13789" s="13" t="s">
        <v>97</v>
      </c>
      <c r="P13789">
        <v>19</v>
      </c>
      <c r="Q13789" s="13" t="s">
        <v>95</v>
      </c>
      <c r="R13789" s="13" t="s">
        <v>98</v>
      </c>
      <c r="S13789" s="13" t="s">
        <v>193</v>
      </c>
      <c r="T13789">
        <v>5</v>
      </c>
      <c r="U13789">
        <v>2</v>
      </c>
      <c r="V13789">
        <v>0</v>
      </c>
      <c r="W13789" s="13" t="s">
        <v>101</v>
      </c>
      <c r="X13789">
        <v>0.1</v>
      </c>
    </row>
    <row r="13790" spans="1:24" x14ac:dyDescent="0.3">
      <c r="A13790">
        <v>13788</v>
      </c>
      <c r="B13790" t="s">
        <v>203</v>
      </c>
      <c r="C13790" t="s">
        <v>203</v>
      </c>
      <c r="D13790">
        <v>28.559045999999999</v>
      </c>
      <c r="E13790">
        <v>77.016292000000007</v>
      </c>
      <c r="F13790" s="18">
        <v>45234</v>
      </c>
      <c r="G13790" s="19">
        <v>0.54166666666666696</v>
      </c>
      <c r="H13790">
        <v>13</v>
      </c>
      <c r="I13790" s="13" t="s">
        <v>219</v>
      </c>
      <c r="J13790">
        <v>1</v>
      </c>
      <c r="K13790" s="13" t="s">
        <v>191</v>
      </c>
      <c r="L13790">
        <v>2</v>
      </c>
      <c r="M13790">
        <v>1</v>
      </c>
      <c r="N13790" s="13" t="s">
        <v>192</v>
      </c>
      <c r="O13790" s="13" t="s">
        <v>97</v>
      </c>
      <c r="P13790">
        <v>40</v>
      </c>
      <c r="Q13790" s="13" t="s">
        <v>97</v>
      </c>
      <c r="R13790" s="13" t="s">
        <v>98</v>
      </c>
      <c r="S13790" s="13" t="s">
        <v>193</v>
      </c>
      <c r="T13790">
        <v>5</v>
      </c>
      <c r="U13790">
        <v>3</v>
      </c>
      <c r="V13790">
        <v>0</v>
      </c>
      <c r="W13790" s="13" t="s">
        <v>101</v>
      </c>
      <c r="X13790">
        <v>0.3</v>
      </c>
    </row>
    <row r="13791" spans="1:24" x14ac:dyDescent="0.3">
      <c r="A13791">
        <v>13789</v>
      </c>
      <c r="B13791" t="s">
        <v>203</v>
      </c>
      <c r="C13791" t="s">
        <v>203</v>
      </c>
      <c r="D13791">
        <v>28.783542000000001</v>
      </c>
      <c r="E13791">
        <v>76.849860000000007</v>
      </c>
      <c r="F13791" s="18">
        <v>44802</v>
      </c>
      <c r="G13791" s="19">
        <v>0.95833333333333304</v>
      </c>
      <c r="H13791">
        <v>23</v>
      </c>
      <c r="I13791" s="13" t="s">
        <v>204</v>
      </c>
      <c r="J13791">
        <v>0</v>
      </c>
      <c r="K13791" s="13" t="s">
        <v>191</v>
      </c>
      <c r="L13791">
        <v>2</v>
      </c>
      <c r="M13791">
        <v>0</v>
      </c>
      <c r="N13791" s="13" t="s">
        <v>212</v>
      </c>
      <c r="O13791" s="13" t="s">
        <v>95</v>
      </c>
      <c r="P13791">
        <v>33</v>
      </c>
      <c r="Q13791" s="13" t="s">
        <v>95</v>
      </c>
      <c r="R13791" s="13" t="s">
        <v>199</v>
      </c>
      <c r="S13791" s="13" t="s">
        <v>99</v>
      </c>
      <c r="T13791">
        <v>2</v>
      </c>
      <c r="U13791">
        <v>2</v>
      </c>
      <c r="V13791">
        <v>0</v>
      </c>
      <c r="W13791" s="13" t="s">
        <v>101</v>
      </c>
      <c r="X13791">
        <v>0.65</v>
      </c>
    </row>
    <row r="13792" spans="1:24" x14ac:dyDescent="0.3">
      <c r="A13792">
        <v>13790</v>
      </c>
      <c r="B13792" t="s">
        <v>206</v>
      </c>
      <c r="C13792" t="s">
        <v>207</v>
      </c>
      <c r="D13792">
        <v>12.813048999999999</v>
      </c>
      <c r="E13792">
        <v>77.560180000000003</v>
      </c>
      <c r="F13792" s="18">
        <v>44706</v>
      </c>
      <c r="G13792" s="19">
        <v>0.125</v>
      </c>
      <c r="H13792">
        <v>3</v>
      </c>
      <c r="I13792" s="13" t="s">
        <v>194</v>
      </c>
      <c r="J13792">
        <v>0</v>
      </c>
      <c r="K13792" s="13" t="s">
        <v>92</v>
      </c>
      <c r="L13792">
        <v>1</v>
      </c>
      <c r="M13792">
        <v>1</v>
      </c>
      <c r="N13792" s="13" t="s">
        <v>94</v>
      </c>
      <c r="O13792" s="13" t="s">
        <v>95</v>
      </c>
      <c r="P13792">
        <v>17</v>
      </c>
      <c r="Q13792" s="13" t="s">
        <v>95</v>
      </c>
      <c r="R13792" s="13" t="s">
        <v>208</v>
      </c>
      <c r="S13792" s="13" t="s">
        <v>99</v>
      </c>
      <c r="T13792">
        <v>2</v>
      </c>
      <c r="U13792">
        <v>2</v>
      </c>
      <c r="V13792">
        <v>0</v>
      </c>
      <c r="W13792" s="13" t="s">
        <v>101</v>
      </c>
      <c r="X13792">
        <v>0.65</v>
      </c>
    </row>
    <row r="13793" spans="1:24" x14ac:dyDescent="0.3">
      <c r="A13793">
        <v>13791</v>
      </c>
      <c r="B13793" t="s">
        <v>79</v>
      </c>
      <c r="C13793" t="s">
        <v>80</v>
      </c>
      <c r="D13793">
        <v>18.436537999999999</v>
      </c>
      <c r="E13793">
        <v>73.879840000000002</v>
      </c>
      <c r="F13793" s="18">
        <v>45588</v>
      </c>
      <c r="G13793" s="19">
        <v>0.75</v>
      </c>
      <c r="H13793">
        <v>18</v>
      </c>
      <c r="I13793" s="13" t="s">
        <v>194</v>
      </c>
      <c r="J13793">
        <v>0</v>
      </c>
      <c r="K13793" s="13" t="s">
        <v>92</v>
      </c>
      <c r="L13793">
        <v>3</v>
      </c>
      <c r="M13793">
        <v>1</v>
      </c>
      <c r="N13793" s="13" t="s">
        <v>192</v>
      </c>
      <c r="O13793" s="13" t="s">
        <v>97</v>
      </c>
      <c r="P13793">
        <v>18</v>
      </c>
      <c r="Q13793" s="13" t="s">
        <v>97</v>
      </c>
      <c r="R13793" s="13" t="s">
        <v>98</v>
      </c>
      <c r="S13793" s="13" t="s">
        <v>193</v>
      </c>
      <c r="T13793">
        <v>3</v>
      </c>
      <c r="U13793">
        <v>0</v>
      </c>
      <c r="V13793">
        <v>1</v>
      </c>
      <c r="W13793" s="13" t="s">
        <v>101</v>
      </c>
      <c r="X13793">
        <v>0.45</v>
      </c>
    </row>
    <row r="13794" spans="1:24" x14ac:dyDescent="0.3">
      <c r="A13794">
        <v>13792</v>
      </c>
      <c r="B13794" t="s">
        <v>200</v>
      </c>
      <c r="C13794" t="s">
        <v>201</v>
      </c>
      <c r="D13794">
        <v>12.935145</v>
      </c>
      <c r="E13794">
        <v>80.151697999999996</v>
      </c>
      <c r="F13794" s="18">
        <v>45048</v>
      </c>
      <c r="G13794" s="19">
        <v>0.625</v>
      </c>
      <c r="H13794">
        <v>15</v>
      </c>
      <c r="I13794" s="13" t="s">
        <v>215</v>
      </c>
      <c r="J13794">
        <v>0</v>
      </c>
      <c r="K13794" s="13" t="s">
        <v>191</v>
      </c>
      <c r="L13794">
        <v>1</v>
      </c>
      <c r="M13794">
        <v>0</v>
      </c>
      <c r="N13794" s="13" t="s">
        <v>192</v>
      </c>
      <c r="O13794" s="13" t="s">
        <v>97</v>
      </c>
      <c r="P13794">
        <v>34</v>
      </c>
      <c r="Q13794" s="13" t="s">
        <v>97</v>
      </c>
      <c r="R13794" s="13" t="s">
        <v>205</v>
      </c>
      <c r="S13794" s="13" t="s">
        <v>196</v>
      </c>
      <c r="T13794">
        <v>3</v>
      </c>
      <c r="U13794">
        <v>3</v>
      </c>
      <c r="V13794">
        <v>0</v>
      </c>
      <c r="W13794" s="13" t="s">
        <v>101</v>
      </c>
      <c r="X13794">
        <v>0.3</v>
      </c>
    </row>
    <row r="13795" spans="1:24" x14ac:dyDescent="0.3">
      <c r="A13795">
        <v>13793</v>
      </c>
      <c r="B13795" t="s">
        <v>203</v>
      </c>
      <c r="C13795" t="s">
        <v>203</v>
      </c>
      <c r="D13795">
        <v>28.415281</v>
      </c>
      <c r="E13795">
        <v>76.811915999999997</v>
      </c>
      <c r="F13795" s="18">
        <v>44596</v>
      </c>
      <c r="G13795" s="19">
        <v>0.70833333333333304</v>
      </c>
      <c r="H13795">
        <v>17</v>
      </c>
      <c r="I13795" s="13" t="s">
        <v>211</v>
      </c>
      <c r="J13795">
        <v>0</v>
      </c>
      <c r="K13795" s="13" t="s">
        <v>214</v>
      </c>
      <c r="L13795">
        <v>5</v>
      </c>
      <c r="M13795">
        <v>1</v>
      </c>
      <c r="N13795" s="13" t="s">
        <v>192</v>
      </c>
      <c r="O13795" s="13" t="s">
        <v>97</v>
      </c>
      <c r="P13795">
        <v>30</v>
      </c>
      <c r="Q13795" s="13" t="s">
        <v>97</v>
      </c>
      <c r="R13795" s="13" t="s">
        <v>205</v>
      </c>
      <c r="S13795" s="13" t="s">
        <v>193</v>
      </c>
      <c r="T13795">
        <v>4</v>
      </c>
      <c r="U13795">
        <v>3</v>
      </c>
      <c r="V13795">
        <v>1</v>
      </c>
      <c r="W13795" s="13" t="s">
        <v>101</v>
      </c>
      <c r="X13795">
        <v>0.45</v>
      </c>
    </row>
    <row r="13796" spans="1:24" x14ac:dyDescent="0.3">
      <c r="A13796">
        <v>13794</v>
      </c>
      <c r="B13796" t="s">
        <v>200</v>
      </c>
      <c r="C13796" t="s">
        <v>201</v>
      </c>
      <c r="D13796">
        <v>12.920702</v>
      </c>
      <c r="E13796">
        <v>80.160032999999999</v>
      </c>
      <c r="F13796" s="18">
        <v>45256</v>
      </c>
      <c r="G13796" s="19">
        <v>0.95833333333333304</v>
      </c>
      <c r="H13796">
        <v>23</v>
      </c>
      <c r="I13796" s="13" t="s">
        <v>89</v>
      </c>
      <c r="J13796">
        <v>1</v>
      </c>
      <c r="K13796" s="13" t="s">
        <v>191</v>
      </c>
      <c r="L13796">
        <v>1</v>
      </c>
      <c r="M13796">
        <v>1</v>
      </c>
      <c r="N13796" s="13" t="s">
        <v>94</v>
      </c>
      <c r="O13796" s="13" t="s">
        <v>95</v>
      </c>
      <c r="P13796">
        <v>32</v>
      </c>
      <c r="Q13796" s="13" t="s">
        <v>95</v>
      </c>
      <c r="R13796" s="13" t="s">
        <v>205</v>
      </c>
      <c r="S13796" s="13" t="s">
        <v>196</v>
      </c>
      <c r="T13796">
        <v>4</v>
      </c>
      <c r="U13796">
        <v>3</v>
      </c>
      <c r="V13796">
        <v>0</v>
      </c>
      <c r="W13796" s="13" t="s">
        <v>101</v>
      </c>
      <c r="X13796">
        <v>0.45</v>
      </c>
    </row>
    <row r="13797" spans="1:24" x14ac:dyDescent="0.3">
      <c r="A13797">
        <v>13795</v>
      </c>
      <c r="B13797" t="s">
        <v>203</v>
      </c>
      <c r="C13797" t="s">
        <v>203</v>
      </c>
      <c r="D13797">
        <v>28.533878999999999</v>
      </c>
      <c r="E13797">
        <v>77.186757999999998</v>
      </c>
      <c r="F13797" s="18">
        <v>45152</v>
      </c>
      <c r="G13797" s="19">
        <v>0.95833333333333304</v>
      </c>
      <c r="H13797">
        <v>23</v>
      </c>
      <c r="I13797" s="13" t="s">
        <v>204</v>
      </c>
      <c r="J13797">
        <v>0</v>
      </c>
      <c r="K13797" s="13" t="s">
        <v>92</v>
      </c>
      <c r="L13797">
        <v>5</v>
      </c>
      <c r="M13797">
        <v>1</v>
      </c>
      <c r="N13797" s="13" t="s">
        <v>212</v>
      </c>
      <c r="O13797" s="13" t="s">
        <v>95</v>
      </c>
      <c r="P13797">
        <v>32</v>
      </c>
      <c r="Q13797" s="13" t="s">
        <v>95</v>
      </c>
      <c r="R13797" s="13" t="s">
        <v>199</v>
      </c>
      <c r="S13797" s="13" t="s">
        <v>193</v>
      </c>
      <c r="T13797">
        <v>5</v>
      </c>
      <c r="U13797">
        <v>0</v>
      </c>
      <c r="V13797">
        <v>0</v>
      </c>
      <c r="W13797" s="13" t="s">
        <v>101</v>
      </c>
      <c r="X13797">
        <v>0.45</v>
      </c>
    </row>
    <row r="13798" spans="1:24" x14ac:dyDescent="0.3">
      <c r="A13798">
        <v>13796</v>
      </c>
      <c r="B13798" t="s">
        <v>206</v>
      </c>
      <c r="C13798" t="s">
        <v>207</v>
      </c>
      <c r="D13798">
        <v>12.989554999999999</v>
      </c>
      <c r="E13798">
        <v>77.784239999999997</v>
      </c>
      <c r="F13798" s="18">
        <v>45126</v>
      </c>
      <c r="G13798" s="19">
        <v>0.58333333333333304</v>
      </c>
      <c r="H13798">
        <v>14</v>
      </c>
      <c r="I13798" s="13" t="s">
        <v>194</v>
      </c>
      <c r="J13798">
        <v>0</v>
      </c>
      <c r="K13798" s="13" t="s">
        <v>92</v>
      </c>
      <c r="L13798">
        <v>6</v>
      </c>
      <c r="M13798">
        <v>0</v>
      </c>
      <c r="N13798" s="13" t="s">
        <v>212</v>
      </c>
      <c r="O13798" s="13" t="s">
        <v>195</v>
      </c>
      <c r="P13798">
        <v>33</v>
      </c>
      <c r="Q13798" s="13" t="s">
        <v>97</v>
      </c>
      <c r="R13798" s="13" t="s">
        <v>213</v>
      </c>
      <c r="S13798" s="13" t="s">
        <v>99</v>
      </c>
      <c r="T13798">
        <v>1</v>
      </c>
      <c r="U13798">
        <v>1</v>
      </c>
      <c r="V13798">
        <v>0</v>
      </c>
      <c r="W13798" s="13" t="s">
        <v>101</v>
      </c>
      <c r="X13798">
        <v>0.65</v>
      </c>
    </row>
    <row r="13799" spans="1:24" x14ac:dyDescent="0.3">
      <c r="A13799">
        <v>13797</v>
      </c>
      <c r="B13799" t="s">
        <v>217</v>
      </c>
      <c r="C13799" t="s">
        <v>218</v>
      </c>
      <c r="D13799">
        <v>22.649265</v>
      </c>
      <c r="E13799">
        <v>88.352288999999999</v>
      </c>
      <c r="F13799" s="18">
        <v>45462</v>
      </c>
      <c r="G13799" s="19">
        <v>0.20833333333333301</v>
      </c>
      <c r="H13799">
        <v>5</v>
      </c>
      <c r="I13799" s="13" t="s">
        <v>194</v>
      </c>
      <c r="J13799">
        <v>0</v>
      </c>
      <c r="K13799" s="13" t="s">
        <v>214</v>
      </c>
      <c r="L13799">
        <v>4</v>
      </c>
      <c r="M13799">
        <v>0</v>
      </c>
      <c r="N13799" s="13" t="s">
        <v>94</v>
      </c>
      <c r="O13799" s="13" t="s">
        <v>95</v>
      </c>
      <c r="P13799">
        <v>25</v>
      </c>
      <c r="Q13799" s="13" t="s">
        <v>97</v>
      </c>
      <c r="R13799" s="13" t="s">
        <v>213</v>
      </c>
      <c r="S13799" s="13" t="s">
        <v>99</v>
      </c>
      <c r="T13799">
        <v>5</v>
      </c>
      <c r="U13799">
        <v>5</v>
      </c>
      <c r="V13799">
        <v>0</v>
      </c>
      <c r="W13799" s="13" t="s">
        <v>101</v>
      </c>
      <c r="X13799">
        <v>0.85</v>
      </c>
    </row>
    <row r="13800" spans="1:24" x14ac:dyDescent="0.3">
      <c r="A13800">
        <v>13798</v>
      </c>
      <c r="B13800" t="s">
        <v>190</v>
      </c>
      <c r="C13800" t="s">
        <v>80</v>
      </c>
      <c r="D13800">
        <v>19.159579000000001</v>
      </c>
      <c r="E13800">
        <v>72.883274</v>
      </c>
      <c r="F13800" s="18">
        <v>45602</v>
      </c>
      <c r="G13800" s="19">
        <v>0.375</v>
      </c>
      <c r="H13800">
        <v>9</v>
      </c>
      <c r="I13800" s="13" t="s">
        <v>194</v>
      </c>
      <c r="J13800">
        <v>0</v>
      </c>
      <c r="K13800" s="13" t="s">
        <v>92</v>
      </c>
      <c r="L13800">
        <v>1</v>
      </c>
      <c r="M13800">
        <v>0</v>
      </c>
      <c r="N13800" s="13" t="s">
        <v>192</v>
      </c>
      <c r="O13800" s="13" t="s">
        <v>97</v>
      </c>
      <c r="P13800">
        <v>31</v>
      </c>
      <c r="Q13800" s="13" t="s">
        <v>97</v>
      </c>
      <c r="R13800" s="13" t="s">
        <v>208</v>
      </c>
      <c r="S13800" s="13" t="s">
        <v>193</v>
      </c>
      <c r="T13800">
        <v>3</v>
      </c>
      <c r="U13800">
        <v>3</v>
      </c>
      <c r="V13800">
        <v>1</v>
      </c>
      <c r="W13800" s="13" t="s">
        <v>101</v>
      </c>
      <c r="X13800">
        <v>0.45</v>
      </c>
    </row>
    <row r="13801" spans="1:24" x14ac:dyDescent="0.3">
      <c r="A13801">
        <v>13799</v>
      </c>
      <c r="B13801" t="s">
        <v>206</v>
      </c>
      <c r="C13801" t="s">
        <v>207</v>
      </c>
      <c r="D13801">
        <v>13.122802999999999</v>
      </c>
      <c r="E13801">
        <v>77.410695000000004</v>
      </c>
      <c r="F13801" s="18">
        <v>45362</v>
      </c>
      <c r="G13801" s="19">
        <v>0.33333333333333298</v>
      </c>
      <c r="H13801">
        <v>8</v>
      </c>
      <c r="I13801" s="13" t="s">
        <v>204</v>
      </c>
      <c r="J13801">
        <v>0</v>
      </c>
      <c r="K13801" s="13" t="s">
        <v>92</v>
      </c>
      <c r="L13801">
        <v>3</v>
      </c>
      <c r="M13801">
        <v>0</v>
      </c>
      <c r="N13801" s="13" t="s">
        <v>212</v>
      </c>
      <c r="O13801" s="13" t="s">
        <v>195</v>
      </c>
      <c r="P13801">
        <v>18</v>
      </c>
      <c r="Q13801" s="13" t="s">
        <v>97</v>
      </c>
      <c r="R13801" s="13" t="s">
        <v>213</v>
      </c>
      <c r="S13801" s="13" t="s">
        <v>196</v>
      </c>
      <c r="T13801">
        <v>4</v>
      </c>
      <c r="U13801">
        <v>0</v>
      </c>
      <c r="V13801">
        <v>1</v>
      </c>
      <c r="W13801" s="13" t="s">
        <v>101</v>
      </c>
      <c r="X13801">
        <v>0.6</v>
      </c>
    </row>
    <row r="13802" spans="1:24" x14ac:dyDescent="0.3">
      <c r="A13802">
        <v>13800</v>
      </c>
      <c r="B13802" t="s">
        <v>197</v>
      </c>
      <c r="C13802" t="s">
        <v>198</v>
      </c>
      <c r="D13802">
        <v>30.743169999999999</v>
      </c>
      <c r="E13802">
        <v>76.802885000000003</v>
      </c>
      <c r="F13802" s="18">
        <v>45061</v>
      </c>
      <c r="G13802" s="19">
        <v>0.83333333333333304</v>
      </c>
      <c r="H13802">
        <v>20</v>
      </c>
      <c r="I13802" s="13" t="s">
        <v>204</v>
      </c>
      <c r="J13802">
        <v>0</v>
      </c>
      <c r="K13802" s="13" t="s">
        <v>191</v>
      </c>
      <c r="L13802">
        <v>3</v>
      </c>
      <c r="M13802">
        <v>0</v>
      </c>
      <c r="N13802" s="13" t="s">
        <v>212</v>
      </c>
      <c r="O13802" s="13" t="s">
        <v>195</v>
      </c>
      <c r="P13802">
        <v>31</v>
      </c>
      <c r="Q13802" s="13" t="s">
        <v>195</v>
      </c>
      <c r="R13802" s="13" t="s">
        <v>205</v>
      </c>
      <c r="S13802" s="13" t="s">
        <v>196</v>
      </c>
      <c r="T13802">
        <v>3</v>
      </c>
      <c r="U13802">
        <v>2</v>
      </c>
      <c r="V13802">
        <v>0</v>
      </c>
      <c r="W13802" s="13" t="s">
        <v>101</v>
      </c>
      <c r="X13802">
        <v>0.25</v>
      </c>
    </row>
    <row r="13803" spans="1:24" x14ac:dyDescent="0.3">
      <c r="A13803">
        <v>13801</v>
      </c>
      <c r="B13803" t="s">
        <v>190</v>
      </c>
      <c r="C13803" t="s">
        <v>80</v>
      </c>
      <c r="D13803">
        <v>19.29956</v>
      </c>
      <c r="E13803">
        <v>72.754092999999997</v>
      </c>
      <c r="F13803" s="18">
        <v>44663</v>
      </c>
      <c r="G13803" s="19">
        <v>0</v>
      </c>
      <c r="H13803">
        <v>0</v>
      </c>
      <c r="I13803" s="13" t="s">
        <v>215</v>
      </c>
      <c r="J13803">
        <v>0</v>
      </c>
      <c r="K13803" s="13" t="s">
        <v>191</v>
      </c>
      <c r="L13803">
        <v>5</v>
      </c>
      <c r="M13803">
        <v>0</v>
      </c>
      <c r="N13803" s="13" t="s">
        <v>192</v>
      </c>
      <c r="O13803" s="13" t="s">
        <v>97</v>
      </c>
      <c r="P13803">
        <v>16</v>
      </c>
      <c r="Q13803" s="13" t="s">
        <v>95</v>
      </c>
      <c r="R13803" s="13" t="s">
        <v>205</v>
      </c>
      <c r="S13803" s="13" t="s">
        <v>196</v>
      </c>
      <c r="T13803">
        <v>4</v>
      </c>
      <c r="U13803">
        <v>0</v>
      </c>
      <c r="V13803">
        <v>0</v>
      </c>
      <c r="W13803" s="13" t="s">
        <v>101</v>
      </c>
      <c r="X13803">
        <v>0.1</v>
      </c>
    </row>
    <row r="13804" spans="1:24" x14ac:dyDescent="0.3">
      <c r="A13804">
        <v>13802</v>
      </c>
      <c r="B13804" t="s">
        <v>200</v>
      </c>
      <c r="C13804" t="s">
        <v>201</v>
      </c>
      <c r="D13804">
        <v>12.939178</v>
      </c>
      <c r="E13804">
        <v>80.177931000000001</v>
      </c>
      <c r="F13804" s="18">
        <v>45279</v>
      </c>
      <c r="G13804" s="19">
        <v>0.375</v>
      </c>
      <c r="H13804">
        <v>9</v>
      </c>
      <c r="I13804" s="13" t="s">
        <v>215</v>
      </c>
      <c r="J13804">
        <v>0</v>
      </c>
      <c r="K13804" s="13" t="s">
        <v>214</v>
      </c>
      <c r="L13804">
        <v>5</v>
      </c>
      <c r="M13804">
        <v>1</v>
      </c>
      <c r="N13804" s="13" t="s">
        <v>212</v>
      </c>
      <c r="O13804" s="13" t="s">
        <v>195</v>
      </c>
      <c r="P13804">
        <v>31</v>
      </c>
      <c r="Q13804" s="13" t="s">
        <v>97</v>
      </c>
      <c r="R13804" s="13" t="s">
        <v>199</v>
      </c>
      <c r="S13804" s="13" t="s">
        <v>196</v>
      </c>
      <c r="T13804">
        <v>2</v>
      </c>
      <c r="U13804">
        <v>2</v>
      </c>
      <c r="V13804">
        <v>1</v>
      </c>
      <c r="W13804" s="13" t="s">
        <v>101</v>
      </c>
      <c r="X13804">
        <v>0.6</v>
      </c>
    </row>
    <row r="13805" spans="1:24" x14ac:dyDescent="0.3">
      <c r="A13805">
        <v>13803</v>
      </c>
      <c r="B13805" t="s">
        <v>203</v>
      </c>
      <c r="C13805" t="s">
        <v>203</v>
      </c>
      <c r="D13805">
        <v>28.455007999999999</v>
      </c>
      <c r="E13805">
        <v>77.125776000000002</v>
      </c>
      <c r="F13805" s="18">
        <v>45617</v>
      </c>
      <c r="G13805" s="19">
        <v>0.20833333333333301</v>
      </c>
      <c r="H13805">
        <v>5</v>
      </c>
      <c r="I13805" s="13" t="s">
        <v>202</v>
      </c>
      <c r="J13805">
        <v>0</v>
      </c>
      <c r="K13805" s="13" t="s">
        <v>214</v>
      </c>
      <c r="L13805">
        <v>1</v>
      </c>
      <c r="M13805">
        <v>0</v>
      </c>
      <c r="N13805" s="13" t="s">
        <v>94</v>
      </c>
      <c r="O13805" s="13" t="s">
        <v>95</v>
      </c>
      <c r="P13805">
        <v>19</v>
      </c>
      <c r="Q13805" s="13" t="s">
        <v>195</v>
      </c>
      <c r="R13805" s="13" t="s">
        <v>205</v>
      </c>
      <c r="S13805" s="13" t="s">
        <v>99</v>
      </c>
      <c r="T13805">
        <v>5</v>
      </c>
      <c r="U13805">
        <v>5</v>
      </c>
      <c r="V13805">
        <v>0</v>
      </c>
      <c r="W13805" s="13" t="s">
        <v>101</v>
      </c>
      <c r="X13805">
        <v>0.65</v>
      </c>
    </row>
    <row r="13806" spans="1:24" x14ac:dyDescent="0.3">
      <c r="A13806">
        <v>13804</v>
      </c>
      <c r="B13806" t="s">
        <v>79</v>
      </c>
      <c r="C13806" t="s">
        <v>80</v>
      </c>
      <c r="D13806">
        <v>18.568715999999998</v>
      </c>
      <c r="E13806">
        <v>73.930921999999995</v>
      </c>
      <c r="F13806" s="18">
        <v>44772</v>
      </c>
      <c r="G13806" s="19">
        <v>0.125</v>
      </c>
      <c r="H13806">
        <v>3</v>
      </c>
      <c r="I13806" s="13" t="s">
        <v>219</v>
      </c>
      <c r="J13806">
        <v>1</v>
      </c>
      <c r="K13806" s="13" t="s">
        <v>214</v>
      </c>
      <c r="L13806">
        <v>6</v>
      </c>
      <c r="M13806">
        <v>0</v>
      </c>
      <c r="N13806" s="13" t="s">
        <v>212</v>
      </c>
      <c r="O13806" s="13" t="s">
        <v>195</v>
      </c>
      <c r="P13806">
        <v>22</v>
      </c>
      <c r="Q13806" s="13" t="s">
        <v>195</v>
      </c>
      <c r="R13806" s="13" t="s">
        <v>199</v>
      </c>
      <c r="S13806" s="13" t="s">
        <v>193</v>
      </c>
      <c r="T13806">
        <v>5</v>
      </c>
      <c r="U13806">
        <v>5</v>
      </c>
      <c r="V13806">
        <v>0</v>
      </c>
      <c r="W13806" s="13" t="s">
        <v>101</v>
      </c>
      <c r="X13806">
        <v>0.25</v>
      </c>
    </row>
    <row r="13807" spans="1:24" x14ac:dyDescent="0.3">
      <c r="A13807">
        <v>13805</v>
      </c>
      <c r="B13807" t="s">
        <v>203</v>
      </c>
      <c r="C13807" t="s">
        <v>203</v>
      </c>
      <c r="D13807">
        <v>28.569614000000001</v>
      </c>
      <c r="E13807">
        <v>77.110114999999993</v>
      </c>
      <c r="F13807" s="18">
        <v>45086</v>
      </c>
      <c r="G13807" s="19">
        <v>0.125</v>
      </c>
      <c r="H13807">
        <v>3</v>
      </c>
      <c r="I13807" s="13" t="s">
        <v>211</v>
      </c>
      <c r="J13807">
        <v>0</v>
      </c>
      <c r="K13807" s="13" t="s">
        <v>191</v>
      </c>
      <c r="L13807">
        <v>1</v>
      </c>
      <c r="M13807">
        <v>1</v>
      </c>
      <c r="N13807" s="13" t="s">
        <v>94</v>
      </c>
      <c r="O13807" s="13" t="s">
        <v>95</v>
      </c>
      <c r="P13807">
        <v>24</v>
      </c>
      <c r="Q13807" s="13" t="s">
        <v>95</v>
      </c>
      <c r="R13807" s="13" t="s">
        <v>205</v>
      </c>
      <c r="S13807" s="13" t="s">
        <v>193</v>
      </c>
      <c r="T13807">
        <v>1</v>
      </c>
      <c r="U13807">
        <v>0</v>
      </c>
      <c r="V13807">
        <v>0</v>
      </c>
      <c r="W13807" s="13" t="s">
        <v>101</v>
      </c>
      <c r="X13807">
        <v>0.45</v>
      </c>
    </row>
    <row r="13808" spans="1:24" x14ac:dyDescent="0.3">
      <c r="A13808">
        <v>13806</v>
      </c>
      <c r="B13808" t="s">
        <v>79</v>
      </c>
      <c r="C13808" t="s">
        <v>80</v>
      </c>
      <c r="D13808">
        <v>18.534057000000001</v>
      </c>
      <c r="E13808">
        <v>73.963115999999999</v>
      </c>
      <c r="F13808" s="18">
        <v>45580</v>
      </c>
      <c r="G13808" s="19">
        <v>0.58333333333333304</v>
      </c>
      <c r="H13808">
        <v>14</v>
      </c>
      <c r="I13808" s="13" t="s">
        <v>215</v>
      </c>
      <c r="J13808">
        <v>0</v>
      </c>
      <c r="K13808" s="13" t="s">
        <v>92</v>
      </c>
      <c r="L13808">
        <v>6</v>
      </c>
      <c r="M13808">
        <v>1</v>
      </c>
      <c r="N13808" s="13" t="s">
        <v>192</v>
      </c>
      <c r="O13808" s="13" t="s">
        <v>97</v>
      </c>
      <c r="P13808">
        <v>33</v>
      </c>
      <c r="Q13808" s="13" t="s">
        <v>97</v>
      </c>
      <c r="R13808" s="13" t="s">
        <v>205</v>
      </c>
      <c r="S13808" s="13" t="s">
        <v>196</v>
      </c>
      <c r="T13808">
        <v>5</v>
      </c>
      <c r="U13808">
        <v>0</v>
      </c>
      <c r="V13808">
        <v>0</v>
      </c>
      <c r="W13808" s="13" t="s">
        <v>101</v>
      </c>
      <c r="X13808">
        <v>0.3</v>
      </c>
    </row>
    <row r="13809" spans="1:24" x14ac:dyDescent="0.3">
      <c r="A13809">
        <v>13807</v>
      </c>
      <c r="B13809" t="s">
        <v>79</v>
      </c>
      <c r="C13809" t="s">
        <v>80</v>
      </c>
      <c r="D13809">
        <v>18.484099000000001</v>
      </c>
      <c r="E13809">
        <v>73.944507999999999</v>
      </c>
      <c r="F13809" s="18">
        <v>44770</v>
      </c>
      <c r="G13809" s="19">
        <v>0.29166666666666702</v>
      </c>
      <c r="H13809">
        <v>7</v>
      </c>
      <c r="I13809" s="13" t="s">
        <v>202</v>
      </c>
      <c r="J13809">
        <v>0</v>
      </c>
      <c r="K13809" s="13" t="s">
        <v>191</v>
      </c>
      <c r="L13809">
        <v>4</v>
      </c>
      <c r="M13809">
        <v>1</v>
      </c>
      <c r="N13809" s="13" t="s">
        <v>192</v>
      </c>
      <c r="O13809" s="13" t="s">
        <v>97</v>
      </c>
      <c r="P13809">
        <v>22</v>
      </c>
      <c r="Q13809" s="13" t="s">
        <v>95</v>
      </c>
      <c r="R13809" s="13" t="s">
        <v>98</v>
      </c>
      <c r="S13809" s="13" t="s">
        <v>196</v>
      </c>
      <c r="T13809">
        <v>2</v>
      </c>
      <c r="U13809">
        <v>2</v>
      </c>
      <c r="V13809">
        <v>0</v>
      </c>
      <c r="W13809" s="13" t="s">
        <v>101</v>
      </c>
      <c r="X13809">
        <v>0.1</v>
      </c>
    </row>
    <row r="13810" spans="1:24" x14ac:dyDescent="0.3">
      <c r="A13810">
        <v>13808</v>
      </c>
      <c r="B13810" t="s">
        <v>206</v>
      </c>
      <c r="C13810" t="s">
        <v>207</v>
      </c>
      <c r="D13810">
        <v>12.974383</v>
      </c>
      <c r="E13810">
        <v>77.630367000000007</v>
      </c>
      <c r="F13810" s="18">
        <v>44830</v>
      </c>
      <c r="G13810" s="19">
        <v>4.1666666666666699E-2</v>
      </c>
      <c r="H13810">
        <v>1</v>
      </c>
      <c r="I13810" s="13" t="s">
        <v>204</v>
      </c>
      <c r="J13810">
        <v>0</v>
      </c>
      <c r="K13810" s="13" t="s">
        <v>214</v>
      </c>
      <c r="L13810">
        <v>5</v>
      </c>
      <c r="M13810">
        <v>1</v>
      </c>
      <c r="N13810" s="13" t="s">
        <v>212</v>
      </c>
      <c r="O13810" s="13" t="s">
        <v>195</v>
      </c>
      <c r="P13810">
        <v>21</v>
      </c>
      <c r="Q13810" s="13" t="s">
        <v>195</v>
      </c>
      <c r="R13810" s="13" t="s">
        <v>208</v>
      </c>
      <c r="S13810" s="13" t="s">
        <v>193</v>
      </c>
      <c r="T13810">
        <v>2</v>
      </c>
      <c r="U13810">
        <v>1</v>
      </c>
      <c r="V13810">
        <v>0</v>
      </c>
      <c r="W13810" s="13" t="s">
        <v>101</v>
      </c>
      <c r="X13810">
        <v>0.25</v>
      </c>
    </row>
    <row r="13811" spans="1:24" x14ac:dyDescent="0.3">
      <c r="A13811">
        <v>13809</v>
      </c>
      <c r="B13811" t="s">
        <v>217</v>
      </c>
      <c r="C13811" t="s">
        <v>218</v>
      </c>
      <c r="D13811">
        <v>22.626062000000001</v>
      </c>
      <c r="E13811">
        <v>88.389150999999998</v>
      </c>
      <c r="F13811" s="18">
        <v>45529</v>
      </c>
      <c r="G13811" s="19">
        <v>0.79166666666666696</v>
      </c>
      <c r="H13811">
        <v>19</v>
      </c>
      <c r="I13811" s="13" t="s">
        <v>89</v>
      </c>
      <c r="J13811">
        <v>1</v>
      </c>
      <c r="K13811" s="13" t="s">
        <v>92</v>
      </c>
      <c r="L13811">
        <v>4</v>
      </c>
      <c r="M13811">
        <v>0</v>
      </c>
      <c r="N13811" s="13" t="s">
        <v>94</v>
      </c>
      <c r="O13811" s="13" t="s">
        <v>95</v>
      </c>
      <c r="P13811">
        <v>30</v>
      </c>
      <c r="Q13811" s="13" t="s">
        <v>97</v>
      </c>
      <c r="R13811" s="13" t="s">
        <v>98</v>
      </c>
      <c r="S13811" s="13" t="s">
        <v>193</v>
      </c>
      <c r="T13811">
        <v>5</v>
      </c>
      <c r="U13811">
        <v>4</v>
      </c>
      <c r="V13811">
        <v>1</v>
      </c>
      <c r="W13811" s="13" t="s">
        <v>101</v>
      </c>
      <c r="X13811">
        <v>0.8</v>
      </c>
    </row>
    <row r="13812" spans="1:24" x14ac:dyDescent="0.3">
      <c r="A13812">
        <v>13810</v>
      </c>
      <c r="B13812" t="s">
        <v>79</v>
      </c>
      <c r="C13812" t="s">
        <v>80</v>
      </c>
      <c r="D13812">
        <v>18.528782</v>
      </c>
      <c r="E13812">
        <v>73.901910000000001</v>
      </c>
      <c r="F13812" s="18">
        <v>45254</v>
      </c>
      <c r="G13812" s="19">
        <v>0.875</v>
      </c>
      <c r="H13812">
        <v>21</v>
      </c>
      <c r="I13812" s="13" t="s">
        <v>211</v>
      </c>
      <c r="J13812">
        <v>0</v>
      </c>
      <c r="K13812" s="13" t="s">
        <v>92</v>
      </c>
      <c r="L13812">
        <v>3</v>
      </c>
      <c r="M13812">
        <v>1</v>
      </c>
      <c r="N13812" s="13" t="s">
        <v>212</v>
      </c>
      <c r="O13812" s="13" t="s">
        <v>195</v>
      </c>
      <c r="P13812">
        <v>27</v>
      </c>
      <c r="Q13812" s="13" t="s">
        <v>95</v>
      </c>
      <c r="R13812" s="13" t="s">
        <v>208</v>
      </c>
      <c r="S13812" s="13" t="s">
        <v>196</v>
      </c>
      <c r="T13812">
        <v>1</v>
      </c>
      <c r="U13812">
        <v>1</v>
      </c>
      <c r="V13812">
        <v>0</v>
      </c>
      <c r="W13812" s="13" t="s">
        <v>101</v>
      </c>
      <c r="X13812">
        <v>0.25</v>
      </c>
    </row>
    <row r="13813" spans="1:24" x14ac:dyDescent="0.3">
      <c r="A13813">
        <v>13811</v>
      </c>
      <c r="B13813" t="s">
        <v>206</v>
      </c>
      <c r="C13813" t="s">
        <v>207</v>
      </c>
      <c r="D13813">
        <v>13.131645000000001</v>
      </c>
      <c r="E13813">
        <v>77.677938999999995</v>
      </c>
      <c r="F13813" s="18">
        <v>44577</v>
      </c>
      <c r="G13813" s="19">
        <v>0.54166666666666696</v>
      </c>
      <c r="H13813">
        <v>13</v>
      </c>
      <c r="I13813" s="13" t="s">
        <v>89</v>
      </c>
      <c r="J13813">
        <v>1</v>
      </c>
      <c r="K13813" s="13" t="s">
        <v>191</v>
      </c>
      <c r="L13813">
        <v>3</v>
      </c>
      <c r="M13813">
        <v>1</v>
      </c>
      <c r="N13813" s="13" t="s">
        <v>212</v>
      </c>
      <c r="O13813" s="13" t="s">
        <v>95</v>
      </c>
      <c r="P13813">
        <v>39</v>
      </c>
      <c r="Q13813" s="13" t="s">
        <v>95</v>
      </c>
      <c r="R13813" s="13" t="s">
        <v>208</v>
      </c>
      <c r="S13813" s="13" t="s">
        <v>193</v>
      </c>
      <c r="T13813">
        <v>5</v>
      </c>
      <c r="U13813">
        <v>2</v>
      </c>
      <c r="V13813">
        <v>0</v>
      </c>
      <c r="W13813" s="13" t="s">
        <v>101</v>
      </c>
      <c r="X13813">
        <v>0.45</v>
      </c>
    </row>
    <row r="13814" spans="1:24" x14ac:dyDescent="0.3">
      <c r="A13814">
        <v>13812</v>
      </c>
      <c r="B13814" t="s">
        <v>203</v>
      </c>
      <c r="C13814" t="s">
        <v>203</v>
      </c>
      <c r="D13814">
        <v>28.654568999999999</v>
      </c>
      <c r="E13814">
        <v>76.890979999999999</v>
      </c>
      <c r="F13814" s="18">
        <v>45719</v>
      </c>
      <c r="G13814" s="19">
        <v>0.16666666666666699</v>
      </c>
      <c r="H13814">
        <v>4</v>
      </c>
      <c r="I13814" s="13" t="s">
        <v>204</v>
      </c>
      <c r="J13814">
        <v>0</v>
      </c>
      <c r="K13814" s="13" t="s">
        <v>214</v>
      </c>
      <c r="L13814">
        <v>3</v>
      </c>
      <c r="M13814">
        <v>1</v>
      </c>
      <c r="N13814" s="13" t="s">
        <v>192</v>
      </c>
      <c r="O13814" s="13" t="s">
        <v>97</v>
      </c>
      <c r="P13814">
        <v>17</v>
      </c>
      <c r="Q13814" s="13" t="s">
        <v>95</v>
      </c>
      <c r="R13814" s="13" t="s">
        <v>205</v>
      </c>
      <c r="S13814" s="13" t="s">
        <v>99</v>
      </c>
      <c r="T13814">
        <v>4</v>
      </c>
      <c r="U13814">
        <v>4</v>
      </c>
      <c r="V13814">
        <v>0</v>
      </c>
      <c r="W13814" s="13" t="s">
        <v>101</v>
      </c>
      <c r="X13814">
        <v>0.3</v>
      </c>
    </row>
    <row r="13815" spans="1:24" x14ac:dyDescent="0.3">
      <c r="A13815">
        <v>13813</v>
      </c>
      <c r="B13815" t="s">
        <v>206</v>
      </c>
      <c r="C13815" t="s">
        <v>207</v>
      </c>
      <c r="D13815">
        <v>12.846973999999999</v>
      </c>
      <c r="E13815">
        <v>77.518765999999999</v>
      </c>
      <c r="F13815" s="18">
        <v>45055</v>
      </c>
      <c r="G13815" s="19">
        <v>0.25</v>
      </c>
      <c r="H13815">
        <v>6</v>
      </c>
      <c r="I13815" s="13" t="s">
        <v>215</v>
      </c>
      <c r="J13815">
        <v>0</v>
      </c>
      <c r="K13815" s="13" t="s">
        <v>92</v>
      </c>
      <c r="L13815">
        <v>6</v>
      </c>
      <c r="M13815">
        <v>0</v>
      </c>
      <c r="N13815" s="13" t="s">
        <v>212</v>
      </c>
      <c r="O13815" s="13" t="s">
        <v>195</v>
      </c>
      <c r="P13815">
        <v>30</v>
      </c>
      <c r="Q13815" s="13" t="s">
        <v>195</v>
      </c>
      <c r="R13815" s="13" t="s">
        <v>213</v>
      </c>
      <c r="S13815" s="13" t="s">
        <v>193</v>
      </c>
      <c r="T13815">
        <v>3</v>
      </c>
      <c r="U13815">
        <v>0</v>
      </c>
      <c r="V13815">
        <v>0</v>
      </c>
      <c r="W13815" s="13" t="s">
        <v>101</v>
      </c>
      <c r="X13815">
        <v>0.25</v>
      </c>
    </row>
    <row r="13816" spans="1:24" x14ac:dyDescent="0.3">
      <c r="A13816">
        <v>13814</v>
      </c>
      <c r="B13816" t="s">
        <v>217</v>
      </c>
      <c r="C13816" t="s">
        <v>218</v>
      </c>
      <c r="D13816">
        <v>22.581394</v>
      </c>
      <c r="E13816">
        <v>88.34084</v>
      </c>
      <c r="F13816" s="18">
        <v>44986</v>
      </c>
      <c r="G13816" s="19">
        <v>0.75</v>
      </c>
      <c r="H13816">
        <v>18</v>
      </c>
      <c r="I13816" s="13" t="s">
        <v>194</v>
      </c>
      <c r="J13816">
        <v>0</v>
      </c>
      <c r="K13816" s="13" t="s">
        <v>214</v>
      </c>
      <c r="L13816">
        <v>6</v>
      </c>
      <c r="M13816">
        <v>1</v>
      </c>
      <c r="N13816" s="13" t="s">
        <v>94</v>
      </c>
      <c r="O13816" s="13" t="s">
        <v>95</v>
      </c>
      <c r="P13816">
        <v>21</v>
      </c>
      <c r="Q13816" s="13" t="s">
        <v>97</v>
      </c>
      <c r="R13816" s="13" t="s">
        <v>213</v>
      </c>
      <c r="S13816" s="13" t="s">
        <v>196</v>
      </c>
      <c r="T13816">
        <v>4</v>
      </c>
      <c r="U13816">
        <v>4</v>
      </c>
      <c r="V13816">
        <v>1</v>
      </c>
      <c r="W13816" s="13" t="s">
        <v>101</v>
      </c>
      <c r="X13816">
        <v>0.8</v>
      </c>
    </row>
    <row r="13817" spans="1:24" x14ac:dyDescent="0.3">
      <c r="A13817">
        <v>13815</v>
      </c>
      <c r="B13817" t="s">
        <v>197</v>
      </c>
      <c r="C13817" t="s">
        <v>198</v>
      </c>
      <c r="D13817">
        <v>30.681349000000001</v>
      </c>
      <c r="E13817">
        <v>76.845094000000003</v>
      </c>
      <c r="F13817" s="18">
        <v>45461</v>
      </c>
      <c r="G13817" s="19">
        <v>0.25</v>
      </c>
      <c r="H13817">
        <v>6</v>
      </c>
      <c r="I13817" s="13" t="s">
        <v>215</v>
      </c>
      <c r="J13817">
        <v>0</v>
      </c>
      <c r="K13817" s="13" t="s">
        <v>191</v>
      </c>
      <c r="L13817">
        <v>3</v>
      </c>
      <c r="M13817">
        <v>0</v>
      </c>
      <c r="N13817" s="13" t="s">
        <v>212</v>
      </c>
      <c r="O13817" s="13" t="s">
        <v>95</v>
      </c>
      <c r="P13817">
        <v>34</v>
      </c>
      <c r="Q13817" s="13" t="s">
        <v>195</v>
      </c>
      <c r="R13817" s="13" t="s">
        <v>208</v>
      </c>
      <c r="S13817" s="13" t="s">
        <v>193</v>
      </c>
      <c r="T13817">
        <v>2</v>
      </c>
      <c r="U13817">
        <v>0</v>
      </c>
      <c r="V13817">
        <v>0</v>
      </c>
      <c r="W13817" s="13" t="s">
        <v>101</v>
      </c>
      <c r="X13817">
        <v>0.45</v>
      </c>
    </row>
    <row r="13818" spans="1:24" x14ac:dyDescent="0.3">
      <c r="A13818">
        <v>13816</v>
      </c>
      <c r="B13818" t="s">
        <v>190</v>
      </c>
      <c r="C13818" t="s">
        <v>80</v>
      </c>
      <c r="D13818">
        <v>18.809891</v>
      </c>
      <c r="E13818">
        <v>72.744463999999994</v>
      </c>
      <c r="F13818" s="18">
        <v>45303</v>
      </c>
      <c r="G13818" s="19">
        <v>0.25</v>
      </c>
      <c r="H13818">
        <v>6</v>
      </c>
      <c r="I13818" s="13" t="s">
        <v>211</v>
      </c>
      <c r="J13818">
        <v>0</v>
      </c>
      <c r="K13818" s="13" t="s">
        <v>92</v>
      </c>
      <c r="L13818">
        <v>3</v>
      </c>
      <c r="M13818">
        <v>1</v>
      </c>
      <c r="N13818" s="13" t="s">
        <v>192</v>
      </c>
      <c r="O13818" s="13" t="s">
        <v>97</v>
      </c>
      <c r="P13818">
        <v>22</v>
      </c>
      <c r="Q13818" s="13" t="s">
        <v>97</v>
      </c>
      <c r="R13818" s="13" t="s">
        <v>205</v>
      </c>
      <c r="S13818" s="13" t="s">
        <v>196</v>
      </c>
      <c r="T13818">
        <v>5</v>
      </c>
      <c r="U13818">
        <v>3</v>
      </c>
      <c r="V13818">
        <v>0</v>
      </c>
      <c r="W13818" s="13" t="s">
        <v>101</v>
      </c>
      <c r="X13818">
        <v>0.3</v>
      </c>
    </row>
    <row r="13819" spans="1:24" x14ac:dyDescent="0.3">
      <c r="A13819">
        <v>13817</v>
      </c>
      <c r="B13819" t="s">
        <v>209</v>
      </c>
      <c r="C13819" t="s">
        <v>210</v>
      </c>
      <c r="D13819">
        <v>17.337243999999998</v>
      </c>
      <c r="E13819">
        <v>78.211628000000005</v>
      </c>
      <c r="F13819" s="18">
        <v>44954</v>
      </c>
      <c r="G13819" s="19">
        <v>0.5</v>
      </c>
      <c r="H13819">
        <v>12</v>
      </c>
      <c r="I13819" s="13" t="s">
        <v>219</v>
      </c>
      <c r="J13819">
        <v>1</v>
      </c>
      <c r="K13819" s="13" t="s">
        <v>92</v>
      </c>
      <c r="L13819">
        <v>2</v>
      </c>
      <c r="M13819">
        <v>1</v>
      </c>
      <c r="N13819" s="13" t="s">
        <v>94</v>
      </c>
      <c r="O13819" s="13" t="s">
        <v>95</v>
      </c>
      <c r="P13819">
        <v>35</v>
      </c>
      <c r="Q13819" s="13" t="s">
        <v>97</v>
      </c>
      <c r="R13819" s="13" t="s">
        <v>199</v>
      </c>
      <c r="S13819" s="13" t="s">
        <v>196</v>
      </c>
      <c r="T13819">
        <v>4</v>
      </c>
      <c r="U13819">
        <v>2</v>
      </c>
      <c r="V13819">
        <v>0</v>
      </c>
      <c r="W13819" s="13" t="s">
        <v>101</v>
      </c>
      <c r="X13819">
        <v>0.65</v>
      </c>
    </row>
    <row r="13820" spans="1:24" x14ac:dyDescent="0.3">
      <c r="A13820">
        <v>13818</v>
      </c>
      <c r="B13820" t="s">
        <v>217</v>
      </c>
      <c r="C13820" t="s">
        <v>218</v>
      </c>
      <c r="D13820">
        <v>22.482095000000001</v>
      </c>
      <c r="E13820">
        <v>88.479529999999997</v>
      </c>
      <c r="F13820" s="18">
        <v>45433</v>
      </c>
      <c r="G13820" s="19">
        <v>0.16666666666666699</v>
      </c>
      <c r="H13820">
        <v>4</v>
      </c>
      <c r="I13820" s="13" t="s">
        <v>215</v>
      </c>
      <c r="J13820">
        <v>0</v>
      </c>
      <c r="K13820" s="13" t="s">
        <v>92</v>
      </c>
      <c r="L13820">
        <v>3</v>
      </c>
      <c r="M13820">
        <v>1</v>
      </c>
      <c r="N13820" s="13" t="s">
        <v>94</v>
      </c>
      <c r="O13820" s="13" t="s">
        <v>95</v>
      </c>
      <c r="P13820">
        <v>39</v>
      </c>
      <c r="Q13820" s="13" t="s">
        <v>97</v>
      </c>
      <c r="R13820" s="13" t="s">
        <v>98</v>
      </c>
      <c r="S13820" s="13" t="s">
        <v>99</v>
      </c>
      <c r="T13820">
        <v>4</v>
      </c>
      <c r="U13820">
        <v>4</v>
      </c>
      <c r="V13820">
        <v>0</v>
      </c>
      <c r="W13820" s="13" t="s">
        <v>101</v>
      </c>
      <c r="X13820">
        <v>0.85</v>
      </c>
    </row>
    <row r="13821" spans="1:24" x14ac:dyDescent="0.3">
      <c r="A13821">
        <v>13819</v>
      </c>
      <c r="B13821" t="s">
        <v>200</v>
      </c>
      <c r="C13821" t="s">
        <v>201</v>
      </c>
      <c r="D13821">
        <v>12.865142000000001</v>
      </c>
      <c r="E13821">
        <v>80.204871999999995</v>
      </c>
      <c r="F13821" s="18">
        <v>44676</v>
      </c>
      <c r="G13821" s="19">
        <v>0.20833333333333301</v>
      </c>
      <c r="H13821">
        <v>5</v>
      </c>
      <c r="I13821" s="13" t="s">
        <v>204</v>
      </c>
      <c r="J13821">
        <v>0</v>
      </c>
      <c r="K13821" s="13" t="s">
        <v>214</v>
      </c>
      <c r="L13821">
        <v>3</v>
      </c>
      <c r="M13821">
        <v>0</v>
      </c>
      <c r="N13821" s="13" t="s">
        <v>94</v>
      </c>
      <c r="O13821" s="13" t="s">
        <v>95</v>
      </c>
      <c r="P13821">
        <v>22</v>
      </c>
      <c r="Q13821" s="13" t="s">
        <v>95</v>
      </c>
      <c r="R13821" s="13" t="s">
        <v>205</v>
      </c>
      <c r="S13821" s="13" t="s">
        <v>99</v>
      </c>
      <c r="T13821">
        <v>1</v>
      </c>
      <c r="U13821">
        <v>1</v>
      </c>
      <c r="V13821">
        <v>0</v>
      </c>
      <c r="W13821" s="13" t="s">
        <v>101</v>
      </c>
      <c r="X13821">
        <v>0.65</v>
      </c>
    </row>
    <row r="13822" spans="1:24" x14ac:dyDescent="0.3">
      <c r="A13822">
        <v>13820</v>
      </c>
      <c r="B13822" t="s">
        <v>209</v>
      </c>
      <c r="C13822" t="s">
        <v>210</v>
      </c>
      <c r="D13822">
        <v>17.481529999999999</v>
      </c>
      <c r="E13822">
        <v>78.580478999999997</v>
      </c>
      <c r="F13822" s="18">
        <v>45323</v>
      </c>
      <c r="G13822" s="19">
        <v>0.75</v>
      </c>
      <c r="H13822">
        <v>18</v>
      </c>
      <c r="I13822" s="13" t="s">
        <v>202</v>
      </c>
      <c r="J13822">
        <v>0</v>
      </c>
      <c r="K13822" s="13" t="s">
        <v>92</v>
      </c>
      <c r="L13822">
        <v>6</v>
      </c>
      <c r="M13822">
        <v>1</v>
      </c>
      <c r="N13822" s="13" t="s">
        <v>212</v>
      </c>
      <c r="O13822" s="13" t="s">
        <v>195</v>
      </c>
      <c r="P13822">
        <v>28</v>
      </c>
      <c r="Q13822" s="13" t="s">
        <v>97</v>
      </c>
      <c r="R13822" s="13" t="s">
        <v>213</v>
      </c>
      <c r="S13822" s="13" t="s">
        <v>193</v>
      </c>
      <c r="T13822">
        <v>5</v>
      </c>
      <c r="U13822">
        <v>0</v>
      </c>
      <c r="V13822">
        <v>1</v>
      </c>
      <c r="W13822" s="13" t="s">
        <v>101</v>
      </c>
      <c r="X13822">
        <v>0.6</v>
      </c>
    </row>
    <row r="13823" spans="1:24" x14ac:dyDescent="0.3">
      <c r="A13823">
        <v>13821</v>
      </c>
      <c r="B13823" t="s">
        <v>203</v>
      </c>
      <c r="C13823" t="s">
        <v>203</v>
      </c>
      <c r="D13823">
        <v>28.646791</v>
      </c>
      <c r="E13823">
        <v>77.270685</v>
      </c>
      <c r="F13823" s="18">
        <v>44853</v>
      </c>
      <c r="G13823" s="19">
        <v>0.45833333333333298</v>
      </c>
      <c r="H13823">
        <v>11</v>
      </c>
      <c r="I13823" s="13" t="s">
        <v>194</v>
      </c>
      <c r="J13823">
        <v>0</v>
      </c>
      <c r="K13823" s="13" t="s">
        <v>92</v>
      </c>
      <c r="L13823">
        <v>5</v>
      </c>
      <c r="M13823">
        <v>1</v>
      </c>
      <c r="N13823" s="13" t="s">
        <v>192</v>
      </c>
      <c r="O13823" s="13" t="s">
        <v>97</v>
      </c>
      <c r="P13823">
        <v>21</v>
      </c>
      <c r="Q13823" s="13" t="s">
        <v>97</v>
      </c>
      <c r="R13823" s="13" t="s">
        <v>205</v>
      </c>
      <c r="S13823" s="13" t="s">
        <v>193</v>
      </c>
      <c r="T13823">
        <v>5</v>
      </c>
      <c r="U13823">
        <v>0</v>
      </c>
      <c r="V13823">
        <v>0</v>
      </c>
      <c r="W13823" s="13" t="s">
        <v>101</v>
      </c>
      <c r="X13823">
        <v>0.3</v>
      </c>
    </row>
    <row r="13824" spans="1:24" x14ac:dyDescent="0.3">
      <c r="A13824">
        <v>13822</v>
      </c>
      <c r="B13824" t="s">
        <v>79</v>
      </c>
      <c r="C13824" t="s">
        <v>80</v>
      </c>
      <c r="D13824">
        <v>18.676988999999999</v>
      </c>
      <c r="E13824">
        <v>73.764464000000004</v>
      </c>
      <c r="F13824" s="18">
        <v>45560</v>
      </c>
      <c r="G13824" s="19">
        <v>0.66666666666666696</v>
      </c>
      <c r="H13824">
        <v>16</v>
      </c>
      <c r="I13824" s="13" t="s">
        <v>194</v>
      </c>
      <c r="J13824">
        <v>0</v>
      </c>
      <c r="K13824" s="13" t="s">
        <v>214</v>
      </c>
      <c r="L13824">
        <v>1</v>
      </c>
      <c r="M13824">
        <v>0</v>
      </c>
      <c r="N13824" s="13" t="s">
        <v>192</v>
      </c>
      <c r="O13824" s="13" t="s">
        <v>97</v>
      </c>
      <c r="P13824">
        <v>16</v>
      </c>
      <c r="Q13824" s="13" t="s">
        <v>95</v>
      </c>
      <c r="R13824" s="13" t="s">
        <v>98</v>
      </c>
      <c r="S13824" s="13" t="s">
        <v>196</v>
      </c>
      <c r="T13824">
        <v>3</v>
      </c>
      <c r="U13824">
        <v>0</v>
      </c>
      <c r="V13824">
        <v>0</v>
      </c>
      <c r="W13824" s="13" t="s">
        <v>101</v>
      </c>
      <c r="X13824">
        <v>0.1</v>
      </c>
    </row>
    <row r="13825" spans="1:24" x14ac:dyDescent="0.3">
      <c r="A13825">
        <v>13823</v>
      </c>
      <c r="B13825" t="s">
        <v>197</v>
      </c>
      <c r="C13825" t="s">
        <v>198</v>
      </c>
      <c r="D13825">
        <v>30.765740000000001</v>
      </c>
      <c r="E13825">
        <v>76.725525000000005</v>
      </c>
      <c r="F13825" s="18">
        <v>45661</v>
      </c>
      <c r="G13825" s="19">
        <v>0.66666666666666696</v>
      </c>
      <c r="H13825">
        <v>16</v>
      </c>
      <c r="I13825" s="13" t="s">
        <v>219</v>
      </c>
      <c r="J13825">
        <v>1</v>
      </c>
      <c r="K13825" s="13" t="s">
        <v>214</v>
      </c>
      <c r="L13825">
        <v>6</v>
      </c>
      <c r="M13825">
        <v>1</v>
      </c>
      <c r="N13825" s="13" t="s">
        <v>212</v>
      </c>
      <c r="O13825" s="13" t="s">
        <v>95</v>
      </c>
      <c r="P13825">
        <v>38</v>
      </c>
      <c r="Q13825" s="13" t="s">
        <v>195</v>
      </c>
      <c r="R13825" s="13" t="s">
        <v>205</v>
      </c>
      <c r="S13825" s="13" t="s">
        <v>193</v>
      </c>
      <c r="T13825">
        <v>3</v>
      </c>
      <c r="U13825">
        <v>1</v>
      </c>
      <c r="V13825">
        <v>0</v>
      </c>
      <c r="W13825" s="13" t="s">
        <v>101</v>
      </c>
      <c r="X13825">
        <v>0.45</v>
      </c>
    </row>
    <row r="13826" spans="1:24" x14ac:dyDescent="0.3">
      <c r="A13826">
        <v>13824</v>
      </c>
      <c r="B13826" t="s">
        <v>203</v>
      </c>
      <c r="C13826" t="s">
        <v>203</v>
      </c>
      <c r="D13826">
        <v>28.586704000000001</v>
      </c>
      <c r="E13826">
        <v>77.024677999999994</v>
      </c>
      <c r="F13826" s="18">
        <v>44645</v>
      </c>
      <c r="G13826" s="19">
        <v>0.83333333333333304</v>
      </c>
      <c r="H13826">
        <v>20</v>
      </c>
      <c r="I13826" s="13" t="s">
        <v>211</v>
      </c>
      <c r="J13826">
        <v>0</v>
      </c>
      <c r="K13826" s="13" t="s">
        <v>191</v>
      </c>
      <c r="L13826">
        <v>2</v>
      </c>
      <c r="M13826">
        <v>0</v>
      </c>
      <c r="N13826" s="13" t="s">
        <v>192</v>
      </c>
      <c r="O13826" s="13" t="s">
        <v>97</v>
      </c>
      <c r="P13826">
        <v>23</v>
      </c>
      <c r="Q13826" s="13" t="s">
        <v>97</v>
      </c>
      <c r="R13826" s="13" t="s">
        <v>213</v>
      </c>
      <c r="S13826" s="13" t="s">
        <v>196</v>
      </c>
      <c r="T13826">
        <v>1</v>
      </c>
      <c r="U13826">
        <v>1</v>
      </c>
      <c r="V13826">
        <v>0</v>
      </c>
      <c r="W13826" s="13" t="s">
        <v>101</v>
      </c>
      <c r="X13826">
        <v>0.3</v>
      </c>
    </row>
    <row r="13827" spans="1:24" x14ac:dyDescent="0.3">
      <c r="A13827">
        <v>13825</v>
      </c>
      <c r="B13827" t="s">
        <v>200</v>
      </c>
      <c r="C13827" t="s">
        <v>201</v>
      </c>
      <c r="D13827">
        <v>13.098513000000001</v>
      </c>
      <c r="E13827">
        <v>80.128276999999997</v>
      </c>
      <c r="F13827" s="18">
        <v>45392</v>
      </c>
      <c r="G13827" s="19">
        <v>0.5</v>
      </c>
      <c r="H13827">
        <v>12</v>
      </c>
      <c r="I13827" s="13" t="s">
        <v>194</v>
      </c>
      <c r="J13827">
        <v>0</v>
      </c>
      <c r="K13827" s="13" t="s">
        <v>191</v>
      </c>
      <c r="L13827">
        <v>3</v>
      </c>
      <c r="M13827">
        <v>1</v>
      </c>
      <c r="N13827" s="13" t="s">
        <v>212</v>
      </c>
      <c r="O13827" s="13" t="s">
        <v>95</v>
      </c>
      <c r="P13827">
        <v>22</v>
      </c>
      <c r="Q13827" s="13" t="s">
        <v>97</v>
      </c>
      <c r="R13827" s="13" t="s">
        <v>205</v>
      </c>
      <c r="S13827" s="13" t="s">
        <v>196</v>
      </c>
      <c r="T13827">
        <v>4</v>
      </c>
      <c r="U13827">
        <v>3</v>
      </c>
      <c r="V13827">
        <v>0</v>
      </c>
      <c r="W13827" s="13" t="s">
        <v>221</v>
      </c>
      <c r="X13827">
        <v>0.75</v>
      </c>
    </row>
    <row r="13828" spans="1:24" x14ac:dyDescent="0.3">
      <c r="A13828">
        <v>13826</v>
      </c>
      <c r="B13828" t="s">
        <v>197</v>
      </c>
      <c r="C13828" t="s">
        <v>198</v>
      </c>
      <c r="D13828">
        <v>30.709668000000001</v>
      </c>
      <c r="E13828">
        <v>76.887086999999994</v>
      </c>
      <c r="F13828" s="18">
        <v>45262</v>
      </c>
      <c r="G13828" s="19">
        <v>0.25</v>
      </c>
      <c r="H13828">
        <v>6</v>
      </c>
      <c r="I13828" s="13" t="s">
        <v>219</v>
      </c>
      <c r="J13828">
        <v>1</v>
      </c>
      <c r="K13828" s="13" t="s">
        <v>214</v>
      </c>
      <c r="L13828">
        <v>4</v>
      </c>
      <c r="M13828">
        <v>0</v>
      </c>
      <c r="N13828" s="13" t="s">
        <v>212</v>
      </c>
      <c r="O13828" s="13" t="s">
        <v>95</v>
      </c>
      <c r="P13828">
        <v>20</v>
      </c>
      <c r="Q13828" s="13" t="s">
        <v>97</v>
      </c>
      <c r="R13828" s="13" t="s">
        <v>205</v>
      </c>
      <c r="S13828" s="13" t="s">
        <v>196</v>
      </c>
      <c r="T13828">
        <v>3</v>
      </c>
      <c r="U13828">
        <v>3</v>
      </c>
      <c r="V13828">
        <v>0</v>
      </c>
      <c r="W13828" s="13" t="s">
        <v>101</v>
      </c>
      <c r="X13828">
        <v>0.65</v>
      </c>
    </row>
    <row r="13829" spans="1:24" x14ac:dyDescent="0.3">
      <c r="A13829">
        <v>13827</v>
      </c>
      <c r="B13829" t="s">
        <v>200</v>
      </c>
      <c r="C13829" t="s">
        <v>201</v>
      </c>
      <c r="D13829">
        <v>13.006168000000001</v>
      </c>
      <c r="E13829">
        <v>80.293946000000005</v>
      </c>
      <c r="F13829" s="18">
        <v>45533</v>
      </c>
      <c r="G13829" s="19">
        <v>4.1666666666666699E-2</v>
      </c>
      <c r="H13829">
        <v>1</v>
      </c>
      <c r="I13829" s="13" t="s">
        <v>202</v>
      </c>
      <c r="J13829">
        <v>0</v>
      </c>
      <c r="K13829" s="13" t="s">
        <v>191</v>
      </c>
      <c r="L13829">
        <v>6</v>
      </c>
      <c r="M13829">
        <v>0</v>
      </c>
      <c r="N13829" s="13" t="s">
        <v>212</v>
      </c>
      <c r="O13829" s="13" t="s">
        <v>95</v>
      </c>
      <c r="P13829">
        <v>17</v>
      </c>
      <c r="Q13829" s="13" t="s">
        <v>95</v>
      </c>
      <c r="R13829" s="13" t="s">
        <v>98</v>
      </c>
      <c r="S13829" s="13" t="s">
        <v>193</v>
      </c>
      <c r="T13829">
        <v>5</v>
      </c>
      <c r="U13829">
        <v>4</v>
      </c>
      <c r="V13829">
        <v>0</v>
      </c>
      <c r="W13829" s="13" t="s">
        <v>101</v>
      </c>
      <c r="X13829">
        <v>0.45</v>
      </c>
    </row>
    <row r="13830" spans="1:24" x14ac:dyDescent="0.3">
      <c r="A13830">
        <v>13828</v>
      </c>
      <c r="B13830" t="s">
        <v>197</v>
      </c>
      <c r="C13830" t="s">
        <v>198</v>
      </c>
      <c r="D13830">
        <v>30.787032</v>
      </c>
      <c r="E13830">
        <v>76.804063999999997</v>
      </c>
      <c r="F13830" s="18">
        <v>45244</v>
      </c>
      <c r="G13830" s="19">
        <v>4.1666666666666699E-2</v>
      </c>
      <c r="H13830">
        <v>1</v>
      </c>
      <c r="I13830" s="13" t="s">
        <v>215</v>
      </c>
      <c r="J13830">
        <v>0</v>
      </c>
      <c r="K13830" s="13" t="s">
        <v>92</v>
      </c>
      <c r="L13830">
        <v>2</v>
      </c>
      <c r="M13830">
        <v>0</v>
      </c>
      <c r="N13830" s="13" t="s">
        <v>212</v>
      </c>
      <c r="O13830" s="13" t="s">
        <v>95</v>
      </c>
      <c r="P13830">
        <v>16</v>
      </c>
      <c r="Q13830" s="13" t="s">
        <v>97</v>
      </c>
      <c r="R13830" s="13" t="s">
        <v>98</v>
      </c>
      <c r="S13830" s="13" t="s">
        <v>196</v>
      </c>
      <c r="T13830">
        <v>3</v>
      </c>
      <c r="U13830">
        <v>2</v>
      </c>
      <c r="V13830">
        <v>0</v>
      </c>
      <c r="W13830" s="13" t="s">
        <v>101</v>
      </c>
      <c r="X13830">
        <v>0.65</v>
      </c>
    </row>
    <row r="13831" spans="1:24" x14ac:dyDescent="0.3">
      <c r="A13831">
        <v>13829</v>
      </c>
      <c r="B13831" t="s">
        <v>206</v>
      </c>
      <c r="C13831" t="s">
        <v>207</v>
      </c>
      <c r="D13831">
        <v>12.888482</v>
      </c>
      <c r="E13831">
        <v>77.459460000000007</v>
      </c>
      <c r="F13831" s="18">
        <v>44576</v>
      </c>
      <c r="G13831" s="19">
        <v>0.54166666666666696</v>
      </c>
      <c r="H13831">
        <v>13</v>
      </c>
      <c r="I13831" s="13" t="s">
        <v>219</v>
      </c>
      <c r="J13831">
        <v>1</v>
      </c>
      <c r="K13831" s="13" t="s">
        <v>92</v>
      </c>
      <c r="L13831">
        <v>5</v>
      </c>
      <c r="M13831">
        <v>0</v>
      </c>
      <c r="N13831" s="13" t="s">
        <v>94</v>
      </c>
      <c r="O13831" s="13" t="s">
        <v>95</v>
      </c>
      <c r="P13831">
        <v>37</v>
      </c>
      <c r="Q13831" s="13" t="s">
        <v>95</v>
      </c>
      <c r="R13831" s="13" t="s">
        <v>208</v>
      </c>
      <c r="S13831" s="13" t="s">
        <v>196</v>
      </c>
      <c r="T13831">
        <v>3</v>
      </c>
      <c r="U13831">
        <v>0</v>
      </c>
      <c r="V13831">
        <v>0</v>
      </c>
      <c r="W13831" s="13" t="s">
        <v>101</v>
      </c>
      <c r="X13831">
        <v>0.45</v>
      </c>
    </row>
    <row r="13832" spans="1:24" x14ac:dyDescent="0.3">
      <c r="A13832">
        <v>13830</v>
      </c>
      <c r="B13832" t="s">
        <v>197</v>
      </c>
      <c r="C13832" t="s">
        <v>198</v>
      </c>
      <c r="D13832">
        <v>30.715423999999999</v>
      </c>
      <c r="E13832">
        <v>76.894576999999998</v>
      </c>
      <c r="F13832" s="18">
        <v>45106</v>
      </c>
      <c r="G13832" s="19">
        <v>0.125</v>
      </c>
      <c r="H13832">
        <v>3</v>
      </c>
      <c r="I13832" s="13" t="s">
        <v>202</v>
      </c>
      <c r="J13832">
        <v>0</v>
      </c>
      <c r="K13832" s="13" t="s">
        <v>92</v>
      </c>
      <c r="L13832">
        <v>5</v>
      </c>
      <c r="M13832">
        <v>0</v>
      </c>
      <c r="N13832" s="13" t="s">
        <v>94</v>
      </c>
      <c r="O13832" s="13" t="s">
        <v>95</v>
      </c>
      <c r="P13832">
        <v>36</v>
      </c>
      <c r="Q13832" s="13" t="s">
        <v>95</v>
      </c>
      <c r="R13832" s="13" t="s">
        <v>98</v>
      </c>
      <c r="S13832" s="13" t="s">
        <v>193</v>
      </c>
      <c r="T13832">
        <v>5</v>
      </c>
      <c r="U13832">
        <v>4</v>
      </c>
      <c r="V13832">
        <v>0</v>
      </c>
      <c r="W13832" s="13" t="s">
        <v>101</v>
      </c>
      <c r="X13832">
        <v>0.45</v>
      </c>
    </row>
    <row r="13833" spans="1:24" x14ac:dyDescent="0.3">
      <c r="A13833">
        <v>13831</v>
      </c>
      <c r="B13833" t="s">
        <v>79</v>
      </c>
      <c r="C13833" t="s">
        <v>80</v>
      </c>
      <c r="D13833">
        <v>18.582257999999999</v>
      </c>
      <c r="E13833">
        <v>73.811251999999996</v>
      </c>
      <c r="F13833" s="18">
        <v>45136</v>
      </c>
      <c r="G13833" s="19">
        <v>0.45833333333333298</v>
      </c>
      <c r="H13833">
        <v>11</v>
      </c>
      <c r="I13833" s="13" t="s">
        <v>219</v>
      </c>
      <c r="J13833">
        <v>1</v>
      </c>
      <c r="K13833" s="13" t="s">
        <v>92</v>
      </c>
      <c r="L13833">
        <v>3</v>
      </c>
      <c r="M13833">
        <v>0</v>
      </c>
      <c r="N13833" s="13" t="s">
        <v>94</v>
      </c>
      <c r="O13833" s="13" t="s">
        <v>95</v>
      </c>
      <c r="P13833">
        <v>38</v>
      </c>
      <c r="Q13833" s="13" t="s">
        <v>95</v>
      </c>
      <c r="R13833" s="13" t="s">
        <v>98</v>
      </c>
      <c r="S13833" s="13" t="s">
        <v>196</v>
      </c>
      <c r="T13833">
        <v>1</v>
      </c>
      <c r="U13833">
        <v>0</v>
      </c>
      <c r="V13833">
        <v>0</v>
      </c>
      <c r="W13833" s="13" t="s">
        <v>101</v>
      </c>
      <c r="X13833">
        <v>0.45</v>
      </c>
    </row>
    <row r="13834" spans="1:24" x14ac:dyDescent="0.3">
      <c r="A13834">
        <v>13832</v>
      </c>
      <c r="B13834" t="s">
        <v>197</v>
      </c>
      <c r="C13834" t="s">
        <v>198</v>
      </c>
      <c r="D13834">
        <v>30.677576999999999</v>
      </c>
      <c r="E13834">
        <v>76.850448999999998</v>
      </c>
      <c r="F13834" s="18">
        <v>45187</v>
      </c>
      <c r="G13834" s="19">
        <v>0.20833333333333301</v>
      </c>
      <c r="H13834">
        <v>5</v>
      </c>
      <c r="I13834" s="13" t="s">
        <v>204</v>
      </c>
      <c r="J13834">
        <v>0</v>
      </c>
      <c r="K13834" s="13" t="s">
        <v>92</v>
      </c>
      <c r="L13834">
        <v>5</v>
      </c>
      <c r="M13834">
        <v>0</v>
      </c>
      <c r="N13834" s="13" t="s">
        <v>192</v>
      </c>
      <c r="O13834" s="13" t="s">
        <v>97</v>
      </c>
      <c r="P13834">
        <v>25</v>
      </c>
      <c r="Q13834" s="13" t="s">
        <v>195</v>
      </c>
      <c r="R13834" s="13" t="s">
        <v>98</v>
      </c>
      <c r="S13834" s="13" t="s">
        <v>196</v>
      </c>
      <c r="T13834">
        <v>2</v>
      </c>
      <c r="U13834">
        <v>1</v>
      </c>
      <c r="V13834">
        <v>0</v>
      </c>
      <c r="W13834" s="13" t="s">
        <v>101</v>
      </c>
      <c r="X13834">
        <v>0.1</v>
      </c>
    </row>
    <row r="13835" spans="1:24" x14ac:dyDescent="0.3">
      <c r="A13835">
        <v>13833</v>
      </c>
      <c r="B13835" t="s">
        <v>200</v>
      </c>
      <c r="C13835" t="s">
        <v>201</v>
      </c>
      <c r="D13835">
        <v>13.095082</v>
      </c>
      <c r="E13835">
        <v>80.241800999999995</v>
      </c>
      <c r="F13835" s="18">
        <v>45337</v>
      </c>
      <c r="G13835" s="19">
        <v>0.20833333333333301</v>
      </c>
      <c r="H13835">
        <v>5</v>
      </c>
      <c r="I13835" s="13" t="s">
        <v>202</v>
      </c>
      <c r="J13835">
        <v>0</v>
      </c>
      <c r="K13835" s="13" t="s">
        <v>191</v>
      </c>
      <c r="L13835">
        <v>5</v>
      </c>
      <c r="M13835">
        <v>0</v>
      </c>
      <c r="N13835" s="13" t="s">
        <v>212</v>
      </c>
      <c r="O13835" s="13" t="s">
        <v>195</v>
      </c>
      <c r="P13835">
        <v>19</v>
      </c>
      <c r="Q13835" s="13" t="s">
        <v>97</v>
      </c>
      <c r="R13835" s="13" t="s">
        <v>199</v>
      </c>
      <c r="S13835" s="13" t="s">
        <v>196</v>
      </c>
      <c r="T13835">
        <v>4</v>
      </c>
      <c r="U13835">
        <v>3</v>
      </c>
      <c r="V13835">
        <v>0</v>
      </c>
      <c r="W13835" s="13" t="s">
        <v>101</v>
      </c>
      <c r="X13835">
        <v>0.45</v>
      </c>
    </row>
    <row r="13836" spans="1:24" x14ac:dyDescent="0.3">
      <c r="A13836">
        <v>13834</v>
      </c>
      <c r="B13836" t="s">
        <v>200</v>
      </c>
      <c r="C13836" t="s">
        <v>201</v>
      </c>
      <c r="D13836">
        <v>12.876442000000001</v>
      </c>
      <c r="E13836">
        <v>80.183867000000006</v>
      </c>
      <c r="F13836" s="18">
        <v>44944</v>
      </c>
      <c r="G13836" s="19">
        <v>0.79166666666666696</v>
      </c>
      <c r="H13836">
        <v>19</v>
      </c>
      <c r="I13836" s="13" t="s">
        <v>194</v>
      </c>
      <c r="J13836">
        <v>0</v>
      </c>
      <c r="K13836" s="13" t="s">
        <v>92</v>
      </c>
      <c r="L13836">
        <v>2</v>
      </c>
      <c r="M13836">
        <v>0</v>
      </c>
      <c r="N13836" s="13" t="s">
        <v>212</v>
      </c>
      <c r="O13836" s="13" t="s">
        <v>195</v>
      </c>
      <c r="P13836">
        <v>31</v>
      </c>
      <c r="Q13836" s="13" t="s">
        <v>97</v>
      </c>
      <c r="R13836" s="13" t="s">
        <v>199</v>
      </c>
      <c r="S13836" s="13" t="s">
        <v>196</v>
      </c>
      <c r="T13836">
        <v>5</v>
      </c>
      <c r="U13836">
        <v>1</v>
      </c>
      <c r="V13836">
        <v>1</v>
      </c>
      <c r="W13836" s="13" t="s">
        <v>101</v>
      </c>
      <c r="X13836">
        <v>0.6</v>
      </c>
    </row>
    <row r="13837" spans="1:24" x14ac:dyDescent="0.3">
      <c r="A13837">
        <v>13835</v>
      </c>
      <c r="B13837" t="s">
        <v>206</v>
      </c>
      <c r="C13837" t="s">
        <v>207</v>
      </c>
      <c r="D13837">
        <v>12.804048999999999</v>
      </c>
      <c r="E13837">
        <v>77.709930999999997</v>
      </c>
      <c r="F13837" s="18">
        <v>44654</v>
      </c>
      <c r="G13837" s="19">
        <v>0.375</v>
      </c>
      <c r="H13837">
        <v>9</v>
      </c>
      <c r="I13837" s="13" t="s">
        <v>89</v>
      </c>
      <c r="J13837">
        <v>1</v>
      </c>
      <c r="K13837" s="13" t="s">
        <v>92</v>
      </c>
      <c r="L13837">
        <v>2</v>
      </c>
      <c r="M13837">
        <v>1</v>
      </c>
      <c r="N13837" s="13" t="s">
        <v>94</v>
      </c>
      <c r="O13837" s="13" t="s">
        <v>95</v>
      </c>
      <c r="P13837">
        <v>24</v>
      </c>
      <c r="Q13837" s="13" t="s">
        <v>195</v>
      </c>
      <c r="R13837" s="13" t="s">
        <v>98</v>
      </c>
      <c r="S13837" s="13" t="s">
        <v>193</v>
      </c>
      <c r="T13837">
        <v>3</v>
      </c>
      <c r="U13837">
        <v>1</v>
      </c>
      <c r="V13837">
        <v>1</v>
      </c>
      <c r="W13837" s="13" t="s">
        <v>101</v>
      </c>
      <c r="X13837">
        <v>0.6</v>
      </c>
    </row>
    <row r="13838" spans="1:24" x14ac:dyDescent="0.3">
      <c r="A13838">
        <v>13836</v>
      </c>
      <c r="B13838" t="s">
        <v>200</v>
      </c>
      <c r="C13838" t="s">
        <v>201</v>
      </c>
      <c r="D13838">
        <v>13.046775999999999</v>
      </c>
      <c r="E13838">
        <v>80.136086000000006</v>
      </c>
      <c r="F13838" s="18">
        <v>44696</v>
      </c>
      <c r="G13838" s="19">
        <v>0.79166666666666696</v>
      </c>
      <c r="H13838">
        <v>19</v>
      </c>
      <c r="I13838" s="13" t="s">
        <v>89</v>
      </c>
      <c r="J13838">
        <v>1</v>
      </c>
      <c r="K13838" s="13" t="s">
        <v>92</v>
      </c>
      <c r="L13838">
        <v>6</v>
      </c>
      <c r="M13838">
        <v>1</v>
      </c>
      <c r="N13838" s="13" t="s">
        <v>192</v>
      </c>
      <c r="O13838" s="13" t="s">
        <v>97</v>
      </c>
      <c r="P13838">
        <v>39</v>
      </c>
      <c r="Q13838" s="13" t="s">
        <v>195</v>
      </c>
      <c r="R13838" s="13" t="s">
        <v>98</v>
      </c>
      <c r="S13838" s="13" t="s">
        <v>99</v>
      </c>
      <c r="T13838">
        <v>2</v>
      </c>
      <c r="U13838">
        <v>2</v>
      </c>
      <c r="V13838">
        <v>1</v>
      </c>
      <c r="W13838" s="13" t="s">
        <v>101</v>
      </c>
      <c r="X13838">
        <v>0.45</v>
      </c>
    </row>
    <row r="13839" spans="1:24" x14ac:dyDescent="0.3">
      <c r="A13839">
        <v>13837</v>
      </c>
      <c r="B13839" t="s">
        <v>203</v>
      </c>
      <c r="C13839" t="s">
        <v>203</v>
      </c>
      <c r="D13839">
        <v>28.771360999999999</v>
      </c>
      <c r="E13839">
        <v>76.828424999999996</v>
      </c>
      <c r="F13839" s="18">
        <v>45740</v>
      </c>
      <c r="G13839" s="19">
        <v>4.1666666666666699E-2</v>
      </c>
      <c r="H13839">
        <v>1</v>
      </c>
      <c r="I13839" s="13" t="s">
        <v>204</v>
      </c>
      <c r="J13839">
        <v>0</v>
      </c>
      <c r="K13839" s="13" t="s">
        <v>191</v>
      </c>
      <c r="L13839">
        <v>5</v>
      </c>
      <c r="M13839">
        <v>1</v>
      </c>
      <c r="N13839" s="13" t="s">
        <v>94</v>
      </c>
      <c r="O13839" s="13" t="s">
        <v>95</v>
      </c>
      <c r="P13839">
        <v>28</v>
      </c>
      <c r="Q13839" s="13" t="s">
        <v>95</v>
      </c>
      <c r="R13839" s="13" t="s">
        <v>199</v>
      </c>
      <c r="S13839" s="13" t="s">
        <v>193</v>
      </c>
      <c r="T13839">
        <v>1</v>
      </c>
      <c r="U13839">
        <v>1</v>
      </c>
      <c r="V13839">
        <v>0</v>
      </c>
      <c r="W13839" s="13" t="s">
        <v>101</v>
      </c>
      <c r="X13839">
        <v>0.45</v>
      </c>
    </row>
    <row r="13840" spans="1:24" x14ac:dyDescent="0.3">
      <c r="A13840">
        <v>13838</v>
      </c>
      <c r="B13840" t="s">
        <v>203</v>
      </c>
      <c r="C13840" t="s">
        <v>203</v>
      </c>
      <c r="D13840">
        <v>28.490141000000001</v>
      </c>
      <c r="E13840">
        <v>76.989986999999999</v>
      </c>
      <c r="F13840" s="18">
        <v>44582</v>
      </c>
      <c r="G13840" s="19">
        <v>0.625</v>
      </c>
      <c r="H13840">
        <v>15</v>
      </c>
      <c r="I13840" s="13" t="s">
        <v>211</v>
      </c>
      <c r="J13840">
        <v>0</v>
      </c>
      <c r="K13840" s="13" t="s">
        <v>214</v>
      </c>
      <c r="L13840">
        <v>1</v>
      </c>
      <c r="M13840">
        <v>0</v>
      </c>
      <c r="N13840" s="13" t="s">
        <v>212</v>
      </c>
      <c r="O13840" s="13" t="s">
        <v>95</v>
      </c>
      <c r="P13840">
        <v>34</v>
      </c>
      <c r="Q13840" s="13" t="s">
        <v>97</v>
      </c>
      <c r="R13840" s="13" t="s">
        <v>98</v>
      </c>
      <c r="S13840" s="13" t="s">
        <v>196</v>
      </c>
      <c r="T13840">
        <v>2</v>
      </c>
      <c r="U13840">
        <v>2</v>
      </c>
      <c r="V13840">
        <v>0</v>
      </c>
      <c r="W13840" s="13" t="s">
        <v>101</v>
      </c>
      <c r="X13840">
        <v>0.65</v>
      </c>
    </row>
    <row r="13841" spans="1:24" x14ac:dyDescent="0.3">
      <c r="A13841">
        <v>13839</v>
      </c>
      <c r="B13841" t="s">
        <v>190</v>
      </c>
      <c r="C13841" t="s">
        <v>80</v>
      </c>
      <c r="D13841">
        <v>19.092355999999999</v>
      </c>
      <c r="E13841">
        <v>72.759578000000005</v>
      </c>
      <c r="F13841" s="18">
        <v>44909</v>
      </c>
      <c r="G13841" s="19">
        <v>8.3333333333333301E-2</v>
      </c>
      <c r="H13841">
        <v>2</v>
      </c>
      <c r="I13841" s="13" t="s">
        <v>194</v>
      </c>
      <c r="J13841">
        <v>0</v>
      </c>
      <c r="K13841" s="13" t="s">
        <v>191</v>
      </c>
      <c r="L13841">
        <v>1</v>
      </c>
      <c r="M13841">
        <v>0</v>
      </c>
      <c r="N13841" s="13" t="s">
        <v>212</v>
      </c>
      <c r="O13841" s="13" t="s">
        <v>95</v>
      </c>
      <c r="P13841">
        <v>16</v>
      </c>
      <c r="Q13841" s="13" t="s">
        <v>95</v>
      </c>
      <c r="R13841" s="13" t="s">
        <v>199</v>
      </c>
      <c r="S13841" s="13" t="s">
        <v>196</v>
      </c>
      <c r="T13841">
        <v>1</v>
      </c>
      <c r="U13841">
        <v>0</v>
      </c>
      <c r="V13841">
        <v>0</v>
      </c>
      <c r="W13841" s="13" t="s">
        <v>101</v>
      </c>
      <c r="X13841">
        <v>0.45</v>
      </c>
    </row>
    <row r="13842" spans="1:24" x14ac:dyDescent="0.3">
      <c r="A13842">
        <v>13840</v>
      </c>
      <c r="B13842" t="s">
        <v>79</v>
      </c>
      <c r="C13842" t="s">
        <v>80</v>
      </c>
      <c r="D13842">
        <v>18.560804000000001</v>
      </c>
      <c r="E13842">
        <v>73.861643999999998</v>
      </c>
      <c r="F13842" s="18">
        <v>44596</v>
      </c>
      <c r="G13842" s="19">
        <v>0.5</v>
      </c>
      <c r="H13842">
        <v>12</v>
      </c>
      <c r="I13842" s="13" t="s">
        <v>211</v>
      </c>
      <c r="J13842">
        <v>0</v>
      </c>
      <c r="K13842" s="13" t="s">
        <v>191</v>
      </c>
      <c r="L13842">
        <v>1</v>
      </c>
      <c r="M13842">
        <v>0</v>
      </c>
      <c r="N13842" s="13" t="s">
        <v>94</v>
      </c>
      <c r="O13842" s="13" t="s">
        <v>95</v>
      </c>
      <c r="P13842">
        <v>40</v>
      </c>
      <c r="Q13842" s="13" t="s">
        <v>195</v>
      </c>
      <c r="R13842" s="13" t="s">
        <v>205</v>
      </c>
      <c r="S13842" s="13" t="s">
        <v>193</v>
      </c>
      <c r="T13842">
        <v>2</v>
      </c>
      <c r="U13842">
        <v>2</v>
      </c>
      <c r="V13842">
        <v>0</v>
      </c>
      <c r="W13842" s="13" t="s">
        <v>101</v>
      </c>
      <c r="X13842">
        <v>0.45</v>
      </c>
    </row>
    <row r="13843" spans="1:24" x14ac:dyDescent="0.3">
      <c r="A13843">
        <v>13841</v>
      </c>
      <c r="B13843" t="s">
        <v>217</v>
      </c>
      <c r="C13843" t="s">
        <v>218</v>
      </c>
      <c r="D13843">
        <v>22.637861999999998</v>
      </c>
      <c r="E13843">
        <v>88.470177000000007</v>
      </c>
      <c r="F13843" s="18">
        <v>44857</v>
      </c>
      <c r="G13843" s="19">
        <v>8.3333333333333301E-2</v>
      </c>
      <c r="H13843">
        <v>2</v>
      </c>
      <c r="I13843" s="13" t="s">
        <v>89</v>
      </c>
      <c r="J13843">
        <v>1</v>
      </c>
      <c r="K13843" s="13" t="s">
        <v>214</v>
      </c>
      <c r="L13843">
        <v>4</v>
      </c>
      <c r="M13843">
        <v>0</v>
      </c>
      <c r="N13843" s="13" t="s">
        <v>212</v>
      </c>
      <c r="O13843" s="13" t="s">
        <v>95</v>
      </c>
      <c r="P13843">
        <v>26</v>
      </c>
      <c r="Q13843" s="13" t="s">
        <v>95</v>
      </c>
      <c r="R13843" s="13" t="s">
        <v>199</v>
      </c>
      <c r="S13843" s="13" t="s">
        <v>99</v>
      </c>
      <c r="T13843">
        <v>1</v>
      </c>
      <c r="U13843">
        <v>1</v>
      </c>
      <c r="V13843">
        <v>0</v>
      </c>
      <c r="W13843" s="13" t="s">
        <v>101</v>
      </c>
      <c r="X13843">
        <v>0.65</v>
      </c>
    </row>
    <row r="13844" spans="1:24" x14ac:dyDescent="0.3">
      <c r="A13844">
        <v>13842</v>
      </c>
      <c r="B13844" t="s">
        <v>197</v>
      </c>
      <c r="C13844" t="s">
        <v>198</v>
      </c>
      <c r="D13844">
        <v>30.798423</v>
      </c>
      <c r="E13844">
        <v>76.828438000000006</v>
      </c>
      <c r="F13844" s="18">
        <v>45603</v>
      </c>
      <c r="G13844" s="19">
        <v>0.83333333333333304</v>
      </c>
      <c r="H13844">
        <v>20</v>
      </c>
      <c r="I13844" s="13" t="s">
        <v>202</v>
      </c>
      <c r="J13844">
        <v>0</v>
      </c>
      <c r="K13844" s="13" t="s">
        <v>92</v>
      </c>
      <c r="L13844">
        <v>3</v>
      </c>
      <c r="M13844">
        <v>0</v>
      </c>
      <c r="N13844" s="13" t="s">
        <v>212</v>
      </c>
      <c r="O13844" s="13" t="s">
        <v>195</v>
      </c>
      <c r="P13844">
        <v>35</v>
      </c>
      <c r="Q13844" s="13" t="s">
        <v>95</v>
      </c>
      <c r="R13844" s="13" t="s">
        <v>205</v>
      </c>
      <c r="S13844" s="13" t="s">
        <v>196</v>
      </c>
      <c r="T13844">
        <v>2</v>
      </c>
      <c r="U13844">
        <v>0</v>
      </c>
      <c r="V13844">
        <v>0</v>
      </c>
      <c r="W13844" s="13" t="s">
        <v>101</v>
      </c>
      <c r="X13844">
        <v>0.25</v>
      </c>
    </row>
    <row r="13845" spans="1:24" x14ac:dyDescent="0.3">
      <c r="A13845">
        <v>13843</v>
      </c>
      <c r="B13845" t="s">
        <v>200</v>
      </c>
      <c r="C13845" t="s">
        <v>201</v>
      </c>
      <c r="D13845">
        <v>12.943811999999999</v>
      </c>
      <c r="E13845">
        <v>80.259901999999997</v>
      </c>
      <c r="F13845" s="18">
        <v>45454</v>
      </c>
      <c r="G13845" s="19">
        <v>0.41666666666666702</v>
      </c>
      <c r="H13845">
        <v>10</v>
      </c>
      <c r="I13845" s="13" t="s">
        <v>215</v>
      </c>
      <c r="J13845">
        <v>0</v>
      </c>
      <c r="K13845" s="13" t="s">
        <v>92</v>
      </c>
      <c r="L13845">
        <v>4</v>
      </c>
      <c r="M13845">
        <v>1</v>
      </c>
      <c r="N13845" s="13" t="s">
        <v>94</v>
      </c>
      <c r="O13845" s="13" t="s">
        <v>95</v>
      </c>
      <c r="P13845">
        <v>16</v>
      </c>
      <c r="Q13845" s="13" t="s">
        <v>97</v>
      </c>
      <c r="R13845" s="13" t="s">
        <v>208</v>
      </c>
      <c r="S13845" s="13" t="s">
        <v>193</v>
      </c>
      <c r="T13845">
        <v>5</v>
      </c>
      <c r="U13845">
        <v>5</v>
      </c>
      <c r="V13845">
        <v>1</v>
      </c>
      <c r="W13845" s="13" t="s">
        <v>101</v>
      </c>
      <c r="X13845">
        <v>0.8</v>
      </c>
    </row>
    <row r="13846" spans="1:24" x14ac:dyDescent="0.3">
      <c r="A13846">
        <v>13844</v>
      </c>
      <c r="B13846" t="s">
        <v>203</v>
      </c>
      <c r="C13846" t="s">
        <v>203</v>
      </c>
      <c r="D13846">
        <v>28.455324000000001</v>
      </c>
      <c r="E13846">
        <v>76.926798000000005</v>
      </c>
      <c r="F13846" s="18">
        <v>44992</v>
      </c>
      <c r="G13846" s="19">
        <v>0.83333333333333304</v>
      </c>
      <c r="H13846">
        <v>20</v>
      </c>
      <c r="I13846" s="13" t="s">
        <v>215</v>
      </c>
      <c r="J13846">
        <v>0</v>
      </c>
      <c r="K13846" s="13" t="s">
        <v>92</v>
      </c>
      <c r="L13846">
        <v>4</v>
      </c>
      <c r="M13846">
        <v>0</v>
      </c>
      <c r="N13846" s="13" t="s">
        <v>192</v>
      </c>
      <c r="O13846" s="13" t="s">
        <v>97</v>
      </c>
      <c r="P13846">
        <v>18</v>
      </c>
      <c r="Q13846" s="13" t="s">
        <v>97</v>
      </c>
      <c r="R13846" s="13" t="s">
        <v>213</v>
      </c>
      <c r="S13846" s="13" t="s">
        <v>196</v>
      </c>
      <c r="T13846">
        <v>2</v>
      </c>
      <c r="U13846">
        <v>1</v>
      </c>
      <c r="V13846">
        <v>0</v>
      </c>
      <c r="W13846" s="13" t="s">
        <v>101</v>
      </c>
      <c r="X13846">
        <v>0.3</v>
      </c>
    </row>
    <row r="13847" spans="1:24" x14ac:dyDescent="0.3">
      <c r="A13847">
        <v>13845</v>
      </c>
      <c r="B13847" t="s">
        <v>197</v>
      </c>
      <c r="C13847" t="s">
        <v>198</v>
      </c>
      <c r="D13847">
        <v>30.795936000000001</v>
      </c>
      <c r="E13847">
        <v>76.721763999999993</v>
      </c>
      <c r="F13847" s="18">
        <v>45475</v>
      </c>
      <c r="G13847" s="19">
        <v>0.5</v>
      </c>
      <c r="H13847">
        <v>12</v>
      </c>
      <c r="I13847" s="13" t="s">
        <v>215</v>
      </c>
      <c r="J13847">
        <v>0</v>
      </c>
      <c r="K13847" s="13" t="s">
        <v>214</v>
      </c>
      <c r="L13847">
        <v>4</v>
      </c>
      <c r="M13847">
        <v>1</v>
      </c>
      <c r="N13847" s="13" t="s">
        <v>212</v>
      </c>
      <c r="O13847" s="13" t="s">
        <v>95</v>
      </c>
      <c r="P13847">
        <v>30</v>
      </c>
      <c r="Q13847" s="13" t="s">
        <v>195</v>
      </c>
      <c r="R13847" s="13" t="s">
        <v>208</v>
      </c>
      <c r="S13847" s="13" t="s">
        <v>196</v>
      </c>
      <c r="T13847">
        <v>4</v>
      </c>
      <c r="U13847">
        <v>4</v>
      </c>
      <c r="V13847">
        <v>0</v>
      </c>
      <c r="W13847" s="13" t="s">
        <v>101</v>
      </c>
      <c r="X13847">
        <v>0.45</v>
      </c>
    </row>
    <row r="13848" spans="1:24" x14ac:dyDescent="0.3">
      <c r="A13848">
        <v>13846</v>
      </c>
      <c r="B13848" t="s">
        <v>190</v>
      </c>
      <c r="C13848" t="s">
        <v>80</v>
      </c>
      <c r="D13848">
        <v>18.991833</v>
      </c>
      <c r="E13848">
        <v>72.813291000000007</v>
      </c>
      <c r="F13848" s="18">
        <v>44853</v>
      </c>
      <c r="G13848" s="19">
        <v>0.375</v>
      </c>
      <c r="H13848">
        <v>9</v>
      </c>
      <c r="I13848" s="13" t="s">
        <v>194</v>
      </c>
      <c r="J13848">
        <v>0</v>
      </c>
      <c r="K13848" s="13" t="s">
        <v>92</v>
      </c>
      <c r="L13848">
        <v>5</v>
      </c>
      <c r="M13848">
        <v>1</v>
      </c>
      <c r="N13848" s="13" t="s">
        <v>94</v>
      </c>
      <c r="O13848" s="13" t="s">
        <v>95</v>
      </c>
      <c r="P13848">
        <v>26</v>
      </c>
      <c r="Q13848" s="13" t="s">
        <v>97</v>
      </c>
      <c r="R13848" s="13" t="s">
        <v>208</v>
      </c>
      <c r="S13848" s="13" t="s">
        <v>196</v>
      </c>
      <c r="T13848">
        <v>5</v>
      </c>
      <c r="U13848">
        <v>0</v>
      </c>
      <c r="V13848">
        <v>1</v>
      </c>
      <c r="W13848" s="13" t="s">
        <v>101</v>
      </c>
      <c r="X13848">
        <v>0.8</v>
      </c>
    </row>
    <row r="13849" spans="1:24" x14ac:dyDescent="0.3">
      <c r="A13849">
        <v>13847</v>
      </c>
      <c r="B13849" t="s">
        <v>203</v>
      </c>
      <c r="C13849" t="s">
        <v>203</v>
      </c>
      <c r="D13849">
        <v>28.780806999999999</v>
      </c>
      <c r="E13849">
        <v>76.936373000000003</v>
      </c>
      <c r="F13849" s="18">
        <v>44730</v>
      </c>
      <c r="G13849" s="19">
        <v>0.375</v>
      </c>
      <c r="H13849">
        <v>9</v>
      </c>
      <c r="I13849" s="13" t="s">
        <v>219</v>
      </c>
      <c r="J13849">
        <v>1</v>
      </c>
      <c r="K13849" s="13" t="s">
        <v>191</v>
      </c>
      <c r="L13849">
        <v>5</v>
      </c>
      <c r="M13849">
        <v>0</v>
      </c>
      <c r="N13849" s="13" t="s">
        <v>212</v>
      </c>
      <c r="O13849" s="13" t="s">
        <v>95</v>
      </c>
      <c r="P13849">
        <v>18</v>
      </c>
      <c r="Q13849" s="13" t="s">
        <v>97</v>
      </c>
      <c r="R13849" s="13" t="s">
        <v>199</v>
      </c>
      <c r="S13849" s="13" t="s">
        <v>196</v>
      </c>
      <c r="T13849">
        <v>4</v>
      </c>
      <c r="U13849">
        <v>1</v>
      </c>
      <c r="V13849">
        <v>1</v>
      </c>
      <c r="W13849" s="13" t="s">
        <v>101</v>
      </c>
      <c r="X13849">
        <v>0.8</v>
      </c>
    </row>
    <row r="13850" spans="1:24" x14ac:dyDescent="0.3">
      <c r="A13850">
        <v>13848</v>
      </c>
      <c r="B13850" t="s">
        <v>203</v>
      </c>
      <c r="C13850" t="s">
        <v>203</v>
      </c>
      <c r="D13850">
        <v>28.703054000000002</v>
      </c>
      <c r="E13850">
        <v>77.016898999999995</v>
      </c>
      <c r="F13850" s="18">
        <v>45343</v>
      </c>
      <c r="G13850" s="19">
        <v>0.41666666666666702</v>
      </c>
      <c r="H13850">
        <v>10</v>
      </c>
      <c r="I13850" s="13" t="s">
        <v>194</v>
      </c>
      <c r="J13850">
        <v>0</v>
      </c>
      <c r="K13850" s="13" t="s">
        <v>191</v>
      </c>
      <c r="L13850">
        <v>5</v>
      </c>
      <c r="M13850">
        <v>0</v>
      </c>
      <c r="N13850" s="13" t="s">
        <v>192</v>
      </c>
      <c r="O13850" s="13" t="s">
        <v>97</v>
      </c>
      <c r="P13850">
        <v>25</v>
      </c>
      <c r="Q13850" s="13" t="s">
        <v>97</v>
      </c>
      <c r="R13850" s="13" t="s">
        <v>205</v>
      </c>
      <c r="S13850" s="13" t="s">
        <v>99</v>
      </c>
      <c r="T13850">
        <v>4</v>
      </c>
      <c r="U13850">
        <v>4</v>
      </c>
      <c r="V13850">
        <v>1</v>
      </c>
      <c r="W13850" s="13" t="s">
        <v>101</v>
      </c>
      <c r="X13850">
        <v>0.65</v>
      </c>
    </row>
    <row r="13851" spans="1:24" x14ac:dyDescent="0.3">
      <c r="A13851">
        <v>13849</v>
      </c>
      <c r="B13851" t="s">
        <v>206</v>
      </c>
      <c r="C13851" t="s">
        <v>207</v>
      </c>
      <c r="D13851">
        <v>12.956382</v>
      </c>
      <c r="E13851">
        <v>77.767425000000003</v>
      </c>
      <c r="F13851" s="18">
        <v>44936</v>
      </c>
      <c r="G13851" s="19">
        <v>0.5</v>
      </c>
      <c r="H13851">
        <v>12</v>
      </c>
      <c r="I13851" s="13" t="s">
        <v>215</v>
      </c>
      <c r="J13851">
        <v>0</v>
      </c>
      <c r="K13851" s="13" t="s">
        <v>191</v>
      </c>
      <c r="L13851">
        <v>6</v>
      </c>
      <c r="M13851">
        <v>1</v>
      </c>
      <c r="N13851" s="13" t="s">
        <v>192</v>
      </c>
      <c r="O13851" s="13" t="s">
        <v>97</v>
      </c>
      <c r="P13851">
        <v>36</v>
      </c>
      <c r="Q13851" s="13" t="s">
        <v>95</v>
      </c>
      <c r="R13851" s="13" t="s">
        <v>199</v>
      </c>
      <c r="S13851" s="13" t="s">
        <v>196</v>
      </c>
      <c r="T13851">
        <v>1</v>
      </c>
      <c r="U13851">
        <v>1</v>
      </c>
      <c r="V13851">
        <v>0</v>
      </c>
      <c r="W13851" s="13" t="s">
        <v>101</v>
      </c>
      <c r="X13851">
        <v>0.1</v>
      </c>
    </row>
    <row r="13852" spans="1:24" x14ac:dyDescent="0.3">
      <c r="A13852">
        <v>13850</v>
      </c>
      <c r="B13852" t="s">
        <v>200</v>
      </c>
      <c r="C13852" t="s">
        <v>201</v>
      </c>
      <c r="D13852">
        <v>13.051413</v>
      </c>
      <c r="E13852">
        <v>80.238320999999999</v>
      </c>
      <c r="F13852" s="18">
        <v>44661</v>
      </c>
      <c r="G13852" s="19">
        <v>0.75</v>
      </c>
      <c r="H13852">
        <v>18</v>
      </c>
      <c r="I13852" s="13" t="s">
        <v>89</v>
      </c>
      <c r="J13852">
        <v>1</v>
      </c>
      <c r="K13852" s="13" t="s">
        <v>214</v>
      </c>
      <c r="L13852">
        <v>6</v>
      </c>
      <c r="M13852">
        <v>1</v>
      </c>
      <c r="N13852" s="13" t="s">
        <v>94</v>
      </c>
      <c r="O13852" s="13" t="s">
        <v>95</v>
      </c>
      <c r="P13852">
        <v>34</v>
      </c>
      <c r="Q13852" s="13" t="s">
        <v>195</v>
      </c>
      <c r="R13852" s="13" t="s">
        <v>98</v>
      </c>
      <c r="S13852" s="13" t="s">
        <v>193</v>
      </c>
      <c r="T13852">
        <v>5</v>
      </c>
      <c r="U13852">
        <v>1</v>
      </c>
      <c r="V13852">
        <v>1</v>
      </c>
      <c r="W13852" s="13" t="s">
        <v>101</v>
      </c>
      <c r="X13852">
        <v>0.6</v>
      </c>
    </row>
    <row r="13853" spans="1:24" x14ac:dyDescent="0.3">
      <c r="A13853">
        <v>13851</v>
      </c>
      <c r="B13853" t="s">
        <v>79</v>
      </c>
      <c r="C13853" t="s">
        <v>80</v>
      </c>
      <c r="D13853">
        <v>18.495640999999999</v>
      </c>
      <c r="E13853">
        <v>73.837598</v>
      </c>
      <c r="F13853" s="18">
        <v>45388</v>
      </c>
      <c r="G13853" s="19">
        <v>0.5</v>
      </c>
      <c r="H13853">
        <v>12</v>
      </c>
      <c r="I13853" s="13" t="s">
        <v>219</v>
      </c>
      <c r="J13853">
        <v>1</v>
      </c>
      <c r="K13853" s="13" t="s">
        <v>92</v>
      </c>
      <c r="L13853">
        <v>2</v>
      </c>
      <c r="M13853">
        <v>1</v>
      </c>
      <c r="N13853" s="13" t="s">
        <v>192</v>
      </c>
      <c r="O13853" s="13" t="s">
        <v>97</v>
      </c>
      <c r="P13853">
        <v>32</v>
      </c>
      <c r="Q13853" s="13" t="s">
        <v>97</v>
      </c>
      <c r="R13853" s="13" t="s">
        <v>213</v>
      </c>
      <c r="S13853" s="13" t="s">
        <v>193</v>
      </c>
      <c r="T13853">
        <v>4</v>
      </c>
      <c r="U13853">
        <v>3</v>
      </c>
      <c r="V13853">
        <v>0</v>
      </c>
      <c r="W13853" s="13" t="s">
        <v>101</v>
      </c>
      <c r="X13853">
        <v>0.3</v>
      </c>
    </row>
    <row r="13854" spans="1:24" x14ac:dyDescent="0.3">
      <c r="A13854">
        <v>13852</v>
      </c>
      <c r="B13854" t="s">
        <v>203</v>
      </c>
      <c r="C13854" t="s">
        <v>203</v>
      </c>
      <c r="D13854">
        <v>28.748951999999999</v>
      </c>
      <c r="E13854">
        <v>77.183256999999998</v>
      </c>
      <c r="F13854" s="18">
        <v>45118</v>
      </c>
      <c r="G13854" s="19">
        <v>0.5</v>
      </c>
      <c r="H13854">
        <v>12</v>
      </c>
      <c r="I13854" s="13" t="s">
        <v>215</v>
      </c>
      <c r="J13854">
        <v>0</v>
      </c>
      <c r="K13854" s="13" t="s">
        <v>191</v>
      </c>
      <c r="L13854">
        <v>6</v>
      </c>
      <c r="M13854">
        <v>0</v>
      </c>
      <c r="N13854" s="13" t="s">
        <v>192</v>
      </c>
      <c r="O13854" s="13" t="s">
        <v>97</v>
      </c>
      <c r="P13854">
        <v>18</v>
      </c>
      <c r="Q13854" s="13" t="s">
        <v>95</v>
      </c>
      <c r="R13854" s="13" t="s">
        <v>205</v>
      </c>
      <c r="S13854" s="13" t="s">
        <v>193</v>
      </c>
      <c r="T13854">
        <v>1</v>
      </c>
      <c r="U13854">
        <v>1</v>
      </c>
      <c r="V13854">
        <v>0</v>
      </c>
      <c r="W13854" s="13" t="s">
        <v>101</v>
      </c>
      <c r="X13854">
        <v>0.1</v>
      </c>
    </row>
    <row r="13855" spans="1:24" x14ac:dyDescent="0.3">
      <c r="A13855">
        <v>13853</v>
      </c>
      <c r="B13855" t="s">
        <v>209</v>
      </c>
      <c r="C13855" t="s">
        <v>210</v>
      </c>
      <c r="D13855">
        <v>17.269221000000002</v>
      </c>
      <c r="E13855">
        <v>78.335825</v>
      </c>
      <c r="F13855" s="18">
        <v>44623</v>
      </c>
      <c r="G13855" s="19">
        <v>0.75</v>
      </c>
      <c r="H13855">
        <v>18</v>
      </c>
      <c r="I13855" s="13" t="s">
        <v>202</v>
      </c>
      <c r="J13855">
        <v>0</v>
      </c>
      <c r="K13855" s="13" t="s">
        <v>214</v>
      </c>
      <c r="L13855">
        <v>6</v>
      </c>
      <c r="M13855">
        <v>0</v>
      </c>
      <c r="N13855" s="13" t="s">
        <v>212</v>
      </c>
      <c r="O13855" s="13" t="s">
        <v>195</v>
      </c>
      <c r="P13855">
        <v>31</v>
      </c>
      <c r="Q13855" s="13" t="s">
        <v>97</v>
      </c>
      <c r="R13855" s="13" t="s">
        <v>208</v>
      </c>
      <c r="S13855" s="13" t="s">
        <v>196</v>
      </c>
      <c r="T13855">
        <v>5</v>
      </c>
      <c r="U13855">
        <v>5</v>
      </c>
      <c r="V13855">
        <v>1</v>
      </c>
      <c r="W13855" s="13" t="s">
        <v>101</v>
      </c>
      <c r="X13855">
        <v>0.6</v>
      </c>
    </row>
    <row r="13856" spans="1:24" x14ac:dyDescent="0.3">
      <c r="A13856">
        <v>13854</v>
      </c>
      <c r="B13856" t="s">
        <v>209</v>
      </c>
      <c r="C13856" t="s">
        <v>210</v>
      </c>
      <c r="D13856">
        <v>17.412362999999999</v>
      </c>
      <c r="E13856">
        <v>78.342518999999996</v>
      </c>
      <c r="F13856" s="18">
        <v>44565</v>
      </c>
      <c r="G13856" s="19">
        <v>0.375</v>
      </c>
      <c r="H13856">
        <v>9</v>
      </c>
      <c r="I13856" s="13" t="s">
        <v>215</v>
      </c>
      <c r="J13856">
        <v>0</v>
      </c>
      <c r="K13856" s="13" t="s">
        <v>214</v>
      </c>
      <c r="L13856">
        <v>1</v>
      </c>
      <c r="M13856">
        <v>1</v>
      </c>
      <c r="N13856" s="13" t="s">
        <v>212</v>
      </c>
      <c r="O13856" s="13" t="s">
        <v>195</v>
      </c>
      <c r="P13856">
        <v>23</v>
      </c>
      <c r="Q13856" s="13" t="s">
        <v>97</v>
      </c>
      <c r="R13856" s="13" t="s">
        <v>205</v>
      </c>
      <c r="S13856" s="13" t="s">
        <v>193</v>
      </c>
      <c r="T13856">
        <v>3</v>
      </c>
      <c r="U13856">
        <v>0</v>
      </c>
      <c r="V13856">
        <v>1</v>
      </c>
      <c r="W13856" s="13" t="s">
        <v>101</v>
      </c>
      <c r="X13856">
        <v>0.6</v>
      </c>
    </row>
    <row r="13857" spans="1:24" x14ac:dyDescent="0.3">
      <c r="A13857">
        <v>13855</v>
      </c>
      <c r="B13857" t="s">
        <v>206</v>
      </c>
      <c r="C13857" t="s">
        <v>207</v>
      </c>
      <c r="D13857">
        <v>13.010434999999999</v>
      </c>
      <c r="E13857">
        <v>77.718565999999996</v>
      </c>
      <c r="F13857" s="18">
        <v>45292</v>
      </c>
      <c r="G13857" s="19">
        <v>0.125</v>
      </c>
      <c r="H13857">
        <v>3</v>
      </c>
      <c r="I13857" s="13" t="s">
        <v>204</v>
      </c>
      <c r="J13857">
        <v>0</v>
      </c>
      <c r="K13857" s="13" t="s">
        <v>92</v>
      </c>
      <c r="L13857">
        <v>4</v>
      </c>
      <c r="M13857">
        <v>0</v>
      </c>
      <c r="N13857" s="13" t="s">
        <v>94</v>
      </c>
      <c r="O13857" s="13" t="s">
        <v>95</v>
      </c>
      <c r="P13857">
        <v>33</v>
      </c>
      <c r="Q13857" s="13" t="s">
        <v>95</v>
      </c>
      <c r="R13857" s="13" t="s">
        <v>213</v>
      </c>
      <c r="S13857" s="13" t="s">
        <v>193</v>
      </c>
      <c r="T13857">
        <v>2</v>
      </c>
      <c r="U13857">
        <v>0</v>
      </c>
      <c r="V13857">
        <v>0</v>
      </c>
      <c r="W13857" s="13" t="s">
        <v>101</v>
      </c>
      <c r="X13857">
        <v>0.45</v>
      </c>
    </row>
    <row r="13858" spans="1:24" x14ac:dyDescent="0.3">
      <c r="A13858">
        <v>13856</v>
      </c>
      <c r="B13858" t="s">
        <v>217</v>
      </c>
      <c r="C13858" t="s">
        <v>218</v>
      </c>
      <c r="D13858">
        <v>22.455926000000002</v>
      </c>
      <c r="E13858">
        <v>88.456987999999996</v>
      </c>
      <c r="F13858" s="18">
        <v>44614</v>
      </c>
      <c r="G13858" s="19">
        <v>8.3333333333333301E-2</v>
      </c>
      <c r="H13858">
        <v>2</v>
      </c>
      <c r="I13858" s="13" t="s">
        <v>215</v>
      </c>
      <c r="J13858">
        <v>0</v>
      </c>
      <c r="K13858" s="13" t="s">
        <v>92</v>
      </c>
      <c r="L13858">
        <v>1</v>
      </c>
      <c r="M13858">
        <v>0</v>
      </c>
      <c r="N13858" s="13" t="s">
        <v>192</v>
      </c>
      <c r="O13858" s="13" t="s">
        <v>97</v>
      </c>
      <c r="P13858">
        <v>27</v>
      </c>
      <c r="Q13858" s="13" t="s">
        <v>95</v>
      </c>
      <c r="R13858" s="13" t="s">
        <v>199</v>
      </c>
      <c r="S13858" s="13" t="s">
        <v>193</v>
      </c>
      <c r="T13858">
        <v>3</v>
      </c>
      <c r="U13858">
        <v>1</v>
      </c>
      <c r="V13858">
        <v>0</v>
      </c>
      <c r="W13858" s="13" t="s">
        <v>101</v>
      </c>
      <c r="X13858">
        <v>0.1</v>
      </c>
    </row>
    <row r="13859" spans="1:24" x14ac:dyDescent="0.3">
      <c r="A13859">
        <v>13857</v>
      </c>
      <c r="B13859" t="s">
        <v>197</v>
      </c>
      <c r="C13859" t="s">
        <v>198</v>
      </c>
      <c r="D13859">
        <v>30.724502000000001</v>
      </c>
      <c r="E13859">
        <v>76.863107999999997</v>
      </c>
      <c r="F13859" s="18">
        <v>45247</v>
      </c>
      <c r="G13859" s="19">
        <v>0.20833333333333301</v>
      </c>
      <c r="H13859">
        <v>5</v>
      </c>
      <c r="I13859" s="13" t="s">
        <v>211</v>
      </c>
      <c r="J13859">
        <v>0</v>
      </c>
      <c r="K13859" s="13" t="s">
        <v>191</v>
      </c>
      <c r="L13859">
        <v>1</v>
      </c>
      <c r="M13859">
        <v>1</v>
      </c>
      <c r="N13859" s="13" t="s">
        <v>192</v>
      </c>
      <c r="O13859" s="13" t="s">
        <v>97</v>
      </c>
      <c r="P13859">
        <v>33</v>
      </c>
      <c r="Q13859" s="13" t="s">
        <v>195</v>
      </c>
      <c r="R13859" s="13" t="s">
        <v>205</v>
      </c>
      <c r="S13859" s="13" t="s">
        <v>196</v>
      </c>
      <c r="T13859">
        <v>4</v>
      </c>
      <c r="U13859">
        <v>2</v>
      </c>
      <c r="V13859">
        <v>0</v>
      </c>
      <c r="W13859" s="13" t="s">
        <v>101</v>
      </c>
      <c r="X13859">
        <v>0.1</v>
      </c>
    </row>
    <row r="13860" spans="1:24" x14ac:dyDescent="0.3">
      <c r="A13860">
        <v>13858</v>
      </c>
      <c r="B13860" t="s">
        <v>203</v>
      </c>
      <c r="C13860" t="s">
        <v>203</v>
      </c>
      <c r="D13860">
        <v>28.697773000000002</v>
      </c>
      <c r="E13860">
        <v>76.999140999999995</v>
      </c>
      <c r="F13860" s="18">
        <v>45160</v>
      </c>
      <c r="G13860" s="19">
        <v>0.5</v>
      </c>
      <c r="H13860">
        <v>12</v>
      </c>
      <c r="I13860" s="13" t="s">
        <v>215</v>
      </c>
      <c r="J13860">
        <v>0</v>
      </c>
      <c r="K13860" s="13" t="s">
        <v>92</v>
      </c>
      <c r="L13860">
        <v>2</v>
      </c>
      <c r="M13860">
        <v>0</v>
      </c>
      <c r="N13860" s="13" t="s">
        <v>192</v>
      </c>
      <c r="O13860" s="13" t="s">
        <v>97</v>
      </c>
      <c r="P13860">
        <v>15</v>
      </c>
      <c r="Q13860" s="13" t="s">
        <v>97</v>
      </c>
      <c r="R13860" s="13" t="s">
        <v>98</v>
      </c>
      <c r="S13860" s="13" t="s">
        <v>196</v>
      </c>
      <c r="T13860">
        <v>2</v>
      </c>
      <c r="U13860">
        <v>2</v>
      </c>
      <c r="V13860">
        <v>0</v>
      </c>
      <c r="W13860" s="13" t="s">
        <v>101</v>
      </c>
      <c r="X13860">
        <v>0.3</v>
      </c>
    </row>
    <row r="13861" spans="1:24" x14ac:dyDescent="0.3">
      <c r="A13861">
        <v>13859</v>
      </c>
      <c r="B13861" t="s">
        <v>197</v>
      </c>
      <c r="C13861" t="s">
        <v>198</v>
      </c>
      <c r="D13861">
        <v>30.61525</v>
      </c>
      <c r="E13861">
        <v>76.773325</v>
      </c>
      <c r="F13861" s="18">
        <v>45408</v>
      </c>
      <c r="G13861" s="19">
        <v>0.58333333333333304</v>
      </c>
      <c r="H13861">
        <v>14</v>
      </c>
      <c r="I13861" s="13" t="s">
        <v>211</v>
      </c>
      <c r="J13861">
        <v>0</v>
      </c>
      <c r="K13861" s="13" t="s">
        <v>92</v>
      </c>
      <c r="L13861">
        <v>3</v>
      </c>
      <c r="M13861">
        <v>1</v>
      </c>
      <c r="N13861" s="13" t="s">
        <v>212</v>
      </c>
      <c r="O13861" s="13" t="s">
        <v>95</v>
      </c>
      <c r="P13861">
        <v>28</v>
      </c>
      <c r="Q13861" s="13" t="s">
        <v>97</v>
      </c>
      <c r="R13861" s="13" t="s">
        <v>98</v>
      </c>
      <c r="S13861" s="13" t="s">
        <v>193</v>
      </c>
      <c r="T13861">
        <v>5</v>
      </c>
      <c r="U13861">
        <v>2</v>
      </c>
      <c r="V13861">
        <v>0</v>
      </c>
      <c r="W13861" s="13" t="s">
        <v>101</v>
      </c>
      <c r="X13861">
        <v>0.65</v>
      </c>
    </row>
    <row r="13862" spans="1:24" x14ac:dyDescent="0.3">
      <c r="A13862">
        <v>13860</v>
      </c>
      <c r="B13862" t="s">
        <v>200</v>
      </c>
      <c r="C13862" t="s">
        <v>201</v>
      </c>
      <c r="D13862">
        <v>13.149644</v>
      </c>
      <c r="E13862">
        <v>80.140834999999996</v>
      </c>
      <c r="F13862" s="18">
        <v>45405</v>
      </c>
      <c r="G13862" s="19">
        <v>0.58333333333333304</v>
      </c>
      <c r="H13862">
        <v>14</v>
      </c>
      <c r="I13862" s="13" t="s">
        <v>215</v>
      </c>
      <c r="J13862">
        <v>0</v>
      </c>
      <c r="K13862" s="13" t="s">
        <v>92</v>
      </c>
      <c r="L13862">
        <v>5</v>
      </c>
      <c r="M13862">
        <v>0</v>
      </c>
      <c r="N13862" s="13" t="s">
        <v>192</v>
      </c>
      <c r="O13862" s="13" t="s">
        <v>97</v>
      </c>
      <c r="P13862">
        <v>16</v>
      </c>
      <c r="Q13862" s="13" t="s">
        <v>195</v>
      </c>
      <c r="R13862" s="13" t="s">
        <v>213</v>
      </c>
      <c r="S13862" s="13" t="s">
        <v>193</v>
      </c>
      <c r="T13862">
        <v>4</v>
      </c>
      <c r="U13862">
        <v>2</v>
      </c>
      <c r="V13862">
        <v>0</v>
      </c>
      <c r="W13862" s="13" t="s">
        <v>101</v>
      </c>
      <c r="X13862">
        <v>0.1</v>
      </c>
    </row>
    <row r="13863" spans="1:24" x14ac:dyDescent="0.3">
      <c r="A13863">
        <v>13861</v>
      </c>
      <c r="B13863" t="s">
        <v>217</v>
      </c>
      <c r="C13863" t="s">
        <v>218</v>
      </c>
      <c r="D13863">
        <v>22.447702</v>
      </c>
      <c r="E13863">
        <v>88.379592000000002</v>
      </c>
      <c r="F13863" s="18">
        <v>44652</v>
      </c>
      <c r="G13863" s="19">
        <v>0.5</v>
      </c>
      <c r="H13863">
        <v>12</v>
      </c>
      <c r="I13863" s="13" t="s">
        <v>211</v>
      </c>
      <c r="J13863">
        <v>0</v>
      </c>
      <c r="K13863" s="13" t="s">
        <v>214</v>
      </c>
      <c r="L13863">
        <v>3</v>
      </c>
      <c r="M13863">
        <v>0</v>
      </c>
      <c r="N13863" s="13" t="s">
        <v>212</v>
      </c>
      <c r="O13863" s="13" t="s">
        <v>195</v>
      </c>
      <c r="P13863">
        <v>40</v>
      </c>
      <c r="Q13863" s="13" t="s">
        <v>195</v>
      </c>
      <c r="R13863" s="13" t="s">
        <v>213</v>
      </c>
      <c r="S13863" s="13" t="s">
        <v>193</v>
      </c>
      <c r="T13863">
        <v>4</v>
      </c>
      <c r="U13863">
        <v>3</v>
      </c>
      <c r="V13863">
        <v>0</v>
      </c>
      <c r="W13863" s="13" t="s">
        <v>101</v>
      </c>
      <c r="X13863">
        <v>0.25</v>
      </c>
    </row>
    <row r="13864" spans="1:24" x14ac:dyDescent="0.3">
      <c r="A13864">
        <v>13862</v>
      </c>
      <c r="B13864" t="s">
        <v>79</v>
      </c>
      <c r="C13864" t="s">
        <v>80</v>
      </c>
      <c r="D13864">
        <v>18.580978000000002</v>
      </c>
      <c r="E13864">
        <v>73.822163000000003</v>
      </c>
      <c r="F13864" s="18">
        <v>44718</v>
      </c>
      <c r="G13864" s="19">
        <v>0.45833333333333298</v>
      </c>
      <c r="H13864">
        <v>11</v>
      </c>
      <c r="I13864" s="13" t="s">
        <v>204</v>
      </c>
      <c r="J13864">
        <v>0</v>
      </c>
      <c r="K13864" s="13" t="s">
        <v>191</v>
      </c>
      <c r="L13864">
        <v>2</v>
      </c>
      <c r="M13864">
        <v>0</v>
      </c>
      <c r="N13864" s="13" t="s">
        <v>94</v>
      </c>
      <c r="O13864" s="13" t="s">
        <v>95</v>
      </c>
      <c r="P13864">
        <v>40</v>
      </c>
      <c r="Q13864" s="13" t="s">
        <v>195</v>
      </c>
      <c r="R13864" s="13" t="s">
        <v>213</v>
      </c>
      <c r="S13864" s="13" t="s">
        <v>99</v>
      </c>
      <c r="T13864">
        <v>2</v>
      </c>
      <c r="U13864">
        <v>2</v>
      </c>
      <c r="V13864">
        <v>0</v>
      </c>
      <c r="W13864" s="13" t="s">
        <v>101</v>
      </c>
      <c r="X13864">
        <v>0.65</v>
      </c>
    </row>
    <row r="13865" spans="1:24" x14ac:dyDescent="0.3">
      <c r="A13865">
        <v>13863</v>
      </c>
      <c r="B13865" t="s">
        <v>203</v>
      </c>
      <c r="C13865" t="s">
        <v>203</v>
      </c>
      <c r="D13865">
        <v>28.603272</v>
      </c>
      <c r="E13865">
        <v>77.105044000000007</v>
      </c>
      <c r="F13865" s="18">
        <v>45649</v>
      </c>
      <c r="G13865" s="19">
        <v>0.91666666666666696</v>
      </c>
      <c r="H13865">
        <v>22</v>
      </c>
      <c r="I13865" s="13" t="s">
        <v>204</v>
      </c>
      <c r="J13865">
        <v>0</v>
      </c>
      <c r="K13865" s="13" t="s">
        <v>92</v>
      </c>
      <c r="L13865">
        <v>1</v>
      </c>
      <c r="M13865">
        <v>1</v>
      </c>
      <c r="N13865" s="13" t="s">
        <v>192</v>
      </c>
      <c r="O13865" s="13" t="s">
        <v>97</v>
      </c>
      <c r="P13865">
        <v>18</v>
      </c>
      <c r="Q13865" s="13" t="s">
        <v>95</v>
      </c>
      <c r="R13865" s="13" t="s">
        <v>205</v>
      </c>
      <c r="S13865" s="13" t="s">
        <v>196</v>
      </c>
      <c r="T13865">
        <v>1</v>
      </c>
      <c r="U13865">
        <v>1</v>
      </c>
      <c r="V13865">
        <v>0</v>
      </c>
      <c r="W13865" s="13" t="s">
        <v>101</v>
      </c>
      <c r="X13865">
        <v>0.1</v>
      </c>
    </row>
    <row r="13866" spans="1:24" x14ac:dyDescent="0.3">
      <c r="A13866">
        <v>13864</v>
      </c>
      <c r="B13866" t="s">
        <v>203</v>
      </c>
      <c r="C13866" t="s">
        <v>203</v>
      </c>
      <c r="D13866">
        <v>28.545079999999999</v>
      </c>
      <c r="E13866">
        <v>76.898906999999994</v>
      </c>
      <c r="F13866" s="18">
        <v>44864</v>
      </c>
      <c r="G13866" s="19">
        <v>0.54166666666666696</v>
      </c>
      <c r="H13866">
        <v>13</v>
      </c>
      <c r="I13866" s="13" t="s">
        <v>89</v>
      </c>
      <c r="J13866">
        <v>1</v>
      </c>
      <c r="K13866" s="13" t="s">
        <v>191</v>
      </c>
      <c r="L13866">
        <v>3</v>
      </c>
      <c r="M13866">
        <v>1</v>
      </c>
      <c r="N13866" s="13" t="s">
        <v>94</v>
      </c>
      <c r="O13866" s="13" t="s">
        <v>95</v>
      </c>
      <c r="P13866">
        <v>16</v>
      </c>
      <c r="Q13866" s="13" t="s">
        <v>97</v>
      </c>
      <c r="R13866" s="13" t="s">
        <v>98</v>
      </c>
      <c r="S13866" s="13" t="s">
        <v>193</v>
      </c>
      <c r="T13866">
        <v>1</v>
      </c>
      <c r="U13866">
        <v>1</v>
      </c>
      <c r="V13866">
        <v>0</v>
      </c>
      <c r="W13866" s="13" t="s">
        <v>101</v>
      </c>
      <c r="X13866">
        <v>0.65</v>
      </c>
    </row>
    <row r="13867" spans="1:24" x14ac:dyDescent="0.3">
      <c r="A13867">
        <v>13865</v>
      </c>
      <c r="B13867" t="s">
        <v>209</v>
      </c>
      <c r="C13867" t="s">
        <v>210</v>
      </c>
      <c r="D13867">
        <v>17.200361000000001</v>
      </c>
      <c r="E13867">
        <v>78.213554000000002</v>
      </c>
      <c r="F13867" s="18">
        <v>45616</v>
      </c>
      <c r="G13867" s="19">
        <v>0.58333333333333304</v>
      </c>
      <c r="H13867">
        <v>14</v>
      </c>
      <c r="I13867" s="13" t="s">
        <v>194</v>
      </c>
      <c r="J13867">
        <v>0</v>
      </c>
      <c r="K13867" s="13" t="s">
        <v>92</v>
      </c>
      <c r="L13867">
        <v>4</v>
      </c>
      <c r="M13867">
        <v>0</v>
      </c>
      <c r="N13867" s="13" t="s">
        <v>192</v>
      </c>
      <c r="O13867" s="13" t="s">
        <v>97</v>
      </c>
      <c r="P13867">
        <v>19</v>
      </c>
      <c r="Q13867" s="13" t="s">
        <v>195</v>
      </c>
      <c r="R13867" s="13" t="s">
        <v>213</v>
      </c>
      <c r="S13867" s="13" t="s">
        <v>196</v>
      </c>
      <c r="T13867">
        <v>3</v>
      </c>
      <c r="U13867">
        <v>0</v>
      </c>
      <c r="V13867">
        <v>0</v>
      </c>
      <c r="W13867" s="13" t="s">
        <v>101</v>
      </c>
      <c r="X13867">
        <v>0.1</v>
      </c>
    </row>
    <row r="13868" spans="1:24" x14ac:dyDescent="0.3">
      <c r="A13868">
        <v>13866</v>
      </c>
      <c r="B13868" t="s">
        <v>197</v>
      </c>
      <c r="C13868" t="s">
        <v>198</v>
      </c>
      <c r="D13868">
        <v>30.759207</v>
      </c>
      <c r="E13868">
        <v>76.819817999999998</v>
      </c>
      <c r="F13868" s="18">
        <v>45369</v>
      </c>
      <c r="G13868" s="19">
        <v>0.33333333333333298</v>
      </c>
      <c r="H13868">
        <v>8</v>
      </c>
      <c r="I13868" s="13" t="s">
        <v>204</v>
      </c>
      <c r="J13868">
        <v>0</v>
      </c>
      <c r="K13868" s="13" t="s">
        <v>191</v>
      </c>
      <c r="L13868">
        <v>4</v>
      </c>
      <c r="M13868">
        <v>1</v>
      </c>
      <c r="N13868" s="13" t="s">
        <v>212</v>
      </c>
      <c r="O13868" s="13" t="s">
        <v>195</v>
      </c>
      <c r="P13868">
        <v>39</v>
      </c>
      <c r="Q13868" s="13" t="s">
        <v>195</v>
      </c>
      <c r="R13868" s="13" t="s">
        <v>199</v>
      </c>
      <c r="S13868" s="13" t="s">
        <v>196</v>
      </c>
      <c r="T13868">
        <v>4</v>
      </c>
      <c r="U13868">
        <v>4</v>
      </c>
      <c r="V13868">
        <v>1</v>
      </c>
      <c r="W13868" s="13" t="s">
        <v>101</v>
      </c>
      <c r="X13868">
        <v>0.4</v>
      </c>
    </row>
    <row r="13869" spans="1:24" x14ac:dyDescent="0.3">
      <c r="A13869">
        <v>13867</v>
      </c>
      <c r="B13869" t="s">
        <v>209</v>
      </c>
      <c r="C13869" t="s">
        <v>210</v>
      </c>
      <c r="D13869">
        <v>17.566051000000002</v>
      </c>
      <c r="E13869">
        <v>78.253039000000001</v>
      </c>
      <c r="F13869" s="18">
        <v>44847</v>
      </c>
      <c r="G13869" s="19">
        <v>0.45833333333333298</v>
      </c>
      <c r="H13869">
        <v>11</v>
      </c>
      <c r="I13869" s="13" t="s">
        <v>202</v>
      </c>
      <c r="J13869">
        <v>0</v>
      </c>
      <c r="K13869" s="13" t="s">
        <v>214</v>
      </c>
      <c r="L13869">
        <v>3</v>
      </c>
      <c r="M13869">
        <v>1</v>
      </c>
      <c r="N13869" s="13" t="s">
        <v>192</v>
      </c>
      <c r="O13869" s="13" t="s">
        <v>97</v>
      </c>
      <c r="P13869">
        <v>29</v>
      </c>
      <c r="Q13869" s="13" t="s">
        <v>95</v>
      </c>
      <c r="R13869" s="13" t="s">
        <v>208</v>
      </c>
      <c r="S13869" s="13" t="s">
        <v>193</v>
      </c>
      <c r="T13869">
        <v>1</v>
      </c>
      <c r="U13869">
        <v>1</v>
      </c>
      <c r="V13869">
        <v>0</v>
      </c>
      <c r="W13869" s="13" t="s">
        <v>101</v>
      </c>
      <c r="X13869">
        <v>0.1</v>
      </c>
    </row>
    <row r="13870" spans="1:24" x14ac:dyDescent="0.3">
      <c r="A13870">
        <v>13868</v>
      </c>
      <c r="B13870" t="s">
        <v>209</v>
      </c>
      <c r="C13870" t="s">
        <v>210</v>
      </c>
      <c r="D13870">
        <v>17.385563999999999</v>
      </c>
      <c r="E13870">
        <v>78.388081</v>
      </c>
      <c r="F13870" s="18">
        <v>45708</v>
      </c>
      <c r="G13870" s="19">
        <v>0.58333333333333304</v>
      </c>
      <c r="H13870">
        <v>14</v>
      </c>
      <c r="I13870" s="13" t="s">
        <v>202</v>
      </c>
      <c r="J13870">
        <v>0</v>
      </c>
      <c r="K13870" s="13" t="s">
        <v>214</v>
      </c>
      <c r="L13870">
        <v>4</v>
      </c>
      <c r="M13870">
        <v>0</v>
      </c>
      <c r="N13870" s="13" t="s">
        <v>212</v>
      </c>
      <c r="O13870" s="13" t="s">
        <v>195</v>
      </c>
      <c r="P13870">
        <v>15</v>
      </c>
      <c r="Q13870" s="13" t="s">
        <v>95</v>
      </c>
      <c r="R13870" s="13" t="s">
        <v>98</v>
      </c>
      <c r="S13870" s="13" t="s">
        <v>196</v>
      </c>
      <c r="T13870">
        <v>5</v>
      </c>
      <c r="U13870">
        <v>5</v>
      </c>
      <c r="V13870">
        <v>0</v>
      </c>
      <c r="W13870" s="13" t="s">
        <v>101</v>
      </c>
      <c r="X13870">
        <v>0.25</v>
      </c>
    </row>
    <row r="13871" spans="1:24" x14ac:dyDescent="0.3">
      <c r="A13871">
        <v>13869</v>
      </c>
      <c r="B13871" t="s">
        <v>190</v>
      </c>
      <c r="C13871" t="s">
        <v>80</v>
      </c>
      <c r="D13871">
        <v>18.897521000000001</v>
      </c>
      <c r="E13871">
        <v>72.874385000000004</v>
      </c>
      <c r="F13871" s="18">
        <v>45065</v>
      </c>
      <c r="G13871" s="19">
        <v>0.25</v>
      </c>
      <c r="H13871">
        <v>6</v>
      </c>
      <c r="I13871" s="13" t="s">
        <v>211</v>
      </c>
      <c r="J13871">
        <v>0</v>
      </c>
      <c r="K13871" s="13" t="s">
        <v>92</v>
      </c>
      <c r="L13871">
        <v>3</v>
      </c>
      <c r="M13871">
        <v>0</v>
      </c>
      <c r="N13871" s="13" t="s">
        <v>192</v>
      </c>
      <c r="O13871" s="13" t="s">
        <v>97</v>
      </c>
      <c r="P13871">
        <v>19</v>
      </c>
      <c r="Q13871" s="13" t="s">
        <v>95</v>
      </c>
      <c r="R13871" s="13" t="s">
        <v>98</v>
      </c>
      <c r="S13871" s="13" t="s">
        <v>196</v>
      </c>
      <c r="T13871">
        <v>2</v>
      </c>
      <c r="U13871">
        <v>1</v>
      </c>
      <c r="V13871">
        <v>0</v>
      </c>
      <c r="W13871" s="13" t="s">
        <v>101</v>
      </c>
      <c r="X13871">
        <v>0.1</v>
      </c>
    </row>
    <row r="13872" spans="1:24" x14ac:dyDescent="0.3">
      <c r="A13872">
        <v>13870</v>
      </c>
      <c r="B13872" t="s">
        <v>79</v>
      </c>
      <c r="C13872" t="s">
        <v>80</v>
      </c>
      <c r="D13872">
        <v>18.598015</v>
      </c>
      <c r="E13872">
        <v>73.873238999999998</v>
      </c>
      <c r="F13872" s="18">
        <v>45030</v>
      </c>
      <c r="G13872" s="19">
        <v>8.3333333333333301E-2</v>
      </c>
      <c r="H13872">
        <v>2</v>
      </c>
      <c r="I13872" s="13" t="s">
        <v>211</v>
      </c>
      <c r="J13872">
        <v>0</v>
      </c>
      <c r="K13872" s="13" t="s">
        <v>92</v>
      </c>
      <c r="L13872">
        <v>2</v>
      </c>
      <c r="M13872">
        <v>0</v>
      </c>
      <c r="N13872" s="13" t="s">
        <v>212</v>
      </c>
      <c r="O13872" s="13" t="s">
        <v>195</v>
      </c>
      <c r="P13872">
        <v>26</v>
      </c>
      <c r="Q13872" s="13" t="s">
        <v>95</v>
      </c>
      <c r="R13872" s="13" t="s">
        <v>205</v>
      </c>
      <c r="S13872" s="13" t="s">
        <v>196</v>
      </c>
      <c r="T13872">
        <v>2</v>
      </c>
      <c r="U13872">
        <v>1</v>
      </c>
      <c r="V13872">
        <v>0</v>
      </c>
      <c r="W13872" s="13" t="s">
        <v>101</v>
      </c>
      <c r="X13872">
        <v>0.25</v>
      </c>
    </row>
    <row r="13873" spans="1:24" x14ac:dyDescent="0.3">
      <c r="A13873">
        <v>13871</v>
      </c>
      <c r="B13873" t="s">
        <v>200</v>
      </c>
      <c r="C13873" t="s">
        <v>201</v>
      </c>
      <c r="D13873">
        <v>13.135612999999999</v>
      </c>
      <c r="E13873">
        <v>80.203239999999994</v>
      </c>
      <c r="F13873" s="18">
        <v>45009</v>
      </c>
      <c r="G13873" s="19">
        <v>0.58333333333333304</v>
      </c>
      <c r="H13873">
        <v>14</v>
      </c>
      <c r="I13873" s="13" t="s">
        <v>211</v>
      </c>
      <c r="J13873">
        <v>0</v>
      </c>
      <c r="K13873" s="13" t="s">
        <v>214</v>
      </c>
      <c r="L13873">
        <v>3</v>
      </c>
      <c r="M13873">
        <v>0</v>
      </c>
      <c r="N13873" s="13" t="s">
        <v>212</v>
      </c>
      <c r="O13873" s="13" t="s">
        <v>95</v>
      </c>
      <c r="P13873">
        <v>35</v>
      </c>
      <c r="Q13873" s="13" t="s">
        <v>97</v>
      </c>
      <c r="R13873" s="13" t="s">
        <v>205</v>
      </c>
      <c r="S13873" s="13" t="s">
        <v>99</v>
      </c>
      <c r="T13873">
        <v>5</v>
      </c>
      <c r="U13873">
        <v>5</v>
      </c>
      <c r="V13873">
        <v>0</v>
      </c>
      <c r="W13873" s="13" t="s">
        <v>101</v>
      </c>
      <c r="X13873">
        <v>0.85</v>
      </c>
    </row>
    <row r="13874" spans="1:24" x14ac:dyDescent="0.3">
      <c r="A13874">
        <v>13872</v>
      </c>
      <c r="B13874" t="s">
        <v>209</v>
      </c>
      <c r="C13874" t="s">
        <v>210</v>
      </c>
      <c r="D13874">
        <v>17.507649000000001</v>
      </c>
      <c r="E13874">
        <v>78.359728000000004</v>
      </c>
      <c r="F13874" s="18">
        <v>44835</v>
      </c>
      <c r="G13874" s="19">
        <v>0.875</v>
      </c>
      <c r="H13874">
        <v>21</v>
      </c>
      <c r="I13874" s="13" t="s">
        <v>219</v>
      </c>
      <c r="J13874">
        <v>1</v>
      </c>
      <c r="K13874" s="13" t="s">
        <v>214</v>
      </c>
      <c r="L13874">
        <v>5</v>
      </c>
      <c r="M13874">
        <v>0</v>
      </c>
      <c r="N13874" s="13" t="s">
        <v>192</v>
      </c>
      <c r="O13874" s="13" t="s">
        <v>97</v>
      </c>
      <c r="P13874">
        <v>20</v>
      </c>
      <c r="Q13874" s="13" t="s">
        <v>195</v>
      </c>
      <c r="R13874" s="13" t="s">
        <v>205</v>
      </c>
      <c r="S13874" s="13" t="s">
        <v>196</v>
      </c>
      <c r="T13874">
        <v>1</v>
      </c>
      <c r="U13874">
        <v>1</v>
      </c>
      <c r="V13874">
        <v>0</v>
      </c>
      <c r="W13874" s="13" t="s">
        <v>101</v>
      </c>
      <c r="X13874">
        <v>0.1</v>
      </c>
    </row>
    <row r="13875" spans="1:24" x14ac:dyDescent="0.3">
      <c r="A13875">
        <v>13873</v>
      </c>
      <c r="B13875" t="s">
        <v>190</v>
      </c>
      <c r="C13875" t="s">
        <v>80</v>
      </c>
      <c r="D13875">
        <v>19.018848999999999</v>
      </c>
      <c r="E13875">
        <v>72.856348999999994</v>
      </c>
      <c r="F13875" s="18">
        <v>45009</v>
      </c>
      <c r="G13875" s="19">
        <v>8.3333333333333301E-2</v>
      </c>
      <c r="H13875">
        <v>2</v>
      </c>
      <c r="I13875" s="13" t="s">
        <v>211</v>
      </c>
      <c r="J13875">
        <v>0</v>
      </c>
      <c r="K13875" s="13" t="s">
        <v>214</v>
      </c>
      <c r="L13875">
        <v>4</v>
      </c>
      <c r="M13875">
        <v>1</v>
      </c>
      <c r="N13875" s="13" t="s">
        <v>212</v>
      </c>
      <c r="O13875" s="13" t="s">
        <v>95</v>
      </c>
      <c r="P13875">
        <v>25</v>
      </c>
      <c r="Q13875" s="13" t="s">
        <v>95</v>
      </c>
      <c r="R13875" s="13" t="s">
        <v>98</v>
      </c>
      <c r="S13875" s="13" t="s">
        <v>196</v>
      </c>
      <c r="T13875">
        <v>5</v>
      </c>
      <c r="U13875">
        <v>5</v>
      </c>
      <c r="V13875">
        <v>0</v>
      </c>
      <c r="W13875" s="13" t="s">
        <v>101</v>
      </c>
      <c r="X13875">
        <v>0.45</v>
      </c>
    </row>
    <row r="13876" spans="1:24" x14ac:dyDescent="0.3">
      <c r="A13876">
        <v>13874</v>
      </c>
      <c r="B13876" t="s">
        <v>200</v>
      </c>
      <c r="C13876" t="s">
        <v>201</v>
      </c>
      <c r="D13876">
        <v>12.80424</v>
      </c>
      <c r="E13876">
        <v>80.244675000000001</v>
      </c>
      <c r="F13876" s="18">
        <v>45007</v>
      </c>
      <c r="G13876" s="19">
        <v>0.125</v>
      </c>
      <c r="H13876">
        <v>3</v>
      </c>
      <c r="I13876" s="13" t="s">
        <v>194</v>
      </c>
      <c r="J13876">
        <v>0</v>
      </c>
      <c r="K13876" s="13" t="s">
        <v>214</v>
      </c>
      <c r="L13876">
        <v>2</v>
      </c>
      <c r="M13876">
        <v>1</v>
      </c>
      <c r="N13876" s="13" t="s">
        <v>192</v>
      </c>
      <c r="O13876" s="13" t="s">
        <v>97</v>
      </c>
      <c r="P13876">
        <v>24</v>
      </c>
      <c r="Q13876" s="13" t="s">
        <v>195</v>
      </c>
      <c r="R13876" s="13" t="s">
        <v>205</v>
      </c>
      <c r="S13876" s="13" t="s">
        <v>196</v>
      </c>
      <c r="T13876">
        <v>5</v>
      </c>
      <c r="U13876">
        <v>1</v>
      </c>
      <c r="V13876">
        <v>0</v>
      </c>
      <c r="W13876" s="13" t="s">
        <v>101</v>
      </c>
      <c r="X13876">
        <v>0.1</v>
      </c>
    </row>
    <row r="13877" spans="1:24" x14ac:dyDescent="0.3">
      <c r="A13877">
        <v>13875</v>
      </c>
      <c r="B13877" t="s">
        <v>200</v>
      </c>
      <c r="C13877" t="s">
        <v>201</v>
      </c>
      <c r="D13877">
        <v>13.165903999999999</v>
      </c>
      <c r="E13877">
        <v>80.143317999999994</v>
      </c>
      <c r="F13877" s="18">
        <v>45718</v>
      </c>
      <c r="G13877" s="19">
        <v>0.58333333333333304</v>
      </c>
      <c r="H13877">
        <v>14</v>
      </c>
      <c r="I13877" s="13" t="s">
        <v>89</v>
      </c>
      <c r="J13877">
        <v>1</v>
      </c>
      <c r="K13877" s="13" t="s">
        <v>92</v>
      </c>
      <c r="L13877">
        <v>4</v>
      </c>
      <c r="M13877">
        <v>1</v>
      </c>
      <c r="N13877" s="13" t="s">
        <v>94</v>
      </c>
      <c r="O13877" s="13" t="s">
        <v>95</v>
      </c>
      <c r="P13877">
        <v>40</v>
      </c>
      <c r="Q13877" s="13" t="s">
        <v>95</v>
      </c>
      <c r="R13877" s="13" t="s">
        <v>208</v>
      </c>
      <c r="S13877" s="13" t="s">
        <v>196</v>
      </c>
      <c r="T13877">
        <v>3</v>
      </c>
      <c r="U13877">
        <v>2</v>
      </c>
      <c r="V13877">
        <v>0</v>
      </c>
      <c r="W13877" s="13" t="s">
        <v>101</v>
      </c>
      <c r="X13877">
        <v>0.45</v>
      </c>
    </row>
    <row r="13878" spans="1:24" x14ac:dyDescent="0.3">
      <c r="A13878">
        <v>13876</v>
      </c>
      <c r="B13878" t="s">
        <v>197</v>
      </c>
      <c r="C13878" t="s">
        <v>198</v>
      </c>
      <c r="D13878">
        <v>30.631333999999999</v>
      </c>
      <c r="E13878">
        <v>76.752701999999999</v>
      </c>
      <c r="F13878" s="18">
        <v>45617</v>
      </c>
      <c r="G13878" s="19">
        <v>0.875</v>
      </c>
      <c r="H13878">
        <v>21</v>
      </c>
      <c r="I13878" s="13" t="s">
        <v>202</v>
      </c>
      <c r="J13878">
        <v>0</v>
      </c>
      <c r="K13878" s="13" t="s">
        <v>214</v>
      </c>
      <c r="L13878">
        <v>5</v>
      </c>
      <c r="M13878">
        <v>0</v>
      </c>
      <c r="N13878" s="13" t="s">
        <v>94</v>
      </c>
      <c r="O13878" s="13" t="s">
        <v>95</v>
      </c>
      <c r="P13878">
        <v>35</v>
      </c>
      <c r="Q13878" s="13" t="s">
        <v>95</v>
      </c>
      <c r="R13878" s="13" t="s">
        <v>199</v>
      </c>
      <c r="S13878" s="13" t="s">
        <v>196</v>
      </c>
      <c r="T13878">
        <v>5</v>
      </c>
      <c r="U13878">
        <v>3</v>
      </c>
      <c r="V13878">
        <v>0</v>
      </c>
      <c r="W13878" s="13" t="s">
        <v>101</v>
      </c>
      <c r="X13878">
        <v>0.45</v>
      </c>
    </row>
    <row r="13879" spans="1:24" x14ac:dyDescent="0.3">
      <c r="A13879">
        <v>13877</v>
      </c>
      <c r="B13879" t="s">
        <v>206</v>
      </c>
      <c r="C13879" t="s">
        <v>207</v>
      </c>
      <c r="D13879">
        <v>13.016204</v>
      </c>
      <c r="E13879">
        <v>77.421135000000007</v>
      </c>
      <c r="F13879" s="18">
        <v>45187</v>
      </c>
      <c r="G13879" s="19">
        <v>0.5</v>
      </c>
      <c r="H13879">
        <v>12</v>
      </c>
      <c r="I13879" s="13" t="s">
        <v>204</v>
      </c>
      <c r="J13879">
        <v>0</v>
      </c>
      <c r="K13879" s="13" t="s">
        <v>214</v>
      </c>
      <c r="L13879">
        <v>5</v>
      </c>
      <c r="M13879">
        <v>0</v>
      </c>
      <c r="N13879" s="13" t="s">
        <v>212</v>
      </c>
      <c r="O13879" s="13" t="s">
        <v>95</v>
      </c>
      <c r="P13879">
        <v>16</v>
      </c>
      <c r="Q13879" s="13" t="s">
        <v>95</v>
      </c>
      <c r="R13879" s="13" t="s">
        <v>208</v>
      </c>
      <c r="S13879" s="13" t="s">
        <v>99</v>
      </c>
      <c r="T13879">
        <v>4</v>
      </c>
      <c r="U13879">
        <v>4</v>
      </c>
      <c r="V13879">
        <v>0</v>
      </c>
      <c r="W13879" s="13" t="s">
        <v>101</v>
      </c>
      <c r="X13879">
        <v>0.65</v>
      </c>
    </row>
    <row r="13880" spans="1:24" x14ac:dyDescent="0.3">
      <c r="A13880">
        <v>13878</v>
      </c>
      <c r="B13880" t="s">
        <v>206</v>
      </c>
      <c r="C13880" t="s">
        <v>207</v>
      </c>
      <c r="D13880">
        <v>12.906858</v>
      </c>
      <c r="E13880">
        <v>77.598108999999994</v>
      </c>
      <c r="F13880" s="18">
        <v>44760</v>
      </c>
      <c r="G13880" s="19">
        <v>0.75</v>
      </c>
      <c r="H13880">
        <v>18</v>
      </c>
      <c r="I13880" s="13" t="s">
        <v>204</v>
      </c>
      <c r="J13880">
        <v>0</v>
      </c>
      <c r="K13880" s="13" t="s">
        <v>191</v>
      </c>
      <c r="L13880">
        <v>5</v>
      </c>
      <c r="M13880">
        <v>0</v>
      </c>
      <c r="N13880" s="13" t="s">
        <v>94</v>
      </c>
      <c r="O13880" s="13" t="s">
        <v>95</v>
      </c>
      <c r="P13880">
        <v>25</v>
      </c>
      <c r="Q13880" s="13" t="s">
        <v>97</v>
      </c>
      <c r="R13880" s="13" t="s">
        <v>205</v>
      </c>
      <c r="S13880" s="13" t="s">
        <v>196</v>
      </c>
      <c r="T13880">
        <v>2</v>
      </c>
      <c r="U13880">
        <v>2</v>
      </c>
      <c r="V13880">
        <v>1</v>
      </c>
      <c r="W13880" s="13" t="s">
        <v>101</v>
      </c>
      <c r="X13880">
        <v>0.8</v>
      </c>
    </row>
    <row r="13881" spans="1:24" x14ac:dyDescent="0.3">
      <c r="A13881">
        <v>13879</v>
      </c>
      <c r="B13881" t="s">
        <v>217</v>
      </c>
      <c r="C13881" t="s">
        <v>218</v>
      </c>
      <c r="D13881">
        <v>22.431822</v>
      </c>
      <c r="E13881">
        <v>88.287175000000005</v>
      </c>
      <c r="F13881" s="18">
        <v>45459</v>
      </c>
      <c r="G13881" s="19">
        <v>4.1666666666666699E-2</v>
      </c>
      <c r="H13881">
        <v>1</v>
      </c>
      <c r="I13881" s="13" t="s">
        <v>89</v>
      </c>
      <c r="J13881">
        <v>1</v>
      </c>
      <c r="K13881" s="13" t="s">
        <v>191</v>
      </c>
      <c r="L13881">
        <v>2</v>
      </c>
      <c r="M13881">
        <v>1</v>
      </c>
      <c r="N13881" s="13" t="s">
        <v>192</v>
      </c>
      <c r="O13881" s="13" t="s">
        <v>97</v>
      </c>
      <c r="P13881">
        <v>33</v>
      </c>
      <c r="Q13881" s="13" t="s">
        <v>95</v>
      </c>
      <c r="R13881" s="13" t="s">
        <v>98</v>
      </c>
      <c r="S13881" s="13" t="s">
        <v>193</v>
      </c>
      <c r="T13881">
        <v>1</v>
      </c>
      <c r="U13881">
        <v>1</v>
      </c>
      <c r="V13881">
        <v>0</v>
      </c>
      <c r="W13881" s="13" t="s">
        <v>101</v>
      </c>
      <c r="X13881">
        <v>0.1</v>
      </c>
    </row>
    <row r="13882" spans="1:24" x14ac:dyDescent="0.3">
      <c r="A13882">
        <v>13880</v>
      </c>
      <c r="B13882" t="s">
        <v>200</v>
      </c>
      <c r="C13882" t="s">
        <v>201</v>
      </c>
      <c r="D13882">
        <v>13.197582000000001</v>
      </c>
      <c r="E13882">
        <v>80.165088999999995</v>
      </c>
      <c r="F13882" s="18">
        <v>45077</v>
      </c>
      <c r="G13882" s="19">
        <v>0.70833333333333304</v>
      </c>
      <c r="H13882">
        <v>17</v>
      </c>
      <c r="I13882" s="13" t="s">
        <v>194</v>
      </c>
      <c r="J13882">
        <v>0</v>
      </c>
      <c r="K13882" s="13" t="s">
        <v>214</v>
      </c>
      <c r="L13882">
        <v>2</v>
      </c>
      <c r="M13882">
        <v>1</v>
      </c>
      <c r="N13882" s="13" t="s">
        <v>94</v>
      </c>
      <c r="O13882" s="13" t="s">
        <v>95</v>
      </c>
      <c r="P13882">
        <v>30</v>
      </c>
      <c r="Q13882" s="13" t="s">
        <v>95</v>
      </c>
      <c r="R13882" s="13" t="s">
        <v>199</v>
      </c>
      <c r="S13882" s="13" t="s">
        <v>196</v>
      </c>
      <c r="T13882">
        <v>3</v>
      </c>
      <c r="U13882">
        <v>2</v>
      </c>
      <c r="V13882">
        <v>1</v>
      </c>
      <c r="W13882" s="13" t="s">
        <v>101</v>
      </c>
      <c r="X13882">
        <v>0.6</v>
      </c>
    </row>
    <row r="13883" spans="1:24" x14ac:dyDescent="0.3">
      <c r="A13883">
        <v>13881</v>
      </c>
      <c r="B13883" t="s">
        <v>197</v>
      </c>
      <c r="C13883" t="s">
        <v>198</v>
      </c>
      <c r="D13883">
        <v>30.737162000000001</v>
      </c>
      <c r="E13883">
        <v>76.713252999999995</v>
      </c>
      <c r="F13883" s="18">
        <v>45258</v>
      </c>
      <c r="G13883" s="19">
        <v>0.41666666666666702</v>
      </c>
      <c r="H13883">
        <v>10</v>
      </c>
      <c r="I13883" s="13" t="s">
        <v>215</v>
      </c>
      <c r="J13883">
        <v>0</v>
      </c>
      <c r="K13883" s="13" t="s">
        <v>92</v>
      </c>
      <c r="L13883">
        <v>1</v>
      </c>
      <c r="M13883">
        <v>0</v>
      </c>
      <c r="N13883" s="13" t="s">
        <v>212</v>
      </c>
      <c r="O13883" s="13" t="s">
        <v>195</v>
      </c>
      <c r="P13883">
        <v>19</v>
      </c>
      <c r="Q13883" s="13" t="s">
        <v>97</v>
      </c>
      <c r="R13883" s="13" t="s">
        <v>213</v>
      </c>
      <c r="S13883" s="13" t="s">
        <v>196</v>
      </c>
      <c r="T13883">
        <v>5</v>
      </c>
      <c r="U13883">
        <v>4</v>
      </c>
      <c r="V13883">
        <v>1</v>
      </c>
      <c r="W13883" s="13" t="s">
        <v>101</v>
      </c>
      <c r="X13883">
        <v>0.6</v>
      </c>
    </row>
    <row r="13884" spans="1:24" x14ac:dyDescent="0.3">
      <c r="A13884">
        <v>13882</v>
      </c>
      <c r="B13884" t="s">
        <v>190</v>
      </c>
      <c r="C13884" t="s">
        <v>80</v>
      </c>
      <c r="D13884">
        <v>18.864587</v>
      </c>
      <c r="E13884">
        <v>72.933217999999997</v>
      </c>
      <c r="F13884" s="18">
        <v>45257</v>
      </c>
      <c r="G13884" s="19">
        <v>0.79166666666666696</v>
      </c>
      <c r="H13884">
        <v>19</v>
      </c>
      <c r="I13884" s="13" t="s">
        <v>204</v>
      </c>
      <c r="J13884">
        <v>0</v>
      </c>
      <c r="K13884" s="13" t="s">
        <v>92</v>
      </c>
      <c r="L13884">
        <v>5</v>
      </c>
      <c r="M13884">
        <v>1</v>
      </c>
      <c r="N13884" s="13" t="s">
        <v>94</v>
      </c>
      <c r="O13884" s="13" t="s">
        <v>95</v>
      </c>
      <c r="P13884">
        <v>28</v>
      </c>
      <c r="Q13884" s="13" t="s">
        <v>97</v>
      </c>
      <c r="R13884" s="13" t="s">
        <v>199</v>
      </c>
      <c r="S13884" s="13" t="s">
        <v>196</v>
      </c>
      <c r="T13884">
        <v>1</v>
      </c>
      <c r="U13884">
        <v>0</v>
      </c>
      <c r="V13884">
        <v>1</v>
      </c>
      <c r="W13884" s="13" t="s">
        <v>101</v>
      </c>
      <c r="X13884">
        <v>0.8</v>
      </c>
    </row>
    <row r="13885" spans="1:24" x14ac:dyDescent="0.3">
      <c r="A13885">
        <v>13883</v>
      </c>
      <c r="B13885" t="s">
        <v>217</v>
      </c>
      <c r="C13885" t="s">
        <v>218</v>
      </c>
      <c r="D13885">
        <v>22.506112999999999</v>
      </c>
      <c r="E13885">
        <v>88.451303999999993</v>
      </c>
      <c r="F13885" s="18">
        <v>45559</v>
      </c>
      <c r="G13885" s="19">
        <v>0.25</v>
      </c>
      <c r="H13885">
        <v>6</v>
      </c>
      <c r="I13885" s="13" t="s">
        <v>215</v>
      </c>
      <c r="J13885">
        <v>0</v>
      </c>
      <c r="K13885" s="13" t="s">
        <v>191</v>
      </c>
      <c r="L13885">
        <v>6</v>
      </c>
      <c r="M13885">
        <v>0</v>
      </c>
      <c r="N13885" s="13" t="s">
        <v>212</v>
      </c>
      <c r="O13885" s="13" t="s">
        <v>195</v>
      </c>
      <c r="P13885">
        <v>36</v>
      </c>
      <c r="Q13885" s="13" t="s">
        <v>195</v>
      </c>
      <c r="R13885" s="13" t="s">
        <v>208</v>
      </c>
      <c r="S13885" s="13" t="s">
        <v>196</v>
      </c>
      <c r="T13885">
        <v>1</v>
      </c>
      <c r="U13885">
        <v>1</v>
      </c>
      <c r="V13885">
        <v>0</v>
      </c>
      <c r="W13885" s="13" t="s">
        <v>101</v>
      </c>
      <c r="X13885">
        <v>0.25</v>
      </c>
    </row>
    <row r="13886" spans="1:24" x14ac:dyDescent="0.3">
      <c r="A13886">
        <v>13884</v>
      </c>
      <c r="B13886" t="s">
        <v>197</v>
      </c>
      <c r="C13886" t="s">
        <v>198</v>
      </c>
      <c r="D13886">
        <v>30.698647999999999</v>
      </c>
      <c r="E13886">
        <v>76.886799999999994</v>
      </c>
      <c r="F13886" s="18">
        <v>45146</v>
      </c>
      <c r="G13886" s="19">
        <v>0.45833333333333298</v>
      </c>
      <c r="H13886">
        <v>11</v>
      </c>
      <c r="I13886" s="13" t="s">
        <v>215</v>
      </c>
      <c r="J13886">
        <v>0</v>
      </c>
      <c r="K13886" s="13" t="s">
        <v>214</v>
      </c>
      <c r="L13886">
        <v>5</v>
      </c>
      <c r="M13886">
        <v>0</v>
      </c>
      <c r="N13886" s="13" t="s">
        <v>212</v>
      </c>
      <c r="O13886" s="13" t="s">
        <v>95</v>
      </c>
      <c r="P13886">
        <v>29</v>
      </c>
      <c r="Q13886" s="13" t="s">
        <v>95</v>
      </c>
      <c r="R13886" s="13" t="s">
        <v>208</v>
      </c>
      <c r="S13886" s="13" t="s">
        <v>196</v>
      </c>
      <c r="T13886">
        <v>2</v>
      </c>
      <c r="U13886">
        <v>0</v>
      </c>
      <c r="V13886">
        <v>0</v>
      </c>
      <c r="W13886" s="13" t="s">
        <v>101</v>
      </c>
      <c r="X13886">
        <v>0.45</v>
      </c>
    </row>
    <row r="13887" spans="1:24" x14ac:dyDescent="0.3">
      <c r="A13887">
        <v>13885</v>
      </c>
      <c r="B13887" t="s">
        <v>79</v>
      </c>
      <c r="C13887" t="s">
        <v>80</v>
      </c>
      <c r="D13887">
        <v>18.642106999999999</v>
      </c>
      <c r="E13887">
        <v>73.977776000000006</v>
      </c>
      <c r="F13887" s="18">
        <v>44958</v>
      </c>
      <c r="G13887" s="19">
        <v>0.83333333333333304</v>
      </c>
      <c r="H13887">
        <v>20</v>
      </c>
      <c r="I13887" s="13" t="s">
        <v>194</v>
      </c>
      <c r="J13887">
        <v>0</v>
      </c>
      <c r="K13887" s="13" t="s">
        <v>191</v>
      </c>
      <c r="L13887">
        <v>6</v>
      </c>
      <c r="M13887">
        <v>0</v>
      </c>
      <c r="N13887" s="13" t="s">
        <v>192</v>
      </c>
      <c r="O13887" s="13" t="s">
        <v>97</v>
      </c>
      <c r="P13887">
        <v>20</v>
      </c>
      <c r="Q13887" s="13" t="s">
        <v>195</v>
      </c>
      <c r="R13887" s="13" t="s">
        <v>205</v>
      </c>
      <c r="S13887" s="13" t="s">
        <v>193</v>
      </c>
      <c r="T13887">
        <v>2</v>
      </c>
      <c r="U13887">
        <v>2</v>
      </c>
      <c r="V13887">
        <v>0</v>
      </c>
      <c r="W13887" s="13" t="s">
        <v>101</v>
      </c>
      <c r="X13887">
        <v>0.1</v>
      </c>
    </row>
    <row r="13888" spans="1:24" x14ac:dyDescent="0.3">
      <c r="A13888">
        <v>13886</v>
      </c>
      <c r="B13888" t="s">
        <v>200</v>
      </c>
      <c r="C13888" t="s">
        <v>201</v>
      </c>
      <c r="D13888">
        <v>12.831948000000001</v>
      </c>
      <c r="E13888">
        <v>80.241758000000004</v>
      </c>
      <c r="F13888" s="18">
        <v>45498</v>
      </c>
      <c r="G13888" s="19">
        <v>0.66666666666666696</v>
      </c>
      <c r="H13888">
        <v>16</v>
      </c>
      <c r="I13888" s="13" t="s">
        <v>202</v>
      </c>
      <c r="J13888">
        <v>0</v>
      </c>
      <c r="K13888" s="13" t="s">
        <v>191</v>
      </c>
      <c r="L13888">
        <v>3</v>
      </c>
      <c r="M13888">
        <v>1</v>
      </c>
      <c r="N13888" s="13" t="s">
        <v>212</v>
      </c>
      <c r="O13888" s="13" t="s">
        <v>195</v>
      </c>
      <c r="P13888">
        <v>37</v>
      </c>
      <c r="Q13888" s="13" t="s">
        <v>195</v>
      </c>
      <c r="R13888" s="13" t="s">
        <v>205</v>
      </c>
      <c r="S13888" s="13" t="s">
        <v>196</v>
      </c>
      <c r="T13888">
        <v>4</v>
      </c>
      <c r="U13888">
        <v>3</v>
      </c>
      <c r="V13888">
        <v>0</v>
      </c>
      <c r="W13888" s="13" t="s">
        <v>101</v>
      </c>
      <c r="X13888">
        <v>0.25</v>
      </c>
    </row>
    <row r="13889" spans="1:24" x14ac:dyDescent="0.3">
      <c r="A13889">
        <v>13887</v>
      </c>
      <c r="B13889" t="s">
        <v>79</v>
      </c>
      <c r="C13889" t="s">
        <v>80</v>
      </c>
      <c r="D13889">
        <v>18.605547999999999</v>
      </c>
      <c r="E13889">
        <v>73.828085999999999</v>
      </c>
      <c r="F13889" s="18">
        <v>45345</v>
      </c>
      <c r="G13889" s="19">
        <v>0.91666666666666696</v>
      </c>
      <c r="H13889">
        <v>22</v>
      </c>
      <c r="I13889" s="13" t="s">
        <v>211</v>
      </c>
      <c r="J13889">
        <v>0</v>
      </c>
      <c r="K13889" s="13" t="s">
        <v>191</v>
      </c>
      <c r="L13889">
        <v>2</v>
      </c>
      <c r="M13889">
        <v>1</v>
      </c>
      <c r="N13889" s="13" t="s">
        <v>192</v>
      </c>
      <c r="O13889" s="13" t="s">
        <v>97</v>
      </c>
      <c r="P13889">
        <v>38</v>
      </c>
      <c r="Q13889" s="13" t="s">
        <v>97</v>
      </c>
      <c r="R13889" s="13" t="s">
        <v>213</v>
      </c>
      <c r="S13889" s="13" t="s">
        <v>196</v>
      </c>
      <c r="T13889">
        <v>5</v>
      </c>
      <c r="U13889">
        <v>3</v>
      </c>
      <c r="V13889">
        <v>0</v>
      </c>
      <c r="W13889" s="13" t="s">
        <v>101</v>
      </c>
      <c r="X13889">
        <v>0.3</v>
      </c>
    </row>
    <row r="13890" spans="1:24" x14ac:dyDescent="0.3">
      <c r="A13890">
        <v>13888</v>
      </c>
      <c r="B13890" t="s">
        <v>190</v>
      </c>
      <c r="C13890" t="s">
        <v>80</v>
      </c>
      <c r="D13890">
        <v>18.820831999999999</v>
      </c>
      <c r="E13890">
        <v>72.998788000000005</v>
      </c>
      <c r="F13890" s="18">
        <v>45423</v>
      </c>
      <c r="G13890" s="19">
        <v>0.58333333333333304</v>
      </c>
      <c r="H13890">
        <v>14</v>
      </c>
      <c r="I13890" s="13" t="s">
        <v>219</v>
      </c>
      <c r="J13890">
        <v>1</v>
      </c>
      <c r="K13890" s="13" t="s">
        <v>92</v>
      </c>
      <c r="L13890">
        <v>3</v>
      </c>
      <c r="M13890">
        <v>1</v>
      </c>
      <c r="N13890" s="13" t="s">
        <v>212</v>
      </c>
      <c r="O13890" s="13" t="s">
        <v>195</v>
      </c>
      <c r="P13890">
        <v>25</v>
      </c>
      <c r="Q13890" s="13" t="s">
        <v>97</v>
      </c>
      <c r="R13890" s="13" t="s">
        <v>199</v>
      </c>
      <c r="S13890" s="13" t="s">
        <v>196</v>
      </c>
      <c r="T13890">
        <v>3</v>
      </c>
      <c r="U13890">
        <v>1</v>
      </c>
      <c r="V13890">
        <v>0</v>
      </c>
      <c r="W13890" s="13" t="s">
        <v>101</v>
      </c>
      <c r="X13890">
        <v>0.45</v>
      </c>
    </row>
    <row r="13891" spans="1:24" x14ac:dyDescent="0.3">
      <c r="A13891">
        <v>13889</v>
      </c>
      <c r="B13891" t="s">
        <v>79</v>
      </c>
      <c r="C13891" t="s">
        <v>80</v>
      </c>
      <c r="D13891">
        <v>18.641299</v>
      </c>
      <c r="E13891">
        <v>73.842575999999994</v>
      </c>
      <c r="F13891" s="18">
        <v>45289</v>
      </c>
      <c r="G13891" s="19">
        <v>0.91666666666666696</v>
      </c>
      <c r="H13891">
        <v>22</v>
      </c>
      <c r="I13891" s="13" t="s">
        <v>211</v>
      </c>
      <c r="J13891">
        <v>0</v>
      </c>
      <c r="K13891" s="13" t="s">
        <v>92</v>
      </c>
      <c r="L13891">
        <v>2</v>
      </c>
      <c r="M13891">
        <v>1</v>
      </c>
      <c r="N13891" s="13" t="s">
        <v>94</v>
      </c>
      <c r="O13891" s="13" t="s">
        <v>95</v>
      </c>
      <c r="P13891">
        <v>30</v>
      </c>
      <c r="Q13891" s="13" t="s">
        <v>95</v>
      </c>
      <c r="R13891" s="13" t="s">
        <v>213</v>
      </c>
      <c r="S13891" s="13" t="s">
        <v>196</v>
      </c>
      <c r="T13891">
        <v>2</v>
      </c>
      <c r="U13891">
        <v>0</v>
      </c>
      <c r="V13891">
        <v>0</v>
      </c>
      <c r="W13891" s="13" t="s">
        <v>101</v>
      </c>
      <c r="X13891">
        <v>0.45</v>
      </c>
    </row>
    <row r="13892" spans="1:24" x14ac:dyDescent="0.3">
      <c r="A13892">
        <v>13890</v>
      </c>
      <c r="B13892" t="s">
        <v>203</v>
      </c>
      <c r="C13892" t="s">
        <v>203</v>
      </c>
      <c r="D13892">
        <v>28.567826</v>
      </c>
      <c r="E13892">
        <v>77.083892000000006</v>
      </c>
      <c r="F13892" s="18">
        <v>45571</v>
      </c>
      <c r="G13892" s="19">
        <v>0.375</v>
      </c>
      <c r="H13892">
        <v>9</v>
      </c>
      <c r="I13892" s="13" t="s">
        <v>89</v>
      </c>
      <c r="J13892">
        <v>1</v>
      </c>
      <c r="K13892" s="13" t="s">
        <v>191</v>
      </c>
      <c r="L13892">
        <v>6</v>
      </c>
      <c r="M13892">
        <v>1</v>
      </c>
      <c r="N13892" s="13" t="s">
        <v>192</v>
      </c>
      <c r="O13892" s="13" t="s">
        <v>97</v>
      </c>
      <c r="P13892">
        <v>17</v>
      </c>
      <c r="Q13892" s="13" t="s">
        <v>195</v>
      </c>
      <c r="R13892" s="13" t="s">
        <v>213</v>
      </c>
      <c r="S13892" s="13" t="s">
        <v>196</v>
      </c>
      <c r="T13892">
        <v>3</v>
      </c>
      <c r="U13892">
        <v>0</v>
      </c>
      <c r="V13892">
        <v>1</v>
      </c>
      <c r="W13892" s="13" t="s">
        <v>101</v>
      </c>
      <c r="X13892">
        <v>0.25</v>
      </c>
    </row>
    <row r="13893" spans="1:24" x14ac:dyDescent="0.3">
      <c r="A13893">
        <v>13891</v>
      </c>
      <c r="B13893" t="s">
        <v>217</v>
      </c>
      <c r="C13893" t="s">
        <v>218</v>
      </c>
      <c r="D13893">
        <v>22.535810999999999</v>
      </c>
      <c r="E13893">
        <v>88.486309000000006</v>
      </c>
      <c r="F13893" s="18">
        <v>44681</v>
      </c>
      <c r="G13893" s="19">
        <v>0.95833333333333304</v>
      </c>
      <c r="H13893">
        <v>23</v>
      </c>
      <c r="I13893" s="13" t="s">
        <v>219</v>
      </c>
      <c r="J13893">
        <v>1</v>
      </c>
      <c r="K13893" s="13" t="s">
        <v>191</v>
      </c>
      <c r="L13893">
        <v>3</v>
      </c>
      <c r="M13893">
        <v>1</v>
      </c>
      <c r="N13893" s="13" t="s">
        <v>212</v>
      </c>
      <c r="O13893" s="13" t="s">
        <v>95</v>
      </c>
      <c r="P13893">
        <v>32</v>
      </c>
      <c r="Q13893" s="13" t="s">
        <v>195</v>
      </c>
      <c r="R13893" s="13" t="s">
        <v>208</v>
      </c>
      <c r="S13893" s="13" t="s">
        <v>196</v>
      </c>
      <c r="T13893">
        <v>3</v>
      </c>
      <c r="U13893">
        <v>1</v>
      </c>
      <c r="V13893">
        <v>0</v>
      </c>
      <c r="W13893" s="13" t="s">
        <v>101</v>
      </c>
      <c r="X13893">
        <v>0.45</v>
      </c>
    </row>
    <row r="13894" spans="1:24" x14ac:dyDescent="0.3">
      <c r="A13894">
        <v>13892</v>
      </c>
      <c r="B13894" t="s">
        <v>79</v>
      </c>
      <c r="C13894" t="s">
        <v>80</v>
      </c>
      <c r="D13894">
        <v>18.565109</v>
      </c>
      <c r="E13894">
        <v>73.951927999999995</v>
      </c>
      <c r="F13894" s="18">
        <v>45709</v>
      </c>
      <c r="G13894" s="19">
        <v>8.3333333333333301E-2</v>
      </c>
      <c r="H13894">
        <v>2</v>
      </c>
      <c r="I13894" s="13" t="s">
        <v>211</v>
      </c>
      <c r="J13894">
        <v>0</v>
      </c>
      <c r="K13894" s="13" t="s">
        <v>92</v>
      </c>
      <c r="L13894">
        <v>1</v>
      </c>
      <c r="M13894">
        <v>0</v>
      </c>
      <c r="N13894" s="13" t="s">
        <v>94</v>
      </c>
      <c r="O13894" s="13" t="s">
        <v>95</v>
      </c>
      <c r="P13894">
        <v>17</v>
      </c>
      <c r="Q13894" s="13" t="s">
        <v>95</v>
      </c>
      <c r="R13894" s="13" t="s">
        <v>213</v>
      </c>
      <c r="S13894" s="13" t="s">
        <v>196</v>
      </c>
      <c r="T13894">
        <v>4</v>
      </c>
      <c r="U13894">
        <v>4</v>
      </c>
      <c r="V13894">
        <v>0</v>
      </c>
      <c r="W13894" s="13" t="s">
        <v>101</v>
      </c>
      <c r="X13894">
        <v>0.45</v>
      </c>
    </row>
    <row r="13895" spans="1:24" x14ac:dyDescent="0.3">
      <c r="A13895">
        <v>13893</v>
      </c>
      <c r="B13895" t="s">
        <v>197</v>
      </c>
      <c r="C13895" t="s">
        <v>198</v>
      </c>
      <c r="D13895">
        <v>30.725774000000001</v>
      </c>
      <c r="E13895">
        <v>76.720870000000005</v>
      </c>
      <c r="F13895" s="18">
        <v>44664</v>
      </c>
      <c r="G13895" s="19">
        <v>0.66666666666666696</v>
      </c>
      <c r="H13895">
        <v>16</v>
      </c>
      <c r="I13895" s="13" t="s">
        <v>194</v>
      </c>
      <c r="J13895">
        <v>0</v>
      </c>
      <c r="K13895" s="13" t="s">
        <v>214</v>
      </c>
      <c r="L13895">
        <v>3</v>
      </c>
      <c r="M13895">
        <v>0</v>
      </c>
      <c r="N13895" s="13" t="s">
        <v>212</v>
      </c>
      <c r="O13895" s="13" t="s">
        <v>195</v>
      </c>
      <c r="P13895">
        <v>24</v>
      </c>
      <c r="Q13895" s="13" t="s">
        <v>95</v>
      </c>
      <c r="R13895" s="13" t="s">
        <v>213</v>
      </c>
      <c r="S13895" s="13" t="s">
        <v>193</v>
      </c>
      <c r="T13895">
        <v>4</v>
      </c>
      <c r="U13895">
        <v>3</v>
      </c>
      <c r="V13895">
        <v>0</v>
      </c>
      <c r="W13895" s="13" t="s">
        <v>101</v>
      </c>
      <c r="X13895">
        <v>0.25</v>
      </c>
    </row>
    <row r="13896" spans="1:24" x14ac:dyDescent="0.3">
      <c r="A13896">
        <v>13894</v>
      </c>
      <c r="B13896" t="s">
        <v>217</v>
      </c>
      <c r="C13896" t="s">
        <v>218</v>
      </c>
      <c r="D13896">
        <v>22.515001999999999</v>
      </c>
      <c r="E13896">
        <v>88.458467999999996</v>
      </c>
      <c r="F13896" s="18">
        <v>45353</v>
      </c>
      <c r="G13896" s="19">
        <v>0.29166666666666702</v>
      </c>
      <c r="H13896">
        <v>7</v>
      </c>
      <c r="I13896" s="13" t="s">
        <v>219</v>
      </c>
      <c r="J13896">
        <v>1</v>
      </c>
      <c r="K13896" s="13" t="s">
        <v>214</v>
      </c>
      <c r="L13896">
        <v>3</v>
      </c>
      <c r="M13896">
        <v>0</v>
      </c>
      <c r="N13896" s="13" t="s">
        <v>212</v>
      </c>
      <c r="O13896" s="13" t="s">
        <v>95</v>
      </c>
      <c r="P13896">
        <v>16</v>
      </c>
      <c r="Q13896" s="13" t="s">
        <v>97</v>
      </c>
      <c r="R13896" s="13" t="s">
        <v>98</v>
      </c>
      <c r="S13896" s="13" t="s">
        <v>99</v>
      </c>
      <c r="T13896">
        <v>3</v>
      </c>
      <c r="U13896">
        <v>3</v>
      </c>
      <c r="V13896">
        <v>0</v>
      </c>
      <c r="W13896" s="13" t="s">
        <v>101</v>
      </c>
      <c r="X13896">
        <v>0.85</v>
      </c>
    </row>
    <row r="13897" spans="1:24" x14ac:dyDescent="0.3">
      <c r="A13897">
        <v>13895</v>
      </c>
      <c r="B13897" t="s">
        <v>203</v>
      </c>
      <c r="C13897" t="s">
        <v>203</v>
      </c>
      <c r="D13897">
        <v>28.628049000000001</v>
      </c>
      <c r="E13897">
        <v>76.952703999999997</v>
      </c>
      <c r="F13897" s="18">
        <v>44996</v>
      </c>
      <c r="G13897" s="19">
        <v>0.83333333333333304</v>
      </c>
      <c r="H13897">
        <v>20</v>
      </c>
      <c r="I13897" s="13" t="s">
        <v>219</v>
      </c>
      <c r="J13897">
        <v>1</v>
      </c>
      <c r="K13897" s="13" t="s">
        <v>214</v>
      </c>
      <c r="L13897">
        <v>6</v>
      </c>
      <c r="M13897">
        <v>1</v>
      </c>
      <c r="N13897" s="13" t="s">
        <v>192</v>
      </c>
      <c r="O13897" s="13" t="s">
        <v>97</v>
      </c>
      <c r="P13897">
        <v>30</v>
      </c>
      <c r="Q13897" s="13" t="s">
        <v>97</v>
      </c>
      <c r="R13897" s="13" t="s">
        <v>213</v>
      </c>
      <c r="S13897" s="13" t="s">
        <v>196</v>
      </c>
      <c r="T13897">
        <v>4</v>
      </c>
      <c r="U13897">
        <v>3</v>
      </c>
      <c r="V13897">
        <v>0</v>
      </c>
      <c r="W13897" s="13" t="s">
        <v>101</v>
      </c>
      <c r="X13897">
        <v>0.3</v>
      </c>
    </row>
    <row r="13898" spans="1:24" x14ac:dyDescent="0.3">
      <c r="A13898">
        <v>13896</v>
      </c>
      <c r="B13898" t="s">
        <v>206</v>
      </c>
      <c r="C13898" t="s">
        <v>207</v>
      </c>
      <c r="D13898">
        <v>13.001436</v>
      </c>
      <c r="E13898">
        <v>77.753855000000001</v>
      </c>
      <c r="F13898" s="18">
        <v>45140</v>
      </c>
      <c r="G13898" s="19">
        <v>0.33333333333333298</v>
      </c>
      <c r="H13898">
        <v>8</v>
      </c>
      <c r="I13898" s="13" t="s">
        <v>194</v>
      </c>
      <c r="J13898">
        <v>0</v>
      </c>
      <c r="K13898" s="13" t="s">
        <v>191</v>
      </c>
      <c r="L13898">
        <v>1</v>
      </c>
      <c r="M13898">
        <v>0</v>
      </c>
      <c r="N13898" s="13" t="s">
        <v>212</v>
      </c>
      <c r="O13898" s="13" t="s">
        <v>95</v>
      </c>
      <c r="P13898">
        <v>33</v>
      </c>
      <c r="Q13898" s="13" t="s">
        <v>97</v>
      </c>
      <c r="R13898" s="13" t="s">
        <v>208</v>
      </c>
      <c r="S13898" s="13" t="s">
        <v>196</v>
      </c>
      <c r="T13898">
        <v>4</v>
      </c>
      <c r="U13898">
        <v>1</v>
      </c>
      <c r="V13898">
        <v>1</v>
      </c>
      <c r="W13898" s="13" t="s">
        <v>101</v>
      </c>
      <c r="X13898">
        <v>0.8</v>
      </c>
    </row>
    <row r="13899" spans="1:24" x14ac:dyDescent="0.3">
      <c r="A13899">
        <v>13897</v>
      </c>
      <c r="B13899" t="s">
        <v>79</v>
      </c>
      <c r="C13899" t="s">
        <v>80</v>
      </c>
      <c r="D13899">
        <v>18.556549</v>
      </c>
      <c r="E13899">
        <v>73.801261999999994</v>
      </c>
      <c r="F13899" s="18">
        <v>44922</v>
      </c>
      <c r="G13899" s="19">
        <v>0.79166666666666696</v>
      </c>
      <c r="H13899">
        <v>19</v>
      </c>
      <c r="I13899" s="13" t="s">
        <v>215</v>
      </c>
      <c r="J13899">
        <v>0</v>
      </c>
      <c r="K13899" s="13" t="s">
        <v>191</v>
      </c>
      <c r="L13899">
        <v>3</v>
      </c>
      <c r="M13899">
        <v>1</v>
      </c>
      <c r="N13899" s="13" t="s">
        <v>212</v>
      </c>
      <c r="O13899" s="13" t="s">
        <v>95</v>
      </c>
      <c r="P13899">
        <v>24</v>
      </c>
      <c r="Q13899" s="13" t="s">
        <v>97</v>
      </c>
      <c r="R13899" s="13" t="s">
        <v>208</v>
      </c>
      <c r="S13899" s="13" t="s">
        <v>196</v>
      </c>
      <c r="T13899">
        <v>5</v>
      </c>
      <c r="U13899">
        <v>5</v>
      </c>
      <c r="V13899">
        <v>1</v>
      </c>
      <c r="W13899" s="13" t="s">
        <v>101</v>
      </c>
      <c r="X13899">
        <v>0.8</v>
      </c>
    </row>
    <row r="13900" spans="1:24" x14ac:dyDescent="0.3">
      <c r="A13900">
        <v>13898</v>
      </c>
      <c r="B13900" t="s">
        <v>217</v>
      </c>
      <c r="C13900" t="s">
        <v>218</v>
      </c>
      <c r="D13900">
        <v>22.560196999999999</v>
      </c>
      <c r="E13900">
        <v>88.303673000000003</v>
      </c>
      <c r="F13900" s="18">
        <v>44740</v>
      </c>
      <c r="G13900" s="19">
        <v>0.33333333333333298</v>
      </c>
      <c r="H13900">
        <v>8</v>
      </c>
      <c r="I13900" s="13" t="s">
        <v>215</v>
      </c>
      <c r="J13900">
        <v>0</v>
      </c>
      <c r="K13900" s="13" t="s">
        <v>214</v>
      </c>
      <c r="L13900">
        <v>5</v>
      </c>
      <c r="M13900">
        <v>1</v>
      </c>
      <c r="N13900" s="13" t="s">
        <v>94</v>
      </c>
      <c r="O13900" s="13" t="s">
        <v>95</v>
      </c>
      <c r="P13900">
        <v>40</v>
      </c>
      <c r="Q13900" s="13" t="s">
        <v>97</v>
      </c>
      <c r="R13900" s="13" t="s">
        <v>208</v>
      </c>
      <c r="S13900" s="13" t="s">
        <v>196</v>
      </c>
      <c r="T13900">
        <v>1</v>
      </c>
      <c r="U13900">
        <v>0</v>
      </c>
      <c r="V13900">
        <v>1</v>
      </c>
      <c r="W13900" s="13" t="s">
        <v>101</v>
      </c>
      <c r="X13900">
        <v>0.8</v>
      </c>
    </row>
    <row r="13901" spans="1:24" x14ac:dyDescent="0.3">
      <c r="A13901">
        <v>13899</v>
      </c>
      <c r="B13901" t="s">
        <v>209</v>
      </c>
      <c r="C13901" t="s">
        <v>210</v>
      </c>
      <c r="D13901">
        <v>17.385843000000001</v>
      </c>
      <c r="E13901">
        <v>78.265737999999999</v>
      </c>
      <c r="F13901" s="18">
        <v>45518</v>
      </c>
      <c r="G13901" s="19">
        <v>0.83333333333333304</v>
      </c>
      <c r="H13901">
        <v>20</v>
      </c>
      <c r="I13901" s="13" t="s">
        <v>194</v>
      </c>
      <c r="J13901">
        <v>0</v>
      </c>
      <c r="K13901" s="13" t="s">
        <v>191</v>
      </c>
      <c r="L13901">
        <v>1</v>
      </c>
      <c r="M13901">
        <v>1</v>
      </c>
      <c r="N13901" s="13" t="s">
        <v>212</v>
      </c>
      <c r="O13901" s="13" t="s">
        <v>195</v>
      </c>
      <c r="P13901">
        <v>26</v>
      </c>
      <c r="Q13901" s="13" t="s">
        <v>195</v>
      </c>
      <c r="R13901" s="13" t="s">
        <v>213</v>
      </c>
      <c r="S13901" s="13" t="s">
        <v>196</v>
      </c>
      <c r="T13901">
        <v>1</v>
      </c>
      <c r="U13901">
        <v>0</v>
      </c>
      <c r="V13901">
        <v>0</v>
      </c>
      <c r="W13901" s="13" t="s">
        <v>101</v>
      </c>
      <c r="X13901">
        <v>0.25</v>
      </c>
    </row>
    <row r="13902" spans="1:24" x14ac:dyDescent="0.3">
      <c r="A13902">
        <v>13900</v>
      </c>
      <c r="B13902" t="s">
        <v>209</v>
      </c>
      <c r="C13902" t="s">
        <v>210</v>
      </c>
      <c r="D13902">
        <v>17.376683</v>
      </c>
      <c r="E13902">
        <v>78.483440000000002</v>
      </c>
      <c r="F13902" s="18">
        <v>45105</v>
      </c>
      <c r="G13902" s="19">
        <v>0.16666666666666699</v>
      </c>
      <c r="H13902">
        <v>4</v>
      </c>
      <c r="I13902" s="13" t="s">
        <v>194</v>
      </c>
      <c r="J13902">
        <v>0</v>
      </c>
      <c r="K13902" s="13" t="s">
        <v>191</v>
      </c>
      <c r="L13902">
        <v>3</v>
      </c>
      <c r="M13902">
        <v>1</v>
      </c>
      <c r="N13902" s="13" t="s">
        <v>212</v>
      </c>
      <c r="O13902" s="13" t="s">
        <v>195</v>
      </c>
      <c r="P13902">
        <v>19</v>
      </c>
      <c r="Q13902" s="13" t="s">
        <v>95</v>
      </c>
      <c r="R13902" s="13" t="s">
        <v>199</v>
      </c>
      <c r="S13902" s="13" t="s">
        <v>196</v>
      </c>
      <c r="T13902">
        <v>3</v>
      </c>
      <c r="U13902">
        <v>3</v>
      </c>
      <c r="V13902">
        <v>0</v>
      </c>
      <c r="W13902" s="13" t="s">
        <v>101</v>
      </c>
      <c r="X13902">
        <v>0.25</v>
      </c>
    </row>
    <row r="13903" spans="1:24" x14ac:dyDescent="0.3">
      <c r="A13903">
        <v>13901</v>
      </c>
      <c r="B13903" t="s">
        <v>217</v>
      </c>
      <c r="C13903" t="s">
        <v>218</v>
      </c>
      <c r="D13903">
        <v>22.474605</v>
      </c>
      <c r="E13903">
        <v>88.351078000000001</v>
      </c>
      <c r="F13903" s="18">
        <v>45511</v>
      </c>
      <c r="G13903" s="19">
        <v>0.58333333333333304</v>
      </c>
      <c r="H13903">
        <v>14</v>
      </c>
      <c r="I13903" s="13" t="s">
        <v>194</v>
      </c>
      <c r="J13903">
        <v>0</v>
      </c>
      <c r="K13903" s="13" t="s">
        <v>92</v>
      </c>
      <c r="L13903">
        <v>6</v>
      </c>
      <c r="M13903">
        <v>0</v>
      </c>
      <c r="N13903" s="13" t="s">
        <v>212</v>
      </c>
      <c r="O13903" s="13" t="s">
        <v>95</v>
      </c>
      <c r="P13903">
        <v>32</v>
      </c>
      <c r="Q13903" s="13" t="s">
        <v>195</v>
      </c>
      <c r="R13903" s="13" t="s">
        <v>199</v>
      </c>
      <c r="S13903" s="13" t="s">
        <v>196</v>
      </c>
      <c r="T13903">
        <v>2</v>
      </c>
      <c r="U13903">
        <v>2</v>
      </c>
      <c r="V13903">
        <v>0</v>
      </c>
      <c r="W13903" s="13" t="s">
        <v>101</v>
      </c>
      <c r="X13903">
        <v>0.45</v>
      </c>
    </row>
    <row r="13904" spans="1:24" x14ac:dyDescent="0.3">
      <c r="A13904">
        <v>13902</v>
      </c>
      <c r="B13904" t="s">
        <v>79</v>
      </c>
      <c r="C13904" t="s">
        <v>80</v>
      </c>
      <c r="D13904">
        <v>18.529067000000001</v>
      </c>
      <c r="E13904">
        <v>73.819847999999993</v>
      </c>
      <c r="F13904" s="18">
        <v>44600</v>
      </c>
      <c r="G13904" s="19">
        <v>0.25</v>
      </c>
      <c r="H13904">
        <v>6</v>
      </c>
      <c r="I13904" s="13" t="s">
        <v>215</v>
      </c>
      <c r="J13904">
        <v>0</v>
      </c>
      <c r="K13904" s="13" t="s">
        <v>214</v>
      </c>
      <c r="L13904">
        <v>1</v>
      </c>
      <c r="M13904">
        <v>0</v>
      </c>
      <c r="N13904" s="13" t="s">
        <v>212</v>
      </c>
      <c r="O13904" s="13" t="s">
        <v>95</v>
      </c>
      <c r="P13904">
        <v>40</v>
      </c>
      <c r="Q13904" s="13" t="s">
        <v>97</v>
      </c>
      <c r="R13904" s="13" t="s">
        <v>205</v>
      </c>
      <c r="S13904" s="13" t="s">
        <v>196</v>
      </c>
      <c r="T13904">
        <v>4</v>
      </c>
      <c r="U13904">
        <v>1</v>
      </c>
      <c r="V13904">
        <v>0</v>
      </c>
      <c r="W13904" s="13" t="s">
        <v>101</v>
      </c>
      <c r="X13904">
        <v>0.65</v>
      </c>
    </row>
    <row r="13905" spans="1:24" x14ac:dyDescent="0.3">
      <c r="A13905">
        <v>13903</v>
      </c>
      <c r="B13905" t="s">
        <v>79</v>
      </c>
      <c r="C13905" t="s">
        <v>80</v>
      </c>
      <c r="D13905">
        <v>18.533442999999998</v>
      </c>
      <c r="E13905">
        <v>73.950829999999996</v>
      </c>
      <c r="F13905" s="18">
        <v>45430</v>
      </c>
      <c r="G13905" s="19">
        <v>0.45833333333333298</v>
      </c>
      <c r="H13905">
        <v>11</v>
      </c>
      <c r="I13905" s="13" t="s">
        <v>219</v>
      </c>
      <c r="J13905">
        <v>1</v>
      </c>
      <c r="K13905" s="13" t="s">
        <v>214</v>
      </c>
      <c r="L13905">
        <v>4</v>
      </c>
      <c r="M13905">
        <v>0</v>
      </c>
      <c r="N13905" s="13" t="s">
        <v>192</v>
      </c>
      <c r="O13905" s="13" t="s">
        <v>97</v>
      </c>
      <c r="P13905">
        <v>28</v>
      </c>
      <c r="Q13905" s="13" t="s">
        <v>97</v>
      </c>
      <c r="R13905" s="13" t="s">
        <v>199</v>
      </c>
      <c r="S13905" s="13" t="s">
        <v>193</v>
      </c>
      <c r="T13905">
        <v>2</v>
      </c>
      <c r="U13905">
        <v>2</v>
      </c>
      <c r="V13905">
        <v>0</v>
      </c>
      <c r="W13905" s="13" t="s">
        <v>101</v>
      </c>
      <c r="X13905">
        <v>0.3</v>
      </c>
    </row>
    <row r="13906" spans="1:24" x14ac:dyDescent="0.3">
      <c r="A13906">
        <v>13904</v>
      </c>
      <c r="B13906" t="s">
        <v>206</v>
      </c>
      <c r="C13906" t="s">
        <v>207</v>
      </c>
      <c r="D13906">
        <v>12.924810000000001</v>
      </c>
      <c r="E13906">
        <v>77.694164000000001</v>
      </c>
      <c r="F13906" s="18">
        <v>45402</v>
      </c>
      <c r="G13906" s="19">
        <v>0.625</v>
      </c>
      <c r="H13906">
        <v>15</v>
      </c>
      <c r="I13906" s="13" t="s">
        <v>219</v>
      </c>
      <c r="J13906">
        <v>1</v>
      </c>
      <c r="K13906" s="13" t="s">
        <v>92</v>
      </c>
      <c r="L13906">
        <v>6</v>
      </c>
      <c r="M13906">
        <v>0</v>
      </c>
      <c r="N13906" s="13" t="s">
        <v>94</v>
      </c>
      <c r="O13906" s="13" t="s">
        <v>95</v>
      </c>
      <c r="P13906">
        <v>31</v>
      </c>
      <c r="Q13906" s="13" t="s">
        <v>195</v>
      </c>
      <c r="R13906" s="13" t="s">
        <v>208</v>
      </c>
      <c r="S13906" s="13" t="s">
        <v>99</v>
      </c>
      <c r="T13906">
        <v>1</v>
      </c>
      <c r="U13906">
        <v>1</v>
      </c>
      <c r="V13906">
        <v>0</v>
      </c>
      <c r="W13906" s="13" t="s">
        <v>101</v>
      </c>
      <c r="X13906">
        <v>0.65</v>
      </c>
    </row>
    <row r="13907" spans="1:24" x14ac:dyDescent="0.3">
      <c r="A13907">
        <v>13905</v>
      </c>
      <c r="B13907" t="s">
        <v>200</v>
      </c>
      <c r="C13907" t="s">
        <v>201</v>
      </c>
      <c r="D13907">
        <v>13.052743</v>
      </c>
      <c r="E13907">
        <v>80.227326000000005</v>
      </c>
      <c r="F13907" s="18">
        <v>44628</v>
      </c>
      <c r="G13907" s="19">
        <v>0.54166666666666696</v>
      </c>
      <c r="H13907">
        <v>13</v>
      </c>
      <c r="I13907" s="13" t="s">
        <v>215</v>
      </c>
      <c r="J13907">
        <v>0</v>
      </c>
      <c r="K13907" s="13" t="s">
        <v>214</v>
      </c>
      <c r="L13907">
        <v>2</v>
      </c>
      <c r="M13907">
        <v>0</v>
      </c>
      <c r="N13907" s="13" t="s">
        <v>212</v>
      </c>
      <c r="O13907" s="13" t="s">
        <v>95</v>
      </c>
      <c r="P13907">
        <v>20</v>
      </c>
      <c r="Q13907" s="13" t="s">
        <v>195</v>
      </c>
      <c r="R13907" s="13" t="s">
        <v>213</v>
      </c>
      <c r="S13907" s="13" t="s">
        <v>193</v>
      </c>
      <c r="T13907">
        <v>3</v>
      </c>
      <c r="U13907">
        <v>3</v>
      </c>
      <c r="V13907">
        <v>0</v>
      </c>
      <c r="W13907" s="13" t="s">
        <v>101</v>
      </c>
      <c r="X13907">
        <v>0.45</v>
      </c>
    </row>
    <row r="13908" spans="1:24" x14ac:dyDescent="0.3">
      <c r="A13908">
        <v>13906</v>
      </c>
      <c r="B13908" t="s">
        <v>200</v>
      </c>
      <c r="C13908" t="s">
        <v>201</v>
      </c>
      <c r="D13908">
        <v>13.197179999999999</v>
      </c>
      <c r="E13908">
        <v>80.219582000000003</v>
      </c>
      <c r="F13908" s="18">
        <v>45096</v>
      </c>
      <c r="G13908" s="19">
        <v>0.75</v>
      </c>
      <c r="H13908">
        <v>18</v>
      </c>
      <c r="I13908" s="13" t="s">
        <v>204</v>
      </c>
      <c r="J13908">
        <v>0</v>
      </c>
      <c r="K13908" s="13" t="s">
        <v>191</v>
      </c>
      <c r="L13908">
        <v>1</v>
      </c>
      <c r="M13908">
        <v>1</v>
      </c>
      <c r="N13908" s="13" t="s">
        <v>212</v>
      </c>
      <c r="O13908" s="13" t="s">
        <v>95</v>
      </c>
      <c r="P13908">
        <v>39</v>
      </c>
      <c r="Q13908" s="13" t="s">
        <v>97</v>
      </c>
      <c r="R13908" s="13" t="s">
        <v>199</v>
      </c>
      <c r="S13908" s="13" t="s">
        <v>193</v>
      </c>
      <c r="T13908">
        <v>4</v>
      </c>
      <c r="U13908">
        <v>0</v>
      </c>
      <c r="V13908">
        <v>1</v>
      </c>
      <c r="W13908" s="13" t="s">
        <v>101</v>
      </c>
      <c r="X13908">
        <v>0.8</v>
      </c>
    </row>
    <row r="13909" spans="1:24" x14ac:dyDescent="0.3">
      <c r="A13909">
        <v>13907</v>
      </c>
      <c r="B13909" t="s">
        <v>206</v>
      </c>
      <c r="C13909" t="s">
        <v>207</v>
      </c>
      <c r="D13909">
        <v>13.074515999999999</v>
      </c>
      <c r="E13909">
        <v>77.582033999999993</v>
      </c>
      <c r="F13909" s="18">
        <v>45044</v>
      </c>
      <c r="G13909" s="19">
        <v>0</v>
      </c>
      <c r="H13909">
        <v>0</v>
      </c>
      <c r="I13909" s="13" t="s">
        <v>211</v>
      </c>
      <c r="J13909">
        <v>0</v>
      </c>
      <c r="K13909" s="13" t="s">
        <v>214</v>
      </c>
      <c r="L13909">
        <v>2</v>
      </c>
      <c r="M13909">
        <v>0</v>
      </c>
      <c r="N13909" s="13" t="s">
        <v>94</v>
      </c>
      <c r="O13909" s="13" t="s">
        <v>95</v>
      </c>
      <c r="P13909">
        <v>30</v>
      </c>
      <c r="Q13909" s="13" t="s">
        <v>95</v>
      </c>
      <c r="R13909" s="13" t="s">
        <v>205</v>
      </c>
      <c r="S13909" s="13" t="s">
        <v>196</v>
      </c>
      <c r="T13909">
        <v>1</v>
      </c>
      <c r="U13909">
        <v>0</v>
      </c>
      <c r="V13909">
        <v>0</v>
      </c>
      <c r="W13909" s="13" t="s">
        <v>101</v>
      </c>
      <c r="X13909">
        <v>0.45</v>
      </c>
    </row>
    <row r="13910" spans="1:24" x14ac:dyDescent="0.3">
      <c r="A13910">
        <v>13908</v>
      </c>
      <c r="B13910" t="s">
        <v>209</v>
      </c>
      <c r="C13910" t="s">
        <v>210</v>
      </c>
      <c r="D13910">
        <v>17.411272</v>
      </c>
      <c r="E13910">
        <v>78.542455000000004</v>
      </c>
      <c r="F13910" s="18">
        <v>45500</v>
      </c>
      <c r="G13910" s="19">
        <v>0.33333333333333298</v>
      </c>
      <c r="H13910">
        <v>8</v>
      </c>
      <c r="I13910" s="13" t="s">
        <v>219</v>
      </c>
      <c r="J13910">
        <v>1</v>
      </c>
      <c r="K13910" s="13" t="s">
        <v>214</v>
      </c>
      <c r="L13910">
        <v>6</v>
      </c>
      <c r="M13910">
        <v>1</v>
      </c>
      <c r="N13910" s="13" t="s">
        <v>94</v>
      </c>
      <c r="O13910" s="13" t="s">
        <v>95</v>
      </c>
      <c r="P13910">
        <v>23</v>
      </c>
      <c r="Q13910" s="13" t="s">
        <v>97</v>
      </c>
      <c r="R13910" s="13" t="s">
        <v>208</v>
      </c>
      <c r="S13910" s="13" t="s">
        <v>196</v>
      </c>
      <c r="T13910">
        <v>2</v>
      </c>
      <c r="U13910">
        <v>0</v>
      </c>
      <c r="V13910">
        <v>1</v>
      </c>
      <c r="W13910" s="13" t="s">
        <v>101</v>
      </c>
      <c r="X13910">
        <v>0.8</v>
      </c>
    </row>
    <row r="13911" spans="1:24" x14ac:dyDescent="0.3">
      <c r="A13911">
        <v>13909</v>
      </c>
      <c r="B13911" t="s">
        <v>200</v>
      </c>
      <c r="C13911" t="s">
        <v>201</v>
      </c>
      <c r="D13911">
        <v>13.179823000000001</v>
      </c>
      <c r="E13911">
        <v>80.236222999999995</v>
      </c>
      <c r="F13911" s="18">
        <v>44774</v>
      </c>
      <c r="G13911" s="19">
        <v>0.29166666666666702</v>
      </c>
      <c r="H13911">
        <v>7</v>
      </c>
      <c r="I13911" s="13" t="s">
        <v>204</v>
      </c>
      <c r="J13911">
        <v>0</v>
      </c>
      <c r="K13911" s="13" t="s">
        <v>214</v>
      </c>
      <c r="L13911">
        <v>2</v>
      </c>
      <c r="M13911">
        <v>1</v>
      </c>
      <c r="N13911" s="13" t="s">
        <v>192</v>
      </c>
      <c r="O13911" s="13" t="s">
        <v>97</v>
      </c>
      <c r="P13911">
        <v>19</v>
      </c>
      <c r="Q13911" s="13" t="s">
        <v>195</v>
      </c>
      <c r="R13911" s="13" t="s">
        <v>205</v>
      </c>
      <c r="S13911" s="13" t="s">
        <v>196</v>
      </c>
      <c r="T13911">
        <v>3</v>
      </c>
      <c r="U13911">
        <v>1</v>
      </c>
      <c r="V13911">
        <v>0</v>
      </c>
      <c r="W13911" s="13" t="s">
        <v>101</v>
      </c>
      <c r="X13911">
        <v>0.1</v>
      </c>
    </row>
    <row r="13912" spans="1:24" x14ac:dyDescent="0.3">
      <c r="A13912">
        <v>13910</v>
      </c>
      <c r="B13912" t="s">
        <v>203</v>
      </c>
      <c r="C13912" t="s">
        <v>203</v>
      </c>
      <c r="D13912">
        <v>28.769947999999999</v>
      </c>
      <c r="E13912">
        <v>77.23742</v>
      </c>
      <c r="F13912" s="18">
        <v>44594</v>
      </c>
      <c r="G13912" s="19">
        <v>0.79166666666666696</v>
      </c>
      <c r="H13912">
        <v>19</v>
      </c>
      <c r="I13912" s="13" t="s">
        <v>194</v>
      </c>
      <c r="J13912">
        <v>0</v>
      </c>
      <c r="K13912" s="13" t="s">
        <v>92</v>
      </c>
      <c r="L13912">
        <v>6</v>
      </c>
      <c r="M13912">
        <v>0</v>
      </c>
      <c r="N13912" s="13" t="s">
        <v>94</v>
      </c>
      <c r="O13912" s="13" t="s">
        <v>95</v>
      </c>
      <c r="P13912">
        <v>22</v>
      </c>
      <c r="Q13912" s="13" t="s">
        <v>97</v>
      </c>
      <c r="R13912" s="13" t="s">
        <v>205</v>
      </c>
      <c r="S13912" s="13" t="s">
        <v>196</v>
      </c>
      <c r="T13912">
        <v>2</v>
      </c>
      <c r="U13912">
        <v>0</v>
      </c>
      <c r="V13912">
        <v>1</v>
      </c>
      <c r="W13912" s="13" t="s">
        <v>101</v>
      </c>
      <c r="X13912">
        <v>0.8</v>
      </c>
    </row>
    <row r="13913" spans="1:24" x14ac:dyDescent="0.3">
      <c r="A13913">
        <v>13911</v>
      </c>
      <c r="B13913" t="s">
        <v>203</v>
      </c>
      <c r="C13913" t="s">
        <v>203</v>
      </c>
      <c r="D13913">
        <v>28.438161000000001</v>
      </c>
      <c r="E13913">
        <v>76.892679000000001</v>
      </c>
      <c r="F13913" s="18">
        <v>44883</v>
      </c>
      <c r="G13913" s="19">
        <v>4.1666666666666699E-2</v>
      </c>
      <c r="H13913">
        <v>1</v>
      </c>
      <c r="I13913" s="13" t="s">
        <v>211</v>
      </c>
      <c r="J13913">
        <v>0</v>
      </c>
      <c r="K13913" s="13" t="s">
        <v>92</v>
      </c>
      <c r="L13913">
        <v>6</v>
      </c>
      <c r="M13913">
        <v>0</v>
      </c>
      <c r="N13913" s="13" t="s">
        <v>94</v>
      </c>
      <c r="O13913" s="13" t="s">
        <v>95</v>
      </c>
      <c r="P13913">
        <v>30</v>
      </c>
      <c r="Q13913" s="13" t="s">
        <v>95</v>
      </c>
      <c r="R13913" s="13" t="s">
        <v>205</v>
      </c>
      <c r="S13913" s="13" t="s">
        <v>196</v>
      </c>
      <c r="T13913">
        <v>5</v>
      </c>
      <c r="U13913">
        <v>0</v>
      </c>
      <c r="V13913">
        <v>0</v>
      </c>
      <c r="W13913" s="13" t="s">
        <v>101</v>
      </c>
      <c r="X13913">
        <v>0.45</v>
      </c>
    </row>
    <row r="13914" spans="1:24" x14ac:dyDescent="0.3">
      <c r="A13914">
        <v>13912</v>
      </c>
      <c r="B13914" t="s">
        <v>217</v>
      </c>
      <c r="C13914" t="s">
        <v>218</v>
      </c>
      <c r="D13914">
        <v>22.648053000000001</v>
      </c>
      <c r="E13914">
        <v>88.331166999999994</v>
      </c>
      <c r="F13914" s="18">
        <v>45485</v>
      </c>
      <c r="G13914" s="19">
        <v>0.29166666666666702</v>
      </c>
      <c r="H13914">
        <v>7</v>
      </c>
      <c r="I13914" s="13" t="s">
        <v>211</v>
      </c>
      <c r="J13914">
        <v>0</v>
      </c>
      <c r="K13914" s="13" t="s">
        <v>92</v>
      </c>
      <c r="L13914">
        <v>4</v>
      </c>
      <c r="M13914">
        <v>1</v>
      </c>
      <c r="N13914" s="13" t="s">
        <v>192</v>
      </c>
      <c r="O13914" s="13" t="s">
        <v>97</v>
      </c>
      <c r="P13914">
        <v>30</v>
      </c>
      <c r="Q13914" s="13" t="s">
        <v>97</v>
      </c>
      <c r="R13914" s="13" t="s">
        <v>205</v>
      </c>
      <c r="S13914" s="13" t="s">
        <v>99</v>
      </c>
      <c r="T13914">
        <v>4</v>
      </c>
      <c r="U13914">
        <v>4</v>
      </c>
      <c r="V13914">
        <v>0</v>
      </c>
      <c r="W13914" s="13" t="s">
        <v>101</v>
      </c>
      <c r="X13914">
        <v>0.5</v>
      </c>
    </row>
    <row r="13915" spans="1:24" x14ac:dyDescent="0.3">
      <c r="A13915">
        <v>13913</v>
      </c>
      <c r="B13915" t="s">
        <v>79</v>
      </c>
      <c r="C13915" t="s">
        <v>80</v>
      </c>
      <c r="D13915">
        <v>18.665184</v>
      </c>
      <c r="E13915">
        <v>73.910135999999994</v>
      </c>
      <c r="F13915" s="18">
        <v>45454</v>
      </c>
      <c r="G13915" s="19">
        <v>0.625</v>
      </c>
      <c r="H13915">
        <v>15</v>
      </c>
      <c r="I13915" s="13" t="s">
        <v>215</v>
      </c>
      <c r="J13915">
        <v>0</v>
      </c>
      <c r="K13915" s="13" t="s">
        <v>92</v>
      </c>
      <c r="L13915">
        <v>3</v>
      </c>
      <c r="M13915">
        <v>1</v>
      </c>
      <c r="N13915" s="13" t="s">
        <v>192</v>
      </c>
      <c r="O13915" s="13" t="s">
        <v>97</v>
      </c>
      <c r="P13915">
        <v>38</v>
      </c>
      <c r="Q13915" s="13" t="s">
        <v>95</v>
      </c>
      <c r="R13915" s="13" t="s">
        <v>199</v>
      </c>
      <c r="S13915" s="13" t="s">
        <v>193</v>
      </c>
      <c r="T13915">
        <v>1</v>
      </c>
      <c r="U13915">
        <v>1</v>
      </c>
      <c r="V13915">
        <v>0</v>
      </c>
      <c r="W13915" s="13" t="s">
        <v>101</v>
      </c>
      <c r="X13915">
        <v>0.1</v>
      </c>
    </row>
    <row r="13916" spans="1:24" x14ac:dyDescent="0.3">
      <c r="A13916">
        <v>13914</v>
      </c>
      <c r="B13916" t="s">
        <v>200</v>
      </c>
      <c r="C13916" t="s">
        <v>201</v>
      </c>
      <c r="D13916">
        <v>13.028309</v>
      </c>
      <c r="E13916">
        <v>80.212614000000002</v>
      </c>
      <c r="F13916" s="18">
        <v>44616</v>
      </c>
      <c r="G13916" s="19">
        <v>8.3333333333333301E-2</v>
      </c>
      <c r="H13916">
        <v>2</v>
      </c>
      <c r="I13916" s="13" t="s">
        <v>202</v>
      </c>
      <c r="J13916">
        <v>0</v>
      </c>
      <c r="K13916" s="13" t="s">
        <v>191</v>
      </c>
      <c r="L13916">
        <v>6</v>
      </c>
      <c r="M13916">
        <v>0</v>
      </c>
      <c r="N13916" s="13" t="s">
        <v>192</v>
      </c>
      <c r="O13916" s="13" t="s">
        <v>97</v>
      </c>
      <c r="P13916">
        <v>31</v>
      </c>
      <c r="Q13916" s="13" t="s">
        <v>95</v>
      </c>
      <c r="R13916" s="13" t="s">
        <v>199</v>
      </c>
      <c r="S13916" s="13" t="s">
        <v>196</v>
      </c>
      <c r="T13916">
        <v>1</v>
      </c>
      <c r="U13916">
        <v>0</v>
      </c>
      <c r="V13916">
        <v>0</v>
      </c>
      <c r="W13916" s="13" t="s">
        <v>101</v>
      </c>
      <c r="X13916">
        <v>0.1</v>
      </c>
    </row>
    <row r="13917" spans="1:24" x14ac:dyDescent="0.3">
      <c r="A13917">
        <v>13915</v>
      </c>
      <c r="B13917" t="s">
        <v>203</v>
      </c>
      <c r="C13917" t="s">
        <v>203</v>
      </c>
      <c r="D13917">
        <v>28.660686999999999</v>
      </c>
      <c r="E13917">
        <v>77.200695999999994</v>
      </c>
      <c r="F13917" s="18">
        <v>45304</v>
      </c>
      <c r="G13917" s="19">
        <v>0.66666666666666696</v>
      </c>
      <c r="H13917">
        <v>16</v>
      </c>
      <c r="I13917" s="13" t="s">
        <v>219</v>
      </c>
      <c r="J13917">
        <v>1</v>
      </c>
      <c r="K13917" s="13" t="s">
        <v>92</v>
      </c>
      <c r="L13917">
        <v>3</v>
      </c>
      <c r="M13917">
        <v>0</v>
      </c>
      <c r="N13917" s="13" t="s">
        <v>192</v>
      </c>
      <c r="O13917" s="13" t="s">
        <v>97</v>
      </c>
      <c r="P13917">
        <v>37</v>
      </c>
      <c r="Q13917" s="13" t="s">
        <v>97</v>
      </c>
      <c r="R13917" s="13" t="s">
        <v>199</v>
      </c>
      <c r="S13917" s="13" t="s">
        <v>196</v>
      </c>
      <c r="T13917">
        <v>1</v>
      </c>
      <c r="U13917">
        <v>0</v>
      </c>
      <c r="V13917">
        <v>0</v>
      </c>
      <c r="W13917" s="13" t="s">
        <v>101</v>
      </c>
      <c r="X13917">
        <v>0.3</v>
      </c>
    </row>
    <row r="13918" spans="1:24" x14ac:dyDescent="0.3">
      <c r="A13918">
        <v>13916</v>
      </c>
      <c r="B13918" t="s">
        <v>79</v>
      </c>
      <c r="C13918" t="s">
        <v>80</v>
      </c>
      <c r="D13918">
        <v>18.448778000000001</v>
      </c>
      <c r="E13918">
        <v>73.948897000000002</v>
      </c>
      <c r="F13918" s="18">
        <v>45060</v>
      </c>
      <c r="G13918" s="19">
        <v>0.25</v>
      </c>
      <c r="H13918">
        <v>6</v>
      </c>
      <c r="I13918" s="13" t="s">
        <v>89</v>
      </c>
      <c r="J13918">
        <v>1</v>
      </c>
      <c r="K13918" s="13" t="s">
        <v>214</v>
      </c>
      <c r="L13918">
        <v>2</v>
      </c>
      <c r="M13918">
        <v>1</v>
      </c>
      <c r="N13918" s="13" t="s">
        <v>212</v>
      </c>
      <c r="O13918" s="13" t="s">
        <v>95</v>
      </c>
      <c r="P13918">
        <v>39</v>
      </c>
      <c r="Q13918" s="13" t="s">
        <v>95</v>
      </c>
      <c r="R13918" s="13" t="s">
        <v>199</v>
      </c>
      <c r="S13918" s="13" t="s">
        <v>99</v>
      </c>
      <c r="T13918">
        <v>2</v>
      </c>
      <c r="U13918">
        <v>2</v>
      </c>
      <c r="V13918">
        <v>0</v>
      </c>
      <c r="W13918" s="13" t="s">
        <v>101</v>
      </c>
      <c r="X13918">
        <v>0.65</v>
      </c>
    </row>
    <row r="13919" spans="1:24" x14ac:dyDescent="0.3">
      <c r="A13919">
        <v>13917</v>
      </c>
      <c r="B13919" t="s">
        <v>200</v>
      </c>
      <c r="C13919" t="s">
        <v>201</v>
      </c>
      <c r="D13919">
        <v>12.889445</v>
      </c>
      <c r="E13919">
        <v>80.281936999999999</v>
      </c>
      <c r="F13919" s="18">
        <v>44593</v>
      </c>
      <c r="G13919" s="19">
        <v>0.95833333333333304</v>
      </c>
      <c r="H13919">
        <v>23</v>
      </c>
      <c r="I13919" s="13" t="s">
        <v>215</v>
      </c>
      <c r="J13919">
        <v>0</v>
      </c>
      <c r="K13919" s="13" t="s">
        <v>92</v>
      </c>
      <c r="L13919">
        <v>2</v>
      </c>
      <c r="M13919">
        <v>1</v>
      </c>
      <c r="N13919" s="13" t="s">
        <v>94</v>
      </c>
      <c r="O13919" s="13" t="s">
        <v>95</v>
      </c>
      <c r="P13919">
        <v>31</v>
      </c>
      <c r="Q13919" s="13" t="s">
        <v>97</v>
      </c>
      <c r="R13919" s="13" t="s">
        <v>98</v>
      </c>
      <c r="S13919" s="13" t="s">
        <v>193</v>
      </c>
      <c r="T13919">
        <v>3</v>
      </c>
      <c r="U13919">
        <v>2</v>
      </c>
      <c r="V13919">
        <v>0</v>
      </c>
      <c r="W13919" s="13" t="s">
        <v>101</v>
      </c>
      <c r="X13919">
        <v>0.65</v>
      </c>
    </row>
    <row r="13920" spans="1:24" x14ac:dyDescent="0.3">
      <c r="A13920">
        <v>13918</v>
      </c>
      <c r="B13920" t="s">
        <v>190</v>
      </c>
      <c r="C13920" t="s">
        <v>80</v>
      </c>
      <c r="D13920">
        <v>19.166684</v>
      </c>
      <c r="E13920">
        <v>72.912766000000005</v>
      </c>
      <c r="F13920" s="18">
        <v>44584</v>
      </c>
      <c r="G13920" s="19">
        <v>0.5</v>
      </c>
      <c r="H13920">
        <v>12</v>
      </c>
      <c r="I13920" s="13" t="s">
        <v>89</v>
      </c>
      <c r="J13920">
        <v>1</v>
      </c>
      <c r="K13920" s="13" t="s">
        <v>214</v>
      </c>
      <c r="L13920">
        <v>3</v>
      </c>
      <c r="M13920">
        <v>0</v>
      </c>
      <c r="N13920" s="13" t="s">
        <v>192</v>
      </c>
      <c r="O13920" s="13" t="s">
        <v>97</v>
      </c>
      <c r="P13920">
        <v>39</v>
      </c>
      <c r="Q13920" s="13" t="s">
        <v>97</v>
      </c>
      <c r="R13920" s="13" t="s">
        <v>98</v>
      </c>
      <c r="S13920" s="13" t="s">
        <v>193</v>
      </c>
      <c r="T13920">
        <v>1</v>
      </c>
      <c r="U13920">
        <v>1</v>
      </c>
      <c r="V13920">
        <v>0</v>
      </c>
      <c r="W13920" s="13" t="s">
        <v>101</v>
      </c>
      <c r="X13920">
        <v>0.3</v>
      </c>
    </row>
    <row r="13921" spans="1:24" x14ac:dyDescent="0.3">
      <c r="A13921">
        <v>13919</v>
      </c>
      <c r="B13921" t="s">
        <v>206</v>
      </c>
      <c r="C13921" t="s">
        <v>207</v>
      </c>
      <c r="D13921">
        <v>12.952692000000001</v>
      </c>
      <c r="E13921">
        <v>77.499104000000003</v>
      </c>
      <c r="F13921" s="18">
        <v>45069</v>
      </c>
      <c r="G13921" s="19">
        <v>0.58333333333333304</v>
      </c>
      <c r="H13921">
        <v>14</v>
      </c>
      <c r="I13921" s="13" t="s">
        <v>215</v>
      </c>
      <c r="J13921">
        <v>0</v>
      </c>
      <c r="K13921" s="13" t="s">
        <v>214</v>
      </c>
      <c r="L13921">
        <v>6</v>
      </c>
      <c r="M13921">
        <v>1</v>
      </c>
      <c r="N13921" s="13" t="s">
        <v>212</v>
      </c>
      <c r="O13921" s="13" t="s">
        <v>95</v>
      </c>
      <c r="P13921">
        <v>15</v>
      </c>
      <c r="Q13921" s="13" t="s">
        <v>195</v>
      </c>
      <c r="R13921" s="13" t="s">
        <v>208</v>
      </c>
      <c r="S13921" s="13" t="s">
        <v>196</v>
      </c>
      <c r="T13921">
        <v>4</v>
      </c>
      <c r="U13921">
        <v>4</v>
      </c>
      <c r="V13921">
        <v>0</v>
      </c>
      <c r="W13921" s="13" t="s">
        <v>101</v>
      </c>
      <c r="X13921">
        <v>0.45</v>
      </c>
    </row>
    <row r="13922" spans="1:24" x14ac:dyDescent="0.3">
      <c r="A13922">
        <v>13920</v>
      </c>
      <c r="B13922" t="s">
        <v>79</v>
      </c>
      <c r="C13922" t="s">
        <v>80</v>
      </c>
      <c r="D13922">
        <v>18.411663999999998</v>
      </c>
      <c r="E13922">
        <v>73.925854000000001</v>
      </c>
      <c r="F13922" s="18">
        <v>45338</v>
      </c>
      <c r="G13922" s="19">
        <v>0.70833333333333304</v>
      </c>
      <c r="H13922">
        <v>17</v>
      </c>
      <c r="I13922" s="13" t="s">
        <v>211</v>
      </c>
      <c r="J13922">
        <v>0</v>
      </c>
      <c r="K13922" s="13" t="s">
        <v>191</v>
      </c>
      <c r="L13922">
        <v>6</v>
      </c>
      <c r="M13922">
        <v>0</v>
      </c>
      <c r="N13922" s="13" t="s">
        <v>192</v>
      </c>
      <c r="O13922" s="13" t="s">
        <v>97</v>
      </c>
      <c r="P13922">
        <v>39</v>
      </c>
      <c r="Q13922" s="13" t="s">
        <v>195</v>
      </c>
      <c r="R13922" s="13" t="s">
        <v>199</v>
      </c>
      <c r="S13922" s="13" t="s">
        <v>196</v>
      </c>
      <c r="T13922">
        <v>1</v>
      </c>
      <c r="U13922">
        <v>0</v>
      </c>
      <c r="V13922">
        <v>1</v>
      </c>
      <c r="W13922" s="13" t="s">
        <v>101</v>
      </c>
      <c r="X13922">
        <v>0.25</v>
      </c>
    </row>
    <row r="13923" spans="1:24" x14ac:dyDescent="0.3">
      <c r="A13923">
        <v>13921</v>
      </c>
      <c r="B13923" t="s">
        <v>190</v>
      </c>
      <c r="C13923" t="s">
        <v>80</v>
      </c>
      <c r="D13923">
        <v>19.186350999999998</v>
      </c>
      <c r="E13923">
        <v>72.997583000000006</v>
      </c>
      <c r="F13923" s="18">
        <v>44808</v>
      </c>
      <c r="G13923" s="19">
        <v>0.41666666666666702</v>
      </c>
      <c r="H13923">
        <v>10</v>
      </c>
      <c r="I13923" s="13" t="s">
        <v>89</v>
      </c>
      <c r="J13923">
        <v>1</v>
      </c>
      <c r="K13923" s="13" t="s">
        <v>191</v>
      </c>
      <c r="L13923">
        <v>6</v>
      </c>
      <c r="M13923">
        <v>0</v>
      </c>
      <c r="N13923" s="13" t="s">
        <v>212</v>
      </c>
      <c r="O13923" s="13" t="s">
        <v>95</v>
      </c>
      <c r="P13923">
        <v>30</v>
      </c>
      <c r="Q13923" s="13" t="s">
        <v>97</v>
      </c>
      <c r="R13923" s="13" t="s">
        <v>98</v>
      </c>
      <c r="S13923" s="13" t="s">
        <v>196</v>
      </c>
      <c r="T13923">
        <v>4</v>
      </c>
      <c r="U13923">
        <v>3</v>
      </c>
      <c r="V13923">
        <v>1</v>
      </c>
      <c r="W13923" s="13" t="s">
        <v>101</v>
      </c>
      <c r="X13923">
        <v>0.8</v>
      </c>
    </row>
    <row r="13924" spans="1:24" x14ac:dyDescent="0.3">
      <c r="A13924">
        <v>13922</v>
      </c>
      <c r="B13924" t="s">
        <v>209</v>
      </c>
      <c r="C13924" t="s">
        <v>210</v>
      </c>
      <c r="D13924">
        <v>17.306854999999999</v>
      </c>
      <c r="E13924">
        <v>78.410380000000004</v>
      </c>
      <c r="F13924" s="18">
        <v>44743</v>
      </c>
      <c r="G13924" s="19">
        <v>0.95833333333333304</v>
      </c>
      <c r="H13924">
        <v>23</v>
      </c>
      <c r="I13924" s="13" t="s">
        <v>211</v>
      </c>
      <c r="J13924">
        <v>0</v>
      </c>
      <c r="K13924" s="13" t="s">
        <v>214</v>
      </c>
      <c r="L13924">
        <v>6</v>
      </c>
      <c r="M13924">
        <v>0</v>
      </c>
      <c r="N13924" s="13" t="s">
        <v>192</v>
      </c>
      <c r="O13924" s="13" t="s">
        <v>97</v>
      </c>
      <c r="P13924">
        <v>37</v>
      </c>
      <c r="Q13924" s="13" t="s">
        <v>95</v>
      </c>
      <c r="R13924" s="13" t="s">
        <v>213</v>
      </c>
      <c r="S13924" s="13" t="s">
        <v>196</v>
      </c>
      <c r="T13924">
        <v>2</v>
      </c>
      <c r="U13924">
        <v>2</v>
      </c>
      <c r="V13924">
        <v>0</v>
      </c>
      <c r="W13924" s="13" t="s">
        <v>101</v>
      </c>
      <c r="X13924">
        <v>0.1</v>
      </c>
    </row>
    <row r="13925" spans="1:24" x14ac:dyDescent="0.3">
      <c r="A13925">
        <v>13923</v>
      </c>
      <c r="B13925" t="s">
        <v>197</v>
      </c>
      <c r="C13925" t="s">
        <v>198</v>
      </c>
      <c r="D13925">
        <v>30.661287000000002</v>
      </c>
      <c r="E13925">
        <v>76.822427000000005</v>
      </c>
      <c r="F13925" s="18">
        <v>45413</v>
      </c>
      <c r="G13925" s="19">
        <v>0.125</v>
      </c>
      <c r="H13925">
        <v>3</v>
      </c>
      <c r="I13925" s="13" t="s">
        <v>194</v>
      </c>
      <c r="J13925">
        <v>0</v>
      </c>
      <c r="K13925" s="13" t="s">
        <v>191</v>
      </c>
      <c r="L13925">
        <v>2</v>
      </c>
      <c r="M13925">
        <v>1</v>
      </c>
      <c r="N13925" s="13" t="s">
        <v>94</v>
      </c>
      <c r="O13925" s="13" t="s">
        <v>95</v>
      </c>
      <c r="P13925">
        <v>32</v>
      </c>
      <c r="Q13925" s="13" t="s">
        <v>195</v>
      </c>
      <c r="R13925" s="13" t="s">
        <v>208</v>
      </c>
      <c r="S13925" s="13" t="s">
        <v>196</v>
      </c>
      <c r="T13925">
        <v>2</v>
      </c>
      <c r="U13925">
        <v>1</v>
      </c>
      <c r="V13925">
        <v>0</v>
      </c>
      <c r="W13925" s="13" t="s">
        <v>101</v>
      </c>
      <c r="X13925">
        <v>0.45</v>
      </c>
    </row>
    <row r="13926" spans="1:24" x14ac:dyDescent="0.3">
      <c r="A13926">
        <v>13924</v>
      </c>
      <c r="B13926" t="s">
        <v>200</v>
      </c>
      <c r="C13926" t="s">
        <v>201</v>
      </c>
      <c r="D13926">
        <v>12.894591</v>
      </c>
      <c r="E13926">
        <v>80.133396000000005</v>
      </c>
      <c r="F13926" s="18">
        <v>44777</v>
      </c>
      <c r="G13926" s="19">
        <v>0.41666666666666702</v>
      </c>
      <c r="H13926">
        <v>10</v>
      </c>
      <c r="I13926" s="13" t="s">
        <v>202</v>
      </c>
      <c r="J13926">
        <v>0</v>
      </c>
      <c r="K13926" s="13" t="s">
        <v>214</v>
      </c>
      <c r="L13926">
        <v>1</v>
      </c>
      <c r="M13926">
        <v>1</v>
      </c>
      <c r="N13926" s="13" t="s">
        <v>192</v>
      </c>
      <c r="O13926" s="13" t="s">
        <v>97</v>
      </c>
      <c r="P13926">
        <v>25</v>
      </c>
      <c r="Q13926" s="13" t="s">
        <v>97</v>
      </c>
      <c r="R13926" s="13" t="s">
        <v>208</v>
      </c>
      <c r="S13926" s="13" t="s">
        <v>196</v>
      </c>
      <c r="T13926">
        <v>3</v>
      </c>
      <c r="U13926">
        <v>2</v>
      </c>
      <c r="V13926">
        <v>1</v>
      </c>
      <c r="W13926" s="13" t="s">
        <v>101</v>
      </c>
      <c r="X13926">
        <v>0.45</v>
      </c>
    </row>
    <row r="13927" spans="1:24" x14ac:dyDescent="0.3">
      <c r="A13927">
        <v>13925</v>
      </c>
      <c r="B13927" t="s">
        <v>79</v>
      </c>
      <c r="C13927" t="s">
        <v>80</v>
      </c>
      <c r="D13927">
        <v>18.510791999999999</v>
      </c>
      <c r="E13927">
        <v>73.911882000000006</v>
      </c>
      <c r="F13927" s="18">
        <v>45610</v>
      </c>
      <c r="G13927" s="19">
        <v>0.54166666666666696</v>
      </c>
      <c r="H13927">
        <v>13</v>
      </c>
      <c r="I13927" s="13" t="s">
        <v>202</v>
      </c>
      <c r="J13927">
        <v>0</v>
      </c>
      <c r="K13927" s="13" t="s">
        <v>92</v>
      </c>
      <c r="L13927">
        <v>2</v>
      </c>
      <c r="M13927">
        <v>0</v>
      </c>
      <c r="N13927" s="13" t="s">
        <v>212</v>
      </c>
      <c r="O13927" s="13" t="s">
        <v>95</v>
      </c>
      <c r="P13927">
        <v>40</v>
      </c>
      <c r="Q13927" s="13" t="s">
        <v>195</v>
      </c>
      <c r="R13927" s="13" t="s">
        <v>199</v>
      </c>
      <c r="S13927" s="13" t="s">
        <v>196</v>
      </c>
      <c r="T13927">
        <v>3</v>
      </c>
      <c r="U13927">
        <v>2</v>
      </c>
      <c r="V13927">
        <v>0</v>
      </c>
      <c r="W13927" s="13" t="s">
        <v>101</v>
      </c>
      <c r="X13927">
        <v>0.45</v>
      </c>
    </row>
    <row r="13928" spans="1:24" x14ac:dyDescent="0.3">
      <c r="A13928">
        <v>13926</v>
      </c>
      <c r="B13928" t="s">
        <v>190</v>
      </c>
      <c r="C13928" t="s">
        <v>80</v>
      </c>
      <c r="D13928">
        <v>19.159986</v>
      </c>
      <c r="E13928">
        <v>72.701702999999995</v>
      </c>
      <c r="F13928" s="18">
        <v>45592</v>
      </c>
      <c r="G13928" s="19">
        <v>0.70833333333333304</v>
      </c>
      <c r="H13928">
        <v>17</v>
      </c>
      <c r="I13928" s="13" t="s">
        <v>89</v>
      </c>
      <c r="J13928">
        <v>1</v>
      </c>
      <c r="K13928" s="13" t="s">
        <v>92</v>
      </c>
      <c r="L13928">
        <v>1</v>
      </c>
      <c r="M13928">
        <v>0</v>
      </c>
      <c r="N13928" s="13" t="s">
        <v>192</v>
      </c>
      <c r="O13928" s="13" t="s">
        <v>97</v>
      </c>
      <c r="P13928">
        <v>37</v>
      </c>
      <c r="Q13928" s="13" t="s">
        <v>195</v>
      </c>
      <c r="R13928" s="13" t="s">
        <v>208</v>
      </c>
      <c r="S13928" s="13" t="s">
        <v>196</v>
      </c>
      <c r="T13928">
        <v>3</v>
      </c>
      <c r="U13928">
        <v>3</v>
      </c>
      <c r="V13928">
        <v>1</v>
      </c>
      <c r="W13928" s="13" t="s">
        <v>101</v>
      </c>
      <c r="X13928">
        <v>0.25</v>
      </c>
    </row>
    <row r="13929" spans="1:24" x14ac:dyDescent="0.3">
      <c r="A13929">
        <v>13927</v>
      </c>
      <c r="B13929" t="s">
        <v>190</v>
      </c>
      <c r="C13929" t="s">
        <v>80</v>
      </c>
      <c r="D13929">
        <v>19.182932000000001</v>
      </c>
      <c r="E13929">
        <v>72.775319999999994</v>
      </c>
      <c r="F13929" s="18">
        <v>44707</v>
      </c>
      <c r="G13929" s="19">
        <v>0.91666666666666696</v>
      </c>
      <c r="H13929">
        <v>22</v>
      </c>
      <c r="I13929" s="13" t="s">
        <v>202</v>
      </c>
      <c r="J13929">
        <v>0</v>
      </c>
      <c r="K13929" s="13" t="s">
        <v>92</v>
      </c>
      <c r="L13929">
        <v>2</v>
      </c>
      <c r="M13929">
        <v>0</v>
      </c>
      <c r="N13929" s="13" t="s">
        <v>192</v>
      </c>
      <c r="O13929" s="13" t="s">
        <v>97</v>
      </c>
      <c r="P13929">
        <v>17</v>
      </c>
      <c r="Q13929" s="13" t="s">
        <v>95</v>
      </c>
      <c r="R13929" s="13" t="s">
        <v>208</v>
      </c>
      <c r="S13929" s="13" t="s">
        <v>193</v>
      </c>
      <c r="T13929">
        <v>4</v>
      </c>
      <c r="U13929">
        <v>1</v>
      </c>
      <c r="V13929">
        <v>0</v>
      </c>
      <c r="W13929" s="13" t="s">
        <v>101</v>
      </c>
      <c r="X13929">
        <v>0.1</v>
      </c>
    </row>
    <row r="13930" spans="1:24" x14ac:dyDescent="0.3">
      <c r="A13930">
        <v>13928</v>
      </c>
      <c r="B13930" t="s">
        <v>200</v>
      </c>
      <c r="C13930" t="s">
        <v>201</v>
      </c>
      <c r="D13930">
        <v>12.836117</v>
      </c>
      <c r="E13930">
        <v>80.164574000000002</v>
      </c>
      <c r="F13930" s="18">
        <v>45223</v>
      </c>
      <c r="G13930" s="19">
        <v>0.58333333333333304</v>
      </c>
      <c r="H13930">
        <v>14</v>
      </c>
      <c r="I13930" s="13" t="s">
        <v>215</v>
      </c>
      <c r="J13930">
        <v>0</v>
      </c>
      <c r="K13930" s="13" t="s">
        <v>214</v>
      </c>
      <c r="L13930">
        <v>3</v>
      </c>
      <c r="M13930">
        <v>0</v>
      </c>
      <c r="N13930" s="13" t="s">
        <v>94</v>
      </c>
      <c r="O13930" s="13" t="s">
        <v>95</v>
      </c>
      <c r="P13930">
        <v>20</v>
      </c>
      <c r="Q13930" s="13" t="s">
        <v>195</v>
      </c>
      <c r="R13930" s="13" t="s">
        <v>199</v>
      </c>
      <c r="S13930" s="13" t="s">
        <v>193</v>
      </c>
      <c r="T13930">
        <v>3</v>
      </c>
      <c r="U13930">
        <v>2</v>
      </c>
      <c r="V13930">
        <v>0</v>
      </c>
      <c r="W13930" s="13" t="s">
        <v>101</v>
      </c>
      <c r="X13930">
        <v>0.45</v>
      </c>
    </row>
    <row r="13931" spans="1:24" x14ac:dyDescent="0.3">
      <c r="A13931">
        <v>13929</v>
      </c>
      <c r="B13931" t="s">
        <v>206</v>
      </c>
      <c r="C13931" t="s">
        <v>207</v>
      </c>
      <c r="D13931">
        <v>12.898723</v>
      </c>
      <c r="E13931">
        <v>77.565263000000002</v>
      </c>
      <c r="F13931" s="18">
        <v>44727</v>
      </c>
      <c r="G13931" s="19">
        <v>0.33333333333333298</v>
      </c>
      <c r="H13931">
        <v>8</v>
      </c>
      <c r="I13931" s="13" t="s">
        <v>194</v>
      </c>
      <c r="J13931">
        <v>0</v>
      </c>
      <c r="K13931" s="13" t="s">
        <v>191</v>
      </c>
      <c r="L13931">
        <v>6</v>
      </c>
      <c r="M13931">
        <v>0</v>
      </c>
      <c r="N13931" s="13" t="s">
        <v>192</v>
      </c>
      <c r="O13931" s="13" t="s">
        <v>97</v>
      </c>
      <c r="P13931">
        <v>21</v>
      </c>
      <c r="Q13931" s="13" t="s">
        <v>97</v>
      </c>
      <c r="R13931" s="13" t="s">
        <v>213</v>
      </c>
      <c r="S13931" s="13" t="s">
        <v>193</v>
      </c>
      <c r="T13931">
        <v>1</v>
      </c>
      <c r="U13931">
        <v>1</v>
      </c>
      <c r="V13931">
        <v>1</v>
      </c>
      <c r="W13931" s="13" t="s">
        <v>101</v>
      </c>
      <c r="X13931">
        <v>0.45</v>
      </c>
    </row>
    <row r="13932" spans="1:24" x14ac:dyDescent="0.3">
      <c r="A13932">
        <v>13930</v>
      </c>
      <c r="B13932" t="s">
        <v>217</v>
      </c>
      <c r="C13932" t="s">
        <v>218</v>
      </c>
      <c r="D13932">
        <v>22.436350999999998</v>
      </c>
      <c r="E13932">
        <v>88.471511000000007</v>
      </c>
      <c r="F13932" s="18">
        <v>45465</v>
      </c>
      <c r="G13932" s="19">
        <v>0.83333333333333304</v>
      </c>
      <c r="H13932">
        <v>20</v>
      </c>
      <c r="I13932" s="13" t="s">
        <v>219</v>
      </c>
      <c r="J13932">
        <v>1</v>
      </c>
      <c r="K13932" s="13" t="s">
        <v>214</v>
      </c>
      <c r="L13932">
        <v>4</v>
      </c>
      <c r="M13932">
        <v>0</v>
      </c>
      <c r="N13932" s="13" t="s">
        <v>212</v>
      </c>
      <c r="O13932" s="13" t="s">
        <v>195</v>
      </c>
      <c r="P13932">
        <v>26</v>
      </c>
      <c r="Q13932" s="13" t="s">
        <v>195</v>
      </c>
      <c r="R13932" s="13" t="s">
        <v>213</v>
      </c>
      <c r="S13932" s="13" t="s">
        <v>196</v>
      </c>
      <c r="T13932">
        <v>3</v>
      </c>
      <c r="U13932">
        <v>3</v>
      </c>
      <c r="V13932">
        <v>0</v>
      </c>
      <c r="W13932" s="13" t="s">
        <v>101</v>
      </c>
      <c r="X13932">
        <v>0.25</v>
      </c>
    </row>
    <row r="13933" spans="1:24" x14ac:dyDescent="0.3">
      <c r="A13933">
        <v>13931</v>
      </c>
      <c r="B13933" t="s">
        <v>197</v>
      </c>
      <c r="C13933" t="s">
        <v>198</v>
      </c>
      <c r="D13933">
        <v>30.685275000000001</v>
      </c>
      <c r="E13933">
        <v>76.808859999999996</v>
      </c>
      <c r="F13933" s="18">
        <v>45576</v>
      </c>
      <c r="G13933" s="19">
        <v>8.3333333333333301E-2</v>
      </c>
      <c r="H13933">
        <v>2</v>
      </c>
      <c r="I13933" s="13" t="s">
        <v>211</v>
      </c>
      <c r="J13933">
        <v>0</v>
      </c>
      <c r="K13933" s="13" t="s">
        <v>92</v>
      </c>
      <c r="L13933">
        <v>4</v>
      </c>
      <c r="M13933">
        <v>1</v>
      </c>
      <c r="N13933" s="13" t="s">
        <v>192</v>
      </c>
      <c r="O13933" s="13" t="s">
        <v>97</v>
      </c>
      <c r="P13933">
        <v>38</v>
      </c>
      <c r="Q13933" s="13" t="s">
        <v>95</v>
      </c>
      <c r="R13933" s="13" t="s">
        <v>199</v>
      </c>
      <c r="S13933" s="13" t="s">
        <v>193</v>
      </c>
      <c r="T13933">
        <v>3</v>
      </c>
      <c r="U13933">
        <v>2</v>
      </c>
      <c r="V13933">
        <v>0</v>
      </c>
      <c r="W13933" s="13" t="s">
        <v>101</v>
      </c>
      <c r="X13933">
        <v>0.1</v>
      </c>
    </row>
    <row r="13934" spans="1:24" x14ac:dyDescent="0.3">
      <c r="A13934">
        <v>13932</v>
      </c>
      <c r="B13934" t="s">
        <v>206</v>
      </c>
      <c r="C13934" t="s">
        <v>207</v>
      </c>
      <c r="D13934">
        <v>13.191086</v>
      </c>
      <c r="E13934">
        <v>77.415104999999997</v>
      </c>
      <c r="F13934" s="18">
        <v>44969</v>
      </c>
      <c r="G13934" s="19">
        <v>0.5</v>
      </c>
      <c r="H13934">
        <v>12</v>
      </c>
      <c r="I13934" s="13" t="s">
        <v>89</v>
      </c>
      <c r="J13934">
        <v>1</v>
      </c>
      <c r="K13934" s="13" t="s">
        <v>191</v>
      </c>
      <c r="L13934">
        <v>2</v>
      </c>
      <c r="M13934">
        <v>0</v>
      </c>
      <c r="N13934" s="13" t="s">
        <v>94</v>
      </c>
      <c r="O13934" s="13" t="s">
        <v>95</v>
      </c>
      <c r="P13934">
        <v>26</v>
      </c>
      <c r="Q13934" s="13" t="s">
        <v>95</v>
      </c>
      <c r="R13934" s="13" t="s">
        <v>205</v>
      </c>
      <c r="S13934" s="13" t="s">
        <v>196</v>
      </c>
      <c r="T13934">
        <v>5</v>
      </c>
      <c r="U13934">
        <v>4</v>
      </c>
      <c r="V13934">
        <v>0</v>
      </c>
      <c r="W13934" s="13" t="s">
        <v>101</v>
      </c>
      <c r="X13934">
        <v>0.45</v>
      </c>
    </row>
    <row r="13935" spans="1:24" x14ac:dyDescent="0.3">
      <c r="A13935">
        <v>13933</v>
      </c>
      <c r="B13935" t="s">
        <v>203</v>
      </c>
      <c r="C13935" t="s">
        <v>203</v>
      </c>
      <c r="D13935">
        <v>28.81259</v>
      </c>
      <c r="E13935">
        <v>76.923901999999998</v>
      </c>
      <c r="F13935" s="18">
        <v>45439</v>
      </c>
      <c r="G13935" s="19">
        <v>0.54166666666666696</v>
      </c>
      <c r="H13935">
        <v>13</v>
      </c>
      <c r="I13935" s="13" t="s">
        <v>204</v>
      </c>
      <c r="J13935">
        <v>0</v>
      </c>
      <c r="K13935" s="13" t="s">
        <v>191</v>
      </c>
      <c r="L13935">
        <v>2</v>
      </c>
      <c r="M13935">
        <v>1</v>
      </c>
      <c r="N13935" s="13" t="s">
        <v>94</v>
      </c>
      <c r="O13935" s="13" t="s">
        <v>95</v>
      </c>
      <c r="P13935">
        <v>26</v>
      </c>
      <c r="Q13935" s="13" t="s">
        <v>95</v>
      </c>
      <c r="R13935" s="13" t="s">
        <v>205</v>
      </c>
      <c r="S13935" s="13" t="s">
        <v>193</v>
      </c>
      <c r="T13935">
        <v>1</v>
      </c>
      <c r="U13935">
        <v>0</v>
      </c>
      <c r="V13935">
        <v>0</v>
      </c>
      <c r="W13935" s="13" t="s">
        <v>101</v>
      </c>
      <c r="X13935">
        <v>0.45</v>
      </c>
    </row>
    <row r="13936" spans="1:24" x14ac:dyDescent="0.3">
      <c r="A13936">
        <v>13934</v>
      </c>
      <c r="B13936" t="s">
        <v>203</v>
      </c>
      <c r="C13936" t="s">
        <v>203</v>
      </c>
      <c r="D13936">
        <v>28.483224</v>
      </c>
      <c r="E13936">
        <v>77.226487000000006</v>
      </c>
      <c r="F13936" s="18">
        <v>44633</v>
      </c>
      <c r="G13936" s="19">
        <v>8.3333333333333301E-2</v>
      </c>
      <c r="H13936">
        <v>2</v>
      </c>
      <c r="I13936" s="13" t="s">
        <v>89</v>
      </c>
      <c r="J13936">
        <v>1</v>
      </c>
      <c r="K13936" s="13" t="s">
        <v>214</v>
      </c>
      <c r="L13936">
        <v>6</v>
      </c>
      <c r="M13936">
        <v>1</v>
      </c>
      <c r="N13936" s="13" t="s">
        <v>192</v>
      </c>
      <c r="O13936" s="13" t="s">
        <v>97</v>
      </c>
      <c r="P13936">
        <v>35</v>
      </c>
      <c r="Q13936" s="13" t="s">
        <v>195</v>
      </c>
      <c r="R13936" s="13" t="s">
        <v>208</v>
      </c>
      <c r="S13936" s="13" t="s">
        <v>196</v>
      </c>
      <c r="T13936">
        <v>2</v>
      </c>
      <c r="U13936">
        <v>2</v>
      </c>
      <c r="V13936">
        <v>0</v>
      </c>
      <c r="W13936" s="13" t="s">
        <v>101</v>
      </c>
      <c r="X13936">
        <v>0.1</v>
      </c>
    </row>
    <row r="13937" spans="1:24" x14ac:dyDescent="0.3">
      <c r="A13937">
        <v>13935</v>
      </c>
      <c r="B13937" t="s">
        <v>190</v>
      </c>
      <c r="C13937" t="s">
        <v>80</v>
      </c>
      <c r="D13937">
        <v>19.212249</v>
      </c>
      <c r="E13937">
        <v>72.740183999999999</v>
      </c>
      <c r="F13937" s="18">
        <v>44678</v>
      </c>
      <c r="G13937" s="19">
        <v>8.3333333333333301E-2</v>
      </c>
      <c r="H13937">
        <v>2</v>
      </c>
      <c r="I13937" s="13" t="s">
        <v>194</v>
      </c>
      <c r="J13937">
        <v>0</v>
      </c>
      <c r="K13937" s="13" t="s">
        <v>214</v>
      </c>
      <c r="L13937">
        <v>4</v>
      </c>
      <c r="M13937">
        <v>0</v>
      </c>
      <c r="N13937" s="13" t="s">
        <v>192</v>
      </c>
      <c r="O13937" s="13" t="s">
        <v>97</v>
      </c>
      <c r="P13937">
        <v>38</v>
      </c>
      <c r="Q13937" s="13" t="s">
        <v>195</v>
      </c>
      <c r="R13937" s="13" t="s">
        <v>208</v>
      </c>
      <c r="S13937" s="13" t="s">
        <v>193</v>
      </c>
      <c r="T13937">
        <v>1</v>
      </c>
      <c r="U13937">
        <v>1</v>
      </c>
      <c r="V13937">
        <v>0</v>
      </c>
      <c r="W13937" s="13" t="s">
        <v>101</v>
      </c>
      <c r="X13937">
        <v>0.1</v>
      </c>
    </row>
    <row r="13938" spans="1:24" x14ac:dyDescent="0.3">
      <c r="A13938">
        <v>13936</v>
      </c>
      <c r="B13938" t="s">
        <v>190</v>
      </c>
      <c r="C13938" t="s">
        <v>80</v>
      </c>
      <c r="D13938">
        <v>19.191168999999999</v>
      </c>
      <c r="E13938">
        <v>72.932331000000005</v>
      </c>
      <c r="F13938" s="18">
        <v>44946</v>
      </c>
      <c r="G13938" s="19">
        <v>0.79166666666666696</v>
      </c>
      <c r="H13938">
        <v>19</v>
      </c>
      <c r="I13938" s="13" t="s">
        <v>211</v>
      </c>
      <c r="J13938">
        <v>0</v>
      </c>
      <c r="K13938" s="13" t="s">
        <v>92</v>
      </c>
      <c r="L13938">
        <v>6</v>
      </c>
      <c r="M13938">
        <v>1</v>
      </c>
      <c r="N13938" s="13" t="s">
        <v>94</v>
      </c>
      <c r="O13938" s="13" t="s">
        <v>95</v>
      </c>
      <c r="P13938">
        <v>40</v>
      </c>
      <c r="Q13938" s="13" t="s">
        <v>97</v>
      </c>
      <c r="R13938" s="13" t="s">
        <v>98</v>
      </c>
      <c r="S13938" s="13" t="s">
        <v>196</v>
      </c>
      <c r="T13938">
        <v>4</v>
      </c>
      <c r="U13938">
        <v>3</v>
      </c>
      <c r="V13938">
        <v>1</v>
      </c>
      <c r="W13938" s="13" t="s">
        <v>101</v>
      </c>
      <c r="X13938">
        <v>0.8</v>
      </c>
    </row>
    <row r="13939" spans="1:24" x14ac:dyDescent="0.3">
      <c r="A13939">
        <v>13937</v>
      </c>
      <c r="B13939" t="s">
        <v>203</v>
      </c>
      <c r="C13939" t="s">
        <v>203</v>
      </c>
      <c r="D13939">
        <v>28.496475</v>
      </c>
      <c r="E13939">
        <v>76.826503000000002</v>
      </c>
      <c r="F13939" s="18">
        <v>45604</v>
      </c>
      <c r="G13939" s="19">
        <v>0.70833333333333304</v>
      </c>
      <c r="H13939">
        <v>17</v>
      </c>
      <c r="I13939" s="13" t="s">
        <v>211</v>
      </c>
      <c r="J13939">
        <v>0</v>
      </c>
      <c r="K13939" s="13" t="s">
        <v>214</v>
      </c>
      <c r="L13939">
        <v>3</v>
      </c>
      <c r="M13939">
        <v>0</v>
      </c>
      <c r="N13939" s="13" t="s">
        <v>212</v>
      </c>
      <c r="O13939" s="13" t="s">
        <v>95</v>
      </c>
      <c r="P13939">
        <v>23</v>
      </c>
      <c r="Q13939" s="13" t="s">
        <v>97</v>
      </c>
      <c r="R13939" s="13" t="s">
        <v>98</v>
      </c>
      <c r="S13939" s="13" t="s">
        <v>193</v>
      </c>
      <c r="T13939">
        <v>2</v>
      </c>
      <c r="U13939">
        <v>0</v>
      </c>
      <c r="V13939">
        <v>1</v>
      </c>
      <c r="W13939" s="13" t="s">
        <v>101</v>
      </c>
      <c r="X13939">
        <v>0.8</v>
      </c>
    </row>
    <row r="13940" spans="1:24" x14ac:dyDescent="0.3">
      <c r="A13940">
        <v>13938</v>
      </c>
      <c r="B13940" t="s">
        <v>217</v>
      </c>
      <c r="C13940" t="s">
        <v>218</v>
      </c>
      <c r="D13940">
        <v>22.460844999999999</v>
      </c>
      <c r="E13940">
        <v>88.463171000000003</v>
      </c>
      <c r="F13940" s="18">
        <v>45112</v>
      </c>
      <c r="G13940" s="19">
        <v>0.58333333333333304</v>
      </c>
      <c r="H13940">
        <v>14</v>
      </c>
      <c r="I13940" s="13" t="s">
        <v>194</v>
      </c>
      <c r="J13940">
        <v>0</v>
      </c>
      <c r="K13940" s="13" t="s">
        <v>214</v>
      </c>
      <c r="L13940">
        <v>2</v>
      </c>
      <c r="M13940">
        <v>1</v>
      </c>
      <c r="N13940" s="13" t="s">
        <v>94</v>
      </c>
      <c r="O13940" s="13" t="s">
        <v>95</v>
      </c>
      <c r="P13940">
        <v>28</v>
      </c>
      <c r="Q13940" s="13" t="s">
        <v>95</v>
      </c>
      <c r="R13940" s="13" t="s">
        <v>98</v>
      </c>
      <c r="S13940" s="13" t="s">
        <v>193</v>
      </c>
      <c r="T13940">
        <v>3</v>
      </c>
      <c r="U13940">
        <v>1</v>
      </c>
      <c r="V13940">
        <v>0</v>
      </c>
      <c r="W13940" s="13" t="s">
        <v>101</v>
      </c>
      <c r="X13940">
        <v>0.45</v>
      </c>
    </row>
    <row r="13941" spans="1:24" x14ac:dyDescent="0.3">
      <c r="A13941">
        <v>13939</v>
      </c>
      <c r="B13941" t="s">
        <v>190</v>
      </c>
      <c r="C13941" t="s">
        <v>80</v>
      </c>
      <c r="D13941">
        <v>18.912478</v>
      </c>
      <c r="E13941">
        <v>72.916279000000003</v>
      </c>
      <c r="F13941" s="18">
        <v>45272</v>
      </c>
      <c r="G13941" s="19">
        <v>0.45833333333333298</v>
      </c>
      <c r="H13941">
        <v>11</v>
      </c>
      <c r="I13941" s="13" t="s">
        <v>215</v>
      </c>
      <c r="J13941">
        <v>0</v>
      </c>
      <c r="K13941" s="13" t="s">
        <v>191</v>
      </c>
      <c r="L13941">
        <v>4</v>
      </c>
      <c r="M13941">
        <v>1</v>
      </c>
      <c r="N13941" s="13" t="s">
        <v>212</v>
      </c>
      <c r="O13941" s="13" t="s">
        <v>195</v>
      </c>
      <c r="P13941">
        <v>20</v>
      </c>
      <c r="Q13941" s="13" t="s">
        <v>97</v>
      </c>
      <c r="R13941" s="13" t="s">
        <v>205</v>
      </c>
      <c r="S13941" s="13" t="s">
        <v>196</v>
      </c>
      <c r="T13941">
        <v>3</v>
      </c>
      <c r="U13941">
        <v>2</v>
      </c>
      <c r="V13941">
        <v>0</v>
      </c>
      <c r="W13941" s="13" t="s">
        <v>101</v>
      </c>
      <c r="X13941">
        <v>0.45</v>
      </c>
    </row>
    <row r="13942" spans="1:24" x14ac:dyDescent="0.3">
      <c r="A13942">
        <v>13940</v>
      </c>
      <c r="B13942" t="s">
        <v>206</v>
      </c>
      <c r="C13942" t="s">
        <v>207</v>
      </c>
      <c r="D13942">
        <v>13.159883000000001</v>
      </c>
      <c r="E13942">
        <v>77.467015000000004</v>
      </c>
      <c r="F13942" s="18">
        <v>45553</v>
      </c>
      <c r="G13942" s="19">
        <v>0.91666666666666696</v>
      </c>
      <c r="H13942">
        <v>22</v>
      </c>
      <c r="I13942" s="13" t="s">
        <v>194</v>
      </c>
      <c r="J13942">
        <v>0</v>
      </c>
      <c r="K13942" s="13" t="s">
        <v>191</v>
      </c>
      <c r="L13942">
        <v>5</v>
      </c>
      <c r="M13942">
        <v>1</v>
      </c>
      <c r="N13942" s="13" t="s">
        <v>212</v>
      </c>
      <c r="O13942" s="13" t="s">
        <v>95</v>
      </c>
      <c r="P13942">
        <v>37</v>
      </c>
      <c r="Q13942" s="13" t="s">
        <v>195</v>
      </c>
      <c r="R13942" s="13" t="s">
        <v>199</v>
      </c>
      <c r="S13942" s="13" t="s">
        <v>196</v>
      </c>
      <c r="T13942">
        <v>3</v>
      </c>
      <c r="U13942">
        <v>3</v>
      </c>
      <c r="V13942">
        <v>0</v>
      </c>
      <c r="W13942" s="13" t="s">
        <v>101</v>
      </c>
      <c r="X13942">
        <v>0.45</v>
      </c>
    </row>
    <row r="13943" spans="1:24" x14ac:dyDescent="0.3">
      <c r="A13943">
        <v>13941</v>
      </c>
      <c r="B13943" t="s">
        <v>197</v>
      </c>
      <c r="C13943" t="s">
        <v>198</v>
      </c>
      <c r="D13943">
        <v>30.610814000000001</v>
      </c>
      <c r="E13943">
        <v>76.718648000000002</v>
      </c>
      <c r="F13943" s="18">
        <v>45471</v>
      </c>
      <c r="G13943" s="19">
        <v>0.66666666666666696</v>
      </c>
      <c r="H13943">
        <v>16</v>
      </c>
      <c r="I13943" s="13" t="s">
        <v>211</v>
      </c>
      <c r="J13943">
        <v>0</v>
      </c>
      <c r="K13943" s="13" t="s">
        <v>214</v>
      </c>
      <c r="L13943">
        <v>5</v>
      </c>
      <c r="M13943">
        <v>1</v>
      </c>
      <c r="N13943" s="13" t="s">
        <v>192</v>
      </c>
      <c r="O13943" s="13" t="s">
        <v>97</v>
      </c>
      <c r="P13943">
        <v>25</v>
      </c>
      <c r="Q13943" s="13" t="s">
        <v>95</v>
      </c>
      <c r="R13943" s="13" t="s">
        <v>98</v>
      </c>
      <c r="S13943" s="13" t="s">
        <v>193</v>
      </c>
      <c r="T13943">
        <v>3</v>
      </c>
      <c r="U13943">
        <v>1</v>
      </c>
      <c r="V13943">
        <v>0</v>
      </c>
      <c r="W13943" s="13" t="s">
        <v>101</v>
      </c>
      <c r="X13943">
        <v>0.1</v>
      </c>
    </row>
    <row r="13944" spans="1:24" x14ac:dyDescent="0.3">
      <c r="A13944">
        <v>13942</v>
      </c>
      <c r="B13944" t="s">
        <v>190</v>
      </c>
      <c r="C13944" t="s">
        <v>80</v>
      </c>
      <c r="D13944">
        <v>18.832481000000001</v>
      </c>
      <c r="E13944">
        <v>72.884977000000006</v>
      </c>
      <c r="F13944" s="18">
        <v>44828</v>
      </c>
      <c r="G13944" s="19">
        <v>0.95833333333333304</v>
      </c>
      <c r="H13944">
        <v>23</v>
      </c>
      <c r="I13944" s="13" t="s">
        <v>219</v>
      </c>
      <c r="J13944">
        <v>1</v>
      </c>
      <c r="K13944" s="13" t="s">
        <v>214</v>
      </c>
      <c r="L13944">
        <v>2</v>
      </c>
      <c r="M13944">
        <v>0</v>
      </c>
      <c r="N13944" s="13" t="s">
        <v>94</v>
      </c>
      <c r="O13944" s="13" t="s">
        <v>95</v>
      </c>
      <c r="P13944">
        <v>39</v>
      </c>
      <c r="Q13944" s="13" t="s">
        <v>97</v>
      </c>
      <c r="R13944" s="13" t="s">
        <v>205</v>
      </c>
      <c r="S13944" s="13" t="s">
        <v>196</v>
      </c>
      <c r="T13944">
        <v>3</v>
      </c>
      <c r="U13944">
        <v>3</v>
      </c>
      <c r="V13944">
        <v>0</v>
      </c>
      <c r="W13944" s="13" t="s">
        <v>101</v>
      </c>
      <c r="X13944">
        <v>0.65</v>
      </c>
    </row>
    <row r="13945" spans="1:24" x14ac:dyDescent="0.3">
      <c r="A13945">
        <v>13943</v>
      </c>
      <c r="B13945" t="s">
        <v>209</v>
      </c>
      <c r="C13945" t="s">
        <v>210</v>
      </c>
      <c r="D13945">
        <v>17.234742000000001</v>
      </c>
      <c r="E13945">
        <v>78.458629000000002</v>
      </c>
      <c r="F13945" s="18">
        <v>44574</v>
      </c>
      <c r="G13945" s="19">
        <v>0.91666666666666696</v>
      </c>
      <c r="H13945">
        <v>22</v>
      </c>
      <c r="I13945" s="13" t="s">
        <v>202</v>
      </c>
      <c r="J13945">
        <v>0</v>
      </c>
      <c r="K13945" s="13" t="s">
        <v>191</v>
      </c>
      <c r="L13945">
        <v>6</v>
      </c>
      <c r="M13945">
        <v>0</v>
      </c>
      <c r="N13945" s="13" t="s">
        <v>94</v>
      </c>
      <c r="O13945" s="13" t="s">
        <v>95</v>
      </c>
      <c r="P13945">
        <v>15</v>
      </c>
      <c r="Q13945" s="13" t="s">
        <v>95</v>
      </c>
      <c r="R13945" s="13" t="s">
        <v>208</v>
      </c>
      <c r="S13945" s="13" t="s">
        <v>196</v>
      </c>
      <c r="T13945">
        <v>1</v>
      </c>
      <c r="U13945">
        <v>1</v>
      </c>
      <c r="V13945">
        <v>0</v>
      </c>
      <c r="W13945" s="13" t="s">
        <v>101</v>
      </c>
      <c r="X13945">
        <v>0.45</v>
      </c>
    </row>
    <row r="13946" spans="1:24" x14ac:dyDescent="0.3">
      <c r="A13946">
        <v>13944</v>
      </c>
      <c r="B13946" t="s">
        <v>206</v>
      </c>
      <c r="C13946" t="s">
        <v>207</v>
      </c>
      <c r="D13946">
        <v>12.918749999999999</v>
      </c>
      <c r="E13946">
        <v>77.762510000000006</v>
      </c>
      <c r="F13946" s="18">
        <v>45584</v>
      </c>
      <c r="G13946" s="19">
        <v>0.58333333333333304</v>
      </c>
      <c r="H13946">
        <v>14</v>
      </c>
      <c r="I13946" s="13" t="s">
        <v>219</v>
      </c>
      <c r="J13946">
        <v>1</v>
      </c>
      <c r="K13946" s="13" t="s">
        <v>191</v>
      </c>
      <c r="L13946">
        <v>6</v>
      </c>
      <c r="M13946">
        <v>0</v>
      </c>
      <c r="N13946" s="13" t="s">
        <v>212</v>
      </c>
      <c r="O13946" s="13" t="s">
        <v>195</v>
      </c>
      <c r="P13946">
        <v>22</v>
      </c>
      <c r="Q13946" s="13" t="s">
        <v>97</v>
      </c>
      <c r="R13946" s="13" t="s">
        <v>208</v>
      </c>
      <c r="S13946" s="13" t="s">
        <v>196</v>
      </c>
      <c r="T13946">
        <v>1</v>
      </c>
      <c r="U13946">
        <v>1</v>
      </c>
      <c r="V13946">
        <v>0</v>
      </c>
      <c r="W13946" s="13" t="s">
        <v>101</v>
      </c>
      <c r="X13946">
        <v>0.45</v>
      </c>
    </row>
    <row r="13947" spans="1:24" x14ac:dyDescent="0.3">
      <c r="A13947">
        <v>13945</v>
      </c>
      <c r="B13947" t="s">
        <v>203</v>
      </c>
      <c r="C13947" t="s">
        <v>203</v>
      </c>
      <c r="D13947">
        <v>28.46283</v>
      </c>
      <c r="E13947">
        <v>76.900754000000006</v>
      </c>
      <c r="F13947" s="18">
        <v>44755</v>
      </c>
      <c r="G13947" s="19">
        <v>0.875</v>
      </c>
      <c r="H13947">
        <v>21</v>
      </c>
      <c r="I13947" s="13" t="s">
        <v>194</v>
      </c>
      <c r="J13947">
        <v>0</v>
      </c>
      <c r="K13947" s="13" t="s">
        <v>191</v>
      </c>
      <c r="L13947">
        <v>3</v>
      </c>
      <c r="M13947">
        <v>1</v>
      </c>
      <c r="N13947" s="13" t="s">
        <v>94</v>
      </c>
      <c r="O13947" s="13" t="s">
        <v>95</v>
      </c>
      <c r="P13947">
        <v>24</v>
      </c>
      <c r="Q13947" s="13" t="s">
        <v>95</v>
      </c>
      <c r="R13947" s="13" t="s">
        <v>98</v>
      </c>
      <c r="S13947" s="13" t="s">
        <v>196</v>
      </c>
      <c r="T13947">
        <v>4</v>
      </c>
      <c r="U13947">
        <v>0</v>
      </c>
      <c r="V13947">
        <v>0</v>
      </c>
      <c r="W13947" s="13" t="s">
        <v>101</v>
      </c>
      <c r="X13947">
        <v>0.45</v>
      </c>
    </row>
    <row r="13948" spans="1:24" x14ac:dyDescent="0.3">
      <c r="A13948">
        <v>13946</v>
      </c>
      <c r="B13948" t="s">
        <v>206</v>
      </c>
      <c r="C13948" t="s">
        <v>207</v>
      </c>
      <c r="D13948">
        <v>13.151559000000001</v>
      </c>
      <c r="E13948">
        <v>77.637294999999995</v>
      </c>
      <c r="F13948" s="18">
        <v>44951</v>
      </c>
      <c r="G13948" s="19">
        <v>0.20833333333333301</v>
      </c>
      <c r="H13948">
        <v>5</v>
      </c>
      <c r="I13948" s="13" t="s">
        <v>194</v>
      </c>
      <c r="J13948">
        <v>0</v>
      </c>
      <c r="K13948" s="13" t="s">
        <v>92</v>
      </c>
      <c r="L13948">
        <v>1</v>
      </c>
      <c r="M13948">
        <v>0</v>
      </c>
      <c r="N13948" s="13" t="s">
        <v>212</v>
      </c>
      <c r="O13948" s="13" t="s">
        <v>195</v>
      </c>
      <c r="P13948">
        <v>21</v>
      </c>
      <c r="Q13948" s="13" t="s">
        <v>97</v>
      </c>
      <c r="R13948" s="13" t="s">
        <v>98</v>
      </c>
      <c r="S13948" s="13" t="s">
        <v>193</v>
      </c>
      <c r="T13948">
        <v>2</v>
      </c>
      <c r="U13948">
        <v>2</v>
      </c>
      <c r="V13948">
        <v>0</v>
      </c>
      <c r="W13948" s="13" t="s">
        <v>101</v>
      </c>
      <c r="X13948">
        <v>0.45</v>
      </c>
    </row>
    <row r="13949" spans="1:24" x14ac:dyDescent="0.3">
      <c r="A13949">
        <v>13947</v>
      </c>
      <c r="B13949" t="s">
        <v>197</v>
      </c>
      <c r="C13949" t="s">
        <v>198</v>
      </c>
      <c r="D13949">
        <v>30.672276</v>
      </c>
      <c r="E13949">
        <v>76.868511999999996</v>
      </c>
      <c r="F13949" s="18">
        <v>45374</v>
      </c>
      <c r="G13949" s="19">
        <v>0.45833333333333298</v>
      </c>
      <c r="H13949">
        <v>11</v>
      </c>
      <c r="I13949" s="13" t="s">
        <v>219</v>
      </c>
      <c r="J13949">
        <v>1</v>
      </c>
      <c r="K13949" s="13" t="s">
        <v>214</v>
      </c>
      <c r="L13949">
        <v>5</v>
      </c>
      <c r="M13949">
        <v>0</v>
      </c>
      <c r="N13949" s="13" t="s">
        <v>94</v>
      </c>
      <c r="O13949" s="13" t="s">
        <v>95</v>
      </c>
      <c r="P13949">
        <v>33</v>
      </c>
      <c r="Q13949" s="13" t="s">
        <v>95</v>
      </c>
      <c r="R13949" s="13" t="s">
        <v>208</v>
      </c>
      <c r="S13949" s="13" t="s">
        <v>196</v>
      </c>
      <c r="T13949">
        <v>5</v>
      </c>
      <c r="U13949">
        <v>3</v>
      </c>
      <c r="V13949">
        <v>0</v>
      </c>
      <c r="W13949" s="13" t="s">
        <v>101</v>
      </c>
      <c r="X13949">
        <v>0.45</v>
      </c>
    </row>
    <row r="13950" spans="1:24" x14ac:dyDescent="0.3">
      <c r="A13950">
        <v>13948</v>
      </c>
      <c r="B13950" t="s">
        <v>197</v>
      </c>
      <c r="C13950" t="s">
        <v>198</v>
      </c>
      <c r="D13950">
        <v>30.668455999999999</v>
      </c>
      <c r="E13950">
        <v>76.757063000000002</v>
      </c>
      <c r="F13950" s="18">
        <v>45750</v>
      </c>
      <c r="G13950" s="19">
        <v>0.5</v>
      </c>
      <c r="H13950">
        <v>12</v>
      </c>
      <c r="I13950" s="13" t="s">
        <v>202</v>
      </c>
      <c r="J13950">
        <v>0</v>
      </c>
      <c r="K13950" s="13" t="s">
        <v>92</v>
      </c>
      <c r="L13950">
        <v>3</v>
      </c>
      <c r="M13950">
        <v>1</v>
      </c>
      <c r="N13950" s="13" t="s">
        <v>212</v>
      </c>
      <c r="O13950" s="13" t="s">
        <v>195</v>
      </c>
      <c r="P13950">
        <v>32</v>
      </c>
      <c r="Q13950" s="13" t="s">
        <v>195</v>
      </c>
      <c r="R13950" s="13" t="s">
        <v>199</v>
      </c>
      <c r="S13950" s="13" t="s">
        <v>196</v>
      </c>
      <c r="T13950">
        <v>3</v>
      </c>
      <c r="U13950">
        <v>1</v>
      </c>
      <c r="V13950">
        <v>0</v>
      </c>
      <c r="W13950" s="13" t="s">
        <v>101</v>
      </c>
      <c r="X13950">
        <v>0.25</v>
      </c>
    </row>
    <row r="13951" spans="1:24" x14ac:dyDescent="0.3">
      <c r="A13951">
        <v>13949</v>
      </c>
      <c r="B13951" t="s">
        <v>209</v>
      </c>
      <c r="C13951" t="s">
        <v>210</v>
      </c>
      <c r="D13951">
        <v>17.484376000000001</v>
      </c>
      <c r="E13951">
        <v>78.460081000000002</v>
      </c>
      <c r="F13951" s="18">
        <v>44630</v>
      </c>
      <c r="G13951" s="19">
        <v>0.91666666666666696</v>
      </c>
      <c r="H13951">
        <v>22</v>
      </c>
      <c r="I13951" s="13" t="s">
        <v>202</v>
      </c>
      <c r="J13951">
        <v>0</v>
      </c>
      <c r="K13951" s="13" t="s">
        <v>92</v>
      </c>
      <c r="L13951">
        <v>6</v>
      </c>
      <c r="M13951">
        <v>1</v>
      </c>
      <c r="N13951" s="13" t="s">
        <v>192</v>
      </c>
      <c r="O13951" s="13" t="s">
        <v>97</v>
      </c>
      <c r="P13951">
        <v>19</v>
      </c>
      <c r="Q13951" s="13" t="s">
        <v>95</v>
      </c>
      <c r="R13951" s="13" t="s">
        <v>205</v>
      </c>
      <c r="S13951" s="13" t="s">
        <v>193</v>
      </c>
      <c r="T13951">
        <v>4</v>
      </c>
      <c r="U13951">
        <v>1</v>
      </c>
      <c r="V13951">
        <v>0</v>
      </c>
      <c r="W13951" s="13" t="s">
        <v>101</v>
      </c>
      <c r="X13951">
        <v>0.1</v>
      </c>
    </row>
    <row r="13952" spans="1:24" x14ac:dyDescent="0.3">
      <c r="A13952">
        <v>13950</v>
      </c>
      <c r="B13952" t="s">
        <v>190</v>
      </c>
      <c r="C13952" t="s">
        <v>80</v>
      </c>
      <c r="D13952">
        <v>19.096575999999999</v>
      </c>
      <c r="E13952">
        <v>72.854168000000001</v>
      </c>
      <c r="F13952" s="18">
        <v>45465</v>
      </c>
      <c r="G13952" s="19">
        <v>0.79166666666666696</v>
      </c>
      <c r="H13952">
        <v>19</v>
      </c>
      <c r="I13952" s="13" t="s">
        <v>219</v>
      </c>
      <c r="J13952">
        <v>1</v>
      </c>
      <c r="K13952" s="13" t="s">
        <v>92</v>
      </c>
      <c r="L13952">
        <v>4</v>
      </c>
      <c r="M13952">
        <v>0</v>
      </c>
      <c r="N13952" s="13" t="s">
        <v>192</v>
      </c>
      <c r="O13952" s="13" t="s">
        <v>97</v>
      </c>
      <c r="P13952">
        <v>22</v>
      </c>
      <c r="Q13952" s="13" t="s">
        <v>97</v>
      </c>
      <c r="R13952" s="13" t="s">
        <v>208</v>
      </c>
      <c r="S13952" s="13" t="s">
        <v>193</v>
      </c>
      <c r="T13952">
        <v>1</v>
      </c>
      <c r="U13952">
        <v>1</v>
      </c>
      <c r="V13952">
        <v>1</v>
      </c>
      <c r="W13952" s="13" t="s">
        <v>101</v>
      </c>
      <c r="X13952">
        <v>0.45</v>
      </c>
    </row>
    <row r="13953" spans="1:24" x14ac:dyDescent="0.3">
      <c r="A13953">
        <v>13951</v>
      </c>
      <c r="B13953" t="s">
        <v>190</v>
      </c>
      <c r="C13953" t="s">
        <v>80</v>
      </c>
      <c r="D13953">
        <v>18.933892</v>
      </c>
      <c r="E13953">
        <v>72.776566000000003</v>
      </c>
      <c r="F13953" s="18">
        <v>45278</v>
      </c>
      <c r="G13953" s="19">
        <v>0.5</v>
      </c>
      <c r="H13953">
        <v>12</v>
      </c>
      <c r="I13953" s="13" t="s">
        <v>204</v>
      </c>
      <c r="J13953">
        <v>0</v>
      </c>
      <c r="K13953" s="13" t="s">
        <v>214</v>
      </c>
      <c r="L13953">
        <v>5</v>
      </c>
      <c r="M13953">
        <v>0</v>
      </c>
      <c r="N13953" s="13" t="s">
        <v>212</v>
      </c>
      <c r="O13953" s="13" t="s">
        <v>195</v>
      </c>
      <c r="P13953">
        <v>21</v>
      </c>
      <c r="Q13953" s="13" t="s">
        <v>95</v>
      </c>
      <c r="R13953" s="13" t="s">
        <v>98</v>
      </c>
      <c r="S13953" s="13" t="s">
        <v>99</v>
      </c>
      <c r="T13953">
        <v>2</v>
      </c>
      <c r="U13953">
        <v>2</v>
      </c>
      <c r="V13953">
        <v>0</v>
      </c>
      <c r="W13953" s="13" t="s">
        <v>101</v>
      </c>
      <c r="X13953">
        <v>0.45</v>
      </c>
    </row>
    <row r="13954" spans="1:24" x14ac:dyDescent="0.3">
      <c r="A13954">
        <v>13952</v>
      </c>
      <c r="B13954" t="s">
        <v>217</v>
      </c>
      <c r="C13954" t="s">
        <v>218</v>
      </c>
      <c r="D13954">
        <v>22.669886000000002</v>
      </c>
      <c r="E13954">
        <v>88.271755999999996</v>
      </c>
      <c r="F13954" s="18">
        <v>45029</v>
      </c>
      <c r="G13954" s="19">
        <v>0.45833333333333298</v>
      </c>
      <c r="H13954">
        <v>11</v>
      </c>
      <c r="I13954" s="13" t="s">
        <v>202</v>
      </c>
      <c r="J13954">
        <v>0</v>
      </c>
      <c r="K13954" s="13" t="s">
        <v>191</v>
      </c>
      <c r="L13954">
        <v>6</v>
      </c>
      <c r="M13954">
        <v>1</v>
      </c>
      <c r="N13954" s="13" t="s">
        <v>192</v>
      </c>
      <c r="O13954" s="13" t="s">
        <v>97</v>
      </c>
      <c r="P13954">
        <v>23</v>
      </c>
      <c r="Q13954" s="13" t="s">
        <v>97</v>
      </c>
      <c r="R13954" s="13" t="s">
        <v>98</v>
      </c>
      <c r="S13954" s="13" t="s">
        <v>193</v>
      </c>
      <c r="T13954">
        <v>3</v>
      </c>
      <c r="U13954">
        <v>3</v>
      </c>
      <c r="V13954">
        <v>0</v>
      </c>
      <c r="W13954" s="13" t="s">
        <v>101</v>
      </c>
      <c r="X13954">
        <v>0.3</v>
      </c>
    </row>
    <row r="13955" spans="1:24" x14ac:dyDescent="0.3">
      <c r="A13955">
        <v>13953</v>
      </c>
      <c r="B13955" t="s">
        <v>217</v>
      </c>
      <c r="C13955" t="s">
        <v>218</v>
      </c>
      <c r="D13955">
        <v>22.440660999999999</v>
      </c>
      <c r="E13955">
        <v>88.387324000000007</v>
      </c>
      <c r="F13955" s="18">
        <v>44992</v>
      </c>
      <c r="G13955" s="19">
        <v>0.25</v>
      </c>
      <c r="H13955">
        <v>6</v>
      </c>
      <c r="I13955" s="13" t="s">
        <v>215</v>
      </c>
      <c r="J13955">
        <v>0</v>
      </c>
      <c r="K13955" s="13" t="s">
        <v>92</v>
      </c>
      <c r="L13955">
        <v>3</v>
      </c>
      <c r="M13955">
        <v>0</v>
      </c>
      <c r="N13955" s="13" t="s">
        <v>192</v>
      </c>
      <c r="O13955" s="13" t="s">
        <v>97</v>
      </c>
      <c r="P13955">
        <v>27</v>
      </c>
      <c r="Q13955" s="13" t="s">
        <v>97</v>
      </c>
      <c r="R13955" s="13" t="s">
        <v>213</v>
      </c>
      <c r="S13955" s="13" t="s">
        <v>196</v>
      </c>
      <c r="T13955">
        <v>3</v>
      </c>
      <c r="U13955">
        <v>2</v>
      </c>
      <c r="V13955">
        <v>0</v>
      </c>
      <c r="W13955" s="13" t="s">
        <v>101</v>
      </c>
      <c r="X13955">
        <v>0.3</v>
      </c>
    </row>
    <row r="13956" spans="1:24" x14ac:dyDescent="0.3">
      <c r="A13956">
        <v>13954</v>
      </c>
      <c r="B13956" t="s">
        <v>200</v>
      </c>
      <c r="C13956" t="s">
        <v>201</v>
      </c>
      <c r="D13956">
        <v>13.138406</v>
      </c>
      <c r="E13956">
        <v>80.277152000000001</v>
      </c>
      <c r="F13956" s="18">
        <v>44897</v>
      </c>
      <c r="G13956" s="19">
        <v>0.5</v>
      </c>
      <c r="H13956">
        <v>12</v>
      </c>
      <c r="I13956" s="13" t="s">
        <v>211</v>
      </c>
      <c r="J13956">
        <v>0</v>
      </c>
      <c r="K13956" s="13" t="s">
        <v>92</v>
      </c>
      <c r="L13956">
        <v>1</v>
      </c>
      <c r="M13956">
        <v>1</v>
      </c>
      <c r="N13956" s="13" t="s">
        <v>192</v>
      </c>
      <c r="O13956" s="13" t="s">
        <v>97</v>
      </c>
      <c r="P13956">
        <v>27</v>
      </c>
      <c r="Q13956" s="13" t="s">
        <v>195</v>
      </c>
      <c r="R13956" s="13" t="s">
        <v>205</v>
      </c>
      <c r="S13956" s="13" t="s">
        <v>196</v>
      </c>
      <c r="T13956">
        <v>2</v>
      </c>
      <c r="U13956">
        <v>2</v>
      </c>
      <c r="V13956">
        <v>0</v>
      </c>
      <c r="W13956" s="13" t="s">
        <v>101</v>
      </c>
      <c r="X13956">
        <v>0.1</v>
      </c>
    </row>
    <row r="13957" spans="1:24" x14ac:dyDescent="0.3">
      <c r="A13957">
        <v>13955</v>
      </c>
      <c r="B13957" t="s">
        <v>209</v>
      </c>
      <c r="C13957" t="s">
        <v>210</v>
      </c>
      <c r="D13957">
        <v>17.435319</v>
      </c>
      <c r="E13957">
        <v>78.444309000000004</v>
      </c>
      <c r="F13957" s="18">
        <v>44825</v>
      </c>
      <c r="G13957" s="19">
        <v>0.375</v>
      </c>
      <c r="H13957">
        <v>9</v>
      </c>
      <c r="I13957" s="13" t="s">
        <v>194</v>
      </c>
      <c r="J13957">
        <v>0</v>
      </c>
      <c r="K13957" s="13" t="s">
        <v>214</v>
      </c>
      <c r="L13957">
        <v>6</v>
      </c>
      <c r="M13957">
        <v>0</v>
      </c>
      <c r="N13957" s="13" t="s">
        <v>192</v>
      </c>
      <c r="O13957" s="13" t="s">
        <v>97</v>
      </c>
      <c r="P13957">
        <v>20</v>
      </c>
      <c r="Q13957" s="13" t="s">
        <v>97</v>
      </c>
      <c r="R13957" s="13" t="s">
        <v>213</v>
      </c>
      <c r="S13957" s="13" t="s">
        <v>193</v>
      </c>
      <c r="T13957">
        <v>2</v>
      </c>
      <c r="U13957">
        <v>2</v>
      </c>
      <c r="V13957">
        <v>1</v>
      </c>
      <c r="W13957" s="13" t="s">
        <v>101</v>
      </c>
      <c r="X13957">
        <v>0.45</v>
      </c>
    </row>
    <row r="13958" spans="1:24" x14ac:dyDescent="0.3">
      <c r="A13958">
        <v>13956</v>
      </c>
      <c r="B13958" t="s">
        <v>197</v>
      </c>
      <c r="C13958" t="s">
        <v>198</v>
      </c>
      <c r="D13958">
        <v>30.734345999999999</v>
      </c>
      <c r="E13958">
        <v>76.766803999999993</v>
      </c>
      <c r="F13958" s="18">
        <v>45108</v>
      </c>
      <c r="G13958" s="19">
        <v>0.95833333333333304</v>
      </c>
      <c r="H13958">
        <v>23</v>
      </c>
      <c r="I13958" s="13" t="s">
        <v>219</v>
      </c>
      <c r="J13958">
        <v>1</v>
      </c>
      <c r="K13958" s="13" t="s">
        <v>191</v>
      </c>
      <c r="L13958">
        <v>5</v>
      </c>
      <c r="M13958">
        <v>0</v>
      </c>
      <c r="N13958" s="13" t="s">
        <v>94</v>
      </c>
      <c r="O13958" s="13" t="s">
        <v>95</v>
      </c>
      <c r="P13958">
        <v>27</v>
      </c>
      <c r="Q13958" s="13" t="s">
        <v>97</v>
      </c>
      <c r="R13958" s="13" t="s">
        <v>199</v>
      </c>
      <c r="S13958" s="13" t="s">
        <v>196</v>
      </c>
      <c r="T13958">
        <v>2</v>
      </c>
      <c r="U13958">
        <v>0</v>
      </c>
      <c r="V13958">
        <v>0</v>
      </c>
      <c r="W13958" s="13" t="s">
        <v>101</v>
      </c>
      <c r="X13958">
        <v>0.65</v>
      </c>
    </row>
    <row r="13959" spans="1:24" x14ac:dyDescent="0.3">
      <c r="A13959">
        <v>13957</v>
      </c>
      <c r="B13959" t="s">
        <v>79</v>
      </c>
      <c r="C13959" t="s">
        <v>80</v>
      </c>
      <c r="D13959">
        <v>18.540758</v>
      </c>
      <c r="E13959">
        <v>73.910706000000005</v>
      </c>
      <c r="F13959" s="18">
        <v>44625</v>
      </c>
      <c r="G13959" s="19">
        <v>0.625</v>
      </c>
      <c r="H13959">
        <v>15</v>
      </c>
      <c r="I13959" s="13" t="s">
        <v>219</v>
      </c>
      <c r="J13959">
        <v>1</v>
      </c>
      <c r="K13959" s="13" t="s">
        <v>191</v>
      </c>
      <c r="L13959">
        <v>2</v>
      </c>
      <c r="M13959">
        <v>1</v>
      </c>
      <c r="N13959" s="13" t="s">
        <v>212</v>
      </c>
      <c r="O13959" s="13" t="s">
        <v>195</v>
      </c>
      <c r="P13959">
        <v>37</v>
      </c>
      <c r="Q13959" s="13" t="s">
        <v>195</v>
      </c>
      <c r="R13959" s="13" t="s">
        <v>199</v>
      </c>
      <c r="S13959" s="13" t="s">
        <v>196</v>
      </c>
      <c r="T13959">
        <v>3</v>
      </c>
      <c r="U13959">
        <v>0</v>
      </c>
      <c r="V13959">
        <v>0</v>
      </c>
      <c r="W13959" s="13" t="s">
        <v>101</v>
      </c>
      <c r="X13959">
        <v>0.25</v>
      </c>
    </row>
    <row r="13960" spans="1:24" x14ac:dyDescent="0.3">
      <c r="A13960">
        <v>13958</v>
      </c>
      <c r="B13960" t="s">
        <v>79</v>
      </c>
      <c r="C13960" t="s">
        <v>80</v>
      </c>
      <c r="D13960">
        <v>18.436364999999999</v>
      </c>
      <c r="E13960">
        <v>73.805817000000005</v>
      </c>
      <c r="F13960" s="18">
        <v>45103</v>
      </c>
      <c r="G13960" s="19">
        <v>0.66666666666666696</v>
      </c>
      <c r="H13960">
        <v>16</v>
      </c>
      <c r="I13960" s="13" t="s">
        <v>204</v>
      </c>
      <c r="J13960">
        <v>0</v>
      </c>
      <c r="K13960" s="13" t="s">
        <v>92</v>
      </c>
      <c r="L13960">
        <v>1</v>
      </c>
      <c r="M13960">
        <v>0</v>
      </c>
      <c r="N13960" s="13" t="s">
        <v>192</v>
      </c>
      <c r="O13960" s="13" t="s">
        <v>97</v>
      </c>
      <c r="P13960">
        <v>27</v>
      </c>
      <c r="Q13960" s="13" t="s">
        <v>97</v>
      </c>
      <c r="R13960" s="13" t="s">
        <v>98</v>
      </c>
      <c r="S13960" s="13" t="s">
        <v>193</v>
      </c>
      <c r="T13960">
        <v>3</v>
      </c>
      <c r="U13960">
        <v>3</v>
      </c>
      <c r="V13960">
        <v>0</v>
      </c>
      <c r="W13960" s="13" t="s">
        <v>101</v>
      </c>
      <c r="X13960">
        <v>0.3</v>
      </c>
    </row>
    <row r="13961" spans="1:24" x14ac:dyDescent="0.3">
      <c r="A13961">
        <v>13959</v>
      </c>
      <c r="B13961" t="s">
        <v>79</v>
      </c>
      <c r="C13961" t="s">
        <v>80</v>
      </c>
      <c r="D13961">
        <v>18.662198</v>
      </c>
      <c r="E13961">
        <v>73.727384000000001</v>
      </c>
      <c r="F13961" s="18">
        <v>44920</v>
      </c>
      <c r="G13961" s="19">
        <v>0.16666666666666699</v>
      </c>
      <c r="H13961">
        <v>4</v>
      </c>
      <c r="I13961" s="13" t="s">
        <v>89</v>
      </c>
      <c r="J13961">
        <v>1</v>
      </c>
      <c r="K13961" s="13" t="s">
        <v>92</v>
      </c>
      <c r="L13961">
        <v>5</v>
      </c>
      <c r="M13961">
        <v>0</v>
      </c>
      <c r="N13961" s="13" t="s">
        <v>192</v>
      </c>
      <c r="O13961" s="13" t="s">
        <v>97</v>
      </c>
      <c r="P13961">
        <v>21</v>
      </c>
      <c r="Q13961" s="13" t="s">
        <v>95</v>
      </c>
      <c r="R13961" s="13" t="s">
        <v>98</v>
      </c>
      <c r="S13961" s="13" t="s">
        <v>193</v>
      </c>
      <c r="T13961">
        <v>5</v>
      </c>
      <c r="U13961">
        <v>0</v>
      </c>
      <c r="V13961">
        <v>0</v>
      </c>
      <c r="W13961" s="13" t="s">
        <v>101</v>
      </c>
      <c r="X13961">
        <v>0.1</v>
      </c>
    </row>
    <row r="13962" spans="1:24" x14ac:dyDescent="0.3">
      <c r="A13962">
        <v>13960</v>
      </c>
      <c r="B13962" t="s">
        <v>79</v>
      </c>
      <c r="C13962" t="s">
        <v>80</v>
      </c>
      <c r="D13962">
        <v>18.446173999999999</v>
      </c>
      <c r="E13962">
        <v>73.834569000000002</v>
      </c>
      <c r="F13962" s="18">
        <v>45013</v>
      </c>
      <c r="G13962" s="19">
        <v>0.375</v>
      </c>
      <c r="H13962">
        <v>9</v>
      </c>
      <c r="I13962" s="13" t="s">
        <v>215</v>
      </c>
      <c r="J13962">
        <v>0</v>
      </c>
      <c r="K13962" s="13" t="s">
        <v>92</v>
      </c>
      <c r="L13962">
        <v>3</v>
      </c>
      <c r="M13962">
        <v>1</v>
      </c>
      <c r="N13962" s="13" t="s">
        <v>94</v>
      </c>
      <c r="O13962" s="13" t="s">
        <v>95</v>
      </c>
      <c r="P13962">
        <v>31</v>
      </c>
      <c r="Q13962" s="13" t="s">
        <v>97</v>
      </c>
      <c r="R13962" s="13" t="s">
        <v>205</v>
      </c>
      <c r="S13962" s="13" t="s">
        <v>99</v>
      </c>
      <c r="T13962">
        <v>5</v>
      </c>
      <c r="U13962">
        <v>5</v>
      </c>
      <c r="V13962">
        <v>1</v>
      </c>
      <c r="W13962" s="13" t="s">
        <v>101</v>
      </c>
      <c r="X13962">
        <v>1</v>
      </c>
    </row>
    <row r="13963" spans="1:24" x14ac:dyDescent="0.3">
      <c r="A13963">
        <v>13961</v>
      </c>
      <c r="B13963" t="s">
        <v>79</v>
      </c>
      <c r="C13963" t="s">
        <v>80</v>
      </c>
      <c r="D13963">
        <v>18.667833000000002</v>
      </c>
      <c r="E13963">
        <v>73.796937</v>
      </c>
      <c r="F13963" s="18">
        <v>45213</v>
      </c>
      <c r="G13963" s="19">
        <v>0.5</v>
      </c>
      <c r="H13963">
        <v>12</v>
      </c>
      <c r="I13963" s="13" t="s">
        <v>219</v>
      </c>
      <c r="J13963">
        <v>1</v>
      </c>
      <c r="K13963" s="13" t="s">
        <v>191</v>
      </c>
      <c r="L13963">
        <v>5</v>
      </c>
      <c r="M13963">
        <v>1</v>
      </c>
      <c r="N13963" s="13" t="s">
        <v>192</v>
      </c>
      <c r="O13963" s="13" t="s">
        <v>97</v>
      </c>
      <c r="P13963">
        <v>29</v>
      </c>
      <c r="Q13963" s="13" t="s">
        <v>195</v>
      </c>
      <c r="R13963" s="13" t="s">
        <v>208</v>
      </c>
      <c r="S13963" s="13" t="s">
        <v>196</v>
      </c>
      <c r="T13963">
        <v>4</v>
      </c>
      <c r="U13963">
        <v>3</v>
      </c>
      <c r="V13963">
        <v>0</v>
      </c>
      <c r="W13963" s="13" t="s">
        <v>101</v>
      </c>
      <c r="X13963">
        <v>0.1</v>
      </c>
    </row>
    <row r="13964" spans="1:24" x14ac:dyDescent="0.3">
      <c r="A13964">
        <v>13962</v>
      </c>
      <c r="B13964" t="s">
        <v>79</v>
      </c>
      <c r="C13964" t="s">
        <v>80</v>
      </c>
      <c r="D13964">
        <v>18.479901000000002</v>
      </c>
      <c r="E13964">
        <v>73.917466000000005</v>
      </c>
      <c r="F13964" s="18">
        <v>44761</v>
      </c>
      <c r="G13964" s="19">
        <v>0.95833333333333304</v>
      </c>
      <c r="H13964">
        <v>23</v>
      </c>
      <c r="I13964" s="13" t="s">
        <v>215</v>
      </c>
      <c r="J13964">
        <v>0</v>
      </c>
      <c r="K13964" s="13" t="s">
        <v>92</v>
      </c>
      <c r="L13964">
        <v>5</v>
      </c>
      <c r="M13964">
        <v>0</v>
      </c>
      <c r="N13964" s="13" t="s">
        <v>94</v>
      </c>
      <c r="O13964" s="13" t="s">
        <v>95</v>
      </c>
      <c r="P13964">
        <v>23</v>
      </c>
      <c r="Q13964" s="13" t="s">
        <v>195</v>
      </c>
      <c r="R13964" s="13" t="s">
        <v>208</v>
      </c>
      <c r="S13964" s="13" t="s">
        <v>193</v>
      </c>
      <c r="T13964">
        <v>1</v>
      </c>
      <c r="U13964">
        <v>1</v>
      </c>
      <c r="V13964">
        <v>0</v>
      </c>
      <c r="W13964" s="13" t="s">
        <v>101</v>
      </c>
      <c r="X13964">
        <v>0.45</v>
      </c>
    </row>
    <row r="13965" spans="1:24" x14ac:dyDescent="0.3">
      <c r="A13965">
        <v>13963</v>
      </c>
      <c r="B13965" t="s">
        <v>200</v>
      </c>
      <c r="C13965" t="s">
        <v>201</v>
      </c>
      <c r="D13965">
        <v>13.09313</v>
      </c>
      <c r="E13965">
        <v>80.119058999999993</v>
      </c>
      <c r="F13965" s="18">
        <v>45474</v>
      </c>
      <c r="G13965" s="19">
        <v>0.45833333333333298</v>
      </c>
      <c r="H13965">
        <v>11</v>
      </c>
      <c r="I13965" s="13" t="s">
        <v>204</v>
      </c>
      <c r="J13965">
        <v>0</v>
      </c>
      <c r="K13965" s="13" t="s">
        <v>191</v>
      </c>
      <c r="L13965">
        <v>4</v>
      </c>
      <c r="M13965">
        <v>0</v>
      </c>
      <c r="N13965" s="13" t="s">
        <v>212</v>
      </c>
      <c r="O13965" s="13" t="s">
        <v>95</v>
      </c>
      <c r="P13965">
        <v>30</v>
      </c>
      <c r="Q13965" s="13" t="s">
        <v>95</v>
      </c>
      <c r="R13965" s="13" t="s">
        <v>205</v>
      </c>
      <c r="S13965" s="13" t="s">
        <v>193</v>
      </c>
      <c r="T13965">
        <v>1</v>
      </c>
      <c r="U13965">
        <v>0</v>
      </c>
      <c r="V13965">
        <v>0</v>
      </c>
      <c r="W13965" s="13" t="s">
        <v>101</v>
      </c>
      <c r="X13965">
        <v>0.45</v>
      </c>
    </row>
    <row r="13966" spans="1:24" x14ac:dyDescent="0.3">
      <c r="A13966">
        <v>13964</v>
      </c>
      <c r="B13966" t="s">
        <v>206</v>
      </c>
      <c r="C13966" t="s">
        <v>207</v>
      </c>
      <c r="D13966">
        <v>13.181641000000001</v>
      </c>
      <c r="E13966">
        <v>77.668036000000001</v>
      </c>
      <c r="F13966" s="18">
        <v>45561</v>
      </c>
      <c r="G13966" s="19">
        <v>0.5</v>
      </c>
      <c r="H13966">
        <v>12</v>
      </c>
      <c r="I13966" s="13" t="s">
        <v>202</v>
      </c>
      <c r="J13966">
        <v>0</v>
      </c>
      <c r="K13966" s="13" t="s">
        <v>92</v>
      </c>
      <c r="L13966">
        <v>1</v>
      </c>
      <c r="M13966">
        <v>1</v>
      </c>
      <c r="N13966" s="13" t="s">
        <v>94</v>
      </c>
      <c r="O13966" s="13" t="s">
        <v>95</v>
      </c>
      <c r="P13966">
        <v>20</v>
      </c>
      <c r="Q13966" s="13" t="s">
        <v>97</v>
      </c>
      <c r="R13966" s="13" t="s">
        <v>98</v>
      </c>
      <c r="S13966" s="13" t="s">
        <v>196</v>
      </c>
      <c r="T13966">
        <v>2</v>
      </c>
      <c r="U13966">
        <v>0</v>
      </c>
      <c r="V13966">
        <v>0</v>
      </c>
      <c r="W13966" s="13" t="s">
        <v>101</v>
      </c>
      <c r="X13966">
        <v>0.65</v>
      </c>
    </row>
    <row r="13967" spans="1:24" x14ac:dyDescent="0.3">
      <c r="A13967">
        <v>13965</v>
      </c>
      <c r="B13967" t="s">
        <v>206</v>
      </c>
      <c r="C13967" t="s">
        <v>207</v>
      </c>
      <c r="D13967">
        <v>13.175577000000001</v>
      </c>
      <c r="E13967">
        <v>77.643027000000004</v>
      </c>
      <c r="F13967" s="18">
        <v>44664</v>
      </c>
      <c r="G13967" s="19">
        <v>0.20833333333333301</v>
      </c>
      <c r="H13967">
        <v>5</v>
      </c>
      <c r="I13967" s="13" t="s">
        <v>194</v>
      </c>
      <c r="J13967">
        <v>0</v>
      </c>
      <c r="K13967" s="13" t="s">
        <v>191</v>
      </c>
      <c r="L13967">
        <v>6</v>
      </c>
      <c r="M13967">
        <v>0</v>
      </c>
      <c r="N13967" s="13" t="s">
        <v>212</v>
      </c>
      <c r="O13967" s="13" t="s">
        <v>195</v>
      </c>
      <c r="P13967">
        <v>36</v>
      </c>
      <c r="Q13967" s="13" t="s">
        <v>97</v>
      </c>
      <c r="R13967" s="13" t="s">
        <v>98</v>
      </c>
      <c r="S13967" s="13" t="s">
        <v>99</v>
      </c>
      <c r="T13967">
        <v>5</v>
      </c>
      <c r="U13967">
        <v>5</v>
      </c>
      <c r="V13967">
        <v>0</v>
      </c>
      <c r="W13967" s="13" t="s">
        <v>101</v>
      </c>
      <c r="X13967">
        <v>0.65</v>
      </c>
    </row>
    <row r="13968" spans="1:24" x14ac:dyDescent="0.3">
      <c r="A13968">
        <v>13966</v>
      </c>
      <c r="B13968" t="s">
        <v>203</v>
      </c>
      <c r="C13968" t="s">
        <v>203</v>
      </c>
      <c r="D13968">
        <v>28.822431000000002</v>
      </c>
      <c r="E13968">
        <v>76.974006000000003</v>
      </c>
      <c r="F13968" s="18">
        <v>45009</v>
      </c>
      <c r="G13968" s="19">
        <v>0.16666666666666699</v>
      </c>
      <c r="H13968">
        <v>4</v>
      </c>
      <c r="I13968" s="13" t="s">
        <v>211</v>
      </c>
      <c r="J13968">
        <v>0</v>
      </c>
      <c r="K13968" s="13" t="s">
        <v>92</v>
      </c>
      <c r="L13968">
        <v>4</v>
      </c>
      <c r="M13968">
        <v>0</v>
      </c>
      <c r="N13968" s="13" t="s">
        <v>94</v>
      </c>
      <c r="O13968" s="13" t="s">
        <v>95</v>
      </c>
      <c r="P13968">
        <v>31</v>
      </c>
      <c r="Q13968" s="13" t="s">
        <v>95</v>
      </c>
      <c r="R13968" s="13" t="s">
        <v>205</v>
      </c>
      <c r="S13968" s="13" t="s">
        <v>196</v>
      </c>
      <c r="T13968">
        <v>3</v>
      </c>
      <c r="U13968">
        <v>3</v>
      </c>
      <c r="V13968">
        <v>0</v>
      </c>
      <c r="W13968" s="13" t="s">
        <v>101</v>
      </c>
      <c r="X13968">
        <v>0.45</v>
      </c>
    </row>
    <row r="13969" spans="1:24" x14ac:dyDescent="0.3">
      <c r="A13969">
        <v>13967</v>
      </c>
      <c r="B13969" t="s">
        <v>217</v>
      </c>
      <c r="C13969" t="s">
        <v>218</v>
      </c>
      <c r="D13969">
        <v>22.553439000000001</v>
      </c>
      <c r="E13969">
        <v>88.451091000000005</v>
      </c>
      <c r="F13969" s="18">
        <v>45584</v>
      </c>
      <c r="G13969" s="19">
        <v>0.20833333333333301</v>
      </c>
      <c r="H13969">
        <v>5</v>
      </c>
      <c r="I13969" s="13" t="s">
        <v>219</v>
      </c>
      <c r="J13969">
        <v>1</v>
      </c>
      <c r="K13969" s="13" t="s">
        <v>191</v>
      </c>
      <c r="L13969">
        <v>4</v>
      </c>
      <c r="M13969">
        <v>1</v>
      </c>
      <c r="N13969" s="13" t="s">
        <v>94</v>
      </c>
      <c r="O13969" s="13" t="s">
        <v>95</v>
      </c>
      <c r="P13969">
        <v>39</v>
      </c>
      <c r="Q13969" s="13" t="s">
        <v>195</v>
      </c>
      <c r="R13969" s="13" t="s">
        <v>205</v>
      </c>
      <c r="S13969" s="13" t="s">
        <v>196</v>
      </c>
      <c r="T13969">
        <v>4</v>
      </c>
      <c r="U13969">
        <v>2</v>
      </c>
      <c r="V13969">
        <v>0</v>
      </c>
      <c r="W13969" s="13" t="s">
        <v>101</v>
      </c>
      <c r="X13969">
        <v>0.45</v>
      </c>
    </row>
    <row r="13970" spans="1:24" x14ac:dyDescent="0.3">
      <c r="A13970">
        <v>13968</v>
      </c>
      <c r="B13970" t="s">
        <v>79</v>
      </c>
      <c r="C13970" t="s">
        <v>80</v>
      </c>
      <c r="D13970">
        <v>18.599948999999999</v>
      </c>
      <c r="E13970">
        <v>73.739617999999993</v>
      </c>
      <c r="F13970" s="18">
        <v>45584</v>
      </c>
      <c r="G13970" s="19">
        <v>0.70833333333333304</v>
      </c>
      <c r="H13970">
        <v>17</v>
      </c>
      <c r="I13970" s="13" t="s">
        <v>219</v>
      </c>
      <c r="J13970">
        <v>1</v>
      </c>
      <c r="K13970" s="13" t="s">
        <v>214</v>
      </c>
      <c r="L13970">
        <v>5</v>
      </c>
      <c r="M13970">
        <v>1</v>
      </c>
      <c r="N13970" s="13" t="s">
        <v>94</v>
      </c>
      <c r="O13970" s="13" t="s">
        <v>95</v>
      </c>
      <c r="P13970">
        <v>34</v>
      </c>
      <c r="Q13970" s="13" t="s">
        <v>97</v>
      </c>
      <c r="R13970" s="13" t="s">
        <v>208</v>
      </c>
      <c r="S13970" s="13" t="s">
        <v>193</v>
      </c>
      <c r="T13970">
        <v>4</v>
      </c>
      <c r="U13970">
        <v>0</v>
      </c>
      <c r="V13970">
        <v>1</v>
      </c>
      <c r="W13970" s="13" t="s">
        <v>101</v>
      </c>
      <c r="X13970">
        <v>0.8</v>
      </c>
    </row>
    <row r="13971" spans="1:24" x14ac:dyDescent="0.3">
      <c r="A13971">
        <v>13969</v>
      </c>
      <c r="B13971" t="s">
        <v>203</v>
      </c>
      <c r="C13971" t="s">
        <v>203</v>
      </c>
      <c r="D13971">
        <v>28.590375999999999</v>
      </c>
      <c r="E13971">
        <v>76.881163999999998</v>
      </c>
      <c r="F13971" s="18">
        <v>44576</v>
      </c>
      <c r="G13971" s="19">
        <v>0.625</v>
      </c>
      <c r="H13971">
        <v>15</v>
      </c>
      <c r="I13971" s="13" t="s">
        <v>219</v>
      </c>
      <c r="J13971">
        <v>1</v>
      </c>
      <c r="K13971" s="13" t="s">
        <v>214</v>
      </c>
      <c r="L13971">
        <v>3</v>
      </c>
      <c r="M13971">
        <v>0</v>
      </c>
      <c r="N13971" s="13" t="s">
        <v>212</v>
      </c>
      <c r="O13971" s="13" t="s">
        <v>195</v>
      </c>
      <c r="P13971">
        <v>32</v>
      </c>
      <c r="Q13971" s="13" t="s">
        <v>195</v>
      </c>
      <c r="R13971" s="13" t="s">
        <v>98</v>
      </c>
      <c r="S13971" s="13" t="s">
        <v>196</v>
      </c>
      <c r="T13971">
        <v>3</v>
      </c>
      <c r="U13971">
        <v>1</v>
      </c>
      <c r="V13971">
        <v>0</v>
      </c>
      <c r="W13971" s="13" t="s">
        <v>101</v>
      </c>
      <c r="X13971">
        <v>0.25</v>
      </c>
    </row>
    <row r="13972" spans="1:24" x14ac:dyDescent="0.3">
      <c r="A13972">
        <v>13970</v>
      </c>
      <c r="B13972" t="s">
        <v>217</v>
      </c>
      <c r="C13972" t="s">
        <v>218</v>
      </c>
      <c r="D13972">
        <v>22.469707</v>
      </c>
      <c r="E13972">
        <v>88.239090000000004</v>
      </c>
      <c r="F13972" s="18">
        <v>44989</v>
      </c>
      <c r="G13972" s="19">
        <v>0.66666666666666696</v>
      </c>
      <c r="H13972">
        <v>16</v>
      </c>
      <c r="I13972" s="13" t="s">
        <v>219</v>
      </c>
      <c r="J13972">
        <v>1</v>
      </c>
      <c r="K13972" s="13" t="s">
        <v>214</v>
      </c>
      <c r="L13972">
        <v>1</v>
      </c>
      <c r="M13972">
        <v>1</v>
      </c>
      <c r="N13972" s="13" t="s">
        <v>192</v>
      </c>
      <c r="O13972" s="13" t="s">
        <v>97</v>
      </c>
      <c r="P13972">
        <v>26</v>
      </c>
      <c r="Q13972" s="13" t="s">
        <v>95</v>
      </c>
      <c r="R13972" s="13" t="s">
        <v>199</v>
      </c>
      <c r="S13972" s="13" t="s">
        <v>193</v>
      </c>
      <c r="T13972">
        <v>3</v>
      </c>
      <c r="U13972">
        <v>2</v>
      </c>
      <c r="V13972">
        <v>0</v>
      </c>
      <c r="W13972" s="13" t="s">
        <v>101</v>
      </c>
      <c r="X13972">
        <v>0.1</v>
      </c>
    </row>
    <row r="13973" spans="1:24" x14ac:dyDescent="0.3">
      <c r="A13973">
        <v>13971</v>
      </c>
      <c r="B13973" t="s">
        <v>203</v>
      </c>
      <c r="C13973" t="s">
        <v>203</v>
      </c>
      <c r="D13973">
        <v>28.754228000000001</v>
      </c>
      <c r="E13973">
        <v>77.048147999999998</v>
      </c>
      <c r="F13973" s="18">
        <v>45160</v>
      </c>
      <c r="G13973" s="19">
        <v>0.29166666666666702</v>
      </c>
      <c r="H13973">
        <v>7</v>
      </c>
      <c r="I13973" s="13" t="s">
        <v>215</v>
      </c>
      <c r="J13973">
        <v>0</v>
      </c>
      <c r="K13973" s="13" t="s">
        <v>92</v>
      </c>
      <c r="L13973">
        <v>2</v>
      </c>
      <c r="M13973">
        <v>1</v>
      </c>
      <c r="N13973" s="13" t="s">
        <v>192</v>
      </c>
      <c r="O13973" s="13" t="s">
        <v>97</v>
      </c>
      <c r="P13973">
        <v>31</v>
      </c>
      <c r="Q13973" s="13" t="s">
        <v>95</v>
      </c>
      <c r="R13973" s="13" t="s">
        <v>98</v>
      </c>
      <c r="S13973" s="13" t="s">
        <v>196</v>
      </c>
      <c r="T13973">
        <v>1</v>
      </c>
      <c r="U13973">
        <v>1</v>
      </c>
      <c r="V13973">
        <v>0</v>
      </c>
      <c r="W13973" s="13" t="s">
        <v>101</v>
      </c>
      <c r="X13973">
        <v>0.1</v>
      </c>
    </row>
    <row r="13974" spans="1:24" x14ac:dyDescent="0.3">
      <c r="A13974">
        <v>13972</v>
      </c>
      <c r="B13974" t="s">
        <v>197</v>
      </c>
      <c r="C13974" t="s">
        <v>198</v>
      </c>
      <c r="D13974">
        <v>30.623909999999999</v>
      </c>
      <c r="E13974">
        <v>76.740644000000003</v>
      </c>
      <c r="F13974" s="18">
        <v>45521</v>
      </c>
      <c r="G13974" s="19">
        <v>4.1666666666666699E-2</v>
      </c>
      <c r="H13974">
        <v>1</v>
      </c>
      <c r="I13974" s="13" t="s">
        <v>219</v>
      </c>
      <c r="J13974">
        <v>1</v>
      </c>
      <c r="K13974" s="13" t="s">
        <v>191</v>
      </c>
      <c r="L13974">
        <v>5</v>
      </c>
      <c r="M13974">
        <v>1</v>
      </c>
      <c r="N13974" s="13" t="s">
        <v>212</v>
      </c>
      <c r="O13974" s="13" t="s">
        <v>195</v>
      </c>
      <c r="P13974">
        <v>30</v>
      </c>
      <c r="Q13974" s="13" t="s">
        <v>195</v>
      </c>
      <c r="R13974" s="13" t="s">
        <v>213</v>
      </c>
      <c r="S13974" s="13" t="s">
        <v>196</v>
      </c>
      <c r="T13974">
        <v>1</v>
      </c>
      <c r="U13974">
        <v>0</v>
      </c>
      <c r="V13974">
        <v>0</v>
      </c>
      <c r="W13974" s="13" t="s">
        <v>101</v>
      </c>
      <c r="X13974">
        <v>0.25</v>
      </c>
    </row>
    <row r="13975" spans="1:24" x14ac:dyDescent="0.3">
      <c r="A13975">
        <v>13973</v>
      </c>
      <c r="B13975" t="s">
        <v>217</v>
      </c>
      <c r="C13975" t="s">
        <v>218</v>
      </c>
      <c r="D13975">
        <v>22.622014</v>
      </c>
      <c r="E13975">
        <v>88.218023000000002</v>
      </c>
      <c r="F13975" s="18">
        <v>44977</v>
      </c>
      <c r="G13975" s="19">
        <v>0.41666666666666702</v>
      </c>
      <c r="H13975">
        <v>10</v>
      </c>
      <c r="I13975" s="13" t="s">
        <v>204</v>
      </c>
      <c r="J13975">
        <v>0</v>
      </c>
      <c r="K13975" s="13" t="s">
        <v>191</v>
      </c>
      <c r="L13975">
        <v>6</v>
      </c>
      <c r="M13975">
        <v>1</v>
      </c>
      <c r="N13975" s="13" t="s">
        <v>94</v>
      </c>
      <c r="O13975" s="13" t="s">
        <v>95</v>
      </c>
      <c r="P13975">
        <v>20</v>
      </c>
      <c r="Q13975" s="13" t="s">
        <v>97</v>
      </c>
      <c r="R13975" s="13" t="s">
        <v>199</v>
      </c>
      <c r="S13975" s="13" t="s">
        <v>99</v>
      </c>
      <c r="T13975">
        <v>5</v>
      </c>
      <c r="U13975">
        <v>5</v>
      </c>
      <c r="V13975">
        <v>1</v>
      </c>
      <c r="W13975" s="13" t="s">
        <v>101</v>
      </c>
      <c r="X13975">
        <v>1</v>
      </c>
    </row>
    <row r="13976" spans="1:24" x14ac:dyDescent="0.3">
      <c r="A13976">
        <v>13974</v>
      </c>
      <c r="B13976" t="s">
        <v>203</v>
      </c>
      <c r="C13976" t="s">
        <v>203</v>
      </c>
      <c r="D13976">
        <v>28.617193</v>
      </c>
      <c r="E13976">
        <v>77.225396000000003</v>
      </c>
      <c r="F13976" s="18">
        <v>44685</v>
      </c>
      <c r="G13976" s="19">
        <v>0.33333333333333298</v>
      </c>
      <c r="H13976">
        <v>8</v>
      </c>
      <c r="I13976" s="13" t="s">
        <v>194</v>
      </c>
      <c r="J13976">
        <v>0</v>
      </c>
      <c r="K13976" s="13" t="s">
        <v>191</v>
      </c>
      <c r="L13976">
        <v>5</v>
      </c>
      <c r="M13976">
        <v>1</v>
      </c>
      <c r="N13976" s="13" t="s">
        <v>94</v>
      </c>
      <c r="O13976" s="13" t="s">
        <v>95</v>
      </c>
      <c r="P13976">
        <v>24</v>
      </c>
      <c r="Q13976" s="13" t="s">
        <v>95</v>
      </c>
      <c r="R13976" s="13" t="s">
        <v>205</v>
      </c>
      <c r="S13976" s="13" t="s">
        <v>99</v>
      </c>
      <c r="T13976">
        <v>1</v>
      </c>
      <c r="U13976">
        <v>1</v>
      </c>
      <c r="V13976">
        <v>1</v>
      </c>
      <c r="W13976" s="13" t="s">
        <v>101</v>
      </c>
      <c r="X13976">
        <v>0.8</v>
      </c>
    </row>
    <row r="13977" spans="1:24" x14ac:dyDescent="0.3">
      <c r="A13977">
        <v>13975</v>
      </c>
      <c r="B13977" t="s">
        <v>200</v>
      </c>
      <c r="C13977" t="s">
        <v>201</v>
      </c>
      <c r="D13977">
        <v>13.014749999999999</v>
      </c>
      <c r="E13977">
        <v>80.288792000000001</v>
      </c>
      <c r="F13977" s="18">
        <v>45654</v>
      </c>
      <c r="G13977" s="19">
        <v>0.58333333333333304</v>
      </c>
      <c r="H13977">
        <v>14</v>
      </c>
      <c r="I13977" s="13" t="s">
        <v>219</v>
      </c>
      <c r="J13977">
        <v>1</v>
      </c>
      <c r="K13977" s="13" t="s">
        <v>214</v>
      </c>
      <c r="L13977">
        <v>5</v>
      </c>
      <c r="M13977">
        <v>0</v>
      </c>
      <c r="N13977" s="13" t="s">
        <v>94</v>
      </c>
      <c r="O13977" s="13" t="s">
        <v>95</v>
      </c>
      <c r="P13977">
        <v>22</v>
      </c>
      <c r="Q13977" s="13" t="s">
        <v>195</v>
      </c>
      <c r="R13977" s="13" t="s">
        <v>208</v>
      </c>
      <c r="S13977" s="13" t="s">
        <v>193</v>
      </c>
      <c r="T13977">
        <v>1</v>
      </c>
      <c r="U13977">
        <v>0</v>
      </c>
      <c r="V13977">
        <v>0</v>
      </c>
      <c r="W13977" s="13" t="s">
        <v>101</v>
      </c>
      <c r="X13977">
        <v>0.45</v>
      </c>
    </row>
    <row r="13978" spans="1:24" x14ac:dyDescent="0.3">
      <c r="A13978">
        <v>13976</v>
      </c>
      <c r="B13978" t="s">
        <v>200</v>
      </c>
      <c r="C13978" t="s">
        <v>201</v>
      </c>
      <c r="D13978">
        <v>13.0091</v>
      </c>
      <c r="E13978">
        <v>80.237206</v>
      </c>
      <c r="F13978" s="18">
        <v>44725</v>
      </c>
      <c r="G13978" s="19">
        <v>0.625</v>
      </c>
      <c r="H13978">
        <v>15</v>
      </c>
      <c r="I13978" s="13" t="s">
        <v>204</v>
      </c>
      <c r="J13978">
        <v>0</v>
      </c>
      <c r="K13978" s="13" t="s">
        <v>214</v>
      </c>
      <c r="L13978">
        <v>2</v>
      </c>
      <c r="M13978">
        <v>0</v>
      </c>
      <c r="N13978" s="13" t="s">
        <v>212</v>
      </c>
      <c r="O13978" s="13" t="s">
        <v>95</v>
      </c>
      <c r="P13978">
        <v>28</v>
      </c>
      <c r="Q13978" s="13" t="s">
        <v>97</v>
      </c>
      <c r="R13978" s="13" t="s">
        <v>213</v>
      </c>
      <c r="S13978" s="13" t="s">
        <v>196</v>
      </c>
      <c r="T13978">
        <v>1</v>
      </c>
      <c r="U13978">
        <v>1</v>
      </c>
      <c r="V13978">
        <v>0</v>
      </c>
      <c r="W13978" s="13" t="s">
        <v>101</v>
      </c>
      <c r="X13978">
        <v>0.65</v>
      </c>
    </row>
    <row r="13979" spans="1:24" x14ac:dyDescent="0.3">
      <c r="A13979">
        <v>13977</v>
      </c>
      <c r="B13979" t="s">
        <v>203</v>
      </c>
      <c r="C13979" t="s">
        <v>203</v>
      </c>
      <c r="D13979">
        <v>28.623854000000001</v>
      </c>
      <c r="E13979">
        <v>77.226173000000003</v>
      </c>
      <c r="F13979" s="18">
        <v>45331</v>
      </c>
      <c r="G13979" s="19">
        <v>0.66666666666666696</v>
      </c>
      <c r="H13979">
        <v>16</v>
      </c>
      <c r="I13979" s="13" t="s">
        <v>211</v>
      </c>
      <c r="J13979">
        <v>0</v>
      </c>
      <c r="K13979" s="13" t="s">
        <v>191</v>
      </c>
      <c r="L13979">
        <v>1</v>
      </c>
      <c r="M13979">
        <v>0</v>
      </c>
      <c r="N13979" s="13" t="s">
        <v>212</v>
      </c>
      <c r="O13979" s="13" t="s">
        <v>195</v>
      </c>
      <c r="P13979">
        <v>39</v>
      </c>
      <c r="Q13979" s="13" t="s">
        <v>195</v>
      </c>
      <c r="R13979" s="13" t="s">
        <v>213</v>
      </c>
      <c r="S13979" s="13" t="s">
        <v>99</v>
      </c>
      <c r="T13979">
        <v>1</v>
      </c>
      <c r="U13979">
        <v>1</v>
      </c>
      <c r="V13979">
        <v>0</v>
      </c>
      <c r="W13979" s="13" t="s">
        <v>101</v>
      </c>
      <c r="X13979">
        <v>0.45</v>
      </c>
    </row>
    <row r="13980" spans="1:24" x14ac:dyDescent="0.3">
      <c r="A13980">
        <v>13978</v>
      </c>
      <c r="B13980" t="s">
        <v>197</v>
      </c>
      <c r="C13980" t="s">
        <v>198</v>
      </c>
      <c r="D13980">
        <v>30.77534</v>
      </c>
      <c r="E13980">
        <v>76.861671999999999</v>
      </c>
      <c r="F13980" s="18">
        <v>44573</v>
      </c>
      <c r="G13980" s="19">
        <v>0.16666666666666699</v>
      </c>
      <c r="H13980">
        <v>4</v>
      </c>
      <c r="I13980" s="13" t="s">
        <v>194</v>
      </c>
      <c r="J13980">
        <v>0</v>
      </c>
      <c r="K13980" s="13" t="s">
        <v>191</v>
      </c>
      <c r="L13980">
        <v>1</v>
      </c>
      <c r="M13980">
        <v>1</v>
      </c>
      <c r="N13980" s="13" t="s">
        <v>192</v>
      </c>
      <c r="O13980" s="13" t="s">
        <v>97</v>
      </c>
      <c r="P13980">
        <v>15</v>
      </c>
      <c r="Q13980" s="13" t="s">
        <v>95</v>
      </c>
      <c r="R13980" s="13" t="s">
        <v>213</v>
      </c>
      <c r="S13980" s="13" t="s">
        <v>196</v>
      </c>
      <c r="T13980">
        <v>3</v>
      </c>
      <c r="U13980">
        <v>3</v>
      </c>
      <c r="V13980">
        <v>0</v>
      </c>
      <c r="W13980" s="13" t="s">
        <v>101</v>
      </c>
      <c r="X13980">
        <v>0.1</v>
      </c>
    </row>
    <row r="13981" spans="1:24" x14ac:dyDescent="0.3">
      <c r="A13981">
        <v>13979</v>
      </c>
      <c r="B13981" t="s">
        <v>209</v>
      </c>
      <c r="C13981" t="s">
        <v>210</v>
      </c>
      <c r="D13981">
        <v>17.411142999999999</v>
      </c>
      <c r="E13981">
        <v>78.455845999999994</v>
      </c>
      <c r="F13981" s="18">
        <v>45195</v>
      </c>
      <c r="G13981" s="19">
        <v>0.5</v>
      </c>
      <c r="H13981">
        <v>12</v>
      </c>
      <c r="I13981" s="13" t="s">
        <v>215</v>
      </c>
      <c r="J13981">
        <v>0</v>
      </c>
      <c r="K13981" s="13" t="s">
        <v>214</v>
      </c>
      <c r="L13981">
        <v>6</v>
      </c>
      <c r="M13981">
        <v>0</v>
      </c>
      <c r="N13981" s="13" t="s">
        <v>192</v>
      </c>
      <c r="O13981" s="13" t="s">
        <v>97</v>
      </c>
      <c r="P13981">
        <v>29</v>
      </c>
      <c r="Q13981" s="13" t="s">
        <v>97</v>
      </c>
      <c r="R13981" s="13" t="s">
        <v>213</v>
      </c>
      <c r="S13981" s="13" t="s">
        <v>99</v>
      </c>
      <c r="T13981">
        <v>3</v>
      </c>
      <c r="U13981">
        <v>3</v>
      </c>
      <c r="V13981">
        <v>0</v>
      </c>
      <c r="W13981" s="13" t="s">
        <v>101</v>
      </c>
      <c r="X13981">
        <v>0.5</v>
      </c>
    </row>
    <row r="13982" spans="1:24" x14ac:dyDescent="0.3">
      <c r="A13982">
        <v>13980</v>
      </c>
      <c r="B13982" t="s">
        <v>190</v>
      </c>
      <c r="C13982" t="s">
        <v>80</v>
      </c>
      <c r="D13982">
        <v>19.172533000000001</v>
      </c>
      <c r="E13982">
        <v>72.773931000000005</v>
      </c>
      <c r="F13982" s="18">
        <v>44850</v>
      </c>
      <c r="G13982" s="19">
        <v>0.95833333333333304</v>
      </c>
      <c r="H13982">
        <v>23</v>
      </c>
      <c r="I13982" s="13" t="s">
        <v>89</v>
      </c>
      <c r="J13982">
        <v>1</v>
      </c>
      <c r="K13982" s="13" t="s">
        <v>214</v>
      </c>
      <c r="L13982">
        <v>6</v>
      </c>
      <c r="M13982">
        <v>1</v>
      </c>
      <c r="N13982" s="13" t="s">
        <v>212</v>
      </c>
      <c r="O13982" s="13" t="s">
        <v>195</v>
      </c>
      <c r="P13982">
        <v>21</v>
      </c>
      <c r="Q13982" s="13" t="s">
        <v>97</v>
      </c>
      <c r="R13982" s="13" t="s">
        <v>208</v>
      </c>
      <c r="S13982" s="13" t="s">
        <v>196</v>
      </c>
      <c r="T13982">
        <v>4</v>
      </c>
      <c r="U13982">
        <v>4</v>
      </c>
      <c r="V13982">
        <v>0</v>
      </c>
      <c r="W13982" s="13" t="s">
        <v>101</v>
      </c>
      <c r="X13982">
        <v>0.45</v>
      </c>
    </row>
    <row r="13983" spans="1:24" x14ac:dyDescent="0.3">
      <c r="A13983">
        <v>13981</v>
      </c>
      <c r="B13983" t="s">
        <v>197</v>
      </c>
      <c r="C13983" t="s">
        <v>198</v>
      </c>
      <c r="D13983">
        <v>30.653946999999999</v>
      </c>
      <c r="E13983">
        <v>76.893563999999998</v>
      </c>
      <c r="F13983" s="18">
        <v>44784</v>
      </c>
      <c r="G13983" s="19">
        <v>0.16666666666666699</v>
      </c>
      <c r="H13983">
        <v>4</v>
      </c>
      <c r="I13983" s="13" t="s">
        <v>202</v>
      </c>
      <c r="J13983">
        <v>0</v>
      </c>
      <c r="K13983" s="13" t="s">
        <v>191</v>
      </c>
      <c r="L13983">
        <v>6</v>
      </c>
      <c r="M13983">
        <v>1</v>
      </c>
      <c r="N13983" s="13" t="s">
        <v>94</v>
      </c>
      <c r="O13983" s="13" t="s">
        <v>95</v>
      </c>
      <c r="P13983">
        <v>16</v>
      </c>
      <c r="Q13983" s="13" t="s">
        <v>95</v>
      </c>
      <c r="R13983" s="13" t="s">
        <v>213</v>
      </c>
      <c r="S13983" s="13" t="s">
        <v>193</v>
      </c>
      <c r="T13983">
        <v>1</v>
      </c>
      <c r="U13983">
        <v>0</v>
      </c>
      <c r="V13983">
        <v>0</v>
      </c>
      <c r="W13983" s="13" t="s">
        <v>101</v>
      </c>
      <c r="X13983">
        <v>0.45</v>
      </c>
    </row>
    <row r="13984" spans="1:24" x14ac:dyDescent="0.3">
      <c r="A13984">
        <v>13982</v>
      </c>
      <c r="B13984" t="s">
        <v>190</v>
      </c>
      <c r="C13984" t="s">
        <v>80</v>
      </c>
      <c r="D13984">
        <v>19.064765999999999</v>
      </c>
      <c r="E13984">
        <v>72.873876999999993</v>
      </c>
      <c r="F13984" s="18">
        <v>45382</v>
      </c>
      <c r="G13984" s="19">
        <v>0.375</v>
      </c>
      <c r="H13984">
        <v>9</v>
      </c>
      <c r="I13984" s="13" t="s">
        <v>89</v>
      </c>
      <c r="J13984">
        <v>1</v>
      </c>
      <c r="K13984" s="13" t="s">
        <v>214</v>
      </c>
      <c r="L13984">
        <v>6</v>
      </c>
      <c r="M13984">
        <v>0</v>
      </c>
      <c r="N13984" s="13" t="s">
        <v>192</v>
      </c>
      <c r="O13984" s="13" t="s">
        <v>97</v>
      </c>
      <c r="P13984">
        <v>32</v>
      </c>
      <c r="Q13984" s="13" t="s">
        <v>195</v>
      </c>
      <c r="R13984" s="13" t="s">
        <v>98</v>
      </c>
      <c r="S13984" s="13" t="s">
        <v>196</v>
      </c>
      <c r="T13984">
        <v>3</v>
      </c>
      <c r="U13984">
        <v>3</v>
      </c>
      <c r="V13984">
        <v>1</v>
      </c>
      <c r="W13984" s="13" t="s">
        <v>101</v>
      </c>
      <c r="X13984">
        <v>0.25</v>
      </c>
    </row>
    <row r="13985" spans="1:24" x14ac:dyDescent="0.3">
      <c r="A13985">
        <v>13983</v>
      </c>
      <c r="B13985" t="s">
        <v>200</v>
      </c>
      <c r="C13985" t="s">
        <v>201</v>
      </c>
      <c r="D13985">
        <v>13.029601</v>
      </c>
      <c r="E13985">
        <v>80.287879000000004</v>
      </c>
      <c r="F13985" s="18">
        <v>44564</v>
      </c>
      <c r="G13985" s="19">
        <v>8.3333333333333301E-2</v>
      </c>
      <c r="H13985">
        <v>2</v>
      </c>
      <c r="I13985" s="13" t="s">
        <v>204</v>
      </c>
      <c r="J13985">
        <v>0</v>
      </c>
      <c r="K13985" s="13" t="s">
        <v>92</v>
      </c>
      <c r="L13985">
        <v>5</v>
      </c>
      <c r="M13985">
        <v>1</v>
      </c>
      <c r="N13985" s="13" t="s">
        <v>94</v>
      </c>
      <c r="O13985" s="13" t="s">
        <v>95</v>
      </c>
      <c r="P13985">
        <v>30</v>
      </c>
      <c r="Q13985" s="13" t="s">
        <v>95</v>
      </c>
      <c r="R13985" s="13" t="s">
        <v>205</v>
      </c>
      <c r="S13985" s="13" t="s">
        <v>196</v>
      </c>
      <c r="T13985">
        <v>1</v>
      </c>
      <c r="U13985">
        <v>1</v>
      </c>
      <c r="V13985">
        <v>0</v>
      </c>
      <c r="W13985" s="13" t="s">
        <v>101</v>
      </c>
      <c r="X13985">
        <v>0.45</v>
      </c>
    </row>
    <row r="13986" spans="1:24" x14ac:dyDescent="0.3">
      <c r="A13986">
        <v>13984</v>
      </c>
      <c r="B13986" t="s">
        <v>217</v>
      </c>
      <c r="C13986" t="s">
        <v>218</v>
      </c>
      <c r="D13986">
        <v>22.544895</v>
      </c>
      <c r="E13986">
        <v>88.459845000000001</v>
      </c>
      <c r="F13986" s="18">
        <v>44998</v>
      </c>
      <c r="G13986" s="19">
        <v>0.66666666666666696</v>
      </c>
      <c r="H13986">
        <v>16</v>
      </c>
      <c r="I13986" s="13" t="s">
        <v>204</v>
      </c>
      <c r="J13986">
        <v>0</v>
      </c>
      <c r="K13986" s="13" t="s">
        <v>191</v>
      </c>
      <c r="L13986">
        <v>3</v>
      </c>
      <c r="M13986">
        <v>0</v>
      </c>
      <c r="N13986" s="13" t="s">
        <v>94</v>
      </c>
      <c r="O13986" s="13" t="s">
        <v>95</v>
      </c>
      <c r="P13986">
        <v>28</v>
      </c>
      <c r="Q13986" s="13" t="s">
        <v>195</v>
      </c>
      <c r="R13986" s="13" t="s">
        <v>199</v>
      </c>
      <c r="S13986" s="13" t="s">
        <v>193</v>
      </c>
      <c r="T13986">
        <v>1</v>
      </c>
      <c r="U13986">
        <v>1</v>
      </c>
      <c r="V13986">
        <v>0</v>
      </c>
      <c r="W13986" s="13" t="s">
        <v>101</v>
      </c>
      <c r="X13986">
        <v>0.45</v>
      </c>
    </row>
    <row r="13987" spans="1:24" x14ac:dyDescent="0.3">
      <c r="A13987">
        <v>13985</v>
      </c>
      <c r="B13987" t="s">
        <v>197</v>
      </c>
      <c r="C13987" t="s">
        <v>198</v>
      </c>
      <c r="D13987">
        <v>30.735436</v>
      </c>
      <c r="E13987">
        <v>76.849575000000002</v>
      </c>
      <c r="F13987" s="18">
        <v>45567</v>
      </c>
      <c r="G13987" s="19">
        <v>0.125</v>
      </c>
      <c r="H13987">
        <v>3</v>
      </c>
      <c r="I13987" s="13" t="s">
        <v>194</v>
      </c>
      <c r="J13987">
        <v>0</v>
      </c>
      <c r="K13987" s="13" t="s">
        <v>191</v>
      </c>
      <c r="L13987">
        <v>1</v>
      </c>
      <c r="M13987">
        <v>1</v>
      </c>
      <c r="N13987" s="13" t="s">
        <v>192</v>
      </c>
      <c r="O13987" s="13" t="s">
        <v>97</v>
      </c>
      <c r="P13987">
        <v>17</v>
      </c>
      <c r="Q13987" s="13" t="s">
        <v>95</v>
      </c>
      <c r="R13987" s="13" t="s">
        <v>205</v>
      </c>
      <c r="S13987" s="13" t="s">
        <v>196</v>
      </c>
      <c r="T13987">
        <v>3</v>
      </c>
      <c r="U13987">
        <v>2</v>
      </c>
      <c r="V13987">
        <v>0</v>
      </c>
      <c r="W13987" s="13" t="s">
        <v>101</v>
      </c>
      <c r="X13987">
        <v>0.1</v>
      </c>
    </row>
    <row r="13988" spans="1:24" x14ac:dyDescent="0.3">
      <c r="A13988">
        <v>13986</v>
      </c>
      <c r="B13988" t="s">
        <v>217</v>
      </c>
      <c r="C13988" t="s">
        <v>218</v>
      </c>
      <c r="D13988">
        <v>22.623923999999999</v>
      </c>
      <c r="E13988">
        <v>88.21584</v>
      </c>
      <c r="F13988" s="18">
        <v>45566</v>
      </c>
      <c r="G13988" s="19">
        <v>0.79166666666666696</v>
      </c>
      <c r="H13988">
        <v>19</v>
      </c>
      <c r="I13988" s="13" t="s">
        <v>215</v>
      </c>
      <c r="J13988">
        <v>0</v>
      </c>
      <c r="K13988" s="13" t="s">
        <v>214</v>
      </c>
      <c r="L13988">
        <v>4</v>
      </c>
      <c r="M13988">
        <v>1</v>
      </c>
      <c r="N13988" s="13" t="s">
        <v>212</v>
      </c>
      <c r="O13988" s="13" t="s">
        <v>95</v>
      </c>
      <c r="P13988">
        <v>21</v>
      </c>
      <c r="Q13988" s="13" t="s">
        <v>95</v>
      </c>
      <c r="R13988" s="13" t="s">
        <v>98</v>
      </c>
      <c r="S13988" s="13" t="s">
        <v>99</v>
      </c>
      <c r="T13988">
        <v>5</v>
      </c>
      <c r="U13988">
        <v>5</v>
      </c>
      <c r="V13988">
        <v>1</v>
      </c>
      <c r="W13988" s="13" t="s">
        <v>101</v>
      </c>
      <c r="X13988">
        <v>0.8</v>
      </c>
    </row>
    <row r="13989" spans="1:24" x14ac:dyDescent="0.3">
      <c r="A13989">
        <v>13987</v>
      </c>
      <c r="B13989" t="s">
        <v>79</v>
      </c>
      <c r="C13989" t="s">
        <v>80</v>
      </c>
      <c r="D13989">
        <v>18.489101000000002</v>
      </c>
      <c r="E13989">
        <v>73.888795999999999</v>
      </c>
      <c r="F13989" s="18">
        <v>45272</v>
      </c>
      <c r="G13989" s="19">
        <v>0.875</v>
      </c>
      <c r="H13989">
        <v>21</v>
      </c>
      <c r="I13989" s="13" t="s">
        <v>215</v>
      </c>
      <c r="J13989">
        <v>0</v>
      </c>
      <c r="K13989" s="13" t="s">
        <v>191</v>
      </c>
      <c r="L13989">
        <v>1</v>
      </c>
      <c r="M13989">
        <v>1</v>
      </c>
      <c r="N13989" s="13" t="s">
        <v>94</v>
      </c>
      <c r="O13989" s="13" t="s">
        <v>95</v>
      </c>
      <c r="P13989">
        <v>23</v>
      </c>
      <c r="Q13989" s="13" t="s">
        <v>195</v>
      </c>
      <c r="R13989" s="13" t="s">
        <v>199</v>
      </c>
      <c r="S13989" s="13" t="s">
        <v>196</v>
      </c>
      <c r="T13989">
        <v>3</v>
      </c>
      <c r="U13989">
        <v>3</v>
      </c>
      <c r="V13989">
        <v>0</v>
      </c>
      <c r="W13989" s="13" t="s">
        <v>101</v>
      </c>
      <c r="X13989">
        <v>0.45</v>
      </c>
    </row>
    <row r="13990" spans="1:24" x14ac:dyDescent="0.3">
      <c r="A13990">
        <v>13988</v>
      </c>
      <c r="B13990" t="s">
        <v>79</v>
      </c>
      <c r="C13990" t="s">
        <v>80</v>
      </c>
      <c r="D13990">
        <v>18.480664999999998</v>
      </c>
      <c r="E13990">
        <v>73.843220000000002</v>
      </c>
      <c r="F13990" s="18">
        <v>45627</v>
      </c>
      <c r="G13990" s="19">
        <v>0.70833333333333304</v>
      </c>
      <c r="H13990">
        <v>17</v>
      </c>
      <c r="I13990" s="13" t="s">
        <v>89</v>
      </c>
      <c r="J13990">
        <v>1</v>
      </c>
      <c r="K13990" s="13" t="s">
        <v>214</v>
      </c>
      <c r="L13990">
        <v>6</v>
      </c>
      <c r="M13990">
        <v>1</v>
      </c>
      <c r="N13990" s="13" t="s">
        <v>212</v>
      </c>
      <c r="O13990" s="13" t="s">
        <v>95</v>
      </c>
      <c r="P13990">
        <v>35</v>
      </c>
      <c r="Q13990" s="13" t="s">
        <v>97</v>
      </c>
      <c r="R13990" s="13" t="s">
        <v>208</v>
      </c>
      <c r="S13990" s="13" t="s">
        <v>196</v>
      </c>
      <c r="T13990">
        <v>4</v>
      </c>
      <c r="U13990">
        <v>2</v>
      </c>
      <c r="V13990">
        <v>1</v>
      </c>
      <c r="W13990" s="13" t="s">
        <v>101</v>
      </c>
      <c r="X13990">
        <v>0.8</v>
      </c>
    </row>
    <row r="13991" spans="1:24" x14ac:dyDescent="0.3">
      <c r="A13991">
        <v>13989</v>
      </c>
      <c r="B13991" t="s">
        <v>209</v>
      </c>
      <c r="C13991" t="s">
        <v>210</v>
      </c>
      <c r="D13991">
        <v>17.22175</v>
      </c>
      <c r="E13991">
        <v>78.251126999999997</v>
      </c>
      <c r="F13991" s="18">
        <v>45660</v>
      </c>
      <c r="G13991" s="19">
        <v>0.125</v>
      </c>
      <c r="H13991">
        <v>3</v>
      </c>
      <c r="I13991" s="13" t="s">
        <v>211</v>
      </c>
      <c r="J13991">
        <v>0</v>
      </c>
      <c r="K13991" s="13" t="s">
        <v>214</v>
      </c>
      <c r="L13991">
        <v>4</v>
      </c>
      <c r="M13991">
        <v>0</v>
      </c>
      <c r="N13991" s="13" t="s">
        <v>192</v>
      </c>
      <c r="O13991" s="13" t="s">
        <v>97</v>
      </c>
      <c r="P13991">
        <v>38</v>
      </c>
      <c r="Q13991" s="13" t="s">
        <v>97</v>
      </c>
      <c r="R13991" s="13" t="s">
        <v>199</v>
      </c>
      <c r="S13991" s="13" t="s">
        <v>196</v>
      </c>
      <c r="T13991">
        <v>5</v>
      </c>
      <c r="U13991">
        <v>5</v>
      </c>
      <c r="V13991">
        <v>0</v>
      </c>
      <c r="W13991" s="13" t="s">
        <v>101</v>
      </c>
      <c r="X13991">
        <v>0.3</v>
      </c>
    </row>
    <row r="13992" spans="1:24" x14ac:dyDescent="0.3">
      <c r="A13992">
        <v>13990</v>
      </c>
      <c r="B13992" t="s">
        <v>217</v>
      </c>
      <c r="C13992" t="s">
        <v>218</v>
      </c>
      <c r="D13992">
        <v>22.566217999999999</v>
      </c>
      <c r="E13992">
        <v>88.215800999999999</v>
      </c>
      <c r="F13992" s="18">
        <v>44800</v>
      </c>
      <c r="G13992" s="19">
        <v>0.95833333333333304</v>
      </c>
      <c r="H13992">
        <v>23</v>
      </c>
      <c r="I13992" s="13" t="s">
        <v>219</v>
      </c>
      <c r="J13992">
        <v>1</v>
      </c>
      <c r="K13992" s="13" t="s">
        <v>191</v>
      </c>
      <c r="L13992">
        <v>5</v>
      </c>
      <c r="M13992">
        <v>1</v>
      </c>
      <c r="N13992" s="13" t="s">
        <v>94</v>
      </c>
      <c r="O13992" s="13" t="s">
        <v>95</v>
      </c>
      <c r="P13992">
        <v>26</v>
      </c>
      <c r="Q13992" s="13" t="s">
        <v>195</v>
      </c>
      <c r="R13992" s="13" t="s">
        <v>208</v>
      </c>
      <c r="S13992" s="13" t="s">
        <v>196</v>
      </c>
      <c r="T13992">
        <v>1</v>
      </c>
      <c r="U13992">
        <v>0</v>
      </c>
      <c r="V13992">
        <v>0</v>
      </c>
      <c r="W13992" s="13" t="s">
        <v>101</v>
      </c>
      <c r="X13992">
        <v>0.45</v>
      </c>
    </row>
    <row r="13993" spans="1:24" x14ac:dyDescent="0.3">
      <c r="A13993">
        <v>13991</v>
      </c>
      <c r="B13993" t="s">
        <v>190</v>
      </c>
      <c r="C13993" t="s">
        <v>80</v>
      </c>
      <c r="D13993">
        <v>19.231665</v>
      </c>
      <c r="E13993">
        <v>72.998546000000005</v>
      </c>
      <c r="F13993" s="18">
        <v>45511</v>
      </c>
      <c r="G13993" s="19">
        <v>0.20833333333333301</v>
      </c>
      <c r="H13993">
        <v>5</v>
      </c>
      <c r="I13993" s="13" t="s">
        <v>194</v>
      </c>
      <c r="J13993">
        <v>0</v>
      </c>
      <c r="K13993" s="13" t="s">
        <v>214</v>
      </c>
      <c r="L13993">
        <v>5</v>
      </c>
      <c r="M13993">
        <v>1</v>
      </c>
      <c r="N13993" s="13" t="s">
        <v>212</v>
      </c>
      <c r="O13993" s="13" t="s">
        <v>95</v>
      </c>
      <c r="P13993">
        <v>25</v>
      </c>
      <c r="Q13993" s="13" t="s">
        <v>195</v>
      </c>
      <c r="R13993" s="13" t="s">
        <v>213</v>
      </c>
      <c r="S13993" s="13" t="s">
        <v>193</v>
      </c>
      <c r="T13993">
        <v>2</v>
      </c>
      <c r="U13993">
        <v>1</v>
      </c>
      <c r="V13993">
        <v>0</v>
      </c>
      <c r="W13993" s="13" t="s">
        <v>101</v>
      </c>
      <c r="X13993">
        <v>0.45</v>
      </c>
    </row>
    <row r="13994" spans="1:24" x14ac:dyDescent="0.3">
      <c r="A13994">
        <v>13992</v>
      </c>
      <c r="B13994" t="s">
        <v>217</v>
      </c>
      <c r="C13994" t="s">
        <v>218</v>
      </c>
      <c r="D13994">
        <v>22.619723</v>
      </c>
      <c r="E13994">
        <v>88.243915999999999</v>
      </c>
      <c r="F13994" s="18">
        <v>45171</v>
      </c>
      <c r="G13994" s="19">
        <v>0.375</v>
      </c>
      <c r="H13994">
        <v>9</v>
      </c>
      <c r="I13994" s="13" t="s">
        <v>219</v>
      </c>
      <c r="J13994">
        <v>1</v>
      </c>
      <c r="K13994" s="13" t="s">
        <v>92</v>
      </c>
      <c r="L13994">
        <v>6</v>
      </c>
      <c r="M13994">
        <v>0</v>
      </c>
      <c r="N13994" s="13" t="s">
        <v>94</v>
      </c>
      <c r="O13994" s="13" t="s">
        <v>95</v>
      </c>
      <c r="P13994">
        <v>35</v>
      </c>
      <c r="Q13994" s="13" t="s">
        <v>195</v>
      </c>
      <c r="R13994" s="13" t="s">
        <v>205</v>
      </c>
      <c r="S13994" s="13" t="s">
        <v>196</v>
      </c>
      <c r="T13994">
        <v>4</v>
      </c>
      <c r="U13994">
        <v>3</v>
      </c>
      <c r="V13994">
        <v>1</v>
      </c>
      <c r="W13994" s="13" t="s">
        <v>101</v>
      </c>
      <c r="X13994">
        <v>0.6</v>
      </c>
    </row>
    <row r="13995" spans="1:24" x14ac:dyDescent="0.3">
      <c r="A13995">
        <v>13993</v>
      </c>
      <c r="B13995" t="s">
        <v>200</v>
      </c>
      <c r="C13995" t="s">
        <v>201</v>
      </c>
      <c r="D13995">
        <v>13.120345</v>
      </c>
      <c r="E13995">
        <v>80.231138999999999</v>
      </c>
      <c r="F13995" s="18">
        <v>45684</v>
      </c>
      <c r="G13995" s="19">
        <v>0.625</v>
      </c>
      <c r="H13995">
        <v>15</v>
      </c>
      <c r="I13995" s="13" t="s">
        <v>204</v>
      </c>
      <c r="J13995">
        <v>0</v>
      </c>
      <c r="K13995" s="13" t="s">
        <v>92</v>
      </c>
      <c r="L13995">
        <v>3</v>
      </c>
      <c r="M13995">
        <v>0</v>
      </c>
      <c r="N13995" s="13" t="s">
        <v>94</v>
      </c>
      <c r="O13995" s="13" t="s">
        <v>95</v>
      </c>
      <c r="P13995">
        <v>21</v>
      </c>
      <c r="Q13995" s="13" t="s">
        <v>97</v>
      </c>
      <c r="R13995" s="13" t="s">
        <v>205</v>
      </c>
      <c r="S13995" s="13" t="s">
        <v>193</v>
      </c>
      <c r="T13995">
        <v>1</v>
      </c>
      <c r="U13995">
        <v>0</v>
      </c>
      <c r="V13995">
        <v>0</v>
      </c>
      <c r="W13995" s="13" t="s">
        <v>101</v>
      </c>
      <c r="X13995">
        <v>0.65</v>
      </c>
    </row>
    <row r="13996" spans="1:24" x14ac:dyDescent="0.3">
      <c r="A13996">
        <v>13994</v>
      </c>
      <c r="B13996" t="s">
        <v>209</v>
      </c>
      <c r="C13996" t="s">
        <v>210</v>
      </c>
      <c r="D13996">
        <v>17.276790999999999</v>
      </c>
      <c r="E13996">
        <v>78.287796</v>
      </c>
      <c r="F13996" s="18">
        <v>45478</v>
      </c>
      <c r="G13996" s="19">
        <v>0.20833333333333301</v>
      </c>
      <c r="H13996">
        <v>5</v>
      </c>
      <c r="I13996" s="13" t="s">
        <v>211</v>
      </c>
      <c r="J13996">
        <v>0</v>
      </c>
      <c r="K13996" s="13" t="s">
        <v>191</v>
      </c>
      <c r="L13996">
        <v>4</v>
      </c>
      <c r="M13996">
        <v>1</v>
      </c>
      <c r="N13996" s="13" t="s">
        <v>192</v>
      </c>
      <c r="O13996" s="13" t="s">
        <v>97</v>
      </c>
      <c r="P13996">
        <v>33</v>
      </c>
      <c r="Q13996" s="13" t="s">
        <v>195</v>
      </c>
      <c r="R13996" s="13" t="s">
        <v>213</v>
      </c>
      <c r="S13996" s="13" t="s">
        <v>196</v>
      </c>
      <c r="T13996">
        <v>4</v>
      </c>
      <c r="U13996">
        <v>3</v>
      </c>
      <c r="V13996">
        <v>0</v>
      </c>
      <c r="W13996" s="13" t="s">
        <v>101</v>
      </c>
      <c r="X13996">
        <v>0.1</v>
      </c>
    </row>
    <row r="13997" spans="1:24" x14ac:dyDescent="0.3">
      <c r="A13997">
        <v>13995</v>
      </c>
      <c r="B13997" t="s">
        <v>203</v>
      </c>
      <c r="C13997" t="s">
        <v>203</v>
      </c>
      <c r="D13997">
        <v>28.786080999999999</v>
      </c>
      <c r="E13997">
        <v>76.867424</v>
      </c>
      <c r="F13997" s="18">
        <v>44873</v>
      </c>
      <c r="G13997" s="19">
        <v>0.54166666666666696</v>
      </c>
      <c r="H13997">
        <v>13</v>
      </c>
      <c r="I13997" s="13" t="s">
        <v>215</v>
      </c>
      <c r="J13997">
        <v>0</v>
      </c>
      <c r="K13997" s="13" t="s">
        <v>92</v>
      </c>
      <c r="L13997">
        <v>6</v>
      </c>
      <c r="M13997">
        <v>1</v>
      </c>
      <c r="N13997" s="13" t="s">
        <v>94</v>
      </c>
      <c r="O13997" s="13" t="s">
        <v>95</v>
      </c>
      <c r="P13997">
        <v>36</v>
      </c>
      <c r="Q13997" s="13" t="s">
        <v>97</v>
      </c>
      <c r="R13997" s="13" t="s">
        <v>208</v>
      </c>
      <c r="S13997" s="13" t="s">
        <v>196</v>
      </c>
      <c r="T13997">
        <v>5</v>
      </c>
      <c r="U13997">
        <v>5</v>
      </c>
      <c r="V13997">
        <v>0</v>
      </c>
      <c r="W13997" s="13" t="s">
        <v>101</v>
      </c>
      <c r="X13997">
        <v>0.65</v>
      </c>
    </row>
    <row r="13998" spans="1:24" x14ac:dyDescent="0.3">
      <c r="A13998">
        <v>13996</v>
      </c>
      <c r="B13998" t="s">
        <v>206</v>
      </c>
      <c r="C13998" t="s">
        <v>207</v>
      </c>
      <c r="D13998">
        <v>13.123901999999999</v>
      </c>
      <c r="E13998">
        <v>77.483411000000004</v>
      </c>
      <c r="F13998" s="18">
        <v>45233</v>
      </c>
      <c r="G13998" s="19">
        <v>0.54166666666666696</v>
      </c>
      <c r="H13998">
        <v>13</v>
      </c>
      <c r="I13998" s="13" t="s">
        <v>211</v>
      </c>
      <c r="J13998">
        <v>0</v>
      </c>
      <c r="K13998" s="13" t="s">
        <v>214</v>
      </c>
      <c r="L13998">
        <v>3</v>
      </c>
      <c r="M13998">
        <v>0</v>
      </c>
      <c r="N13998" s="13" t="s">
        <v>192</v>
      </c>
      <c r="O13998" s="13" t="s">
        <v>97</v>
      </c>
      <c r="P13998">
        <v>38</v>
      </c>
      <c r="Q13998" s="13" t="s">
        <v>95</v>
      </c>
      <c r="R13998" s="13" t="s">
        <v>208</v>
      </c>
      <c r="S13998" s="13" t="s">
        <v>196</v>
      </c>
      <c r="T13998">
        <v>4</v>
      </c>
      <c r="U13998">
        <v>3</v>
      </c>
      <c r="V13998">
        <v>0</v>
      </c>
      <c r="W13998" s="13" t="s">
        <v>101</v>
      </c>
      <c r="X13998">
        <v>0.1</v>
      </c>
    </row>
    <row r="13999" spans="1:24" x14ac:dyDescent="0.3">
      <c r="A13999">
        <v>13997</v>
      </c>
      <c r="B13999" t="s">
        <v>209</v>
      </c>
      <c r="C13999" t="s">
        <v>210</v>
      </c>
      <c r="D13999">
        <v>17.465540000000001</v>
      </c>
      <c r="E13999">
        <v>78.266559999999998</v>
      </c>
      <c r="F13999" s="18">
        <v>44948</v>
      </c>
      <c r="G13999" s="19">
        <v>0.91666666666666696</v>
      </c>
      <c r="H13999">
        <v>22</v>
      </c>
      <c r="I13999" s="13" t="s">
        <v>89</v>
      </c>
      <c r="J13999">
        <v>1</v>
      </c>
      <c r="K13999" s="13" t="s">
        <v>92</v>
      </c>
      <c r="L13999">
        <v>6</v>
      </c>
      <c r="M13999">
        <v>0</v>
      </c>
      <c r="N13999" s="13" t="s">
        <v>212</v>
      </c>
      <c r="O13999" s="13" t="s">
        <v>195</v>
      </c>
      <c r="P13999">
        <v>30</v>
      </c>
      <c r="Q13999" s="13" t="s">
        <v>97</v>
      </c>
      <c r="R13999" s="13" t="s">
        <v>205</v>
      </c>
      <c r="S13999" s="13" t="s">
        <v>196</v>
      </c>
      <c r="T13999">
        <v>2</v>
      </c>
      <c r="U13999">
        <v>0</v>
      </c>
      <c r="V13999">
        <v>0</v>
      </c>
      <c r="W13999" s="13" t="s">
        <v>101</v>
      </c>
      <c r="X13999">
        <v>0.45</v>
      </c>
    </row>
    <row r="14000" spans="1:24" x14ac:dyDescent="0.3">
      <c r="A14000">
        <v>13998</v>
      </c>
      <c r="B14000" t="s">
        <v>190</v>
      </c>
      <c r="C14000" t="s">
        <v>80</v>
      </c>
      <c r="D14000">
        <v>18.937231000000001</v>
      </c>
      <c r="E14000">
        <v>72.995170999999999</v>
      </c>
      <c r="F14000" s="18">
        <v>44975</v>
      </c>
      <c r="G14000" s="19">
        <v>0.875</v>
      </c>
      <c r="H14000">
        <v>21</v>
      </c>
      <c r="I14000" s="13" t="s">
        <v>219</v>
      </c>
      <c r="J14000">
        <v>1</v>
      </c>
      <c r="K14000" s="13" t="s">
        <v>214</v>
      </c>
      <c r="L14000">
        <v>2</v>
      </c>
      <c r="M14000">
        <v>1</v>
      </c>
      <c r="N14000" s="13" t="s">
        <v>192</v>
      </c>
      <c r="O14000" s="13" t="s">
        <v>97</v>
      </c>
      <c r="P14000">
        <v>20</v>
      </c>
      <c r="Q14000" s="13" t="s">
        <v>97</v>
      </c>
      <c r="R14000" s="13" t="s">
        <v>98</v>
      </c>
      <c r="S14000" s="13" t="s">
        <v>99</v>
      </c>
      <c r="T14000">
        <v>2</v>
      </c>
      <c r="U14000">
        <v>2</v>
      </c>
      <c r="V14000">
        <v>0</v>
      </c>
      <c r="W14000" s="13" t="s">
        <v>101</v>
      </c>
      <c r="X14000">
        <v>0.5</v>
      </c>
    </row>
    <row r="14001" spans="1:24" x14ac:dyDescent="0.3">
      <c r="A14001">
        <v>13999</v>
      </c>
      <c r="B14001" t="s">
        <v>206</v>
      </c>
      <c r="C14001" t="s">
        <v>207</v>
      </c>
      <c r="D14001">
        <v>12.823497</v>
      </c>
      <c r="E14001">
        <v>77.401825000000002</v>
      </c>
      <c r="F14001" s="18">
        <v>45675</v>
      </c>
      <c r="G14001" s="19">
        <v>0.16666666666666699</v>
      </c>
      <c r="H14001">
        <v>4</v>
      </c>
      <c r="I14001" s="13" t="s">
        <v>219</v>
      </c>
      <c r="J14001">
        <v>1</v>
      </c>
      <c r="K14001" s="13" t="s">
        <v>214</v>
      </c>
      <c r="L14001">
        <v>6</v>
      </c>
      <c r="M14001">
        <v>1</v>
      </c>
      <c r="N14001" s="13" t="s">
        <v>192</v>
      </c>
      <c r="O14001" s="13" t="s">
        <v>97</v>
      </c>
      <c r="P14001">
        <v>22</v>
      </c>
      <c r="Q14001" s="13" t="s">
        <v>95</v>
      </c>
      <c r="R14001" s="13" t="s">
        <v>213</v>
      </c>
      <c r="S14001" s="13" t="s">
        <v>196</v>
      </c>
      <c r="T14001">
        <v>2</v>
      </c>
      <c r="U14001">
        <v>2</v>
      </c>
      <c r="V14001">
        <v>0</v>
      </c>
      <c r="W14001" s="13" t="s">
        <v>101</v>
      </c>
      <c r="X14001">
        <v>0.1</v>
      </c>
    </row>
    <row r="14002" spans="1:24" x14ac:dyDescent="0.3">
      <c r="A14002">
        <v>14000</v>
      </c>
      <c r="B14002" t="s">
        <v>209</v>
      </c>
      <c r="C14002" t="s">
        <v>210</v>
      </c>
      <c r="D14002">
        <v>17.362081</v>
      </c>
      <c r="E14002">
        <v>78.412993999999998</v>
      </c>
      <c r="F14002" s="18">
        <v>44840</v>
      </c>
      <c r="G14002" s="19">
        <v>0.95833333333333304</v>
      </c>
      <c r="H14002">
        <v>23</v>
      </c>
      <c r="I14002" s="13" t="s">
        <v>202</v>
      </c>
      <c r="J14002">
        <v>0</v>
      </c>
      <c r="K14002" s="13" t="s">
        <v>191</v>
      </c>
      <c r="L14002">
        <v>3</v>
      </c>
      <c r="M14002">
        <v>1</v>
      </c>
      <c r="N14002" s="13" t="s">
        <v>212</v>
      </c>
      <c r="O14002" s="13" t="s">
        <v>195</v>
      </c>
      <c r="P14002">
        <v>30</v>
      </c>
      <c r="Q14002" s="13" t="s">
        <v>195</v>
      </c>
      <c r="R14002" s="13" t="s">
        <v>98</v>
      </c>
      <c r="S14002" s="13" t="s">
        <v>196</v>
      </c>
      <c r="T14002">
        <v>4</v>
      </c>
      <c r="U14002">
        <v>1</v>
      </c>
      <c r="V14002">
        <v>0</v>
      </c>
      <c r="W14002" s="13" t="s">
        <v>101</v>
      </c>
      <c r="X14002">
        <v>0.25</v>
      </c>
    </row>
    <row r="14003" spans="1:24" x14ac:dyDescent="0.3">
      <c r="A14003">
        <v>14001</v>
      </c>
      <c r="B14003" t="s">
        <v>209</v>
      </c>
      <c r="C14003" t="s">
        <v>210</v>
      </c>
      <c r="D14003">
        <v>17.329329000000001</v>
      </c>
      <c r="E14003">
        <v>78.210515000000001</v>
      </c>
      <c r="F14003" s="18">
        <v>45194</v>
      </c>
      <c r="G14003" s="19">
        <v>0.29166666666666702</v>
      </c>
      <c r="H14003">
        <v>7</v>
      </c>
      <c r="I14003" s="13" t="s">
        <v>204</v>
      </c>
      <c r="J14003">
        <v>0</v>
      </c>
      <c r="K14003" s="13" t="s">
        <v>92</v>
      </c>
      <c r="L14003">
        <v>2</v>
      </c>
      <c r="M14003">
        <v>1</v>
      </c>
      <c r="N14003" s="13" t="s">
        <v>192</v>
      </c>
      <c r="O14003" s="13" t="s">
        <v>97</v>
      </c>
      <c r="P14003">
        <v>25</v>
      </c>
      <c r="Q14003" s="13" t="s">
        <v>97</v>
      </c>
      <c r="R14003" s="13" t="s">
        <v>98</v>
      </c>
      <c r="S14003" s="13" t="s">
        <v>193</v>
      </c>
      <c r="T14003">
        <v>4</v>
      </c>
      <c r="U14003">
        <v>3</v>
      </c>
      <c r="V14003">
        <v>0</v>
      </c>
      <c r="W14003" s="13" t="s">
        <v>101</v>
      </c>
      <c r="X14003">
        <v>0.3</v>
      </c>
    </row>
    <row r="14004" spans="1:24" x14ac:dyDescent="0.3">
      <c r="A14004">
        <v>14002</v>
      </c>
      <c r="B14004" t="s">
        <v>203</v>
      </c>
      <c r="C14004" t="s">
        <v>203</v>
      </c>
      <c r="D14004">
        <v>28.522122</v>
      </c>
      <c r="E14004">
        <v>77.035055</v>
      </c>
      <c r="F14004" s="18">
        <v>45081</v>
      </c>
      <c r="G14004" s="19">
        <v>0.83333333333333304</v>
      </c>
      <c r="H14004">
        <v>20</v>
      </c>
      <c r="I14004" s="13" t="s">
        <v>89</v>
      </c>
      <c r="J14004">
        <v>1</v>
      </c>
      <c r="K14004" s="13" t="s">
        <v>214</v>
      </c>
      <c r="L14004">
        <v>6</v>
      </c>
      <c r="M14004">
        <v>0</v>
      </c>
      <c r="N14004" s="13" t="s">
        <v>192</v>
      </c>
      <c r="O14004" s="13" t="s">
        <v>97</v>
      </c>
      <c r="P14004">
        <v>25</v>
      </c>
      <c r="Q14004" s="13" t="s">
        <v>95</v>
      </c>
      <c r="R14004" s="13" t="s">
        <v>199</v>
      </c>
      <c r="S14004" s="13" t="s">
        <v>196</v>
      </c>
      <c r="T14004">
        <v>4</v>
      </c>
      <c r="U14004">
        <v>2</v>
      </c>
      <c r="V14004">
        <v>0</v>
      </c>
      <c r="W14004" s="13" t="s">
        <v>101</v>
      </c>
      <c r="X14004">
        <v>0.1</v>
      </c>
    </row>
    <row r="14005" spans="1:24" x14ac:dyDescent="0.3">
      <c r="A14005">
        <v>14003</v>
      </c>
      <c r="B14005" t="s">
        <v>217</v>
      </c>
      <c r="C14005" t="s">
        <v>218</v>
      </c>
      <c r="D14005">
        <v>22.69585</v>
      </c>
      <c r="E14005">
        <v>88.395242999999994</v>
      </c>
      <c r="F14005" s="18">
        <v>44856</v>
      </c>
      <c r="G14005" s="19">
        <v>0</v>
      </c>
      <c r="H14005">
        <v>0</v>
      </c>
      <c r="I14005" s="13" t="s">
        <v>219</v>
      </c>
      <c r="J14005">
        <v>1</v>
      </c>
      <c r="K14005" s="13" t="s">
        <v>214</v>
      </c>
      <c r="L14005">
        <v>6</v>
      </c>
      <c r="M14005">
        <v>1</v>
      </c>
      <c r="N14005" s="13" t="s">
        <v>192</v>
      </c>
      <c r="O14005" s="13" t="s">
        <v>97</v>
      </c>
      <c r="P14005">
        <v>23</v>
      </c>
      <c r="Q14005" s="13" t="s">
        <v>95</v>
      </c>
      <c r="R14005" s="13" t="s">
        <v>98</v>
      </c>
      <c r="S14005" s="13" t="s">
        <v>193</v>
      </c>
      <c r="T14005">
        <v>1</v>
      </c>
      <c r="U14005">
        <v>1</v>
      </c>
      <c r="V14005">
        <v>0</v>
      </c>
      <c r="W14005" s="13" t="s">
        <v>101</v>
      </c>
      <c r="X14005">
        <v>0.1</v>
      </c>
    </row>
    <row r="14006" spans="1:24" x14ac:dyDescent="0.3">
      <c r="A14006">
        <v>14004</v>
      </c>
      <c r="B14006" t="s">
        <v>79</v>
      </c>
      <c r="C14006" t="s">
        <v>80</v>
      </c>
      <c r="D14006">
        <v>18.607315</v>
      </c>
      <c r="E14006">
        <v>73.951042999999999</v>
      </c>
      <c r="F14006" s="18">
        <v>44656</v>
      </c>
      <c r="G14006" s="19">
        <v>0.20833333333333301</v>
      </c>
      <c r="H14006">
        <v>5</v>
      </c>
      <c r="I14006" s="13" t="s">
        <v>215</v>
      </c>
      <c r="J14006">
        <v>0</v>
      </c>
      <c r="K14006" s="13" t="s">
        <v>92</v>
      </c>
      <c r="L14006">
        <v>2</v>
      </c>
      <c r="M14006">
        <v>0</v>
      </c>
      <c r="N14006" s="13" t="s">
        <v>94</v>
      </c>
      <c r="O14006" s="13" t="s">
        <v>95</v>
      </c>
      <c r="P14006">
        <v>19</v>
      </c>
      <c r="Q14006" s="13" t="s">
        <v>97</v>
      </c>
      <c r="R14006" s="13" t="s">
        <v>205</v>
      </c>
      <c r="S14006" s="13" t="s">
        <v>196</v>
      </c>
      <c r="T14006">
        <v>4</v>
      </c>
      <c r="U14006">
        <v>2</v>
      </c>
      <c r="V14006">
        <v>0</v>
      </c>
      <c r="W14006" s="13" t="s">
        <v>101</v>
      </c>
      <c r="X14006">
        <v>0.65</v>
      </c>
    </row>
    <row r="14007" spans="1:24" x14ac:dyDescent="0.3">
      <c r="A14007">
        <v>14005</v>
      </c>
      <c r="B14007" t="s">
        <v>190</v>
      </c>
      <c r="C14007" t="s">
        <v>80</v>
      </c>
      <c r="D14007">
        <v>19.105778999999998</v>
      </c>
      <c r="E14007">
        <v>72.895387999999997</v>
      </c>
      <c r="F14007" s="18">
        <v>45219</v>
      </c>
      <c r="G14007" s="19">
        <v>0.125</v>
      </c>
      <c r="H14007">
        <v>3</v>
      </c>
      <c r="I14007" s="13" t="s">
        <v>211</v>
      </c>
      <c r="J14007">
        <v>0</v>
      </c>
      <c r="K14007" s="13" t="s">
        <v>214</v>
      </c>
      <c r="L14007">
        <v>2</v>
      </c>
      <c r="M14007">
        <v>0</v>
      </c>
      <c r="N14007" s="13" t="s">
        <v>94</v>
      </c>
      <c r="O14007" s="13" t="s">
        <v>95</v>
      </c>
      <c r="P14007">
        <v>19</v>
      </c>
      <c r="Q14007" s="13" t="s">
        <v>95</v>
      </c>
      <c r="R14007" s="13" t="s">
        <v>98</v>
      </c>
      <c r="S14007" s="13" t="s">
        <v>193</v>
      </c>
      <c r="T14007">
        <v>4</v>
      </c>
      <c r="U14007">
        <v>0</v>
      </c>
      <c r="V14007">
        <v>0</v>
      </c>
      <c r="W14007" s="13" t="s">
        <v>101</v>
      </c>
      <c r="X14007">
        <v>0.45</v>
      </c>
    </row>
    <row r="14008" spans="1:24" x14ac:dyDescent="0.3">
      <c r="A14008">
        <v>14006</v>
      </c>
      <c r="B14008" t="s">
        <v>190</v>
      </c>
      <c r="C14008" t="s">
        <v>80</v>
      </c>
      <c r="D14008">
        <v>19.235807000000001</v>
      </c>
      <c r="E14008">
        <v>72.839606000000003</v>
      </c>
      <c r="F14008" s="18">
        <v>45049</v>
      </c>
      <c r="G14008" s="19">
        <v>0.58333333333333304</v>
      </c>
      <c r="H14008">
        <v>14</v>
      </c>
      <c r="I14008" s="13" t="s">
        <v>194</v>
      </c>
      <c r="J14008">
        <v>0</v>
      </c>
      <c r="K14008" s="13" t="s">
        <v>191</v>
      </c>
      <c r="L14008">
        <v>3</v>
      </c>
      <c r="M14008">
        <v>0</v>
      </c>
      <c r="N14008" s="13" t="s">
        <v>94</v>
      </c>
      <c r="O14008" s="13" t="s">
        <v>95</v>
      </c>
      <c r="P14008">
        <v>28</v>
      </c>
      <c r="Q14008" s="13" t="s">
        <v>195</v>
      </c>
      <c r="R14008" s="13" t="s">
        <v>98</v>
      </c>
      <c r="S14008" s="13" t="s">
        <v>193</v>
      </c>
      <c r="T14008">
        <v>5</v>
      </c>
      <c r="U14008">
        <v>3</v>
      </c>
      <c r="V14008">
        <v>0</v>
      </c>
      <c r="W14008" s="13" t="s">
        <v>101</v>
      </c>
      <c r="X14008">
        <v>0.45</v>
      </c>
    </row>
    <row r="14009" spans="1:24" x14ac:dyDescent="0.3">
      <c r="A14009">
        <v>14007</v>
      </c>
      <c r="B14009" t="s">
        <v>197</v>
      </c>
      <c r="C14009" t="s">
        <v>198</v>
      </c>
      <c r="D14009">
        <v>30.740721000000001</v>
      </c>
      <c r="E14009">
        <v>76.874285</v>
      </c>
      <c r="F14009" s="18">
        <v>45648</v>
      </c>
      <c r="G14009" s="19">
        <v>0.25</v>
      </c>
      <c r="H14009">
        <v>6</v>
      </c>
      <c r="I14009" s="13" t="s">
        <v>89</v>
      </c>
      <c r="J14009">
        <v>1</v>
      </c>
      <c r="K14009" s="13" t="s">
        <v>191</v>
      </c>
      <c r="L14009">
        <v>4</v>
      </c>
      <c r="M14009">
        <v>0</v>
      </c>
      <c r="N14009" s="13" t="s">
        <v>212</v>
      </c>
      <c r="O14009" s="13" t="s">
        <v>95</v>
      </c>
      <c r="P14009">
        <v>38</v>
      </c>
      <c r="Q14009" s="13" t="s">
        <v>95</v>
      </c>
      <c r="R14009" s="13" t="s">
        <v>213</v>
      </c>
      <c r="S14009" s="13" t="s">
        <v>193</v>
      </c>
      <c r="T14009">
        <v>3</v>
      </c>
      <c r="U14009">
        <v>0</v>
      </c>
      <c r="V14009">
        <v>0</v>
      </c>
      <c r="W14009" s="13" t="s">
        <v>101</v>
      </c>
      <c r="X14009">
        <v>0.45</v>
      </c>
    </row>
    <row r="14010" spans="1:24" x14ac:dyDescent="0.3">
      <c r="A14010">
        <v>14008</v>
      </c>
      <c r="B14010" t="s">
        <v>79</v>
      </c>
      <c r="C14010" t="s">
        <v>80</v>
      </c>
      <c r="D14010">
        <v>18.507836000000001</v>
      </c>
      <c r="E14010">
        <v>73.854262000000006</v>
      </c>
      <c r="F14010" s="18">
        <v>44675</v>
      </c>
      <c r="G14010" s="19">
        <v>0.41666666666666702</v>
      </c>
      <c r="H14010">
        <v>10</v>
      </c>
      <c r="I14010" s="13" t="s">
        <v>89</v>
      </c>
      <c r="J14010">
        <v>1</v>
      </c>
      <c r="K14010" s="13" t="s">
        <v>191</v>
      </c>
      <c r="L14010">
        <v>4</v>
      </c>
      <c r="M14010">
        <v>1</v>
      </c>
      <c r="N14010" s="13" t="s">
        <v>192</v>
      </c>
      <c r="O14010" s="13" t="s">
        <v>97</v>
      </c>
      <c r="P14010">
        <v>32</v>
      </c>
      <c r="Q14010" s="13" t="s">
        <v>97</v>
      </c>
      <c r="R14010" s="13" t="s">
        <v>213</v>
      </c>
      <c r="S14010" s="13" t="s">
        <v>196</v>
      </c>
      <c r="T14010">
        <v>2</v>
      </c>
      <c r="U14010">
        <v>1</v>
      </c>
      <c r="V14010">
        <v>1</v>
      </c>
      <c r="W14010" s="13" t="s">
        <v>101</v>
      </c>
      <c r="X14010">
        <v>0.45</v>
      </c>
    </row>
    <row r="14011" spans="1:24" x14ac:dyDescent="0.3">
      <c r="A14011">
        <v>14009</v>
      </c>
      <c r="B14011" t="s">
        <v>209</v>
      </c>
      <c r="C14011" t="s">
        <v>210</v>
      </c>
      <c r="D14011">
        <v>17.504543999999999</v>
      </c>
      <c r="E14011">
        <v>78.571860000000001</v>
      </c>
      <c r="F14011" s="18">
        <v>45159</v>
      </c>
      <c r="G14011" s="19">
        <v>0</v>
      </c>
      <c r="H14011">
        <v>0</v>
      </c>
      <c r="I14011" s="13" t="s">
        <v>204</v>
      </c>
      <c r="J14011">
        <v>0</v>
      </c>
      <c r="K14011" s="13" t="s">
        <v>92</v>
      </c>
      <c r="L14011">
        <v>4</v>
      </c>
      <c r="M14011">
        <v>0</v>
      </c>
      <c r="N14011" s="13" t="s">
        <v>94</v>
      </c>
      <c r="O14011" s="13" t="s">
        <v>95</v>
      </c>
      <c r="P14011">
        <v>25</v>
      </c>
      <c r="Q14011" s="13" t="s">
        <v>95</v>
      </c>
      <c r="R14011" s="13" t="s">
        <v>199</v>
      </c>
      <c r="S14011" s="13" t="s">
        <v>196</v>
      </c>
      <c r="T14011">
        <v>2</v>
      </c>
      <c r="U14011">
        <v>1</v>
      </c>
      <c r="V14011">
        <v>0</v>
      </c>
      <c r="W14011" s="13" t="s">
        <v>101</v>
      </c>
      <c r="X14011">
        <v>0.45</v>
      </c>
    </row>
    <row r="14012" spans="1:24" x14ac:dyDescent="0.3">
      <c r="A14012">
        <v>14010</v>
      </c>
      <c r="B14012" t="s">
        <v>200</v>
      </c>
      <c r="C14012" t="s">
        <v>201</v>
      </c>
      <c r="D14012">
        <v>13.125651</v>
      </c>
      <c r="E14012">
        <v>80.231278000000003</v>
      </c>
      <c r="F14012" s="18">
        <v>45128</v>
      </c>
      <c r="G14012" s="19">
        <v>0.25</v>
      </c>
      <c r="H14012">
        <v>6</v>
      </c>
      <c r="I14012" s="13" t="s">
        <v>211</v>
      </c>
      <c r="J14012">
        <v>0</v>
      </c>
      <c r="K14012" s="13" t="s">
        <v>214</v>
      </c>
      <c r="L14012">
        <v>1</v>
      </c>
      <c r="M14012">
        <v>0</v>
      </c>
      <c r="N14012" s="13" t="s">
        <v>212</v>
      </c>
      <c r="O14012" s="13" t="s">
        <v>195</v>
      </c>
      <c r="P14012">
        <v>26</v>
      </c>
      <c r="Q14012" s="13" t="s">
        <v>195</v>
      </c>
      <c r="R14012" s="13" t="s">
        <v>199</v>
      </c>
      <c r="S14012" s="13" t="s">
        <v>99</v>
      </c>
      <c r="T14012">
        <v>3</v>
      </c>
      <c r="U14012">
        <v>3</v>
      </c>
      <c r="V14012">
        <v>0</v>
      </c>
      <c r="W14012" s="13" t="s">
        <v>101</v>
      </c>
      <c r="X14012">
        <v>0.45</v>
      </c>
    </row>
    <row r="14013" spans="1:24" x14ac:dyDescent="0.3">
      <c r="A14013">
        <v>14011</v>
      </c>
      <c r="B14013" t="s">
        <v>203</v>
      </c>
      <c r="C14013" t="s">
        <v>203</v>
      </c>
      <c r="D14013">
        <v>28.462108000000001</v>
      </c>
      <c r="E14013">
        <v>76.981853999999998</v>
      </c>
      <c r="F14013" s="18">
        <v>44623</v>
      </c>
      <c r="G14013" s="19">
        <v>0.375</v>
      </c>
      <c r="H14013">
        <v>9</v>
      </c>
      <c r="I14013" s="13" t="s">
        <v>202</v>
      </c>
      <c r="J14013">
        <v>0</v>
      </c>
      <c r="K14013" s="13" t="s">
        <v>214</v>
      </c>
      <c r="L14013">
        <v>3</v>
      </c>
      <c r="M14013">
        <v>0</v>
      </c>
      <c r="N14013" s="13" t="s">
        <v>212</v>
      </c>
      <c r="O14013" s="13" t="s">
        <v>195</v>
      </c>
      <c r="P14013">
        <v>19</v>
      </c>
      <c r="Q14013" s="13" t="s">
        <v>195</v>
      </c>
      <c r="R14013" s="13" t="s">
        <v>208</v>
      </c>
      <c r="S14013" s="13" t="s">
        <v>193</v>
      </c>
      <c r="T14013">
        <v>4</v>
      </c>
      <c r="U14013">
        <v>1</v>
      </c>
      <c r="V14013">
        <v>1</v>
      </c>
      <c r="W14013" s="13" t="s">
        <v>101</v>
      </c>
      <c r="X14013">
        <v>0.4</v>
      </c>
    </row>
    <row r="14014" spans="1:24" x14ac:dyDescent="0.3">
      <c r="A14014">
        <v>14012</v>
      </c>
      <c r="B14014" t="s">
        <v>206</v>
      </c>
      <c r="C14014" t="s">
        <v>207</v>
      </c>
      <c r="D14014">
        <v>12.908066</v>
      </c>
      <c r="E14014">
        <v>77.667428999999998</v>
      </c>
      <c r="F14014" s="18">
        <v>44590</v>
      </c>
      <c r="G14014" s="19">
        <v>0.45833333333333298</v>
      </c>
      <c r="H14014">
        <v>11</v>
      </c>
      <c r="I14014" s="13" t="s">
        <v>219</v>
      </c>
      <c r="J14014">
        <v>1</v>
      </c>
      <c r="K14014" s="13" t="s">
        <v>191</v>
      </c>
      <c r="L14014">
        <v>3</v>
      </c>
      <c r="M14014">
        <v>1</v>
      </c>
      <c r="N14014" s="13" t="s">
        <v>94</v>
      </c>
      <c r="O14014" s="13" t="s">
        <v>95</v>
      </c>
      <c r="P14014">
        <v>20</v>
      </c>
      <c r="Q14014" s="13" t="s">
        <v>95</v>
      </c>
      <c r="R14014" s="13" t="s">
        <v>208</v>
      </c>
      <c r="S14014" s="13" t="s">
        <v>193</v>
      </c>
      <c r="T14014">
        <v>1</v>
      </c>
      <c r="U14014">
        <v>0</v>
      </c>
      <c r="V14014">
        <v>0</v>
      </c>
      <c r="W14014" s="13" t="s">
        <v>101</v>
      </c>
      <c r="X14014">
        <v>0.45</v>
      </c>
    </row>
    <row r="14015" spans="1:24" x14ac:dyDescent="0.3">
      <c r="A14015">
        <v>14013</v>
      </c>
      <c r="B14015" t="s">
        <v>190</v>
      </c>
      <c r="C14015" t="s">
        <v>80</v>
      </c>
      <c r="D14015">
        <v>18.870528</v>
      </c>
      <c r="E14015">
        <v>72.763514000000001</v>
      </c>
      <c r="F14015" s="18">
        <v>45210</v>
      </c>
      <c r="G14015" s="19">
        <v>0.95833333333333304</v>
      </c>
      <c r="H14015">
        <v>23</v>
      </c>
      <c r="I14015" s="13" t="s">
        <v>194</v>
      </c>
      <c r="J14015">
        <v>0</v>
      </c>
      <c r="K14015" s="13" t="s">
        <v>92</v>
      </c>
      <c r="L14015">
        <v>1</v>
      </c>
      <c r="M14015">
        <v>0</v>
      </c>
      <c r="N14015" s="13" t="s">
        <v>192</v>
      </c>
      <c r="O14015" s="13" t="s">
        <v>97</v>
      </c>
      <c r="P14015">
        <v>37</v>
      </c>
      <c r="Q14015" s="13" t="s">
        <v>97</v>
      </c>
      <c r="R14015" s="13" t="s">
        <v>208</v>
      </c>
      <c r="S14015" s="13" t="s">
        <v>196</v>
      </c>
      <c r="T14015">
        <v>5</v>
      </c>
      <c r="U14015">
        <v>4</v>
      </c>
      <c r="V14015">
        <v>0</v>
      </c>
      <c r="W14015" s="13" t="s">
        <v>101</v>
      </c>
      <c r="X14015">
        <v>0.3</v>
      </c>
    </row>
    <row r="14016" spans="1:24" x14ac:dyDescent="0.3">
      <c r="A14016">
        <v>14014</v>
      </c>
      <c r="B14016" t="s">
        <v>217</v>
      </c>
      <c r="C14016" t="s">
        <v>218</v>
      </c>
      <c r="D14016">
        <v>22.588553999999998</v>
      </c>
      <c r="E14016">
        <v>88.331963000000002</v>
      </c>
      <c r="F14016" s="18">
        <v>45402</v>
      </c>
      <c r="G14016" s="19">
        <v>0.41666666666666702</v>
      </c>
      <c r="H14016">
        <v>10</v>
      </c>
      <c r="I14016" s="13" t="s">
        <v>219</v>
      </c>
      <c r="J14016">
        <v>1</v>
      </c>
      <c r="K14016" s="13" t="s">
        <v>214</v>
      </c>
      <c r="L14016">
        <v>2</v>
      </c>
      <c r="M14016">
        <v>1</v>
      </c>
      <c r="N14016" s="13" t="s">
        <v>94</v>
      </c>
      <c r="O14016" s="13" t="s">
        <v>95</v>
      </c>
      <c r="P14016">
        <v>37</v>
      </c>
      <c r="Q14016" s="13" t="s">
        <v>97</v>
      </c>
      <c r="R14016" s="13" t="s">
        <v>208</v>
      </c>
      <c r="S14016" s="13" t="s">
        <v>196</v>
      </c>
      <c r="T14016">
        <v>5</v>
      </c>
      <c r="U14016">
        <v>0</v>
      </c>
      <c r="V14016">
        <v>1</v>
      </c>
      <c r="W14016" s="13" t="s">
        <v>101</v>
      </c>
      <c r="X14016">
        <v>0.8</v>
      </c>
    </row>
    <row r="14017" spans="1:24" x14ac:dyDescent="0.3">
      <c r="A14017">
        <v>14015</v>
      </c>
      <c r="B14017" t="s">
        <v>217</v>
      </c>
      <c r="C14017" t="s">
        <v>218</v>
      </c>
      <c r="D14017">
        <v>22.430126000000001</v>
      </c>
      <c r="E14017">
        <v>88.359083999999996</v>
      </c>
      <c r="F14017" s="18">
        <v>44607</v>
      </c>
      <c r="G14017" s="19">
        <v>8.3333333333333301E-2</v>
      </c>
      <c r="H14017">
        <v>2</v>
      </c>
      <c r="I14017" s="13" t="s">
        <v>215</v>
      </c>
      <c r="J14017">
        <v>0</v>
      </c>
      <c r="K14017" s="13" t="s">
        <v>191</v>
      </c>
      <c r="L14017">
        <v>1</v>
      </c>
      <c r="M14017">
        <v>0</v>
      </c>
      <c r="N14017" s="13" t="s">
        <v>94</v>
      </c>
      <c r="O14017" s="13" t="s">
        <v>95</v>
      </c>
      <c r="P14017">
        <v>26</v>
      </c>
      <c r="Q14017" s="13" t="s">
        <v>95</v>
      </c>
      <c r="R14017" s="13" t="s">
        <v>98</v>
      </c>
      <c r="S14017" s="13" t="s">
        <v>196</v>
      </c>
      <c r="T14017">
        <v>2</v>
      </c>
      <c r="U14017">
        <v>1</v>
      </c>
      <c r="V14017">
        <v>0</v>
      </c>
      <c r="W14017" s="13" t="s">
        <v>101</v>
      </c>
      <c r="X14017">
        <v>0.45</v>
      </c>
    </row>
    <row r="14018" spans="1:24" x14ac:dyDescent="0.3">
      <c r="A14018">
        <v>14016</v>
      </c>
      <c r="B14018" t="s">
        <v>79</v>
      </c>
      <c r="C14018" t="s">
        <v>80</v>
      </c>
      <c r="D14018">
        <v>18.497005000000001</v>
      </c>
      <c r="E14018">
        <v>73.834182999999996</v>
      </c>
      <c r="F14018" s="18">
        <v>44693</v>
      </c>
      <c r="G14018" s="19">
        <v>0.41666666666666702</v>
      </c>
      <c r="H14018">
        <v>10</v>
      </c>
      <c r="I14018" s="13" t="s">
        <v>202</v>
      </c>
      <c r="J14018">
        <v>0</v>
      </c>
      <c r="K14018" s="13" t="s">
        <v>92</v>
      </c>
      <c r="L14018">
        <v>5</v>
      </c>
      <c r="M14018">
        <v>1</v>
      </c>
      <c r="N14018" s="13" t="s">
        <v>212</v>
      </c>
      <c r="O14018" s="13" t="s">
        <v>195</v>
      </c>
      <c r="P14018">
        <v>28</v>
      </c>
      <c r="Q14018" s="13" t="s">
        <v>195</v>
      </c>
      <c r="R14018" s="13" t="s">
        <v>208</v>
      </c>
      <c r="S14018" s="13" t="s">
        <v>196</v>
      </c>
      <c r="T14018">
        <v>1</v>
      </c>
      <c r="U14018">
        <v>0</v>
      </c>
      <c r="V14018">
        <v>1</v>
      </c>
      <c r="W14018" s="13" t="s">
        <v>101</v>
      </c>
      <c r="X14018">
        <v>0.4</v>
      </c>
    </row>
    <row r="14019" spans="1:24" x14ac:dyDescent="0.3">
      <c r="A14019">
        <v>14017</v>
      </c>
      <c r="B14019" t="s">
        <v>79</v>
      </c>
      <c r="C14019" t="s">
        <v>80</v>
      </c>
      <c r="D14019">
        <v>18.562774000000001</v>
      </c>
      <c r="E14019">
        <v>73.915774999999996</v>
      </c>
      <c r="F14019" s="18">
        <v>44808</v>
      </c>
      <c r="G14019" s="19">
        <v>4.1666666666666699E-2</v>
      </c>
      <c r="H14019">
        <v>1</v>
      </c>
      <c r="I14019" s="13" t="s">
        <v>89</v>
      </c>
      <c r="J14019">
        <v>1</v>
      </c>
      <c r="K14019" s="13" t="s">
        <v>191</v>
      </c>
      <c r="L14019">
        <v>5</v>
      </c>
      <c r="M14019">
        <v>0</v>
      </c>
      <c r="N14019" s="13" t="s">
        <v>192</v>
      </c>
      <c r="O14019" s="13" t="s">
        <v>97</v>
      </c>
      <c r="P14019">
        <v>16</v>
      </c>
      <c r="Q14019" s="13" t="s">
        <v>195</v>
      </c>
      <c r="R14019" s="13" t="s">
        <v>205</v>
      </c>
      <c r="S14019" s="13" t="s">
        <v>193</v>
      </c>
      <c r="T14019">
        <v>4</v>
      </c>
      <c r="U14019">
        <v>3</v>
      </c>
      <c r="V14019">
        <v>0</v>
      </c>
      <c r="W14019" s="13" t="s">
        <v>101</v>
      </c>
      <c r="X14019">
        <v>0.1</v>
      </c>
    </row>
    <row r="14020" spans="1:24" x14ac:dyDescent="0.3">
      <c r="A14020">
        <v>14018</v>
      </c>
      <c r="B14020" t="s">
        <v>190</v>
      </c>
      <c r="C14020" t="s">
        <v>80</v>
      </c>
      <c r="D14020">
        <v>18.822619</v>
      </c>
      <c r="E14020">
        <v>72.834401</v>
      </c>
      <c r="F14020" s="18">
        <v>44782</v>
      </c>
      <c r="G14020" s="19">
        <v>0</v>
      </c>
      <c r="H14020">
        <v>0</v>
      </c>
      <c r="I14020" s="13" t="s">
        <v>215</v>
      </c>
      <c r="J14020">
        <v>0</v>
      </c>
      <c r="K14020" s="13" t="s">
        <v>92</v>
      </c>
      <c r="L14020">
        <v>3</v>
      </c>
      <c r="M14020">
        <v>0</v>
      </c>
      <c r="N14020" s="13" t="s">
        <v>212</v>
      </c>
      <c r="O14020" s="13" t="s">
        <v>195</v>
      </c>
      <c r="P14020">
        <v>38</v>
      </c>
      <c r="Q14020" s="13" t="s">
        <v>95</v>
      </c>
      <c r="R14020" s="13" t="s">
        <v>208</v>
      </c>
      <c r="S14020" s="13" t="s">
        <v>193</v>
      </c>
      <c r="T14020">
        <v>4</v>
      </c>
      <c r="U14020">
        <v>0</v>
      </c>
      <c r="V14020">
        <v>0</v>
      </c>
      <c r="W14020" s="13" t="s">
        <v>101</v>
      </c>
      <c r="X14020">
        <v>0.25</v>
      </c>
    </row>
    <row r="14021" spans="1:24" x14ac:dyDescent="0.3">
      <c r="A14021">
        <v>14019</v>
      </c>
      <c r="B14021" t="s">
        <v>190</v>
      </c>
      <c r="C14021" t="s">
        <v>80</v>
      </c>
      <c r="D14021">
        <v>19.273734999999999</v>
      </c>
      <c r="E14021">
        <v>72.746829000000005</v>
      </c>
      <c r="F14021" s="18">
        <v>44835</v>
      </c>
      <c r="G14021" s="19">
        <v>0.79166666666666696</v>
      </c>
      <c r="H14021">
        <v>19</v>
      </c>
      <c r="I14021" s="13" t="s">
        <v>219</v>
      </c>
      <c r="J14021">
        <v>1</v>
      </c>
      <c r="K14021" s="13" t="s">
        <v>92</v>
      </c>
      <c r="L14021">
        <v>1</v>
      </c>
      <c r="M14021">
        <v>0</v>
      </c>
      <c r="N14021" s="13" t="s">
        <v>212</v>
      </c>
      <c r="O14021" s="13" t="s">
        <v>95</v>
      </c>
      <c r="P14021">
        <v>15</v>
      </c>
      <c r="Q14021" s="13" t="s">
        <v>195</v>
      </c>
      <c r="R14021" s="13" t="s">
        <v>208</v>
      </c>
      <c r="S14021" s="13" t="s">
        <v>99</v>
      </c>
      <c r="T14021">
        <v>4</v>
      </c>
      <c r="U14021">
        <v>4</v>
      </c>
      <c r="V14021">
        <v>1</v>
      </c>
      <c r="W14021" s="13" t="s">
        <v>101</v>
      </c>
      <c r="X14021">
        <v>0.8</v>
      </c>
    </row>
    <row r="14022" spans="1:24" x14ac:dyDescent="0.3">
      <c r="A14022">
        <v>14020</v>
      </c>
      <c r="B14022" t="s">
        <v>190</v>
      </c>
      <c r="C14022" t="s">
        <v>80</v>
      </c>
      <c r="D14022">
        <v>18.837482999999999</v>
      </c>
      <c r="E14022">
        <v>72.978684999999999</v>
      </c>
      <c r="F14022" s="18">
        <v>45330</v>
      </c>
      <c r="G14022" s="19">
        <v>0.375</v>
      </c>
      <c r="H14022">
        <v>9</v>
      </c>
      <c r="I14022" s="13" t="s">
        <v>202</v>
      </c>
      <c r="J14022">
        <v>0</v>
      </c>
      <c r="K14022" s="13" t="s">
        <v>191</v>
      </c>
      <c r="L14022">
        <v>1</v>
      </c>
      <c r="M14022">
        <v>0</v>
      </c>
      <c r="N14022" s="13" t="s">
        <v>212</v>
      </c>
      <c r="O14022" s="13" t="s">
        <v>95</v>
      </c>
      <c r="P14022">
        <v>15</v>
      </c>
      <c r="Q14022" s="13" t="s">
        <v>195</v>
      </c>
      <c r="R14022" s="13" t="s">
        <v>98</v>
      </c>
      <c r="S14022" s="13" t="s">
        <v>196</v>
      </c>
      <c r="T14022">
        <v>5</v>
      </c>
      <c r="U14022">
        <v>3</v>
      </c>
      <c r="V14022">
        <v>1</v>
      </c>
      <c r="W14022" s="13" t="s">
        <v>101</v>
      </c>
      <c r="X14022">
        <v>0.6</v>
      </c>
    </row>
    <row r="14023" spans="1:24" x14ac:dyDescent="0.3">
      <c r="A14023">
        <v>14021</v>
      </c>
      <c r="B14023" t="s">
        <v>203</v>
      </c>
      <c r="C14023" t="s">
        <v>203</v>
      </c>
      <c r="D14023">
        <v>28.889914999999998</v>
      </c>
      <c r="E14023">
        <v>77.259805</v>
      </c>
      <c r="F14023" s="18">
        <v>45671</v>
      </c>
      <c r="G14023" s="19">
        <v>0.66666666666666696</v>
      </c>
      <c r="H14023">
        <v>16</v>
      </c>
      <c r="I14023" s="13" t="s">
        <v>215</v>
      </c>
      <c r="J14023">
        <v>0</v>
      </c>
      <c r="K14023" s="13" t="s">
        <v>191</v>
      </c>
      <c r="L14023">
        <v>5</v>
      </c>
      <c r="M14023">
        <v>0</v>
      </c>
      <c r="N14023" s="13" t="s">
        <v>94</v>
      </c>
      <c r="O14023" s="13" t="s">
        <v>95</v>
      </c>
      <c r="P14023">
        <v>33</v>
      </c>
      <c r="Q14023" s="13" t="s">
        <v>195</v>
      </c>
      <c r="R14023" s="13" t="s">
        <v>199</v>
      </c>
      <c r="S14023" s="13" t="s">
        <v>196</v>
      </c>
      <c r="T14023">
        <v>1</v>
      </c>
      <c r="U14023">
        <v>1</v>
      </c>
      <c r="V14023">
        <v>0</v>
      </c>
      <c r="W14023" s="13" t="s">
        <v>101</v>
      </c>
      <c r="X14023">
        <v>0.45</v>
      </c>
    </row>
    <row r="14024" spans="1:24" x14ac:dyDescent="0.3">
      <c r="A14024">
        <v>14022</v>
      </c>
      <c r="B14024" t="s">
        <v>209</v>
      </c>
      <c r="C14024" t="s">
        <v>210</v>
      </c>
      <c r="D14024">
        <v>17.202041999999999</v>
      </c>
      <c r="E14024">
        <v>78.201870999999997</v>
      </c>
      <c r="F14024" s="18">
        <v>45509</v>
      </c>
      <c r="G14024" s="19">
        <v>0.875</v>
      </c>
      <c r="H14024">
        <v>21</v>
      </c>
      <c r="I14024" s="13" t="s">
        <v>204</v>
      </c>
      <c r="J14024">
        <v>0</v>
      </c>
      <c r="K14024" s="13" t="s">
        <v>214</v>
      </c>
      <c r="L14024">
        <v>1</v>
      </c>
      <c r="M14024">
        <v>1</v>
      </c>
      <c r="N14024" s="13" t="s">
        <v>212</v>
      </c>
      <c r="O14024" s="13" t="s">
        <v>195</v>
      </c>
      <c r="P14024">
        <v>32</v>
      </c>
      <c r="Q14024" s="13" t="s">
        <v>195</v>
      </c>
      <c r="R14024" s="13" t="s">
        <v>213</v>
      </c>
      <c r="S14024" s="13" t="s">
        <v>196</v>
      </c>
      <c r="T14024">
        <v>5</v>
      </c>
      <c r="U14024">
        <v>4</v>
      </c>
      <c r="V14024">
        <v>0</v>
      </c>
      <c r="W14024" s="13" t="s">
        <v>101</v>
      </c>
      <c r="X14024">
        <v>0.25</v>
      </c>
    </row>
    <row r="14025" spans="1:24" x14ac:dyDescent="0.3">
      <c r="A14025">
        <v>14023</v>
      </c>
      <c r="B14025" t="s">
        <v>209</v>
      </c>
      <c r="C14025" t="s">
        <v>210</v>
      </c>
      <c r="D14025">
        <v>17.366095999999999</v>
      </c>
      <c r="E14025">
        <v>78.561093</v>
      </c>
      <c r="F14025" s="18">
        <v>44899</v>
      </c>
      <c r="G14025" s="19">
        <v>4.1666666666666699E-2</v>
      </c>
      <c r="H14025">
        <v>1</v>
      </c>
      <c r="I14025" s="13" t="s">
        <v>89</v>
      </c>
      <c r="J14025">
        <v>1</v>
      </c>
      <c r="K14025" s="13" t="s">
        <v>191</v>
      </c>
      <c r="L14025">
        <v>1</v>
      </c>
      <c r="M14025">
        <v>0</v>
      </c>
      <c r="N14025" s="13" t="s">
        <v>212</v>
      </c>
      <c r="O14025" s="13" t="s">
        <v>195</v>
      </c>
      <c r="P14025">
        <v>37</v>
      </c>
      <c r="Q14025" s="13" t="s">
        <v>95</v>
      </c>
      <c r="R14025" s="13" t="s">
        <v>208</v>
      </c>
      <c r="S14025" s="13" t="s">
        <v>196</v>
      </c>
      <c r="T14025">
        <v>2</v>
      </c>
      <c r="U14025">
        <v>2</v>
      </c>
      <c r="V14025">
        <v>0</v>
      </c>
      <c r="W14025" s="13" t="s">
        <v>101</v>
      </c>
      <c r="X14025">
        <v>0.25</v>
      </c>
    </row>
    <row r="14026" spans="1:24" x14ac:dyDescent="0.3">
      <c r="A14026">
        <v>14024</v>
      </c>
      <c r="B14026" t="s">
        <v>200</v>
      </c>
      <c r="C14026" t="s">
        <v>201</v>
      </c>
      <c r="D14026">
        <v>12.988778</v>
      </c>
      <c r="E14026">
        <v>80.248650999999995</v>
      </c>
      <c r="F14026" s="18">
        <v>45079</v>
      </c>
      <c r="G14026" s="19">
        <v>8.3333333333333301E-2</v>
      </c>
      <c r="H14026">
        <v>2</v>
      </c>
      <c r="I14026" s="13" t="s">
        <v>211</v>
      </c>
      <c r="J14026">
        <v>0</v>
      </c>
      <c r="K14026" s="13" t="s">
        <v>214</v>
      </c>
      <c r="L14026">
        <v>6</v>
      </c>
      <c r="M14026">
        <v>0</v>
      </c>
      <c r="N14026" s="13" t="s">
        <v>212</v>
      </c>
      <c r="O14026" s="13" t="s">
        <v>195</v>
      </c>
      <c r="P14026">
        <v>15</v>
      </c>
      <c r="Q14026" s="13" t="s">
        <v>97</v>
      </c>
      <c r="R14026" s="13" t="s">
        <v>208</v>
      </c>
      <c r="S14026" s="13" t="s">
        <v>196</v>
      </c>
      <c r="T14026">
        <v>2</v>
      </c>
      <c r="U14026">
        <v>2</v>
      </c>
      <c r="V14026">
        <v>0</v>
      </c>
      <c r="W14026" s="13" t="s">
        <v>101</v>
      </c>
      <c r="X14026">
        <v>0.45</v>
      </c>
    </row>
    <row r="14027" spans="1:24" x14ac:dyDescent="0.3">
      <c r="A14027">
        <v>14025</v>
      </c>
      <c r="B14027" t="s">
        <v>209</v>
      </c>
      <c r="C14027" t="s">
        <v>210</v>
      </c>
      <c r="D14027">
        <v>17.534406000000001</v>
      </c>
      <c r="E14027">
        <v>78.270004</v>
      </c>
      <c r="F14027" s="18">
        <v>45695</v>
      </c>
      <c r="G14027" s="19">
        <v>0.75</v>
      </c>
      <c r="H14027">
        <v>18</v>
      </c>
      <c r="I14027" s="13" t="s">
        <v>211</v>
      </c>
      <c r="J14027">
        <v>0</v>
      </c>
      <c r="K14027" s="13" t="s">
        <v>92</v>
      </c>
      <c r="L14027">
        <v>4</v>
      </c>
      <c r="M14027">
        <v>1</v>
      </c>
      <c r="N14027" s="13" t="s">
        <v>94</v>
      </c>
      <c r="O14027" s="13" t="s">
        <v>95</v>
      </c>
      <c r="P14027">
        <v>18</v>
      </c>
      <c r="Q14027" s="13" t="s">
        <v>195</v>
      </c>
      <c r="R14027" s="13" t="s">
        <v>199</v>
      </c>
      <c r="S14027" s="13" t="s">
        <v>193</v>
      </c>
      <c r="T14027">
        <v>5</v>
      </c>
      <c r="U14027">
        <v>3</v>
      </c>
      <c r="V14027">
        <v>1</v>
      </c>
      <c r="W14027" s="13" t="s">
        <v>101</v>
      </c>
      <c r="X14027">
        <v>0.6</v>
      </c>
    </row>
    <row r="14028" spans="1:24" x14ac:dyDescent="0.3">
      <c r="A14028">
        <v>14026</v>
      </c>
      <c r="B14028" t="s">
        <v>217</v>
      </c>
      <c r="C14028" t="s">
        <v>218</v>
      </c>
      <c r="D14028">
        <v>22.602851999999999</v>
      </c>
      <c r="E14028">
        <v>88.393351999999993</v>
      </c>
      <c r="F14028" s="18">
        <v>45266</v>
      </c>
      <c r="G14028" s="19">
        <v>4.1666666666666699E-2</v>
      </c>
      <c r="H14028">
        <v>1</v>
      </c>
      <c r="I14028" s="13" t="s">
        <v>194</v>
      </c>
      <c r="J14028">
        <v>0</v>
      </c>
      <c r="K14028" s="13" t="s">
        <v>92</v>
      </c>
      <c r="L14028">
        <v>2</v>
      </c>
      <c r="M14028">
        <v>1</v>
      </c>
      <c r="N14028" s="13" t="s">
        <v>94</v>
      </c>
      <c r="O14028" s="13" t="s">
        <v>95</v>
      </c>
      <c r="P14028">
        <v>15</v>
      </c>
      <c r="Q14028" s="13" t="s">
        <v>95</v>
      </c>
      <c r="R14028" s="13" t="s">
        <v>199</v>
      </c>
      <c r="S14028" s="13" t="s">
        <v>99</v>
      </c>
      <c r="T14028">
        <v>5</v>
      </c>
      <c r="U14028">
        <v>5</v>
      </c>
      <c r="V14028">
        <v>0</v>
      </c>
      <c r="W14028" s="13" t="s">
        <v>101</v>
      </c>
      <c r="X14028">
        <v>0.65</v>
      </c>
    </row>
    <row r="14029" spans="1:24" x14ac:dyDescent="0.3">
      <c r="A14029">
        <v>14027</v>
      </c>
      <c r="B14029" t="s">
        <v>206</v>
      </c>
      <c r="C14029" t="s">
        <v>207</v>
      </c>
      <c r="D14029">
        <v>12.992505</v>
      </c>
      <c r="E14029">
        <v>77.432508999999996</v>
      </c>
      <c r="F14029" s="18">
        <v>44600</v>
      </c>
      <c r="G14029" s="19">
        <v>0.29166666666666702</v>
      </c>
      <c r="H14029">
        <v>7</v>
      </c>
      <c r="I14029" s="13" t="s">
        <v>215</v>
      </c>
      <c r="J14029">
        <v>0</v>
      </c>
      <c r="K14029" s="13" t="s">
        <v>92</v>
      </c>
      <c r="L14029">
        <v>3</v>
      </c>
      <c r="M14029">
        <v>1</v>
      </c>
      <c r="N14029" s="13" t="s">
        <v>94</v>
      </c>
      <c r="O14029" s="13" t="s">
        <v>95</v>
      </c>
      <c r="P14029">
        <v>30</v>
      </c>
      <c r="Q14029" s="13" t="s">
        <v>195</v>
      </c>
      <c r="R14029" s="13" t="s">
        <v>98</v>
      </c>
      <c r="S14029" s="13" t="s">
        <v>196</v>
      </c>
      <c r="T14029">
        <v>3</v>
      </c>
      <c r="U14029">
        <v>1</v>
      </c>
      <c r="V14029">
        <v>0</v>
      </c>
      <c r="W14029" s="13" t="s">
        <v>101</v>
      </c>
      <c r="X14029">
        <v>0.45</v>
      </c>
    </row>
    <row r="14030" spans="1:24" x14ac:dyDescent="0.3">
      <c r="A14030">
        <v>14028</v>
      </c>
      <c r="B14030" t="s">
        <v>209</v>
      </c>
      <c r="C14030" t="s">
        <v>210</v>
      </c>
      <c r="D14030">
        <v>17.539453000000002</v>
      </c>
      <c r="E14030">
        <v>78.413587000000007</v>
      </c>
      <c r="F14030" s="18">
        <v>45365</v>
      </c>
      <c r="G14030" s="19">
        <v>0.58333333333333304</v>
      </c>
      <c r="H14030">
        <v>14</v>
      </c>
      <c r="I14030" s="13" t="s">
        <v>202</v>
      </c>
      <c r="J14030">
        <v>0</v>
      </c>
      <c r="K14030" s="13" t="s">
        <v>92</v>
      </c>
      <c r="L14030">
        <v>2</v>
      </c>
      <c r="M14030">
        <v>0</v>
      </c>
      <c r="N14030" s="13" t="s">
        <v>94</v>
      </c>
      <c r="O14030" s="13" t="s">
        <v>95</v>
      </c>
      <c r="P14030">
        <v>30</v>
      </c>
      <c r="Q14030" s="13" t="s">
        <v>97</v>
      </c>
      <c r="R14030" s="13" t="s">
        <v>208</v>
      </c>
      <c r="S14030" s="13" t="s">
        <v>193</v>
      </c>
      <c r="T14030">
        <v>2</v>
      </c>
      <c r="U14030">
        <v>0</v>
      </c>
      <c r="V14030">
        <v>0</v>
      </c>
      <c r="W14030" s="13" t="s">
        <v>101</v>
      </c>
      <c r="X14030">
        <v>0.65</v>
      </c>
    </row>
    <row r="14031" spans="1:24" x14ac:dyDescent="0.3">
      <c r="A14031">
        <v>14029</v>
      </c>
      <c r="B14031" t="s">
        <v>209</v>
      </c>
      <c r="C14031" t="s">
        <v>210</v>
      </c>
      <c r="D14031">
        <v>17.370899999999999</v>
      </c>
      <c r="E14031">
        <v>78.376273999999995</v>
      </c>
      <c r="F14031" s="18">
        <v>44668</v>
      </c>
      <c r="G14031" s="19">
        <v>0.83333333333333304</v>
      </c>
      <c r="H14031">
        <v>20</v>
      </c>
      <c r="I14031" s="13" t="s">
        <v>89</v>
      </c>
      <c r="J14031">
        <v>1</v>
      </c>
      <c r="K14031" s="13" t="s">
        <v>214</v>
      </c>
      <c r="L14031">
        <v>1</v>
      </c>
      <c r="M14031">
        <v>0</v>
      </c>
      <c r="N14031" s="13" t="s">
        <v>94</v>
      </c>
      <c r="O14031" s="13" t="s">
        <v>95</v>
      </c>
      <c r="P14031">
        <v>34</v>
      </c>
      <c r="Q14031" s="13" t="s">
        <v>97</v>
      </c>
      <c r="R14031" s="13" t="s">
        <v>98</v>
      </c>
      <c r="S14031" s="13" t="s">
        <v>196</v>
      </c>
      <c r="T14031">
        <v>4</v>
      </c>
      <c r="U14031">
        <v>3</v>
      </c>
      <c r="V14031">
        <v>0</v>
      </c>
      <c r="W14031" s="13" t="s">
        <v>101</v>
      </c>
      <c r="X14031">
        <v>0.65</v>
      </c>
    </row>
    <row r="14032" spans="1:24" x14ac:dyDescent="0.3">
      <c r="A14032">
        <v>14030</v>
      </c>
      <c r="B14032" t="s">
        <v>206</v>
      </c>
      <c r="C14032" t="s">
        <v>207</v>
      </c>
      <c r="D14032">
        <v>13.147354999999999</v>
      </c>
      <c r="E14032">
        <v>77.426950000000005</v>
      </c>
      <c r="F14032" s="18">
        <v>45515</v>
      </c>
      <c r="G14032" s="19">
        <v>4.1666666666666699E-2</v>
      </c>
      <c r="H14032">
        <v>1</v>
      </c>
      <c r="I14032" s="13" t="s">
        <v>89</v>
      </c>
      <c r="J14032">
        <v>1</v>
      </c>
      <c r="K14032" s="13" t="s">
        <v>191</v>
      </c>
      <c r="L14032">
        <v>1</v>
      </c>
      <c r="M14032">
        <v>1</v>
      </c>
      <c r="N14032" s="13" t="s">
        <v>94</v>
      </c>
      <c r="O14032" s="13" t="s">
        <v>95</v>
      </c>
      <c r="P14032">
        <v>27</v>
      </c>
      <c r="Q14032" s="13" t="s">
        <v>195</v>
      </c>
      <c r="R14032" s="13" t="s">
        <v>213</v>
      </c>
      <c r="S14032" s="13" t="s">
        <v>99</v>
      </c>
      <c r="T14032">
        <v>4</v>
      </c>
      <c r="U14032">
        <v>4</v>
      </c>
      <c r="V14032">
        <v>0</v>
      </c>
      <c r="W14032" s="13" t="s">
        <v>101</v>
      </c>
      <c r="X14032">
        <v>0.65</v>
      </c>
    </row>
    <row r="14033" spans="1:24" x14ac:dyDescent="0.3">
      <c r="A14033">
        <v>14031</v>
      </c>
      <c r="B14033" t="s">
        <v>190</v>
      </c>
      <c r="C14033" t="s">
        <v>80</v>
      </c>
      <c r="D14033">
        <v>19.159077</v>
      </c>
      <c r="E14033">
        <v>72.860337999999999</v>
      </c>
      <c r="F14033" s="18">
        <v>44727</v>
      </c>
      <c r="G14033" s="19">
        <v>4.1666666666666699E-2</v>
      </c>
      <c r="H14033">
        <v>1</v>
      </c>
      <c r="I14033" s="13" t="s">
        <v>194</v>
      </c>
      <c r="J14033">
        <v>0</v>
      </c>
      <c r="K14033" s="13" t="s">
        <v>191</v>
      </c>
      <c r="L14033">
        <v>4</v>
      </c>
      <c r="M14033">
        <v>0</v>
      </c>
      <c r="N14033" s="13" t="s">
        <v>212</v>
      </c>
      <c r="O14033" s="13" t="s">
        <v>195</v>
      </c>
      <c r="P14033">
        <v>19</v>
      </c>
      <c r="Q14033" s="13" t="s">
        <v>95</v>
      </c>
      <c r="R14033" s="13" t="s">
        <v>199</v>
      </c>
      <c r="S14033" s="13" t="s">
        <v>193</v>
      </c>
      <c r="T14033">
        <v>2</v>
      </c>
      <c r="U14033">
        <v>0</v>
      </c>
      <c r="V14033">
        <v>0</v>
      </c>
      <c r="W14033" s="13" t="s">
        <v>101</v>
      </c>
      <c r="X14033">
        <v>0.25</v>
      </c>
    </row>
    <row r="14034" spans="1:24" x14ac:dyDescent="0.3">
      <c r="A14034">
        <v>14032</v>
      </c>
      <c r="B14034" t="s">
        <v>209</v>
      </c>
      <c r="C14034" t="s">
        <v>210</v>
      </c>
      <c r="D14034">
        <v>17.298432999999999</v>
      </c>
      <c r="E14034">
        <v>78.541791000000003</v>
      </c>
      <c r="F14034" s="18">
        <v>44623</v>
      </c>
      <c r="G14034" s="19">
        <v>0</v>
      </c>
      <c r="H14034">
        <v>0</v>
      </c>
      <c r="I14034" s="13" t="s">
        <v>202</v>
      </c>
      <c r="J14034">
        <v>0</v>
      </c>
      <c r="K14034" s="13" t="s">
        <v>92</v>
      </c>
      <c r="L14034">
        <v>3</v>
      </c>
      <c r="M14034">
        <v>0</v>
      </c>
      <c r="N14034" s="13" t="s">
        <v>212</v>
      </c>
      <c r="O14034" s="13" t="s">
        <v>95</v>
      </c>
      <c r="P14034">
        <v>24</v>
      </c>
      <c r="Q14034" s="13" t="s">
        <v>97</v>
      </c>
      <c r="R14034" s="13" t="s">
        <v>208</v>
      </c>
      <c r="S14034" s="13" t="s">
        <v>193</v>
      </c>
      <c r="T14034">
        <v>3</v>
      </c>
      <c r="U14034">
        <v>2</v>
      </c>
      <c r="V14034">
        <v>0</v>
      </c>
      <c r="W14034" s="13" t="s">
        <v>101</v>
      </c>
      <c r="X14034">
        <v>0.65</v>
      </c>
    </row>
    <row r="14035" spans="1:24" x14ac:dyDescent="0.3">
      <c r="A14035">
        <v>14033</v>
      </c>
      <c r="B14035" t="s">
        <v>217</v>
      </c>
      <c r="C14035" t="s">
        <v>218</v>
      </c>
      <c r="D14035">
        <v>22.444438000000002</v>
      </c>
      <c r="E14035">
        <v>88.459618000000006</v>
      </c>
      <c r="F14035" s="18">
        <v>45570</v>
      </c>
      <c r="G14035" s="19">
        <v>0.875</v>
      </c>
      <c r="H14035">
        <v>21</v>
      </c>
      <c r="I14035" s="13" t="s">
        <v>219</v>
      </c>
      <c r="J14035">
        <v>1</v>
      </c>
      <c r="K14035" s="13" t="s">
        <v>191</v>
      </c>
      <c r="L14035">
        <v>6</v>
      </c>
      <c r="M14035">
        <v>1</v>
      </c>
      <c r="N14035" s="13" t="s">
        <v>192</v>
      </c>
      <c r="O14035" s="13" t="s">
        <v>97</v>
      </c>
      <c r="P14035">
        <v>21</v>
      </c>
      <c r="Q14035" s="13" t="s">
        <v>97</v>
      </c>
      <c r="R14035" s="13" t="s">
        <v>213</v>
      </c>
      <c r="S14035" s="13" t="s">
        <v>196</v>
      </c>
      <c r="T14035">
        <v>1</v>
      </c>
      <c r="U14035">
        <v>1</v>
      </c>
      <c r="V14035">
        <v>0</v>
      </c>
      <c r="W14035" s="13" t="s">
        <v>101</v>
      </c>
      <c r="X14035">
        <v>0.3</v>
      </c>
    </row>
    <row r="14036" spans="1:24" x14ac:dyDescent="0.3">
      <c r="A14036">
        <v>14034</v>
      </c>
      <c r="B14036" t="s">
        <v>190</v>
      </c>
      <c r="C14036" t="s">
        <v>80</v>
      </c>
      <c r="D14036">
        <v>19.105878000000001</v>
      </c>
      <c r="E14036">
        <v>72.994484999999997</v>
      </c>
      <c r="F14036" s="18">
        <v>44812</v>
      </c>
      <c r="G14036" s="19">
        <v>0.83333333333333304</v>
      </c>
      <c r="H14036">
        <v>20</v>
      </c>
      <c r="I14036" s="13" t="s">
        <v>202</v>
      </c>
      <c r="J14036">
        <v>0</v>
      </c>
      <c r="K14036" s="13" t="s">
        <v>191</v>
      </c>
      <c r="L14036">
        <v>4</v>
      </c>
      <c r="M14036">
        <v>1</v>
      </c>
      <c r="N14036" s="13" t="s">
        <v>192</v>
      </c>
      <c r="O14036" s="13" t="s">
        <v>97</v>
      </c>
      <c r="P14036">
        <v>28</v>
      </c>
      <c r="Q14036" s="13" t="s">
        <v>195</v>
      </c>
      <c r="R14036" s="13" t="s">
        <v>213</v>
      </c>
      <c r="S14036" s="13" t="s">
        <v>99</v>
      </c>
      <c r="T14036">
        <v>1</v>
      </c>
      <c r="U14036">
        <v>1</v>
      </c>
      <c r="V14036">
        <v>0</v>
      </c>
      <c r="W14036" s="13" t="s">
        <v>101</v>
      </c>
      <c r="X14036">
        <v>0.3</v>
      </c>
    </row>
    <row r="14037" spans="1:24" x14ac:dyDescent="0.3">
      <c r="A14037">
        <v>14035</v>
      </c>
      <c r="B14037" t="s">
        <v>190</v>
      </c>
      <c r="C14037" t="s">
        <v>80</v>
      </c>
      <c r="D14037">
        <v>18.875816</v>
      </c>
      <c r="E14037">
        <v>72.834249999999997</v>
      </c>
      <c r="F14037" s="18">
        <v>45076</v>
      </c>
      <c r="G14037" s="19">
        <v>0.33333333333333298</v>
      </c>
      <c r="H14037">
        <v>8</v>
      </c>
      <c r="I14037" s="13" t="s">
        <v>215</v>
      </c>
      <c r="J14037">
        <v>0</v>
      </c>
      <c r="K14037" s="13" t="s">
        <v>92</v>
      </c>
      <c r="L14037">
        <v>3</v>
      </c>
      <c r="M14037">
        <v>1</v>
      </c>
      <c r="N14037" s="13" t="s">
        <v>192</v>
      </c>
      <c r="O14037" s="13" t="s">
        <v>97</v>
      </c>
      <c r="P14037">
        <v>33</v>
      </c>
      <c r="Q14037" s="13" t="s">
        <v>95</v>
      </c>
      <c r="R14037" s="13" t="s">
        <v>199</v>
      </c>
      <c r="S14037" s="13" t="s">
        <v>196</v>
      </c>
      <c r="T14037">
        <v>5</v>
      </c>
      <c r="U14037">
        <v>5</v>
      </c>
      <c r="V14037">
        <v>1</v>
      </c>
      <c r="W14037" s="13" t="s">
        <v>101</v>
      </c>
      <c r="X14037">
        <v>0.25</v>
      </c>
    </row>
    <row r="14038" spans="1:24" x14ac:dyDescent="0.3">
      <c r="A14038">
        <v>14036</v>
      </c>
      <c r="B14038" t="s">
        <v>206</v>
      </c>
      <c r="C14038" t="s">
        <v>207</v>
      </c>
      <c r="D14038">
        <v>13.129144</v>
      </c>
      <c r="E14038">
        <v>77.472548000000003</v>
      </c>
      <c r="F14038" s="18">
        <v>44974</v>
      </c>
      <c r="G14038" s="19">
        <v>0.16666666666666699</v>
      </c>
      <c r="H14038">
        <v>4</v>
      </c>
      <c r="I14038" s="13" t="s">
        <v>211</v>
      </c>
      <c r="J14038">
        <v>0</v>
      </c>
      <c r="K14038" s="13" t="s">
        <v>214</v>
      </c>
      <c r="L14038">
        <v>1</v>
      </c>
      <c r="M14038">
        <v>1</v>
      </c>
      <c r="N14038" s="13" t="s">
        <v>192</v>
      </c>
      <c r="O14038" s="13" t="s">
        <v>97</v>
      </c>
      <c r="P14038">
        <v>26</v>
      </c>
      <c r="Q14038" s="13" t="s">
        <v>95</v>
      </c>
      <c r="R14038" s="13" t="s">
        <v>205</v>
      </c>
      <c r="S14038" s="13" t="s">
        <v>196</v>
      </c>
      <c r="T14038">
        <v>1</v>
      </c>
      <c r="U14038">
        <v>0</v>
      </c>
      <c r="V14038">
        <v>0</v>
      </c>
      <c r="W14038" s="13" t="s">
        <v>101</v>
      </c>
      <c r="X14038">
        <v>0.1</v>
      </c>
    </row>
    <row r="14039" spans="1:24" x14ac:dyDescent="0.3">
      <c r="A14039">
        <v>14037</v>
      </c>
      <c r="B14039" t="s">
        <v>203</v>
      </c>
      <c r="C14039" t="s">
        <v>203</v>
      </c>
      <c r="D14039">
        <v>28.603314000000001</v>
      </c>
      <c r="E14039">
        <v>76.836168999999998</v>
      </c>
      <c r="F14039" s="18">
        <v>45736</v>
      </c>
      <c r="G14039" s="19">
        <v>0.125</v>
      </c>
      <c r="H14039">
        <v>3</v>
      </c>
      <c r="I14039" s="13" t="s">
        <v>202</v>
      </c>
      <c r="J14039">
        <v>0</v>
      </c>
      <c r="K14039" s="13" t="s">
        <v>214</v>
      </c>
      <c r="L14039">
        <v>6</v>
      </c>
      <c r="M14039">
        <v>1</v>
      </c>
      <c r="N14039" s="13" t="s">
        <v>94</v>
      </c>
      <c r="O14039" s="13" t="s">
        <v>95</v>
      </c>
      <c r="P14039">
        <v>27</v>
      </c>
      <c r="Q14039" s="13" t="s">
        <v>195</v>
      </c>
      <c r="R14039" s="13" t="s">
        <v>199</v>
      </c>
      <c r="S14039" s="13" t="s">
        <v>193</v>
      </c>
      <c r="T14039">
        <v>3</v>
      </c>
      <c r="U14039">
        <v>1</v>
      </c>
      <c r="V14039">
        <v>0</v>
      </c>
      <c r="W14039" s="13" t="s">
        <v>101</v>
      </c>
      <c r="X14039">
        <v>0.45</v>
      </c>
    </row>
    <row r="14040" spans="1:24" x14ac:dyDescent="0.3">
      <c r="A14040">
        <v>14038</v>
      </c>
      <c r="B14040" t="s">
        <v>197</v>
      </c>
      <c r="C14040" t="s">
        <v>198</v>
      </c>
      <c r="D14040">
        <v>30.786135999999999</v>
      </c>
      <c r="E14040">
        <v>76.826710000000006</v>
      </c>
      <c r="F14040" s="18">
        <v>45049</v>
      </c>
      <c r="G14040" s="19">
        <v>0.54166666666666696</v>
      </c>
      <c r="H14040">
        <v>13</v>
      </c>
      <c r="I14040" s="13" t="s">
        <v>194</v>
      </c>
      <c r="J14040">
        <v>0</v>
      </c>
      <c r="K14040" s="13" t="s">
        <v>214</v>
      </c>
      <c r="L14040">
        <v>1</v>
      </c>
      <c r="M14040">
        <v>1</v>
      </c>
      <c r="N14040" s="13" t="s">
        <v>212</v>
      </c>
      <c r="O14040" s="13" t="s">
        <v>95</v>
      </c>
      <c r="P14040">
        <v>16</v>
      </c>
      <c r="Q14040" s="13" t="s">
        <v>195</v>
      </c>
      <c r="R14040" s="13" t="s">
        <v>208</v>
      </c>
      <c r="S14040" s="13" t="s">
        <v>196</v>
      </c>
      <c r="T14040">
        <v>4</v>
      </c>
      <c r="U14040">
        <v>3</v>
      </c>
      <c r="V14040">
        <v>0</v>
      </c>
      <c r="W14040" s="13" t="s">
        <v>101</v>
      </c>
      <c r="X14040">
        <v>0.45</v>
      </c>
    </row>
    <row r="14041" spans="1:24" x14ac:dyDescent="0.3">
      <c r="A14041">
        <v>14039</v>
      </c>
      <c r="B14041" t="s">
        <v>197</v>
      </c>
      <c r="C14041" t="s">
        <v>198</v>
      </c>
      <c r="D14041">
        <v>30.717949000000001</v>
      </c>
      <c r="E14041">
        <v>76.765472000000003</v>
      </c>
      <c r="F14041" s="18">
        <v>45411</v>
      </c>
      <c r="G14041" s="19">
        <v>0.75</v>
      </c>
      <c r="H14041">
        <v>18</v>
      </c>
      <c r="I14041" s="13" t="s">
        <v>204</v>
      </c>
      <c r="J14041">
        <v>0</v>
      </c>
      <c r="K14041" s="13" t="s">
        <v>191</v>
      </c>
      <c r="L14041">
        <v>4</v>
      </c>
      <c r="M14041">
        <v>1</v>
      </c>
      <c r="N14041" s="13" t="s">
        <v>212</v>
      </c>
      <c r="O14041" s="13" t="s">
        <v>95</v>
      </c>
      <c r="P14041">
        <v>25</v>
      </c>
      <c r="Q14041" s="13" t="s">
        <v>97</v>
      </c>
      <c r="R14041" s="13" t="s">
        <v>213</v>
      </c>
      <c r="S14041" s="13" t="s">
        <v>196</v>
      </c>
      <c r="T14041">
        <v>5</v>
      </c>
      <c r="U14041">
        <v>4</v>
      </c>
      <c r="V14041">
        <v>1</v>
      </c>
      <c r="W14041" s="13" t="s">
        <v>101</v>
      </c>
      <c r="X14041">
        <v>0.8</v>
      </c>
    </row>
    <row r="14042" spans="1:24" x14ac:dyDescent="0.3">
      <c r="A14042">
        <v>14040</v>
      </c>
      <c r="B14042" t="s">
        <v>197</v>
      </c>
      <c r="C14042" t="s">
        <v>198</v>
      </c>
      <c r="D14042">
        <v>30.716944000000002</v>
      </c>
      <c r="E14042">
        <v>76.808914000000001</v>
      </c>
      <c r="F14042" s="18">
        <v>45713</v>
      </c>
      <c r="G14042" s="19">
        <v>0.83333333333333304</v>
      </c>
      <c r="H14042">
        <v>20</v>
      </c>
      <c r="I14042" s="13" t="s">
        <v>215</v>
      </c>
      <c r="J14042">
        <v>0</v>
      </c>
      <c r="K14042" s="13" t="s">
        <v>191</v>
      </c>
      <c r="L14042">
        <v>4</v>
      </c>
      <c r="M14042">
        <v>1</v>
      </c>
      <c r="N14042" s="13" t="s">
        <v>192</v>
      </c>
      <c r="O14042" s="13" t="s">
        <v>97</v>
      </c>
      <c r="P14042">
        <v>31</v>
      </c>
      <c r="Q14042" s="13" t="s">
        <v>95</v>
      </c>
      <c r="R14042" s="13" t="s">
        <v>213</v>
      </c>
      <c r="S14042" s="13" t="s">
        <v>193</v>
      </c>
      <c r="T14042">
        <v>1</v>
      </c>
      <c r="U14042">
        <v>1</v>
      </c>
      <c r="V14042">
        <v>0</v>
      </c>
      <c r="W14042" s="13" t="s">
        <v>101</v>
      </c>
      <c r="X14042">
        <v>0.1</v>
      </c>
    </row>
    <row r="14043" spans="1:24" x14ac:dyDescent="0.3">
      <c r="A14043">
        <v>14041</v>
      </c>
      <c r="B14043" t="s">
        <v>209</v>
      </c>
      <c r="C14043" t="s">
        <v>210</v>
      </c>
      <c r="D14043">
        <v>17.304784999999999</v>
      </c>
      <c r="E14043">
        <v>78.288843999999997</v>
      </c>
      <c r="F14043" s="18">
        <v>45095</v>
      </c>
      <c r="G14043" s="19">
        <v>0.5</v>
      </c>
      <c r="H14043">
        <v>12</v>
      </c>
      <c r="I14043" s="13" t="s">
        <v>89</v>
      </c>
      <c r="J14043">
        <v>1</v>
      </c>
      <c r="K14043" s="13" t="s">
        <v>214</v>
      </c>
      <c r="L14043">
        <v>1</v>
      </c>
      <c r="M14043">
        <v>1</v>
      </c>
      <c r="N14043" s="13" t="s">
        <v>94</v>
      </c>
      <c r="O14043" s="13" t="s">
        <v>95</v>
      </c>
      <c r="P14043">
        <v>30</v>
      </c>
      <c r="Q14043" s="13" t="s">
        <v>97</v>
      </c>
      <c r="R14043" s="13" t="s">
        <v>208</v>
      </c>
      <c r="S14043" s="13" t="s">
        <v>196</v>
      </c>
      <c r="T14043">
        <v>5</v>
      </c>
      <c r="U14043">
        <v>2</v>
      </c>
      <c r="V14043">
        <v>0</v>
      </c>
      <c r="W14043" s="13" t="s">
        <v>101</v>
      </c>
      <c r="X14043">
        <v>0.65</v>
      </c>
    </row>
    <row r="14044" spans="1:24" x14ac:dyDescent="0.3">
      <c r="A14044">
        <v>14042</v>
      </c>
      <c r="B14044" t="s">
        <v>203</v>
      </c>
      <c r="C14044" t="s">
        <v>203</v>
      </c>
      <c r="D14044">
        <v>28.494261999999999</v>
      </c>
      <c r="E14044">
        <v>77.288353999999998</v>
      </c>
      <c r="F14044" s="18">
        <v>45310</v>
      </c>
      <c r="G14044" s="19">
        <v>4.1666666666666699E-2</v>
      </c>
      <c r="H14044">
        <v>1</v>
      </c>
      <c r="I14044" s="13" t="s">
        <v>211</v>
      </c>
      <c r="J14044">
        <v>0</v>
      </c>
      <c r="K14044" s="13" t="s">
        <v>191</v>
      </c>
      <c r="L14044">
        <v>2</v>
      </c>
      <c r="M14044">
        <v>0</v>
      </c>
      <c r="N14044" s="13" t="s">
        <v>94</v>
      </c>
      <c r="O14044" s="13" t="s">
        <v>95</v>
      </c>
      <c r="P14044">
        <v>28</v>
      </c>
      <c r="Q14044" s="13" t="s">
        <v>95</v>
      </c>
      <c r="R14044" s="13" t="s">
        <v>199</v>
      </c>
      <c r="S14044" s="13" t="s">
        <v>196</v>
      </c>
      <c r="T14044">
        <v>5</v>
      </c>
      <c r="U14044">
        <v>3</v>
      </c>
      <c r="V14044">
        <v>0</v>
      </c>
      <c r="W14044" s="13" t="s">
        <v>101</v>
      </c>
      <c r="X14044">
        <v>0.45</v>
      </c>
    </row>
    <row r="14045" spans="1:24" x14ac:dyDescent="0.3">
      <c r="A14045">
        <v>14043</v>
      </c>
      <c r="B14045" t="s">
        <v>206</v>
      </c>
      <c r="C14045" t="s">
        <v>207</v>
      </c>
      <c r="D14045">
        <v>13.169654</v>
      </c>
      <c r="E14045">
        <v>77.415097000000003</v>
      </c>
      <c r="F14045" s="18">
        <v>45422</v>
      </c>
      <c r="G14045" s="19">
        <v>0.83333333333333304</v>
      </c>
      <c r="H14045">
        <v>20</v>
      </c>
      <c r="I14045" s="13" t="s">
        <v>211</v>
      </c>
      <c r="J14045">
        <v>0</v>
      </c>
      <c r="K14045" s="13" t="s">
        <v>214</v>
      </c>
      <c r="L14045">
        <v>1</v>
      </c>
      <c r="M14045">
        <v>0</v>
      </c>
      <c r="N14045" s="13" t="s">
        <v>192</v>
      </c>
      <c r="O14045" s="13" t="s">
        <v>97</v>
      </c>
      <c r="P14045">
        <v>35</v>
      </c>
      <c r="Q14045" s="13" t="s">
        <v>95</v>
      </c>
      <c r="R14045" s="13" t="s">
        <v>208</v>
      </c>
      <c r="S14045" s="13" t="s">
        <v>99</v>
      </c>
      <c r="T14045">
        <v>2</v>
      </c>
      <c r="U14045">
        <v>2</v>
      </c>
      <c r="V14045">
        <v>0</v>
      </c>
      <c r="W14045" s="13" t="s">
        <v>101</v>
      </c>
      <c r="X14045">
        <v>0.3</v>
      </c>
    </row>
    <row r="14046" spans="1:24" x14ac:dyDescent="0.3">
      <c r="A14046">
        <v>14044</v>
      </c>
      <c r="B14046" t="s">
        <v>206</v>
      </c>
      <c r="C14046" t="s">
        <v>207</v>
      </c>
      <c r="D14046">
        <v>13.03487</v>
      </c>
      <c r="E14046">
        <v>77.763103000000001</v>
      </c>
      <c r="F14046" s="18">
        <v>44932</v>
      </c>
      <c r="G14046" s="19">
        <v>0</v>
      </c>
      <c r="H14046">
        <v>0</v>
      </c>
      <c r="I14046" s="13" t="s">
        <v>211</v>
      </c>
      <c r="J14046">
        <v>0</v>
      </c>
      <c r="K14046" s="13" t="s">
        <v>191</v>
      </c>
      <c r="L14046">
        <v>4</v>
      </c>
      <c r="M14046">
        <v>1</v>
      </c>
      <c r="N14046" s="13" t="s">
        <v>212</v>
      </c>
      <c r="O14046" s="13" t="s">
        <v>95</v>
      </c>
      <c r="P14046">
        <v>33</v>
      </c>
      <c r="Q14046" s="13" t="s">
        <v>95</v>
      </c>
      <c r="R14046" s="13" t="s">
        <v>205</v>
      </c>
      <c r="S14046" s="13" t="s">
        <v>193</v>
      </c>
      <c r="T14046">
        <v>2</v>
      </c>
      <c r="U14046">
        <v>1</v>
      </c>
      <c r="V14046">
        <v>0</v>
      </c>
      <c r="W14046" s="13" t="s">
        <v>101</v>
      </c>
      <c r="X14046">
        <v>0.45</v>
      </c>
    </row>
    <row r="14047" spans="1:24" x14ac:dyDescent="0.3">
      <c r="A14047">
        <v>14045</v>
      </c>
      <c r="B14047" t="s">
        <v>79</v>
      </c>
      <c r="C14047" t="s">
        <v>80</v>
      </c>
      <c r="D14047">
        <v>18.652555</v>
      </c>
      <c r="E14047">
        <v>73.965920999999994</v>
      </c>
      <c r="F14047" s="18">
        <v>44953</v>
      </c>
      <c r="G14047" s="19">
        <v>0.5</v>
      </c>
      <c r="H14047">
        <v>12</v>
      </c>
      <c r="I14047" s="13" t="s">
        <v>211</v>
      </c>
      <c r="J14047">
        <v>0</v>
      </c>
      <c r="K14047" s="13" t="s">
        <v>92</v>
      </c>
      <c r="L14047">
        <v>2</v>
      </c>
      <c r="M14047">
        <v>1</v>
      </c>
      <c r="N14047" s="13" t="s">
        <v>192</v>
      </c>
      <c r="O14047" s="13" t="s">
        <v>97</v>
      </c>
      <c r="P14047">
        <v>18</v>
      </c>
      <c r="Q14047" s="13" t="s">
        <v>97</v>
      </c>
      <c r="R14047" s="13" t="s">
        <v>205</v>
      </c>
      <c r="S14047" s="13" t="s">
        <v>196</v>
      </c>
      <c r="T14047">
        <v>1</v>
      </c>
      <c r="U14047">
        <v>0</v>
      </c>
      <c r="V14047">
        <v>0</v>
      </c>
      <c r="W14047" s="13" t="s">
        <v>101</v>
      </c>
      <c r="X14047">
        <v>0.3</v>
      </c>
    </row>
    <row r="14048" spans="1:24" x14ac:dyDescent="0.3">
      <c r="A14048">
        <v>14046</v>
      </c>
      <c r="B14048" t="s">
        <v>217</v>
      </c>
      <c r="C14048" t="s">
        <v>218</v>
      </c>
      <c r="D14048">
        <v>22.408722999999998</v>
      </c>
      <c r="E14048">
        <v>88.243285999999998</v>
      </c>
      <c r="F14048" s="18">
        <v>45528</v>
      </c>
      <c r="G14048" s="19">
        <v>0.875</v>
      </c>
      <c r="H14048">
        <v>21</v>
      </c>
      <c r="I14048" s="13" t="s">
        <v>219</v>
      </c>
      <c r="J14048">
        <v>1</v>
      </c>
      <c r="K14048" s="13" t="s">
        <v>214</v>
      </c>
      <c r="L14048">
        <v>3</v>
      </c>
      <c r="M14048">
        <v>0</v>
      </c>
      <c r="N14048" s="13" t="s">
        <v>94</v>
      </c>
      <c r="O14048" s="13" t="s">
        <v>95</v>
      </c>
      <c r="P14048">
        <v>15</v>
      </c>
      <c r="Q14048" s="13" t="s">
        <v>97</v>
      </c>
      <c r="R14048" s="13" t="s">
        <v>199</v>
      </c>
      <c r="S14048" s="13" t="s">
        <v>196</v>
      </c>
      <c r="T14048">
        <v>2</v>
      </c>
      <c r="U14048">
        <v>1</v>
      </c>
      <c r="V14048">
        <v>0</v>
      </c>
      <c r="W14048" s="13" t="s">
        <v>101</v>
      </c>
      <c r="X14048">
        <v>0.65</v>
      </c>
    </row>
    <row r="14049" spans="1:24" x14ac:dyDescent="0.3">
      <c r="A14049">
        <v>14047</v>
      </c>
      <c r="B14049" t="s">
        <v>190</v>
      </c>
      <c r="C14049" t="s">
        <v>80</v>
      </c>
      <c r="D14049">
        <v>18.978715000000001</v>
      </c>
      <c r="E14049">
        <v>72.836698999999996</v>
      </c>
      <c r="F14049" s="18">
        <v>45502</v>
      </c>
      <c r="G14049" s="19">
        <v>0.83333333333333304</v>
      </c>
      <c r="H14049">
        <v>20</v>
      </c>
      <c r="I14049" s="13" t="s">
        <v>204</v>
      </c>
      <c r="J14049">
        <v>0</v>
      </c>
      <c r="K14049" s="13" t="s">
        <v>191</v>
      </c>
      <c r="L14049">
        <v>4</v>
      </c>
      <c r="M14049">
        <v>1</v>
      </c>
      <c r="N14049" s="13" t="s">
        <v>192</v>
      </c>
      <c r="O14049" s="13" t="s">
        <v>97</v>
      </c>
      <c r="P14049">
        <v>38</v>
      </c>
      <c r="Q14049" s="13" t="s">
        <v>195</v>
      </c>
      <c r="R14049" s="13" t="s">
        <v>213</v>
      </c>
      <c r="S14049" s="13" t="s">
        <v>196</v>
      </c>
      <c r="T14049">
        <v>2</v>
      </c>
      <c r="U14049">
        <v>0</v>
      </c>
      <c r="V14049">
        <v>0</v>
      </c>
      <c r="W14049" s="13" t="s">
        <v>101</v>
      </c>
      <c r="X14049">
        <v>0.1</v>
      </c>
    </row>
    <row r="14050" spans="1:24" x14ac:dyDescent="0.3">
      <c r="A14050">
        <v>14048</v>
      </c>
      <c r="B14050" t="s">
        <v>203</v>
      </c>
      <c r="C14050" t="s">
        <v>203</v>
      </c>
      <c r="D14050">
        <v>28.862161</v>
      </c>
      <c r="E14050">
        <v>77.172060000000002</v>
      </c>
      <c r="F14050" s="18">
        <v>45177</v>
      </c>
      <c r="G14050" s="19">
        <v>0.375</v>
      </c>
      <c r="H14050">
        <v>9</v>
      </c>
      <c r="I14050" s="13" t="s">
        <v>211</v>
      </c>
      <c r="J14050">
        <v>0</v>
      </c>
      <c r="K14050" s="13" t="s">
        <v>191</v>
      </c>
      <c r="L14050">
        <v>5</v>
      </c>
      <c r="M14050">
        <v>1</v>
      </c>
      <c r="N14050" s="13" t="s">
        <v>192</v>
      </c>
      <c r="O14050" s="13" t="s">
        <v>97</v>
      </c>
      <c r="P14050">
        <v>16</v>
      </c>
      <c r="Q14050" s="13" t="s">
        <v>97</v>
      </c>
      <c r="R14050" s="13" t="s">
        <v>205</v>
      </c>
      <c r="S14050" s="13" t="s">
        <v>196</v>
      </c>
      <c r="T14050">
        <v>2</v>
      </c>
      <c r="U14050">
        <v>2</v>
      </c>
      <c r="V14050">
        <v>1</v>
      </c>
      <c r="W14050" s="13" t="s">
        <v>101</v>
      </c>
      <c r="X14050">
        <v>0.45</v>
      </c>
    </row>
    <row r="14051" spans="1:24" x14ac:dyDescent="0.3">
      <c r="A14051">
        <v>14049</v>
      </c>
      <c r="B14051" t="s">
        <v>197</v>
      </c>
      <c r="C14051" t="s">
        <v>198</v>
      </c>
      <c r="D14051">
        <v>30.610842000000002</v>
      </c>
      <c r="E14051">
        <v>76.701514000000003</v>
      </c>
      <c r="F14051" s="18">
        <v>45116</v>
      </c>
      <c r="G14051" s="19">
        <v>0.41666666666666702</v>
      </c>
      <c r="H14051">
        <v>10</v>
      </c>
      <c r="I14051" s="13" t="s">
        <v>89</v>
      </c>
      <c r="J14051">
        <v>1</v>
      </c>
      <c r="K14051" s="13" t="s">
        <v>191</v>
      </c>
      <c r="L14051">
        <v>1</v>
      </c>
      <c r="M14051">
        <v>1</v>
      </c>
      <c r="N14051" s="13" t="s">
        <v>192</v>
      </c>
      <c r="O14051" s="13" t="s">
        <v>97</v>
      </c>
      <c r="P14051">
        <v>30</v>
      </c>
      <c r="Q14051" s="13" t="s">
        <v>97</v>
      </c>
      <c r="R14051" s="13" t="s">
        <v>205</v>
      </c>
      <c r="S14051" s="13" t="s">
        <v>99</v>
      </c>
      <c r="T14051">
        <v>3</v>
      </c>
      <c r="U14051">
        <v>3</v>
      </c>
      <c r="V14051">
        <v>1</v>
      </c>
      <c r="W14051" s="13" t="s">
        <v>101</v>
      </c>
      <c r="X14051">
        <v>0.65</v>
      </c>
    </row>
    <row r="14052" spans="1:24" x14ac:dyDescent="0.3">
      <c r="A14052">
        <v>14050</v>
      </c>
      <c r="B14052" t="s">
        <v>217</v>
      </c>
      <c r="C14052" t="s">
        <v>218</v>
      </c>
      <c r="D14052">
        <v>22.483657000000001</v>
      </c>
      <c r="E14052">
        <v>88.391824</v>
      </c>
      <c r="F14052" s="18">
        <v>45055</v>
      </c>
      <c r="G14052" s="19">
        <v>0.33333333333333298</v>
      </c>
      <c r="H14052">
        <v>8</v>
      </c>
      <c r="I14052" s="13" t="s">
        <v>215</v>
      </c>
      <c r="J14052">
        <v>0</v>
      </c>
      <c r="K14052" s="13" t="s">
        <v>92</v>
      </c>
      <c r="L14052">
        <v>4</v>
      </c>
      <c r="M14052">
        <v>1</v>
      </c>
      <c r="N14052" s="13" t="s">
        <v>212</v>
      </c>
      <c r="O14052" s="13" t="s">
        <v>195</v>
      </c>
      <c r="P14052">
        <v>21</v>
      </c>
      <c r="Q14052" s="13" t="s">
        <v>97</v>
      </c>
      <c r="R14052" s="13" t="s">
        <v>98</v>
      </c>
      <c r="S14052" s="13" t="s">
        <v>196</v>
      </c>
      <c r="T14052">
        <v>1</v>
      </c>
      <c r="U14052">
        <v>0</v>
      </c>
      <c r="V14052">
        <v>1</v>
      </c>
      <c r="W14052" s="13" t="s">
        <v>101</v>
      </c>
      <c r="X14052">
        <v>0.6</v>
      </c>
    </row>
    <row r="14053" spans="1:24" x14ac:dyDescent="0.3">
      <c r="A14053">
        <v>14051</v>
      </c>
      <c r="B14053" t="s">
        <v>200</v>
      </c>
      <c r="C14053" t="s">
        <v>201</v>
      </c>
      <c r="D14053">
        <v>13.008398</v>
      </c>
      <c r="E14053">
        <v>80.135980000000004</v>
      </c>
      <c r="F14053" s="18">
        <v>45696</v>
      </c>
      <c r="G14053" s="19">
        <v>0.41666666666666702</v>
      </c>
      <c r="H14053">
        <v>10</v>
      </c>
      <c r="I14053" s="13" t="s">
        <v>219</v>
      </c>
      <c r="J14053">
        <v>1</v>
      </c>
      <c r="K14053" s="13" t="s">
        <v>92</v>
      </c>
      <c r="L14053">
        <v>5</v>
      </c>
      <c r="M14053">
        <v>0</v>
      </c>
      <c r="N14053" s="13" t="s">
        <v>192</v>
      </c>
      <c r="O14053" s="13" t="s">
        <v>97</v>
      </c>
      <c r="P14053">
        <v>35</v>
      </c>
      <c r="Q14053" s="13" t="s">
        <v>195</v>
      </c>
      <c r="R14053" s="13" t="s">
        <v>98</v>
      </c>
      <c r="S14053" s="13" t="s">
        <v>99</v>
      </c>
      <c r="T14053">
        <v>2</v>
      </c>
      <c r="U14053">
        <v>2</v>
      </c>
      <c r="V14053">
        <v>1</v>
      </c>
      <c r="W14053" s="13" t="s">
        <v>101</v>
      </c>
      <c r="X14053">
        <v>0.45</v>
      </c>
    </row>
    <row r="14054" spans="1:24" x14ac:dyDescent="0.3">
      <c r="A14054">
        <v>14052</v>
      </c>
      <c r="B14054" t="s">
        <v>197</v>
      </c>
      <c r="C14054" t="s">
        <v>198</v>
      </c>
      <c r="D14054">
        <v>30.681864000000001</v>
      </c>
      <c r="E14054">
        <v>76.777888000000004</v>
      </c>
      <c r="F14054" s="18">
        <v>45540</v>
      </c>
      <c r="G14054" s="19">
        <v>0.33333333333333298</v>
      </c>
      <c r="H14054">
        <v>8</v>
      </c>
      <c r="I14054" s="13" t="s">
        <v>202</v>
      </c>
      <c r="J14054">
        <v>0</v>
      </c>
      <c r="K14054" s="13" t="s">
        <v>214</v>
      </c>
      <c r="L14054">
        <v>5</v>
      </c>
      <c r="M14054">
        <v>1</v>
      </c>
      <c r="N14054" s="13" t="s">
        <v>94</v>
      </c>
      <c r="O14054" s="13" t="s">
        <v>95</v>
      </c>
      <c r="P14054">
        <v>37</v>
      </c>
      <c r="Q14054" s="13" t="s">
        <v>97</v>
      </c>
      <c r="R14054" s="13" t="s">
        <v>213</v>
      </c>
      <c r="S14054" s="13" t="s">
        <v>196</v>
      </c>
      <c r="T14054">
        <v>4</v>
      </c>
      <c r="U14054">
        <v>1</v>
      </c>
      <c r="V14054">
        <v>1</v>
      </c>
      <c r="W14054" s="13" t="s">
        <v>101</v>
      </c>
      <c r="X14054">
        <v>0.8</v>
      </c>
    </row>
    <row r="14055" spans="1:24" x14ac:dyDescent="0.3">
      <c r="A14055">
        <v>14053</v>
      </c>
      <c r="B14055" t="s">
        <v>217</v>
      </c>
      <c r="C14055" t="s">
        <v>218</v>
      </c>
      <c r="D14055">
        <v>22.689812</v>
      </c>
      <c r="E14055">
        <v>88.281656999999996</v>
      </c>
      <c r="F14055" s="18">
        <v>44925</v>
      </c>
      <c r="G14055" s="19">
        <v>0.33333333333333298</v>
      </c>
      <c r="H14055">
        <v>8</v>
      </c>
      <c r="I14055" s="13" t="s">
        <v>211</v>
      </c>
      <c r="J14055">
        <v>0</v>
      </c>
      <c r="K14055" s="13" t="s">
        <v>214</v>
      </c>
      <c r="L14055">
        <v>5</v>
      </c>
      <c r="M14055">
        <v>1</v>
      </c>
      <c r="N14055" s="13" t="s">
        <v>94</v>
      </c>
      <c r="O14055" s="13" t="s">
        <v>95</v>
      </c>
      <c r="P14055">
        <v>20</v>
      </c>
      <c r="Q14055" s="13" t="s">
        <v>97</v>
      </c>
      <c r="R14055" s="13" t="s">
        <v>98</v>
      </c>
      <c r="S14055" s="13" t="s">
        <v>193</v>
      </c>
      <c r="T14055">
        <v>2</v>
      </c>
      <c r="U14055">
        <v>2</v>
      </c>
      <c r="V14055">
        <v>1</v>
      </c>
      <c r="W14055" s="13" t="s">
        <v>101</v>
      </c>
      <c r="X14055">
        <v>0.8</v>
      </c>
    </row>
    <row r="14056" spans="1:24" x14ac:dyDescent="0.3">
      <c r="A14056">
        <v>14054</v>
      </c>
      <c r="B14056" t="s">
        <v>190</v>
      </c>
      <c r="C14056" t="s">
        <v>80</v>
      </c>
      <c r="D14056">
        <v>19.203022000000001</v>
      </c>
      <c r="E14056">
        <v>72.916572000000002</v>
      </c>
      <c r="F14056" s="18">
        <v>44689</v>
      </c>
      <c r="G14056" s="19">
        <v>0.54166666666666696</v>
      </c>
      <c r="H14056">
        <v>13</v>
      </c>
      <c r="I14056" s="13" t="s">
        <v>89</v>
      </c>
      <c r="J14056">
        <v>1</v>
      </c>
      <c r="K14056" s="13" t="s">
        <v>191</v>
      </c>
      <c r="L14056">
        <v>3</v>
      </c>
      <c r="M14056">
        <v>0</v>
      </c>
      <c r="N14056" s="13" t="s">
        <v>212</v>
      </c>
      <c r="O14056" s="13" t="s">
        <v>95</v>
      </c>
      <c r="P14056">
        <v>15</v>
      </c>
      <c r="Q14056" s="13" t="s">
        <v>95</v>
      </c>
      <c r="R14056" s="13" t="s">
        <v>205</v>
      </c>
      <c r="S14056" s="13" t="s">
        <v>196</v>
      </c>
      <c r="T14056">
        <v>1</v>
      </c>
      <c r="U14056">
        <v>1</v>
      </c>
      <c r="V14056">
        <v>0</v>
      </c>
      <c r="W14056" s="13" t="s">
        <v>101</v>
      </c>
      <c r="X14056">
        <v>0.45</v>
      </c>
    </row>
    <row r="14057" spans="1:24" x14ac:dyDescent="0.3">
      <c r="A14057">
        <v>14055</v>
      </c>
      <c r="B14057" t="s">
        <v>203</v>
      </c>
      <c r="C14057" t="s">
        <v>203</v>
      </c>
      <c r="D14057">
        <v>28.511054999999999</v>
      </c>
      <c r="E14057">
        <v>76.959963999999999</v>
      </c>
      <c r="F14057" s="18">
        <v>45587</v>
      </c>
      <c r="G14057" s="19">
        <v>0.79166666666666696</v>
      </c>
      <c r="H14057">
        <v>19</v>
      </c>
      <c r="I14057" s="13" t="s">
        <v>215</v>
      </c>
      <c r="J14057">
        <v>0</v>
      </c>
      <c r="K14057" s="13" t="s">
        <v>214</v>
      </c>
      <c r="L14057">
        <v>3</v>
      </c>
      <c r="M14057">
        <v>0</v>
      </c>
      <c r="N14057" s="13" t="s">
        <v>212</v>
      </c>
      <c r="O14057" s="13" t="s">
        <v>195</v>
      </c>
      <c r="P14057">
        <v>30</v>
      </c>
      <c r="Q14057" s="13" t="s">
        <v>97</v>
      </c>
      <c r="R14057" s="13" t="s">
        <v>205</v>
      </c>
      <c r="S14057" s="13" t="s">
        <v>193</v>
      </c>
      <c r="T14057">
        <v>5</v>
      </c>
      <c r="U14057">
        <v>2</v>
      </c>
      <c r="V14057">
        <v>1</v>
      </c>
      <c r="W14057" s="13" t="s">
        <v>101</v>
      </c>
      <c r="X14057">
        <v>0.6</v>
      </c>
    </row>
    <row r="14058" spans="1:24" x14ac:dyDescent="0.3">
      <c r="A14058">
        <v>14056</v>
      </c>
      <c r="B14058" t="s">
        <v>217</v>
      </c>
      <c r="C14058" t="s">
        <v>218</v>
      </c>
      <c r="D14058">
        <v>22.597446999999999</v>
      </c>
      <c r="E14058">
        <v>88.369560000000007</v>
      </c>
      <c r="F14058" s="18">
        <v>44778</v>
      </c>
      <c r="G14058" s="19">
        <v>0</v>
      </c>
      <c r="H14058">
        <v>0</v>
      </c>
      <c r="I14058" s="13" t="s">
        <v>211</v>
      </c>
      <c r="J14058">
        <v>0</v>
      </c>
      <c r="K14058" s="13" t="s">
        <v>214</v>
      </c>
      <c r="L14058">
        <v>2</v>
      </c>
      <c r="M14058">
        <v>0</v>
      </c>
      <c r="N14058" s="13" t="s">
        <v>212</v>
      </c>
      <c r="O14058" s="13" t="s">
        <v>195</v>
      </c>
      <c r="P14058">
        <v>40</v>
      </c>
      <c r="Q14058" s="13" t="s">
        <v>95</v>
      </c>
      <c r="R14058" s="13" t="s">
        <v>205</v>
      </c>
      <c r="S14058" s="13" t="s">
        <v>196</v>
      </c>
      <c r="T14058">
        <v>3</v>
      </c>
      <c r="U14058">
        <v>1</v>
      </c>
      <c r="V14058">
        <v>0</v>
      </c>
      <c r="W14058" s="13" t="s">
        <v>101</v>
      </c>
      <c r="X14058">
        <v>0.25</v>
      </c>
    </row>
    <row r="14059" spans="1:24" x14ac:dyDescent="0.3">
      <c r="A14059">
        <v>14057</v>
      </c>
      <c r="B14059" t="s">
        <v>206</v>
      </c>
      <c r="C14059" t="s">
        <v>207</v>
      </c>
      <c r="D14059">
        <v>13.083366</v>
      </c>
      <c r="E14059">
        <v>77.724315000000004</v>
      </c>
      <c r="F14059" s="18">
        <v>45597</v>
      </c>
      <c r="G14059" s="19">
        <v>0.70833333333333304</v>
      </c>
      <c r="H14059">
        <v>17</v>
      </c>
      <c r="I14059" s="13" t="s">
        <v>211</v>
      </c>
      <c r="J14059">
        <v>0</v>
      </c>
      <c r="K14059" s="13" t="s">
        <v>191</v>
      </c>
      <c r="L14059">
        <v>2</v>
      </c>
      <c r="M14059">
        <v>1</v>
      </c>
      <c r="N14059" s="13" t="s">
        <v>212</v>
      </c>
      <c r="O14059" s="13" t="s">
        <v>95</v>
      </c>
      <c r="P14059">
        <v>22</v>
      </c>
      <c r="Q14059" s="13" t="s">
        <v>195</v>
      </c>
      <c r="R14059" s="13" t="s">
        <v>213</v>
      </c>
      <c r="S14059" s="13" t="s">
        <v>196</v>
      </c>
      <c r="T14059">
        <v>1</v>
      </c>
      <c r="U14059">
        <v>0</v>
      </c>
      <c r="V14059">
        <v>1</v>
      </c>
      <c r="W14059" s="13" t="s">
        <v>220</v>
      </c>
      <c r="X14059">
        <v>0.7</v>
      </c>
    </row>
    <row r="14060" spans="1:24" x14ac:dyDescent="0.3">
      <c r="A14060">
        <v>14058</v>
      </c>
      <c r="B14060" t="s">
        <v>197</v>
      </c>
      <c r="C14060" t="s">
        <v>198</v>
      </c>
      <c r="D14060">
        <v>30.635840999999999</v>
      </c>
      <c r="E14060">
        <v>76.74776</v>
      </c>
      <c r="F14060" s="18">
        <v>44768</v>
      </c>
      <c r="G14060" s="19">
        <v>0.125</v>
      </c>
      <c r="H14060">
        <v>3</v>
      </c>
      <c r="I14060" s="13" t="s">
        <v>215</v>
      </c>
      <c r="J14060">
        <v>0</v>
      </c>
      <c r="K14060" s="13" t="s">
        <v>214</v>
      </c>
      <c r="L14060">
        <v>5</v>
      </c>
      <c r="M14060">
        <v>1</v>
      </c>
      <c r="N14060" s="13" t="s">
        <v>192</v>
      </c>
      <c r="O14060" s="13" t="s">
        <v>97</v>
      </c>
      <c r="P14060">
        <v>26</v>
      </c>
      <c r="Q14060" s="13" t="s">
        <v>195</v>
      </c>
      <c r="R14060" s="13" t="s">
        <v>205</v>
      </c>
      <c r="S14060" s="13" t="s">
        <v>196</v>
      </c>
      <c r="T14060">
        <v>1</v>
      </c>
      <c r="U14060">
        <v>1</v>
      </c>
      <c r="V14060">
        <v>0</v>
      </c>
      <c r="W14060" s="13" t="s">
        <v>101</v>
      </c>
      <c r="X14060">
        <v>0.1</v>
      </c>
    </row>
    <row r="14061" spans="1:24" x14ac:dyDescent="0.3">
      <c r="A14061">
        <v>14059</v>
      </c>
      <c r="B14061" t="s">
        <v>209</v>
      </c>
      <c r="C14061" t="s">
        <v>210</v>
      </c>
      <c r="D14061">
        <v>17.573629</v>
      </c>
      <c r="E14061">
        <v>78.364968000000005</v>
      </c>
      <c r="F14061" s="18">
        <v>45697</v>
      </c>
      <c r="G14061" s="19">
        <v>0.29166666666666702</v>
      </c>
      <c r="H14061">
        <v>7</v>
      </c>
      <c r="I14061" s="13" t="s">
        <v>89</v>
      </c>
      <c r="J14061">
        <v>1</v>
      </c>
      <c r="K14061" s="13" t="s">
        <v>214</v>
      </c>
      <c r="L14061">
        <v>4</v>
      </c>
      <c r="M14061">
        <v>0</v>
      </c>
      <c r="N14061" s="13" t="s">
        <v>192</v>
      </c>
      <c r="O14061" s="13" t="s">
        <v>97</v>
      </c>
      <c r="P14061">
        <v>24</v>
      </c>
      <c r="Q14061" s="13" t="s">
        <v>95</v>
      </c>
      <c r="R14061" s="13" t="s">
        <v>199</v>
      </c>
      <c r="S14061" s="13" t="s">
        <v>99</v>
      </c>
      <c r="T14061">
        <v>4</v>
      </c>
      <c r="U14061">
        <v>4</v>
      </c>
      <c r="V14061">
        <v>0</v>
      </c>
      <c r="W14061" s="13" t="s">
        <v>101</v>
      </c>
      <c r="X14061">
        <v>0.3</v>
      </c>
    </row>
    <row r="14062" spans="1:24" x14ac:dyDescent="0.3">
      <c r="A14062">
        <v>14060</v>
      </c>
      <c r="B14062" t="s">
        <v>197</v>
      </c>
      <c r="C14062" t="s">
        <v>198</v>
      </c>
      <c r="D14062">
        <v>30.794499999999999</v>
      </c>
      <c r="E14062">
        <v>76.842448000000005</v>
      </c>
      <c r="F14062" s="18">
        <v>45086</v>
      </c>
      <c r="G14062" s="19">
        <v>0.75</v>
      </c>
      <c r="H14062">
        <v>18</v>
      </c>
      <c r="I14062" s="13" t="s">
        <v>211</v>
      </c>
      <c r="J14062">
        <v>0</v>
      </c>
      <c r="K14062" s="13" t="s">
        <v>191</v>
      </c>
      <c r="L14062">
        <v>2</v>
      </c>
      <c r="M14062">
        <v>0</v>
      </c>
      <c r="N14062" s="13" t="s">
        <v>212</v>
      </c>
      <c r="O14062" s="13" t="s">
        <v>95</v>
      </c>
      <c r="P14062">
        <v>19</v>
      </c>
      <c r="Q14062" s="13" t="s">
        <v>97</v>
      </c>
      <c r="R14062" s="13" t="s">
        <v>205</v>
      </c>
      <c r="S14062" s="13" t="s">
        <v>196</v>
      </c>
      <c r="T14062">
        <v>5</v>
      </c>
      <c r="U14062">
        <v>1</v>
      </c>
      <c r="V14062">
        <v>1</v>
      </c>
      <c r="W14062" s="13" t="s">
        <v>101</v>
      </c>
      <c r="X14062">
        <v>0.8</v>
      </c>
    </row>
    <row r="14063" spans="1:24" x14ac:dyDescent="0.3">
      <c r="A14063">
        <v>14061</v>
      </c>
      <c r="B14063" t="s">
        <v>217</v>
      </c>
      <c r="C14063" t="s">
        <v>218</v>
      </c>
      <c r="D14063">
        <v>22.621335999999999</v>
      </c>
      <c r="E14063">
        <v>88.376769999999993</v>
      </c>
      <c r="F14063" s="18">
        <v>45471</v>
      </c>
      <c r="G14063" s="19">
        <v>0.41666666666666702</v>
      </c>
      <c r="H14063">
        <v>10</v>
      </c>
      <c r="I14063" s="13" t="s">
        <v>211</v>
      </c>
      <c r="J14063">
        <v>0</v>
      </c>
      <c r="K14063" s="13" t="s">
        <v>191</v>
      </c>
      <c r="L14063">
        <v>3</v>
      </c>
      <c r="M14063">
        <v>0</v>
      </c>
      <c r="N14063" s="13" t="s">
        <v>212</v>
      </c>
      <c r="O14063" s="13" t="s">
        <v>195</v>
      </c>
      <c r="P14063">
        <v>24</v>
      </c>
      <c r="Q14063" s="13" t="s">
        <v>195</v>
      </c>
      <c r="R14063" s="13" t="s">
        <v>199</v>
      </c>
      <c r="S14063" s="13" t="s">
        <v>196</v>
      </c>
      <c r="T14063">
        <v>4</v>
      </c>
      <c r="U14063">
        <v>2</v>
      </c>
      <c r="V14063">
        <v>1</v>
      </c>
      <c r="W14063" s="13" t="s">
        <v>101</v>
      </c>
      <c r="X14063">
        <v>0.4</v>
      </c>
    </row>
    <row r="14064" spans="1:24" x14ac:dyDescent="0.3">
      <c r="A14064">
        <v>14062</v>
      </c>
      <c r="B14064" t="s">
        <v>197</v>
      </c>
      <c r="C14064" t="s">
        <v>198</v>
      </c>
      <c r="D14064">
        <v>30.650473999999999</v>
      </c>
      <c r="E14064">
        <v>76.729555000000005</v>
      </c>
      <c r="F14064" s="18">
        <v>45223</v>
      </c>
      <c r="G14064" s="19">
        <v>0.875</v>
      </c>
      <c r="H14064">
        <v>21</v>
      </c>
      <c r="I14064" s="13" t="s">
        <v>215</v>
      </c>
      <c r="J14064">
        <v>0</v>
      </c>
      <c r="K14064" s="13" t="s">
        <v>92</v>
      </c>
      <c r="L14064">
        <v>3</v>
      </c>
      <c r="M14064">
        <v>0</v>
      </c>
      <c r="N14064" s="13" t="s">
        <v>192</v>
      </c>
      <c r="O14064" s="13" t="s">
        <v>97</v>
      </c>
      <c r="P14064">
        <v>39</v>
      </c>
      <c r="Q14064" s="13" t="s">
        <v>95</v>
      </c>
      <c r="R14064" s="13" t="s">
        <v>199</v>
      </c>
      <c r="S14064" s="13" t="s">
        <v>196</v>
      </c>
      <c r="T14064">
        <v>3</v>
      </c>
      <c r="U14064">
        <v>1</v>
      </c>
      <c r="V14064">
        <v>0</v>
      </c>
      <c r="W14064" s="13" t="s">
        <v>101</v>
      </c>
      <c r="X14064">
        <v>0.1</v>
      </c>
    </row>
    <row r="14065" spans="1:24" x14ac:dyDescent="0.3">
      <c r="A14065">
        <v>14063</v>
      </c>
      <c r="B14065" t="s">
        <v>206</v>
      </c>
      <c r="C14065" t="s">
        <v>207</v>
      </c>
      <c r="D14065">
        <v>13.056578</v>
      </c>
      <c r="E14065">
        <v>77.525225000000006</v>
      </c>
      <c r="F14065" s="18">
        <v>45452</v>
      </c>
      <c r="G14065" s="19">
        <v>0.16666666666666699</v>
      </c>
      <c r="H14065">
        <v>4</v>
      </c>
      <c r="I14065" s="13" t="s">
        <v>89</v>
      </c>
      <c r="J14065">
        <v>1</v>
      </c>
      <c r="K14065" s="13" t="s">
        <v>191</v>
      </c>
      <c r="L14065">
        <v>6</v>
      </c>
      <c r="M14065">
        <v>0</v>
      </c>
      <c r="N14065" s="13" t="s">
        <v>212</v>
      </c>
      <c r="O14065" s="13" t="s">
        <v>95</v>
      </c>
      <c r="P14065">
        <v>25</v>
      </c>
      <c r="Q14065" s="13" t="s">
        <v>95</v>
      </c>
      <c r="R14065" s="13" t="s">
        <v>213</v>
      </c>
      <c r="S14065" s="13" t="s">
        <v>196</v>
      </c>
      <c r="T14065">
        <v>4</v>
      </c>
      <c r="U14065">
        <v>1</v>
      </c>
      <c r="V14065">
        <v>0</v>
      </c>
      <c r="W14065" s="13" t="s">
        <v>101</v>
      </c>
      <c r="X14065">
        <v>0.45</v>
      </c>
    </row>
    <row r="14066" spans="1:24" x14ac:dyDescent="0.3">
      <c r="A14066">
        <v>14064</v>
      </c>
      <c r="B14066" t="s">
        <v>203</v>
      </c>
      <c r="C14066" t="s">
        <v>203</v>
      </c>
      <c r="D14066">
        <v>28.502347</v>
      </c>
      <c r="E14066">
        <v>77.132239999999996</v>
      </c>
      <c r="F14066" s="18">
        <v>45505</v>
      </c>
      <c r="G14066" s="19">
        <v>8.3333333333333301E-2</v>
      </c>
      <c r="H14066">
        <v>2</v>
      </c>
      <c r="I14066" s="13" t="s">
        <v>202</v>
      </c>
      <c r="J14066">
        <v>0</v>
      </c>
      <c r="K14066" s="13" t="s">
        <v>214</v>
      </c>
      <c r="L14066">
        <v>3</v>
      </c>
      <c r="M14066">
        <v>0</v>
      </c>
      <c r="N14066" s="13" t="s">
        <v>94</v>
      </c>
      <c r="O14066" s="13" t="s">
        <v>95</v>
      </c>
      <c r="P14066">
        <v>22</v>
      </c>
      <c r="Q14066" s="13" t="s">
        <v>95</v>
      </c>
      <c r="R14066" s="13" t="s">
        <v>208</v>
      </c>
      <c r="S14066" s="13" t="s">
        <v>196</v>
      </c>
      <c r="T14066">
        <v>3</v>
      </c>
      <c r="U14066">
        <v>1</v>
      </c>
      <c r="V14066">
        <v>0</v>
      </c>
      <c r="W14066" s="13" t="s">
        <v>101</v>
      </c>
      <c r="X14066">
        <v>0.45</v>
      </c>
    </row>
    <row r="14067" spans="1:24" x14ac:dyDescent="0.3">
      <c r="A14067">
        <v>14065</v>
      </c>
      <c r="B14067" t="s">
        <v>200</v>
      </c>
      <c r="C14067" t="s">
        <v>201</v>
      </c>
      <c r="D14067">
        <v>13.046071</v>
      </c>
      <c r="E14067">
        <v>80.193047000000007</v>
      </c>
      <c r="F14067" s="18">
        <v>45079</v>
      </c>
      <c r="G14067" s="19">
        <v>0.54166666666666696</v>
      </c>
      <c r="H14067">
        <v>13</v>
      </c>
      <c r="I14067" s="13" t="s">
        <v>211</v>
      </c>
      <c r="J14067">
        <v>0</v>
      </c>
      <c r="K14067" s="13" t="s">
        <v>214</v>
      </c>
      <c r="L14067">
        <v>3</v>
      </c>
      <c r="M14067">
        <v>0</v>
      </c>
      <c r="N14067" s="13" t="s">
        <v>192</v>
      </c>
      <c r="O14067" s="13" t="s">
        <v>97</v>
      </c>
      <c r="P14067">
        <v>38</v>
      </c>
      <c r="Q14067" s="13" t="s">
        <v>95</v>
      </c>
      <c r="R14067" s="13" t="s">
        <v>205</v>
      </c>
      <c r="S14067" s="13" t="s">
        <v>193</v>
      </c>
      <c r="T14067">
        <v>5</v>
      </c>
      <c r="U14067">
        <v>0</v>
      </c>
      <c r="V14067">
        <v>0</v>
      </c>
      <c r="W14067" s="13" t="s">
        <v>101</v>
      </c>
      <c r="X14067">
        <v>0.1</v>
      </c>
    </row>
    <row r="14068" spans="1:24" x14ac:dyDescent="0.3">
      <c r="A14068">
        <v>14066</v>
      </c>
      <c r="B14068" t="s">
        <v>190</v>
      </c>
      <c r="C14068" t="s">
        <v>80</v>
      </c>
      <c r="D14068">
        <v>18.948898</v>
      </c>
      <c r="E14068">
        <v>72.783649999999994</v>
      </c>
      <c r="F14068" s="18">
        <v>45406</v>
      </c>
      <c r="G14068" s="19">
        <v>0.95833333333333304</v>
      </c>
      <c r="H14068">
        <v>23</v>
      </c>
      <c r="I14068" s="13" t="s">
        <v>194</v>
      </c>
      <c r="J14068">
        <v>0</v>
      </c>
      <c r="K14068" s="13" t="s">
        <v>92</v>
      </c>
      <c r="L14068">
        <v>5</v>
      </c>
      <c r="M14068">
        <v>1</v>
      </c>
      <c r="N14068" s="13" t="s">
        <v>94</v>
      </c>
      <c r="O14068" s="13" t="s">
        <v>95</v>
      </c>
      <c r="P14068">
        <v>38</v>
      </c>
      <c r="Q14068" s="13" t="s">
        <v>97</v>
      </c>
      <c r="R14068" s="13" t="s">
        <v>199</v>
      </c>
      <c r="S14068" s="13" t="s">
        <v>196</v>
      </c>
      <c r="T14068">
        <v>3</v>
      </c>
      <c r="U14068">
        <v>1</v>
      </c>
      <c r="V14068">
        <v>0</v>
      </c>
      <c r="W14068" s="13" t="s">
        <v>101</v>
      </c>
      <c r="X14068">
        <v>0.65</v>
      </c>
    </row>
    <row r="14069" spans="1:24" x14ac:dyDescent="0.3">
      <c r="A14069">
        <v>14067</v>
      </c>
      <c r="B14069" t="s">
        <v>206</v>
      </c>
      <c r="C14069" t="s">
        <v>207</v>
      </c>
      <c r="D14069">
        <v>12.924474999999999</v>
      </c>
      <c r="E14069">
        <v>77.579848999999996</v>
      </c>
      <c r="F14069" s="18">
        <v>45729</v>
      </c>
      <c r="G14069" s="19">
        <v>0.66666666666666696</v>
      </c>
      <c r="H14069">
        <v>16</v>
      </c>
      <c r="I14069" s="13" t="s">
        <v>202</v>
      </c>
      <c r="J14069">
        <v>0</v>
      </c>
      <c r="K14069" s="13" t="s">
        <v>214</v>
      </c>
      <c r="L14069">
        <v>6</v>
      </c>
      <c r="M14069">
        <v>0</v>
      </c>
      <c r="N14069" s="13" t="s">
        <v>94</v>
      </c>
      <c r="O14069" s="13" t="s">
        <v>95</v>
      </c>
      <c r="P14069">
        <v>31</v>
      </c>
      <c r="Q14069" s="13" t="s">
        <v>97</v>
      </c>
      <c r="R14069" s="13" t="s">
        <v>199</v>
      </c>
      <c r="S14069" s="13" t="s">
        <v>193</v>
      </c>
      <c r="T14069">
        <v>5</v>
      </c>
      <c r="U14069">
        <v>0</v>
      </c>
      <c r="V14069">
        <v>0</v>
      </c>
      <c r="W14069" s="13" t="s">
        <v>101</v>
      </c>
      <c r="X14069">
        <v>0.65</v>
      </c>
    </row>
    <row r="14070" spans="1:24" x14ac:dyDescent="0.3">
      <c r="A14070">
        <v>14068</v>
      </c>
      <c r="B14070" t="s">
        <v>79</v>
      </c>
      <c r="C14070" t="s">
        <v>80</v>
      </c>
      <c r="D14070">
        <v>18.408225999999999</v>
      </c>
      <c r="E14070">
        <v>73.870816000000005</v>
      </c>
      <c r="F14070" s="18">
        <v>45351</v>
      </c>
      <c r="G14070" s="19">
        <v>0.95833333333333304</v>
      </c>
      <c r="H14070">
        <v>23</v>
      </c>
      <c r="I14070" s="13" t="s">
        <v>202</v>
      </c>
      <c r="J14070">
        <v>0</v>
      </c>
      <c r="K14070" s="13" t="s">
        <v>191</v>
      </c>
      <c r="L14070">
        <v>5</v>
      </c>
      <c r="M14070">
        <v>1</v>
      </c>
      <c r="N14070" s="13" t="s">
        <v>94</v>
      </c>
      <c r="O14070" s="13" t="s">
        <v>95</v>
      </c>
      <c r="P14070">
        <v>31</v>
      </c>
      <c r="Q14070" s="13" t="s">
        <v>97</v>
      </c>
      <c r="R14070" s="13" t="s">
        <v>199</v>
      </c>
      <c r="S14070" s="13" t="s">
        <v>196</v>
      </c>
      <c r="T14070">
        <v>5</v>
      </c>
      <c r="U14070">
        <v>4</v>
      </c>
      <c r="V14070">
        <v>0</v>
      </c>
      <c r="W14070" s="13" t="s">
        <v>101</v>
      </c>
      <c r="X14070">
        <v>0.65</v>
      </c>
    </row>
    <row r="14071" spans="1:24" x14ac:dyDescent="0.3">
      <c r="A14071">
        <v>14069</v>
      </c>
      <c r="B14071" t="s">
        <v>203</v>
      </c>
      <c r="C14071" t="s">
        <v>203</v>
      </c>
      <c r="D14071">
        <v>28.765426999999999</v>
      </c>
      <c r="E14071">
        <v>77.258814000000001</v>
      </c>
      <c r="F14071" s="18">
        <v>44640</v>
      </c>
      <c r="G14071" s="19">
        <v>0.79166666666666696</v>
      </c>
      <c r="H14071">
        <v>19</v>
      </c>
      <c r="I14071" s="13" t="s">
        <v>89</v>
      </c>
      <c r="J14071">
        <v>1</v>
      </c>
      <c r="K14071" s="13" t="s">
        <v>214</v>
      </c>
      <c r="L14071">
        <v>5</v>
      </c>
      <c r="M14071">
        <v>1</v>
      </c>
      <c r="N14071" s="13" t="s">
        <v>212</v>
      </c>
      <c r="O14071" s="13" t="s">
        <v>95</v>
      </c>
      <c r="P14071">
        <v>30</v>
      </c>
      <c r="Q14071" s="13" t="s">
        <v>97</v>
      </c>
      <c r="R14071" s="13" t="s">
        <v>213</v>
      </c>
      <c r="S14071" s="13" t="s">
        <v>99</v>
      </c>
      <c r="T14071">
        <v>1</v>
      </c>
      <c r="U14071">
        <v>1</v>
      </c>
      <c r="V14071">
        <v>1</v>
      </c>
      <c r="W14071" s="13" t="s">
        <v>101</v>
      </c>
      <c r="X14071">
        <v>1</v>
      </c>
    </row>
    <row r="14072" spans="1:24" x14ac:dyDescent="0.3">
      <c r="A14072">
        <v>14070</v>
      </c>
      <c r="B14072" t="s">
        <v>79</v>
      </c>
      <c r="C14072" t="s">
        <v>80</v>
      </c>
      <c r="D14072">
        <v>18.433019000000002</v>
      </c>
      <c r="E14072">
        <v>73.945887999999997</v>
      </c>
      <c r="F14072" s="18">
        <v>44592</v>
      </c>
      <c r="G14072" s="19">
        <v>0.875</v>
      </c>
      <c r="H14072">
        <v>21</v>
      </c>
      <c r="I14072" s="13" t="s">
        <v>204</v>
      </c>
      <c r="J14072">
        <v>0</v>
      </c>
      <c r="K14072" s="13" t="s">
        <v>191</v>
      </c>
      <c r="L14072">
        <v>4</v>
      </c>
      <c r="M14072">
        <v>0</v>
      </c>
      <c r="N14072" s="13" t="s">
        <v>192</v>
      </c>
      <c r="O14072" s="13" t="s">
        <v>97</v>
      </c>
      <c r="P14072">
        <v>15</v>
      </c>
      <c r="Q14072" s="13" t="s">
        <v>97</v>
      </c>
      <c r="R14072" s="13" t="s">
        <v>213</v>
      </c>
      <c r="S14072" s="13" t="s">
        <v>193</v>
      </c>
      <c r="T14072">
        <v>2</v>
      </c>
      <c r="U14072">
        <v>0</v>
      </c>
      <c r="V14072">
        <v>0</v>
      </c>
      <c r="W14072" s="13" t="s">
        <v>101</v>
      </c>
      <c r="X14072">
        <v>0.3</v>
      </c>
    </row>
    <row r="14073" spans="1:24" x14ac:dyDescent="0.3">
      <c r="A14073">
        <v>14071</v>
      </c>
      <c r="B14073" t="s">
        <v>190</v>
      </c>
      <c r="C14073" t="s">
        <v>80</v>
      </c>
      <c r="D14073">
        <v>19.099931000000002</v>
      </c>
      <c r="E14073">
        <v>72.872583000000006</v>
      </c>
      <c r="F14073" s="18">
        <v>45400</v>
      </c>
      <c r="G14073" s="19">
        <v>0</v>
      </c>
      <c r="H14073">
        <v>0</v>
      </c>
      <c r="I14073" s="13" t="s">
        <v>202</v>
      </c>
      <c r="J14073">
        <v>0</v>
      </c>
      <c r="K14073" s="13" t="s">
        <v>214</v>
      </c>
      <c r="L14073">
        <v>2</v>
      </c>
      <c r="M14073">
        <v>1</v>
      </c>
      <c r="N14073" s="13" t="s">
        <v>94</v>
      </c>
      <c r="O14073" s="13" t="s">
        <v>95</v>
      </c>
      <c r="P14073">
        <v>15</v>
      </c>
      <c r="Q14073" s="13" t="s">
        <v>97</v>
      </c>
      <c r="R14073" s="13" t="s">
        <v>213</v>
      </c>
      <c r="S14073" s="13" t="s">
        <v>196</v>
      </c>
      <c r="T14073">
        <v>4</v>
      </c>
      <c r="U14073">
        <v>0</v>
      </c>
      <c r="V14073">
        <v>0</v>
      </c>
      <c r="W14073" s="13" t="s">
        <v>101</v>
      </c>
      <c r="X14073">
        <v>0.65</v>
      </c>
    </row>
    <row r="14074" spans="1:24" x14ac:dyDescent="0.3">
      <c r="A14074">
        <v>14072</v>
      </c>
      <c r="B14074" t="s">
        <v>217</v>
      </c>
      <c r="C14074" t="s">
        <v>218</v>
      </c>
      <c r="D14074">
        <v>22.58906</v>
      </c>
      <c r="E14074">
        <v>88.230795999999998</v>
      </c>
      <c r="F14074" s="18">
        <v>44591</v>
      </c>
      <c r="G14074" s="19">
        <v>8.3333333333333301E-2</v>
      </c>
      <c r="H14074">
        <v>2</v>
      </c>
      <c r="I14074" s="13" t="s">
        <v>89</v>
      </c>
      <c r="J14074">
        <v>1</v>
      </c>
      <c r="K14074" s="13" t="s">
        <v>191</v>
      </c>
      <c r="L14074">
        <v>6</v>
      </c>
      <c r="M14074">
        <v>1</v>
      </c>
      <c r="N14074" s="13" t="s">
        <v>94</v>
      </c>
      <c r="O14074" s="13" t="s">
        <v>95</v>
      </c>
      <c r="P14074">
        <v>36</v>
      </c>
      <c r="Q14074" s="13" t="s">
        <v>195</v>
      </c>
      <c r="R14074" s="13" t="s">
        <v>205</v>
      </c>
      <c r="S14074" s="13" t="s">
        <v>193</v>
      </c>
      <c r="T14074">
        <v>3</v>
      </c>
      <c r="U14074">
        <v>2</v>
      </c>
      <c r="V14074">
        <v>0</v>
      </c>
      <c r="W14074" s="13" t="s">
        <v>101</v>
      </c>
      <c r="X14074">
        <v>0.45</v>
      </c>
    </row>
    <row r="14075" spans="1:24" x14ac:dyDescent="0.3">
      <c r="A14075">
        <v>14073</v>
      </c>
      <c r="B14075" t="s">
        <v>203</v>
      </c>
      <c r="C14075" t="s">
        <v>203</v>
      </c>
      <c r="D14075">
        <v>28.799885</v>
      </c>
      <c r="E14075">
        <v>76.821048000000005</v>
      </c>
      <c r="F14075" s="18">
        <v>45513</v>
      </c>
      <c r="G14075" s="19">
        <v>0.66666666666666696</v>
      </c>
      <c r="H14075">
        <v>16</v>
      </c>
      <c r="I14075" s="13" t="s">
        <v>211</v>
      </c>
      <c r="J14075">
        <v>0</v>
      </c>
      <c r="K14075" s="13" t="s">
        <v>92</v>
      </c>
      <c r="L14075">
        <v>6</v>
      </c>
      <c r="M14075">
        <v>1</v>
      </c>
      <c r="N14075" s="13" t="s">
        <v>192</v>
      </c>
      <c r="O14075" s="13" t="s">
        <v>97</v>
      </c>
      <c r="P14075">
        <v>34</v>
      </c>
      <c r="Q14075" s="13" t="s">
        <v>97</v>
      </c>
      <c r="R14075" s="13" t="s">
        <v>205</v>
      </c>
      <c r="S14075" s="13" t="s">
        <v>193</v>
      </c>
      <c r="T14075">
        <v>1</v>
      </c>
      <c r="U14075">
        <v>1</v>
      </c>
      <c r="V14075">
        <v>0</v>
      </c>
      <c r="W14075" s="13" t="s">
        <v>101</v>
      </c>
      <c r="X14075">
        <v>0.3</v>
      </c>
    </row>
    <row r="14076" spans="1:24" x14ac:dyDescent="0.3">
      <c r="A14076">
        <v>14074</v>
      </c>
      <c r="B14076" t="s">
        <v>190</v>
      </c>
      <c r="C14076" t="s">
        <v>80</v>
      </c>
      <c r="D14076">
        <v>19.152023</v>
      </c>
      <c r="E14076">
        <v>72.724925999999996</v>
      </c>
      <c r="F14076" s="18">
        <v>44886</v>
      </c>
      <c r="G14076" s="19">
        <v>0.58333333333333304</v>
      </c>
      <c r="H14076">
        <v>14</v>
      </c>
      <c r="I14076" s="13" t="s">
        <v>204</v>
      </c>
      <c r="J14076">
        <v>0</v>
      </c>
      <c r="K14076" s="13" t="s">
        <v>92</v>
      </c>
      <c r="L14076">
        <v>6</v>
      </c>
      <c r="M14076">
        <v>1</v>
      </c>
      <c r="N14076" s="13" t="s">
        <v>94</v>
      </c>
      <c r="O14076" s="13" t="s">
        <v>95</v>
      </c>
      <c r="P14076">
        <v>38</v>
      </c>
      <c r="Q14076" s="13" t="s">
        <v>195</v>
      </c>
      <c r="R14076" s="13" t="s">
        <v>205</v>
      </c>
      <c r="S14076" s="13" t="s">
        <v>196</v>
      </c>
      <c r="T14076">
        <v>2</v>
      </c>
      <c r="U14076">
        <v>0</v>
      </c>
      <c r="V14076">
        <v>0</v>
      </c>
      <c r="W14076" s="13" t="s">
        <v>101</v>
      </c>
      <c r="X14076">
        <v>0.45</v>
      </c>
    </row>
    <row r="14077" spans="1:24" x14ac:dyDescent="0.3">
      <c r="A14077">
        <v>14075</v>
      </c>
      <c r="B14077" t="s">
        <v>197</v>
      </c>
      <c r="C14077" t="s">
        <v>198</v>
      </c>
      <c r="D14077">
        <v>30.605781</v>
      </c>
      <c r="E14077">
        <v>76.707397</v>
      </c>
      <c r="F14077" s="18">
        <v>45583</v>
      </c>
      <c r="G14077" s="19">
        <v>0.33333333333333298</v>
      </c>
      <c r="H14077">
        <v>8</v>
      </c>
      <c r="I14077" s="13" t="s">
        <v>211</v>
      </c>
      <c r="J14077">
        <v>0</v>
      </c>
      <c r="K14077" s="13" t="s">
        <v>214</v>
      </c>
      <c r="L14077">
        <v>6</v>
      </c>
      <c r="M14077">
        <v>0</v>
      </c>
      <c r="N14077" s="13" t="s">
        <v>212</v>
      </c>
      <c r="O14077" s="13" t="s">
        <v>195</v>
      </c>
      <c r="P14077">
        <v>37</v>
      </c>
      <c r="Q14077" s="13" t="s">
        <v>195</v>
      </c>
      <c r="R14077" s="13" t="s">
        <v>205</v>
      </c>
      <c r="S14077" s="13" t="s">
        <v>193</v>
      </c>
      <c r="T14077">
        <v>1</v>
      </c>
      <c r="U14077">
        <v>0</v>
      </c>
      <c r="V14077">
        <v>1</v>
      </c>
      <c r="W14077" s="13" t="s">
        <v>101</v>
      </c>
      <c r="X14077">
        <v>0.4</v>
      </c>
    </row>
    <row r="14078" spans="1:24" x14ac:dyDescent="0.3">
      <c r="A14078">
        <v>14076</v>
      </c>
      <c r="B14078" t="s">
        <v>200</v>
      </c>
      <c r="C14078" t="s">
        <v>201</v>
      </c>
      <c r="D14078">
        <v>13.025452</v>
      </c>
      <c r="E14078">
        <v>80.298788000000002</v>
      </c>
      <c r="F14078" s="18">
        <v>45394</v>
      </c>
      <c r="G14078" s="19">
        <v>0.75</v>
      </c>
      <c r="H14078">
        <v>18</v>
      </c>
      <c r="I14078" s="13" t="s">
        <v>211</v>
      </c>
      <c r="J14078">
        <v>0</v>
      </c>
      <c r="K14078" s="13" t="s">
        <v>92</v>
      </c>
      <c r="L14078">
        <v>4</v>
      </c>
      <c r="M14078">
        <v>1</v>
      </c>
      <c r="N14078" s="13" t="s">
        <v>192</v>
      </c>
      <c r="O14078" s="13" t="s">
        <v>97</v>
      </c>
      <c r="P14078">
        <v>20</v>
      </c>
      <c r="Q14078" s="13" t="s">
        <v>195</v>
      </c>
      <c r="R14078" s="13" t="s">
        <v>199</v>
      </c>
      <c r="S14078" s="13" t="s">
        <v>196</v>
      </c>
      <c r="T14078">
        <v>5</v>
      </c>
      <c r="U14078">
        <v>2</v>
      </c>
      <c r="V14078">
        <v>1</v>
      </c>
      <c r="W14078" s="13" t="s">
        <v>101</v>
      </c>
      <c r="X14078">
        <v>0.25</v>
      </c>
    </row>
    <row r="14079" spans="1:24" x14ac:dyDescent="0.3">
      <c r="A14079">
        <v>14077</v>
      </c>
      <c r="B14079" t="s">
        <v>217</v>
      </c>
      <c r="C14079" t="s">
        <v>218</v>
      </c>
      <c r="D14079">
        <v>22.643059999999998</v>
      </c>
      <c r="E14079">
        <v>88.251372000000003</v>
      </c>
      <c r="F14079" s="18">
        <v>44955</v>
      </c>
      <c r="G14079" s="19">
        <v>0.875</v>
      </c>
      <c r="H14079">
        <v>21</v>
      </c>
      <c r="I14079" s="13" t="s">
        <v>89</v>
      </c>
      <c r="J14079">
        <v>1</v>
      </c>
      <c r="K14079" s="13" t="s">
        <v>92</v>
      </c>
      <c r="L14079">
        <v>2</v>
      </c>
      <c r="M14079">
        <v>1</v>
      </c>
      <c r="N14079" s="13" t="s">
        <v>192</v>
      </c>
      <c r="O14079" s="13" t="s">
        <v>97</v>
      </c>
      <c r="P14079">
        <v>31</v>
      </c>
      <c r="Q14079" s="13" t="s">
        <v>95</v>
      </c>
      <c r="R14079" s="13" t="s">
        <v>208</v>
      </c>
      <c r="S14079" s="13" t="s">
        <v>99</v>
      </c>
      <c r="T14079">
        <v>1</v>
      </c>
      <c r="U14079">
        <v>1</v>
      </c>
      <c r="V14079">
        <v>0</v>
      </c>
      <c r="W14079" s="13" t="s">
        <v>101</v>
      </c>
      <c r="X14079">
        <v>0.3</v>
      </c>
    </row>
    <row r="14080" spans="1:24" x14ac:dyDescent="0.3">
      <c r="A14080">
        <v>14078</v>
      </c>
      <c r="B14080" t="s">
        <v>79</v>
      </c>
      <c r="C14080" t="s">
        <v>80</v>
      </c>
      <c r="D14080">
        <v>18.655075</v>
      </c>
      <c r="E14080">
        <v>73.991827999999998</v>
      </c>
      <c r="F14080" s="18">
        <v>45598</v>
      </c>
      <c r="G14080" s="19">
        <v>0.41666666666666702</v>
      </c>
      <c r="H14080">
        <v>10</v>
      </c>
      <c r="I14080" s="13" t="s">
        <v>219</v>
      </c>
      <c r="J14080">
        <v>1</v>
      </c>
      <c r="K14080" s="13" t="s">
        <v>191</v>
      </c>
      <c r="L14080">
        <v>4</v>
      </c>
      <c r="M14080">
        <v>1</v>
      </c>
      <c r="N14080" s="13" t="s">
        <v>212</v>
      </c>
      <c r="O14080" s="13" t="s">
        <v>95</v>
      </c>
      <c r="P14080">
        <v>22</v>
      </c>
      <c r="Q14080" s="13" t="s">
        <v>97</v>
      </c>
      <c r="R14080" s="13" t="s">
        <v>213</v>
      </c>
      <c r="S14080" s="13" t="s">
        <v>99</v>
      </c>
      <c r="T14080">
        <v>3</v>
      </c>
      <c r="U14080">
        <v>3</v>
      </c>
      <c r="V14080">
        <v>1</v>
      </c>
      <c r="W14080" s="13" t="s">
        <v>101</v>
      </c>
      <c r="X14080">
        <v>1</v>
      </c>
    </row>
    <row r="14081" spans="1:24" x14ac:dyDescent="0.3">
      <c r="A14081">
        <v>14079</v>
      </c>
      <c r="B14081" t="s">
        <v>79</v>
      </c>
      <c r="C14081" t="s">
        <v>80</v>
      </c>
      <c r="D14081">
        <v>18.693068</v>
      </c>
      <c r="E14081">
        <v>73.932997</v>
      </c>
      <c r="F14081" s="18">
        <v>45559</v>
      </c>
      <c r="G14081" s="19">
        <v>4.1666666666666699E-2</v>
      </c>
      <c r="H14081">
        <v>1</v>
      </c>
      <c r="I14081" s="13" t="s">
        <v>215</v>
      </c>
      <c r="J14081">
        <v>0</v>
      </c>
      <c r="K14081" s="13" t="s">
        <v>214</v>
      </c>
      <c r="L14081">
        <v>5</v>
      </c>
      <c r="M14081">
        <v>1</v>
      </c>
      <c r="N14081" s="13" t="s">
        <v>212</v>
      </c>
      <c r="O14081" s="13" t="s">
        <v>95</v>
      </c>
      <c r="P14081">
        <v>15</v>
      </c>
      <c r="Q14081" s="13" t="s">
        <v>95</v>
      </c>
      <c r="R14081" s="13" t="s">
        <v>199</v>
      </c>
      <c r="S14081" s="13" t="s">
        <v>99</v>
      </c>
      <c r="T14081">
        <v>1</v>
      </c>
      <c r="U14081">
        <v>1</v>
      </c>
      <c r="V14081">
        <v>0</v>
      </c>
      <c r="W14081" s="13" t="s">
        <v>101</v>
      </c>
      <c r="X14081">
        <v>0.65</v>
      </c>
    </row>
    <row r="14082" spans="1:24" x14ac:dyDescent="0.3">
      <c r="A14082">
        <v>14080</v>
      </c>
      <c r="B14082" t="s">
        <v>209</v>
      </c>
      <c r="C14082" t="s">
        <v>210</v>
      </c>
      <c r="D14082">
        <v>17.371725999999999</v>
      </c>
      <c r="E14082">
        <v>78.291991999999993</v>
      </c>
      <c r="F14082" s="18">
        <v>44654</v>
      </c>
      <c r="G14082" s="19">
        <v>0.41666666666666702</v>
      </c>
      <c r="H14082">
        <v>10</v>
      </c>
      <c r="I14082" s="13" t="s">
        <v>89</v>
      </c>
      <c r="J14082">
        <v>1</v>
      </c>
      <c r="K14082" s="13" t="s">
        <v>214</v>
      </c>
      <c r="L14082">
        <v>5</v>
      </c>
      <c r="M14082">
        <v>1</v>
      </c>
      <c r="N14082" s="13" t="s">
        <v>212</v>
      </c>
      <c r="O14082" s="13" t="s">
        <v>95</v>
      </c>
      <c r="P14082">
        <v>29</v>
      </c>
      <c r="Q14082" s="13" t="s">
        <v>195</v>
      </c>
      <c r="R14082" s="13" t="s">
        <v>213</v>
      </c>
      <c r="S14082" s="13" t="s">
        <v>196</v>
      </c>
      <c r="T14082">
        <v>3</v>
      </c>
      <c r="U14082">
        <v>0</v>
      </c>
      <c r="V14082">
        <v>1</v>
      </c>
      <c r="W14082" s="13" t="s">
        <v>101</v>
      </c>
      <c r="X14082">
        <v>0.6</v>
      </c>
    </row>
    <row r="14083" spans="1:24" x14ac:dyDescent="0.3">
      <c r="A14083">
        <v>14081</v>
      </c>
      <c r="B14083" t="s">
        <v>209</v>
      </c>
      <c r="C14083" t="s">
        <v>210</v>
      </c>
      <c r="D14083">
        <v>17.555451000000001</v>
      </c>
      <c r="E14083">
        <v>78.554305999999997</v>
      </c>
      <c r="F14083" s="18">
        <v>45136</v>
      </c>
      <c r="G14083" s="19">
        <v>8.3333333333333301E-2</v>
      </c>
      <c r="H14083">
        <v>2</v>
      </c>
      <c r="I14083" s="13" t="s">
        <v>219</v>
      </c>
      <c r="J14083">
        <v>1</v>
      </c>
      <c r="K14083" s="13" t="s">
        <v>92</v>
      </c>
      <c r="L14083">
        <v>2</v>
      </c>
      <c r="M14083">
        <v>1</v>
      </c>
      <c r="N14083" s="13" t="s">
        <v>94</v>
      </c>
      <c r="O14083" s="13" t="s">
        <v>95</v>
      </c>
      <c r="P14083">
        <v>30</v>
      </c>
      <c r="Q14083" s="13" t="s">
        <v>95</v>
      </c>
      <c r="R14083" s="13" t="s">
        <v>98</v>
      </c>
      <c r="S14083" s="13" t="s">
        <v>196</v>
      </c>
      <c r="T14083">
        <v>4</v>
      </c>
      <c r="U14083">
        <v>1</v>
      </c>
      <c r="V14083">
        <v>0</v>
      </c>
      <c r="W14083" s="13" t="s">
        <v>101</v>
      </c>
      <c r="X14083">
        <v>0.45</v>
      </c>
    </row>
    <row r="14084" spans="1:24" x14ac:dyDescent="0.3">
      <c r="A14084">
        <v>14082</v>
      </c>
      <c r="B14084" t="s">
        <v>197</v>
      </c>
      <c r="C14084" t="s">
        <v>198</v>
      </c>
      <c r="D14084">
        <v>30.727844999999999</v>
      </c>
      <c r="E14084">
        <v>76.808094999999994</v>
      </c>
      <c r="F14084" s="18">
        <v>45558</v>
      </c>
      <c r="G14084" s="19">
        <v>0.16666666666666699</v>
      </c>
      <c r="H14084">
        <v>4</v>
      </c>
      <c r="I14084" s="13" t="s">
        <v>204</v>
      </c>
      <c r="J14084">
        <v>0</v>
      </c>
      <c r="K14084" s="13" t="s">
        <v>191</v>
      </c>
      <c r="L14084">
        <v>4</v>
      </c>
      <c r="M14084">
        <v>1</v>
      </c>
      <c r="N14084" s="13" t="s">
        <v>192</v>
      </c>
      <c r="O14084" s="13" t="s">
        <v>97</v>
      </c>
      <c r="P14084">
        <v>23</v>
      </c>
      <c r="Q14084" s="13" t="s">
        <v>95</v>
      </c>
      <c r="R14084" s="13" t="s">
        <v>208</v>
      </c>
      <c r="S14084" s="13" t="s">
        <v>196</v>
      </c>
      <c r="T14084">
        <v>1</v>
      </c>
      <c r="U14084">
        <v>0</v>
      </c>
      <c r="V14084">
        <v>0</v>
      </c>
      <c r="W14084" s="13" t="s">
        <v>101</v>
      </c>
      <c r="X14084">
        <v>0.1</v>
      </c>
    </row>
    <row r="14085" spans="1:24" x14ac:dyDescent="0.3">
      <c r="A14085">
        <v>14083</v>
      </c>
      <c r="B14085" t="s">
        <v>200</v>
      </c>
      <c r="C14085" t="s">
        <v>201</v>
      </c>
      <c r="D14085">
        <v>12.914033999999999</v>
      </c>
      <c r="E14085">
        <v>80.214605000000006</v>
      </c>
      <c r="F14085" s="18">
        <v>45727</v>
      </c>
      <c r="G14085" s="19">
        <v>8.3333333333333301E-2</v>
      </c>
      <c r="H14085">
        <v>2</v>
      </c>
      <c r="I14085" s="13" t="s">
        <v>215</v>
      </c>
      <c r="J14085">
        <v>0</v>
      </c>
      <c r="K14085" s="13" t="s">
        <v>191</v>
      </c>
      <c r="L14085">
        <v>5</v>
      </c>
      <c r="M14085">
        <v>1</v>
      </c>
      <c r="N14085" s="13" t="s">
        <v>212</v>
      </c>
      <c r="O14085" s="13" t="s">
        <v>95</v>
      </c>
      <c r="P14085">
        <v>24</v>
      </c>
      <c r="Q14085" s="13" t="s">
        <v>95</v>
      </c>
      <c r="R14085" s="13" t="s">
        <v>205</v>
      </c>
      <c r="S14085" s="13" t="s">
        <v>193</v>
      </c>
      <c r="T14085">
        <v>1</v>
      </c>
      <c r="U14085">
        <v>1</v>
      </c>
      <c r="V14085">
        <v>0</v>
      </c>
      <c r="W14085" s="13" t="s">
        <v>101</v>
      </c>
      <c r="X14085">
        <v>0.45</v>
      </c>
    </row>
    <row r="14086" spans="1:24" x14ac:dyDescent="0.3">
      <c r="A14086">
        <v>14084</v>
      </c>
      <c r="B14086" t="s">
        <v>209</v>
      </c>
      <c r="C14086" t="s">
        <v>210</v>
      </c>
      <c r="D14086">
        <v>17.594926999999998</v>
      </c>
      <c r="E14086">
        <v>78.368410999999995</v>
      </c>
      <c r="F14086" s="18">
        <v>45705</v>
      </c>
      <c r="G14086" s="19">
        <v>0</v>
      </c>
      <c r="H14086">
        <v>0</v>
      </c>
      <c r="I14086" s="13" t="s">
        <v>204</v>
      </c>
      <c r="J14086">
        <v>0</v>
      </c>
      <c r="K14086" s="13" t="s">
        <v>214</v>
      </c>
      <c r="L14086">
        <v>6</v>
      </c>
      <c r="M14086">
        <v>0</v>
      </c>
      <c r="N14086" s="13" t="s">
        <v>192</v>
      </c>
      <c r="O14086" s="13" t="s">
        <v>97</v>
      </c>
      <c r="P14086">
        <v>31</v>
      </c>
      <c r="Q14086" s="13" t="s">
        <v>95</v>
      </c>
      <c r="R14086" s="13" t="s">
        <v>208</v>
      </c>
      <c r="S14086" s="13" t="s">
        <v>193</v>
      </c>
      <c r="T14086">
        <v>5</v>
      </c>
      <c r="U14086">
        <v>3</v>
      </c>
      <c r="V14086">
        <v>0</v>
      </c>
      <c r="W14086" s="13" t="s">
        <v>101</v>
      </c>
      <c r="X14086">
        <v>0.1</v>
      </c>
    </row>
    <row r="14087" spans="1:24" x14ac:dyDescent="0.3">
      <c r="A14087">
        <v>14085</v>
      </c>
      <c r="B14087" t="s">
        <v>209</v>
      </c>
      <c r="C14087" t="s">
        <v>210</v>
      </c>
      <c r="D14087">
        <v>17.254121000000001</v>
      </c>
      <c r="E14087">
        <v>78.538450999999995</v>
      </c>
      <c r="F14087" s="18">
        <v>44720</v>
      </c>
      <c r="G14087" s="19">
        <v>0.625</v>
      </c>
      <c r="H14087">
        <v>15</v>
      </c>
      <c r="I14087" s="13" t="s">
        <v>194</v>
      </c>
      <c r="J14087">
        <v>0</v>
      </c>
      <c r="K14087" s="13" t="s">
        <v>92</v>
      </c>
      <c r="L14087">
        <v>5</v>
      </c>
      <c r="M14087">
        <v>0</v>
      </c>
      <c r="N14087" s="13" t="s">
        <v>192</v>
      </c>
      <c r="O14087" s="13" t="s">
        <v>97</v>
      </c>
      <c r="P14087">
        <v>24</v>
      </c>
      <c r="Q14087" s="13" t="s">
        <v>95</v>
      </c>
      <c r="R14087" s="13" t="s">
        <v>199</v>
      </c>
      <c r="S14087" s="13" t="s">
        <v>196</v>
      </c>
      <c r="T14087">
        <v>4</v>
      </c>
      <c r="U14087">
        <v>4</v>
      </c>
      <c r="V14087">
        <v>0</v>
      </c>
      <c r="W14087" s="13" t="s">
        <v>101</v>
      </c>
      <c r="X14087">
        <v>0.1</v>
      </c>
    </row>
    <row r="14088" spans="1:24" x14ac:dyDescent="0.3">
      <c r="A14088">
        <v>14086</v>
      </c>
      <c r="B14088" t="s">
        <v>197</v>
      </c>
      <c r="C14088" t="s">
        <v>198</v>
      </c>
      <c r="D14088">
        <v>30.730812</v>
      </c>
      <c r="E14088">
        <v>76.775169000000005</v>
      </c>
      <c r="F14088" s="18">
        <v>45658</v>
      </c>
      <c r="G14088" s="19">
        <v>0.91666666666666696</v>
      </c>
      <c r="H14088">
        <v>22</v>
      </c>
      <c r="I14088" s="13" t="s">
        <v>194</v>
      </c>
      <c r="J14088">
        <v>0</v>
      </c>
      <c r="K14088" s="13" t="s">
        <v>191</v>
      </c>
      <c r="L14088">
        <v>6</v>
      </c>
      <c r="M14088">
        <v>0</v>
      </c>
      <c r="N14088" s="13" t="s">
        <v>192</v>
      </c>
      <c r="O14088" s="13" t="s">
        <v>97</v>
      </c>
      <c r="P14088">
        <v>19</v>
      </c>
      <c r="Q14088" s="13" t="s">
        <v>95</v>
      </c>
      <c r="R14088" s="13" t="s">
        <v>199</v>
      </c>
      <c r="S14088" s="13" t="s">
        <v>196</v>
      </c>
      <c r="T14088">
        <v>5</v>
      </c>
      <c r="U14088">
        <v>1</v>
      </c>
      <c r="V14088">
        <v>0</v>
      </c>
      <c r="W14088" s="13" t="s">
        <v>101</v>
      </c>
      <c r="X14088">
        <v>0.1</v>
      </c>
    </row>
    <row r="14089" spans="1:24" x14ac:dyDescent="0.3">
      <c r="A14089">
        <v>14087</v>
      </c>
      <c r="B14089" t="s">
        <v>190</v>
      </c>
      <c r="C14089" t="s">
        <v>80</v>
      </c>
      <c r="D14089">
        <v>19.197671</v>
      </c>
      <c r="E14089">
        <v>72.874925000000005</v>
      </c>
      <c r="F14089" s="18">
        <v>45578</v>
      </c>
      <c r="G14089" s="19">
        <v>0.79166666666666696</v>
      </c>
      <c r="H14089">
        <v>19</v>
      </c>
      <c r="I14089" s="13" t="s">
        <v>89</v>
      </c>
      <c r="J14089">
        <v>1</v>
      </c>
      <c r="K14089" s="13" t="s">
        <v>191</v>
      </c>
      <c r="L14089">
        <v>2</v>
      </c>
      <c r="M14089">
        <v>1</v>
      </c>
      <c r="N14089" s="13" t="s">
        <v>192</v>
      </c>
      <c r="O14089" s="13" t="s">
        <v>97</v>
      </c>
      <c r="P14089">
        <v>22</v>
      </c>
      <c r="Q14089" s="13" t="s">
        <v>195</v>
      </c>
      <c r="R14089" s="13" t="s">
        <v>98</v>
      </c>
      <c r="S14089" s="13" t="s">
        <v>99</v>
      </c>
      <c r="T14089">
        <v>4</v>
      </c>
      <c r="U14089">
        <v>4</v>
      </c>
      <c r="V14089">
        <v>1</v>
      </c>
      <c r="W14089" s="13" t="s">
        <v>101</v>
      </c>
      <c r="X14089">
        <v>0.45</v>
      </c>
    </row>
    <row r="14090" spans="1:24" x14ac:dyDescent="0.3">
      <c r="A14090">
        <v>14088</v>
      </c>
      <c r="B14090" t="s">
        <v>206</v>
      </c>
      <c r="C14090" t="s">
        <v>207</v>
      </c>
      <c r="D14090">
        <v>12.874701</v>
      </c>
      <c r="E14090">
        <v>77.421059999999997</v>
      </c>
      <c r="F14090" s="18">
        <v>44591</v>
      </c>
      <c r="G14090" s="19">
        <v>4.1666666666666699E-2</v>
      </c>
      <c r="H14090">
        <v>1</v>
      </c>
      <c r="I14090" s="13" t="s">
        <v>89</v>
      </c>
      <c r="J14090">
        <v>1</v>
      </c>
      <c r="K14090" s="13" t="s">
        <v>92</v>
      </c>
      <c r="L14090">
        <v>5</v>
      </c>
      <c r="M14090">
        <v>0</v>
      </c>
      <c r="N14090" s="13" t="s">
        <v>212</v>
      </c>
      <c r="O14090" s="13" t="s">
        <v>95</v>
      </c>
      <c r="P14090">
        <v>29</v>
      </c>
      <c r="Q14090" s="13" t="s">
        <v>195</v>
      </c>
      <c r="R14090" s="13" t="s">
        <v>205</v>
      </c>
      <c r="S14090" s="13" t="s">
        <v>196</v>
      </c>
      <c r="T14090">
        <v>4</v>
      </c>
      <c r="U14090">
        <v>0</v>
      </c>
      <c r="V14090">
        <v>0</v>
      </c>
      <c r="W14090" s="13" t="s">
        <v>101</v>
      </c>
      <c r="X14090">
        <v>0.45</v>
      </c>
    </row>
    <row r="14091" spans="1:24" x14ac:dyDescent="0.3">
      <c r="A14091">
        <v>14089</v>
      </c>
      <c r="B14091" t="s">
        <v>217</v>
      </c>
      <c r="C14091" t="s">
        <v>218</v>
      </c>
      <c r="D14091">
        <v>22.457803999999999</v>
      </c>
      <c r="E14091">
        <v>88.421267</v>
      </c>
      <c r="F14091" s="18">
        <v>44652</v>
      </c>
      <c r="G14091" s="19">
        <v>0.91666666666666696</v>
      </c>
      <c r="H14091">
        <v>22</v>
      </c>
      <c r="I14091" s="13" t="s">
        <v>211</v>
      </c>
      <c r="J14091">
        <v>0</v>
      </c>
      <c r="K14091" s="13" t="s">
        <v>214</v>
      </c>
      <c r="L14091">
        <v>3</v>
      </c>
      <c r="M14091">
        <v>0</v>
      </c>
      <c r="N14091" s="13" t="s">
        <v>94</v>
      </c>
      <c r="O14091" s="13" t="s">
        <v>95</v>
      </c>
      <c r="P14091">
        <v>38</v>
      </c>
      <c r="Q14091" s="13" t="s">
        <v>97</v>
      </c>
      <c r="R14091" s="13" t="s">
        <v>98</v>
      </c>
      <c r="S14091" s="13" t="s">
        <v>193</v>
      </c>
      <c r="T14091">
        <v>3</v>
      </c>
      <c r="U14091">
        <v>0</v>
      </c>
      <c r="V14091">
        <v>0</v>
      </c>
      <c r="W14091" s="13" t="s">
        <v>101</v>
      </c>
      <c r="X14091">
        <v>0.65</v>
      </c>
    </row>
    <row r="14092" spans="1:24" x14ac:dyDescent="0.3">
      <c r="A14092">
        <v>14090</v>
      </c>
      <c r="B14092" t="s">
        <v>190</v>
      </c>
      <c r="C14092" t="s">
        <v>80</v>
      </c>
      <c r="D14092">
        <v>18.848870000000002</v>
      </c>
      <c r="E14092">
        <v>72.888440000000003</v>
      </c>
      <c r="F14092" s="18">
        <v>44563</v>
      </c>
      <c r="G14092" s="19">
        <v>0.33333333333333298</v>
      </c>
      <c r="H14092">
        <v>8</v>
      </c>
      <c r="I14092" s="13" t="s">
        <v>89</v>
      </c>
      <c r="J14092">
        <v>1</v>
      </c>
      <c r="K14092" s="13" t="s">
        <v>191</v>
      </c>
      <c r="L14092">
        <v>5</v>
      </c>
      <c r="M14092">
        <v>0</v>
      </c>
      <c r="N14092" s="13" t="s">
        <v>192</v>
      </c>
      <c r="O14092" s="13" t="s">
        <v>97</v>
      </c>
      <c r="P14092">
        <v>40</v>
      </c>
      <c r="Q14092" s="13" t="s">
        <v>95</v>
      </c>
      <c r="R14092" s="13" t="s">
        <v>98</v>
      </c>
      <c r="S14092" s="13" t="s">
        <v>196</v>
      </c>
      <c r="T14092">
        <v>2</v>
      </c>
      <c r="U14092">
        <v>0</v>
      </c>
      <c r="V14092">
        <v>1</v>
      </c>
      <c r="W14092" s="13" t="s">
        <v>101</v>
      </c>
      <c r="X14092">
        <v>0.25</v>
      </c>
    </row>
    <row r="14093" spans="1:24" x14ac:dyDescent="0.3">
      <c r="A14093">
        <v>14091</v>
      </c>
      <c r="B14093" t="s">
        <v>200</v>
      </c>
      <c r="C14093" t="s">
        <v>201</v>
      </c>
      <c r="D14093">
        <v>12.851775999999999</v>
      </c>
      <c r="E14093">
        <v>80.106120000000004</v>
      </c>
      <c r="F14093" s="18">
        <v>44702</v>
      </c>
      <c r="G14093" s="19">
        <v>4.1666666666666699E-2</v>
      </c>
      <c r="H14093">
        <v>1</v>
      </c>
      <c r="I14093" s="13" t="s">
        <v>219</v>
      </c>
      <c r="J14093">
        <v>1</v>
      </c>
      <c r="K14093" s="13" t="s">
        <v>214</v>
      </c>
      <c r="L14093">
        <v>2</v>
      </c>
      <c r="M14093">
        <v>0</v>
      </c>
      <c r="N14093" s="13" t="s">
        <v>212</v>
      </c>
      <c r="O14093" s="13" t="s">
        <v>195</v>
      </c>
      <c r="P14093">
        <v>20</v>
      </c>
      <c r="Q14093" s="13" t="s">
        <v>95</v>
      </c>
      <c r="R14093" s="13" t="s">
        <v>213</v>
      </c>
      <c r="S14093" s="13" t="s">
        <v>193</v>
      </c>
      <c r="T14093">
        <v>5</v>
      </c>
      <c r="U14093">
        <v>4</v>
      </c>
      <c r="V14093">
        <v>0</v>
      </c>
      <c r="W14093" s="13" t="s">
        <v>101</v>
      </c>
      <c r="X14093">
        <v>0.25</v>
      </c>
    </row>
    <row r="14094" spans="1:24" x14ac:dyDescent="0.3">
      <c r="A14094">
        <v>14092</v>
      </c>
      <c r="B14094" t="s">
        <v>190</v>
      </c>
      <c r="C14094" t="s">
        <v>80</v>
      </c>
      <c r="D14094">
        <v>18.972000000000001</v>
      </c>
      <c r="E14094">
        <v>72.840012999999999</v>
      </c>
      <c r="F14094" s="18">
        <v>45405</v>
      </c>
      <c r="G14094" s="19">
        <v>0.75</v>
      </c>
      <c r="H14094">
        <v>18</v>
      </c>
      <c r="I14094" s="13" t="s">
        <v>215</v>
      </c>
      <c r="J14094">
        <v>0</v>
      </c>
      <c r="K14094" s="13" t="s">
        <v>191</v>
      </c>
      <c r="L14094">
        <v>5</v>
      </c>
      <c r="M14094">
        <v>1</v>
      </c>
      <c r="N14094" s="13" t="s">
        <v>192</v>
      </c>
      <c r="O14094" s="13" t="s">
        <v>97</v>
      </c>
      <c r="P14094">
        <v>21</v>
      </c>
      <c r="Q14094" s="13" t="s">
        <v>97</v>
      </c>
      <c r="R14094" s="13" t="s">
        <v>199</v>
      </c>
      <c r="S14094" s="13" t="s">
        <v>196</v>
      </c>
      <c r="T14094">
        <v>1</v>
      </c>
      <c r="U14094">
        <v>0</v>
      </c>
      <c r="V14094">
        <v>1</v>
      </c>
      <c r="W14094" s="13" t="s">
        <v>101</v>
      </c>
      <c r="X14094">
        <v>0.45</v>
      </c>
    </row>
    <row r="14095" spans="1:24" x14ac:dyDescent="0.3">
      <c r="A14095">
        <v>14093</v>
      </c>
      <c r="B14095" t="s">
        <v>217</v>
      </c>
      <c r="C14095" t="s">
        <v>218</v>
      </c>
      <c r="D14095">
        <v>22.413252</v>
      </c>
      <c r="E14095">
        <v>88.439622</v>
      </c>
      <c r="F14095" s="18">
        <v>44838</v>
      </c>
      <c r="G14095" s="19">
        <v>0.54166666666666696</v>
      </c>
      <c r="H14095">
        <v>13</v>
      </c>
      <c r="I14095" s="13" t="s">
        <v>215</v>
      </c>
      <c r="J14095">
        <v>0</v>
      </c>
      <c r="K14095" s="13" t="s">
        <v>191</v>
      </c>
      <c r="L14095">
        <v>3</v>
      </c>
      <c r="M14095">
        <v>1</v>
      </c>
      <c r="N14095" s="13" t="s">
        <v>212</v>
      </c>
      <c r="O14095" s="13" t="s">
        <v>195</v>
      </c>
      <c r="P14095">
        <v>18</v>
      </c>
      <c r="Q14095" s="13" t="s">
        <v>95</v>
      </c>
      <c r="R14095" s="13" t="s">
        <v>208</v>
      </c>
      <c r="S14095" s="13" t="s">
        <v>196</v>
      </c>
      <c r="T14095">
        <v>5</v>
      </c>
      <c r="U14095">
        <v>5</v>
      </c>
      <c r="V14095">
        <v>0</v>
      </c>
      <c r="W14095" s="13" t="s">
        <v>101</v>
      </c>
      <c r="X14095">
        <v>0.25</v>
      </c>
    </row>
    <row r="14096" spans="1:24" x14ac:dyDescent="0.3">
      <c r="A14096">
        <v>14094</v>
      </c>
      <c r="B14096" t="s">
        <v>190</v>
      </c>
      <c r="C14096" t="s">
        <v>80</v>
      </c>
      <c r="D14096">
        <v>19.219688000000001</v>
      </c>
      <c r="E14096">
        <v>72.711827</v>
      </c>
      <c r="F14096" s="18">
        <v>45234</v>
      </c>
      <c r="G14096" s="19">
        <v>0.875</v>
      </c>
      <c r="H14096">
        <v>21</v>
      </c>
      <c r="I14096" s="13" t="s">
        <v>219</v>
      </c>
      <c r="J14096">
        <v>1</v>
      </c>
      <c r="K14096" s="13" t="s">
        <v>92</v>
      </c>
      <c r="L14096">
        <v>4</v>
      </c>
      <c r="M14096">
        <v>1</v>
      </c>
      <c r="N14096" s="13" t="s">
        <v>192</v>
      </c>
      <c r="O14096" s="13" t="s">
        <v>97</v>
      </c>
      <c r="P14096">
        <v>22</v>
      </c>
      <c r="Q14096" s="13" t="s">
        <v>195</v>
      </c>
      <c r="R14096" s="13" t="s">
        <v>98</v>
      </c>
      <c r="S14096" s="13" t="s">
        <v>193</v>
      </c>
      <c r="T14096">
        <v>3</v>
      </c>
      <c r="U14096">
        <v>1</v>
      </c>
      <c r="V14096">
        <v>0</v>
      </c>
      <c r="W14096" s="13" t="s">
        <v>101</v>
      </c>
      <c r="X14096">
        <v>0.1</v>
      </c>
    </row>
    <row r="14097" spans="1:24" x14ac:dyDescent="0.3">
      <c r="A14097">
        <v>14095</v>
      </c>
      <c r="B14097" t="s">
        <v>197</v>
      </c>
      <c r="C14097" t="s">
        <v>198</v>
      </c>
      <c r="D14097">
        <v>30.647122</v>
      </c>
      <c r="E14097">
        <v>76.754337000000007</v>
      </c>
      <c r="F14097" s="18">
        <v>44782</v>
      </c>
      <c r="G14097" s="19">
        <v>0.91666666666666696</v>
      </c>
      <c r="H14097">
        <v>22</v>
      </c>
      <c r="I14097" s="13" t="s">
        <v>215</v>
      </c>
      <c r="J14097">
        <v>0</v>
      </c>
      <c r="K14097" s="13" t="s">
        <v>92</v>
      </c>
      <c r="L14097">
        <v>4</v>
      </c>
      <c r="M14097">
        <v>1</v>
      </c>
      <c r="N14097" s="13" t="s">
        <v>94</v>
      </c>
      <c r="O14097" s="13" t="s">
        <v>95</v>
      </c>
      <c r="P14097">
        <v>29</v>
      </c>
      <c r="Q14097" s="13" t="s">
        <v>95</v>
      </c>
      <c r="R14097" s="13" t="s">
        <v>208</v>
      </c>
      <c r="S14097" s="13" t="s">
        <v>99</v>
      </c>
      <c r="T14097">
        <v>5</v>
      </c>
      <c r="U14097">
        <v>5</v>
      </c>
      <c r="V14097">
        <v>0</v>
      </c>
      <c r="W14097" s="13" t="s">
        <v>101</v>
      </c>
      <c r="X14097">
        <v>0.65</v>
      </c>
    </row>
    <row r="14098" spans="1:24" x14ac:dyDescent="0.3">
      <c r="A14098">
        <v>14096</v>
      </c>
      <c r="B14098" t="s">
        <v>209</v>
      </c>
      <c r="C14098" t="s">
        <v>210</v>
      </c>
      <c r="D14098">
        <v>17.481014999999999</v>
      </c>
      <c r="E14098">
        <v>78.251587999999998</v>
      </c>
      <c r="F14098" s="18">
        <v>44857</v>
      </c>
      <c r="G14098" s="19">
        <v>0.70833333333333304</v>
      </c>
      <c r="H14098">
        <v>17</v>
      </c>
      <c r="I14098" s="13" t="s">
        <v>89</v>
      </c>
      <c r="J14098">
        <v>1</v>
      </c>
      <c r="K14098" s="13" t="s">
        <v>214</v>
      </c>
      <c r="L14098">
        <v>4</v>
      </c>
      <c r="M14098">
        <v>0</v>
      </c>
      <c r="N14098" s="13" t="s">
        <v>212</v>
      </c>
      <c r="O14098" s="13" t="s">
        <v>95</v>
      </c>
      <c r="P14098">
        <v>18</v>
      </c>
      <c r="Q14098" s="13" t="s">
        <v>97</v>
      </c>
      <c r="R14098" s="13" t="s">
        <v>213</v>
      </c>
      <c r="S14098" s="13" t="s">
        <v>193</v>
      </c>
      <c r="T14098">
        <v>3</v>
      </c>
      <c r="U14098">
        <v>1</v>
      </c>
      <c r="V14098">
        <v>1</v>
      </c>
      <c r="W14098" s="13" t="s">
        <v>101</v>
      </c>
      <c r="X14098">
        <v>0.8</v>
      </c>
    </row>
    <row r="14099" spans="1:24" x14ac:dyDescent="0.3">
      <c r="A14099">
        <v>14097</v>
      </c>
      <c r="B14099" t="s">
        <v>79</v>
      </c>
      <c r="C14099" t="s">
        <v>80</v>
      </c>
      <c r="D14099">
        <v>18.405746000000001</v>
      </c>
      <c r="E14099">
        <v>73.845932000000005</v>
      </c>
      <c r="F14099" s="18">
        <v>45045</v>
      </c>
      <c r="G14099" s="19">
        <v>0.5</v>
      </c>
      <c r="H14099">
        <v>12</v>
      </c>
      <c r="I14099" s="13" t="s">
        <v>219</v>
      </c>
      <c r="J14099">
        <v>1</v>
      </c>
      <c r="K14099" s="13" t="s">
        <v>92</v>
      </c>
      <c r="L14099">
        <v>5</v>
      </c>
      <c r="M14099">
        <v>0</v>
      </c>
      <c r="N14099" s="13" t="s">
        <v>212</v>
      </c>
      <c r="O14099" s="13" t="s">
        <v>95</v>
      </c>
      <c r="P14099">
        <v>17</v>
      </c>
      <c r="Q14099" s="13" t="s">
        <v>97</v>
      </c>
      <c r="R14099" s="13" t="s">
        <v>205</v>
      </c>
      <c r="S14099" s="13" t="s">
        <v>196</v>
      </c>
      <c r="T14099">
        <v>3</v>
      </c>
      <c r="U14099">
        <v>1</v>
      </c>
      <c r="V14099">
        <v>0</v>
      </c>
      <c r="W14099" s="13" t="s">
        <v>101</v>
      </c>
      <c r="X14099">
        <v>0.65</v>
      </c>
    </row>
    <row r="14100" spans="1:24" x14ac:dyDescent="0.3">
      <c r="A14100">
        <v>14098</v>
      </c>
      <c r="B14100" t="s">
        <v>206</v>
      </c>
      <c r="C14100" t="s">
        <v>207</v>
      </c>
      <c r="D14100">
        <v>12.911998000000001</v>
      </c>
      <c r="E14100">
        <v>77.523949999999999</v>
      </c>
      <c r="F14100" s="18">
        <v>45122</v>
      </c>
      <c r="G14100" s="19">
        <v>0.33333333333333298</v>
      </c>
      <c r="H14100">
        <v>8</v>
      </c>
      <c r="I14100" s="13" t="s">
        <v>219</v>
      </c>
      <c r="J14100">
        <v>1</v>
      </c>
      <c r="K14100" s="13" t="s">
        <v>214</v>
      </c>
      <c r="L14100">
        <v>4</v>
      </c>
      <c r="M14100">
        <v>1</v>
      </c>
      <c r="N14100" s="13" t="s">
        <v>192</v>
      </c>
      <c r="O14100" s="13" t="s">
        <v>97</v>
      </c>
      <c r="P14100">
        <v>40</v>
      </c>
      <c r="Q14100" s="13" t="s">
        <v>97</v>
      </c>
      <c r="R14100" s="13" t="s">
        <v>205</v>
      </c>
      <c r="S14100" s="13" t="s">
        <v>193</v>
      </c>
      <c r="T14100">
        <v>4</v>
      </c>
      <c r="U14100">
        <v>1</v>
      </c>
      <c r="V14100">
        <v>1</v>
      </c>
      <c r="W14100" s="13" t="s">
        <v>101</v>
      </c>
      <c r="X14100">
        <v>0.45</v>
      </c>
    </row>
    <row r="14101" spans="1:24" x14ac:dyDescent="0.3">
      <c r="A14101">
        <v>14099</v>
      </c>
      <c r="B14101" t="s">
        <v>200</v>
      </c>
      <c r="C14101" t="s">
        <v>201</v>
      </c>
      <c r="D14101">
        <v>13.046763</v>
      </c>
      <c r="E14101">
        <v>80.116230000000002</v>
      </c>
      <c r="F14101" s="18">
        <v>44913</v>
      </c>
      <c r="G14101" s="19">
        <v>0.83333333333333304</v>
      </c>
      <c r="H14101">
        <v>20</v>
      </c>
      <c r="I14101" s="13" t="s">
        <v>89</v>
      </c>
      <c r="J14101">
        <v>1</v>
      </c>
      <c r="K14101" s="13" t="s">
        <v>92</v>
      </c>
      <c r="L14101">
        <v>6</v>
      </c>
      <c r="M14101">
        <v>0</v>
      </c>
      <c r="N14101" s="13" t="s">
        <v>94</v>
      </c>
      <c r="O14101" s="13" t="s">
        <v>95</v>
      </c>
      <c r="P14101">
        <v>29</v>
      </c>
      <c r="Q14101" s="13" t="s">
        <v>95</v>
      </c>
      <c r="R14101" s="13" t="s">
        <v>208</v>
      </c>
      <c r="S14101" s="13" t="s">
        <v>196</v>
      </c>
      <c r="T14101">
        <v>1</v>
      </c>
      <c r="U14101">
        <v>0</v>
      </c>
      <c r="V14101">
        <v>0</v>
      </c>
      <c r="W14101" s="13" t="s">
        <v>101</v>
      </c>
      <c r="X14101">
        <v>0.45</v>
      </c>
    </row>
    <row r="14102" spans="1:24" x14ac:dyDescent="0.3">
      <c r="A14102">
        <v>14100</v>
      </c>
      <c r="B14102" t="s">
        <v>190</v>
      </c>
      <c r="C14102" t="s">
        <v>80</v>
      </c>
      <c r="D14102">
        <v>18.825835000000001</v>
      </c>
      <c r="E14102">
        <v>72.712305000000001</v>
      </c>
      <c r="F14102" s="18">
        <v>45064</v>
      </c>
      <c r="G14102" s="19">
        <v>0.75</v>
      </c>
      <c r="H14102">
        <v>18</v>
      </c>
      <c r="I14102" s="13" t="s">
        <v>202</v>
      </c>
      <c r="J14102">
        <v>0</v>
      </c>
      <c r="K14102" s="13" t="s">
        <v>191</v>
      </c>
      <c r="L14102">
        <v>5</v>
      </c>
      <c r="M14102">
        <v>1</v>
      </c>
      <c r="N14102" s="13" t="s">
        <v>212</v>
      </c>
      <c r="O14102" s="13" t="s">
        <v>95</v>
      </c>
      <c r="P14102">
        <v>15</v>
      </c>
      <c r="Q14102" s="13" t="s">
        <v>195</v>
      </c>
      <c r="R14102" s="13" t="s">
        <v>98</v>
      </c>
      <c r="S14102" s="13" t="s">
        <v>193</v>
      </c>
      <c r="T14102">
        <v>2</v>
      </c>
      <c r="U14102">
        <v>1</v>
      </c>
      <c r="V14102">
        <v>1</v>
      </c>
      <c r="W14102" s="13" t="s">
        <v>101</v>
      </c>
      <c r="X14102">
        <v>0.6</v>
      </c>
    </row>
    <row r="14103" spans="1:24" x14ac:dyDescent="0.3">
      <c r="A14103">
        <v>14101</v>
      </c>
      <c r="B14103" t="s">
        <v>197</v>
      </c>
      <c r="C14103" t="s">
        <v>198</v>
      </c>
      <c r="D14103">
        <v>30.790586000000001</v>
      </c>
      <c r="E14103">
        <v>76.875971000000007</v>
      </c>
      <c r="F14103" s="18">
        <v>44868</v>
      </c>
      <c r="G14103" s="19">
        <v>0.5</v>
      </c>
      <c r="H14103">
        <v>12</v>
      </c>
      <c r="I14103" s="13" t="s">
        <v>202</v>
      </c>
      <c r="J14103">
        <v>0</v>
      </c>
      <c r="K14103" s="13" t="s">
        <v>92</v>
      </c>
      <c r="L14103">
        <v>5</v>
      </c>
      <c r="M14103">
        <v>0</v>
      </c>
      <c r="N14103" s="13" t="s">
        <v>192</v>
      </c>
      <c r="O14103" s="13" t="s">
        <v>97</v>
      </c>
      <c r="P14103">
        <v>32</v>
      </c>
      <c r="Q14103" s="13" t="s">
        <v>195</v>
      </c>
      <c r="R14103" s="13" t="s">
        <v>199</v>
      </c>
      <c r="S14103" s="13" t="s">
        <v>196</v>
      </c>
      <c r="T14103">
        <v>3</v>
      </c>
      <c r="U14103">
        <v>2</v>
      </c>
      <c r="V14103">
        <v>0</v>
      </c>
      <c r="W14103" s="13" t="s">
        <v>101</v>
      </c>
      <c r="X14103">
        <v>0.1</v>
      </c>
    </row>
    <row r="14104" spans="1:24" x14ac:dyDescent="0.3">
      <c r="A14104">
        <v>14102</v>
      </c>
      <c r="B14104" t="s">
        <v>206</v>
      </c>
      <c r="C14104" t="s">
        <v>207</v>
      </c>
      <c r="D14104">
        <v>12.802129000000001</v>
      </c>
      <c r="E14104">
        <v>77.759899000000004</v>
      </c>
      <c r="F14104" s="18">
        <v>44974</v>
      </c>
      <c r="G14104" s="19">
        <v>0.20833333333333301</v>
      </c>
      <c r="H14104">
        <v>5</v>
      </c>
      <c r="I14104" s="13" t="s">
        <v>211</v>
      </c>
      <c r="J14104">
        <v>0</v>
      </c>
      <c r="K14104" s="13" t="s">
        <v>214</v>
      </c>
      <c r="L14104">
        <v>6</v>
      </c>
      <c r="M14104">
        <v>1</v>
      </c>
      <c r="N14104" s="13" t="s">
        <v>212</v>
      </c>
      <c r="O14104" s="13" t="s">
        <v>95</v>
      </c>
      <c r="P14104">
        <v>22</v>
      </c>
      <c r="Q14104" s="13" t="s">
        <v>195</v>
      </c>
      <c r="R14104" s="13" t="s">
        <v>208</v>
      </c>
      <c r="S14104" s="13" t="s">
        <v>193</v>
      </c>
      <c r="T14104">
        <v>5</v>
      </c>
      <c r="U14104">
        <v>0</v>
      </c>
      <c r="V14104">
        <v>0</v>
      </c>
      <c r="W14104" s="13" t="s">
        <v>101</v>
      </c>
      <c r="X14104">
        <v>0.45</v>
      </c>
    </row>
    <row r="14105" spans="1:24" x14ac:dyDescent="0.3">
      <c r="A14105">
        <v>14103</v>
      </c>
      <c r="B14105" t="s">
        <v>190</v>
      </c>
      <c r="C14105" t="s">
        <v>80</v>
      </c>
      <c r="D14105">
        <v>19.090684</v>
      </c>
      <c r="E14105">
        <v>72.710661000000002</v>
      </c>
      <c r="F14105" s="18">
        <v>44784</v>
      </c>
      <c r="G14105" s="19">
        <v>0.875</v>
      </c>
      <c r="H14105">
        <v>21</v>
      </c>
      <c r="I14105" s="13" t="s">
        <v>202</v>
      </c>
      <c r="J14105">
        <v>0</v>
      </c>
      <c r="K14105" s="13" t="s">
        <v>214</v>
      </c>
      <c r="L14105">
        <v>3</v>
      </c>
      <c r="M14105">
        <v>0</v>
      </c>
      <c r="N14105" s="13" t="s">
        <v>212</v>
      </c>
      <c r="O14105" s="13" t="s">
        <v>195</v>
      </c>
      <c r="P14105">
        <v>39</v>
      </c>
      <c r="Q14105" s="13" t="s">
        <v>95</v>
      </c>
      <c r="R14105" s="13" t="s">
        <v>213</v>
      </c>
      <c r="S14105" s="13" t="s">
        <v>193</v>
      </c>
      <c r="T14105">
        <v>3</v>
      </c>
      <c r="U14105">
        <v>3</v>
      </c>
      <c r="V14105">
        <v>0</v>
      </c>
      <c r="W14105" s="13" t="s">
        <v>101</v>
      </c>
      <c r="X14105">
        <v>0.25</v>
      </c>
    </row>
    <row r="14106" spans="1:24" x14ac:dyDescent="0.3">
      <c r="A14106">
        <v>14104</v>
      </c>
      <c r="B14106" t="s">
        <v>197</v>
      </c>
      <c r="C14106" t="s">
        <v>198</v>
      </c>
      <c r="D14106">
        <v>30.715754</v>
      </c>
      <c r="E14106">
        <v>76.899641000000003</v>
      </c>
      <c r="F14106" s="18">
        <v>45050</v>
      </c>
      <c r="G14106" s="19">
        <v>0.79166666666666696</v>
      </c>
      <c r="H14106">
        <v>19</v>
      </c>
      <c r="I14106" s="13" t="s">
        <v>202</v>
      </c>
      <c r="J14106">
        <v>0</v>
      </c>
      <c r="K14106" s="13" t="s">
        <v>214</v>
      </c>
      <c r="L14106">
        <v>6</v>
      </c>
      <c r="M14106">
        <v>0</v>
      </c>
      <c r="N14106" s="13" t="s">
        <v>94</v>
      </c>
      <c r="O14106" s="13" t="s">
        <v>95</v>
      </c>
      <c r="P14106">
        <v>37</v>
      </c>
      <c r="Q14106" s="13" t="s">
        <v>195</v>
      </c>
      <c r="R14106" s="13" t="s">
        <v>213</v>
      </c>
      <c r="S14106" s="13" t="s">
        <v>193</v>
      </c>
      <c r="T14106">
        <v>4</v>
      </c>
      <c r="U14106">
        <v>0</v>
      </c>
      <c r="V14106">
        <v>1</v>
      </c>
      <c r="W14106" s="13" t="s">
        <v>101</v>
      </c>
      <c r="X14106">
        <v>0.6</v>
      </c>
    </row>
    <row r="14107" spans="1:24" x14ac:dyDescent="0.3">
      <c r="A14107">
        <v>14105</v>
      </c>
      <c r="B14107" t="s">
        <v>217</v>
      </c>
      <c r="C14107" t="s">
        <v>218</v>
      </c>
      <c r="D14107">
        <v>22.467155999999999</v>
      </c>
      <c r="E14107">
        <v>88.399454000000006</v>
      </c>
      <c r="F14107" s="18">
        <v>45009</v>
      </c>
      <c r="G14107" s="19">
        <v>0.45833333333333298</v>
      </c>
      <c r="H14107">
        <v>11</v>
      </c>
      <c r="I14107" s="13" t="s">
        <v>211</v>
      </c>
      <c r="J14107">
        <v>0</v>
      </c>
      <c r="K14107" s="13" t="s">
        <v>191</v>
      </c>
      <c r="L14107">
        <v>4</v>
      </c>
      <c r="M14107">
        <v>0</v>
      </c>
      <c r="N14107" s="13" t="s">
        <v>94</v>
      </c>
      <c r="O14107" s="13" t="s">
        <v>95</v>
      </c>
      <c r="P14107">
        <v>40</v>
      </c>
      <c r="Q14107" s="13" t="s">
        <v>195</v>
      </c>
      <c r="R14107" s="13" t="s">
        <v>199</v>
      </c>
      <c r="S14107" s="13" t="s">
        <v>196</v>
      </c>
      <c r="T14107">
        <v>2</v>
      </c>
      <c r="U14107">
        <v>1</v>
      </c>
      <c r="V14107">
        <v>0</v>
      </c>
      <c r="W14107" s="13" t="s">
        <v>101</v>
      </c>
      <c r="X14107">
        <v>0.45</v>
      </c>
    </row>
    <row r="14108" spans="1:24" x14ac:dyDescent="0.3">
      <c r="A14108">
        <v>14106</v>
      </c>
      <c r="B14108" t="s">
        <v>79</v>
      </c>
      <c r="C14108" t="s">
        <v>80</v>
      </c>
      <c r="D14108">
        <v>18.435483000000001</v>
      </c>
      <c r="E14108">
        <v>73.813057999999998</v>
      </c>
      <c r="F14108" s="18">
        <v>45180</v>
      </c>
      <c r="G14108" s="19">
        <v>0.625</v>
      </c>
      <c r="H14108">
        <v>15</v>
      </c>
      <c r="I14108" s="13" t="s">
        <v>204</v>
      </c>
      <c r="J14108">
        <v>0</v>
      </c>
      <c r="K14108" s="13" t="s">
        <v>191</v>
      </c>
      <c r="L14108">
        <v>6</v>
      </c>
      <c r="M14108">
        <v>0</v>
      </c>
      <c r="N14108" s="13" t="s">
        <v>192</v>
      </c>
      <c r="O14108" s="13" t="s">
        <v>97</v>
      </c>
      <c r="P14108">
        <v>18</v>
      </c>
      <c r="Q14108" s="13" t="s">
        <v>95</v>
      </c>
      <c r="R14108" s="13" t="s">
        <v>213</v>
      </c>
      <c r="S14108" s="13" t="s">
        <v>193</v>
      </c>
      <c r="T14108">
        <v>4</v>
      </c>
      <c r="U14108">
        <v>4</v>
      </c>
      <c r="V14108">
        <v>0</v>
      </c>
      <c r="W14108" s="13" t="s">
        <v>101</v>
      </c>
      <c r="X14108">
        <v>0.1</v>
      </c>
    </row>
    <row r="14109" spans="1:24" x14ac:dyDescent="0.3">
      <c r="A14109">
        <v>14107</v>
      </c>
      <c r="B14109" t="s">
        <v>209</v>
      </c>
      <c r="C14109" t="s">
        <v>210</v>
      </c>
      <c r="D14109">
        <v>17.38233</v>
      </c>
      <c r="E14109">
        <v>78.279678000000004</v>
      </c>
      <c r="F14109" s="18">
        <v>45439</v>
      </c>
      <c r="G14109" s="19">
        <v>0.875</v>
      </c>
      <c r="H14109">
        <v>21</v>
      </c>
      <c r="I14109" s="13" t="s">
        <v>204</v>
      </c>
      <c r="J14109">
        <v>0</v>
      </c>
      <c r="K14109" s="13" t="s">
        <v>214</v>
      </c>
      <c r="L14109">
        <v>5</v>
      </c>
      <c r="M14109">
        <v>0</v>
      </c>
      <c r="N14109" s="13" t="s">
        <v>212</v>
      </c>
      <c r="O14109" s="13" t="s">
        <v>95</v>
      </c>
      <c r="P14109">
        <v>17</v>
      </c>
      <c r="Q14109" s="13" t="s">
        <v>97</v>
      </c>
      <c r="R14109" s="13" t="s">
        <v>98</v>
      </c>
      <c r="S14109" s="13" t="s">
        <v>196</v>
      </c>
      <c r="T14109">
        <v>3</v>
      </c>
      <c r="U14109">
        <v>1</v>
      </c>
      <c r="V14109">
        <v>0</v>
      </c>
      <c r="W14109" s="13" t="s">
        <v>101</v>
      </c>
      <c r="X14109">
        <v>0.65</v>
      </c>
    </row>
    <row r="14110" spans="1:24" x14ac:dyDescent="0.3">
      <c r="A14110">
        <v>14108</v>
      </c>
      <c r="B14110" t="s">
        <v>209</v>
      </c>
      <c r="C14110" t="s">
        <v>210</v>
      </c>
      <c r="D14110">
        <v>17.229081999999998</v>
      </c>
      <c r="E14110">
        <v>78.361148</v>
      </c>
      <c r="F14110" s="18">
        <v>45369</v>
      </c>
      <c r="G14110" s="19">
        <v>0.125</v>
      </c>
      <c r="H14110">
        <v>3</v>
      </c>
      <c r="I14110" s="13" t="s">
        <v>204</v>
      </c>
      <c r="J14110">
        <v>0</v>
      </c>
      <c r="K14110" s="13" t="s">
        <v>191</v>
      </c>
      <c r="L14110">
        <v>1</v>
      </c>
      <c r="M14110">
        <v>0</v>
      </c>
      <c r="N14110" s="13" t="s">
        <v>192</v>
      </c>
      <c r="O14110" s="13" t="s">
        <v>97</v>
      </c>
      <c r="P14110">
        <v>19</v>
      </c>
      <c r="Q14110" s="13" t="s">
        <v>95</v>
      </c>
      <c r="R14110" s="13" t="s">
        <v>199</v>
      </c>
      <c r="S14110" s="13" t="s">
        <v>196</v>
      </c>
      <c r="T14110">
        <v>5</v>
      </c>
      <c r="U14110">
        <v>2</v>
      </c>
      <c r="V14110">
        <v>0</v>
      </c>
      <c r="W14110" s="13" t="s">
        <v>101</v>
      </c>
      <c r="X14110">
        <v>0.1</v>
      </c>
    </row>
    <row r="14111" spans="1:24" x14ac:dyDescent="0.3">
      <c r="A14111">
        <v>14109</v>
      </c>
      <c r="B14111" t="s">
        <v>197</v>
      </c>
      <c r="C14111" t="s">
        <v>198</v>
      </c>
      <c r="D14111">
        <v>30.605988</v>
      </c>
      <c r="E14111">
        <v>76.727645999999993</v>
      </c>
      <c r="F14111" s="18">
        <v>44562</v>
      </c>
      <c r="G14111" s="19">
        <v>0.75</v>
      </c>
      <c r="H14111">
        <v>18</v>
      </c>
      <c r="I14111" s="13" t="s">
        <v>219</v>
      </c>
      <c r="J14111">
        <v>1</v>
      </c>
      <c r="K14111" s="13" t="s">
        <v>214</v>
      </c>
      <c r="L14111">
        <v>1</v>
      </c>
      <c r="M14111">
        <v>1</v>
      </c>
      <c r="N14111" s="13" t="s">
        <v>94</v>
      </c>
      <c r="O14111" s="13" t="s">
        <v>95</v>
      </c>
      <c r="P14111">
        <v>17</v>
      </c>
      <c r="Q14111" s="13" t="s">
        <v>97</v>
      </c>
      <c r="R14111" s="13" t="s">
        <v>205</v>
      </c>
      <c r="S14111" s="13" t="s">
        <v>193</v>
      </c>
      <c r="T14111">
        <v>1</v>
      </c>
      <c r="U14111">
        <v>1</v>
      </c>
      <c r="V14111">
        <v>1</v>
      </c>
      <c r="W14111" s="13" t="s">
        <v>101</v>
      </c>
      <c r="X14111">
        <v>0.8</v>
      </c>
    </row>
    <row r="14112" spans="1:24" x14ac:dyDescent="0.3">
      <c r="A14112">
        <v>14110</v>
      </c>
      <c r="B14112" t="s">
        <v>197</v>
      </c>
      <c r="C14112" t="s">
        <v>198</v>
      </c>
      <c r="D14112">
        <v>30.683</v>
      </c>
      <c r="E14112">
        <v>76.753045</v>
      </c>
      <c r="F14112" s="18">
        <v>45123</v>
      </c>
      <c r="G14112" s="19">
        <v>0.16666666666666699</v>
      </c>
      <c r="H14112">
        <v>4</v>
      </c>
      <c r="I14112" s="13" t="s">
        <v>89</v>
      </c>
      <c r="J14112">
        <v>1</v>
      </c>
      <c r="K14112" s="13" t="s">
        <v>214</v>
      </c>
      <c r="L14112">
        <v>6</v>
      </c>
      <c r="M14112">
        <v>1</v>
      </c>
      <c r="N14112" s="13" t="s">
        <v>94</v>
      </c>
      <c r="O14112" s="13" t="s">
        <v>95</v>
      </c>
      <c r="P14112">
        <v>15</v>
      </c>
      <c r="Q14112" s="13" t="s">
        <v>195</v>
      </c>
      <c r="R14112" s="13" t="s">
        <v>199</v>
      </c>
      <c r="S14112" s="13" t="s">
        <v>99</v>
      </c>
      <c r="T14112">
        <v>3</v>
      </c>
      <c r="U14112">
        <v>3</v>
      </c>
      <c r="V14112">
        <v>0</v>
      </c>
      <c r="W14112" s="13" t="s">
        <v>101</v>
      </c>
      <c r="X14112">
        <v>0.65</v>
      </c>
    </row>
    <row r="14113" spans="1:24" x14ac:dyDescent="0.3">
      <c r="A14113">
        <v>14111</v>
      </c>
      <c r="B14113" t="s">
        <v>217</v>
      </c>
      <c r="C14113" t="s">
        <v>218</v>
      </c>
      <c r="D14113">
        <v>22.692964</v>
      </c>
      <c r="E14113">
        <v>88.297353000000001</v>
      </c>
      <c r="F14113" s="18">
        <v>45258</v>
      </c>
      <c r="G14113" s="19">
        <v>0.33333333333333298</v>
      </c>
      <c r="H14113">
        <v>8</v>
      </c>
      <c r="I14113" s="13" t="s">
        <v>215</v>
      </c>
      <c r="J14113">
        <v>0</v>
      </c>
      <c r="K14113" s="13" t="s">
        <v>214</v>
      </c>
      <c r="L14113">
        <v>1</v>
      </c>
      <c r="M14113">
        <v>1</v>
      </c>
      <c r="N14113" s="13" t="s">
        <v>192</v>
      </c>
      <c r="O14113" s="13" t="s">
        <v>97</v>
      </c>
      <c r="P14113">
        <v>32</v>
      </c>
      <c r="Q14113" s="13" t="s">
        <v>195</v>
      </c>
      <c r="R14113" s="13" t="s">
        <v>199</v>
      </c>
      <c r="S14113" s="13" t="s">
        <v>193</v>
      </c>
      <c r="T14113">
        <v>3</v>
      </c>
      <c r="U14113">
        <v>0</v>
      </c>
      <c r="V14113">
        <v>1</v>
      </c>
      <c r="W14113" s="13" t="s">
        <v>101</v>
      </c>
      <c r="X14113">
        <v>0.25</v>
      </c>
    </row>
    <row r="14114" spans="1:24" x14ac:dyDescent="0.3">
      <c r="A14114">
        <v>14112</v>
      </c>
      <c r="B14114" t="s">
        <v>190</v>
      </c>
      <c r="C14114" t="s">
        <v>80</v>
      </c>
      <c r="D14114">
        <v>19.003088999999999</v>
      </c>
      <c r="E14114">
        <v>72.824010999999999</v>
      </c>
      <c r="F14114" s="18">
        <v>45392</v>
      </c>
      <c r="G14114" s="19">
        <v>0.66666666666666696</v>
      </c>
      <c r="H14114">
        <v>16</v>
      </c>
      <c r="I14114" s="13" t="s">
        <v>194</v>
      </c>
      <c r="J14114">
        <v>0</v>
      </c>
      <c r="K14114" s="13" t="s">
        <v>92</v>
      </c>
      <c r="L14114">
        <v>6</v>
      </c>
      <c r="M14114">
        <v>1</v>
      </c>
      <c r="N14114" s="13" t="s">
        <v>212</v>
      </c>
      <c r="O14114" s="13" t="s">
        <v>95</v>
      </c>
      <c r="P14114">
        <v>33</v>
      </c>
      <c r="Q14114" s="13" t="s">
        <v>97</v>
      </c>
      <c r="R14114" s="13" t="s">
        <v>199</v>
      </c>
      <c r="S14114" s="13" t="s">
        <v>196</v>
      </c>
      <c r="T14114">
        <v>2</v>
      </c>
      <c r="U14114">
        <v>0</v>
      </c>
      <c r="V14114">
        <v>0</v>
      </c>
      <c r="W14114" s="13" t="s">
        <v>221</v>
      </c>
      <c r="X14114">
        <v>0.75</v>
      </c>
    </row>
    <row r="14115" spans="1:24" x14ac:dyDescent="0.3">
      <c r="A14115">
        <v>14113</v>
      </c>
      <c r="B14115" t="s">
        <v>203</v>
      </c>
      <c r="C14115" t="s">
        <v>203</v>
      </c>
      <c r="D14115">
        <v>28.64781</v>
      </c>
      <c r="E14115">
        <v>77.261486000000005</v>
      </c>
      <c r="F14115" s="18">
        <v>45315</v>
      </c>
      <c r="G14115" s="19">
        <v>0.79166666666666696</v>
      </c>
      <c r="H14115">
        <v>19</v>
      </c>
      <c r="I14115" s="13" t="s">
        <v>194</v>
      </c>
      <c r="J14115">
        <v>0</v>
      </c>
      <c r="K14115" s="13" t="s">
        <v>214</v>
      </c>
      <c r="L14115">
        <v>1</v>
      </c>
      <c r="M14115">
        <v>0</v>
      </c>
      <c r="N14115" s="13" t="s">
        <v>192</v>
      </c>
      <c r="O14115" s="13" t="s">
        <v>97</v>
      </c>
      <c r="P14115">
        <v>40</v>
      </c>
      <c r="Q14115" s="13" t="s">
        <v>97</v>
      </c>
      <c r="R14115" s="13" t="s">
        <v>208</v>
      </c>
      <c r="S14115" s="13" t="s">
        <v>193</v>
      </c>
      <c r="T14115">
        <v>5</v>
      </c>
      <c r="U14115">
        <v>2</v>
      </c>
      <c r="V14115">
        <v>1</v>
      </c>
      <c r="W14115" s="13" t="s">
        <v>101</v>
      </c>
      <c r="X14115">
        <v>0.45</v>
      </c>
    </row>
    <row r="14116" spans="1:24" x14ac:dyDescent="0.3">
      <c r="A14116">
        <v>14114</v>
      </c>
      <c r="B14116" t="s">
        <v>217</v>
      </c>
      <c r="C14116" t="s">
        <v>218</v>
      </c>
      <c r="D14116">
        <v>22.625954</v>
      </c>
      <c r="E14116">
        <v>88.255742999999995</v>
      </c>
      <c r="F14116" s="18">
        <v>45402</v>
      </c>
      <c r="G14116" s="19">
        <v>0.91666666666666696</v>
      </c>
      <c r="H14116">
        <v>22</v>
      </c>
      <c r="I14116" s="13" t="s">
        <v>219</v>
      </c>
      <c r="J14116">
        <v>1</v>
      </c>
      <c r="K14116" s="13" t="s">
        <v>191</v>
      </c>
      <c r="L14116">
        <v>3</v>
      </c>
      <c r="M14116">
        <v>1</v>
      </c>
      <c r="N14116" s="13" t="s">
        <v>192</v>
      </c>
      <c r="O14116" s="13" t="s">
        <v>97</v>
      </c>
      <c r="P14116">
        <v>37</v>
      </c>
      <c r="Q14116" s="13" t="s">
        <v>195</v>
      </c>
      <c r="R14116" s="13" t="s">
        <v>199</v>
      </c>
      <c r="S14116" s="13" t="s">
        <v>193</v>
      </c>
      <c r="T14116">
        <v>2</v>
      </c>
      <c r="U14116">
        <v>0</v>
      </c>
      <c r="V14116">
        <v>0</v>
      </c>
      <c r="W14116" s="13" t="s">
        <v>101</v>
      </c>
      <c r="X14116">
        <v>0.1</v>
      </c>
    </row>
    <row r="14117" spans="1:24" x14ac:dyDescent="0.3">
      <c r="A14117">
        <v>14115</v>
      </c>
      <c r="B14117" t="s">
        <v>190</v>
      </c>
      <c r="C14117" t="s">
        <v>80</v>
      </c>
      <c r="D14117">
        <v>19.149918</v>
      </c>
      <c r="E14117">
        <v>72.898846000000006</v>
      </c>
      <c r="F14117" s="18">
        <v>44954</v>
      </c>
      <c r="G14117" s="19">
        <v>0.875</v>
      </c>
      <c r="H14117">
        <v>21</v>
      </c>
      <c r="I14117" s="13" t="s">
        <v>219</v>
      </c>
      <c r="J14117">
        <v>1</v>
      </c>
      <c r="K14117" s="13" t="s">
        <v>214</v>
      </c>
      <c r="L14117">
        <v>5</v>
      </c>
      <c r="M14117">
        <v>1</v>
      </c>
      <c r="N14117" s="13" t="s">
        <v>192</v>
      </c>
      <c r="O14117" s="13" t="s">
        <v>97</v>
      </c>
      <c r="P14117">
        <v>30</v>
      </c>
      <c r="Q14117" s="13" t="s">
        <v>97</v>
      </c>
      <c r="R14117" s="13" t="s">
        <v>199</v>
      </c>
      <c r="S14117" s="13" t="s">
        <v>193</v>
      </c>
      <c r="T14117">
        <v>3</v>
      </c>
      <c r="U14117">
        <v>2</v>
      </c>
      <c r="V14117">
        <v>0</v>
      </c>
      <c r="W14117" s="13" t="s">
        <v>101</v>
      </c>
      <c r="X14117">
        <v>0.3</v>
      </c>
    </row>
    <row r="14118" spans="1:24" x14ac:dyDescent="0.3">
      <c r="A14118">
        <v>14116</v>
      </c>
      <c r="B14118" t="s">
        <v>209</v>
      </c>
      <c r="C14118" t="s">
        <v>210</v>
      </c>
      <c r="D14118">
        <v>17.233833000000001</v>
      </c>
      <c r="E14118">
        <v>78.258446000000006</v>
      </c>
      <c r="F14118" s="18">
        <v>44621</v>
      </c>
      <c r="G14118" s="19">
        <v>0.58333333333333304</v>
      </c>
      <c r="H14118">
        <v>14</v>
      </c>
      <c r="I14118" s="13" t="s">
        <v>215</v>
      </c>
      <c r="J14118">
        <v>0</v>
      </c>
      <c r="K14118" s="13" t="s">
        <v>92</v>
      </c>
      <c r="L14118">
        <v>1</v>
      </c>
      <c r="M14118">
        <v>0</v>
      </c>
      <c r="N14118" s="13" t="s">
        <v>192</v>
      </c>
      <c r="O14118" s="13" t="s">
        <v>97</v>
      </c>
      <c r="P14118">
        <v>28</v>
      </c>
      <c r="Q14118" s="13" t="s">
        <v>195</v>
      </c>
      <c r="R14118" s="13" t="s">
        <v>208</v>
      </c>
      <c r="S14118" s="13" t="s">
        <v>196</v>
      </c>
      <c r="T14118">
        <v>3</v>
      </c>
      <c r="U14118">
        <v>3</v>
      </c>
      <c r="V14118">
        <v>0</v>
      </c>
      <c r="W14118" s="13" t="s">
        <v>101</v>
      </c>
      <c r="X14118">
        <v>0.1</v>
      </c>
    </row>
    <row r="14119" spans="1:24" x14ac:dyDescent="0.3">
      <c r="A14119">
        <v>14117</v>
      </c>
      <c r="B14119" t="s">
        <v>203</v>
      </c>
      <c r="C14119" t="s">
        <v>203</v>
      </c>
      <c r="D14119">
        <v>28.626239999999999</v>
      </c>
      <c r="E14119">
        <v>76.884564999999995</v>
      </c>
      <c r="F14119" s="18">
        <v>45114</v>
      </c>
      <c r="G14119" s="19">
        <v>0.79166666666666696</v>
      </c>
      <c r="H14119">
        <v>19</v>
      </c>
      <c r="I14119" s="13" t="s">
        <v>211</v>
      </c>
      <c r="J14119">
        <v>0</v>
      </c>
      <c r="K14119" s="13" t="s">
        <v>191</v>
      </c>
      <c r="L14119">
        <v>6</v>
      </c>
      <c r="M14119">
        <v>1</v>
      </c>
      <c r="N14119" s="13" t="s">
        <v>192</v>
      </c>
      <c r="O14119" s="13" t="s">
        <v>97</v>
      </c>
      <c r="P14119">
        <v>34</v>
      </c>
      <c r="Q14119" s="13" t="s">
        <v>97</v>
      </c>
      <c r="R14119" s="13" t="s">
        <v>213</v>
      </c>
      <c r="S14119" s="13" t="s">
        <v>196</v>
      </c>
      <c r="T14119">
        <v>2</v>
      </c>
      <c r="U14119">
        <v>0</v>
      </c>
      <c r="V14119">
        <v>1</v>
      </c>
      <c r="W14119" s="13" t="s">
        <v>101</v>
      </c>
      <c r="X14119">
        <v>0.45</v>
      </c>
    </row>
    <row r="14120" spans="1:24" x14ac:dyDescent="0.3">
      <c r="A14120">
        <v>14118</v>
      </c>
      <c r="B14120" t="s">
        <v>217</v>
      </c>
      <c r="C14120" t="s">
        <v>218</v>
      </c>
      <c r="D14120">
        <v>22.597583</v>
      </c>
      <c r="E14120">
        <v>88.441744999999997</v>
      </c>
      <c r="F14120" s="18">
        <v>45409</v>
      </c>
      <c r="G14120" s="19">
        <v>0.75</v>
      </c>
      <c r="H14120">
        <v>18</v>
      </c>
      <c r="I14120" s="13" t="s">
        <v>219</v>
      </c>
      <c r="J14120">
        <v>1</v>
      </c>
      <c r="K14120" s="13" t="s">
        <v>191</v>
      </c>
      <c r="L14120">
        <v>3</v>
      </c>
      <c r="M14120">
        <v>1</v>
      </c>
      <c r="N14120" s="13" t="s">
        <v>94</v>
      </c>
      <c r="O14120" s="13" t="s">
        <v>95</v>
      </c>
      <c r="P14120">
        <v>18</v>
      </c>
      <c r="Q14120" s="13" t="s">
        <v>195</v>
      </c>
      <c r="R14120" s="13" t="s">
        <v>213</v>
      </c>
      <c r="S14120" s="13" t="s">
        <v>193</v>
      </c>
      <c r="T14120">
        <v>3</v>
      </c>
      <c r="U14120">
        <v>3</v>
      </c>
      <c r="V14120">
        <v>1</v>
      </c>
      <c r="W14120" s="13" t="s">
        <v>101</v>
      </c>
      <c r="X14120">
        <v>0.6</v>
      </c>
    </row>
    <row r="14121" spans="1:24" x14ac:dyDescent="0.3">
      <c r="A14121">
        <v>14119</v>
      </c>
      <c r="B14121" t="s">
        <v>79</v>
      </c>
      <c r="C14121" t="s">
        <v>80</v>
      </c>
      <c r="D14121">
        <v>18.562206</v>
      </c>
      <c r="E14121">
        <v>73.819828999999999</v>
      </c>
      <c r="F14121" s="18">
        <v>45246</v>
      </c>
      <c r="G14121" s="19">
        <v>0.58333333333333304</v>
      </c>
      <c r="H14121">
        <v>14</v>
      </c>
      <c r="I14121" s="13" t="s">
        <v>202</v>
      </c>
      <c r="J14121">
        <v>0</v>
      </c>
      <c r="K14121" s="13" t="s">
        <v>214</v>
      </c>
      <c r="L14121">
        <v>4</v>
      </c>
      <c r="M14121">
        <v>1</v>
      </c>
      <c r="N14121" s="13" t="s">
        <v>212</v>
      </c>
      <c r="O14121" s="13" t="s">
        <v>195</v>
      </c>
      <c r="P14121">
        <v>40</v>
      </c>
      <c r="Q14121" s="13" t="s">
        <v>95</v>
      </c>
      <c r="R14121" s="13" t="s">
        <v>208</v>
      </c>
      <c r="S14121" s="13" t="s">
        <v>196</v>
      </c>
      <c r="T14121">
        <v>5</v>
      </c>
      <c r="U14121">
        <v>1</v>
      </c>
      <c r="V14121">
        <v>0</v>
      </c>
      <c r="W14121" s="13" t="s">
        <v>101</v>
      </c>
      <c r="X14121">
        <v>0.25</v>
      </c>
    </row>
    <row r="14122" spans="1:24" x14ac:dyDescent="0.3">
      <c r="A14122">
        <v>14120</v>
      </c>
      <c r="B14122" t="s">
        <v>79</v>
      </c>
      <c r="C14122" t="s">
        <v>80</v>
      </c>
      <c r="D14122">
        <v>18.589155000000002</v>
      </c>
      <c r="E14122">
        <v>73.978514000000004</v>
      </c>
      <c r="F14122" s="18">
        <v>44753</v>
      </c>
      <c r="G14122" s="19">
        <v>0.54166666666666696</v>
      </c>
      <c r="H14122">
        <v>13</v>
      </c>
      <c r="I14122" s="13" t="s">
        <v>204</v>
      </c>
      <c r="J14122">
        <v>0</v>
      </c>
      <c r="K14122" s="13" t="s">
        <v>92</v>
      </c>
      <c r="L14122">
        <v>1</v>
      </c>
      <c r="M14122">
        <v>0</v>
      </c>
      <c r="N14122" s="13" t="s">
        <v>94</v>
      </c>
      <c r="O14122" s="13" t="s">
        <v>95</v>
      </c>
      <c r="P14122">
        <v>34</v>
      </c>
      <c r="Q14122" s="13" t="s">
        <v>95</v>
      </c>
      <c r="R14122" s="13" t="s">
        <v>208</v>
      </c>
      <c r="S14122" s="13" t="s">
        <v>99</v>
      </c>
      <c r="T14122">
        <v>1</v>
      </c>
      <c r="U14122">
        <v>1</v>
      </c>
      <c r="V14122">
        <v>0</v>
      </c>
      <c r="W14122" s="13" t="s">
        <v>101</v>
      </c>
      <c r="X14122">
        <v>0.65</v>
      </c>
    </row>
    <row r="14123" spans="1:24" x14ac:dyDescent="0.3">
      <c r="A14123">
        <v>14121</v>
      </c>
      <c r="B14123" t="s">
        <v>203</v>
      </c>
      <c r="C14123" t="s">
        <v>203</v>
      </c>
      <c r="D14123">
        <v>28.66169</v>
      </c>
      <c r="E14123">
        <v>77.143805</v>
      </c>
      <c r="F14123" s="18">
        <v>44727</v>
      </c>
      <c r="G14123" s="19">
        <v>0.375</v>
      </c>
      <c r="H14123">
        <v>9</v>
      </c>
      <c r="I14123" s="13" t="s">
        <v>194</v>
      </c>
      <c r="J14123">
        <v>0</v>
      </c>
      <c r="K14123" s="13" t="s">
        <v>191</v>
      </c>
      <c r="L14123">
        <v>1</v>
      </c>
      <c r="M14123">
        <v>1</v>
      </c>
      <c r="N14123" s="13" t="s">
        <v>94</v>
      </c>
      <c r="O14123" s="13" t="s">
        <v>95</v>
      </c>
      <c r="P14123">
        <v>36</v>
      </c>
      <c r="Q14123" s="13" t="s">
        <v>195</v>
      </c>
      <c r="R14123" s="13" t="s">
        <v>213</v>
      </c>
      <c r="S14123" s="13" t="s">
        <v>193</v>
      </c>
      <c r="T14123">
        <v>1</v>
      </c>
      <c r="U14123">
        <v>1</v>
      </c>
      <c r="V14123">
        <v>1</v>
      </c>
      <c r="W14123" s="13" t="s">
        <v>101</v>
      </c>
      <c r="X14123">
        <v>0.6</v>
      </c>
    </row>
    <row r="14124" spans="1:24" x14ac:dyDescent="0.3">
      <c r="A14124">
        <v>14122</v>
      </c>
      <c r="B14124" t="s">
        <v>190</v>
      </c>
      <c r="C14124" t="s">
        <v>80</v>
      </c>
      <c r="D14124">
        <v>19.280404999999998</v>
      </c>
      <c r="E14124">
        <v>72.986851999999999</v>
      </c>
      <c r="F14124" s="18">
        <v>44662</v>
      </c>
      <c r="G14124" s="19">
        <v>0.58333333333333304</v>
      </c>
      <c r="H14124">
        <v>14</v>
      </c>
      <c r="I14124" s="13" t="s">
        <v>204</v>
      </c>
      <c r="J14124">
        <v>0</v>
      </c>
      <c r="K14124" s="13" t="s">
        <v>214</v>
      </c>
      <c r="L14124">
        <v>6</v>
      </c>
      <c r="M14124">
        <v>0</v>
      </c>
      <c r="N14124" s="13" t="s">
        <v>94</v>
      </c>
      <c r="O14124" s="13" t="s">
        <v>95</v>
      </c>
      <c r="P14124">
        <v>17</v>
      </c>
      <c r="Q14124" s="13" t="s">
        <v>95</v>
      </c>
      <c r="R14124" s="13" t="s">
        <v>98</v>
      </c>
      <c r="S14124" s="13" t="s">
        <v>193</v>
      </c>
      <c r="T14124">
        <v>2</v>
      </c>
      <c r="U14124">
        <v>0</v>
      </c>
      <c r="V14124">
        <v>0</v>
      </c>
      <c r="W14124" s="13" t="s">
        <v>101</v>
      </c>
      <c r="X14124">
        <v>0.45</v>
      </c>
    </row>
    <row r="14125" spans="1:24" x14ac:dyDescent="0.3">
      <c r="A14125">
        <v>14123</v>
      </c>
      <c r="B14125" t="s">
        <v>79</v>
      </c>
      <c r="C14125" t="s">
        <v>80</v>
      </c>
      <c r="D14125">
        <v>18.422350999999999</v>
      </c>
      <c r="E14125">
        <v>73.900085000000004</v>
      </c>
      <c r="F14125" s="18">
        <v>45116</v>
      </c>
      <c r="G14125" s="19">
        <v>0.45833333333333298</v>
      </c>
      <c r="H14125">
        <v>11</v>
      </c>
      <c r="I14125" s="13" t="s">
        <v>89</v>
      </c>
      <c r="J14125">
        <v>1</v>
      </c>
      <c r="K14125" s="13" t="s">
        <v>191</v>
      </c>
      <c r="L14125">
        <v>1</v>
      </c>
      <c r="M14125">
        <v>1</v>
      </c>
      <c r="N14125" s="13" t="s">
        <v>212</v>
      </c>
      <c r="O14125" s="13" t="s">
        <v>95</v>
      </c>
      <c r="P14125">
        <v>36</v>
      </c>
      <c r="Q14125" s="13" t="s">
        <v>195</v>
      </c>
      <c r="R14125" s="13" t="s">
        <v>208</v>
      </c>
      <c r="S14125" s="13" t="s">
        <v>193</v>
      </c>
      <c r="T14125">
        <v>1</v>
      </c>
      <c r="U14125">
        <v>1</v>
      </c>
      <c r="V14125">
        <v>0</v>
      </c>
      <c r="W14125" s="13" t="s">
        <v>101</v>
      </c>
      <c r="X14125">
        <v>0.45</v>
      </c>
    </row>
    <row r="14126" spans="1:24" x14ac:dyDescent="0.3">
      <c r="A14126">
        <v>14124</v>
      </c>
      <c r="B14126" t="s">
        <v>209</v>
      </c>
      <c r="C14126" t="s">
        <v>210</v>
      </c>
      <c r="D14126">
        <v>17.457100000000001</v>
      </c>
      <c r="E14126">
        <v>78.423456999999999</v>
      </c>
      <c r="F14126" s="18">
        <v>45620</v>
      </c>
      <c r="G14126" s="19">
        <v>0.125</v>
      </c>
      <c r="H14126">
        <v>3</v>
      </c>
      <c r="I14126" s="13" t="s">
        <v>89</v>
      </c>
      <c r="J14126">
        <v>1</v>
      </c>
      <c r="K14126" s="13" t="s">
        <v>92</v>
      </c>
      <c r="L14126">
        <v>1</v>
      </c>
      <c r="M14126">
        <v>0</v>
      </c>
      <c r="N14126" s="13" t="s">
        <v>192</v>
      </c>
      <c r="O14126" s="13" t="s">
        <v>97</v>
      </c>
      <c r="P14126">
        <v>36</v>
      </c>
      <c r="Q14126" s="13" t="s">
        <v>195</v>
      </c>
      <c r="R14126" s="13" t="s">
        <v>213</v>
      </c>
      <c r="S14126" s="13" t="s">
        <v>193</v>
      </c>
      <c r="T14126">
        <v>5</v>
      </c>
      <c r="U14126">
        <v>0</v>
      </c>
      <c r="V14126">
        <v>0</v>
      </c>
      <c r="W14126" s="13" t="s">
        <v>101</v>
      </c>
      <c r="X14126">
        <v>0.1</v>
      </c>
    </row>
    <row r="14127" spans="1:24" x14ac:dyDescent="0.3">
      <c r="A14127">
        <v>14125</v>
      </c>
      <c r="B14127" t="s">
        <v>190</v>
      </c>
      <c r="C14127" t="s">
        <v>80</v>
      </c>
      <c r="D14127">
        <v>18.916339000000001</v>
      </c>
      <c r="E14127">
        <v>72.994529</v>
      </c>
      <c r="F14127" s="18">
        <v>44731</v>
      </c>
      <c r="G14127" s="19">
        <v>0.58333333333333304</v>
      </c>
      <c r="H14127">
        <v>14</v>
      </c>
      <c r="I14127" s="13" t="s">
        <v>89</v>
      </c>
      <c r="J14127">
        <v>1</v>
      </c>
      <c r="K14127" s="13" t="s">
        <v>214</v>
      </c>
      <c r="L14127">
        <v>4</v>
      </c>
      <c r="M14127">
        <v>1</v>
      </c>
      <c r="N14127" s="13" t="s">
        <v>94</v>
      </c>
      <c r="O14127" s="13" t="s">
        <v>95</v>
      </c>
      <c r="P14127">
        <v>32</v>
      </c>
      <c r="Q14127" s="13" t="s">
        <v>97</v>
      </c>
      <c r="R14127" s="13" t="s">
        <v>205</v>
      </c>
      <c r="S14127" s="13" t="s">
        <v>99</v>
      </c>
      <c r="T14127">
        <v>3</v>
      </c>
      <c r="U14127">
        <v>3</v>
      </c>
      <c r="V14127">
        <v>0</v>
      </c>
      <c r="W14127" s="13" t="s">
        <v>101</v>
      </c>
      <c r="X14127">
        <v>0.85</v>
      </c>
    </row>
    <row r="14128" spans="1:24" x14ac:dyDescent="0.3">
      <c r="A14128">
        <v>14126</v>
      </c>
      <c r="B14128" t="s">
        <v>203</v>
      </c>
      <c r="C14128" t="s">
        <v>203</v>
      </c>
      <c r="D14128">
        <v>28.802309000000001</v>
      </c>
      <c r="E14128">
        <v>76.873031999999995</v>
      </c>
      <c r="F14128" s="18">
        <v>44764</v>
      </c>
      <c r="G14128" s="19">
        <v>0</v>
      </c>
      <c r="H14128">
        <v>0</v>
      </c>
      <c r="I14128" s="13" t="s">
        <v>211</v>
      </c>
      <c r="J14128">
        <v>0</v>
      </c>
      <c r="K14128" s="13" t="s">
        <v>214</v>
      </c>
      <c r="L14128">
        <v>1</v>
      </c>
      <c r="M14128">
        <v>1</v>
      </c>
      <c r="N14128" s="13" t="s">
        <v>192</v>
      </c>
      <c r="O14128" s="13" t="s">
        <v>97</v>
      </c>
      <c r="P14128">
        <v>36</v>
      </c>
      <c r="Q14128" s="13" t="s">
        <v>95</v>
      </c>
      <c r="R14128" s="13" t="s">
        <v>199</v>
      </c>
      <c r="S14128" s="13" t="s">
        <v>196</v>
      </c>
      <c r="T14128">
        <v>1</v>
      </c>
      <c r="U14128">
        <v>0</v>
      </c>
      <c r="V14128">
        <v>0</v>
      </c>
      <c r="W14128" s="13" t="s">
        <v>101</v>
      </c>
      <c r="X14128">
        <v>0.1</v>
      </c>
    </row>
    <row r="14129" spans="1:24" x14ac:dyDescent="0.3">
      <c r="A14129">
        <v>14127</v>
      </c>
      <c r="B14129" t="s">
        <v>203</v>
      </c>
      <c r="C14129" t="s">
        <v>203</v>
      </c>
      <c r="D14129">
        <v>28.572576999999999</v>
      </c>
      <c r="E14129">
        <v>76.803703999999996</v>
      </c>
      <c r="F14129" s="18">
        <v>45257</v>
      </c>
      <c r="G14129" s="19">
        <v>0.79166666666666696</v>
      </c>
      <c r="H14129">
        <v>19</v>
      </c>
      <c r="I14129" s="13" t="s">
        <v>204</v>
      </c>
      <c r="J14129">
        <v>0</v>
      </c>
      <c r="K14129" s="13" t="s">
        <v>214</v>
      </c>
      <c r="L14129">
        <v>5</v>
      </c>
      <c r="M14129">
        <v>0</v>
      </c>
      <c r="N14129" s="13" t="s">
        <v>192</v>
      </c>
      <c r="O14129" s="13" t="s">
        <v>97</v>
      </c>
      <c r="P14129">
        <v>16</v>
      </c>
      <c r="Q14129" s="13" t="s">
        <v>97</v>
      </c>
      <c r="R14129" s="13" t="s">
        <v>98</v>
      </c>
      <c r="S14129" s="13" t="s">
        <v>196</v>
      </c>
      <c r="T14129">
        <v>5</v>
      </c>
      <c r="U14129">
        <v>5</v>
      </c>
      <c r="V14129">
        <v>1</v>
      </c>
      <c r="W14129" s="13" t="s">
        <v>101</v>
      </c>
      <c r="X14129">
        <v>0.45</v>
      </c>
    </row>
    <row r="14130" spans="1:24" x14ac:dyDescent="0.3">
      <c r="A14130">
        <v>14128</v>
      </c>
      <c r="B14130" t="s">
        <v>197</v>
      </c>
      <c r="C14130" t="s">
        <v>198</v>
      </c>
      <c r="D14130">
        <v>30.718586999999999</v>
      </c>
      <c r="E14130">
        <v>76.888711999999998</v>
      </c>
      <c r="F14130" s="18">
        <v>45229</v>
      </c>
      <c r="G14130" s="19">
        <v>0.83333333333333304</v>
      </c>
      <c r="H14130">
        <v>20</v>
      </c>
      <c r="I14130" s="13" t="s">
        <v>204</v>
      </c>
      <c r="J14130">
        <v>0</v>
      </c>
      <c r="K14130" s="13" t="s">
        <v>92</v>
      </c>
      <c r="L14130">
        <v>6</v>
      </c>
      <c r="M14130">
        <v>0</v>
      </c>
      <c r="N14130" s="13" t="s">
        <v>212</v>
      </c>
      <c r="O14130" s="13" t="s">
        <v>95</v>
      </c>
      <c r="P14130">
        <v>18</v>
      </c>
      <c r="Q14130" s="13" t="s">
        <v>195</v>
      </c>
      <c r="R14130" s="13" t="s">
        <v>205</v>
      </c>
      <c r="S14130" s="13" t="s">
        <v>196</v>
      </c>
      <c r="T14130">
        <v>1</v>
      </c>
      <c r="U14130">
        <v>0</v>
      </c>
      <c r="V14130">
        <v>0</v>
      </c>
      <c r="W14130" s="13" t="s">
        <v>101</v>
      </c>
      <c r="X14130">
        <v>0.45</v>
      </c>
    </row>
    <row r="14131" spans="1:24" x14ac:dyDescent="0.3">
      <c r="A14131">
        <v>14129</v>
      </c>
      <c r="B14131" t="s">
        <v>200</v>
      </c>
      <c r="C14131" t="s">
        <v>201</v>
      </c>
      <c r="D14131">
        <v>12.95177</v>
      </c>
      <c r="E14131">
        <v>80.273328000000006</v>
      </c>
      <c r="F14131" s="18">
        <v>45008</v>
      </c>
      <c r="G14131" s="19">
        <v>0.70833333333333304</v>
      </c>
      <c r="H14131">
        <v>17</v>
      </c>
      <c r="I14131" s="13" t="s">
        <v>202</v>
      </c>
      <c r="J14131">
        <v>0</v>
      </c>
      <c r="K14131" s="13" t="s">
        <v>92</v>
      </c>
      <c r="L14131">
        <v>1</v>
      </c>
      <c r="M14131">
        <v>1</v>
      </c>
      <c r="N14131" s="13" t="s">
        <v>94</v>
      </c>
      <c r="O14131" s="13" t="s">
        <v>95</v>
      </c>
      <c r="P14131">
        <v>24</v>
      </c>
      <c r="Q14131" s="13" t="s">
        <v>97</v>
      </c>
      <c r="R14131" s="13" t="s">
        <v>213</v>
      </c>
      <c r="S14131" s="13" t="s">
        <v>196</v>
      </c>
      <c r="T14131">
        <v>4</v>
      </c>
      <c r="U14131">
        <v>0</v>
      </c>
      <c r="V14131">
        <v>1</v>
      </c>
      <c r="W14131" s="13" t="s">
        <v>101</v>
      </c>
      <c r="X14131">
        <v>0.8</v>
      </c>
    </row>
    <row r="14132" spans="1:24" x14ac:dyDescent="0.3">
      <c r="A14132">
        <v>14130</v>
      </c>
      <c r="B14132" t="s">
        <v>206</v>
      </c>
      <c r="C14132" t="s">
        <v>207</v>
      </c>
      <c r="D14132">
        <v>12.80129</v>
      </c>
      <c r="E14132">
        <v>77.609252999999995</v>
      </c>
      <c r="F14132" s="18">
        <v>45539</v>
      </c>
      <c r="G14132" s="19">
        <v>0.79166666666666696</v>
      </c>
      <c r="H14132">
        <v>19</v>
      </c>
      <c r="I14132" s="13" t="s">
        <v>194</v>
      </c>
      <c r="J14132">
        <v>0</v>
      </c>
      <c r="K14132" s="13" t="s">
        <v>191</v>
      </c>
      <c r="L14132">
        <v>4</v>
      </c>
      <c r="M14132">
        <v>1</v>
      </c>
      <c r="N14132" s="13" t="s">
        <v>212</v>
      </c>
      <c r="O14132" s="13" t="s">
        <v>95</v>
      </c>
      <c r="P14132">
        <v>36</v>
      </c>
      <c r="Q14132" s="13" t="s">
        <v>195</v>
      </c>
      <c r="R14132" s="13" t="s">
        <v>213</v>
      </c>
      <c r="S14132" s="13" t="s">
        <v>193</v>
      </c>
      <c r="T14132">
        <v>4</v>
      </c>
      <c r="U14132">
        <v>1</v>
      </c>
      <c r="V14132">
        <v>1</v>
      </c>
      <c r="W14132" s="13" t="s">
        <v>101</v>
      </c>
      <c r="X14132">
        <v>0.6</v>
      </c>
    </row>
    <row r="14133" spans="1:24" x14ac:dyDescent="0.3">
      <c r="A14133">
        <v>14131</v>
      </c>
      <c r="B14133" t="s">
        <v>217</v>
      </c>
      <c r="C14133" t="s">
        <v>218</v>
      </c>
      <c r="D14133">
        <v>22.519207999999999</v>
      </c>
      <c r="E14133">
        <v>88.315275999999997</v>
      </c>
      <c r="F14133" s="18">
        <v>45035</v>
      </c>
      <c r="G14133" s="19">
        <v>4.1666666666666699E-2</v>
      </c>
      <c r="H14133">
        <v>1</v>
      </c>
      <c r="I14133" s="13" t="s">
        <v>194</v>
      </c>
      <c r="J14133">
        <v>0</v>
      </c>
      <c r="K14133" s="13" t="s">
        <v>214</v>
      </c>
      <c r="L14133">
        <v>4</v>
      </c>
      <c r="M14133">
        <v>1</v>
      </c>
      <c r="N14133" s="13" t="s">
        <v>192</v>
      </c>
      <c r="O14133" s="13" t="s">
        <v>97</v>
      </c>
      <c r="P14133">
        <v>34</v>
      </c>
      <c r="Q14133" s="13" t="s">
        <v>195</v>
      </c>
      <c r="R14133" s="13" t="s">
        <v>199</v>
      </c>
      <c r="S14133" s="13" t="s">
        <v>196</v>
      </c>
      <c r="T14133">
        <v>2</v>
      </c>
      <c r="U14133">
        <v>1</v>
      </c>
      <c r="V14133">
        <v>0</v>
      </c>
      <c r="W14133" s="13" t="s">
        <v>101</v>
      </c>
      <c r="X14133">
        <v>0.1</v>
      </c>
    </row>
    <row r="14134" spans="1:24" x14ac:dyDescent="0.3">
      <c r="A14134">
        <v>14132</v>
      </c>
      <c r="B14134" t="s">
        <v>79</v>
      </c>
      <c r="C14134" t="s">
        <v>80</v>
      </c>
      <c r="D14134">
        <v>18.485638999999999</v>
      </c>
      <c r="E14134">
        <v>73.716261000000003</v>
      </c>
      <c r="F14134" s="18">
        <v>45227</v>
      </c>
      <c r="G14134" s="19">
        <v>0.66666666666666696</v>
      </c>
      <c r="H14134">
        <v>16</v>
      </c>
      <c r="I14134" s="13" t="s">
        <v>219</v>
      </c>
      <c r="J14134">
        <v>1</v>
      </c>
      <c r="K14134" s="13" t="s">
        <v>214</v>
      </c>
      <c r="L14134">
        <v>4</v>
      </c>
      <c r="M14134">
        <v>1</v>
      </c>
      <c r="N14134" s="13" t="s">
        <v>94</v>
      </c>
      <c r="O14134" s="13" t="s">
        <v>95</v>
      </c>
      <c r="P14134">
        <v>26</v>
      </c>
      <c r="Q14134" s="13" t="s">
        <v>195</v>
      </c>
      <c r="R14134" s="13" t="s">
        <v>208</v>
      </c>
      <c r="S14134" s="13" t="s">
        <v>196</v>
      </c>
      <c r="T14134">
        <v>2</v>
      </c>
      <c r="U14134">
        <v>0</v>
      </c>
      <c r="V14134">
        <v>0</v>
      </c>
      <c r="W14134" s="13" t="s">
        <v>101</v>
      </c>
      <c r="X14134">
        <v>0.45</v>
      </c>
    </row>
    <row r="14135" spans="1:24" x14ac:dyDescent="0.3">
      <c r="A14135">
        <v>14133</v>
      </c>
      <c r="B14135" t="s">
        <v>209</v>
      </c>
      <c r="C14135" t="s">
        <v>210</v>
      </c>
      <c r="D14135">
        <v>17.343532</v>
      </c>
      <c r="E14135">
        <v>78.504321000000004</v>
      </c>
      <c r="F14135" s="18">
        <v>45220</v>
      </c>
      <c r="G14135" s="19">
        <v>0.25</v>
      </c>
      <c r="H14135">
        <v>6</v>
      </c>
      <c r="I14135" s="13" t="s">
        <v>219</v>
      </c>
      <c r="J14135">
        <v>1</v>
      </c>
      <c r="K14135" s="13" t="s">
        <v>191</v>
      </c>
      <c r="L14135">
        <v>5</v>
      </c>
      <c r="M14135">
        <v>1</v>
      </c>
      <c r="N14135" s="13" t="s">
        <v>212</v>
      </c>
      <c r="O14135" s="13" t="s">
        <v>195</v>
      </c>
      <c r="P14135">
        <v>33</v>
      </c>
      <c r="Q14135" s="13" t="s">
        <v>195</v>
      </c>
      <c r="R14135" s="13" t="s">
        <v>199</v>
      </c>
      <c r="S14135" s="13" t="s">
        <v>99</v>
      </c>
      <c r="T14135">
        <v>5</v>
      </c>
      <c r="U14135">
        <v>5</v>
      </c>
      <c r="V14135">
        <v>0</v>
      </c>
      <c r="W14135" s="13" t="s">
        <v>101</v>
      </c>
      <c r="X14135">
        <v>0.45</v>
      </c>
    </row>
    <row r="14136" spans="1:24" x14ac:dyDescent="0.3">
      <c r="A14136">
        <v>14134</v>
      </c>
      <c r="B14136" t="s">
        <v>79</v>
      </c>
      <c r="C14136" t="s">
        <v>80</v>
      </c>
      <c r="D14136">
        <v>18.630914000000001</v>
      </c>
      <c r="E14136">
        <v>73.828457999999998</v>
      </c>
      <c r="F14136" s="18">
        <v>45366</v>
      </c>
      <c r="G14136" s="19">
        <v>0.5</v>
      </c>
      <c r="H14136">
        <v>12</v>
      </c>
      <c r="I14136" s="13" t="s">
        <v>211</v>
      </c>
      <c r="J14136">
        <v>0</v>
      </c>
      <c r="K14136" s="13" t="s">
        <v>214</v>
      </c>
      <c r="L14136">
        <v>4</v>
      </c>
      <c r="M14136">
        <v>0</v>
      </c>
      <c r="N14136" s="13" t="s">
        <v>212</v>
      </c>
      <c r="O14136" s="13" t="s">
        <v>95</v>
      </c>
      <c r="P14136">
        <v>16</v>
      </c>
      <c r="Q14136" s="13" t="s">
        <v>195</v>
      </c>
      <c r="R14136" s="13" t="s">
        <v>208</v>
      </c>
      <c r="S14136" s="13" t="s">
        <v>99</v>
      </c>
      <c r="T14136">
        <v>1</v>
      </c>
      <c r="U14136">
        <v>1</v>
      </c>
      <c r="V14136">
        <v>0</v>
      </c>
      <c r="W14136" s="13" t="s">
        <v>101</v>
      </c>
      <c r="X14136">
        <v>0.65</v>
      </c>
    </row>
    <row r="14137" spans="1:24" x14ac:dyDescent="0.3">
      <c r="A14137">
        <v>14135</v>
      </c>
      <c r="B14137" t="s">
        <v>217</v>
      </c>
      <c r="C14137" t="s">
        <v>218</v>
      </c>
      <c r="D14137">
        <v>22.688331999999999</v>
      </c>
      <c r="E14137">
        <v>88.243559000000005</v>
      </c>
      <c r="F14137" s="18">
        <v>44615</v>
      </c>
      <c r="G14137" s="19">
        <v>0.91666666666666696</v>
      </c>
      <c r="H14137">
        <v>22</v>
      </c>
      <c r="I14137" s="13" t="s">
        <v>194</v>
      </c>
      <c r="J14137">
        <v>0</v>
      </c>
      <c r="K14137" s="13" t="s">
        <v>214</v>
      </c>
      <c r="L14137">
        <v>1</v>
      </c>
      <c r="M14137">
        <v>1</v>
      </c>
      <c r="N14137" s="13" t="s">
        <v>94</v>
      </c>
      <c r="O14137" s="13" t="s">
        <v>95</v>
      </c>
      <c r="P14137">
        <v>30</v>
      </c>
      <c r="Q14137" s="13" t="s">
        <v>97</v>
      </c>
      <c r="R14137" s="13" t="s">
        <v>98</v>
      </c>
      <c r="S14137" s="13" t="s">
        <v>99</v>
      </c>
      <c r="T14137">
        <v>2</v>
      </c>
      <c r="U14137">
        <v>2</v>
      </c>
      <c r="V14137">
        <v>0</v>
      </c>
      <c r="W14137" s="13" t="s">
        <v>101</v>
      </c>
      <c r="X14137">
        <v>0.85</v>
      </c>
    </row>
    <row r="14138" spans="1:24" x14ac:dyDescent="0.3">
      <c r="A14138">
        <v>14136</v>
      </c>
      <c r="B14138" t="s">
        <v>206</v>
      </c>
      <c r="C14138" t="s">
        <v>207</v>
      </c>
      <c r="D14138">
        <v>12.881339000000001</v>
      </c>
      <c r="E14138">
        <v>77.677576000000002</v>
      </c>
      <c r="F14138" s="18">
        <v>45033</v>
      </c>
      <c r="G14138" s="19">
        <v>0.75</v>
      </c>
      <c r="H14138">
        <v>18</v>
      </c>
      <c r="I14138" s="13" t="s">
        <v>204</v>
      </c>
      <c r="J14138">
        <v>0</v>
      </c>
      <c r="K14138" s="13" t="s">
        <v>191</v>
      </c>
      <c r="L14138">
        <v>4</v>
      </c>
      <c r="M14138">
        <v>0</v>
      </c>
      <c r="N14138" s="13" t="s">
        <v>212</v>
      </c>
      <c r="O14138" s="13" t="s">
        <v>195</v>
      </c>
      <c r="P14138">
        <v>18</v>
      </c>
      <c r="Q14138" s="13" t="s">
        <v>195</v>
      </c>
      <c r="R14138" s="13" t="s">
        <v>199</v>
      </c>
      <c r="S14138" s="13" t="s">
        <v>196</v>
      </c>
      <c r="T14138">
        <v>3</v>
      </c>
      <c r="U14138">
        <v>1</v>
      </c>
      <c r="V14138">
        <v>1</v>
      </c>
      <c r="W14138" s="13" t="s">
        <v>101</v>
      </c>
      <c r="X14138">
        <v>0.4</v>
      </c>
    </row>
    <row r="14139" spans="1:24" x14ac:dyDescent="0.3">
      <c r="A14139">
        <v>14137</v>
      </c>
      <c r="B14139" t="s">
        <v>200</v>
      </c>
      <c r="C14139" t="s">
        <v>201</v>
      </c>
      <c r="D14139">
        <v>12.973784999999999</v>
      </c>
      <c r="E14139">
        <v>80.237618999999995</v>
      </c>
      <c r="F14139" s="18">
        <v>45326</v>
      </c>
      <c r="G14139" s="19">
        <v>0.83333333333333304</v>
      </c>
      <c r="H14139">
        <v>20</v>
      </c>
      <c r="I14139" s="13" t="s">
        <v>89</v>
      </c>
      <c r="J14139">
        <v>1</v>
      </c>
      <c r="K14139" s="13" t="s">
        <v>191</v>
      </c>
      <c r="L14139">
        <v>6</v>
      </c>
      <c r="M14139">
        <v>1</v>
      </c>
      <c r="N14139" s="13" t="s">
        <v>94</v>
      </c>
      <c r="O14139" s="13" t="s">
        <v>95</v>
      </c>
      <c r="P14139">
        <v>20</v>
      </c>
      <c r="Q14139" s="13" t="s">
        <v>95</v>
      </c>
      <c r="R14139" s="13" t="s">
        <v>199</v>
      </c>
      <c r="S14139" s="13" t="s">
        <v>196</v>
      </c>
      <c r="T14139">
        <v>4</v>
      </c>
      <c r="U14139">
        <v>2</v>
      </c>
      <c r="V14139">
        <v>0</v>
      </c>
      <c r="W14139" s="13" t="s">
        <v>101</v>
      </c>
      <c r="X14139">
        <v>0.45</v>
      </c>
    </row>
    <row r="14140" spans="1:24" x14ac:dyDescent="0.3">
      <c r="A14140">
        <v>14138</v>
      </c>
      <c r="B14140" t="s">
        <v>190</v>
      </c>
      <c r="C14140" t="s">
        <v>80</v>
      </c>
      <c r="D14140">
        <v>19.157532</v>
      </c>
      <c r="E14140">
        <v>72.943444999999997</v>
      </c>
      <c r="F14140" s="18">
        <v>45252</v>
      </c>
      <c r="G14140" s="19">
        <v>0.20833333333333301</v>
      </c>
      <c r="H14140">
        <v>5</v>
      </c>
      <c r="I14140" s="13" t="s">
        <v>194</v>
      </c>
      <c r="J14140">
        <v>0</v>
      </c>
      <c r="K14140" s="13" t="s">
        <v>214</v>
      </c>
      <c r="L14140">
        <v>4</v>
      </c>
      <c r="M14140">
        <v>1</v>
      </c>
      <c r="N14140" s="13" t="s">
        <v>192</v>
      </c>
      <c r="O14140" s="13" t="s">
        <v>97</v>
      </c>
      <c r="P14140">
        <v>32</v>
      </c>
      <c r="Q14140" s="13" t="s">
        <v>95</v>
      </c>
      <c r="R14140" s="13" t="s">
        <v>98</v>
      </c>
      <c r="S14140" s="13" t="s">
        <v>193</v>
      </c>
      <c r="T14140">
        <v>5</v>
      </c>
      <c r="U14140">
        <v>3</v>
      </c>
      <c r="V14140">
        <v>0</v>
      </c>
      <c r="W14140" s="13" t="s">
        <v>101</v>
      </c>
      <c r="X14140">
        <v>0.1</v>
      </c>
    </row>
    <row r="14141" spans="1:24" x14ac:dyDescent="0.3">
      <c r="A14141">
        <v>14139</v>
      </c>
      <c r="B14141" t="s">
        <v>206</v>
      </c>
      <c r="C14141" t="s">
        <v>207</v>
      </c>
      <c r="D14141">
        <v>12.999404</v>
      </c>
      <c r="E14141">
        <v>77.778709000000006</v>
      </c>
      <c r="F14141" s="18">
        <v>45755</v>
      </c>
      <c r="G14141" s="19">
        <v>0.16666666666666699</v>
      </c>
      <c r="H14141">
        <v>4</v>
      </c>
      <c r="I14141" s="13" t="s">
        <v>215</v>
      </c>
      <c r="J14141">
        <v>0</v>
      </c>
      <c r="K14141" s="13" t="s">
        <v>214</v>
      </c>
      <c r="L14141">
        <v>1</v>
      </c>
      <c r="M14141">
        <v>0</v>
      </c>
      <c r="N14141" s="13" t="s">
        <v>192</v>
      </c>
      <c r="O14141" s="13" t="s">
        <v>97</v>
      </c>
      <c r="P14141">
        <v>23</v>
      </c>
      <c r="Q14141" s="13" t="s">
        <v>97</v>
      </c>
      <c r="R14141" s="13" t="s">
        <v>98</v>
      </c>
      <c r="S14141" s="13" t="s">
        <v>99</v>
      </c>
      <c r="T14141">
        <v>1</v>
      </c>
      <c r="U14141">
        <v>1</v>
      </c>
      <c r="V14141">
        <v>0</v>
      </c>
      <c r="W14141" s="13" t="s">
        <v>101</v>
      </c>
      <c r="X14141">
        <v>0.5</v>
      </c>
    </row>
    <row r="14142" spans="1:24" x14ac:dyDescent="0.3">
      <c r="A14142">
        <v>14140</v>
      </c>
      <c r="B14142" t="s">
        <v>206</v>
      </c>
      <c r="C14142" t="s">
        <v>207</v>
      </c>
      <c r="D14142">
        <v>12.899255999999999</v>
      </c>
      <c r="E14142">
        <v>77.585903000000002</v>
      </c>
      <c r="F14142" s="18">
        <v>45010</v>
      </c>
      <c r="G14142" s="19">
        <v>0.79166666666666696</v>
      </c>
      <c r="H14142">
        <v>19</v>
      </c>
      <c r="I14142" s="13" t="s">
        <v>219</v>
      </c>
      <c r="J14142">
        <v>1</v>
      </c>
      <c r="K14142" s="13" t="s">
        <v>214</v>
      </c>
      <c r="L14142">
        <v>4</v>
      </c>
      <c r="M14142">
        <v>1</v>
      </c>
      <c r="N14142" s="13" t="s">
        <v>94</v>
      </c>
      <c r="O14142" s="13" t="s">
        <v>95</v>
      </c>
      <c r="P14142">
        <v>16</v>
      </c>
      <c r="Q14142" s="13" t="s">
        <v>195</v>
      </c>
      <c r="R14142" s="13" t="s">
        <v>213</v>
      </c>
      <c r="S14142" s="13" t="s">
        <v>196</v>
      </c>
      <c r="T14142">
        <v>5</v>
      </c>
      <c r="U14142">
        <v>5</v>
      </c>
      <c r="V14142">
        <v>1</v>
      </c>
      <c r="W14142" s="13" t="s">
        <v>101</v>
      </c>
      <c r="X14142">
        <v>0.6</v>
      </c>
    </row>
    <row r="14143" spans="1:24" x14ac:dyDescent="0.3">
      <c r="A14143">
        <v>14141</v>
      </c>
      <c r="B14143" t="s">
        <v>197</v>
      </c>
      <c r="C14143" t="s">
        <v>198</v>
      </c>
      <c r="D14143">
        <v>30.629943000000001</v>
      </c>
      <c r="E14143">
        <v>76.878276</v>
      </c>
      <c r="F14143" s="18">
        <v>45300</v>
      </c>
      <c r="G14143" s="19">
        <v>0.66666666666666696</v>
      </c>
      <c r="H14143">
        <v>16</v>
      </c>
      <c r="I14143" s="13" t="s">
        <v>215</v>
      </c>
      <c r="J14143">
        <v>0</v>
      </c>
      <c r="K14143" s="13" t="s">
        <v>214</v>
      </c>
      <c r="L14143">
        <v>3</v>
      </c>
      <c r="M14143">
        <v>0</v>
      </c>
      <c r="N14143" s="13" t="s">
        <v>94</v>
      </c>
      <c r="O14143" s="13" t="s">
        <v>95</v>
      </c>
      <c r="P14143">
        <v>30</v>
      </c>
      <c r="Q14143" s="13" t="s">
        <v>97</v>
      </c>
      <c r="R14143" s="13" t="s">
        <v>208</v>
      </c>
      <c r="S14143" s="13" t="s">
        <v>196</v>
      </c>
      <c r="T14143">
        <v>1</v>
      </c>
      <c r="U14143">
        <v>1</v>
      </c>
      <c r="V14143">
        <v>0</v>
      </c>
      <c r="W14143" s="13" t="s">
        <v>101</v>
      </c>
      <c r="X14143">
        <v>0.65</v>
      </c>
    </row>
    <row r="14144" spans="1:24" x14ac:dyDescent="0.3">
      <c r="A14144">
        <v>14142</v>
      </c>
      <c r="B14144" t="s">
        <v>209</v>
      </c>
      <c r="C14144" t="s">
        <v>210</v>
      </c>
      <c r="D14144">
        <v>17.469569</v>
      </c>
      <c r="E14144">
        <v>78.368834000000007</v>
      </c>
      <c r="F14144" s="18">
        <v>44878</v>
      </c>
      <c r="G14144" s="19">
        <v>0.91666666666666696</v>
      </c>
      <c r="H14144">
        <v>22</v>
      </c>
      <c r="I14144" s="13" t="s">
        <v>89</v>
      </c>
      <c r="J14144">
        <v>1</v>
      </c>
      <c r="K14144" s="13" t="s">
        <v>92</v>
      </c>
      <c r="L14144">
        <v>3</v>
      </c>
      <c r="M14144">
        <v>0</v>
      </c>
      <c r="N14144" s="13" t="s">
        <v>94</v>
      </c>
      <c r="O14144" s="13" t="s">
        <v>95</v>
      </c>
      <c r="P14144">
        <v>40</v>
      </c>
      <c r="Q14144" s="13" t="s">
        <v>97</v>
      </c>
      <c r="R14144" s="13" t="s">
        <v>205</v>
      </c>
      <c r="S14144" s="13" t="s">
        <v>193</v>
      </c>
      <c r="T14144">
        <v>1</v>
      </c>
      <c r="U14144">
        <v>0</v>
      </c>
      <c r="V14144">
        <v>0</v>
      </c>
      <c r="W14144" s="13" t="s">
        <v>101</v>
      </c>
      <c r="X14144">
        <v>0.65</v>
      </c>
    </row>
    <row r="14145" spans="1:24" x14ac:dyDescent="0.3">
      <c r="A14145">
        <v>14143</v>
      </c>
      <c r="B14145" t="s">
        <v>197</v>
      </c>
      <c r="C14145" t="s">
        <v>198</v>
      </c>
      <c r="D14145">
        <v>30.707363999999998</v>
      </c>
      <c r="E14145">
        <v>76.761678000000003</v>
      </c>
      <c r="F14145" s="18">
        <v>44873</v>
      </c>
      <c r="G14145" s="19">
        <v>0.91666666666666696</v>
      </c>
      <c r="H14145">
        <v>22</v>
      </c>
      <c r="I14145" s="13" t="s">
        <v>215</v>
      </c>
      <c r="J14145">
        <v>0</v>
      </c>
      <c r="K14145" s="13" t="s">
        <v>191</v>
      </c>
      <c r="L14145">
        <v>3</v>
      </c>
      <c r="M14145">
        <v>1</v>
      </c>
      <c r="N14145" s="13" t="s">
        <v>94</v>
      </c>
      <c r="O14145" s="13" t="s">
        <v>95</v>
      </c>
      <c r="P14145">
        <v>18</v>
      </c>
      <c r="Q14145" s="13" t="s">
        <v>97</v>
      </c>
      <c r="R14145" s="13" t="s">
        <v>199</v>
      </c>
      <c r="S14145" s="13" t="s">
        <v>193</v>
      </c>
      <c r="T14145">
        <v>3</v>
      </c>
      <c r="U14145">
        <v>3</v>
      </c>
      <c r="V14145">
        <v>0</v>
      </c>
      <c r="W14145" s="13" t="s">
        <v>101</v>
      </c>
      <c r="X14145">
        <v>0.65</v>
      </c>
    </row>
    <row r="14146" spans="1:24" x14ac:dyDescent="0.3">
      <c r="A14146">
        <v>14144</v>
      </c>
      <c r="B14146" t="s">
        <v>190</v>
      </c>
      <c r="C14146" t="s">
        <v>80</v>
      </c>
      <c r="D14146">
        <v>19.186892</v>
      </c>
      <c r="E14146">
        <v>72.923085999999998</v>
      </c>
      <c r="F14146" s="18">
        <v>44926</v>
      </c>
      <c r="G14146" s="19">
        <v>0.54166666666666696</v>
      </c>
      <c r="H14146">
        <v>13</v>
      </c>
      <c r="I14146" s="13" t="s">
        <v>219</v>
      </c>
      <c r="J14146">
        <v>1</v>
      </c>
      <c r="K14146" s="13" t="s">
        <v>214</v>
      </c>
      <c r="L14146">
        <v>3</v>
      </c>
      <c r="M14146">
        <v>0</v>
      </c>
      <c r="N14146" s="13" t="s">
        <v>94</v>
      </c>
      <c r="O14146" s="13" t="s">
        <v>95</v>
      </c>
      <c r="P14146">
        <v>40</v>
      </c>
      <c r="Q14146" s="13" t="s">
        <v>195</v>
      </c>
      <c r="R14146" s="13" t="s">
        <v>213</v>
      </c>
      <c r="S14146" s="13" t="s">
        <v>193</v>
      </c>
      <c r="T14146">
        <v>4</v>
      </c>
      <c r="U14146">
        <v>4</v>
      </c>
      <c r="V14146">
        <v>0</v>
      </c>
      <c r="W14146" s="13" t="s">
        <v>101</v>
      </c>
      <c r="X14146">
        <v>0.45</v>
      </c>
    </row>
    <row r="14147" spans="1:24" x14ac:dyDescent="0.3">
      <c r="A14147">
        <v>14145</v>
      </c>
      <c r="B14147" t="s">
        <v>203</v>
      </c>
      <c r="C14147" t="s">
        <v>203</v>
      </c>
      <c r="D14147">
        <v>28.682617</v>
      </c>
      <c r="E14147">
        <v>76.981181000000007</v>
      </c>
      <c r="F14147" s="18">
        <v>45165</v>
      </c>
      <c r="G14147" s="19">
        <v>0.875</v>
      </c>
      <c r="H14147">
        <v>21</v>
      </c>
      <c r="I14147" s="13" t="s">
        <v>89</v>
      </c>
      <c r="J14147">
        <v>1</v>
      </c>
      <c r="K14147" s="13" t="s">
        <v>92</v>
      </c>
      <c r="L14147">
        <v>4</v>
      </c>
      <c r="M14147">
        <v>1</v>
      </c>
      <c r="N14147" s="13" t="s">
        <v>192</v>
      </c>
      <c r="O14147" s="13" t="s">
        <v>97</v>
      </c>
      <c r="P14147">
        <v>15</v>
      </c>
      <c r="Q14147" s="13" t="s">
        <v>95</v>
      </c>
      <c r="R14147" s="13" t="s">
        <v>98</v>
      </c>
      <c r="S14147" s="13" t="s">
        <v>196</v>
      </c>
      <c r="T14147">
        <v>2</v>
      </c>
      <c r="U14147">
        <v>1</v>
      </c>
      <c r="V14147">
        <v>0</v>
      </c>
      <c r="W14147" s="13" t="s">
        <v>101</v>
      </c>
      <c r="X14147">
        <v>0.1</v>
      </c>
    </row>
    <row r="14148" spans="1:24" x14ac:dyDescent="0.3">
      <c r="A14148">
        <v>14146</v>
      </c>
      <c r="B14148" t="s">
        <v>197</v>
      </c>
      <c r="C14148" t="s">
        <v>198</v>
      </c>
      <c r="D14148">
        <v>30.720348999999999</v>
      </c>
      <c r="E14148">
        <v>76.764481000000004</v>
      </c>
      <c r="F14148" s="18">
        <v>44739</v>
      </c>
      <c r="G14148" s="19">
        <v>0.125</v>
      </c>
      <c r="H14148">
        <v>3</v>
      </c>
      <c r="I14148" s="13" t="s">
        <v>204</v>
      </c>
      <c r="J14148">
        <v>0</v>
      </c>
      <c r="K14148" s="13" t="s">
        <v>214</v>
      </c>
      <c r="L14148">
        <v>5</v>
      </c>
      <c r="M14148">
        <v>0</v>
      </c>
      <c r="N14148" s="13" t="s">
        <v>192</v>
      </c>
      <c r="O14148" s="13" t="s">
        <v>97</v>
      </c>
      <c r="P14148">
        <v>21</v>
      </c>
      <c r="Q14148" s="13" t="s">
        <v>95</v>
      </c>
      <c r="R14148" s="13" t="s">
        <v>208</v>
      </c>
      <c r="S14148" s="13" t="s">
        <v>196</v>
      </c>
      <c r="T14148">
        <v>5</v>
      </c>
      <c r="U14148">
        <v>2</v>
      </c>
      <c r="V14148">
        <v>0</v>
      </c>
      <c r="W14148" s="13" t="s">
        <v>101</v>
      </c>
      <c r="X14148">
        <v>0.1</v>
      </c>
    </row>
    <row r="14149" spans="1:24" x14ac:dyDescent="0.3">
      <c r="A14149">
        <v>14147</v>
      </c>
      <c r="B14149" t="s">
        <v>217</v>
      </c>
      <c r="C14149" t="s">
        <v>218</v>
      </c>
      <c r="D14149">
        <v>22.619645999999999</v>
      </c>
      <c r="E14149">
        <v>88.369258000000002</v>
      </c>
      <c r="F14149" s="18">
        <v>44821</v>
      </c>
      <c r="G14149" s="19">
        <v>0.79166666666666696</v>
      </c>
      <c r="H14149">
        <v>19</v>
      </c>
      <c r="I14149" s="13" t="s">
        <v>219</v>
      </c>
      <c r="J14149">
        <v>1</v>
      </c>
      <c r="K14149" s="13" t="s">
        <v>191</v>
      </c>
      <c r="L14149">
        <v>4</v>
      </c>
      <c r="M14149">
        <v>0</v>
      </c>
      <c r="N14149" s="13" t="s">
        <v>94</v>
      </c>
      <c r="O14149" s="13" t="s">
        <v>95</v>
      </c>
      <c r="P14149">
        <v>39</v>
      </c>
      <c r="Q14149" s="13" t="s">
        <v>97</v>
      </c>
      <c r="R14149" s="13" t="s">
        <v>208</v>
      </c>
      <c r="S14149" s="13" t="s">
        <v>196</v>
      </c>
      <c r="T14149">
        <v>5</v>
      </c>
      <c r="U14149">
        <v>3</v>
      </c>
      <c r="V14149">
        <v>1</v>
      </c>
      <c r="W14149" s="13" t="s">
        <v>101</v>
      </c>
      <c r="X14149">
        <v>0.8</v>
      </c>
    </row>
    <row r="14150" spans="1:24" x14ac:dyDescent="0.3">
      <c r="A14150">
        <v>14148</v>
      </c>
      <c r="B14150" t="s">
        <v>200</v>
      </c>
      <c r="C14150" t="s">
        <v>201</v>
      </c>
      <c r="D14150">
        <v>13.165411000000001</v>
      </c>
      <c r="E14150">
        <v>80.279786000000001</v>
      </c>
      <c r="F14150" s="18">
        <v>45514</v>
      </c>
      <c r="G14150" s="19">
        <v>0.25</v>
      </c>
      <c r="H14150">
        <v>6</v>
      </c>
      <c r="I14150" s="13" t="s">
        <v>219</v>
      </c>
      <c r="J14150">
        <v>1</v>
      </c>
      <c r="K14150" s="13" t="s">
        <v>191</v>
      </c>
      <c r="L14150">
        <v>1</v>
      </c>
      <c r="M14150">
        <v>0</v>
      </c>
      <c r="N14150" s="13" t="s">
        <v>212</v>
      </c>
      <c r="O14150" s="13" t="s">
        <v>95</v>
      </c>
      <c r="P14150">
        <v>39</v>
      </c>
      <c r="Q14150" s="13" t="s">
        <v>95</v>
      </c>
      <c r="R14150" s="13" t="s">
        <v>205</v>
      </c>
      <c r="S14150" s="13" t="s">
        <v>196</v>
      </c>
      <c r="T14150">
        <v>2</v>
      </c>
      <c r="U14150">
        <v>1</v>
      </c>
      <c r="V14150">
        <v>0</v>
      </c>
      <c r="W14150" s="13" t="s">
        <v>101</v>
      </c>
      <c r="X14150">
        <v>0.45</v>
      </c>
    </row>
    <row r="14151" spans="1:24" x14ac:dyDescent="0.3">
      <c r="A14151">
        <v>14149</v>
      </c>
      <c r="B14151" t="s">
        <v>200</v>
      </c>
      <c r="C14151" t="s">
        <v>201</v>
      </c>
      <c r="D14151">
        <v>13.03998</v>
      </c>
      <c r="E14151">
        <v>80.246691999999996</v>
      </c>
      <c r="F14151" s="18">
        <v>44978</v>
      </c>
      <c r="G14151" s="19">
        <v>0.79166666666666696</v>
      </c>
      <c r="H14151">
        <v>19</v>
      </c>
      <c r="I14151" s="13" t="s">
        <v>215</v>
      </c>
      <c r="J14151">
        <v>0</v>
      </c>
      <c r="K14151" s="13" t="s">
        <v>92</v>
      </c>
      <c r="L14151">
        <v>6</v>
      </c>
      <c r="M14151">
        <v>0</v>
      </c>
      <c r="N14151" s="13" t="s">
        <v>192</v>
      </c>
      <c r="O14151" s="13" t="s">
        <v>97</v>
      </c>
      <c r="P14151">
        <v>39</v>
      </c>
      <c r="Q14151" s="13" t="s">
        <v>97</v>
      </c>
      <c r="R14151" s="13" t="s">
        <v>205</v>
      </c>
      <c r="S14151" s="13" t="s">
        <v>99</v>
      </c>
      <c r="T14151">
        <v>4</v>
      </c>
      <c r="U14151">
        <v>4</v>
      </c>
      <c r="V14151">
        <v>1</v>
      </c>
      <c r="W14151" s="13" t="s">
        <v>101</v>
      </c>
      <c r="X14151">
        <v>0.65</v>
      </c>
    </row>
    <row r="14152" spans="1:24" x14ac:dyDescent="0.3">
      <c r="A14152">
        <v>14150</v>
      </c>
      <c r="B14152" t="s">
        <v>217</v>
      </c>
      <c r="C14152" t="s">
        <v>218</v>
      </c>
      <c r="D14152">
        <v>22.480314</v>
      </c>
      <c r="E14152">
        <v>88.421000000000006</v>
      </c>
      <c r="F14152" s="18">
        <v>45297</v>
      </c>
      <c r="G14152" s="19">
        <v>4.1666666666666699E-2</v>
      </c>
      <c r="H14152">
        <v>1</v>
      </c>
      <c r="I14152" s="13" t="s">
        <v>219</v>
      </c>
      <c r="J14152">
        <v>1</v>
      </c>
      <c r="K14152" s="13" t="s">
        <v>92</v>
      </c>
      <c r="L14152">
        <v>6</v>
      </c>
      <c r="M14152">
        <v>0</v>
      </c>
      <c r="N14152" s="13" t="s">
        <v>94</v>
      </c>
      <c r="O14152" s="13" t="s">
        <v>95</v>
      </c>
      <c r="P14152">
        <v>16</v>
      </c>
      <c r="Q14152" s="13" t="s">
        <v>95</v>
      </c>
      <c r="R14152" s="13" t="s">
        <v>205</v>
      </c>
      <c r="S14152" s="13" t="s">
        <v>196</v>
      </c>
      <c r="T14152">
        <v>1</v>
      </c>
      <c r="U14152">
        <v>0</v>
      </c>
      <c r="V14152">
        <v>0</v>
      </c>
      <c r="W14152" s="13" t="s">
        <v>101</v>
      </c>
      <c r="X14152">
        <v>0.45</v>
      </c>
    </row>
    <row r="14153" spans="1:24" x14ac:dyDescent="0.3">
      <c r="A14153">
        <v>14151</v>
      </c>
      <c r="B14153" t="s">
        <v>203</v>
      </c>
      <c r="C14153" t="s">
        <v>203</v>
      </c>
      <c r="D14153">
        <v>28.571988000000001</v>
      </c>
      <c r="E14153">
        <v>76.876881999999995</v>
      </c>
      <c r="F14153" s="18">
        <v>45646</v>
      </c>
      <c r="G14153" s="19">
        <v>0.41666666666666702</v>
      </c>
      <c r="H14153">
        <v>10</v>
      </c>
      <c r="I14153" s="13" t="s">
        <v>211</v>
      </c>
      <c r="J14153">
        <v>0</v>
      </c>
      <c r="K14153" s="13" t="s">
        <v>191</v>
      </c>
      <c r="L14153">
        <v>5</v>
      </c>
      <c r="M14153">
        <v>0</v>
      </c>
      <c r="N14153" s="13" t="s">
        <v>212</v>
      </c>
      <c r="O14153" s="13" t="s">
        <v>195</v>
      </c>
      <c r="P14153">
        <v>16</v>
      </c>
      <c r="Q14153" s="13" t="s">
        <v>97</v>
      </c>
      <c r="R14153" s="13" t="s">
        <v>199</v>
      </c>
      <c r="S14153" s="13" t="s">
        <v>99</v>
      </c>
      <c r="T14153">
        <v>3</v>
      </c>
      <c r="U14153">
        <v>3</v>
      </c>
      <c r="V14153">
        <v>1</v>
      </c>
      <c r="W14153" s="13" t="s">
        <v>101</v>
      </c>
      <c r="X14153">
        <v>0.8</v>
      </c>
    </row>
    <row r="14154" spans="1:24" x14ac:dyDescent="0.3">
      <c r="A14154">
        <v>14152</v>
      </c>
      <c r="B14154" t="s">
        <v>200</v>
      </c>
      <c r="C14154" t="s">
        <v>201</v>
      </c>
      <c r="D14154">
        <v>13.190659</v>
      </c>
      <c r="E14154">
        <v>80.193873999999994</v>
      </c>
      <c r="F14154" s="18">
        <v>45329</v>
      </c>
      <c r="G14154" s="19">
        <v>0.83333333333333304</v>
      </c>
      <c r="H14154">
        <v>20</v>
      </c>
      <c r="I14154" s="13" t="s">
        <v>194</v>
      </c>
      <c r="J14154">
        <v>0</v>
      </c>
      <c r="K14154" s="13" t="s">
        <v>92</v>
      </c>
      <c r="L14154">
        <v>6</v>
      </c>
      <c r="M14154">
        <v>0</v>
      </c>
      <c r="N14154" s="13" t="s">
        <v>192</v>
      </c>
      <c r="O14154" s="13" t="s">
        <v>97</v>
      </c>
      <c r="P14154">
        <v>17</v>
      </c>
      <c r="Q14154" s="13" t="s">
        <v>195</v>
      </c>
      <c r="R14154" s="13" t="s">
        <v>205</v>
      </c>
      <c r="S14154" s="13" t="s">
        <v>99</v>
      </c>
      <c r="T14154">
        <v>4</v>
      </c>
      <c r="U14154">
        <v>4</v>
      </c>
      <c r="V14154">
        <v>0</v>
      </c>
      <c r="W14154" s="13" t="s">
        <v>101</v>
      </c>
      <c r="X14154">
        <v>0.3</v>
      </c>
    </row>
    <row r="14155" spans="1:24" x14ac:dyDescent="0.3">
      <c r="A14155">
        <v>14153</v>
      </c>
      <c r="B14155" t="s">
        <v>79</v>
      </c>
      <c r="C14155" t="s">
        <v>80</v>
      </c>
      <c r="D14155">
        <v>18.556692000000002</v>
      </c>
      <c r="E14155">
        <v>73.781069000000002</v>
      </c>
      <c r="F14155" s="18">
        <v>45052</v>
      </c>
      <c r="G14155" s="19">
        <v>0.5</v>
      </c>
      <c r="H14155">
        <v>12</v>
      </c>
      <c r="I14155" s="13" t="s">
        <v>219</v>
      </c>
      <c r="J14155">
        <v>1</v>
      </c>
      <c r="K14155" s="13" t="s">
        <v>214</v>
      </c>
      <c r="L14155">
        <v>1</v>
      </c>
      <c r="M14155">
        <v>0</v>
      </c>
      <c r="N14155" s="13" t="s">
        <v>192</v>
      </c>
      <c r="O14155" s="13" t="s">
        <v>97</v>
      </c>
      <c r="P14155">
        <v>37</v>
      </c>
      <c r="Q14155" s="13" t="s">
        <v>95</v>
      </c>
      <c r="R14155" s="13" t="s">
        <v>199</v>
      </c>
      <c r="S14155" s="13" t="s">
        <v>196</v>
      </c>
      <c r="T14155">
        <v>5</v>
      </c>
      <c r="U14155">
        <v>2</v>
      </c>
      <c r="V14155">
        <v>0</v>
      </c>
      <c r="W14155" s="13" t="s">
        <v>101</v>
      </c>
      <c r="X14155">
        <v>0.1</v>
      </c>
    </row>
    <row r="14156" spans="1:24" x14ac:dyDescent="0.3">
      <c r="A14156">
        <v>14154</v>
      </c>
      <c r="B14156" t="s">
        <v>197</v>
      </c>
      <c r="C14156" t="s">
        <v>198</v>
      </c>
      <c r="D14156">
        <v>30.711023000000001</v>
      </c>
      <c r="E14156">
        <v>76.825740999999994</v>
      </c>
      <c r="F14156" s="18">
        <v>45133</v>
      </c>
      <c r="G14156" s="19">
        <v>0.45833333333333298</v>
      </c>
      <c r="H14156">
        <v>11</v>
      </c>
      <c r="I14156" s="13" t="s">
        <v>194</v>
      </c>
      <c r="J14156">
        <v>0</v>
      </c>
      <c r="K14156" s="13" t="s">
        <v>214</v>
      </c>
      <c r="L14156">
        <v>1</v>
      </c>
      <c r="M14156">
        <v>0</v>
      </c>
      <c r="N14156" s="13" t="s">
        <v>192</v>
      </c>
      <c r="O14156" s="13" t="s">
        <v>97</v>
      </c>
      <c r="P14156">
        <v>29</v>
      </c>
      <c r="Q14156" s="13" t="s">
        <v>97</v>
      </c>
      <c r="R14156" s="13" t="s">
        <v>199</v>
      </c>
      <c r="S14156" s="13" t="s">
        <v>193</v>
      </c>
      <c r="T14156">
        <v>1</v>
      </c>
      <c r="U14156">
        <v>0</v>
      </c>
      <c r="V14156">
        <v>0</v>
      </c>
      <c r="W14156" s="13" t="s">
        <v>101</v>
      </c>
      <c r="X14156">
        <v>0.3</v>
      </c>
    </row>
    <row r="14157" spans="1:24" x14ac:dyDescent="0.3">
      <c r="A14157">
        <v>14155</v>
      </c>
      <c r="B14157" t="s">
        <v>217</v>
      </c>
      <c r="C14157" t="s">
        <v>218</v>
      </c>
      <c r="D14157">
        <v>22.649660000000001</v>
      </c>
      <c r="E14157">
        <v>88.425746000000004</v>
      </c>
      <c r="F14157" s="18">
        <v>45259</v>
      </c>
      <c r="G14157" s="19">
        <v>4.1666666666666699E-2</v>
      </c>
      <c r="H14157">
        <v>1</v>
      </c>
      <c r="I14157" s="13" t="s">
        <v>194</v>
      </c>
      <c r="J14157">
        <v>0</v>
      </c>
      <c r="K14157" s="13" t="s">
        <v>191</v>
      </c>
      <c r="L14157">
        <v>2</v>
      </c>
      <c r="M14157">
        <v>0</v>
      </c>
      <c r="N14157" s="13" t="s">
        <v>212</v>
      </c>
      <c r="O14157" s="13" t="s">
        <v>195</v>
      </c>
      <c r="P14157">
        <v>28</v>
      </c>
      <c r="Q14157" s="13" t="s">
        <v>95</v>
      </c>
      <c r="R14157" s="13" t="s">
        <v>98</v>
      </c>
      <c r="S14157" s="13" t="s">
        <v>193</v>
      </c>
      <c r="T14157">
        <v>2</v>
      </c>
      <c r="U14157">
        <v>2</v>
      </c>
      <c r="V14157">
        <v>0</v>
      </c>
      <c r="W14157" s="13" t="s">
        <v>101</v>
      </c>
      <c r="X14157">
        <v>0.25</v>
      </c>
    </row>
    <row r="14158" spans="1:24" x14ac:dyDescent="0.3">
      <c r="A14158">
        <v>14156</v>
      </c>
      <c r="B14158" t="s">
        <v>197</v>
      </c>
      <c r="C14158" t="s">
        <v>198</v>
      </c>
      <c r="D14158">
        <v>30.654084000000001</v>
      </c>
      <c r="E14158">
        <v>76.842440999999994</v>
      </c>
      <c r="F14158" s="18">
        <v>45283</v>
      </c>
      <c r="G14158" s="19">
        <v>0.625</v>
      </c>
      <c r="H14158">
        <v>15</v>
      </c>
      <c r="I14158" s="13" t="s">
        <v>219</v>
      </c>
      <c r="J14158">
        <v>1</v>
      </c>
      <c r="K14158" s="13" t="s">
        <v>214</v>
      </c>
      <c r="L14158">
        <v>1</v>
      </c>
      <c r="M14158">
        <v>0</v>
      </c>
      <c r="N14158" s="13" t="s">
        <v>192</v>
      </c>
      <c r="O14158" s="13" t="s">
        <v>97</v>
      </c>
      <c r="P14158">
        <v>28</v>
      </c>
      <c r="Q14158" s="13" t="s">
        <v>97</v>
      </c>
      <c r="R14158" s="13" t="s">
        <v>199</v>
      </c>
      <c r="S14158" s="13" t="s">
        <v>193</v>
      </c>
      <c r="T14158">
        <v>2</v>
      </c>
      <c r="U14158">
        <v>2</v>
      </c>
      <c r="V14158">
        <v>0</v>
      </c>
      <c r="W14158" s="13" t="s">
        <v>101</v>
      </c>
      <c r="X14158">
        <v>0.3</v>
      </c>
    </row>
    <row r="14159" spans="1:24" x14ac:dyDescent="0.3">
      <c r="A14159">
        <v>14157</v>
      </c>
      <c r="B14159" t="s">
        <v>206</v>
      </c>
      <c r="C14159" t="s">
        <v>207</v>
      </c>
      <c r="D14159">
        <v>13.052118999999999</v>
      </c>
      <c r="E14159">
        <v>77.622834999999995</v>
      </c>
      <c r="F14159" s="18">
        <v>44892</v>
      </c>
      <c r="G14159" s="19">
        <v>0.83333333333333304</v>
      </c>
      <c r="H14159">
        <v>20</v>
      </c>
      <c r="I14159" s="13" t="s">
        <v>89</v>
      </c>
      <c r="J14159">
        <v>1</v>
      </c>
      <c r="K14159" s="13" t="s">
        <v>214</v>
      </c>
      <c r="L14159">
        <v>5</v>
      </c>
      <c r="M14159">
        <v>1</v>
      </c>
      <c r="N14159" s="13" t="s">
        <v>192</v>
      </c>
      <c r="O14159" s="13" t="s">
        <v>97</v>
      </c>
      <c r="P14159">
        <v>15</v>
      </c>
      <c r="Q14159" s="13" t="s">
        <v>95</v>
      </c>
      <c r="R14159" s="13" t="s">
        <v>199</v>
      </c>
      <c r="S14159" s="13" t="s">
        <v>193</v>
      </c>
      <c r="T14159">
        <v>1</v>
      </c>
      <c r="U14159">
        <v>0</v>
      </c>
      <c r="V14159">
        <v>0</v>
      </c>
      <c r="W14159" s="13" t="s">
        <v>101</v>
      </c>
      <c r="X14159">
        <v>0.1</v>
      </c>
    </row>
    <row r="14160" spans="1:24" x14ac:dyDescent="0.3">
      <c r="A14160">
        <v>14158</v>
      </c>
      <c r="B14160" t="s">
        <v>217</v>
      </c>
      <c r="C14160" t="s">
        <v>218</v>
      </c>
      <c r="D14160">
        <v>22.507491999999999</v>
      </c>
      <c r="E14160">
        <v>88.295705999999996</v>
      </c>
      <c r="F14160" s="18">
        <v>45328</v>
      </c>
      <c r="G14160" s="19">
        <v>0.375</v>
      </c>
      <c r="H14160">
        <v>9</v>
      </c>
      <c r="I14160" s="13" t="s">
        <v>215</v>
      </c>
      <c r="J14160">
        <v>0</v>
      </c>
      <c r="K14160" s="13" t="s">
        <v>214</v>
      </c>
      <c r="L14160">
        <v>1</v>
      </c>
      <c r="M14160">
        <v>1</v>
      </c>
      <c r="N14160" s="13" t="s">
        <v>94</v>
      </c>
      <c r="O14160" s="13" t="s">
        <v>95</v>
      </c>
      <c r="P14160">
        <v>16</v>
      </c>
      <c r="Q14160" s="13" t="s">
        <v>97</v>
      </c>
      <c r="R14160" s="13" t="s">
        <v>205</v>
      </c>
      <c r="S14160" s="13" t="s">
        <v>193</v>
      </c>
      <c r="T14160">
        <v>1</v>
      </c>
      <c r="U14160">
        <v>0</v>
      </c>
      <c r="V14160">
        <v>1</v>
      </c>
      <c r="W14160" s="13" t="s">
        <v>101</v>
      </c>
      <c r="X14160">
        <v>0.8</v>
      </c>
    </row>
    <row r="14161" spans="1:24" x14ac:dyDescent="0.3">
      <c r="A14161">
        <v>14159</v>
      </c>
      <c r="B14161" t="s">
        <v>217</v>
      </c>
      <c r="C14161" t="s">
        <v>218</v>
      </c>
      <c r="D14161">
        <v>22.444451999999998</v>
      </c>
      <c r="E14161">
        <v>88.313170999999997</v>
      </c>
      <c r="F14161" s="18">
        <v>45657</v>
      </c>
      <c r="G14161" s="19">
        <v>0.66666666666666696</v>
      </c>
      <c r="H14161">
        <v>16</v>
      </c>
      <c r="I14161" s="13" t="s">
        <v>215</v>
      </c>
      <c r="J14161">
        <v>0</v>
      </c>
      <c r="K14161" s="13" t="s">
        <v>191</v>
      </c>
      <c r="L14161">
        <v>2</v>
      </c>
      <c r="M14161">
        <v>1</v>
      </c>
      <c r="N14161" s="13" t="s">
        <v>212</v>
      </c>
      <c r="O14161" s="13" t="s">
        <v>195</v>
      </c>
      <c r="P14161">
        <v>22</v>
      </c>
      <c r="Q14161" s="13" t="s">
        <v>95</v>
      </c>
      <c r="R14161" s="13" t="s">
        <v>213</v>
      </c>
      <c r="S14161" s="13" t="s">
        <v>99</v>
      </c>
      <c r="T14161">
        <v>3</v>
      </c>
      <c r="U14161">
        <v>3</v>
      </c>
      <c r="V14161">
        <v>0</v>
      </c>
      <c r="W14161" s="13" t="s">
        <v>101</v>
      </c>
      <c r="X14161">
        <v>0.45</v>
      </c>
    </row>
    <row r="14162" spans="1:24" x14ac:dyDescent="0.3">
      <c r="A14162">
        <v>14160</v>
      </c>
      <c r="B14162" t="s">
        <v>200</v>
      </c>
      <c r="C14162" t="s">
        <v>201</v>
      </c>
      <c r="D14162">
        <v>13.154227000000001</v>
      </c>
      <c r="E14162">
        <v>80.278917000000007</v>
      </c>
      <c r="F14162" s="18">
        <v>45336</v>
      </c>
      <c r="G14162" s="19">
        <v>0.45833333333333298</v>
      </c>
      <c r="H14162">
        <v>11</v>
      </c>
      <c r="I14162" s="13" t="s">
        <v>194</v>
      </c>
      <c r="J14162">
        <v>0</v>
      </c>
      <c r="K14162" s="13" t="s">
        <v>214</v>
      </c>
      <c r="L14162">
        <v>5</v>
      </c>
      <c r="M14162">
        <v>1</v>
      </c>
      <c r="N14162" s="13" t="s">
        <v>192</v>
      </c>
      <c r="O14162" s="13" t="s">
        <v>97</v>
      </c>
      <c r="P14162">
        <v>39</v>
      </c>
      <c r="Q14162" s="13" t="s">
        <v>97</v>
      </c>
      <c r="R14162" s="13" t="s">
        <v>213</v>
      </c>
      <c r="S14162" s="13" t="s">
        <v>196</v>
      </c>
      <c r="T14162">
        <v>2</v>
      </c>
      <c r="U14162">
        <v>1</v>
      </c>
      <c r="V14162">
        <v>0</v>
      </c>
      <c r="W14162" s="13" t="s">
        <v>101</v>
      </c>
      <c r="X14162">
        <v>0.3</v>
      </c>
    </row>
    <row r="14163" spans="1:24" x14ac:dyDescent="0.3">
      <c r="A14163">
        <v>14161</v>
      </c>
      <c r="B14163" t="s">
        <v>217</v>
      </c>
      <c r="C14163" t="s">
        <v>218</v>
      </c>
      <c r="D14163">
        <v>22.694884999999999</v>
      </c>
      <c r="E14163">
        <v>88.444968000000003</v>
      </c>
      <c r="F14163" s="18">
        <v>44987</v>
      </c>
      <c r="G14163" s="19">
        <v>0.16666666666666699</v>
      </c>
      <c r="H14163">
        <v>4</v>
      </c>
      <c r="I14163" s="13" t="s">
        <v>202</v>
      </c>
      <c r="J14163">
        <v>0</v>
      </c>
      <c r="K14163" s="13" t="s">
        <v>214</v>
      </c>
      <c r="L14163">
        <v>5</v>
      </c>
      <c r="M14163">
        <v>0</v>
      </c>
      <c r="N14163" s="13" t="s">
        <v>94</v>
      </c>
      <c r="O14163" s="13" t="s">
        <v>95</v>
      </c>
      <c r="P14163">
        <v>38</v>
      </c>
      <c r="Q14163" s="13" t="s">
        <v>195</v>
      </c>
      <c r="R14163" s="13" t="s">
        <v>199</v>
      </c>
      <c r="S14163" s="13" t="s">
        <v>196</v>
      </c>
      <c r="T14163">
        <v>2</v>
      </c>
      <c r="U14163">
        <v>0</v>
      </c>
      <c r="V14163">
        <v>0</v>
      </c>
      <c r="W14163" s="13" t="s">
        <v>101</v>
      </c>
      <c r="X14163">
        <v>0.45</v>
      </c>
    </row>
    <row r="14164" spans="1:24" x14ac:dyDescent="0.3">
      <c r="A14164">
        <v>14162</v>
      </c>
      <c r="B14164" t="s">
        <v>209</v>
      </c>
      <c r="C14164" t="s">
        <v>210</v>
      </c>
      <c r="D14164">
        <v>17.391079000000001</v>
      </c>
      <c r="E14164">
        <v>78.246707999999998</v>
      </c>
      <c r="F14164" s="18">
        <v>44687</v>
      </c>
      <c r="G14164" s="19">
        <v>0.375</v>
      </c>
      <c r="H14164">
        <v>9</v>
      </c>
      <c r="I14164" s="13" t="s">
        <v>211</v>
      </c>
      <c r="J14164">
        <v>0</v>
      </c>
      <c r="K14164" s="13" t="s">
        <v>191</v>
      </c>
      <c r="L14164">
        <v>4</v>
      </c>
      <c r="M14164">
        <v>1</v>
      </c>
      <c r="N14164" s="13" t="s">
        <v>212</v>
      </c>
      <c r="O14164" s="13" t="s">
        <v>95</v>
      </c>
      <c r="P14164">
        <v>30</v>
      </c>
      <c r="Q14164" s="13" t="s">
        <v>97</v>
      </c>
      <c r="R14164" s="13" t="s">
        <v>213</v>
      </c>
      <c r="S14164" s="13" t="s">
        <v>196</v>
      </c>
      <c r="T14164">
        <v>5</v>
      </c>
      <c r="U14164">
        <v>3</v>
      </c>
      <c r="V14164">
        <v>1</v>
      </c>
      <c r="W14164" s="13" t="s">
        <v>101</v>
      </c>
      <c r="X14164">
        <v>0.8</v>
      </c>
    </row>
    <row r="14165" spans="1:24" x14ac:dyDescent="0.3">
      <c r="A14165">
        <v>14163</v>
      </c>
      <c r="B14165" t="s">
        <v>217</v>
      </c>
      <c r="C14165" t="s">
        <v>218</v>
      </c>
      <c r="D14165">
        <v>22.690816999999999</v>
      </c>
      <c r="E14165">
        <v>88.387939000000003</v>
      </c>
      <c r="F14165" s="18">
        <v>45194</v>
      </c>
      <c r="G14165" s="19">
        <v>0.125</v>
      </c>
      <c r="H14165">
        <v>3</v>
      </c>
      <c r="I14165" s="13" t="s">
        <v>204</v>
      </c>
      <c r="J14165">
        <v>0</v>
      </c>
      <c r="K14165" s="13" t="s">
        <v>191</v>
      </c>
      <c r="L14165">
        <v>5</v>
      </c>
      <c r="M14165">
        <v>0</v>
      </c>
      <c r="N14165" s="13" t="s">
        <v>212</v>
      </c>
      <c r="O14165" s="13" t="s">
        <v>95</v>
      </c>
      <c r="P14165">
        <v>15</v>
      </c>
      <c r="Q14165" s="13" t="s">
        <v>95</v>
      </c>
      <c r="R14165" s="13" t="s">
        <v>205</v>
      </c>
      <c r="S14165" s="13" t="s">
        <v>193</v>
      </c>
      <c r="T14165">
        <v>1</v>
      </c>
      <c r="U14165">
        <v>0</v>
      </c>
      <c r="V14165">
        <v>0</v>
      </c>
      <c r="W14165" s="13" t="s">
        <v>101</v>
      </c>
      <c r="X14165">
        <v>0.45</v>
      </c>
    </row>
    <row r="14166" spans="1:24" x14ac:dyDescent="0.3">
      <c r="A14166">
        <v>14164</v>
      </c>
      <c r="B14166" t="s">
        <v>209</v>
      </c>
      <c r="C14166" t="s">
        <v>210</v>
      </c>
      <c r="D14166">
        <v>17.317032000000001</v>
      </c>
      <c r="E14166">
        <v>78.416707000000002</v>
      </c>
      <c r="F14166" s="18">
        <v>45422</v>
      </c>
      <c r="G14166" s="19">
        <v>0.20833333333333301</v>
      </c>
      <c r="H14166">
        <v>5</v>
      </c>
      <c r="I14166" s="13" t="s">
        <v>211</v>
      </c>
      <c r="J14166">
        <v>0</v>
      </c>
      <c r="K14166" s="13" t="s">
        <v>214</v>
      </c>
      <c r="L14166">
        <v>1</v>
      </c>
      <c r="M14166">
        <v>0</v>
      </c>
      <c r="N14166" s="13" t="s">
        <v>94</v>
      </c>
      <c r="O14166" s="13" t="s">
        <v>95</v>
      </c>
      <c r="P14166">
        <v>35</v>
      </c>
      <c r="Q14166" s="13" t="s">
        <v>195</v>
      </c>
      <c r="R14166" s="13" t="s">
        <v>199</v>
      </c>
      <c r="S14166" s="13" t="s">
        <v>193</v>
      </c>
      <c r="T14166">
        <v>4</v>
      </c>
      <c r="U14166">
        <v>3</v>
      </c>
      <c r="V14166">
        <v>0</v>
      </c>
      <c r="W14166" s="13" t="s">
        <v>101</v>
      </c>
      <c r="X14166">
        <v>0.45</v>
      </c>
    </row>
    <row r="14167" spans="1:24" x14ac:dyDescent="0.3">
      <c r="A14167">
        <v>14165</v>
      </c>
      <c r="B14167" t="s">
        <v>197</v>
      </c>
      <c r="C14167" t="s">
        <v>198</v>
      </c>
      <c r="D14167">
        <v>30.681754000000002</v>
      </c>
      <c r="E14167">
        <v>76.764808000000002</v>
      </c>
      <c r="F14167" s="18">
        <v>45006</v>
      </c>
      <c r="G14167" s="19">
        <v>0.75</v>
      </c>
      <c r="H14167">
        <v>18</v>
      </c>
      <c r="I14167" s="13" t="s">
        <v>215</v>
      </c>
      <c r="J14167">
        <v>0</v>
      </c>
      <c r="K14167" s="13" t="s">
        <v>191</v>
      </c>
      <c r="L14167">
        <v>5</v>
      </c>
      <c r="M14167">
        <v>0</v>
      </c>
      <c r="N14167" s="13" t="s">
        <v>212</v>
      </c>
      <c r="O14167" s="13" t="s">
        <v>95</v>
      </c>
      <c r="P14167">
        <v>15</v>
      </c>
      <c r="Q14167" s="13" t="s">
        <v>95</v>
      </c>
      <c r="R14167" s="13" t="s">
        <v>208</v>
      </c>
      <c r="S14167" s="13" t="s">
        <v>196</v>
      </c>
      <c r="T14167">
        <v>1</v>
      </c>
      <c r="U14167">
        <v>1</v>
      </c>
      <c r="V14167">
        <v>1</v>
      </c>
      <c r="W14167" s="13" t="s">
        <v>101</v>
      </c>
      <c r="X14167">
        <v>0.6</v>
      </c>
    </row>
    <row r="14168" spans="1:24" x14ac:dyDescent="0.3">
      <c r="A14168">
        <v>14166</v>
      </c>
      <c r="B14168" t="s">
        <v>197</v>
      </c>
      <c r="C14168" t="s">
        <v>198</v>
      </c>
      <c r="D14168">
        <v>30.672411</v>
      </c>
      <c r="E14168">
        <v>76.831999999999994</v>
      </c>
      <c r="F14168" s="18">
        <v>45451</v>
      </c>
      <c r="G14168" s="19">
        <v>0.125</v>
      </c>
      <c r="H14168">
        <v>3</v>
      </c>
      <c r="I14168" s="13" t="s">
        <v>219</v>
      </c>
      <c r="J14168">
        <v>1</v>
      </c>
      <c r="K14168" s="13" t="s">
        <v>214</v>
      </c>
      <c r="L14168">
        <v>1</v>
      </c>
      <c r="M14168">
        <v>1</v>
      </c>
      <c r="N14168" s="13" t="s">
        <v>94</v>
      </c>
      <c r="O14168" s="13" t="s">
        <v>95</v>
      </c>
      <c r="P14168">
        <v>35</v>
      </c>
      <c r="Q14168" s="13" t="s">
        <v>95</v>
      </c>
      <c r="R14168" s="13" t="s">
        <v>98</v>
      </c>
      <c r="S14168" s="13" t="s">
        <v>196</v>
      </c>
      <c r="T14168">
        <v>2</v>
      </c>
      <c r="U14168">
        <v>0</v>
      </c>
      <c r="V14168">
        <v>0</v>
      </c>
      <c r="W14168" s="13" t="s">
        <v>101</v>
      </c>
      <c r="X14168">
        <v>0.45</v>
      </c>
    </row>
    <row r="14169" spans="1:24" x14ac:dyDescent="0.3">
      <c r="A14169">
        <v>14167</v>
      </c>
      <c r="B14169" t="s">
        <v>203</v>
      </c>
      <c r="C14169" t="s">
        <v>203</v>
      </c>
      <c r="D14169">
        <v>28.575529</v>
      </c>
      <c r="E14169">
        <v>76.828863999999996</v>
      </c>
      <c r="F14169" s="18">
        <v>45390</v>
      </c>
      <c r="G14169" s="19">
        <v>0.83333333333333304</v>
      </c>
      <c r="H14169">
        <v>20</v>
      </c>
      <c r="I14169" s="13" t="s">
        <v>204</v>
      </c>
      <c r="J14169">
        <v>0</v>
      </c>
      <c r="K14169" s="13" t="s">
        <v>191</v>
      </c>
      <c r="L14169">
        <v>5</v>
      </c>
      <c r="M14169">
        <v>0</v>
      </c>
      <c r="N14169" s="13" t="s">
        <v>94</v>
      </c>
      <c r="O14169" s="13" t="s">
        <v>95</v>
      </c>
      <c r="P14169">
        <v>28</v>
      </c>
      <c r="Q14169" s="13" t="s">
        <v>95</v>
      </c>
      <c r="R14169" s="13" t="s">
        <v>208</v>
      </c>
      <c r="S14169" s="13" t="s">
        <v>193</v>
      </c>
      <c r="T14169">
        <v>2</v>
      </c>
      <c r="U14169">
        <v>1</v>
      </c>
      <c r="V14169">
        <v>0</v>
      </c>
      <c r="W14169" s="13" t="s">
        <v>101</v>
      </c>
      <c r="X14169">
        <v>0.45</v>
      </c>
    </row>
    <row r="14170" spans="1:24" x14ac:dyDescent="0.3">
      <c r="A14170">
        <v>14168</v>
      </c>
      <c r="B14170" t="s">
        <v>79</v>
      </c>
      <c r="C14170" t="s">
        <v>80</v>
      </c>
      <c r="D14170">
        <v>18.516598999999999</v>
      </c>
      <c r="E14170">
        <v>73.872618000000003</v>
      </c>
      <c r="F14170" s="18">
        <v>45035</v>
      </c>
      <c r="G14170" s="19">
        <v>0</v>
      </c>
      <c r="H14170">
        <v>0</v>
      </c>
      <c r="I14170" s="13" t="s">
        <v>194</v>
      </c>
      <c r="J14170">
        <v>0</v>
      </c>
      <c r="K14170" s="13" t="s">
        <v>214</v>
      </c>
      <c r="L14170">
        <v>6</v>
      </c>
      <c r="M14170">
        <v>0</v>
      </c>
      <c r="N14170" s="13" t="s">
        <v>94</v>
      </c>
      <c r="O14170" s="13" t="s">
        <v>95</v>
      </c>
      <c r="P14170">
        <v>35</v>
      </c>
      <c r="Q14170" s="13" t="s">
        <v>95</v>
      </c>
      <c r="R14170" s="13" t="s">
        <v>213</v>
      </c>
      <c r="S14170" s="13" t="s">
        <v>99</v>
      </c>
      <c r="T14170">
        <v>3</v>
      </c>
      <c r="U14170">
        <v>3</v>
      </c>
      <c r="V14170">
        <v>0</v>
      </c>
      <c r="W14170" s="13" t="s">
        <v>101</v>
      </c>
      <c r="X14170">
        <v>0.65</v>
      </c>
    </row>
    <row r="14171" spans="1:24" x14ac:dyDescent="0.3">
      <c r="A14171">
        <v>14169</v>
      </c>
      <c r="B14171" t="s">
        <v>209</v>
      </c>
      <c r="C14171" t="s">
        <v>210</v>
      </c>
      <c r="D14171">
        <v>17.575415</v>
      </c>
      <c r="E14171">
        <v>78.403927999999993</v>
      </c>
      <c r="F14171" s="18">
        <v>45225</v>
      </c>
      <c r="G14171" s="19">
        <v>0.20833333333333301</v>
      </c>
      <c r="H14171">
        <v>5</v>
      </c>
      <c r="I14171" s="13" t="s">
        <v>202</v>
      </c>
      <c r="J14171">
        <v>0</v>
      </c>
      <c r="K14171" s="13" t="s">
        <v>191</v>
      </c>
      <c r="L14171">
        <v>2</v>
      </c>
      <c r="M14171">
        <v>0</v>
      </c>
      <c r="N14171" s="13" t="s">
        <v>212</v>
      </c>
      <c r="O14171" s="13" t="s">
        <v>95</v>
      </c>
      <c r="P14171">
        <v>22</v>
      </c>
      <c r="Q14171" s="13" t="s">
        <v>195</v>
      </c>
      <c r="R14171" s="13" t="s">
        <v>199</v>
      </c>
      <c r="S14171" s="13" t="s">
        <v>193</v>
      </c>
      <c r="T14171">
        <v>3</v>
      </c>
      <c r="U14171">
        <v>0</v>
      </c>
      <c r="V14171">
        <v>0</v>
      </c>
      <c r="W14171" s="13" t="s">
        <v>101</v>
      </c>
      <c r="X14171">
        <v>0.45</v>
      </c>
    </row>
    <row r="14172" spans="1:24" x14ac:dyDescent="0.3">
      <c r="A14172">
        <v>14170</v>
      </c>
      <c r="B14172" t="s">
        <v>209</v>
      </c>
      <c r="C14172" t="s">
        <v>210</v>
      </c>
      <c r="D14172">
        <v>17.413232000000001</v>
      </c>
      <c r="E14172">
        <v>78.289460000000005</v>
      </c>
      <c r="F14172" s="18">
        <v>44896</v>
      </c>
      <c r="G14172" s="19">
        <v>0.41666666666666702</v>
      </c>
      <c r="H14172">
        <v>10</v>
      </c>
      <c r="I14172" s="13" t="s">
        <v>202</v>
      </c>
      <c r="J14172">
        <v>0</v>
      </c>
      <c r="K14172" s="13" t="s">
        <v>92</v>
      </c>
      <c r="L14172">
        <v>3</v>
      </c>
      <c r="M14172">
        <v>0</v>
      </c>
      <c r="N14172" s="13" t="s">
        <v>212</v>
      </c>
      <c r="O14172" s="13" t="s">
        <v>195</v>
      </c>
      <c r="P14172">
        <v>26</v>
      </c>
      <c r="Q14172" s="13" t="s">
        <v>97</v>
      </c>
      <c r="R14172" s="13" t="s">
        <v>208</v>
      </c>
      <c r="S14172" s="13" t="s">
        <v>196</v>
      </c>
      <c r="T14172">
        <v>5</v>
      </c>
      <c r="U14172">
        <v>4</v>
      </c>
      <c r="V14172">
        <v>1</v>
      </c>
      <c r="W14172" s="13" t="s">
        <v>101</v>
      </c>
      <c r="X14172">
        <v>0.6</v>
      </c>
    </row>
    <row r="14173" spans="1:24" x14ac:dyDescent="0.3">
      <c r="A14173">
        <v>14171</v>
      </c>
      <c r="B14173" t="s">
        <v>203</v>
      </c>
      <c r="C14173" t="s">
        <v>203</v>
      </c>
      <c r="D14173">
        <v>28.584432</v>
      </c>
      <c r="E14173">
        <v>76.832421999999994</v>
      </c>
      <c r="F14173" s="18">
        <v>45275</v>
      </c>
      <c r="G14173" s="19">
        <v>0.33333333333333298</v>
      </c>
      <c r="H14173">
        <v>8</v>
      </c>
      <c r="I14173" s="13" t="s">
        <v>211</v>
      </c>
      <c r="J14173">
        <v>0</v>
      </c>
      <c r="K14173" s="13" t="s">
        <v>214</v>
      </c>
      <c r="L14173">
        <v>2</v>
      </c>
      <c r="M14173">
        <v>1</v>
      </c>
      <c r="N14173" s="13" t="s">
        <v>192</v>
      </c>
      <c r="O14173" s="13" t="s">
        <v>97</v>
      </c>
      <c r="P14173">
        <v>26</v>
      </c>
      <c r="Q14173" s="13" t="s">
        <v>97</v>
      </c>
      <c r="R14173" s="13" t="s">
        <v>208</v>
      </c>
      <c r="S14173" s="13" t="s">
        <v>196</v>
      </c>
      <c r="T14173">
        <v>5</v>
      </c>
      <c r="U14173">
        <v>4</v>
      </c>
      <c r="V14173">
        <v>1</v>
      </c>
      <c r="W14173" s="13" t="s">
        <v>101</v>
      </c>
      <c r="X14173">
        <v>0.45</v>
      </c>
    </row>
    <row r="14174" spans="1:24" x14ac:dyDescent="0.3">
      <c r="A14174">
        <v>14172</v>
      </c>
      <c r="B14174" t="s">
        <v>190</v>
      </c>
      <c r="C14174" t="s">
        <v>80</v>
      </c>
      <c r="D14174">
        <v>18.938538000000001</v>
      </c>
      <c r="E14174">
        <v>72.850227000000004</v>
      </c>
      <c r="F14174" s="18">
        <v>45456</v>
      </c>
      <c r="G14174" s="19">
        <v>0.41666666666666702</v>
      </c>
      <c r="H14174">
        <v>10</v>
      </c>
      <c r="I14174" s="13" t="s">
        <v>202</v>
      </c>
      <c r="J14174">
        <v>0</v>
      </c>
      <c r="K14174" s="13" t="s">
        <v>191</v>
      </c>
      <c r="L14174">
        <v>1</v>
      </c>
      <c r="M14174">
        <v>0</v>
      </c>
      <c r="N14174" s="13" t="s">
        <v>94</v>
      </c>
      <c r="O14174" s="13" t="s">
        <v>95</v>
      </c>
      <c r="P14174">
        <v>36</v>
      </c>
      <c r="Q14174" s="13" t="s">
        <v>97</v>
      </c>
      <c r="R14174" s="13" t="s">
        <v>208</v>
      </c>
      <c r="S14174" s="13" t="s">
        <v>196</v>
      </c>
      <c r="T14174">
        <v>5</v>
      </c>
      <c r="U14174">
        <v>0</v>
      </c>
      <c r="V14174">
        <v>1</v>
      </c>
      <c r="W14174" s="13" t="s">
        <v>101</v>
      </c>
      <c r="X14174">
        <v>0.8</v>
      </c>
    </row>
    <row r="14175" spans="1:24" x14ac:dyDescent="0.3">
      <c r="A14175">
        <v>14173</v>
      </c>
      <c r="B14175" t="s">
        <v>190</v>
      </c>
      <c r="C14175" t="s">
        <v>80</v>
      </c>
      <c r="D14175">
        <v>19.022248999999999</v>
      </c>
      <c r="E14175">
        <v>72.954589999999996</v>
      </c>
      <c r="F14175" s="18">
        <v>45744</v>
      </c>
      <c r="G14175" s="19">
        <v>0.75</v>
      </c>
      <c r="H14175">
        <v>18</v>
      </c>
      <c r="I14175" s="13" t="s">
        <v>211</v>
      </c>
      <c r="J14175">
        <v>0</v>
      </c>
      <c r="K14175" s="13" t="s">
        <v>191</v>
      </c>
      <c r="L14175">
        <v>6</v>
      </c>
      <c r="M14175">
        <v>1</v>
      </c>
      <c r="N14175" s="13" t="s">
        <v>192</v>
      </c>
      <c r="O14175" s="13" t="s">
        <v>97</v>
      </c>
      <c r="P14175">
        <v>36</v>
      </c>
      <c r="Q14175" s="13" t="s">
        <v>97</v>
      </c>
      <c r="R14175" s="13" t="s">
        <v>208</v>
      </c>
      <c r="S14175" s="13" t="s">
        <v>193</v>
      </c>
      <c r="T14175">
        <v>3</v>
      </c>
      <c r="U14175">
        <v>2</v>
      </c>
      <c r="V14175">
        <v>1</v>
      </c>
      <c r="W14175" s="13" t="s">
        <v>101</v>
      </c>
      <c r="X14175">
        <v>0.45</v>
      </c>
    </row>
    <row r="14176" spans="1:24" x14ac:dyDescent="0.3">
      <c r="A14176">
        <v>14174</v>
      </c>
      <c r="B14176" t="s">
        <v>217</v>
      </c>
      <c r="C14176" t="s">
        <v>218</v>
      </c>
      <c r="D14176">
        <v>22.651430999999999</v>
      </c>
      <c r="E14176">
        <v>88.307576999999995</v>
      </c>
      <c r="F14176" s="18">
        <v>44801</v>
      </c>
      <c r="G14176" s="19">
        <v>0</v>
      </c>
      <c r="H14176">
        <v>0</v>
      </c>
      <c r="I14176" s="13" t="s">
        <v>89</v>
      </c>
      <c r="J14176">
        <v>1</v>
      </c>
      <c r="K14176" s="13" t="s">
        <v>191</v>
      </c>
      <c r="L14176">
        <v>4</v>
      </c>
      <c r="M14176">
        <v>1</v>
      </c>
      <c r="N14176" s="13" t="s">
        <v>94</v>
      </c>
      <c r="O14176" s="13" t="s">
        <v>95</v>
      </c>
      <c r="P14176">
        <v>19</v>
      </c>
      <c r="Q14176" s="13" t="s">
        <v>97</v>
      </c>
      <c r="R14176" s="13" t="s">
        <v>98</v>
      </c>
      <c r="S14176" s="13" t="s">
        <v>99</v>
      </c>
      <c r="T14176">
        <v>3</v>
      </c>
      <c r="U14176">
        <v>3</v>
      </c>
      <c r="V14176">
        <v>0</v>
      </c>
      <c r="W14176" s="13" t="s">
        <v>101</v>
      </c>
      <c r="X14176">
        <v>0.85</v>
      </c>
    </row>
    <row r="14177" spans="1:24" x14ac:dyDescent="0.3">
      <c r="A14177">
        <v>14175</v>
      </c>
      <c r="B14177" t="s">
        <v>206</v>
      </c>
      <c r="C14177" t="s">
        <v>207</v>
      </c>
      <c r="D14177">
        <v>12.904847999999999</v>
      </c>
      <c r="E14177">
        <v>77.503844000000001</v>
      </c>
      <c r="F14177" s="18">
        <v>44980</v>
      </c>
      <c r="G14177" s="19">
        <v>0</v>
      </c>
      <c r="H14177">
        <v>0</v>
      </c>
      <c r="I14177" s="13" t="s">
        <v>202</v>
      </c>
      <c r="J14177">
        <v>0</v>
      </c>
      <c r="K14177" s="13" t="s">
        <v>92</v>
      </c>
      <c r="L14177">
        <v>4</v>
      </c>
      <c r="M14177">
        <v>0</v>
      </c>
      <c r="N14177" s="13" t="s">
        <v>212</v>
      </c>
      <c r="O14177" s="13" t="s">
        <v>95</v>
      </c>
      <c r="P14177">
        <v>39</v>
      </c>
      <c r="Q14177" s="13" t="s">
        <v>95</v>
      </c>
      <c r="R14177" s="13" t="s">
        <v>208</v>
      </c>
      <c r="S14177" s="13" t="s">
        <v>196</v>
      </c>
      <c r="T14177">
        <v>2</v>
      </c>
      <c r="U14177">
        <v>2</v>
      </c>
      <c r="V14177">
        <v>0</v>
      </c>
      <c r="W14177" s="13" t="s">
        <v>101</v>
      </c>
      <c r="X14177">
        <v>0.45</v>
      </c>
    </row>
    <row r="14178" spans="1:24" x14ac:dyDescent="0.3">
      <c r="A14178">
        <v>14176</v>
      </c>
      <c r="B14178" t="s">
        <v>197</v>
      </c>
      <c r="C14178" t="s">
        <v>198</v>
      </c>
      <c r="D14178">
        <v>30.735446</v>
      </c>
      <c r="E14178">
        <v>76.885848999999993</v>
      </c>
      <c r="F14178" s="18">
        <v>45108</v>
      </c>
      <c r="G14178" s="19">
        <v>0.33333333333333298</v>
      </c>
      <c r="H14178">
        <v>8</v>
      </c>
      <c r="I14178" s="13" t="s">
        <v>219</v>
      </c>
      <c r="J14178">
        <v>1</v>
      </c>
      <c r="K14178" s="13" t="s">
        <v>92</v>
      </c>
      <c r="L14178">
        <v>3</v>
      </c>
      <c r="M14178">
        <v>1</v>
      </c>
      <c r="N14178" s="13" t="s">
        <v>212</v>
      </c>
      <c r="O14178" s="13" t="s">
        <v>195</v>
      </c>
      <c r="P14178">
        <v>17</v>
      </c>
      <c r="Q14178" s="13" t="s">
        <v>97</v>
      </c>
      <c r="R14178" s="13" t="s">
        <v>213</v>
      </c>
      <c r="S14178" s="13" t="s">
        <v>196</v>
      </c>
      <c r="T14178">
        <v>5</v>
      </c>
      <c r="U14178">
        <v>5</v>
      </c>
      <c r="V14178">
        <v>1</v>
      </c>
      <c r="W14178" s="13" t="s">
        <v>101</v>
      </c>
      <c r="X14178">
        <v>0.6</v>
      </c>
    </row>
    <row r="14179" spans="1:24" x14ac:dyDescent="0.3">
      <c r="A14179">
        <v>14177</v>
      </c>
      <c r="B14179" t="s">
        <v>197</v>
      </c>
      <c r="C14179" t="s">
        <v>198</v>
      </c>
      <c r="D14179">
        <v>30.624587999999999</v>
      </c>
      <c r="E14179">
        <v>76.846157000000005</v>
      </c>
      <c r="F14179" s="18">
        <v>45305</v>
      </c>
      <c r="G14179" s="19">
        <v>0.95833333333333304</v>
      </c>
      <c r="H14179">
        <v>23</v>
      </c>
      <c r="I14179" s="13" t="s">
        <v>89</v>
      </c>
      <c r="J14179">
        <v>1</v>
      </c>
      <c r="K14179" s="13" t="s">
        <v>92</v>
      </c>
      <c r="L14179">
        <v>5</v>
      </c>
      <c r="M14179">
        <v>0</v>
      </c>
      <c r="N14179" s="13" t="s">
        <v>212</v>
      </c>
      <c r="O14179" s="13" t="s">
        <v>195</v>
      </c>
      <c r="P14179">
        <v>32</v>
      </c>
      <c r="Q14179" s="13" t="s">
        <v>97</v>
      </c>
      <c r="R14179" s="13" t="s">
        <v>213</v>
      </c>
      <c r="S14179" s="13" t="s">
        <v>196</v>
      </c>
      <c r="T14179">
        <v>5</v>
      </c>
      <c r="U14179">
        <v>5</v>
      </c>
      <c r="V14179">
        <v>0</v>
      </c>
      <c r="W14179" s="13" t="s">
        <v>101</v>
      </c>
      <c r="X14179">
        <v>0.45</v>
      </c>
    </row>
    <row r="14180" spans="1:24" x14ac:dyDescent="0.3">
      <c r="A14180">
        <v>14178</v>
      </c>
      <c r="B14180" t="s">
        <v>203</v>
      </c>
      <c r="C14180" t="s">
        <v>203</v>
      </c>
      <c r="D14180">
        <v>28.751168</v>
      </c>
      <c r="E14180">
        <v>77.210644000000002</v>
      </c>
      <c r="F14180" s="18">
        <v>45232</v>
      </c>
      <c r="G14180" s="19">
        <v>0.5</v>
      </c>
      <c r="H14180">
        <v>12</v>
      </c>
      <c r="I14180" s="13" t="s">
        <v>202</v>
      </c>
      <c r="J14180">
        <v>0</v>
      </c>
      <c r="K14180" s="13" t="s">
        <v>92</v>
      </c>
      <c r="L14180">
        <v>3</v>
      </c>
      <c r="M14180">
        <v>1</v>
      </c>
      <c r="N14180" s="13" t="s">
        <v>212</v>
      </c>
      <c r="O14180" s="13" t="s">
        <v>195</v>
      </c>
      <c r="P14180">
        <v>22</v>
      </c>
      <c r="Q14180" s="13" t="s">
        <v>195</v>
      </c>
      <c r="R14180" s="13" t="s">
        <v>208</v>
      </c>
      <c r="S14180" s="13" t="s">
        <v>196</v>
      </c>
      <c r="T14180">
        <v>1</v>
      </c>
      <c r="U14180">
        <v>1</v>
      </c>
      <c r="V14180">
        <v>0</v>
      </c>
      <c r="W14180" s="13" t="s">
        <v>101</v>
      </c>
      <c r="X14180">
        <v>0.25</v>
      </c>
    </row>
    <row r="14181" spans="1:24" x14ac:dyDescent="0.3">
      <c r="A14181">
        <v>14179</v>
      </c>
      <c r="B14181" t="s">
        <v>203</v>
      </c>
      <c r="C14181" t="s">
        <v>203</v>
      </c>
      <c r="D14181">
        <v>28.766452000000001</v>
      </c>
      <c r="E14181">
        <v>77.055775999999994</v>
      </c>
      <c r="F14181" s="18">
        <v>44736</v>
      </c>
      <c r="G14181" s="19">
        <v>0.66666666666666696</v>
      </c>
      <c r="H14181">
        <v>16</v>
      </c>
      <c r="I14181" s="13" t="s">
        <v>211</v>
      </c>
      <c r="J14181">
        <v>0</v>
      </c>
      <c r="K14181" s="13" t="s">
        <v>214</v>
      </c>
      <c r="L14181">
        <v>5</v>
      </c>
      <c r="M14181">
        <v>0</v>
      </c>
      <c r="N14181" s="13" t="s">
        <v>212</v>
      </c>
      <c r="O14181" s="13" t="s">
        <v>95</v>
      </c>
      <c r="P14181">
        <v>16</v>
      </c>
      <c r="Q14181" s="13" t="s">
        <v>195</v>
      </c>
      <c r="R14181" s="13" t="s">
        <v>213</v>
      </c>
      <c r="S14181" s="13" t="s">
        <v>196</v>
      </c>
      <c r="T14181">
        <v>3</v>
      </c>
      <c r="U14181">
        <v>0</v>
      </c>
      <c r="V14181">
        <v>0</v>
      </c>
      <c r="W14181" s="13" t="s">
        <v>101</v>
      </c>
      <c r="X14181">
        <v>0.45</v>
      </c>
    </row>
    <row r="14182" spans="1:24" x14ac:dyDescent="0.3">
      <c r="A14182">
        <v>14180</v>
      </c>
      <c r="B14182" t="s">
        <v>200</v>
      </c>
      <c r="C14182" t="s">
        <v>201</v>
      </c>
      <c r="D14182">
        <v>13.166651999999999</v>
      </c>
      <c r="E14182">
        <v>80.263692000000006</v>
      </c>
      <c r="F14182" s="18">
        <v>45165</v>
      </c>
      <c r="G14182" s="19">
        <v>0.83333333333333304</v>
      </c>
      <c r="H14182">
        <v>20</v>
      </c>
      <c r="I14182" s="13" t="s">
        <v>89</v>
      </c>
      <c r="J14182">
        <v>1</v>
      </c>
      <c r="K14182" s="13" t="s">
        <v>191</v>
      </c>
      <c r="L14182">
        <v>3</v>
      </c>
      <c r="M14182">
        <v>0</v>
      </c>
      <c r="N14182" s="13" t="s">
        <v>212</v>
      </c>
      <c r="O14182" s="13" t="s">
        <v>95</v>
      </c>
      <c r="P14182">
        <v>40</v>
      </c>
      <c r="Q14182" s="13" t="s">
        <v>195</v>
      </c>
      <c r="R14182" s="13" t="s">
        <v>98</v>
      </c>
      <c r="S14182" s="13" t="s">
        <v>193</v>
      </c>
      <c r="T14182">
        <v>2</v>
      </c>
      <c r="U14182">
        <v>2</v>
      </c>
      <c r="V14182">
        <v>0</v>
      </c>
      <c r="W14182" s="13" t="s">
        <v>101</v>
      </c>
      <c r="X14182">
        <v>0.45</v>
      </c>
    </row>
    <row r="14183" spans="1:24" x14ac:dyDescent="0.3">
      <c r="A14183">
        <v>14181</v>
      </c>
      <c r="B14183" t="s">
        <v>200</v>
      </c>
      <c r="C14183" t="s">
        <v>201</v>
      </c>
      <c r="D14183">
        <v>12.800941999999999</v>
      </c>
      <c r="E14183">
        <v>80.141465999999994</v>
      </c>
      <c r="F14183" s="18">
        <v>45129</v>
      </c>
      <c r="G14183" s="19">
        <v>0.5</v>
      </c>
      <c r="H14183">
        <v>12</v>
      </c>
      <c r="I14183" s="13" t="s">
        <v>219</v>
      </c>
      <c r="J14183">
        <v>1</v>
      </c>
      <c r="K14183" s="13" t="s">
        <v>92</v>
      </c>
      <c r="L14183">
        <v>4</v>
      </c>
      <c r="M14183">
        <v>1</v>
      </c>
      <c r="N14183" s="13" t="s">
        <v>94</v>
      </c>
      <c r="O14183" s="13" t="s">
        <v>95</v>
      </c>
      <c r="P14183">
        <v>38</v>
      </c>
      <c r="Q14183" s="13" t="s">
        <v>95</v>
      </c>
      <c r="R14183" s="13" t="s">
        <v>213</v>
      </c>
      <c r="S14183" s="13" t="s">
        <v>193</v>
      </c>
      <c r="T14183">
        <v>5</v>
      </c>
      <c r="U14183">
        <v>3</v>
      </c>
      <c r="V14183">
        <v>0</v>
      </c>
      <c r="W14183" s="13" t="s">
        <v>101</v>
      </c>
      <c r="X14183">
        <v>0.45</v>
      </c>
    </row>
    <row r="14184" spans="1:24" x14ac:dyDescent="0.3">
      <c r="A14184">
        <v>14182</v>
      </c>
      <c r="B14184" t="s">
        <v>79</v>
      </c>
      <c r="C14184" t="s">
        <v>80</v>
      </c>
      <c r="D14184">
        <v>18.405317</v>
      </c>
      <c r="E14184">
        <v>73.776060000000001</v>
      </c>
      <c r="F14184" s="18">
        <v>45114</v>
      </c>
      <c r="G14184" s="19">
        <v>0.75</v>
      </c>
      <c r="H14184">
        <v>18</v>
      </c>
      <c r="I14184" s="13" t="s">
        <v>211</v>
      </c>
      <c r="J14184">
        <v>0</v>
      </c>
      <c r="K14184" s="13" t="s">
        <v>191</v>
      </c>
      <c r="L14184">
        <v>1</v>
      </c>
      <c r="M14184">
        <v>0</v>
      </c>
      <c r="N14184" s="13" t="s">
        <v>212</v>
      </c>
      <c r="O14184" s="13" t="s">
        <v>95</v>
      </c>
      <c r="P14184">
        <v>18</v>
      </c>
      <c r="Q14184" s="13" t="s">
        <v>97</v>
      </c>
      <c r="R14184" s="13" t="s">
        <v>199</v>
      </c>
      <c r="S14184" s="13" t="s">
        <v>196</v>
      </c>
      <c r="T14184">
        <v>2</v>
      </c>
      <c r="U14184">
        <v>2</v>
      </c>
      <c r="V14184">
        <v>1</v>
      </c>
      <c r="W14184" s="13" t="s">
        <v>101</v>
      </c>
      <c r="X14184">
        <v>0.8</v>
      </c>
    </row>
    <row r="14185" spans="1:24" x14ac:dyDescent="0.3">
      <c r="A14185">
        <v>14183</v>
      </c>
      <c r="B14185" t="s">
        <v>79</v>
      </c>
      <c r="C14185" t="s">
        <v>80</v>
      </c>
      <c r="D14185">
        <v>18.664241000000001</v>
      </c>
      <c r="E14185">
        <v>73.843900000000005</v>
      </c>
      <c r="F14185" s="18">
        <v>45707</v>
      </c>
      <c r="G14185" s="19">
        <v>0.66666666666666696</v>
      </c>
      <c r="H14185">
        <v>16</v>
      </c>
      <c r="I14185" s="13" t="s">
        <v>194</v>
      </c>
      <c r="J14185">
        <v>0</v>
      </c>
      <c r="K14185" s="13" t="s">
        <v>191</v>
      </c>
      <c r="L14185">
        <v>1</v>
      </c>
      <c r="M14185">
        <v>1</v>
      </c>
      <c r="N14185" s="13" t="s">
        <v>94</v>
      </c>
      <c r="O14185" s="13" t="s">
        <v>95</v>
      </c>
      <c r="P14185">
        <v>18</v>
      </c>
      <c r="Q14185" s="13" t="s">
        <v>95</v>
      </c>
      <c r="R14185" s="13" t="s">
        <v>98</v>
      </c>
      <c r="S14185" s="13" t="s">
        <v>193</v>
      </c>
      <c r="T14185">
        <v>1</v>
      </c>
      <c r="U14185">
        <v>1</v>
      </c>
      <c r="V14185">
        <v>0</v>
      </c>
      <c r="W14185" s="13" t="s">
        <v>101</v>
      </c>
      <c r="X14185">
        <v>0.45</v>
      </c>
    </row>
    <row r="14186" spans="1:24" x14ac:dyDescent="0.3">
      <c r="A14186">
        <v>14184</v>
      </c>
      <c r="B14186" t="s">
        <v>79</v>
      </c>
      <c r="C14186" t="s">
        <v>80</v>
      </c>
      <c r="D14186">
        <v>18.457013</v>
      </c>
      <c r="E14186">
        <v>73.912926999999996</v>
      </c>
      <c r="F14186" s="18">
        <v>45731</v>
      </c>
      <c r="G14186" s="19">
        <v>0.16666666666666699</v>
      </c>
      <c r="H14186">
        <v>4</v>
      </c>
      <c r="I14186" s="13" t="s">
        <v>219</v>
      </c>
      <c r="J14186">
        <v>1</v>
      </c>
      <c r="K14186" s="13" t="s">
        <v>191</v>
      </c>
      <c r="L14186">
        <v>3</v>
      </c>
      <c r="M14186">
        <v>1</v>
      </c>
      <c r="N14186" s="13" t="s">
        <v>212</v>
      </c>
      <c r="O14186" s="13" t="s">
        <v>95</v>
      </c>
      <c r="P14186">
        <v>16</v>
      </c>
      <c r="Q14186" s="13" t="s">
        <v>95</v>
      </c>
      <c r="R14186" s="13" t="s">
        <v>205</v>
      </c>
      <c r="S14186" s="13" t="s">
        <v>193</v>
      </c>
      <c r="T14186">
        <v>2</v>
      </c>
      <c r="U14186">
        <v>2</v>
      </c>
      <c r="V14186">
        <v>0</v>
      </c>
      <c r="W14186" s="13" t="s">
        <v>101</v>
      </c>
      <c r="X14186">
        <v>0.45</v>
      </c>
    </row>
    <row r="14187" spans="1:24" x14ac:dyDescent="0.3">
      <c r="A14187">
        <v>14185</v>
      </c>
      <c r="B14187" t="s">
        <v>217</v>
      </c>
      <c r="C14187" t="s">
        <v>218</v>
      </c>
      <c r="D14187">
        <v>22.434826000000001</v>
      </c>
      <c r="E14187">
        <v>88.327169999999995</v>
      </c>
      <c r="F14187" s="18">
        <v>44751</v>
      </c>
      <c r="G14187" s="19">
        <v>0.70833333333333304</v>
      </c>
      <c r="H14187">
        <v>17</v>
      </c>
      <c r="I14187" s="13" t="s">
        <v>219</v>
      </c>
      <c r="J14187">
        <v>1</v>
      </c>
      <c r="K14187" s="13" t="s">
        <v>92</v>
      </c>
      <c r="L14187">
        <v>4</v>
      </c>
      <c r="M14187">
        <v>1</v>
      </c>
      <c r="N14187" s="13" t="s">
        <v>192</v>
      </c>
      <c r="O14187" s="13" t="s">
        <v>97</v>
      </c>
      <c r="P14187">
        <v>38</v>
      </c>
      <c r="Q14187" s="13" t="s">
        <v>195</v>
      </c>
      <c r="R14187" s="13" t="s">
        <v>213</v>
      </c>
      <c r="S14187" s="13" t="s">
        <v>196</v>
      </c>
      <c r="T14187">
        <v>2</v>
      </c>
      <c r="U14187">
        <v>2</v>
      </c>
      <c r="V14187">
        <v>1</v>
      </c>
      <c r="W14187" s="13" t="s">
        <v>101</v>
      </c>
      <c r="X14187">
        <v>0.25</v>
      </c>
    </row>
    <row r="14188" spans="1:24" x14ac:dyDescent="0.3">
      <c r="A14188">
        <v>14186</v>
      </c>
      <c r="B14188" t="s">
        <v>190</v>
      </c>
      <c r="C14188" t="s">
        <v>80</v>
      </c>
      <c r="D14188">
        <v>19.138076000000002</v>
      </c>
      <c r="E14188">
        <v>72.967179000000002</v>
      </c>
      <c r="F14188" s="18">
        <v>45395</v>
      </c>
      <c r="G14188" s="19">
        <v>0.875</v>
      </c>
      <c r="H14188">
        <v>21</v>
      </c>
      <c r="I14188" s="13" t="s">
        <v>219</v>
      </c>
      <c r="J14188">
        <v>1</v>
      </c>
      <c r="K14188" s="13" t="s">
        <v>92</v>
      </c>
      <c r="L14188">
        <v>3</v>
      </c>
      <c r="M14188">
        <v>1</v>
      </c>
      <c r="N14188" s="13" t="s">
        <v>212</v>
      </c>
      <c r="O14188" s="13" t="s">
        <v>195</v>
      </c>
      <c r="P14188">
        <v>25</v>
      </c>
      <c r="Q14188" s="13" t="s">
        <v>195</v>
      </c>
      <c r="R14188" s="13" t="s">
        <v>208</v>
      </c>
      <c r="S14188" s="13" t="s">
        <v>196</v>
      </c>
      <c r="T14188">
        <v>1</v>
      </c>
      <c r="U14188">
        <v>0</v>
      </c>
      <c r="V14188">
        <v>0</v>
      </c>
      <c r="W14188" s="13" t="s">
        <v>101</v>
      </c>
      <c r="X14188">
        <v>0.25</v>
      </c>
    </row>
    <row r="14189" spans="1:24" x14ac:dyDescent="0.3">
      <c r="A14189">
        <v>14187</v>
      </c>
      <c r="B14189" t="s">
        <v>203</v>
      </c>
      <c r="C14189" t="s">
        <v>203</v>
      </c>
      <c r="D14189">
        <v>28.483429999999998</v>
      </c>
      <c r="E14189">
        <v>77.183398999999994</v>
      </c>
      <c r="F14189" s="18">
        <v>44920</v>
      </c>
      <c r="G14189" s="19">
        <v>0.125</v>
      </c>
      <c r="H14189">
        <v>3</v>
      </c>
      <c r="I14189" s="13" t="s">
        <v>89</v>
      </c>
      <c r="J14189">
        <v>1</v>
      </c>
      <c r="K14189" s="13" t="s">
        <v>214</v>
      </c>
      <c r="L14189">
        <v>6</v>
      </c>
      <c r="M14189">
        <v>1</v>
      </c>
      <c r="N14189" s="13" t="s">
        <v>212</v>
      </c>
      <c r="O14189" s="13" t="s">
        <v>195</v>
      </c>
      <c r="P14189">
        <v>22</v>
      </c>
      <c r="Q14189" s="13" t="s">
        <v>95</v>
      </c>
      <c r="R14189" s="13" t="s">
        <v>213</v>
      </c>
      <c r="S14189" s="13" t="s">
        <v>193</v>
      </c>
      <c r="T14189">
        <v>3</v>
      </c>
      <c r="U14189">
        <v>1</v>
      </c>
      <c r="V14189">
        <v>0</v>
      </c>
      <c r="W14189" s="13" t="s">
        <v>101</v>
      </c>
      <c r="X14189">
        <v>0.25</v>
      </c>
    </row>
    <row r="14190" spans="1:24" x14ac:dyDescent="0.3">
      <c r="A14190">
        <v>14188</v>
      </c>
      <c r="B14190" t="s">
        <v>203</v>
      </c>
      <c r="C14190" t="s">
        <v>203</v>
      </c>
      <c r="D14190">
        <v>28.486612999999998</v>
      </c>
      <c r="E14190">
        <v>77.265540999999999</v>
      </c>
      <c r="F14190" s="18">
        <v>45588</v>
      </c>
      <c r="G14190" s="19">
        <v>0.125</v>
      </c>
      <c r="H14190">
        <v>3</v>
      </c>
      <c r="I14190" s="13" t="s">
        <v>194</v>
      </c>
      <c r="J14190">
        <v>0</v>
      </c>
      <c r="K14190" s="13" t="s">
        <v>191</v>
      </c>
      <c r="L14190">
        <v>6</v>
      </c>
      <c r="M14190">
        <v>1</v>
      </c>
      <c r="N14190" s="13" t="s">
        <v>212</v>
      </c>
      <c r="O14190" s="13" t="s">
        <v>95</v>
      </c>
      <c r="P14190">
        <v>22</v>
      </c>
      <c r="Q14190" s="13" t="s">
        <v>97</v>
      </c>
      <c r="R14190" s="13" t="s">
        <v>199</v>
      </c>
      <c r="S14190" s="13" t="s">
        <v>196</v>
      </c>
      <c r="T14190">
        <v>2</v>
      </c>
      <c r="U14190">
        <v>2</v>
      </c>
      <c r="V14190">
        <v>0</v>
      </c>
      <c r="W14190" s="13" t="s">
        <v>101</v>
      </c>
      <c r="X14190">
        <v>0.65</v>
      </c>
    </row>
    <row r="14191" spans="1:24" x14ac:dyDescent="0.3">
      <c r="A14191">
        <v>14189</v>
      </c>
      <c r="B14191" t="s">
        <v>197</v>
      </c>
      <c r="C14191" t="s">
        <v>198</v>
      </c>
      <c r="D14191">
        <v>30.787286000000002</v>
      </c>
      <c r="E14191">
        <v>76.863598999999994</v>
      </c>
      <c r="F14191" s="18">
        <v>45076</v>
      </c>
      <c r="G14191" s="19">
        <v>0.79166666666666696</v>
      </c>
      <c r="H14191">
        <v>19</v>
      </c>
      <c r="I14191" s="13" t="s">
        <v>215</v>
      </c>
      <c r="J14191">
        <v>0</v>
      </c>
      <c r="K14191" s="13" t="s">
        <v>92</v>
      </c>
      <c r="L14191">
        <v>4</v>
      </c>
      <c r="M14191">
        <v>0</v>
      </c>
      <c r="N14191" s="13" t="s">
        <v>212</v>
      </c>
      <c r="O14191" s="13" t="s">
        <v>195</v>
      </c>
      <c r="P14191">
        <v>19</v>
      </c>
      <c r="Q14191" s="13" t="s">
        <v>97</v>
      </c>
      <c r="R14191" s="13" t="s">
        <v>208</v>
      </c>
      <c r="S14191" s="13" t="s">
        <v>196</v>
      </c>
      <c r="T14191">
        <v>2</v>
      </c>
      <c r="U14191">
        <v>0</v>
      </c>
      <c r="V14191">
        <v>1</v>
      </c>
      <c r="W14191" s="13" t="s">
        <v>101</v>
      </c>
      <c r="X14191">
        <v>0.6</v>
      </c>
    </row>
    <row r="14192" spans="1:24" x14ac:dyDescent="0.3">
      <c r="A14192">
        <v>14190</v>
      </c>
      <c r="B14192" t="s">
        <v>206</v>
      </c>
      <c r="C14192" t="s">
        <v>207</v>
      </c>
      <c r="D14192">
        <v>12.970903</v>
      </c>
      <c r="E14192">
        <v>77.529258999999996</v>
      </c>
      <c r="F14192" s="18">
        <v>44877</v>
      </c>
      <c r="G14192" s="19">
        <v>0.75</v>
      </c>
      <c r="H14192">
        <v>18</v>
      </c>
      <c r="I14192" s="13" t="s">
        <v>219</v>
      </c>
      <c r="J14192">
        <v>1</v>
      </c>
      <c r="K14192" s="13" t="s">
        <v>92</v>
      </c>
      <c r="L14192">
        <v>1</v>
      </c>
      <c r="M14192">
        <v>0</v>
      </c>
      <c r="N14192" s="13" t="s">
        <v>212</v>
      </c>
      <c r="O14192" s="13" t="s">
        <v>95</v>
      </c>
      <c r="P14192">
        <v>33</v>
      </c>
      <c r="Q14192" s="13" t="s">
        <v>195</v>
      </c>
      <c r="R14192" s="13" t="s">
        <v>213</v>
      </c>
      <c r="S14192" s="13" t="s">
        <v>196</v>
      </c>
      <c r="T14192">
        <v>1</v>
      </c>
      <c r="U14192">
        <v>0</v>
      </c>
      <c r="V14192">
        <v>1</v>
      </c>
      <c r="W14192" s="13" t="s">
        <v>101</v>
      </c>
      <c r="X14192">
        <v>0.6</v>
      </c>
    </row>
    <row r="14193" spans="1:24" x14ac:dyDescent="0.3">
      <c r="A14193">
        <v>14191</v>
      </c>
      <c r="B14193" t="s">
        <v>197</v>
      </c>
      <c r="C14193" t="s">
        <v>198</v>
      </c>
      <c r="D14193">
        <v>30.687087999999999</v>
      </c>
      <c r="E14193">
        <v>76.729421000000002</v>
      </c>
      <c r="F14193" s="18">
        <v>44738</v>
      </c>
      <c r="G14193" s="19">
        <v>0.91666666666666696</v>
      </c>
      <c r="H14193">
        <v>22</v>
      </c>
      <c r="I14193" s="13" t="s">
        <v>89</v>
      </c>
      <c r="J14193">
        <v>1</v>
      </c>
      <c r="K14193" s="13" t="s">
        <v>214</v>
      </c>
      <c r="L14193">
        <v>1</v>
      </c>
      <c r="M14193">
        <v>0</v>
      </c>
      <c r="N14193" s="13" t="s">
        <v>94</v>
      </c>
      <c r="O14193" s="13" t="s">
        <v>95</v>
      </c>
      <c r="P14193">
        <v>29</v>
      </c>
      <c r="Q14193" s="13" t="s">
        <v>195</v>
      </c>
      <c r="R14193" s="13" t="s">
        <v>205</v>
      </c>
      <c r="S14193" s="13" t="s">
        <v>196</v>
      </c>
      <c r="T14193">
        <v>5</v>
      </c>
      <c r="U14193">
        <v>1</v>
      </c>
      <c r="V14193">
        <v>0</v>
      </c>
      <c r="W14193" s="13" t="s">
        <v>101</v>
      </c>
      <c r="X14193">
        <v>0.45</v>
      </c>
    </row>
    <row r="14194" spans="1:24" x14ac:dyDescent="0.3">
      <c r="A14194">
        <v>14192</v>
      </c>
      <c r="B14194" t="s">
        <v>203</v>
      </c>
      <c r="C14194" t="s">
        <v>203</v>
      </c>
      <c r="D14194">
        <v>28.887136999999999</v>
      </c>
      <c r="E14194">
        <v>77.208166000000006</v>
      </c>
      <c r="F14194" s="18">
        <v>44811</v>
      </c>
      <c r="G14194" s="19">
        <v>0.875</v>
      </c>
      <c r="H14194">
        <v>21</v>
      </c>
      <c r="I14194" s="13" t="s">
        <v>194</v>
      </c>
      <c r="J14194">
        <v>0</v>
      </c>
      <c r="K14194" s="13" t="s">
        <v>214</v>
      </c>
      <c r="L14194">
        <v>3</v>
      </c>
      <c r="M14194">
        <v>0</v>
      </c>
      <c r="N14194" s="13" t="s">
        <v>192</v>
      </c>
      <c r="O14194" s="13" t="s">
        <v>97</v>
      </c>
      <c r="P14194">
        <v>30</v>
      </c>
      <c r="Q14194" s="13" t="s">
        <v>95</v>
      </c>
      <c r="R14194" s="13" t="s">
        <v>205</v>
      </c>
      <c r="S14194" s="13" t="s">
        <v>193</v>
      </c>
      <c r="T14194">
        <v>1</v>
      </c>
      <c r="U14194">
        <v>1</v>
      </c>
      <c r="V14194">
        <v>0</v>
      </c>
      <c r="W14194" s="13" t="s">
        <v>101</v>
      </c>
      <c r="X14194">
        <v>0.1</v>
      </c>
    </row>
    <row r="14195" spans="1:24" x14ac:dyDescent="0.3">
      <c r="A14195">
        <v>14193</v>
      </c>
      <c r="B14195" t="s">
        <v>209</v>
      </c>
      <c r="C14195" t="s">
        <v>210</v>
      </c>
      <c r="D14195">
        <v>17.488126000000001</v>
      </c>
      <c r="E14195">
        <v>78.333243999999993</v>
      </c>
      <c r="F14195" s="18">
        <v>45621</v>
      </c>
      <c r="G14195" s="19">
        <v>0.16666666666666699</v>
      </c>
      <c r="H14195">
        <v>4</v>
      </c>
      <c r="I14195" s="13" t="s">
        <v>204</v>
      </c>
      <c r="J14195">
        <v>0</v>
      </c>
      <c r="K14195" s="13" t="s">
        <v>92</v>
      </c>
      <c r="L14195">
        <v>2</v>
      </c>
      <c r="M14195">
        <v>0</v>
      </c>
      <c r="N14195" s="13" t="s">
        <v>192</v>
      </c>
      <c r="O14195" s="13" t="s">
        <v>97</v>
      </c>
      <c r="P14195">
        <v>17</v>
      </c>
      <c r="Q14195" s="13" t="s">
        <v>95</v>
      </c>
      <c r="R14195" s="13" t="s">
        <v>208</v>
      </c>
      <c r="S14195" s="13" t="s">
        <v>196</v>
      </c>
      <c r="T14195">
        <v>4</v>
      </c>
      <c r="U14195">
        <v>4</v>
      </c>
      <c r="V14195">
        <v>0</v>
      </c>
      <c r="W14195" s="13" t="s">
        <v>101</v>
      </c>
      <c r="X14195">
        <v>0.1</v>
      </c>
    </row>
    <row r="14196" spans="1:24" x14ac:dyDescent="0.3">
      <c r="A14196">
        <v>14194</v>
      </c>
      <c r="B14196" t="s">
        <v>200</v>
      </c>
      <c r="C14196" t="s">
        <v>201</v>
      </c>
      <c r="D14196">
        <v>13.142182</v>
      </c>
      <c r="E14196">
        <v>80.111819999999994</v>
      </c>
      <c r="F14196" s="18">
        <v>44702</v>
      </c>
      <c r="G14196" s="19">
        <v>0.79166666666666696</v>
      </c>
      <c r="H14196">
        <v>19</v>
      </c>
      <c r="I14196" s="13" t="s">
        <v>219</v>
      </c>
      <c r="J14196">
        <v>1</v>
      </c>
      <c r="K14196" s="13" t="s">
        <v>191</v>
      </c>
      <c r="L14196">
        <v>6</v>
      </c>
      <c r="M14196">
        <v>0</v>
      </c>
      <c r="N14196" s="13" t="s">
        <v>212</v>
      </c>
      <c r="O14196" s="13" t="s">
        <v>95</v>
      </c>
      <c r="P14196">
        <v>15</v>
      </c>
      <c r="Q14196" s="13" t="s">
        <v>195</v>
      </c>
      <c r="R14196" s="13" t="s">
        <v>98</v>
      </c>
      <c r="S14196" s="13" t="s">
        <v>196</v>
      </c>
      <c r="T14196">
        <v>2</v>
      </c>
      <c r="U14196">
        <v>0</v>
      </c>
      <c r="V14196">
        <v>1</v>
      </c>
      <c r="W14196" s="13" t="s">
        <v>101</v>
      </c>
      <c r="X14196">
        <v>0.6</v>
      </c>
    </row>
    <row r="14197" spans="1:24" x14ac:dyDescent="0.3">
      <c r="A14197">
        <v>14195</v>
      </c>
      <c r="B14197" t="s">
        <v>203</v>
      </c>
      <c r="C14197" t="s">
        <v>203</v>
      </c>
      <c r="D14197">
        <v>28.570713999999999</v>
      </c>
      <c r="E14197">
        <v>77.112026999999998</v>
      </c>
      <c r="F14197" s="18">
        <v>44745</v>
      </c>
      <c r="G14197" s="19">
        <v>0.5</v>
      </c>
      <c r="H14197">
        <v>12</v>
      </c>
      <c r="I14197" s="13" t="s">
        <v>89</v>
      </c>
      <c r="J14197">
        <v>1</v>
      </c>
      <c r="K14197" s="13" t="s">
        <v>191</v>
      </c>
      <c r="L14197">
        <v>4</v>
      </c>
      <c r="M14197">
        <v>0</v>
      </c>
      <c r="N14197" s="13" t="s">
        <v>94</v>
      </c>
      <c r="O14197" s="13" t="s">
        <v>95</v>
      </c>
      <c r="P14197">
        <v>25</v>
      </c>
      <c r="Q14197" s="13" t="s">
        <v>195</v>
      </c>
      <c r="R14197" s="13" t="s">
        <v>205</v>
      </c>
      <c r="S14197" s="13" t="s">
        <v>193</v>
      </c>
      <c r="T14197">
        <v>5</v>
      </c>
      <c r="U14197">
        <v>1</v>
      </c>
      <c r="V14197">
        <v>0</v>
      </c>
      <c r="W14197" s="13" t="s">
        <v>101</v>
      </c>
      <c r="X14197">
        <v>0.45</v>
      </c>
    </row>
    <row r="14198" spans="1:24" x14ac:dyDescent="0.3">
      <c r="A14198">
        <v>14196</v>
      </c>
      <c r="B14198" t="s">
        <v>79</v>
      </c>
      <c r="C14198" t="s">
        <v>80</v>
      </c>
      <c r="D14198">
        <v>18.593003</v>
      </c>
      <c r="E14198">
        <v>73.979625999999996</v>
      </c>
      <c r="F14198" s="18">
        <v>44654</v>
      </c>
      <c r="G14198" s="19">
        <v>0.16666666666666699</v>
      </c>
      <c r="H14198">
        <v>4</v>
      </c>
      <c r="I14198" s="13" t="s">
        <v>89</v>
      </c>
      <c r="J14198">
        <v>1</v>
      </c>
      <c r="K14198" s="13" t="s">
        <v>92</v>
      </c>
      <c r="L14198">
        <v>2</v>
      </c>
      <c r="M14198">
        <v>0</v>
      </c>
      <c r="N14198" s="13" t="s">
        <v>192</v>
      </c>
      <c r="O14198" s="13" t="s">
        <v>97</v>
      </c>
      <c r="P14198">
        <v>20</v>
      </c>
      <c r="Q14198" s="13" t="s">
        <v>95</v>
      </c>
      <c r="R14198" s="13" t="s">
        <v>199</v>
      </c>
      <c r="S14198" s="13" t="s">
        <v>196</v>
      </c>
      <c r="T14198">
        <v>2</v>
      </c>
      <c r="U14198">
        <v>2</v>
      </c>
      <c r="V14198">
        <v>0</v>
      </c>
      <c r="W14198" s="13" t="s">
        <v>101</v>
      </c>
      <c r="X14198">
        <v>0.1</v>
      </c>
    </row>
    <row r="14199" spans="1:24" x14ac:dyDescent="0.3">
      <c r="A14199">
        <v>14197</v>
      </c>
      <c r="B14199" t="s">
        <v>203</v>
      </c>
      <c r="C14199" t="s">
        <v>203</v>
      </c>
      <c r="D14199">
        <v>28.430448999999999</v>
      </c>
      <c r="E14199">
        <v>77.252324000000002</v>
      </c>
      <c r="F14199" s="18">
        <v>45715</v>
      </c>
      <c r="G14199" s="19">
        <v>0.79166666666666696</v>
      </c>
      <c r="H14199">
        <v>19</v>
      </c>
      <c r="I14199" s="13" t="s">
        <v>202</v>
      </c>
      <c r="J14199">
        <v>0</v>
      </c>
      <c r="K14199" s="13" t="s">
        <v>214</v>
      </c>
      <c r="L14199">
        <v>5</v>
      </c>
      <c r="M14199">
        <v>1</v>
      </c>
      <c r="N14199" s="13" t="s">
        <v>94</v>
      </c>
      <c r="O14199" s="13" t="s">
        <v>95</v>
      </c>
      <c r="P14199">
        <v>27</v>
      </c>
      <c r="Q14199" s="13" t="s">
        <v>97</v>
      </c>
      <c r="R14199" s="13" t="s">
        <v>98</v>
      </c>
      <c r="S14199" s="13" t="s">
        <v>196</v>
      </c>
      <c r="T14199">
        <v>2</v>
      </c>
      <c r="U14199">
        <v>2</v>
      </c>
      <c r="V14199">
        <v>1</v>
      </c>
      <c r="W14199" s="13" t="s">
        <v>101</v>
      </c>
      <c r="X14199">
        <v>0.8</v>
      </c>
    </row>
    <row r="14200" spans="1:24" x14ac:dyDescent="0.3">
      <c r="A14200">
        <v>14198</v>
      </c>
      <c r="B14200" t="s">
        <v>197</v>
      </c>
      <c r="C14200" t="s">
        <v>198</v>
      </c>
      <c r="D14200">
        <v>30.778528000000001</v>
      </c>
      <c r="E14200">
        <v>76.888453999999996</v>
      </c>
      <c r="F14200" s="18">
        <v>45594</v>
      </c>
      <c r="G14200" s="19">
        <v>0.70833333333333304</v>
      </c>
      <c r="H14200">
        <v>17</v>
      </c>
      <c r="I14200" s="13" t="s">
        <v>215</v>
      </c>
      <c r="J14200">
        <v>0</v>
      </c>
      <c r="K14200" s="13" t="s">
        <v>92</v>
      </c>
      <c r="L14200">
        <v>5</v>
      </c>
      <c r="M14200">
        <v>1</v>
      </c>
      <c r="N14200" s="13" t="s">
        <v>192</v>
      </c>
      <c r="O14200" s="13" t="s">
        <v>97</v>
      </c>
      <c r="P14200">
        <v>16</v>
      </c>
      <c r="Q14200" s="13" t="s">
        <v>195</v>
      </c>
      <c r="R14200" s="13" t="s">
        <v>213</v>
      </c>
      <c r="S14200" s="13" t="s">
        <v>196</v>
      </c>
      <c r="T14200">
        <v>5</v>
      </c>
      <c r="U14200">
        <v>2</v>
      </c>
      <c r="V14200">
        <v>1</v>
      </c>
      <c r="W14200" s="13" t="s">
        <v>101</v>
      </c>
      <c r="X14200">
        <v>0.25</v>
      </c>
    </row>
    <row r="14201" spans="1:24" x14ac:dyDescent="0.3">
      <c r="A14201">
        <v>14199</v>
      </c>
      <c r="B14201" t="s">
        <v>79</v>
      </c>
      <c r="C14201" t="s">
        <v>80</v>
      </c>
      <c r="D14201">
        <v>18.448401</v>
      </c>
      <c r="E14201">
        <v>73.894499999999994</v>
      </c>
      <c r="F14201" s="18">
        <v>44680</v>
      </c>
      <c r="G14201" s="19">
        <v>8.3333333333333301E-2</v>
      </c>
      <c r="H14201">
        <v>2</v>
      </c>
      <c r="I14201" s="13" t="s">
        <v>211</v>
      </c>
      <c r="J14201">
        <v>0</v>
      </c>
      <c r="K14201" s="13" t="s">
        <v>92</v>
      </c>
      <c r="L14201">
        <v>6</v>
      </c>
      <c r="M14201">
        <v>0</v>
      </c>
      <c r="N14201" s="13" t="s">
        <v>94</v>
      </c>
      <c r="O14201" s="13" t="s">
        <v>95</v>
      </c>
      <c r="P14201">
        <v>25</v>
      </c>
      <c r="Q14201" s="13" t="s">
        <v>95</v>
      </c>
      <c r="R14201" s="13" t="s">
        <v>199</v>
      </c>
      <c r="S14201" s="13" t="s">
        <v>196</v>
      </c>
      <c r="T14201">
        <v>1</v>
      </c>
      <c r="U14201">
        <v>0</v>
      </c>
      <c r="V14201">
        <v>0</v>
      </c>
      <c r="W14201" s="13" t="s">
        <v>101</v>
      </c>
      <c r="X14201">
        <v>0.45</v>
      </c>
    </row>
    <row r="14202" spans="1:24" x14ac:dyDescent="0.3">
      <c r="A14202">
        <v>14200</v>
      </c>
      <c r="B14202" t="s">
        <v>190</v>
      </c>
      <c r="C14202" t="s">
        <v>80</v>
      </c>
      <c r="D14202">
        <v>18.863343</v>
      </c>
      <c r="E14202">
        <v>72.868283000000005</v>
      </c>
      <c r="F14202" s="18">
        <v>44798</v>
      </c>
      <c r="G14202" s="19">
        <v>0.54166666666666696</v>
      </c>
      <c r="H14202">
        <v>13</v>
      </c>
      <c r="I14202" s="13" t="s">
        <v>202</v>
      </c>
      <c r="J14202">
        <v>0</v>
      </c>
      <c r="K14202" s="13" t="s">
        <v>214</v>
      </c>
      <c r="L14202">
        <v>5</v>
      </c>
      <c r="M14202">
        <v>1</v>
      </c>
      <c r="N14202" s="13" t="s">
        <v>212</v>
      </c>
      <c r="O14202" s="13" t="s">
        <v>95</v>
      </c>
      <c r="P14202">
        <v>25</v>
      </c>
      <c r="Q14202" s="13" t="s">
        <v>97</v>
      </c>
      <c r="R14202" s="13" t="s">
        <v>213</v>
      </c>
      <c r="S14202" s="13" t="s">
        <v>196</v>
      </c>
      <c r="T14202">
        <v>2</v>
      </c>
      <c r="U14202">
        <v>1</v>
      </c>
      <c r="V14202">
        <v>0</v>
      </c>
      <c r="W14202" s="13" t="s">
        <v>101</v>
      </c>
      <c r="X14202">
        <v>0.65</v>
      </c>
    </row>
    <row r="14203" spans="1:24" x14ac:dyDescent="0.3">
      <c r="A14203">
        <v>14201</v>
      </c>
      <c r="B14203" t="s">
        <v>203</v>
      </c>
      <c r="C14203" t="s">
        <v>203</v>
      </c>
      <c r="D14203">
        <v>28.502915000000002</v>
      </c>
      <c r="E14203">
        <v>76.962738999999999</v>
      </c>
      <c r="F14203" s="18">
        <v>44974</v>
      </c>
      <c r="G14203" s="19">
        <v>0.16666666666666699</v>
      </c>
      <c r="H14203">
        <v>4</v>
      </c>
      <c r="I14203" s="13" t="s">
        <v>211</v>
      </c>
      <c r="J14203">
        <v>0</v>
      </c>
      <c r="K14203" s="13" t="s">
        <v>214</v>
      </c>
      <c r="L14203">
        <v>5</v>
      </c>
      <c r="M14203">
        <v>0</v>
      </c>
      <c r="N14203" s="13" t="s">
        <v>94</v>
      </c>
      <c r="O14203" s="13" t="s">
        <v>95</v>
      </c>
      <c r="P14203">
        <v>35</v>
      </c>
      <c r="Q14203" s="13" t="s">
        <v>95</v>
      </c>
      <c r="R14203" s="13" t="s">
        <v>98</v>
      </c>
      <c r="S14203" s="13" t="s">
        <v>196</v>
      </c>
      <c r="T14203">
        <v>4</v>
      </c>
      <c r="U14203">
        <v>0</v>
      </c>
      <c r="V14203">
        <v>0</v>
      </c>
      <c r="W14203" s="13" t="s">
        <v>101</v>
      </c>
      <c r="X14203">
        <v>0.45</v>
      </c>
    </row>
    <row r="14204" spans="1:24" x14ac:dyDescent="0.3">
      <c r="A14204">
        <v>14202</v>
      </c>
      <c r="B14204" t="s">
        <v>200</v>
      </c>
      <c r="C14204" t="s">
        <v>201</v>
      </c>
      <c r="D14204">
        <v>13.159211000000001</v>
      </c>
      <c r="E14204">
        <v>80.181916000000001</v>
      </c>
      <c r="F14204" s="18">
        <v>44737</v>
      </c>
      <c r="G14204" s="19">
        <v>0.33333333333333298</v>
      </c>
      <c r="H14204">
        <v>8</v>
      </c>
      <c r="I14204" s="13" t="s">
        <v>219</v>
      </c>
      <c r="J14204">
        <v>1</v>
      </c>
      <c r="K14204" s="13" t="s">
        <v>214</v>
      </c>
      <c r="L14204">
        <v>3</v>
      </c>
      <c r="M14204">
        <v>1</v>
      </c>
      <c r="N14204" s="13" t="s">
        <v>192</v>
      </c>
      <c r="O14204" s="13" t="s">
        <v>97</v>
      </c>
      <c r="P14204">
        <v>23</v>
      </c>
      <c r="Q14204" s="13" t="s">
        <v>97</v>
      </c>
      <c r="R14204" s="13" t="s">
        <v>205</v>
      </c>
      <c r="S14204" s="13" t="s">
        <v>196</v>
      </c>
      <c r="T14204">
        <v>1</v>
      </c>
      <c r="U14204">
        <v>0</v>
      </c>
      <c r="V14204">
        <v>1</v>
      </c>
      <c r="W14204" s="13" t="s">
        <v>101</v>
      </c>
      <c r="X14204">
        <v>0.45</v>
      </c>
    </row>
    <row r="14205" spans="1:24" x14ac:dyDescent="0.3">
      <c r="A14205">
        <v>14203</v>
      </c>
      <c r="B14205" t="s">
        <v>200</v>
      </c>
      <c r="C14205" t="s">
        <v>201</v>
      </c>
      <c r="D14205">
        <v>13.157396</v>
      </c>
      <c r="E14205">
        <v>80.228192000000007</v>
      </c>
      <c r="F14205" s="18">
        <v>44878</v>
      </c>
      <c r="G14205" s="19">
        <v>0.16666666666666699</v>
      </c>
      <c r="H14205">
        <v>4</v>
      </c>
      <c r="I14205" s="13" t="s">
        <v>89</v>
      </c>
      <c r="J14205">
        <v>1</v>
      </c>
      <c r="K14205" s="13" t="s">
        <v>214</v>
      </c>
      <c r="L14205">
        <v>4</v>
      </c>
      <c r="M14205">
        <v>1</v>
      </c>
      <c r="N14205" s="13" t="s">
        <v>212</v>
      </c>
      <c r="O14205" s="13" t="s">
        <v>195</v>
      </c>
      <c r="P14205">
        <v>40</v>
      </c>
      <c r="Q14205" s="13" t="s">
        <v>195</v>
      </c>
      <c r="R14205" s="13" t="s">
        <v>205</v>
      </c>
      <c r="S14205" s="13" t="s">
        <v>193</v>
      </c>
      <c r="T14205">
        <v>3</v>
      </c>
      <c r="U14205">
        <v>0</v>
      </c>
      <c r="V14205">
        <v>0</v>
      </c>
      <c r="W14205" s="13" t="s">
        <v>101</v>
      </c>
      <c r="X14205">
        <v>0.25</v>
      </c>
    </row>
    <row r="14206" spans="1:24" x14ac:dyDescent="0.3">
      <c r="A14206">
        <v>14204</v>
      </c>
      <c r="B14206" t="s">
        <v>217</v>
      </c>
      <c r="C14206" t="s">
        <v>218</v>
      </c>
      <c r="D14206">
        <v>22.652868999999999</v>
      </c>
      <c r="E14206">
        <v>88.329272000000003</v>
      </c>
      <c r="F14206" s="18">
        <v>44724</v>
      </c>
      <c r="G14206" s="19">
        <v>0.125</v>
      </c>
      <c r="H14206">
        <v>3</v>
      </c>
      <c r="I14206" s="13" t="s">
        <v>89</v>
      </c>
      <c r="J14206">
        <v>1</v>
      </c>
      <c r="K14206" s="13" t="s">
        <v>214</v>
      </c>
      <c r="L14206">
        <v>3</v>
      </c>
      <c r="M14206">
        <v>1</v>
      </c>
      <c r="N14206" s="13" t="s">
        <v>212</v>
      </c>
      <c r="O14206" s="13" t="s">
        <v>195</v>
      </c>
      <c r="P14206">
        <v>35</v>
      </c>
      <c r="Q14206" s="13" t="s">
        <v>95</v>
      </c>
      <c r="R14206" s="13" t="s">
        <v>199</v>
      </c>
      <c r="S14206" s="13" t="s">
        <v>193</v>
      </c>
      <c r="T14206">
        <v>3</v>
      </c>
      <c r="U14206">
        <v>0</v>
      </c>
      <c r="V14206">
        <v>0</v>
      </c>
      <c r="W14206" s="13" t="s">
        <v>101</v>
      </c>
      <c r="X14206">
        <v>0.25</v>
      </c>
    </row>
    <row r="14207" spans="1:24" x14ac:dyDescent="0.3">
      <c r="A14207">
        <v>14205</v>
      </c>
      <c r="B14207" t="s">
        <v>217</v>
      </c>
      <c r="C14207" t="s">
        <v>218</v>
      </c>
      <c r="D14207">
        <v>22.489425000000001</v>
      </c>
      <c r="E14207">
        <v>88.309188000000006</v>
      </c>
      <c r="F14207" s="18">
        <v>45401</v>
      </c>
      <c r="G14207" s="19">
        <v>0.16666666666666699</v>
      </c>
      <c r="H14207">
        <v>4</v>
      </c>
      <c r="I14207" s="13" t="s">
        <v>211</v>
      </c>
      <c r="J14207">
        <v>0</v>
      </c>
      <c r="K14207" s="13" t="s">
        <v>214</v>
      </c>
      <c r="L14207">
        <v>6</v>
      </c>
      <c r="M14207">
        <v>0</v>
      </c>
      <c r="N14207" s="13" t="s">
        <v>94</v>
      </c>
      <c r="O14207" s="13" t="s">
        <v>95</v>
      </c>
      <c r="P14207">
        <v>19</v>
      </c>
      <c r="Q14207" s="13" t="s">
        <v>95</v>
      </c>
      <c r="R14207" s="13" t="s">
        <v>199</v>
      </c>
      <c r="S14207" s="13" t="s">
        <v>193</v>
      </c>
      <c r="T14207">
        <v>5</v>
      </c>
      <c r="U14207">
        <v>1</v>
      </c>
      <c r="V14207">
        <v>0</v>
      </c>
      <c r="W14207" s="13" t="s">
        <v>101</v>
      </c>
      <c r="X14207">
        <v>0.45</v>
      </c>
    </row>
    <row r="14208" spans="1:24" x14ac:dyDescent="0.3">
      <c r="A14208">
        <v>14206</v>
      </c>
      <c r="B14208" t="s">
        <v>200</v>
      </c>
      <c r="C14208" t="s">
        <v>201</v>
      </c>
      <c r="D14208">
        <v>12.979066</v>
      </c>
      <c r="E14208">
        <v>80.273212000000001</v>
      </c>
      <c r="F14208" s="18">
        <v>44868</v>
      </c>
      <c r="G14208" s="19">
        <v>0.70833333333333304</v>
      </c>
      <c r="H14208">
        <v>17</v>
      </c>
      <c r="I14208" s="13" t="s">
        <v>202</v>
      </c>
      <c r="J14208">
        <v>0</v>
      </c>
      <c r="K14208" s="13" t="s">
        <v>191</v>
      </c>
      <c r="L14208">
        <v>6</v>
      </c>
      <c r="M14208">
        <v>0</v>
      </c>
      <c r="N14208" s="13" t="s">
        <v>192</v>
      </c>
      <c r="O14208" s="13" t="s">
        <v>97</v>
      </c>
      <c r="P14208">
        <v>32</v>
      </c>
      <c r="Q14208" s="13" t="s">
        <v>195</v>
      </c>
      <c r="R14208" s="13" t="s">
        <v>205</v>
      </c>
      <c r="S14208" s="13" t="s">
        <v>193</v>
      </c>
      <c r="T14208">
        <v>1</v>
      </c>
      <c r="U14208">
        <v>0</v>
      </c>
      <c r="V14208">
        <v>1</v>
      </c>
      <c r="W14208" s="13" t="s">
        <v>101</v>
      </c>
      <c r="X14208">
        <v>0.25</v>
      </c>
    </row>
    <row r="14209" spans="1:24" x14ac:dyDescent="0.3">
      <c r="A14209">
        <v>14207</v>
      </c>
      <c r="B14209" t="s">
        <v>200</v>
      </c>
      <c r="C14209" t="s">
        <v>201</v>
      </c>
      <c r="D14209">
        <v>13.039418</v>
      </c>
      <c r="E14209">
        <v>80.154205000000005</v>
      </c>
      <c r="F14209" s="18">
        <v>44687</v>
      </c>
      <c r="G14209" s="19">
        <v>0.91666666666666696</v>
      </c>
      <c r="H14209">
        <v>22</v>
      </c>
      <c r="I14209" s="13" t="s">
        <v>211</v>
      </c>
      <c r="J14209">
        <v>0</v>
      </c>
      <c r="K14209" s="13" t="s">
        <v>191</v>
      </c>
      <c r="L14209">
        <v>6</v>
      </c>
      <c r="M14209">
        <v>0</v>
      </c>
      <c r="N14209" s="13" t="s">
        <v>212</v>
      </c>
      <c r="O14209" s="13" t="s">
        <v>195</v>
      </c>
      <c r="P14209">
        <v>36</v>
      </c>
      <c r="Q14209" s="13" t="s">
        <v>195</v>
      </c>
      <c r="R14209" s="13" t="s">
        <v>208</v>
      </c>
      <c r="S14209" s="13" t="s">
        <v>196</v>
      </c>
      <c r="T14209">
        <v>5</v>
      </c>
      <c r="U14209">
        <v>2</v>
      </c>
      <c r="V14209">
        <v>0</v>
      </c>
      <c r="W14209" s="13" t="s">
        <v>101</v>
      </c>
      <c r="X14209">
        <v>0.25</v>
      </c>
    </row>
    <row r="14210" spans="1:24" x14ac:dyDescent="0.3">
      <c r="A14210">
        <v>14208</v>
      </c>
      <c r="B14210" t="s">
        <v>190</v>
      </c>
      <c r="C14210" t="s">
        <v>80</v>
      </c>
      <c r="D14210">
        <v>19.299809</v>
      </c>
      <c r="E14210">
        <v>72.786991999999998</v>
      </c>
      <c r="F14210" s="18">
        <v>45499</v>
      </c>
      <c r="G14210" s="19">
        <v>0.45833333333333298</v>
      </c>
      <c r="H14210">
        <v>11</v>
      </c>
      <c r="I14210" s="13" t="s">
        <v>211</v>
      </c>
      <c r="J14210">
        <v>0</v>
      </c>
      <c r="K14210" s="13" t="s">
        <v>191</v>
      </c>
      <c r="L14210">
        <v>4</v>
      </c>
      <c r="M14210">
        <v>1</v>
      </c>
      <c r="N14210" s="13" t="s">
        <v>192</v>
      </c>
      <c r="O14210" s="13" t="s">
        <v>97</v>
      </c>
      <c r="P14210">
        <v>27</v>
      </c>
      <c r="Q14210" s="13" t="s">
        <v>195</v>
      </c>
      <c r="R14210" s="13" t="s">
        <v>213</v>
      </c>
      <c r="S14210" s="13" t="s">
        <v>193</v>
      </c>
      <c r="T14210">
        <v>1</v>
      </c>
      <c r="U14210">
        <v>1</v>
      </c>
      <c r="V14210">
        <v>0</v>
      </c>
      <c r="W14210" s="13" t="s">
        <v>101</v>
      </c>
      <c r="X14210">
        <v>0.1</v>
      </c>
    </row>
    <row r="14211" spans="1:24" x14ac:dyDescent="0.3">
      <c r="A14211">
        <v>14209</v>
      </c>
      <c r="B14211" t="s">
        <v>190</v>
      </c>
      <c r="C14211" t="s">
        <v>80</v>
      </c>
      <c r="D14211">
        <v>19.134685999999999</v>
      </c>
      <c r="E14211">
        <v>72.914979000000002</v>
      </c>
      <c r="F14211" s="18">
        <v>44937</v>
      </c>
      <c r="G14211" s="19">
        <v>0.95833333333333304</v>
      </c>
      <c r="H14211">
        <v>23</v>
      </c>
      <c r="I14211" s="13" t="s">
        <v>194</v>
      </c>
      <c r="J14211">
        <v>0</v>
      </c>
      <c r="K14211" s="13" t="s">
        <v>92</v>
      </c>
      <c r="L14211">
        <v>2</v>
      </c>
      <c r="M14211">
        <v>1</v>
      </c>
      <c r="N14211" s="13" t="s">
        <v>94</v>
      </c>
      <c r="O14211" s="13" t="s">
        <v>95</v>
      </c>
      <c r="P14211">
        <v>15</v>
      </c>
      <c r="Q14211" s="13" t="s">
        <v>195</v>
      </c>
      <c r="R14211" s="13" t="s">
        <v>208</v>
      </c>
      <c r="S14211" s="13" t="s">
        <v>196</v>
      </c>
      <c r="T14211">
        <v>4</v>
      </c>
      <c r="U14211">
        <v>2</v>
      </c>
      <c r="V14211">
        <v>0</v>
      </c>
      <c r="W14211" s="13" t="s">
        <v>101</v>
      </c>
      <c r="X14211">
        <v>0.45</v>
      </c>
    </row>
    <row r="14212" spans="1:24" x14ac:dyDescent="0.3">
      <c r="A14212">
        <v>14210</v>
      </c>
      <c r="B14212" t="s">
        <v>197</v>
      </c>
      <c r="C14212" t="s">
        <v>198</v>
      </c>
      <c r="D14212">
        <v>30.766418999999999</v>
      </c>
      <c r="E14212">
        <v>76.764540999999994</v>
      </c>
      <c r="F14212" s="18">
        <v>44711</v>
      </c>
      <c r="G14212" s="19">
        <v>0.625</v>
      </c>
      <c r="H14212">
        <v>15</v>
      </c>
      <c r="I14212" s="13" t="s">
        <v>204</v>
      </c>
      <c r="J14212">
        <v>0</v>
      </c>
      <c r="K14212" s="13" t="s">
        <v>92</v>
      </c>
      <c r="L14212">
        <v>1</v>
      </c>
      <c r="M14212">
        <v>0</v>
      </c>
      <c r="N14212" s="13" t="s">
        <v>192</v>
      </c>
      <c r="O14212" s="13" t="s">
        <v>97</v>
      </c>
      <c r="P14212">
        <v>33</v>
      </c>
      <c r="Q14212" s="13" t="s">
        <v>195</v>
      </c>
      <c r="R14212" s="13" t="s">
        <v>205</v>
      </c>
      <c r="S14212" s="13" t="s">
        <v>196</v>
      </c>
      <c r="T14212">
        <v>1</v>
      </c>
      <c r="U14212">
        <v>1</v>
      </c>
      <c r="V14212">
        <v>0</v>
      </c>
      <c r="W14212" s="13" t="s">
        <v>101</v>
      </c>
      <c r="X14212">
        <v>0.1</v>
      </c>
    </row>
    <row r="14213" spans="1:24" x14ac:dyDescent="0.3">
      <c r="A14213">
        <v>14211</v>
      </c>
      <c r="B14213" t="s">
        <v>217</v>
      </c>
      <c r="C14213" t="s">
        <v>218</v>
      </c>
      <c r="D14213">
        <v>22.552520999999999</v>
      </c>
      <c r="E14213">
        <v>88.212800000000001</v>
      </c>
      <c r="F14213" s="18">
        <v>45692</v>
      </c>
      <c r="G14213" s="19">
        <v>0.83333333333333304</v>
      </c>
      <c r="H14213">
        <v>20</v>
      </c>
      <c r="I14213" s="13" t="s">
        <v>215</v>
      </c>
      <c r="J14213">
        <v>0</v>
      </c>
      <c r="K14213" s="13" t="s">
        <v>214</v>
      </c>
      <c r="L14213">
        <v>5</v>
      </c>
      <c r="M14213">
        <v>0</v>
      </c>
      <c r="N14213" s="13" t="s">
        <v>94</v>
      </c>
      <c r="O14213" s="13" t="s">
        <v>95</v>
      </c>
      <c r="P14213">
        <v>29</v>
      </c>
      <c r="Q14213" s="13" t="s">
        <v>97</v>
      </c>
      <c r="R14213" s="13" t="s">
        <v>98</v>
      </c>
      <c r="S14213" s="13" t="s">
        <v>196</v>
      </c>
      <c r="T14213">
        <v>2</v>
      </c>
      <c r="U14213">
        <v>2</v>
      </c>
      <c r="V14213">
        <v>0</v>
      </c>
      <c r="W14213" s="13" t="s">
        <v>101</v>
      </c>
      <c r="X14213">
        <v>0.65</v>
      </c>
    </row>
    <row r="14214" spans="1:24" x14ac:dyDescent="0.3">
      <c r="A14214">
        <v>14212</v>
      </c>
      <c r="B14214" t="s">
        <v>209</v>
      </c>
      <c r="C14214" t="s">
        <v>210</v>
      </c>
      <c r="D14214">
        <v>17.587098999999998</v>
      </c>
      <c r="E14214">
        <v>78.248576</v>
      </c>
      <c r="F14214" s="18">
        <v>44786</v>
      </c>
      <c r="G14214" s="19">
        <v>8.3333333333333301E-2</v>
      </c>
      <c r="H14214">
        <v>2</v>
      </c>
      <c r="I14214" s="13" t="s">
        <v>219</v>
      </c>
      <c r="J14214">
        <v>1</v>
      </c>
      <c r="K14214" s="13" t="s">
        <v>214</v>
      </c>
      <c r="L14214">
        <v>5</v>
      </c>
      <c r="M14214">
        <v>1</v>
      </c>
      <c r="N14214" s="13" t="s">
        <v>94</v>
      </c>
      <c r="O14214" s="13" t="s">
        <v>95</v>
      </c>
      <c r="P14214">
        <v>38</v>
      </c>
      <c r="Q14214" s="13" t="s">
        <v>95</v>
      </c>
      <c r="R14214" s="13" t="s">
        <v>208</v>
      </c>
      <c r="S14214" s="13" t="s">
        <v>99</v>
      </c>
      <c r="T14214">
        <v>5</v>
      </c>
      <c r="U14214">
        <v>5</v>
      </c>
      <c r="V14214">
        <v>0</v>
      </c>
      <c r="W14214" s="13" t="s">
        <v>101</v>
      </c>
      <c r="X14214">
        <v>0.65</v>
      </c>
    </row>
    <row r="14215" spans="1:24" x14ac:dyDescent="0.3">
      <c r="A14215">
        <v>14213</v>
      </c>
      <c r="B14215" t="s">
        <v>197</v>
      </c>
      <c r="C14215" t="s">
        <v>198</v>
      </c>
      <c r="D14215">
        <v>30.632694000000001</v>
      </c>
      <c r="E14215">
        <v>76.767070000000004</v>
      </c>
      <c r="F14215" s="18">
        <v>44604</v>
      </c>
      <c r="G14215" s="19">
        <v>0.45833333333333298</v>
      </c>
      <c r="H14215">
        <v>11</v>
      </c>
      <c r="I14215" s="13" t="s">
        <v>219</v>
      </c>
      <c r="J14215">
        <v>1</v>
      </c>
      <c r="K14215" s="13" t="s">
        <v>214</v>
      </c>
      <c r="L14215">
        <v>6</v>
      </c>
      <c r="M14215">
        <v>0</v>
      </c>
      <c r="N14215" s="13" t="s">
        <v>94</v>
      </c>
      <c r="O14215" s="13" t="s">
        <v>95</v>
      </c>
      <c r="P14215">
        <v>34</v>
      </c>
      <c r="Q14215" s="13" t="s">
        <v>97</v>
      </c>
      <c r="R14215" s="13" t="s">
        <v>199</v>
      </c>
      <c r="S14215" s="13" t="s">
        <v>196</v>
      </c>
      <c r="T14215">
        <v>2</v>
      </c>
      <c r="U14215">
        <v>1</v>
      </c>
      <c r="V14215">
        <v>0</v>
      </c>
      <c r="W14215" s="13" t="s">
        <v>101</v>
      </c>
      <c r="X14215">
        <v>0.65</v>
      </c>
    </row>
    <row r="14216" spans="1:24" x14ac:dyDescent="0.3">
      <c r="A14216">
        <v>14214</v>
      </c>
      <c r="B14216" t="s">
        <v>206</v>
      </c>
      <c r="C14216" t="s">
        <v>207</v>
      </c>
      <c r="D14216">
        <v>13.127556999999999</v>
      </c>
      <c r="E14216">
        <v>77.570268999999996</v>
      </c>
      <c r="F14216" s="18">
        <v>44863</v>
      </c>
      <c r="G14216" s="19">
        <v>0.95833333333333304</v>
      </c>
      <c r="H14216">
        <v>23</v>
      </c>
      <c r="I14216" s="13" t="s">
        <v>219</v>
      </c>
      <c r="J14216">
        <v>1</v>
      </c>
      <c r="K14216" s="13" t="s">
        <v>92</v>
      </c>
      <c r="L14216">
        <v>4</v>
      </c>
      <c r="M14216">
        <v>0</v>
      </c>
      <c r="N14216" s="13" t="s">
        <v>192</v>
      </c>
      <c r="O14216" s="13" t="s">
        <v>97</v>
      </c>
      <c r="P14216">
        <v>40</v>
      </c>
      <c r="Q14216" s="13" t="s">
        <v>95</v>
      </c>
      <c r="R14216" s="13" t="s">
        <v>205</v>
      </c>
      <c r="S14216" s="13" t="s">
        <v>196</v>
      </c>
      <c r="T14216">
        <v>1</v>
      </c>
      <c r="U14216">
        <v>0</v>
      </c>
      <c r="V14216">
        <v>0</v>
      </c>
      <c r="W14216" s="13" t="s">
        <v>101</v>
      </c>
      <c r="X14216">
        <v>0.1</v>
      </c>
    </row>
    <row r="14217" spans="1:24" x14ac:dyDescent="0.3">
      <c r="A14217">
        <v>14215</v>
      </c>
      <c r="B14217" t="s">
        <v>203</v>
      </c>
      <c r="C14217" t="s">
        <v>203</v>
      </c>
      <c r="D14217">
        <v>28.470988999999999</v>
      </c>
      <c r="E14217">
        <v>77.152421000000004</v>
      </c>
      <c r="F14217" s="18">
        <v>45625</v>
      </c>
      <c r="G14217" s="19">
        <v>0</v>
      </c>
      <c r="H14217">
        <v>0</v>
      </c>
      <c r="I14217" s="13" t="s">
        <v>211</v>
      </c>
      <c r="J14217">
        <v>0</v>
      </c>
      <c r="K14217" s="13" t="s">
        <v>214</v>
      </c>
      <c r="L14217">
        <v>1</v>
      </c>
      <c r="M14217">
        <v>0</v>
      </c>
      <c r="N14217" s="13" t="s">
        <v>212</v>
      </c>
      <c r="O14217" s="13" t="s">
        <v>95</v>
      </c>
      <c r="P14217">
        <v>33</v>
      </c>
      <c r="Q14217" s="13" t="s">
        <v>195</v>
      </c>
      <c r="R14217" s="13" t="s">
        <v>98</v>
      </c>
      <c r="S14217" s="13" t="s">
        <v>99</v>
      </c>
      <c r="T14217">
        <v>3</v>
      </c>
      <c r="U14217">
        <v>3</v>
      </c>
      <c r="V14217">
        <v>0</v>
      </c>
      <c r="W14217" s="13" t="s">
        <v>101</v>
      </c>
      <c r="X14217">
        <v>0.65</v>
      </c>
    </row>
    <row r="14218" spans="1:24" x14ac:dyDescent="0.3">
      <c r="A14218">
        <v>14216</v>
      </c>
      <c r="B14218" t="s">
        <v>209</v>
      </c>
      <c r="C14218" t="s">
        <v>210</v>
      </c>
      <c r="D14218">
        <v>17.361923999999998</v>
      </c>
      <c r="E14218">
        <v>78.499168999999995</v>
      </c>
      <c r="F14218" s="18">
        <v>45013</v>
      </c>
      <c r="G14218" s="19">
        <v>0.91666666666666696</v>
      </c>
      <c r="H14218">
        <v>22</v>
      </c>
      <c r="I14218" s="13" t="s">
        <v>215</v>
      </c>
      <c r="J14218">
        <v>0</v>
      </c>
      <c r="K14218" s="13" t="s">
        <v>191</v>
      </c>
      <c r="L14218">
        <v>4</v>
      </c>
      <c r="M14218">
        <v>0</v>
      </c>
      <c r="N14218" s="13" t="s">
        <v>192</v>
      </c>
      <c r="O14218" s="13" t="s">
        <v>97</v>
      </c>
      <c r="P14218">
        <v>34</v>
      </c>
      <c r="Q14218" s="13" t="s">
        <v>97</v>
      </c>
      <c r="R14218" s="13" t="s">
        <v>98</v>
      </c>
      <c r="S14218" s="13" t="s">
        <v>196</v>
      </c>
      <c r="T14218">
        <v>5</v>
      </c>
      <c r="U14218">
        <v>2</v>
      </c>
      <c r="V14218">
        <v>0</v>
      </c>
      <c r="W14218" s="13" t="s">
        <v>101</v>
      </c>
      <c r="X14218">
        <v>0.3</v>
      </c>
    </row>
    <row r="14219" spans="1:24" x14ac:dyDescent="0.3">
      <c r="A14219">
        <v>14217</v>
      </c>
      <c r="B14219" t="s">
        <v>197</v>
      </c>
      <c r="C14219" t="s">
        <v>198</v>
      </c>
      <c r="D14219">
        <v>30.608920000000001</v>
      </c>
      <c r="E14219">
        <v>76.740419000000003</v>
      </c>
      <c r="F14219" s="18">
        <v>44563</v>
      </c>
      <c r="G14219" s="19">
        <v>0.16666666666666699</v>
      </c>
      <c r="H14219">
        <v>4</v>
      </c>
      <c r="I14219" s="13" t="s">
        <v>89</v>
      </c>
      <c r="J14219">
        <v>1</v>
      </c>
      <c r="K14219" s="13" t="s">
        <v>191</v>
      </c>
      <c r="L14219">
        <v>1</v>
      </c>
      <c r="M14219">
        <v>0</v>
      </c>
      <c r="N14219" s="13" t="s">
        <v>212</v>
      </c>
      <c r="O14219" s="13" t="s">
        <v>95</v>
      </c>
      <c r="P14219">
        <v>16</v>
      </c>
      <c r="Q14219" s="13" t="s">
        <v>95</v>
      </c>
      <c r="R14219" s="13" t="s">
        <v>98</v>
      </c>
      <c r="S14219" s="13" t="s">
        <v>193</v>
      </c>
      <c r="T14219">
        <v>4</v>
      </c>
      <c r="U14219">
        <v>3</v>
      </c>
      <c r="V14219">
        <v>0</v>
      </c>
      <c r="W14219" s="13" t="s">
        <v>101</v>
      </c>
      <c r="X14219">
        <v>0.45</v>
      </c>
    </row>
    <row r="14220" spans="1:24" x14ac:dyDescent="0.3">
      <c r="A14220">
        <v>14218</v>
      </c>
      <c r="B14220" t="s">
        <v>197</v>
      </c>
      <c r="C14220" t="s">
        <v>198</v>
      </c>
      <c r="D14220">
        <v>30.668634000000001</v>
      </c>
      <c r="E14220">
        <v>76.849089000000006</v>
      </c>
      <c r="F14220" s="18">
        <v>45753</v>
      </c>
      <c r="G14220" s="19">
        <v>0.625</v>
      </c>
      <c r="H14220">
        <v>15</v>
      </c>
      <c r="I14220" s="13" t="s">
        <v>89</v>
      </c>
      <c r="J14220">
        <v>1</v>
      </c>
      <c r="K14220" s="13" t="s">
        <v>191</v>
      </c>
      <c r="L14220">
        <v>3</v>
      </c>
      <c r="M14220">
        <v>0</v>
      </c>
      <c r="N14220" s="13" t="s">
        <v>94</v>
      </c>
      <c r="O14220" s="13" t="s">
        <v>95</v>
      </c>
      <c r="P14220">
        <v>31</v>
      </c>
      <c r="Q14220" s="13" t="s">
        <v>95</v>
      </c>
      <c r="R14220" s="13" t="s">
        <v>208</v>
      </c>
      <c r="S14220" s="13" t="s">
        <v>196</v>
      </c>
      <c r="T14220">
        <v>5</v>
      </c>
      <c r="U14220">
        <v>2</v>
      </c>
      <c r="V14220">
        <v>0</v>
      </c>
      <c r="W14220" s="13" t="s">
        <v>101</v>
      </c>
      <c r="X14220">
        <v>0.45</v>
      </c>
    </row>
    <row r="14221" spans="1:24" x14ac:dyDescent="0.3">
      <c r="A14221">
        <v>14219</v>
      </c>
      <c r="B14221" t="s">
        <v>79</v>
      </c>
      <c r="C14221" t="s">
        <v>80</v>
      </c>
      <c r="D14221">
        <v>18.640412000000001</v>
      </c>
      <c r="E14221">
        <v>73.859347999999997</v>
      </c>
      <c r="F14221" s="18">
        <v>44953</v>
      </c>
      <c r="G14221" s="19">
        <v>0.58333333333333304</v>
      </c>
      <c r="H14221">
        <v>14</v>
      </c>
      <c r="I14221" s="13" t="s">
        <v>211</v>
      </c>
      <c r="J14221">
        <v>0</v>
      </c>
      <c r="K14221" s="13" t="s">
        <v>191</v>
      </c>
      <c r="L14221">
        <v>3</v>
      </c>
      <c r="M14221">
        <v>1</v>
      </c>
      <c r="N14221" s="13" t="s">
        <v>94</v>
      </c>
      <c r="O14221" s="13" t="s">
        <v>95</v>
      </c>
      <c r="P14221">
        <v>34</v>
      </c>
      <c r="Q14221" s="13" t="s">
        <v>195</v>
      </c>
      <c r="R14221" s="13" t="s">
        <v>199</v>
      </c>
      <c r="S14221" s="13" t="s">
        <v>193</v>
      </c>
      <c r="T14221">
        <v>2</v>
      </c>
      <c r="U14221">
        <v>2</v>
      </c>
      <c r="V14221">
        <v>0</v>
      </c>
      <c r="W14221" s="13" t="s">
        <v>101</v>
      </c>
      <c r="X14221">
        <v>0.45</v>
      </c>
    </row>
    <row r="14222" spans="1:24" x14ac:dyDescent="0.3">
      <c r="A14222">
        <v>14220</v>
      </c>
      <c r="B14222" t="s">
        <v>200</v>
      </c>
      <c r="C14222" t="s">
        <v>201</v>
      </c>
      <c r="D14222">
        <v>12.882172000000001</v>
      </c>
      <c r="E14222">
        <v>80.121464000000003</v>
      </c>
      <c r="F14222" s="18">
        <v>45744</v>
      </c>
      <c r="G14222" s="19">
        <v>0.79166666666666696</v>
      </c>
      <c r="H14222">
        <v>19</v>
      </c>
      <c r="I14222" s="13" t="s">
        <v>211</v>
      </c>
      <c r="J14222">
        <v>0</v>
      </c>
      <c r="K14222" s="13" t="s">
        <v>214</v>
      </c>
      <c r="L14222">
        <v>6</v>
      </c>
      <c r="M14222">
        <v>1</v>
      </c>
      <c r="N14222" s="13" t="s">
        <v>192</v>
      </c>
      <c r="O14222" s="13" t="s">
        <v>97</v>
      </c>
      <c r="P14222">
        <v>23</v>
      </c>
      <c r="Q14222" s="13" t="s">
        <v>97</v>
      </c>
      <c r="R14222" s="13" t="s">
        <v>98</v>
      </c>
      <c r="S14222" s="13" t="s">
        <v>99</v>
      </c>
      <c r="T14222">
        <v>3</v>
      </c>
      <c r="U14222">
        <v>3</v>
      </c>
      <c r="V14222">
        <v>1</v>
      </c>
      <c r="W14222" s="13" t="s">
        <v>101</v>
      </c>
      <c r="X14222">
        <v>0.65</v>
      </c>
    </row>
    <row r="14223" spans="1:24" x14ac:dyDescent="0.3">
      <c r="A14223">
        <v>14221</v>
      </c>
      <c r="B14223" t="s">
        <v>197</v>
      </c>
      <c r="C14223" t="s">
        <v>198</v>
      </c>
      <c r="D14223">
        <v>30.699400000000001</v>
      </c>
      <c r="E14223">
        <v>76.874860999999996</v>
      </c>
      <c r="F14223" s="18">
        <v>45366</v>
      </c>
      <c r="G14223" s="19">
        <v>0.79166666666666696</v>
      </c>
      <c r="H14223">
        <v>19</v>
      </c>
      <c r="I14223" s="13" t="s">
        <v>211</v>
      </c>
      <c r="J14223">
        <v>0</v>
      </c>
      <c r="K14223" s="13" t="s">
        <v>214</v>
      </c>
      <c r="L14223">
        <v>6</v>
      </c>
      <c r="M14223">
        <v>1</v>
      </c>
      <c r="N14223" s="13" t="s">
        <v>94</v>
      </c>
      <c r="O14223" s="13" t="s">
        <v>95</v>
      </c>
      <c r="P14223">
        <v>38</v>
      </c>
      <c r="Q14223" s="13" t="s">
        <v>95</v>
      </c>
      <c r="R14223" s="13" t="s">
        <v>213</v>
      </c>
      <c r="S14223" s="13" t="s">
        <v>196</v>
      </c>
      <c r="T14223">
        <v>4</v>
      </c>
      <c r="U14223">
        <v>2</v>
      </c>
      <c r="V14223">
        <v>1</v>
      </c>
      <c r="W14223" s="13" t="s">
        <v>101</v>
      </c>
      <c r="X14223">
        <v>0.6</v>
      </c>
    </row>
    <row r="14224" spans="1:24" x14ac:dyDescent="0.3">
      <c r="A14224">
        <v>14222</v>
      </c>
      <c r="B14224" t="s">
        <v>197</v>
      </c>
      <c r="C14224" t="s">
        <v>198</v>
      </c>
      <c r="D14224">
        <v>30.704014999999998</v>
      </c>
      <c r="E14224">
        <v>76.773792</v>
      </c>
      <c r="F14224" s="18">
        <v>45034</v>
      </c>
      <c r="G14224" s="19">
        <v>0.875</v>
      </c>
      <c r="H14224">
        <v>21</v>
      </c>
      <c r="I14224" s="13" t="s">
        <v>215</v>
      </c>
      <c r="J14224">
        <v>0</v>
      </c>
      <c r="K14224" s="13" t="s">
        <v>214</v>
      </c>
      <c r="L14224">
        <v>1</v>
      </c>
      <c r="M14224">
        <v>0</v>
      </c>
      <c r="N14224" s="13" t="s">
        <v>212</v>
      </c>
      <c r="O14224" s="13" t="s">
        <v>95</v>
      </c>
      <c r="P14224">
        <v>27</v>
      </c>
      <c r="Q14224" s="13" t="s">
        <v>97</v>
      </c>
      <c r="R14224" s="13" t="s">
        <v>205</v>
      </c>
      <c r="S14224" s="13" t="s">
        <v>196</v>
      </c>
      <c r="T14224">
        <v>3</v>
      </c>
      <c r="U14224">
        <v>2</v>
      </c>
      <c r="V14224">
        <v>0</v>
      </c>
      <c r="W14224" s="13" t="s">
        <v>101</v>
      </c>
      <c r="X14224">
        <v>0.65</v>
      </c>
    </row>
    <row r="14225" spans="1:24" x14ac:dyDescent="0.3">
      <c r="A14225">
        <v>14223</v>
      </c>
      <c r="B14225" t="s">
        <v>200</v>
      </c>
      <c r="C14225" t="s">
        <v>201</v>
      </c>
      <c r="D14225">
        <v>12.87214</v>
      </c>
      <c r="E14225">
        <v>80.201684</v>
      </c>
      <c r="F14225" s="18">
        <v>44583</v>
      </c>
      <c r="G14225" s="19">
        <v>0.79166666666666696</v>
      </c>
      <c r="H14225">
        <v>19</v>
      </c>
      <c r="I14225" s="13" t="s">
        <v>219</v>
      </c>
      <c r="J14225">
        <v>1</v>
      </c>
      <c r="K14225" s="13" t="s">
        <v>191</v>
      </c>
      <c r="L14225">
        <v>6</v>
      </c>
      <c r="M14225">
        <v>0</v>
      </c>
      <c r="N14225" s="13" t="s">
        <v>192</v>
      </c>
      <c r="O14225" s="13" t="s">
        <v>97</v>
      </c>
      <c r="P14225">
        <v>29</v>
      </c>
      <c r="Q14225" s="13" t="s">
        <v>97</v>
      </c>
      <c r="R14225" s="13" t="s">
        <v>199</v>
      </c>
      <c r="S14225" s="13" t="s">
        <v>193</v>
      </c>
      <c r="T14225">
        <v>4</v>
      </c>
      <c r="U14225">
        <v>2</v>
      </c>
      <c r="V14225">
        <v>1</v>
      </c>
      <c r="W14225" s="13" t="s">
        <v>101</v>
      </c>
      <c r="X14225">
        <v>0.45</v>
      </c>
    </row>
    <row r="14226" spans="1:24" x14ac:dyDescent="0.3">
      <c r="A14226">
        <v>14224</v>
      </c>
      <c r="B14226" t="s">
        <v>200</v>
      </c>
      <c r="C14226" t="s">
        <v>201</v>
      </c>
      <c r="D14226">
        <v>13.110136000000001</v>
      </c>
      <c r="E14226">
        <v>80.209585000000004</v>
      </c>
      <c r="F14226" s="18">
        <v>44772</v>
      </c>
      <c r="G14226" s="19">
        <v>0.58333333333333304</v>
      </c>
      <c r="H14226">
        <v>14</v>
      </c>
      <c r="I14226" s="13" t="s">
        <v>219</v>
      </c>
      <c r="J14226">
        <v>1</v>
      </c>
      <c r="K14226" s="13" t="s">
        <v>191</v>
      </c>
      <c r="L14226">
        <v>5</v>
      </c>
      <c r="M14226">
        <v>1</v>
      </c>
      <c r="N14226" s="13" t="s">
        <v>94</v>
      </c>
      <c r="O14226" s="13" t="s">
        <v>95</v>
      </c>
      <c r="P14226">
        <v>20</v>
      </c>
      <c r="Q14226" s="13" t="s">
        <v>95</v>
      </c>
      <c r="R14226" s="13" t="s">
        <v>98</v>
      </c>
      <c r="S14226" s="13" t="s">
        <v>193</v>
      </c>
      <c r="T14226">
        <v>1</v>
      </c>
      <c r="U14226">
        <v>0</v>
      </c>
      <c r="V14226">
        <v>0</v>
      </c>
      <c r="W14226" s="13" t="s">
        <v>101</v>
      </c>
      <c r="X14226">
        <v>0.45</v>
      </c>
    </row>
    <row r="14227" spans="1:24" x14ac:dyDescent="0.3">
      <c r="A14227">
        <v>14225</v>
      </c>
      <c r="B14227" t="s">
        <v>190</v>
      </c>
      <c r="C14227" t="s">
        <v>80</v>
      </c>
      <c r="D14227">
        <v>19.02562</v>
      </c>
      <c r="E14227">
        <v>72.746139999999997</v>
      </c>
      <c r="F14227" s="18">
        <v>45264</v>
      </c>
      <c r="G14227" s="19">
        <v>0.45833333333333298</v>
      </c>
      <c r="H14227">
        <v>11</v>
      </c>
      <c r="I14227" s="13" t="s">
        <v>204</v>
      </c>
      <c r="J14227">
        <v>0</v>
      </c>
      <c r="K14227" s="13" t="s">
        <v>191</v>
      </c>
      <c r="L14227">
        <v>1</v>
      </c>
      <c r="M14227">
        <v>0</v>
      </c>
      <c r="N14227" s="13" t="s">
        <v>94</v>
      </c>
      <c r="O14227" s="13" t="s">
        <v>95</v>
      </c>
      <c r="P14227">
        <v>31</v>
      </c>
      <c r="Q14227" s="13" t="s">
        <v>97</v>
      </c>
      <c r="R14227" s="13" t="s">
        <v>205</v>
      </c>
      <c r="S14227" s="13" t="s">
        <v>196</v>
      </c>
      <c r="T14227">
        <v>1</v>
      </c>
      <c r="U14227">
        <v>0</v>
      </c>
      <c r="V14227">
        <v>0</v>
      </c>
      <c r="W14227" s="13" t="s">
        <v>101</v>
      </c>
      <c r="X14227">
        <v>0.65</v>
      </c>
    </row>
    <row r="14228" spans="1:24" x14ac:dyDescent="0.3">
      <c r="A14228">
        <v>14226</v>
      </c>
      <c r="B14228" t="s">
        <v>209</v>
      </c>
      <c r="C14228" t="s">
        <v>210</v>
      </c>
      <c r="D14228">
        <v>17.290016000000001</v>
      </c>
      <c r="E14228">
        <v>78.589329000000006</v>
      </c>
      <c r="F14228" s="18">
        <v>45087</v>
      </c>
      <c r="G14228" s="19">
        <v>0.25</v>
      </c>
      <c r="H14228">
        <v>6</v>
      </c>
      <c r="I14228" s="13" t="s">
        <v>219</v>
      </c>
      <c r="J14228">
        <v>1</v>
      </c>
      <c r="K14228" s="13" t="s">
        <v>191</v>
      </c>
      <c r="L14228">
        <v>2</v>
      </c>
      <c r="M14228">
        <v>1</v>
      </c>
      <c r="N14228" s="13" t="s">
        <v>212</v>
      </c>
      <c r="O14228" s="13" t="s">
        <v>95</v>
      </c>
      <c r="P14228">
        <v>22</v>
      </c>
      <c r="Q14228" s="13" t="s">
        <v>95</v>
      </c>
      <c r="R14228" s="13" t="s">
        <v>199</v>
      </c>
      <c r="S14228" s="13" t="s">
        <v>196</v>
      </c>
      <c r="T14228">
        <v>3</v>
      </c>
      <c r="U14228">
        <v>3</v>
      </c>
      <c r="V14228">
        <v>0</v>
      </c>
      <c r="W14228" s="13" t="s">
        <v>101</v>
      </c>
      <c r="X14228">
        <v>0.45</v>
      </c>
    </row>
    <row r="14229" spans="1:24" x14ac:dyDescent="0.3">
      <c r="A14229">
        <v>14227</v>
      </c>
      <c r="B14229" t="s">
        <v>217</v>
      </c>
      <c r="C14229" t="s">
        <v>218</v>
      </c>
      <c r="D14229">
        <v>22.459256</v>
      </c>
      <c r="E14229">
        <v>88.456777000000002</v>
      </c>
      <c r="F14229" s="18">
        <v>45541</v>
      </c>
      <c r="G14229" s="19">
        <v>0.29166666666666702</v>
      </c>
      <c r="H14229">
        <v>7</v>
      </c>
      <c r="I14229" s="13" t="s">
        <v>211</v>
      </c>
      <c r="J14229">
        <v>0</v>
      </c>
      <c r="K14229" s="13" t="s">
        <v>214</v>
      </c>
      <c r="L14229">
        <v>6</v>
      </c>
      <c r="M14229">
        <v>1</v>
      </c>
      <c r="N14229" s="13" t="s">
        <v>212</v>
      </c>
      <c r="O14229" s="13" t="s">
        <v>195</v>
      </c>
      <c r="P14229">
        <v>24</v>
      </c>
      <c r="Q14229" s="13" t="s">
        <v>97</v>
      </c>
      <c r="R14229" s="13" t="s">
        <v>98</v>
      </c>
      <c r="S14229" s="13" t="s">
        <v>193</v>
      </c>
      <c r="T14229">
        <v>2</v>
      </c>
      <c r="U14229">
        <v>2</v>
      </c>
      <c r="V14229">
        <v>0</v>
      </c>
      <c r="W14229" s="13" t="s">
        <v>101</v>
      </c>
      <c r="X14229">
        <v>0.45</v>
      </c>
    </row>
    <row r="14230" spans="1:24" x14ac:dyDescent="0.3">
      <c r="A14230">
        <v>14228</v>
      </c>
      <c r="B14230" t="s">
        <v>200</v>
      </c>
      <c r="C14230" t="s">
        <v>201</v>
      </c>
      <c r="D14230">
        <v>13.154369000000001</v>
      </c>
      <c r="E14230">
        <v>80.23715</v>
      </c>
      <c r="F14230" s="18">
        <v>45525</v>
      </c>
      <c r="G14230" s="19">
        <v>0.33333333333333298</v>
      </c>
      <c r="H14230">
        <v>8</v>
      </c>
      <c r="I14230" s="13" t="s">
        <v>194</v>
      </c>
      <c r="J14230">
        <v>0</v>
      </c>
      <c r="K14230" s="13" t="s">
        <v>191</v>
      </c>
      <c r="L14230">
        <v>4</v>
      </c>
      <c r="M14230">
        <v>0</v>
      </c>
      <c r="N14230" s="13" t="s">
        <v>94</v>
      </c>
      <c r="O14230" s="13" t="s">
        <v>95</v>
      </c>
      <c r="P14230">
        <v>34</v>
      </c>
      <c r="Q14230" s="13" t="s">
        <v>195</v>
      </c>
      <c r="R14230" s="13" t="s">
        <v>213</v>
      </c>
      <c r="S14230" s="13" t="s">
        <v>99</v>
      </c>
      <c r="T14230">
        <v>4</v>
      </c>
      <c r="U14230">
        <v>4</v>
      </c>
      <c r="V14230">
        <v>1</v>
      </c>
      <c r="W14230" s="13" t="s">
        <v>101</v>
      </c>
      <c r="X14230">
        <v>0.8</v>
      </c>
    </row>
    <row r="14231" spans="1:24" x14ac:dyDescent="0.3">
      <c r="A14231">
        <v>14229</v>
      </c>
      <c r="B14231" t="s">
        <v>217</v>
      </c>
      <c r="C14231" t="s">
        <v>218</v>
      </c>
      <c r="D14231">
        <v>22.659998999999999</v>
      </c>
      <c r="E14231">
        <v>88.411488000000006</v>
      </c>
      <c r="F14231" s="18">
        <v>45233</v>
      </c>
      <c r="G14231" s="19">
        <v>0.375</v>
      </c>
      <c r="H14231">
        <v>9</v>
      </c>
      <c r="I14231" s="13" t="s">
        <v>211</v>
      </c>
      <c r="J14231">
        <v>0</v>
      </c>
      <c r="K14231" s="13" t="s">
        <v>92</v>
      </c>
      <c r="L14231">
        <v>5</v>
      </c>
      <c r="M14231">
        <v>1</v>
      </c>
      <c r="N14231" s="13" t="s">
        <v>212</v>
      </c>
      <c r="O14231" s="13" t="s">
        <v>195</v>
      </c>
      <c r="P14231">
        <v>21</v>
      </c>
      <c r="Q14231" s="13" t="s">
        <v>195</v>
      </c>
      <c r="R14231" s="13" t="s">
        <v>98</v>
      </c>
      <c r="S14231" s="13" t="s">
        <v>99</v>
      </c>
      <c r="T14231">
        <v>2</v>
      </c>
      <c r="U14231">
        <v>2</v>
      </c>
      <c r="V14231">
        <v>1</v>
      </c>
      <c r="W14231" s="13" t="s">
        <v>101</v>
      </c>
      <c r="X14231">
        <v>0.6</v>
      </c>
    </row>
    <row r="14232" spans="1:24" x14ac:dyDescent="0.3">
      <c r="A14232">
        <v>14230</v>
      </c>
      <c r="B14232" t="s">
        <v>203</v>
      </c>
      <c r="C14232" t="s">
        <v>203</v>
      </c>
      <c r="D14232">
        <v>28.720469999999999</v>
      </c>
      <c r="E14232">
        <v>77.003321999999997</v>
      </c>
      <c r="F14232" s="18">
        <v>45231</v>
      </c>
      <c r="G14232" s="19">
        <v>0.95833333333333304</v>
      </c>
      <c r="H14232">
        <v>23</v>
      </c>
      <c r="I14232" s="13" t="s">
        <v>194</v>
      </c>
      <c r="J14232">
        <v>0</v>
      </c>
      <c r="K14232" s="13" t="s">
        <v>191</v>
      </c>
      <c r="L14232">
        <v>3</v>
      </c>
      <c r="M14232">
        <v>0</v>
      </c>
      <c r="N14232" s="13" t="s">
        <v>212</v>
      </c>
      <c r="O14232" s="13" t="s">
        <v>95</v>
      </c>
      <c r="P14232">
        <v>26</v>
      </c>
      <c r="Q14232" s="13" t="s">
        <v>195</v>
      </c>
      <c r="R14232" s="13" t="s">
        <v>205</v>
      </c>
      <c r="S14232" s="13" t="s">
        <v>193</v>
      </c>
      <c r="T14232">
        <v>2</v>
      </c>
      <c r="U14232">
        <v>2</v>
      </c>
      <c r="V14232">
        <v>0</v>
      </c>
      <c r="W14232" s="13" t="s">
        <v>101</v>
      </c>
      <c r="X14232">
        <v>0.45</v>
      </c>
    </row>
    <row r="14233" spans="1:24" x14ac:dyDescent="0.3">
      <c r="A14233">
        <v>14231</v>
      </c>
      <c r="B14233" t="s">
        <v>203</v>
      </c>
      <c r="C14233" t="s">
        <v>203</v>
      </c>
      <c r="D14233">
        <v>28.442252</v>
      </c>
      <c r="E14233">
        <v>76.874279000000001</v>
      </c>
      <c r="F14233" s="18">
        <v>45720</v>
      </c>
      <c r="G14233" s="19">
        <v>0.66666666666666696</v>
      </c>
      <c r="H14233">
        <v>16</v>
      </c>
      <c r="I14233" s="13" t="s">
        <v>215</v>
      </c>
      <c r="J14233">
        <v>0</v>
      </c>
      <c r="K14233" s="13" t="s">
        <v>214</v>
      </c>
      <c r="L14233">
        <v>6</v>
      </c>
      <c r="M14233">
        <v>0</v>
      </c>
      <c r="N14233" s="13" t="s">
        <v>192</v>
      </c>
      <c r="O14233" s="13" t="s">
        <v>97</v>
      </c>
      <c r="P14233">
        <v>27</v>
      </c>
      <c r="Q14233" s="13" t="s">
        <v>97</v>
      </c>
      <c r="R14233" s="13" t="s">
        <v>199</v>
      </c>
      <c r="S14233" s="13" t="s">
        <v>196</v>
      </c>
      <c r="T14233">
        <v>2</v>
      </c>
      <c r="U14233">
        <v>0</v>
      </c>
      <c r="V14233">
        <v>0</v>
      </c>
      <c r="W14233" s="13" t="s">
        <v>101</v>
      </c>
      <c r="X14233">
        <v>0.3</v>
      </c>
    </row>
    <row r="14234" spans="1:24" x14ac:dyDescent="0.3">
      <c r="A14234">
        <v>14232</v>
      </c>
      <c r="B14234" t="s">
        <v>217</v>
      </c>
      <c r="C14234" t="s">
        <v>218</v>
      </c>
      <c r="D14234">
        <v>22.595967000000002</v>
      </c>
      <c r="E14234">
        <v>88.243020999999999</v>
      </c>
      <c r="F14234" s="18">
        <v>45068</v>
      </c>
      <c r="G14234" s="19">
        <v>0.875</v>
      </c>
      <c r="H14234">
        <v>21</v>
      </c>
      <c r="I14234" s="13" t="s">
        <v>204</v>
      </c>
      <c r="J14234">
        <v>0</v>
      </c>
      <c r="K14234" s="13" t="s">
        <v>191</v>
      </c>
      <c r="L14234">
        <v>5</v>
      </c>
      <c r="M14234">
        <v>1</v>
      </c>
      <c r="N14234" s="13" t="s">
        <v>192</v>
      </c>
      <c r="O14234" s="13" t="s">
        <v>97</v>
      </c>
      <c r="P14234">
        <v>39</v>
      </c>
      <c r="Q14234" s="13" t="s">
        <v>97</v>
      </c>
      <c r="R14234" s="13" t="s">
        <v>199</v>
      </c>
      <c r="S14234" s="13" t="s">
        <v>193</v>
      </c>
      <c r="T14234">
        <v>2</v>
      </c>
      <c r="U14234">
        <v>1</v>
      </c>
      <c r="V14234">
        <v>0</v>
      </c>
      <c r="W14234" s="13" t="s">
        <v>101</v>
      </c>
      <c r="X14234">
        <v>0.3</v>
      </c>
    </row>
    <row r="14235" spans="1:24" x14ac:dyDescent="0.3">
      <c r="A14235">
        <v>14233</v>
      </c>
      <c r="B14235" t="s">
        <v>217</v>
      </c>
      <c r="C14235" t="s">
        <v>218</v>
      </c>
      <c r="D14235">
        <v>22.699012</v>
      </c>
      <c r="E14235">
        <v>88.441404000000006</v>
      </c>
      <c r="F14235" s="18">
        <v>45093</v>
      </c>
      <c r="G14235" s="19">
        <v>0.625</v>
      </c>
      <c r="H14235">
        <v>15</v>
      </c>
      <c r="I14235" s="13" t="s">
        <v>211</v>
      </c>
      <c r="J14235">
        <v>0</v>
      </c>
      <c r="K14235" s="13" t="s">
        <v>214</v>
      </c>
      <c r="L14235">
        <v>6</v>
      </c>
      <c r="M14235">
        <v>1</v>
      </c>
      <c r="N14235" s="13" t="s">
        <v>212</v>
      </c>
      <c r="O14235" s="13" t="s">
        <v>195</v>
      </c>
      <c r="P14235">
        <v>39</v>
      </c>
      <c r="Q14235" s="13" t="s">
        <v>97</v>
      </c>
      <c r="R14235" s="13" t="s">
        <v>199</v>
      </c>
      <c r="S14235" s="13" t="s">
        <v>193</v>
      </c>
      <c r="T14235">
        <v>3</v>
      </c>
      <c r="U14235">
        <v>2</v>
      </c>
      <c r="V14235">
        <v>0</v>
      </c>
      <c r="W14235" s="13" t="s">
        <v>101</v>
      </c>
      <c r="X14235">
        <v>0.45</v>
      </c>
    </row>
    <row r="14236" spans="1:24" x14ac:dyDescent="0.3">
      <c r="A14236">
        <v>14234</v>
      </c>
      <c r="B14236" t="s">
        <v>206</v>
      </c>
      <c r="C14236" t="s">
        <v>207</v>
      </c>
      <c r="D14236">
        <v>12.920792</v>
      </c>
      <c r="E14236">
        <v>77.540291999999994</v>
      </c>
      <c r="F14236" s="18">
        <v>45327</v>
      </c>
      <c r="G14236" s="19">
        <v>0.45833333333333298</v>
      </c>
      <c r="H14236">
        <v>11</v>
      </c>
      <c r="I14236" s="13" t="s">
        <v>204</v>
      </c>
      <c r="J14236">
        <v>0</v>
      </c>
      <c r="K14236" s="13" t="s">
        <v>214</v>
      </c>
      <c r="L14236">
        <v>4</v>
      </c>
      <c r="M14236">
        <v>1</v>
      </c>
      <c r="N14236" s="13" t="s">
        <v>212</v>
      </c>
      <c r="O14236" s="13" t="s">
        <v>95</v>
      </c>
      <c r="P14236">
        <v>32</v>
      </c>
      <c r="Q14236" s="13" t="s">
        <v>95</v>
      </c>
      <c r="R14236" s="13" t="s">
        <v>205</v>
      </c>
      <c r="S14236" s="13" t="s">
        <v>193</v>
      </c>
      <c r="T14236">
        <v>1</v>
      </c>
      <c r="U14236">
        <v>0</v>
      </c>
      <c r="V14236">
        <v>0</v>
      </c>
      <c r="W14236" s="13" t="s">
        <v>101</v>
      </c>
      <c r="X14236">
        <v>0.45</v>
      </c>
    </row>
    <row r="14237" spans="1:24" x14ac:dyDescent="0.3">
      <c r="A14237">
        <v>14235</v>
      </c>
      <c r="B14237" t="s">
        <v>203</v>
      </c>
      <c r="C14237" t="s">
        <v>203</v>
      </c>
      <c r="D14237">
        <v>28.815301000000002</v>
      </c>
      <c r="E14237">
        <v>77.248491999999999</v>
      </c>
      <c r="F14237" s="18">
        <v>45242</v>
      </c>
      <c r="G14237" s="19">
        <v>0.625</v>
      </c>
      <c r="H14237">
        <v>15</v>
      </c>
      <c r="I14237" s="13" t="s">
        <v>89</v>
      </c>
      <c r="J14237">
        <v>1</v>
      </c>
      <c r="K14237" s="13" t="s">
        <v>92</v>
      </c>
      <c r="L14237">
        <v>1</v>
      </c>
      <c r="M14237">
        <v>0</v>
      </c>
      <c r="N14237" s="13" t="s">
        <v>212</v>
      </c>
      <c r="O14237" s="13" t="s">
        <v>195</v>
      </c>
      <c r="P14237">
        <v>17</v>
      </c>
      <c r="Q14237" s="13" t="s">
        <v>95</v>
      </c>
      <c r="R14237" s="13" t="s">
        <v>98</v>
      </c>
      <c r="S14237" s="13" t="s">
        <v>196</v>
      </c>
      <c r="T14237">
        <v>1</v>
      </c>
      <c r="U14237">
        <v>1</v>
      </c>
      <c r="V14237">
        <v>0</v>
      </c>
      <c r="W14237" s="13" t="s">
        <v>220</v>
      </c>
      <c r="X14237">
        <v>0.35</v>
      </c>
    </row>
    <row r="14238" spans="1:24" x14ac:dyDescent="0.3">
      <c r="A14238">
        <v>14236</v>
      </c>
      <c r="B14238" t="s">
        <v>197</v>
      </c>
      <c r="C14238" t="s">
        <v>198</v>
      </c>
      <c r="D14238">
        <v>30.755323000000001</v>
      </c>
      <c r="E14238">
        <v>76.811853999999997</v>
      </c>
      <c r="F14238" s="18">
        <v>44955</v>
      </c>
      <c r="G14238" s="19">
        <v>0.54166666666666696</v>
      </c>
      <c r="H14238">
        <v>13</v>
      </c>
      <c r="I14238" s="13" t="s">
        <v>89</v>
      </c>
      <c r="J14238">
        <v>1</v>
      </c>
      <c r="K14238" s="13" t="s">
        <v>214</v>
      </c>
      <c r="L14238">
        <v>3</v>
      </c>
      <c r="M14238">
        <v>1</v>
      </c>
      <c r="N14238" s="13" t="s">
        <v>94</v>
      </c>
      <c r="O14238" s="13" t="s">
        <v>95</v>
      </c>
      <c r="P14238">
        <v>40</v>
      </c>
      <c r="Q14238" s="13" t="s">
        <v>97</v>
      </c>
      <c r="R14238" s="13" t="s">
        <v>205</v>
      </c>
      <c r="S14238" s="13" t="s">
        <v>193</v>
      </c>
      <c r="T14238">
        <v>1</v>
      </c>
      <c r="U14238">
        <v>0</v>
      </c>
      <c r="V14238">
        <v>0</v>
      </c>
      <c r="W14238" s="13" t="s">
        <v>101</v>
      </c>
      <c r="X14238">
        <v>0.65</v>
      </c>
    </row>
    <row r="14239" spans="1:24" x14ac:dyDescent="0.3">
      <c r="A14239">
        <v>14237</v>
      </c>
      <c r="B14239" t="s">
        <v>200</v>
      </c>
      <c r="C14239" t="s">
        <v>201</v>
      </c>
      <c r="D14239">
        <v>12.922551</v>
      </c>
      <c r="E14239">
        <v>80.183235999999994</v>
      </c>
      <c r="F14239" s="18">
        <v>45274</v>
      </c>
      <c r="G14239" s="19">
        <v>4.1666666666666699E-2</v>
      </c>
      <c r="H14239">
        <v>1</v>
      </c>
      <c r="I14239" s="13" t="s">
        <v>202</v>
      </c>
      <c r="J14239">
        <v>0</v>
      </c>
      <c r="K14239" s="13" t="s">
        <v>92</v>
      </c>
      <c r="L14239">
        <v>1</v>
      </c>
      <c r="M14239">
        <v>1</v>
      </c>
      <c r="N14239" s="13" t="s">
        <v>192</v>
      </c>
      <c r="O14239" s="13" t="s">
        <v>97</v>
      </c>
      <c r="P14239">
        <v>39</v>
      </c>
      <c r="Q14239" s="13" t="s">
        <v>195</v>
      </c>
      <c r="R14239" s="13" t="s">
        <v>213</v>
      </c>
      <c r="S14239" s="13" t="s">
        <v>193</v>
      </c>
      <c r="T14239">
        <v>1</v>
      </c>
      <c r="U14239">
        <v>0</v>
      </c>
      <c r="V14239">
        <v>0</v>
      </c>
      <c r="W14239" s="13" t="s">
        <v>101</v>
      </c>
      <c r="X14239">
        <v>0.1</v>
      </c>
    </row>
    <row r="14240" spans="1:24" x14ac:dyDescent="0.3">
      <c r="A14240">
        <v>14238</v>
      </c>
      <c r="B14240" t="s">
        <v>203</v>
      </c>
      <c r="C14240" t="s">
        <v>203</v>
      </c>
      <c r="D14240">
        <v>28.418811999999999</v>
      </c>
      <c r="E14240">
        <v>76.965638999999996</v>
      </c>
      <c r="F14240" s="18">
        <v>45259</v>
      </c>
      <c r="G14240" s="19">
        <v>0.20833333333333301</v>
      </c>
      <c r="H14240">
        <v>5</v>
      </c>
      <c r="I14240" s="13" t="s">
        <v>194</v>
      </c>
      <c r="J14240">
        <v>0</v>
      </c>
      <c r="K14240" s="13" t="s">
        <v>214</v>
      </c>
      <c r="L14240">
        <v>3</v>
      </c>
      <c r="M14240">
        <v>0</v>
      </c>
      <c r="N14240" s="13" t="s">
        <v>212</v>
      </c>
      <c r="O14240" s="13" t="s">
        <v>95</v>
      </c>
      <c r="P14240">
        <v>26</v>
      </c>
      <c r="Q14240" s="13" t="s">
        <v>97</v>
      </c>
      <c r="R14240" s="13" t="s">
        <v>213</v>
      </c>
      <c r="S14240" s="13" t="s">
        <v>196</v>
      </c>
      <c r="T14240">
        <v>1</v>
      </c>
      <c r="U14240">
        <v>1</v>
      </c>
      <c r="V14240">
        <v>0</v>
      </c>
      <c r="W14240" s="13" t="s">
        <v>101</v>
      </c>
      <c r="X14240">
        <v>0.65</v>
      </c>
    </row>
    <row r="14241" spans="1:24" x14ac:dyDescent="0.3">
      <c r="A14241">
        <v>14239</v>
      </c>
      <c r="B14241" t="s">
        <v>197</v>
      </c>
      <c r="C14241" t="s">
        <v>198</v>
      </c>
      <c r="D14241">
        <v>30.654516999999998</v>
      </c>
      <c r="E14241">
        <v>76.836327999999995</v>
      </c>
      <c r="F14241" s="18">
        <v>44718</v>
      </c>
      <c r="G14241" s="19">
        <v>0.375</v>
      </c>
      <c r="H14241">
        <v>9</v>
      </c>
      <c r="I14241" s="13" t="s">
        <v>204</v>
      </c>
      <c r="J14241">
        <v>0</v>
      </c>
      <c r="K14241" s="13" t="s">
        <v>191</v>
      </c>
      <c r="L14241">
        <v>4</v>
      </c>
      <c r="M14241">
        <v>0</v>
      </c>
      <c r="N14241" s="13" t="s">
        <v>94</v>
      </c>
      <c r="O14241" s="13" t="s">
        <v>95</v>
      </c>
      <c r="P14241">
        <v>22</v>
      </c>
      <c r="Q14241" s="13" t="s">
        <v>195</v>
      </c>
      <c r="R14241" s="13" t="s">
        <v>213</v>
      </c>
      <c r="S14241" s="13" t="s">
        <v>196</v>
      </c>
      <c r="T14241">
        <v>5</v>
      </c>
      <c r="U14241">
        <v>0</v>
      </c>
      <c r="V14241">
        <v>1</v>
      </c>
      <c r="W14241" s="13" t="s">
        <v>101</v>
      </c>
      <c r="X14241">
        <v>0.6</v>
      </c>
    </row>
    <row r="14242" spans="1:24" x14ac:dyDescent="0.3">
      <c r="A14242">
        <v>14240</v>
      </c>
      <c r="B14242" t="s">
        <v>79</v>
      </c>
      <c r="C14242" t="s">
        <v>80</v>
      </c>
      <c r="D14242">
        <v>18.413287</v>
      </c>
      <c r="E14242">
        <v>73.913683000000006</v>
      </c>
      <c r="F14242" s="18">
        <v>45402</v>
      </c>
      <c r="G14242" s="19">
        <v>0.625</v>
      </c>
      <c r="H14242">
        <v>15</v>
      </c>
      <c r="I14242" s="13" t="s">
        <v>219</v>
      </c>
      <c r="J14242">
        <v>1</v>
      </c>
      <c r="K14242" s="13" t="s">
        <v>214</v>
      </c>
      <c r="L14242">
        <v>1</v>
      </c>
      <c r="M14242">
        <v>1</v>
      </c>
      <c r="N14242" s="13" t="s">
        <v>94</v>
      </c>
      <c r="O14242" s="13" t="s">
        <v>95</v>
      </c>
      <c r="P14242">
        <v>35</v>
      </c>
      <c r="Q14242" s="13" t="s">
        <v>95</v>
      </c>
      <c r="R14242" s="13" t="s">
        <v>208</v>
      </c>
      <c r="S14242" s="13" t="s">
        <v>196</v>
      </c>
      <c r="T14242">
        <v>4</v>
      </c>
      <c r="U14242">
        <v>3</v>
      </c>
      <c r="V14242">
        <v>0</v>
      </c>
      <c r="W14242" s="13" t="s">
        <v>101</v>
      </c>
      <c r="X14242">
        <v>0.45</v>
      </c>
    </row>
    <row r="14243" spans="1:24" x14ac:dyDescent="0.3">
      <c r="A14243">
        <v>14241</v>
      </c>
      <c r="B14243" t="s">
        <v>190</v>
      </c>
      <c r="C14243" t="s">
        <v>80</v>
      </c>
      <c r="D14243">
        <v>19.005381</v>
      </c>
      <c r="E14243">
        <v>72.916743999999994</v>
      </c>
      <c r="F14243" s="18">
        <v>45132</v>
      </c>
      <c r="G14243" s="19">
        <v>0.16666666666666699</v>
      </c>
      <c r="H14243">
        <v>4</v>
      </c>
      <c r="I14243" s="13" t="s">
        <v>215</v>
      </c>
      <c r="J14243">
        <v>0</v>
      </c>
      <c r="K14243" s="13" t="s">
        <v>214</v>
      </c>
      <c r="L14243">
        <v>4</v>
      </c>
      <c r="M14243">
        <v>0</v>
      </c>
      <c r="N14243" s="13" t="s">
        <v>192</v>
      </c>
      <c r="O14243" s="13" t="s">
        <v>97</v>
      </c>
      <c r="P14243">
        <v>24</v>
      </c>
      <c r="Q14243" s="13" t="s">
        <v>95</v>
      </c>
      <c r="R14243" s="13" t="s">
        <v>205</v>
      </c>
      <c r="S14243" s="13" t="s">
        <v>196</v>
      </c>
      <c r="T14243">
        <v>2</v>
      </c>
      <c r="U14243">
        <v>2</v>
      </c>
      <c r="V14243">
        <v>0</v>
      </c>
      <c r="W14243" s="13" t="s">
        <v>101</v>
      </c>
      <c r="X14243">
        <v>0.1</v>
      </c>
    </row>
    <row r="14244" spans="1:24" x14ac:dyDescent="0.3">
      <c r="A14244">
        <v>14242</v>
      </c>
      <c r="B14244" t="s">
        <v>197</v>
      </c>
      <c r="C14244" t="s">
        <v>198</v>
      </c>
      <c r="D14244">
        <v>30.798148000000001</v>
      </c>
      <c r="E14244">
        <v>76.707646999999994</v>
      </c>
      <c r="F14244" s="18">
        <v>45053</v>
      </c>
      <c r="G14244" s="19">
        <v>0.83333333333333304</v>
      </c>
      <c r="H14244">
        <v>20</v>
      </c>
      <c r="I14244" s="13" t="s">
        <v>89</v>
      </c>
      <c r="J14244">
        <v>1</v>
      </c>
      <c r="K14244" s="13" t="s">
        <v>214</v>
      </c>
      <c r="L14244">
        <v>4</v>
      </c>
      <c r="M14244">
        <v>1</v>
      </c>
      <c r="N14244" s="13" t="s">
        <v>94</v>
      </c>
      <c r="O14244" s="13" t="s">
        <v>95</v>
      </c>
      <c r="P14244">
        <v>27</v>
      </c>
      <c r="Q14244" s="13" t="s">
        <v>195</v>
      </c>
      <c r="R14244" s="13" t="s">
        <v>205</v>
      </c>
      <c r="S14244" s="13" t="s">
        <v>193</v>
      </c>
      <c r="T14244">
        <v>3</v>
      </c>
      <c r="U14244">
        <v>2</v>
      </c>
      <c r="V14244">
        <v>0</v>
      </c>
      <c r="W14244" s="13" t="s">
        <v>101</v>
      </c>
      <c r="X14244">
        <v>0.45</v>
      </c>
    </row>
    <row r="14245" spans="1:24" x14ac:dyDescent="0.3">
      <c r="A14245">
        <v>14243</v>
      </c>
      <c r="B14245" t="s">
        <v>206</v>
      </c>
      <c r="C14245" t="s">
        <v>207</v>
      </c>
      <c r="D14245">
        <v>13.016921999999999</v>
      </c>
      <c r="E14245">
        <v>77.416753</v>
      </c>
      <c r="F14245" s="18">
        <v>44798</v>
      </c>
      <c r="G14245" s="19">
        <v>0.54166666666666696</v>
      </c>
      <c r="H14245">
        <v>13</v>
      </c>
      <c r="I14245" s="13" t="s">
        <v>202</v>
      </c>
      <c r="J14245">
        <v>0</v>
      </c>
      <c r="K14245" s="13" t="s">
        <v>214</v>
      </c>
      <c r="L14245">
        <v>2</v>
      </c>
      <c r="M14245">
        <v>1</v>
      </c>
      <c r="N14245" s="13" t="s">
        <v>192</v>
      </c>
      <c r="O14245" s="13" t="s">
        <v>97</v>
      </c>
      <c r="P14245">
        <v>27</v>
      </c>
      <c r="Q14245" s="13" t="s">
        <v>195</v>
      </c>
      <c r="R14245" s="13" t="s">
        <v>208</v>
      </c>
      <c r="S14245" s="13" t="s">
        <v>193</v>
      </c>
      <c r="T14245">
        <v>1</v>
      </c>
      <c r="U14245">
        <v>0</v>
      </c>
      <c r="V14245">
        <v>0</v>
      </c>
      <c r="W14245" s="13" t="s">
        <v>101</v>
      </c>
      <c r="X14245">
        <v>0.1</v>
      </c>
    </row>
    <row r="14246" spans="1:24" x14ac:dyDescent="0.3">
      <c r="A14246">
        <v>14244</v>
      </c>
      <c r="B14246" t="s">
        <v>206</v>
      </c>
      <c r="C14246" t="s">
        <v>207</v>
      </c>
      <c r="D14246">
        <v>13.026826</v>
      </c>
      <c r="E14246">
        <v>77.507580000000004</v>
      </c>
      <c r="F14246" s="18">
        <v>44729</v>
      </c>
      <c r="G14246" s="19">
        <v>0.54166666666666696</v>
      </c>
      <c r="H14246">
        <v>13</v>
      </c>
      <c r="I14246" s="13" t="s">
        <v>211</v>
      </c>
      <c r="J14246">
        <v>0</v>
      </c>
      <c r="K14246" s="13" t="s">
        <v>92</v>
      </c>
      <c r="L14246">
        <v>1</v>
      </c>
      <c r="M14246">
        <v>0</v>
      </c>
      <c r="N14246" s="13" t="s">
        <v>192</v>
      </c>
      <c r="O14246" s="13" t="s">
        <v>97</v>
      </c>
      <c r="P14246">
        <v>32</v>
      </c>
      <c r="Q14246" s="13" t="s">
        <v>97</v>
      </c>
      <c r="R14246" s="13" t="s">
        <v>98</v>
      </c>
      <c r="S14246" s="13" t="s">
        <v>196</v>
      </c>
      <c r="T14246">
        <v>2</v>
      </c>
      <c r="U14246">
        <v>0</v>
      </c>
      <c r="V14246">
        <v>0</v>
      </c>
      <c r="W14246" s="13" t="s">
        <v>101</v>
      </c>
      <c r="X14246">
        <v>0.3</v>
      </c>
    </row>
    <row r="14247" spans="1:24" x14ac:dyDescent="0.3">
      <c r="A14247">
        <v>14245</v>
      </c>
      <c r="B14247" t="s">
        <v>206</v>
      </c>
      <c r="C14247" t="s">
        <v>207</v>
      </c>
      <c r="D14247">
        <v>13.150853</v>
      </c>
      <c r="E14247">
        <v>77.439458000000002</v>
      </c>
      <c r="F14247" s="18">
        <v>45480</v>
      </c>
      <c r="G14247" s="19">
        <v>0.25</v>
      </c>
      <c r="H14247">
        <v>6</v>
      </c>
      <c r="I14247" s="13" t="s">
        <v>89</v>
      </c>
      <c r="J14247">
        <v>1</v>
      </c>
      <c r="K14247" s="13" t="s">
        <v>92</v>
      </c>
      <c r="L14247">
        <v>4</v>
      </c>
      <c r="M14247">
        <v>1</v>
      </c>
      <c r="N14247" s="13" t="s">
        <v>212</v>
      </c>
      <c r="O14247" s="13" t="s">
        <v>95</v>
      </c>
      <c r="P14247">
        <v>38</v>
      </c>
      <c r="Q14247" s="13" t="s">
        <v>97</v>
      </c>
      <c r="R14247" s="13" t="s">
        <v>205</v>
      </c>
      <c r="S14247" s="13" t="s">
        <v>99</v>
      </c>
      <c r="T14247">
        <v>3</v>
      </c>
      <c r="U14247">
        <v>3</v>
      </c>
      <c r="V14247">
        <v>0</v>
      </c>
      <c r="W14247" s="13" t="s">
        <v>101</v>
      </c>
      <c r="X14247">
        <v>0.85</v>
      </c>
    </row>
    <row r="14248" spans="1:24" x14ac:dyDescent="0.3">
      <c r="A14248">
        <v>14246</v>
      </c>
      <c r="B14248" t="s">
        <v>209</v>
      </c>
      <c r="C14248" t="s">
        <v>210</v>
      </c>
      <c r="D14248">
        <v>17.479680999999999</v>
      </c>
      <c r="E14248">
        <v>78.245416000000006</v>
      </c>
      <c r="F14248" s="18">
        <v>44723</v>
      </c>
      <c r="G14248" s="19">
        <v>0.41666666666666702</v>
      </c>
      <c r="H14248">
        <v>10</v>
      </c>
      <c r="I14248" s="13" t="s">
        <v>219</v>
      </c>
      <c r="J14248">
        <v>1</v>
      </c>
      <c r="K14248" s="13" t="s">
        <v>92</v>
      </c>
      <c r="L14248">
        <v>2</v>
      </c>
      <c r="M14248">
        <v>0</v>
      </c>
      <c r="N14248" s="13" t="s">
        <v>192</v>
      </c>
      <c r="O14248" s="13" t="s">
        <v>97</v>
      </c>
      <c r="P14248">
        <v>16</v>
      </c>
      <c r="Q14248" s="13" t="s">
        <v>97</v>
      </c>
      <c r="R14248" s="13" t="s">
        <v>199</v>
      </c>
      <c r="S14248" s="13" t="s">
        <v>196</v>
      </c>
      <c r="T14248">
        <v>2</v>
      </c>
      <c r="U14248">
        <v>2</v>
      </c>
      <c r="V14248">
        <v>1</v>
      </c>
      <c r="W14248" s="13" t="s">
        <v>101</v>
      </c>
      <c r="X14248">
        <v>0.45</v>
      </c>
    </row>
    <row r="14249" spans="1:24" x14ac:dyDescent="0.3">
      <c r="A14249">
        <v>14247</v>
      </c>
      <c r="B14249" t="s">
        <v>200</v>
      </c>
      <c r="C14249" t="s">
        <v>201</v>
      </c>
      <c r="D14249">
        <v>12.800172</v>
      </c>
      <c r="E14249">
        <v>80.202976000000007</v>
      </c>
      <c r="F14249" s="18">
        <v>44688</v>
      </c>
      <c r="G14249" s="19">
        <v>0.625</v>
      </c>
      <c r="H14249">
        <v>15</v>
      </c>
      <c r="I14249" s="13" t="s">
        <v>219</v>
      </c>
      <c r="J14249">
        <v>1</v>
      </c>
      <c r="K14249" s="13" t="s">
        <v>214</v>
      </c>
      <c r="L14249">
        <v>6</v>
      </c>
      <c r="M14249">
        <v>0</v>
      </c>
      <c r="N14249" s="13" t="s">
        <v>212</v>
      </c>
      <c r="O14249" s="13" t="s">
        <v>95</v>
      </c>
      <c r="P14249">
        <v>31</v>
      </c>
      <c r="Q14249" s="13" t="s">
        <v>97</v>
      </c>
      <c r="R14249" s="13" t="s">
        <v>205</v>
      </c>
      <c r="S14249" s="13" t="s">
        <v>196</v>
      </c>
      <c r="T14249">
        <v>4</v>
      </c>
      <c r="U14249">
        <v>1</v>
      </c>
      <c r="V14249">
        <v>0</v>
      </c>
      <c r="W14249" s="13" t="s">
        <v>101</v>
      </c>
      <c r="X14249">
        <v>0.65</v>
      </c>
    </row>
    <row r="14250" spans="1:24" x14ac:dyDescent="0.3">
      <c r="A14250">
        <v>14248</v>
      </c>
      <c r="B14250" t="s">
        <v>203</v>
      </c>
      <c r="C14250" t="s">
        <v>203</v>
      </c>
      <c r="D14250">
        <v>28.829384000000001</v>
      </c>
      <c r="E14250">
        <v>76.906155999999996</v>
      </c>
      <c r="F14250" s="18">
        <v>45669</v>
      </c>
      <c r="G14250" s="19">
        <v>0.16666666666666699</v>
      </c>
      <c r="H14250">
        <v>4</v>
      </c>
      <c r="I14250" s="13" t="s">
        <v>89</v>
      </c>
      <c r="J14250">
        <v>1</v>
      </c>
      <c r="K14250" s="13" t="s">
        <v>92</v>
      </c>
      <c r="L14250">
        <v>6</v>
      </c>
      <c r="M14250">
        <v>1</v>
      </c>
      <c r="N14250" s="13" t="s">
        <v>212</v>
      </c>
      <c r="O14250" s="13" t="s">
        <v>95</v>
      </c>
      <c r="P14250">
        <v>32</v>
      </c>
      <c r="Q14250" s="13" t="s">
        <v>95</v>
      </c>
      <c r="R14250" s="13" t="s">
        <v>199</v>
      </c>
      <c r="S14250" s="13" t="s">
        <v>196</v>
      </c>
      <c r="T14250">
        <v>5</v>
      </c>
      <c r="U14250">
        <v>2</v>
      </c>
      <c r="V14250">
        <v>0</v>
      </c>
      <c r="W14250" s="13" t="s">
        <v>101</v>
      </c>
      <c r="X14250">
        <v>0.45</v>
      </c>
    </row>
    <row r="14251" spans="1:24" x14ac:dyDescent="0.3">
      <c r="A14251">
        <v>14249</v>
      </c>
      <c r="B14251" t="s">
        <v>203</v>
      </c>
      <c r="C14251" t="s">
        <v>203</v>
      </c>
      <c r="D14251">
        <v>28.618162000000002</v>
      </c>
      <c r="E14251">
        <v>77.136259999999993</v>
      </c>
      <c r="F14251" s="18">
        <v>44577</v>
      </c>
      <c r="G14251" s="19">
        <v>0.95833333333333304</v>
      </c>
      <c r="H14251">
        <v>23</v>
      </c>
      <c r="I14251" s="13" t="s">
        <v>89</v>
      </c>
      <c r="J14251">
        <v>1</v>
      </c>
      <c r="K14251" s="13" t="s">
        <v>191</v>
      </c>
      <c r="L14251">
        <v>3</v>
      </c>
      <c r="M14251">
        <v>1</v>
      </c>
      <c r="N14251" s="13" t="s">
        <v>192</v>
      </c>
      <c r="O14251" s="13" t="s">
        <v>97</v>
      </c>
      <c r="P14251">
        <v>15</v>
      </c>
      <c r="Q14251" s="13" t="s">
        <v>95</v>
      </c>
      <c r="R14251" s="13" t="s">
        <v>213</v>
      </c>
      <c r="S14251" s="13" t="s">
        <v>196</v>
      </c>
      <c r="T14251">
        <v>4</v>
      </c>
      <c r="U14251">
        <v>4</v>
      </c>
      <c r="V14251">
        <v>0</v>
      </c>
      <c r="W14251" s="13" t="s">
        <v>101</v>
      </c>
      <c r="X14251">
        <v>0.1</v>
      </c>
    </row>
    <row r="14252" spans="1:24" x14ac:dyDescent="0.3">
      <c r="A14252">
        <v>14250</v>
      </c>
      <c r="B14252" t="s">
        <v>197</v>
      </c>
      <c r="C14252" t="s">
        <v>198</v>
      </c>
      <c r="D14252">
        <v>30.656269999999999</v>
      </c>
      <c r="E14252">
        <v>76.836153999999993</v>
      </c>
      <c r="F14252" s="18">
        <v>44655</v>
      </c>
      <c r="G14252" s="19">
        <v>0.33333333333333298</v>
      </c>
      <c r="H14252">
        <v>8</v>
      </c>
      <c r="I14252" s="13" t="s">
        <v>204</v>
      </c>
      <c r="J14252">
        <v>0</v>
      </c>
      <c r="K14252" s="13" t="s">
        <v>92</v>
      </c>
      <c r="L14252">
        <v>1</v>
      </c>
      <c r="M14252">
        <v>1</v>
      </c>
      <c r="N14252" s="13" t="s">
        <v>94</v>
      </c>
      <c r="O14252" s="13" t="s">
        <v>95</v>
      </c>
      <c r="P14252">
        <v>26</v>
      </c>
      <c r="Q14252" s="13" t="s">
        <v>95</v>
      </c>
      <c r="R14252" s="13" t="s">
        <v>208</v>
      </c>
      <c r="S14252" s="13" t="s">
        <v>196</v>
      </c>
      <c r="T14252">
        <v>5</v>
      </c>
      <c r="U14252">
        <v>0</v>
      </c>
      <c r="V14252">
        <v>1</v>
      </c>
      <c r="W14252" s="13" t="s">
        <v>101</v>
      </c>
      <c r="X14252">
        <v>0.6</v>
      </c>
    </row>
    <row r="14253" spans="1:24" x14ac:dyDescent="0.3">
      <c r="A14253">
        <v>14251</v>
      </c>
      <c r="B14253" t="s">
        <v>190</v>
      </c>
      <c r="C14253" t="s">
        <v>80</v>
      </c>
      <c r="D14253">
        <v>19.176904</v>
      </c>
      <c r="E14253">
        <v>72.963751000000002</v>
      </c>
      <c r="F14253" s="18">
        <v>44567</v>
      </c>
      <c r="G14253" s="19">
        <v>0.83333333333333304</v>
      </c>
      <c r="H14253">
        <v>20</v>
      </c>
      <c r="I14253" s="13" t="s">
        <v>202</v>
      </c>
      <c r="J14253">
        <v>0</v>
      </c>
      <c r="K14253" s="13" t="s">
        <v>191</v>
      </c>
      <c r="L14253">
        <v>2</v>
      </c>
      <c r="M14253">
        <v>0</v>
      </c>
      <c r="N14253" s="13" t="s">
        <v>192</v>
      </c>
      <c r="O14253" s="13" t="s">
        <v>97</v>
      </c>
      <c r="P14253">
        <v>40</v>
      </c>
      <c r="Q14253" s="13" t="s">
        <v>195</v>
      </c>
      <c r="R14253" s="13" t="s">
        <v>213</v>
      </c>
      <c r="S14253" s="13" t="s">
        <v>193</v>
      </c>
      <c r="T14253">
        <v>3</v>
      </c>
      <c r="U14253">
        <v>0</v>
      </c>
      <c r="V14253">
        <v>0</v>
      </c>
      <c r="W14253" s="13" t="s">
        <v>101</v>
      </c>
      <c r="X14253">
        <v>0.1</v>
      </c>
    </row>
    <row r="14254" spans="1:24" x14ac:dyDescent="0.3">
      <c r="A14254">
        <v>14252</v>
      </c>
      <c r="B14254" t="s">
        <v>217</v>
      </c>
      <c r="C14254" t="s">
        <v>218</v>
      </c>
      <c r="D14254">
        <v>22.489086</v>
      </c>
      <c r="E14254">
        <v>88.382514</v>
      </c>
      <c r="F14254" s="18">
        <v>45083</v>
      </c>
      <c r="G14254" s="19">
        <v>0.29166666666666702</v>
      </c>
      <c r="H14254">
        <v>7</v>
      </c>
      <c r="I14254" s="13" t="s">
        <v>215</v>
      </c>
      <c r="J14254">
        <v>0</v>
      </c>
      <c r="K14254" s="13" t="s">
        <v>214</v>
      </c>
      <c r="L14254">
        <v>4</v>
      </c>
      <c r="M14254">
        <v>0</v>
      </c>
      <c r="N14254" s="13" t="s">
        <v>192</v>
      </c>
      <c r="O14254" s="13" t="s">
        <v>97</v>
      </c>
      <c r="P14254">
        <v>18</v>
      </c>
      <c r="Q14254" s="13" t="s">
        <v>195</v>
      </c>
      <c r="R14254" s="13" t="s">
        <v>98</v>
      </c>
      <c r="S14254" s="13" t="s">
        <v>196</v>
      </c>
      <c r="T14254">
        <v>4</v>
      </c>
      <c r="U14254">
        <v>1</v>
      </c>
      <c r="V14254">
        <v>0</v>
      </c>
      <c r="W14254" s="13" t="s">
        <v>101</v>
      </c>
      <c r="X14254">
        <v>0.1</v>
      </c>
    </row>
    <row r="14255" spans="1:24" x14ac:dyDescent="0.3">
      <c r="A14255">
        <v>14253</v>
      </c>
      <c r="B14255" t="s">
        <v>190</v>
      </c>
      <c r="C14255" t="s">
        <v>80</v>
      </c>
      <c r="D14255">
        <v>19.29767</v>
      </c>
      <c r="E14255">
        <v>72.868053000000003</v>
      </c>
      <c r="F14255" s="18">
        <v>45606</v>
      </c>
      <c r="G14255" s="19">
        <v>0.79166666666666696</v>
      </c>
      <c r="H14255">
        <v>19</v>
      </c>
      <c r="I14255" s="13" t="s">
        <v>89</v>
      </c>
      <c r="J14255">
        <v>1</v>
      </c>
      <c r="K14255" s="13" t="s">
        <v>214</v>
      </c>
      <c r="L14255">
        <v>1</v>
      </c>
      <c r="M14255">
        <v>1</v>
      </c>
      <c r="N14255" s="13" t="s">
        <v>212</v>
      </c>
      <c r="O14255" s="13" t="s">
        <v>95</v>
      </c>
      <c r="P14255">
        <v>35</v>
      </c>
      <c r="Q14255" s="13" t="s">
        <v>195</v>
      </c>
      <c r="R14255" s="13" t="s">
        <v>213</v>
      </c>
      <c r="S14255" s="13" t="s">
        <v>196</v>
      </c>
      <c r="T14255">
        <v>3</v>
      </c>
      <c r="U14255">
        <v>0</v>
      </c>
      <c r="V14255">
        <v>1</v>
      </c>
      <c r="W14255" s="13" t="s">
        <v>101</v>
      </c>
      <c r="X14255">
        <v>0.6</v>
      </c>
    </row>
    <row r="14256" spans="1:24" x14ac:dyDescent="0.3">
      <c r="A14256">
        <v>14254</v>
      </c>
      <c r="B14256" t="s">
        <v>200</v>
      </c>
      <c r="C14256" t="s">
        <v>201</v>
      </c>
      <c r="D14256">
        <v>13.139523000000001</v>
      </c>
      <c r="E14256">
        <v>80.133251000000001</v>
      </c>
      <c r="F14256" s="18">
        <v>45325</v>
      </c>
      <c r="G14256" s="19">
        <v>0.75</v>
      </c>
      <c r="H14256">
        <v>18</v>
      </c>
      <c r="I14256" s="13" t="s">
        <v>219</v>
      </c>
      <c r="J14256">
        <v>1</v>
      </c>
      <c r="K14256" s="13" t="s">
        <v>214</v>
      </c>
      <c r="L14256">
        <v>5</v>
      </c>
      <c r="M14256">
        <v>0</v>
      </c>
      <c r="N14256" s="13" t="s">
        <v>94</v>
      </c>
      <c r="O14256" s="13" t="s">
        <v>95</v>
      </c>
      <c r="P14256">
        <v>23</v>
      </c>
      <c r="Q14256" s="13" t="s">
        <v>195</v>
      </c>
      <c r="R14256" s="13" t="s">
        <v>208</v>
      </c>
      <c r="S14256" s="13" t="s">
        <v>193</v>
      </c>
      <c r="T14256">
        <v>3</v>
      </c>
      <c r="U14256">
        <v>0</v>
      </c>
      <c r="V14256">
        <v>1</v>
      </c>
      <c r="W14256" s="13" t="s">
        <v>101</v>
      </c>
      <c r="X14256">
        <v>0.6</v>
      </c>
    </row>
    <row r="14257" spans="1:24" x14ac:dyDescent="0.3">
      <c r="A14257">
        <v>14255</v>
      </c>
      <c r="B14257" t="s">
        <v>79</v>
      </c>
      <c r="C14257" t="s">
        <v>80</v>
      </c>
      <c r="D14257">
        <v>18.642686999999999</v>
      </c>
      <c r="E14257">
        <v>73.762958999999995</v>
      </c>
      <c r="F14257" s="18">
        <v>44636</v>
      </c>
      <c r="G14257" s="19">
        <v>0.95833333333333304</v>
      </c>
      <c r="H14257">
        <v>23</v>
      </c>
      <c r="I14257" s="13" t="s">
        <v>194</v>
      </c>
      <c r="J14257">
        <v>0</v>
      </c>
      <c r="K14257" s="13" t="s">
        <v>92</v>
      </c>
      <c r="L14257">
        <v>2</v>
      </c>
      <c r="M14257">
        <v>0</v>
      </c>
      <c r="N14257" s="13" t="s">
        <v>94</v>
      </c>
      <c r="O14257" s="13" t="s">
        <v>95</v>
      </c>
      <c r="P14257">
        <v>38</v>
      </c>
      <c r="Q14257" s="13" t="s">
        <v>95</v>
      </c>
      <c r="R14257" s="13" t="s">
        <v>208</v>
      </c>
      <c r="S14257" s="13" t="s">
        <v>196</v>
      </c>
      <c r="T14257">
        <v>2</v>
      </c>
      <c r="U14257">
        <v>2</v>
      </c>
      <c r="V14257">
        <v>0</v>
      </c>
      <c r="W14257" s="13" t="s">
        <v>101</v>
      </c>
      <c r="X14257">
        <v>0.45</v>
      </c>
    </row>
    <row r="14258" spans="1:24" x14ac:dyDescent="0.3">
      <c r="A14258">
        <v>14256</v>
      </c>
      <c r="B14258" t="s">
        <v>197</v>
      </c>
      <c r="C14258" t="s">
        <v>198</v>
      </c>
      <c r="D14258">
        <v>30.702173999999999</v>
      </c>
      <c r="E14258">
        <v>76.865864000000002</v>
      </c>
      <c r="F14258" s="18">
        <v>45139</v>
      </c>
      <c r="G14258" s="19">
        <v>0.375</v>
      </c>
      <c r="H14258">
        <v>9</v>
      </c>
      <c r="I14258" s="13" t="s">
        <v>215</v>
      </c>
      <c r="J14258">
        <v>0</v>
      </c>
      <c r="K14258" s="13" t="s">
        <v>214</v>
      </c>
      <c r="L14258">
        <v>6</v>
      </c>
      <c r="M14258">
        <v>0</v>
      </c>
      <c r="N14258" s="13" t="s">
        <v>192</v>
      </c>
      <c r="O14258" s="13" t="s">
        <v>97</v>
      </c>
      <c r="P14258">
        <v>25</v>
      </c>
      <c r="Q14258" s="13" t="s">
        <v>97</v>
      </c>
      <c r="R14258" s="13" t="s">
        <v>98</v>
      </c>
      <c r="S14258" s="13" t="s">
        <v>196</v>
      </c>
      <c r="T14258">
        <v>3</v>
      </c>
      <c r="U14258">
        <v>3</v>
      </c>
      <c r="V14258">
        <v>1</v>
      </c>
      <c r="W14258" s="13" t="s">
        <v>101</v>
      </c>
      <c r="X14258">
        <v>0.45</v>
      </c>
    </row>
    <row r="14259" spans="1:24" x14ac:dyDescent="0.3">
      <c r="A14259">
        <v>14257</v>
      </c>
      <c r="B14259" t="s">
        <v>209</v>
      </c>
      <c r="C14259" t="s">
        <v>210</v>
      </c>
      <c r="D14259">
        <v>17.385652</v>
      </c>
      <c r="E14259">
        <v>78.440145999999999</v>
      </c>
      <c r="F14259" s="18">
        <v>45038</v>
      </c>
      <c r="G14259" s="19">
        <v>0.29166666666666702</v>
      </c>
      <c r="H14259">
        <v>7</v>
      </c>
      <c r="I14259" s="13" t="s">
        <v>219</v>
      </c>
      <c r="J14259">
        <v>1</v>
      </c>
      <c r="K14259" s="13" t="s">
        <v>92</v>
      </c>
      <c r="L14259">
        <v>6</v>
      </c>
      <c r="M14259">
        <v>0</v>
      </c>
      <c r="N14259" s="13" t="s">
        <v>212</v>
      </c>
      <c r="O14259" s="13" t="s">
        <v>95</v>
      </c>
      <c r="P14259">
        <v>24</v>
      </c>
      <c r="Q14259" s="13" t="s">
        <v>95</v>
      </c>
      <c r="R14259" s="13" t="s">
        <v>205</v>
      </c>
      <c r="S14259" s="13" t="s">
        <v>196</v>
      </c>
      <c r="T14259">
        <v>5</v>
      </c>
      <c r="U14259">
        <v>5</v>
      </c>
      <c r="V14259">
        <v>0</v>
      </c>
      <c r="W14259" s="13" t="s">
        <v>221</v>
      </c>
      <c r="X14259">
        <v>0.55000000000000004</v>
      </c>
    </row>
    <row r="14260" spans="1:24" x14ac:dyDescent="0.3">
      <c r="A14260">
        <v>14258</v>
      </c>
      <c r="B14260" t="s">
        <v>200</v>
      </c>
      <c r="C14260" t="s">
        <v>201</v>
      </c>
      <c r="D14260">
        <v>13.087683</v>
      </c>
      <c r="E14260">
        <v>80.157742999999996</v>
      </c>
      <c r="F14260" s="18">
        <v>44652</v>
      </c>
      <c r="G14260" s="19">
        <v>8.3333333333333301E-2</v>
      </c>
      <c r="H14260">
        <v>2</v>
      </c>
      <c r="I14260" s="13" t="s">
        <v>211</v>
      </c>
      <c r="J14260">
        <v>0</v>
      </c>
      <c r="K14260" s="13" t="s">
        <v>191</v>
      </c>
      <c r="L14260">
        <v>4</v>
      </c>
      <c r="M14260">
        <v>1</v>
      </c>
      <c r="N14260" s="13" t="s">
        <v>212</v>
      </c>
      <c r="O14260" s="13" t="s">
        <v>95</v>
      </c>
      <c r="P14260">
        <v>21</v>
      </c>
      <c r="Q14260" s="13" t="s">
        <v>95</v>
      </c>
      <c r="R14260" s="13" t="s">
        <v>98</v>
      </c>
      <c r="S14260" s="13" t="s">
        <v>196</v>
      </c>
      <c r="T14260">
        <v>3</v>
      </c>
      <c r="U14260">
        <v>1</v>
      </c>
      <c r="V14260">
        <v>0</v>
      </c>
      <c r="W14260" s="13" t="s">
        <v>101</v>
      </c>
      <c r="X14260">
        <v>0.45</v>
      </c>
    </row>
    <row r="14261" spans="1:24" x14ac:dyDescent="0.3">
      <c r="A14261">
        <v>14259</v>
      </c>
      <c r="B14261" t="s">
        <v>203</v>
      </c>
      <c r="C14261" t="s">
        <v>203</v>
      </c>
      <c r="D14261">
        <v>28.655065</v>
      </c>
      <c r="E14261">
        <v>77.105673999999993</v>
      </c>
      <c r="F14261" s="18">
        <v>45650</v>
      </c>
      <c r="G14261" s="19">
        <v>8.3333333333333301E-2</v>
      </c>
      <c r="H14261">
        <v>2</v>
      </c>
      <c r="I14261" s="13" t="s">
        <v>215</v>
      </c>
      <c r="J14261">
        <v>0</v>
      </c>
      <c r="K14261" s="13" t="s">
        <v>92</v>
      </c>
      <c r="L14261">
        <v>2</v>
      </c>
      <c r="M14261">
        <v>1</v>
      </c>
      <c r="N14261" s="13" t="s">
        <v>212</v>
      </c>
      <c r="O14261" s="13" t="s">
        <v>95</v>
      </c>
      <c r="P14261">
        <v>30</v>
      </c>
      <c r="Q14261" s="13" t="s">
        <v>95</v>
      </c>
      <c r="R14261" s="13" t="s">
        <v>205</v>
      </c>
      <c r="S14261" s="13" t="s">
        <v>99</v>
      </c>
      <c r="T14261">
        <v>5</v>
      </c>
      <c r="U14261">
        <v>5</v>
      </c>
      <c r="V14261">
        <v>0</v>
      </c>
      <c r="W14261" s="13" t="s">
        <v>101</v>
      </c>
      <c r="X14261">
        <v>0.65</v>
      </c>
    </row>
    <row r="14262" spans="1:24" x14ac:dyDescent="0.3">
      <c r="A14262">
        <v>14260</v>
      </c>
      <c r="B14262" t="s">
        <v>206</v>
      </c>
      <c r="C14262" t="s">
        <v>207</v>
      </c>
      <c r="D14262">
        <v>13.111357</v>
      </c>
      <c r="E14262">
        <v>77.589387000000002</v>
      </c>
      <c r="F14262" s="18">
        <v>44673</v>
      </c>
      <c r="G14262" s="19">
        <v>4.1666666666666699E-2</v>
      </c>
      <c r="H14262">
        <v>1</v>
      </c>
      <c r="I14262" s="13" t="s">
        <v>211</v>
      </c>
      <c r="J14262">
        <v>0</v>
      </c>
      <c r="K14262" s="13" t="s">
        <v>191</v>
      </c>
      <c r="L14262">
        <v>5</v>
      </c>
      <c r="M14262">
        <v>1</v>
      </c>
      <c r="N14262" s="13" t="s">
        <v>212</v>
      </c>
      <c r="O14262" s="13" t="s">
        <v>95</v>
      </c>
      <c r="P14262">
        <v>40</v>
      </c>
      <c r="Q14262" s="13" t="s">
        <v>95</v>
      </c>
      <c r="R14262" s="13" t="s">
        <v>205</v>
      </c>
      <c r="S14262" s="13" t="s">
        <v>196</v>
      </c>
      <c r="T14262">
        <v>2</v>
      </c>
      <c r="U14262">
        <v>2</v>
      </c>
      <c r="V14262">
        <v>0</v>
      </c>
      <c r="W14262" s="13" t="s">
        <v>101</v>
      </c>
      <c r="X14262">
        <v>0.45</v>
      </c>
    </row>
    <row r="14263" spans="1:24" x14ac:dyDescent="0.3">
      <c r="A14263">
        <v>14261</v>
      </c>
      <c r="B14263" t="s">
        <v>190</v>
      </c>
      <c r="C14263" t="s">
        <v>80</v>
      </c>
      <c r="D14263">
        <v>19.095158999999999</v>
      </c>
      <c r="E14263">
        <v>72.889724000000001</v>
      </c>
      <c r="F14263" s="18">
        <v>44880</v>
      </c>
      <c r="G14263" s="19">
        <v>0.45833333333333298</v>
      </c>
      <c r="H14263">
        <v>11</v>
      </c>
      <c r="I14263" s="13" t="s">
        <v>215</v>
      </c>
      <c r="J14263">
        <v>0</v>
      </c>
      <c r="K14263" s="13" t="s">
        <v>92</v>
      </c>
      <c r="L14263">
        <v>1</v>
      </c>
      <c r="M14263">
        <v>0</v>
      </c>
      <c r="N14263" s="13" t="s">
        <v>192</v>
      </c>
      <c r="O14263" s="13" t="s">
        <v>97</v>
      </c>
      <c r="P14263">
        <v>36</v>
      </c>
      <c r="Q14263" s="13" t="s">
        <v>95</v>
      </c>
      <c r="R14263" s="13" t="s">
        <v>199</v>
      </c>
      <c r="S14263" s="13" t="s">
        <v>196</v>
      </c>
      <c r="T14263">
        <v>3</v>
      </c>
      <c r="U14263">
        <v>2</v>
      </c>
      <c r="V14263">
        <v>0</v>
      </c>
      <c r="W14263" s="13" t="s">
        <v>101</v>
      </c>
      <c r="X14263">
        <v>0.1</v>
      </c>
    </row>
    <row r="14264" spans="1:24" x14ac:dyDescent="0.3">
      <c r="A14264">
        <v>14262</v>
      </c>
      <c r="B14264" t="s">
        <v>206</v>
      </c>
      <c r="C14264" t="s">
        <v>207</v>
      </c>
      <c r="D14264">
        <v>12.884835000000001</v>
      </c>
      <c r="E14264">
        <v>77.729892000000007</v>
      </c>
      <c r="F14264" s="18">
        <v>45696</v>
      </c>
      <c r="G14264" s="19">
        <v>0.75</v>
      </c>
      <c r="H14264">
        <v>18</v>
      </c>
      <c r="I14264" s="13" t="s">
        <v>219</v>
      </c>
      <c r="J14264">
        <v>1</v>
      </c>
      <c r="K14264" s="13" t="s">
        <v>191</v>
      </c>
      <c r="L14264">
        <v>6</v>
      </c>
      <c r="M14264">
        <v>0</v>
      </c>
      <c r="N14264" s="13" t="s">
        <v>212</v>
      </c>
      <c r="O14264" s="13" t="s">
        <v>195</v>
      </c>
      <c r="P14264">
        <v>27</v>
      </c>
      <c r="Q14264" s="13" t="s">
        <v>97</v>
      </c>
      <c r="R14264" s="13" t="s">
        <v>213</v>
      </c>
      <c r="S14264" s="13" t="s">
        <v>193</v>
      </c>
      <c r="T14264">
        <v>5</v>
      </c>
      <c r="U14264">
        <v>0</v>
      </c>
      <c r="V14264">
        <v>1</v>
      </c>
      <c r="W14264" s="13" t="s">
        <v>101</v>
      </c>
      <c r="X14264">
        <v>0.6</v>
      </c>
    </row>
    <row r="14265" spans="1:24" x14ac:dyDescent="0.3">
      <c r="A14265">
        <v>14263</v>
      </c>
      <c r="B14265" t="s">
        <v>209</v>
      </c>
      <c r="C14265" t="s">
        <v>210</v>
      </c>
      <c r="D14265">
        <v>17.216469</v>
      </c>
      <c r="E14265">
        <v>78.219207999999995</v>
      </c>
      <c r="F14265" s="18">
        <v>44586</v>
      </c>
      <c r="G14265" s="19">
        <v>8.3333333333333301E-2</v>
      </c>
      <c r="H14265">
        <v>2</v>
      </c>
      <c r="I14265" s="13" t="s">
        <v>215</v>
      </c>
      <c r="J14265">
        <v>0</v>
      </c>
      <c r="K14265" s="13" t="s">
        <v>191</v>
      </c>
      <c r="L14265">
        <v>6</v>
      </c>
      <c r="M14265">
        <v>1</v>
      </c>
      <c r="N14265" s="13" t="s">
        <v>192</v>
      </c>
      <c r="O14265" s="13" t="s">
        <v>97</v>
      </c>
      <c r="P14265">
        <v>34</v>
      </c>
      <c r="Q14265" s="13" t="s">
        <v>95</v>
      </c>
      <c r="R14265" s="13" t="s">
        <v>208</v>
      </c>
      <c r="S14265" s="13" t="s">
        <v>193</v>
      </c>
      <c r="T14265">
        <v>3</v>
      </c>
      <c r="U14265">
        <v>3</v>
      </c>
      <c r="V14265">
        <v>0</v>
      </c>
      <c r="W14265" s="13" t="s">
        <v>101</v>
      </c>
      <c r="X14265">
        <v>0.1</v>
      </c>
    </row>
    <row r="14266" spans="1:24" x14ac:dyDescent="0.3">
      <c r="A14266">
        <v>14264</v>
      </c>
      <c r="B14266" t="s">
        <v>197</v>
      </c>
      <c r="C14266" t="s">
        <v>198</v>
      </c>
      <c r="D14266">
        <v>30.706365000000002</v>
      </c>
      <c r="E14266">
        <v>76.791056999999995</v>
      </c>
      <c r="F14266" s="18">
        <v>45442</v>
      </c>
      <c r="G14266" s="19">
        <v>0.79166666666666696</v>
      </c>
      <c r="H14266">
        <v>19</v>
      </c>
      <c r="I14266" s="13" t="s">
        <v>202</v>
      </c>
      <c r="J14266">
        <v>0</v>
      </c>
      <c r="K14266" s="13" t="s">
        <v>214</v>
      </c>
      <c r="L14266">
        <v>6</v>
      </c>
      <c r="M14266">
        <v>0</v>
      </c>
      <c r="N14266" s="13" t="s">
        <v>94</v>
      </c>
      <c r="O14266" s="13" t="s">
        <v>95</v>
      </c>
      <c r="P14266">
        <v>23</v>
      </c>
      <c r="Q14266" s="13" t="s">
        <v>97</v>
      </c>
      <c r="R14266" s="13" t="s">
        <v>98</v>
      </c>
      <c r="S14266" s="13" t="s">
        <v>196</v>
      </c>
      <c r="T14266">
        <v>4</v>
      </c>
      <c r="U14266">
        <v>2</v>
      </c>
      <c r="V14266">
        <v>1</v>
      </c>
      <c r="W14266" s="13" t="s">
        <v>101</v>
      </c>
      <c r="X14266">
        <v>0.8</v>
      </c>
    </row>
    <row r="14267" spans="1:24" x14ac:dyDescent="0.3">
      <c r="A14267">
        <v>14265</v>
      </c>
      <c r="B14267" t="s">
        <v>203</v>
      </c>
      <c r="C14267" t="s">
        <v>203</v>
      </c>
      <c r="D14267">
        <v>28.604842999999999</v>
      </c>
      <c r="E14267">
        <v>77.289105000000006</v>
      </c>
      <c r="F14267" s="18">
        <v>44779</v>
      </c>
      <c r="G14267" s="19">
        <v>0.33333333333333298</v>
      </c>
      <c r="H14267">
        <v>8</v>
      </c>
      <c r="I14267" s="13" t="s">
        <v>219</v>
      </c>
      <c r="J14267">
        <v>1</v>
      </c>
      <c r="K14267" s="13" t="s">
        <v>214</v>
      </c>
      <c r="L14267">
        <v>6</v>
      </c>
      <c r="M14267">
        <v>0</v>
      </c>
      <c r="N14267" s="13" t="s">
        <v>212</v>
      </c>
      <c r="O14267" s="13" t="s">
        <v>195</v>
      </c>
      <c r="P14267">
        <v>17</v>
      </c>
      <c r="Q14267" s="13" t="s">
        <v>97</v>
      </c>
      <c r="R14267" s="13" t="s">
        <v>205</v>
      </c>
      <c r="S14267" s="13" t="s">
        <v>99</v>
      </c>
      <c r="T14267">
        <v>1</v>
      </c>
      <c r="U14267">
        <v>1</v>
      </c>
      <c r="V14267">
        <v>1</v>
      </c>
      <c r="W14267" s="13" t="s">
        <v>101</v>
      </c>
      <c r="X14267">
        <v>0.8</v>
      </c>
    </row>
    <row r="14268" spans="1:24" x14ac:dyDescent="0.3">
      <c r="A14268">
        <v>14266</v>
      </c>
      <c r="B14268" t="s">
        <v>209</v>
      </c>
      <c r="C14268" t="s">
        <v>210</v>
      </c>
      <c r="D14268">
        <v>17.325433</v>
      </c>
      <c r="E14268">
        <v>78.450518000000002</v>
      </c>
      <c r="F14268" s="18">
        <v>45030</v>
      </c>
      <c r="G14268" s="19">
        <v>0.20833333333333301</v>
      </c>
      <c r="H14268">
        <v>5</v>
      </c>
      <c r="I14268" s="13" t="s">
        <v>211</v>
      </c>
      <c r="J14268">
        <v>0</v>
      </c>
      <c r="K14268" s="13" t="s">
        <v>191</v>
      </c>
      <c r="L14268">
        <v>2</v>
      </c>
      <c r="M14268">
        <v>1</v>
      </c>
      <c r="N14268" s="13" t="s">
        <v>94</v>
      </c>
      <c r="O14268" s="13" t="s">
        <v>95</v>
      </c>
      <c r="P14268">
        <v>24</v>
      </c>
      <c r="Q14268" s="13" t="s">
        <v>97</v>
      </c>
      <c r="R14268" s="13" t="s">
        <v>205</v>
      </c>
      <c r="S14268" s="13" t="s">
        <v>99</v>
      </c>
      <c r="T14268">
        <v>1</v>
      </c>
      <c r="U14268">
        <v>1</v>
      </c>
      <c r="V14268">
        <v>0</v>
      </c>
      <c r="W14268" s="13" t="s">
        <v>101</v>
      </c>
      <c r="X14268">
        <v>0.85</v>
      </c>
    </row>
    <row r="14269" spans="1:24" x14ac:dyDescent="0.3">
      <c r="A14269">
        <v>14267</v>
      </c>
      <c r="B14269" t="s">
        <v>200</v>
      </c>
      <c r="C14269" t="s">
        <v>201</v>
      </c>
      <c r="D14269">
        <v>12.920658</v>
      </c>
      <c r="E14269">
        <v>80.162856000000005</v>
      </c>
      <c r="F14269" s="18">
        <v>45106</v>
      </c>
      <c r="G14269" s="19">
        <v>0.875</v>
      </c>
      <c r="H14269">
        <v>21</v>
      </c>
      <c r="I14269" s="13" t="s">
        <v>202</v>
      </c>
      <c r="J14269">
        <v>0</v>
      </c>
      <c r="K14269" s="13" t="s">
        <v>214</v>
      </c>
      <c r="L14269">
        <v>1</v>
      </c>
      <c r="M14269">
        <v>0</v>
      </c>
      <c r="N14269" s="13" t="s">
        <v>212</v>
      </c>
      <c r="O14269" s="13" t="s">
        <v>95</v>
      </c>
      <c r="P14269">
        <v>35</v>
      </c>
      <c r="Q14269" s="13" t="s">
        <v>95</v>
      </c>
      <c r="R14269" s="13" t="s">
        <v>208</v>
      </c>
      <c r="S14269" s="13" t="s">
        <v>99</v>
      </c>
      <c r="T14269">
        <v>3</v>
      </c>
      <c r="U14269">
        <v>3</v>
      </c>
      <c r="V14269">
        <v>0</v>
      </c>
      <c r="W14269" s="13" t="s">
        <v>101</v>
      </c>
      <c r="X14269">
        <v>0.65</v>
      </c>
    </row>
    <row r="14270" spans="1:24" x14ac:dyDescent="0.3">
      <c r="A14270">
        <v>14268</v>
      </c>
      <c r="B14270" t="s">
        <v>206</v>
      </c>
      <c r="C14270" t="s">
        <v>207</v>
      </c>
      <c r="D14270">
        <v>13.070990999999999</v>
      </c>
      <c r="E14270">
        <v>77.648504000000003</v>
      </c>
      <c r="F14270" s="18">
        <v>44750</v>
      </c>
      <c r="G14270" s="19">
        <v>0.54166666666666696</v>
      </c>
      <c r="H14270">
        <v>13</v>
      </c>
      <c r="I14270" s="13" t="s">
        <v>211</v>
      </c>
      <c r="J14270">
        <v>0</v>
      </c>
      <c r="K14270" s="13" t="s">
        <v>92</v>
      </c>
      <c r="L14270">
        <v>5</v>
      </c>
      <c r="M14270">
        <v>1</v>
      </c>
      <c r="N14270" s="13" t="s">
        <v>192</v>
      </c>
      <c r="O14270" s="13" t="s">
        <v>97</v>
      </c>
      <c r="P14270">
        <v>40</v>
      </c>
      <c r="Q14270" s="13" t="s">
        <v>95</v>
      </c>
      <c r="R14270" s="13" t="s">
        <v>98</v>
      </c>
      <c r="S14270" s="13" t="s">
        <v>196</v>
      </c>
      <c r="T14270">
        <v>1</v>
      </c>
      <c r="U14270">
        <v>0</v>
      </c>
      <c r="V14270">
        <v>0</v>
      </c>
      <c r="W14270" s="13" t="s">
        <v>101</v>
      </c>
      <c r="X14270">
        <v>0.1</v>
      </c>
    </row>
    <row r="14271" spans="1:24" x14ac:dyDescent="0.3">
      <c r="A14271">
        <v>14269</v>
      </c>
      <c r="B14271" t="s">
        <v>197</v>
      </c>
      <c r="C14271" t="s">
        <v>198</v>
      </c>
      <c r="D14271">
        <v>30.670534</v>
      </c>
      <c r="E14271">
        <v>76.830934999999997</v>
      </c>
      <c r="F14271" s="18">
        <v>45282</v>
      </c>
      <c r="G14271" s="19">
        <v>0.66666666666666696</v>
      </c>
      <c r="H14271">
        <v>16</v>
      </c>
      <c r="I14271" s="13" t="s">
        <v>211</v>
      </c>
      <c r="J14271">
        <v>0</v>
      </c>
      <c r="K14271" s="13" t="s">
        <v>92</v>
      </c>
      <c r="L14271">
        <v>6</v>
      </c>
      <c r="M14271">
        <v>0</v>
      </c>
      <c r="N14271" s="13" t="s">
        <v>212</v>
      </c>
      <c r="O14271" s="13" t="s">
        <v>195</v>
      </c>
      <c r="P14271">
        <v>30</v>
      </c>
      <c r="Q14271" s="13" t="s">
        <v>195</v>
      </c>
      <c r="R14271" s="13" t="s">
        <v>98</v>
      </c>
      <c r="S14271" s="13" t="s">
        <v>99</v>
      </c>
      <c r="T14271">
        <v>2</v>
      </c>
      <c r="U14271">
        <v>2</v>
      </c>
      <c r="V14271">
        <v>0</v>
      </c>
      <c r="W14271" s="13" t="s">
        <v>101</v>
      </c>
      <c r="X14271">
        <v>0.45</v>
      </c>
    </row>
    <row r="14272" spans="1:24" x14ac:dyDescent="0.3">
      <c r="A14272">
        <v>14270</v>
      </c>
      <c r="B14272" t="s">
        <v>79</v>
      </c>
      <c r="C14272" t="s">
        <v>80</v>
      </c>
      <c r="D14272">
        <v>18.627338000000002</v>
      </c>
      <c r="E14272">
        <v>73.810023000000001</v>
      </c>
      <c r="F14272" s="18">
        <v>45135</v>
      </c>
      <c r="G14272" s="19">
        <v>0.5</v>
      </c>
      <c r="H14272">
        <v>12</v>
      </c>
      <c r="I14272" s="13" t="s">
        <v>211</v>
      </c>
      <c r="J14272">
        <v>0</v>
      </c>
      <c r="K14272" s="13" t="s">
        <v>191</v>
      </c>
      <c r="L14272">
        <v>5</v>
      </c>
      <c r="M14272">
        <v>0</v>
      </c>
      <c r="N14272" s="13" t="s">
        <v>212</v>
      </c>
      <c r="O14272" s="13" t="s">
        <v>95</v>
      </c>
      <c r="P14272">
        <v>40</v>
      </c>
      <c r="Q14272" s="13" t="s">
        <v>95</v>
      </c>
      <c r="R14272" s="13" t="s">
        <v>205</v>
      </c>
      <c r="S14272" s="13" t="s">
        <v>99</v>
      </c>
      <c r="T14272">
        <v>4</v>
      </c>
      <c r="U14272">
        <v>4</v>
      </c>
      <c r="V14272">
        <v>0</v>
      </c>
      <c r="W14272" s="13" t="s">
        <v>101</v>
      </c>
      <c r="X14272">
        <v>0.65</v>
      </c>
    </row>
    <row r="14273" spans="1:24" x14ac:dyDescent="0.3">
      <c r="A14273">
        <v>14271</v>
      </c>
      <c r="B14273" t="s">
        <v>79</v>
      </c>
      <c r="C14273" t="s">
        <v>80</v>
      </c>
      <c r="D14273">
        <v>18.504087999999999</v>
      </c>
      <c r="E14273">
        <v>73.835148000000004</v>
      </c>
      <c r="F14273" s="18">
        <v>45175</v>
      </c>
      <c r="G14273" s="19">
        <v>8.3333333333333301E-2</v>
      </c>
      <c r="H14273">
        <v>2</v>
      </c>
      <c r="I14273" s="13" t="s">
        <v>194</v>
      </c>
      <c r="J14273">
        <v>0</v>
      </c>
      <c r="K14273" s="13" t="s">
        <v>214</v>
      </c>
      <c r="L14273">
        <v>6</v>
      </c>
      <c r="M14273">
        <v>1</v>
      </c>
      <c r="N14273" s="13" t="s">
        <v>212</v>
      </c>
      <c r="O14273" s="13" t="s">
        <v>95</v>
      </c>
      <c r="P14273">
        <v>15</v>
      </c>
      <c r="Q14273" s="13" t="s">
        <v>95</v>
      </c>
      <c r="R14273" s="13" t="s">
        <v>208</v>
      </c>
      <c r="S14273" s="13" t="s">
        <v>193</v>
      </c>
      <c r="T14273">
        <v>2</v>
      </c>
      <c r="U14273">
        <v>2</v>
      </c>
      <c r="V14273">
        <v>0</v>
      </c>
      <c r="W14273" s="13" t="s">
        <v>101</v>
      </c>
      <c r="X14273">
        <v>0.45</v>
      </c>
    </row>
    <row r="14274" spans="1:24" x14ac:dyDescent="0.3">
      <c r="A14274">
        <v>14272</v>
      </c>
      <c r="B14274" t="s">
        <v>206</v>
      </c>
      <c r="C14274" t="s">
        <v>207</v>
      </c>
      <c r="D14274">
        <v>13.116821</v>
      </c>
      <c r="E14274">
        <v>77.599677</v>
      </c>
      <c r="F14274" s="18">
        <v>45257</v>
      </c>
      <c r="G14274" s="19">
        <v>0.91666666666666696</v>
      </c>
      <c r="H14274">
        <v>22</v>
      </c>
      <c r="I14274" s="13" t="s">
        <v>204</v>
      </c>
      <c r="J14274">
        <v>0</v>
      </c>
      <c r="K14274" s="13" t="s">
        <v>92</v>
      </c>
      <c r="L14274">
        <v>3</v>
      </c>
      <c r="M14274">
        <v>0</v>
      </c>
      <c r="N14274" s="13" t="s">
        <v>94</v>
      </c>
      <c r="O14274" s="13" t="s">
        <v>95</v>
      </c>
      <c r="P14274">
        <v>17</v>
      </c>
      <c r="Q14274" s="13" t="s">
        <v>95</v>
      </c>
      <c r="R14274" s="13" t="s">
        <v>199</v>
      </c>
      <c r="S14274" s="13" t="s">
        <v>193</v>
      </c>
      <c r="T14274">
        <v>1</v>
      </c>
      <c r="U14274">
        <v>1</v>
      </c>
      <c r="V14274">
        <v>0</v>
      </c>
      <c r="W14274" s="13" t="s">
        <v>101</v>
      </c>
      <c r="X14274">
        <v>0.45</v>
      </c>
    </row>
    <row r="14275" spans="1:24" x14ac:dyDescent="0.3">
      <c r="A14275">
        <v>14273</v>
      </c>
      <c r="B14275" t="s">
        <v>217</v>
      </c>
      <c r="C14275" t="s">
        <v>218</v>
      </c>
      <c r="D14275">
        <v>22.429753000000002</v>
      </c>
      <c r="E14275">
        <v>88.236658000000006</v>
      </c>
      <c r="F14275" s="18">
        <v>44864</v>
      </c>
      <c r="G14275" s="19">
        <v>0.95833333333333304</v>
      </c>
      <c r="H14275">
        <v>23</v>
      </c>
      <c r="I14275" s="13" t="s">
        <v>89</v>
      </c>
      <c r="J14275">
        <v>1</v>
      </c>
      <c r="K14275" s="13" t="s">
        <v>191</v>
      </c>
      <c r="L14275">
        <v>5</v>
      </c>
      <c r="M14275">
        <v>0</v>
      </c>
      <c r="N14275" s="13" t="s">
        <v>94</v>
      </c>
      <c r="O14275" s="13" t="s">
        <v>95</v>
      </c>
      <c r="P14275">
        <v>40</v>
      </c>
      <c r="Q14275" s="13" t="s">
        <v>195</v>
      </c>
      <c r="R14275" s="13" t="s">
        <v>199</v>
      </c>
      <c r="S14275" s="13" t="s">
        <v>99</v>
      </c>
      <c r="T14275">
        <v>5</v>
      </c>
      <c r="U14275">
        <v>5</v>
      </c>
      <c r="V14275">
        <v>0</v>
      </c>
      <c r="W14275" s="13" t="s">
        <v>101</v>
      </c>
      <c r="X14275">
        <v>0.65</v>
      </c>
    </row>
    <row r="14276" spans="1:24" x14ac:dyDescent="0.3">
      <c r="A14276">
        <v>14274</v>
      </c>
      <c r="B14276" t="s">
        <v>200</v>
      </c>
      <c r="C14276" t="s">
        <v>201</v>
      </c>
      <c r="D14276">
        <v>12.825889</v>
      </c>
      <c r="E14276">
        <v>80.154246000000001</v>
      </c>
      <c r="F14276" s="18">
        <v>45326</v>
      </c>
      <c r="G14276" s="19">
        <v>0.54166666666666696</v>
      </c>
      <c r="H14276">
        <v>13</v>
      </c>
      <c r="I14276" s="13" t="s">
        <v>89</v>
      </c>
      <c r="J14276">
        <v>1</v>
      </c>
      <c r="K14276" s="13" t="s">
        <v>191</v>
      </c>
      <c r="L14276">
        <v>3</v>
      </c>
      <c r="M14276">
        <v>1</v>
      </c>
      <c r="N14276" s="13" t="s">
        <v>192</v>
      </c>
      <c r="O14276" s="13" t="s">
        <v>97</v>
      </c>
      <c r="P14276">
        <v>36</v>
      </c>
      <c r="Q14276" s="13" t="s">
        <v>195</v>
      </c>
      <c r="R14276" s="13" t="s">
        <v>98</v>
      </c>
      <c r="S14276" s="13" t="s">
        <v>99</v>
      </c>
      <c r="T14276">
        <v>1</v>
      </c>
      <c r="U14276">
        <v>1</v>
      </c>
      <c r="V14276">
        <v>0</v>
      </c>
      <c r="W14276" s="13" t="s">
        <v>101</v>
      </c>
      <c r="X14276">
        <v>0.3</v>
      </c>
    </row>
    <row r="14277" spans="1:24" x14ac:dyDescent="0.3">
      <c r="A14277">
        <v>14275</v>
      </c>
      <c r="B14277" t="s">
        <v>190</v>
      </c>
      <c r="C14277" t="s">
        <v>80</v>
      </c>
      <c r="D14277">
        <v>19.181664999999999</v>
      </c>
      <c r="E14277">
        <v>72.900077999999993</v>
      </c>
      <c r="F14277" s="18">
        <v>45472</v>
      </c>
      <c r="G14277" s="19">
        <v>0.29166666666666702</v>
      </c>
      <c r="H14277">
        <v>7</v>
      </c>
      <c r="I14277" s="13" t="s">
        <v>219</v>
      </c>
      <c r="J14277">
        <v>1</v>
      </c>
      <c r="K14277" s="13" t="s">
        <v>92</v>
      </c>
      <c r="L14277">
        <v>2</v>
      </c>
      <c r="M14277">
        <v>0</v>
      </c>
      <c r="N14277" s="13" t="s">
        <v>94</v>
      </c>
      <c r="O14277" s="13" t="s">
        <v>95</v>
      </c>
      <c r="P14277">
        <v>20</v>
      </c>
      <c r="Q14277" s="13" t="s">
        <v>195</v>
      </c>
      <c r="R14277" s="13" t="s">
        <v>199</v>
      </c>
      <c r="S14277" s="13" t="s">
        <v>193</v>
      </c>
      <c r="T14277">
        <v>2</v>
      </c>
      <c r="U14277">
        <v>0</v>
      </c>
      <c r="V14277">
        <v>0</v>
      </c>
      <c r="W14277" s="13" t="s">
        <v>101</v>
      </c>
      <c r="X14277">
        <v>0.45</v>
      </c>
    </row>
    <row r="14278" spans="1:24" x14ac:dyDescent="0.3">
      <c r="A14278">
        <v>14276</v>
      </c>
      <c r="B14278" t="s">
        <v>190</v>
      </c>
      <c r="C14278" t="s">
        <v>80</v>
      </c>
      <c r="D14278">
        <v>19.007013000000001</v>
      </c>
      <c r="E14278">
        <v>72.950834999999998</v>
      </c>
      <c r="F14278" s="18">
        <v>44823</v>
      </c>
      <c r="G14278" s="19">
        <v>0.45833333333333298</v>
      </c>
      <c r="H14278">
        <v>11</v>
      </c>
      <c r="I14278" s="13" t="s">
        <v>204</v>
      </c>
      <c r="J14278">
        <v>0</v>
      </c>
      <c r="K14278" s="13" t="s">
        <v>191</v>
      </c>
      <c r="L14278">
        <v>6</v>
      </c>
      <c r="M14278">
        <v>0</v>
      </c>
      <c r="N14278" s="13" t="s">
        <v>94</v>
      </c>
      <c r="O14278" s="13" t="s">
        <v>95</v>
      </c>
      <c r="P14278">
        <v>39</v>
      </c>
      <c r="Q14278" s="13" t="s">
        <v>195</v>
      </c>
      <c r="R14278" s="13" t="s">
        <v>208</v>
      </c>
      <c r="S14278" s="13" t="s">
        <v>193</v>
      </c>
      <c r="T14278">
        <v>1</v>
      </c>
      <c r="U14278">
        <v>1</v>
      </c>
      <c r="V14278">
        <v>0</v>
      </c>
      <c r="W14278" s="13" t="s">
        <v>101</v>
      </c>
      <c r="X14278">
        <v>0.45</v>
      </c>
    </row>
    <row r="14279" spans="1:24" x14ac:dyDescent="0.3">
      <c r="A14279">
        <v>14277</v>
      </c>
      <c r="B14279" t="s">
        <v>217</v>
      </c>
      <c r="C14279" t="s">
        <v>218</v>
      </c>
      <c r="D14279">
        <v>22.596097</v>
      </c>
      <c r="E14279">
        <v>88.323952000000006</v>
      </c>
      <c r="F14279" s="18">
        <v>45507</v>
      </c>
      <c r="G14279" s="19">
        <v>0.95833333333333304</v>
      </c>
      <c r="H14279">
        <v>23</v>
      </c>
      <c r="I14279" s="13" t="s">
        <v>219</v>
      </c>
      <c r="J14279">
        <v>1</v>
      </c>
      <c r="K14279" s="13" t="s">
        <v>92</v>
      </c>
      <c r="L14279">
        <v>2</v>
      </c>
      <c r="M14279">
        <v>1</v>
      </c>
      <c r="N14279" s="13" t="s">
        <v>192</v>
      </c>
      <c r="O14279" s="13" t="s">
        <v>97</v>
      </c>
      <c r="P14279">
        <v>34</v>
      </c>
      <c r="Q14279" s="13" t="s">
        <v>195</v>
      </c>
      <c r="R14279" s="13" t="s">
        <v>213</v>
      </c>
      <c r="S14279" s="13" t="s">
        <v>196</v>
      </c>
      <c r="T14279">
        <v>3</v>
      </c>
      <c r="U14279">
        <v>3</v>
      </c>
      <c r="V14279">
        <v>0</v>
      </c>
      <c r="W14279" s="13" t="s">
        <v>101</v>
      </c>
      <c r="X14279">
        <v>0.1</v>
      </c>
    </row>
    <row r="14280" spans="1:24" x14ac:dyDescent="0.3">
      <c r="A14280">
        <v>14278</v>
      </c>
      <c r="B14280" t="s">
        <v>209</v>
      </c>
      <c r="C14280" t="s">
        <v>210</v>
      </c>
      <c r="D14280">
        <v>17.297405999999999</v>
      </c>
      <c r="E14280">
        <v>78.562752000000003</v>
      </c>
      <c r="F14280" s="18">
        <v>45066</v>
      </c>
      <c r="G14280" s="19">
        <v>0.16666666666666699</v>
      </c>
      <c r="H14280">
        <v>4</v>
      </c>
      <c r="I14280" s="13" t="s">
        <v>219</v>
      </c>
      <c r="J14280">
        <v>1</v>
      </c>
      <c r="K14280" s="13" t="s">
        <v>92</v>
      </c>
      <c r="L14280">
        <v>2</v>
      </c>
      <c r="M14280">
        <v>1</v>
      </c>
      <c r="N14280" s="13" t="s">
        <v>94</v>
      </c>
      <c r="O14280" s="13" t="s">
        <v>95</v>
      </c>
      <c r="P14280">
        <v>34</v>
      </c>
      <c r="Q14280" s="13" t="s">
        <v>195</v>
      </c>
      <c r="R14280" s="13" t="s">
        <v>208</v>
      </c>
      <c r="S14280" s="13" t="s">
        <v>193</v>
      </c>
      <c r="T14280">
        <v>1</v>
      </c>
      <c r="U14280">
        <v>0</v>
      </c>
      <c r="V14280">
        <v>0</v>
      </c>
      <c r="W14280" s="13" t="s">
        <v>101</v>
      </c>
      <c r="X14280">
        <v>0.45</v>
      </c>
    </row>
    <row r="14281" spans="1:24" x14ac:dyDescent="0.3">
      <c r="A14281">
        <v>14279</v>
      </c>
      <c r="B14281" t="s">
        <v>206</v>
      </c>
      <c r="C14281" t="s">
        <v>207</v>
      </c>
      <c r="D14281">
        <v>12.852528</v>
      </c>
      <c r="E14281">
        <v>77.420627999999994</v>
      </c>
      <c r="F14281" s="18">
        <v>44663</v>
      </c>
      <c r="G14281" s="19">
        <v>0.75</v>
      </c>
      <c r="H14281">
        <v>18</v>
      </c>
      <c r="I14281" s="13" t="s">
        <v>215</v>
      </c>
      <c r="J14281">
        <v>0</v>
      </c>
      <c r="K14281" s="13" t="s">
        <v>214</v>
      </c>
      <c r="L14281">
        <v>3</v>
      </c>
      <c r="M14281">
        <v>0</v>
      </c>
      <c r="N14281" s="13" t="s">
        <v>192</v>
      </c>
      <c r="O14281" s="13" t="s">
        <v>97</v>
      </c>
      <c r="P14281">
        <v>27</v>
      </c>
      <c r="Q14281" s="13" t="s">
        <v>195</v>
      </c>
      <c r="R14281" s="13" t="s">
        <v>199</v>
      </c>
      <c r="S14281" s="13" t="s">
        <v>193</v>
      </c>
      <c r="T14281">
        <v>1</v>
      </c>
      <c r="U14281">
        <v>0</v>
      </c>
      <c r="V14281">
        <v>1</v>
      </c>
      <c r="W14281" s="13" t="s">
        <v>101</v>
      </c>
      <c r="X14281">
        <v>0.25</v>
      </c>
    </row>
    <row r="14282" spans="1:24" x14ac:dyDescent="0.3">
      <c r="A14282">
        <v>14280</v>
      </c>
      <c r="B14282" t="s">
        <v>79</v>
      </c>
      <c r="C14282" t="s">
        <v>80</v>
      </c>
      <c r="D14282">
        <v>18.634692000000001</v>
      </c>
      <c r="E14282">
        <v>73.855684999999994</v>
      </c>
      <c r="F14282" s="18">
        <v>45670</v>
      </c>
      <c r="G14282" s="19">
        <v>0.41666666666666702</v>
      </c>
      <c r="H14282">
        <v>10</v>
      </c>
      <c r="I14282" s="13" t="s">
        <v>204</v>
      </c>
      <c r="J14282">
        <v>0</v>
      </c>
      <c r="K14282" s="13" t="s">
        <v>191</v>
      </c>
      <c r="L14282">
        <v>5</v>
      </c>
      <c r="M14282">
        <v>0</v>
      </c>
      <c r="N14282" s="13" t="s">
        <v>94</v>
      </c>
      <c r="O14282" s="13" t="s">
        <v>95</v>
      </c>
      <c r="P14282">
        <v>25</v>
      </c>
      <c r="Q14282" s="13" t="s">
        <v>195</v>
      </c>
      <c r="R14282" s="13" t="s">
        <v>205</v>
      </c>
      <c r="S14282" s="13" t="s">
        <v>196</v>
      </c>
      <c r="T14282">
        <v>5</v>
      </c>
      <c r="U14282">
        <v>3</v>
      </c>
      <c r="V14282">
        <v>1</v>
      </c>
      <c r="W14282" s="13" t="s">
        <v>101</v>
      </c>
      <c r="X14282">
        <v>0.6</v>
      </c>
    </row>
    <row r="14283" spans="1:24" x14ac:dyDescent="0.3">
      <c r="A14283">
        <v>14281</v>
      </c>
      <c r="B14283" t="s">
        <v>200</v>
      </c>
      <c r="C14283" t="s">
        <v>201</v>
      </c>
      <c r="D14283">
        <v>12.866139</v>
      </c>
      <c r="E14283">
        <v>80.128839999999997</v>
      </c>
      <c r="F14283" s="18">
        <v>45406</v>
      </c>
      <c r="G14283" s="19">
        <v>0.625</v>
      </c>
      <c r="H14283">
        <v>15</v>
      </c>
      <c r="I14283" s="13" t="s">
        <v>194</v>
      </c>
      <c r="J14283">
        <v>0</v>
      </c>
      <c r="K14283" s="13" t="s">
        <v>214</v>
      </c>
      <c r="L14283">
        <v>4</v>
      </c>
      <c r="M14283">
        <v>1</v>
      </c>
      <c r="N14283" s="13" t="s">
        <v>212</v>
      </c>
      <c r="O14283" s="13" t="s">
        <v>95</v>
      </c>
      <c r="P14283">
        <v>31</v>
      </c>
      <c r="Q14283" s="13" t="s">
        <v>195</v>
      </c>
      <c r="R14283" s="13" t="s">
        <v>199</v>
      </c>
      <c r="S14283" s="13" t="s">
        <v>196</v>
      </c>
      <c r="T14283">
        <v>5</v>
      </c>
      <c r="U14283">
        <v>2</v>
      </c>
      <c r="V14283">
        <v>0</v>
      </c>
      <c r="W14283" s="13" t="s">
        <v>101</v>
      </c>
      <c r="X14283">
        <v>0.45</v>
      </c>
    </row>
    <row r="14284" spans="1:24" x14ac:dyDescent="0.3">
      <c r="A14284">
        <v>14282</v>
      </c>
      <c r="B14284" t="s">
        <v>197</v>
      </c>
      <c r="C14284" t="s">
        <v>198</v>
      </c>
      <c r="D14284">
        <v>30.771623000000002</v>
      </c>
      <c r="E14284">
        <v>76.824635999999998</v>
      </c>
      <c r="F14284" s="18">
        <v>44601</v>
      </c>
      <c r="G14284" s="19">
        <v>0.41666666666666702</v>
      </c>
      <c r="H14284">
        <v>10</v>
      </c>
      <c r="I14284" s="13" t="s">
        <v>194</v>
      </c>
      <c r="J14284">
        <v>0</v>
      </c>
      <c r="K14284" s="13" t="s">
        <v>214</v>
      </c>
      <c r="L14284">
        <v>4</v>
      </c>
      <c r="M14284">
        <v>0</v>
      </c>
      <c r="N14284" s="13" t="s">
        <v>192</v>
      </c>
      <c r="O14284" s="13" t="s">
        <v>97</v>
      </c>
      <c r="P14284">
        <v>26</v>
      </c>
      <c r="Q14284" s="13" t="s">
        <v>97</v>
      </c>
      <c r="R14284" s="13" t="s">
        <v>213</v>
      </c>
      <c r="S14284" s="13" t="s">
        <v>196</v>
      </c>
      <c r="T14284">
        <v>1</v>
      </c>
      <c r="U14284">
        <v>0</v>
      </c>
      <c r="V14284">
        <v>1</v>
      </c>
      <c r="W14284" s="13" t="s">
        <v>101</v>
      </c>
      <c r="X14284">
        <v>0.45</v>
      </c>
    </row>
    <row r="14285" spans="1:24" x14ac:dyDescent="0.3">
      <c r="A14285">
        <v>14283</v>
      </c>
      <c r="B14285" t="s">
        <v>190</v>
      </c>
      <c r="C14285" t="s">
        <v>80</v>
      </c>
      <c r="D14285">
        <v>19.027526000000002</v>
      </c>
      <c r="E14285">
        <v>72.885389000000004</v>
      </c>
      <c r="F14285" s="18">
        <v>45254</v>
      </c>
      <c r="G14285" s="19">
        <v>0.375</v>
      </c>
      <c r="H14285">
        <v>9</v>
      </c>
      <c r="I14285" s="13" t="s">
        <v>211</v>
      </c>
      <c r="J14285">
        <v>0</v>
      </c>
      <c r="K14285" s="13" t="s">
        <v>191</v>
      </c>
      <c r="L14285">
        <v>6</v>
      </c>
      <c r="M14285">
        <v>1</v>
      </c>
      <c r="N14285" s="13" t="s">
        <v>212</v>
      </c>
      <c r="O14285" s="13" t="s">
        <v>95</v>
      </c>
      <c r="P14285">
        <v>40</v>
      </c>
      <c r="Q14285" s="13" t="s">
        <v>97</v>
      </c>
      <c r="R14285" s="13" t="s">
        <v>205</v>
      </c>
      <c r="S14285" s="13" t="s">
        <v>196</v>
      </c>
      <c r="T14285">
        <v>4</v>
      </c>
      <c r="U14285">
        <v>1</v>
      </c>
      <c r="V14285">
        <v>1</v>
      </c>
      <c r="W14285" s="13" t="s">
        <v>101</v>
      </c>
      <c r="X14285">
        <v>0.8</v>
      </c>
    </row>
    <row r="14286" spans="1:24" x14ac:dyDescent="0.3">
      <c r="A14286">
        <v>14284</v>
      </c>
      <c r="B14286" t="s">
        <v>206</v>
      </c>
      <c r="C14286" t="s">
        <v>207</v>
      </c>
      <c r="D14286">
        <v>12.982079000000001</v>
      </c>
      <c r="E14286">
        <v>77.671068000000005</v>
      </c>
      <c r="F14286" s="18">
        <v>45129</v>
      </c>
      <c r="G14286" s="19">
        <v>0.20833333333333301</v>
      </c>
      <c r="H14286">
        <v>5</v>
      </c>
      <c r="I14286" s="13" t="s">
        <v>219</v>
      </c>
      <c r="J14286">
        <v>1</v>
      </c>
      <c r="K14286" s="13" t="s">
        <v>214</v>
      </c>
      <c r="L14286">
        <v>6</v>
      </c>
      <c r="M14286">
        <v>1</v>
      </c>
      <c r="N14286" s="13" t="s">
        <v>94</v>
      </c>
      <c r="O14286" s="13" t="s">
        <v>95</v>
      </c>
      <c r="P14286">
        <v>37</v>
      </c>
      <c r="Q14286" s="13" t="s">
        <v>97</v>
      </c>
      <c r="R14286" s="13" t="s">
        <v>208</v>
      </c>
      <c r="S14286" s="13" t="s">
        <v>99</v>
      </c>
      <c r="T14286">
        <v>5</v>
      </c>
      <c r="U14286">
        <v>5</v>
      </c>
      <c r="V14286">
        <v>0</v>
      </c>
      <c r="W14286" s="13" t="s">
        <v>101</v>
      </c>
      <c r="X14286">
        <v>0.85</v>
      </c>
    </row>
    <row r="14287" spans="1:24" x14ac:dyDescent="0.3">
      <c r="A14287">
        <v>14285</v>
      </c>
      <c r="B14287" t="s">
        <v>203</v>
      </c>
      <c r="C14287" t="s">
        <v>203</v>
      </c>
      <c r="D14287">
        <v>28.877782</v>
      </c>
      <c r="E14287">
        <v>76.857866999999999</v>
      </c>
      <c r="F14287" s="18">
        <v>45545</v>
      </c>
      <c r="G14287" s="19">
        <v>0.875</v>
      </c>
      <c r="H14287">
        <v>21</v>
      </c>
      <c r="I14287" s="13" t="s">
        <v>215</v>
      </c>
      <c r="J14287">
        <v>0</v>
      </c>
      <c r="K14287" s="13" t="s">
        <v>92</v>
      </c>
      <c r="L14287">
        <v>4</v>
      </c>
      <c r="M14287">
        <v>1</v>
      </c>
      <c r="N14287" s="13" t="s">
        <v>94</v>
      </c>
      <c r="O14287" s="13" t="s">
        <v>95</v>
      </c>
      <c r="P14287">
        <v>15</v>
      </c>
      <c r="Q14287" s="13" t="s">
        <v>97</v>
      </c>
      <c r="R14287" s="13" t="s">
        <v>213</v>
      </c>
      <c r="S14287" s="13" t="s">
        <v>196</v>
      </c>
      <c r="T14287">
        <v>3</v>
      </c>
      <c r="U14287">
        <v>3</v>
      </c>
      <c r="V14287">
        <v>0</v>
      </c>
      <c r="W14287" s="13" t="s">
        <v>101</v>
      </c>
      <c r="X14287">
        <v>0.65</v>
      </c>
    </row>
    <row r="14288" spans="1:24" x14ac:dyDescent="0.3">
      <c r="A14288">
        <v>14286</v>
      </c>
      <c r="B14288" t="s">
        <v>79</v>
      </c>
      <c r="C14288" t="s">
        <v>80</v>
      </c>
      <c r="D14288">
        <v>18.632446000000002</v>
      </c>
      <c r="E14288">
        <v>73.748305999999999</v>
      </c>
      <c r="F14288" s="18">
        <v>45133</v>
      </c>
      <c r="G14288" s="19">
        <v>8.3333333333333301E-2</v>
      </c>
      <c r="H14288">
        <v>2</v>
      </c>
      <c r="I14288" s="13" t="s">
        <v>194</v>
      </c>
      <c r="J14288">
        <v>0</v>
      </c>
      <c r="K14288" s="13" t="s">
        <v>191</v>
      </c>
      <c r="L14288">
        <v>2</v>
      </c>
      <c r="M14288">
        <v>0</v>
      </c>
      <c r="N14288" s="13" t="s">
        <v>212</v>
      </c>
      <c r="O14288" s="13" t="s">
        <v>95</v>
      </c>
      <c r="P14288">
        <v>39</v>
      </c>
      <c r="Q14288" s="13" t="s">
        <v>97</v>
      </c>
      <c r="R14288" s="13" t="s">
        <v>199</v>
      </c>
      <c r="S14288" s="13" t="s">
        <v>196</v>
      </c>
      <c r="T14288">
        <v>4</v>
      </c>
      <c r="U14288">
        <v>3</v>
      </c>
      <c r="V14288">
        <v>0</v>
      </c>
      <c r="W14288" s="13" t="s">
        <v>101</v>
      </c>
      <c r="X14288">
        <v>0.65</v>
      </c>
    </row>
    <row r="14289" spans="1:24" x14ac:dyDescent="0.3">
      <c r="A14289">
        <v>14287</v>
      </c>
      <c r="B14289" t="s">
        <v>190</v>
      </c>
      <c r="C14289" t="s">
        <v>80</v>
      </c>
      <c r="D14289">
        <v>19.233630000000002</v>
      </c>
      <c r="E14289">
        <v>72.989907000000002</v>
      </c>
      <c r="F14289" s="18">
        <v>45480</v>
      </c>
      <c r="G14289" s="19">
        <v>0.91666666666666696</v>
      </c>
      <c r="H14289">
        <v>22</v>
      </c>
      <c r="I14289" s="13" t="s">
        <v>89</v>
      </c>
      <c r="J14289">
        <v>1</v>
      </c>
      <c r="K14289" s="13" t="s">
        <v>214</v>
      </c>
      <c r="L14289">
        <v>3</v>
      </c>
      <c r="M14289">
        <v>1</v>
      </c>
      <c r="N14289" s="13" t="s">
        <v>94</v>
      </c>
      <c r="O14289" s="13" t="s">
        <v>95</v>
      </c>
      <c r="P14289">
        <v>23</v>
      </c>
      <c r="Q14289" s="13" t="s">
        <v>195</v>
      </c>
      <c r="R14289" s="13" t="s">
        <v>208</v>
      </c>
      <c r="S14289" s="13" t="s">
        <v>196</v>
      </c>
      <c r="T14289">
        <v>1</v>
      </c>
      <c r="U14289">
        <v>1</v>
      </c>
      <c r="V14289">
        <v>0</v>
      </c>
      <c r="W14289" s="13" t="s">
        <v>101</v>
      </c>
      <c r="X14289">
        <v>0.45</v>
      </c>
    </row>
    <row r="14290" spans="1:24" x14ac:dyDescent="0.3">
      <c r="A14290">
        <v>14288</v>
      </c>
      <c r="B14290" t="s">
        <v>200</v>
      </c>
      <c r="C14290" t="s">
        <v>201</v>
      </c>
      <c r="D14290">
        <v>13.051843</v>
      </c>
      <c r="E14290">
        <v>80.101491999999993</v>
      </c>
      <c r="F14290" s="18">
        <v>45394</v>
      </c>
      <c r="G14290" s="19">
        <v>0.54166666666666696</v>
      </c>
      <c r="H14290">
        <v>13</v>
      </c>
      <c r="I14290" s="13" t="s">
        <v>211</v>
      </c>
      <c r="J14290">
        <v>0</v>
      </c>
      <c r="K14290" s="13" t="s">
        <v>191</v>
      </c>
      <c r="L14290">
        <v>5</v>
      </c>
      <c r="M14290">
        <v>0</v>
      </c>
      <c r="N14290" s="13" t="s">
        <v>94</v>
      </c>
      <c r="O14290" s="13" t="s">
        <v>95</v>
      </c>
      <c r="P14290">
        <v>33</v>
      </c>
      <c r="Q14290" s="13" t="s">
        <v>95</v>
      </c>
      <c r="R14290" s="13" t="s">
        <v>199</v>
      </c>
      <c r="S14290" s="13" t="s">
        <v>196</v>
      </c>
      <c r="T14290">
        <v>5</v>
      </c>
      <c r="U14290">
        <v>4</v>
      </c>
      <c r="V14290">
        <v>0</v>
      </c>
      <c r="W14290" s="13" t="s">
        <v>101</v>
      </c>
      <c r="X14290">
        <v>0.45</v>
      </c>
    </row>
    <row r="14291" spans="1:24" x14ac:dyDescent="0.3">
      <c r="A14291">
        <v>14289</v>
      </c>
      <c r="B14291" t="s">
        <v>197</v>
      </c>
      <c r="C14291" t="s">
        <v>198</v>
      </c>
      <c r="D14291">
        <v>30.713840000000001</v>
      </c>
      <c r="E14291">
        <v>76.814606999999995</v>
      </c>
      <c r="F14291" s="18">
        <v>45165</v>
      </c>
      <c r="G14291" s="19">
        <v>0.5</v>
      </c>
      <c r="H14291">
        <v>12</v>
      </c>
      <c r="I14291" s="13" t="s">
        <v>89</v>
      </c>
      <c r="J14291">
        <v>1</v>
      </c>
      <c r="K14291" s="13" t="s">
        <v>191</v>
      </c>
      <c r="L14291">
        <v>6</v>
      </c>
      <c r="M14291">
        <v>0</v>
      </c>
      <c r="N14291" s="13" t="s">
        <v>192</v>
      </c>
      <c r="O14291" s="13" t="s">
        <v>97</v>
      </c>
      <c r="P14291">
        <v>23</v>
      </c>
      <c r="Q14291" s="13" t="s">
        <v>195</v>
      </c>
      <c r="R14291" s="13" t="s">
        <v>98</v>
      </c>
      <c r="S14291" s="13" t="s">
        <v>99</v>
      </c>
      <c r="T14291">
        <v>4</v>
      </c>
      <c r="U14291">
        <v>4</v>
      </c>
      <c r="V14291">
        <v>0</v>
      </c>
      <c r="W14291" s="13" t="s">
        <v>101</v>
      </c>
      <c r="X14291">
        <v>0.3</v>
      </c>
    </row>
    <row r="14292" spans="1:24" x14ac:dyDescent="0.3">
      <c r="A14292">
        <v>14290</v>
      </c>
      <c r="B14292" t="s">
        <v>79</v>
      </c>
      <c r="C14292" t="s">
        <v>80</v>
      </c>
      <c r="D14292">
        <v>18.423096999999999</v>
      </c>
      <c r="E14292">
        <v>73.965614000000002</v>
      </c>
      <c r="F14292" s="18">
        <v>45283</v>
      </c>
      <c r="G14292" s="19">
        <v>0.20833333333333301</v>
      </c>
      <c r="H14292">
        <v>5</v>
      </c>
      <c r="I14292" s="13" t="s">
        <v>219</v>
      </c>
      <c r="J14292">
        <v>1</v>
      </c>
      <c r="K14292" s="13" t="s">
        <v>191</v>
      </c>
      <c r="L14292">
        <v>1</v>
      </c>
      <c r="M14292">
        <v>1</v>
      </c>
      <c r="N14292" s="13" t="s">
        <v>94</v>
      </c>
      <c r="O14292" s="13" t="s">
        <v>95</v>
      </c>
      <c r="P14292">
        <v>24</v>
      </c>
      <c r="Q14292" s="13" t="s">
        <v>97</v>
      </c>
      <c r="R14292" s="13" t="s">
        <v>205</v>
      </c>
      <c r="S14292" s="13" t="s">
        <v>196</v>
      </c>
      <c r="T14292">
        <v>5</v>
      </c>
      <c r="U14292">
        <v>0</v>
      </c>
      <c r="V14292">
        <v>0</v>
      </c>
      <c r="W14292" s="13" t="s">
        <v>101</v>
      </c>
      <c r="X14292">
        <v>0.65</v>
      </c>
    </row>
    <row r="14293" spans="1:24" x14ac:dyDescent="0.3">
      <c r="A14293">
        <v>14291</v>
      </c>
      <c r="B14293" t="s">
        <v>206</v>
      </c>
      <c r="C14293" t="s">
        <v>207</v>
      </c>
      <c r="D14293">
        <v>12.932998</v>
      </c>
      <c r="E14293">
        <v>77.780595000000005</v>
      </c>
      <c r="F14293" s="18">
        <v>45155</v>
      </c>
      <c r="G14293" s="19">
        <v>0.625</v>
      </c>
      <c r="H14293">
        <v>15</v>
      </c>
      <c r="I14293" s="13" t="s">
        <v>202</v>
      </c>
      <c r="J14293">
        <v>0</v>
      </c>
      <c r="K14293" s="13" t="s">
        <v>191</v>
      </c>
      <c r="L14293">
        <v>5</v>
      </c>
      <c r="M14293">
        <v>0</v>
      </c>
      <c r="N14293" s="13" t="s">
        <v>212</v>
      </c>
      <c r="O14293" s="13" t="s">
        <v>95</v>
      </c>
      <c r="P14293">
        <v>28</v>
      </c>
      <c r="Q14293" s="13" t="s">
        <v>195</v>
      </c>
      <c r="R14293" s="13" t="s">
        <v>208</v>
      </c>
      <c r="S14293" s="13" t="s">
        <v>196</v>
      </c>
      <c r="T14293">
        <v>2</v>
      </c>
      <c r="U14293">
        <v>2</v>
      </c>
      <c r="V14293">
        <v>0</v>
      </c>
      <c r="W14293" s="13" t="s">
        <v>101</v>
      </c>
      <c r="X14293">
        <v>0.45</v>
      </c>
    </row>
    <row r="14294" spans="1:24" x14ac:dyDescent="0.3">
      <c r="A14294">
        <v>14292</v>
      </c>
      <c r="B14294" t="s">
        <v>200</v>
      </c>
      <c r="C14294" t="s">
        <v>201</v>
      </c>
      <c r="D14294">
        <v>13.068349</v>
      </c>
      <c r="E14294">
        <v>80.230709000000004</v>
      </c>
      <c r="F14294" s="18">
        <v>45627</v>
      </c>
      <c r="G14294" s="19">
        <v>4.1666666666666699E-2</v>
      </c>
      <c r="H14294">
        <v>1</v>
      </c>
      <c r="I14294" s="13" t="s">
        <v>89</v>
      </c>
      <c r="J14294">
        <v>1</v>
      </c>
      <c r="K14294" s="13" t="s">
        <v>191</v>
      </c>
      <c r="L14294">
        <v>2</v>
      </c>
      <c r="M14294">
        <v>0</v>
      </c>
      <c r="N14294" s="13" t="s">
        <v>192</v>
      </c>
      <c r="O14294" s="13" t="s">
        <v>97</v>
      </c>
      <c r="P14294">
        <v>18</v>
      </c>
      <c r="Q14294" s="13" t="s">
        <v>95</v>
      </c>
      <c r="R14294" s="13" t="s">
        <v>208</v>
      </c>
      <c r="S14294" s="13" t="s">
        <v>196</v>
      </c>
      <c r="T14294">
        <v>3</v>
      </c>
      <c r="U14294">
        <v>1</v>
      </c>
      <c r="V14294">
        <v>0</v>
      </c>
      <c r="W14294" s="13" t="s">
        <v>101</v>
      </c>
      <c r="X14294">
        <v>0.1</v>
      </c>
    </row>
    <row r="14295" spans="1:24" x14ac:dyDescent="0.3">
      <c r="A14295">
        <v>14293</v>
      </c>
      <c r="B14295" t="s">
        <v>190</v>
      </c>
      <c r="C14295" t="s">
        <v>80</v>
      </c>
      <c r="D14295">
        <v>18.824055999999999</v>
      </c>
      <c r="E14295">
        <v>72.755404999999996</v>
      </c>
      <c r="F14295" s="18">
        <v>45742</v>
      </c>
      <c r="G14295" s="19">
        <v>0.41666666666666702</v>
      </c>
      <c r="H14295">
        <v>10</v>
      </c>
      <c r="I14295" s="13" t="s">
        <v>194</v>
      </c>
      <c r="J14295">
        <v>0</v>
      </c>
      <c r="K14295" s="13" t="s">
        <v>214</v>
      </c>
      <c r="L14295">
        <v>2</v>
      </c>
      <c r="M14295">
        <v>1</v>
      </c>
      <c r="N14295" s="13" t="s">
        <v>94</v>
      </c>
      <c r="O14295" s="13" t="s">
        <v>95</v>
      </c>
      <c r="P14295">
        <v>27</v>
      </c>
      <c r="Q14295" s="13" t="s">
        <v>195</v>
      </c>
      <c r="R14295" s="13" t="s">
        <v>213</v>
      </c>
      <c r="S14295" s="13" t="s">
        <v>196</v>
      </c>
      <c r="T14295">
        <v>5</v>
      </c>
      <c r="U14295">
        <v>1</v>
      </c>
      <c r="V14295">
        <v>1</v>
      </c>
      <c r="W14295" s="13" t="s">
        <v>101</v>
      </c>
      <c r="X14295">
        <v>0.6</v>
      </c>
    </row>
    <row r="14296" spans="1:24" x14ac:dyDescent="0.3">
      <c r="A14296">
        <v>14294</v>
      </c>
      <c r="B14296" t="s">
        <v>203</v>
      </c>
      <c r="C14296" t="s">
        <v>203</v>
      </c>
      <c r="D14296">
        <v>28.481041000000001</v>
      </c>
      <c r="E14296">
        <v>76.948723999999999</v>
      </c>
      <c r="F14296" s="18">
        <v>45698</v>
      </c>
      <c r="G14296" s="19">
        <v>0.58333333333333304</v>
      </c>
      <c r="H14296">
        <v>14</v>
      </c>
      <c r="I14296" s="13" t="s">
        <v>204</v>
      </c>
      <c r="J14296">
        <v>0</v>
      </c>
      <c r="K14296" s="13" t="s">
        <v>214</v>
      </c>
      <c r="L14296">
        <v>4</v>
      </c>
      <c r="M14296">
        <v>1</v>
      </c>
      <c r="N14296" s="13" t="s">
        <v>192</v>
      </c>
      <c r="O14296" s="13" t="s">
        <v>97</v>
      </c>
      <c r="P14296">
        <v>29</v>
      </c>
      <c r="Q14296" s="13" t="s">
        <v>95</v>
      </c>
      <c r="R14296" s="13" t="s">
        <v>213</v>
      </c>
      <c r="S14296" s="13" t="s">
        <v>193</v>
      </c>
      <c r="T14296">
        <v>3</v>
      </c>
      <c r="U14296">
        <v>1</v>
      </c>
      <c r="V14296">
        <v>0</v>
      </c>
      <c r="W14296" s="13" t="s">
        <v>101</v>
      </c>
      <c r="X14296">
        <v>0.1</v>
      </c>
    </row>
    <row r="14297" spans="1:24" x14ac:dyDescent="0.3">
      <c r="A14297">
        <v>14295</v>
      </c>
      <c r="B14297" t="s">
        <v>190</v>
      </c>
      <c r="C14297" t="s">
        <v>80</v>
      </c>
      <c r="D14297">
        <v>19.265253000000001</v>
      </c>
      <c r="E14297">
        <v>72.969320999999994</v>
      </c>
      <c r="F14297" s="18">
        <v>44977</v>
      </c>
      <c r="G14297" s="19">
        <v>0.41666666666666702</v>
      </c>
      <c r="H14297">
        <v>10</v>
      </c>
      <c r="I14297" s="13" t="s">
        <v>204</v>
      </c>
      <c r="J14297">
        <v>0</v>
      </c>
      <c r="K14297" s="13" t="s">
        <v>92</v>
      </c>
      <c r="L14297">
        <v>4</v>
      </c>
      <c r="M14297">
        <v>1</v>
      </c>
      <c r="N14297" s="13" t="s">
        <v>94</v>
      </c>
      <c r="O14297" s="13" t="s">
        <v>95</v>
      </c>
      <c r="P14297">
        <v>36</v>
      </c>
      <c r="Q14297" s="13" t="s">
        <v>195</v>
      </c>
      <c r="R14297" s="13" t="s">
        <v>199</v>
      </c>
      <c r="S14297" s="13" t="s">
        <v>196</v>
      </c>
      <c r="T14297">
        <v>5</v>
      </c>
      <c r="U14297">
        <v>3</v>
      </c>
      <c r="V14297">
        <v>1</v>
      </c>
      <c r="W14297" s="13" t="s">
        <v>101</v>
      </c>
      <c r="X14297">
        <v>0.6</v>
      </c>
    </row>
    <row r="14298" spans="1:24" x14ac:dyDescent="0.3">
      <c r="A14298">
        <v>14296</v>
      </c>
      <c r="B14298" t="s">
        <v>200</v>
      </c>
      <c r="C14298" t="s">
        <v>201</v>
      </c>
      <c r="D14298">
        <v>12.843655</v>
      </c>
      <c r="E14298">
        <v>80.272743000000006</v>
      </c>
      <c r="F14298" s="18">
        <v>45012</v>
      </c>
      <c r="G14298" s="19">
        <v>0.58333333333333304</v>
      </c>
      <c r="H14298">
        <v>14</v>
      </c>
      <c r="I14298" s="13" t="s">
        <v>204</v>
      </c>
      <c r="J14298">
        <v>0</v>
      </c>
      <c r="K14298" s="13" t="s">
        <v>92</v>
      </c>
      <c r="L14298">
        <v>4</v>
      </c>
      <c r="M14298">
        <v>0</v>
      </c>
      <c r="N14298" s="13" t="s">
        <v>192</v>
      </c>
      <c r="O14298" s="13" t="s">
        <v>97</v>
      </c>
      <c r="P14298">
        <v>22</v>
      </c>
      <c r="Q14298" s="13" t="s">
        <v>195</v>
      </c>
      <c r="R14298" s="13" t="s">
        <v>205</v>
      </c>
      <c r="S14298" s="13" t="s">
        <v>193</v>
      </c>
      <c r="T14298">
        <v>1</v>
      </c>
      <c r="U14298">
        <v>1</v>
      </c>
      <c r="V14298">
        <v>0</v>
      </c>
      <c r="W14298" s="13" t="s">
        <v>101</v>
      </c>
      <c r="X14298">
        <v>0.1</v>
      </c>
    </row>
    <row r="14299" spans="1:24" x14ac:dyDescent="0.3">
      <c r="A14299">
        <v>14297</v>
      </c>
      <c r="B14299" t="s">
        <v>79</v>
      </c>
      <c r="C14299" t="s">
        <v>80</v>
      </c>
      <c r="D14299">
        <v>18.605031</v>
      </c>
      <c r="E14299">
        <v>73.759401999999994</v>
      </c>
      <c r="F14299" s="18">
        <v>45453</v>
      </c>
      <c r="G14299" s="19">
        <v>0.5</v>
      </c>
      <c r="H14299">
        <v>12</v>
      </c>
      <c r="I14299" s="13" t="s">
        <v>204</v>
      </c>
      <c r="J14299">
        <v>0</v>
      </c>
      <c r="K14299" s="13" t="s">
        <v>214</v>
      </c>
      <c r="L14299">
        <v>1</v>
      </c>
      <c r="M14299">
        <v>1</v>
      </c>
      <c r="N14299" s="13" t="s">
        <v>94</v>
      </c>
      <c r="O14299" s="13" t="s">
        <v>95</v>
      </c>
      <c r="P14299">
        <v>40</v>
      </c>
      <c r="Q14299" s="13" t="s">
        <v>97</v>
      </c>
      <c r="R14299" s="13" t="s">
        <v>199</v>
      </c>
      <c r="S14299" s="13" t="s">
        <v>196</v>
      </c>
      <c r="T14299">
        <v>2</v>
      </c>
      <c r="U14299">
        <v>2</v>
      </c>
      <c r="V14299">
        <v>0</v>
      </c>
      <c r="W14299" s="13" t="s">
        <v>101</v>
      </c>
      <c r="X14299">
        <v>0.65</v>
      </c>
    </row>
    <row r="14300" spans="1:24" x14ac:dyDescent="0.3">
      <c r="A14300">
        <v>14298</v>
      </c>
      <c r="B14300" t="s">
        <v>200</v>
      </c>
      <c r="C14300" t="s">
        <v>201</v>
      </c>
      <c r="D14300">
        <v>12.833923</v>
      </c>
      <c r="E14300">
        <v>80.163218999999998</v>
      </c>
      <c r="F14300" s="18">
        <v>45071</v>
      </c>
      <c r="G14300" s="19">
        <v>0.45833333333333298</v>
      </c>
      <c r="H14300">
        <v>11</v>
      </c>
      <c r="I14300" s="13" t="s">
        <v>202</v>
      </c>
      <c r="J14300">
        <v>0</v>
      </c>
      <c r="K14300" s="13" t="s">
        <v>191</v>
      </c>
      <c r="L14300">
        <v>6</v>
      </c>
      <c r="M14300">
        <v>0</v>
      </c>
      <c r="N14300" s="13" t="s">
        <v>192</v>
      </c>
      <c r="O14300" s="13" t="s">
        <v>97</v>
      </c>
      <c r="P14300">
        <v>25</v>
      </c>
      <c r="Q14300" s="13" t="s">
        <v>97</v>
      </c>
      <c r="R14300" s="13" t="s">
        <v>208</v>
      </c>
      <c r="S14300" s="13" t="s">
        <v>196</v>
      </c>
      <c r="T14300">
        <v>2</v>
      </c>
      <c r="U14300">
        <v>1</v>
      </c>
      <c r="V14300">
        <v>0</v>
      </c>
      <c r="W14300" s="13" t="s">
        <v>101</v>
      </c>
      <c r="X14300">
        <v>0.3</v>
      </c>
    </row>
    <row r="14301" spans="1:24" x14ac:dyDescent="0.3">
      <c r="A14301">
        <v>14299</v>
      </c>
      <c r="B14301" t="s">
        <v>190</v>
      </c>
      <c r="C14301" t="s">
        <v>80</v>
      </c>
      <c r="D14301">
        <v>19.271982000000001</v>
      </c>
      <c r="E14301">
        <v>72.851080999999994</v>
      </c>
      <c r="F14301" s="18">
        <v>44930</v>
      </c>
      <c r="G14301" s="19">
        <v>0.25</v>
      </c>
      <c r="H14301">
        <v>6</v>
      </c>
      <c r="I14301" s="13" t="s">
        <v>194</v>
      </c>
      <c r="J14301">
        <v>0</v>
      </c>
      <c r="K14301" s="13" t="s">
        <v>92</v>
      </c>
      <c r="L14301">
        <v>2</v>
      </c>
      <c r="M14301">
        <v>0</v>
      </c>
      <c r="N14301" s="13" t="s">
        <v>192</v>
      </c>
      <c r="O14301" s="13" t="s">
        <v>97</v>
      </c>
      <c r="P14301">
        <v>35</v>
      </c>
      <c r="Q14301" s="13" t="s">
        <v>195</v>
      </c>
      <c r="R14301" s="13" t="s">
        <v>213</v>
      </c>
      <c r="S14301" s="13" t="s">
        <v>196</v>
      </c>
      <c r="T14301">
        <v>3</v>
      </c>
      <c r="U14301">
        <v>2</v>
      </c>
      <c r="V14301">
        <v>0</v>
      </c>
      <c r="W14301" s="13" t="s">
        <v>101</v>
      </c>
      <c r="X14301">
        <v>0.1</v>
      </c>
    </row>
    <row r="14302" spans="1:24" x14ac:dyDescent="0.3">
      <c r="A14302">
        <v>14300</v>
      </c>
      <c r="B14302" t="s">
        <v>209</v>
      </c>
      <c r="C14302" t="s">
        <v>210</v>
      </c>
      <c r="D14302">
        <v>17.284848</v>
      </c>
      <c r="E14302">
        <v>78.327935999999994</v>
      </c>
      <c r="F14302" s="18">
        <v>44608</v>
      </c>
      <c r="G14302" s="19">
        <v>0.91666666666666696</v>
      </c>
      <c r="H14302">
        <v>22</v>
      </c>
      <c r="I14302" s="13" t="s">
        <v>194</v>
      </c>
      <c r="J14302">
        <v>0</v>
      </c>
      <c r="K14302" s="13" t="s">
        <v>191</v>
      </c>
      <c r="L14302">
        <v>3</v>
      </c>
      <c r="M14302">
        <v>1</v>
      </c>
      <c r="N14302" s="13" t="s">
        <v>94</v>
      </c>
      <c r="O14302" s="13" t="s">
        <v>95</v>
      </c>
      <c r="P14302">
        <v>33</v>
      </c>
      <c r="Q14302" s="13" t="s">
        <v>195</v>
      </c>
      <c r="R14302" s="13" t="s">
        <v>205</v>
      </c>
      <c r="S14302" s="13" t="s">
        <v>196</v>
      </c>
      <c r="T14302">
        <v>3</v>
      </c>
      <c r="U14302">
        <v>1</v>
      </c>
      <c r="V14302">
        <v>0</v>
      </c>
      <c r="W14302" s="13" t="s">
        <v>101</v>
      </c>
      <c r="X14302">
        <v>0.45</v>
      </c>
    </row>
    <row r="14303" spans="1:24" x14ac:dyDescent="0.3">
      <c r="A14303">
        <v>14301</v>
      </c>
      <c r="B14303" t="s">
        <v>203</v>
      </c>
      <c r="C14303" t="s">
        <v>203</v>
      </c>
      <c r="D14303">
        <v>28.598955</v>
      </c>
      <c r="E14303">
        <v>77.097498000000002</v>
      </c>
      <c r="F14303" s="18">
        <v>45654</v>
      </c>
      <c r="G14303" s="19">
        <v>0.125</v>
      </c>
      <c r="H14303">
        <v>3</v>
      </c>
      <c r="I14303" s="13" t="s">
        <v>219</v>
      </c>
      <c r="J14303">
        <v>1</v>
      </c>
      <c r="K14303" s="13" t="s">
        <v>92</v>
      </c>
      <c r="L14303">
        <v>4</v>
      </c>
      <c r="M14303">
        <v>1</v>
      </c>
      <c r="N14303" s="13" t="s">
        <v>192</v>
      </c>
      <c r="O14303" s="13" t="s">
        <v>97</v>
      </c>
      <c r="P14303">
        <v>22</v>
      </c>
      <c r="Q14303" s="13" t="s">
        <v>95</v>
      </c>
      <c r="R14303" s="13" t="s">
        <v>208</v>
      </c>
      <c r="S14303" s="13" t="s">
        <v>196</v>
      </c>
      <c r="T14303">
        <v>3</v>
      </c>
      <c r="U14303">
        <v>1</v>
      </c>
      <c r="V14303">
        <v>0</v>
      </c>
      <c r="W14303" s="13" t="s">
        <v>101</v>
      </c>
      <c r="X14303">
        <v>0.1</v>
      </c>
    </row>
    <row r="14304" spans="1:24" x14ac:dyDescent="0.3">
      <c r="A14304">
        <v>14302</v>
      </c>
      <c r="B14304" t="s">
        <v>197</v>
      </c>
      <c r="C14304" t="s">
        <v>198</v>
      </c>
      <c r="D14304">
        <v>30.695117</v>
      </c>
      <c r="E14304">
        <v>76.779402000000005</v>
      </c>
      <c r="F14304" s="18">
        <v>45343</v>
      </c>
      <c r="G14304" s="19">
        <v>0.45833333333333298</v>
      </c>
      <c r="H14304">
        <v>11</v>
      </c>
      <c r="I14304" s="13" t="s">
        <v>194</v>
      </c>
      <c r="J14304">
        <v>0</v>
      </c>
      <c r="K14304" s="13" t="s">
        <v>191</v>
      </c>
      <c r="L14304">
        <v>6</v>
      </c>
      <c r="M14304">
        <v>0</v>
      </c>
      <c r="N14304" s="13" t="s">
        <v>192</v>
      </c>
      <c r="O14304" s="13" t="s">
        <v>97</v>
      </c>
      <c r="P14304">
        <v>15</v>
      </c>
      <c r="Q14304" s="13" t="s">
        <v>97</v>
      </c>
      <c r="R14304" s="13" t="s">
        <v>199</v>
      </c>
      <c r="S14304" s="13" t="s">
        <v>196</v>
      </c>
      <c r="T14304">
        <v>2</v>
      </c>
      <c r="U14304">
        <v>1</v>
      </c>
      <c r="V14304">
        <v>0</v>
      </c>
      <c r="W14304" s="13" t="s">
        <v>101</v>
      </c>
      <c r="X14304">
        <v>0.3</v>
      </c>
    </row>
    <row r="14305" spans="1:24" x14ac:dyDescent="0.3">
      <c r="A14305">
        <v>14303</v>
      </c>
      <c r="B14305" t="s">
        <v>200</v>
      </c>
      <c r="C14305" t="s">
        <v>201</v>
      </c>
      <c r="D14305">
        <v>12.931767000000001</v>
      </c>
      <c r="E14305">
        <v>80.284451000000004</v>
      </c>
      <c r="F14305" s="18">
        <v>44692</v>
      </c>
      <c r="G14305" s="19">
        <v>0.29166666666666702</v>
      </c>
      <c r="H14305">
        <v>7</v>
      </c>
      <c r="I14305" s="13" t="s">
        <v>194</v>
      </c>
      <c r="J14305">
        <v>0</v>
      </c>
      <c r="K14305" s="13" t="s">
        <v>92</v>
      </c>
      <c r="L14305">
        <v>1</v>
      </c>
      <c r="M14305">
        <v>0</v>
      </c>
      <c r="N14305" s="13" t="s">
        <v>192</v>
      </c>
      <c r="O14305" s="13" t="s">
        <v>97</v>
      </c>
      <c r="P14305">
        <v>30</v>
      </c>
      <c r="Q14305" s="13" t="s">
        <v>97</v>
      </c>
      <c r="R14305" s="13" t="s">
        <v>98</v>
      </c>
      <c r="S14305" s="13" t="s">
        <v>99</v>
      </c>
      <c r="T14305">
        <v>3</v>
      </c>
      <c r="U14305">
        <v>3</v>
      </c>
      <c r="V14305">
        <v>0</v>
      </c>
      <c r="W14305" s="13" t="s">
        <v>101</v>
      </c>
      <c r="X14305">
        <v>0.5</v>
      </c>
    </row>
    <row r="14306" spans="1:24" x14ac:dyDescent="0.3">
      <c r="A14306">
        <v>14304</v>
      </c>
      <c r="B14306" t="s">
        <v>203</v>
      </c>
      <c r="C14306" t="s">
        <v>203</v>
      </c>
      <c r="D14306">
        <v>28.630751</v>
      </c>
      <c r="E14306">
        <v>76.960454999999996</v>
      </c>
      <c r="F14306" s="18">
        <v>44957</v>
      </c>
      <c r="G14306" s="19">
        <v>0.91666666666666696</v>
      </c>
      <c r="H14306">
        <v>22</v>
      </c>
      <c r="I14306" s="13" t="s">
        <v>215</v>
      </c>
      <c r="J14306">
        <v>0</v>
      </c>
      <c r="K14306" s="13" t="s">
        <v>92</v>
      </c>
      <c r="L14306">
        <v>2</v>
      </c>
      <c r="M14306">
        <v>1</v>
      </c>
      <c r="N14306" s="13" t="s">
        <v>212</v>
      </c>
      <c r="O14306" s="13" t="s">
        <v>95</v>
      </c>
      <c r="P14306">
        <v>34</v>
      </c>
      <c r="Q14306" s="13" t="s">
        <v>95</v>
      </c>
      <c r="R14306" s="13" t="s">
        <v>208</v>
      </c>
      <c r="S14306" s="13" t="s">
        <v>196</v>
      </c>
      <c r="T14306">
        <v>5</v>
      </c>
      <c r="U14306">
        <v>3</v>
      </c>
      <c r="V14306">
        <v>0</v>
      </c>
      <c r="W14306" s="13" t="s">
        <v>101</v>
      </c>
      <c r="X14306">
        <v>0.45</v>
      </c>
    </row>
    <row r="14307" spans="1:24" x14ac:dyDescent="0.3">
      <c r="A14307">
        <v>14305</v>
      </c>
      <c r="B14307" t="s">
        <v>190</v>
      </c>
      <c r="C14307" t="s">
        <v>80</v>
      </c>
      <c r="D14307">
        <v>19.098925999999999</v>
      </c>
      <c r="E14307">
        <v>72.814280999999994</v>
      </c>
      <c r="F14307" s="18">
        <v>44763</v>
      </c>
      <c r="G14307" s="19">
        <v>0.625</v>
      </c>
      <c r="H14307">
        <v>15</v>
      </c>
      <c r="I14307" s="13" t="s">
        <v>202</v>
      </c>
      <c r="J14307">
        <v>0</v>
      </c>
      <c r="K14307" s="13" t="s">
        <v>191</v>
      </c>
      <c r="L14307">
        <v>2</v>
      </c>
      <c r="M14307">
        <v>0</v>
      </c>
      <c r="N14307" s="13" t="s">
        <v>94</v>
      </c>
      <c r="O14307" s="13" t="s">
        <v>95</v>
      </c>
      <c r="P14307">
        <v>40</v>
      </c>
      <c r="Q14307" s="13" t="s">
        <v>95</v>
      </c>
      <c r="R14307" s="13" t="s">
        <v>199</v>
      </c>
      <c r="S14307" s="13" t="s">
        <v>193</v>
      </c>
      <c r="T14307">
        <v>4</v>
      </c>
      <c r="U14307">
        <v>0</v>
      </c>
      <c r="V14307">
        <v>0</v>
      </c>
      <c r="W14307" s="13" t="s">
        <v>101</v>
      </c>
      <c r="X14307">
        <v>0.45</v>
      </c>
    </row>
    <row r="14308" spans="1:24" x14ac:dyDescent="0.3">
      <c r="A14308">
        <v>14306</v>
      </c>
      <c r="B14308" t="s">
        <v>190</v>
      </c>
      <c r="C14308" t="s">
        <v>80</v>
      </c>
      <c r="D14308">
        <v>19.08887</v>
      </c>
      <c r="E14308">
        <v>72.952681999999996</v>
      </c>
      <c r="F14308" s="18">
        <v>45201</v>
      </c>
      <c r="G14308" s="19">
        <v>0.375</v>
      </c>
      <c r="H14308">
        <v>9</v>
      </c>
      <c r="I14308" s="13" t="s">
        <v>204</v>
      </c>
      <c r="J14308">
        <v>0</v>
      </c>
      <c r="K14308" s="13" t="s">
        <v>214</v>
      </c>
      <c r="L14308">
        <v>6</v>
      </c>
      <c r="M14308">
        <v>1</v>
      </c>
      <c r="N14308" s="13" t="s">
        <v>94</v>
      </c>
      <c r="O14308" s="13" t="s">
        <v>95</v>
      </c>
      <c r="P14308">
        <v>26</v>
      </c>
      <c r="Q14308" s="13" t="s">
        <v>97</v>
      </c>
      <c r="R14308" s="13" t="s">
        <v>213</v>
      </c>
      <c r="S14308" s="13" t="s">
        <v>196</v>
      </c>
      <c r="T14308">
        <v>5</v>
      </c>
      <c r="U14308">
        <v>3</v>
      </c>
      <c r="V14308">
        <v>1</v>
      </c>
      <c r="W14308" s="13" t="s">
        <v>101</v>
      </c>
      <c r="X14308">
        <v>0.8</v>
      </c>
    </row>
    <row r="14309" spans="1:24" x14ac:dyDescent="0.3">
      <c r="A14309">
        <v>14307</v>
      </c>
      <c r="B14309" t="s">
        <v>200</v>
      </c>
      <c r="C14309" t="s">
        <v>201</v>
      </c>
      <c r="D14309">
        <v>13.014725</v>
      </c>
      <c r="E14309">
        <v>80.284549999999996</v>
      </c>
      <c r="F14309" s="18">
        <v>45239</v>
      </c>
      <c r="G14309" s="19">
        <v>0.54166666666666696</v>
      </c>
      <c r="H14309">
        <v>13</v>
      </c>
      <c r="I14309" s="13" t="s">
        <v>202</v>
      </c>
      <c r="J14309">
        <v>0</v>
      </c>
      <c r="K14309" s="13" t="s">
        <v>214</v>
      </c>
      <c r="L14309">
        <v>4</v>
      </c>
      <c r="M14309">
        <v>0</v>
      </c>
      <c r="N14309" s="13" t="s">
        <v>192</v>
      </c>
      <c r="O14309" s="13" t="s">
        <v>97</v>
      </c>
      <c r="P14309">
        <v>22</v>
      </c>
      <c r="Q14309" s="13" t="s">
        <v>195</v>
      </c>
      <c r="R14309" s="13" t="s">
        <v>98</v>
      </c>
      <c r="S14309" s="13" t="s">
        <v>99</v>
      </c>
      <c r="T14309">
        <v>4</v>
      </c>
      <c r="U14309">
        <v>4</v>
      </c>
      <c r="V14309">
        <v>0</v>
      </c>
      <c r="W14309" s="13" t="s">
        <v>101</v>
      </c>
      <c r="X14309">
        <v>0.3</v>
      </c>
    </row>
    <row r="14310" spans="1:24" x14ac:dyDescent="0.3">
      <c r="A14310">
        <v>14308</v>
      </c>
      <c r="B14310" t="s">
        <v>190</v>
      </c>
      <c r="C14310" t="s">
        <v>80</v>
      </c>
      <c r="D14310">
        <v>18.818031000000001</v>
      </c>
      <c r="E14310">
        <v>72.844911999999994</v>
      </c>
      <c r="F14310" s="18">
        <v>45613</v>
      </c>
      <c r="G14310" s="19">
        <v>0.875</v>
      </c>
      <c r="H14310">
        <v>21</v>
      </c>
      <c r="I14310" s="13" t="s">
        <v>89</v>
      </c>
      <c r="J14310">
        <v>1</v>
      </c>
      <c r="K14310" s="13" t="s">
        <v>214</v>
      </c>
      <c r="L14310">
        <v>3</v>
      </c>
      <c r="M14310">
        <v>0</v>
      </c>
      <c r="N14310" s="13" t="s">
        <v>212</v>
      </c>
      <c r="O14310" s="13" t="s">
        <v>95</v>
      </c>
      <c r="P14310">
        <v>16</v>
      </c>
      <c r="Q14310" s="13" t="s">
        <v>97</v>
      </c>
      <c r="R14310" s="13" t="s">
        <v>208</v>
      </c>
      <c r="S14310" s="13" t="s">
        <v>193</v>
      </c>
      <c r="T14310">
        <v>4</v>
      </c>
      <c r="U14310">
        <v>4</v>
      </c>
      <c r="V14310">
        <v>0</v>
      </c>
      <c r="W14310" s="13" t="s">
        <v>101</v>
      </c>
      <c r="X14310">
        <v>0.65</v>
      </c>
    </row>
    <row r="14311" spans="1:24" x14ac:dyDescent="0.3">
      <c r="A14311">
        <v>14309</v>
      </c>
      <c r="B14311" t="s">
        <v>197</v>
      </c>
      <c r="C14311" t="s">
        <v>198</v>
      </c>
      <c r="D14311">
        <v>30.724091999999999</v>
      </c>
      <c r="E14311">
        <v>76.847204000000005</v>
      </c>
      <c r="F14311" s="18">
        <v>44645</v>
      </c>
      <c r="G14311" s="19">
        <v>0.54166666666666696</v>
      </c>
      <c r="H14311">
        <v>13</v>
      </c>
      <c r="I14311" s="13" t="s">
        <v>211</v>
      </c>
      <c r="J14311">
        <v>0</v>
      </c>
      <c r="K14311" s="13" t="s">
        <v>92</v>
      </c>
      <c r="L14311">
        <v>4</v>
      </c>
      <c r="M14311">
        <v>0</v>
      </c>
      <c r="N14311" s="13" t="s">
        <v>212</v>
      </c>
      <c r="O14311" s="13" t="s">
        <v>195</v>
      </c>
      <c r="P14311">
        <v>24</v>
      </c>
      <c r="Q14311" s="13" t="s">
        <v>195</v>
      </c>
      <c r="R14311" s="13" t="s">
        <v>199</v>
      </c>
      <c r="S14311" s="13" t="s">
        <v>196</v>
      </c>
      <c r="T14311">
        <v>1</v>
      </c>
      <c r="U14311">
        <v>1</v>
      </c>
      <c r="V14311">
        <v>0</v>
      </c>
      <c r="W14311" s="13" t="s">
        <v>101</v>
      </c>
      <c r="X14311">
        <v>0.25</v>
      </c>
    </row>
    <row r="14312" spans="1:24" x14ac:dyDescent="0.3">
      <c r="A14312">
        <v>14310</v>
      </c>
      <c r="B14312" t="s">
        <v>197</v>
      </c>
      <c r="C14312" t="s">
        <v>198</v>
      </c>
      <c r="D14312">
        <v>30.778707000000001</v>
      </c>
      <c r="E14312">
        <v>76.715653000000003</v>
      </c>
      <c r="F14312" s="18">
        <v>44582</v>
      </c>
      <c r="G14312" s="19">
        <v>4.1666666666666699E-2</v>
      </c>
      <c r="H14312">
        <v>1</v>
      </c>
      <c r="I14312" s="13" t="s">
        <v>211</v>
      </c>
      <c r="J14312">
        <v>0</v>
      </c>
      <c r="K14312" s="13" t="s">
        <v>214</v>
      </c>
      <c r="L14312">
        <v>2</v>
      </c>
      <c r="M14312">
        <v>1</v>
      </c>
      <c r="N14312" s="13" t="s">
        <v>192</v>
      </c>
      <c r="O14312" s="13" t="s">
        <v>97</v>
      </c>
      <c r="P14312">
        <v>31</v>
      </c>
      <c r="Q14312" s="13" t="s">
        <v>95</v>
      </c>
      <c r="R14312" s="13" t="s">
        <v>199</v>
      </c>
      <c r="S14312" s="13" t="s">
        <v>99</v>
      </c>
      <c r="T14312">
        <v>3</v>
      </c>
      <c r="U14312">
        <v>3</v>
      </c>
      <c r="V14312">
        <v>0</v>
      </c>
      <c r="W14312" s="13" t="s">
        <v>101</v>
      </c>
      <c r="X14312">
        <v>0.3</v>
      </c>
    </row>
    <row r="14313" spans="1:24" x14ac:dyDescent="0.3">
      <c r="A14313">
        <v>14311</v>
      </c>
      <c r="B14313" t="s">
        <v>79</v>
      </c>
      <c r="C14313" t="s">
        <v>80</v>
      </c>
      <c r="D14313">
        <v>18.613548999999999</v>
      </c>
      <c r="E14313">
        <v>73.889358999999999</v>
      </c>
      <c r="F14313" s="18">
        <v>45079</v>
      </c>
      <c r="G14313" s="19">
        <v>0.16666666666666699</v>
      </c>
      <c r="H14313">
        <v>4</v>
      </c>
      <c r="I14313" s="13" t="s">
        <v>211</v>
      </c>
      <c r="J14313">
        <v>0</v>
      </c>
      <c r="K14313" s="13" t="s">
        <v>214</v>
      </c>
      <c r="L14313">
        <v>2</v>
      </c>
      <c r="M14313">
        <v>0</v>
      </c>
      <c r="N14313" s="13" t="s">
        <v>94</v>
      </c>
      <c r="O14313" s="13" t="s">
        <v>95</v>
      </c>
      <c r="P14313">
        <v>30</v>
      </c>
      <c r="Q14313" s="13" t="s">
        <v>95</v>
      </c>
      <c r="R14313" s="13" t="s">
        <v>98</v>
      </c>
      <c r="S14313" s="13" t="s">
        <v>193</v>
      </c>
      <c r="T14313">
        <v>3</v>
      </c>
      <c r="U14313">
        <v>0</v>
      </c>
      <c r="V14313">
        <v>0</v>
      </c>
      <c r="W14313" s="13" t="s">
        <v>101</v>
      </c>
      <c r="X14313">
        <v>0.45</v>
      </c>
    </row>
    <row r="14314" spans="1:24" x14ac:dyDescent="0.3">
      <c r="A14314">
        <v>14312</v>
      </c>
      <c r="B14314" t="s">
        <v>197</v>
      </c>
      <c r="C14314" t="s">
        <v>198</v>
      </c>
      <c r="D14314">
        <v>30.733419000000001</v>
      </c>
      <c r="E14314">
        <v>76.769265000000004</v>
      </c>
      <c r="F14314" s="18">
        <v>45255</v>
      </c>
      <c r="G14314" s="19">
        <v>0.75</v>
      </c>
      <c r="H14314">
        <v>18</v>
      </c>
      <c r="I14314" s="13" t="s">
        <v>219</v>
      </c>
      <c r="J14314">
        <v>1</v>
      </c>
      <c r="K14314" s="13" t="s">
        <v>191</v>
      </c>
      <c r="L14314">
        <v>2</v>
      </c>
      <c r="M14314">
        <v>1</v>
      </c>
      <c r="N14314" s="13" t="s">
        <v>94</v>
      </c>
      <c r="O14314" s="13" t="s">
        <v>95</v>
      </c>
      <c r="P14314">
        <v>35</v>
      </c>
      <c r="Q14314" s="13" t="s">
        <v>195</v>
      </c>
      <c r="R14314" s="13" t="s">
        <v>213</v>
      </c>
      <c r="S14314" s="13" t="s">
        <v>196</v>
      </c>
      <c r="T14314">
        <v>1</v>
      </c>
      <c r="U14314">
        <v>0</v>
      </c>
      <c r="V14314">
        <v>1</v>
      </c>
      <c r="W14314" s="13" t="s">
        <v>101</v>
      </c>
      <c r="X14314">
        <v>0.6</v>
      </c>
    </row>
    <row r="14315" spans="1:24" x14ac:dyDescent="0.3">
      <c r="A14315">
        <v>14313</v>
      </c>
      <c r="B14315" t="s">
        <v>203</v>
      </c>
      <c r="C14315" t="s">
        <v>203</v>
      </c>
      <c r="D14315">
        <v>28.820625</v>
      </c>
      <c r="E14315">
        <v>77.191441999999995</v>
      </c>
      <c r="F14315" s="18">
        <v>45014</v>
      </c>
      <c r="G14315" s="19">
        <v>0.5</v>
      </c>
      <c r="H14315">
        <v>12</v>
      </c>
      <c r="I14315" s="13" t="s">
        <v>194</v>
      </c>
      <c r="J14315">
        <v>0</v>
      </c>
      <c r="K14315" s="13" t="s">
        <v>191</v>
      </c>
      <c r="L14315">
        <v>2</v>
      </c>
      <c r="M14315">
        <v>1</v>
      </c>
      <c r="N14315" s="13" t="s">
        <v>94</v>
      </c>
      <c r="O14315" s="13" t="s">
        <v>95</v>
      </c>
      <c r="P14315">
        <v>20</v>
      </c>
      <c r="Q14315" s="13" t="s">
        <v>195</v>
      </c>
      <c r="R14315" s="13" t="s">
        <v>205</v>
      </c>
      <c r="S14315" s="13" t="s">
        <v>196</v>
      </c>
      <c r="T14315">
        <v>5</v>
      </c>
      <c r="U14315">
        <v>0</v>
      </c>
      <c r="V14315">
        <v>0</v>
      </c>
      <c r="W14315" s="13" t="s">
        <v>101</v>
      </c>
      <c r="X14315">
        <v>0.45</v>
      </c>
    </row>
    <row r="14316" spans="1:24" x14ac:dyDescent="0.3">
      <c r="A14316">
        <v>14314</v>
      </c>
      <c r="B14316" t="s">
        <v>200</v>
      </c>
      <c r="C14316" t="s">
        <v>201</v>
      </c>
      <c r="D14316">
        <v>12.918806999999999</v>
      </c>
      <c r="E14316">
        <v>80.242904999999993</v>
      </c>
      <c r="F14316" s="18">
        <v>44791</v>
      </c>
      <c r="G14316" s="19">
        <v>0.125</v>
      </c>
      <c r="H14316">
        <v>3</v>
      </c>
      <c r="I14316" s="13" t="s">
        <v>202</v>
      </c>
      <c r="J14316">
        <v>0</v>
      </c>
      <c r="K14316" s="13" t="s">
        <v>92</v>
      </c>
      <c r="L14316">
        <v>4</v>
      </c>
      <c r="M14316">
        <v>1</v>
      </c>
      <c r="N14316" s="13" t="s">
        <v>94</v>
      </c>
      <c r="O14316" s="13" t="s">
        <v>95</v>
      </c>
      <c r="P14316">
        <v>23</v>
      </c>
      <c r="Q14316" s="13" t="s">
        <v>95</v>
      </c>
      <c r="R14316" s="13" t="s">
        <v>199</v>
      </c>
      <c r="S14316" s="13" t="s">
        <v>193</v>
      </c>
      <c r="T14316">
        <v>2</v>
      </c>
      <c r="U14316">
        <v>0</v>
      </c>
      <c r="V14316">
        <v>0</v>
      </c>
      <c r="W14316" s="13" t="s">
        <v>101</v>
      </c>
      <c r="X14316">
        <v>0.45</v>
      </c>
    </row>
    <row r="14317" spans="1:24" x14ac:dyDescent="0.3">
      <c r="A14317">
        <v>14315</v>
      </c>
      <c r="B14317" t="s">
        <v>79</v>
      </c>
      <c r="C14317" t="s">
        <v>80</v>
      </c>
      <c r="D14317">
        <v>18.63</v>
      </c>
      <c r="E14317">
        <v>73.719594999999998</v>
      </c>
      <c r="F14317" s="18">
        <v>45624</v>
      </c>
      <c r="G14317" s="19">
        <v>0.41666666666666702</v>
      </c>
      <c r="H14317">
        <v>10</v>
      </c>
      <c r="I14317" s="13" t="s">
        <v>202</v>
      </c>
      <c r="J14317">
        <v>0</v>
      </c>
      <c r="K14317" s="13" t="s">
        <v>92</v>
      </c>
      <c r="L14317">
        <v>6</v>
      </c>
      <c r="M14317">
        <v>1</v>
      </c>
      <c r="N14317" s="13" t="s">
        <v>94</v>
      </c>
      <c r="O14317" s="13" t="s">
        <v>95</v>
      </c>
      <c r="P14317">
        <v>27</v>
      </c>
      <c r="Q14317" s="13" t="s">
        <v>97</v>
      </c>
      <c r="R14317" s="13" t="s">
        <v>208</v>
      </c>
      <c r="S14317" s="13" t="s">
        <v>99</v>
      </c>
      <c r="T14317">
        <v>2</v>
      </c>
      <c r="U14317">
        <v>2</v>
      </c>
      <c r="V14317">
        <v>1</v>
      </c>
      <c r="W14317" s="13" t="s">
        <v>101</v>
      </c>
      <c r="X14317">
        <v>1</v>
      </c>
    </row>
    <row r="14318" spans="1:24" x14ac:dyDescent="0.3">
      <c r="A14318">
        <v>14316</v>
      </c>
      <c r="B14318" t="s">
        <v>209</v>
      </c>
      <c r="C14318" t="s">
        <v>210</v>
      </c>
      <c r="D14318">
        <v>17.234190999999999</v>
      </c>
      <c r="E14318">
        <v>78.507337000000007</v>
      </c>
      <c r="F14318" s="18">
        <v>45538</v>
      </c>
      <c r="G14318" s="19">
        <v>0.25</v>
      </c>
      <c r="H14318">
        <v>6</v>
      </c>
      <c r="I14318" s="13" t="s">
        <v>215</v>
      </c>
      <c r="J14318">
        <v>0</v>
      </c>
      <c r="K14318" s="13" t="s">
        <v>92</v>
      </c>
      <c r="L14318">
        <v>5</v>
      </c>
      <c r="M14318">
        <v>0</v>
      </c>
      <c r="N14318" s="13" t="s">
        <v>192</v>
      </c>
      <c r="O14318" s="13" t="s">
        <v>97</v>
      </c>
      <c r="P14318">
        <v>23</v>
      </c>
      <c r="Q14318" s="13" t="s">
        <v>95</v>
      </c>
      <c r="R14318" s="13" t="s">
        <v>205</v>
      </c>
      <c r="S14318" s="13" t="s">
        <v>99</v>
      </c>
      <c r="T14318">
        <v>1</v>
      </c>
      <c r="U14318">
        <v>1</v>
      </c>
      <c r="V14318">
        <v>0</v>
      </c>
      <c r="W14318" s="13" t="s">
        <v>101</v>
      </c>
      <c r="X14318">
        <v>0.3</v>
      </c>
    </row>
    <row r="14319" spans="1:24" x14ac:dyDescent="0.3">
      <c r="A14319">
        <v>14317</v>
      </c>
      <c r="B14319" t="s">
        <v>79</v>
      </c>
      <c r="C14319" t="s">
        <v>80</v>
      </c>
      <c r="D14319">
        <v>18.686852999999999</v>
      </c>
      <c r="E14319">
        <v>73.888856000000004</v>
      </c>
      <c r="F14319" s="18">
        <v>45059</v>
      </c>
      <c r="G14319" s="19">
        <v>8.3333333333333301E-2</v>
      </c>
      <c r="H14319">
        <v>2</v>
      </c>
      <c r="I14319" s="13" t="s">
        <v>219</v>
      </c>
      <c r="J14319">
        <v>1</v>
      </c>
      <c r="K14319" s="13" t="s">
        <v>92</v>
      </c>
      <c r="L14319">
        <v>3</v>
      </c>
      <c r="M14319">
        <v>0</v>
      </c>
      <c r="N14319" s="13" t="s">
        <v>192</v>
      </c>
      <c r="O14319" s="13" t="s">
        <v>97</v>
      </c>
      <c r="P14319">
        <v>33</v>
      </c>
      <c r="Q14319" s="13" t="s">
        <v>95</v>
      </c>
      <c r="R14319" s="13" t="s">
        <v>208</v>
      </c>
      <c r="S14319" s="13" t="s">
        <v>99</v>
      </c>
      <c r="T14319">
        <v>4</v>
      </c>
      <c r="U14319">
        <v>4</v>
      </c>
      <c r="V14319">
        <v>0</v>
      </c>
      <c r="W14319" s="13" t="s">
        <v>101</v>
      </c>
      <c r="X14319">
        <v>0.3</v>
      </c>
    </row>
    <row r="14320" spans="1:24" x14ac:dyDescent="0.3">
      <c r="A14320">
        <v>14318</v>
      </c>
      <c r="B14320" t="s">
        <v>203</v>
      </c>
      <c r="C14320" t="s">
        <v>203</v>
      </c>
      <c r="D14320">
        <v>28.610878</v>
      </c>
      <c r="E14320">
        <v>77.145546999999993</v>
      </c>
      <c r="F14320" s="18">
        <v>44734</v>
      </c>
      <c r="G14320" s="19">
        <v>0.70833333333333304</v>
      </c>
      <c r="H14320">
        <v>17</v>
      </c>
      <c r="I14320" s="13" t="s">
        <v>194</v>
      </c>
      <c r="J14320">
        <v>0</v>
      </c>
      <c r="K14320" s="13" t="s">
        <v>214</v>
      </c>
      <c r="L14320">
        <v>3</v>
      </c>
      <c r="M14320">
        <v>1</v>
      </c>
      <c r="N14320" s="13" t="s">
        <v>192</v>
      </c>
      <c r="O14320" s="13" t="s">
        <v>97</v>
      </c>
      <c r="P14320">
        <v>40</v>
      </c>
      <c r="Q14320" s="13" t="s">
        <v>97</v>
      </c>
      <c r="R14320" s="13" t="s">
        <v>199</v>
      </c>
      <c r="S14320" s="13" t="s">
        <v>193</v>
      </c>
      <c r="T14320">
        <v>2</v>
      </c>
      <c r="U14320">
        <v>2</v>
      </c>
      <c r="V14320">
        <v>1</v>
      </c>
      <c r="W14320" s="13" t="s">
        <v>101</v>
      </c>
      <c r="X14320">
        <v>0.45</v>
      </c>
    </row>
    <row r="14321" spans="1:24" x14ac:dyDescent="0.3">
      <c r="A14321">
        <v>14319</v>
      </c>
      <c r="B14321" t="s">
        <v>206</v>
      </c>
      <c r="C14321" t="s">
        <v>207</v>
      </c>
      <c r="D14321">
        <v>13.052258999999999</v>
      </c>
      <c r="E14321">
        <v>77.604404000000002</v>
      </c>
      <c r="F14321" s="18">
        <v>45122</v>
      </c>
      <c r="G14321" s="19">
        <v>0.33333333333333298</v>
      </c>
      <c r="H14321">
        <v>8</v>
      </c>
      <c r="I14321" s="13" t="s">
        <v>219</v>
      </c>
      <c r="J14321">
        <v>1</v>
      </c>
      <c r="K14321" s="13" t="s">
        <v>191</v>
      </c>
      <c r="L14321">
        <v>2</v>
      </c>
      <c r="M14321">
        <v>0</v>
      </c>
      <c r="N14321" s="13" t="s">
        <v>212</v>
      </c>
      <c r="O14321" s="13" t="s">
        <v>95</v>
      </c>
      <c r="P14321">
        <v>20</v>
      </c>
      <c r="Q14321" s="13" t="s">
        <v>97</v>
      </c>
      <c r="R14321" s="13" t="s">
        <v>199</v>
      </c>
      <c r="S14321" s="13" t="s">
        <v>196</v>
      </c>
      <c r="T14321">
        <v>5</v>
      </c>
      <c r="U14321">
        <v>3</v>
      </c>
      <c r="V14321">
        <v>1</v>
      </c>
      <c r="W14321" s="13" t="s">
        <v>101</v>
      </c>
      <c r="X14321">
        <v>0.8</v>
      </c>
    </row>
    <row r="14322" spans="1:24" x14ac:dyDescent="0.3">
      <c r="A14322">
        <v>14320</v>
      </c>
      <c r="B14322" t="s">
        <v>209</v>
      </c>
      <c r="C14322" t="s">
        <v>210</v>
      </c>
      <c r="D14322">
        <v>17.309232000000002</v>
      </c>
      <c r="E14322">
        <v>78.286548999999994</v>
      </c>
      <c r="F14322" s="18">
        <v>44955</v>
      </c>
      <c r="G14322" s="19">
        <v>8.3333333333333301E-2</v>
      </c>
      <c r="H14322">
        <v>2</v>
      </c>
      <c r="I14322" s="13" t="s">
        <v>89</v>
      </c>
      <c r="J14322">
        <v>1</v>
      </c>
      <c r="K14322" s="13" t="s">
        <v>92</v>
      </c>
      <c r="L14322">
        <v>3</v>
      </c>
      <c r="M14322">
        <v>0</v>
      </c>
      <c r="N14322" s="13" t="s">
        <v>212</v>
      </c>
      <c r="O14322" s="13" t="s">
        <v>195</v>
      </c>
      <c r="P14322">
        <v>17</v>
      </c>
      <c r="Q14322" s="13" t="s">
        <v>95</v>
      </c>
      <c r="R14322" s="13" t="s">
        <v>199</v>
      </c>
      <c r="S14322" s="13" t="s">
        <v>196</v>
      </c>
      <c r="T14322">
        <v>5</v>
      </c>
      <c r="U14322">
        <v>5</v>
      </c>
      <c r="V14322">
        <v>0</v>
      </c>
      <c r="W14322" s="13" t="s">
        <v>101</v>
      </c>
      <c r="X14322">
        <v>0.25</v>
      </c>
    </row>
    <row r="14323" spans="1:24" x14ac:dyDescent="0.3">
      <c r="A14323">
        <v>14321</v>
      </c>
      <c r="B14323" t="s">
        <v>79</v>
      </c>
      <c r="C14323" t="s">
        <v>80</v>
      </c>
      <c r="D14323">
        <v>18.668617999999999</v>
      </c>
      <c r="E14323">
        <v>73.758116000000001</v>
      </c>
      <c r="F14323" s="18">
        <v>44746</v>
      </c>
      <c r="G14323" s="19">
        <v>0.625</v>
      </c>
      <c r="H14323">
        <v>15</v>
      </c>
      <c r="I14323" s="13" t="s">
        <v>204</v>
      </c>
      <c r="J14323">
        <v>0</v>
      </c>
      <c r="K14323" s="13" t="s">
        <v>191</v>
      </c>
      <c r="L14323">
        <v>3</v>
      </c>
      <c r="M14323">
        <v>1</v>
      </c>
      <c r="N14323" s="13" t="s">
        <v>94</v>
      </c>
      <c r="O14323" s="13" t="s">
        <v>95</v>
      </c>
      <c r="P14323">
        <v>30</v>
      </c>
      <c r="Q14323" s="13" t="s">
        <v>97</v>
      </c>
      <c r="R14323" s="13" t="s">
        <v>208</v>
      </c>
      <c r="S14323" s="13" t="s">
        <v>193</v>
      </c>
      <c r="T14323">
        <v>5</v>
      </c>
      <c r="U14323">
        <v>4</v>
      </c>
      <c r="V14323">
        <v>0</v>
      </c>
      <c r="W14323" s="13" t="s">
        <v>101</v>
      </c>
      <c r="X14323">
        <v>0.65</v>
      </c>
    </row>
    <row r="14324" spans="1:24" x14ac:dyDescent="0.3">
      <c r="A14324">
        <v>14322</v>
      </c>
      <c r="B14324" t="s">
        <v>200</v>
      </c>
      <c r="C14324" t="s">
        <v>201</v>
      </c>
      <c r="D14324">
        <v>13.121918000000001</v>
      </c>
      <c r="E14324">
        <v>80.212704000000002</v>
      </c>
      <c r="F14324" s="18">
        <v>45120</v>
      </c>
      <c r="G14324" s="19">
        <v>8.3333333333333301E-2</v>
      </c>
      <c r="H14324">
        <v>2</v>
      </c>
      <c r="I14324" s="13" t="s">
        <v>202</v>
      </c>
      <c r="J14324">
        <v>0</v>
      </c>
      <c r="K14324" s="13" t="s">
        <v>92</v>
      </c>
      <c r="L14324">
        <v>3</v>
      </c>
      <c r="M14324">
        <v>1</v>
      </c>
      <c r="N14324" s="13" t="s">
        <v>192</v>
      </c>
      <c r="O14324" s="13" t="s">
        <v>97</v>
      </c>
      <c r="P14324">
        <v>25</v>
      </c>
      <c r="Q14324" s="13" t="s">
        <v>95</v>
      </c>
      <c r="R14324" s="13" t="s">
        <v>213</v>
      </c>
      <c r="S14324" s="13" t="s">
        <v>196</v>
      </c>
      <c r="T14324">
        <v>1</v>
      </c>
      <c r="U14324">
        <v>0</v>
      </c>
      <c r="V14324">
        <v>0</v>
      </c>
      <c r="W14324" s="13" t="s">
        <v>101</v>
      </c>
      <c r="X14324">
        <v>0.1</v>
      </c>
    </row>
    <row r="14325" spans="1:24" x14ac:dyDescent="0.3">
      <c r="A14325">
        <v>14323</v>
      </c>
      <c r="B14325" t="s">
        <v>209</v>
      </c>
      <c r="C14325" t="s">
        <v>210</v>
      </c>
      <c r="D14325">
        <v>17.301089000000001</v>
      </c>
      <c r="E14325">
        <v>78.508806000000007</v>
      </c>
      <c r="F14325" s="18">
        <v>45029</v>
      </c>
      <c r="G14325" s="19">
        <v>0.29166666666666702</v>
      </c>
      <c r="H14325">
        <v>7</v>
      </c>
      <c r="I14325" s="13" t="s">
        <v>202</v>
      </c>
      <c r="J14325">
        <v>0</v>
      </c>
      <c r="K14325" s="13" t="s">
        <v>92</v>
      </c>
      <c r="L14325">
        <v>3</v>
      </c>
      <c r="M14325">
        <v>1</v>
      </c>
      <c r="N14325" s="13" t="s">
        <v>94</v>
      </c>
      <c r="O14325" s="13" t="s">
        <v>95</v>
      </c>
      <c r="P14325">
        <v>28</v>
      </c>
      <c r="Q14325" s="13" t="s">
        <v>97</v>
      </c>
      <c r="R14325" s="13" t="s">
        <v>213</v>
      </c>
      <c r="S14325" s="13" t="s">
        <v>193</v>
      </c>
      <c r="T14325">
        <v>3</v>
      </c>
      <c r="U14325">
        <v>0</v>
      </c>
      <c r="V14325">
        <v>0</v>
      </c>
      <c r="W14325" s="13" t="s">
        <v>101</v>
      </c>
      <c r="X14325">
        <v>0.65</v>
      </c>
    </row>
    <row r="14326" spans="1:24" x14ac:dyDescent="0.3">
      <c r="A14326">
        <v>14324</v>
      </c>
      <c r="B14326" t="s">
        <v>209</v>
      </c>
      <c r="C14326" t="s">
        <v>210</v>
      </c>
      <c r="D14326">
        <v>17.558993999999998</v>
      </c>
      <c r="E14326">
        <v>78.544172000000003</v>
      </c>
      <c r="F14326" s="18">
        <v>44582</v>
      </c>
      <c r="G14326" s="19">
        <v>0.625</v>
      </c>
      <c r="H14326">
        <v>15</v>
      </c>
      <c r="I14326" s="13" t="s">
        <v>211</v>
      </c>
      <c r="J14326">
        <v>0</v>
      </c>
      <c r="K14326" s="13" t="s">
        <v>191</v>
      </c>
      <c r="L14326">
        <v>1</v>
      </c>
      <c r="M14326">
        <v>1</v>
      </c>
      <c r="N14326" s="13" t="s">
        <v>212</v>
      </c>
      <c r="O14326" s="13" t="s">
        <v>95</v>
      </c>
      <c r="P14326">
        <v>38</v>
      </c>
      <c r="Q14326" s="13" t="s">
        <v>97</v>
      </c>
      <c r="R14326" s="13" t="s">
        <v>205</v>
      </c>
      <c r="S14326" s="13" t="s">
        <v>196</v>
      </c>
      <c r="T14326">
        <v>1</v>
      </c>
      <c r="U14326">
        <v>1</v>
      </c>
      <c r="V14326">
        <v>0</v>
      </c>
      <c r="W14326" s="13" t="s">
        <v>101</v>
      </c>
      <c r="X14326">
        <v>0.65</v>
      </c>
    </row>
    <row r="14327" spans="1:24" x14ac:dyDescent="0.3">
      <c r="A14327">
        <v>14325</v>
      </c>
      <c r="B14327" t="s">
        <v>209</v>
      </c>
      <c r="C14327" t="s">
        <v>210</v>
      </c>
      <c r="D14327">
        <v>17.224798</v>
      </c>
      <c r="E14327">
        <v>78.505469000000005</v>
      </c>
      <c r="F14327" s="18">
        <v>44648</v>
      </c>
      <c r="G14327" s="19">
        <v>0.5</v>
      </c>
      <c r="H14327">
        <v>12</v>
      </c>
      <c r="I14327" s="13" t="s">
        <v>204</v>
      </c>
      <c r="J14327">
        <v>0</v>
      </c>
      <c r="K14327" s="13" t="s">
        <v>92</v>
      </c>
      <c r="L14327">
        <v>2</v>
      </c>
      <c r="M14327">
        <v>1</v>
      </c>
      <c r="N14327" s="13" t="s">
        <v>94</v>
      </c>
      <c r="O14327" s="13" t="s">
        <v>95</v>
      </c>
      <c r="P14327">
        <v>32</v>
      </c>
      <c r="Q14327" s="13" t="s">
        <v>97</v>
      </c>
      <c r="R14327" s="13" t="s">
        <v>205</v>
      </c>
      <c r="S14327" s="13" t="s">
        <v>99</v>
      </c>
      <c r="T14327">
        <v>4</v>
      </c>
      <c r="U14327">
        <v>4</v>
      </c>
      <c r="V14327">
        <v>0</v>
      </c>
      <c r="W14327" s="13" t="s">
        <v>101</v>
      </c>
      <c r="X14327">
        <v>0.85</v>
      </c>
    </row>
    <row r="14328" spans="1:24" x14ac:dyDescent="0.3">
      <c r="A14328">
        <v>14326</v>
      </c>
      <c r="B14328" t="s">
        <v>197</v>
      </c>
      <c r="C14328" t="s">
        <v>198</v>
      </c>
      <c r="D14328">
        <v>30.698246000000001</v>
      </c>
      <c r="E14328">
        <v>76.745784</v>
      </c>
      <c r="F14328" s="18">
        <v>44669</v>
      </c>
      <c r="G14328" s="19">
        <v>0.16666666666666699</v>
      </c>
      <c r="H14328">
        <v>4</v>
      </c>
      <c r="I14328" s="13" t="s">
        <v>204</v>
      </c>
      <c r="J14328">
        <v>0</v>
      </c>
      <c r="K14328" s="13" t="s">
        <v>214</v>
      </c>
      <c r="L14328">
        <v>5</v>
      </c>
      <c r="M14328">
        <v>1</v>
      </c>
      <c r="N14328" s="13" t="s">
        <v>212</v>
      </c>
      <c r="O14328" s="13" t="s">
        <v>95</v>
      </c>
      <c r="P14328">
        <v>37</v>
      </c>
      <c r="Q14328" s="13" t="s">
        <v>195</v>
      </c>
      <c r="R14328" s="13" t="s">
        <v>205</v>
      </c>
      <c r="S14328" s="13" t="s">
        <v>193</v>
      </c>
      <c r="T14328">
        <v>3</v>
      </c>
      <c r="U14328">
        <v>1</v>
      </c>
      <c r="V14328">
        <v>0</v>
      </c>
      <c r="W14328" s="13" t="s">
        <v>101</v>
      </c>
      <c r="X14328">
        <v>0.45</v>
      </c>
    </row>
    <row r="14329" spans="1:24" x14ac:dyDescent="0.3">
      <c r="A14329">
        <v>14327</v>
      </c>
      <c r="B14329" t="s">
        <v>206</v>
      </c>
      <c r="C14329" t="s">
        <v>207</v>
      </c>
      <c r="D14329">
        <v>13.074844000000001</v>
      </c>
      <c r="E14329">
        <v>77.461934999999997</v>
      </c>
      <c r="F14329" s="18">
        <v>45143</v>
      </c>
      <c r="G14329" s="19">
        <v>0.20833333333333301</v>
      </c>
      <c r="H14329">
        <v>5</v>
      </c>
      <c r="I14329" s="13" t="s">
        <v>219</v>
      </c>
      <c r="J14329">
        <v>1</v>
      </c>
      <c r="K14329" s="13" t="s">
        <v>214</v>
      </c>
      <c r="L14329">
        <v>3</v>
      </c>
      <c r="M14329">
        <v>1</v>
      </c>
      <c r="N14329" s="13" t="s">
        <v>192</v>
      </c>
      <c r="O14329" s="13" t="s">
        <v>97</v>
      </c>
      <c r="P14329">
        <v>29</v>
      </c>
      <c r="Q14329" s="13" t="s">
        <v>95</v>
      </c>
      <c r="R14329" s="13" t="s">
        <v>213</v>
      </c>
      <c r="S14329" s="13" t="s">
        <v>99</v>
      </c>
      <c r="T14329">
        <v>5</v>
      </c>
      <c r="U14329">
        <v>5</v>
      </c>
      <c r="V14329">
        <v>0</v>
      </c>
      <c r="W14329" s="13" t="s">
        <v>101</v>
      </c>
      <c r="X14329">
        <v>0.3</v>
      </c>
    </row>
    <row r="14330" spans="1:24" x14ac:dyDescent="0.3">
      <c r="A14330">
        <v>14328</v>
      </c>
      <c r="B14330" t="s">
        <v>190</v>
      </c>
      <c r="C14330" t="s">
        <v>80</v>
      </c>
      <c r="D14330">
        <v>19.167273999999999</v>
      </c>
      <c r="E14330">
        <v>72.747214</v>
      </c>
      <c r="F14330" s="18">
        <v>45517</v>
      </c>
      <c r="G14330" s="19">
        <v>0.375</v>
      </c>
      <c r="H14330">
        <v>9</v>
      </c>
      <c r="I14330" s="13" t="s">
        <v>215</v>
      </c>
      <c r="J14330">
        <v>0</v>
      </c>
      <c r="K14330" s="13" t="s">
        <v>214</v>
      </c>
      <c r="L14330">
        <v>5</v>
      </c>
      <c r="M14330">
        <v>1</v>
      </c>
      <c r="N14330" s="13" t="s">
        <v>192</v>
      </c>
      <c r="O14330" s="13" t="s">
        <v>97</v>
      </c>
      <c r="P14330">
        <v>35</v>
      </c>
      <c r="Q14330" s="13" t="s">
        <v>97</v>
      </c>
      <c r="R14330" s="13" t="s">
        <v>199</v>
      </c>
      <c r="S14330" s="13" t="s">
        <v>196</v>
      </c>
      <c r="T14330">
        <v>2</v>
      </c>
      <c r="U14330">
        <v>0</v>
      </c>
      <c r="V14330">
        <v>1</v>
      </c>
      <c r="W14330" s="13" t="s">
        <v>101</v>
      </c>
      <c r="X14330">
        <v>0.45</v>
      </c>
    </row>
    <row r="14331" spans="1:24" x14ac:dyDescent="0.3">
      <c r="A14331">
        <v>14329</v>
      </c>
      <c r="B14331" t="s">
        <v>79</v>
      </c>
      <c r="C14331" t="s">
        <v>80</v>
      </c>
      <c r="D14331">
        <v>18.498445</v>
      </c>
      <c r="E14331">
        <v>73.879092999999997</v>
      </c>
      <c r="F14331" s="18">
        <v>45208</v>
      </c>
      <c r="G14331" s="19">
        <v>0.5</v>
      </c>
      <c r="H14331">
        <v>12</v>
      </c>
      <c r="I14331" s="13" t="s">
        <v>204</v>
      </c>
      <c r="J14331">
        <v>0</v>
      </c>
      <c r="K14331" s="13" t="s">
        <v>191</v>
      </c>
      <c r="L14331">
        <v>6</v>
      </c>
      <c r="M14331">
        <v>0</v>
      </c>
      <c r="N14331" s="13" t="s">
        <v>212</v>
      </c>
      <c r="O14331" s="13" t="s">
        <v>95</v>
      </c>
      <c r="P14331">
        <v>33</v>
      </c>
      <c r="Q14331" s="13" t="s">
        <v>97</v>
      </c>
      <c r="R14331" s="13" t="s">
        <v>205</v>
      </c>
      <c r="S14331" s="13" t="s">
        <v>196</v>
      </c>
      <c r="T14331">
        <v>2</v>
      </c>
      <c r="U14331">
        <v>2</v>
      </c>
      <c r="V14331">
        <v>0</v>
      </c>
      <c r="W14331" s="13" t="s">
        <v>101</v>
      </c>
      <c r="X14331">
        <v>0.65</v>
      </c>
    </row>
    <row r="14332" spans="1:24" x14ac:dyDescent="0.3">
      <c r="A14332">
        <v>14330</v>
      </c>
      <c r="B14332" t="s">
        <v>203</v>
      </c>
      <c r="C14332" t="s">
        <v>203</v>
      </c>
      <c r="D14332">
        <v>28.489422000000001</v>
      </c>
      <c r="E14332">
        <v>76.998542</v>
      </c>
      <c r="F14332" s="18">
        <v>45429</v>
      </c>
      <c r="G14332" s="19">
        <v>0.70833333333333304</v>
      </c>
      <c r="H14332">
        <v>17</v>
      </c>
      <c r="I14332" s="13" t="s">
        <v>211</v>
      </c>
      <c r="J14332">
        <v>0</v>
      </c>
      <c r="K14332" s="13" t="s">
        <v>191</v>
      </c>
      <c r="L14332">
        <v>5</v>
      </c>
      <c r="M14332">
        <v>1</v>
      </c>
      <c r="N14332" s="13" t="s">
        <v>192</v>
      </c>
      <c r="O14332" s="13" t="s">
        <v>97</v>
      </c>
      <c r="P14332">
        <v>17</v>
      </c>
      <c r="Q14332" s="13" t="s">
        <v>97</v>
      </c>
      <c r="R14332" s="13" t="s">
        <v>208</v>
      </c>
      <c r="S14332" s="13" t="s">
        <v>196</v>
      </c>
      <c r="T14332">
        <v>3</v>
      </c>
      <c r="U14332">
        <v>1</v>
      </c>
      <c r="V14332">
        <v>1</v>
      </c>
      <c r="W14332" s="13" t="s">
        <v>101</v>
      </c>
      <c r="X14332">
        <v>0.45</v>
      </c>
    </row>
    <row r="14333" spans="1:24" x14ac:dyDescent="0.3">
      <c r="A14333">
        <v>14331</v>
      </c>
      <c r="B14333" t="s">
        <v>206</v>
      </c>
      <c r="C14333" t="s">
        <v>207</v>
      </c>
      <c r="D14333">
        <v>13.007432</v>
      </c>
      <c r="E14333">
        <v>77.445143000000002</v>
      </c>
      <c r="F14333" s="18">
        <v>44894</v>
      </c>
      <c r="G14333" s="19">
        <v>0.66666666666666696</v>
      </c>
      <c r="H14333">
        <v>16</v>
      </c>
      <c r="I14333" s="13" t="s">
        <v>215</v>
      </c>
      <c r="J14333">
        <v>0</v>
      </c>
      <c r="K14333" s="13" t="s">
        <v>92</v>
      </c>
      <c r="L14333">
        <v>1</v>
      </c>
      <c r="M14333">
        <v>0</v>
      </c>
      <c r="N14333" s="13" t="s">
        <v>212</v>
      </c>
      <c r="O14333" s="13" t="s">
        <v>95</v>
      </c>
      <c r="P14333">
        <v>15</v>
      </c>
      <c r="Q14333" s="13" t="s">
        <v>97</v>
      </c>
      <c r="R14333" s="13" t="s">
        <v>199</v>
      </c>
      <c r="S14333" s="13" t="s">
        <v>196</v>
      </c>
      <c r="T14333">
        <v>1</v>
      </c>
      <c r="U14333">
        <v>0</v>
      </c>
      <c r="V14333">
        <v>0</v>
      </c>
      <c r="W14333" s="13" t="s">
        <v>101</v>
      </c>
      <c r="X14333">
        <v>0.65</v>
      </c>
    </row>
    <row r="14334" spans="1:24" x14ac:dyDescent="0.3">
      <c r="A14334">
        <v>14332</v>
      </c>
      <c r="B14334" t="s">
        <v>200</v>
      </c>
      <c r="C14334" t="s">
        <v>201</v>
      </c>
      <c r="D14334">
        <v>12.879265999999999</v>
      </c>
      <c r="E14334">
        <v>80.115343999999993</v>
      </c>
      <c r="F14334" s="18">
        <v>44868</v>
      </c>
      <c r="G14334" s="19">
        <v>0.33333333333333298</v>
      </c>
      <c r="H14334">
        <v>8</v>
      </c>
      <c r="I14334" s="13" t="s">
        <v>202</v>
      </c>
      <c r="J14334">
        <v>0</v>
      </c>
      <c r="K14334" s="13" t="s">
        <v>214</v>
      </c>
      <c r="L14334">
        <v>1</v>
      </c>
      <c r="M14334">
        <v>0</v>
      </c>
      <c r="N14334" s="13" t="s">
        <v>94</v>
      </c>
      <c r="O14334" s="13" t="s">
        <v>95</v>
      </c>
      <c r="P14334">
        <v>18</v>
      </c>
      <c r="Q14334" s="13" t="s">
        <v>97</v>
      </c>
      <c r="R14334" s="13" t="s">
        <v>213</v>
      </c>
      <c r="S14334" s="13" t="s">
        <v>193</v>
      </c>
      <c r="T14334">
        <v>4</v>
      </c>
      <c r="U14334">
        <v>4</v>
      </c>
      <c r="V14334">
        <v>1</v>
      </c>
      <c r="W14334" s="13" t="s">
        <v>101</v>
      </c>
      <c r="X14334">
        <v>0.8</v>
      </c>
    </row>
    <row r="14335" spans="1:24" x14ac:dyDescent="0.3">
      <c r="A14335">
        <v>14333</v>
      </c>
      <c r="B14335" t="s">
        <v>79</v>
      </c>
      <c r="C14335" t="s">
        <v>80</v>
      </c>
      <c r="D14335">
        <v>18.449950000000001</v>
      </c>
      <c r="E14335">
        <v>73.764095999999995</v>
      </c>
      <c r="F14335" s="18">
        <v>45567</v>
      </c>
      <c r="G14335" s="19">
        <v>0.75</v>
      </c>
      <c r="H14335">
        <v>18</v>
      </c>
      <c r="I14335" s="13" t="s">
        <v>194</v>
      </c>
      <c r="J14335">
        <v>0</v>
      </c>
      <c r="K14335" s="13" t="s">
        <v>92</v>
      </c>
      <c r="L14335">
        <v>6</v>
      </c>
      <c r="M14335">
        <v>1</v>
      </c>
      <c r="N14335" s="13" t="s">
        <v>94</v>
      </c>
      <c r="O14335" s="13" t="s">
        <v>95</v>
      </c>
      <c r="P14335">
        <v>25</v>
      </c>
      <c r="Q14335" s="13" t="s">
        <v>195</v>
      </c>
      <c r="R14335" s="13" t="s">
        <v>213</v>
      </c>
      <c r="S14335" s="13" t="s">
        <v>193</v>
      </c>
      <c r="T14335">
        <v>4</v>
      </c>
      <c r="U14335">
        <v>1</v>
      </c>
      <c r="V14335">
        <v>1</v>
      </c>
      <c r="W14335" s="13" t="s">
        <v>101</v>
      </c>
      <c r="X14335">
        <v>0.6</v>
      </c>
    </row>
    <row r="14336" spans="1:24" x14ac:dyDescent="0.3">
      <c r="A14336">
        <v>14334</v>
      </c>
      <c r="B14336" t="s">
        <v>206</v>
      </c>
      <c r="C14336" t="s">
        <v>207</v>
      </c>
      <c r="D14336">
        <v>13.071388000000001</v>
      </c>
      <c r="E14336">
        <v>77.494570999999993</v>
      </c>
      <c r="F14336" s="18">
        <v>44848</v>
      </c>
      <c r="G14336" s="19">
        <v>0.58333333333333304</v>
      </c>
      <c r="H14336">
        <v>14</v>
      </c>
      <c r="I14336" s="13" t="s">
        <v>211</v>
      </c>
      <c r="J14336">
        <v>0</v>
      </c>
      <c r="K14336" s="13" t="s">
        <v>92</v>
      </c>
      <c r="L14336">
        <v>3</v>
      </c>
      <c r="M14336">
        <v>1</v>
      </c>
      <c r="N14336" s="13" t="s">
        <v>192</v>
      </c>
      <c r="O14336" s="13" t="s">
        <v>97</v>
      </c>
      <c r="P14336">
        <v>37</v>
      </c>
      <c r="Q14336" s="13" t="s">
        <v>195</v>
      </c>
      <c r="R14336" s="13" t="s">
        <v>205</v>
      </c>
      <c r="S14336" s="13" t="s">
        <v>196</v>
      </c>
      <c r="T14336">
        <v>3</v>
      </c>
      <c r="U14336">
        <v>3</v>
      </c>
      <c r="V14336">
        <v>0</v>
      </c>
      <c r="W14336" s="13" t="s">
        <v>101</v>
      </c>
      <c r="X14336">
        <v>0.1</v>
      </c>
    </row>
    <row r="14337" spans="1:24" x14ac:dyDescent="0.3">
      <c r="A14337">
        <v>14335</v>
      </c>
      <c r="B14337" t="s">
        <v>217</v>
      </c>
      <c r="C14337" t="s">
        <v>218</v>
      </c>
      <c r="D14337">
        <v>22.470383000000002</v>
      </c>
      <c r="E14337">
        <v>88.486452999999997</v>
      </c>
      <c r="F14337" s="18">
        <v>44610</v>
      </c>
      <c r="G14337" s="19">
        <v>0.70833333333333304</v>
      </c>
      <c r="H14337">
        <v>17</v>
      </c>
      <c r="I14337" s="13" t="s">
        <v>211</v>
      </c>
      <c r="J14337">
        <v>0</v>
      </c>
      <c r="K14337" s="13" t="s">
        <v>191</v>
      </c>
      <c r="L14337">
        <v>2</v>
      </c>
      <c r="M14337">
        <v>1</v>
      </c>
      <c r="N14337" s="13" t="s">
        <v>192</v>
      </c>
      <c r="O14337" s="13" t="s">
        <v>97</v>
      </c>
      <c r="P14337">
        <v>30</v>
      </c>
      <c r="Q14337" s="13" t="s">
        <v>195</v>
      </c>
      <c r="R14337" s="13" t="s">
        <v>98</v>
      </c>
      <c r="S14337" s="13" t="s">
        <v>99</v>
      </c>
      <c r="T14337">
        <v>4</v>
      </c>
      <c r="U14337">
        <v>4</v>
      </c>
      <c r="V14337">
        <v>1</v>
      </c>
      <c r="W14337" s="13" t="s">
        <v>101</v>
      </c>
      <c r="X14337">
        <v>0.45</v>
      </c>
    </row>
    <row r="14338" spans="1:24" x14ac:dyDescent="0.3">
      <c r="A14338">
        <v>14336</v>
      </c>
      <c r="B14338" t="s">
        <v>217</v>
      </c>
      <c r="C14338" t="s">
        <v>218</v>
      </c>
      <c r="D14338">
        <v>22.572081000000001</v>
      </c>
      <c r="E14338">
        <v>88.323819999999998</v>
      </c>
      <c r="F14338" s="18">
        <v>44869</v>
      </c>
      <c r="G14338" s="19">
        <v>0.91666666666666696</v>
      </c>
      <c r="H14338">
        <v>22</v>
      </c>
      <c r="I14338" s="13" t="s">
        <v>211</v>
      </c>
      <c r="J14338">
        <v>0</v>
      </c>
      <c r="K14338" s="13" t="s">
        <v>191</v>
      </c>
      <c r="L14338">
        <v>3</v>
      </c>
      <c r="M14338">
        <v>0</v>
      </c>
      <c r="N14338" s="13" t="s">
        <v>212</v>
      </c>
      <c r="O14338" s="13" t="s">
        <v>195</v>
      </c>
      <c r="P14338">
        <v>15</v>
      </c>
      <c r="Q14338" s="13" t="s">
        <v>97</v>
      </c>
      <c r="R14338" s="13" t="s">
        <v>205</v>
      </c>
      <c r="S14338" s="13" t="s">
        <v>193</v>
      </c>
      <c r="T14338">
        <v>5</v>
      </c>
      <c r="U14338">
        <v>0</v>
      </c>
      <c r="V14338">
        <v>0</v>
      </c>
      <c r="W14338" s="13" t="s">
        <v>101</v>
      </c>
      <c r="X14338">
        <v>0.45</v>
      </c>
    </row>
    <row r="14339" spans="1:24" x14ac:dyDescent="0.3">
      <c r="A14339">
        <v>14337</v>
      </c>
      <c r="B14339" t="s">
        <v>217</v>
      </c>
      <c r="C14339" t="s">
        <v>218</v>
      </c>
      <c r="D14339">
        <v>22.563687999999999</v>
      </c>
      <c r="E14339">
        <v>88.400493999999995</v>
      </c>
      <c r="F14339" s="18">
        <v>45199</v>
      </c>
      <c r="G14339" s="19">
        <v>0.66666666666666696</v>
      </c>
      <c r="H14339">
        <v>16</v>
      </c>
      <c r="I14339" s="13" t="s">
        <v>219</v>
      </c>
      <c r="J14339">
        <v>1</v>
      </c>
      <c r="K14339" s="13" t="s">
        <v>214</v>
      </c>
      <c r="L14339">
        <v>2</v>
      </c>
      <c r="M14339">
        <v>0</v>
      </c>
      <c r="N14339" s="13" t="s">
        <v>192</v>
      </c>
      <c r="O14339" s="13" t="s">
        <v>97</v>
      </c>
      <c r="P14339">
        <v>26</v>
      </c>
      <c r="Q14339" s="13" t="s">
        <v>95</v>
      </c>
      <c r="R14339" s="13" t="s">
        <v>213</v>
      </c>
      <c r="S14339" s="13" t="s">
        <v>196</v>
      </c>
      <c r="T14339">
        <v>1</v>
      </c>
      <c r="U14339">
        <v>0</v>
      </c>
      <c r="V14339">
        <v>0</v>
      </c>
      <c r="W14339" s="13" t="s">
        <v>101</v>
      </c>
      <c r="X14339">
        <v>0.1</v>
      </c>
    </row>
    <row r="14340" spans="1:24" x14ac:dyDescent="0.3">
      <c r="A14340">
        <v>14338</v>
      </c>
      <c r="B14340" t="s">
        <v>217</v>
      </c>
      <c r="C14340" t="s">
        <v>218</v>
      </c>
      <c r="D14340">
        <v>22.511451999999998</v>
      </c>
      <c r="E14340">
        <v>88.417738</v>
      </c>
      <c r="F14340" s="18">
        <v>45380</v>
      </c>
      <c r="G14340" s="19">
        <v>4.1666666666666699E-2</v>
      </c>
      <c r="H14340">
        <v>1</v>
      </c>
      <c r="I14340" s="13" t="s">
        <v>211</v>
      </c>
      <c r="J14340">
        <v>0</v>
      </c>
      <c r="K14340" s="13" t="s">
        <v>191</v>
      </c>
      <c r="L14340">
        <v>2</v>
      </c>
      <c r="M14340">
        <v>1</v>
      </c>
      <c r="N14340" s="13" t="s">
        <v>94</v>
      </c>
      <c r="O14340" s="13" t="s">
        <v>95</v>
      </c>
      <c r="P14340">
        <v>27</v>
      </c>
      <c r="Q14340" s="13" t="s">
        <v>95</v>
      </c>
      <c r="R14340" s="13" t="s">
        <v>199</v>
      </c>
      <c r="S14340" s="13" t="s">
        <v>193</v>
      </c>
      <c r="T14340">
        <v>1</v>
      </c>
      <c r="U14340">
        <v>0</v>
      </c>
      <c r="V14340">
        <v>0</v>
      </c>
      <c r="W14340" s="13" t="s">
        <v>101</v>
      </c>
      <c r="X14340">
        <v>0.45</v>
      </c>
    </row>
    <row r="14341" spans="1:24" x14ac:dyDescent="0.3">
      <c r="A14341">
        <v>14339</v>
      </c>
      <c r="B14341" t="s">
        <v>197</v>
      </c>
      <c r="C14341" t="s">
        <v>198</v>
      </c>
      <c r="D14341">
        <v>30.691794000000002</v>
      </c>
      <c r="E14341">
        <v>76.867030999999997</v>
      </c>
      <c r="F14341" s="18">
        <v>44791</v>
      </c>
      <c r="G14341" s="19">
        <v>0.91666666666666696</v>
      </c>
      <c r="H14341">
        <v>22</v>
      </c>
      <c r="I14341" s="13" t="s">
        <v>202</v>
      </c>
      <c r="J14341">
        <v>0</v>
      </c>
      <c r="K14341" s="13" t="s">
        <v>92</v>
      </c>
      <c r="L14341">
        <v>2</v>
      </c>
      <c r="M14341">
        <v>0</v>
      </c>
      <c r="N14341" s="13" t="s">
        <v>192</v>
      </c>
      <c r="O14341" s="13" t="s">
        <v>97</v>
      </c>
      <c r="P14341">
        <v>35</v>
      </c>
      <c r="Q14341" s="13" t="s">
        <v>95</v>
      </c>
      <c r="R14341" s="13" t="s">
        <v>199</v>
      </c>
      <c r="S14341" s="13" t="s">
        <v>99</v>
      </c>
      <c r="T14341">
        <v>3</v>
      </c>
      <c r="U14341">
        <v>3</v>
      </c>
      <c r="V14341">
        <v>0</v>
      </c>
      <c r="W14341" s="13" t="s">
        <v>101</v>
      </c>
      <c r="X14341">
        <v>0.3</v>
      </c>
    </row>
    <row r="14342" spans="1:24" x14ac:dyDescent="0.3">
      <c r="A14342">
        <v>14340</v>
      </c>
      <c r="B14342" t="s">
        <v>79</v>
      </c>
      <c r="C14342" t="s">
        <v>80</v>
      </c>
      <c r="D14342">
        <v>18.519527</v>
      </c>
      <c r="E14342">
        <v>73.892788999999993</v>
      </c>
      <c r="F14342" s="18">
        <v>44962</v>
      </c>
      <c r="G14342" s="19">
        <v>0.70833333333333304</v>
      </c>
      <c r="H14342">
        <v>17</v>
      </c>
      <c r="I14342" s="13" t="s">
        <v>89</v>
      </c>
      <c r="J14342">
        <v>1</v>
      </c>
      <c r="K14342" s="13" t="s">
        <v>92</v>
      </c>
      <c r="L14342">
        <v>3</v>
      </c>
      <c r="M14342">
        <v>1</v>
      </c>
      <c r="N14342" s="13" t="s">
        <v>94</v>
      </c>
      <c r="O14342" s="13" t="s">
        <v>95</v>
      </c>
      <c r="P14342">
        <v>27</v>
      </c>
      <c r="Q14342" s="13" t="s">
        <v>195</v>
      </c>
      <c r="R14342" s="13" t="s">
        <v>199</v>
      </c>
      <c r="S14342" s="13" t="s">
        <v>99</v>
      </c>
      <c r="T14342">
        <v>3</v>
      </c>
      <c r="U14342">
        <v>3</v>
      </c>
      <c r="V14342">
        <v>1</v>
      </c>
      <c r="W14342" s="13" t="s">
        <v>101</v>
      </c>
      <c r="X14342">
        <v>0.8</v>
      </c>
    </row>
    <row r="14343" spans="1:24" x14ac:dyDescent="0.3">
      <c r="A14343">
        <v>14341</v>
      </c>
      <c r="B14343" t="s">
        <v>79</v>
      </c>
      <c r="C14343" t="s">
        <v>80</v>
      </c>
      <c r="D14343">
        <v>18.667732999999998</v>
      </c>
      <c r="E14343">
        <v>73.977397999999994</v>
      </c>
      <c r="F14343" s="18">
        <v>45589</v>
      </c>
      <c r="G14343" s="19">
        <v>0.41666666666666702</v>
      </c>
      <c r="H14343">
        <v>10</v>
      </c>
      <c r="I14343" s="13" t="s">
        <v>202</v>
      </c>
      <c r="J14343">
        <v>0</v>
      </c>
      <c r="K14343" s="13" t="s">
        <v>92</v>
      </c>
      <c r="L14343">
        <v>5</v>
      </c>
      <c r="M14343">
        <v>1</v>
      </c>
      <c r="N14343" s="13" t="s">
        <v>94</v>
      </c>
      <c r="O14343" s="13" t="s">
        <v>95</v>
      </c>
      <c r="P14343">
        <v>19</v>
      </c>
      <c r="Q14343" s="13" t="s">
        <v>195</v>
      </c>
      <c r="R14343" s="13" t="s">
        <v>98</v>
      </c>
      <c r="S14343" s="13" t="s">
        <v>196</v>
      </c>
      <c r="T14343">
        <v>1</v>
      </c>
      <c r="U14343">
        <v>0</v>
      </c>
      <c r="V14343">
        <v>1</v>
      </c>
      <c r="W14343" s="13" t="s">
        <v>101</v>
      </c>
      <c r="X14343">
        <v>0.6</v>
      </c>
    </row>
    <row r="14344" spans="1:24" x14ac:dyDescent="0.3">
      <c r="A14344">
        <v>14342</v>
      </c>
      <c r="B14344" t="s">
        <v>79</v>
      </c>
      <c r="C14344" t="s">
        <v>80</v>
      </c>
      <c r="D14344">
        <v>18.606795999999999</v>
      </c>
      <c r="E14344">
        <v>73.926854000000006</v>
      </c>
      <c r="F14344" s="18">
        <v>44616</v>
      </c>
      <c r="G14344" s="19">
        <v>0.45833333333333298</v>
      </c>
      <c r="H14344">
        <v>11</v>
      </c>
      <c r="I14344" s="13" t="s">
        <v>202</v>
      </c>
      <c r="J14344">
        <v>0</v>
      </c>
      <c r="K14344" s="13" t="s">
        <v>214</v>
      </c>
      <c r="L14344">
        <v>4</v>
      </c>
      <c r="M14344">
        <v>1</v>
      </c>
      <c r="N14344" s="13" t="s">
        <v>94</v>
      </c>
      <c r="O14344" s="13" t="s">
        <v>95</v>
      </c>
      <c r="P14344">
        <v>32</v>
      </c>
      <c r="Q14344" s="13" t="s">
        <v>97</v>
      </c>
      <c r="R14344" s="13" t="s">
        <v>98</v>
      </c>
      <c r="S14344" s="13" t="s">
        <v>196</v>
      </c>
      <c r="T14344">
        <v>3</v>
      </c>
      <c r="U14344">
        <v>0</v>
      </c>
      <c r="V14344">
        <v>0</v>
      </c>
      <c r="W14344" s="13" t="s">
        <v>101</v>
      </c>
      <c r="X14344">
        <v>0.65</v>
      </c>
    </row>
    <row r="14345" spans="1:24" x14ac:dyDescent="0.3">
      <c r="A14345">
        <v>14343</v>
      </c>
      <c r="B14345" t="s">
        <v>190</v>
      </c>
      <c r="C14345" t="s">
        <v>80</v>
      </c>
      <c r="D14345">
        <v>18.893902000000001</v>
      </c>
      <c r="E14345">
        <v>72.753247999999999</v>
      </c>
      <c r="F14345" s="18">
        <v>44682</v>
      </c>
      <c r="G14345" s="19">
        <v>0.45833333333333298</v>
      </c>
      <c r="H14345">
        <v>11</v>
      </c>
      <c r="I14345" s="13" t="s">
        <v>89</v>
      </c>
      <c r="J14345">
        <v>1</v>
      </c>
      <c r="K14345" s="13" t="s">
        <v>92</v>
      </c>
      <c r="L14345">
        <v>1</v>
      </c>
      <c r="M14345">
        <v>1</v>
      </c>
      <c r="N14345" s="13" t="s">
        <v>192</v>
      </c>
      <c r="O14345" s="13" t="s">
        <v>97</v>
      </c>
      <c r="P14345">
        <v>40</v>
      </c>
      <c r="Q14345" s="13" t="s">
        <v>95</v>
      </c>
      <c r="R14345" s="13" t="s">
        <v>208</v>
      </c>
      <c r="S14345" s="13" t="s">
        <v>193</v>
      </c>
      <c r="T14345">
        <v>4</v>
      </c>
      <c r="U14345">
        <v>1</v>
      </c>
      <c r="V14345">
        <v>0</v>
      </c>
      <c r="W14345" s="13" t="s">
        <v>101</v>
      </c>
      <c r="X14345">
        <v>0.1</v>
      </c>
    </row>
    <row r="14346" spans="1:24" x14ac:dyDescent="0.3">
      <c r="A14346">
        <v>14344</v>
      </c>
      <c r="B14346" t="s">
        <v>209</v>
      </c>
      <c r="C14346" t="s">
        <v>210</v>
      </c>
      <c r="D14346">
        <v>17.206121</v>
      </c>
      <c r="E14346">
        <v>78.564667</v>
      </c>
      <c r="F14346" s="18">
        <v>45601</v>
      </c>
      <c r="G14346" s="19">
        <v>0.83333333333333304</v>
      </c>
      <c r="H14346">
        <v>20</v>
      </c>
      <c r="I14346" s="13" t="s">
        <v>215</v>
      </c>
      <c r="J14346">
        <v>0</v>
      </c>
      <c r="K14346" s="13" t="s">
        <v>214</v>
      </c>
      <c r="L14346">
        <v>1</v>
      </c>
      <c r="M14346">
        <v>1</v>
      </c>
      <c r="N14346" s="13" t="s">
        <v>94</v>
      </c>
      <c r="O14346" s="13" t="s">
        <v>95</v>
      </c>
      <c r="P14346">
        <v>16</v>
      </c>
      <c r="Q14346" s="13" t="s">
        <v>95</v>
      </c>
      <c r="R14346" s="13" t="s">
        <v>208</v>
      </c>
      <c r="S14346" s="13" t="s">
        <v>193</v>
      </c>
      <c r="T14346">
        <v>3</v>
      </c>
      <c r="U14346">
        <v>0</v>
      </c>
      <c r="V14346">
        <v>0</v>
      </c>
      <c r="W14346" s="13" t="s">
        <v>101</v>
      </c>
      <c r="X14346">
        <v>0.45</v>
      </c>
    </row>
    <row r="14347" spans="1:24" x14ac:dyDescent="0.3">
      <c r="A14347">
        <v>14345</v>
      </c>
      <c r="B14347" t="s">
        <v>200</v>
      </c>
      <c r="C14347" t="s">
        <v>201</v>
      </c>
      <c r="D14347">
        <v>13.015211000000001</v>
      </c>
      <c r="E14347">
        <v>80.128287</v>
      </c>
      <c r="F14347" s="18">
        <v>44959</v>
      </c>
      <c r="G14347" s="19">
        <v>0.29166666666666702</v>
      </c>
      <c r="H14347">
        <v>7</v>
      </c>
      <c r="I14347" s="13" t="s">
        <v>202</v>
      </c>
      <c r="J14347">
        <v>0</v>
      </c>
      <c r="K14347" s="13" t="s">
        <v>191</v>
      </c>
      <c r="L14347">
        <v>4</v>
      </c>
      <c r="M14347">
        <v>1</v>
      </c>
      <c r="N14347" s="13" t="s">
        <v>192</v>
      </c>
      <c r="O14347" s="13" t="s">
        <v>97</v>
      </c>
      <c r="P14347">
        <v>38</v>
      </c>
      <c r="Q14347" s="13" t="s">
        <v>97</v>
      </c>
      <c r="R14347" s="13" t="s">
        <v>98</v>
      </c>
      <c r="S14347" s="13" t="s">
        <v>193</v>
      </c>
      <c r="T14347">
        <v>4</v>
      </c>
      <c r="U14347">
        <v>0</v>
      </c>
      <c r="V14347">
        <v>0</v>
      </c>
      <c r="W14347" s="13" t="s">
        <v>101</v>
      </c>
      <c r="X14347">
        <v>0.3</v>
      </c>
    </row>
    <row r="14348" spans="1:24" x14ac:dyDescent="0.3">
      <c r="A14348">
        <v>14346</v>
      </c>
      <c r="B14348" t="s">
        <v>209</v>
      </c>
      <c r="C14348" t="s">
        <v>210</v>
      </c>
      <c r="D14348">
        <v>17.412336</v>
      </c>
      <c r="E14348">
        <v>78.524777</v>
      </c>
      <c r="F14348" s="18">
        <v>45681</v>
      </c>
      <c r="G14348" s="19">
        <v>8.3333333333333301E-2</v>
      </c>
      <c r="H14348">
        <v>2</v>
      </c>
      <c r="I14348" s="13" t="s">
        <v>211</v>
      </c>
      <c r="J14348">
        <v>0</v>
      </c>
      <c r="K14348" s="13" t="s">
        <v>191</v>
      </c>
      <c r="L14348">
        <v>4</v>
      </c>
      <c r="M14348">
        <v>1</v>
      </c>
      <c r="N14348" s="13" t="s">
        <v>212</v>
      </c>
      <c r="O14348" s="13" t="s">
        <v>195</v>
      </c>
      <c r="P14348">
        <v>39</v>
      </c>
      <c r="Q14348" s="13" t="s">
        <v>195</v>
      </c>
      <c r="R14348" s="13" t="s">
        <v>98</v>
      </c>
      <c r="S14348" s="13" t="s">
        <v>196</v>
      </c>
      <c r="T14348">
        <v>1</v>
      </c>
      <c r="U14348">
        <v>0</v>
      </c>
      <c r="V14348">
        <v>0</v>
      </c>
      <c r="W14348" s="13" t="s">
        <v>101</v>
      </c>
      <c r="X14348">
        <v>0.25</v>
      </c>
    </row>
    <row r="14349" spans="1:24" x14ac:dyDescent="0.3">
      <c r="A14349">
        <v>14347</v>
      </c>
      <c r="B14349" t="s">
        <v>206</v>
      </c>
      <c r="C14349" t="s">
        <v>207</v>
      </c>
      <c r="D14349">
        <v>13.079247000000001</v>
      </c>
      <c r="E14349">
        <v>77.719008000000002</v>
      </c>
      <c r="F14349" s="18">
        <v>44966</v>
      </c>
      <c r="G14349" s="19">
        <v>0.20833333333333301</v>
      </c>
      <c r="H14349">
        <v>5</v>
      </c>
      <c r="I14349" s="13" t="s">
        <v>202</v>
      </c>
      <c r="J14349">
        <v>0</v>
      </c>
      <c r="K14349" s="13" t="s">
        <v>191</v>
      </c>
      <c r="L14349">
        <v>1</v>
      </c>
      <c r="M14349">
        <v>1</v>
      </c>
      <c r="N14349" s="13" t="s">
        <v>212</v>
      </c>
      <c r="O14349" s="13" t="s">
        <v>95</v>
      </c>
      <c r="P14349">
        <v>18</v>
      </c>
      <c r="Q14349" s="13" t="s">
        <v>95</v>
      </c>
      <c r="R14349" s="13" t="s">
        <v>213</v>
      </c>
      <c r="S14349" s="13" t="s">
        <v>196</v>
      </c>
      <c r="T14349">
        <v>4</v>
      </c>
      <c r="U14349">
        <v>1</v>
      </c>
      <c r="V14349">
        <v>0</v>
      </c>
      <c r="W14349" s="13" t="s">
        <v>101</v>
      </c>
      <c r="X14349">
        <v>0.45</v>
      </c>
    </row>
    <row r="14350" spans="1:24" x14ac:dyDescent="0.3">
      <c r="A14350">
        <v>14348</v>
      </c>
      <c r="B14350" t="s">
        <v>206</v>
      </c>
      <c r="C14350" t="s">
        <v>207</v>
      </c>
      <c r="D14350">
        <v>13.103222000000001</v>
      </c>
      <c r="E14350">
        <v>77.688114999999996</v>
      </c>
      <c r="F14350" s="18">
        <v>45490</v>
      </c>
      <c r="G14350" s="19">
        <v>0.70833333333333304</v>
      </c>
      <c r="H14350">
        <v>17</v>
      </c>
      <c r="I14350" s="13" t="s">
        <v>194</v>
      </c>
      <c r="J14350">
        <v>0</v>
      </c>
      <c r="K14350" s="13" t="s">
        <v>92</v>
      </c>
      <c r="L14350">
        <v>5</v>
      </c>
      <c r="M14350">
        <v>1</v>
      </c>
      <c r="N14350" s="13" t="s">
        <v>212</v>
      </c>
      <c r="O14350" s="13" t="s">
        <v>95</v>
      </c>
      <c r="P14350">
        <v>28</v>
      </c>
      <c r="Q14350" s="13" t="s">
        <v>97</v>
      </c>
      <c r="R14350" s="13" t="s">
        <v>208</v>
      </c>
      <c r="S14350" s="13" t="s">
        <v>196</v>
      </c>
      <c r="T14350">
        <v>1</v>
      </c>
      <c r="U14350">
        <v>0</v>
      </c>
      <c r="V14350">
        <v>1</v>
      </c>
      <c r="W14350" s="13" t="s">
        <v>101</v>
      </c>
      <c r="X14350">
        <v>0.8</v>
      </c>
    </row>
    <row r="14351" spans="1:24" x14ac:dyDescent="0.3">
      <c r="A14351">
        <v>14349</v>
      </c>
      <c r="B14351" t="s">
        <v>209</v>
      </c>
      <c r="C14351" t="s">
        <v>210</v>
      </c>
      <c r="D14351">
        <v>17.419103</v>
      </c>
      <c r="E14351">
        <v>78.206066000000007</v>
      </c>
      <c r="F14351" s="18">
        <v>44744</v>
      </c>
      <c r="G14351" s="19">
        <v>0.79166666666666696</v>
      </c>
      <c r="H14351">
        <v>19</v>
      </c>
      <c r="I14351" s="13" t="s">
        <v>219</v>
      </c>
      <c r="J14351">
        <v>1</v>
      </c>
      <c r="K14351" s="13" t="s">
        <v>92</v>
      </c>
      <c r="L14351">
        <v>4</v>
      </c>
      <c r="M14351">
        <v>0</v>
      </c>
      <c r="N14351" s="13" t="s">
        <v>94</v>
      </c>
      <c r="O14351" s="13" t="s">
        <v>95</v>
      </c>
      <c r="P14351">
        <v>15</v>
      </c>
      <c r="Q14351" s="13" t="s">
        <v>195</v>
      </c>
      <c r="R14351" s="13" t="s">
        <v>213</v>
      </c>
      <c r="S14351" s="13" t="s">
        <v>193</v>
      </c>
      <c r="T14351">
        <v>3</v>
      </c>
      <c r="U14351">
        <v>1</v>
      </c>
      <c r="V14351">
        <v>1</v>
      </c>
      <c r="W14351" s="13" t="s">
        <v>101</v>
      </c>
      <c r="X14351">
        <v>0.6</v>
      </c>
    </row>
    <row r="14352" spans="1:24" x14ac:dyDescent="0.3">
      <c r="A14352">
        <v>14350</v>
      </c>
      <c r="B14352" t="s">
        <v>217</v>
      </c>
      <c r="C14352" t="s">
        <v>218</v>
      </c>
      <c r="D14352">
        <v>22.476051999999999</v>
      </c>
      <c r="E14352">
        <v>88.240129999999994</v>
      </c>
      <c r="F14352" s="18">
        <v>45629</v>
      </c>
      <c r="G14352" s="19">
        <v>0.66666666666666696</v>
      </c>
      <c r="H14352">
        <v>16</v>
      </c>
      <c r="I14352" s="13" t="s">
        <v>215</v>
      </c>
      <c r="J14352">
        <v>0</v>
      </c>
      <c r="K14352" s="13" t="s">
        <v>214</v>
      </c>
      <c r="L14352">
        <v>5</v>
      </c>
      <c r="M14352">
        <v>0</v>
      </c>
      <c r="N14352" s="13" t="s">
        <v>94</v>
      </c>
      <c r="O14352" s="13" t="s">
        <v>95</v>
      </c>
      <c r="P14352">
        <v>19</v>
      </c>
      <c r="Q14352" s="13" t="s">
        <v>95</v>
      </c>
      <c r="R14352" s="13" t="s">
        <v>208</v>
      </c>
      <c r="S14352" s="13" t="s">
        <v>196</v>
      </c>
      <c r="T14352">
        <v>3</v>
      </c>
      <c r="U14352">
        <v>2</v>
      </c>
      <c r="V14352">
        <v>0</v>
      </c>
      <c r="W14352" s="13" t="s">
        <v>101</v>
      </c>
      <c r="X14352">
        <v>0.45</v>
      </c>
    </row>
    <row r="14353" spans="1:24" x14ac:dyDescent="0.3">
      <c r="A14353">
        <v>14351</v>
      </c>
      <c r="B14353" t="s">
        <v>217</v>
      </c>
      <c r="C14353" t="s">
        <v>218</v>
      </c>
      <c r="D14353">
        <v>22.447633</v>
      </c>
      <c r="E14353">
        <v>88.379185000000007</v>
      </c>
      <c r="F14353" s="18">
        <v>45729</v>
      </c>
      <c r="G14353" s="19">
        <v>0.125</v>
      </c>
      <c r="H14353">
        <v>3</v>
      </c>
      <c r="I14353" s="13" t="s">
        <v>202</v>
      </c>
      <c r="J14353">
        <v>0</v>
      </c>
      <c r="K14353" s="13" t="s">
        <v>92</v>
      </c>
      <c r="L14353">
        <v>5</v>
      </c>
      <c r="M14353">
        <v>0</v>
      </c>
      <c r="N14353" s="13" t="s">
        <v>212</v>
      </c>
      <c r="O14353" s="13" t="s">
        <v>95</v>
      </c>
      <c r="P14353">
        <v>18</v>
      </c>
      <c r="Q14353" s="13" t="s">
        <v>95</v>
      </c>
      <c r="R14353" s="13" t="s">
        <v>98</v>
      </c>
      <c r="S14353" s="13" t="s">
        <v>196</v>
      </c>
      <c r="T14353">
        <v>1</v>
      </c>
      <c r="U14353">
        <v>1</v>
      </c>
      <c r="V14353">
        <v>0</v>
      </c>
      <c r="W14353" s="13" t="s">
        <v>101</v>
      </c>
      <c r="X14353">
        <v>0.45</v>
      </c>
    </row>
    <row r="14354" spans="1:24" x14ac:dyDescent="0.3">
      <c r="A14354">
        <v>14352</v>
      </c>
      <c r="B14354" t="s">
        <v>203</v>
      </c>
      <c r="C14354" t="s">
        <v>203</v>
      </c>
      <c r="D14354">
        <v>28.589267</v>
      </c>
      <c r="E14354">
        <v>77.142521000000002</v>
      </c>
      <c r="F14354" s="18">
        <v>45712</v>
      </c>
      <c r="G14354" s="19">
        <v>0</v>
      </c>
      <c r="H14354">
        <v>0</v>
      </c>
      <c r="I14354" s="13" t="s">
        <v>204</v>
      </c>
      <c r="J14354">
        <v>0</v>
      </c>
      <c r="K14354" s="13" t="s">
        <v>92</v>
      </c>
      <c r="L14354">
        <v>3</v>
      </c>
      <c r="M14354">
        <v>1</v>
      </c>
      <c r="N14354" s="13" t="s">
        <v>94</v>
      </c>
      <c r="O14354" s="13" t="s">
        <v>95</v>
      </c>
      <c r="P14354">
        <v>23</v>
      </c>
      <c r="Q14354" s="13" t="s">
        <v>95</v>
      </c>
      <c r="R14354" s="13" t="s">
        <v>199</v>
      </c>
      <c r="S14354" s="13" t="s">
        <v>196</v>
      </c>
      <c r="T14354">
        <v>5</v>
      </c>
      <c r="U14354">
        <v>2</v>
      </c>
      <c r="V14354">
        <v>0</v>
      </c>
      <c r="W14354" s="13" t="s">
        <v>101</v>
      </c>
      <c r="X14354">
        <v>0.45</v>
      </c>
    </row>
    <row r="14355" spans="1:24" x14ac:dyDescent="0.3">
      <c r="A14355">
        <v>14353</v>
      </c>
      <c r="B14355" t="s">
        <v>197</v>
      </c>
      <c r="C14355" t="s">
        <v>198</v>
      </c>
      <c r="D14355">
        <v>30.756475999999999</v>
      </c>
      <c r="E14355">
        <v>76.854746000000006</v>
      </c>
      <c r="F14355" s="18">
        <v>44763</v>
      </c>
      <c r="G14355" s="19">
        <v>0.91666666666666696</v>
      </c>
      <c r="H14355">
        <v>22</v>
      </c>
      <c r="I14355" s="13" t="s">
        <v>202</v>
      </c>
      <c r="J14355">
        <v>0</v>
      </c>
      <c r="K14355" s="13" t="s">
        <v>191</v>
      </c>
      <c r="L14355">
        <v>5</v>
      </c>
      <c r="M14355">
        <v>1</v>
      </c>
      <c r="N14355" s="13" t="s">
        <v>212</v>
      </c>
      <c r="O14355" s="13" t="s">
        <v>195</v>
      </c>
      <c r="P14355">
        <v>17</v>
      </c>
      <c r="Q14355" s="13" t="s">
        <v>95</v>
      </c>
      <c r="R14355" s="13" t="s">
        <v>208</v>
      </c>
      <c r="S14355" s="13" t="s">
        <v>196</v>
      </c>
      <c r="T14355">
        <v>5</v>
      </c>
      <c r="U14355">
        <v>5</v>
      </c>
      <c r="V14355">
        <v>0</v>
      </c>
      <c r="W14355" s="13" t="s">
        <v>101</v>
      </c>
      <c r="X14355">
        <v>0.25</v>
      </c>
    </row>
    <row r="14356" spans="1:24" x14ac:dyDescent="0.3">
      <c r="A14356">
        <v>14354</v>
      </c>
      <c r="B14356" t="s">
        <v>200</v>
      </c>
      <c r="C14356" t="s">
        <v>201</v>
      </c>
      <c r="D14356">
        <v>12.973632</v>
      </c>
      <c r="E14356">
        <v>80.231892000000002</v>
      </c>
      <c r="F14356" s="18">
        <v>45220</v>
      </c>
      <c r="G14356" s="19">
        <v>0.625</v>
      </c>
      <c r="H14356">
        <v>15</v>
      </c>
      <c r="I14356" s="13" t="s">
        <v>219</v>
      </c>
      <c r="J14356">
        <v>1</v>
      </c>
      <c r="K14356" s="13" t="s">
        <v>92</v>
      </c>
      <c r="L14356">
        <v>5</v>
      </c>
      <c r="M14356">
        <v>1</v>
      </c>
      <c r="N14356" s="13" t="s">
        <v>192</v>
      </c>
      <c r="O14356" s="13" t="s">
        <v>97</v>
      </c>
      <c r="P14356">
        <v>30</v>
      </c>
      <c r="Q14356" s="13" t="s">
        <v>97</v>
      </c>
      <c r="R14356" s="13" t="s">
        <v>208</v>
      </c>
      <c r="S14356" s="13" t="s">
        <v>196</v>
      </c>
      <c r="T14356">
        <v>3</v>
      </c>
      <c r="U14356">
        <v>1</v>
      </c>
      <c r="V14356">
        <v>0</v>
      </c>
      <c r="W14356" s="13" t="s">
        <v>101</v>
      </c>
      <c r="X14356">
        <v>0.3</v>
      </c>
    </row>
    <row r="14357" spans="1:24" x14ac:dyDescent="0.3">
      <c r="A14357">
        <v>14355</v>
      </c>
      <c r="B14357" t="s">
        <v>190</v>
      </c>
      <c r="C14357" t="s">
        <v>80</v>
      </c>
      <c r="D14357">
        <v>18.956225</v>
      </c>
      <c r="E14357">
        <v>72.754949999999994</v>
      </c>
      <c r="F14357" s="18">
        <v>44667</v>
      </c>
      <c r="G14357" s="19">
        <v>0.16666666666666699</v>
      </c>
      <c r="H14357">
        <v>4</v>
      </c>
      <c r="I14357" s="13" t="s">
        <v>219</v>
      </c>
      <c r="J14357">
        <v>1</v>
      </c>
      <c r="K14357" s="13" t="s">
        <v>92</v>
      </c>
      <c r="L14357">
        <v>6</v>
      </c>
      <c r="M14357">
        <v>1</v>
      </c>
      <c r="N14357" s="13" t="s">
        <v>212</v>
      </c>
      <c r="O14357" s="13" t="s">
        <v>95</v>
      </c>
      <c r="P14357">
        <v>37</v>
      </c>
      <c r="Q14357" s="13" t="s">
        <v>95</v>
      </c>
      <c r="R14357" s="13" t="s">
        <v>213</v>
      </c>
      <c r="S14357" s="13" t="s">
        <v>196</v>
      </c>
      <c r="T14357">
        <v>1</v>
      </c>
      <c r="U14357">
        <v>1</v>
      </c>
      <c r="V14357">
        <v>0</v>
      </c>
      <c r="W14357" s="13" t="s">
        <v>101</v>
      </c>
      <c r="X14357">
        <v>0.45</v>
      </c>
    </row>
    <row r="14358" spans="1:24" x14ac:dyDescent="0.3">
      <c r="A14358">
        <v>14356</v>
      </c>
      <c r="B14358" t="s">
        <v>197</v>
      </c>
      <c r="C14358" t="s">
        <v>198</v>
      </c>
      <c r="D14358">
        <v>30.609916999999999</v>
      </c>
      <c r="E14358">
        <v>76.718380999999994</v>
      </c>
      <c r="F14358" s="18">
        <v>44730</v>
      </c>
      <c r="G14358" s="19">
        <v>0.20833333333333301</v>
      </c>
      <c r="H14358">
        <v>5</v>
      </c>
      <c r="I14358" s="13" t="s">
        <v>219</v>
      </c>
      <c r="J14358">
        <v>1</v>
      </c>
      <c r="K14358" s="13" t="s">
        <v>191</v>
      </c>
      <c r="L14358">
        <v>2</v>
      </c>
      <c r="M14358">
        <v>1</v>
      </c>
      <c r="N14358" s="13" t="s">
        <v>94</v>
      </c>
      <c r="O14358" s="13" t="s">
        <v>95</v>
      </c>
      <c r="P14358">
        <v>22</v>
      </c>
      <c r="Q14358" s="13" t="s">
        <v>195</v>
      </c>
      <c r="R14358" s="13" t="s">
        <v>199</v>
      </c>
      <c r="S14358" s="13" t="s">
        <v>193</v>
      </c>
      <c r="T14358">
        <v>4</v>
      </c>
      <c r="U14358">
        <v>4</v>
      </c>
      <c r="V14358">
        <v>0</v>
      </c>
      <c r="W14358" s="13" t="s">
        <v>101</v>
      </c>
      <c r="X14358">
        <v>0.45</v>
      </c>
    </row>
    <row r="14359" spans="1:24" x14ac:dyDescent="0.3">
      <c r="A14359">
        <v>14357</v>
      </c>
      <c r="B14359" t="s">
        <v>79</v>
      </c>
      <c r="C14359" t="s">
        <v>80</v>
      </c>
      <c r="D14359">
        <v>18.583468</v>
      </c>
      <c r="E14359">
        <v>73.854856999999996</v>
      </c>
      <c r="F14359" s="18">
        <v>44721</v>
      </c>
      <c r="G14359" s="19">
        <v>0.375</v>
      </c>
      <c r="H14359">
        <v>9</v>
      </c>
      <c r="I14359" s="13" t="s">
        <v>202</v>
      </c>
      <c r="J14359">
        <v>0</v>
      </c>
      <c r="K14359" s="13" t="s">
        <v>191</v>
      </c>
      <c r="L14359">
        <v>2</v>
      </c>
      <c r="M14359">
        <v>1</v>
      </c>
      <c r="N14359" s="13" t="s">
        <v>212</v>
      </c>
      <c r="O14359" s="13" t="s">
        <v>95</v>
      </c>
      <c r="P14359">
        <v>27</v>
      </c>
      <c r="Q14359" s="13" t="s">
        <v>195</v>
      </c>
      <c r="R14359" s="13" t="s">
        <v>98</v>
      </c>
      <c r="S14359" s="13" t="s">
        <v>193</v>
      </c>
      <c r="T14359">
        <v>1</v>
      </c>
      <c r="U14359">
        <v>1</v>
      </c>
      <c r="V14359">
        <v>1</v>
      </c>
      <c r="W14359" s="13" t="s">
        <v>101</v>
      </c>
      <c r="X14359">
        <v>0.6</v>
      </c>
    </row>
    <row r="14360" spans="1:24" x14ac:dyDescent="0.3">
      <c r="A14360">
        <v>14358</v>
      </c>
      <c r="B14360" t="s">
        <v>217</v>
      </c>
      <c r="C14360" t="s">
        <v>218</v>
      </c>
      <c r="D14360">
        <v>22.621323</v>
      </c>
      <c r="E14360">
        <v>88.449223000000003</v>
      </c>
      <c r="F14360" s="18">
        <v>45527</v>
      </c>
      <c r="G14360" s="19">
        <v>0.45833333333333298</v>
      </c>
      <c r="H14360">
        <v>11</v>
      </c>
      <c r="I14360" s="13" t="s">
        <v>211</v>
      </c>
      <c r="J14360">
        <v>0</v>
      </c>
      <c r="K14360" s="13" t="s">
        <v>214</v>
      </c>
      <c r="L14360">
        <v>3</v>
      </c>
      <c r="M14360">
        <v>1</v>
      </c>
      <c r="N14360" s="13" t="s">
        <v>212</v>
      </c>
      <c r="O14360" s="13" t="s">
        <v>95</v>
      </c>
      <c r="P14360">
        <v>33</v>
      </c>
      <c r="Q14360" s="13" t="s">
        <v>195</v>
      </c>
      <c r="R14360" s="13" t="s">
        <v>208</v>
      </c>
      <c r="S14360" s="13" t="s">
        <v>196</v>
      </c>
      <c r="T14360">
        <v>2</v>
      </c>
      <c r="U14360">
        <v>2</v>
      </c>
      <c r="V14360">
        <v>0</v>
      </c>
      <c r="W14360" s="13" t="s">
        <v>101</v>
      </c>
      <c r="X14360">
        <v>0.45</v>
      </c>
    </row>
    <row r="14361" spans="1:24" x14ac:dyDescent="0.3">
      <c r="A14361">
        <v>14359</v>
      </c>
      <c r="B14361" t="s">
        <v>79</v>
      </c>
      <c r="C14361" t="s">
        <v>80</v>
      </c>
      <c r="D14361">
        <v>18.640516000000002</v>
      </c>
      <c r="E14361">
        <v>73.984370999999996</v>
      </c>
      <c r="F14361" s="18">
        <v>45252</v>
      </c>
      <c r="G14361" s="19">
        <v>0.83333333333333304</v>
      </c>
      <c r="H14361">
        <v>20</v>
      </c>
      <c r="I14361" s="13" t="s">
        <v>194</v>
      </c>
      <c r="J14361">
        <v>0</v>
      </c>
      <c r="K14361" s="13" t="s">
        <v>191</v>
      </c>
      <c r="L14361">
        <v>1</v>
      </c>
      <c r="M14361">
        <v>0</v>
      </c>
      <c r="N14361" s="13" t="s">
        <v>192</v>
      </c>
      <c r="O14361" s="13" t="s">
        <v>97</v>
      </c>
      <c r="P14361">
        <v>19</v>
      </c>
      <c r="Q14361" s="13" t="s">
        <v>97</v>
      </c>
      <c r="R14361" s="13" t="s">
        <v>205</v>
      </c>
      <c r="S14361" s="13" t="s">
        <v>99</v>
      </c>
      <c r="T14361">
        <v>1</v>
      </c>
      <c r="U14361">
        <v>1</v>
      </c>
      <c r="V14361">
        <v>0</v>
      </c>
      <c r="W14361" s="13" t="s">
        <v>101</v>
      </c>
      <c r="X14361">
        <v>0.5</v>
      </c>
    </row>
    <row r="14362" spans="1:24" x14ac:dyDescent="0.3">
      <c r="A14362">
        <v>14360</v>
      </c>
      <c r="B14362" t="s">
        <v>190</v>
      </c>
      <c r="C14362" t="s">
        <v>80</v>
      </c>
      <c r="D14362">
        <v>19.255375999999998</v>
      </c>
      <c r="E14362">
        <v>72.753500000000003</v>
      </c>
      <c r="F14362" s="18">
        <v>45120</v>
      </c>
      <c r="G14362" s="19">
        <v>0.625</v>
      </c>
      <c r="H14362">
        <v>15</v>
      </c>
      <c r="I14362" s="13" t="s">
        <v>202</v>
      </c>
      <c r="J14362">
        <v>0</v>
      </c>
      <c r="K14362" s="13" t="s">
        <v>214</v>
      </c>
      <c r="L14362">
        <v>3</v>
      </c>
      <c r="M14362">
        <v>0</v>
      </c>
      <c r="N14362" s="13" t="s">
        <v>212</v>
      </c>
      <c r="O14362" s="13" t="s">
        <v>95</v>
      </c>
      <c r="P14362">
        <v>40</v>
      </c>
      <c r="Q14362" s="13" t="s">
        <v>95</v>
      </c>
      <c r="R14362" s="13" t="s">
        <v>205</v>
      </c>
      <c r="S14362" s="13" t="s">
        <v>196</v>
      </c>
      <c r="T14362">
        <v>5</v>
      </c>
      <c r="U14362">
        <v>0</v>
      </c>
      <c r="V14362">
        <v>0</v>
      </c>
      <c r="W14362" s="13" t="s">
        <v>101</v>
      </c>
      <c r="X14362">
        <v>0.45</v>
      </c>
    </row>
    <row r="14363" spans="1:24" x14ac:dyDescent="0.3">
      <c r="A14363">
        <v>14361</v>
      </c>
      <c r="B14363" t="s">
        <v>200</v>
      </c>
      <c r="C14363" t="s">
        <v>201</v>
      </c>
      <c r="D14363">
        <v>13.150243</v>
      </c>
      <c r="E14363">
        <v>80.104896999999994</v>
      </c>
      <c r="F14363" s="18">
        <v>45683</v>
      </c>
      <c r="G14363" s="19">
        <v>0.58333333333333304</v>
      </c>
      <c r="H14363">
        <v>14</v>
      </c>
      <c r="I14363" s="13" t="s">
        <v>89</v>
      </c>
      <c r="J14363">
        <v>1</v>
      </c>
      <c r="K14363" s="13" t="s">
        <v>92</v>
      </c>
      <c r="L14363">
        <v>3</v>
      </c>
      <c r="M14363">
        <v>1</v>
      </c>
      <c r="N14363" s="13" t="s">
        <v>212</v>
      </c>
      <c r="O14363" s="13" t="s">
        <v>195</v>
      </c>
      <c r="P14363">
        <v>31</v>
      </c>
      <c r="Q14363" s="13" t="s">
        <v>195</v>
      </c>
      <c r="R14363" s="13" t="s">
        <v>205</v>
      </c>
      <c r="S14363" s="13" t="s">
        <v>193</v>
      </c>
      <c r="T14363">
        <v>4</v>
      </c>
      <c r="U14363">
        <v>0</v>
      </c>
      <c r="V14363">
        <v>0</v>
      </c>
      <c r="W14363" s="13" t="s">
        <v>101</v>
      </c>
      <c r="X14363">
        <v>0.25</v>
      </c>
    </row>
    <row r="14364" spans="1:24" x14ac:dyDescent="0.3">
      <c r="A14364">
        <v>14362</v>
      </c>
      <c r="B14364" t="s">
        <v>209</v>
      </c>
      <c r="C14364" t="s">
        <v>210</v>
      </c>
      <c r="D14364">
        <v>17.336597000000001</v>
      </c>
      <c r="E14364">
        <v>78.330509000000006</v>
      </c>
      <c r="F14364" s="18">
        <v>45609</v>
      </c>
      <c r="G14364" s="19">
        <v>0.375</v>
      </c>
      <c r="H14364">
        <v>9</v>
      </c>
      <c r="I14364" s="13" t="s">
        <v>194</v>
      </c>
      <c r="J14364">
        <v>0</v>
      </c>
      <c r="K14364" s="13" t="s">
        <v>92</v>
      </c>
      <c r="L14364">
        <v>3</v>
      </c>
      <c r="M14364">
        <v>0</v>
      </c>
      <c r="N14364" s="13" t="s">
        <v>212</v>
      </c>
      <c r="O14364" s="13" t="s">
        <v>95</v>
      </c>
      <c r="P14364">
        <v>36</v>
      </c>
      <c r="Q14364" s="13" t="s">
        <v>195</v>
      </c>
      <c r="R14364" s="13" t="s">
        <v>199</v>
      </c>
      <c r="S14364" s="13" t="s">
        <v>193</v>
      </c>
      <c r="T14364">
        <v>2</v>
      </c>
      <c r="U14364">
        <v>2</v>
      </c>
      <c r="V14364">
        <v>1</v>
      </c>
      <c r="W14364" s="13" t="s">
        <v>101</v>
      </c>
      <c r="X14364">
        <v>0.6</v>
      </c>
    </row>
    <row r="14365" spans="1:24" x14ac:dyDescent="0.3">
      <c r="A14365">
        <v>14363</v>
      </c>
      <c r="B14365" t="s">
        <v>209</v>
      </c>
      <c r="C14365" t="s">
        <v>210</v>
      </c>
      <c r="D14365">
        <v>17.425006</v>
      </c>
      <c r="E14365">
        <v>78.265136999999996</v>
      </c>
      <c r="F14365" s="18">
        <v>45308</v>
      </c>
      <c r="G14365" s="19">
        <v>0.375</v>
      </c>
      <c r="H14365">
        <v>9</v>
      </c>
      <c r="I14365" s="13" t="s">
        <v>194</v>
      </c>
      <c r="J14365">
        <v>0</v>
      </c>
      <c r="K14365" s="13" t="s">
        <v>191</v>
      </c>
      <c r="L14365">
        <v>5</v>
      </c>
      <c r="M14365">
        <v>0</v>
      </c>
      <c r="N14365" s="13" t="s">
        <v>212</v>
      </c>
      <c r="O14365" s="13" t="s">
        <v>95</v>
      </c>
      <c r="P14365">
        <v>22</v>
      </c>
      <c r="Q14365" s="13" t="s">
        <v>195</v>
      </c>
      <c r="R14365" s="13" t="s">
        <v>98</v>
      </c>
      <c r="S14365" s="13" t="s">
        <v>193</v>
      </c>
      <c r="T14365">
        <v>3</v>
      </c>
      <c r="U14365">
        <v>3</v>
      </c>
      <c r="V14365">
        <v>1</v>
      </c>
      <c r="W14365" s="13" t="s">
        <v>101</v>
      </c>
      <c r="X14365">
        <v>0.6</v>
      </c>
    </row>
    <row r="14366" spans="1:24" x14ac:dyDescent="0.3">
      <c r="A14366">
        <v>14364</v>
      </c>
      <c r="B14366" t="s">
        <v>190</v>
      </c>
      <c r="C14366" t="s">
        <v>80</v>
      </c>
      <c r="D14366">
        <v>18.869886000000001</v>
      </c>
      <c r="E14366">
        <v>72.752566999999999</v>
      </c>
      <c r="F14366" s="18">
        <v>45727</v>
      </c>
      <c r="G14366" s="19">
        <v>0.45833333333333298</v>
      </c>
      <c r="H14366">
        <v>11</v>
      </c>
      <c r="I14366" s="13" t="s">
        <v>215</v>
      </c>
      <c r="J14366">
        <v>0</v>
      </c>
      <c r="K14366" s="13" t="s">
        <v>214</v>
      </c>
      <c r="L14366">
        <v>3</v>
      </c>
      <c r="M14366">
        <v>1</v>
      </c>
      <c r="N14366" s="13" t="s">
        <v>212</v>
      </c>
      <c r="O14366" s="13" t="s">
        <v>195</v>
      </c>
      <c r="P14366">
        <v>22</v>
      </c>
      <c r="Q14366" s="13" t="s">
        <v>195</v>
      </c>
      <c r="R14366" s="13" t="s">
        <v>208</v>
      </c>
      <c r="S14366" s="13" t="s">
        <v>196</v>
      </c>
      <c r="T14366">
        <v>2</v>
      </c>
      <c r="U14366">
        <v>2</v>
      </c>
      <c r="V14366">
        <v>0</v>
      </c>
      <c r="W14366" s="13" t="s">
        <v>101</v>
      </c>
      <c r="X14366">
        <v>0.25</v>
      </c>
    </row>
    <row r="14367" spans="1:24" x14ac:dyDescent="0.3">
      <c r="A14367">
        <v>14365</v>
      </c>
      <c r="B14367" t="s">
        <v>200</v>
      </c>
      <c r="C14367" t="s">
        <v>201</v>
      </c>
      <c r="D14367">
        <v>13.110530000000001</v>
      </c>
      <c r="E14367">
        <v>80.222481999999999</v>
      </c>
      <c r="F14367" s="18">
        <v>45432</v>
      </c>
      <c r="G14367" s="19">
        <v>0</v>
      </c>
      <c r="H14367">
        <v>0</v>
      </c>
      <c r="I14367" s="13" t="s">
        <v>204</v>
      </c>
      <c r="J14367">
        <v>0</v>
      </c>
      <c r="K14367" s="13" t="s">
        <v>191</v>
      </c>
      <c r="L14367">
        <v>5</v>
      </c>
      <c r="M14367">
        <v>0</v>
      </c>
      <c r="N14367" s="13" t="s">
        <v>94</v>
      </c>
      <c r="O14367" s="13" t="s">
        <v>95</v>
      </c>
      <c r="P14367">
        <v>27</v>
      </c>
      <c r="Q14367" s="13" t="s">
        <v>95</v>
      </c>
      <c r="R14367" s="13" t="s">
        <v>98</v>
      </c>
      <c r="S14367" s="13" t="s">
        <v>196</v>
      </c>
      <c r="T14367">
        <v>3</v>
      </c>
      <c r="U14367">
        <v>0</v>
      </c>
      <c r="V14367">
        <v>0</v>
      </c>
      <c r="W14367" s="13" t="s">
        <v>101</v>
      </c>
      <c r="X14367">
        <v>0.45</v>
      </c>
    </row>
    <row r="14368" spans="1:24" x14ac:dyDescent="0.3">
      <c r="A14368">
        <v>14366</v>
      </c>
      <c r="B14368" t="s">
        <v>79</v>
      </c>
      <c r="C14368" t="s">
        <v>80</v>
      </c>
      <c r="D14368">
        <v>18.515232000000001</v>
      </c>
      <c r="E14368">
        <v>73.754427000000007</v>
      </c>
      <c r="F14368" s="18">
        <v>44966</v>
      </c>
      <c r="G14368" s="19">
        <v>0.91666666666666696</v>
      </c>
      <c r="H14368">
        <v>22</v>
      </c>
      <c r="I14368" s="13" t="s">
        <v>202</v>
      </c>
      <c r="J14368">
        <v>0</v>
      </c>
      <c r="K14368" s="13" t="s">
        <v>214</v>
      </c>
      <c r="L14368">
        <v>5</v>
      </c>
      <c r="M14368">
        <v>1</v>
      </c>
      <c r="N14368" s="13" t="s">
        <v>94</v>
      </c>
      <c r="O14368" s="13" t="s">
        <v>95</v>
      </c>
      <c r="P14368">
        <v>26</v>
      </c>
      <c r="Q14368" s="13" t="s">
        <v>195</v>
      </c>
      <c r="R14368" s="13" t="s">
        <v>205</v>
      </c>
      <c r="S14368" s="13" t="s">
        <v>193</v>
      </c>
      <c r="T14368">
        <v>5</v>
      </c>
      <c r="U14368">
        <v>3</v>
      </c>
      <c r="V14368">
        <v>0</v>
      </c>
      <c r="W14368" s="13" t="s">
        <v>101</v>
      </c>
      <c r="X14368">
        <v>0.45</v>
      </c>
    </row>
    <row r="14369" spans="1:24" x14ac:dyDescent="0.3">
      <c r="A14369">
        <v>14367</v>
      </c>
      <c r="B14369" t="s">
        <v>206</v>
      </c>
      <c r="C14369" t="s">
        <v>207</v>
      </c>
      <c r="D14369">
        <v>13.045214</v>
      </c>
      <c r="E14369">
        <v>77.583984999999998</v>
      </c>
      <c r="F14369" s="18">
        <v>45422</v>
      </c>
      <c r="G14369" s="19">
        <v>0.41666666666666702</v>
      </c>
      <c r="H14369">
        <v>10</v>
      </c>
      <c r="I14369" s="13" t="s">
        <v>211</v>
      </c>
      <c r="J14369">
        <v>0</v>
      </c>
      <c r="K14369" s="13" t="s">
        <v>191</v>
      </c>
      <c r="L14369">
        <v>4</v>
      </c>
      <c r="M14369">
        <v>1</v>
      </c>
      <c r="N14369" s="13" t="s">
        <v>94</v>
      </c>
      <c r="O14369" s="13" t="s">
        <v>95</v>
      </c>
      <c r="P14369">
        <v>23</v>
      </c>
      <c r="Q14369" s="13" t="s">
        <v>195</v>
      </c>
      <c r="R14369" s="13" t="s">
        <v>208</v>
      </c>
      <c r="S14369" s="13" t="s">
        <v>193</v>
      </c>
      <c r="T14369">
        <v>3</v>
      </c>
      <c r="U14369">
        <v>3</v>
      </c>
      <c r="V14369">
        <v>1</v>
      </c>
      <c r="W14369" s="13" t="s">
        <v>101</v>
      </c>
      <c r="X14369">
        <v>0.6</v>
      </c>
    </row>
    <row r="14370" spans="1:24" x14ac:dyDescent="0.3">
      <c r="A14370">
        <v>14368</v>
      </c>
      <c r="B14370" t="s">
        <v>79</v>
      </c>
      <c r="C14370" t="s">
        <v>80</v>
      </c>
      <c r="D14370">
        <v>18.571369000000001</v>
      </c>
      <c r="E14370">
        <v>73.946524999999994</v>
      </c>
      <c r="F14370" s="18">
        <v>44865</v>
      </c>
      <c r="G14370" s="19">
        <v>0.875</v>
      </c>
      <c r="H14370">
        <v>21</v>
      </c>
      <c r="I14370" s="13" t="s">
        <v>204</v>
      </c>
      <c r="J14370">
        <v>0</v>
      </c>
      <c r="K14370" s="13" t="s">
        <v>214</v>
      </c>
      <c r="L14370">
        <v>1</v>
      </c>
      <c r="M14370">
        <v>1</v>
      </c>
      <c r="N14370" s="13" t="s">
        <v>94</v>
      </c>
      <c r="O14370" s="13" t="s">
        <v>95</v>
      </c>
      <c r="P14370">
        <v>30</v>
      </c>
      <c r="Q14370" s="13" t="s">
        <v>97</v>
      </c>
      <c r="R14370" s="13" t="s">
        <v>205</v>
      </c>
      <c r="S14370" s="13" t="s">
        <v>99</v>
      </c>
      <c r="T14370">
        <v>3</v>
      </c>
      <c r="U14370">
        <v>3</v>
      </c>
      <c r="V14370">
        <v>0</v>
      </c>
      <c r="W14370" s="13" t="s">
        <v>101</v>
      </c>
      <c r="X14370">
        <v>0.85</v>
      </c>
    </row>
    <row r="14371" spans="1:24" x14ac:dyDescent="0.3">
      <c r="A14371">
        <v>14369</v>
      </c>
      <c r="B14371" t="s">
        <v>197</v>
      </c>
      <c r="C14371" t="s">
        <v>198</v>
      </c>
      <c r="D14371">
        <v>30.69575</v>
      </c>
      <c r="E14371">
        <v>76.897694000000001</v>
      </c>
      <c r="F14371" s="18">
        <v>44583</v>
      </c>
      <c r="G14371" s="19">
        <v>0.45833333333333298</v>
      </c>
      <c r="H14371">
        <v>11</v>
      </c>
      <c r="I14371" s="13" t="s">
        <v>219</v>
      </c>
      <c r="J14371">
        <v>1</v>
      </c>
      <c r="K14371" s="13" t="s">
        <v>92</v>
      </c>
      <c r="L14371">
        <v>6</v>
      </c>
      <c r="M14371">
        <v>1</v>
      </c>
      <c r="N14371" s="13" t="s">
        <v>94</v>
      </c>
      <c r="O14371" s="13" t="s">
        <v>95</v>
      </c>
      <c r="P14371">
        <v>17</v>
      </c>
      <c r="Q14371" s="13" t="s">
        <v>97</v>
      </c>
      <c r="R14371" s="13" t="s">
        <v>205</v>
      </c>
      <c r="S14371" s="13" t="s">
        <v>193</v>
      </c>
      <c r="T14371">
        <v>2</v>
      </c>
      <c r="U14371">
        <v>2</v>
      </c>
      <c r="V14371">
        <v>0</v>
      </c>
      <c r="W14371" s="13" t="s">
        <v>101</v>
      </c>
      <c r="X14371">
        <v>0.65</v>
      </c>
    </row>
    <row r="14372" spans="1:24" x14ac:dyDescent="0.3">
      <c r="A14372">
        <v>14370</v>
      </c>
      <c r="B14372" t="s">
        <v>217</v>
      </c>
      <c r="C14372" t="s">
        <v>218</v>
      </c>
      <c r="D14372">
        <v>22.422809999999998</v>
      </c>
      <c r="E14372">
        <v>88.431171000000006</v>
      </c>
      <c r="F14372" s="18">
        <v>45027</v>
      </c>
      <c r="G14372" s="19">
        <v>0.29166666666666702</v>
      </c>
      <c r="H14372">
        <v>7</v>
      </c>
      <c r="I14372" s="13" t="s">
        <v>215</v>
      </c>
      <c r="J14372">
        <v>0</v>
      </c>
      <c r="K14372" s="13" t="s">
        <v>214</v>
      </c>
      <c r="L14372">
        <v>2</v>
      </c>
      <c r="M14372">
        <v>0</v>
      </c>
      <c r="N14372" s="13" t="s">
        <v>212</v>
      </c>
      <c r="O14372" s="13" t="s">
        <v>95</v>
      </c>
      <c r="P14372">
        <v>20</v>
      </c>
      <c r="Q14372" s="13" t="s">
        <v>97</v>
      </c>
      <c r="R14372" s="13" t="s">
        <v>213</v>
      </c>
      <c r="S14372" s="13" t="s">
        <v>196</v>
      </c>
      <c r="T14372">
        <v>5</v>
      </c>
      <c r="U14372">
        <v>1</v>
      </c>
      <c r="V14372">
        <v>0</v>
      </c>
      <c r="W14372" s="13" t="s">
        <v>101</v>
      </c>
      <c r="X14372">
        <v>0.65</v>
      </c>
    </row>
    <row r="14373" spans="1:24" x14ac:dyDescent="0.3">
      <c r="A14373">
        <v>14371</v>
      </c>
      <c r="B14373" t="s">
        <v>79</v>
      </c>
      <c r="C14373" t="s">
        <v>80</v>
      </c>
      <c r="D14373">
        <v>18.478061</v>
      </c>
      <c r="E14373">
        <v>73.856695999999999</v>
      </c>
      <c r="F14373" s="18">
        <v>44582</v>
      </c>
      <c r="G14373" s="19">
        <v>0.79166666666666696</v>
      </c>
      <c r="H14373">
        <v>19</v>
      </c>
      <c r="I14373" s="13" t="s">
        <v>211</v>
      </c>
      <c r="J14373">
        <v>0</v>
      </c>
      <c r="K14373" s="13" t="s">
        <v>191</v>
      </c>
      <c r="L14373">
        <v>6</v>
      </c>
      <c r="M14373">
        <v>1</v>
      </c>
      <c r="N14373" s="13" t="s">
        <v>192</v>
      </c>
      <c r="O14373" s="13" t="s">
        <v>97</v>
      </c>
      <c r="P14373">
        <v>30</v>
      </c>
      <c r="Q14373" s="13" t="s">
        <v>97</v>
      </c>
      <c r="R14373" s="13" t="s">
        <v>208</v>
      </c>
      <c r="S14373" s="13" t="s">
        <v>99</v>
      </c>
      <c r="T14373">
        <v>4</v>
      </c>
      <c r="U14373">
        <v>4</v>
      </c>
      <c r="V14373">
        <v>1</v>
      </c>
      <c r="W14373" s="13" t="s">
        <v>101</v>
      </c>
      <c r="X14373">
        <v>0.65</v>
      </c>
    </row>
    <row r="14374" spans="1:24" x14ac:dyDescent="0.3">
      <c r="A14374">
        <v>14372</v>
      </c>
      <c r="B14374" t="s">
        <v>209</v>
      </c>
      <c r="C14374" t="s">
        <v>210</v>
      </c>
      <c r="D14374">
        <v>17.490818000000001</v>
      </c>
      <c r="E14374">
        <v>78.303184999999999</v>
      </c>
      <c r="F14374" s="18">
        <v>45630</v>
      </c>
      <c r="G14374" s="19">
        <v>0.83333333333333304</v>
      </c>
      <c r="H14374">
        <v>20</v>
      </c>
      <c r="I14374" s="13" t="s">
        <v>194</v>
      </c>
      <c r="J14374">
        <v>0</v>
      </c>
      <c r="K14374" s="13" t="s">
        <v>214</v>
      </c>
      <c r="L14374">
        <v>1</v>
      </c>
      <c r="M14374">
        <v>0</v>
      </c>
      <c r="N14374" s="13" t="s">
        <v>94</v>
      </c>
      <c r="O14374" s="13" t="s">
        <v>95</v>
      </c>
      <c r="P14374">
        <v>39</v>
      </c>
      <c r="Q14374" s="13" t="s">
        <v>97</v>
      </c>
      <c r="R14374" s="13" t="s">
        <v>98</v>
      </c>
      <c r="S14374" s="13" t="s">
        <v>196</v>
      </c>
      <c r="T14374">
        <v>1</v>
      </c>
      <c r="U14374">
        <v>1</v>
      </c>
      <c r="V14374">
        <v>0</v>
      </c>
      <c r="W14374" s="13" t="s">
        <v>101</v>
      </c>
      <c r="X14374">
        <v>0.65</v>
      </c>
    </row>
    <row r="14375" spans="1:24" x14ac:dyDescent="0.3">
      <c r="A14375">
        <v>14373</v>
      </c>
      <c r="B14375" t="s">
        <v>217</v>
      </c>
      <c r="C14375" t="s">
        <v>218</v>
      </c>
      <c r="D14375">
        <v>22.516741</v>
      </c>
      <c r="E14375">
        <v>88.496764999999996</v>
      </c>
      <c r="F14375" s="18">
        <v>45266</v>
      </c>
      <c r="G14375" s="19">
        <v>0.125</v>
      </c>
      <c r="H14375">
        <v>3</v>
      </c>
      <c r="I14375" s="13" t="s">
        <v>194</v>
      </c>
      <c r="J14375">
        <v>0</v>
      </c>
      <c r="K14375" s="13" t="s">
        <v>92</v>
      </c>
      <c r="L14375">
        <v>5</v>
      </c>
      <c r="M14375">
        <v>1</v>
      </c>
      <c r="N14375" s="13" t="s">
        <v>212</v>
      </c>
      <c r="O14375" s="13" t="s">
        <v>195</v>
      </c>
      <c r="P14375">
        <v>39</v>
      </c>
      <c r="Q14375" s="13" t="s">
        <v>95</v>
      </c>
      <c r="R14375" s="13" t="s">
        <v>98</v>
      </c>
      <c r="S14375" s="13" t="s">
        <v>196</v>
      </c>
      <c r="T14375">
        <v>5</v>
      </c>
      <c r="U14375">
        <v>5</v>
      </c>
      <c r="V14375">
        <v>0</v>
      </c>
      <c r="W14375" s="13" t="s">
        <v>101</v>
      </c>
      <c r="X14375">
        <v>0.25</v>
      </c>
    </row>
    <row r="14376" spans="1:24" x14ac:dyDescent="0.3">
      <c r="A14376">
        <v>14374</v>
      </c>
      <c r="B14376" t="s">
        <v>197</v>
      </c>
      <c r="C14376" t="s">
        <v>198</v>
      </c>
      <c r="D14376">
        <v>30.713746</v>
      </c>
      <c r="E14376">
        <v>76.879503</v>
      </c>
      <c r="F14376" s="18">
        <v>45252</v>
      </c>
      <c r="G14376" s="19">
        <v>0.91666666666666696</v>
      </c>
      <c r="H14376">
        <v>22</v>
      </c>
      <c r="I14376" s="13" t="s">
        <v>194</v>
      </c>
      <c r="J14376">
        <v>0</v>
      </c>
      <c r="K14376" s="13" t="s">
        <v>214</v>
      </c>
      <c r="L14376">
        <v>2</v>
      </c>
      <c r="M14376">
        <v>1</v>
      </c>
      <c r="N14376" s="13" t="s">
        <v>192</v>
      </c>
      <c r="O14376" s="13" t="s">
        <v>97</v>
      </c>
      <c r="P14376">
        <v>28</v>
      </c>
      <c r="Q14376" s="13" t="s">
        <v>97</v>
      </c>
      <c r="R14376" s="13" t="s">
        <v>199</v>
      </c>
      <c r="S14376" s="13" t="s">
        <v>193</v>
      </c>
      <c r="T14376">
        <v>4</v>
      </c>
      <c r="U14376">
        <v>0</v>
      </c>
      <c r="V14376">
        <v>0</v>
      </c>
      <c r="W14376" s="13" t="s">
        <v>101</v>
      </c>
      <c r="X14376">
        <v>0.3</v>
      </c>
    </row>
    <row r="14377" spans="1:24" x14ac:dyDescent="0.3">
      <c r="A14377">
        <v>14375</v>
      </c>
      <c r="B14377" t="s">
        <v>197</v>
      </c>
      <c r="C14377" t="s">
        <v>198</v>
      </c>
      <c r="D14377">
        <v>30.743386999999998</v>
      </c>
      <c r="E14377">
        <v>76.812883999999997</v>
      </c>
      <c r="F14377" s="18">
        <v>45748</v>
      </c>
      <c r="G14377" s="19">
        <v>0.75</v>
      </c>
      <c r="H14377">
        <v>18</v>
      </c>
      <c r="I14377" s="13" t="s">
        <v>215</v>
      </c>
      <c r="J14377">
        <v>0</v>
      </c>
      <c r="K14377" s="13" t="s">
        <v>191</v>
      </c>
      <c r="L14377">
        <v>3</v>
      </c>
      <c r="M14377">
        <v>0</v>
      </c>
      <c r="N14377" s="13" t="s">
        <v>94</v>
      </c>
      <c r="O14377" s="13" t="s">
        <v>95</v>
      </c>
      <c r="P14377">
        <v>40</v>
      </c>
      <c r="Q14377" s="13" t="s">
        <v>97</v>
      </c>
      <c r="R14377" s="13" t="s">
        <v>213</v>
      </c>
      <c r="S14377" s="13" t="s">
        <v>99</v>
      </c>
      <c r="T14377">
        <v>4</v>
      </c>
      <c r="U14377">
        <v>4</v>
      </c>
      <c r="V14377">
        <v>1</v>
      </c>
      <c r="W14377" s="13" t="s">
        <v>101</v>
      </c>
      <c r="X14377">
        <v>1</v>
      </c>
    </row>
    <row r="14378" spans="1:24" x14ac:dyDescent="0.3">
      <c r="A14378">
        <v>14376</v>
      </c>
      <c r="B14378" t="s">
        <v>197</v>
      </c>
      <c r="C14378" t="s">
        <v>198</v>
      </c>
      <c r="D14378">
        <v>30.788451999999999</v>
      </c>
      <c r="E14378">
        <v>76.771592999999996</v>
      </c>
      <c r="F14378" s="18">
        <v>44948</v>
      </c>
      <c r="G14378" s="19">
        <v>0.79166666666666696</v>
      </c>
      <c r="H14378">
        <v>19</v>
      </c>
      <c r="I14378" s="13" t="s">
        <v>89</v>
      </c>
      <c r="J14378">
        <v>1</v>
      </c>
      <c r="K14378" s="13" t="s">
        <v>191</v>
      </c>
      <c r="L14378">
        <v>4</v>
      </c>
      <c r="M14378">
        <v>0</v>
      </c>
      <c r="N14378" s="13" t="s">
        <v>212</v>
      </c>
      <c r="O14378" s="13" t="s">
        <v>95</v>
      </c>
      <c r="P14378">
        <v>24</v>
      </c>
      <c r="Q14378" s="13" t="s">
        <v>97</v>
      </c>
      <c r="R14378" s="13" t="s">
        <v>205</v>
      </c>
      <c r="S14378" s="13" t="s">
        <v>196</v>
      </c>
      <c r="T14378">
        <v>4</v>
      </c>
      <c r="U14378">
        <v>1</v>
      </c>
      <c r="V14378">
        <v>1</v>
      </c>
      <c r="W14378" s="13" t="s">
        <v>101</v>
      </c>
      <c r="X14378">
        <v>0.8</v>
      </c>
    </row>
    <row r="14379" spans="1:24" x14ac:dyDescent="0.3">
      <c r="A14379">
        <v>14377</v>
      </c>
      <c r="B14379" t="s">
        <v>200</v>
      </c>
      <c r="C14379" t="s">
        <v>201</v>
      </c>
      <c r="D14379">
        <v>12.866592000000001</v>
      </c>
      <c r="E14379">
        <v>80.202011999999996</v>
      </c>
      <c r="F14379" s="18">
        <v>45704</v>
      </c>
      <c r="G14379" s="19">
        <v>0.25</v>
      </c>
      <c r="H14379">
        <v>6</v>
      </c>
      <c r="I14379" s="13" t="s">
        <v>89</v>
      </c>
      <c r="J14379">
        <v>1</v>
      </c>
      <c r="K14379" s="13" t="s">
        <v>191</v>
      </c>
      <c r="L14379">
        <v>4</v>
      </c>
      <c r="M14379">
        <v>1</v>
      </c>
      <c r="N14379" s="13" t="s">
        <v>212</v>
      </c>
      <c r="O14379" s="13" t="s">
        <v>95</v>
      </c>
      <c r="P14379">
        <v>35</v>
      </c>
      <c r="Q14379" s="13" t="s">
        <v>195</v>
      </c>
      <c r="R14379" s="13" t="s">
        <v>205</v>
      </c>
      <c r="S14379" s="13" t="s">
        <v>193</v>
      </c>
      <c r="T14379">
        <v>3</v>
      </c>
      <c r="U14379">
        <v>2</v>
      </c>
      <c r="V14379">
        <v>0</v>
      </c>
      <c r="W14379" s="13" t="s">
        <v>101</v>
      </c>
      <c r="X14379">
        <v>0.45</v>
      </c>
    </row>
    <row r="14380" spans="1:24" x14ac:dyDescent="0.3">
      <c r="A14380">
        <v>14378</v>
      </c>
      <c r="B14380" t="s">
        <v>217</v>
      </c>
      <c r="C14380" t="s">
        <v>218</v>
      </c>
      <c r="D14380">
        <v>22.425827999999999</v>
      </c>
      <c r="E14380">
        <v>88.210733000000005</v>
      </c>
      <c r="F14380" s="18">
        <v>45547</v>
      </c>
      <c r="G14380" s="19">
        <v>0.125</v>
      </c>
      <c r="H14380">
        <v>3</v>
      </c>
      <c r="I14380" s="13" t="s">
        <v>202</v>
      </c>
      <c r="J14380">
        <v>0</v>
      </c>
      <c r="K14380" s="13" t="s">
        <v>191</v>
      </c>
      <c r="L14380">
        <v>5</v>
      </c>
      <c r="M14380">
        <v>1</v>
      </c>
      <c r="N14380" s="13" t="s">
        <v>212</v>
      </c>
      <c r="O14380" s="13" t="s">
        <v>95</v>
      </c>
      <c r="P14380">
        <v>33</v>
      </c>
      <c r="Q14380" s="13" t="s">
        <v>97</v>
      </c>
      <c r="R14380" s="13" t="s">
        <v>98</v>
      </c>
      <c r="S14380" s="13" t="s">
        <v>99</v>
      </c>
      <c r="T14380">
        <v>3</v>
      </c>
      <c r="U14380">
        <v>3</v>
      </c>
      <c r="V14380">
        <v>0</v>
      </c>
      <c r="W14380" s="13" t="s">
        <v>101</v>
      </c>
      <c r="X14380">
        <v>0.85</v>
      </c>
    </row>
    <row r="14381" spans="1:24" x14ac:dyDescent="0.3">
      <c r="A14381">
        <v>14379</v>
      </c>
      <c r="B14381" t="s">
        <v>79</v>
      </c>
      <c r="C14381" t="s">
        <v>80</v>
      </c>
      <c r="D14381">
        <v>18.616315</v>
      </c>
      <c r="E14381">
        <v>73.757868000000002</v>
      </c>
      <c r="F14381" s="18">
        <v>44914</v>
      </c>
      <c r="G14381" s="19">
        <v>0.75</v>
      </c>
      <c r="H14381">
        <v>18</v>
      </c>
      <c r="I14381" s="13" t="s">
        <v>204</v>
      </c>
      <c r="J14381">
        <v>0</v>
      </c>
      <c r="K14381" s="13" t="s">
        <v>214</v>
      </c>
      <c r="L14381">
        <v>4</v>
      </c>
      <c r="M14381">
        <v>0</v>
      </c>
      <c r="N14381" s="13" t="s">
        <v>192</v>
      </c>
      <c r="O14381" s="13" t="s">
        <v>97</v>
      </c>
      <c r="P14381">
        <v>19</v>
      </c>
      <c r="Q14381" s="13" t="s">
        <v>97</v>
      </c>
      <c r="R14381" s="13" t="s">
        <v>205</v>
      </c>
      <c r="S14381" s="13" t="s">
        <v>99</v>
      </c>
      <c r="T14381">
        <v>1</v>
      </c>
      <c r="U14381">
        <v>1</v>
      </c>
      <c r="V14381">
        <v>1</v>
      </c>
      <c r="W14381" s="13" t="s">
        <v>101</v>
      </c>
      <c r="X14381">
        <v>0.65</v>
      </c>
    </row>
    <row r="14382" spans="1:24" x14ac:dyDescent="0.3">
      <c r="A14382">
        <v>14380</v>
      </c>
      <c r="B14382" t="s">
        <v>203</v>
      </c>
      <c r="C14382" t="s">
        <v>203</v>
      </c>
      <c r="D14382">
        <v>28.666661999999999</v>
      </c>
      <c r="E14382">
        <v>77.267123999999995</v>
      </c>
      <c r="F14382" s="18">
        <v>45327</v>
      </c>
      <c r="G14382" s="19">
        <v>0.33333333333333298</v>
      </c>
      <c r="H14382">
        <v>8</v>
      </c>
      <c r="I14382" s="13" t="s">
        <v>204</v>
      </c>
      <c r="J14382">
        <v>0</v>
      </c>
      <c r="K14382" s="13" t="s">
        <v>214</v>
      </c>
      <c r="L14382">
        <v>1</v>
      </c>
      <c r="M14382">
        <v>0</v>
      </c>
      <c r="N14382" s="13" t="s">
        <v>192</v>
      </c>
      <c r="O14382" s="13" t="s">
        <v>97</v>
      </c>
      <c r="P14382">
        <v>23</v>
      </c>
      <c r="Q14382" s="13" t="s">
        <v>97</v>
      </c>
      <c r="R14382" s="13" t="s">
        <v>213</v>
      </c>
      <c r="S14382" s="13" t="s">
        <v>196</v>
      </c>
      <c r="T14382">
        <v>1</v>
      </c>
      <c r="U14382">
        <v>0</v>
      </c>
      <c r="V14382">
        <v>1</v>
      </c>
      <c r="W14382" s="13" t="s">
        <v>101</v>
      </c>
      <c r="X14382">
        <v>0.45</v>
      </c>
    </row>
    <row r="14383" spans="1:24" x14ac:dyDescent="0.3">
      <c r="A14383">
        <v>14381</v>
      </c>
      <c r="B14383" t="s">
        <v>79</v>
      </c>
      <c r="C14383" t="s">
        <v>80</v>
      </c>
      <c r="D14383">
        <v>18.405763</v>
      </c>
      <c r="E14383">
        <v>73.986812</v>
      </c>
      <c r="F14383" s="18">
        <v>44854</v>
      </c>
      <c r="G14383" s="19">
        <v>0.91666666666666696</v>
      </c>
      <c r="H14383">
        <v>22</v>
      </c>
      <c r="I14383" s="13" t="s">
        <v>202</v>
      </c>
      <c r="J14383">
        <v>0</v>
      </c>
      <c r="K14383" s="13" t="s">
        <v>191</v>
      </c>
      <c r="L14383">
        <v>1</v>
      </c>
      <c r="M14383">
        <v>0</v>
      </c>
      <c r="N14383" s="13" t="s">
        <v>94</v>
      </c>
      <c r="O14383" s="13" t="s">
        <v>95</v>
      </c>
      <c r="P14383">
        <v>19</v>
      </c>
      <c r="Q14383" s="13" t="s">
        <v>95</v>
      </c>
      <c r="R14383" s="13" t="s">
        <v>205</v>
      </c>
      <c r="S14383" s="13" t="s">
        <v>196</v>
      </c>
      <c r="T14383">
        <v>5</v>
      </c>
      <c r="U14383">
        <v>0</v>
      </c>
      <c r="V14383">
        <v>0</v>
      </c>
      <c r="W14383" s="13" t="s">
        <v>101</v>
      </c>
      <c r="X14383">
        <v>0.45</v>
      </c>
    </row>
    <row r="14384" spans="1:24" x14ac:dyDescent="0.3">
      <c r="A14384">
        <v>14382</v>
      </c>
      <c r="B14384" t="s">
        <v>200</v>
      </c>
      <c r="C14384" t="s">
        <v>201</v>
      </c>
      <c r="D14384">
        <v>12.891836</v>
      </c>
      <c r="E14384">
        <v>80.196123999999998</v>
      </c>
      <c r="F14384" s="18">
        <v>45590</v>
      </c>
      <c r="G14384" s="19">
        <v>0.70833333333333304</v>
      </c>
      <c r="H14384">
        <v>17</v>
      </c>
      <c r="I14384" s="13" t="s">
        <v>211</v>
      </c>
      <c r="J14384">
        <v>0</v>
      </c>
      <c r="K14384" s="13" t="s">
        <v>92</v>
      </c>
      <c r="L14384">
        <v>4</v>
      </c>
      <c r="M14384">
        <v>1</v>
      </c>
      <c r="N14384" s="13" t="s">
        <v>94</v>
      </c>
      <c r="O14384" s="13" t="s">
        <v>95</v>
      </c>
      <c r="P14384">
        <v>30</v>
      </c>
      <c r="Q14384" s="13" t="s">
        <v>97</v>
      </c>
      <c r="R14384" s="13" t="s">
        <v>213</v>
      </c>
      <c r="S14384" s="13" t="s">
        <v>193</v>
      </c>
      <c r="T14384">
        <v>3</v>
      </c>
      <c r="U14384">
        <v>0</v>
      </c>
      <c r="V14384">
        <v>1</v>
      </c>
      <c r="W14384" s="13" t="s">
        <v>101</v>
      </c>
      <c r="X14384">
        <v>0.8</v>
      </c>
    </row>
    <row r="14385" spans="1:24" x14ac:dyDescent="0.3">
      <c r="A14385">
        <v>14383</v>
      </c>
      <c r="B14385" t="s">
        <v>209</v>
      </c>
      <c r="C14385" t="s">
        <v>210</v>
      </c>
      <c r="D14385">
        <v>17.577653000000002</v>
      </c>
      <c r="E14385">
        <v>78.221436999999995</v>
      </c>
      <c r="F14385" s="18">
        <v>44809</v>
      </c>
      <c r="G14385" s="19">
        <v>0.95833333333333304</v>
      </c>
      <c r="H14385">
        <v>23</v>
      </c>
      <c r="I14385" s="13" t="s">
        <v>204</v>
      </c>
      <c r="J14385">
        <v>0</v>
      </c>
      <c r="K14385" s="13" t="s">
        <v>191</v>
      </c>
      <c r="L14385">
        <v>3</v>
      </c>
      <c r="M14385">
        <v>0</v>
      </c>
      <c r="N14385" s="13" t="s">
        <v>94</v>
      </c>
      <c r="O14385" s="13" t="s">
        <v>95</v>
      </c>
      <c r="P14385">
        <v>25</v>
      </c>
      <c r="Q14385" s="13" t="s">
        <v>95</v>
      </c>
      <c r="R14385" s="13" t="s">
        <v>205</v>
      </c>
      <c r="S14385" s="13" t="s">
        <v>193</v>
      </c>
      <c r="T14385">
        <v>5</v>
      </c>
      <c r="U14385">
        <v>1</v>
      </c>
      <c r="V14385">
        <v>0</v>
      </c>
      <c r="W14385" s="13" t="s">
        <v>101</v>
      </c>
      <c r="X14385">
        <v>0.45</v>
      </c>
    </row>
    <row r="14386" spans="1:24" x14ac:dyDescent="0.3">
      <c r="A14386">
        <v>14384</v>
      </c>
      <c r="B14386" t="s">
        <v>79</v>
      </c>
      <c r="C14386" t="s">
        <v>80</v>
      </c>
      <c r="D14386">
        <v>18.666304</v>
      </c>
      <c r="E14386">
        <v>73.722611999999998</v>
      </c>
      <c r="F14386" s="18">
        <v>45374</v>
      </c>
      <c r="G14386" s="19">
        <v>8.3333333333333301E-2</v>
      </c>
      <c r="H14386">
        <v>2</v>
      </c>
      <c r="I14386" s="13" t="s">
        <v>219</v>
      </c>
      <c r="J14386">
        <v>1</v>
      </c>
      <c r="K14386" s="13" t="s">
        <v>92</v>
      </c>
      <c r="L14386">
        <v>6</v>
      </c>
      <c r="M14386">
        <v>1</v>
      </c>
      <c r="N14386" s="13" t="s">
        <v>212</v>
      </c>
      <c r="O14386" s="13" t="s">
        <v>195</v>
      </c>
      <c r="P14386">
        <v>39</v>
      </c>
      <c r="Q14386" s="13" t="s">
        <v>95</v>
      </c>
      <c r="R14386" s="13" t="s">
        <v>208</v>
      </c>
      <c r="S14386" s="13" t="s">
        <v>196</v>
      </c>
      <c r="T14386">
        <v>5</v>
      </c>
      <c r="U14386">
        <v>3</v>
      </c>
      <c r="V14386">
        <v>0</v>
      </c>
      <c r="W14386" s="13" t="s">
        <v>101</v>
      </c>
      <c r="X14386">
        <v>0.25</v>
      </c>
    </row>
    <row r="14387" spans="1:24" x14ac:dyDescent="0.3">
      <c r="A14387">
        <v>14385</v>
      </c>
      <c r="B14387" t="s">
        <v>79</v>
      </c>
      <c r="C14387" t="s">
        <v>80</v>
      </c>
      <c r="D14387">
        <v>18.432427000000001</v>
      </c>
      <c r="E14387">
        <v>73.972313999999997</v>
      </c>
      <c r="F14387" s="18">
        <v>45401</v>
      </c>
      <c r="G14387" s="19">
        <v>0.41666666666666702</v>
      </c>
      <c r="H14387">
        <v>10</v>
      </c>
      <c r="I14387" s="13" t="s">
        <v>211</v>
      </c>
      <c r="J14387">
        <v>0</v>
      </c>
      <c r="K14387" s="13" t="s">
        <v>92</v>
      </c>
      <c r="L14387">
        <v>2</v>
      </c>
      <c r="M14387">
        <v>0</v>
      </c>
      <c r="N14387" s="13" t="s">
        <v>212</v>
      </c>
      <c r="O14387" s="13" t="s">
        <v>95</v>
      </c>
      <c r="P14387">
        <v>37</v>
      </c>
      <c r="Q14387" s="13" t="s">
        <v>97</v>
      </c>
      <c r="R14387" s="13" t="s">
        <v>213</v>
      </c>
      <c r="S14387" s="13" t="s">
        <v>196</v>
      </c>
      <c r="T14387">
        <v>2</v>
      </c>
      <c r="U14387">
        <v>0</v>
      </c>
      <c r="V14387">
        <v>1</v>
      </c>
      <c r="W14387" s="13" t="s">
        <v>101</v>
      </c>
      <c r="X14387">
        <v>0.8</v>
      </c>
    </row>
    <row r="14388" spans="1:24" x14ac:dyDescent="0.3">
      <c r="A14388">
        <v>14386</v>
      </c>
      <c r="B14388" t="s">
        <v>79</v>
      </c>
      <c r="C14388" t="s">
        <v>80</v>
      </c>
      <c r="D14388">
        <v>18.585034</v>
      </c>
      <c r="E14388">
        <v>73.805684999999997</v>
      </c>
      <c r="F14388" s="18">
        <v>45439</v>
      </c>
      <c r="G14388" s="19">
        <v>0.75</v>
      </c>
      <c r="H14388">
        <v>18</v>
      </c>
      <c r="I14388" s="13" t="s">
        <v>204</v>
      </c>
      <c r="J14388">
        <v>0</v>
      </c>
      <c r="K14388" s="13" t="s">
        <v>214</v>
      </c>
      <c r="L14388">
        <v>6</v>
      </c>
      <c r="M14388">
        <v>1</v>
      </c>
      <c r="N14388" s="13" t="s">
        <v>212</v>
      </c>
      <c r="O14388" s="13" t="s">
        <v>195</v>
      </c>
      <c r="P14388">
        <v>33</v>
      </c>
      <c r="Q14388" s="13" t="s">
        <v>97</v>
      </c>
      <c r="R14388" s="13" t="s">
        <v>199</v>
      </c>
      <c r="S14388" s="13" t="s">
        <v>99</v>
      </c>
      <c r="T14388">
        <v>4</v>
      </c>
      <c r="U14388">
        <v>4</v>
      </c>
      <c r="V14388">
        <v>1</v>
      </c>
      <c r="W14388" s="13" t="s">
        <v>101</v>
      </c>
      <c r="X14388">
        <v>0.8</v>
      </c>
    </row>
    <row r="14389" spans="1:24" x14ac:dyDescent="0.3">
      <c r="A14389">
        <v>14387</v>
      </c>
      <c r="B14389" t="s">
        <v>197</v>
      </c>
      <c r="C14389" t="s">
        <v>198</v>
      </c>
      <c r="D14389">
        <v>30.725961000000002</v>
      </c>
      <c r="E14389">
        <v>76.885957000000005</v>
      </c>
      <c r="F14389" s="18">
        <v>44839</v>
      </c>
      <c r="G14389" s="19">
        <v>0</v>
      </c>
      <c r="H14389">
        <v>0</v>
      </c>
      <c r="I14389" s="13" t="s">
        <v>194</v>
      </c>
      <c r="J14389">
        <v>0</v>
      </c>
      <c r="K14389" s="13" t="s">
        <v>214</v>
      </c>
      <c r="L14389">
        <v>4</v>
      </c>
      <c r="M14389">
        <v>0</v>
      </c>
      <c r="N14389" s="13" t="s">
        <v>212</v>
      </c>
      <c r="O14389" s="13" t="s">
        <v>95</v>
      </c>
      <c r="P14389">
        <v>22</v>
      </c>
      <c r="Q14389" s="13" t="s">
        <v>95</v>
      </c>
      <c r="R14389" s="13" t="s">
        <v>205</v>
      </c>
      <c r="S14389" s="13" t="s">
        <v>193</v>
      </c>
      <c r="T14389">
        <v>2</v>
      </c>
      <c r="U14389">
        <v>0</v>
      </c>
      <c r="V14389">
        <v>0</v>
      </c>
      <c r="W14389" s="13" t="s">
        <v>101</v>
      </c>
      <c r="X14389">
        <v>0.45</v>
      </c>
    </row>
    <row r="14390" spans="1:24" x14ac:dyDescent="0.3">
      <c r="A14390">
        <v>14388</v>
      </c>
      <c r="B14390" t="s">
        <v>79</v>
      </c>
      <c r="C14390" t="s">
        <v>80</v>
      </c>
      <c r="D14390">
        <v>18.612670000000001</v>
      </c>
      <c r="E14390">
        <v>73.784791999999996</v>
      </c>
      <c r="F14390" s="18">
        <v>45037</v>
      </c>
      <c r="G14390" s="19">
        <v>0.25</v>
      </c>
      <c r="H14390">
        <v>6</v>
      </c>
      <c r="I14390" s="13" t="s">
        <v>211</v>
      </c>
      <c r="J14390">
        <v>0</v>
      </c>
      <c r="K14390" s="13" t="s">
        <v>92</v>
      </c>
      <c r="L14390">
        <v>3</v>
      </c>
      <c r="M14390">
        <v>1</v>
      </c>
      <c r="N14390" s="13" t="s">
        <v>212</v>
      </c>
      <c r="O14390" s="13" t="s">
        <v>195</v>
      </c>
      <c r="P14390">
        <v>33</v>
      </c>
      <c r="Q14390" s="13" t="s">
        <v>95</v>
      </c>
      <c r="R14390" s="13" t="s">
        <v>213</v>
      </c>
      <c r="S14390" s="13" t="s">
        <v>196</v>
      </c>
      <c r="T14390">
        <v>2</v>
      </c>
      <c r="U14390">
        <v>0</v>
      </c>
      <c r="V14390">
        <v>0</v>
      </c>
      <c r="W14390" s="13" t="s">
        <v>101</v>
      </c>
      <c r="X14390">
        <v>0.25</v>
      </c>
    </row>
    <row r="14391" spans="1:24" x14ac:dyDescent="0.3">
      <c r="A14391">
        <v>14389</v>
      </c>
      <c r="B14391" t="s">
        <v>209</v>
      </c>
      <c r="C14391" t="s">
        <v>210</v>
      </c>
      <c r="D14391">
        <v>17.261837</v>
      </c>
      <c r="E14391">
        <v>78.571437000000003</v>
      </c>
      <c r="F14391" s="18">
        <v>45627</v>
      </c>
      <c r="G14391" s="19">
        <v>0.41666666666666702</v>
      </c>
      <c r="H14391">
        <v>10</v>
      </c>
      <c r="I14391" s="13" t="s">
        <v>89</v>
      </c>
      <c r="J14391">
        <v>1</v>
      </c>
      <c r="K14391" s="13" t="s">
        <v>92</v>
      </c>
      <c r="L14391">
        <v>4</v>
      </c>
      <c r="M14391">
        <v>1</v>
      </c>
      <c r="N14391" s="13" t="s">
        <v>94</v>
      </c>
      <c r="O14391" s="13" t="s">
        <v>95</v>
      </c>
      <c r="P14391">
        <v>32</v>
      </c>
      <c r="Q14391" s="13" t="s">
        <v>97</v>
      </c>
      <c r="R14391" s="13" t="s">
        <v>199</v>
      </c>
      <c r="S14391" s="13" t="s">
        <v>193</v>
      </c>
      <c r="T14391">
        <v>1</v>
      </c>
      <c r="U14391">
        <v>1</v>
      </c>
      <c r="V14391">
        <v>1</v>
      </c>
      <c r="W14391" s="13" t="s">
        <v>101</v>
      </c>
      <c r="X14391">
        <v>0.8</v>
      </c>
    </row>
    <row r="14392" spans="1:24" x14ac:dyDescent="0.3">
      <c r="A14392">
        <v>14390</v>
      </c>
      <c r="B14392" t="s">
        <v>203</v>
      </c>
      <c r="C14392" t="s">
        <v>203</v>
      </c>
      <c r="D14392">
        <v>28.507597000000001</v>
      </c>
      <c r="E14392">
        <v>76.931653999999995</v>
      </c>
      <c r="F14392" s="18">
        <v>45064</v>
      </c>
      <c r="G14392" s="19">
        <v>0.54166666666666696</v>
      </c>
      <c r="H14392">
        <v>13</v>
      </c>
      <c r="I14392" s="13" t="s">
        <v>202</v>
      </c>
      <c r="J14392">
        <v>0</v>
      </c>
      <c r="K14392" s="13" t="s">
        <v>214</v>
      </c>
      <c r="L14392">
        <v>2</v>
      </c>
      <c r="M14392">
        <v>1</v>
      </c>
      <c r="N14392" s="13" t="s">
        <v>212</v>
      </c>
      <c r="O14392" s="13" t="s">
        <v>95</v>
      </c>
      <c r="P14392">
        <v>30</v>
      </c>
      <c r="Q14392" s="13" t="s">
        <v>95</v>
      </c>
      <c r="R14392" s="13" t="s">
        <v>199</v>
      </c>
      <c r="S14392" s="13" t="s">
        <v>99</v>
      </c>
      <c r="T14392">
        <v>4</v>
      </c>
      <c r="U14392">
        <v>4</v>
      </c>
      <c r="V14392">
        <v>0</v>
      </c>
      <c r="W14392" s="13" t="s">
        <v>101</v>
      </c>
      <c r="X14392">
        <v>0.65</v>
      </c>
    </row>
    <row r="14393" spans="1:24" x14ac:dyDescent="0.3">
      <c r="A14393">
        <v>14391</v>
      </c>
      <c r="B14393" t="s">
        <v>197</v>
      </c>
      <c r="C14393" t="s">
        <v>198</v>
      </c>
      <c r="D14393">
        <v>30.632076000000001</v>
      </c>
      <c r="E14393">
        <v>76.854778999999994</v>
      </c>
      <c r="F14393" s="18">
        <v>44583</v>
      </c>
      <c r="G14393" s="19">
        <v>0.375</v>
      </c>
      <c r="H14393">
        <v>9</v>
      </c>
      <c r="I14393" s="13" t="s">
        <v>219</v>
      </c>
      <c r="J14393">
        <v>1</v>
      </c>
      <c r="K14393" s="13" t="s">
        <v>214</v>
      </c>
      <c r="L14393">
        <v>2</v>
      </c>
      <c r="M14393">
        <v>1</v>
      </c>
      <c r="N14393" s="13" t="s">
        <v>94</v>
      </c>
      <c r="O14393" s="13" t="s">
        <v>95</v>
      </c>
      <c r="P14393">
        <v>28</v>
      </c>
      <c r="Q14393" s="13" t="s">
        <v>95</v>
      </c>
      <c r="R14393" s="13" t="s">
        <v>199</v>
      </c>
      <c r="S14393" s="13" t="s">
        <v>196</v>
      </c>
      <c r="T14393">
        <v>2</v>
      </c>
      <c r="U14393">
        <v>0</v>
      </c>
      <c r="V14393">
        <v>1</v>
      </c>
      <c r="W14393" s="13" t="s">
        <v>101</v>
      </c>
      <c r="X14393">
        <v>0.6</v>
      </c>
    </row>
    <row r="14394" spans="1:24" x14ac:dyDescent="0.3">
      <c r="A14394">
        <v>14392</v>
      </c>
      <c r="B14394" t="s">
        <v>200</v>
      </c>
      <c r="C14394" t="s">
        <v>201</v>
      </c>
      <c r="D14394">
        <v>12.884653</v>
      </c>
      <c r="E14394">
        <v>80.143176999999994</v>
      </c>
      <c r="F14394" s="18">
        <v>44590</v>
      </c>
      <c r="G14394" s="19">
        <v>0</v>
      </c>
      <c r="H14394">
        <v>0</v>
      </c>
      <c r="I14394" s="13" t="s">
        <v>219</v>
      </c>
      <c r="J14394">
        <v>1</v>
      </c>
      <c r="K14394" s="13" t="s">
        <v>92</v>
      </c>
      <c r="L14394">
        <v>5</v>
      </c>
      <c r="M14394">
        <v>0</v>
      </c>
      <c r="N14394" s="13" t="s">
        <v>212</v>
      </c>
      <c r="O14394" s="13" t="s">
        <v>195</v>
      </c>
      <c r="P14394">
        <v>40</v>
      </c>
      <c r="Q14394" s="13" t="s">
        <v>195</v>
      </c>
      <c r="R14394" s="13" t="s">
        <v>208</v>
      </c>
      <c r="S14394" s="13" t="s">
        <v>196</v>
      </c>
      <c r="T14394">
        <v>1</v>
      </c>
      <c r="U14394">
        <v>0</v>
      </c>
      <c r="V14394">
        <v>0</v>
      </c>
      <c r="W14394" s="13" t="s">
        <v>101</v>
      </c>
      <c r="X14394">
        <v>0.25</v>
      </c>
    </row>
    <row r="14395" spans="1:24" x14ac:dyDescent="0.3">
      <c r="A14395">
        <v>14393</v>
      </c>
      <c r="B14395" t="s">
        <v>79</v>
      </c>
      <c r="C14395" t="s">
        <v>80</v>
      </c>
      <c r="D14395">
        <v>18.556092</v>
      </c>
      <c r="E14395">
        <v>73.784519000000003</v>
      </c>
      <c r="F14395" s="18">
        <v>45754</v>
      </c>
      <c r="G14395" s="19">
        <v>0.625</v>
      </c>
      <c r="H14395">
        <v>15</v>
      </c>
      <c r="I14395" s="13" t="s">
        <v>204</v>
      </c>
      <c r="J14395">
        <v>0</v>
      </c>
      <c r="K14395" s="13" t="s">
        <v>92</v>
      </c>
      <c r="L14395">
        <v>6</v>
      </c>
      <c r="M14395">
        <v>1</v>
      </c>
      <c r="N14395" s="13" t="s">
        <v>192</v>
      </c>
      <c r="O14395" s="13" t="s">
        <v>97</v>
      </c>
      <c r="P14395">
        <v>16</v>
      </c>
      <c r="Q14395" s="13" t="s">
        <v>97</v>
      </c>
      <c r="R14395" s="13" t="s">
        <v>205</v>
      </c>
      <c r="S14395" s="13" t="s">
        <v>99</v>
      </c>
      <c r="T14395">
        <v>3</v>
      </c>
      <c r="U14395">
        <v>3</v>
      </c>
      <c r="V14395">
        <v>0</v>
      </c>
      <c r="W14395" s="13" t="s">
        <v>101</v>
      </c>
      <c r="X14395">
        <v>0.5</v>
      </c>
    </row>
    <row r="14396" spans="1:24" x14ac:dyDescent="0.3">
      <c r="A14396">
        <v>14394</v>
      </c>
      <c r="B14396" t="s">
        <v>190</v>
      </c>
      <c r="C14396" t="s">
        <v>80</v>
      </c>
      <c r="D14396">
        <v>18.978771999999999</v>
      </c>
      <c r="E14396">
        <v>72.723506</v>
      </c>
      <c r="F14396" s="18">
        <v>45403</v>
      </c>
      <c r="G14396" s="19">
        <v>0</v>
      </c>
      <c r="H14396">
        <v>0</v>
      </c>
      <c r="I14396" s="13" t="s">
        <v>89</v>
      </c>
      <c r="J14396">
        <v>1</v>
      </c>
      <c r="K14396" s="13" t="s">
        <v>214</v>
      </c>
      <c r="L14396">
        <v>2</v>
      </c>
      <c r="M14396">
        <v>0</v>
      </c>
      <c r="N14396" s="13" t="s">
        <v>212</v>
      </c>
      <c r="O14396" s="13" t="s">
        <v>95</v>
      </c>
      <c r="P14396">
        <v>27</v>
      </c>
      <c r="Q14396" s="13" t="s">
        <v>95</v>
      </c>
      <c r="R14396" s="13" t="s">
        <v>208</v>
      </c>
      <c r="S14396" s="13" t="s">
        <v>99</v>
      </c>
      <c r="T14396">
        <v>3</v>
      </c>
      <c r="U14396">
        <v>3</v>
      </c>
      <c r="V14396">
        <v>0</v>
      </c>
      <c r="W14396" s="13" t="s">
        <v>101</v>
      </c>
      <c r="X14396">
        <v>0.65</v>
      </c>
    </row>
    <row r="14397" spans="1:24" x14ac:dyDescent="0.3">
      <c r="A14397">
        <v>14395</v>
      </c>
      <c r="B14397" t="s">
        <v>203</v>
      </c>
      <c r="C14397" t="s">
        <v>203</v>
      </c>
      <c r="D14397">
        <v>28.711418999999999</v>
      </c>
      <c r="E14397">
        <v>77.068540999999996</v>
      </c>
      <c r="F14397" s="18">
        <v>45024</v>
      </c>
      <c r="G14397" s="19">
        <v>0.20833333333333301</v>
      </c>
      <c r="H14397">
        <v>5</v>
      </c>
      <c r="I14397" s="13" t="s">
        <v>219</v>
      </c>
      <c r="J14397">
        <v>1</v>
      </c>
      <c r="K14397" s="13" t="s">
        <v>191</v>
      </c>
      <c r="L14397">
        <v>3</v>
      </c>
      <c r="M14397">
        <v>1</v>
      </c>
      <c r="N14397" s="13" t="s">
        <v>212</v>
      </c>
      <c r="O14397" s="13" t="s">
        <v>95</v>
      </c>
      <c r="P14397">
        <v>26</v>
      </c>
      <c r="Q14397" s="13" t="s">
        <v>95</v>
      </c>
      <c r="R14397" s="13" t="s">
        <v>213</v>
      </c>
      <c r="S14397" s="13" t="s">
        <v>193</v>
      </c>
      <c r="T14397">
        <v>5</v>
      </c>
      <c r="U14397">
        <v>5</v>
      </c>
      <c r="V14397">
        <v>0</v>
      </c>
      <c r="W14397" s="13" t="s">
        <v>101</v>
      </c>
      <c r="X14397">
        <v>0.45</v>
      </c>
    </row>
    <row r="14398" spans="1:24" x14ac:dyDescent="0.3">
      <c r="A14398">
        <v>14396</v>
      </c>
      <c r="B14398" t="s">
        <v>209</v>
      </c>
      <c r="C14398" t="s">
        <v>210</v>
      </c>
      <c r="D14398">
        <v>17.527405999999999</v>
      </c>
      <c r="E14398">
        <v>78.305513000000005</v>
      </c>
      <c r="F14398" s="18">
        <v>45313</v>
      </c>
      <c r="G14398" s="19">
        <v>0.91666666666666696</v>
      </c>
      <c r="H14398">
        <v>22</v>
      </c>
      <c r="I14398" s="13" t="s">
        <v>204</v>
      </c>
      <c r="J14398">
        <v>0</v>
      </c>
      <c r="K14398" s="13" t="s">
        <v>214</v>
      </c>
      <c r="L14398">
        <v>4</v>
      </c>
      <c r="M14398">
        <v>0</v>
      </c>
      <c r="N14398" s="13" t="s">
        <v>212</v>
      </c>
      <c r="O14398" s="13" t="s">
        <v>195</v>
      </c>
      <c r="P14398">
        <v>28</v>
      </c>
      <c r="Q14398" s="13" t="s">
        <v>97</v>
      </c>
      <c r="R14398" s="13" t="s">
        <v>205</v>
      </c>
      <c r="S14398" s="13" t="s">
        <v>196</v>
      </c>
      <c r="T14398">
        <v>1</v>
      </c>
      <c r="U14398">
        <v>1</v>
      </c>
      <c r="V14398">
        <v>0</v>
      </c>
      <c r="W14398" s="13" t="s">
        <v>101</v>
      </c>
      <c r="X14398">
        <v>0.45</v>
      </c>
    </row>
    <row r="14399" spans="1:24" x14ac:dyDescent="0.3">
      <c r="A14399">
        <v>14397</v>
      </c>
      <c r="B14399" t="s">
        <v>203</v>
      </c>
      <c r="C14399" t="s">
        <v>203</v>
      </c>
      <c r="D14399">
        <v>28.431795999999999</v>
      </c>
      <c r="E14399">
        <v>77.238949000000005</v>
      </c>
      <c r="F14399" s="18">
        <v>44763</v>
      </c>
      <c r="G14399" s="19">
        <v>0.91666666666666696</v>
      </c>
      <c r="H14399">
        <v>22</v>
      </c>
      <c r="I14399" s="13" t="s">
        <v>202</v>
      </c>
      <c r="J14399">
        <v>0</v>
      </c>
      <c r="K14399" s="13" t="s">
        <v>214</v>
      </c>
      <c r="L14399">
        <v>4</v>
      </c>
      <c r="M14399">
        <v>0</v>
      </c>
      <c r="N14399" s="13" t="s">
        <v>192</v>
      </c>
      <c r="O14399" s="13" t="s">
        <v>97</v>
      </c>
      <c r="P14399">
        <v>21</v>
      </c>
      <c r="Q14399" s="13" t="s">
        <v>195</v>
      </c>
      <c r="R14399" s="13" t="s">
        <v>205</v>
      </c>
      <c r="S14399" s="13" t="s">
        <v>196</v>
      </c>
      <c r="T14399">
        <v>2</v>
      </c>
      <c r="U14399">
        <v>0</v>
      </c>
      <c r="V14399">
        <v>0</v>
      </c>
      <c r="W14399" s="13" t="s">
        <v>101</v>
      </c>
      <c r="X14399">
        <v>0.1</v>
      </c>
    </row>
    <row r="14400" spans="1:24" x14ac:dyDescent="0.3">
      <c r="A14400">
        <v>14398</v>
      </c>
      <c r="B14400" t="s">
        <v>217</v>
      </c>
      <c r="C14400" t="s">
        <v>218</v>
      </c>
      <c r="D14400">
        <v>22.526309000000001</v>
      </c>
      <c r="E14400">
        <v>88.423134000000005</v>
      </c>
      <c r="F14400" s="18">
        <v>44711</v>
      </c>
      <c r="G14400" s="19">
        <v>0.29166666666666702</v>
      </c>
      <c r="H14400">
        <v>7</v>
      </c>
      <c r="I14400" s="13" t="s">
        <v>204</v>
      </c>
      <c r="J14400">
        <v>0</v>
      </c>
      <c r="K14400" s="13" t="s">
        <v>191</v>
      </c>
      <c r="L14400">
        <v>4</v>
      </c>
      <c r="M14400">
        <v>0</v>
      </c>
      <c r="N14400" s="13" t="s">
        <v>94</v>
      </c>
      <c r="O14400" s="13" t="s">
        <v>95</v>
      </c>
      <c r="P14400">
        <v>40</v>
      </c>
      <c r="Q14400" s="13" t="s">
        <v>195</v>
      </c>
      <c r="R14400" s="13" t="s">
        <v>199</v>
      </c>
      <c r="S14400" s="13" t="s">
        <v>193</v>
      </c>
      <c r="T14400">
        <v>3</v>
      </c>
      <c r="U14400">
        <v>0</v>
      </c>
      <c r="V14400">
        <v>0</v>
      </c>
      <c r="W14400" s="13" t="s">
        <v>101</v>
      </c>
      <c r="X14400">
        <v>0.45</v>
      </c>
    </row>
    <row r="14401" spans="1:24" x14ac:dyDescent="0.3">
      <c r="A14401">
        <v>14399</v>
      </c>
      <c r="B14401" t="s">
        <v>197</v>
      </c>
      <c r="C14401" t="s">
        <v>198</v>
      </c>
      <c r="D14401">
        <v>30.661864999999999</v>
      </c>
      <c r="E14401">
        <v>76.741027000000003</v>
      </c>
      <c r="F14401" s="18">
        <v>45291</v>
      </c>
      <c r="G14401" s="19">
        <v>0.70833333333333304</v>
      </c>
      <c r="H14401">
        <v>17</v>
      </c>
      <c r="I14401" s="13" t="s">
        <v>89</v>
      </c>
      <c r="J14401">
        <v>1</v>
      </c>
      <c r="K14401" s="13" t="s">
        <v>214</v>
      </c>
      <c r="L14401">
        <v>5</v>
      </c>
      <c r="M14401">
        <v>1</v>
      </c>
      <c r="N14401" s="13" t="s">
        <v>212</v>
      </c>
      <c r="O14401" s="13" t="s">
        <v>95</v>
      </c>
      <c r="P14401">
        <v>22</v>
      </c>
      <c r="Q14401" s="13" t="s">
        <v>97</v>
      </c>
      <c r="R14401" s="13" t="s">
        <v>205</v>
      </c>
      <c r="S14401" s="13" t="s">
        <v>196</v>
      </c>
      <c r="T14401">
        <v>1</v>
      </c>
      <c r="U14401">
        <v>0</v>
      </c>
      <c r="V14401">
        <v>1</v>
      </c>
      <c r="W14401" s="13" t="s">
        <v>101</v>
      </c>
      <c r="X14401">
        <v>0.8</v>
      </c>
    </row>
    <row r="14402" spans="1:24" x14ac:dyDescent="0.3">
      <c r="A14402">
        <v>14400</v>
      </c>
      <c r="B14402" t="s">
        <v>190</v>
      </c>
      <c r="C14402" t="s">
        <v>80</v>
      </c>
      <c r="D14402">
        <v>19.181630999999999</v>
      </c>
      <c r="E14402">
        <v>72.742699000000002</v>
      </c>
      <c r="F14402" s="18">
        <v>45423</v>
      </c>
      <c r="G14402" s="19">
        <v>0.125</v>
      </c>
      <c r="H14402">
        <v>3</v>
      </c>
      <c r="I14402" s="13" t="s">
        <v>219</v>
      </c>
      <c r="J14402">
        <v>1</v>
      </c>
      <c r="K14402" s="13" t="s">
        <v>92</v>
      </c>
      <c r="L14402">
        <v>1</v>
      </c>
      <c r="M14402">
        <v>1</v>
      </c>
      <c r="N14402" s="13" t="s">
        <v>94</v>
      </c>
      <c r="O14402" s="13" t="s">
        <v>95</v>
      </c>
      <c r="P14402">
        <v>31</v>
      </c>
      <c r="Q14402" s="13" t="s">
        <v>95</v>
      </c>
      <c r="R14402" s="13" t="s">
        <v>199</v>
      </c>
      <c r="S14402" s="13" t="s">
        <v>196</v>
      </c>
      <c r="T14402">
        <v>1</v>
      </c>
      <c r="U14402">
        <v>0</v>
      </c>
      <c r="V14402">
        <v>0</v>
      </c>
      <c r="W14402" s="13" t="s">
        <v>101</v>
      </c>
      <c r="X14402">
        <v>0.45</v>
      </c>
    </row>
    <row r="14403" spans="1:24" x14ac:dyDescent="0.3">
      <c r="A14403">
        <v>14401</v>
      </c>
      <c r="B14403" t="s">
        <v>209</v>
      </c>
      <c r="C14403" t="s">
        <v>210</v>
      </c>
      <c r="D14403">
        <v>17.580821</v>
      </c>
      <c r="E14403">
        <v>78.360591999999997</v>
      </c>
      <c r="F14403" s="18">
        <v>45016</v>
      </c>
      <c r="G14403" s="19">
        <v>0.58333333333333304</v>
      </c>
      <c r="H14403">
        <v>14</v>
      </c>
      <c r="I14403" s="13" t="s">
        <v>211</v>
      </c>
      <c r="J14403">
        <v>0</v>
      </c>
      <c r="K14403" s="13" t="s">
        <v>214</v>
      </c>
      <c r="L14403">
        <v>6</v>
      </c>
      <c r="M14403">
        <v>0</v>
      </c>
      <c r="N14403" s="13" t="s">
        <v>192</v>
      </c>
      <c r="O14403" s="13" t="s">
        <v>97</v>
      </c>
      <c r="P14403">
        <v>22</v>
      </c>
      <c r="Q14403" s="13" t="s">
        <v>97</v>
      </c>
      <c r="R14403" s="13" t="s">
        <v>205</v>
      </c>
      <c r="S14403" s="13" t="s">
        <v>196</v>
      </c>
      <c r="T14403">
        <v>4</v>
      </c>
      <c r="U14403">
        <v>2</v>
      </c>
      <c r="V14403">
        <v>0</v>
      </c>
      <c r="W14403" s="13" t="s">
        <v>101</v>
      </c>
      <c r="X14403">
        <v>0.3</v>
      </c>
    </row>
    <row r="14404" spans="1:24" x14ac:dyDescent="0.3">
      <c r="A14404">
        <v>14402</v>
      </c>
      <c r="B14404" t="s">
        <v>200</v>
      </c>
      <c r="C14404" t="s">
        <v>201</v>
      </c>
      <c r="D14404">
        <v>12.921163999999999</v>
      </c>
      <c r="E14404">
        <v>80.228144999999998</v>
      </c>
      <c r="F14404" s="18">
        <v>45047</v>
      </c>
      <c r="G14404" s="19">
        <v>0.75</v>
      </c>
      <c r="H14404">
        <v>18</v>
      </c>
      <c r="I14404" s="13" t="s">
        <v>204</v>
      </c>
      <c r="J14404">
        <v>0</v>
      </c>
      <c r="K14404" s="13" t="s">
        <v>191</v>
      </c>
      <c r="L14404">
        <v>1</v>
      </c>
      <c r="M14404">
        <v>1</v>
      </c>
      <c r="N14404" s="13" t="s">
        <v>94</v>
      </c>
      <c r="O14404" s="13" t="s">
        <v>95</v>
      </c>
      <c r="P14404">
        <v>28</v>
      </c>
      <c r="Q14404" s="13" t="s">
        <v>195</v>
      </c>
      <c r="R14404" s="13" t="s">
        <v>208</v>
      </c>
      <c r="S14404" s="13" t="s">
        <v>99</v>
      </c>
      <c r="T14404">
        <v>4</v>
      </c>
      <c r="U14404">
        <v>4</v>
      </c>
      <c r="V14404">
        <v>1</v>
      </c>
      <c r="W14404" s="13" t="s">
        <v>101</v>
      </c>
      <c r="X14404">
        <v>0.8</v>
      </c>
    </row>
    <row r="14405" spans="1:24" x14ac:dyDescent="0.3">
      <c r="A14405">
        <v>14403</v>
      </c>
      <c r="B14405" t="s">
        <v>203</v>
      </c>
      <c r="C14405" t="s">
        <v>203</v>
      </c>
      <c r="D14405">
        <v>28.723704000000001</v>
      </c>
      <c r="E14405">
        <v>76.851068999999995</v>
      </c>
      <c r="F14405" s="18">
        <v>44720</v>
      </c>
      <c r="G14405" s="19">
        <v>0.20833333333333301</v>
      </c>
      <c r="H14405">
        <v>5</v>
      </c>
      <c r="I14405" s="13" t="s">
        <v>194</v>
      </c>
      <c r="J14405">
        <v>0</v>
      </c>
      <c r="K14405" s="13" t="s">
        <v>92</v>
      </c>
      <c r="L14405">
        <v>6</v>
      </c>
      <c r="M14405">
        <v>0</v>
      </c>
      <c r="N14405" s="13" t="s">
        <v>212</v>
      </c>
      <c r="O14405" s="13" t="s">
        <v>195</v>
      </c>
      <c r="P14405">
        <v>34</v>
      </c>
      <c r="Q14405" s="13" t="s">
        <v>95</v>
      </c>
      <c r="R14405" s="13" t="s">
        <v>205</v>
      </c>
      <c r="S14405" s="13" t="s">
        <v>193</v>
      </c>
      <c r="T14405">
        <v>2</v>
      </c>
      <c r="U14405">
        <v>1</v>
      </c>
      <c r="V14405">
        <v>0</v>
      </c>
      <c r="W14405" s="13" t="s">
        <v>101</v>
      </c>
      <c r="X14405">
        <v>0.25</v>
      </c>
    </row>
    <row r="14406" spans="1:24" x14ac:dyDescent="0.3">
      <c r="A14406">
        <v>14404</v>
      </c>
      <c r="B14406" t="s">
        <v>197</v>
      </c>
      <c r="C14406" t="s">
        <v>198</v>
      </c>
      <c r="D14406">
        <v>30.799837</v>
      </c>
      <c r="E14406">
        <v>76.863643999999994</v>
      </c>
      <c r="F14406" s="18">
        <v>44594</v>
      </c>
      <c r="G14406" s="19">
        <v>0.33333333333333298</v>
      </c>
      <c r="H14406">
        <v>8</v>
      </c>
      <c r="I14406" s="13" t="s">
        <v>194</v>
      </c>
      <c r="J14406">
        <v>0</v>
      </c>
      <c r="K14406" s="13" t="s">
        <v>191</v>
      </c>
      <c r="L14406">
        <v>3</v>
      </c>
      <c r="M14406">
        <v>1</v>
      </c>
      <c r="N14406" s="13" t="s">
        <v>192</v>
      </c>
      <c r="O14406" s="13" t="s">
        <v>97</v>
      </c>
      <c r="P14406">
        <v>31</v>
      </c>
      <c r="Q14406" s="13" t="s">
        <v>95</v>
      </c>
      <c r="R14406" s="13" t="s">
        <v>205</v>
      </c>
      <c r="S14406" s="13" t="s">
        <v>196</v>
      </c>
      <c r="T14406">
        <v>4</v>
      </c>
      <c r="U14406">
        <v>0</v>
      </c>
      <c r="V14406">
        <v>1</v>
      </c>
      <c r="W14406" s="13" t="s">
        <v>101</v>
      </c>
      <c r="X14406">
        <v>0.25</v>
      </c>
    </row>
    <row r="14407" spans="1:24" x14ac:dyDescent="0.3">
      <c r="A14407">
        <v>14405</v>
      </c>
      <c r="B14407" t="s">
        <v>200</v>
      </c>
      <c r="C14407" t="s">
        <v>201</v>
      </c>
      <c r="D14407">
        <v>12.91112</v>
      </c>
      <c r="E14407">
        <v>80.204510999999997</v>
      </c>
      <c r="F14407" s="18">
        <v>45146</v>
      </c>
      <c r="G14407" s="19">
        <v>0.79166666666666696</v>
      </c>
      <c r="H14407">
        <v>19</v>
      </c>
      <c r="I14407" s="13" t="s">
        <v>215</v>
      </c>
      <c r="J14407">
        <v>0</v>
      </c>
      <c r="K14407" s="13" t="s">
        <v>214</v>
      </c>
      <c r="L14407">
        <v>3</v>
      </c>
      <c r="M14407">
        <v>0</v>
      </c>
      <c r="N14407" s="13" t="s">
        <v>94</v>
      </c>
      <c r="O14407" s="13" t="s">
        <v>95</v>
      </c>
      <c r="P14407">
        <v>24</v>
      </c>
      <c r="Q14407" s="13" t="s">
        <v>195</v>
      </c>
      <c r="R14407" s="13" t="s">
        <v>98</v>
      </c>
      <c r="S14407" s="13" t="s">
        <v>196</v>
      </c>
      <c r="T14407">
        <v>3</v>
      </c>
      <c r="U14407">
        <v>3</v>
      </c>
      <c r="V14407">
        <v>1</v>
      </c>
      <c r="W14407" s="13" t="s">
        <v>101</v>
      </c>
      <c r="X14407">
        <v>0.6</v>
      </c>
    </row>
    <row r="14408" spans="1:24" x14ac:dyDescent="0.3">
      <c r="A14408">
        <v>14406</v>
      </c>
      <c r="B14408" t="s">
        <v>217</v>
      </c>
      <c r="C14408" t="s">
        <v>218</v>
      </c>
      <c r="D14408">
        <v>22.693085</v>
      </c>
      <c r="E14408">
        <v>88.294425000000004</v>
      </c>
      <c r="F14408" s="18">
        <v>44695</v>
      </c>
      <c r="G14408" s="19">
        <v>0.70833333333333304</v>
      </c>
      <c r="H14408">
        <v>17</v>
      </c>
      <c r="I14408" s="13" t="s">
        <v>219</v>
      </c>
      <c r="J14408">
        <v>1</v>
      </c>
      <c r="K14408" s="13" t="s">
        <v>92</v>
      </c>
      <c r="L14408">
        <v>1</v>
      </c>
      <c r="M14408">
        <v>0</v>
      </c>
      <c r="N14408" s="13" t="s">
        <v>192</v>
      </c>
      <c r="O14408" s="13" t="s">
        <v>97</v>
      </c>
      <c r="P14408">
        <v>20</v>
      </c>
      <c r="Q14408" s="13" t="s">
        <v>195</v>
      </c>
      <c r="R14408" s="13" t="s">
        <v>205</v>
      </c>
      <c r="S14408" s="13" t="s">
        <v>193</v>
      </c>
      <c r="T14408">
        <v>1</v>
      </c>
      <c r="U14408">
        <v>1</v>
      </c>
      <c r="V14408">
        <v>1</v>
      </c>
      <c r="W14408" s="13" t="s">
        <v>101</v>
      </c>
      <c r="X14408">
        <v>0.25</v>
      </c>
    </row>
    <row r="14409" spans="1:24" x14ac:dyDescent="0.3">
      <c r="A14409">
        <v>14407</v>
      </c>
      <c r="B14409" t="s">
        <v>197</v>
      </c>
      <c r="C14409" t="s">
        <v>198</v>
      </c>
      <c r="D14409">
        <v>30.736657000000001</v>
      </c>
      <c r="E14409">
        <v>76.896045000000001</v>
      </c>
      <c r="F14409" s="18">
        <v>45710</v>
      </c>
      <c r="G14409" s="19">
        <v>0.625</v>
      </c>
      <c r="H14409">
        <v>15</v>
      </c>
      <c r="I14409" s="13" t="s">
        <v>219</v>
      </c>
      <c r="J14409">
        <v>1</v>
      </c>
      <c r="K14409" s="13" t="s">
        <v>214</v>
      </c>
      <c r="L14409">
        <v>3</v>
      </c>
      <c r="M14409">
        <v>0</v>
      </c>
      <c r="N14409" s="13" t="s">
        <v>212</v>
      </c>
      <c r="O14409" s="13" t="s">
        <v>95</v>
      </c>
      <c r="P14409">
        <v>20</v>
      </c>
      <c r="Q14409" s="13" t="s">
        <v>97</v>
      </c>
      <c r="R14409" s="13" t="s">
        <v>213</v>
      </c>
      <c r="S14409" s="13" t="s">
        <v>196</v>
      </c>
      <c r="T14409">
        <v>5</v>
      </c>
      <c r="U14409">
        <v>0</v>
      </c>
      <c r="V14409">
        <v>0</v>
      </c>
      <c r="W14409" s="13" t="s">
        <v>101</v>
      </c>
      <c r="X14409">
        <v>0.65</v>
      </c>
    </row>
    <row r="14410" spans="1:24" x14ac:dyDescent="0.3">
      <c r="A14410">
        <v>14408</v>
      </c>
      <c r="B14410" t="s">
        <v>190</v>
      </c>
      <c r="C14410" t="s">
        <v>80</v>
      </c>
      <c r="D14410">
        <v>18.932385</v>
      </c>
      <c r="E14410">
        <v>72.919104000000004</v>
      </c>
      <c r="F14410" s="18">
        <v>45678</v>
      </c>
      <c r="G14410" s="19">
        <v>0.875</v>
      </c>
      <c r="H14410">
        <v>21</v>
      </c>
      <c r="I14410" s="13" t="s">
        <v>215</v>
      </c>
      <c r="J14410">
        <v>0</v>
      </c>
      <c r="K14410" s="13" t="s">
        <v>191</v>
      </c>
      <c r="L14410">
        <v>2</v>
      </c>
      <c r="M14410">
        <v>1</v>
      </c>
      <c r="N14410" s="13" t="s">
        <v>192</v>
      </c>
      <c r="O14410" s="13" t="s">
        <v>97</v>
      </c>
      <c r="P14410">
        <v>29</v>
      </c>
      <c r="Q14410" s="13" t="s">
        <v>97</v>
      </c>
      <c r="R14410" s="13" t="s">
        <v>208</v>
      </c>
      <c r="S14410" s="13" t="s">
        <v>196</v>
      </c>
      <c r="T14410">
        <v>2</v>
      </c>
      <c r="U14410">
        <v>0</v>
      </c>
      <c r="V14410">
        <v>0</v>
      </c>
      <c r="W14410" s="13" t="s">
        <v>101</v>
      </c>
      <c r="X14410">
        <v>0.3</v>
      </c>
    </row>
    <row r="14411" spans="1:24" x14ac:dyDescent="0.3">
      <c r="A14411">
        <v>14409</v>
      </c>
      <c r="B14411" t="s">
        <v>197</v>
      </c>
      <c r="C14411" t="s">
        <v>198</v>
      </c>
      <c r="D14411">
        <v>30.621953000000001</v>
      </c>
      <c r="E14411">
        <v>76.812475000000006</v>
      </c>
      <c r="F14411" s="18">
        <v>45704</v>
      </c>
      <c r="G14411" s="19">
        <v>0.45833333333333298</v>
      </c>
      <c r="H14411">
        <v>11</v>
      </c>
      <c r="I14411" s="13" t="s">
        <v>89</v>
      </c>
      <c r="J14411">
        <v>1</v>
      </c>
      <c r="K14411" s="13" t="s">
        <v>92</v>
      </c>
      <c r="L14411">
        <v>1</v>
      </c>
      <c r="M14411">
        <v>0</v>
      </c>
      <c r="N14411" s="13" t="s">
        <v>94</v>
      </c>
      <c r="O14411" s="13" t="s">
        <v>95</v>
      </c>
      <c r="P14411">
        <v>17</v>
      </c>
      <c r="Q14411" s="13" t="s">
        <v>97</v>
      </c>
      <c r="R14411" s="13" t="s">
        <v>208</v>
      </c>
      <c r="S14411" s="13" t="s">
        <v>196</v>
      </c>
      <c r="T14411">
        <v>1</v>
      </c>
      <c r="U14411">
        <v>0</v>
      </c>
      <c r="V14411">
        <v>0</v>
      </c>
      <c r="W14411" s="13" t="s">
        <v>101</v>
      </c>
      <c r="X14411">
        <v>0.65</v>
      </c>
    </row>
    <row r="14412" spans="1:24" x14ac:dyDescent="0.3">
      <c r="A14412">
        <v>14410</v>
      </c>
      <c r="B14412" t="s">
        <v>217</v>
      </c>
      <c r="C14412" t="s">
        <v>218</v>
      </c>
      <c r="D14412">
        <v>22.550467999999999</v>
      </c>
      <c r="E14412">
        <v>88.357951</v>
      </c>
      <c r="F14412" s="18">
        <v>45648</v>
      </c>
      <c r="G14412" s="19">
        <v>0.375</v>
      </c>
      <c r="H14412">
        <v>9</v>
      </c>
      <c r="I14412" s="13" t="s">
        <v>89</v>
      </c>
      <c r="J14412">
        <v>1</v>
      </c>
      <c r="K14412" s="13" t="s">
        <v>214</v>
      </c>
      <c r="L14412">
        <v>3</v>
      </c>
      <c r="M14412">
        <v>0</v>
      </c>
      <c r="N14412" s="13" t="s">
        <v>192</v>
      </c>
      <c r="O14412" s="13" t="s">
        <v>97</v>
      </c>
      <c r="P14412">
        <v>33</v>
      </c>
      <c r="Q14412" s="13" t="s">
        <v>97</v>
      </c>
      <c r="R14412" s="13" t="s">
        <v>199</v>
      </c>
      <c r="S14412" s="13" t="s">
        <v>99</v>
      </c>
      <c r="T14412">
        <v>5</v>
      </c>
      <c r="U14412">
        <v>5</v>
      </c>
      <c r="V14412">
        <v>1</v>
      </c>
      <c r="W14412" s="13" t="s">
        <v>101</v>
      </c>
      <c r="X14412">
        <v>0.65</v>
      </c>
    </row>
    <row r="14413" spans="1:24" x14ac:dyDescent="0.3">
      <c r="A14413">
        <v>14411</v>
      </c>
      <c r="B14413" t="s">
        <v>206</v>
      </c>
      <c r="C14413" t="s">
        <v>207</v>
      </c>
      <c r="D14413">
        <v>13.162507</v>
      </c>
      <c r="E14413">
        <v>77.735496999999995</v>
      </c>
      <c r="F14413" s="18">
        <v>45552</v>
      </c>
      <c r="G14413" s="19">
        <v>0.20833333333333301</v>
      </c>
      <c r="H14413">
        <v>5</v>
      </c>
      <c r="I14413" s="13" t="s">
        <v>215</v>
      </c>
      <c r="J14413">
        <v>0</v>
      </c>
      <c r="K14413" s="13" t="s">
        <v>92</v>
      </c>
      <c r="L14413">
        <v>4</v>
      </c>
      <c r="M14413">
        <v>0</v>
      </c>
      <c r="N14413" s="13" t="s">
        <v>94</v>
      </c>
      <c r="O14413" s="13" t="s">
        <v>95</v>
      </c>
      <c r="P14413">
        <v>23</v>
      </c>
      <c r="Q14413" s="13" t="s">
        <v>195</v>
      </c>
      <c r="R14413" s="13" t="s">
        <v>98</v>
      </c>
      <c r="S14413" s="13" t="s">
        <v>196</v>
      </c>
      <c r="T14413">
        <v>5</v>
      </c>
      <c r="U14413">
        <v>4</v>
      </c>
      <c r="V14413">
        <v>0</v>
      </c>
      <c r="W14413" s="13" t="s">
        <v>101</v>
      </c>
      <c r="X14413">
        <v>0.45</v>
      </c>
    </row>
    <row r="14414" spans="1:24" x14ac:dyDescent="0.3">
      <c r="A14414">
        <v>14412</v>
      </c>
      <c r="B14414" t="s">
        <v>190</v>
      </c>
      <c r="C14414" t="s">
        <v>80</v>
      </c>
      <c r="D14414">
        <v>19.124061999999999</v>
      </c>
      <c r="E14414">
        <v>72.945038999999994</v>
      </c>
      <c r="F14414" s="18">
        <v>45601</v>
      </c>
      <c r="G14414" s="19">
        <v>0.79166666666666696</v>
      </c>
      <c r="H14414">
        <v>19</v>
      </c>
      <c r="I14414" s="13" t="s">
        <v>215</v>
      </c>
      <c r="J14414">
        <v>0</v>
      </c>
      <c r="K14414" s="13" t="s">
        <v>92</v>
      </c>
      <c r="L14414">
        <v>1</v>
      </c>
      <c r="M14414">
        <v>1</v>
      </c>
      <c r="N14414" s="13" t="s">
        <v>192</v>
      </c>
      <c r="O14414" s="13" t="s">
        <v>97</v>
      </c>
      <c r="P14414">
        <v>39</v>
      </c>
      <c r="Q14414" s="13" t="s">
        <v>97</v>
      </c>
      <c r="R14414" s="13" t="s">
        <v>199</v>
      </c>
      <c r="S14414" s="13" t="s">
        <v>99</v>
      </c>
      <c r="T14414">
        <v>5</v>
      </c>
      <c r="U14414">
        <v>5</v>
      </c>
      <c r="V14414">
        <v>1</v>
      </c>
      <c r="W14414" s="13" t="s">
        <v>101</v>
      </c>
      <c r="X14414">
        <v>0.65</v>
      </c>
    </row>
    <row r="14415" spans="1:24" x14ac:dyDescent="0.3">
      <c r="A14415">
        <v>14413</v>
      </c>
      <c r="B14415" t="s">
        <v>209</v>
      </c>
      <c r="C14415" t="s">
        <v>210</v>
      </c>
      <c r="D14415">
        <v>17.412790999999999</v>
      </c>
      <c r="E14415">
        <v>78.252781999999996</v>
      </c>
      <c r="F14415" s="18">
        <v>44980</v>
      </c>
      <c r="G14415" s="19">
        <v>0.91666666666666696</v>
      </c>
      <c r="H14415">
        <v>22</v>
      </c>
      <c r="I14415" s="13" t="s">
        <v>202</v>
      </c>
      <c r="J14415">
        <v>0</v>
      </c>
      <c r="K14415" s="13" t="s">
        <v>214</v>
      </c>
      <c r="L14415">
        <v>5</v>
      </c>
      <c r="M14415">
        <v>1</v>
      </c>
      <c r="N14415" s="13" t="s">
        <v>212</v>
      </c>
      <c r="O14415" s="13" t="s">
        <v>195</v>
      </c>
      <c r="P14415">
        <v>27</v>
      </c>
      <c r="Q14415" s="13" t="s">
        <v>97</v>
      </c>
      <c r="R14415" s="13" t="s">
        <v>208</v>
      </c>
      <c r="S14415" s="13" t="s">
        <v>196</v>
      </c>
      <c r="T14415">
        <v>3</v>
      </c>
      <c r="U14415">
        <v>2</v>
      </c>
      <c r="V14415">
        <v>0</v>
      </c>
      <c r="W14415" s="13" t="s">
        <v>101</v>
      </c>
      <c r="X14415">
        <v>0.45</v>
      </c>
    </row>
    <row r="14416" spans="1:24" x14ac:dyDescent="0.3">
      <c r="A14416">
        <v>14414</v>
      </c>
      <c r="B14416" t="s">
        <v>79</v>
      </c>
      <c r="C14416" t="s">
        <v>80</v>
      </c>
      <c r="D14416">
        <v>18.633462000000002</v>
      </c>
      <c r="E14416">
        <v>73.984999000000002</v>
      </c>
      <c r="F14416" s="18">
        <v>45402</v>
      </c>
      <c r="G14416" s="19">
        <v>4.1666666666666699E-2</v>
      </c>
      <c r="H14416">
        <v>1</v>
      </c>
      <c r="I14416" s="13" t="s">
        <v>219</v>
      </c>
      <c r="J14416">
        <v>1</v>
      </c>
      <c r="K14416" s="13" t="s">
        <v>191</v>
      </c>
      <c r="L14416">
        <v>6</v>
      </c>
      <c r="M14416">
        <v>1</v>
      </c>
      <c r="N14416" s="13" t="s">
        <v>192</v>
      </c>
      <c r="O14416" s="13" t="s">
        <v>97</v>
      </c>
      <c r="P14416">
        <v>30</v>
      </c>
      <c r="Q14416" s="13" t="s">
        <v>97</v>
      </c>
      <c r="R14416" s="13" t="s">
        <v>205</v>
      </c>
      <c r="S14416" s="13" t="s">
        <v>196</v>
      </c>
      <c r="T14416">
        <v>3</v>
      </c>
      <c r="U14416">
        <v>2</v>
      </c>
      <c r="V14416">
        <v>0</v>
      </c>
      <c r="W14416" s="13" t="s">
        <v>101</v>
      </c>
      <c r="X14416">
        <v>0.3</v>
      </c>
    </row>
    <row r="14417" spans="1:24" x14ac:dyDescent="0.3">
      <c r="A14417">
        <v>14415</v>
      </c>
      <c r="B14417" t="s">
        <v>190</v>
      </c>
      <c r="C14417" t="s">
        <v>80</v>
      </c>
      <c r="D14417">
        <v>19.075139</v>
      </c>
      <c r="E14417">
        <v>72.805137000000002</v>
      </c>
      <c r="F14417" s="18">
        <v>45401</v>
      </c>
      <c r="G14417" s="19">
        <v>0.375</v>
      </c>
      <c r="H14417">
        <v>9</v>
      </c>
      <c r="I14417" s="13" t="s">
        <v>211</v>
      </c>
      <c r="J14417">
        <v>0</v>
      </c>
      <c r="K14417" s="13" t="s">
        <v>92</v>
      </c>
      <c r="L14417">
        <v>5</v>
      </c>
      <c r="M14417">
        <v>0</v>
      </c>
      <c r="N14417" s="13" t="s">
        <v>192</v>
      </c>
      <c r="O14417" s="13" t="s">
        <v>97</v>
      </c>
      <c r="P14417">
        <v>32</v>
      </c>
      <c r="Q14417" s="13" t="s">
        <v>97</v>
      </c>
      <c r="R14417" s="13" t="s">
        <v>213</v>
      </c>
      <c r="S14417" s="13" t="s">
        <v>196</v>
      </c>
      <c r="T14417">
        <v>1</v>
      </c>
      <c r="U14417">
        <v>0</v>
      </c>
      <c r="V14417">
        <v>1</v>
      </c>
      <c r="W14417" s="13" t="s">
        <v>101</v>
      </c>
      <c r="X14417">
        <v>0.45</v>
      </c>
    </row>
    <row r="14418" spans="1:24" x14ac:dyDescent="0.3">
      <c r="A14418">
        <v>14416</v>
      </c>
      <c r="B14418" t="s">
        <v>203</v>
      </c>
      <c r="C14418" t="s">
        <v>203</v>
      </c>
      <c r="D14418">
        <v>28.822866999999999</v>
      </c>
      <c r="E14418">
        <v>76.826111999999995</v>
      </c>
      <c r="F14418" s="18">
        <v>45258</v>
      </c>
      <c r="G14418" s="19">
        <v>0.875</v>
      </c>
      <c r="H14418">
        <v>21</v>
      </c>
      <c r="I14418" s="13" t="s">
        <v>215</v>
      </c>
      <c r="J14418">
        <v>0</v>
      </c>
      <c r="K14418" s="13" t="s">
        <v>92</v>
      </c>
      <c r="L14418">
        <v>1</v>
      </c>
      <c r="M14418">
        <v>1</v>
      </c>
      <c r="N14418" s="13" t="s">
        <v>212</v>
      </c>
      <c r="O14418" s="13" t="s">
        <v>195</v>
      </c>
      <c r="P14418">
        <v>17</v>
      </c>
      <c r="Q14418" s="13" t="s">
        <v>97</v>
      </c>
      <c r="R14418" s="13" t="s">
        <v>98</v>
      </c>
      <c r="S14418" s="13" t="s">
        <v>196</v>
      </c>
      <c r="T14418">
        <v>1</v>
      </c>
      <c r="U14418">
        <v>0</v>
      </c>
      <c r="V14418">
        <v>0</v>
      </c>
      <c r="W14418" s="13" t="s">
        <v>101</v>
      </c>
      <c r="X14418">
        <v>0.45</v>
      </c>
    </row>
    <row r="14419" spans="1:24" x14ac:dyDescent="0.3">
      <c r="A14419">
        <v>14417</v>
      </c>
      <c r="B14419" t="s">
        <v>209</v>
      </c>
      <c r="C14419" t="s">
        <v>210</v>
      </c>
      <c r="D14419">
        <v>17.588941999999999</v>
      </c>
      <c r="E14419">
        <v>78.218281000000005</v>
      </c>
      <c r="F14419" s="18">
        <v>44811</v>
      </c>
      <c r="G14419" s="19">
        <v>0</v>
      </c>
      <c r="H14419">
        <v>0</v>
      </c>
      <c r="I14419" s="13" t="s">
        <v>194</v>
      </c>
      <c r="J14419">
        <v>0</v>
      </c>
      <c r="K14419" s="13" t="s">
        <v>92</v>
      </c>
      <c r="L14419">
        <v>2</v>
      </c>
      <c r="M14419">
        <v>0</v>
      </c>
      <c r="N14419" s="13" t="s">
        <v>192</v>
      </c>
      <c r="O14419" s="13" t="s">
        <v>97</v>
      </c>
      <c r="P14419">
        <v>32</v>
      </c>
      <c r="Q14419" s="13" t="s">
        <v>97</v>
      </c>
      <c r="R14419" s="13" t="s">
        <v>208</v>
      </c>
      <c r="S14419" s="13" t="s">
        <v>193</v>
      </c>
      <c r="T14419">
        <v>4</v>
      </c>
      <c r="U14419">
        <v>2</v>
      </c>
      <c r="V14419">
        <v>0</v>
      </c>
      <c r="W14419" s="13" t="s">
        <v>101</v>
      </c>
      <c r="X14419">
        <v>0.3</v>
      </c>
    </row>
    <row r="14420" spans="1:24" x14ac:dyDescent="0.3">
      <c r="A14420">
        <v>14418</v>
      </c>
      <c r="B14420" t="s">
        <v>197</v>
      </c>
      <c r="C14420" t="s">
        <v>198</v>
      </c>
      <c r="D14420">
        <v>30.681380999999998</v>
      </c>
      <c r="E14420">
        <v>76.868266000000006</v>
      </c>
      <c r="F14420" s="18">
        <v>45320</v>
      </c>
      <c r="G14420" s="19">
        <v>0.79166666666666696</v>
      </c>
      <c r="H14420">
        <v>19</v>
      </c>
      <c r="I14420" s="13" t="s">
        <v>204</v>
      </c>
      <c r="J14420">
        <v>0</v>
      </c>
      <c r="K14420" s="13" t="s">
        <v>214</v>
      </c>
      <c r="L14420">
        <v>6</v>
      </c>
      <c r="M14420">
        <v>0</v>
      </c>
      <c r="N14420" s="13" t="s">
        <v>192</v>
      </c>
      <c r="O14420" s="13" t="s">
        <v>97</v>
      </c>
      <c r="P14420">
        <v>26</v>
      </c>
      <c r="Q14420" s="13" t="s">
        <v>97</v>
      </c>
      <c r="R14420" s="13" t="s">
        <v>98</v>
      </c>
      <c r="S14420" s="13" t="s">
        <v>193</v>
      </c>
      <c r="T14420">
        <v>4</v>
      </c>
      <c r="U14420">
        <v>4</v>
      </c>
      <c r="V14420">
        <v>1</v>
      </c>
      <c r="W14420" s="13" t="s">
        <v>101</v>
      </c>
      <c r="X14420">
        <v>0.45</v>
      </c>
    </row>
    <row r="14421" spans="1:24" x14ac:dyDescent="0.3">
      <c r="A14421">
        <v>14419</v>
      </c>
      <c r="B14421" t="s">
        <v>190</v>
      </c>
      <c r="C14421" t="s">
        <v>80</v>
      </c>
      <c r="D14421">
        <v>18.843654000000001</v>
      </c>
      <c r="E14421">
        <v>72.978735</v>
      </c>
      <c r="F14421" s="18">
        <v>44680</v>
      </c>
      <c r="G14421" s="19">
        <v>4.1666666666666699E-2</v>
      </c>
      <c r="H14421">
        <v>1</v>
      </c>
      <c r="I14421" s="13" t="s">
        <v>211</v>
      </c>
      <c r="J14421">
        <v>0</v>
      </c>
      <c r="K14421" s="13" t="s">
        <v>92</v>
      </c>
      <c r="L14421">
        <v>5</v>
      </c>
      <c r="M14421">
        <v>1</v>
      </c>
      <c r="N14421" s="13" t="s">
        <v>212</v>
      </c>
      <c r="O14421" s="13" t="s">
        <v>95</v>
      </c>
      <c r="P14421">
        <v>22</v>
      </c>
      <c r="Q14421" s="13" t="s">
        <v>95</v>
      </c>
      <c r="R14421" s="13" t="s">
        <v>205</v>
      </c>
      <c r="S14421" s="13" t="s">
        <v>196</v>
      </c>
      <c r="T14421">
        <v>4</v>
      </c>
      <c r="U14421">
        <v>2</v>
      </c>
      <c r="V14421">
        <v>0</v>
      </c>
      <c r="W14421" s="13" t="s">
        <v>101</v>
      </c>
      <c r="X14421">
        <v>0.45</v>
      </c>
    </row>
    <row r="14422" spans="1:24" x14ac:dyDescent="0.3">
      <c r="A14422">
        <v>14420</v>
      </c>
      <c r="B14422" t="s">
        <v>190</v>
      </c>
      <c r="C14422" t="s">
        <v>80</v>
      </c>
      <c r="D14422">
        <v>18.865735999999998</v>
      </c>
      <c r="E14422">
        <v>72.724429000000001</v>
      </c>
      <c r="F14422" s="18">
        <v>44957</v>
      </c>
      <c r="G14422" s="19">
        <v>0.625</v>
      </c>
      <c r="H14422">
        <v>15</v>
      </c>
      <c r="I14422" s="13" t="s">
        <v>215</v>
      </c>
      <c r="J14422">
        <v>0</v>
      </c>
      <c r="K14422" s="13" t="s">
        <v>191</v>
      </c>
      <c r="L14422">
        <v>3</v>
      </c>
      <c r="M14422">
        <v>0</v>
      </c>
      <c r="N14422" s="13" t="s">
        <v>212</v>
      </c>
      <c r="O14422" s="13" t="s">
        <v>195</v>
      </c>
      <c r="P14422">
        <v>39</v>
      </c>
      <c r="Q14422" s="13" t="s">
        <v>95</v>
      </c>
      <c r="R14422" s="13" t="s">
        <v>205</v>
      </c>
      <c r="S14422" s="13" t="s">
        <v>193</v>
      </c>
      <c r="T14422">
        <v>4</v>
      </c>
      <c r="U14422">
        <v>1</v>
      </c>
      <c r="V14422">
        <v>0</v>
      </c>
      <c r="W14422" s="13" t="s">
        <v>101</v>
      </c>
      <c r="X14422">
        <v>0.25</v>
      </c>
    </row>
    <row r="14423" spans="1:24" x14ac:dyDescent="0.3">
      <c r="A14423">
        <v>14421</v>
      </c>
      <c r="B14423" t="s">
        <v>197</v>
      </c>
      <c r="C14423" t="s">
        <v>198</v>
      </c>
      <c r="D14423">
        <v>30.797851999999999</v>
      </c>
      <c r="E14423">
        <v>76.725543999999999</v>
      </c>
      <c r="F14423" s="18">
        <v>45253</v>
      </c>
      <c r="G14423" s="19">
        <v>0.20833333333333301</v>
      </c>
      <c r="H14423">
        <v>5</v>
      </c>
      <c r="I14423" s="13" t="s">
        <v>202</v>
      </c>
      <c r="J14423">
        <v>0</v>
      </c>
      <c r="K14423" s="13" t="s">
        <v>191</v>
      </c>
      <c r="L14423">
        <v>5</v>
      </c>
      <c r="M14423">
        <v>0</v>
      </c>
      <c r="N14423" s="13" t="s">
        <v>94</v>
      </c>
      <c r="O14423" s="13" t="s">
        <v>95</v>
      </c>
      <c r="P14423">
        <v>39</v>
      </c>
      <c r="Q14423" s="13" t="s">
        <v>195</v>
      </c>
      <c r="R14423" s="13" t="s">
        <v>213</v>
      </c>
      <c r="S14423" s="13" t="s">
        <v>193</v>
      </c>
      <c r="T14423">
        <v>1</v>
      </c>
      <c r="U14423">
        <v>0</v>
      </c>
      <c r="V14423">
        <v>0</v>
      </c>
      <c r="W14423" s="13" t="s">
        <v>101</v>
      </c>
      <c r="X14423">
        <v>0.45</v>
      </c>
    </row>
    <row r="14424" spans="1:24" x14ac:dyDescent="0.3">
      <c r="A14424">
        <v>14422</v>
      </c>
      <c r="B14424" t="s">
        <v>203</v>
      </c>
      <c r="C14424" t="s">
        <v>203</v>
      </c>
      <c r="D14424">
        <v>28.847985999999999</v>
      </c>
      <c r="E14424">
        <v>76.964517000000001</v>
      </c>
      <c r="F14424" s="18">
        <v>45030</v>
      </c>
      <c r="G14424" s="19">
        <v>0.29166666666666702</v>
      </c>
      <c r="H14424">
        <v>7</v>
      </c>
      <c r="I14424" s="13" t="s">
        <v>211</v>
      </c>
      <c r="J14424">
        <v>0</v>
      </c>
      <c r="K14424" s="13" t="s">
        <v>92</v>
      </c>
      <c r="L14424">
        <v>6</v>
      </c>
      <c r="M14424">
        <v>1</v>
      </c>
      <c r="N14424" s="13" t="s">
        <v>192</v>
      </c>
      <c r="O14424" s="13" t="s">
        <v>97</v>
      </c>
      <c r="P14424">
        <v>16</v>
      </c>
      <c r="Q14424" s="13" t="s">
        <v>97</v>
      </c>
      <c r="R14424" s="13" t="s">
        <v>199</v>
      </c>
      <c r="S14424" s="13" t="s">
        <v>196</v>
      </c>
      <c r="T14424">
        <v>4</v>
      </c>
      <c r="U14424">
        <v>2</v>
      </c>
      <c r="V14424">
        <v>0</v>
      </c>
      <c r="W14424" s="13" t="s">
        <v>101</v>
      </c>
      <c r="X14424">
        <v>0.3</v>
      </c>
    </row>
    <row r="14425" spans="1:24" x14ac:dyDescent="0.3">
      <c r="A14425">
        <v>14423</v>
      </c>
      <c r="B14425" t="s">
        <v>217</v>
      </c>
      <c r="C14425" t="s">
        <v>218</v>
      </c>
      <c r="D14425">
        <v>22.601922999999999</v>
      </c>
      <c r="E14425">
        <v>88.250237999999996</v>
      </c>
      <c r="F14425" s="18">
        <v>45559</v>
      </c>
      <c r="G14425" s="19">
        <v>0.125</v>
      </c>
      <c r="H14425">
        <v>3</v>
      </c>
      <c r="I14425" s="13" t="s">
        <v>215</v>
      </c>
      <c r="J14425">
        <v>0</v>
      </c>
      <c r="K14425" s="13" t="s">
        <v>214</v>
      </c>
      <c r="L14425">
        <v>3</v>
      </c>
      <c r="M14425">
        <v>1</v>
      </c>
      <c r="N14425" s="13" t="s">
        <v>212</v>
      </c>
      <c r="O14425" s="13" t="s">
        <v>95</v>
      </c>
      <c r="P14425">
        <v>39</v>
      </c>
      <c r="Q14425" s="13" t="s">
        <v>95</v>
      </c>
      <c r="R14425" s="13" t="s">
        <v>205</v>
      </c>
      <c r="S14425" s="13" t="s">
        <v>99</v>
      </c>
      <c r="T14425">
        <v>1</v>
      </c>
      <c r="U14425">
        <v>1</v>
      </c>
      <c r="V14425">
        <v>0</v>
      </c>
      <c r="W14425" s="13" t="s">
        <v>101</v>
      </c>
      <c r="X14425">
        <v>0.65</v>
      </c>
    </row>
    <row r="14426" spans="1:24" x14ac:dyDescent="0.3">
      <c r="A14426">
        <v>14424</v>
      </c>
      <c r="B14426" t="s">
        <v>203</v>
      </c>
      <c r="C14426" t="s">
        <v>203</v>
      </c>
      <c r="D14426">
        <v>28.771187000000001</v>
      </c>
      <c r="E14426">
        <v>76.965779999999995</v>
      </c>
      <c r="F14426" s="18">
        <v>44720</v>
      </c>
      <c r="G14426" s="19">
        <v>0.875</v>
      </c>
      <c r="H14426">
        <v>21</v>
      </c>
      <c r="I14426" s="13" t="s">
        <v>194</v>
      </c>
      <c r="J14426">
        <v>0</v>
      </c>
      <c r="K14426" s="13" t="s">
        <v>92</v>
      </c>
      <c r="L14426">
        <v>3</v>
      </c>
      <c r="M14426">
        <v>0</v>
      </c>
      <c r="N14426" s="13" t="s">
        <v>192</v>
      </c>
      <c r="O14426" s="13" t="s">
        <v>97</v>
      </c>
      <c r="P14426">
        <v>38</v>
      </c>
      <c r="Q14426" s="13" t="s">
        <v>195</v>
      </c>
      <c r="R14426" s="13" t="s">
        <v>199</v>
      </c>
      <c r="S14426" s="13" t="s">
        <v>196</v>
      </c>
      <c r="T14426">
        <v>1</v>
      </c>
      <c r="U14426">
        <v>0</v>
      </c>
      <c r="V14426">
        <v>0</v>
      </c>
      <c r="W14426" s="13" t="s">
        <v>101</v>
      </c>
      <c r="X14426">
        <v>0.1</v>
      </c>
    </row>
    <row r="14427" spans="1:24" x14ac:dyDescent="0.3">
      <c r="A14427">
        <v>14425</v>
      </c>
      <c r="B14427" t="s">
        <v>217</v>
      </c>
      <c r="C14427" t="s">
        <v>218</v>
      </c>
      <c r="D14427">
        <v>22.447134999999999</v>
      </c>
      <c r="E14427">
        <v>88.442054999999996</v>
      </c>
      <c r="F14427" s="18">
        <v>45709</v>
      </c>
      <c r="G14427" s="19">
        <v>0.625</v>
      </c>
      <c r="H14427">
        <v>15</v>
      </c>
      <c r="I14427" s="13" t="s">
        <v>211</v>
      </c>
      <c r="J14427">
        <v>0</v>
      </c>
      <c r="K14427" s="13" t="s">
        <v>191</v>
      </c>
      <c r="L14427">
        <v>4</v>
      </c>
      <c r="M14427">
        <v>0</v>
      </c>
      <c r="N14427" s="13" t="s">
        <v>192</v>
      </c>
      <c r="O14427" s="13" t="s">
        <v>97</v>
      </c>
      <c r="P14427">
        <v>29</v>
      </c>
      <c r="Q14427" s="13" t="s">
        <v>95</v>
      </c>
      <c r="R14427" s="13" t="s">
        <v>199</v>
      </c>
      <c r="S14427" s="13" t="s">
        <v>196</v>
      </c>
      <c r="T14427">
        <v>3</v>
      </c>
      <c r="U14427">
        <v>1</v>
      </c>
      <c r="V14427">
        <v>0</v>
      </c>
      <c r="W14427" s="13" t="s">
        <v>101</v>
      </c>
      <c r="X14427">
        <v>0.1</v>
      </c>
    </row>
    <row r="14428" spans="1:24" x14ac:dyDescent="0.3">
      <c r="A14428">
        <v>14426</v>
      </c>
      <c r="B14428" t="s">
        <v>79</v>
      </c>
      <c r="C14428" t="s">
        <v>80</v>
      </c>
      <c r="D14428">
        <v>18.519302</v>
      </c>
      <c r="E14428">
        <v>73.919989000000001</v>
      </c>
      <c r="F14428" s="18">
        <v>44838</v>
      </c>
      <c r="G14428" s="19">
        <v>0.25</v>
      </c>
      <c r="H14428">
        <v>6</v>
      </c>
      <c r="I14428" s="13" t="s">
        <v>215</v>
      </c>
      <c r="J14428">
        <v>0</v>
      </c>
      <c r="K14428" s="13" t="s">
        <v>214</v>
      </c>
      <c r="L14428">
        <v>5</v>
      </c>
      <c r="M14428">
        <v>1</v>
      </c>
      <c r="N14428" s="13" t="s">
        <v>192</v>
      </c>
      <c r="O14428" s="13" t="s">
        <v>97</v>
      </c>
      <c r="P14428">
        <v>28</v>
      </c>
      <c r="Q14428" s="13" t="s">
        <v>97</v>
      </c>
      <c r="R14428" s="13" t="s">
        <v>208</v>
      </c>
      <c r="S14428" s="13" t="s">
        <v>196</v>
      </c>
      <c r="T14428">
        <v>5</v>
      </c>
      <c r="U14428">
        <v>1</v>
      </c>
      <c r="V14428">
        <v>0</v>
      </c>
      <c r="W14428" s="13" t="s">
        <v>101</v>
      </c>
      <c r="X14428">
        <v>0.3</v>
      </c>
    </row>
    <row r="14429" spans="1:24" x14ac:dyDescent="0.3">
      <c r="A14429">
        <v>14427</v>
      </c>
      <c r="B14429" t="s">
        <v>217</v>
      </c>
      <c r="C14429" t="s">
        <v>218</v>
      </c>
      <c r="D14429">
        <v>22.689232000000001</v>
      </c>
      <c r="E14429">
        <v>88.401588000000004</v>
      </c>
      <c r="F14429" s="18">
        <v>44988</v>
      </c>
      <c r="G14429" s="19">
        <v>0</v>
      </c>
      <c r="H14429">
        <v>0</v>
      </c>
      <c r="I14429" s="13" t="s">
        <v>211</v>
      </c>
      <c r="J14429">
        <v>0</v>
      </c>
      <c r="K14429" s="13" t="s">
        <v>214</v>
      </c>
      <c r="L14429">
        <v>2</v>
      </c>
      <c r="M14429">
        <v>0</v>
      </c>
      <c r="N14429" s="13" t="s">
        <v>192</v>
      </c>
      <c r="O14429" s="13" t="s">
        <v>97</v>
      </c>
      <c r="P14429">
        <v>20</v>
      </c>
      <c r="Q14429" s="13" t="s">
        <v>95</v>
      </c>
      <c r="R14429" s="13" t="s">
        <v>98</v>
      </c>
      <c r="S14429" s="13" t="s">
        <v>193</v>
      </c>
      <c r="T14429">
        <v>4</v>
      </c>
      <c r="U14429">
        <v>0</v>
      </c>
      <c r="V14429">
        <v>0</v>
      </c>
      <c r="W14429" s="13" t="s">
        <v>101</v>
      </c>
      <c r="X14429">
        <v>0.1</v>
      </c>
    </row>
    <row r="14430" spans="1:24" x14ac:dyDescent="0.3">
      <c r="A14430">
        <v>14428</v>
      </c>
      <c r="B14430" t="s">
        <v>190</v>
      </c>
      <c r="C14430" t="s">
        <v>80</v>
      </c>
      <c r="D14430">
        <v>19.026955999999998</v>
      </c>
      <c r="E14430">
        <v>72.923117000000005</v>
      </c>
      <c r="F14430" s="18">
        <v>45057</v>
      </c>
      <c r="G14430" s="19">
        <v>0.70833333333333304</v>
      </c>
      <c r="H14430">
        <v>17</v>
      </c>
      <c r="I14430" s="13" t="s">
        <v>202</v>
      </c>
      <c r="J14430">
        <v>0</v>
      </c>
      <c r="K14430" s="13" t="s">
        <v>92</v>
      </c>
      <c r="L14430">
        <v>2</v>
      </c>
      <c r="M14430">
        <v>0</v>
      </c>
      <c r="N14430" s="13" t="s">
        <v>192</v>
      </c>
      <c r="O14430" s="13" t="s">
        <v>97</v>
      </c>
      <c r="P14430">
        <v>26</v>
      </c>
      <c r="Q14430" s="13" t="s">
        <v>195</v>
      </c>
      <c r="R14430" s="13" t="s">
        <v>213</v>
      </c>
      <c r="S14430" s="13" t="s">
        <v>193</v>
      </c>
      <c r="T14430">
        <v>4</v>
      </c>
      <c r="U14430">
        <v>0</v>
      </c>
      <c r="V14430">
        <v>1</v>
      </c>
      <c r="W14430" s="13" t="s">
        <v>101</v>
      </c>
      <c r="X14430">
        <v>0.25</v>
      </c>
    </row>
    <row r="14431" spans="1:24" x14ac:dyDescent="0.3">
      <c r="A14431">
        <v>14429</v>
      </c>
      <c r="B14431" t="s">
        <v>200</v>
      </c>
      <c r="C14431" t="s">
        <v>201</v>
      </c>
      <c r="D14431">
        <v>13.029565</v>
      </c>
      <c r="E14431">
        <v>80.224152000000004</v>
      </c>
      <c r="F14431" s="18">
        <v>45095</v>
      </c>
      <c r="G14431" s="19">
        <v>0.75</v>
      </c>
      <c r="H14431">
        <v>18</v>
      </c>
      <c r="I14431" s="13" t="s">
        <v>89</v>
      </c>
      <c r="J14431">
        <v>1</v>
      </c>
      <c r="K14431" s="13" t="s">
        <v>191</v>
      </c>
      <c r="L14431">
        <v>4</v>
      </c>
      <c r="M14431">
        <v>0</v>
      </c>
      <c r="N14431" s="13" t="s">
        <v>192</v>
      </c>
      <c r="O14431" s="13" t="s">
        <v>97</v>
      </c>
      <c r="P14431">
        <v>21</v>
      </c>
      <c r="Q14431" s="13" t="s">
        <v>97</v>
      </c>
      <c r="R14431" s="13" t="s">
        <v>208</v>
      </c>
      <c r="S14431" s="13" t="s">
        <v>196</v>
      </c>
      <c r="T14431">
        <v>5</v>
      </c>
      <c r="U14431">
        <v>2</v>
      </c>
      <c r="V14431">
        <v>1</v>
      </c>
      <c r="W14431" s="13" t="s">
        <v>101</v>
      </c>
      <c r="X14431">
        <v>0.45</v>
      </c>
    </row>
    <row r="14432" spans="1:24" x14ac:dyDescent="0.3">
      <c r="A14432">
        <v>14430</v>
      </c>
      <c r="B14432" t="s">
        <v>203</v>
      </c>
      <c r="C14432" t="s">
        <v>203</v>
      </c>
      <c r="D14432">
        <v>28.645237999999999</v>
      </c>
      <c r="E14432">
        <v>76.988258999999999</v>
      </c>
      <c r="F14432" s="18">
        <v>45047</v>
      </c>
      <c r="G14432" s="19">
        <v>0.45833333333333298</v>
      </c>
      <c r="H14432">
        <v>11</v>
      </c>
      <c r="I14432" s="13" t="s">
        <v>204</v>
      </c>
      <c r="J14432">
        <v>0</v>
      </c>
      <c r="K14432" s="13" t="s">
        <v>92</v>
      </c>
      <c r="L14432">
        <v>1</v>
      </c>
      <c r="M14432">
        <v>0</v>
      </c>
      <c r="N14432" s="13" t="s">
        <v>94</v>
      </c>
      <c r="O14432" s="13" t="s">
        <v>95</v>
      </c>
      <c r="P14432">
        <v>32</v>
      </c>
      <c r="Q14432" s="13" t="s">
        <v>97</v>
      </c>
      <c r="R14432" s="13" t="s">
        <v>199</v>
      </c>
      <c r="S14432" s="13" t="s">
        <v>196</v>
      </c>
      <c r="T14432">
        <v>2</v>
      </c>
      <c r="U14432">
        <v>0</v>
      </c>
      <c r="V14432">
        <v>0</v>
      </c>
      <c r="W14432" s="13" t="s">
        <v>101</v>
      </c>
      <c r="X14432">
        <v>0.65</v>
      </c>
    </row>
    <row r="14433" spans="1:24" x14ac:dyDescent="0.3">
      <c r="A14433">
        <v>14431</v>
      </c>
      <c r="B14433" t="s">
        <v>217</v>
      </c>
      <c r="C14433" t="s">
        <v>218</v>
      </c>
      <c r="D14433">
        <v>22.440532999999999</v>
      </c>
      <c r="E14433">
        <v>88.271251000000007</v>
      </c>
      <c r="F14433" s="18">
        <v>45565</v>
      </c>
      <c r="G14433" s="19">
        <v>0.33333333333333298</v>
      </c>
      <c r="H14433">
        <v>8</v>
      </c>
      <c r="I14433" s="13" t="s">
        <v>204</v>
      </c>
      <c r="J14433">
        <v>0</v>
      </c>
      <c r="K14433" s="13" t="s">
        <v>191</v>
      </c>
      <c r="L14433">
        <v>3</v>
      </c>
      <c r="M14433">
        <v>1</v>
      </c>
      <c r="N14433" s="13" t="s">
        <v>94</v>
      </c>
      <c r="O14433" s="13" t="s">
        <v>95</v>
      </c>
      <c r="P14433">
        <v>34</v>
      </c>
      <c r="Q14433" s="13" t="s">
        <v>97</v>
      </c>
      <c r="R14433" s="13" t="s">
        <v>213</v>
      </c>
      <c r="S14433" s="13" t="s">
        <v>196</v>
      </c>
      <c r="T14433">
        <v>4</v>
      </c>
      <c r="U14433">
        <v>1</v>
      </c>
      <c r="V14433">
        <v>1</v>
      </c>
      <c r="W14433" s="13" t="s">
        <v>101</v>
      </c>
      <c r="X14433">
        <v>0.8</v>
      </c>
    </row>
    <row r="14434" spans="1:24" x14ac:dyDescent="0.3">
      <c r="A14434">
        <v>14432</v>
      </c>
      <c r="B14434" t="s">
        <v>203</v>
      </c>
      <c r="C14434" t="s">
        <v>203</v>
      </c>
      <c r="D14434">
        <v>28.792825000000001</v>
      </c>
      <c r="E14434">
        <v>77.299047999999999</v>
      </c>
      <c r="F14434" s="18">
        <v>45406</v>
      </c>
      <c r="G14434" s="19">
        <v>0.79166666666666696</v>
      </c>
      <c r="H14434">
        <v>19</v>
      </c>
      <c r="I14434" s="13" t="s">
        <v>194</v>
      </c>
      <c r="J14434">
        <v>0</v>
      </c>
      <c r="K14434" s="13" t="s">
        <v>92</v>
      </c>
      <c r="L14434">
        <v>4</v>
      </c>
      <c r="M14434">
        <v>1</v>
      </c>
      <c r="N14434" s="13" t="s">
        <v>94</v>
      </c>
      <c r="O14434" s="13" t="s">
        <v>95</v>
      </c>
      <c r="P14434">
        <v>18</v>
      </c>
      <c r="Q14434" s="13" t="s">
        <v>195</v>
      </c>
      <c r="R14434" s="13" t="s">
        <v>98</v>
      </c>
      <c r="S14434" s="13" t="s">
        <v>196</v>
      </c>
      <c r="T14434">
        <v>5</v>
      </c>
      <c r="U14434">
        <v>0</v>
      </c>
      <c r="V14434">
        <v>1</v>
      </c>
      <c r="W14434" s="13" t="s">
        <v>101</v>
      </c>
      <c r="X14434">
        <v>0.6</v>
      </c>
    </row>
    <row r="14435" spans="1:24" x14ac:dyDescent="0.3">
      <c r="A14435">
        <v>14433</v>
      </c>
      <c r="B14435" t="s">
        <v>200</v>
      </c>
      <c r="C14435" t="s">
        <v>201</v>
      </c>
      <c r="D14435">
        <v>13.164782000000001</v>
      </c>
      <c r="E14435">
        <v>80.180629999999994</v>
      </c>
      <c r="F14435" s="18">
        <v>44805</v>
      </c>
      <c r="G14435" s="19">
        <v>0.54166666666666696</v>
      </c>
      <c r="H14435">
        <v>13</v>
      </c>
      <c r="I14435" s="13" t="s">
        <v>202</v>
      </c>
      <c r="J14435">
        <v>0</v>
      </c>
      <c r="K14435" s="13" t="s">
        <v>214</v>
      </c>
      <c r="L14435">
        <v>1</v>
      </c>
      <c r="M14435">
        <v>1</v>
      </c>
      <c r="N14435" s="13" t="s">
        <v>94</v>
      </c>
      <c r="O14435" s="13" t="s">
        <v>95</v>
      </c>
      <c r="P14435">
        <v>25</v>
      </c>
      <c r="Q14435" s="13" t="s">
        <v>97</v>
      </c>
      <c r="R14435" s="13" t="s">
        <v>213</v>
      </c>
      <c r="S14435" s="13" t="s">
        <v>196</v>
      </c>
      <c r="T14435">
        <v>2</v>
      </c>
      <c r="U14435">
        <v>2</v>
      </c>
      <c r="V14435">
        <v>0</v>
      </c>
      <c r="W14435" s="13" t="s">
        <v>101</v>
      </c>
      <c r="X14435">
        <v>0.65</v>
      </c>
    </row>
    <row r="14436" spans="1:24" x14ac:dyDescent="0.3">
      <c r="A14436">
        <v>14434</v>
      </c>
      <c r="B14436" t="s">
        <v>206</v>
      </c>
      <c r="C14436" t="s">
        <v>207</v>
      </c>
      <c r="D14436">
        <v>12.921156999999999</v>
      </c>
      <c r="E14436">
        <v>77.566430999999994</v>
      </c>
      <c r="F14436" s="18">
        <v>45211</v>
      </c>
      <c r="G14436" s="19">
        <v>0.66666666666666696</v>
      </c>
      <c r="H14436">
        <v>16</v>
      </c>
      <c r="I14436" s="13" t="s">
        <v>202</v>
      </c>
      <c r="J14436">
        <v>0</v>
      </c>
      <c r="K14436" s="13" t="s">
        <v>214</v>
      </c>
      <c r="L14436">
        <v>3</v>
      </c>
      <c r="M14436">
        <v>1</v>
      </c>
      <c r="N14436" s="13" t="s">
        <v>192</v>
      </c>
      <c r="O14436" s="13" t="s">
        <v>97</v>
      </c>
      <c r="P14436">
        <v>32</v>
      </c>
      <c r="Q14436" s="13" t="s">
        <v>195</v>
      </c>
      <c r="R14436" s="13" t="s">
        <v>199</v>
      </c>
      <c r="S14436" s="13" t="s">
        <v>193</v>
      </c>
      <c r="T14436">
        <v>3</v>
      </c>
      <c r="U14436">
        <v>0</v>
      </c>
      <c r="V14436">
        <v>0</v>
      </c>
      <c r="W14436" s="13" t="s">
        <v>101</v>
      </c>
      <c r="X14436">
        <v>0.1</v>
      </c>
    </row>
    <row r="14437" spans="1:24" x14ac:dyDescent="0.3">
      <c r="A14437">
        <v>14435</v>
      </c>
      <c r="B14437" t="s">
        <v>200</v>
      </c>
      <c r="C14437" t="s">
        <v>201</v>
      </c>
      <c r="D14437">
        <v>12.937817000000001</v>
      </c>
      <c r="E14437">
        <v>80.143174999999999</v>
      </c>
      <c r="F14437" s="18">
        <v>44727</v>
      </c>
      <c r="G14437" s="19">
        <v>0.45833333333333298</v>
      </c>
      <c r="H14437">
        <v>11</v>
      </c>
      <c r="I14437" s="13" t="s">
        <v>194</v>
      </c>
      <c r="J14437">
        <v>0</v>
      </c>
      <c r="K14437" s="13" t="s">
        <v>191</v>
      </c>
      <c r="L14437">
        <v>1</v>
      </c>
      <c r="M14437">
        <v>1</v>
      </c>
      <c r="N14437" s="13" t="s">
        <v>192</v>
      </c>
      <c r="O14437" s="13" t="s">
        <v>97</v>
      </c>
      <c r="P14437">
        <v>19</v>
      </c>
      <c r="Q14437" s="13" t="s">
        <v>97</v>
      </c>
      <c r="R14437" s="13" t="s">
        <v>205</v>
      </c>
      <c r="S14437" s="13" t="s">
        <v>196</v>
      </c>
      <c r="T14437">
        <v>2</v>
      </c>
      <c r="U14437">
        <v>0</v>
      </c>
      <c r="V14437">
        <v>0</v>
      </c>
      <c r="W14437" s="13" t="s">
        <v>101</v>
      </c>
      <c r="X14437">
        <v>0.3</v>
      </c>
    </row>
    <row r="14438" spans="1:24" x14ac:dyDescent="0.3">
      <c r="A14438">
        <v>14436</v>
      </c>
      <c r="B14438" t="s">
        <v>190</v>
      </c>
      <c r="C14438" t="s">
        <v>80</v>
      </c>
      <c r="D14438">
        <v>19.268212999999999</v>
      </c>
      <c r="E14438">
        <v>72.766042999999996</v>
      </c>
      <c r="F14438" s="18">
        <v>45176</v>
      </c>
      <c r="G14438" s="19">
        <v>0.125</v>
      </c>
      <c r="H14438">
        <v>3</v>
      </c>
      <c r="I14438" s="13" t="s">
        <v>202</v>
      </c>
      <c r="J14438">
        <v>0</v>
      </c>
      <c r="K14438" s="13" t="s">
        <v>92</v>
      </c>
      <c r="L14438">
        <v>5</v>
      </c>
      <c r="M14438">
        <v>1</v>
      </c>
      <c r="N14438" s="13" t="s">
        <v>212</v>
      </c>
      <c r="O14438" s="13" t="s">
        <v>195</v>
      </c>
      <c r="P14438">
        <v>23</v>
      </c>
      <c r="Q14438" s="13" t="s">
        <v>95</v>
      </c>
      <c r="R14438" s="13" t="s">
        <v>213</v>
      </c>
      <c r="S14438" s="13" t="s">
        <v>193</v>
      </c>
      <c r="T14438">
        <v>3</v>
      </c>
      <c r="U14438">
        <v>2</v>
      </c>
      <c r="V14438">
        <v>0</v>
      </c>
      <c r="W14438" s="13" t="s">
        <v>101</v>
      </c>
      <c r="X14438">
        <v>0.25</v>
      </c>
    </row>
    <row r="14439" spans="1:24" x14ac:dyDescent="0.3">
      <c r="A14439">
        <v>14437</v>
      </c>
      <c r="B14439" t="s">
        <v>79</v>
      </c>
      <c r="C14439" t="s">
        <v>80</v>
      </c>
      <c r="D14439">
        <v>18.638479</v>
      </c>
      <c r="E14439">
        <v>73.917460000000005</v>
      </c>
      <c r="F14439" s="18">
        <v>45622</v>
      </c>
      <c r="G14439" s="19">
        <v>0.375</v>
      </c>
      <c r="H14439">
        <v>9</v>
      </c>
      <c r="I14439" s="13" t="s">
        <v>215</v>
      </c>
      <c r="J14439">
        <v>0</v>
      </c>
      <c r="K14439" s="13" t="s">
        <v>92</v>
      </c>
      <c r="L14439">
        <v>6</v>
      </c>
      <c r="M14439">
        <v>1</v>
      </c>
      <c r="N14439" s="13" t="s">
        <v>212</v>
      </c>
      <c r="O14439" s="13" t="s">
        <v>195</v>
      </c>
      <c r="P14439">
        <v>22</v>
      </c>
      <c r="Q14439" s="13" t="s">
        <v>195</v>
      </c>
      <c r="R14439" s="13" t="s">
        <v>199</v>
      </c>
      <c r="S14439" s="13" t="s">
        <v>196</v>
      </c>
      <c r="T14439">
        <v>2</v>
      </c>
      <c r="U14439">
        <v>0</v>
      </c>
      <c r="V14439">
        <v>1</v>
      </c>
      <c r="W14439" s="13" t="s">
        <v>101</v>
      </c>
      <c r="X14439">
        <v>0.4</v>
      </c>
    </row>
    <row r="14440" spans="1:24" x14ac:dyDescent="0.3">
      <c r="A14440">
        <v>14438</v>
      </c>
      <c r="B14440" t="s">
        <v>209</v>
      </c>
      <c r="C14440" t="s">
        <v>210</v>
      </c>
      <c r="D14440">
        <v>17.251242000000001</v>
      </c>
      <c r="E14440">
        <v>78.310765000000004</v>
      </c>
      <c r="F14440" s="18">
        <v>44708</v>
      </c>
      <c r="G14440" s="19">
        <v>0.70833333333333304</v>
      </c>
      <c r="H14440">
        <v>17</v>
      </c>
      <c r="I14440" s="13" t="s">
        <v>211</v>
      </c>
      <c r="J14440">
        <v>0</v>
      </c>
      <c r="K14440" s="13" t="s">
        <v>214</v>
      </c>
      <c r="L14440">
        <v>3</v>
      </c>
      <c r="M14440">
        <v>0</v>
      </c>
      <c r="N14440" s="13" t="s">
        <v>212</v>
      </c>
      <c r="O14440" s="13" t="s">
        <v>195</v>
      </c>
      <c r="P14440">
        <v>18</v>
      </c>
      <c r="Q14440" s="13" t="s">
        <v>97</v>
      </c>
      <c r="R14440" s="13" t="s">
        <v>98</v>
      </c>
      <c r="S14440" s="13" t="s">
        <v>196</v>
      </c>
      <c r="T14440">
        <v>1</v>
      </c>
      <c r="U14440">
        <v>1</v>
      </c>
      <c r="V14440">
        <v>1</v>
      </c>
      <c r="W14440" s="13" t="s">
        <v>101</v>
      </c>
      <c r="X14440">
        <v>0.6</v>
      </c>
    </row>
    <row r="14441" spans="1:24" x14ac:dyDescent="0.3">
      <c r="A14441">
        <v>14439</v>
      </c>
      <c r="B14441" t="s">
        <v>209</v>
      </c>
      <c r="C14441" t="s">
        <v>210</v>
      </c>
      <c r="D14441">
        <v>17.308409000000001</v>
      </c>
      <c r="E14441">
        <v>78.233305000000001</v>
      </c>
      <c r="F14441" s="18">
        <v>44982</v>
      </c>
      <c r="G14441" s="19">
        <v>0.875</v>
      </c>
      <c r="H14441">
        <v>21</v>
      </c>
      <c r="I14441" s="13" t="s">
        <v>219</v>
      </c>
      <c r="J14441">
        <v>1</v>
      </c>
      <c r="K14441" s="13" t="s">
        <v>191</v>
      </c>
      <c r="L14441">
        <v>1</v>
      </c>
      <c r="M14441">
        <v>1</v>
      </c>
      <c r="N14441" s="13" t="s">
        <v>192</v>
      </c>
      <c r="O14441" s="13" t="s">
        <v>97</v>
      </c>
      <c r="P14441">
        <v>34</v>
      </c>
      <c r="Q14441" s="13" t="s">
        <v>195</v>
      </c>
      <c r="R14441" s="13" t="s">
        <v>199</v>
      </c>
      <c r="S14441" s="13" t="s">
        <v>99</v>
      </c>
      <c r="T14441">
        <v>3</v>
      </c>
      <c r="U14441">
        <v>3</v>
      </c>
      <c r="V14441">
        <v>0</v>
      </c>
      <c r="W14441" s="13" t="s">
        <v>101</v>
      </c>
      <c r="X14441">
        <v>0.3</v>
      </c>
    </row>
    <row r="14442" spans="1:24" x14ac:dyDescent="0.3">
      <c r="A14442">
        <v>14440</v>
      </c>
      <c r="B14442" t="s">
        <v>190</v>
      </c>
      <c r="C14442" t="s">
        <v>80</v>
      </c>
      <c r="D14442">
        <v>19.199002</v>
      </c>
      <c r="E14442">
        <v>72.706031999999993</v>
      </c>
      <c r="F14442" s="18">
        <v>44736</v>
      </c>
      <c r="G14442" s="19">
        <v>0.54166666666666696</v>
      </c>
      <c r="H14442">
        <v>13</v>
      </c>
      <c r="I14442" s="13" t="s">
        <v>211</v>
      </c>
      <c r="J14442">
        <v>0</v>
      </c>
      <c r="K14442" s="13" t="s">
        <v>92</v>
      </c>
      <c r="L14442">
        <v>3</v>
      </c>
      <c r="M14442">
        <v>0</v>
      </c>
      <c r="N14442" s="13" t="s">
        <v>192</v>
      </c>
      <c r="O14442" s="13" t="s">
        <v>97</v>
      </c>
      <c r="P14442">
        <v>16</v>
      </c>
      <c r="Q14442" s="13" t="s">
        <v>97</v>
      </c>
      <c r="R14442" s="13" t="s">
        <v>208</v>
      </c>
      <c r="S14442" s="13" t="s">
        <v>196</v>
      </c>
      <c r="T14442">
        <v>4</v>
      </c>
      <c r="U14442">
        <v>0</v>
      </c>
      <c r="V14442">
        <v>0</v>
      </c>
      <c r="W14442" s="13" t="s">
        <v>101</v>
      </c>
      <c r="X14442">
        <v>0.3</v>
      </c>
    </row>
    <row r="14443" spans="1:24" x14ac:dyDescent="0.3">
      <c r="A14443">
        <v>14441</v>
      </c>
      <c r="B14443" t="s">
        <v>217</v>
      </c>
      <c r="C14443" t="s">
        <v>218</v>
      </c>
      <c r="D14443">
        <v>22.466764999999999</v>
      </c>
      <c r="E14443">
        <v>88.236797999999993</v>
      </c>
      <c r="F14443" s="18">
        <v>45005</v>
      </c>
      <c r="G14443" s="19">
        <v>0.16666666666666699</v>
      </c>
      <c r="H14443">
        <v>4</v>
      </c>
      <c r="I14443" s="13" t="s">
        <v>204</v>
      </c>
      <c r="J14443">
        <v>0</v>
      </c>
      <c r="K14443" s="13" t="s">
        <v>214</v>
      </c>
      <c r="L14443">
        <v>6</v>
      </c>
      <c r="M14443">
        <v>0</v>
      </c>
      <c r="N14443" s="13" t="s">
        <v>212</v>
      </c>
      <c r="O14443" s="13" t="s">
        <v>195</v>
      </c>
      <c r="P14443">
        <v>26</v>
      </c>
      <c r="Q14443" s="13" t="s">
        <v>95</v>
      </c>
      <c r="R14443" s="13" t="s">
        <v>208</v>
      </c>
      <c r="S14443" s="13" t="s">
        <v>196</v>
      </c>
      <c r="T14443">
        <v>5</v>
      </c>
      <c r="U14443">
        <v>3</v>
      </c>
      <c r="V14443">
        <v>0</v>
      </c>
      <c r="W14443" s="13" t="s">
        <v>101</v>
      </c>
      <c r="X14443">
        <v>0.25</v>
      </c>
    </row>
    <row r="14444" spans="1:24" x14ac:dyDescent="0.3">
      <c r="A14444">
        <v>14442</v>
      </c>
      <c r="B14444" t="s">
        <v>203</v>
      </c>
      <c r="C14444" t="s">
        <v>203</v>
      </c>
      <c r="D14444">
        <v>28.567201000000001</v>
      </c>
      <c r="E14444">
        <v>77.054106000000004</v>
      </c>
      <c r="F14444" s="18">
        <v>44947</v>
      </c>
      <c r="G14444" s="19">
        <v>0.625</v>
      </c>
      <c r="H14444">
        <v>15</v>
      </c>
      <c r="I14444" s="13" t="s">
        <v>219</v>
      </c>
      <c r="J14444">
        <v>1</v>
      </c>
      <c r="K14444" s="13" t="s">
        <v>191</v>
      </c>
      <c r="L14444">
        <v>4</v>
      </c>
      <c r="M14444">
        <v>0</v>
      </c>
      <c r="N14444" s="13" t="s">
        <v>94</v>
      </c>
      <c r="O14444" s="13" t="s">
        <v>95</v>
      </c>
      <c r="P14444">
        <v>19</v>
      </c>
      <c r="Q14444" s="13" t="s">
        <v>95</v>
      </c>
      <c r="R14444" s="13" t="s">
        <v>199</v>
      </c>
      <c r="S14444" s="13" t="s">
        <v>99</v>
      </c>
      <c r="T14444">
        <v>2</v>
      </c>
      <c r="U14444">
        <v>2</v>
      </c>
      <c r="V14444">
        <v>0</v>
      </c>
      <c r="W14444" s="13" t="s">
        <v>101</v>
      </c>
      <c r="X14444">
        <v>0.65</v>
      </c>
    </row>
    <row r="14445" spans="1:24" x14ac:dyDescent="0.3">
      <c r="A14445">
        <v>14443</v>
      </c>
      <c r="B14445" t="s">
        <v>209</v>
      </c>
      <c r="C14445" t="s">
        <v>210</v>
      </c>
      <c r="D14445">
        <v>17.378055</v>
      </c>
      <c r="E14445">
        <v>78.333554000000007</v>
      </c>
      <c r="F14445" s="18">
        <v>45060</v>
      </c>
      <c r="G14445" s="19">
        <v>0.58333333333333304</v>
      </c>
      <c r="H14445">
        <v>14</v>
      </c>
      <c r="I14445" s="13" t="s">
        <v>89</v>
      </c>
      <c r="J14445">
        <v>1</v>
      </c>
      <c r="K14445" s="13" t="s">
        <v>214</v>
      </c>
      <c r="L14445">
        <v>2</v>
      </c>
      <c r="M14445">
        <v>1</v>
      </c>
      <c r="N14445" s="13" t="s">
        <v>212</v>
      </c>
      <c r="O14445" s="13" t="s">
        <v>195</v>
      </c>
      <c r="P14445">
        <v>35</v>
      </c>
      <c r="Q14445" s="13" t="s">
        <v>97</v>
      </c>
      <c r="R14445" s="13" t="s">
        <v>213</v>
      </c>
      <c r="S14445" s="13" t="s">
        <v>196</v>
      </c>
      <c r="T14445">
        <v>4</v>
      </c>
      <c r="U14445">
        <v>0</v>
      </c>
      <c r="V14445">
        <v>0</v>
      </c>
      <c r="W14445" s="13" t="s">
        <v>101</v>
      </c>
      <c r="X14445">
        <v>0.45</v>
      </c>
    </row>
    <row r="14446" spans="1:24" x14ac:dyDescent="0.3">
      <c r="A14446">
        <v>14444</v>
      </c>
      <c r="B14446" t="s">
        <v>209</v>
      </c>
      <c r="C14446" t="s">
        <v>210</v>
      </c>
      <c r="D14446">
        <v>17.461777999999999</v>
      </c>
      <c r="E14446">
        <v>78.360187999999994</v>
      </c>
      <c r="F14446" s="18">
        <v>44874</v>
      </c>
      <c r="G14446" s="19">
        <v>0</v>
      </c>
      <c r="H14446">
        <v>0</v>
      </c>
      <c r="I14446" s="13" t="s">
        <v>194</v>
      </c>
      <c r="J14446">
        <v>0</v>
      </c>
      <c r="K14446" s="13" t="s">
        <v>191</v>
      </c>
      <c r="L14446">
        <v>2</v>
      </c>
      <c r="M14446">
        <v>0</v>
      </c>
      <c r="N14446" s="13" t="s">
        <v>192</v>
      </c>
      <c r="O14446" s="13" t="s">
        <v>97</v>
      </c>
      <c r="P14446">
        <v>28</v>
      </c>
      <c r="Q14446" s="13" t="s">
        <v>195</v>
      </c>
      <c r="R14446" s="13" t="s">
        <v>208</v>
      </c>
      <c r="S14446" s="13" t="s">
        <v>196</v>
      </c>
      <c r="T14446">
        <v>1</v>
      </c>
      <c r="U14446">
        <v>1</v>
      </c>
      <c r="V14446">
        <v>0</v>
      </c>
      <c r="W14446" s="13" t="s">
        <v>101</v>
      </c>
      <c r="X14446">
        <v>0.1</v>
      </c>
    </row>
    <row r="14447" spans="1:24" x14ac:dyDescent="0.3">
      <c r="A14447">
        <v>14445</v>
      </c>
      <c r="B14447" t="s">
        <v>209</v>
      </c>
      <c r="C14447" t="s">
        <v>210</v>
      </c>
      <c r="D14447">
        <v>17.524032999999999</v>
      </c>
      <c r="E14447">
        <v>78.284940000000006</v>
      </c>
      <c r="F14447" s="18">
        <v>44913</v>
      </c>
      <c r="G14447" s="19">
        <v>0.45833333333333298</v>
      </c>
      <c r="H14447">
        <v>11</v>
      </c>
      <c r="I14447" s="13" t="s">
        <v>89</v>
      </c>
      <c r="J14447">
        <v>1</v>
      </c>
      <c r="K14447" s="13" t="s">
        <v>92</v>
      </c>
      <c r="L14447">
        <v>2</v>
      </c>
      <c r="M14447">
        <v>0</v>
      </c>
      <c r="N14447" s="13" t="s">
        <v>94</v>
      </c>
      <c r="O14447" s="13" t="s">
        <v>95</v>
      </c>
      <c r="P14447">
        <v>34</v>
      </c>
      <c r="Q14447" s="13" t="s">
        <v>95</v>
      </c>
      <c r="R14447" s="13" t="s">
        <v>199</v>
      </c>
      <c r="S14447" s="13" t="s">
        <v>99</v>
      </c>
      <c r="T14447">
        <v>3</v>
      </c>
      <c r="U14447">
        <v>3</v>
      </c>
      <c r="V14447">
        <v>0</v>
      </c>
      <c r="W14447" s="13" t="s">
        <v>101</v>
      </c>
      <c r="X14447">
        <v>0.65</v>
      </c>
    </row>
    <row r="14448" spans="1:24" x14ac:dyDescent="0.3">
      <c r="A14448">
        <v>14446</v>
      </c>
      <c r="B14448" t="s">
        <v>209</v>
      </c>
      <c r="C14448" t="s">
        <v>210</v>
      </c>
      <c r="D14448">
        <v>17.378245</v>
      </c>
      <c r="E14448">
        <v>78.383004</v>
      </c>
      <c r="F14448" s="18">
        <v>45060</v>
      </c>
      <c r="G14448" s="19">
        <v>0.375</v>
      </c>
      <c r="H14448">
        <v>9</v>
      </c>
      <c r="I14448" s="13" t="s">
        <v>89</v>
      </c>
      <c r="J14448">
        <v>1</v>
      </c>
      <c r="K14448" s="13" t="s">
        <v>214</v>
      </c>
      <c r="L14448">
        <v>4</v>
      </c>
      <c r="M14448">
        <v>1</v>
      </c>
      <c r="N14448" s="13" t="s">
        <v>212</v>
      </c>
      <c r="O14448" s="13" t="s">
        <v>195</v>
      </c>
      <c r="P14448">
        <v>20</v>
      </c>
      <c r="Q14448" s="13" t="s">
        <v>195</v>
      </c>
      <c r="R14448" s="13" t="s">
        <v>205</v>
      </c>
      <c r="S14448" s="13" t="s">
        <v>196</v>
      </c>
      <c r="T14448">
        <v>3</v>
      </c>
      <c r="U14448">
        <v>0</v>
      </c>
      <c r="V14448">
        <v>1</v>
      </c>
      <c r="W14448" s="13" t="s">
        <v>101</v>
      </c>
      <c r="X14448">
        <v>0.4</v>
      </c>
    </row>
    <row r="14449" spans="1:24" x14ac:dyDescent="0.3">
      <c r="A14449">
        <v>14447</v>
      </c>
      <c r="B14449" t="s">
        <v>203</v>
      </c>
      <c r="C14449" t="s">
        <v>203</v>
      </c>
      <c r="D14449">
        <v>28.889900999999998</v>
      </c>
      <c r="E14449">
        <v>76.862274999999997</v>
      </c>
      <c r="F14449" s="18">
        <v>45069</v>
      </c>
      <c r="G14449" s="19">
        <v>8.3333333333333301E-2</v>
      </c>
      <c r="H14449">
        <v>2</v>
      </c>
      <c r="I14449" s="13" t="s">
        <v>215</v>
      </c>
      <c r="J14449">
        <v>0</v>
      </c>
      <c r="K14449" s="13" t="s">
        <v>191</v>
      </c>
      <c r="L14449">
        <v>6</v>
      </c>
      <c r="M14449">
        <v>1</v>
      </c>
      <c r="N14449" s="13" t="s">
        <v>94</v>
      </c>
      <c r="O14449" s="13" t="s">
        <v>95</v>
      </c>
      <c r="P14449">
        <v>31</v>
      </c>
      <c r="Q14449" s="13" t="s">
        <v>95</v>
      </c>
      <c r="R14449" s="13" t="s">
        <v>205</v>
      </c>
      <c r="S14449" s="13" t="s">
        <v>196</v>
      </c>
      <c r="T14449">
        <v>5</v>
      </c>
      <c r="U14449">
        <v>2</v>
      </c>
      <c r="V14449">
        <v>0</v>
      </c>
      <c r="W14449" s="13" t="s">
        <v>101</v>
      </c>
      <c r="X14449">
        <v>0.45</v>
      </c>
    </row>
    <row r="14450" spans="1:24" x14ac:dyDescent="0.3">
      <c r="A14450">
        <v>14448</v>
      </c>
      <c r="B14450" t="s">
        <v>200</v>
      </c>
      <c r="C14450" t="s">
        <v>201</v>
      </c>
      <c r="D14450">
        <v>12.823168000000001</v>
      </c>
      <c r="E14450">
        <v>80.230317999999997</v>
      </c>
      <c r="F14450" s="18">
        <v>45375</v>
      </c>
      <c r="G14450" s="19">
        <v>0.16666666666666699</v>
      </c>
      <c r="H14450">
        <v>4</v>
      </c>
      <c r="I14450" s="13" t="s">
        <v>89</v>
      </c>
      <c r="J14450">
        <v>1</v>
      </c>
      <c r="K14450" s="13" t="s">
        <v>92</v>
      </c>
      <c r="L14450">
        <v>4</v>
      </c>
      <c r="M14450">
        <v>1</v>
      </c>
      <c r="N14450" s="13" t="s">
        <v>94</v>
      </c>
      <c r="O14450" s="13" t="s">
        <v>95</v>
      </c>
      <c r="P14450">
        <v>21</v>
      </c>
      <c r="Q14450" s="13" t="s">
        <v>95</v>
      </c>
      <c r="R14450" s="13" t="s">
        <v>205</v>
      </c>
      <c r="S14450" s="13" t="s">
        <v>196</v>
      </c>
      <c r="T14450">
        <v>4</v>
      </c>
      <c r="U14450">
        <v>2</v>
      </c>
      <c r="V14450">
        <v>0</v>
      </c>
      <c r="W14450" s="13" t="s">
        <v>101</v>
      </c>
      <c r="X14450">
        <v>0.45</v>
      </c>
    </row>
    <row r="14451" spans="1:24" x14ac:dyDescent="0.3">
      <c r="A14451">
        <v>14449</v>
      </c>
      <c r="B14451" t="s">
        <v>217</v>
      </c>
      <c r="C14451" t="s">
        <v>218</v>
      </c>
      <c r="D14451">
        <v>22.518393</v>
      </c>
      <c r="E14451">
        <v>88.253437000000005</v>
      </c>
      <c r="F14451" s="18">
        <v>45277</v>
      </c>
      <c r="G14451" s="19">
        <v>0.58333333333333304</v>
      </c>
      <c r="H14451">
        <v>14</v>
      </c>
      <c r="I14451" s="13" t="s">
        <v>89</v>
      </c>
      <c r="J14451">
        <v>1</v>
      </c>
      <c r="K14451" s="13" t="s">
        <v>214</v>
      </c>
      <c r="L14451">
        <v>4</v>
      </c>
      <c r="M14451">
        <v>1</v>
      </c>
      <c r="N14451" s="13" t="s">
        <v>192</v>
      </c>
      <c r="O14451" s="13" t="s">
        <v>97</v>
      </c>
      <c r="P14451">
        <v>25</v>
      </c>
      <c r="Q14451" s="13" t="s">
        <v>97</v>
      </c>
      <c r="R14451" s="13" t="s">
        <v>98</v>
      </c>
      <c r="S14451" s="13" t="s">
        <v>193</v>
      </c>
      <c r="T14451">
        <v>4</v>
      </c>
      <c r="U14451">
        <v>1</v>
      </c>
      <c r="V14451">
        <v>0</v>
      </c>
      <c r="W14451" s="13" t="s">
        <v>101</v>
      </c>
      <c r="X14451">
        <v>0.3</v>
      </c>
    </row>
    <row r="14452" spans="1:24" x14ac:dyDescent="0.3">
      <c r="A14452">
        <v>14450</v>
      </c>
      <c r="B14452" t="s">
        <v>197</v>
      </c>
      <c r="C14452" t="s">
        <v>198</v>
      </c>
      <c r="D14452">
        <v>30.613834000000001</v>
      </c>
      <c r="E14452">
        <v>76.701961999999995</v>
      </c>
      <c r="F14452" s="18">
        <v>45214</v>
      </c>
      <c r="G14452" s="19">
        <v>0.58333333333333304</v>
      </c>
      <c r="H14452">
        <v>14</v>
      </c>
      <c r="I14452" s="13" t="s">
        <v>89</v>
      </c>
      <c r="J14452">
        <v>1</v>
      </c>
      <c r="K14452" s="13" t="s">
        <v>191</v>
      </c>
      <c r="L14452">
        <v>1</v>
      </c>
      <c r="M14452">
        <v>1</v>
      </c>
      <c r="N14452" s="13" t="s">
        <v>212</v>
      </c>
      <c r="O14452" s="13" t="s">
        <v>195</v>
      </c>
      <c r="P14452">
        <v>40</v>
      </c>
      <c r="Q14452" s="13" t="s">
        <v>97</v>
      </c>
      <c r="R14452" s="13" t="s">
        <v>208</v>
      </c>
      <c r="S14452" s="13" t="s">
        <v>193</v>
      </c>
      <c r="T14452">
        <v>4</v>
      </c>
      <c r="U14452">
        <v>1</v>
      </c>
      <c r="V14452">
        <v>0</v>
      </c>
      <c r="W14452" s="13" t="s">
        <v>101</v>
      </c>
      <c r="X14452">
        <v>0.45</v>
      </c>
    </row>
    <row r="14453" spans="1:24" x14ac:dyDescent="0.3">
      <c r="A14453">
        <v>14451</v>
      </c>
      <c r="B14453" t="s">
        <v>217</v>
      </c>
      <c r="C14453" t="s">
        <v>218</v>
      </c>
      <c r="D14453">
        <v>22.535185999999999</v>
      </c>
      <c r="E14453">
        <v>88.378450999999998</v>
      </c>
      <c r="F14453" s="18">
        <v>44874</v>
      </c>
      <c r="G14453" s="19">
        <v>0.75</v>
      </c>
      <c r="H14453">
        <v>18</v>
      </c>
      <c r="I14453" s="13" t="s">
        <v>194</v>
      </c>
      <c r="J14453">
        <v>0</v>
      </c>
      <c r="K14453" s="13" t="s">
        <v>92</v>
      </c>
      <c r="L14453">
        <v>6</v>
      </c>
      <c r="M14453">
        <v>0</v>
      </c>
      <c r="N14453" s="13" t="s">
        <v>94</v>
      </c>
      <c r="O14453" s="13" t="s">
        <v>95</v>
      </c>
      <c r="P14453">
        <v>26</v>
      </c>
      <c r="Q14453" s="13" t="s">
        <v>195</v>
      </c>
      <c r="R14453" s="13" t="s">
        <v>199</v>
      </c>
      <c r="S14453" s="13" t="s">
        <v>196</v>
      </c>
      <c r="T14453">
        <v>3</v>
      </c>
      <c r="U14453">
        <v>0</v>
      </c>
      <c r="V14453">
        <v>1</v>
      </c>
      <c r="W14453" s="13" t="s">
        <v>101</v>
      </c>
      <c r="X14453">
        <v>0.6</v>
      </c>
    </row>
    <row r="14454" spans="1:24" x14ac:dyDescent="0.3">
      <c r="A14454">
        <v>14452</v>
      </c>
      <c r="B14454" t="s">
        <v>190</v>
      </c>
      <c r="C14454" t="s">
        <v>80</v>
      </c>
      <c r="D14454">
        <v>19.225929000000001</v>
      </c>
      <c r="E14454">
        <v>72.792214999999999</v>
      </c>
      <c r="F14454" s="18">
        <v>45297</v>
      </c>
      <c r="G14454" s="19">
        <v>0.25</v>
      </c>
      <c r="H14454">
        <v>6</v>
      </c>
      <c r="I14454" s="13" t="s">
        <v>219</v>
      </c>
      <c r="J14454">
        <v>1</v>
      </c>
      <c r="K14454" s="13" t="s">
        <v>191</v>
      </c>
      <c r="L14454">
        <v>4</v>
      </c>
      <c r="M14454">
        <v>1</v>
      </c>
      <c r="N14454" s="13" t="s">
        <v>192</v>
      </c>
      <c r="O14454" s="13" t="s">
        <v>97</v>
      </c>
      <c r="P14454">
        <v>34</v>
      </c>
      <c r="Q14454" s="13" t="s">
        <v>195</v>
      </c>
      <c r="R14454" s="13" t="s">
        <v>213</v>
      </c>
      <c r="S14454" s="13" t="s">
        <v>193</v>
      </c>
      <c r="T14454">
        <v>1</v>
      </c>
      <c r="U14454">
        <v>1</v>
      </c>
      <c r="V14454">
        <v>0</v>
      </c>
      <c r="W14454" s="13" t="s">
        <v>101</v>
      </c>
      <c r="X14454">
        <v>0.1</v>
      </c>
    </row>
    <row r="14455" spans="1:24" x14ac:dyDescent="0.3">
      <c r="A14455">
        <v>14453</v>
      </c>
      <c r="B14455" t="s">
        <v>217</v>
      </c>
      <c r="C14455" t="s">
        <v>218</v>
      </c>
      <c r="D14455">
        <v>22.464278</v>
      </c>
      <c r="E14455">
        <v>88.401787999999996</v>
      </c>
      <c r="F14455" s="18">
        <v>45112</v>
      </c>
      <c r="G14455" s="19">
        <v>4.1666666666666699E-2</v>
      </c>
      <c r="H14455">
        <v>1</v>
      </c>
      <c r="I14455" s="13" t="s">
        <v>194</v>
      </c>
      <c r="J14455">
        <v>0</v>
      </c>
      <c r="K14455" s="13" t="s">
        <v>191</v>
      </c>
      <c r="L14455">
        <v>3</v>
      </c>
      <c r="M14455">
        <v>1</v>
      </c>
      <c r="N14455" s="13" t="s">
        <v>192</v>
      </c>
      <c r="O14455" s="13" t="s">
        <v>97</v>
      </c>
      <c r="P14455">
        <v>35</v>
      </c>
      <c r="Q14455" s="13" t="s">
        <v>95</v>
      </c>
      <c r="R14455" s="13" t="s">
        <v>213</v>
      </c>
      <c r="S14455" s="13" t="s">
        <v>196</v>
      </c>
      <c r="T14455">
        <v>5</v>
      </c>
      <c r="U14455">
        <v>5</v>
      </c>
      <c r="V14455">
        <v>0</v>
      </c>
      <c r="W14455" s="13" t="s">
        <v>101</v>
      </c>
      <c r="X14455">
        <v>0.1</v>
      </c>
    </row>
    <row r="14456" spans="1:24" x14ac:dyDescent="0.3">
      <c r="A14456">
        <v>14454</v>
      </c>
      <c r="B14456" t="s">
        <v>209</v>
      </c>
      <c r="C14456" t="s">
        <v>210</v>
      </c>
      <c r="D14456">
        <v>17.221699999999998</v>
      </c>
      <c r="E14456">
        <v>78.407993000000005</v>
      </c>
      <c r="F14456" s="18">
        <v>45572</v>
      </c>
      <c r="G14456" s="19">
        <v>0.375</v>
      </c>
      <c r="H14456">
        <v>9</v>
      </c>
      <c r="I14456" s="13" t="s">
        <v>204</v>
      </c>
      <c r="J14456">
        <v>0</v>
      </c>
      <c r="K14456" s="13" t="s">
        <v>214</v>
      </c>
      <c r="L14456">
        <v>6</v>
      </c>
      <c r="M14456">
        <v>0</v>
      </c>
      <c r="N14456" s="13" t="s">
        <v>94</v>
      </c>
      <c r="O14456" s="13" t="s">
        <v>95</v>
      </c>
      <c r="P14456">
        <v>36</v>
      </c>
      <c r="Q14456" s="13" t="s">
        <v>95</v>
      </c>
      <c r="R14456" s="13" t="s">
        <v>205</v>
      </c>
      <c r="S14456" s="13" t="s">
        <v>196</v>
      </c>
      <c r="T14456">
        <v>1</v>
      </c>
      <c r="U14456">
        <v>0</v>
      </c>
      <c r="V14456">
        <v>1</v>
      </c>
      <c r="W14456" s="13" t="s">
        <v>101</v>
      </c>
      <c r="X14456">
        <v>0.6</v>
      </c>
    </row>
    <row r="14457" spans="1:24" x14ac:dyDescent="0.3">
      <c r="A14457">
        <v>14455</v>
      </c>
      <c r="B14457" t="s">
        <v>217</v>
      </c>
      <c r="C14457" t="s">
        <v>218</v>
      </c>
      <c r="D14457">
        <v>22.679905999999999</v>
      </c>
      <c r="E14457">
        <v>88.275955999999994</v>
      </c>
      <c r="F14457" s="18">
        <v>45207</v>
      </c>
      <c r="G14457" s="19">
        <v>0.66666666666666696</v>
      </c>
      <c r="H14457">
        <v>16</v>
      </c>
      <c r="I14457" s="13" t="s">
        <v>89</v>
      </c>
      <c r="J14457">
        <v>1</v>
      </c>
      <c r="K14457" s="13" t="s">
        <v>214</v>
      </c>
      <c r="L14457">
        <v>4</v>
      </c>
      <c r="M14457">
        <v>1</v>
      </c>
      <c r="N14457" s="13" t="s">
        <v>94</v>
      </c>
      <c r="O14457" s="13" t="s">
        <v>95</v>
      </c>
      <c r="P14457">
        <v>15</v>
      </c>
      <c r="Q14457" s="13" t="s">
        <v>97</v>
      </c>
      <c r="R14457" s="13" t="s">
        <v>205</v>
      </c>
      <c r="S14457" s="13" t="s">
        <v>196</v>
      </c>
      <c r="T14457">
        <v>5</v>
      </c>
      <c r="U14457">
        <v>5</v>
      </c>
      <c r="V14457">
        <v>0</v>
      </c>
      <c r="W14457" s="13" t="s">
        <v>101</v>
      </c>
      <c r="X14457">
        <v>0.65</v>
      </c>
    </row>
    <row r="14458" spans="1:24" x14ac:dyDescent="0.3">
      <c r="A14458">
        <v>14456</v>
      </c>
      <c r="B14458" t="s">
        <v>203</v>
      </c>
      <c r="C14458" t="s">
        <v>203</v>
      </c>
      <c r="D14458">
        <v>28.446489</v>
      </c>
      <c r="E14458">
        <v>77.019209000000004</v>
      </c>
      <c r="F14458" s="18">
        <v>45270</v>
      </c>
      <c r="G14458" s="19">
        <v>0.125</v>
      </c>
      <c r="H14458">
        <v>3</v>
      </c>
      <c r="I14458" s="13" t="s">
        <v>89</v>
      </c>
      <c r="J14458">
        <v>1</v>
      </c>
      <c r="K14458" s="13" t="s">
        <v>191</v>
      </c>
      <c r="L14458">
        <v>3</v>
      </c>
      <c r="M14458">
        <v>0</v>
      </c>
      <c r="N14458" s="13" t="s">
        <v>212</v>
      </c>
      <c r="O14458" s="13" t="s">
        <v>195</v>
      </c>
      <c r="P14458">
        <v>21</v>
      </c>
      <c r="Q14458" s="13" t="s">
        <v>95</v>
      </c>
      <c r="R14458" s="13" t="s">
        <v>98</v>
      </c>
      <c r="S14458" s="13" t="s">
        <v>196</v>
      </c>
      <c r="T14458">
        <v>1</v>
      </c>
      <c r="U14458">
        <v>0</v>
      </c>
      <c r="V14458">
        <v>0</v>
      </c>
      <c r="W14458" s="13" t="s">
        <v>101</v>
      </c>
      <c r="X14458">
        <v>0.25</v>
      </c>
    </row>
    <row r="14459" spans="1:24" x14ac:dyDescent="0.3">
      <c r="A14459">
        <v>14457</v>
      </c>
      <c r="B14459" t="s">
        <v>203</v>
      </c>
      <c r="C14459" t="s">
        <v>203</v>
      </c>
      <c r="D14459">
        <v>28.705825000000001</v>
      </c>
      <c r="E14459">
        <v>77.086467999999996</v>
      </c>
      <c r="F14459" s="18">
        <v>45713</v>
      </c>
      <c r="G14459" s="19">
        <v>0.91666666666666696</v>
      </c>
      <c r="H14459">
        <v>22</v>
      </c>
      <c r="I14459" s="13" t="s">
        <v>215</v>
      </c>
      <c r="J14459">
        <v>0</v>
      </c>
      <c r="K14459" s="13" t="s">
        <v>214</v>
      </c>
      <c r="L14459">
        <v>6</v>
      </c>
      <c r="M14459">
        <v>1</v>
      </c>
      <c r="N14459" s="13" t="s">
        <v>94</v>
      </c>
      <c r="O14459" s="13" t="s">
        <v>95</v>
      </c>
      <c r="P14459">
        <v>17</v>
      </c>
      <c r="Q14459" s="13" t="s">
        <v>195</v>
      </c>
      <c r="R14459" s="13" t="s">
        <v>213</v>
      </c>
      <c r="S14459" s="13" t="s">
        <v>196</v>
      </c>
      <c r="T14459">
        <v>3</v>
      </c>
      <c r="U14459">
        <v>0</v>
      </c>
      <c r="V14459">
        <v>0</v>
      </c>
      <c r="W14459" s="13" t="s">
        <v>101</v>
      </c>
      <c r="X14459">
        <v>0.45</v>
      </c>
    </row>
    <row r="14460" spans="1:24" x14ac:dyDescent="0.3">
      <c r="A14460">
        <v>14458</v>
      </c>
      <c r="B14460" t="s">
        <v>79</v>
      </c>
      <c r="C14460" t="s">
        <v>80</v>
      </c>
      <c r="D14460">
        <v>18.431356999999998</v>
      </c>
      <c r="E14460">
        <v>73.722212999999996</v>
      </c>
      <c r="F14460" s="18">
        <v>44581</v>
      </c>
      <c r="G14460" s="19">
        <v>0.875</v>
      </c>
      <c r="H14460">
        <v>21</v>
      </c>
      <c r="I14460" s="13" t="s">
        <v>202</v>
      </c>
      <c r="J14460">
        <v>0</v>
      </c>
      <c r="K14460" s="13" t="s">
        <v>214</v>
      </c>
      <c r="L14460">
        <v>4</v>
      </c>
      <c r="M14460">
        <v>0</v>
      </c>
      <c r="N14460" s="13" t="s">
        <v>192</v>
      </c>
      <c r="O14460" s="13" t="s">
        <v>97</v>
      </c>
      <c r="P14460">
        <v>22</v>
      </c>
      <c r="Q14460" s="13" t="s">
        <v>195</v>
      </c>
      <c r="R14460" s="13" t="s">
        <v>208</v>
      </c>
      <c r="S14460" s="13" t="s">
        <v>196</v>
      </c>
      <c r="T14460">
        <v>3</v>
      </c>
      <c r="U14460">
        <v>2</v>
      </c>
      <c r="V14460">
        <v>0</v>
      </c>
      <c r="W14460" s="13" t="s">
        <v>101</v>
      </c>
      <c r="X14460">
        <v>0.1</v>
      </c>
    </row>
    <row r="14461" spans="1:24" x14ac:dyDescent="0.3">
      <c r="A14461">
        <v>14459</v>
      </c>
      <c r="B14461" t="s">
        <v>190</v>
      </c>
      <c r="C14461" t="s">
        <v>80</v>
      </c>
      <c r="D14461">
        <v>18.810421000000002</v>
      </c>
      <c r="E14461">
        <v>72.827648999999994</v>
      </c>
      <c r="F14461" s="18">
        <v>44717</v>
      </c>
      <c r="G14461" s="19">
        <v>0.25</v>
      </c>
      <c r="H14461">
        <v>6</v>
      </c>
      <c r="I14461" s="13" t="s">
        <v>89</v>
      </c>
      <c r="J14461">
        <v>1</v>
      </c>
      <c r="K14461" s="13" t="s">
        <v>214</v>
      </c>
      <c r="L14461">
        <v>6</v>
      </c>
      <c r="M14461">
        <v>0</v>
      </c>
      <c r="N14461" s="13" t="s">
        <v>212</v>
      </c>
      <c r="O14461" s="13" t="s">
        <v>195</v>
      </c>
      <c r="P14461">
        <v>22</v>
      </c>
      <c r="Q14461" s="13" t="s">
        <v>195</v>
      </c>
      <c r="R14461" s="13" t="s">
        <v>205</v>
      </c>
      <c r="S14461" s="13" t="s">
        <v>196</v>
      </c>
      <c r="T14461">
        <v>1</v>
      </c>
      <c r="U14461">
        <v>1</v>
      </c>
      <c r="V14461">
        <v>0</v>
      </c>
      <c r="W14461" s="13" t="s">
        <v>101</v>
      </c>
      <c r="X14461">
        <v>0.25</v>
      </c>
    </row>
    <row r="14462" spans="1:24" x14ac:dyDescent="0.3">
      <c r="A14462">
        <v>14460</v>
      </c>
      <c r="B14462" t="s">
        <v>203</v>
      </c>
      <c r="C14462" t="s">
        <v>203</v>
      </c>
      <c r="D14462">
        <v>28.784164000000001</v>
      </c>
      <c r="E14462">
        <v>77.024056000000002</v>
      </c>
      <c r="F14462" s="18">
        <v>45114</v>
      </c>
      <c r="G14462" s="19">
        <v>0.5</v>
      </c>
      <c r="H14462">
        <v>12</v>
      </c>
      <c r="I14462" s="13" t="s">
        <v>211</v>
      </c>
      <c r="J14462">
        <v>0</v>
      </c>
      <c r="K14462" s="13" t="s">
        <v>92</v>
      </c>
      <c r="L14462">
        <v>3</v>
      </c>
      <c r="M14462">
        <v>1</v>
      </c>
      <c r="N14462" s="13" t="s">
        <v>94</v>
      </c>
      <c r="O14462" s="13" t="s">
        <v>95</v>
      </c>
      <c r="P14462">
        <v>34</v>
      </c>
      <c r="Q14462" s="13" t="s">
        <v>195</v>
      </c>
      <c r="R14462" s="13" t="s">
        <v>98</v>
      </c>
      <c r="S14462" s="13" t="s">
        <v>196</v>
      </c>
      <c r="T14462">
        <v>2</v>
      </c>
      <c r="U14462">
        <v>0</v>
      </c>
      <c r="V14462">
        <v>0</v>
      </c>
      <c r="W14462" s="13" t="s">
        <v>101</v>
      </c>
      <c r="X14462">
        <v>0.45</v>
      </c>
    </row>
    <row r="14463" spans="1:24" x14ac:dyDescent="0.3">
      <c r="A14463">
        <v>14461</v>
      </c>
      <c r="B14463" t="s">
        <v>190</v>
      </c>
      <c r="C14463" t="s">
        <v>80</v>
      </c>
      <c r="D14463">
        <v>19.084237000000002</v>
      </c>
      <c r="E14463">
        <v>72.708962</v>
      </c>
      <c r="F14463" s="18">
        <v>45600</v>
      </c>
      <c r="G14463" s="19">
        <v>0.58333333333333304</v>
      </c>
      <c r="H14463">
        <v>14</v>
      </c>
      <c r="I14463" s="13" t="s">
        <v>204</v>
      </c>
      <c r="J14463">
        <v>0</v>
      </c>
      <c r="K14463" s="13" t="s">
        <v>191</v>
      </c>
      <c r="L14463">
        <v>3</v>
      </c>
      <c r="M14463">
        <v>0</v>
      </c>
      <c r="N14463" s="13" t="s">
        <v>192</v>
      </c>
      <c r="O14463" s="13" t="s">
        <v>97</v>
      </c>
      <c r="P14463">
        <v>15</v>
      </c>
      <c r="Q14463" s="13" t="s">
        <v>195</v>
      </c>
      <c r="R14463" s="13" t="s">
        <v>199</v>
      </c>
      <c r="S14463" s="13" t="s">
        <v>196</v>
      </c>
      <c r="T14463">
        <v>4</v>
      </c>
      <c r="U14463">
        <v>2</v>
      </c>
      <c r="V14463">
        <v>0</v>
      </c>
      <c r="W14463" s="13" t="s">
        <v>101</v>
      </c>
      <c r="X14463">
        <v>0.1</v>
      </c>
    </row>
    <row r="14464" spans="1:24" x14ac:dyDescent="0.3">
      <c r="A14464">
        <v>14462</v>
      </c>
      <c r="B14464" t="s">
        <v>79</v>
      </c>
      <c r="C14464" t="s">
        <v>80</v>
      </c>
      <c r="D14464">
        <v>18.578035</v>
      </c>
      <c r="E14464">
        <v>73.860635000000002</v>
      </c>
      <c r="F14464" s="18">
        <v>45066</v>
      </c>
      <c r="G14464" s="19">
        <v>0.66666666666666696</v>
      </c>
      <c r="H14464">
        <v>16</v>
      </c>
      <c r="I14464" s="13" t="s">
        <v>219</v>
      </c>
      <c r="J14464">
        <v>1</v>
      </c>
      <c r="K14464" s="13" t="s">
        <v>92</v>
      </c>
      <c r="L14464">
        <v>1</v>
      </c>
      <c r="M14464">
        <v>1</v>
      </c>
      <c r="N14464" s="13" t="s">
        <v>94</v>
      </c>
      <c r="O14464" s="13" t="s">
        <v>95</v>
      </c>
      <c r="P14464">
        <v>31</v>
      </c>
      <c r="Q14464" s="13" t="s">
        <v>95</v>
      </c>
      <c r="R14464" s="13" t="s">
        <v>199</v>
      </c>
      <c r="S14464" s="13" t="s">
        <v>99</v>
      </c>
      <c r="T14464">
        <v>3</v>
      </c>
      <c r="U14464">
        <v>3</v>
      </c>
      <c r="V14464">
        <v>0</v>
      </c>
      <c r="W14464" s="13" t="s">
        <v>101</v>
      </c>
      <c r="X14464">
        <v>0.65</v>
      </c>
    </row>
    <row r="14465" spans="1:24" x14ac:dyDescent="0.3">
      <c r="A14465">
        <v>14463</v>
      </c>
      <c r="B14465" t="s">
        <v>79</v>
      </c>
      <c r="C14465" t="s">
        <v>80</v>
      </c>
      <c r="D14465">
        <v>18.553636999999998</v>
      </c>
      <c r="E14465">
        <v>73.758397000000002</v>
      </c>
      <c r="F14465" s="18">
        <v>45733</v>
      </c>
      <c r="G14465" s="19">
        <v>0.75</v>
      </c>
      <c r="H14465">
        <v>18</v>
      </c>
      <c r="I14465" s="13" t="s">
        <v>204</v>
      </c>
      <c r="J14465">
        <v>0</v>
      </c>
      <c r="K14465" s="13" t="s">
        <v>191</v>
      </c>
      <c r="L14465">
        <v>6</v>
      </c>
      <c r="M14465">
        <v>1</v>
      </c>
      <c r="N14465" s="13" t="s">
        <v>94</v>
      </c>
      <c r="O14465" s="13" t="s">
        <v>95</v>
      </c>
      <c r="P14465">
        <v>22</v>
      </c>
      <c r="Q14465" s="13" t="s">
        <v>97</v>
      </c>
      <c r="R14465" s="13" t="s">
        <v>205</v>
      </c>
      <c r="S14465" s="13" t="s">
        <v>196</v>
      </c>
      <c r="T14465">
        <v>1</v>
      </c>
      <c r="U14465">
        <v>1</v>
      </c>
      <c r="V14465">
        <v>1</v>
      </c>
      <c r="W14465" s="13" t="s">
        <v>101</v>
      </c>
      <c r="X14465">
        <v>0.8</v>
      </c>
    </row>
    <row r="14466" spans="1:24" x14ac:dyDescent="0.3">
      <c r="A14466">
        <v>14464</v>
      </c>
      <c r="B14466" t="s">
        <v>197</v>
      </c>
      <c r="C14466" t="s">
        <v>198</v>
      </c>
      <c r="D14466">
        <v>30.643820000000002</v>
      </c>
      <c r="E14466">
        <v>76.814518000000007</v>
      </c>
      <c r="F14466" s="18">
        <v>45654</v>
      </c>
      <c r="G14466" s="19">
        <v>0.875</v>
      </c>
      <c r="H14466">
        <v>21</v>
      </c>
      <c r="I14466" s="13" t="s">
        <v>219</v>
      </c>
      <c r="J14466">
        <v>1</v>
      </c>
      <c r="K14466" s="13" t="s">
        <v>214</v>
      </c>
      <c r="L14466">
        <v>4</v>
      </c>
      <c r="M14466">
        <v>1</v>
      </c>
      <c r="N14466" s="13" t="s">
        <v>192</v>
      </c>
      <c r="O14466" s="13" t="s">
        <v>97</v>
      </c>
      <c r="P14466">
        <v>27</v>
      </c>
      <c r="Q14466" s="13" t="s">
        <v>195</v>
      </c>
      <c r="R14466" s="13" t="s">
        <v>205</v>
      </c>
      <c r="S14466" s="13" t="s">
        <v>196</v>
      </c>
      <c r="T14466">
        <v>3</v>
      </c>
      <c r="U14466">
        <v>2</v>
      </c>
      <c r="V14466">
        <v>0</v>
      </c>
      <c r="W14466" s="13" t="s">
        <v>101</v>
      </c>
      <c r="X14466">
        <v>0.1</v>
      </c>
    </row>
    <row r="14467" spans="1:24" x14ac:dyDescent="0.3">
      <c r="A14467">
        <v>14465</v>
      </c>
      <c r="B14467" t="s">
        <v>200</v>
      </c>
      <c r="C14467" t="s">
        <v>201</v>
      </c>
      <c r="D14467">
        <v>13.057180000000001</v>
      </c>
      <c r="E14467">
        <v>80.135709000000006</v>
      </c>
      <c r="F14467" s="18">
        <v>45224</v>
      </c>
      <c r="G14467" s="19">
        <v>0.58333333333333304</v>
      </c>
      <c r="H14467">
        <v>14</v>
      </c>
      <c r="I14467" s="13" t="s">
        <v>194</v>
      </c>
      <c r="J14467">
        <v>0</v>
      </c>
      <c r="K14467" s="13" t="s">
        <v>214</v>
      </c>
      <c r="L14467">
        <v>2</v>
      </c>
      <c r="M14467">
        <v>1</v>
      </c>
      <c r="N14467" s="13" t="s">
        <v>212</v>
      </c>
      <c r="O14467" s="13" t="s">
        <v>95</v>
      </c>
      <c r="P14467">
        <v>28</v>
      </c>
      <c r="Q14467" s="13" t="s">
        <v>97</v>
      </c>
      <c r="R14467" s="13" t="s">
        <v>98</v>
      </c>
      <c r="S14467" s="13" t="s">
        <v>193</v>
      </c>
      <c r="T14467">
        <v>2</v>
      </c>
      <c r="U14467">
        <v>1</v>
      </c>
      <c r="V14467">
        <v>0</v>
      </c>
      <c r="W14467" s="13" t="s">
        <v>101</v>
      </c>
      <c r="X14467">
        <v>0.65</v>
      </c>
    </row>
    <row r="14468" spans="1:24" x14ac:dyDescent="0.3">
      <c r="A14468">
        <v>14466</v>
      </c>
      <c r="B14468" t="s">
        <v>190</v>
      </c>
      <c r="C14468" t="s">
        <v>80</v>
      </c>
      <c r="D14468">
        <v>19.195287</v>
      </c>
      <c r="E14468">
        <v>72.892621000000005</v>
      </c>
      <c r="F14468" s="18">
        <v>45379</v>
      </c>
      <c r="G14468" s="19">
        <v>0.5</v>
      </c>
      <c r="H14468">
        <v>12</v>
      </c>
      <c r="I14468" s="13" t="s">
        <v>202</v>
      </c>
      <c r="J14468">
        <v>0</v>
      </c>
      <c r="K14468" s="13" t="s">
        <v>92</v>
      </c>
      <c r="L14468">
        <v>3</v>
      </c>
      <c r="M14468">
        <v>0</v>
      </c>
      <c r="N14468" s="13" t="s">
        <v>192</v>
      </c>
      <c r="O14468" s="13" t="s">
        <v>97</v>
      </c>
      <c r="P14468">
        <v>36</v>
      </c>
      <c r="Q14468" s="13" t="s">
        <v>95</v>
      </c>
      <c r="R14468" s="13" t="s">
        <v>98</v>
      </c>
      <c r="S14468" s="13" t="s">
        <v>196</v>
      </c>
      <c r="T14468">
        <v>1</v>
      </c>
      <c r="U14468">
        <v>1</v>
      </c>
      <c r="V14468">
        <v>0</v>
      </c>
      <c r="W14468" s="13" t="s">
        <v>101</v>
      </c>
      <c r="X14468">
        <v>0.1</v>
      </c>
    </row>
    <row r="14469" spans="1:24" x14ac:dyDescent="0.3">
      <c r="A14469">
        <v>14467</v>
      </c>
      <c r="B14469" t="s">
        <v>209</v>
      </c>
      <c r="C14469" t="s">
        <v>210</v>
      </c>
      <c r="D14469">
        <v>17.440664000000002</v>
      </c>
      <c r="E14469">
        <v>78.411992999999995</v>
      </c>
      <c r="F14469" s="18">
        <v>45692</v>
      </c>
      <c r="G14469" s="19">
        <v>0.625</v>
      </c>
      <c r="H14469">
        <v>15</v>
      </c>
      <c r="I14469" s="13" t="s">
        <v>215</v>
      </c>
      <c r="J14469">
        <v>0</v>
      </c>
      <c r="K14469" s="13" t="s">
        <v>92</v>
      </c>
      <c r="L14469">
        <v>1</v>
      </c>
      <c r="M14469">
        <v>0</v>
      </c>
      <c r="N14469" s="13" t="s">
        <v>94</v>
      </c>
      <c r="O14469" s="13" t="s">
        <v>95</v>
      </c>
      <c r="P14469">
        <v>37</v>
      </c>
      <c r="Q14469" s="13" t="s">
        <v>97</v>
      </c>
      <c r="R14469" s="13" t="s">
        <v>208</v>
      </c>
      <c r="S14469" s="13" t="s">
        <v>196</v>
      </c>
      <c r="T14469">
        <v>1</v>
      </c>
      <c r="U14469">
        <v>0</v>
      </c>
      <c r="V14469">
        <v>0</v>
      </c>
      <c r="W14469" s="13" t="s">
        <v>101</v>
      </c>
      <c r="X14469">
        <v>0.65</v>
      </c>
    </row>
    <row r="14470" spans="1:24" x14ac:dyDescent="0.3">
      <c r="A14470">
        <v>14468</v>
      </c>
      <c r="B14470" t="s">
        <v>209</v>
      </c>
      <c r="C14470" t="s">
        <v>210</v>
      </c>
      <c r="D14470">
        <v>17.412721000000001</v>
      </c>
      <c r="E14470">
        <v>78.251683</v>
      </c>
      <c r="F14470" s="18">
        <v>44683</v>
      </c>
      <c r="G14470" s="19">
        <v>0.83333333333333304</v>
      </c>
      <c r="H14470">
        <v>20</v>
      </c>
      <c r="I14470" s="13" t="s">
        <v>204</v>
      </c>
      <c r="J14470">
        <v>0</v>
      </c>
      <c r="K14470" s="13" t="s">
        <v>214</v>
      </c>
      <c r="L14470">
        <v>2</v>
      </c>
      <c r="M14470">
        <v>1</v>
      </c>
      <c r="N14470" s="13" t="s">
        <v>212</v>
      </c>
      <c r="O14470" s="13" t="s">
        <v>195</v>
      </c>
      <c r="P14470">
        <v>17</v>
      </c>
      <c r="Q14470" s="13" t="s">
        <v>95</v>
      </c>
      <c r="R14470" s="13" t="s">
        <v>208</v>
      </c>
      <c r="S14470" s="13" t="s">
        <v>193</v>
      </c>
      <c r="T14470">
        <v>1</v>
      </c>
      <c r="U14470">
        <v>1</v>
      </c>
      <c r="V14470">
        <v>0</v>
      </c>
      <c r="W14470" s="13" t="s">
        <v>101</v>
      </c>
      <c r="X14470">
        <v>0.25</v>
      </c>
    </row>
    <row r="14471" spans="1:24" x14ac:dyDescent="0.3">
      <c r="A14471">
        <v>14469</v>
      </c>
      <c r="B14471" t="s">
        <v>203</v>
      </c>
      <c r="C14471" t="s">
        <v>203</v>
      </c>
      <c r="D14471">
        <v>28.663587</v>
      </c>
      <c r="E14471">
        <v>77.036023</v>
      </c>
      <c r="F14471" s="18">
        <v>45278</v>
      </c>
      <c r="G14471" s="19">
        <v>0.375</v>
      </c>
      <c r="H14471">
        <v>9</v>
      </c>
      <c r="I14471" s="13" t="s">
        <v>204</v>
      </c>
      <c r="J14471">
        <v>0</v>
      </c>
      <c r="K14471" s="13" t="s">
        <v>92</v>
      </c>
      <c r="L14471">
        <v>3</v>
      </c>
      <c r="M14471">
        <v>1</v>
      </c>
      <c r="N14471" s="13" t="s">
        <v>192</v>
      </c>
      <c r="O14471" s="13" t="s">
        <v>97</v>
      </c>
      <c r="P14471">
        <v>16</v>
      </c>
      <c r="Q14471" s="13" t="s">
        <v>195</v>
      </c>
      <c r="R14471" s="13" t="s">
        <v>98</v>
      </c>
      <c r="S14471" s="13" t="s">
        <v>193</v>
      </c>
      <c r="T14471">
        <v>5</v>
      </c>
      <c r="U14471">
        <v>2</v>
      </c>
      <c r="V14471">
        <v>1</v>
      </c>
      <c r="W14471" s="13" t="s">
        <v>101</v>
      </c>
      <c r="X14471">
        <v>0.25</v>
      </c>
    </row>
    <row r="14472" spans="1:24" x14ac:dyDescent="0.3">
      <c r="A14472">
        <v>14470</v>
      </c>
      <c r="B14472" t="s">
        <v>197</v>
      </c>
      <c r="C14472" t="s">
        <v>198</v>
      </c>
      <c r="D14472">
        <v>30.619783999999999</v>
      </c>
      <c r="E14472">
        <v>76.756629000000004</v>
      </c>
      <c r="F14472" s="18">
        <v>44789</v>
      </c>
      <c r="G14472" s="19">
        <v>0.20833333333333301</v>
      </c>
      <c r="H14472">
        <v>5</v>
      </c>
      <c r="I14472" s="13" t="s">
        <v>215</v>
      </c>
      <c r="J14472">
        <v>0</v>
      </c>
      <c r="K14472" s="13" t="s">
        <v>191</v>
      </c>
      <c r="L14472">
        <v>4</v>
      </c>
      <c r="M14472">
        <v>1</v>
      </c>
      <c r="N14472" s="13" t="s">
        <v>192</v>
      </c>
      <c r="O14472" s="13" t="s">
        <v>97</v>
      </c>
      <c r="P14472">
        <v>25</v>
      </c>
      <c r="Q14472" s="13" t="s">
        <v>95</v>
      </c>
      <c r="R14472" s="13" t="s">
        <v>208</v>
      </c>
      <c r="S14472" s="13" t="s">
        <v>193</v>
      </c>
      <c r="T14472">
        <v>5</v>
      </c>
      <c r="U14472">
        <v>4</v>
      </c>
      <c r="V14472">
        <v>0</v>
      </c>
      <c r="W14472" s="13" t="s">
        <v>101</v>
      </c>
      <c r="X14472">
        <v>0.1</v>
      </c>
    </row>
    <row r="14473" spans="1:24" x14ac:dyDescent="0.3">
      <c r="A14473">
        <v>14471</v>
      </c>
      <c r="B14473" t="s">
        <v>79</v>
      </c>
      <c r="C14473" t="s">
        <v>80</v>
      </c>
      <c r="D14473">
        <v>18.609432999999999</v>
      </c>
      <c r="E14473">
        <v>73.772717999999998</v>
      </c>
      <c r="F14473" s="18">
        <v>44866</v>
      </c>
      <c r="G14473" s="19">
        <v>8.3333333333333301E-2</v>
      </c>
      <c r="H14473">
        <v>2</v>
      </c>
      <c r="I14473" s="13" t="s">
        <v>215</v>
      </c>
      <c r="J14473">
        <v>0</v>
      </c>
      <c r="K14473" s="13" t="s">
        <v>191</v>
      </c>
      <c r="L14473">
        <v>4</v>
      </c>
      <c r="M14473">
        <v>1</v>
      </c>
      <c r="N14473" s="13" t="s">
        <v>212</v>
      </c>
      <c r="O14473" s="13" t="s">
        <v>95</v>
      </c>
      <c r="P14473">
        <v>33</v>
      </c>
      <c r="Q14473" s="13" t="s">
        <v>95</v>
      </c>
      <c r="R14473" s="13" t="s">
        <v>205</v>
      </c>
      <c r="S14473" s="13" t="s">
        <v>193</v>
      </c>
      <c r="T14473">
        <v>4</v>
      </c>
      <c r="U14473">
        <v>4</v>
      </c>
      <c r="V14473">
        <v>0</v>
      </c>
      <c r="W14473" s="13" t="s">
        <v>101</v>
      </c>
      <c r="X14473">
        <v>0.45</v>
      </c>
    </row>
    <row r="14474" spans="1:24" x14ac:dyDescent="0.3">
      <c r="A14474">
        <v>14472</v>
      </c>
      <c r="B14474" t="s">
        <v>190</v>
      </c>
      <c r="C14474" t="s">
        <v>80</v>
      </c>
      <c r="D14474">
        <v>19.190656000000001</v>
      </c>
      <c r="E14474">
        <v>72.884786000000005</v>
      </c>
      <c r="F14474" s="18">
        <v>44573</v>
      </c>
      <c r="G14474" s="19">
        <v>0.625</v>
      </c>
      <c r="H14474">
        <v>15</v>
      </c>
      <c r="I14474" s="13" t="s">
        <v>194</v>
      </c>
      <c r="J14474">
        <v>0</v>
      </c>
      <c r="K14474" s="13" t="s">
        <v>92</v>
      </c>
      <c r="L14474">
        <v>3</v>
      </c>
      <c r="M14474">
        <v>0</v>
      </c>
      <c r="N14474" s="13" t="s">
        <v>212</v>
      </c>
      <c r="O14474" s="13" t="s">
        <v>95</v>
      </c>
      <c r="P14474">
        <v>40</v>
      </c>
      <c r="Q14474" s="13" t="s">
        <v>97</v>
      </c>
      <c r="R14474" s="13" t="s">
        <v>199</v>
      </c>
      <c r="S14474" s="13" t="s">
        <v>196</v>
      </c>
      <c r="T14474">
        <v>3</v>
      </c>
      <c r="U14474">
        <v>2</v>
      </c>
      <c r="V14474">
        <v>0</v>
      </c>
      <c r="W14474" s="13" t="s">
        <v>101</v>
      </c>
      <c r="X14474">
        <v>0.65</v>
      </c>
    </row>
    <row r="14475" spans="1:24" x14ac:dyDescent="0.3">
      <c r="A14475">
        <v>14473</v>
      </c>
      <c r="B14475" t="s">
        <v>190</v>
      </c>
      <c r="C14475" t="s">
        <v>80</v>
      </c>
      <c r="D14475">
        <v>19.123107999999998</v>
      </c>
      <c r="E14475">
        <v>72.927201999999994</v>
      </c>
      <c r="F14475" s="18">
        <v>45537</v>
      </c>
      <c r="G14475" s="19">
        <v>0.79166666666666696</v>
      </c>
      <c r="H14475">
        <v>19</v>
      </c>
      <c r="I14475" s="13" t="s">
        <v>204</v>
      </c>
      <c r="J14475">
        <v>0</v>
      </c>
      <c r="K14475" s="13" t="s">
        <v>191</v>
      </c>
      <c r="L14475">
        <v>2</v>
      </c>
      <c r="M14475">
        <v>0</v>
      </c>
      <c r="N14475" s="13" t="s">
        <v>212</v>
      </c>
      <c r="O14475" s="13" t="s">
        <v>195</v>
      </c>
      <c r="P14475">
        <v>20</v>
      </c>
      <c r="Q14475" s="13" t="s">
        <v>195</v>
      </c>
      <c r="R14475" s="13" t="s">
        <v>213</v>
      </c>
      <c r="S14475" s="13" t="s">
        <v>193</v>
      </c>
      <c r="T14475">
        <v>1</v>
      </c>
      <c r="U14475">
        <v>1</v>
      </c>
      <c r="V14475">
        <v>1</v>
      </c>
      <c r="W14475" s="13" t="s">
        <v>101</v>
      </c>
      <c r="X14475">
        <v>0.4</v>
      </c>
    </row>
    <row r="14476" spans="1:24" x14ac:dyDescent="0.3">
      <c r="A14476">
        <v>14474</v>
      </c>
      <c r="B14476" t="s">
        <v>217</v>
      </c>
      <c r="C14476" t="s">
        <v>218</v>
      </c>
      <c r="D14476">
        <v>22.435753999999999</v>
      </c>
      <c r="E14476">
        <v>88.320390000000003</v>
      </c>
      <c r="F14476" s="18">
        <v>45554</v>
      </c>
      <c r="G14476" s="19">
        <v>4.1666666666666699E-2</v>
      </c>
      <c r="H14476">
        <v>1</v>
      </c>
      <c r="I14476" s="13" t="s">
        <v>202</v>
      </c>
      <c r="J14476">
        <v>0</v>
      </c>
      <c r="K14476" s="13" t="s">
        <v>191</v>
      </c>
      <c r="L14476">
        <v>1</v>
      </c>
      <c r="M14476">
        <v>0</v>
      </c>
      <c r="N14476" s="13" t="s">
        <v>94</v>
      </c>
      <c r="O14476" s="13" t="s">
        <v>95</v>
      </c>
      <c r="P14476">
        <v>18</v>
      </c>
      <c r="Q14476" s="13" t="s">
        <v>95</v>
      </c>
      <c r="R14476" s="13" t="s">
        <v>199</v>
      </c>
      <c r="S14476" s="13" t="s">
        <v>196</v>
      </c>
      <c r="T14476">
        <v>1</v>
      </c>
      <c r="U14476">
        <v>0</v>
      </c>
      <c r="V14476">
        <v>0</v>
      </c>
      <c r="W14476" s="13" t="s">
        <v>101</v>
      </c>
      <c r="X14476">
        <v>0.45</v>
      </c>
    </row>
    <row r="14477" spans="1:24" x14ac:dyDescent="0.3">
      <c r="A14477">
        <v>14475</v>
      </c>
      <c r="B14477" t="s">
        <v>200</v>
      </c>
      <c r="C14477" t="s">
        <v>201</v>
      </c>
      <c r="D14477">
        <v>12.830601</v>
      </c>
      <c r="E14477">
        <v>80.141509999999997</v>
      </c>
      <c r="F14477" s="18">
        <v>45661</v>
      </c>
      <c r="G14477" s="19">
        <v>0.70833333333333304</v>
      </c>
      <c r="H14477">
        <v>17</v>
      </c>
      <c r="I14477" s="13" t="s">
        <v>219</v>
      </c>
      <c r="J14477">
        <v>1</v>
      </c>
      <c r="K14477" s="13" t="s">
        <v>191</v>
      </c>
      <c r="L14477">
        <v>2</v>
      </c>
      <c r="M14477">
        <v>1</v>
      </c>
      <c r="N14477" s="13" t="s">
        <v>94</v>
      </c>
      <c r="O14477" s="13" t="s">
        <v>95</v>
      </c>
      <c r="P14477">
        <v>26</v>
      </c>
      <c r="Q14477" s="13" t="s">
        <v>95</v>
      </c>
      <c r="R14477" s="13" t="s">
        <v>205</v>
      </c>
      <c r="S14477" s="13" t="s">
        <v>196</v>
      </c>
      <c r="T14477">
        <v>2</v>
      </c>
      <c r="U14477">
        <v>1</v>
      </c>
      <c r="V14477">
        <v>1</v>
      </c>
      <c r="W14477" s="13" t="s">
        <v>101</v>
      </c>
      <c r="X14477">
        <v>0.6</v>
      </c>
    </row>
    <row r="14478" spans="1:24" x14ac:dyDescent="0.3">
      <c r="A14478">
        <v>14476</v>
      </c>
      <c r="B14478" t="s">
        <v>190</v>
      </c>
      <c r="C14478" t="s">
        <v>80</v>
      </c>
      <c r="D14478">
        <v>19.055433000000001</v>
      </c>
      <c r="E14478">
        <v>72.867202000000006</v>
      </c>
      <c r="F14478" s="18">
        <v>45097</v>
      </c>
      <c r="G14478" s="19">
        <v>0.16666666666666699</v>
      </c>
      <c r="H14478">
        <v>4</v>
      </c>
      <c r="I14478" s="13" t="s">
        <v>215</v>
      </c>
      <c r="J14478">
        <v>0</v>
      </c>
      <c r="K14478" s="13" t="s">
        <v>92</v>
      </c>
      <c r="L14478">
        <v>3</v>
      </c>
      <c r="M14478">
        <v>1</v>
      </c>
      <c r="N14478" s="13" t="s">
        <v>192</v>
      </c>
      <c r="O14478" s="13" t="s">
        <v>97</v>
      </c>
      <c r="P14478">
        <v>32</v>
      </c>
      <c r="Q14478" s="13" t="s">
        <v>95</v>
      </c>
      <c r="R14478" s="13" t="s">
        <v>208</v>
      </c>
      <c r="S14478" s="13" t="s">
        <v>196</v>
      </c>
      <c r="T14478">
        <v>1</v>
      </c>
      <c r="U14478">
        <v>0</v>
      </c>
      <c r="V14478">
        <v>0</v>
      </c>
      <c r="W14478" s="13" t="s">
        <v>101</v>
      </c>
      <c r="X14478">
        <v>0.1</v>
      </c>
    </row>
    <row r="14479" spans="1:24" x14ac:dyDescent="0.3">
      <c r="A14479">
        <v>14477</v>
      </c>
      <c r="B14479" t="s">
        <v>217</v>
      </c>
      <c r="C14479" t="s">
        <v>218</v>
      </c>
      <c r="D14479">
        <v>22.495107999999998</v>
      </c>
      <c r="E14479">
        <v>88.208714999999998</v>
      </c>
      <c r="F14479" s="18">
        <v>45196</v>
      </c>
      <c r="G14479" s="19">
        <v>0.25</v>
      </c>
      <c r="H14479">
        <v>6</v>
      </c>
      <c r="I14479" s="13" t="s">
        <v>194</v>
      </c>
      <c r="J14479">
        <v>0</v>
      </c>
      <c r="K14479" s="13" t="s">
        <v>191</v>
      </c>
      <c r="L14479">
        <v>4</v>
      </c>
      <c r="M14479">
        <v>0</v>
      </c>
      <c r="N14479" s="13" t="s">
        <v>94</v>
      </c>
      <c r="O14479" s="13" t="s">
        <v>95</v>
      </c>
      <c r="P14479">
        <v>27</v>
      </c>
      <c r="Q14479" s="13" t="s">
        <v>95</v>
      </c>
      <c r="R14479" s="13" t="s">
        <v>199</v>
      </c>
      <c r="S14479" s="13" t="s">
        <v>196</v>
      </c>
      <c r="T14479">
        <v>3</v>
      </c>
      <c r="U14479">
        <v>2</v>
      </c>
      <c r="V14479">
        <v>0</v>
      </c>
      <c r="W14479" s="13" t="s">
        <v>101</v>
      </c>
      <c r="X14479">
        <v>0.45</v>
      </c>
    </row>
    <row r="14480" spans="1:24" x14ac:dyDescent="0.3">
      <c r="A14480">
        <v>14478</v>
      </c>
      <c r="B14480" t="s">
        <v>203</v>
      </c>
      <c r="C14480" t="s">
        <v>203</v>
      </c>
      <c r="D14480">
        <v>28.708853999999999</v>
      </c>
      <c r="E14480">
        <v>77.131630999999999</v>
      </c>
      <c r="F14480" s="18">
        <v>45496</v>
      </c>
      <c r="G14480" s="19">
        <v>0.875</v>
      </c>
      <c r="H14480">
        <v>21</v>
      </c>
      <c r="I14480" s="13" t="s">
        <v>215</v>
      </c>
      <c r="J14480">
        <v>0</v>
      </c>
      <c r="K14480" s="13" t="s">
        <v>92</v>
      </c>
      <c r="L14480">
        <v>6</v>
      </c>
      <c r="M14480">
        <v>1</v>
      </c>
      <c r="N14480" s="13" t="s">
        <v>94</v>
      </c>
      <c r="O14480" s="13" t="s">
        <v>95</v>
      </c>
      <c r="P14480">
        <v>23</v>
      </c>
      <c r="Q14480" s="13" t="s">
        <v>97</v>
      </c>
      <c r="R14480" s="13" t="s">
        <v>213</v>
      </c>
      <c r="S14480" s="13" t="s">
        <v>193</v>
      </c>
      <c r="T14480">
        <v>3</v>
      </c>
      <c r="U14480">
        <v>3</v>
      </c>
      <c r="V14480">
        <v>0</v>
      </c>
      <c r="W14480" s="13" t="s">
        <v>101</v>
      </c>
      <c r="X14480">
        <v>0.65</v>
      </c>
    </row>
    <row r="14481" spans="1:24" x14ac:dyDescent="0.3">
      <c r="A14481">
        <v>14479</v>
      </c>
      <c r="B14481" t="s">
        <v>206</v>
      </c>
      <c r="C14481" t="s">
        <v>207</v>
      </c>
      <c r="D14481">
        <v>13.192845</v>
      </c>
      <c r="E14481">
        <v>77.563449000000006</v>
      </c>
      <c r="F14481" s="18">
        <v>44745</v>
      </c>
      <c r="G14481" s="19">
        <v>0.70833333333333304</v>
      </c>
      <c r="H14481">
        <v>17</v>
      </c>
      <c r="I14481" s="13" t="s">
        <v>89</v>
      </c>
      <c r="J14481">
        <v>1</v>
      </c>
      <c r="K14481" s="13" t="s">
        <v>214</v>
      </c>
      <c r="L14481">
        <v>2</v>
      </c>
      <c r="M14481">
        <v>1</v>
      </c>
      <c r="N14481" s="13" t="s">
        <v>94</v>
      </c>
      <c r="O14481" s="13" t="s">
        <v>95</v>
      </c>
      <c r="P14481">
        <v>29</v>
      </c>
      <c r="Q14481" s="13" t="s">
        <v>97</v>
      </c>
      <c r="R14481" s="13" t="s">
        <v>98</v>
      </c>
      <c r="S14481" s="13" t="s">
        <v>196</v>
      </c>
      <c r="T14481">
        <v>1</v>
      </c>
      <c r="U14481">
        <v>1</v>
      </c>
      <c r="V14481">
        <v>1</v>
      </c>
      <c r="W14481" s="13" t="s">
        <v>101</v>
      </c>
      <c r="X14481">
        <v>0.8</v>
      </c>
    </row>
    <row r="14482" spans="1:24" x14ac:dyDescent="0.3">
      <c r="A14482">
        <v>14480</v>
      </c>
      <c r="B14482" t="s">
        <v>190</v>
      </c>
      <c r="C14482" t="s">
        <v>80</v>
      </c>
      <c r="D14482">
        <v>18.882950000000001</v>
      </c>
      <c r="E14482">
        <v>72.789606000000006</v>
      </c>
      <c r="F14482" s="18">
        <v>45485</v>
      </c>
      <c r="G14482" s="19">
        <v>0.58333333333333304</v>
      </c>
      <c r="H14482">
        <v>14</v>
      </c>
      <c r="I14482" s="13" t="s">
        <v>211</v>
      </c>
      <c r="J14482">
        <v>0</v>
      </c>
      <c r="K14482" s="13" t="s">
        <v>92</v>
      </c>
      <c r="L14482">
        <v>1</v>
      </c>
      <c r="M14482">
        <v>0</v>
      </c>
      <c r="N14482" s="13" t="s">
        <v>192</v>
      </c>
      <c r="O14482" s="13" t="s">
        <v>97</v>
      </c>
      <c r="P14482">
        <v>35</v>
      </c>
      <c r="Q14482" s="13" t="s">
        <v>95</v>
      </c>
      <c r="R14482" s="13" t="s">
        <v>98</v>
      </c>
      <c r="S14482" s="13" t="s">
        <v>193</v>
      </c>
      <c r="T14482">
        <v>2</v>
      </c>
      <c r="U14482">
        <v>1</v>
      </c>
      <c r="V14482">
        <v>0</v>
      </c>
      <c r="W14482" s="13" t="s">
        <v>101</v>
      </c>
      <c r="X14482">
        <v>0.1</v>
      </c>
    </row>
    <row r="14483" spans="1:24" x14ac:dyDescent="0.3">
      <c r="A14483">
        <v>14481</v>
      </c>
      <c r="B14483" t="s">
        <v>206</v>
      </c>
      <c r="C14483" t="s">
        <v>207</v>
      </c>
      <c r="D14483">
        <v>12.803720999999999</v>
      </c>
      <c r="E14483">
        <v>77.780980999999997</v>
      </c>
      <c r="F14483" s="18">
        <v>44875</v>
      </c>
      <c r="G14483" s="19">
        <v>0.75</v>
      </c>
      <c r="H14483">
        <v>18</v>
      </c>
      <c r="I14483" s="13" t="s">
        <v>202</v>
      </c>
      <c r="J14483">
        <v>0</v>
      </c>
      <c r="K14483" s="13" t="s">
        <v>92</v>
      </c>
      <c r="L14483">
        <v>6</v>
      </c>
      <c r="M14483">
        <v>0</v>
      </c>
      <c r="N14483" s="13" t="s">
        <v>192</v>
      </c>
      <c r="O14483" s="13" t="s">
        <v>97</v>
      </c>
      <c r="P14483">
        <v>27</v>
      </c>
      <c r="Q14483" s="13" t="s">
        <v>97</v>
      </c>
      <c r="R14483" s="13" t="s">
        <v>98</v>
      </c>
      <c r="S14483" s="13" t="s">
        <v>196</v>
      </c>
      <c r="T14483">
        <v>1</v>
      </c>
      <c r="U14483">
        <v>0</v>
      </c>
      <c r="V14483">
        <v>1</v>
      </c>
      <c r="W14483" s="13" t="s">
        <v>101</v>
      </c>
      <c r="X14483">
        <v>0.45</v>
      </c>
    </row>
    <row r="14484" spans="1:24" x14ac:dyDescent="0.3">
      <c r="A14484">
        <v>14482</v>
      </c>
      <c r="B14484" t="s">
        <v>203</v>
      </c>
      <c r="C14484" t="s">
        <v>203</v>
      </c>
      <c r="D14484">
        <v>28.771958999999999</v>
      </c>
      <c r="E14484">
        <v>77.048119</v>
      </c>
      <c r="F14484" s="18">
        <v>45311</v>
      </c>
      <c r="G14484" s="19">
        <v>0.29166666666666702</v>
      </c>
      <c r="H14484">
        <v>7</v>
      </c>
      <c r="I14484" s="13" t="s">
        <v>219</v>
      </c>
      <c r="J14484">
        <v>1</v>
      </c>
      <c r="K14484" s="13" t="s">
        <v>214</v>
      </c>
      <c r="L14484">
        <v>6</v>
      </c>
      <c r="M14484">
        <v>1</v>
      </c>
      <c r="N14484" s="13" t="s">
        <v>212</v>
      </c>
      <c r="O14484" s="13" t="s">
        <v>195</v>
      </c>
      <c r="P14484">
        <v>40</v>
      </c>
      <c r="Q14484" s="13" t="s">
        <v>95</v>
      </c>
      <c r="R14484" s="13" t="s">
        <v>205</v>
      </c>
      <c r="S14484" s="13" t="s">
        <v>99</v>
      </c>
      <c r="T14484">
        <v>5</v>
      </c>
      <c r="U14484">
        <v>5</v>
      </c>
      <c r="V14484">
        <v>0</v>
      </c>
      <c r="W14484" s="13" t="s">
        <v>101</v>
      </c>
      <c r="X14484">
        <v>0.45</v>
      </c>
    </row>
    <row r="14485" spans="1:24" x14ac:dyDescent="0.3">
      <c r="A14485">
        <v>14483</v>
      </c>
      <c r="B14485" t="s">
        <v>203</v>
      </c>
      <c r="C14485" t="s">
        <v>203</v>
      </c>
      <c r="D14485">
        <v>28.558174000000001</v>
      </c>
      <c r="E14485">
        <v>77.059422999999995</v>
      </c>
      <c r="F14485" s="18">
        <v>44812</v>
      </c>
      <c r="G14485" s="19">
        <v>0.58333333333333304</v>
      </c>
      <c r="H14485">
        <v>14</v>
      </c>
      <c r="I14485" s="13" t="s">
        <v>202</v>
      </c>
      <c r="J14485">
        <v>0</v>
      </c>
      <c r="K14485" s="13" t="s">
        <v>191</v>
      </c>
      <c r="L14485">
        <v>2</v>
      </c>
      <c r="M14485">
        <v>1</v>
      </c>
      <c r="N14485" s="13" t="s">
        <v>192</v>
      </c>
      <c r="O14485" s="13" t="s">
        <v>97</v>
      </c>
      <c r="P14485">
        <v>15</v>
      </c>
      <c r="Q14485" s="13" t="s">
        <v>95</v>
      </c>
      <c r="R14485" s="13" t="s">
        <v>199</v>
      </c>
      <c r="S14485" s="13" t="s">
        <v>196</v>
      </c>
      <c r="T14485">
        <v>2</v>
      </c>
      <c r="U14485">
        <v>2</v>
      </c>
      <c r="V14485">
        <v>0</v>
      </c>
      <c r="W14485" s="13" t="s">
        <v>101</v>
      </c>
      <c r="X14485">
        <v>0.1</v>
      </c>
    </row>
    <row r="14486" spans="1:24" x14ac:dyDescent="0.3">
      <c r="A14486">
        <v>14484</v>
      </c>
      <c r="B14486" t="s">
        <v>79</v>
      </c>
      <c r="C14486" t="s">
        <v>80</v>
      </c>
      <c r="D14486">
        <v>18.491218</v>
      </c>
      <c r="E14486">
        <v>73.817840000000004</v>
      </c>
      <c r="F14486" s="18">
        <v>44740</v>
      </c>
      <c r="G14486" s="19">
        <v>0.79166666666666696</v>
      </c>
      <c r="H14486">
        <v>19</v>
      </c>
      <c r="I14486" s="13" t="s">
        <v>215</v>
      </c>
      <c r="J14486">
        <v>0</v>
      </c>
      <c r="K14486" s="13" t="s">
        <v>92</v>
      </c>
      <c r="L14486">
        <v>1</v>
      </c>
      <c r="M14486">
        <v>1</v>
      </c>
      <c r="N14486" s="13" t="s">
        <v>212</v>
      </c>
      <c r="O14486" s="13" t="s">
        <v>95</v>
      </c>
      <c r="P14486">
        <v>20</v>
      </c>
      <c r="Q14486" s="13" t="s">
        <v>97</v>
      </c>
      <c r="R14486" s="13" t="s">
        <v>199</v>
      </c>
      <c r="S14486" s="13" t="s">
        <v>196</v>
      </c>
      <c r="T14486">
        <v>4</v>
      </c>
      <c r="U14486">
        <v>3</v>
      </c>
      <c r="V14486">
        <v>1</v>
      </c>
      <c r="W14486" s="13" t="s">
        <v>101</v>
      </c>
      <c r="X14486">
        <v>0.8</v>
      </c>
    </row>
    <row r="14487" spans="1:24" x14ac:dyDescent="0.3">
      <c r="A14487">
        <v>14485</v>
      </c>
      <c r="B14487" t="s">
        <v>217</v>
      </c>
      <c r="C14487" t="s">
        <v>218</v>
      </c>
      <c r="D14487">
        <v>22.513214000000001</v>
      </c>
      <c r="E14487">
        <v>88.443787999999998</v>
      </c>
      <c r="F14487" s="18">
        <v>44582</v>
      </c>
      <c r="G14487" s="19">
        <v>0.375</v>
      </c>
      <c r="H14487">
        <v>9</v>
      </c>
      <c r="I14487" s="13" t="s">
        <v>211</v>
      </c>
      <c r="J14487">
        <v>0</v>
      </c>
      <c r="K14487" s="13" t="s">
        <v>214</v>
      </c>
      <c r="L14487">
        <v>5</v>
      </c>
      <c r="M14487">
        <v>1</v>
      </c>
      <c r="N14487" s="13" t="s">
        <v>212</v>
      </c>
      <c r="O14487" s="13" t="s">
        <v>195</v>
      </c>
      <c r="P14487">
        <v>28</v>
      </c>
      <c r="Q14487" s="13" t="s">
        <v>97</v>
      </c>
      <c r="R14487" s="13" t="s">
        <v>208</v>
      </c>
      <c r="S14487" s="13" t="s">
        <v>196</v>
      </c>
      <c r="T14487">
        <v>2</v>
      </c>
      <c r="U14487">
        <v>0</v>
      </c>
      <c r="V14487">
        <v>1</v>
      </c>
      <c r="W14487" s="13" t="s">
        <v>101</v>
      </c>
      <c r="X14487">
        <v>0.6</v>
      </c>
    </row>
    <row r="14488" spans="1:24" x14ac:dyDescent="0.3">
      <c r="A14488">
        <v>14486</v>
      </c>
      <c r="B14488" t="s">
        <v>206</v>
      </c>
      <c r="C14488" t="s">
        <v>207</v>
      </c>
      <c r="D14488">
        <v>12.971087000000001</v>
      </c>
      <c r="E14488">
        <v>77.441406999999998</v>
      </c>
      <c r="F14488" s="18">
        <v>44804</v>
      </c>
      <c r="G14488" s="19">
        <v>0.66666666666666696</v>
      </c>
      <c r="H14488">
        <v>16</v>
      </c>
      <c r="I14488" s="13" t="s">
        <v>194</v>
      </c>
      <c r="J14488">
        <v>0</v>
      </c>
      <c r="K14488" s="13" t="s">
        <v>214</v>
      </c>
      <c r="L14488">
        <v>1</v>
      </c>
      <c r="M14488">
        <v>0</v>
      </c>
      <c r="N14488" s="13" t="s">
        <v>94</v>
      </c>
      <c r="O14488" s="13" t="s">
        <v>95</v>
      </c>
      <c r="P14488">
        <v>26</v>
      </c>
      <c r="Q14488" s="13" t="s">
        <v>195</v>
      </c>
      <c r="R14488" s="13" t="s">
        <v>98</v>
      </c>
      <c r="S14488" s="13" t="s">
        <v>196</v>
      </c>
      <c r="T14488">
        <v>1</v>
      </c>
      <c r="U14488">
        <v>1</v>
      </c>
      <c r="V14488">
        <v>0</v>
      </c>
      <c r="W14488" s="13" t="s">
        <v>101</v>
      </c>
      <c r="X14488">
        <v>0.45</v>
      </c>
    </row>
    <row r="14489" spans="1:24" x14ac:dyDescent="0.3">
      <c r="A14489">
        <v>14487</v>
      </c>
      <c r="B14489" t="s">
        <v>200</v>
      </c>
      <c r="C14489" t="s">
        <v>201</v>
      </c>
      <c r="D14489">
        <v>13.187995000000001</v>
      </c>
      <c r="E14489">
        <v>80.215273999999994</v>
      </c>
      <c r="F14489" s="18">
        <v>45305</v>
      </c>
      <c r="G14489" s="19">
        <v>0.625</v>
      </c>
      <c r="H14489">
        <v>15</v>
      </c>
      <c r="I14489" s="13" t="s">
        <v>89</v>
      </c>
      <c r="J14489">
        <v>1</v>
      </c>
      <c r="K14489" s="13" t="s">
        <v>191</v>
      </c>
      <c r="L14489">
        <v>3</v>
      </c>
      <c r="M14489">
        <v>1</v>
      </c>
      <c r="N14489" s="13" t="s">
        <v>94</v>
      </c>
      <c r="O14489" s="13" t="s">
        <v>95</v>
      </c>
      <c r="P14489">
        <v>18</v>
      </c>
      <c r="Q14489" s="13" t="s">
        <v>97</v>
      </c>
      <c r="R14489" s="13" t="s">
        <v>98</v>
      </c>
      <c r="S14489" s="13" t="s">
        <v>99</v>
      </c>
      <c r="T14489">
        <v>4</v>
      </c>
      <c r="U14489">
        <v>4</v>
      </c>
      <c r="V14489">
        <v>0</v>
      </c>
      <c r="W14489" s="13" t="s">
        <v>101</v>
      </c>
      <c r="X14489">
        <v>0.85</v>
      </c>
    </row>
    <row r="14490" spans="1:24" x14ac:dyDescent="0.3">
      <c r="A14490">
        <v>14488</v>
      </c>
      <c r="B14490" t="s">
        <v>79</v>
      </c>
      <c r="C14490" t="s">
        <v>80</v>
      </c>
      <c r="D14490">
        <v>18.677907999999999</v>
      </c>
      <c r="E14490">
        <v>73.983750999999998</v>
      </c>
      <c r="F14490" s="18">
        <v>44642</v>
      </c>
      <c r="G14490" s="19">
        <v>0.16666666666666699</v>
      </c>
      <c r="H14490">
        <v>4</v>
      </c>
      <c r="I14490" s="13" t="s">
        <v>215</v>
      </c>
      <c r="J14490">
        <v>0</v>
      </c>
      <c r="K14490" s="13" t="s">
        <v>92</v>
      </c>
      <c r="L14490">
        <v>6</v>
      </c>
      <c r="M14490">
        <v>1</v>
      </c>
      <c r="N14490" s="13" t="s">
        <v>212</v>
      </c>
      <c r="O14490" s="13" t="s">
        <v>95</v>
      </c>
      <c r="P14490">
        <v>31</v>
      </c>
      <c r="Q14490" s="13" t="s">
        <v>195</v>
      </c>
      <c r="R14490" s="13" t="s">
        <v>199</v>
      </c>
      <c r="S14490" s="13" t="s">
        <v>193</v>
      </c>
      <c r="T14490">
        <v>1</v>
      </c>
      <c r="U14490">
        <v>1</v>
      </c>
      <c r="V14490">
        <v>0</v>
      </c>
      <c r="W14490" s="13" t="s">
        <v>101</v>
      </c>
      <c r="X14490">
        <v>0.45</v>
      </c>
    </row>
    <row r="14491" spans="1:24" x14ac:dyDescent="0.3">
      <c r="A14491">
        <v>14489</v>
      </c>
      <c r="B14491" t="s">
        <v>197</v>
      </c>
      <c r="C14491" t="s">
        <v>198</v>
      </c>
      <c r="D14491">
        <v>30.604344999999999</v>
      </c>
      <c r="E14491">
        <v>76.723990999999998</v>
      </c>
      <c r="F14491" s="18">
        <v>45306</v>
      </c>
      <c r="G14491" s="19">
        <v>0.83333333333333304</v>
      </c>
      <c r="H14491">
        <v>20</v>
      </c>
      <c r="I14491" s="13" t="s">
        <v>204</v>
      </c>
      <c r="J14491">
        <v>0</v>
      </c>
      <c r="K14491" s="13" t="s">
        <v>92</v>
      </c>
      <c r="L14491">
        <v>5</v>
      </c>
      <c r="M14491">
        <v>0</v>
      </c>
      <c r="N14491" s="13" t="s">
        <v>212</v>
      </c>
      <c r="O14491" s="13" t="s">
        <v>95</v>
      </c>
      <c r="P14491">
        <v>28</v>
      </c>
      <c r="Q14491" s="13" t="s">
        <v>97</v>
      </c>
      <c r="R14491" s="13" t="s">
        <v>199</v>
      </c>
      <c r="S14491" s="13" t="s">
        <v>196</v>
      </c>
      <c r="T14491">
        <v>1</v>
      </c>
      <c r="U14491">
        <v>1</v>
      </c>
      <c r="V14491">
        <v>0</v>
      </c>
      <c r="W14491" s="13" t="s">
        <v>101</v>
      </c>
      <c r="X14491">
        <v>0.65</v>
      </c>
    </row>
    <row r="14492" spans="1:24" x14ac:dyDescent="0.3">
      <c r="A14492">
        <v>14490</v>
      </c>
      <c r="B14492" t="s">
        <v>203</v>
      </c>
      <c r="C14492" t="s">
        <v>203</v>
      </c>
      <c r="D14492">
        <v>28.495107999999998</v>
      </c>
      <c r="E14492">
        <v>77.286589000000006</v>
      </c>
      <c r="F14492" s="18">
        <v>44774</v>
      </c>
      <c r="G14492" s="19">
        <v>0.16666666666666699</v>
      </c>
      <c r="H14492">
        <v>4</v>
      </c>
      <c r="I14492" s="13" t="s">
        <v>204</v>
      </c>
      <c r="J14492">
        <v>0</v>
      </c>
      <c r="K14492" s="13" t="s">
        <v>191</v>
      </c>
      <c r="L14492">
        <v>5</v>
      </c>
      <c r="M14492">
        <v>1</v>
      </c>
      <c r="N14492" s="13" t="s">
        <v>94</v>
      </c>
      <c r="O14492" s="13" t="s">
        <v>95</v>
      </c>
      <c r="P14492">
        <v>36</v>
      </c>
      <c r="Q14492" s="13" t="s">
        <v>95</v>
      </c>
      <c r="R14492" s="13" t="s">
        <v>213</v>
      </c>
      <c r="S14492" s="13" t="s">
        <v>196</v>
      </c>
      <c r="T14492">
        <v>4</v>
      </c>
      <c r="U14492">
        <v>0</v>
      </c>
      <c r="V14492">
        <v>0</v>
      </c>
      <c r="W14492" s="13" t="s">
        <v>101</v>
      </c>
      <c r="X14492">
        <v>0.45</v>
      </c>
    </row>
    <row r="14493" spans="1:24" x14ac:dyDescent="0.3">
      <c r="A14493">
        <v>14491</v>
      </c>
      <c r="B14493" t="s">
        <v>79</v>
      </c>
      <c r="C14493" t="s">
        <v>80</v>
      </c>
      <c r="D14493">
        <v>18.640599999999999</v>
      </c>
      <c r="E14493">
        <v>73.780798000000004</v>
      </c>
      <c r="F14493" s="18">
        <v>44665</v>
      </c>
      <c r="G14493" s="19">
        <v>0.95833333333333304</v>
      </c>
      <c r="H14493">
        <v>23</v>
      </c>
      <c r="I14493" s="13" t="s">
        <v>202</v>
      </c>
      <c r="J14493">
        <v>0</v>
      </c>
      <c r="K14493" s="13" t="s">
        <v>92</v>
      </c>
      <c r="L14493">
        <v>2</v>
      </c>
      <c r="M14493">
        <v>1</v>
      </c>
      <c r="N14493" s="13" t="s">
        <v>94</v>
      </c>
      <c r="O14493" s="13" t="s">
        <v>95</v>
      </c>
      <c r="P14493">
        <v>26</v>
      </c>
      <c r="Q14493" s="13" t="s">
        <v>95</v>
      </c>
      <c r="R14493" s="13" t="s">
        <v>98</v>
      </c>
      <c r="S14493" s="13" t="s">
        <v>196</v>
      </c>
      <c r="T14493">
        <v>1</v>
      </c>
      <c r="U14493">
        <v>0</v>
      </c>
      <c r="V14493">
        <v>0</v>
      </c>
      <c r="W14493" s="13" t="s">
        <v>101</v>
      </c>
      <c r="X14493">
        <v>0.45</v>
      </c>
    </row>
    <row r="14494" spans="1:24" x14ac:dyDescent="0.3">
      <c r="A14494">
        <v>14492</v>
      </c>
      <c r="B14494" t="s">
        <v>206</v>
      </c>
      <c r="C14494" t="s">
        <v>207</v>
      </c>
      <c r="D14494">
        <v>13.191649999999999</v>
      </c>
      <c r="E14494">
        <v>77.782694000000006</v>
      </c>
      <c r="F14494" s="18">
        <v>45281</v>
      </c>
      <c r="G14494" s="19">
        <v>8.3333333333333301E-2</v>
      </c>
      <c r="H14494">
        <v>2</v>
      </c>
      <c r="I14494" s="13" t="s">
        <v>202</v>
      </c>
      <c r="J14494">
        <v>0</v>
      </c>
      <c r="K14494" s="13" t="s">
        <v>191</v>
      </c>
      <c r="L14494">
        <v>5</v>
      </c>
      <c r="M14494">
        <v>1</v>
      </c>
      <c r="N14494" s="13" t="s">
        <v>192</v>
      </c>
      <c r="O14494" s="13" t="s">
        <v>97</v>
      </c>
      <c r="P14494">
        <v>24</v>
      </c>
      <c r="Q14494" s="13" t="s">
        <v>95</v>
      </c>
      <c r="R14494" s="13" t="s">
        <v>213</v>
      </c>
      <c r="S14494" s="13" t="s">
        <v>193</v>
      </c>
      <c r="T14494">
        <v>2</v>
      </c>
      <c r="U14494">
        <v>0</v>
      </c>
      <c r="V14494">
        <v>0</v>
      </c>
      <c r="W14494" s="13" t="s">
        <v>101</v>
      </c>
      <c r="X14494">
        <v>0.1</v>
      </c>
    </row>
    <row r="14495" spans="1:24" x14ac:dyDescent="0.3">
      <c r="A14495">
        <v>14493</v>
      </c>
      <c r="B14495" t="s">
        <v>209</v>
      </c>
      <c r="C14495" t="s">
        <v>210</v>
      </c>
      <c r="D14495">
        <v>17.571304999999999</v>
      </c>
      <c r="E14495">
        <v>78.343846999999997</v>
      </c>
      <c r="F14495" s="18">
        <v>45109</v>
      </c>
      <c r="G14495" s="19">
        <v>0.25</v>
      </c>
      <c r="H14495">
        <v>6</v>
      </c>
      <c r="I14495" s="13" t="s">
        <v>89</v>
      </c>
      <c r="J14495">
        <v>1</v>
      </c>
      <c r="K14495" s="13" t="s">
        <v>92</v>
      </c>
      <c r="L14495">
        <v>6</v>
      </c>
      <c r="M14495">
        <v>1</v>
      </c>
      <c r="N14495" s="13" t="s">
        <v>192</v>
      </c>
      <c r="O14495" s="13" t="s">
        <v>97</v>
      </c>
      <c r="P14495">
        <v>29</v>
      </c>
      <c r="Q14495" s="13" t="s">
        <v>97</v>
      </c>
      <c r="R14495" s="13" t="s">
        <v>213</v>
      </c>
      <c r="S14495" s="13" t="s">
        <v>196</v>
      </c>
      <c r="T14495">
        <v>3</v>
      </c>
      <c r="U14495">
        <v>0</v>
      </c>
      <c r="V14495">
        <v>0</v>
      </c>
      <c r="W14495" s="13" t="s">
        <v>101</v>
      </c>
      <c r="X14495">
        <v>0.3</v>
      </c>
    </row>
    <row r="14496" spans="1:24" x14ac:dyDescent="0.3">
      <c r="A14496">
        <v>14494</v>
      </c>
      <c r="B14496" t="s">
        <v>203</v>
      </c>
      <c r="C14496" t="s">
        <v>203</v>
      </c>
      <c r="D14496">
        <v>28.799175000000002</v>
      </c>
      <c r="E14496">
        <v>76.869720000000001</v>
      </c>
      <c r="F14496" s="18">
        <v>45541</v>
      </c>
      <c r="G14496" s="19">
        <v>0.75</v>
      </c>
      <c r="H14496">
        <v>18</v>
      </c>
      <c r="I14496" s="13" t="s">
        <v>211</v>
      </c>
      <c r="J14496">
        <v>0</v>
      </c>
      <c r="K14496" s="13" t="s">
        <v>191</v>
      </c>
      <c r="L14496">
        <v>1</v>
      </c>
      <c r="M14496">
        <v>0</v>
      </c>
      <c r="N14496" s="13" t="s">
        <v>94</v>
      </c>
      <c r="O14496" s="13" t="s">
        <v>95</v>
      </c>
      <c r="P14496">
        <v>32</v>
      </c>
      <c r="Q14496" s="13" t="s">
        <v>97</v>
      </c>
      <c r="R14496" s="13" t="s">
        <v>213</v>
      </c>
      <c r="S14496" s="13" t="s">
        <v>99</v>
      </c>
      <c r="T14496">
        <v>1</v>
      </c>
      <c r="U14496">
        <v>1</v>
      </c>
      <c r="V14496">
        <v>1</v>
      </c>
      <c r="W14496" s="13" t="s">
        <v>101</v>
      </c>
      <c r="X14496">
        <v>1</v>
      </c>
    </row>
    <row r="14497" spans="1:24" x14ac:dyDescent="0.3">
      <c r="A14497">
        <v>14495</v>
      </c>
      <c r="B14497" t="s">
        <v>200</v>
      </c>
      <c r="C14497" t="s">
        <v>201</v>
      </c>
      <c r="D14497">
        <v>12.810815</v>
      </c>
      <c r="E14497">
        <v>80.257589999999993</v>
      </c>
      <c r="F14497" s="18">
        <v>45436</v>
      </c>
      <c r="G14497" s="19">
        <v>0.79166666666666696</v>
      </c>
      <c r="H14497">
        <v>19</v>
      </c>
      <c r="I14497" s="13" t="s">
        <v>211</v>
      </c>
      <c r="J14497">
        <v>0</v>
      </c>
      <c r="K14497" s="13" t="s">
        <v>214</v>
      </c>
      <c r="L14497">
        <v>3</v>
      </c>
      <c r="M14497">
        <v>1</v>
      </c>
      <c r="N14497" s="13" t="s">
        <v>192</v>
      </c>
      <c r="O14497" s="13" t="s">
        <v>97</v>
      </c>
      <c r="P14497">
        <v>40</v>
      </c>
      <c r="Q14497" s="13" t="s">
        <v>97</v>
      </c>
      <c r="R14497" s="13" t="s">
        <v>205</v>
      </c>
      <c r="S14497" s="13" t="s">
        <v>196</v>
      </c>
      <c r="T14497">
        <v>3</v>
      </c>
      <c r="U14497">
        <v>3</v>
      </c>
      <c r="V14497">
        <v>1</v>
      </c>
      <c r="W14497" s="13" t="s">
        <v>101</v>
      </c>
      <c r="X14497">
        <v>0.45</v>
      </c>
    </row>
    <row r="14498" spans="1:24" x14ac:dyDescent="0.3">
      <c r="A14498">
        <v>14496</v>
      </c>
      <c r="B14498" t="s">
        <v>206</v>
      </c>
      <c r="C14498" t="s">
        <v>207</v>
      </c>
      <c r="D14498">
        <v>12.980950999999999</v>
      </c>
      <c r="E14498">
        <v>77.535061999999996</v>
      </c>
      <c r="F14498" s="18">
        <v>45099</v>
      </c>
      <c r="G14498" s="19">
        <v>0.875</v>
      </c>
      <c r="H14498">
        <v>21</v>
      </c>
      <c r="I14498" s="13" t="s">
        <v>202</v>
      </c>
      <c r="J14498">
        <v>0</v>
      </c>
      <c r="K14498" s="13" t="s">
        <v>92</v>
      </c>
      <c r="L14498">
        <v>1</v>
      </c>
      <c r="M14498">
        <v>0</v>
      </c>
      <c r="N14498" s="13" t="s">
        <v>94</v>
      </c>
      <c r="O14498" s="13" t="s">
        <v>95</v>
      </c>
      <c r="P14498">
        <v>23</v>
      </c>
      <c r="Q14498" s="13" t="s">
        <v>195</v>
      </c>
      <c r="R14498" s="13" t="s">
        <v>213</v>
      </c>
      <c r="S14498" s="13" t="s">
        <v>196</v>
      </c>
      <c r="T14498">
        <v>1</v>
      </c>
      <c r="U14498">
        <v>0</v>
      </c>
      <c r="V14498">
        <v>0</v>
      </c>
      <c r="W14498" s="13" t="s">
        <v>101</v>
      </c>
      <c r="X14498">
        <v>0.45</v>
      </c>
    </row>
    <row r="14499" spans="1:24" x14ac:dyDescent="0.3">
      <c r="A14499">
        <v>14497</v>
      </c>
      <c r="B14499" t="s">
        <v>79</v>
      </c>
      <c r="C14499" t="s">
        <v>80</v>
      </c>
      <c r="D14499">
        <v>18.460640000000001</v>
      </c>
      <c r="E14499">
        <v>73.943948000000006</v>
      </c>
      <c r="F14499" s="18">
        <v>44870</v>
      </c>
      <c r="G14499" s="19">
        <v>0.33333333333333298</v>
      </c>
      <c r="H14499">
        <v>8</v>
      </c>
      <c r="I14499" s="13" t="s">
        <v>219</v>
      </c>
      <c r="J14499">
        <v>1</v>
      </c>
      <c r="K14499" s="13" t="s">
        <v>214</v>
      </c>
      <c r="L14499">
        <v>1</v>
      </c>
      <c r="M14499">
        <v>0</v>
      </c>
      <c r="N14499" s="13" t="s">
        <v>94</v>
      </c>
      <c r="O14499" s="13" t="s">
        <v>95</v>
      </c>
      <c r="P14499">
        <v>22</v>
      </c>
      <c r="Q14499" s="13" t="s">
        <v>195</v>
      </c>
      <c r="R14499" s="13" t="s">
        <v>98</v>
      </c>
      <c r="S14499" s="13" t="s">
        <v>99</v>
      </c>
      <c r="T14499">
        <v>3</v>
      </c>
      <c r="U14499">
        <v>3</v>
      </c>
      <c r="V14499">
        <v>1</v>
      </c>
      <c r="W14499" s="13" t="s">
        <v>101</v>
      </c>
      <c r="X14499">
        <v>0.8</v>
      </c>
    </row>
    <row r="14500" spans="1:24" x14ac:dyDescent="0.3">
      <c r="A14500">
        <v>14498</v>
      </c>
      <c r="B14500" t="s">
        <v>190</v>
      </c>
      <c r="C14500" t="s">
        <v>80</v>
      </c>
      <c r="D14500">
        <v>19.167791000000001</v>
      </c>
      <c r="E14500">
        <v>72.869978000000003</v>
      </c>
      <c r="F14500" s="18">
        <v>45447</v>
      </c>
      <c r="G14500" s="19">
        <v>0.33333333333333298</v>
      </c>
      <c r="H14500">
        <v>8</v>
      </c>
      <c r="I14500" s="13" t="s">
        <v>215</v>
      </c>
      <c r="J14500">
        <v>0</v>
      </c>
      <c r="K14500" s="13" t="s">
        <v>214</v>
      </c>
      <c r="L14500">
        <v>4</v>
      </c>
      <c r="M14500">
        <v>0</v>
      </c>
      <c r="N14500" s="13" t="s">
        <v>94</v>
      </c>
      <c r="O14500" s="13" t="s">
        <v>95</v>
      </c>
      <c r="P14500">
        <v>21</v>
      </c>
      <c r="Q14500" s="13" t="s">
        <v>97</v>
      </c>
      <c r="R14500" s="13" t="s">
        <v>208</v>
      </c>
      <c r="S14500" s="13" t="s">
        <v>196</v>
      </c>
      <c r="T14500">
        <v>4</v>
      </c>
      <c r="U14500">
        <v>3</v>
      </c>
      <c r="V14500">
        <v>1</v>
      </c>
      <c r="W14500" s="13" t="s">
        <v>101</v>
      </c>
      <c r="X14500">
        <v>0.8</v>
      </c>
    </row>
    <row r="14501" spans="1:24" x14ac:dyDescent="0.3">
      <c r="A14501">
        <v>14499</v>
      </c>
      <c r="B14501" t="s">
        <v>209</v>
      </c>
      <c r="C14501" t="s">
        <v>210</v>
      </c>
      <c r="D14501">
        <v>17.206658999999998</v>
      </c>
      <c r="E14501">
        <v>78.554933000000005</v>
      </c>
      <c r="F14501" s="18">
        <v>45351</v>
      </c>
      <c r="G14501" s="19">
        <v>0.45833333333333298</v>
      </c>
      <c r="H14501">
        <v>11</v>
      </c>
      <c r="I14501" s="13" t="s">
        <v>202</v>
      </c>
      <c r="J14501">
        <v>0</v>
      </c>
      <c r="K14501" s="13" t="s">
        <v>191</v>
      </c>
      <c r="L14501">
        <v>1</v>
      </c>
      <c r="M14501">
        <v>1</v>
      </c>
      <c r="N14501" s="13" t="s">
        <v>212</v>
      </c>
      <c r="O14501" s="13" t="s">
        <v>195</v>
      </c>
      <c r="P14501">
        <v>24</v>
      </c>
      <c r="Q14501" s="13" t="s">
        <v>95</v>
      </c>
      <c r="R14501" s="13" t="s">
        <v>98</v>
      </c>
      <c r="S14501" s="13" t="s">
        <v>193</v>
      </c>
      <c r="T14501">
        <v>1</v>
      </c>
      <c r="U14501">
        <v>0</v>
      </c>
      <c r="V14501">
        <v>0</v>
      </c>
      <c r="W14501" s="13" t="s">
        <v>101</v>
      </c>
      <c r="X14501">
        <v>0.25</v>
      </c>
    </row>
    <row r="14502" spans="1:24" x14ac:dyDescent="0.3">
      <c r="A14502">
        <v>14500</v>
      </c>
      <c r="B14502" t="s">
        <v>217</v>
      </c>
      <c r="C14502" t="s">
        <v>218</v>
      </c>
      <c r="D14502">
        <v>22.668721000000001</v>
      </c>
      <c r="E14502">
        <v>88.400216999999998</v>
      </c>
      <c r="F14502" s="18">
        <v>44620</v>
      </c>
      <c r="G14502" s="19">
        <v>0.79166666666666696</v>
      </c>
      <c r="H14502">
        <v>19</v>
      </c>
      <c r="I14502" s="13" t="s">
        <v>204</v>
      </c>
      <c r="J14502">
        <v>0</v>
      </c>
      <c r="K14502" s="13" t="s">
        <v>191</v>
      </c>
      <c r="L14502">
        <v>2</v>
      </c>
      <c r="M14502">
        <v>0</v>
      </c>
      <c r="N14502" s="13" t="s">
        <v>192</v>
      </c>
      <c r="O14502" s="13" t="s">
        <v>97</v>
      </c>
      <c r="P14502">
        <v>31</v>
      </c>
      <c r="Q14502" s="13" t="s">
        <v>97</v>
      </c>
      <c r="R14502" s="13" t="s">
        <v>199</v>
      </c>
      <c r="S14502" s="13" t="s">
        <v>196</v>
      </c>
      <c r="T14502">
        <v>4</v>
      </c>
      <c r="U14502">
        <v>2</v>
      </c>
      <c r="V14502">
        <v>1</v>
      </c>
      <c r="W14502" s="13" t="s">
        <v>101</v>
      </c>
      <c r="X14502">
        <v>0.45</v>
      </c>
    </row>
    <row r="14503" spans="1:24" x14ac:dyDescent="0.3">
      <c r="A14503">
        <v>14501</v>
      </c>
      <c r="B14503" t="s">
        <v>209</v>
      </c>
      <c r="C14503" t="s">
        <v>210</v>
      </c>
      <c r="D14503">
        <v>17.348461</v>
      </c>
      <c r="E14503">
        <v>78.546076999999997</v>
      </c>
      <c r="F14503" s="18">
        <v>44711</v>
      </c>
      <c r="G14503" s="19">
        <v>0.16666666666666699</v>
      </c>
      <c r="H14503">
        <v>4</v>
      </c>
      <c r="I14503" s="13" t="s">
        <v>204</v>
      </c>
      <c r="J14503">
        <v>0</v>
      </c>
      <c r="K14503" s="13" t="s">
        <v>92</v>
      </c>
      <c r="L14503">
        <v>5</v>
      </c>
      <c r="M14503">
        <v>1</v>
      </c>
      <c r="N14503" s="13" t="s">
        <v>192</v>
      </c>
      <c r="O14503" s="13" t="s">
        <v>97</v>
      </c>
      <c r="P14503">
        <v>26</v>
      </c>
      <c r="Q14503" s="13" t="s">
        <v>95</v>
      </c>
      <c r="R14503" s="13" t="s">
        <v>98</v>
      </c>
      <c r="S14503" s="13" t="s">
        <v>196</v>
      </c>
      <c r="T14503">
        <v>5</v>
      </c>
      <c r="U14503">
        <v>3</v>
      </c>
      <c r="V14503">
        <v>0</v>
      </c>
      <c r="W14503" s="13" t="s">
        <v>101</v>
      </c>
      <c r="X14503">
        <v>0.1</v>
      </c>
    </row>
    <row r="14504" spans="1:24" x14ac:dyDescent="0.3">
      <c r="A14504">
        <v>14502</v>
      </c>
      <c r="B14504" t="s">
        <v>79</v>
      </c>
      <c r="C14504" t="s">
        <v>80</v>
      </c>
      <c r="D14504">
        <v>18.489646</v>
      </c>
      <c r="E14504">
        <v>73.822124000000002</v>
      </c>
      <c r="F14504" s="18">
        <v>45715</v>
      </c>
      <c r="G14504" s="19">
        <v>0.70833333333333304</v>
      </c>
      <c r="H14504">
        <v>17</v>
      </c>
      <c r="I14504" s="13" t="s">
        <v>202</v>
      </c>
      <c r="J14504">
        <v>0</v>
      </c>
      <c r="K14504" s="13" t="s">
        <v>191</v>
      </c>
      <c r="L14504">
        <v>6</v>
      </c>
      <c r="M14504">
        <v>1</v>
      </c>
      <c r="N14504" s="13" t="s">
        <v>212</v>
      </c>
      <c r="O14504" s="13" t="s">
        <v>195</v>
      </c>
      <c r="P14504">
        <v>25</v>
      </c>
      <c r="Q14504" s="13" t="s">
        <v>97</v>
      </c>
      <c r="R14504" s="13" t="s">
        <v>98</v>
      </c>
      <c r="S14504" s="13" t="s">
        <v>196</v>
      </c>
      <c r="T14504">
        <v>3</v>
      </c>
      <c r="U14504">
        <v>2</v>
      </c>
      <c r="V14504">
        <v>1</v>
      </c>
      <c r="W14504" s="13" t="s">
        <v>101</v>
      </c>
      <c r="X14504">
        <v>0.6</v>
      </c>
    </row>
    <row r="14505" spans="1:24" x14ac:dyDescent="0.3">
      <c r="A14505">
        <v>14503</v>
      </c>
      <c r="B14505" t="s">
        <v>190</v>
      </c>
      <c r="C14505" t="s">
        <v>80</v>
      </c>
      <c r="D14505">
        <v>18.841725</v>
      </c>
      <c r="E14505">
        <v>72.805882999999994</v>
      </c>
      <c r="F14505" s="18">
        <v>44715</v>
      </c>
      <c r="G14505" s="19">
        <v>0.5</v>
      </c>
      <c r="H14505">
        <v>12</v>
      </c>
      <c r="I14505" s="13" t="s">
        <v>211</v>
      </c>
      <c r="J14505">
        <v>0</v>
      </c>
      <c r="K14505" s="13" t="s">
        <v>214</v>
      </c>
      <c r="L14505">
        <v>1</v>
      </c>
      <c r="M14505">
        <v>0</v>
      </c>
      <c r="N14505" s="13" t="s">
        <v>192</v>
      </c>
      <c r="O14505" s="13" t="s">
        <v>97</v>
      </c>
      <c r="P14505">
        <v>29</v>
      </c>
      <c r="Q14505" s="13" t="s">
        <v>95</v>
      </c>
      <c r="R14505" s="13" t="s">
        <v>208</v>
      </c>
      <c r="S14505" s="13" t="s">
        <v>196</v>
      </c>
      <c r="T14505">
        <v>2</v>
      </c>
      <c r="U14505">
        <v>1</v>
      </c>
      <c r="V14505">
        <v>0</v>
      </c>
      <c r="W14505" s="13" t="s">
        <v>101</v>
      </c>
      <c r="X14505">
        <v>0.1</v>
      </c>
    </row>
    <row r="14506" spans="1:24" x14ac:dyDescent="0.3">
      <c r="A14506">
        <v>14504</v>
      </c>
      <c r="B14506" t="s">
        <v>203</v>
      </c>
      <c r="C14506" t="s">
        <v>203</v>
      </c>
      <c r="D14506">
        <v>28.641179000000001</v>
      </c>
      <c r="E14506">
        <v>77.272256999999996</v>
      </c>
      <c r="F14506" s="18">
        <v>44788</v>
      </c>
      <c r="G14506" s="19">
        <v>0.79166666666666696</v>
      </c>
      <c r="H14506">
        <v>19</v>
      </c>
      <c r="I14506" s="13" t="s">
        <v>204</v>
      </c>
      <c r="J14506">
        <v>0</v>
      </c>
      <c r="K14506" s="13" t="s">
        <v>191</v>
      </c>
      <c r="L14506">
        <v>3</v>
      </c>
      <c r="M14506">
        <v>0</v>
      </c>
      <c r="N14506" s="13" t="s">
        <v>192</v>
      </c>
      <c r="O14506" s="13" t="s">
        <v>97</v>
      </c>
      <c r="P14506">
        <v>29</v>
      </c>
      <c r="Q14506" s="13" t="s">
        <v>97</v>
      </c>
      <c r="R14506" s="13" t="s">
        <v>213</v>
      </c>
      <c r="S14506" s="13" t="s">
        <v>196</v>
      </c>
      <c r="T14506">
        <v>2</v>
      </c>
      <c r="U14506">
        <v>1</v>
      </c>
      <c r="V14506">
        <v>1</v>
      </c>
      <c r="W14506" s="13" t="s">
        <v>101</v>
      </c>
      <c r="X14506">
        <v>0.45</v>
      </c>
    </row>
    <row r="14507" spans="1:24" x14ac:dyDescent="0.3">
      <c r="A14507">
        <v>14505</v>
      </c>
      <c r="B14507" t="s">
        <v>203</v>
      </c>
      <c r="C14507" t="s">
        <v>203</v>
      </c>
      <c r="D14507">
        <v>28.570613000000002</v>
      </c>
      <c r="E14507">
        <v>76.885643000000002</v>
      </c>
      <c r="F14507" s="18">
        <v>45088</v>
      </c>
      <c r="G14507" s="19">
        <v>0.45833333333333298</v>
      </c>
      <c r="H14507">
        <v>11</v>
      </c>
      <c r="I14507" s="13" t="s">
        <v>89</v>
      </c>
      <c r="J14507">
        <v>1</v>
      </c>
      <c r="K14507" s="13" t="s">
        <v>191</v>
      </c>
      <c r="L14507">
        <v>4</v>
      </c>
      <c r="M14507">
        <v>0</v>
      </c>
      <c r="N14507" s="13" t="s">
        <v>94</v>
      </c>
      <c r="O14507" s="13" t="s">
        <v>95</v>
      </c>
      <c r="P14507">
        <v>35</v>
      </c>
      <c r="Q14507" s="13" t="s">
        <v>95</v>
      </c>
      <c r="R14507" s="13" t="s">
        <v>199</v>
      </c>
      <c r="S14507" s="13" t="s">
        <v>196</v>
      </c>
      <c r="T14507">
        <v>1</v>
      </c>
      <c r="U14507">
        <v>1</v>
      </c>
      <c r="V14507">
        <v>0</v>
      </c>
      <c r="W14507" s="13" t="s">
        <v>101</v>
      </c>
      <c r="X14507">
        <v>0.45</v>
      </c>
    </row>
    <row r="14508" spans="1:24" x14ac:dyDescent="0.3">
      <c r="A14508">
        <v>14506</v>
      </c>
      <c r="B14508" t="s">
        <v>209</v>
      </c>
      <c r="C14508" t="s">
        <v>210</v>
      </c>
      <c r="D14508">
        <v>17.572566999999999</v>
      </c>
      <c r="E14508">
        <v>78.568212000000003</v>
      </c>
      <c r="F14508" s="18">
        <v>44716</v>
      </c>
      <c r="G14508" s="19">
        <v>0.83333333333333304</v>
      </c>
      <c r="H14508">
        <v>20</v>
      </c>
      <c r="I14508" s="13" t="s">
        <v>219</v>
      </c>
      <c r="J14508">
        <v>1</v>
      </c>
      <c r="K14508" s="13" t="s">
        <v>92</v>
      </c>
      <c r="L14508">
        <v>1</v>
      </c>
      <c r="M14508">
        <v>1</v>
      </c>
      <c r="N14508" s="13" t="s">
        <v>192</v>
      </c>
      <c r="O14508" s="13" t="s">
        <v>97</v>
      </c>
      <c r="P14508">
        <v>30</v>
      </c>
      <c r="Q14508" s="13" t="s">
        <v>195</v>
      </c>
      <c r="R14508" s="13" t="s">
        <v>199</v>
      </c>
      <c r="S14508" s="13" t="s">
        <v>196</v>
      </c>
      <c r="T14508">
        <v>2</v>
      </c>
      <c r="U14508">
        <v>2</v>
      </c>
      <c r="V14508">
        <v>0</v>
      </c>
      <c r="W14508" s="13" t="s">
        <v>101</v>
      </c>
      <c r="X14508">
        <v>0.1</v>
      </c>
    </row>
    <row r="14509" spans="1:24" x14ac:dyDescent="0.3">
      <c r="A14509">
        <v>14507</v>
      </c>
      <c r="B14509" t="s">
        <v>79</v>
      </c>
      <c r="C14509" t="s">
        <v>80</v>
      </c>
      <c r="D14509">
        <v>18.694709</v>
      </c>
      <c r="E14509">
        <v>73.908922000000004</v>
      </c>
      <c r="F14509" s="18">
        <v>45395</v>
      </c>
      <c r="G14509" s="19">
        <v>0.95833333333333304</v>
      </c>
      <c r="H14509">
        <v>23</v>
      </c>
      <c r="I14509" s="13" t="s">
        <v>219</v>
      </c>
      <c r="J14509">
        <v>1</v>
      </c>
      <c r="K14509" s="13" t="s">
        <v>92</v>
      </c>
      <c r="L14509">
        <v>4</v>
      </c>
      <c r="M14509">
        <v>0</v>
      </c>
      <c r="N14509" s="13" t="s">
        <v>192</v>
      </c>
      <c r="O14509" s="13" t="s">
        <v>97</v>
      </c>
      <c r="P14509">
        <v>16</v>
      </c>
      <c r="Q14509" s="13" t="s">
        <v>97</v>
      </c>
      <c r="R14509" s="13" t="s">
        <v>205</v>
      </c>
      <c r="S14509" s="13" t="s">
        <v>196</v>
      </c>
      <c r="T14509">
        <v>1</v>
      </c>
      <c r="U14509">
        <v>1</v>
      </c>
      <c r="V14509">
        <v>0</v>
      </c>
      <c r="W14509" s="13" t="s">
        <v>101</v>
      </c>
      <c r="X14509">
        <v>0.3</v>
      </c>
    </row>
    <row r="14510" spans="1:24" x14ac:dyDescent="0.3">
      <c r="A14510">
        <v>14508</v>
      </c>
      <c r="B14510" t="s">
        <v>209</v>
      </c>
      <c r="C14510" t="s">
        <v>210</v>
      </c>
      <c r="D14510">
        <v>17.251735</v>
      </c>
      <c r="E14510">
        <v>78.508634999999998</v>
      </c>
      <c r="F14510" s="18">
        <v>45517</v>
      </c>
      <c r="G14510" s="19">
        <v>0.375</v>
      </c>
      <c r="H14510">
        <v>9</v>
      </c>
      <c r="I14510" s="13" t="s">
        <v>215</v>
      </c>
      <c r="J14510">
        <v>0</v>
      </c>
      <c r="K14510" s="13" t="s">
        <v>191</v>
      </c>
      <c r="L14510">
        <v>6</v>
      </c>
      <c r="M14510">
        <v>0</v>
      </c>
      <c r="N14510" s="13" t="s">
        <v>192</v>
      </c>
      <c r="O14510" s="13" t="s">
        <v>97</v>
      </c>
      <c r="P14510">
        <v>17</v>
      </c>
      <c r="Q14510" s="13" t="s">
        <v>97</v>
      </c>
      <c r="R14510" s="13" t="s">
        <v>208</v>
      </c>
      <c r="S14510" s="13" t="s">
        <v>193</v>
      </c>
      <c r="T14510">
        <v>3</v>
      </c>
      <c r="U14510">
        <v>0</v>
      </c>
      <c r="V14510">
        <v>1</v>
      </c>
      <c r="W14510" s="13" t="s">
        <v>101</v>
      </c>
      <c r="X14510">
        <v>0.45</v>
      </c>
    </row>
    <row r="14511" spans="1:24" x14ac:dyDescent="0.3">
      <c r="A14511">
        <v>14509</v>
      </c>
      <c r="B14511" t="s">
        <v>197</v>
      </c>
      <c r="C14511" t="s">
        <v>198</v>
      </c>
      <c r="D14511">
        <v>30.724731999999999</v>
      </c>
      <c r="E14511">
        <v>76.743854999999996</v>
      </c>
      <c r="F14511" s="18">
        <v>45097</v>
      </c>
      <c r="G14511" s="19">
        <v>4.1666666666666699E-2</v>
      </c>
      <c r="H14511">
        <v>1</v>
      </c>
      <c r="I14511" s="13" t="s">
        <v>215</v>
      </c>
      <c r="J14511">
        <v>0</v>
      </c>
      <c r="K14511" s="13" t="s">
        <v>92</v>
      </c>
      <c r="L14511">
        <v>6</v>
      </c>
      <c r="M14511">
        <v>1</v>
      </c>
      <c r="N14511" s="13" t="s">
        <v>212</v>
      </c>
      <c r="O14511" s="13" t="s">
        <v>95</v>
      </c>
      <c r="P14511">
        <v>21</v>
      </c>
      <c r="Q14511" s="13" t="s">
        <v>95</v>
      </c>
      <c r="R14511" s="13" t="s">
        <v>213</v>
      </c>
      <c r="S14511" s="13" t="s">
        <v>196</v>
      </c>
      <c r="T14511">
        <v>4</v>
      </c>
      <c r="U14511">
        <v>0</v>
      </c>
      <c r="V14511">
        <v>0</v>
      </c>
      <c r="W14511" s="13" t="s">
        <v>101</v>
      </c>
      <c r="X14511">
        <v>0.45</v>
      </c>
    </row>
    <row r="14512" spans="1:24" x14ac:dyDescent="0.3">
      <c r="A14512">
        <v>14510</v>
      </c>
      <c r="B14512" t="s">
        <v>79</v>
      </c>
      <c r="C14512" t="s">
        <v>80</v>
      </c>
      <c r="D14512">
        <v>18.548454</v>
      </c>
      <c r="E14512">
        <v>73.979119999999995</v>
      </c>
      <c r="F14512" s="18">
        <v>45641</v>
      </c>
      <c r="G14512" s="19">
        <v>0.91666666666666696</v>
      </c>
      <c r="H14512">
        <v>22</v>
      </c>
      <c r="I14512" s="13" t="s">
        <v>89</v>
      </c>
      <c r="J14512">
        <v>1</v>
      </c>
      <c r="K14512" s="13" t="s">
        <v>191</v>
      </c>
      <c r="L14512">
        <v>6</v>
      </c>
      <c r="M14512">
        <v>0</v>
      </c>
      <c r="N14512" s="13" t="s">
        <v>94</v>
      </c>
      <c r="O14512" s="13" t="s">
        <v>95</v>
      </c>
      <c r="P14512">
        <v>38</v>
      </c>
      <c r="Q14512" s="13" t="s">
        <v>195</v>
      </c>
      <c r="R14512" s="13" t="s">
        <v>208</v>
      </c>
      <c r="S14512" s="13" t="s">
        <v>193</v>
      </c>
      <c r="T14512">
        <v>4</v>
      </c>
      <c r="U14512">
        <v>0</v>
      </c>
      <c r="V14512">
        <v>0</v>
      </c>
      <c r="W14512" s="13" t="s">
        <v>101</v>
      </c>
      <c r="X14512">
        <v>0.45</v>
      </c>
    </row>
    <row r="14513" spans="1:24" x14ac:dyDescent="0.3">
      <c r="A14513">
        <v>14511</v>
      </c>
      <c r="B14513" t="s">
        <v>79</v>
      </c>
      <c r="C14513" t="s">
        <v>80</v>
      </c>
      <c r="D14513">
        <v>18.469138999999998</v>
      </c>
      <c r="E14513">
        <v>73.710234</v>
      </c>
      <c r="F14513" s="18">
        <v>45084</v>
      </c>
      <c r="G14513" s="19">
        <v>0.83333333333333304</v>
      </c>
      <c r="H14513">
        <v>20</v>
      </c>
      <c r="I14513" s="13" t="s">
        <v>194</v>
      </c>
      <c r="J14513">
        <v>0</v>
      </c>
      <c r="K14513" s="13" t="s">
        <v>92</v>
      </c>
      <c r="L14513">
        <v>2</v>
      </c>
      <c r="M14513">
        <v>1</v>
      </c>
      <c r="N14513" s="13" t="s">
        <v>192</v>
      </c>
      <c r="O14513" s="13" t="s">
        <v>97</v>
      </c>
      <c r="P14513">
        <v>20</v>
      </c>
      <c r="Q14513" s="13" t="s">
        <v>97</v>
      </c>
      <c r="R14513" s="13" t="s">
        <v>199</v>
      </c>
      <c r="S14513" s="13" t="s">
        <v>99</v>
      </c>
      <c r="T14513">
        <v>4</v>
      </c>
      <c r="U14513">
        <v>4</v>
      </c>
      <c r="V14513">
        <v>0</v>
      </c>
      <c r="W14513" s="13" t="s">
        <v>101</v>
      </c>
      <c r="X14513">
        <v>0.5</v>
      </c>
    </row>
    <row r="14514" spans="1:24" x14ac:dyDescent="0.3">
      <c r="A14514">
        <v>14512</v>
      </c>
      <c r="B14514" t="s">
        <v>209</v>
      </c>
      <c r="C14514" t="s">
        <v>210</v>
      </c>
      <c r="D14514">
        <v>17.590098999999999</v>
      </c>
      <c r="E14514">
        <v>78.260025999999996</v>
      </c>
      <c r="F14514" s="18">
        <v>44635</v>
      </c>
      <c r="G14514" s="19">
        <v>0.20833333333333301</v>
      </c>
      <c r="H14514">
        <v>5</v>
      </c>
      <c r="I14514" s="13" t="s">
        <v>215</v>
      </c>
      <c r="J14514">
        <v>0</v>
      </c>
      <c r="K14514" s="13" t="s">
        <v>214</v>
      </c>
      <c r="L14514">
        <v>3</v>
      </c>
      <c r="M14514">
        <v>1</v>
      </c>
      <c r="N14514" s="13" t="s">
        <v>212</v>
      </c>
      <c r="O14514" s="13" t="s">
        <v>195</v>
      </c>
      <c r="P14514">
        <v>35</v>
      </c>
      <c r="Q14514" s="13" t="s">
        <v>195</v>
      </c>
      <c r="R14514" s="13" t="s">
        <v>205</v>
      </c>
      <c r="S14514" s="13" t="s">
        <v>196</v>
      </c>
      <c r="T14514">
        <v>4</v>
      </c>
      <c r="U14514">
        <v>0</v>
      </c>
      <c r="V14514">
        <v>0</v>
      </c>
      <c r="W14514" s="13" t="s">
        <v>101</v>
      </c>
      <c r="X14514">
        <v>0.25</v>
      </c>
    </row>
    <row r="14515" spans="1:24" x14ac:dyDescent="0.3">
      <c r="A14515">
        <v>14513</v>
      </c>
      <c r="B14515" t="s">
        <v>190</v>
      </c>
      <c r="C14515" t="s">
        <v>80</v>
      </c>
      <c r="D14515">
        <v>18.873832</v>
      </c>
      <c r="E14515">
        <v>72.813055000000006</v>
      </c>
      <c r="F14515" s="18">
        <v>45460</v>
      </c>
      <c r="G14515" s="19">
        <v>0.20833333333333301</v>
      </c>
      <c r="H14515">
        <v>5</v>
      </c>
      <c r="I14515" s="13" t="s">
        <v>204</v>
      </c>
      <c r="J14515">
        <v>0</v>
      </c>
      <c r="K14515" s="13" t="s">
        <v>191</v>
      </c>
      <c r="L14515">
        <v>1</v>
      </c>
      <c r="M14515">
        <v>0</v>
      </c>
      <c r="N14515" s="13" t="s">
        <v>192</v>
      </c>
      <c r="O14515" s="13" t="s">
        <v>97</v>
      </c>
      <c r="P14515">
        <v>22</v>
      </c>
      <c r="Q14515" s="13" t="s">
        <v>97</v>
      </c>
      <c r="R14515" s="13" t="s">
        <v>205</v>
      </c>
      <c r="S14515" s="13" t="s">
        <v>193</v>
      </c>
      <c r="T14515">
        <v>4</v>
      </c>
      <c r="U14515">
        <v>0</v>
      </c>
      <c r="V14515">
        <v>0</v>
      </c>
      <c r="W14515" s="13" t="s">
        <v>101</v>
      </c>
      <c r="X14515">
        <v>0.3</v>
      </c>
    </row>
    <row r="14516" spans="1:24" x14ac:dyDescent="0.3">
      <c r="A14516">
        <v>14514</v>
      </c>
      <c r="B14516" t="s">
        <v>79</v>
      </c>
      <c r="C14516" t="s">
        <v>80</v>
      </c>
      <c r="D14516">
        <v>18.571809999999999</v>
      </c>
      <c r="E14516">
        <v>73.785955000000001</v>
      </c>
      <c r="F14516" s="18">
        <v>44647</v>
      </c>
      <c r="G14516" s="19">
        <v>0.29166666666666702</v>
      </c>
      <c r="H14516">
        <v>7</v>
      </c>
      <c r="I14516" s="13" t="s">
        <v>89</v>
      </c>
      <c r="J14516">
        <v>1</v>
      </c>
      <c r="K14516" s="13" t="s">
        <v>92</v>
      </c>
      <c r="L14516">
        <v>4</v>
      </c>
      <c r="M14516">
        <v>1</v>
      </c>
      <c r="N14516" s="13" t="s">
        <v>192</v>
      </c>
      <c r="O14516" s="13" t="s">
        <v>97</v>
      </c>
      <c r="P14516">
        <v>18</v>
      </c>
      <c r="Q14516" s="13" t="s">
        <v>195</v>
      </c>
      <c r="R14516" s="13" t="s">
        <v>205</v>
      </c>
      <c r="S14516" s="13" t="s">
        <v>193</v>
      </c>
      <c r="T14516">
        <v>1</v>
      </c>
      <c r="U14516">
        <v>1</v>
      </c>
      <c r="V14516">
        <v>0</v>
      </c>
      <c r="W14516" s="13" t="s">
        <v>101</v>
      </c>
      <c r="X14516">
        <v>0.1</v>
      </c>
    </row>
    <row r="14517" spans="1:24" x14ac:dyDescent="0.3">
      <c r="A14517">
        <v>14515</v>
      </c>
      <c r="B14517" t="s">
        <v>206</v>
      </c>
      <c r="C14517" t="s">
        <v>207</v>
      </c>
      <c r="D14517">
        <v>12.871948</v>
      </c>
      <c r="E14517">
        <v>77.439158000000006</v>
      </c>
      <c r="F14517" s="18">
        <v>45080</v>
      </c>
      <c r="G14517" s="19">
        <v>0.5</v>
      </c>
      <c r="H14517">
        <v>12</v>
      </c>
      <c r="I14517" s="13" t="s">
        <v>219</v>
      </c>
      <c r="J14517">
        <v>1</v>
      </c>
      <c r="K14517" s="13" t="s">
        <v>92</v>
      </c>
      <c r="L14517">
        <v>4</v>
      </c>
      <c r="M14517">
        <v>1</v>
      </c>
      <c r="N14517" s="13" t="s">
        <v>192</v>
      </c>
      <c r="O14517" s="13" t="s">
        <v>97</v>
      </c>
      <c r="P14517">
        <v>38</v>
      </c>
      <c r="Q14517" s="13" t="s">
        <v>97</v>
      </c>
      <c r="R14517" s="13" t="s">
        <v>213</v>
      </c>
      <c r="S14517" s="13" t="s">
        <v>196</v>
      </c>
      <c r="T14517">
        <v>4</v>
      </c>
      <c r="U14517">
        <v>2</v>
      </c>
      <c r="V14517">
        <v>0</v>
      </c>
      <c r="W14517" s="13" t="s">
        <v>101</v>
      </c>
      <c r="X14517">
        <v>0.3</v>
      </c>
    </row>
    <row r="14518" spans="1:24" x14ac:dyDescent="0.3">
      <c r="A14518">
        <v>14516</v>
      </c>
      <c r="B14518" t="s">
        <v>190</v>
      </c>
      <c r="C14518" t="s">
        <v>80</v>
      </c>
      <c r="D14518">
        <v>19.04514</v>
      </c>
      <c r="E14518">
        <v>72.752048000000002</v>
      </c>
      <c r="F14518" s="18">
        <v>44793</v>
      </c>
      <c r="G14518" s="19">
        <v>0.95833333333333304</v>
      </c>
      <c r="H14518">
        <v>23</v>
      </c>
      <c r="I14518" s="13" t="s">
        <v>219</v>
      </c>
      <c r="J14518">
        <v>1</v>
      </c>
      <c r="K14518" s="13" t="s">
        <v>214</v>
      </c>
      <c r="L14518">
        <v>6</v>
      </c>
      <c r="M14518">
        <v>0</v>
      </c>
      <c r="N14518" s="13" t="s">
        <v>192</v>
      </c>
      <c r="O14518" s="13" t="s">
        <v>97</v>
      </c>
      <c r="P14518">
        <v>17</v>
      </c>
      <c r="Q14518" s="13" t="s">
        <v>195</v>
      </c>
      <c r="R14518" s="13" t="s">
        <v>208</v>
      </c>
      <c r="S14518" s="13" t="s">
        <v>99</v>
      </c>
      <c r="T14518">
        <v>1</v>
      </c>
      <c r="U14518">
        <v>1</v>
      </c>
      <c r="V14518">
        <v>0</v>
      </c>
      <c r="W14518" s="13" t="s">
        <v>101</v>
      </c>
      <c r="X14518">
        <v>0.3</v>
      </c>
    </row>
    <row r="14519" spans="1:24" x14ac:dyDescent="0.3">
      <c r="A14519">
        <v>14517</v>
      </c>
      <c r="B14519" t="s">
        <v>206</v>
      </c>
      <c r="C14519" t="s">
        <v>207</v>
      </c>
      <c r="D14519">
        <v>13.040293999999999</v>
      </c>
      <c r="E14519">
        <v>77.763064999999997</v>
      </c>
      <c r="F14519" s="18">
        <v>45430</v>
      </c>
      <c r="G14519" s="19">
        <v>0</v>
      </c>
      <c r="H14519">
        <v>0</v>
      </c>
      <c r="I14519" s="13" t="s">
        <v>219</v>
      </c>
      <c r="J14519">
        <v>1</v>
      </c>
      <c r="K14519" s="13" t="s">
        <v>214</v>
      </c>
      <c r="L14519">
        <v>6</v>
      </c>
      <c r="M14519">
        <v>1</v>
      </c>
      <c r="N14519" s="13" t="s">
        <v>192</v>
      </c>
      <c r="O14519" s="13" t="s">
        <v>97</v>
      </c>
      <c r="P14519">
        <v>33</v>
      </c>
      <c r="Q14519" s="13" t="s">
        <v>97</v>
      </c>
      <c r="R14519" s="13" t="s">
        <v>199</v>
      </c>
      <c r="S14519" s="13" t="s">
        <v>196</v>
      </c>
      <c r="T14519">
        <v>1</v>
      </c>
      <c r="U14519">
        <v>0</v>
      </c>
      <c r="V14519">
        <v>0</v>
      </c>
      <c r="W14519" s="13" t="s">
        <v>101</v>
      </c>
      <c r="X14519">
        <v>0.3</v>
      </c>
    </row>
    <row r="14520" spans="1:24" x14ac:dyDescent="0.3">
      <c r="A14520">
        <v>14518</v>
      </c>
      <c r="B14520" t="s">
        <v>200</v>
      </c>
      <c r="C14520" t="s">
        <v>201</v>
      </c>
      <c r="D14520">
        <v>12.871762</v>
      </c>
      <c r="E14520">
        <v>80.175838999999996</v>
      </c>
      <c r="F14520" s="18">
        <v>44890</v>
      </c>
      <c r="G14520" s="19">
        <v>0.54166666666666696</v>
      </c>
      <c r="H14520">
        <v>13</v>
      </c>
      <c r="I14520" s="13" t="s">
        <v>211</v>
      </c>
      <c r="J14520">
        <v>0</v>
      </c>
      <c r="K14520" s="13" t="s">
        <v>191</v>
      </c>
      <c r="L14520">
        <v>6</v>
      </c>
      <c r="M14520">
        <v>1</v>
      </c>
      <c r="N14520" s="13" t="s">
        <v>192</v>
      </c>
      <c r="O14520" s="13" t="s">
        <v>97</v>
      </c>
      <c r="P14520">
        <v>17</v>
      </c>
      <c r="Q14520" s="13" t="s">
        <v>97</v>
      </c>
      <c r="R14520" s="13" t="s">
        <v>199</v>
      </c>
      <c r="S14520" s="13" t="s">
        <v>196</v>
      </c>
      <c r="T14520">
        <v>2</v>
      </c>
      <c r="U14520">
        <v>1</v>
      </c>
      <c r="V14520">
        <v>0</v>
      </c>
      <c r="W14520" s="13" t="s">
        <v>101</v>
      </c>
      <c r="X14520">
        <v>0.3</v>
      </c>
    </row>
    <row r="14521" spans="1:24" x14ac:dyDescent="0.3">
      <c r="A14521">
        <v>14519</v>
      </c>
      <c r="B14521" t="s">
        <v>217</v>
      </c>
      <c r="C14521" t="s">
        <v>218</v>
      </c>
      <c r="D14521">
        <v>22.614816000000001</v>
      </c>
      <c r="E14521">
        <v>88.434369000000004</v>
      </c>
      <c r="F14521" s="18">
        <v>45538</v>
      </c>
      <c r="G14521" s="19">
        <v>0.20833333333333301</v>
      </c>
      <c r="H14521">
        <v>5</v>
      </c>
      <c r="I14521" s="13" t="s">
        <v>215</v>
      </c>
      <c r="J14521">
        <v>0</v>
      </c>
      <c r="K14521" s="13" t="s">
        <v>214</v>
      </c>
      <c r="L14521">
        <v>3</v>
      </c>
      <c r="M14521">
        <v>0</v>
      </c>
      <c r="N14521" s="13" t="s">
        <v>212</v>
      </c>
      <c r="O14521" s="13" t="s">
        <v>95</v>
      </c>
      <c r="P14521">
        <v>24</v>
      </c>
      <c r="Q14521" s="13" t="s">
        <v>97</v>
      </c>
      <c r="R14521" s="13" t="s">
        <v>199</v>
      </c>
      <c r="S14521" s="13" t="s">
        <v>196</v>
      </c>
      <c r="T14521">
        <v>5</v>
      </c>
      <c r="U14521">
        <v>5</v>
      </c>
      <c r="V14521">
        <v>0</v>
      </c>
      <c r="W14521" s="13" t="s">
        <v>101</v>
      </c>
      <c r="X14521">
        <v>0.65</v>
      </c>
    </row>
    <row r="14522" spans="1:24" x14ac:dyDescent="0.3">
      <c r="A14522">
        <v>14520</v>
      </c>
      <c r="B14522" t="s">
        <v>79</v>
      </c>
      <c r="C14522" t="s">
        <v>80</v>
      </c>
      <c r="D14522">
        <v>18.434467000000001</v>
      </c>
      <c r="E14522">
        <v>73.729383999999996</v>
      </c>
      <c r="F14522" s="18">
        <v>44992</v>
      </c>
      <c r="G14522" s="19">
        <v>0.79166666666666696</v>
      </c>
      <c r="H14522">
        <v>19</v>
      </c>
      <c r="I14522" s="13" t="s">
        <v>215</v>
      </c>
      <c r="J14522">
        <v>0</v>
      </c>
      <c r="K14522" s="13" t="s">
        <v>214</v>
      </c>
      <c r="L14522">
        <v>4</v>
      </c>
      <c r="M14522">
        <v>1</v>
      </c>
      <c r="N14522" s="13" t="s">
        <v>212</v>
      </c>
      <c r="O14522" s="13" t="s">
        <v>95</v>
      </c>
      <c r="P14522">
        <v>23</v>
      </c>
      <c r="Q14522" s="13" t="s">
        <v>195</v>
      </c>
      <c r="R14522" s="13" t="s">
        <v>208</v>
      </c>
      <c r="S14522" s="13" t="s">
        <v>193</v>
      </c>
      <c r="T14522">
        <v>5</v>
      </c>
      <c r="U14522">
        <v>0</v>
      </c>
      <c r="V14522">
        <v>1</v>
      </c>
      <c r="W14522" s="13" t="s">
        <v>101</v>
      </c>
      <c r="X14522">
        <v>0.6</v>
      </c>
    </row>
    <row r="14523" spans="1:24" x14ac:dyDescent="0.3">
      <c r="A14523">
        <v>14521</v>
      </c>
      <c r="B14523" t="s">
        <v>203</v>
      </c>
      <c r="C14523" t="s">
        <v>203</v>
      </c>
      <c r="D14523">
        <v>28.472079000000001</v>
      </c>
      <c r="E14523">
        <v>77.081608000000003</v>
      </c>
      <c r="F14523" s="18">
        <v>45574</v>
      </c>
      <c r="G14523" s="19">
        <v>0.25</v>
      </c>
      <c r="H14523">
        <v>6</v>
      </c>
      <c r="I14523" s="13" t="s">
        <v>194</v>
      </c>
      <c r="J14523">
        <v>0</v>
      </c>
      <c r="K14523" s="13" t="s">
        <v>191</v>
      </c>
      <c r="L14523">
        <v>6</v>
      </c>
      <c r="M14523">
        <v>1</v>
      </c>
      <c r="N14523" s="13" t="s">
        <v>212</v>
      </c>
      <c r="O14523" s="13" t="s">
        <v>195</v>
      </c>
      <c r="P14523">
        <v>39</v>
      </c>
      <c r="Q14523" s="13" t="s">
        <v>195</v>
      </c>
      <c r="R14523" s="13" t="s">
        <v>98</v>
      </c>
      <c r="S14523" s="13" t="s">
        <v>99</v>
      </c>
      <c r="T14523">
        <v>2</v>
      </c>
      <c r="U14523">
        <v>2</v>
      </c>
      <c r="V14523">
        <v>0</v>
      </c>
      <c r="W14523" s="13" t="s">
        <v>101</v>
      </c>
      <c r="X14523">
        <v>0.45</v>
      </c>
    </row>
    <row r="14524" spans="1:24" x14ac:dyDescent="0.3">
      <c r="A14524">
        <v>14522</v>
      </c>
      <c r="B14524" t="s">
        <v>190</v>
      </c>
      <c r="C14524" t="s">
        <v>80</v>
      </c>
      <c r="D14524">
        <v>18.820943</v>
      </c>
      <c r="E14524">
        <v>72.929108999999997</v>
      </c>
      <c r="F14524" s="18">
        <v>44918</v>
      </c>
      <c r="G14524" s="19">
        <v>0.875</v>
      </c>
      <c r="H14524">
        <v>21</v>
      </c>
      <c r="I14524" s="13" t="s">
        <v>211</v>
      </c>
      <c r="J14524">
        <v>0</v>
      </c>
      <c r="K14524" s="13" t="s">
        <v>214</v>
      </c>
      <c r="L14524">
        <v>2</v>
      </c>
      <c r="M14524">
        <v>1</v>
      </c>
      <c r="N14524" s="13" t="s">
        <v>94</v>
      </c>
      <c r="O14524" s="13" t="s">
        <v>95</v>
      </c>
      <c r="P14524">
        <v>39</v>
      </c>
      <c r="Q14524" s="13" t="s">
        <v>195</v>
      </c>
      <c r="R14524" s="13" t="s">
        <v>213</v>
      </c>
      <c r="S14524" s="13" t="s">
        <v>196</v>
      </c>
      <c r="T14524">
        <v>4</v>
      </c>
      <c r="U14524">
        <v>3</v>
      </c>
      <c r="V14524">
        <v>0</v>
      </c>
      <c r="W14524" s="13" t="s">
        <v>101</v>
      </c>
      <c r="X14524">
        <v>0.45</v>
      </c>
    </row>
    <row r="14525" spans="1:24" x14ac:dyDescent="0.3">
      <c r="A14525">
        <v>14523</v>
      </c>
      <c r="B14525" t="s">
        <v>217</v>
      </c>
      <c r="C14525" t="s">
        <v>218</v>
      </c>
      <c r="D14525">
        <v>22.43798</v>
      </c>
      <c r="E14525">
        <v>88.493458000000004</v>
      </c>
      <c r="F14525" s="18">
        <v>44837</v>
      </c>
      <c r="G14525" s="19">
        <v>0.83333333333333304</v>
      </c>
      <c r="H14525">
        <v>20</v>
      </c>
      <c r="I14525" s="13" t="s">
        <v>204</v>
      </c>
      <c r="J14525">
        <v>0</v>
      </c>
      <c r="K14525" s="13" t="s">
        <v>92</v>
      </c>
      <c r="L14525">
        <v>6</v>
      </c>
      <c r="M14525">
        <v>0</v>
      </c>
      <c r="N14525" s="13" t="s">
        <v>212</v>
      </c>
      <c r="O14525" s="13" t="s">
        <v>95</v>
      </c>
      <c r="P14525">
        <v>15</v>
      </c>
      <c r="Q14525" s="13" t="s">
        <v>95</v>
      </c>
      <c r="R14525" s="13" t="s">
        <v>199</v>
      </c>
      <c r="S14525" s="13" t="s">
        <v>193</v>
      </c>
      <c r="T14525">
        <v>2</v>
      </c>
      <c r="U14525">
        <v>0</v>
      </c>
      <c r="V14525">
        <v>0</v>
      </c>
      <c r="W14525" s="13" t="s">
        <v>101</v>
      </c>
      <c r="X14525">
        <v>0.45</v>
      </c>
    </row>
    <row r="14526" spans="1:24" x14ac:dyDescent="0.3">
      <c r="A14526">
        <v>14524</v>
      </c>
      <c r="B14526" t="s">
        <v>209</v>
      </c>
      <c r="C14526" t="s">
        <v>210</v>
      </c>
      <c r="D14526">
        <v>17.261009000000001</v>
      </c>
      <c r="E14526">
        <v>78.492679999999993</v>
      </c>
      <c r="F14526" s="18">
        <v>44920</v>
      </c>
      <c r="G14526" s="19">
        <v>0.83333333333333304</v>
      </c>
      <c r="H14526">
        <v>20</v>
      </c>
      <c r="I14526" s="13" t="s">
        <v>89</v>
      </c>
      <c r="J14526">
        <v>1</v>
      </c>
      <c r="K14526" s="13" t="s">
        <v>191</v>
      </c>
      <c r="L14526">
        <v>3</v>
      </c>
      <c r="M14526">
        <v>1</v>
      </c>
      <c r="N14526" s="13" t="s">
        <v>94</v>
      </c>
      <c r="O14526" s="13" t="s">
        <v>95</v>
      </c>
      <c r="P14526">
        <v>18</v>
      </c>
      <c r="Q14526" s="13" t="s">
        <v>97</v>
      </c>
      <c r="R14526" s="13" t="s">
        <v>208</v>
      </c>
      <c r="S14526" s="13" t="s">
        <v>196</v>
      </c>
      <c r="T14526">
        <v>4</v>
      </c>
      <c r="U14526">
        <v>0</v>
      </c>
      <c r="V14526">
        <v>0</v>
      </c>
      <c r="W14526" s="13" t="s">
        <v>101</v>
      </c>
      <c r="X14526">
        <v>0.65</v>
      </c>
    </row>
    <row r="14527" spans="1:24" x14ac:dyDescent="0.3">
      <c r="A14527">
        <v>14525</v>
      </c>
      <c r="B14527" t="s">
        <v>209</v>
      </c>
      <c r="C14527" t="s">
        <v>210</v>
      </c>
      <c r="D14527">
        <v>17.382966</v>
      </c>
      <c r="E14527">
        <v>78.324528000000001</v>
      </c>
      <c r="F14527" s="18">
        <v>45289</v>
      </c>
      <c r="G14527" s="19">
        <v>0.33333333333333298</v>
      </c>
      <c r="H14527">
        <v>8</v>
      </c>
      <c r="I14527" s="13" t="s">
        <v>211</v>
      </c>
      <c r="J14527">
        <v>0</v>
      </c>
      <c r="K14527" s="13" t="s">
        <v>92</v>
      </c>
      <c r="L14527">
        <v>3</v>
      </c>
      <c r="M14527">
        <v>1</v>
      </c>
      <c r="N14527" s="13" t="s">
        <v>192</v>
      </c>
      <c r="O14527" s="13" t="s">
        <v>97</v>
      </c>
      <c r="P14527">
        <v>39</v>
      </c>
      <c r="Q14527" s="13" t="s">
        <v>95</v>
      </c>
      <c r="R14527" s="13" t="s">
        <v>213</v>
      </c>
      <c r="S14527" s="13" t="s">
        <v>193</v>
      </c>
      <c r="T14527">
        <v>1</v>
      </c>
      <c r="U14527">
        <v>0</v>
      </c>
      <c r="V14527">
        <v>1</v>
      </c>
      <c r="W14527" s="13" t="s">
        <v>101</v>
      </c>
      <c r="X14527">
        <v>0.25</v>
      </c>
    </row>
    <row r="14528" spans="1:24" x14ac:dyDescent="0.3">
      <c r="A14528">
        <v>14526</v>
      </c>
      <c r="B14528" t="s">
        <v>209</v>
      </c>
      <c r="C14528" t="s">
        <v>210</v>
      </c>
      <c r="D14528">
        <v>17.354177</v>
      </c>
      <c r="E14528">
        <v>78.588661000000002</v>
      </c>
      <c r="F14528" s="18">
        <v>45592</v>
      </c>
      <c r="G14528" s="19">
        <v>0.83333333333333304</v>
      </c>
      <c r="H14528">
        <v>20</v>
      </c>
      <c r="I14528" s="13" t="s">
        <v>89</v>
      </c>
      <c r="J14528">
        <v>1</v>
      </c>
      <c r="K14528" s="13" t="s">
        <v>92</v>
      </c>
      <c r="L14528">
        <v>1</v>
      </c>
      <c r="M14528">
        <v>0</v>
      </c>
      <c r="N14528" s="13" t="s">
        <v>192</v>
      </c>
      <c r="O14528" s="13" t="s">
        <v>97</v>
      </c>
      <c r="P14528">
        <v>17</v>
      </c>
      <c r="Q14528" s="13" t="s">
        <v>195</v>
      </c>
      <c r="R14528" s="13" t="s">
        <v>213</v>
      </c>
      <c r="S14528" s="13" t="s">
        <v>99</v>
      </c>
      <c r="T14528">
        <v>3</v>
      </c>
      <c r="U14528">
        <v>3</v>
      </c>
      <c r="V14528">
        <v>0</v>
      </c>
      <c r="W14528" s="13" t="s">
        <v>101</v>
      </c>
      <c r="X14528">
        <v>0.3</v>
      </c>
    </row>
    <row r="14529" spans="1:24" x14ac:dyDescent="0.3">
      <c r="A14529">
        <v>14527</v>
      </c>
      <c r="B14529" t="s">
        <v>206</v>
      </c>
      <c r="C14529" t="s">
        <v>207</v>
      </c>
      <c r="D14529">
        <v>13.004484</v>
      </c>
      <c r="E14529">
        <v>77.411582999999993</v>
      </c>
      <c r="F14529" s="18">
        <v>44786</v>
      </c>
      <c r="G14529" s="19">
        <v>4.1666666666666699E-2</v>
      </c>
      <c r="H14529">
        <v>1</v>
      </c>
      <c r="I14529" s="13" t="s">
        <v>219</v>
      </c>
      <c r="J14529">
        <v>1</v>
      </c>
      <c r="K14529" s="13" t="s">
        <v>214</v>
      </c>
      <c r="L14529">
        <v>1</v>
      </c>
      <c r="M14529">
        <v>1</v>
      </c>
      <c r="N14529" s="13" t="s">
        <v>94</v>
      </c>
      <c r="O14529" s="13" t="s">
        <v>95</v>
      </c>
      <c r="P14529">
        <v>25</v>
      </c>
      <c r="Q14529" s="13" t="s">
        <v>95</v>
      </c>
      <c r="R14529" s="13" t="s">
        <v>205</v>
      </c>
      <c r="S14529" s="13" t="s">
        <v>196</v>
      </c>
      <c r="T14529">
        <v>2</v>
      </c>
      <c r="U14529">
        <v>2</v>
      </c>
      <c r="V14529">
        <v>0</v>
      </c>
      <c r="W14529" s="13" t="s">
        <v>101</v>
      </c>
      <c r="X14529">
        <v>0.45</v>
      </c>
    </row>
    <row r="14530" spans="1:24" x14ac:dyDescent="0.3">
      <c r="A14530">
        <v>14528</v>
      </c>
      <c r="B14530" t="s">
        <v>217</v>
      </c>
      <c r="C14530" t="s">
        <v>218</v>
      </c>
      <c r="D14530">
        <v>22.626045000000001</v>
      </c>
      <c r="E14530">
        <v>88.407143000000005</v>
      </c>
      <c r="F14530" s="18">
        <v>44572</v>
      </c>
      <c r="G14530" s="19">
        <v>0.95833333333333304</v>
      </c>
      <c r="H14530">
        <v>23</v>
      </c>
      <c r="I14530" s="13" t="s">
        <v>215</v>
      </c>
      <c r="J14530">
        <v>0</v>
      </c>
      <c r="K14530" s="13" t="s">
        <v>92</v>
      </c>
      <c r="L14530">
        <v>3</v>
      </c>
      <c r="M14530">
        <v>0</v>
      </c>
      <c r="N14530" s="13" t="s">
        <v>212</v>
      </c>
      <c r="O14530" s="13" t="s">
        <v>195</v>
      </c>
      <c r="P14530">
        <v>18</v>
      </c>
      <c r="Q14530" s="13" t="s">
        <v>195</v>
      </c>
      <c r="R14530" s="13" t="s">
        <v>205</v>
      </c>
      <c r="S14530" s="13" t="s">
        <v>196</v>
      </c>
      <c r="T14530">
        <v>1</v>
      </c>
      <c r="U14530">
        <v>1</v>
      </c>
      <c r="V14530">
        <v>0</v>
      </c>
      <c r="W14530" s="13" t="s">
        <v>101</v>
      </c>
      <c r="X14530">
        <v>0.25</v>
      </c>
    </row>
    <row r="14531" spans="1:24" x14ac:dyDescent="0.3">
      <c r="A14531">
        <v>14529</v>
      </c>
      <c r="B14531" t="s">
        <v>190</v>
      </c>
      <c r="C14531" t="s">
        <v>80</v>
      </c>
      <c r="D14531">
        <v>19.174095999999999</v>
      </c>
      <c r="E14531">
        <v>72.786289999999994</v>
      </c>
      <c r="F14531" s="18">
        <v>45625</v>
      </c>
      <c r="G14531" s="19">
        <v>0.16666666666666699</v>
      </c>
      <c r="H14531">
        <v>4</v>
      </c>
      <c r="I14531" s="13" t="s">
        <v>211</v>
      </c>
      <c r="J14531">
        <v>0</v>
      </c>
      <c r="K14531" s="13" t="s">
        <v>92</v>
      </c>
      <c r="L14531">
        <v>2</v>
      </c>
      <c r="M14531">
        <v>1</v>
      </c>
      <c r="N14531" s="13" t="s">
        <v>94</v>
      </c>
      <c r="O14531" s="13" t="s">
        <v>95</v>
      </c>
      <c r="P14531">
        <v>18</v>
      </c>
      <c r="Q14531" s="13" t="s">
        <v>95</v>
      </c>
      <c r="R14531" s="13" t="s">
        <v>98</v>
      </c>
      <c r="S14531" s="13" t="s">
        <v>196</v>
      </c>
      <c r="T14531">
        <v>5</v>
      </c>
      <c r="U14531">
        <v>4</v>
      </c>
      <c r="V14531">
        <v>0</v>
      </c>
      <c r="W14531" s="13" t="s">
        <v>101</v>
      </c>
      <c r="X14531">
        <v>0.45</v>
      </c>
    </row>
    <row r="14532" spans="1:24" x14ac:dyDescent="0.3">
      <c r="A14532">
        <v>14530</v>
      </c>
      <c r="B14532" t="s">
        <v>197</v>
      </c>
      <c r="C14532" t="s">
        <v>198</v>
      </c>
      <c r="D14532">
        <v>30.656147000000001</v>
      </c>
      <c r="E14532">
        <v>76.727310000000003</v>
      </c>
      <c r="F14532" s="18">
        <v>44959</v>
      </c>
      <c r="G14532" s="19">
        <v>0.41666666666666702</v>
      </c>
      <c r="H14532">
        <v>10</v>
      </c>
      <c r="I14532" s="13" t="s">
        <v>202</v>
      </c>
      <c r="J14532">
        <v>0</v>
      </c>
      <c r="K14532" s="13" t="s">
        <v>92</v>
      </c>
      <c r="L14532">
        <v>2</v>
      </c>
      <c r="M14532">
        <v>1</v>
      </c>
      <c r="N14532" s="13" t="s">
        <v>192</v>
      </c>
      <c r="O14532" s="13" t="s">
        <v>97</v>
      </c>
      <c r="P14532">
        <v>38</v>
      </c>
      <c r="Q14532" s="13" t="s">
        <v>195</v>
      </c>
      <c r="R14532" s="13" t="s">
        <v>205</v>
      </c>
      <c r="S14532" s="13" t="s">
        <v>196</v>
      </c>
      <c r="T14532">
        <v>4</v>
      </c>
      <c r="U14532">
        <v>0</v>
      </c>
      <c r="V14532">
        <v>1</v>
      </c>
      <c r="W14532" s="13" t="s">
        <v>101</v>
      </c>
      <c r="X14532">
        <v>0.25</v>
      </c>
    </row>
    <row r="14533" spans="1:24" x14ac:dyDescent="0.3">
      <c r="A14533">
        <v>14531</v>
      </c>
      <c r="B14533" t="s">
        <v>190</v>
      </c>
      <c r="C14533" t="s">
        <v>80</v>
      </c>
      <c r="D14533">
        <v>19.252984000000001</v>
      </c>
      <c r="E14533">
        <v>72.818251000000004</v>
      </c>
      <c r="F14533" s="18">
        <v>45744</v>
      </c>
      <c r="G14533" s="19">
        <v>0.20833333333333301</v>
      </c>
      <c r="H14533">
        <v>5</v>
      </c>
      <c r="I14533" s="13" t="s">
        <v>211</v>
      </c>
      <c r="J14533">
        <v>0</v>
      </c>
      <c r="K14533" s="13" t="s">
        <v>92</v>
      </c>
      <c r="L14533">
        <v>3</v>
      </c>
      <c r="M14533">
        <v>0</v>
      </c>
      <c r="N14533" s="13" t="s">
        <v>192</v>
      </c>
      <c r="O14533" s="13" t="s">
        <v>97</v>
      </c>
      <c r="P14533">
        <v>19</v>
      </c>
      <c r="Q14533" s="13" t="s">
        <v>95</v>
      </c>
      <c r="R14533" s="13" t="s">
        <v>98</v>
      </c>
      <c r="S14533" s="13" t="s">
        <v>196</v>
      </c>
      <c r="T14533">
        <v>5</v>
      </c>
      <c r="U14533">
        <v>1</v>
      </c>
      <c r="V14533">
        <v>0</v>
      </c>
      <c r="W14533" s="13" t="s">
        <v>101</v>
      </c>
      <c r="X14533">
        <v>0.1</v>
      </c>
    </row>
    <row r="14534" spans="1:24" x14ac:dyDescent="0.3">
      <c r="A14534">
        <v>14532</v>
      </c>
      <c r="B14534" t="s">
        <v>200</v>
      </c>
      <c r="C14534" t="s">
        <v>201</v>
      </c>
      <c r="D14534">
        <v>12.876382</v>
      </c>
      <c r="E14534">
        <v>80.267796000000004</v>
      </c>
      <c r="F14534" s="18">
        <v>45431</v>
      </c>
      <c r="G14534" s="19">
        <v>8.3333333333333301E-2</v>
      </c>
      <c r="H14534">
        <v>2</v>
      </c>
      <c r="I14534" s="13" t="s">
        <v>89</v>
      </c>
      <c r="J14534">
        <v>1</v>
      </c>
      <c r="K14534" s="13" t="s">
        <v>92</v>
      </c>
      <c r="L14534">
        <v>3</v>
      </c>
      <c r="M14534">
        <v>0</v>
      </c>
      <c r="N14534" s="13" t="s">
        <v>94</v>
      </c>
      <c r="O14534" s="13" t="s">
        <v>95</v>
      </c>
      <c r="P14534">
        <v>21</v>
      </c>
      <c r="Q14534" s="13" t="s">
        <v>95</v>
      </c>
      <c r="R14534" s="13" t="s">
        <v>205</v>
      </c>
      <c r="S14534" s="13" t="s">
        <v>196</v>
      </c>
      <c r="T14534">
        <v>4</v>
      </c>
      <c r="U14534">
        <v>4</v>
      </c>
      <c r="V14534">
        <v>0</v>
      </c>
      <c r="W14534" s="13" t="s">
        <v>101</v>
      </c>
      <c r="X14534">
        <v>0.45</v>
      </c>
    </row>
    <row r="14535" spans="1:24" x14ac:dyDescent="0.3">
      <c r="A14535">
        <v>14533</v>
      </c>
      <c r="B14535" t="s">
        <v>217</v>
      </c>
      <c r="C14535" t="s">
        <v>218</v>
      </c>
      <c r="D14535">
        <v>22.511163</v>
      </c>
      <c r="E14535">
        <v>88.260098999999997</v>
      </c>
      <c r="F14535" s="18">
        <v>45692</v>
      </c>
      <c r="G14535" s="19">
        <v>4.1666666666666699E-2</v>
      </c>
      <c r="H14535">
        <v>1</v>
      </c>
      <c r="I14535" s="13" t="s">
        <v>215</v>
      </c>
      <c r="J14535">
        <v>0</v>
      </c>
      <c r="K14535" s="13" t="s">
        <v>92</v>
      </c>
      <c r="L14535">
        <v>4</v>
      </c>
      <c r="M14535">
        <v>0</v>
      </c>
      <c r="N14535" s="13" t="s">
        <v>94</v>
      </c>
      <c r="O14535" s="13" t="s">
        <v>95</v>
      </c>
      <c r="P14535">
        <v>37</v>
      </c>
      <c r="Q14535" s="13" t="s">
        <v>97</v>
      </c>
      <c r="R14535" s="13" t="s">
        <v>199</v>
      </c>
      <c r="S14535" s="13" t="s">
        <v>196</v>
      </c>
      <c r="T14535">
        <v>4</v>
      </c>
      <c r="U14535">
        <v>1</v>
      </c>
      <c r="V14535">
        <v>0</v>
      </c>
      <c r="W14535" s="13" t="s">
        <v>101</v>
      </c>
      <c r="X14535">
        <v>0.65</v>
      </c>
    </row>
    <row r="14536" spans="1:24" x14ac:dyDescent="0.3">
      <c r="A14536">
        <v>14534</v>
      </c>
      <c r="B14536" t="s">
        <v>203</v>
      </c>
      <c r="C14536" t="s">
        <v>203</v>
      </c>
      <c r="D14536">
        <v>28.860942000000001</v>
      </c>
      <c r="E14536">
        <v>76.842831000000004</v>
      </c>
      <c r="F14536" s="18">
        <v>44722</v>
      </c>
      <c r="G14536" s="19">
        <v>0.91666666666666696</v>
      </c>
      <c r="H14536">
        <v>22</v>
      </c>
      <c r="I14536" s="13" t="s">
        <v>211</v>
      </c>
      <c r="J14536">
        <v>0</v>
      </c>
      <c r="K14536" s="13" t="s">
        <v>214</v>
      </c>
      <c r="L14536">
        <v>3</v>
      </c>
      <c r="M14536">
        <v>0</v>
      </c>
      <c r="N14536" s="13" t="s">
        <v>192</v>
      </c>
      <c r="O14536" s="13" t="s">
        <v>97</v>
      </c>
      <c r="P14536">
        <v>15</v>
      </c>
      <c r="Q14536" s="13" t="s">
        <v>97</v>
      </c>
      <c r="R14536" s="13" t="s">
        <v>205</v>
      </c>
      <c r="S14536" s="13" t="s">
        <v>99</v>
      </c>
      <c r="T14536">
        <v>3</v>
      </c>
      <c r="U14536">
        <v>3</v>
      </c>
      <c r="V14536">
        <v>0</v>
      </c>
      <c r="W14536" s="13" t="s">
        <v>101</v>
      </c>
      <c r="X14536">
        <v>0.5</v>
      </c>
    </row>
    <row r="14537" spans="1:24" x14ac:dyDescent="0.3">
      <c r="A14537">
        <v>14535</v>
      </c>
      <c r="B14537" t="s">
        <v>79</v>
      </c>
      <c r="C14537" t="s">
        <v>80</v>
      </c>
      <c r="D14537">
        <v>18.694004</v>
      </c>
      <c r="E14537">
        <v>73.839989000000003</v>
      </c>
      <c r="F14537" s="18">
        <v>45595</v>
      </c>
      <c r="G14537" s="19">
        <v>4.1666666666666699E-2</v>
      </c>
      <c r="H14537">
        <v>1</v>
      </c>
      <c r="I14537" s="13" t="s">
        <v>194</v>
      </c>
      <c r="J14537">
        <v>0</v>
      </c>
      <c r="K14537" s="13" t="s">
        <v>191</v>
      </c>
      <c r="L14537">
        <v>4</v>
      </c>
      <c r="M14537">
        <v>1</v>
      </c>
      <c r="N14537" s="13" t="s">
        <v>192</v>
      </c>
      <c r="O14537" s="13" t="s">
        <v>97</v>
      </c>
      <c r="P14537">
        <v>24</v>
      </c>
      <c r="Q14537" s="13" t="s">
        <v>195</v>
      </c>
      <c r="R14537" s="13" t="s">
        <v>208</v>
      </c>
      <c r="S14537" s="13" t="s">
        <v>99</v>
      </c>
      <c r="T14537">
        <v>3</v>
      </c>
      <c r="U14537">
        <v>3</v>
      </c>
      <c r="V14537">
        <v>0</v>
      </c>
      <c r="W14537" s="13" t="s">
        <v>101</v>
      </c>
      <c r="X14537">
        <v>0.3</v>
      </c>
    </row>
    <row r="14538" spans="1:24" x14ac:dyDescent="0.3">
      <c r="A14538">
        <v>14536</v>
      </c>
      <c r="B14538" t="s">
        <v>203</v>
      </c>
      <c r="C14538" t="s">
        <v>203</v>
      </c>
      <c r="D14538">
        <v>28.490394999999999</v>
      </c>
      <c r="E14538">
        <v>76.833707000000004</v>
      </c>
      <c r="F14538" s="18">
        <v>45143</v>
      </c>
      <c r="G14538" s="19">
        <v>0.70833333333333304</v>
      </c>
      <c r="H14538">
        <v>17</v>
      </c>
      <c r="I14538" s="13" t="s">
        <v>219</v>
      </c>
      <c r="J14538">
        <v>1</v>
      </c>
      <c r="K14538" s="13" t="s">
        <v>191</v>
      </c>
      <c r="L14538">
        <v>3</v>
      </c>
      <c r="M14538">
        <v>0</v>
      </c>
      <c r="N14538" s="13" t="s">
        <v>192</v>
      </c>
      <c r="O14538" s="13" t="s">
        <v>97</v>
      </c>
      <c r="P14538">
        <v>23</v>
      </c>
      <c r="Q14538" s="13" t="s">
        <v>97</v>
      </c>
      <c r="R14538" s="13" t="s">
        <v>98</v>
      </c>
      <c r="S14538" s="13" t="s">
        <v>99</v>
      </c>
      <c r="T14538">
        <v>4</v>
      </c>
      <c r="U14538">
        <v>4</v>
      </c>
      <c r="V14538">
        <v>1</v>
      </c>
      <c r="W14538" s="13" t="s">
        <v>101</v>
      </c>
      <c r="X14538">
        <v>0.65</v>
      </c>
    </row>
    <row r="14539" spans="1:24" x14ac:dyDescent="0.3">
      <c r="A14539">
        <v>14537</v>
      </c>
      <c r="B14539" t="s">
        <v>79</v>
      </c>
      <c r="C14539" t="s">
        <v>80</v>
      </c>
      <c r="D14539">
        <v>18.522804000000001</v>
      </c>
      <c r="E14539">
        <v>73.854258999999999</v>
      </c>
      <c r="F14539" s="18">
        <v>44977</v>
      </c>
      <c r="G14539" s="19">
        <v>0.29166666666666702</v>
      </c>
      <c r="H14539">
        <v>7</v>
      </c>
      <c r="I14539" s="13" t="s">
        <v>204</v>
      </c>
      <c r="J14539">
        <v>0</v>
      </c>
      <c r="K14539" s="13" t="s">
        <v>92</v>
      </c>
      <c r="L14539">
        <v>4</v>
      </c>
      <c r="M14539">
        <v>1</v>
      </c>
      <c r="N14539" s="13" t="s">
        <v>212</v>
      </c>
      <c r="O14539" s="13" t="s">
        <v>95</v>
      </c>
      <c r="P14539">
        <v>38</v>
      </c>
      <c r="Q14539" s="13" t="s">
        <v>195</v>
      </c>
      <c r="R14539" s="13" t="s">
        <v>205</v>
      </c>
      <c r="S14539" s="13" t="s">
        <v>193</v>
      </c>
      <c r="T14539">
        <v>5</v>
      </c>
      <c r="U14539">
        <v>0</v>
      </c>
      <c r="V14539">
        <v>0</v>
      </c>
      <c r="W14539" s="13" t="s">
        <v>101</v>
      </c>
      <c r="X14539">
        <v>0.45</v>
      </c>
    </row>
    <row r="14540" spans="1:24" x14ac:dyDescent="0.3">
      <c r="A14540">
        <v>14538</v>
      </c>
      <c r="B14540" t="s">
        <v>200</v>
      </c>
      <c r="C14540" t="s">
        <v>201</v>
      </c>
      <c r="D14540">
        <v>12.838685</v>
      </c>
      <c r="E14540">
        <v>80.249521999999999</v>
      </c>
      <c r="F14540" s="18">
        <v>44609</v>
      </c>
      <c r="G14540" s="19">
        <v>8.3333333333333301E-2</v>
      </c>
      <c r="H14540">
        <v>2</v>
      </c>
      <c r="I14540" s="13" t="s">
        <v>202</v>
      </c>
      <c r="J14540">
        <v>0</v>
      </c>
      <c r="K14540" s="13" t="s">
        <v>214</v>
      </c>
      <c r="L14540">
        <v>6</v>
      </c>
      <c r="M14540">
        <v>0</v>
      </c>
      <c r="N14540" s="13" t="s">
        <v>212</v>
      </c>
      <c r="O14540" s="13" t="s">
        <v>195</v>
      </c>
      <c r="P14540">
        <v>36</v>
      </c>
      <c r="Q14540" s="13" t="s">
        <v>95</v>
      </c>
      <c r="R14540" s="13" t="s">
        <v>213</v>
      </c>
      <c r="S14540" s="13" t="s">
        <v>196</v>
      </c>
      <c r="T14540">
        <v>1</v>
      </c>
      <c r="U14540">
        <v>1</v>
      </c>
      <c r="V14540">
        <v>0</v>
      </c>
      <c r="W14540" s="13" t="s">
        <v>101</v>
      </c>
      <c r="X14540">
        <v>0.25</v>
      </c>
    </row>
    <row r="14541" spans="1:24" x14ac:dyDescent="0.3">
      <c r="A14541">
        <v>14539</v>
      </c>
      <c r="B14541" t="s">
        <v>203</v>
      </c>
      <c r="C14541" t="s">
        <v>203</v>
      </c>
      <c r="D14541">
        <v>28.566241999999999</v>
      </c>
      <c r="E14541">
        <v>76.885249999999999</v>
      </c>
      <c r="F14541" s="18">
        <v>45204</v>
      </c>
      <c r="G14541" s="19">
        <v>0.16666666666666699</v>
      </c>
      <c r="H14541">
        <v>4</v>
      </c>
      <c r="I14541" s="13" t="s">
        <v>202</v>
      </c>
      <c r="J14541">
        <v>0</v>
      </c>
      <c r="K14541" s="13" t="s">
        <v>191</v>
      </c>
      <c r="L14541">
        <v>6</v>
      </c>
      <c r="M14541">
        <v>1</v>
      </c>
      <c r="N14541" s="13" t="s">
        <v>212</v>
      </c>
      <c r="O14541" s="13" t="s">
        <v>95</v>
      </c>
      <c r="P14541">
        <v>24</v>
      </c>
      <c r="Q14541" s="13" t="s">
        <v>95</v>
      </c>
      <c r="R14541" s="13" t="s">
        <v>205</v>
      </c>
      <c r="S14541" s="13" t="s">
        <v>196</v>
      </c>
      <c r="T14541">
        <v>1</v>
      </c>
      <c r="U14541">
        <v>1</v>
      </c>
      <c r="V14541">
        <v>0</v>
      </c>
      <c r="W14541" s="13" t="s">
        <v>101</v>
      </c>
      <c r="X14541">
        <v>0.45</v>
      </c>
    </row>
    <row r="14542" spans="1:24" x14ac:dyDescent="0.3">
      <c r="A14542">
        <v>14540</v>
      </c>
      <c r="B14542" t="s">
        <v>206</v>
      </c>
      <c r="C14542" t="s">
        <v>207</v>
      </c>
      <c r="D14542">
        <v>13.126950000000001</v>
      </c>
      <c r="E14542">
        <v>77.463232000000005</v>
      </c>
      <c r="F14542" s="18">
        <v>45329</v>
      </c>
      <c r="G14542" s="19">
        <v>0</v>
      </c>
      <c r="H14542">
        <v>0</v>
      </c>
      <c r="I14542" s="13" t="s">
        <v>194</v>
      </c>
      <c r="J14542">
        <v>0</v>
      </c>
      <c r="K14542" s="13" t="s">
        <v>214</v>
      </c>
      <c r="L14542">
        <v>3</v>
      </c>
      <c r="M14542">
        <v>1</v>
      </c>
      <c r="N14542" s="13" t="s">
        <v>192</v>
      </c>
      <c r="O14542" s="13" t="s">
        <v>97</v>
      </c>
      <c r="P14542">
        <v>16</v>
      </c>
      <c r="Q14542" s="13" t="s">
        <v>95</v>
      </c>
      <c r="R14542" s="13" t="s">
        <v>205</v>
      </c>
      <c r="S14542" s="13" t="s">
        <v>196</v>
      </c>
      <c r="T14542">
        <v>1</v>
      </c>
      <c r="U14542">
        <v>1</v>
      </c>
      <c r="V14542">
        <v>0</v>
      </c>
      <c r="W14542" s="13" t="s">
        <v>101</v>
      </c>
      <c r="X14542">
        <v>0.1</v>
      </c>
    </row>
    <row r="14543" spans="1:24" x14ac:dyDescent="0.3">
      <c r="A14543">
        <v>14541</v>
      </c>
      <c r="B14543" t="s">
        <v>203</v>
      </c>
      <c r="C14543" t="s">
        <v>203</v>
      </c>
      <c r="D14543">
        <v>28.809259999999998</v>
      </c>
      <c r="E14543">
        <v>76.805216000000001</v>
      </c>
      <c r="F14543" s="18">
        <v>45165</v>
      </c>
      <c r="G14543" s="19">
        <v>4.1666666666666699E-2</v>
      </c>
      <c r="H14543">
        <v>1</v>
      </c>
      <c r="I14543" s="13" t="s">
        <v>89</v>
      </c>
      <c r="J14543">
        <v>1</v>
      </c>
      <c r="K14543" s="13" t="s">
        <v>214</v>
      </c>
      <c r="L14543">
        <v>2</v>
      </c>
      <c r="M14543">
        <v>0</v>
      </c>
      <c r="N14543" s="13" t="s">
        <v>212</v>
      </c>
      <c r="O14543" s="13" t="s">
        <v>195</v>
      </c>
      <c r="P14543">
        <v>40</v>
      </c>
      <c r="Q14543" s="13" t="s">
        <v>195</v>
      </c>
      <c r="R14543" s="13" t="s">
        <v>213</v>
      </c>
      <c r="S14543" s="13" t="s">
        <v>193</v>
      </c>
      <c r="T14543">
        <v>3</v>
      </c>
      <c r="U14543">
        <v>3</v>
      </c>
      <c r="V14543">
        <v>0</v>
      </c>
      <c r="W14543" s="13" t="s">
        <v>101</v>
      </c>
      <c r="X14543">
        <v>0.25</v>
      </c>
    </row>
    <row r="14544" spans="1:24" x14ac:dyDescent="0.3">
      <c r="A14544">
        <v>14542</v>
      </c>
      <c r="B14544" t="s">
        <v>190</v>
      </c>
      <c r="C14544" t="s">
        <v>80</v>
      </c>
      <c r="D14544">
        <v>19.111740999999999</v>
      </c>
      <c r="E14544">
        <v>72.788622000000004</v>
      </c>
      <c r="F14544" s="18">
        <v>44887</v>
      </c>
      <c r="G14544" s="19">
        <v>0.5</v>
      </c>
      <c r="H14544">
        <v>12</v>
      </c>
      <c r="I14544" s="13" t="s">
        <v>215</v>
      </c>
      <c r="J14544">
        <v>0</v>
      </c>
      <c r="K14544" s="13" t="s">
        <v>214</v>
      </c>
      <c r="L14544">
        <v>5</v>
      </c>
      <c r="M14544">
        <v>1</v>
      </c>
      <c r="N14544" s="13" t="s">
        <v>94</v>
      </c>
      <c r="O14544" s="13" t="s">
        <v>95</v>
      </c>
      <c r="P14544">
        <v>27</v>
      </c>
      <c r="Q14544" s="13" t="s">
        <v>195</v>
      </c>
      <c r="R14544" s="13" t="s">
        <v>213</v>
      </c>
      <c r="S14544" s="13" t="s">
        <v>196</v>
      </c>
      <c r="T14544">
        <v>2</v>
      </c>
      <c r="U14544">
        <v>0</v>
      </c>
      <c r="V14544">
        <v>0</v>
      </c>
      <c r="W14544" s="13" t="s">
        <v>101</v>
      </c>
      <c r="X14544">
        <v>0.45</v>
      </c>
    </row>
    <row r="14545" spans="1:24" x14ac:dyDescent="0.3">
      <c r="A14545">
        <v>14543</v>
      </c>
      <c r="B14545" t="s">
        <v>209</v>
      </c>
      <c r="C14545" t="s">
        <v>210</v>
      </c>
      <c r="D14545">
        <v>17.586033</v>
      </c>
      <c r="E14545">
        <v>78.291518999999994</v>
      </c>
      <c r="F14545" s="18">
        <v>45312</v>
      </c>
      <c r="G14545" s="19">
        <v>0.125</v>
      </c>
      <c r="H14545">
        <v>3</v>
      </c>
      <c r="I14545" s="13" t="s">
        <v>89</v>
      </c>
      <c r="J14545">
        <v>1</v>
      </c>
      <c r="K14545" s="13" t="s">
        <v>92</v>
      </c>
      <c r="L14545">
        <v>5</v>
      </c>
      <c r="M14545">
        <v>0</v>
      </c>
      <c r="N14545" s="13" t="s">
        <v>212</v>
      </c>
      <c r="O14545" s="13" t="s">
        <v>95</v>
      </c>
      <c r="P14545">
        <v>26</v>
      </c>
      <c r="Q14545" s="13" t="s">
        <v>97</v>
      </c>
      <c r="R14545" s="13" t="s">
        <v>199</v>
      </c>
      <c r="S14545" s="13" t="s">
        <v>193</v>
      </c>
      <c r="T14545">
        <v>5</v>
      </c>
      <c r="U14545">
        <v>3</v>
      </c>
      <c r="V14545">
        <v>0</v>
      </c>
      <c r="W14545" s="13" t="s">
        <v>101</v>
      </c>
      <c r="X14545">
        <v>0.65</v>
      </c>
    </row>
    <row r="14546" spans="1:24" x14ac:dyDescent="0.3">
      <c r="A14546">
        <v>14544</v>
      </c>
      <c r="B14546" t="s">
        <v>197</v>
      </c>
      <c r="C14546" t="s">
        <v>198</v>
      </c>
      <c r="D14546">
        <v>30.631115999999999</v>
      </c>
      <c r="E14546">
        <v>76.883863000000005</v>
      </c>
      <c r="F14546" s="18">
        <v>45339</v>
      </c>
      <c r="G14546" s="19">
        <v>0.91666666666666696</v>
      </c>
      <c r="H14546">
        <v>22</v>
      </c>
      <c r="I14546" s="13" t="s">
        <v>219</v>
      </c>
      <c r="J14546">
        <v>1</v>
      </c>
      <c r="K14546" s="13" t="s">
        <v>214</v>
      </c>
      <c r="L14546">
        <v>6</v>
      </c>
      <c r="M14546">
        <v>0</v>
      </c>
      <c r="N14546" s="13" t="s">
        <v>212</v>
      </c>
      <c r="O14546" s="13" t="s">
        <v>95</v>
      </c>
      <c r="P14546">
        <v>15</v>
      </c>
      <c r="Q14546" s="13" t="s">
        <v>97</v>
      </c>
      <c r="R14546" s="13" t="s">
        <v>205</v>
      </c>
      <c r="S14546" s="13" t="s">
        <v>196</v>
      </c>
      <c r="T14546">
        <v>3</v>
      </c>
      <c r="U14546">
        <v>3</v>
      </c>
      <c r="V14546">
        <v>0</v>
      </c>
      <c r="W14546" s="13" t="s">
        <v>101</v>
      </c>
      <c r="X14546">
        <v>0.65</v>
      </c>
    </row>
    <row r="14547" spans="1:24" x14ac:dyDescent="0.3">
      <c r="A14547">
        <v>14545</v>
      </c>
      <c r="B14547" t="s">
        <v>79</v>
      </c>
      <c r="C14547" t="s">
        <v>80</v>
      </c>
      <c r="D14547">
        <v>18.578299000000001</v>
      </c>
      <c r="E14547">
        <v>73.814105999999995</v>
      </c>
      <c r="F14547" s="18">
        <v>44894</v>
      </c>
      <c r="G14547" s="19">
        <v>0.625</v>
      </c>
      <c r="H14547">
        <v>15</v>
      </c>
      <c r="I14547" s="13" t="s">
        <v>215</v>
      </c>
      <c r="J14547">
        <v>0</v>
      </c>
      <c r="K14547" s="13" t="s">
        <v>191</v>
      </c>
      <c r="L14547">
        <v>3</v>
      </c>
      <c r="M14547">
        <v>1</v>
      </c>
      <c r="N14547" s="13" t="s">
        <v>192</v>
      </c>
      <c r="O14547" s="13" t="s">
        <v>97</v>
      </c>
      <c r="P14547">
        <v>38</v>
      </c>
      <c r="Q14547" s="13" t="s">
        <v>95</v>
      </c>
      <c r="R14547" s="13" t="s">
        <v>208</v>
      </c>
      <c r="S14547" s="13" t="s">
        <v>196</v>
      </c>
      <c r="T14547">
        <v>4</v>
      </c>
      <c r="U14547">
        <v>2</v>
      </c>
      <c r="V14547">
        <v>0</v>
      </c>
      <c r="W14547" s="13" t="s">
        <v>101</v>
      </c>
      <c r="X14547">
        <v>0.1</v>
      </c>
    </row>
    <row r="14548" spans="1:24" x14ac:dyDescent="0.3">
      <c r="A14548">
        <v>14546</v>
      </c>
      <c r="B14548" t="s">
        <v>190</v>
      </c>
      <c r="C14548" t="s">
        <v>80</v>
      </c>
      <c r="D14548">
        <v>19.071292</v>
      </c>
      <c r="E14548">
        <v>72.978572999999997</v>
      </c>
      <c r="F14548" s="18">
        <v>44750</v>
      </c>
      <c r="G14548" s="19">
        <v>0.625</v>
      </c>
      <c r="H14548">
        <v>15</v>
      </c>
      <c r="I14548" s="13" t="s">
        <v>211</v>
      </c>
      <c r="J14548">
        <v>0</v>
      </c>
      <c r="K14548" s="13" t="s">
        <v>191</v>
      </c>
      <c r="L14548">
        <v>4</v>
      </c>
      <c r="M14548">
        <v>0</v>
      </c>
      <c r="N14548" s="13" t="s">
        <v>212</v>
      </c>
      <c r="O14548" s="13" t="s">
        <v>95</v>
      </c>
      <c r="P14548">
        <v>26</v>
      </c>
      <c r="Q14548" s="13" t="s">
        <v>97</v>
      </c>
      <c r="R14548" s="13" t="s">
        <v>98</v>
      </c>
      <c r="S14548" s="13" t="s">
        <v>196</v>
      </c>
      <c r="T14548">
        <v>4</v>
      </c>
      <c r="U14548">
        <v>0</v>
      </c>
      <c r="V14548">
        <v>0</v>
      </c>
      <c r="W14548" s="13" t="s">
        <v>101</v>
      </c>
      <c r="X14548">
        <v>0.65</v>
      </c>
    </row>
    <row r="14549" spans="1:24" x14ac:dyDescent="0.3">
      <c r="A14549">
        <v>14547</v>
      </c>
      <c r="B14549" t="s">
        <v>190</v>
      </c>
      <c r="C14549" t="s">
        <v>80</v>
      </c>
      <c r="D14549">
        <v>18.938257</v>
      </c>
      <c r="E14549">
        <v>72.882143999999997</v>
      </c>
      <c r="F14549" s="18">
        <v>44635</v>
      </c>
      <c r="G14549" s="19">
        <v>0</v>
      </c>
      <c r="H14549">
        <v>0</v>
      </c>
      <c r="I14549" s="13" t="s">
        <v>215</v>
      </c>
      <c r="J14549">
        <v>0</v>
      </c>
      <c r="K14549" s="13" t="s">
        <v>191</v>
      </c>
      <c r="L14549">
        <v>5</v>
      </c>
      <c r="M14549">
        <v>0</v>
      </c>
      <c r="N14549" s="13" t="s">
        <v>94</v>
      </c>
      <c r="O14549" s="13" t="s">
        <v>95</v>
      </c>
      <c r="P14549">
        <v>15</v>
      </c>
      <c r="Q14549" s="13" t="s">
        <v>95</v>
      </c>
      <c r="R14549" s="13" t="s">
        <v>98</v>
      </c>
      <c r="S14549" s="13" t="s">
        <v>196</v>
      </c>
      <c r="T14549">
        <v>5</v>
      </c>
      <c r="U14549">
        <v>1</v>
      </c>
      <c r="V14549">
        <v>0</v>
      </c>
      <c r="W14549" s="13" t="s">
        <v>101</v>
      </c>
      <c r="X14549">
        <v>0.45</v>
      </c>
    </row>
    <row r="14550" spans="1:24" x14ac:dyDescent="0.3">
      <c r="A14550">
        <v>14548</v>
      </c>
      <c r="B14550" t="s">
        <v>206</v>
      </c>
      <c r="C14550" t="s">
        <v>207</v>
      </c>
      <c r="D14550">
        <v>12.973718</v>
      </c>
      <c r="E14550">
        <v>77.640946999999997</v>
      </c>
      <c r="F14550" s="18">
        <v>45652</v>
      </c>
      <c r="G14550" s="19">
        <v>0.70833333333333304</v>
      </c>
      <c r="H14550">
        <v>17</v>
      </c>
      <c r="I14550" s="13" t="s">
        <v>202</v>
      </c>
      <c r="J14550">
        <v>0</v>
      </c>
      <c r="K14550" s="13" t="s">
        <v>214</v>
      </c>
      <c r="L14550">
        <v>6</v>
      </c>
      <c r="M14550">
        <v>1</v>
      </c>
      <c r="N14550" s="13" t="s">
        <v>192</v>
      </c>
      <c r="O14550" s="13" t="s">
        <v>97</v>
      </c>
      <c r="P14550">
        <v>27</v>
      </c>
      <c r="Q14550" s="13" t="s">
        <v>97</v>
      </c>
      <c r="R14550" s="13" t="s">
        <v>98</v>
      </c>
      <c r="S14550" s="13" t="s">
        <v>193</v>
      </c>
      <c r="T14550">
        <v>3</v>
      </c>
      <c r="U14550">
        <v>0</v>
      </c>
      <c r="V14550">
        <v>1</v>
      </c>
      <c r="W14550" s="13" t="s">
        <v>101</v>
      </c>
      <c r="X14550">
        <v>0.45</v>
      </c>
    </row>
    <row r="14551" spans="1:24" x14ac:dyDescent="0.3">
      <c r="A14551">
        <v>14549</v>
      </c>
      <c r="B14551" t="s">
        <v>79</v>
      </c>
      <c r="C14551" t="s">
        <v>80</v>
      </c>
      <c r="D14551">
        <v>18.589949000000001</v>
      </c>
      <c r="E14551">
        <v>73.987414999999999</v>
      </c>
      <c r="F14551" s="18">
        <v>45234</v>
      </c>
      <c r="G14551" s="19">
        <v>0.58333333333333304</v>
      </c>
      <c r="H14551">
        <v>14</v>
      </c>
      <c r="I14551" s="13" t="s">
        <v>219</v>
      </c>
      <c r="J14551">
        <v>1</v>
      </c>
      <c r="K14551" s="13" t="s">
        <v>191</v>
      </c>
      <c r="L14551">
        <v>6</v>
      </c>
      <c r="M14551">
        <v>0</v>
      </c>
      <c r="N14551" s="13" t="s">
        <v>192</v>
      </c>
      <c r="O14551" s="13" t="s">
        <v>97</v>
      </c>
      <c r="P14551">
        <v>33</v>
      </c>
      <c r="Q14551" s="13" t="s">
        <v>97</v>
      </c>
      <c r="R14551" s="13" t="s">
        <v>98</v>
      </c>
      <c r="S14551" s="13" t="s">
        <v>193</v>
      </c>
      <c r="T14551">
        <v>1</v>
      </c>
      <c r="U14551">
        <v>1</v>
      </c>
      <c r="V14551">
        <v>0</v>
      </c>
      <c r="W14551" s="13" t="s">
        <v>101</v>
      </c>
      <c r="X14551">
        <v>0.3</v>
      </c>
    </row>
    <row r="14552" spans="1:24" x14ac:dyDescent="0.3">
      <c r="A14552">
        <v>14550</v>
      </c>
      <c r="B14552" t="s">
        <v>206</v>
      </c>
      <c r="C14552" t="s">
        <v>207</v>
      </c>
      <c r="D14552">
        <v>12.905709</v>
      </c>
      <c r="E14552">
        <v>77.63252</v>
      </c>
      <c r="F14552" s="18">
        <v>44578</v>
      </c>
      <c r="G14552" s="19">
        <v>0.54166666666666696</v>
      </c>
      <c r="H14552">
        <v>13</v>
      </c>
      <c r="I14552" s="13" t="s">
        <v>204</v>
      </c>
      <c r="J14552">
        <v>0</v>
      </c>
      <c r="K14552" s="13" t="s">
        <v>92</v>
      </c>
      <c r="L14552">
        <v>6</v>
      </c>
      <c r="M14552">
        <v>0</v>
      </c>
      <c r="N14552" s="13" t="s">
        <v>94</v>
      </c>
      <c r="O14552" s="13" t="s">
        <v>95</v>
      </c>
      <c r="P14552">
        <v>37</v>
      </c>
      <c r="Q14552" s="13" t="s">
        <v>195</v>
      </c>
      <c r="R14552" s="13" t="s">
        <v>98</v>
      </c>
      <c r="S14552" s="13" t="s">
        <v>193</v>
      </c>
      <c r="T14552">
        <v>1</v>
      </c>
      <c r="U14552">
        <v>1</v>
      </c>
      <c r="V14552">
        <v>0</v>
      </c>
      <c r="W14552" s="13" t="s">
        <v>101</v>
      </c>
      <c r="X14552">
        <v>0.45</v>
      </c>
    </row>
    <row r="14553" spans="1:24" x14ac:dyDescent="0.3">
      <c r="A14553">
        <v>14551</v>
      </c>
      <c r="B14553" t="s">
        <v>79</v>
      </c>
      <c r="C14553" t="s">
        <v>80</v>
      </c>
      <c r="D14553">
        <v>18.552592000000001</v>
      </c>
      <c r="E14553">
        <v>73.986118000000005</v>
      </c>
      <c r="F14553" s="18">
        <v>44930</v>
      </c>
      <c r="G14553" s="19">
        <v>0.54166666666666696</v>
      </c>
      <c r="H14553">
        <v>13</v>
      </c>
      <c r="I14553" s="13" t="s">
        <v>194</v>
      </c>
      <c r="J14553">
        <v>0</v>
      </c>
      <c r="K14553" s="13" t="s">
        <v>92</v>
      </c>
      <c r="L14553">
        <v>4</v>
      </c>
      <c r="M14553">
        <v>1</v>
      </c>
      <c r="N14553" s="13" t="s">
        <v>94</v>
      </c>
      <c r="O14553" s="13" t="s">
        <v>95</v>
      </c>
      <c r="P14553">
        <v>40</v>
      </c>
      <c r="Q14553" s="13" t="s">
        <v>95</v>
      </c>
      <c r="R14553" s="13" t="s">
        <v>205</v>
      </c>
      <c r="S14553" s="13" t="s">
        <v>196</v>
      </c>
      <c r="T14553">
        <v>3</v>
      </c>
      <c r="U14553">
        <v>3</v>
      </c>
      <c r="V14553">
        <v>0</v>
      </c>
      <c r="W14553" s="13" t="s">
        <v>101</v>
      </c>
      <c r="X14553">
        <v>0.45</v>
      </c>
    </row>
    <row r="14554" spans="1:24" x14ac:dyDescent="0.3">
      <c r="A14554">
        <v>14552</v>
      </c>
      <c r="B14554" t="s">
        <v>206</v>
      </c>
      <c r="C14554" t="s">
        <v>207</v>
      </c>
      <c r="D14554">
        <v>12.810527</v>
      </c>
      <c r="E14554">
        <v>77.471500000000006</v>
      </c>
      <c r="F14554" s="18">
        <v>44734</v>
      </c>
      <c r="G14554" s="19">
        <v>0.91666666666666696</v>
      </c>
      <c r="H14554">
        <v>22</v>
      </c>
      <c r="I14554" s="13" t="s">
        <v>194</v>
      </c>
      <c r="J14554">
        <v>0</v>
      </c>
      <c r="K14554" s="13" t="s">
        <v>191</v>
      </c>
      <c r="L14554">
        <v>6</v>
      </c>
      <c r="M14554">
        <v>0</v>
      </c>
      <c r="N14554" s="13" t="s">
        <v>192</v>
      </c>
      <c r="O14554" s="13" t="s">
        <v>97</v>
      </c>
      <c r="P14554">
        <v>25</v>
      </c>
      <c r="Q14554" s="13" t="s">
        <v>195</v>
      </c>
      <c r="R14554" s="13" t="s">
        <v>199</v>
      </c>
      <c r="S14554" s="13" t="s">
        <v>196</v>
      </c>
      <c r="T14554">
        <v>5</v>
      </c>
      <c r="U14554">
        <v>1</v>
      </c>
      <c r="V14554">
        <v>0</v>
      </c>
      <c r="W14554" s="13" t="s">
        <v>101</v>
      </c>
      <c r="X14554">
        <v>0.1</v>
      </c>
    </row>
    <row r="14555" spans="1:24" x14ac:dyDescent="0.3">
      <c r="A14555">
        <v>14553</v>
      </c>
      <c r="B14555" t="s">
        <v>217</v>
      </c>
      <c r="C14555" t="s">
        <v>218</v>
      </c>
      <c r="D14555">
        <v>22.562844999999999</v>
      </c>
      <c r="E14555">
        <v>88.286066000000005</v>
      </c>
      <c r="F14555" s="18">
        <v>45364</v>
      </c>
      <c r="G14555" s="19">
        <v>0.875</v>
      </c>
      <c r="H14555">
        <v>21</v>
      </c>
      <c r="I14555" s="13" t="s">
        <v>194</v>
      </c>
      <c r="J14555">
        <v>0</v>
      </c>
      <c r="K14555" s="13" t="s">
        <v>214</v>
      </c>
      <c r="L14555">
        <v>6</v>
      </c>
      <c r="M14555">
        <v>1</v>
      </c>
      <c r="N14555" s="13" t="s">
        <v>94</v>
      </c>
      <c r="O14555" s="13" t="s">
        <v>95</v>
      </c>
      <c r="P14555">
        <v>28</v>
      </c>
      <c r="Q14555" s="13" t="s">
        <v>95</v>
      </c>
      <c r="R14555" s="13" t="s">
        <v>199</v>
      </c>
      <c r="S14555" s="13" t="s">
        <v>196</v>
      </c>
      <c r="T14555">
        <v>4</v>
      </c>
      <c r="U14555">
        <v>2</v>
      </c>
      <c r="V14555">
        <v>0</v>
      </c>
      <c r="W14555" s="13" t="s">
        <v>101</v>
      </c>
      <c r="X14555">
        <v>0.45</v>
      </c>
    </row>
    <row r="14556" spans="1:24" x14ac:dyDescent="0.3">
      <c r="A14556">
        <v>14554</v>
      </c>
      <c r="B14556" t="s">
        <v>209</v>
      </c>
      <c r="C14556" t="s">
        <v>210</v>
      </c>
      <c r="D14556">
        <v>17.289809999999999</v>
      </c>
      <c r="E14556">
        <v>78.441920999999994</v>
      </c>
      <c r="F14556" s="18">
        <v>45437</v>
      </c>
      <c r="G14556" s="19">
        <v>0.29166666666666702</v>
      </c>
      <c r="H14556">
        <v>7</v>
      </c>
      <c r="I14556" s="13" t="s">
        <v>219</v>
      </c>
      <c r="J14556">
        <v>1</v>
      </c>
      <c r="K14556" s="13" t="s">
        <v>191</v>
      </c>
      <c r="L14556">
        <v>6</v>
      </c>
      <c r="M14556">
        <v>0</v>
      </c>
      <c r="N14556" s="13" t="s">
        <v>212</v>
      </c>
      <c r="O14556" s="13" t="s">
        <v>195</v>
      </c>
      <c r="P14556">
        <v>33</v>
      </c>
      <c r="Q14556" s="13" t="s">
        <v>195</v>
      </c>
      <c r="R14556" s="13" t="s">
        <v>205</v>
      </c>
      <c r="S14556" s="13" t="s">
        <v>193</v>
      </c>
      <c r="T14556">
        <v>1</v>
      </c>
      <c r="U14556">
        <v>1</v>
      </c>
      <c r="V14556">
        <v>0</v>
      </c>
      <c r="W14556" s="13" t="s">
        <v>101</v>
      </c>
      <c r="X14556">
        <v>0.25</v>
      </c>
    </row>
    <row r="14557" spans="1:24" x14ac:dyDescent="0.3">
      <c r="A14557">
        <v>14555</v>
      </c>
      <c r="B14557" t="s">
        <v>209</v>
      </c>
      <c r="C14557" t="s">
        <v>210</v>
      </c>
      <c r="D14557">
        <v>17.383565000000001</v>
      </c>
      <c r="E14557">
        <v>78.564903000000001</v>
      </c>
      <c r="F14557" s="18">
        <v>44751</v>
      </c>
      <c r="G14557" s="19">
        <v>0.54166666666666696</v>
      </c>
      <c r="H14557">
        <v>13</v>
      </c>
      <c r="I14557" s="13" t="s">
        <v>219</v>
      </c>
      <c r="J14557">
        <v>1</v>
      </c>
      <c r="K14557" s="13" t="s">
        <v>191</v>
      </c>
      <c r="L14557">
        <v>2</v>
      </c>
      <c r="M14557">
        <v>1</v>
      </c>
      <c r="N14557" s="13" t="s">
        <v>94</v>
      </c>
      <c r="O14557" s="13" t="s">
        <v>95</v>
      </c>
      <c r="P14557">
        <v>26</v>
      </c>
      <c r="Q14557" s="13" t="s">
        <v>97</v>
      </c>
      <c r="R14557" s="13" t="s">
        <v>205</v>
      </c>
      <c r="S14557" s="13" t="s">
        <v>193</v>
      </c>
      <c r="T14557">
        <v>3</v>
      </c>
      <c r="U14557">
        <v>1</v>
      </c>
      <c r="V14557">
        <v>0</v>
      </c>
      <c r="W14557" s="13" t="s">
        <v>101</v>
      </c>
      <c r="X14557">
        <v>0.65</v>
      </c>
    </row>
    <row r="14558" spans="1:24" x14ac:dyDescent="0.3">
      <c r="A14558">
        <v>14556</v>
      </c>
      <c r="B14558" t="s">
        <v>79</v>
      </c>
      <c r="C14558" t="s">
        <v>80</v>
      </c>
      <c r="D14558">
        <v>18.520489999999999</v>
      </c>
      <c r="E14558">
        <v>73.704688000000004</v>
      </c>
      <c r="F14558" s="18">
        <v>45048</v>
      </c>
      <c r="G14558" s="19">
        <v>0.29166666666666702</v>
      </c>
      <c r="H14558">
        <v>7</v>
      </c>
      <c r="I14558" s="13" t="s">
        <v>215</v>
      </c>
      <c r="J14558">
        <v>0</v>
      </c>
      <c r="K14558" s="13" t="s">
        <v>92</v>
      </c>
      <c r="L14558">
        <v>1</v>
      </c>
      <c r="M14558">
        <v>0</v>
      </c>
      <c r="N14558" s="13" t="s">
        <v>212</v>
      </c>
      <c r="O14558" s="13" t="s">
        <v>195</v>
      </c>
      <c r="P14558">
        <v>16</v>
      </c>
      <c r="Q14558" s="13" t="s">
        <v>95</v>
      </c>
      <c r="R14558" s="13" t="s">
        <v>213</v>
      </c>
      <c r="S14558" s="13" t="s">
        <v>196</v>
      </c>
      <c r="T14558">
        <v>1</v>
      </c>
      <c r="U14558">
        <v>1</v>
      </c>
      <c r="V14558">
        <v>0</v>
      </c>
      <c r="W14558" s="13" t="s">
        <v>101</v>
      </c>
      <c r="X14558">
        <v>0.25</v>
      </c>
    </row>
    <row r="14559" spans="1:24" x14ac:dyDescent="0.3">
      <c r="A14559">
        <v>14557</v>
      </c>
      <c r="B14559" t="s">
        <v>197</v>
      </c>
      <c r="C14559" t="s">
        <v>198</v>
      </c>
      <c r="D14559">
        <v>30.780342999999998</v>
      </c>
      <c r="E14559">
        <v>76.883915999999999</v>
      </c>
      <c r="F14559" s="18">
        <v>45330</v>
      </c>
      <c r="G14559" s="19">
        <v>0.33333333333333298</v>
      </c>
      <c r="H14559">
        <v>8</v>
      </c>
      <c r="I14559" s="13" t="s">
        <v>202</v>
      </c>
      <c r="J14559">
        <v>0</v>
      </c>
      <c r="K14559" s="13" t="s">
        <v>92</v>
      </c>
      <c r="L14559">
        <v>5</v>
      </c>
      <c r="M14559">
        <v>1</v>
      </c>
      <c r="N14559" s="13" t="s">
        <v>212</v>
      </c>
      <c r="O14559" s="13" t="s">
        <v>95</v>
      </c>
      <c r="P14559">
        <v>16</v>
      </c>
      <c r="Q14559" s="13" t="s">
        <v>97</v>
      </c>
      <c r="R14559" s="13" t="s">
        <v>98</v>
      </c>
      <c r="S14559" s="13" t="s">
        <v>193</v>
      </c>
      <c r="T14559">
        <v>3</v>
      </c>
      <c r="U14559">
        <v>1</v>
      </c>
      <c r="V14559">
        <v>1</v>
      </c>
      <c r="W14559" s="13" t="s">
        <v>101</v>
      </c>
      <c r="X14559">
        <v>0.8</v>
      </c>
    </row>
    <row r="14560" spans="1:24" x14ac:dyDescent="0.3">
      <c r="A14560">
        <v>14558</v>
      </c>
      <c r="B14560" t="s">
        <v>190</v>
      </c>
      <c r="C14560" t="s">
        <v>80</v>
      </c>
      <c r="D14560">
        <v>19.014241999999999</v>
      </c>
      <c r="E14560">
        <v>72.949734000000007</v>
      </c>
      <c r="F14560" s="18">
        <v>44858</v>
      </c>
      <c r="G14560" s="19">
        <v>0.125</v>
      </c>
      <c r="H14560">
        <v>3</v>
      </c>
      <c r="I14560" s="13" t="s">
        <v>204</v>
      </c>
      <c r="J14560">
        <v>0</v>
      </c>
      <c r="K14560" s="13" t="s">
        <v>214</v>
      </c>
      <c r="L14560">
        <v>6</v>
      </c>
      <c r="M14560">
        <v>1</v>
      </c>
      <c r="N14560" s="13" t="s">
        <v>192</v>
      </c>
      <c r="O14560" s="13" t="s">
        <v>97</v>
      </c>
      <c r="P14560">
        <v>20</v>
      </c>
      <c r="Q14560" s="13" t="s">
        <v>95</v>
      </c>
      <c r="R14560" s="13" t="s">
        <v>205</v>
      </c>
      <c r="S14560" s="13" t="s">
        <v>193</v>
      </c>
      <c r="T14560">
        <v>2</v>
      </c>
      <c r="U14560">
        <v>1</v>
      </c>
      <c r="V14560">
        <v>0</v>
      </c>
      <c r="W14560" s="13" t="s">
        <v>101</v>
      </c>
      <c r="X14560">
        <v>0.1</v>
      </c>
    </row>
    <row r="14561" spans="1:24" x14ac:dyDescent="0.3">
      <c r="A14561">
        <v>14559</v>
      </c>
      <c r="B14561" t="s">
        <v>200</v>
      </c>
      <c r="C14561" t="s">
        <v>201</v>
      </c>
      <c r="D14561">
        <v>12.92188</v>
      </c>
      <c r="E14561">
        <v>80.148539</v>
      </c>
      <c r="F14561" s="18">
        <v>45006</v>
      </c>
      <c r="G14561" s="19">
        <v>0.5</v>
      </c>
      <c r="H14561">
        <v>12</v>
      </c>
      <c r="I14561" s="13" t="s">
        <v>215</v>
      </c>
      <c r="J14561">
        <v>0</v>
      </c>
      <c r="K14561" s="13" t="s">
        <v>191</v>
      </c>
      <c r="L14561">
        <v>1</v>
      </c>
      <c r="M14561">
        <v>1</v>
      </c>
      <c r="N14561" s="13" t="s">
        <v>212</v>
      </c>
      <c r="O14561" s="13" t="s">
        <v>195</v>
      </c>
      <c r="P14561">
        <v>30</v>
      </c>
      <c r="Q14561" s="13" t="s">
        <v>97</v>
      </c>
      <c r="R14561" s="13" t="s">
        <v>208</v>
      </c>
      <c r="S14561" s="13" t="s">
        <v>196</v>
      </c>
      <c r="T14561">
        <v>3</v>
      </c>
      <c r="U14561">
        <v>1</v>
      </c>
      <c r="V14561">
        <v>0</v>
      </c>
      <c r="W14561" s="13" t="s">
        <v>101</v>
      </c>
      <c r="X14561">
        <v>0.45</v>
      </c>
    </row>
    <row r="14562" spans="1:24" x14ac:dyDescent="0.3">
      <c r="A14562">
        <v>14560</v>
      </c>
      <c r="B14562" t="s">
        <v>206</v>
      </c>
      <c r="C14562" t="s">
        <v>207</v>
      </c>
      <c r="D14562">
        <v>13.062669</v>
      </c>
      <c r="E14562">
        <v>77.469341999999997</v>
      </c>
      <c r="F14562" s="18">
        <v>45090</v>
      </c>
      <c r="G14562" s="19">
        <v>0.33333333333333298</v>
      </c>
      <c r="H14562">
        <v>8</v>
      </c>
      <c r="I14562" s="13" t="s">
        <v>215</v>
      </c>
      <c r="J14562">
        <v>0</v>
      </c>
      <c r="K14562" s="13" t="s">
        <v>191</v>
      </c>
      <c r="L14562">
        <v>6</v>
      </c>
      <c r="M14562">
        <v>1</v>
      </c>
      <c r="N14562" s="13" t="s">
        <v>192</v>
      </c>
      <c r="O14562" s="13" t="s">
        <v>97</v>
      </c>
      <c r="P14562">
        <v>27</v>
      </c>
      <c r="Q14562" s="13" t="s">
        <v>195</v>
      </c>
      <c r="R14562" s="13" t="s">
        <v>208</v>
      </c>
      <c r="S14562" s="13" t="s">
        <v>196</v>
      </c>
      <c r="T14562">
        <v>3</v>
      </c>
      <c r="U14562">
        <v>2</v>
      </c>
      <c r="V14562">
        <v>1</v>
      </c>
      <c r="W14562" s="13" t="s">
        <v>101</v>
      </c>
      <c r="X14562">
        <v>0.25</v>
      </c>
    </row>
    <row r="14563" spans="1:24" x14ac:dyDescent="0.3">
      <c r="A14563">
        <v>14561</v>
      </c>
      <c r="B14563" t="s">
        <v>203</v>
      </c>
      <c r="C14563" t="s">
        <v>203</v>
      </c>
      <c r="D14563">
        <v>28.459054999999999</v>
      </c>
      <c r="E14563">
        <v>77.077229000000003</v>
      </c>
      <c r="F14563" s="18">
        <v>44643</v>
      </c>
      <c r="G14563" s="19">
        <v>0.16666666666666699</v>
      </c>
      <c r="H14563">
        <v>4</v>
      </c>
      <c r="I14563" s="13" t="s">
        <v>194</v>
      </c>
      <c r="J14563">
        <v>0</v>
      </c>
      <c r="K14563" s="13" t="s">
        <v>214</v>
      </c>
      <c r="L14563">
        <v>4</v>
      </c>
      <c r="M14563">
        <v>1</v>
      </c>
      <c r="N14563" s="13" t="s">
        <v>94</v>
      </c>
      <c r="O14563" s="13" t="s">
        <v>95</v>
      </c>
      <c r="P14563">
        <v>17</v>
      </c>
      <c r="Q14563" s="13" t="s">
        <v>97</v>
      </c>
      <c r="R14563" s="13" t="s">
        <v>205</v>
      </c>
      <c r="S14563" s="13" t="s">
        <v>196</v>
      </c>
      <c r="T14563">
        <v>3</v>
      </c>
      <c r="U14563">
        <v>0</v>
      </c>
      <c r="V14563">
        <v>0</v>
      </c>
      <c r="W14563" s="13" t="s">
        <v>101</v>
      </c>
      <c r="X14563">
        <v>0.65</v>
      </c>
    </row>
    <row r="14564" spans="1:24" x14ac:dyDescent="0.3">
      <c r="A14564">
        <v>14562</v>
      </c>
      <c r="B14564" t="s">
        <v>200</v>
      </c>
      <c r="C14564" t="s">
        <v>201</v>
      </c>
      <c r="D14564">
        <v>13.193015000000001</v>
      </c>
      <c r="E14564">
        <v>80.260447999999997</v>
      </c>
      <c r="F14564" s="18">
        <v>45259</v>
      </c>
      <c r="G14564" s="19">
        <v>0.45833333333333298</v>
      </c>
      <c r="H14564">
        <v>11</v>
      </c>
      <c r="I14564" s="13" t="s">
        <v>194</v>
      </c>
      <c r="J14564">
        <v>0</v>
      </c>
      <c r="K14564" s="13" t="s">
        <v>92</v>
      </c>
      <c r="L14564">
        <v>2</v>
      </c>
      <c r="M14564">
        <v>0</v>
      </c>
      <c r="N14564" s="13" t="s">
        <v>94</v>
      </c>
      <c r="O14564" s="13" t="s">
        <v>95</v>
      </c>
      <c r="P14564">
        <v>25</v>
      </c>
      <c r="Q14564" s="13" t="s">
        <v>195</v>
      </c>
      <c r="R14564" s="13" t="s">
        <v>213</v>
      </c>
      <c r="S14564" s="13" t="s">
        <v>196</v>
      </c>
      <c r="T14564">
        <v>2</v>
      </c>
      <c r="U14564">
        <v>2</v>
      </c>
      <c r="V14564">
        <v>0</v>
      </c>
      <c r="W14564" s="13" t="s">
        <v>101</v>
      </c>
      <c r="X14564">
        <v>0.45</v>
      </c>
    </row>
    <row r="14565" spans="1:24" x14ac:dyDescent="0.3">
      <c r="A14565">
        <v>14563</v>
      </c>
      <c r="B14565" t="s">
        <v>209</v>
      </c>
      <c r="C14565" t="s">
        <v>210</v>
      </c>
      <c r="D14565">
        <v>17.477712</v>
      </c>
      <c r="E14565">
        <v>78.460487999999998</v>
      </c>
      <c r="F14565" s="18">
        <v>45162</v>
      </c>
      <c r="G14565" s="19">
        <v>0.66666666666666696</v>
      </c>
      <c r="H14565">
        <v>16</v>
      </c>
      <c r="I14565" s="13" t="s">
        <v>202</v>
      </c>
      <c r="J14565">
        <v>0</v>
      </c>
      <c r="K14565" s="13" t="s">
        <v>191</v>
      </c>
      <c r="L14565">
        <v>1</v>
      </c>
      <c r="M14565">
        <v>0</v>
      </c>
      <c r="N14565" s="13" t="s">
        <v>192</v>
      </c>
      <c r="O14565" s="13" t="s">
        <v>97</v>
      </c>
      <c r="P14565">
        <v>29</v>
      </c>
      <c r="Q14565" s="13" t="s">
        <v>97</v>
      </c>
      <c r="R14565" s="13" t="s">
        <v>98</v>
      </c>
      <c r="S14565" s="13" t="s">
        <v>193</v>
      </c>
      <c r="T14565">
        <v>3</v>
      </c>
      <c r="U14565">
        <v>3</v>
      </c>
      <c r="V14565">
        <v>0</v>
      </c>
      <c r="W14565" s="13" t="s">
        <v>101</v>
      </c>
      <c r="X14565">
        <v>0.3</v>
      </c>
    </row>
    <row r="14566" spans="1:24" x14ac:dyDescent="0.3">
      <c r="A14566">
        <v>14564</v>
      </c>
      <c r="B14566" t="s">
        <v>217</v>
      </c>
      <c r="C14566" t="s">
        <v>218</v>
      </c>
      <c r="D14566">
        <v>22.589552000000001</v>
      </c>
      <c r="E14566">
        <v>88.243683000000004</v>
      </c>
      <c r="F14566" s="18">
        <v>44672</v>
      </c>
      <c r="G14566" s="19">
        <v>0.625</v>
      </c>
      <c r="H14566">
        <v>15</v>
      </c>
      <c r="I14566" s="13" t="s">
        <v>202</v>
      </c>
      <c r="J14566">
        <v>0</v>
      </c>
      <c r="K14566" s="13" t="s">
        <v>191</v>
      </c>
      <c r="L14566">
        <v>5</v>
      </c>
      <c r="M14566">
        <v>1</v>
      </c>
      <c r="N14566" s="13" t="s">
        <v>94</v>
      </c>
      <c r="O14566" s="13" t="s">
        <v>95</v>
      </c>
      <c r="P14566">
        <v>19</v>
      </c>
      <c r="Q14566" s="13" t="s">
        <v>95</v>
      </c>
      <c r="R14566" s="13" t="s">
        <v>98</v>
      </c>
      <c r="S14566" s="13" t="s">
        <v>196</v>
      </c>
      <c r="T14566">
        <v>2</v>
      </c>
      <c r="U14566">
        <v>0</v>
      </c>
      <c r="V14566">
        <v>0</v>
      </c>
      <c r="W14566" s="13" t="s">
        <v>101</v>
      </c>
      <c r="X14566">
        <v>0.45</v>
      </c>
    </row>
    <row r="14567" spans="1:24" x14ac:dyDescent="0.3">
      <c r="A14567">
        <v>14565</v>
      </c>
      <c r="B14567" t="s">
        <v>203</v>
      </c>
      <c r="C14567" t="s">
        <v>203</v>
      </c>
      <c r="D14567">
        <v>28.698454999999999</v>
      </c>
      <c r="E14567">
        <v>76.916101999999995</v>
      </c>
      <c r="F14567" s="18">
        <v>45208</v>
      </c>
      <c r="G14567" s="19">
        <v>0.83333333333333304</v>
      </c>
      <c r="H14567">
        <v>20</v>
      </c>
      <c r="I14567" s="13" t="s">
        <v>204</v>
      </c>
      <c r="J14567">
        <v>0</v>
      </c>
      <c r="K14567" s="13" t="s">
        <v>92</v>
      </c>
      <c r="L14567">
        <v>4</v>
      </c>
      <c r="M14567">
        <v>0</v>
      </c>
      <c r="N14567" s="13" t="s">
        <v>212</v>
      </c>
      <c r="O14567" s="13" t="s">
        <v>95</v>
      </c>
      <c r="P14567">
        <v>24</v>
      </c>
      <c r="Q14567" s="13" t="s">
        <v>95</v>
      </c>
      <c r="R14567" s="13" t="s">
        <v>205</v>
      </c>
      <c r="S14567" s="13" t="s">
        <v>196</v>
      </c>
      <c r="T14567">
        <v>2</v>
      </c>
      <c r="U14567">
        <v>1</v>
      </c>
      <c r="V14567">
        <v>0</v>
      </c>
      <c r="W14567" s="13" t="s">
        <v>101</v>
      </c>
      <c r="X14567">
        <v>0.45</v>
      </c>
    </row>
    <row r="14568" spans="1:24" x14ac:dyDescent="0.3">
      <c r="A14568">
        <v>14566</v>
      </c>
      <c r="B14568" t="s">
        <v>79</v>
      </c>
      <c r="C14568" t="s">
        <v>80</v>
      </c>
      <c r="D14568">
        <v>18.629373000000001</v>
      </c>
      <c r="E14568">
        <v>73.787330999999995</v>
      </c>
      <c r="F14568" s="18">
        <v>45328</v>
      </c>
      <c r="G14568" s="19">
        <v>0.79166666666666696</v>
      </c>
      <c r="H14568">
        <v>19</v>
      </c>
      <c r="I14568" s="13" t="s">
        <v>215</v>
      </c>
      <c r="J14568">
        <v>0</v>
      </c>
      <c r="K14568" s="13" t="s">
        <v>191</v>
      </c>
      <c r="L14568">
        <v>5</v>
      </c>
      <c r="M14568">
        <v>0</v>
      </c>
      <c r="N14568" s="13" t="s">
        <v>94</v>
      </c>
      <c r="O14568" s="13" t="s">
        <v>95</v>
      </c>
      <c r="P14568">
        <v>30</v>
      </c>
      <c r="Q14568" s="13" t="s">
        <v>97</v>
      </c>
      <c r="R14568" s="13" t="s">
        <v>98</v>
      </c>
      <c r="S14568" s="13" t="s">
        <v>196</v>
      </c>
      <c r="T14568">
        <v>1</v>
      </c>
      <c r="U14568">
        <v>1</v>
      </c>
      <c r="V14568">
        <v>1</v>
      </c>
      <c r="W14568" s="13" t="s">
        <v>101</v>
      </c>
      <c r="X14568">
        <v>0.8</v>
      </c>
    </row>
    <row r="14569" spans="1:24" x14ac:dyDescent="0.3">
      <c r="A14569">
        <v>14567</v>
      </c>
      <c r="B14569" t="s">
        <v>197</v>
      </c>
      <c r="C14569" t="s">
        <v>198</v>
      </c>
      <c r="D14569">
        <v>30.726835000000001</v>
      </c>
      <c r="E14569">
        <v>76.866968</v>
      </c>
      <c r="F14569" s="18">
        <v>44909</v>
      </c>
      <c r="G14569" s="19">
        <v>0.33333333333333298</v>
      </c>
      <c r="H14569">
        <v>8</v>
      </c>
      <c r="I14569" s="13" t="s">
        <v>194</v>
      </c>
      <c r="J14569">
        <v>0</v>
      </c>
      <c r="K14569" s="13" t="s">
        <v>92</v>
      </c>
      <c r="L14569">
        <v>4</v>
      </c>
      <c r="M14569">
        <v>1</v>
      </c>
      <c r="N14569" s="13" t="s">
        <v>212</v>
      </c>
      <c r="O14569" s="13" t="s">
        <v>195</v>
      </c>
      <c r="P14569">
        <v>35</v>
      </c>
      <c r="Q14569" s="13" t="s">
        <v>95</v>
      </c>
      <c r="R14569" s="13" t="s">
        <v>208</v>
      </c>
      <c r="S14569" s="13" t="s">
        <v>193</v>
      </c>
      <c r="T14569">
        <v>5</v>
      </c>
      <c r="U14569">
        <v>4</v>
      </c>
      <c r="V14569">
        <v>1</v>
      </c>
      <c r="W14569" s="13" t="s">
        <v>101</v>
      </c>
      <c r="X14569">
        <v>0.4</v>
      </c>
    </row>
    <row r="14570" spans="1:24" x14ac:dyDescent="0.3">
      <c r="A14570">
        <v>14568</v>
      </c>
      <c r="B14570" t="s">
        <v>209</v>
      </c>
      <c r="C14570" t="s">
        <v>210</v>
      </c>
      <c r="D14570">
        <v>17.526897000000002</v>
      </c>
      <c r="E14570">
        <v>78.444011000000003</v>
      </c>
      <c r="F14570" s="18">
        <v>45287</v>
      </c>
      <c r="G14570" s="19">
        <v>0.29166666666666702</v>
      </c>
      <c r="H14570">
        <v>7</v>
      </c>
      <c r="I14570" s="13" t="s">
        <v>194</v>
      </c>
      <c r="J14570">
        <v>0</v>
      </c>
      <c r="K14570" s="13" t="s">
        <v>191</v>
      </c>
      <c r="L14570">
        <v>4</v>
      </c>
      <c r="M14570">
        <v>0</v>
      </c>
      <c r="N14570" s="13" t="s">
        <v>192</v>
      </c>
      <c r="O14570" s="13" t="s">
        <v>97</v>
      </c>
      <c r="P14570">
        <v>17</v>
      </c>
      <c r="Q14570" s="13" t="s">
        <v>97</v>
      </c>
      <c r="R14570" s="13" t="s">
        <v>213</v>
      </c>
      <c r="S14570" s="13" t="s">
        <v>99</v>
      </c>
      <c r="T14570">
        <v>2</v>
      </c>
      <c r="U14570">
        <v>2</v>
      </c>
      <c r="V14570">
        <v>0</v>
      </c>
      <c r="W14570" s="13" t="s">
        <v>101</v>
      </c>
      <c r="X14570">
        <v>0.5</v>
      </c>
    </row>
    <row r="14571" spans="1:24" x14ac:dyDescent="0.3">
      <c r="A14571">
        <v>14569</v>
      </c>
      <c r="B14571" t="s">
        <v>79</v>
      </c>
      <c r="C14571" t="s">
        <v>80</v>
      </c>
      <c r="D14571">
        <v>18.626445</v>
      </c>
      <c r="E14571">
        <v>73.787936000000002</v>
      </c>
      <c r="F14571" s="18">
        <v>44833</v>
      </c>
      <c r="G14571" s="19">
        <v>0.95833333333333304</v>
      </c>
      <c r="H14571">
        <v>23</v>
      </c>
      <c r="I14571" s="13" t="s">
        <v>202</v>
      </c>
      <c r="J14571">
        <v>0</v>
      </c>
      <c r="K14571" s="13" t="s">
        <v>92</v>
      </c>
      <c r="L14571">
        <v>1</v>
      </c>
      <c r="M14571">
        <v>0</v>
      </c>
      <c r="N14571" s="13" t="s">
        <v>212</v>
      </c>
      <c r="O14571" s="13" t="s">
        <v>195</v>
      </c>
      <c r="P14571">
        <v>34</v>
      </c>
      <c r="Q14571" s="13" t="s">
        <v>195</v>
      </c>
      <c r="R14571" s="13" t="s">
        <v>208</v>
      </c>
      <c r="S14571" s="13" t="s">
        <v>196</v>
      </c>
      <c r="T14571">
        <v>3</v>
      </c>
      <c r="U14571">
        <v>0</v>
      </c>
      <c r="V14571">
        <v>0</v>
      </c>
      <c r="W14571" s="13" t="s">
        <v>101</v>
      </c>
      <c r="X14571">
        <v>0.25</v>
      </c>
    </row>
    <row r="14572" spans="1:24" x14ac:dyDescent="0.3">
      <c r="A14572">
        <v>14570</v>
      </c>
      <c r="B14572" t="s">
        <v>79</v>
      </c>
      <c r="C14572" t="s">
        <v>80</v>
      </c>
      <c r="D14572">
        <v>18.409215</v>
      </c>
      <c r="E14572">
        <v>73.884831000000005</v>
      </c>
      <c r="F14572" s="18">
        <v>45540</v>
      </c>
      <c r="G14572" s="19">
        <v>0.5</v>
      </c>
      <c r="H14572">
        <v>12</v>
      </c>
      <c r="I14572" s="13" t="s">
        <v>202</v>
      </c>
      <c r="J14572">
        <v>0</v>
      </c>
      <c r="K14572" s="13" t="s">
        <v>92</v>
      </c>
      <c r="L14572">
        <v>3</v>
      </c>
      <c r="M14572">
        <v>0</v>
      </c>
      <c r="N14572" s="13" t="s">
        <v>94</v>
      </c>
      <c r="O14572" s="13" t="s">
        <v>95</v>
      </c>
      <c r="P14572">
        <v>22</v>
      </c>
      <c r="Q14572" s="13" t="s">
        <v>95</v>
      </c>
      <c r="R14572" s="13" t="s">
        <v>199</v>
      </c>
      <c r="S14572" s="13" t="s">
        <v>193</v>
      </c>
      <c r="T14572">
        <v>3</v>
      </c>
      <c r="U14572">
        <v>0</v>
      </c>
      <c r="V14572">
        <v>0</v>
      </c>
      <c r="W14572" s="13" t="s">
        <v>101</v>
      </c>
      <c r="X14572">
        <v>0.45</v>
      </c>
    </row>
    <row r="14573" spans="1:24" x14ac:dyDescent="0.3">
      <c r="A14573">
        <v>14571</v>
      </c>
      <c r="B14573" t="s">
        <v>190</v>
      </c>
      <c r="C14573" t="s">
        <v>80</v>
      </c>
      <c r="D14573">
        <v>18.890519000000001</v>
      </c>
      <c r="E14573">
        <v>72.821562</v>
      </c>
      <c r="F14573" s="18">
        <v>44949</v>
      </c>
      <c r="G14573" s="19">
        <v>0</v>
      </c>
      <c r="H14573">
        <v>0</v>
      </c>
      <c r="I14573" s="13" t="s">
        <v>204</v>
      </c>
      <c r="J14573">
        <v>0</v>
      </c>
      <c r="K14573" s="13" t="s">
        <v>92</v>
      </c>
      <c r="L14573">
        <v>5</v>
      </c>
      <c r="M14573">
        <v>0</v>
      </c>
      <c r="N14573" s="13" t="s">
        <v>192</v>
      </c>
      <c r="O14573" s="13" t="s">
        <v>97</v>
      </c>
      <c r="P14573">
        <v>32</v>
      </c>
      <c r="Q14573" s="13" t="s">
        <v>95</v>
      </c>
      <c r="R14573" s="13" t="s">
        <v>205</v>
      </c>
      <c r="S14573" s="13" t="s">
        <v>193</v>
      </c>
      <c r="T14573">
        <v>2</v>
      </c>
      <c r="U14573">
        <v>2</v>
      </c>
      <c r="V14573">
        <v>0</v>
      </c>
      <c r="W14573" s="13" t="s">
        <v>101</v>
      </c>
      <c r="X14573">
        <v>0.1</v>
      </c>
    </row>
    <row r="14574" spans="1:24" x14ac:dyDescent="0.3">
      <c r="A14574">
        <v>14572</v>
      </c>
      <c r="B14574" t="s">
        <v>197</v>
      </c>
      <c r="C14574" t="s">
        <v>198</v>
      </c>
      <c r="D14574">
        <v>30.716246000000002</v>
      </c>
      <c r="E14574">
        <v>76.704087000000001</v>
      </c>
      <c r="F14574" s="18">
        <v>45145</v>
      </c>
      <c r="G14574" s="19">
        <v>0.25</v>
      </c>
      <c r="H14574">
        <v>6</v>
      </c>
      <c r="I14574" s="13" t="s">
        <v>204</v>
      </c>
      <c r="J14574">
        <v>0</v>
      </c>
      <c r="K14574" s="13" t="s">
        <v>191</v>
      </c>
      <c r="L14574">
        <v>4</v>
      </c>
      <c r="M14574">
        <v>0</v>
      </c>
      <c r="N14574" s="13" t="s">
        <v>94</v>
      </c>
      <c r="O14574" s="13" t="s">
        <v>95</v>
      </c>
      <c r="P14574">
        <v>18</v>
      </c>
      <c r="Q14574" s="13" t="s">
        <v>95</v>
      </c>
      <c r="R14574" s="13" t="s">
        <v>199</v>
      </c>
      <c r="S14574" s="13" t="s">
        <v>193</v>
      </c>
      <c r="T14574">
        <v>4</v>
      </c>
      <c r="U14574">
        <v>1</v>
      </c>
      <c r="V14574">
        <v>0</v>
      </c>
      <c r="W14574" s="13" t="s">
        <v>101</v>
      </c>
      <c r="X14574">
        <v>0.45</v>
      </c>
    </row>
    <row r="14575" spans="1:24" x14ac:dyDescent="0.3">
      <c r="A14575">
        <v>14573</v>
      </c>
      <c r="B14575" t="s">
        <v>217</v>
      </c>
      <c r="C14575" t="s">
        <v>218</v>
      </c>
      <c r="D14575">
        <v>22.696909000000002</v>
      </c>
      <c r="E14575">
        <v>88.443751000000006</v>
      </c>
      <c r="F14575" s="18">
        <v>45243</v>
      </c>
      <c r="G14575" s="19">
        <v>0.25</v>
      </c>
      <c r="H14575">
        <v>6</v>
      </c>
      <c r="I14575" s="13" t="s">
        <v>204</v>
      </c>
      <c r="J14575">
        <v>0</v>
      </c>
      <c r="K14575" s="13" t="s">
        <v>214</v>
      </c>
      <c r="L14575">
        <v>2</v>
      </c>
      <c r="M14575">
        <v>1</v>
      </c>
      <c r="N14575" s="13" t="s">
        <v>94</v>
      </c>
      <c r="O14575" s="13" t="s">
        <v>95</v>
      </c>
      <c r="P14575">
        <v>25</v>
      </c>
      <c r="Q14575" s="13" t="s">
        <v>95</v>
      </c>
      <c r="R14575" s="13" t="s">
        <v>205</v>
      </c>
      <c r="S14575" s="13" t="s">
        <v>196</v>
      </c>
      <c r="T14575">
        <v>1</v>
      </c>
      <c r="U14575">
        <v>1</v>
      </c>
      <c r="V14575">
        <v>0</v>
      </c>
      <c r="W14575" s="13" t="s">
        <v>101</v>
      </c>
      <c r="X14575">
        <v>0.45</v>
      </c>
    </row>
    <row r="14576" spans="1:24" x14ac:dyDescent="0.3">
      <c r="A14576">
        <v>14574</v>
      </c>
      <c r="B14576" t="s">
        <v>190</v>
      </c>
      <c r="C14576" t="s">
        <v>80</v>
      </c>
      <c r="D14576">
        <v>18.842697999999999</v>
      </c>
      <c r="E14576">
        <v>72.922003000000004</v>
      </c>
      <c r="F14576" s="18">
        <v>44949</v>
      </c>
      <c r="G14576" s="19">
        <v>8.3333333333333301E-2</v>
      </c>
      <c r="H14576">
        <v>2</v>
      </c>
      <c r="I14576" s="13" t="s">
        <v>204</v>
      </c>
      <c r="J14576">
        <v>0</v>
      </c>
      <c r="K14576" s="13" t="s">
        <v>191</v>
      </c>
      <c r="L14576">
        <v>5</v>
      </c>
      <c r="M14576">
        <v>1</v>
      </c>
      <c r="N14576" s="13" t="s">
        <v>192</v>
      </c>
      <c r="O14576" s="13" t="s">
        <v>97</v>
      </c>
      <c r="P14576">
        <v>38</v>
      </c>
      <c r="Q14576" s="13" t="s">
        <v>95</v>
      </c>
      <c r="R14576" s="13" t="s">
        <v>205</v>
      </c>
      <c r="S14576" s="13" t="s">
        <v>196</v>
      </c>
      <c r="T14576">
        <v>5</v>
      </c>
      <c r="U14576">
        <v>3</v>
      </c>
      <c r="V14576">
        <v>0</v>
      </c>
      <c r="W14576" s="13" t="s">
        <v>101</v>
      </c>
      <c r="X14576">
        <v>0.1</v>
      </c>
    </row>
    <row r="14577" spans="1:24" x14ac:dyDescent="0.3">
      <c r="A14577">
        <v>14575</v>
      </c>
      <c r="B14577" t="s">
        <v>197</v>
      </c>
      <c r="C14577" t="s">
        <v>198</v>
      </c>
      <c r="D14577">
        <v>30.791702999999998</v>
      </c>
      <c r="E14577">
        <v>76.811608000000007</v>
      </c>
      <c r="F14577" s="18">
        <v>45351</v>
      </c>
      <c r="G14577" s="19">
        <v>0.45833333333333298</v>
      </c>
      <c r="H14577">
        <v>11</v>
      </c>
      <c r="I14577" s="13" t="s">
        <v>202</v>
      </c>
      <c r="J14577">
        <v>0</v>
      </c>
      <c r="K14577" s="13" t="s">
        <v>92</v>
      </c>
      <c r="L14577">
        <v>4</v>
      </c>
      <c r="M14577">
        <v>0</v>
      </c>
      <c r="N14577" s="13" t="s">
        <v>212</v>
      </c>
      <c r="O14577" s="13" t="s">
        <v>95</v>
      </c>
      <c r="P14577">
        <v>36</v>
      </c>
      <c r="Q14577" s="13" t="s">
        <v>95</v>
      </c>
      <c r="R14577" s="13" t="s">
        <v>208</v>
      </c>
      <c r="S14577" s="13" t="s">
        <v>99</v>
      </c>
      <c r="T14577">
        <v>2</v>
      </c>
      <c r="U14577">
        <v>2</v>
      </c>
      <c r="V14577">
        <v>0</v>
      </c>
      <c r="W14577" s="13" t="s">
        <v>101</v>
      </c>
      <c r="X14577">
        <v>0.65</v>
      </c>
    </row>
    <row r="14578" spans="1:24" x14ac:dyDescent="0.3">
      <c r="A14578">
        <v>14576</v>
      </c>
      <c r="B14578" t="s">
        <v>206</v>
      </c>
      <c r="C14578" t="s">
        <v>207</v>
      </c>
      <c r="D14578">
        <v>13.088288</v>
      </c>
      <c r="E14578">
        <v>77.748976999999996</v>
      </c>
      <c r="F14578" s="18">
        <v>45182</v>
      </c>
      <c r="G14578" s="19">
        <v>0.33333333333333298</v>
      </c>
      <c r="H14578">
        <v>8</v>
      </c>
      <c r="I14578" s="13" t="s">
        <v>194</v>
      </c>
      <c r="J14578">
        <v>0</v>
      </c>
      <c r="K14578" s="13" t="s">
        <v>191</v>
      </c>
      <c r="L14578">
        <v>4</v>
      </c>
      <c r="M14578">
        <v>0</v>
      </c>
      <c r="N14578" s="13" t="s">
        <v>94</v>
      </c>
      <c r="O14578" s="13" t="s">
        <v>95</v>
      </c>
      <c r="P14578">
        <v>16</v>
      </c>
      <c r="Q14578" s="13" t="s">
        <v>95</v>
      </c>
      <c r="R14578" s="13" t="s">
        <v>205</v>
      </c>
      <c r="S14578" s="13" t="s">
        <v>196</v>
      </c>
      <c r="T14578">
        <v>5</v>
      </c>
      <c r="U14578">
        <v>3</v>
      </c>
      <c r="V14578">
        <v>1</v>
      </c>
      <c r="W14578" s="13" t="s">
        <v>101</v>
      </c>
      <c r="X14578">
        <v>0.6</v>
      </c>
    </row>
    <row r="14579" spans="1:24" x14ac:dyDescent="0.3">
      <c r="A14579">
        <v>14577</v>
      </c>
      <c r="B14579" t="s">
        <v>209</v>
      </c>
      <c r="C14579" t="s">
        <v>210</v>
      </c>
      <c r="D14579">
        <v>17.47242</v>
      </c>
      <c r="E14579">
        <v>78.507305000000002</v>
      </c>
      <c r="F14579" s="18">
        <v>45700</v>
      </c>
      <c r="G14579" s="19">
        <v>0.91666666666666696</v>
      </c>
      <c r="H14579">
        <v>22</v>
      </c>
      <c r="I14579" s="13" t="s">
        <v>194</v>
      </c>
      <c r="J14579">
        <v>0</v>
      </c>
      <c r="K14579" s="13" t="s">
        <v>92</v>
      </c>
      <c r="L14579">
        <v>1</v>
      </c>
      <c r="M14579">
        <v>0</v>
      </c>
      <c r="N14579" s="13" t="s">
        <v>94</v>
      </c>
      <c r="O14579" s="13" t="s">
        <v>95</v>
      </c>
      <c r="P14579">
        <v>34</v>
      </c>
      <c r="Q14579" s="13" t="s">
        <v>97</v>
      </c>
      <c r="R14579" s="13" t="s">
        <v>199</v>
      </c>
      <c r="S14579" s="13" t="s">
        <v>193</v>
      </c>
      <c r="T14579">
        <v>5</v>
      </c>
      <c r="U14579">
        <v>4</v>
      </c>
      <c r="V14579">
        <v>0</v>
      </c>
      <c r="W14579" s="13" t="s">
        <v>101</v>
      </c>
      <c r="X14579">
        <v>0.65</v>
      </c>
    </row>
    <row r="14580" spans="1:24" x14ac:dyDescent="0.3">
      <c r="A14580">
        <v>14578</v>
      </c>
      <c r="B14580" t="s">
        <v>209</v>
      </c>
      <c r="C14580" t="s">
        <v>210</v>
      </c>
      <c r="D14580">
        <v>17.284251000000001</v>
      </c>
      <c r="E14580">
        <v>78.422538000000003</v>
      </c>
      <c r="F14580" s="18">
        <v>45371</v>
      </c>
      <c r="G14580" s="19">
        <v>0.66666666666666696</v>
      </c>
      <c r="H14580">
        <v>16</v>
      </c>
      <c r="I14580" s="13" t="s">
        <v>194</v>
      </c>
      <c r="J14580">
        <v>0</v>
      </c>
      <c r="K14580" s="13" t="s">
        <v>92</v>
      </c>
      <c r="L14580">
        <v>2</v>
      </c>
      <c r="M14580">
        <v>0</v>
      </c>
      <c r="N14580" s="13" t="s">
        <v>94</v>
      </c>
      <c r="O14580" s="13" t="s">
        <v>95</v>
      </c>
      <c r="P14580">
        <v>30</v>
      </c>
      <c r="Q14580" s="13" t="s">
        <v>95</v>
      </c>
      <c r="R14580" s="13" t="s">
        <v>199</v>
      </c>
      <c r="S14580" s="13" t="s">
        <v>193</v>
      </c>
      <c r="T14580">
        <v>4</v>
      </c>
      <c r="U14580">
        <v>1</v>
      </c>
      <c r="V14580">
        <v>0</v>
      </c>
      <c r="W14580" s="13" t="s">
        <v>101</v>
      </c>
      <c r="X14580">
        <v>0.45</v>
      </c>
    </row>
    <row r="14581" spans="1:24" x14ac:dyDescent="0.3">
      <c r="A14581">
        <v>14579</v>
      </c>
      <c r="B14581" t="s">
        <v>200</v>
      </c>
      <c r="C14581" t="s">
        <v>201</v>
      </c>
      <c r="D14581">
        <v>12.967309999999999</v>
      </c>
      <c r="E14581">
        <v>80.234345000000005</v>
      </c>
      <c r="F14581" s="18">
        <v>44702</v>
      </c>
      <c r="G14581" s="19">
        <v>0.83333333333333304</v>
      </c>
      <c r="H14581">
        <v>20</v>
      </c>
      <c r="I14581" s="13" t="s">
        <v>219</v>
      </c>
      <c r="J14581">
        <v>1</v>
      </c>
      <c r="K14581" s="13" t="s">
        <v>191</v>
      </c>
      <c r="L14581">
        <v>4</v>
      </c>
      <c r="M14581">
        <v>1</v>
      </c>
      <c r="N14581" s="13" t="s">
        <v>212</v>
      </c>
      <c r="O14581" s="13" t="s">
        <v>195</v>
      </c>
      <c r="P14581">
        <v>17</v>
      </c>
      <c r="Q14581" s="13" t="s">
        <v>195</v>
      </c>
      <c r="R14581" s="13" t="s">
        <v>213</v>
      </c>
      <c r="S14581" s="13" t="s">
        <v>196</v>
      </c>
      <c r="T14581">
        <v>4</v>
      </c>
      <c r="U14581">
        <v>0</v>
      </c>
      <c r="V14581">
        <v>0</v>
      </c>
      <c r="W14581" s="13" t="s">
        <v>101</v>
      </c>
      <c r="X14581">
        <v>0.25</v>
      </c>
    </row>
    <row r="14582" spans="1:24" x14ac:dyDescent="0.3">
      <c r="A14582">
        <v>14580</v>
      </c>
      <c r="B14582" t="s">
        <v>206</v>
      </c>
      <c r="C14582" t="s">
        <v>207</v>
      </c>
      <c r="D14582">
        <v>13.012409999999999</v>
      </c>
      <c r="E14582">
        <v>77.614101000000005</v>
      </c>
      <c r="F14582" s="18">
        <v>45653</v>
      </c>
      <c r="G14582" s="19">
        <v>0.375</v>
      </c>
      <c r="H14582">
        <v>9</v>
      </c>
      <c r="I14582" s="13" t="s">
        <v>211</v>
      </c>
      <c r="J14582">
        <v>0</v>
      </c>
      <c r="K14582" s="13" t="s">
        <v>214</v>
      </c>
      <c r="L14582">
        <v>4</v>
      </c>
      <c r="M14582">
        <v>0</v>
      </c>
      <c r="N14582" s="13" t="s">
        <v>192</v>
      </c>
      <c r="O14582" s="13" t="s">
        <v>97</v>
      </c>
      <c r="P14582">
        <v>36</v>
      </c>
      <c r="Q14582" s="13" t="s">
        <v>97</v>
      </c>
      <c r="R14582" s="13" t="s">
        <v>213</v>
      </c>
      <c r="S14582" s="13" t="s">
        <v>99</v>
      </c>
      <c r="T14582">
        <v>2</v>
      </c>
      <c r="U14582">
        <v>2</v>
      </c>
      <c r="V14582">
        <v>1</v>
      </c>
      <c r="W14582" s="13" t="s">
        <v>101</v>
      </c>
      <c r="X14582">
        <v>0.65</v>
      </c>
    </row>
    <row r="14583" spans="1:24" x14ac:dyDescent="0.3">
      <c r="A14583">
        <v>14581</v>
      </c>
      <c r="B14583" t="s">
        <v>190</v>
      </c>
      <c r="C14583" t="s">
        <v>80</v>
      </c>
      <c r="D14583">
        <v>18.841951000000002</v>
      </c>
      <c r="E14583">
        <v>72.910338999999993</v>
      </c>
      <c r="F14583" s="18">
        <v>45429</v>
      </c>
      <c r="G14583" s="19">
        <v>0.91666666666666696</v>
      </c>
      <c r="H14583">
        <v>22</v>
      </c>
      <c r="I14583" s="13" t="s">
        <v>211</v>
      </c>
      <c r="J14583">
        <v>0</v>
      </c>
      <c r="K14583" s="13" t="s">
        <v>191</v>
      </c>
      <c r="L14583">
        <v>6</v>
      </c>
      <c r="M14583">
        <v>1</v>
      </c>
      <c r="N14583" s="13" t="s">
        <v>192</v>
      </c>
      <c r="O14583" s="13" t="s">
        <v>97</v>
      </c>
      <c r="P14583">
        <v>29</v>
      </c>
      <c r="Q14583" s="13" t="s">
        <v>195</v>
      </c>
      <c r="R14583" s="13" t="s">
        <v>213</v>
      </c>
      <c r="S14583" s="13" t="s">
        <v>196</v>
      </c>
      <c r="T14583">
        <v>2</v>
      </c>
      <c r="U14583">
        <v>0</v>
      </c>
      <c r="V14583">
        <v>0</v>
      </c>
      <c r="W14583" s="13" t="s">
        <v>101</v>
      </c>
      <c r="X14583">
        <v>0.1</v>
      </c>
    </row>
    <row r="14584" spans="1:24" x14ac:dyDescent="0.3">
      <c r="A14584">
        <v>14582</v>
      </c>
      <c r="B14584" t="s">
        <v>79</v>
      </c>
      <c r="C14584" t="s">
        <v>80</v>
      </c>
      <c r="D14584">
        <v>18.473421999999999</v>
      </c>
      <c r="E14584">
        <v>73.954944999999995</v>
      </c>
      <c r="F14584" s="18">
        <v>45659</v>
      </c>
      <c r="G14584" s="19">
        <v>0.75</v>
      </c>
      <c r="H14584">
        <v>18</v>
      </c>
      <c r="I14584" s="13" t="s">
        <v>202</v>
      </c>
      <c r="J14584">
        <v>0</v>
      </c>
      <c r="K14584" s="13" t="s">
        <v>92</v>
      </c>
      <c r="L14584">
        <v>2</v>
      </c>
      <c r="M14584">
        <v>1</v>
      </c>
      <c r="N14584" s="13" t="s">
        <v>212</v>
      </c>
      <c r="O14584" s="13" t="s">
        <v>195</v>
      </c>
      <c r="P14584">
        <v>25</v>
      </c>
      <c r="Q14584" s="13" t="s">
        <v>97</v>
      </c>
      <c r="R14584" s="13" t="s">
        <v>199</v>
      </c>
      <c r="S14584" s="13" t="s">
        <v>196</v>
      </c>
      <c r="T14584">
        <v>3</v>
      </c>
      <c r="U14584">
        <v>0</v>
      </c>
      <c r="V14584">
        <v>1</v>
      </c>
      <c r="W14584" s="13" t="s">
        <v>101</v>
      </c>
      <c r="X14584">
        <v>0.6</v>
      </c>
    </row>
    <row r="14585" spans="1:24" x14ac:dyDescent="0.3">
      <c r="A14585">
        <v>14583</v>
      </c>
      <c r="B14585" t="s">
        <v>203</v>
      </c>
      <c r="C14585" t="s">
        <v>203</v>
      </c>
      <c r="D14585">
        <v>28.700849000000002</v>
      </c>
      <c r="E14585">
        <v>76.876518000000004</v>
      </c>
      <c r="F14585" s="18">
        <v>45625</v>
      </c>
      <c r="G14585" s="19">
        <v>0.70833333333333304</v>
      </c>
      <c r="H14585">
        <v>17</v>
      </c>
      <c r="I14585" s="13" t="s">
        <v>211</v>
      </c>
      <c r="J14585">
        <v>0</v>
      </c>
      <c r="K14585" s="13" t="s">
        <v>92</v>
      </c>
      <c r="L14585">
        <v>5</v>
      </c>
      <c r="M14585">
        <v>1</v>
      </c>
      <c r="N14585" s="13" t="s">
        <v>212</v>
      </c>
      <c r="O14585" s="13" t="s">
        <v>195</v>
      </c>
      <c r="P14585">
        <v>33</v>
      </c>
      <c r="Q14585" s="13" t="s">
        <v>195</v>
      </c>
      <c r="R14585" s="13" t="s">
        <v>98</v>
      </c>
      <c r="S14585" s="13" t="s">
        <v>196</v>
      </c>
      <c r="T14585">
        <v>2</v>
      </c>
      <c r="U14585">
        <v>2</v>
      </c>
      <c r="V14585">
        <v>1</v>
      </c>
      <c r="W14585" s="13" t="s">
        <v>101</v>
      </c>
      <c r="X14585">
        <v>0.4</v>
      </c>
    </row>
    <row r="14586" spans="1:24" x14ac:dyDescent="0.3">
      <c r="A14586">
        <v>14584</v>
      </c>
      <c r="B14586" t="s">
        <v>203</v>
      </c>
      <c r="C14586" t="s">
        <v>203</v>
      </c>
      <c r="D14586">
        <v>28.870407</v>
      </c>
      <c r="E14586">
        <v>76.947470999999993</v>
      </c>
      <c r="F14586" s="18">
        <v>45203</v>
      </c>
      <c r="G14586" s="19">
        <v>0.45833333333333298</v>
      </c>
      <c r="H14586">
        <v>11</v>
      </c>
      <c r="I14586" s="13" t="s">
        <v>194</v>
      </c>
      <c r="J14586">
        <v>0</v>
      </c>
      <c r="K14586" s="13" t="s">
        <v>214</v>
      </c>
      <c r="L14586">
        <v>2</v>
      </c>
      <c r="M14586">
        <v>0</v>
      </c>
      <c r="N14586" s="13" t="s">
        <v>192</v>
      </c>
      <c r="O14586" s="13" t="s">
        <v>97</v>
      </c>
      <c r="P14586">
        <v>20</v>
      </c>
      <c r="Q14586" s="13" t="s">
        <v>95</v>
      </c>
      <c r="R14586" s="13" t="s">
        <v>98</v>
      </c>
      <c r="S14586" s="13" t="s">
        <v>196</v>
      </c>
      <c r="T14586">
        <v>1</v>
      </c>
      <c r="U14586">
        <v>1</v>
      </c>
      <c r="V14586">
        <v>0</v>
      </c>
      <c r="W14586" s="13" t="s">
        <v>101</v>
      </c>
      <c r="X14586">
        <v>0.1</v>
      </c>
    </row>
    <row r="14587" spans="1:24" x14ac:dyDescent="0.3">
      <c r="A14587">
        <v>14585</v>
      </c>
      <c r="B14587" t="s">
        <v>190</v>
      </c>
      <c r="C14587" t="s">
        <v>80</v>
      </c>
      <c r="D14587">
        <v>18.941911999999999</v>
      </c>
      <c r="E14587">
        <v>72.782857000000007</v>
      </c>
      <c r="F14587" s="18">
        <v>45704</v>
      </c>
      <c r="G14587" s="19">
        <v>0.58333333333333304</v>
      </c>
      <c r="H14587">
        <v>14</v>
      </c>
      <c r="I14587" s="13" t="s">
        <v>89</v>
      </c>
      <c r="J14587">
        <v>1</v>
      </c>
      <c r="K14587" s="13" t="s">
        <v>92</v>
      </c>
      <c r="L14587">
        <v>6</v>
      </c>
      <c r="M14587">
        <v>1</v>
      </c>
      <c r="N14587" s="13" t="s">
        <v>94</v>
      </c>
      <c r="O14587" s="13" t="s">
        <v>95</v>
      </c>
      <c r="P14587">
        <v>29</v>
      </c>
      <c r="Q14587" s="13" t="s">
        <v>195</v>
      </c>
      <c r="R14587" s="13" t="s">
        <v>208</v>
      </c>
      <c r="S14587" s="13" t="s">
        <v>193</v>
      </c>
      <c r="T14587">
        <v>3</v>
      </c>
      <c r="U14587">
        <v>2</v>
      </c>
      <c r="V14587">
        <v>0</v>
      </c>
      <c r="W14587" s="13" t="s">
        <v>101</v>
      </c>
      <c r="X14587">
        <v>0.45</v>
      </c>
    </row>
    <row r="14588" spans="1:24" x14ac:dyDescent="0.3">
      <c r="A14588">
        <v>14586</v>
      </c>
      <c r="B14588" t="s">
        <v>79</v>
      </c>
      <c r="C14588" t="s">
        <v>80</v>
      </c>
      <c r="D14588">
        <v>18.534890999999998</v>
      </c>
      <c r="E14588">
        <v>73.856956999999994</v>
      </c>
      <c r="F14588" s="18">
        <v>44850</v>
      </c>
      <c r="G14588" s="19">
        <v>0.54166666666666696</v>
      </c>
      <c r="H14588">
        <v>13</v>
      </c>
      <c r="I14588" s="13" t="s">
        <v>89</v>
      </c>
      <c r="J14588">
        <v>1</v>
      </c>
      <c r="K14588" s="13" t="s">
        <v>214</v>
      </c>
      <c r="L14588">
        <v>5</v>
      </c>
      <c r="M14588">
        <v>0</v>
      </c>
      <c r="N14588" s="13" t="s">
        <v>94</v>
      </c>
      <c r="O14588" s="13" t="s">
        <v>95</v>
      </c>
      <c r="P14588">
        <v>36</v>
      </c>
      <c r="Q14588" s="13" t="s">
        <v>195</v>
      </c>
      <c r="R14588" s="13" t="s">
        <v>98</v>
      </c>
      <c r="S14588" s="13" t="s">
        <v>99</v>
      </c>
      <c r="T14588">
        <v>2</v>
      </c>
      <c r="U14588">
        <v>2</v>
      </c>
      <c r="V14588">
        <v>0</v>
      </c>
      <c r="W14588" s="13" t="s">
        <v>101</v>
      </c>
      <c r="X14588">
        <v>0.65</v>
      </c>
    </row>
    <row r="14589" spans="1:24" x14ac:dyDescent="0.3">
      <c r="A14589">
        <v>14587</v>
      </c>
      <c r="B14589" t="s">
        <v>79</v>
      </c>
      <c r="C14589" t="s">
        <v>80</v>
      </c>
      <c r="D14589">
        <v>18.421773000000002</v>
      </c>
      <c r="E14589">
        <v>73.860679000000005</v>
      </c>
      <c r="F14589" s="18">
        <v>45174</v>
      </c>
      <c r="G14589" s="19">
        <v>0</v>
      </c>
      <c r="H14589">
        <v>0</v>
      </c>
      <c r="I14589" s="13" t="s">
        <v>215</v>
      </c>
      <c r="J14589">
        <v>0</v>
      </c>
      <c r="K14589" s="13" t="s">
        <v>191</v>
      </c>
      <c r="L14589">
        <v>6</v>
      </c>
      <c r="M14589">
        <v>1</v>
      </c>
      <c r="N14589" s="13" t="s">
        <v>94</v>
      </c>
      <c r="O14589" s="13" t="s">
        <v>95</v>
      </c>
      <c r="P14589">
        <v>39</v>
      </c>
      <c r="Q14589" s="13" t="s">
        <v>95</v>
      </c>
      <c r="R14589" s="13" t="s">
        <v>205</v>
      </c>
      <c r="S14589" s="13" t="s">
        <v>196</v>
      </c>
      <c r="T14589">
        <v>4</v>
      </c>
      <c r="U14589">
        <v>2</v>
      </c>
      <c r="V14589">
        <v>0</v>
      </c>
      <c r="W14589" s="13" t="s">
        <v>101</v>
      </c>
      <c r="X14589">
        <v>0.45</v>
      </c>
    </row>
    <row r="14590" spans="1:24" x14ac:dyDescent="0.3">
      <c r="A14590">
        <v>14588</v>
      </c>
      <c r="B14590" t="s">
        <v>200</v>
      </c>
      <c r="C14590" t="s">
        <v>201</v>
      </c>
      <c r="D14590">
        <v>12.915713999999999</v>
      </c>
      <c r="E14590">
        <v>80.290728999999999</v>
      </c>
      <c r="F14590" s="18">
        <v>44575</v>
      </c>
      <c r="G14590" s="19">
        <v>0.20833333333333301</v>
      </c>
      <c r="H14590">
        <v>5</v>
      </c>
      <c r="I14590" s="13" t="s">
        <v>211</v>
      </c>
      <c r="J14590">
        <v>0</v>
      </c>
      <c r="K14590" s="13" t="s">
        <v>191</v>
      </c>
      <c r="L14590">
        <v>5</v>
      </c>
      <c r="M14590">
        <v>0</v>
      </c>
      <c r="N14590" s="13" t="s">
        <v>94</v>
      </c>
      <c r="O14590" s="13" t="s">
        <v>95</v>
      </c>
      <c r="P14590">
        <v>36</v>
      </c>
      <c r="Q14590" s="13" t="s">
        <v>95</v>
      </c>
      <c r="R14590" s="13" t="s">
        <v>213</v>
      </c>
      <c r="S14590" s="13" t="s">
        <v>196</v>
      </c>
      <c r="T14590">
        <v>1</v>
      </c>
      <c r="U14590">
        <v>0</v>
      </c>
      <c r="V14590">
        <v>0</v>
      </c>
      <c r="W14590" s="13" t="s">
        <v>101</v>
      </c>
      <c r="X14590">
        <v>0.45</v>
      </c>
    </row>
    <row r="14591" spans="1:24" x14ac:dyDescent="0.3">
      <c r="A14591">
        <v>14589</v>
      </c>
      <c r="B14591" t="s">
        <v>209</v>
      </c>
      <c r="C14591" t="s">
        <v>210</v>
      </c>
      <c r="D14591">
        <v>17.398330999999999</v>
      </c>
      <c r="E14591">
        <v>78.284912000000006</v>
      </c>
      <c r="F14591" s="18">
        <v>45688</v>
      </c>
      <c r="G14591" s="19">
        <v>0.375</v>
      </c>
      <c r="H14591">
        <v>9</v>
      </c>
      <c r="I14591" s="13" t="s">
        <v>211</v>
      </c>
      <c r="J14591">
        <v>0</v>
      </c>
      <c r="K14591" s="13" t="s">
        <v>214</v>
      </c>
      <c r="L14591">
        <v>5</v>
      </c>
      <c r="M14591">
        <v>0</v>
      </c>
      <c r="N14591" s="13" t="s">
        <v>212</v>
      </c>
      <c r="O14591" s="13" t="s">
        <v>95</v>
      </c>
      <c r="P14591">
        <v>22</v>
      </c>
      <c r="Q14591" s="13" t="s">
        <v>97</v>
      </c>
      <c r="R14591" s="13" t="s">
        <v>208</v>
      </c>
      <c r="S14591" s="13" t="s">
        <v>193</v>
      </c>
      <c r="T14591">
        <v>3</v>
      </c>
      <c r="U14591">
        <v>2</v>
      </c>
      <c r="V14591">
        <v>1</v>
      </c>
      <c r="W14591" s="13" t="s">
        <v>101</v>
      </c>
      <c r="X14591">
        <v>0.8</v>
      </c>
    </row>
    <row r="14592" spans="1:24" x14ac:dyDescent="0.3">
      <c r="A14592">
        <v>14590</v>
      </c>
      <c r="B14592" t="s">
        <v>217</v>
      </c>
      <c r="C14592" t="s">
        <v>218</v>
      </c>
      <c r="D14592">
        <v>22.578810000000001</v>
      </c>
      <c r="E14592">
        <v>88.463227000000003</v>
      </c>
      <c r="F14592" s="18">
        <v>45620</v>
      </c>
      <c r="G14592" s="19">
        <v>0.16666666666666699</v>
      </c>
      <c r="H14592">
        <v>4</v>
      </c>
      <c r="I14592" s="13" t="s">
        <v>89</v>
      </c>
      <c r="J14592">
        <v>1</v>
      </c>
      <c r="K14592" s="13" t="s">
        <v>191</v>
      </c>
      <c r="L14592">
        <v>4</v>
      </c>
      <c r="M14592">
        <v>0</v>
      </c>
      <c r="N14592" s="13" t="s">
        <v>192</v>
      </c>
      <c r="O14592" s="13" t="s">
        <v>97</v>
      </c>
      <c r="P14592">
        <v>30</v>
      </c>
      <c r="Q14592" s="13" t="s">
        <v>95</v>
      </c>
      <c r="R14592" s="13" t="s">
        <v>199</v>
      </c>
      <c r="S14592" s="13" t="s">
        <v>193</v>
      </c>
      <c r="T14592">
        <v>5</v>
      </c>
      <c r="U14592">
        <v>3</v>
      </c>
      <c r="V14592">
        <v>0</v>
      </c>
      <c r="W14592" s="13" t="s">
        <v>101</v>
      </c>
      <c r="X14592">
        <v>0.1</v>
      </c>
    </row>
    <row r="14593" spans="1:24" x14ac:dyDescent="0.3">
      <c r="A14593">
        <v>14591</v>
      </c>
      <c r="B14593" t="s">
        <v>217</v>
      </c>
      <c r="C14593" t="s">
        <v>218</v>
      </c>
      <c r="D14593">
        <v>22.509823999999998</v>
      </c>
      <c r="E14593">
        <v>88.217192999999995</v>
      </c>
      <c r="F14593" s="18">
        <v>45529</v>
      </c>
      <c r="G14593" s="19">
        <v>0.20833333333333301</v>
      </c>
      <c r="H14593">
        <v>5</v>
      </c>
      <c r="I14593" s="13" t="s">
        <v>89</v>
      </c>
      <c r="J14593">
        <v>1</v>
      </c>
      <c r="K14593" s="13" t="s">
        <v>191</v>
      </c>
      <c r="L14593">
        <v>2</v>
      </c>
      <c r="M14593">
        <v>1</v>
      </c>
      <c r="N14593" s="13" t="s">
        <v>192</v>
      </c>
      <c r="O14593" s="13" t="s">
        <v>97</v>
      </c>
      <c r="P14593">
        <v>31</v>
      </c>
      <c r="Q14593" s="13" t="s">
        <v>95</v>
      </c>
      <c r="R14593" s="13" t="s">
        <v>213</v>
      </c>
      <c r="S14593" s="13" t="s">
        <v>196</v>
      </c>
      <c r="T14593">
        <v>2</v>
      </c>
      <c r="U14593">
        <v>0</v>
      </c>
      <c r="V14593">
        <v>0</v>
      </c>
      <c r="W14593" s="13" t="s">
        <v>101</v>
      </c>
      <c r="X14593">
        <v>0.1</v>
      </c>
    </row>
    <row r="14594" spans="1:24" x14ac:dyDescent="0.3">
      <c r="A14594">
        <v>14592</v>
      </c>
      <c r="B14594" t="s">
        <v>209</v>
      </c>
      <c r="C14594" t="s">
        <v>210</v>
      </c>
      <c r="D14594">
        <v>17.483946</v>
      </c>
      <c r="E14594">
        <v>78.508060999999998</v>
      </c>
      <c r="F14594" s="18">
        <v>44626</v>
      </c>
      <c r="G14594" s="19">
        <v>0</v>
      </c>
      <c r="H14594">
        <v>0</v>
      </c>
      <c r="I14594" s="13" t="s">
        <v>89</v>
      </c>
      <c r="J14594">
        <v>1</v>
      </c>
      <c r="K14594" s="13" t="s">
        <v>191</v>
      </c>
      <c r="L14594">
        <v>5</v>
      </c>
      <c r="M14594">
        <v>1</v>
      </c>
      <c r="N14594" s="13" t="s">
        <v>212</v>
      </c>
      <c r="O14594" s="13" t="s">
        <v>95</v>
      </c>
      <c r="P14594">
        <v>37</v>
      </c>
      <c r="Q14594" s="13" t="s">
        <v>95</v>
      </c>
      <c r="R14594" s="13" t="s">
        <v>199</v>
      </c>
      <c r="S14594" s="13" t="s">
        <v>196</v>
      </c>
      <c r="T14594">
        <v>4</v>
      </c>
      <c r="U14594">
        <v>4</v>
      </c>
      <c r="V14594">
        <v>0</v>
      </c>
      <c r="W14594" s="13" t="s">
        <v>101</v>
      </c>
      <c r="X14594">
        <v>0.45</v>
      </c>
    </row>
    <row r="14595" spans="1:24" x14ac:dyDescent="0.3">
      <c r="A14595">
        <v>14593</v>
      </c>
      <c r="B14595" t="s">
        <v>190</v>
      </c>
      <c r="C14595" t="s">
        <v>80</v>
      </c>
      <c r="D14595">
        <v>18.888404999999999</v>
      </c>
      <c r="E14595">
        <v>72.917023</v>
      </c>
      <c r="F14595" s="18">
        <v>45459</v>
      </c>
      <c r="G14595" s="19">
        <v>0.375</v>
      </c>
      <c r="H14595">
        <v>9</v>
      </c>
      <c r="I14595" s="13" t="s">
        <v>89</v>
      </c>
      <c r="J14595">
        <v>1</v>
      </c>
      <c r="K14595" s="13" t="s">
        <v>191</v>
      </c>
      <c r="L14595">
        <v>5</v>
      </c>
      <c r="M14595">
        <v>1</v>
      </c>
      <c r="N14595" s="13" t="s">
        <v>192</v>
      </c>
      <c r="O14595" s="13" t="s">
        <v>97</v>
      </c>
      <c r="P14595">
        <v>18</v>
      </c>
      <c r="Q14595" s="13" t="s">
        <v>97</v>
      </c>
      <c r="R14595" s="13" t="s">
        <v>208</v>
      </c>
      <c r="S14595" s="13" t="s">
        <v>196</v>
      </c>
      <c r="T14595">
        <v>2</v>
      </c>
      <c r="U14595">
        <v>1</v>
      </c>
      <c r="V14595">
        <v>1</v>
      </c>
      <c r="W14595" s="13" t="s">
        <v>101</v>
      </c>
      <c r="X14595">
        <v>0.45</v>
      </c>
    </row>
    <row r="14596" spans="1:24" x14ac:dyDescent="0.3">
      <c r="A14596">
        <v>14594</v>
      </c>
      <c r="B14596" t="s">
        <v>217</v>
      </c>
      <c r="C14596" t="s">
        <v>218</v>
      </c>
      <c r="D14596">
        <v>22.647293000000001</v>
      </c>
      <c r="E14596">
        <v>88.344046000000006</v>
      </c>
      <c r="F14596" s="18">
        <v>44705</v>
      </c>
      <c r="G14596" s="19">
        <v>0.25</v>
      </c>
      <c r="H14596">
        <v>6</v>
      </c>
      <c r="I14596" s="13" t="s">
        <v>215</v>
      </c>
      <c r="J14596">
        <v>0</v>
      </c>
      <c r="K14596" s="13" t="s">
        <v>214</v>
      </c>
      <c r="L14596">
        <v>4</v>
      </c>
      <c r="M14596">
        <v>1</v>
      </c>
      <c r="N14596" s="13" t="s">
        <v>212</v>
      </c>
      <c r="O14596" s="13" t="s">
        <v>195</v>
      </c>
      <c r="P14596">
        <v>35</v>
      </c>
      <c r="Q14596" s="13" t="s">
        <v>195</v>
      </c>
      <c r="R14596" s="13" t="s">
        <v>199</v>
      </c>
      <c r="S14596" s="13" t="s">
        <v>196</v>
      </c>
      <c r="T14596">
        <v>5</v>
      </c>
      <c r="U14596">
        <v>4</v>
      </c>
      <c r="V14596">
        <v>0</v>
      </c>
      <c r="W14596" s="13" t="s">
        <v>101</v>
      </c>
      <c r="X14596">
        <v>0.25</v>
      </c>
    </row>
    <row r="14597" spans="1:24" x14ac:dyDescent="0.3">
      <c r="A14597">
        <v>14595</v>
      </c>
      <c r="B14597" t="s">
        <v>197</v>
      </c>
      <c r="C14597" t="s">
        <v>198</v>
      </c>
      <c r="D14597">
        <v>30.735001</v>
      </c>
      <c r="E14597">
        <v>76.846784</v>
      </c>
      <c r="F14597" s="18">
        <v>45670</v>
      </c>
      <c r="G14597" s="19">
        <v>0.75</v>
      </c>
      <c r="H14597">
        <v>18</v>
      </c>
      <c r="I14597" s="13" t="s">
        <v>204</v>
      </c>
      <c r="J14597">
        <v>0</v>
      </c>
      <c r="K14597" s="13" t="s">
        <v>191</v>
      </c>
      <c r="L14597">
        <v>1</v>
      </c>
      <c r="M14597">
        <v>0</v>
      </c>
      <c r="N14597" s="13" t="s">
        <v>192</v>
      </c>
      <c r="O14597" s="13" t="s">
        <v>97</v>
      </c>
      <c r="P14597">
        <v>20</v>
      </c>
      <c r="Q14597" s="13" t="s">
        <v>97</v>
      </c>
      <c r="R14597" s="13" t="s">
        <v>205</v>
      </c>
      <c r="S14597" s="13" t="s">
        <v>193</v>
      </c>
      <c r="T14597">
        <v>1</v>
      </c>
      <c r="U14597">
        <v>1</v>
      </c>
      <c r="V14597">
        <v>1</v>
      </c>
      <c r="W14597" s="13" t="s">
        <v>101</v>
      </c>
      <c r="X14597">
        <v>0.45</v>
      </c>
    </row>
    <row r="14598" spans="1:24" x14ac:dyDescent="0.3">
      <c r="A14598">
        <v>14596</v>
      </c>
      <c r="B14598" t="s">
        <v>203</v>
      </c>
      <c r="C14598" t="s">
        <v>203</v>
      </c>
      <c r="D14598">
        <v>28.451881</v>
      </c>
      <c r="E14598">
        <v>76.873093999999995</v>
      </c>
      <c r="F14598" s="18">
        <v>45760</v>
      </c>
      <c r="G14598" s="19">
        <v>0.25</v>
      </c>
      <c r="H14598">
        <v>6</v>
      </c>
      <c r="I14598" s="13" t="s">
        <v>89</v>
      </c>
      <c r="J14598">
        <v>1</v>
      </c>
      <c r="K14598" s="13" t="s">
        <v>214</v>
      </c>
      <c r="L14598">
        <v>1</v>
      </c>
      <c r="M14598">
        <v>1</v>
      </c>
      <c r="N14598" s="13" t="s">
        <v>212</v>
      </c>
      <c r="O14598" s="13" t="s">
        <v>95</v>
      </c>
      <c r="P14598">
        <v>15</v>
      </c>
      <c r="Q14598" s="13" t="s">
        <v>195</v>
      </c>
      <c r="R14598" s="13" t="s">
        <v>199</v>
      </c>
      <c r="S14598" s="13" t="s">
        <v>193</v>
      </c>
      <c r="T14598">
        <v>5</v>
      </c>
      <c r="U14598">
        <v>4</v>
      </c>
      <c r="V14598">
        <v>0</v>
      </c>
      <c r="W14598" s="13" t="s">
        <v>101</v>
      </c>
      <c r="X14598">
        <v>0.45</v>
      </c>
    </row>
    <row r="14599" spans="1:24" x14ac:dyDescent="0.3">
      <c r="A14599">
        <v>14597</v>
      </c>
      <c r="B14599" t="s">
        <v>209</v>
      </c>
      <c r="C14599" t="s">
        <v>210</v>
      </c>
      <c r="D14599">
        <v>17.531438000000001</v>
      </c>
      <c r="E14599">
        <v>78.234005999999994</v>
      </c>
      <c r="F14599" s="18">
        <v>45187</v>
      </c>
      <c r="G14599" s="19">
        <v>0.125</v>
      </c>
      <c r="H14599">
        <v>3</v>
      </c>
      <c r="I14599" s="13" t="s">
        <v>204</v>
      </c>
      <c r="J14599">
        <v>0</v>
      </c>
      <c r="K14599" s="13" t="s">
        <v>191</v>
      </c>
      <c r="L14599">
        <v>3</v>
      </c>
      <c r="M14599">
        <v>1</v>
      </c>
      <c r="N14599" s="13" t="s">
        <v>212</v>
      </c>
      <c r="O14599" s="13" t="s">
        <v>95</v>
      </c>
      <c r="P14599">
        <v>34</v>
      </c>
      <c r="Q14599" s="13" t="s">
        <v>195</v>
      </c>
      <c r="R14599" s="13" t="s">
        <v>208</v>
      </c>
      <c r="S14599" s="13" t="s">
        <v>99</v>
      </c>
      <c r="T14599">
        <v>4</v>
      </c>
      <c r="U14599">
        <v>4</v>
      </c>
      <c r="V14599">
        <v>0</v>
      </c>
      <c r="W14599" s="13" t="s">
        <v>101</v>
      </c>
      <c r="X14599">
        <v>0.65</v>
      </c>
    </row>
    <row r="14600" spans="1:24" x14ac:dyDescent="0.3">
      <c r="A14600">
        <v>14598</v>
      </c>
      <c r="B14600" t="s">
        <v>79</v>
      </c>
      <c r="C14600" t="s">
        <v>80</v>
      </c>
      <c r="D14600">
        <v>18.517579999999999</v>
      </c>
      <c r="E14600">
        <v>73.980293000000003</v>
      </c>
      <c r="F14600" s="18">
        <v>45389</v>
      </c>
      <c r="G14600" s="19">
        <v>8.3333333333333301E-2</v>
      </c>
      <c r="H14600">
        <v>2</v>
      </c>
      <c r="I14600" s="13" t="s">
        <v>89</v>
      </c>
      <c r="J14600">
        <v>1</v>
      </c>
      <c r="K14600" s="13" t="s">
        <v>191</v>
      </c>
      <c r="L14600">
        <v>6</v>
      </c>
      <c r="M14600">
        <v>0</v>
      </c>
      <c r="N14600" s="13" t="s">
        <v>192</v>
      </c>
      <c r="O14600" s="13" t="s">
        <v>97</v>
      </c>
      <c r="P14600">
        <v>33</v>
      </c>
      <c r="Q14600" s="13" t="s">
        <v>95</v>
      </c>
      <c r="R14600" s="13" t="s">
        <v>199</v>
      </c>
      <c r="S14600" s="13" t="s">
        <v>196</v>
      </c>
      <c r="T14600">
        <v>2</v>
      </c>
      <c r="U14600">
        <v>2</v>
      </c>
      <c r="V14600">
        <v>0</v>
      </c>
      <c r="W14600" s="13" t="s">
        <v>101</v>
      </c>
      <c r="X14600">
        <v>0.1</v>
      </c>
    </row>
    <row r="14601" spans="1:24" x14ac:dyDescent="0.3">
      <c r="A14601">
        <v>14599</v>
      </c>
      <c r="B14601" t="s">
        <v>79</v>
      </c>
      <c r="C14601" t="s">
        <v>80</v>
      </c>
      <c r="D14601">
        <v>18.490452999999999</v>
      </c>
      <c r="E14601">
        <v>73.899096</v>
      </c>
      <c r="F14601" s="18">
        <v>45281</v>
      </c>
      <c r="G14601" s="19">
        <v>0.29166666666666702</v>
      </c>
      <c r="H14601">
        <v>7</v>
      </c>
      <c r="I14601" s="13" t="s">
        <v>202</v>
      </c>
      <c r="J14601">
        <v>0</v>
      </c>
      <c r="K14601" s="13" t="s">
        <v>92</v>
      </c>
      <c r="L14601">
        <v>6</v>
      </c>
      <c r="M14601">
        <v>0</v>
      </c>
      <c r="N14601" s="13" t="s">
        <v>94</v>
      </c>
      <c r="O14601" s="13" t="s">
        <v>95</v>
      </c>
      <c r="P14601">
        <v>29</v>
      </c>
      <c r="Q14601" s="13" t="s">
        <v>95</v>
      </c>
      <c r="R14601" s="13" t="s">
        <v>98</v>
      </c>
      <c r="S14601" s="13" t="s">
        <v>99</v>
      </c>
      <c r="T14601">
        <v>4</v>
      </c>
      <c r="U14601">
        <v>4</v>
      </c>
      <c r="V14601">
        <v>0</v>
      </c>
      <c r="W14601" s="13" t="s">
        <v>101</v>
      </c>
      <c r="X14601">
        <v>0.65</v>
      </c>
    </row>
    <row r="14602" spans="1:24" x14ac:dyDescent="0.3">
      <c r="A14602">
        <v>14600</v>
      </c>
      <c r="B14602" t="s">
        <v>217</v>
      </c>
      <c r="C14602" t="s">
        <v>218</v>
      </c>
      <c r="D14602">
        <v>22.487749999999998</v>
      </c>
      <c r="E14602">
        <v>88.418222</v>
      </c>
      <c r="F14602" s="18">
        <v>45201</v>
      </c>
      <c r="G14602" s="19">
        <v>0.54166666666666696</v>
      </c>
      <c r="H14602">
        <v>13</v>
      </c>
      <c r="I14602" s="13" t="s">
        <v>204</v>
      </c>
      <c r="J14602">
        <v>0</v>
      </c>
      <c r="K14602" s="13" t="s">
        <v>92</v>
      </c>
      <c r="L14602">
        <v>1</v>
      </c>
      <c r="M14602">
        <v>1</v>
      </c>
      <c r="N14602" s="13" t="s">
        <v>94</v>
      </c>
      <c r="O14602" s="13" t="s">
        <v>95</v>
      </c>
      <c r="P14602">
        <v>28</v>
      </c>
      <c r="Q14602" s="13" t="s">
        <v>95</v>
      </c>
      <c r="R14602" s="13" t="s">
        <v>213</v>
      </c>
      <c r="S14602" s="13" t="s">
        <v>196</v>
      </c>
      <c r="T14602">
        <v>4</v>
      </c>
      <c r="U14602">
        <v>3</v>
      </c>
      <c r="V14602">
        <v>0</v>
      </c>
      <c r="W14602" s="13" t="s">
        <v>101</v>
      </c>
      <c r="X14602">
        <v>0.45</v>
      </c>
    </row>
    <row r="14603" spans="1:24" x14ac:dyDescent="0.3">
      <c r="A14603">
        <v>14601</v>
      </c>
      <c r="B14603" t="s">
        <v>217</v>
      </c>
      <c r="C14603" t="s">
        <v>218</v>
      </c>
      <c r="D14603">
        <v>22.436841999999999</v>
      </c>
      <c r="E14603">
        <v>88.492448999999993</v>
      </c>
      <c r="F14603" s="18">
        <v>44922</v>
      </c>
      <c r="G14603" s="19">
        <v>0.70833333333333304</v>
      </c>
      <c r="H14603">
        <v>17</v>
      </c>
      <c r="I14603" s="13" t="s">
        <v>215</v>
      </c>
      <c r="J14603">
        <v>0</v>
      </c>
      <c r="K14603" s="13" t="s">
        <v>214</v>
      </c>
      <c r="L14603">
        <v>2</v>
      </c>
      <c r="M14603">
        <v>1</v>
      </c>
      <c r="N14603" s="13" t="s">
        <v>212</v>
      </c>
      <c r="O14603" s="13" t="s">
        <v>95</v>
      </c>
      <c r="P14603">
        <v>34</v>
      </c>
      <c r="Q14603" s="13" t="s">
        <v>97</v>
      </c>
      <c r="R14603" s="13" t="s">
        <v>199</v>
      </c>
      <c r="S14603" s="13" t="s">
        <v>193</v>
      </c>
      <c r="T14603">
        <v>4</v>
      </c>
      <c r="U14603">
        <v>2</v>
      </c>
      <c r="V14603">
        <v>1</v>
      </c>
      <c r="W14603" s="13" t="s">
        <v>101</v>
      </c>
      <c r="X14603">
        <v>0.8</v>
      </c>
    </row>
    <row r="14604" spans="1:24" x14ac:dyDescent="0.3">
      <c r="A14604">
        <v>14602</v>
      </c>
      <c r="B14604" t="s">
        <v>197</v>
      </c>
      <c r="C14604" t="s">
        <v>198</v>
      </c>
      <c r="D14604">
        <v>30.655943000000001</v>
      </c>
      <c r="E14604">
        <v>76.809623000000002</v>
      </c>
      <c r="F14604" s="18">
        <v>44563</v>
      </c>
      <c r="G14604" s="19">
        <v>0.75</v>
      </c>
      <c r="H14604">
        <v>18</v>
      </c>
      <c r="I14604" s="13" t="s">
        <v>89</v>
      </c>
      <c r="J14604">
        <v>1</v>
      </c>
      <c r="K14604" s="13" t="s">
        <v>191</v>
      </c>
      <c r="L14604">
        <v>4</v>
      </c>
      <c r="M14604">
        <v>1</v>
      </c>
      <c r="N14604" s="13" t="s">
        <v>192</v>
      </c>
      <c r="O14604" s="13" t="s">
        <v>97</v>
      </c>
      <c r="P14604">
        <v>24</v>
      </c>
      <c r="Q14604" s="13" t="s">
        <v>95</v>
      </c>
      <c r="R14604" s="13" t="s">
        <v>98</v>
      </c>
      <c r="S14604" s="13" t="s">
        <v>193</v>
      </c>
      <c r="T14604">
        <v>3</v>
      </c>
      <c r="U14604">
        <v>0</v>
      </c>
      <c r="V14604">
        <v>1</v>
      </c>
      <c r="W14604" s="13" t="s">
        <v>101</v>
      </c>
      <c r="X14604">
        <v>0.25</v>
      </c>
    </row>
    <row r="14605" spans="1:24" x14ac:dyDescent="0.3">
      <c r="A14605">
        <v>14603</v>
      </c>
      <c r="B14605" t="s">
        <v>79</v>
      </c>
      <c r="C14605" t="s">
        <v>80</v>
      </c>
      <c r="D14605">
        <v>18.446698999999999</v>
      </c>
      <c r="E14605">
        <v>73.898608999999993</v>
      </c>
      <c r="F14605" s="18">
        <v>44605</v>
      </c>
      <c r="G14605" s="19">
        <v>0.91666666666666696</v>
      </c>
      <c r="H14605">
        <v>22</v>
      </c>
      <c r="I14605" s="13" t="s">
        <v>89</v>
      </c>
      <c r="J14605">
        <v>1</v>
      </c>
      <c r="K14605" s="13" t="s">
        <v>191</v>
      </c>
      <c r="L14605">
        <v>2</v>
      </c>
      <c r="M14605">
        <v>0</v>
      </c>
      <c r="N14605" s="13" t="s">
        <v>192</v>
      </c>
      <c r="O14605" s="13" t="s">
        <v>97</v>
      </c>
      <c r="P14605">
        <v>27</v>
      </c>
      <c r="Q14605" s="13" t="s">
        <v>195</v>
      </c>
      <c r="R14605" s="13" t="s">
        <v>205</v>
      </c>
      <c r="S14605" s="13" t="s">
        <v>193</v>
      </c>
      <c r="T14605">
        <v>1</v>
      </c>
      <c r="U14605">
        <v>0</v>
      </c>
      <c r="V14605">
        <v>0</v>
      </c>
      <c r="W14605" s="13" t="s">
        <v>101</v>
      </c>
      <c r="X14605">
        <v>0.1</v>
      </c>
    </row>
    <row r="14606" spans="1:24" x14ac:dyDescent="0.3">
      <c r="A14606">
        <v>14604</v>
      </c>
      <c r="B14606" t="s">
        <v>197</v>
      </c>
      <c r="C14606" t="s">
        <v>198</v>
      </c>
      <c r="D14606">
        <v>30.639669999999999</v>
      </c>
      <c r="E14606">
        <v>76.862871999999996</v>
      </c>
      <c r="F14606" s="18">
        <v>44950</v>
      </c>
      <c r="G14606" s="19">
        <v>0.625</v>
      </c>
      <c r="H14606">
        <v>15</v>
      </c>
      <c r="I14606" s="13" t="s">
        <v>215</v>
      </c>
      <c r="J14606">
        <v>0</v>
      </c>
      <c r="K14606" s="13" t="s">
        <v>92</v>
      </c>
      <c r="L14606">
        <v>1</v>
      </c>
      <c r="M14606">
        <v>0</v>
      </c>
      <c r="N14606" s="13" t="s">
        <v>94</v>
      </c>
      <c r="O14606" s="13" t="s">
        <v>95</v>
      </c>
      <c r="P14606">
        <v>19</v>
      </c>
      <c r="Q14606" s="13" t="s">
        <v>97</v>
      </c>
      <c r="R14606" s="13" t="s">
        <v>199</v>
      </c>
      <c r="S14606" s="13" t="s">
        <v>196</v>
      </c>
      <c r="T14606">
        <v>2</v>
      </c>
      <c r="U14606">
        <v>2</v>
      </c>
      <c r="V14606">
        <v>0</v>
      </c>
      <c r="W14606" s="13" t="s">
        <v>101</v>
      </c>
      <c r="X14606">
        <v>0.65</v>
      </c>
    </row>
    <row r="14607" spans="1:24" x14ac:dyDescent="0.3">
      <c r="A14607">
        <v>14605</v>
      </c>
      <c r="B14607" t="s">
        <v>197</v>
      </c>
      <c r="C14607" t="s">
        <v>198</v>
      </c>
      <c r="D14607">
        <v>30.705286000000001</v>
      </c>
      <c r="E14607">
        <v>76.791224</v>
      </c>
      <c r="F14607" s="18">
        <v>45487</v>
      </c>
      <c r="G14607" s="19">
        <v>0.58333333333333304</v>
      </c>
      <c r="H14607">
        <v>14</v>
      </c>
      <c r="I14607" s="13" t="s">
        <v>89</v>
      </c>
      <c r="J14607">
        <v>1</v>
      </c>
      <c r="K14607" s="13" t="s">
        <v>191</v>
      </c>
      <c r="L14607">
        <v>2</v>
      </c>
      <c r="M14607">
        <v>1</v>
      </c>
      <c r="N14607" s="13" t="s">
        <v>192</v>
      </c>
      <c r="O14607" s="13" t="s">
        <v>97</v>
      </c>
      <c r="P14607">
        <v>16</v>
      </c>
      <c r="Q14607" s="13" t="s">
        <v>195</v>
      </c>
      <c r="R14607" s="13" t="s">
        <v>213</v>
      </c>
      <c r="S14607" s="13" t="s">
        <v>196</v>
      </c>
      <c r="T14607">
        <v>2</v>
      </c>
      <c r="U14607">
        <v>1</v>
      </c>
      <c r="V14607">
        <v>0</v>
      </c>
      <c r="W14607" s="13" t="s">
        <v>101</v>
      </c>
      <c r="X14607">
        <v>0.1</v>
      </c>
    </row>
    <row r="14608" spans="1:24" x14ac:dyDescent="0.3">
      <c r="A14608">
        <v>14606</v>
      </c>
      <c r="B14608" t="s">
        <v>190</v>
      </c>
      <c r="C14608" t="s">
        <v>80</v>
      </c>
      <c r="D14608">
        <v>19.171468999999998</v>
      </c>
      <c r="E14608">
        <v>72.786250999999993</v>
      </c>
      <c r="F14608" s="18">
        <v>44768</v>
      </c>
      <c r="G14608" s="19">
        <v>0.41666666666666702</v>
      </c>
      <c r="H14608">
        <v>10</v>
      </c>
      <c r="I14608" s="13" t="s">
        <v>215</v>
      </c>
      <c r="J14608">
        <v>0</v>
      </c>
      <c r="K14608" s="13" t="s">
        <v>191</v>
      </c>
      <c r="L14608">
        <v>6</v>
      </c>
      <c r="M14608">
        <v>0</v>
      </c>
      <c r="N14608" s="13" t="s">
        <v>212</v>
      </c>
      <c r="O14608" s="13" t="s">
        <v>195</v>
      </c>
      <c r="P14608">
        <v>19</v>
      </c>
      <c r="Q14608" s="13" t="s">
        <v>195</v>
      </c>
      <c r="R14608" s="13" t="s">
        <v>199</v>
      </c>
      <c r="S14608" s="13" t="s">
        <v>99</v>
      </c>
      <c r="T14608">
        <v>5</v>
      </c>
      <c r="U14608">
        <v>5</v>
      </c>
      <c r="V14608">
        <v>1</v>
      </c>
      <c r="W14608" s="13" t="s">
        <v>101</v>
      </c>
      <c r="X14608">
        <v>0.6</v>
      </c>
    </row>
    <row r="14609" spans="1:24" x14ac:dyDescent="0.3">
      <c r="A14609">
        <v>14607</v>
      </c>
      <c r="B14609" t="s">
        <v>217</v>
      </c>
      <c r="C14609" t="s">
        <v>218</v>
      </c>
      <c r="D14609">
        <v>22.440467999999999</v>
      </c>
      <c r="E14609">
        <v>88.366702000000004</v>
      </c>
      <c r="F14609" s="18">
        <v>45742</v>
      </c>
      <c r="G14609" s="19">
        <v>0.29166666666666702</v>
      </c>
      <c r="H14609">
        <v>7</v>
      </c>
      <c r="I14609" s="13" t="s">
        <v>194</v>
      </c>
      <c r="J14609">
        <v>0</v>
      </c>
      <c r="K14609" s="13" t="s">
        <v>214</v>
      </c>
      <c r="L14609">
        <v>6</v>
      </c>
      <c r="M14609">
        <v>0</v>
      </c>
      <c r="N14609" s="13" t="s">
        <v>192</v>
      </c>
      <c r="O14609" s="13" t="s">
        <v>97</v>
      </c>
      <c r="P14609">
        <v>33</v>
      </c>
      <c r="Q14609" s="13" t="s">
        <v>97</v>
      </c>
      <c r="R14609" s="13" t="s">
        <v>208</v>
      </c>
      <c r="S14609" s="13" t="s">
        <v>196</v>
      </c>
      <c r="T14609">
        <v>4</v>
      </c>
      <c r="U14609">
        <v>4</v>
      </c>
      <c r="V14609">
        <v>0</v>
      </c>
      <c r="W14609" s="13" t="s">
        <v>101</v>
      </c>
      <c r="X14609">
        <v>0.3</v>
      </c>
    </row>
    <row r="14610" spans="1:24" x14ac:dyDescent="0.3">
      <c r="A14610">
        <v>14608</v>
      </c>
      <c r="B14610" t="s">
        <v>203</v>
      </c>
      <c r="C14610" t="s">
        <v>203</v>
      </c>
      <c r="D14610">
        <v>28.623609999999999</v>
      </c>
      <c r="E14610">
        <v>77.179872000000003</v>
      </c>
      <c r="F14610" s="18">
        <v>44629</v>
      </c>
      <c r="G14610" s="19">
        <v>0.875</v>
      </c>
      <c r="H14610">
        <v>21</v>
      </c>
      <c r="I14610" s="13" t="s">
        <v>194</v>
      </c>
      <c r="J14610">
        <v>0</v>
      </c>
      <c r="K14610" s="13" t="s">
        <v>92</v>
      </c>
      <c r="L14610">
        <v>6</v>
      </c>
      <c r="M14610">
        <v>1</v>
      </c>
      <c r="N14610" s="13" t="s">
        <v>192</v>
      </c>
      <c r="O14610" s="13" t="s">
        <v>97</v>
      </c>
      <c r="P14610">
        <v>22</v>
      </c>
      <c r="Q14610" s="13" t="s">
        <v>97</v>
      </c>
      <c r="R14610" s="13" t="s">
        <v>213</v>
      </c>
      <c r="S14610" s="13" t="s">
        <v>196</v>
      </c>
      <c r="T14610">
        <v>2</v>
      </c>
      <c r="U14610">
        <v>2</v>
      </c>
      <c r="V14610">
        <v>0</v>
      </c>
      <c r="W14610" s="13" t="s">
        <v>101</v>
      </c>
      <c r="X14610">
        <v>0.3</v>
      </c>
    </row>
    <row r="14611" spans="1:24" x14ac:dyDescent="0.3">
      <c r="A14611">
        <v>14609</v>
      </c>
      <c r="B14611" t="s">
        <v>197</v>
      </c>
      <c r="C14611" t="s">
        <v>198</v>
      </c>
      <c r="D14611">
        <v>30.790196000000002</v>
      </c>
      <c r="E14611">
        <v>76.749763000000002</v>
      </c>
      <c r="F14611" s="18">
        <v>45709</v>
      </c>
      <c r="G14611" s="19">
        <v>0.25</v>
      </c>
      <c r="H14611">
        <v>6</v>
      </c>
      <c r="I14611" s="13" t="s">
        <v>211</v>
      </c>
      <c r="J14611">
        <v>0</v>
      </c>
      <c r="K14611" s="13" t="s">
        <v>92</v>
      </c>
      <c r="L14611">
        <v>4</v>
      </c>
      <c r="M14611">
        <v>1</v>
      </c>
      <c r="N14611" s="13" t="s">
        <v>212</v>
      </c>
      <c r="O14611" s="13" t="s">
        <v>95</v>
      </c>
      <c r="P14611">
        <v>31</v>
      </c>
      <c r="Q14611" s="13" t="s">
        <v>195</v>
      </c>
      <c r="R14611" s="13" t="s">
        <v>98</v>
      </c>
      <c r="S14611" s="13" t="s">
        <v>193</v>
      </c>
      <c r="T14611">
        <v>5</v>
      </c>
      <c r="U14611">
        <v>0</v>
      </c>
      <c r="V14611">
        <v>0</v>
      </c>
      <c r="W14611" s="13" t="s">
        <v>101</v>
      </c>
      <c r="X14611">
        <v>0.45</v>
      </c>
    </row>
    <row r="14612" spans="1:24" x14ac:dyDescent="0.3">
      <c r="A14612">
        <v>14610</v>
      </c>
      <c r="B14612" t="s">
        <v>190</v>
      </c>
      <c r="C14612" t="s">
        <v>80</v>
      </c>
      <c r="D14612">
        <v>19.132366000000001</v>
      </c>
      <c r="E14612">
        <v>72.867250999999996</v>
      </c>
      <c r="F14612" s="18">
        <v>45627</v>
      </c>
      <c r="G14612" s="19">
        <v>0.125</v>
      </c>
      <c r="H14612">
        <v>3</v>
      </c>
      <c r="I14612" s="13" t="s">
        <v>89</v>
      </c>
      <c r="J14612">
        <v>1</v>
      </c>
      <c r="K14612" s="13" t="s">
        <v>214</v>
      </c>
      <c r="L14612">
        <v>2</v>
      </c>
      <c r="M14612">
        <v>1</v>
      </c>
      <c r="N14612" s="13" t="s">
        <v>94</v>
      </c>
      <c r="O14612" s="13" t="s">
        <v>95</v>
      </c>
      <c r="P14612">
        <v>18</v>
      </c>
      <c r="Q14612" s="13" t="s">
        <v>95</v>
      </c>
      <c r="R14612" s="13" t="s">
        <v>205</v>
      </c>
      <c r="S14612" s="13" t="s">
        <v>196</v>
      </c>
      <c r="T14612">
        <v>2</v>
      </c>
      <c r="U14612">
        <v>0</v>
      </c>
      <c r="V14612">
        <v>0</v>
      </c>
      <c r="W14612" s="13" t="s">
        <v>101</v>
      </c>
      <c r="X14612">
        <v>0.45</v>
      </c>
    </row>
    <row r="14613" spans="1:24" x14ac:dyDescent="0.3">
      <c r="A14613">
        <v>14611</v>
      </c>
      <c r="B14613" t="s">
        <v>217</v>
      </c>
      <c r="C14613" t="s">
        <v>218</v>
      </c>
      <c r="D14613">
        <v>22.648046000000001</v>
      </c>
      <c r="E14613">
        <v>88.406844000000007</v>
      </c>
      <c r="F14613" s="18">
        <v>45137</v>
      </c>
      <c r="G14613" s="19">
        <v>0.95833333333333304</v>
      </c>
      <c r="H14613">
        <v>23</v>
      </c>
      <c r="I14613" s="13" t="s">
        <v>89</v>
      </c>
      <c r="J14613">
        <v>1</v>
      </c>
      <c r="K14613" s="13" t="s">
        <v>214</v>
      </c>
      <c r="L14613">
        <v>3</v>
      </c>
      <c r="M14613">
        <v>1</v>
      </c>
      <c r="N14613" s="13" t="s">
        <v>94</v>
      </c>
      <c r="O14613" s="13" t="s">
        <v>95</v>
      </c>
      <c r="P14613">
        <v>40</v>
      </c>
      <c r="Q14613" s="13" t="s">
        <v>97</v>
      </c>
      <c r="R14613" s="13" t="s">
        <v>213</v>
      </c>
      <c r="S14613" s="13" t="s">
        <v>193</v>
      </c>
      <c r="T14613">
        <v>3</v>
      </c>
      <c r="U14613">
        <v>3</v>
      </c>
      <c r="V14613">
        <v>0</v>
      </c>
      <c r="W14613" s="13" t="s">
        <v>101</v>
      </c>
      <c r="X14613">
        <v>0.65</v>
      </c>
    </row>
    <row r="14614" spans="1:24" x14ac:dyDescent="0.3">
      <c r="A14614">
        <v>14612</v>
      </c>
      <c r="B14614" t="s">
        <v>206</v>
      </c>
      <c r="C14614" t="s">
        <v>207</v>
      </c>
      <c r="D14614">
        <v>13.01267</v>
      </c>
      <c r="E14614">
        <v>77.502306000000004</v>
      </c>
      <c r="F14614" s="18">
        <v>45067</v>
      </c>
      <c r="G14614" s="19">
        <v>0.83333333333333304</v>
      </c>
      <c r="H14614">
        <v>20</v>
      </c>
      <c r="I14614" s="13" t="s">
        <v>89</v>
      </c>
      <c r="J14614">
        <v>1</v>
      </c>
      <c r="K14614" s="13" t="s">
        <v>92</v>
      </c>
      <c r="L14614">
        <v>4</v>
      </c>
      <c r="M14614">
        <v>1</v>
      </c>
      <c r="N14614" s="13" t="s">
        <v>192</v>
      </c>
      <c r="O14614" s="13" t="s">
        <v>97</v>
      </c>
      <c r="P14614">
        <v>35</v>
      </c>
      <c r="Q14614" s="13" t="s">
        <v>195</v>
      </c>
      <c r="R14614" s="13" t="s">
        <v>213</v>
      </c>
      <c r="S14614" s="13" t="s">
        <v>196</v>
      </c>
      <c r="T14614">
        <v>5</v>
      </c>
      <c r="U14614">
        <v>2</v>
      </c>
      <c r="V14614">
        <v>0</v>
      </c>
      <c r="W14614" s="13" t="s">
        <v>101</v>
      </c>
      <c r="X14614">
        <v>0.1</v>
      </c>
    </row>
    <row r="14615" spans="1:24" x14ac:dyDescent="0.3">
      <c r="A14615">
        <v>14613</v>
      </c>
      <c r="B14615" t="s">
        <v>190</v>
      </c>
      <c r="C14615" t="s">
        <v>80</v>
      </c>
      <c r="D14615">
        <v>19.025393000000001</v>
      </c>
      <c r="E14615">
        <v>72.861727999999999</v>
      </c>
      <c r="F14615" s="18">
        <v>45240</v>
      </c>
      <c r="G14615" s="19">
        <v>0.95833333333333304</v>
      </c>
      <c r="H14615">
        <v>23</v>
      </c>
      <c r="I14615" s="13" t="s">
        <v>211</v>
      </c>
      <c r="J14615">
        <v>0</v>
      </c>
      <c r="K14615" s="13" t="s">
        <v>92</v>
      </c>
      <c r="L14615">
        <v>2</v>
      </c>
      <c r="M14615">
        <v>1</v>
      </c>
      <c r="N14615" s="13" t="s">
        <v>212</v>
      </c>
      <c r="O14615" s="13" t="s">
        <v>95</v>
      </c>
      <c r="P14615">
        <v>36</v>
      </c>
      <c r="Q14615" s="13" t="s">
        <v>95</v>
      </c>
      <c r="R14615" s="13" t="s">
        <v>199</v>
      </c>
      <c r="S14615" s="13" t="s">
        <v>193</v>
      </c>
      <c r="T14615">
        <v>3</v>
      </c>
      <c r="U14615">
        <v>3</v>
      </c>
      <c r="V14615">
        <v>0</v>
      </c>
      <c r="W14615" s="13" t="s">
        <v>101</v>
      </c>
      <c r="X14615">
        <v>0.45</v>
      </c>
    </row>
    <row r="14616" spans="1:24" x14ac:dyDescent="0.3">
      <c r="A14616">
        <v>14614</v>
      </c>
      <c r="B14616" t="s">
        <v>200</v>
      </c>
      <c r="C14616" t="s">
        <v>201</v>
      </c>
      <c r="D14616">
        <v>13.09512</v>
      </c>
      <c r="E14616">
        <v>80.128594000000007</v>
      </c>
      <c r="F14616" s="18">
        <v>44574</v>
      </c>
      <c r="G14616" s="19">
        <v>0.20833333333333301</v>
      </c>
      <c r="H14616">
        <v>5</v>
      </c>
      <c r="I14616" s="13" t="s">
        <v>202</v>
      </c>
      <c r="J14616">
        <v>0</v>
      </c>
      <c r="K14616" s="13" t="s">
        <v>214</v>
      </c>
      <c r="L14616">
        <v>4</v>
      </c>
      <c r="M14616">
        <v>0</v>
      </c>
      <c r="N14616" s="13" t="s">
        <v>94</v>
      </c>
      <c r="O14616" s="13" t="s">
        <v>95</v>
      </c>
      <c r="P14616">
        <v>37</v>
      </c>
      <c r="Q14616" s="13" t="s">
        <v>95</v>
      </c>
      <c r="R14616" s="13" t="s">
        <v>213</v>
      </c>
      <c r="S14616" s="13" t="s">
        <v>196</v>
      </c>
      <c r="T14616">
        <v>1</v>
      </c>
      <c r="U14616">
        <v>1</v>
      </c>
      <c r="V14616">
        <v>0</v>
      </c>
      <c r="W14616" s="13" t="s">
        <v>101</v>
      </c>
      <c r="X14616">
        <v>0.45</v>
      </c>
    </row>
    <row r="14617" spans="1:24" x14ac:dyDescent="0.3">
      <c r="A14617">
        <v>14615</v>
      </c>
      <c r="B14617" t="s">
        <v>190</v>
      </c>
      <c r="C14617" t="s">
        <v>80</v>
      </c>
      <c r="D14617">
        <v>19.079597</v>
      </c>
      <c r="E14617">
        <v>72.848139000000003</v>
      </c>
      <c r="F14617" s="18">
        <v>45694</v>
      </c>
      <c r="G14617" s="19">
        <v>0.125</v>
      </c>
      <c r="H14617">
        <v>3</v>
      </c>
      <c r="I14617" s="13" t="s">
        <v>202</v>
      </c>
      <c r="J14617">
        <v>0</v>
      </c>
      <c r="K14617" s="13" t="s">
        <v>92</v>
      </c>
      <c r="L14617">
        <v>3</v>
      </c>
      <c r="M14617">
        <v>0</v>
      </c>
      <c r="N14617" s="13" t="s">
        <v>192</v>
      </c>
      <c r="O14617" s="13" t="s">
        <v>97</v>
      </c>
      <c r="P14617">
        <v>15</v>
      </c>
      <c r="Q14617" s="13" t="s">
        <v>195</v>
      </c>
      <c r="R14617" s="13" t="s">
        <v>205</v>
      </c>
      <c r="S14617" s="13" t="s">
        <v>193</v>
      </c>
      <c r="T14617">
        <v>2</v>
      </c>
      <c r="U14617">
        <v>2</v>
      </c>
      <c r="V14617">
        <v>0</v>
      </c>
      <c r="W14617" s="13" t="s">
        <v>101</v>
      </c>
      <c r="X14617">
        <v>0.1</v>
      </c>
    </row>
    <row r="14618" spans="1:24" x14ac:dyDescent="0.3">
      <c r="A14618">
        <v>14616</v>
      </c>
      <c r="B14618" t="s">
        <v>203</v>
      </c>
      <c r="C14618" t="s">
        <v>203</v>
      </c>
      <c r="D14618">
        <v>28.410012999999999</v>
      </c>
      <c r="E14618">
        <v>77.205127000000005</v>
      </c>
      <c r="F14618" s="18">
        <v>44908</v>
      </c>
      <c r="G14618" s="19">
        <v>0.29166666666666702</v>
      </c>
      <c r="H14618">
        <v>7</v>
      </c>
      <c r="I14618" s="13" t="s">
        <v>215</v>
      </c>
      <c r="J14618">
        <v>0</v>
      </c>
      <c r="K14618" s="13" t="s">
        <v>92</v>
      </c>
      <c r="L14618">
        <v>1</v>
      </c>
      <c r="M14618">
        <v>1</v>
      </c>
      <c r="N14618" s="13" t="s">
        <v>212</v>
      </c>
      <c r="O14618" s="13" t="s">
        <v>95</v>
      </c>
      <c r="P14618">
        <v>19</v>
      </c>
      <c r="Q14618" s="13" t="s">
        <v>95</v>
      </c>
      <c r="R14618" s="13" t="s">
        <v>213</v>
      </c>
      <c r="S14618" s="13" t="s">
        <v>196</v>
      </c>
      <c r="T14618">
        <v>3</v>
      </c>
      <c r="U14618">
        <v>3</v>
      </c>
      <c r="V14618">
        <v>0</v>
      </c>
      <c r="W14618" s="13" t="s">
        <v>101</v>
      </c>
      <c r="X14618">
        <v>0.45</v>
      </c>
    </row>
    <row r="14619" spans="1:24" x14ac:dyDescent="0.3">
      <c r="A14619">
        <v>14617</v>
      </c>
      <c r="B14619" t="s">
        <v>197</v>
      </c>
      <c r="C14619" t="s">
        <v>198</v>
      </c>
      <c r="D14619">
        <v>30.620819999999998</v>
      </c>
      <c r="E14619">
        <v>76.765457999999995</v>
      </c>
      <c r="F14619" s="18">
        <v>45469</v>
      </c>
      <c r="G14619" s="19">
        <v>0.45833333333333298</v>
      </c>
      <c r="H14619">
        <v>11</v>
      </c>
      <c r="I14619" s="13" t="s">
        <v>194</v>
      </c>
      <c r="J14619">
        <v>0</v>
      </c>
      <c r="K14619" s="13" t="s">
        <v>191</v>
      </c>
      <c r="L14619">
        <v>2</v>
      </c>
      <c r="M14619">
        <v>0</v>
      </c>
      <c r="N14619" s="13" t="s">
        <v>212</v>
      </c>
      <c r="O14619" s="13" t="s">
        <v>95</v>
      </c>
      <c r="P14619">
        <v>40</v>
      </c>
      <c r="Q14619" s="13" t="s">
        <v>95</v>
      </c>
      <c r="R14619" s="13" t="s">
        <v>213</v>
      </c>
      <c r="S14619" s="13" t="s">
        <v>193</v>
      </c>
      <c r="T14619">
        <v>3</v>
      </c>
      <c r="U14619">
        <v>0</v>
      </c>
      <c r="V14619">
        <v>0</v>
      </c>
      <c r="W14619" s="13" t="s">
        <v>101</v>
      </c>
      <c r="X14619">
        <v>0.45</v>
      </c>
    </row>
    <row r="14620" spans="1:24" x14ac:dyDescent="0.3">
      <c r="A14620">
        <v>14618</v>
      </c>
      <c r="B14620" t="s">
        <v>200</v>
      </c>
      <c r="C14620" t="s">
        <v>201</v>
      </c>
      <c r="D14620">
        <v>13.078772000000001</v>
      </c>
      <c r="E14620">
        <v>80.230615</v>
      </c>
      <c r="F14620" s="18">
        <v>44850</v>
      </c>
      <c r="G14620" s="19">
        <v>0.83333333333333304</v>
      </c>
      <c r="H14620">
        <v>20</v>
      </c>
      <c r="I14620" s="13" t="s">
        <v>89</v>
      </c>
      <c r="J14620">
        <v>1</v>
      </c>
      <c r="K14620" s="13" t="s">
        <v>92</v>
      </c>
      <c r="L14620">
        <v>5</v>
      </c>
      <c r="M14620">
        <v>0</v>
      </c>
      <c r="N14620" s="13" t="s">
        <v>212</v>
      </c>
      <c r="O14620" s="13" t="s">
        <v>195</v>
      </c>
      <c r="P14620">
        <v>21</v>
      </c>
      <c r="Q14620" s="13" t="s">
        <v>195</v>
      </c>
      <c r="R14620" s="13" t="s">
        <v>208</v>
      </c>
      <c r="S14620" s="13" t="s">
        <v>196</v>
      </c>
      <c r="T14620">
        <v>1</v>
      </c>
      <c r="U14620">
        <v>1</v>
      </c>
      <c r="V14620">
        <v>0</v>
      </c>
      <c r="W14620" s="13" t="s">
        <v>101</v>
      </c>
      <c r="X14620">
        <v>0.25</v>
      </c>
    </row>
    <row r="14621" spans="1:24" x14ac:dyDescent="0.3">
      <c r="A14621">
        <v>14619</v>
      </c>
      <c r="B14621" t="s">
        <v>206</v>
      </c>
      <c r="C14621" t="s">
        <v>207</v>
      </c>
      <c r="D14621">
        <v>13.102092000000001</v>
      </c>
      <c r="E14621">
        <v>77.552372000000005</v>
      </c>
      <c r="F14621" s="18">
        <v>44969</v>
      </c>
      <c r="G14621" s="19">
        <v>0.54166666666666696</v>
      </c>
      <c r="H14621">
        <v>13</v>
      </c>
      <c r="I14621" s="13" t="s">
        <v>89</v>
      </c>
      <c r="J14621">
        <v>1</v>
      </c>
      <c r="K14621" s="13" t="s">
        <v>191</v>
      </c>
      <c r="L14621">
        <v>2</v>
      </c>
      <c r="M14621">
        <v>1</v>
      </c>
      <c r="N14621" s="13" t="s">
        <v>212</v>
      </c>
      <c r="O14621" s="13" t="s">
        <v>95</v>
      </c>
      <c r="P14621">
        <v>37</v>
      </c>
      <c r="Q14621" s="13" t="s">
        <v>97</v>
      </c>
      <c r="R14621" s="13" t="s">
        <v>205</v>
      </c>
      <c r="S14621" s="13" t="s">
        <v>99</v>
      </c>
      <c r="T14621">
        <v>5</v>
      </c>
      <c r="U14621">
        <v>5</v>
      </c>
      <c r="V14621">
        <v>0</v>
      </c>
      <c r="W14621" s="13" t="s">
        <v>101</v>
      </c>
      <c r="X14621">
        <v>0.85</v>
      </c>
    </row>
    <row r="14622" spans="1:24" x14ac:dyDescent="0.3">
      <c r="A14622">
        <v>14620</v>
      </c>
      <c r="B14622" t="s">
        <v>206</v>
      </c>
      <c r="C14622" t="s">
        <v>207</v>
      </c>
      <c r="D14622">
        <v>12.990182000000001</v>
      </c>
      <c r="E14622">
        <v>77.547177000000005</v>
      </c>
      <c r="F14622" s="18">
        <v>44616</v>
      </c>
      <c r="G14622" s="19">
        <v>0.45833333333333298</v>
      </c>
      <c r="H14622">
        <v>11</v>
      </c>
      <c r="I14622" s="13" t="s">
        <v>202</v>
      </c>
      <c r="J14622">
        <v>0</v>
      </c>
      <c r="K14622" s="13" t="s">
        <v>92</v>
      </c>
      <c r="L14622">
        <v>2</v>
      </c>
      <c r="M14622">
        <v>1</v>
      </c>
      <c r="N14622" s="13" t="s">
        <v>94</v>
      </c>
      <c r="O14622" s="13" t="s">
        <v>95</v>
      </c>
      <c r="P14622">
        <v>39</v>
      </c>
      <c r="Q14622" s="13" t="s">
        <v>195</v>
      </c>
      <c r="R14622" s="13" t="s">
        <v>208</v>
      </c>
      <c r="S14622" s="13" t="s">
        <v>196</v>
      </c>
      <c r="T14622">
        <v>1</v>
      </c>
      <c r="U14622">
        <v>1</v>
      </c>
      <c r="V14622">
        <v>0</v>
      </c>
      <c r="W14622" s="13" t="s">
        <v>101</v>
      </c>
      <c r="X14622">
        <v>0.45</v>
      </c>
    </row>
    <row r="14623" spans="1:24" x14ac:dyDescent="0.3">
      <c r="A14623">
        <v>14621</v>
      </c>
      <c r="B14623" t="s">
        <v>209</v>
      </c>
      <c r="C14623" t="s">
        <v>210</v>
      </c>
      <c r="D14623">
        <v>17.419205999999999</v>
      </c>
      <c r="E14623">
        <v>78.294681999999995</v>
      </c>
      <c r="F14623" s="18">
        <v>45342</v>
      </c>
      <c r="G14623" s="19">
        <v>0.91666666666666696</v>
      </c>
      <c r="H14623">
        <v>22</v>
      </c>
      <c r="I14623" s="13" t="s">
        <v>215</v>
      </c>
      <c r="J14623">
        <v>0</v>
      </c>
      <c r="K14623" s="13" t="s">
        <v>92</v>
      </c>
      <c r="L14623">
        <v>6</v>
      </c>
      <c r="M14623">
        <v>0</v>
      </c>
      <c r="N14623" s="13" t="s">
        <v>212</v>
      </c>
      <c r="O14623" s="13" t="s">
        <v>95</v>
      </c>
      <c r="P14623">
        <v>25</v>
      </c>
      <c r="Q14623" s="13" t="s">
        <v>97</v>
      </c>
      <c r="R14623" s="13" t="s">
        <v>213</v>
      </c>
      <c r="S14623" s="13" t="s">
        <v>99</v>
      </c>
      <c r="T14623">
        <v>2</v>
      </c>
      <c r="U14623">
        <v>2</v>
      </c>
      <c r="V14623">
        <v>0</v>
      </c>
      <c r="W14623" s="13" t="s">
        <v>101</v>
      </c>
      <c r="X14623">
        <v>0.85</v>
      </c>
    </row>
    <row r="14624" spans="1:24" x14ac:dyDescent="0.3">
      <c r="A14624">
        <v>14622</v>
      </c>
      <c r="B14624" t="s">
        <v>203</v>
      </c>
      <c r="C14624" t="s">
        <v>203</v>
      </c>
      <c r="D14624">
        <v>28.603254</v>
      </c>
      <c r="E14624">
        <v>76.810028000000003</v>
      </c>
      <c r="F14624" s="18">
        <v>45008</v>
      </c>
      <c r="G14624" s="19">
        <v>0</v>
      </c>
      <c r="H14624">
        <v>0</v>
      </c>
      <c r="I14624" s="13" t="s">
        <v>202</v>
      </c>
      <c r="J14624">
        <v>0</v>
      </c>
      <c r="K14624" s="13" t="s">
        <v>214</v>
      </c>
      <c r="L14624">
        <v>4</v>
      </c>
      <c r="M14624">
        <v>1</v>
      </c>
      <c r="N14624" s="13" t="s">
        <v>94</v>
      </c>
      <c r="O14624" s="13" t="s">
        <v>95</v>
      </c>
      <c r="P14624">
        <v>24</v>
      </c>
      <c r="Q14624" s="13" t="s">
        <v>95</v>
      </c>
      <c r="R14624" s="13" t="s">
        <v>208</v>
      </c>
      <c r="S14624" s="13" t="s">
        <v>193</v>
      </c>
      <c r="T14624">
        <v>1</v>
      </c>
      <c r="U14624">
        <v>0</v>
      </c>
      <c r="V14624">
        <v>0</v>
      </c>
      <c r="W14624" s="13" t="s">
        <v>101</v>
      </c>
      <c r="X14624">
        <v>0.45</v>
      </c>
    </row>
    <row r="14625" spans="1:24" x14ac:dyDescent="0.3">
      <c r="A14625">
        <v>14623</v>
      </c>
      <c r="B14625" t="s">
        <v>200</v>
      </c>
      <c r="C14625" t="s">
        <v>201</v>
      </c>
      <c r="D14625">
        <v>12.996276999999999</v>
      </c>
      <c r="E14625">
        <v>80.262175999999997</v>
      </c>
      <c r="F14625" s="18">
        <v>45383</v>
      </c>
      <c r="G14625" s="19">
        <v>0.875</v>
      </c>
      <c r="H14625">
        <v>21</v>
      </c>
      <c r="I14625" s="13" t="s">
        <v>204</v>
      </c>
      <c r="J14625">
        <v>0</v>
      </c>
      <c r="K14625" s="13" t="s">
        <v>92</v>
      </c>
      <c r="L14625">
        <v>2</v>
      </c>
      <c r="M14625">
        <v>1</v>
      </c>
      <c r="N14625" s="13" t="s">
        <v>94</v>
      </c>
      <c r="O14625" s="13" t="s">
        <v>95</v>
      </c>
      <c r="P14625">
        <v>35</v>
      </c>
      <c r="Q14625" s="13" t="s">
        <v>195</v>
      </c>
      <c r="R14625" s="13" t="s">
        <v>208</v>
      </c>
      <c r="S14625" s="13" t="s">
        <v>196</v>
      </c>
      <c r="T14625">
        <v>3</v>
      </c>
      <c r="U14625">
        <v>0</v>
      </c>
      <c r="V14625">
        <v>0</v>
      </c>
      <c r="W14625" s="13" t="s">
        <v>101</v>
      </c>
      <c r="X14625">
        <v>0.45</v>
      </c>
    </row>
    <row r="14626" spans="1:24" x14ac:dyDescent="0.3">
      <c r="A14626">
        <v>14624</v>
      </c>
      <c r="B14626" t="s">
        <v>209</v>
      </c>
      <c r="C14626" t="s">
        <v>210</v>
      </c>
      <c r="D14626">
        <v>17.376684000000001</v>
      </c>
      <c r="E14626">
        <v>78.375225</v>
      </c>
      <c r="F14626" s="18">
        <v>45278</v>
      </c>
      <c r="G14626" s="19">
        <v>0.16666666666666699</v>
      </c>
      <c r="H14626">
        <v>4</v>
      </c>
      <c r="I14626" s="13" t="s">
        <v>204</v>
      </c>
      <c r="J14626">
        <v>0</v>
      </c>
      <c r="K14626" s="13" t="s">
        <v>191</v>
      </c>
      <c r="L14626">
        <v>2</v>
      </c>
      <c r="M14626">
        <v>0</v>
      </c>
      <c r="N14626" s="13" t="s">
        <v>94</v>
      </c>
      <c r="O14626" s="13" t="s">
        <v>95</v>
      </c>
      <c r="P14626">
        <v>23</v>
      </c>
      <c r="Q14626" s="13" t="s">
        <v>195</v>
      </c>
      <c r="R14626" s="13" t="s">
        <v>199</v>
      </c>
      <c r="S14626" s="13" t="s">
        <v>196</v>
      </c>
      <c r="T14626">
        <v>5</v>
      </c>
      <c r="U14626">
        <v>0</v>
      </c>
      <c r="V14626">
        <v>0</v>
      </c>
      <c r="W14626" s="13" t="s">
        <v>101</v>
      </c>
      <c r="X14626">
        <v>0.45</v>
      </c>
    </row>
    <row r="14627" spans="1:24" x14ac:dyDescent="0.3">
      <c r="A14627">
        <v>14625</v>
      </c>
      <c r="B14627" t="s">
        <v>197</v>
      </c>
      <c r="C14627" t="s">
        <v>198</v>
      </c>
      <c r="D14627">
        <v>30.616043000000001</v>
      </c>
      <c r="E14627">
        <v>76.890422999999998</v>
      </c>
      <c r="F14627" s="18">
        <v>45216</v>
      </c>
      <c r="G14627" s="19">
        <v>0.625</v>
      </c>
      <c r="H14627">
        <v>15</v>
      </c>
      <c r="I14627" s="13" t="s">
        <v>215</v>
      </c>
      <c r="J14627">
        <v>0</v>
      </c>
      <c r="K14627" s="13" t="s">
        <v>92</v>
      </c>
      <c r="L14627">
        <v>3</v>
      </c>
      <c r="M14627">
        <v>1</v>
      </c>
      <c r="N14627" s="13" t="s">
        <v>212</v>
      </c>
      <c r="O14627" s="13" t="s">
        <v>195</v>
      </c>
      <c r="P14627">
        <v>28</v>
      </c>
      <c r="Q14627" s="13" t="s">
        <v>195</v>
      </c>
      <c r="R14627" s="13" t="s">
        <v>199</v>
      </c>
      <c r="S14627" s="13" t="s">
        <v>193</v>
      </c>
      <c r="T14627">
        <v>1</v>
      </c>
      <c r="U14627">
        <v>0</v>
      </c>
      <c r="V14627">
        <v>0</v>
      </c>
      <c r="W14627" s="13" t="s">
        <v>101</v>
      </c>
      <c r="X14627">
        <v>0.25</v>
      </c>
    </row>
    <row r="14628" spans="1:24" x14ac:dyDescent="0.3">
      <c r="A14628">
        <v>14626</v>
      </c>
      <c r="B14628" t="s">
        <v>206</v>
      </c>
      <c r="C14628" t="s">
        <v>207</v>
      </c>
      <c r="D14628">
        <v>13.089109000000001</v>
      </c>
      <c r="E14628">
        <v>77.423965999999993</v>
      </c>
      <c r="F14628" s="18">
        <v>44792</v>
      </c>
      <c r="G14628" s="19">
        <v>0.75</v>
      </c>
      <c r="H14628">
        <v>18</v>
      </c>
      <c r="I14628" s="13" t="s">
        <v>211</v>
      </c>
      <c r="J14628">
        <v>0</v>
      </c>
      <c r="K14628" s="13" t="s">
        <v>214</v>
      </c>
      <c r="L14628">
        <v>3</v>
      </c>
      <c r="M14628">
        <v>0</v>
      </c>
      <c r="N14628" s="13" t="s">
        <v>212</v>
      </c>
      <c r="O14628" s="13" t="s">
        <v>195</v>
      </c>
      <c r="P14628">
        <v>16</v>
      </c>
      <c r="Q14628" s="13" t="s">
        <v>195</v>
      </c>
      <c r="R14628" s="13" t="s">
        <v>98</v>
      </c>
      <c r="S14628" s="13" t="s">
        <v>193</v>
      </c>
      <c r="T14628">
        <v>3</v>
      </c>
      <c r="U14628">
        <v>2</v>
      </c>
      <c r="V14628">
        <v>1</v>
      </c>
      <c r="W14628" s="13" t="s">
        <v>101</v>
      </c>
      <c r="X14628">
        <v>0.4</v>
      </c>
    </row>
    <row r="14629" spans="1:24" x14ac:dyDescent="0.3">
      <c r="A14629">
        <v>14627</v>
      </c>
      <c r="B14629" t="s">
        <v>209</v>
      </c>
      <c r="C14629" t="s">
        <v>210</v>
      </c>
      <c r="D14629">
        <v>17.485461000000001</v>
      </c>
      <c r="E14629">
        <v>78.365249000000006</v>
      </c>
      <c r="F14629" s="18">
        <v>45076</v>
      </c>
      <c r="G14629" s="19">
        <v>0.70833333333333304</v>
      </c>
      <c r="H14629">
        <v>17</v>
      </c>
      <c r="I14629" s="13" t="s">
        <v>215</v>
      </c>
      <c r="J14629">
        <v>0</v>
      </c>
      <c r="K14629" s="13" t="s">
        <v>92</v>
      </c>
      <c r="L14629">
        <v>4</v>
      </c>
      <c r="M14629">
        <v>0</v>
      </c>
      <c r="N14629" s="13" t="s">
        <v>212</v>
      </c>
      <c r="O14629" s="13" t="s">
        <v>195</v>
      </c>
      <c r="P14629">
        <v>15</v>
      </c>
      <c r="Q14629" s="13" t="s">
        <v>97</v>
      </c>
      <c r="R14629" s="13" t="s">
        <v>213</v>
      </c>
      <c r="S14629" s="13" t="s">
        <v>196</v>
      </c>
      <c r="T14629">
        <v>2</v>
      </c>
      <c r="U14629">
        <v>1</v>
      </c>
      <c r="V14629">
        <v>1</v>
      </c>
      <c r="W14629" s="13" t="s">
        <v>101</v>
      </c>
      <c r="X14629">
        <v>0.6</v>
      </c>
    </row>
    <row r="14630" spans="1:24" x14ac:dyDescent="0.3">
      <c r="A14630">
        <v>14628</v>
      </c>
      <c r="B14630" t="s">
        <v>190</v>
      </c>
      <c r="C14630" t="s">
        <v>80</v>
      </c>
      <c r="D14630">
        <v>19.111682999999999</v>
      </c>
      <c r="E14630">
        <v>72.877409</v>
      </c>
      <c r="F14630" s="18">
        <v>45692</v>
      </c>
      <c r="G14630" s="19">
        <v>0.95833333333333304</v>
      </c>
      <c r="H14630">
        <v>23</v>
      </c>
      <c r="I14630" s="13" t="s">
        <v>215</v>
      </c>
      <c r="J14630">
        <v>0</v>
      </c>
      <c r="K14630" s="13" t="s">
        <v>191</v>
      </c>
      <c r="L14630">
        <v>5</v>
      </c>
      <c r="M14630">
        <v>1</v>
      </c>
      <c r="N14630" s="13" t="s">
        <v>94</v>
      </c>
      <c r="O14630" s="13" t="s">
        <v>95</v>
      </c>
      <c r="P14630">
        <v>27</v>
      </c>
      <c r="Q14630" s="13" t="s">
        <v>195</v>
      </c>
      <c r="R14630" s="13" t="s">
        <v>213</v>
      </c>
      <c r="S14630" s="13" t="s">
        <v>196</v>
      </c>
      <c r="T14630">
        <v>3</v>
      </c>
      <c r="U14630">
        <v>0</v>
      </c>
      <c r="V14630">
        <v>0</v>
      </c>
      <c r="W14630" s="13" t="s">
        <v>101</v>
      </c>
      <c r="X14630">
        <v>0.45</v>
      </c>
    </row>
    <row r="14631" spans="1:24" x14ac:dyDescent="0.3">
      <c r="A14631">
        <v>14629</v>
      </c>
      <c r="B14631" t="s">
        <v>206</v>
      </c>
      <c r="C14631" t="s">
        <v>207</v>
      </c>
      <c r="D14631">
        <v>12.892951999999999</v>
      </c>
      <c r="E14631">
        <v>77.752823000000006</v>
      </c>
      <c r="F14631" s="18">
        <v>45558</v>
      </c>
      <c r="G14631" s="19">
        <v>0</v>
      </c>
      <c r="H14631">
        <v>0</v>
      </c>
      <c r="I14631" s="13" t="s">
        <v>204</v>
      </c>
      <c r="J14631">
        <v>0</v>
      </c>
      <c r="K14631" s="13" t="s">
        <v>92</v>
      </c>
      <c r="L14631">
        <v>5</v>
      </c>
      <c r="M14631">
        <v>0</v>
      </c>
      <c r="N14631" s="13" t="s">
        <v>212</v>
      </c>
      <c r="O14631" s="13" t="s">
        <v>195</v>
      </c>
      <c r="P14631">
        <v>25</v>
      </c>
      <c r="Q14631" s="13" t="s">
        <v>95</v>
      </c>
      <c r="R14631" s="13" t="s">
        <v>205</v>
      </c>
      <c r="S14631" s="13" t="s">
        <v>196</v>
      </c>
      <c r="T14631">
        <v>4</v>
      </c>
      <c r="U14631">
        <v>3</v>
      </c>
      <c r="V14631">
        <v>0</v>
      </c>
      <c r="W14631" s="13" t="s">
        <v>101</v>
      </c>
      <c r="X14631">
        <v>0.25</v>
      </c>
    </row>
    <row r="14632" spans="1:24" x14ac:dyDescent="0.3">
      <c r="A14632">
        <v>14630</v>
      </c>
      <c r="B14632" t="s">
        <v>217</v>
      </c>
      <c r="C14632" t="s">
        <v>218</v>
      </c>
      <c r="D14632">
        <v>22.602523999999999</v>
      </c>
      <c r="E14632">
        <v>88.498953999999998</v>
      </c>
      <c r="F14632" s="18">
        <v>45446</v>
      </c>
      <c r="G14632" s="19">
        <v>0.95833333333333304</v>
      </c>
      <c r="H14632">
        <v>23</v>
      </c>
      <c r="I14632" s="13" t="s">
        <v>204</v>
      </c>
      <c r="J14632">
        <v>0</v>
      </c>
      <c r="K14632" s="13" t="s">
        <v>214</v>
      </c>
      <c r="L14632">
        <v>5</v>
      </c>
      <c r="M14632">
        <v>1</v>
      </c>
      <c r="N14632" s="13" t="s">
        <v>192</v>
      </c>
      <c r="O14632" s="13" t="s">
        <v>97</v>
      </c>
      <c r="P14632">
        <v>19</v>
      </c>
      <c r="Q14632" s="13" t="s">
        <v>195</v>
      </c>
      <c r="R14632" s="13" t="s">
        <v>208</v>
      </c>
      <c r="S14632" s="13" t="s">
        <v>193</v>
      </c>
      <c r="T14632">
        <v>4</v>
      </c>
      <c r="U14632">
        <v>1</v>
      </c>
      <c r="V14632">
        <v>0</v>
      </c>
      <c r="W14632" s="13" t="s">
        <v>101</v>
      </c>
      <c r="X14632">
        <v>0.1</v>
      </c>
    </row>
    <row r="14633" spans="1:24" x14ac:dyDescent="0.3">
      <c r="A14633">
        <v>14631</v>
      </c>
      <c r="B14633" t="s">
        <v>209</v>
      </c>
      <c r="C14633" t="s">
        <v>210</v>
      </c>
      <c r="D14633">
        <v>17.457488999999999</v>
      </c>
      <c r="E14633">
        <v>78.282336999999998</v>
      </c>
      <c r="F14633" s="18">
        <v>44771</v>
      </c>
      <c r="G14633" s="19">
        <v>0.91666666666666696</v>
      </c>
      <c r="H14633">
        <v>22</v>
      </c>
      <c r="I14633" s="13" t="s">
        <v>211</v>
      </c>
      <c r="J14633">
        <v>0</v>
      </c>
      <c r="K14633" s="13" t="s">
        <v>92</v>
      </c>
      <c r="L14633">
        <v>6</v>
      </c>
      <c r="M14633">
        <v>1</v>
      </c>
      <c r="N14633" s="13" t="s">
        <v>212</v>
      </c>
      <c r="O14633" s="13" t="s">
        <v>195</v>
      </c>
      <c r="P14633">
        <v>39</v>
      </c>
      <c r="Q14633" s="13" t="s">
        <v>95</v>
      </c>
      <c r="R14633" s="13" t="s">
        <v>199</v>
      </c>
      <c r="S14633" s="13" t="s">
        <v>193</v>
      </c>
      <c r="T14633">
        <v>2</v>
      </c>
      <c r="U14633">
        <v>0</v>
      </c>
      <c r="V14633">
        <v>0</v>
      </c>
      <c r="W14633" s="13" t="s">
        <v>101</v>
      </c>
      <c r="X14633">
        <v>0.25</v>
      </c>
    </row>
    <row r="14634" spans="1:24" x14ac:dyDescent="0.3">
      <c r="A14634">
        <v>14632</v>
      </c>
      <c r="B14634" t="s">
        <v>217</v>
      </c>
      <c r="C14634" t="s">
        <v>218</v>
      </c>
      <c r="D14634">
        <v>22.513003000000001</v>
      </c>
      <c r="E14634">
        <v>88.446658999999997</v>
      </c>
      <c r="F14634" s="18">
        <v>44741</v>
      </c>
      <c r="G14634" s="19">
        <v>0.625</v>
      </c>
      <c r="H14634">
        <v>15</v>
      </c>
      <c r="I14634" s="13" t="s">
        <v>194</v>
      </c>
      <c r="J14634">
        <v>0</v>
      </c>
      <c r="K14634" s="13" t="s">
        <v>92</v>
      </c>
      <c r="L14634">
        <v>6</v>
      </c>
      <c r="M14634">
        <v>0</v>
      </c>
      <c r="N14634" s="13" t="s">
        <v>192</v>
      </c>
      <c r="O14634" s="13" t="s">
        <v>97</v>
      </c>
      <c r="P14634">
        <v>30</v>
      </c>
      <c r="Q14634" s="13" t="s">
        <v>95</v>
      </c>
      <c r="R14634" s="13" t="s">
        <v>98</v>
      </c>
      <c r="S14634" s="13" t="s">
        <v>99</v>
      </c>
      <c r="T14634">
        <v>4</v>
      </c>
      <c r="U14634">
        <v>4</v>
      </c>
      <c r="V14634">
        <v>0</v>
      </c>
      <c r="W14634" s="13" t="s">
        <v>101</v>
      </c>
      <c r="X14634">
        <v>0.3</v>
      </c>
    </row>
    <row r="14635" spans="1:24" x14ac:dyDescent="0.3">
      <c r="A14635">
        <v>14633</v>
      </c>
      <c r="B14635" t="s">
        <v>197</v>
      </c>
      <c r="C14635" t="s">
        <v>198</v>
      </c>
      <c r="D14635">
        <v>30.760625000000001</v>
      </c>
      <c r="E14635">
        <v>76.830922000000001</v>
      </c>
      <c r="F14635" s="18">
        <v>45447</v>
      </c>
      <c r="G14635" s="19">
        <v>0.875</v>
      </c>
      <c r="H14635">
        <v>21</v>
      </c>
      <c r="I14635" s="13" t="s">
        <v>215</v>
      </c>
      <c r="J14635">
        <v>0</v>
      </c>
      <c r="K14635" s="13" t="s">
        <v>214</v>
      </c>
      <c r="L14635">
        <v>1</v>
      </c>
      <c r="M14635">
        <v>0</v>
      </c>
      <c r="N14635" s="13" t="s">
        <v>192</v>
      </c>
      <c r="O14635" s="13" t="s">
        <v>97</v>
      </c>
      <c r="P14635">
        <v>34</v>
      </c>
      <c r="Q14635" s="13" t="s">
        <v>95</v>
      </c>
      <c r="R14635" s="13" t="s">
        <v>199</v>
      </c>
      <c r="S14635" s="13" t="s">
        <v>196</v>
      </c>
      <c r="T14635">
        <v>4</v>
      </c>
      <c r="U14635">
        <v>0</v>
      </c>
      <c r="V14635">
        <v>0</v>
      </c>
      <c r="W14635" s="13" t="s">
        <v>101</v>
      </c>
      <c r="X14635">
        <v>0.1</v>
      </c>
    </row>
    <row r="14636" spans="1:24" x14ac:dyDescent="0.3">
      <c r="A14636">
        <v>14634</v>
      </c>
      <c r="B14636" t="s">
        <v>206</v>
      </c>
      <c r="C14636" t="s">
        <v>207</v>
      </c>
      <c r="D14636">
        <v>13.163460000000001</v>
      </c>
      <c r="E14636">
        <v>77.439757999999998</v>
      </c>
      <c r="F14636" s="18">
        <v>44735</v>
      </c>
      <c r="G14636" s="19">
        <v>0.125</v>
      </c>
      <c r="H14636">
        <v>3</v>
      </c>
      <c r="I14636" s="13" t="s">
        <v>202</v>
      </c>
      <c r="J14636">
        <v>0</v>
      </c>
      <c r="K14636" s="13" t="s">
        <v>191</v>
      </c>
      <c r="L14636">
        <v>3</v>
      </c>
      <c r="M14636">
        <v>0</v>
      </c>
      <c r="N14636" s="13" t="s">
        <v>94</v>
      </c>
      <c r="O14636" s="13" t="s">
        <v>95</v>
      </c>
      <c r="P14636">
        <v>32</v>
      </c>
      <c r="Q14636" s="13" t="s">
        <v>95</v>
      </c>
      <c r="R14636" s="13" t="s">
        <v>205</v>
      </c>
      <c r="S14636" s="13" t="s">
        <v>99</v>
      </c>
      <c r="T14636">
        <v>5</v>
      </c>
      <c r="U14636">
        <v>5</v>
      </c>
      <c r="V14636">
        <v>0</v>
      </c>
      <c r="W14636" s="13" t="s">
        <v>101</v>
      </c>
      <c r="X14636">
        <v>0.65</v>
      </c>
    </row>
    <row r="14637" spans="1:24" x14ac:dyDescent="0.3">
      <c r="A14637">
        <v>14635</v>
      </c>
      <c r="B14637" t="s">
        <v>190</v>
      </c>
      <c r="C14637" t="s">
        <v>80</v>
      </c>
      <c r="D14637">
        <v>19.001946</v>
      </c>
      <c r="E14637">
        <v>72.887390999999994</v>
      </c>
      <c r="F14637" s="18">
        <v>45705</v>
      </c>
      <c r="G14637" s="19">
        <v>0.29166666666666702</v>
      </c>
      <c r="H14637">
        <v>7</v>
      </c>
      <c r="I14637" s="13" t="s">
        <v>204</v>
      </c>
      <c r="J14637">
        <v>0</v>
      </c>
      <c r="K14637" s="13" t="s">
        <v>214</v>
      </c>
      <c r="L14637">
        <v>3</v>
      </c>
      <c r="M14637">
        <v>0</v>
      </c>
      <c r="N14637" s="13" t="s">
        <v>94</v>
      </c>
      <c r="O14637" s="13" t="s">
        <v>95</v>
      </c>
      <c r="P14637">
        <v>24</v>
      </c>
      <c r="Q14637" s="13" t="s">
        <v>97</v>
      </c>
      <c r="R14637" s="13" t="s">
        <v>213</v>
      </c>
      <c r="S14637" s="13" t="s">
        <v>193</v>
      </c>
      <c r="T14637">
        <v>4</v>
      </c>
      <c r="U14637">
        <v>0</v>
      </c>
      <c r="V14637">
        <v>0</v>
      </c>
      <c r="W14637" s="13" t="s">
        <v>101</v>
      </c>
      <c r="X14637">
        <v>0.65</v>
      </c>
    </row>
    <row r="14638" spans="1:24" x14ac:dyDescent="0.3">
      <c r="A14638">
        <v>14636</v>
      </c>
      <c r="B14638" t="s">
        <v>79</v>
      </c>
      <c r="C14638" t="s">
        <v>80</v>
      </c>
      <c r="D14638">
        <v>18.698508</v>
      </c>
      <c r="E14638">
        <v>73.960418000000004</v>
      </c>
      <c r="F14638" s="18">
        <v>45040</v>
      </c>
      <c r="G14638" s="19">
        <v>0.66666666666666696</v>
      </c>
      <c r="H14638">
        <v>16</v>
      </c>
      <c r="I14638" s="13" t="s">
        <v>204</v>
      </c>
      <c r="J14638">
        <v>0</v>
      </c>
      <c r="K14638" s="13" t="s">
        <v>214</v>
      </c>
      <c r="L14638">
        <v>3</v>
      </c>
      <c r="M14638">
        <v>0</v>
      </c>
      <c r="N14638" s="13" t="s">
        <v>192</v>
      </c>
      <c r="O14638" s="13" t="s">
        <v>97</v>
      </c>
      <c r="P14638">
        <v>40</v>
      </c>
      <c r="Q14638" s="13" t="s">
        <v>97</v>
      </c>
      <c r="R14638" s="13" t="s">
        <v>208</v>
      </c>
      <c r="S14638" s="13" t="s">
        <v>196</v>
      </c>
      <c r="T14638">
        <v>2</v>
      </c>
      <c r="U14638">
        <v>2</v>
      </c>
      <c r="V14638">
        <v>0</v>
      </c>
      <c r="W14638" s="13" t="s">
        <v>101</v>
      </c>
      <c r="X14638">
        <v>0.3</v>
      </c>
    </row>
    <row r="14639" spans="1:24" x14ac:dyDescent="0.3">
      <c r="A14639">
        <v>14637</v>
      </c>
      <c r="B14639" t="s">
        <v>79</v>
      </c>
      <c r="C14639" t="s">
        <v>80</v>
      </c>
      <c r="D14639">
        <v>18.469743999999999</v>
      </c>
      <c r="E14639">
        <v>73.885367000000002</v>
      </c>
      <c r="F14639" s="18">
        <v>44789</v>
      </c>
      <c r="G14639" s="19">
        <v>0.54166666666666696</v>
      </c>
      <c r="H14639">
        <v>13</v>
      </c>
      <c r="I14639" s="13" t="s">
        <v>215</v>
      </c>
      <c r="J14639">
        <v>0</v>
      </c>
      <c r="K14639" s="13" t="s">
        <v>92</v>
      </c>
      <c r="L14639">
        <v>1</v>
      </c>
      <c r="M14639">
        <v>1</v>
      </c>
      <c r="N14639" s="13" t="s">
        <v>212</v>
      </c>
      <c r="O14639" s="13" t="s">
        <v>95</v>
      </c>
      <c r="P14639">
        <v>28</v>
      </c>
      <c r="Q14639" s="13" t="s">
        <v>195</v>
      </c>
      <c r="R14639" s="13" t="s">
        <v>208</v>
      </c>
      <c r="S14639" s="13" t="s">
        <v>193</v>
      </c>
      <c r="T14639">
        <v>2</v>
      </c>
      <c r="U14639">
        <v>1</v>
      </c>
      <c r="V14639">
        <v>0</v>
      </c>
      <c r="W14639" s="13" t="s">
        <v>101</v>
      </c>
      <c r="X14639">
        <v>0.45</v>
      </c>
    </row>
    <row r="14640" spans="1:24" x14ac:dyDescent="0.3">
      <c r="A14640">
        <v>14638</v>
      </c>
      <c r="B14640" t="s">
        <v>190</v>
      </c>
      <c r="C14640" t="s">
        <v>80</v>
      </c>
      <c r="D14640">
        <v>19.140905</v>
      </c>
      <c r="E14640">
        <v>72.944946000000002</v>
      </c>
      <c r="F14640" s="18">
        <v>44697</v>
      </c>
      <c r="G14640" s="19">
        <v>4.1666666666666699E-2</v>
      </c>
      <c r="H14640">
        <v>1</v>
      </c>
      <c r="I14640" s="13" t="s">
        <v>204</v>
      </c>
      <c r="J14640">
        <v>0</v>
      </c>
      <c r="K14640" s="13" t="s">
        <v>214</v>
      </c>
      <c r="L14640">
        <v>3</v>
      </c>
      <c r="M14640">
        <v>1</v>
      </c>
      <c r="N14640" s="13" t="s">
        <v>94</v>
      </c>
      <c r="O14640" s="13" t="s">
        <v>95</v>
      </c>
      <c r="P14640">
        <v>32</v>
      </c>
      <c r="Q14640" s="13" t="s">
        <v>195</v>
      </c>
      <c r="R14640" s="13" t="s">
        <v>199</v>
      </c>
      <c r="S14640" s="13" t="s">
        <v>193</v>
      </c>
      <c r="T14640">
        <v>2</v>
      </c>
      <c r="U14640">
        <v>1</v>
      </c>
      <c r="V14640">
        <v>0</v>
      </c>
      <c r="W14640" s="13" t="s">
        <v>101</v>
      </c>
      <c r="X14640">
        <v>0.45</v>
      </c>
    </row>
    <row r="14641" spans="1:24" x14ac:dyDescent="0.3">
      <c r="A14641">
        <v>14639</v>
      </c>
      <c r="B14641" t="s">
        <v>217</v>
      </c>
      <c r="C14641" t="s">
        <v>218</v>
      </c>
      <c r="D14641">
        <v>22.578747</v>
      </c>
      <c r="E14641">
        <v>88.290695999999997</v>
      </c>
      <c r="F14641" s="18">
        <v>44669</v>
      </c>
      <c r="G14641" s="19">
        <v>0.54166666666666696</v>
      </c>
      <c r="H14641">
        <v>13</v>
      </c>
      <c r="I14641" s="13" t="s">
        <v>204</v>
      </c>
      <c r="J14641">
        <v>0</v>
      </c>
      <c r="K14641" s="13" t="s">
        <v>191</v>
      </c>
      <c r="L14641">
        <v>3</v>
      </c>
      <c r="M14641">
        <v>0</v>
      </c>
      <c r="N14641" s="13" t="s">
        <v>212</v>
      </c>
      <c r="O14641" s="13" t="s">
        <v>195</v>
      </c>
      <c r="P14641">
        <v>16</v>
      </c>
      <c r="Q14641" s="13" t="s">
        <v>97</v>
      </c>
      <c r="R14641" s="13" t="s">
        <v>98</v>
      </c>
      <c r="S14641" s="13" t="s">
        <v>196</v>
      </c>
      <c r="T14641">
        <v>2</v>
      </c>
      <c r="U14641">
        <v>2</v>
      </c>
      <c r="V14641">
        <v>0</v>
      </c>
      <c r="W14641" s="13" t="s">
        <v>101</v>
      </c>
      <c r="X14641">
        <v>0.45</v>
      </c>
    </row>
    <row r="14642" spans="1:24" x14ac:dyDescent="0.3">
      <c r="A14642">
        <v>14640</v>
      </c>
      <c r="B14642" t="s">
        <v>206</v>
      </c>
      <c r="C14642" t="s">
        <v>207</v>
      </c>
      <c r="D14642">
        <v>13.069785</v>
      </c>
      <c r="E14642">
        <v>77.789527000000007</v>
      </c>
      <c r="F14642" s="18">
        <v>45376</v>
      </c>
      <c r="G14642" s="19">
        <v>0.5</v>
      </c>
      <c r="H14642">
        <v>12</v>
      </c>
      <c r="I14642" s="13" t="s">
        <v>204</v>
      </c>
      <c r="J14642">
        <v>0</v>
      </c>
      <c r="K14642" s="13" t="s">
        <v>191</v>
      </c>
      <c r="L14642">
        <v>2</v>
      </c>
      <c r="M14642">
        <v>1</v>
      </c>
      <c r="N14642" s="13" t="s">
        <v>212</v>
      </c>
      <c r="O14642" s="13" t="s">
        <v>195</v>
      </c>
      <c r="P14642">
        <v>38</v>
      </c>
      <c r="Q14642" s="13" t="s">
        <v>195</v>
      </c>
      <c r="R14642" s="13" t="s">
        <v>199</v>
      </c>
      <c r="S14642" s="13" t="s">
        <v>196</v>
      </c>
      <c r="T14642">
        <v>4</v>
      </c>
      <c r="U14642">
        <v>3</v>
      </c>
      <c r="V14642">
        <v>0</v>
      </c>
      <c r="W14642" s="13" t="s">
        <v>216</v>
      </c>
      <c r="X14642">
        <v>0.35</v>
      </c>
    </row>
    <row r="14643" spans="1:24" x14ac:dyDescent="0.3">
      <c r="A14643">
        <v>14641</v>
      </c>
      <c r="B14643" t="s">
        <v>217</v>
      </c>
      <c r="C14643" t="s">
        <v>218</v>
      </c>
      <c r="D14643">
        <v>22.598420000000001</v>
      </c>
      <c r="E14643">
        <v>88.228076999999999</v>
      </c>
      <c r="F14643" s="18">
        <v>45153</v>
      </c>
      <c r="G14643" s="19">
        <v>0.75</v>
      </c>
      <c r="H14643">
        <v>18</v>
      </c>
      <c r="I14643" s="13" t="s">
        <v>215</v>
      </c>
      <c r="J14643">
        <v>0</v>
      </c>
      <c r="K14643" s="13" t="s">
        <v>92</v>
      </c>
      <c r="L14643">
        <v>2</v>
      </c>
      <c r="M14643">
        <v>1</v>
      </c>
      <c r="N14643" s="13" t="s">
        <v>94</v>
      </c>
      <c r="O14643" s="13" t="s">
        <v>95</v>
      </c>
      <c r="P14643">
        <v>32</v>
      </c>
      <c r="Q14643" s="13" t="s">
        <v>195</v>
      </c>
      <c r="R14643" s="13" t="s">
        <v>205</v>
      </c>
      <c r="S14643" s="13" t="s">
        <v>196</v>
      </c>
      <c r="T14643">
        <v>4</v>
      </c>
      <c r="U14643">
        <v>2</v>
      </c>
      <c r="V14643">
        <v>1</v>
      </c>
      <c r="W14643" s="13" t="s">
        <v>101</v>
      </c>
      <c r="X14643">
        <v>0.6</v>
      </c>
    </row>
    <row r="14644" spans="1:24" x14ac:dyDescent="0.3">
      <c r="A14644">
        <v>14642</v>
      </c>
      <c r="B14644" t="s">
        <v>203</v>
      </c>
      <c r="C14644" t="s">
        <v>203</v>
      </c>
      <c r="D14644">
        <v>28.400435999999999</v>
      </c>
      <c r="E14644">
        <v>76.806082000000004</v>
      </c>
      <c r="F14644" s="18">
        <v>45256</v>
      </c>
      <c r="G14644" s="19">
        <v>0</v>
      </c>
      <c r="H14644">
        <v>0</v>
      </c>
      <c r="I14644" s="13" t="s">
        <v>89</v>
      </c>
      <c r="J14644">
        <v>1</v>
      </c>
      <c r="K14644" s="13" t="s">
        <v>214</v>
      </c>
      <c r="L14644">
        <v>6</v>
      </c>
      <c r="M14644">
        <v>1</v>
      </c>
      <c r="N14644" s="13" t="s">
        <v>192</v>
      </c>
      <c r="O14644" s="13" t="s">
        <v>97</v>
      </c>
      <c r="P14644">
        <v>30</v>
      </c>
      <c r="Q14644" s="13" t="s">
        <v>195</v>
      </c>
      <c r="R14644" s="13" t="s">
        <v>98</v>
      </c>
      <c r="S14644" s="13" t="s">
        <v>193</v>
      </c>
      <c r="T14644">
        <v>4</v>
      </c>
      <c r="U14644">
        <v>4</v>
      </c>
      <c r="V14644">
        <v>0</v>
      </c>
      <c r="W14644" s="13" t="s">
        <v>101</v>
      </c>
      <c r="X14644">
        <v>0.1</v>
      </c>
    </row>
    <row r="14645" spans="1:24" x14ac:dyDescent="0.3">
      <c r="A14645">
        <v>14643</v>
      </c>
      <c r="B14645" t="s">
        <v>79</v>
      </c>
      <c r="C14645" t="s">
        <v>80</v>
      </c>
      <c r="D14645">
        <v>18.540783999999999</v>
      </c>
      <c r="E14645">
        <v>73.956157000000005</v>
      </c>
      <c r="F14645" s="18">
        <v>45664</v>
      </c>
      <c r="G14645" s="19">
        <v>0</v>
      </c>
      <c r="H14645">
        <v>0</v>
      </c>
      <c r="I14645" s="13" t="s">
        <v>215</v>
      </c>
      <c r="J14645">
        <v>0</v>
      </c>
      <c r="K14645" s="13" t="s">
        <v>214</v>
      </c>
      <c r="L14645">
        <v>1</v>
      </c>
      <c r="M14645">
        <v>0</v>
      </c>
      <c r="N14645" s="13" t="s">
        <v>94</v>
      </c>
      <c r="O14645" s="13" t="s">
        <v>95</v>
      </c>
      <c r="P14645">
        <v>33</v>
      </c>
      <c r="Q14645" s="13" t="s">
        <v>95</v>
      </c>
      <c r="R14645" s="13" t="s">
        <v>199</v>
      </c>
      <c r="S14645" s="13" t="s">
        <v>193</v>
      </c>
      <c r="T14645">
        <v>1</v>
      </c>
      <c r="U14645">
        <v>1</v>
      </c>
      <c r="V14645">
        <v>0</v>
      </c>
      <c r="W14645" s="13" t="s">
        <v>101</v>
      </c>
      <c r="X14645">
        <v>0.45</v>
      </c>
    </row>
    <row r="14646" spans="1:24" x14ac:dyDescent="0.3">
      <c r="A14646">
        <v>14644</v>
      </c>
      <c r="B14646" t="s">
        <v>190</v>
      </c>
      <c r="C14646" t="s">
        <v>80</v>
      </c>
      <c r="D14646">
        <v>19.053628</v>
      </c>
      <c r="E14646">
        <v>72.716862000000006</v>
      </c>
      <c r="F14646" s="18">
        <v>45578</v>
      </c>
      <c r="G14646" s="19">
        <v>0.25</v>
      </c>
      <c r="H14646">
        <v>6</v>
      </c>
      <c r="I14646" s="13" t="s">
        <v>89</v>
      </c>
      <c r="J14646">
        <v>1</v>
      </c>
      <c r="K14646" s="13" t="s">
        <v>214</v>
      </c>
      <c r="L14646">
        <v>4</v>
      </c>
      <c r="M14646">
        <v>1</v>
      </c>
      <c r="N14646" s="13" t="s">
        <v>94</v>
      </c>
      <c r="O14646" s="13" t="s">
        <v>95</v>
      </c>
      <c r="P14646">
        <v>17</v>
      </c>
      <c r="Q14646" s="13" t="s">
        <v>95</v>
      </c>
      <c r="R14646" s="13" t="s">
        <v>208</v>
      </c>
      <c r="S14646" s="13" t="s">
        <v>196</v>
      </c>
      <c r="T14646">
        <v>3</v>
      </c>
      <c r="U14646">
        <v>0</v>
      </c>
      <c r="V14646">
        <v>0</v>
      </c>
      <c r="W14646" s="13" t="s">
        <v>101</v>
      </c>
      <c r="X14646">
        <v>0.45</v>
      </c>
    </row>
    <row r="14647" spans="1:24" x14ac:dyDescent="0.3">
      <c r="A14647">
        <v>14645</v>
      </c>
      <c r="B14647" t="s">
        <v>217</v>
      </c>
      <c r="C14647" t="s">
        <v>218</v>
      </c>
      <c r="D14647">
        <v>22.675688999999998</v>
      </c>
      <c r="E14647">
        <v>88.248240999999993</v>
      </c>
      <c r="F14647" s="18">
        <v>44975</v>
      </c>
      <c r="G14647" s="19">
        <v>0.375</v>
      </c>
      <c r="H14647">
        <v>9</v>
      </c>
      <c r="I14647" s="13" t="s">
        <v>219</v>
      </c>
      <c r="J14647">
        <v>1</v>
      </c>
      <c r="K14647" s="13" t="s">
        <v>92</v>
      </c>
      <c r="L14647">
        <v>2</v>
      </c>
      <c r="M14647">
        <v>1</v>
      </c>
      <c r="N14647" s="13" t="s">
        <v>94</v>
      </c>
      <c r="O14647" s="13" t="s">
        <v>95</v>
      </c>
      <c r="P14647">
        <v>39</v>
      </c>
      <c r="Q14647" s="13" t="s">
        <v>97</v>
      </c>
      <c r="R14647" s="13" t="s">
        <v>208</v>
      </c>
      <c r="S14647" s="13" t="s">
        <v>196</v>
      </c>
      <c r="T14647">
        <v>3</v>
      </c>
      <c r="U14647">
        <v>2</v>
      </c>
      <c r="V14647">
        <v>1</v>
      </c>
      <c r="W14647" s="13" t="s">
        <v>101</v>
      </c>
      <c r="X14647">
        <v>0.8</v>
      </c>
    </row>
    <row r="14648" spans="1:24" x14ac:dyDescent="0.3">
      <c r="A14648">
        <v>14646</v>
      </c>
      <c r="B14648" t="s">
        <v>190</v>
      </c>
      <c r="C14648" t="s">
        <v>80</v>
      </c>
      <c r="D14648">
        <v>18.850384999999999</v>
      </c>
      <c r="E14648">
        <v>72.878573000000003</v>
      </c>
      <c r="F14648" s="18">
        <v>45370</v>
      </c>
      <c r="G14648" s="19">
        <v>8.3333333333333301E-2</v>
      </c>
      <c r="H14648">
        <v>2</v>
      </c>
      <c r="I14648" s="13" t="s">
        <v>215</v>
      </c>
      <c r="J14648">
        <v>0</v>
      </c>
      <c r="K14648" s="13" t="s">
        <v>92</v>
      </c>
      <c r="L14648">
        <v>2</v>
      </c>
      <c r="M14648">
        <v>0</v>
      </c>
      <c r="N14648" s="13" t="s">
        <v>192</v>
      </c>
      <c r="O14648" s="13" t="s">
        <v>97</v>
      </c>
      <c r="P14648">
        <v>30</v>
      </c>
      <c r="Q14648" s="13" t="s">
        <v>95</v>
      </c>
      <c r="R14648" s="13" t="s">
        <v>213</v>
      </c>
      <c r="S14648" s="13" t="s">
        <v>196</v>
      </c>
      <c r="T14648">
        <v>4</v>
      </c>
      <c r="U14648">
        <v>2</v>
      </c>
      <c r="V14648">
        <v>0</v>
      </c>
      <c r="W14648" s="13" t="s">
        <v>101</v>
      </c>
      <c r="X14648">
        <v>0.1</v>
      </c>
    </row>
    <row r="14649" spans="1:24" x14ac:dyDescent="0.3">
      <c r="A14649">
        <v>14647</v>
      </c>
      <c r="B14649" t="s">
        <v>209</v>
      </c>
      <c r="C14649" t="s">
        <v>210</v>
      </c>
      <c r="D14649">
        <v>17.234099000000001</v>
      </c>
      <c r="E14649">
        <v>78.544808000000003</v>
      </c>
      <c r="F14649" s="18">
        <v>45689</v>
      </c>
      <c r="G14649" s="19">
        <v>0.375</v>
      </c>
      <c r="H14649">
        <v>9</v>
      </c>
      <c r="I14649" s="13" t="s">
        <v>219</v>
      </c>
      <c r="J14649">
        <v>1</v>
      </c>
      <c r="K14649" s="13" t="s">
        <v>214</v>
      </c>
      <c r="L14649">
        <v>2</v>
      </c>
      <c r="M14649">
        <v>0</v>
      </c>
      <c r="N14649" s="13" t="s">
        <v>192</v>
      </c>
      <c r="O14649" s="13" t="s">
        <v>97</v>
      </c>
      <c r="P14649">
        <v>23</v>
      </c>
      <c r="Q14649" s="13" t="s">
        <v>195</v>
      </c>
      <c r="R14649" s="13" t="s">
        <v>208</v>
      </c>
      <c r="S14649" s="13" t="s">
        <v>196</v>
      </c>
      <c r="T14649">
        <v>5</v>
      </c>
      <c r="U14649">
        <v>1</v>
      </c>
      <c r="V14649">
        <v>1</v>
      </c>
      <c r="W14649" s="13" t="s">
        <v>101</v>
      </c>
      <c r="X14649">
        <v>0.25</v>
      </c>
    </row>
    <row r="14650" spans="1:24" x14ac:dyDescent="0.3">
      <c r="A14650">
        <v>14648</v>
      </c>
      <c r="B14650" t="s">
        <v>206</v>
      </c>
      <c r="C14650" t="s">
        <v>207</v>
      </c>
      <c r="D14650">
        <v>12.885706000000001</v>
      </c>
      <c r="E14650">
        <v>77.735484</v>
      </c>
      <c r="F14650" s="18">
        <v>44936</v>
      </c>
      <c r="G14650" s="19">
        <v>0.33333333333333298</v>
      </c>
      <c r="H14650">
        <v>8</v>
      </c>
      <c r="I14650" s="13" t="s">
        <v>215</v>
      </c>
      <c r="J14650">
        <v>0</v>
      </c>
      <c r="K14650" s="13" t="s">
        <v>92</v>
      </c>
      <c r="L14650">
        <v>5</v>
      </c>
      <c r="M14650">
        <v>1</v>
      </c>
      <c r="N14650" s="13" t="s">
        <v>94</v>
      </c>
      <c r="O14650" s="13" t="s">
        <v>95</v>
      </c>
      <c r="P14650">
        <v>17</v>
      </c>
      <c r="Q14650" s="13" t="s">
        <v>97</v>
      </c>
      <c r="R14650" s="13" t="s">
        <v>98</v>
      </c>
      <c r="S14650" s="13" t="s">
        <v>196</v>
      </c>
      <c r="T14650">
        <v>5</v>
      </c>
      <c r="U14650">
        <v>5</v>
      </c>
      <c r="V14650">
        <v>1</v>
      </c>
      <c r="W14650" s="13" t="s">
        <v>101</v>
      </c>
      <c r="X14650">
        <v>0.8</v>
      </c>
    </row>
    <row r="14651" spans="1:24" x14ac:dyDescent="0.3">
      <c r="A14651">
        <v>14649</v>
      </c>
      <c r="B14651" t="s">
        <v>217</v>
      </c>
      <c r="C14651" t="s">
        <v>218</v>
      </c>
      <c r="D14651">
        <v>22.686962999999999</v>
      </c>
      <c r="E14651">
        <v>88.393327999999997</v>
      </c>
      <c r="F14651" s="18">
        <v>45646</v>
      </c>
      <c r="G14651" s="19">
        <v>0</v>
      </c>
      <c r="H14651">
        <v>0</v>
      </c>
      <c r="I14651" s="13" t="s">
        <v>211</v>
      </c>
      <c r="J14651">
        <v>0</v>
      </c>
      <c r="K14651" s="13" t="s">
        <v>214</v>
      </c>
      <c r="L14651">
        <v>1</v>
      </c>
      <c r="M14651">
        <v>1</v>
      </c>
      <c r="N14651" s="13" t="s">
        <v>94</v>
      </c>
      <c r="O14651" s="13" t="s">
        <v>95</v>
      </c>
      <c r="P14651">
        <v>25</v>
      </c>
      <c r="Q14651" s="13" t="s">
        <v>97</v>
      </c>
      <c r="R14651" s="13" t="s">
        <v>205</v>
      </c>
      <c r="S14651" s="13" t="s">
        <v>196</v>
      </c>
      <c r="T14651">
        <v>1</v>
      </c>
      <c r="U14651">
        <v>0</v>
      </c>
      <c r="V14651">
        <v>0</v>
      </c>
      <c r="W14651" s="13" t="s">
        <v>101</v>
      </c>
      <c r="X14651">
        <v>0.65</v>
      </c>
    </row>
    <row r="14652" spans="1:24" x14ac:dyDescent="0.3">
      <c r="A14652">
        <v>14650</v>
      </c>
      <c r="B14652" t="s">
        <v>79</v>
      </c>
      <c r="C14652" t="s">
        <v>80</v>
      </c>
      <c r="D14652">
        <v>18.485302000000001</v>
      </c>
      <c r="E14652">
        <v>73.997900999999999</v>
      </c>
      <c r="F14652" s="18">
        <v>45537</v>
      </c>
      <c r="G14652" s="19">
        <v>0.79166666666666696</v>
      </c>
      <c r="H14652">
        <v>19</v>
      </c>
      <c r="I14652" s="13" t="s">
        <v>204</v>
      </c>
      <c r="J14652">
        <v>0</v>
      </c>
      <c r="K14652" s="13" t="s">
        <v>191</v>
      </c>
      <c r="L14652">
        <v>2</v>
      </c>
      <c r="M14652">
        <v>0</v>
      </c>
      <c r="N14652" s="13" t="s">
        <v>192</v>
      </c>
      <c r="O14652" s="13" t="s">
        <v>97</v>
      </c>
      <c r="P14652">
        <v>30</v>
      </c>
      <c r="Q14652" s="13" t="s">
        <v>195</v>
      </c>
      <c r="R14652" s="13" t="s">
        <v>208</v>
      </c>
      <c r="S14652" s="13" t="s">
        <v>196</v>
      </c>
      <c r="T14652">
        <v>1</v>
      </c>
      <c r="U14652">
        <v>0</v>
      </c>
      <c r="V14652">
        <v>1</v>
      </c>
      <c r="W14652" s="13" t="s">
        <v>101</v>
      </c>
      <c r="X14652">
        <v>0.25</v>
      </c>
    </row>
    <row r="14653" spans="1:24" x14ac:dyDescent="0.3">
      <c r="A14653">
        <v>14651</v>
      </c>
      <c r="B14653" t="s">
        <v>197</v>
      </c>
      <c r="C14653" t="s">
        <v>198</v>
      </c>
      <c r="D14653">
        <v>30.699591000000002</v>
      </c>
      <c r="E14653">
        <v>76.872067000000001</v>
      </c>
      <c r="F14653" s="18">
        <v>45495</v>
      </c>
      <c r="G14653" s="19">
        <v>0.125</v>
      </c>
      <c r="H14653">
        <v>3</v>
      </c>
      <c r="I14653" s="13" t="s">
        <v>204</v>
      </c>
      <c r="J14653">
        <v>0</v>
      </c>
      <c r="K14653" s="13" t="s">
        <v>92</v>
      </c>
      <c r="L14653">
        <v>1</v>
      </c>
      <c r="M14653">
        <v>1</v>
      </c>
      <c r="N14653" s="13" t="s">
        <v>94</v>
      </c>
      <c r="O14653" s="13" t="s">
        <v>95</v>
      </c>
      <c r="P14653">
        <v>24</v>
      </c>
      <c r="Q14653" s="13" t="s">
        <v>97</v>
      </c>
      <c r="R14653" s="13" t="s">
        <v>98</v>
      </c>
      <c r="S14653" s="13" t="s">
        <v>193</v>
      </c>
      <c r="T14653">
        <v>5</v>
      </c>
      <c r="U14653">
        <v>3</v>
      </c>
      <c r="V14653">
        <v>0</v>
      </c>
      <c r="W14653" s="13" t="s">
        <v>101</v>
      </c>
      <c r="X14653">
        <v>0.65</v>
      </c>
    </row>
    <row r="14654" spans="1:24" x14ac:dyDescent="0.3">
      <c r="A14654">
        <v>14652</v>
      </c>
      <c r="B14654" t="s">
        <v>200</v>
      </c>
      <c r="C14654" t="s">
        <v>201</v>
      </c>
      <c r="D14654">
        <v>12.893692</v>
      </c>
      <c r="E14654">
        <v>80.279595</v>
      </c>
      <c r="F14654" s="18">
        <v>45713</v>
      </c>
      <c r="G14654" s="19">
        <v>0.25</v>
      </c>
      <c r="H14654">
        <v>6</v>
      </c>
      <c r="I14654" s="13" t="s">
        <v>215</v>
      </c>
      <c r="J14654">
        <v>0</v>
      </c>
      <c r="K14654" s="13" t="s">
        <v>214</v>
      </c>
      <c r="L14654">
        <v>3</v>
      </c>
      <c r="M14654">
        <v>0</v>
      </c>
      <c r="N14654" s="13" t="s">
        <v>192</v>
      </c>
      <c r="O14654" s="13" t="s">
        <v>97</v>
      </c>
      <c r="P14654">
        <v>40</v>
      </c>
      <c r="Q14654" s="13" t="s">
        <v>97</v>
      </c>
      <c r="R14654" s="13" t="s">
        <v>205</v>
      </c>
      <c r="S14654" s="13" t="s">
        <v>196</v>
      </c>
      <c r="T14654">
        <v>3</v>
      </c>
      <c r="U14654">
        <v>0</v>
      </c>
      <c r="V14654">
        <v>0</v>
      </c>
      <c r="W14654" s="13" t="s">
        <v>101</v>
      </c>
      <c r="X14654">
        <v>0.3</v>
      </c>
    </row>
    <row r="14655" spans="1:24" x14ac:dyDescent="0.3">
      <c r="A14655">
        <v>14653</v>
      </c>
      <c r="B14655" t="s">
        <v>217</v>
      </c>
      <c r="C14655" t="s">
        <v>218</v>
      </c>
      <c r="D14655">
        <v>22.526693000000002</v>
      </c>
      <c r="E14655">
        <v>88.455578000000003</v>
      </c>
      <c r="F14655" s="18">
        <v>44967</v>
      </c>
      <c r="G14655" s="19">
        <v>0.25</v>
      </c>
      <c r="H14655">
        <v>6</v>
      </c>
      <c r="I14655" s="13" t="s">
        <v>211</v>
      </c>
      <c r="J14655">
        <v>0</v>
      </c>
      <c r="K14655" s="13" t="s">
        <v>92</v>
      </c>
      <c r="L14655">
        <v>5</v>
      </c>
      <c r="M14655">
        <v>0</v>
      </c>
      <c r="N14655" s="13" t="s">
        <v>212</v>
      </c>
      <c r="O14655" s="13" t="s">
        <v>195</v>
      </c>
      <c r="P14655">
        <v>22</v>
      </c>
      <c r="Q14655" s="13" t="s">
        <v>195</v>
      </c>
      <c r="R14655" s="13" t="s">
        <v>98</v>
      </c>
      <c r="S14655" s="13" t="s">
        <v>196</v>
      </c>
      <c r="T14655">
        <v>3</v>
      </c>
      <c r="U14655">
        <v>2</v>
      </c>
      <c r="V14655">
        <v>0</v>
      </c>
      <c r="W14655" s="13" t="s">
        <v>101</v>
      </c>
      <c r="X14655">
        <v>0.25</v>
      </c>
    </row>
    <row r="14656" spans="1:24" x14ac:dyDescent="0.3">
      <c r="A14656">
        <v>14654</v>
      </c>
      <c r="B14656" t="s">
        <v>200</v>
      </c>
      <c r="C14656" t="s">
        <v>201</v>
      </c>
      <c r="D14656">
        <v>13.131724999999999</v>
      </c>
      <c r="E14656">
        <v>80.124711000000005</v>
      </c>
      <c r="F14656" s="18">
        <v>44923</v>
      </c>
      <c r="G14656" s="19">
        <v>0.375</v>
      </c>
      <c r="H14656">
        <v>9</v>
      </c>
      <c r="I14656" s="13" t="s">
        <v>194</v>
      </c>
      <c r="J14656">
        <v>0</v>
      </c>
      <c r="K14656" s="13" t="s">
        <v>92</v>
      </c>
      <c r="L14656">
        <v>6</v>
      </c>
      <c r="M14656">
        <v>1</v>
      </c>
      <c r="N14656" s="13" t="s">
        <v>94</v>
      </c>
      <c r="O14656" s="13" t="s">
        <v>95</v>
      </c>
      <c r="P14656">
        <v>19</v>
      </c>
      <c r="Q14656" s="13" t="s">
        <v>97</v>
      </c>
      <c r="R14656" s="13" t="s">
        <v>199</v>
      </c>
      <c r="S14656" s="13" t="s">
        <v>196</v>
      </c>
      <c r="T14656">
        <v>1</v>
      </c>
      <c r="U14656">
        <v>0</v>
      </c>
      <c r="V14656">
        <v>1</v>
      </c>
      <c r="W14656" s="13" t="s">
        <v>101</v>
      </c>
      <c r="X14656">
        <v>0.8</v>
      </c>
    </row>
    <row r="14657" spans="1:24" x14ac:dyDescent="0.3">
      <c r="A14657">
        <v>14655</v>
      </c>
      <c r="B14657" t="s">
        <v>200</v>
      </c>
      <c r="C14657" t="s">
        <v>201</v>
      </c>
      <c r="D14657">
        <v>12.985741000000001</v>
      </c>
      <c r="E14657">
        <v>80.220574999999997</v>
      </c>
      <c r="F14657" s="18">
        <v>44984</v>
      </c>
      <c r="G14657" s="19">
        <v>0.58333333333333304</v>
      </c>
      <c r="H14657">
        <v>14</v>
      </c>
      <c r="I14657" s="13" t="s">
        <v>204</v>
      </c>
      <c r="J14657">
        <v>0</v>
      </c>
      <c r="K14657" s="13" t="s">
        <v>214</v>
      </c>
      <c r="L14657">
        <v>2</v>
      </c>
      <c r="M14657">
        <v>0</v>
      </c>
      <c r="N14657" s="13" t="s">
        <v>94</v>
      </c>
      <c r="O14657" s="13" t="s">
        <v>95</v>
      </c>
      <c r="P14657">
        <v>30</v>
      </c>
      <c r="Q14657" s="13" t="s">
        <v>195</v>
      </c>
      <c r="R14657" s="13" t="s">
        <v>205</v>
      </c>
      <c r="S14657" s="13" t="s">
        <v>196</v>
      </c>
      <c r="T14657">
        <v>5</v>
      </c>
      <c r="U14657">
        <v>4</v>
      </c>
      <c r="V14657">
        <v>0</v>
      </c>
      <c r="W14657" s="13" t="s">
        <v>101</v>
      </c>
      <c r="X14657">
        <v>0.45</v>
      </c>
    </row>
    <row r="14658" spans="1:24" x14ac:dyDescent="0.3">
      <c r="A14658">
        <v>14656</v>
      </c>
      <c r="B14658" t="s">
        <v>200</v>
      </c>
      <c r="C14658" t="s">
        <v>201</v>
      </c>
      <c r="D14658">
        <v>13.101753</v>
      </c>
      <c r="E14658">
        <v>80.155608999999998</v>
      </c>
      <c r="F14658" s="18">
        <v>44888</v>
      </c>
      <c r="G14658" s="19">
        <v>0.58333333333333304</v>
      </c>
      <c r="H14658">
        <v>14</v>
      </c>
      <c r="I14658" s="13" t="s">
        <v>194</v>
      </c>
      <c r="J14658">
        <v>0</v>
      </c>
      <c r="K14658" s="13" t="s">
        <v>214</v>
      </c>
      <c r="L14658">
        <v>5</v>
      </c>
      <c r="M14658">
        <v>0</v>
      </c>
      <c r="N14658" s="13" t="s">
        <v>94</v>
      </c>
      <c r="O14658" s="13" t="s">
        <v>95</v>
      </c>
      <c r="P14658">
        <v>32</v>
      </c>
      <c r="Q14658" s="13" t="s">
        <v>195</v>
      </c>
      <c r="R14658" s="13" t="s">
        <v>213</v>
      </c>
      <c r="S14658" s="13" t="s">
        <v>193</v>
      </c>
      <c r="T14658">
        <v>4</v>
      </c>
      <c r="U14658">
        <v>1</v>
      </c>
      <c r="V14658">
        <v>0</v>
      </c>
      <c r="W14658" s="13" t="s">
        <v>101</v>
      </c>
      <c r="X14658">
        <v>0.45</v>
      </c>
    </row>
    <row r="14659" spans="1:24" x14ac:dyDescent="0.3">
      <c r="A14659">
        <v>14657</v>
      </c>
      <c r="B14659" t="s">
        <v>203</v>
      </c>
      <c r="C14659" t="s">
        <v>203</v>
      </c>
      <c r="D14659">
        <v>28.775397000000002</v>
      </c>
      <c r="E14659">
        <v>77.149277999999995</v>
      </c>
      <c r="F14659" s="18">
        <v>45232</v>
      </c>
      <c r="G14659" s="19">
        <v>0.125</v>
      </c>
      <c r="H14659">
        <v>3</v>
      </c>
      <c r="I14659" s="13" t="s">
        <v>202</v>
      </c>
      <c r="J14659">
        <v>0</v>
      </c>
      <c r="K14659" s="13" t="s">
        <v>191</v>
      </c>
      <c r="L14659">
        <v>4</v>
      </c>
      <c r="M14659">
        <v>0</v>
      </c>
      <c r="N14659" s="13" t="s">
        <v>94</v>
      </c>
      <c r="O14659" s="13" t="s">
        <v>95</v>
      </c>
      <c r="P14659">
        <v>20</v>
      </c>
      <c r="Q14659" s="13" t="s">
        <v>95</v>
      </c>
      <c r="R14659" s="13" t="s">
        <v>208</v>
      </c>
      <c r="S14659" s="13" t="s">
        <v>193</v>
      </c>
      <c r="T14659">
        <v>2</v>
      </c>
      <c r="U14659">
        <v>2</v>
      </c>
      <c r="V14659">
        <v>0</v>
      </c>
      <c r="W14659" s="13" t="s">
        <v>101</v>
      </c>
      <c r="X14659">
        <v>0.45</v>
      </c>
    </row>
    <row r="14660" spans="1:24" x14ac:dyDescent="0.3">
      <c r="A14660">
        <v>14658</v>
      </c>
      <c r="B14660" t="s">
        <v>209</v>
      </c>
      <c r="C14660" t="s">
        <v>210</v>
      </c>
      <c r="D14660">
        <v>17.592569000000001</v>
      </c>
      <c r="E14660">
        <v>78.278181000000004</v>
      </c>
      <c r="F14660" s="18">
        <v>45528</v>
      </c>
      <c r="G14660" s="19">
        <v>0.70833333333333304</v>
      </c>
      <c r="H14660">
        <v>17</v>
      </c>
      <c r="I14660" s="13" t="s">
        <v>219</v>
      </c>
      <c r="J14660">
        <v>1</v>
      </c>
      <c r="K14660" s="13" t="s">
        <v>92</v>
      </c>
      <c r="L14660">
        <v>2</v>
      </c>
      <c r="M14660">
        <v>1</v>
      </c>
      <c r="N14660" s="13" t="s">
        <v>212</v>
      </c>
      <c r="O14660" s="13" t="s">
        <v>95</v>
      </c>
      <c r="P14660">
        <v>19</v>
      </c>
      <c r="Q14660" s="13" t="s">
        <v>97</v>
      </c>
      <c r="R14660" s="13" t="s">
        <v>98</v>
      </c>
      <c r="S14660" s="13" t="s">
        <v>196</v>
      </c>
      <c r="T14660">
        <v>3</v>
      </c>
      <c r="U14660">
        <v>1</v>
      </c>
      <c r="V14660">
        <v>1</v>
      </c>
      <c r="W14660" s="13" t="s">
        <v>101</v>
      </c>
      <c r="X14660">
        <v>0.8</v>
      </c>
    </row>
    <row r="14661" spans="1:24" x14ac:dyDescent="0.3">
      <c r="A14661">
        <v>14659</v>
      </c>
      <c r="B14661" t="s">
        <v>79</v>
      </c>
      <c r="C14661" t="s">
        <v>80</v>
      </c>
      <c r="D14661">
        <v>18.622261999999999</v>
      </c>
      <c r="E14661">
        <v>73.817920000000001</v>
      </c>
      <c r="F14661" s="18">
        <v>44769</v>
      </c>
      <c r="G14661" s="19">
        <v>8.3333333333333301E-2</v>
      </c>
      <c r="H14661">
        <v>2</v>
      </c>
      <c r="I14661" s="13" t="s">
        <v>194</v>
      </c>
      <c r="J14661">
        <v>0</v>
      </c>
      <c r="K14661" s="13" t="s">
        <v>92</v>
      </c>
      <c r="L14661">
        <v>5</v>
      </c>
      <c r="M14661">
        <v>0</v>
      </c>
      <c r="N14661" s="13" t="s">
        <v>192</v>
      </c>
      <c r="O14661" s="13" t="s">
        <v>97</v>
      </c>
      <c r="P14661">
        <v>19</v>
      </c>
      <c r="Q14661" s="13" t="s">
        <v>95</v>
      </c>
      <c r="R14661" s="13" t="s">
        <v>98</v>
      </c>
      <c r="S14661" s="13" t="s">
        <v>99</v>
      </c>
      <c r="T14661">
        <v>3</v>
      </c>
      <c r="U14661">
        <v>3</v>
      </c>
      <c r="V14661">
        <v>0</v>
      </c>
      <c r="W14661" s="13" t="s">
        <v>101</v>
      </c>
      <c r="X14661">
        <v>0.3</v>
      </c>
    </row>
    <row r="14662" spans="1:24" x14ac:dyDescent="0.3">
      <c r="A14662">
        <v>14660</v>
      </c>
      <c r="B14662" t="s">
        <v>206</v>
      </c>
      <c r="C14662" t="s">
        <v>207</v>
      </c>
      <c r="D14662">
        <v>13.042081</v>
      </c>
      <c r="E14662">
        <v>77.728745000000004</v>
      </c>
      <c r="F14662" s="18">
        <v>44772</v>
      </c>
      <c r="G14662" s="19">
        <v>0.25</v>
      </c>
      <c r="H14662">
        <v>6</v>
      </c>
      <c r="I14662" s="13" t="s">
        <v>219</v>
      </c>
      <c r="J14662">
        <v>1</v>
      </c>
      <c r="K14662" s="13" t="s">
        <v>92</v>
      </c>
      <c r="L14662">
        <v>3</v>
      </c>
      <c r="M14662">
        <v>1</v>
      </c>
      <c r="N14662" s="13" t="s">
        <v>94</v>
      </c>
      <c r="O14662" s="13" t="s">
        <v>95</v>
      </c>
      <c r="P14662">
        <v>19</v>
      </c>
      <c r="Q14662" s="13" t="s">
        <v>195</v>
      </c>
      <c r="R14662" s="13" t="s">
        <v>213</v>
      </c>
      <c r="S14662" s="13" t="s">
        <v>196</v>
      </c>
      <c r="T14662">
        <v>3</v>
      </c>
      <c r="U14662">
        <v>0</v>
      </c>
      <c r="V14662">
        <v>0</v>
      </c>
      <c r="W14662" s="13" t="s">
        <v>101</v>
      </c>
      <c r="X14662">
        <v>0.45</v>
      </c>
    </row>
    <row r="14663" spans="1:24" x14ac:dyDescent="0.3">
      <c r="A14663">
        <v>14661</v>
      </c>
      <c r="B14663" t="s">
        <v>206</v>
      </c>
      <c r="C14663" t="s">
        <v>207</v>
      </c>
      <c r="D14663">
        <v>12.887269</v>
      </c>
      <c r="E14663">
        <v>77.791863000000006</v>
      </c>
      <c r="F14663" s="18">
        <v>45287</v>
      </c>
      <c r="G14663" s="19">
        <v>0.5</v>
      </c>
      <c r="H14663">
        <v>12</v>
      </c>
      <c r="I14663" s="13" t="s">
        <v>194</v>
      </c>
      <c r="J14663">
        <v>0</v>
      </c>
      <c r="K14663" s="13" t="s">
        <v>214</v>
      </c>
      <c r="L14663">
        <v>4</v>
      </c>
      <c r="M14663">
        <v>1</v>
      </c>
      <c r="N14663" s="13" t="s">
        <v>212</v>
      </c>
      <c r="O14663" s="13" t="s">
        <v>195</v>
      </c>
      <c r="P14663">
        <v>26</v>
      </c>
      <c r="Q14663" s="13" t="s">
        <v>95</v>
      </c>
      <c r="R14663" s="13" t="s">
        <v>205</v>
      </c>
      <c r="S14663" s="13" t="s">
        <v>193</v>
      </c>
      <c r="T14663">
        <v>5</v>
      </c>
      <c r="U14663">
        <v>3</v>
      </c>
      <c r="V14663">
        <v>0</v>
      </c>
      <c r="W14663" s="13" t="s">
        <v>101</v>
      </c>
      <c r="X14663">
        <v>0.25</v>
      </c>
    </row>
    <row r="14664" spans="1:24" x14ac:dyDescent="0.3">
      <c r="A14664">
        <v>14662</v>
      </c>
      <c r="B14664" t="s">
        <v>206</v>
      </c>
      <c r="C14664" t="s">
        <v>207</v>
      </c>
      <c r="D14664">
        <v>12.973065</v>
      </c>
      <c r="E14664">
        <v>77.640358000000006</v>
      </c>
      <c r="F14664" s="18">
        <v>45608</v>
      </c>
      <c r="G14664" s="19">
        <v>0.91666666666666696</v>
      </c>
      <c r="H14664">
        <v>22</v>
      </c>
      <c r="I14664" s="13" t="s">
        <v>215</v>
      </c>
      <c r="J14664">
        <v>0</v>
      </c>
      <c r="K14664" s="13" t="s">
        <v>191</v>
      </c>
      <c r="L14664">
        <v>3</v>
      </c>
      <c r="M14664">
        <v>0</v>
      </c>
      <c r="N14664" s="13" t="s">
        <v>94</v>
      </c>
      <c r="O14664" s="13" t="s">
        <v>95</v>
      </c>
      <c r="P14664">
        <v>40</v>
      </c>
      <c r="Q14664" s="13" t="s">
        <v>95</v>
      </c>
      <c r="R14664" s="13" t="s">
        <v>208</v>
      </c>
      <c r="S14664" s="13" t="s">
        <v>196</v>
      </c>
      <c r="T14664">
        <v>4</v>
      </c>
      <c r="U14664">
        <v>2</v>
      </c>
      <c r="V14664">
        <v>0</v>
      </c>
      <c r="W14664" s="13" t="s">
        <v>101</v>
      </c>
      <c r="X14664">
        <v>0.45</v>
      </c>
    </row>
    <row r="14665" spans="1:24" x14ac:dyDescent="0.3">
      <c r="A14665">
        <v>14663</v>
      </c>
      <c r="B14665" t="s">
        <v>203</v>
      </c>
      <c r="C14665" t="s">
        <v>203</v>
      </c>
      <c r="D14665">
        <v>28.495740999999999</v>
      </c>
      <c r="E14665">
        <v>77.018512000000001</v>
      </c>
      <c r="F14665" s="18">
        <v>44925</v>
      </c>
      <c r="G14665" s="19">
        <v>0.58333333333333304</v>
      </c>
      <c r="H14665">
        <v>14</v>
      </c>
      <c r="I14665" s="13" t="s">
        <v>211</v>
      </c>
      <c r="J14665">
        <v>0</v>
      </c>
      <c r="K14665" s="13" t="s">
        <v>92</v>
      </c>
      <c r="L14665">
        <v>1</v>
      </c>
      <c r="M14665">
        <v>1</v>
      </c>
      <c r="N14665" s="13" t="s">
        <v>94</v>
      </c>
      <c r="O14665" s="13" t="s">
        <v>95</v>
      </c>
      <c r="P14665">
        <v>37</v>
      </c>
      <c r="Q14665" s="13" t="s">
        <v>95</v>
      </c>
      <c r="R14665" s="13" t="s">
        <v>98</v>
      </c>
      <c r="S14665" s="13" t="s">
        <v>196</v>
      </c>
      <c r="T14665">
        <v>4</v>
      </c>
      <c r="U14665">
        <v>1</v>
      </c>
      <c r="V14665">
        <v>0</v>
      </c>
      <c r="W14665" s="13" t="s">
        <v>101</v>
      </c>
      <c r="X14665">
        <v>0.45</v>
      </c>
    </row>
    <row r="14666" spans="1:24" x14ac:dyDescent="0.3">
      <c r="A14666">
        <v>14664</v>
      </c>
      <c r="B14666" t="s">
        <v>203</v>
      </c>
      <c r="C14666" t="s">
        <v>203</v>
      </c>
      <c r="D14666">
        <v>28.563144000000001</v>
      </c>
      <c r="E14666">
        <v>76.807075999999995</v>
      </c>
      <c r="F14666" s="18">
        <v>45576</v>
      </c>
      <c r="G14666" s="19">
        <v>8.3333333333333301E-2</v>
      </c>
      <c r="H14666">
        <v>2</v>
      </c>
      <c r="I14666" s="13" t="s">
        <v>211</v>
      </c>
      <c r="J14666">
        <v>0</v>
      </c>
      <c r="K14666" s="13" t="s">
        <v>214</v>
      </c>
      <c r="L14666">
        <v>1</v>
      </c>
      <c r="M14666">
        <v>1</v>
      </c>
      <c r="N14666" s="13" t="s">
        <v>94</v>
      </c>
      <c r="O14666" s="13" t="s">
        <v>95</v>
      </c>
      <c r="P14666">
        <v>40</v>
      </c>
      <c r="Q14666" s="13" t="s">
        <v>97</v>
      </c>
      <c r="R14666" s="13" t="s">
        <v>98</v>
      </c>
      <c r="S14666" s="13" t="s">
        <v>193</v>
      </c>
      <c r="T14666">
        <v>3</v>
      </c>
      <c r="U14666">
        <v>3</v>
      </c>
      <c r="V14666">
        <v>0</v>
      </c>
      <c r="W14666" s="13" t="s">
        <v>101</v>
      </c>
      <c r="X14666">
        <v>0.65</v>
      </c>
    </row>
    <row r="14667" spans="1:24" x14ac:dyDescent="0.3">
      <c r="A14667">
        <v>14665</v>
      </c>
      <c r="B14667" t="s">
        <v>217</v>
      </c>
      <c r="C14667" t="s">
        <v>218</v>
      </c>
      <c r="D14667">
        <v>22.484763999999998</v>
      </c>
      <c r="E14667">
        <v>88.201948000000002</v>
      </c>
      <c r="F14667" s="18">
        <v>45365</v>
      </c>
      <c r="G14667" s="19">
        <v>0.625</v>
      </c>
      <c r="H14667">
        <v>15</v>
      </c>
      <c r="I14667" s="13" t="s">
        <v>202</v>
      </c>
      <c r="J14667">
        <v>0</v>
      </c>
      <c r="K14667" s="13" t="s">
        <v>191</v>
      </c>
      <c r="L14667">
        <v>3</v>
      </c>
      <c r="M14667">
        <v>0</v>
      </c>
      <c r="N14667" s="13" t="s">
        <v>212</v>
      </c>
      <c r="O14667" s="13" t="s">
        <v>95</v>
      </c>
      <c r="P14667">
        <v>37</v>
      </c>
      <c r="Q14667" s="13" t="s">
        <v>97</v>
      </c>
      <c r="R14667" s="13" t="s">
        <v>213</v>
      </c>
      <c r="S14667" s="13" t="s">
        <v>193</v>
      </c>
      <c r="T14667">
        <v>3</v>
      </c>
      <c r="U14667">
        <v>3</v>
      </c>
      <c r="V14667">
        <v>0</v>
      </c>
      <c r="W14667" s="13" t="s">
        <v>101</v>
      </c>
      <c r="X14667">
        <v>0.65</v>
      </c>
    </row>
    <row r="14668" spans="1:24" x14ac:dyDescent="0.3">
      <c r="A14668">
        <v>14666</v>
      </c>
      <c r="B14668" t="s">
        <v>200</v>
      </c>
      <c r="C14668" t="s">
        <v>201</v>
      </c>
      <c r="D14668">
        <v>12.850282999999999</v>
      </c>
      <c r="E14668">
        <v>80.252960000000002</v>
      </c>
      <c r="F14668" s="18">
        <v>45592</v>
      </c>
      <c r="G14668" s="19">
        <v>0.33333333333333298</v>
      </c>
      <c r="H14668">
        <v>8</v>
      </c>
      <c r="I14668" s="13" t="s">
        <v>89</v>
      </c>
      <c r="J14668">
        <v>1</v>
      </c>
      <c r="K14668" s="13" t="s">
        <v>214</v>
      </c>
      <c r="L14668">
        <v>4</v>
      </c>
      <c r="M14668">
        <v>1</v>
      </c>
      <c r="N14668" s="13" t="s">
        <v>212</v>
      </c>
      <c r="O14668" s="13" t="s">
        <v>195</v>
      </c>
      <c r="P14668">
        <v>39</v>
      </c>
      <c r="Q14668" s="13" t="s">
        <v>195</v>
      </c>
      <c r="R14668" s="13" t="s">
        <v>199</v>
      </c>
      <c r="S14668" s="13" t="s">
        <v>193</v>
      </c>
      <c r="T14668">
        <v>1</v>
      </c>
      <c r="U14668">
        <v>0</v>
      </c>
      <c r="V14668">
        <v>1</v>
      </c>
      <c r="W14668" s="13" t="s">
        <v>101</v>
      </c>
      <c r="X14668">
        <v>0.4</v>
      </c>
    </row>
    <row r="14669" spans="1:24" x14ac:dyDescent="0.3">
      <c r="A14669">
        <v>14667</v>
      </c>
      <c r="B14669" t="s">
        <v>217</v>
      </c>
      <c r="C14669" t="s">
        <v>218</v>
      </c>
      <c r="D14669">
        <v>22.466114000000001</v>
      </c>
      <c r="E14669">
        <v>88.440217000000004</v>
      </c>
      <c r="F14669" s="18">
        <v>45263</v>
      </c>
      <c r="G14669" s="19">
        <v>0.41666666666666702</v>
      </c>
      <c r="H14669">
        <v>10</v>
      </c>
      <c r="I14669" s="13" t="s">
        <v>89</v>
      </c>
      <c r="J14669">
        <v>1</v>
      </c>
      <c r="K14669" s="13" t="s">
        <v>191</v>
      </c>
      <c r="L14669">
        <v>3</v>
      </c>
      <c r="M14669">
        <v>1</v>
      </c>
      <c r="N14669" s="13" t="s">
        <v>212</v>
      </c>
      <c r="O14669" s="13" t="s">
        <v>195</v>
      </c>
      <c r="P14669">
        <v>32</v>
      </c>
      <c r="Q14669" s="13" t="s">
        <v>195</v>
      </c>
      <c r="R14669" s="13" t="s">
        <v>205</v>
      </c>
      <c r="S14669" s="13" t="s">
        <v>196</v>
      </c>
      <c r="T14669">
        <v>3</v>
      </c>
      <c r="U14669">
        <v>2</v>
      </c>
      <c r="V14669">
        <v>1</v>
      </c>
      <c r="W14669" s="13" t="s">
        <v>101</v>
      </c>
      <c r="X14669">
        <v>0.4</v>
      </c>
    </row>
    <row r="14670" spans="1:24" x14ac:dyDescent="0.3">
      <c r="A14670">
        <v>14668</v>
      </c>
      <c r="B14670" t="s">
        <v>200</v>
      </c>
      <c r="C14670" t="s">
        <v>201</v>
      </c>
      <c r="D14670">
        <v>12.811171999999999</v>
      </c>
      <c r="E14670">
        <v>80.106982000000002</v>
      </c>
      <c r="F14670" s="18">
        <v>45520</v>
      </c>
      <c r="G14670" s="19">
        <v>0.54166666666666696</v>
      </c>
      <c r="H14670">
        <v>13</v>
      </c>
      <c r="I14670" s="13" t="s">
        <v>211</v>
      </c>
      <c r="J14670">
        <v>0</v>
      </c>
      <c r="K14670" s="13" t="s">
        <v>191</v>
      </c>
      <c r="L14670">
        <v>2</v>
      </c>
      <c r="M14670">
        <v>1</v>
      </c>
      <c r="N14670" s="13" t="s">
        <v>212</v>
      </c>
      <c r="O14670" s="13" t="s">
        <v>195</v>
      </c>
      <c r="P14670">
        <v>38</v>
      </c>
      <c r="Q14670" s="13" t="s">
        <v>95</v>
      </c>
      <c r="R14670" s="13" t="s">
        <v>213</v>
      </c>
      <c r="S14670" s="13" t="s">
        <v>196</v>
      </c>
      <c r="T14670">
        <v>3</v>
      </c>
      <c r="U14670">
        <v>3</v>
      </c>
      <c r="V14670">
        <v>0</v>
      </c>
      <c r="W14670" s="13" t="s">
        <v>101</v>
      </c>
      <c r="X14670">
        <v>0.25</v>
      </c>
    </row>
    <row r="14671" spans="1:24" x14ac:dyDescent="0.3">
      <c r="A14671">
        <v>14669</v>
      </c>
      <c r="B14671" t="s">
        <v>203</v>
      </c>
      <c r="C14671" t="s">
        <v>203</v>
      </c>
      <c r="D14671">
        <v>28.697661</v>
      </c>
      <c r="E14671">
        <v>77.265055000000004</v>
      </c>
      <c r="F14671" s="18">
        <v>45084</v>
      </c>
      <c r="G14671" s="19">
        <v>0.83333333333333304</v>
      </c>
      <c r="H14671">
        <v>20</v>
      </c>
      <c r="I14671" s="13" t="s">
        <v>194</v>
      </c>
      <c r="J14671">
        <v>0</v>
      </c>
      <c r="K14671" s="13" t="s">
        <v>191</v>
      </c>
      <c r="L14671">
        <v>3</v>
      </c>
      <c r="M14671">
        <v>1</v>
      </c>
      <c r="N14671" s="13" t="s">
        <v>192</v>
      </c>
      <c r="O14671" s="13" t="s">
        <v>97</v>
      </c>
      <c r="P14671">
        <v>35</v>
      </c>
      <c r="Q14671" s="13" t="s">
        <v>97</v>
      </c>
      <c r="R14671" s="13" t="s">
        <v>98</v>
      </c>
      <c r="S14671" s="13" t="s">
        <v>196</v>
      </c>
      <c r="T14671">
        <v>1</v>
      </c>
      <c r="U14671">
        <v>0</v>
      </c>
      <c r="V14671">
        <v>0</v>
      </c>
      <c r="W14671" s="13" t="s">
        <v>101</v>
      </c>
      <c r="X14671">
        <v>0.3</v>
      </c>
    </row>
    <row r="14672" spans="1:24" x14ac:dyDescent="0.3">
      <c r="A14672">
        <v>14670</v>
      </c>
      <c r="B14672" t="s">
        <v>197</v>
      </c>
      <c r="C14672" t="s">
        <v>198</v>
      </c>
      <c r="D14672">
        <v>30.654534000000002</v>
      </c>
      <c r="E14672">
        <v>76.724926999999994</v>
      </c>
      <c r="F14672" s="18">
        <v>44655</v>
      </c>
      <c r="G14672" s="19">
        <v>0.16666666666666699</v>
      </c>
      <c r="H14672">
        <v>4</v>
      </c>
      <c r="I14672" s="13" t="s">
        <v>204</v>
      </c>
      <c r="J14672">
        <v>0</v>
      </c>
      <c r="K14672" s="13" t="s">
        <v>214</v>
      </c>
      <c r="L14672">
        <v>4</v>
      </c>
      <c r="M14672">
        <v>1</v>
      </c>
      <c r="N14672" s="13" t="s">
        <v>192</v>
      </c>
      <c r="O14672" s="13" t="s">
        <v>97</v>
      </c>
      <c r="P14672">
        <v>34</v>
      </c>
      <c r="Q14672" s="13" t="s">
        <v>195</v>
      </c>
      <c r="R14672" s="13" t="s">
        <v>213</v>
      </c>
      <c r="S14672" s="13" t="s">
        <v>196</v>
      </c>
      <c r="T14672">
        <v>5</v>
      </c>
      <c r="U14672">
        <v>1</v>
      </c>
      <c r="V14672">
        <v>0</v>
      </c>
      <c r="W14672" s="13" t="s">
        <v>101</v>
      </c>
      <c r="X14672">
        <v>0.1</v>
      </c>
    </row>
    <row r="14673" spans="1:24" x14ac:dyDescent="0.3">
      <c r="A14673">
        <v>14671</v>
      </c>
      <c r="B14673" t="s">
        <v>209</v>
      </c>
      <c r="C14673" t="s">
        <v>210</v>
      </c>
      <c r="D14673">
        <v>17.521840000000001</v>
      </c>
      <c r="E14673">
        <v>78.274820000000005</v>
      </c>
      <c r="F14673" s="18">
        <v>44605</v>
      </c>
      <c r="G14673" s="19">
        <v>0.33333333333333298</v>
      </c>
      <c r="H14673">
        <v>8</v>
      </c>
      <c r="I14673" s="13" t="s">
        <v>89</v>
      </c>
      <c r="J14673">
        <v>1</v>
      </c>
      <c r="K14673" s="13" t="s">
        <v>191</v>
      </c>
      <c r="L14673">
        <v>5</v>
      </c>
      <c r="M14673">
        <v>1</v>
      </c>
      <c r="N14673" s="13" t="s">
        <v>94</v>
      </c>
      <c r="O14673" s="13" t="s">
        <v>95</v>
      </c>
      <c r="P14673">
        <v>38</v>
      </c>
      <c r="Q14673" s="13" t="s">
        <v>97</v>
      </c>
      <c r="R14673" s="13" t="s">
        <v>199</v>
      </c>
      <c r="S14673" s="13" t="s">
        <v>196</v>
      </c>
      <c r="T14673">
        <v>4</v>
      </c>
      <c r="U14673">
        <v>2</v>
      </c>
      <c r="V14673">
        <v>1</v>
      </c>
      <c r="W14673" s="13" t="s">
        <v>101</v>
      </c>
      <c r="X14673">
        <v>0.8</v>
      </c>
    </row>
    <row r="14674" spans="1:24" x14ac:dyDescent="0.3">
      <c r="A14674">
        <v>14672</v>
      </c>
      <c r="B14674" t="s">
        <v>203</v>
      </c>
      <c r="C14674" t="s">
        <v>203</v>
      </c>
      <c r="D14674">
        <v>28.857479999999999</v>
      </c>
      <c r="E14674">
        <v>77.181638000000007</v>
      </c>
      <c r="F14674" s="18">
        <v>45578</v>
      </c>
      <c r="G14674" s="19">
        <v>0.125</v>
      </c>
      <c r="H14674">
        <v>3</v>
      </c>
      <c r="I14674" s="13" t="s">
        <v>89</v>
      </c>
      <c r="J14674">
        <v>1</v>
      </c>
      <c r="K14674" s="13" t="s">
        <v>214</v>
      </c>
      <c r="L14674">
        <v>3</v>
      </c>
      <c r="M14674">
        <v>0</v>
      </c>
      <c r="N14674" s="13" t="s">
        <v>212</v>
      </c>
      <c r="O14674" s="13" t="s">
        <v>195</v>
      </c>
      <c r="P14674">
        <v>20</v>
      </c>
      <c r="Q14674" s="13" t="s">
        <v>97</v>
      </c>
      <c r="R14674" s="13" t="s">
        <v>213</v>
      </c>
      <c r="S14674" s="13" t="s">
        <v>99</v>
      </c>
      <c r="T14674">
        <v>2</v>
      </c>
      <c r="U14674">
        <v>2</v>
      </c>
      <c r="V14674">
        <v>0</v>
      </c>
      <c r="W14674" s="13" t="s">
        <v>101</v>
      </c>
      <c r="X14674">
        <v>0.65</v>
      </c>
    </row>
    <row r="14675" spans="1:24" x14ac:dyDescent="0.3">
      <c r="A14675">
        <v>14673</v>
      </c>
      <c r="B14675" t="s">
        <v>209</v>
      </c>
      <c r="C14675" t="s">
        <v>210</v>
      </c>
      <c r="D14675">
        <v>17.572476999999999</v>
      </c>
      <c r="E14675">
        <v>78.273982000000004</v>
      </c>
      <c r="F14675" s="18">
        <v>44687</v>
      </c>
      <c r="G14675" s="19">
        <v>0.70833333333333304</v>
      </c>
      <c r="H14675">
        <v>17</v>
      </c>
      <c r="I14675" s="13" t="s">
        <v>211</v>
      </c>
      <c r="J14675">
        <v>0</v>
      </c>
      <c r="K14675" s="13" t="s">
        <v>214</v>
      </c>
      <c r="L14675">
        <v>5</v>
      </c>
      <c r="M14675">
        <v>1</v>
      </c>
      <c r="N14675" s="13" t="s">
        <v>212</v>
      </c>
      <c r="O14675" s="13" t="s">
        <v>195</v>
      </c>
      <c r="P14675">
        <v>33</v>
      </c>
      <c r="Q14675" s="13" t="s">
        <v>97</v>
      </c>
      <c r="R14675" s="13" t="s">
        <v>208</v>
      </c>
      <c r="S14675" s="13" t="s">
        <v>196</v>
      </c>
      <c r="T14675">
        <v>2</v>
      </c>
      <c r="U14675">
        <v>2</v>
      </c>
      <c r="V14675">
        <v>1</v>
      </c>
      <c r="W14675" s="13" t="s">
        <v>101</v>
      </c>
      <c r="X14675">
        <v>0.6</v>
      </c>
    </row>
    <row r="14676" spans="1:24" x14ac:dyDescent="0.3">
      <c r="A14676">
        <v>14674</v>
      </c>
      <c r="B14676" t="s">
        <v>79</v>
      </c>
      <c r="C14676" t="s">
        <v>80</v>
      </c>
      <c r="D14676">
        <v>18.481556999999999</v>
      </c>
      <c r="E14676">
        <v>73.776617000000002</v>
      </c>
      <c r="F14676" s="18">
        <v>44832</v>
      </c>
      <c r="G14676" s="19">
        <v>0.41666666666666702</v>
      </c>
      <c r="H14676">
        <v>10</v>
      </c>
      <c r="I14676" s="13" t="s">
        <v>194</v>
      </c>
      <c r="J14676">
        <v>0</v>
      </c>
      <c r="K14676" s="13" t="s">
        <v>92</v>
      </c>
      <c r="L14676">
        <v>6</v>
      </c>
      <c r="M14676">
        <v>1</v>
      </c>
      <c r="N14676" s="13" t="s">
        <v>94</v>
      </c>
      <c r="O14676" s="13" t="s">
        <v>95</v>
      </c>
      <c r="P14676">
        <v>34</v>
      </c>
      <c r="Q14676" s="13" t="s">
        <v>195</v>
      </c>
      <c r="R14676" s="13" t="s">
        <v>208</v>
      </c>
      <c r="S14676" s="13" t="s">
        <v>196</v>
      </c>
      <c r="T14676">
        <v>4</v>
      </c>
      <c r="U14676">
        <v>2</v>
      </c>
      <c r="V14676">
        <v>1</v>
      </c>
      <c r="W14676" s="13" t="s">
        <v>101</v>
      </c>
      <c r="X14676">
        <v>0.6</v>
      </c>
    </row>
    <row r="14677" spans="1:24" x14ac:dyDescent="0.3">
      <c r="A14677">
        <v>14675</v>
      </c>
      <c r="B14677" t="s">
        <v>200</v>
      </c>
      <c r="C14677" t="s">
        <v>201</v>
      </c>
      <c r="D14677">
        <v>13.142263</v>
      </c>
      <c r="E14677">
        <v>80.268495000000001</v>
      </c>
      <c r="F14677" s="18">
        <v>45318</v>
      </c>
      <c r="G14677" s="19">
        <v>4.1666666666666699E-2</v>
      </c>
      <c r="H14677">
        <v>1</v>
      </c>
      <c r="I14677" s="13" t="s">
        <v>219</v>
      </c>
      <c r="J14677">
        <v>1</v>
      </c>
      <c r="K14677" s="13" t="s">
        <v>191</v>
      </c>
      <c r="L14677">
        <v>6</v>
      </c>
      <c r="M14677">
        <v>0</v>
      </c>
      <c r="N14677" s="13" t="s">
        <v>212</v>
      </c>
      <c r="O14677" s="13" t="s">
        <v>95</v>
      </c>
      <c r="P14677">
        <v>32</v>
      </c>
      <c r="Q14677" s="13" t="s">
        <v>97</v>
      </c>
      <c r="R14677" s="13" t="s">
        <v>199</v>
      </c>
      <c r="S14677" s="13" t="s">
        <v>193</v>
      </c>
      <c r="T14677">
        <v>3</v>
      </c>
      <c r="U14677">
        <v>2</v>
      </c>
      <c r="V14677">
        <v>0</v>
      </c>
      <c r="W14677" s="13" t="s">
        <v>101</v>
      </c>
      <c r="X14677">
        <v>0.65</v>
      </c>
    </row>
    <row r="14678" spans="1:24" x14ac:dyDescent="0.3">
      <c r="A14678">
        <v>14676</v>
      </c>
      <c r="B14678" t="s">
        <v>197</v>
      </c>
      <c r="C14678" t="s">
        <v>198</v>
      </c>
      <c r="D14678">
        <v>30.677302999999998</v>
      </c>
      <c r="E14678">
        <v>76.765680000000003</v>
      </c>
      <c r="F14678" s="18">
        <v>44914</v>
      </c>
      <c r="G14678" s="19">
        <v>0.45833333333333298</v>
      </c>
      <c r="H14678">
        <v>11</v>
      </c>
      <c r="I14678" s="13" t="s">
        <v>204</v>
      </c>
      <c r="J14678">
        <v>0</v>
      </c>
      <c r="K14678" s="13" t="s">
        <v>214</v>
      </c>
      <c r="L14678">
        <v>5</v>
      </c>
      <c r="M14678">
        <v>0</v>
      </c>
      <c r="N14678" s="13" t="s">
        <v>212</v>
      </c>
      <c r="O14678" s="13" t="s">
        <v>195</v>
      </c>
      <c r="P14678">
        <v>25</v>
      </c>
      <c r="Q14678" s="13" t="s">
        <v>95</v>
      </c>
      <c r="R14678" s="13" t="s">
        <v>199</v>
      </c>
      <c r="S14678" s="13" t="s">
        <v>193</v>
      </c>
      <c r="T14678">
        <v>5</v>
      </c>
      <c r="U14678">
        <v>1</v>
      </c>
      <c r="V14678">
        <v>0</v>
      </c>
      <c r="W14678" s="13" t="s">
        <v>101</v>
      </c>
      <c r="X14678">
        <v>0.25</v>
      </c>
    </row>
    <row r="14679" spans="1:24" x14ac:dyDescent="0.3">
      <c r="A14679">
        <v>14677</v>
      </c>
      <c r="B14679" t="s">
        <v>190</v>
      </c>
      <c r="C14679" t="s">
        <v>80</v>
      </c>
      <c r="D14679">
        <v>19.054103999999999</v>
      </c>
      <c r="E14679">
        <v>72.861045000000004</v>
      </c>
      <c r="F14679" s="18">
        <v>45255</v>
      </c>
      <c r="G14679" s="19">
        <v>0.375</v>
      </c>
      <c r="H14679">
        <v>9</v>
      </c>
      <c r="I14679" s="13" t="s">
        <v>219</v>
      </c>
      <c r="J14679">
        <v>1</v>
      </c>
      <c r="K14679" s="13" t="s">
        <v>214</v>
      </c>
      <c r="L14679">
        <v>3</v>
      </c>
      <c r="M14679">
        <v>0</v>
      </c>
      <c r="N14679" s="13" t="s">
        <v>192</v>
      </c>
      <c r="O14679" s="13" t="s">
        <v>97</v>
      </c>
      <c r="P14679">
        <v>22</v>
      </c>
      <c r="Q14679" s="13" t="s">
        <v>97</v>
      </c>
      <c r="R14679" s="13" t="s">
        <v>205</v>
      </c>
      <c r="S14679" s="13" t="s">
        <v>196</v>
      </c>
      <c r="T14679">
        <v>1</v>
      </c>
      <c r="U14679">
        <v>0</v>
      </c>
      <c r="V14679">
        <v>1</v>
      </c>
      <c r="W14679" s="13" t="s">
        <v>101</v>
      </c>
      <c r="X14679">
        <v>0.45</v>
      </c>
    </row>
    <row r="14680" spans="1:24" x14ac:dyDescent="0.3">
      <c r="A14680">
        <v>14678</v>
      </c>
      <c r="B14680" t="s">
        <v>79</v>
      </c>
      <c r="C14680" t="s">
        <v>80</v>
      </c>
      <c r="D14680">
        <v>18.417045000000002</v>
      </c>
      <c r="E14680">
        <v>73.937640999999999</v>
      </c>
      <c r="F14680" s="18">
        <v>45422</v>
      </c>
      <c r="G14680" s="19">
        <v>0.91666666666666696</v>
      </c>
      <c r="H14680">
        <v>22</v>
      </c>
      <c r="I14680" s="13" t="s">
        <v>211</v>
      </c>
      <c r="J14680">
        <v>0</v>
      </c>
      <c r="K14680" s="13" t="s">
        <v>214</v>
      </c>
      <c r="L14680">
        <v>1</v>
      </c>
      <c r="M14680">
        <v>0</v>
      </c>
      <c r="N14680" s="13" t="s">
        <v>94</v>
      </c>
      <c r="O14680" s="13" t="s">
        <v>95</v>
      </c>
      <c r="P14680">
        <v>37</v>
      </c>
      <c r="Q14680" s="13" t="s">
        <v>97</v>
      </c>
      <c r="R14680" s="13" t="s">
        <v>199</v>
      </c>
      <c r="S14680" s="13" t="s">
        <v>196</v>
      </c>
      <c r="T14680">
        <v>5</v>
      </c>
      <c r="U14680">
        <v>2</v>
      </c>
      <c r="V14680">
        <v>0</v>
      </c>
      <c r="W14680" s="13" t="s">
        <v>101</v>
      </c>
      <c r="X14680">
        <v>0.65</v>
      </c>
    </row>
    <row r="14681" spans="1:24" x14ac:dyDescent="0.3">
      <c r="A14681">
        <v>14679</v>
      </c>
      <c r="B14681" t="s">
        <v>203</v>
      </c>
      <c r="C14681" t="s">
        <v>203</v>
      </c>
      <c r="D14681">
        <v>28.638645</v>
      </c>
      <c r="E14681">
        <v>76.937622000000005</v>
      </c>
      <c r="F14681" s="18">
        <v>45108</v>
      </c>
      <c r="G14681" s="19">
        <v>0.875</v>
      </c>
      <c r="H14681">
        <v>21</v>
      </c>
      <c r="I14681" s="13" t="s">
        <v>219</v>
      </c>
      <c r="J14681">
        <v>1</v>
      </c>
      <c r="K14681" s="13" t="s">
        <v>92</v>
      </c>
      <c r="L14681">
        <v>6</v>
      </c>
      <c r="M14681">
        <v>1</v>
      </c>
      <c r="N14681" s="13" t="s">
        <v>212</v>
      </c>
      <c r="O14681" s="13" t="s">
        <v>195</v>
      </c>
      <c r="P14681">
        <v>28</v>
      </c>
      <c r="Q14681" s="13" t="s">
        <v>97</v>
      </c>
      <c r="R14681" s="13" t="s">
        <v>213</v>
      </c>
      <c r="S14681" s="13" t="s">
        <v>193</v>
      </c>
      <c r="T14681">
        <v>3</v>
      </c>
      <c r="U14681">
        <v>0</v>
      </c>
      <c r="V14681">
        <v>0</v>
      </c>
      <c r="W14681" s="13" t="s">
        <v>101</v>
      </c>
      <c r="X14681">
        <v>0.45</v>
      </c>
    </row>
    <row r="14682" spans="1:24" x14ac:dyDescent="0.3">
      <c r="A14682">
        <v>14680</v>
      </c>
      <c r="B14682" t="s">
        <v>203</v>
      </c>
      <c r="C14682" t="s">
        <v>203</v>
      </c>
      <c r="D14682">
        <v>28.818636999999999</v>
      </c>
      <c r="E14682">
        <v>77.148166000000003</v>
      </c>
      <c r="F14682" s="18">
        <v>45352</v>
      </c>
      <c r="G14682" s="19">
        <v>0</v>
      </c>
      <c r="H14682">
        <v>0</v>
      </c>
      <c r="I14682" s="13" t="s">
        <v>211</v>
      </c>
      <c r="J14682">
        <v>0</v>
      </c>
      <c r="K14682" s="13" t="s">
        <v>214</v>
      </c>
      <c r="L14682">
        <v>5</v>
      </c>
      <c r="M14682">
        <v>0</v>
      </c>
      <c r="N14682" s="13" t="s">
        <v>192</v>
      </c>
      <c r="O14682" s="13" t="s">
        <v>97</v>
      </c>
      <c r="P14682">
        <v>24</v>
      </c>
      <c r="Q14682" s="13" t="s">
        <v>95</v>
      </c>
      <c r="R14682" s="13" t="s">
        <v>98</v>
      </c>
      <c r="S14682" s="13" t="s">
        <v>196</v>
      </c>
      <c r="T14682">
        <v>1</v>
      </c>
      <c r="U14682">
        <v>0</v>
      </c>
      <c r="V14682">
        <v>0</v>
      </c>
      <c r="W14682" s="13" t="s">
        <v>101</v>
      </c>
      <c r="X14682">
        <v>0.1</v>
      </c>
    </row>
    <row r="14683" spans="1:24" x14ac:dyDescent="0.3">
      <c r="A14683">
        <v>14681</v>
      </c>
      <c r="B14683" t="s">
        <v>206</v>
      </c>
      <c r="C14683" t="s">
        <v>207</v>
      </c>
      <c r="D14683">
        <v>12.967881</v>
      </c>
      <c r="E14683">
        <v>77.620956000000007</v>
      </c>
      <c r="F14683" s="18">
        <v>45335</v>
      </c>
      <c r="G14683" s="19">
        <v>0.20833333333333301</v>
      </c>
      <c r="H14683">
        <v>5</v>
      </c>
      <c r="I14683" s="13" t="s">
        <v>215</v>
      </c>
      <c r="J14683">
        <v>0</v>
      </c>
      <c r="K14683" s="13" t="s">
        <v>92</v>
      </c>
      <c r="L14683">
        <v>2</v>
      </c>
      <c r="M14683">
        <v>0</v>
      </c>
      <c r="N14683" s="13" t="s">
        <v>94</v>
      </c>
      <c r="O14683" s="13" t="s">
        <v>95</v>
      </c>
      <c r="P14683">
        <v>37</v>
      </c>
      <c r="Q14683" s="13" t="s">
        <v>97</v>
      </c>
      <c r="R14683" s="13" t="s">
        <v>208</v>
      </c>
      <c r="S14683" s="13" t="s">
        <v>99</v>
      </c>
      <c r="T14683">
        <v>1</v>
      </c>
      <c r="U14683">
        <v>1</v>
      </c>
      <c r="V14683">
        <v>0</v>
      </c>
      <c r="W14683" s="13" t="s">
        <v>101</v>
      </c>
      <c r="X14683">
        <v>0.85</v>
      </c>
    </row>
    <row r="14684" spans="1:24" x14ac:dyDescent="0.3">
      <c r="A14684">
        <v>14682</v>
      </c>
      <c r="B14684" t="s">
        <v>209</v>
      </c>
      <c r="C14684" t="s">
        <v>210</v>
      </c>
      <c r="D14684">
        <v>17.499510999999998</v>
      </c>
      <c r="E14684">
        <v>78.355206999999993</v>
      </c>
      <c r="F14684" s="18">
        <v>45364</v>
      </c>
      <c r="G14684" s="19">
        <v>0.5</v>
      </c>
      <c r="H14684">
        <v>12</v>
      </c>
      <c r="I14684" s="13" t="s">
        <v>194</v>
      </c>
      <c r="J14684">
        <v>0</v>
      </c>
      <c r="K14684" s="13" t="s">
        <v>92</v>
      </c>
      <c r="L14684">
        <v>1</v>
      </c>
      <c r="M14684">
        <v>1</v>
      </c>
      <c r="N14684" s="13" t="s">
        <v>94</v>
      </c>
      <c r="O14684" s="13" t="s">
        <v>95</v>
      </c>
      <c r="P14684">
        <v>17</v>
      </c>
      <c r="Q14684" s="13" t="s">
        <v>97</v>
      </c>
      <c r="R14684" s="13" t="s">
        <v>205</v>
      </c>
      <c r="S14684" s="13" t="s">
        <v>196</v>
      </c>
      <c r="T14684">
        <v>3</v>
      </c>
      <c r="U14684">
        <v>1</v>
      </c>
      <c r="V14684">
        <v>0</v>
      </c>
      <c r="W14684" s="13" t="s">
        <v>101</v>
      </c>
      <c r="X14684">
        <v>0.65</v>
      </c>
    </row>
    <row r="14685" spans="1:24" x14ac:dyDescent="0.3">
      <c r="A14685">
        <v>14683</v>
      </c>
      <c r="B14685" t="s">
        <v>203</v>
      </c>
      <c r="C14685" t="s">
        <v>203</v>
      </c>
      <c r="D14685">
        <v>28.817625</v>
      </c>
      <c r="E14685">
        <v>76.980622999999994</v>
      </c>
      <c r="F14685" s="18">
        <v>45418</v>
      </c>
      <c r="G14685" s="19">
        <v>0.33333333333333298</v>
      </c>
      <c r="H14685">
        <v>8</v>
      </c>
      <c r="I14685" s="13" t="s">
        <v>204</v>
      </c>
      <c r="J14685">
        <v>0</v>
      </c>
      <c r="K14685" s="13" t="s">
        <v>92</v>
      </c>
      <c r="L14685">
        <v>1</v>
      </c>
      <c r="M14685">
        <v>0</v>
      </c>
      <c r="N14685" s="13" t="s">
        <v>94</v>
      </c>
      <c r="O14685" s="13" t="s">
        <v>95</v>
      </c>
      <c r="P14685">
        <v>35</v>
      </c>
      <c r="Q14685" s="13" t="s">
        <v>195</v>
      </c>
      <c r="R14685" s="13" t="s">
        <v>98</v>
      </c>
      <c r="S14685" s="13" t="s">
        <v>193</v>
      </c>
      <c r="T14685">
        <v>5</v>
      </c>
      <c r="U14685">
        <v>3</v>
      </c>
      <c r="V14685">
        <v>1</v>
      </c>
      <c r="W14685" s="13" t="s">
        <v>101</v>
      </c>
      <c r="X14685">
        <v>0.6</v>
      </c>
    </row>
    <row r="14686" spans="1:24" x14ac:dyDescent="0.3">
      <c r="A14686">
        <v>14684</v>
      </c>
      <c r="B14686" t="s">
        <v>200</v>
      </c>
      <c r="C14686" t="s">
        <v>201</v>
      </c>
      <c r="D14686">
        <v>12.801218</v>
      </c>
      <c r="E14686">
        <v>80.196291000000002</v>
      </c>
      <c r="F14686" s="18">
        <v>44799</v>
      </c>
      <c r="G14686" s="19">
        <v>0.20833333333333301</v>
      </c>
      <c r="H14686">
        <v>5</v>
      </c>
      <c r="I14686" s="13" t="s">
        <v>211</v>
      </c>
      <c r="J14686">
        <v>0</v>
      </c>
      <c r="K14686" s="13" t="s">
        <v>92</v>
      </c>
      <c r="L14686">
        <v>2</v>
      </c>
      <c r="M14686">
        <v>1</v>
      </c>
      <c r="N14686" s="13" t="s">
        <v>94</v>
      </c>
      <c r="O14686" s="13" t="s">
        <v>95</v>
      </c>
      <c r="P14686">
        <v>22</v>
      </c>
      <c r="Q14686" s="13" t="s">
        <v>195</v>
      </c>
      <c r="R14686" s="13" t="s">
        <v>199</v>
      </c>
      <c r="S14686" s="13" t="s">
        <v>196</v>
      </c>
      <c r="T14686">
        <v>1</v>
      </c>
      <c r="U14686">
        <v>1</v>
      </c>
      <c r="V14686">
        <v>0</v>
      </c>
      <c r="W14686" s="13" t="s">
        <v>101</v>
      </c>
      <c r="X14686">
        <v>0.45</v>
      </c>
    </row>
    <row r="14687" spans="1:24" x14ac:dyDescent="0.3">
      <c r="A14687">
        <v>14685</v>
      </c>
      <c r="B14687" t="s">
        <v>217</v>
      </c>
      <c r="C14687" t="s">
        <v>218</v>
      </c>
      <c r="D14687">
        <v>22.674762999999999</v>
      </c>
      <c r="E14687">
        <v>88.205779000000007</v>
      </c>
      <c r="F14687" s="18">
        <v>45674</v>
      </c>
      <c r="G14687" s="19">
        <v>0.83333333333333304</v>
      </c>
      <c r="H14687">
        <v>20</v>
      </c>
      <c r="I14687" s="13" t="s">
        <v>211</v>
      </c>
      <c r="J14687">
        <v>0</v>
      </c>
      <c r="K14687" s="13" t="s">
        <v>191</v>
      </c>
      <c r="L14687">
        <v>1</v>
      </c>
      <c r="M14687">
        <v>0</v>
      </c>
      <c r="N14687" s="13" t="s">
        <v>192</v>
      </c>
      <c r="O14687" s="13" t="s">
        <v>97</v>
      </c>
      <c r="P14687">
        <v>19</v>
      </c>
      <c r="Q14687" s="13" t="s">
        <v>195</v>
      </c>
      <c r="R14687" s="13" t="s">
        <v>205</v>
      </c>
      <c r="S14687" s="13" t="s">
        <v>99</v>
      </c>
      <c r="T14687">
        <v>3</v>
      </c>
      <c r="U14687">
        <v>3</v>
      </c>
      <c r="V14687">
        <v>0</v>
      </c>
      <c r="W14687" s="13" t="s">
        <v>101</v>
      </c>
      <c r="X14687">
        <v>0.3</v>
      </c>
    </row>
    <row r="14688" spans="1:24" x14ac:dyDescent="0.3">
      <c r="A14688">
        <v>14686</v>
      </c>
      <c r="B14688" t="s">
        <v>206</v>
      </c>
      <c r="C14688" t="s">
        <v>207</v>
      </c>
      <c r="D14688">
        <v>12.889176000000001</v>
      </c>
      <c r="E14688">
        <v>77.626557000000005</v>
      </c>
      <c r="F14688" s="18">
        <v>45435</v>
      </c>
      <c r="G14688" s="19">
        <v>0.29166666666666702</v>
      </c>
      <c r="H14688">
        <v>7</v>
      </c>
      <c r="I14688" s="13" t="s">
        <v>202</v>
      </c>
      <c r="J14688">
        <v>0</v>
      </c>
      <c r="K14688" s="13" t="s">
        <v>214</v>
      </c>
      <c r="L14688">
        <v>2</v>
      </c>
      <c r="M14688">
        <v>1</v>
      </c>
      <c r="N14688" s="13" t="s">
        <v>212</v>
      </c>
      <c r="O14688" s="13" t="s">
        <v>195</v>
      </c>
      <c r="P14688">
        <v>28</v>
      </c>
      <c r="Q14688" s="13" t="s">
        <v>97</v>
      </c>
      <c r="R14688" s="13" t="s">
        <v>208</v>
      </c>
      <c r="S14688" s="13" t="s">
        <v>196</v>
      </c>
      <c r="T14688">
        <v>5</v>
      </c>
      <c r="U14688">
        <v>4</v>
      </c>
      <c r="V14688">
        <v>0</v>
      </c>
      <c r="W14688" s="13" t="s">
        <v>101</v>
      </c>
      <c r="X14688">
        <v>0.45</v>
      </c>
    </row>
    <row r="14689" spans="1:24" x14ac:dyDescent="0.3">
      <c r="A14689">
        <v>14687</v>
      </c>
      <c r="B14689" t="s">
        <v>200</v>
      </c>
      <c r="C14689" t="s">
        <v>201</v>
      </c>
      <c r="D14689">
        <v>13.058866</v>
      </c>
      <c r="E14689">
        <v>80.265861999999998</v>
      </c>
      <c r="F14689" s="18">
        <v>44998</v>
      </c>
      <c r="G14689" s="19">
        <v>0.91666666666666696</v>
      </c>
      <c r="H14689">
        <v>22</v>
      </c>
      <c r="I14689" s="13" t="s">
        <v>204</v>
      </c>
      <c r="J14689">
        <v>0</v>
      </c>
      <c r="K14689" s="13" t="s">
        <v>191</v>
      </c>
      <c r="L14689">
        <v>1</v>
      </c>
      <c r="M14689">
        <v>0</v>
      </c>
      <c r="N14689" s="13" t="s">
        <v>192</v>
      </c>
      <c r="O14689" s="13" t="s">
        <v>97</v>
      </c>
      <c r="P14689">
        <v>15</v>
      </c>
      <c r="Q14689" s="13" t="s">
        <v>97</v>
      </c>
      <c r="R14689" s="13" t="s">
        <v>213</v>
      </c>
      <c r="S14689" s="13" t="s">
        <v>99</v>
      </c>
      <c r="T14689">
        <v>4</v>
      </c>
      <c r="U14689">
        <v>4</v>
      </c>
      <c r="V14689">
        <v>0</v>
      </c>
      <c r="W14689" s="13" t="s">
        <v>101</v>
      </c>
      <c r="X14689">
        <v>0.5</v>
      </c>
    </row>
    <row r="14690" spans="1:24" x14ac:dyDescent="0.3">
      <c r="A14690">
        <v>14688</v>
      </c>
      <c r="B14690" t="s">
        <v>203</v>
      </c>
      <c r="C14690" t="s">
        <v>203</v>
      </c>
      <c r="D14690">
        <v>28.622413999999999</v>
      </c>
      <c r="E14690">
        <v>76.884084000000001</v>
      </c>
      <c r="F14690" s="18">
        <v>45605</v>
      </c>
      <c r="G14690" s="19">
        <v>0.54166666666666696</v>
      </c>
      <c r="H14690">
        <v>13</v>
      </c>
      <c r="I14690" s="13" t="s">
        <v>219</v>
      </c>
      <c r="J14690">
        <v>1</v>
      </c>
      <c r="K14690" s="13" t="s">
        <v>214</v>
      </c>
      <c r="L14690">
        <v>5</v>
      </c>
      <c r="M14690">
        <v>1</v>
      </c>
      <c r="N14690" s="13" t="s">
        <v>192</v>
      </c>
      <c r="O14690" s="13" t="s">
        <v>97</v>
      </c>
      <c r="P14690">
        <v>30</v>
      </c>
      <c r="Q14690" s="13" t="s">
        <v>97</v>
      </c>
      <c r="R14690" s="13" t="s">
        <v>208</v>
      </c>
      <c r="S14690" s="13" t="s">
        <v>196</v>
      </c>
      <c r="T14690">
        <v>5</v>
      </c>
      <c r="U14690">
        <v>1</v>
      </c>
      <c r="V14690">
        <v>0</v>
      </c>
      <c r="W14690" s="13" t="s">
        <v>101</v>
      </c>
      <c r="X14690">
        <v>0.3</v>
      </c>
    </row>
    <row r="14691" spans="1:24" x14ac:dyDescent="0.3">
      <c r="A14691">
        <v>14689</v>
      </c>
      <c r="B14691" t="s">
        <v>209</v>
      </c>
      <c r="C14691" t="s">
        <v>210</v>
      </c>
      <c r="D14691">
        <v>17.406731000000001</v>
      </c>
      <c r="E14691">
        <v>78.562295000000006</v>
      </c>
      <c r="F14691" s="18">
        <v>44850</v>
      </c>
      <c r="G14691" s="19">
        <v>0.16666666666666699</v>
      </c>
      <c r="H14691">
        <v>4</v>
      </c>
      <c r="I14691" s="13" t="s">
        <v>89</v>
      </c>
      <c r="J14691">
        <v>1</v>
      </c>
      <c r="K14691" s="13" t="s">
        <v>191</v>
      </c>
      <c r="L14691">
        <v>4</v>
      </c>
      <c r="M14691">
        <v>1</v>
      </c>
      <c r="N14691" s="13" t="s">
        <v>192</v>
      </c>
      <c r="O14691" s="13" t="s">
        <v>97</v>
      </c>
      <c r="P14691">
        <v>37</v>
      </c>
      <c r="Q14691" s="13" t="s">
        <v>95</v>
      </c>
      <c r="R14691" s="13" t="s">
        <v>208</v>
      </c>
      <c r="S14691" s="13" t="s">
        <v>196</v>
      </c>
      <c r="T14691">
        <v>2</v>
      </c>
      <c r="U14691">
        <v>2</v>
      </c>
      <c r="V14691">
        <v>0</v>
      </c>
      <c r="W14691" s="13" t="s">
        <v>101</v>
      </c>
      <c r="X14691">
        <v>0.1</v>
      </c>
    </row>
    <row r="14692" spans="1:24" x14ac:dyDescent="0.3">
      <c r="A14692">
        <v>14690</v>
      </c>
      <c r="B14692" t="s">
        <v>203</v>
      </c>
      <c r="C14692" t="s">
        <v>203</v>
      </c>
      <c r="D14692">
        <v>28.697112000000001</v>
      </c>
      <c r="E14692">
        <v>77.011206999999999</v>
      </c>
      <c r="F14692" s="18">
        <v>45014</v>
      </c>
      <c r="G14692" s="19">
        <v>4.1666666666666699E-2</v>
      </c>
      <c r="H14692">
        <v>1</v>
      </c>
      <c r="I14692" s="13" t="s">
        <v>194</v>
      </c>
      <c r="J14692">
        <v>0</v>
      </c>
      <c r="K14692" s="13" t="s">
        <v>214</v>
      </c>
      <c r="L14692">
        <v>5</v>
      </c>
      <c r="M14692">
        <v>0</v>
      </c>
      <c r="N14692" s="13" t="s">
        <v>192</v>
      </c>
      <c r="O14692" s="13" t="s">
        <v>97</v>
      </c>
      <c r="P14692">
        <v>21</v>
      </c>
      <c r="Q14692" s="13" t="s">
        <v>95</v>
      </c>
      <c r="R14692" s="13" t="s">
        <v>199</v>
      </c>
      <c r="S14692" s="13" t="s">
        <v>193</v>
      </c>
      <c r="T14692">
        <v>4</v>
      </c>
      <c r="U14692">
        <v>4</v>
      </c>
      <c r="V14692">
        <v>0</v>
      </c>
      <c r="W14692" s="13" t="s">
        <v>101</v>
      </c>
      <c r="X14692">
        <v>0.1</v>
      </c>
    </row>
    <row r="14693" spans="1:24" x14ac:dyDescent="0.3">
      <c r="A14693">
        <v>14691</v>
      </c>
      <c r="B14693" t="s">
        <v>190</v>
      </c>
      <c r="C14693" t="s">
        <v>80</v>
      </c>
      <c r="D14693">
        <v>19.205855</v>
      </c>
      <c r="E14693">
        <v>72.721694999999997</v>
      </c>
      <c r="F14693" s="18">
        <v>45326</v>
      </c>
      <c r="G14693" s="19">
        <v>0.79166666666666696</v>
      </c>
      <c r="H14693">
        <v>19</v>
      </c>
      <c r="I14693" s="13" t="s">
        <v>89</v>
      </c>
      <c r="J14693">
        <v>1</v>
      </c>
      <c r="K14693" s="13" t="s">
        <v>191</v>
      </c>
      <c r="L14693">
        <v>2</v>
      </c>
      <c r="M14693">
        <v>1</v>
      </c>
      <c r="N14693" s="13" t="s">
        <v>192</v>
      </c>
      <c r="O14693" s="13" t="s">
        <v>97</v>
      </c>
      <c r="P14693">
        <v>24</v>
      </c>
      <c r="Q14693" s="13" t="s">
        <v>97</v>
      </c>
      <c r="R14693" s="13" t="s">
        <v>208</v>
      </c>
      <c r="S14693" s="13" t="s">
        <v>196</v>
      </c>
      <c r="T14693">
        <v>1</v>
      </c>
      <c r="U14693">
        <v>1</v>
      </c>
      <c r="V14693">
        <v>1</v>
      </c>
      <c r="W14693" s="13" t="s">
        <v>101</v>
      </c>
      <c r="X14693">
        <v>0.45</v>
      </c>
    </row>
    <row r="14694" spans="1:24" x14ac:dyDescent="0.3">
      <c r="A14694">
        <v>14692</v>
      </c>
      <c r="B14694" t="s">
        <v>79</v>
      </c>
      <c r="C14694" t="s">
        <v>80</v>
      </c>
      <c r="D14694">
        <v>18.450178000000001</v>
      </c>
      <c r="E14694">
        <v>73.956197000000003</v>
      </c>
      <c r="F14694" s="18">
        <v>45298</v>
      </c>
      <c r="G14694" s="19">
        <v>0.375</v>
      </c>
      <c r="H14694">
        <v>9</v>
      </c>
      <c r="I14694" s="13" t="s">
        <v>89</v>
      </c>
      <c r="J14694">
        <v>1</v>
      </c>
      <c r="K14694" s="13" t="s">
        <v>214</v>
      </c>
      <c r="L14694">
        <v>6</v>
      </c>
      <c r="M14694">
        <v>0</v>
      </c>
      <c r="N14694" s="13" t="s">
        <v>192</v>
      </c>
      <c r="O14694" s="13" t="s">
        <v>97</v>
      </c>
      <c r="P14694">
        <v>33</v>
      </c>
      <c r="Q14694" s="13" t="s">
        <v>97</v>
      </c>
      <c r="R14694" s="13" t="s">
        <v>213</v>
      </c>
      <c r="S14694" s="13" t="s">
        <v>193</v>
      </c>
      <c r="T14694">
        <v>1</v>
      </c>
      <c r="U14694">
        <v>0</v>
      </c>
      <c r="V14694">
        <v>1</v>
      </c>
      <c r="W14694" s="13" t="s">
        <v>101</v>
      </c>
      <c r="X14694">
        <v>0.45</v>
      </c>
    </row>
    <row r="14695" spans="1:24" x14ac:dyDescent="0.3">
      <c r="A14695">
        <v>14693</v>
      </c>
      <c r="B14695" t="s">
        <v>200</v>
      </c>
      <c r="C14695" t="s">
        <v>201</v>
      </c>
      <c r="D14695">
        <v>13.125692000000001</v>
      </c>
      <c r="E14695">
        <v>80.200039000000004</v>
      </c>
      <c r="F14695" s="18">
        <v>45588</v>
      </c>
      <c r="G14695" s="19">
        <v>8.3333333333333301E-2</v>
      </c>
      <c r="H14695">
        <v>2</v>
      </c>
      <c r="I14695" s="13" t="s">
        <v>194</v>
      </c>
      <c r="J14695">
        <v>0</v>
      </c>
      <c r="K14695" s="13" t="s">
        <v>92</v>
      </c>
      <c r="L14695">
        <v>5</v>
      </c>
      <c r="M14695">
        <v>0</v>
      </c>
      <c r="N14695" s="13" t="s">
        <v>212</v>
      </c>
      <c r="O14695" s="13" t="s">
        <v>95</v>
      </c>
      <c r="P14695">
        <v>22</v>
      </c>
      <c r="Q14695" s="13" t="s">
        <v>95</v>
      </c>
      <c r="R14695" s="13" t="s">
        <v>199</v>
      </c>
      <c r="S14695" s="13" t="s">
        <v>193</v>
      </c>
      <c r="T14695">
        <v>1</v>
      </c>
      <c r="U14695">
        <v>0</v>
      </c>
      <c r="V14695">
        <v>0</v>
      </c>
      <c r="W14695" s="13" t="s">
        <v>101</v>
      </c>
      <c r="X14695">
        <v>0.45</v>
      </c>
    </row>
    <row r="14696" spans="1:24" x14ac:dyDescent="0.3">
      <c r="A14696">
        <v>14694</v>
      </c>
      <c r="B14696" t="s">
        <v>217</v>
      </c>
      <c r="C14696" t="s">
        <v>218</v>
      </c>
      <c r="D14696">
        <v>22.441084</v>
      </c>
      <c r="E14696">
        <v>88.347769999999997</v>
      </c>
      <c r="F14696" s="18">
        <v>44716</v>
      </c>
      <c r="G14696" s="19">
        <v>0.83333333333333304</v>
      </c>
      <c r="H14696">
        <v>20</v>
      </c>
      <c r="I14696" s="13" t="s">
        <v>219</v>
      </c>
      <c r="J14696">
        <v>1</v>
      </c>
      <c r="K14696" s="13" t="s">
        <v>191</v>
      </c>
      <c r="L14696">
        <v>5</v>
      </c>
      <c r="M14696">
        <v>0</v>
      </c>
      <c r="N14696" s="13" t="s">
        <v>212</v>
      </c>
      <c r="O14696" s="13" t="s">
        <v>195</v>
      </c>
      <c r="P14696">
        <v>23</v>
      </c>
      <c r="Q14696" s="13" t="s">
        <v>97</v>
      </c>
      <c r="R14696" s="13" t="s">
        <v>199</v>
      </c>
      <c r="S14696" s="13" t="s">
        <v>196</v>
      </c>
      <c r="T14696">
        <v>5</v>
      </c>
      <c r="U14696">
        <v>2</v>
      </c>
      <c r="V14696">
        <v>0</v>
      </c>
      <c r="W14696" s="13" t="s">
        <v>101</v>
      </c>
      <c r="X14696">
        <v>0.45</v>
      </c>
    </row>
    <row r="14697" spans="1:24" x14ac:dyDescent="0.3">
      <c r="A14697">
        <v>14695</v>
      </c>
      <c r="B14697" t="s">
        <v>217</v>
      </c>
      <c r="C14697" t="s">
        <v>218</v>
      </c>
      <c r="D14697">
        <v>22.675450999999999</v>
      </c>
      <c r="E14697">
        <v>88.483226000000002</v>
      </c>
      <c r="F14697" s="18">
        <v>45530</v>
      </c>
      <c r="G14697" s="19">
        <v>0.20833333333333301</v>
      </c>
      <c r="H14697">
        <v>5</v>
      </c>
      <c r="I14697" s="13" t="s">
        <v>204</v>
      </c>
      <c r="J14697">
        <v>0</v>
      </c>
      <c r="K14697" s="13" t="s">
        <v>92</v>
      </c>
      <c r="L14697">
        <v>6</v>
      </c>
      <c r="M14697">
        <v>1</v>
      </c>
      <c r="N14697" s="13" t="s">
        <v>94</v>
      </c>
      <c r="O14697" s="13" t="s">
        <v>95</v>
      </c>
      <c r="P14697">
        <v>21</v>
      </c>
      <c r="Q14697" s="13" t="s">
        <v>97</v>
      </c>
      <c r="R14697" s="13" t="s">
        <v>98</v>
      </c>
      <c r="S14697" s="13" t="s">
        <v>193</v>
      </c>
      <c r="T14697">
        <v>1</v>
      </c>
      <c r="U14697">
        <v>1</v>
      </c>
      <c r="V14697">
        <v>0</v>
      </c>
      <c r="W14697" s="13" t="s">
        <v>101</v>
      </c>
      <c r="X14697">
        <v>0.65</v>
      </c>
    </row>
    <row r="14698" spans="1:24" x14ac:dyDescent="0.3">
      <c r="A14698">
        <v>14696</v>
      </c>
      <c r="B14698" t="s">
        <v>190</v>
      </c>
      <c r="C14698" t="s">
        <v>80</v>
      </c>
      <c r="D14698">
        <v>18.831115</v>
      </c>
      <c r="E14698">
        <v>72.813333999999998</v>
      </c>
      <c r="F14698" s="18">
        <v>45262</v>
      </c>
      <c r="G14698" s="19">
        <v>0.70833333333333304</v>
      </c>
      <c r="H14698">
        <v>17</v>
      </c>
      <c r="I14698" s="13" t="s">
        <v>219</v>
      </c>
      <c r="J14698">
        <v>1</v>
      </c>
      <c r="K14698" s="13" t="s">
        <v>92</v>
      </c>
      <c r="L14698">
        <v>1</v>
      </c>
      <c r="M14698">
        <v>1</v>
      </c>
      <c r="N14698" s="13" t="s">
        <v>94</v>
      </c>
      <c r="O14698" s="13" t="s">
        <v>95</v>
      </c>
      <c r="P14698">
        <v>26</v>
      </c>
      <c r="Q14698" s="13" t="s">
        <v>97</v>
      </c>
      <c r="R14698" s="13" t="s">
        <v>208</v>
      </c>
      <c r="S14698" s="13" t="s">
        <v>196</v>
      </c>
      <c r="T14698">
        <v>1</v>
      </c>
      <c r="U14698">
        <v>0</v>
      </c>
      <c r="V14698">
        <v>1</v>
      </c>
      <c r="W14698" s="13" t="s">
        <v>101</v>
      </c>
      <c r="X14698">
        <v>0.8</v>
      </c>
    </row>
    <row r="14699" spans="1:24" x14ac:dyDescent="0.3">
      <c r="A14699">
        <v>14697</v>
      </c>
      <c r="B14699" t="s">
        <v>197</v>
      </c>
      <c r="C14699" t="s">
        <v>198</v>
      </c>
      <c r="D14699">
        <v>30.702999999999999</v>
      </c>
      <c r="E14699">
        <v>76.847975000000005</v>
      </c>
      <c r="F14699" s="18">
        <v>44902</v>
      </c>
      <c r="G14699" s="19">
        <v>0.875</v>
      </c>
      <c r="H14699">
        <v>21</v>
      </c>
      <c r="I14699" s="13" t="s">
        <v>194</v>
      </c>
      <c r="J14699">
        <v>0</v>
      </c>
      <c r="K14699" s="13" t="s">
        <v>191</v>
      </c>
      <c r="L14699">
        <v>6</v>
      </c>
      <c r="M14699">
        <v>0</v>
      </c>
      <c r="N14699" s="13" t="s">
        <v>94</v>
      </c>
      <c r="O14699" s="13" t="s">
        <v>95</v>
      </c>
      <c r="P14699">
        <v>40</v>
      </c>
      <c r="Q14699" s="13" t="s">
        <v>97</v>
      </c>
      <c r="R14699" s="13" t="s">
        <v>208</v>
      </c>
      <c r="S14699" s="13" t="s">
        <v>193</v>
      </c>
      <c r="T14699">
        <v>1</v>
      </c>
      <c r="U14699">
        <v>0</v>
      </c>
      <c r="V14699">
        <v>0</v>
      </c>
      <c r="W14699" s="13" t="s">
        <v>101</v>
      </c>
      <c r="X14699">
        <v>0.65</v>
      </c>
    </row>
    <row r="14700" spans="1:24" x14ac:dyDescent="0.3">
      <c r="A14700">
        <v>14698</v>
      </c>
      <c r="B14700" t="s">
        <v>79</v>
      </c>
      <c r="C14700" t="s">
        <v>80</v>
      </c>
      <c r="D14700">
        <v>18.499987000000001</v>
      </c>
      <c r="E14700">
        <v>73.942374999999998</v>
      </c>
      <c r="F14700" s="18">
        <v>44822</v>
      </c>
      <c r="G14700" s="19">
        <v>0.95833333333333304</v>
      </c>
      <c r="H14700">
        <v>23</v>
      </c>
      <c r="I14700" s="13" t="s">
        <v>89</v>
      </c>
      <c r="J14700">
        <v>1</v>
      </c>
      <c r="K14700" s="13" t="s">
        <v>191</v>
      </c>
      <c r="L14700">
        <v>5</v>
      </c>
      <c r="M14700">
        <v>1</v>
      </c>
      <c r="N14700" s="13" t="s">
        <v>212</v>
      </c>
      <c r="O14700" s="13" t="s">
        <v>195</v>
      </c>
      <c r="P14700">
        <v>26</v>
      </c>
      <c r="Q14700" s="13" t="s">
        <v>95</v>
      </c>
      <c r="R14700" s="13" t="s">
        <v>199</v>
      </c>
      <c r="S14700" s="13" t="s">
        <v>196</v>
      </c>
      <c r="T14700">
        <v>1</v>
      </c>
      <c r="U14700">
        <v>0</v>
      </c>
      <c r="V14700">
        <v>0</v>
      </c>
      <c r="W14700" s="13" t="s">
        <v>101</v>
      </c>
      <c r="X14700">
        <v>0.25</v>
      </c>
    </row>
    <row r="14701" spans="1:24" x14ac:dyDescent="0.3">
      <c r="A14701">
        <v>14699</v>
      </c>
      <c r="B14701" t="s">
        <v>79</v>
      </c>
      <c r="C14701" t="s">
        <v>80</v>
      </c>
      <c r="D14701">
        <v>18.47766</v>
      </c>
      <c r="E14701">
        <v>73.979313000000005</v>
      </c>
      <c r="F14701" s="18">
        <v>45679</v>
      </c>
      <c r="G14701" s="19">
        <v>0.29166666666666702</v>
      </c>
      <c r="H14701">
        <v>7</v>
      </c>
      <c r="I14701" s="13" t="s">
        <v>194</v>
      </c>
      <c r="J14701">
        <v>0</v>
      </c>
      <c r="K14701" s="13" t="s">
        <v>191</v>
      </c>
      <c r="L14701">
        <v>6</v>
      </c>
      <c r="M14701">
        <v>1</v>
      </c>
      <c r="N14701" s="13" t="s">
        <v>192</v>
      </c>
      <c r="O14701" s="13" t="s">
        <v>97</v>
      </c>
      <c r="P14701">
        <v>23</v>
      </c>
      <c r="Q14701" s="13" t="s">
        <v>195</v>
      </c>
      <c r="R14701" s="13" t="s">
        <v>199</v>
      </c>
      <c r="S14701" s="13" t="s">
        <v>99</v>
      </c>
      <c r="T14701">
        <v>3</v>
      </c>
      <c r="U14701">
        <v>3</v>
      </c>
      <c r="V14701">
        <v>0</v>
      </c>
      <c r="W14701" s="13" t="s">
        <v>101</v>
      </c>
      <c r="X14701">
        <v>0.3</v>
      </c>
    </row>
    <row r="14702" spans="1:24" x14ac:dyDescent="0.3">
      <c r="A14702">
        <v>14700</v>
      </c>
      <c r="B14702" t="s">
        <v>190</v>
      </c>
      <c r="C14702" t="s">
        <v>80</v>
      </c>
      <c r="D14702">
        <v>19.237196999999998</v>
      </c>
      <c r="E14702">
        <v>72.945096000000007</v>
      </c>
      <c r="F14702" s="18">
        <v>44891</v>
      </c>
      <c r="G14702" s="19">
        <v>0</v>
      </c>
      <c r="H14702">
        <v>0</v>
      </c>
      <c r="I14702" s="13" t="s">
        <v>219</v>
      </c>
      <c r="J14702">
        <v>1</v>
      </c>
      <c r="K14702" s="13" t="s">
        <v>191</v>
      </c>
      <c r="L14702">
        <v>4</v>
      </c>
      <c r="M14702">
        <v>0</v>
      </c>
      <c r="N14702" s="13" t="s">
        <v>192</v>
      </c>
      <c r="O14702" s="13" t="s">
        <v>97</v>
      </c>
      <c r="P14702">
        <v>26</v>
      </c>
      <c r="Q14702" s="13" t="s">
        <v>97</v>
      </c>
      <c r="R14702" s="13" t="s">
        <v>199</v>
      </c>
      <c r="S14702" s="13" t="s">
        <v>196</v>
      </c>
      <c r="T14702">
        <v>4</v>
      </c>
      <c r="U14702">
        <v>1</v>
      </c>
      <c r="V14702">
        <v>0</v>
      </c>
      <c r="W14702" s="13" t="s">
        <v>101</v>
      </c>
      <c r="X14702">
        <v>0.3</v>
      </c>
    </row>
    <row r="14703" spans="1:24" x14ac:dyDescent="0.3">
      <c r="A14703">
        <v>14701</v>
      </c>
      <c r="B14703" t="s">
        <v>209</v>
      </c>
      <c r="C14703" t="s">
        <v>210</v>
      </c>
      <c r="D14703">
        <v>17.482531999999999</v>
      </c>
      <c r="E14703">
        <v>78.320639</v>
      </c>
      <c r="F14703" s="18">
        <v>45376</v>
      </c>
      <c r="G14703" s="19">
        <v>0.375</v>
      </c>
      <c r="H14703">
        <v>9</v>
      </c>
      <c r="I14703" s="13" t="s">
        <v>204</v>
      </c>
      <c r="J14703">
        <v>0</v>
      </c>
      <c r="K14703" s="13" t="s">
        <v>92</v>
      </c>
      <c r="L14703">
        <v>5</v>
      </c>
      <c r="M14703">
        <v>1</v>
      </c>
      <c r="N14703" s="13" t="s">
        <v>192</v>
      </c>
      <c r="O14703" s="13" t="s">
        <v>97</v>
      </c>
      <c r="P14703">
        <v>21</v>
      </c>
      <c r="Q14703" s="13" t="s">
        <v>195</v>
      </c>
      <c r="R14703" s="13" t="s">
        <v>208</v>
      </c>
      <c r="S14703" s="13" t="s">
        <v>99</v>
      </c>
      <c r="T14703">
        <v>2</v>
      </c>
      <c r="U14703">
        <v>2</v>
      </c>
      <c r="V14703">
        <v>1</v>
      </c>
      <c r="W14703" s="13" t="s">
        <v>216</v>
      </c>
      <c r="X14703">
        <v>0.55000000000000004</v>
      </c>
    </row>
    <row r="14704" spans="1:24" x14ac:dyDescent="0.3">
      <c r="A14704">
        <v>14702</v>
      </c>
      <c r="B14704" t="s">
        <v>79</v>
      </c>
      <c r="C14704" t="s">
        <v>80</v>
      </c>
      <c r="D14704">
        <v>18.618966</v>
      </c>
      <c r="E14704">
        <v>73.951391000000001</v>
      </c>
      <c r="F14704" s="18">
        <v>45264</v>
      </c>
      <c r="G14704" s="19">
        <v>0.58333333333333304</v>
      </c>
      <c r="H14704">
        <v>14</v>
      </c>
      <c r="I14704" s="13" t="s">
        <v>204</v>
      </c>
      <c r="J14704">
        <v>0</v>
      </c>
      <c r="K14704" s="13" t="s">
        <v>214</v>
      </c>
      <c r="L14704">
        <v>5</v>
      </c>
      <c r="M14704">
        <v>0</v>
      </c>
      <c r="N14704" s="13" t="s">
        <v>192</v>
      </c>
      <c r="O14704" s="13" t="s">
        <v>97</v>
      </c>
      <c r="P14704">
        <v>38</v>
      </c>
      <c r="Q14704" s="13" t="s">
        <v>97</v>
      </c>
      <c r="R14704" s="13" t="s">
        <v>208</v>
      </c>
      <c r="S14704" s="13" t="s">
        <v>196</v>
      </c>
      <c r="T14704">
        <v>2</v>
      </c>
      <c r="U14704">
        <v>0</v>
      </c>
      <c r="V14704">
        <v>0</v>
      </c>
      <c r="W14704" s="13" t="s">
        <v>101</v>
      </c>
      <c r="X14704">
        <v>0.3</v>
      </c>
    </row>
    <row r="14705" spans="1:24" x14ac:dyDescent="0.3">
      <c r="A14705">
        <v>14703</v>
      </c>
      <c r="B14705" t="s">
        <v>190</v>
      </c>
      <c r="C14705" t="s">
        <v>80</v>
      </c>
      <c r="D14705">
        <v>19.113197</v>
      </c>
      <c r="E14705">
        <v>72.854653999999996</v>
      </c>
      <c r="F14705" s="18">
        <v>44895</v>
      </c>
      <c r="G14705" s="19">
        <v>0.83333333333333304</v>
      </c>
      <c r="H14705">
        <v>20</v>
      </c>
      <c r="I14705" s="13" t="s">
        <v>194</v>
      </c>
      <c r="J14705">
        <v>0</v>
      </c>
      <c r="K14705" s="13" t="s">
        <v>214</v>
      </c>
      <c r="L14705">
        <v>1</v>
      </c>
      <c r="M14705">
        <v>1</v>
      </c>
      <c r="N14705" s="13" t="s">
        <v>212</v>
      </c>
      <c r="O14705" s="13" t="s">
        <v>95</v>
      </c>
      <c r="P14705">
        <v>38</v>
      </c>
      <c r="Q14705" s="13" t="s">
        <v>97</v>
      </c>
      <c r="R14705" s="13" t="s">
        <v>208</v>
      </c>
      <c r="S14705" s="13" t="s">
        <v>99</v>
      </c>
      <c r="T14705">
        <v>5</v>
      </c>
      <c r="U14705">
        <v>5</v>
      </c>
      <c r="V14705">
        <v>0</v>
      </c>
      <c r="W14705" s="13" t="s">
        <v>101</v>
      </c>
      <c r="X14705">
        <v>0.85</v>
      </c>
    </row>
    <row r="14706" spans="1:24" x14ac:dyDescent="0.3">
      <c r="A14706">
        <v>14704</v>
      </c>
      <c r="B14706" t="s">
        <v>190</v>
      </c>
      <c r="C14706" t="s">
        <v>80</v>
      </c>
      <c r="D14706">
        <v>18.868660999999999</v>
      </c>
      <c r="E14706">
        <v>72.773037000000002</v>
      </c>
      <c r="F14706" s="18">
        <v>45321</v>
      </c>
      <c r="G14706" s="19">
        <v>0.83333333333333304</v>
      </c>
      <c r="H14706">
        <v>20</v>
      </c>
      <c r="I14706" s="13" t="s">
        <v>215</v>
      </c>
      <c r="J14706">
        <v>0</v>
      </c>
      <c r="K14706" s="13" t="s">
        <v>92</v>
      </c>
      <c r="L14706">
        <v>6</v>
      </c>
      <c r="M14706">
        <v>0</v>
      </c>
      <c r="N14706" s="13" t="s">
        <v>192</v>
      </c>
      <c r="O14706" s="13" t="s">
        <v>97</v>
      </c>
      <c r="P14706">
        <v>30</v>
      </c>
      <c r="Q14706" s="13" t="s">
        <v>97</v>
      </c>
      <c r="R14706" s="13" t="s">
        <v>98</v>
      </c>
      <c r="S14706" s="13" t="s">
        <v>196</v>
      </c>
      <c r="T14706">
        <v>3</v>
      </c>
      <c r="U14706">
        <v>3</v>
      </c>
      <c r="V14706">
        <v>0</v>
      </c>
      <c r="W14706" s="13" t="s">
        <v>101</v>
      </c>
      <c r="X14706">
        <v>0.3</v>
      </c>
    </row>
    <row r="14707" spans="1:24" x14ac:dyDescent="0.3">
      <c r="A14707">
        <v>14705</v>
      </c>
      <c r="B14707" t="s">
        <v>206</v>
      </c>
      <c r="C14707" t="s">
        <v>207</v>
      </c>
      <c r="D14707">
        <v>13.110934</v>
      </c>
      <c r="E14707">
        <v>77.640846999999994</v>
      </c>
      <c r="F14707" s="18">
        <v>44973</v>
      </c>
      <c r="G14707" s="19">
        <v>0.91666666666666696</v>
      </c>
      <c r="H14707">
        <v>22</v>
      </c>
      <c r="I14707" s="13" t="s">
        <v>202</v>
      </c>
      <c r="J14707">
        <v>0</v>
      </c>
      <c r="K14707" s="13" t="s">
        <v>92</v>
      </c>
      <c r="L14707">
        <v>2</v>
      </c>
      <c r="M14707">
        <v>0</v>
      </c>
      <c r="N14707" s="13" t="s">
        <v>94</v>
      </c>
      <c r="O14707" s="13" t="s">
        <v>95</v>
      </c>
      <c r="P14707">
        <v>25</v>
      </c>
      <c r="Q14707" s="13" t="s">
        <v>195</v>
      </c>
      <c r="R14707" s="13" t="s">
        <v>208</v>
      </c>
      <c r="S14707" s="13" t="s">
        <v>196</v>
      </c>
      <c r="T14707">
        <v>1</v>
      </c>
      <c r="U14707">
        <v>1</v>
      </c>
      <c r="V14707">
        <v>0</v>
      </c>
      <c r="W14707" s="13" t="s">
        <v>101</v>
      </c>
      <c r="X14707">
        <v>0.45</v>
      </c>
    </row>
    <row r="14708" spans="1:24" x14ac:dyDescent="0.3">
      <c r="A14708">
        <v>14706</v>
      </c>
      <c r="B14708" t="s">
        <v>209</v>
      </c>
      <c r="C14708" t="s">
        <v>210</v>
      </c>
      <c r="D14708">
        <v>17.278714000000001</v>
      </c>
      <c r="E14708">
        <v>78.279021</v>
      </c>
      <c r="F14708" s="18">
        <v>45691</v>
      </c>
      <c r="G14708" s="19">
        <v>0.83333333333333304</v>
      </c>
      <c r="H14708">
        <v>20</v>
      </c>
      <c r="I14708" s="13" t="s">
        <v>204</v>
      </c>
      <c r="J14708">
        <v>0</v>
      </c>
      <c r="K14708" s="13" t="s">
        <v>191</v>
      </c>
      <c r="L14708">
        <v>3</v>
      </c>
      <c r="M14708">
        <v>1</v>
      </c>
      <c r="N14708" s="13" t="s">
        <v>192</v>
      </c>
      <c r="O14708" s="13" t="s">
        <v>97</v>
      </c>
      <c r="P14708">
        <v>32</v>
      </c>
      <c r="Q14708" s="13" t="s">
        <v>195</v>
      </c>
      <c r="R14708" s="13" t="s">
        <v>213</v>
      </c>
      <c r="S14708" s="13" t="s">
        <v>196</v>
      </c>
      <c r="T14708">
        <v>1</v>
      </c>
      <c r="U14708">
        <v>0</v>
      </c>
      <c r="V14708">
        <v>0</v>
      </c>
      <c r="W14708" s="13" t="s">
        <v>101</v>
      </c>
      <c r="X14708">
        <v>0.1</v>
      </c>
    </row>
    <row r="14709" spans="1:24" x14ac:dyDescent="0.3">
      <c r="A14709">
        <v>14707</v>
      </c>
      <c r="B14709" t="s">
        <v>217</v>
      </c>
      <c r="C14709" t="s">
        <v>218</v>
      </c>
      <c r="D14709">
        <v>22.696421000000001</v>
      </c>
      <c r="E14709">
        <v>88.312533999999999</v>
      </c>
      <c r="F14709" s="18">
        <v>45557</v>
      </c>
      <c r="G14709" s="19">
        <v>0.83333333333333304</v>
      </c>
      <c r="H14709">
        <v>20</v>
      </c>
      <c r="I14709" s="13" t="s">
        <v>89</v>
      </c>
      <c r="J14709">
        <v>1</v>
      </c>
      <c r="K14709" s="13" t="s">
        <v>214</v>
      </c>
      <c r="L14709">
        <v>3</v>
      </c>
      <c r="M14709">
        <v>0</v>
      </c>
      <c r="N14709" s="13" t="s">
        <v>94</v>
      </c>
      <c r="O14709" s="13" t="s">
        <v>95</v>
      </c>
      <c r="P14709">
        <v>27</v>
      </c>
      <c r="Q14709" s="13" t="s">
        <v>97</v>
      </c>
      <c r="R14709" s="13" t="s">
        <v>98</v>
      </c>
      <c r="S14709" s="13" t="s">
        <v>196</v>
      </c>
      <c r="T14709">
        <v>5</v>
      </c>
      <c r="U14709">
        <v>3</v>
      </c>
      <c r="V14709">
        <v>0</v>
      </c>
      <c r="W14709" s="13" t="s">
        <v>101</v>
      </c>
      <c r="X14709">
        <v>0.65</v>
      </c>
    </row>
    <row r="14710" spans="1:24" x14ac:dyDescent="0.3">
      <c r="A14710">
        <v>14708</v>
      </c>
      <c r="B14710" t="s">
        <v>206</v>
      </c>
      <c r="C14710" t="s">
        <v>207</v>
      </c>
      <c r="D14710">
        <v>13.068626999999999</v>
      </c>
      <c r="E14710">
        <v>77.678826000000001</v>
      </c>
      <c r="F14710" s="18">
        <v>45504</v>
      </c>
      <c r="G14710" s="19">
        <v>0.20833333333333301</v>
      </c>
      <c r="H14710">
        <v>5</v>
      </c>
      <c r="I14710" s="13" t="s">
        <v>194</v>
      </c>
      <c r="J14710">
        <v>0</v>
      </c>
      <c r="K14710" s="13" t="s">
        <v>92</v>
      </c>
      <c r="L14710">
        <v>4</v>
      </c>
      <c r="M14710">
        <v>0</v>
      </c>
      <c r="N14710" s="13" t="s">
        <v>212</v>
      </c>
      <c r="O14710" s="13" t="s">
        <v>95</v>
      </c>
      <c r="P14710">
        <v>30</v>
      </c>
      <c r="Q14710" s="13" t="s">
        <v>195</v>
      </c>
      <c r="R14710" s="13" t="s">
        <v>213</v>
      </c>
      <c r="S14710" s="13" t="s">
        <v>196</v>
      </c>
      <c r="T14710">
        <v>5</v>
      </c>
      <c r="U14710">
        <v>2</v>
      </c>
      <c r="V14710">
        <v>0</v>
      </c>
      <c r="W14710" s="13" t="s">
        <v>101</v>
      </c>
      <c r="X14710">
        <v>0.45</v>
      </c>
    </row>
    <row r="14711" spans="1:24" x14ac:dyDescent="0.3">
      <c r="A14711">
        <v>14709</v>
      </c>
      <c r="B14711" t="s">
        <v>203</v>
      </c>
      <c r="C14711" t="s">
        <v>203</v>
      </c>
      <c r="D14711">
        <v>28.447807000000001</v>
      </c>
      <c r="E14711">
        <v>77.226558999999995</v>
      </c>
      <c r="F14711" s="18">
        <v>44796</v>
      </c>
      <c r="G14711" s="19">
        <v>0.5</v>
      </c>
      <c r="H14711">
        <v>12</v>
      </c>
      <c r="I14711" s="13" t="s">
        <v>215</v>
      </c>
      <c r="J14711">
        <v>0</v>
      </c>
      <c r="K14711" s="13" t="s">
        <v>92</v>
      </c>
      <c r="L14711">
        <v>2</v>
      </c>
      <c r="M14711">
        <v>0</v>
      </c>
      <c r="N14711" s="13" t="s">
        <v>192</v>
      </c>
      <c r="O14711" s="13" t="s">
        <v>97</v>
      </c>
      <c r="P14711">
        <v>18</v>
      </c>
      <c r="Q14711" s="13" t="s">
        <v>195</v>
      </c>
      <c r="R14711" s="13" t="s">
        <v>205</v>
      </c>
      <c r="S14711" s="13" t="s">
        <v>193</v>
      </c>
      <c r="T14711">
        <v>3</v>
      </c>
      <c r="U14711">
        <v>3</v>
      </c>
      <c r="V14711">
        <v>0</v>
      </c>
      <c r="W14711" s="13" t="s">
        <v>101</v>
      </c>
      <c r="X14711">
        <v>0.1</v>
      </c>
    </row>
    <row r="14712" spans="1:24" x14ac:dyDescent="0.3">
      <c r="A14712">
        <v>14710</v>
      </c>
      <c r="B14712" t="s">
        <v>206</v>
      </c>
      <c r="C14712" t="s">
        <v>207</v>
      </c>
      <c r="D14712">
        <v>12.931977</v>
      </c>
      <c r="E14712">
        <v>77.722712999999999</v>
      </c>
      <c r="F14712" s="18">
        <v>45358</v>
      </c>
      <c r="G14712" s="19">
        <v>8.3333333333333301E-2</v>
      </c>
      <c r="H14712">
        <v>2</v>
      </c>
      <c r="I14712" s="13" t="s">
        <v>202</v>
      </c>
      <c r="J14712">
        <v>0</v>
      </c>
      <c r="K14712" s="13" t="s">
        <v>92</v>
      </c>
      <c r="L14712">
        <v>6</v>
      </c>
      <c r="M14712">
        <v>0</v>
      </c>
      <c r="N14712" s="13" t="s">
        <v>192</v>
      </c>
      <c r="O14712" s="13" t="s">
        <v>97</v>
      </c>
      <c r="P14712">
        <v>17</v>
      </c>
      <c r="Q14712" s="13" t="s">
        <v>95</v>
      </c>
      <c r="R14712" s="13" t="s">
        <v>98</v>
      </c>
      <c r="S14712" s="13" t="s">
        <v>99</v>
      </c>
      <c r="T14712">
        <v>2</v>
      </c>
      <c r="U14712">
        <v>2</v>
      </c>
      <c r="V14712">
        <v>0</v>
      </c>
      <c r="W14712" s="13" t="s">
        <v>101</v>
      </c>
      <c r="X14712">
        <v>0.3</v>
      </c>
    </row>
    <row r="14713" spans="1:24" x14ac:dyDescent="0.3">
      <c r="A14713">
        <v>14711</v>
      </c>
      <c r="B14713" t="s">
        <v>79</v>
      </c>
      <c r="C14713" t="s">
        <v>80</v>
      </c>
      <c r="D14713">
        <v>18.589054000000001</v>
      </c>
      <c r="E14713">
        <v>73.923123000000004</v>
      </c>
      <c r="F14713" s="18">
        <v>45086</v>
      </c>
      <c r="G14713" s="19">
        <v>8.3333333333333301E-2</v>
      </c>
      <c r="H14713">
        <v>2</v>
      </c>
      <c r="I14713" s="13" t="s">
        <v>211</v>
      </c>
      <c r="J14713">
        <v>0</v>
      </c>
      <c r="K14713" s="13" t="s">
        <v>214</v>
      </c>
      <c r="L14713">
        <v>3</v>
      </c>
      <c r="M14713">
        <v>0</v>
      </c>
      <c r="N14713" s="13" t="s">
        <v>192</v>
      </c>
      <c r="O14713" s="13" t="s">
        <v>97</v>
      </c>
      <c r="P14713">
        <v>40</v>
      </c>
      <c r="Q14713" s="13" t="s">
        <v>97</v>
      </c>
      <c r="R14713" s="13" t="s">
        <v>98</v>
      </c>
      <c r="S14713" s="13" t="s">
        <v>196</v>
      </c>
      <c r="T14713">
        <v>1</v>
      </c>
      <c r="U14713">
        <v>0</v>
      </c>
      <c r="V14713">
        <v>0</v>
      </c>
      <c r="W14713" s="13" t="s">
        <v>101</v>
      </c>
      <c r="X14713">
        <v>0.3</v>
      </c>
    </row>
    <row r="14714" spans="1:24" x14ac:dyDescent="0.3">
      <c r="A14714">
        <v>14712</v>
      </c>
      <c r="B14714" t="s">
        <v>200</v>
      </c>
      <c r="C14714" t="s">
        <v>201</v>
      </c>
      <c r="D14714">
        <v>12.890401000000001</v>
      </c>
      <c r="E14714">
        <v>80.143826000000004</v>
      </c>
      <c r="F14714" s="18">
        <v>45358</v>
      </c>
      <c r="G14714" s="19">
        <v>0.5</v>
      </c>
      <c r="H14714">
        <v>12</v>
      </c>
      <c r="I14714" s="13" t="s">
        <v>202</v>
      </c>
      <c r="J14714">
        <v>0</v>
      </c>
      <c r="K14714" s="13" t="s">
        <v>92</v>
      </c>
      <c r="L14714">
        <v>3</v>
      </c>
      <c r="M14714">
        <v>0</v>
      </c>
      <c r="N14714" s="13" t="s">
        <v>94</v>
      </c>
      <c r="O14714" s="13" t="s">
        <v>95</v>
      </c>
      <c r="P14714">
        <v>17</v>
      </c>
      <c r="Q14714" s="13" t="s">
        <v>97</v>
      </c>
      <c r="R14714" s="13" t="s">
        <v>199</v>
      </c>
      <c r="S14714" s="13" t="s">
        <v>193</v>
      </c>
      <c r="T14714">
        <v>5</v>
      </c>
      <c r="U14714">
        <v>4</v>
      </c>
      <c r="V14714">
        <v>0</v>
      </c>
      <c r="W14714" s="13" t="s">
        <v>101</v>
      </c>
      <c r="X14714">
        <v>0.65</v>
      </c>
    </row>
    <row r="14715" spans="1:24" x14ac:dyDescent="0.3">
      <c r="A14715">
        <v>14713</v>
      </c>
      <c r="B14715" t="s">
        <v>200</v>
      </c>
      <c r="C14715" t="s">
        <v>201</v>
      </c>
      <c r="D14715">
        <v>13.117704</v>
      </c>
      <c r="E14715">
        <v>80.262145000000004</v>
      </c>
      <c r="F14715" s="18">
        <v>44682</v>
      </c>
      <c r="G14715" s="19">
        <v>0.75</v>
      </c>
      <c r="H14715">
        <v>18</v>
      </c>
      <c r="I14715" s="13" t="s">
        <v>89</v>
      </c>
      <c r="J14715">
        <v>1</v>
      </c>
      <c r="K14715" s="13" t="s">
        <v>214</v>
      </c>
      <c r="L14715">
        <v>3</v>
      </c>
      <c r="M14715">
        <v>0</v>
      </c>
      <c r="N14715" s="13" t="s">
        <v>192</v>
      </c>
      <c r="O14715" s="13" t="s">
        <v>97</v>
      </c>
      <c r="P14715">
        <v>28</v>
      </c>
      <c r="Q14715" s="13" t="s">
        <v>195</v>
      </c>
      <c r="R14715" s="13" t="s">
        <v>98</v>
      </c>
      <c r="S14715" s="13" t="s">
        <v>196</v>
      </c>
      <c r="T14715">
        <v>4</v>
      </c>
      <c r="U14715">
        <v>0</v>
      </c>
      <c r="V14715">
        <v>1</v>
      </c>
      <c r="W14715" s="13" t="s">
        <v>101</v>
      </c>
      <c r="X14715">
        <v>0.25</v>
      </c>
    </row>
    <row r="14716" spans="1:24" x14ac:dyDescent="0.3">
      <c r="A14716">
        <v>14714</v>
      </c>
      <c r="B14716" t="s">
        <v>197</v>
      </c>
      <c r="C14716" t="s">
        <v>198</v>
      </c>
      <c r="D14716">
        <v>30.791180000000001</v>
      </c>
      <c r="E14716">
        <v>76.777422000000001</v>
      </c>
      <c r="F14716" s="18">
        <v>44565</v>
      </c>
      <c r="G14716" s="19">
        <v>4.1666666666666699E-2</v>
      </c>
      <c r="H14716">
        <v>1</v>
      </c>
      <c r="I14716" s="13" t="s">
        <v>215</v>
      </c>
      <c r="J14716">
        <v>0</v>
      </c>
      <c r="K14716" s="13" t="s">
        <v>191</v>
      </c>
      <c r="L14716">
        <v>3</v>
      </c>
      <c r="M14716">
        <v>1</v>
      </c>
      <c r="N14716" s="13" t="s">
        <v>212</v>
      </c>
      <c r="O14716" s="13" t="s">
        <v>95</v>
      </c>
      <c r="P14716">
        <v>29</v>
      </c>
      <c r="Q14716" s="13" t="s">
        <v>95</v>
      </c>
      <c r="R14716" s="13" t="s">
        <v>213</v>
      </c>
      <c r="S14716" s="13" t="s">
        <v>99</v>
      </c>
      <c r="T14716">
        <v>4</v>
      </c>
      <c r="U14716">
        <v>4</v>
      </c>
      <c r="V14716">
        <v>0</v>
      </c>
      <c r="W14716" s="13" t="s">
        <v>101</v>
      </c>
      <c r="X14716">
        <v>0.65</v>
      </c>
    </row>
    <row r="14717" spans="1:24" x14ac:dyDescent="0.3">
      <c r="A14717">
        <v>14715</v>
      </c>
      <c r="B14717" t="s">
        <v>217</v>
      </c>
      <c r="C14717" t="s">
        <v>218</v>
      </c>
      <c r="D14717">
        <v>22.402878000000001</v>
      </c>
      <c r="E14717">
        <v>88.367098999999996</v>
      </c>
      <c r="F14717" s="18">
        <v>44872</v>
      </c>
      <c r="G14717" s="19">
        <v>0.79166666666666696</v>
      </c>
      <c r="H14717">
        <v>19</v>
      </c>
      <c r="I14717" s="13" t="s">
        <v>204</v>
      </c>
      <c r="J14717">
        <v>0</v>
      </c>
      <c r="K14717" s="13" t="s">
        <v>92</v>
      </c>
      <c r="L14717">
        <v>4</v>
      </c>
      <c r="M14717">
        <v>1</v>
      </c>
      <c r="N14717" s="13" t="s">
        <v>192</v>
      </c>
      <c r="O14717" s="13" t="s">
        <v>97</v>
      </c>
      <c r="P14717">
        <v>17</v>
      </c>
      <c r="Q14717" s="13" t="s">
        <v>97</v>
      </c>
      <c r="R14717" s="13" t="s">
        <v>205</v>
      </c>
      <c r="S14717" s="13" t="s">
        <v>196</v>
      </c>
      <c r="T14717">
        <v>3</v>
      </c>
      <c r="U14717">
        <v>3</v>
      </c>
      <c r="V14717">
        <v>1</v>
      </c>
      <c r="W14717" s="13" t="s">
        <v>101</v>
      </c>
      <c r="X14717">
        <v>0.45</v>
      </c>
    </row>
    <row r="14718" spans="1:24" x14ac:dyDescent="0.3">
      <c r="A14718">
        <v>14716</v>
      </c>
      <c r="B14718" t="s">
        <v>217</v>
      </c>
      <c r="C14718" t="s">
        <v>218</v>
      </c>
      <c r="D14718">
        <v>22.411370999999999</v>
      </c>
      <c r="E14718">
        <v>88.396270000000001</v>
      </c>
      <c r="F14718" s="18">
        <v>45382</v>
      </c>
      <c r="G14718" s="19">
        <v>0.29166666666666702</v>
      </c>
      <c r="H14718">
        <v>7</v>
      </c>
      <c r="I14718" s="13" t="s">
        <v>89</v>
      </c>
      <c r="J14718">
        <v>1</v>
      </c>
      <c r="K14718" s="13" t="s">
        <v>191</v>
      </c>
      <c r="L14718">
        <v>2</v>
      </c>
      <c r="M14718">
        <v>0</v>
      </c>
      <c r="N14718" s="13" t="s">
        <v>94</v>
      </c>
      <c r="O14718" s="13" t="s">
        <v>95</v>
      </c>
      <c r="P14718">
        <v>18</v>
      </c>
      <c r="Q14718" s="13" t="s">
        <v>97</v>
      </c>
      <c r="R14718" s="13" t="s">
        <v>199</v>
      </c>
      <c r="S14718" s="13" t="s">
        <v>196</v>
      </c>
      <c r="T14718">
        <v>4</v>
      </c>
      <c r="U14718">
        <v>0</v>
      </c>
      <c r="V14718">
        <v>0</v>
      </c>
      <c r="W14718" s="13" t="s">
        <v>101</v>
      </c>
      <c r="X14718">
        <v>0.65</v>
      </c>
    </row>
    <row r="14719" spans="1:24" x14ac:dyDescent="0.3">
      <c r="A14719">
        <v>14717</v>
      </c>
      <c r="B14719" t="s">
        <v>200</v>
      </c>
      <c r="C14719" t="s">
        <v>201</v>
      </c>
      <c r="D14719">
        <v>13.121409</v>
      </c>
      <c r="E14719">
        <v>80.107423999999995</v>
      </c>
      <c r="F14719" s="18">
        <v>44658</v>
      </c>
      <c r="G14719" s="19">
        <v>0.20833333333333301</v>
      </c>
      <c r="H14719">
        <v>5</v>
      </c>
      <c r="I14719" s="13" t="s">
        <v>202</v>
      </c>
      <c r="J14719">
        <v>0</v>
      </c>
      <c r="K14719" s="13" t="s">
        <v>214</v>
      </c>
      <c r="L14719">
        <v>3</v>
      </c>
      <c r="M14719">
        <v>1</v>
      </c>
      <c r="N14719" s="13" t="s">
        <v>212</v>
      </c>
      <c r="O14719" s="13" t="s">
        <v>95</v>
      </c>
      <c r="P14719">
        <v>34</v>
      </c>
      <c r="Q14719" s="13" t="s">
        <v>97</v>
      </c>
      <c r="R14719" s="13" t="s">
        <v>208</v>
      </c>
      <c r="S14719" s="13" t="s">
        <v>196</v>
      </c>
      <c r="T14719">
        <v>2</v>
      </c>
      <c r="U14719">
        <v>0</v>
      </c>
      <c r="V14719">
        <v>0</v>
      </c>
      <c r="W14719" s="13" t="s">
        <v>101</v>
      </c>
      <c r="X14719">
        <v>0.65</v>
      </c>
    </row>
    <row r="14720" spans="1:24" x14ac:dyDescent="0.3">
      <c r="A14720">
        <v>14718</v>
      </c>
      <c r="B14720" t="s">
        <v>200</v>
      </c>
      <c r="C14720" t="s">
        <v>201</v>
      </c>
      <c r="D14720">
        <v>13.098504999999999</v>
      </c>
      <c r="E14720">
        <v>80.164430999999993</v>
      </c>
      <c r="F14720" s="18">
        <v>44604</v>
      </c>
      <c r="G14720" s="19">
        <v>0.25</v>
      </c>
      <c r="H14720">
        <v>6</v>
      </c>
      <c r="I14720" s="13" t="s">
        <v>219</v>
      </c>
      <c r="J14720">
        <v>1</v>
      </c>
      <c r="K14720" s="13" t="s">
        <v>214</v>
      </c>
      <c r="L14720">
        <v>5</v>
      </c>
      <c r="M14720">
        <v>1</v>
      </c>
      <c r="N14720" s="13" t="s">
        <v>94</v>
      </c>
      <c r="O14720" s="13" t="s">
        <v>95</v>
      </c>
      <c r="P14720">
        <v>36</v>
      </c>
      <c r="Q14720" s="13" t="s">
        <v>195</v>
      </c>
      <c r="R14720" s="13" t="s">
        <v>213</v>
      </c>
      <c r="S14720" s="13" t="s">
        <v>196</v>
      </c>
      <c r="T14720">
        <v>2</v>
      </c>
      <c r="U14720">
        <v>2</v>
      </c>
      <c r="V14720">
        <v>0</v>
      </c>
      <c r="W14720" s="13" t="s">
        <v>101</v>
      </c>
      <c r="X14720">
        <v>0.45</v>
      </c>
    </row>
    <row r="14721" spans="1:24" x14ac:dyDescent="0.3">
      <c r="A14721">
        <v>14719</v>
      </c>
      <c r="B14721" t="s">
        <v>206</v>
      </c>
      <c r="C14721" t="s">
        <v>207</v>
      </c>
      <c r="D14721">
        <v>13.152875</v>
      </c>
      <c r="E14721">
        <v>77.670311999999996</v>
      </c>
      <c r="F14721" s="18">
        <v>44887</v>
      </c>
      <c r="G14721" s="19">
        <v>0.375</v>
      </c>
      <c r="H14721">
        <v>9</v>
      </c>
      <c r="I14721" s="13" t="s">
        <v>215</v>
      </c>
      <c r="J14721">
        <v>0</v>
      </c>
      <c r="K14721" s="13" t="s">
        <v>214</v>
      </c>
      <c r="L14721">
        <v>6</v>
      </c>
      <c r="M14721">
        <v>0</v>
      </c>
      <c r="N14721" s="13" t="s">
        <v>212</v>
      </c>
      <c r="O14721" s="13" t="s">
        <v>195</v>
      </c>
      <c r="P14721">
        <v>33</v>
      </c>
      <c r="Q14721" s="13" t="s">
        <v>97</v>
      </c>
      <c r="R14721" s="13" t="s">
        <v>98</v>
      </c>
      <c r="S14721" s="13" t="s">
        <v>196</v>
      </c>
      <c r="T14721">
        <v>2</v>
      </c>
      <c r="U14721">
        <v>2</v>
      </c>
      <c r="V14721">
        <v>1</v>
      </c>
      <c r="W14721" s="13" t="s">
        <v>101</v>
      </c>
      <c r="X14721">
        <v>0.6</v>
      </c>
    </row>
    <row r="14722" spans="1:24" x14ac:dyDescent="0.3">
      <c r="A14722">
        <v>14720</v>
      </c>
      <c r="B14722" t="s">
        <v>206</v>
      </c>
      <c r="C14722" t="s">
        <v>207</v>
      </c>
      <c r="D14722">
        <v>13.154842</v>
      </c>
      <c r="E14722">
        <v>77.640182999999993</v>
      </c>
      <c r="F14722" s="18">
        <v>44938</v>
      </c>
      <c r="G14722" s="19">
        <v>0.54166666666666696</v>
      </c>
      <c r="H14722">
        <v>13</v>
      </c>
      <c r="I14722" s="13" t="s">
        <v>202</v>
      </c>
      <c r="J14722">
        <v>0</v>
      </c>
      <c r="K14722" s="13" t="s">
        <v>92</v>
      </c>
      <c r="L14722">
        <v>1</v>
      </c>
      <c r="M14722">
        <v>0</v>
      </c>
      <c r="N14722" s="13" t="s">
        <v>192</v>
      </c>
      <c r="O14722" s="13" t="s">
        <v>97</v>
      </c>
      <c r="P14722">
        <v>16</v>
      </c>
      <c r="Q14722" s="13" t="s">
        <v>95</v>
      </c>
      <c r="R14722" s="13" t="s">
        <v>213</v>
      </c>
      <c r="S14722" s="13" t="s">
        <v>193</v>
      </c>
      <c r="T14722">
        <v>3</v>
      </c>
      <c r="U14722">
        <v>0</v>
      </c>
      <c r="V14722">
        <v>0</v>
      </c>
      <c r="W14722" s="13" t="s">
        <v>101</v>
      </c>
      <c r="X14722">
        <v>0.1</v>
      </c>
    </row>
    <row r="14723" spans="1:24" x14ac:dyDescent="0.3">
      <c r="A14723">
        <v>14721</v>
      </c>
      <c r="B14723" t="s">
        <v>203</v>
      </c>
      <c r="C14723" t="s">
        <v>203</v>
      </c>
      <c r="D14723">
        <v>28.422968000000001</v>
      </c>
      <c r="E14723">
        <v>77.231673000000001</v>
      </c>
      <c r="F14723" s="18">
        <v>45690</v>
      </c>
      <c r="G14723" s="19">
        <v>0.20833333333333301</v>
      </c>
      <c r="H14723">
        <v>5</v>
      </c>
      <c r="I14723" s="13" t="s">
        <v>89</v>
      </c>
      <c r="J14723">
        <v>1</v>
      </c>
      <c r="K14723" s="13" t="s">
        <v>214</v>
      </c>
      <c r="L14723">
        <v>5</v>
      </c>
      <c r="M14723">
        <v>0</v>
      </c>
      <c r="N14723" s="13" t="s">
        <v>94</v>
      </c>
      <c r="O14723" s="13" t="s">
        <v>95</v>
      </c>
      <c r="P14723">
        <v>35</v>
      </c>
      <c r="Q14723" s="13" t="s">
        <v>97</v>
      </c>
      <c r="R14723" s="13" t="s">
        <v>205</v>
      </c>
      <c r="S14723" s="13" t="s">
        <v>193</v>
      </c>
      <c r="T14723">
        <v>5</v>
      </c>
      <c r="U14723">
        <v>2</v>
      </c>
      <c r="V14723">
        <v>0</v>
      </c>
      <c r="W14723" s="13" t="s">
        <v>101</v>
      </c>
      <c r="X14723">
        <v>0.65</v>
      </c>
    </row>
    <row r="14724" spans="1:24" x14ac:dyDescent="0.3">
      <c r="A14724">
        <v>14722</v>
      </c>
      <c r="B14724" t="s">
        <v>190</v>
      </c>
      <c r="C14724" t="s">
        <v>80</v>
      </c>
      <c r="D14724">
        <v>18.959399000000001</v>
      </c>
      <c r="E14724">
        <v>72.765338</v>
      </c>
      <c r="F14724" s="18">
        <v>45091</v>
      </c>
      <c r="G14724" s="19">
        <v>0.95833333333333304</v>
      </c>
      <c r="H14724">
        <v>23</v>
      </c>
      <c r="I14724" s="13" t="s">
        <v>194</v>
      </c>
      <c r="J14724">
        <v>0</v>
      </c>
      <c r="K14724" s="13" t="s">
        <v>214</v>
      </c>
      <c r="L14724">
        <v>1</v>
      </c>
      <c r="M14724">
        <v>0</v>
      </c>
      <c r="N14724" s="13" t="s">
        <v>94</v>
      </c>
      <c r="O14724" s="13" t="s">
        <v>95</v>
      </c>
      <c r="P14724">
        <v>38</v>
      </c>
      <c r="Q14724" s="13" t="s">
        <v>97</v>
      </c>
      <c r="R14724" s="13" t="s">
        <v>98</v>
      </c>
      <c r="S14724" s="13" t="s">
        <v>196</v>
      </c>
      <c r="T14724">
        <v>2</v>
      </c>
      <c r="U14724">
        <v>0</v>
      </c>
      <c r="V14724">
        <v>0</v>
      </c>
      <c r="W14724" s="13" t="s">
        <v>101</v>
      </c>
      <c r="X14724">
        <v>0.65</v>
      </c>
    </row>
    <row r="14725" spans="1:24" x14ac:dyDescent="0.3">
      <c r="A14725">
        <v>14723</v>
      </c>
      <c r="B14725" t="s">
        <v>217</v>
      </c>
      <c r="C14725" t="s">
        <v>218</v>
      </c>
      <c r="D14725">
        <v>22.698184000000001</v>
      </c>
      <c r="E14725">
        <v>88.254761999999999</v>
      </c>
      <c r="F14725" s="18">
        <v>45368</v>
      </c>
      <c r="G14725" s="19">
        <v>0</v>
      </c>
      <c r="H14725">
        <v>0</v>
      </c>
      <c r="I14725" s="13" t="s">
        <v>89</v>
      </c>
      <c r="J14725">
        <v>1</v>
      </c>
      <c r="K14725" s="13" t="s">
        <v>214</v>
      </c>
      <c r="L14725">
        <v>6</v>
      </c>
      <c r="M14725">
        <v>0</v>
      </c>
      <c r="N14725" s="13" t="s">
        <v>212</v>
      </c>
      <c r="O14725" s="13" t="s">
        <v>195</v>
      </c>
      <c r="P14725">
        <v>33</v>
      </c>
      <c r="Q14725" s="13" t="s">
        <v>95</v>
      </c>
      <c r="R14725" s="13" t="s">
        <v>213</v>
      </c>
      <c r="S14725" s="13" t="s">
        <v>196</v>
      </c>
      <c r="T14725">
        <v>5</v>
      </c>
      <c r="U14725">
        <v>0</v>
      </c>
      <c r="V14725">
        <v>0</v>
      </c>
      <c r="W14725" s="13" t="s">
        <v>101</v>
      </c>
      <c r="X14725">
        <v>0.25</v>
      </c>
    </row>
    <row r="14726" spans="1:24" x14ac:dyDescent="0.3">
      <c r="A14726">
        <v>14724</v>
      </c>
      <c r="B14726" t="s">
        <v>209</v>
      </c>
      <c r="C14726" t="s">
        <v>210</v>
      </c>
      <c r="D14726">
        <v>17.428405000000001</v>
      </c>
      <c r="E14726">
        <v>78.282303999999996</v>
      </c>
      <c r="F14726" s="18">
        <v>45453</v>
      </c>
      <c r="G14726" s="19">
        <v>0.29166666666666702</v>
      </c>
      <c r="H14726">
        <v>7</v>
      </c>
      <c r="I14726" s="13" t="s">
        <v>204</v>
      </c>
      <c r="J14726">
        <v>0</v>
      </c>
      <c r="K14726" s="13" t="s">
        <v>191</v>
      </c>
      <c r="L14726">
        <v>3</v>
      </c>
      <c r="M14726">
        <v>0</v>
      </c>
      <c r="N14726" s="13" t="s">
        <v>94</v>
      </c>
      <c r="O14726" s="13" t="s">
        <v>95</v>
      </c>
      <c r="P14726">
        <v>25</v>
      </c>
      <c r="Q14726" s="13" t="s">
        <v>97</v>
      </c>
      <c r="R14726" s="13" t="s">
        <v>98</v>
      </c>
      <c r="S14726" s="13" t="s">
        <v>196</v>
      </c>
      <c r="T14726">
        <v>4</v>
      </c>
      <c r="U14726">
        <v>1</v>
      </c>
      <c r="V14726">
        <v>0</v>
      </c>
      <c r="W14726" s="13" t="s">
        <v>101</v>
      </c>
      <c r="X14726">
        <v>0.65</v>
      </c>
    </row>
    <row r="14727" spans="1:24" x14ac:dyDescent="0.3">
      <c r="A14727">
        <v>14725</v>
      </c>
      <c r="B14727" t="s">
        <v>197</v>
      </c>
      <c r="C14727" t="s">
        <v>198</v>
      </c>
      <c r="D14727">
        <v>30.741983999999999</v>
      </c>
      <c r="E14727">
        <v>76.884353000000004</v>
      </c>
      <c r="F14727" s="18">
        <v>44845</v>
      </c>
      <c r="G14727" s="19">
        <v>0.58333333333333304</v>
      </c>
      <c r="H14727">
        <v>14</v>
      </c>
      <c r="I14727" s="13" t="s">
        <v>215</v>
      </c>
      <c r="J14727">
        <v>0</v>
      </c>
      <c r="K14727" s="13" t="s">
        <v>191</v>
      </c>
      <c r="L14727">
        <v>6</v>
      </c>
      <c r="M14727">
        <v>1</v>
      </c>
      <c r="N14727" s="13" t="s">
        <v>212</v>
      </c>
      <c r="O14727" s="13" t="s">
        <v>195</v>
      </c>
      <c r="P14727">
        <v>22</v>
      </c>
      <c r="Q14727" s="13" t="s">
        <v>195</v>
      </c>
      <c r="R14727" s="13" t="s">
        <v>213</v>
      </c>
      <c r="S14727" s="13" t="s">
        <v>99</v>
      </c>
      <c r="T14727">
        <v>4</v>
      </c>
      <c r="U14727">
        <v>4</v>
      </c>
      <c r="V14727">
        <v>0</v>
      </c>
      <c r="W14727" s="13" t="s">
        <v>101</v>
      </c>
      <c r="X14727">
        <v>0.45</v>
      </c>
    </row>
    <row r="14728" spans="1:24" x14ac:dyDescent="0.3">
      <c r="A14728">
        <v>14726</v>
      </c>
      <c r="B14728" t="s">
        <v>190</v>
      </c>
      <c r="C14728" t="s">
        <v>80</v>
      </c>
      <c r="D14728">
        <v>18.811350999999998</v>
      </c>
      <c r="E14728">
        <v>72.943534</v>
      </c>
      <c r="F14728" s="18">
        <v>45625</v>
      </c>
      <c r="G14728" s="19">
        <v>0.125</v>
      </c>
      <c r="H14728">
        <v>3</v>
      </c>
      <c r="I14728" s="13" t="s">
        <v>211</v>
      </c>
      <c r="J14728">
        <v>0</v>
      </c>
      <c r="K14728" s="13" t="s">
        <v>191</v>
      </c>
      <c r="L14728">
        <v>5</v>
      </c>
      <c r="M14728">
        <v>0</v>
      </c>
      <c r="N14728" s="13" t="s">
        <v>212</v>
      </c>
      <c r="O14728" s="13" t="s">
        <v>95</v>
      </c>
      <c r="P14728">
        <v>18</v>
      </c>
      <c r="Q14728" s="13" t="s">
        <v>95</v>
      </c>
      <c r="R14728" s="13" t="s">
        <v>205</v>
      </c>
      <c r="S14728" s="13" t="s">
        <v>196</v>
      </c>
      <c r="T14728">
        <v>4</v>
      </c>
      <c r="U14728">
        <v>4</v>
      </c>
      <c r="V14728">
        <v>0</v>
      </c>
      <c r="W14728" s="13" t="s">
        <v>101</v>
      </c>
      <c r="X14728">
        <v>0.45</v>
      </c>
    </row>
    <row r="14729" spans="1:24" x14ac:dyDescent="0.3">
      <c r="A14729">
        <v>14727</v>
      </c>
      <c r="B14729" t="s">
        <v>79</v>
      </c>
      <c r="C14729" t="s">
        <v>80</v>
      </c>
      <c r="D14729">
        <v>18.535485999999999</v>
      </c>
      <c r="E14729">
        <v>73.888170000000002</v>
      </c>
      <c r="F14729" s="18">
        <v>44823</v>
      </c>
      <c r="G14729" s="19">
        <v>0.83333333333333304</v>
      </c>
      <c r="H14729">
        <v>20</v>
      </c>
      <c r="I14729" s="13" t="s">
        <v>204</v>
      </c>
      <c r="J14729">
        <v>0</v>
      </c>
      <c r="K14729" s="13" t="s">
        <v>214</v>
      </c>
      <c r="L14729">
        <v>3</v>
      </c>
      <c r="M14729">
        <v>0</v>
      </c>
      <c r="N14729" s="13" t="s">
        <v>192</v>
      </c>
      <c r="O14729" s="13" t="s">
        <v>97</v>
      </c>
      <c r="P14729">
        <v>37</v>
      </c>
      <c r="Q14729" s="13" t="s">
        <v>97</v>
      </c>
      <c r="R14729" s="13" t="s">
        <v>213</v>
      </c>
      <c r="S14729" s="13" t="s">
        <v>193</v>
      </c>
      <c r="T14729">
        <v>2</v>
      </c>
      <c r="U14729">
        <v>2</v>
      </c>
      <c r="V14729">
        <v>0</v>
      </c>
      <c r="W14729" s="13" t="s">
        <v>101</v>
      </c>
      <c r="X14729">
        <v>0.3</v>
      </c>
    </row>
    <row r="14730" spans="1:24" x14ac:dyDescent="0.3">
      <c r="A14730">
        <v>14728</v>
      </c>
      <c r="B14730" t="s">
        <v>209</v>
      </c>
      <c r="C14730" t="s">
        <v>210</v>
      </c>
      <c r="D14730">
        <v>17.235652000000002</v>
      </c>
      <c r="E14730">
        <v>78.520612999999997</v>
      </c>
      <c r="F14730" s="18">
        <v>44880</v>
      </c>
      <c r="G14730" s="19">
        <v>0</v>
      </c>
      <c r="H14730">
        <v>0</v>
      </c>
      <c r="I14730" s="13" t="s">
        <v>215</v>
      </c>
      <c r="J14730">
        <v>0</v>
      </c>
      <c r="K14730" s="13" t="s">
        <v>191</v>
      </c>
      <c r="L14730">
        <v>5</v>
      </c>
      <c r="M14730">
        <v>0</v>
      </c>
      <c r="N14730" s="13" t="s">
        <v>94</v>
      </c>
      <c r="O14730" s="13" t="s">
        <v>95</v>
      </c>
      <c r="P14730">
        <v>25</v>
      </c>
      <c r="Q14730" s="13" t="s">
        <v>95</v>
      </c>
      <c r="R14730" s="13" t="s">
        <v>199</v>
      </c>
      <c r="S14730" s="13" t="s">
        <v>196</v>
      </c>
      <c r="T14730">
        <v>1</v>
      </c>
      <c r="U14730">
        <v>1</v>
      </c>
      <c r="V14730">
        <v>0</v>
      </c>
      <c r="W14730" s="13" t="s">
        <v>101</v>
      </c>
      <c r="X14730">
        <v>0.45</v>
      </c>
    </row>
    <row r="14731" spans="1:24" x14ac:dyDescent="0.3">
      <c r="A14731">
        <v>14729</v>
      </c>
      <c r="B14731" t="s">
        <v>209</v>
      </c>
      <c r="C14731" t="s">
        <v>210</v>
      </c>
      <c r="D14731">
        <v>17.375152</v>
      </c>
      <c r="E14731">
        <v>78.477125000000001</v>
      </c>
      <c r="F14731" s="18">
        <v>45270</v>
      </c>
      <c r="G14731" s="19">
        <v>0.29166666666666702</v>
      </c>
      <c r="H14731">
        <v>7</v>
      </c>
      <c r="I14731" s="13" t="s">
        <v>89</v>
      </c>
      <c r="J14731">
        <v>1</v>
      </c>
      <c r="K14731" s="13" t="s">
        <v>214</v>
      </c>
      <c r="L14731">
        <v>1</v>
      </c>
      <c r="M14731">
        <v>1</v>
      </c>
      <c r="N14731" s="13" t="s">
        <v>212</v>
      </c>
      <c r="O14731" s="13" t="s">
        <v>195</v>
      </c>
      <c r="P14731">
        <v>33</v>
      </c>
      <c r="Q14731" s="13" t="s">
        <v>95</v>
      </c>
      <c r="R14731" s="13" t="s">
        <v>98</v>
      </c>
      <c r="S14731" s="13" t="s">
        <v>196</v>
      </c>
      <c r="T14731">
        <v>4</v>
      </c>
      <c r="U14731">
        <v>3</v>
      </c>
      <c r="V14731">
        <v>0</v>
      </c>
      <c r="W14731" s="13" t="s">
        <v>101</v>
      </c>
      <c r="X14731">
        <v>0.25</v>
      </c>
    </row>
    <row r="14732" spans="1:24" x14ac:dyDescent="0.3">
      <c r="A14732">
        <v>14730</v>
      </c>
      <c r="B14732" t="s">
        <v>206</v>
      </c>
      <c r="C14732" t="s">
        <v>207</v>
      </c>
      <c r="D14732">
        <v>12.906594</v>
      </c>
      <c r="E14732">
        <v>77.676340999999994</v>
      </c>
      <c r="F14732" s="18">
        <v>44892</v>
      </c>
      <c r="G14732" s="19">
        <v>0.20833333333333301</v>
      </c>
      <c r="H14732">
        <v>5</v>
      </c>
      <c r="I14732" s="13" t="s">
        <v>89</v>
      </c>
      <c r="J14732">
        <v>1</v>
      </c>
      <c r="K14732" s="13" t="s">
        <v>191</v>
      </c>
      <c r="L14732">
        <v>3</v>
      </c>
      <c r="M14732">
        <v>0</v>
      </c>
      <c r="N14732" s="13" t="s">
        <v>212</v>
      </c>
      <c r="O14732" s="13" t="s">
        <v>195</v>
      </c>
      <c r="P14732">
        <v>39</v>
      </c>
      <c r="Q14732" s="13" t="s">
        <v>97</v>
      </c>
      <c r="R14732" s="13" t="s">
        <v>199</v>
      </c>
      <c r="S14732" s="13" t="s">
        <v>196</v>
      </c>
      <c r="T14732">
        <v>1</v>
      </c>
      <c r="U14732">
        <v>1</v>
      </c>
      <c r="V14732">
        <v>0</v>
      </c>
      <c r="W14732" s="13" t="s">
        <v>101</v>
      </c>
      <c r="X14732">
        <v>0.45</v>
      </c>
    </row>
    <row r="14733" spans="1:24" x14ac:dyDescent="0.3">
      <c r="A14733">
        <v>14731</v>
      </c>
      <c r="B14733" t="s">
        <v>203</v>
      </c>
      <c r="C14733" t="s">
        <v>203</v>
      </c>
      <c r="D14733">
        <v>28.718492000000001</v>
      </c>
      <c r="E14733">
        <v>76.803556</v>
      </c>
      <c r="F14733" s="18">
        <v>45153</v>
      </c>
      <c r="G14733" s="19">
        <v>0.41666666666666702</v>
      </c>
      <c r="H14733">
        <v>10</v>
      </c>
      <c r="I14733" s="13" t="s">
        <v>215</v>
      </c>
      <c r="J14733">
        <v>0</v>
      </c>
      <c r="K14733" s="13" t="s">
        <v>92</v>
      </c>
      <c r="L14733">
        <v>3</v>
      </c>
      <c r="M14733">
        <v>0</v>
      </c>
      <c r="N14733" s="13" t="s">
        <v>192</v>
      </c>
      <c r="O14733" s="13" t="s">
        <v>97</v>
      </c>
      <c r="P14733">
        <v>24</v>
      </c>
      <c r="Q14733" s="13" t="s">
        <v>195</v>
      </c>
      <c r="R14733" s="13" t="s">
        <v>208</v>
      </c>
      <c r="S14733" s="13" t="s">
        <v>196</v>
      </c>
      <c r="T14733">
        <v>3</v>
      </c>
      <c r="U14733">
        <v>3</v>
      </c>
      <c r="V14733">
        <v>1</v>
      </c>
      <c r="W14733" s="13" t="s">
        <v>101</v>
      </c>
      <c r="X14733">
        <v>0.25</v>
      </c>
    </row>
    <row r="14734" spans="1:24" x14ac:dyDescent="0.3">
      <c r="A14734">
        <v>14732</v>
      </c>
      <c r="B14734" t="s">
        <v>206</v>
      </c>
      <c r="C14734" t="s">
        <v>207</v>
      </c>
      <c r="D14734">
        <v>13.078093000000001</v>
      </c>
      <c r="E14734">
        <v>77.444050000000004</v>
      </c>
      <c r="F14734" s="18">
        <v>44688</v>
      </c>
      <c r="G14734" s="19">
        <v>0.75</v>
      </c>
      <c r="H14734">
        <v>18</v>
      </c>
      <c r="I14734" s="13" t="s">
        <v>219</v>
      </c>
      <c r="J14734">
        <v>1</v>
      </c>
      <c r="K14734" s="13" t="s">
        <v>92</v>
      </c>
      <c r="L14734">
        <v>1</v>
      </c>
      <c r="M14734">
        <v>0</v>
      </c>
      <c r="N14734" s="13" t="s">
        <v>94</v>
      </c>
      <c r="O14734" s="13" t="s">
        <v>95</v>
      </c>
      <c r="P14734">
        <v>35</v>
      </c>
      <c r="Q14734" s="13" t="s">
        <v>95</v>
      </c>
      <c r="R14734" s="13" t="s">
        <v>213</v>
      </c>
      <c r="S14734" s="13" t="s">
        <v>196</v>
      </c>
      <c r="T14734">
        <v>2</v>
      </c>
      <c r="U14734">
        <v>0</v>
      </c>
      <c r="V14734">
        <v>1</v>
      </c>
      <c r="W14734" s="13" t="s">
        <v>101</v>
      </c>
      <c r="X14734">
        <v>0.6</v>
      </c>
    </row>
    <row r="14735" spans="1:24" x14ac:dyDescent="0.3">
      <c r="A14735">
        <v>14733</v>
      </c>
      <c r="B14735" t="s">
        <v>203</v>
      </c>
      <c r="C14735" t="s">
        <v>203</v>
      </c>
      <c r="D14735">
        <v>28.752459999999999</v>
      </c>
      <c r="E14735">
        <v>77.202855</v>
      </c>
      <c r="F14735" s="18">
        <v>45449</v>
      </c>
      <c r="G14735" s="19">
        <v>0.41666666666666702</v>
      </c>
      <c r="H14735">
        <v>10</v>
      </c>
      <c r="I14735" s="13" t="s">
        <v>202</v>
      </c>
      <c r="J14735">
        <v>0</v>
      </c>
      <c r="K14735" s="13" t="s">
        <v>214</v>
      </c>
      <c r="L14735">
        <v>2</v>
      </c>
      <c r="M14735">
        <v>0</v>
      </c>
      <c r="N14735" s="13" t="s">
        <v>94</v>
      </c>
      <c r="O14735" s="13" t="s">
        <v>95</v>
      </c>
      <c r="P14735">
        <v>28</v>
      </c>
      <c r="Q14735" s="13" t="s">
        <v>97</v>
      </c>
      <c r="R14735" s="13" t="s">
        <v>199</v>
      </c>
      <c r="S14735" s="13" t="s">
        <v>196</v>
      </c>
      <c r="T14735">
        <v>2</v>
      </c>
      <c r="U14735">
        <v>2</v>
      </c>
      <c r="V14735">
        <v>1</v>
      </c>
      <c r="W14735" s="13" t="s">
        <v>101</v>
      </c>
      <c r="X14735">
        <v>0.8</v>
      </c>
    </row>
    <row r="14736" spans="1:24" x14ac:dyDescent="0.3">
      <c r="A14736">
        <v>14734</v>
      </c>
      <c r="B14736" t="s">
        <v>197</v>
      </c>
      <c r="C14736" t="s">
        <v>198</v>
      </c>
      <c r="D14736">
        <v>30.61514</v>
      </c>
      <c r="E14736">
        <v>76.858455000000006</v>
      </c>
      <c r="F14736" s="18">
        <v>45581</v>
      </c>
      <c r="G14736" s="19">
        <v>0.375</v>
      </c>
      <c r="H14736">
        <v>9</v>
      </c>
      <c r="I14736" s="13" t="s">
        <v>194</v>
      </c>
      <c r="J14736">
        <v>0</v>
      </c>
      <c r="K14736" s="13" t="s">
        <v>92</v>
      </c>
      <c r="L14736">
        <v>3</v>
      </c>
      <c r="M14736">
        <v>1</v>
      </c>
      <c r="N14736" s="13" t="s">
        <v>94</v>
      </c>
      <c r="O14736" s="13" t="s">
        <v>95</v>
      </c>
      <c r="P14736">
        <v>17</v>
      </c>
      <c r="Q14736" s="13" t="s">
        <v>195</v>
      </c>
      <c r="R14736" s="13" t="s">
        <v>205</v>
      </c>
      <c r="S14736" s="13" t="s">
        <v>196</v>
      </c>
      <c r="T14736">
        <v>1</v>
      </c>
      <c r="U14736">
        <v>1</v>
      </c>
      <c r="V14736">
        <v>1</v>
      </c>
      <c r="W14736" s="13" t="s">
        <v>101</v>
      </c>
      <c r="X14736">
        <v>0.6</v>
      </c>
    </row>
    <row r="14737" spans="1:24" x14ac:dyDescent="0.3">
      <c r="A14737">
        <v>14735</v>
      </c>
      <c r="B14737" t="s">
        <v>206</v>
      </c>
      <c r="C14737" t="s">
        <v>207</v>
      </c>
      <c r="D14737">
        <v>12.920536999999999</v>
      </c>
      <c r="E14737">
        <v>77.456367</v>
      </c>
      <c r="F14737" s="18">
        <v>45393</v>
      </c>
      <c r="G14737" s="19">
        <v>0.45833333333333298</v>
      </c>
      <c r="H14737">
        <v>11</v>
      </c>
      <c r="I14737" s="13" t="s">
        <v>202</v>
      </c>
      <c r="J14737">
        <v>0</v>
      </c>
      <c r="K14737" s="13" t="s">
        <v>214</v>
      </c>
      <c r="L14737">
        <v>3</v>
      </c>
      <c r="M14737">
        <v>0</v>
      </c>
      <c r="N14737" s="13" t="s">
        <v>212</v>
      </c>
      <c r="O14737" s="13" t="s">
        <v>95</v>
      </c>
      <c r="P14737">
        <v>35</v>
      </c>
      <c r="Q14737" s="13" t="s">
        <v>195</v>
      </c>
      <c r="R14737" s="13" t="s">
        <v>98</v>
      </c>
      <c r="S14737" s="13" t="s">
        <v>193</v>
      </c>
      <c r="T14737">
        <v>1</v>
      </c>
      <c r="U14737">
        <v>0</v>
      </c>
      <c r="V14737">
        <v>0</v>
      </c>
      <c r="W14737" s="13" t="s">
        <v>101</v>
      </c>
      <c r="X14737">
        <v>0.45</v>
      </c>
    </row>
    <row r="14738" spans="1:24" x14ac:dyDescent="0.3">
      <c r="A14738">
        <v>14736</v>
      </c>
      <c r="B14738" t="s">
        <v>79</v>
      </c>
      <c r="C14738" t="s">
        <v>80</v>
      </c>
      <c r="D14738">
        <v>18.449901000000001</v>
      </c>
      <c r="E14738">
        <v>73.848895999999996</v>
      </c>
      <c r="F14738" s="18">
        <v>45429</v>
      </c>
      <c r="G14738" s="19">
        <v>0.125</v>
      </c>
      <c r="H14738">
        <v>3</v>
      </c>
      <c r="I14738" s="13" t="s">
        <v>211</v>
      </c>
      <c r="J14738">
        <v>0</v>
      </c>
      <c r="K14738" s="13" t="s">
        <v>92</v>
      </c>
      <c r="L14738">
        <v>1</v>
      </c>
      <c r="M14738">
        <v>1</v>
      </c>
      <c r="N14738" s="13" t="s">
        <v>212</v>
      </c>
      <c r="O14738" s="13" t="s">
        <v>95</v>
      </c>
      <c r="P14738">
        <v>17</v>
      </c>
      <c r="Q14738" s="13" t="s">
        <v>95</v>
      </c>
      <c r="R14738" s="13" t="s">
        <v>98</v>
      </c>
      <c r="S14738" s="13" t="s">
        <v>193</v>
      </c>
      <c r="T14738">
        <v>1</v>
      </c>
      <c r="U14738">
        <v>0</v>
      </c>
      <c r="V14738">
        <v>0</v>
      </c>
      <c r="W14738" s="13" t="s">
        <v>101</v>
      </c>
      <c r="X14738">
        <v>0.45</v>
      </c>
    </row>
    <row r="14739" spans="1:24" x14ac:dyDescent="0.3">
      <c r="A14739">
        <v>14737</v>
      </c>
      <c r="B14739" t="s">
        <v>190</v>
      </c>
      <c r="C14739" t="s">
        <v>80</v>
      </c>
      <c r="D14739">
        <v>18.959786000000001</v>
      </c>
      <c r="E14739">
        <v>72.98075</v>
      </c>
      <c r="F14739" s="18">
        <v>45711</v>
      </c>
      <c r="G14739" s="19">
        <v>0.33333333333333298</v>
      </c>
      <c r="H14739">
        <v>8</v>
      </c>
      <c r="I14739" s="13" t="s">
        <v>89</v>
      </c>
      <c r="J14739">
        <v>1</v>
      </c>
      <c r="K14739" s="13" t="s">
        <v>191</v>
      </c>
      <c r="L14739">
        <v>2</v>
      </c>
      <c r="M14739">
        <v>1</v>
      </c>
      <c r="N14739" s="13" t="s">
        <v>192</v>
      </c>
      <c r="O14739" s="13" t="s">
        <v>97</v>
      </c>
      <c r="P14739">
        <v>32</v>
      </c>
      <c r="Q14739" s="13" t="s">
        <v>195</v>
      </c>
      <c r="R14739" s="13" t="s">
        <v>205</v>
      </c>
      <c r="S14739" s="13" t="s">
        <v>99</v>
      </c>
      <c r="T14739">
        <v>3</v>
      </c>
      <c r="U14739">
        <v>3</v>
      </c>
      <c r="V14739">
        <v>1</v>
      </c>
      <c r="W14739" s="13" t="s">
        <v>101</v>
      </c>
      <c r="X14739">
        <v>0.45</v>
      </c>
    </row>
    <row r="14740" spans="1:24" x14ac:dyDescent="0.3">
      <c r="A14740">
        <v>14738</v>
      </c>
      <c r="B14740" t="s">
        <v>217</v>
      </c>
      <c r="C14740" t="s">
        <v>218</v>
      </c>
      <c r="D14740">
        <v>22.588374999999999</v>
      </c>
      <c r="E14740">
        <v>88.321402000000006</v>
      </c>
      <c r="F14740" s="18">
        <v>45382</v>
      </c>
      <c r="G14740" s="19">
        <v>0.58333333333333304</v>
      </c>
      <c r="H14740">
        <v>14</v>
      </c>
      <c r="I14740" s="13" t="s">
        <v>89</v>
      </c>
      <c r="J14740">
        <v>1</v>
      </c>
      <c r="K14740" s="13" t="s">
        <v>191</v>
      </c>
      <c r="L14740">
        <v>4</v>
      </c>
      <c r="M14740">
        <v>1</v>
      </c>
      <c r="N14740" s="13" t="s">
        <v>94</v>
      </c>
      <c r="O14740" s="13" t="s">
        <v>95</v>
      </c>
      <c r="P14740">
        <v>20</v>
      </c>
      <c r="Q14740" s="13" t="s">
        <v>97</v>
      </c>
      <c r="R14740" s="13" t="s">
        <v>213</v>
      </c>
      <c r="S14740" s="13" t="s">
        <v>196</v>
      </c>
      <c r="T14740">
        <v>3</v>
      </c>
      <c r="U14740">
        <v>1</v>
      </c>
      <c r="V14740">
        <v>0</v>
      </c>
      <c r="W14740" s="13" t="s">
        <v>101</v>
      </c>
      <c r="X14740">
        <v>0.65</v>
      </c>
    </row>
    <row r="14741" spans="1:24" x14ac:dyDescent="0.3">
      <c r="A14741">
        <v>14739</v>
      </c>
      <c r="B14741" t="s">
        <v>190</v>
      </c>
      <c r="C14741" t="s">
        <v>80</v>
      </c>
      <c r="D14741">
        <v>18.859076999999999</v>
      </c>
      <c r="E14741">
        <v>72.768922000000003</v>
      </c>
      <c r="F14741" s="18">
        <v>45208</v>
      </c>
      <c r="G14741" s="19">
        <v>0.70833333333333304</v>
      </c>
      <c r="H14741">
        <v>17</v>
      </c>
      <c r="I14741" s="13" t="s">
        <v>204</v>
      </c>
      <c r="J14741">
        <v>0</v>
      </c>
      <c r="K14741" s="13" t="s">
        <v>92</v>
      </c>
      <c r="L14741">
        <v>3</v>
      </c>
      <c r="M14741">
        <v>1</v>
      </c>
      <c r="N14741" s="13" t="s">
        <v>94</v>
      </c>
      <c r="O14741" s="13" t="s">
        <v>95</v>
      </c>
      <c r="P14741">
        <v>33</v>
      </c>
      <c r="Q14741" s="13" t="s">
        <v>97</v>
      </c>
      <c r="R14741" s="13" t="s">
        <v>98</v>
      </c>
      <c r="S14741" s="13" t="s">
        <v>196</v>
      </c>
      <c r="T14741">
        <v>3</v>
      </c>
      <c r="U14741">
        <v>3</v>
      </c>
      <c r="V14741">
        <v>1</v>
      </c>
      <c r="W14741" s="13" t="s">
        <v>101</v>
      </c>
      <c r="X14741">
        <v>0.8</v>
      </c>
    </row>
    <row r="14742" spans="1:24" x14ac:dyDescent="0.3">
      <c r="A14742">
        <v>14740</v>
      </c>
      <c r="B14742" t="s">
        <v>200</v>
      </c>
      <c r="C14742" t="s">
        <v>201</v>
      </c>
      <c r="D14742">
        <v>13.185295999999999</v>
      </c>
      <c r="E14742">
        <v>80.172298999999995</v>
      </c>
      <c r="F14742" s="18">
        <v>44755</v>
      </c>
      <c r="G14742" s="19">
        <v>0.20833333333333301</v>
      </c>
      <c r="H14742">
        <v>5</v>
      </c>
      <c r="I14742" s="13" t="s">
        <v>194</v>
      </c>
      <c r="J14742">
        <v>0</v>
      </c>
      <c r="K14742" s="13" t="s">
        <v>92</v>
      </c>
      <c r="L14742">
        <v>3</v>
      </c>
      <c r="M14742">
        <v>0</v>
      </c>
      <c r="N14742" s="13" t="s">
        <v>212</v>
      </c>
      <c r="O14742" s="13" t="s">
        <v>195</v>
      </c>
      <c r="P14742">
        <v>37</v>
      </c>
      <c r="Q14742" s="13" t="s">
        <v>195</v>
      </c>
      <c r="R14742" s="13" t="s">
        <v>208</v>
      </c>
      <c r="S14742" s="13" t="s">
        <v>99</v>
      </c>
      <c r="T14742">
        <v>5</v>
      </c>
      <c r="U14742">
        <v>5</v>
      </c>
      <c r="V14742">
        <v>0</v>
      </c>
      <c r="W14742" s="13" t="s">
        <v>101</v>
      </c>
      <c r="X14742">
        <v>0.45</v>
      </c>
    </row>
    <row r="14743" spans="1:24" x14ac:dyDescent="0.3">
      <c r="A14743">
        <v>14741</v>
      </c>
      <c r="B14743" t="s">
        <v>197</v>
      </c>
      <c r="C14743" t="s">
        <v>198</v>
      </c>
      <c r="D14743">
        <v>30.749925000000001</v>
      </c>
      <c r="E14743">
        <v>76.777916000000005</v>
      </c>
      <c r="F14743" s="18">
        <v>45307</v>
      </c>
      <c r="G14743" s="19">
        <v>0.625</v>
      </c>
      <c r="H14743">
        <v>15</v>
      </c>
      <c r="I14743" s="13" t="s">
        <v>215</v>
      </c>
      <c r="J14743">
        <v>0</v>
      </c>
      <c r="K14743" s="13" t="s">
        <v>92</v>
      </c>
      <c r="L14743">
        <v>2</v>
      </c>
      <c r="M14743">
        <v>0</v>
      </c>
      <c r="N14743" s="13" t="s">
        <v>212</v>
      </c>
      <c r="O14743" s="13" t="s">
        <v>195</v>
      </c>
      <c r="P14743">
        <v>36</v>
      </c>
      <c r="Q14743" s="13" t="s">
        <v>195</v>
      </c>
      <c r="R14743" s="13" t="s">
        <v>208</v>
      </c>
      <c r="S14743" s="13" t="s">
        <v>193</v>
      </c>
      <c r="T14743">
        <v>5</v>
      </c>
      <c r="U14743">
        <v>0</v>
      </c>
      <c r="V14743">
        <v>0</v>
      </c>
      <c r="W14743" s="13" t="s">
        <v>101</v>
      </c>
      <c r="X14743">
        <v>0.25</v>
      </c>
    </row>
    <row r="14744" spans="1:24" x14ac:dyDescent="0.3">
      <c r="A14744">
        <v>14742</v>
      </c>
      <c r="B14744" t="s">
        <v>190</v>
      </c>
      <c r="C14744" t="s">
        <v>80</v>
      </c>
      <c r="D14744">
        <v>19.084845999999999</v>
      </c>
      <c r="E14744">
        <v>72.900856000000005</v>
      </c>
      <c r="F14744" s="18">
        <v>45441</v>
      </c>
      <c r="G14744" s="19">
        <v>0.70833333333333304</v>
      </c>
      <c r="H14744">
        <v>17</v>
      </c>
      <c r="I14744" s="13" t="s">
        <v>194</v>
      </c>
      <c r="J14744">
        <v>0</v>
      </c>
      <c r="K14744" s="13" t="s">
        <v>214</v>
      </c>
      <c r="L14744">
        <v>6</v>
      </c>
      <c r="M14744">
        <v>0</v>
      </c>
      <c r="N14744" s="13" t="s">
        <v>94</v>
      </c>
      <c r="O14744" s="13" t="s">
        <v>95</v>
      </c>
      <c r="P14744">
        <v>20</v>
      </c>
      <c r="Q14744" s="13" t="s">
        <v>97</v>
      </c>
      <c r="R14744" s="13" t="s">
        <v>208</v>
      </c>
      <c r="S14744" s="13" t="s">
        <v>196</v>
      </c>
      <c r="T14744">
        <v>5</v>
      </c>
      <c r="U14744">
        <v>0</v>
      </c>
      <c r="V14744">
        <v>1</v>
      </c>
      <c r="W14744" s="13" t="s">
        <v>101</v>
      </c>
      <c r="X14744">
        <v>0.8</v>
      </c>
    </row>
    <row r="14745" spans="1:24" x14ac:dyDescent="0.3">
      <c r="A14745">
        <v>14743</v>
      </c>
      <c r="B14745" t="s">
        <v>200</v>
      </c>
      <c r="C14745" t="s">
        <v>201</v>
      </c>
      <c r="D14745">
        <v>13.012062</v>
      </c>
      <c r="E14745">
        <v>80.293362999999999</v>
      </c>
      <c r="F14745" s="18">
        <v>45521</v>
      </c>
      <c r="G14745" s="19">
        <v>0.83333333333333304</v>
      </c>
      <c r="H14745">
        <v>20</v>
      </c>
      <c r="I14745" s="13" t="s">
        <v>219</v>
      </c>
      <c r="J14745">
        <v>1</v>
      </c>
      <c r="K14745" s="13" t="s">
        <v>214</v>
      </c>
      <c r="L14745">
        <v>2</v>
      </c>
      <c r="M14745">
        <v>0</v>
      </c>
      <c r="N14745" s="13" t="s">
        <v>212</v>
      </c>
      <c r="O14745" s="13" t="s">
        <v>95</v>
      </c>
      <c r="P14745">
        <v>40</v>
      </c>
      <c r="Q14745" s="13" t="s">
        <v>97</v>
      </c>
      <c r="R14745" s="13" t="s">
        <v>98</v>
      </c>
      <c r="S14745" s="13" t="s">
        <v>193</v>
      </c>
      <c r="T14745">
        <v>1</v>
      </c>
      <c r="U14745">
        <v>1</v>
      </c>
      <c r="V14745">
        <v>0</v>
      </c>
      <c r="W14745" s="13" t="s">
        <v>101</v>
      </c>
      <c r="X14745">
        <v>0.65</v>
      </c>
    </row>
    <row r="14746" spans="1:24" x14ac:dyDescent="0.3">
      <c r="A14746">
        <v>14744</v>
      </c>
      <c r="B14746" t="s">
        <v>209</v>
      </c>
      <c r="C14746" t="s">
        <v>210</v>
      </c>
      <c r="D14746">
        <v>17.208348999999998</v>
      </c>
      <c r="E14746">
        <v>78.406392999999994</v>
      </c>
      <c r="F14746" s="18">
        <v>45535</v>
      </c>
      <c r="G14746" s="19">
        <v>0.91666666666666696</v>
      </c>
      <c r="H14746">
        <v>22</v>
      </c>
      <c r="I14746" s="13" t="s">
        <v>219</v>
      </c>
      <c r="J14746">
        <v>1</v>
      </c>
      <c r="K14746" s="13" t="s">
        <v>191</v>
      </c>
      <c r="L14746">
        <v>6</v>
      </c>
      <c r="M14746">
        <v>0</v>
      </c>
      <c r="N14746" s="13" t="s">
        <v>212</v>
      </c>
      <c r="O14746" s="13" t="s">
        <v>195</v>
      </c>
      <c r="P14746">
        <v>25</v>
      </c>
      <c r="Q14746" s="13" t="s">
        <v>95</v>
      </c>
      <c r="R14746" s="13" t="s">
        <v>199</v>
      </c>
      <c r="S14746" s="13" t="s">
        <v>196</v>
      </c>
      <c r="T14746">
        <v>2</v>
      </c>
      <c r="U14746">
        <v>1</v>
      </c>
      <c r="V14746">
        <v>0</v>
      </c>
      <c r="W14746" s="13" t="s">
        <v>101</v>
      </c>
      <c r="X14746">
        <v>0.25</v>
      </c>
    </row>
    <row r="14747" spans="1:24" x14ac:dyDescent="0.3">
      <c r="A14747">
        <v>14745</v>
      </c>
      <c r="B14747" t="s">
        <v>209</v>
      </c>
      <c r="C14747" t="s">
        <v>210</v>
      </c>
      <c r="D14747">
        <v>17.268910000000002</v>
      </c>
      <c r="E14747">
        <v>78.474553</v>
      </c>
      <c r="F14747" s="18">
        <v>44932</v>
      </c>
      <c r="G14747" s="19">
        <v>0.125</v>
      </c>
      <c r="H14747">
        <v>3</v>
      </c>
      <c r="I14747" s="13" t="s">
        <v>211</v>
      </c>
      <c r="J14747">
        <v>0</v>
      </c>
      <c r="K14747" s="13" t="s">
        <v>214</v>
      </c>
      <c r="L14747">
        <v>4</v>
      </c>
      <c r="M14747">
        <v>0</v>
      </c>
      <c r="N14747" s="13" t="s">
        <v>192</v>
      </c>
      <c r="O14747" s="13" t="s">
        <v>97</v>
      </c>
      <c r="P14747">
        <v>30</v>
      </c>
      <c r="Q14747" s="13" t="s">
        <v>95</v>
      </c>
      <c r="R14747" s="13" t="s">
        <v>199</v>
      </c>
      <c r="S14747" s="13" t="s">
        <v>193</v>
      </c>
      <c r="T14747">
        <v>2</v>
      </c>
      <c r="U14747">
        <v>0</v>
      </c>
      <c r="V14747">
        <v>0</v>
      </c>
      <c r="W14747" s="13" t="s">
        <v>101</v>
      </c>
      <c r="X14747">
        <v>0.1</v>
      </c>
    </row>
    <row r="14748" spans="1:24" x14ac:dyDescent="0.3">
      <c r="A14748">
        <v>14746</v>
      </c>
      <c r="B14748" t="s">
        <v>197</v>
      </c>
      <c r="C14748" t="s">
        <v>198</v>
      </c>
      <c r="D14748">
        <v>30.797816999999998</v>
      </c>
      <c r="E14748">
        <v>76.879722000000001</v>
      </c>
      <c r="F14748" s="18">
        <v>45085</v>
      </c>
      <c r="G14748" s="19">
        <v>0.20833333333333301</v>
      </c>
      <c r="H14748">
        <v>5</v>
      </c>
      <c r="I14748" s="13" t="s">
        <v>202</v>
      </c>
      <c r="J14748">
        <v>0</v>
      </c>
      <c r="K14748" s="13" t="s">
        <v>92</v>
      </c>
      <c r="L14748">
        <v>5</v>
      </c>
      <c r="M14748">
        <v>1</v>
      </c>
      <c r="N14748" s="13" t="s">
        <v>212</v>
      </c>
      <c r="O14748" s="13" t="s">
        <v>95</v>
      </c>
      <c r="P14748">
        <v>39</v>
      </c>
      <c r="Q14748" s="13" t="s">
        <v>95</v>
      </c>
      <c r="R14748" s="13" t="s">
        <v>205</v>
      </c>
      <c r="S14748" s="13" t="s">
        <v>196</v>
      </c>
      <c r="T14748">
        <v>5</v>
      </c>
      <c r="U14748">
        <v>0</v>
      </c>
      <c r="V14748">
        <v>0</v>
      </c>
      <c r="W14748" s="13" t="s">
        <v>101</v>
      </c>
      <c r="X14748">
        <v>0.45</v>
      </c>
    </row>
    <row r="14749" spans="1:24" x14ac:dyDescent="0.3">
      <c r="A14749">
        <v>14747</v>
      </c>
      <c r="B14749" t="s">
        <v>203</v>
      </c>
      <c r="C14749" t="s">
        <v>203</v>
      </c>
      <c r="D14749">
        <v>28.510515999999999</v>
      </c>
      <c r="E14749">
        <v>76.829075000000003</v>
      </c>
      <c r="F14749" s="18">
        <v>45325</v>
      </c>
      <c r="G14749" s="19">
        <v>0.125</v>
      </c>
      <c r="H14749">
        <v>3</v>
      </c>
      <c r="I14749" s="13" t="s">
        <v>219</v>
      </c>
      <c r="J14749">
        <v>1</v>
      </c>
      <c r="K14749" s="13" t="s">
        <v>191</v>
      </c>
      <c r="L14749">
        <v>5</v>
      </c>
      <c r="M14749">
        <v>1</v>
      </c>
      <c r="N14749" s="13" t="s">
        <v>94</v>
      </c>
      <c r="O14749" s="13" t="s">
        <v>95</v>
      </c>
      <c r="P14749">
        <v>29</v>
      </c>
      <c r="Q14749" s="13" t="s">
        <v>95</v>
      </c>
      <c r="R14749" s="13" t="s">
        <v>199</v>
      </c>
      <c r="S14749" s="13" t="s">
        <v>99</v>
      </c>
      <c r="T14749">
        <v>2</v>
      </c>
      <c r="U14749">
        <v>2</v>
      </c>
      <c r="V14749">
        <v>0</v>
      </c>
      <c r="W14749" s="13" t="s">
        <v>101</v>
      </c>
      <c r="X14749">
        <v>0.65</v>
      </c>
    </row>
    <row r="14750" spans="1:24" x14ac:dyDescent="0.3">
      <c r="A14750">
        <v>14748</v>
      </c>
      <c r="B14750" t="s">
        <v>200</v>
      </c>
      <c r="C14750" t="s">
        <v>201</v>
      </c>
      <c r="D14750">
        <v>13.168976000000001</v>
      </c>
      <c r="E14750">
        <v>80.217590000000001</v>
      </c>
      <c r="F14750" s="18">
        <v>44678</v>
      </c>
      <c r="G14750" s="19">
        <v>0.20833333333333301</v>
      </c>
      <c r="H14750">
        <v>5</v>
      </c>
      <c r="I14750" s="13" t="s">
        <v>194</v>
      </c>
      <c r="J14750">
        <v>0</v>
      </c>
      <c r="K14750" s="13" t="s">
        <v>92</v>
      </c>
      <c r="L14750">
        <v>5</v>
      </c>
      <c r="M14750">
        <v>1</v>
      </c>
      <c r="N14750" s="13" t="s">
        <v>212</v>
      </c>
      <c r="O14750" s="13" t="s">
        <v>195</v>
      </c>
      <c r="P14750">
        <v>35</v>
      </c>
      <c r="Q14750" s="13" t="s">
        <v>97</v>
      </c>
      <c r="R14750" s="13" t="s">
        <v>98</v>
      </c>
      <c r="S14750" s="13" t="s">
        <v>193</v>
      </c>
      <c r="T14750">
        <v>2</v>
      </c>
      <c r="U14750">
        <v>0</v>
      </c>
      <c r="V14750">
        <v>0</v>
      </c>
      <c r="W14750" s="13" t="s">
        <v>101</v>
      </c>
      <c r="X14750">
        <v>0.45</v>
      </c>
    </row>
    <row r="14751" spans="1:24" x14ac:dyDescent="0.3">
      <c r="A14751">
        <v>14749</v>
      </c>
      <c r="B14751" t="s">
        <v>217</v>
      </c>
      <c r="C14751" t="s">
        <v>218</v>
      </c>
      <c r="D14751">
        <v>22.472926000000001</v>
      </c>
      <c r="E14751">
        <v>88.404835000000006</v>
      </c>
      <c r="F14751" s="18">
        <v>44709</v>
      </c>
      <c r="G14751" s="19">
        <v>0.95833333333333304</v>
      </c>
      <c r="H14751">
        <v>23</v>
      </c>
      <c r="I14751" s="13" t="s">
        <v>219</v>
      </c>
      <c r="J14751">
        <v>1</v>
      </c>
      <c r="K14751" s="13" t="s">
        <v>191</v>
      </c>
      <c r="L14751">
        <v>2</v>
      </c>
      <c r="M14751">
        <v>0</v>
      </c>
      <c r="N14751" s="13" t="s">
        <v>192</v>
      </c>
      <c r="O14751" s="13" t="s">
        <v>97</v>
      </c>
      <c r="P14751">
        <v>17</v>
      </c>
      <c r="Q14751" s="13" t="s">
        <v>195</v>
      </c>
      <c r="R14751" s="13" t="s">
        <v>199</v>
      </c>
      <c r="S14751" s="13" t="s">
        <v>196</v>
      </c>
      <c r="T14751">
        <v>3</v>
      </c>
      <c r="U14751">
        <v>3</v>
      </c>
      <c r="V14751">
        <v>0</v>
      </c>
      <c r="W14751" s="13" t="s">
        <v>101</v>
      </c>
      <c r="X14751">
        <v>0.1</v>
      </c>
    </row>
    <row r="14752" spans="1:24" x14ac:dyDescent="0.3">
      <c r="A14752">
        <v>14750</v>
      </c>
      <c r="B14752" t="s">
        <v>206</v>
      </c>
      <c r="C14752" t="s">
        <v>207</v>
      </c>
      <c r="D14752">
        <v>13.006892000000001</v>
      </c>
      <c r="E14752">
        <v>77.786890999999997</v>
      </c>
      <c r="F14752" s="18">
        <v>45137</v>
      </c>
      <c r="G14752" s="19">
        <v>0.625</v>
      </c>
      <c r="H14752">
        <v>15</v>
      </c>
      <c r="I14752" s="13" t="s">
        <v>89</v>
      </c>
      <c r="J14752">
        <v>1</v>
      </c>
      <c r="K14752" s="13" t="s">
        <v>191</v>
      </c>
      <c r="L14752">
        <v>6</v>
      </c>
      <c r="M14752">
        <v>1</v>
      </c>
      <c r="N14752" s="13" t="s">
        <v>94</v>
      </c>
      <c r="O14752" s="13" t="s">
        <v>95</v>
      </c>
      <c r="P14752">
        <v>20</v>
      </c>
      <c r="Q14752" s="13" t="s">
        <v>97</v>
      </c>
      <c r="R14752" s="13" t="s">
        <v>199</v>
      </c>
      <c r="S14752" s="13" t="s">
        <v>196</v>
      </c>
      <c r="T14752">
        <v>1</v>
      </c>
      <c r="U14752">
        <v>0</v>
      </c>
      <c r="V14752">
        <v>0</v>
      </c>
      <c r="W14752" s="13" t="s">
        <v>101</v>
      </c>
      <c r="X14752">
        <v>0.65</v>
      </c>
    </row>
    <row r="14753" spans="1:24" x14ac:dyDescent="0.3">
      <c r="A14753">
        <v>14751</v>
      </c>
      <c r="B14753" t="s">
        <v>197</v>
      </c>
      <c r="C14753" t="s">
        <v>198</v>
      </c>
      <c r="D14753">
        <v>30.678101999999999</v>
      </c>
      <c r="E14753">
        <v>76.739902000000001</v>
      </c>
      <c r="F14753" s="18">
        <v>45399</v>
      </c>
      <c r="G14753" s="19">
        <v>0.5</v>
      </c>
      <c r="H14753">
        <v>12</v>
      </c>
      <c r="I14753" s="13" t="s">
        <v>194</v>
      </c>
      <c r="J14753">
        <v>0</v>
      </c>
      <c r="K14753" s="13" t="s">
        <v>191</v>
      </c>
      <c r="L14753">
        <v>4</v>
      </c>
      <c r="M14753">
        <v>1</v>
      </c>
      <c r="N14753" s="13" t="s">
        <v>94</v>
      </c>
      <c r="O14753" s="13" t="s">
        <v>95</v>
      </c>
      <c r="P14753">
        <v>35</v>
      </c>
      <c r="Q14753" s="13" t="s">
        <v>95</v>
      </c>
      <c r="R14753" s="13" t="s">
        <v>205</v>
      </c>
      <c r="S14753" s="13" t="s">
        <v>99</v>
      </c>
      <c r="T14753">
        <v>1</v>
      </c>
      <c r="U14753">
        <v>1</v>
      </c>
      <c r="V14753">
        <v>0</v>
      </c>
      <c r="W14753" s="13" t="s">
        <v>101</v>
      </c>
      <c r="X14753">
        <v>0.65</v>
      </c>
    </row>
    <row r="14754" spans="1:24" x14ac:dyDescent="0.3">
      <c r="A14754">
        <v>14752</v>
      </c>
      <c r="B14754" t="s">
        <v>190</v>
      </c>
      <c r="C14754" t="s">
        <v>80</v>
      </c>
      <c r="D14754">
        <v>19.069025</v>
      </c>
      <c r="E14754">
        <v>72.806579999999997</v>
      </c>
      <c r="F14754" s="18">
        <v>45363</v>
      </c>
      <c r="G14754" s="19">
        <v>0.75</v>
      </c>
      <c r="H14754">
        <v>18</v>
      </c>
      <c r="I14754" s="13" t="s">
        <v>215</v>
      </c>
      <c r="J14754">
        <v>0</v>
      </c>
      <c r="K14754" s="13" t="s">
        <v>191</v>
      </c>
      <c r="L14754">
        <v>2</v>
      </c>
      <c r="M14754">
        <v>0</v>
      </c>
      <c r="N14754" s="13" t="s">
        <v>212</v>
      </c>
      <c r="O14754" s="13" t="s">
        <v>195</v>
      </c>
      <c r="P14754">
        <v>29</v>
      </c>
      <c r="Q14754" s="13" t="s">
        <v>195</v>
      </c>
      <c r="R14754" s="13" t="s">
        <v>208</v>
      </c>
      <c r="S14754" s="13" t="s">
        <v>99</v>
      </c>
      <c r="T14754">
        <v>4</v>
      </c>
      <c r="U14754">
        <v>4</v>
      </c>
      <c r="V14754">
        <v>1</v>
      </c>
      <c r="W14754" s="13" t="s">
        <v>101</v>
      </c>
      <c r="X14754">
        <v>0.6</v>
      </c>
    </row>
    <row r="14755" spans="1:24" x14ac:dyDescent="0.3">
      <c r="A14755">
        <v>14753</v>
      </c>
      <c r="B14755" t="s">
        <v>200</v>
      </c>
      <c r="C14755" t="s">
        <v>201</v>
      </c>
      <c r="D14755">
        <v>13.014112000000001</v>
      </c>
      <c r="E14755">
        <v>80.233219000000005</v>
      </c>
      <c r="F14755" s="18">
        <v>44583</v>
      </c>
      <c r="G14755" s="19">
        <v>0.25</v>
      </c>
      <c r="H14755">
        <v>6</v>
      </c>
      <c r="I14755" s="13" t="s">
        <v>219</v>
      </c>
      <c r="J14755">
        <v>1</v>
      </c>
      <c r="K14755" s="13" t="s">
        <v>214</v>
      </c>
      <c r="L14755">
        <v>6</v>
      </c>
      <c r="M14755">
        <v>0</v>
      </c>
      <c r="N14755" s="13" t="s">
        <v>94</v>
      </c>
      <c r="O14755" s="13" t="s">
        <v>95</v>
      </c>
      <c r="P14755">
        <v>26</v>
      </c>
      <c r="Q14755" s="13" t="s">
        <v>95</v>
      </c>
      <c r="R14755" s="13" t="s">
        <v>199</v>
      </c>
      <c r="S14755" s="13" t="s">
        <v>196</v>
      </c>
      <c r="T14755">
        <v>2</v>
      </c>
      <c r="U14755">
        <v>0</v>
      </c>
      <c r="V14755">
        <v>0</v>
      </c>
      <c r="W14755" s="13" t="s">
        <v>101</v>
      </c>
      <c r="X14755">
        <v>0.45</v>
      </c>
    </row>
    <row r="14756" spans="1:24" x14ac:dyDescent="0.3">
      <c r="A14756">
        <v>14754</v>
      </c>
      <c r="B14756" t="s">
        <v>203</v>
      </c>
      <c r="C14756" t="s">
        <v>203</v>
      </c>
      <c r="D14756">
        <v>28.659748</v>
      </c>
      <c r="E14756">
        <v>77.260212999999993</v>
      </c>
      <c r="F14756" s="18">
        <v>45454</v>
      </c>
      <c r="G14756" s="19">
        <v>0.83333333333333304</v>
      </c>
      <c r="H14756">
        <v>20</v>
      </c>
      <c r="I14756" s="13" t="s">
        <v>215</v>
      </c>
      <c r="J14756">
        <v>0</v>
      </c>
      <c r="K14756" s="13" t="s">
        <v>92</v>
      </c>
      <c r="L14756">
        <v>6</v>
      </c>
      <c r="M14756">
        <v>0</v>
      </c>
      <c r="N14756" s="13" t="s">
        <v>94</v>
      </c>
      <c r="O14756" s="13" t="s">
        <v>95</v>
      </c>
      <c r="P14756">
        <v>39</v>
      </c>
      <c r="Q14756" s="13" t="s">
        <v>195</v>
      </c>
      <c r="R14756" s="13" t="s">
        <v>208</v>
      </c>
      <c r="S14756" s="13" t="s">
        <v>196</v>
      </c>
      <c r="T14756">
        <v>1</v>
      </c>
      <c r="U14756">
        <v>0</v>
      </c>
      <c r="V14756">
        <v>0</v>
      </c>
      <c r="W14756" s="13" t="s">
        <v>101</v>
      </c>
      <c r="X14756">
        <v>0.45</v>
      </c>
    </row>
    <row r="14757" spans="1:24" x14ac:dyDescent="0.3">
      <c r="A14757">
        <v>14755</v>
      </c>
      <c r="B14757" t="s">
        <v>197</v>
      </c>
      <c r="C14757" t="s">
        <v>198</v>
      </c>
      <c r="D14757">
        <v>30.794934000000001</v>
      </c>
      <c r="E14757">
        <v>76.711112</v>
      </c>
      <c r="F14757" s="18">
        <v>45199</v>
      </c>
      <c r="G14757" s="19">
        <v>0.20833333333333301</v>
      </c>
      <c r="H14757">
        <v>5</v>
      </c>
      <c r="I14757" s="13" t="s">
        <v>219</v>
      </c>
      <c r="J14757">
        <v>1</v>
      </c>
      <c r="K14757" s="13" t="s">
        <v>92</v>
      </c>
      <c r="L14757">
        <v>2</v>
      </c>
      <c r="M14757">
        <v>0</v>
      </c>
      <c r="N14757" s="13" t="s">
        <v>192</v>
      </c>
      <c r="O14757" s="13" t="s">
        <v>97</v>
      </c>
      <c r="P14757">
        <v>39</v>
      </c>
      <c r="Q14757" s="13" t="s">
        <v>95</v>
      </c>
      <c r="R14757" s="13" t="s">
        <v>199</v>
      </c>
      <c r="S14757" s="13" t="s">
        <v>193</v>
      </c>
      <c r="T14757">
        <v>4</v>
      </c>
      <c r="U14757">
        <v>1</v>
      </c>
      <c r="V14757">
        <v>0</v>
      </c>
      <c r="W14757" s="13" t="s">
        <v>101</v>
      </c>
      <c r="X14757">
        <v>0.1</v>
      </c>
    </row>
    <row r="14758" spans="1:24" x14ac:dyDescent="0.3">
      <c r="A14758">
        <v>14756</v>
      </c>
      <c r="B14758" t="s">
        <v>209</v>
      </c>
      <c r="C14758" t="s">
        <v>210</v>
      </c>
      <c r="D14758">
        <v>17.428740000000001</v>
      </c>
      <c r="E14758">
        <v>78.372326000000001</v>
      </c>
      <c r="F14758" s="18">
        <v>44780</v>
      </c>
      <c r="G14758" s="19">
        <v>0.70833333333333304</v>
      </c>
      <c r="H14758">
        <v>17</v>
      </c>
      <c r="I14758" s="13" t="s">
        <v>89</v>
      </c>
      <c r="J14758">
        <v>1</v>
      </c>
      <c r="K14758" s="13" t="s">
        <v>191</v>
      </c>
      <c r="L14758">
        <v>6</v>
      </c>
      <c r="M14758">
        <v>0</v>
      </c>
      <c r="N14758" s="13" t="s">
        <v>212</v>
      </c>
      <c r="O14758" s="13" t="s">
        <v>195</v>
      </c>
      <c r="P14758">
        <v>23</v>
      </c>
      <c r="Q14758" s="13" t="s">
        <v>97</v>
      </c>
      <c r="R14758" s="13" t="s">
        <v>205</v>
      </c>
      <c r="S14758" s="13" t="s">
        <v>193</v>
      </c>
      <c r="T14758">
        <v>5</v>
      </c>
      <c r="U14758">
        <v>0</v>
      </c>
      <c r="V14758">
        <v>1</v>
      </c>
      <c r="W14758" s="13" t="s">
        <v>101</v>
      </c>
      <c r="X14758">
        <v>0.6</v>
      </c>
    </row>
    <row r="14759" spans="1:24" x14ac:dyDescent="0.3">
      <c r="A14759">
        <v>14757</v>
      </c>
      <c r="B14759" t="s">
        <v>200</v>
      </c>
      <c r="C14759" t="s">
        <v>201</v>
      </c>
      <c r="D14759">
        <v>13.130378</v>
      </c>
      <c r="E14759">
        <v>80.210402000000002</v>
      </c>
      <c r="F14759" s="18">
        <v>45671</v>
      </c>
      <c r="G14759" s="19">
        <v>0.79166666666666696</v>
      </c>
      <c r="H14759">
        <v>19</v>
      </c>
      <c r="I14759" s="13" t="s">
        <v>215</v>
      </c>
      <c r="J14759">
        <v>0</v>
      </c>
      <c r="K14759" s="13" t="s">
        <v>92</v>
      </c>
      <c r="L14759">
        <v>1</v>
      </c>
      <c r="M14759">
        <v>1</v>
      </c>
      <c r="N14759" s="13" t="s">
        <v>94</v>
      </c>
      <c r="O14759" s="13" t="s">
        <v>95</v>
      </c>
      <c r="P14759">
        <v>21</v>
      </c>
      <c r="Q14759" s="13" t="s">
        <v>97</v>
      </c>
      <c r="R14759" s="13" t="s">
        <v>213</v>
      </c>
      <c r="S14759" s="13" t="s">
        <v>193</v>
      </c>
      <c r="T14759">
        <v>3</v>
      </c>
      <c r="U14759">
        <v>3</v>
      </c>
      <c r="V14759">
        <v>1</v>
      </c>
      <c r="W14759" s="13" t="s">
        <v>101</v>
      </c>
      <c r="X14759">
        <v>0.8</v>
      </c>
    </row>
    <row r="14760" spans="1:24" x14ac:dyDescent="0.3">
      <c r="A14760">
        <v>14758</v>
      </c>
      <c r="B14760" t="s">
        <v>203</v>
      </c>
      <c r="C14760" t="s">
        <v>203</v>
      </c>
      <c r="D14760">
        <v>28.628295000000001</v>
      </c>
      <c r="E14760">
        <v>77.252506999999994</v>
      </c>
      <c r="F14760" s="18">
        <v>44934</v>
      </c>
      <c r="G14760" s="19">
        <v>0.41666666666666702</v>
      </c>
      <c r="H14760">
        <v>10</v>
      </c>
      <c r="I14760" s="13" t="s">
        <v>89</v>
      </c>
      <c r="J14760">
        <v>1</v>
      </c>
      <c r="K14760" s="13" t="s">
        <v>92</v>
      </c>
      <c r="L14760">
        <v>4</v>
      </c>
      <c r="M14760">
        <v>0</v>
      </c>
      <c r="N14760" s="13" t="s">
        <v>94</v>
      </c>
      <c r="O14760" s="13" t="s">
        <v>95</v>
      </c>
      <c r="P14760">
        <v>15</v>
      </c>
      <c r="Q14760" s="13" t="s">
        <v>97</v>
      </c>
      <c r="R14760" s="13" t="s">
        <v>199</v>
      </c>
      <c r="S14760" s="13" t="s">
        <v>196</v>
      </c>
      <c r="T14760">
        <v>5</v>
      </c>
      <c r="U14760">
        <v>0</v>
      </c>
      <c r="V14760">
        <v>1</v>
      </c>
      <c r="W14760" s="13" t="s">
        <v>101</v>
      </c>
      <c r="X14760">
        <v>0.8</v>
      </c>
    </row>
    <row r="14761" spans="1:24" x14ac:dyDescent="0.3">
      <c r="A14761">
        <v>14759</v>
      </c>
      <c r="B14761" t="s">
        <v>200</v>
      </c>
      <c r="C14761" t="s">
        <v>201</v>
      </c>
      <c r="D14761">
        <v>13.170934000000001</v>
      </c>
      <c r="E14761">
        <v>80.236157000000006</v>
      </c>
      <c r="F14761" s="18">
        <v>45251</v>
      </c>
      <c r="G14761" s="19">
        <v>0.83333333333333304</v>
      </c>
      <c r="H14761">
        <v>20</v>
      </c>
      <c r="I14761" s="13" t="s">
        <v>215</v>
      </c>
      <c r="J14761">
        <v>0</v>
      </c>
      <c r="K14761" s="13" t="s">
        <v>191</v>
      </c>
      <c r="L14761">
        <v>2</v>
      </c>
      <c r="M14761">
        <v>1</v>
      </c>
      <c r="N14761" s="13" t="s">
        <v>212</v>
      </c>
      <c r="O14761" s="13" t="s">
        <v>95</v>
      </c>
      <c r="P14761">
        <v>31</v>
      </c>
      <c r="Q14761" s="13" t="s">
        <v>97</v>
      </c>
      <c r="R14761" s="13" t="s">
        <v>205</v>
      </c>
      <c r="S14761" s="13" t="s">
        <v>196</v>
      </c>
      <c r="T14761">
        <v>4</v>
      </c>
      <c r="U14761">
        <v>2</v>
      </c>
      <c r="V14761">
        <v>0</v>
      </c>
      <c r="W14761" s="13" t="s">
        <v>101</v>
      </c>
      <c r="X14761">
        <v>0.65</v>
      </c>
    </row>
    <row r="14762" spans="1:24" x14ac:dyDescent="0.3">
      <c r="A14762">
        <v>14760</v>
      </c>
      <c r="B14762" t="s">
        <v>206</v>
      </c>
      <c r="C14762" t="s">
        <v>207</v>
      </c>
      <c r="D14762">
        <v>12.963085</v>
      </c>
      <c r="E14762">
        <v>77.583675999999997</v>
      </c>
      <c r="F14762" s="18">
        <v>44793</v>
      </c>
      <c r="G14762" s="19">
        <v>0.58333333333333304</v>
      </c>
      <c r="H14762">
        <v>14</v>
      </c>
      <c r="I14762" s="13" t="s">
        <v>219</v>
      </c>
      <c r="J14762">
        <v>1</v>
      </c>
      <c r="K14762" s="13" t="s">
        <v>214</v>
      </c>
      <c r="L14762">
        <v>1</v>
      </c>
      <c r="M14762">
        <v>0</v>
      </c>
      <c r="N14762" s="13" t="s">
        <v>192</v>
      </c>
      <c r="O14762" s="13" t="s">
        <v>97</v>
      </c>
      <c r="P14762">
        <v>38</v>
      </c>
      <c r="Q14762" s="13" t="s">
        <v>97</v>
      </c>
      <c r="R14762" s="13" t="s">
        <v>205</v>
      </c>
      <c r="S14762" s="13" t="s">
        <v>196</v>
      </c>
      <c r="T14762">
        <v>4</v>
      </c>
      <c r="U14762">
        <v>4</v>
      </c>
      <c r="V14762">
        <v>0</v>
      </c>
      <c r="W14762" s="13" t="s">
        <v>101</v>
      </c>
      <c r="X14762">
        <v>0.3</v>
      </c>
    </row>
    <row r="14763" spans="1:24" x14ac:dyDescent="0.3">
      <c r="A14763">
        <v>14761</v>
      </c>
      <c r="B14763" t="s">
        <v>209</v>
      </c>
      <c r="C14763" t="s">
        <v>210</v>
      </c>
      <c r="D14763">
        <v>17.489435</v>
      </c>
      <c r="E14763">
        <v>78.300381000000002</v>
      </c>
      <c r="F14763" s="18">
        <v>45668</v>
      </c>
      <c r="G14763" s="19">
        <v>0.95833333333333304</v>
      </c>
      <c r="H14763">
        <v>23</v>
      </c>
      <c r="I14763" s="13" t="s">
        <v>219</v>
      </c>
      <c r="J14763">
        <v>1</v>
      </c>
      <c r="K14763" s="13" t="s">
        <v>191</v>
      </c>
      <c r="L14763">
        <v>5</v>
      </c>
      <c r="M14763">
        <v>1</v>
      </c>
      <c r="N14763" s="13" t="s">
        <v>192</v>
      </c>
      <c r="O14763" s="13" t="s">
        <v>97</v>
      </c>
      <c r="P14763">
        <v>21</v>
      </c>
      <c r="Q14763" s="13" t="s">
        <v>95</v>
      </c>
      <c r="R14763" s="13" t="s">
        <v>98</v>
      </c>
      <c r="S14763" s="13" t="s">
        <v>196</v>
      </c>
      <c r="T14763">
        <v>3</v>
      </c>
      <c r="U14763">
        <v>3</v>
      </c>
      <c r="V14763">
        <v>0</v>
      </c>
      <c r="W14763" s="13" t="s">
        <v>101</v>
      </c>
      <c r="X14763">
        <v>0.1</v>
      </c>
    </row>
    <row r="14764" spans="1:24" x14ac:dyDescent="0.3">
      <c r="A14764">
        <v>14762</v>
      </c>
      <c r="B14764" t="s">
        <v>200</v>
      </c>
      <c r="C14764" t="s">
        <v>201</v>
      </c>
      <c r="D14764">
        <v>12.891806000000001</v>
      </c>
      <c r="E14764">
        <v>80.187450999999996</v>
      </c>
      <c r="F14764" s="18">
        <v>45211</v>
      </c>
      <c r="G14764" s="19">
        <v>0.95833333333333304</v>
      </c>
      <c r="H14764">
        <v>23</v>
      </c>
      <c r="I14764" s="13" t="s">
        <v>202</v>
      </c>
      <c r="J14764">
        <v>0</v>
      </c>
      <c r="K14764" s="13" t="s">
        <v>191</v>
      </c>
      <c r="L14764">
        <v>6</v>
      </c>
      <c r="M14764">
        <v>1</v>
      </c>
      <c r="N14764" s="13" t="s">
        <v>192</v>
      </c>
      <c r="O14764" s="13" t="s">
        <v>97</v>
      </c>
      <c r="P14764">
        <v>30</v>
      </c>
      <c r="Q14764" s="13" t="s">
        <v>95</v>
      </c>
      <c r="R14764" s="13" t="s">
        <v>208</v>
      </c>
      <c r="S14764" s="13" t="s">
        <v>196</v>
      </c>
      <c r="T14764">
        <v>3</v>
      </c>
      <c r="U14764">
        <v>3</v>
      </c>
      <c r="V14764">
        <v>0</v>
      </c>
      <c r="W14764" s="13" t="s">
        <v>101</v>
      </c>
      <c r="X14764">
        <v>0.1</v>
      </c>
    </row>
    <row r="14765" spans="1:24" x14ac:dyDescent="0.3">
      <c r="A14765">
        <v>14763</v>
      </c>
      <c r="B14765" t="s">
        <v>203</v>
      </c>
      <c r="C14765" t="s">
        <v>203</v>
      </c>
      <c r="D14765">
        <v>28.411871000000001</v>
      </c>
      <c r="E14765">
        <v>76.933200999999997</v>
      </c>
      <c r="F14765" s="18">
        <v>45065</v>
      </c>
      <c r="G14765" s="19">
        <v>0.66666666666666696</v>
      </c>
      <c r="H14765">
        <v>16</v>
      </c>
      <c r="I14765" s="13" t="s">
        <v>211</v>
      </c>
      <c r="J14765">
        <v>0</v>
      </c>
      <c r="K14765" s="13" t="s">
        <v>191</v>
      </c>
      <c r="L14765">
        <v>4</v>
      </c>
      <c r="M14765">
        <v>0</v>
      </c>
      <c r="N14765" s="13" t="s">
        <v>94</v>
      </c>
      <c r="O14765" s="13" t="s">
        <v>95</v>
      </c>
      <c r="P14765">
        <v>31</v>
      </c>
      <c r="Q14765" s="13" t="s">
        <v>95</v>
      </c>
      <c r="R14765" s="13" t="s">
        <v>98</v>
      </c>
      <c r="S14765" s="13" t="s">
        <v>196</v>
      </c>
      <c r="T14765">
        <v>4</v>
      </c>
      <c r="U14765">
        <v>0</v>
      </c>
      <c r="V14765">
        <v>0</v>
      </c>
      <c r="W14765" s="13" t="s">
        <v>101</v>
      </c>
      <c r="X14765">
        <v>0.45</v>
      </c>
    </row>
    <row r="14766" spans="1:24" x14ac:dyDescent="0.3">
      <c r="A14766">
        <v>14764</v>
      </c>
      <c r="B14766" t="s">
        <v>209</v>
      </c>
      <c r="C14766" t="s">
        <v>210</v>
      </c>
      <c r="D14766">
        <v>17.271288999999999</v>
      </c>
      <c r="E14766">
        <v>78.317610999999999</v>
      </c>
      <c r="F14766" s="18">
        <v>45644</v>
      </c>
      <c r="G14766" s="19">
        <v>0.5</v>
      </c>
      <c r="H14766">
        <v>12</v>
      </c>
      <c r="I14766" s="13" t="s">
        <v>194</v>
      </c>
      <c r="J14766">
        <v>0</v>
      </c>
      <c r="K14766" s="13" t="s">
        <v>92</v>
      </c>
      <c r="L14766">
        <v>5</v>
      </c>
      <c r="M14766">
        <v>1</v>
      </c>
      <c r="N14766" s="13" t="s">
        <v>212</v>
      </c>
      <c r="O14766" s="13" t="s">
        <v>195</v>
      </c>
      <c r="P14766">
        <v>19</v>
      </c>
      <c r="Q14766" s="13" t="s">
        <v>97</v>
      </c>
      <c r="R14766" s="13" t="s">
        <v>98</v>
      </c>
      <c r="S14766" s="13" t="s">
        <v>193</v>
      </c>
      <c r="T14766">
        <v>1</v>
      </c>
      <c r="U14766">
        <v>1</v>
      </c>
      <c r="V14766">
        <v>0</v>
      </c>
      <c r="W14766" s="13" t="s">
        <v>101</v>
      </c>
      <c r="X14766">
        <v>0.45</v>
      </c>
    </row>
    <row r="14767" spans="1:24" x14ac:dyDescent="0.3">
      <c r="A14767">
        <v>14765</v>
      </c>
      <c r="B14767" t="s">
        <v>197</v>
      </c>
      <c r="C14767" t="s">
        <v>198</v>
      </c>
      <c r="D14767">
        <v>30.786062999999999</v>
      </c>
      <c r="E14767">
        <v>76.824207999999999</v>
      </c>
      <c r="F14767" s="18">
        <v>45416</v>
      </c>
      <c r="G14767" s="19">
        <v>0.33333333333333298</v>
      </c>
      <c r="H14767">
        <v>8</v>
      </c>
      <c r="I14767" s="13" t="s">
        <v>219</v>
      </c>
      <c r="J14767">
        <v>1</v>
      </c>
      <c r="K14767" s="13" t="s">
        <v>92</v>
      </c>
      <c r="L14767">
        <v>5</v>
      </c>
      <c r="M14767">
        <v>1</v>
      </c>
      <c r="N14767" s="13" t="s">
        <v>94</v>
      </c>
      <c r="O14767" s="13" t="s">
        <v>95</v>
      </c>
      <c r="P14767">
        <v>17</v>
      </c>
      <c r="Q14767" s="13" t="s">
        <v>97</v>
      </c>
      <c r="R14767" s="13" t="s">
        <v>205</v>
      </c>
      <c r="S14767" s="13" t="s">
        <v>196</v>
      </c>
      <c r="T14767">
        <v>2</v>
      </c>
      <c r="U14767">
        <v>0</v>
      </c>
      <c r="V14767">
        <v>1</v>
      </c>
      <c r="W14767" s="13" t="s">
        <v>101</v>
      </c>
      <c r="X14767">
        <v>0.8</v>
      </c>
    </row>
    <row r="14768" spans="1:24" x14ac:dyDescent="0.3">
      <c r="A14768">
        <v>14766</v>
      </c>
      <c r="B14768" t="s">
        <v>79</v>
      </c>
      <c r="C14768" t="s">
        <v>80</v>
      </c>
      <c r="D14768">
        <v>18.417278</v>
      </c>
      <c r="E14768">
        <v>73.855093999999994</v>
      </c>
      <c r="F14768" s="18">
        <v>44839</v>
      </c>
      <c r="G14768" s="19">
        <v>0</v>
      </c>
      <c r="H14768">
        <v>0</v>
      </c>
      <c r="I14768" s="13" t="s">
        <v>194</v>
      </c>
      <c r="J14768">
        <v>0</v>
      </c>
      <c r="K14768" s="13" t="s">
        <v>214</v>
      </c>
      <c r="L14768">
        <v>2</v>
      </c>
      <c r="M14768">
        <v>1</v>
      </c>
      <c r="N14768" s="13" t="s">
        <v>212</v>
      </c>
      <c r="O14768" s="13" t="s">
        <v>195</v>
      </c>
      <c r="P14768">
        <v>38</v>
      </c>
      <c r="Q14768" s="13" t="s">
        <v>95</v>
      </c>
      <c r="R14768" s="13" t="s">
        <v>213</v>
      </c>
      <c r="S14768" s="13" t="s">
        <v>196</v>
      </c>
      <c r="T14768">
        <v>3</v>
      </c>
      <c r="U14768">
        <v>2</v>
      </c>
      <c r="V14768">
        <v>0</v>
      </c>
      <c r="W14768" s="13" t="s">
        <v>101</v>
      </c>
      <c r="X14768">
        <v>0.25</v>
      </c>
    </row>
    <row r="14769" spans="1:24" x14ac:dyDescent="0.3">
      <c r="A14769">
        <v>14767</v>
      </c>
      <c r="B14769" t="s">
        <v>190</v>
      </c>
      <c r="C14769" t="s">
        <v>80</v>
      </c>
      <c r="D14769">
        <v>19.295089999999998</v>
      </c>
      <c r="E14769">
        <v>72.952886000000007</v>
      </c>
      <c r="F14769" s="18">
        <v>45038</v>
      </c>
      <c r="G14769" s="19">
        <v>0.58333333333333304</v>
      </c>
      <c r="H14769">
        <v>14</v>
      </c>
      <c r="I14769" s="13" t="s">
        <v>219</v>
      </c>
      <c r="J14769">
        <v>1</v>
      </c>
      <c r="K14769" s="13" t="s">
        <v>92</v>
      </c>
      <c r="L14769">
        <v>4</v>
      </c>
      <c r="M14769">
        <v>1</v>
      </c>
      <c r="N14769" s="13" t="s">
        <v>192</v>
      </c>
      <c r="O14769" s="13" t="s">
        <v>97</v>
      </c>
      <c r="P14769">
        <v>35</v>
      </c>
      <c r="Q14769" s="13" t="s">
        <v>97</v>
      </c>
      <c r="R14769" s="13" t="s">
        <v>205</v>
      </c>
      <c r="S14769" s="13" t="s">
        <v>196</v>
      </c>
      <c r="T14769">
        <v>3</v>
      </c>
      <c r="U14769">
        <v>3</v>
      </c>
      <c r="V14769">
        <v>0</v>
      </c>
      <c r="W14769" s="13" t="s">
        <v>221</v>
      </c>
      <c r="X14769">
        <v>0.4</v>
      </c>
    </row>
    <row r="14770" spans="1:24" x14ac:dyDescent="0.3">
      <c r="A14770">
        <v>14768</v>
      </c>
      <c r="B14770" t="s">
        <v>197</v>
      </c>
      <c r="C14770" t="s">
        <v>198</v>
      </c>
      <c r="D14770">
        <v>30.700987999999999</v>
      </c>
      <c r="E14770">
        <v>76.768735000000007</v>
      </c>
      <c r="F14770" s="18">
        <v>45262</v>
      </c>
      <c r="G14770" s="19">
        <v>0.875</v>
      </c>
      <c r="H14770">
        <v>21</v>
      </c>
      <c r="I14770" s="13" t="s">
        <v>219</v>
      </c>
      <c r="J14770">
        <v>1</v>
      </c>
      <c r="K14770" s="13" t="s">
        <v>214</v>
      </c>
      <c r="L14770">
        <v>3</v>
      </c>
      <c r="M14770">
        <v>1</v>
      </c>
      <c r="N14770" s="13" t="s">
        <v>212</v>
      </c>
      <c r="O14770" s="13" t="s">
        <v>95</v>
      </c>
      <c r="P14770">
        <v>23</v>
      </c>
      <c r="Q14770" s="13" t="s">
        <v>97</v>
      </c>
      <c r="R14770" s="13" t="s">
        <v>213</v>
      </c>
      <c r="S14770" s="13" t="s">
        <v>99</v>
      </c>
      <c r="T14770">
        <v>4</v>
      </c>
      <c r="U14770">
        <v>4</v>
      </c>
      <c r="V14770">
        <v>0</v>
      </c>
      <c r="W14770" s="13" t="s">
        <v>101</v>
      </c>
      <c r="X14770">
        <v>0.85</v>
      </c>
    </row>
    <row r="14771" spans="1:24" x14ac:dyDescent="0.3">
      <c r="A14771">
        <v>14769</v>
      </c>
      <c r="B14771" t="s">
        <v>209</v>
      </c>
      <c r="C14771" t="s">
        <v>210</v>
      </c>
      <c r="D14771">
        <v>17.594656000000001</v>
      </c>
      <c r="E14771">
        <v>78.597502000000006</v>
      </c>
      <c r="F14771" s="18">
        <v>44722</v>
      </c>
      <c r="G14771" s="19">
        <v>0.91666666666666696</v>
      </c>
      <c r="H14771">
        <v>22</v>
      </c>
      <c r="I14771" s="13" t="s">
        <v>211</v>
      </c>
      <c r="J14771">
        <v>0</v>
      </c>
      <c r="K14771" s="13" t="s">
        <v>92</v>
      </c>
      <c r="L14771">
        <v>3</v>
      </c>
      <c r="M14771">
        <v>1</v>
      </c>
      <c r="N14771" s="13" t="s">
        <v>192</v>
      </c>
      <c r="O14771" s="13" t="s">
        <v>97</v>
      </c>
      <c r="P14771">
        <v>26</v>
      </c>
      <c r="Q14771" s="13" t="s">
        <v>95</v>
      </c>
      <c r="R14771" s="13" t="s">
        <v>199</v>
      </c>
      <c r="S14771" s="13" t="s">
        <v>196</v>
      </c>
      <c r="T14771">
        <v>3</v>
      </c>
      <c r="U14771">
        <v>1</v>
      </c>
      <c r="V14771">
        <v>0</v>
      </c>
      <c r="W14771" s="13" t="s">
        <v>101</v>
      </c>
      <c r="X14771">
        <v>0.1</v>
      </c>
    </row>
    <row r="14772" spans="1:24" x14ac:dyDescent="0.3">
      <c r="A14772">
        <v>14770</v>
      </c>
      <c r="B14772" t="s">
        <v>197</v>
      </c>
      <c r="C14772" t="s">
        <v>198</v>
      </c>
      <c r="D14772">
        <v>30.700527999999998</v>
      </c>
      <c r="E14772">
        <v>76.739214000000004</v>
      </c>
      <c r="F14772" s="18">
        <v>45540</v>
      </c>
      <c r="G14772" s="19">
        <v>0.66666666666666696</v>
      </c>
      <c r="H14772">
        <v>16</v>
      </c>
      <c r="I14772" s="13" t="s">
        <v>202</v>
      </c>
      <c r="J14772">
        <v>0</v>
      </c>
      <c r="K14772" s="13" t="s">
        <v>92</v>
      </c>
      <c r="L14772">
        <v>4</v>
      </c>
      <c r="M14772">
        <v>1</v>
      </c>
      <c r="N14772" s="13" t="s">
        <v>192</v>
      </c>
      <c r="O14772" s="13" t="s">
        <v>97</v>
      </c>
      <c r="P14772">
        <v>15</v>
      </c>
      <c r="Q14772" s="13" t="s">
        <v>95</v>
      </c>
      <c r="R14772" s="13" t="s">
        <v>208</v>
      </c>
      <c r="S14772" s="13" t="s">
        <v>196</v>
      </c>
      <c r="T14772">
        <v>1</v>
      </c>
      <c r="U14772">
        <v>0</v>
      </c>
      <c r="V14772">
        <v>0</v>
      </c>
      <c r="W14772" s="13" t="s">
        <v>101</v>
      </c>
      <c r="X14772">
        <v>0.1</v>
      </c>
    </row>
    <row r="14773" spans="1:24" x14ac:dyDescent="0.3">
      <c r="A14773">
        <v>14771</v>
      </c>
      <c r="B14773" t="s">
        <v>190</v>
      </c>
      <c r="C14773" t="s">
        <v>80</v>
      </c>
      <c r="D14773">
        <v>19.101974999999999</v>
      </c>
      <c r="E14773">
        <v>72.857048000000006</v>
      </c>
      <c r="F14773" s="18">
        <v>44912</v>
      </c>
      <c r="G14773" s="19">
        <v>0.91666666666666696</v>
      </c>
      <c r="H14773">
        <v>22</v>
      </c>
      <c r="I14773" s="13" t="s">
        <v>219</v>
      </c>
      <c r="J14773">
        <v>1</v>
      </c>
      <c r="K14773" s="13" t="s">
        <v>92</v>
      </c>
      <c r="L14773">
        <v>6</v>
      </c>
      <c r="M14773">
        <v>1</v>
      </c>
      <c r="N14773" s="13" t="s">
        <v>212</v>
      </c>
      <c r="O14773" s="13" t="s">
        <v>195</v>
      </c>
      <c r="P14773">
        <v>26</v>
      </c>
      <c r="Q14773" s="13" t="s">
        <v>97</v>
      </c>
      <c r="R14773" s="13" t="s">
        <v>205</v>
      </c>
      <c r="S14773" s="13" t="s">
        <v>99</v>
      </c>
      <c r="T14773">
        <v>3</v>
      </c>
      <c r="U14773">
        <v>3</v>
      </c>
      <c r="V14773">
        <v>0</v>
      </c>
      <c r="W14773" s="13" t="s">
        <v>101</v>
      </c>
      <c r="X14773">
        <v>0.65</v>
      </c>
    </row>
    <row r="14774" spans="1:24" x14ac:dyDescent="0.3">
      <c r="A14774">
        <v>14772</v>
      </c>
      <c r="B14774" t="s">
        <v>203</v>
      </c>
      <c r="C14774" t="s">
        <v>203</v>
      </c>
      <c r="D14774">
        <v>28.855824999999999</v>
      </c>
      <c r="E14774">
        <v>77.168447999999998</v>
      </c>
      <c r="F14774" s="18">
        <v>44973</v>
      </c>
      <c r="G14774" s="19">
        <v>0.79166666666666696</v>
      </c>
      <c r="H14774">
        <v>19</v>
      </c>
      <c r="I14774" s="13" t="s">
        <v>202</v>
      </c>
      <c r="J14774">
        <v>0</v>
      </c>
      <c r="K14774" s="13" t="s">
        <v>214</v>
      </c>
      <c r="L14774">
        <v>2</v>
      </c>
      <c r="M14774">
        <v>1</v>
      </c>
      <c r="N14774" s="13" t="s">
        <v>212</v>
      </c>
      <c r="O14774" s="13" t="s">
        <v>195</v>
      </c>
      <c r="P14774">
        <v>24</v>
      </c>
      <c r="Q14774" s="13" t="s">
        <v>97</v>
      </c>
      <c r="R14774" s="13" t="s">
        <v>205</v>
      </c>
      <c r="S14774" s="13" t="s">
        <v>196</v>
      </c>
      <c r="T14774">
        <v>2</v>
      </c>
      <c r="U14774">
        <v>2</v>
      </c>
      <c r="V14774">
        <v>1</v>
      </c>
      <c r="W14774" s="13" t="s">
        <v>101</v>
      </c>
      <c r="X14774">
        <v>0.6</v>
      </c>
    </row>
    <row r="14775" spans="1:24" x14ac:dyDescent="0.3">
      <c r="A14775">
        <v>14773</v>
      </c>
      <c r="B14775" t="s">
        <v>197</v>
      </c>
      <c r="C14775" t="s">
        <v>198</v>
      </c>
      <c r="D14775">
        <v>30.754249999999999</v>
      </c>
      <c r="E14775">
        <v>76.728013000000004</v>
      </c>
      <c r="F14775" s="18">
        <v>44688</v>
      </c>
      <c r="G14775" s="19">
        <v>0.29166666666666702</v>
      </c>
      <c r="H14775">
        <v>7</v>
      </c>
      <c r="I14775" s="13" t="s">
        <v>219</v>
      </c>
      <c r="J14775">
        <v>1</v>
      </c>
      <c r="K14775" s="13" t="s">
        <v>92</v>
      </c>
      <c r="L14775">
        <v>1</v>
      </c>
      <c r="M14775">
        <v>0</v>
      </c>
      <c r="N14775" s="13" t="s">
        <v>192</v>
      </c>
      <c r="O14775" s="13" t="s">
        <v>97</v>
      </c>
      <c r="P14775">
        <v>38</v>
      </c>
      <c r="Q14775" s="13" t="s">
        <v>195</v>
      </c>
      <c r="R14775" s="13" t="s">
        <v>205</v>
      </c>
      <c r="S14775" s="13" t="s">
        <v>196</v>
      </c>
      <c r="T14775">
        <v>2</v>
      </c>
      <c r="U14775">
        <v>1</v>
      </c>
      <c r="V14775">
        <v>0</v>
      </c>
      <c r="W14775" s="13" t="s">
        <v>101</v>
      </c>
      <c r="X14775">
        <v>0.1</v>
      </c>
    </row>
    <row r="14776" spans="1:24" x14ac:dyDescent="0.3">
      <c r="A14776">
        <v>14774</v>
      </c>
      <c r="B14776" t="s">
        <v>79</v>
      </c>
      <c r="C14776" t="s">
        <v>80</v>
      </c>
      <c r="D14776">
        <v>18.412095999999998</v>
      </c>
      <c r="E14776">
        <v>73.997951</v>
      </c>
      <c r="F14776" s="18">
        <v>44951</v>
      </c>
      <c r="G14776" s="19">
        <v>0.54166666666666696</v>
      </c>
      <c r="H14776">
        <v>13</v>
      </c>
      <c r="I14776" s="13" t="s">
        <v>194</v>
      </c>
      <c r="J14776">
        <v>0</v>
      </c>
      <c r="K14776" s="13" t="s">
        <v>191</v>
      </c>
      <c r="L14776">
        <v>5</v>
      </c>
      <c r="M14776">
        <v>0</v>
      </c>
      <c r="N14776" s="13" t="s">
        <v>192</v>
      </c>
      <c r="O14776" s="13" t="s">
        <v>97</v>
      </c>
      <c r="P14776">
        <v>33</v>
      </c>
      <c r="Q14776" s="13" t="s">
        <v>95</v>
      </c>
      <c r="R14776" s="13" t="s">
        <v>199</v>
      </c>
      <c r="S14776" s="13" t="s">
        <v>193</v>
      </c>
      <c r="T14776">
        <v>5</v>
      </c>
      <c r="U14776">
        <v>0</v>
      </c>
      <c r="V14776">
        <v>0</v>
      </c>
      <c r="W14776" s="13" t="s">
        <v>101</v>
      </c>
      <c r="X14776">
        <v>0.1</v>
      </c>
    </row>
    <row r="14777" spans="1:24" x14ac:dyDescent="0.3">
      <c r="A14777">
        <v>14775</v>
      </c>
      <c r="B14777" t="s">
        <v>197</v>
      </c>
      <c r="C14777" t="s">
        <v>198</v>
      </c>
      <c r="D14777">
        <v>30.607569999999999</v>
      </c>
      <c r="E14777">
        <v>76.711488000000003</v>
      </c>
      <c r="F14777" s="18">
        <v>45415</v>
      </c>
      <c r="G14777" s="19">
        <v>0.83333333333333304</v>
      </c>
      <c r="H14777">
        <v>20</v>
      </c>
      <c r="I14777" s="13" t="s">
        <v>211</v>
      </c>
      <c r="J14777">
        <v>0</v>
      </c>
      <c r="K14777" s="13" t="s">
        <v>191</v>
      </c>
      <c r="L14777">
        <v>5</v>
      </c>
      <c r="M14777">
        <v>0</v>
      </c>
      <c r="N14777" s="13" t="s">
        <v>94</v>
      </c>
      <c r="O14777" s="13" t="s">
        <v>95</v>
      </c>
      <c r="P14777">
        <v>29</v>
      </c>
      <c r="Q14777" s="13" t="s">
        <v>95</v>
      </c>
      <c r="R14777" s="13" t="s">
        <v>213</v>
      </c>
      <c r="S14777" s="13" t="s">
        <v>99</v>
      </c>
      <c r="T14777">
        <v>2</v>
      </c>
      <c r="U14777">
        <v>2</v>
      </c>
      <c r="V14777">
        <v>0</v>
      </c>
      <c r="W14777" s="13" t="s">
        <v>101</v>
      </c>
      <c r="X14777">
        <v>0.65</v>
      </c>
    </row>
    <row r="14778" spans="1:24" x14ac:dyDescent="0.3">
      <c r="A14778">
        <v>14776</v>
      </c>
      <c r="B14778" t="s">
        <v>217</v>
      </c>
      <c r="C14778" t="s">
        <v>218</v>
      </c>
      <c r="D14778">
        <v>22.544563</v>
      </c>
      <c r="E14778">
        <v>88.422134999999997</v>
      </c>
      <c r="F14778" s="18">
        <v>44836</v>
      </c>
      <c r="G14778" s="19">
        <v>0.75</v>
      </c>
      <c r="H14778">
        <v>18</v>
      </c>
      <c r="I14778" s="13" t="s">
        <v>89</v>
      </c>
      <c r="J14778">
        <v>1</v>
      </c>
      <c r="K14778" s="13" t="s">
        <v>191</v>
      </c>
      <c r="L14778">
        <v>3</v>
      </c>
      <c r="M14778">
        <v>1</v>
      </c>
      <c r="N14778" s="13" t="s">
        <v>212</v>
      </c>
      <c r="O14778" s="13" t="s">
        <v>195</v>
      </c>
      <c r="P14778">
        <v>30</v>
      </c>
      <c r="Q14778" s="13" t="s">
        <v>97</v>
      </c>
      <c r="R14778" s="13" t="s">
        <v>208</v>
      </c>
      <c r="S14778" s="13" t="s">
        <v>196</v>
      </c>
      <c r="T14778">
        <v>4</v>
      </c>
      <c r="U14778">
        <v>1</v>
      </c>
      <c r="V14778">
        <v>1</v>
      </c>
      <c r="W14778" s="13" t="s">
        <v>101</v>
      </c>
      <c r="X14778">
        <v>0.6</v>
      </c>
    </row>
    <row r="14779" spans="1:24" x14ac:dyDescent="0.3">
      <c r="A14779">
        <v>14777</v>
      </c>
      <c r="B14779" t="s">
        <v>203</v>
      </c>
      <c r="C14779" t="s">
        <v>203</v>
      </c>
      <c r="D14779">
        <v>28.437123</v>
      </c>
      <c r="E14779">
        <v>77.187003000000004</v>
      </c>
      <c r="F14779" s="18">
        <v>45392</v>
      </c>
      <c r="G14779" s="19">
        <v>0.70833333333333304</v>
      </c>
      <c r="H14779">
        <v>17</v>
      </c>
      <c r="I14779" s="13" t="s">
        <v>194</v>
      </c>
      <c r="J14779">
        <v>0</v>
      </c>
      <c r="K14779" s="13" t="s">
        <v>191</v>
      </c>
      <c r="L14779">
        <v>4</v>
      </c>
      <c r="M14779">
        <v>1</v>
      </c>
      <c r="N14779" s="13" t="s">
        <v>94</v>
      </c>
      <c r="O14779" s="13" t="s">
        <v>95</v>
      </c>
      <c r="P14779">
        <v>35</v>
      </c>
      <c r="Q14779" s="13" t="s">
        <v>97</v>
      </c>
      <c r="R14779" s="13" t="s">
        <v>213</v>
      </c>
      <c r="S14779" s="13" t="s">
        <v>99</v>
      </c>
      <c r="T14779">
        <v>2</v>
      </c>
      <c r="U14779">
        <v>2</v>
      </c>
      <c r="V14779">
        <v>1</v>
      </c>
      <c r="W14779" s="13" t="s">
        <v>221</v>
      </c>
      <c r="X14779">
        <v>1</v>
      </c>
    </row>
    <row r="14780" spans="1:24" x14ac:dyDescent="0.3">
      <c r="A14780">
        <v>14778</v>
      </c>
      <c r="B14780" t="s">
        <v>206</v>
      </c>
      <c r="C14780" t="s">
        <v>207</v>
      </c>
      <c r="D14780">
        <v>13.186225</v>
      </c>
      <c r="E14780">
        <v>77.793670000000006</v>
      </c>
      <c r="F14780" s="18">
        <v>45153</v>
      </c>
      <c r="G14780" s="19">
        <v>0.41666666666666702</v>
      </c>
      <c r="H14780">
        <v>10</v>
      </c>
      <c r="I14780" s="13" t="s">
        <v>215</v>
      </c>
      <c r="J14780">
        <v>0</v>
      </c>
      <c r="K14780" s="13" t="s">
        <v>214</v>
      </c>
      <c r="L14780">
        <v>5</v>
      </c>
      <c r="M14780">
        <v>1</v>
      </c>
      <c r="N14780" s="13" t="s">
        <v>192</v>
      </c>
      <c r="O14780" s="13" t="s">
        <v>97</v>
      </c>
      <c r="P14780">
        <v>37</v>
      </c>
      <c r="Q14780" s="13" t="s">
        <v>97</v>
      </c>
      <c r="R14780" s="13" t="s">
        <v>199</v>
      </c>
      <c r="S14780" s="13" t="s">
        <v>196</v>
      </c>
      <c r="T14780">
        <v>2</v>
      </c>
      <c r="U14780">
        <v>0</v>
      </c>
      <c r="V14780">
        <v>1</v>
      </c>
      <c r="W14780" s="13" t="s">
        <v>101</v>
      </c>
      <c r="X14780">
        <v>0.45</v>
      </c>
    </row>
    <row r="14781" spans="1:24" x14ac:dyDescent="0.3">
      <c r="A14781">
        <v>14779</v>
      </c>
      <c r="B14781" t="s">
        <v>200</v>
      </c>
      <c r="C14781" t="s">
        <v>201</v>
      </c>
      <c r="D14781">
        <v>12.869721999999999</v>
      </c>
      <c r="E14781">
        <v>80.234261000000004</v>
      </c>
      <c r="F14781" s="18">
        <v>45259</v>
      </c>
      <c r="G14781" s="19">
        <v>0.25</v>
      </c>
      <c r="H14781">
        <v>6</v>
      </c>
      <c r="I14781" s="13" t="s">
        <v>194</v>
      </c>
      <c r="J14781">
        <v>0</v>
      </c>
      <c r="K14781" s="13" t="s">
        <v>191</v>
      </c>
      <c r="L14781">
        <v>4</v>
      </c>
      <c r="M14781">
        <v>1</v>
      </c>
      <c r="N14781" s="13" t="s">
        <v>192</v>
      </c>
      <c r="O14781" s="13" t="s">
        <v>97</v>
      </c>
      <c r="P14781">
        <v>34</v>
      </c>
      <c r="Q14781" s="13" t="s">
        <v>97</v>
      </c>
      <c r="R14781" s="13" t="s">
        <v>208</v>
      </c>
      <c r="S14781" s="13" t="s">
        <v>99</v>
      </c>
      <c r="T14781">
        <v>2</v>
      </c>
      <c r="U14781">
        <v>2</v>
      </c>
      <c r="V14781">
        <v>0</v>
      </c>
      <c r="W14781" s="13" t="s">
        <v>101</v>
      </c>
      <c r="X14781">
        <v>0.5</v>
      </c>
    </row>
    <row r="14782" spans="1:24" x14ac:dyDescent="0.3">
      <c r="A14782">
        <v>14780</v>
      </c>
      <c r="B14782" t="s">
        <v>206</v>
      </c>
      <c r="C14782" t="s">
        <v>207</v>
      </c>
      <c r="D14782">
        <v>12.837085999999999</v>
      </c>
      <c r="E14782">
        <v>77.678498000000005</v>
      </c>
      <c r="F14782" s="18">
        <v>45431</v>
      </c>
      <c r="G14782" s="19">
        <v>0.625</v>
      </c>
      <c r="H14782">
        <v>15</v>
      </c>
      <c r="I14782" s="13" t="s">
        <v>89</v>
      </c>
      <c r="J14782">
        <v>1</v>
      </c>
      <c r="K14782" s="13" t="s">
        <v>92</v>
      </c>
      <c r="L14782">
        <v>3</v>
      </c>
      <c r="M14782">
        <v>0</v>
      </c>
      <c r="N14782" s="13" t="s">
        <v>192</v>
      </c>
      <c r="O14782" s="13" t="s">
        <v>97</v>
      </c>
      <c r="P14782">
        <v>22</v>
      </c>
      <c r="Q14782" s="13" t="s">
        <v>97</v>
      </c>
      <c r="R14782" s="13" t="s">
        <v>213</v>
      </c>
      <c r="S14782" s="13" t="s">
        <v>193</v>
      </c>
      <c r="T14782">
        <v>4</v>
      </c>
      <c r="U14782">
        <v>2</v>
      </c>
      <c r="V14782">
        <v>0</v>
      </c>
      <c r="W14782" s="13" t="s">
        <v>101</v>
      </c>
      <c r="X14782">
        <v>0.3</v>
      </c>
    </row>
    <row r="14783" spans="1:24" x14ac:dyDescent="0.3">
      <c r="A14783">
        <v>14781</v>
      </c>
      <c r="B14783" t="s">
        <v>209</v>
      </c>
      <c r="C14783" t="s">
        <v>210</v>
      </c>
      <c r="D14783">
        <v>17.530037</v>
      </c>
      <c r="E14783">
        <v>78.579136000000005</v>
      </c>
      <c r="F14783" s="18">
        <v>44822</v>
      </c>
      <c r="G14783" s="19">
        <v>0.58333333333333304</v>
      </c>
      <c r="H14783">
        <v>14</v>
      </c>
      <c r="I14783" s="13" t="s">
        <v>89</v>
      </c>
      <c r="J14783">
        <v>1</v>
      </c>
      <c r="K14783" s="13" t="s">
        <v>92</v>
      </c>
      <c r="L14783">
        <v>5</v>
      </c>
      <c r="M14783">
        <v>1</v>
      </c>
      <c r="N14783" s="13" t="s">
        <v>94</v>
      </c>
      <c r="O14783" s="13" t="s">
        <v>95</v>
      </c>
      <c r="P14783">
        <v>36</v>
      </c>
      <c r="Q14783" s="13" t="s">
        <v>97</v>
      </c>
      <c r="R14783" s="13" t="s">
        <v>98</v>
      </c>
      <c r="S14783" s="13" t="s">
        <v>196</v>
      </c>
      <c r="T14783">
        <v>1</v>
      </c>
      <c r="U14783">
        <v>0</v>
      </c>
      <c r="V14783">
        <v>0</v>
      </c>
      <c r="W14783" s="13" t="s">
        <v>101</v>
      </c>
      <c r="X14783">
        <v>0.65</v>
      </c>
    </row>
    <row r="14784" spans="1:24" x14ac:dyDescent="0.3">
      <c r="A14784">
        <v>14782</v>
      </c>
      <c r="B14784" t="s">
        <v>79</v>
      </c>
      <c r="C14784" t="s">
        <v>80</v>
      </c>
      <c r="D14784">
        <v>18.596526999999998</v>
      </c>
      <c r="E14784">
        <v>73.941391999999993</v>
      </c>
      <c r="F14784" s="18">
        <v>45682</v>
      </c>
      <c r="G14784" s="19">
        <v>0.79166666666666696</v>
      </c>
      <c r="H14784">
        <v>19</v>
      </c>
      <c r="I14784" s="13" t="s">
        <v>219</v>
      </c>
      <c r="J14784">
        <v>1</v>
      </c>
      <c r="K14784" s="13" t="s">
        <v>214</v>
      </c>
      <c r="L14784">
        <v>3</v>
      </c>
      <c r="M14784">
        <v>0</v>
      </c>
      <c r="N14784" s="13" t="s">
        <v>192</v>
      </c>
      <c r="O14784" s="13" t="s">
        <v>97</v>
      </c>
      <c r="P14784">
        <v>36</v>
      </c>
      <c r="Q14784" s="13" t="s">
        <v>195</v>
      </c>
      <c r="R14784" s="13" t="s">
        <v>199</v>
      </c>
      <c r="S14784" s="13" t="s">
        <v>193</v>
      </c>
      <c r="T14784">
        <v>1</v>
      </c>
      <c r="U14784">
        <v>0</v>
      </c>
      <c r="V14784">
        <v>1</v>
      </c>
      <c r="W14784" s="13" t="s">
        <v>101</v>
      </c>
      <c r="X14784">
        <v>0.25</v>
      </c>
    </row>
    <row r="14785" spans="1:24" x14ac:dyDescent="0.3">
      <c r="A14785">
        <v>14783</v>
      </c>
      <c r="B14785" t="s">
        <v>79</v>
      </c>
      <c r="C14785" t="s">
        <v>80</v>
      </c>
      <c r="D14785">
        <v>18.554217999999999</v>
      </c>
      <c r="E14785">
        <v>73.975367000000006</v>
      </c>
      <c r="F14785" s="18">
        <v>44653</v>
      </c>
      <c r="G14785" s="19">
        <v>0.33333333333333298</v>
      </c>
      <c r="H14785">
        <v>8</v>
      </c>
      <c r="I14785" s="13" t="s">
        <v>219</v>
      </c>
      <c r="J14785">
        <v>1</v>
      </c>
      <c r="K14785" s="13" t="s">
        <v>191</v>
      </c>
      <c r="L14785">
        <v>1</v>
      </c>
      <c r="M14785">
        <v>1</v>
      </c>
      <c r="N14785" s="13" t="s">
        <v>94</v>
      </c>
      <c r="O14785" s="13" t="s">
        <v>95</v>
      </c>
      <c r="P14785">
        <v>34</v>
      </c>
      <c r="Q14785" s="13" t="s">
        <v>195</v>
      </c>
      <c r="R14785" s="13" t="s">
        <v>205</v>
      </c>
      <c r="S14785" s="13" t="s">
        <v>99</v>
      </c>
      <c r="T14785">
        <v>5</v>
      </c>
      <c r="U14785">
        <v>5</v>
      </c>
      <c r="V14785">
        <v>1</v>
      </c>
      <c r="W14785" s="13" t="s">
        <v>101</v>
      </c>
      <c r="X14785">
        <v>0.8</v>
      </c>
    </row>
    <row r="14786" spans="1:24" x14ac:dyDescent="0.3">
      <c r="A14786">
        <v>14784</v>
      </c>
      <c r="B14786" t="s">
        <v>206</v>
      </c>
      <c r="C14786" t="s">
        <v>207</v>
      </c>
      <c r="D14786">
        <v>12.991625000000001</v>
      </c>
      <c r="E14786">
        <v>77.543792999999994</v>
      </c>
      <c r="F14786" s="18">
        <v>44596</v>
      </c>
      <c r="G14786" s="19">
        <v>0.5</v>
      </c>
      <c r="H14786">
        <v>12</v>
      </c>
      <c r="I14786" s="13" t="s">
        <v>211</v>
      </c>
      <c r="J14786">
        <v>0</v>
      </c>
      <c r="K14786" s="13" t="s">
        <v>92</v>
      </c>
      <c r="L14786">
        <v>5</v>
      </c>
      <c r="M14786">
        <v>1</v>
      </c>
      <c r="N14786" s="13" t="s">
        <v>94</v>
      </c>
      <c r="O14786" s="13" t="s">
        <v>95</v>
      </c>
      <c r="P14786">
        <v>28</v>
      </c>
      <c r="Q14786" s="13" t="s">
        <v>97</v>
      </c>
      <c r="R14786" s="13" t="s">
        <v>98</v>
      </c>
      <c r="S14786" s="13" t="s">
        <v>196</v>
      </c>
      <c r="T14786">
        <v>3</v>
      </c>
      <c r="U14786">
        <v>3</v>
      </c>
      <c r="V14786">
        <v>0</v>
      </c>
      <c r="W14786" s="13" t="s">
        <v>101</v>
      </c>
      <c r="X14786">
        <v>0.65</v>
      </c>
    </row>
    <row r="14787" spans="1:24" x14ac:dyDescent="0.3">
      <c r="A14787">
        <v>14785</v>
      </c>
      <c r="B14787" t="s">
        <v>209</v>
      </c>
      <c r="C14787" t="s">
        <v>210</v>
      </c>
      <c r="D14787">
        <v>17.428498000000001</v>
      </c>
      <c r="E14787">
        <v>78.219662999999997</v>
      </c>
      <c r="F14787" s="18">
        <v>45044</v>
      </c>
      <c r="G14787" s="19">
        <v>8.3333333333333301E-2</v>
      </c>
      <c r="H14787">
        <v>2</v>
      </c>
      <c r="I14787" s="13" t="s">
        <v>211</v>
      </c>
      <c r="J14787">
        <v>0</v>
      </c>
      <c r="K14787" s="13" t="s">
        <v>191</v>
      </c>
      <c r="L14787">
        <v>6</v>
      </c>
      <c r="M14787">
        <v>1</v>
      </c>
      <c r="N14787" s="13" t="s">
        <v>192</v>
      </c>
      <c r="O14787" s="13" t="s">
        <v>97</v>
      </c>
      <c r="P14787">
        <v>40</v>
      </c>
      <c r="Q14787" s="13" t="s">
        <v>95</v>
      </c>
      <c r="R14787" s="13" t="s">
        <v>98</v>
      </c>
      <c r="S14787" s="13" t="s">
        <v>196</v>
      </c>
      <c r="T14787">
        <v>3</v>
      </c>
      <c r="U14787">
        <v>1</v>
      </c>
      <c r="V14787">
        <v>0</v>
      </c>
      <c r="W14787" s="13" t="s">
        <v>101</v>
      </c>
      <c r="X14787">
        <v>0.1</v>
      </c>
    </row>
    <row r="14788" spans="1:24" x14ac:dyDescent="0.3">
      <c r="A14788">
        <v>14786</v>
      </c>
      <c r="B14788" t="s">
        <v>217</v>
      </c>
      <c r="C14788" t="s">
        <v>218</v>
      </c>
      <c r="D14788">
        <v>22.613379999999999</v>
      </c>
      <c r="E14788">
        <v>88.310924999999997</v>
      </c>
      <c r="F14788" s="18">
        <v>45357</v>
      </c>
      <c r="G14788" s="19">
        <v>0.58333333333333304</v>
      </c>
      <c r="H14788">
        <v>14</v>
      </c>
      <c r="I14788" s="13" t="s">
        <v>194</v>
      </c>
      <c r="J14788">
        <v>0</v>
      </c>
      <c r="K14788" s="13" t="s">
        <v>214</v>
      </c>
      <c r="L14788">
        <v>1</v>
      </c>
      <c r="M14788">
        <v>1</v>
      </c>
      <c r="N14788" s="13" t="s">
        <v>212</v>
      </c>
      <c r="O14788" s="13" t="s">
        <v>95</v>
      </c>
      <c r="P14788">
        <v>17</v>
      </c>
      <c r="Q14788" s="13" t="s">
        <v>95</v>
      </c>
      <c r="R14788" s="13" t="s">
        <v>213</v>
      </c>
      <c r="S14788" s="13" t="s">
        <v>99</v>
      </c>
      <c r="T14788">
        <v>1</v>
      </c>
      <c r="U14788">
        <v>1</v>
      </c>
      <c r="V14788">
        <v>0</v>
      </c>
      <c r="W14788" s="13" t="s">
        <v>101</v>
      </c>
      <c r="X14788">
        <v>0.65</v>
      </c>
    </row>
    <row r="14789" spans="1:24" x14ac:dyDescent="0.3">
      <c r="A14789">
        <v>14787</v>
      </c>
      <c r="B14789" t="s">
        <v>190</v>
      </c>
      <c r="C14789" t="s">
        <v>80</v>
      </c>
      <c r="D14789">
        <v>19.111768999999999</v>
      </c>
      <c r="E14789">
        <v>72.941435999999996</v>
      </c>
      <c r="F14789" s="18">
        <v>44690</v>
      </c>
      <c r="G14789" s="19">
        <v>0.83333333333333304</v>
      </c>
      <c r="H14789">
        <v>20</v>
      </c>
      <c r="I14789" s="13" t="s">
        <v>204</v>
      </c>
      <c r="J14789">
        <v>0</v>
      </c>
      <c r="K14789" s="13" t="s">
        <v>191</v>
      </c>
      <c r="L14789">
        <v>3</v>
      </c>
      <c r="M14789">
        <v>1</v>
      </c>
      <c r="N14789" s="13" t="s">
        <v>212</v>
      </c>
      <c r="O14789" s="13" t="s">
        <v>95</v>
      </c>
      <c r="P14789">
        <v>33</v>
      </c>
      <c r="Q14789" s="13" t="s">
        <v>195</v>
      </c>
      <c r="R14789" s="13" t="s">
        <v>213</v>
      </c>
      <c r="S14789" s="13" t="s">
        <v>193</v>
      </c>
      <c r="T14789">
        <v>3</v>
      </c>
      <c r="U14789">
        <v>3</v>
      </c>
      <c r="V14789">
        <v>0</v>
      </c>
      <c r="W14789" s="13" t="s">
        <v>101</v>
      </c>
      <c r="X14789">
        <v>0.45</v>
      </c>
    </row>
    <row r="14790" spans="1:24" x14ac:dyDescent="0.3">
      <c r="A14790">
        <v>14788</v>
      </c>
      <c r="B14790" t="s">
        <v>200</v>
      </c>
      <c r="C14790" t="s">
        <v>201</v>
      </c>
      <c r="D14790">
        <v>13.197202000000001</v>
      </c>
      <c r="E14790">
        <v>80.111838000000006</v>
      </c>
      <c r="F14790" s="18">
        <v>45417</v>
      </c>
      <c r="G14790" s="19">
        <v>0.375</v>
      </c>
      <c r="H14790">
        <v>9</v>
      </c>
      <c r="I14790" s="13" t="s">
        <v>89</v>
      </c>
      <c r="J14790">
        <v>1</v>
      </c>
      <c r="K14790" s="13" t="s">
        <v>92</v>
      </c>
      <c r="L14790">
        <v>4</v>
      </c>
      <c r="M14790">
        <v>0</v>
      </c>
      <c r="N14790" s="13" t="s">
        <v>94</v>
      </c>
      <c r="O14790" s="13" t="s">
        <v>95</v>
      </c>
      <c r="P14790">
        <v>18</v>
      </c>
      <c r="Q14790" s="13" t="s">
        <v>97</v>
      </c>
      <c r="R14790" s="13" t="s">
        <v>98</v>
      </c>
      <c r="S14790" s="13" t="s">
        <v>196</v>
      </c>
      <c r="T14790">
        <v>2</v>
      </c>
      <c r="U14790">
        <v>0</v>
      </c>
      <c r="V14790">
        <v>1</v>
      </c>
      <c r="W14790" s="13" t="s">
        <v>101</v>
      </c>
      <c r="X14790">
        <v>0.8</v>
      </c>
    </row>
    <row r="14791" spans="1:24" x14ac:dyDescent="0.3">
      <c r="A14791">
        <v>14789</v>
      </c>
      <c r="B14791" t="s">
        <v>79</v>
      </c>
      <c r="C14791" t="s">
        <v>80</v>
      </c>
      <c r="D14791">
        <v>18.454319000000002</v>
      </c>
      <c r="E14791">
        <v>73.968211999999994</v>
      </c>
      <c r="F14791" s="18">
        <v>44679</v>
      </c>
      <c r="G14791" s="19">
        <v>0.375</v>
      </c>
      <c r="H14791">
        <v>9</v>
      </c>
      <c r="I14791" s="13" t="s">
        <v>202</v>
      </c>
      <c r="J14791">
        <v>0</v>
      </c>
      <c r="K14791" s="13" t="s">
        <v>214</v>
      </c>
      <c r="L14791">
        <v>3</v>
      </c>
      <c r="M14791">
        <v>1</v>
      </c>
      <c r="N14791" s="13" t="s">
        <v>94</v>
      </c>
      <c r="O14791" s="13" t="s">
        <v>95</v>
      </c>
      <c r="P14791">
        <v>39</v>
      </c>
      <c r="Q14791" s="13" t="s">
        <v>97</v>
      </c>
      <c r="R14791" s="13" t="s">
        <v>205</v>
      </c>
      <c r="S14791" s="13" t="s">
        <v>99</v>
      </c>
      <c r="T14791">
        <v>5</v>
      </c>
      <c r="U14791">
        <v>5</v>
      </c>
      <c r="V14791">
        <v>1</v>
      </c>
      <c r="W14791" s="13" t="s">
        <v>101</v>
      </c>
      <c r="X14791">
        <v>1</v>
      </c>
    </row>
    <row r="14792" spans="1:24" x14ac:dyDescent="0.3">
      <c r="A14792">
        <v>14790</v>
      </c>
      <c r="B14792" t="s">
        <v>209</v>
      </c>
      <c r="C14792" t="s">
        <v>210</v>
      </c>
      <c r="D14792">
        <v>17.352827000000001</v>
      </c>
      <c r="E14792">
        <v>78.294470000000004</v>
      </c>
      <c r="F14792" s="18">
        <v>45108</v>
      </c>
      <c r="G14792" s="19">
        <v>0.25</v>
      </c>
      <c r="H14792">
        <v>6</v>
      </c>
      <c r="I14792" s="13" t="s">
        <v>219</v>
      </c>
      <c r="J14792">
        <v>1</v>
      </c>
      <c r="K14792" s="13" t="s">
        <v>191</v>
      </c>
      <c r="L14792">
        <v>5</v>
      </c>
      <c r="M14792">
        <v>0</v>
      </c>
      <c r="N14792" s="13" t="s">
        <v>94</v>
      </c>
      <c r="O14792" s="13" t="s">
        <v>95</v>
      </c>
      <c r="P14792">
        <v>21</v>
      </c>
      <c r="Q14792" s="13" t="s">
        <v>95</v>
      </c>
      <c r="R14792" s="13" t="s">
        <v>205</v>
      </c>
      <c r="S14792" s="13" t="s">
        <v>196</v>
      </c>
      <c r="T14792">
        <v>1</v>
      </c>
      <c r="U14792">
        <v>1</v>
      </c>
      <c r="V14792">
        <v>0</v>
      </c>
      <c r="W14792" s="13" t="s">
        <v>101</v>
      </c>
      <c r="X14792">
        <v>0.45</v>
      </c>
    </row>
    <row r="14793" spans="1:24" x14ac:dyDescent="0.3">
      <c r="A14793">
        <v>14791</v>
      </c>
      <c r="B14793" t="s">
        <v>217</v>
      </c>
      <c r="C14793" t="s">
        <v>218</v>
      </c>
      <c r="D14793">
        <v>22.659376999999999</v>
      </c>
      <c r="E14793">
        <v>88.379407</v>
      </c>
      <c r="F14793" s="18">
        <v>45110</v>
      </c>
      <c r="G14793" s="19">
        <v>0.875</v>
      </c>
      <c r="H14793">
        <v>21</v>
      </c>
      <c r="I14793" s="13" t="s">
        <v>204</v>
      </c>
      <c r="J14793">
        <v>0</v>
      </c>
      <c r="K14793" s="13" t="s">
        <v>92</v>
      </c>
      <c r="L14793">
        <v>1</v>
      </c>
      <c r="M14793">
        <v>1</v>
      </c>
      <c r="N14793" s="13" t="s">
        <v>212</v>
      </c>
      <c r="O14793" s="13" t="s">
        <v>95</v>
      </c>
      <c r="P14793">
        <v>25</v>
      </c>
      <c r="Q14793" s="13" t="s">
        <v>97</v>
      </c>
      <c r="R14793" s="13" t="s">
        <v>98</v>
      </c>
      <c r="S14793" s="13" t="s">
        <v>196</v>
      </c>
      <c r="T14793">
        <v>3</v>
      </c>
      <c r="U14793">
        <v>3</v>
      </c>
      <c r="V14793">
        <v>0</v>
      </c>
      <c r="W14793" s="13" t="s">
        <v>101</v>
      </c>
      <c r="X14793">
        <v>0.65</v>
      </c>
    </row>
    <row r="14794" spans="1:24" x14ac:dyDescent="0.3">
      <c r="A14794">
        <v>14792</v>
      </c>
      <c r="B14794" t="s">
        <v>197</v>
      </c>
      <c r="C14794" t="s">
        <v>198</v>
      </c>
      <c r="D14794">
        <v>30.719837999999999</v>
      </c>
      <c r="E14794">
        <v>76.703677999999996</v>
      </c>
      <c r="F14794" s="18">
        <v>45106</v>
      </c>
      <c r="G14794" s="19">
        <v>0.70833333333333304</v>
      </c>
      <c r="H14794">
        <v>17</v>
      </c>
      <c r="I14794" s="13" t="s">
        <v>202</v>
      </c>
      <c r="J14794">
        <v>0</v>
      </c>
      <c r="K14794" s="13" t="s">
        <v>214</v>
      </c>
      <c r="L14794">
        <v>4</v>
      </c>
      <c r="M14794">
        <v>0</v>
      </c>
      <c r="N14794" s="13" t="s">
        <v>94</v>
      </c>
      <c r="O14794" s="13" t="s">
        <v>95</v>
      </c>
      <c r="P14794">
        <v>18</v>
      </c>
      <c r="Q14794" s="13" t="s">
        <v>97</v>
      </c>
      <c r="R14794" s="13" t="s">
        <v>199</v>
      </c>
      <c r="S14794" s="13" t="s">
        <v>196</v>
      </c>
      <c r="T14794">
        <v>5</v>
      </c>
      <c r="U14794">
        <v>0</v>
      </c>
      <c r="V14794">
        <v>1</v>
      </c>
      <c r="W14794" s="13" t="s">
        <v>101</v>
      </c>
      <c r="X14794">
        <v>0.8</v>
      </c>
    </row>
    <row r="14795" spans="1:24" x14ac:dyDescent="0.3">
      <c r="A14795">
        <v>14793</v>
      </c>
      <c r="B14795" t="s">
        <v>206</v>
      </c>
      <c r="C14795" t="s">
        <v>207</v>
      </c>
      <c r="D14795">
        <v>13.036752</v>
      </c>
      <c r="E14795">
        <v>77.469071</v>
      </c>
      <c r="F14795" s="18">
        <v>45332</v>
      </c>
      <c r="G14795" s="19">
        <v>0.5</v>
      </c>
      <c r="H14795">
        <v>12</v>
      </c>
      <c r="I14795" s="13" t="s">
        <v>219</v>
      </c>
      <c r="J14795">
        <v>1</v>
      </c>
      <c r="K14795" s="13" t="s">
        <v>214</v>
      </c>
      <c r="L14795">
        <v>1</v>
      </c>
      <c r="M14795">
        <v>1</v>
      </c>
      <c r="N14795" s="13" t="s">
        <v>212</v>
      </c>
      <c r="O14795" s="13" t="s">
        <v>95</v>
      </c>
      <c r="P14795">
        <v>39</v>
      </c>
      <c r="Q14795" s="13" t="s">
        <v>95</v>
      </c>
      <c r="R14795" s="13" t="s">
        <v>208</v>
      </c>
      <c r="S14795" s="13" t="s">
        <v>196</v>
      </c>
      <c r="T14795">
        <v>3</v>
      </c>
      <c r="U14795">
        <v>3</v>
      </c>
      <c r="V14795">
        <v>0</v>
      </c>
      <c r="W14795" s="13" t="s">
        <v>101</v>
      </c>
      <c r="X14795">
        <v>0.45</v>
      </c>
    </row>
    <row r="14796" spans="1:24" x14ac:dyDescent="0.3">
      <c r="A14796">
        <v>14794</v>
      </c>
      <c r="B14796" t="s">
        <v>206</v>
      </c>
      <c r="C14796" t="s">
        <v>207</v>
      </c>
      <c r="D14796">
        <v>12.959127000000001</v>
      </c>
      <c r="E14796">
        <v>77.747033000000002</v>
      </c>
      <c r="F14796" s="18">
        <v>45449</v>
      </c>
      <c r="G14796" s="19">
        <v>0.29166666666666702</v>
      </c>
      <c r="H14796">
        <v>7</v>
      </c>
      <c r="I14796" s="13" t="s">
        <v>202</v>
      </c>
      <c r="J14796">
        <v>0</v>
      </c>
      <c r="K14796" s="13" t="s">
        <v>214</v>
      </c>
      <c r="L14796">
        <v>5</v>
      </c>
      <c r="M14796">
        <v>1</v>
      </c>
      <c r="N14796" s="13" t="s">
        <v>94</v>
      </c>
      <c r="O14796" s="13" t="s">
        <v>95</v>
      </c>
      <c r="P14796">
        <v>24</v>
      </c>
      <c r="Q14796" s="13" t="s">
        <v>97</v>
      </c>
      <c r="R14796" s="13" t="s">
        <v>199</v>
      </c>
      <c r="S14796" s="13" t="s">
        <v>196</v>
      </c>
      <c r="T14796">
        <v>5</v>
      </c>
      <c r="U14796">
        <v>5</v>
      </c>
      <c r="V14796">
        <v>0</v>
      </c>
      <c r="W14796" s="13" t="s">
        <v>101</v>
      </c>
      <c r="X14796">
        <v>0.65</v>
      </c>
    </row>
    <row r="14797" spans="1:24" x14ac:dyDescent="0.3">
      <c r="A14797">
        <v>14795</v>
      </c>
      <c r="B14797" t="s">
        <v>217</v>
      </c>
      <c r="C14797" t="s">
        <v>218</v>
      </c>
      <c r="D14797">
        <v>22.410257000000001</v>
      </c>
      <c r="E14797">
        <v>88.287047000000001</v>
      </c>
      <c r="F14797" s="18">
        <v>45047</v>
      </c>
      <c r="G14797" s="19">
        <v>0.125</v>
      </c>
      <c r="H14797">
        <v>3</v>
      </c>
      <c r="I14797" s="13" t="s">
        <v>204</v>
      </c>
      <c r="J14797">
        <v>0</v>
      </c>
      <c r="K14797" s="13" t="s">
        <v>92</v>
      </c>
      <c r="L14797">
        <v>5</v>
      </c>
      <c r="M14797">
        <v>1</v>
      </c>
      <c r="N14797" s="13" t="s">
        <v>192</v>
      </c>
      <c r="O14797" s="13" t="s">
        <v>97</v>
      </c>
      <c r="P14797">
        <v>28</v>
      </c>
      <c r="Q14797" s="13" t="s">
        <v>195</v>
      </c>
      <c r="R14797" s="13" t="s">
        <v>199</v>
      </c>
      <c r="S14797" s="13" t="s">
        <v>193</v>
      </c>
      <c r="T14797">
        <v>3</v>
      </c>
      <c r="U14797">
        <v>1</v>
      </c>
      <c r="V14797">
        <v>0</v>
      </c>
      <c r="W14797" s="13" t="s">
        <v>101</v>
      </c>
      <c r="X14797">
        <v>0.1</v>
      </c>
    </row>
    <row r="14798" spans="1:24" x14ac:dyDescent="0.3">
      <c r="A14798">
        <v>14796</v>
      </c>
      <c r="B14798" t="s">
        <v>79</v>
      </c>
      <c r="C14798" t="s">
        <v>80</v>
      </c>
      <c r="D14798">
        <v>18.490455999999998</v>
      </c>
      <c r="E14798">
        <v>73.747394</v>
      </c>
      <c r="F14798" s="18">
        <v>45305</v>
      </c>
      <c r="G14798" s="19">
        <v>0.41666666666666702</v>
      </c>
      <c r="H14798">
        <v>10</v>
      </c>
      <c r="I14798" s="13" t="s">
        <v>89</v>
      </c>
      <c r="J14798">
        <v>1</v>
      </c>
      <c r="K14798" s="13" t="s">
        <v>214</v>
      </c>
      <c r="L14798">
        <v>2</v>
      </c>
      <c r="M14798">
        <v>1</v>
      </c>
      <c r="N14798" s="13" t="s">
        <v>94</v>
      </c>
      <c r="O14798" s="13" t="s">
        <v>95</v>
      </c>
      <c r="P14798">
        <v>32</v>
      </c>
      <c r="Q14798" s="13" t="s">
        <v>195</v>
      </c>
      <c r="R14798" s="13" t="s">
        <v>213</v>
      </c>
      <c r="S14798" s="13" t="s">
        <v>196</v>
      </c>
      <c r="T14798">
        <v>2</v>
      </c>
      <c r="U14798">
        <v>1</v>
      </c>
      <c r="V14798">
        <v>1</v>
      </c>
      <c r="W14798" s="13" t="s">
        <v>101</v>
      </c>
      <c r="X14798">
        <v>0.6</v>
      </c>
    </row>
    <row r="14799" spans="1:24" x14ac:dyDescent="0.3">
      <c r="A14799">
        <v>14797</v>
      </c>
      <c r="B14799" t="s">
        <v>209</v>
      </c>
      <c r="C14799" t="s">
        <v>210</v>
      </c>
      <c r="D14799">
        <v>17.595288</v>
      </c>
      <c r="E14799">
        <v>78.579087000000001</v>
      </c>
      <c r="F14799" s="18">
        <v>45172</v>
      </c>
      <c r="G14799" s="19">
        <v>0.91666666666666696</v>
      </c>
      <c r="H14799">
        <v>22</v>
      </c>
      <c r="I14799" s="13" t="s">
        <v>89</v>
      </c>
      <c r="J14799">
        <v>1</v>
      </c>
      <c r="K14799" s="13" t="s">
        <v>92</v>
      </c>
      <c r="L14799">
        <v>2</v>
      </c>
      <c r="M14799">
        <v>1</v>
      </c>
      <c r="N14799" s="13" t="s">
        <v>192</v>
      </c>
      <c r="O14799" s="13" t="s">
        <v>97</v>
      </c>
      <c r="P14799">
        <v>23</v>
      </c>
      <c r="Q14799" s="13" t="s">
        <v>97</v>
      </c>
      <c r="R14799" s="13" t="s">
        <v>199</v>
      </c>
      <c r="S14799" s="13" t="s">
        <v>193</v>
      </c>
      <c r="T14799">
        <v>5</v>
      </c>
      <c r="U14799">
        <v>4</v>
      </c>
      <c r="V14799">
        <v>0</v>
      </c>
      <c r="W14799" s="13" t="s">
        <v>101</v>
      </c>
      <c r="X14799">
        <v>0.3</v>
      </c>
    </row>
    <row r="14800" spans="1:24" x14ac:dyDescent="0.3">
      <c r="A14800">
        <v>14798</v>
      </c>
      <c r="B14800" t="s">
        <v>79</v>
      </c>
      <c r="C14800" t="s">
        <v>80</v>
      </c>
      <c r="D14800">
        <v>18.542100999999999</v>
      </c>
      <c r="E14800">
        <v>73.976304999999996</v>
      </c>
      <c r="F14800" s="18">
        <v>45013</v>
      </c>
      <c r="G14800" s="19">
        <v>0.125</v>
      </c>
      <c r="H14800">
        <v>3</v>
      </c>
      <c r="I14800" s="13" t="s">
        <v>215</v>
      </c>
      <c r="J14800">
        <v>0</v>
      </c>
      <c r="K14800" s="13" t="s">
        <v>191</v>
      </c>
      <c r="L14800">
        <v>5</v>
      </c>
      <c r="M14800">
        <v>0</v>
      </c>
      <c r="N14800" s="13" t="s">
        <v>192</v>
      </c>
      <c r="O14800" s="13" t="s">
        <v>97</v>
      </c>
      <c r="P14800">
        <v>26</v>
      </c>
      <c r="Q14800" s="13" t="s">
        <v>95</v>
      </c>
      <c r="R14800" s="13" t="s">
        <v>208</v>
      </c>
      <c r="S14800" s="13" t="s">
        <v>196</v>
      </c>
      <c r="T14800">
        <v>5</v>
      </c>
      <c r="U14800">
        <v>2</v>
      </c>
      <c r="V14800">
        <v>0</v>
      </c>
      <c r="W14800" s="13" t="s">
        <v>101</v>
      </c>
      <c r="X14800">
        <v>0.1</v>
      </c>
    </row>
    <row r="14801" spans="1:24" x14ac:dyDescent="0.3">
      <c r="A14801">
        <v>14799</v>
      </c>
      <c r="B14801" t="s">
        <v>217</v>
      </c>
      <c r="C14801" t="s">
        <v>218</v>
      </c>
      <c r="D14801">
        <v>22.427716</v>
      </c>
      <c r="E14801">
        <v>88.369452999999993</v>
      </c>
      <c r="F14801" s="18">
        <v>45231</v>
      </c>
      <c r="G14801" s="19">
        <v>0.33333333333333298</v>
      </c>
      <c r="H14801">
        <v>8</v>
      </c>
      <c r="I14801" s="13" t="s">
        <v>194</v>
      </c>
      <c r="J14801">
        <v>0</v>
      </c>
      <c r="K14801" s="13" t="s">
        <v>92</v>
      </c>
      <c r="L14801">
        <v>3</v>
      </c>
      <c r="M14801">
        <v>1</v>
      </c>
      <c r="N14801" s="13" t="s">
        <v>192</v>
      </c>
      <c r="O14801" s="13" t="s">
        <v>97</v>
      </c>
      <c r="P14801">
        <v>38</v>
      </c>
      <c r="Q14801" s="13" t="s">
        <v>195</v>
      </c>
      <c r="R14801" s="13" t="s">
        <v>205</v>
      </c>
      <c r="S14801" s="13" t="s">
        <v>196</v>
      </c>
      <c r="T14801">
        <v>2</v>
      </c>
      <c r="U14801">
        <v>0</v>
      </c>
      <c r="V14801">
        <v>1</v>
      </c>
      <c r="W14801" s="13" t="s">
        <v>101</v>
      </c>
      <c r="X14801">
        <v>0.25</v>
      </c>
    </row>
    <row r="14802" spans="1:24" x14ac:dyDescent="0.3">
      <c r="A14802">
        <v>14800</v>
      </c>
      <c r="B14802" t="s">
        <v>190</v>
      </c>
      <c r="C14802" t="s">
        <v>80</v>
      </c>
      <c r="D14802">
        <v>18.970016999999999</v>
      </c>
      <c r="E14802">
        <v>72.950242000000003</v>
      </c>
      <c r="F14802" s="18">
        <v>45123</v>
      </c>
      <c r="G14802" s="19">
        <v>0</v>
      </c>
      <c r="H14802">
        <v>0</v>
      </c>
      <c r="I14802" s="13" t="s">
        <v>89</v>
      </c>
      <c r="J14802">
        <v>1</v>
      </c>
      <c r="K14802" s="13" t="s">
        <v>191</v>
      </c>
      <c r="L14802">
        <v>5</v>
      </c>
      <c r="M14802">
        <v>0</v>
      </c>
      <c r="N14802" s="13" t="s">
        <v>212</v>
      </c>
      <c r="O14802" s="13" t="s">
        <v>95</v>
      </c>
      <c r="P14802">
        <v>16</v>
      </c>
      <c r="Q14802" s="13" t="s">
        <v>95</v>
      </c>
      <c r="R14802" s="13" t="s">
        <v>98</v>
      </c>
      <c r="S14802" s="13" t="s">
        <v>196</v>
      </c>
      <c r="T14802">
        <v>4</v>
      </c>
      <c r="U14802">
        <v>0</v>
      </c>
      <c r="V14802">
        <v>0</v>
      </c>
      <c r="W14802" s="13" t="s">
        <v>101</v>
      </c>
      <c r="X14802">
        <v>0.45</v>
      </c>
    </row>
    <row r="14803" spans="1:24" x14ac:dyDescent="0.3">
      <c r="A14803">
        <v>14801</v>
      </c>
      <c r="B14803" t="s">
        <v>190</v>
      </c>
      <c r="C14803" t="s">
        <v>80</v>
      </c>
      <c r="D14803">
        <v>19.237221000000002</v>
      </c>
      <c r="E14803">
        <v>72.897616999999997</v>
      </c>
      <c r="F14803" s="18">
        <v>45365</v>
      </c>
      <c r="G14803" s="19">
        <v>0.33333333333333298</v>
      </c>
      <c r="H14803">
        <v>8</v>
      </c>
      <c r="I14803" s="13" t="s">
        <v>202</v>
      </c>
      <c r="J14803">
        <v>0</v>
      </c>
      <c r="K14803" s="13" t="s">
        <v>214</v>
      </c>
      <c r="L14803">
        <v>3</v>
      </c>
      <c r="M14803">
        <v>1</v>
      </c>
      <c r="N14803" s="13" t="s">
        <v>192</v>
      </c>
      <c r="O14803" s="13" t="s">
        <v>97</v>
      </c>
      <c r="P14803">
        <v>15</v>
      </c>
      <c r="Q14803" s="13" t="s">
        <v>97</v>
      </c>
      <c r="R14803" s="13" t="s">
        <v>208</v>
      </c>
      <c r="S14803" s="13" t="s">
        <v>193</v>
      </c>
      <c r="T14803">
        <v>5</v>
      </c>
      <c r="U14803">
        <v>0</v>
      </c>
      <c r="V14803">
        <v>1</v>
      </c>
      <c r="W14803" s="13" t="s">
        <v>101</v>
      </c>
      <c r="X14803">
        <v>0.45</v>
      </c>
    </row>
    <row r="14804" spans="1:24" x14ac:dyDescent="0.3">
      <c r="A14804">
        <v>14802</v>
      </c>
      <c r="B14804" t="s">
        <v>206</v>
      </c>
      <c r="C14804" t="s">
        <v>207</v>
      </c>
      <c r="D14804">
        <v>12.924367</v>
      </c>
      <c r="E14804">
        <v>77.666139000000001</v>
      </c>
      <c r="F14804" s="18">
        <v>45180</v>
      </c>
      <c r="G14804" s="19">
        <v>0.25</v>
      </c>
      <c r="H14804">
        <v>6</v>
      </c>
      <c r="I14804" s="13" t="s">
        <v>204</v>
      </c>
      <c r="J14804">
        <v>0</v>
      </c>
      <c r="K14804" s="13" t="s">
        <v>191</v>
      </c>
      <c r="L14804">
        <v>1</v>
      </c>
      <c r="M14804">
        <v>0</v>
      </c>
      <c r="N14804" s="13" t="s">
        <v>94</v>
      </c>
      <c r="O14804" s="13" t="s">
        <v>95</v>
      </c>
      <c r="P14804">
        <v>30</v>
      </c>
      <c r="Q14804" s="13" t="s">
        <v>97</v>
      </c>
      <c r="R14804" s="13" t="s">
        <v>199</v>
      </c>
      <c r="S14804" s="13" t="s">
        <v>196</v>
      </c>
      <c r="T14804">
        <v>4</v>
      </c>
      <c r="U14804">
        <v>2</v>
      </c>
      <c r="V14804">
        <v>0</v>
      </c>
      <c r="W14804" s="13" t="s">
        <v>101</v>
      </c>
      <c r="X14804">
        <v>0.65</v>
      </c>
    </row>
    <row r="14805" spans="1:24" x14ac:dyDescent="0.3">
      <c r="A14805">
        <v>14803</v>
      </c>
      <c r="B14805" t="s">
        <v>203</v>
      </c>
      <c r="C14805" t="s">
        <v>203</v>
      </c>
      <c r="D14805">
        <v>28.822202000000001</v>
      </c>
      <c r="E14805">
        <v>77.066714000000005</v>
      </c>
      <c r="F14805" s="18">
        <v>45477</v>
      </c>
      <c r="G14805" s="19">
        <v>0.375</v>
      </c>
      <c r="H14805">
        <v>9</v>
      </c>
      <c r="I14805" s="13" t="s">
        <v>202</v>
      </c>
      <c r="J14805">
        <v>0</v>
      </c>
      <c r="K14805" s="13" t="s">
        <v>92</v>
      </c>
      <c r="L14805">
        <v>1</v>
      </c>
      <c r="M14805">
        <v>1</v>
      </c>
      <c r="N14805" s="13" t="s">
        <v>192</v>
      </c>
      <c r="O14805" s="13" t="s">
        <v>97</v>
      </c>
      <c r="P14805">
        <v>24</v>
      </c>
      <c r="Q14805" s="13" t="s">
        <v>97</v>
      </c>
      <c r="R14805" s="13" t="s">
        <v>208</v>
      </c>
      <c r="S14805" s="13" t="s">
        <v>196</v>
      </c>
      <c r="T14805">
        <v>2</v>
      </c>
      <c r="U14805">
        <v>0</v>
      </c>
      <c r="V14805">
        <v>1</v>
      </c>
      <c r="W14805" s="13" t="s">
        <v>101</v>
      </c>
      <c r="X14805">
        <v>0.45</v>
      </c>
    </row>
    <row r="14806" spans="1:24" x14ac:dyDescent="0.3">
      <c r="A14806">
        <v>14804</v>
      </c>
      <c r="B14806" t="s">
        <v>203</v>
      </c>
      <c r="C14806" t="s">
        <v>203</v>
      </c>
      <c r="D14806">
        <v>28.705409</v>
      </c>
      <c r="E14806">
        <v>76.853121000000002</v>
      </c>
      <c r="F14806" s="18">
        <v>45036</v>
      </c>
      <c r="G14806" s="19">
        <v>0.875</v>
      </c>
      <c r="H14806">
        <v>21</v>
      </c>
      <c r="I14806" s="13" t="s">
        <v>202</v>
      </c>
      <c r="J14806">
        <v>0</v>
      </c>
      <c r="K14806" s="13" t="s">
        <v>92</v>
      </c>
      <c r="L14806">
        <v>4</v>
      </c>
      <c r="M14806">
        <v>1</v>
      </c>
      <c r="N14806" s="13" t="s">
        <v>192</v>
      </c>
      <c r="O14806" s="13" t="s">
        <v>97</v>
      </c>
      <c r="P14806">
        <v>28</v>
      </c>
      <c r="Q14806" s="13" t="s">
        <v>95</v>
      </c>
      <c r="R14806" s="13" t="s">
        <v>98</v>
      </c>
      <c r="S14806" s="13" t="s">
        <v>196</v>
      </c>
      <c r="T14806">
        <v>2</v>
      </c>
      <c r="U14806">
        <v>1</v>
      </c>
      <c r="V14806">
        <v>0</v>
      </c>
      <c r="W14806" s="13" t="s">
        <v>101</v>
      </c>
      <c r="X14806">
        <v>0.1</v>
      </c>
    </row>
    <row r="14807" spans="1:24" x14ac:dyDescent="0.3">
      <c r="A14807">
        <v>14805</v>
      </c>
      <c r="B14807" t="s">
        <v>217</v>
      </c>
      <c r="C14807" t="s">
        <v>218</v>
      </c>
      <c r="D14807">
        <v>22.583369999999999</v>
      </c>
      <c r="E14807">
        <v>88.415088999999995</v>
      </c>
      <c r="F14807" s="18">
        <v>44770</v>
      </c>
      <c r="G14807" s="19">
        <v>0.83333333333333304</v>
      </c>
      <c r="H14807">
        <v>20</v>
      </c>
      <c r="I14807" s="13" t="s">
        <v>202</v>
      </c>
      <c r="J14807">
        <v>0</v>
      </c>
      <c r="K14807" s="13" t="s">
        <v>191</v>
      </c>
      <c r="L14807">
        <v>6</v>
      </c>
      <c r="M14807">
        <v>1</v>
      </c>
      <c r="N14807" s="13" t="s">
        <v>192</v>
      </c>
      <c r="O14807" s="13" t="s">
        <v>97</v>
      </c>
      <c r="P14807">
        <v>31</v>
      </c>
      <c r="Q14807" s="13" t="s">
        <v>95</v>
      </c>
      <c r="R14807" s="13" t="s">
        <v>208</v>
      </c>
      <c r="S14807" s="13" t="s">
        <v>196</v>
      </c>
      <c r="T14807">
        <v>4</v>
      </c>
      <c r="U14807">
        <v>0</v>
      </c>
      <c r="V14807">
        <v>0</v>
      </c>
      <c r="W14807" s="13" t="s">
        <v>101</v>
      </c>
      <c r="X14807">
        <v>0.1</v>
      </c>
    </row>
    <row r="14808" spans="1:24" x14ac:dyDescent="0.3">
      <c r="A14808">
        <v>14806</v>
      </c>
      <c r="B14808" t="s">
        <v>190</v>
      </c>
      <c r="C14808" t="s">
        <v>80</v>
      </c>
      <c r="D14808">
        <v>18.921610000000001</v>
      </c>
      <c r="E14808">
        <v>72.784857000000002</v>
      </c>
      <c r="F14808" s="18">
        <v>45509</v>
      </c>
      <c r="G14808" s="19">
        <v>0.20833333333333301</v>
      </c>
      <c r="H14808">
        <v>5</v>
      </c>
      <c r="I14808" s="13" t="s">
        <v>204</v>
      </c>
      <c r="J14808">
        <v>0</v>
      </c>
      <c r="K14808" s="13" t="s">
        <v>191</v>
      </c>
      <c r="L14808">
        <v>2</v>
      </c>
      <c r="M14808">
        <v>0</v>
      </c>
      <c r="N14808" s="13" t="s">
        <v>192</v>
      </c>
      <c r="O14808" s="13" t="s">
        <v>97</v>
      </c>
      <c r="P14808">
        <v>16</v>
      </c>
      <c r="Q14808" s="13" t="s">
        <v>195</v>
      </c>
      <c r="R14808" s="13" t="s">
        <v>205</v>
      </c>
      <c r="S14808" s="13" t="s">
        <v>99</v>
      </c>
      <c r="T14808">
        <v>3</v>
      </c>
      <c r="U14808">
        <v>3</v>
      </c>
      <c r="V14808">
        <v>0</v>
      </c>
      <c r="W14808" s="13" t="s">
        <v>101</v>
      </c>
      <c r="X14808">
        <v>0.3</v>
      </c>
    </row>
    <row r="14809" spans="1:24" x14ac:dyDescent="0.3">
      <c r="A14809">
        <v>14807</v>
      </c>
      <c r="B14809" t="s">
        <v>190</v>
      </c>
      <c r="C14809" t="s">
        <v>80</v>
      </c>
      <c r="D14809">
        <v>19.009449</v>
      </c>
      <c r="E14809">
        <v>72.824256000000005</v>
      </c>
      <c r="F14809" s="18">
        <v>44898</v>
      </c>
      <c r="G14809" s="19">
        <v>0.41666666666666702</v>
      </c>
      <c r="H14809">
        <v>10</v>
      </c>
      <c r="I14809" s="13" t="s">
        <v>219</v>
      </c>
      <c r="J14809">
        <v>1</v>
      </c>
      <c r="K14809" s="13" t="s">
        <v>214</v>
      </c>
      <c r="L14809">
        <v>1</v>
      </c>
      <c r="M14809">
        <v>1</v>
      </c>
      <c r="N14809" s="13" t="s">
        <v>94</v>
      </c>
      <c r="O14809" s="13" t="s">
        <v>95</v>
      </c>
      <c r="P14809">
        <v>28</v>
      </c>
      <c r="Q14809" s="13" t="s">
        <v>97</v>
      </c>
      <c r="R14809" s="13" t="s">
        <v>205</v>
      </c>
      <c r="S14809" s="13" t="s">
        <v>99</v>
      </c>
      <c r="T14809">
        <v>3</v>
      </c>
      <c r="U14809">
        <v>3</v>
      </c>
      <c r="V14809">
        <v>1</v>
      </c>
      <c r="W14809" s="13" t="s">
        <v>101</v>
      </c>
      <c r="X14809">
        <v>1</v>
      </c>
    </row>
    <row r="14810" spans="1:24" x14ac:dyDescent="0.3">
      <c r="A14810">
        <v>14808</v>
      </c>
      <c r="B14810" t="s">
        <v>217</v>
      </c>
      <c r="C14810" t="s">
        <v>218</v>
      </c>
      <c r="D14810">
        <v>22.458226</v>
      </c>
      <c r="E14810">
        <v>88.252252999999996</v>
      </c>
      <c r="F14810" s="18">
        <v>45439</v>
      </c>
      <c r="G14810" s="19">
        <v>4.1666666666666699E-2</v>
      </c>
      <c r="H14810">
        <v>1</v>
      </c>
      <c r="I14810" s="13" t="s">
        <v>204</v>
      </c>
      <c r="J14810">
        <v>0</v>
      </c>
      <c r="K14810" s="13" t="s">
        <v>92</v>
      </c>
      <c r="L14810">
        <v>6</v>
      </c>
      <c r="M14810">
        <v>1</v>
      </c>
      <c r="N14810" s="13" t="s">
        <v>192</v>
      </c>
      <c r="O14810" s="13" t="s">
        <v>97</v>
      </c>
      <c r="P14810">
        <v>28</v>
      </c>
      <c r="Q14810" s="13" t="s">
        <v>95</v>
      </c>
      <c r="R14810" s="13" t="s">
        <v>205</v>
      </c>
      <c r="S14810" s="13" t="s">
        <v>196</v>
      </c>
      <c r="T14810">
        <v>3</v>
      </c>
      <c r="U14810">
        <v>0</v>
      </c>
      <c r="V14810">
        <v>0</v>
      </c>
      <c r="W14810" s="13" t="s">
        <v>101</v>
      </c>
      <c r="X14810">
        <v>0.1</v>
      </c>
    </row>
    <row r="14811" spans="1:24" x14ac:dyDescent="0.3">
      <c r="A14811">
        <v>14809</v>
      </c>
      <c r="B14811" t="s">
        <v>209</v>
      </c>
      <c r="C14811" t="s">
        <v>210</v>
      </c>
      <c r="D14811">
        <v>17.320080999999998</v>
      </c>
      <c r="E14811">
        <v>78.265165999999994</v>
      </c>
      <c r="F14811" s="18">
        <v>44923</v>
      </c>
      <c r="G14811" s="19">
        <v>0.20833333333333301</v>
      </c>
      <c r="H14811">
        <v>5</v>
      </c>
      <c r="I14811" s="13" t="s">
        <v>194</v>
      </c>
      <c r="J14811">
        <v>0</v>
      </c>
      <c r="K14811" s="13" t="s">
        <v>191</v>
      </c>
      <c r="L14811">
        <v>5</v>
      </c>
      <c r="M14811">
        <v>0</v>
      </c>
      <c r="N14811" s="13" t="s">
        <v>94</v>
      </c>
      <c r="O14811" s="13" t="s">
        <v>95</v>
      </c>
      <c r="P14811">
        <v>28</v>
      </c>
      <c r="Q14811" s="13" t="s">
        <v>195</v>
      </c>
      <c r="R14811" s="13" t="s">
        <v>208</v>
      </c>
      <c r="S14811" s="13" t="s">
        <v>193</v>
      </c>
      <c r="T14811">
        <v>2</v>
      </c>
      <c r="U14811">
        <v>2</v>
      </c>
      <c r="V14811">
        <v>0</v>
      </c>
      <c r="W14811" s="13" t="s">
        <v>101</v>
      </c>
      <c r="X14811">
        <v>0.45</v>
      </c>
    </row>
    <row r="14812" spans="1:24" x14ac:dyDescent="0.3">
      <c r="A14812">
        <v>14810</v>
      </c>
      <c r="B14812" t="s">
        <v>200</v>
      </c>
      <c r="C14812" t="s">
        <v>201</v>
      </c>
      <c r="D14812">
        <v>12.886670000000001</v>
      </c>
      <c r="E14812">
        <v>80.21678</v>
      </c>
      <c r="F14812" s="18">
        <v>44902</v>
      </c>
      <c r="G14812" s="19">
        <v>0.20833333333333301</v>
      </c>
      <c r="H14812">
        <v>5</v>
      </c>
      <c r="I14812" s="13" t="s">
        <v>194</v>
      </c>
      <c r="J14812">
        <v>0</v>
      </c>
      <c r="K14812" s="13" t="s">
        <v>214</v>
      </c>
      <c r="L14812">
        <v>4</v>
      </c>
      <c r="M14812">
        <v>0</v>
      </c>
      <c r="N14812" s="13" t="s">
        <v>212</v>
      </c>
      <c r="O14812" s="13" t="s">
        <v>195</v>
      </c>
      <c r="P14812">
        <v>15</v>
      </c>
      <c r="Q14812" s="13" t="s">
        <v>97</v>
      </c>
      <c r="R14812" s="13" t="s">
        <v>199</v>
      </c>
      <c r="S14812" s="13" t="s">
        <v>193</v>
      </c>
      <c r="T14812">
        <v>3</v>
      </c>
      <c r="U14812">
        <v>1</v>
      </c>
      <c r="V14812">
        <v>0</v>
      </c>
      <c r="W14812" s="13" t="s">
        <v>101</v>
      </c>
      <c r="X14812">
        <v>0.45</v>
      </c>
    </row>
    <row r="14813" spans="1:24" x14ac:dyDescent="0.3">
      <c r="A14813">
        <v>14811</v>
      </c>
      <c r="B14813" t="s">
        <v>203</v>
      </c>
      <c r="C14813" t="s">
        <v>203</v>
      </c>
      <c r="D14813">
        <v>28.444026999999998</v>
      </c>
      <c r="E14813">
        <v>76.804704999999998</v>
      </c>
      <c r="F14813" s="18">
        <v>44932</v>
      </c>
      <c r="G14813" s="19">
        <v>0.41666666666666702</v>
      </c>
      <c r="H14813">
        <v>10</v>
      </c>
      <c r="I14813" s="13" t="s">
        <v>211</v>
      </c>
      <c r="J14813">
        <v>0</v>
      </c>
      <c r="K14813" s="13" t="s">
        <v>214</v>
      </c>
      <c r="L14813">
        <v>5</v>
      </c>
      <c r="M14813">
        <v>0</v>
      </c>
      <c r="N14813" s="13" t="s">
        <v>192</v>
      </c>
      <c r="O14813" s="13" t="s">
        <v>97</v>
      </c>
      <c r="P14813">
        <v>40</v>
      </c>
      <c r="Q14813" s="13" t="s">
        <v>97</v>
      </c>
      <c r="R14813" s="13" t="s">
        <v>208</v>
      </c>
      <c r="S14813" s="13" t="s">
        <v>193</v>
      </c>
      <c r="T14813">
        <v>2</v>
      </c>
      <c r="U14813">
        <v>0</v>
      </c>
      <c r="V14813">
        <v>1</v>
      </c>
      <c r="W14813" s="13" t="s">
        <v>101</v>
      </c>
      <c r="X14813">
        <v>0.45</v>
      </c>
    </row>
    <row r="14814" spans="1:24" x14ac:dyDescent="0.3">
      <c r="A14814">
        <v>14812</v>
      </c>
      <c r="B14814" t="s">
        <v>190</v>
      </c>
      <c r="C14814" t="s">
        <v>80</v>
      </c>
      <c r="D14814">
        <v>19.154002999999999</v>
      </c>
      <c r="E14814">
        <v>72.990093000000002</v>
      </c>
      <c r="F14814" s="18">
        <v>45475</v>
      </c>
      <c r="G14814" s="19">
        <v>0.625</v>
      </c>
      <c r="H14814">
        <v>15</v>
      </c>
      <c r="I14814" s="13" t="s">
        <v>215</v>
      </c>
      <c r="J14814">
        <v>0</v>
      </c>
      <c r="K14814" s="13" t="s">
        <v>214</v>
      </c>
      <c r="L14814">
        <v>4</v>
      </c>
      <c r="M14814">
        <v>0</v>
      </c>
      <c r="N14814" s="13" t="s">
        <v>212</v>
      </c>
      <c r="O14814" s="13" t="s">
        <v>195</v>
      </c>
      <c r="P14814">
        <v>34</v>
      </c>
      <c r="Q14814" s="13" t="s">
        <v>97</v>
      </c>
      <c r="R14814" s="13" t="s">
        <v>199</v>
      </c>
      <c r="S14814" s="13" t="s">
        <v>196</v>
      </c>
      <c r="T14814">
        <v>1</v>
      </c>
      <c r="U14814">
        <v>1</v>
      </c>
      <c r="V14814">
        <v>0</v>
      </c>
      <c r="W14814" s="13" t="s">
        <v>101</v>
      </c>
      <c r="X14814">
        <v>0.45</v>
      </c>
    </row>
    <row r="14815" spans="1:24" x14ac:dyDescent="0.3">
      <c r="A14815">
        <v>14813</v>
      </c>
      <c r="B14815" t="s">
        <v>190</v>
      </c>
      <c r="C14815" t="s">
        <v>80</v>
      </c>
      <c r="D14815">
        <v>18.911460999999999</v>
      </c>
      <c r="E14815">
        <v>72.912737000000007</v>
      </c>
      <c r="F14815" s="18">
        <v>45256</v>
      </c>
      <c r="G14815" s="19">
        <v>0.125</v>
      </c>
      <c r="H14815">
        <v>3</v>
      </c>
      <c r="I14815" s="13" t="s">
        <v>89</v>
      </c>
      <c r="J14815">
        <v>1</v>
      </c>
      <c r="K14815" s="13" t="s">
        <v>214</v>
      </c>
      <c r="L14815">
        <v>1</v>
      </c>
      <c r="M14815">
        <v>1</v>
      </c>
      <c r="N14815" s="13" t="s">
        <v>192</v>
      </c>
      <c r="O14815" s="13" t="s">
        <v>97</v>
      </c>
      <c r="P14815">
        <v>39</v>
      </c>
      <c r="Q14815" s="13" t="s">
        <v>95</v>
      </c>
      <c r="R14815" s="13" t="s">
        <v>98</v>
      </c>
      <c r="S14815" s="13" t="s">
        <v>196</v>
      </c>
      <c r="T14815">
        <v>5</v>
      </c>
      <c r="U14815">
        <v>1</v>
      </c>
      <c r="V14815">
        <v>0</v>
      </c>
      <c r="W14815" s="13" t="s">
        <v>101</v>
      </c>
      <c r="X14815">
        <v>0.1</v>
      </c>
    </row>
    <row r="14816" spans="1:24" x14ac:dyDescent="0.3">
      <c r="A14816">
        <v>14814</v>
      </c>
      <c r="B14816" t="s">
        <v>79</v>
      </c>
      <c r="C14816" t="s">
        <v>80</v>
      </c>
      <c r="D14816">
        <v>18.680824999999999</v>
      </c>
      <c r="E14816">
        <v>73.996637000000007</v>
      </c>
      <c r="F14816" s="18">
        <v>44632</v>
      </c>
      <c r="G14816" s="19">
        <v>0.75</v>
      </c>
      <c r="H14816">
        <v>18</v>
      </c>
      <c r="I14816" s="13" t="s">
        <v>219</v>
      </c>
      <c r="J14816">
        <v>1</v>
      </c>
      <c r="K14816" s="13" t="s">
        <v>191</v>
      </c>
      <c r="L14816">
        <v>4</v>
      </c>
      <c r="M14816">
        <v>0</v>
      </c>
      <c r="N14816" s="13" t="s">
        <v>192</v>
      </c>
      <c r="O14816" s="13" t="s">
        <v>97</v>
      </c>
      <c r="P14816">
        <v>23</v>
      </c>
      <c r="Q14816" s="13" t="s">
        <v>195</v>
      </c>
      <c r="R14816" s="13" t="s">
        <v>205</v>
      </c>
      <c r="S14816" s="13" t="s">
        <v>99</v>
      </c>
      <c r="T14816">
        <v>4</v>
      </c>
      <c r="U14816">
        <v>4</v>
      </c>
      <c r="V14816">
        <v>1</v>
      </c>
      <c r="W14816" s="13" t="s">
        <v>101</v>
      </c>
      <c r="X14816">
        <v>0.45</v>
      </c>
    </row>
    <row r="14817" spans="1:24" x14ac:dyDescent="0.3">
      <c r="A14817">
        <v>14815</v>
      </c>
      <c r="B14817" t="s">
        <v>197</v>
      </c>
      <c r="C14817" t="s">
        <v>198</v>
      </c>
      <c r="D14817">
        <v>30.714077</v>
      </c>
      <c r="E14817">
        <v>76.765032000000005</v>
      </c>
      <c r="F14817" s="18">
        <v>45075</v>
      </c>
      <c r="G14817" s="19">
        <v>0.95833333333333304</v>
      </c>
      <c r="H14817">
        <v>23</v>
      </c>
      <c r="I14817" s="13" t="s">
        <v>204</v>
      </c>
      <c r="J14817">
        <v>0</v>
      </c>
      <c r="K14817" s="13" t="s">
        <v>191</v>
      </c>
      <c r="L14817">
        <v>3</v>
      </c>
      <c r="M14817">
        <v>0</v>
      </c>
      <c r="N14817" s="13" t="s">
        <v>212</v>
      </c>
      <c r="O14817" s="13" t="s">
        <v>195</v>
      </c>
      <c r="P14817">
        <v>24</v>
      </c>
      <c r="Q14817" s="13" t="s">
        <v>97</v>
      </c>
      <c r="R14817" s="13" t="s">
        <v>205</v>
      </c>
      <c r="S14817" s="13" t="s">
        <v>196</v>
      </c>
      <c r="T14817">
        <v>3</v>
      </c>
      <c r="U14817">
        <v>0</v>
      </c>
      <c r="V14817">
        <v>0</v>
      </c>
      <c r="W14817" s="13" t="s">
        <v>101</v>
      </c>
      <c r="X14817">
        <v>0.45</v>
      </c>
    </row>
    <row r="14818" spans="1:24" x14ac:dyDescent="0.3">
      <c r="A14818">
        <v>14816</v>
      </c>
      <c r="B14818" t="s">
        <v>203</v>
      </c>
      <c r="C14818" t="s">
        <v>203</v>
      </c>
      <c r="D14818">
        <v>28.721771</v>
      </c>
      <c r="E14818">
        <v>76.859633000000002</v>
      </c>
      <c r="F14818" s="18">
        <v>45701</v>
      </c>
      <c r="G14818" s="19">
        <v>0.91666666666666696</v>
      </c>
      <c r="H14818">
        <v>22</v>
      </c>
      <c r="I14818" s="13" t="s">
        <v>202</v>
      </c>
      <c r="J14818">
        <v>0</v>
      </c>
      <c r="K14818" s="13" t="s">
        <v>191</v>
      </c>
      <c r="L14818">
        <v>5</v>
      </c>
      <c r="M14818">
        <v>1</v>
      </c>
      <c r="N14818" s="13" t="s">
        <v>212</v>
      </c>
      <c r="O14818" s="13" t="s">
        <v>195</v>
      </c>
      <c r="P14818">
        <v>20</v>
      </c>
      <c r="Q14818" s="13" t="s">
        <v>95</v>
      </c>
      <c r="R14818" s="13" t="s">
        <v>199</v>
      </c>
      <c r="S14818" s="13" t="s">
        <v>196</v>
      </c>
      <c r="T14818">
        <v>5</v>
      </c>
      <c r="U14818">
        <v>0</v>
      </c>
      <c r="V14818">
        <v>0</v>
      </c>
      <c r="W14818" s="13" t="s">
        <v>101</v>
      </c>
      <c r="X14818">
        <v>0.25</v>
      </c>
    </row>
    <row r="14819" spans="1:24" x14ac:dyDescent="0.3">
      <c r="A14819">
        <v>14817</v>
      </c>
      <c r="B14819" t="s">
        <v>190</v>
      </c>
      <c r="C14819" t="s">
        <v>80</v>
      </c>
      <c r="D14819">
        <v>18.800049000000001</v>
      </c>
      <c r="E14819">
        <v>72.737904999999998</v>
      </c>
      <c r="F14819" s="18">
        <v>45381</v>
      </c>
      <c r="G14819" s="19">
        <v>0.125</v>
      </c>
      <c r="H14819">
        <v>3</v>
      </c>
      <c r="I14819" s="13" t="s">
        <v>219</v>
      </c>
      <c r="J14819">
        <v>1</v>
      </c>
      <c r="K14819" s="13" t="s">
        <v>92</v>
      </c>
      <c r="L14819">
        <v>4</v>
      </c>
      <c r="M14819">
        <v>1</v>
      </c>
      <c r="N14819" s="13" t="s">
        <v>192</v>
      </c>
      <c r="O14819" s="13" t="s">
        <v>97</v>
      </c>
      <c r="P14819">
        <v>19</v>
      </c>
      <c r="Q14819" s="13" t="s">
        <v>95</v>
      </c>
      <c r="R14819" s="13" t="s">
        <v>199</v>
      </c>
      <c r="S14819" s="13" t="s">
        <v>193</v>
      </c>
      <c r="T14819">
        <v>1</v>
      </c>
      <c r="U14819">
        <v>1</v>
      </c>
      <c r="V14819">
        <v>0</v>
      </c>
      <c r="W14819" s="13" t="s">
        <v>101</v>
      </c>
      <c r="X14819">
        <v>0.1</v>
      </c>
    </row>
    <row r="14820" spans="1:24" x14ac:dyDescent="0.3">
      <c r="A14820">
        <v>14818</v>
      </c>
      <c r="B14820" t="s">
        <v>79</v>
      </c>
      <c r="C14820" t="s">
        <v>80</v>
      </c>
      <c r="D14820">
        <v>18.543773999999999</v>
      </c>
      <c r="E14820">
        <v>73.961742999999998</v>
      </c>
      <c r="F14820" s="18">
        <v>45688</v>
      </c>
      <c r="G14820" s="19">
        <v>0.58333333333333304</v>
      </c>
      <c r="H14820">
        <v>14</v>
      </c>
      <c r="I14820" s="13" t="s">
        <v>211</v>
      </c>
      <c r="J14820">
        <v>0</v>
      </c>
      <c r="K14820" s="13" t="s">
        <v>191</v>
      </c>
      <c r="L14820">
        <v>3</v>
      </c>
      <c r="M14820">
        <v>0</v>
      </c>
      <c r="N14820" s="13" t="s">
        <v>212</v>
      </c>
      <c r="O14820" s="13" t="s">
        <v>95</v>
      </c>
      <c r="P14820">
        <v>18</v>
      </c>
      <c r="Q14820" s="13" t="s">
        <v>95</v>
      </c>
      <c r="R14820" s="13" t="s">
        <v>205</v>
      </c>
      <c r="S14820" s="13" t="s">
        <v>196</v>
      </c>
      <c r="T14820">
        <v>3</v>
      </c>
      <c r="U14820">
        <v>0</v>
      </c>
      <c r="V14820">
        <v>0</v>
      </c>
      <c r="W14820" s="13" t="s">
        <v>101</v>
      </c>
      <c r="X14820">
        <v>0.45</v>
      </c>
    </row>
    <row r="14821" spans="1:24" x14ac:dyDescent="0.3">
      <c r="A14821">
        <v>14819</v>
      </c>
      <c r="B14821" t="s">
        <v>200</v>
      </c>
      <c r="C14821" t="s">
        <v>201</v>
      </c>
      <c r="D14821">
        <v>13.075096</v>
      </c>
      <c r="E14821">
        <v>80.251033000000007</v>
      </c>
      <c r="F14821" s="18">
        <v>45491</v>
      </c>
      <c r="G14821" s="19">
        <v>0.54166666666666696</v>
      </c>
      <c r="H14821">
        <v>13</v>
      </c>
      <c r="I14821" s="13" t="s">
        <v>202</v>
      </c>
      <c r="J14821">
        <v>0</v>
      </c>
      <c r="K14821" s="13" t="s">
        <v>92</v>
      </c>
      <c r="L14821">
        <v>2</v>
      </c>
      <c r="M14821">
        <v>0</v>
      </c>
      <c r="N14821" s="13" t="s">
        <v>212</v>
      </c>
      <c r="O14821" s="13" t="s">
        <v>95</v>
      </c>
      <c r="P14821">
        <v>37</v>
      </c>
      <c r="Q14821" s="13" t="s">
        <v>97</v>
      </c>
      <c r="R14821" s="13" t="s">
        <v>208</v>
      </c>
      <c r="S14821" s="13" t="s">
        <v>196</v>
      </c>
      <c r="T14821">
        <v>1</v>
      </c>
      <c r="U14821">
        <v>1</v>
      </c>
      <c r="V14821">
        <v>0</v>
      </c>
      <c r="W14821" s="13" t="s">
        <v>101</v>
      </c>
      <c r="X14821">
        <v>0.65</v>
      </c>
    </row>
    <row r="14822" spans="1:24" x14ac:dyDescent="0.3">
      <c r="A14822">
        <v>14820</v>
      </c>
      <c r="B14822" t="s">
        <v>209</v>
      </c>
      <c r="C14822" t="s">
        <v>210</v>
      </c>
      <c r="D14822">
        <v>17.331225</v>
      </c>
      <c r="E14822">
        <v>78.230148999999997</v>
      </c>
      <c r="F14822" s="18">
        <v>44849</v>
      </c>
      <c r="G14822" s="19">
        <v>0.75</v>
      </c>
      <c r="H14822">
        <v>18</v>
      </c>
      <c r="I14822" s="13" t="s">
        <v>219</v>
      </c>
      <c r="J14822">
        <v>1</v>
      </c>
      <c r="K14822" s="13" t="s">
        <v>92</v>
      </c>
      <c r="L14822">
        <v>6</v>
      </c>
      <c r="M14822">
        <v>0</v>
      </c>
      <c r="N14822" s="13" t="s">
        <v>192</v>
      </c>
      <c r="O14822" s="13" t="s">
        <v>97</v>
      </c>
      <c r="P14822">
        <v>25</v>
      </c>
      <c r="Q14822" s="13" t="s">
        <v>97</v>
      </c>
      <c r="R14822" s="13" t="s">
        <v>199</v>
      </c>
      <c r="S14822" s="13" t="s">
        <v>196</v>
      </c>
      <c r="T14822">
        <v>4</v>
      </c>
      <c r="U14822">
        <v>2</v>
      </c>
      <c r="V14822">
        <v>1</v>
      </c>
      <c r="W14822" s="13" t="s">
        <v>101</v>
      </c>
      <c r="X14822">
        <v>0.45</v>
      </c>
    </row>
    <row r="14823" spans="1:24" x14ac:dyDescent="0.3">
      <c r="A14823">
        <v>14821</v>
      </c>
      <c r="B14823" t="s">
        <v>79</v>
      </c>
      <c r="C14823" t="s">
        <v>80</v>
      </c>
      <c r="D14823">
        <v>18.474157999999999</v>
      </c>
      <c r="E14823">
        <v>73.861664000000005</v>
      </c>
      <c r="F14823" s="18">
        <v>45383</v>
      </c>
      <c r="G14823" s="19">
        <v>0.66666666666666696</v>
      </c>
      <c r="H14823">
        <v>16</v>
      </c>
      <c r="I14823" s="13" t="s">
        <v>204</v>
      </c>
      <c r="J14823">
        <v>0</v>
      </c>
      <c r="K14823" s="13" t="s">
        <v>214</v>
      </c>
      <c r="L14823">
        <v>5</v>
      </c>
      <c r="M14823">
        <v>1</v>
      </c>
      <c r="N14823" s="13" t="s">
        <v>192</v>
      </c>
      <c r="O14823" s="13" t="s">
        <v>97</v>
      </c>
      <c r="P14823">
        <v>35</v>
      </c>
      <c r="Q14823" s="13" t="s">
        <v>97</v>
      </c>
      <c r="R14823" s="13" t="s">
        <v>205</v>
      </c>
      <c r="S14823" s="13" t="s">
        <v>196</v>
      </c>
      <c r="T14823">
        <v>5</v>
      </c>
      <c r="U14823">
        <v>5</v>
      </c>
      <c r="V14823">
        <v>0</v>
      </c>
      <c r="W14823" s="13" t="s">
        <v>101</v>
      </c>
      <c r="X14823">
        <v>0.3</v>
      </c>
    </row>
    <row r="14824" spans="1:24" x14ac:dyDescent="0.3">
      <c r="A14824">
        <v>14822</v>
      </c>
      <c r="B14824" t="s">
        <v>190</v>
      </c>
      <c r="C14824" t="s">
        <v>80</v>
      </c>
      <c r="D14824">
        <v>18.898437000000001</v>
      </c>
      <c r="E14824">
        <v>72.995198000000002</v>
      </c>
      <c r="F14824" s="18">
        <v>44888</v>
      </c>
      <c r="G14824" s="19">
        <v>0.41666666666666702</v>
      </c>
      <c r="H14824">
        <v>10</v>
      </c>
      <c r="I14824" s="13" t="s">
        <v>194</v>
      </c>
      <c r="J14824">
        <v>0</v>
      </c>
      <c r="K14824" s="13" t="s">
        <v>214</v>
      </c>
      <c r="L14824">
        <v>1</v>
      </c>
      <c r="M14824">
        <v>1</v>
      </c>
      <c r="N14824" s="13" t="s">
        <v>212</v>
      </c>
      <c r="O14824" s="13" t="s">
        <v>195</v>
      </c>
      <c r="P14824">
        <v>17</v>
      </c>
      <c r="Q14824" s="13" t="s">
        <v>97</v>
      </c>
      <c r="R14824" s="13" t="s">
        <v>199</v>
      </c>
      <c r="S14824" s="13" t="s">
        <v>193</v>
      </c>
      <c r="T14824">
        <v>4</v>
      </c>
      <c r="U14824">
        <v>2</v>
      </c>
      <c r="V14824">
        <v>1</v>
      </c>
      <c r="W14824" s="13" t="s">
        <v>101</v>
      </c>
      <c r="X14824">
        <v>0.6</v>
      </c>
    </row>
    <row r="14825" spans="1:24" x14ac:dyDescent="0.3">
      <c r="A14825">
        <v>14823</v>
      </c>
      <c r="B14825" t="s">
        <v>206</v>
      </c>
      <c r="C14825" t="s">
        <v>207</v>
      </c>
      <c r="D14825">
        <v>12.974428</v>
      </c>
      <c r="E14825">
        <v>77.771213000000003</v>
      </c>
      <c r="F14825" s="18">
        <v>45686</v>
      </c>
      <c r="G14825" s="19">
        <v>0.25</v>
      </c>
      <c r="H14825">
        <v>6</v>
      </c>
      <c r="I14825" s="13" t="s">
        <v>194</v>
      </c>
      <c r="J14825">
        <v>0</v>
      </c>
      <c r="K14825" s="13" t="s">
        <v>92</v>
      </c>
      <c r="L14825">
        <v>3</v>
      </c>
      <c r="M14825">
        <v>1</v>
      </c>
      <c r="N14825" s="13" t="s">
        <v>192</v>
      </c>
      <c r="O14825" s="13" t="s">
        <v>97</v>
      </c>
      <c r="P14825">
        <v>34</v>
      </c>
      <c r="Q14825" s="13" t="s">
        <v>195</v>
      </c>
      <c r="R14825" s="13" t="s">
        <v>208</v>
      </c>
      <c r="S14825" s="13" t="s">
        <v>193</v>
      </c>
      <c r="T14825">
        <v>3</v>
      </c>
      <c r="U14825">
        <v>1</v>
      </c>
      <c r="V14825">
        <v>0</v>
      </c>
      <c r="W14825" s="13" t="s">
        <v>101</v>
      </c>
      <c r="X14825">
        <v>0.1</v>
      </c>
    </row>
    <row r="14826" spans="1:24" x14ac:dyDescent="0.3">
      <c r="A14826">
        <v>14824</v>
      </c>
      <c r="B14826" t="s">
        <v>217</v>
      </c>
      <c r="C14826" t="s">
        <v>218</v>
      </c>
      <c r="D14826">
        <v>22.466176000000001</v>
      </c>
      <c r="E14826">
        <v>88.477277000000001</v>
      </c>
      <c r="F14826" s="18">
        <v>45552</v>
      </c>
      <c r="G14826" s="19">
        <v>4.1666666666666699E-2</v>
      </c>
      <c r="H14826">
        <v>1</v>
      </c>
      <c r="I14826" s="13" t="s">
        <v>215</v>
      </c>
      <c r="J14826">
        <v>0</v>
      </c>
      <c r="K14826" s="13" t="s">
        <v>191</v>
      </c>
      <c r="L14826">
        <v>1</v>
      </c>
      <c r="M14826">
        <v>0</v>
      </c>
      <c r="N14826" s="13" t="s">
        <v>212</v>
      </c>
      <c r="O14826" s="13" t="s">
        <v>195</v>
      </c>
      <c r="P14826">
        <v>17</v>
      </c>
      <c r="Q14826" s="13" t="s">
        <v>95</v>
      </c>
      <c r="R14826" s="13" t="s">
        <v>208</v>
      </c>
      <c r="S14826" s="13" t="s">
        <v>193</v>
      </c>
      <c r="T14826">
        <v>1</v>
      </c>
      <c r="U14826">
        <v>1</v>
      </c>
      <c r="V14826">
        <v>0</v>
      </c>
      <c r="W14826" s="13" t="s">
        <v>101</v>
      </c>
      <c r="X14826">
        <v>0.25</v>
      </c>
    </row>
    <row r="14827" spans="1:24" x14ac:dyDescent="0.3">
      <c r="A14827">
        <v>14825</v>
      </c>
      <c r="B14827" t="s">
        <v>206</v>
      </c>
      <c r="C14827" t="s">
        <v>207</v>
      </c>
      <c r="D14827">
        <v>13.047408000000001</v>
      </c>
      <c r="E14827">
        <v>77.408071000000007</v>
      </c>
      <c r="F14827" s="18">
        <v>44641</v>
      </c>
      <c r="G14827" s="19">
        <v>0.20833333333333301</v>
      </c>
      <c r="H14827">
        <v>5</v>
      </c>
      <c r="I14827" s="13" t="s">
        <v>204</v>
      </c>
      <c r="J14827">
        <v>0</v>
      </c>
      <c r="K14827" s="13" t="s">
        <v>92</v>
      </c>
      <c r="L14827">
        <v>5</v>
      </c>
      <c r="M14827">
        <v>1</v>
      </c>
      <c r="N14827" s="13" t="s">
        <v>94</v>
      </c>
      <c r="O14827" s="13" t="s">
        <v>95</v>
      </c>
      <c r="P14827">
        <v>29</v>
      </c>
      <c r="Q14827" s="13" t="s">
        <v>195</v>
      </c>
      <c r="R14827" s="13" t="s">
        <v>205</v>
      </c>
      <c r="S14827" s="13" t="s">
        <v>196</v>
      </c>
      <c r="T14827">
        <v>1</v>
      </c>
      <c r="U14827">
        <v>1</v>
      </c>
      <c r="V14827">
        <v>0</v>
      </c>
      <c r="W14827" s="13" t="s">
        <v>101</v>
      </c>
      <c r="X14827">
        <v>0.45</v>
      </c>
    </row>
    <row r="14828" spans="1:24" x14ac:dyDescent="0.3">
      <c r="A14828">
        <v>14826</v>
      </c>
      <c r="B14828" t="s">
        <v>200</v>
      </c>
      <c r="C14828" t="s">
        <v>201</v>
      </c>
      <c r="D14828">
        <v>12.887817999999999</v>
      </c>
      <c r="E14828">
        <v>80.193513999999993</v>
      </c>
      <c r="F14828" s="18">
        <v>45089</v>
      </c>
      <c r="G14828" s="19">
        <v>0.41666666666666702</v>
      </c>
      <c r="H14828">
        <v>10</v>
      </c>
      <c r="I14828" s="13" t="s">
        <v>204</v>
      </c>
      <c r="J14828">
        <v>0</v>
      </c>
      <c r="K14828" s="13" t="s">
        <v>191</v>
      </c>
      <c r="L14828">
        <v>6</v>
      </c>
      <c r="M14828">
        <v>1</v>
      </c>
      <c r="N14828" s="13" t="s">
        <v>94</v>
      </c>
      <c r="O14828" s="13" t="s">
        <v>95</v>
      </c>
      <c r="P14828">
        <v>22</v>
      </c>
      <c r="Q14828" s="13" t="s">
        <v>97</v>
      </c>
      <c r="R14828" s="13" t="s">
        <v>208</v>
      </c>
      <c r="S14828" s="13" t="s">
        <v>196</v>
      </c>
      <c r="T14828">
        <v>3</v>
      </c>
      <c r="U14828">
        <v>2</v>
      </c>
      <c r="V14828">
        <v>1</v>
      </c>
      <c r="W14828" s="13" t="s">
        <v>101</v>
      </c>
      <c r="X14828">
        <v>0.8</v>
      </c>
    </row>
    <row r="14829" spans="1:24" x14ac:dyDescent="0.3">
      <c r="A14829">
        <v>14827</v>
      </c>
      <c r="B14829" t="s">
        <v>217</v>
      </c>
      <c r="C14829" t="s">
        <v>218</v>
      </c>
      <c r="D14829">
        <v>22.679787000000001</v>
      </c>
      <c r="E14829">
        <v>88.468699000000001</v>
      </c>
      <c r="F14829" s="18">
        <v>45514</v>
      </c>
      <c r="G14829" s="19">
        <v>0.20833333333333301</v>
      </c>
      <c r="H14829">
        <v>5</v>
      </c>
      <c r="I14829" s="13" t="s">
        <v>219</v>
      </c>
      <c r="J14829">
        <v>1</v>
      </c>
      <c r="K14829" s="13" t="s">
        <v>191</v>
      </c>
      <c r="L14829">
        <v>4</v>
      </c>
      <c r="M14829">
        <v>1</v>
      </c>
      <c r="N14829" s="13" t="s">
        <v>94</v>
      </c>
      <c r="O14829" s="13" t="s">
        <v>95</v>
      </c>
      <c r="P14829">
        <v>37</v>
      </c>
      <c r="Q14829" s="13" t="s">
        <v>95</v>
      </c>
      <c r="R14829" s="13" t="s">
        <v>98</v>
      </c>
      <c r="S14829" s="13" t="s">
        <v>196</v>
      </c>
      <c r="T14829">
        <v>2</v>
      </c>
      <c r="U14829">
        <v>2</v>
      </c>
      <c r="V14829">
        <v>0</v>
      </c>
      <c r="W14829" s="13" t="s">
        <v>101</v>
      </c>
      <c r="X14829">
        <v>0.45</v>
      </c>
    </row>
    <row r="14830" spans="1:24" x14ac:dyDescent="0.3">
      <c r="A14830">
        <v>14828</v>
      </c>
      <c r="B14830" t="s">
        <v>203</v>
      </c>
      <c r="C14830" t="s">
        <v>203</v>
      </c>
      <c r="D14830">
        <v>28.878105000000001</v>
      </c>
      <c r="E14830">
        <v>77.119803000000005</v>
      </c>
      <c r="F14830" s="18">
        <v>44992</v>
      </c>
      <c r="G14830" s="19">
        <v>0.95833333333333304</v>
      </c>
      <c r="H14830">
        <v>23</v>
      </c>
      <c r="I14830" s="13" t="s">
        <v>215</v>
      </c>
      <c r="J14830">
        <v>0</v>
      </c>
      <c r="K14830" s="13" t="s">
        <v>92</v>
      </c>
      <c r="L14830">
        <v>1</v>
      </c>
      <c r="M14830">
        <v>1</v>
      </c>
      <c r="N14830" s="13" t="s">
        <v>212</v>
      </c>
      <c r="O14830" s="13" t="s">
        <v>95</v>
      </c>
      <c r="P14830">
        <v>19</v>
      </c>
      <c r="Q14830" s="13" t="s">
        <v>97</v>
      </c>
      <c r="R14830" s="13" t="s">
        <v>205</v>
      </c>
      <c r="S14830" s="13" t="s">
        <v>196</v>
      </c>
      <c r="T14830">
        <v>4</v>
      </c>
      <c r="U14830">
        <v>0</v>
      </c>
      <c r="V14830">
        <v>0</v>
      </c>
      <c r="W14830" s="13" t="s">
        <v>101</v>
      </c>
      <c r="X14830">
        <v>0.65</v>
      </c>
    </row>
    <row r="14831" spans="1:24" x14ac:dyDescent="0.3">
      <c r="A14831">
        <v>14829</v>
      </c>
      <c r="B14831" t="s">
        <v>197</v>
      </c>
      <c r="C14831" t="s">
        <v>198</v>
      </c>
      <c r="D14831">
        <v>30.677693000000001</v>
      </c>
      <c r="E14831">
        <v>76.725465999999997</v>
      </c>
      <c r="F14831" s="18">
        <v>45667</v>
      </c>
      <c r="G14831" s="19">
        <v>0.16666666666666699</v>
      </c>
      <c r="H14831">
        <v>4</v>
      </c>
      <c r="I14831" s="13" t="s">
        <v>211</v>
      </c>
      <c r="J14831">
        <v>0</v>
      </c>
      <c r="K14831" s="13" t="s">
        <v>191</v>
      </c>
      <c r="L14831">
        <v>5</v>
      </c>
      <c r="M14831">
        <v>1</v>
      </c>
      <c r="N14831" s="13" t="s">
        <v>94</v>
      </c>
      <c r="O14831" s="13" t="s">
        <v>95</v>
      </c>
      <c r="P14831">
        <v>29</v>
      </c>
      <c r="Q14831" s="13" t="s">
        <v>95</v>
      </c>
      <c r="R14831" s="13" t="s">
        <v>208</v>
      </c>
      <c r="S14831" s="13" t="s">
        <v>196</v>
      </c>
      <c r="T14831">
        <v>1</v>
      </c>
      <c r="U14831">
        <v>0</v>
      </c>
      <c r="V14831">
        <v>0</v>
      </c>
      <c r="W14831" s="13" t="s">
        <v>101</v>
      </c>
      <c r="X14831">
        <v>0.45</v>
      </c>
    </row>
    <row r="14832" spans="1:24" x14ac:dyDescent="0.3">
      <c r="A14832">
        <v>14830</v>
      </c>
      <c r="B14832" t="s">
        <v>190</v>
      </c>
      <c r="C14832" t="s">
        <v>80</v>
      </c>
      <c r="D14832">
        <v>19.026330999999999</v>
      </c>
      <c r="E14832">
        <v>72.792342000000005</v>
      </c>
      <c r="F14832" s="18">
        <v>44879</v>
      </c>
      <c r="G14832" s="19">
        <v>0.91666666666666696</v>
      </c>
      <c r="H14832">
        <v>22</v>
      </c>
      <c r="I14832" s="13" t="s">
        <v>204</v>
      </c>
      <c r="J14832">
        <v>0</v>
      </c>
      <c r="K14832" s="13" t="s">
        <v>92</v>
      </c>
      <c r="L14832">
        <v>3</v>
      </c>
      <c r="M14832">
        <v>0</v>
      </c>
      <c r="N14832" s="13" t="s">
        <v>192</v>
      </c>
      <c r="O14832" s="13" t="s">
        <v>97</v>
      </c>
      <c r="P14832">
        <v>32</v>
      </c>
      <c r="Q14832" s="13" t="s">
        <v>95</v>
      </c>
      <c r="R14832" s="13" t="s">
        <v>199</v>
      </c>
      <c r="S14832" s="13" t="s">
        <v>196</v>
      </c>
      <c r="T14832">
        <v>2</v>
      </c>
      <c r="U14832">
        <v>2</v>
      </c>
      <c r="V14832">
        <v>0</v>
      </c>
      <c r="W14832" s="13" t="s">
        <v>101</v>
      </c>
      <c r="X14832">
        <v>0.1</v>
      </c>
    </row>
    <row r="14833" spans="1:24" x14ac:dyDescent="0.3">
      <c r="A14833">
        <v>14831</v>
      </c>
      <c r="B14833" t="s">
        <v>200</v>
      </c>
      <c r="C14833" t="s">
        <v>201</v>
      </c>
      <c r="D14833">
        <v>13.076950999999999</v>
      </c>
      <c r="E14833">
        <v>80.268043000000006</v>
      </c>
      <c r="F14833" s="18">
        <v>45330</v>
      </c>
      <c r="G14833" s="19">
        <v>0.125</v>
      </c>
      <c r="H14833">
        <v>3</v>
      </c>
      <c r="I14833" s="13" t="s">
        <v>202</v>
      </c>
      <c r="J14833">
        <v>0</v>
      </c>
      <c r="K14833" s="13" t="s">
        <v>92</v>
      </c>
      <c r="L14833">
        <v>2</v>
      </c>
      <c r="M14833">
        <v>1</v>
      </c>
      <c r="N14833" s="13" t="s">
        <v>212</v>
      </c>
      <c r="O14833" s="13" t="s">
        <v>195</v>
      </c>
      <c r="P14833">
        <v>25</v>
      </c>
      <c r="Q14833" s="13" t="s">
        <v>95</v>
      </c>
      <c r="R14833" s="13" t="s">
        <v>199</v>
      </c>
      <c r="S14833" s="13" t="s">
        <v>193</v>
      </c>
      <c r="T14833">
        <v>3</v>
      </c>
      <c r="U14833">
        <v>1</v>
      </c>
      <c r="V14833">
        <v>0</v>
      </c>
      <c r="W14833" s="13" t="s">
        <v>101</v>
      </c>
      <c r="X14833">
        <v>0.25</v>
      </c>
    </row>
    <row r="14834" spans="1:24" x14ac:dyDescent="0.3">
      <c r="A14834">
        <v>14832</v>
      </c>
      <c r="B14834" t="s">
        <v>217</v>
      </c>
      <c r="C14834" t="s">
        <v>218</v>
      </c>
      <c r="D14834">
        <v>22.426931</v>
      </c>
      <c r="E14834">
        <v>88.303937000000005</v>
      </c>
      <c r="F14834" s="18">
        <v>45293</v>
      </c>
      <c r="G14834" s="19">
        <v>0.83333333333333304</v>
      </c>
      <c r="H14834">
        <v>20</v>
      </c>
      <c r="I14834" s="13" t="s">
        <v>215</v>
      </c>
      <c r="J14834">
        <v>0</v>
      </c>
      <c r="K14834" s="13" t="s">
        <v>92</v>
      </c>
      <c r="L14834">
        <v>3</v>
      </c>
      <c r="M14834">
        <v>1</v>
      </c>
      <c r="N14834" s="13" t="s">
        <v>94</v>
      </c>
      <c r="O14834" s="13" t="s">
        <v>95</v>
      </c>
      <c r="P14834">
        <v>33</v>
      </c>
      <c r="Q14834" s="13" t="s">
        <v>95</v>
      </c>
      <c r="R14834" s="13" t="s">
        <v>213</v>
      </c>
      <c r="S14834" s="13" t="s">
        <v>196</v>
      </c>
      <c r="T14834">
        <v>5</v>
      </c>
      <c r="U14834">
        <v>3</v>
      </c>
      <c r="V14834">
        <v>0</v>
      </c>
      <c r="W14834" s="13" t="s">
        <v>101</v>
      </c>
      <c r="X14834">
        <v>0.45</v>
      </c>
    </row>
    <row r="14835" spans="1:24" x14ac:dyDescent="0.3">
      <c r="A14835">
        <v>14833</v>
      </c>
      <c r="B14835" t="s">
        <v>217</v>
      </c>
      <c r="C14835" t="s">
        <v>218</v>
      </c>
      <c r="D14835">
        <v>22.595147000000001</v>
      </c>
      <c r="E14835">
        <v>88.240369000000001</v>
      </c>
      <c r="F14835" s="18">
        <v>44860</v>
      </c>
      <c r="G14835" s="19">
        <v>4.1666666666666699E-2</v>
      </c>
      <c r="H14835">
        <v>1</v>
      </c>
      <c r="I14835" s="13" t="s">
        <v>194</v>
      </c>
      <c r="J14835">
        <v>0</v>
      </c>
      <c r="K14835" s="13" t="s">
        <v>214</v>
      </c>
      <c r="L14835">
        <v>2</v>
      </c>
      <c r="M14835">
        <v>0</v>
      </c>
      <c r="N14835" s="13" t="s">
        <v>192</v>
      </c>
      <c r="O14835" s="13" t="s">
        <v>97</v>
      </c>
      <c r="P14835">
        <v>17</v>
      </c>
      <c r="Q14835" s="13" t="s">
        <v>97</v>
      </c>
      <c r="R14835" s="13" t="s">
        <v>208</v>
      </c>
      <c r="S14835" s="13" t="s">
        <v>196</v>
      </c>
      <c r="T14835">
        <v>2</v>
      </c>
      <c r="U14835">
        <v>0</v>
      </c>
      <c r="V14835">
        <v>0</v>
      </c>
      <c r="W14835" s="13" t="s">
        <v>101</v>
      </c>
      <c r="X14835">
        <v>0.3</v>
      </c>
    </row>
    <row r="14836" spans="1:24" x14ac:dyDescent="0.3">
      <c r="A14836">
        <v>14834</v>
      </c>
      <c r="B14836" t="s">
        <v>217</v>
      </c>
      <c r="C14836" t="s">
        <v>218</v>
      </c>
      <c r="D14836">
        <v>22.439582000000001</v>
      </c>
      <c r="E14836">
        <v>88.236428000000004</v>
      </c>
      <c r="F14836" s="18">
        <v>45281</v>
      </c>
      <c r="G14836" s="19">
        <v>0.58333333333333304</v>
      </c>
      <c r="H14836">
        <v>14</v>
      </c>
      <c r="I14836" s="13" t="s">
        <v>202</v>
      </c>
      <c r="J14836">
        <v>0</v>
      </c>
      <c r="K14836" s="13" t="s">
        <v>191</v>
      </c>
      <c r="L14836">
        <v>4</v>
      </c>
      <c r="M14836">
        <v>0</v>
      </c>
      <c r="N14836" s="13" t="s">
        <v>212</v>
      </c>
      <c r="O14836" s="13" t="s">
        <v>195</v>
      </c>
      <c r="P14836">
        <v>23</v>
      </c>
      <c r="Q14836" s="13" t="s">
        <v>195</v>
      </c>
      <c r="R14836" s="13" t="s">
        <v>213</v>
      </c>
      <c r="S14836" s="13" t="s">
        <v>196</v>
      </c>
      <c r="T14836">
        <v>3</v>
      </c>
      <c r="U14836">
        <v>2</v>
      </c>
      <c r="V14836">
        <v>0</v>
      </c>
      <c r="W14836" s="13" t="s">
        <v>101</v>
      </c>
      <c r="X14836">
        <v>0.25</v>
      </c>
    </row>
    <row r="14837" spans="1:24" x14ac:dyDescent="0.3">
      <c r="A14837">
        <v>14835</v>
      </c>
      <c r="B14837" t="s">
        <v>197</v>
      </c>
      <c r="C14837" t="s">
        <v>198</v>
      </c>
      <c r="D14837">
        <v>30.795798999999999</v>
      </c>
      <c r="E14837">
        <v>76.703438000000006</v>
      </c>
      <c r="F14837" s="18">
        <v>45405</v>
      </c>
      <c r="G14837" s="19">
        <v>0.58333333333333304</v>
      </c>
      <c r="H14837">
        <v>14</v>
      </c>
      <c r="I14837" s="13" t="s">
        <v>215</v>
      </c>
      <c r="J14837">
        <v>0</v>
      </c>
      <c r="K14837" s="13" t="s">
        <v>92</v>
      </c>
      <c r="L14837">
        <v>3</v>
      </c>
      <c r="M14837">
        <v>0</v>
      </c>
      <c r="N14837" s="13" t="s">
        <v>192</v>
      </c>
      <c r="O14837" s="13" t="s">
        <v>97</v>
      </c>
      <c r="P14837">
        <v>33</v>
      </c>
      <c r="Q14837" s="13" t="s">
        <v>95</v>
      </c>
      <c r="R14837" s="13" t="s">
        <v>208</v>
      </c>
      <c r="S14837" s="13" t="s">
        <v>196</v>
      </c>
      <c r="T14837">
        <v>3</v>
      </c>
      <c r="U14837">
        <v>2</v>
      </c>
      <c r="V14837">
        <v>0</v>
      </c>
      <c r="W14837" s="13" t="s">
        <v>101</v>
      </c>
      <c r="X14837">
        <v>0.1</v>
      </c>
    </row>
    <row r="14838" spans="1:24" x14ac:dyDescent="0.3">
      <c r="A14838">
        <v>14836</v>
      </c>
      <c r="B14838" t="s">
        <v>206</v>
      </c>
      <c r="C14838" t="s">
        <v>207</v>
      </c>
      <c r="D14838">
        <v>13.110543</v>
      </c>
      <c r="E14838">
        <v>77.417387000000005</v>
      </c>
      <c r="F14838" s="18">
        <v>45295</v>
      </c>
      <c r="G14838" s="19">
        <v>0.95833333333333304</v>
      </c>
      <c r="H14838">
        <v>23</v>
      </c>
      <c r="I14838" s="13" t="s">
        <v>202</v>
      </c>
      <c r="J14838">
        <v>0</v>
      </c>
      <c r="K14838" s="13" t="s">
        <v>214</v>
      </c>
      <c r="L14838">
        <v>5</v>
      </c>
      <c r="M14838">
        <v>0</v>
      </c>
      <c r="N14838" s="13" t="s">
        <v>192</v>
      </c>
      <c r="O14838" s="13" t="s">
        <v>97</v>
      </c>
      <c r="P14838">
        <v>22</v>
      </c>
      <c r="Q14838" s="13" t="s">
        <v>95</v>
      </c>
      <c r="R14838" s="13" t="s">
        <v>205</v>
      </c>
      <c r="S14838" s="13" t="s">
        <v>196</v>
      </c>
      <c r="T14838">
        <v>1</v>
      </c>
      <c r="U14838">
        <v>1</v>
      </c>
      <c r="V14838">
        <v>0</v>
      </c>
      <c r="W14838" s="13" t="s">
        <v>101</v>
      </c>
      <c r="X14838">
        <v>0.1</v>
      </c>
    </row>
    <row r="14839" spans="1:24" x14ac:dyDescent="0.3">
      <c r="A14839">
        <v>14837</v>
      </c>
      <c r="B14839" t="s">
        <v>217</v>
      </c>
      <c r="C14839" t="s">
        <v>218</v>
      </c>
      <c r="D14839">
        <v>22.523890000000002</v>
      </c>
      <c r="E14839">
        <v>88.487931000000003</v>
      </c>
      <c r="F14839" s="18">
        <v>44790</v>
      </c>
      <c r="G14839" s="19">
        <v>8.3333333333333301E-2</v>
      </c>
      <c r="H14839">
        <v>2</v>
      </c>
      <c r="I14839" s="13" t="s">
        <v>194</v>
      </c>
      <c r="J14839">
        <v>0</v>
      </c>
      <c r="K14839" s="13" t="s">
        <v>214</v>
      </c>
      <c r="L14839">
        <v>5</v>
      </c>
      <c r="M14839">
        <v>0</v>
      </c>
      <c r="N14839" s="13" t="s">
        <v>192</v>
      </c>
      <c r="O14839" s="13" t="s">
        <v>97</v>
      </c>
      <c r="P14839">
        <v>36</v>
      </c>
      <c r="Q14839" s="13" t="s">
        <v>95</v>
      </c>
      <c r="R14839" s="13" t="s">
        <v>98</v>
      </c>
      <c r="S14839" s="13" t="s">
        <v>193</v>
      </c>
      <c r="T14839">
        <v>5</v>
      </c>
      <c r="U14839">
        <v>0</v>
      </c>
      <c r="V14839">
        <v>0</v>
      </c>
      <c r="W14839" s="13" t="s">
        <v>101</v>
      </c>
      <c r="X14839">
        <v>0.1</v>
      </c>
    </row>
    <row r="14840" spans="1:24" x14ac:dyDescent="0.3">
      <c r="A14840">
        <v>14838</v>
      </c>
      <c r="B14840" t="s">
        <v>190</v>
      </c>
      <c r="C14840" t="s">
        <v>80</v>
      </c>
      <c r="D14840">
        <v>19.045608000000001</v>
      </c>
      <c r="E14840">
        <v>72.772401000000002</v>
      </c>
      <c r="F14840" s="18">
        <v>45270</v>
      </c>
      <c r="G14840" s="19">
        <v>0.58333333333333304</v>
      </c>
      <c r="H14840">
        <v>14</v>
      </c>
      <c r="I14840" s="13" t="s">
        <v>89</v>
      </c>
      <c r="J14840">
        <v>1</v>
      </c>
      <c r="K14840" s="13" t="s">
        <v>191</v>
      </c>
      <c r="L14840">
        <v>1</v>
      </c>
      <c r="M14840">
        <v>0</v>
      </c>
      <c r="N14840" s="13" t="s">
        <v>212</v>
      </c>
      <c r="O14840" s="13" t="s">
        <v>195</v>
      </c>
      <c r="P14840">
        <v>16</v>
      </c>
      <c r="Q14840" s="13" t="s">
        <v>195</v>
      </c>
      <c r="R14840" s="13" t="s">
        <v>213</v>
      </c>
      <c r="S14840" s="13" t="s">
        <v>99</v>
      </c>
      <c r="T14840">
        <v>2</v>
      </c>
      <c r="U14840">
        <v>2</v>
      </c>
      <c r="V14840">
        <v>0</v>
      </c>
      <c r="W14840" s="13" t="s">
        <v>101</v>
      </c>
      <c r="X14840">
        <v>0.45</v>
      </c>
    </row>
    <row r="14841" spans="1:24" x14ac:dyDescent="0.3">
      <c r="A14841">
        <v>14839</v>
      </c>
      <c r="B14841" t="s">
        <v>206</v>
      </c>
      <c r="C14841" t="s">
        <v>207</v>
      </c>
      <c r="D14841">
        <v>13.170232</v>
      </c>
      <c r="E14841">
        <v>77.776009999999999</v>
      </c>
      <c r="F14841" s="18">
        <v>44925</v>
      </c>
      <c r="G14841" s="19">
        <v>0.66666666666666696</v>
      </c>
      <c r="H14841">
        <v>16</v>
      </c>
      <c r="I14841" s="13" t="s">
        <v>211</v>
      </c>
      <c r="J14841">
        <v>0</v>
      </c>
      <c r="K14841" s="13" t="s">
        <v>92</v>
      </c>
      <c r="L14841">
        <v>5</v>
      </c>
      <c r="M14841">
        <v>0</v>
      </c>
      <c r="N14841" s="13" t="s">
        <v>212</v>
      </c>
      <c r="O14841" s="13" t="s">
        <v>195</v>
      </c>
      <c r="P14841">
        <v>38</v>
      </c>
      <c r="Q14841" s="13" t="s">
        <v>95</v>
      </c>
      <c r="R14841" s="13" t="s">
        <v>205</v>
      </c>
      <c r="S14841" s="13" t="s">
        <v>196</v>
      </c>
      <c r="T14841">
        <v>1</v>
      </c>
      <c r="U14841">
        <v>0</v>
      </c>
      <c r="V14841">
        <v>0</v>
      </c>
      <c r="W14841" s="13" t="s">
        <v>101</v>
      </c>
      <c r="X14841">
        <v>0.25</v>
      </c>
    </row>
    <row r="14842" spans="1:24" x14ac:dyDescent="0.3">
      <c r="A14842">
        <v>14840</v>
      </c>
      <c r="B14842" t="s">
        <v>79</v>
      </c>
      <c r="C14842" t="s">
        <v>80</v>
      </c>
      <c r="D14842">
        <v>18.494591</v>
      </c>
      <c r="E14842">
        <v>73.962672999999995</v>
      </c>
      <c r="F14842" s="18">
        <v>44759</v>
      </c>
      <c r="G14842" s="19">
        <v>0.29166666666666702</v>
      </c>
      <c r="H14842">
        <v>7</v>
      </c>
      <c r="I14842" s="13" t="s">
        <v>89</v>
      </c>
      <c r="J14842">
        <v>1</v>
      </c>
      <c r="K14842" s="13" t="s">
        <v>214</v>
      </c>
      <c r="L14842">
        <v>5</v>
      </c>
      <c r="M14842">
        <v>0</v>
      </c>
      <c r="N14842" s="13" t="s">
        <v>192</v>
      </c>
      <c r="O14842" s="13" t="s">
        <v>97</v>
      </c>
      <c r="P14842">
        <v>16</v>
      </c>
      <c r="Q14842" s="13" t="s">
        <v>95</v>
      </c>
      <c r="R14842" s="13" t="s">
        <v>208</v>
      </c>
      <c r="S14842" s="13" t="s">
        <v>193</v>
      </c>
      <c r="T14842">
        <v>4</v>
      </c>
      <c r="U14842">
        <v>0</v>
      </c>
      <c r="V14842">
        <v>0</v>
      </c>
      <c r="W14842" s="13" t="s">
        <v>101</v>
      </c>
      <c r="X14842">
        <v>0.1</v>
      </c>
    </row>
    <row r="14843" spans="1:24" x14ac:dyDescent="0.3">
      <c r="A14843">
        <v>14841</v>
      </c>
      <c r="B14843" t="s">
        <v>217</v>
      </c>
      <c r="C14843" t="s">
        <v>218</v>
      </c>
      <c r="D14843">
        <v>22.647966</v>
      </c>
      <c r="E14843">
        <v>88.462419999999995</v>
      </c>
      <c r="F14843" s="18">
        <v>45494</v>
      </c>
      <c r="G14843" s="19">
        <v>0.20833333333333301</v>
      </c>
      <c r="H14843">
        <v>5</v>
      </c>
      <c r="I14843" s="13" t="s">
        <v>89</v>
      </c>
      <c r="J14843">
        <v>1</v>
      </c>
      <c r="K14843" s="13" t="s">
        <v>92</v>
      </c>
      <c r="L14843">
        <v>4</v>
      </c>
      <c r="M14843">
        <v>0</v>
      </c>
      <c r="N14843" s="13" t="s">
        <v>192</v>
      </c>
      <c r="O14843" s="13" t="s">
        <v>97</v>
      </c>
      <c r="P14843">
        <v>34</v>
      </c>
      <c r="Q14843" s="13" t="s">
        <v>97</v>
      </c>
      <c r="R14843" s="13" t="s">
        <v>213</v>
      </c>
      <c r="S14843" s="13" t="s">
        <v>196</v>
      </c>
      <c r="T14843">
        <v>4</v>
      </c>
      <c r="U14843">
        <v>0</v>
      </c>
      <c r="V14843">
        <v>0</v>
      </c>
      <c r="W14843" s="13" t="s">
        <v>101</v>
      </c>
      <c r="X14843">
        <v>0.3</v>
      </c>
    </row>
    <row r="14844" spans="1:24" x14ac:dyDescent="0.3">
      <c r="A14844">
        <v>14842</v>
      </c>
      <c r="B14844" t="s">
        <v>190</v>
      </c>
      <c r="C14844" t="s">
        <v>80</v>
      </c>
      <c r="D14844">
        <v>19.253382999999999</v>
      </c>
      <c r="E14844">
        <v>72.761698999999993</v>
      </c>
      <c r="F14844" s="18">
        <v>45724</v>
      </c>
      <c r="G14844" s="19">
        <v>0.79166666666666696</v>
      </c>
      <c r="H14844">
        <v>19</v>
      </c>
      <c r="I14844" s="13" t="s">
        <v>219</v>
      </c>
      <c r="J14844">
        <v>1</v>
      </c>
      <c r="K14844" s="13" t="s">
        <v>191</v>
      </c>
      <c r="L14844">
        <v>5</v>
      </c>
      <c r="M14844">
        <v>0</v>
      </c>
      <c r="N14844" s="13" t="s">
        <v>94</v>
      </c>
      <c r="O14844" s="13" t="s">
        <v>95</v>
      </c>
      <c r="P14844">
        <v>29</v>
      </c>
      <c r="Q14844" s="13" t="s">
        <v>97</v>
      </c>
      <c r="R14844" s="13" t="s">
        <v>208</v>
      </c>
      <c r="S14844" s="13" t="s">
        <v>196</v>
      </c>
      <c r="T14844">
        <v>1</v>
      </c>
      <c r="U14844">
        <v>1</v>
      </c>
      <c r="V14844">
        <v>1</v>
      </c>
      <c r="W14844" s="13" t="s">
        <v>101</v>
      </c>
      <c r="X14844">
        <v>0.8</v>
      </c>
    </row>
    <row r="14845" spans="1:24" x14ac:dyDescent="0.3">
      <c r="A14845">
        <v>14843</v>
      </c>
      <c r="B14845" t="s">
        <v>206</v>
      </c>
      <c r="C14845" t="s">
        <v>207</v>
      </c>
      <c r="D14845">
        <v>12.871464</v>
      </c>
      <c r="E14845">
        <v>77.577811999999994</v>
      </c>
      <c r="F14845" s="18">
        <v>45755</v>
      </c>
      <c r="G14845" s="19">
        <v>0.5</v>
      </c>
      <c r="H14845">
        <v>12</v>
      </c>
      <c r="I14845" s="13" t="s">
        <v>215</v>
      </c>
      <c r="J14845">
        <v>0</v>
      </c>
      <c r="K14845" s="13" t="s">
        <v>92</v>
      </c>
      <c r="L14845">
        <v>5</v>
      </c>
      <c r="M14845">
        <v>0</v>
      </c>
      <c r="N14845" s="13" t="s">
        <v>94</v>
      </c>
      <c r="O14845" s="13" t="s">
        <v>95</v>
      </c>
      <c r="P14845">
        <v>18</v>
      </c>
      <c r="Q14845" s="13" t="s">
        <v>97</v>
      </c>
      <c r="R14845" s="13" t="s">
        <v>205</v>
      </c>
      <c r="S14845" s="13" t="s">
        <v>193</v>
      </c>
      <c r="T14845">
        <v>4</v>
      </c>
      <c r="U14845">
        <v>4</v>
      </c>
      <c r="V14845">
        <v>0</v>
      </c>
      <c r="W14845" s="13" t="s">
        <v>101</v>
      </c>
      <c r="X14845">
        <v>0.65</v>
      </c>
    </row>
    <row r="14846" spans="1:24" x14ac:dyDescent="0.3">
      <c r="A14846">
        <v>14844</v>
      </c>
      <c r="B14846" t="s">
        <v>79</v>
      </c>
      <c r="C14846" t="s">
        <v>80</v>
      </c>
      <c r="D14846">
        <v>18.400086999999999</v>
      </c>
      <c r="E14846">
        <v>73.956382000000005</v>
      </c>
      <c r="F14846" s="18">
        <v>45500</v>
      </c>
      <c r="G14846" s="19">
        <v>0.75</v>
      </c>
      <c r="H14846">
        <v>18</v>
      </c>
      <c r="I14846" s="13" t="s">
        <v>219</v>
      </c>
      <c r="J14846">
        <v>1</v>
      </c>
      <c r="K14846" s="13" t="s">
        <v>214</v>
      </c>
      <c r="L14846">
        <v>5</v>
      </c>
      <c r="M14846">
        <v>0</v>
      </c>
      <c r="N14846" s="13" t="s">
        <v>94</v>
      </c>
      <c r="O14846" s="13" t="s">
        <v>95</v>
      </c>
      <c r="P14846">
        <v>37</v>
      </c>
      <c r="Q14846" s="13" t="s">
        <v>195</v>
      </c>
      <c r="R14846" s="13" t="s">
        <v>213</v>
      </c>
      <c r="S14846" s="13" t="s">
        <v>196</v>
      </c>
      <c r="T14846">
        <v>5</v>
      </c>
      <c r="U14846">
        <v>3</v>
      </c>
      <c r="V14846">
        <v>1</v>
      </c>
      <c r="W14846" s="13" t="s">
        <v>101</v>
      </c>
      <c r="X14846">
        <v>0.6</v>
      </c>
    </row>
    <row r="14847" spans="1:24" x14ac:dyDescent="0.3">
      <c r="A14847">
        <v>14845</v>
      </c>
      <c r="B14847" t="s">
        <v>203</v>
      </c>
      <c r="C14847" t="s">
        <v>203</v>
      </c>
      <c r="D14847">
        <v>28.797181999999999</v>
      </c>
      <c r="E14847">
        <v>76.835441000000003</v>
      </c>
      <c r="F14847" s="18">
        <v>44671</v>
      </c>
      <c r="G14847" s="19">
        <v>0.70833333333333304</v>
      </c>
      <c r="H14847">
        <v>17</v>
      </c>
      <c r="I14847" s="13" t="s">
        <v>194</v>
      </c>
      <c r="J14847">
        <v>0</v>
      </c>
      <c r="K14847" s="13" t="s">
        <v>191</v>
      </c>
      <c r="L14847">
        <v>3</v>
      </c>
      <c r="M14847">
        <v>0</v>
      </c>
      <c r="N14847" s="13" t="s">
        <v>212</v>
      </c>
      <c r="O14847" s="13" t="s">
        <v>195</v>
      </c>
      <c r="P14847">
        <v>26</v>
      </c>
      <c r="Q14847" s="13" t="s">
        <v>97</v>
      </c>
      <c r="R14847" s="13" t="s">
        <v>199</v>
      </c>
      <c r="S14847" s="13" t="s">
        <v>196</v>
      </c>
      <c r="T14847">
        <v>4</v>
      </c>
      <c r="U14847">
        <v>2</v>
      </c>
      <c r="V14847">
        <v>1</v>
      </c>
      <c r="W14847" s="13" t="s">
        <v>101</v>
      </c>
      <c r="X14847">
        <v>0.6</v>
      </c>
    </row>
    <row r="14848" spans="1:24" x14ac:dyDescent="0.3">
      <c r="A14848">
        <v>14846</v>
      </c>
      <c r="B14848" t="s">
        <v>197</v>
      </c>
      <c r="C14848" t="s">
        <v>198</v>
      </c>
      <c r="D14848">
        <v>30.771477000000001</v>
      </c>
      <c r="E14848">
        <v>76.734942000000004</v>
      </c>
      <c r="F14848" s="18">
        <v>45570</v>
      </c>
      <c r="G14848" s="19">
        <v>0.83333333333333304</v>
      </c>
      <c r="H14848">
        <v>20</v>
      </c>
      <c r="I14848" s="13" t="s">
        <v>219</v>
      </c>
      <c r="J14848">
        <v>1</v>
      </c>
      <c r="K14848" s="13" t="s">
        <v>214</v>
      </c>
      <c r="L14848">
        <v>2</v>
      </c>
      <c r="M14848">
        <v>0</v>
      </c>
      <c r="N14848" s="13" t="s">
        <v>94</v>
      </c>
      <c r="O14848" s="13" t="s">
        <v>95</v>
      </c>
      <c r="P14848">
        <v>27</v>
      </c>
      <c r="Q14848" s="13" t="s">
        <v>95</v>
      </c>
      <c r="R14848" s="13" t="s">
        <v>208</v>
      </c>
      <c r="S14848" s="13" t="s">
        <v>99</v>
      </c>
      <c r="T14848">
        <v>2</v>
      </c>
      <c r="U14848">
        <v>2</v>
      </c>
      <c r="V14848">
        <v>0</v>
      </c>
      <c r="W14848" s="13" t="s">
        <v>101</v>
      </c>
      <c r="X14848">
        <v>0.65</v>
      </c>
    </row>
    <row r="14849" spans="1:24" x14ac:dyDescent="0.3">
      <c r="A14849">
        <v>14847</v>
      </c>
      <c r="B14849" t="s">
        <v>217</v>
      </c>
      <c r="C14849" t="s">
        <v>218</v>
      </c>
      <c r="D14849">
        <v>22.582039000000002</v>
      </c>
      <c r="E14849">
        <v>88.376337000000007</v>
      </c>
      <c r="F14849" s="18">
        <v>45199</v>
      </c>
      <c r="G14849" s="19">
        <v>0.95833333333333304</v>
      </c>
      <c r="H14849">
        <v>23</v>
      </c>
      <c r="I14849" s="13" t="s">
        <v>219</v>
      </c>
      <c r="J14849">
        <v>1</v>
      </c>
      <c r="K14849" s="13" t="s">
        <v>214</v>
      </c>
      <c r="L14849">
        <v>3</v>
      </c>
      <c r="M14849">
        <v>1</v>
      </c>
      <c r="N14849" s="13" t="s">
        <v>212</v>
      </c>
      <c r="O14849" s="13" t="s">
        <v>95</v>
      </c>
      <c r="P14849">
        <v>17</v>
      </c>
      <c r="Q14849" s="13" t="s">
        <v>97</v>
      </c>
      <c r="R14849" s="13" t="s">
        <v>213</v>
      </c>
      <c r="S14849" s="13" t="s">
        <v>99</v>
      </c>
      <c r="T14849">
        <v>5</v>
      </c>
      <c r="U14849">
        <v>5</v>
      </c>
      <c r="V14849">
        <v>0</v>
      </c>
      <c r="W14849" s="13" t="s">
        <v>101</v>
      </c>
      <c r="X14849">
        <v>0.85</v>
      </c>
    </row>
    <row r="14850" spans="1:24" x14ac:dyDescent="0.3">
      <c r="A14850">
        <v>14848</v>
      </c>
      <c r="B14850" t="s">
        <v>190</v>
      </c>
      <c r="C14850" t="s">
        <v>80</v>
      </c>
      <c r="D14850">
        <v>19.114730000000002</v>
      </c>
      <c r="E14850">
        <v>72.802569000000005</v>
      </c>
      <c r="F14850" s="18">
        <v>44974</v>
      </c>
      <c r="G14850" s="19">
        <v>0.625</v>
      </c>
      <c r="H14850">
        <v>15</v>
      </c>
      <c r="I14850" s="13" t="s">
        <v>211</v>
      </c>
      <c r="J14850">
        <v>0</v>
      </c>
      <c r="K14850" s="13" t="s">
        <v>92</v>
      </c>
      <c r="L14850">
        <v>1</v>
      </c>
      <c r="M14850">
        <v>1</v>
      </c>
      <c r="N14850" s="13" t="s">
        <v>212</v>
      </c>
      <c r="O14850" s="13" t="s">
        <v>95</v>
      </c>
      <c r="P14850">
        <v>36</v>
      </c>
      <c r="Q14850" s="13" t="s">
        <v>95</v>
      </c>
      <c r="R14850" s="13" t="s">
        <v>213</v>
      </c>
      <c r="S14850" s="13" t="s">
        <v>196</v>
      </c>
      <c r="T14850">
        <v>3</v>
      </c>
      <c r="U14850">
        <v>2</v>
      </c>
      <c r="V14850">
        <v>0</v>
      </c>
      <c r="W14850" s="13" t="s">
        <v>101</v>
      </c>
      <c r="X14850">
        <v>0.45</v>
      </c>
    </row>
    <row r="14851" spans="1:24" x14ac:dyDescent="0.3">
      <c r="A14851">
        <v>14849</v>
      </c>
      <c r="B14851" t="s">
        <v>209</v>
      </c>
      <c r="C14851" t="s">
        <v>210</v>
      </c>
      <c r="D14851">
        <v>17.570703999999999</v>
      </c>
      <c r="E14851">
        <v>78.535377999999994</v>
      </c>
      <c r="F14851" s="18">
        <v>45034</v>
      </c>
      <c r="G14851" s="19">
        <v>0.5</v>
      </c>
      <c r="H14851">
        <v>12</v>
      </c>
      <c r="I14851" s="13" t="s">
        <v>215</v>
      </c>
      <c r="J14851">
        <v>0</v>
      </c>
      <c r="K14851" s="13" t="s">
        <v>191</v>
      </c>
      <c r="L14851">
        <v>1</v>
      </c>
      <c r="M14851">
        <v>0</v>
      </c>
      <c r="N14851" s="13" t="s">
        <v>192</v>
      </c>
      <c r="O14851" s="13" t="s">
        <v>97</v>
      </c>
      <c r="P14851">
        <v>26</v>
      </c>
      <c r="Q14851" s="13" t="s">
        <v>95</v>
      </c>
      <c r="R14851" s="13" t="s">
        <v>213</v>
      </c>
      <c r="S14851" s="13" t="s">
        <v>196</v>
      </c>
      <c r="T14851">
        <v>2</v>
      </c>
      <c r="U14851">
        <v>1</v>
      </c>
      <c r="V14851">
        <v>0</v>
      </c>
      <c r="W14851" s="13" t="s">
        <v>101</v>
      </c>
      <c r="X14851">
        <v>0.1</v>
      </c>
    </row>
    <row r="14852" spans="1:24" x14ac:dyDescent="0.3">
      <c r="A14852">
        <v>14850</v>
      </c>
      <c r="B14852" t="s">
        <v>79</v>
      </c>
      <c r="C14852" t="s">
        <v>80</v>
      </c>
      <c r="D14852">
        <v>18.468342</v>
      </c>
      <c r="E14852">
        <v>73.892114000000007</v>
      </c>
      <c r="F14852" s="18">
        <v>45218</v>
      </c>
      <c r="G14852" s="19">
        <v>0.54166666666666696</v>
      </c>
      <c r="H14852">
        <v>13</v>
      </c>
      <c r="I14852" s="13" t="s">
        <v>202</v>
      </c>
      <c r="J14852">
        <v>0</v>
      </c>
      <c r="K14852" s="13" t="s">
        <v>92</v>
      </c>
      <c r="L14852">
        <v>2</v>
      </c>
      <c r="M14852">
        <v>1</v>
      </c>
      <c r="N14852" s="13" t="s">
        <v>192</v>
      </c>
      <c r="O14852" s="13" t="s">
        <v>97</v>
      </c>
      <c r="P14852">
        <v>36</v>
      </c>
      <c r="Q14852" s="13" t="s">
        <v>195</v>
      </c>
      <c r="R14852" s="13" t="s">
        <v>98</v>
      </c>
      <c r="S14852" s="13" t="s">
        <v>196</v>
      </c>
      <c r="T14852">
        <v>2</v>
      </c>
      <c r="U14852">
        <v>2</v>
      </c>
      <c r="V14852">
        <v>0</v>
      </c>
      <c r="W14852" s="13" t="s">
        <v>101</v>
      </c>
      <c r="X14852">
        <v>0.1</v>
      </c>
    </row>
    <row r="14853" spans="1:24" x14ac:dyDescent="0.3">
      <c r="A14853">
        <v>14851</v>
      </c>
      <c r="B14853" t="s">
        <v>203</v>
      </c>
      <c r="C14853" t="s">
        <v>203</v>
      </c>
      <c r="D14853">
        <v>28.459159</v>
      </c>
      <c r="E14853">
        <v>77.244507999999996</v>
      </c>
      <c r="F14853" s="18">
        <v>45685</v>
      </c>
      <c r="G14853" s="19">
        <v>0.83333333333333304</v>
      </c>
      <c r="H14853">
        <v>20</v>
      </c>
      <c r="I14853" s="13" t="s">
        <v>215</v>
      </c>
      <c r="J14853">
        <v>0</v>
      </c>
      <c r="K14853" s="13" t="s">
        <v>214</v>
      </c>
      <c r="L14853">
        <v>2</v>
      </c>
      <c r="M14853">
        <v>1</v>
      </c>
      <c r="N14853" s="13" t="s">
        <v>94</v>
      </c>
      <c r="O14853" s="13" t="s">
        <v>95</v>
      </c>
      <c r="P14853">
        <v>26</v>
      </c>
      <c r="Q14853" s="13" t="s">
        <v>95</v>
      </c>
      <c r="R14853" s="13" t="s">
        <v>205</v>
      </c>
      <c r="S14853" s="13" t="s">
        <v>196</v>
      </c>
      <c r="T14853">
        <v>1</v>
      </c>
      <c r="U14853">
        <v>0</v>
      </c>
      <c r="V14853">
        <v>0</v>
      </c>
      <c r="W14853" s="13" t="s">
        <v>101</v>
      </c>
      <c r="X14853">
        <v>0.45</v>
      </c>
    </row>
    <row r="14854" spans="1:24" x14ac:dyDescent="0.3">
      <c r="A14854">
        <v>14852</v>
      </c>
      <c r="B14854" t="s">
        <v>197</v>
      </c>
      <c r="C14854" t="s">
        <v>198</v>
      </c>
      <c r="D14854">
        <v>30.654112999999999</v>
      </c>
      <c r="E14854">
        <v>76.777371000000002</v>
      </c>
      <c r="F14854" s="18">
        <v>45642</v>
      </c>
      <c r="G14854" s="19">
        <v>8.3333333333333301E-2</v>
      </c>
      <c r="H14854">
        <v>2</v>
      </c>
      <c r="I14854" s="13" t="s">
        <v>204</v>
      </c>
      <c r="J14854">
        <v>0</v>
      </c>
      <c r="K14854" s="13" t="s">
        <v>214</v>
      </c>
      <c r="L14854">
        <v>2</v>
      </c>
      <c r="M14854">
        <v>1</v>
      </c>
      <c r="N14854" s="13" t="s">
        <v>192</v>
      </c>
      <c r="O14854" s="13" t="s">
        <v>97</v>
      </c>
      <c r="P14854">
        <v>27</v>
      </c>
      <c r="Q14854" s="13" t="s">
        <v>95</v>
      </c>
      <c r="R14854" s="13" t="s">
        <v>213</v>
      </c>
      <c r="S14854" s="13" t="s">
        <v>193</v>
      </c>
      <c r="T14854">
        <v>3</v>
      </c>
      <c r="U14854">
        <v>1</v>
      </c>
      <c r="V14854">
        <v>0</v>
      </c>
      <c r="W14854" s="13" t="s">
        <v>101</v>
      </c>
      <c r="X14854">
        <v>0.1</v>
      </c>
    </row>
    <row r="14855" spans="1:24" x14ac:dyDescent="0.3">
      <c r="A14855">
        <v>14853</v>
      </c>
      <c r="B14855" t="s">
        <v>209</v>
      </c>
      <c r="C14855" t="s">
        <v>210</v>
      </c>
      <c r="D14855">
        <v>17.285035000000001</v>
      </c>
      <c r="E14855">
        <v>78.487767000000005</v>
      </c>
      <c r="F14855" s="18">
        <v>44635</v>
      </c>
      <c r="G14855" s="19">
        <v>0.58333333333333304</v>
      </c>
      <c r="H14855">
        <v>14</v>
      </c>
      <c r="I14855" s="13" t="s">
        <v>215</v>
      </c>
      <c r="J14855">
        <v>0</v>
      </c>
      <c r="K14855" s="13" t="s">
        <v>92</v>
      </c>
      <c r="L14855">
        <v>1</v>
      </c>
      <c r="M14855">
        <v>1</v>
      </c>
      <c r="N14855" s="13" t="s">
        <v>94</v>
      </c>
      <c r="O14855" s="13" t="s">
        <v>95</v>
      </c>
      <c r="P14855">
        <v>38</v>
      </c>
      <c r="Q14855" s="13" t="s">
        <v>195</v>
      </c>
      <c r="R14855" s="13" t="s">
        <v>208</v>
      </c>
      <c r="S14855" s="13" t="s">
        <v>196</v>
      </c>
      <c r="T14855">
        <v>3</v>
      </c>
      <c r="U14855">
        <v>0</v>
      </c>
      <c r="V14855">
        <v>0</v>
      </c>
      <c r="W14855" s="13" t="s">
        <v>101</v>
      </c>
      <c r="X14855">
        <v>0.45</v>
      </c>
    </row>
    <row r="14856" spans="1:24" x14ac:dyDescent="0.3">
      <c r="A14856">
        <v>14854</v>
      </c>
      <c r="B14856" t="s">
        <v>203</v>
      </c>
      <c r="C14856" t="s">
        <v>203</v>
      </c>
      <c r="D14856">
        <v>28.446283000000001</v>
      </c>
      <c r="E14856">
        <v>76.873008999999996</v>
      </c>
      <c r="F14856" s="18">
        <v>45499</v>
      </c>
      <c r="G14856" s="19">
        <v>0.54166666666666696</v>
      </c>
      <c r="H14856">
        <v>13</v>
      </c>
      <c r="I14856" s="13" t="s">
        <v>211</v>
      </c>
      <c r="J14856">
        <v>0</v>
      </c>
      <c r="K14856" s="13" t="s">
        <v>92</v>
      </c>
      <c r="L14856">
        <v>4</v>
      </c>
      <c r="M14856">
        <v>0</v>
      </c>
      <c r="N14856" s="13" t="s">
        <v>192</v>
      </c>
      <c r="O14856" s="13" t="s">
        <v>97</v>
      </c>
      <c r="P14856">
        <v>28</v>
      </c>
      <c r="Q14856" s="13" t="s">
        <v>97</v>
      </c>
      <c r="R14856" s="13" t="s">
        <v>199</v>
      </c>
      <c r="S14856" s="13" t="s">
        <v>196</v>
      </c>
      <c r="T14856">
        <v>5</v>
      </c>
      <c r="U14856">
        <v>1</v>
      </c>
      <c r="V14856">
        <v>0</v>
      </c>
      <c r="W14856" s="13" t="s">
        <v>101</v>
      </c>
      <c r="X14856">
        <v>0.3</v>
      </c>
    </row>
    <row r="14857" spans="1:24" x14ac:dyDescent="0.3">
      <c r="A14857">
        <v>14855</v>
      </c>
      <c r="B14857" t="s">
        <v>190</v>
      </c>
      <c r="C14857" t="s">
        <v>80</v>
      </c>
      <c r="D14857">
        <v>19.001953</v>
      </c>
      <c r="E14857">
        <v>72.983033000000006</v>
      </c>
      <c r="F14857" s="18">
        <v>44676</v>
      </c>
      <c r="G14857" s="19">
        <v>0.25</v>
      </c>
      <c r="H14857">
        <v>6</v>
      </c>
      <c r="I14857" s="13" t="s">
        <v>204</v>
      </c>
      <c r="J14857">
        <v>0</v>
      </c>
      <c r="K14857" s="13" t="s">
        <v>191</v>
      </c>
      <c r="L14857">
        <v>3</v>
      </c>
      <c r="M14857">
        <v>1</v>
      </c>
      <c r="N14857" s="13" t="s">
        <v>212</v>
      </c>
      <c r="O14857" s="13" t="s">
        <v>195</v>
      </c>
      <c r="P14857">
        <v>38</v>
      </c>
      <c r="Q14857" s="13" t="s">
        <v>97</v>
      </c>
      <c r="R14857" s="13" t="s">
        <v>213</v>
      </c>
      <c r="S14857" s="13" t="s">
        <v>193</v>
      </c>
      <c r="T14857">
        <v>1</v>
      </c>
      <c r="U14857">
        <v>1</v>
      </c>
      <c r="V14857">
        <v>0</v>
      </c>
      <c r="W14857" s="13" t="s">
        <v>101</v>
      </c>
      <c r="X14857">
        <v>0.45</v>
      </c>
    </row>
    <row r="14858" spans="1:24" x14ac:dyDescent="0.3">
      <c r="A14858">
        <v>14856</v>
      </c>
      <c r="B14858" t="s">
        <v>203</v>
      </c>
      <c r="C14858" t="s">
        <v>203</v>
      </c>
      <c r="D14858">
        <v>28.718381999999998</v>
      </c>
      <c r="E14858">
        <v>76.872405000000001</v>
      </c>
      <c r="F14858" s="18">
        <v>45271</v>
      </c>
      <c r="G14858" s="19">
        <v>0.95833333333333304</v>
      </c>
      <c r="H14858">
        <v>23</v>
      </c>
      <c r="I14858" s="13" t="s">
        <v>204</v>
      </c>
      <c r="J14858">
        <v>0</v>
      </c>
      <c r="K14858" s="13" t="s">
        <v>92</v>
      </c>
      <c r="L14858">
        <v>4</v>
      </c>
      <c r="M14858">
        <v>1</v>
      </c>
      <c r="N14858" s="13" t="s">
        <v>94</v>
      </c>
      <c r="O14858" s="13" t="s">
        <v>95</v>
      </c>
      <c r="P14858">
        <v>27</v>
      </c>
      <c r="Q14858" s="13" t="s">
        <v>95</v>
      </c>
      <c r="R14858" s="13" t="s">
        <v>205</v>
      </c>
      <c r="S14858" s="13" t="s">
        <v>196</v>
      </c>
      <c r="T14858">
        <v>5</v>
      </c>
      <c r="U14858">
        <v>5</v>
      </c>
      <c r="V14858">
        <v>0</v>
      </c>
      <c r="W14858" s="13" t="s">
        <v>101</v>
      </c>
      <c r="X14858">
        <v>0.45</v>
      </c>
    </row>
    <row r="14859" spans="1:24" x14ac:dyDescent="0.3">
      <c r="A14859">
        <v>14857</v>
      </c>
      <c r="B14859" t="s">
        <v>206</v>
      </c>
      <c r="C14859" t="s">
        <v>207</v>
      </c>
      <c r="D14859">
        <v>12.964904000000001</v>
      </c>
      <c r="E14859">
        <v>77.726534000000001</v>
      </c>
      <c r="F14859" s="18">
        <v>45726</v>
      </c>
      <c r="G14859" s="19">
        <v>0.58333333333333304</v>
      </c>
      <c r="H14859">
        <v>14</v>
      </c>
      <c r="I14859" s="13" t="s">
        <v>204</v>
      </c>
      <c r="J14859">
        <v>0</v>
      </c>
      <c r="K14859" s="13" t="s">
        <v>92</v>
      </c>
      <c r="L14859">
        <v>3</v>
      </c>
      <c r="M14859">
        <v>0</v>
      </c>
      <c r="N14859" s="13" t="s">
        <v>192</v>
      </c>
      <c r="O14859" s="13" t="s">
        <v>97</v>
      </c>
      <c r="P14859">
        <v>32</v>
      </c>
      <c r="Q14859" s="13" t="s">
        <v>97</v>
      </c>
      <c r="R14859" s="13" t="s">
        <v>213</v>
      </c>
      <c r="S14859" s="13" t="s">
        <v>196</v>
      </c>
      <c r="T14859">
        <v>1</v>
      </c>
      <c r="U14859">
        <v>1</v>
      </c>
      <c r="V14859">
        <v>0</v>
      </c>
      <c r="W14859" s="13" t="s">
        <v>101</v>
      </c>
      <c r="X14859">
        <v>0.3</v>
      </c>
    </row>
    <row r="14860" spans="1:24" x14ac:dyDescent="0.3">
      <c r="A14860">
        <v>14858</v>
      </c>
      <c r="B14860" t="s">
        <v>200</v>
      </c>
      <c r="C14860" t="s">
        <v>201</v>
      </c>
      <c r="D14860">
        <v>12.948572</v>
      </c>
      <c r="E14860">
        <v>80.261677000000006</v>
      </c>
      <c r="F14860" s="18">
        <v>45127</v>
      </c>
      <c r="G14860" s="19">
        <v>0.16666666666666699</v>
      </c>
      <c r="H14860">
        <v>4</v>
      </c>
      <c r="I14860" s="13" t="s">
        <v>202</v>
      </c>
      <c r="J14860">
        <v>0</v>
      </c>
      <c r="K14860" s="13" t="s">
        <v>92</v>
      </c>
      <c r="L14860">
        <v>1</v>
      </c>
      <c r="M14860">
        <v>0</v>
      </c>
      <c r="N14860" s="13" t="s">
        <v>94</v>
      </c>
      <c r="O14860" s="13" t="s">
        <v>95</v>
      </c>
      <c r="P14860">
        <v>26</v>
      </c>
      <c r="Q14860" s="13" t="s">
        <v>195</v>
      </c>
      <c r="R14860" s="13" t="s">
        <v>213</v>
      </c>
      <c r="S14860" s="13" t="s">
        <v>193</v>
      </c>
      <c r="T14860">
        <v>5</v>
      </c>
      <c r="U14860">
        <v>0</v>
      </c>
      <c r="V14860">
        <v>0</v>
      </c>
      <c r="W14860" s="13" t="s">
        <v>101</v>
      </c>
      <c r="X14860">
        <v>0.45</v>
      </c>
    </row>
    <row r="14861" spans="1:24" x14ac:dyDescent="0.3">
      <c r="A14861">
        <v>14859</v>
      </c>
      <c r="B14861" t="s">
        <v>190</v>
      </c>
      <c r="C14861" t="s">
        <v>80</v>
      </c>
      <c r="D14861">
        <v>18.833041999999999</v>
      </c>
      <c r="E14861">
        <v>72.783050000000003</v>
      </c>
      <c r="F14861" s="18">
        <v>44795</v>
      </c>
      <c r="G14861" s="19">
        <v>0.5</v>
      </c>
      <c r="H14861">
        <v>12</v>
      </c>
      <c r="I14861" s="13" t="s">
        <v>204</v>
      </c>
      <c r="J14861">
        <v>0</v>
      </c>
      <c r="K14861" s="13" t="s">
        <v>214</v>
      </c>
      <c r="L14861">
        <v>2</v>
      </c>
      <c r="M14861">
        <v>1</v>
      </c>
      <c r="N14861" s="13" t="s">
        <v>94</v>
      </c>
      <c r="O14861" s="13" t="s">
        <v>95</v>
      </c>
      <c r="P14861">
        <v>19</v>
      </c>
      <c r="Q14861" s="13" t="s">
        <v>195</v>
      </c>
      <c r="R14861" s="13" t="s">
        <v>98</v>
      </c>
      <c r="S14861" s="13" t="s">
        <v>196</v>
      </c>
      <c r="T14861">
        <v>3</v>
      </c>
      <c r="U14861">
        <v>2</v>
      </c>
      <c r="V14861">
        <v>0</v>
      </c>
      <c r="W14861" s="13" t="s">
        <v>101</v>
      </c>
      <c r="X14861">
        <v>0.45</v>
      </c>
    </row>
    <row r="14862" spans="1:24" x14ac:dyDescent="0.3">
      <c r="A14862">
        <v>14860</v>
      </c>
      <c r="B14862" t="s">
        <v>200</v>
      </c>
      <c r="C14862" t="s">
        <v>201</v>
      </c>
      <c r="D14862">
        <v>12.809652</v>
      </c>
      <c r="E14862">
        <v>80.255161999999999</v>
      </c>
      <c r="F14862" s="18">
        <v>45446</v>
      </c>
      <c r="G14862" s="19">
        <v>0.54166666666666696</v>
      </c>
      <c r="H14862">
        <v>13</v>
      </c>
      <c r="I14862" s="13" t="s">
        <v>204</v>
      </c>
      <c r="J14862">
        <v>0</v>
      </c>
      <c r="K14862" s="13" t="s">
        <v>214</v>
      </c>
      <c r="L14862">
        <v>1</v>
      </c>
      <c r="M14862">
        <v>0</v>
      </c>
      <c r="N14862" s="13" t="s">
        <v>94</v>
      </c>
      <c r="O14862" s="13" t="s">
        <v>95</v>
      </c>
      <c r="P14862">
        <v>22</v>
      </c>
      <c r="Q14862" s="13" t="s">
        <v>195</v>
      </c>
      <c r="R14862" s="13" t="s">
        <v>205</v>
      </c>
      <c r="S14862" s="13" t="s">
        <v>193</v>
      </c>
      <c r="T14862">
        <v>2</v>
      </c>
      <c r="U14862">
        <v>2</v>
      </c>
      <c r="V14862">
        <v>0</v>
      </c>
      <c r="W14862" s="13" t="s">
        <v>101</v>
      </c>
      <c r="X14862">
        <v>0.45</v>
      </c>
    </row>
    <row r="14863" spans="1:24" x14ac:dyDescent="0.3">
      <c r="A14863">
        <v>14861</v>
      </c>
      <c r="B14863" t="s">
        <v>206</v>
      </c>
      <c r="C14863" t="s">
        <v>207</v>
      </c>
      <c r="D14863">
        <v>12.849346000000001</v>
      </c>
      <c r="E14863">
        <v>77.556591999999995</v>
      </c>
      <c r="F14863" s="18">
        <v>45674</v>
      </c>
      <c r="G14863" s="19">
        <v>4.1666666666666699E-2</v>
      </c>
      <c r="H14863">
        <v>1</v>
      </c>
      <c r="I14863" s="13" t="s">
        <v>211</v>
      </c>
      <c r="J14863">
        <v>0</v>
      </c>
      <c r="K14863" s="13" t="s">
        <v>214</v>
      </c>
      <c r="L14863">
        <v>4</v>
      </c>
      <c r="M14863">
        <v>1</v>
      </c>
      <c r="N14863" s="13" t="s">
        <v>94</v>
      </c>
      <c r="O14863" s="13" t="s">
        <v>95</v>
      </c>
      <c r="P14863">
        <v>36</v>
      </c>
      <c r="Q14863" s="13" t="s">
        <v>95</v>
      </c>
      <c r="R14863" s="13" t="s">
        <v>199</v>
      </c>
      <c r="S14863" s="13" t="s">
        <v>196</v>
      </c>
      <c r="T14863">
        <v>5</v>
      </c>
      <c r="U14863">
        <v>4</v>
      </c>
      <c r="V14863">
        <v>0</v>
      </c>
      <c r="W14863" s="13" t="s">
        <v>101</v>
      </c>
      <c r="X14863">
        <v>0.45</v>
      </c>
    </row>
    <row r="14864" spans="1:24" x14ac:dyDescent="0.3">
      <c r="A14864">
        <v>14862</v>
      </c>
      <c r="B14864" t="s">
        <v>190</v>
      </c>
      <c r="C14864" t="s">
        <v>80</v>
      </c>
      <c r="D14864">
        <v>18.881986000000001</v>
      </c>
      <c r="E14864">
        <v>72.869101000000001</v>
      </c>
      <c r="F14864" s="18">
        <v>45690</v>
      </c>
      <c r="G14864" s="19">
        <v>0.79166666666666696</v>
      </c>
      <c r="H14864">
        <v>19</v>
      </c>
      <c r="I14864" s="13" t="s">
        <v>89</v>
      </c>
      <c r="J14864">
        <v>1</v>
      </c>
      <c r="K14864" s="13" t="s">
        <v>191</v>
      </c>
      <c r="L14864">
        <v>1</v>
      </c>
      <c r="M14864">
        <v>0</v>
      </c>
      <c r="N14864" s="13" t="s">
        <v>192</v>
      </c>
      <c r="O14864" s="13" t="s">
        <v>97</v>
      </c>
      <c r="P14864">
        <v>29</v>
      </c>
      <c r="Q14864" s="13" t="s">
        <v>97</v>
      </c>
      <c r="R14864" s="13" t="s">
        <v>213</v>
      </c>
      <c r="S14864" s="13" t="s">
        <v>196</v>
      </c>
      <c r="T14864">
        <v>5</v>
      </c>
      <c r="U14864">
        <v>3</v>
      </c>
      <c r="V14864">
        <v>1</v>
      </c>
      <c r="W14864" s="13" t="s">
        <v>101</v>
      </c>
      <c r="X14864">
        <v>0.45</v>
      </c>
    </row>
    <row r="14865" spans="1:24" x14ac:dyDescent="0.3">
      <c r="A14865">
        <v>14863</v>
      </c>
      <c r="B14865" t="s">
        <v>200</v>
      </c>
      <c r="C14865" t="s">
        <v>201</v>
      </c>
      <c r="D14865">
        <v>12.942968</v>
      </c>
      <c r="E14865">
        <v>80.277062999999998</v>
      </c>
      <c r="F14865" s="18">
        <v>44824</v>
      </c>
      <c r="G14865" s="19">
        <v>0.29166666666666702</v>
      </c>
      <c r="H14865">
        <v>7</v>
      </c>
      <c r="I14865" s="13" t="s">
        <v>215</v>
      </c>
      <c r="J14865">
        <v>0</v>
      </c>
      <c r="K14865" s="13" t="s">
        <v>191</v>
      </c>
      <c r="L14865">
        <v>2</v>
      </c>
      <c r="M14865">
        <v>0</v>
      </c>
      <c r="N14865" s="13" t="s">
        <v>94</v>
      </c>
      <c r="O14865" s="13" t="s">
        <v>95</v>
      </c>
      <c r="P14865">
        <v>35</v>
      </c>
      <c r="Q14865" s="13" t="s">
        <v>195</v>
      </c>
      <c r="R14865" s="13" t="s">
        <v>213</v>
      </c>
      <c r="S14865" s="13" t="s">
        <v>193</v>
      </c>
      <c r="T14865">
        <v>4</v>
      </c>
      <c r="U14865">
        <v>0</v>
      </c>
      <c r="V14865">
        <v>0</v>
      </c>
      <c r="W14865" s="13" t="s">
        <v>101</v>
      </c>
      <c r="X14865">
        <v>0.45</v>
      </c>
    </row>
    <row r="14866" spans="1:24" x14ac:dyDescent="0.3">
      <c r="A14866">
        <v>14864</v>
      </c>
      <c r="B14866" t="s">
        <v>200</v>
      </c>
      <c r="C14866" t="s">
        <v>201</v>
      </c>
      <c r="D14866">
        <v>12.968336000000001</v>
      </c>
      <c r="E14866">
        <v>80.120643000000001</v>
      </c>
      <c r="F14866" s="18">
        <v>45513</v>
      </c>
      <c r="G14866" s="19">
        <v>0.29166666666666702</v>
      </c>
      <c r="H14866">
        <v>7</v>
      </c>
      <c r="I14866" s="13" t="s">
        <v>211</v>
      </c>
      <c r="J14866">
        <v>0</v>
      </c>
      <c r="K14866" s="13" t="s">
        <v>92</v>
      </c>
      <c r="L14866">
        <v>2</v>
      </c>
      <c r="M14866">
        <v>0</v>
      </c>
      <c r="N14866" s="13" t="s">
        <v>192</v>
      </c>
      <c r="O14866" s="13" t="s">
        <v>97</v>
      </c>
      <c r="P14866">
        <v>29</v>
      </c>
      <c r="Q14866" s="13" t="s">
        <v>95</v>
      </c>
      <c r="R14866" s="13" t="s">
        <v>213</v>
      </c>
      <c r="S14866" s="13" t="s">
        <v>196</v>
      </c>
      <c r="T14866">
        <v>1</v>
      </c>
      <c r="U14866">
        <v>1</v>
      </c>
      <c r="V14866">
        <v>0</v>
      </c>
      <c r="W14866" s="13" t="s">
        <v>101</v>
      </c>
      <c r="X14866">
        <v>0.1</v>
      </c>
    </row>
    <row r="14867" spans="1:24" x14ac:dyDescent="0.3">
      <c r="A14867">
        <v>14865</v>
      </c>
      <c r="B14867" t="s">
        <v>217</v>
      </c>
      <c r="C14867" t="s">
        <v>218</v>
      </c>
      <c r="D14867">
        <v>22.485882</v>
      </c>
      <c r="E14867">
        <v>88.443976000000006</v>
      </c>
      <c r="F14867" s="18">
        <v>44964</v>
      </c>
      <c r="G14867" s="19">
        <v>0.25</v>
      </c>
      <c r="H14867">
        <v>6</v>
      </c>
      <c r="I14867" s="13" t="s">
        <v>215</v>
      </c>
      <c r="J14867">
        <v>0</v>
      </c>
      <c r="K14867" s="13" t="s">
        <v>191</v>
      </c>
      <c r="L14867">
        <v>3</v>
      </c>
      <c r="M14867">
        <v>1</v>
      </c>
      <c r="N14867" s="13" t="s">
        <v>212</v>
      </c>
      <c r="O14867" s="13" t="s">
        <v>195</v>
      </c>
      <c r="P14867">
        <v>18</v>
      </c>
      <c r="Q14867" s="13" t="s">
        <v>97</v>
      </c>
      <c r="R14867" s="13" t="s">
        <v>205</v>
      </c>
      <c r="S14867" s="13" t="s">
        <v>99</v>
      </c>
      <c r="T14867">
        <v>3</v>
      </c>
      <c r="U14867">
        <v>3</v>
      </c>
      <c r="V14867">
        <v>0</v>
      </c>
      <c r="W14867" s="13" t="s">
        <v>101</v>
      </c>
      <c r="X14867">
        <v>0.65</v>
      </c>
    </row>
    <row r="14868" spans="1:24" x14ac:dyDescent="0.3">
      <c r="A14868">
        <v>14866</v>
      </c>
      <c r="B14868" t="s">
        <v>190</v>
      </c>
      <c r="C14868" t="s">
        <v>80</v>
      </c>
      <c r="D14868">
        <v>19.032498</v>
      </c>
      <c r="E14868">
        <v>72.825365000000005</v>
      </c>
      <c r="F14868" s="18">
        <v>45051</v>
      </c>
      <c r="G14868" s="19">
        <v>0.25</v>
      </c>
      <c r="H14868">
        <v>6</v>
      </c>
      <c r="I14868" s="13" t="s">
        <v>211</v>
      </c>
      <c r="J14868">
        <v>0</v>
      </c>
      <c r="K14868" s="13" t="s">
        <v>191</v>
      </c>
      <c r="L14868">
        <v>3</v>
      </c>
      <c r="M14868">
        <v>1</v>
      </c>
      <c r="N14868" s="13" t="s">
        <v>94</v>
      </c>
      <c r="O14868" s="13" t="s">
        <v>95</v>
      </c>
      <c r="P14868">
        <v>17</v>
      </c>
      <c r="Q14868" s="13" t="s">
        <v>95</v>
      </c>
      <c r="R14868" s="13" t="s">
        <v>208</v>
      </c>
      <c r="S14868" s="13" t="s">
        <v>99</v>
      </c>
      <c r="T14868">
        <v>4</v>
      </c>
      <c r="U14868">
        <v>4</v>
      </c>
      <c r="V14868">
        <v>0</v>
      </c>
      <c r="W14868" s="13" t="s">
        <v>101</v>
      </c>
      <c r="X14868">
        <v>0.65</v>
      </c>
    </row>
    <row r="14869" spans="1:24" x14ac:dyDescent="0.3">
      <c r="A14869">
        <v>14867</v>
      </c>
      <c r="B14869" t="s">
        <v>206</v>
      </c>
      <c r="C14869" t="s">
        <v>207</v>
      </c>
      <c r="D14869">
        <v>13.096026999999999</v>
      </c>
      <c r="E14869">
        <v>77.437995999999998</v>
      </c>
      <c r="F14869" s="18">
        <v>45511</v>
      </c>
      <c r="G14869" s="19">
        <v>0.125</v>
      </c>
      <c r="H14869">
        <v>3</v>
      </c>
      <c r="I14869" s="13" t="s">
        <v>194</v>
      </c>
      <c r="J14869">
        <v>0</v>
      </c>
      <c r="K14869" s="13" t="s">
        <v>92</v>
      </c>
      <c r="L14869">
        <v>5</v>
      </c>
      <c r="M14869">
        <v>1</v>
      </c>
      <c r="N14869" s="13" t="s">
        <v>212</v>
      </c>
      <c r="O14869" s="13" t="s">
        <v>195</v>
      </c>
      <c r="P14869">
        <v>26</v>
      </c>
      <c r="Q14869" s="13" t="s">
        <v>195</v>
      </c>
      <c r="R14869" s="13" t="s">
        <v>98</v>
      </c>
      <c r="S14869" s="13" t="s">
        <v>196</v>
      </c>
      <c r="T14869">
        <v>1</v>
      </c>
      <c r="U14869">
        <v>0</v>
      </c>
      <c r="V14869">
        <v>0</v>
      </c>
      <c r="W14869" s="13" t="s">
        <v>101</v>
      </c>
      <c r="X14869">
        <v>0.25</v>
      </c>
    </row>
    <row r="14870" spans="1:24" x14ac:dyDescent="0.3">
      <c r="A14870">
        <v>14868</v>
      </c>
      <c r="B14870" t="s">
        <v>206</v>
      </c>
      <c r="C14870" t="s">
        <v>207</v>
      </c>
      <c r="D14870">
        <v>13.013317000000001</v>
      </c>
      <c r="E14870">
        <v>77.617879000000002</v>
      </c>
      <c r="F14870" s="18">
        <v>45099</v>
      </c>
      <c r="G14870" s="19">
        <v>0.41666666666666702</v>
      </c>
      <c r="H14870">
        <v>10</v>
      </c>
      <c r="I14870" s="13" t="s">
        <v>202</v>
      </c>
      <c r="J14870">
        <v>0</v>
      </c>
      <c r="K14870" s="13" t="s">
        <v>92</v>
      </c>
      <c r="L14870">
        <v>4</v>
      </c>
      <c r="M14870">
        <v>0</v>
      </c>
      <c r="N14870" s="13" t="s">
        <v>192</v>
      </c>
      <c r="O14870" s="13" t="s">
        <v>97</v>
      </c>
      <c r="P14870">
        <v>27</v>
      </c>
      <c r="Q14870" s="13" t="s">
        <v>95</v>
      </c>
      <c r="R14870" s="13" t="s">
        <v>205</v>
      </c>
      <c r="S14870" s="13" t="s">
        <v>99</v>
      </c>
      <c r="T14870">
        <v>5</v>
      </c>
      <c r="U14870">
        <v>5</v>
      </c>
      <c r="V14870">
        <v>1</v>
      </c>
      <c r="W14870" s="13" t="s">
        <v>101</v>
      </c>
      <c r="X14870">
        <v>0.45</v>
      </c>
    </row>
    <row r="14871" spans="1:24" x14ac:dyDescent="0.3">
      <c r="A14871">
        <v>14869</v>
      </c>
      <c r="B14871" t="s">
        <v>206</v>
      </c>
      <c r="C14871" t="s">
        <v>207</v>
      </c>
      <c r="D14871">
        <v>13.135680000000001</v>
      </c>
      <c r="E14871">
        <v>77.726156000000003</v>
      </c>
      <c r="F14871" s="18">
        <v>45629</v>
      </c>
      <c r="G14871" s="19">
        <v>0.41666666666666702</v>
      </c>
      <c r="H14871">
        <v>10</v>
      </c>
      <c r="I14871" s="13" t="s">
        <v>215</v>
      </c>
      <c r="J14871">
        <v>0</v>
      </c>
      <c r="K14871" s="13" t="s">
        <v>191</v>
      </c>
      <c r="L14871">
        <v>3</v>
      </c>
      <c r="M14871">
        <v>1</v>
      </c>
      <c r="N14871" s="13" t="s">
        <v>192</v>
      </c>
      <c r="O14871" s="13" t="s">
        <v>97</v>
      </c>
      <c r="P14871">
        <v>17</v>
      </c>
      <c r="Q14871" s="13" t="s">
        <v>97</v>
      </c>
      <c r="R14871" s="13" t="s">
        <v>205</v>
      </c>
      <c r="S14871" s="13" t="s">
        <v>196</v>
      </c>
      <c r="T14871">
        <v>5</v>
      </c>
      <c r="U14871">
        <v>1</v>
      </c>
      <c r="V14871">
        <v>1</v>
      </c>
      <c r="W14871" s="13" t="s">
        <v>101</v>
      </c>
      <c r="X14871">
        <v>0.45</v>
      </c>
    </row>
    <row r="14872" spans="1:24" x14ac:dyDescent="0.3">
      <c r="A14872">
        <v>14870</v>
      </c>
      <c r="B14872" t="s">
        <v>197</v>
      </c>
      <c r="C14872" t="s">
        <v>198</v>
      </c>
      <c r="D14872">
        <v>30.686442</v>
      </c>
      <c r="E14872">
        <v>76.727034000000003</v>
      </c>
      <c r="F14872" s="18">
        <v>44751</v>
      </c>
      <c r="G14872" s="19">
        <v>4.1666666666666699E-2</v>
      </c>
      <c r="H14872">
        <v>1</v>
      </c>
      <c r="I14872" s="13" t="s">
        <v>219</v>
      </c>
      <c r="J14872">
        <v>1</v>
      </c>
      <c r="K14872" s="13" t="s">
        <v>214</v>
      </c>
      <c r="L14872">
        <v>5</v>
      </c>
      <c r="M14872">
        <v>1</v>
      </c>
      <c r="N14872" s="13" t="s">
        <v>94</v>
      </c>
      <c r="O14872" s="13" t="s">
        <v>95</v>
      </c>
      <c r="P14872">
        <v>24</v>
      </c>
      <c r="Q14872" s="13" t="s">
        <v>95</v>
      </c>
      <c r="R14872" s="13" t="s">
        <v>205</v>
      </c>
      <c r="S14872" s="13" t="s">
        <v>196</v>
      </c>
      <c r="T14872">
        <v>4</v>
      </c>
      <c r="U14872">
        <v>4</v>
      </c>
      <c r="V14872">
        <v>0</v>
      </c>
      <c r="W14872" s="13" t="s">
        <v>101</v>
      </c>
      <c r="X14872">
        <v>0.45</v>
      </c>
    </row>
    <row r="14873" spans="1:24" x14ac:dyDescent="0.3">
      <c r="A14873">
        <v>14871</v>
      </c>
      <c r="B14873" t="s">
        <v>203</v>
      </c>
      <c r="C14873" t="s">
        <v>203</v>
      </c>
      <c r="D14873">
        <v>28.464390000000002</v>
      </c>
      <c r="E14873">
        <v>77.253669000000002</v>
      </c>
      <c r="F14873" s="18">
        <v>44869</v>
      </c>
      <c r="G14873" s="19">
        <v>0.375</v>
      </c>
      <c r="H14873">
        <v>9</v>
      </c>
      <c r="I14873" s="13" t="s">
        <v>211</v>
      </c>
      <c r="J14873">
        <v>0</v>
      </c>
      <c r="K14873" s="13" t="s">
        <v>214</v>
      </c>
      <c r="L14873">
        <v>3</v>
      </c>
      <c r="M14873">
        <v>0</v>
      </c>
      <c r="N14873" s="13" t="s">
        <v>212</v>
      </c>
      <c r="O14873" s="13" t="s">
        <v>195</v>
      </c>
      <c r="P14873">
        <v>17</v>
      </c>
      <c r="Q14873" s="13" t="s">
        <v>97</v>
      </c>
      <c r="R14873" s="13" t="s">
        <v>205</v>
      </c>
      <c r="S14873" s="13" t="s">
        <v>193</v>
      </c>
      <c r="T14873">
        <v>1</v>
      </c>
      <c r="U14873">
        <v>1</v>
      </c>
      <c r="V14873">
        <v>1</v>
      </c>
      <c r="W14873" s="13" t="s">
        <v>101</v>
      </c>
      <c r="X14873">
        <v>0.6</v>
      </c>
    </row>
    <row r="14874" spans="1:24" x14ac:dyDescent="0.3">
      <c r="A14874">
        <v>14872</v>
      </c>
      <c r="B14874" t="s">
        <v>203</v>
      </c>
      <c r="C14874" t="s">
        <v>203</v>
      </c>
      <c r="D14874">
        <v>28.630676999999999</v>
      </c>
      <c r="E14874">
        <v>76.958625999999995</v>
      </c>
      <c r="F14874" s="18">
        <v>45113</v>
      </c>
      <c r="G14874" s="19">
        <v>0.16666666666666699</v>
      </c>
      <c r="H14874">
        <v>4</v>
      </c>
      <c r="I14874" s="13" t="s">
        <v>202</v>
      </c>
      <c r="J14874">
        <v>0</v>
      </c>
      <c r="K14874" s="13" t="s">
        <v>92</v>
      </c>
      <c r="L14874">
        <v>1</v>
      </c>
      <c r="M14874">
        <v>1</v>
      </c>
      <c r="N14874" s="13" t="s">
        <v>212</v>
      </c>
      <c r="O14874" s="13" t="s">
        <v>95</v>
      </c>
      <c r="P14874">
        <v>21</v>
      </c>
      <c r="Q14874" s="13" t="s">
        <v>95</v>
      </c>
      <c r="R14874" s="13" t="s">
        <v>208</v>
      </c>
      <c r="S14874" s="13" t="s">
        <v>193</v>
      </c>
      <c r="T14874">
        <v>3</v>
      </c>
      <c r="U14874">
        <v>2</v>
      </c>
      <c r="V14874">
        <v>0</v>
      </c>
      <c r="W14874" s="13" t="s">
        <v>101</v>
      </c>
      <c r="X14874">
        <v>0.45</v>
      </c>
    </row>
    <row r="14875" spans="1:24" x14ac:dyDescent="0.3">
      <c r="A14875">
        <v>14873</v>
      </c>
      <c r="B14875" t="s">
        <v>197</v>
      </c>
      <c r="C14875" t="s">
        <v>198</v>
      </c>
      <c r="D14875">
        <v>30.688061999999999</v>
      </c>
      <c r="E14875">
        <v>76.860393000000002</v>
      </c>
      <c r="F14875" s="18">
        <v>45159</v>
      </c>
      <c r="G14875" s="19">
        <v>0.5</v>
      </c>
      <c r="H14875">
        <v>12</v>
      </c>
      <c r="I14875" s="13" t="s">
        <v>204</v>
      </c>
      <c r="J14875">
        <v>0</v>
      </c>
      <c r="K14875" s="13" t="s">
        <v>191</v>
      </c>
      <c r="L14875">
        <v>6</v>
      </c>
      <c r="M14875">
        <v>1</v>
      </c>
      <c r="N14875" s="13" t="s">
        <v>94</v>
      </c>
      <c r="O14875" s="13" t="s">
        <v>95</v>
      </c>
      <c r="P14875">
        <v>33</v>
      </c>
      <c r="Q14875" s="13" t="s">
        <v>95</v>
      </c>
      <c r="R14875" s="13" t="s">
        <v>199</v>
      </c>
      <c r="S14875" s="13" t="s">
        <v>196</v>
      </c>
      <c r="T14875">
        <v>2</v>
      </c>
      <c r="U14875">
        <v>1</v>
      </c>
      <c r="V14875">
        <v>0</v>
      </c>
      <c r="W14875" s="13" t="s">
        <v>101</v>
      </c>
      <c r="X14875">
        <v>0.45</v>
      </c>
    </row>
    <row r="14876" spans="1:24" x14ac:dyDescent="0.3">
      <c r="A14876">
        <v>14874</v>
      </c>
      <c r="B14876" t="s">
        <v>209</v>
      </c>
      <c r="C14876" t="s">
        <v>210</v>
      </c>
      <c r="D14876">
        <v>17.234378</v>
      </c>
      <c r="E14876">
        <v>78.512292000000002</v>
      </c>
      <c r="F14876" s="18">
        <v>45518</v>
      </c>
      <c r="G14876" s="19">
        <v>0.70833333333333304</v>
      </c>
      <c r="H14876">
        <v>17</v>
      </c>
      <c r="I14876" s="13" t="s">
        <v>194</v>
      </c>
      <c r="J14876">
        <v>0</v>
      </c>
      <c r="K14876" s="13" t="s">
        <v>92</v>
      </c>
      <c r="L14876">
        <v>1</v>
      </c>
      <c r="M14876">
        <v>1</v>
      </c>
      <c r="N14876" s="13" t="s">
        <v>212</v>
      </c>
      <c r="O14876" s="13" t="s">
        <v>95</v>
      </c>
      <c r="P14876">
        <v>16</v>
      </c>
      <c r="Q14876" s="13" t="s">
        <v>195</v>
      </c>
      <c r="R14876" s="13" t="s">
        <v>205</v>
      </c>
      <c r="S14876" s="13" t="s">
        <v>193</v>
      </c>
      <c r="T14876">
        <v>1</v>
      </c>
      <c r="U14876">
        <v>1</v>
      </c>
      <c r="V14876">
        <v>1</v>
      </c>
      <c r="W14876" s="13" t="s">
        <v>101</v>
      </c>
      <c r="X14876">
        <v>0.6</v>
      </c>
    </row>
    <row r="14877" spans="1:24" x14ac:dyDescent="0.3">
      <c r="A14877">
        <v>14875</v>
      </c>
      <c r="B14877" t="s">
        <v>200</v>
      </c>
      <c r="C14877" t="s">
        <v>201</v>
      </c>
      <c r="D14877">
        <v>12.850028</v>
      </c>
      <c r="E14877">
        <v>80.191802999999993</v>
      </c>
      <c r="F14877" s="18">
        <v>44687</v>
      </c>
      <c r="G14877" s="19">
        <v>0.54166666666666696</v>
      </c>
      <c r="H14877">
        <v>13</v>
      </c>
      <c r="I14877" s="13" t="s">
        <v>211</v>
      </c>
      <c r="J14877">
        <v>0</v>
      </c>
      <c r="K14877" s="13" t="s">
        <v>214</v>
      </c>
      <c r="L14877">
        <v>4</v>
      </c>
      <c r="M14877">
        <v>0</v>
      </c>
      <c r="N14877" s="13" t="s">
        <v>192</v>
      </c>
      <c r="O14877" s="13" t="s">
        <v>97</v>
      </c>
      <c r="P14877">
        <v>29</v>
      </c>
      <c r="Q14877" s="13" t="s">
        <v>95</v>
      </c>
      <c r="R14877" s="13" t="s">
        <v>98</v>
      </c>
      <c r="S14877" s="13" t="s">
        <v>196</v>
      </c>
      <c r="T14877">
        <v>5</v>
      </c>
      <c r="U14877">
        <v>3</v>
      </c>
      <c r="V14877">
        <v>0</v>
      </c>
      <c r="W14877" s="13" t="s">
        <v>101</v>
      </c>
      <c r="X14877">
        <v>0.1</v>
      </c>
    </row>
    <row r="14878" spans="1:24" x14ac:dyDescent="0.3">
      <c r="A14878">
        <v>14876</v>
      </c>
      <c r="B14878" t="s">
        <v>197</v>
      </c>
      <c r="C14878" t="s">
        <v>198</v>
      </c>
      <c r="D14878">
        <v>30.743071</v>
      </c>
      <c r="E14878">
        <v>76.848972000000003</v>
      </c>
      <c r="F14878" s="18">
        <v>45601</v>
      </c>
      <c r="G14878" s="19">
        <v>0.625</v>
      </c>
      <c r="H14878">
        <v>15</v>
      </c>
      <c r="I14878" s="13" t="s">
        <v>215</v>
      </c>
      <c r="J14878">
        <v>0</v>
      </c>
      <c r="K14878" s="13" t="s">
        <v>92</v>
      </c>
      <c r="L14878">
        <v>2</v>
      </c>
      <c r="M14878">
        <v>0</v>
      </c>
      <c r="N14878" s="13" t="s">
        <v>192</v>
      </c>
      <c r="O14878" s="13" t="s">
        <v>97</v>
      </c>
      <c r="P14878">
        <v>35</v>
      </c>
      <c r="Q14878" s="13" t="s">
        <v>195</v>
      </c>
      <c r="R14878" s="13" t="s">
        <v>213</v>
      </c>
      <c r="S14878" s="13" t="s">
        <v>196</v>
      </c>
      <c r="T14878">
        <v>4</v>
      </c>
      <c r="U14878">
        <v>2</v>
      </c>
      <c r="V14878">
        <v>0</v>
      </c>
      <c r="W14878" s="13" t="s">
        <v>101</v>
      </c>
      <c r="X14878">
        <v>0.1</v>
      </c>
    </row>
    <row r="14879" spans="1:24" x14ac:dyDescent="0.3">
      <c r="A14879">
        <v>14877</v>
      </c>
      <c r="B14879" t="s">
        <v>203</v>
      </c>
      <c r="C14879" t="s">
        <v>203</v>
      </c>
      <c r="D14879">
        <v>28.568724</v>
      </c>
      <c r="E14879">
        <v>76.828241000000006</v>
      </c>
      <c r="F14879" s="18">
        <v>44809</v>
      </c>
      <c r="G14879" s="19">
        <v>0.875</v>
      </c>
      <c r="H14879">
        <v>21</v>
      </c>
      <c r="I14879" s="13" t="s">
        <v>204</v>
      </c>
      <c r="J14879">
        <v>0</v>
      </c>
      <c r="K14879" s="13" t="s">
        <v>191</v>
      </c>
      <c r="L14879">
        <v>2</v>
      </c>
      <c r="M14879">
        <v>1</v>
      </c>
      <c r="N14879" s="13" t="s">
        <v>94</v>
      </c>
      <c r="O14879" s="13" t="s">
        <v>95</v>
      </c>
      <c r="P14879">
        <v>18</v>
      </c>
      <c r="Q14879" s="13" t="s">
        <v>195</v>
      </c>
      <c r="R14879" s="13" t="s">
        <v>205</v>
      </c>
      <c r="S14879" s="13" t="s">
        <v>196</v>
      </c>
      <c r="T14879">
        <v>4</v>
      </c>
      <c r="U14879">
        <v>0</v>
      </c>
      <c r="V14879">
        <v>0</v>
      </c>
      <c r="W14879" s="13" t="s">
        <v>101</v>
      </c>
      <c r="X14879">
        <v>0.45</v>
      </c>
    </row>
    <row r="14880" spans="1:24" x14ac:dyDescent="0.3">
      <c r="A14880">
        <v>14878</v>
      </c>
      <c r="B14880" t="s">
        <v>217</v>
      </c>
      <c r="C14880" t="s">
        <v>218</v>
      </c>
      <c r="D14880">
        <v>22.509295999999999</v>
      </c>
      <c r="E14880">
        <v>88.286248000000001</v>
      </c>
      <c r="F14880" s="18">
        <v>45555</v>
      </c>
      <c r="G14880" s="19">
        <v>0.16666666666666699</v>
      </c>
      <c r="H14880">
        <v>4</v>
      </c>
      <c r="I14880" s="13" t="s">
        <v>211</v>
      </c>
      <c r="J14880">
        <v>0</v>
      </c>
      <c r="K14880" s="13" t="s">
        <v>92</v>
      </c>
      <c r="L14880">
        <v>4</v>
      </c>
      <c r="M14880">
        <v>0</v>
      </c>
      <c r="N14880" s="13" t="s">
        <v>94</v>
      </c>
      <c r="O14880" s="13" t="s">
        <v>95</v>
      </c>
      <c r="P14880">
        <v>28</v>
      </c>
      <c r="Q14880" s="13" t="s">
        <v>195</v>
      </c>
      <c r="R14880" s="13" t="s">
        <v>213</v>
      </c>
      <c r="S14880" s="13" t="s">
        <v>196</v>
      </c>
      <c r="T14880">
        <v>5</v>
      </c>
      <c r="U14880">
        <v>2</v>
      </c>
      <c r="V14880">
        <v>0</v>
      </c>
      <c r="W14880" s="13" t="s">
        <v>101</v>
      </c>
      <c r="X14880">
        <v>0.45</v>
      </c>
    </row>
    <row r="14881" spans="1:24" x14ac:dyDescent="0.3">
      <c r="A14881">
        <v>14879</v>
      </c>
      <c r="B14881" t="s">
        <v>190</v>
      </c>
      <c r="C14881" t="s">
        <v>80</v>
      </c>
      <c r="D14881">
        <v>19.115463999999999</v>
      </c>
      <c r="E14881">
        <v>72.981583000000001</v>
      </c>
      <c r="F14881" s="18">
        <v>45416</v>
      </c>
      <c r="G14881" s="19">
        <v>0.66666666666666696</v>
      </c>
      <c r="H14881">
        <v>16</v>
      </c>
      <c r="I14881" s="13" t="s">
        <v>219</v>
      </c>
      <c r="J14881">
        <v>1</v>
      </c>
      <c r="K14881" s="13" t="s">
        <v>92</v>
      </c>
      <c r="L14881">
        <v>5</v>
      </c>
      <c r="M14881">
        <v>1</v>
      </c>
      <c r="N14881" s="13" t="s">
        <v>192</v>
      </c>
      <c r="O14881" s="13" t="s">
        <v>97</v>
      </c>
      <c r="P14881">
        <v>23</v>
      </c>
      <c r="Q14881" s="13" t="s">
        <v>97</v>
      </c>
      <c r="R14881" s="13" t="s">
        <v>213</v>
      </c>
      <c r="S14881" s="13" t="s">
        <v>99</v>
      </c>
      <c r="T14881">
        <v>4</v>
      </c>
      <c r="U14881">
        <v>4</v>
      </c>
      <c r="V14881">
        <v>0</v>
      </c>
      <c r="W14881" s="13" t="s">
        <v>101</v>
      </c>
      <c r="X14881">
        <v>0.5</v>
      </c>
    </row>
    <row r="14882" spans="1:24" x14ac:dyDescent="0.3">
      <c r="A14882">
        <v>14880</v>
      </c>
      <c r="B14882" t="s">
        <v>217</v>
      </c>
      <c r="C14882" t="s">
        <v>218</v>
      </c>
      <c r="D14882">
        <v>22.459137999999999</v>
      </c>
      <c r="E14882">
        <v>88.290182000000001</v>
      </c>
      <c r="F14882" s="18">
        <v>45161</v>
      </c>
      <c r="G14882" s="19">
        <v>0.5</v>
      </c>
      <c r="H14882">
        <v>12</v>
      </c>
      <c r="I14882" s="13" t="s">
        <v>194</v>
      </c>
      <c r="J14882">
        <v>0</v>
      </c>
      <c r="K14882" s="13" t="s">
        <v>191</v>
      </c>
      <c r="L14882">
        <v>4</v>
      </c>
      <c r="M14882">
        <v>1</v>
      </c>
      <c r="N14882" s="13" t="s">
        <v>212</v>
      </c>
      <c r="O14882" s="13" t="s">
        <v>95</v>
      </c>
      <c r="P14882">
        <v>26</v>
      </c>
      <c r="Q14882" s="13" t="s">
        <v>97</v>
      </c>
      <c r="R14882" s="13" t="s">
        <v>199</v>
      </c>
      <c r="S14882" s="13" t="s">
        <v>196</v>
      </c>
      <c r="T14882">
        <v>3</v>
      </c>
      <c r="U14882">
        <v>3</v>
      </c>
      <c r="V14882">
        <v>0</v>
      </c>
      <c r="W14882" s="13" t="s">
        <v>101</v>
      </c>
      <c r="X14882">
        <v>0.65</v>
      </c>
    </row>
    <row r="14883" spans="1:24" x14ac:dyDescent="0.3">
      <c r="A14883">
        <v>14881</v>
      </c>
      <c r="B14883" t="s">
        <v>197</v>
      </c>
      <c r="C14883" t="s">
        <v>198</v>
      </c>
      <c r="D14883">
        <v>30.699892999999999</v>
      </c>
      <c r="E14883">
        <v>76.835736999999995</v>
      </c>
      <c r="F14883" s="18">
        <v>45029</v>
      </c>
      <c r="G14883" s="19">
        <v>0.54166666666666696</v>
      </c>
      <c r="H14883">
        <v>13</v>
      </c>
      <c r="I14883" s="13" t="s">
        <v>202</v>
      </c>
      <c r="J14883">
        <v>0</v>
      </c>
      <c r="K14883" s="13" t="s">
        <v>214</v>
      </c>
      <c r="L14883">
        <v>1</v>
      </c>
      <c r="M14883">
        <v>1</v>
      </c>
      <c r="N14883" s="13" t="s">
        <v>94</v>
      </c>
      <c r="O14883" s="13" t="s">
        <v>95</v>
      </c>
      <c r="P14883">
        <v>24</v>
      </c>
      <c r="Q14883" s="13" t="s">
        <v>95</v>
      </c>
      <c r="R14883" s="13" t="s">
        <v>199</v>
      </c>
      <c r="S14883" s="13" t="s">
        <v>193</v>
      </c>
      <c r="T14883">
        <v>2</v>
      </c>
      <c r="U14883">
        <v>1</v>
      </c>
      <c r="V14883">
        <v>0</v>
      </c>
      <c r="W14883" s="13" t="s">
        <v>101</v>
      </c>
      <c r="X14883">
        <v>0.45</v>
      </c>
    </row>
    <row r="14884" spans="1:24" x14ac:dyDescent="0.3">
      <c r="A14884">
        <v>14882</v>
      </c>
      <c r="B14884" t="s">
        <v>190</v>
      </c>
      <c r="C14884" t="s">
        <v>80</v>
      </c>
      <c r="D14884">
        <v>18.968693999999999</v>
      </c>
      <c r="E14884">
        <v>72.911919999999995</v>
      </c>
      <c r="F14884" s="18">
        <v>45671</v>
      </c>
      <c r="G14884" s="19">
        <v>0.75</v>
      </c>
      <c r="H14884">
        <v>18</v>
      </c>
      <c r="I14884" s="13" t="s">
        <v>215</v>
      </c>
      <c r="J14884">
        <v>0</v>
      </c>
      <c r="K14884" s="13" t="s">
        <v>214</v>
      </c>
      <c r="L14884">
        <v>3</v>
      </c>
      <c r="M14884">
        <v>1</v>
      </c>
      <c r="N14884" s="13" t="s">
        <v>94</v>
      </c>
      <c r="O14884" s="13" t="s">
        <v>95</v>
      </c>
      <c r="P14884">
        <v>38</v>
      </c>
      <c r="Q14884" s="13" t="s">
        <v>95</v>
      </c>
      <c r="R14884" s="13" t="s">
        <v>213</v>
      </c>
      <c r="S14884" s="13" t="s">
        <v>196</v>
      </c>
      <c r="T14884">
        <v>4</v>
      </c>
      <c r="U14884">
        <v>3</v>
      </c>
      <c r="V14884">
        <v>1</v>
      </c>
      <c r="W14884" s="13" t="s">
        <v>101</v>
      </c>
      <c r="X14884">
        <v>0.6</v>
      </c>
    </row>
    <row r="14885" spans="1:24" x14ac:dyDescent="0.3">
      <c r="A14885">
        <v>14883</v>
      </c>
      <c r="B14885" t="s">
        <v>203</v>
      </c>
      <c r="C14885" t="s">
        <v>203</v>
      </c>
      <c r="D14885">
        <v>28.697994000000001</v>
      </c>
      <c r="E14885">
        <v>76.876019999999997</v>
      </c>
      <c r="F14885" s="18">
        <v>44673</v>
      </c>
      <c r="G14885" s="19">
        <v>0.83333333333333304</v>
      </c>
      <c r="H14885">
        <v>20</v>
      </c>
      <c r="I14885" s="13" t="s">
        <v>211</v>
      </c>
      <c r="J14885">
        <v>0</v>
      </c>
      <c r="K14885" s="13" t="s">
        <v>214</v>
      </c>
      <c r="L14885">
        <v>2</v>
      </c>
      <c r="M14885">
        <v>0</v>
      </c>
      <c r="N14885" s="13" t="s">
        <v>212</v>
      </c>
      <c r="O14885" s="13" t="s">
        <v>95</v>
      </c>
      <c r="P14885">
        <v>25</v>
      </c>
      <c r="Q14885" s="13" t="s">
        <v>195</v>
      </c>
      <c r="R14885" s="13" t="s">
        <v>213</v>
      </c>
      <c r="S14885" s="13" t="s">
        <v>196</v>
      </c>
      <c r="T14885">
        <v>5</v>
      </c>
      <c r="U14885">
        <v>3</v>
      </c>
      <c r="V14885">
        <v>0</v>
      </c>
      <c r="W14885" s="13" t="s">
        <v>101</v>
      </c>
      <c r="X14885">
        <v>0.45</v>
      </c>
    </row>
    <row r="14886" spans="1:24" x14ac:dyDescent="0.3">
      <c r="A14886">
        <v>14884</v>
      </c>
      <c r="B14886" t="s">
        <v>190</v>
      </c>
      <c r="C14886" t="s">
        <v>80</v>
      </c>
      <c r="D14886">
        <v>19.124690999999999</v>
      </c>
      <c r="E14886">
        <v>72.871168999999995</v>
      </c>
      <c r="F14886" s="18">
        <v>45733</v>
      </c>
      <c r="G14886" s="19">
        <v>4.1666666666666699E-2</v>
      </c>
      <c r="H14886">
        <v>1</v>
      </c>
      <c r="I14886" s="13" t="s">
        <v>204</v>
      </c>
      <c r="J14886">
        <v>0</v>
      </c>
      <c r="K14886" s="13" t="s">
        <v>214</v>
      </c>
      <c r="L14886">
        <v>3</v>
      </c>
      <c r="M14886">
        <v>0</v>
      </c>
      <c r="N14886" s="13" t="s">
        <v>94</v>
      </c>
      <c r="O14886" s="13" t="s">
        <v>95</v>
      </c>
      <c r="P14886">
        <v>22</v>
      </c>
      <c r="Q14886" s="13" t="s">
        <v>195</v>
      </c>
      <c r="R14886" s="13" t="s">
        <v>213</v>
      </c>
      <c r="S14886" s="13" t="s">
        <v>196</v>
      </c>
      <c r="T14886">
        <v>4</v>
      </c>
      <c r="U14886">
        <v>2</v>
      </c>
      <c r="V14886">
        <v>0</v>
      </c>
      <c r="W14886" s="13" t="s">
        <v>101</v>
      </c>
      <c r="X14886">
        <v>0.45</v>
      </c>
    </row>
    <row r="14887" spans="1:24" x14ac:dyDescent="0.3">
      <c r="A14887">
        <v>14885</v>
      </c>
      <c r="B14887" t="s">
        <v>197</v>
      </c>
      <c r="C14887" t="s">
        <v>198</v>
      </c>
      <c r="D14887">
        <v>30.715254999999999</v>
      </c>
      <c r="E14887">
        <v>76.751519000000002</v>
      </c>
      <c r="F14887" s="18">
        <v>44813</v>
      </c>
      <c r="G14887" s="19">
        <v>0.875</v>
      </c>
      <c r="H14887">
        <v>21</v>
      </c>
      <c r="I14887" s="13" t="s">
        <v>211</v>
      </c>
      <c r="J14887">
        <v>0</v>
      </c>
      <c r="K14887" s="13" t="s">
        <v>214</v>
      </c>
      <c r="L14887">
        <v>4</v>
      </c>
      <c r="M14887">
        <v>0</v>
      </c>
      <c r="N14887" s="13" t="s">
        <v>192</v>
      </c>
      <c r="O14887" s="13" t="s">
        <v>97</v>
      </c>
      <c r="P14887">
        <v>29</v>
      </c>
      <c r="Q14887" s="13" t="s">
        <v>195</v>
      </c>
      <c r="R14887" s="13" t="s">
        <v>213</v>
      </c>
      <c r="S14887" s="13" t="s">
        <v>196</v>
      </c>
      <c r="T14887">
        <v>2</v>
      </c>
      <c r="U14887">
        <v>2</v>
      </c>
      <c r="V14887">
        <v>0</v>
      </c>
      <c r="W14887" s="13" t="s">
        <v>101</v>
      </c>
      <c r="X14887">
        <v>0.1</v>
      </c>
    </row>
    <row r="14888" spans="1:24" x14ac:dyDescent="0.3">
      <c r="A14888">
        <v>14886</v>
      </c>
      <c r="B14888" t="s">
        <v>203</v>
      </c>
      <c r="C14888" t="s">
        <v>203</v>
      </c>
      <c r="D14888">
        <v>28.729776999999999</v>
      </c>
      <c r="E14888">
        <v>77.008139999999997</v>
      </c>
      <c r="F14888" s="18">
        <v>44984</v>
      </c>
      <c r="G14888" s="19">
        <v>4.1666666666666699E-2</v>
      </c>
      <c r="H14888">
        <v>1</v>
      </c>
      <c r="I14888" s="13" t="s">
        <v>204</v>
      </c>
      <c r="J14888">
        <v>0</v>
      </c>
      <c r="K14888" s="13" t="s">
        <v>191</v>
      </c>
      <c r="L14888">
        <v>5</v>
      </c>
      <c r="M14888">
        <v>1</v>
      </c>
      <c r="N14888" s="13" t="s">
        <v>192</v>
      </c>
      <c r="O14888" s="13" t="s">
        <v>97</v>
      </c>
      <c r="P14888">
        <v>31</v>
      </c>
      <c r="Q14888" s="13" t="s">
        <v>195</v>
      </c>
      <c r="R14888" s="13" t="s">
        <v>208</v>
      </c>
      <c r="S14888" s="13" t="s">
        <v>196</v>
      </c>
      <c r="T14888">
        <v>1</v>
      </c>
      <c r="U14888">
        <v>0</v>
      </c>
      <c r="V14888">
        <v>0</v>
      </c>
      <c r="W14888" s="13" t="s">
        <v>101</v>
      </c>
      <c r="X14888">
        <v>0.1</v>
      </c>
    </row>
    <row r="14889" spans="1:24" x14ac:dyDescent="0.3">
      <c r="A14889">
        <v>14887</v>
      </c>
      <c r="B14889" t="s">
        <v>206</v>
      </c>
      <c r="C14889" t="s">
        <v>207</v>
      </c>
      <c r="D14889">
        <v>12.815125</v>
      </c>
      <c r="E14889">
        <v>77.541815</v>
      </c>
      <c r="F14889" s="18">
        <v>44596</v>
      </c>
      <c r="G14889" s="19">
        <v>0.75</v>
      </c>
      <c r="H14889">
        <v>18</v>
      </c>
      <c r="I14889" s="13" t="s">
        <v>211</v>
      </c>
      <c r="J14889">
        <v>0</v>
      </c>
      <c r="K14889" s="13" t="s">
        <v>191</v>
      </c>
      <c r="L14889">
        <v>1</v>
      </c>
      <c r="M14889">
        <v>1</v>
      </c>
      <c r="N14889" s="13" t="s">
        <v>94</v>
      </c>
      <c r="O14889" s="13" t="s">
        <v>95</v>
      </c>
      <c r="P14889">
        <v>34</v>
      </c>
      <c r="Q14889" s="13" t="s">
        <v>97</v>
      </c>
      <c r="R14889" s="13" t="s">
        <v>199</v>
      </c>
      <c r="S14889" s="13" t="s">
        <v>99</v>
      </c>
      <c r="T14889">
        <v>4</v>
      </c>
      <c r="U14889">
        <v>4</v>
      </c>
      <c r="V14889">
        <v>1</v>
      </c>
      <c r="W14889" s="13" t="s">
        <v>101</v>
      </c>
      <c r="X14889">
        <v>1</v>
      </c>
    </row>
    <row r="14890" spans="1:24" x14ac:dyDescent="0.3">
      <c r="A14890">
        <v>14888</v>
      </c>
      <c r="B14890" t="s">
        <v>79</v>
      </c>
      <c r="C14890" t="s">
        <v>80</v>
      </c>
      <c r="D14890">
        <v>18.642347999999998</v>
      </c>
      <c r="E14890">
        <v>73.849321000000003</v>
      </c>
      <c r="F14890" s="18">
        <v>44646</v>
      </c>
      <c r="G14890" s="19">
        <v>0.29166666666666702</v>
      </c>
      <c r="H14890">
        <v>7</v>
      </c>
      <c r="I14890" s="13" t="s">
        <v>219</v>
      </c>
      <c r="J14890">
        <v>1</v>
      </c>
      <c r="K14890" s="13" t="s">
        <v>92</v>
      </c>
      <c r="L14890">
        <v>2</v>
      </c>
      <c r="M14890">
        <v>0</v>
      </c>
      <c r="N14890" s="13" t="s">
        <v>212</v>
      </c>
      <c r="O14890" s="13" t="s">
        <v>195</v>
      </c>
      <c r="P14890">
        <v>31</v>
      </c>
      <c r="Q14890" s="13" t="s">
        <v>97</v>
      </c>
      <c r="R14890" s="13" t="s">
        <v>199</v>
      </c>
      <c r="S14890" s="13" t="s">
        <v>193</v>
      </c>
      <c r="T14890">
        <v>4</v>
      </c>
      <c r="U14890">
        <v>1</v>
      </c>
      <c r="V14890">
        <v>0</v>
      </c>
      <c r="W14890" s="13" t="s">
        <v>101</v>
      </c>
      <c r="X14890">
        <v>0.45</v>
      </c>
    </row>
    <row r="14891" spans="1:24" x14ac:dyDescent="0.3">
      <c r="A14891">
        <v>14889</v>
      </c>
      <c r="B14891" t="s">
        <v>79</v>
      </c>
      <c r="C14891" t="s">
        <v>80</v>
      </c>
      <c r="D14891">
        <v>18.512471999999999</v>
      </c>
      <c r="E14891">
        <v>73.821869000000007</v>
      </c>
      <c r="F14891" s="18">
        <v>45264</v>
      </c>
      <c r="G14891" s="19">
        <v>8.3333333333333301E-2</v>
      </c>
      <c r="H14891">
        <v>2</v>
      </c>
      <c r="I14891" s="13" t="s">
        <v>204</v>
      </c>
      <c r="J14891">
        <v>0</v>
      </c>
      <c r="K14891" s="13" t="s">
        <v>214</v>
      </c>
      <c r="L14891">
        <v>6</v>
      </c>
      <c r="M14891">
        <v>1</v>
      </c>
      <c r="N14891" s="13" t="s">
        <v>212</v>
      </c>
      <c r="O14891" s="13" t="s">
        <v>195</v>
      </c>
      <c r="P14891">
        <v>35</v>
      </c>
      <c r="Q14891" s="13" t="s">
        <v>95</v>
      </c>
      <c r="R14891" s="13" t="s">
        <v>199</v>
      </c>
      <c r="S14891" s="13" t="s">
        <v>99</v>
      </c>
      <c r="T14891">
        <v>5</v>
      </c>
      <c r="U14891">
        <v>5</v>
      </c>
      <c r="V14891">
        <v>0</v>
      </c>
      <c r="W14891" s="13" t="s">
        <v>101</v>
      </c>
      <c r="X14891">
        <v>0.45</v>
      </c>
    </row>
    <row r="14892" spans="1:24" x14ac:dyDescent="0.3">
      <c r="A14892">
        <v>14890</v>
      </c>
      <c r="B14892" t="s">
        <v>190</v>
      </c>
      <c r="C14892" t="s">
        <v>80</v>
      </c>
      <c r="D14892">
        <v>18.863126000000001</v>
      </c>
      <c r="E14892">
        <v>72.757525000000001</v>
      </c>
      <c r="F14892" s="18">
        <v>44656</v>
      </c>
      <c r="G14892" s="19">
        <v>0.875</v>
      </c>
      <c r="H14892">
        <v>21</v>
      </c>
      <c r="I14892" s="13" t="s">
        <v>215</v>
      </c>
      <c r="J14892">
        <v>0</v>
      </c>
      <c r="K14892" s="13" t="s">
        <v>214</v>
      </c>
      <c r="L14892">
        <v>2</v>
      </c>
      <c r="M14892">
        <v>1</v>
      </c>
      <c r="N14892" s="13" t="s">
        <v>94</v>
      </c>
      <c r="O14892" s="13" t="s">
        <v>95</v>
      </c>
      <c r="P14892">
        <v>37</v>
      </c>
      <c r="Q14892" s="13" t="s">
        <v>195</v>
      </c>
      <c r="R14892" s="13" t="s">
        <v>199</v>
      </c>
      <c r="S14892" s="13" t="s">
        <v>99</v>
      </c>
      <c r="T14892">
        <v>2</v>
      </c>
      <c r="U14892">
        <v>2</v>
      </c>
      <c r="V14892">
        <v>0</v>
      </c>
      <c r="W14892" s="13" t="s">
        <v>101</v>
      </c>
      <c r="X14892">
        <v>0.65</v>
      </c>
    </row>
    <row r="14893" spans="1:24" x14ac:dyDescent="0.3">
      <c r="A14893">
        <v>14891</v>
      </c>
      <c r="B14893" t="s">
        <v>200</v>
      </c>
      <c r="C14893" t="s">
        <v>201</v>
      </c>
      <c r="D14893">
        <v>13.014094</v>
      </c>
      <c r="E14893">
        <v>80.235826000000003</v>
      </c>
      <c r="F14893" s="18">
        <v>45639</v>
      </c>
      <c r="G14893" s="19">
        <v>0.91666666666666696</v>
      </c>
      <c r="H14893">
        <v>22</v>
      </c>
      <c r="I14893" s="13" t="s">
        <v>211</v>
      </c>
      <c r="J14893">
        <v>0</v>
      </c>
      <c r="K14893" s="13" t="s">
        <v>191</v>
      </c>
      <c r="L14893">
        <v>4</v>
      </c>
      <c r="M14893">
        <v>1</v>
      </c>
      <c r="N14893" s="13" t="s">
        <v>192</v>
      </c>
      <c r="O14893" s="13" t="s">
        <v>97</v>
      </c>
      <c r="P14893">
        <v>22</v>
      </c>
      <c r="Q14893" s="13" t="s">
        <v>95</v>
      </c>
      <c r="R14893" s="13" t="s">
        <v>213</v>
      </c>
      <c r="S14893" s="13" t="s">
        <v>196</v>
      </c>
      <c r="T14893">
        <v>5</v>
      </c>
      <c r="U14893">
        <v>2</v>
      </c>
      <c r="V14893">
        <v>0</v>
      </c>
      <c r="W14893" s="13" t="s">
        <v>101</v>
      </c>
      <c r="X14893">
        <v>0.1</v>
      </c>
    </row>
    <row r="14894" spans="1:24" x14ac:dyDescent="0.3">
      <c r="A14894">
        <v>14892</v>
      </c>
      <c r="B14894" t="s">
        <v>206</v>
      </c>
      <c r="C14894" t="s">
        <v>207</v>
      </c>
      <c r="D14894">
        <v>13.088474</v>
      </c>
      <c r="E14894">
        <v>77.603386</v>
      </c>
      <c r="F14894" s="18">
        <v>44772</v>
      </c>
      <c r="G14894" s="19">
        <v>8.3333333333333301E-2</v>
      </c>
      <c r="H14894">
        <v>2</v>
      </c>
      <c r="I14894" s="13" t="s">
        <v>219</v>
      </c>
      <c r="J14894">
        <v>1</v>
      </c>
      <c r="K14894" s="13" t="s">
        <v>92</v>
      </c>
      <c r="L14894">
        <v>4</v>
      </c>
      <c r="M14894">
        <v>0</v>
      </c>
      <c r="N14894" s="13" t="s">
        <v>212</v>
      </c>
      <c r="O14894" s="13" t="s">
        <v>195</v>
      </c>
      <c r="P14894">
        <v>22</v>
      </c>
      <c r="Q14894" s="13" t="s">
        <v>97</v>
      </c>
      <c r="R14894" s="13" t="s">
        <v>199</v>
      </c>
      <c r="S14894" s="13" t="s">
        <v>196</v>
      </c>
      <c r="T14894">
        <v>2</v>
      </c>
      <c r="U14894">
        <v>2</v>
      </c>
      <c r="V14894">
        <v>0</v>
      </c>
      <c r="W14894" s="13" t="s">
        <v>101</v>
      </c>
      <c r="X14894">
        <v>0.45</v>
      </c>
    </row>
    <row r="14895" spans="1:24" x14ac:dyDescent="0.3">
      <c r="A14895">
        <v>14893</v>
      </c>
      <c r="B14895" t="s">
        <v>209</v>
      </c>
      <c r="C14895" t="s">
        <v>210</v>
      </c>
      <c r="D14895">
        <v>17.449276000000001</v>
      </c>
      <c r="E14895">
        <v>78.577601999999999</v>
      </c>
      <c r="F14895" s="18">
        <v>45043</v>
      </c>
      <c r="G14895" s="19">
        <v>0.5</v>
      </c>
      <c r="H14895">
        <v>12</v>
      </c>
      <c r="I14895" s="13" t="s">
        <v>202</v>
      </c>
      <c r="J14895">
        <v>0</v>
      </c>
      <c r="K14895" s="13" t="s">
        <v>92</v>
      </c>
      <c r="L14895">
        <v>6</v>
      </c>
      <c r="M14895">
        <v>1</v>
      </c>
      <c r="N14895" s="13" t="s">
        <v>192</v>
      </c>
      <c r="O14895" s="13" t="s">
        <v>97</v>
      </c>
      <c r="P14895">
        <v>32</v>
      </c>
      <c r="Q14895" s="13" t="s">
        <v>97</v>
      </c>
      <c r="R14895" s="13" t="s">
        <v>205</v>
      </c>
      <c r="S14895" s="13" t="s">
        <v>196</v>
      </c>
      <c r="T14895">
        <v>2</v>
      </c>
      <c r="U14895">
        <v>2</v>
      </c>
      <c r="V14895">
        <v>0</v>
      </c>
      <c r="W14895" s="13" t="s">
        <v>101</v>
      </c>
      <c r="X14895">
        <v>0.3</v>
      </c>
    </row>
    <row r="14896" spans="1:24" x14ac:dyDescent="0.3">
      <c r="A14896">
        <v>14894</v>
      </c>
      <c r="B14896" t="s">
        <v>209</v>
      </c>
      <c r="C14896" t="s">
        <v>210</v>
      </c>
      <c r="D14896">
        <v>17.243399</v>
      </c>
      <c r="E14896">
        <v>78.225331999999995</v>
      </c>
      <c r="F14896" s="18">
        <v>45516</v>
      </c>
      <c r="G14896" s="19">
        <v>0.5</v>
      </c>
      <c r="H14896">
        <v>12</v>
      </c>
      <c r="I14896" s="13" t="s">
        <v>204</v>
      </c>
      <c r="J14896">
        <v>0</v>
      </c>
      <c r="K14896" s="13" t="s">
        <v>92</v>
      </c>
      <c r="L14896">
        <v>3</v>
      </c>
      <c r="M14896">
        <v>0</v>
      </c>
      <c r="N14896" s="13" t="s">
        <v>94</v>
      </c>
      <c r="O14896" s="13" t="s">
        <v>95</v>
      </c>
      <c r="P14896">
        <v>34</v>
      </c>
      <c r="Q14896" s="13" t="s">
        <v>95</v>
      </c>
      <c r="R14896" s="13" t="s">
        <v>98</v>
      </c>
      <c r="S14896" s="13" t="s">
        <v>196</v>
      </c>
      <c r="T14896">
        <v>2</v>
      </c>
      <c r="U14896">
        <v>2</v>
      </c>
      <c r="V14896">
        <v>0</v>
      </c>
      <c r="W14896" s="13" t="s">
        <v>101</v>
      </c>
      <c r="X14896">
        <v>0.45</v>
      </c>
    </row>
    <row r="14897" spans="1:24" x14ac:dyDescent="0.3">
      <c r="A14897">
        <v>14895</v>
      </c>
      <c r="B14897" t="s">
        <v>197</v>
      </c>
      <c r="C14897" t="s">
        <v>198</v>
      </c>
      <c r="D14897">
        <v>30.754173000000002</v>
      </c>
      <c r="E14897">
        <v>76.723028999999997</v>
      </c>
      <c r="F14897" s="18">
        <v>44608</v>
      </c>
      <c r="G14897" s="19">
        <v>0.70833333333333304</v>
      </c>
      <c r="H14897">
        <v>17</v>
      </c>
      <c r="I14897" s="13" t="s">
        <v>194</v>
      </c>
      <c r="J14897">
        <v>0</v>
      </c>
      <c r="K14897" s="13" t="s">
        <v>191</v>
      </c>
      <c r="L14897">
        <v>4</v>
      </c>
      <c r="M14897">
        <v>1</v>
      </c>
      <c r="N14897" s="13" t="s">
        <v>212</v>
      </c>
      <c r="O14897" s="13" t="s">
        <v>95</v>
      </c>
      <c r="P14897">
        <v>21</v>
      </c>
      <c r="Q14897" s="13" t="s">
        <v>97</v>
      </c>
      <c r="R14897" s="13" t="s">
        <v>213</v>
      </c>
      <c r="S14897" s="13" t="s">
        <v>196</v>
      </c>
      <c r="T14897">
        <v>5</v>
      </c>
      <c r="U14897">
        <v>3</v>
      </c>
      <c r="V14897">
        <v>1</v>
      </c>
      <c r="W14897" s="13" t="s">
        <v>101</v>
      </c>
      <c r="X14897">
        <v>0.8</v>
      </c>
    </row>
    <row r="14898" spans="1:24" x14ac:dyDescent="0.3">
      <c r="A14898">
        <v>14896</v>
      </c>
      <c r="B14898" t="s">
        <v>79</v>
      </c>
      <c r="C14898" t="s">
        <v>80</v>
      </c>
      <c r="D14898">
        <v>18.511035</v>
      </c>
      <c r="E14898">
        <v>73.948100999999994</v>
      </c>
      <c r="F14898" s="18">
        <v>45126</v>
      </c>
      <c r="G14898" s="19">
        <v>0.75</v>
      </c>
      <c r="H14898">
        <v>18</v>
      </c>
      <c r="I14898" s="13" t="s">
        <v>194</v>
      </c>
      <c r="J14898">
        <v>0</v>
      </c>
      <c r="K14898" s="13" t="s">
        <v>92</v>
      </c>
      <c r="L14898">
        <v>4</v>
      </c>
      <c r="M14898">
        <v>0</v>
      </c>
      <c r="N14898" s="13" t="s">
        <v>212</v>
      </c>
      <c r="O14898" s="13" t="s">
        <v>95</v>
      </c>
      <c r="P14898">
        <v>38</v>
      </c>
      <c r="Q14898" s="13" t="s">
        <v>97</v>
      </c>
      <c r="R14898" s="13" t="s">
        <v>208</v>
      </c>
      <c r="S14898" s="13" t="s">
        <v>196</v>
      </c>
      <c r="T14898">
        <v>1</v>
      </c>
      <c r="U14898">
        <v>0</v>
      </c>
      <c r="V14898">
        <v>1</v>
      </c>
      <c r="W14898" s="13" t="s">
        <v>101</v>
      </c>
      <c r="X14898">
        <v>0.8</v>
      </c>
    </row>
    <row r="14899" spans="1:24" x14ac:dyDescent="0.3">
      <c r="A14899">
        <v>14897</v>
      </c>
      <c r="B14899" t="s">
        <v>209</v>
      </c>
      <c r="C14899" t="s">
        <v>210</v>
      </c>
      <c r="D14899">
        <v>17.474124</v>
      </c>
      <c r="E14899">
        <v>78.552166999999997</v>
      </c>
      <c r="F14899" s="18">
        <v>44985</v>
      </c>
      <c r="G14899" s="19">
        <v>0.70833333333333304</v>
      </c>
      <c r="H14899">
        <v>17</v>
      </c>
      <c r="I14899" s="13" t="s">
        <v>215</v>
      </c>
      <c r="J14899">
        <v>0</v>
      </c>
      <c r="K14899" s="13" t="s">
        <v>191</v>
      </c>
      <c r="L14899">
        <v>4</v>
      </c>
      <c r="M14899">
        <v>1</v>
      </c>
      <c r="N14899" s="13" t="s">
        <v>94</v>
      </c>
      <c r="O14899" s="13" t="s">
        <v>95</v>
      </c>
      <c r="P14899">
        <v>15</v>
      </c>
      <c r="Q14899" s="13" t="s">
        <v>97</v>
      </c>
      <c r="R14899" s="13" t="s">
        <v>208</v>
      </c>
      <c r="S14899" s="13" t="s">
        <v>193</v>
      </c>
      <c r="T14899">
        <v>5</v>
      </c>
      <c r="U14899">
        <v>2</v>
      </c>
      <c r="V14899">
        <v>1</v>
      </c>
      <c r="W14899" s="13" t="s">
        <v>101</v>
      </c>
      <c r="X14899">
        <v>0.8</v>
      </c>
    </row>
    <row r="14900" spans="1:24" x14ac:dyDescent="0.3">
      <c r="A14900">
        <v>14898</v>
      </c>
      <c r="B14900" t="s">
        <v>197</v>
      </c>
      <c r="C14900" t="s">
        <v>198</v>
      </c>
      <c r="D14900">
        <v>30.617054</v>
      </c>
      <c r="E14900">
        <v>76.790313999999995</v>
      </c>
      <c r="F14900" s="18">
        <v>45171</v>
      </c>
      <c r="G14900" s="19">
        <v>0.45833333333333298</v>
      </c>
      <c r="H14900">
        <v>11</v>
      </c>
      <c r="I14900" s="13" t="s">
        <v>219</v>
      </c>
      <c r="J14900">
        <v>1</v>
      </c>
      <c r="K14900" s="13" t="s">
        <v>214</v>
      </c>
      <c r="L14900">
        <v>5</v>
      </c>
      <c r="M14900">
        <v>1</v>
      </c>
      <c r="N14900" s="13" t="s">
        <v>192</v>
      </c>
      <c r="O14900" s="13" t="s">
        <v>97</v>
      </c>
      <c r="P14900">
        <v>19</v>
      </c>
      <c r="Q14900" s="13" t="s">
        <v>97</v>
      </c>
      <c r="R14900" s="13" t="s">
        <v>208</v>
      </c>
      <c r="S14900" s="13" t="s">
        <v>196</v>
      </c>
      <c r="T14900">
        <v>2</v>
      </c>
      <c r="U14900">
        <v>2</v>
      </c>
      <c r="V14900">
        <v>0</v>
      </c>
      <c r="W14900" s="13" t="s">
        <v>101</v>
      </c>
      <c r="X14900">
        <v>0.3</v>
      </c>
    </row>
    <row r="14901" spans="1:24" x14ac:dyDescent="0.3">
      <c r="A14901">
        <v>14899</v>
      </c>
      <c r="B14901" t="s">
        <v>217</v>
      </c>
      <c r="C14901" t="s">
        <v>218</v>
      </c>
      <c r="D14901">
        <v>22.602664999999998</v>
      </c>
      <c r="E14901">
        <v>88.363926000000006</v>
      </c>
      <c r="F14901" s="18">
        <v>45446</v>
      </c>
      <c r="G14901" s="19">
        <v>0.75</v>
      </c>
      <c r="H14901">
        <v>18</v>
      </c>
      <c r="I14901" s="13" t="s">
        <v>204</v>
      </c>
      <c r="J14901">
        <v>0</v>
      </c>
      <c r="K14901" s="13" t="s">
        <v>191</v>
      </c>
      <c r="L14901">
        <v>2</v>
      </c>
      <c r="M14901">
        <v>1</v>
      </c>
      <c r="N14901" s="13" t="s">
        <v>212</v>
      </c>
      <c r="O14901" s="13" t="s">
        <v>195</v>
      </c>
      <c r="P14901">
        <v>39</v>
      </c>
      <c r="Q14901" s="13" t="s">
        <v>195</v>
      </c>
      <c r="R14901" s="13" t="s">
        <v>213</v>
      </c>
      <c r="S14901" s="13" t="s">
        <v>193</v>
      </c>
      <c r="T14901">
        <v>2</v>
      </c>
      <c r="U14901">
        <v>2</v>
      </c>
      <c r="V14901">
        <v>1</v>
      </c>
      <c r="W14901" s="13" t="s">
        <v>101</v>
      </c>
      <c r="X14901">
        <v>0.4</v>
      </c>
    </row>
    <row r="14902" spans="1:24" x14ac:dyDescent="0.3">
      <c r="A14902">
        <v>14900</v>
      </c>
      <c r="B14902" t="s">
        <v>200</v>
      </c>
      <c r="C14902" t="s">
        <v>201</v>
      </c>
      <c r="D14902">
        <v>13.108862</v>
      </c>
      <c r="E14902">
        <v>80.262288999999996</v>
      </c>
      <c r="F14902" s="18">
        <v>45151</v>
      </c>
      <c r="G14902" s="19">
        <v>0.25</v>
      </c>
      <c r="H14902">
        <v>6</v>
      </c>
      <c r="I14902" s="13" t="s">
        <v>89</v>
      </c>
      <c r="J14902">
        <v>1</v>
      </c>
      <c r="K14902" s="13" t="s">
        <v>92</v>
      </c>
      <c r="L14902">
        <v>4</v>
      </c>
      <c r="M14902">
        <v>0</v>
      </c>
      <c r="N14902" s="13" t="s">
        <v>212</v>
      </c>
      <c r="O14902" s="13" t="s">
        <v>195</v>
      </c>
      <c r="P14902">
        <v>40</v>
      </c>
      <c r="Q14902" s="13" t="s">
        <v>95</v>
      </c>
      <c r="R14902" s="13" t="s">
        <v>213</v>
      </c>
      <c r="S14902" s="13" t="s">
        <v>99</v>
      </c>
      <c r="T14902">
        <v>5</v>
      </c>
      <c r="U14902">
        <v>5</v>
      </c>
      <c r="V14902">
        <v>0</v>
      </c>
      <c r="W14902" s="13" t="s">
        <v>101</v>
      </c>
      <c r="X14902">
        <v>0.45</v>
      </c>
    </row>
    <row r="14903" spans="1:24" x14ac:dyDescent="0.3">
      <c r="A14903">
        <v>14901</v>
      </c>
      <c r="B14903" t="s">
        <v>203</v>
      </c>
      <c r="C14903" t="s">
        <v>203</v>
      </c>
      <c r="D14903">
        <v>28.774191999999999</v>
      </c>
      <c r="E14903">
        <v>77.074826999999999</v>
      </c>
      <c r="F14903" s="18">
        <v>44951</v>
      </c>
      <c r="G14903" s="19">
        <v>0.83333333333333304</v>
      </c>
      <c r="H14903">
        <v>20</v>
      </c>
      <c r="I14903" s="13" t="s">
        <v>194</v>
      </c>
      <c r="J14903">
        <v>0</v>
      </c>
      <c r="K14903" s="13" t="s">
        <v>191</v>
      </c>
      <c r="L14903">
        <v>5</v>
      </c>
      <c r="M14903">
        <v>0</v>
      </c>
      <c r="N14903" s="13" t="s">
        <v>192</v>
      </c>
      <c r="O14903" s="13" t="s">
        <v>97</v>
      </c>
      <c r="P14903">
        <v>26</v>
      </c>
      <c r="Q14903" s="13" t="s">
        <v>97</v>
      </c>
      <c r="R14903" s="13" t="s">
        <v>213</v>
      </c>
      <c r="S14903" s="13" t="s">
        <v>99</v>
      </c>
      <c r="T14903">
        <v>4</v>
      </c>
      <c r="U14903">
        <v>4</v>
      </c>
      <c r="V14903">
        <v>0</v>
      </c>
      <c r="W14903" s="13" t="s">
        <v>101</v>
      </c>
      <c r="X14903">
        <v>0.5</v>
      </c>
    </row>
    <row r="14904" spans="1:24" x14ac:dyDescent="0.3">
      <c r="A14904">
        <v>14902</v>
      </c>
      <c r="B14904" t="s">
        <v>79</v>
      </c>
      <c r="C14904" t="s">
        <v>80</v>
      </c>
      <c r="D14904">
        <v>18.684180000000001</v>
      </c>
      <c r="E14904">
        <v>73.886294000000007</v>
      </c>
      <c r="F14904" s="18">
        <v>45587</v>
      </c>
      <c r="G14904" s="19">
        <v>0.625</v>
      </c>
      <c r="H14904">
        <v>15</v>
      </c>
      <c r="I14904" s="13" t="s">
        <v>215</v>
      </c>
      <c r="J14904">
        <v>0</v>
      </c>
      <c r="K14904" s="13" t="s">
        <v>191</v>
      </c>
      <c r="L14904">
        <v>4</v>
      </c>
      <c r="M14904">
        <v>1</v>
      </c>
      <c r="N14904" s="13" t="s">
        <v>192</v>
      </c>
      <c r="O14904" s="13" t="s">
        <v>97</v>
      </c>
      <c r="P14904">
        <v>15</v>
      </c>
      <c r="Q14904" s="13" t="s">
        <v>195</v>
      </c>
      <c r="R14904" s="13" t="s">
        <v>199</v>
      </c>
      <c r="S14904" s="13" t="s">
        <v>196</v>
      </c>
      <c r="T14904">
        <v>5</v>
      </c>
      <c r="U14904">
        <v>1</v>
      </c>
      <c r="V14904">
        <v>0</v>
      </c>
      <c r="W14904" s="13" t="s">
        <v>101</v>
      </c>
      <c r="X14904">
        <v>0.1</v>
      </c>
    </row>
    <row r="14905" spans="1:24" x14ac:dyDescent="0.3">
      <c r="A14905">
        <v>14903</v>
      </c>
      <c r="B14905" t="s">
        <v>197</v>
      </c>
      <c r="C14905" t="s">
        <v>198</v>
      </c>
      <c r="D14905">
        <v>30.726047000000001</v>
      </c>
      <c r="E14905">
        <v>76.899334999999994</v>
      </c>
      <c r="F14905" s="18">
        <v>45061</v>
      </c>
      <c r="G14905" s="19">
        <v>0.83333333333333304</v>
      </c>
      <c r="H14905">
        <v>20</v>
      </c>
      <c r="I14905" s="13" t="s">
        <v>204</v>
      </c>
      <c r="J14905">
        <v>0</v>
      </c>
      <c r="K14905" s="13" t="s">
        <v>214</v>
      </c>
      <c r="L14905">
        <v>4</v>
      </c>
      <c r="M14905">
        <v>0</v>
      </c>
      <c r="N14905" s="13" t="s">
        <v>94</v>
      </c>
      <c r="O14905" s="13" t="s">
        <v>95</v>
      </c>
      <c r="P14905">
        <v>30</v>
      </c>
      <c r="Q14905" s="13" t="s">
        <v>195</v>
      </c>
      <c r="R14905" s="13" t="s">
        <v>98</v>
      </c>
      <c r="S14905" s="13" t="s">
        <v>196</v>
      </c>
      <c r="T14905">
        <v>1</v>
      </c>
      <c r="U14905">
        <v>0</v>
      </c>
      <c r="V14905">
        <v>0</v>
      </c>
      <c r="W14905" s="13" t="s">
        <v>101</v>
      </c>
      <c r="X14905">
        <v>0.45</v>
      </c>
    </row>
    <row r="14906" spans="1:24" x14ac:dyDescent="0.3">
      <c r="A14906">
        <v>14904</v>
      </c>
      <c r="B14906" t="s">
        <v>200</v>
      </c>
      <c r="C14906" t="s">
        <v>201</v>
      </c>
      <c r="D14906">
        <v>13.142371000000001</v>
      </c>
      <c r="E14906">
        <v>80.275347999999994</v>
      </c>
      <c r="F14906" s="18">
        <v>44737</v>
      </c>
      <c r="G14906" s="19">
        <v>0.25</v>
      </c>
      <c r="H14906">
        <v>6</v>
      </c>
      <c r="I14906" s="13" t="s">
        <v>219</v>
      </c>
      <c r="J14906">
        <v>1</v>
      </c>
      <c r="K14906" s="13" t="s">
        <v>191</v>
      </c>
      <c r="L14906">
        <v>6</v>
      </c>
      <c r="M14906">
        <v>0</v>
      </c>
      <c r="N14906" s="13" t="s">
        <v>192</v>
      </c>
      <c r="O14906" s="13" t="s">
        <v>97</v>
      </c>
      <c r="P14906">
        <v>32</v>
      </c>
      <c r="Q14906" s="13" t="s">
        <v>97</v>
      </c>
      <c r="R14906" s="13" t="s">
        <v>98</v>
      </c>
      <c r="S14906" s="13" t="s">
        <v>196</v>
      </c>
      <c r="T14906">
        <v>4</v>
      </c>
      <c r="U14906">
        <v>2</v>
      </c>
      <c r="V14906">
        <v>0</v>
      </c>
      <c r="W14906" s="13" t="s">
        <v>101</v>
      </c>
      <c r="X14906">
        <v>0.3</v>
      </c>
    </row>
    <row r="14907" spans="1:24" x14ac:dyDescent="0.3">
      <c r="A14907">
        <v>14905</v>
      </c>
      <c r="B14907" t="s">
        <v>200</v>
      </c>
      <c r="C14907" t="s">
        <v>201</v>
      </c>
      <c r="D14907">
        <v>13.032527999999999</v>
      </c>
      <c r="E14907">
        <v>80.279550999999998</v>
      </c>
      <c r="F14907" s="18">
        <v>44588</v>
      </c>
      <c r="G14907" s="19">
        <v>0.70833333333333304</v>
      </c>
      <c r="H14907">
        <v>17</v>
      </c>
      <c r="I14907" s="13" t="s">
        <v>202</v>
      </c>
      <c r="J14907">
        <v>0</v>
      </c>
      <c r="K14907" s="13" t="s">
        <v>92</v>
      </c>
      <c r="L14907">
        <v>3</v>
      </c>
      <c r="M14907">
        <v>1</v>
      </c>
      <c r="N14907" s="13" t="s">
        <v>192</v>
      </c>
      <c r="O14907" s="13" t="s">
        <v>97</v>
      </c>
      <c r="P14907">
        <v>30</v>
      </c>
      <c r="Q14907" s="13" t="s">
        <v>195</v>
      </c>
      <c r="R14907" s="13" t="s">
        <v>199</v>
      </c>
      <c r="S14907" s="13" t="s">
        <v>193</v>
      </c>
      <c r="T14907">
        <v>1</v>
      </c>
      <c r="U14907">
        <v>1</v>
      </c>
      <c r="V14907">
        <v>1</v>
      </c>
      <c r="W14907" s="13" t="s">
        <v>101</v>
      </c>
      <c r="X14907">
        <v>0.25</v>
      </c>
    </row>
    <row r="14908" spans="1:24" x14ac:dyDescent="0.3">
      <c r="A14908">
        <v>14906</v>
      </c>
      <c r="B14908" t="s">
        <v>200</v>
      </c>
      <c r="C14908" t="s">
        <v>201</v>
      </c>
      <c r="D14908">
        <v>12.895099999999999</v>
      </c>
      <c r="E14908">
        <v>80.115992000000006</v>
      </c>
      <c r="F14908" s="18">
        <v>45396</v>
      </c>
      <c r="G14908" s="19">
        <v>0.16666666666666699</v>
      </c>
      <c r="H14908">
        <v>4</v>
      </c>
      <c r="I14908" s="13" t="s">
        <v>89</v>
      </c>
      <c r="J14908">
        <v>1</v>
      </c>
      <c r="K14908" s="13" t="s">
        <v>92</v>
      </c>
      <c r="L14908">
        <v>6</v>
      </c>
      <c r="M14908">
        <v>0</v>
      </c>
      <c r="N14908" s="13" t="s">
        <v>192</v>
      </c>
      <c r="O14908" s="13" t="s">
        <v>97</v>
      </c>
      <c r="P14908">
        <v>16</v>
      </c>
      <c r="Q14908" s="13" t="s">
        <v>95</v>
      </c>
      <c r="R14908" s="13" t="s">
        <v>199</v>
      </c>
      <c r="S14908" s="13" t="s">
        <v>196</v>
      </c>
      <c r="T14908">
        <v>2</v>
      </c>
      <c r="U14908">
        <v>0</v>
      </c>
      <c r="V14908">
        <v>0</v>
      </c>
      <c r="W14908" s="13" t="s">
        <v>101</v>
      </c>
      <c r="X14908">
        <v>0.1</v>
      </c>
    </row>
    <row r="14909" spans="1:24" x14ac:dyDescent="0.3">
      <c r="A14909">
        <v>14907</v>
      </c>
      <c r="B14909" t="s">
        <v>190</v>
      </c>
      <c r="C14909" t="s">
        <v>80</v>
      </c>
      <c r="D14909">
        <v>19.252078999999998</v>
      </c>
      <c r="E14909">
        <v>72.855958000000001</v>
      </c>
      <c r="F14909" s="18">
        <v>44787</v>
      </c>
      <c r="G14909" s="19">
        <v>0.75</v>
      </c>
      <c r="H14909">
        <v>18</v>
      </c>
      <c r="I14909" s="13" t="s">
        <v>89</v>
      </c>
      <c r="J14909">
        <v>1</v>
      </c>
      <c r="K14909" s="13" t="s">
        <v>191</v>
      </c>
      <c r="L14909">
        <v>6</v>
      </c>
      <c r="M14909">
        <v>0</v>
      </c>
      <c r="N14909" s="13" t="s">
        <v>94</v>
      </c>
      <c r="O14909" s="13" t="s">
        <v>95</v>
      </c>
      <c r="P14909">
        <v>22</v>
      </c>
      <c r="Q14909" s="13" t="s">
        <v>97</v>
      </c>
      <c r="R14909" s="13" t="s">
        <v>208</v>
      </c>
      <c r="S14909" s="13" t="s">
        <v>196</v>
      </c>
      <c r="T14909">
        <v>5</v>
      </c>
      <c r="U14909">
        <v>0</v>
      </c>
      <c r="V14909">
        <v>1</v>
      </c>
      <c r="W14909" s="13" t="s">
        <v>101</v>
      </c>
      <c r="X14909">
        <v>0.8</v>
      </c>
    </row>
    <row r="14910" spans="1:24" x14ac:dyDescent="0.3">
      <c r="A14910">
        <v>14908</v>
      </c>
      <c r="B14910" t="s">
        <v>217</v>
      </c>
      <c r="C14910" t="s">
        <v>218</v>
      </c>
      <c r="D14910">
        <v>22.522057</v>
      </c>
      <c r="E14910">
        <v>88.484733000000006</v>
      </c>
      <c r="F14910" s="18">
        <v>45548</v>
      </c>
      <c r="G14910" s="19">
        <v>0.16666666666666699</v>
      </c>
      <c r="H14910">
        <v>4</v>
      </c>
      <c r="I14910" s="13" t="s">
        <v>211</v>
      </c>
      <c r="J14910">
        <v>0</v>
      </c>
      <c r="K14910" s="13" t="s">
        <v>92</v>
      </c>
      <c r="L14910">
        <v>5</v>
      </c>
      <c r="M14910">
        <v>0</v>
      </c>
      <c r="N14910" s="13" t="s">
        <v>94</v>
      </c>
      <c r="O14910" s="13" t="s">
        <v>95</v>
      </c>
      <c r="P14910">
        <v>23</v>
      </c>
      <c r="Q14910" s="13" t="s">
        <v>95</v>
      </c>
      <c r="R14910" s="13" t="s">
        <v>98</v>
      </c>
      <c r="S14910" s="13" t="s">
        <v>196</v>
      </c>
      <c r="T14910">
        <v>1</v>
      </c>
      <c r="U14910">
        <v>0</v>
      </c>
      <c r="V14910">
        <v>0</v>
      </c>
      <c r="W14910" s="13" t="s">
        <v>101</v>
      </c>
      <c r="X14910">
        <v>0.45</v>
      </c>
    </row>
    <row r="14911" spans="1:24" x14ac:dyDescent="0.3">
      <c r="A14911">
        <v>14909</v>
      </c>
      <c r="B14911" t="s">
        <v>197</v>
      </c>
      <c r="C14911" t="s">
        <v>198</v>
      </c>
      <c r="D14911">
        <v>30.60446</v>
      </c>
      <c r="E14911">
        <v>76.807658000000004</v>
      </c>
      <c r="F14911" s="18">
        <v>44629</v>
      </c>
      <c r="G14911" s="19">
        <v>0.91666666666666696</v>
      </c>
      <c r="H14911">
        <v>22</v>
      </c>
      <c r="I14911" s="13" t="s">
        <v>194</v>
      </c>
      <c r="J14911">
        <v>0</v>
      </c>
      <c r="K14911" s="13" t="s">
        <v>214</v>
      </c>
      <c r="L14911">
        <v>6</v>
      </c>
      <c r="M14911">
        <v>0</v>
      </c>
      <c r="N14911" s="13" t="s">
        <v>192</v>
      </c>
      <c r="O14911" s="13" t="s">
        <v>97</v>
      </c>
      <c r="P14911">
        <v>15</v>
      </c>
      <c r="Q14911" s="13" t="s">
        <v>95</v>
      </c>
      <c r="R14911" s="13" t="s">
        <v>213</v>
      </c>
      <c r="S14911" s="13" t="s">
        <v>196</v>
      </c>
      <c r="T14911">
        <v>5</v>
      </c>
      <c r="U14911">
        <v>0</v>
      </c>
      <c r="V14911">
        <v>0</v>
      </c>
      <c r="W14911" s="13" t="s">
        <v>101</v>
      </c>
      <c r="X14911">
        <v>0.1</v>
      </c>
    </row>
    <row r="14912" spans="1:24" x14ac:dyDescent="0.3">
      <c r="A14912">
        <v>14910</v>
      </c>
      <c r="B14912" t="s">
        <v>190</v>
      </c>
      <c r="C14912" t="s">
        <v>80</v>
      </c>
      <c r="D14912">
        <v>19.234203000000001</v>
      </c>
      <c r="E14912">
        <v>72.993072999999995</v>
      </c>
      <c r="F14912" s="18">
        <v>45200</v>
      </c>
      <c r="G14912" s="19">
        <v>0.83333333333333304</v>
      </c>
      <c r="H14912">
        <v>20</v>
      </c>
      <c r="I14912" s="13" t="s">
        <v>89</v>
      </c>
      <c r="J14912">
        <v>1</v>
      </c>
      <c r="K14912" s="13" t="s">
        <v>214</v>
      </c>
      <c r="L14912">
        <v>4</v>
      </c>
      <c r="M14912">
        <v>0</v>
      </c>
      <c r="N14912" s="13" t="s">
        <v>212</v>
      </c>
      <c r="O14912" s="13" t="s">
        <v>195</v>
      </c>
      <c r="P14912">
        <v>24</v>
      </c>
      <c r="Q14912" s="13" t="s">
        <v>95</v>
      </c>
      <c r="R14912" s="13" t="s">
        <v>208</v>
      </c>
      <c r="S14912" s="13" t="s">
        <v>196</v>
      </c>
      <c r="T14912">
        <v>5</v>
      </c>
      <c r="U14912">
        <v>2</v>
      </c>
      <c r="V14912">
        <v>0</v>
      </c>
      <c r="W14912" s="13" t="s">
        <v>101</v>
      </c>
      <c r="X14912">
        <v>0.25</v>
      </c>
    </row>
    <row r="14913" spans="1:24" x14ac:dyDescent="0.3">
      <c r="A14913">
        <v>14911</v>
      </c>
      <c r="B14913" t="s">
        <v>217</v>
      </c>
      <c r="C14913" t="s">
        <v>218</v>
      </c>
      <c r="D14913">
        <v>22.604752999999999</v>
      </c>
      <c r="E14913">
        <v>88.362356000000005</v>
      </c>
      <c r="F14913" s="18">
        <v>45569</v>
      </c>
      <c r="G14913" s="19">
        <v>4.1666666666666699E-2</v>
      </c>
      <c r="H14913">
        <v>1</v>
      </c>
      <c r="I14913" s="13" t="s">
        <v>211</v>
      </c>
      <c r="J14913">
        <v>0</v>
      </c>
      <c r="K14913" s="13" t="s">
        <v>92</v>
      </c>
      <c r="L14913">
        <v>3</v>
      </c>
      <c r="M14913">
        <v>1</v>
      </c>
      <c r="N14913" s="13" t="s">
        <v>212</v>
      </c>
      <c r="O14913" s="13" t="s">
        <v>195</v>
      </c>
      <c r="P14913">
        <v>38</v>
      </c>
      <c r="Q14913" s="13" t="s">
        <v>95</v>
      </c>
      <c r="R14913" s="13" t="s">
        <v>205</v>
      </c>
      <c r="S14913" s="13" t="s">
        <v>193</v>
      </c>
      <c r="T14913">
        <v>5</v>
      </c>
      <c r="U14913">
        <v>2</v>
      </c>
      <c r="V14913">
        <v>0</v>
      </c>
      <c r="W14913" s="13" t="s">
        <v>101</v>
      </c>
      <c r="X14913">
        <v>0.25</v>
      </c>
    </row>
    <row r="14914" spans="1:24" x14ac:dyDescent="0.3">
      <c r="A14914">
        <v>14912</v>
      </c>
      <c r="B14914" t="s">
        <v>200</v>
      </c>
      <c r="C14914" t="s">
        <v>201</v>
      </c>
      <c r="D14914">
        <v>13.002041</v>
      </c>
      <c r="E14914">
        <v>80.281398999999993</v>
      </c>
      <c r="F14914" s="18">
        <v>44818</v>
      </c>
      <c r="G14914" s="19">
        <v>0.16666666666666699</v>
      </c>
      <c r="H14914">
        <v>4</v>
      </c>
      <c r="I14914" s="13" t="s">
        <v>194</v>
      </c>
      <c r="J14914">
        <v>0</v>
      </c>
      <c r="K14914" s="13" t="s">
        <v>214</v>
      </c>
      <c r="L14914">
        <v>4</v>
      </c>
      <c r="M14914">
        <v>1</v>
      </c>
      <c r="N14914" s="13" t="s">
        <v>192</v>
      </c>
      <c r="O14914" s="13" t="s">
        <v>97</v>
      </c>
      <c r="P14914">
        <v>18</v>
      </c>
      <c r="Q14914" s="13" t="s">
        <v>195</v>
      </c>
      <c r="R14914" s="13" t="s">
        <v>205</v>
      </c>
      <c r="S14914" s="13" t="s">
        <v>196</v>
      </c>
      <c r="T14914">
        <v>3</v>
      </c>
      <c r="U14914">
        <v>2</v>
      </c>
      <c r="V14914">
        <v>0</v>
      </c>
      <c r="W14914" s="13" t="s">
        <v>101</v>
      </c>
      <c r="X14914">
        <v>0.1</v>
      </c>
    </row>
    <row r="14915" spans="1:24" x14ac:dyDescent="0.3">
      <c r="A14915">
        <v>14913</v>
      </c>
      <c r="B14915" t="s">
        <v>79</v>
      </c>
      <c r="C14915" t="s">
        <v>80</v>
      </c>
      <c r="D14915">
        <v>18.472588999999999</v>
      </c>
      <c r="E14915">
        <v>73.788619999999995</v>
      </c>
      <c r="F14915" s="18">
        <v>45514</v>
      </c>
      <c r="G14915" s="19">
        <v>0.875</v>
      </c>
      <c r="H14915">
        <v>21</v>
      </c>
      <c r="I14915" s="13" t="s">
        <v>219</v>
      </c>
      <c r="J14915">
        <v>1</v>
      </c>
      <c r="K14915" s="13" t="s">
        <v>191</v>
      </c>
      <c r="L14915">
        <v>4</v>
      </c>
      <c r="M14915">
        <v>0</v>
      </c>
      <c r="N14915" s="13" t="s">
        <v>94</v>
      </c>
      <c r="O14915" s="13" t="s">
        <v>95</v>
      </c>
      <c r="P14915">
        <v>20</v>
      </c>
      <c r="Q14915" s="13" t="s">
        <v>97</v>
      </c>
      <c r="R14915" s="13" t="s">
        <v>208</v>
      </c>
      <c r="S14915" s="13" t="s">
        <v>99</v>
      </c>
      <c r="T14915">
        <v>4</v>
      </c>
      <c r="U14915">
        <v>4</v>
      </c>
      <c r="V14915">
        <v>0</v>
      </c>
      <c r="W14915" s="13" t="s">
        <v>101</v>
      </c>
      <c r="X14915">
        <v>0.85</v>
      </c>
    </row>
    <row r="14916" spans="1:24" x14ac:dyDescent="0.3">
      <c r="A14916">
        <v>14914</v>
      </c>
      <c r="B14916" t="s">
        <v>200</v>
      </c>
      <c r="C14916" t="s">
        <v>201</v>
      </c>
      <c r="D14916">
        <v>13.024710000000001</v>
      </c>
      <c r="E14916">
        <v>80.240896000000006</v>
      </c>
      <c r="F14916" s="18">
        <v>45243</v>
      </c>
      <c r="G14916" s="19">
        <v>0.29166666666666702</v>
      </c>
      <c r="H14916">
        <v>7</v>
      </c>
      <c r="I14916" s="13" t="s">
        <v>204</v>
      </c>
      <c r="J14916">
        <v>0</v>
      </c>
      <c r="K14916" s="13" t="s">
        <v>92</v>
      </c>
      <c r="L14916">
        <v>4</v>
      </c>
      <c r="M14916">
        <v>1</v>
      </c>
      <c r="N14916" s="13" t="s">
        <v>94</v>
      </c>
      <c r="O14916" s="13" t="s">
        <v>95</v>
      </c>
      <c r="P14916">
        <v>17</v>
      </c>
      <c r="Q14916" s="13" t="s">
        <v>95</v>
      </c>
      <c r="R14916" s="13" t="s">
        <v>208</v>
      </c>
      <c r="S14916" s="13" t="s">
        <v>193</v>
      </c>
      <c r="T14916">
        <v>2</v>
      </c>
      <c r="U14916">
        <v>0</v>
      </c>
      <c r="V14916">
        <v>0</v>
      </c>
      <c r="W14916" s="13" t="s">
        <v>101</v>
      </c>
      <c r="X14916">
        <v>0.45</v>
      </c>
    </row>
    <row r="14917" spans="1:24" x14ac:dyDescent="0.3">
      <c r="A14917">
        <v>14915</v>
      </c>
      <c r="B14917" t="s">
        <v>200</v>
      </c>
      <c r="C14917" t="s">
        <v>201</v>
      </c>
      <c r="D14917">
        <v>13.011333</v>
      </c>
      <c r="E14917">
        <v>80.206389999999999</v>
      </c>
      <c r="F14917" s="18">
        <v>45206</v>
      </c>
      <c r="G14917" s="19">
        <v>0.70833333333333304</v>
      </c>
      <c r="H14917">
        <v>17</v>
      </c>
      <c r="I14917" s="13" t="s">
        <v>219</v>
      </c>
      <c r="J14917">
        <v>1</v>
      </c>
      <c r="K14917" s="13" t="s">
        <v>191</v>
      </c>
      <c r="L14917">
        <v>6</v>
      </c>
      <c r="M14917">
        <v>1</v>
      </c>
      <c r="N14917" s="13" t="s">
        <v>212</v>
      </c>
      <c r="O14917" s="13" t="s">
        <v>95</v>
      </c>
      <c r="P14917">
        <v>31</v>
      </c>
      <c r="Q14917" s="13" t="s">
        <v>97</v>
      </c>
      <c r="R14917" s="13" t="s">
        <v>199</v>
      </c>
      <c r="S14917" s="13" t="s">
        <v>196</v>
      </c>
      <c r="T14917">
        <v>2</v>
      </c>
      <c r="U14917">
        <v>0</v>
      </c>
      <c r="V14917">
        <v>1</v>
      </c>
      <c r="W14917" s="13" t="s">
        <v>101</v>
      </c>
      <c r="X14917">
        <v>0.8</v>
      </c>
    </row>
    <row r="14918" spans="1:24" x14ac:dyDescent="0.3">
      <c r="A14918">
        <v>14916</v>
      </c>
      <c r="B14918" t="s">
        <v>217</v>
      </c>
      <c r="C14918" t="s">
        <v>218</v>
      </c>
      <c r="D14918">
        <v>22.493255999999999</v>
      </c>
      <c r="E14918">
        <v>88.215399000000005</v>
      </c>
      <c r="F14918" s="18">
        <v>45309</v>
      </c>
      <c r="G14918" s="19">
        <v>0.29166666666666702</v>
      </c>
      <c r="H14918">
        <v>7</v>
      </c>
      <c r="I14918" s="13" t="s">
        <v>202</v>
      </c>
      <c r="J14918">
        <v>0</v>
      </c>
      <c r="K14918" s="13" t="s">
        <v>92</v>
      </c>
      <c r="L14918">
        <v>6</v>
      </c>
      <c r="M14918">
        <v>0</v>
      </c>
      <c r="N14918" s="13" t="s">
        <v>192</v>
      </c>
      <c r="O14918" s="13" t="s">
        <v>97</v>
      </c>
      <c r="P14918">
        <v>20</v>
      </c>
      <c r="Q14918" s="13" t="s">
        <v>195</v>
      </c>
      <c r="R14918" s="13" t="s">
        <v>205</v>
      </c>
      <c r="S14918" s="13" t="s">
        <v>196</v>
      </c>
      <c r="T14918">
        <v>4</v>
      </c>
      <c r="U14918">
        <v>1</v>
      </c>
      <c r="V14918">
        <v>0</v>
      </c>
      <c r="W14918" s="13" t="s">
        <v>101</v>
      </c>
      <c r="X14918">
        <v>0.1</v>
      </c>
    </row>
    <row r="14919" spans="1:24" x14ac:dyDescent="0.3">
      <c r="A14919">
        <v>14917</v>
      </c>
      <c r="B14919" t="s">
        <v>206</v>
      </c>
      <c r="C14919" t="s">
        <v>207</v>
      </c>
      <c r="D14919">
        <v>13.086425</v>
      </c>
      <c r="E14919">
        <v>77.573285999999996</v>
      </c>
      <c r="F14919" s="18">
        <v>45668</v>
      </c>
      <c r="G14919" s="19">
        <v>0.125</v>
      </c>
      <c r="H14919">
        <v>3</v>
      </c>
      <c r="I14919" s="13" t="s">
        <v>219</v>
      </c>
      <c r="J14919">
        <v>1</v>
      </c>
      <c r="K14919" s="13" t="s">
        <v>191</v>
      </c>
      <c r="L14919">
        <v>4</v>
      </c>
      <c r="M14919">
        <v>0</v>
      </c>
      <c r="N14919" s="13" t="s">
        <v>94</v>
      </c>
      <c r="O14919" s="13" t="s">
        <v>95</v>
      </c>
      <c r="P14919">
        <v>37</v>
      </c>
      <c r="Q14919" s="13" t="s">
        <v>95</v>
      </c>
      <c r="R14919" s="13" t="s">
        <v>213</v>
      </c>
      <c r="S14919" s="13" t="s">
        <v>196</v>
      </c>
      <c r="T14919">
        <v>3</v>
      </c>
      <c r="U14919">
        <v>3</v>
      </c>
      <c r="V14919">
        <v>0</v>
      </c>
      <c r="W14919" s="13" t="s">
        <v>101</v>
      </c>
      <c r="X14919">
        <v>0.45</v>
      </c>
    </row>
    <row r="14920" spans="1:24" x14ac:dyDescent="0.3">
      <c r="A14920">
        <v>14918</v>
      </c>
      <c r="B14920" t="s">
        <v>197</v>
      </c>
      <c r="C14920" t="s">
        <v>198</v>
      </c>
      <c r="D14920">
        <v>30.673887000000001</v>
      </c>
      <c r="E14920">
        <v>76.781148000000002</v>
      </c>
      <c r="F14920" s="18">
        <v>45256</v>
      </c>
      <c r="G14920" s="19">
        <v>0.125</v>
      </c>
      <c r="H14920">
        <v>3</v>
      </c>
      <c r="I14920" s="13" t="s">
        <v>89</v>
      </c>
      <c r="J14920">
        <v>1</v>
      </c>
      <c r="K14920" s="13" t="s">
        <v>92</v>
      </c>
      <c r="L14920">
        <v>4</v>
      </c>
      <c r="M14920">
        <v>1</v>
      </c>
      <c r="N14920" s="13" t="s">
        <v>192</v>
      </c>
      <c r="O14920" s="13" t="s">
        <v>97</v>
      </c>
      <c r="P14920">
        <v>39</v>
      </c>
      <c r="Q14920" s="13" t="s">
        <v>195</v>
      </c>
      <c r="R14920" s="13" t="s">
        <v>199</v>
      </c>
      <c r="S14920" s="13" t="s">
        <v>196</v>
      </c>
      <c r="T14920">
        <v>1</v>
      </c>
      <c r="U14920">
        <v>0</v>
      </c>
      <c r="V14920">
        <v>0</v>
      </c>
      <c r="W14920" s="13" t="s">
        <v>101</v>
      </c>
      <c r="X14920">
        <v>0.1</v>
      </c>
    </row>
    <row r="14921" spans="1:24" x14ac:dyDescent="0.3">
      <c r="A14921">
        <v>14919</v>
      </c>
      <c r="B14921" t="s">
        <v>197</v>
      </c>
      <c r="C14921" t="s">
        <v>198</v>
      </c>
      <c r="D14921">
        <v>30.603266999999999</v>
      </c>
      <c r="E14921">
        <v>76.871540999999993</v>
      </c>
      <c r="F14921" s="18">
        <v>45016</v>
      </c>
      <c r="G14921" s="19">
        <v>0.375</v>
      </c>
      <c r="H14921">
        <v>9</v>
      </c>
      <c r="I14921" s="13" t="s">
        <v>211</v>
      </c>
      <c r="J14921">
        <v>0</v>
      </c>
      <c r="K14921" s="13" t="s">
        <v>92</v>
      </c>
      <c r="L14921">
        <v>2</v>
      </c>
      <c r="M14921">
        <v>0</v>
      </c>
      <c r="N14921" s="13" t="s">
        <v>94</v>
      </c>
      <c r="O14921" s="13" t="s">
        <v>95</v>
      </c>
      <c r="P14921">
        <v>39</v>
      </c>
      <c r="Q14921" s="13" t="s">
        <v>95</v>
      </c>
      <c r="R14921" s="13" t="s">
        <v>205</v>
      </c>
      <c r="S14921" s="13" t="s">
        <v>99</v>
      </c>
      <c r="T14921">
        <v>1</v>
      </c>
      <c r="U14921">
        <v>1</v>
      </c>
      <c r="V14921">
        <v>1</v>
      </c>
      <c r="W14921" s="13" t="s">
        <v>101</v>
      </c>
      <c r="X14921">
        <v>0.8</v>
      </c>
    </row>
    <row r="14922" spans="1:24" x14ac:dyDescent="0.3">
      <c r="A14922">
        <v>14920</v>
      </c>
      <c r="B14922" t="s">
        <v>217</v>
      </c>
      <c r="C14922" t="s">
        <v>218</v>
      </c>
      <c r="D14922">
        <v>22.577774999999999</v>
      </c>
      <c r="E14922">
        <v>88.255990999999995</v>
      </c>
      <c r="F14922" s="18">
        <v>44785</v>
      </c>
      <c r="G14922" s="19">
        <v>0.20833333333333301</v>
      </c>
      <c r="H14922">
        <v>5</v>
      </c>
      <c r="I14922" s="13" t="s">
        <v>211</v>
      </c>
      <c r="J14922">
        <v>0</v>
      </c>
      <c r="K14922" s="13" t="s">
        <v>214</v>
      </c>
      <c r="L14922">
        <v>2</v>
      </c>
      <c r="M14922">
        <v>0</v>
      </c>
      <c r="N14922" s="13" t="s">
        <v>212</v>
      </c>
      <c r="O14922" s="13" t="s">
        <v>95</v>
      </c>
      <c r="P14922">
        <v>36</v>
      </c>
      <c r="Q14922" s="13" t="s">
        <v>97</v>
      </c>
      <c r="R14922" s="13" t="s">
        <v>208</v>
      </c>
      <c r="S14922" s="13" t="s">
        <v>196</v>
      </c>
      <c r="T14922">
        <v>5</v>
      </c>
      <c r="U14922">
        <v>3</v>
      </c>
      <c r="V14922">
        <v>0</v>
      </c>
      <c r="W14922" s="13" t="s">
        <v>101</v>
      </c>
      <c r="X14922">
        <v>0.65</v>
      </c>
    </row>
    <row r="14923" spans="1:24" x14ac:dyDescent="0.3">
      <c r="A14923">
        <v>14921</v>
      </c>
      <c r="B14923" t="s">
        <v>79</v>
      </c>
      <c r="C14923" t="s">
        <v>80</v>
      </c>
      <c r="D14923">
        <v>18.506772000000002</v>
      </c>
      <c r="E14923">
        <v>73.883725999999996</v>
      </c>
      <c r="F14923" s="18">
        <v>45270</v>
      </c>
      <c r="G14923" s="19">
        <v>0.875</v>
      </c>
      <c r="H14923">
        <v>21</v>
      </c>
      <c r="I14923" s="13" t="s">
        <v>89</v>
      </c>
      <c r="J14923">
        <v>1</v>
      </c>
      <c r="K14923" s="13" t="s">
        <v>92</v>
      </c>
      <c r="L14923">
        <v>3</v>
      </c>
      <c r="M14923">
        <v>1</v>
      </c>
      <c r="N14923" s="13" t="s">
        <v>212</v>
      </c>
      <c r="O14923" s="13" t="s">
        <v>195</v>
      </c>
      <c r="P14923">
        <v>30</v>
      </c>
      <c r="Q14923" s="13" t="s">
        <v>97</v>
      </c>
      <c r="R14923" s="13" t="s">
        <v>205</v>
      </c>
      <c r="S14923" s="13" t="s">
        <v>99</v>
      </c>
      <c r="T14923">
        <v>4</v>
      </c>
      <c r="U14923">
        <v>4</v>
      </c>
      <c r="V14923">
        <v>0</v>
      </c>
      <c r="W14923" s="13" t="s">
        <v>101</v>
      </c>
      <c r="X14923">
        <v>0.65</v>
      </c>
    </row>
    <row r="14924" spans="1:24" x14ac:dyDescent="0.3">
      <c r="A14924">
        <v>14922</v>
      </c>
      <c r="B14924" t="s">
        <v>190</v>
      </c>
      <c r="C14924" t="s">
        <v>80</v>
      </c>
      <c r="D14924">
        <v>18.907045</v>
      </c>
      <c r="E14924">
        <v>72.904319999999998</v>
      </c>
      <c r="F14924" s="18">
        <v>44890</v>
      </c>
      <c r="G14924" s="19">
        <v>0.45833333333333298</v>
      </c>
      <c r="H14924">
        <v>11</v>
      </c>
      <c r="I14924" s="13" t="s">
        <v>211</v>
      </c>
      <c r="J14924">
        <v>0</v>
      </c>
      <c r="K14924" s="13" t="s">
        <v>214</v>
      </c>
      <c r="L14924">
        <v>2</v>
      </c>
      <c r="M14924">
        <v>1</v>
      </c>
      <c r="N14924" s="13" t="s">
        <v>212</v>
      </c>
      <c r="O14924" s="13" t="s">
        <v>95</v>
      </c>
      <c r="P14924">
        <v>31</v>
      </c>
      <c r="Q14924" s="13" t="s">
        <v>195</v>
      </c>
      <c r="R14924" s="13" t="s">
        <v>213</v>
      </c>
      <c r="S14924" s="13" t="s">
        <v>193</v>
      </c>
      <c r="T14924">
        <v>2</v>
      </c>
      <c r="U14924">
        <v>1</v>
      </c>
      <c r="V14924">
        <v>0</v>
      </c>
      <c r="W14924" s="13" t="s">
        <v>101</v>
      </c>
      <c r="X14924">
        <v>0.45</v>
      </c>
    </row>
    <row r="14925" spans="1:24" x14ac:dyDescent="0.3">
      <c r="A14925">
        <v>14923</v>
      </c>
      <c r="B14925" t="s">
        <v>190</v>
      </c>
      <c r="C14925" t="s">
        <v>80</v>
      </c>
      <c r="D14925">
        <v>18.929845</v>
      </c>
      <c r="E14925">
        <v>72.787480000000002</v>
      </c>
      <c r="F14925" s="18">
        <v>45397</v>
      </c>
      <c r="G14925" s="19">
        <v>0.25</v>
      </c>
      <c r="H14925">
        <v>6</v>
      </c>
      <c r="I14925" s="13" t="s">
        <v>204</v>
      </c>
      <c r="J14925">
        <v>0</v>
      </c>
      <c r="K14925" s="13" t="s">
        <v>191</v>
      </c>
      <c r="L14925">
        <v>3</v>
      </c>
      <c r="M14925">
        <v>1</v>
      </c>
      <c r="N14925" s="13" t="s">
        <v>192</v>
      </c>
      <c r="O14925" s="13" t="s">
        <v>97</v>
      </c>
      <c r="P14925">
        <v>22</v>
      </c>
      <c r="Q14925" s="13" t="s">
        <v>97</v>
      </c>
      <c r="R14925" s="13" t="s">
        <v>208</v>
      </c>
      <c r="S14925" s="13" t="s">
        <v>193</v>
      </c>
      <c r="T14925">
        <v>5</v>
      </c>
      <c r="U14925">
        <v>1</v>
      </c>
      <c r="V14925">
        <v>0</v>
      </c>
      <c r="W14925" s="13" t="s">
        <v>101</v>
      </c>
      <c r="X14925">
        <v>0.3</v>
      </c>
    </row>
    <row r="14926" spans="1:24" x14ac:dyDescent="0.3">
      <c r="A14926">
        <v>14924</v>
      </c>
      <c r="B14926" t="s">
        <v>190</v>
      </c>
      <c r="C14926" t="s">
        <v>80</v>
      </c>
      <c r="D14926">
        <v>19.095645999999999</v>
      </c>
      <c r="E14926">
        <v>72.919324000000003</v>
      </c>
      <c r="F14926" s="18">
        <v>45641</v>
      </c>
      <c r="G14926" s="19">
        <v>0.58333333333333304</v>
      </c>
      <c r="H14926">
        <v>14</v>
      </c>
      <c r="I14926" s="13" t="s">
        <v>89</v>
      </c>
      <c r="J14926">
        <v>1</v>
      </c>
      <c r="K14926" s="13" t="s">
        <v>214</v>
      </c>
      <c r="L14926">
        <v>4</v>
      </c>
      <c r="M14926">
        <v>0</v>
      </c>
      <c r="N14926" s="13" t="s">
        <v>94</v>
      </c>
      <c r="O14926" s="13" t="s">
        <v>95</v>
      </c>
      <c r="P14926">
        <v>23</v>
      </c>
      <c r="Q14926" s="13" t="s">
        <v>195</v>
      </c>
      <c r="R14926" s="13" t="s">
        <v>98</v>
      </c>
      <c r="S14926" s="13" t="s">
        <v>196</v>
      </c>
      <c r="T14926">
        <v>5</v>
      </c>
      <c r="U14926">
        <v>0</v>
      </c>
      <c r="V14926">
        <v>0</v>
      </c>
      <c r="W14926" s="13" t="s">
        <v>101</v>
      </c>
      <c r="X14926">
        <v>0.45</v>
      </c>
    </row>
    <row r="14927" spans="1:24" x14ac:dyDescent="0.3">
      <c r="A14927">
        <v>14925</v>
      </c>
      <c r="B14927" t="s">
        <v>79</v>
      </c>
      <c r="C14927" t="s">
        <v>80</v>
      </c>
      <c r="D14927">
        <v>18.434799999999999</v>
      </c>
      <c r="E14927">
        <v>73.940460000000002</v>
      </c>
      <c r="F14927" s="18">
        <v>45258</v>
      </c>
      <c r="G14927" s="19">
        <v>8.3333333333333301E-2</v>
      </c>
      <c r="H14927">
        <v>2</v>
      </c>
      <c r="I14927" s="13" t="s">
        <v>215</v>
      </c>
      <c r="J14927">
        <v>0</v>
      </c>
      <c r="K14927" s="13" t="s">
        <v>92</v>
      </c>
      <c r="L14927">
        <v>2</v>
      </c>
      <c r="M14927">
        <v>1</v>
      </c>
      <c r="N14927" s="13" t="s">
        <v>192</v>
      </c>
      <c r="O14927" s="13" t="s">
        <v>97</v>
      </c>
      <c r="P14927">
        <v>30</v>
      </c>
      <c r="Q14927" s="13" t="s">
        <v>95</v>
      </c>
      <c r="R14927" s="13" t="s">
        <v>208</v>
      </c>
      <c r="S14927" s="13" t="s">
        <v>196</v>
      </c>
      <c r="T14927">
        <v>3</v>
      </c>
      <c r="U14927">
        <v>0</v>
      </c>
      <c r="V14927">
        <v>0</v>
      </c>
      <c r="W14927" s="13" t="s">
        <v>101</v>
      </c>
      <c r="X14927">
        <v>0.1</v>
      </c>
    </row>
    <row r="14928" spans="1:24" x14ac:dyDescent="0.3">
      <c r="A14928">
        <v>14926</v>
      </c>
      <c r="B14928" t="s">
        <v>197</v>
      </c>
      <c r="C14928" t="s">
        <v>198</v>
      </c>
      <c r="D14928">
        <v>30.743162000000002</v>
      </c>
      <c r="E14928">
        <v>76.849289999999996</v>
      </c>
      <c r="F14928" s="18">
        <v>45347</v>
      </c>
      <c r="G14928" s="19">
        <v>0.66666666666666696</v>
      </c>
      <c r="H14928">
        <v>16</v>
      </c>
      <c r="I14928" s="13" t="s">
        <v>89</v>
      </c>
      <c r="J14928">
        <v>1</v>
      </c>
      <c r="K14928" s="13" t="s">
        <v>92</v>
      </c>
      <c r="L14928">
        <v>1</v>
      </c>
      <c r="M14928">
        <v>0</v>
      </c>
      <c r="N14928" s="13" t="s">
        <v>94</v>
      </c>
      <c r="O14928" s="13" t="s">
        <v>95</v>
      </c>
      <c r="P14928">
        <v>16</v>
      </c>
      <c r="Q14928" s="13" t="s">
        <v>95</v>
      </c>
      <c r="R14928" s="13" t="s">
        <v>205</v>
      </c>
      <c r="S14928" s="13" t="s">
        <v>196</v>
      </c>
      <c r="T14928">
        <v>1</v>
      </c>
      <c r="U14928">
        <v>0</v>
      </c>
      <c r="V14928">
        <v>0</v>
      </c>
      <c r="W14928" s="13" t="s">
        <v>101</v>
      </c>
      <c r="X14928">
        <v>0.45</v>
      </c>
    </row>
    <row r="14929" spans="1:24" x14ac:dyDescent="0.3">
      <c r="A14929">
        <v>14927</v>
      </c>
      <c r="B14929" t="s">
        <v>217</v>
      </c>
      <c r="C14929" t="s">
        <v>218</v>
      </c>
      <c r="D14929">
        <v>22.563987999999998</v>
      </c>
      <c r="E14929">
        <v>88.421850000000006</v>
      </c>
      <c r="F14929" s="18">
        <v>45018</v>
      </c>
      <c r="G14929" s="19">
        <v>0.95833333333333304</v>
      </c>
      <c r="H14929">
        <v>23</v>
      </c>
      <c r="I14929" s="13" t="s">
        <v>89</v>
      </c>
      <c r="J14929">
        <v>1</v>
      </c>
      <c r="K14929" s="13" t="s">
        <v>214</v>
      </c>
      <c r="L14929">
        <v>5</v>
      </c>
      <c r="M14929">
        <v>1</v>
      </c>
      <c r="N14929" s="13" t="s">
        <v>94</v>
      </c>
      <c r="O14929" s="13" t="s">
        <v>95</v>
      </c>
      <c r="P14929">
        <v>21</v>
      </c>
      <c r="Q14929" s="13" t="s">
        <v>97</v>
      </c>
      <c r="R14929" s="13" t="s">
        <v>199</v>
      </c>
      <c r="S14929" s="13" t="s">
        <v>196</v>
      </c>
      <c r="T14929">
        <v>1</v>
      </c>
      <c r="U14929">
        <v>1</v>
      </c>
      <c r="V14929">
        <v>0</v>
      </c>
      <c r="W14929" s="13" t="s">
        <v>101</v>
      </c>
      <c r="X14929">
        <v>0.65</v>
      </c>
    </row>
    <row r="14930" spans="1:24" x14ac:dyDescent="0.3">
      <c r="A14930">
        <v>14928</v>
      </c>
      <c r="B14930" t="s">
        <v>197</v>
      </c>
      <c r="C14930" t="s">
        <v>198</v>
      </c>
      <c r="D14930">
        <v>30.676437</v>
      </c>
      <c r="E14930">
        <v>76.755112999999994</v>
      </c>
      <c r="F14930" s="18">
        <v>45722</v>
      </c>
      <c r="G14930" s="19">
        <v>4.1666666666666699E-2</v>
      </c>
      <c r="H14930">
        <v>1</v>
      </c>
      <c r="I14930" s="13" t="s">
        <v>202</v>
      </c>
      <c r="J14930">
        <v>0</v>
      </c>
      <c r="K14930" s="13" t="s">
        <v>214</v>
      </c>
      <c r="L14930">
        <v>1</v>
      </c>
      <c r="M14930">
        <v>1</v>
      </c>
      <c r="N14930" s="13" t="s">
        <v>94</v>
      </c>
      <c r="O14930" s="13" t="s">
        <v>95</v>
      </c>
      <c r="P14930">
        <v>33</v>
      </c>
      <c r="Q14930" s="13" t="s">
        <v>95</v>
      </c>
      <c r="R14930" s="13" t="s">
        <v>98</v>
      </c>
      <c r="S14930" s="13" t="s">
        <v>196</v>
      </c>
      <c r="T14930">
        <v>4</v>
      </c>
      <c r="U14930">
        <v>2</v>
      </c>
      <c r="V14930">
        <v>0</v>
      </c>
      <c r="W14930" s="13" t="s">
        <v>101</v>
      </c>
      <c r="X14930">
        <v>0.45</v>
      </c>
    </row>
    <row r="14931" spans="1:24" x14ac:dyDescent="0.3">
      <c r="A14931">
        <v>14929</v>
      </c>
      <c r="B14931" t="s">
        <v>206</v>
      </c>
      <c r="C14931" t="s">
        <v>207</v>
      </c>
      <c r="D14931">
        <v>13.055659</v>
      </c>
      <c r="E14931">
        <v>77.523195999999999</v>
      </c>
      <c r="F14931" s="18">
        <v>45752</v>
      </c>
      <c r="G14931" s="19">
        <v>0.625</v>
      </c>
      <c r="H14931">
        <v>15</v>
      </c>
      <c r="I14931" s="13" t="s">
        <v>219</v>
      </c>
      <c r="J14931">
        <v>1</v>
      </c>
      <c r="K14931" s="13" t="s">
        <v>191</v>
      </c>
      <c r="L14931">
        <v>5</v>
      </c>
      <c r="M14931">
        <v>0</v>
      </c>
      <c r="N14931" s="13" t="s">
        <v>192</v>
      </c>
      <c r="O14931" s="13" t="s">
        <v>97</v>
      </c>
      <c r="P14931">
        <v>21</v>
      </c>
      <c r="Q14931" s="13" t="s">
        <v>97</v>
      </c>
      <c r="R14931" s="13" t="s">
        <v>213</v>
      </c>
      <c r="S14931" s="13" t="s">
        <v>196</v>
      </c>
      <c r="T14931">
        <v>2</v>
      </c>
      <c r="U14931">
        <v>2</v>
      </c>
      <c r="V14931">
        <v>0</v>
      </c>
      <c r="W14931" s="13" t="s">
        <v>101</v>
      </c>
      <c r="X14931">
        <v>0.3</v>
      </c>
    </row>
    <row r="14932" spans="1:24" x14ac:dyDescent="0.3">
      <c r="A14932">
        <v>14930</v>
      </c>
      <c r="B14932" t="s">
        <v>197</v>
      </c>
      <c r="C14932" t="s">
        <v>198</v>
      </c>
      <c r="D14932">
        <v>30.681712999999998</v>
      </c>
      <c r="E14932">
        <v>76.749413000000004</v>
      </c>
      <c r="F14932" s="18">
        <v>45456</v>
      </c>
      <c r="G14932" s="19">
        <v>0.375</v>
      </c>
      <c r="H14932">
        <v>9</v>
      </c>
      <c r="I14932" s="13" t="s">
        <v>202</v>
      </c>
      <c r="J14932">
        <v>0</v>
      </c>
      <c r="K14932" s="13" t="s">
        <v>92</v>
      </c>
      <c r="L14932">
        <v>5</v>
      </c>
      <c r="M14932">
        <v>1</v>
      </c>
      <c r="N14932" s="13" t="s">
        <v>94</v>
      </c>
      <c r="O14932" s="13" t="s">
        <v>95</v>
      </c>
      <c r="P14932">
        <v>16</v>
      </c>
      <c r="Q14932" s="13" t="s">
        <v>195</v>
      </c>
      <c r="R14932" s="13" t="s">
        <v>205</v>
      </c>
      <c r="S14932" s="13" t="s">
        <v>196</v>
      </c>
      <c r="T14932">
        <v>1</v>
      </c>
      <c r="U14932">
        <v>0</v>
      </c>
      <c r="V14932">
        <v>1</v>
      </c>
      <c r="W14932" s="13" t="s">
        <v>101</v>
      </c>
      <c r="X14932">
        <v>0.6</v>
      </c>
    </row>
    <row r="14933" spans="1:24" x14ac:dyDescent="0.3">
      <c r="A14933">
        <v>14931</v>
      </c>
      <c r="B14933" t="s">
        <v>217</v>
      </c>
      <c r="C14933" t="s">
        <v>218</v>
      </c>
      <c r="D14933">
        <v>22.493932000000001</v>
      </c>
      <c r="E14933">
        <v>88.287837999999994</v>
      </c>
      <c r="F14933" s="18">
        <v>44993</v>
      </c>
      <c r="G14933" s="19">
        <v>0.20833333333333301</v>
      </c>
      <c r="H14933">
        <v>5</v>
      </c>
      <c r="I14933" s="13" t="s">
        <v>194</v>
      </c>
      <c r="J14933">
        <v>0</v>
      </c>
      <c r="K14933" s="13" t="s">
        <v>92</v>
      </c>
      <c r="L14933">
        <v>3</v>
      </c>
      <c r="M14933">
        <v>0</v>
      </c>
      <c r="N14933" s="13" t="s">
        <v>192</v>
      </c>
      <c r="O14933" s="13" t="s">
        <v>97</v>
      </c>
      <c r="P14933">
        <v>17</v>
      </c>
      <c r="Q14933" s="13" t="s">
        <v>97</v>
      </c>
      <c r="R14933" s="13" t="s">
        <v>199</v>
      </c>
      <c r="S14933" s="13" t="s">
        <v>193</v>
      </c>
      <c r="T14933">
        <v>2</v>
      </c>
      <c r="U14933">
        <v>2</v>
      </c>
      <c r="V14933">
        <v>0</v>
      </c>
      <c r="W14933" s="13" t="s">
        <v>216</v>
      </c>
      <c r="X14933">
        <v>0.4</v>
      </c>
    </row>
    <row r="14934" spans="1:24" x14ac:dyDescent="0.3">
      <c r="A14934">
        <v>14932</v>
      </c>
      <c r="B14934" t="s">
        <v>206</v>
      </c>
      <c r="C14934" t="s">
        <v>207</v>
      </c>
      <c r="D14934">
        <v>12.995609999999999</v>
      </c>
      <c r="E14934">
        <v>77.420269000000005</v>
      </c>
      <c r="F14934" s="18">
        <v>45721</v>
      </c>
      <c r="G14934" s="19">
        <v>0.45833333333333298</v>
      </c>
      <c r="H14934">
        <v>11</v>
      </c>
      <c r="I14934" s="13" t="s">
        <v>194</v>
      </c>
      <c r="J14934">
        <v>0</v>
      </c>
      <c r="K14934" s="13" t="s">
        <v>92</v>
      </c>
      <c r="L14934">
        <v>4</v>
      </c>
      <c r="M14934">
        <v>1</v>
      </c>
      <c r="N14934" s="13" t="s">
        <v>94</v>
      </c>
      <c r="O14934" s="13" t="s">
        <v>95</v>
      </c>
      <c r="P14934">
        <v>21</v>
      </c>
      <c r="Q14934" s="13" t="s">
        <v>95</v>
      </c>
      <c r="R14934" s="13" t="s">
        <v>213</v>
      </c>
      <c r="S14934" s="13" t="s">
        <v>193</v>
      </c>
      <c r="T14934">
        <v>4</v>
      </c>
      <c r="U14934">
        <v>0</v>
      </c>
      <c r="V14934">
        <v>0</v>
      </c>
      <c r="W14934" s="13" t="s">
        <v>101</v>
      </c>
      <c r="X14934">
        <v>0.45</v>
      </c>
    </row>
    <row r="14935" spans="1:24" x14ac:dyDescent="0.3">
      <c r="A14935">
        <v>14933</v>
      </c>
      <c r="B14935" t="s">
        <v>209</v>
      </c>
      <c r="C14935" t="s">
        <v>210</v>
      </c>
      <c r="D14935">
        <v>17.262809000000001</v>
      </c>
      <c r="E14935">
        <v>78.403525999999999</v>
      </c>
      <c r="F14935" s="18">
        <v>44636</v>
      </c>
      <c r="G14935" s="19">
        <v>0.16666666666666699</v>
      </c>
      <c r="H14935">
        <v>4</v>
      </c>
      <c r="I14935" s="13" t="s">
        <v>194</v>
      </c>
      <c r="J14935">
        <v>0</v>
      </c>
      <c r="K14935" s="13" t="s">
        <v>92</v>
      </c>
      <c r="L14935">
        <v>4</v>
      </c>
      <c r="M14935">
        <v>0</v>
      </c>
      <c r="N14935" s="13" t="s">
        <v>94</v>
      </c>
      <c r="O14935" s="13" t="s">
        <v>95</v>
      </c>
      <c r="P14935">
        <v>39</v>
      </c>
      <c r="Q14935" s="13" t="s">
        <v>95</v>
      </c>
      <c r="R14935" s="13" t="s">
        <v>208</v>
      </c>
      <c r="S14935" s="13" t="s">
        <v>193</v>
      </c>
      <c r="T14935">
        <v>4</v>
      </c>
      <c r="U14935">
        <v>2</v>
      </c>
      <c r="V14935">
        <v>0</v>
      </c>
      <c r="W14935" s="13" t="s">
        <v>101</v>
      </c>
      <c r="X14935">
        <v>0.45</v>
      </c>
    </row>
    <row r="14936" spans="1:24" x14ac:dyDescent="0.3">
      <c r="A14936">
        <v>14934</v>
      </c>
      <c r="B14936" t="s">
        <v>209</v>
      </c>
      <c r="C14936" t="s">
        <v>210</v>
      </c>
      <c r="D14936">
        <v>17.291388000000001</v>
      </c>
      <c r="E14936">
        <v>78.212620999999999</v>
      </c>
      <c r="F14936" s="18">
        <v>44745</v>
      </c>
      <c r="G14936" s="19">
        <v>0.95833333333333304</v>
      </c>
      <c r="H14936">
        <v>23</v>
      </c>
      <c r="I14936" s="13" t="s">
        <v>89</v>
      </c>
      <c r="J14936">
        <v>1</v>
      </c>
      <c r="K14936" s="13" t="s">
        <v>214</v>
      </c>
      <c r="L14936">
        <v>3</v>
      </c>
      <c r="M14936">
        <v>1</v>
      </c>
      <c r="N14936" s="13" t="s">
        <v>94</v>
      </c>
      <c r="O14936" s="13" t="s">
        <v>95</v>
      </c>
      <c r="P14936">
        <v>22</v>
      </c>
      <c r="Q14936" s="13" t="s">
        <v>195</v>
      </c>
      <c r="R14936" s="13" t="s">
        <v>199</v>
      </c>
      <c r="S14936" s="13" t="s">
        <v>196</v>
      </c>
      <c r="T14936">
        <v>5</v>
      </c>
      <c r="U14936">
        <v>3</v>
      </c>
      <c r="V14936">
        <v>0</v>
      </c>
      <c r="W14936" s="13" t="s">
        <v>101</v>
      </c>
      <c r="X14936">
        <v>0.45</v>
      </c>
    </row>
    <row r="14937" spans="1:24" x14ac:dyDescent="0.3">
      <c r="A14937">
        <v>14935</v>
      </c>
      <c r="B14937" t="s">
        <v>203</v>
      </c>
      <c r="C14937" t="s">
        <v>203</v>
      </c>
      <c r="D14937">
        <v>28.55442</v>
      </c>
      <c r="E14937">
        <v>77.015879999999996</v>
      </c>
      <c r="F14937" s="18">
        <v>45706</v>
      </c>
      <c r="G14937" s="19">
        <v>8.3333333333333301E-2</v>
      </c>
      <c r="H14937">
        <v>2</v>
      </c>
      <c r="I14937" s="13" t="s">
        <v>215</v>
      </c>
      <c r="J14937">
        <v>0</v>
      </c>
      <c r="K14937" s="13" t="s">
        <v>191</v>
      </c>
      <c r="L14937">
        <v>5</v>
      </c>
      <c r="M14937">
        <v>0</v>
      </c>
      <c r="N14937" s="13" t="s">
        <v>192</v>
      </c>
      <c r="O14937" s="13" t="s">
        <v>97</v>
      </c>
      <c r="P14937">
        <v>28</v>
      </c>
      <c r="Q14937" s="13" t="s">
        <v>195</v>
      </c>
      <c r="R14937" s="13" t="s">
        <v>208</v>
      </c>
      <c r="S14937" s="13" t="s">
        <v>193</v>
      </c>
      <c r="T14937">
        <v>5</v>
      </c>
      <c r="U14937">
        <v>0</v>
      </c>
      <c r="V14937">
        <v>0</v>
      </c>
      <c r="W14937" s="13" t="s">
        <v>101</v>
      </c>
      <c r="X14937">
        <v>0.1</v>
      </c>
    </row>
    <row r="14938" spans="1:24" x14ac:dyDescent="0.3">
      <c r="A14938">
        <v>14936</v>
      </c>
      <c r="B14938" t="s">
        <v>200</v>
      </c>
      <c r="C14938" t="s">
        <v>201</v>
      </c>
      <c r="D14938">
        <v>12.888235</v>
      </c>
      <c r="E14938">
        <v>80.289914999999993</v>
      </c>
      <c r="F14938" s="18">
        <v>45644</v>
      </c>
      <c r="G14938" s="19">
        <v>0.75</v>
      </c>
      <c r="H14938">
        <v>18</v>
      </c>
      <c r="I14938" s="13" t="s">
        <v>194</v>
      </c>
      <c r="J14938">
        <v>0</v>
      </c>
      <c r="K14938" s="13" t="s">
        <v>92</v>
      </c>
      <c r="L14938">
        <v>3</v>
      </c>
      <c r="M14938">
        <v>1</v>
      </c>
      <c r="N14938" s="13" t="s">
        <v>192</v>
      </c>
      <c r="O14938" s="13" t="s">
        <v>97</v>
      </c>
      <c r="P14938">
        <v>16</v>
      </c>
      <c r="Q14938" s="13" t="s">
        <v>195</v>
      </c>
      <c r="R14938" s="13" t="s">
        <v>199</v>
      </c>
      <c r="S14938" s="13" t="s">
        <v>196</v>
      </c>
      <c r="T14938">
        <v>3</v>
      </c>
      <c r="U14938">
        <v>3</v>
      </c>
      <c r="V14938">
        <v>1</v>
      </c>
      <c r="W14938" s="13" t="s">
        <v>101</v>
      </c>
      <c r="X14938">
        <v>0.25</v>
      </c>
    </row>
    <row r="14939" spans="1:24" x14ac:dyDescent="0.3">
      <c r="A14939">
        <v>14937</v>
      </c>
      <c r="B14939" t="s">
        <v>206</v>
      </c>
      <c r="C14939" t="s">
        <v>207</v>
      </c>
      <c r="D14939">
        <v>13.185155999999999</v>
      </c>
      <c r="E14939">
        <v>77.425327999999993</v>
      </c>
      <c r="F14939" s="18">
        <v>45434</v>
      </c>
      <c r="G14939" s="19">
        <v>0.29166666666666702</v>
      </c>
      <c r="H14939">
        <v>7</v>
      </c>
      <c r="I14939" s="13" t="s">
        <v>194</v>
      </c>
      <c r="J14939">
        <v>0</v>
      </c>
      <c r="K14939" s="13" t="s">
        <v>191</v>
      </c>
      <c r="L14939">
        <v>4</v>
      </c>
      <c r="M14939">
        <v>0</v>
      </c>
      <c r="N14939" s="13" t="s">
        <v>192</v>
      </c>
      <c r="O14939" s="13" t="s">
        <v>97</v>
      </c>
      <c r="P14939">
        <v>15</v>
      </c>
      <c r="Q14939" s="13" t="s">
        <v>95</v>
      </c>
      <c r="R14939" s="13" t="s">
        <v>199</v>
      </c>
      <c r="S14939" s="13" t="s">
        <v>196</v>
      </c>
      <c r="T14939">
        <v>5</v>
      </c>
      <c r="U14939">
        <v>3</v>
      </c>
      <c r="V14939">
        <v>0</v>
      </c>
      <c r="W14939" s="13" t="s">
        <v>101</v>
      </c>
      <c r="X14939">
        <v>0.1</v>
      </c>
    </row>
    <row r="14940" spans="1:24" x14ac:dyDescent="0.3">
      <c r="A14940">
        <v>14938</v>
      </c>
      <c r="B14940" t="s">
        <v>197</v>
      </c>
      <c r="C14940" t="s">
        <v>198</v>
      </c>
      <c r="D14940">
        <v>30.643066999999999</v>
      </c>
      <c r="E14940">
        <v>76.708347000000003</v>
      </c>
      <c r="F14940" s="18">
        <v>45616</v>
      </c>
      <c r="G14940" s="19">
        <v>0.25</v>
      </c>
      <c r="H14940">
        <v>6</v>
      </c>
      <c r="I14940" s="13" t="s">
        <v>194</v>
      </c>
      <c r="J14940">
        <v>0</v>
      </c>
      <c r="K14940" s="13" t="s">
        <v>92</v>
      </c>
      <c r="L14940">
        <v>3</v>
      </c>
      <c r="M14940">
        <v>0</v>
      </c>
      <c r="N14940" s="13" t="s">
        <v>94</v>
      </c>
      <c r="O14940" s="13" t="s">
        <v>95</v>
      </c>
      <c r="P14940">
        <v>25</v>
      </c>
      <c r="Q14940" s="13" t="s">
        <v>97</v>
      </c>
      <c r="R14940" s="13" t="s">
        <v>199</v>
      </c>
      <c r="S14940" s="13" t="s">
        <v>193</v>
      </c>
      <c r="T14940">
        <v>2</v>
      </c>
      <c r="U14940">
        <v>0</v>
      </c>
      <c r="V14940">
        <v>0</v>
      </c>
      <c r="W14940" s="13" t="s">
        <v>101</v>
      </c>
      <c r="X14940">
        <v>0.65</v>
      </c>
    </row>
    <row r="14941" spans="1:24" x14ac:dyDescent="0.3">
      <c r="A14941">
        <v>14939</v>
      </c>
      <c r="B14941" t="s">
        <v>217</v>
      </c>
      <c r="C14941" t="s">
        <v>218</v>
      </c>
      <c r="D14941">
        <v>22.563058000000002</v>
      </c>
      <c r="E14941">
        <v>88.384692000000001</v>
      </c>
      <c r="F14941" s="18">
        <v>45108</v>
      </c>
      <c r="G14941" s="19">
        <v>0.33333333333333298</v>
      </c>
      <c r="H14941">
        <v>8</v>
      </c>
      <c r="I14941" s="13" t="s">
        <v>219</v>
      </c>
      <c r="J14941">
        <v>1</v>
      </c>
      <c r="K14941" s="13" t="s">
        <v>191</v>
      </c>
      <c r="L14941">
        <v>4</v>
      </c>
      <c r="M14941">
        <v>1</v>
      </c>
      <c r="N14941" s="13" t="s">
        <v>94</v>
      </c>
      <c r="O14941" s="13" t="s">
        <v>95</v>
      </c>
      <c r="P14941">
        <v>33</v>
      </c>
      <c r="Q14941" s="13" t="s">
        <v>97</v>
      </c>
      <c r="R14941" s="13" t="s">
        <v>98</v>
      </c>
      <c r="S14941" s="13" t="s">
        <v>196</v>
      </c>
      <c r="T14941">
        <v>4</v>
      </c>
      <c r="U14941">
        <v>1</v>
      </c>
      <c r="V14941">
        <v>1</v>
      </c>
      <c r="W14941" s="13" t="s">
        <v>101</v>
      </c>
      <c r="X14941">
        <v>0.8</v>
      </c>
    </row>
    <row r="14942" spans="1:24" x14ac:dyDescent="0.3">
      <c r="A14942">
        <v>14940</v>
      </c>
      <c r="B14942" t="s">
        <v>209</v>
      </c>
      <c r="C14942" t="s">
        <v>210</v>
      </c>
      <c r="D14942">
        <v>17.383521999999999</v>
      </c>
      <c r="E14942">
        <v>78.452421000000001</v>
      </c>
      <c r="F14942" s="18">
        <v>45290</v>
      </c>
      <c r="G14942" s="19">
        <v>0.33333333333333298</v>
      </c>
      <c r="H14942">
        <v>8</v>
      </c>
      <c r="I14942" s="13" t="s">
        <v>219</v>
      </c>
      <c r="J14942">
        <v>1</v>
      </c>
      <c r="K14942" s="13" t="s">
        <v>214</v>
      </c>
      <c r="L14942">
        <v>3</v>
      </c>
      <c r="M14942">
        <v>0</v>
      </c>
      <c r="N14942" s="13" t="s">
        <v>212</v>
      </c>
      <c r="O14942" s="13" t="s">
        <v>95</v>
      </c>
      <c r="P14942">
        <v>27</v>
      </c>
      <c r="Q14942" s="13" t="s">
        <v>195</v>
      </c>
      <c r="R14942" s="13" t="s">
        <v>208</v>
      </c>
      <c r="S14942" s="13" t="s">
        <v>193</v>
      </c>
      <c r="T14942">
        <v>1</v>
      </c>
      <c r="U14942">
        <v>0</v>
      </c>
      <c r="V14942">
        <v>1</v>
      </c>
      <c r="W14942" s="13" t="s">
        <v>101</v>
      </c>
      <c r="X14942">
        <v>0.6</v>
      </c>
    </row>
    <row r="14943" spans="1:24" x14ac:dyDescent="0.3">
      <c r="A14943">
        <v>14941</v>
      </c>
      <c r="B14943" t="s">
        <v>209</v>
      </c>
      <c r="C14943" t="s">
        <v>210</v>
      </c>
      <c r="D14943">
        <v>17.430215</v>
      </c>
      <c r="E14943">
        <v>78.477716000000001</v>
      </c>
      <c r="F14943" s="18">
        <v>45259</v>
      </c>
      <c r="G14943" s="19">
        <v>0.20833333333333301</v>
      </c>
      <c r="H14943">
        <v>5</v>
      </c>
      <c r="I14943" s="13" t="s">
        <v>194</v>
      </c>
      <c r="J14943">
        <v>0</v>
      </c>
      <c r="K14943" s="13" t="s">
        <v>92</v>
      </c>
      <c r="L14943">
        <v>4</v>
      </c>
      <c r="M14943">
        <v>1</v>
      </c>
      <c r="N14943" s="13" t="s">
        <v>94</v>
      </c>
      <c r="O14943" s="13" t="s">
        <v>95</v>
      </c>
      <c r="P14943">
        <v>40</v>
      </c>
      <c r="Q14943" s="13" t="s">
        <v>195</v>
      </c>
      <c r="R14943" s="13" t="s">
        <v>208</v>
      </c>
      <c r="S14943" s="13" t="s">
        <v>193</v>
      </c>
      <c r="T14943">
        <v>1</v>
      </c>
      <c r="U14943">
        <v>0</v>
      </c>
      <c r="V14943">
        <v>0</v>
      </c>
      <c r="W14943" s="13" t="s">
        <v>101</v>
      </c>
      <c r="X14943">
        <v>0.45</v>
      </c>
    </row>
    <row r="14944" spans="1:24" x14ac:dyDescent="0.3">
      <c r="A14944">
        <v>14942</v>
      </c>
      <c r="B14944" t="s">
        <v>217</v>
      </c>
      <c r="C14944" t="s">
        <v>218</v>
      </c>
      <c r="D14944">
        <v>22.568414000000001</v>
      </c>
      <c r="E14944">
        <v>88.356650000000002</v>
      </c>
      <c r="F14944" s="18">
        <v>44701</v>
      </c>
      <c r="G14944" s="19">
        <v>0.45833333333333298</v>
      </c>
      <c r="H14944">
        <v>11</v>
      </c>
      <c r="I14944" s="13" t="s">
        <v>211</v>
      </c>
      <c r="J14944">
        <v>0</v>
      </c>
      <c r="K14944" s="13" t="s">
        <v>191</v>
      </c>
      <c r="L14944">
        <v>3</v>
      </c>
      <c r="M14944">
        <v>1</v>
      </c>
      <c r="N14944" s="13" t="s">
        <v>94</v>
      </c>
      <c r="O14944" s="13" t="s">
        <v>95</v>
      </c>
      <c r="P14944">
        <v>22</v>
      </c>
      <c r="Q14944" s="13" t="s">
        <v>195</v>
      </c>
      <c r="R14944" s="13" t="s">
        <v>98</v>
      </c>
      <c r="S14944" s="13" t="s">
        <v>99</v>
      </c>
      <c r="T14944">
        <v>2</v>
      </c>
      <c r="U14944">
        <v>2</v>
      </c>
      <c r="V14944">
        <v>0</v>
      </c>
      <c r="W14944" s="13" t="s">
        <v>101</v>
      </c>
      <c r="X14944">
        <v>0.65</v>
      </c>
    </row>
    <row r="14945" spans="1:24" x14ac:dyDescent="0.3">
      <c r="A14945">
        <v>14943</v>
      </c>
      <c r="B14945" t="s">
        <v>197</v>
      </c>
      <c r="C14945" t="s">
        <v>198</v>
      </c>
      <c r="D14945">
        <v>30.652467999999999</v>
      </c>
      <c r="E14945">
        <v>76.898362000000006</v>
      </c>
      <c r="F14945" s="18">
        <v>45559</v>
      </c>
      <c r="G14945" s="19">
        <v>0.79166666666666696</v>
      </c>
      <c r="H14945">
        <v>19</v>
      </c>
      <c r="I14945" s="13" t="s">
        <v>215</v>
      </c>
      <c r="J14945">
        <v>0</v>
      </c>
      <c r="K14945" s="13" t="s">
        <v>92</v>
      </c>
      <c r="L14945">
        <v>6</v>
      </c>
      <c r="M14945">
        <v>0</v>
      </c>
      <c r="N14945" s="13" t="s">
        <v>94</v>
      </c>
      <c r="O14945" s="13" t="s">
        <v>95</v>
      </c>
      <c r="P14945">
        <v>37</v>
      </c>
      <c r="Q14945" s="13" t="s">
        <v>195</v>
      </c>
      <c r="R14945" s="13" t="s">
        <v>205</v>
      </c>
      <c r="S14945" s="13" t="s">
        <v>193</v>
      </c>
      <c r="T14945">
        <v>1</v>
      </c>
      <c r="U14945">
        <v>1</v>
      </c>
      <c r="V14945">
        <v>1</v>
      </c>
      <c r="W14945" s="13" t="s">
        <v>101</v>
      </c>
      <c r="X14945">
        <v>0.6</v>
      </c>
    </row>
    <row r="14946" spans="1:24" x14ac:dyDescent="0.3">
      <c r="A14946">
        <v>14944</v>
      </c>
      <c r="B14946" t="s">
        <v>206</v>
      </c>
      <c r="C14946" t="s">
        <v>207</v>
      </c>
      <c r="D14946">
        <v>13.014092</v>
      </c>
      <c r="E14946">
        <v>77.556785000000005</v>
      </c>
      <c r="F14946" s="18">
        <v>45561</v>
      </c>
      <c r="G14946" s="19">
        <v>0.125</v>
      </c>
      <c r="H14946">
        <v>3</v>
      </c>
      <c r="I14946" s="13" t="s">
        <v>202</v>
      </c>
      <c r="J14946">
        <v>0</v>
      </c>
      <c r="K14946" s="13" t="s">
        <v>214</v>
      </c>
      <c r="L14946">
        <v>5</v>
      </c>
      <c r="M14946">
        <v>0</v>
      </c>
      <c r="N14946" s="13" t="s">
        <v>94</v>
      </c>
      <c r="O14946" s="13" t="s">
        <v>95</v>
      </c>
      <c r="P14946">
        <v>31</v>
      </c>
      <c r="Q14946" s="13" t="s">
        <v>95</v>
      </c>
      <c r="R14946" s="13" t="s">
        <v>199</v>
      </c>
      <c r="S14946" s="13" t="s">
        <v>196</v>
      </c>
      <c r="T14946">
        <v>4</v>
      </c>
      <c r="U14946">
        <v>3</v>
      </c>
      <c r="V14946">
        <v>0</v>
      </c>
      <c r="W14946" s="13" t="s">
        <v>101</v>
      </c>
      <c r="X14946">
        <v>0.45</v>
      </c>
    </row>
    <row r="14947" spans="1:24" x14ac:dyDescent="0.3">
      <c r="A14947">
        <v>14945</v>
      </c>
      <c r="B14947" t="s">
        <v>206</v>
      </c>
      <c r="C14947" t="s">
        <v>207</v>
      </c>
      <c r="D14947">
        <v>13.151228</v>
      </c>
      <c r="E14947">
        <v>77.626964000000001</v>
      </c>
      <c r="F14947" s="18">
        <v>44918</v>
      </c>
      <c r="G14947" s="19">
        <v>0.58333333333333304</v>
      </c>
      <c r="H14947">
        <v>14</v>
      </c>
      <c r="I14947" s="13" t="s">
        <v>211</v>
      </c>
      <c r="J14947">
        <v>0</v>
      </c>
      <c r="K14947" s="13" t="s">
        <v>92</v>
      </c>
      <c r="L14947">
        <v>2</v>
      </c>
      <c r="M14947">
        <v>0</v>
      </c>
      <c r="N14947" s="13" t="s">
        <v>192</v>
      </c>
      <c r="O14947" s="13" t="s">
        <v>97</v>
      </c>
      <c r="P14947">
        <v>40</v>
      </c>
      <c r="Q14947" s="13" t="s">
        <v>95</v>
      </c>
      <c r="R14947" s="13" t="s">
        <v>199</v>
      </c>
      <c r="S14947" s="13" t="s">
        <v>196</v>
      </c>
      <c r="T14947">
        <v>1</v>
      </c>
      <c r="U14947">
        <v>1</v>
      </c>
      <c r="V14947">
        <v>0</v>
      </c>
      <c r="W14947" s="13" t="s">
        <v>101</v>
      </c>
      <c r="X14947">
        <v>0.1</v>
      </c>
    </row>
    <row r="14948" spans="1:24" x14ac:dyDescent="0.3">
      <c r="A14948">
        <v>14946</v>
      </c>
      <c r="B14948" t="s">
        <v>200</v>
      </c>
      <c r="C14948" t="s">
        <v>201</v>
      </c>
      <c r="D14948">
        <v>13.085630999999999</v>
      </c>
      <c r="E14948">
        <v>80.152039000000002</v>
      </c>
      <c r="F14948" s="18">
        <v>44909</v>
      </c>
      <c r="G14948" s="19">
        <v>0.41666666666666702</v>
      </c>
      <c r="H14948">
        <v>10</v>
      </c>
      <c r="I14948" s="13" t="s">
        <v>194</v>
      </c>
      <c r="J14948">
        <v>0</v>
      </c>
      <c r="K14948" s="13" t="s">
        <v>92</v>
      </c>
      <c r="L14948">
        <v>1</v>
      </c>
      <c r="M14948">
        <v>1</v>
      </c>
      <c r="N14948" s="13" t="s">
        <v>212</v>
      </c>
      <c r="O14948" s="13" t="s">
        <v>195</v>
      </c>
      <c r="P14948">
        <v>22</v>
      </c>
      <c r="Q14948" s="13" t="s">
        <v>195</v>
      </c>
      <c r="R14948" s="13" t="s">
        <v>199</v>
      </c>
      <c r="S14948" s="13" t="s">
        <v>193</v>
      </c>
      <c r="T14948">
        <v>2</v>
      </c>
      <c r="U14948">
        <v>1</v>
      </c>
      <c r="V14948">
        <v>1</v>
      </c>
      <c r="W14948" s="13" t="s">
        <v>101</v>
      </c>
      <c r="X14948">
        <v>0.4</v>
      </c>
    </row>
    <row r="14949" spans="1:24" x14ac:dyDescent="0.3">
      <c r="A14949">
        <v>14947</v>
      </c>
      <c r="B14949" t="s">
        <v>190</v>
      </c>
      <c r="C14949" t="s">
        <v>80</v>
      </c>
      <c r="D14949">
        <v>18.931505000000001</v>
      </c>
      <c r="E14949">
        <v>72.905385999999993</v>
      </c>
      <c r="F14949" s="18">
        <v>45577</v>
      </c>
      <c r="G14949" s="19">
        <v>0.79166666666666696</v>
      </c>
      <c r="H14949">
        <v>19</v>
      </c>
      <c r="I14949" s="13" t="s">
        <v>219</v>
      </c>
      <c r="J14949">
        <v>1</v>
      </c>
      <c r="K14949" s="13" t="s">
        <v>214</v>
      </c>
      <c r="L14949">
        <v>3</v>
      </c>
      <c r="M14949">
        <v>1</v>
      </c>
      <c r="N14949" s="13" t="s">
        <v>192</v>
      </c>
      <c r="O14949" s="13" t="s">
        <v>97</v>
      </c>
      <c r="P14949">
        <v>35</v>
      </c>
      <c r="Q14949" s="13" t="s">
        <v>195</v>
      </c>
      <c r="R14949" s="13" t="s">
        <v>205</v>
      </c>
      <c r="S14949" s="13" t="s">
        <v>193</v>
      </c>
      <c r="T14949">
        <v>3</v>
      </c>
      <c r="U14949">
        <v>2</v>
      </c>
      <c r="V14949">
        <v>1</v>
      </c>
      <c r="W14949" s="13" t="s">
        <v>101</v>
      </c>
      <c r="X14949">
        <v>0.25</v>
      </c>
    </row>
    <row r="14950" spans="1:24" x14ac:dyDescent="0.3">
      <c r="A14950">
        <v>14948</v>
      </c>
      <c r="B14950" t="s">
        <v>206</v>
      </c>
      <c r="C14950" t="s">
        <v>207</v>
      </c>
      <c r="D14950">
        <v>12.818891000000001</v>
      </c>
      <c r="E14950">
        <v>77.483767999999998</v>
      </c>
      <c r="F14950" s="18">
        <v>44985</v>
      </c>
      <c r="G14950" s="19">
        <v>0.625</v>
      </c>
      <c r="H14950">
        <v>15</v>
      </c>
      <c r="I14950" s="13" t="s">
        <v>215</v>
      </c>
      <c r="J14950">
        <v>0</v>
      </c>
      <c r="K14950" s="13" t="s">
        <v>92</v>
      </c>
      <c r="L14950">
        <v>1</v>
      </c>
      <c r="M14950">
        <v>0</v>
      </c>
      <c r="N14950" s="13" t="s">
        <v>94</v>
      </c>
      <c r="O14950" s="13" t="s">
        <v>95</v>
      </c>
      <c r="P14950">
        <v>34</v>
      </c>
      <c r="Q14950" s="13" t="s">
        <v>95</v>
      </c>
      <c r="R14950" s="13" t="s">
        <v>208</v>
      </c>
      <c r="S14950" s="13" t="s">
        <v>193</v>
      </c>
      <c r="T14950">
        <v>5</v>
      </c>
      <c r="U14950">
        <v>2</v>
      </c>
      <c r="V14950">
        <v>0</v>
      </c>
      <c r="W14950" s="13" t="s">
        <v>101</v>
      </c>
      <c r="X14950">
        <v>0.45</v>
      </c>
    </row>
    <row r="14951" spans="1:24" x14ac:dyDescent="0.3">
      <c r="A14951">
        <v>14949</v>
      </c>
      <c r="B14951" t="s">
        <v>203</v>
      </c>
      <c r="C14951" t="s">
        <v>203</v>
      </c>
      <c r="D14951">
        <v>28.466984</v>
      </c>
      <c r="E14951">
        <v>76.856787999999995</v>
      </c>
      <c r="F14951" s="18">
        <v>45344</v>
      </c>
      <c r="G14951" s="19">
        <v>0.875</v>
      </c>
      <c r="H14951">
        <v>21</v>
      </c>
      <c r="I14951" s="13" t="s">
        <v>202</v>
      </c>
      <c r="J14951">
        <v>0</v>
      </c>
      <c r="K14951" s="13" t="s">
        <v>92</v>
      </c>
      <c r="L14951">
        <v>4</v>
      </c>
      <c r="M14951">
        <v>1</v>
      </c>
      <c r="N14951" s="13" t="s">
        <v>192</v>
      </c>
      <c r="O14951" s="13" t="s">
        <v>97</v>
      </c>
      <c r="P14951">
        <v>31</v>
      </c>
      <c r="Q14951" s="13" t="s">
        <v>95</v>
      </c>
      <c r="R14951" s="13" t="s">
        <v>205</v>
      </c>
      <c r="S14951" s="13" t="s">
        <v>99</v>
      </c>
      <c r="T14951">
        <v>3</v>
      </c>
      <c r="U14951">
        <v>3</v>
      </c>
      <c r="V14951">
        <v>0</v>
      </c>
      <c r="W14951" s="13" t="s">
        <v>101</v>
      </c>
      <c r="X14951">
        <v>0.3</v>
      </c>
    </row>
    <row r="14952" spans="1:24" x14ac:dyDescent="0.3">
      <c r="A14952">
        <v>14950</v>
      </c>
      <c r="B14952" t="s">
        <v>217</v>
      </c>
      <c r="C14952" t="s">
        <v>218</v>
      </c>
      <c r="D14952">
        <v>22.511821000000001</v>
      </c>
      <c r="E14952">
        <v>88.476252000000002</v>
      </c>
      <c r="F14952" s="18">
        <v>44594</v>
      </c>
      <c r="G14952" s="19">
        <v>0.625</v>
      </c>
      <c r="H14952">
        <v>15</v>
      </c>
      <c r="I14952" s="13" t="s">
        <v>194</v>
      </c>
      <c r="J14952">
        <v>0</v>
      </c>
      <c r="K14952" s="13" t="s">
        <v>214</v>
      </c>
      <c r="L14952">
        <v>1</v>
      </c>
      <c r="M14952">
        <v>0</v>
      </c>
      <c r="N14952" s="13" t="s">
        <v>192</v>
      </c>
      <c r="O14952" s="13" t="s">
        <v>97</v>
      </c>
      <c r="P14952">
        <v>28</v>
      </c>
      <c r="Q14952" s="13" t="s">
        <v>195</v>
      </c>
      <c r="R14952" s="13" t="s">
        <v>213</v>
      </c>
      <c r="S14952" s="13" t="s">
        <v>193</v>
      </c>
      <c r="T14952">
        <v>1</v>
      </c>
      <c r="U14952">
        <v>0</v>
      </c>
      <c r="V14952">
        <v>0</v>
      </c>
      <c r="W14952" s="13" t="s">
        <v>101</v>
      </c>
      <c r="X14952">
        <v>0.1</v>
      </c>
    </row>
    <row r="14953" spans="1:24" x14ac:dyDescent="0.3">
      <c r="A14953">
        <v>14951</v>
      </c>
      <c r="B14953" t="s">
        <v>206</v>
      </c>
      <c r="C14953" t="s">
        <v>207</v>
      </c>
      <c r="D14953">
        <v>13.112586</v>
      </c>
      <c r="E14953">
        <v>77.772788000000006</v>
      </c>
      <c r="F14953" s="18">
        <v>45174</v>
      </c>
      <c r="G14953" s="19">
        <v>0.375</v>
      </c>
      <c r="H14953">
        <v>9</v>
      </c>
      <c r="I14953" s="13" t="s">
        <v>215</v>
      </c>
      <c r="J14953">
        <v>0</v>
      </c>
      <c r="K14953" s="13" t="s">
        <v>191</v>
      </c>
      <c r="L14953">
        <v>4</v>
      </c>
      <c r="M14953">
        <v>1</v>
      </c>
      <c r="N14953" s="13" t="s">
        <v>94</v>
      </c>
      <c r="O14953" s="13" t="s">
        <v>95</v>
      </c>
      <c r="P14953">
        <v>34</v>
      </c>
      <c r="Q14953" s="13" t="s">
        <v>195</v>
      </c>
      <c r="R14953" s="13" t="s">
        <v>98</v>
      </c>
      <c r="S14953" s="13" t="s">
        <v>196</v>
      </c>
      <c r="T14953">
        <v>4</v>
      </c>
      <c r="U14953">
        <v>2</v>
      </c>
      <c r="V14953">
        <v>1</v>
      </c>
      <c r="W14953" s="13" t="s">
        <v>101</v>
      </c>
      <c r="X14953">
        <v>0.6</v>
      </c>
    </row>
    <row r="14954" spans="1:24" x14ac:dyDescent="0.3">
      <c r="A14954">
        <v>14952</v>
      </c>
      <c r="B14954" t="s">
        <v>209</v>
      </c>
      <c r="C14954" t="s">
        <v>210</v>
      </c>
      <c r="D14954">
        <v>17.211357</v>
      </c>
      <c r="E14954">
        <v>78.357158999999996</v>
      </c>
      <c r="F14954" s="18">
        <v>45062</v>
      </c>
      <c r="G14954" s="19">
        <v>0.83333333333333304</v>
      </c>
      <c r="H14954">
        <v>20</v>
      </c>
      <c r="I14954" s="13" t="s">
        <v>215</v>
      </c>
      <c r="J14954">
        <v>0</v>
      </c>
      <c r="K14954" s="13" t="s">
        <v>92</v>
      </c>
      <c r="L14954">
        <v>2</v>
      </c>
      <c r="M14954">
        <v>1</v>
      </c>
      <c r="N14954" s="13" t="s">
        <v>212</v>
      </c>
      <c r="O14954" s="13" t="s">
        <v>195</v>
      </c>
      <c r="P14954">
        <v>39</v>
      </c>
      <c r="Q14954" s="13" t="s">
        <v>195</v>
      </c>
      <c r="R14954" s="13" t="s">
        <v>199</v>
      </c>
      <c r="S14954" s="13" t="s">
        <v>193</v>
      </c>
      <c r="T14954">
        <v>3</v>
      </c>
      <c r="U14954">
        <v>0</v>
      </c>
      <c r="V14954">
        <v>0</v>
      </c>
      <c r="W14954" s="13" t="s">
        <v>101</v>
      </c>
      <c r="X14954">
        <v>0.25</v>
      </c>
    </row>
    <row r="14955" spans="1:24" x14ac:dyDescent="0.3">
      <c r="A14955">
        <v>14953</v>
      </c>
      <c r="B14955" t="s">
        <v>209</v>
      </c>
      <c r="C14955" t="s">
        <v>210</v>
      </c>
      <c r="D14955">
        <v>17.553338</v>
      </c>
      <c r="E14955">
        <v>78.412487999999996</v>
      </c>
      <c r="F14955" s="18">
        <v>44681</v>
      </c>
      <c r="G14955" s="19">
        <v>0.875</v>
      </c>
      <c r="H14955">
        <v>21</v>
      </c>
      <c r="I14955" s="13" t="s">
        <v>219</v>
      </c>
      <c r="J14955">
        <v>1</v>
      </c>
      <c r="K14955" s="13" t="s">
        <v>92</v>
      </c>
      <c r="L14955">
        <v>2</v>
      </c>
      <c r="M14955">
        <v>0</v>
      </c>
      <c r="N14955" s="13" t="s">
        <v>94</v>
      </c>
      <c r="O14955" s="13" t="s">
        <v>95</v>
      </c>
      <c r="P14955">
        <v>20</v>
      </c>
      <c r="Q14955" s="13" t="s">
        <v>95</v>
      </c>
      <c r="R14955" s="13" t="s">
        <v>98</v>
      </c>
      <c r="S14955" s="13" t="s">
        <v>99</v>
      </c>
      <c r="T14955">
        <v>1</v>
      </c>
      <c r="U14955">
        <v>1</v>
      </c>
      <c r="V14955">
        <v>0</v>
      </c>
      <c r="W14955" s="13" t="s">
        <v>101</v>
      </c>
      <c r="X14955">
        <v>0.65</v>
      </c>
    </row>
    <row r="14956" spans="1:24" x14ac:dyDescent="0.3">
      <c r="A14956">
        <v>14954</v>
      </c>
      <c r="B14956" t="s">
        <v>209</v>
      </c>
      <c r="C14956" t="s">
        <v>210</v>
      </c>
      <c r="D14956">
        <v>17.525811000000001</v>
      </c>
      <c r="E14956">
        <v>78.452404000000001</v>
      </c>
      <c r="F14956" s="18">
        <v>45620</v>
      </c>
      <c r="G14956" s="19">
        <v>0.54166666666666696</v>
      </c>
      <c r="H14956">
        <v>13</v>
      </c>
      <c r="I14956" s="13" t="s">
        <v>89</v>
      </c>
      <c r="J14956">
        <v>1</v>
      </c>
      <c r="K14956" s="13" t="s">
        <v>191</v>
      </c>
      <c r="L14956">
        <v>6</v>
      </c>
      <c r="M14956">
        <v>1</v>
      </c>
      <c r="N14956" s="13" t="s">
        <v>94</v>
      </c>
      <c r="O14956" s="13" t="s">
        <v>95</v>
      </c>
      <c r="P14956">
        <v>32</v>
      </c>
      <c r="Q14956" s="13" t="s">
        <v>195</v>
      </c>
      <c r="R14956" s="13" t="s">
        <v>208</v>
      </c>
      <c r="S14956" s="13" t="s">
        <v>193</v>
      </c>
      <c r="T14956">
        <v>1</v>
      </c>
      <c r="U14956">
        <v>0</v>
      </c>
      <c r="V14956">
        <v>0</v>
      </c>
      <c r="W14956" s="13" t="s">
        <v>101</v>
      </c>
      <c r="X14956">
        <v>0.45</v>
      </c>
    </row>
    <row r="14957" spans="1:24" x14ac:dyDescent="0.3">
      <c r="A14957">
        <v>14955</v>
      </c>
      <c r="B14957" t="s">
        <v>197</v>
      </c>
      <c r="C14957" t="s">
        <v>198</v>
      </c>
      <c r="D14957">
        <v>30.708015</v>
      </c>
      <c r="E14957">
        <v>76.889644000000004</v>
      </c>
      <c r="F14957" s="18">
        <v>45395</v>
      </c>
      <c r="G14957" s="19">
        <v>0.83333333333333304</v>
      </c>
      <c r="H14957">
        <v>20</v>
      </c>
      <c r="I14957" s="13" t="s">
        <v>219</v>
      </c>
      <c r="J14957">
        <v>1</v>
      </c>
      <c r="K14957" s="13" t="s">
        <v>214</v>
      </c>
      <c r="L14957">
        <v>1</v>
      </c>
      <c r="M14957">
        <v>0</v>
      </c>
      <c r="N14957" s="13" t="s">
        <v>94</v>
      </c>
      <c r="O14957" s="13" t="s">
        <v>95</v>
      </c>
      <c r="P14957">
        <v>15</v>
      </c>
      <c r="Q14957" s="13" t="s">
        <v>95</v>
      </c>
      <c r="R14957" s="13" t="s">
        <v>205</v>
      </c>
      <c r="S14957" s="13" t="s">
        <v>196</v>
      </c>
      <c r="T14957">
        <v>2</v>
      </c>
      <c r="U14957">
        <v>2</v>
      </c>
      <c r="V14957">
        <v>0</v>
      </c>
      <c r="W14957" s="13" t="s">
        <v>101</v>
      </c>
      <c r="X14957">
        <v>0.45</v>
      </c>
    </row>
    <row r="14958" spans="1:24" x14ac:dyDescent="0.3">
      <c r="A14958">
        <v>14956</v>
      </c>
      <c r="B14958" t="s">
        <v>217</v>
      </c>
      <c r="C14958" t="s">
        <v>218</v>
      </c>
      <c r="D14958">
        <v>22.687422000000002</v>
      </c>
      <c r="E14958">
        <v>88.296490000000006</v>
      </c>
      <c r="F14958" s="18">
        <v>45269</v>
      </c>
      <c r="G14958" s="19">
        <v>0.45833333333333298</v>
      </c>
      <c r="H14958">
        <v>11</v>
      </c>
      <c r="I14958" s="13" t="s">
        <v>219</v>
      </c>
      <c r="J14958">
        <v>1</v>
      </c>
      <c r="K14958" s="13" t="s">
        <v>191</v>
      </c>
      <c r="L14958">
        <v>2</v>
      </c>
      <c r="M14958">
        <v>1</v>
      </c>
      <c r="N14958" s="13" t="s">
        <v>212</v>
      </c>
      <c r="O14958" s="13" t="s">
        <v>95</v>
      </c>
      <c r="P14958">
        <v>30</v>
      </c>
      <c r="Q14958" s="13" t="s">
        <v>95</v>
      </c>
      <c r="R14958" s="13" t="s">
        <v>213</v>
      </c>
      <c r="S14958" s="13" t="s">
        <v>193</v>
      </c>
      <c r="T14958">
        <v>2</v>
      </c>
      <c r="U14958">
        <v>2</v>
      </c>
      <c r="V14958">
        <v>0</v>
      </c>
      <c r="W14958" s="13" t="s">
        <v>101</v>
      </c>
      <c r="X14958">
        <v>0.45</v>
      </c>
    </row>
    <row r="14959" spans="1:24" x14ac:dyDescent="0.3">
      <c r="A14959">
        <v>14957</v>
      </c>
      <c r="B14959" t="s">
        <v>190</v>
      </c>
      <c r="C14959" t="s">
        <v>80</v>
      </c>
      <c r="D14959">
        <v>18.834320999999999</v>
      </c>
      <c r="E14959">
        <v>72.922573</v>
      </c>
      <c r="F14959" s="18">
        <v>45005</v>
      </c>
      <c r="G14959" s="19">
        <v>4.1666666666666699E-2</v>
      </c>
      <c r="H14959">
        <v>1</v>
      </c>
      <c r="I14959" s="13" t="s">
        <v>204</v>
      </c>
      <c r="J14959">
        <v>0</v>
      </c>
      <c r="K14959" s="13" t="s">
        <v>214</v>
      </c>
      <c r="L14959">
        <v>2</v>
      </c>
      <c r="M14959">
        <v>0</v>
      </c>
      <c r="N14959" s="13" t="s">
        <v>94</v>
      </c>
      <c r="O14959" s="13" t="s">
        <v>95</v>
      </c>
      <c r="P14959">
        <v>40</v>
      </c>
      <c r="Q14959" s="13" t="s">
        <v>95</v>
      </c>
      <c r="R14959" s="13" t="s">
        <v>205</v>
      </c>
      <c r="S14959" s="13" t="s">
        <v>196</v>
      </c>
      <c r="T14959">
        <v>1</v>
      </c>
      <c r="U14959">
        <v>0</v>
      </c>
      <c r="V14959">
        <v>0</v>
      </c>
      <c r="W14959" s="13" t="s">
        <v>101</v>
      </c>
      <c r="X14959">
        <v>0.45</v>
      </c>
    </row>
    <row r="14960" spans="1:24" x14ac:dyDescent="0.3">
      <c r="A14960">
        <v>14958</v>
      </c>
      <c r="B14960" t="s">
        <v>190</v>
      </c>
      <c r="C14960" t="s">
        <v>80</v>
      </c>
      <c r="D14960">
        <v>19.165521999999999</v>
      </c>
      <c r="E14960">
        <v>72.994110000000006</v>
      </c>
      <c r="F14960" s="18">
        <v>44849</v>
      </c>
      <c r="G14960" s="19">
        <v>0.16666666666666699</v>
      </c>
      <c r="H14960">
        <v>4</v>
      </c>
      <c r="I14960" s="13" t="s">
        <v>219</v>
      </c>
      <c r="J14960">
        <v>1</v>
      </c>
      <c r="K14960" s="13" t="s">
        <v>191</v>
      </c>
      <c r="L14960">
        <v>4</v>
      </c>
      <c r="M14960">
        <v>1</v>
      </c>
      <c r="N14960" s="13" t="s">
        <v>94</v>
      </c>
      <c r="O14960" s="13" t="s">
        <v>95</v>
      </c>
      <c r="P14960">
        <v>19</v>
      </c>
      <c r="Q14960" s="13" t="s">
        <v>95</v>
      </c>
      <c r="R14960" s="13" t="s">
        <v>205</v>
      </c>
      <c r="S14960" s="13" t="s">
        <v>196</v>
      </c>
      <c r="T14960">
        <v>3</v>
      </c>
      <c r="U14960">
        <v>0</v>
      </c>
      <c r="V14960">
        <v>0</v>
      </c>
      <c r="W14960" s="13" t="s">
        <v>101</v>
      </c>
      <c r="X14960">
        <v>0.45</v>
      </c>
    </row>
    <row r="14961" spans="1:24" x14ac:dyDescent="0.3">
      <c r="A14961">
        <v>14959</v>
      </c>
      <c r="B14961" t="s">
        <v>79</v>
      </c>
      <c r="C14961" t="s">
        <v>80</v>
      </c>
      <c r="D14961">
        <v>18.557062999999999</v>
      </c>
      <c r="E14961">
        <v>73.861022000000006</v>
      </c>
      <c r="F14961" s="18">
        <v>44689</v>
      </c>
      <c r="G14961" s="19">
        <v>0.75</v>
      </c>
      <c r="H14961">
        <v>18</v>
      </c>
      <c r="I14961" s="13" t="s">
        <v>89</v>
      </c>
      <c r="J14961">
        <v>1</v>
      </c>
      <c r="K14961" s="13" t="s">
        <v>92</v>
      </c>
      <c r="L14961">
        <v>2</v>
      </c>
      <c r="M14961">
        <v>0</v>
      </c>
      <c r="N14961" s="13" t="s">
        <v>212</v>
      </c>
      <c r="O14961" s="13" t="s">
        <v>195</v>
      </c>
      <c r="P14961">
        <v>29</v>
      </c>
      <c r="Q14961" s="13" t="s">
        <v>195</v>
      </c>
      <c r="R14961" s="13" t="s">
        <v>98</v>
      </c>
      <c r="S14961" s="13" t="s">
        <v>196</v>
      </c>
      <c r="T14961">
        <v>1</v>
      </c>
      <c r="U14961">
        <v>0</v>
      </c>
      <c r="V14961">
        <v>1</v>
      </c>
      <c r="W14961" s="13" t="s">
        <v>101</v>
      </c>
      <c r="X14961">
        <v>0.4</v>
      </c>
    </row>
    <row r="14962" spans="1:24" x14ac:dyDescent="0.3">
      <c r="A14962">
        <v>14960</v>
      </c>
      <c r="B14962" t="s">
        <v>197</v>
      </c>
      <c r="C14962" t="s">
        <v>198</v>
      </c>
      <c r="D14962">
        <v>30.661904</v>
      </c>
      <c r="E14962">
        <v>76.863040999999996</v>
      </c>
      <c r="F14962" s="18">
        <v>45205</v>
      </c>
      <c r="G14962" s="19">
        <v>0.625</v>
      </c>
      <c r="H14962">
        <v>15</v>
      </c>
      <c r="I14962" s="13" t="s">
        <v>211</v>
      </c>
      <c r="J14962">
        <v>0</v>
      </c>
      <c r="K14962" s="13" t="s">
        <v>92</v>
      </c>
      <c r="L14962">
        <v>1</v>
      </c>
      <c r="M14962">
        <v>0</v>
      </c>
      <c r="N14962" s="13" t="s">
        <v>94</v>
      </c>
      <c r="O14962" s="13" t="s">
        <v>95</v>
      </c>
      <c r="P14962">
        <v>28</v>
      </c>
      <c r="Q14962" s="13" t="s">
        <v>195</v>
      </c>
      <c r="R14962" s="13" t="s">
        <v>98</v>
      </c>
      <c r="S14962" s="13" t="s">
        <v>196</v>
      </c>
      <c r="T14962">
        <v>5</v>
      </c>
      <c r="U14962">
        <v>3</v>
      </c>
      <c r="V14962">
        <v>0</v>
      </c>
      <c r="W14962" s="13" t="s">
        <v>101</v>
      </c>
      <c r="X14962">
        <v>0.45</v>
      </c>
    </row>
    <row r="14963" spans="1:24" x14ac:dyDescent="0.3">
      <c r="A14963">
        <v>14961</v>
      </c>
      <c r="B14963" t="s">
        <v>190</v>
      </c>
      <c r="C14963" t="s">
        <v>80</v>
      </c>
      <c r="D14963">
        <v>19.21876</v>
      </c>
      <c r="E14963">
        <v>72.865374000000003</v>
      </c>
      <c r="F14963" s="18">
        <v>45291</v>
      </c>
      <c r="G14963" s="19">
        <v>0.16666666666666699</v>
      </c>
      <c r="H14963">
        <v>4</v>
      </c>
      <c r="I14963" s="13" t="s">
        <v>89</v>
      </c>
      <c r="J14963">
        <v>1</v>
      </c>
      <c r="K14963" s="13" t="s">
        <v>214</v>
      </c>
      <c r="L14963">
        <v>2</v>
      </c>
      <c r="M14963">
        <v>1</v>
      </c>
      <c r="N14963" s="13" t="s">
        <v>192</v>
      </c>
      <c r="O14963" s="13" t="s">
        <v>97</v>
      </c>
      <c r="P14963">
        <v>15</v>
      </c>
      <c r="Q14963" s="13" t="s">
        <v>95</v>
      </c>
      <c r="R14963" s="13" t="s">
        <v>98</v>
      </c>
      <c r="S14963" s="13" t="s">
        <v>193</v>
      </c>
      <c r="T14963">
        <v>5</v>
      </c>
      <c r="U14963">
        <v>4</v>
      </c>
      <c r="V14963">
        <v>0</v>
      </c>
      <c r="W14963" s="13" t="s">
        <v>101</v>
      </c>
      <c r="X14963">
        <v>0.1</v>
      </c>
    </row>
    <row r="14964" spans="1:24" x14ac:dyDescent="0.3">
      <c r="A14964">
        <v>14962</v>
      </c>
      <c r="B14964" t="s">
        <v>209</v>
      </c>
      <c r="C14964" t="s">
        <v>210</v>
      </c>
      <c r="D14964">
        <v>17.332615000000001</v>
      </c>
      <c r="E14964">
        <v>78.571781000000001</v>
      </c>
      <c r="F14964" s="18">
        <v>45570</v>
      </c>
      <c r="G14964" s="19">
        <v>0.375</v>
      </c>
      <c r="H14964">
        <v>9</v>
      </c>
      <c r="I14964" s="13" t="s">
        <v>219</v>
      </c>
      <c r="J14964">
        <v>1</v>
      </c>
      <c r="K14964" s="13" t="s">
        <v>214</v>
      </c>
      <c r="L14964">
        <v>4</v>
      </c>
      <c r="M14964">
        <v>0</v>
      </c>
      <c r="N14964" s="13" t="s">
        <v>212</v>
      </c>
      <c r="O14964" s="13" t="s">
        <v>195</v>
      </c>
      <c r="P14964">
        <v>25</v>
      </c>
      <c r="Q14964" s="13" t="s">
        <v>97</v>
      </c>
      <c r="R14964" s="13" t="s">
        <v>208</v>
      </c>
      <c r="S14964" s="13" t="s">
        <v>99</v>
      </c>
      <c r="T14964">
        <v>5</v>
      </c>
      <c r="U14964">
        <v>5</v>
      </c>
      <c r="V14964">
        <v>1</v>
      </c>
      <c r="W14964" s="13" t="s">
        <v>101</v>
      </c>
      <c r="X14964">
        <v>0.8</v>
      </c>
    </row>
    <row r="14965" spans="1:24" x14ac:dyDescent="0.3">
      <c r="A14965">
        <v>14963</v>
      </c>
      <c r="B14965" t="s">
        <v>209</v>
      </c>
      <c r="C14965" t="s">
        <v>210</v>
      </c>
      <c r="D14965">
        <v>17.475842</v>
      </c>
      <c r="E14965">
        <v>78.244404000000003</v>
      </c>
      <c r="F14965" s="18">
        <v>45535</v>
      </c>
      <c r="G14965" s="19">
        <v>0.75</v>
      </c>
      <c r="H14965">
        <v>18</v>
      </c>
      <c r="I14965" s="13" t="s">
        <v>219</v>
      </c>
      <c r="J14965">
        <v>1</v>
      </c>
      <c r="K14965" s="13" t="s">
        <v>92</v>
      </c>
      <c r="L14965">
        <v>5</v>
      </c>
      <c r="M14965">
        <v>0</v>
      </c>
      <c r="N14965" s="13" t="s">
        <v>212</v>
      </c>
      <c r="O14965" s="13" t="s">
        <v>95</v>
      </c>
      <c r="P14965">
        <v>38</v>
      </c>
      <c r="Q14965" s="13" t="s">
        <v>97</v>
      </c>
      <c r="R14965" s="13" t="s">
        <v>205</v>
      </c>
      <c r="S14965" s="13" t="s">
        <v>193</v>
      </c>
      <c r="T14965">
        <v>1</v>
      </c>
      <c r="U14965">
        <v>1</v>
      </c>
      <c r="V14965">
        <v>1</v>
      </c>
      <c r="W14965" s="13" t="s">
        <v>101</v>
      </c>
      <c r="X14965">
        <v>0.8</v>
      </c>
    </row>
    <row r="14966" spans="1:24" x14ac:dyDescent="0.3">
      <c r="A14966">
        <v>14964</v>
      </c>
      <c r="B14966" t="s">
        <v>79</v>
      </c>
      <c r="C14966" t="s">
        <v>80</v>
      </c>
      <c r="D14966">
        <v>18.410993999999999</v>
      </c>
      <c r="E14966">
        <v>73.759685000000005</v>
      </c>
      <c r="F14966" s="18">
        <v>45540</v>
      </c>
      <c r="G14966" s="19">
        <v>0.20833333333333301</v>
      </c>
      <c r="H14966">
        <v>5</v>
      </c>
      <c r="I14966" s="13" t="s">
        <v>202</v>
      </c>
      <c r="J14966">
        <v>0</v>
      </c>
      <c r="K14966" s="13" t="s">
        <v>92</v>
      </c>
      <c r="L14966">
        <v>2</v>
      </c>
      <c r="M14966">
        <v>0</v>
      </c>
      <c r="N14966" s="13" t="s">
        <v>94</v>
      </c>
      <c r="O14966" s="13" t="s">
        <v>95</v>
      </c>
      <c r="P14966">
        <v>21</v>
      </c>
      <c r="Q14966" s="13" t="s">
        <v>95</v>
      </c>
      <c r="R14966" s="13" t="s">
        <v>205</v>
      </c>
      <c r="S14966" s="13" t="s">
        <v>196</v>
      </c>
      <c r="T14966">
        <v>2</v>
      </c>
      <c r="U14966">
        <v>1</v>
      </c>
      <c r="V14966">
        <v>0</v>
      </c>
      <c r="W14966" s="13" t="s">
        <v>101</v>
      </c>
      <c r="X14966">
        <v>0.45</v>
      </c>
    </row>
    <row r="14967" spans="1:24" x14ac:dyDescent="0.3">
      <c r="A14967">
        <v>14965</v>
      </c>
      <c r="B14967" t="s">
        <v>190</v>
      </c>
      <c r="C14967" t="s">
        <v>80</v>
      </c>
      <c r="D14967">
        <v>19.183703000000001</v>
      </c>
      <c r="E14967">
        <v>72.789463999999995</v>
      </c>
      <c r="F14967" s="18">
        <v>44977</v>
      </c>
      <c r="G14967" s="19">
        <v>8.3333333333333301E-2</v>
      </c>
      <c r="H14967">
        <v>2</v>
      </c>
      <c r="I14967" s="13" t="s">
        <v>204</v>
      </c>
      <c r="J14967">
        <v>0</v>
      </c>
      <c r="K14967" s="13" t="s">
        <v>214</v>
      </c>
      <c r="L14967">
        <v>2</v>
      </c>
      <c r="M14967">
        <v>1</v>
      </c>
      <c r="N14967" s="13" t="s">
        <v>94</v>
      </c>
      <c r="O14967" s="13" t="s">
        <v>95</v>
      </c>
      <c r="P14967">
        <v>26</v>
      </c>
      <c r="Q14967" s="13" t="s">
        <v>97</v>
      </c>
      <c r="R14967" s="13" t="s">
        <v>199</v>
      </c>
      <c r="S14967" s="13" t="s">
        <v>196</v>
      </c>
      <c r="T14967">
        <v>2</v>
      </c>
      <c r="U14967">
        <v>0</v>
      </c>
      <c r="V14967">
        <v>0</v>
      </c>
      <c r="W14967" s="13" t="s">
        <v>101</v>
      </c>
      <c r="X14967">
        <v>0.65</v>
      </c>
    </row>
    <row r="14968" spans="1:24" x14ac:dyDescent="0.3">
      <c r="A14968">
        <v>14966</v>
      </c>
      <c r="B14968" t="s">
        <v>200</v>
      </c>
      <c r="C14968" t="s">
        <v>201</v>
      </c>
      <c r="D14968">
        <v>13.010786</v>
      </c>
      <c r="E14968">
        <v>80.253020000000006</v>
      </c>
      <c r="F14968" s="18">
        <v>45386</v>
      </c>
      <c r="G14968" s="19">
        <v>0.20833333333333301</v>
      </c>
      <c r="H14968">
        <v>5</v>
      </c>
      <c r="I14968" s="13" t="s">
        <v>202</v>
      </c>
      <c r="J14968">
        <v>0</v>
      </c>
      <c r="K14968" s="13" t="s">
        <v>191</v>
      </c>
      <c r="L14968">
        <v>2</v>
      </c>
      <c r="M14968">
        <v>0</v>
      </c>
      <c r="N14968" s="13" t="s">
        <v>94</v>
      </c>
      <c r="O14968" s="13" t="s">
        <v>95</v>
      </c>
      <c r="P14968">
        <v>37</v>
      </c>
      <c r="Q14968" s="13" t="s">
        <v>195</v>
      </c>
      <c r="R14968" s="13" t="s">
        <v>208</v>
      </c>
      <c r="S14968" s="13" t="s">
        <v>196</v>
      </c>
      <c r="T14968">
        <v>5</v>
      </c>
      <c r="U14968">
        <v>1</v>
      </c>
      <c r="V14968">
        <v>0</v>
      </c>
      <c r="W14968" s="13" t="s">
        <v>101</v>
      </c>
      <c r="X14968">
        <v>0.45</v>
      </c>
    </row>
    <row r="14969" spans="1:24" x14ac:dyDescent="0.3">
      <c r="A14969">
        <v>14967</v>
      </c>
      <c r="B14969" t="s">
        <v>203</v>
      </c>
      <c r="C14969" t="s">
        <v>203</v>
      </c>
      <c r="D14969">
        <v>28.783206</v>
      </c>
      <c r="E14969">
        <v>77.143580999999998</v>
      </c>
      <c r="F14969" s="18">
        <v>44919</v>
      </c>
      <c r="G14969" s="19">
        <v>4.1666666666666699E-2</v>
      </c>
      <c r="H14969">
        <v>1</v>
      </c>
      <c r="I14969" s="13" t="s">
        <v>219</v>
      </c>
      <c r="J14969">
        <v>1</v>
      </c>
      <c r="K14969" s="13" t="s">
        <v>191</v>
      </c>
      <c r="L14969">
        <v>2</v>
      </c>
      <c r="M14969">
        <v>0</v>
      </c>
      <c r="N14969" s="13" t="s">
        <v>212</v>
      </c>
      <c r="O14969" s="13" t="s">
        <v>195</v>
      </c>
      <c r="P14969">
        <v>23</v>
      </c>
      <c r="Q14969" s="13" t="s">
        <v>195</v>
      </c>
      <c r="R14969" s="13" t="s">
        <v>205</v>
      </c>
      <c r="S14969" s="13" t="s">
        <v>196</v>
      </c>
      <c r="T14969">
        <v>5</v>
      </c>
      <c r="U14969">
        <v>2</v>
      </c>
      <c r="V14969">
        <v>0</v>
      </c>
      <c r="W14969" s="13" t="s">
        <v>101</v>
      </c>
      <c r="X14969">
        <v>0.25</v>
      </c>
    </row>
    <row r="14970" spans="1:24" x14ac:dyDescent="0.3">
      <c r="A14970">
        <v>14968</v>
      </c>
      <c r="B14970" t="s">
        <v>79</v>
      </c>
      <c r="C14970" t="s">
        <v>80</v>
      </c>
      <c r="D14970">
        <v>18.455887000000001</v>
      </c>
      <c r="E14970">
        <v>73.727459999999994</v>
      </c>
      <c r="F14970" s="18">
        <v>45285</v>
      </c>
      <c r="G14970" s="19">
        <v>0.95833333333333304</v>
      </c>
      <c r="H14970">
        <v>23</v>
      </c>
      <c r="I14970" s="13" t="s">
        <v>204</v>
      </c>
      <c r="J14970">
        <v>0</v>
      </c>
      <c r="K14970" s="13" t="s">
        <v>214</v>
      </c>
      <c r="L14970">
        <v>6</v>
      </c>
      <c r="M14970">
        <v>0</v>
      </c>
      <c r="N14970" s="13" t="s">
        <v>192</v>
      </c>
      <c r="O14970" s="13" t="s">
        <v>97</v>
      </c>
      <c r="P14970">
        <v>35</v>
      </c>
      <c r="Q14970" s="13" t="s">
        <v>195</v>
      </c>
      <c r="R14970" s="13" t="s">
        <v>208</v>
      </c>
      <c r="S14970" s="13" t="s">
        <v>193</v>
      </c>
      <c r="T14970">
        <v>3</v>
      </c>
      <c r="U14970">
        <v>1</v>
      </c>
      <c r="V14970">
        <v>0</v>
      </c>
      <c r="W14970" s="13" t="s">
        <v>101</v>
      </c>
      <c r="X14970">
        <v>0.1</v>
      </c>
    </row>
    <row r="14971" spans="1:24" x14ac:dyDescent="0.3">
      <c r="A14971">
        <v>14969</v>
      </c>
      <c r="B14971" t="s">
        <v>190</v>
      </c>
      <c r="C14971" t="s">
        <v>80</v>
      </c>
      <c r="D14971">
        <v>18.831928000000001</v>
      </c>
      <c r="E14971">
        <v>72.881816999999998</v>
      </c>
      <c r="F14971" s="18">
        <v>44707</v>
      </c>
      <c r="G14971" s="19">
        <v>0.16666666666666699</v>
      </c>
      <c r="H14971">
        <v>4</v>
      </c>
      <c r="I14971" s="13" t="s">
        <v>202</v>
      </c>
      <c r="J14971">
        <v>0</v>
      </c>
      <c r="K14971" s="13" t="s">
        <v>191</v>
      </c>
      <c r="L14971">
        <v>6</v>
      </c>
      <c r="M14971">
        <v>0</v>
      </c>
      <c r="N14971" s="13" t="s">
        <v>192</v>
      </c>
      <c r="O14971" s="13" t="s">
        <v>97</v>
      </c>
      <c r="P14971">
        <v>34</v>
      </c>
      <c r="Q14971" s="13" t="s">
        <v>95</v>
      </c>
      <c r="R14971" s="13" t="s">
        <v>199</v>
      </c>
      <c r="S14971" s="13" t="s">
        <v>193</v>
      </c>
      <c r="T14971">
        <v>2</v>
      </c>
      <c r="U14971">
        <v>0</v>
      </c>
      <c r="V14971">
        <v>0</v>
      </c>
      <c r="W14971" s="13" t="s">
        <v>101</v>
      </c>
      <c r="X14971">
        <v>0.1</v>
      </c>
    </row>
    <row r="14972" spans="1:24" x14ac:dyDescent="0.3">
      <c r="A14972">
        <v>14970</v>
      </c>
      <c r="B14972" t="s">
        <v>217</v>
      </c>
      <c r="C14972" t="s">
        <v>218</v>
      </c>
      <c r="D14972">
        <v>22.614179</v>
      </c>
      <c r="E14972">
        <v>88.364776000000006</v>
      </c>
      <c r="F14972" s="18">
        <v>45109</v>
      </c>
      <c r="G14972" s="19">
        <v>0.16666666666666699</v>
      </c>
      <c r="H14972">
        <v>4</v>
      </c>
      <c r="I14972" s="13" t="s">
        <v>89</v>
      </c>
      <c r="J14972">
        <v>1</v>
      </c>
      <c r="K14972" s="13" t="s">
        <v>191</v>
      </c>
      <c r="L14972">
        <v>5</v>
      </c>
      <c r="M14972">
        <v>1</v>
      </c>
      <c r="N14972" s="13" t="s">
        <v>212</v>
      </c>
      <c r="O14972" s="13" t="s">
        <v>95</v>
      </c>
      <c r="P14972">
        <v>38</v>
      </c>
      <c r="Q14972" s="13" t="s">
        <v>95</v>
      </c>
      <c r="R14972" s="13" t="s">
        <v>208</v>
      </c>
      <c r="S14972" s="13" t="s">
        <v>196</v>
      </c>
      <c r="T14972">
        <v>4</v>
      </c>
      <c r="U14972">
        <v>0</v>
      </c>
      <c r="V14972">
        <v>0</v>
      </c>
      <c r="W14972" s="13" t="s">
        <v>101</v>
      </c>
      <c r="X14972">
        <v>0.45</v>
      </c>
    </row>
    <row r="14973" spans="1:24" x14ac:dyDescent="0.3">
      <c r="A14973">
        <v>14971</v>
      </c>
      <c r="B14973" t="s">
        <v>209</v>
      </c>
      <c r="C14973" t="s">
        <v>210</v>
      </c>
      <c r="D14973">
        <v>17.464617000000001</v>
      </c>
      <c r="E14973">
        <v>78.567738000000006</v>
      </c>
      <c r="F14973" s="18">
        <v>45724</v>
      </c>
      <c r="G14973" s="19">
        <v>4.1666666666666699E-2</v>
      </c>
      <c r="H14973">
        <v>1</v>
      </c>
      <c r="I14973" s="13" t="s">
        <v>219</v>
      </c>
      <c r="J14973">
        <v>1</v>
      </c>
      <c r="K14973" s="13" t="s">
        <v>191</v>
      </c>
      <c r="L14973">
        <v>1</v>
      </c>
      <c r="M14973">
        <v>1</v>
      </c>
      <c r="N14973" s="13" t="s">
        <v>192</v>
      </c>
      <c r="O14973" s="13" t="s">
        <v>97</v>
      </c>
      <c r="P14973">
        <v>35</v>
      </c>
      <c r="Q14973" s="13" t="s">
        <v>95</v>
      </c>
      <c r="R14973" s="13" t="s">
        <v>205</v>
      </c>
      <c r="S14973" s="13" t="s">
        <v>99</v>
      </c>
      <c r="T14973">
        <v>3</v>
      </c>
      <c r="U14973">
        <v>3</v>
      </c>
      <c r="V14973">
        <v>0</v>
      </c>
      <c r="W14973" s="13" t="s">
        <v>101</v>
      </c>
      <c r="X14973">
        <v>0.3</v>
      </c>
    </row>
    <row r="14974" spans="1:24" x14ac:dyDescent="0.3">
      <c r="A14974">
        <v>14972</v>
      </c>
      <c r="B14974" t="s">
        <v>203</v>
      </c>
      <c r="C14974" t="s">
        <v>203</v>
      </c>
      <c r="D14974">
        <v>28.585249999999998</v>
      </c>
      <c r="E14974">
        <v>77.178561000000002</v>
      </c>
      <c r="F14974" s="18">
        <v>44611</v>
      </c>
      <c r="G14974" s="19">
        <v>0.58333333333333304</v>
      </c>
      <c r="H14974">
        <v>14</v>
      </c>
      <c r="I14974" s="13" t="s">
        <v>219</v>
      </c>
      <c r="J14974">
        <v>1</v>
      </c>
      <c r="K14974" s="13" t="s">
        <v>92</v>
      </c>
      <c r="L14974">
        <v>4</v>
      </c>
      <c r="M14974">
        <v>0</v>
      </c>
      <c r="N14974" s="13" t="s">
        <v>94</v>
      </c>
      <c r="O14974" s="13" t="s">
        <v>95</v>
      </c>
      <c r="P14974">
        <v>22</v>
      </c>
      <c r="Q14974" s="13" t="s">
        <v>195</v>
      </c>
      <c r="R14974" s="13" t="s">
        <v>199</v>
      </c>
      <c r="S14974" s="13" t="s">
        <v>193</v>
      </c>
      <c r="T14974">
        <v>2</v>
      </c>
      <c r="U14974">
        <v>0</v>
      </c>
      <c r="V14974">
        <v>0</v>
      </c>
      <c r="W14974" s="13" t="s">
        <v>101</v>
      </c>
      <c r="X14974">
        <v>0.45</v>
      </c>
    </row>
    <row r="14975" spans="1:24" x14ac:dyDescent="0.3">
      <c r="A14975">
        <v>14973</v>
      </c>
      <c r="B14975" t="s">
        <v>197</v>
      </c>
      <c r="C14975" t="s">
        <v>198</v>
      </c>
      <c r="D14975">
        <v>30.755375000000001</v>
      </c>
      <c r="E14975">
        <v>76.898486000000005</v>
      </c>
      <c r="F14975" s="18">
        <v>45536</v>
      </c>
      <c r="G14975" s="19">
        <v>0.66666666666666696</v>
      </c>
      <c r="H14975">
        <v>16</v>
      </c>
      <c r="I14975" s="13" t="s">
        <v>89</v>
      </c>
      <c r="J14975">
        <v>1</v>
      </c>
      <c r="K14975" s="13" t="s">
        <v>214</v>
      </c>
      <c r="L14975">
        <v>2</v>
      </c>
      <c r="M14975">
        <v>0</v>
      </c>
      <c r="N14975" s="13" t="s">
        <v>212</v>
      </c>
      <c r="O14975" s="13" t="s">
        <v>95</v>
      </c>
      <c r="P14975">
        <v>17</v>
      </c>
      <c r="Q14975" s="13" t="s">
        <v>97</v>
      </c>
      <c r="R14975" s="13" t="s">
        <v>213</v>
      </c>
      <c r="S14975" s="13" t="s">
        <v>196</v>
      </c>
      <c r="T14975">
        <v>1</v>
      </c>
      <c r="U14975">
        <v>1</v>
      </c>
      <c r="V14975">
        <v>0</v>
      </c>
      <c r="W14975" s="13" t="s">
        <v>101</v>
      </c>
      <c r="X14975">
        <v>0.65</v>
      </c>
    </row>
    <row r="14976" spans="1:24" x14ac:dyDescent="0.3">
      <c r="A14976">
        <v>14974</v>
      </c>
      <c r="B14976" t="s">
        <v>197</v>
      </c>
      <c r="C14976" t="s">
        <v>198</v>
      </c>
      <c r="D14976">
        <v>30.637232000000001</v>
      </c>
      <c r="E14976">
        <v>76.832144</v>
      </c>
      <c r="F14976" s="18">
        <v>44634</v>
      </c>
      <c r="G14976" s="19">
        <v>0.16666666666666699</v>
      </c>
      <c r="H14976">
        <v>4</v>
      </c>
      <c r="I14976" s="13" t="s">
        <v>204</v>
      </c>
      <c r="J14976">
        <v>0</v>
      </c>
      <c r="K14976" s="13" t="s">
        <v>92</v>
      </c>
      <c r="L14976">
        <v>3</v>
      </c>
      <c r="M14976">
        <v>1</v>
      </c>
      <c r="N14976" s="13" t="s">
        <v>212</v>
      </c>
      <c r="O14976" s="13" t="s">
        <v>195</v>
      </c>
      <c r="P14976">
        <v>37</v>
      </c>
      <c r="Q14976" s="13" t="s">
        <v>95</v>
      </c>
      <c r="R14976" s="13" t="s">
        <v>208</v>
      </c>
      <c r="S14976" s="13" t="s">
        <v>196</v>
      </c>
      <c r="T14976">
        <v>4</v>
      </c>
      <c r="U14976">
        <v>2</v>
      </c>
      <c r="V14976">
        <v>0</v>
      </c>
      <c r="W14976" s="13" t="s">
        <v>101</v>
      </c>
      <c r="X14976">
        <v>0.25</v>
      </c>
    </row>
    <row r="14977" spans="1:24" x14ac:dyDescent="0.3">
      <c r="A14977">
        <v>14975</v>
      </c>
      <c r="B14977" t="s">
        <v>190</v>
      </c>
      <c r="C14977" t="s">
        <v>80</v>
      </c>
      <c r="D14977">
        <v>19.199088</v>
      </c>
      <c r="E14977">
        <v>72.932351999999995</v>
      </c>
      <c r="F14977" s="18">
        <v>45490</v>
      </c>
      <c r="G14977" s="19">
        <v>4.1666666666666699E-2</v>
      </c>
      <c r="H14977">
        <v>1</v>
      </c>
      <c r="I14977" s="13" t="s">
        <v>194</v>
      </c>
      <c r="J14977">
        <v>0</v>
      </c>
      <c r="K14977" s="13" t="s">
        <v>92</v>
      </c>
      <c r="L14977">
        <v>6</v>
      </c>
      <c r="M14977">
        <v>0</v>
      </c>
      <c r="N14977" s="13" t="s">
        <v>212</v>
      </c>
      <c r="O14977" s="13" t="s">
        <v>195</v>
      </c>
      <c r="P14977">
        <v>36</v>
      </c>
      <c r="Q14977" s="13" t="s">
        <v>95</v>
      </c>
      <c r="R14977" s="13" t="s">
        <v>98</v>
      </c>
      <c r="S14977" s="13" t="s">
        <v>196</v>
      </c>
      <c r="T14977">
        <v>2</v>
      </c>
      <c r="U14977">
        <v>2</v>
      </c>
      <c r="V14977">
        <v>0</v>
      </c>
      <c r="W14977" s="13" t="s">
        <v>101</v>
      </c>
      <c r="X14977">
        <v>0.25</v>
      </c>
    </row>
    <row r="14978" spans="1:24" x14ac:dyDescent="0.3">
      <c r="A14978">
        <v>14976</v>
      </c>
      <c r="B14978" t="s">
        <v>190</v>
      </c>
      <c r="C14978" t="s">
        <v>80</v>
      </c>
      <c r="D14978">
        <v>18.862776</v>
      </c>
      <c r="E14978">
        <v>72.815453000000005</v>
      </c>
      <c r="F14978" s="18">
        <v>44893</v>
      </c>
      <c r="G14978" s="19">
        <v>0.33333333333333298</v>
      </c>
      <c r="H14978">
        <v>8</v>
      </c>
      <c r="I14978" s="13" t="s">
        <v>204</v>
      </c>
      <c r="J14978">
        <v>0</v>
      </c>
      <c r="K14978" s="13" t="s">
        <v>92</v>
      </c>
      <c r="L14978">
        <v>2</v>
      </c>
      <c r="M14978">
        <v>0</v>
      </c>
      <c r="N14978" s="13" t="s">
        <v>192</v>
      </c>
      <c r="O14978" s="13" t="s">
        <v>97</v>
      </c>
      <c r="P14978">
        <v>19</v>
      </c>
      <c r="Q14978" s="13" t="s">
        <v>195</v>
      </c>
      <c r="R14978" s="13" t="s">
        <v>98</v>
      </c>
      <c r="S14978" s="13" t="s">
        <v>196</v>
      </c>
      <c r="T14978">
        <v>5</v>
      </c>
      <c r="U14978">
        <v>0</v>
      </c>
      <c r="V14978">
        <v>1</v>
      </c>
      <c r="W14978" s="13" t="s">
        <v>101</v>
      </c>
      <c r="X14978">
        <v>0.25</v>
      </c>
    </row>
    <row r="14979" spans="1:24" x14ac:dyDescent="0.3">
      <c r="A14979">
        <v>14977</v>
      </c>
      <c r="B14979" t="s">
        <v>197</v>
      </c>
      <c r="C14979" t="s">
        <v>198</v>
      </c>
      <c r="D14979">
        <v>30.605373</v>
      </c>
      <c r="E14979">
        <v>76.749246999999997</v>
      </c>
      <c r="F14979" s="18">
        <v>45612</v>
      </c>
      <c r="G14979" s="19">
        <v>0.54166666666666696</v>
      </c>
      <c r="H14979">
        <v>13</v>
      </c>
      <c r="I14979" s="13" t="s">
        <v>219</v>
      </c>
      <c r="J14979">
        <v>1</v>
      </c>
      <c r="K14979" s="13" t="s">
        <v>214</v>
      </c>
      <c r="L14979">
        <v>5</v>
      </c>
      <c r="M14979">
        <v>1</v>
      </c>
      <c r="N14979" s="13" t="s">
        <v>192</v>
      </c>
      <c r="O14979" s="13" t="s">
        <v>97</v>
      </c>
      <c r="P14979">
        <v>33</v>
      </c>
      <c r="Q14979" s="13" t="s">
        <v>195</v>
      </c>
      <c r="R14979" s="13" t="s">
        <v>205</v>
      </c>
      <c r="S14979" s="13" t="s">
        <v>196</v>
      </c>
      <c r="T14979">
        <v>2</v>
      </c>
      <c r="U14979">
        <v>2</v>
      </c>
      <c r="V14979">
        <v>0</v>
      </c>
      <c r="W14979" s="13" t="s">
        <v>101</v>
      </c>
      <c r="X14979">
        <v>0.1</v>
      </c>
    </row>
    <row r="14980" spans="1:24" x14ac:dyDescent="0.3">
      <c r="A14980">
        <v>14978</v>
      </c>
      <c r="B14980" t="s">
        <v>200</v>
      </c>
      <c r="C14980" t="s">
        <v>201</v>
      </c>
      <c r="D14980">
        <v>13.195567</v>
      </c>
      <c r="E14980">
        <v>80.103939999999994</v>
      </c>
      <c r="F14980" s="18">
        <v>44784</v>
      </c>
      <c r="G14980" s="19">
        <v>0.95833333333333304</v>
      </c>
      <c r="H14980">
        <v>23</v>
      </c>
      <c r="I14980" s="13" t="s">
        <v>202</v>
      </c>
      <c r="J14980">
        <v>0</v>
      </c>
      <c r="K14980" s="13" t="s">
        <v>92</v>
      </c>
      <c r="L14980">
        <v>1</v>
      </c>
      <c r="M14980">
        <v>1</v>
      </c>
      <c r="N14980" s="13" t="s">
        <v>212</v>
      </c>
      <c r="O14980" s="13" t="s">
        <v>195</v>
      </c>
      <c r="P14980">
        <v>21</v>
      </c>
      <c r="Q14980" s="13" t="s">
        <v>95</v>
      </c>
      <c r="R14980" s="13" t="s">
        <v>199</v>
      </c>
      <c r="S14980" s="13" t="s">
        <v>193</v>
      </c>
      <c r="T14980">
        <v>4</v>
      </c>
      <c r="U14980">
        <v>0</v>
      </c>
      <c r="V14980">
        <v>0</v>
      </c>
      <c r="W14980" s="13" t="s">
        <v>101</v>
      </c>
      <c r="X14980">
        <v>0.25</v>
      </c>
    </row>
    <row r="14981" spans="1:24" x14ac:dyDescent="0.3">
      <c r="A14981">
        <v>14979</v>
      </c>
      <c r="B14981" t="s">
        <v>197</v>
      </c>
      <c r="C14981" t="s">
        <v>198</v>
      </c>
      <c r="D14981">
        <v>30.796502</v>
      </c>
      <c r="E14981">
        <v>76.852164000000002</v>
      </c>
      <c r="F14981" s="18">
        <v>45307</v>
      </c>
      <c r="G14981" s="19">
        <v>0.625</v>
      </c>
      <c r="H14981">
        <v>15</v>
      </c>
      <c r="I14981" s="13" t="s">
        <v>215</v>
      </c>
      <c r="J14981">
        <v>0</v>
      </c>
      <c r="K14981" s="13" t="s">
        <v>214</v>
      </c>
      <c r="L14981">
        <v>6</v>
      </c>
      <c r="M14981">
        <v>0</v>
      </c>
      <c r="N14981" s="13" t="s">
        <v>192</v>
      </c>
      <c r="O14981" s="13" t="s">
        <v>97</v>
      </c>
      <c r="P14981">
        <v>32</v>
      </c>
      <c r="Q14981" s="13" t="s">
        <v>95</v>
      </c>
      <c r="R14981" s="13" t="s">
        <v>205</v>
      </c>
      <c r="S14981" s="13" t="s">
        <v>196</v>
      </c>
      <c r="T14981">
        <v>3</v>
      </c>
      <c r="U14981">
        <v>0</v>
      </c>
      <c r="V14981">
        <v>0</v>
      </c>
      <c r="W14981" s="13" t="s">
        <v>101</v>
      </c>
      <c r="X14981">
        <v>0.1</v>
      </c>
    </row>
    <row r="14982" spans="1:24" x14ac:dyDescent="0.3">
      <c r="A14982">
        <v>14980</v>
      </c>
      <c r="B14982" t="s">
        <v>79</v>
      </c>
      <c r="C14982" t="s">
        <v>80</v>
      </c>
      <c r="D14982">
        <v>18.654824000000001</v>
      </c>
      <c r="E14982">
        <v>73.865604000000005</v>
      </c>
      <c r="F14982" s="18">
        <v>44927</v>
      </c>
      <c r="G14982" s="19">
        <v>0.58333333333333304</v>
      </c>
      <c r="H14982">
        <v>14</v>
      </c>
      <c r="I14982" s="13" t="s">
        <v>89</v>
      </c>
      <c r="J14982">
        <v>1</v>
      </c>
      <c r="K14982" s="13" t="s">
        <v>92</v>
      </c>
      <c r="L14982">
        <v>6</v>
      </c>
      <c r="M14982">
        <v>1</v>
      </c>
      <c r="N14982" s="13" t="s">
        <v>192</v>
      </c>
      <c r="O14982" s="13" t="s">
        <v>97</v>
      </c>
      <c r="P14982">
        <v>16</v>
      </c>
      <c r="Q14982" s="13" t="s">
        <v>95</v>
      </c>
      <c r="R14982" s="13" t="s">
        <v>205</v>
      </c>
      <c r="S14982" s="13" t="s">
        <v>196</v>
      </c>
      <c r="T14982">
        <v>2</v>
      </c>
      <c r="U14982">
        <v>1</v>
      </c>
      <c r="V14982">
        <v>0</v>
      </c>
      <c r="W14982" s="13" t="s">
        <v>222</v>
      </c>
      <c r="X14982">
        <v>0.2</v>
      </c>
    </row>
    <row r="14983" spans="1:24" x14ac:dyDescent="0.3">
      <c r="A14983">
        <v>14981</v>
      </c>
      <c r="B14983" t="s">
        <v>200</v>
      </c>
      <c r="C14983" t="s">
        <v>201</v>
      </c>
      <c r="D14983">
        <v>12.842082</v>
      </c>
      <c r="E14983">
        <v>80.219750000000005</v>
      </c>
      <c r="F14983" s="18">
        <v>45636</v>
      </c>
      <c r="G14983" s="19">
        <v>0.70833333333333304</v>
      </c>
      <c r="H14983">
        <v>17</v>
      </c>
      <c r="I14983" s="13" t="s">
        <v>215</v>
      </c>
      <c r="J14983">
        <v>0</v>
      </c>
      <c r="K14983" s="13" t="s">
        <v>214</v>
      </c>
      <c r="L14983">
        <v>5</v>
      </c>
      <c r="M14983">
        <v>1</v>
      </c>
      <c r="N14983" s="13" t="s">
        <v>94</v>
      </c>
      <c r="O14983" s="13" t="s">
        <v>95</v>
      </c>
      <c r="P14983">
        <v>25</v>
      </c>
      <c r="Q14983" s="13" t="s">
        <v>97</v>
      </c>
      <c r="R14983" s="13" t="s">
        <v>213</v>
      </c>
      <c r="S14983" s="13" t="s">
        <v>196</v>
      </c>
      <c r="T14983">
        <v>1</v>
      </c>
      <c r="U14983">
        <v>1</v>
      </c>
      <c r="V14983">
        <v>1</v>
      </c>
      <c r="W14983" s="13" t="s">
        <v>101</v>
      </c>
      <c r="X14983">
        <v>0.8</v>
      </c>
    </row>
    <row r="14984" spans="1:24" x14ac:dyDescent="0.3">
      <c r="A14984">
        <v>14982</v>
      </c>
      <c r="B14984" t="s">
        <v>209</v>
      </c>
      <c r="C14984" t="s">
        <v>210</v>
      </c>
      <c r="D14984">
        <v>17.374165999999999</v>
      </c>
      <c r="E14984">
        <v>78.307136999999997</v>
      </c>
      <c r="F14984" s="18">
        <v>45061</v>
      </c>
      <c r="G14984" s="19">
        <v>0.75</v>
      </c>
      <c r="H14984">
        <v>18</v>
      </c>
      <c r="I14984" s="13" t="s">
        <v>204</v>
      </c>
      <c r="J14984">
        <v>0</v>
      </c>
      <c r="K14984" s="13" t="s">
        <v>191</v>
      </c>
      <c r="L14984">
        <v>5</v>
      </c>
      <c r="M14984">
        <v>1</v>
      </c>
      <c r="N14984" s="13" t="s">
        <v>192</v>
      </c>
      <c r="O14984" s="13" t="s">
        <v>97</v>
      </c>
      <c r="P14984">
        <v>28</v>
      </c>
      <c r="Q14984" s="13" t="s">
        <v>95</v>
      </c>
      <c r="R14984" s="13" t="s">
        <v>98</v>
      </c>
      <c r="S14984" s="13" t="s">
        <v>193</v>
      </c>
      <c r="T14984">
        <v>4</v>
      </c>
      <c r="U14984">
        <v>1</v>
      </c>
      <c r="V14984">
        <v>1</v>
      </c>
      <c r="W14984" s="13" t="s">
        <v>101</v>
      </c>
      <c r="X14984">
        <v>0.25</v>
      </c>
    </row>
    <row r="14985" spans="1:24" x14ac:dyDescent="0.3">
      <c r="A14985">
        <v>14983</v>
      </c>
      <c r="B14985" t="s">
        <v>197</v>
      </c>
      <c r="C14985" t="s">
        <v>198</v>
      </c>
      <c r="D14985">
        <v>30.704343000000001</v>
      </c>
      <c r="E14985">
        <v>76.714384999999993</v>
      </c>
      <c r="F14985" s="18">
        <v>45710</v>
      </c>
      <c r="G14985" s="19">
        <v>0.20833333333333301</v>
      </c>
      <c r="H14985">
        <v>5</v>
      </c>
      <c r="I14985" s="13" t="s">
        <v>219</v>
      </c>
      <c r="J14985">
        <v>1</v>
      </c>
      <c r="K14985" s="13" t="s">
        <v>92</v>
      </c>
      <c r="L14985">
        <v>3</v>
      </c>
      <c r="M14985">
        <v>0</v>
      </c>
      <c r="N14985" s="13" t="s">
        <v>94</v>
      </c>
      <c r="O14985" s="13" t="s">
        <v>95</v>
      </c>
      <c r="P14985">
        <v>15</v>
      </c>
      <c r="Q14985" s="13" t="s">
        <v>95</v>
      </c>
      <c r="R14985" s="13" t="s">
        <v>208</v>
      </c>
      <c r="S14985" s="13" t="s">
        <v>193</v>
      </c>
      <c r="T14985">
        <v>1</v>
      </c>
      <c r="U14985">
        <v>1</v>
      </c>
      <c r="V14985">
        <v>0</v>
      </c>
      <c r="W14985" s="13" t="s">
        <v>101</v>
      </c>
      <c r="X14985">
        <v>0.45</v>
      </c>
    </row>
    <row r="14986" spans="1:24" x14ac:dyDescent="0.3">
      <c r="A14986">
        <v>14984</v>
      </c>
      <c r="B14986" t="s">
        <v>206</v>
      </c>
      <c r="C14986" t="s">
        <v>207</v>
      </c>
      <c r="D14986">
        <v>13.13969</v>
      </c>
      <c r="E14986">
        <v>77.449997999999994</v>
      </c>
      <c r="F14986" s="18">
        <v>45335</v>
      </c>
      <c r="G14986" s="19">
        <v>0.875</v>
      </c>
      <c r="H14986">
        <v>21</v>
      </c>
      <c r="I14986" s="13" t="s">
        <v>215</v>
      </c>
      <c r="J14986">
        <v>0</v>
      </c>
      <c r="K14986" s="13" t="s">
        <v>214</v>
      </c>
      <c r="L14986">
        <v>6</v>
      </c>
      <c r="M14986">
        <v>1</v>
      </c>
      <c r="N14986" s="13" t="s">
        <v>212</v>
      </c>
      <c r="O14986" s="13" t="s">
        <v>95</v>
      </c>
      <c r="P14986">
        <v>20</v>
      </c>
      <c r="Q14986" s="13" t="s">
        <v>195</v>
      </c>
      <c r="R14986" s="13" t="s">
        <v>205</v>
      </c>
      <c r="S14986" s="13" t="s">
        <v>196</v>
      </c>
      <c r="T14986">
        <v>2</v>
      </c>
      <c r="U14986">
        <v>0</v>
      </c>
      <c r="V14986">
        <v>0</v>
      </c>
      <c r="W14986" s="13" t="s">
        <v>101</v>
      </c>
      <c r="X14986">
        <v>0.45</v>
      </c>
    </row>
    <row r="14987" spans="1:24" x14ac:dyDescent="0.3">
      <c r="A14987">
        <v>14985</v>
      </c>
      <c r="B14987" t="s">
        <v>200</v>
      </c>
      <c r="C14987" t="s">
        <v>201</v>
      </c>
      <c r="D14987">
        <v>12.810635</v>
      </c>
      <c r="E14987">
        <v>80.272388000000007</v>
      </c>
      <c r="F14987" s="18">
        <v>45052</v>
      </c>
      <c r="G14987" s="19">
        <v>0.75</v>
      </c>
      <c r="H14987">
        <v>18</v>
      </c>
      <c r="I14987" s="13" t="s">
        <v>219</v>
      </c>
      <c r="J14987">
        <v>1</v>
      </c>
      <c r="K14987" s="13" t="s">
        <v>191</v>
      </c>
      <c r="L14987">
        <v>6</v>
      </c>
      <c r="M14987">
        <v>0</v>
      </c>
      <c r="N14987" s="13" t="s">
        <v>192</v>
      </c>
      <c r="O14987" s="13" t="s">
        <v>97</v>
      </c>
      <c r="P14987">
        <v>19</v>
      </c>
      <c r="Q14987" s="13" t="s">
        <v>97</v>
      </c>
      <c r="R14987" s="13" t="s">
        <v>98</v>
      </c>
      <c r="S14987" s="13" t="s">
        <v>193</v>
      </c>
      <c r="T14987">
        <v>3</v>
      </c>
      <c r="U14987">
        <v>2</v>
      </c>
      <c r="V14987">
        <v>1</v>
      </c>
      <c r="W14987" s="13" t="s">
        <v>101</v>
      </c>
      <c r="X14987">
        <v>0.45</v>
      </c>
    </row>
    <row r="14988" spans="1:24" x14ac:dyDescent="0.3">
      <c r="A14988">
        <v>14986</v>
      </c>
      <c r="B14988" t="s">
        <v>79</v>
      </c>
      <c r="C14988" t="s">
        <v>80</v>
      </c>
      <c r="D14988">
        <v>18.480364999999999</v>
      </c>
      <c r="E14988">
        <v>73.948080000000004</v>
      </c>
      <c r="F14988" s="18">
        <v>45173</v>
      </c>
      <c r="G14988" s="19">
        <v>0.95833333333333304</v>
      </c>
      <c r="H14988">
        <v>23</v>
      </c>
      <c r="I14988" s="13" t="s">
        <v>204</v>
      </c>
      <c r="J14988">
        <v>0</v>
      </c>
      <c r="K14988" s="13" t="s">
        <v>92</v>
      </c>
      <c r="L14988">
        <v>4</v>
      </c>
      <c r="M14988">
        <v>1</v>
      </c>
      <c r="N14988" s="13" t="s">
        <v>192</v>
      </c>
      <c r="O14988" s="13" t="s">
        <v>97</v>
      </c>
      <c r="P14988">
        <v>38</v>
      </c>
      <c r="Q14988" s="13" t="s">
        <v>195</v>
      </c>
      <c r="R14988" s="13" t="s">
        <v>205</v>
      </c>
      <c r="S14988" s="13" t="s">
        <v>99</v>
      </c>
      <c r="T14988">
        <v>4</v>
      </c>
      <c r="U14988">
        <v>4</v>
      </c>
      <c r="V14988">
        <v>0</v>
      </c>
      <c r="W14988" s="13" t="s">
        <v>101</v>
      </c>
      <c r="X14988">
        <v>0.3</v>
      </c>
    </row>
    <row r="14989" spans="1:24" x14ac:dyDescent="0.3">
      <c r="A14989">
        <v>14987</v>
      </c>
      <c r="B14989" t="s">
        <v>217</v>
      </c>
      <c r="C14989" t="s">
        <v>218</v>
      </c>
      <c r="D14989">
        <v>22.629621</v>
      </c>
      <c r="E14989">
        <v>88.489823000000001</v>
      </c>
      <c r="F14989" s="18">
        <v>44904</v>
      </c>
      <c r="G14989" s="19">
        <v>0.29166666666666702</v>
      </c>
      <c r="H14989">
        <v>7</v>
      </c>
      <c r="I14989" s="13" t="s">
        <v>211</v>
      </c>
      <c r="J14989">
        <v>0</v>
      </c>
      <c r="K14989" s="13" t="s">
        <v>214</v>
      </c>
      <c r="L14989">
        <v>6</v>
      </c>
      <c r="M14989">
        <v>1</v>
      </c>
      <c r="N14989" s="13" t="s">
        <v>192</v>
      </c>
      <c r="O14989" s="13" t="s">
        <v>97</v>
      </c>
      <c r="P14989">
        <v>30</v>
      </c>
      <c r="Q14989" s="13" t="s">
        <v>195</v>
      </c>
      <c r="R14989" s="13" t="s">
        <v>199</v>
      </c>
      <c r="S14989" s="13" t="s">
        <v>193</v>
      </c>
      <c r="T14989">
        <v>3</v>
      </c>
      <c r="U14989">
        <v>3</v>
      </c>
      <c r="V14989">
        <v>0</v>
      </c>
      <c r="W14989" s="13" t="s">
        <v>101</v>
      </c>
      <c r="X14989">
        <v>0.1</v>
      </c>
    </row>
    <row r="14990" spans="1:24" x14ac:dyDescent="0.3">
      <c r="A14990">
        <v>14988</v>
      </c>
      <c r="B14990" t="s">
        <v>203</v>
      </c>
      <c r="C14990" t="s">
        <v>203</v>
      </c>
      <c r="D14990">
        <v>28.547772999999999</v>
      </c>
      <c r="E14990">
        <v>77.032731999999996</v>
      </c>
      <c r="F14990" s="18">
        <v>45472</v>
      </c>
      <c r="G14990" s="19">
        <v>8.3333333333333301E-2</v>
      </c>
      <c r="H14990">
        <v>2</v>
      </c>
      <c r="I14990" s="13" t="s">
        <v>219</v>
      </c>
      <c r="J14990">
        <v>1</v>
      </c>
      <c r="K14990" s="13" t="s">
        <v>191</v>
      </c>
      <c r="L14990">
        <v>5</v>
      </c>
      <c r="M14990">
        <v>0</v>
      </c>
      <c r="N14990" s="13" t="s">
        <v>212</v>
      </c>
      <c r="O14990" s="13" t="s">
        <v>95</v>
      </c>
      <c r="P14990">
        <v>18</v>
      </c>
      <c r="Q14990" s="13" t="s">
        <v>95</v>
      </c>
      <c r="R14990" s="13" t="s">
        <v>98</v>
      </c>
      <c r="S14990" s="13" t="s">
        <v>99</v>
      </c>
      <c r="T14990">
        <v>1</v>
      </c>
      <c r="U14990">
        <v>1</v>
      </c>
      <c r="V14990">
        <v>0</v>
      </c>
      <c r="W14990" s="13" t="s">
        <v>101</v>
      </c>
      <c r="X14990">
        <v>0.65</v>
      </c>
    </row>
    <row r="14991" spans="1:24" x14ac:dyDescent="0.3">
      <c r="A14991">
        <v>14989</v>
      </c>
      <c r="B14991" t="s">
        <v>209</v>
      </c>
      <c r="C14991" t="s">
        <v>210</v>
      </c>
      <c r="D14991">
        <v>17.266579</v>
      </c>
      <c r="E14991">
        <v>78.331654999999998</v>
      </c>
      <c r="F14991" s="18">
        <v>44768</v>
      </c>
      <c r="G14991" s="19">
        <v>0.95833333333333304</v>
      </c>
      <c r="H14991">
        <v>23</v>
      </c>
      <c r="I14991" s="13" t="s">
        <v>215</v>
      </c>
      <c r="J14991">
        <v>0</v>
      </c>
      <c r="K14991" s="13" t="s">
        <v>191</v>
      </c>
      <c r="L14991">
        <v>5</v>
      </c>
      <c r="M14991">
        <v>1</v>
      </c>
      <c r="N14991" s="13" t="s">
        <v>94</v>
      </c>
      <c r="O14991" s="13" t="s">
        <v>95</v>
      </c>
      <c r="P14991">
        <v>23</v>
      </c>
      <c r="Q14991" s="13" t="s">
        <v>95</v>
      </c>
      <c r="R14991" s="13" t="s">
        <v>98</v>
      </c>
      <c r="S14991" s="13" t="s">
        <v>193</v>
      </c>
      <c r="T14991">
        <v>1</v>
      </c>
      <c r="U14991">
        <v>1</v>
      </c>
      <c r="V14991">
        <v>0</v>
      </c>
      <c r="W14991" s="13" t="s">
        <v>101</v>
      </c>
      <c r="X14991">
        <v>0.45</v>
      </c>
    </row>
    <row r="14992" spans="1:24" x14ac:dyDescent="0.3">
      <c r="A14992">
        <v>14990</v>
      </c>
      <c r="B14992" t="s">
        <v>203</v>
      </c>
      <c r="C14992" t="s">
        <v>203</v>
      </c>
      <c r="D14992">
        <v>28.658982000000002</v>
      </c>
      <c r="E14992">
        <v>77.029463000000007</v>
      </c>
      <c r="F14992" s="18">
        <v>45047</v>
      </c>
      <c r="G14992" s="19">
        <v>0.29166666666666702</v>
      </c>
      <c r="H14992">
        <v>7</v>
      </c>
      <c r="I14992" s="13" t="s">
        <v>204</v>
      </c>
      <c r="J14992">
        <v>0</v>
      </c>
      <c r="K14992" s="13" t="s">
        <v>191</v>
      </c>
      <c r="L14992">
        <v>1</v>
      </c>
      <c r="M14992">
        <v>1</v>
      </c>
      <c r="N14992" s="13" t="s">
        <v>192</v>
      </c>
      <c r="O14992" s="13" t="s">
        <v>97</v>
      </c>
      <c r="P14992">
        <v>23</v>
      </c>
      <c r="Q14992" s="13" t="s">
        <v>95</v>
      </c>
      <c r="R14992" s="13" t="s">
        <v>98</v>
      </c>
      <c r="S14992" s="13" t="s">
        <v>193</v>
      </c>
      <c r="T14992">
        <v>3</v>
      </c>
      <c r="U14992">
        <v>3</v>
      </c>
      <c r="V14992">
        <v>0</v>
      </c>
      <c r="W14992" s="13" t="s">
        <v>101</v>
      </c>
      <c r="X14992">
        <v>0.1</v>
      </c>
    </row>
    <row r="14993" spans="1:24" x14ac:dyDescent="0.3">
      <c r="A14993">
        <v>14991</v>
      </c>
      <c r="B14993" t="s">
        <v>197</v>
      </c>
      <c r="C14993" t="s">
        <v>198</v>
      </c>
      <c r="D14993">
        <v>30.642405</v>
      </c>
      <c r="E14993">
        <v>76.741501999999997</v>
      </c>
      <c r="F14993" s="18">
        <v>45570</v>
      </c>
      <c r="G14993" s="19">
        <v>0.41666666666666702</v>
      </c>
      <c r="H14993">
        <v>10</v>
      </c>
      <c r="I14993" s="13" t="s">
        <v>219</v>
      </c>
      <c r="J14993">
        <v>1</v>
      </c>
      <c r="K14993" s="13" t="s">
        <v>92</v>
      </c>
      <c r="L14993">
        <v>5</v>
      </c>
      <c r="M14993">
        <v>0</v>
      </c>
      <c r="N14993" s="13" t="s">
        <v>192</v>
      </c>
      <c r="O14993" s="13" t="s">
        <v>97</v>
      </c>
      <c r="P14993">
        <v>37</v>
      </c>
      <c r="Q14993" s="13" t="s">
        <v>97</v>
      </c>
      <c r="R14993" s="13" t="s">
        <v>98</v>
      </c>
      <c r="S14993" s="13" t="s">
        <v>196</v>
      </c>
      <c r="T14993">
        <v>3</v>
      </c>
      <c r="U14993">
        <v>0</v>
      </c>
      <c r="V14993">
        <v>1</v>
      </c>
      <c r="W14993" s="13" t="s">
        <v>101</v>
      </c>
      <c r="X14993">
        <v>0.45</v>
      </c>
    </row>
    <row r="14994" spans="1:24" x14ac:dyDescent="0.3">
      <c r="A14994">
        <v>14992</v>
      </c>
      <c r="B14994" t="s">
        <v>190</v>
      </c>
      <c r="C14994" t="s">
        <v>80</v>
      </c>
      <c r="D14994">
        <v>18.997185999999999</v>
      </c>
      <c r="E14994">
        <v>72.920022000000003</v>
      </c>
      <c r="F14994" s="18">
        <v>44576</v>
      </c>
      <c r="G14994" s="19">
        <v>0</v>
      </c>
      <c r="H14994">
        <v>0</v>
      </c>
      <c r="I14994" s="13" t="s">
        <v>219</v>
      </c>
      <c r="J14994">
        <v>1</v>
      </c>
      <c r="K14994" s="13" t="s">
        <v>92</v>
      </c>
      <c r="L14994">
        <v>2</v>
      </c>
      <c r="M14994">
        <v>1</v>
      </c>
      <c r="N14994" s="13" t="s">
        <v>212</v>
      </c>
      <c r="O14994" s="13" t="s">
        <v>95</v>
      </c>
      <c r="P14994">
        <v>26</v>
      </c>
      <c r="Q14994" s="13" t="s">
        <v>95</v>
      </c>
      <c r="R14994" s="13" t="s">
        <v>213</v>
      </c>
      <c r="S14994" s="13" t="s">
        <v>196</v>
      </c>
      <c r="T14994">
        <v>5</v>
      </c>
      <c r="U14994">
        <v>1</v>
      </c>
      <c r="V14994">
        <v>0</v>
      </c>
      <c r="W14994" s="13" t="s">
        <v>101</v>
      </c>
      <c r="X14994">
        <v>0.45</v>
      </c>
    </row>
    <row r="14995" spans="1:24" x14ac:dyDescent="0.3">
      <c r="A14995">
        <v>14993</v>
      </c>
      <c r="B14995" t="s">
        <v>217</v>
      </c>
      <c r="C14995" t="s">
        <v>218</v>
      </c>
      <c r="D14995">
        <v>22.677105999999998</v>
      </c>
      <c r="E14995">
        <v>88.343231000000003</v>
      </c>
      <c r="F14995" s="18">
        <v>45554</v>
      </c>
      <c r="G14995" s="19">
        <v>0.125</v>
      </c>
      <c r="H14995">
        <v>3</v>
      </c>
      <c r="I14995" s="13" t="s">
        <v>202</v>
      </c>
      <c r="J14995">
        <v>0</v>
      </c>
      <c r="K14995" s="13" t="s">
        <v>214</v>
      </c>
      <c r="L14995">
        <v>4</v>
      </c>
      <c r="M14995">
        <v>0</v>
      </c>
      <c r="N14995" s="13" t="s">
        <v>192</v>
      </c>
      <c r="O14995" s="13" t="s">
        <v>97</v>
      </c>
      <c r="P14995">
        <v>23</v>
      </c>
      <c r="Q14995" s="13" t="s">
        <v>95</v>
      </c>
      <c r="R14995" s="13" t="s">
        <v>199</v>
      </c>
      <c r="S14995" s="13" t="s">
        <v>193</v>
      </c>
      <c r="T14995">
        <v>2</v>
      </c>
      <c r="U14995">
        <v>1</v>
      </c>
      <c r="V14995">
        <v>0</v>
      </c>
      <c r="W14995" s="13" t="s">
        <v>101</v>
      </c>
      <c r="X14995">
        <v>0.1</v>
      </c>
    </row>
    <row r="14996" spans="1:24" x14ac:dyDescent="0.3">
      <c r="A14996">
        <v>14994</v>
      </c>
      <c r="B14996" t="s">
        <v>79</v>
      </c>
      <c r="C14996" t="s">
        <v>80</v>
      </c>
      <c r="D14996">
        <v>18.536650999999999</v>
      </c>
      <c r="E14996">
        <v>73.861114999999998</v>
      </c>
      <c r="F14996" s="18">
        <v>44615</v>
      </c>
      <c r="G14996" s="19">
        <v>0.29166666666666702</v>
      </c>
      <c r="H14996">
        <v>7</v>
      </c>
      <c r="I14996" s="13" t="s">
        <v>194</v>
      </c>
      <c r="J14996">
        <v>0</v>
      </c>
      <c r="K14996" s="13" t="s">
        <v>191</v>
      </c>
      <c r="L14996">
        <v>2</v>
      </c>
      <c r="M14996">
        <v>1</v>
      </c>
      <c r="N14996" s="13" t="s">
        <v>212</v>
      </c>
      <c r="O14996" s="13" t="s">
        <v>95</v>
      </c>
      <c r="P14996">
        <v>39</v>
      </c>
      <c r="Q14996" s="13" t="s">
        <v>95</v>
      </c>
      <c r="R14996" s="13" t="s">
        <v>205</v>
      </c>
      <c r="S14996" s="13" t="s">
        <v>196</v>
      </c>
      <c r="T14996">
        <v>1</v>
      </c>
      <c r="U14996">
        <v>0</v>
      </c>
      <c r="V14996">
        <v>0</v>
      </c>
      <c r="W14996" s="13" t="s">
        <v>101</v>
      </c>
      <c r="X14996">
        <v>0.45</v>
      </c>
    </row>
    <row r="14997" spans="1:24" x14ac:dyDescent="0.3">
      <c r="A14997">
        <v>14995</v>
      </c>
      <c r="B14997" t="s">
        <v>79</v>
      </c>
      <c r="C14997" t="s">
        <v>80</v>
      </c>
      <c r="D14997">
        <v>18.507808000000001</v>
      </c>
      <c r="E14997">
        <v>73.888317000000001</v>
      </c>
      <c r="F14997" s="18">
        <v>45428</v>
      </c>
      <c r="G14997" s="19">
        <v>0.91666666666666696</v>
      </c>
      <c r="H14997">
        <v>22</v>
      </c>
      <c r="I14997" s="13" t="s">
        <v>202</v>
      </c>
      <c r="J14997">
        <v>0</v>
      </c>
      <c r="K14997" s="13" t="s">
        <v>191</v>
      </c>
      <c r="L14997">
        <v>6</v>
      </c>
      <c r="M14997">
        <v>1</v>
      </c>
      <c r="N14997" s="13" t="s">
        <v>94</v>
      </c>
      <c r="O14997" s="13" t="s">
        <v>95</v>
      </c>
      <c r="P14997">
        <v>33</v>
      </c>
      <c r="Q14997" s="13" t="s">
        <v>195</v>
      </c>
      <c r="R14997" s="13" t="s">
        <v>208</v>
      </c>
      <c r="S14997" s="13" t="s">
        <v>196</v>
      </c>
      <c r="T14997">
        <v>5</v>
      </c>
      <c r="U14997">
        <v>1</v>
      </c>
      <c r="V14997">
        <v>0</v>
      </c>
      <c r="W14997" s="13" t="s">
        <v>101</v>
      </c>
      <c r="X14997">
        <v>0.45</v>
      </c>
    </row>
    <row r="14998" spans="1:24" x14ac:dyDescent="0.3">
      <c r="A14998">
        <v>14996</v>
      </c>
      <c r="B14998" t="s">
        <v>206</v>
      </c>
      <c r="C14998" t="s">
        <v>207</v>
      </c>
      <c r="D14998">
        <v>13.044444</v>
      </c>
      <c r="E14998">
        <v>77.728102000000007</v>
      </c>
      <c r="F14998" s="18">
        <v>44994</v>
      </c>
      <c r="G14998" s="19">
        <v>0.33333333333333298</v>
      </c>
      <c r="H14998">
        <v>8</v>
      </c>
      <c r="I14998" s="13" t="s">
        <v>202</v>
      </c>
      <c r="J14998">
        <v>0</v>
      </c>
      <c r="K14998" s="13" t="s">
        <v>214</v>
      </c>
      <c r="L14998">
        <v>2</v>
      </c>
      <c r="M14998">
        <v>1</v>
      </c>
      <c r="N14998" s="13" t="s">
        <v>212</v>
      </c>
      <c r="O14998" s="13" t="s">
        <v>195</v>
      </c>
      <c r="P14998">
        <v>38</v>
      </c>
      <c r="Q14998" s="13" t="s">
        <v>97</v>
      </c>
      <c r="R14998" s="13" t="s">
        <v>205</v>
      </c>
      <c r="S14998" s="13" t="s">
        <v>196</v>
      </c>
      <c r="T14998">
        <v>1</v>
      </c>
      <c r="U14998">
        <v>0</v>
      </c>
      <c r="V14998">
        <v>1</v>
      </c>
      <c r="W14998" s="13" t="s">
        <v>101</v>
      </c>
      <c r="X14998">
        <v>0.6</v>
      </c>
    </row>
    <row r="14999" spans="1:24" x14ac:dyDescent="0.3">
      <c r="A14999">
        <v>14997</v>
      </c>
      <c r="B14999" t="s">
        <v>79</v>
      </c>
      <c r="C14999" t="s">
        <v>80</v>
      </c>
      <c r="D14999">
        <v>18.455929000000001</v>
      </c>
      <c r="E14999">
        <v>73.919388999999995</v>
      </c>
      <c r="F14999" s="18">
        <v>45150</v>
      </c>
      <c r="G14999" s="19">
        <v>0.58333333333333304</v>
      </c>
      <c r="H14999">
        <v>14</v>
      </c>
      <c r="I14999" s="13" t="s">
        <v>219</v>
      </c>
      <c r="J14999">
        <v>1</v>
      </c>
      <c r="K14999" s="13" t="s">
        <v>92</v>
      </c>
      <c r="L14999">
        <v>3</v>
      </c>
      <c r="M14999">
        <v>0</v>
      </c>
      <c r="N14999" s="13" t="s">
        <v>212</v>
      </c>
      <c r="O14999" s="13" t="s">
        <v>95</v>
      </c>
      <c r="P14999">
        <v>30</v>
      </c>
      <c r="Q14999" s="13" t="s">
        <v>195</v>
      </c>
      <c r="R14999" s="13" t="s">
        <v>205</v>
      </c>
      <c r="S14999" s="13" t="s">
        <v>193</v>
      </c>
      <c r="T14999">
        <v>4</v>
      </c>
      <c r="U14999">
        <v>1</v>
      </c>
      <c r="V14999">
        <v>0</v>
      </c>
      <c r="W14999" s="13" t="s">
        <v>101</v>
      </c>
      <c r="X14999">
        <v>0.45</v>
      </c>
    </row>
    <row r="15000" spans="1:24" x14ac:dyDescent="0.3">
      <c r="A15000">
        <v>14998</v>
      </c>
      <c r="B15000" t="s">
        <v>217</v>
      </c>
      <c r="C15000" t="s">
        <v>218</v>
      </c>
      <c r="D15000">
        <v>22.421775</v>
      </c>
      <c r="E15000">
        <v>88.269288000000003</v>
      </c>
      <c r="F15000" s="18">
        <v>45082</v>
      </c>
      <c r="G15000" s="19">
        <v>0.75</v>
      </c>
      <c r="H15000">
        <v>18</v>
      </c>
      <c r="I15000" s="13" t="s">
        <v>204</v>
      </c>
      <c r="J15000">
        <v>0</v>
      </c>
      <c r="K15000" s="13" t="s">
        <v>92</v>
      </c>
      <c r="L15000">
        <v>5</v>
      </c>
      <c r="M15000">
        <v>0</v>
      </c>
      <c r="N15000" s="13" t="s">
        <v>94</v>
      </c>
      <c r="O15000" s="13" t="s">
        <v>95</v>
      </c>
      <c r="P15000">
        <v>26</v>
      </c>
      <c r="Q15000" s="13" t="s">
        <v>195</v>
      </c>
      <c r="R15000" s="13" t="s">
        <v>208</v>
      </c>
      <c r="S15000" s="13" t="s">
        <v>196</v>
      </c>
      <c r="T15000">
        <v>4</v>
      </c>
      <c r="U15000">
        <v>3</v>
      </c>
      <c r="V15000">
        <v>1</v>
      </c>
      <c r="W15000" s="13" t="s">
        <v>101</v>
      </c>
      <c r="X15000">
        <v>0.6</v>
      </c>
    </row>
    <row r="15001" spans="1:24" x14ac:dyDescent="0.3">
      <c r="A15001">
        <v>14999</v>
      </c>
      <c r="B15001" t="s">
        <v>197</v>
      </c>
      <c r="C15001" t="s">
        <v>198</v>
      </c>
      <c r="D15001">
        <v>30.787987000000001</v>
      </c>
      <c r="E15001">
        <v>76.782731999999996</v>
      </c>
      <c r="F15001" s="18">
        <v>45270</v>
      </c>
      <c r="G15001" s="19">
        <v>0.66666666666666696</v>
      </c>
      <c r="H15001">
        <v>16</v>
      </c>
      <c r="I15001" s="13" t="s">
        <v>89</v>
      </c>
      <c r="J15001">
        <v>1</v>
      </c>
      <c r="K15001" s="13" t="s">
        <v>191</v>
      </c>
      <c r="L15001">
        <v>2</v>
      </c>
      <c r="M15001">
        <v>1</v>
      </c>
      <c r="N15001" s="13" t="s">
        <v>94</v>
      </c>
      <c r="O15001" s="13" t="s">
        <v>95</v>
      </c>
      <c r="P15001">
        <v>39</v>
      </c>
      <c r="Q15001" s="13" t="s">
        <v>95</v>
      </c>
      <c r="R15001" s="13" t="s">
        <v>205</v>
      </c>
      <c r="S15001" s="13" t="s">
        <v>196</v>
      </c>
      <c r="T15001">
        <v>2</v>
      </c>
      <c r="U15001">
        <v>1</v>
      </c>
      <c r="V15001">
        <v>0</v>
      </c>
      <c r="W15001" s="13" t="s">
        <v>101</v>
      </c>
      <c r="X15001">
        <v>0.45</v>
      </c>
    </row>
    <row r="15002" spans="1:24" x14ac:dyDescent="0.3">
      <c r="A15002">
        <v>15000</v>
      </c>
      <c r="B15002" t="s">
        <v>79</v>
      </c>
      <c r="C15002" t="s">
        <v>80</v>
      </c>
      <c r="D15002">
        <v>18.621244000000001</v>
      </c>
      <c r="E15002">
        <v>73.902923999999999</v>
      </c>
      <c r="F15002" s="18">
        <v>44950</v>
      </c>
      <c r="G15002" s="19">
        <v>0.33333333333333298</v>
      </c>
      <c r="H15002">
        <v>8</v>
      </c>
      <c r="I15002" s="13" t="s">
        <v>215</v>
      </c>
      <c r="J15002">
        <v>0</v>
      </c>
      <c r="K15002" s="13" t="s">
        <v>191</v>
      </c>
      <c r="L15002">
        <v>6</v>
      </c>
      <c r="M15002">
        <v>1</v>
      </c>
      <c r="N15002" s="13" t="s">
        <v>212</v>
      </c>
      <c r="O15002" s="13" t="s">
        <v>95</v>
      </c>
      <c r="P15002">
        <v>39</v>
      </c>
      <c r="Q15002" s="13" t="s">
        <v>97</v>
      </c>
      <c r="R15002" s="13" t="s">
        <v>208</v>
      </c>
      <c r="S15002" s="13" t="s">
        <v>193</v>
      </c>
      <c r="T15002">
        <v>3</v>
      </c>
      <c r="U15002">
        <v>1</v>
      </c>
      <c r="V15002">
        <v>1</v>
      </c>
      <c r="W15002" s="13" t="s">
        <v>101</v>
      </c>
      <c r="X15002">
        <v>0.8</v>
      </c>
    </row>
    <row r="15003" spans="1:24" x14ac:dyDescent="0.3">
      <c r="A15003">
        <v>15001</v>
      </c>
      <c r="B15003" t="s">
        <v>190</v>
      </c>
      <c r="C15003" t="s">
        <v>80</v>
      </c>
      <c r="D15003">
        <v>18.900407999999999</v>
      </c>
      <c r="E15003">
        <v>72.762345999999994</v>
      </c>
      <c r="F15003" s="18">
        <v>45443</v>
      </c>
      <c r="G15003" s="19">
        <v>0.83333333333333304</v>
      </c>
      <c r="H15003">
        <v>20</v>
      </c>
      <c r="I15003" s="13" t="s">
        <v>211</v>
      </c>
      <c r="J15003">
        <v>0</v>
      </c>
      <c r="K15003" s="13" t="s">
        <v>92</v>
      </c>
      <c r="L15003">
        <v>5</v>
      </c>
      <c r="M15003">
        <v>1</v>
      </c>
      <c r="N15003" s="13" t="s">
        <v>212</v>
      </c>
      <c r="O15003" s="13" t="s">
        <v>195</v>
      </c>
      <c r="P15003">
        <v>33</v>
      </c>
      <c r="Q15003" s="13" t="s">
        <v>97</v>
      </c>
      <c r="R15003" s="13" t="s">
        <v>199</v>
      </c>
      <c r="S15003" s="13" t="s">
        <v>196</v>
      </c>
      <c r="T15003">
        <v>4</v>
      </c>
      <c r="U15003">
        <v>2</v>
      </c>
      <c r="V15003">
        <v>0</v>
      </c>
      <c r="W15003" s="13" t="s">
        <v>101</v>
      </c>
      <c r="X15003">
        <v>0.45</v>
      </c>
    </row>
    <row r="15004" spans="1:24" x14ac:dyDescent="0.3">
      <c r="A15004">
        <v>15002</v>
      </c>
      <c r="B15004" t="s">
        <v>206</v>
      </c>
      <c r="C15004" t="s">
        <v>207</v>
      </c>
      <c r="D15004">
        <v>12.948422000000001</v>
      </c>
      <c r="E15004">
        <v>77.585938999999996</v>
      </c>
      <c r="F15004" s="18">
        <v>44867</v>
      </c>
      <c r="G15004" s="19">
        <v>0.41666666666666702</v>
      </c>
      <c r="H15004">
        <v>10</v>
      </c>
      <c r="I15004" s="13" t="s">
        <v>194</v>
      </c>
      <c r="J15004">
        <v>0</v>
      </c>
      <c r="K15004" s="13" t="s">
        <v>191</v>
      </c>
      <c r="L15004">
        <v>4</v>
      </c>
      <c r="M15004">
        <v>0</v>
      </c>
      <c r="N15004" s="13" t="s">
        <v>94</v>
      </c>
      <c r="O15004" s="13" t="s">
        <v>95</v>
      </c>
      <c r="P15004">
        <v>32</v>
      </c>
      <c r="Q15004" s="13" t="s">
        <v>195</v>
      </c>
      <c r="R15004" s="13" t="s">
        <v>98</v>
      </c>
      <c r="S15004" s="13" t="s">
        <v>99</v>
      </c>
      <c r="T15004">
        <v>1</v>
      </c>
      <c r="U15004">
        <v>1</v>
      </c>
      <c r="V15004">
        <v>1</v>
      </c>
      <c r="W15004" s="13" t="s">
        <v>101</v>
      </c>
      <c r="X15004">
        <v>0.8</v>
      </c>
    </row>
    <row r="15005" spans="1:24" x14ac:dyDescent="0.3">
      <c r="A15005">
        <v>15003</v>
      </c>
      <c r="B15005" t="s">
        <v>190</v>
      </c>
      <c r="C15005" t="s">
        <v>80</v>
      </c>
      <c r="D15005">
        <v>19.236581000000001</v>
      </c>
      <c r="E15005">
        <v>72.795263000000006</v>
      </c>
      <c r="F15005" s="18">
        <v>45289</v>
      </c>
      <c r="G15005" s="19">
        <v>0.5</v>
      </c>
      <c r="H15005">
        <v>12</v>
      </c>
      <c r="I15005" s="13" t="s">
        <v>211</v>
      </c>
      <c r="J15005">
        <v>0</v>
      </c>
      <c r="K15005" s="13" t="s">
        <v>92</v>
      </c>
      <c r="L15005">
        <v>5</v>
      </c>
      <c r="M15005">
        <v>1</v>
      </c>
      <c r="N15005" s="13" t="s">
        <v>212</v>
      </c>
      <c r="O15005" s="13" t="s">
        <v>195</v>
      </c>
      <c r="P15005">
        <v>33</v>
      </c>
      <c r="Q15005" s="13" t="s">
        <v>195</v>
      </c>
      <c r="R15005" s="13" t="s">
        <v>205</v>
      </c>
      <c r="S15005" s="13" t="s">
        <v>193</v>
      </c>
      <c r="T15005">
        <v>2</v>
      </c>
      <c r="U15005">
        <v>0</v>
      </c>
      <c r="V15005">
        <v>0</v>
      </c>
      <c r="W15005" s="13" t="s">
        <v>101</v>
      </c>
      <c r="X15005">
        <v>0.25</v>
      </c>
    </row>
    <row r="15006" spans="1:24" x14ac:dyDescent="0.3">
      <c r="A15006">
        <v>15004</v>
      </c>
      <c r="B15006" t="s">
        <v>203</v>
      </c>
      <c r="C15006" t="s">
        <v>203</v>
      </c>
      <c r="D15006">
        <v>28.472992000000001</v>
      </c>
      <c r="E15006">
        <v>76.916556</v>
      </c>
      <c r="F15006" s="18">
        <v>45051</v>
      </c>
      <c r="G15006" s="19">
        <v>0.125</v>
      </c>
      <c r="H15006">
        <v>3</v>
      </c>
      <c r="I15006" s="13" t="s">
        <v>211</v>
      </c>
      <c r="J15006">
        <v>0</v>
      </c>
      <c r="K15006" s="13" t="s">
        <v>92</v>
      </c>
      <c r="L15006">
        <v>4</v>
      </c>
      <c r="M15006">
        <v>1</v>
      </c>
      <c r="N15006" s="13" t="s">
        <v>192</v>
      </c>
      <c r="O15006" s="13" t="s">
        <v>97</v>
      </c>
      <c r="P15006">
        <v>36</v>
      </c>
      <c r="Q15006" s="13" t="s">
        <v>95</v>
      </c>
      <c r="R15006" s="13" t="s">
        <v>205</v>
      </c>
      <c r="S15006" s="13" t="s">
        <v>99</v>
      </c>
      <c r="T15006">
        <v>3</v>
      </c>
      <c r="U15006">
        <v>3</v>
      </c>
      <c r="V15006">
        <v>0</v>
      </c>
      <c r="W15006" s="13" t="s">
        <v>101</v>
      </c>
      <c r="X15006">
        <v>0.3</v>
      </c>
    </row>
    <row r="15007" spans="1:24" x14ac:dyDescent="0.3">
      <c r="A15007">
        <v>15005</v>
      </c>
      <c r="B15007" t="s">
        <v>203</v>
      </c>
      <c r="C15007" t="s">
        <v>203</v>
      </c>
      <c r="D15007">
        <v>28.605274999999999</v>
      </c>
      <c r="E15007">
        <v>76.829841000000002</v>
      </c>
      <c r="F15007" s="18">
        <v>45675</v>
      </c>
      <c r="G15007" s="19">
        <v>0.25</v>
      </c>
      <c r="H15007">
        <v>6</v>
      </c>
      <c r="I15007" s="13" t="s">
        <v>219</v>
      </c>
      <c r="J15007">
        <v>1</v>
      </c>
      <c r="K15007" s="13" t="s">
        <v>214</v>
      </c>
      <c r="L15007">
        <v>6</v>
      </c>
      <c r="M15007">
        <v>1</v>
      </c>
      <c r="N15007" s="13" t="s">
        <v>192</v>
      </c>
      <c r="O15007" s="13" t="s">
        <v>97</v>
      </c>
      <c r="P15007">
        <v>32</v>
      </c>
      <c r="Q15007" s="13" t="s">
        <v>97</v>
      </c>
      <c r="R15007" s="13" t="s">
        <v>199</v>
      </c>
      <c r="S15007" s="13" t="s">
        <v>196</v>
      </c>
      <c r="T15007">
        <v>1</v>
      </c>
      <c r="U15007">
        <v>0</v>
      </c>
      <c r="V15007">
        <v>0</v>
      </c>
      <c r="W15007" s="13" t="s">
        <v>101</v>
      </c>
      <c r="X15007">
        <v>0.3</v>
      </c>
    </row>
    <row r="15008" spans="1:24" x14ac:dyDescent="0.3">
      <c r="A15008">
        <v>15006</v>
      </c>
      <c r="B15008" t="s">
        <v>203</v>
      </c>
      <c r="C15008" t="s">
        <v>203</v>
      </c>
      <c r="D15008">
        <v>28.744686999999999</v>
      </c>
      <c r="E15008">
        <v>76.969937000000002</v>
      </c>
      <c r="F15008" s="18">
        <v>45508</v>
      </c>
      <c r="G15008" s="19">
        <v>0</v>
      </c>
      <c r="H15008">
        <v>0</v>
      </c>
      <c r="I15008" s="13" t="s">
        <v>89</v>
      </c>
      <c r="J15008">
        <v>1</v>
      </c>
      <c r="K15008" s="13" t="s">
        <v>92</v>
      </c>
      <c r="L15008">
        <v>2</v>
      </c>
      <c r="M15008">
        <v>0</v>
      </c>
      <c r="N15008" s="13" t="s">
        <v>94</v>
      </c>
      <c r="O15008" s="13" t="s">
        <v>95</v>
      </c>
      <c r="P15008">
        <v>29</v>
      </c>
      <c r="Q15008" s="13" t="s">
        <v>95</v>
      </c>
      <c r="R15008" s="13" t="s">
        <v>205</v>
      </c>
      <c r="S15008" s="13" t="s">
        <v>193</v>
      </c>
      <c r="T15008">
        <v>4</v>
      </c>
      <c r="U15008">
        <v>1</v>
      </c>
      <c r="V15008">
        <v>0</v>
      </c>
      <c r="W15008" s="13" t="s">
        <v>101</v>
      </c>
      <c r="X15008">
        <v>0.45</v>
      </c>
    </row>
    <row r="15009" spans="1:24" x14ac:dyDescent="0.3">
      <c r="A15009">
        <v>15007</v>
      </c>
      <c r="B15009" t="s">
        <v>209</v>
      </c>
      <c r="C15009" t="s">
        <v>210</v>
      </c>
      <c r="D15009">
        <v>17.359676</v>
      </c>
      <c r="E15009">
        <v>78.498131999999998</v>
      </c>
      <c r="F15009" s="18">
        <v>45635</v>
      </c>
      <c r="G15009" s="19">
        <v>0.33333333333333298</v>
      </c>
      <c r="H15009">
        <v>8</v>
      </c>
      <c r="I15009" s="13" t="s">
        <v>204</v>
      </c>
      <c r="J15009">
        <v>0</v>
      </c>
      <c r="K15009" s="13" t="s">
        <v>92</v>
      </c>
      <c r="L15009">
        <v>1</v>
      </c>
      <c r="M15009">
        <v>1</v>
      </c>
      <c r="N15009" s="13" t="s">
        <v>212</v>
      </c>
      <c r="O15009" s="13" t="s">
        <v>195</v>
      </c>
      <c r="P15009">
        <v>30</v>
      </c>
      <c r="Q15009" s="13" t="s">
        <v>195</v>
      </c>
      <c r="R15009" s="13" t="s">
        <v>208</v>
      </c>
      <c r="S15009" s="13" t="s">
        <v>196</v>
      </c>
      <c r="T15009">
        <v>5</v>
      </c>
      <c r="U15009">
        <v>1</v>
      </c>
      <c r="V15009">
        <v>1</v>
      </c>
      <c r="W15009" s="13" t="s">
        <v>101</v>
      </c>
      <c r="X15009">
        <v>0.4</v>
      </c>
    </row>
    <row r="15010" spans="1:24" x14ac:dyDescent="0.3">
      <c r="A15010">
        <v>15008</v>
      </c>
      <c r="B15010" t="s">
        <v>217</v>
      </c>
      <c r="C15010" t="s">
        <v>218</v>
      </c>
      <c r="D15010">
        <v>22.513729999999999</v>
      </c>
      <c r="E15010">
        <v>88.465414999999993</v>
      </c>
      <c r="F15010" s="18">
        <v>45713</v>
      </c>
      <c r="G15010" s="19">
        <v>0.58333333333333304</v>
      </c>
      <c r="H15010">
        <v>14</v>
      </c>
      <c r="I15010" s="13" t="s">
        <v>215</v>
      </c>
      <c r="J15010">
        <v>0</v>
      </c>
      <c r="K15010" s="13" t="s">
        <v>191</v>
      </c>
      <c r="L15010">
        <v>1</v>
      </c>
      <c r="M15010">
        <v>0</v>
      </c>
      <c r="N15010" s="13" t="s">
        <v>94</v>
      </c>
      <c r="O15010" s="13" t="s">
        <v>95</v>
      </c>
      <c r="P15010">
        <v>19</v>
      </c>
      <c r="Q15010" s="13" t="s">
        <v>97</v>
      </c>
      <c r="R15010" s="13" t="s">
        <v>213</v>
      </c>
      <c r="S15010" s="13" t="s">
        <v>99</v>
      </c>
      <c r="T15010">
        <v>2</v>
      </c>
      <c r="U15010">
        <v>2</v>
      </c>
      <c r="V15010">
        <v>0</v>
      </c>
      <c r="W15010" s="13" t="s">
        <v>101</v>
      </c>
      <c r="X15010">
        <v>0.85</v>
      </c>
    </row>
    <row r="15011" spans="1:24" x14ac:dyDescent="0.3">
      <c r="A15011">
        <v>15009</v>
      </c>
      <c r="B15011" t="s">
        <v>197</v>
      </c>
      <c r="C15011" t="s">
        <v>198</v>
      </c>
      <c r="D15011">
        <v>30.752704000000001</v>
      </c>
      <c r="E15011">
        <v>76.721654999999998</v>
      </c>
      <c r="F15011" s="18">
        <v>44590</v>
      </c>
      <c r="G15011" s="19">
        <v>0.625</v>
      </c>
      <c r="H15011">
        <v>15</v>
      </c>
      <c r="I15011" s="13" t="s">
        <v>219</v>
      </c>
      <c r="J15011">
        <v>1</v>
      </c>
      <c r="K15011" s="13" t="s">
        <v>92</v>
      </c>
      <c r="L15011">
        <v>3</v>
      </c>
      <c r="M15011">
        <v>0</v>
      </c>
      <c r="N15011" s="13" t="s">
        <v>192</v>
      </c>
      <c r="O15011" s="13" t="s">
        <v>97</v>
      </c>
      <c r="P15011">
        <v>39</v>
      </c>
      <c r="Q15011" s="13" t="s">
        <v>97</v>
      </c>
      <c r="R15011" s="13" t="s">
        <v>213</v>
      </c>
      <c r="S15011" s="13" t="s">
        <v>196</v>
      </c>
      <c r="T15011">
        <v>2</v>
      </c>
      <c r="U15011">
        <v>0</v>
      </c>
      <c r="V15011">
        <v>0</v>
      </c>
      <c r="W15011" s="13" t="s">
        <v>101</v>
      </c>
      <c r="X15011">
        <v>0.3</v>
      </c>
    </row>
    <row r="15012" spans="1:24" x14ac:dyDescent="0.3">
      <c r="A15012">
        <v>15010</v>
      </c>
      <c r="B15012" t="s">
        <v>209</v>
      </c>
      <c r="C15012" t="s">
        <v>210</v>
      </c>
      <c r="D15012">
        <v>17.357738000000001</v>
      </c>
      <c r="E15012">
        <v>78.383082000000002</v>
      </c>
      <c r="F15012" s="18">
        <v>45606</v>
      </c>
      <c r="G15012" s="19">
        <v>8.3333333333333301E-2</v>
      </c>
      <c r="H15012">
        <v>2</v>
      </c>
      <c r="I15012" s="13" t="s">
        <v>89</v>
      </c>
      <c r="J15012">
        <v>1</v>
      </c>
      <c r="K15012" s="13" t="s">
        <v>214</v>
      </c>
      <c r="L15012">
        <v>1</v>
      </c>
      <c r="M15012">
        <v>1</v>
      </c>
      <c r="N15012" s="13" t="s">
        <v>192</v>
      </c>
      <c r="O15012" s="13" t="s">
        <v>97</v>
      </c>
      <c r="P15012">
        <v>25</v>
      </c>
      <c r="Q15012" s="13" t="s">
        <v>95</v>
      </c>
      <c r="R15012" s="13" t="s">
        <v>213</v>
      </c>
      <c r="S15012" s="13" t="s">
        <v>193</v>
      </c>
      <c r="T15012">
        <v>2</v>
      </c>
      <c r="U15012">
        <v>0</v>
      </c>
      <c r="V15012">
        <v>0</v>
      </c>
      <c r="W15012" s="13" t="s">
        <v>101</v>
      </c>
      <c r="X15012">
        <v>0.1</v>
      </c>
    </row>
    <row r="15013" spans="1:24" x14ac:dyDescent="0.3">
      <c r="A15013">
        <v>15011</v>
      </c>
      <c r="B15013" t="s">
        <v>197</v>
      </c>
      <c r="C15013" t="s">
        <v>198</v>
      </c>
      <c r="D15013">
        <v>30.608014000000001</v>
      </c>
      <c r="E15013">
        <v>76.765990000000002</v>
      </c>
      <c r="F15013" s="18">
        <v>44872</v>
      </c>
      <c r="G15013" s="19">
        <v>0.45833333333333298</v>
      </c>
      <c r="H15013">
        <v>11</v>
      </c>
      <c r="I15013" s="13" t="s">
        <v>204</v>
      </c>
      <c r="J15013">
        <v>0</v>
      </c>
      <c r="K15013" s="13" t="s">
        <v>92</v>
      </c>
      <c r="L15013">
        <v>5</v>
      </c>
      <c r="M15013">
        <v>0</v>
      </c>
      <c r="N15013" s="13" t="s">
        <v>212</v>
      </c>
      <c r="O15013" s="13" t="s">
        <v>95</v>
      </c>
      <c r="P15013">
        <v>39</v>
      </c>
      <c r="Q15013" s="13" t="s">
        <v>195</v>
      </c>
      <c r="R15013" s="13" t="s">
        <v>213</v>
      </c>
      <c r="S15013" s="13" t="s">
        <v>196</v>
      </c>
      <c r="T15013">
        <v>2</v>
      </c>
      <c r="U15013">
        <v>1</v>
      </c>
      <c r="V15013">
        <v>0</v>
      </c>
      <c r="W15013" s="13" t="s">
        <v>101</v>
      </c>
      <c r="X15013">
        <v>0.45</v>
      </c>
    </row>
    <row r="15014" spans="1:24" x14ac:dyDescent="0.3">
      <c r="A15014">
        <v>15012</v>
      </c>
      <c r="B15014" t="s">
        <v>217</v>
      </c>
      <c r="C15014" t="s">
        <v>218</v>
      </c>
      <c r="D15014">
        <v>22.515111000000001</v>
      </c>
      <c r="E15014">
        <v>88.351585</v>
      </c>
      <c r="F15014" s="18">
        <v>45691</v>
      </c>
      <c r="G15014" s="19">
        <v>0.58333333333333304</v>
      </c>
      <c r="H15014">
        <v>14</v>
      </c>
      <c r="I15014" s="13" t="s">
        <v>204</v>
      </c>
      <c r="J15014">
        <v>0</v>
      </c>
      <c r="K15014" s="13" t="s">
        <v>191</v>
      </c>
      <c r="L15014">
        <v>5</v>
      </c>
      <c r="M15014">
        <v>0</v>
      </c>
      <c r="N15014" s="13" t="s">
        <v>192</v>
      </c>
      <c r="O15014" s="13" t="s">
        <v>97</v>
      </c>
      <c r="P15014">
        <v>22</v>
      </c>
      <c r="Q15014" s="13" t="s">
        <v>95</v>
      </c>
      <c r="R15014" s="13" t="s">
        <v>208</v>
      </c>
      <c r="S15014" s="13" t="s">
        <v>99</v>
      </c>
      <c r="T15014">
        <v>3</v>
      </c>
      <c r="U15014">
        <v>3</v>
      </c>
      <c r="V15014">
        <v>0</v>
      </c>
      <c r="W15014" s="13" t="s">
        <v>101</v>
      </c>
      <c r="X15014">
        <v>0.3</v>
      </c>
    </row>
    <row r="15015" spans="1:24" x14ac:dyDescent="0.3">
      <c r="A15015">
        <v>15013</v>
      </c>
      <c r="B15015" t="s">
        <v>190</v>
      </c>
      <c r="C15015" t="s">
        <v>80</v>
      </c>
      <c r="D15015">
        <v>19.222950000000001</v>
      </c>
      <c r="E15015">
        <v>72.763672999999997</v>
      </c>
      <c r="F15015" s="18">
        <v>45679</v>
      </c>
      <c r="G15015" s="19">
        <v>0.45833333333333298</v>
      </c>
      <c r="H15015">
        <v>11</v>
      </c>
      <c r="I15015" s="13" t="s">
        <v>194</v>
      </c>
      <c r="J15015">
        <v>0</v>
      </c>
      <c r="K15015" s="13" t="s">
        <v>214</v>
      </c>
      <c r="L15015">
        <v>5</v>
      </c>
      <c r="M15015">
        <v>0</v>
      </c>
      <c r="N15015" s="13" t="s">
        <v>192</v>
      </c>
      <c r="O15015" s="13" t="s">
        <v>97</v>
      </c>
      <c r="P15015">
        <v>26</v>
      </c>
      <c r="Q15015" s="13" t="s">
        <v>195</v>
      </c>
      <c r="R15015" s="13" t="s">
        <v>199</v>
      </c>
      <c r="S15015" s="13" t="s">
        <v>193</v>
      </c>
      <c r="T15015">
        <v>1</v>
      </c>
      <c r="U15015">
        <v>1</v>
      </c>
      <c r="V15015">
        <v>0</v>
      </c>
      <c r="W15015" s="13" t="s">
        <v>101</v>
      </c>
      <c r="X15015">
        <v>0.1</v>
      </c>
    </row>
    <row r="15016" spans="1:24" x14ac:dyDescent="0.3">
      <c r="A15016">
        <v>15014</v>
      </c>
      <c r="B15016" t="s">
        <v>203</v>
      </c>
      <c r="C15016" t="s">
        <v>203</v>
      </c>
      <c r="D15016">
        <v>28.850269000000001</v>
      </c>
      <c r="E15016">
        <v>77.240313999999998</v>
      </c>
      <c r="F15016" s="18">
        <v>44599</v>
      </c>
      <c r="G15016" s="19">
        <v>0.83333333333333304</v>
      </c>
      <c r="H15016">
        <v>20</v>
      </c>
      <c r="I15016" s="13" t="s">
        <v>204</v>
      </c>
      <c r="J15016">
        <v>0</v>
      </c>
      <c r="K15016" s="13" t="s">
        <v>214</v>
      </c>
      <c r="L15016">
        <v>1</v>
      </c>
      <c r="M15016">
        <v>0</v>
      </c>
      <c r="N15016" s="13" t="s">
        <v>212</v>
      </c>
      <c r="O15016" s="13" t="s">
        <v>195</v>
      </c>
      <c r="P15016">
        <v>31</v>
      </c>
      <c r="Q15016" s="13" t="s">
        <v>97</v>
      </c>
      <c r="R15016" s="13" t="s">
        <v>213</v>
      </c>
      <c r="S15016" s="13" t="s">
        <v>193</v>
      </c>
      <c r="T15016">
        <v>2</v>
      </c>
      <c r="U15016">
        <v>1</v>
      </c>
      <c r="V15016">
        <v>0</v>
      </c>
      <c r="W15016" s="13" t="s">
        <v>101</v>
      </c>
      <c r="X15016">
        <v>0.45</v>
      </c>
    </row>
    <row r="15017" spans="1:24" x14ac:dyDescent="0.3">
      <c r="A15017">
        <v>15015</v>
      </c>
      <c r="B15017" t="s">
        <v>79</v>
      </c>
      <c r="C15017" t="s">
        <v>80</v>
      </c>
      <c r="D15017">
        <v>18.546309000000001</v>
      </c>
      <c r="E15017">
        <v>73.742749000000003</v>
      </c>
      <c r="F15017" s="18">
        <v>45349</v>
      </c>
      <c r="G15017" s="19">
        <v>0.79166666666666696</v>
      </c>
      <c r="H15017">
        <v>19</v>
      </c>
      <c r="I15017" s="13" t="s">
        <v>215</v>
      </c>
      <c r="J15017">
        <v>0</v>
      </c>
      <c r="K15017" s="13" t="s">
        <v>191</v>
      </c>
      <c r="L15017">
        <v>6</v>
      </c>
      <c r="M15017">
        <v>0</v>
      </c>
      <c r="N15017" s="13" t="s">
        <v>212</v>
      </c>
      <c r="O15017" s="13" t="s">
        <v>95</v>
      </c>
      <c r="P15017">
        <v>23</v>
      </c>
      <c r="Q15017" s="13" t="s">
        <v>97</v>
      </c>
      <c r="R15017" s="13" t="s">
        <v>213</v>
      </c>
      <c r="S15017" s="13" t="s">
        <v>193</v>
      </c>
      <c r="T15017">
        <v>2</v>
      </c>
      <c r="U15017">
        <v>1</v>
      </c>
      <c r="V15017">
        <v>1</v>
      </c>
      <c r="W15017" s="13" t="s">
        <v>101</v>
      </c>
      <c r="X15017">
        <v>0.8</v>
      </c>
    </row>
    <row r="15018" spans="1:24" x14ac:dyDescent="0.3">
      <c r="A15018">
        <v>15016</v>
      </c>
      <c r="B15018" t="s">
        <v>79</v>
      </c>
      <c r="C15018" t="s">
        <v>80</v>
      </c>
      <c r="D15018">
        <v>18.423808000000001</v>
      </c>
      <c r="E15018">
        <v>73.829931999999999</v>
      </c>
      <c r="F15018" s="18">
        <v>45428</v>
      </c>
      <c r="G15018" s="19">
        <v>4.1666666666666699E-2</v>
      </c>
      <c r="H15018">
        <v>1</v>
      </c>
      <c r="I15018" s="13" t="s">
        <v>202</v>
      </c>
      <c r="J15018">
        <v>0</v>
      </c>
      <c r="K15018" s="13" t="s">
        <v>191</v>
      </c>
      <c r="L15018">
        <v>2</v>
      </c>
      <c r="M15018">
        <v>0</v>
      </c>
      <c r="N15018" s="13" t="s">
        <v>212</v>
      </c>
      <c r="O15018" s="13" t="s">
        <v>195</v>
      </c>
      <c r="P15018">
        <v>24</v>
      </c>
      <c r="Q15018" s="13" t="s">
        <v>95</v>
      </c>
      <c r="R15018" s="13" t="s">
        <v>208</v>
      </c>
      <c r="S15018" s="13" t="s">
        <v>196</v>
      </c>
      <c r="T15018">
        <v>5</v>
      </c>
      <c r="U15018">
        <v>4</v>
      </c>
      <c r="V15018">
        <v>0</v>
      </c>
      <c r="W15018" s="13" t="s">
        <v>101</v>
      </c>
      <c r="X15018">
        <v>0.25</v>
      </c>
    </row>
    <row r="15019" spans="1:24" x14ac:dyDescent="0.3">
      <c r="A15019">
        <v>15017</v>
      </c>
      <c r="B15019" t="s">
        <v>190</v>
      </c>
      <c r="C15019" t="s">
        <v>80</v>
      </c>
      <c r="D15019">
        <v>19.031839000000002</v>
      </c>
      <c r="E15019">
        <v>72.846529000000004</v>
      </c>
      <c r="F15019" s="18">
        <v>45648</v>
      </c>
      <c r="G15019" s="19">
        <v>8.3333333333333301E-2</v>
      </c>
      <c r="H15019">
        <v>2</v>
      </c>
      <c r="I15019" s="13" t="s">
        <v>89</v>
      </c>
      <c r="J15019">
        <v>1</v>
      </c>
      <c r="K15019" s="13" t="s">
        <v>191</v>
      </c>
      <c r="L15019">
        <v>6</v>
      </c>
      <c r="M15019">
        <v>1</v>
      </c>
      <c r="N15019" s="13" t="s">
        <v>192</v>
      </c>
      <c r="O15019" s="13" t="s">
        <v>97</v>
      </c>
      <c r="P15019">
        <v>22</v>
      </c>
      <c r="Q15019" s="13" t="s">
        <v>95</v>
      </c>
      <c r="R15019" s="13" t="s">
        <v>205</v>
      </c>
      <c r="S15019" s="13" t="s">
        <v>196</v>
      </c>
      <c r="T15019">
        <v>2</v>
      </c>
      <c r="U15019">
        <v>0</v>
      </c>
      <c r="V15019">
        <v>0</v>
      </c>
      <c r="W15019" s="13" t="s">
        <v>101</v>
      </c>
      <c r="X15019">
        <v>0.1</v>
      </c>
    </row>
    <row r="15020" spans="1:24" x14ac:dyDescent="0.3">
      <c r="A15020">
        <v>15018</v>
      </c>
      <c r="B15020" t="s">
        <v>200</v>
      </c>
      <c r="C15020" t="s">
        <v>201</v>
      </c>
      <c r="D15020">
        <v>13.02641</v>
      </c>
      <c r="E15020">
        <v>80.190832999999998</v>
      </c>
      <c r="F15020" s="18">
        <v>44763</v>
      </c>
      <c r="G15020" s="19">
        <v>0.79166666666666696</v>
      </c>
      <c r="H15020">
        <v>19</v>
      </c>
      <c r="I15020" s="13" t="s">
        <v>202</v>
      </c>
      <c r="J15020">
        <v>0</v>
      </c>
      <c r="K15020" s="13" t="s">
        <v>191</v>
      </c>
      <c r="L15020">
        <v>1</v>
      </c>
      <c r="M15020">
        <v>1</v>
      </c>
      <c r="N15020" s="13" t="s">
        <v>212</v>
      </c>
      <c r="O15020" s="13" t="s">
        <v>195</v>
      </c>
      <c r="P15020">
        <v>17</v>
      </c>
      <c r="Q15020" s="13" t="s">
        <v>195</v>
      </c>
      <c r="R15020" s="13" t="s">
        <v>205</v>
      </c>
      <c r="S15020" s="13" t="s">
        <v>196</v>
      </c>
      <c r="T15020">
        <v>4</v>
      </c>
      <c r="U15020">
        <v>3</v>
      </c>
      <c r="V15020">
        <v>1</v>
      </c>
      <c r="W15020" s="13" t="s">
        <v>101</v>
      </c>
      <c r="X15020">
        <v>0.4</v>
      </c>
    </row>
    <row r="15021" spans="1:24" x14ac:dyDescent="0.3">
      <c r="A15021">
        <v>15019</v>
      </c>
      <c r="B15021" t="s">
        <v>209</v>
      </c>
      <c r="C15021" t="s">
        <v>210</v>
      </c>
      <c r="D15021">
        <v>17.323993000000002</v>
      </c>
      <c r="E15021">
        <v>78.385660999999999</v>
      </c>
      <c r="F15021" s="18">
        <v>45009</v>
      </c>
      <c r="G15021" s="19">
        <v>0.20833333333333301</v>
      </c>
      <c r="H15021">
        <v>5</v>
      </c>
      <c r="I15021" s="13" t="s">
        <v>211</v>
      </c>
      <c r="J15021">
        <v>0</v>
      </c>
      <c r="K15021" s="13" t="s">
        <v>92</v>
      </c>
      <c r="L15021">
        <v>3</v>
      </c>
      <c r="M15021">
        <v>1</v>
      </c>
      <c r="N15021" s="13" t="s">
        <v>192</v>
      </c>
      <c r="O15021" s="13" t="s">
        <v>97</v>
      </c>
      <c r="P15021">
        <v>33</v>
      </c>
      <c r="Q15021" s="13" t="s">
        <v>97</v>
      </c>
      <c r="R15021" s="13" t="s">
        <v>199</v>
      </c>
      <c r="S15021" s="13" t="s">
        <v>99</v>
      </c>
      <c r="T15021">
        <v>1</v>
      </c>
      <c r="U15021">
        <v>1</v>
      </c>
      <c r="V15021">
        <v>0</v>
      </c>
      <c r="W15021" s="13" t="s">
        <v>101</v>
      </c>
      <c r="X15021">
        <v>0.5</v>
      </c>
    </row>
    <row r="15022" spans="1:24" x14ac:dyDescent="0.3">
      <c r="A15022">
        <v>15020</v>
      </c>
      <c r="B15022" t="s">
        <v>200</v>
      </c>
      <c r="C15022" t="s">
        <v>201</v>
      </c>
      <c r="D15022">
        <v>13.137159</v>
      </c>
      <c r="E15022">
        <v>80.299943999999996</v>
      </c>
      <c r="F15022" s="18">
        <v>45126</v>
      </c>
      <c r="G15022" s="19">
        <v>0.66666666666666696</v>
      </c>
      <c r="H15022">
        <v>16</v>
      </c>
      <c r="I15022" s="13" t="s">
        <v>194</v>
      </c>
      <c r="J15022">
        <v>0</v>
      </c>
      <c r="K15022" s="13" t="s">
        <v>92</v>
      </c>
      <c r="L15022">
        <v>2</v>
      </c>
      <c r="M15022">
        <v>0</v>
      </c>
      <c r="N15022" s="13" t="s">
        <v>192</v>
      </c>
      <c r="O15022" s="13" t="s">
        <v>97</v>
      </c>
      <c r="P15022">
        <v>32</v>
      </c>
      <c r="Q15022" s="13" t="s">
        <v>95</v>
      </c>
      <c r="R15022" s="13" t="s">
        <v>205</v>
      </c>
      <c r="S15022" s="13" t="s">
        <v>193</v>
      </c>
      <c r="T15022">
        <v>5</v>
      </c>
      <c r="U15022">
        <v>2</v>
      </c>
      <c r="V15022">
        <v>0</v>
      </c>
      <c r="W15022" s="13" t="s">
        <v>101</v>
      </c>
      <c r="X15022">
        <v>0.1</v>
      </c>
    </row>
    <row r="15023" spans="1:24" x14ac:dyDescent="0.3">
      <c r="A15023">
        <v>15021</v>
      </c>
      <c r="B15023" t="s">
        <v>197</v>
      </c>
      <c r="C15023" t="s">
        <v>198</v>
      </c>
      <c r="D15023">
        <v>30.798544</v>
      </c>
      <c r="E15023">
        <v>76.854870000000005</v>
      </c>
      <c r="F15023" s="18">
        <v>45024</v>
      </c>
      <c r="G15023" s="19">
        <v>0.91666666666666696</v>
      </c>
      <c r="H15023">
        <v>22</v>
      </c>
      <c r="I15023" s="13" t="s">
        <v>219</v>
      </c>
      <c r="J15023">
        <v>1</v>
      </c>
      <c r="K15023" s="13" t="s">
        <v>191</v>
      </c>
      <c r="L15023">
        <v>6</v>
      </c>
      <c r="M15023">
        <v>0</v>
      </c>
      <c r="N15023" s="13" t="s">
        <v>212</v>
      </c>
      <c r="O15023" s="13" t="s">
        <v>95</v>
      </c>
      <c r="P15023">
        <v>23</v>
      </c>
      <c r="Q15023" s="13" t="s">
        <v>97</v>
      </c>
      <c r="R15023" s="13" t="s">
        <v>98</v>
      </c>
      <c r="S15023" s="13" t="s">
        <v>99</v>
      </c>
      <c r="T15023">
        <v>4</v>
      </c>
      <c r="U15023">
        <v>4</v>
      </c>
      <c r="V15023">
        <v>0</v>
      </c>
      <c r="W15023" s="13" t="s">
        <v>101</v>
      </c>
      <c r="X15023">
        <v>0.85</v>
      </c>
    </row>
    <row r="15024" spans="1:24" x14ac:dyDescent="0.3">
      <c r="A15024">
        <v>15022</v>
      </c>
      <c r="B15024" t="s">
        <v>197</v>
      </c>
      <c r="C15024" t="s">
        <v>198</v>
      </c>
      <c r="D15024">
        <v>30.794150999999999</v>
      </c>
      <c r="E15024">
        <v>76.803856999999994</v>
      </c>
      <c r="F15024" s="18">
        <v>45525</v>
      </c>
      <c r="G15024" s="19">
        <v>0.20833333333333301</v>
      </c>
      <c r="H15024">
        <v>5</v>
      </c>
      <c r="I15024" s="13" t="s">
        <v>194</v>
      </c>
      <c r="J15024">
        <v>0</v>
      </c>
      <c r="K15024" s="13" t="s">
        <v>214</v>
      </c>
      <c r="L15024">
        <v>3</v>
      </c>
      <c r="M15024">
        <v>1</v>
      </c>
      <c r="N15024" s="13" t="s">
        <v>192</v>
      </c>
      <c r="O15024" s="13" t="s">
        <v>97</v>
      </c>
      <c r="P15024">
        <v>15</v>
      </c>
      <c r="Q15024" s="13" t="s">
        <v>195</v>
      </c>
      <c r="R15024" s="13" t="s">
        <v>199</v>
      </c>
      <c r="S15024" s="13" t="s">
        <v>196</v>
      </c>
      <c r="T15024">
        <v>1</v>
      </c>
      <c r="U15024">
        <v>1</v>
      </c>
      <c r="V15024">
        <v>0</v>
      </c>
      <c r="W15024" s="13" t="s">
        <v>101</v>
      </c>
      <c r="X15024">
        <v>0.1</v>
      </c>
    </row>
    <row r="15025" spans="1:24" x14ac:dyDescent="0.3">
      <c r="A15025">
        <v>15023</v>
      </c>
      <c r="B15025" t="s">
        <v>200</v>
      </c>
      <c r="C15025" t="s">
        <v>201</v>
      </c>
      <c r="D15025">
        <v>13.086777</v>
      </c>
      <c r="E15025">
        <v>80.163297</v>
      </c>
      <c r="F15025" s="18">
        <v>44707</v>
      </c>
      <c r="G15025" s="19">
        <v>0.75</v>
      </c>
      <c r="H15025">
        <v>18</v>
      </c>
      <c r="I15025" s="13" t="s">
        <v>202</v>
      </c>
      <c r="J15025">
        <v>0</v>
      </c>
      <c r="K15025" s="13" t="s">
        <v>191</v>
      </c>
      <c r="L15025">
        <v>5</v>
      </c>
      <c r="M15025">
        <v>1</v>
      </c>
      <c r="N15025" s="13" t="s">
        <v>192</v>
      </c>
      <c r="O15025" s="13" t="s">
        <v>97</v>
      </c>
      <c r="P15025">
        <v>40</v>
      </c>
      <c r="Q15025" s="13" t="s">
        <v>95</v>
      </c>
      <c r="R15025" s="13" t="s">
        <v>199</v>
      </c>
      <c r="S15025" s="13" t="s">
        <v>196</v>
      </c>
      <c r="T15025">
        <v>1</v>
      </c>
      <c r="U15025">
        <v>1</v>
      </c>
      <c r="V15025">
        <v>1</v>
      </c>
      <c r="W15025" s="13" t="s">
        <v>101</v>
      </c>
      <c r="X15025">
        <v>0.25</v>
      </c>
    </row>
    <row r="15026" spans="1:24" x14ac:dyDescent="0.3">
      <c r="A15026">
        <v>15024</v>
      </c>
      <c r="B15026" t="s">
        <v>190</v>
      </c>
      <c r="C15026" t="s">
        <v>80</v>
      </c>
      <c r="D15026">
        <v>19.096916</v>
      </c>
      <c r="E15026">
        <v>72.837605999999994</v>
      </c>
      <c r="F15026" s="18">
        <v>45099</v>
      </c>
      <c r="G15026" s="19">
        <v>0</v>
      </c>
      <c r="H15026">
        <v>0</v>
      </c>
      <c r="I15026" s="13" t="s">
        <v>202</v>
      </c>
      <c r="J15026">
        <v>0</v>
      </c>
      <c r="K15026" s="13" t="s">
        <v>214</v>
      </c>
      <c r="L15026">
        <v>4</v>
      </c>
      <c r="M15026">
        <v>1</v>
      </c>
      <c r="N15026" s="13" t="s">
        <v>94</v>
      </c>
      <c r="O15026" s="13" t="s">
        <v>95</v>
      </c>
      <c r="P15026">
        <v>39</v>
      </c>
      <c r="Q15026" s="13" t="s">
        <v>95</v>
      </c>
      <c r="R15026" s="13" t="s">
        <v>98</v>
      </c>
      <c r="S15026" s="13" t="s">
        <v>196</v>
      </c>
      <c r="T15026">
        <v>4</v>
      </c>
      <c r="U15026">
        <v>4</v>
      </c>
      <c r="V15026">
        <v>0</v>
      </c>
      <c r="W15026" s="13" t="s">
        <v>101</v>
      </c>
      <c r="X15026">
        <v>0.45</v>
      </c>
    </row>
    <row r="15027" spans="1:24" x14ac:dyDescent="0.3">
      <c r="A15027">
        <v>15025</v>
      </c>
      <c r="B15027" t="s">
        <v>200</v>
      </c>
      <c r="C15027" t="s">
        <v>201</v>
      </c>
      <c r="D15027">
        <v>12.933515999999999</v>
      </c>
      <c r="E15027">
        <v>80.230035999999998</v>
      </c>
      <c r="F15027" s="18">
        <v>45143</v>
      </c>
      <c r="G15027" s="19">
        <v>0.29166666666666702</v>
      </c>
      <c r="H15027">
        <v>7</v>
      </c>
      <c r="I15027" s="13" t="s">
        <v>219</v>
      </c>
      <c r="J15027">
        <v>1</v>
      </c>
      <c r="K15027" s="13" t="s">
        <v>214</v>
      </c>
      <c r="L15027">
        <v>1</v>
      </c>
      <c r="M15027">
        <v>0</v>
      </c>
      <c r="N15027" s="13" t="s">
        <v>212</v>
      </c>
      <c r="O15027" s="13" t="s">
        <v>95</v>
      </c>
      <c r="P15027">
        <v>21</v>
      </c>
      <c r="Q15027" s="13" t="s">
        <v>97</v>
      </c>
      <c r="R15027" s="13" t="s">
        <v>205</v>
      </c>
      <c r="S15027" s="13" t="s">
        <v>193</v>
      </c>
      <c r="T15027">
        <v>3</v>
      </c>
      <c r="U15027">
        <v>1</v>
      </c>
      <c r="V15027">
        <v>0</v>
      </c>
      <c r="W15027" s="13" t="s">
        <v>101</v>
      </c>
      <c r="X15027">
        <v>0.65</v>
      </c>
    </row>
    <row r="15028" spans="1:24" x14ac:dyDescent="0.3">
      <c r="A15028">
        <v>15026</v>
      </c>
      <c r="B15028" t="s">
        <v>203</v>
      </c>
      <c r="C15028" t="s">
        <v>203</v>
      </c>
      <c r="D15028">
        <v>28.741382000000002</v>
      </c>
      <c r="E15028">
        <v>76.805456000000007</v>
      </c>
      <c r="F15028" s="18">
        <v>44676</v>
      </c>
      <c r="G15028" s="19">
        <v>0.5</v>
      </c>
      <c r="H15028">
        <v>12</v>
      </c>
      <c r="I15028" s="13" t="s">
        <v>204</v>
      </c>
      <c r="J15028">
        <v>0</v>
      </c>
      <c r="K15028" s="13" t="s">
        <v>92</v>
      </c>
      <c r="L15028">
        <v>4</v>
      </c>
      <c r="M15028">
        <v>1</v>
      </c>
      <c r="N15028" s="13" t="s">
        <v>212</v>
      </c>
      <c r="O15028" s="13" t="s">
        <v>195</v>
      </c>
      <c r="P15028">
        <v>24</v>
      </c>
      <c r="Q15028" s="13" t="s">
        <v>195</v>
      </c>
      <c r="R15028" s="13" t="s">
        <v>98</v>
      </c>
      <c r="S15028" s="13" t="s">
        <v>193</v>
      </c>
      <c r="T15028">
        <v>3</v>
      </c>
      <c r="U15028">
        <v>2</v>
      </c>
      <c r="V15028">
        <v>0</v>
      </c>
      <c r="W15028" s="13" t="s">
        <v>101</v>
      </c>
      <c r="X15028">
        <v>0.25</v>
      </c>
    </row>
    <row r="15029" spans="1:24" x14ac:dyDescent="0.3">
      <c r="A15029">
        <v>15027</v>
      </c>
      <c r="B15029" t="s">
        <v>197</v>
      </c>
      <c r="C15029" t="s">
        <v>198</v>
      </c>
      <c r="D15029">
        <v>30.707601</v>
      </c>
      <c r="E15029">
        <v>76.849856000000003</v>
      </c>
      <c r="F15029" s="18">
        <v>44722</v>
      </c>
      <c r="G15029" s="19">
        <v>0.95833333333333304</v>
      </c>
      <c r="H15029">
        <v>23</v>
      </c>
      <c r="I15029" s="13" t="s">
        <v>211</v>
      </c>
      <c r="J15029">
        <v>0</v>
      </c>
      <c r="K15029" s="13" t="s">
        <v>191</v>
      </c>
      <c r="L15029">
        <v>2</v>
      </c>
      <c r="M15029">
        <v>1</v>
      </c>
      <c r="N15029" s="13" t="s">
        <v>192</v>
      </c>
      <c r="O15029" s="13" t="s">
        <v>97</v>
      </c>
      <c r="P15029">
        <v>39</v>
      </c>
      <c r="Q15029" s="13" t="s">
        <v>195</v>
      </c>
      <c r="R15029" s="13" t="s">
        <v>199</v>
      </c>
      <c r="S15029" s="13" t="s">
        <v>193</v>
      </c>
      <c r="T15029">
        <v>4</v>
      </c>
      <c r="U15029">
        <v>0</v>
      </c>
      <c r="V15029">
        <v>0</v>
      </c>
      <c r="W15029" s="13" t="s">
        <v>101</v>
      </c>
      <c r="X15029">
        <v>0.1</v>
      </c>
    </row>
    <row r="15030" spans="1:24" x14ac:dyDescent="0.3">
      <c r="A15030">
        <v>15028</v>
      </c>
      <c r="B15030" t="s">
        <v>190</v>
      </c>
      <c r="C15030" t="s">
        <v>80</v>
      </c>
      <c r="D15030">
        <v>18.952531</v>
      </c>
      <c r="E15030">
        <v>72.972986000000006</v>
      </c>
      <c r="F15030" s="18">
        <v>44819</v>
      </c>
      <c r="G15030" s="19">
        <v>4.1666666666666699E-2</v>
      </c>
      <c r="H15030">
        <v>1</v>
      </c>
      <c r="I15030" s="13" t="s">
        <v>202</v>
      </c>
      <c r="J15030">
        <v>0</v>
      </c>
      <c r="K15030" s="13" t="s">
        <v>214</v>
      </c>
      <c r="L15030">
        <v>1</v>
      </c>
      <c r="M15030">
        <v>0</v>
      </c>
      <c r="N15030" s="13" t="s">
        <v>212</v>
      </c>
      <c r="O15030" s="13" t="s">
        <v>95</v>
      </c>
      <c r="P15030">
        <v>23</v>
      </c>
      <c r="Q15030" s="13" t="s">
        <v>95</v>
      </c>
      <c r="R15030" s="13" t="s">
        <v>213</v>
      </c>
      <c r="S15030" s="13" t="s">
        <v>196</v>
      </c>
      <c r="T15030">
        <v>1</v>
      </c>
      <c r="U15030">
        <v>1</v>
      </c>
      <c r="V15030">
        <v>0</v>
      </c>
      <c r="W15030" s="13" t="s">
        <v>101</v>
      </c>
      <c r="X15030">
        <v>0.45</v>
      </c>
    </row>
    <row r="15031" spans="1:24" x14ac:dyDescent="0.3">
      <c r="A15031">
        <v>15029</v>
      </c>
      <c r="B15031" t="s">
        <v>200</v>
      </c>
      <c r="C15031" t="s">
        <v>201</v>
      </c>
      <c r="D15031">
        <v>13.111891999999999</v>
      </c>
      <c r="E15031">
        <v>80.134878</v>
      </c>
      <c r="F15031" s="18">
        <v>45421</v>
      </c>
      <c r="G15031" s="19">
        <v>0.83333333333333304</v>
      </c>
      <c r="H15031">
        <v>20</v>
      </c>
      <c r="I15031" s="13" t="s">
        <v>202</v>
      </c>
      <c r="J15031">
        <v>0</v>
      </c>
      <c r="K15031" s="13" t="s">
        <v>92</v>
      </c>
      <c r="L15031">
        <v>4</v>
      </c>
      <c r="M15031">
        <v>1</v>
      </c>
      <c r="N15031" s="13" t="s">
        <v>212</v>
      </c>
      <c r="O15031" s="13" t="s">
        <v>95</v>
      </c>
      <c r="P15031">
        <v>16</v>
      </c>
      <c r="Q15031" s="13" t="s">
        <v>195</v>
      </c>
      <c r="R15031" s="13" t="s">
        <v>208</v>
      </c>
      <c r="S15031" s="13" t="s">
        <v>196</v>
      </c>
      <c r="T15031">
        <v>2</v>
      </c>
      <c r="U15031">
        <v>0</v>
      </c>
      <c r="V15031">
        <v>0</v>
      </c>
      <c r="W15031" s="13" t="s">
        <v>101</v>
      </c>
      <c r="X15031">
        <v>0.45</v>
      </c>
    </row>
    <row r="15032" spans="1:24" x14ac:dyDescent="0.3">
      <c r="A15032">
        <v>15030</v>
      </c>
      <c r="B15032" t="s">
        <v>206</v>
      </c>
      <c r="C15032" t="s">
        <v>207</v>
      </c>
      <c r="D15032">
        <v>13.067618</v>
      </c>
      <c r="E15032">
        <v>77.787516999999994</v>
      </c>
      <c r="F15032" s="18">
        <v>45343</v>
      </c>
      <c r="G15032" s="19">
        <v>0.91666666666666696</v>
      </c>
      <c r="H15032">
        <v>22</v>
      </c>
      <c r="I15032" s="13" t="s">
        <v>194</v>
      </c>
      <c r="J15032">
        <v>0</v>
      </c>
      <c r="K15032" s="13" t="s">
        <v>191</v>
      </c>
      <c r="L15032">
        <v>5</v>
      </c>
      <c r="M15032">
        <v>0</v>
      </c>
      <c r="N15032" s="13" t="s">
        <v>212</v>
      </c>
      <c r="O15032" s="13" t="s">
        <v>95</v>
      </c>
      <c r="P15032">
        <v>36</v>
      </c>
      <c r="Q15032" s="13" t="s">
        <v>195</v>
      </c>
      <c r="R15032" s="13" t="s">
        <v>208</v>
      </c>
      <c r="S15032" s="13" t="s">
        <v>196</v>
      </c>
      <c r="T15032">
        <v>5</v>
      </c>
      <c r="U15032">
        <v>1</v>
      </c>
      <c r="V15032">
        <v>0</v>
      </c>
      <c r="W15032" s="13" t="s">
        <v>101</v>
      </c>
      <c r="X15032">
        <v>0.45</v>
      </c>
    </row>
    <row r="15033" spans="1:24" x14ac:dyDescent="0.3">
      <c r="A15033">
        <v>15031</v>
      </c>
      <c r="B15033" t="s">
        <v>203</v>
      </c>
      <c r="C15033" t="s">
        <v>203</v>
      </c>
      <c r="D15033">
        <v>28.459790000000002</v>
      </c>
      <c r="E15033">
        <v>76.994335000000007</v>
      </c>
      <c r="F15033" s="18">
        <v>45647</v>
      </c>
      <c r="G15033" s="19">
        <v>0.58333333333333304</v>
      </c>
      <c r="H15033">
        <v>14</v>
      </c>
      <c r="I15033" s="13" t="s">
        <v>219</v>
      </c>
      <c r="J15033">
        <v>1</v>
      </c>
      <c r="K15033" s="13" t="s">
        <v>92</v>
      </c>
      <c r="L15033">
        <v>3</v>
      </c>
      <c r="M15033">
        <v>1</v>
      </c>
      <c r="N15033" s="13" t="s">
        <v>192</v>
      </c>
      <c r="O15033" s="13" t="s">
        <v>97</v>
      </c>
      <c r="P15033">
        <v>19</v>
      </c>
      <c r="Q15033" s="13" t="s">
        <v>95</v>
      </c>
      <c r="R15033" s="13" t="s">
        <v>98</v>
      </c>
      <c r="S15033" s="13" t="s">
        <v>196</v>
      </c>
      <c r="T15033">
        <v>5</v>
      </c>
      <c r="U15033">
        <v>3</v>
      </c>
      <c r="V15033">
        <v>0</v>
      </c>
      <c r="W15033" s="13" t="s">
        <v>101</v>
      </c>
      <c r="X15033">
        <v>0.1</v>
      </c>
    </row>
    <row r="15034" spans="1:24" x14ac:dyDescent="0.3">
      <c r="A15034">
        <v>15032</v>
      </c>
      <c r="B15034" t="s">
        <v>200</v>
      </c>
      <c r="C15034" t="s">
        <v>201</v>
      </c>
      <c r="D15034">
        <v>13.186232</v>
      </c>
      <c r="E15034">
        <v>80.210351000000003</v>
      </c>
      <c r="F15034" s="18">
        <v>45275</v>
      </c>
      <c r="G15034" s="19">
        <v>0.20833333333333301</v>
      </c>
      <c r="H15034">
        <v>5</v>
      </c>
      <c r="I15034" s="13" t="s">
        <v>211</v>
      </c>
      <c r="J15034">
        <v>0</v>
      </c>
      <c r="K15034" s="13" t="s">
        <v>214</v>
      </c>
      <c r="L15034">
        <v>1</v>
      </c>
      <c r="M15034">
        <v>0</v>
      </c>
      <c r="N15034" s="13" t="s">
        <v>192</v>
      </c>
      <c r="O15034" s="13" t="s">
        <v>97</v>
      </c>
      <c r="P15034">
        <v>15</v>
      </c>
      <c r="Q15034" s="13" t="s">
        <v>95</v>
      </c>
      <c r="R15034" s="13" t="s">
        <v>98</v>
      </c>
      <c r="S15034" s="13" t="s">
        <v>193</v>
      </c>
      <c r="T15034">
        <v>4</v>
      </c>
      <c r="U15034">
        <v>0</v>
      </c>
      <c r="V15034">
        <v>0</v>
      </c>
      <c r="W15034" s="13" t="s">
        <v>101</v>
      </c>
      <c r="X15034">
        <v>0.1</v>
      </c>
    </row>
    <row r="15035" spans="1:24" x14ac:dyDescent="0.3">
      <c r="A15035">
        <v>15033</v>
      </c>
      <c r="B15035" t="s">
        <v>217</v>
      </c>
      <c r="C15035" t="s">
        <v>218</v>
      </c>
      <c r="D15035">
        <v>22.646125000000001</v>
      </c>
      <c r="E15035">
        <v>88.492531</v>
      </c>
      <c r="F15035" s="18">
        <v>45108</v>
      </c>
      <c r="G15035" s="19">
        <v>4.1666666666666699E-2</v>
      </c>
      <c r="H15035">
        <v>1</v>
      </c>
      <c r="I15035" s="13" t="s">
        <v>219</v>
      </c>
      <c r="J15035">
        <v>1</v>
      </c>
      <c r="K15035" s="13" t="s">
        <v>191</v>
      </c>
      <c r="L15035">
        <v>2</v>
      </c>
      <c r="M15035">
        <v>1</v>
      </c>
      <c r="N15035" s="13" t="s">
        <v>192</v>
      </c>
      <c r="O15035" s="13" t="s">
        <v>97</v>
      </c>
      <c r="P15035">
        <v>32</v>
      </c>
      <c r="Q15035" s="13" t="s">
        <v>95</v>
      </c>
      <c r="R15035" s="13" t="s">
        <v>213</v>
      </c>
      <c r="S15035" s="13" t="s">
        <v>99</v>
      </c>
      <c r="T15035">
        <v>3</v>
      </c>
      <c r="U15035">
        <v>3</v>
      </c>
      <c r="V15035">
        <v>0</v>
      </c>
      <c r="W15035" s="13" t="s">
        <v>101</v>
      </c>
      <c r="X15035">
        <v>0.3</v>
      </c>
    </row>
    <row r="15036" spans="1:24" x14ac:dyDescent="0.3">
      <c r="A15036">
        <v>15034</v>
      </c>
      <c r="B15036" t="s">
        <v>217</v>
      </c>
      <c r="C15036" t="s">
        <v>218</v>
      </c>
      <c r="D15036">
        <v>22.551621000000001</v>
      </c>
      <c r="E15036">
        <v>88.383555000000001</v>
      </c>
      <c r="F15036" s="18">
        <v>45300</v>
      </c>
      <c r="G15036" s="19">
        <v>0.66666666666666696</v>
      </c>
      <c r="H15036">
        <v>16</v>
      </c>
      <c r="I15036" s="13" t="s">
        <v>215</v>
      </c>
      <c r="J15036">
        <v>0</v>
      </c>
      <c r="K15036" s="13" t="s">
        <v>214</v>
      </c>
      <c r="L15036">
        <v>3</v>
      </c>
      <c r="M15036">
        <v>0</v>
      </c>
      <c r="N15036" s="13" t="s">
        <v>192</v>
      </c>
      <c r="O15036" s="13" t="s">
        <v>97</v>
      </c>
      <c r="P15036">
        <v>27</v>
      </c>
      <c r="Q15036" s="13" t="s">
        <v>95</v>
      </c>
      <c r="R15036" s="13" t="s">
        <v>213</v>
      </c>
      <c r="S15036" s="13" t="s">
        <v>196</v>
      </c>
      <c r="T15036">
        <v>3</v>
      </c>
      <c r="U15036">
        <v>1</v>
      </c>
      <c r="V15036">
        <v>0</v>
      </c>
      <c r="W15036" s="13" t="s">
        <v>101</v>
      </c>
      <c r="X15036">
        <v>0.1</v>
      </c>
    </row>
    <row r="15037" spans="1:24" x14ac:dyDescent="0.3">
      <c r="A15037">
        <v>15035</v>
      </c>
      <c r="B15037" t="s">
        <v>206</v>
      </c>
      <c r="C15037" t="s">
        <v>207</v>
      </c>
      <c r="D15037">
        <v>12.955355000000001</v>
      </c>
      <c r="E15037">
        <v>77.404516000000001</v>
      </c>
      <c r="F15037" s="18">
        <v>45175</v>
      </c>
      <c r="G15037" s="19">
        <v>0.875</v>
      </c>
      <c r="H15037">
        <v>21</v>
      </c>
      <c r="I15037" s="13" t="s">
        <v>194</v>
      </c>
      <c r="J15037">
        <v>0</v>
      </c>
      <c r="K15037" s="13" t="s">
        <v>92</v>
      </c>
      <c r="L15037">
        <v>6</v>
      </c>
      <c r="M15037">
        <v>0</v>
      </c>
      <c r="N15037" s="13" t="s">
        <v>192</v>
      </c>
      <c r="O15037" s="13" t="s">
        <v>97</v>
      </c>
      <c r="P15037">
        <v>37</v>
      </c>
      <c r="Q15037" s="13" t="s">
        <v>97</v>
      </c>
      <c r="R15037" s="13" t="s">
        <v>208</v>
      </c>
      <c r="S15037" s="13" t="s">
        <v>193</v>
      </c>
      <c r="T15037">
        <v>2</v>
      </c>
      <c r="U15037">
        <v>1</v>
      </c>
      <c r="V15037">
        <v>0</v>
      </c>
      <c r="W15037" s="13" t="s">
        <v>101</v>
      </c>
      <c r="X15037">
        <v>0.3</v>
      </c>
    </row>
    <row r="15038" spans="1:24" x14ac:dyDescent="0.3">
      <c r="A15038">
        <v>15036</v>
      </c>
      <c r="B15038" t="s">
        <v>203</v>
      </c>
      <c r="C15038" t="s">
        <v>203</v>
      </c>
      <c r="D15038">
        <v>28.497602000000001</v>
      </c>
      <c r="E15038">
        <v>77.246538999999999</v>
      </c>
      <c r="F15038" s="18">
        <v>44909</v>
      </c>
      <c r="G15038" s="19">
        <v>0.83333333333333304</v>
      </c>
      <c r="H15038">
        <v>20</v>
      </c>
      <c r="I15038" s="13" t="s">
        <v>194</v>
      </c>
      <c r="J15038">
        <v>0</v>
      </c>
      <c r="K15038" s="13" t="s">
        <v>191</v>
      </c>
      <c r="L15038">
        <v>6</v>
      </c>
      <c r="M15038">
        <v>0</v>
      </c>
      <c r="N15038" s="13" t="s">
        <v>212</v>
      </c>
      <c r="O15038" s="13" t="s">
        <v>95</v>
      </c>
      <c r="P15038">
        <v>40</v>
      </c>
      <c r="Q15038" s="13" t="s">
        <v>97</v>
      </c>
      <c r="R15038" s="13" t="s">
        <v>208</v>
      </c>
      <c r="S15038" s="13" t="s">
        <v>196</v>
      </c>
      <c r="T15038">
        <v>3</v>
      </c>
      <c r="U15038">
        <v>2</v>
      </c>
      <c r="V15038">
        <v>0</v>
      </c>
      <c r="W15038" s="13" t="s">
        <v>101</v>
      </c>
      <c r="X15038">
        <v>0.65</v>
      </c>
    </row>
    <row r="15039" spans="1:24" x14ac:dyDescent="0.3">
      <c r="A15039">
        <v>15037</v>
      </c>
      <c r="B15039" t="s">
        <v>79</v>
      </c>
      <c r="C15039" t="s">
        <v>80</v>
      </c>
      <c r="D15039">
        <v>18.412569999999999</v>
      </c>
      <c r="E15039">
        <v>73.762924999999996</v>
      </c>
      <c r="F15039" s="18">
        <v>45207</v>
      </c>
      <c r="G15039" s="19">
        <v>4.1666666666666699E-2</v>
      </c>
      <c r="H15039">
        <v>1</v>
      </c>
      <c r="I15039" s="13" t="s">
        <v>89</v>
      </c>
      <c r="J15039">
        <v>1</v>
      </c>
      <c r="K15039" s="13" t="s">
        <v>214</v>
      </c>
      <c r="L15039">
        <v>3</v>
      </c>
      <c r="M15039">
        <v>0</v>
      </c>
      <c r="N15039" s="13" t="s">
        <v>212</v>
      </c>
      <c r="O15039" s="13" t="s">
        <v>195</v>
      </c>
      <c r="P15039">
        <v>16</v>
      </c>
      <c r="Q15039" s="13" t="s">
        <v>95</v>
      </c>
      <c r="R15039" s="13" t="s">
        <v>208</v>
      </c>
      <c r="S15039" s="13" t="s">
        <v>196</v>
      </c>
      <c r="T15039">
        <v>3</v>
      </c>
      <c r="U15039">
        <v>1</v>
      </c>
      <c r="V15039">
        <v>0</v>
      </c>
      <c r="W15039" s="13" t="s">
        <v>101</v>
      </c>
      <c r="X15039">
        <v>0.25</v>
      </c>
    </row>
    <row r="15040" spans="1:24" x14ac:dyDescent="0.3">
      <c r="A15040">
        <v>15038</v>
      </c>
      <c r="B15040" t="s">
        <v>203</v>
      </c>
      <c r="C15040" t="s">
        <v>203</v>
      </c>
      <c r="D15040">
        <v>28.779520000000002</v>
      </c>
      <c r="E15040">
        <v>76.845535999999996</v>
      </c>
      <c r="F15040" s="18">
        <v>44666</v>
      </c>
      <c r="G15040" s="19">
        <v>0.875</v>
      </c>
      <c r="H15040">
        <v>21</v>
      </c>
      <c r="I15040" s="13" t="s">
        <v>211</v>
      </c>
      <c r="J15040">
        <v>0</v>
      </c>
      <c r="K15040" s="13" t="s">
        <v>214</v>
      </c>
      <c r="L15040">
        <v>1</v>
      </c>
      <c r="M15040">
        <v>0</v>
      </c>
      <c r="N15040" s="13" t="s">
        <v>212</v>
      </c>
      <c r="O15040" s="13" t="s">
        <v>195</v>
      </c>
      <c r="P15040">
        <v>38</v>
      </c>
      <c r="Q15040" s="13" t="s">
        <v>195</v>
      </c>
      <c r="R15040" s="13" t="s">
        <v>205</v>
      </c>
      <c r="S15040" s="13" t="s">
        <v>99</v>
      </c>
      <c r="T15040">
        <v>3</v>
      </c>
      <c r="U15040">
        <v>3</v>
      </c>
      <c r="V15040">
        <v>0</v>
      </c>
      <c r="W15040" s="13" t="s">
        <v>101</v>
      </c>
      <c r="X15040">
        <v>0.45</v>
      </c>
    </row>
    <row r="15041" spans="1:24" x14ac:dyDescent="0.3">
      <c r="A15041">
        <v>15039</v>
      </c>
      <c r="B15041" t="s">
        <v>79</v>
      </c>
      <c r="C15041" t="s">
        <v>80</v>
      </c>
      <c r="D15041">
        <v>18.611507</v>
      </c>
      <c r="E15041">
        <v>73.904854999999998</v>
      </c>
      <c r="F15041" s="18">
        <v>45289</v>
      </c>
      <c r="G15041" s="19">
        <v>0.83333333333333304</v>
      </c>
      <c r="H15041">
        <v>20</v>
      </c>
      <c r="I15041" s="13" t="s">
        <v>211</v>
      </c>
      <c r="J15041">
        <v>0</v>
      </c>
      <c r="K15041" s="13" t="s">
        <v>191</v>
      </c>
      <c r="L15041">
        <v>5</v>
      </c>
      <c r="M15041">
        <v>1</v>
      </c>
      <c r="N15041" s="13" t="s">
        <v>94</v>
      </c>
      <c r="O15041" s="13" t="s">
        <v>95</v>
      </c>
      <c r="P15041">
        <v>40</v>
      </c>
      <c r="Q15041" s="13" t="s">
        <v>97</v>
      </c>
      <c r="R15041" s="13" t="s">
        <v>213</v>
      </c>
      <c r="S15041" s="13" t="s">
        <v>99</v>
      </c>
      <c r="T15041">
        <v>2</v>
      </c>
      <c r="U15041">
        <v>2</v>
      </c>
      <c r="V15041">
        <v>0</v>
      </c>
      <c r="W15041" s="13" t="s">
        <v>101</v>
      </c>
      <c r="X15041">
        <v>0.85</v>
      </c>
    </row>
    <row r="15042" spans="1:24" x14ac:dyDescent="0.3">
      <c r="A15042">
        <v>15040</v>
      </c>
      <c r="B15042" t="s">
        <v>217</v>
      </c>
      <c r="C15042" t="s">
        <v>218</v>
      </c>
      <c r="D15042">
        <v>22.466484999999999</v>
      </c>
      <c r="E15042">
        <v>88.363990000000001</v>
      </c>
      <c r="F15042" s="18">
        <v>45732</v>
      </c>
      <c r="G15042" s="19">
        <v>0.58333333333333304</v>
      </c>
      <c r="H15042">
        <v>14</v>
      </c>
      <c r="I15042" s="13" t="s">
        <v>89</v>
      </c>
      <c r="J15042">
        <v>1</v>
      </c>
      <c r="K15042" s="13" t="s">
        <v>214</v>
      </c>
      <c r="L15042">
        <v>1</v>
      </c>
      <c r="M15042">
        <v>1</v>
      </c>
      <c r="N15042" s="13" t="s">
        <v>212</v>
      </c>
      <c r="O15042" s="13" t="s">
        <v>95</v>
      </c>
      <c r="P15042">
        <v>24</v>
      </c>
      <c r="Q15042" s="13" t="s">
        <v>195</v>
      </c>
      <c r="R15042" s="13" t="s">
        <v>199</v>
      </c>
      <c r="S15042" s="13" t="s">
        <v>196</v>
      </c>
      <c r="T15042">
        <v>5</v>
      </c>
      <c r="U15042">
        <v>4</v>
      </c>
      <c r="V15042">
        <v>0</v>
      </c>
      <c r="W15042" s="13" t="s">
        <v>101</v>
      </c>
      <c r="X15042">
        <v>0.45</v>
      </c>
    </row>
    <row r="15043" spans="1:24" x14ac:dyDescent="0.3">
      <c r="A15043">
        <v>15041</v>
      </c>
      <c r="B15043" t="s">
        <v>190</v>
      </c>
      <c r="C15043" t="s">
        <v>80</v>
      </c>
      <c r="D15043">
        <v>19.084047999999999</v>
      </c>
      <c r="E15043">
        <v>72.944595000000007</v>
      </c>
      <c r="F15043" s="18">
        <v>45059</v>
      </c>
      <c r="G15043" s="19">
        <v>0.125</v>
      </c>
      <c r="H15043">
        <v>3</v>
      </c>
      <c r="I15043" s="13" t="s">
        <v>219</v>
      </c>
      <c r="J15043">
        <v>1</v>
      </c>
      <c r="K15043" s="13" t="s">
        <v>214</v>
      </c>
      <c r="L15043">
        <v>2</v>
      </c>
      <c r="M15043">
        <v>1</v>
      </c>
      <c r="N15043" s="13" t="s">
        <v>192</v>
      </c>
      <c r="O15043" s="13" t="s">
        <v>97</v>
      </c>
      <c r="P15043">
        <v>27</v>
      </c>
      <c r="Q15043" s="13" t="s">
        <v>97</v>
      </c>
      <c r="R15043" s="13" t="s">
        <v>199</v>
      </c>
      <c r="S15043" s="13" t="s">
        <v>196</v>
      </c>
      <c r="T15043">
        <v>2</v>
      </c>
      <c r="U15043">
        <v>2</v>
      </c>
      <c r="V15043">
        <v>0</v>
      </c>
      <c r="W15043" s="13" t="s">
        <v>101</v>
      </c>
      <c r="X15043">
        <v>0.3</v>
      </c>
    </row>
    <row r="15044" spans="1:24" x14ac:dyDescent="0.3">
      <c r="A15044">
        <v>15042</v>
      </c>
      <c r="B15044" t="s">
        <v>79</v>
      </c>
      <c r="C15044" t="s">
        <v>80</v>
      </c>
      <c r="D15044">
        <v>18.466699999999999</v>
      </c>
      <c r="E15044">
        <v>73.808193000000003</v>
      </c>
      <c r="F15044" s="18">
        <v>44798</v>
      </c>
      <c r="G15044" s="19">
        <v>0.25</v>
      </c>
      <c r="H15044">
        <v>6</v>
      </c>
      <c r="I15044" s="13" t="s">
        <v>202</v>
      </c>
      <c r="J15044">
        <v>0</v>
      </c>
      <c r="K15044" s="13" t="s">
        <v>191</v>
      </c>
      <c r="L15044">
        <v>3</v>
      </c>
      <c r="M15044">
        <v>1</v>
      </c>
      <c r="N15044" s="13" t="s">
        <v>94</v>
      </c>
      <c r="O15044" s="13" t="s">
        <v>95</v>
      </c>
      <c r="P15044">
        <v>35</v>
      </c>
      <c r="Q15044" s="13" t="s">
        <v>97</v>
      </c>
      <c r="R15044" s="13" t="s">
        <v>199</v>
      </c>
      <c r="S15044" s="13" t="s">
        <v>196</v>
      </c>
      <c r="T15044">
        <v>2</v>
      </c>
      <c r="U15044">
        <v>0</v>
      </c>
      <c r="V15044">
        <v>0</v>
      </c>
      <c r="W15044" s="13" t="s">
        <v>101</v>
      </c>
      <c r="X15044">
        <v>0.65</v>
      </c>
    </row>
    <row r="15045" spans="1:24" x14ac:dyDescent="0.3">
      <c r="A15045">
        <v>15043</v>
      </c>
      <c r="B15045" t="s">
        <v>79</v>
      </c>
      <c r="C15045" t="s">
        <v>80</v>
      </c>
      <c r="D15045">
        <v>18.470258999999999</v>
      </c>
      <c r="E15045">
        <v>73.947108</v>
      </c>
      <c r="F15045" s="18">
        <v>45317</v>
      </c>
      <c r="G15045" s="19">
        <v>0.58333333333333304</v>
      </c>
      <c r="H15045">
        <v>14</v>
      </c>
      <c r="I15045" s="13" t="s">
        <v>211</v>
      </c>
      <c r="J15045">
        <v>0</v>
      </c>
      <c r="K15045" s="13" t="s">
        <v>214</v>
      </c>
      <c r="L15045">
        <v>1</v>
      </c>
      <c r="M15045">
        <v>1</v>
      </c>
      <c r="N15045" s="13" t="s">
        <v>212</v>
      </c>
      <c r="O15045" s="13" t="s">
        <v>95</v>
      </c>
      <c r="P15045">
        <v>24</v>
      </c>
      <c r="Q15045" s="13" t="s">
        <v>95</v>
      </c>
      <c r="R15045" s="13" t="s">
        <v>205</v>
      </c>
      <c r="S15045" s="13" t="s">
        <v>99</v>
      </c>
      <c r="T15045">
        <v>1</v>
      </c>
      <c r="U15045">
        <v>1</v>
      </c>
      <c r="V15045">
        <v>0</v>
      </c>
      <c r="W15045" s="13" t="s">
        <v>101</v>
      </c>
      <c r="X15045">
        <v>0.65</v>
      </c>
    </row>
    <row r="15046" spans="1:24" x14ac:dyDescent="0.3">
      <c r="A15046">
        <v>15044</v>
      </c>
      <c r="B15046" t="s">
        <v>200</v>
      </c>
      <c r="C15046" t="s">
        <v>201</v>
      </c>
      <c r="D15046">
        <v>12.960448</v>
      </c>
      <c r="E15046">
        <v>80.226850999999996</v>
      </c>
      <c r="F15046" s="18">
        <v>45525</v>
      </c>
      <c r="G15046" s="19">
        <v>0.70833333333333304</v>
      </c>
      <c r="H15046">
        <v>17</v>
      </c>
      <c r="I15046" s="13" t="s">
        <v>194</v>
      </c>
      <c r="J15046">
        <v>0</v>
      </c>
      <c r="K15046" s="13" t="s">
        <v>92</v>
      </c>
      <c r="L15046">
        <v>5</v>
      </c>
      <c r="M15046">
        <v>1</v>
      </c>
      <c r="N15046" s="13" t="s">
        <v>212</v>
      </c>
      <c r="O15046" s="13" t="s">
        <v>195</v>
      </c>
      <c r="P15046">
        <v>18</v>
      </c>
      <c r="Q15046" s="13" t="s">
        <v>97</v>
      </c>
      <c r="R15046" s="13" t="s">
        <v>208</v>
      </c>
      <c r="S15046" s="13" t="s">
        <v>196</v>
      </c>
      <c r="T15046">
        <v>4</v>
      </c>
      <c r="U15046">
        <v>2</v>
      </c>
      <c r="V15046">
        <v>1</v>
      </c>
      <c r="W15046" s="13" t="s">
        <v>101</v>
      </c>
      <c r="X15046">
        <v>0.6</v>
      </c>
    </row>
    <row r="15047" spans="1:24" x14ac:dyDescent="0.3">
      <c r="A15047">
        <v>15045</v>
      </c>
      <c r="B15047" t="s">
        <v>203</v>
      </c>
      <c r="C15047" t="s">
        <v>203</v>
      </c>
      <c r="D15047">
        <v>28.884606999999999</v>
      </c>
      <c r="E15047">
        <v>76.820218999999994</v>
      </c>
      <c r="F15047" s="18">
        <v>45070</v>
      </c>
      <c r="G15047" s="19">
        <v>0.58333333333333304</v>
      </c>
      <c r="H15047">
        <v>14</v>
      </c>
      <c r="I15047" s="13" t="s">
        <v>194</v>
      </c>
      <c r="J15047">
        <v>0</v>
      </c>
      <c r="K15047" s="13" t="s">
        <v>191</v>
      </c>
      <c r="L15047">
        <v>2</v>
      </c>
      <c r="M15047">
        <v>0</v>
      </c>
      <c r="N15047" s="13" t="s">
        <v>94</v>
      </c>
      <c r="O15047" s="13" t="s">
        <v>95</v>
      </c>
      <c r="P15047">
        <v>19</v>
      </c>
      <c r="Q15047" s="13" t="s">
        <v>95</v>
      </c>
      <c r="R15047" s="13" t="s">
        <v>208</v>
      </c>
      <c r="S15047" s="13" t="s">
        <v>196</v>
      </c>
      <c r="T15047">
        <v>5</v>
      </c>
      <c r="U15047">
        <v>2</v>
      </c>
      <c r="V15047">
        <v>0</v>
      </c>
      <c r="W15047" s="13" t="s">
        <v>101</v>
      </c>
      <c r="X15047">
        <v>0.45</v>
      </c>
    </row>
    <row r="15048" spans="1:24" x14ac:dyDescent="0.3">
      <c r="A15048">
        <v>15046</v>
      </c>
      <c r="B15048" t="s">
        <v>200</v>
      </c>
      <c r="C15048" t="s">
        <v>201</v>
      </c>
      <c r="D15048">
        <v>12.958422000000001</v>
      </c>
      <c r="E15048">
        <v>80.166740000000004</v>
      </c>
      <c r="F15048" s="18">
        <v>45015</v>
      </c>
      <c r="G15048" s="19">
        <v>0.875</v>
      </c>
      <c r="H15048">
        <v>21</v>
      </c>
      <c r="I15048" s="13" t="s">
        <v>202</v>
      </c>
      <c r="J15048">
        <v>0</v>
      </c>
      <c r="K15048" s="13" t="s">
        <v>214</v>
      </c>
      <c r="L15048">
        <v>5</v>
      </c>
      <c r="M15048">
        <v>1</v>
      </c>
      <c r="N15048" s="13" t="s">
        <v>212</v>
      </c>
      <c r="O15048" s="13" t="s">
        <v>95</v>
      </c>
      <c r="P15048">
        <v>19</v>
      </c>
      <c r="Q15048" s="13" t="s">
        <v>195</v>
      </c>
      <c r="R15048" s="13" t="s">
        <v>199</v>
      </c>
      <c r="S15048" s="13" t="s">
        <v>99</v>
      </c>
      <c r="T15048">
        <v>1</v>
      </c>
      <c r="U15048">
        <v>1</v>
      </c>
      <c r="V15048">
        <v>0</v>
      </c>
      <c r="W15048" s="13" t="s">
        <v>101</v>
      </c>
      <c r="X15048">
        <v>0.65</v>
      </c>
    </row>
    <row r="15049" spans="1:24" x14ac:dyDescent="0.3">
      <c r="A15049">
        <v>15047</v>
      </c>
      <c r="B15049" t="s">
        <v>79</v>
      </c>
      <c r="C15049" t="s">
        <v>80</v>
      </c>
      <c r="D15049">
        <v>18.567326999999999</v>
      </c>
      <c r="E15049">
        <v>73.817274999999995</v>
      </c>
      <c r="F15049" s="18">
        <v>45623</v>
      </c>
      <c r="G15049" s="19">
        <v>0.45833333333333298</v>
      </c>
      <c r="H15049">
        <v>11</v>
      </c>
      <c r="I15049" s="13" t="s">
        <v>194</v>
      </c>
      <c r="J15049">
        <v>0</v>
      </c>
      <c r="K15049" s="13" t="s">
        <v>214</v>
      </c>
      <c r="L15049">
        <v>4</v>
      </c>
      <c r="M15049">
        <v>1</v>
      </c>
      <c r="N15049" s="13" t="s">
        <v>192</v>
      </c>
      <c r="O15049" s="13" t="s">
        <v>97</v>
      </c>
      <c r="P15049">
        <v>35</v>
      </c>
      <c r="Q15049" s="13" t="s">
        <v>95</v>
      </c>
      <c r="R15049" s="13" t="s">
        <v>205</v>
      </c>
      <c r="S15049" s="13" t="s">
        <v>99</v>
      </c>
      <c r="T15049">
        <v>4</v>
      </c>
      <c r="U15049">
        <v>4</v>
      </c>
      <c r="V15049">
        <v>0</v>
      </c>
      <c r="W15049" s="13" t="s">
        <v>101</v>
      </c>
      <c r="X15049">
        <v>0.3</v>
      </c>
    </row>
    <row r="15050" spans="1:24" x14ac:dyDescent="0.3">
      <c r="A15050">
        <v>15048</v>
      </c>
      <c r="B15050" t="s">
        <v>200</v>
      </c>
      <c r="C15050" t="s">
        <v>201</v>
      </c>
      <c r="D15050">
        <v>12.818956999999999</v>
      </c>
      <c r="E15050">
        <v>80.118459000000001</v>
      </c>
      <c r="F15050" s="18">
        <v>45231</v>
      </c>
      <c r="G15050" s="19">
        <v>0.125</v>
      </c>
      <c r="H15050">
        <v>3</v>
      </c>
      <c r="I15050" s="13" t="s">
        <v>194</v>
      </c>
      <c r="J15050">
        <v>0</v>
      </c>
      <c r="K15050" s="13" t="s">
        <v>92</v>
      </c>
      <c r="L15050">
        <v>4</v>
      </c>
      <c r="M15050">
        <v>1</v>
      </c>
      <c r="N15050" s="13" t="s">
        <v>94</v>
      </c>
      <c r="O15050" s="13" t="s">
        <v>95</v>
      </c>
      <c r="P15050">
        <v>21</v>
      </c>
      <c r="Q15050" s="13" t="s">
        <v>95</v>
      </c>
      <c r="R15050" s="13" t="s">
        <v>98</v>
      </c>
      <c r="S15050" s="13" t="s">
        <v>193</v>
      </c>
      <c r="T15050">
        <v>4</v>
      </c>
      <c r="U15050">
        <v>4</v>
      </c>
      <c r="V15050">
        <v>0</v>
      </c>
      <c r="W15050" s="13" t="s">
        <v>101</v>
      </c>
      <c r="X15050">
        <v>0.45</v>
      </c>
    </row>
    <row r="15051" spans="1:24" x14ac:dyDescent="0.3">
      <c r="A15051">
        <v>15049</v>
      </c>
      <c r="B15051" t="s">
        <v>206</v>
      </c>
      <c r="C15051" t="s">
        <v>207</v>
      </c>
      <c r="D15051">
        <v>13.190992</v>
      </c>
      <c r="E15051">
        <v>77.524872999999999</v>
      </c>
      <c r="F15051" s="18">
        <v>45261</v>
      </c>
      <c r="G15051" s="19">
        <v>0.66666666666666696</v>
      </c>
      <c r="H15051">
        <v>16</v>
      </c>
      <c r="I15051" s="13" t="s">
        <v>211</v>
      </c>
      <c r="J15051">
        <v>0</v>
      </c>
      <c r="K15051" s="13" t="s">
        <v>214</v>
      </c>
      <c r="L15051">
        <v>1</v>
      </c>
      <c r="M15051">
        <v>0</v>
      </c>
      <c r="N15051" s="13" t="s">
        <v>192</v>
      </c>
      <c r="O15051" s="13" t="s">
        <v>97</v>
      </c>
      <c r="P15051">
        <v>29</v>
      </c>
      <c r="Q15051" s="13" t="s">
        <v>95</v>
      </c>
      <c r="R15051" s="13" t="s">
        <v>199</v>
      </c>
      <c r="S15051" s="13" t="s">
        <v>196</v>
      </c>
      <c r="T15051">
        <v>3</v>
      </c>
      <c r="U15051">
        <v>0</v>
      </c>
      <c r="V15051">
        <v>0</v>
      </c>
      <c r="W15051" s="13" t="s">
        <v>101</v>
      </c>
      <c r="X15051">
        <v>0.1</v>
      </c>
    </row>
    <row r="15052" spans="1:24" x14ac:dyDescent="0.3">
      <c r="A15052">
        <v>15050</v>
      </c>
      <c r="B15052" t="s">
        <v>217</v>
      </c>
      <c r="C15052" t="s">
        <v>218</v>
      </c>
      <c r="D15052">
        <v>22.63522</v>
      </c>
      <c r="E15052">
        <v>88.208196000000001</v>
      </c>
      <c r="F15052" s="18">
        <v>45290</v>
      </c>
      <c r="G15052" s="19">
        <v>0.95833333333333304</v>
      </c>
      <c r="H15052">
        <v>23</v>
      </c>
      <c r="I15052" s="13" t="s">
        <v>219</v>
      </c>
      <c r="J15052">
        <v>1</v>
      </c>
      <c r="K15052" s="13" t="s">
        <v>191</v>
      </c>
      <c r="L15052">
        <v>2</v>
      </c>
      <c r="M15052">
        <v>1</v>
      </c>
      <c r="N15052" s="13" t="s">
        <v>192</v>
      </c>
      <c r="O15052" s="13" t="s">
        <v>97</v>
      </c>
      <c r="P15052">
        <v>28</v>
      </c>
      <c r="Q15052" s="13" t="s">
        <v>97</v>
      </c>
      <c r="R15052" s="13" t="s">
        <v>205</v>
      </c>
      <c r="S15052" s="13" t="s">
        <v>193</v>
      </c>
      <c r="T15052">
        <v>4</v>
      </c>
      <c r="U15052">
        <v>1</v>
      </c>
      <c r="V15052">
        <v>0</v>
      </c>
      <c r="W15052" s="13" t="s">
        <v>101</v>
      </c>
      <c r="X15052">
        <v>0.3</v>
      </c>
    </row>
    <row r="15053" spans="1:24" x14ac:dyDescent="0.3">
      <c r="A15053">
        <v>15051</v>
      </c>
      <c r="B15053" t="s">
        <v>190</v>
      </c>
      <c r="C15053" t="s">
        <v>80</v>
      </c>
      <c r="D15053">
        <v>19.138072000000001</v>
      </c>
      <c r="E15053">
        <v>72.734598000000005</v>
      </c>
      <c r="F15053" s="18">
        <v>45356</v>
      </c>
      <c r="G15053" s="19">
        <v>0.54166666666666696</v>
      </c>
      <c r="H15053">
        <v>13</v>
      </c>
      <c r="I15053" s="13" t="s">
        <v>215</v>
      </c>
      <c r="J15053">
        <v>0</v>
      </c>
      <c r="K15053" s="13" t="s">
        <v>214</v>
      </c>
      <c r="L15053">
        <v>4</v>
      </c>
      <c r="M15053">
        <v>0</v>
      </c>
      <c r="N15053" s="13" t="s">
        <v>192</v>
      </c>
      <c r="O15053" s="13" t="s">
        <v>97</v>
      </c>
      <c r="P15053">
        <v>20</v>
      </c>
      <c r="Q15053" s="13" t="s">
        <v>97</v>
      </c>
      <c r="R15053" s="13" t="s">
        <v>205</v>
      </c>
      <c r="S15053" s="13" t="s">
        <v>196</v>
      </c>
      <c r="T15053">
        <v>5</v>
      </c>
      <c r="U15053">
        <v>1</v>
      </c>
      <c r="V15053">
        <v>0</v>
      </c>
      <c r="W15053" s="13" t="s">
        <v>101</v>
      </c>
      <c r="X15053">
        <v>0.3</v>
      </c>
    </row>
    <row r="15054" spans="1:24" x14ac:dyDescent="0.3">
      <c r="A15054">
        <v>15052</v>
      </c>
      <c r="B15054" t="s">
        <v>206</v>
      </c>
      <c r="C15054" t="s">
        <v>207</v>
      </c>
      <c r="D15054">
        <v>13.094009</v>
      </c>
      <c r="E15054">
        <v>77.585187000000005</v>
      </c>
      <c r="F15054" s="18">
        <v>45127</v>
      </c>
      <c r="G15054" s="19">
        <v>0.70833333333333304</v>
      </c>
      <c r="H15054">
        <v>17</v>
      </c>
      <c r="I15054" s="13" t="s">
        <v>202</v>
      </c>
      <c r="J15054">
        <v>0</v>
      </c>
      <c r="K15054" s="13" t="s">
        <v>92</v>
      </c>
      <c r="L15054">
        <v>2</v>
      </c>
      <c r="M15054">
        <v>1</v>
      </c>
      <c r="N15054" s="13" t="s">
        <v>94</v>
      </c>
      <c r="O15054" s="13" t="s">
        <v>95</v>
      </c>
      <c r="P15054">
        <v>16</v>
      </c>
      <c r="Q15054" s="13" t="s">
        <v>97</v>
      </c>
      <c r="R15054" s="13" t="s">
        <v>98</v>
      </c>
      <c r="S15054" s="13" t="s">
        <v>193</v>
      </c>
      <c r="T15054">
        <v>2</v>
      </c>
      <c r="U15054">
        <v>0</v>
      </c>
      <c r="V15054">
        <v>1</v>
      </c>
      <c r="W15054" s="13" t="s">
        <v>101</v>
      </c>
      <c r="X15054">
        <v>0.8</v>
      </c>
    </row>
    <row r="15055" spans="1:24" x14ac:dyDescent="0.3">
      <c r="A15055">
        <v>15053</v>
      </c>
      <c r="B15055" t="s">
        <v>203</v>
      </c>
      <c r="C15055" t="s">
        <v>203</v>
      </c>
      <c r="D15055">
        <v>28.816241999999999</v>
      </c>
      <c r="E15055">
        <v>76.978302999999997</v>
      </c>
      <c r="F15055" s="18">
        <v>45226</v>
      </c>
      <c r="G15055" s="19">
        <v>8.3333333333333301E-2</v>
      </c>
      <c r="H15055">
        <v>2</v>
      </c>
      <c r="I15055" s="13" t="s">
        <v>211</v>
      </c>
      <c r="J15055">
        <v>0</v>
      </c>
      <c r="K15055" s="13" t="s">
        <v>191</v>
      </c>
      <c r="L15055">
        <v>3</v>
      </c>
      <c r="M15055">
        <v>1</v>
      </c>
      <c r="N15055" s="13" t="s">
        <v>94</v>
      </c>
      <c r="O15055" s="13" t="s">
        <v>95</v>
      </c>
      <c r="P15055">
        <v>33</v>
      </c>
      <c r="Q15055" s="13" t="s">
        <v>97</v>
      </c>
      <c r="R15055" s="13" t="s">
        <v>213</v>
      </c>
      <c r="S15055" s="13" t="s">
        <v>196</v>
      </c>
      <c r="T15055">
        <v>5</v>
      </c>
      <c r="U15055">
        <v>0</v>
      </c>
      <c r="V15055">
        <v>0</v>
      </c>
      <c r="W15055" s="13" t="s">
        <v>101</v>
      </c>
      <c r="X15055">
        <v>0.65</v>
      </c>
    </row>
    <row r="15056" spans="1:24" x14ac:dyDescent="0.3">
      <c r="A15056">
        <v>15054</v>
      </c>
      <c r="B15056" t="s">
        <v>200</v>
      </c>
      <c r="C15056" t="s">
        <v>201</v>
      </c>
      <c r="D15056">
        <v>13.119351</v>
      </c>
      <c r="E15056">
        <v>80.149220999999997</v>
      </c>
      <c r="F15056" s="18">
        <v>45403</v>
      </c>
      <c r="G15056" s="19">
        <v>0.33333333333333298</v>
      </c>
      <c r="H15056">
        <v>8</v>
      </c>
      <c r="I15056" s="13" t="s">
        <v>89</v>
      </c>
      <c r="J15056">
        <v>1</v>
      </c>
      <c r="K15056" s="13" t="s">
        <v>191</v>
      </c>
      <c r="L15056">
        <v>2</v>
      </c>
      <c r="M15056">
        <v>1</v>
      </c>
      <c r="N15056" s="13" t="s">
        <v>94</v>
      </c>
      <c r="O15056" s="13" t="s">
        <v>95</v>
      </c>
      <c r="P15056">
        <v>20</v>
      </c>
      <c r="Q15056" s="13" t="s">
        <v>195</v>
      </c>
      <c r="R15056" s="13" t="s">
        <v>213</v>
      </c>
      <c r="S15056" s="13" t="s">
        <v>196</v>
      </c>
      <c r="T15056">
        <v>3</v>
      </c>
      <c r="U15056">
        <v>3</v>
      </c>
      <c r="V15056">
        <v>1</v>
      </c>
      <c r="W15056" s="13" t="s">
        <v>101</v>
      </c>
      <c r="X15056">
        <v>0.6</v>
      </c>
    </row>
    <row r="15057" spans="1:24" x14ac:dyDescent="0.3">
      <c r="A15057">
        <v>15055</v>
      </c>
      <c r="B15057" t="s">
        <v>209</v>
      </c>
      <c r="C15057" t="s">
        <v>210</v>
      </c>
      <c r="D15057">
        <v>17.477207</v>
      </c>
      <c r="E15057">
        <v>78.4191</v>
      </c>
      <c r="F15057" s="18">
        <v>45372</v>
      </c>
      <c r="G15057" s="19">
        <v>0.875</v>
      </c>
      <c r="H15057">
        <v>21</v>
      </c>
      <c r="I15057" s="13" t="s">
        <v>202</v>
      </c>
      <c r="J15057">
        <v>0</v>
      </c>
      <c r="K15057" s="13" t="s">
        <v>191</v>
      </c>
      <c r="L15057">
        <v>4</v>
      </c>
      <c r="M15057">
        <v>0</v>
      </c>
      <c r="N15057" s="13" t="s">
        <v>212</v>
      </c>
      <c r="O15057" s="13" t="s">
        <v>195</v>
      </c>
      <c r="P15057">
        <v>18</v>
      </c>
      <c r="Q15057" s="13" t="s">
        <v>95</v>
      </c>
      <c r="R15057" s="13" t="s">
        <v>205</v>
      </c>
      <c r="S15057" s="13" t="s">
        <v>193</v>
      </c>
      <c r="T15057">
        <v>2</v>
      </c>
      <c r="U15057">
        <v>1</v>
      </c>
      <c r="V15057">
        <v>0</v>
      </c>
      <c r="W15057" s="13" t="s">
        <v>101</v>
      </c>
      <c r="X15057">
        <v>0.25</v>
      </c>
    </row>
    <row r="15058" spans="1:24" x14ac:dyDescent="0.3">
      <c r="A15058">
        <v>15056</v>
      </c>
      <c r="B15058" t="s">
        <v>209</v>
      </c>
      <c r="C15058" t="s">
        <v>210</v>
      </c>
      <c r="D15058">
        <v>17.550073999999999</v>
      </c>
      <c r="E15058">
        <v>78.546325999999993</v>
      </c>
      <c r="F15058" s="18">
        <v>45054</v>
      </c>
      <c r="G15058" s="19">
        <v>0.125</v>
      </c>
      <c r="H15058">
        <v>3</v>
      </c>
      <c r="I15058" s="13" t="s">
        <v>204</v>
      </c>
      <c r="J15058">
        <v>0</v>
      </c>
      <c r="K15058" s="13" t="s">
        <v>92</v>
      </c>
      <c r="L15058">
        <v>4</v>
      </c>
      <c r="M15058">
        <v>0</v>
      </c>
      <c r="N15058" s="13" t="s">
        <v>94</v>
      </c>
      <c r="O15058" s="13" t="s">
        <v>95</v>
      </c>
      <c r="P15058">
        <v>15</v>
      </c>
      <c r="Q15058" s="13" t="s">
        <v>95</v>
      </c>
      <c r="R15058" s="13" t="s">
        <v>213</v>
      </c>
      <c r="S15058" s="13" t="s">
        <v>196</v>
      </c>
      <c r="T15058">
        <v>1</v>
      </c>
      <c r="U15058">
        <v>1</v>
      </c>
      <c r="V15058">
        <v>0</v>
      </c>
      <c r="W15058" s="13" t="s">
        <v>101</v>
      </c>
      <c r="X15058">
        <v>0.45</v>
      </c>
    </row>
    <row r="15059" spans="1:24" x14ac:dyDescent="0.3">
      <c r="A15059">
        <v>15057</v>
      </c>
      <c r="B15059" t="s">
        <v>79</v>
      </c>
      <c r="C15059" t="s">
        <v>80</v>
      </c>
      <c r="D15059">
        <v>18.647879</v>
      </c>
      <c r="E15059">
        <v>73.995588999999995</v>
      </c>
      <c r="F15059" s="18">
        <v>45020</v>
      </c>
      <c r="G15059" s="19">
        <v>0</v>
      </c>
      <c r="H15059">
        <v>0</v>
      </c>
      <c r="I15059" s="13" t="s">
        <v>215</v>
      </c>
      <c r="J15059">
        <v>0</v>
      </c>
      <c r="K15059" s="13" t="s">
        <v>214</v>
      </c>
      <c r="L15059">
        <v>6</v>
      </c>
      <c r="M15059">
        <v>0</v>
      </c>
      <c r="N15059" s="13" t="s">
        <v>94</v>
      </c>
      <c r="O15059" s="13" t="s">
        <v>95</v>
      </c>
      <c r="P15059">
        <v>32</v>
      </c>
      <c r="Q15059" s="13" t="s">
        <v>195</v>
      </c>
      <c r="R15059" s="13" t="s">
        <v>199</v>
      </c>
      <c r="S15059" s="13" t="s">
        <v>193</v>
      </c>
      <c r="T15059">
        <v>1</v>
      </c>
      <c r="U15059">
        <v>0</v>
      </c>
      <c r="V15059">
        <v>0</v>
      </c>
      <c r="W15059" s="13" t="s">
        <v>101</v>
      </c>
      <c r="X15059">
        <v>0.45</v>
      </c>
    </row>
    <row r="15060" spans="1:24" x14ac:dyDescent="0.3">
      <c r="A15060">
        <v>15058</v>
      </c>
      <c r="B15060" t="s">
        <v>217</v>
      </c>
      <c r="C15060" t="s">
        <v>218</v>
      </c>
      <c r="D15060">
        <v>22.669685000000001</v>
      </c>
      <c r="E15060">
        <v>88.338278000000003</v>
      </c>
      <c r="F15060" s="18">
        <v>44775</v>
      </c>
      <c r="G15060" s="19">
        <v>0.33333333333333298</v>
      </c>
      <c r="H15060">
        <v>8</v>
      </c>
      <c r="I15060" s="13" t="s">
        <v>215</v>
      </c>
      <c r="J15060">
        <v>0</v>
      </c>
      <c r="K15060" s="13" t="s">
        <v>214</v>
      </c>
      <c r="L15060">
        <v>6</v>
      </c>
      <c r="M15060">
        <v>0</v>
      </c>
      <c r="N15060" s="13" t="s">
        <v>212</v>
      </c>
      <c r="O15060" s="13" t="s">
        <v>95</v>
      </c>
      <c r="P15060">
        <v>15</v>
      </c>
      <c r="Q15060" s="13" t="s">
        <v>195</v>
      </c>
      <c r="R15060" s="13" t="s">
        <v>208</v>
      </c>
      <c r="S15060" s="13" t="s">
        <v>193</v>
      </c>
      <c r="T15060">
        <v>4</v>
      </c>
      <c r="U15060">
        <v>1</v>
      </c>
      <c r="V15060">
        <v>1</v>
      </c>
      <c r="W15060" s="13" t="s">
        <v>101</v>
      </c>
      <c r="X15060">
        <v>0.6</v>
      </c>
    </row>
    <row r="15061" spans="1:24" x14ac:dyDescent="0.3">
      <c r="A15061">
        <v>15059</v>
      </c>
      <c r="B15061" t="s">
        <v>190</v>
      </c>
      <c r="C15061" t="s">
        <v>80</v>
      </c>
      <c r="D15061">
        <v>19.185569999999998</v>
      </c>
      <c r="E15061">
        <v>72.900891000000001</v>
      </c>
      <c r="F15061" s="18">
        <v>45025</v>
      </c>
      <c r="G15061" s="19">
        <v>0.95833333333333304</v>
      </c>
      <c r="H15061">
        <v>23</v>
      </c>
      <c r="I15061" s="13" t="s">
        <v>89</v>
      </c>
      <c r="J15061">
        <v>1</v>
      </c>
      <c r="K15061" s="13" t="s">
        <v>214</v>
      </c>
      <c r="L15061">
        <v>2</v>
      </c>
      <c r="M15061">
        <v>0</v>
      </c>
      <c r="N15061" s="13" t="s">
        <v>94</v>
      </c>
      <c r="O15061" s="13" t="s">
        <v>95</v>
      </c>
      <c r="P15061">
        <v>23</v>
      </c>
      <c r="Q15061" s="13" t="s">
        <v>195</v>
      </c>
      <c r="R15061" s="13" t="s">
        <v>208</v>
      </c>
      <c r="S15061" s="13" t="s">
        <v>196</v>
      </c>
      <c r="T15061">
        <v>5</v>
      </c>
      <c r="U15061">
        <v>2</v>
      </c>
      <c r="V15061">
        <v>0</v>
      </c>
      <c r="W15061" s="13" t="s">
        <v>101</v>
      </c>
      <c r="X15061">
        <v>0.45</v>
      </c>
    </row>
    <row r="15062" spans="1:24" x14ac:dyDescent="0.3">
      <c r="A15062">
        <v>15060</v>
      </c>
      <c r="B15062" t="s">
        <v>209</v>
      </c>
      <c r="C15062" t="s">
        <v>210</v>
      </c>
      <c r="D15062">
        <v>17.223116999999998</v>
      </c>
      <c r="E15062">
        <v>78.585825</v>
      </c>
      <c r="F15062" s="18">
        <v>45471</v>
      </c>
      <c r="G15062" s="19">
        <v>0.375</v>
      </c>
      <c r="H15062">
        <v>9</v>
      </c>
      <c r="I15062" s="13" t="s">
        <v>211</v>
      </c>
      <c r="J15062">
        <v>0</v>
      </c>
      <c r="K15062" s="13" t="s">
        <v>191</v>
      </c>
      <c r="L15062">
        <v>5</v>
      </c>
      <c r="M15062">
        <v>1</v>
      </c>
      <c r="N15062" s="13" t="s">
        <v>192</v>
      </c>
      <c r="O15062" s="13" t="s">
        <v>97</v>
      </c>
      <c r="P15062">
        <v>24</v>
      </c>
      <c r="Q15062" s="13" t="s">
        <v>97</v>
      </c>
      <c r="R15062" s="13" t="s">
        <v>213</v>
      </c>
      <c r="S15062" s="13" t="s">
        <v>193</v>
      </c>
      <c r="T15062">
        <v>4</v>
      </c>
      <c r="U15062">
        <v>3</v>
      </c>
      <c r="V15062">
        <v>1</v>
      </c>
      <c r="W15062" s="13" t="s">
        <v>101</v>
      </c>
      <c r="X15062">
        <v>0.45</v>
      </c>
    </row>
    <row r="15063" spans="1:24" x14ac:dyDescent="0.3">
      <c r="A15063">
        <v>15061</v>
      </c>
      <c r="B15063" t="s">
        <v>203</v>
      </c>
      <c r="C15063" t="s">
        <v>203</v>
      </c>
      <c r="D15063">
        <v>28.795984000000001</v>
      </c>
      <c r="E15063">
        <v>76.949411999999995</v>
      </c>
      <c r="F15063" s="18">
        <v>44660</v>
      </c>
      <c r="G15063" s="19">
        <v>0.70833333333333304</v>
      </c>
      <c r="H15063">
        <v>17</v>
      </c>
      <c r="I15063" s="13" t="s">
        <v>219</v>
      </c>
      <c r="J15063">
        <v>1</v>
      </c>
      <c r="K15063" s="13" t="s">
        <v>214</v>
      </c>
      <c r="L15063">
        <v>4</v>
      </c>
      <c r="M15063">
        <v>0</v>
      </c>
      <c r="N15063" s="13" t="s">
        <v>94</v>
      </c>
      <c r="O15063" s="13" t="s">
        <v>95</v>
      </c>
      <c r="P15063">
        <v>16</v>
      </c>
      <c r="Q15063" s="13" t="s">
        <v>195</v>
      </c>
      <c r="R15063" s="13" t="s">
        <v>98</v>
      </c>
      <c r="S15063" s="13" t="s">
        <v>99</v>
      </c>
      <c r="T15063">
        <v>4</v>
      </c>
      <c r="U15063">
        <v>4</v>
      </c>
      <c r="V15063">
        <v>1</v>
      </c>
      <c r="W15063" s="13" t="s">
        <v>101</v>
      </c>
      <c r="X15063">
        <v>0.8</v>
      </c>
    </row>
    <row r="15064" spans="1:24" x14ac:dyDescent="0.3">
      <c r="A15064">
        <v>15062</v>
      </c>
      <c r="B15064" t="s">
        <v>190</v>
      </c>
      <c r="C15064" t="s">
        <v>80</v>
      </c>
      <c r="D15064">
        <v>19.146775999999999</v>
      </c>
      <c r="E15064">
        <v>72.971947999999998</v>
      </c>
      <c r="F15064" s="18">
        <v>45699</v>
      </c>
      <c r="G15064" s="19">
        <v>0.625</v>
      </c>
      <c r="H15064">
        <v>15</v>
      </c>
      <c r="I15064" s="13" t="s">
        <v>215</v>
      </c>
      <c r="J15064">
        <v>0</v>
      </c>
      <c r="K15064" s="13" t="s">
        <v>214</v>
      </c>
      <c r="L15064">
        <v>1</v>
      </c>
      <c r="M15064">
        <v>0</v>
      </c>
      <c r="N15064" s="13" t="s">
        <v>94</v>
      </c>
      <c r="O15064" s="13" t="s">
        <v>95</v>
      </c>
      <c r="P15064">
        <v>31</v>
      </c>
      <c r="Q15064" s="13" t="s">
        <v>97</v>
      </c>
      <c r="R15064" s="13" t="s">
        <v>208</v>
      </c>
      <c r="S15064" s="13" t="s">
        <v>193</v>
      </c>
      <c r="T15064">
        <v>3</v>
      </c>
      <c r="U15064">
        <v>3</v>
      </c>
      <c r="V15064">
        <v>0</v>
      </c>
      <c r="W15064" s="13" t="s">
        <v>101</v>
      </c>
      <c r="X15064">
        <v>0.65</v>
      </c>
    </row>
    <row r="15065" spans="1:24" x14ac:dyDescent="0.3">
      <c r="A15065">
        <v>15063</v>
      </c>
      <c r="B15065" t="s">
        <v>209</v>
      </c>
      <c r="C15065" t="s">
        <v>210</v>
      </c>
      <c r="D15065">
        <v>17.299628999999999</v>
      </c>
      <c r="E15065">
        <v>78.270793999999995</v>
      </c>
      <c r="F15065" s="18">
        <v>44887</v>
      </c>
      <c r="G15065" s="19">
        <v>0.33333333333333298</v>
      </c>
      <c r="H15065">
        <v>8</v>
      </c>
      <c r="I15065" s="13" t="s">
        <v>215</v>
      </c>
      <c r="J15065">
        <v>0</v>
      </c>
      <c r="K15065" s="13" t="s">
        <v>191</v>
      </c>
      <c r="L15065">
        <v>6</v>
      </c>
      <c r="M15065">
        <v>0</v>
      </c>
      <c r="N15065" s="13" t="s">
        <v>192</v>
      </c>
      <c r="O15065" s="13" t="s">
        <v>97</v>
      </c>
      <c r="P15065">
        <v>16</v>
      </c>
      <c r="Q15065" s="13" t="s">
        <v>195</v>
      </c>
      <c r="R15065" s="13" t="s">
        <v>208</v>
      </c>
      <c r="S15065" s="13" t="s">
        <v>193</v>
      </c>
      <c r="T15065">
        <v>2</v>
      </c>
      <c r="U15065">
        <v>1</v>
      </c>
      <c r="V15065">
        <v>1</v>
      </c>
      <c r="W15065" s="13" t="s">
        <v>101</v>
      </c>
      <c r="X15065">
        <v>0.25</v>
      </c>
    </row>
    <row r="15066" spans="1:24" x14ac:dyDescent="0.3">
      <c r="A15066">
        <v>15064</v>
      </c>
      <c r="B15066" t="s">
        <v>203</v>
      </c>
      <c r="C15066" t="s">
        <v>203</v>
      </c>
      <c r="D15066">
        <v>28.599502999999999</v>
      </c>
      <c r="E15066">
        <v>77.121702999999997</v>
      </c>
      <c r="F15066" s="18">
        <v>45157</v>
      </c>
      <c r="G15066" s="19">
        <v>0.91666666666666696</v>
      </c>
      <c r="H15066">
        <v>22</v>
      </c>
      <c r="I15066" s="13" t="s">
        <v>219</v>
      </c>
      <c r="J15066">
        <v>1</v>
      </c>
      <c r="K15066" s="13" t="s">
        <v>191</v>
      </c>
      <c r="L15066">
        <v>5</v>
      </c>
      <c r="M15066">
        <v>1</v>
      </c>
      <c r="N15066" s="13" t="s">
        <v>192</v>
      </c>
      <c r="O15066" s="13" t="s">
        <v>97</v>
      </c>
      <c r="P15066">
        <v>32</v>
      </c>
      <c r="Q15066" s="13" t="s">
        <v>95</v>
      </c>
      <c r="R15066" s="13" t="s">
        <v>205</v>
      </c>
      <c r="S15066" s="13" t="s">
        <v>196</v>
      </c>
      <c r="T15066">
        <v>5</v>
      </c>
      <c r="U15066">
        <v>4</v>
      </c>
      <c r="V15066">
        <v>0</v>
      </c>
      <c r="W15066" s="13" t="s">
        <v>101</v>
      </c>
      <c r="X15066">
        <v>0.1</v>
      </c>
    </row>
    <row r="15067" spans="1:24" x14ac:dyDescent="0.3">
      <c r="A15067">
        <v>15065</v>
      </c>
      <c r="B15067" t="s">
        <v>190</v>
      </c>
      <c r="C15067" t="s">
        <v>80</v>
      </c>
      <c r="D15067">
        <v>18.870028000000001</v>
      </c>
      <c r="E15067">
        <v>72.926468</v>
      </c>
      <c r="F15067" s="18">
        <v>44774</v>
      </c>
      <c r="G15067" s="19">
        <v>0.66666666666666696</v>
      </c>
      <c r="H15067">
        <v>16</v>
      </c>
      <c r="I15067" s="13" t="s">
        <v>204</v>
      </c>
      <c r="J15067">
        <v>0</v>
      </c>
      <c r="K15067" s="13" t="s">
        <v>92</v>
      </c>
      <c r="L15067">
        <v>6</v>
      </c>
      <c r="M15067">
        <v>1</v>
      </c>
      <c r="N15067" s="13" t="s">
        <v>212</v>
      </c>
      <c r="O15067" s="13" t="s">
        <v>195</v>
      </c>
      <c r="P15067">
        <v>20</v>
      </c>
      <c r="Q15067" s="13" t="s">
        <v>97</v>
      </c>
      <c r="R15067" s="13" t="s">
        <v>98</v>
      </c>
      <c r="S15067" s="13" t="s">
        <v>196</v>
      </c>
      <c r="T15067">
        <v>2</v>
      </c>
      <c r="U15067">
        <v>1</v>
      </c>
      <c r="V15067">
        <v>0</v>
      </c>
      <c r="W15067" s="13" t="s">
        <v>101</v>
      </c>
      <c r="X15067">
        <v>0.45</v>
      </c>
    </row>
    <row r="15068" spans="1:24" x14ac:dyDescent="0.3">
      <c r="A15068">
        <v>15066</v>
      </c>
      <c r="B15068" t="s">
        <v>197</v>
      </c>
      <c r="C15068" t="s">
        <v>198</v>
      </c>
      <c r="D15068">
        <v>30.724565999999999</v>
      </c>
      <c r="E15068">
        <v>76.850566000000001</v>
      </c>
      <c r="F15068" s="18">
        <v>45645</v>
      </c>
      <c r="G15068" s="19">
        <v>0.75</v>
      </c>
      <c r="H15068">
        <v>18</v>
      </c>
      <c r="I15068" s="13" t="s">
        <v>202</v>
      </c>
      <c r="J15068">
        <v>0</v>
      </c>
      <c r="K15068" s="13" t="s">
        <v>92</v>
      </c>
      <c r="L15068">
        <v>1</v>
      </c>
      <c r="M15068">
        <v>1</v>
      </c>
      <c r="N15068" s="13" t="s">
        <v>192</v>
      </c>
      <c r="O15068" s="13" t="s">
        <v>97</v>
      </c>
      <c r="P15068">
        <v>20</v>
      </c>
      <c r="Q15068" s="13" t="s">
        <v>97</v>
      </c>
      <c r="R15068" s="13" t="s">
        <v>98</v>
      </c>
      <c r="S15068" s="13" t="s">
        <v>196</v>
      </c>
      <c r="T15068">
        <v>3</v>
      </c>
      <c r="U15068">
        <v>0</v>
      </c>
      <c r="V15068">
        <v>1</v>
      </c>
      <c r="W15068" s="13" t="s">
        <v>101</v>
      </c>
      <c r="X15068">
        <v>0.45</v>
      </c>
    </row>
    <row r="15069" spans="1:24" x14ac:dyDescent="0.3">
      <c r="A15069">
        <v>15067</v>
      </c>
      <c r="B15069" t="s">
        <v>190</v>
      </c>
      <c r="C15069" t="s">
        <v>80</v>
      </c>
      <c r="D15069">
        <v>18.974367999999998</v>
      </c>
      <c r="E15069">
        <v>72.840405000000004</v>
      </c>
      <c r="F15069" s="18">
        <v>45396</v>
      </c>
      <c r="G15069" s="19">
        <v>0.5</v>
      </c>
      <c r="H15069">
        <v>12</v>
      </c>
      <c r="I15069" s="13" t="s">
        <v>89</v>
      </c>
      <c r="J15069">
        <v>1</v>
      </c>
      <c r="K15069" s="13" t="s">
        <v>191</v>
      </c>
      <c r="L15069">
        <v>1</v>
      </c>
      <c r="M15069">
        <v>0</v>
      </c>
      <c r="N15069" s="13" t="s">
        <v>94</v>
      </c>
      <c r="O15069" s="13" t="s">
        <v>95</v>
      </c>
      <c r="P15069">
        <v>27</v>
      </c>
      <c r="Q15069" s="13" t="s">
        <v>95</v>
      </c>
      <c r="R15069" s="13" t="s">
        <v>199</v>
      </c>
      <c r="S15069" s="13" t="s">
        <v>196</v>
      </c>
      <c r="T15069">
        <v>4</v>
      </c>
      <c r="U15069">
        <v>0</v>
      </c>
      <c r="V15069">
        <v>0</v>
      </c>
      <c r="W15069" s="13" t="s">
        <v>101</v>
      </c>
      <c r="X15069">
        <v>0.45</v>
      </c>
    </row>
    <row r="15070" spans="1:24" x14ac:dyDescent="0.3">
      <c r="A15070">
        <v>15068</v>
      </c>
      <c r="B15070" t="s">
        <v>197</v>
      </c>
      <c r="C15070" t="s">
        <v>198</v>
      </c>
      <c r="D15070">
        <v>30.727685999999999</v>
      </c>
      <c r="E15070">
        <v>76.855335999999994</v>
      </c>
      <c r="F15070" s="18">
        <v>44986</v>
      </c>
      <c r="G15070" s="19">
        <v>0.83333333333333304</v>
      </c>
      <c r="H15070">
        <v>20</v>
      </c>
      <c r="I15070" s="13" t="s">
        <v>194</v>
      </c>
      <c r="J15070">
        <v>0</v>
      </c>
      <c r="K15070" s="13" t="s">
        <v>214</v>
      </c>
      <c r="L15070">
        <v>6</v>
      </c>
      <c r="M15070">
        <v>1</v>
      </c>
      <c r="N15070" s="13" t="s">
        <v>212</v>
      </c>
      <c r="O15070" s="13" t="s">
        <v>195</v>
      </c>
      <c r="P15070">
        <v>19</v>
      </c>
      <c r="Q15070" s="13" t="s">
        <v>95</v>
      </c>
      <c r="R15070" s="13" t="s">
        <v>208</v>
      </c>
      <c r="S15070" s="13" t="s">
        <v>196</v>
      </c>
      <c r="T15070">
        <v>2</v>
      </c>
      <c r="U15070">
        <v>0</v>
      </c>
      <c r="V15070">
        <v>0</v>
      </c>
      <c r="W15070" s="13" t="s">
        <v>101</v>
      </c>
      <c r="X15070">
        <v>0.25</v>
      </c>
    </row>
    <row r="15071" spans="1:24" x14ac:dyDescent="0.3">
      <c r="A15071">
        <v>15069</v>
      </c>
      <c r="B15071" t="s">
        <v>200</v>
      </c>
      <c r="C15071" t="s">
        <v>201</v>
      </c>
      <c r="D15071">
        <v>12.918618</v>
      </c>
      <c r="E15071">
        <v>80.265581999999995</v>
      </c>
      <c r="F15071" s="18">
        <v>45184</v>
      </c>
      <c r="G15071" s="19">
        <v>0.45833333333333298</v>
      </c>
      <c r="H15071">
        <v>11</v>
      </c>
      <c r="I15071" s="13" t="s">
        <v>211</v>
      </c>
      <c r="J15071">
        <v>0</v>
      </c>
      <c r="K15071" s="13" t="s">
        <v>214</v>
      </c>
      <c r="L15071">
        <v>5</v>
      </c>
      <c r="M15071">
        <v>1</v>
      </c>
      <c r="N15071" s="13" t="s">
        <v>192</v>
      </c>
      <c r="O15071" s="13" t="s">
        <v>97</v>
      </c>
      <c r="P15071">
        <v>40</v>
      </c>
      <c r="Q15071" s="13" t="s">
        <v>97</v>
      </c>
      <c r="R15071" s="13" t="s">
        <v>205</v>
      </c>
      <c r="S15071" s="13" t="s">
        <v>196</v>
      </c>
      <c r="T15071">
        <v>3</v>
      </c>
      <c r="U15071">
        <v>0</v>
      </c>
      <c r="V15071">
        <v>0</v>
      </c>
      <c r="W15071" s="13" t="s">
        <v>101</v>
      </c>
      <c r="X15071">
        <v>0.3</v>
      </c>
    </row>
    <row r="15072" spans="1:24" x14ac:dyDescent="0.3">
      <c r="A15072">
        <v>15070</v>
      </c>
      <c r="B15072" t="s">
        <v>209</v>
      </c>
      <c r="C15072" t="s">
        <v>210</v>
      </c>
      <c r="D15072">
        <v>17.353221000000001</v>
      </c>
      <c r="E15072">
        <v>78.506097999999994</v>
      </c>
      <c r="F15072" s="18">
        <v>45037</v>
      </c>
      <c r="G15072" s="19">
        <v>0.41666666666666702</v>
      </c>
      <c r="H15072">
        <v>10</v>
      </c>
      <c r="I15072" s="13" t="s">
        <v>211</v>
      </c>
      <c r="J15072">
        <v>0</v>
      </c>
      <c r="K15072" s="13" t="s">
        <v>214</v>
      </c>
      <c r="L15072">
        <v>4</v>
      </c>
      <c r="M15072">
        <v>0</v>
      </c>
      <c r="N15072" s="13" t="s">
        <v>192</v>
      </c>
      <c r="O15072" s="13" t="s">
        <v>97</v>
      </c>
      <c r="P15072">
        <v>18</v>
      </c>
      <c r="Q15072" s="13" t="s">
        <v>97</v>
      </c>
      <c r="R15072" s="13" t="s">
        <v>98</v>
      </c>
      <c r="S15072" s="13" t="s">
        <v>99</v>
      </c>
      <c r="T15072">
        <v>5</v>
      </c>
      <c r="U15072">
        <v>5</v>
      </c>
      <c r="V15072">
        <v>1</v>
      </c>
      <c r="W15072" s="13" t="s">
        <v>101</v>
      </c>
      <c r="X15072">
        <v>0.65</v>
      </c>
    </row>
    <row r="15073" spans="1:24" x14ac:dyDescent="0.3">
      <c r="A15073">
        <v>15071</v>
      </c>
      <c r="B15073" t="s">
        <v>190</v>
      </c>
      <c r="C15073" t="s">
        <v>80</v>
      </c>
      <c r="D15073">
        <v>19.148493999999999</v>
      </c>
      <c r="E15073">
        <v>72.995990000000006</v>
      </c>
      <c r="F15073" s="18">
        <v>44734</v>
      </c>
      <c r="G15073" s="19">
        <v>0.83333333333333304</v>
      </c>
      <c r="H15073">
        <v>20</v>
      </c>
      <c r="I15073" s="13" t="s">
        <v>194</v>
      </c>
      <c r="J15073">
        <v>0</v>
      </c>
      <c r="K15073" s="13" t="s">
        <v>214</v>
      </c>
      <c r="L15073">
        <v>5</v>
      </c>
      <c r="M15073">
        <v>1</v>
      </c>
      <c r="N15073" s="13" t="s">
        <v>94</v>
      </c>
      <c r="O15073" s="13" t="s">
        <v>95</v>
      </c>
      <c r="P15073">
        <v>18</v>
      </c>
      <c r="Q15073" s="13" t="s">
        <v>95</v>
      </c>
      <c r="R15073" s="13" t="s">
        <v>98</v>
      </c>
      <c r="S15073" s="13" t="s">
        <v>196</v>
      </c>
      <c r="T15073">
        <v>5</v>
      </c>
      <c r="U15073">
        <v>1</v>
      </c>
      <c r="V15073">
        <v>0</v>
      </c>
      <c r="W15073" s="13" t="s">
        <v>101</v>
      </c>
      <c r="X15073">
        <v>0.45</v>
      </c>
    </row>
    <row r="15074" spans="1:24" x14ac:dyDescent="0.3">
      <c r="A15074">
        <v>15072</v>
      </c>
      <c r="B15074" t="s">
        <v>197</v>
      </c>
      <c r="C15074" t="s">
        <v>198</v>
      </c>
      <c r="D15074">
        <v>30.658117000000001</v>
      </c>
      <c r="E15074">
        <v>76.767934999999994</v>
      </c>
      <c r="F15074" s="18">
        <v>44599</v>
      </c>
      <c r="G15074" s="19">
        <v>8.3333333333333301E-2</v>
      </c>
      <c r="H15074">
        <v>2</v>
      </c>
      <c r="I15074" s="13" t="s">
        <v>204</v>
      </c>
      <c r="J15074">
        <v>0</v>
      </c>
      <c r="K15074" s="13" t="s">
        <v>92</v>
      </c>
      <c r="L15074">
        <v>3</v>
      </c>
      <c r="M15074">
        <v>0</v>
      </c>
      <c r="N15074" s="13" t="s">
        <v>192</v>
      </c>
      <c r="O15074" s="13" t="s">
        <v>97</v>
      </c>
      <c r="P15074">
        <v>16</v>
      </c>
      <c r="Q15074" s="13" t="s">
        <v>95</v>
      </c>
      <c r="R15074" s="13" t="s">
        <v>208</v>
      </c>
      <c r="S15074" s="13" t="s">
        <v>193</v>
      </c>
      <c r="T15074">
        <v>3</v>
      </c>
      <c r="U15074">
        <v>1</v>
      </c>
      <c r="V15074">
        <v>0</v>
      </c>
      <c r="W15074" s="13" t="s">
        <v>101</v>
      </c>
      <c r="X15074">
        <v>0.1</v>
      </c>
    </row>
    <row r="15075" spans="1:24" x14ac:dyDescent="0.3">
      <c r="A15075">
        <v>15073</v>
      </c>
      <c r="B15075" t="s">
        <v>209</v>
      </c>
      <c r="C15075" t="s">
        <v>210</v>
      </c>
      <c r="D15075">
        <v>17.384340999999999</v>
      </c>
      <c r="E15075">
        <v>78.367051000000004</v>
      </c>
      <c r="F15075" s="18">
        <v>45627</v>
      </c>
      <c r="G15075" s="19">
        <v>0.70833333333333304</v>
      </c>
      <c r="H15075">
        <v>17</v>
      </c>
      <c r="I15075" s="13" t="s">
        <v>89</v>
      </c>
      <c r="J15075">
        <v>1</v>
      </c>
      <c r="K15075" s="13" t="s">
        <v>191</v>
      </c>
      <c r="L15075">
        <v>1</v>
      </c>
      <c r="M15075">
        <v>0</v>
      </c>
      <c r="N15075" s="13" t="s">
        <v>192</v>
      </c>
      <c r="O15075" s="13" t="s">
        <v>97</v>
      </c>
      <c r="P15075">
        <v>32</v>
      </c>
      <c r="Q15075" s="13" t="s">
        <v>97</v>
      </c>
      <c r="R15075" s="13" t="s">
        <v>199</v>
      </c>
      <c r="S15075" s="13" t="s">
        <v>196</v>
      </c>
      <c r="T15075">
        <v>2</v>
      </c>
      <c r="U15075">
        <v>0</v>
      </c>
      <c r="V15075">
        <v>1</v>
      </c>
      <c r="W15075" s="13" t="s">
        <v>101</v>
      </c>
      <c r="X15075">
        <v>0.45</v>
      </c>
    </row>
    <row r="15076" spans="1:24" x14ac:dyDescent="0.3">
      <c r="A15076">
        <v>15074</v>
      </c>
      <c r="B15076" t="s">
        <v>206</v>
      </c>
      <c r="C15076" t="s">
        <v>207</v>
      </c>
      <c r="D15076">
        <v>13.038394</v>
      </c>
      <c r="E15076">
        <v>77.729574</v>
      </c>
      <c r="F15076" s="18">
        <v>45730</v>
      </c>
      <c r="G15076" s="19">
        <v>0.375</v>
      </c>
      <c r="H15076">
        <v>9</v>
      </c>
      <c r="I15076" s="13" t="s">
        <v>211</v>
      </c>
      <c r="J15076">
        <v>0</v>
      </c>
      <c r="K15076" s="13" t="s">
        <v>191</v>
      </c>
      <c r="L15076">
        <v>5</v>
      </c>
      <c r="M15076">
        <v>0</v>
      </c>
      <c r="N15076" s="13" t="s">
        <v>94</v>
      </c>
      <c r="O15076" s="13" t="s">
        <v>95</v>
      </c>
      <c r="P15076">
        <v>31</v>
      </c>
      <c r="Q15076" s="13" t="s">
        <v>97</v>
      </c>
      <c r="R15076" s="13" t="s">
        <v>205</v>
      </c>
      <c r="S15076" s="13" t="s">
        <v>193</v>
      </c>
      <c r="T15076">
        <v>5</v>
      </c>
      <c r="U15076">
        <v>1</v>
      </c>
      <c r="V15076">
        <v>1</v>
      </c>
      <c r="W15076" s="13" t="s">
        <v>101</v>
      </c>
      <c r="X15076">
        <v>0.8</v>
      </c>
    </row>
    <row r="15077" spans="1:24" x14ac:dyDescent="0.3">
      <c r="A15077">
        <v>15075</v>
      </c>
      <c r="B15077" t="s">
        <v>209</v>
      </c>
      <c r="C15077" t="s">
        <v>210</v>
      </c>
      <c r="D15077">
        <v>17.376244</v>
      </c>
      <c r="E15077">
        <v>78.251424999999998</v>
      </c>
      <c r="F15077" s="18">
        <v>44720</v>
      </c>
      <c r="G15077" s="19">
        <v>0.625</v>
      </c>
      <c r="H15077">
        <v>15</v>
      </c>
      <c r="I15077" s="13" t="s">
        <v>194</v>
      </c>
      <c r="J15077">
        <v>0</v>
      </c>
      <c r="K15077" s="13" t="s">
        <v>92</v>
      </c>
      <c r="L15077">
        <v>2</v>
      </c>
      <c r="M15077">
        <v>0</v>
      </c>
      <c r="N15077" s="13" t="s">
        <v>212</v>
      </c>
      <c r="O15077" s="13" t="s">
        <v>195</v>
      </c>
      <c r="P15077">
        <v>16</v>
      </c>
      <c r="Q15077" s="13" t="s">
        <v>95</v>
      </c>
      <c r="R15077" s="13" t="s">
        <v>208</v>
      </c>
      <c r="S15077" s="13" t="s">
        <v>193</v>
      </c>
      <c r="T15077">
        <v>5</v>
      </c>
      <c r="U15077">
        <v>4</v>
      </c>
      <c r="V15077">
        <v>0</v>
      </c>
      <c r="W15077" s="13" t="s">
        <v>101</v>
      </c>
      <c r="X15077">
        <v>0.25</v>
      </c>
    </row>
    <row r="15078" spans="1:24" x14ac:dyDescent="0.3">
      <c r="A15078">
        <v>15076</v>
      </c>
      <c r="B15078" t="s">
        <v>79</v>
      </c>
      <c r="C15078" t="s">
        <v>80</v>
      </c>
      <c r="D15078">
        <v>18.44191</v>
      </c>
      <c r="E15078">
        <v>73.955507999999995</v>
      </c>
      <c r="F15078" s="18">
        <v>45229</v>
      </c>
      <c r="G15078" s="19">
        <v>0</v>
      </c>
      <c r="H15078">
        <v>0</v>
      </c>
      <c r="I15078" s="13" t="s">
        <v>204</v>
      </c>
      <c r="J15078">
        <v>0</v>
      </c>
      <c r="K15078" s="13" t="s">
        <v>191</v>
      </c>
      <c r="L15078">
        <v>4</v>
      </c>
      <c r="M15078">
        <v>0</v>
      </c>
      <c r="N15078" s="13" t="s">
        <v>192</v>
      </c>
      <c r="O15078" s="13" t="s">
        <v>97</v>
      </c>
      <c r="P15078">
        <v>40</v>
      </c>
      <c r="Q15078" s="13" t="s">
        <v>95</v>
      </c>
      <c r="R15078" s="13" t="s">
        <v>98</v>
      </c>
      <c r="S15078" s="13" t="s">
        <v>196</v>
      </c>
      <c r="T15078">
        <v>1</v>
      </c>
      <c r="U15078">
        <v>0</v>
      </c>
      <c r="V15078">
        <v>0</v>
      </c>
      <c r="W15078" s="13" t="s">
        <v>101</v>
      </c>
      <c r="X15078">
        <v>0.1</v>
      </c>
    </row>
    <row r="15079" spans="1:24" x14ac:dyDescent="0.3">
      <c r="A15079">
        <v>15077</v>
      </c>
      <c r="B15079" t="s">
        <v>209</v>
      </c>
      <c r="C15079" t="s">
        <v>210</v>
      </c>
      <c r="D15079">
        <v>17.520554000000001</v>
      </c>
      <c r="E15079">
        <v>78.550351000000006</v>
      </c>
      <c r="F15079" s="18">
        <v>45196</v>
      </c>
      <c r="G15079" s="19">
        <v>0.66666666666666696</v>
      </c>
      <c r="H15079">
        <v>16</v>
      </c>
      <c r="I15079" s="13" t="s">
        <v>194</v>
      </c>
      <c r="J15079">
        <v>0</v>
      </c>
      <c r="K15079" s="13" t="s">
        <v>92</v>
      </c>
      <c r="L15079">
        <v>1</v>
      </c>
      <c r="M15079">
        <v>1</v>
      </c>
      <c r="N15079" s="13" t="s">
        <v>94</v>
      </c>
      <c r="O15079" s="13" t="s">
        <v>95</v>
      </c>
      <c r="P15079">
        <v>22</v>
      </c>
      <c r="Q15079" s="13" t="s">
        <v>195</v>
      </c>
      <c r="R15079" s="13" t="s">
        <v>205</v>
      </c>
      <c r="S15079" s="13" t="s">
        <v>193</v>
      </c>
      <c r="T15079">
        <v>5</v>
      </c>
      <c r="U15079">
        <v>1</v>
      </c>
      <c r="V15079">
        <v>0</v>
      </c>
      <c r="W15079" s="13" t="s">
        <v>101</v>
      </c>
      <c r="X15079">
        <v>0.45</v>
      </c>
    </row>
    <row r="15080" spans="1:24" x14ac:dyDescent="0.3">
      <c r="A15080">
        <v>15078</v>
      </c>
      <c r="B15080" t="s">
        <v>206</v>
      </c>
      <c r="C15080" t="s">
        <v>207</v>
      </c>
      <c r="D15080">
        <v>12.954551</v>
      </c>
      <c r="E15080">
        <v>77.591504999999998</v>
      </c>
      <c r="F15080" s="18">
        <v>45098</v>
      </c>
      <c r="G15080" s="19">
        <v>0.75</v>
      </c>
      <c r="H15080">
        <v>18</v>
      </c>
      <c r="I15080" s="13" t="s">
        <v>194</v>
      </c>
      <c r="J15080">
        <v>0</v>
      </c>
      <c r="K15080" s="13" t="s">
        <v>191</v>
      </c>
      <c r="L15080">
        <v>5</v>
      </c>
      <c r="M15080">
        <v>0</v>
      </c>
      <c r="N15080" s="13" t="s">
        <v>212</v>
      </c>
      <c r="O15080" s="13" t="s">
        <v>195</v>
      </c>
      <c r="P15080">
        <v>36</v>
      </c>
      <c r="Q15080" s="13" t="s">
        <v>97</v>
      </c>
      <c r="R15080" s="13" t="s">
        <v>213</v>
      </c>
      <c r="S15080" s="13" t="s">
        <v>196</v>
      </c>
      <c r="T15080">
        <v>5</v>
      </c>
      <c r="U15080">
        <v>0</v>
      </c>
      <c r="V15080">
        <v>1</v>
      </c>
      <c r="W15080" s="13" t="s">
        <v>101</v>
      </c>
      <c r="X15080">
        <v>0.6</v>
      </c>
    </row>
    <row r="15081" spans="1:24" x14ac:dyDescent="0.3">
      <c r="A15081">
        <v>15079</v>
      </c>
      <c r="B15081" t="s">
        <v>79</v>
      </c>
      <c r="C15081" t="s">
        <v>80</v>
      </c>
      <c r="D15081">
        <v>18.677391</v>
      </c>
      <c r="E15081">
        <v>73.975773000000004</v>
      </c>
      <c r="F15081" s="18">
        <v>45096</v>
      </c>
      <c r="G15081" s="19">
        <v>0.16666666666666699</v>
      </c>
      <c r="H15081">
        <v>4</v>
      </c>
      <c r="I15081" s="13" t="s">
        <v>204</v>
      </c>
      <c r="J15081">
        <v>0</v>
      </c>
      <c r="K15081" s="13" t="s">
        <v>92</v>
      </c>
      <c r="L15081">
        <v>6</v>
      </c>
      <c r="M15081">
        <v>0</v>
      </c>
      <c r="N15081" s="13" t="s">
        <v>192</v>
      </c>
      <c r="O15081" s="13" t="s">
        <v>97</v>
      </c>
      <c r="P15081">
        <v>34</v>
      </c>
      <c r="Q15081" s="13" t="s">
        <v>95</v>
      </c>
      <c r="R15081" s="13" t="s">
        <v>98</v>
      </c>
      <c r="S15081" s="13" t="s">
        <v>196</v>
      </c>
      <c r="T15081">
        <v>5</v>
      </c>
      <c r="U15081">
        <v>1</v>
      </c>
      <c r="V15081">
        <v>0</v>
      </c>
      <c r="W15081" s="13" t="s">
        <v>101</v>
      </c>
      <c r="X15081">
        <v>0.1</v>
      </c>
    </row>
    <row r="15082" spans="1:24" x14ac:dyDescent="0.3">
      <c r="A15082">
        <v>15080</v>
      </c>
      <c r="B15082" t="s">
        <v>217</v>
      </c>
      <c r="C15082" t="s">
        <v>218</v>
      </c>
      <c r="D15082">
        <v>22.480855999999999</v>
      </c>
      <c r="E15082">
        <v>88.275036999999998</v>
      </c>
      <c r="F15082" s="18">
        <v>45509</v>
      </c>
      <c r="G15082" s="19">
        <v>8.3333333333333301E-2</v>
      </c>
      <c r="H15082">
        <v>2</v>
      </c>
      <c r="I15082" s="13" t="s">
        <v>204</v>
      </c>
      <c r="J15082">
        <v>0</v>
      </c>
      <c r="K15082" s="13" t="s">
        <v>92</v>
      </c>
      <c r="L15082">
        <v>4</v>
      </c>
      <c r="M15082">
        <v>0</v>
      </c>
      <c r="N15082" s="13" t="s">
        <v>94</v>
      </c>
      <c r="O15082" s="13" t="s">
        <v>95</v>
      </c>
      <c r="P15082">
        <v>16</v>
      </c>
      <c r="Q15082" s="13" t="s">
        <v>195</v>
      </c>
      <c r="R15082" s="13" t="s">
        <v>98</v>
      </c>
      <c r="S15082" s="13" t="s">
        <v>193</v>
      </c>
      <c r="T15082">
        <v>3</v>
      </c>
      <c r="U15082">
        <v>1</v>
      </c>
      <c r="V15082">
        <v>0</v>
      </c>
      <c r="W15082" s="13" t="s">
        <v>101</v>
      </c>
      <c r="X15082">
        <v>0.45</v>
      </c>
    </row>
    <row r="15083" spans="1:24" x14ac:dyDescent="0.3">
      <c r="A15083">
        <v>15081</v>
      </c>
      <c r="B15083" t="s">
        <v>197</v>
      </c>
      <c r="C15083" t="s">
        <v>198</v>
      </c>
      <c r="D15083">
        <v>30.620463999999998</v>
      </c>
      <c r="E15083">
        <v>76.753337999999999</v>
      </c>
      <c r="F15083" s="18">
        <v>45454</v>
      </c>
      <c r="G15083" s="19">
        <v>0.20833333333333301</v>
      </c>
      <c r="H15083">
        <v>5</v>
      </c>
      <c r="I15083" s="13" t="s">
        <v>215</v>
      </c>
      <c r="J15083">
        <v>0</v>
      </c>
      <c r="K15083" s="13" t="s">
        <v>191</v>
      </c>
      <c r="L15083">
        <v>1</v>
      </c>
      <c r="M15083">
        <v>1</v>
      </c>
      <c r="N15083" s="13" t="s">
        <v>212</v>
      </c>
      <c r="O15083" s="13" t="s">
        <v>95</v>
      </c>
      <c r="P15083">
        <v>40</v>
      </c>
      <c r="Q15083" s="13" t="s">
        <v>97</v>
      </c>
      <c r="R15083" s="13" t="s">
        <v>205</v>
      </c>
      <c r="S15083" s="13" t="s">
        <v>99</v>
      </c>
      <c r="T15083">
        <v>3</v>
      </c>
      <c r="U15083">
        <v>3</v>
      </c>
      <c r="V15083">
        <v>0</v>
      </c>
      <c r="W15083" s="13" t="s">
        <v>101</v>
      </c>
      <c r="X15083">
        <v>0.85</v>
      </c>
    </row>
    <row r="15084" spans="1:24" x14ac:dyDescent="0.3">
      <c r="A15084">
        <v>15082</v>
      </c>
      <c r="B15084" t="s">
        <v>200</v>
      </c>
      <c r="C15084" t="s">
        <v>201</v>
      </c>
      <c r="D15084">
        <v>12.876471</v>
      </c>
      <c r="E15084">
        <v>80.188373999999996</v>
      </c>
      <c r="F15084" s="18">
        <v>44803</v>
      </c>
      <c r="G15084" s="19">
        <v>0.70833333333333304</v>
      </c>
      <c r="H15084">
        <v>17</v>
      </c>
      <c r="I15084" s="13" t="s">
        <v>215</v>
      </c>
      <c r="J15084">
        <v>0</v>
      </c>
      <c r="K15084" s="13" t="s">
        <v>214</v>
      </c>
      <c r="L15084">
        <v>1</v>
      </c>
      <c r="M15084">
        <v>1</v>
      </c>
      <c r="N15084" s="13" t="s">
        <v>94</v>
      </c>
      <c r="O15084" s="13" t="s">
        <v>95</v>
      </c>
      <c r="P15084">
        <v>18</v>
      </c>
      <c r="Q15084" s="13" t="s">
        <v>195</v>
      </c>
      <c r="R15084" s="13" t="s">
        <v>208</v>
      </c>
      <c r="S15084" s="13" t="s">
        <v>196</v>
      </c>
      <c r="T15084">
        <v>4</v>
      </c>
      <c r="U15084">
        <v>0</v>
      </c>
      <c r="V15084">
        <v>1</v>
      </c>
      <c r="W15084" s="13" t="s">
        <v>101</v>
      </c>
      <c r="X15084">
        <v>0.6</v>
      </c>
    </row>
    <row r="15085" spans="1:24" x14ac:dyDescent="0.3">
      <c r="A15085">
        <v>15083</v>
      </c>
      <c r="B15085" t="s">
        <v>209</v>
      </c>
      <c r="C15085" t="s">
        <v>210</v>
      </c>
      <c r="D15085">
        <v>17.495936</v>
      </c>
      <c r="E15085">
        <v>78.567252999999994</v>
      </c>
      <c r="F15085" s="18">
        <v>45171</v>
      </c>
      <c r="G15085" s="19">
        <v>4.1666666666666699E-2</v>
      </c>
      <c r="H15085">
        <v>1</v>
      </c>
      <c r="I15085" s="13" t="s">
        <v>219</v>
      </c>
      <c r="J15085">
        <v>1</v>
      </c>
      <c r="K15085" s="13" t="s">
        <v>92</v>
      </c>
      <c r="L15085">
        <v>6</v>
      </c>
      <c r="M15085">
        <v>0</v>
      </c>
      <c r="N15085" s="13" t="s">
        <v>192</v>
      </c>
      <c r="O15085" s="13" t="s">
        <v>97</v>
      </c>
      <c r="P15085">
        <v>32</v>
      </c>
      <c r="Q15085" s="13" t="s">
        <v>97</v>
      </c>
      <c r="R15085" s="13" t="s">
        <v>208</v>
      </c>
      <c r="S15085" s="13" t="s">
        <v>196</v>
      </c>
      <c r="T15085">
        <v>2</v>
      </c>
      <c r="U15085">
        <v>0</v>
      </c>
      <c r="V15085">
        <v>0</v>
      </c>
      <c r="W15085" s="13" t="s">
        <v>101</v>
      </c>
      <c r="X15085">
        <v>0.3</v>
      </c>
    </row>
    <row r="15086" spans="1:24" x14ac:dyDescent="0.3">
      <c r="A15086">
        <v>15084</v>
      </c>
      <c r="B15086" t="s">
        <v>200</v>
      </c>
      <c r="C15086" t="s">
        <v>201</v>
      </c>
      <c r="D15086">
        <v>12.830023000000001</v>
      </c>
      <c r="E15086">
        <v>80.145381999999998</v>
      </c>
      <c r="F15086" s="18">
        <v>44830</v>
      </c>
      <c r="G15086" s="19">
        <v>0.70833333333333304</v>
      </c>
      <c r="H15086">
        <v>17</v>
      </c>
      <c r="I15086" s="13" t="s">
        <v>204</v>
      </c>
      <c r="J15086">
        <v>0</v>
      </c>
      <c r="K15086" s="13" t="s">
        <v>191</v>
      </c>
      <c r="L15086">
        <v>4</v>
      </c>
      <c r="M15086">
        <v>0</v>
      </c>
      <c r="N15086" s="13" t="s">
        <v>192</v>
      </c>
      <c r="O15086" s="13" t="s">
        <v>97</v>
      </c>
      <c r="P15086">
        <v>35</v>
      </c>
      <c r="Q15086" s="13" t="s">
        <v>195</v>
      </c>
      <c r="R15086" s="13" t="s">
        <v>98</v>
      </c>
      <c r="S15086" s="13" t="s">
        <v>99</v>
      </c>
      <c r="T15086">
        <v>3</v>
      </c>
      <c r="U15086">
        <v>3</v>
      </c>
      <c r="V15086">
        <v>1</v>
      </c>
      <c r="W15086" s="13" t="s">
        <v>101</v>
      </c>
      <c r="X15086">
        <v>0.45</v>
      </c>
    </row>
    <row r="15087" spans="1:24" x14ac:dyDescent="0.3">
      <c r="A15087">
        <v>15085</v>
      </c>
      <c r="B15087" t="s">
        <v>203</v>
      </c>
      <c r="C15087" t="s">
        <v>203</v>
      </c>
      <c r="D15087">
        <v>28.771619999999999</v>
      </c>
      <c r="E15087">
        <v>77.103176000000005</v>
      </c>
      <c r="F15087" s="18">
        <v>44969</v>
      </c>
      <c r="G15087" s="19">
        <v>8.3333333333333301E-2</v>
      </c>
      <c r="H15087">
        <v>2</v>
      </c>
      <c r="I15087" s="13" t="s">
        <v>89</v>
      </c>
      <c r="J15087">
        <v>1</v>
      </c>
      <c r="K15087" s="13" t="s">
        <v>92</v>
      </c>
      <c r="L15087">
        <v>6</v>
      </c>
      <c r="M15087">
        <v>1</v>
      </c>
      <c r="N15087" s="13" t="s">
        <v>212</v>
      </c>
      <c r="O15087" s="13" t="s">
        <v>195</v>
      </c>
      <c r="P15087">
        <v>36</v>
      </c>
      <c r="Q15087" s="13" t="s">
        <v>95</v>
      </c>
      <c r="R15087" s="13" t="s">
        <v>213</v>
      </c>
      <c r="S15087" s="13" t="s">
        <v>196</v>
      </c>
      <c r="T15087">
        <v>5</v>
      </c>
      <c r="U15087">
        <v>5</v>
      </c>
      <c r="V15087">
        <v>0</v>
      </c>
      <c r="W15087" s="13" t="s">
        <v>101</v>
      </c>
      <c r="X15087">
        <v>0.25</v>
      </c>
    </row>
    <row r="15088" spans="1:24" x14ac:dyDescent="0.3">
      <c r="A15088">
        <v>15086</v>
      </c>
      <c r="B15088" t="s">
        <v>200</v>
      </c>
      <c r="C15088" t="s">
        <v>201</v>
      </c>
      <c r="D15088">
        <v>13.117888000000001</v>
      </c>
      <c r="E15088">
        <v>80.234358999999998</v>
      </c>
      <c r="F15088" s="18">
        <v>44866</v>
      </c>
      <c r="G15088" s="19">
        <v>0.25</v>
      </c>
      <c r="H15088">
        <v>6</v>
      </c>
      <c r="I15088" s="13" t="s">
        <v>215</v>
      </c>
      <c r="J15088">
        <v>0</v>
      </c>
      <c r="K15088" s="13" t="s">
        <v>214</v>
      </c>
      <c r="L15088">
        <v>6</v>
      </c>
      <c r="M15088">
        <v>1</v>
      </c>
      <c r="N15088" s="13" t="s">
        <v>192</v>
      </c>
      <c r="O15088" s="13" t="s">
        <v>97</v>
      </c>
      <c r="P15088">
        <v>40</v>
      </c>
      <c r="Q15088" s="13" t="s">
        <v>95</v>
      </c>
      <c r="R15088" s="13" t="s">
        <v>199</v>
      </c>
      <c r="S15088" s="13" t="s">
        <v>196</v>
      </c>
      <c r="T15088">
        <v>2</v>
      </c>
      <c r="U15088">
        <v>1</v>
      </c>
      <c r="V15088">
        <v>0</v>
      </c>
      <c r="W15088" s="13" t="s">
        <v>101</v>
      </c>
      <c r="X15088">
        <v>0.1</v>
      </c>
    </row>
    <row r="15089" spans="1:24" x14ac:dyDescent="0.3">
      <c r="A15089">
        <v>15087</v>
      </c>
      <c r="B15089" t="s">
        <v>79</v>
      </c>
      <c r="C15089" t="s">
        <v>80</v>
      </c>
      <c r="D15089">
        <v>18.407025000000001</v>
      </c>
      <c r="E15089">
        <v>73.943438</v>
      </c>
      <c r="F15089" s="18">
        <v>44855</v>
      </c>
      <c r="G15089" s="19">
        <v>0.375</v>
      </c>
      <c r="H15089">
        <v>9</v>
      </c>
      <c r="I15089" s="13" t="s">
        <v>211</v>
      </c>
      <c r="J15089">
        <v>0</v>
      </c>
      <c r="K15089" s="13" t="s">
        <v>92</v>
      </c>
      <c r="L15089">
        <v>6</v>
      </c>
      <c r="M15089">
        <v>1</v>
      </c>
      <c r="N15089" s="13" t="s">
        <v>212</v>
      </c>
      <c r="O15089" s="13" t="s">
        <v>195</v>
      </c>
      <c r="P15089">
        <v>23</v>
      </c>
      <c r="Q15089" s="13" t="s">
        <v>97</v>
      </c>
      <c r="R15089" s="13" t="s">
        <v>208</v>
      </c>
      <c r="S15089" s="13" t="s">
        <v>193</v>
      </c>
      <c r="T15089">
        <v>2</v>
      </c>
      <c r="U15089">
        <v>0</v>
      </c>
      <c r="V15089">
        <v>1</v>
      </c>
      <c r="W15089" s="13" t="s">
        <v>101</v>
      </c>
      <c r="X15089">
        <v>0.6</v>
      </c>
    </row>
    <row r="15090" spans="1:24" x14ac:dyDescent="0.3">
      <c r="A15090">
        <v>15088</v>
      </c>
      <c r="B15090" t="s">
        <v>203</v>
      </c>
      <c r="C15090" t="s">
        <v>203</v>
      </c>
      <c r="D15090">
        <v>28.755571</v>
      </c>
      <c r="E15090">
        <v>77.144502000000003</v>
      </c>
      <c r="F15090" s="18">
        <v>44635</v>
      </c>
      <c r="G15090" s="19">
        <v>0.875</v>
      </c>
      <c r="H15090">
        <v>21</v>
      </c>
      <c r="I15090" s="13" t="s">
        <v>215</v>
      </c>
      <c r="J15090">
        <v>0</v>
      </c>
      <c r="K15090" s="13" t="s">
        <v>214</v>
      </c>
      <c r="L15090">
        <v>6</v>
      </c>
      <c r="M15090">
        <v>0</v>
      </c>
      <c r="N15090" s="13" t="s">
        <v>94</v>
      </c>
      <c r="O15090" s="13" t="s">
        <v>95</v>
      </c>
      <c r="P15090">
        <v>15</v>
      </c>
      <c r="Q15090" s="13" t="s">
        <v>97</v>
      </c>
      <c r="R15090" s="13" t="s">
        <v>213</v>
      </c>
      <c r="S15090" s="13" t="s">
        <v>196</v>
      </c>
      <c r="T15090">
        <v>2</v>
      </c>
      <c r="U15090">
        <v>2</v>
      </c>
      <c r="V15090">
        <v>0</v>
      </c>
      <c r="W15090" s="13" t="s">
        <v>101</v>
      </c>
      <c r="X15090">
        <v>0.65</v>
      </c>
    </row>
    <row r="15091" spans="1:24" x14ac:dyDescent="0.3">
      <c r="A15091">
        <v>15089</v>
      </c>
      <c r="B15091" t="s">
        <v>79</v>
      </c>
      <c r="C15091" t="s">
        <v>80</v>
      </c>
      <c r="D15091">
        <v>18.476823</v>
      </c>
      <c r="E15091">
        <v>73.723680000000002</v>
      </c>
      <c r="F15091" s="18">
        <v>45496</v>
      </c>
      <c r="G15091" s="19">
        <v>0.625</v>
      </c>
      <c r="H15091">
        <v>15</v>
      </c>
      <c r="I15091" s="13" t="s">
        <v>215</v>
      </c>
      <c r="J15091">
        <v>0</v>
      </c>
      <c r="K15091" s="13" t="s">
        <v>191</v>
      </c>
      <c r="L15091">
        <v>1</v>
      </c>
      <c r="M15091">
        <v>0</v>
      </c>
      <c r="N15091" s="13" t="s">
        <v>212</v>
      </c>
      <c r="O15091" s="13" t="s">
        <v>95</v>
      </c>
      <c r="P15091">
        <v>36</v>
      </c>
      <c r="Q15091" s="13" t="s">
        <v>195</v>
      </c>
      <c r="R15091" s="13" t="s">
        <v>98</v>
      </c>
      <c r="S15091" s="13" t="s">
        <v>196</v>
      </c>
      <c r="T15091">
        <v>1</v>
      </c>
      <c r="U15091">
        <v>0</v>
      </c>
      <c r="V15091">
        <v>0</v>
      </c>
      <c r="W15091" s="13" t="s">
        <v>101</v>
      </c>
      <c r="X15091">
        <v>0.45</v>
      </c>
    </row>
    <row r="15092" spans="1:24" x14ac:dyDescent="0.3">
      <c r="A15092">
        <v>15090</v>
      </c>
      <c r="B15092" t="s">
        <v>197</v>
      </c>
      <c r="C15092" t="s">
        <v>198</v>
      </c>
      <c r="D15092">
        <v>30.629176999999999</v>
      </c>
      <c r="E15092">
        <v>76.894566999999995</v>
      </c>
      <c r="F15092" s="18">
        <v>45364</v>
      </c>
      <c r="G15092" s="19">
        <v>0.45833333333333298</v>
      </c>
      <c r="H15092">
        <v>11</v>
      </c>
      <c r="I15092" s="13" t="s">
        <v>194</v>
      </c>
      <c r="J15092">
        <v>0</v>
      </c>
      <c r="K15092" s="13" t="s">
        <v>92</v>
      </c>
      <c r="L15092">
        <v>2</v>
      </c>
      <c r="M15092">
        <v>1</v>
      </c>
      <c r="N15092" s="13" t="s">
        <v>94</v>
      </c>
      <c r="O15092" s="13" t="s">
        <v>95</v>
      </c>
      <c r="P15092">
        <v>35</v>
      </c>
      <c r="Q15092" s="13" t="s">
        <v>95</v>
      </c>
      <c r="R15092" s="13" t="s">
        <v>208</v>
      </c>
      <c r="S15092" s="13" t="s">
        <v>196</v>
      </c>
      <c r="T15092">
        <v>3</v>
      </c>
      <c r="U15092">
        <v>0</v>
      </c>
      <c r="V15092">
        <v>0</v>
      </c>
      <c r="W15092" s="13" t="s">
        <v>101</v>
      </c>
      <c r="X15092">
        <v>0.45</v>
      </c>
    </row>
    <row r="15093" spans="1:24" x14ac:dyDescent="0.3">
      <c r="A15093">
        <v>15091</v>
      </c>
      <c r="B15093" t="s">
        <v>79</v>
      </c>
      <c r="C15093" t="s">
        <v>80</v>
      </c>
      <c r="D15093">
        <v>18.558702</v>
      </c>
      <c r="E15093">
        <v>73.70599</v>
      </c>
      <c r="F15093" s="18">
        <v>45282</v>
      </c>
      <c r="G15093" s="19">
        <v>0.58333333333333304</v>
      </c>
      <c r="H15093">
        <v>14</v>
      </c>
      <c r="I15093" s="13" t="s">
        <v>211</v>
      </c>
      <c r="J15093">
        <v>0</v>
      </c>
      <c r="K15093" s="13" t="s">
        <v>191</v>
      </c>
      <c r="L15093">
        <v>4</v>
      </c>
      <c r="M15093">
        <v>0</v>
      </c>
      <c r="N15093" s="13" t="s">
        <v>94</v>
      </c>
      <c r="O15093" s="13" t="s">
        <v>95</v>
      </c>
      <c r="P15093">
        <v>28</v>
      </c>
      <c r="Q15093" s="13" t="s">
        <v>97</v>
      </c>
      <c r="R15093" s="13" t="s">
        <v>98</v>
      </c>
      <c r="S15093" s="13" t="s">
        <v>193</v>
      </c>
      <c r="T15093">
        <v>5</v>
      </c>
      <c r="U15093">
        <v>0</v>
      </c>
      <c r="V15093">
        <v>0</v>
      </c>
      <c r="W15093" s="13" t="s">
        <v>101</v>
      </c>
      <c r="X15093">
        <v>0.65</v>
      </c>
    </row>
    <row r="15094" spans="1:24" x14ac:dyDescent="0.3">
      <c r="A15094">
        <v>15092</v>
      </c>
      <c r="B15094" t="s">
        <v>200</v>
      </c>
      <c r="C15094" t="s">
        <v>201</v>
      </c>
      <c r="D15094">
        <v>12.806614</v>
      </c>
      <c r="E15094">
        <v>80.293065999999996</v>
      </c>
      <c r="F15094" s="18">
        <v>45447</v>
      </c>
      <c r="G15094" s="19">
        <v>4.1666666666666699E-2</v>
      </c>
      <c r="H15094">
        <v>1</v>
      </c>
      <c r="I15094" s="13" t="s">
        <v>215</v>
      </c>
      <c r="J15094">
        <v>0</v>
      </c>
      <c r="K15094" s="13" t="s">
        <v>214</v>
      </c>
      <c r="L15094">
        <v>3</v>
      </c>
      <c r="M15094">
        <v>1</v>
      </c>
      <c r="N15094" s="13" t="s">
        <v>192</v>
      </c>
      <c r="O15094" s="13" t="s">
        <v>97</v>
      </c>
      <c r="P15094">
        <v>27</v>
      </c>
      <c r="Q15094" s="13" t="s">
        <v>95</v>
      </c>
      <c r="R15094" s="13" t="s">
        <v>199</v>
      </c>
      <c r="S15094" s="13" t="s">
        <v>193</v>
      </c>
      <c r="T15094">
        <v>4</v>
      </c>
      <c r="U15094">
        <v>0</v>
      </c>
      <c r="V15094">
        <v>0</v>
      </c>
      <c r="W15094" s="13" t="s">
        <v>101</v>
      </c>
      <c r="X15094">
        <v>0.1</v>
      </c>
    </row>
    <row r="15095" spans="1:24" x14ac:dyDescent="0.3">
      <c r="A15095">
        <v>15093</v>
      </c>
      <c r="B15095" t="s">
        <v>206</v>
      </c>
      <c r="C15095" t="s">
        <v>207</v>
      </c>
      <c r="D15095">
        <v>13.13932</v>
      </c>
      <c r="E15095">
        <v>77.79325</v>
      </c>
      <c r="F15095" s="18">
        <v>45290</v>
      </c>
      <c r="G15095" s="19">
        <v>0.875</v>
      </c>
      <c r="H15095">
        <v>21</v>
      </c>
      <c r="I15095" s="13" t="s">
        <v>219</v>
      </c>
      <c r="J15095">
        <v>1</v>
      </c>
      <c r="K15095" s="13" t="s">
        <v>191</v>
      </c>
      <c r="L15095">
        <v>4</v>
      </c>
      <c r="M15095">
        <v>0</v>
      </c>
      <c r="N15095" s="13" t="s">
        <v>94</v>
      </c>
      <c r="O15095" s="13" t="s">
        <v>95</v>
      </c>
      <c r="P15095">
        <v>27</v>
      </c>
      <c r="Q15095" s="13" t="s">
        <v>195</v>
      </c>
      <c r="R15095" s="13" t="s">
        <v>208</v>
      </c>
      <c r="S15095" s="13" t="s">
        <v>196</v>
      </c>
      <c r="T15095">
        <v>2</v>
      </c>
      <c r="U15095">
        <v>0</v>
      </c>
      <c r="V15095">
        <v>0</v>
      </c>
      <c r="W15095" s="13" t="s">
        <v>101</v>
      </c>
      <c r="X15095">
        <v>0.45</v>
      </c>
    </row>
    <row r="15096" spans="1:24" x14ac:dyDescent="0.3">
      <c r="A15096">
        <v>15094</v>
      </c>
      <c r="B15096" t="s">
        <v>79</v>
      </c>
      <c r="C15096" t="s">
        <v>80</v>
      </c>
      <c r="D15096">
        <v>18.574344</v>
      </c>
      <c r="E15096">
        <v>73.750400999999997</v>
      </c>
      <c r="F15096" s="18">
        <v>45382</v>
      </c>
      <c r="G15096" s="19">
        <v>0.95833333333333304</v>
      </c>
      <c r="H15096">
        <v>23</v>
      </c>
      <c r="I15096" s="13" t="s">
        <v>89</v>
      </c>
      <c r="J15096">
        <v>1</v>
      </c>
      <c r="K15096" s="13" t="s">
        <v>191</v>
      </c>
      <c r="L15096">
        <v>6</v>
      </c>
      <c r="M15096">
        <v>0</v>
      </c>
      <c r="N15096" s="13" t="s">
        <v>212</v>
      </c>
      <c r="O15096" s="13" t="s">
        <v>95</v>
      </c>
      <c r="P15096">
        <v>25</v>
      </c>
      <c r="Q15096" s="13" t="s">
        <v>195</v>
      </c>
      <c r="R15096" s="13" t="s">
        <v>199</v>
      </c>
      <c r="S15096" s="13" t="s">
        <v>193</v>
      </c>
      <c r="T15096">
        <v>1</v>
      </c>
      <c r="U15096">
        <v>0</v>
      </c>
      <c r="V15096">
        <v>0</v>
      </c>
      <c r="W15096" s="13" t="s">
        <v>101</v>
      </c>
      <c r="X15096">
        <v>0.45</v>
      </c>
    </row>
    <row r="15097" spans="1:24" x14ac:dyDescent="0.3">
      <c r="A15097">
        <v>15095</v>
      </c>
      <c r="B15097" t="s">
        <v>79</v>
      </c>
      <c r="C15097" t="s">
        <v>80</v>
      </c>
      <c r="D15097">
        <v>18.494548000000002</v>
      </c>
      <c r="E15097">
        <v>73.894482999999994</v>
      </c>
      <c r="F15097" s="18">
        <v>44738</v>
      </c>
      <c r="G15097" s="19">
        <v>0.33333333333333298</v>
      </c>
      <c r="H15097">
        <v>8</v>
      </c>
      <c r="I15097" s="13" t="s">
        <v>89</v>
      </c>
      <c r="J15097">
        <v>1</v>
      </c>
      <c r="K15097" s="13" t="s">
        <v>191</v>
      </c>
      <c r="L15097">
        <v>1</v>
      </c>
      <c r="M15097">
        <v>1</v>
      </c>
      <c r="N15097" s="13" t="s">
        <v>212</v>
      </c>
      <c r="O15097" s="13" t="s">
        <v>95</v>
      </c>
      <c r="P15097">
        <v>31</v>
      </c>
      <c r="Q15097" s="13" t="s">
        <v>97</v>
      </c>
      <c r="R15097" s="13" t="s">
        <v>208</v>
      </c>
      <c r="S15097" s="13" t="s">
        <v>193</v>
      </c>
      <c r="T15097">
        <v>5</v>
      </c>
      <c r="U15097">
        <v>3</v>
      </c>
      <c r="V15097">
        <v>1</v>
      </c>
      <c r="W15097" s="13" t="s">
        <v>101</v>
      </c>
      <c r="X15097">
        <v>0.8</v>
      </c>
    </row>
    <row r="15098" spans="1:24" x14ac:dyDescent="0.3">
      <c r="A15098">
        <v>15096</v>
      </c>
      <c r="B15098" t="s">
        <v>206</v>
      </c>
      <c r="C15098" t="s">
        <v>207</v>
      </c>
      <c r="D15098">
        <v>12.923112</v>
      </c>
      <c r="E15098">
        <v>77.783294999999995</v>
      </c>
      <c r="F15098" s="18">
        <v>45528</v>
      </c>
      <c r="G15098" s="19">
        <v>0</v>
      </c>
      <c r="H15098">
        <v>0</v>
      </c>
      <c r="I15098" s="13" t="s">
        <v>219</v>
      </c>
      <c r="J15098">
        <v>1</v>
      </c>
      <c r="K15098" s="13" t="s">
        <v>191</v>
      </c>
      <c r="L15098">
        <v>6</v>
      </c>
      <c r="M15098">
        <v>0</v>
      </c>
      <c r="N15098" s="13" t="s">
        <v>94</v>
      </c>
      <c r="O15098" s="13" t="s">
        <v>95</v>
      </c>
      <c r="P15098">
        <v>15</v>
      </c>
      <c r="Q15098" s="13" t="s">
        <v>95</v>
      </c>
      <c r="R15098" s="13" t="s">
        <v>213</v>
      </c>
      <c r="S15098" s="13" t="s">
        <v>193</v>
      </c>
      <c r="T15098">
        <v>2</v>
      </c>
      <c r="U15098">
        <v>1</v>
      </c>
      <c r="V15098">
        <v>0</v>
      </c>
      <c r="W15098" s="13" t="s">
        <v>101</v>
      </c>
      <c r="X15098">
        <v>0.45</v>
      </c>
    </row>
    <row r="15099" spans="1:24" x14ac:dyDescent="0.3">
      <c r="A15099">
        <v>15097</v>
      </c>
      <c r="B15099" t="s">
        <v>197</v>
      </c>
      <c r="C15099" t="s">
        <v>198</v>
      </c>
      <c r="D15099">
        <v>30.782491</v>
      </c>
      <c r="E15099">
        <v>76.834456000000003</v>
      </c>
      <c r="F15099" s="18">
        <v>44581</v>
      </c>
      <c r="G15099" s="19">
        <v>0.16666666666666699</v>
      </c>
      <c r="H15099">
        <v>4</v>
      </c>
      <c r="I15099" s="13" t="s">
        <v>202</v>
      </c>
      <c r="J15099">
        <v>0</v>
      </c>
      <c r="K15099" s="13" t="s">
        <v>214</v>
      </c>
      <c r="L15099">
        <v>4</v>
      </c>
      <c r="M15099">
        <v>1</v>
      </c>
      <c r="N15099" s="13" t="s">
        <v>94</v>
      </c>
      <c r="O15099" s="13" t="s">
        <v>95</v>
      </c>
      <c r="P15099">
        <v>26</v>
      </c>
      <c r="Q15099" s="13" t="s">
        <v>95</v>
      </c>
      <c r="R15099" s="13" t="s">
        <v>213</v>
      </c>
      <c r="S15099" s="13" t="s">
        <v>196</v>
      </c>
      <c r="T15099">
        <v>2</v>
      </c>
      <c r="U15099">
        <v>1</v>
      </c>
      <c r="V15099">
        <v>0</v>
      </c>
      <c r="W15099" s="13" t="s">
        <v>101</v>
      </c>
      <c r="X15099">
        <v>0.45</v>
      </c>
    </row>
    <row r="15100" spans="1:24" x14ac:dyDescent="0.3">
      <c r="A15100">
        <v>15098</v>
      </c>
      <c r="B15100" t="s">
        <v>209</v>
      </c>
      <c r="C15100" t="s">
        <v>210</v>
      </c>
      <c r="D15100">
        <v>17.349129999999999</v>
      </c>
      <c r="E15100">
        <v>78.530347000000006</v>
      </c>
      <c r="F15100" s="18">
        <v>44732</v>
      </c>
      <c r="G15100" s="19">
        <v>0.54166666666666696</v>
      </c>
      <c r="H15100">
        <v>13</v>
      </c>
      <c r="I15100" s="13" t="s">
        <v>204</v>
      </c>
      <c r="J15100">
        <v>0</v>
      </c>
      <c r="K15100" s="13" t="s">
        <v>214</v>
      </c>
      <c r="L15100">
        <v>2</v>
      </c>
      <c r="M15100">
        <v>0</v>
      </c>
      <c r="N15100" s="13" t="s">
        <v>94</v>
      </c>
      <c r="O15100" s="13" t="s">
        <v>95</v>
      </c>
      <c r="P15100">
        <v>16</v>
      </c>
      <c r="Q15100" s="13" t="s">
        <v>97</v>
      </c>
      <c r="R15100" s="13" t="s">
        <v>199</v>
      </c>
      <c r="S15100" s="13" t="s">
        <v>196</v>
      </c>
      <c r="T15100">
        <v>1</v>
      </c>
      <c r="U15100">
        <v>0</v>
      </c>
      <c r="V15100">
        <v>0</v>
      </c>
      <c r="W15100" s="13" t="s">
        <v>101</v>
      </c>
      <c r="X15100">
        <v>0.65</v>
      </c>
    </row>
    <row r="15101" spans="1:24" x14ac:dyDescent="0.3">
      <c r="A15101">
        <v>15099</v>
      </c>
      <c r="B15101" t="s">
        <v>203</v>
      </c>
      <c r="C15101" t="s">
        <v>203</v>
      </c>
      <c r="D15101">
        <v>28.842808999999999</v>
      </c>
      <c r="E15101">
        <v>77.282438999999997</v>
      </c>
      <c r="F15101" s="18">
        <v>44878</v>
      </c>
      <c r="G15101" s="19">
        <v>0.29166666666666702</v>
      </c>
      <c r="H15101">
        <v>7</v>
      </c>
      <c r="I15101" s="13" t="s">
        <v>89</v>
      </c>
      <c r="J15101">
        <v>1</v>
      </c>
      <c r="K15101" s="13" t="s">
        <v>214</v>
      </c>
      <c r="L15101">
        <v>5</v>
      </c>
      <c r="M15101">
        <v>0</v>
      </c>
      <c r="N15101" s="13" t="s">
        <v>212</v>
      </c>
      <c r="O15101" s="13" t="s">
        <v>195</v>
      </c>
      <c r="P15101">
        <v>34</v>
      </c>
      <c r="Q15101" s="13" t="s">
        <v>97</v>
      </c>
      <c r="R15101" s="13" t="s">
        <v>98</v>
      </c>
      <c r="S15101" s="13" t="s">
        <v>193</v>
      </c>
      <c r="T15101">
        <v>5</v>
      </c>
      <c r="U15101">
        <v>3</v>
      </c>
      <c r="V15101">
        <v>0</v>
      </c>
      <c r="W15101" s="13" t="s">
        <v>101</v>
      </c>
      <c r="X15101">
        <v>0.45</v>
      </c>
    </row>
    <row r="15102" spans="1:24" x14ac:dyDescent="0.3">
      <c r="A15102">
        <v>15100</v>
      </c>
      <c r="B15102" t="s">
        <v>200</v>
      </c>
      <c r="C15102" t="s">
        <v>201</v>
      </c>
      <c r="D15102">
        <v>12.862939000000001</v>
      </c>
      <c r="E15102">
        <v>80.241230000000002</v>
      </c>
      <c r="F15102" s="18">
        <v>44940</v>
      </c>
      <c r="G15102" s="19">
        <v>0.83333333333333304</v>
      </c>
      <c r="H15102">
        <v>20</v>
      </c>
      <c r="I15102" s="13" t="s">
        <v>219</v>
      </c>
      <c r="J15102">
        <v>1</v>
      </c>
      <c r="K15102" s="13" t="s">
        <v>191</v>
      </c>
      <c r="L15102">
        <v>2</v>
      </c>
      <c r="M15102">
        <v>0</v>
      </c>
      <c r="N15102" s="13" t="s">
        <v>192</v>
      </c>
      <c r="O15102" s="13" t="s">
        <v>97</v>
      </c>
      <c r="P15102">
        <v>38</v>
      </c>
      <c r="Q15102" s="13" t="s">
        <v>195</v>
      </c>
      <c r="R15102" s="13" t="s">
        <v>98</v>
      </c>
      <c r="S15102" s="13" t="s">
        <v>193</v>
      </c>
      <c r="T15102">
        <v>4</v>
      </c>
      <c r="U15102">
        <v>4</v>
      </c>
      <c r="V15102">
        <v>0</v>
      </c>
      <c r="W15102" s="13" t="s">
        <v>101</v>
      </c>
      <c r="X15102">
        <v>0.1</v>
      </c>
    </row>
    <row r="15103" spans="1:24" x14ac:dyDescent="0.3">
      <c r="A15103">
        <v>15101</v>
      </c>
      <c r="B15103" t="s">
        <v>209</v>
      </c>
      <c r="C15103" t="s">
        <v>210</v>
      </c>
      <c r="D15103">
        <v>17.330497999999999</v>
      </c>
      <c r="E15103">
        <v>78.524349000000001</v>
      </c>
      <c r="F15103" s="18">
        <v>45182</v>
      </c>
      <c r="G15103" s="19">
        <v>0.75</v>
      </c>
      <c r="H15103">
        <v>18</v>
      </c>
      <c r="I15103" s="13" t="s">
        <v>194</v>
      </c>
      <c r="J15103">
        <v>0</v>
      </c>
      <c r="K15103" s="13" t="s">
        <v>92</v>
      </c>
      <c r="L15103">
        <v>4</v>
      </c>
      <c r="M15103">
        <v>0</v>
      </c>
      <c r="N15103" s="13" t="s">
        <v>212</v>
      </c>
      <c r="O15103" s="13" t="s">
        <v>95</v>
      </c>
      <c r="P15103">
        <v>22</v>
      </c>
      <c r="Q15103" s="13" t="s">
        <v>195</v>
      </c>
      <c r="R15103" s="13" t="s">
        <v>98</v>
      </c>
      <c r="S15103" s="13" t="s">
        <v>196</v>
      </c>
      <c r="T15103">
        <v>3</v>
      </c>
      <c r="U15103">
        <v>0</v>
      </c>
      <c r="V15103">
        <v>1</v>
      </c>
      <c r="W15103" s="13" t="s">
        <v>101</v>
      </c>
      <c r="X15103">
        <v>0.6</v>
      </c>
    </row>
    <row r="15104" spans="1:24" x14ac:dyDescent="0.3">
      <c r="A15104">
        <v>15102</v>
      </c>
      <c r="B15104" t="s">
        <v>217</v>
      </c>
      <c r="C15104" t="s">
        <v>218</v>
      </c>
      <c r="D15104">
        <v>22.608885999999998</v>
      </c>
      <c r="E15104">
        <v>88.348383999999996</v>
      </c>
      <c r="F15104" s="18">
        <v>44906</v>
      </c>
      <c r="G15104" s="19">
        <v>0.91666666666666696</v>
      </c>
      <c r="H15104">
        <v>22</v>
      </c>
      <c r="I15104" s="13" t="s">
        <v>89</v>
      </c>
      <c r="J15104">
        <v>1</v>
      </c>
      <c r="K15104" s="13" t="s">
        <v>214</v>
      </c>
      <c r="L15104">
        <v>3</v>
      </c>
      <c r="M15104">
        <v>1</v>
      </c>
      <c r="N15104" s="13" t="s">
        <v>212</v>
      </c>
      <c r="O15104" s="13" t="s">
        <v>195</v>
      </c>
      <c r="P15104">
        <v>27</v>
      </c>
      <c r="Q15104" s="13" t="s">
        <v>95</v>
      </c>
      <c r="R15104" s="13" t="s">
        <v>208</v>
      </c>
      <c r="S15104" s="13" t="s">
        <v>196</v>
      </c>
      <c r="T15104">
        <v>5</v>
      </c>
      <c r="U15104">
        <v>5</v>
      </c>
      <c r="V15104">
        <v>0</v>
      </c>
      <c r="W15104" s="13" t="s">
        <v>101</v>
      </c>
      <c r="X15104">
        <v>0.25</v>
      </c>
    </row>
    <row r="15105" spans="1:24" x14ac:dyDescent="0.3">
      <c r="A15105">
        <v>15103</v>
      </c>
      <c r="B15105" t="s">
        <v>79</v>
      </c>
      <c r="C15105" t="s">
        <v>80</v>
      </c>
      <c r="D15105">
        <v>18.452404999999999</v>
      </c>
      <c r="E15105">
        <v>73.903086999999999</v>
      </c>
      <c r="F15105" s="18">
        <v>44910</v>
      </c>
      <c r="G15105" s="19">
        <v>0.33333333333333298</v>
      </c>
      <c r="H15105">
        <v>8</v>
      </c>
      <c r="I15105" s="13" t="s">
        <v>202</v>
      </c>
      <c r="J15105">
        <v>0</v>
      </c>
      <c r="K15105" s="13" t="s">
        <v>92</v>
      </c>
      <c r="L15105">
        <v>6</v>
      </c>
      <c r="M15105">
        <v>0</v>
      </c>
      <c r="N15105" s="13" t="s">
        <v>94</v>
      </c>
      <c r="O15105" s="13" t="s">
        <v>95</v>
      </c>
      <c r="P15105">
        <v>25</v>
      </c>
      <c r="Q15105" s="13" t="s">
        <v>95</v>
      </c>
      <c r="R15105" s="13" t="s">
        <v>208</v>
      </c>
      <c r="S15105" s="13" t="s">
        <v>193</v>
      </c>
      <c r="T15105">
        <v>1</v>
      </c>
      <c r="U15105">
        <v>0</v>
      </c>
      <c r="V15105">
        <v>1</v>
      </c>
      <c r="W15105" s="13" t="s">
        <v>101</v>
      </c>
      <c r="X15105">
        <v>0.6</v>
      </c>
    </row>
    <row r="15106" spans="1:24" x14ac:dyDescent="0.3">
      <c r="A15106">
        <v>15104</v>
      </c>
      <c r="B15106" t="s">
        <v>200</v>
      </c>
      <c r="C15106" t="s">
        <v>201</v>
      </c>
      <c r="D15106">
        <v>12.95565</v>
      </c>
      <c r="E15106">
        <v>80.125308000000004</v>
      </c>
      <c r="F15106" s="18">
        <v>44598</v>
      </c>
      <c r="G15106" s="19">
        <v>0.70833333333333304</v>
      </c>
      <c r="H15106">
        <v>17</v>
      </c>
      <c r="I15106" s="13" t="s">
        <v>89</v>
      </c>
      <c r="J15106">
        <v>1</v>
      </c>
      <c r="K15106" s="13" t="s">
        <v>214</v>
      </c>
      <c r="L15106">
        <v>4</v>
      </c>
      <c r="M15106">
        <v>1</v>
      </c>
      <c r="N15106" s="13" t="s">
        <v>94</v>
      </c>
      <c r="O15106" s="13" t="s">
        <v>95</v>
      </c>
      <c r="P15106">
        <v>19</v>
      </c>
      <c r="Q15106" s="13" t="s">
        <v>195</v>
      </c>
      <c r="R15106" s="13" t="s">
        <v>205</v>
      </c>
      <c r="S15106" s="13" t="s">
        <v>196</v>
      </c>
      <c r="T15106">
        <v>3</v>
      </c>
      <c r="U15106">
        <v>0</v>
      </c>
      <c r="V15106">
        <v>1</v>
      </c>
      <c r="W15106" s="13" t="s">
        <v>101</v>
      </c>
      <c r="X15106">
        <v>0.6</v>
      </c>
    </row>
    <row r="15107" spans="1:24" x14ac:dyDescent="0.3">
      <c r="A15107">
        <v>15105</v>
      </c>
      <c r="B15107" t="s">
        <v>217</v>
      </c>
      <c r="C15107" t="s">
        <v>218</v>
      </c>
      <c r="D15107">
        <v>22.409604000000002</v>
      </c>
      <c r="E15107">
        <v>88.293262999999996</v>
      </c>
      <c r="F15107" s="18">
        <v>44736</v>
      </c>
      <c r="G15107" s="19">
        <v>0.75</v>
      </c>
      <c r="H15107">
        <v>18</v>
      </c>
      <c r="I15107" s="13" t="s">
        <v>211</v>
      </c>
      <c r="J15107">
        <v>0</v>
      </c>
      <c r="K15107" s="13" t="s">
        <v>191</v>
      </c>
      <c r="L15107">
        <v>2</v>
      </c>
      <c r="M15107">
        <v>0</v>
      </c>
      <c r="N15107" s="13" t="s">
        <v>94</v>
      </c>
      <c r="O15107" s="13" t="s">
        <v>95</v>
      </c>
      <c r="P15107">
        <v>31</v>
      </c>
      <c r="Q15107" s="13" t="s">
        <v>95</v>
      </c>
      <c r="R15107" s="13" t="s">
        <v>208</v>
      </c>
      <c r="S15107" s="13" t="s">
        <v>196</v>
      </c>
      <c r="T15107">
        <v>3</v>
      </c>
      <c r="U15107">
        <v>3</v>
      </c>
      <c r="V15107">
        <v>1</v>
      </c>
      <c r="W15107" s="13" t="s">
        <v>101</v>
      </c>
      <c r="X15107">
        <v>0.6</v>
      </c>
    </row>
    <row r="15108" spans="1:24" x14ac:dyDescent="0.3">
      <c r="A15108">
        <v>15106</v>
      </c>
      <c r="B15108" t="s">
        <v>217</v>
      </c>
      <c r="C15108" t="s">
        <v>218</v>
      </c>
      <c r="D15108">
        <v>22.465578000000001</v>
      </c>
      <c r="E15108">
        <v>88.461117000000002</v>
      </c>
      <c r="F15108" s="18">
        <v>45572</v>
      </c>
      <c r="G15108" s="19">
        <v>0.70833333333333304</v>
      </c>
      <c r="H15108">
        <v>17</v>
      </c>
      <c r="I15108" s="13" t="s">
        <v>204</v>
      </c>
      <c r="J15108">
        <v>0</v>
      </c>
      <c r="K15108" s="13" t="s">
        <v>191</v>
      </c>
      <c r="L15108">
        <v>5</v>
      </c>
      <c r="M15108">
        <v>0</v>
      </c>
      <c r="N15108" s="13" t="s">
        <v>212</v>
      </c>
      <c r="O15108" s="13" t="s">
        <v>195</v>
      </c>
      <c r="P15108">
        <v>36</v>
      </c>
      <c r="Q15108" s="13" t="s">
        <v>97</v>
      </c>
      <c r="R15108" s="13" t="s">
        <v>213</v>
      </c>
      <c r="S15108" s="13" t="s">
        <v>196</v>
      </c>
      <c r="T15108">
        <v>5</v>
      </c>
      <c r="U15108">
        <v>0</v>
      </c>
      <c r="V15108">
        <v>1</v>
      </c>
      <c r="W15108" s="13" t="s">
        <v>101</v>
      </c>
      <c r="X15108">
        <v>0.6</v>
      </c>
    </row>
    <row r="15109" spans="1:24" x14ac:dyDescent="0.3">
      <c r="A15109">
        <v>15107</v>
      </c>
      <c r="B15109" t="s">
        <v>79</v>
      </c>
      <c r="C15109" t="s">
        <v>80</v>
      </c>
      <c r="D15109">
        <v>18.539474999999999</v>
      </c>
      <c r="E15109">
        <v>73.700817000000001</v>
      </c>
      <c r="F15109" s="18">
        <v>44749</v>
      </c>
      <c r="G15109" s="19">
        <v>0.83333333333333304</v>
      </c>
      <c r="H15109">
        <v>20</v>
      </c>
      <c r="I15109" s="13" t="s">
        <v>202</v>
      </c>
      <c r="J15109">
        <v>0</v>
      </c>
      <c r="K15109" s="13" t="s">
        <v>92</v>
      </c>
      <c r="L15109">
        <v>1</v>
      </c>
      <c r="M15109">
        <v>0</v>
      </c>
      <c r="N15109" s="13" t="s">
        <v>192</v>
      </c>
      <c r="O15109" s="13" t="s">
        <v>97</v>
      </c>
      <c r="P15109">
        <v>23</v>
      </c>
      <c r="Q15109" s="13" t="s">
        <v>97</v>
      </c>
      <c r="R15109" s="13" t="s">
        <v>199</v>
      </c>
      <c r="S15109" s="13" t="s">
        <v>196</v>
      </c>
      <c r="T15109">
        <v>1</v>
      </c>
      <c r="U15109">
        <v>0</v>
      </c>
      <c r="V15109">
        <v>0</v>
      </c>
      <c r="W15109" s="13" t="s">
        <v>101</v>
      </c>
      <c r="X15109">
        <v>0.3</v>
      </c>
    </row>
    <row r="15110" spans="1:24" x14ac:dyDescent="0.3">
      <c r="A15110">
        <v>15108</v>
      </c>
      <c r="B15110" t="s">
        <v>206</v>
      </c>
      <c r="C15110" t="s">
        <v>207</v>
      </c>
      <c r="D15110">
        <v>12.939282</v>
      </c>
      <c r="E15110">
        <v>77.420405000000002</v>
      </c>
      <c r="F15110" s="18">
        <v>44692</v>
      </c>
      <c r="G15110" s="19">
        <v>0.91666666666666696</v>
      </c>
      <c r="H15110">
        <v>22</v>
      </c>
      <c r="I15110" s="13" t="s">
        <v>194</v>
      </c>
      <c r="J15110">
        <v>0</v>
      </c>
      <c r="K15110" s="13" t="s">
        <v>191</v>
      </c>
      <c r="L15110">
        <v>5</v>
      </c>
      <c r="M15110">
        <v>1</v>
      </c>
      <c r="N15110" s="13" t="s">
        <v>192</v>
      </c>
      <c r="O15110" s="13" t="s">
        <v>97</v>
      </c>
      <c r="P15110">
        <v>21</v>
      </c>
      <c r="Q15110" s="13" t="s">
        <v>95</v>
      </c>
      <c r="R15110" s="13" t="s">
        <v>199</v>
      </c>
      <c r="S15110" s="13" t="s">
        <v>99</v>
      </c>
      <c r="T15110">
        <v>2</v>
      </c>
      <c r="U15110">
        <v>2</v>
      </c>
      <c r="V15110">
        <v>0</v>
      </c>
      <c r="W15110" s="13" t="s">
        <v>101</v>
      </c>
      <c r="X15110">
        <v>0.3</v>
      </c>
    </row>
    <row r="15111" spans="1:24" x14ac:dyDescent="0.3">
      <c r="A15111">
        <v>15109</v>
      </c>
      <c r="B15111" t="s">
        <v>209</v>
      </c>
      <c r="C15111" t="s">
        <v>210</v>
      </c>
      <c r="D15111">
        <v>17.580518000000001</v>
      </c>
      <c r="E15111">
        <v>78.20675</v>
      </c>
      <c r="F15111" s="18">
        <v>44653</v>
      </c>
      <c r="G15111" s="19">
        <v>0.83333333333333304</v>
      </c>
      <c r="H15111">
        <v>20</v>
      </c>
      <c r="I15111" s="13" t="s">
        <v>219</v>
      </c>
      <c r="J15111">
        <v>1</v>
      </c>
      <c r="K15111" s="13" t="s">
        <v>191</v>
      </c>
      <c r="L15111">
        <v>6</v>
      </c>
      <c r="M15111">
        <v>0</v>
      </c>
      <c r="N15111" s="13" t="s">
        <v>212</v>
      </c>
      <c r="O15111" s="13" t="s">
        <v>95</v>
      </c>
      <c r="P15111">
        <v>22</v>
      </c>
      <c r="Q15111" s="13" t="s">
        <v>97</v>
      </c>
      <c r="R15111" s="13" t="s">
        <v>213</v>
      </c>
      <c r="S15111" s="13" t="s">
        <v>193</v>
      </c>
      <c r="T15111">
        <v>3</v>
      </c>
      <c r="U15111">
        <v>0</v>
      </c>
      <c r="V15111">
        <v>0</v>
      </c>
      <c r="W15111" s="13" t="s">
        <v>101</v>
      </c>
      <c r="X15111">
        <v>0.65</v>
      </c>
    </row>
    <row r="15112" spans="1:24" x14ac:dyDescent="0.3">
      <c r="A15112">
        <v>15110</v>
      </c>
      <c r="B15112" t="s">
        <v>200</v>
      </c>
      <c r="C15112" t="s">
        <v>201</v>
      </c>
      <c r="D15112">
        <v>12.801996000000001</v>
      </c>
      <c r="E15112">
        <v>80.156998999999999</v>
      </c>
      <c r="F15112" s="18">
        <v>44887</v>
      </c>
      <c r="G15112" s="19">
        <v>0.375</v>
      </c>
      <c r="H15112">
        <v>9</v>
      </c>
      <c r="I15112" s="13" t="s">
        <v>215</v>
      </c>
      <c r="J15112">
        <v>0</v>
      </c>
      <c r="K15112" s="13" t="s">
        <v>191</v>
      </c>
      <c r="L15112">
        <v>4</v>
      </c>
      <c r="M15112">
        <v>0</v>
      </c>
      <c r="N15112" s="13" t="s">
        <v>192</v>
      </c>
      <c r="O15112" s="13" t="s">
        <v>97</v>
      </c>
      <c r="P15112">
        <v>20</v>
      </c>
      <c r="Q15112" s="13" t="s">
        <v>97</v>
      </c>
      <c r="R15112" s="13" t="s">
        <v>208</v>
      </c>
      <c r="S15112" s="13" t="s">
        <v>196</v>
      </c>
      <c r="T15112">
        <v>4</v>
      </c>
      <c r="U15112">
        <v>3</v>
      </c>
      <c r="V15112">
        <v>1</v>
      </c>
      <c r="W15112" s="13" t="s">
        <v>101</v>
      </c>
      <c r="X15112">
        <v>0.45</v>
      </c>
    </row>
    <row r="15113" spans="1:24" x14ac:dyDescent="0.3">
      <c r="A15113">
        <v>15111</v>
      </c>
      <c r="B15113" t="s">
        <v>190</v>
      </c>
      <c r="C15113" t="s">
        <v>80</v>
      </c>
      <c r="D15113">
        <v>18.923947999999999</v>
      </c>
      <c r="E15113">
        <v>72.897362000000001</v>
      </c>
      <c r="F15113" s="18">
        <v>45212</v>
      </c>
      <c r="G15113" s="19">
        <v>0.54166666666666696</v>
      </c>
      <c r="H15113">
        <v>13</v>
      </c>
      <c r="I15113" s="13" t="s">
        <v>211</v>
      </c>
      <c r="J15113">
        <v>0</v>
      </c>
      <c r="K15113" s="13" t="s">
        <v>92</v>
      </c>
      <c r="L15113">
        <v>3</v>
      </c>
      <c r="M15113">
        <v>0</v>
      </c>
      <c r="N15113" s="13" t="s">
        <v>192</v>
      </c>
      <c r="O15113" s="13" t="s">
        <v>97</v>
      </c>
      <c r="P15113">
        <v>39</v>
      </c>
      <c r="Q15113" s="13" t="s">
        <v>195</v>
      </c>
      <c r="R15113" s="13" t="s">
        <v>199</v>
      </c>
      <c r="S15113" s="13" t="s">
        <v>196</v>
      </c>
      <c r="T15113">
        <v>3</v>
      </c>
      <c r="U15113">
        <v>0</v>
      </c>
      <c r="V15113">
        <v>0</v>
      </c>
      <c r="W15113" s="13" t="s">
        <v>101</v>
      </c>
      <c r="X15113">
        <v>0.1</v>
      </c>
    </row>
    <row r="15114" spans="1:24" x14ac:dyDescent="0.3">
      <c r="A15114">
        <v>15112</v>
      </c>
      <c r="B15114" t="s">
        <v>79</v>
      </c>
      <c r="C15114" t="s">
        <v>80</v>
      </c>
      <c r="D15114">
        <v>18.666447000000002</v>
      </c>
      <c r="E15114">
        <v>73.733447999999996</v>
      </c>
      <c r="F15114" s="18">
        <v>45734</v>
      </c>
      <c r="G15114" s="19">
        <v>0.20833333333333301</v>
      </c>
      <c r="H15114">
        <v>5</v>
      </c>
      <c r="I15114" s="13" t="s">
        <v>215</v>
      </c>
      <c r="J15114">
        <v>0</v>
      </c>
      <c r="K15114" s="13" t="s">
        <v>191</v>
      </c>
      <c r="L15114">
        <v>2</v>
      </c>
      <c r="M15114">
        <v>0</v>
      </c>
      <c r="N15114" s="13" t="s">
        <v>192</v>
      </c>
      <c r="O15114" s="13" t="s">
        <v>97</v>
      </c>
      <c r="P15114">
        <v>22</v>
      </c>
      <c r="Q15114" s="13" t="s">
        <v>95</v>
      </c>
      <c r="R15114" s="13" t="s">
        <v>213</v>
      </c>
      <c r="S15114" s="13" t="s">
        <v>193</v>
      </c>
      <c r="T15114">
        <v>3</v>
      </c>
      <c r="U15114">
        <v>3</v>
      </c>
      <c r="V15114">
        <v>0</v>
      </c>
      <c r="W15114" s="13" t="s">
        <v>101</v>
      </c>
      <c r="X15114">
        <v>0.1</v>
      </c>
    </row>
    <row r="15115" spans="1:24" x14ac:dyDescent="0.3">
      <c r="A15115">
        <v>15113</v>
      </c>
      <c r="B15115" t="s">
        <v>217</v>
      </c>
      <c r="C15115" t="s">
        <v>218</v>
      </c>
      <c r="D15115">
        <v>22.657812</v>
      </c>
      <c r="E15115">
        <v>88.461192999999994</v>
      </c>
      <c r="F15115" s="18">
        <v>45109</v>
      </c>
      <c r="G15115" s="19">
        <v>0.29166666666666702</v>
      </c>
      <c r="H15115">
        <v>7</v>
      </c>
      <c r="I15115" s="13" t="s">
        <v>89</v>
      </c>
      <c r="J15115">
        <v>1</v>
      </c>
      <c r="K15115" s="13" t="s">
        <v>92</v>
      </c>
      <c r="L15115">
        <v>4</v>
      </c>
      <c r="M15115">
        <v>1</v>
      </c>
      <c r="N15115" s="13" t="s">
        <v>192</v>
      </c>
      <c r="O15115" s="13" t="s">
        <v>97</v>
      </c>
      <c r="P15115">
        <v>30</v>
      </c>
      <c r="Q15115" s="13" t="s">
        <v>195</v>
      </c>
      <c r="R15115" s="13" t="s">
        <v>199</v>
      </c>
      <c r="S15115" s="13" t="s">
        <v>196</v>
      </c>
      <c r="T15115">
        <v>2</v>
      </c>
      <c r="U15115">
        <v>2</v>
      </c>
      <c r="V15115">
        <v>0</v>
      </c>
      <c r="W15115" s="13" t="s">
        <v>101</v>
      </c>
      <c r="X15115">
        <v>0.1</v>
      </c>
    </row>
    <row r="15116" spans="1:24" x14ac:dyDescent="0.3">
      <c r="A15116">
        <v>15114</v>
      </c>
      <c r="B15116" t="s">
        <v>200</v>
      </c>
      <c r="C15116" t="s">
        <v>201</v>
      </c>
      <c r="D15116">
        <v>12.857907000000001</v>
      </c>
      <c r="E15116">
        <v>80.153368999999998</v>
      </c>
      <c r="F15116" s="18">
        <v>45636</v>
      </c>
      <c r="G15116" s="19">
        <v>0.95833333333333304</v>
      </c>
      <c r="H15116">
        <v>23</v>
      </c>
      <c r="I15116" s="13" t="s">
        <v>215</v>
      </c>
      <c r="J15116">
        <v>0</v>
      </c>
      <c r="K15116" s="13" t="s">
        <v>214</v>
      </c>
      <c r="L15116">
        <v>4</v>
      </c>
      <c r="M15116">
        <v>0</v>
      </c>
      <c r="N15116" s="13" t="s">
        <v>212</v>
      </c>
      <c r="O15116" s="13" t="s">
        <v>195</v>
      </c>
      <c r="P15116">
        <v>20</v>
      </c>
      <c r="Q15116" s="13" t="s">
        <v>97</v>
      </c>
      <c r="R15116" s="13" t="s">
        <v>208</v>
      </c>
      <c r="S15116" s="13" t="s">
        <v>196</v>
      </c>
      <c r="T15116">
        <v>2</v>
      </c>
      <c r="U15116">
        <v>1</v>
      </c>
      <c r="V15116">
        <v>0</v>
      </c>
      <c r="W15116" s="13" t="s">
        <v>101</v>
      </c>
      <c r="X15116">
        <v>0.45</v>
      </c>
    </row>
    <row r="15117" spans="1:24" x14ac:dyDescent="0.3">
      <c r="A15117">
        <v>15115</v>
      </c>
      <c r="B15117" t="s">
        <v>79</v>
      </c>
      <c r="C15117" t="s">
        <v>80</v>
      </c>
      <c r="D15117">
        <v>18.518193</v>
      </c>
      <c r="E15117">
        <v>73.766763999999995</v>
      </c>
      <c r="F15117" s="18">
        <v>45286</v>
      </c>
      <c r="G15117" s="19">
        <v>0.54166666666666696</v>
      </c>
      <c r="H15117">
        <v>13</v>
      </c>
      <c r="I15117" s="13" t="s">
        <v>215</v>
      </c>
      <c r="J15117">
        <v>0</v>
      </c>
      <c r="K15117" s="13" t="s">
        <v>92</v>
      </c>
      <c r="L15117">
        <v>1</v>
      </c>
      <c r="M15117">
        <v>1</v>
      </c>
      <c r="N15117" s="13" t="s">
        <v>192</v>
      </c>
      <c r="O15117" s="13" t="s">
        <v>97</v>
      </c>
      <c r="P15117">
        <v>36</v>
      </c>
      <c r="Q15117" s="13" t="s">
        <v>97</v>
      </c>
      <c r="R15117" s="13" t="s">
        <v>205</v>
      </c>
      <c r="S15117" s="13" t="s">
        <v>196</v>
      </c>
      <c r="T15117">
        <v>2</v>
      </c>
      <c r="U15117">
        <v>0</v>
      </c>
      <c r="V15117">
        <v>0</v>
      </c>
      <c r="W15117" s="13" t="s">
        <v>101</v>
      </c>
      <c r="X15117">
        <v>0.3</v>
      </c>
    </row>
    <row r="15118" spans="1:24" x14ac:dyDescent="0.3">
      <c r="A15118">
        <v>15116</v>
      </c>
      <c r="B15118" t="s">
        <v>190</v>
      </c>
      <c r="C15118" t="s">
        <v>80</v>
      </c>
      <c r="D15118">
        <v>18.926321000000002</v>
      </c>
      <c r="E15118">
        <v>72.898118999999994</v>
      </c>
      <c r="F15118" s="18">
        <v>45136</v>
      </c>
      <c r="G15118" s="19">
        <v>0.54166666666666696</v>
      </c>
      <c r="H15118">
        <v>13</v>
      </c>
      <c r="I15118" s="13" t="s">
        <v>219</v>
      </c>
      <c r="J15118">
        <v>1</v>
      </c>
      <c r="K15118" s="13" t="s">
        <v>92</v>
      </c>
      <c r="L15118">
        <v>2</v>
      </c>
      <c r="M15118">
        <v>1</v>
      </c>
      <c r="N15118" s="13" t="s">
        <v>94</v>
      </c>
      <c r="O15118" s="13" t="s">
        <v>95</v>
      </c>
      <c r="P15118">
        <v>25</v>
      </c>
      <c r="Q15118" s="13" t="s">
        <v>195</v>
      </c>
      <c r="R15118" s="13" t="s">
        <v>205</v>
      </c>
      <c r="S15118" s="13" t="s">
        <v>193</v>
      </c>
      <c r="T15118">
        <v>5</v>
      </c>
      <c r="U15118">
        <v>0</v>
      </c>
      <c r="V15118">
        <v>0</v>
      </c>
      <c r="W15118" s="13" t="s">
        <v>101</v>
      </c>
      <c r="X15118">
        <v>0.45</v>
      </c>
    </row>
    <row r="15119" spans="1:24" x14ac:dyDescent="0.3">
      <c r="A15119">
        <v>15117</v>
      </c>
      <c r="B15119" t="s">
        <v>197</v>
      </c>
      <c r="C15119" t="s">
        <v>198</v>
      </c>
      <c r="D15119">
        <v>30.612309</v>
      </c>
      <c r="E15119">
        <v>76.794033999999996</v>
      </c>
      <c r="F15119" s="18">
        <v>44750</v>
      </c>
      <c r="G15119" s="19">
        <v>4.1666666666666699E-2</v>
      </c>
      <c r="H15119">
        <v>1</v>
      </c>
      <c r="I15119" s="13" t="s">
        <v>211</v>
      </c>
      <c r="J15119">
        <v>0</v>
      </c>
      <c r="K15119" s="13" t="s">
        <v>214</v>
      </c>
      <c r="L15119">
        <v>5</v>
      </c>
      <c r="M15119">
        <v>1</v>
      </c>
      <c r="N15119" s="13" t="s">
        <v>212</v>
      </c>
      <c r="O15119" s="13" t="s">
        <v>95</v>
      </c>
      <c r="P15119">
        <v>25</v>
      </c>
      <c r="Q15119" s="13" t="s">
        <v>195</v>
      </c>
      <c r="R15119" s="13" t="s">
        <v>208</v>
      </c>
      <c r="S15119" s="13" t="s">
        <v>193</v>
      </c>
      <c r="T15119">
        <v>3</v>
      </c>
      <c r="U15119">
        <v>0</v>
      </c>
      <c r="V15119">
        <v>0</v>
      </c>
      <c r="W15119" s="13" t="s">
        <v>101</v>
      </c>
      <c r="X15119">
        <v>0.45</v>
      </c>
    </row>
    <row r="15120" spans="1:24" x14ac:dyDescent="0.3">
      <c r="A15120">
        <v>15118</v>
      </c>
      <c r="B15120" t="s">
        <v>209</v>
      </c>
      <c r="C15120" t="s">
        <v>210</v>
      </c>
      <c r="D15120">
        <v>17.239076000000001</v>
      </c>
      <c r="E15120">
        <v>78.232349999999997</v>
      </c>
      <c r="F15120" s="18">
        <v>45622</v>
      </c>
      <c r="G15120" s="19">
        <v>0.375</v>
      </c>
      <c r="H15120">
        <v>9</v>
      </c>
      <c r="I15120" s="13" t="s">
        <v>215</v>
      </c>
      <c r="J15120">
        <v>0</v>
      </c>
      <c r="K15120" s="13" t="s">
        <v>92</v>
      </c>
      <c r="L15120">
        <v>5</v>
      </c>
      <c r="M15120">
        <v>1</v>
      </c>
      <c r="N15120" s="13" t="s">
        <v>192</v>
      </c>
      <c r="O15120" s="13" t="s">
        <v>97</v>
      </c>
      <c r="P15120">
        <v>20</v>
      </c>
      <c r="Q15120" s="13" t="s">
        <v>95</v>
      </c>
      <c r="R15120" s="13" t="s">
        <v>208</v>
      </c>
      <c r="S15120" s="13" t="s">
        <v>196</v>
      </c>
      <c r="T15120">
        <v>5</v>
      </c>
      <c r="U15120">
        <v>3</v>
      </c>
      <c r="V15120">
        <v>1</v>
      </c>
      <c r="W15120" s="13" t="s">
        <v>101</v>
      </c>
      <c r="X15120">
        <v>0.25</v>
      </c>
    </row>
    <row r="15121" spans="1:24" x14ac:dyDescent="0.3">
      <c r="A15121">
        <v>15119</v>
      </c>
      <c r="B15121" t="s">
        <v>217</v>
      </c>
      <c r="C15121" t="s">
        <v>218</v>
      </c>
      <c r="D15121">
        <v>22.408110000000001</v>
      </c>
      <c r="E15121">
        <v>88.205296000000004</v>
      </c>
      <c r="F15121" s="18">
        <v>45582</v>
      </c>
      <c r="G15121" s="19">
        <v>0.375</v>
      </c>
      <c r="H15121">
        <v>9</v>
      </c>
      <c r="I15121" s="13" t="s">
        <v>202</v>
      </c>
      <c r="J15121">
        <v>0</v>
      </c>
      <c r="K15121" s="13" t="s">
        <v>191</v>
      </c>
      <c r="L15121">
        <v>4</v>
      </c>
      <c r="M15121">
        <v>0</v>
      </c>
      <c r="N15121" s="13" t="s">
        <v>212</v>
      </c>
      <c r="O15121" s="13" t="s">
        <v>195</v>
      </c>
      <c r="P15121">
        <v>24</v>
      </c>
      <c r="Q15121" s="13" t="s">
        <v>195</v>
      </c>
      <c r="R15121" s="13" t="s">
        <v>213</v>
      </c>
      <c r="S15121" s="13" t="s">
        <v>196</v>
      </c>
      <c r="T15121">
        <v>1</v>
      </c>
      <c r="U15121">
        <v>1</v>
      </c>
      <c r="V15121">
        <v>1</v>
      </c>
      <c r="W15121" s="13" t="s">
        <v>101</v>
      </c>
      <c r="X15121">
        <v>0.4</v>
      </c>
    </row>
    <row r="15122" spans="1:24" x14ac:dyDescent="0.3">
      <c r="A15122">
        <v>15120</v>
      </c>
      <c r="B15122" t="s">
        <v>206</v>
      </c>
      <c r="C15122" t="s">
        <v>207</v>
      </c>
      <c r="D15122">
        <v>12.836432</v>
      </c>
      <c r="E15122">
        <v>77.535140999999996</v>
      </c>
      <c r="F15122" s="18">
        <v>45604</v>
      </c>
      <c r="G15122" s="19">
        <v>0.66666666666666696</v>
      </c>
      <c r="H15122">
        <v>16</v>
      </c>
      <c r="I15122" s="13" t="s">
        <v>211</v>
      </c>
      <c r="J15122">
        <v>0</v>
      </c>
      <c r="K15122" s="13" t="s">
        <v>214</v>
      </c>
      <c r="L15122">
        <v>4</v>
      </c>
      <c r="M15122">
        <v>1</v>
      </c>
      <c r="N15122" s="13" t="s">
        <v>192</v>
      </c>
      <c r="O15122" s="13" t="s">
        <v>97</v>
      </c>
      <c r="P15122">
        <v>36</v>
      </c>
      <c r="Q15122" s="13" t="s">
        <v>95</v>
      </c>
      <c r="R15122" s="13" t="s">
        <v>98</v>
      </c>
      <c r="S15122" s="13" t="s">
        <v>196</v>
      </c>
      <c r="T15122">
        <v>1</v>
      </c>
      <c r="U15122">
        <v>1</v>
      </c>
      <c r="V15122">
        <v>0</v>
      </c>
      <c r="W15122" s="13" t="s">
        <v>101</v>
      </c>
      <c r="X15122">
        <v>0.1</v>
      </c>
    </row>
    <row r="15123" spans="1:24" x14ac:dyDescent="0.3">
      <c r="A15123">
        <v>15121</v>
      </c>
      <c r="B15123" t="s">
        <v>200</v>
      </c>
      <c r="C15123" t="s">
        <v>201</v>
      </c>
      <c r="D15123">
        <v>12.883651</v>
      </c>
      <c r="E15123">
        <v>80.165502000000004</v>
      </c>
      <c r="F15123" s="18">
        <v>45375</v>
      </c>
      <c r="G15123" s="19">
        <v>0.54166666666666696</v>
      </c>
      <c r="H15123">
        <v>13</v>
      </c>
      <c r="I15123" s="13" t="s">
        <v>89</v>
      </c>
      <c r="J15123">
        <v>1</v>
      </c>
      <c r="K15123" s="13" t="s">
        <v>92</v>
      </c>
      <c r="L15123">
        <v>5</v>
      </c>
      <c r="M15123">
        <v>0</v>
      </c>
      <c r="N15123" s="13" t="s">
        <v>192</v>
      </c>
      <c r="O15123" s="13" t="s">
        <v>97</v>
      </c>
      <c r="P15123">
        <v>31</v>
      </c>
      <c r="Q15123" s="13" t="s">
        <v>195</v>
      </c>
      <c r="R15123" s="13" t="s">
        <v>205</v>
      </c>
      <c r="S15123" s="13" t="s">
        <v>196</v>
      </c>
      <c r="T15123">
        <v>4</v>
      </c>
      <c r="U15123">
        <v>1</v>
      </c>
      <c r="V15123">
        <v>0</v>
      </c>
      <c r="W15123" s="13" t="s">
        <v>101</v>
      </c>
      <c r="X15123">
        <v>0.1</v>
      </c>
    </row>
    <row r="15124" spans="1:24" x14ac:dyDescent="0.3">
      <c r="A15124">
        <v>15122</v>
      </c>
      <c r="B15124" t="s">
        <v>217</v>
      </c>
      <c r="C15124" t="s">
        <v>218</v>
      </c>
      <c r="D15124">
        <v>22.412799</v>
      </c>
      <c r="E15124">
        <v>88.346243999999999</v>
      </c>
      <c r="F15124" s="18">
        <v>44605</v>
      </c>
      <c r="G15124" s="19">
        <v>0.75</v>
      </c>
      <c r="H15124">
        <v>18</v>
      </c>
      <c r="I15124" s="13" t="s">
        <v>89</v>
      </c>
      <c r="J15124">
        <v>1</v>
      </c>
      <c r="K15124" s="13" t="s">
        <v>92</v>
      </c>
      <c r="L15124">
        <v>3</v>
      </c>
      <c r="M15124">
        <v>1</v>
      </c>
      <c r="N15124" s="13" t="s">
        <v>192</v>
      </c>
      <c r="O15124" s="13" t="s">
        <v>97</v>
      </c>
      <c r="P15124">
        <v>23</v>
      </c>
      <c r="Q15124" s="13" t="s">
        <v>195</v>
      </c>
      <c r="R15124" s="13" t="s">
        <v>213</v>
      </c>
      <c r="S15124" s="13" t="s">
        <v>196</v>
      </c>
      <c r="T15124">
        <v>3</v>
      </c>
      <c r="U15124">
        <v>1</v>
      </c>
      <c r="V15124">
        <v>1</v>
      </c>
      <c r="W15124" s="13" t="s">
        <v>101</v>
      </c>
      <c r="X15124">
        <v>0.25</v>
      </c>
    </row>
    <row r="15125" spans="1:24" x14ac:dyDescent="0.3">
      <c r="A15125">
        <v>15123</v>
      </c>
      <c r="B15125" t="s">
        <v>206</v>
      </c>
      <c r="C15125" t="s">
        <v>207</v>
      </c>
      <c r="D15125">
        <v>12.831906999999999</v>
      </c>
      <c r="E15125">
        <v>77.743346000000003</v>
      </c>
      <c r="F15125" s="18">
        <v>45226</v>
      </c>
      <c r="G15125" s="19">
        <v>0.58333333333333304</v>
      </c>
      <c r="H15125">
        <v>14</v>
      </c>
      <c r="I15125" s="13" t="s">
        <v>211</v>
      </c>
      <c r="J15125">
        <v>0</v>
      </c>
      <c r="K15125" s="13" t="s">
        <v>214</v>
      </c>
      <c r="L15125">
        <v>5</v>
      </c>
      <c r="M15125">
        <v>1</v>
      </c>
      <c r="N15125" s="13" t="s">
        <v>192</v>
      </c>
      <c r="O15125" s="13" t="s">
        <v>97</v>
      </c>
      <c r="P15125">
        <v>32</v>
      </c>
      <c r="Q15125" s="13" t="s">
        <v>97</v>
      </c>
      <c r="R15125" s="13" t="s">
        <v>213</v>
      </c>
      <c r="S15125" s="13" t="s">
        <v>196</v>
      </c>
      <c r="T15125">
        <v>2</v>
      </c>
      <c r="U15125">
        <v>0</v>
      </c>
      <c r="V15125">
        <v>0</v>
      </c>
      <c r="W15125" s="13" t="s">
        <v>101</v>
      </c>
      <c r="X15125">
        <v>0.3</v>
      </c>
    </row>
    <row r="15126" spans="1:24" x14ac:dyDescent="0.3">
      <c r="A15126">
        <v>15124</v>
      </c>
      <c r="B15126" t="s">
        <v>209</v>
      </c>
      <c r="C15126" t="s">
        <v>210</v>
      </c>
      <c r="D15126">
        <v>17.327672</v>
      </c>
      <c r="E15126">
        <v>78.435015000000007</v>
      </c>
      <c r="F15126" s="18">
        <v>45057</v>
      </c>
      <c r="G15126" s="19">
        <v>0.95833333333333304</v>
      </c>
      <c r="H15126">
        <v>23</v>
      </c>
      <c r="I15126" s="13" t="s">
        <v>202</v>
      </c>
      <c r="J15126">
        <v>0</v>
      </c>
      <c r="K15126" s="13" t="s">
        <v>92</v>
      </c>
      <c r="L15126">
        <v>5</v>
      </c>
      <c r="M15126">
        <v>0</v>
      </c>
      <c r="N15126" s="13" t="s">
        <v>94</v>
      </c>
      <c r="O15126" s="13" t="s">
        <v>95</v>
      </c>
      <c r="P15126">
        <v>37</v>
      </c>
      <c r="Q15126" s="13" t="s">
        <v>97</v>
      </c>
      <c r="R15126" s="13" t="s">
        <v>208</v>
      </c>
      <c r="S15126" s="13" t="s">
        <v>99</v>
      </c>
      <c r="T15126">
        <v>2</v>
      </c>
      <c r="U15126">
        <v>2</v>
      </c>
      <c r="V15126">
        <v>0</v>
      </c>
      <c r="W15126" s="13" t="s">
        <v>101</v>
      </c>
      <c r="X15126">
        <v>0.85</v>
      </c>
    </row>
    <row r="15127" spans="1:24" x14ac:dyDescent="0.3">
      <c r="A15127">
        <v>15125</v>
      </c>
      <c r="B15127" t="s">
        <v>217</v>
      </c>
      <c r="C15127" t="s">
        <v>218</v>
      </c>
      <c r="D15127">
        <v>22.640066999999998</v>
      </c>
      <c r="E15127">
        <v>88.289041999999995</v>
      </c>
      <c r="F15127" s="18">
        <v>45423</v>
      </c>
      <c r="G15127" s="19">
        <v>0</v>
      </c>
      <c r="H15127">
        <v>0</v>
      </c>
      <c r="I15127" s="13" t="s">
        <v>219</v>
      </c>
      <c r="J15127">
        <v>1</v>
      </c>
      <c r="K15127" s="13" t="s">
        <v>214</v>
      </c>
      <c r="L15127">
        <v>4</v>
      </c>
      <c r="M15127">
        <v>1</v>
      </c>
      <c r="N15127" s="13" t="s">
        <v>94</v>
      </c>
      <c r="O15127" s="13" t="s">
        <v>95</v>
      </c>
      <c r="P15127">
        <v>22</v>
      </c>
      <c r="Q15127" s="13" t="s">
        <v>95</v>
      </c>
      <c r="R15127" s="13" t="s">
        <v>208</v>
      </c>
      <c r="S15127" s="13" t="s">
        <v>196</v>
      </c>
      <c r="T15127">
        <v>1</v>
      </c>
      <c r="U15127">
        <v>1</v>
      </c>
      <c r="V15127">
        <v>0</v>
      </c>
      <c r="W15127" s="13" t="s">
        <v>101</v>
      </c>
      <c r="X15127">
        <v>0.45</v>
      </c>
    </row>
    <row r="15128" spans="1:24" x14ac:dyDescent="0.3">
      <c r="A15128">
        <v>15126</v>
      </c>
      <c r="B15128" t="s">
        <v>203</v>
      </c>
      <c r="C15128" t="s">
        <v>203</v>
      </c>
      <c r="D15128">
        <v>28.775266999999999</v>
      </c>
      <c r="E15128">
        <v>77.059900999999996</v>
      </c>
      <c r="F15128" s="18">
        <v>45560</v>
      </c>
      <c r="G15128" s="19">
        <v>0.66666666666666696</v>
      </c>
      <c r="H15128">
        <v>16</v>
      </c>
      <c r="I15128" s="13" t="s">
        <v>194</v>
      </c>
      <c r="J15128">
        <v>0</v>
      </c>
      <c r="K15128" s="13" t="s">
        <v>191</v>
      </c>
      <c r="L15128">
        <v>3</v>
      </c>
      <c r="M15128">
        <v>0</v>
      </c>
      <c r="N15128" s="13" t="s">
        <v>94</v>
      </c>
      <c r="O15128" s="13" t="s">
        <v>95</v>
      </c>
      <c r="P15128">
        <v>36</v>
      </c>
      <c r="Q15128" s="13" t="s">
        <v>97</v>
      </c>
      <c r="R15128" s="13" t="s">
        <v>208</v>
      </c>
      <c r="S15128" s="13" t="s">
        <v>99</v>
      </c>
      <c r="T15128">
        <v>1</v>
      </c>
      <c r="U15128">
        <v>1</v>
      </c>
      <c r="V15128">
        <v>0</v>
      </c>
      <c r="W15128" s="13" t="s">
        <v>101</v>
      </c>
      <c r="X15128">
        <v>0.85</v>
      </c>
    </row>
    <row r="15129" spans="1:24" x14ac:dyDescent="0.3">
      <c r="A15129">
        <v>15127</v>
      </c>
      <c r="B15129" t="s">
        <v>197</v>
      </c>
      <c r="C15129" t="s">
        <v>198</v>
      </c>
      <c r="D15129">
        <v>30.768149999999999</v>
      </c>
      <c r="E15129">
        <v>76.883510000000001</v>
      </c>
      <c r="F15129" s="18">
        <v>44809</v>
      </c>
      <c r="G15129" s="19">
        <v>0.66666666666666696</v>
      </c>
      <c r="H15129">
        <v>16</v>
      </c>
      <c r="I15129" s="13" t="s">
        <v>204</v>
      </c>
      <c r="J15129">
        <v>0</v>
      </c>
      <c r="K15129" s="13" t="s">
        <v>214</v>
      </c>
      <c r="L15129">
        <v>5</v>
      </c>
      <c r="M15129">
        <v>1</v>
      </c>
      <c r="N15129" s="13" t="s">
        <v>94</v>
      </c>
      <c r="O15129" s="13" t="s">
        <v>95</v>
      </c>
      <c r="P15129">
        <v>25</v>
      </c>
      <c r="Q15129" s="13" t="s">
        <v>95</v>
      </c>
      <c r="R15129" s="13" t="s">
        <v>213</v>
      </c>
      <c r="S15129" s="13" t="s">
        <v>99</v>
      </c>
      <c r="T15129">
        <v>3</v>
      </c>
      <c r="U15129">
        <v>3</v>
      </c>
      <c r="V15129">
        <v>0</v>
      </c>
      <c r="W15129" s="13" t="s">
        <v>101</v>
      </c>
      <c r="X15129">
        <v>0.65</v>
      </c>
    </row>
    <row r="15130" spans="1:24" x14ac:dyDescent="0.3">
      <c r="A15130">
        <v>15128</v>
      </c>
      <c r="B15130" t="s">
        <v>209</v>
      </c>
      <c r="C15130" t="s">
        <v>210</v>
      </c>
      <c r="D15130">
        <v>17.310843999999999</v>
      </c>
      <c r="E15130">
        <v>78.323008999999999</v>
      </c>
      <c r="F15130" s="18">
        <v>45313</v>
      </c>
      <c r="G15130" s="19">
        <v>0.66666666666666696</v>
      </c>
      <c r="H15130">
        <v>16</v>
      </c>
      <c r="I15130" s="13" t="s">
        <v>204</v>
      </c>
      <c r="J15130">
        <v>0</v>
      </c>
      <c r="K15130" s="13" t="s">
        <v>191</v>
      </c>
      <c r="L15130">
        <v>4</v>
      </c>
      <c r="M15130">
        <v>1</v>
      </c>
      <c r="N15130" s="13" t="s">
        <v>212</v>
      </c>
      <c r="O15130" s="13" t="s">
        <v>195</v>
      </c>
      <c r="P15130">
        <v>16</v>
      </c>
      <c r="Q15130" s="13" t="s">
        <v>97</v>
      </c>
      <c r="R15130" s="13" t="s">
        <v>205</v>
      </c>
      <c r="S15130" s="13" t="s">
        <v>196</v>
      </c>
      <c r="T15130">
        <v>4</v>
      </c>
      <c r="U15130">
        <v>1</v>
      </c>
      <c r="V15130">
        <v>0</v>
      </c>
      <c r="W15130" s="13" t="s">
        <v>101</v>
      </c>
      <c r="X15130">
        <v>0.45</v>
      </c>
    </row>
    <row r="15131" spans="1:24" x14ac:dyDescent="0.3">
      <c r="A15131">
        <v>15129</v>
      </c>
      <c r="B15131" t="s">
        <v>197</v>
      </c>
      <c r="C15131" t="s">
        <v>198</v>
      </c>
      <c r="D15131">
        <v>30.771843000000001</v>
      </c>
      <c r="E15131">
        <v>76.883672000000004</v>
      </c>
      <c r="F15131" s="18">
        <v>45698</v>
      </c>
      <c r="G15131" s="19">
        <v>0.25</v>
      </c>
      <c r="H15131">
        <v>6</v>
      </c>
      <c r="I15131" s="13" t="s">
        <v>204</v>
      </c>
      <c r="J15131">
        <v>0</v>
      </c>
      <c r="K15131" s="13" t="s">
        <v>214</v>
      </c>
      <c r="L15131">
        <v>1</v>
      </c>
      <c r="M15131">
        <v>1</v>
      </c>
      <c r="N15131" s="13" t="s">
        <v>212</v>
      </c>
      <c r="O15131" s="13" t="s">
        <v>95</v>
      </c>
      <c r="P15131">
        <v>16</v>
      </c>
      <c r="Q15131" s="13" t="s">
        <v>95</v>
      </c>
      <c r="R15131" s="13" t="s">
        <v>199</v>
      </c>
      <c r="S15131" s="13" t="s">
        <v>193</v>
      </c>
      <c r="T15131">
        <v>1</v>
      </c>
      <c r="U15131">
        <v>0</v>
      </c>
      <c r="V15131">
        <v>0</v>
      </c>
      <c r="W15131" s="13" t="s">
        <v>101</v>
      </c>
      <c r="X15131">
        <v>0.45</v>
      </c>
    </row>
    <row r="15132" spans="1:24" x14ac:dyDescent="0.3">
      <c r="A15132">
        <v>15130</v>
      </c>
      <c r="B15132" t="s">
        <v>197</v>
      </c>
      <c r="C15132" t="s">
        <v>198</v>
      </c>
      <c r="D15132">
        <v>30.668883000000001</v>
      </c>
      <c r="E15132">
        <v>76.824399</v>
      </c>
      <c r="F15132" s="18">
        <v>44750</v>
      </c>
      <c r="G15132" s="19">
        <v>0.20833333333333301</v>
      </c>
      <c r="H15132">
        <v>5</v>
      </c>
      <c r="I15132" s="13" t="s">
        <v>211</v>
      </c>
      <c r="J15132">
        <v>0</v>
      </c>
      <c r="K15132" s="13" t="s">
        <v>214</v>
      </c>
      <c r="L15132">
        <v>6</v>
      </c>
      <c r="M15132">
        <v>1</v>
      </c>
      <c r="N15132" s="13" t="s">
        <v>94</v>
      </c>
      <c r="O15132" s="13" t="s">
        <v>95</v>
      </c>
      <c r="P15132">
        <v>17</v>
      </c>
      <c r="Q15132" s="13" t="s">
        <v>195</v>
      </c>
      <c r="R15132" s="13" t="s">
        <v>205</v>
      </c>
      <c r="S15132" s="13" t="s">
        <v>99</v>
      </c>
      <c r="T15132">
        <v>5</v>
      </c>
      <c r="U15132">
        <v>5</v>
      </c>
      <c r="V15132">
        <v>0</v>
      </c>
      <c r="W15132" s="13" t="s">
        <v>101</v>
      </c>
      <c r="X15132">
        <v>0.65</v>
      </c>
    </row>
    <row r="15133" spans="1:24" x14ac:dyDescent="0.3">
      <c r="A15133">
        <v>15131</v>
      </c>
      <c r="B15133" t="s">
        <v>217</v>
      </c>
      <c r="C15133" t="s">
        <v>218</v>
      </c>
      <c r="D15133">
        <v>22.416604</v>
      </c>
      <c r="E15133">
        <v>88.477417000000003</v>
      </c>
      <c r="F15133" s="18">
        <v>45484</v>
      </c>
      <c r="G15133" s="19">
        <v>0.75</v>
      </c>
      <c r="H15133">
        <v>18</v>
      </c>
      <c r="I15133" s="13" t="s">
        <v>202</v>
      </c>
      <c r="J15133">
        <v>0</v>
      </c>
      <c r="K15133" s="13" t="s">
        <v>191</v>
      </c>
      <c r="L15133">
        <v>6</v>
      </c>
      <c r="M15133">
        <v>0</v>
      </c>
      <c r="N15133" s="13" t="s">
        <v>192</v>
      </c>
      <c r="O15133" s="13" t="s">
        <v>97</v>
      </c>
      <c r="P15133">
        <v>25</v>
      </c>
      <c r="Q15133" s="13" t="s">
        <v>97</v>
      </c>
      <c r="R15133" s="13" t="s">
        <v>213</v>
      </c>
      <c r="S15133" s="13" t="s">
        <v>196</v>
      </c>
      <c r="T15133">
        <v>5</v>
      </c>
      <c r="U15133">
        <v>1</v>
      </c>
      <c r="V15133">
        <v>1</v>
      </c>
      <c r="W15133" s="13" t="s">
        <v>101</v>
      </c>
      <c r="X15133">
        <v>0.45</v>
      </c>
    </row>
    <row r="15134" spans="1:24" x14ac:dyDescent="0.3">
      <c r="A15134">
        <v>15132</v>
      </c>
      <c r="B15134" t="s">
        <v>209</v>
      </c>
      <c r="C15134" t="s">
        <v>210</v>
      </c>
      <c r="D15134">
        <v>17.208663000000001</v>
      </c>
      <c r="E15134">
        <v>78.398332999999994</v>
      </c>
      <c r="F15134" s="18">
        <v>45004</v>
      </c>
      <c r="G15134" s="19">
        <v>4.1666666666666699E-2</v>
      </c>
      <c r="H15134">
        <v>1</v>
      </c>
      <c r="I15134" s="13" t="s">
        <v>89</v>
      </c>
      <c r="J15134">
        <v>1</v>
      </c>
      <c r="K15134" s="13" t="s">
        <v>214</v>
      </c>
      <c r="L15134">
        <v>3</v>
      </c>
      <c r="M15134">
        <v>0</v>
      </c>
      <c r="N15134" s="13" t="s">
        <v>192</v>
      </c>
      <c r="O15134" s="13" t="s">
        <v>97</v>
      </c>
      <c r="P15134">
        <v>26</v>
      </c>
      <c r="Q15134" s="13" t="s">
        <v>95</v>
      </c>
      <c r="R15134" s="13" t="s">
        <v>98</v>
      </c>
      <c r="S15134" s="13" t="s">
        <v>99</v>
      </c>
      <c r="T15134">
        <v>2</v>
      </c>
      <c r="U15134">
        <v>2</v>
      </c>
      <c r="V15134">
        <v>0</v>
      </c>
      <c r="W15134" s="13" t="s">
        <v>101</v>
      </c>
      <c r="X15134">
        <v>0.3</v>
      </c>
    </row>
    <row r="15135" spans="1:24" x14ac:dyDescent="0.3">
      <c r="A15135">
        <v>15133</v>
      </c>
      <c r="B15135" t="s">
        <v>79</v>
      </c>
      <c r="C15135" t="s">
        <v>80</v>
      </c>
      <c r="D15135">
        <v>18.574421999999998</v>
      </c>
      <c r="E15135">
        <v>73.914540000000002</v>
      </c>
      <c r="F15135" s="18">
        <v>45270</v>
      </c>
      <c r="G15135" s="19">
        <v>0.79166666666666696</v>
      </c>
      <c r="H15135">
        <v>19</v>
      </c>
      <c r="I15135" s="13" t="s">
        <v>89</v>
      </c>
      <c r="J15135">
        <v>1</v>
      </c>
      <c r="K15135" s="13" t="s">
        <v>214</v>
      </c>
      <c r="L15135">
        <v>1</v>
      </c>
      <c r="M15135">
        <v>0</v>
      </c>
      <c r="N15135" s="13" t="s">
        <v>192</v>
      </c>
      <c r="O15135" s="13" t="s">
        <v>97</v>
      </c>
      <c r="P15135">
        <v>27</v>
      </c>
      <c r="Q15135" s="13" t="s">
        <v>97</v>
      </c>
      <c r="R15135" s="13" t="s">
        <v>213</v>
      </c>
      <c r="S15135" s="13" t="s">
        <v>193</v>
      </c>
      <c r="T15135">
        <v>5</v>
      </c>
      <c r="U15135">
        <v>1</v>
      </c>
      <c r="V15135">
        <v>1</v>
      </c>
      <c r="W15135" s="13" t="s">
        <v>101</v>
      </c>
      <c r="X15135">
        <v>0.45</v>
      </c>
    </row>
    <row r="15136" spans="1:24" x14ac:dyDescent="0.3">
      <c r="A15136">
        <v>15134</v>
      </c>
      <c r="B15136" t="s">
        <v>203</v>
      </c>
      <c r="C15136" t="s">
        <v>203</v>
      </c>
      <c r="D15136">
        <v>28.852689999999999</v>
      </c>
      <c r="E15136">
        <v>77.146743000000001</v>
      </c>
      <c r="F15136" s="18">
        <v>44591</v>
      </c>
      <c r="G15136" s="19">
        <v>0.70833333333333304</v>
      </c>
      <c r="H15136">
        <v>17</v>
      </c>
      <c r="I15136" s="13" t="s">
        <v>89</v>
      </c>
      <c r="J15136">
        <v>1</v>
      </c>
      <c r="K15136" s="13" t="s">
        <v>92</v>
      </c>
      <c r="L15136">
        <v>1</v>
      </c>
      <c r="M15136">
        <v>1</v>
      </c>
      <c r="N15136" s="13" t="s">
        <v>212</v>
      </c>
      <c r="O15136" s="13" t="s">
        <v>95</v>
      </c>
      <c r="P15136">
        <v>39</v>
      </c>
      <c r="Q15136" s="13" t="s">
        <v>195</v>
      </c>
      <c r="R15136" s="13" t="s">
        <v>213</v>
      </c>
      <c r="S15136" s="13" t="s">
        <v>196</v>
      </c>
      <c r="T15136">
        <v>4</v>
      </c>
      <c r="U15136">
        <v>2</v>
      </c>
      <c r="V15136">
        <v>1</v>
      </c>
      <c r="W15136" s="13" t="s">
        <v>101</v>
      </c>
      <c r="X15136">
        <v>0.6</v>
      </c>
    </row>
    <row r="15137" spans="1:24" x14ac:dyDescent="0.3">
      <c r="A15137">
        <v>15135</v>
      </c>
      <c r="B15137" t="s">
        <v>209</v>
      </c>
      <c r="C15137" t="s">
        <v>210</v>
      </c>
      <c r="D15137">
        <v>17.281928000000001</v>
      </c>
      <c r="E15137">
        <v>78.570503000000002</v>
      </c>
      <c r="F15137" s="18">
        <v>44953</v>
      </c>
      <c r="G15137" s="19">
        <v>0.5</v>
      </c>
      <c r="H15137">
        <v>12</v>
      </c>
      <c r="I15137" s="13" t="s">
        <v>211</v>
      </c>
      <c r="J15137">
        <v>0</v>
      </c>
      <c r="K15137" s="13" t="s">
        <v>191</v>
      </c>
      <c r="L15137">
        <v>4</v>
      </c>
      <c r="M15137">
        <v>1</v>
      </c>
      <c r="N15137" s="13" t="s">
        <v>192</v>
      </c>
      <c r="O15137" s="13" t="s">
        <v>97</v>
      </c>
      <c r="P15137">
        <v>39</v>
      </c>
      <c r="Q15137" s="13" t="s">
        <v>97</v>
      </c>
      <c r="R15137" s="13" t="s">
        <v>208</v>
      </c>
      <c r="S15137" s="13" t="s">
        <v>193</v>
      </c>
      <c r="T15137">
        <v>1</v>
      </c>
      <c r="U15137">
        <v>1</v>
      </c>
      <c r="V15137">
        <v>0</v>
      </c>
      <c r="W15137" s="13" t="s">
        <v>101</v>
      </c>
      <c r="X15137">
        <v>0.3</v>
      </c>
    </row>
    <row r="15138" spans="1:24" x14ac:dyDescent="0.3">
      <c r="A15138">
        <v>15136</v>
      </c>
      <c r="B15138" t="s">
        <v>197</v>
      </c>
      <c r="C15138" t="s">
        <v>198</v>
      </c>
      <c r="D15138">
        <v>30.683039999999998</v>
      </c>
      <c r="E15138">
        <v>76.807399000000004</v>
      </c>
      <c r="F15138" s="18">
        <v>44946</v>
      </c>
      <c r="G15138" s="19">
        <v>0.91666666666666696</v>
      </c>
      <c r="H15138">
        <v>22</v>
      </c>
      <c r="I15138" s="13" t="s">
        <v>211</v>
      </c>
      <c r="J15138">
        <v>0</v>
      </c>
      <c r="K15138" s="13" t="s">
        <v>191</v>
      </c>
      <c r="L15138">
        <v>1</v>
      </c>
      <c r="M15138">
        <v>1</v>
      </c>
      <c r="N15138" s="13" t="s">
        <v>94</v>
      </c>
      <c r="O15138" s="13" t="s">
        <v>95</v>
      </c>
      <c r="P15138">
        <v>27</v>
      </c>
      <c r="Q15138" s="13" t="s">
        <v>97</v>
      </c>
      <c r="R15138" s="13" t="s">
        <v>208</v>
      </c>
      <c r="S15138" s="13" t="s">
        <v>193</v>
      </c>
      <c r="T15138">
        <v>1</v>
      </c>
      <c r="U15138">
        <v>1</v>
      </c>
      <c r="V15138">
        <v>0</v>
      </c>
      <c r="W15138" s="13" t="s">
        <v>101</v>
      </c>
      <c r="X15138">
        <v>0.65</v>
      </c>
    </row>
    <row r="15139" spans="1:24" x14ac:dyDescent="0.3">
      <c r="A15139">
        <v>15137</v>
      </c>
      <c r="B15139" t="s">
        <v>203</v>
      </c>
      <c r="C15139" t="s">
        <v>203</v>
      </c>
      <c r="D15139">
        <v>28.515201000000001</v>
      </c>
      <c r="E15139">
        <v>77.263574000000006</v>
      </c>
      <c r="F15139" s="18">
        <v>45745</v>
      </c>
      <c r="G15139" s="19">
        <v>0.375</v>
      </c>
      <c r="H15139">
        <v>9</v>
      </c>
      <c r="I15139" s="13" t="s">
        <v>219</v>
      </c>
      <c r="J15139">
        <v>1</v>
      </c>
      <c r="K15139" s="13" t="s">
        <v>214</v>
      </c>
      <c r="L15139">
        <v>2</v>
      </c>
      <c r="M15139">
        <v>1</v>
      </c>
      <c r="N15139" s="13" t="s">
        <v>212</v>
      </c>
      <c r="O15139" s="13" t="s">
        <v>95</v>
      </c>
      <c r="P15139">
        <v>24</v>
      </c>
      <c r="Q15139" s="13" t="s">
        <v>97</v>
      </c>
      <c r="R15139" s="13" t="s">
        <v>213</v>
      </c>
      <c r="S15139" s="13" t="s">
        <v>196</v>
      </c>
      <c r="T15139">
        <v>5</v>
      </c>
      <c r="U15139">
        <v>1</v>
      </c>
      <c r="V15139">
        <v>1</v>
      </c>
      <c r="W15139" s="13" t="s">
        <v>101</v>
      </c>
      <c r="X15139">
        <v>0.8</v>
      </c>
    </row>
    <row r="15140" spans="1:24" x14ac:dyDescent="0.3">
      <c r="A15140">
        <v>15138</v>
      </c>
      <c r="B15140" t="s">
        <v>203</v>
      </c>
      <c r="C15140" t="s">
        <v>203</v>
      </c>
      <c r="D15140">
        <v>28.781790000000001</v>
      </c>
      <c r="E15140">
        <v>76.903056000000007</v>
      </c>
      <c r="F15140" s="18">
        <v>45043</v>
      </c>
      <c r="G15140" s="19">
        <v>0.91666666666666696</v>
      </c>
      <c r="H15140">
        <v>22</v>
      </c>
      <c r="I15140" s="13" t="s">
        <v>202</v>
      </c>
      <c r="J15140">
        <v>0</v>
      </c>
      <c r="K15140" s="13" t="s">
        <v>191</v>
      </c>
      <c r="L15140">
        <v>2</v>
      </c>
      <c r="M15140">
        <v>1</v>
      </c>
      <c r="N15140" s="13" t="s">
        <v>212</v>
      </c>
      <c r="O15140" s="13" t="s">
        <v>95</v>
      </c>
      <c r="P15140">
        <v>38</v>
      </c>
      <c r="Q15140" s="13" t="s">
        <v>97</v>
      </c>
      <c r="R15140" s="13" t="s">
        <v>213</v>
      </c>
      <c r="S15140" s="13" t="s">
        <v>99</v>
      </c>
      <c r="T15140">
        <v>1</v>
      </c>
      <c r="U15140">
        <v>1</v>
      </c>
      <c r="V15140">
        <v>0</v>
      </c>
      <c r="W15140" s="13" t="s">
        <v>101</v>
      </c>
      <c r="X15140">
        <v>0.85</v>
      </c>
    </row>
    <row r="15141" spans="1:24" x14ac:dyDescent="0.3">
      <c r="A15141">
        <v>15139</v>
      </c>
      <c r="B15141" t="s">
        <v>190</v>
      </c>
      <c r="C15141" t="s">
        <v>80</v>
      </c>
      <c r="D15141">
        <v>18.999533</v>
      </c>
      <c r="E15141">
        <v>72.782926000000003</v>
      </c>
      <c r="F15141" s="18">
        <v>44692</v>
      </c>
      <c r="G15141" s="19">
        <v>0.875</v>
      </c>
      <c r="H15141">
        <v>21</v>
      </c>
      <c r="I15141" s="13" t="s">
        <v>194</v>
      </c>
      <c r="J15141">
        <v>0</v>
      </c>
      <c r="K15141" s="13" t="s">
        <v>214</v>
      </c>
      <c r="L15141">
        <v>3</v>
      </c>
      <c r="M15141">
        <v>0</v>
      </c>
      <c r="N15141" s="13" t="s">
        <v>94</v>
      </c>
      <c r="O15141" s="13" t="s">
        <v>95</v>
      </c>
      <c r="P15141">
        <v>26</v>
      </c>
      <c r="Q15141" s="13" t="s">
        <v>97</v>
      </c>
      <c r="R15141" s="13" t="s">
        <v>205</v>
      </c>
      <c r="S15141" s="13" t="s">
        <v>196</v>
      </c>
      <c r="T15141">
        <v>5</v>
      </c>
      <c r="U15141">
        <v>2</v>
      </c>
      <c r="V15141">
        <v>0</v>
      </c>
      <c r="W15141" s="13" t="s">
        <v>101</v>
      </c>
      <c r="X15141">
        <v>0.65</v>
      </c>
    </row>
    <row r="15142" spans="1:24" x14ac:dyDescent="0.3">
      <c r="A15142">
        <v>15140</v>
      </c>
      <c r="B15142" t="s">
        <v>206</v>
      </c>
      <c r="C15142" t="s">
        <v>207</v>
      </c>
      <c r="D15142">
        <v>13.015083000000001</v>
      </c>
      <c r="E15142">
        <v>77.561705000000003</v>
      </c>
      <c r="F15142" s="18">
        <v>44671</v>
      </c>
      <c r="G15142" s="19">
        <v>0.70833333333333304</v>
      </c>
      <c r="H15142">
        <v>17</v>
      </c>
      <c r="I15142" s="13" t="s">
        <v>194</v>
      </c>
      <c r="J15142">
        <v>0</v>
      </c>
      <c r="K15142" s="13" t="s">
        <v>92</v>
      </c>
      <c r="L15142">
        <v>3</v>
      </c>
      <c r="M15142">
        <v>1</v>
      </c>
      <c r="N15142" s="13" t="s">
        <v>192</v>
      </c>
      <c r="O15142" s="13" t="s">
        <v>97</v>
      </c>
      <c r="P15142">
        <v>22</v>
      </c>
      <c r="Q15142" s="13" t="s">
        <v>95</v>
      </c>
      <c r="R15142" s="13" t="s">
        <v>205</v>
      </c>
      <c r="S15142" s="13" t="s">
        <v>196</v>
      </c>
      <c r="T15142">
        <v>2</v>
      </c>
      <c r="U15142">
        <v>2</v>
      </c>
      <c r="V15142">
        <v>1</v>
      </c>
      <c r="W15142" s="13" t="s">
        <v>101</v>
      </c>
      <c r="X15142">
        <v>0.25</v>
      </c>
    </row>
    <row r="15143" spans="1:24" x14ac:dyDescent="0.3">
      <c r="A15143">
        <v>15141</v>
      </c>
      <c r="B15143" t="s">
        <v>217</v>
      </c>
      <c r="C15143" t="s">
        <v>218</v>
      </c>
      <c r="D15143">
        <v>22.682656000000001</v>
      </c>
      <c r="E15143">
        <v>88.265688999999995</v>
      </c>
      <c r="F15143" s="18">
        <v>45746</v>
      </c>
      <c r="G15143" s="19">
        <v>4.1666666666666699E-2</v>
      </c>
      <c r="H15143">
        <v>1</v>
      </c>
      <c r="I15143" s="13" t="s">
        <v>89</v>
      </c>
      <c r="J15143">
        <v>1</v>
      </c>
      <c r="K15143" s="13" t="s">
        <v>92</v>
      </c>
      <c r="L15143">
        <v>1</v>
      </c>
      <c r="M15143">
        <v>1</v>
      </c>
      <c r="N15143" s="13" t="s">
        <v>192</v>
      </c>
      <c r="O15143" s="13" t="s">
        <v>97</v>
      </c>
      <c r="P15143">
        <v>39</v>
      </c>
      <c r="Q15143" s="13" t="s">
        <v>95</v>
      </c>
      <c r="R15143" s="13" t="s">
        <v>205</v>
      </c>
      <c r="S15143" s="13" t="s">
        <v>196</v>
      </c>
      <c r="T15143">
        <v>3</v>
      </c>
      <c r="U15143">
        <v>2</v>
      </c>
      <c r="V15143">
        <v>0</v>
      </c>
      <c r="W15143" s="13" t="s">
        <v>101</v>
      </c>
      <c r="X15143">
        <v>0.1</v>
      </c>
    </row>
    <row r="15144" spans="1:24" x14ac:dyDescent="0.3">
      <c r="A15144">
        <v>15142</v>
      </c>
      <c r="B15144" t="s">
        <v>190</v>
      </c>
      <c r="C15144" t="s">
        <v>80</v>
      </c>
      <c r="D15144">
        <v>19.085711</v>
      </c>
      <c r="E15144">
        <v>72.985273000000007</v>
      </c>
      <c r="F15144" s="18">
        <v>45088</v>
      </c>
      <c r="G15144" s="19">
        <v>0.125</v>
      </c>
      <c r="H15144">
        <v>3</v>
      </c>
      <c r="I15144" s="13" t="s">
        <v>89</v>
      </c>
      <c r="J15144">
        <v>1</v>
      </c>
      <c r="K15144" s="13" t="s">
        <v>92</v>
      </c>
      <c r="L15144">
        <v>5</v>
      </c>
      <c r="M15144">
        <v>1</v>
      </c>
      <c r="N15144" s="13" t="s">
        <v>212</v>
      </c>
      <c r="O15144" s="13" t="s">
        <v>95</v>
      </c>
      <c r="P15144">
        <v>30</v>
      </c>
      <c r="Q15144" s="13" t="s">
        <v>95</v>
      </c>
      <c r="R15144" s="13" t="s">
        <v>199</v>
      </c>
      <c r="S15144" s="13" t="s">
        <v>99</v>
      </c>
      <c r="T15144">
        <v>5</v>
      </c>
      <c r="U15144">
        <v>5</v>
      </c>
      <c r="V15144">
        <v>0</v>
      </c>
      <c r="W15144" s="13" t="s">
        <v>101</v>
      </c>
      <c r="X15144">
        <v>0.65</v>
      </c>
    </row>
    <row r="15145" spans="1:24" x14ac:dyDescent="0.3">
      <c r="A15145">
        <v>15143</v>
      </c>
      <c r="B15145" t="s">
        <v>197</v>
      </c>
      <c r="C15145" t="s">
        <v>198</v>
      </c>
      <c r="D15145">
        <v>30.648375000000001</v>
      </c>
      <c r="E15145">
        <v>76.844461999999993</v>
      </c>
      <c r="F15145" s="18">
        <v>45514</v>
      </c>
      <c r="G15145" s="19">
        <v>0.41666666666666702</v>
      </c>
      <c r="H15145">
        <v>10</v>
      </c>
      <c r="I15145" s="13" t="s">
        <v>219</v>
      </c>
      <c r="J15145">
        <v>1</v>
      </c>
      <c r="K15145" s="13" t="s">
        <v>191</v>
      </c>
      <c r="L15145">
        <v>6</v>
      </c>
      <c r="M15145">
        <v>0</v>
      </c>
      <c r="N15145" s="13" t="s">
        <v>94</v>
      </c>
      <c r="O15145" s="13" t="s">
        <v>95</v>
      </c>
      <c r="P15145">
        <v>21</v>
      </c>
      <c r="Q15145" s="13" t="s">
        <v>97</v>
      </c>
      <c r="R15145" s="13" t="s">
        <v>98</v>
      </c>
      <c r="S15145" s="13" t="s">
        <v>196</v>
      </c>
      <c r="T15145">
        <v>4</v>
      </c>
      <c r="U15145">
        <v>4</v>
      </c>
      <c r="V15145">
        <v>1</v>
      </c>
      <c r="W15145" s="13" t="s">
        <v>101</v>
      </c>
      <c r="X15145">
        <v>0.8</v>
      </c>
    </row>
    <row r="15146" spans="1:24" x14ac:dyDescent="0.3">
      <c r="A15146">
        <v>15144</v>
      </c>
      <c r="B15146" t="s">
        <v>190</v>
      </c>
      <c r="C15146" t="s">
        <v>80</v>
      </c>
      <c r="D15146">
        <v>19.043527000000001</v>
      </c>
      <c r="E15146">
        <v>72.876895000000005</v>
      </c>
      <c r="F15146" s="18">
        <v>45662</v>
      </c>
      <c r="G15146" s="19">
        <v>0.33333333333333298</v>
      </c>
      <c r="H15146">
        <v>8</v>
      </c>
      <c r="I15146" s="13" t="s">
        <v>89</v>
      </c>
      <c r="J15146">
        <v>1</v>
      </c>
      <c r="K15146" s="13" t="s">
        <v>191</v>
      </c>
      <c r="L15146">
        <v>2</v>
      </c>
      <c r="M15146">
        <v>1</v>
      </c>
      <c r="N15146" s="13" t="s">
        <v>94</v>
      </c>
      <c r="O15146" s="13" t="s">
        <v>95</v>
      </c>
      <c r="P15146">
        <v>18</v>
      </c>
      <c r="Q15146" s="13" t="s">
        <v>95</v>
      </c>
      <c r="R15146" s="13" t="s">
        <v>208</v>
      </c>
      <c r="S15146" s="13" t="s">
        <v>196</v>
      </c>
      <c r="T15146">
        <v>5</v>
      </c>
      <c r="U15146">
        <v>5</v>
      </c>
      <c r="V15146">
        <v>1</v>
      </c>
      <c r="W15146" s="13" t="s">
        <v>101</v>
      </c>
      <c r="X15146">
        <v>0.6</v>
      </c>
    </row>
    <row r="15147" spans="1:24" x14ac:dyDescent="0.3">
      <c r="A15147">
        <v>15145</v>
      </c>
      <c r="B15147" t="s">
        <v>206</v>
      </c>
      <c r="C15147" t="s">
        <v>207</v>
      </c>
      <c r="D15147">
        <v>12.831484</v>
      </c>
      <c r="E15147">
        <v>77.514394999999993</v>
      </c>
      <c r="F15147" s="18">
        <v>45628</v>
      </c>
      <c r="G15147" s="19">
        <v>8.3333333333333301E-2</v>
      </c>
      <c r="H15147">
        <v>2</v>
      </c>
      <c r="I15147" s="13" t="s">
        <v>204</v>
      </c>
      <c r="J15147">
        <v>0</v>
      </c>
      <c r="K15147" s="13" t="s">
        <v>214</v>
      </c>
      <c r="L15147">
        <v>6</v>
      </c>
      <c r="M15147">
        <v>0</v>
      </c>
      <c r="N15147" s="13" t="s">
        <v>192</v>
      </c>
      <c r="O15147" s="13" t="s">
        <v>97</v>
      </c>
      <c r="P15147">
        <v>30</v>
      </c>
      <c r="Q15147" s="13" t="s">
        <v>95</v>
      </c>
      <c r="R15147" s="13" t="s">
        <v>205</v>
      </c>
      <c r="S15147" s="13" t="s">
        <v>196</v>
      </c>
      <c r="T15147">
        <v>3</v>
      </c>
      <c r="U15147">
        <v>1</v>
      </c>
      <c r="V15147">
        <v>0</v>
      </c>
      <c r="W15147" s="13" t="s">
        <v>101</v>
      </c>
      <c r="X15147">
        <v>0.1</v>
      </c>
    </row>
    <row r="15148" spans="1:24" x14ac:dyDescent="0.3">
      <c r="A15148">
        <v>15146</v>
      </c>
      <c r="B15148" t="s">
        <v>190</v>
      </c>
      <c r="C15148" t="s">
        <v>80</v>
      </c>
      <c r="D15148">
        <v>18.960443999999999</v>
      </c>
      <c r="E15148">
        <v>72.793869999999998</v>
      </c>
      <c r="F15148" s="18">
        <v>44809</v>
      </c>
      <c r="G15148" s="19">
        <v>0.29166666666666702</v>
      </c>
      <c r="H15148">
        <v>7</v>
      </c>
      <c r="I15148" s="13" t="s">
        <v>204</v>
      </c>
      <c r="J15148">
        <v>0</v>
      </c>
      <c r="K15148" s="13" t="s">
        <v>92</v>
      </c>
      <c r="L15148">
        <v>2</v>
      </c>
      <c r="M15148">
        <v>1</v>
      </c>
      <c r="N15148" s="13" t="s">
        <v>94</v>
      </c>
      <c r="O15148" s="13" t="s">
        <v>95</v>
      </c>
      <c r="P15148">
        <v>36</v>
      </c>
      <c r="Q15148" s="13" t="s">
        <v>195</v>
      </c>
      <c r="R15148" s="13" t="s">
        <v>199</v>
      </c>
      <c r="S15148" s="13" t="s">
        <v>99</v>
      </c>
      <c r="T15148">
        <v>5</v>
      </c>
      <c r="U15148">
        <v>5</v>
      </c>
      <c r="V15148">
        <v>0</v>
      </c>
      <c r="W15148" s="13" t="s">
        <v>101</v>
      </c>
      <c r="X15148">
        <v>0.65</v>
      </c>
    </row>
    <row r="15149" spans="1:24" x14ac:dyDescent="0.3">
      <c r="A15149">
        <v>15147</v>
      </c>
      <c r="B15149" t="s">
        <v>209</v>
      </c>
      <c r="C15149" t="s">
        <v>210</v>
      </c>
      <c r="D15149">
        <v>17.318624</v>
      </c>
      <c r="E15149">
        <v>78.384780000000006</v>
      </c>
      <c r="F15149" s="18">
        <v>45332</v>
      </c>
      <c r="G15149" s="19">
        <v>0.5</v>
      </c>
      <c r="H15149">
        <v>12</v>
      </c>
      <c r="I15149" s="13" t="s">
        <v>219</v>
      </c>
      <c r="J15149">
        <v>1</v>
      </c>
      <c r="K15149" s="13" t="s">
        <v>191</v>
      </c>
      <c r="L15149">
        <v>4</v>
      </c>
      <c r="M15149">
        <v>0</v>
      </c>
      <c r="N15149" s="13" t="s">
        <v>192</v>
      </c>
      <c r="O15149" s="13" t="s">
        <v>97</v>
      </c>
      <c r="P15149">
        <v>19</v>
      </c>
      <c r="Q15149" s="13" t="s">
        <v>97</v>
      </c>
      <c r="R15149" s="13" t="s">
        <v>98</v>
      </c>
      <c r="S15149" s="13" t="s">
        <v>196</v>
      </c>
      <c r="T15149">
        <v>2</v>
      </c>
      <c r="U15149">
        <v>2</v>
      </c>
      <c r="V15149">
        <v>0</v>
      </c>
      <c r="W15149" s="13" t="s">
        <v>101</v>
      </c>
      <c r="X15149">
        <v>0.3</v>
      </c>
    </row>
    <row r="15150" spans="1:24" x14ac:dyDescent="0.3">
      <c r="A15150">
        <v>15148</v>
      </c>
      <c r="B15150" t="s">
        <v>217</v>
      </c>
      <c r="C15150" t="s">
        <v>218</v>
      </c>
      <c r="D15150">
        <v>22.604088000000001</v>
      </c>
      <c r="E15150">
        <v>88.480829</v>
      </c>
      <c r="F15150" s="18">
        <v>45392</v>
      </c>
      <c r="G15150" s="19">
        <v>0.75</v>
      </c>
      <c r="H15150">
        <v>18</v>
      </c>
      <c r="I15150" s="13" t="s">
        <v>194</v>
      </c>
      <c r="J15150">
        <v>0</v>
      </c>
      <c r="K15150" s="13" t="s">
        <v>92</v>
      </c>
      <c r="L15150">
        <v>3</v>
      </c>
      <c r="M15150">
        <v>0</v>
      </c>
      <c r="N15150" s="13" t="s">
        <v>94</v>
      </c>
      <c r="O15150" s="13" t="s">
        <v>95</v>
      </c>
      <c r="P15150">
        <v>37</v>
      </c>
      <c r="Q15150" s="13" t="s">
        <v>97</v>
      </c>
      <c r="R15150" s="13" t="s">
        <v>208</v>
      </c>
      <c r="S15150" s="13" t="s">
        <v>196</v>
      </c>
      <c r="T15150">
        <v>1</v>
      </c>
      <c r="U15150">
        <v>0</v>
      </c>
      <c r="V15150">
        <v>1</v>
      </c>
      <c r="W15150" s="13" t="s">
        <v>221</v>
      </c>
      <c r="X15150">
        <v>0.9</v>
      </c>
    </row>
    <row r="15151" spans="1:24" x14ac:dyDescent="0.3">
      <c r="A15151">
        <v>15149</v>
      </c>
      <c r="B15151" t="s">
        <v>190</v>
      </c>
      <c r="C15151" t="s">
        <v>80</v>
      </c>
      <c r="D15151">
        <v>19.038640000000001</v>
      </c>
      <c r="E15151">
        <v>72.991916000000003</v>
      </c>
      <c r="F15151" s="18">
        <v>45674</v>
      </c>
      <c r="G15151" s="19">
        <v>0.20833333333333301</v>
      </c>
      <c r="H15151">
        <v>5</v>
      </c>
      <c r="I15151" s="13" t="s">
        <v>211</v>
      </c>
      <c r="J15151">
        <v>0</v>
      </c>
      <c r="K15151" s="13" t="s">
        <v>92</v>
      </c>
      <c r="L15151">
        <v>3</v>
      </c>
      <c r="M15151">
        <v>1</v>
      </c>
      <c r="N15151" s="13" t="s">
        <v>94</v>
      </c>
      <c r="O15151" s="13" t="s">
        <v>95</v>
      </c>
      <c r="P15151">
        <v>38</v>
      </c>
      <c r="Q15151" s="13" t="s">
        <v>97</v>
      </c>
      <c r="R15151" s="13" t="s">
        <v>199</v>
      </c>
      <c r="S15151" s="13" t="s">
        <v>196</v>
      </c>
      <c r="T15151">
        <v>5</v>
      </c>
      <c r="U15151">
        <v>1</v>
      </c>
      <c r="V15151">
        <v>0</v>
      </c>
      <c r="W15151" s="13" t="s">
        <v>101</v>
      </c>
      <c r="X15151">
        <v>0.65</v>
      </c>
    </row>
    <row r="15152" spans="1:24" x14ac:dyDescent="0.3">
      <c r="A15152">
        <v>15150</v>
      </c>
      <c r="B15152" t="s">
        <v>206</v>
      </c>
      <c r="C15152" t="s">
        <v>207</v>
      </c>
      <c r="D15152">
        <v>13.028905</v>
      </c>
      <c r="E15152">
        <v>77.552466999999993</v>
      </c>
      <c r="F15152" s="18">
        <v>44939</v>
      </c>
      <c r="G15152" s="19">
        <v>0.70833333333333304</v>
      </c>
      <c r="H15152">
        <v>17</v>
      </c>
      <c r="I15152" s="13" t="s">
        <v>211</v>
      </c>
      <c r="J15152">
        <v>0</v>
      </c>
      <c r="K15152" s="13" t="s">
        <v>191</v>
      </c>
      <c r="L15152">
        <v>5</v>
      </c>
      <c r="M15152">
        <v>1</v>
      </c>
      <c r="N15152" s="13" t="s">
        <v>212</v>
      </c>
      <c r="O15152" s="13" t="s">
        <v>195</v>
      </c>
      <c r="P15152">
        <v>36</v>
      </c>
      <c r="Q15152" s="13" t="s">
        <v>97</v>
      </c>
      <c r="R15152" s="13" t="s">
        <v>199</v>
      </c>
      <c r="S15152" s="13" t="s">
        <v>196</v>
      </c>
      <c r="T15152">
        <v>1</v>
      </c>
      <c r="U15152">
        <v>1</v>
      </c>
      <c r="V15152">
        <v>1</v>
      </c>
      <c r="W15152" s="13" t="s">
        <v>101</v>
      </c>
      <c r="X15152">
        <v>0.6</v>
      </c>
    </row>
    <row r="15153" spans="1:24" x14ac:dyDescent="0.3">
      <c r="A15153">
        <v>15151</v>
      </c>
      <c r="B15153" t="s">
        <v>206</v>
      </c>
      <c r="C15153" t="s">
        <v>207</v>
      </c>
      <c r="D15153">
        <v>13.001614</v>
      </c>
      <c r="E15153">
        <v>77.579620000000006</v>
      </c>
      <c r="F15153" s="18">
        <v>45077</v>
      </c>
      <c r="G15153" s="19">
        <v>0.70833333333333304</v>
      </c>
      <c r="H15153">
        <v>17</v>
      </c>
      <c r="I15153" s="13" t="s">
        <v>194</v>
      </c>
      <c r="J15153">
        <v>0</v>
      </c>
      <c r="K15153" s="13" t="s">
        <v>214</v>
      </c>
      <c r="L15153">
        <v>2</v>
      </c>
      <c r="M15153">
        <v>1</v>
      </c>
      <c r="N15153" s="13" t="s">
        <v>94</v>
      </c>
      <c r="O15153" s="13" t="s">
        <v>95</v>
      </c>
      <c r="P15153">
        <v>28</v>
      </c>
      <c r="Q15153" s="13" t="s">
        <v>195</v>
      </c>
      <c r="R15153" s="13" t="s">
        <v>205</v>
      </c>
      <c r="S15153" s="13" t="s">
        <v>196</v>
      </c>
      <c r="T15153">
        <v>3</v>
      </c>
      <c r="U15153">
        <v>0</v>
      </c>
      <c r="V15153">
        <v>1</v>
      </c>
      <c r="W15153" s="13" t="s">
        <v>101</v>
      </c>
      <c r="X15153">
        <v>0.6</v>
      </c>
    </row>
    <row r="15154" spans="1:24" x14ac:dyDescent="0.3">
      <c r="A15154">
        <v>15152</v>
      </c>
      <c r="B15154" t="s">
        <v>200</v>
      </c>
      <c r="C15154" t="s">
        <v>201</v>
      </c>
      <c r="D15154">
        <v>13.008101999999999</v>
      </c>
      <c r="E15154">
        <v>80.163526000000005</v>
      </c>
      <c r="F15154" s="18">
        <v>45396</v>
      </c>
      <c r="G15154" s="19">
        <v>0.33333333333333298</v>
      </c>
      <c r="H15154">
        <v>8</v>
      </c>
      <c r="I15154" s="13" t="s">
        <v>89</v>
      </c>
      <c r="J15154">
        <v>1</v>
      </c>
      <c r="K15154" s="13" t="s">
        <v>191</v>
      </c>
      <c r="L15154">
        <v>4</v>
      </c>
      <c r="M15154">
        <v>0</v>
      </c>
      <c r="N15154" s="13" t="s">
        <v>192</v>
      </c>
      <c r="O15154" s="13" t="s">
        <v>97</v>
      </c>
      <c r="P15154">
        <v>19</v>
      </c>
      <c r="Q15154" s="13" t="s">
        <v>195</v>
      </c>
      <c r="R15154" s="13" t="s">
        <v>205</v>
      </c>
      <c r="S15154" s="13" t="s">
        <v>99</v>
      </c>
      <c r="T15154">
        <v>5</v>
      </c>
      <c r="U15154">
        <v>5</v>
      </c>
      <c r="V15154">
        <v>1</v>
      </c>
      <c r="W15154" s="13" t="s">
        <v>101</v>
      </c>
      <c r="X15154">
        <v>0.45</v>
      </c>
    </row>
    <row r="15155" spans="1:24" x14ac:dyDescent="0.3">
      <c r="A15155">
        <v>15153</v>
      </c>
      <c r="B15155" t="s">
        <v>197</v>
      </c>
      <c r="C15155" t="s">
        <v>198</v>
      </c>
      <c r="D15155">
        <v>30.787130000000001</v>
      </c>
      <c r="E15155">
        <v>76.795751999999993</v>
      </c>
      <c r="F15155" s="18">
        <v>45588</v>
      </c>
      <c r="G15155" s="19">
        <v>0.20833333333333301</v>
      </c>
      <c r="H15155">
        <v>5</v>
      </c>
      <c r="I15155" s="13" t="s">
        <v>194</v>
      </c>
      <c r="J15155">
        <v>0</v>
      </c>
      <c r="K15155" s="13" t="s">
        <v>92</v>
      </c>
      <c r="L15155">
        <v>6</v>
      </c>
      <c r="M15155">
        <v>0</v>
      </c>
      <c r="N15155" s="13" t="s">
        <v>192</v>
      </c>
      <c r="O15155" s="13" t="s">
        <v>97</v>
      </c>
      <c r="P15155">
        <v>22</v>
      </c>
      <c r="Q15155" s="13" t="s">
        <v>97</v>
      </c>
      <c r="R15155" s="13" t="s">
        <v>98</v>
      </c>
      <c r="S15155" s="13" t="s">
        <v>193</v>
      </c>
      <c r="T15155">
        <v>1</v>
      </c>
      <c r="U15155">
        <v>0</v>
      </c>
      <c r="V15155">
        <v>0</v>
      </c>
      <c r="W15155" s="13" t="s">
        <v>101</v>
      </c>
      <c r="X15155">
        <v>0.3</v>
      </c>
    </row>
    <row r="15156" spans="1:24" x14ac:dyDescent="0.3">
      <c r="A15156">
        <v>15154</v>
      </c>
      <c r="B15156" t="s">
        <v>206</v>
      </c>
      <c r="C15156" t="s">
        <v>207</v>
      </c>
      <c r="D15156">
        <v>13.009925000000001</v>
      </c>
      <c r="E15156">
        <v>77.531960999999995</v>
      </c>
      <c r="F15156" s="18">
        <v>44735</v>
      </c>
      <c r="G15156" s="19">
        <v>0.79166666666666696</v>
      </c>
      <c r="H15156">
        <v>19</v>
      </c>
      <c r="I15156" s="13" t="s">
        <v>202</v>
      </c>
      <c r="J15156">
        <v>0</v>
      </c>
      <c r="K15156" s="13" t="s">
        <v>191</v>
      </c>
      <c r="L15156">
        <v>1</v>
      </c>
      <c r="M15156">
        <v>1</v>
      </c>
      <c r="N15156" s="13" t="s">
        <v>94</v>
      </c>
      <c r="O15156" s="13" t="s">
        <v>95</v>
      </c>
      <c r="P15156">
        <v>34</v>
      </c>
      <c r="Q15156" s="13" t="s">
        <v>195</v>
      </c>
      <c r="R15156" s="13" t="s">
        <v>199</v>
      </c>
      <c r="S15156" s="13" t="s">
        <v>196</v>
      </c>
      <c r="T15156">
        <v>3</v>
      </c>
      <c r="U15156">
        <v>1</v>
      </c>
      <c r="V15156">
        <v>1</v>
      </c>
      <c r="W15156" s="13" t="s">
        <v>101</v>
      </c>
      <c r="X15156">
        <v>0.6</v>
      </c>
    </row>
    <row r="15157" spans="1:24" x14ac:dyDescent="0.3">
      <c r="A15157">
        <v>15155</v>
      </c>
      <c r="B15157" t="s">
        <v>200</v>
      </c>
      <c r="C15157" t="s">
        <v>201</v>
      </c>
      <c r="D15157">
        <v>12.923608</v>
      </c>
      <c r="E15157">
        <v>80.226416999999998</v>
      </c>
      <c r="F15157" s="18">
        <v>44837</v>
      </c>
      <c r="G15157" s="19">
        <v>0</v>
      </c>
      <c r="H15157">
        <v>0</v>
      </c>
      <c r="I15157" s="13" t="s">
        <v>204</v>
      </c>
      <c r="J15157">
        <v>0</v>
      </c>
      <c r="K15157" s="13" t="s">
        <v>214</v>
      </c>
      <c r="L15157">
        <v>4</v>
      </c>
      <c r="M15157">
        <v>1</v>
      </c>
      <c r="N15157" s="13" t="s">
        <v>212</v>
      </c>
      <c r="O15157" s="13" t="s">
        <v>95</v>
      </c>
      <c r="P15157">
        <v>37</v>
      </c>
      <c r="Q15157" s="13" t="s">
        <v>97</v>
      </c>
      <c r="R15157" s="13" t="s">
        <v>213</v>
      </c>
      <c r="S15157" s="13" t="s">
        <v>196</v>
      </c>
      <c r="T15157">
        <v>5</v>
      </c>
      <c r="U15157">
        <v>5</v>
      </c>
      <c r="V15157">
        <v>0</v>
      </c>
      <c r="W15157" s="13" t="s">
        <v>101</v>
      </c>
      <c r="X15157">
        <v>0.65</v>
      </c>
    </row>
    <row r="15158" spans="1:24" x14ac:dyDescent="0.3">
      <c r="A15158">
        <v>15156</v>
      </c>
      <c r="B15158" t="s">
        <v>206</v>
      </c>
      <c r="C15158" t="s">
        <v>207</v>
      </c>
      <c r="D15158">
        <v>13.103202</v>
      </c>
      <c r="E15158">
        <v>77.552809999999994</v>
      </c>
      <c r="F15158" s="18">
        <v>44880</v>
      </c>
      <c r="G15158" s="19">
        <v>0.91666666666666696</v>
      </c>
      <c r="H15158">
        <v>22</v>
      </c>
      <c r="I15158" s="13" t="s">
        <v>215</v>
      </c>
      <c r="J15158">
        <v>0</v>
      </c>
      <c r="K15158" s="13" t="s">
        <v>214</v>
      </c>
      <c r="L15158">
        <v>2</v>
      </c>
      <c r="M15158">
        <v>0</v>
      </c>
      <c r="N15158" s="13" t="s">
        <v>212</v>
      </c>
      <c r="O15158" s="13" t="s">
        <v>95</v>
      </c>
      <c r="P15158">
        <v>25</v>
      </c>
      <c r="Q15158" s="13" t="s">
        <v>195</v>
      </c>
      <c r="R15158" s="13" t="s">
        <v>208</v>
      </c>
      <c r="S15158" s="13" t="s">
        <v>99</v>
      </c>
      <c r="T15158">
        <v>1</v>
      </c>
      <c r="U15158">
        <v>1</v>
      </c>
      <c r="V15158">
        <v>0</v>
      </c>
      <c r="W15158" s="13" t="s">
        <v>101</v>
      </c>
      <c r="X15158">
        <v>0.65</v>
      </c>
    </row>
    <row r="15159" spans="1:24" x14ac:dyDescent="0.3">
      <c r="A15159">
        <v>15157</v>
      </c>
      <c r="B15159" t="s">
        <v>200</v>
      </c>
      <c r="C15159" t="s">
        <v>201</v>
      </c>
      <c r="D15159">
        <v>13.163492</v>
      </c>
      <c r="E15159">
        <v>80.195076999999998</v>
      </c>
      <c r="F15159" s="18">
        <v>45131</v>
      </c>
      <c r="G15159" s="19">
        <v>8.3333333333333301E-2</v>
      </c>
      <c r="H15159">
        <v>2</v>
      </c>
      <c r="I15159" s="13" t="s">
        <v>204</v>
      </c>
      <c r="J15159">
        <v>0</v>
      </c>
      <c r="K15159" s="13" t="s">
        <v>214</v>
      </c>
      <c r="L15159">
        <v>2</v>
      </c>
      <c r="M15159">
        <v>0</v>
      </c>
      <c r="N15159" s="13" t="s">
        <v>94</v>
      </c>
      <c r="O15159" s="13" t="s">
        <v>95</v>
      </c>
      <c r="P15159">
        <v>24</v>
      </c>
      <c r="Q15159" s="13" t="s">
        <v>95</v>
      </c>
      <c r="R15159" s="13" t="s">
        <v>199</v>
      </c>
      <c r="S15159" s="13" t="s">
        <v>99</v>
      </c>
      <c r="T15159">
        <v>2</v>
      </c>
      <c r="U15159">
        <v>2</v>
      </c>
      <c r="V15159">
        <v>0</v>
      </c>
      <c r="W15159" s="13" t="s">
        <v>101</v>
      </c>
      <c r="X15159">
        <v>0.65</v>
      </c>
    </row>
    <row r="15160" spans="1:24" x14ac:dyDescent="0.3">
      <c r="A15160">
        <v>15158</v>
      </c>
      <c r="B15160" t="s">
        <v>203</v>
      </c>
      <c r="C15160" t="s">
        <v>203</v>
      </c>
      <c r="D15160">
        <v>28.561729</v>
      </c>
      <c r="E15160">
        <v>77.240278000000004</v>
      </c>
      <c r="F15160" s="18">
        <v>45326</v>
      </c>
      <c r="G15160" s="19">
        <v>0</v>
      </c>
      <c r="H15160">
        <v>0</v>
      </c>
      <c r="I15160" s="13" t="s">
        <v>89</v>
      </c>
      <c r="J15160">
        <v>1</v>
      </c>
      <c r="K15160" s="13" t="s">
        <v>214</v>
      </c>
      <c r="L15160">
        <v>5</v>
      </c>
      <c r="M15160">
        <v>1</v>
      </c>
      <c r="N15160" s="13" t="s">
        <v>212</v>
      </c>
      <c r="O15160" s="13" t="s">
        <v>95</v>
      </c>
      <c r="P15160">
        <v>21</v>
      </c>
      <c r="Q15160" s="13" t="s">
        <v>95</v>
      </c>
      <c r="R15160" s="13" t="s">
        <v>213</v>
      </c>
      <c r="S15160" s="13" t="s">
        <v>196</v>
      </c>
      <c r="T15160">
        <v>5</v>
      </c>
      <c r="U15160">
        <v>3</v>
      </c>
      <c r="V15160">
        <v>0</v>
      </c>
      <c r="W15160" s="13" t="s">
        <v>101</v>
      </c>
      <c r="X15160">
        <v>0.45</v>
      </c>
    </row>
    <row r="15161" spans="1:24" x14ac:dyDescent="0.3">
      <c r="A15161">
        <v>15159</v>
      </c>
      <c r="B15161" t="s">
        <v>197</v>
      </c>
      <c r="C15161" t="s">
        <v>198</v>
      </c>
      <c r="D15161">
        <v>30.769691999999999</v>
      </c>
      <c r="E15161">
        <v>76.888746999999995</v>
      </c>
      <c r="F15161" s="18">
        <v>45300</v>
      </c>
      <c r="G15161" s="19">
        <v>0.33333333333333298</v>
      </c>
      <c r="H15161">
        <v>8</v>
      </c>
      <c r="I15161" s="13" t="s">
        <v>215</v>
      </c>
      <c r="J15161">
        <v>0</v>
      </c>
      <c r="K15161" s="13" t="s">
        <v>214</v>
      </c>
      <c r="L15161">
        <v>4</v>
      </c>
      <c r="M15161">
        <v>0</v>
      </c>
      <c r="N15161" s="13" t="s">
        <v>212</v>
      </c>
      <c r="O15161" s="13" t="s">
        <v>195</v>
      </c>
      <c r="P15161">
        <v>27</v>
      </c>
      <c r="Q15161" s="13" t="s">
        <v>97</v>
      </c>
      <c r="R15161" s="13" t="s">
        <v>199</v>
      </c>
      <c r="S15161" s="13" t="s">
        <v>196</v>
      </c>
      <c r="T15161">
        <v>2</v>
      </c>
      <c r="U15161">
        <v>1</v>
      </c>
      <c r="V15161">
        <v>1</v>
      </c>
      <c r="W15161" s="13" t="s">
        <v>101</v>
      </c>
      <c r="X15161">
        <v>0.6</v>
      </c>
    </row>
    <row r="15162" spans="1:24" x14ac:dyDescent="0.3">
      <c r="A15162">
        <v>15160</v>
      </c>
      <c r="B15162" t="s">
        <v>206</v>
      </c>
      <c r="C15162" t="s">
        <v>207</v>
      </c>
      <c r="D15162">
        <v>13.136385000000001</v>
      </c>
      <c r="E15162">
        <v>77.669873999999993</v>
      </c>
      <c r="F15162" s="18">
        <v>44687</v>
      </c>
      <c r="G15162" s="19">
        <v>0.79166666666666696</v>
      </c>
      <c r="H15162">
        <v>19</v>
      </c>
      <c r="I15162" s="13" t="s">
        <v>211</v>
      </c>
      <c r="J15162">
        <v>0</v>
      </c>
      <c r="K15162" s="13" t="s">
        <v>214</v>
      </c>
      <c r="L15162">
        <v>3</v>
      </c>
      <c r="M15162">
        <v>0</v>
      </c>
      <c r="N15162" s="13" t="s">
        <v>94</v>
      </c>
      <c r="O15162" s="13" t="s">
        <v>95</v>
      </c>
      <c r="P15162">
        <v>21</v>
      </c>
      <c r="Q15162" s="13" t="s">
        <v>195</v>
      </c>
      <c r="R15162" s="13" t="s">
        <v>213</v>
      </c>
      <c r="S15162" s="13" t="s">
        <v>196</v>
      </c>
      <c r="T15162">
        <v>1</v>
      </c>
      <c r="U15162">
        <v>0</v>
      </c>
      <c r="V15162">
        <v>1</v>
      </c>
      <c r="W15162" s="13" t="s">
        <v>101</v>
      </c>
      <c r="X15162">
        <v>0.6</v>
      </c>
    </row>
    <row r="15163" spans="1:24" x14ac:dyDescent="0.3">
      <c r="A15163">
        <v>15161</v>
      </c>
      <c r="B15163" t="s">
        <v>200</v>
      </c>
      <c r="C15163" t="s">
        <v>201</v>
      </c>
      <c r="D15163">
        <v>12.887717</v>
      </c>
      <c r="E15163">
        <v>80.179215999999997</v>
      </c>
      <c r="F15163" s="18">
        <v>44611</v>
      </c>
      <c r="G15163" s="19">
        <v>8.3333333333333301E-2</v>
      </c>
      <c r="H15163">
        <v>2</v>
      </c>
      <c r="I15163" s="13" t="s">
        <v>219</v>
      </c>
      <c r="J15163">
        <v>1</v>
      </c>
      <c r="K15163" s="13" t="s">
        <v>191</v>
      </c>
      <c r="L15163">
        <v>2</v>
      </c>
      <c r="M15163">
        <v>1</v>
      </c>
      <c r="N15163" s="13" t="s">
        <v>192</v>
      </c>
      <c r="O15163" s="13" t="s">
        <v>97</v>
      </c>
      <c r="P15163">
        <v>36</v>
      </c>
      <c r="Q15163" s="13" t="s">
        <v>95</v>
      </c>
      <c r="R15163" s="13" t="s">
        <v>98</v>
      </c>
      <c r="S15163" s="13" t="s">
        <v>196</v>
      </c>
      <c r="T15163">
        <v>1</v>
      </c>
      <c r="U15163">
        <v>1</v>
      </c>
      <c r="V15163">
        <v>0</v>
      </c>
      <c r="W15163" s="13" t="s">
        <v>101</v>
      </c>
      <c r="X15163">
        <v>0.1</v>
      </c>
    </row>
    <row r="15164" spans="1:24" x14ac:dyDescent="0.3">
      <c r="A15164">
        <v>15162</v>
      </c>
      <c r="B15164" t="s">
        <v>190</v>
      </c>
      <c r="C15164" t="s">
        <v>80</v>
      </c>
      <c r="D15164">
        <v>19.286902000000001</v>
      </c>
      <c r="E15164">
        <v>72.878563</v>
      </c>
      <c r="F15164" s="18">
        <v>45403</v>
      </c>
      <c r="G15164" s="19">
        <v>0.58333333333333304</v>
      </c>
      <c r="H15164">
        <v>14</v>
      </c>
      <c r="I15164" s="13" t="s">
        <v>89</v>
      </c>
      <c r="J15164">
        <v>1</v>
      </c>
      <c r="K15164" s="13" t="s">
        <v>92</v>
      </c>
      <c r="L15164">
        <v>2</v>
      </c>
      <c r="M15164">
        <v>1</v>
      </c>
      <c r="N15164" s="13" t="s">
        <v>94</v>
      </c>
      <c r="O15164" s="13" t="s">
        <v>95</v>
      </c>
      <c r="P15164">
        <v>32</v>
      </c>
      <c r="Q15164" s="13" t="s">
        <v>97</v>
      </c>
      <c r="R15164" s="13" t="s">
        <v>208</v>
      </c>
      <c r="S15164" s="13" t="s">
        <v>196</v>
      </c>
      <c r="T15164">
        <v>5</v>
      </c>
      <c r="U15164">
        <v>4</v>
      </c>
      <c r="V15164">
        <v>0</v>
      </c>
      <c r="W15164" s="13" t="s">
        <v>101</v>
      </c>
      <c r="X15164">
        <v>0.65</v>
      </c>
    </row>
    <row r="15165" spans="1:24" x14ac:dyDescent="0.3">
      <c r="A15165">
        <v>15163</v>
      </c>
      <c r="B15165" t="s">
        <v>200</v>
      </c>
      <c r="C15165" t="s">
        <v>201</v>
      </c>
      <c r="D15165">
        <v>12.983207</v>
      </c>
      <c r="E15165">
        <v>80.186019000000002</v>
      </c>
      <c r="F15165" s="18">
        <v>44746</v>
      </c>
      <c r="G15165" s="19">
        <v>0.375</v>
      </c>
      <c r="H15165">
        <v>9</v>
      </c>
      <c r="I15165" s="13" t="s">
        <v>204</v>
      </c>
      <c r="J15165">
        <v>0</v>
      </c>
      <c r="K15165" s="13" t="s">
        <v>191</v>
      </c>
      <c r="L15165">
        <v>5</v>
      </c>
      <c r="M15165">
        <v>1</v>
      </c>
      <c r="N15165" s="13" t="s">
        <v>192</v>
      </c>
      <c r="O15165" s="13" t="s">
        <v>97</v>
      </c>
      <c r="P15165">
        <v>30</v>
      </c>
      <c r="Q15165" s="13" t="s">
        <v>95</v>
      </c>
      <c r="R15165" s="13" t="s">
        <v>199</v>
      </c>
      <c r="S15165" s="13" t="s">
        <v>196</v>
      </c>
      <c r="T15165">
        <v>4</v>
      </c>
      <c r="U15165">
        <v>2</v>
      </c>
      <c r="V15165">
        <v>1</v>
      </c>
      <c r="W15165" s="13" t="s">
        <v>101</v>
      </c>
      <c r="X15165">
        <v>0.25</v>
      </c>
    </row>
    <row r="15166" spans="1:24" x14ac:dyDescent="0.3">
      <c r="A15166">
        <v>15164</v>
      </c>
      <c r="B15166" t="s">
        <v>217</v>
      </c>
      <c r="C15166" t="s">
        <v>218</v>
      </c>
      <c r="D15166">
        <v>22.532637999999999</v>
      </c>
      <c r="E15166">
        <v>88.433009999999996</v>
      </c>
      <c r="F15166" s="18">
        <v>45711</v>
      </c>
      <c r="G15166" s="19">
        <v>0.16666666666666699</v>
      </c>
      <c r="H15166">
        <v>4</v>
      </c>
      <c r="I15166" s="13" t="s">
        <v>89</v>
      </c>
      <c r="J15166">
        <v>1</v>
      </c>
      <c r="K15166" s="13" t="s">
        <v>191</v>
      </c>
      <c r="L15166">
        <v>3</v>
      </c>
      <c r="M15166">
        <v>0</v>
      </c>
      <c r="N15166" s="13" t="s">
        <v>94</v>
      </c>
      <c r="O15166" s="13" t="s">
        <v>95</v>
      </c>
      <c r="P15166">
        <v>23</v>
      </c>
      <c r="Q15166" s="13" t="s">
        <v>95</v>
      </c>
      <c r="R15166" s="13" t="s">
        <v>205</v>
      </c>
      <c r="S15166" s="13" t="s">
        <v>196</v>
      </c>
      <c r="T15166">
        <v>5</v>
      </c>
      <c r="U15166">
        <v>0</v>
      </c>
      <c r="V15166">
        <v>0</v>
      </c>
      <c r="W15166" s="13" t="s">
        <v>101</v>
      </c>
      <c r="X15166">
        <v>0.45</v>
      </c>
    </row>
    <row r="15167" spans="1:24" x14ac:dyDescent="0.3">
      <c r="A15167">
        <v>15165</v>
      </c>
      <c r="B15167" t="s">
        <v>190</v>
      </c>
      <c r="C15167" t="s">
        <v>80</v>
      </c>
      <c r="D15167">
        <v>19.031314999999999</v>
      </c>
      <c r="E15167">
        <v>72.852621999999997</v>
      </c>
      <c r="F15167" s="18">
        <v>45115</v>
      </c>
      <c r="G15167" s="19">
        <v>4.1666666666666699E-2</v>
      </c>
      <c r="H15167">
        <v>1</v>
      </c>
      <c r="I15167" s="13" t="s">
        <v>219</v>
      </c>
      <c r="J15167">
        <v>1</v>
      </c>
      <c r="K15167" s="13" t="s">
        <v>92</v>
      </c>
      <c r="L15167">
        <v>6</v>
      </c>
      <c r="M15167">
        <v>0</v>
      </c>
      <c r="N15167" s="13" t="s">
        <v>192</v>
      </c>
      <c r="O15167" s="13" t="s">
        <v>97</v>
      </c>
      <c r="P15167">
        <v>15</v>
      </c>
      <c r="Q15167" s="13" t="s">
        <v>95</v>
      </c>
      <c r="R15167" s="13" t="s">
        <v>205</v>
      </c>
      <c r="S15167" s="13" t="s">
        <v>193</v>
      </c>
      <c r="T15167">
        <v>5</v>
      </c>
      <c r="U15167">
        <v>3</v>
      </c>
      <c r="V15167">
        <v>0</v>
      </c>
      <c r="W15167" s="13" t="s">
        <v>101</v>
      </c>
      <c r="X15167">
        <v>0.1</v>
      </c>
    </row>
    <row r="15168" spans="1:24" x14ac:dyDescent="0.3">
      <c r="A15168">
        <v>15166</v>
      </c>
      <c r="B15168" t="s">
        <v>200</v>
      </c>
      <c r="C15168" t="s">
        <v>201</v>
      </c>
      <c r="D15168">
        <v>12.955431000000001</v>
      </c>
      <c r="E15168">
        <v>80.220658</v>
      </c>
      <c r="F15168" s="18">
        <v>45326</v>
      </c>
      <c r="G15168" s="19">
        <v>0.5</v>
      </c>
      <c r="H15168">
        <v>12</v>
      </c>
      <c r="I15168" s="13" t="s">
        <v>89</v>
      </c>
      <c r="J15168">
        <v>1</v>
      </c>
      <c r="K15168" s="13" t="s">
        <v>214</v>
      </c>
      <c r="L15168">
        <v>4</v>
      </c>
      <c r="M15168">
        <v>0</v>
      </c>
      <c r="N15168" s="13" t="s">
        <v>94</v>
      </c>
      <c r="O15168" s="13" t="s">
        <v>95</v>
      </c>
      <c r="P15168">
        <v>36</v>
      </c>
      <c r="Q15168" s="13" t="s">
        <v>97</v>
      </c>
      <c r="R15168" s="13" t="s">
        <v>208</v>
      </c>
      <c r="S15168" s="13" t="s">
        <v>99</v>
      </c>
      <c r="T15168">
        <v>1</v>
      </c>
      <c r="U15168">
        <v>1</v>
      </c>
      <c r="V15168">
        <v>0</v>
      </c>
      <c r="W15168" s="13" t="s">
        <v>101</v>
      </c>
      <c r="X15168">
        <v>0.85</v>
      </c>
    </row>
    <row r="15169" spans="1:24" x14ac:dyDescent="0.3">
      <c r="A15169">
        <v>15167</v>
      </c>
      <c r="B15169" t="s">
        <v>209</v>
      </c>
      <c r="C15169" t="s">
        <v>210</v>
      </c>
      <c r="D15169">
        <v>17.363398</v>
      </c>
      <c r="E15169">
        <v>78.219255000000004</v>
      </c>
      <c r="F15169" s="18">
        <v>44577</v>
      </c>
      <c r="G15169" s="19">
        <v>0.29166666666666702</v>
      </c>
      <c r="H15169">
        <v>7</v>
      </c>
      <c r="I15169" s="13" t="s">
        <v>89</v>
      </c>
      <c r="J15169">
        <v>1</v>
      </c>
      <c r="K15169" s="13" t="s">
        <v>92</v>
      </c>
      <c r="L15169">
        <v>1</v>
      </c>
      <c r="M15169">
        <v>0</v>
      </c>
      <c r="N15169" s="13" t="s">
        <v>192</v>
      </c>
      <c r="O15169" s="13" t="s">
        <v>97</v>
      </c>
      <c r="P15169">
        <v>16</v>
      </c>
      <c r="Q15169" s="13" t="s">
        <v>95</v>
      </c>
      <c r="R15169" s="13" t="s">
        <v>208</v>
      </c>
      <c r="S15169" s="13" t="s">
        <v>196</v>
      </c>
      <c r="T15169">
        <v>2</v>
      </c>
      <c r="U15169">
        <v>2</v>
      </c>
      <c r="V15169">
        <v>0</v>
      </c>
      <c r="W15169" s="13" t="s">
        <v>101</v>
      </c>
      <c r="X15169">
        <v>0.1</v>
      </c>
    </row>
    <row r="15170" spans="1:24" x14ac:dyDescent="0.3">
      <c r="A15170">
        <v>15168</v>
      </c>
      <c r="B15170" t="s">
        <v>203</v>
      </c>
      <c r="C15170" t="s">
        <v>203</v>
      </c>
      <c r="D15170">
        <v>28.795971999999999</v>
      </c>
      <c r="E15170">
        <v>77.031617999999995</v>
      </c>
      <c r="F15170" s="18">
        <v>45219</v>
      </c>
      <c r="G15170" s="19">
        <v>0.70833333333333304</v>
      </c>
      <c r="H15170">
        <v>17</v>
      </c>
      <c r="I15170" s="13" t="s">
        <v>211</v>
      </c>
      <c r="J15170">
        <v>0</v>
      </c>
      <c r="K15170" s="13" t="s">
        <v>214</v>
      </c>
      <c r="L15170">
        <v>5</v>
      </c>
      <c r="M15170">
        <v>1</v>
      </c>
      <c r="N15170" s="13" t="s">
        <v>192</v>
      </c>
      <c r="O15170" s="13" t="s">
        <v>97</v>
      </c>
      <c r="P15170">
        <v>26</v>
      </c>
      <c r="Q15170" s="13" t="s">
        <v>195</v>
      </c>
      <c r="R15170" s="13" t="s">
        <v>199</v>
      </c>
      <c r="S15170" s="13" t="s">
        <v>196</v>
      </c>
      <c r="T15170">
        <v>4</v>
      </c>
      <c r="U15170">
        <v>0</v>
      </c>
      <c r="V15170">
        <v>1</v>
      </c>
      <c r="W15170" s="13" t="s">
        <v>101</v>
      </c>
      <c r="X15170">
        <v>0.25</v>
      </c>
    </row>
    <row r="15171" spans="1:24" x14ac:dyDescent="0.3">
      <c r="A15171">
        <v>15169</v>
      </c>
      <c r="B15171" t="s">
        <v>203</v>
      </c>
      <c r="C15171" t="s">
        <v>203</v>
      </c>
      <c r="D15171">
        <v>28.733431</v>
      </c>
      <c r="E15171">
        <v>77.235225999999997</v>
      </c>
      <c r="F15171" s="18">
        <v>45491</v>
      </c>
      <c r="G15171" s="19">
        <v>0.95833333333333304</v>
      </c>
      <c r="H15171">
        <v>23</v>
      </c>
      <c r="I15171" s="13" t="s">
        <v>202</v>
      </c>
      <c r="J15171">
        <v>0</v>
      </c>
      <c r="K15171" s="13" t="s">
        <v>191</v>
      </c>
      <c r="L15171">
        <v>3</v>
      </c>
      <c r="M15171">
        <v>1</v>
      </c>
      <c r="N15171" s="13" t="s">
        <v>94</v>
      </c>
      <c r="O15171" s="13" t="s">
        <v>95</v>
      </c>
      <c r="P15171">
        <v>31</v>
      </c>
      <c r="Q15171" s="13" t="s">
        <v>97</v>
      </c>
      <c r="R15171" s="13" t="s">
        <v>208</v>
      </c>
      <c r="S15171" s="13" t="s">
        <v>99</v>
      </c>
      <c r="T15171">
        <v>3</v>
      </c>
      <c r="U15171">
        <v>3</v>
      </c>
      <c r="V15171">
        <v>0</v>
      </c>
      <c r="W15171" s="13" t="s">
        <v>101</v>
      </c>
      <c r="X15171">
        <v>0.85</v>
      </c>
    </row>
    <row r="15172" spans="1:24" x14ac:dyDescent="0.3">
      <c r="A15172">
        <v>15170</v>
      </c>
      <c r="B15172" t="s">
        <v>203</v>
      </c>
      <c r="C15172" t="s">
        <v>203</v>
      </c>
      <c r="D15172">
        <v>28.818141000000001</v>
      </c>
      <c r="E15172">
        <v>76.946393999999998</v>
      </c>
      <c r="F15172" s="18">
        <v>45288</v>
      </c>
      <c r="G15172" s="19">
        <v>0.54166666666666696</v>
      </c>
      <c r="H15172">
        <v>13</v>
      </c>
      <c r="I15172" s="13" t="s">
        <v>202</v>
      </c>
      <c r="J15172">
        <v>0</v>
      </c>
      <c r="K15172" s="13" t="s">
        <v>214</v>
      </c>
      <c r="L15172">
        <v>3</v>
      </c>
      <c r="M15172">
        <v>0</v>
      </c>
      <c r="N15172" s="13" t="s">
        <v>94</v>
      </c>
      <c r="O15172" s="13" t="s">
        <v>95</v>
      </c>
      <c r="P15172">
        <v>24</v>
      </c>
      <c r="Q15172" s="13" t="s">
        <v>95</v>
      </c>
      <c r="R15172" s="13" t="s">
        <v>98</v>
      </c>
      <c r="S15172" s="13" t="s">
        <v>193</v>
      </c>
      <c r="T15172">
        <v>3</v>
      </c>
      <c r="U15172">
        <v>2</v>
      </c>
      <c r="V15172">
        <v>0</v>
      </c>
      <c r="W15172" s="13" t="s">
        <v>101</v>
      </c>
      <c r="X15172">
        <v>0.45</v>
      </c>
    </row>
    <row r="15173" spans="1:24" x14ac:dyDescent="0.3">
      <c r="A15173">
        <v>15171</v>
      </c>
      <c r="B15173" t="s">
        <v>203</v>
      </c>
      <c r="C15173" t="s">
        <v>203</v>
      </c>
      <c r="D15173">
        <v>28.477969999999999</v>
      </c>
      <c r="E15173">
        <v>76.804928000000004</v>
      </c>
      <c r="F15173" s="18">
        <v>45669</v>
      </c>
      <c r="G15173" s="19">
        <v>0.66666666666666696</v>
      </c>
      <c r="H15173">
        <v>16</v>
      </c>
      <c r="I15173" s="13" t="s">
        <v>89</v>
      </c>
      <c r="J15173">
        <v>1</v>
      </c>
      <c r="K15173" s="13" t="s">
        <v>214</v>
      </c>
      <c r="L15173">
        <v>5</v>
      </c>
      <c r="M15173">
        <v>1</v>
      </c>
      <c r="N15173" s="13" t="s">
        <v>212</v>
      </c>
      <c r="O15173" s="13" t="s">
        <v>95</v>
      </c>
      <c r="P15173">
        <v>32</v>
      </c>
      <c r="Q15173" s="13" t="s">
        <v>95</v>
      </c>
      <c r="R15173" s="13" t="s">
        <v>98</v>
      </c>
      <c r="S15173" s="13" t="s">
        <v>196</v>
      </c>
      <c r="T15173">
        <v>2</v>
      </c>
      <c r="U15173">
        <v>0</v>
      </c>
      <c r="V15173">
        <v>0</v>
      </c>
      <c r="W15173" s="13" t="s">
        <v>101</v>
      </c>
      <c r="X15173">
        <v>0.45</v>
      </c>
    </row>
    <row r="15174" spans="1:24" x14ac:dyDescent="0.3">
      <c r="A15174">
        <v>15172</v>
      </c>
      <c r="B15174" t="s">
        <v>203</v>
      </c>
      <c r="C15174" t="s">
        <v>203</v>
      </c>
      <c r="D15174">
        <v>28.631625</v>
      </c>
      <c r="E15174">
        <v>76.918115999999998</v>
      </c>
      <c r="F15174" s="18">
        <v>45367</v>
      </c>
      <c r="G15174" s="19">
        <v>0.33333333333333298</v>
      </c>
      <c r="H15174">
        <v>8</v>
      </c>
      <c r="I15174" s="13" t="s">
        <v>219</v>
      </c>
      <c r="J15174">
        <v>1</v>
      </c>
      <c r="K15174" s="13" t="s">
        <v>191</v>
      </c>
      <c r="L15174">
        <v>6</v>
      </c>
      <c r="M15174">
        <v>0</v>
      </c>
      <c r="N15174" s="13" t="s">
        <v>212</v>
      </c>
      <c r="O15174" s="13" t="s">
        <v>195</v>
      </c>
      <c r="P15174">
        <v>25</v>
      </c>
      <c r="Q15174" s="13" t="s">
        <v>97</v>
      </c>
      <c r="R15174" s="13" t="s">
        <v>199</v>
      </c>
      <c r="S15174" s="13" t="s">
        <v>196</v>
      </c>
      <c r="T15174">
        <v>1</v>
      </c>
      <c r="U15174">
        <v>1</v>
      </c>
      <c r="V15174">
        <v>1</v>
      </c>
      <c r="W15174" s="13" t="s">
        <v>101</v>
      </c>
      <c r="X15174">
        <v>0.6</v>
      </c>
    </row>
    <row r="15175" spans="1:24" x14ac:dyDescent="0.3">
      <c r="A15175">
        <v>15173</v>
      </c>
      <c r="B15175" t="s">
        <v>79</v>
      </c>
      <c r="C15175" t="s">
        <v>80</v>
      </c>
      <c r="D15175">
        <v>18.465371999999999</v>
      </c>
      <c r="E15175">
        <v>73.751705999999999</v>
      </c>
      <c r="F15175" s="18">
        <v>44774</v>
      </c>
      <c r="G15175" s="19">
        <v>4.1666666666666699E-2</v>
      </c>
      <c r="H15175">
        <v>1</v>
      </c>
      <c r="I15175" s="13" t="s">
        <v>204</v>
      </c>
      <c r="J15175">
        <v>0</v>
      </c>
      <c r="K15175" s="13" t="s">
        <v>92</v>
      </c>
      <c r="L15175">
        <v>6</v>
      </c>
      <c r="M15175">
        <v>1</v>
      </c>
      <c r="N15175" s="13" t="s">
        <v>212</v>
      </c>
      <c r="O15175" s="13" t="s">
        <v>195</v>
      </c>
      <c r="P15175">
        <v>15</v>
      </c>
      <c r="Q15175" s="13" t="s">
        <v>95</v>
      </c>
      <c r="R15175" s="13" t="s">
        <v>213</v>
      </c>
      <c r="S15175" s="13" t="s">
        <v>193</v>
      </c>
      <c r="T15175">
        <v>5</v>
      </c>
      <c r="U15175">
        <v>1</v>
      </c>
      <c r="V15175">
        <v>0</v>
      </c>
      <c r="W15175" s="13" t="s">
        <v>101</v>
      </c>
      <c r="X15175">
        <v>0.25</v>
      </c>
    </row>
    <row r="15176" spans="1:24" x14ac:dyDescent="0.3">
      <c r="A15176">
        <v>15174</v>
      </c>
      <c r="B15176" t="s">
        <v>197</v>
      </c>
      <c r="C15176" t="s">
        <v>198</v>
      </c>
      <c r="D15176">
        <v>30.735429</v>
      </c>
      <c r="E15176">
        <v>76.849288999999999</v>
      </c>
      <c r="F15176" s="18">
        <v>45154</v>
      </c>
      <c r="G15176" s="19">
        <v>0.625</v>
      </c>
      <c r="H15176">
        <v>15</v>
      </c>
      <c r="I15176" s="13" t="s">
        <v>194</v>
      </c>
      <c r="J15176">
        <v>0</v>
      </c>
      <c r="K15176" s="13" t="s">
        <v>214</v>
      </c>
      <c r="L15176">
        <v>4</v>
      </c>
      <c r="M15176">
        <v>1</v>
      </c>
      <c r="N15176" s="13" t="s">
        <v>192</v>
      </c>
      <c r="O15176" s="13" t="s">
        <v>97</v>
      </c>
      <c r="P15176">
        <v>35</v>
      </c>
      <c r="Q15176" s="13" t="s">
        <v>97</v>
      </c>
      <c r="R15176" s="13" t="s">
        <v>98</v>
      </c>
      <c r="S15176" s="13" t="s">
        <v>99</v>
      </c>
      <c r="T15176">
        <v>1</v>
      </c>
      <c r="U15176">
        <v>1</v>
      </c>
      <c r="V15176">
        <v>0</v>
      </c>
      <c r="W15176" s="13" t="s">
        <v>101</v>
      </c>
      <c r="X15176">
        <v>0.5</v>
      </c>
    </row>
    <row r="15177" spans="1:24" x14ac:dyDescent="0.3">
      <c r="A15177">
        <v>15175</v>
      </c>
      <c r="B15177" t="s">
        <v>203</v>
      </c>
      <c r="C15177" t="s">
        <v>203</v>
      </c>
      <c r="D15177">
        <v>28.544301999999998</v>
      </c>
      <c r="E15177">
        <v>77.156817000000004</v>
      </c>
      <c r="F15177" s="18">
        <v>44619</v>
      </c>
      <c r="G15177" s="19">
        <v>0.875</v>
      </c>
      <c r="H15177">
        <v>21</v>
      </c>
      <c r="I15177" s="13" t="s">
        <v>89</v>
      </c>
      <c r="J15177">
        <v>1</v>
      </c>
      <c r="K15177" s="13" t="s">
        <v>214</v>
      </c>
      <c r="L15177">
        <v>2</v>
      </c>
      <c r="M15177">
        <v>1</v>
      </c>
      <c r="N15177" s="13" t="s">
        <v>212</v>
      </c>
      <c r="O15177" s="13" t="s">
        <v>195</v>
      </c>
      <c r="P15177">
        <v>21</v>
      </c>
      <c r="Q15177" s="13" t="s">
        <v>195</v>
      </c>
      <c r="R15177" s="13" t="s">
        <v>208</v>
      </c>
      <c r="S15177" s="13" t="s">
        <v>196</v>
      </c>
      <c r="T15177">
        <v>1</v>
      </c>
      <c r="U15177">
        <v>0</v>
      </c>
      <c r="V15177">
        <v>0</v>
      </c>
      <c r="W15177" s="13" t="s">
        <v>101</v>
      </c>
      <c r="X15177">
        <v>0.25</v>
      </c>
    </row>
    <row r="15178" spans="1:24" x14ac:dyDescent="0.3">
      <c r="A15178">
        <v>15176</v>
      </c>
      <c r="B15178" t="s">
        <v>79</v>
      </c>
      <c r="C15178" t="s">
        <v>80</v>
      </c>
      <c r="D15178">
        <v>18.510504000000001</v>
      </c>
      <c r="E15178">
        <v>73.814064999999999</v>
      </c>
      <c r="F15178" s="18">
        <v>45745</v>
      </c>
      <c r="G15178" s="19">
        <v>0.41666666666666702</v>
      </c>
      <c r="H15178">
        <v>10</v>
      </c>
      <c r="I15178" s="13" t="s">
        <v>219</v>
      </c>
      <c r="J15178">
        <v>1</v>
      </c>
      <c r="K15178" s="13" t="s">
        <v>214</v>
      </c>
      <c r="L15178">
        <v>4</v>
      </c>
      <c r="M15178">
        <v>1</v>
      </c>
      <c r="N15178" s="13" t="s">
        <v>94</v>
      </c>
      <c r="O15178" s="13" t="s">
        <v>95</v>
      </c>
      <c r="P15178">
        <v>39</v>
      </c>
      <c r="Q15178" s="13" t="s">
        <v>97</v>
      </c>
      <c r="R15178" s="13" t="s">
        <v>199</v>
      </c>
      <c r="S15178" s="13" t="s">
        <v>193</v>
      </c>
      <c r="T15178">
        <v>4</v>
      </c>
      <c r="U15178">
        <v>2</v>
      </c>
      <c r="V15178">
        <v>1</v>
      </c>
      <c r="W15178" s="13" t="s">
        <v>101</v>
      </c>
      <c r="X15178">
        <v>0.8</v>
      </c>
    </row>
    <row r="15179" spans="1:24" x14ac:dyDescent="0.3">
      <c r="A15179">
        <v>15177</v>
      </c>
      <c r="B15179" t="s">
        <v>203</v>
      </c>
      <c r="C15179" t="s">
        <v>203</v>
      </c>
      <c r="D15179">
        <v>28.683198999999998</v>
      </c>
      <c r="E15179">
        <v>76.978233000000003</v>
      </c>
      <c r="F15179" s="18">
        <v>44740</v>
      </c>
      <c r="G15179" s="19">
        <v>0.91666666666666696</v>
      </c>
      <c r="H15179">
        <v>22</v>
      </c>
      <c r="I15179" s="13" t="s">
        <v>215</v>
      </c>
      <c r="J15179">
        <v>0</v>
      </c>
      <c r="K15179" s="13" t="s">
        <v>191</v>
      </c>
      <c r="L15179">
        <v>1</v>
      </c>
      <c r="M15179">
        <v>1</v>
      </c>
      <c r="N15179" s="13" t="s">
        <v>212</v>
      </c>
      <c r="O15179" s="13" t="s">
        <v>195</v>
      </c>
      <c r="P15179">
        <v>33</v>
      </c>
      <c r="Q15179" s="13" t="s">
        <v>195</v>
      </c>
      <c r="R15179" s="13" t="s">
        <v>98</v>
      </c>
      <c r="S15179" s="13" t="s">
        <v>193</v>
      </c>
      <c r="T15179">
        <v>1</v>
      </c>
      <c r="U15179">
        <v>0</v>
      </c>
      <c r="V15179">
        <v>0</v>
      </c>
      <c r="W15179" s="13" t="s">
        <v>101</v>
      </c>
      <c r="X15179">
        <v>0.25</v>
      </c>
    </row>
    <row r="15180" spans="1:24" x14ac:dyDescent="0.3">
      <c r="A15180">
        <v>15178</v>
      </c>
      <c r="B15180" t="s">
        <v>197</v>
      </c>
      <c r="C15180" t="s">
        <v>198</v>
      </c>
      <c r="D15180">
        <v>30.604927</v>
      </c>
      <c r="E15180">
        <v>76.848510000000005</v>
      </c>
      <c r="F15180" s="18">
        <v>45703</v>
      </c>
      <c r="G15180" s="19">
        <v>0.91666666666666696</v>
      </c>
      <c r="H15180">
        <v>22</v>
      </c>
      <c r="I15180" s="13" t="s">
        <v>219</v>
      </c>
      <c r="J15180">
        <v>1</v>
      </c>
      <c r="K15180" s="13" t="s">
        <v>214</v>
      </c>
      <c r="L15180">
        <v>3</v>
      </c>
      <c r="M15180">
        <v>0</v>
      </c>
      <c r="N15180" s="13" t="s">
        <v>94</v>
      </c>
      <c r="O15180" s="13" t="s">
        <v>95</v>
      </c>
      <c r="P15180">
        <v>29</v>
      </c>
      <c r="Q15180" s="13" t="s">
        <v>195</v>
      </c>
      <c r="R15180" s="13" t="s">
        <v>213</v>
      </c>
      <c r="S15180" s="13" t="s">
        <v>99</v>
      </c>
      <c r="T15180">
        <v>1</v>
      </c>
      <c r="U15180">
        <v>1</v>
      </c>
      <c r="V15180">
        <v>0</v>
      </c>
      <c r="W15180" s="13" t="s">
        <v>101</v>
      </c>
      <c r="X15180">
        <v>0.65</v>
      </c>
    </row>
    <row r="15181" spans="1:24" x14ac:dyDescent="0.3">
      <c r="A15181">
        <v>15179</v>
      </c>
      <c r="B15181" t="s">
        <v>200</v>
      </c>
      <c r="C15181" t="s">
        <v>201</v>
      </c>
      <c r="D15181">
        <v>12.865384000000001</v>
      </c>
      <c r="E15181">
        <v>80.159664000000006</v>
      </c>
      <c r="F15181" s="18">
        <v>45681</v>
      </c>
      <c r="G15181" s="19">
        <v>0.70833333333333304</v>
      </c>
      <c r="H15181">
        <v>17</v>
      </c>
      <c r="I15181" s="13" t="s">
        <v>211</v>
      </c>
      <c r="J15181">
        <v>0</v>
      </c>
      <c r="K15181" s="13" t="s">
        <v>92</v>
      </c>
      <c r="L15181">
        <v>2</v>
      </c>
      <c r="M15181">
        <v>1</v>
      </c>
      <c r="N15181" s="13" t="s">
        <v>212</v>
      </c>
      <c r="O15181" s="13" t="s">
        <v>195</v>
      </c>
      <c r="P15181">
        <v>39</v>
      </c>
      <c r="Q15181" s="13" t="s">
        <v>195</v>
      </c>
      <c r="R15181" s="13" t="s">
        <v>213</v>
      </c>
      <c r="S15181" s="13" t="s">
        <v>193</v>
      </c>
      <c r="T15181">
        <v>2</v>
      </c>
      <c r="U15181">
        <v>2</v>
      </c>
      <c r="V15181">
        <v>1</v>
      </c>
      <c r="W15181" s="13" t="s">
        <v>101</v>
      </c>
      <c r="X15181">
        <v>0.4</v>
      </c>
    </row>
    <row r="15182" spans="1:24" x14ac:dyDescent="0.3">
      <c r="A15182">
        <v>15180</v>
      </c>
      <c r="B15182" t="s">
        <v>217</v>
      </c>
      <c r="C15182" t="s">
        <v>218</v>
      </c>
      <c r="D15182">
        <v>22.457993999999999</v>
      </c>
      <c r="E15182">
        <v>88.478341999999998</v>
      </c>
      <c r="F15182" s="18">
        <v>45096</v>
      </c>
      <c r="G15182" s="19">
        <v>0.20833333333333301</v>
      </c>
      <c r="H15182">
        <v>5</v>
      </c>
      <c r="I15182" s="13" t="s">
        <v>204</v>
      </c>
      <c r="J15182">
        <v>0</v>
      </c>
      <c r="K15182" s="13" t="s">
        <v>191</v>
      </c>
      <c r="L15182">
        <v>2</v>
      </c>
      <c r="M15182">
        <v>0</v>
      </c>
      <c r="N15182" s="13" t="s">
        <v>212</v>
      </c>
      <c r="O15182" s="13" t="s">
        <v>195</v>
      </c>
      <c r="P15182">
        <v>37</v>
      </c>
      <c r="Q15182" s="13" t="s">
        <v>97</v>
      </c>
      <c r="R15182" s="13" t="s">
        <v>205</v>
      </c>
      <c r="S15182" s="13" t="s">
        <v>193</v>
      </c>
      <c r="T15182">
        <v>3</v>
      </c>
      <c r="U15182">
        <v>1</v>
      </c>
      <c r="V15182">
        <v>0</v>
      </c>
      <c r="W15182" s="13" t="s">
        <v>101</v>
      </c>
      <c r="X15182">
        <v>0.45</v>
      </c>
    </row>
    <row r="15183" spans="1:24" x14ac:dyDescent="0.3">
      <c r="A15183">
        <v>15181</v>
      </c>
      <c r="B15183" t="s">
        <v>209</v>
      </c>
      <c r="C15183" t="s">
        <v>210</v>
      </c>
      <c r="D15183">
        <v>17.376844999999999</v>
      </c>
      <c r="E15183">
        <v>78.548550000000006</v>
      </c>
      <c r="F15183" s="18">
        <v>44984</v>
      </c>
      <c r="G15183" s="19">
        <v>0.125</v>
      </c>
      <c r="H15183">
        <v>3</v>
      </c>
      <c r="I15183" s="13" t="s">
        <v>204</v>
      </c>
      <c r="J15183">
        <v>0</v>
      </c>
      <c r="K15183" s="13" t="s">
        <v>191</v>
      </c>
      <c r="L15183">
        <v>3</v>
      </c>
      <c r="M15183">
        <v>0</v>
      </c>
      <c r="N15183" s="13" t="s">
        <v>192</v>
      </c>
      <c r="O15183" s="13" t="s">
        <v>97</v>
      </c>
      <c r="P15183">
        <v>26</v>
      </c>
      <c r="Q15183" s="13" t="s">
        <v>95</v>
      </c>
      <c r="R15183" s="13" t="s">
        <v>199</v>
      </c>
      <c r="S15183" s="13" t="s">
        <v>196</v>
      </c>
      <c r="T15183">
        <v>3</v>
      </c>
      <c r="U15183">
        <v>3</v>
      </c>
      <c r="V15183">
        <v>0</v>
      </c>
      <c r="W15183" s="13" t="s">
        <v>101</v>
      </c>
      <c r="X15183">
        <v>0.1</v>
      </c>
    </row>
    <row r="15184" spans="1:24" x14ac:dyDescent="0.3">
      <c r="A15184">
        <v>15182</v>
      </c>
      <c r="B15184" t="s">
        <v>79</v>
      </c>
      <c r="C15184" t="s">
        <v>80</v>
      </c>
      <c r="D15184">
        <v>18.584992</v>
      </c>
      <c r="E15184">
        <v>73.883803</v>
      </c>
      <c r="F15184" s="18">
        <v>45724</v>
      </c>
      <c r="G15184" s="19">
        <v>0.70833333333333304</v>
      </c>
      <c r="H15184">
        <v>17</v>
      </c>
      <c r="I15184" s="13" t="s">
        <v>219</v>
      </c>
      <c r="J15184">
        <v>1</v>
      </c>
      <c r="K15184" s="13" t="s">
        <v>214</v>
      </c>
      <c r="L15184">
        <v>1</v>
      </c>
      <c r="M15184">
        <v>0</v>
      </c>
      <c r="N15184" s="13" t="s">
        <v>212</v>
      </c>
      <c r="O15184" s="13" t="s">
        <v>95</v>
      </c>
      <c r="P15184">
        <v>18</v>
      </c>
      <c r="Q15184" s="13" t="s">
        <v>97</v>
      </c>
      <c r="R15184" s="13" t="s">
        <v>205</v>
      </c>
      <c r="S15184" s="13" t="s">
        <v>193</v>
      </c>
      <c r="T15184">
        <v>1</v>
      </c>
      <c r="U15184">
        <v>0</v>
      </c>
      <c r="V15184">
        <v>1</v>
      </c>
      <c r="W15184" s="13" t="s">
        <v>101</v>
      </c>
      <c r="X15184">
        <v>0.8</v>
      </c>
    </row>
    <row r="15185" spans="1:24" x14ac:dyDescent="0.3">
      <c r="A15185">
        <v>15183</v>
      </c>
      <c r="B15185" t="s">
        <v>209</v>
      </c>
      <c r="C15185" t="s">
        <v>210</v>
      </c>
      <c r="D15185">
        <v>17.448819</v>
      </c>
      <c r="E15185">
        <v>78.592648999999994</v>
      </c>
      <c r="F15185" s="18">
        <v>44689</v>
      </c>
      <c r="G15185" s="19">
        <v>0.79166666666666696</v>
      </c>
      <c r="H15185">
        <v>19</v>
      </c>
      <c r="I15185" s="13" t="s">
        <v>89</v>
      </c>
      <c r="J15185">
        <v>1</v>
      </c>
      <c r="K15185" s="13" t="s">
        <v>191</v>
      </c>
      <c r="L15185">
        <v>5</v>
      </c>
      <c r="M15185">
        <v>0</v>
      </c>
      <c r="N15185" s="13" t="s">
        <v>192</v>
      </c>
      <c r="O15185" s="13" t="s">
        <v>97</v>
      </c>
      <c r="P15185">
        <v>33</v>
      </c>
      <c r="Q15185" s="13" t="s">
        <v>195</v>
      </c>
      <c r="R15185" s="13" t="s">
        <v>98</v>
      </c>
      <c r="S15185" s="13" t="s">
        <v>99</v>
      </c>
      <c r="T15185">
        <v>5</v>
      </c>
      <c r="U15185">
        <v>5</v>
      </c>
      <c r="V15185">
        <v>1</v>
      </c>
      <c r="W15185" s="13" t="s">
        <v>101</v>
      </c>
      <c r="X15185">
        <v>0.45</v>
      </c>
    </row>
    <row r="15186" spans="1:24" x14ac:dyDescent="0.3">
      <c r="A15186">
        <v>15184</v>
      </c>
      <c r="B15186" t="s">
        <v>209</v>
      </c>
      <c r="C15186" t="s">
        <v>210</v>
      </c>
      <c r="D15186">
        <v>17.268868000000001</v>
      </c>
      <c r="E15186">
        <v>78.229050999999998</v>
      </c>
      <c r="F15186" s="18">
        <v>45474</v>
      </c>
      <c r="G15186" s="19">
        <v>0.25</v>
      </c>
      <c r="H15186">
        <v>6</v>
      </c>
      <c r="I15186" s="13" t="s">
        <v>204</v>
      </c>
      <c r="J15186">
        <v>0</v>
      </c>
      <c r="K15186" s="13" t="s">
        <v>191</v>
      </c>
      <c r="L15186">
        <v>6</v>
      </c>
      <c r="M15186">
        <v>0</v>
      </c>
      <c r="N15186" s="13" t="s">
        <v>192</v>
      </c>
      <c r="O15186" s="13" t="s">
        <v>97</v>
      </c>
      <c r="P15186">
        <v>22</v>
      </c>
      <c r="Q15186" s="13" t="s">
        <v>97</v>
      </c>
      <c r="R15186" s="13" t="s">
        <v>199</v>
      </c>
      <c r="S15186" s="13" t="s">
        <v>196</v>
      </c>
      <c r="T15186">
        <v>3</v>
      </c>
      <c r="U15186">
        <v>0</v>
      </c>
      <c r="V15186">
        <v>0</v>
      </c>
      <c r="W15186" s="13" t="s">
        <v>101</v>
      </c>
      <c r="X15186">
        <v>0.3</v>
      </c>
    </row>
    <row r="15187" spans="1:24" x14ac:dyDescent="0.3">
      <c r="A15187">
        <v>15185</v>
      </c>
      <c r="B15187" t="s">
        <v>200</v>
      </c>
      <c r="C15187" t="s">
        <v>201</v>
      </c>
      <c r="D15187">
        <v>13.078326000000001</v>
      </c>
      <c r="E15187">
        <v>80.298377000000002</v>
      </c>
      <c r="F15187" s="18">
        <v>44955</v>
      </c>
      <c r="G15187" s="19">
        <v>0.66666666666666696</v>
      </c>
      <c r="H15187">
        <v>16</v>
      </c>
      <c r="I15187" s="13" t="s">
        <v>89</v>
      </c>
      <c r="J15187">
        <v>1</v>
      </c>
      <c r="K15187" s="13" t="s">
        <v>92</v>
      </c>
      <c r="L15187">
        <v>1</v>
      </c>
      <c r="M15187">
        <v>0</v>
      </c>
      <c r="N15187" s="13" t="s">
        <v>192</v>
      </c>
      <c r="O15187" s="13" t="s">
        <v>97</v>
      </c>
      <c r="P15187">
        <v>34</v>
      </c>
      <c r="Q15187" s="13" t="s">
        <v>95</v>
      </c>
      <c r="R15187" s="13" t="s">
        <v>98</v>
      </c>
      <c r="S15187" s="13" t="s">
        <v>196</v>
      </c>
      <c r="T15187">
        <v>1</v>
      </c>
      <c r="U15187">
        <v>1</v>
      </c>
      <c r="V15187">
        <v>0</v>
      </c>
      <c r="W15187" s="13" t="s">
        <v>101</v>
      </c>
      <c r="X15187">
        <v>0.1</v>
      </c>
    </row>
    <row r="15188" spans="1:24" x14ac:dyDescent="0.3">
      <c r="A15188">
        <v>15186</v>
      </c>
      <c r="B15188" t="s">
        <v>197</v>
      </c>
      <c r="C15188" t="s">
        <v>198</v>
      </c>
      <c r="D15188">
        <v>30.609085</v>
      </c>
      <c r="E15188">
        <v>76.879525999999998</v>
      </c>
      <c r="F15188" s="18">
        <v>45377</v>
      </c>
      <c r="G15188" s="19">
        <v>0.5</v>
      </c>
      <c r="H15188">
        <v>12</v>
      </c>
      <c r="I15188" s="13" t="s">
        <v>215</v>
      </c>
      <c r="J15188">
        <v>0</v>
      </c>
      <c r="K15188" s="13" t="s">
        <v>92</v>
      </c>
      <c r="L15188">
        <v>6</v>
      </c>
      <c r="M15188">
        <v>1</v>
      </c>
      <c r="N15188" s="13" t="s">
        <v>192</v>
      </c>
      <c r="O15188" s="13" t="s">
        <v>97</v>
      </c>
      <c r="P15188">
        <v>39</v>
      </c>
      <c r="Q15188" s="13" t="s">
        <v>95</v>
      </c>
      <c r="R15188" s="13" t="s">
        <v>205</v>
      </c>
      <c r="S15188" s="13" t="s">
        <v>196</v>
      </c>
      <c r="T15188">
        <v>4</v>
      </c>
      <c r="U15188">
        <v>2</v>
      </c>
      <c r="V15188">
        <v>0</v>
      </c>
      <c r="W15188" s="13" t="s">
        <v>101</v>
      </c>
      <c r="X15188">
        <v>0.1</v>
      </c>
    </row>
    <row r="15189" spans="1:24" x14ac:dyDescent="0.3">
      <c r="A15189">
        <v>15187</v>
      </c>
      <c r="B15189" t="s">
        <v>206</v>
      </c>
      <c r="C15189" t="s">
        <v>207</v>
      </c>
      <c r="D15189">
        <v>12.921666999999999</v>
      </c>
      <c r="E15189">
        <v>77.584114</v>
      </c>
      <c r="F15189" s="18">
        <v>45739</v>
      </c>
      <c r="G15189" s="19">
        <v>0.66666666666666696</v>
      </c>
      <c r="H15189">
        <v>16</v>
      </c>
      <c r="I15189" s="13" t="s">
        <v>89</v>
      </c>
      <c r="J15189">
        <v>1</v>
      </c>
      <c r="K15189" s="13" t="s">
        <v>191</v>
      </c>
      <c r="L15189">
        <v>5</v>
      </c>
      <c r="M15189">
        <v>0</v>
      </c>
      <c r="N15189" s="13" t="s">
        <v>192</v>
      </c>
      <c r="O15189" s="13" t="s">
        <v>97</v>
      </c>
      <c r="P15189">
        <v>18</v>
      </c>
      <c r="Q15189" s="13" t="s">
        <v>95</v>
      </c>
      <c r="R15189" s="13" t="s">
        <v>199</v>
      </c>
      <c r="S15189" s="13" t="s">
        <v>196</v>
      </c>
      <c r="T15189">
        <v>4</v>
      </c>
      <c r="U15189">
        <v>0</v>
      </c>
      <c r="V15189">
        <v>0</v>
      </c>
      <c r="W15189" s="13" t="s">
        <v>101</v>
      </c>
      <c r="X15189">
        <v>0.1</v>
      </c>
    </row>
    <row r="15190" spans="1:24" x14ac:dyDescent="0.3">
      <c r="A15190">
        <v>15188</v>
      </c>
      <c r="B15190" t="s">
        <v>197</v>
      </c>
      <c r="C15190" t="s">
        <v>198</v>
      </c>
      <c r="D15190">
        <v>30.765709999999999</v>
      </c>
      <c r="E15190">
        <v>76.896654999999996</v>
      </c>
      <c r="F15190" s="18">
        <v>45364</v>
      </c>
      <c r="G15190" s="19">
        <v>0.16666666666666699</v>
      </c>
      <c r="H15190">
        <v>4</v>
      </c>
      <c r="I15190" s="13" t="s">
        <v>194</v>
      </c>
      <c r="J15190">
        <v>0</v>
      </c>
      <c r="K15190" s="13" t="s">
        <v>214</v>
      </c>
      <c r="L15190">
        <v>4</v>
      </c>
      <c r="M15190">
        <v>1</v>
      </c>
      <c r="N15190" s="13" t="s">
        <v>192</v>
      </c>
      <c r="O15190" s="13" t="s">
        <v>97</v>
      </c>
      <c r="P15190">
        <v>37</v>
      </c>
      <c r="Q15190" s="13" t="s">
        <v>195</v>
      </c>
      <c r="R15190" s="13" t="s">
        <v>199</v>
      </c>
      <c r="S15190" s="13" t="s">
        <v>193</v>
      </c>
      <c r="T15190">
        <v>3</v>
      </c>
      <c r="U15190">
        <v>0</v>
      </c>
      <c r="V15190">
        <v>0</v>
      </c>
      <c r="W15190" s="13" t="s">
        <v>101</v>
      </c>
      <c r="X15190">
        <v>0.1</v>
      </c>
    </row>
    <row r="15191" spans="1:24" x14ac:dyDescent="0.3">
      <c r="A15191">
        <v>15189</v>
      </c>
      <c r="B15191" t="s">
        <v>206</v>
      </c>
      <c r="C15191" t="s">
        <v>207</v>
      </c>
      <c r="D15191">
        <v>12.869251</v>
      </c>
      <c r="E15191">
        <v>77.737689000000003</v>
      </c>
      <c r="F15191" s="18">
        <v>45565</v>
      </c>
      <c r="G15191" s="19">
        <v>0.33333333333333298</v>
      </c>
      <c r="H15191">
        <v>8</v>
      </c>
      <c r="I15191" s="13" t="s">
        <v>204</v>
      </c>
      <c r="J15191">
        <v>0</v>
      </c>
      <c r="K15191" s="13" t="s">
        <v>191</v>
      </c>
      <c r="L15191">
        <v>3</v>
      </c>
      <c r="M15191">
        <v>0</v>
      </c>
      <c r="N15191" s="13" t="s">
        <v>192</v>
      </c>
      <c r="O15191" s="13" t="s">
        <v>97</v>
      </c>
      <c r="P15191">
        <v>18</v>
      </c>
      <c r="Q15191" s="13" t="s">
        <v>97</v>
      </c>
      <c r="R15191" s="13" t="s">
        <v>205</v>
      </c>
      <c r="S15191" s="13" t="s">
        <v>196</v>
      </c>
      <c r="T15191">
        <v>4</v>
      </c>
      <c r="U15191">
        <v>1</v>
      </c>
      <c r="V15191">
        <v>1</v>
      </c>
      <c r="W15191" s="13" t="s">
        <v>101</v>
      </c>
      <c r="X15191">
        <v>0.45</v>
      </c>
    </row>
    <row r="15192" spans="1:24" x14ac:dyDescent="0.3">
      <c r="A15192">
        <v>15190</v>
      </c>
      <c r="B15192" t="s">
        <v>190</v>
      </c>
      <c r="C15192" t="s">
        <v>80</v>
      </c>
      <c r="D15192">
        <v>18.905670000000001</v>
      </c>
      <c r="E15192">
        <v>72.842087000000006</v>
      </c>
      <c r="F15192" s="18">
        <v>45625</v>
      </c>
      <c r="G15192" s="19">
        <v>0.75</v>
      </c>
      <c r="H15192">
        <v>18</v>
      </c>
      <c r="I15192" s="13" t="s">
        <v>211</v>
      </c>
      <c r="J15192">
        <v>0</v>
      </c>
      <c r="K15192" s="13" t="s">
        <v>214</v>
      </c>
      <c r="L15192">
        <v>2</v>
      </c>
      <c r="M15192">
        <v>1</v>
      </c>
      <c r="N15192" s="13" t="s">
        <v>212</v>
      </c>
      <c r="O15192" s="13" t="s">
        <v>195</v>
      </c>
      <c r="P15192">
        <v>33</v>
      </c>
      <c r="Q15192" s="13" t="s">
        <v>97</v>
      </c>
      <c r="R15192" s="13" t="s">
        <v>205</v>
      </c>
      <c r="S15192" s="13" t="s">
        <v>193</v>
      </c>
      <c r="T15192">
        <v>5</v>
      </c>
      <c r="U15192">
        <v>2</v>
      </c>
      <c r="V15192">
        <v>1</v>
      </c>
      <c r="W15192" s="13" t="s">
        <v>101</v>
      </c>
      <c r="X15192">
        <v>0.6</v>
      </c>
    </row>
    <row r="15193" spans="1:24" x14ac:dyDescent="0.3">
      <c r="A15193">
        <v>15191</v>
      </c>
      <c r="B15193" t="s">
        <v>209</v>
      </c>
      <c r="C15193" t="s">
        <v>210</v>
      </c>
      <c r="D15193">
        <v>17.309816999999999</v>
      </c>
      <c r="E15193">
        <v>78.596494000000007</v>
      </c>
      <c r="F15193" s="18">
        <v>45163</v>
      </c>
      <c r="G15193" s="19">
        <v>0.29166666666666702</v>
      </c>
      <c r="H15193">
        <v>7</v>
      </c>
      <c r="I15193" s="13" t="s">
        <v>211</v>
      </c>
      <c r="J15193">
        <v>0</v>
      </c>
      <c r="K15193" s="13" t="s">
        <v>92</v>
      </c>
      <c r="L15193">
        <v>2</v>
      </c>
      <c r="M15193">
        <v>0</v>
      </c>
      <c r="N15193" s="13" t="s">
        <v>94</v>
      </c>
      <c r="O15193" s="13" t="s">
        <v>95</v>
      </c>
      <c r="P15193">
        <v>24</v>
      </c>
      <c r="Q15193" s="13" t="s">
        <v>97</v>
      </c>
      <c r="R15193" s="13" t="s">
        <v>205</v>
      </c>
      <c r="S15193" s="13" t="s">
        <v>196</v>
      </c>
      <c r="T15193">
        <v>5</v>
      </c>
      <c r="U15193">
        <v>5</v>
      </c>
      <c r="V15193">
        <v>0</v>
      </c>
      <c r="W15193" s="13" t="s">
        <v>101</v>
      </c>
      <c r="X15193">
        <v>0.65</v>
      </c>
    </row>
    <row r="15194" spans="1:24" x14ac:dyDescent="0.3">
      <c r="A15194">
        <v>15192</v>
      </c>
      <c r="B15194" t="s">
        <v>79</v>
      </c>
      <c r="C15194" t="s">
        <v>80</v>
      </c>
      <c r="D15194">
        <v>18.523015999999998</v>
      </c>
      <c r="E15194">
        <v>73.791023999999993</v>
      </c>
      <c r="F15194" s="18">
        <v>45198</v>
      </c>
      <c r="G15194" s="19">
        <v>0.83333333333333304</v>
      </c>
      <c r="H15194">
        <v>20</v>
      </c>
      <c r="I15194" s="13" t="s">
        <v>211</v>
      </c>
      <c r="J15194">
        <v>0</v>
      </c>
      <c r="K15194" s="13" t="s">
        <v>214</v>
      </c>
      <c r="L15194">
        <v>3</v>
      </c>
      <c r="M15194">
        <v>1</v>
      </c>
      <c r="N15194" s="13" t="s">
        <v>94</v>
      </c>
      <c r="O15194" s="13" t="s">
        <v>95</v>
      </c>
      <c r="P15194">
        <v>19</v>
      </c>
      <c r="Q15194" s="13" t="s">
        <v>95</v>
      </c>
      <c r="R15194" s="13" t="s">
        <v>208</v>
      </c>
      <c r="S15194" s="13" t="s">
        <v>196</v>
      </c>
      <c r="T15194">
        <v>1</v>
      </c>
      <c r="U15194">
        <v>0</v>
      </c>
      <c r="V15194">
        <v>0</v>
      </c>
      <c r="W15194" s="13" t="s">
        <v>101</v>
      </c>
      <c r="X15194">
        <v>0.45</v>
      </c>
    </row>
    <row r="15195" spans="1:24" x14ac:dyDescent="0.3">
      <c r="A15195">
        <v>15193</v>
      </c>
      <c r="B15195" t="s">
        <v>217</v>
      </c>
      <c r="C15195" t="s">
        <v>218</v>
      </c>
      <c r="D15195">
        <v>22.621203000000001</v>
      </c>
      <c r="E15195">
        <v>88.208749999999995</v>
      </c>
      <c r="F15195" s="18">
        <v>45261</v>
      </c>
      <c r="G15195" s="19">
        <v>0.54166666666666696</v>
      </c>
      <c r="H15195">
        <v>13</v>
      </c>
      <c r="I15195" s="13" t="s">
        <v>211</v>
      </c>
      <c r="J15195">
        <v>0</v>
      </c>
      <c r="K15195" s="13" t="s">
        <v>92</v>
      </c>
      <c r="L15195">
        <v>2</v>
      </c>
      <c r="M15195">
        <v>0</v>
      </c>
      <c r="N15195" s="13" t="s">
        <v>212</v>
      </c>
      <c r="O15195" s="13" t="s">
        <v>95</v>
      </c>
      <c r="P15195">
        <v>34</v>
      </c>
      <c r="Q15195" s="13" t="s">
        <v>95</v>
      </c>
      <c r="R15195" s="13" t="s">
        <v>98</v>
      </c>
      <c r="S15195" s="13" t="s">
        <v>99</v>
      </c>
      <c r="T15195">
        <v>4</v>
      </c>
      <c r="U15195">
        <v>4</v>
      </c>
      <c r="V15195">
        <v>0</v>
      </c>
      <c r="W15195" s="13" t="s">
        <v>101</v>
      </c>
      <c r="X15195">
        <v>0.65</v>
      </c>
    </row>
    <row r="15196" spans="1:24" x14ac:dyDescent="0.3">
      <c r="A15196">
        <v>15194</v>
      </c>
      <c r="B15196" t="s">
        <v>217</v>
      </c>
      <c r="C15196" t="s">
        <v>218</v>
      </c>
      <c r="D15196">
        <v>22.693581999999999</v>
      </c>
      <c r="E15196">
        <v>88.467667000000006</v>
      </c>
      <c r="F15196" s="18">
        <v>44839</v>
      </c>
      <c r="G15196" s="19">
        <v>0.66666666666666696</v>
      </c>
      <c r="H15196">
        <v>16</v>
      </c>
      <c r="I15196" s="13" t="s">
        <v>194</v>
      </c>
      <c r="J15196">
        <v>0</v>
      </c>
      <c r="K15196" s="13" t="s">
        <v>92</v>
      </c>
      <c r="L15196">
        <v>5</v>
      </c>
      <c r="M15196">
        <v>0</v>
      </c>
      <c r="N15196" s="13" t="s">
        <v>94</v>
      </c>
      <c r="O15196" s="13" t="s">
        <v>95</v>
      </c>
      <c r="P15196">
        <v>37</v>
      </c>
      <c r="Q15196" s="13" t="s">
        <v>195</v>
      </c>
      <c r="R15196" s="13" t="s">
        <v>213</v>
      </c>
      <c r="S15196" s="13" t="s">
        <v>196</v>
      </c>
      <c r="T15196">
        <v>3</v>
      </c>
      <c r="U15196">
        <v>2</v>
      </c>
      <c r="V15196">
        <v>0</v>
      </c>
      <c r="W15196" s="13" t="s">
        <v>101</v>
      </c>
      <c r="X15196">
        <v>0.45</v>
      </c>
    </row>
    <row r="15197" spans="1:24" x14ac:dyDescent="0.3">
      <c r="A15197">
        <v>15195</v>
      </c>
      <c r="B15197" t="s">
        <v>206</v>
      </c>
      <c r="C15197" t="s">
        <v>207</v>
      </c>
      <c r="D15197">
        <v>12.858767</v>
      </c>
      <c r="E15197">
        <v>77.632864999999995</v>
      </c>
      <c r="F15197" s="18">
        <v>45641</v>
      </c>
      <c r="G15197" s="19">
        <v>0.29166666666666702</v>
      </c>
      <c r="H15197">
        <v>7</v>
      </c>
      <c r="I15197" s="13" t="s">
        <v>89</v>
      </c>
      <c r="J15197">
        <v>1</v>
      </c>
      <c r="K15197" s="13" t="s">
        <v>191</v>
      </c>
      <c r="L15197">
        <v>5</v>
      </c>
      <c r="M15197">
        <v>0</v>
      </c>
      <c r="N15197" s="13" t="s">
        <v>212</v>
      </c>
      <c r="O15197" s="13" t="s">
        <v>95</v>
      </c>
      <c r="P15197">
        <v>18</v>
      </c>
      <c r="Q15197" s="13" t="s">
        <v>195</v>
      </c>
      <c r="R15197" s="13" t="s">
        <v>199</v>
      </c>
      <c r="S15197" s="13" t="s">
        <v>196</v>
      </c>
      <c r="T15197">
        <v>5</v>
      </c>
      <c r="U15197">
        <v>2</v>
      </c>
      <c r="V15197">
        <v>0</v>
      </c>
      <c r="W15197" s="13" t="s">
        <v>101</v>
      </c>
      <c r="X15197">
        <v>0.45</v>
      </c>
    </row>
    <row r="15198" spans="1:24" x14ac:dyDescent="0.3">
      <c r="A15198">
        <v>15196</v>
      </c>
      <c r="B15198" t="s">
        <v>203</v>
      </c>
      <c r="C15198" t="s">
        <v>203</v>
      </c>
      <c r="D15198">
        <v>28.887160999999999</v>
      </c>
      <c r="E15198">
        <v>76.865600000000001</v>
      </c>
      <c r="F15198" s="18">
        <v>45147</v>
      </c>
      <c r="G15198" s="19">
        <v>8.3333333333333301E-2</v>
      </c>
      <c r="H15198">
        <v>2</v>
      </c>
      <c r="I15198" s="13" t="s">
        <v>194</v>
      </c>
      <c r="J15198">
        <v>0</v>
      </c>
      <c r="K15198" s="13" t="s">
        <v>191</v>
      </c>
      <c r="L15198">
        <v>1</v>
      </c>
      <c r="M15198">
        <v>0</v>
      </c>
      <c r="N15198" s="13" t="s">
        <v>212</v>
      </c>
      <c r="O15198" s="13" t="s">
        <v>195</v>
      </c>
      <c r="P15198">
        <v>24</v>
      </c>
      <c r="Q15198" s="13" t="s">
        <v>95</v>
      </c>
      <c r="R15198" s="13" t="s">
        <v>199</v>
      </c>
      <c r="S15198" s="13" t="s">
        <v>196</v>
      </c>
      <c r="T15198">
        <v>1</v>
      </c>
      <c r="U15198">
        <v>0</v>
      </c>
      <c r="V15198">
        <v>0</v>
      </c>
      <c r="W15198" s="13" t="s">
        <v>101</v>
      </c>
      <c r="X15198">
        <v>0.25</v>
      </c>
    </row>
    <row r="15199" spans="1:24" x14ac:dyDescent="0.3">
      <c r="A15199">
        <v>15197</v>
      </c>
      <c r="B15199" t="s">
        <v>206</v>
      </c>
      <c r="C15199" t="s">
        <v>207</v>
      </c>
      <c r="D15199">
        <v>12.959944</v>
      </c>
      <c r="E15199">
        <v>77.640021000000004</v>
      </c>
      <c r="F15199" s="18">
        <v>44965</v>
      </c>
      <c r="G15199" s="19">
        <v>0.83333333333333304</v>
      </c>
      <c r="H15199">
        <v>20</v>
      </c>
      <c r="I15199" s="13" t="s">
        <v>194</v>
      </c>
      <c r="J15199">
        <v>0</v>
      </c>
      <c r="K15199" s="13" t="s">
        <v>191</v>
      </c>
      <c r="L15199">
        <v>3</v>
      </c>
      <c r="M15199">
        <v>0</v>
      </c>
      <c r="N15199" s="13" t="s">
        <v>94</v>
      </c>
      <c r="O15199" s="13" t="s">
        <v>95</v>
      </c>
      <c r="P15199">
        <v>29</v>
      </c>
      <c r="Q15199" s="13" t="s">
        <v>97</v>
      </c>
      <c r="R15199" s="13" t="s">
        <v>208</v>
      </c>
      <c r="S15199" s="13" t="s">
        <v>99</v>
      </c>
      <c r="T15199">
        <v>3</v>
      </c>
      <c r="U15199">
        <v>3</v>
      </c>
      <c r="V15199">
        <v>0</v>
      </c>
      <c r="W15199" s="13" t="s">
        <v>101</v>
      </c>
      <c r="X15199">
        <v>0.85</v>
      </c>
    </row>
    <row r="15200" spans="1:24" x14ac:dyDescent="0.3">
      <c r="A15200">
        <v>15198</v>
      </c>
      <c r="B15200" t="s">
        <v>197</v>
      </c>
      <c r="C15200" t="s">
        <v>198</v>
      </c>
      <c r="D15200">
        <v>30.610751</v>
      </c>
      <c r="E15200">
        <v>76.700346999999994</v>
      </c>
      <c r="F15200" s="18">
        <v>45409</v>
      </c>
      <c r="G15200" s="19">
        <v>0.95833333333333304</v>
      </c>
      <c r="H15200">
        <v>23</v>
      </c>
      <c r="I15200" s="13" t="s">
        <v>219</v>
      </c>
      <c r="J15200">
        <v>1</v>
      </c>
      <c r="K15200" s="13" t="s">
        <v>92</v>
      </c>
      <c r="L15200">
        <v>4</v>
      </c>
      <c r="M15200">
        <v>0</v>
      </c>
      <c r="N15200" s="13" t="s">
        <v>192</v>
      </c>
      <c r="O15200" s="13" t="s">
        <v>97</v>
      </c>
      <c r="P15200">
        <v>19</v>
      </c>
      <c r="Q15200" s="13" t="s">
        <v>195</v>
      </c>
      <c r="R15200" s="13" t="s">
        <v>205</v>
      </c>
      <c r="S15200" s="13" t="s">
        <v>193</v>
      </c>
      <c r="T15200">
        <v>3</v>
      </c>
      <c r="U15200">
        <v>0</v>
      </c>
      <c r="V15200">
        <v>0</v>
      </c>
      <c r="W15200" s="13" t="s">
        <v>101</v>
      </c>
      <c r="X15200">
        <v>0.1</v>
      </c>
    </row>
    <row r="15201" spans="1:24" x14ac:dyDescent="0.3">
      <c r="A15201">
        <v>15199</v>
      </c>
      <c r="B15201" t="s">
        <v>203</v>
      </c>
      <c r="C15201" t="s">
        <v>203</v>
      </c>
      <c r="D15201">
        <v>28.478366999999999</v>
      </c>
      <c r="E15201">
        <v>76.891307999999995</v>
      </c>
      <c r="F15201" s="18">
        <v>45382</v>
      </c>
      <c r="G15201" s="19">
        <v>0.33333333333333298</v>
      </c>
      <c r="H15201">
        <v>8</v>
      </c>
      <c r="I15201" s="13" t="s">
        <v>89</v>
      </c>
      <c r="J15201">
        <v>1</v>
      </c>
      <c r="K15201" s="13" t="s">
        <v>214</v>
      </c>
      <c r="L15201">
        <v>2</v>
      </c>
      <c r="M15201">
        <v>1</v>
      </c>
      <c r="N15201" s="13" t="s">
        <v>212</v>
      </c>
      <c r="O15201" s="13" t="s">
        <v>195</v>
      </c>
      <c r="P15201">
        <v>22</v>
      </c>
      <c r="Q15201" s="13" t="s">
        <v>97</v>
      </c>
      <c r="R15201" s="13" t="s">
        <v>98</v>
      </c>
      <c r="S15201" s="13" t="s">
        <v>193</v>
      </c>
      <c r="T15201">
        <v>1</v>
      </c>
      <c r="U15201">
        <v>1</v>
      </c>
      <c r="V15201">
        <v>1</v>
      </c>
      <c r="W15201" s="13" t="s">
        <v>101</v>
      </c>
      <c r="X15201">
        <v>0.6</v>
      </c>
    </row>
    <row r="15202" spans="1:24" x14ac:dyDescent="0.3">
      <c r="A15202">
        <v>15200</v>
      </c>
      <c r="B15202" t="s">
        <v>197</v>
      </c>
      <c r="C15202" t="s">
        <v>198</v>
      </c>
      <c r="D15202">
        <v>30.697797000000001</v>
      </c>
      <c r="E15202">
        <v>76.888469999999998</v>
      </c>
      <c r="F15202" s="18">
        <v>44592</v>
      </c>
      <c r="G15202" s="19">
        <v>0.875</v>
      </c>
      <c r="H15202">
        <v>21</v>
      </c>
      <c r="I15202" s="13" t="s">
        <v>204</v>
      </c>
      <c r="J15202">
        <v>0</v>
      </c>
      <c r="K15202" s="13" t="s">
        <v>191</v>
      </c>
      <c r="L15202">
        <v>6</v>
      </c>
      <c r="M15202">
        <v>1</v>
      </c>
      <c r="N15202" s="13" t="s">
        <v>94</v>
      </c>
      <c r="O15202" s="13" t="s">
        <v>95</v>
      </c>
      <c r="P15202">
        <v>33</v>
      </c>
      <c r="Q15202" s="13" t="s">
        <v>195</v>
      </c>
      <c r="R15202" s="13" t="s">
        <v>98</v>
      </c>
      <c r="S15202" s="13" t="s">
        <v>193</v>
      </c>
      <c r="T15202">
        <v>3</v>
      </c>
      <c r="U15202">
        <v>1</v>
      </c>
      <c r="V15202">
        <v>0</v>
      </c>
      <c r="W15202" s="13" t="s">
        <v>101</v>
      </c>
      <c r="X15202">
        <v>0.45</v>
      </c>
    </row>
    <row r="15203" spans="1:24" x14ac:dyDescent="0.3">
      <c r="A15203">
        <v>15201</v>
      </c>
      <c r="B15203" t="s">
        <v>209</v>
      </c>
      <c r="C15203" t="s">
        <v>210</v>
      </c>
      <c r="D15203">
        <v>17.350148000000001</v>
      </c>
      <c r="E15203">
        <v>78.326856000000006</v>
      </c>
      <c r="F15203" s="18">
        <v>45745</v>
      </c>
      <c r="G15203" s="19">
        <v>0.66666666666666696</v>
      </c>
      <c r="H15203">
        <v>16</v>
      </c>
      <c r="I15203" s="13" t="s">
        <v>219</v>
      </c>
      <c r="J15203">
        <v>1</v>
      </c>
      <c r="K15203" s="13" t="s">
        <v>92</v>
      </c>
      <c r="L15203">
        <v>5</v>
      </c>
      <c r="M15203">
        <v>0</v>
      </c>
      <c r="N15203" s="13" t="s">
        <v>192</v>
      </c>
      <c r="O15203" s="13" t="s">
        <v>97</v>
      </c>
      <c r="P15203">
        <v>20</v>
      </c>
      <c r="Q15203" s="13" t="s">
        <v>95</v>
      </c>
      <c r="R15203" s="13" t="s">
        <v>199</v>
      </c>
      <c r="S15203" s="13" t="s">
        <v>196</v>
      </c>
      <c r="T15203">
        <v>3</v>
      </c>
      <c r="U15203">
        <v>2</v>
      </c>
      <c r="V15203">
        <v>0</v>
      </c>
      <c r="W15203" s="13" t="s">
        <v>101</v>
      </c>
      <c r="X15203">
        <v>0.1</v>
      </c>
    </row>
    <row r="15204" spans="1:24" x14ac:dyDescent="0.3">
      <c r="A15204">
        <v>15202</v>
      </c>
      <c r="B15204" t="s">
        <v>79</v>
      </c>
      <c r="C15204" t="s">
        <v>80</v>
      </c>
      <c r="D15204">
        <v>18.662603000000001</v>
      </c>
      <c r="E15204">
        <v>73.741793999999999</v>
      </c>
      <c r="F15204" s="18">
        <v>45189</v>
      </c>
      <c r="G15204" s="19">
        <v>0</v>
      </c>
      <c r="H15204">
        <v>0</v>
      </c>
      <c r="I15204" s="13" t="s">
        <v>194</v>
      </c>
      <c r="J15204">
        <v>0</v>
      </c>
      <c r="K15204" s="13" t="s">
        <v>191</v>
      </c>
      <c r="L15204">
        <v>3</v>
      </c>
      <c r="M15204">
        <v>0</v>
      </c>
      <c r="N15204" s="13" t="s">
        <v>94</v>
      </c>
      <c r="O15204" s="13" t="s">
        <v>95</v>
      </c>
      <c r="P15204">
        <v>39</v>
      </c>
      <c r="Q15204" s="13" t="s">
        <v>95</v>
      </c>
      <c r="R15204" s="13" t="s">
        <v>213</v>
      </c>
      <c r="S15204" s="13" t="s">
        <v>196</v>
      </c>
      <c r="T15204">
        <v>5</v>
      </c>
      <c r="U15204">
        <v>5</v>
      </c>
      <c r="V15204">
        <v>0</v>
      </c>
      <c r="W15204" s="13" t="s">
        <v>101</v>
      </c>
      <c r="X15204">
        <v>0.45</v>
      </c>
    </row>
    <row r="15205" spans="1:24" x14ac:dyDescent="0.3">
      <c r="A15205">
        <v>15203</v>
      </c>
      <c r="B15205" t="s">
        <v>203</v>
      </c>
      <c r="C15205" t="s">
        <v>203</v>
      </c>
      <c r="D15205">
        <v>28.893153000000002</v>
      </c>
      <c r="E15205">
        <v>77.090874999999997</v>
      </c>
      <c r="F15205" s="18">
        <v>45061</v>
      </c>
      <c r="G15205" s="19">
        <v>0</v>
      </c>
      <c r="H15205">
        <v>0</v>
      </c>
      <c r="I15205" s="13" t="s">
        <v>204</v>
      </c>
      <c r="J15205">
        <v>0</v>
      </c>
      <c r="K15205" s="13" t="s">
        <v>92</v>
      </c>
      <c r="L15205">
        <v>6</v>
      </c>
      <c r="M15205">
        <v>1</v>
      </c>
      <c r="N15205" s="13" t="s">
        <v>192</v>
      </c>
      <c r="O15205" s="13" t="s">
        <v>97</v>
      </c>
      <c r="P15205">
        <v>26</v>
      </c>
      <c r="Q15205" s="13" t="s">
        <v>95</v>
      </c>
      <c r="R15205" s="13" t="s">
        <v>205</v>
      </c>
      <c r="S15205" s="13" t="s">
        <v>193</v>
      </c>
      <c r="T15205">
        <v>3</v>
      </c>
      <c r="U15205">
        <v>1</v>
      </c>
      <c r="V15205">
        <v>0</v>
      </c>
      <c r="W15205" s="13" t="s">
        <v>101</v>
      </c>
      <c r="X15205">
        <v>0.1</v>
      </c>
    </row>
    <row r="15206" spans="1:24" x14ac:dyDescent="0.3">
      <c r="A15206">
        <v>15204</v>
      </c>
      <c r="B15206" t="s">
        <v>190</v>
      </c>
      <c r="C15206" t="s">
        <v>80</v>
      </c>
      <c r="D15206">
        <v>18.955791000000001</v>
      </c>
      <c r="E15206">
        <v>72.830928</v>
      </c>
      <c r="F15206" s="18">
        <v>45241</v>
      </c>
      <c r="G15206" s="19">
        <v>0.45833333333333298</v>
      </c>
      <c r="H15206">
        <v>11</v>
      </c>
      <c r="I15206" s="13" t="s">
        <v>219</v>
      </c>
      <c r="J15206">
        <v>1</v>
      </c>
      <c r="K15206" s="13" t="s">
        <v>191</v>
      </c>
      <c r="L15206">
        <v>2</v>
      </c>
      <c r="M15206">
        <v>0</v>
      </c>
      <c r="N15206" s="13" t="s">
        <v>94</v>
      </c>
      <c r="O15206" s="13" t="s">
        <v>95</v>
      </c>
      <c r="P15206">
        <v>19</v>
      </c>
      <c r="Q15206" s="13" t="s">
        <v>95</v>
      </c>
      <c r="R15206" s="13" t="s">
        <v>199</v>
      </c>
      <c r="S15206" s="13" t="s">
        <v>196</v>
      </c>
      <c r="T15206">
        <v>5</v>
      </c>
      <c r="U15206">
        <v>0</v>
      </c>
      <c r="V15206">
        <v>0</v>
      </c>
      <c r="W15206" s="13" t="s">
        <v>101</v>
      </c>
      <c r="X15206">
        <v>0.45</v>
      </c>
    </row>
    <row r="15207" spans="1:24" x14ac:dyDescent="0.3">
      <c r="A15207">
        <v>15205</v>
      </c>
      <c r="B15207" t="s">
        <v>206</v>
      </c>
      <c r="C15207" t="s">
        <v>207</v>
      </c>
      <c r="D15207">
        <v>13.116133</v>
      </c>
      <c r="E15207">
        <v>77.501878000000005</v>
      </c>
      <c r="F15207" s="18">
        <v>44655</v>
      </c>
      <c r="G15207" s="19">
        <v>0.33333333333333298</v>
      </c>
      <c r="H15207">
        <v>8</v>
      </c>
      <c r="I15207" s="13" t="s">
        <v>204</v>
      </c>
      <c r="J15207">
        <v>0</v>
      </c>
      <c r="K15207" s="13" t="s">
        <v>92</v>
      </c>
      <c r="L15207">
        <v>2</v>
      </c>
      <c r="M15207">
        <v>0</v>
      </c>
      <c r="N15207" s="13" t="s">
        <v>192</v>
      </c>
      <c r="O15207" s="13" t="s">
        <v>97</v>
      </c>
      <c r="P15207">
        <v>38</v>
      </c>
      <c r="Q15207" s="13" t="s">
        <v>97</v>
      </c>
      <c r="R15207" s="13" t="s">
        <v>205</v>
      </c>
      <c r="S15207" s="13" t="s">
        <v>196</v>
      </c>
      <c r="T15207">
        <v>1</v>
      </c>
      <c r="U15207">
        <v>1</v>
      </c>
      <c r="V15207">
        <v>1</v>
      </c>
      <c r="W15207" s="13" t="s">
        <v>101</v>
      </c>
      <c r="X15207">
        <v>0.45</v>
      </c>
    </row>
    <row r="15208" spans="1:24" x14ac:dyDescent="0.3">
      <c r="A15208">
        <v>15206</v>
      </c>
      <c r="B15208" t="s">
        <v>79</v>
      </c>
      <c r="C15208" t="s">
        <v>80</v>
      </c>
      <c r="D15208">
        <v>18.438479999999998</v>
      </c>
      <c r="E15208">
        <v>73.764394999999993</v>
      </c>
      <c r="F15208" s="18">
        <v>45400</v>
      </c>
      <c r="G15208" s="19">
        <v>0.70833333333333304</v>
      </c>
      <c r="H15208">
        <v>17</v>
      </c>
      <c r="I15208" s="13" t="s">
        <v>202</v>
      </c>
      <c r="J15208">
        <v>0</v>
      </c>
      <c r="K15208" s="13" t="s">
        <v>191</v>
      </c>
      <c r="L15208">
        <v>4</v>
      </c>
      <c r="M15208">
        <v>1</v>
      </c>
      <c r="N15208" s="13" t="s">
        <v>94</v>
      </c>
      <c r="O15208" s="13" t="s">
        <v>95</v>
      </c>
      <c r="P15208">
        <v>18</v>
      </c>
      <c r="Q15208" s="13" t="s">
        <v>195</v>
      </c>
      <c r="R15208" s="13" t="s">
        <v>205</v>
      </c>
      <c r="S15208" s="13" t="s">
        <v>196</v>
      </c>
      <c r="T15208">
        <v>1</v>
      </c>
      <c r="U15208">
        <v>1</v>
      </c>
      <c r="V15208">
        <v>1</v>
      </c>
      <c r="W15208" s="13" t="s">
        <v>101</v>
      </c>
      <c r="X15208">
        <v>0.6</v>
      </c>
    </row>
    <row r="15209" spans="1:24" x14ac:dyDescent="0.3">
      <c r="A15209">
        <v>15207</v>
      </c>
      <c r="B15209" t="s">
        <v>217</v>
      </c>
      <c r="C15209" t="s">
        <v>218</v>
      </c>
      <c r="D15209">
        <v>22.584181999999998</v>
      </c>
      <c r="E15209">
        <v>88.327994000000004</v>
      </c>
      <c r="F15209" s="18">
        <v>45234</v>
      </c>
      <c r="G15209" s="19">
        <v>0.20833333333333301</v>
      </c>
      <c r="H15209">
        <v>5</v>
      </c>
      <c r="I15209" s="13" t="s">
        <v>219</v>
      </c>
      <c r="J15209">
        <v>1</v>
      </c>
      <c r="K15209" s="13" t="s">
        <v>92</v>
      </c>
      <c r="L15209">
        <v>4</v>
      </c>
      <c r="M15209">
        <v>1</v>
      </c>
      <c r="N15209" s="13" t="s">
        <v>212</v>
      </c>
      <c r="O15209" s="13" t="s">
        <v>95</v>
      </c>
      <c r="P15209">
        <v>27</v>
      </c>
      <c r="Q15209" s="13" t="s">
        <v>95</v>
      </c>
      <c r="R15209" s="13" t="s">
        <v>199</v>
      </c>
      <c r="S15209" s="13" t="s">
        <v>193</v>
      </c>
      <c r="T15209">
        <v>1</v>
      </c>
      <c r="U15209">
        <v>1</v>
      </c>
      <c r="V15209">
        <v>0</v>
      </c>
      <c r="W15209" s="13" t="s">
        <v>101</v>
      </c>
      <c r="X15209">
        <v>0.45</v>
      </c>
    </row>
    <row r="15210" spans="1:24" x14ac:dyDescent="0.3">
      <c r="A15210">
        <v>15208</v>
      </c>
      <c r="B15210" t="s">
        <v>190</v>
      </c>
      <c r="C15210" t="s">
        <v>80</v>
      </c>
      <c r="D15210">
        <v>19.238705</v>
      </c>
      <c r="E15210">
        <v>72.957713999999996</v>
      </c>
      <c r="F15210" s="18">
        <v>45474</v>
      </c>
      <c r="G15210" s="19">
        <v>0.45833333333333298</v>
      </c>
      <c r="H15210">
        <v>11</v>
      </c>
      <c r="I15210" s="13" t="s">
        <v>204</v>
      </c>
      <c r="J15210">
        <v>0</v>
      </c>
      <c r="K15210" s="13" t="s">
        <v>92</v>
      </c>
      <c r="L15210">
        <v>1</v>
      </c>
      <c r="M15210">
        <v>1</v>
      </c>
      <c r="N15210" s="13" t="s">
        <v>212</v>
      </c>
      <c r="O15210" s="13" t="s">
        <v>95</v>
      </c>
      <c r="P15210">
        <v>20</v>
      </c>
      <c r="Q15210" s="13" t="s">
        <v>97</v>
      </c>
      <c r="R15210" s="13" t="s">
        <v>208</v>
      </c>
      <c r="S15210" s="13" t="s">
        <v>196</v>
      </c>
      <c r="T15210">
        <v>2</v>
      </c>
      <c r="U15210">
        <v>0</v>
      </c>
      <c r="V15210">
        <v>0</v>
      </c>
      <c r="W15210" s="13" t="s">
        <v>101</v>
      </c>
      <c r="X15210">
        <v>0.65</v>
      </c>
    </row>
    <row r="15211" spans="1:24" x14ac:dyDescent="0.3">
      <c r="A15211">
        <v>15209</v>
      </c>
      <c r="B15211" t="s">
        <v>190</v>
      </c>
      <c r="C15211" t="s">
        <v>80</v>
      </c>
      <c r="D15211">
        <v>19.109978999999999</v>
      </c>
      <c r="E15211">
        <v>72.753235000000004</v>
      </c>
      <c r="F15211" s="18">
        <v>45394</v>
      </c>
      <c r="G15211" s="19">
        <v>0.16666666666666699</v>
      </c>
      <c r="H15211">
        <v>4</v>
      </c>
      <c r="I15211" s="13" t="s">
        <v>211</v>
      </c>
      <c r="J15211">
        <v>0</v>
      </c>
      <c r="K15211" s="13" t="s">
        <v>191</v>
      </c>
      <c r="L15211">
        <v>6</v>
      </c>
      <c r="M15211">
        <v>1</v>
      </c>
      <c r="N15211" s="13" t="s">
        <v>94</v>
      </c>
      <c r="O15211" s="13" t="s">
        <v>95</v>
      </c>
      <c r="P15211">
        <v>34</v>
      </c>
      <c r="Q15211" s="13" t="s">
        <v>195</v>
      </c>
      <c r="R15211" s="13" t="s">
        <v>208</v>
      </c>
      <c r="S15211" s="13" t="s">
        <v>196</v>
      </c>
      <c r="T15211">
        <v>3</v>
      </c>
      <c r="U15211">
        <v>2</v>
      </c>
      <c r="V15211">
        <v>0</v>
      </c>
      <c r="W15211" s="13" t="s">
        <v>101</v>
      </c>
      <c r="X15211">
        <v>0.45</v>
      </c>
    </row>
    <row r="15212" spans="1:24" x14ac:dyDescent="0.3">
      <c r="A15212">
        <v>15210</v>
      </c>
      <c r="B15212" t="s">
        <v>190</v>
      </c>
      <c r="C15212" t="s">
        <v>80</v>
      </c>
      <c r="D15212">
        <v>19.274522999999999</v>
      </c>
      <c r="E15212">
        <v>72.906129000000007</v>
      </c>
      <c r="F15212" s="18">
        <v>45222</v>
      </c>
      <c r="G15212" s="19">
        <v>0.20833333333333301</v>
      </c>
      <c r="H15212">
        <v>5</v>
      </c>
      <c r="I15212" s="13" t="s">
        <v>204</v>
      </c>
      <c r="J15212">
        <v>0</v>
      </c>
      <c r="K15212" s="13" t="s">
        <v>214</v>
      </c>
      <c r="L15212">
        <v>6</v>
      </c>
      <c r="M15212">
        <v>0</v>
      </c>
      <c r="N15212" s="13" t="s">
        <v>192</v>
      </c>
      <c r="O15212" s="13" t="s">
        <v>97</v>
      </c>
      <c r="P15212">
        <v>35</v>
      </c>
      <c r="Q15212" s="13" t="s">
        <v>97</v>
      </c>
      <c r="R15212" s="13" t="s">
        <v>208</v>
      </c>
      <c r="S15212" s="13" t="s">
        <v>196</v>
      </c>
      <c r="T15212">
        <v>1</v>
      </c>
      <c r="U15212">
        <v>1</v>
      </c>
      <c r="V15212">
        <v>0</v>
      </c>
      <c r="W15212" s="13" t="s">
        <v>101</v>
      </c>
      <c r="X15212">
        <v>0.3</v>
      </c>
    </row>
    <row r="15213" spans="1:24" x14ac:dyDescent="0.3">
      <c r="A15213">
        <v>15211</v>
      </c>
      <c r="B15213" t="s">
        <v>206</v>
      </c>
      <c r="C15213" t="s">
        <v>207</v>
      </c>
      <c r="D15213">
        <v>13.139237</v>
      </c>
      <c r="E15213">
        <v>77.681854999999999</v>
      </c>
      <c r="F15213" s="18">
        <v>45645</v>
      </c>
      <c r="G15213" s="19">
        <v>0.29166666666666702</v>
      </c>
      <c r="H15213">
        <v>7</v>
      </c>
      <c r="I15213" s="13" t="s">
        <v>202</v>
      </c>
      <c r="J15213">
        <v>0</v>
      </c>
      <c r="K15213" s="13" t="s">
        <v>214</v>
      </c>
      <c r="L15213">
        <v>3</v>
      </c>
      <c r="M15213">
        <v>0</v>
      </c>
      <c r="N15213" s="13" t="s">
        <v>192</v>
      </c>
      <c r="O15213" s="13" t="s">
        <v>97</v>
      </c>
      <c r="P15213">
        <v>17</v>
      </c>
      <c r="Q15213" s="13" t="s">
        <v>97</v>
      </c>
      <c r="R15213" s="13" t="s">
        <v>208</v>
      </c>
      <c r="S15213" s="13" t="s">
        <v>196</v>
      </c>
      <c r="T15213">
        <v>2</v>
      </c>
      <c r="U15213">
        <v>2</v>
      </c>
      <c r="V15213">
        <v>0</v>
      </c>
      <c r="W15213" s="13" t="s">
        <v>101</v>
      </c>
      <c r="X15213">
        <v>0.3</v>
      </c>
    </row>
    <row r="15214" spans="1:24" x14ac:dyDescent="0.3">
      <c r="A15214">
        <v>15212</v>
      </c>
      <c r="B15214" t="s">
        <v>203</v>
      </c>
      <c r="C15214" t="s">
        <v>203</v>
      </c>
      <c r="D15214">
        <v>28.511479999999999</v>
      </c>
      <c r="E15214">
        <v>76.890568000000002</v>
      </c>
      <c r="F15214" s="18">
        <v>45555</v>
      </c>
      <c r="G15214" s="19">
        <v>8.3333333333333301E-2</v>
      </c>
      <c r="H15214">
        <v>2</v>
      </c>
      <c r="I15214" s="13" t="s">
        <v>211</v>
      </c>
      <c r="J15214">
        <v>0</v>
      </c>
      <c r="K15214" s="13" t="s">
        <v>214</v>
      </c>
      <c r="L15214">
        <v>6</v>
      </c>
      <c r="M15214">
        <v>0</v>
      </c>
      <c r="N15214" s="13" t="s">
        <v>94</v>
      </c>
      <c r="O15214" s="13" t="s">
        <v>95</v>
      </c>
      <c r="P15214">
        <v>18</v>
      </c>
      <c r="Q15214" s="13" t="s">
        <v>195</v>
      </c>
      <c r="R15214" s="13" t="s">
        <v>213</v>
      </c>
      <c r="S15214" s="13" t="s">
        <v>196</v>
      </c>
      <c r="T15214">
        <v>3</v>
      </c>
      <c r="U15214">
        <v>2</v>
      </c>
      <c r="V15214">
        <v>0</v>
      </c>
      <c r="W15214" s="13" t="s">
        <v>101</v>
      </c>
      <c r="X15214">
        <v>0.45</v>
      </c>
    </row>
    <row r="15215" spans="1:24" x14ac:dyDescent="0.3">
      <c r="A15215">
        <v>15213</v>
      </c>
      <c r="B15215" t="s">
        <v>209</v>
      </c>
      <c r="C15215" t="s">
        <v>210</v>
      </c>
      <c r="D15215">
        <v>17.596392000000002</v>
      </c>
      <c r="E15215">
        <v>78.451832999999993</v>
      </c>
      <c r="F15215" s="18">
        <v>45245</v>
      </c>
      <c r="G15215" s="19">
        <v>0.375</v>
      </c>
      <c r="H15215">
        <v>9</v>
      </c>
      <c r="I15215" s="13" t="s">
        <v>194</v>
      </c>
      <c r="J15215">
        <v>0</v>
      </c>
      <c r="K15215" s="13" t="s">
        <v>191</v>
      </c>
      <c r="L15215">
        <v>4</v>
      </c>
      <c r="M15215">
        <v>0</v>
      </c>
      <c r="N15215" s="13" t="s">
        <v>94</v>
      </c>
      <c r="O15215" s="13" t="s">
        <v>95</v>
      </c>
      <c r="P15215">
        <v>39</v>
      </c>
      <c r="Q15215" s="13" t="s">
        <v>97</v>
      </c>
      <c r="R15215" s="13" t="s">
        <v>208</v>
      </c>
      <c r="S15215" s="13" t="s">
        <v>99</v>
      </c>
      <c r="T15215">
        <v>5</v>
      </c>
      <c r="U15215">
        <v>5</v>
      </c>
      <c r="V15215">
        <v>1</v>
      </c>
      <c r="W15215" s="13" t="s">
        <v>101</v>
      </c>
      <c r="X15215">
        <v>1</v>
      </c>
    </row>
    <row r="15216" spans="1:24" x14ac:dyDescent="0.3">
      <c r="A15216">
        <v>15214</v>
      </c>
      <c r="B15216" t="s">
        <v>200</v>
      </c>
      <c r="C15216" t="s">
        <v>201</v>
      </c>
      <c r="D15216">
        <v>12.821203000000001</v>
      </c>
      <c r="E15216">
        <v>80.137780000000006</v>
      </c>
      <c r="F15216" s="18">
        <v>45748</v>
      </c>
      <c r="G15216" s="19">
        <v>0.625</v>
      </c>
      <c r="H15216">
        <v>15</v>
      </c>
      <c r="I15216" s="13" t="s">
        <v>215</v>
      </c>
      <c r="J15216">
        <v>0</v>
      </c>
      <c r="K15216" s="13" t="s">
        <v>191</v>
      </c>
      <c r="L15216">
        <v>3</v>
      </c>
      <c r="M15216">
        <v>1</v>
      </c>
      <c r="N15216" s="13" t="s">
        <v>192</v>
      </c>
      <c r="O15216" s="13" t="s">
        <v>97</v>
      </c>
      <c r="P15216">
        <v>16</v>
      </c>
      <c r="Q15216" s="13" t="s">
        <v>97</v>
      </c>
      <c r="R15216" s="13" t="s">
        <v>208</v>
      </c>
      <c r="S15216" s="13" t="s">
        <v>196</v>
      </c>
      <c r="T15216">
        <v>3</v>
      </c>
      <c r="U15216">
        <v>1</v>
      </c>
      <c r="V15216">
        <v>0</v>
      </c>
      <c r="W15216" s="13" t="s">
        <v>101</v>
      </c>
      <c r="X15216">
        <v>0.3</v>
      </c>
    </row>
    <row r="15217" spans="1:24" x14ac:dyDescent="0.3">
      <c r="A15217">
        <v>15215</v>
      </c>
      <c r="B15217" t="s">
        <v>209</v>
      </c>
      <c r="C15217" t="s">
        <v>210</v>
      </c>
      <c r="D15217">
        <v>17.546735000000002</v>
      </c>
      <c r="E15217">
        <v>78.412560999999997</v>
      </c>
      <c r="F15217" s="18">
        <v>44714</v>
      </c>
      <c r="G15217" s="19">
        <v>0.41666666666666702</v>
      </c>
      <c r="H15217">
        <v>10</v>
      </c>
      <c r="I15217" s="13" t="s">
        <v>202</v>
      </c>
      <c r="J15217">
        <v>0</v>
      </c>
      <c r="K15217" s="13" t="s">
        <v>214</v>
      </c>
      <c r="L15217">
        <v>2</v>
      </c>
      <c r="M15217">
        <v>1</v>
      </c>
      <c r="N15217" s="13" t="s">
        <v>94</v>
      </c>
      <c r="O15217" s="13" t="s">
        <v>95</v>
      </c>
      <c r="P15217">
        <v>37</v>
      </c>
      <c r="Q15217" s="13" t="s">
        <v>95</v>
      </c>
      <c r="R15217" s="13" t="s">
        <v>199</v>
      </c>
      <c r="S15217" s="13" t="s">
        <v>196</v>
      </c>
      <c r="T15217">
        <v>1</v>
      </c>
      <c r="U15217">
        <v>0</v>
      </c>
      <c r="V15217">
        <v>1</v>
      </c>
      <c r="W15217" s="13" t="s">
        <v>101</v>
      </c>
      <c r="X15217">
        <v>0.6</v>
      </c>
    </row>
    <row r="15218" spans="1:24" x14ac:dyDescent="0.3">
      <c r="A15218">
        <v>15216</v>
      </c>
      <c r="B15218" t="s">
        <v>197</v>
      </c>
      <c r="C15218" t="s">
        <v>198</v>
      </c>
      <c r="D15218">
        <v>30.730467999999998</v>
      </c>
      <c r="E15218">
        <v>76.733767999999998</v>
      </c>
      <c r="F15218" s="18">
        <v>45655</v>
      </c>
      <c r="G15218" s="19">
        <v>0.5</v>
      </c>
      <c r="H15218">
        <v>12</v>
      </c>
      <c r="I15218" s="13" t="s">
        <v>89</v>
      </c>
      <c r="J15218">
        <v>1</v>
      </c>
      <c r="K15218" s="13" t="s">
        <v>214</v>
      </c>
      <c r="L15218">
        <v>4</v>
      </c>
      <c r="M15218">
        <v>0</v>
      </c>
      <c r="N15218" s="13" t="s">
        <v>212</v>
      </c>
      <c r="O15218" s="13" t="s">
        <v>95</v>
      </c>
      <c r="P15218">
        <v>33</v>
      </c>
      <c r="Q15218" s="13" t="s">
        <v>195</v>
      </c>
      <c r="R15218" s="13" t="s">
        <v>199</v>
      </c>
      <c r="S15218" s="13" t="s">
        <v>196</v>
      </c>
      <c r="T15218">
        <v>3</v>
      </c>
      <c r="U15218">
        <v>3</v>
      </c>
      <c r="V15218">
        <v>0</v>
      </c>
      <c r="W15218" s="13" t="s">
        <v>101</v>
      </c>
      <c r="X15218">
        <v>0.45</v>
      </c>
    </row>
    <row r="15219" spans="1:24" x14ac:dyDescent="0.3">
      <c r="A15219">
        <v>15217</v>
      </c>
      <c r="B15219" t="s">
        <v>203</v>
      </c>
      <c r="C15219" t="s">
        <v>203</v>
      </c>
      <c r="D15219">
        <v>28.815586</v>
      </c>
      <c r="E15219">
        <v>77.115537000000003</v>
      </c>
      <c r="F15219" s="18">
        <v>44579</v>
      </c>
      <c r="G15219" s="19">
        <v>0.25</v>
      </c>
      <c r="H15219">
        <v>6</v>
      </c>
      <c r="I15219" s="13" t="s">
        <v>215</v>
      </c>
      <c r="J15219">
        <v>0</v>
      </c>
      <c r="K15219" s="13" t="s">
        <v>214</v>
      </c>
      <c r="L15219">
        <v>5</v>
      </c>
      <c r="M15219">
        <v>1</v>
      </c>
      <c r="N15219" s="13" t="s">
        <v>192</v>
      </c>
      <c r="O15219" s="13" t="s">
        <v>97</v>
      </c>
      <c r="P15219">
        <v>27</v>
      </c>
      <c r="Q15219" s="13" t="s">
        <v>97</v>
      </c>
      <c r="R15219" s="13" t="s">
        <v>205</v>
      </c>
      <c r="S15219" s="13" t="s">
        <v>196</v>
      </c>
      <c r="T15219">
        <v>5</v>
      </c>
      <c r="U15219">
        <v>3</v>
      </c>
      <c r="V15219">
        <v>0</v>
      </c>
      <c r="W15219" s="13" t="s">
        <v>101</v>
      </c>
      <c r="X15219">
        <v>0.3</v>
      </c>
    </row>
    <row r="15220" spans="1:24" x14ac:dyDescent="0.3">
      <c r="A15220">
        <v>15218</v>
      </c>
      <c r="B15220" t="s">
        <v>197</v>
      </c>
      <c r="C15220" t="s">
        <v>198</v>
      </c>
      <c r="D15220">
        <v>30.715662999999999</v>
      </c>
      <c r="E15220">
        <v>76.896393000000003</v>
      </c>
      <c r="F15220" s="18">
        <v>45531</v>
      </c>
      <c r="G15220" s="19">
        <v>0.33333333333333298</v>
      </c>
      <c r="H15220">
        <v>8</v>
      </c>
      <c r="I15220" s="13" t="s">
        <v>215</v>
      </c>
      <c r="J15220">
        <v>0</v>
      </c>
      <c r="K15220" s="13" t="s">
        <v>214</v>
      </c>
      <c r="L15220">
        <v>3</v>
      </c>
      <c r="M15220">
        <v>1</v>
      </c>
      <c r="N15220" s="13" t="s">
        <v>212</v>
      </c>
      <c r="O15220" s="13" t="s">
        <v>195</v>
      </c>
      <c r="P15220">
        <v>26</v>
      </c>
      <c r="Q15220" s="13" t="s">
        <v>195</v>
      </c>
      <c r="R15220" s="13" t="s">
        <v>199</v>
      </c>
      <c r="S15220" s="13" t="s">
        <v>196</v>
      </c>
      <c r="T15220">
        <v>2</v>
      </c>
      <c r="U15220">
        <v>1</v>
      </c>
      <c r="V15220">
        <v>1</v>
      </c>
      <c r="W15220" s="13" t="s">
        <v>101</v>
      </c>
      <c r="X15220">
        <v>0.4</v>
      </c>
    </row>
    <row r="15221" spans="1:24" x14ac:dyDescent="0.3">
      <c r="A15221">
        <v>15219</v>
      </c>
      <c r="B15221" t="s">
        <v>190</v>
      </c>
      <c r="C15221" t="s">
        <v>80</v>
      </c>
      <c r="D15221">
        <v>19.028307000000002</v>
      </c>
      <c r="E15221">
        <v>72.857248999999996</v>
      </c>
      <c r="F15221" s="18">
        <v>44779</v>
      </c>
      <c r="G15221" s="19">
        <v>0.83333333333333304</v>
      </c>
      <c r="H15221">
        <v>20</v>
      </c>
      <c r="I15221" s="13" t="s">
        <v>219</v>
      </c>
      <c r="J15221">
        <v>1</v>
      </c>
      <c r="K15221" s="13" t="s">
        <v>214</v>
      </c>
      <c r="L15221">
        <v>1</v>
      </c>
      <c r="M15221">
        <v>1</v>
      </c>
      <c r="N15221" s="13" t="s">
        <v>212</v>
      </c>
      <c r="O15221" s="13" t="s">
        <v>195</v>
      </c>
      <c r="P15221">
        <v>35</v>
      </c>
      <c r="Q15221" s="13" t="s">
        <v>195</v>
      </c>
      <c r="R15221" s="13" t="s">
        <v>199</v>
      </c>
      <c r="S15221" s="13" t="s">
        <v>196</v>
      </c>
      <c r="T15221">
        <v>2</v>
      </c>
      <c r="U15221">
        <v>0</v>
      </c>
      <c r="V15221">
        <v>0</v>
      </c>
      <c r="W15221" s="13" t="s">
        <v>101</v>
      </c>
      <c r="X15221">
        <v>0.25</v>
      </c>
    </row>
    <row r="15222" spans="1:24" x14ac:dyDescent="0.3">
      <c r="A15222">
        <v>15220</v>
      </c>
      <c r="B15222" t="s">
        <v>217</v>
      </c>
      <c r="C15222" t="s">
        <v>218</v>
      </c>
      <c r="D15222">
        <v>22.500019999999999</v>
      </c>
      <c r="E15222">
        <v>88.415762999999998</v>
      </c>
      <c r="F15222" s="18">
        <v>45038</v>
      </c>
      <c r="G15222" s="19">
        <v>0</v>
      </c>
      <c r="H15222">
        <v>0</v>
      </c>
      <c r="I15222" s="13" t="s">
        <v>219</v>
      </c>
      <c r="J15222">
        <v>1</v>
      </c>
      <c r="K15222" s="13" t="s">
        <v>214</v>
      </c>
      <c r="L15222">
        <v>6</v>
      </c>
      <c r="M15222">
        <v>0</v>
      </c>
      <c r="N15222" s="13" t="s">
        <v>212</v>
      </c>
      <c r="O15222" s="13" t="s">
        <v>95</v>
      </c>
      <c r="P15222">
        <v>18</v>
      </c>
      <c r="Q15222" s="13" t="s">
        <v>95</v>
      </c>
      <c r="R15222" s="13" t="s">
        <v>208</v>
      </c>
      <c r="S15222" s="13" t="s">
        <v>99</v>
      </c>
      <c r="T15222">
        <v>5</v>
      </c>
      <c r="U15222">
        <v>5</v>
      </c>
      <c r="V15222">
        <v>0</v>
      </c>
      <c r="W15222" s="13" t="s">
        <v>221</v>
      </c>
      <c r="X15222">
        <v>0.75</v>
      </c>
    </row>
    <row r="15223" spans="1:24" x14ac:dyDescent="0.3">
      <c r="A15223">
        <v>15221</v>
      </c>
      <c r="B15223" t="s">
        <v>206</v>
      </c>
      <c r="C15223" t="s">
        <v>207</v>
      </c>
      <c r="D15223">
        <v>12.811095999999999</v>
      </c>
      <c r="E15223">
        <v>77.541858000000005</v>
      </c>
      <c r="F15223" s="18">
        <v>44668</v>
      </c>
      <c r="G15223" s="19">
        <v>0.16666666666666699</v>
      </c>
      <c r="H15223">
        <v>4</v>
      </c>
      <c r="I15223" s="13" t="s">
        <v>89</v>
      </c>
      <c r="J15223">
        <v>1</v>
      </c>
      <c r="K15223" s="13" t="s">
        <v>191</v>
      </c>
      <c r="L15223">
        <v>5</v>
      </c>
      <c r="M15223">
        <v>1</v>
      </c>
      <c r="N15223" s="13" t="s">
        <v>94</v>
      </c>
      <c r="O15223" s="13" t="s">
        <v>95</v>
      </c>
      <c r="P15223">
        <v>22</v>
      </c>
      <c r="Q15223" s="13" t="s">
        <v>95</v>
      </c>
      <c r="R15223" s="13" t="s">
        <v>98</v>
      </c>
      <c r="S15223" s="13" t="s">
        <v>99</v>
      </c>
      <c r="T15223">
        <v>1</v>
      </c>
      <c r="U15223">
        <v>1</v>
      </c>
      <c r="V15223">
        <v>0</v>
      </c>
      <c r="W15223" s="13" t="s">
        <v>101</v>
      </c>
      <c r="X15223">
        <v>0.65</v>
      </c>
    </row>
    <row r="15224" spans="1:24" x14ac:dyDescent="0.3">
      <c r="A15224">
        <v>15222</v>
      </c>
      <c r="B15224" t="s">
        <v>209</v>
      </c>
      <c r="C15224" t="s">
        <v>210</v>
      </c>
      <c r="D15224">
        <v>17.562110000000001</v>
      </c>
      <c r="E15224">
        <v>78.237960000000001</v>
      </c>
      <c r="F15224" s="18">
        <v>45343</v>
      </c>
      <c r="G15224" s="19">
        <v>0.20833333333333301</v>
      </c>
      <c r="H15224">
        <v>5</v>
      </c>
      <c r="I15224" s="13" t="s">
        <v>194</v>
      </c>
      <c r="J15224">
        <v>0</v>
      </c>
      <c r="K15224" s="13" t="s">
        <v>214</v>
      </c>
      <c r="L15224">
        <v>3</v>
      </c>
      <c r="M15224">
        <v>1</v>
      </c>
      <c r="N15224" s="13" t="s">
        <v>212</v>
      </c>
      <c r="O15224" s="13" t="s">
        <v>95</v>
      </c>
      <c r="P15224">
        <v>17</v>
      </c>
      <c r="Q15224" s="13" t="s">
        <v>195</v>
      </c>
      <c r="R15224" s="13" t="s">
        <v>199</v>
      </c>
      <c r="S15224" s="13" t="s">
        <v>196</v>
      </c>
      <c r="T15224">
        <v>3</v>
      </c>
      <c r="U15224">
        <v>1</v>
      </c>
      <c r="V15224">
        <v>0</v>
      </c>
      <c r="W15224" s="13" t="s">
        <v>101</v>
      </c>
      <c r="X15224">
        <v>0.45</v>
      </c>
    </row>
    <row r="15225" spans="1:24" x14ac:dyDescent="0.3">
      <c r="A15225">
        <v>15223</v>
      </c>
      <c r="B15225" t="s">
        <v>200</v>
      </c>
      <c r="C15225" t="s">
        <v>201</v>
      </c>
      <c r="D15225">
        <v>13.164680000000001</v>
      </c>
      <c r="E15225">
        <v>80.149856999999997</v>
      </c>
      <c r="F15225" s="18">
        <v>45256</v>
      </c>
      <c r="G15225" s="19">
        <v>0.45833333333333298</v>
      </c>
      <c r="H15225">
        <v>11</v>
      </c>
      <c r="I15225" s="13" t="s">
        <v>89</v>
      </c>
      <c r="J15225">
        <v>1</v>
      </c>
      <c r="K15225" s="13" t="s">
        <v>214</v>
      </c>
      <c r="L15225">
        <v>4</v>
      </c>
      <c r="M15225">
        <v>1</v>
      </c>
      <c r="N15225" s="13" t="s">
        <v>192</v>
      </c>
      <c r="O15225" s="13" t="s">
        <v>97</v>
      </c>
      <c r="P15225">
        <v>15</v>
      </c>
      <c r="Q15225" s="13" t="s">
        <v>195</v>
      </c>
      <c r="R15225" s="13" t="s">
        <v>199</v>
      </c>
      <c r="S15225" s="13" t="s">
        <v>196</v>
      </c>
      <c r="T15225">
        <v>1</v>
      </c>
      <c r="U15225">
        <v>1</v>
      </c>
      <c r="V15225">
        <v>0</v>
      </c>
      <c r="W15225" s="13" t="s">
        <v>101</v>
      </c>
      <c r="X15225">
        <v>0.1</v>
      </c>
    </row>
    <row r="15226" spans="1:24" x14ac:dyDescent="0.3">
      <c r="A15226">
        <v>15224</v>
      </c>
      <c r="B15226" t="s">
        <v>206</v>
      </c>
      <c r="C15226" t="s">
        <v>207</v>
      </c>
      <c r="D15226">
        <v>12.801276</v>
      </c>
      <c r="E15226">
        <v>77.407352000000003</v>
      </c>
      <c r="F15226" s="18">
        <v>44973</v>
      </c>
      <c r="G15226" s="19">
        <v>0.16666666666666699</v>
      </c>
      <c r="H15226">
        <v>4</v>
      </c>
      <c r="I15226" s="13" t="s">
        <v>202</v>
      </c>
      <c r="J15226">
        <v>0</v>
      </c>
      <c r="K15226" s="13" t="s">
        <v>214</v>
      </c>
      <c r="L15226">
        <v>5</v>
      </c>
      <c r="M15226">
        <v>0</v>
      </c>
      <c r="N15226" s="13" t="s">
        <v>192</v>
      </c>
      <c r="O15226" s="13" t="s">
        <v>97</v>
      </c>
      <c r="P15226">
        <v>19</v>
      </c>
      <c r="Q15226" s="13" t="s">
        <v>95</v>
      </c>
      <c r="R15226" s="13" t="s">
        <v>205</v>
      </c>
      <c r="S15226" s="13" t="s">
        <v>99</v>
      </c>
      <c r="T15226">
        <v>5</v>
      </c>
      <c r="U15226">
        <v>5</v>
      </c>
      <c r="V15226">
        <v>0</v>
      </c>
      <c r="W15226" s="13" t="s">
        <v>101</v>
      </c>
      <c r="X15226">
        <v>0.3</v>
      </c>
    </row>
    <row r="15227" spans="1:24" x14ac:dyDescent="0.3">
      <c r="A15227">
        <v>15225</v>
      </c>
      <c r="B15227" t="s">
        <v>190</v>
      </c>
      <c r="C15227" t="s">
        <v>80</v>
      </c>
      <c r="D15227">
        <v>18.859821</v>
      </c>
      <c r="E15227">
        <v>72.859815999999995</v>
      </c>
      <c r="F15227" s="18">
        <v>44842</v>
      </c>
      <c r="G15227" s="19">
        <v>0.875</v>
      </c>
      <c r="H15227">
        <v>21</v>
      </c>
      <c r="I15227" s="13" t="s">
        <v>219</v>
      </c>
      <c r="J15227">
        <v>1</v>
      </c>
      <c r="K15227" s="13" t="s">
        <v>214</v>
      </c>
      <c r="L15227">
        <v>5</v>
      </c>
      <c r="M15227">
        <v>0</v>
      </c>
      <c r="N15227" s="13" t="s">
        <v>192</v>
      </c>
      <c r="O15227" s="13" t="s">
        <v>97</v>
      </c>
      <c r="P15227">
        <v>20</v>
      </c>
      <c r="Q15227" s="13" t="s">
        <v>95</v>
      </c>
      <c r="R15227" s="13" t="s">
        <v>98</v>
      </c>
      <c r="S15227" s="13" t="s">
        <v>196</v>
      </c>
      <c r="T15227">
        <v>4</v>
      </c>
      <c r="U15227">
        <v>3</v>
      </c>
      <c r="V15227">
        <v>0</v>
      </c>
      <c r="W15227" s="13" t="s">
        <v>101</v>
      </c>
      <c r="X15227">
        <v>0.1</v>
      </c>
    </row>
    <row r="15228" spans="1:24" x14ac:dyDescent="0.3">
      <c r="A15228">
        <v>15226</v>
      </c>
      <c r="B15228" t="s">
        <v>79</v>
      </c>
      <c r="C15228" t="s">
        <v>80</v>
      </c>
      <c r="D15228">
        <v>18.679470999999999</v>
      </c>
      <c r="E15228">
        <v>73.865036000000003</v>
      </c>
      <c r="F15228" s="18">
        <v>44994</v>
      </c>
      <c r="G15228" s="19">
        <v>0.375</v>
      </c>
      <c r="H15228">
        <v>9</v>
      </c>
      <c r="I15228" s="13" t="s">
        <v>202</v>
      </c>
      <c r="J15228">
        <v>0</v>
      </c>
      <c r="K15228" s="13" t="s">
        <v>214</v>
      </c>
      <c r="L15228">
        <v>4</v>
      </c>
      <c r="M15228">
        <v>1</v>
      </c>
      <c r="N15228" s="13" t="s">
        <v>192</v>
      </c>
      <c r="O15228" s="13" t="s">
        <v>97</v>
      </c>
      <c r="P15228">
        <v>15</v>
      </c>
      <c r="Q15228" s="13" t="s">
        <v>97</v>
      </c>
      <c r="R15228" s="13" t="s">
        <v>208</v>
      </c>
      <c r="S15228" s="13" t="s">
        <v>196</v>
      </c>
      <c r="T15228">
        <v>1</v>
      </c>
      <c r="U15228">
        <v>1</v>
      </c>
      <c r="V15228">
        <v>1</v>
      </c>
      <c r="W15228" s="13" t="s">
        <v>101</v>
      </c>
      <c r="X15228">
        <v>0.45</v>
      </c>
    </row>
    <row r="15229" spans="1:24" x14ac:dyDescent="0.3">
      <c r="A15229">
        <v>15227</v>
      </c>
      <c r="B15229" t="s">
        <v>200</v>
      </c>
      <c r="C15229" t="s">
        <v>201</v>
      </c>
      <c r="D15229">
        <v>12.816609</v>
      </c>
      <c r="E15229">
        <v>80.112288000000007</v>
      </c>
      <c r="F15229" s="18">
        <v>44930</v>
      </c>
      <c r="G15229" s="19">
        <v>4.1666666666666699E-2</v>
      </c>
      <c r="H15229">
        <v>1</v>
      </c>
      <c r="I15229" s="13" t="s">
        <v>194</v>
      </c>
      <c r="J15229">
        <v>0</v>
      </c>
      <c r="K15229" s="13" t="s">
        <v>191</v>
      </c>
      <c r="L15229">
        <v>3</v>
      </c>
      <c r="M15229">
        <v>0</v>
      </c>
      <c r="N15229" s="13" t="s">
        <v>192</v>
      </c>
      <c r="O15229" s="13" t="s">
        <v>97</v>
      </c>
      <c r="P15229">
        <v>35</v>
      </c>
      <c r="Q15229" s="13" t="s">
        <v>97</v>
      </c>
      <c r="R15229" s="13" t="s">
        <v>98</v>
      </c>
      <c r="S15229" s="13" t="s">
        <v>193</v>
      </c>
      <c r="T15229">
        <v>3</v>
      </c>
      <c r="U15229">
        <v>0</v>
      </c>
      <c r="V15229">
        <v>0</v>
      </c>
      <c r="W15229" s="13" t="s">
        <v>101</v>
      </c>
      <c r="X15229">
        <v>0.3</v>
      </c>
    </row>
    <row r="15230" spans="1:24" x14ac:dyDescent="0.3">
      <c r="A15230">
        <v>15228</v>
      </c>
      <c r="B15230" t="s">
        <v>206</v>
      </c>
      <c r="C15230" t="s">
        <v>207</v>
      </c>
      <c r="D15230">
        <v>13.137691</v>
      </c>
      <c r="E15230">
        <v>77.701812000000004</v>
      </c>
      <c r="F15230" s="18">
        <v>45080</v>
      </c>
      <c r="G15230" s="19">
        <v>0.25</v>
      </c>
      <c r="H15230">
        <v>6</v>
      </c>
      <c r="I15230" s="13" t="s">
        <v>219</v>
      </c>
      <c r="J15230">
        <v>1</v>
      </c>
      <c r="K15230" s="13" t="s">
        <v>191</v>
      </c>
      <c r="L15230">
        <v>2</v>
      </c>
      <c r="M15230">
        <v>0</v>
      </c>
      <c r="N15230" s="13" t="s">
        <v>212</v>
      </c>
      <c r="O15230" s="13" t="s">
        <v>95</v>
      </c>
      <c r="P15230">
        <v>39</v>
      </c>
      <c r="Q15230" s="13" t="s">
        <v>95</v>
      </c>
      <c r="R15230" s="13" t="s">
        <v>199</v>
      </c>
      <c r="S15230" s="13" t="s">
        <v>193</v>
      </c>
      <c r="T15230">
        <v>2</v>
      </c>
      <c r="U15230">
        <v>1</v>
      </c>
      <c r="V15230">
        <v>0</v>
      </c>
      <c r="W15230" s="13" t="s">
        <v>101</v>
      </c>
      <c r="X15230">
        <v>0.45</v>
      </c>
    </row>
    <row r="15231" spans="1:24" x14ac:dyDescent="0.3">
      <c r="A15231">
        <v>15229</v>
      </c>
      <c r="B15231" t="s">
        <v>200</v>
      </c>
      <c r="C15231" t="s">
        <v>201</v>
      </c>
      <c r="D15231">
        <v>13.191098999999999</v>
      </c>
      <c r="E15231">
        <v>80.250600000000006</v>
      </c>
      <c r="F15231" s="18">
        <v>45270</v>
      </c>
      <c r="G15231" s="19">
        <v>0.5</v>
      </c>
      <c r="H15231">
        <v>12</v>
      </c>
      <c r="I15231" s="13" t="s">
        <v>89</v>
      </c>
      <c r="J15231">
        <v>1</v>
      </c>
      <c r="K15231" s="13" t="s">
        <v>214</v>
      </c>
      <c r="L15231">
        <v>5</v>
      </c>
      <c r="M15231">
        <v>0</v>
      </c>
      <c r="N15231" s="13" t="s">
        <v>192</v>
      </c>
      <c r="O15231" s="13" t="s">
        <v>97</v>
      </c>
      <c r="P15231">
        <v>30</v>
      </c>
      <c r="Q15231" s="13" t="s">
        <v>95</v>
      </c>
      <c r="R15231" s="13" t="s">
        <v>205</v>
      </c>
      <c r="S15231" s="13" t="s">
        <v>196</v>
      </c>
      <c r="T15231">
        <v>3</v>
      </c>
      <c r="U15231">
        <v>0</v>
      </c>
      <c r="V15231">
        <v>0</v>
      </c>
      <c r="W15231" s="13" t="s">
        <v>101</v>
      </c>
      <c r="X15231">
        <v>0.1</v>
      </c>
    </row>
    <row r="15232" spans="1:24" x14ac:dyDescent="0.3">
      <c r="A15232">
        <v>15230</v>
      </c>
      <c r="B15232" t="s">
        <v>197</v>
      </c>
      <c r="C15232" t="s">
        <v>198</v>
      </c>
      <c r="D15232">
        <v>30.760717</v>
      </c>
      <c r="E15232">
        <v>76.892184</v>
      </c>
      <c r="F15232" s="18">
        <v>45138</v>
      </c>
      <c r="G15232" s="19">
        <v>0.95833333333333304</v>
      </c>
      <c r="H15232">
        <v>23</v>
      </c>
      <c r="I15232" s="13" t="s">
        <v>204</v>
      </c>
      <c r="J15232">
        <v>0</v>
      </c>
      <c r="K15232" s="13" t="s">
        <v>92</v>
      </c>
      <c r="L15232">
        <v>4</v>
      </c>
      <c r="M15232">
        <v>0</v>
      </c>
      <c r="N15232" s="13" t="s">
        <v>212</v>
      </c>
      <c r="O15232" s="13" t="s">
        <v>195</v>
      </c>
      <c r="P15232">
        <v>22</v>
      </c>
      <c r="Q15232" s="13" t="s">
        <v>195</v>
      </c>
      <c r="R15232" s="13" t="s">
        <v>98</v>
      </c>
      <c r="S15232" s="13" t="s">
        <v>196</v>
      </c>
      <c r="T15232">
        <v>5</v>
      </c>
      <c r="U15232">
        <v>2</v>
      </c>
      <c r="V15232">
        <v>0</v>
      </c>
      <c r="W15232" s="13" t="s">
        <v>101</v>
      </c>
      <c r="X15232">
        <v>0.25</v>
      </c>
    </row>
    <row r="15233" spans="1:24" x14ac:dyDescent="0.3">
      <c r="A15233">
        <v>15231</v>
      </c>
      <c r="B15233" t="s">
        <v>206</v>
      </c>
      <c r="C15233" t="s">
        <v>207</v>
      </c>
      <c r="D15233">
        <v>13.068504000000001</v>
      </c>
      <c r="E15233">
        <v>77.472855999999993</v>
      </c>
      <c r="F15233" s="18">
        <v>45569</v>
      </c>
      <c r="G15233" s="19">
        <v>0.91666666666666696</v>
      </c>
      <c r="H15233">
        <v>22</v>
      </c>
      <c r="I15233" s="13" t="s">
        <v>211</v>
      </c>
      <c r="J15233">
        <v>0</v>
      </c>
      <c r="K15233" s="13" t="s">
        <v>214</v>
      </c>
      <c r="L15233">
        <v>2</v>
      </c>
      <c r="M15233">
        <v>0</v>
      </c>
      <c r="N15233" s="13" t="s">
        <v>212</v>
      </c>
      <c r="O15233" s="13" t="s">
        <v>195</v>
      </c>
      <c r="P15233">
        <v>28</v>
      </c>
      <c r="Q15233" s="13" t="s">
        <v>95</v>
      </c>
      <c r="R15233" s="13" t="s">
        <v>213</v>
      </c>
      <c r="S15233" s="13" t="s">
        <v>193</v>
      </c>
      <c r="T15233">
        <v>3</v>
      </c>
      <c r="U15233">
        <v>3</v>
      </c>
      <c r="V15233">
        <v>0</v>
      </c>
      <c r="W15233" s="13" t="s">
        <v>101</v>
      </c>
      <c r="X15233">
        <v>0.25</v>
      </c>
    </row>
    <row r="15234" spans="1:24" x14ac:dyDescent="0.3">
      <c r="A15234">
        <v>15232</v>
      </c>
      <c r="B15234" t="s">
        <v>190</v>
      </c>
      <c r="C15234" t="s">
        <v>80</v>
      </c>
      <c r="D15234">
        <v>19.102205999999999</v>
      </c>
      <c r="E15234">
        <v>72.851905000000002</v>
      </c>
      <c r="F15234" s="18">
        <v>45572</v>
      </c>
      <c r="G15234" s="19">
        <v>8.3333333333333301E-2</v>
      </c>
      <c r="H15234">
        <v>2</v>
      </c>
      <c r="I15234" s="13" t="s">
        <v>204</v>
      </c>
      <c r="J15234">
        <v>0</v>
      </c>
      <c r="K15234" s="13" t="s">
        <v>92</v>
      </c>
      <c r="L15234">
        <v>1</v>
      </c>
      <c r="M15234">
        <v>1</v>
      </c>
      <c r="N15234" s="13" t="s">
        <v>212</v>
      </c>
      <c r="O15234" s="13" t="s">
        <v>95</v>
      </c>
      <c r="P15234">
        <v>31</v>
      </c>
      <c r="Q15234" s="13" t="s">
        <v>195</v>
      </c>
      <c r="R15234" s="13" t="s">
        <v>205</v>
      </c>
      <c r="S15234" s="13" t="s">
        <v>99</v>
      </c>
      <c r="T15234">
        <v>2</v>
      </c>
      <c r="U15234">
        <v>2</v>
      </c>
      <c r="V15234">
        <v>0</v>
      </c>
      <c r="W15234" s="13" t="s">
        <v>101</v>
      </c>
      <c r="X15234">
        <v>0.65</v>
      </c>
    </row>
    <row r="15235" spans="1:24" x14ac:dyDescent="0.3">
      <c r="A15235">
        <v>15233</v>
      </c>
      <c r="B15235" t="s">
        <v>197</v>
      </c>
      <c r="C15235" t="s">
        <v>198</v>
      </c>
      <c r="D15235">
        <v>30.760155999999998</v>
      </c>
      <c r="E15235">
        <v>76.827378999999993</v>
      </c>
      <c r="F15235" s="18">
        <v>44974</v>
      </c>
      <c r="G15235" s="19">
        <v>0.75</v>
      </c>
      <c r="H15235">
        <v>18</v>
      </c>
      <c r="I15235" s="13" t="s">
        <v>211</v>
      </c>
      <c r="J15235">
        <v>0</v>
      </c>
      <c r="K15235" s="13" t="s">
        <v>191</v>
      </c>
      <c r="L15235">
        <v>2</v>
      </c>
      <c r="M15235">
        <v>1</v>
      </c>
      <c r="N15235" s="13" t="s">
        <v>192</v>
      </c>
      <c r="O15235" s="13" t="s">
        <v>97</v>
      </c>
      <c r="P15235">
        <v>20</v>
      </c>
      <c r="Q15235" s="13" t="s">
        <v>97</v>
      </c>
      <c r="R15235" s="13" t="s">
        <v>213</v>
      </c>
      <c r="S15235" s="13" t="s">
        <v>193</v>
      </c>
      <c r="T15235">
        <v>5</v>
      </c>
      <c r="U15235">
        <v>5</v>
      </c>
      <c r="V15235">
        <v>1</v>
      </c>
      <c r="W15235" s="13" t="s">
        <v>101</v>
      </c>
      <c r="X15235">
        <v>0.45</v>
      </c>
    </row>
    <row r="15236" spans="1:24" x14ac:dyDescent="0.3">
      <c r="A15236">
        <v>15234</v>
      </c>
      <c r="B15236" t="s">
        <v>197</v>
      </c>
      <c r="C15236" t="s">
        <v>198</v>
      </c>
      <c r="D15236">
        <v>30.788308000000001</v>
      </c>
      <c r="E15236">
        <v>76.828436999999994</v>
      </c>
      <c r="F15236" s="18">
        <v>45088</v>
      </c>
      <c r="G15236" s="19">
        <v>0.91666666666666696</v>
      </c>
      <c r="H15236">
        <v>22</v>
      </c>
      <c r="I15236" s="13" t="s">
        <v>89</v>
      </c>
      <c r="J15236">
        <v>1</v>
      </c>
      <c r="K15236" s="13" t="s">
        <v>92</v>
      </c>
      <c r="L15236">
        <v>6</v>
      </c>
      <c r="M15236">
        <v>0</v>
      </c>
      <c r="N15236" s="13" t="s">
        <v>94</v>
      </c>
      <c r="O15236" s="13" t="s">
        <v>95</v>
      </c>
      <c r="P15236">
        <v>17</v>
      </c>
      <c r="Q15236" s="13" t="s">
        <v>97</v>
      </c>
      <c r="R15236" s="13" t="s">
        <v>205</v>
      </c>
      <c r="S15236" s="13" t="s">
        <v>196</v>
      </c>
      <c r="T15236">
        <v>1</v>
      </c>
      <c r="U15236">
        <v>0</v>
      </c>
      <c r="V15236">
        <v>0</v>
      </c>
      <c r="W15236" s="13" t="s">
        <v>101</v>
      </c>
      <c r="X15236">
        <v>0.65</v>
      </c>
    </row>
    <row r="15237" spans="1:24" x14ac:dyDescent="0.3">
      <c r="A15237">
        <v>15235</v>
      </c>
      <c r="B15237" t="s">
        <v>209</v>
      </c>
      <c r="C15237" t="s">
        <v>210</v>
      </c>
      <c r="D15237">
        <v>17.329439000000001</v>
      </c>
      <c r="E15237">
        <v>78.545759000000004</v>
      </c>
      <c r="F15237" s="18">
        <v>45390</v>
      </c>
      <c r="G15237" s="19">
        <v>4.1666666666666699E-2</v>
      </c>
      <c r="H15237">
        <v>1</v>
      </c>
      <c r="I15237" s="13" t="s">
        <v>204</v>
      </c>
      <c r="J15237">
        <v>0</v>
      </c>
      <c r="K15237" s="13" t="s">
        <v>92</v>
      </c>
      <c r="L15237">
        <v>1</v>
      </c>
      <c r="M15237">
        <v>0</v>
      </c>
      <c r="N15237" s="13" t="s">
        <v>212</v>
      </c>
      <c r="O15237" s="13" t="s">
        <v>195</v>
      </c>
      <c r="P15237">
        <v>40</v>
      </c>
      <c r="Q15237" s="13" t="s">
        <v>95</v>
      </c>
      <c r="R15237" s="13" t="s">
        <v>205</v>
      </c>
      <c r="S15237" s="13" t="s">
        <v>193</v>
      </c>
      <c r="T15237">
        <v>5</v>
      </c>
      <c r="U15237">
        <v>4</v>
      </c>
      <c r="V15237">
        <v>0</v>
      </c>
      <c r="W15237" s="13" t="s">
        <v>101</v>
      </c>
      <c r="X15237">
        <v>0.25</v>
      </c>
    </row>
    <row r="15238" spans="1:24" x14ac:dyDescent="0.3">
      <c r="A15238">
        <v>15236</v>
      </c>
      <c r="B15238" t="s">
        <v>197</v>
      </c>
      <c r="C15238" t="s">
        <v>198</v>
      </c>
      <c r="D15238">
        <v>30.791533000000001</v>
      </c>
      <c r="E15238">
        <v>76.828624000000005</v>
      </c>
      <c r="F15238" s="18">
        <v>45036</v>
      </c>
      <c r="G15238" s="19">
        <v>0.91666666666666696</v>
      </c>
      <c r="H15238">
        <v>22</v>
      </c>
      <c r="I15238" s="13" t="s">
        <v>202</v>
      </c>
      <c r="J15238">
        <v>0</v>
      </c>
      <c r="K15238" s="13" t="s">
        <v>191</v>
      </c>
      <c r="L15238">
        <v>6</v>
      </c>
      <c r="M15238">
        <v>1</v>
      </c>
      <c r="N15238" s="13" t="s">
        <v>192</v>
      </c>
      <c r="O15238" s="13" t="s">
        <v>97</v>
      </c>
      <c r="P15238">
        <v>32</v>
      </c>
      <c r="Q15238" s="13" t="s">
        <v>95</v>
      </c>
      <c r="R15238" s="13" t="s">
        <v>205</v>
      </c>
      <c r="S15238" s="13" t="s">
        <v>99</v>
      </c>
      <c r="T15238">
        <v>1</v>
      </c>
      <c r="U15238">
        <v>1</v>
      </c>
      <c r="V15238">
        <v>0</v>
      </c>
      <c r="W15238" s="13" t="s">
        <v>101</v>
      </c>
      <c r="X15238">
        <v>0.3</v>
      </c>
    </row>
    <row r="15239" spans="1:24" x14ac:dyDescent="0.3">
      <c r="A15239">
        <v>15237</v>
      </c>
      <c r="B15239" t="s">
        <v>206</v>
      </c>
      <c r="C15239" t="s">
        <v>207</v>
      </c>
      <c r="D15239">
        <v>13.025857999999999</v>
      </c>
      <c r="E15239">
        <v>77.750051999999997</v>
      </c>
      <c r="F15239" s="18">
        <v>45587</v>
      </c>
      <c r="G15239" s="19">
        <v>0.41666666666666702</v>
      </c>
      <c r="H15239">
        <v>10</v>
      </c>
      <c r="I15239" s="13" t="s">
        <v>215</v>
      </c>
      <c r="J15239">
        <v>0</v>
      </c>
      <c r="K15239" s="13" t="s">
        <v>191</v>
      </c>
      <c r="L15239">
        <v>5</v>
      </c>
      <c r="M15239">
        <v>1</v>
      </c>
      <c r="N15239" s="13" t="s">
        <v>192</v>
      </c>
      <c r="O15239" s="13" t="s">
        <v>97</v>
      </c>
      <c r="P15239">
        <v>39</v>
      </c>
      <c r="Q15239" s="13" t="s">
        <v>195</v>
      </c>
      <c r="R15239" s="13" t="s">
        <v>205</v>
      </c>
      <c r="S15239" s="13" t="s">
        <v>196</v>
      </c>
      <c r="T15239">
        <v>3</v>
      </c>
      <c r="U15239">
        <v>3</v>
      </c>
      <c r="V15239">
        <v>1</v>
      </c>
      <c r="W15239" s="13" t="s">
        <v>101</v>
      </c>
      <c r="X15239">
        <v>0.25</v>
      </c>
    </row>
    <row r="15240" spans="1:24" x14ac:dyDescent="0.3">
      <c r="A15240">
        <v>15238</v>
      </c>
      <c r="B15240" t="s">
        <v>197</v>
      </c>
      <c r="C15240" t="s">
        <v>198</v>
      </c>
      <c r="D15240">
        <v>30.791765999999999</v>
      </c>
      <c r="E15240">
        <v>76.772737000000006</v>
      </c>
      <c r="F15240" s="18">
        <v>44712</v>
      </c>
      <c r="G15240" s="19">
        <v>0.95833333333333304</v>
      </c>
      <c r="H15240">
        <v>23</v>
      </c>
      <c r="I15240" s="13" t="s">
        <v>215</v>
      </c>
      <c r="J15240">
        <v>0</v>
      </c>
      <c r="K15240" s="13" t="s">
        <v>191</v>
      </c>
      <c r="L15240">
        <v>6</v>
      </c>
      <c r="M15240">
        <v>1</v>
      </c>
      <c r="N15240" s="13" t="s">
        <v>94</v>
      </c>
      <c r="O15240" s="13" t="s">
        <v>95</v>
      </c>
      <c r="P15240">
        <v>35</v>
      </c>
      <c r="Q15240" s="13" t="s">
        <v>195</v>
      </c>
      <c r="R15240" s="13" t="s">
        <v>213</v>
      </c>
      <c r="S15240" s="13" t="s">
        <v>99</v>
      </c>
      <c r="T15240">
        <v>2</v>
      </c>
      <c r="U15240">
        <v>2</v>
      </c>
      <c r="V15240">
        <v>0</v>
      </c>
      <c r="W15240" s="13" t="s">
        <v>101</v>
      </c>
      <c r="X15240">
        <v>0.65</v>
      </c>
    </row>
    <row r="15241" spans="1:24" x14ac:dyDescent="0.3">
      <c r="A15241">
        <v>15239</v>
      </c>
      <c r="B15241" t="s">
        <v>190</v>
      </c>
      <c r="C15241" t="s">
        <v>80</v>
      </c>
      <c r="D15241">
        <v>18.936184000000001</v>
      </c>
      <c r="E15241">
        <v>72.864281000000005</v>
      </c>
      <c r="F15241" s="18">
        <v>45506</v>
      </c>
      <c r="G15241" s="19">
        <v>0.83333333333333304</v>
      </c>
      <c r="H15241">
        <v>20</v>
      </c>
      <c r="I15241" s="13" t="s">
        <v>211</v>
      </c>
      <c r="J15241">
        <v>0</v>
      </c>
      <c r="K15241" s="13" t="s">
        <v>92</v>
      </c>
      <c r="L15241">
        <v>3</v>
      </c>
      <c r="M15241">
        <v>1</v>
      </c>
      <c r="N15241" s="13" t="s">
        <v>192</v>
      </c>
      <c r="O15241" s="13" t="s">
        <v>97</v>
      </c>
      <c r="P15241">
        <v>15</v>
      </c>
      <c r="Q15241" s="13" t="s">
        <v>97</v>
      </c>
      <c r="R15241" s="13" t="s">
        <v>98</v>
      </c>
      <c r="S15241" s="13" t="s">
        <v>193</v>
      </c>
      <c r="T15241">
        <v>2</v>
      </c>
      <c r="U15241">
        <v>0</v>
      </c>
      <c r="V15241">
        <v>0</v>
      </c>
      <c r="W15241" s="13" t="s">
        <v>101</v>
      </c>
      <c r="X15241">
        <v>0.3</v>
      </c>
    </row>
    <row r="15242" spans="1:24" x14ac:dyDescent="0.3">
      <c r="A15242">
        <v>15240</v>
      </c>
      <c r="B15242" t="s">
        <v>79</v>
      </c>
      <c r="C15242" t="s">
        <v>80</v>
      </c>
      <c r="D15242">
        <v>18.554241000000001</v>
      </c>
      <c r="E15242">
        <v>73.741356999999994</v>
      </c>
      <c r="F15242" s="18">
        <v>44846</v>
      </c>
      <c r="G15242" s="19">
        <v>0.58333333333333304</v>
      </c>
      <c r="H15242">
        <v>14</v>
      </c>
      <c r="I15242" s="13" t="s">
        <v>194</v>
      </c>
      <c r="J15242">
        <v>0</v>
      </c>
      <c r="K15242" s="13" t="s">
        <v>92</v>
      </c>
      <c r="L15242">
        <v>2</v>
      </c>
      <c r="M15242">
        <v>0</v>
      </c>
      <c r="N15242" s="13" t="s">
        <v>94</v>
      </c>
      <c r="O15242" s="13" t="s">
        <v>95</v>
      </c>
      <c r="P15242">
        <v>35</v>
      </c>
      <c r="Q15242" s="13" t="s">
        <v>97</v>
      </c>
      <c r="R15242" s="13" t="s">
        <v>213</v>
      </c>
      <c r="S15242" s="13" t="s">
        <v>196</v>
      </c>
      <c r="T15242">
        <v>4</v>
      </c>
      <c r="U15242">
        <v>2</v>
      </c>
      <c r="V15242">
        <v>0</v>
      </c>
      <c r="W15242" s="13" t="s">
        <v>101</v>
      </c>
      <c r="X15242">
        <v>0.65</v>
      </c>
    </row>
    <row r="15243" spans="1:24" x14ac:dyDescent="0.3">
      <c r="A15243">
        <v>15241</v>
      </c>
      <c r="B15243" t="s">
        <v>203</v>
      </c>
      <c r="C15243" t="s">
        <v>203</v>
      </c>
      <c r="D15243">
        <v>28.78613</v>
      </c>
      <c r="E15243">
        <v>77.167154999999994</v>
      </c>
      <c r="F15243" s="18">
        <v>45344</v>
      </c>
      <c r="G15243" s="19">
        <v>0.54166666666666696</v>
      </c>
      <c r="H15243">
        <v>13</v>
      </c>
      <c r="I15243" s="13" t="s">
        <v>202</v>
      </c>
      <c r="J15243">
        <v>0</v>
      </c>
      <c r="K15243" s="13" t="s">
        <v>191</v>
      </c>
      <c r="L15243">
        <v>4</v>
      </c>
      <c r="M15243">
        <v>0</v>
      </c>
      <c r="N15243" s="13" t="s">
        <v>192</v>
      </c>
      <c r="O15243" s="13" t="s">
        <v>97</v>
      </c>
      <c r="P15243">
        <v>26</v>
      </c>
      <c r="Q15243" s="13" t="s">
        <v>95</v>
      </c>
      <c r="R15243" s="13" t="s">
        <v>98</v>
      </c>
      <c r="S15243" s="13" t="s">
        <v>99</v>
      </c>
      <c r="T15243">
        <v>4</v>
      </c>
      <c r="U15243">
        <v>4</v>
      </c>
      <c r="V15243">
        <v>0</v>
      </c>
      <c r="W15243" s="13" t="s">
        <v>101</v>
      </c>
      <c r="X15243">
        <v>0.3</v>
      </c>
    </row>
    <row r="15244" spans="1:24" x14ac:dyDescent="0.3">
      <c r="A15244">
        <v>15242</v>
      </c>
      <c r="B15244" t="s">
        <v>190</v>
      </c>
      <c r="C15244" t="s">
        <v>80</v>
      </c>
      <c r="D15244">
        <v>18.869717000000001</v>
      </c>
      <c r="E15244">
        <v>72.917627999999993</v>
      </c>
      <c r="F15244" s="18">
        <v>44829</v>
      </c>
      <c r="G15244" s="19">
        <v>0.54166666666666696</v>
      </c>
      <c r="H15244">
        <v>13</v>
      </c>
      <c r="I15244" s="13" t="s">
        <v>89</v>
      </c>
      <c r="J15244">
        <v>1</v>
      </c>
      <c r="K15244" s="13" t="s">
        <v>92</v>
      </c>
      <c r="L15244">
        <v>5</v>
      </c>
      <c r="M15244">
        <v>1</v>
      </c>
      <c r="N15244" s="13" t="s">
        <v>192</v>
      </c>
      <c r="O15244" s="13" t="s">
        <v>97</v>
      </c>
      <c r="P15244">
        <v>19</v>
      </c>
      <c r="Q15244" s="13" t="s">
        <v>195</v>
      </c>
      <c r="R15244" s="13" t="s">
        <v>208</v>
      </c>
      <c r="S15244" s="13" t="s">
        <v>196</v>
      </c>
      <c r="T15244">
        <v>4</v>
      </c>
      <c r="U15244">
        <v>1</v>
      </c>
      <c r="V15244">
        <v>0</v>
      </c>
      <c r="W15244" s="13" t="s">
        <v>101</v>
      </c>
      <c r="X15244">
        <v>0.1</v>
      </c>
    </row>
    <row r="15245" spans="1:24" x14ac:dyDescent="0.3">
      <c r="A15245">
        <v>15243</v>
      </c>
      <c r="B15245" t="s">
        <v>197</v>
      </c>
      <c r="C15245" t="s">
        <v>198</v>
      </c>
      <c r="D15245">
        <v>30.683273</v>
      </c>
      <c r="E15245">
        <v>76.710442</v>
      </c>
      <c r="F15245" s="18">
        <v>44749</v>
      </c>
      <c r="G15245" s="19">
        <v>0.20833333333333301</v>
      </c>
      <c r="H15245">
        <v>5</v>
      </c>
      <c r="I15245" s="13" t="s">
        <v>202</v>
      </c>
      <c r="J15245">
        <v>0</v>
      </c>
      <c r="K15245" s="13" t="s">
        <v>191</v>
      </c>
      <c r="L15245">
        <v>5</v>
      </c>
      <c r="M15245">
        <v>1</v>
      </c>
      <c r="N15245" s="13" t="s">
        <v>212</v>
      </c>
      <c r="O15245" s="13" t="s">
        <v>195</v>
      </c>
      <c r="P15245">
        <v>37</v>
      </c>
      <c r="Q15245" s="13" t="s">
        <v>95</v>
      </c>
      <c r="R15245" s="13" t="s">
        <v>213</v>
      </c>
      <c r="S15245" s="13" t="s">
        <v>193</v>
      </c>
      <c r="T15245">
        <v>2</v>
      </c>
      <c r="U15245">
        <v>1</v>
      </c>
      <c r="V15245">
        <v>0</v>
      </c>
      <c r="W15245" s="13" t="s">
        <v>101</v>
      </c>
      <c r="X15245">
        <v>0.25</v>
      </c>
    </row>
    <row r="15246" spans="1:24" x14ac:dyDescent="0.3">
      <c r="A15246">
        <v>15244</v>
      </c>
      <c r="B15246" t="s">
        <v>203</v>
      </c>
      <c r="C15246" t="s">
        <v>203</v>
      </c>
      <c r="D15246">
        <v>28.450233999999998</v>
      </c>
      <c r="E15246">
        <v>77.184048000000004</v>
      </c>
      <c r="F15246" s="18">
        <v>44811</v>
      </c>
      <c r="G15246" s="19">
        <v>4.1666666666666699E-2</v>
      </c>
      <c r="H15246">
        <v>1</v>
      </c>
      <c r="I15246" s="13" t="s">
        <v>194</v>
      </c>
      <c r="J15246">
        <v>0</v>
      </c>
      <c r="K15246" s="13" t="s">
        <v>214</v>
      </c>
      <c r="L15246">
        <v>1</v>
      </c>
      <c r="M15246">
        <v>1</v>
      </c>
      <c r="N15246" s="13" t="s">
        <v>212</v>
      </c>
      <c r="O15246" s="13" t="s">
        <v>195</v>
      </c>
      <c r="P15246">
        <v>33</v>
      </c>
      <c r="Q15246" s="13" t="s">
        <v>97</v>
      </c>
      <c r="R15246" s="13" t="s">
        <v>205</v>
      </c>
      <c r="S15246" s="13" t="s">
        <v>196</v>
      </c>
      <c r="T15246">
        <v>3</v>
      </c>
      <c r="U15246">
        <v>1</v>
      </c>
      <c r="V15246">
        <v>0</v>
      </c>
      <c r="W15246" s="13" t="s">
        <v>101</v>
      </c>
      <c r="X15246">
        <v>0.45</v>
      </c>
    </row>
    <row r="15247" spans="1:24" x14ac:dyDescent="0.3">
      <c r="A15247">
        <v>15245</v>
      </c>
      <c r="B15247" t="s">
        <v>197</v>
      </c>
      <c r="C15247" t="s">
        <v>198</v>
      </c>
      <c r="D15247">
        <v>30.738384</v>
      </c>
      <c r="E15247">
        <v>76.780911000000003</v>
      </c>
      <c r="F15247" s="18">
        <v>45399</v>
      </c>
      <c r="G15247" s="19">
        <v>0.5</v>
      </c>
      <c r="H15247">
        <v>12</v>
      </c>
      <c r="I15247" s="13" t="s">
        <v>194</v>
      </c>
      <c r="J15247">
        <v>0</v>
      </c>
      <c r="K15247" s="13" t="s">
        <v>92</v>
      </c>
      <c r="L15247">
        <v>1</v>
      </c>
      <c r="M15247">
        <v>1</v>
      </c>
      <c r="N15247" s="13" t="s">
        <v>212</v>
      </c>
      <c r="O15247" s="13" t="s">
        <v>195</v>
      </c>
      <c r="P15247">
        <v>19</v>
      </c>
      <c r="Q15247" s="13" t="s">
        <v>195</v>
      </c>
      <c r="R15247" s="13" t="s">
        <v>199</v>
      </c>
      <c r="S15247" s="13" t="s">
        <v>99</v>
      </c>
      <c r="T15247">
        <v>3</v>
      </c>
      <c r="U15247">
        <v>3</v>
      </c>
      <c r="V15247">
        <v>0</v>
      </c>
      <c r="W15247" s="13" t="s">
        <v>101</v>
      </c>
      <c r="X15247">
        <v>0.45</v>
      </c>
    </row>
    <row r="15248" spans="1:24" x14ac:dyDescent="0.3">
      <c r="A15248">
        <v>15246</v>
      </c>
      <c r="B15248" t="s">
        <v>203</v>
      </c>
      <c r="C15248" t="s">
        <v>203</v>
      </c>
      <c r="D15248">
        <v>28.682198</v>
      </c>
      <c r="E15248">
        <v>77.261056999999994</v>
      </c>
      <c r="F15248" s="18">
        <v>44720</v>
      </c>
      <c r="G15248" s="19">
        <v>0.375</v>
      </c>
      <c r="H15248">
        <v>9</v>
      </c>
      <c r="I15248" s="13" t="s">
        <v>194</v>
      </c>
      <c r="J15248">
        <v>0</v>
      </c>
      <c r="K15248" s="13" t="s">
        <v>92</v>
      </c>
      <c r="L15248">
        <v>2</v>
      </c>
      <c r="M15248">
        <v>1</v>
      </c>
      <c r="N15248" s="13" t="s">
        <v>212</v>
      </c>
      <c r="O15248" s="13" t="s">
        <v>95</v>
      </c>
      <c r="P15248">
        <v>24</v>
      </c>
      <c r="Q15248" s="13" t="s">
        <v>97</v>
      </c>
      <c r="R15248" s="13" t="s">
        <v>98</v>
      </c>
      <c r="S15248" s="13" t="s">
        <v>196</v>
      </c>
      <c r="T15248">
        <v>4</v>
      </c>
      <c r="U15248">
        <v>4</v>
      </c>
      <c r="V15248">
        <v>1</v>
      </c>
      <c r="W15248" s="13" t="s">
        <v>101</v>
      </c>
      <c r="X15248">
        <v>0.8</v>
      </c>
    </row>
    <row r="15249" spans="1:24" x14ac:dyDescent="0.3">
      <c r="A15249">
        <v>15247</v>
      </c>
      <c r="B15249" t="s">
        <v>217</v>
      </c>
      <c r="C15249" t="s">
        <v>218</v>
      </c>
      <c r="D15249">
        <v>22.674301</v>
      </c>
      <c r="E15249">
        <v>88.295203999999998</v>
      </c>
      <c r="F15249" s="18">
        <v>44595</v>
      </c>
      <c r="G15249" s="19">
        <v>0.33333333333333298</v>
      </c>
      <c r="H15249">
        <v>8</v>
      </c>
      <c r="I15249" s="13" t="s">
        <v>202</v>
      </c>
      <c r="J15249">
        <v>0</v>
      </c>
      <c r="K15249" s="13" t="s">
        <v>191</v>
      </c>
      <c r="L15249">
        <v>3</v>
      </c>
      <c r="M15249">
        <v>1</v>
      </c>
      <c r="N15249" s="13" t="s">
        <v>192</v>
      </c>
      <c r="O15249" s="13" t="s">
        <v>97</v>
      </c>
      <c r="P15249">
        <v>34</v>
      </c>
      <c r="Q15249" s="13" t="s">
        <v>97</v>
      </c>
      <c r="R15249" s="13" t="s">
        <v>98</v>
      </c>
      <c r="S15249" s="13" t="s">
        <v>193</v>
      </c>
      <c r="T15249">
        <v>3</v>
      </c>
      <c r="U15249">
        <v>1</v>
      </c>
      <c r="V15249">
        <v>1</v>
      </c>
      <c r="W15249" s="13" t="s">
        <v>101</v>
      </c>
      <c r="X15249">
        <v>0.45</v>
      </c>
    </row>
    <row r="15250" spans="1:24" x14ac:dyDescent="0.3">
      <c r="A15250">
        <v>15248</v>
      </c>
      <c r="B15250" t="s">
        <v>190</v>
      </c>
      <c r="C15250" t="s">
        <v>80</v>
      </c>
      <c r="D15250">
        <v>19.266576000000001</v>
      </c>
      <c r="E15250">
        <v>72.901723000000004</v>
      </c>
      <c r="F15250" s="18">
        <v>45729</v>
      </c>
      <c r="G15250" s="19">
        <v>0.79166666666666696</v>
      </c>
      <c r="H15250">
        <v>19</v>
      </c>
      <c r="I15250" s="13" t="s">
        <v>202</v>
      </c>
      <c r="J15250">
        <v>0</v>
      </c>
      <c r="K15250" s="13" t="s">
        <v>214</v>
      </c>
      <c r="L15250">
        <v>3</v>
      </c>
      <c r="M15250">
        <v>0</v>
      </c>
      <c r="N15250" s="13" t="s">
        <v>94</v>
      </c>
      <c r="O15250" s="13" t="s">
        <v>95</v>
      </c>
      <c r="P15250">
        <v>32</v>
      </c>
      <c r="Q15250" s="13" t="s">
        <v>97</v>
      </c>
      <c r="R15250" s="13" t="s">
        <v>208</v>
      </c>
      <c r="S15250" s="13" t="s">
        <v>193</v>
      </c>
      <c r="T15250">
        <v>2</v>
      </c>
      <c r="U15250">
        <v>0</v>
      </c>
      <c r="V15250">
        <v>1</v>
      </c>
      <c r="W15250" s="13" t="s">
        <v>101</v>
      </c>
      <c r="X15250">
        <v>0.8</v>
      </c>
    </row>
    <row r="15251" spans="1:24" x14ac:dyDescent="0.3">
      <c r="A15251">
        <v>15249</v>
      </c>
      <c r="B15251" t="s">
        <v>209</v>
      </c>
      <c r="C15251" t="s">
        <v>210</v>
      </c>
      <c r="D15251">
        <v>17.557122</v>
      </c>
      <c r="E15251">
        <v>78.328152000000003</v>
      </c>
      <c r="F15251" s="18">
        <v>45219</v>
      </c>
      <c r="G15251" s="19">
        <v>0.33333333333333298</v>
      </c>
      <c r="H15251">
        <v>8</v>
      </c>
      <c r="I15251" s="13" t="s">
        <v>211</v>
      </c>
      <c r="J15251">
        <v>0</v>
      </c>
      <c r="K15251" s="13" t="s">
        <v>191</v>
      </c>
      <c r="L15251">
        <v>2</v>
      </c>
      <c r="M15251">
        <v>1</v>
      </c>
      <c r="N15251" s="13" t="s">
        <v>212</v>
      </c>
      <c r="O15251" s="13" t="s">
        <v>95</v>
      </c>
      <c r="P15251">
        <v>18</v>
      </c>
      <c r="Q15251" s="13" t="s">
        <v>97</v>
      </c>
      <c r="R15251" s="13" t="s">
        <v>213</v>
      </c>
      <c r="S15251" s="13" t="s">
        <v>193</v>
      </c>
      <c r="T15251">
        <v>3</v>
      </c>
      <c r="U15251">
        <v>3</v>
      </c>
      <c r="V15251">
        <v>1</v>
      </c>
      <c r="W15251" s="13" t="s">
        <v>101</v>
      </c>
      <c r="X15251">
        <v>0.8</v>
      </c>
    </row>
    <row r="15252" spans="1:24" x14ac:dyDescent="0.3">
      <c r="A15252">
        <v>15250</v>
      </c>
      <c r="B15252" t="s">
        <v>209</v>
      </c>
      <c r="C15252" t="s">
        <v>210</v>
      </c>
      <c r="D15252">
        <v>17.403532999999999</v>
      </c>
      <c r="E15252">
        <v>78.526812000000007</v>
      </c>
      <c r="F15252" s="18">
        <v>44961</v>
      </c>
      <c r="G15252" s="19">
        <v>0.70833333333333304</v>
      </c>
      <c r="H15252">
        <v>17</v>
      </c>
      <c r="I15252" s="13" t="s">
        <v>219</v>
      </c>
      <c r="J15252">
        <v>1</v>
      </c>
      <c r="K15252" s="13" t="s">
        <v>191</v>
      </c>
      <c r="L15252">
        <v>6</v>
      </c>
      <c r="M15252">
        <v>1</v>
      </c>
      <c r="N15252" s="13" t="s">
        <v>94</v>
      </c>
      <c r="O15252" s="13" t="s">
        <v>95</v>
      </c>
      <c r="P15252">
        <v>38</v>
      </c>
      <c r="Q15252" s="13" t="s">
        <v>95</v>
      </c>
      <c r="R15252" s="13" t="s">
        <v>208</v>
      </c>
      <c r="S15252" s="13" t="s">
        <v>193</v>
      </c>
      <c r="T15252">
        <v>1</v>
      </c>
      <c r="U15252">
        <v>1</v>
      </c>
      <c r="V15252">
        <v>1</v>
      </c>
      <c r="W15252" s="13" t="s">
        <v>101</v>
      </c>
      <c r="X15252">
        <v>0.6</v>
      </c>
    </row>
    <row r="15253" spans="1:24" x14ac:dyDescent="0.3">
      <c r="A15253">
        <v>15251</v>
      </c>
      <c r="B15253" t="s">
        <v>200</v>
      </c>
      <c r="C15253" t="s">
        <v>201</v>
      </c>
      <c r="D15253">
        <v>13.046644000000001</v>
      </c>
      <c r="E15253">
        <v>80.218300999999997</v>
      </c>
      <c r="F15253" s="18">
        <v>44677</v>
      </c>
      <c r="G15253" s="19">
        <v>0.29166666666666702</v>
      </c>
      <c r="H15253">
        <v>7</v>
      </c>
      <c r="I15253" s="13" t="s">
        <v>215</v>
      </c>
      <c r="J15253">
        <v>0</v>
      </c>
      <c r="K15253" s="13" t="s">
        <v>92</v>
      </c>
      <c r="L15253">
        <v>5</v>
      </c>
      <c r="M15253">
        <v>0</v>
      </c>
      <c r="N15253" s="13" t="s">
        <v>192</v>
      </c>
      <c r="O15253" s="13" t="s">
        <v>97</v>
      </c>
      <c r="P15253">
        <v>28</v>
      </c>
      <c r="Q15253" s="13" t="s">
        <v>95</v>
      </c>
      <c r="R15253" s="13" t="s">
        <v>199</v>
      </c>
      <c r="S15253" s="13" t="s">
        <v>196</v>
      </c>
      <c r="T15253">
        <v>1</v>
      </c>
      <c r="U15253">
        <v>1</v>
      </c>
      <c r="V15253">
        <v>0</v>
      </c>
      <c r="W15253" s="13" t="s">
        <v>101</v>
      </c>
      <c r="X15253">
        <v>0.1</v>
      </c>
    </row>
    <row r="15254" spans="1:24" x14ac:dyDescent="0.3">
      <c r="A15254">
        <v>15252</v>
      </c>
      <c r="B15254" t="s">
        <v>203</v>
      </c>
      <c r="C15254" t="s">
        <v>203</v>
      </c>
      <c r="D15254">
        <v>28.443828</v>
      </c>
      <c r="E15254">
        <v>77.248506000000006</v>
      </c>
      <c r="F15254" s="18">
        <v>44890</v>
      </c>
      <c r="G15254" s="19">
        <v>0.33333333333333298</v>
      </c>
      <c r="H15254">
        <v>8</v>
      </c>
      <c r="I15254" s="13" t="s">
        <v>211</v>
      </c>
      <c r="J15254">
        <v>0</v>
      </c>
      <c r="K15254" s="13" t="s">
        <v>92</v>
      </c>
      <c r="L15254">
        <v>4</v>
      </c>
      <c r="M15254">
        <v>1</v>
      </c>
      <c r="N15254" s="13" t="s">
        <v>94</v>
      </c>
      <c r="O15254" s="13" t="s">
        <v>95</v>
      </c>
      <c r="P15254">
        <v>30</v>
      </c>
      <c r="Q15254" s="13" t="s">
        <v>97</v>
      </c>
      <c r="R15254" s="13" t="s">
        <v>205</v>
      </c>
      <c r="S15254" s="13" t="s">
        <v>196</v>
      </c>
      <c r="T15254">
        <v>1</v>
      </c>
      <c r="U15254">
        <v>0</v>
      </c>
      <c r="V15254">
        <v>1</v>
      </c>
      <c r="W15254" s="13" t="s">
        <v>101</v>
      </c>
      <c r="X15254">
        <v>0.8</v>
      </c>
    </row>
    <row r="15255" spans="1:24" x14ac:dyDescent="0.3">
      <c r="A15255">
        <v>15253</v>
      </c>
      <c r="B15255" t="s">
        <v>209</v>
      </c>
      <c r="C15255" t="s">
        <v>210</v>
      </c>
      <c r="D15255">
        <v>17.304831</v>
      </c>
      <c r="E15255">
        <v>78.457600999999997</v>
      </c>
      <c r="F15255" s="18">
        <v>45111</v>
      </c>
      <c r="G15255" s="19">
        <v>0.16666666666666699</v>
      </c>
      <c r="H15255">
        <v>4</v>
      </c>
      <c r="I15255" s="13" t="s">
        <v>215</v>
      </c>
      <c r="J15255">
        <v>0</v>
      </c>
      <c r="K15255" s="13" t="s">
        <v>191</v>
      </c>
      <c r="L15255">
        <v>1</v>
      </c>
      <c r="M15255">
        <v>1</v>
      </c>
      <c r="N15255" s="13" t="s">
        <v>94</v>
      </c>
      <c r="O15255" s="13" t="s">
        <v>95</v>
      </c>
      <c r="P15255">
        <v>24</v>
      </c>
      <c r="Q15255" s="13" t="s">
        <v>97</v>
      </c>
      <c r="R15255" s="13" t="s">
        <v>213</v>
      </c>
      <c r="S15255" s="13" t="s">
        <v>99</v>
      </c>
      <c r="T15255">
        <v>1</v>
      </c>
      <c r="U15255">
        <v>1</v>
      </c>
      <c r="V15255">
        <v>0</v>
      </c>
      <c r="W15255" s="13" t="s">
        <v>101</v>
      </c>
      <c r="X15255">
        <v>0.85</v>
      </c>
    </row>
    <row r="15256" spans="1:24" x14ac:dyDescent="0.3">
      <c r="A15256">
        <v>15254</v>
      </c>
      <c r="B15256" t="s">
        <v>197</v>
      </c>
      <c r="C15256" t="s">
        <v>198</v>
      </c>
      <c r="D15256">
        <v>30.695934000000001</v>
      </c>
      <c r="E15256">
        <v>76.805625000000006</v>
      </c>
      <c r="F15256" s="18">
        <v>44981</v>
      </c>
      <c r="G15256" s="19">
        <v>0.66666666666666696</v>
      </c>
      <c r="H15256">
        <v>16</v>
      </c>
      <c r="I15256" s="13" t="s">
        <v>211</v>
      </c>
      <c r="J15256">
        <v>0</v>
      </c>
      <c r="K15256" s="13" t="s">
        <v>92</v>
      </c>
      <c r="L15256">
        <v>4</v>
      </c>
      <c r="M15256">
        <v>1</v>
      </c>
      <c r="N15256" s="13" t="s">
        <v>212</v>
      </c>
      <c r="O15256" s="13" t="s">
        <v>195</v>
      </c>
      <c r="P15256">
        <v>24</v>
      </c>
      <c r="Q15256" s="13" t="s">
        <v>95</v>
      </c>
      <c r="R15256" s="13" t="s">
        <v>208</v>
      </c>
      <c r="S15256" s="13" t="s">
        <v>193</v>
      </c>
      <c r="T15256">
        <v>4</v>
      </c>
      <c r="U15256">
        <v>2</v>
      </c>
      <c r="V15256">
        <v>0</v>
      </c>
      <c r="W15256" s="13" t="s">
        <v>101</v>
      </c>
      <c r="X15256">
        <v>0.25</v>
      </c>
    </row>
    <row r="15257" spans="1:24" x14ac:dyDescent="0.3">
      <c r="A15257">
        <v>15255</v>
      </c>
      <c r="B15257" t="s">
        <v>190</v>
      </c>
      <c r="C15257" t="s">
        <v>80</v>
      </c>
      <c r="D15257">
        <v>18.902806000000002</v>
      </c>
      <c r="E15257">
        <v>72.932327999999998</v>
      </c>
      <c r="F15257" s="18">
        <v>45453</v>
      </c>
      <c r="G15257" s="19">
        <v>0.25</v>
      </c>
      <c r="H15257">
        <v>6</v>
      </c>
      <c r="I15257" s="13" t="s">
        <v>204</v>
      </c>
      <c r="J15257">
        <v>0</v>
      </c>
      <c r="K15257" s="13" t="s">
        <v>214</v>
      </c>
      <c r="L15257">
        <v>1</v>
      </c>
      <c r="M15257">
        <v>0</v>
      </c>
      <c r="N15257" s="13" t="s">
        <v>94</v>
      </c>
      <c r="O15257" s="13" t="s">
        <v>95</v>
      </c>
      <c r="P15257">
        <v>32</v>
      </c>
      <c r="Q15257" s="13" t="s">
        <v>97</v>
      </c>
      <c r="R15257" s="13" t="s">
        <v>213</v>
      </c>
      <c r="S15257" s="13" t="s">
        <v>99</v>
      </c>
      <c r="T15257">
        <v>2</v>
      </c>
      <c r="U15257">
        <v>2</v>
      </c>
      <c r="V15257">
        <v>0</v>
      </c>
      <c r="W15257" s="13" t="s">
        <v>101</v>
      </c>
      <c r="X15257">
        <v>0.85</v>
      </c>
    </row>
    <row r="15258" spans="1:24" x14ac:dyDescent="0.3">
      <c r="A15258">
        <v>15256</v>
      </c>
      <c r="B15258" t="s">
        <v>206</v>
      </c>
      <c r="C15258" t="s">
        <v>207</v>
      </c>
      <c r="D15258">
        <v>12.946738</v>
      </c>
      <c r="E15258">
        <v>77.490154000000004</v>
      </c>
      <c r="F15258" s="18">
        <v>45222</v>
      </c>
      <c r="G15258" s="19">
        <v>0.29166666666666702</v>
      </c>
      <c r="H15258">
        <v>7</v>
      </c>
      <c r="I15258" s="13" t="s">
        <v>204</v>
      </c>
      <c r="J15258">
        <v>0</v>
      </c>
      <c r="K15258" s="13" t="s">
        <v>214</v>
      </c>
      <c r="L15258">
        <v>3</v>
      </c>
      <c r="M15258">
        <v>1</v>
      </c>
      <c r="N15258" s="13" t="s">
        <v>192</v>
      </c>
      <c r="O15258" s="13" t="s">
        <v>97</v>
      </c>
      <c r="P15258">
        <v>26</v>
      </c>
      <c r="Q15258" s="13" t="s">
        <v>95</v>
      </c>
      <c r="R15258" s="13" t="s">
        <v>199</v>
      </c>
      <c r="S15258" s="13" t="s">
        <v>193</v>
      </c>
      <c r="T15258">
        <v>4</v>
      </c>
      <c r="U15258">
        <v>1</v>
      </c>
      <c r="V15258">
        <v>0</v>
      </c>
      <c r="W15258" s="13" t="s">
        <v>101</v>
      </c>
      <c r="X15258">
        <v>0.1</v>
      </c>
    </row>
    <row r="15259" spans="1:24" x14ac:dyDescent="0.3">
      <c r="A15259">
        <v>15257</v>
      </c>
      <c r="B15259" t="s">
        <v>217</v>
      </c>
      <c r="C15259" t="s">
        <v>218</v>
      </c>
      <c r="D15259">
        <v>22.638921</v>
      </c>
      <c r="E15259">
        <v>88.251970999999998</v>
      </c>
      <c r="F15259" s="18">
        <v>44980</v>
      </c>
      <c r="G15259" s="19">
        <v>0.45833333333333298</v>
      </c>
      <c r="H15259">
        <v>11</v>
      </c>
      <c r="I15259" s="13" t="s">
        <v>202</v>
      </c>
      <c r="J15259">
        <v>0</v>
      </c>
      <c r="K15259" s="13" t="s">
        <v>214</v>
      </c>
      <c r="L15259">
        <v>4</v>
      </c>
      <c r="M15259">
        <v>0</v>
      </c>
      <c r="N15259" s="13" t="s">
        <v>94</v>
      </c>
      <c r="O15259" s="13" t="s">
        <v>95</v>
      </c>
      <c r="P15259">
        <v>29</v>
      </c>
      <c r="Q15259" s="13" t="s">
        <v>195</v>
      </c>
      <c r="R15259" s="13" t="s">
        <v>213</v>
      </c>
      <c r="S15259" s="13" t="s">
        <v>196</v>
      </c>
      <c r="T15259">
        <v>4</v>
      </c>
      <c r="U15259">
        <v>4</v>
      </c>
      <c r="V15259">
        <v>0</v>
      </c>
      <c r="W15259" s="13" t="s">
        <v>101</v>
      </c>
      <c r="X15259">
        <v>0.45</v>
      </c>
    </row>
    <row r="15260" spans="1:24" x14ac:dyDescent="0.3">
      <c r="A15260">
        <v>15258</v>
      </c>
      <c r="B15260" t="s">
        <v>209</v>
      </c>
      <c r="C15260" t="s">
        <v>210</v>
      </c>
      <c r="D15260">
        <v>17.368024999999999</v>
      </c>
      <c r="E15260">
        <v>78.501620000000003</v>
      </c>
      <c r="F15260" s="18">
        <v>45429</v>
      </c>
      <c r="G15260" s="19">
        <v>0.5</v>
      </c>
      <c r="H15260">
        <v>12</v>
      </c>
      <c r="I15260" s="13" t="s">
        <v>211</v>
      </c>
      <c r="J15260">
        <v>0</v>
      </c>
      <c r="K15260" s="13" t="s">
        <v>214</v>
      </c>
      <c r="L15260">
        <v>5</v>
      </c>
      <c r="M15260">
        <v>1</v>
      </c>
      <c r="N15260" s="13" t="s">
        <v>212</v>
      </c>
      <c r="O15260" s="13" t="s">
        <v>95</v>
      </c>
      <c r="P15260">
        <v>37</v>
      </c>
      <c r="Q15260" s="13" t="s">
        <v>95</v>
      </c>
      <c r="R15260" s="13" t="s">
        <v>199</v>
      </c>
      <c r="S15260" s="13" t="s">
        <v>99</v>
      </c>
      <c r="T15260">
        <v>2</v>
      </c>
      <c r="U15260">
        <v>2</v>
      </c>
      <c r="V15260">
        <v>0</v>
      </c>
      <c r="W15260" s="13" t="s">
        <v>101</v>
      </c>
      <c r="X15260">
        <v>0.65</v>
      </c>
    </row>
    <row r="15261" spans="1:24" x14ac:dyDescent="0.3">
      <c r="A15261">
        <v>15259</v>
      </c>
      <c r="B15261" t="s">
        <v>79</v>
      </c>
      <c r="C15261" t="s">
        <v>80</v>
      </c>
      <c r="D15261">
        <v>18.403611999999999</v>
      </c>
      <c r="E15261">
        <v>73.700483000000006</v>
      </c>
      <c r="F15261" s="18">
        <v>45761</v>
      </c>
      <c r="G15261" s="19">
        <v>0.20833333333333301</v>
      </c>
      <c r="H15261">
        <v>5</v>
      </c>
      <c r="I15261" s="13" t="s">
        <v>204</v>
      </c>
      <c r="J15261">
        <v>0</v>
      </c>
      <c r="K15261" s="13" t="s">
        <v>214</v>
      </c>
      <c r="L15261">
        <v>2</v>
      </c>
      <c r="M15261">
        <v>1</v>
      </c>
      <c r="N15261" s="13" t="s">
        <v>94</v>
      </c>
      <c r="O15261" s="13" t="s">
        <v>95</v>
      </c>
      <c r="P15261">
        <v>18</v>
      </c>
      <c r="Q15261" s="13" t="s">
        <v>95</v>
      </c>
      <c r="R15261" s="13" t="s">
        <v>205</v>
      </c>
      <c r="S15261" s="13" t="s">
        <v>196</v>
      </c>
      <c r="T15261">
        <v>5</v>
      </c>
      <c r="U15261">
        <v>1</v>
      </c>
      <c r="V15261">
        <v>0</v>
      </c>
      <c r="W15261" s="13" t="s">
        <v>101</v>
      </c>
      <c r="X15261">
        <v>0.45</v>
      </c>
    </row>
    <row r="15262" spans="1:24" x14ac:dyDescent="0.3">
      <c r="A15262">
        <v>15260</v>
      </c>
      <c r="B15262" t="s">
        <v>217</v>
      </c>
      <c r="C15262" t="s">
        <v>218</v>
      </c>
      <c r="D15262">
        <v>22.686975</v>
      </c>
      <c r="E15262">
        <v>88.404281999999995</v>
      </c>
      <c r="F15262" s="18">
        <v>45745</v>
      </c>
      <c r="G15262" s="19">
        <v>0.79166666666666696</v>
      </c>
      <c r="H15262">
        <v>19</v>
      </c>
      <c r="I15262" s="13" t="s">
        <v>219</v>
      </c>
      <c r="J15262">
        <v>1</v>
      </c>
      <c r="K15262" s="13" t="s">
        <v>92</v>
      </c>
      <c r="L15262">
        <v>6</v>
      </c>
      <c r="M15262">
        <v>1</v>
      </c>
      <c r="N15262" s="13" t="s">
        <v>94</v>
      </c>
      <c r="O15262" s="13" t="s">
        <v>95</v>
      </c>
      <c r="P15262">
        <v>22</v>
      </c>
      <c r="Q15262" s="13" t="s">
        <v>97</v>
      </c>
      <c r="R15262" s="13" t="s">
        <v>199</v>
      </c>
      <c r="S15262" s="13" t="s">
        <v>196</v>
      </c>
      <c r="T15262">
        <v>5</v>
      </c>
      <c r="U15262">
        <v>3</v>
      </c>
      <c r="V15262">
        <v>1</v>
      </c>
      <c r="W15262" s="13" t="s">
        <v>101</v>
      </c>
      <c r="X15262">
        <v>0.8</v>
      </c>
    </row>
    <row r="15263" spans="1:24" x14ac:dyDescent="0.3">
      <c r="A15263">
        <v>15261</v>
      </c>
      <c r="B15263" t="s">
        <v>200</v>
      </c>
      <c r="C15263" t="s">
        <v>201</v>
      </c>
      <c r="D15263">
        <v>13.137663999999999</v>
      </c>
      <c r="E15263">
        <v>80.101652999999999</v>
      </c>
      <c r="F15263" s="18">
        <v>45155</v>
      </c>
      <c r="G15263" s="19">
        <v>0.29166666666666702</v>
      </c>
      <c r="H15263">
        <v>7</v>
      </c>
      <c r="I15263" s="13" t="s">
        <v>202</v>
      </c>
      <c r="J15263">
        <v>0</v>
      </c>
      <c r="K15263" s="13" t="s">
        <v>92</v>
      </c>
      <c r="L15263">
        <v>4</v>
      </c>
      <c r="M15263">
        <v>0</v>
      </c>
      <c r="N15263" s="13" t="s">
        <v>94</v>
      </c>
      <c r="O15263" s="13" t="s">
        <v>95</v>
      </c>
      <c r="P15263">
        <v>33</v>
      </c>
      <c r="Q15263" s="13" t="s">
        <v>97</v>
      </c>
      <c r="R15263" s="13" t="s">
        <v>98</v>
      </c>
      <c r="S15263" s="13" t="s">
        <v>196</v>
      </c>
      <c r="T15263">
        <v>5</v>
      </c>
      <c r="U15263">
        <v>2</v>
      </c>
      <c r="V15263">
        <v>0</v>
      </c>
      <c r="W15263" s="13" t="s">
        <v>101</v>
      </c>
      <c r="X15263">
        <v>0.65</v>
      </c>
    </row>
    <row r="15264" spans="1:24" x14ac:dyDescent="0.3">
      <c r="A15264">
        <v>15262</v>
      </c>
      <c r="B15264" t="s">
        <v>79</v>
      </c>
      <c r="C15264" t="s">
        <v>80</v>
      </c>
      <c r="D15264">
        <v>18.409800000000001</v>
      </c>
      <c r="E15264">
        <v>73.771390999999994</v>
      </c>
      <c r="F15264" s="18">
        <v>44691</v>
      </c>
      <c r="G15264" s="19">
        <v>0.33333333333333298</v>
      </c>
      <c r="H15264">
        <v>8</v>
      </c>
      <c r="I15264" s="13" t="s">
        <v>215</v>
      </c>
      <c r="J15264">
        <v>0</v>
      </c>
      <c r="K15264" s="13" t="s">
        <v>214</v>
      </c>
      <c r="L15264">
        <v>3</v>
      </c>
      <c r="M15264">
        <v>1</v>
      </c>
      <c r="N15264" s="13" t="s">
        <v>212</v>
      </c>
      <c r="O15264" s="13" t="s">
        <v>195</v>
      </c>
      <c r="P15264">
        <v>19</v>
      </c>
      <c r="Q15264" s="13" t="s">
        <v>97</v>
      </c>
      <c r="R15264" s="13" t="s">
        <v>205</v>
      </c>
      <c r="S15264" s="13" t="s">
        <v>196</v>
      </c>
      <c r="T15264">
        <v>4</v>
      </c>
      <c r="U15264">
        <v>2</v>
      </c>
      <c r="V15264">
        <v>1</v>
      </c>
      <c r="W15264" s="13" t="s">
        <v>101</v>
      </c>
      <c r="X15264">
        <v>0.6</v>
      </c>
    </row>
    <row r="15265" spans="1:24" x14ac:dyDescent="0.3">
      <c r="A15265">
        <v>15263</v>
      </c>
      <c r="B15265" t="s">
        <v>190</v>
      </c>
      <c r="C15265" t="s">
        <v>80</v>
      </c>
      <c r="D15265">
        <v>19.229758</v>
      </c>
      <c r="E15265">
        <v>72.991275999999999</v>
      </c>
      <c r="F15265" s="18">
        <v>44598</v>
      </c>
      <c r="G15265" s="19">
        <v>8.3333333333333301E-2</v>
      </c>
      <c r="H15265">
        <v>2</v>
      </c>
      <c r="I15265" s="13" t="s">
        <v>89</v>
      </c>
      <c r="J15265">
        <v>1</v>
      </c>
      <c r="K15265" s="13" t="s">
        <v>92</v>
      </c>
      <c r="L15265">
        <v>4</v>
      </c>
      <c r="M15265">
        <v>1</v>
      </c>
      <c r="N15265" s="13" t="s">
        <v>94</v>
      </c>
      <c r="O15265" s="13" t="s">
        <v>95</v>
      </c>
      <c r="P15265">
        <v>39</v>
      </c>
      <c r="Q15265" s="13" t="s">
        <v>95</v>
      </c>
      <c r="R15265" s="13" t="s">
        <v>205</v>
      </c>
      <c r="S15265" s="13" t="s">
        <v>193</v>
      </c>
      <c r="T15265">
        <v>3</v>
      </c>
      <c r="U15265">
        <v>3</v>
      </c>
      <c r="V15265">
        <v>0</v>
      </c>
      <c r="W15265" s="13" t="s">
        <v>101</v>
      </c>
      <c r="X15265">
        <v>0.45</v>
      </c>
    </row>
    <row r="15266" spans="1:24" x14ac:dyDescent="0.3">
      <c r="A15266">
        <v>15264</v>
      </c>
      <c r="B15266" t="s">
        <v>217</v>
      </c>
      <c r="C15266" t="s">
        <v>218</v>
      </c>
      <c r="D15266">
        <v>22.51519</v>
      </c>
      <c r="E15266">
        <v>88.430204000000003</v>
      </c>
      <c r="F15266" s="18">
        <v>45622</v>
      </c>
      <c r="G15266" s="19">
        <v>8.3333333333333301E-2</v>
      </c>
      <c r="H15266">
        <v>2</v>
      </c>
      <c r="I15266" s="13" t="s">
        <v>215</v>
      </c>
      <c r="J15266">
        <v>0</v>
      </c>
      <c r="K15266" s="13" t="s">
        <v>191</v>
      </c>
      <c r="L15266">
        <v>6</v>
      </c>
      <c r="M15266">
        <v>0</v>
      </c>
      <c r="N15266" s="13" t="s">
        <v>212</v>
      </c>
      <c r="O15266" s="13" t="s">
        <v>95</v>
      </c>
      <c r="P15266">
        <v>28</v>
      </c>
      <c r="Q15266" s="13" t="s">
        <v>195</v>
      </c>
      <c r="R15266" s="13" t="s">
        <v>205</v>
      </c>
      <c r="S15266" s="13" t="s">
        <v>193</v>
      </c>
      <c r="T15266">
        <v>4</v>
      </c>
      <c r="U15266">
        <v>4</v>
      </c>
      <c r="V15266">
        <v>0</v>
      </c>
      <c r="W15266" s="13" t="s">
        <v>101</v>
      </c>
      <c r="X15266">
        <v>0.45</v>
      </c>
    </row>
    <row r="15267" spans="1:24" x14ac:dyDescent="0.3">
      <c r="A15267">
        <v>15265</v>
      </c>
      <c r="B15267" t="s">
        <v>197</v>
      </c>
      <c r="C15267" t="s">
        <v>198</v>
      </c>
      <c r="D15267">
        <v>30.708631</v>
      </c>
      <c r="E15267">
        <v>76.872155000000006</v>
      </c>
      <c r="F15267" s="18">
        <v>44880</v>
      </c>
      <c r="G15267" s="19">
        <v>0.33333333333333298</v>
      </c>
      <c r="H15267">
        <v>8</v>
      </c>
      <c r="I15267" s="13" t="s">
        <v>215</v>
      </c>
      <c r="J15267">
        <v>0</v>
      </c>
      <c r="K15267" s="13" t="s">
        <v>214</v>
      </c>
      <c r="L15267">
        <v>4</v>
      </c>
      <c r="M15267">
        <v>1</v>
      </c>
      <c r="N15267" s="13" t="s">
        <v>212</v>
      </c>
      <c r="O15267" s="13" t="s">
        <v>195</v>
      </c>
      <c r="P15267">
        <v>19</v>
      </c>
      <c r="Q15267" s="13" t="s">
        <v>97</v>
      </c>
      <c r="R15267" s="13" t="s">
        <v>208</v>
      </c>
      <c r="S15267" s="13" t="s">
        <v>193</v>
      </c>
      <c r="T15267">
        <v>4</v>
      </c>
      <c r="U15267">
        <v>3</v>
      </c>
      <c r="V15267">
        <v>1</v>
      </c>
      <c r="W15267" s="13" t="s">
        <v>101</v>
      </c>
      <c r="X15267">
        <v>0.6</v>
      </c>
    </row>
    <row r="15268" spans="1:24" x14ac:dyDescent="0.3">
      <c r="A15268">
        <v>15266</v>
      </c>
      <c r="B15268" t="s">
        <v>209</v>
      </c>
      <c r="C15268" t="s">
        <v>210</v>
      </c>
      <c r="D15268">
        <v>17.210640000000001</v>
      </c>
      <c r="E15268">
        <v>78.404007000000007</v>
      </c>
      <c r="F15268" s="18">
        <v>45468</v>
      </c>
      <c r="G15268" s="19">
        <v>0.625</v>
      </c>
      <c r="H15268">
        <v>15</v>
      </c>
      <c r="I15268" s="13" t="s">
        <v>215</v>
      </c>
      <c r="J15268">
        <v>0</v>
      </c>
      <c r="K15268" s="13" t="s">
        <v>214</v>
      </c>
      <c r="L15268">
        <v>5</v>
      </c>
      <c r="M15268">
        <v>1</v>
      </c>
      <c r="N15268" s="13" t="s">
        <v>192</v>
      </c>
      <c r="O15268" s="13" t="s">
        <v>97</v>
      </c>
      <c r="P15268">
        <v>21</v>
      </c>
      <c r="Q15268" s="13" t="s">
        <v>95</v>
      </c>
      <c r="R15268" s="13" t="s">
        <v>98</v>
      </c>
      <c r="S15268" s="13" t="s">
        <v>196</v>
      </c>
      <c r="T15268">
        <v>3</v>
      </c>
      <c r="U15268">
        <v>3</v>
      </c>
      <c r="V15268">
        <v>0</v>
      </c>
      <c r="W15268" s="13" t="s">
        <v>101</v>
      </c>
      <c r="X15268">
        <v>0.1</v>
      </c>
    </row>
    <row r="15269" spans="1:24" x14ac:dyDescent="0.3">
      <c r="A15269">
        <v>15267</v>
      </c>
      <c r="B15269" t="s">
        <v>206</v>
      </c>
      <c r="C15269" t="s">
        <v>207</v>
      </c>
      <c r="D15269">
        <v>13.074963</v>
      </c>
      <c r="E15269">
        <v>77.712186000000003</v>
      </c>
      <c r="F15269" s="18">
        <v>44749</v>
      </c>
      <c r="G15269" s="19">
        <v>0.95833333333333304</v>
      </c>
      <c r="H15269">
        <v>23</v>
      </c>
      <c r="I15269" s="13" t="s">
        <v>202</v>
      </c>
      <c r="J15269">
        <v>0</v>
      </c>
      <c r="K15269" s="13" t="s">
        <v>214</v>
      </c>
      <c r="L15269">
        <v>2</v>
      </c>
      <c r="M15269">
        <v>0</v>
      </c>
      <c r="N15269" s="13" t="s">
        <v>94</v>
      </c>
      <c r="O15269" s="13" t="s">
        <v>95</v>
      </c>
      <c r="P15269">
        <v>33</v>
      </c>
      <c r="Q15269" s="13" t="s">
        <v>95</v>
      </c>
      <c r="R15269" s="13" t="s">
        <v>205</v>
      </c>
      <c r="S15269" s="13" t="s">
        <v>193</v>
      </c>
      <c r="T15269">
        <v>4</v>
      </c>
      <c r="U15269">
        <v>2</v>
      </c>
      <c r="V15269">
        <v>0</v>
      </c>
      <c r="W15269" s="13" t="s">
        <v>101</v>
      </c>
      <c r="X15269">
        <v>0.45</v>
      </c>
    </row>
    <row r="15270" spans="1:24" x14ac:dyDescent="0.3">
      <c r="A15270">
        <v>15268</v>
      </c>
      <c r="B15270" t="s">
        <v>209</v>
      </c>
      <c r="C15270" t="s">
        <v>210</v>
      </c>
      <c r="D15270">
        <v>17.377675</v>
      </c>
      <c r="E15270">
        <v>78.282319999999999</v>
      </c>
      <c r="F15270" s="18">
        <v>45617</v>
      </c>
      <c r="G15270" s="19">
        <v>4.1666666666666699E-2</v>
      </c>
      <c r="H15270">
        <v>1</v>
      </c>
      <c r="I15270" s="13" t="s">
        <v>202</v>
      </c>
      <c r="J15270">
        <v>0</v>
      </c>
      <c r="K15270" s="13" t="s">
        <v>92</v>
      </c>
      <c r="L15270">
        <v>6</v>
      </c>
      <c r="M15270">
        <v>1</v>
      </c>
      <c r="N15270" s="13" t="s">
        <v>192</v>
      </c>
      <c r="O15270" s="13" t="s">
        <v>97</v>
      </c>
      <c r="P15270">
        <v>38</v>
      </c>
      <c r="Q15270" s="13" t="s">
        <v>95</v>
      </c>
      <c r="R15270" s="13" t="s">
        <v>98</v>
      </c>
      <c r="S15270" s="13" t="s">
        <v>193</v>
      </c>
      <c r="T15270">
        <v>1</v>
      </c>
      <c r="U15270">
        <v>1</v>
      </c>
      <c r="V15270">
        <v>0</v>
      </c>
      <c r="W15270" s="13" t="s">
        <v>101</v>
      </c>
      <c r="X15270">
        <v>0.1</v>
      </c>
    </row>
    <row r="15271" spans="1:24" x14ac:dyDescent="0.3">
      <c r="A15271">
        <v>15269</v>
      </c>
      <c r="B15271" t="s">
        <v>217</v>
      </c>
      <c r="C15271" t="s">
        <v>218</v>
      </c>
      <c r="D15271">
        <v>22.511157000000001</v>
      </c>
      <c r="E15271">
        <v>88.230926999999994</v>
      </c>
      <c r="F15271" s="18">
        <v>44670</v>
      </c>
      <c r="G15271" s="19">
        <v>0.83333333333333304</v>
      </c>
      <c r="H15271">
        <v>20</v>
      </c>
      <c r="I15271" s="13" t="s">
        <v>215</v>
      </c>
      <c r="J15271">
        <v>0</v>
      </c>
      <c r="K15271" s="13" t="s">
        <v>92</v>
      </c>
      <c r="L15271">
        <v>2</v>
      </c>
      <c r="M15271">
        <v>0</v>
      </c>
      <c r="N15271" s="13" t="s">
        <v>192</v>
      </c>
      <c r="O15271" s="13" t="s">
        <v>97</v>
      </c>
      <c r="P15271">
        <v>36</v>
      </c>
      <c r="Q15271" s="13" t="s">
        <v>97</v>
      </c>
      <c r="R15271" s="13" t="s">
        <v>199</v>
      </c>
      <c r="S15271" s="13" t="s">
        <v>196</v>
      </c>
      <c r="T15271">
        <v>1</v>
      </c>
      <c r="U15271">
        <v>0</v>
      </c>
      <c r="V15271">
        <v>0</v>
      </c>
      <c r="W15271" s="13" t="s">
        <v>101</v>
      </c>
      <c r="X15271">
        <v>0.3</v>
      </c>
    </row>
    <row r="15272" spans="1:24" x14ac:dyDescent="0.3">
      <c r="A15272">
        <v>15270</v>
      </c>
      <c r="B15272" t="s">
        <v>79</v>
      </c>
      <c r="C15272" t="s">
        <v>80</v>
      </c>
      <c r="D15272">
        <v>18.494721999999999</v>
      </c>
      <c r="E15272">
        <v>73.935137999999995</v>
      </c>
      <c r="F15272" s="18">
        <v>44592</v>
      </c>
      <c r="G15272" s="19">
        <v>0</v>
      </c>
      <c r="H15272">
        <v>0</v>
      </c>
      <c r="I15272" s="13" t="s">
        <v>204</v>
      </c>
      <c r="J15272">
        <v>0</v>
      </c>
      <c r="K15272" s="13" t="s">
        <v>214</v>
      </c>
      <c r="L15272">
        <v>6</v>
      </c>
      <c r="M15272">
        <v>1</v>
      </c>
      <c r="N15272" s="13" t="s">
        <v>192</v>
      </c>
      <c r="O15272" s="13" t="s">
        <v>97</v>
      </c>
      <c r="P15272">
        <v>23</v>
      </c>
      <c r="Q15272" s="13" t="s">
        <v>95</v>
      </c>
      <c r="R15272" s="13" t="s">
        <v>205</v>
      </c>
      <c r="S15272" s="13" t="s">
        <v>196</v>
      </c>
      <c r="T15272">
        <v>3</v>
      </c>
      <c r="U15272">
        <v>3</v>
      </c>
      <c r="V15272">
        <v>0</v>
      </c>
      <c r="W15272" s="13" t="s">
        <v>101</v>
      </c>
      <c r="X15272">
        <v>0.1</v>
      </c>
    </row>
    <row r="15273" spans="1:24" x14ac:dyDescent="0.3">
      <c r="A15273">
        <v>15271</v>
      </c>
      <c r="B15273" t="s">
        <v>190</v>
      </c>
      <c r="C15273" t="s">
        <v>80</v>
      </c>
      <c r="D15273">
        <v>18.916141</v>
      </c>
      <c r="E15273">
        <v>72.957455999999993</v>
      </c>
      <c r="F15273" s="18">
        <v>45388</v>
      </c>
      <c r="G15273" s="19">
        <v>0.125</v>
      </c>
      <c r="H15273">
        <v>3</v>
      </c>
      <c r="I15273" s="13" t="s">
        <v>219</v>
      </c>
      <c r="J15273">
        <v>1</v>
      </c>
      <c r="K15273" s="13" t="s">
        <v>214</v>
      </c>
      <c r="L15273">
        <v>3</v>
      </c>
      <c r="M15273">
        <v>1</v>
      </c>
      <c r="N15273" s="13" t="s">
        <v>94</v>
      </c>
      <c r="O15273" s="13" t="s">
        <v>95</v>
      </c>
      <c r="P15273">
        <v>23</v>
      </c>
      <c r="Q15273" s="13" t="s">
        <v>97</v>
      </c>
      <c r="R15273" s="13" t="s">
        <v>98</v>
      </c>
      <c r="S15273" s="13" t="s">
        <v>193</v>
      </c>
      <c r="T15273">
        <v>1</v>
      </c>
      <c r="U15273">
        <v>0</v>
      </c>
      <c r="V15273">
        <v>0</v>
      </c>
      <c r="W15273" s="13" t="s">
        <v>101</v>
      </c>
      <c r="X15273">
        <v>0.65</v>
      </c>
    </row>
    <row r="15274" spans="1:24" x14ac:dyDescent="0.3">
      <c r="A15274">
        <v>15272</v>
      </c>
      <c r="B15274" t="s">
        <v>190</v>
      </c>
      <c r="C15274" t="s">
        <v>80</v>
      </c>
      <c r="D15274">
        <v>19.259871</v>
      </c>
      <c r="E15274">
        <v>72.960115000000002</v>
      </c>
      <c r="F15274" s="18">
        <v>45515</v>
      </c>
      <c r="G15274" s="19">
        <v>0.20833333333333301</v>
      </c>
      <c r="H15274">
        <v>5</v>
      </c>
      <c r="I15274" s="13" t="s">
        <v>89</v>
      </c>
      <c r="J15274">
        <v>1</v>
      </c>
      <c r="K15274" s="13" t="s">
        <v>191</v>
      </c>
      <c r="L15274">
        <v>3</v>
      </c>
      <c r="M15274">
        <v>0</v>
      </c>
      <c r="N15274" s="13" t="s">
        <v>94</v>
      </c>
      <c r="O15274" s="13" t="s">
        <v>95</v>
      </c>
      <c r="P15274">
        <v>24</v>
      </c>
      <c r="Q15274" s="13" t="s">
        <v>195</v>
      </c>
      <c r="R15274" s="13" t="s">
        <v>98</v>
      </c>
      <c r="S15274" s="13" t="s">
        <v>196</v>
      </c>
      <c r="T15274">
        <v>2</v>
      </c>
      <c r="U15274">
        <v>0</v>
      </c>
      <c r="V15274">
        <v>0</v>
      </c>
      <c r="W15274" s="13" t="s">
        <v>101</v>
      </c>
      <c r="X15274">
        <v>0.45</v>
      </c>
    </row>
    <row r="15275" spans="1:24" x14ac:dyDescent="0.3">
      <c r="A15275">
        <v>15273</v>
      </c>
      <c r="B15275" t="s">
        <v>190</v>
      </c>
      <c r="C15275" t="s">
        <v>80</v>
      </c>
      <c r="D15275">
        <v>19.17212</v>
      </c>
      <c r="E15275">
        <v>72.860083000000003</v>
      </c>
      <c r="F15275" s="18">
        <v>44787</v>
      </c>
      <c r="G15275" s="19">
        <v>4.1666666666666699E-2</v>
      </c>
      <c r="H15275">
        <v>1</v>
      </c>
      <c r="I15275" s="13" t="s">
        <v>89</v>
      </c>
      <c r="J15275">
        <v>1</v>
      </c>
      <c r="K15275" s="13" t="s">
        <v>92</v>
      </c>
      <c r="L15275">
        <v>5</v>
      </c>
      <c r="M15275">
        <v>0</v>
      </c>
      <c r="N15275" s="13" t="s">
        <v>94</v>
      </c>
      <c r="O15275" s="13" t="s">
        <v>95</v>
      </c>
      <c r="P15275">
        <v>17</v>
      </c>
      <c r="Q15275" s="13" t="s">
        <v>195</v>
      </c>
      <c r="R15275" s="13" t="s">
        <v>213</v>
      </c>
      <c r="S15275" s="13" t="s">
        <v>196</v>
      </c>
      <c r="T15275">
        <v>5</v>
      </c>
      <c r="U15275">
        <v>3</v>
      </c>
      <c r="V15275">
        <v>0</v>
      </c>
      <c r="W15275" s="13" t="s">
        <v>101</v>
      </c>
      <c r="X15275">
        <v>0.45</v>
      </c>
    </row>
    <row r="15276" spans="1:24" x14ac:dyDescent="0.3">
      <c r="A15276">
        <v>15274</v>
      </c>
      <c r="B15276" t="s">
        <v>190</v>
      </c>
      <c r="C15276" t="s">
        <v>80</v>
      </c>
      <c r="D15276">
        <v>19.188609</v>
      </c>
      <c r="E15276">
        <v>72.864737000000005</v>
      </c>
      <c r="F15276" s="18">
        <v>45232</v>
      </c>
      <c r="G15276" s="19">
        <v>0.875</v>
      </c>
      <c r="H15276">
        <v>21</v>
      </c>
      <c r="I15276" s="13" t="s">
        <v>202</v>
      </c>
      <c r="J15276">
        <v>0</v>
      </c>
      <c r="K15276" s="13" t="s">
        <v>92</v>
      </c>
      <c r="L15276">
        <v>4</v>
      </c>
      <c r="M15276">
        <v>0</v>
      </c>
      <c r="N15276" s="13" t="s">
        <v>192</v>
      </c>
      <c r="O15276" s="13" t="s">
        <v>97</v>
      </c>
      <c r="P15276">
        <v>24</v>
      </c>
      <c r="Q15276" s="13" t="s">
        <v>195</v>
      </c>
      <c r="R15276" s="13" t="s">
        <v>208</v>
      </c>
      <c r="S15276" s="13" t="s">
        <v>193</v>
      </c>
      <c r="T15276">
        <v>1</v>
      </c>
      <c r="U15276">
        <v>1</v>
      </c>
      <c r="V15276">
        <v>0</v>
      </c>
      <c r="W15276" s="13" t="s">
        <v>101</v>
      </c>
      <c r="X15276">
        <v>0.1</v>
      </c>
    </row>
    <row r="15277" spans="1:24" x14ac:dyDescent="0.3">
      <c r="A15277">
        <v>15275</v>
      </c>
      <c r="B15277" t="s">
        <v>209</v>
      </c>
      <c r="C15277" t="s">
        <v>210</v>
      </c>
      <c r="D15277">
        <v>17.288243000000001</v>
      </c>
      <c r="E15277">
        <v>78.296542000000002</v>
      </c>
      <c r="F15277" s="18">
        <v>44640</v>
      </c>
      <c r="G15277" s="19">
        <v>0.125</v>
      </c>
      <c r="H15277">
        <v>3</v>
      </c>
      <c r="I15277" s="13" t="s">
        <v>89</v>
      </c>
      <c r="J15277">
        <v>1</v>
      </c>
      <c r="K15277" s="13" t="s">
        <v>92</v>
      </c>
      <c r="L15277">
        <v>2</v>
      </c>
      <c r="M15277">
        <v>1</v>
      </c>
      <c r="N15277" s="13" t="s">
        <v>192</v>
      </c>
      <c r="O15277" s="13" t="s">
        <v>97</v>
      </c>
      <c r="P15277">
        <v>39</v>
      </c>
      <c r="Q15277" s="13" t="s">
        <v>95</v>
      </c>
      <c r="R15277" s="13" t="s">
        <v>213</v>
      </c>
      <c r="S15277" s="13" t="s">
        <v>99</v>
      </c>
      <c r="T15277">
        <v>1</v>
      </c>
      <c r="U15277">
        <v>1</v>
      </c>
      <c r="V15277">
        <v>0</v>
      </c>
      <c r="W15277" s="13" t="s">
        <v>101</v>
      </c>
      <c r="X15277">
        <v>0.3</v>
      </c>
    </row>
    <row r="15278" spans="1:24" x14ac:dyDescent="0.3">
      <c r="A15278">
        <v>15276</v>
      </c>
      <c r="B15278" t="s">
        <v>79</v>
      </c>
      <c r="C15278" t="s">
        <v>80</v>
      </c>
      <c r="D15278">
        <v>18.652911</v>
      </c>
      <c r="E15278">
        <v>73.769098999999997</v>
      </c>
      <c r="F15278" s="18">
        <v>45443</v>
      </c>
      <c r="G15278" s="19">
        <v>0.70833333333333304</v>
      </c>
      <c r="H15278">
        <v>17</v>
      </c>
      <c r="I15278" s="13" t="s">
        <v>211</v>
      </c>
      <c r="J15278">
        <v>0</v>
      </c>
      <c r="K15278" s="13" t="s">
        <v>214</v>
      </c>
      <c r="L15278">
        <v>4</v>
      </c>
      <c r="M15278">
        <v>0</v>
      </c>
      <c r="N15278" s="13" t="s">
        <v>192</v>
      </c>
      <c r="O15278" s="13" t="s">
        <v>97</v>
      </c>
      <c r="P15278">
        <v>36</v>
      </c>
      <c r="Q15278" s="13" t="s">
        <v>95</v>
      </c>
      <c r="R15278" s="13" t="s">
        <v>213</v>
      </c>
      <c r="S15278" s="13" t="s">
        <v>196</v>
      </c>
      <c r="T15278">
        <v>2</v>
      </c>
      <c r="U15278">
        <v>0</v>
      </c>
      <c r="V15278">
        <v>1</v>
      </c>
      <c r="W15278" s="13" t="s">
        <v>101</v>
      </c>
      <c r="X15278">
        <v>0.25</v>
      </c>
    </row>
    <row r="15279" spans="1:24" x14ac:dyDescent="0.3">
      <c r="A15279">
        <v>15277</v>
      </c>
      <c r="B15279" t="s">
        <v>79</v>
      </c>
      <c r="C15279" t="s">
        <v>80</v>
      </c>
      <c r="D15279">
        <v>18.548769</v>
      </c>
      <c r="E15279">
        <v>73.713312999999999</v>
      </c>
      <c r="F15279" s="18">
        <v>45683</v>
      </c>
      <c r="G15279" s="19">
        <v>0.79166666666666696</v>
      </c>
      <c r="H15279">
        <v>19</v>
      </c>
      <c r="I15279" s="13" t="s">
        <v>89</v>
      </c>
      <c r="J15279">
        <v>1</v>
      </c>
      <c r="K15279" s="13" t="s">
        <v>191</v>
      </c>
      <c r="L15279">
        <v>6</v>
      </c>
      <c r="M15279">
        <v>1</v>
      </c>
      <c r="N15279" s="13" t="s">
        <v>192</v>
      </c>
      <c r="O15279" s="13" t="s">
        <v>97</v>
      </c>
      <c r="P15279">
        <v>38</v>
      </c>
      <c r="Q15279" s="13" t="s">
        <v>97</v>
      </c>
      <c r="R15279" s="13" t="s">
        <v>205</v>
      </c>
      <c r="S15279" s="13" t="s">
        <v>196</v>
      </c>
      <c r="T15279">
        <v>5</v>
      </c>
      <c r="U15279">
        <v>4</v>
      </c>
      <c r="V15279">
        <v>1</v>
      </c>
      <c r="W15279" s="13" t="s">
        <v>101</v>
      </c>
      <c r="X15279">
        <v>0.45</v>
      </c>
    </row>
    <row r="15280" spans="1:24" x14ac:dyDescent="0.3">
      <c r="A15280">
        <v>15278</v>
      </c>
      <c r="B15280" t="s">
        <v>79</v>
      </c>
      <c r="C15280" t="s">
        <v>80</v>
      </c>
      <c r="D15280">
        <v>18.532982000000001</v>
      </c>
      <c r="E15280">
        <v>73.968410000000006</v>
      </c>
      <c r="F15280" s="18">
        <v>45530</v>
      </c>
      <c r="G15280" s="19">
        <v>0.75</v>
      </c>
      <c r="H15280">
        <v>18</v>
      </c>
      <c r="I15280" s="13" t="s">
        <v>204</v>
      </c>
      <c r="J15280">
        <v>0</v>
      </c>
      <c r="K15280" s="13" t="s">
        <v>214</v>
      </c>
      <c r="L15280">
        <v>3</v>
      </c>
      <c r="M15280">
        <v>1</v>
      </c>
      <c r="N15280" s="13" t="s">
        <v>212</v>
      </c>
      <c r="O15280" s="13" t="s">
        <v>95</v>
      </c>
      <c r="P15280">
        <v>26</v>
      </c>
      <c r="Q15280" s="13" t="s">
        <v>97</v>
      </c>
      <c r="R15280" s="13" t="s">
        <v>98</v>
      </c>
      <c r="S15280" s="13" t="s">
        <v>196</v>
      </c>
      <c r="T15280">
        <v>1</v>
      </c>
      <c r="U15280">
        <v>0</v>
      </c>
      <c r="V15280">
        <v>1</v>
      </c>
      <c r="W15280" s="13" t="s">
        <v>101</v>
      </c>
      <c r="X15280">
        <v>0.8</v>
      </c>
    </row>
    <row r="15281" spans="1:24" x14ac:dyDescent="0.3">
      <c r="A15281">
        <v>15279</v>
      </c>
      <c r="B15281" t="s">
        <v>209</v>
      </c>
      <c r="C15281" t="s">
        <v>210</v>
      </c>
      <c r="D15281">
        <v>17.318674000000001</v>
      </c>
      <c r="E15281">
        <v>78.262310999999997</v>
      </c>
      <c r="F15281" s="18">
        <v>45307</v>
      </c>
      <c r="G15281" s="19">
        <v>0</v>
      </c>
      <c r="H15281">
        <v>0</v>
      </c>
      <c r="I15281" s="13" t="s">
        <v>215</v>
      </c>
      <c r="J15281">
        <v>0</v>
      </c>
      <c r="K15281" s="13" t="s">
        <v>214</v>
      </c>
      <c r="L15281">
        <v>3</v>
      </c>
      <c r="M15281">
        <v>0</v>
      </c>
      <c r="N15281" s="13" t="s">
        <v>192</v>
      </c>
      <c r="O15281" s="13" t="s">
        <v>97</v>
      </c>
      <c r="P15281">
        <v>31</v>
      </c>
      <c r="Q15281" s="13" t="s">
        <v>95</v>
      </c>
      <c r="R15281" s="13" t="s">
        <v>205</v>
      </c>
      <c r="S15281" s="13" t="s">
        <v>99</v>
      </c>
      <c r="T15281">
        <v>2</v>
      </c>
      <c r="U15281">
        <v>2</v>
      </c>
      <c r="V15281">
        <v>0</v>
      </c>
      <c r="W15281" s="13" t="s">
        <v>101</v>
      </c>
      <c r="X15281">
        <v>0.3</v>
      </c>
    </row>
    <row r="15282" spans="1:24" x14ac:dyDescent="0.3">
      <c r="A15282">
        <v>15280</v>
      </c>
      <c r="B15282" t="s">
        <v>200</v>
      </c>
      <c r="C15282" t="s">
        <v>201</v>
      </c>
      <c r="D15282">
        <v>12.893497999999999</v>
      </c>
      <c r="E15282">
        <v>80.161096000000001</v>
      </c>
      <c r="F15282" s="18">
        <v>44693</v>
      </c>
      <c r="G15282" s="19">
        <v>0.79166666666666696</v>
      </c>
      <c r="H15282">
        <v>19</v>
      </c>
      <c r="I15282" s="13" t="s">
        <v>202</v>
      </c>
      <c r="J15282">
        <v>0</v>
      </c>
      <c r="K15282" s="13" t="s">
        <v>214</v>
      </c>
      <c r="L15282">
        <v>5</v>
      </c>
      <c r="M15282">
        <v>1</v>
      </c>
      <c r="N15282" s="13" t="s">
        <v>212</v>
      </c>
      <c r="O15282" s="13" t="s">
        <v>95</v>
      </c>
      <c r="P15282">
        <v>35</v>
      </c>
      <c r="Q15282" s="13" t="s">
        <v>97</v>
      </c>
      <c r="R15282" s="13" t="s">
        <v>98</v>
      </c>
      <c r="S15282" s="13" t="s">
        <v>193</v>
      </c>
      <c r="T15282">
        <v>3</v>
      </c>
      <c r="U15282">
        <v>2</v>
      </c>
      <c r="V15282">
        <v>1</v>
      </c>
      <c r="W15282" s="13" t="s">
        <v>101</v>
      </c>
      <c r="X15282">
        <v>0.8</v>
      </c>
    </row>
    <row r="15283" spans="1:24" x14ac:dyDescent="0.3">
      <c r="A15283">
        <v>15281</v>
      </c>
      <c r="B15283" t="s">
        <v>203</v>
      </c>
      <c r="C15283" t="s">
        <v>203</v>
      </c>
      <c r="D15283">
        <v>28.443719999999999</v>
      </c>
      <c r="E15283">
        <v>76.900549999999996</v>
      </c>
      <c r="F15283" s="18">
        <v>45164</v>
      </c>
      <c r="G15283" s="19">
        <v>0.29166666666666702</v>
      </c>
      <c r="H15283">
        <v>7</v>
      </c>
      <c r="I15283" s="13" t="s">
        <v>219</v>
      </c>
      <c r="J15283">
        <v>1</v>
      </c>
      <c r="K15283" s="13" t="s">
        <v>191</v>
      </c>
      <c r="L15283">
        <v>5</v>
      </c>
      <c r="M15283">
        <v>0</v>
      </c>
      <c r="N15283" s="13" t="s">
        <v>192</v>
      </c>
      <c r="O15283" s="13" t="s">
        <v>97</v>
      </c>
      <c r="P15283">
        <v>28</v>
      </c>
      <c r="Q15283" s="13" t="s">
        <v>95</v>
      </c>
      <c r="R15283" s="13" t="s">
        <v>98</v>
      </c>
      <c r="S15283" s="13" t="s">
        <v>196</v>
      </c>
      <c r="T15283">
        <v>1</v>
      </c>
      <c r="U15283">
        <v>0</v>
      </c>
      <c r="V15283">
        <v>0</v>
      </c>
      <c r="W15283" s="13" t="s">
        <v>101</v>
      </c>
      <c r="X15283">
        <v>0.1</v>
      </c>
    </row>
    <row r="15284" spans="1:24" x14ac:dyDescent="0.3">
      <c r="A15284">
        <v>15282</v>
      </c>
      <c r="B15284" t="s">
        <v>79</v>
      </c>
      <c r="C15284" t="s">
        <v>80</v>
      </c>
      <c r="D15284">
        <v>18.408906000000002</v>
      </c>
      <c r="E15284">
        <v>73.832800000000006</v>
      </c>
      <c r="F15284" s="18">
        <v>44606</v>
      </c>
      <c r="G15284" s="19">
        <v>0.33333333333333298</v>
      </c>
      <c r="H15284">
        <v>8</v>
      </c>
      <c r="I15284" s="13" t="s">
        <v>204</v>
      </c>
      <c r="J15284">
        <v>0</v>
      </c>
      <c r="K15284" s="13" t="s">
        <v>92</v>
      </c>
      <c r="L15284">
        <v>3</v>
      </c>
      <c r="M15284">
        <v>1</v>
      </c>
      <c r="N15284" s="13" t="s">
        <v>192</v>
      </c>
      <c r="O15284" s="13" t="s">
        <v>97</v>
      </c>
      <c r="P15284">
        <v>30</v>
      </c>
      <c r="Q15284" s="13" t="s">
        <v>97</v>
      </c>
      <c r="R15284" s="13" t="s">
        <v>199</v>
      </c>
      <c r="S15284" s="13" t="s">
        <v>196</v>
      </c>
      <c r="T15284">
        <v>3</v>
      </c>
      <c r="U15284">
        <v>2</v>
      </c>
      <c r="V15284">
        <v>1</v>
      </c>
      <c r="W15284" s="13" t="s">
        <v>101</v>
      </c>
      <c r="X15284">
        <v>0.45</v>
      </c>
    </row>
    <row r="15285" spans="1:24" x14ac:dyDescent="0.3">
      <c r="A15285">
        <v>15283</v>
      </c>
      <c r="B15285" t="s">
        <v>79</v>
      </c>
      <c r="C15285" t="s">
        <v>80</v>
      </c>
      <c r="D15285">
        <v>18.478171</v>
      </c>
      <c r="E15285">
        <v>73.845519999999993</v>
      </c>
      <c r="F15285" s="18">
        <v>44956</v>
      </c>
      <c r="G15285" s="19">
        <v>0.20833333333333301</v>
      </c>
      <c r="H15285">
        <v>5</v>
      </c>
      <c r="I15285" s="13" t="s">
        <v>204</v>
      </c>
      <c r="J15285">
        <v>0</v>
      </c>
      <c r="K15285" s="13" t="s">
        <v>92</v>
      </c>
      <c r="L15285">
        <v>5</v>
      </c>
      <c r="M15285">
        <v>0</v>
      </c>
      <c r="N15285" s="13" t="s">
        <v>192</v>
      </c>
      <c r="O15285" s="13" t="s">
        <v>97</v>
      </c>
      <c r="P15285">
        <v>38</v>
      </c>
      <c r="Q15285" s="13" t="s">
        <v>95</v>
      </c>
      <c r="R15285" s="13" t="s">
        <v>213</v>
      </c>
      <c r="S15285" s="13" t="s">
        <v>193</v>
      </c>
      <c r="T15285">
        <v>4</v>
      </c>
      <c r="U15285">
        <v>3</v>
      </c>
      <c r="V15285">
        <v>0</v>
      </c>
      <c r="W15285" s="13" t="s">
        <v>101</v>
      </c>
      <c r="X15285">
        <v>0.1</v>
      </c>
    </row>
    <row r="15286" spans="1:24" x14ac:dyDescent="0.3">
      <c r="A15286">
        <v>15284</v>
      </c>
      <c r="B15286" t="s">
        <v>217</v>
      </c>
      <c r="C15286" t="s">
        <v>218</v>
      </c>
      <c r="D15286">
        <v>22.511123999999999</v>
      </c>
      <c r="E15286">
        <v>88.372145000000003</v>
      </c>
      <c r="F15286" s="18">
        <v>45290</v>
      </c>
      <c r="G15286" s="19">
        <v>0.875</v>
      </c>
      <c r="H15286">
        <v>21</v>
      </c>
      <c r="I15286" s="13" t="s">
        <v>219</v>
      </c>
      <c r="J15286">
        <v>1</v>
      </c>
      <c r="K15286" s="13" t="s">
        <v>214</v>
      </c>
      <c r="L15286">
        <v>2</v>
      </c>
      <c r="M15286">
        <v>1</v>
      </c>
      <c r="N15286" s="13" t="s">
        <v>212</v>
      </c>
      <c r="O15286" s="13" t="s">
        <v>95</v>
      </c>
      <c r="P15286">
        <v>27</v>
      </c>
      <c r="Q15286" s="13" t="s">
        <v>195</v>
      </c>
      <c r="R15286" s="13" t="s">
        <v>208</v>
      </c>
      <c r="S15286" s="13" t="s">
        <v>193</v>
      </c>
      <c r="T15286">
        <v>5</v>
      </c>
      <c r="U15286">
        <v>2</v>
      </c>
      <c r="V15286">
        <v>0</v>
      </c>
      <c r="W15286" s="13" t="s">
        <v>101</v>
      </c>
      <c r="X15286">
        <v>0.45</v>
      </c>
    </row>
    <row r="15287" spans="1:24" x14ac:dyDescent="0.3">
      <c r="A15287">
        <v>15285</v>
      </c>
      <c r="B15287" t="s">
        <v>206</v>
      </c>
      <c r="C15287" t="s">
        <v>207</v>
      </c>
      <c r="D15287">
        <v>12.836448000000001</v>
      </c>
      <c r="E15287">
        <v>77.567884000000006</v>
      </c>
      <c r="F15287" s="18">
        <v>45529</v>
      </c>
      <c r="G15287" s="19">
        <v>0.75</v>
      </c>
      <c r="H15287">
        <v>18</v>
      </c>
      <c r="I15287" s="13" t="s">
        <v>89</v>
      </c>
      <c r="J15287">
        <v>1</v>
      </c>
      <c r="K15287" s="13" t="s">
        <v>92</v>
      </c>
      <c r="L15287">
        <v>5</v>
      </c>
      <c r="M15287">
        <v>1</v>
      </c>
      <c r="N15287" s="13" t="s">
        <v>192</v>
      </c>
      <c r="O15287" s="13" t="s">
        <v>97</v>
      </c>
      <c r="P15287">
        <v>23</v>
      </c>
      <c r="Q15287" s="13" t="s">
        <v>195</v>
      </c>
      <c r="R15287" s="13" t="s">
        <v>208</v>
      </c>
      <c r="S15287" s="13" t="s">
        <v>99</v>
      </c>
      <c r="T15287">
        <v>4</v>
      </c>
      <c r="U15287">
        <v>4</v>
      </c>
      <c r="V15287">
        <v>1</v>
      </c>
      <c r="W15287" s="13" t="s">
        <v>101</v>
      </c>
      <c r="X15287">
        <v>0.45</v>
      </c>
    </row>
    <row r="15288" spans="1:24" x14ac:dyDescent="0.3">
      <c r="A15288">
        <v>15286</v>
      </c>
      <c r="B15288" t="s">
        <v>209</v>
      </c>
      <c r="C15288" t="s">
        <v>210</v>
      </c>
      <c r="D15288">
        <v>17.448681000000001</v>
      </c>
      <c r="E15288">
        <v>78.530126999999993</v>
      </c>
      <c r="F15288" s="18">
        <v>44942</v>
      </c>
      <c r="G15288" s="19">
        <v>0.5</v>
      </c>
      <c r="H15288">
        <v>12</v>
      </c>
      <c r="I15288" s="13" t="s">
        <v>204</v>
      </c>
      <c r="J15288">
        <v>0</v>
      </c>
      <c r="K15288" s="13" t="s">
        <v>191</v>
      </c>
      <c r="L15288">
        <v>5</v>
      </c>
      <c r="M15288">
        <v>0</v>
      </c>
      <c r="N15288" s="13" t="s">
        <v>192</v>
      </c>
      <c r="O15288" s="13" t="s">
        <v>97</v>
      </c>
      <c r="P15288">
        <v>35</v>
      </c>
      <c r="Q15288" s="13" t="s">
        <v>195</v>
      </c>
      <c r="R15288" s="13" t="s">
        <v>213</v>
      </c>
      <c r="S15288" s="13" t="s">
        <v>99</v>
      </c>
      <c r="T15288">
        <v>5</v>
      </c>
      <c r="U15288">
        <v>5</v>
      </c>
      <c r="V15288">
        <v>0</v>
      </c>
      <c r="W15288" s="13" t="s">
        <v>101</v>
      </c>
      <c r="X15288">
        <v>0.3</v>
      </c>
    </row>
    <row r="15289" spans="1:24" x14ac:dyDescent="0.3">
      <c r="A15289">
        <v>15287</v>
      </c>
      <c r="B15289" t="s">
        <v>217</v>
      </c>
      <c r="C15289" t="s">
        <v>218</v>
      </c>
      <c r="D15289">
        <v>22.659662999999998</v>
      </c>
      <c r="E15289">
        <v>88.299574000000007</v>
      </c>
      <c r="F15289" s="18">
        <v>44773</v>
      </c>
      <c r="G15289" s="19">
        <v>0.33333333333333298</v>
      </c>
      <c r="H15289">
        <v>8</v>
      </c>
      <c r="I15289" s="13" t="s">
        <v>89</v>
      </c>
      <c r="J15289">
        <v>1</v>
      </c>
      <c r="K15289" s="13" t="s">
        <v>191</v>
      </c>
      <c r="L15289">
        <v>5</v>
      </c>
      <c r="M15289">
        <v>1</v>
      </c>
      <c r="N15289" s="13" t="s">
        <v>212</v>
      </c>
      <c r="O15289" s="13" t="s">
        <v>95</v>
      </c>
      <c r="P15289">
        <v>18</v>
      </c>
      <c r="Q15289" s="13" t="s">
        <v>97</v>
      </c>
      <c r="R15289" s="13" t="s">
        <v>208</v>
      </c>
      <c r="S15289" s="13" t="s">
        <v>196</v>
      </c>
      <c r="T15289">
        <v>2</v>
      </c>
      <c r="U15289">
        <v>0</v>
      </c>
      <c r="V15289">
        <v>1</v>
      </c>
      <c r="W15289" s="13" t="s">
        <v>101</v>
      </c>
      <c r="X15289">
        <v>0.8</v>
      </c>
    </row>
    <row r="15290" spans="1:24" x14ac:dyDescent="0.3">
      <c r="A15290">
        <v>15288</v>
      </c>
      <c r="B15290" t="s">
        <v>206</v>
      </c>
      <c r="C15290" t="s">
        <v>207</v>
      </c>
      <c r="D15290">
        <v>12.893015999999999</v>
      </c>
      <c r="E15290">
        <v>77.530219000000002</v>
      </c>
      <c r="F15290" s="18">
        <v>44664</v>
      </c>
      <c r="G15290" s="19">
        <v>0.58333333333333304</v>
      </c>
      <c r="H15290">
        <v>14</v>
      </c>
      <c r="I15290" s="13" t="s">
        <v>194</v>
      </c>
      <c r="J15290">
        <v>0</v>
      </c>
      <c r="K15290" s="13" t="s">
        <v>214</v>
      </c>
      <c r="L15290">
        <v>2</v>
      </c>
      <c r="M15290">
        <v>1</v>
      </c>
      <c r="N15290" s="13" t="s">
        <v>212</v>
      </c>
      <c r="O15290" s="13" t="s">
        <v>195</v>
      </c>
      <c r="P15290">
        <v>24</v>
      </c>
      <c r="Q15290" s="13" t="s">
        <v>195</v>
      </c>
      <c r="R15290" s="13" t="s">
        <v>208</v>
      </c>
      <c r="S15290" s="13" t="s">
        <v>196</v>
      </c>
      <c r="T15290">
        <v>2</v>
      </c>
      <c r="U15290">
        <v>0</v>
      </c>
      <c r="V15290">
        <v>0</v>
      </c>
      <c r="W15290" s="13" t="s">
        <v>101</v>
      </c>
      <c r="X15290">
        <v>0.25</v>
      </c>
    </row>
    <row r="15291" spans="1:24" x14ac:dyDescent="0.3">
      <c r="A15291">
        <v>15289</v>
      </c>
      <c r="B15291" t="s">
        <v>79</v>
      </c>
      <c r="C15291" t="s">
        <v>80</v>
      </c>
      <c r="D15291">
        <v>18.560492</v>
      </c>
      <c r="E15291">
        <v>73.835566</v>
      </c>
      <c r="F15291" s="18">
        <v>44614</v>
      </c>
      <c r="G15291" s="19">
        <v>4.1666666666666699E-2</v>
      </c>
      <c r="H15291">
        <v>1</v>
      </c>
      <c r="I15291" s="13" t="s">
        <v>215</v>
      </c>
      <c r="J15291">
        <v>0</v>
      </c>
      <c r="K15291" s="13" t="s">
        <v>191</v>
      </c>
      <c r="L15291">
        <v>2</v>
      </c>
      <c r="M15291">
        <v>0</v>
      </c>
      <c r="N15291" s="13" t="s">
        <v>94</v>
      </c>
      <c r="O15291" s="13" t="s">
        <v>95</v>
      </c>
      <c r="P15291">
        <v>32</v>
      </c>
      <c r="Q15291" s="13" t="s">
        <v>95</v>
      </c>
      <c r="R15291" s="13" t="s">
        <v>98</v>
      </c>
      <c r="S15291" s="13" t="s">
        <v>193</v>
      </c>
      <c r="T15291">
        <v>1</v>
      </c>
      <c r="U15291">
        <v>1</v>
      </c>
      <c r="V15291">
        <v>0</v>
      </c>
      <c r="W15291" s="13" t="s">
        <v>101</v>
      </c>
      <c r="X15291">
        <v>0.45</v>
      </c>
    </row>
    <row r="15292" spans="1:24" x14ac:dyDescent="0.3">
      <c r="A15292">
        <v>15290</v>
      </c>
      <c r="B15292" t="s">
        <v>209</v>
      </c>
      <c r="C15292" t="s">
        <v>210</v>
      </c>
      <c r="D15292">
        <v>17.54419</v>
      </c>
      <c r="E15292">
        <v>78.524215999999996</v>
      </c>
      <c r="F15292" s="18">
        <v>45361</v>
      </c>
      <c r="G15292" s="19">
        <v>0.58333333333333304</v>
      </c>
      <c r="H15292">
        <v>14</v>
      </c>
      <c r="I15292" s="13" t="s">
        <v>89</v>
      </c>
      <c r="J15292">
        <v>1</v>
      </c>
      <c r="K15292" s="13" t="s">
        <v>92</v>
      </c>
      <c r="L15292">
        <v>1</v>
      </c>
      <c r="M15292">
        <v>1</v>
      </c>
      <c r="N15292" s="13" t="s">
        <v>94</v>
      </c>
      <c r="O15292" s="13" t="s">
        <v>95</v>
      </c>
      <c r="P15292">
        <v>32</v>
      </c>
      <c r="Q15292" s="13" t="s">
        <v>195</v>
      </c>
      <c r="R15292" s="13" t="s">
        <v>205</v>
      </c>
      <c r="S15292" s="13" t="s">
        <v>196</v>
      </c>
      <c r="T15292">
        <v>4</v>
      </c>
      <c r="U15292">
        <v>2</v>
      </c>
      <c r="V15292">
        <v>0</v>
      </c>
      <c r="W15292" s="13" t="s">
        <v>101</v>
      </c>
      <c r="X15292">
        <v>0.45</v>
      </c>
    </row>
    <row r="15293" spans="1:24" x14ac:dyDescent="0.3">
      <c r="A15293">
        <v>15291</v>
      </c>
      <c r="B15293" t="s">
        <v>79</v>
      </c>
      <c r="C15293" t="s">
        <v>80</v>
      </c>
      <c r="D15293">
        <v>18.510953000000001</v>
      </c>
      <c r="E15293">
        <v>73.979758000000004</v>
      </c>
      <c r="F15293" s="18">
        <v>45218</v>
      </c>
      <c r="G15293" s="19">
        <v>0.41666666666666702</v>
      </c>
      <c r="H15293">
        <v>10</v>
      </c>
      <c r="I15293" s="13" t="s">
        <v>202</v>
      </c>
      <c r="J15293">
        <v>0</v>
      </c>
      <c r="K15293" s="13" t="s">
        <v>214</v>
      </c>
      <c r="L15293">
        <v>2</v>
      </c>
      <c r="M15293">
        <v>0</v>
      </c>
      <c r="N15293" s="13" t="s">
        <v>212</v>
      </c>
      <c r="O15293" s="13" t="s">
        <v>95</v>
      </c>
      <c r="P15293">
        <v>38</v>
      </c>
      <c r="Q15293" s="13" t="s">
        <v>97</v>
      </c>
      <c r="R15293" s="13" t="s">
        <v>98</v>
      </c>
      <c r="S15293" s="13" t="s">
        <v>196</v>
      </c>
      <c r="T15293">
        <v>2</v>
      </c>
      <c r="U15293">
        <v>1</v>
      </c>
      <c r="V15293">
        <v>1</v>
      </c>
      <c r="W15293" s="13" t="s">
        <v>101</v>
      </c>
      <c r="X15293">
        <v>0.8</v>
      </c>
    </row>
    <row r="15294" spans="1:24" x14ac:dyDescent="0.3">
      <c r="A15294">
        <v>15292</v>
      </c>
      <c r="B15294" t="s">
        <v>190</v>
      </c>
      <c r="C15294" t="s">
        <v>80</v>
      </c>
      <c r="D15294">
        <v>19.24297</v>
      </c>
      <c r="E15294">
        <v>72.790163000000007</v>
      </c>
      <c r="F15294" s="18">
        <v>45732</v>
      </c>
      <c r="G15294" s="19">
        <v>0.125</v>
      </c>
      <c r="H15294">
        <v>3</v>
      </c>
      <c r="I15294" s="13" t="s">
        <v>89</v>
      </c>
      <c r="J15294">
        <v>1</v>
      </c>
      <c r="K15294" s="13" t="s">
        <v>214</v>
      </c>
      <c r="L15294">
        <v>6</v>
      </c>
      <c r="M15294">
        <v>0</v>
      </c>
      <c r="N15294" s="13" t="s">
        <v>212</v>
      </c>
      <c r="O15294" s="13" t="s">
        <v>95</v>
      </c>
      <c r="P15294">
        <v>23</v>
      </c>
      <c r="Q15294" s="13" t="s">
        <v>95</v>
      </c>
      <c r="R15294" s="13" t="s">
        <v>208</v>
      </c>
      <c r="S15294" s="13" t="s">
        <v>99</v>
      </c>
      <c r="T15294">
        <v>5</v>
      </c>
      <c r="U15294">
        <v>5</v>
      </c>
      <c r="V15294">
        <v>0</v>
      </c>
      <c r="W15294" s="13" t="s">
        <v>101</v>
      </c>
      <c r="X15294">
        <v>0.65</v>
      </c>
    </row>
    <row r="15295" spans="1:24" x14ac:dyDescent="0.3">
      <c r="A15295">
        <v>15293</v>
      </c>
      <c r="B15295" t="s">
        <v>190</v>
      </c>
      <c r="C15295" t="s">
        <v>80</v>
      </c>
      <c r="D15295">
        <v>19.03575</v>
      </c>
      <c r="E15295">
        <v>72.936248000000006</v>
      </c>
      <c r="F15295" s="18">
        <v>45088</v>
      </c>
      <c r="G15295" s="19">
        <v>0.625</v>
      </c>
      <c r="H15295">
        <v>15</v>
      </c>
      <c r="I15295" s="13" t="s">
        <v>89</v>
      </c>
      <c r="J15295">
        <v>1</v>
      </c>
      <c r="K15295" s="13" t="s">
        <v>92</v>
      </c>
      <c r="L15295">
        <v>5</v>
      </c>
      <c r="M15295">
        <v>0</v>
      </c>
      <c r="N15295" s="13" t="s">
        <v>192</v>
      </c>
      <c r="O15295" s="13" t="s">
        <v>97</v>
      </c>
      <c r="P15295">
        <v>37</v>
      </c>
      <c r="Q15295" s="13" t="s">
        <v>95</v>
      </c>
      <c r="R15295" s="13" t="s">
        <v>98</v>
      </c>
      <c r="S15295" s="13" t="s">
        <v>193</v>
      </c>
      <c r="T15295">
        <v>4</v>
      </c>
      <c r="U15295">
        <v>2</v>
      </c>
      <c r="V15295">
        <v>0</v>
      </c>
      <c r="W15295" s="13" t="s">
        <v>101</v>
      </c>
      <c r="X15295">
        <v>0.1</v>
      </c>
    </row>
    <row r="15296" spans="1:24" x14ac:dyDescent="0.3">
      <c r="A15296">
        <v>15294</v>
      </c>
      <c r="B15296" t="s">
        <v>197</v>
      </c>
      <c r="C15296" t="s">
        <v>198</v>
      </c>
      <c r="D15296">
        <v>30.753489999999999</v>
      </c>
      <c r="E15296">
        <v>76.862076000000002</v>
      </c>
      <c r="F15296" s="18">
        <v>45418</v>
      </c>
      <c r="G15296" s="19">
        <v>0</v>
      </c>
      <c r="H15296">
        <v>0</v>
      </c>
      <c r="I15296" s="13" t="s">
        <v>204</v>
      </c>
      <c r="J15296">
        <v>0</v>
      </c>
      <c r="K15296" s="13" t="s">
        <v>191</v>
      </c>
      <c r="L15296">
        <v>6</v>
      </c>
      <c r="M15296">
        <v>0</v>
      </c>
      <c r="N15296" s="13" t="s">
        <v>94</v>
      </c>
      <c r="O15296" s="13" t="s">
        <v>95</v>
      </c>
      <c r="P15296">
        <v>35</v>
      </c>
      <c r="Q15296" s="13" t="s">
        <v>95</v>
      </c>
      <c r="R15296" s="13" t="s">
        <v>199</v>
      </c>
      <c r="S15296" s="13" t="s">
        <v>99</v>
      </c>
      <c r="T15296">
        <v>1</v>
      </c>
      <c r="U15296">
        <v>1</v>
      </c>
      <c r="V15296">
        <v>0</v>
      </c>
      <c r="W15296" s="13" t="s">
        <v>101</v>
      </c>
      <c r="X15296">
        <v>0.65</v>
      </c>
    </row>
    <row r="15297" spans="1:24" x14ac:dyDescent="0.3">
      <c r="A15297">
        <v>15295</v>
      </c>
      <c r="B15297" t="s">
        <v>79</v>
      </c>
      <c r="C15297" t="s">
        <v>80</v>
      </c>
      <c r="D15297">
        <v>18.698777</v>
      </c>
      <c r="E15297">
        <v>73.748580000000004</v>
      </c>
      <c r="F15297" s="18">
        <v>45294</v>
      </c>
      <c r="G15297" s="19">
        <v>0.5</v>
      </c>
      <c r="H15297">
        <v>12</v>
      </c>
      <c r="I15297" s="13" t="s">
        <v>194</v>
      </c>
      <c r="J15297">
        <v>0</v>
      </c>
      <c r="K15297" s="13" t="s">
        <v>214</v>
      </c>
      <c r="L15297">
        <v>5</v>
      </c>
      <c r="M15297">
        <v>1</v>
      </c>
      <c r="N15297" s="13" t="s">
        <v>192</v>
      </c>
      <c r="O15297" s="13" t="s">
        <v>97</v>
      </c>
      <c r="P15297">
        <v>32</v>
      </c>
      <c r="Q15297" s="13" t="s">
        <v>97</v>
      </c>
      <c r="R15297" s="13" t="s">
        <v>208</v>
      </c>
      <c r="S15297" s="13" t="s">
        <v>196</v>
      </c>
      <c r="T15297">
        <v>4</v>
      </c>
      <c r="U15297">
        <v>2</v>
      </c>
      <c r="V15297">
        <v>0</v>
      </c>
      <c r="W15297" s="13" t="s">
        <v>101</v>
      </c>
      <c r="X15297">
        <v>0.3</v>
      </c>
    </row>
    <row r="15298" spans="1:24" x14ac:dyDescent="0.3">
      <c r="A15298">
        <v>15296</v>
      </c>
      <c r="B15298" t="s">
        <v>197</v>
      </c>
      <c r="C15298" t="s">
        <v>198</v>
      </c>
      <c r="D15298">
        <v>30.740644</v>
      </c>
      <c r="E15298">
        <v>76.801193999999995</v>
      </c>
      <c r="F15298" s="18">
        <v>44810</v>
      </c>
      <c r="G15298" s="19">
        <v>0.83333333333333304</v>
      </c>
      <c r="H15298">
        <v>20</v>
      </c>
      <c r="I15298" s="13" t="s">
        <v>215</v>
      </c>
      <c r="J15298">
        <v>0</v>
      </c>
      <c r="K15298" s="13" t="s">
        <v>92</v>
      </c>
      <c r="L15298">
        <v>4</v>
      </c>
      <c r="M15298">
        <v>0</v>
      </c>
      <c r="N15298" s="13" t="s">
        <v>94</v>
      </c>
      <c r="O15298" s="13" t="s">
        <v>95</v>
      </c>
      <c r="P15298">
        <v>17</v>
      </c>
      <c r="Q15298" s="13" t="s">
        <v>97</v>
      </c>
      <c r="R15298" s="13" t="s">
        <v>213</v>
      </c>
      <c r="S15298" s="13" t="s">
        <v>196</v>
      </c>
      <c r="T15298">
        <v>4</v>
      </c>
      <c r="U15298">
        <v>2</v>
      </c>
      <c r="V15298">
        <v>0</v>
      </c>
      <c r="W15298" s="13" t="s">
        <v>101</v>
      </c>
      <c r="X15298">
        <v>0.65</v>
      </c>
    </row>
    <row r="15299" spans="1:24" x14ac:dyDescent="0.3">
      <c r="A15299">
        <v>15297</v>
      </c>
      <c r="B15299" t="s">
        <v>206</v>
      </c>
      <c r="C15299" t="s">
        <v>207</v>
      </c>
      <c r="D15299">
        <v>12.837107</v>
      </c>
      <c r="E15299">
        <v>77.759652000000003</v>
      </c>
      <c r="F15299" s="18">
        <v>45550</v>
      </c>
      <c r="G15299" s="19">
        <v>0.58333333333333304</v>
      </c>
      <c r="H15299">
        <v>14</v>
      </c>
      <c r="I15299" s="13" t="s">
        <v>89</v>
      </c>
      <c r="J15299">
        <v>1</v>
      </c>
      <c r="K15299" s="13" t="s">
        <v>214</v>
      </c>
      <c r="L15299">
        <v>3</v>
      </c>
      <c r="M15299">
        <v>1</v>
      </c>
      <c r="N15299" s="13" t="s">
        <v>192</v>
      </c>
      <c r="O15299" s="13" t="s">
        <v>97</v>
      </c>
      <c r="P15299">
        <v>39</v>
      </c>
      <c r="Q15299" s="13" t="s">
        <v>195</v>
      </c>
      <c r="R15299" s="13" t="s">
        <v>213</v>
      </c>
      <c r="S15299" s="13" t="s">
        <v>196</v>
      </c>
      <c r="T15299">
        <v>5</v>
      </c>
      <c r="U15299">
        <v>5</v>
      </c>
      <c r="V15299">
        <v>0</v>
      </c>
      <c r="W15299" s="13" t="s">
        <v>101</v>
      </c>
      <c r="X15299">
        <v>0.1</v>
      </c>
    </row>
    <row r="15300" spans="1:24" x14ac:dyDescent="0.3">
      <c r="A15300">
        <v>15298</v>
      </c>
      <c r="B15300" t="s">
        <v>190</v>
      </c>
      <c r="C15300" t="s">
        <v>80</v>
      </c>
      <c r="D15300">
        <v>19.168734000000001</v>
      </c>
      <c r="E15300">
        <v>72.933937999999998</v>
      </c>
      <c r="F15300" s="18">
        <v>44899</v>
      </c>
      <c r="G15300" s="19">
        <v>0.58333333333333304</v>
      </c>
      <c r="H15300">
        <v>14</v>
      </c>
      <c r="I15300" s="13" t="s">
        <v>89</v>
      </c>
      <c r="J15300">
        <v>1</v>
      </c>
      <c r="K15300" s="13" t="s">
        <v>214</v>
      </c>
      <c r="L15300">
        <v>2</v>
      </c>
      <c r="M15300">
        <v>0</v>
      </c>
      <c r="N15300" s="13" t="s">
        <v>212</v>
      </c>
      <c r="O15300" s="13" t="s">
        <v>95</v>
      </c>
      <c r="P15300">
        <v>28</v>
      </c>
      <c r="Q15300" s="13" t="s">
        <v>195</v>
      </c>
      <c r="R15300" s="13" t="s">
        <v>98</v>
      </c>
      <c r="S15300" s="13" t="s">
        <v>196</v>
      </c>
      <c r="T15300">
        <v>4</v>
      </c>
      <c r="U15300">
        <v>2</v>
      </c>
      <c r="V15300">
        <v>0</v>
      </c>
      <c r="W15300" s="13" t="s">
        <v>101</v>
      </c>
      <c r="X15300">
        <v>0.45</v>
      </c>
    </row>
    <row r="15301" spans="1:24" x14ac:dyDescent="0.3">
      <c r="A15301">
        <v>15299</v>
      </c>
      <c r="B15301" t="s">
        <v>209</v>
      </c>
      <c r="C15301" t="s">
        <v>210</v>
      </c>
      <c r="D15301">
        <v>17.379345000000001</v>
      </c>
      <c r="E15301">
        <v>78.270173</v>
      </c>
      <c r="F15301" s="18">
        <v>45582</v>
      </c>
      <c r="G15301" s="19">
        <v>0.66666666666666696</v>
      </c>
      <c r="H15301">
        <v>16</v>
      </c>
      <c r="I15301" s="13" t="s">
        <v>202</v>
      </c>
      <c r="J15301">
        <v>0</v>
      </c>
      <c r="K15301" s="13" t="s">
        <v>214</v>
      </c>
      <c r="L15301">
        <v>4</v>
      </c>
      <c r="M15301">
        <v>0</v>
      </c>
      <c r="N15301" s="13" t="s">
        <v>94</v>
      </c>
      <c r="O15301" s="13" t="s">
        <v>95</v>
      </c>
      <c r="P15301">
        <v>23</v>
      </c>
      <c r="Q15301" s="13" t="s">
        <v>95</v>
      </c>
      <c r="R15301" s="13" t="s">
        <v>98</v>
      </c>
      <c r="S15301" s="13" t="s">
        <v>196</v>
      </c>
      <c r="T15301">
        <v>4</v>
      </c>
      <c r="U15301">
        <v>1</v>
      </c>
      <c r="V15301">
        <v>0</v>
      </c>
      <c r="W15301" s="13" t="s">
        <v>101</v>
      </c>
      <c r="X15301">
        <v>0.45</v>
      </c>
    </row>
    <row r="15302" spans="1:24" x14ac:dyDescent="0.3">
      <c r="A15302">
        <v>15300</v>
      </c>
      <c r="B15302" t="s">
        <v>200</v>
      </c>
      <c r="C15302" t="s">
        <v>201</v>
      </c>
      <c r="D15302">
        <v>12.804217</v>
      </c>
      <c r="E15302">
        <v>80.222019000000003</v>
      </c>
      <c r="F15302" s="18">
        <v>44809</v>
      </c>
      <c r="G15302" s="19">
        <v>0.16666666666666699</v>
      </c>
      <c r="H15302">
        <v>4</v>
      </c>
      <c r="I15302" s="13" t="s">
        <v>204</v>
      </c>
      <c r="J15302">
        <v>0</v>
      </c>
      <c r="K15302" s="13" t="s">
        <v>191</v>
      </c>
      <c r="L15302">
        <v>1</v>
      </c>
      <c r="M15302">
        <v>1</v>
      </c>
      <c r="N15302" s="13" t="s">
        <v>94</v>
      </c>
      <c r="O15302" s="13" t="s">
        <v>95</v>
      </c>
      <c r="P15302">
        <v>28</v>
      </c>
      <c r="Q15302" s="13" t="s">
        <v>95</v>
      </c>
      <c r="R15302" s="13" t="s">
        <v>208</v>
      </c>
      <c r="S15302" s="13" t="s">
        <v>196</v>
      </c>
      <c r="T15302">
        <v>5</v>
      </c>
      <c r="U15302">
        <v>1</v>
      </c>
      <c r="V15302">
        <v>0</v>
      </c>
      <c r="W15302" s="13" t="s">
        <v>101</v>
      </c>
      <c r="X15302">
        <v>0.45</v>
      </c>
    </row>
    <row r="15303" spans="1:24" x14ac:dyDescent="0.3">
      <c r="A15303">
        <v>15301</v>
      </c>
      <c r="B15303" t="s">
        <v>79</v>
      </c>
      <c r="C15303" t="s">
        <v>80</v>
      </c>
      <c r="D15303">
        <v>18.692703999999999</v>
      </c>
      <c r="E15303">
        <v>73.982506999999998</v>
      </c>
      <c r="F15303" s="18">
        <v>44727</v>
      </c>
      <c r="G15303" s="19">
        <v>0.5</v>
      </c>
      <c r="H15303">
        <v>12</v>
      </c>
      <c r="I15303" s="13" t="s">
        <v>194</v>
      </c>
      <c r="J15303">
        <v>0</v>
      </c>
      <c r="K15303" s="13" t="s">
        <v>214</v>
      </c>
      <c r="L15303">
        <v>1</v>
      </c>
      <c r="M15303">
        <v>1</v>
      </c>
      <c r="N15303" s="13" t="s">
        <v>94</v>
      </c>
      <c r="O15303" s="13" t="s">
        <v>95</v>
      </c>
      <c r="P15303">
        <v>18</v>
      </c>
      <c r="Q15303" s="13" t="s">
        <v>97</v>
      </c>
      <c r="R15303" s="13" t="s">
        <v>213</v>
      </c>
      <c r="S15303" s="13" t="s">
        <v>99</v>
      </c>
      <c r="T15303">
        <v>1</v>
      </c>
      <c r="U15303">
        <v>1</v>
      </c>
      <c r="V15303">
        <v>0</v>
      </c>
      <c r="W15303" s="13" t="s">
        <v>101</v>
      </c>
      <c r="X15303">
        <v>0.85</v>
      </c>
    </row>
    <row r="15304" spans="1:24" x14ac:dyDescent="0.3">
      <c r="A15304">
        <v>15302</v>
      </c>
      <c r="B15304" t="s">
        <v>197</v>
      </c>
      <c r="C15304" t="s">
        <v>198</v>
      </c>
      <c r="D15304">
        <v>30.674348999999999</v>
      </c>
      <c r="E15304">
        <v>76.713357000000002</v>
      </c>
      <c r="F15304" s="18">
        <v>45624</v>
      </c>
      <c r="G15304" s="19">
        <v>0.95833333333333304</v>
      </c>
      <c r="H15304">
        <v>23</v>
      </c>
      <c r="I15304" s="13" t="s">
        <v>202</v>
      </c>
      <c r="J15304">
        <v>0</v>
      </c>
      <c r="K15304" s="13" t="s">
        <v>191</v>
      </c>
      <c r="L15304">
        <v>2</v>
      </c>
      <c r="M15304">
        <v>0</v>
      </c>
      <c r="N15304" s="13" t="s">
        <v>94</v>
      </c>
      <c r="O15304" s="13" t="s">
        <v>95</v>
      </c>
      <c r="P15304">
        <v>33</v>
      </c>
      <c r="Q15304" s="13" t="s">
        <v>97</v>
      </c>
      <c r="R15304" s="13" t="s">
        <v>205</v>
      </c>
      <c r="S15304" s="13" t="s">
        <v>196</v>
      </c>
      <c r="T15304">
        <v>4</v>
      </c>
      <c r="U15304">
        <v>3</v>
      </c>
      <c r="V15304">
        <v>0</v>
      </c>
      <c r="W15304" s="13" t="s">
        <v>101</v>
      </c>
      <c r="X15304">
        <v>0.65</v>
      </c>
    </row>
    <row r="15305" spans="1:24" x14ac:dyDescent="0.3">
      <c r="A15305">
        <v>15303</v>
      </c>
      <c r="B15305" t="s">
        <v>209</v>
      </c>
      <c r="C15305" t="s">
        <v>210</v>
      </c>
      <c r="D15305">
        <v>17.368448000000001</v>
      </c>
      <c r="E15305">
        <v>78.271225000000001</v>
      </c>
      <c r="F15305" s="18">
        <v>45012</v>
      </c>
      <c r="G15305" s="19">
        <v>0.20833333333333301</v>
      </c>
      <c r="H15305">
        <v>5</v>
      </c>
      <c r="I15305" s="13" t="s">
        <v>204</v>
      </c>
      <c r="J15305">
        <v>0</v>
      </c>
      <c r="K15305" s="13" t="s">
        <v>214</v>
      </c>
      <c r="L15305">
        <v>5</v>
      </c>
      <c r="M15305">
        <v>0</v>
      </c>
      <c r="N15305" s="13" t="s">
        <v>212</v>
      </c>
      <c r="O15305" s="13" t="s">
        <v>195</v>
      </c>
      <c r="P15305">
        <v>40</v>
      </c>
      <c r="Q15305" s="13" t="s">
        <v>95</v>
      </c>
      <c r="R15305" s="13" t="s">
        <v>98</v>
      </c>
      <c r="S15305" s="13" t="s">
        <v>193</v>
      </c>
      <c r="T15305">
        <v>2</v>
      </c>
      <c r="U15305">
        <v>0</v>
      </c>
      <c r="V15305">
        <v>0</v>
      </c>
      <c r="W15305" s="13" t="s">
        <v>101</v>
      </c>
      <c r="X15305">
        <v>0.25</v>
      </c>
    </row>
    <row r="15306" spans="1:24" x14ac:dyDescent="0.3">
      <c r="A15306">
        <v>15304</v>
      </c>
      <c r="B15306" t="s">
        <v>217</v>
      </c>
      <c r="C15306" t="s">
        <v>218</v>
      </c>
      <c r="D15306">
        <v>22.585450999999999</v>
      </c>
      <c r="E15306">
        <v>88.376185000000007</v>
      </c>
      <c r="F15306" s="18">
        <v>45332</v>
      </c>
      <c r="G15306" s="19">
        <v>0.41666666666666702</v>
      </c>
      <c r="H15306">
        <v>10</v>
      </c>
      <c r="I15306" s="13" t="s">
        <v>219</v>
      </c>
      <c r="J15306">
        <v>1</v>
      </c>
      <c r="K15306" s="13" t="s">
        <v>92</v>
      </c>
      <c r="L15306">
        <v>6</v>
      </c>
      <c r="M15306">
        <v>0</v>
      </c>
      <c r="N15306" s="13" t="s">
        <v>94</v>
      </c>
      <c r="O15306" s="13" t="s">
        <v>95</v>
      </c>
      <c r="P15306">
        <v>26</v>
      </c>
      <c r="Q15306" s="13" t="s">
        <v>97</v>
      </c>
      <c r="R15306" s="13" t="s">
        <v>98</v>
      </c>
      <c r="S15306" s="13" t="s">
        <v>196</v>
      </c>
      <c r="T15306">
        <v>1</v>
      </c>
      <c r="U15306">
        <v>1</v>
      </c>
      <c r="V15306">
        <v>1</v>
      </c>
      <c r="W15306" s="13" t="s">
        <v>101</v>
      </c>
      <c r="X15306">
        <v>0.8</v>
      </c>
    </row>
    <row r="15307" spans="1:24" x14ac:dyDescent="0.3">
      <c r="A15307">
        <v>15305</v>
      </c>
      <c r="B15307" t="s">
        <v>200</v>
      </c>
      <c r="C15307" t="s">
        <v>201</v>
      </c>
      <c r="D15307">
        <v>13.00938</v>
      </c>
      <c r="E15307">
        <v>80.222104999999999</v>
      </c>
      <c r="F15307" s="18">
        <v>45609</v>
      </c>
      <c r="G15307" s="19">
        <v>0.875</v>
      </c>
      <c r="H15307">
        <v>21</v>
      </c>
      <c r="I15307" s="13" t="s">
        <v>194</v>
      </c>
      <c r="J15307">
        <v>0</v>
      </c>
      <c r="K15307" s="13" t="s">
        <v>214</v>
      </c>
      <c r="L15307">
        <v>6</v>
      </c>
      <c r="M15307">
        <v>0</v>
      </c>
      <c r="N15307" s="13" t="s">
        <v>94</v>
      </c>
      <c r="O15307" s="13" t="s">
        <v>95</v>
      </c>
      <c r="P15307">
        <v>38</v>
      </c>
      <c r="Q15307" s="13" t="s">
        <v>195</v>
      </c>
      <c r="R15307" s="13" t="s">
        <v>199</v>
      </c>
      <c r="S15307" s="13" t="s">
        <v>193</v>
      </c>
      <c r="T15307">
        <v>2</v>
      </c>
      <c r="U15307">
        <v>0</v>
      </c>
      <c r="V15307">
        <v>0</v>
      </c>
      <c r="W15307" s="13" t="s">
        <v>101</v>
      </c>
      <c r="X15307">
        <v>0.45</v>
      </c>
    </row>
    <row r="15308" spans="1:24" x14ac:dyDescent="0.3">
      <c r="A15308">
        <v>15306</v>
      </c>
      <c r="B15308" t="s">
        <v>79</v>
      </c>
      <c r="C15308" t="s">
        <v>80</v>
      </c>
      <c r="D15308">
        <v>18.421804999999999</v>
      </c>
      <c r="E15308">
        <v>73.962129000000004</v>
      </c>
      <c r="F15308" s="18">
        <v>44615</v>
      </c>
      <c r="G15308" s="19">
        <v>0.45833333333333298</v>
      </c>
      <c r="H15308">
        <v>11</v>
      </c>
      <c r="I15308" s="13" t="s">
        <v>194</v>
      </c>
      <c r="J15308">
        <v>0</v>
      </c>
      <c r="K15308" s="13" t="s">
        <v>214</v>
      </c>
      <c r="L15308">
        <v>1</v>
      </c>
      <c r="M15308">
        <v>0</v>
      </c>
      <c r="N15308" s="13" t="s">
        <v>212</v>
      </c>
      <c r="O15308" s="13" t="s">
        <v>195</v>
      </c>
      <c r="P15308">
        <v>31</v>
      </c>
      <c r="Q15308" s="13" t="s">
        <v>195</v>
      </c>
      <c r="R15308" s="13" t="s">
        <v>199</v>
      </c>
      <c r="S15308" s="13" t="s">
        <v>99</v>
      </c>
      <c r="T15308">
        <v>3</v>
      </c>
      <c r="U15308">
        <v>3</v>
      </c>
      <c r="V15308">
        <v>0</v>
      </c>
      <c r="W15308" s="13" t="s">
        <v>101</v>
      </c>
      <c r="X15308">
        <v>0.45</v>
      </c>
    </row>
    <row r="15309" spans="1:24" x14ac:dyDescent="0.3">
      <c r="A15309">
        <v>15307</v>
      </c>
      <c r="B15309" t="s">
        <v>197</v>
      </c>
      <c r="C15309" t="s">
        <v>198</v>
      </c>
      <c r="D15309">
        <v>30.764385000000001</v>
      </c>
      <c r="E15309">
        <v>76.711268000000004</v>
      </c>
      <c r="F15309" s="18">
        <v>44874</v>
      </c>
      <c r="G15309" s="19">
        <v>0.70833333333333304</v>
      </c>
      <c r="H15309">
        <v>17</v>
      </c>
      <c r="I15309" s="13" t="s">
        <v>194</v>
      </c>
      <c r="J15309">
        <v>0</v>
      </c>
      <c r="K15309" s="13" t="s">
        <v>214</v>
      </c>
      <c r="L15309">
        <v>3</v>
      </c>
      <c r="M15309">
        <v>1</v>
      </c>
      <c r="N15309" s="13" t="s">
        <v>94</v>
      </c>
      <c r="O15309" s="13" t="s">
        <v>95</v>
      </c>
      <c r="P15309">
        <v>21</v>
      </c>
      <c r="Q15309" s="13" t="s">
        <v>97</v>
      </c>
      <c r="R15309" s="13" t="s">
        <v>205</v>
      </c>
      <c r="S15309" s="13" t="s">
        <v>193</v>
      </c>
      <c r="T15309">
        <v>3</v>
      </c>
      <c r="U15309">
        <v>0</v>
      </c>
      <c r="V15309">
        <v>1</v>
      </c>
      <c r="W15309" s="13" t="s">
        <v>101</v>
      </c>
      <c r="X15309">
        <v>0.8</v>
      </c>
    </row>
    <row r="15310" spans="1:24" x14ac:dyDescent="0.3">
      <c r="A15310">
        <v>15308</v>
      </c>
      <c r="B15310" t="s">
        <v>209</v>
      </c>
      <c r="C15310" t="s">
        <v>210</v>
      </c>
      <c r="D15310">
        <v>17.469321000000001</v>
      </c>
      <c r="E15310">
        <v>78.366934999999998</v>
      </c>
      <c r="F15310" s="18">
        <v>45608</v>
      </c>
      <c r="G15310" s="19">
        <v>0.95833333333333304</v>
      </c>
      <c r="H15310">
        <v>23</v>
      </c>
      <c r="I15310" s="13" t="s">
        <v>215</v>
      </c>
      <c r="J15310">
        <v>0</v>
      </c>
      <c r="K15310" s="13" t="s">
        <v>191</v>
      </c>
      <c r="L15310">
        <v>4</v>
      </c>
      <c r="M15310">
        <v>0</v>
      </c>
      <c r="N15310" s="13" t="s">
        <v>192</v>
      </c>
      <c r="O15310" s="13" t="s">
        <v>97</v>
      </c>
      <c r="P15310">
        <v>22</v>
      </c>
      <c r="Q15310" s="13" t="s">
        <v>95</v>
      </c>
      <c r="R15310" s="13" t="s">
        <v>199</v>
      </c>
      <c r="S15310" s="13" t="s">
        <v>193</v>
      </c>
      <c r="T15310">
        <v>4</v>
      </c>
      <c r="U15310">
        <v>0</v>
      </c>
      <c r="V15310">
        <v>0</v>
      </c>
      <c r="W15310" s="13" t="s">
        <v>101</v>
      </c>
      <c r="X15310">
        <v>0.1</v>
      </c>
    </row>
    <row r="15311" spans="1:24" x14ac:dyDescent="0.3">
      <c r="A15311">
        <v>15309</v>
      </c>
      <c r="B15311" t="s">
        <v>203</v>
      </c>
      <c r="C15311" t="s">
        <v>203</v>
      </c>
      <c r="D15311">
        <v>28.737414999999999</v>
      </c>
      <c r="E15311">
        <v>76.877619999999993</v>
      </c>
      <c r="F15311" s="18">
        <v>44958</v>
      </c>
      <c r="G15311" s="19">
        <v>0.75</v>
      </c>
      <c r="H15311">
        <v>18</v>
      </c>
      <c r="I15311" s="13" t="s">
        <v>194</v>
      </c>
      <c r="J15311">
        <v>0</v>
      </c>
      <c r="K15311" s="13" t="s">
        <v>92</v>
      </c>
      <c r="L15311">
        <v>6</v>
      </c>
      <c r="M15311">
        <v>1</v>
      </c>
      <c r="N15311" s="13" t="s">
        <v>192</v>
      </c>
      <c r="O15311" s="13" t="s">
        <v>97</v>
      </c>
      <c r="P15311">
        <v>17</v>
      </c>
      <c r="Q15311" s="13" t="s">
        <v>195</v>
      </c>
      <c r="R15311" s="13" t="s">
        <v>199</v>
      </c>
      <c r="S15311" s="13" t="s">
        <v>196</v>
      </c>
      <c r="T15311">
        <v>5</v>
      </c>
      <c r="U15311">
        <v>2</v>
      </c>
      <c r="V15311">
        <v>1</v>
      </c>
      <c r="W15311" s="13" t="s">
        <v>101</v>
      </c>
      <c r="X15311">
        <v>0.25</v>
      </c>
    </row>
    <row r="15312" spans="1:24" x14ac:dyDescent="0.3">
      <c r="A15312">
        <v>15310</v>
      </c>
      <c r="B15312" t="s">
        <v>217</v>
      </c>
      <c r="C15312" t="s">
        <v>218</v>
      </c>
      <c r="D15312">
        <v>22.555491</v>
      </c>
      <c r="E15312">
        <v>88.435541999999998</v>
      </c>
      <c r="F15312" s="18">
        <v>44977</v>
      </c>
      <c r="G15312" s="19">
        <v>0.16666666666666699</v>
      </c>
      <c r="H15312">
        <v>4</v>
      </c>
      <c r="I15312" s="13" t="s">
        <v>204</v>
      </c>
      <c r="J15312">
        <v>0</v>
      </c>
      <c r="K15312" s="13" t="s">
        <v>92</v>
      </c>
      <c r="L15312">
        <v>2</v>
      </c>
      <c r="M15312">
        <v>0</v>
      </c>
      <c r="N15312" s="13" t="s">
        <v>94</v>
      </c>
      <c r="O15312" s="13" t="s">
        <v>95</v>
      </c>
      <c r="P15312">
        <v>20</v>
      </c>
      <c r="Q15312" s="13" t="s">
        <v>95</v>
      </c>
      <c r="R15312" s="13" t="s">
        <v>199</v>
      </c>
      <c r="S15312" s="13" t="s">
        <v>99</v>
      </c>
      <c r="T15312">
        <v>5</v>
      </c>
      <c r="U15312">
        <v>5</v>
      </c>
      <c r="V15312">
        <v>0</v>
      </c>
      <c r="W15312" s="13" t="s">
        <v>101</v>
      </c>
      <c r="X15312">
        <v>0.65</v>
      </c>
    </row>
    <row r="15313" spans="1:24" x14ac:dyDescent="0.3">
      <c r="A15313">
        <v>15311</v>
      </c>
      <c r="B15313" t="s">
        <v>190</v>
      </c>
      <c r="C15313" t="s">
        <v>80</v>
      </c>
      <c r="D15313">
        <v>19.040527999999998</v>
      </c>
      <c r="E15313">
        <v>72.801717999999994</v>
      </c>
      <c r="F15313" s="18">
        <v>45514</v>
      </c>
      <c r="G15313" s="19">
        <v>0.16666666666666699</v>
      </c>
      <c r="H15313">
        <v>4</v>
      </c>
      <c r="I15313" s="13" t="s">
        <v>219</v>
      </c>
      <c r="J15313">
        <v>1</v>
      </c>
      <c r="K15313" s="13" t="s">
        <v>214</v>
      </c>
      <c r="L15313">
        <v>1</v>
      </c>
      <c r="M15313">
        <v>0</v>
      </c>
      <c r="N15313" s="13" t="s">
        <v>192</v>
      </c>
      <c r="O15313" s="13" t="s">
        <v>97</v>
      </c>
      <c r="P15313">
        <v>34</v>
      </c>
      <c r="Q15313" s="13" t="s">
        <v>195</v>
      </c>
      <c r="R15313" s="13" t="s">
        <v>199</v>
      </c>
      <c r="S15313" s="13" t="s">
        <v>99</v>
      </c>
      <c r="T15313">
        <v>3</v>
      </c>
      <c r="U15313">
        <v>3</v>
      </c>
      <c r="V15313">
        <v>0</v>
      </c>
      <c r="W15313" s="13" t="s">
        <v>101</v>
      </c>
      <c r="X15313">
        <v>0.3</v>
      </c>
    </row>
    <row r="15314" spans="1:24" x14ac:dyDescent="0.3">
      <c r="A15314">
        <v>15312</v>
      </c>
      <c r="B15314" t="s">
        <v>217</v>
      </c>
      <c r="C15314" t="s">
        <v>218</v>
      </c>
      <c r="D15314">
        <v>22.617211999999999</v>
      </c>
      <c r="E15314">
        <v>88.238487000000006</v>
      </c>
      <c r="F15314" s="18">
        <v>45514</v>
      </c>
      <c r="G15314" s="19">
        <v>0.66666666666666696</v>
      </c>
      <c r="H15314">
        <v>16</v>
      </c>
      <c r="I15314" s="13" t="s">
        <v>219</v>
      </c>
      <c r="J15314">
        <v>1</v>
      </c>
      <c r="K15314" s="13" t="s">
        <v>191</v>
      </c>
      <c r="L15314">
        <v>3</v>
      </c>
      <c r="M15314">
        <v>1</v>
      </c>
      <c r="N15314" s="13" t="s">
        <v>192</v>
      </c>
      <c r="O15314" s="13" t="s">
        <v>97</v>
      </c>
      <c r="P15314">
        <v>27</v>
      </c>
      <c r="Q15314" s="13" t="s">
        <v>195</v>
      </c>
      <c r="R15314" s="13" t="s">
        <v>213</v>
      </c>
      <c r="S15314" s="13" t="s">
        <v>99</v>
      </c>
      <c r="T15314">
        <v>1</v>
      </c>
      <c r="U15314">
        <v>1</v>
      </c>
      <c r="V15314">
        <v>0</v>
      </c>
      <c r="W15314" s="13" t="s">
        <v>101</v>
      </c>
      <c r="X15314">
        <v>0.3</v>
      </c>
    </row>
    <row r="15315" spans="1:24" x14ac:dyDescent="0.3">
      <c r="A15315">
        <v>15313</v>
      </c>
      <c r="B15315" t="s">
        <v>203</v>
      </c>
      <c r="C15315" t="s">
        <v>203</v>
      </c>
      <c r="D15315">
        <v>28.612207000000001</v>
      </c>
      <c r="E15315">
        <v>77.080133000000004</v>
      </c>
      <c r="F15315" s="18">
        <v>44966</v>
      </c>
      <c r="G15315" s="19">
        <v>0.41666666666666702</v>
      </c>
      <c r="H15315">
        <v>10</v>
      </c>
      <c r="I15315" s="13" t="s">
        <v>202</v>
      </c>
      <c r="J15315">
        <v>0</v>
      </c>
      <c r="K15315" s="13" t="s">
        <v>214</v>
      </c>
      <c r="L15315">
        <v>1</v>
      </c>
      <c r="M15315">
        <v>1</v>
      </c>
      <c r="N15315" s="13" t="s">
        <v>192</v>
      </c>
      <c r="O15315" s="13" t="s">
        <v>97</v>
      </c>
      <c r="P15315">
        <v>18</v>
      </c>
      <c r="Q15315" s="13" t="s">
        <v>97</v>
      </c>
      <c r="R15315" s="13" t="s">
        <v>98</v>
      </c>
      <c r="S15315" s="13" t="s">
        <v>196</v>
      </c>
      <c r="T15315">
        <v>3</v>
      </c>
      <c r="U15315">
        <v>0</v>
      </c>
      <c r="V15315">
        <v>1</v>
      </c>
      <c r="W15315" s="13" t="s">
        <v>101</v>
      </c>
      <c r="X15315">
        <v>0.45</v>
      </c>
    </row>
    <row r="15316" spans="1:24" x14ac:dyDescent="0.3">
      <c r="A15316">
        <v>15314</v>
      </c>
      <c r="B15316" t="s">
        <v>197</v>
      </c>
      <c r="C15316" t="s">
        <v>198</v>
      </c>
      <c r="D15316">
        <v>30.625516999999999</v>
      </c>
      <c r="E15316">
        <v>76.886954000000003</v>
      </c>
      <c r="F15316" s="18">
        <v>45469</v>
      </c>
      <c r="G15316" s="19">
        <v>0</v>
      </c>
      <c r="H15316">
        <v>0</v>
      </c>
      <c r="I15316" s="13" t="s">
        <v>194</v>
      </c>
      <c r="J15316">
        <v>0</v>
      </c>
      <c r="K15316" s="13" t="s">
        <v>92</v>
      </c>
      <c r="L15316">
        <v>4</v>
      </c>
      <c r="M15316">
        <v>1</v>
      </c>
      <c r="N15316" s="13" t="s">
        <v>94</v>
      </c>
      <c r="O15316" s="13" t="s">
        <v>95</v>
      </c>
      <c r="P15316">
        <v>28</v>
      </c>
      <c r="Q15316" s="13" t="s">
        <v>95</v>
      </c>
      <c r="R15316" s="13" t="s">
        <v>199</v>
      </c>
      <c r="S15316" s="13" t="s">
        <v>196</v>
      </c>
      <c r="T15316">
        <v>3</v>
      </c>
      <c r="U15316">
        <v>3</v>
      </c>
      <c r="V15316">
        <v>0</v>
      </c>
      <c r="W15316" s="13" t="s">
        <v>101</v>
      </c>
      <c r="X15316">
        <v>0.45</v>
      </c>
    </row>
    <row r="15317" spans="1:24" x14ac:dyDescent="0.3">
      <c r="A15317">
        <v>15315</v>
      </c>
      <c r="B15317" t="s">
        <v>200</v>
      </c>
      <c r="C15317" t="s">
        <v>201</v>
      </c>
      <c r="D15317">
        <v>13.164668000000001</v>
      </c>
      <c r="E15317">
        <v>80.257301999999996</v>
      </c>
      <c r="F15317" s="18">
        <v>44756</v>
      </c>
      <c r="G15317" s="19">
        <v>0.66666666666666696</v>
      </c>
      <c r="H15317">
        <v>16</v>
      </c>
      <c r="I15317" s="13" t="s">
        <v>202</v>
      </c>
      <c r="J15317">
        <v>0</v>
      </c>
      <c r="K15317" s="13" t="s">
        <v>191</v>
      </c>
      <c r="L15317">
        <v>5</v>
      </c>
      <c r="M15317">
        <v>0</v>
      </c>
      <c r="N15317" s="13" t="s">
        <v>192</v>
      </c>
      <c r="O15317" s="13" t="s">
        <v>97</v>
      </c>
      <c r="P15317">
        <v>33</v>
      </c>
      <c r="Q15317" s="13" t="s">
        <v>97</v>
      </c>
      <c r="R15317" s="13" t="s">
        <v>98</v>
      </c>
      <c r="S15317" s="13" t="s">
        <v>196</v>
      </c>
      <c r="T15317">
        <v>4</v>
      </c>
      <c r="U15317">
        <v>4</v>
      </c>
      <c r="V15317">
        <v>0</v>
      </c>
      <c r="W15317" s="13" t="s">
        <v>101</v>
      </c>
      <c r="X15317">
        <v>0.3</v>
      </c>
    </row>
    <row r="15318" spans="1:24" x14ac:dyDescent="0.3">
      <c r="A15318">
        <v>15316</v>
      </c>
      <c r="B15318" t="s">
        <v>79</v>
      </c>
      <c r="C15318" t="s">
        <v>80</v>
      </c>
      <c r="D15318">
        <v>18.465026000000002</v>
      </c>
      <c r="E15318">
        <v>73.737223</v>
      </c>
      <c r="F15318" s="18">
        <v>44807</v>
      </c>
      <c r="G15318" s="19">
        <v>0.25</v>
      </c>
      <c r="H15318">
        <v>6</v>
      </c>
      <c r="I15318" s="13" t="s">
        <v>219</v>
      </c>
      <c r="J15318">
        <v>1</v>
      </c>
      <c r="K15318" s="13" t="s">
        <v>92</v>
      </c>
      <c r="L15318">
        <v>6</v>
      </c>
      <c r="M15318">
        <v>1</v>
      </c>
      <c r="N15318" s="13" t="s">
        <v>212</v>
      </c>
      <c r="O15318" s="13" t="s">
        <v>95</v>
      </c>
      <c r="P15318">
        <v>31</v>
      </c>
      <c r="Q15318" s="13" t="s">
        <v>195</v>
      </c>
      <c r="R15318" s="13" t="s">
        <v>199</v>
      </c>
      <c r="S15318" s="13" t="s">
        <v>196</v>
      </c>
      <c r="T15318">
        <v>4</v>
      </c>
      <c r="U15318">
        <v>0</v>
      </c>
      <c r="V15318">
        <v>0</v>
      </c>
      <c r="W15318" s="13" t="s">
        <v>101</v>
      </c>
      <c r="X15318">
        <v>0.45</v>
      </c>
    </row>
    <row r="15319" spans="1:24" x14ac:dyDescent="0.3">
      <c r="A15319">
        <v>15317</v>
      </c>
      <c r="B15319" t="s">
        <v>200</v>
      </c>
      <c r="C15319" t="s">
        <v>201</v>
      </c>
      <c r="D15319">
        <v>13.006454</v>
      </c>
      <c r="E15319">
        <v>80.28</v>
      </c>
      <c r="F15319" s="18">
        <v>44913</v>
      </c>
      <c r="G15319" s="19">
        <v>0.875</v>
      </c>
      <c r="H15319">
        <v>21</v>
      </c>
      <c r="I15319" s="13" t="s">
        <v>89</v>
      </c>
      <c r="J15319">
        <v>1</v>
      </c>
      <c r="K15319" s="13" t="s">
        <v>214</v>
      </c>
      <c r="L15319">
        <v>4</v>
      </c>
      <c r="M15319">
        <v>1</v>
      </c>
      <c r="N15319" s="13" t="s">
        <v>212</v>
      </c>
      <c r="O15319" s="13" t="s">
        <v>195</v>
      </c>
      <c r="P15319">
        <v>37</v>
      </c>
      <c r="Q15319" s="13" t="s">
        <v>195</v>
      </c>
      <c r="R15319" s="13" t="s">
        <v>199</v>
      </c>
      <c r="S15319" s="13" t="s">
        <v>193</v>
      </c>
      <c r="T15319">
        <v>3</v>
      </c>
      <c r="U15319">
        <v>1</v>
      </c>
      <c r="V15319">
        <v>0</v>
      </c>
      <c r="W15319" s="13" t="s">
        <v>101</v>
      </c>
      <c r="X15319">
        <v>0.25</v>
      </c>
    </row>
    <row r="15320" spans="1:24" x14ac:dyDescent="0.3">
      <c r="A15320">
        <v>15318</v>
      </c>
      <c r="B15320" t="s">
        <v>209</v>
      </c>
      <c r="C15320" t="s">
        <v>210</v>
      </c>
      <c r="D15320">
        <v>17.477367000000001</v>
      </c>
      <c r="E15320">
        <v>78.353818000000004</v>
      </c>
      <c r="F15320" s="18">
        <v>45078</v>
      </c>
      <c r="G15320" s="19">
        <v>0.54166666666666696</v>
      </c>
      <c r="H15320">
        <v>13</v>
      </c>
      <c r="I15320" s="13" t="s">
        <v>202</v>
      </c>
      <c r="J15320">
        <v>0</v>
      </c>
      <c r="K15320" s="13" t="s">
        <v>92</v>
      </c>
      <c r="L15320">
        <v>1</v>
      </c>
      <c r="M15320">
        <v>1</v>
      </c>
      <c r="N15320" s="13" t="s">
        <v>94</v>
      </c>
      <c r="O15320" s="13" t="s">
        <v>95</v>
      </c>
      <c r="P15320">
        <v>26</v>
      </c>
      <c r="Q15320" s="13" t="s">
        <v>195</v>
      </c>
      <c r="R15320" s="13" t="s">
        <v>205</v>
      </c>
      <c r="S15320" s="13" t="s">
        <v>196</v>
      </c>
      <c r="T15320">
        <v>2</v>
      </c>
      <c r="U15320">
        <v>0</v>
      </c>
      <c r="V15320">
        <v>0</v>
      </c>
      <c r="W15320" s="13" t="s">
        <v>101</v>
      </c>
      <c r="X15320">
        <v>0.45</v>
      </c>
    </row>
    <row r="15321" spans="1:24" x14ac:dyDescent="0.3">
      <c r="A15321">
        <v>15319</v>
      </c>
      <c r="B15321" t="s">
        <v>203</v>
      </c>
      <c r="C15321" t="s">
        <v>203</v>
      </c>
      <c r="D15321">
        <v>28.456378000000001</v>
      </c>
      <c r="E15321">
        <v>76.892455999999996</v>
      </c>
      <c r="F15321" s="18">
        <v>44710</v>
      </c>
      <c r="G15321" s="19">
        <v>0.66666666666666696</v>
      </c>
      <c r="H15321">
        <v>16</v>
      </c>
      <c r="I15321" s="13" t="s">
        <v>89</v>
      </c>
      <c r="J15321">
        <v>1</v>
      </c>
      <c r="K15321" s="13" t="s">
        <v>191</v>
      </c>
      <c r="L15321">
        <v>1</v>
      </c>
      <c r="M15321">
        <v>0</v>
      </c>
      <c r="N15321" s="13" t="s">
        <v>192</v>
      </c>
      <c r="O15321" s="13" t="s">
        <v>97</v>
      </c>
      <c r="P15321">
        <v>25</v>
      </c>
      <c r="Q15321" s="13" t="s">
        <v>195</v>
      </c>
      <c r="R15321" s="13" t="s">
        <v>199</v>
      </c>
      <c r="S15321" s="13" t="s">
        <v>193</v>
      </c>
      <c r="T15321">
        <v>4</v>
      </c>
      <c r="U15321">
        <v>2</v>
      </c>
      <c r="V15321">
        <v>0</v>
      </c>
      <c r="W15321" s="13" t="s">
        <v>101</v>
      </c>
      <c r="X15321">
        <v>0.1</v>
      </c>
    </row>
    <row r="15322" spans="1:24" x14ac:dyDescent="0.3">
      <c r="A15322">
        <v>15320</v>
      </c>
      <c r="B15322" t="s">
        <v>200</v>
      </c>
      <c r="C15322" t="s">
        <v>201</v>
      </c>
      <c r="D15322">
        <v>12.974968000000001</v>
      </c>
      <c r="E15322">
        <v>80.169044999999997</v>
      </c>
      <c r="F15322" s="18">
        <v>45640</v>
      </c>
      <c r="G15322" s="19">
        <v>0.16666666666666699</v>
      </c>
      <c r="H15322">
        <v>4</v>
      </c>
      <c r="I15322" s="13" t="s">
        <v>219</v>
      </c>
      <c r="J15322">
        <v>1</v>
      </c>
      <c r="K15322" s="13" t="s">
        <v>92</v>
      </c>
      <c r="L15322">
        <v>4</v>
      </c>
      <c r="M15322">
        <v>1</v>
      </c>
      <c r="N15322" s="13" t="s">
        <v>212</v>
      </c>
      <c r="O15322" s="13" t="s">
        <v>195</v>
      </c>
      <c r="P15322">
        <v>29</v>
      </c>
      <c r="Q15322" s="13" t="s">
        <v>195</v>
      </c>
      <c r="R15322" s="13" t="s">
        <v>213</v>
      </c>
      <c r="S15322" s="13" t="s">
        <v>196</v>
      </c>
      <c r="T15322">
        <v>2</v>
      </c>
      <c r="U15322">
        <v>1</v>
      </c>
      <c r="V15322">
        <v>0</v>
      </c>
      <c r="W15322" s="13" t="s">
        <v>101</v>
      </c>
      <c r="X15322">
        <v>0.25</v>
      </c>
    </row>
    <row r="15323" spans="1:24" x14ac:dyDescent="0.3">
      <c r="A15323">
        <v>15321</v>
      </c>
      <c r="B15323" t="s">
        <v>206</v>
      </c>
      <c r="C15323" t="s">
        <v>207</v>
      </c>
      <c r="D15323">
        <v>12.838582000000001</v>
      </c>
      <c r="E15323">
        <v>77.788439999999994</v>
      </c>
      <c r="F15323" s="18">
        <v>45615</v>
      </c>
      <c r="G15323" s="19">
        <v>0.33333333333333298</v>
      </c>
      <c r="H15323">
        <v>8</v>
      </c>
      <c r="I15323" s="13" t="s">
        <v>215</v>
      </c>
      <c r="J15323">
        <v>0</v>
      </c>
      <c r="K15323" s="13" t="s">
        <v>214</v>
      </c>
      <c r="L15323">
        <v>5</v>
      </c>
      <c r="M15323">
        <v>0</v>
      </c>
      <c r="N15323" s="13" t="s">
        <v>94</v>
      </c>
      <c r="O15323" s="13" t="s">
        <v>95</v>
      </c>
      <c r="P15323">
        <v>36</v>
      </c>
      <c r="Q15323" s="13" t="s">
        <v>195</v>
      </c>
      <c r="R15323" s="13" t="s">
        <v>205</v>
      </c>
      <c r="S15323" s="13" t="s">
        <v>99</v>
      </c>
      <c r="T15323">
        <v>1</v>
      </c>
      <c r="U15323">
        <v>1</v>
      </c>
      <c r="V15323">
        <v>1</v>
      </c>
      <c r="W15323" s="13" t="s">
        <v>101</v>
      </c>
      <c r="X15323">
        <v>0.8</v>
      </c>
    </row>
    <row r="15324" spans="1:24" x14ac:dyDescent="0.3">
      <c r="A15324">
        <v>15322</v>
      </c>
      <c r="B15324" t="s">
        <v>190</v>
      </c>
      <c r="C15324" t="s">
        <v>80</v>
      </c>
      <c r="D15324">
        <v>18.960732</v>
      </c>
      <c r="E15324">
        <v>72.967228000000006</v>
      </c>
      <c r="F15324" s="18">
        <v>44805</v>
      </c>
      <c r="G15324" s="19">
        <v>0.125</v>
      </c>
      <c r="H15324">
        <v>3</v>
      </c>
      <c r="I15324" s="13" t="s">
        <v>202</v>
      </c>
      <c r="J15324">
        <v>0</v>
      </c>
      <c r="K15324" s="13" t="s">
        <v>92</v>
      </c>
      <c r="L15324">
        <v>1</v>
      </c>
      <c r="M15324">
        <v>0</v>
      </c>
      <c r="N15324" s="13" t="s">
        <v>192</v>
      </c>
      <c r="O15324" s="13" t="s">
        <v>97</v>
      </c>
      <c r="P15324">
        <v>28</v>
      </c>
      <c r="Q15324" s="13" t="s">
        <v>95</v>
      </c>
      <c r="R15324" s="13" t="s">
        <v>98</v>
      </c>
      <c r="S15324" s="13" t="s">
        <v>193</v>
      </c>
      <c r="T15324">
        <v>2</v>
      </c>
      <c r="U15324">
        <v>1</v>
      </c>
      <c r="V15324">
        <v>0</v>
      </c>
      <c r="W15324" s="13" t="s">
        <v>101</v>
      </c>
      <c r="X15324">
        <v>0.1</v>
      </c>
    </row>
    <row r="15325" spans="1:24" x14ac:dyDescent="0.3">
      <c r="A15325">
        <v>15323</v>
      </c>
      <c r="B15325" t="s">
        <v>217</v>
      </c>
      <c r="C15325" t="s">
        <v>218</v>
      </c>
      <c r="D15325">
        <v>22.439973999999999</v>
      </c>
      <c r="E15325">
        <v>88.288414000000003</v>
      </c>
      <c r="F15325" s="18">
        <v>45292</v>
      </c>
      <c r="G15325" s="19">
        <v>8.3333333333333301E-2</v>
      </c>
      <c r="H15325">
        <v>2</v>
      </c>
      <c r="I15325" s="13" t="s">
        <v>204</v>
      </c>
      <c r="J15325">
        <v>0</v>
      </c>
      <c r="K15325" s="13" t="s">
        <v>191</v>
      </c>
      <c r="L15325">
        <v>2</v>
      </c>
      <c r="M15325">
        <v>0</v>
      </c>
      <c r="N15325" s="13" t="s">
        <v>94</v>
      </c>
      <c r="O15325" s="13" t="s">
        <v>95</v>
      </c>
      <c r="P15325">
        <v>39</v>
      </c>
      <c r="Q15325" s="13" t="s">
        <v>95</v>
      </c>
      <c r="R15325" s="13" t="s">
        <v>205</v>
      </c>
      <c r="S15325" s="13" t="s">
        <v>193</v>
      </c>
      <c r="T15325">
        <v>5</v>
      </c>
      <c r="U15325">
        <v>3</v>
      </c>
      <c r="V15325">
        <v>0</v>
      </c>
      <c r="W15325" s="13" t="s">
        <v>101</v>
      </c>
      <c r="X15325">
        <v>0.45</v>
      </c>
    </row>
    <row r="15326" spans="1:24" x14ac:dyDescent="0.3">
      <c r="A15326">
        <v>15324</v>
      </c>
      <c r="B15326" t="s">
        <v>200</v>
      </c>
      <c r="C15326" t="s">
        <v>201</v>
      </c>
      <c r="D15326">
        <v>13.047732</v>
      </c>
      <c r="E15326">
        <v>80.181312000000005</v>
      </c>
      <c r="F15326" s="18">
        <v>45342</v>
      </c>
      <c r="G15326" s="19">
        <v>0.375</v>
      </c>
      <c r="H15326">
        <v>9</v>
      </c>
      <c r="I15326" s="13" t="s">
        <v>215</v>
      </c>
      <c r="J15326">
        <v>0</v>
      </c>
      <c r="K15326" s="13" t="s">
        <v>214</v>
      </c>
      <c r="L15326">
        <v>1</v>
      </c>
      <c r="M15326">
        <v>1</v>
      </c>
      <c r="N15326" s="13" t="s">
        <v>94</v>
      </c>
      <c r="O15326" s="13" t="s">
        <v>95</v>
      </c>
      <c r="P15326">
        <v>24</v>
      </c>
      <c r="Q15326" s="13" t="s">
        <v>97</v>
      </c>
      <c r="R15326" s="13" t="s">
        <v>213</v>
      </c>
      <c r="S15326" s="13" t="s">
        <v>196</v>
      </c>
      <c r="T15326">
        <v>4</v>
      </c>
      <c r="U15326">
        <v>2</v>
      </c>
      <c r="V15326">
        <v>1</v>
      </c>
      <c r="W15326" s="13" t="s">
        <v>101</v>
      </c>
      <c r="X15326">
        <v>0.8</v>
      </c>
    </row>
    <row r="15327" spans="1:24" x14ac:dyDescent="0.3">
      <c r="A15327">
        <v>15325</v>
      </c>
      <c r="B15327" t="s">
        <v>197</v>
      </c>
      <c r="C15327" t="s">
        <v>198</v>
      </c>
      <c r="D15327">
        <v>30.726659000000001</v>
      </c>
      <c r="E15327">
        <v>76.835967999999994</v>
      </c>
      <c r="F15327" s="18">
        <v>45255</v>
      </c>
      <c r="G15327" s="19">
        <v>0.625</v>
      </c>
      <c r="H15327">
        <v>15</v>
      </c>
      <c r="I15327" s="13" t="s">
        <v>219</v>
      </c>
      <c r="J15327">
        <v>1</v>
      </c>
      <c r="K15327" s="13" t="s">
        <v>214</v>
      </c>
      <c r="L15327">
        <v>4</v>
      </c>
      <c r="M15327">
        <v>0</v>
      </c>
      <c r="N15327" s="13" t="s">
        <v>192</v>
      </c>
      <c r="O15327" s="13" t="s">
        <v>97</v>
      </c>
      <c r="P15327">
        <v>19</v>
      </c>
      <c r="Q15327" s="13" t="s">
        <v>195</v>
      </c>
      <c r="R15327" s="13" t="s">
        <v>208</v>
      </c>
      <c r="S15327" s="13" t="s">
        <v>99</v>
      </c>
      <c r="T15327">
        <v>5</v>
      </c>
      <c r="U15327">
        <v>5</v>
      </c>
      <c r="V15327">
        <v>0</v>
      </c>
      <c r="W15327" s="13" t="s">
        <v>101</v>
      </c>
      <c r="X15327">
        <v>0.3</v>
      </c>
    </row>
    <row r="15328" spans="1:24" x14ac:dyDescent="0.3">
      <c r="A15328">
        <v>15326</v>
      </c>
      <c r="B15328" t="s">
        <v>217</v>
      </c>
      <c r="C15328" t="s">
        <v>218</v>
      </c>
      <c r="D15328">
        <v>22.594911</v>
      </c>
      <c r="E15328">
        <v>88.273736</v>
      </c>
      <c r="F15328" s="18">
        <v>45581</v>
      </c>
      <c r="G15328" s="19">
        <v>0</v>
      </c>
      <c r="H15328">
        <v>0</v>
      </c>
      <c r="I15328" s="13" t="s">
        <v>194</v>
      </c>
      <c r="J15328">
        <v>0</v>
      </c>
      <c r="K15328" s="13" t="s">
        <v>214</v>
      </c>
      <c r="L15328">
        <v>4</v>
      </c>
      <c r="M15328">
        <v>1</v>
      </c>
      <c r="N15328" s="13" t="s">
        <v>94</v>
      </c>
      <c r="O15328" s="13" t="s">
        <v>95</v>
      </c>
      <c r="P15328">
        <v>17</v>
      </c>
      <c r="Q15328" s="13" t="s">
        <v>95</v>
      </c>
      <c r="R15328" s="13" t="s">
        <v>98</v>
      </c>
      <c r="S15328" s="13" t="s">
        <v>196</v>
      </c>
      <c r="T15328">
        <v>5</v>
      </c>
      <c r="U15328">
        <v>2</v>
      </c>
      <c r="V15328">
        <v>0</v>
      </c>
      <c r="W15328" s="13" t="s">
        <v>101</v>
      </c>
      <c r="X15328">
        <v>0.45</v>
      </c>
    </row>
    <row r="15329" spans="1:24" x14ac:dyDescent="0.3">
      <c r="A15329">
        <v>15327</v>
      </c>
      <c r="B15329" t="s">
        <v>200</v>
      </c>
      <c r="C15329" t="s">
        <v>201</v>
      </c>
      <c r="D15329">
        <v>13.083746</v>
      </c>
      <c r="E15329">
        <v>80.225425000000001</v>
      </c>
      <c r="F15329" s="18">
        <v>44694</v>
      </c>
      <c r="G15329" s="19">
        <v>0.20833333333333301</v>
      </c>
      <c r="H15329">
        <v>5</v>
      </c>
      <c r="I15329" s="13" t="s">
        <v>211</v>
      </c>
      <c r="J15329">
        <v>0</v>
      </c>
      <c r="K15329" s="13" t="s">
        <v>191</v>
      </c>
      <c r="L15329">
        <v>5</v>
      </c>
      <c r="M15329">
        <v>1</v>
      </c>
      <c r="N15329" s="13" t="s">
        <v>212</v>
      </c>
      <c r="O15329" s="13" t="s">
        <v>95</v>
      </c>
      <c r="P15329">
        <v>15</v>
      </c>
      <c r="Q15329" s="13" t="s">
        <v>97</v>
      </c>
      <c r="R15329" s="13" t="s">
        <v>199</v>
      </c>
      <c r="S15329" s="13" t="s">
        <v>193</v>
      </c>
      <c r="T15329">
        <v>2</v>
      </c>
      <c r="U15329">
        <v>2</v>
      </c>
      <c r="V15329">
        <v>0</v>
      </c>
      <c r="W15329" s="13" t="s">
        <v>101</v>
      </c>
      <c r="X15329">
        <v>0.65</v>
      </c>
    </row>
    <row r="15330" spans="1:24" x14ac:dyDescent="0.3">
      <c r="A15330">
        <v>15328</v>
      </c>
      <c r="B15330" t="s">
        <v>190</v>
      </c>
      <c r="C15330" t="s">
        <v>80</v>
      </c>
      <c r="D15330">
        <v>18.909172999999999</v>
      </c>
      <c r="E15330">
        <v>72.960123999999993</v>
      </c>
      <c r="F15330" s="18">
        <v>44796</v>
      </c>
      <c r="G15330" s="19">
        <v>0.95833333333333304</v>
      </c>
      <c r="H15330">
        <v>23</v>
      </c>
      <c r="I15330" s="13" t="s">
        <v>215</v>
      </c>
      <c r="J15330">
        <v>0</v>
      </c>
      <c r="K15330" s="13" t="s">
        <v>214</v>
      </c>
      <c r="L15330">
        <v>2</v>
      </c>
      <c r="M15330">
        <v>0</v>
      </c>
      <c r="N15330" s="13" t="s">
        <v>212</v>
      </c>
      <c r="O15330" s="13" t="s">
        <v>195</v>
      </c>
      <c r="P15330">
        <v>27</v>
      </c>
      <c r="Q15330" s="13" t="s">
        <v>97</v>
      </c>
      <c r="R15330" s="13" t="s">
        <v>199</v>
      </c>
      <c r="S15330" s="13" t="s">
        <v>196</v>
      </c>
      <c r="T15330">
        <v>5</v>
      </c>
      <c r="U15330">
        <v>0</v>
      </c>
      <c r="V15330">
        <v>0</v>
      </c>
      <c r="W15330" s="13" t="s">
        <v>101</v>
      </c>
      <c r="X15330">
        <v>0.45</v>
      </c>
    </row>
    <row r="15331" spans="1:24" x14ac:dyDescent="0.3">
      <c r="A15331">
        <v>15329</v>
      </c>
      <c r="B15331" t="s">
        <v>206</v>
      </c>
      <c r="C15331" t="s">
        <v>207</v>
      </c>
      <c r="D15331">
        <v>12.801997</v>
      </c>
      <c r="E15331">
        <v>77.736067000000006</v>
      </c>
      <c r="F15331" s="18">
        <v>45570</v>
      </c>
      <c r="G15331" s="19">
        <v>0.25</v>
      </c>
      <c r="H15331">
        <v>6</v>
      </c>
      <c r="I15331" s="13" t="s">
        <v>219</v>
      </c>
      <c r="J15331">
        <v>1</v>
      </c>
      <c r="K15331" s="13" t="s">
        <v>191</v>
      </c>
      <c r="L15331">
        <v>4</v>
      </c>
      <c r="M15331">
        <v>0</v>
      </c>
      <c r="N15331" s="13" t="s">
        <v>94</v>
      </c>
      <c r="O15331" s="13" t="s">
        <v>95</v>
      </c>
      <c r="P15331">
        <v>17</v>
      </c>
      <c r="Q15331" s="13" t="s">
        <v>97</v>
      </c>
      <c r="R15331" s="13" t="s">
        <v>205</v>
      </c>
      <c r="S15331" s="13" t="s">
        <v>193</v>
      </c>
      <c r="T15331">
        <v>2</v>
      </c>
      <c r="U15331">
        <v>2</v>
      </c>
      <c r="V15331">
        <v>0</v>
      </c>
      <c r="W15331" s="13" t="s">
        <v>101</v>
      </c>
      <c r="X15331">
        <v>0.65</v>
      </c>
    </row>
    <row r="15332" spans="1:24" x14ac:dyDescent="0.3">
      <c r="A15332">
        <v>15330</v>
      </c>
      <c r="B15332" t="s">
        <v>203</v>
      </c>
      <c r="C15332" t="s">
        <v>203</v>
      </c>
      <c r="D15332">
        <v>28.486239000000001</v>
      </c>
      <c r="E15332">
        <v>77.239464999999996</v>
      </c>
      <c r="F15332" s="18">
        <v>45036</v>
      </c>
      <c r="G15332" s="19">
        <v>0.83333333333333304</v>
      </c>
      <c r="H15332">
        <v>20</v>
      </c>
      <c r="I15332" s="13" t="s">
        <v>202</v>
      </c>
      <c r="J15332">
        <v>0</v>
      </c>
      <c r="K15332" s="13" t="s">
        <v>214</v>
      </c>
      <c r="L15332">
        <v>4</v>
      </c>
      <c r="M15332">
        <v>0</v>
      </c>
      <c r="N15332" s="13" t="s">
        <v>192</v>
      </c>
      <c r="O15332" s="13" t="s">
        <v>97</v>
      </c>
      <c r="P15332">
        <v>27</v>
      </c>
      <c r="Q15332" s="13" t="s">
        <v>97</v>
      </c>
      <c r="R15332" s="13" t="s">
        <v>208</v>
      </c>
      <c r="S15332" s="13" t="s">
        <v>193</v>
      </c>
      <c r="T15332">
        <v>4</v>
      </c>
      <c r="U15332">
        <v>4</v>
      </c>
      <c r="V15332">
        <v>0</v>
      </c>
      <c r="W15332" s="13" t="s">
        <v>101</v>
      </c>
      <c r="X15332">
        <v>0.3</v>
      </c>
    </row>
    <row r="15333" spans="1:24" x14ac:dyDescent="0.3">
      <c r="A15333">
        <v>15331</v>
      </c>
      <c r="B15333" t="s">
        <v>217</v>
      </c>
      <c r="C15333" t="s">
        <v>218</v>
      </c>
      <c r="D15333">
        <v>22.598651</v>
      </c>
      <c r="E15333">
        <v>88.315580999999995</v>
      </c>
      <c r="F15333" s="18">
        <v>45430</v>
      </c>
      <c r="G15333" s="19">
        <v>4.1666666666666699E-2</v>
      </c>
      <c r="H15333">
        <v>1</v>
      </c>
      <c r="I15333" s="13" t="s">
        <v>219</v>
      </c>
      <c r="J15333">
        <v>1</v>
      </c>
      <c r="K15333" s="13" t="s">
        <v>214</v>
      </c>
      <c r="L15333">
        <v>6</v>
      </c>
      <c r="M15333">
        <v>0</v>
      </c>
      <c r="N15333" s="13" t="s">
        <v>192</v>
      </c>
      <c r="O15333" s="13" t="s">
        <v>97</v>
      </c>
      <c r="P15333">
        <v>34</v>
      </c>
      <c r="Q15333" s="13" t="s">
        <v>95</v>
      </c>
      <c r="R15333" s="13" t="s">
        <v>205</v>
      </c>
      <c r="S15333" s="13" t="s">
        <v>196</v>
      </c>
      <c r="T15333">
        <v>3</v>
      </c>
      <c r="U15333">
        <v>3</v>
      </c>
      <c r="V15333">
        <v>0</v>
      </c>
      <c r="W15333" s="13" t="s">
        <v>101</v>
      </c>
      <c r="X15333">
        <v>0.1</v>
      </c>
    </row>
    <row r="15334" spans="1:24" x14ac:dyDescent="0.3">
      <c r="A15334">
        <v>15332</v>
      </c>
      <c r="B15334" t="s">
        <v>217</v>
      </c>
      <c r="C15334" t="s">
        <v>218</v>
      </c>
      <c r="D15334">
        <v>22.490041000000002</v>
      </c>
      <c r="E15334">
        <v>88.260867000000005</v>
      </c>
      <c r="F15334" s="18">
        <v>44659</v>
      </c>
      <c r="G15334" s="19">
        <v>0.16666666666666699</v>
      </c>
      <c r="H15334">
        <v>4</v>
      </c>
      <c r="I15334" s="13" t="s">
        <v>211</v>
      </c>
      <c r="J15334">
        <v>0</v>
      </c>
      <c r="K15334" s="13" t="s">
        <v>191</v>
      </c>
      <c r="L15334">
        <v>2</v>
      </c>
      <c r="M15334">
        <v>1</v>
      </c>
      <c r="N15334" s="13" t="s">
        <v>94</v>
      </c>
      <c r="O15334" s="13" t="s">
        <v>95</v>
      </c>
      <c r="P15334">
        <v>20</v>
      </c>
      <c r="Q15334" s="13" t="s">
        <v>195</v>
      </c>
      <c r="R15334" s="13" t="s">
        <v>98</v>
      </c>
      <c r="S15334" s="13" t="s">
        <v>196</v>
      </c>
      <c r="T15334">
        <v>1</v>
      </c>
      <c r="U15334">
        <v>0</v>
      </c>
      <c r="V15334">
        <v>0</v>
      </c>
      <c r="W15334" s="13" t="s">
        <v>101</v>
      </c>
      <c r="X15334">
        <v>0.45</v>
      </c>
    </row>
    <row r="15335" spans="1:24" x14ac:dyDescent="0.3">
      <c r="A15335">
        <v>15333</v>
      </c>
      <c r="B15335" t="s">
        <v>190</v>
      </c>
      <c r="C15335" t="s">
        <v>80</v>
      </c>
      <c r="D15335">
        <v>19.218229000000001</v>
      </c>
      <c r="E15335">
        <v>72.984353999999996</v>
      </c>
      <c r="F15335" s="18">
        <v>44824</v>
      </c>
      <c r="G15335" s="19">
        <v>0</v>
      </c>
      <c r="H15335">
        <v>0</v>
      </c>
      <c r="I15335" s="13" t="s">
        <v>215</v>
      </c>
      <c r="J15335">
        <v>0</v>
      </c>
      <c r="K15335" s="13" t="s">
        <v>191</v>
      </c>
      <c r="L15335">
        <v>4</v>
      </c>
      <c r="M15335">
        <v>1</v>
      </c>
      <c r="N15335" s="13" t="s">
        <v>212</v>
      </c>
      <c r="O15335" s="13" t="s">
        <v>195</v>
      </c>
      <c r="P15335">
        <v>35</v>
      </c>
      <c r="Q15335" s="13" t="s">
        <v>97</v>
      </c>
      <c r="R15335" s="13" t="s">
        <v>199</v>
      </c>
      <c r="S15335" s="13" t="s">
        <v>193</v>
      </c>
      <c r="T15335">
        <v>5</v>
      </c>
      <c r="U15335">
        <v>0</v>
      </c>
      <c r="V15335">
        <v>0</v>
      </c>
      <c r="W15335" s="13" t="s">
        <v>101</v>
      </c>
      <c r="X15335">
        <v>0.45</v>
      </c>
    </row>
    <row r="15336" spans="1:24" x14ac:dyDescent="0.3">
      <c r="A15336">
        <v>15334</v>
      </c>
      <c r="B15336" t="s">
        <v>203</v>
      </c>
      <c r="C15336" t="s">
        <v>203</v>
      </c>
      <c r="D15336">
        <v>28.482887000000002</v>
      </c>
      <c r="E15336">
        <v>77.142514000000006</v>
      </c>
      <c r="F15336" s="18">
        <v>45119</v>
      </c>
      <c r="G15336" s="19">
        <v>0.20833333333333301</v>
      </c>
      <c r="H15336">
        <v>5</v>
      </c>
      <c r="I15336" s="13" t="s">
        <v>194</v>
      </c>
      <c r="J15336">
        <v>0</v>
      </c>
      <c r="K15336" s="13" t="s">
        <v>191</v>
      </c>
      <c r="L15336">
        <v>4</v>
      </c>
      <c r="M15336">
        <v>1</v>
      </c>
      <c r="N15336" s="13" t="s">
        <v>94</v>
      </c>
      <c r="O15336" s="13" t="s">
        <v>95</v>
      </c>
      <c r="P15336">
        <v>15</v>
      </c>
      <c r="Q15336" s="13" t="s">
        <v>97</v>
      </c>
      <c r="R15336" s="13" t="s">
        <v>199</v>
      </c>
      <c r="S15336" s="13" t="s">
        <v>196</v>
      </c>
      <c r="T15336">
        <v>5</v>
      </c>
      <c r="U15336">
        <v>2</v>
      </c>
      <c r="V15336">
        <v>0</v>
      </c>
      <c r="W15336" s="13" t="s">
        <v>101</v>
      </c>
      <c r="X15336">
        <v>0.65</v>
      </c>
    </row>
    <row r="15337" spans="1:24" x14ac:dyDescent="0.3">
      <c r="A15337">
        <v>15335</v>
      </c>
      <c r="B15337" t="s">
        <v>203</v>
      </c>
      <c r="C15337" t="s">
        <v>203</v>
      </c>
      <c r="D15337">
        <v>28.43554</v>
      </c>
      <c r="E15337">
        <v>77.123818</v>
      </c>
      <c r="F15337" s="18">
        <v>44673</v>
      </c>
      <c r="G15337" s="19">
        <v>4.1666666666666699E-2</v>
      </c>
      <c r="H15337">
        <v>1</v>
      </c>
      <c r="I15337" s="13" t="s">
        <v>211</v>
      </c>
      <c r="J15337">
        <v>0</v>
      </c>
      <c r="K15337" s="13" t="s">
        <v>191</v>
      </c>
      <c r="L15337">
        <v>2</v>
      </c>
      <c r="M15337">
        <v>0</v>
      </c>
      <c r="N15337" s="13" t="s">
        <v>192</v>
      </c>
      <c r="O15337" s="13" t="s">
        <v>97</v>
      </c>
      <c r="P15337">
        <v>19</v>
      </c>
      <c r="Q15337" s="13" t="s">
        <v>95</v>
      </c>
      <c r="R15337" s="13" t="s">
        <v>208</v>
      </c>
      <c r="S15337" s="13" t="s">
        <v>196</v>
      </c>
      <c r="T15337">
        <v>3</v>
      </c>
      <c r="U15337">
        <v>3</v>
      </c>
      <c r="V15337">
        <v>0</v>
      </c>
      <c r="W15337" s="13" t="s">
        <v>101</v>
      </c>
      <c r="X15337">
        <v>0.1</v>
      </c>
    </row>
    <row r="15338" spans="1:24" x14ac:dyDescent="0.3">
      <c r="A15338">
        <v>15336</v>
      </c>
      <c r="B15338" t="s">
        <v>79</v>
      </c>
      <c r="C15338" t="s">
        <v>80</v>
      </c>
      <c r="D15338">
        <v>18.572334000000001</v>
      </c>
      <c r="E15338">
        <v>73.732866999999999</v>
      </c>
      <c r="F15338" s="18">
        <v>45743</v>
      </c>
      <c r="G15338" s="19">
        <v>0.83333333333333304</v>
      </c>
      <c r="H15338">
        <v>20</v>
      </c>
      <c r="I15338" s="13" t="s">
        <v>202</v>
      </c>
      <c r="J15338">
        <v>0</v>
      </c>
      <c r="K15338" s="13" t="s">
        <v>92</v>
      </c>
      <c r="L15338">
        <v>5</v>
      </c>
      <c r="M15338">
        <v>0</v>
      </c>
      <c r="N15338" s="13" t="s">
        <v>94</v>
      </c>
      <c r="O15338" s="13" t="s">
        <v>95</v>
      </c>
      <c r="P15338">
        <v>28</v>
      </c>
      <c r="Q15338" s="13" t="s">
        <v>95</v>
      </c>
      <c r="R15338" s="13" t="s">
        <v>205</v>
      </c>
      <c r="S15338" s="13" t="s">
        <v>99</v>
      </c>
      <c r="T15338">
        <v>5</v>
      </c>
      <c r="U15338">
        <v>5</v>
      </c>
      <c r="V15338">
        <v>0</v>
      </c>
      <c r="W15338" s="13" t="s">
        <v>101</v>
      </c>
      <c r="X15338">
        <v>0.65</v>
      </c>
    </row>
    <row r="15339" spans="1:24" x14ac:dyDescent="0.3">
      <c r="A15339">
        <v>15337</v>
      </c>
      <c r="B15339" t="s">
        <v>197</v>
      </c>
      <c r="C15339" t="s">
        <v>198</v>
      </c>
      <c r="D15339">
        <v>30.606873</v>
      </c>
      <c r="E15339">
        <v>76.717708999999999</v>
      </c>
      <c r="F15339" s="18">
        <v>45268</v>
      </c>
      <c r="G15339" s="19">
        <v>0.70833333333333304</v>
      </c>
      <c r="H15339">
        <v>17</v>
      </c>
      <c r="I15339" s="13" t="s">
        <v>211</v>
      </c>
      <c r="J15339">
        <v>0</v>
      </c>
      <c r="K15339" s="13" t="s">
        <v>214</v>
      </c>
      <c r="L15339">
        <v>1</v>
      </c>
      <c r="M15339">
        <v>0</v>
      </c>
      <c r="N15339" s="13" t="s">
        <v>212</v>
      </c>
      <c r="O15339" s="13" t="s">
        <v>95</v>
      </c>
      <c r="P15339">
        <v>26</v>
      </c>
      <c r="Q15339" s="13" t="s">
        <v>97</v>
      </c>
      <c r="R15339" s="13" t="s">
        <v>208</v>
      </c>
      <c r="S15339" s="13" t="s">
        <v>196</v>
      </c>
      <c r="T15339">
        <v>5</v>
      </c>
      <c r="U15339">
        <v>5</v>
      </c>
      <c r="V15339">
        <v>1</v>
      </c>
      <c r="W15339" s="13" t="s">
        <v>101</v>
      </c>
      <c r="X15339">
        <v>0.8</v>
      </c>
    </row>
    <row r="15340" spans="1:24" x14ac:dyDescent="0.3">
      <c r="A15340">
        <v>15338</v>
      </c>
      <c r="B15340" t="s">
        <v>190</v>
      </c>
      <c r="C15340" t="s">
        <v>80</v>
      </c>
      <c r="D15340">
        <v>18.840212999999999</v>
      </c>
      <c r="E15340">
        <v>72.833235999999999</v>
      </c>
      <c r="F15340" s="18">
        <v>45210</v>
      </c>
      <c r="G15340" s="19">
        <v>0.33333333333333298</v>
      </c>
      <c r="H15340">
        <v>8</v>
      </c>
      <c r="I15340" s="13" t="s">
        <v>194</v>
      </c>
      <c r="J15340">
        <v>0</v>
      </c>
      <c r="K15340" s="13" t="s">
        <v>191</v>
      </c>
      <c r="L15340">
        <v>3</v>
      </c>
      <c r="M15340">
        <v>0</v>
      </c>
      <c r="N15340" s="13" t="s">
        <v>192</v>
      </c>
      <c r="O15340" s="13" t="s">
        <v>97</v>
      </c>
      <c r="P15340">
        <v>23</v>
      </c>
      <c r="Q15340" s="13" t="s">
        <v>97</v>
      </c>
      <c r="R15340" s="13" t="s">
        <v>213</v>
      </c>
      <c r="S15340" s="13" t="s">
        <v>196</v>
      </c>
      <c r="T15340">
        <v>3</v>
      </c>
      <c r="U15340">
        <v>3</v>
      </c>
      <c r="V15340">
        <v>1</v>
      </c>
      <c r="W15340" s="13" t="s">
        <v>101</v>
      </c>
      <c r="X15340">
        <v>0.45</v>
      </c>
    </row>
    <row r="15341" spans="1:24" x14ac:dyDescent="0.3">
      <c r="A15341">
        <v>15339</v>
      </c>
      <c r="B15341" t="s">
        <v>79</v>
      </c>
      <c r="C15341" t="s">
        <v>80</v>
      </c>
      <c r="D15341">
        <v>18.446743999999999</v>
      </c>
      <c r="E15341">
        <v>73.740163999999993</v>
      </c>
      <c r="F15341" s="18">
        <v>45013</v>
      </c>
      <c r="G15341" s="19">
        <v>0.33333333333333298</v>
      </c>
      <c r="H15341">
        <v>8</v>
      </c>
      <c r="I15341" s="13" t="s">
        <v>215</v>
      </c>
      <c r="J15341">
        <v>0</v>
      </c>
      <c r="K15341" s="13" t="s">
        <v>191</v>
      </c>
      <c r="L15341">
        <v>2</v>
      </c>
      <c r="M15341">
        <v>0</v>
      </c>
      <c r="N15341" s="13" t="s">
        <v>192</v>
      </c>
      <c r="O15341" s="13" t="s">
        <v>97</v>
      </c>
      <c r="P15341">
        <v>31</v>
      </c>
      <c r="Q15341" s="13" t="s">
        <v>97</v>
      </c>
      <c r="R15341" s="13" t="s">
        <v>213</v>
      </c>
      <c r="S15341" s="13" t="s">
        <v>196</v>
      </c>
      <c r="T15341">
        <v>2</v>
      </c>
      <c r="U15341">
        <v>2</v>
      </c>
      <c r="V15341">
        <v>1</v>
      </c>
      <c r="W15341" s="13" t="s">
        <v>101</v>
      </c>
      <c r="X15341">
        <v>0.45</v>
      </c>
    </row>
    <row r="15342" spans="1:24" x14ac:dyDescent="0.3">
      <c r="A15342">
        <v>15340</v>
      </c>
      <c r="B15342" t="s">
        <v>197</v>
      </c>
      <c r="C15342" t="s">
        <v>198</v>
      </c>
      <c r="D15342">
        <v>30.774328000000001</v>
      </c>
      <c r="E15342">
        <v>76.864636000000004</v>
      </c>
      <c r="F15342" s="18">
        <v>44702</v>
      </c>
      <c r="G15342" s="19">
        <v>0.95833333333333304</v>
      </c>
      <c r="H15342">
        <v>23</v>
      </c>
      <c r="I15342" s="13" t="s">
        <v>219</v>
      </c>
      <c r="J15342">
        <v>1</v>
      </c>
      <c r="K15342" s="13" t="s">
        <v>214</v>
      </c>
      <c r="L15342">
        <v>3</v>
      </c>
      <c r="M15342">
        <v>0</v>
      </c>
      <c r="N15342" s="13" t="s">
        <v>192</v>
      </c>
      <c r="O15342" s="13" t="s">
        <v>97</v>
      </c>
      <c r="P15342">
        <v>24</v>
      </c>
      <c r="Q15342" s="13" t="s">
        <v>195</v>
      </c>
      <c r="R15342" s="13" t="s">
        <v>208</v>
      </c>
      <c r="S15342" s="13" t="s">
        <v>196</v>
      </c>
      <c r="T15342">
        <v>3</v>
      </c>
      <c r="U15342">
        <v>2</v>
      </c>
      <c r="V15342">
        <v>0</v>
      </c>
      <c r="W15342" s="13" t="s">
        <v>101</v>
      </c>
      <c r="X15342">
        <v>0.1</v>
      </c>
    </row>
    <row r="15343" spans="1:24" x14ac:dyDescent="0.3">
      <c r="A15343">
        <v>15341</v>
      </c>
      <c r="B15343" t="s">
        <v>209</v>
      </c>
      <c r="C15343" t="s">
        <v>210</v>
      </c>
      <c r="D15343">
        <v>17.381599000000001</v>
      </c>
      <c r="E15343">
        <v>78.471560999999994</v>
      </c>
      <c r="F15343" s="18">
        <v>44666</v>
      </c>
      <c r="G15343" s="19">
        <v>4.1666666666666699E-2</v>
      </c>
      <c r="H15343">
        <v>1</v>
      </c>
      <c r="I15343" s="13" t="s">
        <v>211</v>
      </c>
      <c r="J15343">
        <v>0</v>
      </c>
      <c r="K15343" s="13" t="s">
        <v>92</v>
      </c>
      <c r="L15343">
        <v>6</v>
      </c>
      <c r="M15343">
        <v>1</v>
      </c>
      <c r="N15343" s="13" t="s">
        <v>94</v>
      </c>
      <c r="O15343" s="13" t="s">
        <v>95</v>
      </c>
      <c r="P15343">
        <v>31</v>
      </c>
      <c r="Q15343" s="13" t="s">
        <v>95</v>
      </c>
      <c r="R15343" s="13" t="s">
        <v>213</v>
      </c>
      <c r="S15343" s="13" t="s">
        <v>193</v>
      </c>
      <c r="T15343">
        <v>2</v>
      </c>
      <c r="U15343">
        <v>1</v>
      </c>
      <c r="V15343">
        <v>0</v>
      </c>
      <c r="W15343" s="13" t="s">
        <v>101</v>
      </c>
      <c r="X15343">
        <v>0.45</v>
      </c>
    </row>
    <row r="15344" spans="1:24" x14ac:dyDescent="0.3">
      <c r="A15344">
        <v>15342</v>
      </c>
      <c r="B15344" t="s">
        <v>197</v>
      </c>
      <c r="C15344" t="s">
        <v>198</v>
      </c>
      <c r="D15344">
        <v>30.610581</v>
      </c>
      <c r="E15344">
        <v>76.828664000000003</v>
      </c>
      <c r="F15344" s="18">
        <v>45656</v>
      </c>
      <c r="G15344" s="19">
        <v>0.20833333333333301</v>
      </c>
      <c r="H15344">
        <v>5</v>
      </c>
      <c r="I15344" s="13" t="s">
        <v>204</v>
      </c>
      <c r="J15344">
        <v>0</v>
      </c>
      <c r="K15344" s="13" t="s">
        <v>92</v>
      </c>
      <c r="L15344">
        <v>6</v>
      </c>
      <c r="M15344">
        <v>0</v>
      </c>
      <c r="N15344" s="13" t="s">
        <v>192</v>
      </c>
      <c r="O15344" s="13" t="s">
        <v>97</v>
      </c>
      <c r="P15344">
        <v>18</v>
      </c>
      <c r="Q15344" s="13" t="s">
        <v>195</v>
      </c>
      <c r="R15344" s="13" t="s">
        <v>208</v>
      </c>
      <c r="S15344" s="13" t="s">
        <v>99</v>
      </c>
      <c r="T15344">
        <v>3</v>
      </c>
      <c r="U15344">
        <v>3</v>
      </c>
      <c r="V15344">
        <v>0</v>
      </c>
      <c r="W15344" s="13" t="s">
        <v>101</v>
      </c>
      <c r="X15344">
        <v>0.3</v>
      </c>
    </row>
    <row r="15345" spans="1:24" x14ac:dyDescent="0.3">
      <c r="A15345">
        <v>15343</v>
      </c>
      <c r="B15345" t="s">
        <v>200</v>
      </c>
      <c r="C15345" t="s">
        <v>201</v>
      </c>
      <c r="D15345">
        <v>13.195995</v>
      </c>
      <c r="E15345">
        <v>80.247978000000003</v>
      </c>
      <c r="F15345" s="18">
        <v>44974</v>
      </c>
      <c r="G15345" s="19">
        <v>0.45833333333333298</v>
      </c>
      <c r="H15345">
        <v>11</v>
      </c>
      <c r="I15345" s="13" t="s">
        <v>211</v>
      </c>
      <c r="J15345">
        <v>0</v>
      </c>
      <c r="K15345" s="13" t="s">
        <v>191</v>
      </c>
      <c r="L15345">
        <v>4</v>
      </c>
      <c r="M15345">
        <v>0</v>
      </c>
      <c r="N15345" s="13" t="s">
        <v>212</v>
      </c>
      <c r="O15345" s="13" t="s">
        <v>95</v>
      </c>
      <c r="P15345">
        <v>16</v>
      </c>
      <c r="Q15345" s="13" t="s">
        <v>97</v>
      </c>
      <c r="R15345" s="13" t="s">
        <v>213</v>
      </c>
      <c r="S15345" s="13" t="s">
        <v>196</v>
      </c>
      <c r="T15345">
        <v>4</v>
      </c>
      <c r="U15345">
        <v>1</v>
      </c>
      <c r="V15345">
        <v>0</v>
      </c>
      <c r="W15345" s="13" t="s">
        <v>101</v>
      </c>
      <c r="X15345">
        <v>0.65</v>
      </c>
    </row>
    <row r="15346" spans="1:24" x14ac:dyDescent="0.3">
      <c r="A15346">
        <v>15344</v>
      </c>
      <c r="B15346" t="s">
        <v>190</v>
      </c>
      <c r="C15346" t="s">
        <v>80</v>
      </c>
      <c r="D15346">
        <v>19.047616999999999</v>
      </c>
      <c r="E15346">
        <v>72.848084999999998</v>
      </c>
      <c r="F15346" s="18">
        <v>45234</v>
      </c>
      <c r="G15346" s="19">
        <v>0.45833333333333298</v>
      </c>
      <c r="H15346">
        <v>11</v>
      </c>
      <c r="I15346" s="13" t="s">
        <v>219</v>
      </c>
      <c r="J15346">
        <v>1</v>
      </c>
      <c r="K15346" s="13" t="s">
        <v>191</v>
      </c>
      <c r="L15346">
        <v>4</v>
      </c>
      <c r="M15346">
        <v>0</v>
      </c>
      <c r="N15346" s="13" t="s">
        <v>94</v>
      </c>
      <c r="O15346" s="13" t="s">
        <v>95</v>
      </c>
      <c r="P15346">
        <v>28</v>
      </c>
      <c r="Q15346" s="13" t="s">
        <v>195</v>
      </c>
      <c r="R15346" s="13" t="s">
        <v>98</v>
      </c>
      <c r="S15346" s="13" t="s">
        <v>196</v>
      </c>
      <c r="T15346">
        <v>5</v>
      </c>
      <c r="U15346">
        <v>2</v>
      </c>
      <c r="V15346">
        <v>0</v>
      </c>
      <c r="W15346" s="13" t="s">
        <v>101</v>
      </c>
      <c r="X15346">
        <v>0.45</v>
      </c>
    </row>
    <row r="15347" spans="1:24" x14ac:dyDescent="0.3">
      <c r="A15347">
        <v>15345</v>
      </c>
      <c r="B15347" t="s">
        <v>206</v>
      </c>
      <c r="C15347" t="s">
        <v>207</v>
      </c>
      <c r="D15347">
        <v>13.098791</v>
      </c>
      <c r="E15347">
        <v>77.432049000000006</v>
      </c>
      <c r="F15347" s="18">
        <v>45010</v>
      </c>
      <c r="G15347" s="19">
        <v>0.54166666666666696</v>
      </c>
      <c r="H15347">
        <v>13</v>
      </c>
      <c r="I15347" s="13" t="s">
        <v>219</v>
      </c>
      <c r="J15347">
        <v>1</v>
      </c>
      <c r="K15347" s="13" t="s">
        <v>214</v>
      </c>
      <c r="L15347">
        <v>1</v>
      </c>
      <c r="M15347">
        <v>1</v>
      </c>
      <c r="N15347" s="13" t="s">
        <v>192</v>
      </c>
      <c r="O15347" s="13" t="s">
        <v>97</v>
      </c>
      <c r="P15347">
        <v>15</v>
      </c>
      <c r="Q15347" s="13" t="s">
        <v>95</v>
      </c>
      <c r="R15347" s="13" t="s">
        <v>98</v>
      </c>
      <c r="S15347" s="13" t="s">
        <v>99</v>
      </c>
      <c r="T15347">
        <v>4</v>
      </c>
      <c r="U15347">
        <v>4</v>
      </c>
      <c r="V15347">
        <v>0</v>
      </c>
      <c r="W15347" s="13" t="s">
        <v>101</v>
      </c>
      <c r="X15347">
        <v>0.3</v>
      </c>
    </row>
    <row r="15348" spans="1:24" x14ac:dyDescent="0.3">
      <c r="A15348">
        <v>15346</v>
      </c>
      <c r="B15348" t="s">
        <v>209</v>
      </c>
      <c r="C15348" t="s">
        <v>210</v>
      </c>
      <c r="D15348">
        <v>17.213263999999999</v>
      </c>
      <c r="E15348">
        <v>78.207382999999993</v>
      </c>
      <c r="F15348" s="18">
        <v>44643</v>
      </c>
      <c r="G15348" s="19">
        <v>0.875</v>
      </c>
      <c r="H15348">
        <v>21</v>
      </c>
      <c r="I15348" s="13" t="s">
        <v>194</v>
      </c>
      <c r="J15348">
        <v>0</v>
      </c>
      <c r="K15348" s="13" t="s">
        <v>191</v>
      </c>
      <c r="L15348">
        <v>2</v>
      </c>
      <c r="M15348">
        <v>1</v>
      </c>
      <c r="N15348" s="13" t="s">
        <v>94</v>
      </c>
      <c r="O15348" s="13" t="s">
        <v>95</v>
      </c>
      <c r="P15348">
        <v>34</v>
      </c>
      <c r="Q15348" s="13" t="s">
        <v>195</v>
      </c>
      <c r="R15348" s="13" t="s">
        <v>98</v>
      </c>
      <c r="S15348" s="13" t="s">
        <v>193</v>
      </c>
      <c r="T15348">
        <v>4</v>
      </c>
      <c r="U15348">
        <v>0</v>
      </c>
      <c r="V15348">
        <v>0</v>
      </c>
      <c r="W15348" s="13" t="s">
        <v>101</v>
      </c>
      <c r="X15348">
        <v>0.45</v>
      </c>
    </row>
    <row r="15349" spans="1:24" x14ac:dyDescent="0.3">
      <c r="A15349">
        <v>15347</v>
      </c>
      <c r="B15349" t="s">
        <v>190</v>
      </c>
      <c r="C15349" t="s">
        <v>80</v>
      </c>
      <c r="D15349">
        <v>19.240300000000001</v>
      </c>
      <c r="E15349">
        <v>72.798392000000007</v>
      </c>
      <c r="F15349" s="18">
        <v>44977</v>
      </c>
      <c r="G15349" s="19">
        <v>0.625</v>
      </c>
      <c r="H15349">
        <v>15</v>
      </c>
      <c r="I15349" s="13" t="s">
        <v>204</v>
      </c>
      <c r="J15349">
        <v>0</v>
      </c>
      <c r="K15349" s="13" t="s">
        <v>92</v>
      </c>
      <c r="L15349">
        <v>2</v>
      </c>
      <c r="M15349">
        <v>0</v>
      </c>
      <c r="N15349" s="13" t="s">
        <v>212</v>
      </c>
      <c r="O15349" s="13" t="s">
        <v>95</v>
      </c>
      <c r="P15349">
        <v>29</v>
      </c>
      <c r="Q15349" s="13" t="s">
        <v>195</v>
      </c>
      <c r="R15349" s="13" t="s">
        <v>213</v>
      </c>
      <c r="S15349" s="13" t="s">
        <v>196</v>
      </c>
      <c r="T15349">
        <v>5</v>
      </c>
      <c r="U15349">
        <v>5</v>
      </c>
      <c r="V15349">
        <v>0</v>
      </c>
      <c r="W15349" s="13" t="s">
        <v>101</v>
      </c>
      <c r="X15349">
        <v>0.45</v>
      </c>
    </row>
    <row r="15350" spans="1:24" x14ac:dyDescent="0.3">
      <c r="A15350">
        <v>15348</v>
      </c>
      <c r="B15350" t="s">
        <v>217</v>
      </c>
      <c r="C15350" t="s">
        <v>218</v>
      </c>
      <c r="D15350">
        <v>22.475712999999999</v>
      </c>
      <c r="E15350">
        <v>88.297364000000002</v>
      </c>
      <c r="F15350" s="18">
        <v>45281</v>
      </c>
      <c r="G15350" s="19">
        <v>0.375</v>
      </c>
      <c r="H15350">
        <v>9</v>
      </c>
      <c r="I15350" s="13" t="s">
        <v>202</v>
      </c>
      <c r="J15350">
        <v>0</v>
      </c>
      <c r="K15350" s="13" t="s">
        <v>214</v>
      </c>
      <c r="L15350">
        <v>5</v>
      </c>
      <c r="M15350">
        <v>1</v>
      </c>
      <c r="N15350" s="13" t="s">
        <v>94</v>
      </c>
      <c r="O15350" s="13" t="s">
        <v>95</v>
      </c>
      <c r="P15350">
        <v>22</v>
      </c>
      <c r="Q15350" s="13" t="s">
        <v>97</v>
      </c>
      <c r="R15350" s="13" t="s">
        <v>208</v>
      </c>
      <c r="S15350" s="13" t="s">
        <v>99</v>
      </c>
      <c r="T15350">
        <v>5</v>
      </c>
      <c r="U15350">
        <v>5</v>
      </c>
      <c r="V15350">
        <v>1</v>
      </c>
      <c r="W15350" s="13" t="s">
        <v>101</v>
      </c>
      <c r="X15350">
        <v>1</v>
      </c>
    </row>
    <row r="15351" spans="1:24" x14ac:dyDescent="0.3">
      <c r="A15351">
        <v>15349</v>
      </c>
      <c r="B15351" t="s">
        <v>203</v>
      </c>
      <c r="C15351" t="s">
        <v>203</v>
      </c>
      <c r="D15351">
        <v>28.503340000000001</v>
      </c>
      <c r="E15351">
        <v>77.291144000000003</v>
      </c>
      <c r="F15351" s="18">
        <v>45417</v>
      </c>
      <c r="G15351" s="19">
        <v>0.33333333333333298</v>
      </c>
      <c r="H15351">
        <v>8</v>
      </c>
      <c r="I15351" s="13" t="s">
        <v>89</v>
      </c>
      <c r="J15351">
        <v>1</v>
      </c>
      <c r="K15351" s="13" t="s">
        <v>92</v>
      </c>
      <c r="L15351">
        <v>6</v>
      </c>
      <c r="M15351">
        <v>1</v>
      </c>
      <c r="N15351" s="13" t="s">
        <v>94</v>
      </c>
      <c r="O15351" s="13" t="s">
        <v>95</v>
      </c>
      <c r="P15351">
        <v>27</v>
      </c>
      <c r="Q15351" s="13" t="s">
        <v>97</v>
      </c>
      <c r="R15351" s="13" t="s">
        <v>98</v>
      </c>
      <c r="S15351" s="13" t="s">
        <v>193</v>
      </c>
      <c r="T15351">
        <v>1</v>
      </c>
      <c r="U15351">
        <v>1</v>
      </c>
      <c r="V15351">
        <v>1</v>
      </c>
      <c r="W15351" s="13" t="s">
        <v>101</v>
      </c>
      <c r="X15351">
        <v>0.8</v>
      </c>
    </row>
    <row r="15352" spans="1:24" x14ac:dyDescent="0.3">
      <c r="A15352">
        <v>15350</v>
      </c>
      <c r="B15352" t="s">
        <v>197</v>
      </c>
      <c r="C15352" t="s">
        <v>198</v>
      </c>
      <c r="D15352">
        <v>30.646284000000001</v>
      </c>
      <c r="E15352">
        <v>76.710584999999995</v>
      </c>
      <c r="F15352" s="18">
        <v>44797</v>
      </c>
      <c r="G15352" s="19">
        <v>0.54166666666666696</v>
      </c>
      <c r="H15352">
        <v>13</v>
      </c>
      <c r="I15352" s="13" t="s">
        <v>194</v>
      </c>
      <c r="J15352">
        <v>0</v>
      </c>
      <c r="K15352" s="13" t="s">
        <v>92</v>
      </c>
      <c r="L15352">
        <v>6</v>
      </c>
      <c r="M15352">
        <v>1</v>
      </c>
      <c r="N15352" s="13" t="s">
        <v>192</v>
      </c>
      <c r="O15352" s="13" t="s">
        <v>97</v>
      </c>
      <c r="P15352">
        <v>19</v>
      </c>
      <c r="Q15352" s="13" t="s">
        <v>97</v>
      </c>
      <c r="R15352" s="13" t="s">
        <v>205</v>
      </c>
      <c r="S15352" s="13" t="s">
        <v>196</v>
      </c>
      <c r="T15352">
        <v>4</v>
      </c>
      <c r="U15352">
        <v>1</v>
      </c>
      <c r="V15352">
        <v>0</v>
      </c>
      <c r="W15352" s="13" t="s">
        <v>101</v>
      </c>
      <c r="X15352">
        <v>0.3</v>
      </c>
    </row>
    <row r="15353" spans="1:24" x14ac:dyDescent="0.3">
      <c r="A15353">
        <v>15351</v>
      </c>
      <c r="B15353" t="s">
        <v>209</v>
      </c>
      <c r="C15353" t="s">
        <v>210</v>
      </c>
      <c r="D15353">
        <v>17.291104000000001</v>
      </c>
      <c r="E15353">
        <v>78.294697999999997</v>
      </c>
      <c r="F15353" s="18">
        <v>45099</v>
      </c>
      <c r="G15353" s="19">
        <v>0.79166666666666696</v>
      </c>
      <c r="H15353">
        <v>19</v>
      </c>
      <c r="I15353" s="13" t="s">
        <v>202</v>
      </c>
      <c r="J15353">
        <v>0</v>
      </c>
      <c r="K15353" s="13" t="s">
        <v>214</v>
      </c>
      <c r="L15353">
        <v>4</v>
      </c>
      <c r="M15353">
        <v>1</v>
      </c>
      <c r="N15353" s="13" t="s">
        <v>192</v>
      </c>
      <c r="O15353" s="13" t="s">
        <v>97</v>
      </c>
      <c r="P15353">
        <v>35</v>
      </c>
      <c r="Q15353" s="13" t="s">
        <v>97</v>
      </c>
      <c r="R15353" s="13" t="s">
        <v>213</v>
      </c>
      <c r="S15353" s="13" t="s">
        <v>193</v>
      </c>
      <c r="T15353">
        <v>5</v>
      </c>
      <c r="U15353">
        <v>2</v>
      </c>
      <c r="V15353">
        <v>1</v>
      </c>
      <c r="W15353" s="13" t="s">
        <v>101</v>
      </c>
      <c r="X15353">
        <v>0.45</v>
      </c>
    </row>
    <row r="15354" spans="1:24" x14ac:dyDescent="0.3">
      <c r="A15354">
        <v>15352</v>
      </c>
      <c r="B15354" t="s">
        <v>217</v>
      </c>
      <c r="C15354" t="s">
        <v>218</v>
      </c>
      <c r="D15354">
        <v>22.635339999999999</v>
      </c>
      <c r="E15354">
        <v>88.335183000000001</v>
      </c>
      <c r="F15354" s="18">
        <v>44659</v>
      </c>
      <c r="G15354" s="19">
        <v>0.45833333333333298</v>
      </c>
      <c r="H15354">
        <v>11</v>
      </c>
      <c r="I15354" s="13" t="s">
        <v>211</v>
      </c>
      <c r="J15354">
        <v>0</v>
      </c>
      <c r="K15354" s="13" t="s">
        <v>92</v>
      </c>
      <c r="L15354">
        <v>5</v>
      </c>
      <c r="M15354">
        <v>1</v>
      </c>
      <c r="N15354" s="13" t="s">
        <v>94</v>
      </c>
      <c r="O15354" s="13" t="s">
        <v>95</v>
      </c>
      <c r="P15354">
        <v>23</v>
      </c>
      <c r="Q15354" s="13" t="s">
        <v>97</v>
      </c>
      <c r="R15354" s="13" t="s">
        <v>213</v>
      </c>
      <c r="S15354" s="13" t="s">
        <v>193</v>
      </c>
      <c r="T15354">
        <v>3</v>
      </c>
      <c r="U15354">
        <v>1</v>
      </c>
      <c r="V15354">
        <v>0</v>
      </c>
      <c r="W15354" s="13" t="s">
        <v>101</v>
      </c>
      <c r="X15354">
        <v>0.65</v>
      </c>
    </row>
    <row r="15355" spans="1:24" x14ac:dyDescent="0.3">
      <c r="A15355">
        <v>15353</v>
      </c>
      <c r="B15355" t="s">
        <v>209</v>
      </c>
      <c r="C15355" t="s">
        <v>210</v>
      </c>
      <c r="D15355">
        <v>17.283760000000001</v>
      </c>
      <c r="E15355">
        <v>78.318308999999999</v>
      </c>
      <c r="F15355" s="18">
        <v>44764</v>
      </c>
      <c r="G15355" s="19">
        <v>0.375</v>
      </c>
      <c r="H15355">
        <v>9</v>
      </c>
      <c r="I15355" s="13" t="s">
        <v>211</v>
      </c>
      <c r="J15355">
        <v>0</v>
      </c>
      <c r="K15355" s="13" t="s">
        <v>191</v>
      </c>
      <c r="L15355">
        <v>5</v>
      </c>
      <c r="M15355">
        <v>1</v>
      </c>
      <c r="N15355" s="13" t="s">
        <v>212</v>
      </c>
      <c r="O15355" s="13" t="s">
        <v>95</v>
      </c>
      <c r="P15355">
        <v>28</v>
      </c>
      <c r="Q15355" s="13" t="s">
        <v>195</v>
      </c>
      <c r="R15355" s="13" t="s">
        <v>208</v>
      </c>
      <c r="S15355" s="13" t="s">
        <v>196</v>
      </c>
      <c r="T15355">
        <v>5</v>
      </c>
      <c r="U15355">
        <v>5</v>
      </c>
      <c r="V15355">
        <v>1</v>
      </c>
      <c r="W15355" s="13" t="s">
        <v>101</v>
      </c>
      <c r="X15355">
        <v>0.6</v>
      </c>
    </row>
    <row r="15356" spans="1:24" x14ac:dyDescent="0.3">
      <c r="A15356">
        <v>15354</v>
      </c>
      <c r="B15356" t="s">
        <v>79</v>
      </c>
      <c r="C15356" t="s">
        <v>80</v>
      </c>
      <c r="D15356">
        <v>18.466933000000001</v>
      </c>
      <c r="E15356">
        <v>73.962030999999996</v>
      </c>
      <c r="F15356" s="18">
        <v>44775</v>
      </c>
      <c r="G15356" s="19">
        <v>0.16666666666666699</v>
      </c>
      <c r="H15356">
        <v>4</v>
      </c>
      <c r="I15356" s="13" t="s">
        <v>215</v>
      </c>
      <c r="J15356">
        <v>0</v>
      </c>
      <c r="K15356" s="13" t="s">
        <v>92</v>
      </c>
      <c r="L15356">
        <v>4</v>
      </c>
      <c r="M15356">
        <v>1</v>
      </c>
      <c r="N15356" s="13" t="s">
        <v>212</v>
      </c>
      <c r="O15356" s="13" t="s">
        <v>95</v>
      </c>
      <c r="P15356">
        <v>35</v>
      </c>
      <c r="Q15356" s="13" t="s">
        <v>195</v>
      </c>
      <c r="R15356" s="13" t="s">
        <v>98</v>
      </c>
      <c r="S15356" s="13" t="s">
        <v>196</v>
      </c>
      <c r="T15356">
        <v>5</v>
      </c>
      <c r="U15356">
        <v>3</v>
      </c>
      <c r="V15356">
        <v>0</v>
      </c>
      <c r="W15356" s="13" t="s">
        <v>101</v>
      </c>
      <c r="X15356">
        <v>0.45</v>
      </c>
    </row>
    <row r="15357" spans="1:24" x14ac:dyDescent="0.3">
      <c r="A15357">
        <v>15355</v>
      </c>
      <c r="B15357" t="s">
        <v>190</v>
      </c>
      <c r="C15357" t="s">
        <v>80</v>
      </c>
      <c r="D15357">
        <v>19.136358000000001</v>
      </c>
      <c r="E15357">
        <v>72.807212000000007</v>
      </c>
      <c r="F15357" s="18">
        <v>45386</v>
      </c>
      <c r="G15357" s="19">
        <v>0</v>
      </c>
      <c r="H15357">
        <v>0</v>
      </c>
      <c r="I15357" s="13" t="s">
        <v>202</v>
      </c>
      <c r="J15357">
        <v>0</v>
      </c>
      <c r="K15357" s="13" t="s">
        <v>214</v>
      </c>
      <c r="L15357">
        <v>1</v>
      </c>
      <c r="M15357">
        <v>0</v>
      </c>
      <c r="N15357" s="13" t="s">
        <v>192</v>
      </c>
      <c r="O15357" s="13" t="s">
        <v>97</v>
      </c>
      <c r="P15357">
        <v>36</v>
      </c>
      <c r="Q15357" s="13" t="s">
        <v>95</v>
      </c>
      <c r="R15357" s="13" t="s">
        <v>199</v>
      </c>
      <c r="S15357" s="13" t="s">
        <v>196</v>
      </c>
      <c r="T15357">
        <v>4</v>
      </c>
      <c r="U15357">
        <v>1</v>
      </c>
      <c r="V15357">
        <v>0</v>
      </c>
      <c r="W15357" s="13" t="s">
        <v>101</v>
      </c>
      <c r="X15357">
        <v>0.1</v>
      </c>
    </row>
    <row r="15358" spans="1:24" x14ac:dyDescent="0.3">
      <c r="A15358">
        <v>15356</v>
      </c>
      <c r="B15358" t="s">
        <v>203</v>
      </c>
      <c r="C15358" t="s">
        <v>203</v>
      </c>
      <c r="D15358">
        <v>28.714883</v>
      </c>
      <c r="E15358">
        <v>77.266115999999997</v>
      </c>
      <c r="F15358" s="18">
        <v>45145</v>
      </c>
      <c r="G15358" s="19">
        <v>0.58333333333333304</v>
      </c>
      <c r="H15358">
        <v>14</v>
      </c>
      <c r="I15358" s="13" t="s">
        <v>204</v>
      </c>
      <c r="J15358">
        <v>0</v>
      </c>
      <c r="K15358" s="13" t="s">
        <v>214</v>
      </c>
      <c r="L15358">
        <v>5</v>
      </c>
      <c r="M15358">
        <v>0</v>
      </c>
      <c r="N15358" s="13" t="s">
        <v>94</v>
      </c>
      <c r="O15358" s="13" t="s">
        <v>95</v>
      </c>
      <c r="P15358">
        <v>16</v>
      </c>
      <c r="Q15358" s="13" t="s">
        <v>195</v>
      </c>
      <c r="R15358" s="13" t="s">
        <v>199</v>
      </c>
      <c r="S15358" s="13" t="s">
        <v>196</v>
      </c>
      <c r="T15358">
        <v>3</v>
      </c>
      <c r="U15358">
        <v>1</v>
      </c>
      <c r="V15358">
        <v>0</v>
      </c>
      <c r="W15358" s="13" t="s">
        <v>101</v>
      </c>
      <c r="X15358">
        <v>0.45</v>
      </c>
    </row>
    <row r="15359" spans="1:24" x14ac:dyDescent="0.3">
      <c r="A15359">
        <v>15357</v>
      </c>
      <c r="B15359" t="s">
        <v>190</v>
      </c>
      <c r="C15359" t="s">
        <v>80</v>
      </c>
      <c r="D15359">
        <v>19.226490999999999</v>
      </c>
      <c r="E15359">
        <v>72.944558999999998</v>
      </c>
      <c r="F15359" s="18">
        <v>44608</v>
      </c>
      <c r="G15359" s="19">
        <v>0.66666666666666696</v>
      </c>
      <c r="H15359">
        <v>16</v>
      </c>
      <c r="I15359" s="13" t="s">
        <v>194</v>
      </c>
      <c r="J15359">
        <v>0</v>
      </c>
      <c r="K15359" s="13" t="s">
        <v>92</v>
      </c>
      <c r="L15359">
        <v>1</v>
      </c>
      <c r="M15359">
        <v>0</v>
      </c>
      <c r="N15359" s="13" t="s">
        <v>192</v>
      </c>
      <c r="O15359" s="13" t="s">
        <v>97</v>
      </c>
      <c r="P15359">
        <v>28</v>
      </c>
      <c r="Q15359" s="13" t="s">
        <v>195</v>
      </c>
      <c r="R15359" s="13" t="s">
        <v>213</v>
      </c>
      <c r="S15359" s="13" t="s">
        <v>196</v>
      </c>
      <c r="T15359">
        <v>4</v>
      </c>
      <c r="U15359">
        <v>4</v>
      </c>
      <c r="V15359">
        <v>0</v>
      </c>
      <c r="W15359" s="13" t="s">
        <v>101</v>
      </c>
      <c r="X15359">
        <v>0.1</v>
      </c>
    </row>
    <row r="15360" spans="1:24" x14ac:dyDescent="0.3">
      <c r="A15360">
        <v>15358</v>
      </c>
      <c r="B15360" t="s">
        <v>79</v>
      </c>
      <c r="C15360" t="s">
        <v>80</v>
      </c>
      <c r="D15360">
        <v>18.699107000000001</v>
      </c>
      <c r="E15360">
        <v>73.734363000000002</v>
      </c>
      <c r="F15360" s="18">
        <v>45187</v>
      </c>
      <c r="G15360" s="19">
        <v>0.54166666666666696</v>
      </c>
      <c r="H15360">
        <v>13</v>
      </c>
      <c r="I15360" s="13" t="s">
        <v>204</v>
      </c>
      <c r="J15360">
        <v>0</v>
      </c>
      <c r="K15360" s="13" t="s">
        <v>214</v>
      </c>
      <c r="L15360">
        <v>2</v>
      </c>
      <c r="M15360">
        <v>1</v>
      </c>
      <c r="N15360" s="13" t="s">
        <v>94</v>
      </c>
      <c r="O15360" s="13" t="s">
        <v>95</v>
      </c>
      <c r="P15360">
        <v>16</v>
      </c>
      <c r="Q15360" s="13" t="s">
        <v>97</v>
      </c>
      <c r="R15360" s="13" t="s">
        <v>213</v>
      </c>
      <c r="S15360" s="13" t="s">
        <v>193</v>
      </c>
      <c r="T15360">
        <v>1</v>
      </c>
      <c r="U15360">
        <v>0</v>
      </c>
      <c r="V15360">
        <v>0</v>
      </c>
      <c r="W15360" s="13" t="s">
        <v>101</v>
      </c>
      <c r="X15360">
        <v>0.65</v>
      </c>
    </row>
    <row r="15361" spans="1:24" x14ac:dyDescent="0.3">
      <c r="A15361">
        <v>15359</v>
      </c>
      <c r="B15361" t="s">
        <v>217</v>
      </c>
      <c r="C15361" t="s">
        <v>218</v>
      </c>
      <c r="D15361">
        <v>22.660530999999999</v>
      </c>
      <c r="E15361">
        <v>88.443190000000001</v>
      </c>
      <c r="F15361" s="18">
        <v>45026</v>
      </c>
      <c r="G15361" s="19">
        <v>0.66666666666666696</v>
      </c>
      <c r="H15361">
        <v>16</v>
      </c>
      <c r="I15361" s="13" t="s">
        <v>204</v>
      </c>
      <c r="J15361">
        <v>0</v>
      </c>
      <c r="K15361" s="13" t="s">
        <v>214</v>
      </c>
      <c r="L15361">
        <v>5</v>
      </c>
      <c r="M15361">
        <v>1</v>
      </c>
      <c r="N15361" s="13" t="s">
        <v>94</v>
      </c>
      <c r="O15361" s="13" t="s">
        <v>95</v>
      </c>
      <c r="P15361">
        <v>19</v>
      </c>
      <c r="Q15361" s="13" t="s">
        <v>195</v>
      </c>
      <c r="R15361" s="13" t="s">
        <v>199</v>
      </c>
      <c r="S15361" s="13" t="s">
        <v>196</v>
      </c>
      <c r="T15361">
        <v>5</v>
      </c>
      <c r="U15361">
        <v>3</v>
      </c>
      <c r="V15361">
        <v>0</v>
      </c>
      <c r="W15361" s="13" t="s">
        <v>101</v>
      </c>
      <c r="X15361">
        <v>0.45</v>
      </c>
    </row>
    <row r="15362" spans="1:24" x14ac:dyDescent="0.3">
      <c r="A15362">
        <v>15360</v>
      </c>
      <c r="B15362" t="s">
        <v>79</v>
      </c>
      <c r="C15362" t="s">
        <v>80</v>
      </c>
      <c r="D15362">
        <v>18.670525000000001</v>
      </c>
      <c r="E15362">
        <v>73.861431999999994</v>
      </c>
      <c r="F15362" s="18">
        <v>45263</v>
      </c>
      <c r="G15362" s="19">
        <v>0.58333333333333304</v>
      </c>
      <c r="H15362">
        <v>14</v>
      </c>
      <c r="I15362" s="13" t="s">
        <v>89</v>
      </c>
      <c r="J15362">
        <v>1</v>
      </c>
      <c r="K15362" s="13" t="s">
        <v>191</v>
      </c>
      <c r="L15362">
        <v>5</v>
      </c>
      <c r="M15362">
        <v>0</v>
      </c>
      <c r="N15362" s="13" t="s">
        <v>212</v>
      </c>
      <c r="O15362" s="13" t="s">
        <v>95</v>
      </c>
      <c r="P15362">
        <v>21</v>
      </c>
      <c r="Q15362" s="13" t="s">
        <v>97</v>
      </c>
      <c r="R15362" s="13" t="s">
        <v>208</v>
      </c>
      <c r="S15362" s="13" t="s">
        <v>193</v>
      </c>
      <c r="T15362">
        <v>5</v>
      </c>
      <c r="U15362">
        <v>4</v>
      </c>
      <c r="V15362">
        <v>0</v>
      </c>
      <c r="W15362" s="13" t="s">
        <v>101</v>
      </c>
      <c r="X15362">
        <v>0.65</v>
      </c>
    </row>
    <row r="15363" spans="1:24" x14ac:dyDescent="0.3">
      <c r="A15363">
        <v>15361</v>
      </c>
      <c r="B15363" t="s">
        <v>217</v>
      </c>
      <c r="C15363" t="s">
        <v>218</v>
      </c>
      <c r="D15363">
        <v>22.506105000000002</v>
      </c>
      <c r="E15363">
        <v>88.424459999999996</v>
      </c>
      <c r="F15363" s="18">
        <v>45461</v>
      </c>
      <c r="G15363" s="19">
        <v>0.29166666666666702</v>
      </c>
      <c r="H15363">
        <v>7</v>
      </c>
      <c r="I15363" s="13" t="s">
        <v>215</v>
      </c>
      <c r="J15363">
        <v>0</v>
      </c>
      <c r="K15363" s="13" t="s">
        <v>214</v>
      </c>
      <c r="L15363">
        <v>6</v>
      </c>
      <c r="M15363">
        <v>1</v>
      </c>
      <c r="N15363" s="13" t="s">
        <v>94</v>
      </c>
      <c r="O15363" s="13" t="s">
        <v>95</v>
      </c>
      <c r="P15363">
        <v>40</v>
      </c>
      <c r="Q15363" s="13" t="s">
        <v>97</v>
      </c>
      <c r="R15363" s="13" t="s">
        <v>98</v>
      </c>
      <c r="S15363" s="13" t="s">
        <v>193</v>
      </c>
      <c r="T15363">
        <v>1</v>
      </c>
      <c r="U15363">
        <v>1</v>
      </c>
      <c r="V15363">
        <v>0</v>
      </c>
      <c r="W15363" s="13" t="s">
        <v>101</v>
      </c>
      <c r="X15363">
        <v>0.65</v>
      </c>
    </row>
    <row r="15364" spans="1:24" x14ac:dyDescent="0.3">
      <c r="A15364">
        <v>15362</v>
      </c>
      <c r="B15364" t="s">
        <v>190</v>
      </c>
      <c r="C15364" t="s">
        <v>80</v>
      </c>
      <c r="D15364">
        <v>19.108709000000001</v>
      </c>
      <c r="E15364">
        <v>72.848281999999998</v>
      </c>
      <c r="F15364" s="18">
        <v>45421</v>
      </c>
      <c r="G15364" s="19">
        <v>0.75</v>
      </c>
      <c r="H15364">
        <v>18</v>
      </c>
      <c r="I15364" s="13" t="s">
        <v>202</v>
      </c>
      <c r="J15364">
        <v>0</v>
      </c>
      <c r="K15364" s="13" t="s">
        <v>92</v>
      </c>
      <c r="L15364">
        <v>1</v>
      </c>
      <c r="M15364">
        <v>0</v>
      </c>
      <c r="N15364" s="13" t="s">
        <v>192</v>
      </c>
      <c r="O15364" s="13" t="s">
        <v>97</v>
      </c>
      <c r="P15364">
        <v>28</v>
      </c>
      <c r="Q15364" s="13" t="s">
        <v>97</v>
      </c>
      <c r="R15364" s="13" t="s">
        <v>208</v>
      </c>
      <c r="S15364" s="13" t="s">
        <v>193</v>
      </c>
      <c r="T15364">
        <v>5</v>
      </c>
      <c r="U15364">
        <v>1</v>
      </c>
      <c r="V15364">
        <v>1</v>
      </c>
      <c r="W15364" s="13" t="s">
        <v>101</v>
      </c>
      <c r="X15364">
        <v>0.45</v>
      </c>
    </row>
    <row r="15365" spans="1:24" x14ac:dyDescent="0.3">
      <c r="A15365">
        <v>15363</v>
      </c>
      <c r="B15365" t="s">
        <v>203</v>
      </c>
      <c r="C15365" t="s">
        <v>203</v>
      </c>
      <c r="D15365">
        <v>28.767344999999999</v>
      </c>
      <c r="E15365">
        <v>76.898820999999998</v>
      </c>
      <c r="F15365" s="18">
        <v>44792</v>
      </c>
      <c r="G15365" s="19">
        <v>0.83333333333333304</v>
      </c>
      <c r="H15365">
        <v>20</v>
      </c>
      <c r="I15365" s="13" t="s">
        <v>211</v>
      </c>
      <c r="J15365">
        <v>0</v>
      </c>
      <c r="K15365" s="13" t="s">
        <v>191</v>
      </c>
      <c r="L15365">
        <v>5</v>
      </c>
      <c r="M15365">
        <v>1</v>
      </c>
      <c r="N15365" s="13" t="s">
        <v>192</v>
      </c>
      <c r="O15365" s="13" t="s">
        <v>97</v>
      </c>
      <c r="P15365">
        <v>29</v>
      </c>
      <c r="Q15365" s="13" t="s">
        <v>195</v>
      </c>
      <c r="R15365" s="13" t="s">
        <v>199</v>
      </c>
      <c r="S15365" s="13" t="s">
        <v>196</v>
      </c>
      <c r="T15365">
        <v>5</v>
      </c>
      <c r="U15365">
        <v>3</v>
      </c>
      <c r="V15365">
        <v>0</v>
      </c>
      <c r="W15365" s="13" t="s">
        <v>101</v>
      </c>
      <c r="X15365">
        <v>0.1</v>
      </c>
    </row>
    <row r="15366" spans="1:24" x14ac:dyDescent="0.3">
      <c r="A15366">
        <v>15364</v>
      </c>
      <c r="B15366" t="s">
        <v>79</v>
      </c>
      <c r="C15366" t="s">
        <v>80</v>
      </c>
      <c r="D15366">
        <v>18.577819000000002</v>
      </c>
      <c r="E15366">
        <v>73.736697000000007</v>
      </c>
      <c r="F15366" s="18">
        <v>45364</v>
      </c>
      <c r="G15366" s="19">
        <v>0.58333333333333304</v>
      </c>
      <c r="H15366">
        <v>14</v>
      </c>
      <c r="I15366" s="13" t="s">
        <v>194</v>
      </c>
      <c r="J15366">
        <v>0</v>
      </c>
      <c r="K15366" s="13" t="s">
        <v>191</v>
      </c>
      <c r="L15366">
        <v>4</v>
      </c>
      <c r="M15366">
        <v>1</v>
      </c>
      <c r="N15366" s="13" t="s">
        <v>192</v>
      </c>
      <c r="O15366" s="13" t="s">
        <v>97</v>
      </c>
      <c r="P15366">
        <v>37</v>
      </c>
      <c r="Q15366" s="13" t="s">
        <v>97</v>
      </c>
      <c r="R15366" s="13" t="s">
        <v>213</v>
      </c>
      <c r="S15366" s="13" t="s">
        <v>193</v>
      </c>
      <c r="T15366">
        <v>3</v>
      </c>
      <c r="U15366">
        <v>0</v>
      </c>
      <c r="V15366">
        <v>0</v>
      </c>
      <c r="W15366" s="13" t="s">
        <v>101</v>
      </c>
      <c r="X15366">
        <v>0.3</v>
      </c>
    </row>
    <row r="15367" spans="1:24" x14ac:dyDescent="0.3">
      <c r="A15367">
        <v>15365</v>
      </c>
      <c r="B15367" t="s">
        <v>190</v>
      </c>
      <c r="C15367" t="s">
        <v>80</v>
      </c>
      <c r="D15367">
        <v>19.019591999999999</v>
      </c>
      <c r="E15367">
        <v>72.925529999999995</v>
      </c>
      <c r="F15367" s="18">
        <v>45192</v>
      </c>
      <c r="G15367" s="19">
        <v>0.625</v>
      </c>
      <c r="H15367">
        <v>15</v>
      </c>
      <c r="I15367" s="13" t="s">
        <v>219</v>
      </c>
      <c r="J15367">
        <v>1</v>
      </c>
      <c r="K15367" s="13" t="s">
        <v>214</v>
      </c>
      <c r="L15367">
        <v>2</v>
      </c>
      <c r="M15367">
        <v>0</v>
      </c>
      <c r="N15367" s="13" t="s">
        <v>212</v>
      </c>
      <c r="O15367" s="13" t="s">
        <v>195</v>
      </c>
      <c r="P15367">
        <v>18</v>
      </c>
      <c r="Q15367" s="13" t="s">
        <v>97</v>
      </c>
      <c r="R15367" s="13" t="s">
        <v>98</v>
      </c>
      <c r="S15367" s="13" t="s">
        <v>196</v>
      </c>
      <c r="T15367">
        <v>1</v>
      </c>
      <c r="U15367">
        <v>0</v>
      </c>
      <c r="V15367">
        <v>0</v>
      </c>
      <c r="W15367" s="13" t="s">
        <v>101</v>
      </c>
      <c r="X15367">
        <v>0.45</v>
      </c>
    </row>
    <row r="15368" spans="1:24" x14ac:dyDescent="0.3">
      <c r="A15368">
        <v>15366</v>
      </c>
      <c r="B15368" t="s">
        <v>203</v>
      </c>
      <c r="C15368" t="s">
        <v>203</v>
      </c>
      <c r="D15368">
        <v>28.506160999999999</v>
      </c>
      <c r="E15368">
        <v>77.139273000000003</v>
      </c>
      <c r="F15368" s="18">
        <v>45387</v>
      </c>
      <c r="G15368" s="19">
        <v>4.1666666666666699E-2</v>
      </c>
      <c r="H15368">
        <v>1</v>
      </c>
      <c r="I15368" s="13" t="s">
        <v>211</v>
      </c>
      <c r="J15368">
        <v>0</v>
      </c>
      <c r="K15368" s="13" t="s">
        <v>92</v>
      </c>
      <c r="L15368">
        <v>4</v>
      </c>
      <c r="M15368">
        <v>1</v>
      </c>
      <c r="N15368" s="13" t="s">
        <v>212</v>
      </c>
      <c r="O15368" s="13" t="s">
        <v>195</v>
      </c>
      <c r="P15368">
        <v>35</v>
      </c>
      <c r="Q15368" s="13" t="s">
        <v>95</v>
      </c>
      <c r="R15368" s="13" t="s">
        <v>208</v>
      </c>
      <c r="S15368" s="13" t="s">
        <v>196</v>
      </c>
      <c r="T15368">
        <v>1</v>
      </c>
      <c r="U15368">
        <v>1</v>
      </c>
      <c r="V15368">
        <v>0</v>
      </c>
      <c r="W15368" s="13" t="s">
        <v>101</v>
      </c>
      <c r="X15368">
        <v>0.25</v>
      </c>
    </row>
    <row r="15369" spans="1:24" x14ac:dyDescent="0.3">
      <c r="A15369">
        <v>15367</v>
      </c>
      <c r="B15369" t="s">
        <v>200</v>
      </c>
      <c r="C15369" t="s">
        <v>201</v>
      </c>
      <c r="D15369">
        <v>12.914521000000001</v>
      </c>
      <c r="E15369">
        <v>80.223338999999996</v>
      </c>
      <c r="F15369" s="18">
        <v>45758</v>
      </c>
      <c r="G15369" s="19">
        <v>0.33333333333333298</v>
      </c>
      <c r="H15369">
        <v>8</v>
      </c>
      <c r="I15369" s="13" t="s">
        <v>211</v>
      </c>
      <c r="J15369">
        <v>0</v>
      </c>
      <c r="K15369" s="13" t="s">
        <v>92</v>
      </c>
      <c r="L15369">
        <v>4</v>
      </c>
      <c r="M15369">
        <v>0</v>
      </c>
      <c r="N15369" s="13" t="s">
        <v>192</v>
      </c>
      <c r="O15369" s="13" t="s">
        <v>97</v>
      </c>
      <c r="P15369">
        <v>24</v>
      </c>
      <c r="Q15369" s="13" t="s">
        <v>97</v>
      </c>
      <c r="R15369" s="13" t="s">
        <v>205</v>
      </c>
      <c r="S15369" s="13" t="s">
        <v>196</v>
      </c>
      <c r="T15369">
        <v>2</v>
      </c>
      <c r="U15369">
        <v>0</v>
      </c>
      <c r="V15369">
        <v>1</v>
      </c>
      <c r="W15369" s="13" t="s">
        <v>101</v>
      </c>
      <c r="X15369">
        <v>0.45</v>
      </c>
    </row>
    <row r="15370" spans="1:24" x14ac:dyDescent="0.3">
      <c r="A15370">
        <v>15368</v>
      </c>
      <c r="B15370" t="s">
        <v>206</v>
      </c>
      <c r="C15370" t="s">
        <v>207</v>
      </c>
      <c r="D15370">
        <v>13.139453</v>
      </c>
      <c r="E15370">
        <v>77.672003000000004</v>
      </c>
      <c r="F15370" s="18">
        <v>45262</v>
      </c>
      <c r="G15370" s="19">
        <v>0.66666666666666696</v>
      </c>
      <c r="H15370">
        <v>16</v>
      </c>
      <c r="I15370" s="13" t="s">
        <v>219</v>
      </c>
      <c r="J15370">
        <v>1</v>
      </c>
      <c r="K15370" s="13" t="s">
        <v>214</v>
      </c>
      <c r="L15370">
        <v>6</v>
      </c>
      <c r="M15370">
        <v>1</v>
      </c>
      <c r="N15370" s="13" t="s">
        <v>192</v>
      </c>
      <c r="O15370" s="13" t="s">
        <v>97</v>
      </c>
      <c r="P15370">
        <v>16</v>
      </c>
      <c r="Q15370" s="13" t="s">
        <v>195</v>
      </c>
      <c r="R15370" s="13" t="s">
        <v>98</v>
      </c>
      <c r="S15370" s="13" t="s">
        <v>196</v>
      </c>
      <c r="T15370">
        <v>3</v>
      </c>
      <c r="U15370">
        <v>3</v>
      </c>
      <c r="V15370">
        <v>0</v>
      </c>
      <c r="W15370" s="13" t="s">
        <v>101</v>
      </c>
      <c r="X15370">
        <v>0.1</v>
      </c>
    </row>
    <row r="15371" spans="1:24" x14ac:dyDescent="0.3">
      <c r="A15371">
        <v>15369</v>
      </c>
      <c r="B15371" t="s">
        <v>190</v>
      </c>
      <c r="C15371" t="s">
        <v>80</v>
      </c>
      <c r="D15371">
        <v>19.267828000000002</v>
      </c>
      <c r="E15371">
        <v>72.759985</v>
      </c>
      <c r="F15371" s="18">
        <v>45629</v>
      </c>
      <c r="G15371" s="19">
        <v>0.79166666666666696</v>
      </c>
      <c r="H15371">
        <v>19</v>
      </c>
      <c r="I15371" s="13" t="s">
        <v>215</v>
      </c>
      <c r="J15371">
        <v>0</v>
      </c>
      <c r="K15371" s="13" t="s">
        <v>191</v>
      </c>
      <c r="L15371">
        <v>1</v>
      </c>
      <c r="M15371">
        <v>1</v>
      </c>
      <c r="N15371" s="13" t="s">
        <v>192</v>
      </c>
      <c r="O15371" s="13" t="s">
        <v>97</v>
      </c>
      <c r="P15371">
        <v>19</v>
      </c>
      <c r="Q15371" s="13" t="s">
        <v>195</v>
      </c>
      <c r="R15371" s="13" t="s">
        <v>199</v>
      </c>
      <c r="S15371" s="13" t="s">
        <v>196</v>
      </c>
      <c r="T15371">
        <v>4</v>
      </c>
      <c r="U15371">
        <v>2</v>
      </c>
      <c r="V15371">
        <v>1</v>
      </c>
      <c r="W15371" s="13" t="s">
        <v>101</v>
      </c>
      <c r="X15371">
        <v>0.25</v>
      </c>
    </row>
    <row r="15372" spans="1:24" x14ac:dyDescent="0.3">
      <c r="A15372">
        <v>15370</v>
      </c>
      <c r="B15372" t="s">
        <v>79</v>
      </c>
      <c r="C15372" t="s">
        <v>80</v>
      </c>
      <c r="D15372">
        <v>18.421523000000001</v>
      </c>
      <c r="E15372">
        <v>73.834894000000006</v>
      </c>
      <c r="F15372" s="18">
        <v>44785</v>
      </c>
      <c r="G15372" s="19">
        <v>0.20833333333333301</v>
      </c>
      <c r="H15372">
        <v>5</v>
      </c>
      <c r="I15372" s="13" t="s">
        <v>211</v>
      </c>
      <c r="J15372">
        <v>0</v>
      </c>
      <c r="K15372" s="13" t="s">
        <v>92</v>
      </c>
      <c r="L15372">
        <v>1</v>
      </c>
      <c r="M15372">
        <v>0</v>
      </c>
      <c r="N15372" s="13" t="s">
        <v>212</v>
      </c>
      <c r="O15372" s="13" t="s">
        <v>195</v>
      </c>
      <c r="P15372">
        <v>18</v>
      </c>
      <c r="Q15372" s="13" t="s">
        <v>95</v>
      </c>
      <c r="R15372" s="13" t="s">
        <v>199</v>
      </c>
      <c r="S15372" s="13" t="s">
        <v>196</v>
      </c>
      <c r="T15372">
        <v>5</v>
      </c>
      <c r="U15372">
        <v>0</v>
      </c>
      <c r="V15372">
        <v>0</v>
      </c>
      <c r="W15372" s="13" t="s">
        <v>101</v>
      </c>
      <c r="X15372">
        <v>0.25</v>
      </c>
    </row>
    <row r="15373" spans="1:24" x14ac:dyDescent="0.3">
      <c r="A15373">
        <v>15371</v>
      </c>
      <c r="B15373" t="s">
        <v>190</v>
      </c>
      <c r="C15373" t="s">
        <v>80</v>
      </c>
      <c r="D15373">
        <v>19.153419</v>
      </c>
      <c r="E15373">
        <v>72.808859999999996</v>
      </c>
      <c r="F15373" s="18">
        <v>45317</v>
      </c>
      <c r="G15373" s="19">
        <v>0.54166666666666696</v>
      </c>
      <c r="H15373">
        <v>13</v>
      </c>
      <c r="I15373" s="13" t="s">
        <v>211</v>
      </c>
      <c r="J15373">
        <v>0</v>
      </c>
      <c r="K15373" s="13" t="s">
        <v>214</v>
      </c>
      <c r="L15373">
        <v>2</v>
      </c>
      <c r="M15373">
        <v>1</v>
      </c>
      <c r="N15373" s="13" t="s">
        <v>192</v>
      </c>
      <c r="O15373" s="13" t="s">
        <v>97</v>
      </c>
      <c r="P15373">
        <v>34</v>
      </c>
      <c r="Q15373" s="13" t="s">
        <v>95</v>
      </c>
      <c r="R15373" s="13" t="s">
        <v>199</v>
      </c>
      <c r="S15373" s="13" t="s">
        <v>196</v>
      </c>
      <c r="T15373">
        <v>3</v>
      </c>
      <c r="U15373">
        <v>2</v>
      </c>
      <c r="V15373">
        <v>0</v>
      </c>
      <c r="W15373" s="13" t="s">
        <v>101</v>
      </c>
      <c r="X15373">
        <v>0.1</v>
      </c>
    </row>
    <row r="15374" spans="1:24" x14ac:dyDescent="0.3">
      <c r="A15374">
        <v>15372</v>
      </c>
      <c r="B15374" t="s">
        <v>206</v>
      </c>
      <c r="C15374" t="s">
        <v>207</v>
      </c>
      <c r="D15374">
        <v>12.940917000000001</v>
      </c>
      <c r="E15374">
        <v>77.697941999999998</v>
      </c>
      <c r="F15374" s="18">
        <v>45025</v>
      </c>
      <c r="G15374" s="19">
        <v>0.41666666666666702</v>
      </c>
      <c r="H15374">
        <v>10</v>
      </c>
      <c r="I15374" s="13" t="s">
        <v>89</v>
      </c>
      <c r="J15374">
        <v>1</v>
      </c>
      <c r="K15374" s="13" t="s">
        <v>92</v>
      </c>
      <c r="L15374">
        <v>4</v>
      </c>
      <c r="M15374">
        <v>0</v>
      </c>
      <c r="N15374" s="13" t="s">
        <v>94</v>
      </c>
      <c r="O15374" s="13" t="s">
        <v>95</v>
      </c>
      <c r="P15374">
        <v>38</v>
      </c>
      <c r="Q15374" s="13" t="s">
        <v>97</v>
      </c>
      <c r="R15374" s="13" t="s">
        <v>205</v>
      </c>
      <c r="S15374" s="13" t="s">
        <v>196</v>
      </c>
      <c r="T15374">
        <v>3</v>
      </c>
      <c r="U15374">
        <v>3</v>
      </c>
      <c r="V15374">
        <v>1</v>
      </c>
      <c r="W15374" s="13" t="s">
        <v>101</v>
      </c>
      <c r="X15374">
        <v>0.8</v>
      </c>
    </row>
    <row r="15375" spans="1:24" x14ac:dyDescent="0.3">
      <c r="A15375">
        <v>15373</v>
      </c>
      <c r="B15375" t="s">
        <v>190</v>
      </c>
      <c r="C15375" t="s">
        <v>80</v>
      </c>
      <c r="D15375">
        <v>18.842984000000001</v>
      </c>
      <c r="E15375">
        <v>72.894627999999997</v>
      </c>
      <c r="F15375" s="18">
        <v>45300</v>
      </c>
      <c r="G15375" s="19">
        <v>0.91666666666666696</v>
      </c>
      <c r="H15375">
        <v>22</v>
      </c>
      <c r="I15375" s="13" t="s">
        <v>215</v>
      </c>
      <c r="J15375">
        <v>0</v>
      </c>
      <c r="K15375" s="13" t="s">
        <v>92</v>
      </c>
      <c r="L15375">
        <v>1</v>
      </c>
      <c r="M15375">
        <v>1</v>
      </c>
      <c r="N15375" s="13" t="s">
        <v>192</v>
      </c>
      <c r="O15375" s="13" t="s">
        <v>97</v>
      </c>
      <c r="P15375">
        <v>35</v>
      </c>
      <c r="Q15375" s="13" t="s">
        <v>95</v>
      </c>
      <c r="R15375" s="13" t="s">
        <v>205</v>
      </c>
      <c r="S15375" s="13" t="s">
        <v>196</v>
      </c>
      <c r="T15375">
        <v>2</v>
      </c>
      <c r="U15375">
        <v>1</v>
      </c>
      <c r="V15375">
        <v>0</v>
      </c>
      <c r="W15375" s="13" t="s">
        <v>101</v>
      </c>
      <c r="X15375">
        <v>0.1</v>
      </c>
    </row>
    <row r="15376" spans="1:24" x14ac:dyDescent="0.3">
      <c r="A15376">
        <v>15374</v>
      </c>
      <c r="B15376" t="s">
        <v>200</v>
      </c>
      <c r="C15376" t="s">
        <v>201</v>
      </c>
      <c r="D15376">
        <v>12.991821</v>
      </c>
      <c r="E15376">
        <v>80.299228999999997</v>
      </c>
      <c r="F15376" s="18">
        <v>45326</v>
      </c>
      <c r="G15376" s="19">
        <v>0.20833333333333301</v>
      </c>
      <c r="H15376">
        <v>5</v>
      </c>
      <c r="I15376" s="13" t="s">
        <v>89</v>
      </c>
      <c r="J15376">
        <v>1</v>
      </c>
      <c r="K15376" s="13" t="s">
        <v>92</v>
      </c>
      <c r="L15376">
        <v>4</v>
      </c>
      <c r="M15376">
        <v>0</v>
      </c>
      <c r="N15376" s="13" t="s">
        <v>94</v>
      </c>
      <c r="O15376" s="13" t="s">
        <v>95</v>
      </c>
      <c r="P15376">
        <v>34</v>
      </c>
      <c r="Q15376" s="13" t="s">
        <v>97</v>
      </c>
      <c r="R15376" s="13" t="s">
        <v>213</v>
      </c>
      <c r="S15376" s="13" t="s">
        <v>99</v>
      </c>
      <c r="T15376">
        <v>5</v>
      </c>
      <c r="U15376">
        <v>5</v>
      </c>
      <c r="V15376">
        <v>0</v>
      </c>
      <c r="W15376" s="13" t="s">
        <v>101</v>
      </c>
      <c r="X15376">
        <v>0.85</v>
      </c>
    </row>
    <row r="15377" spans="1:24" x14ac:dyDescent="0.3">
      <c r="A15377">
        <v>15375</v>
      </c>
      <c r="B15377" t="s">
        <v>197</v>
      </c>
      <c r="C15377" t="s">
        <v>198</v>
      </c>
      <c r="D15377">
        <v>30.793921999999998</v>
      </c>
      <c r="E15377">
        <v>76.818785000000005</v>
      </c>
      <c r="F15377" s="18">
        <v>45079</v>
      </c>
      <c r="G15377" s="19">
        <v>0.5</v>
      </c>
      <c r="H15377">
        <v>12</v>
      </c>
      <c r="I15377" s="13" t="s">
        <v>211</v>
      </c>
      <c r="J15377">
        <v>0</v>
      </c>
      <c r="K15377" s="13" t="s">
        <v>214</v>
      </c>
      <c r="L15377">
        <v>6</v>
      </c>
      <c r="M15377">
        <v>0</v>
      </c>
      <c r="N15377" s="13" t="s">
        <v>94</v>
      </c>
      <c r="O15377" s="13" t="s">
        <v>95</v>
      </c>
      <c r="P15377">
        <v>15</v>
      </c>
      <c r="Q15377" s="13" t="s">
        <v>95</v>
      </c>
      <c r="R15377" s="13" t="s">
        <v>199</v>
      </c>
      <c r="S15377" s="13" t="s">
        <v>196</v>
      </c>
      <c r="T15377">
        <v>2</v>
      </c>
      <c r="U15377">
        <v>0</v>
      </c>
      <c r="V15377">
        <v>0</v>
      </c>
      <c r="W15377" s="13" t="s">
        <v>101</v>
      </c>
      <c r="X15377">
        <v>0.45</v>
      </c>
    </row>
    <row r="15378" spans="1:24" x14ac:dyDescent="0.3">
      <c r="A15378">
        <v>15376</v>
      </c>
      <c r="B15378" t="s">
        <v>209</v>
      </c>
      <c r="C15378" t="s">
        <v>210</v>
      </c>
      <c r="D15378">
        <v>17.424569000000002</v>
      </c>
      <c r="E15378">
        <v>78.451772000000005</v>
      </c>
      <c r="F15378" s="18">
        <v>44881</v>
      </c>
      <c r="G15378" s="19">
        <v>0.375</v>
      </c>
      <c r="H15378">
        <v>9</v>
      </c>
      <c r="I15378" s="13" t="s">
        <v>194</v>
      </c>
      <c r="J15378">
        <v>0</v>
      </c>
      <c r="K15378" s="13" t="s">
        <v>191</v>
      </c>
      <c r="L15378">
        <v>6</v>
      </c>
      <c r="M15378">
        <v>1</v>
      </c>
      <c r="N15378" s="13" t="s">
        <v>212</v>
      </c>
      <c r="O15378" s="13" t="s">
        <v>95</v>
      </c>
      <c r="P15378">
        <v>26</v>
      </c>
      <c r="Q15378" s="13" t="s">
        <v>195</v>
      </c>
      <c r="R15378" s="13" t="s">
        <v>205</v>
      </c>
      <c r="S15378" s="13" t="s">
        <v>196</v>
      </c>
      <c r="T15378">
        <v>2</v>
      </c>
      <c r="U15378">
        <v>1</v>
      </c>
      <c r="V15378">
        <v>1</v>
      </c>
      <c r="W15378" s="13" t="s">
        <v>101</v>
      </c>
      <c r="X15378">
        <v>0.6</v>
      </c>
    </row>
    <row r="15379" spans="1:24" x14ac:dyDescent="0.3">
      <c r="A15379">
        <v>15377</v>
      </c>
      <c r="B15379" t="s">
        <v>203</v>
      </c>
      <c r="C15379" t="s">
        <v>203</v>
      </c>
      <c r="D15379">
        <v>28.710398999999999</v>
      </c>
      <c r="E15379">
        <v>76.913893999999999</v>
      </c>
      <c r="F15379" s="18">
        <v>45172</v>
      </c>
      <c r="G15379" s="19">
        <v>0.625</v>
      </c>
      <c r="H15379">
        <v>15</v>
      </c>
      <c r="I15379" s="13" t="s">
        <v>89</v>
      </c>
      <c r="J15379">
        <v>1</v>
      </c>
      <c r="K15379" s="13" t="s">
        <v>191</v>
      </c>
      <c r="L15379">
        <v>1</v>
      </c>
      <c r="M15379">
        <v>0</v>
      </c>
      <c r="N15379" s="13" t="s">
        <v>192</v>
      </c>
      <c r="O15379" s="13" t="s">
        <v>97</v>
      </c>
      <c r="P15379">
        <v>37</v>
      </c>
      <c r="Q15379" s="13" t="s">
        <v>95</v>
      </c>
      <c r="R15379" s="13" t="s">
        <v>205</v>
      </c>
      <c r="S15379" s="13" t="s">
        <v>193</v>
      </c>
      <c r="T15379">
        <v>4</v>
      </c>
      <c r="U15379">
        <v>0</v>
      </c>
      <c r="V15379">
        <v>0</v>
      </c>
      <c r="W15379" s="13" t="s">
        <v>101</v>
      </c>
      <c r="X15379">
        <v>0.1</v>
      </c>
    </row>
    <row r="15380" spans="1:24" x14ac:dyDescent="0.3">
      <c r="A15380">
        <v>15378</v>
      </c>
      <c r="B15380" t="s">
        <v>209</v>
      </c>
      <c r="C15380" t="s">
        <v>210</v>
      </c>
      <c r="D15380">
        <v>17.459717999999999</v>
      </c>
      <c r="E15380">
        <v>78.238147999999995</v>
      </c>
      <c r="F15380" s="18">
        <v>45492</v>
      </c>
      <c r="G15380" s="19">
        <v>0.95833333333333304</v>
      </c>
      <c r="H15380">
        <v>23</v>
      </c>
      <c r="I15380" s="13" t="s">
        <v>211</v>
      </c>
      <c r="J15380">
        <v>0</v>
      </c>
      <c r="K15380" s="13" t="s">
        <v>214</v>
      </c>
      <c r="L15380">
        <v>1</v>
      </c>
      <c r="M15380">
        <v>0</v>
      </c>
      <c r="N15380" s="13" t="s">
        <v>192</v>
      </c>
      <c r="O15380" s="13" t="s">
        <v>97</v>
      </c>
      <c r="P15380">
        <v>29</v>
      </c>
      <c r="Q15380" s="13" t="s">
        <v>195</v>
      </c>
      <c r="R15380" s="13" t="s">
        <v>208</v>
      </c>
      <c r="S15380" s="13" t="s">
        <v>196</v>
      </c>
      <c r="T15380">
        <v>1</v>
      </c>
      <c r="U15380">
        <v>0</v>
      </c>
      <c r="V15380">
        <v>0</v>
      </c>
      <c r="W15380" s="13" t="s">
        <v>101</v>
      </c>
      <c r="X15380">
        <v>0.1</v>
      </c>
    </row>
    <row r="15381" spans="1:24" x14ac:dyDescent="0.3">
      <c r="A15381">
        <v>15379</v>
      </c>
      <c r="B15381" t="s">
        <v>206</v>
      </c>
      <c r="C15381" t="s">
        <v>207</v>
      </c>
      <c r="D15381">
        <v>13.157522</v>
      </c>
      <c r="E15381">
        <v>77.686113000000006</v>
      </c>
      <c r="F15381" s="18">
        <v>45384</v>
      </c>
      <c r="G15381" s="19">
        <v>0.58333333333333304</v>
      </c>
      <c r="H15381">
        <v>14</v>
      </c>
      <c r="I15381" s="13" t="s">
        <v>215</v>
      </c>
      <c r="J15381">
        <v>0</v>
      </c>
      <c r="K15381" s="13" t="s">
        <v>92</v>
      </c>
      <c r="L15381">
        <v>5</v>
      </c>
      <c r="M15381">
        <v>1</v>
      </c>
      <c r="N15381" s="13" t="s">
        <v>94</v>
      </c>
      <c r="O15381" s="13" t="s">
        <v>95</v>
      </c>
      <c r="P15381">
        <v>19</v>
      </c>
      <c r="Q15381" s="13" t="s">
        <v>97</v>
      </c>
      <c r="R15381" s="13" t="s">
        <v>98</v>
      </c>
      <c r="S15381" s="13" t="s">
        <v>196</v>
      </c>
      <c r="T15381">
        <v>3</v>
      </c>
      <c r="U15381">
        <v>2</v>
      </c>
      <c r="V15381">
        <v>0</v>
      </c>
      <c r="W15381" s="13" t="s">
        <v>101</v>
      </c>
      <c r="X15381">
        <v>0.65</v>
      </c>
    </row>
    <row r="15382" spans="1:24" x14ac:dyDescent="0.3">
      <c r="A15382">
        <v>15380</v>
      </c>
      <c r="B15382" t="s">
        <v>190</v>
      </c>
      <c r="C15382" t="s">
        <v>80</v>
      </c>
      <c r="D15382">
        <v>19.161339000000002</v>
      </c>
      <c r="E15382">
        <v>72.854845999999995</v>
      </c>
      <c r="F15382" s="18">
        <v>45630</v>
      </c>
      <c r="G15382" s="19">
        <v>0.20833333333333301</v>
      </c>
      <c r="H15382">
        <v>5</v>
      </c>
      <c r="I15382" s="13" t="s">
        <v>194</v>
      </c>
      <c r="J15382">
        <v>0</v>
      </c>
      <c r="K15382" s="13" t="s">
        <v>92</v>
      </c>
      <c r="L15382">
        <v>6</v>
      </c>
      <c r="M15382">
        <v>1</v>
      </c>
      <c r="N15382" s="13" t="s">
        <v>94</v>
      </c>
      <c r="O15382" s="13" t="s">
        <v>95</v>
      </c>
      <c r="P15382">
        <v>20</v>
      </c>
      <c r="Q15382" s="13" t="s">
        <v>97</v>
      </c>
      <c r="R15382" s="13" t="s">
        <v>208</v>
      </c>
      <c r="S15382" s="13" t="s">
        <v>196</v>
      </c>
      <c r="T15382">
        <v>1</v>
      </c>
      <c r="U15382">
        <v>1</v>
      </c>
      <c r="V15382">
        <v>0</v>
      </c>
      <c r="W15382" s="13" t="s">
        <v>101</v>
      </c>
      <c r="X15382">
        <v>0.65</v>
      </c>
    </row>
    <row r="15383" spans="1:24" x14ac:dyDescent="0.3">
      <c r="A15383">
        <v>15381</v>
      </c>
      <c r="B15383" t="s">
        <v>217</v>
      </c>
      <c r="C15383" t="s">
        <v>218</v>
      </c>
      <c r="D15383">
        <v>22.406309</v>
      </c>
      <c r="E15383">
        <v>88.403448999999995</v>
      </c>
      <c r="F15383" s="18">
        <v>45675</v>
      </c>
      <c r="G15383" s="19">
        <v>0.54166666666666696</v>
      </c>
      <c r="H15383">
        <v>13</v>
      </c>
      <c r="I15383" s="13" t="s">
        <v>219</v>
      </c>
      <c r="J15383">
        <v>1</v>
      </c>
      <c r="K15383" s="13" t="s">
        <v>191</v>
      </c>
      <c r="L15383">
        <v>3</v>
      </c>
      <c r="M15383">
        <v>1</v>
      </c>
      <c r="N15383" s="13" t="s">
        <v>192</v>
      </c>
      <c r="O15383" s="13" t="s">
        <v>97</v>
      </c>
      <c r="P15383">
        <v>39</v>
      </c>
      <c r="Q15383" s="13" t="s">
        <v>97</v>
      </c>
      <c r="R15383" s="13" t="s">
        <v>199</v>
      </c>
      <c r="S15383" s="13" t="s">
        <v>193</v>
      </c>
      <c r="T15383">
        <v>3</v>
      </c>
      <c r="U15383">
        <v>2</v>
      </c>
      <c r="V15383">
        <v>0</v>
      </c>
      <c r="W15383" s="13" t="s">
        <v>101</v>
      </c>
      <c r="X15383">
        <v>0.3</v>
      </c>
    </row>
    <row r="15384" spans="1:24" x14ac:dyDescent="0.3">
      <c r="A15384">
        <v>15382</v>
      </c>
      <c r="B15384" t="s">
        <v>190</v>
      </c>
      <c r="C15384" t="s">
        <v>80</v>
      </c>
      <c r="D15384">
        <v>19.226406999999998</v>
      </c>
      <c r="E15384">
        <v>72.700971999999993</v>
      </c>
      <c r="F15384" s="18">
        <v>45014</v>
      </c>
      <c r="G15384" s="19">
        <v>0.20833333333333301</v>
      </c>
      <c r="H15384">
        <v>5</v>
      </c>
      <c r="I15384" s="13" t="s">
        <v>194</v>
      </c>
      <c r="J15384">
        <v>0</v>
      </c>
      <c r="K15384" s="13" t="s">
        <v>214</v>
      </c>
      <c r="L15384">
        <v>4</v>
      </c>
      <c r="M15384">
        <v>0</v>
      </c>
      <c r="N15384" s="13" t="s">
        <v>94</v>
      </c>
      <c r="O15384" s="13" t="s">
        <v>95</v>
      </c>
      <c r="P15384">
        <v>35</v>
      </c>
      <c r="Q15384" s="13" t="s">
        <v>97</v>
      </c>
      <c r="R15384" s="13" t="s">
        <v>199</v>
      </c>
      <c r="S15384" s="13" t="s">
        <v>196</v>
      </c>
      <c r="T15384">
        <v>2</v>
      </c>
      <c r="U15384">
        <v>1</v>
      </c>
      <c r="V15384">
        <v>0</v>
      </c>
      <c r="W15384" s="13" t="s">
        <v>101</v>
      </c>
      <c r="X15384">
        <v>0.65</v>
      </c>
    </row>
    <row r="15385" spans="1:24" x14ac:dyDescent="0.3">
      <c r="A15385">
        <v>15383</v>
      </c>
      <c r="B15385" t="s">
        <v>209</v>
      </c>
      <c r="C15385" t="s">
        <v>210</v>
      </c>
      <c r="D15385">
        <v>17.596824000000002</v>
      </c>
      <c r="E15385">
        <v>78.347082</v>
      </c>
      <c r="F15385" s="18">
        <v>45259</v>
      </c>
      <c r="G15385" s="19">
        <v>0.5</v>
      </c>
      <c r="H15385">
        <v>12</v>
      </c>
      <c r="I15385" s="13" t="s">
        <v>194</v>
      </c>
      <c r="J15385">
        <v>0</v>
      </c>
      <c r="K15385" s="13" t="s">
        <v>191</v>
      </c>
      <c r="L15385">
        <v>3</v>
      </c>
      <c r="M15385">
        <v>1</v>
      </c>
      <c r="N15385" s="13" t="s">
        <v>94</v>
      </c>
      <c r="O15385" s="13" t="s">
        <v>95</v>
      </c>
      <c r="P15385">
        <v>39</v>
      </c>
      <c r="Q15385" s="13" t="s">
        <v>95</v>
      </c>
      <c r="R15385" s="13" t="s">
        <v>208</v>
      </c>
      <c r="S15385" s="13" t="s">
        <v>99</v>
      </c>
      <c r="T15385">
        <v>2</v>
      </c>
      <c r="U15385">
        <v>2</v>
      </c>
      <c r="V15385">
        <v>0</v>
      </c>
      <c r="W15385" s="13" t="s">
        <v>101</v>
      </c>
      <c r="X15385">
        <v>0.65</v>
      </c>
    </row>
    <row r="15386" spans="1:24" x14ac:dyDescent="0.3">
      <c r="A15386">
        <v>15384</v>
      </c>
      <c r="B15386" t="s">
        <v>197</v>
      </c>
      <c r="C15386" t="s">
        <v>198</v>
      </c>
      <c r="D15386">
        <v>30.682039</v>
      </c>
      <c r="E15386">
        <v>76.725975000000005</v>
      </c>
      <c r="F15386" s="18">
        <v>45551</v>
      </c>
      <c r="G15386" s="19">
        <v>0.125</v>
      </c>
      <c r="H15386">
        <v>3</v>
      </c>
      <c r="I15386" s="13" t="s">
        <v>204</v>
      </c>
      <c r="J15386">
        <v>0</v>
      </c>
      <c r="K15386" s="13" t="s">
        <v>214</v>
      </c>
      <c r="L15386">
        <v>5</v>
      </c>
      <c r="M15386">
        <v>0</v>
      </c>
      <c r="N15386" s="13" t="s">
        <v>94</v>
      </c>
      <c r="O15386" s="13" t="s">
        <v>95</v>
      </c>
      <c r="P15386">
        <v>26</v>
      </c>
      <c r="Q15386" s="13" t="s">
        <v>95</v>
      </c>
      <c r="R15386" s="13" t="s">
        <v>199</v>
      </c>
      <c r="S15386" s="13" t="s">
        <v>193</v>
      </c>
      <c r="T15386">
        <v>1</v>
      </c>
      <c r="U15386">
        <v>0</v>
      </c>
      <c r="V15386">
        <v>0</v>
      </c>
      <c r="W15386" s="13" t="s">
        <v>101</v>
      </c>
      <c r="X15386">
        <v>0.45</v>
      </c>
    </row>
    <row r="15387" spans="1:24" x14ac:dyDescent="0.3">
      <c r="A15387">
        <v>15385</v>
      </c>
      <c r="B15387" t="s">
        <v>203</v>
      </c>
      <c r="C15387" t="s">
        <v>203</v>
      </c>
      <c r="D15387">
        <v>28.464153</v>
      </c>
      <c r="E15387">
        <v>77.193923999999996</v>
      </c>
      <c r="F15387" s="18">
        <v>44701</v>
      </c>
      <c r="G15387" s="19">
        <v>0.25</v>
      </c>
      <c r="H15387">
        <v>6</v>
      </c>
      <c r="I15387" s="13" t="s">
        <v>211</v>
      </c>
      <c r="J15387">
        <v>0</v>
      </c>
      <c r="K15387" s="13" t="s">
        <v>214</v>
      </c>
      <c r="L15387">
        <v>3</v>
      </c>
      <c r="M15387">
        <v>0</v>
      </c>
      <c r="N15387" s="13" t="s">
        <v>94</v>
      </c>
      <c r="O15387" s="13" t="s">
        <v>95</v>
      </c>
      <c r="P15387">
        <v>34</v>
      </c>
      <c r="Q15387" s="13" t="s">
        <v>195</v>
      </c>
      <c r="R15387" s="13" t="s">
        <v>199</v>
      </c>
      <c r="S15387" s="13" t="s">
        <v>193</v>
      </c>
      <c r="T15387">
        <v>1</v>
      </c>
      <c r="U15387">
        <v>1</v>
      </c>
      <c r="V15387">
        <v>0</v>
      </c>
      <c r="W15387" s="13" t="s">
        <v>101</v>
      </c>
      <c r="X15387">
        <v>0.45</v>
      </c>
    </row>
    <row r="15388" spans="1:24" x14ac:dyDescent="0.3">
      <c r="A15388">
        <v>15386</v>
      </c>
      <c r="B15388" t="s">
        <v>217</v>
      </c>
      <c r="C15388" t="s">
        <v>218</v>
      </c>
      <c r="D15388">
        <v>22.499639999999999</v>
      </c>
      <c r="E15388">
        <v>88.419803000000002</v>
      </c>
      <c r="F15388" s="18">
        <v>44983</v>
      </c>
      <c r="G15388" s="19">
        <v>0.5</v>
      </c>
      <c r="H15388">
        <v>12</v>
      </c>
      <c r="I15388" s="13" t="s">
        <v>89</v>
      </c>
      <c r="J15388">
        <v>1</v>
      </c>
      <c r="K15388" s="13" t="s">
        <v>92</v>
      </c>
      <c r="L15388">
        <v>4</v>
      </c>
      <c r="M15388">
        <v>1</v>
      </c>
      <c r="N15388" s="13" t="s">
        <v>212</v>
      </c>
      <c r="O15388" s="13" t="s">
        <v>195</v>
      </c>
      <c r="P15388">
        <v>17</v>
      </c>
      <c r="Q15388" s="13" t="s">
        <v>195</v>
      </c>
      <c r="R15388" s="13" t="s">
        <v>213</v>
      </c>
      <c r="S15388" s="13" t="s">
        <v>99</v>
      </c>
      <c r="T15388">
        <v>3</v>
      </c>
      <c r="U15388">
        <v>3</v>
      </c>
      <c r="V15388">
        <v>0</v>
      </c>
      <c r="W15388" s="13" t="s">
        <v>101</v>
      </c>
      <c r="X15388">
        <v>0.45</v>
      </c>
    </row>
    <row r="15389" spans="1:24" x14ac:dyDescent="0.3">
      <c r="A15389">
        <v>15387</v>
      </c>
      <c r="B15389" t="s">
        <v>206</v>
      </c>
      <c r="C15389" t="s">
        <v>207</v>
      </c>
      <c r="D15389">
        <v>12.964933</v>
      </c>
      <c r="E15389">
        <v>77.448796999999999</v>
      </c>
      <c r="F15389" s="18">
        <v>44796</v>
      </c>
      <c r="G15389" s="19">
        <v>0.70833333333333304</v>
      </c>
      <c r="H15389">
        <v>17</v>
      </c>
      <c r="I15389" s="13" t="s">
        <v>215</v>
      </c>
      <c r="J15389">
        <v>0</v>
      </c>
      <c r="K15389" s="13" t="s">
        <v>214</v>
      </c>
      <c r="L15389">
        <v>4</v>
      </c>
      <c r="M15389">
        <v>0</v>
      </c>
      <c r="N15389" s="13" t="s">
        <v>94</v>
      </c>
      <c r="O15389" s="13" t="s">
        <v>95</v>
      </c>
      <c r="P15389">
        <v>23</v>
      </c>
      <c r="Q15389" s="13" t="s">
        <v>195</v>
      </c>
      <c r="R15389" s="13" t="s">
        <v>98</v>
      </c>
      <c r="S15389" s="13" t="s">
        <v>99</v>
      </c>
      <c r="T15389">
        <v>1</v>
      </c>
      <c r="U15389">
        <v>1</v>
      </c>
      <c r="V15389">
        <v>1</v>
      </c>
      <c r="W15389" s="13" t="s">
        <v>101</v>
      </c>
      <c r="X15389">
        <v>0.8</v>
      </c>
    </row>
    <row r="15390" spans="1:24" x14ac:dyDescent="0.3">
      <c r="A15390">
        <v>15388</v>
      </c>
      <c r="B15390" t="s">
        <v>206</v>
      </c>
      <c r="C15390" t="s">
        <v>207</v>
      </c>
      <c r="D15390">
        <v>12.864243</v>
      </c>
      <c r="E15390">
        <v>77.682863999999995</v>
      </c>
      <c r="F15390" s="18">
        <v>45482</v>
      </c>
      <c r="G15390" s="19">
        <v>4.1666666666666699E-2</v>
      </c>
      <c r="H15390">
        <v>1</v>
      </c>
      <c r="I15390" s="13" t="s">
        <v>215</v>
      </c>
      <c r="J15390">
        <v>0</v>
      </c>
      <c r="K15390" s="13" t="s">
        <v>214</v>
      </c>
      <c r="L15390">
        <v>6</v>
      </c>
      <c r="M15390">
        <v>1</v>
      </c>
      <c r="N15390" s="13" t="s">
        <v>94</v>
      </c>
      <c r="O15390" s="13" t="s">
        <v>95</v>
      </c>
      <c r="P15390">
        <v>19</v>
      </c>
      <c r="Q15390" s="13" t="s">
        <v>95</v>
      </c>
      <c r="R15390" s="13" t="s">
        <v>213</v>
      </c>
      <c r="S15390" s="13" t="s">
        <v>196</v>
      </c>
      <c r="T15390">
        <v>2</v>
      </c>
      <c r="U15390">
        <v>2</v>
      </c>
      <c r="V15390">
        <v>0</v>
      </c>
      <c r="W15390" s="13" t="s">
        <v>101</v>
      </c>
      <c r="X15390">
        <v>0.45</v>
      </c>
    </row>
    <row r="15391" spans="1:24" x14ac:dyDescent="0.3">
      <c r="A15391">
        <v>15389</v>
      </c>
      <c r="B15391" t="s">
        <v>209</v>
      </c>
      <c r="C15391" t="s">
        <v>210</v>
      </c>
      <c r="D15391">
        <v>17.523565000000001</v>
      </c>
      <c r="E15391">
        <v>78.265401999999995</v>
      </c>
      <c r="F15391" s="18">
        <v>45560</v>
      </c>
      <c r="G15391" s="19">
        <v>0.91666666666666696</v>
      </c>
      <c r="H15391">
        <v>22</v>
      </c>
      <c r="I15391" s="13" t="s">
        <v>194</v>
      </c>
      <c r="J15391">
        <v>0</v>
      </c>
      <c r="K15391" s="13" t="s">
        <v>214</v>
      </c>
      <c r="L15391">
        <v>1</v>
      </c>
      <c r="M15391">
        <v>1</v>
      </c>
      <c r="N15391" s="13" t="s">
        <v>94</v>
      </c>
      <c r="O15391" s="13" t="s">
        <v>95</v>
      </c>
      <c r="P15391">
        <v>21</v>
      </c>
      <c r="Q15391" s="13" t="s">
        <v>95</v>
      </c>
      <c r="R15391" s="13" t="s">
        <v>98</v>
      </c>
      <c r="S15391" s="13" t="s">
        <v>196</v>
      </c>
      <c r="T15391">
        <v>2</v>
      </c>
      <c r="U15391">
        <v>0</v>
      </c>
      <c r="V15391">
        <v>0</v>
      </c>
      <c r="W15391" s="13" t="s">
        <v>101</v>
      </c>
      <c r="X15391">
        <v>0.45</v>
      </c>
    </row>
    <row r="15392" spans="1:24" x14ac:dyDescent="0.3">
      <c r="A15392">
        <v>15390</v>
      </c>
      <c r="B15392" t="s">
        <v>217</v>
      </c>
      <c r="C15392" t="s">
        <v>218</v>
      </c>
      <c r="D15392">
        <v>22.625976999999999</v>
      </c>
      <c r="E15392">
        <v>88.492003999999994</v>
      </c>
      <c r="F15392" s="18">
        <v>45117</v>
      </c>
      <c r="G15392" s="19">
        <v>0.75</v>
      </c>
      <c r="H15392">
        <v>18</v>
      </c>
      <c r="I15392" s="13" t="s">
        <v>204</v>
      </c>
      <c r="J15392">
        <v>0</v>
      </c>
      <c r="K15392" s="13" t="s">
        <v>191</v>
      </c>
      <c r="L15392">
        <v>3</v>
      </c>
      <c r="M15392">
        <v>1</v>
      </c>
      <c r="N15392" s="13" t="s">
        <v>192</v>
      </c>
      <c r="O15392" s="13" t="s">
        <v>97</v>
      </c>
      <c r="P15392">
        <v>28</v>
      </c>
      <c r="Q15392" s="13" t="s">
        <v>97</v>
      </c>
      <c r="R15392" s="13" t="s">
        <v>98</v>
      </c>
      <c r="S15392" s="13" t="s">
        <v>193</v>
      </c>
      <c r="T15392">
        <v>4</v>
      </c>
      <c r="U15392">
        <v>0</v>
      </c>
      <c r="V15392">
        <v>1</v>
      </c>
      <c r="W15392" s="13" t="s">
        <v>101</v>
      </c>
      <c r="X15392">
        <v>0.45</v>
      </c>
    </row>
    <row r="15393" spans="1:24" x14ac:dyDescent="0.3">
      <c r="A15393">
        <v>15391</v>
      </c>
      <c r="B15393" t="s">
        <v>79</v>
      </c>
      <c r="C15393" t="s">
        <v>80</v>
      </c>
      <c r="D15393">
        <v>18.624465000000001</v>
      </c>
      <c r="E15393">
        <v>73.784546000000006</v>
      </c>
      <c r="F15393" s="18">
        <v>44682</v>
      </c>
      <c r="G15393" s="19">
        <v>0.625</v>
      </c>
      <c r="H15393">
        <v>15</v>
      </c>
      <c r="I15393" s="13" t="s">
        <v>89</v>
      </c>
      <c r="J15393">
        <v>1</v>
      </c>
      <c r="K15393" s="13" t="s">
        <v>214</v>
      </c>
      <c r="L15393">
        <v>2</v>
      </c>
      <c r="M15393">
        <v>1</v>
      </c>
      <c r="N15393" s="13" t="s">
        <v>192</v>
      </c>
      <c r="O15393" s="13" t="s">
        <v>97</v>
      </c>
      <c r="P15393">
        <v>38</v>
      </c>
      <c r="Q15393" s="13" t="s">
        <v>195</v>
      </c>
      <c r="R15393" s="13" t="s">
        <v>205</v>
      </c>
      <c r="S15393" s="13" t="s">
        <v>196</v>
      </c>
      <c r="T15393">
        <v>2</v>
      </c>
      <c r="U15393">
        <v>2</v>
      </c>
      <c r="V15393">
        <v>0</v>
      </c>
      <c r="W15393" s="13" t="s">
        <v>101</v>
      </c>
      <c r="X15393">
        <v>0.1</v>
      </c>
    </row>
    <row r="15394" spans="1:24" x14ac:dyDescent="0.3">
      <c r="A15394">
        <v>15392</v>
      </c>
      <c r="B15394" t="s">
        <v>200</v>
      </c>
      <c r="C15394" t="s">
        <v>201</v>
      </c>
      <c r="D15394">
        <v>12.863243000000001</v>
      </c>
      <c r="E15394">
        <v>80.158370000000005</v>
      </c>
      <c r="F15394" s="18">
        <v>44984</v>
      </c>
      <c r="G15394" s="19">
        <v>0.70833333333333304</v>
      </c>
      <c r="H15394">
        <v>17</v>
      </c>
      <c r="I15394" s="13" t="s">
        <v>204</v>
      </c>
      <c r="J15394">
        <v>0</v>
      </c>
      <c r="K15394" s="13" t="s">
        <v>191</v>
      </c>
      <c r="L15394">
        <v>2</v>
      </c>
      <c r="M15394">
        <v>1</v>
      </c>
      <c r="N15394" s="13" t="s">
        <v>94</v>
      </c>
      <c r="O15394" s="13" t="s">
        <v>95</v>
      </c>
      <c r="P15394">
        <v>24</v>
      </c>
      <c r="Q15394" s="13" t="s">
        <v>97</v>
      </c>
      <c r="R15394" s="13" t="s">
        <v>98</v>
      </c>
      <c r="S15394" s="13" t="s">
        <v>196</v>
      </c>
      <c r="T15394">
        <v>5</v>
      </c>
      <c r="U15394">
        <v>4</v>
      </c>
      <c r="V15394">
        <v>1</v>
      </c>
      <c r="W15394" s="13" t="s">
        <v>101</v>
      </c>
      <c r="X15394">
        <v>0.8</v>
      </c>
    </row>
    <row r="15395" spans="1:24" x14ac:dyDescent="0.3">
      <c r="A15395">
        <v>15393</v>
      </c>
      <c r="B15395" t="s">
        <v>206</v>
      </c>
      <c r="C15395" t="s">
        <v>207</v>
      </c>
      <c r="D15395">
        <v>12.9998</v>
      </c>
      <c r="E15395">
        <v>77.709933000000007</v>
      </c>
      <c r="F15395" s="18">
        <v>44712</v>
      </c>
      <c r="G15395" s="19">
        <v>0.41666666666666702</v>
      </c>
      <c r="H15395">
        <v>10</v>
      </c>
      <c r="I15395" s="13" t="s">
        <v>215</v>
      </c>
      <c r="J15395">
        <v>0</v>
      </c>
      <c r="K15395" s="13" t="s">
        <v>214</v>
      </c>
      <c r="L15395">
        <v>1</v>
      </c>
      <c r="M15395">
        <v>1</v>
      </c>
      <c r="N15395" s="13" t="s">
        <v>94</v>
      </c>
      <c r="O15395" s="13" t="s">
        <v>95</v>
      </c>
      <c r="P15395">
        <v>35</v>
      </c>
      <c r="Q15395" s="13" t="s">
        <v>97</v>
      </c>
      <c r="R15395" s="13" t="s">
        <v>199</v>
      </c>
      <c r="S15395" s="13" t="s">
        <v>196</v>
      </c>
      <c r="T15395">
        <v>3</v>
      </c>
      <c r="U15395">
        <v>1</v>
      </c>
      <c r="V15395">
        <v>1</v>
      </c>
      <c r="W15395" s="13" t="s">
        <v>101</v>
      </c>
      <c r="X15395">
        <v>0.8</v>
      </c>
    </row>
    <row r="15396" spans="1:24" x14ac:dyDescent="0.3">
      <c r="A15396">
        <v>15394</v>
      </c>
      <c r="B15396" t="s">
        <v>217</v>
      </c>
      <c r="C15396" t="s">
        <v>218</v>
      </c>
      <c r="D15396">
        <v>22.452316</v>
      </c>
      <c r="E15396">
        <v>88.348704999999995</v>
      </c>
      <c r="F15396" s="18">
        <v>45232</v>
      </c>
      <c r="G15396" s="19">
        <v>0.5</v>
      </c>
      <c r="H15396">
        <v>12</v>
      </c>
      <c r="I15396" s="13" t="s">
        <v>202</v>
      </c>
      <c r="J15396">
        <v>0</v>
      </c>
      <c r="K15396" s="13" t="s">
        <v>191</v>
      </c>
      <c r="L15396">
        <v>3</v>
      </c>
      <c r="M15396">
        <v>1</v>
      </c>
      <c r="N15396" s="13" t="s">
        <v>192</v>
      </c>
      <c r="O15396" s="13" t="s">
        <v>97</v>
      </c>
      <c r="P15396">
        <v>30</v>
      </c>
      <c r="Q15396" s="13" t="s">
        <v>97</v>
      </c>
      <c r="R15396" s="13" t="s">
        <v>205</v>
      </c>
      <c r="S15396" s="13" t="s">
        <v>99</v>
      </c>
      <c r="T15396">
        <v>3</v>
      </c>
      <c r="U15396">
        <v>3</v>
      </c>
      <c r="V15396">
        <v>0</v>
      </c>
      <c r="W15396" s="13" t="s">
        <v>101</v>
      </c>
      <c r="X15396">
        <v>0.5</v>
      </c>
    </row>
    <row r="15397" spans="1:24" x14ac:dyDescent="0.3">
      <c r="A15397">
        <v>15395</v>
      </c>
      <c r="B15397" t="s">
        <v>209</v>
      </c>
      <c r="C15397" t="s">
        <v>210</v>
      </c>
      <c r="D15397">
        <v>17.407633000000001</v>
      </c>
      <c r="E15397">
        <v>78.263544999999993</v>
      </c>
      <c r="F15397" s="18">
        <v>45736</v>
      </c>
      <c r="G15397" s="19">
        <v>0.83333333333333304</v>
      </c>
      <c r="H15397">
        <v>20</v>
      </c>
      <c r="I15397" s="13" t="s">
        <v>202</v>
      </c>
      <c r="J15397">
        <v>0</v>
      </c>
      <c r="K15397" s="13" t="s">
        <v>92</v>
      </c>
      <c r="L15397">
        <v>6</v>
      </c>
      <c r="M15397">
        <v>1</v>
      </c>
      <c r="N15397" s="13" t="s">
        <v>192</v>
      </c>
      <c r="O15397" s="13" t="s">
        <v>97</v>
      </c>
      <c r="P15397">
        <v>24</v>
      </c>
      <c r="Q15397" s="13" t="s">
        <v>195</v>
      </c>
      <c r="R15397" s="13" t="s">
        <v>98</v>
      </c>
      <c r="S15397" s="13" t="s">
        <v>196</v>
      </c>
      <c r="T15397">
        <v>1</v>
      </c>
      <c r="U15397">
        <v>1</v>
      </c>
      <c r="V15397">
        <v>0</v>
      </c>
      <c r="W15397" s="13" t="s">
        <v>101</v>
      </c>
      <c r="X15397">
        <v>0.1</v>
      </c>
    </row>
    <row r="15398" spans="1:24" x14ac:dyDescent="0.3">
      <c r="A15398">
        <v>15396</v>
      </c>
      <c r="B15398" t="s">
        <v>217</v>
      </c>
      <c r="C15398" t="s">
        <v>218</v>
      </c>
      <c r="D15398">
        <v>22.673327</v>
      </c>
      <c r="E15398">
        <v>88.435210999999995</v>
      </c>
      <c r="F15398" s="18">
        <v>45757</v>
      </c>
      <c r="G15398" s="19">
        <v>0.54166666666666696</v>
      </c>
      <c r="H15398">
        <v>13</v>
      </c>
      <c r="I15398" s="13" t="s">
        <v>202</v>
      </c>
      <c r="J15398">
        <v>0</v>
      </c>
      <c r="K15398" s="13" t="s">
        <v>191</v>
      </c>
      <c r="L15398">
        <v>5</v>
      </c>
      <c r="M15398">
        <v>0</v>
      </c>
      <c r="N15398" s="13" t="s">
        <v>212</v>
      </c>
      <c r="O15398" s="13" t="s">
        <v>95</v>
      </c>
      <c r="P15398">
        <v>31</v>
      </c>
      <c r="Q15398" s="13" t="s">
        <v>195</v>
      </c>
      <c r="R15398" s="13" t="s">
        <v>199</v>
      </c>
      <c r="S15398" s="13" t="s">
        <v>99</v>
      </c>
      <c r="T15398">
        <v>2</v>
      </c>
      <c r="U15398">
        <v>2</v>
      </c>
      <c r="V15398">
        <v>0</v>
      </c>
      <c r="W15398" s="13" t="s">
        <v>101</v>
      </c>
      <c r="X15398">
        <v>0.65</v>
      </c>
    </row>
    <row r="15399" spans="1:24" x14ac:dyDescent="0.3">
      <c r="A15399">
        <v>15397</v>
      </c>
      <c r="B15399" t="s">
        <v>206</v>
      </c>
      <c r="C15399" t="s">
        <v>207</v>
      </c>
      <c r="D15399">
        <v>12.97015</v>
      </c>
      <c r="E15399">
        <v>77.580113999999995</v>
      </c>
      <c r="F15399" s="18">
        <v>44663</v>
      </c>
      <c r="G15399" s="19">
        <v>0.45833333333333298</v>
      </c>
      <c r="H15399">
        <v>11</v>
      </c>
      <c r="I15399" s="13" t="s">
        <v>215</v>
      </c>
      <c r="J15399">
        <v>0</v>
      </c>
      <c r="K15399" s="13" t="s">
        <v>214</v>
      </c>
      <c r="L15399">
        <v>6</v>
      </c>
      <c r="M15399">
        <v>1</v>
      </c>
      <c r="N15399" s="13" t="s">
        <v>192</v>
      </c>
      <c r="O15399" s="13" t="s">
        <v>97</v>
      </c>
      <c r="P15399">
        <v>18</v>
      </c>
      <c r="Q15399" s="13" t="s">
        <v>95</v>
      </c>
      <c r="R15399" s="13" t="s">
        <v>199</v>
      </c>
      <c r="S15399" s="13" t="s">
        <v>193</v>
      </c>
      <c r="T15399">
        <v>5</v>
      </c>
      <c r="U15399">
        <v>1</v>
      </c>
      <c r="V15399">
        <v>0</v>
      </c>
      <c r="W15399" s="13" t="s">
        <v>101</v>
      </c>
      <c r="X15399">
        <v>0.1</v>
      </c>
    </row>
    <row r="15400" spans="1:24" x14ac:dyDescent="0.3">
      <c r="A15400">
        <v>15398</v>
      </c>
      <c r="B15400" t="s">
        <v>200</v>
      </c>
      <c r="C15400" t="s">
        <v>201</v>
      </c>
      <c r="D15400">
        <v>13.182986</v>
      </c>
      <c r="E15400">
        <v>80.204255000000003</v>
      </c>
      <c r="F15400" s="18">
        <v>44861</v>
      </c>
      <c r="G15400" s="19">
        <v>0.75</v>
      </c>
      <c r="H15400">
        <v>18</v>
      </c>
      <c r="I15400" s="13" t="s">
        <v>202</v>
      </c>
      <c r="J15400">
        <v>0</v>
      </c>
      <c r="K15400" s="13" t="s">
        <v>214</v>
      </c>
      <c r="L15400">
        <v>4</v>
      </c>
      <c r="M15400">
        <v>0</v>
      </c>
      <c r="N15400" s="13" t="s">
        <v>212</v>
      </c>
      <c r="O15400" s="13" t="s">
        <v>95</v>
      </c>
      <c r="P15400">
        <v>15</v>
      </c>
      <c r="Q15400" s="13" t="s">
        <v>97</v>
      </c>
      <c r="R15400" s="13" t="s">
        <v>205</v>
      </c>
      <c r="S15400" s="13" t="s">
        <v>99</v>
      </c>
      <c r="T15400">
        <v>3</v>
      </c>
      <c r="U15400">
        <v>3</v>
      </c>
      <c r="V15400">
        <v>1</v>
      </c>
      <c r="W15400" s="13" t="s">
        <v>101</v>
      </c>
      <c r="X15400">
        <v>1</v>
      </c>
    </row>
    <row r="15401" spans="1:24" x14ac:dyDescent="0.3">
      <c r="A15401">
        <v>15399</v>
      </c>
      <c r="B15401" t="s">
        <v>190</v>
      </c>
      <c r="C15401" t="s">
        <v>80</v>
      </c>
      <c r="D15401">
        <v>18.814502999999998</v>
      </c>
      <c r="E15401">
        <v>72.955842000000004</v>
      </c>
      <c r="F15401" s="18">
        <v>45555</v>
      </c>
      <c r="G15401" s="19">
        <v>0.29166666666666702</v>
      </c>
      <c r="H15401">
        <v>7</v>
      </c>
      <c r="I15401" s="13" t="s">
        <v>211</v>
      </c>
      <c r="J15401">
        <v>0</v>
      </c>
      <c r="K15401" s="13" t="s">
        <v>92</v>
      </c>
      <c r="L15401">
        <v>4</v>
      </c>
      <c r="M15401">
        <v>0</v>
      </c>
      <c r="N15401" s="13" t="s">
        <v>94</v>
      </c>
      <c r="O15401" s="13" t="s">
        <v>95</v>
      </c>
      <c r="P15401">
        <v>22</v>
      </c>
      <c r="Q15401" s="13" t="s">
        <v>95</v>
      </c>
      <c r="R15401" s="13" t="s">
        <v>205</v>
      </c>
      <c r="S15401" s="13" t="s">
        <v>196</v>
      </c>
      <c r="T15401">
        <v>4</v>
      </c>
      <c r="U15401">
        <v>4</v>
      </c>
      <c r="V15401">
        <v>0</v>
      </c>
      <c r="W15401" s="13" t="s">
        <v>101</v>
      </c>
      <c r="X15401">
        <v>0.45</v>
      </c>
    </row>
    <row r="15402" spans="1:24" x14ac:dyDescent="0.3">
      <c r="A15402">
        <v>15400</v>
      </c>
      <c r="B15402" t="s">
        <v>206</v>
      </c>
      <c r="C15402" t="s">
        <v>207</v>
      </c>
      <c r="D15402">
        <v>13.073289000000001</v>
      </c>
      <c r="E15402">
        <v>77.436363999999998</v>
      </c>
      <c r="F15402" s="18">
        <v>45572</v>
      </c>
      <c r="G15402" s="19">
        <v>0.41666666666666702</v>
      </c>
      <c r="H15402">
        <v>10</v>
      </c>
      <c r="I15402" s="13" t="s">
        <v>204</v>
      </c>
      <c r="J15402">
        <v>0</v>
      </c>
      <c r="K15402" s="13" t="s">
        <v>92</v>
      </c>
      <c r="L15402">
        <v>3</v>
      </c>
      <c r="M15402">
        <v>1</v>
      </c>
      <c r="N15402" s="13" t="s">
        <v>94</v>
      </c>
      <c r="O15402" s="13" t="s">
        <v>95</v>
      </c>
      <c r="P15402">
        <v>23</v>
      </c>
      <c r="Q15402" s="13" t="s">
        <v>195</v>
      </c>
      <c r="R15402" s="13" t="s">
        <v>213</v>
      </c>
      <c r="S15402" s="13" t="s">
        <v>99</v>
      </c>
      <c r="T15402">
        <v>4</v>
      </c>
      <c r="U15402">
        <v>4</v>
      </c>
      <c r="V15402">
        <v>1</v>
      </c>
      <c r="W15402" s="13" t="s">
        <v>101</v>
      </c>
      <c r="X15402">
        <v>0.8</v>
      </c>
    </row>
    <row r="15403" spans="1:24" x14ac:dyDescent="0.3">
      <c r="A15403">
        <v>15401</v>
      </c>
      <c r="B15403" t="s">
        <v>217</v>
      </c>
      <c r="C15403" t="s">
        <v>218</v>
      </c>
      <c r="D15403">
        <v>22.652471999999999</v>
      </c>
      <c r="E15403">
        <v>88.301240000000007</v>
      </c>
      <c r="F15403" s="18">
        <v>44868</v>
      </c>
      <c r="G15403" s="19">
        <v>0.95833333333333304</v>
      </c>
      <c r="H15403">
        <v>23</v>
      </c>
      <c r="I15403" s="13" t="s">
        <v>202</v>
      </c>
      <c r="J15403">
        <v>0</v>
      </c>
      <c r="K15403" s="13" t="s">
        <v>214</v>
      </c>
      <c r="L15403">
        <v>1</v>
      </c>
      <c r="M15403">
        <v>0</v>
      </c>
      <c r="N15403" s="13" t="s">
        <v>94</v>
      </c>
      <c r="O15403" s="13" t="s">
        <v>95</v>
      </c>
      <c r="P15403">
        <v>15</v>
      </c>
      <c r="Q15403" s="13" t="s">
        <v>97</v>
      </c>
      <c r="R15403" s="13" t="s">
        <v>205</v>
      </c>
      <c r="S15403" s="13" t="s">
        <v>196</v>
      </c>
      <c r="T15403">
        <v>5</v>
      </c>
      <c r="U15403">
        <v>5</v>
      </c>
      <c r="V15403">
        <v>0</v>
      </c>
      <c r="W15403" s="13" t="s">
        <v>101</v>
      </c>
      <c r="X15403">
        <v>0.65</v>
      </c>
    </row>
    <row r="15404" spans="1:24" x14ac:dyDescent="0.3">
      <c r="A15404">
        <v>15402</v>
      </c>
      <c r="B15404" t="s">
        <v>203</v>
      </c>
      <c r="C15404" t="s">
        <v>203</v>
      </c>
      <c r="D15404">
        <v>28.419675000000002</v>
      </c>
      <c r="E15404">
        <v>77.058903000000001</v>
      </c>
      <c r="F15404" s="18">
        <v>45104</v>
      </c>
      <c r="G15404" s="19">
        <v>0.79166666666666696</v>
      </c>
      <c r="H15404">
        <v>19</v>
      </c>
      <c r="I15404" s="13" t="s">
        <v>215</v>
      </c>
      <c r="J15404">
        <v>0</v>
      </c>
      <c r="K15404" s="13" t="s">
        <v>92</v>
      </c>
      <c r="L15404">
        <v>5</v>
      </c>
      <c r="M15404">
        <v>1</v>
      </c>
      <c r="N15404" s="13" t="s">
        <v>212</v>
      </c>
      <c r="O15404" s="13" t="s">
        <v>95</v>
      </c>
      <c r="P15404">
        <v>26</v>
      </c>
      <c r="Q15404" s="13" t="s">
        <v>97</v>
      </c>
      <c r="R15404" s="13" t="s">
        <v>199</v>
      </c>
      <c r="S15404" s="13" t="s">
        <v>196</v>
      </c>
      <c r="T15404">
        <v>5</v>
      </c>
      <c r="U15404">
        <v>2</v>
      </c>
      <c r="V15404">
        <v>1</v>
      </c>
      <c r="W15404" s="13" t="s">
        <v>101</v>
      </c>
      <c r="X15404">
        <v>0.8</v>
      </c>
    </row>
    <row r="15405" spans="1:24" x14ac:dyDescent="0.3">
      <c r="A15405">
        <v>15403</v>
      </c>
      <c r="B15405" t="s">
        <v>190</v>
      </c>
      <c r="C15405" t="s">
        <v>80</v>
      </c>
      <c r="D15405">
        <v>19.094754999999999</v>
      </c>
      <c r="E15405">
        <v>72.704070999999999</v>
      </c>
      <c r="F15405" s="18">
        <v>45761</v>
      </c>
      <c r="G15405" s="19">
        <v>0.95833333333333304</v>
      </c>
      <c r="H15405">
        <v>23</v>
      </c>
      <c r="I15405" s="13" t="s">
        <v>204</v>
      </c>
      <c r="J15405">
        <v>0</v>
      </c>
      <c r="K15405" s="13" t="s">
        <v>214</v>
      </c>
      <c r="L15405">
        <v>6</v>
      </c>
      <c r="M15405">
        <v>0</v>
      </c>
      <c r="N15405" s="13" t="s">
        <v>212</v>
      </c>
      <c r="O15405" s="13" t="s">
        <v>195</v>
      </c>
      <c r="P15405">
        <v>22</v>
      </c>
      <c r="Q15405" s="13" t="s">
        <v>195</v>
      </c>
      <c r="R15405" s="13" t="s">
        <v>205</v>
      </c>
      <c r="S15405" s="13" t="s">
        <v>193</v>
      </c>
      <c r="T15405">
        <v>3</v>
      </c>
      <c r="U15405">
        <v>0</v>
      </c>
      <c r="V15405">
        <v>0</v>
      </c>
      <c r="W15405" s="13" t="s">
        <v>101</v>
      </c>
      <c r="X15405">
        <v>0.25</v>
      </c>
    </row>
    <row r="15406" spans="1:24" x14ac:dyDescent="0.3">
      <c r="A15406">
        <v>15404</v>
      </c>
      <c r="B15406" t="s">
        <v>203</v>
      </c>
      <c r="C15406" t="s">
        <v>203</v>
      </c>
      <c r="D15406">
        <v>28.432939000000001</v>
      </c>
      <c r="E15406">
        <v>76.972234999999998</v>
      </c>
      <c r="F15406" s="18">
        <v>45659</v>
      </c>
      <c r="G15406" s="19">
        <v>0.70833333333333304</v>
      </c>
      <c r="H15406">
        <v>17</v>
      </c>
      <c r="I15406" s="13" t="s">
        <v>202</v>
      </c>
      <c r="J15406">
        <v>0</v>
      </c>
      <c r="K15406" s="13" t="s">
        <v>92</v>
      </c>
      <c r="L15406">
        <v>5</v>
      </c>
      <c r="M15406">
        <v>0</v>
      </c>
      <c r="N15406" s="13" t="s">
        <v>192</v>
      </c>
      <c r="O15406" s="13" t="s">
        <v>97</v>
      </c>
      <c r="P15406">
        <v>40</v>
      </c>
      <c r="Q15406" s="13" t="s">
        <v>97</v>
      </c>
      <c r="R15406" s="13" t="s">
        <v>98</v>
      </c>
      <c r="S15406" s="13" t="s">
        <v>196</v>
      </c>
      <c r="T15406">
        <v>1</v>
      </c>
      <c r="U15406">
        <v>1</v>
      </c>
      <c r="V15406">
        <v>1</v>
      </c>
      <c r="W15406" s="13" t="s">
        <v>101</v>
      </c>
      <c r="X15406">
        <v>0.45</v>
      </c>
    </row>
    <row r="15407" spans="1:24" x14ac:dyDescent="0.3">
      <c r="A15407">
        <v>15405</v>
      </c>
      <c r="B15407" t="s">
        <v>190</v>
      </c>
      <c r="C15407" t="s">
        <v>80</v>
      </c>
      <c r="D15407">
        <v>18.811139000000001</v>
      </c>
      <c r="E15407">
        <v>72.966504</v>
      </c>
      <c r="F15407" s="18">
        <v>44786</v>
      </c>
      <c r="G15407" s="19">
        <v>0.70833333333333304</v>
      </c>
      <c r="H15407">
        <v>17</v>
      </c>
      <c r="I15407" s="13" t="s">
        <v>219</v>
      </c>
      <c r="J15407">
        <v>1</v>
      </c>
      <c r="K15407" s="13" t="s">
        <v>214</v>
      </c>
      <c r="L15407">
        <v>4</v>
      </c>
      <c r="M15407">
        <v>0</v>
      </c>
      <c r="N15407" s="13" t="s">
        <v>94</v>
      </c>
      <c r="O15407" s="13" t="s">
        <v>95</v>
      </c>
      <c r="P15407">
        <v>21</v>
      </c>
      <c r="Q15407" s="13" t="s">
        <v>97</v>
      </c>
      <c r="R15407" s="13" t="s">
        <v>98</v>
      </c>
      <c r="S15407" s="13" t="s">
        <v>193</v>
      </c>
      <c r="T15407">
        <v>5</v>
      </c>
      <c r="U15407">
        <v>1</v>
      </c>
      <c r="V15407">
        <v>1</v>
      </c>
      <c r="W15407" s="13" t="s">
        <v>101</v>
      </c>
      <c r="X15407">
        <v>0.8</v>
      </c>
    </row>
    <row r="15408" spans="1:24" x14ac:dyDescent="0.3">
      <c r="A15408">
        <v>15406</v>
      </c>
      <c r="B15408" t="s">
        <v>200</v>
      </c>
      <c r="C15408" t="s">
        <v>201</v>
      </c>
      <c r="D15408">
        <v>12.920123999999999</v>
      </c>
      <c r="E15408">
        <v>80.109919000000005</v>
      </c>
      <c r="F15408" s="18">
        <v>44957</v>
      </c>
      <c r="G15408" s="19">
        <v>0.375</v>
      </c>
      <c r="H15408">
        <v>9</v>
      </c>
      <c r="I15408" s="13" t="s">
        <v>215</v>
      </c>
      <c r="J15408">
        <v>0</v>
      </c>
      <c r="K15408" s="13" t="s">
        <v>214</v>
      </c>
      <c r="L15408">
        <v>1</v>
      </c>
      <c r="M15408">
        <v>0</v>
      </c>
      <c r="N15408" s="13" t="s">
        <v>212</v>
      </c>
      <c r="O15408" s="13" t="s">
        <v>95</v>
      </c>
      <c r="P15408">
        <v>18</v>
      </c>
      <c r="Q15408" s="13" t="s">
        <v>195</v>
      </c>
      <c r="R15408" s="13" t="s">
        <v>205</v>
      </c>
      <c r="S15408" s="13" t="s">
        <v>196</v>
      </c>
      <c r="T15408">
        <v>3</v>
      </c>
      <c r="U15408">
        <v>1</v>
      </c>
      <c r="V15408">
        <v>1</v>
      </c>
      <c r="W15408" s="13" t="s">
        <v>101</v>
      </c>
      <c r="X15408">
        <v>0.6</v>
      </c>
    </row>
    <row r="15409" spans="1:24" x14ac:dyDescent="0.3">
      <c r="A15409">
        <v>15407</v>
      </c>
      <c r="B15409" t="s">
        <v>203</v>
      </c>
      <c r="C15409" t="s">
        <v>203</v>
      </c>
      <c r="D15409">
        <v>28.415351000000001</v>
      </c>
      <c r="E15409">
        <v>77.080833999999996</v>
      </c>
      <c r="F15409" s="18">
        <v>45564</v>
      </c>
      <c r="G15409" s="19">
        <v>4.1666666666666699E-2</v>
      </c>
      <c r="H15409">
        <v>1</v>
      </c>
      <c r="I15409" s="13" t="s">
        <v>89</v>
      </c>
      <c r="J15409">
        <v>1</v>
      </c>
      <c r="K15409" s="13" t="s">
        <v>92</v>
      </c>
      <c r="L15409">
        <v>4</v>
      </c>
      <c r="M15409">
        <v>0</v>
      </c>
      <c r="N15409" s="13" t="s">
        <v>212</v>
      </c>
      <c r="O15409" s="13" t="s">
        <v>195</v>
      </c>
      <c r="P15409">
        <v>23</v>
      </c>
      <c r="Q15409" s="13" t="s">
        <v>95</v>
      </c>
      <c r="R15409" s="13" t="s">
        <v>208</v>
      </c>
      <c r="S15409" s="13" t="s">
        <v>196</v>
      </c>
      <c r="T15409">
        <v>1</v>
      </c>
      <c r="U15409">
        <v>1</v>
      </c>
      <c r="V15409">
        <v>0</v>
      </c>
      <c r="W15409" s="13" t="s">
        <v>101</v>
      </c>
      <c r="X15409">
        <v>0.25</v>
      </c>
    </row>
    <row r="15410" spans="1:24" x14ac:dyDescent="0.3">
      <c r="A15410">
        <v>15408</v>
      </c>
      <c r="B15410" t="s">
        <v>203</v>
      </c>
      <c r="C15410" t="s">
        <v>203</v>
      </c>
      <c r="D15410">
        <v>28.738444999999999</v>
      </c>
      <c r="E15410">
        <v>77.234398999999996</v>
      </c>
      <c r="F15410" s="18">
        <v>44623</v>
      </c>
      <c r="G15410" s="19">
        <v>0.83333333333333304</v>
      </c>
      <c r="H15410">
        <v>20</v>
      </c>
      <c r="I15410" s="13" t="s">
        <v>202</v>
      </c>
      <c r="J15410">
        <v>0</v>
      </c>
      <c r="K15410" s="13" t="s">
        <v>191</v>
      </c>
      <c r="L15410">
        <v>3</v>
      </c>
      <c r="M15410">
        <v>0</v>
      </c>
      <c r="N15410" s="13" t="s">
        <v>192</v>
      </c>
      <c r="O15410" s="13" t="s">
        <v>97</v>
      </c>
      <c r="P15410">
        <v>22</v>
      </c>
      <c r="Q15410" s="13" t="s">
        <v>95</v>
      </c>
      <c r="R15410" s="13" t="s">
        <v>205</v>
      </c>
      <c r="S15410" s="13" t="s">
        <v>193</v>
      </c>
      <c r="T15410">
        <v>2</v>
      </c>
      <c r="U15410">
        <v>1</v>
      </c>
      <c r="V15410">
        <v>0</v>
      </c>
      <c r="W15410" s="13" t="s">
        <v>101</v>
      </c>
      <c r="X15410">
        <v>0.1</v>
      </c>
    </row>
    <row r="15411" spans="1:24" x14ac:dyDescent="0.3">
      <c r="A15411">
        <v>15409</v>
      </c>
      <c r="B15411" t="s">
        <v>79</v>
      </c>
      <c r="C15411" t="s">
        <v>80</v>
      </c>
      <c r="D15411">
        <v>18.506381999999999</v>
      </c>
      <c r="E15411">
        <v>73.976676999999995</v>
      </c>
      <c r="F15411" s="18">
        <v>45086</v>
      </c>
      <c r="G15411" s="19">
        <v>8.3333333333333301E-2</v>
      </c>
      <c r="H15411">
        <v>2</v>
      </c>
      <c r="I15411" s="13" t="s">
        <v>211</v>
      </c>
      <c r="J15411">
        <v>0</v>
      </c>
      <c r="K15411" s="13" t="s">
        <v>214</v>
      </c>
      <c r="L15411">
        <v>1</v>
      </c>
      <c r="M15411">
        <v>0</v>
      </c>
      <c r="N15411" s="13" t="s">
        <v>212</v>
      </c>
      <c r="O15411" s="13" t="s">
        <v>95</v>
      </c>
      <c r="P15411">
        <v>20</v>
      </c>
      <c r="Q15411" s="13" t="s">
        <v>97</v>
      </c>
      <c r="R15411" s="13" t="s">
        <v>205</v>
      </c>
      <c r="S15411" s="13" t="s">
        <v>196</v>
      </c>
      <c r="T15411">
        <v>4</v>
      </c>
      <c r="U15411">
        <v>3</v>
      </c>
      <c r="V15411">
        <v>0</v>
      </c>
      <c r="W15411" s="13" t="s">
        <v>101</v>
      </c>
      <c r="X15411">
        <v>0.65</v>
      </c>
    </row>
    <row r="15412" spans="1:24" x14ac:dyDescent="0.3">
      <c r="A15412">
        <v>15410</v>
      </c>
      <c r="B15412" t="s">
        <v>203</v>
      </c>
      <c r="C15412" t="s">
        <v>203</v>
      </c>
      <c r="D15412">
        <v>28.435917</v>
      </c>
      <c r="E15412">
        <v>77.209709000000004</v>
      </c>
      <c r="F15412" s="18">
        <v>44690</v>
      </c>
      <c r="G15412" s="19">
        <v>0.58333333333333304</v>
      </c>
      <c r="H15412">
        <v>14</v>
      </c>
      <c r="I15412" s="13" t="s">
        <v>204</v>
      </c>
      <c r="J15412">
        <v>0</v>
      </c>
      <c r="K15412" s="13" t="s">
        <v>214</v>
      </c>
      <c r="L15412">
        <v>3</v>
      </c>
      <c r="M15412">
        <v>0</v>
      </c>
      <c r="N15412" s="13" t="s">
        <v>192</v>
      </c>
      <c r="O15412" s="13" t="s">
        <v>97</v>
      </c>
      <c r="P15412">
        <v>30</v>
      </c>
      <c r="Q15412" s="13" t="s">
        <v>195</v>
      </c>
      <c r="R15412" s="13" t="s">
        <v>205</v>
      </c>
      <c r="S15412" s="13" t="s">
        <v>99</v>
      </c>
      <c r="T15412">
        <v>2</v>
      </c>
      <c r="U15412">
        <v>2</v>
      </c>
      <c r="V15412">
        <v>0</v>
      </c>
      <c r="W15412" s="13" t="s">
        <v>101</v>
      </c>
      <c r="X15412">
        <v>0.3</v>
      </c>
    </row>
    <row r="15413" spans="1:24" x14ac:dyDescent="0.3">
      <c r="A15413">
        <v>15411</v>
      </c>
      <c r="B15413" t="s">
        <v>200</v>
      </c>
      <c r="C15413" t="s">
        <v>201</v>
      </c>
      <c r="D15413">
        <v>12.972873999999999</v>
      </c>
      <c r="E15413">
        <v>80.12903</v>
      </c>
      <c r="F15413" s="18">
        <v>44724</v>
      </c>
      <c r="G15413" s="19">
        <v>0.375</v>
      </c>
      <c r="H15413">
        <v>9</v>
      </c>
      <c r="I15413" s="13" t="s">
        <v>89</v>
      </c>
      <c r="J15413">
        <v>1</v>
      </c>
      <c r="K15413" s="13" t="s">
        <v>214</v>
      </c>
      <c r="L15413">
        <v>3</v>
      </c>
      <c r="M15413">
        <v>0</v>
      </c>
      <c r="N15413" s="13" t="s">
        <v>192</v>
      </c>
      <c r="O15413" s="13" t="s">
        <v>97</v>
      </c>
      <c r="P15413">
        <v>29</v>
      </c>
      <c r="Q15413" s="13" t="s">
        <v>97</v>
      </c>
      <c r="R15413" s="13" t="s">
        <v>213</v>
      </c>
      <c r="S15413" s="13" t="s">
        <v>196</v>
      </c>
      <c r="T15413">
        <v>2</v>
      </c>
      <c r="U15413">
        <v>2</v>
      </c>
      <c r="V15413">
        <v>1</v>
      </c>
      <c r="W15413" s="13" t="s">
        <v>101</v>
      </c>
      <c r="X15413">
        <v>0.45</v>
      </c>
    </row>
    <row r="15414" spans="1:24" x14ac:dyDescent="0.3">
      <c r="A15414">
        <v>15412</v>
      </c>
      <c r="B15414" t="s">
        <v>203</v>
      </c>
      <c r="C15414" t="s">
        <v>203</v>
      </c>
      <c r="D15414">
        <v>28.528590999999999</v>
      </c>
      <c r="E15414">
        <v>76.895736999999997</v>
      </c>
      <c r="F15414" s="18">
        <v>45175</v>
      </c>
      <c r="G15414" s="19">
        <v>0.25</v>
      </c>
      <c r="H15414">
        <v>6</v>
      </c>
      <c r="I15414" s="13" t="s">
        <v>194</v>
      </c>
      <c r="J15414">
        <v>0</v>
      </c>
      <c r="K15414" s="13" t="s">
        <v>92</v>
      </c>
      <c r="L15414">
        <v>6</v>
      </c>
      <c r="M15414">
        <v>0</v>
      </c>
      <c r="N15414" s="13" t="s">
        <v>192</v>
      </c>
      <c r="O15414" s="13" t="s">
        <v>97</v>
      </c>
      <c r="P15414">
        <v>18</v>
      </c>
      <c r="Q15414" s="13" t="s">
        <v>97</v>
      </c>
      <c r="R15414" s="13" t="s">
        <v>205</v>
      </c>
      <c r="S15414" s="13" t="s">
        <v>196</v>
      </c>
      <c r="T15414">
        <v>2</v>
      </c>
      <c r="U15414">
        <v>2</v>
      </c>
      <c r="V15414">
        <v>0</v>
      </c>
      <c r="W15414" s="13" t="s">
        <v>101</v>
      </c>
      <c r="X15414">
        <v>0.3</v>
      </c>
    </row>
    <row r="15415" spans="1:24" x14ac:dyDescent="0.3">
      <c r="A15415">
        <v>15413</v>
      </c>
      <c r="B15415" t="s">
        <v>200</v>
      </c>
      <c r="C15415" t="s">
        <v>201</v>
      </c>
      <c r="D15415">
        <v>12.991016999999999</v>
      </c>
      <c r="E15415">
        <v>80.109461999999994</v>
      </c>
      <c r="F15415" s="18">
        <v>44892</v>
      </c>
      <c r="G15415" s="19">
        <v>0.83333333333333304</v>
      </c>
      <c r="H15415">
        <v>20</v>
      </c>
      <c r="I15415" s="13" t="s">
        <v>89</v>
      </c>
      <c r="J15415">
        <v>1</v>
      </c>
      <c r="K15415" s="13" t="s">
        <v>191</v>
      </c>
      <c r="L15415">
        <v>5</v>
      </c>
      <c r="M15415">
        <v>0</v>
      </c>
      <c r="N15415" s="13" t="s">
        <v>192</v>
      </c>
      <c r="O15415" s="13" t="s">
        <v>97</v>
      </c>
      <c r="P15415">
        <v>30</v>
      </c>
      <c r="Q15415" s="13" t="s">
        <v>95</v>
      </c>
      <c r="R15415" s="13" t="s">
        <v>98</v>
      </c>
      <c r="S15415" s="13" t="s">
        <v>99</v>
      </c>
      <c r="T15415">
        <v>5</v>
      </c>
      <c r="U15415">
        <v>5</v>
      </c>
      <c r="V15415">
        <v>0</v>
      </c>
      <c r="W15415" s="13" t="s">
        <v>101</v>
      </c>
      <c r="X15415">
        <v>0.3</v>
      </c>
    </row>
    <row r="15416" spans="1:24" x14ac:dyDescent="0.3">
      <c r="A15416">
        <v>15414</v>
      </c>
      <c r="B15416" t="s">
        <v>217</v>
      </c>
      <c r="C15416" t="s">
        <v>218</v>
      </c>
      <c r="D15416">
        <v>22.653808000000001</v>
      </c>
      <c r="E15416">
        <v>88.432232999999997</v>
      </c>
      <c r="F15416" s="18">
        <v>44782</v>
      </c>
      <c r="G15416" s="19">
        <v>0.54166666666666696</v>
      </c>
      <c r="H15416">
        <v>13</v>
      </c>
      <c r="I15416" s="13" t="s">
        <v>215</v>
      </c>
      <c r="J15416">
        <v>0</v>
      </c>
      <c r="K15416" s="13" t="s">
        <v>214</v>
      </c>
      <c r="L15416">
        <v>3</v>
      </c>
      <c r="M15416">
        <v>1</v>
      </c>
      <c r="N15416" s="13" t="s">
        <v>192</v>
      </c>
      <c r="O15416" s="13" t="s">
        <v>97</v>
      </c>
      <c r="P15416">
        <v>19</v>
      </c>
      <c r="Q15416" s="13" t="s">
        <v>97</v>
      </c>
      <c r="R15416" s="13" t="s">
        <v>205</v>
      </c>
      <c r="S15416" s="13" t="s">
        <v>196</v>
      </c>
      <c r="T15416">
        <v>2</v>
      </c>
      <c r="U15416">
        <v>2</v>
      </c>
      <c r="V15416">
        <v>0</v>
      </c>
      <c r="W15416" s="13" t="s">
        <v>101</v>
      </c>
      <c r="X15416">
        <v>0.3</v>
      </c>
    </row>
    <row r="15417" spans="1:24" x14ac:dyDescent="0.3">
      <c r="A15417">
        <v>15415</v>
      </c>
      <c r="B15417" t="s">
        <v>200</v>
      </c>
      <c r="C15417" t="s">
        <v>201</v>
      </c>
      <c r="D15417">
        <v>12.88067</v>
      </c>
      <c r="E15417">
        <v>80.143687</v>
      </c>
      <c r="F15417" s="18">
        <v>44864</v>
      </c>
      <c r="G15417" s="19">
        <v>0.54166666666666696</v>
      </c>
      <c r="H15417">
        <v>13</v>
      </c>
      <c r="I15417" s="13" t="s">
        <v>89</v>
      </c>
      <c r="J15417">
        <v>1</v>
      </c>
      <c r="K15417" s="13" t="s">
        <v>92</v>
      </c>
      <c r="L15417">
        <v>2</v>
      </c>
      <c r="M15417">
        <v>1</v>
      </c>
      <c r="N15417" s="13" t="s">
        <v>192</v>
      </c>
      <c r="O15417" s="13" t="s">
        <v>97</v>
      </c>
      <c r="P15417">
        <v>17</v>
      </c>
      <c r="Q15417" s="13" t="s">
        <v>195</v>
      </c>
      <c r="R15417" s="13" t="s">
        <v>199</v>
      </c>
      <c r="S15417" s="13" t="s">
        <v>196</v>
      </c>
      <c r="T15417">
        <v>4</v>
      </c>
      <c r="U15417">
        <v>3</v>
      </c>
      <c r="V15417">
        <v>0</v>
      </c>
      <c r="W15417" s="13" t="s">
        <v>101</v>
      </c>
      <c r="X15417">
        <v>0.1</v>
      </c>
    </row>
    <row r="15418" spans="1:24" x14ac:dyDescent="0.3">
      <c r="A15418">
        <v>15416</v>
      </c>
      <c r="B15418" t="s">
        <v>203</v>
      </c>
      <c r="C15418" t="s">
        <v>203</v>
      </c>
      <c r="D15418">
        <v>28.717462999999999</v>
      </c>
      <c r="E15418">
        <v>76.903177999999997</v>
      </c>
      <c r="F15418" s="18">
        <v>44645</v>
      </c>
      <c r="G15418" s="19">
        <v>0.875</v>
      </c>
      <c r="H15418">
        <v>21</v>
      </c>
      <c r="I15418" s="13" t="s">
        <v>211</v>
      </c>
      <c r="J15418">
        <v>0</v>
      </c>
      <c r="K15418" s="13" t="s">
        <v>191</v>
      </c>
      <c r="L15418">
        <v>6</v>
      </c>
      <c r="M15418">
        <v>1</v>
      </c>
      <c r="N15418" s="13" t="s">
        <v>94</v>
      </c>
      <c r="O15418" s="13" t="s">
        <v>95</v>
      </c>
      <c r="P15418">
        <v>30</v>
      </c>
      <c r="Q15418" s="13" t="s">
        <v>97</v>
      </c>
      <c r="R15418" s="13" t="s">
        <v>213</v>
      </c>
      <c r="S15418" s="13" t="s">
        <v>193</v>
      </c>
      <c r="T15418">
        <v>4</v>
      </c>
      <c r="U15418">
        <v>2</v>
      </c>
      <c r="V15418">
        <v>0</v>
      </c>
      <c r="W15418" s="13" t="s">
        <v>101</v>
      </c>
      <c r="X15418">
        <v>0.65</v>
      </c>
    </row>
    <row r="15419" spans="1:24" x14ac:dyDescent="0.3">
      <c r="A15419">
        <v>15417</v>
      </c>
      <c r="B15419" t="s">
        <v>197</v>
      </c>
      <c r="C15419" t="s">
        <v>198</v>
      </c>
      <c r="D15419">
        <v>30.651492000000001</v>
      </c>
      <c r="E15419">
        <v>76.748301999999995</v>
      </c>
      <c r="F15419" s="18">
        <v>45601</v>
      </c>
      <c r="G15419" s="19">
        <v>0.79166666666666696</v>
      </c>
      <c r="H15419">
        <v>19</v>
      </c>
      <c r="I15419" s="13" t="s">
        <v>215</v>
      </c>
      <c r="J15419">
        <v>0</v>
      </c>
      <c r="K15419" s="13" t="s">
        <v>191</v>
      </c>
      <c r="L15419">
        <v>4</v>
      </c>
      <c r="M15419">
        <v>1</v>
      </c>
      <c r="N15419" s="13" t="s">
        <v>192</v>
      </c>
      <c r="O15419" s="13" t="s">
        <v>97</v>
      </c>
      <c r="P15419">
        <v>28</v>
      </c>
      <c r="Q15419" s="13" t="s">
        <v>95</v>
      </c>
      <c r="R15419" s="13" t="s">
        <v>199</v>
      </c>
      <c r="S15419" s="13" t="s">
        <v>196</v>
      </c>
      <c r="T15419">
        <v>5</v>
      </c>
      <c r="U15419">
        <v>2</v>
      </c>
      <c r="V15419">
        <v>1</v>
      </c>
      <c r="W15419" s="13" t="s">
        <v>101</v>
      </c>
      <c r="X15419">
        <v>0.25</v>
      </c>
    </row>
    <row r="15420" spans="1:24" x14ac:dyDescent="0.3">
      <c r="A15420">
        <v>15418</v>
      </c>
      <c r="B15420" t="s">
        <v>217</v>
      </c>
      <c r="C15420" t="s">
        <v>218</v>
      </c>
      <c r="D15420">
        <v>22.404831000000001</v>
      </c>
      <c r="E15420">
        <v>88.315669</v>
      </c>
      <c r="F15420" s="18">
        <v>44581</v>
      </c>
      <c r="G15420" s="19">
        <v>0.70833333333333304</v>
      </c>
      <c r="H15420">
        <v>17</v>
      </c>
      <c r="I15420" s="13" t="s">
        <v>202</v>
      </c>
      <c r="J15420">
        <v>0</v>
      </c>
      <c r="K15420" s="13" t="s">
        <v>214</v>
      </c>
      <c r="L15420">
        <v>4</v>
      </c>
      <c r="M15420">
        <v>1</v>
      </c>
      <c r="N15420" s="13" t="s">
        <v>212</v>
      </c>
      <c r="O15420" s="13" t="s">
        <v>195</v>
      </c>
      <c r="P15420">
        <v>37</v>
      </c>
      <c r="Q15420" s="13" t="s">
        <v>195</v>
      </c>
      <c r="R15420" s="13" t="s">
        <v>208</v>
      </c>
      <c r="S15420" s="13" t="s">
        <v>196</v>
      </c>
      <c r="T15420">
        <v>5</v>
      </c>
      <c r="U15420">
        <v>4</v>
      </c>
      <c r="V15420">
        <v>1</v>
      </c>
      <c r="W15420" s="13" t="s">
        <v>101</v>
      </c>
      <c r="X15420">
        <v>0.4</v>
      </c>
    </row>
    <row r="15421" spans="1:24" x14ac:dyDescent="0.3">
      <c r="A15421">
        <v>15419</v>
      </c>
      <c r="B15421" t="s">
        <v>197</v>
      </c>
      <c r="C15421" t="s">
        <v>198</v>
      </c>
      <c r="D15421">
        <v>30.644765</v>
      </c>
      <c r="E15421">
        <v>76.829393999999994</v>
      </c>
      <c r="F15421" s="18">
        <v>44879</v>
      </c>
      <c r="G15421" s="19">
        <v>0.45833333333333298</v>
      </c>
      <c r="H15421">
        <v>11</v>
      </c>
      <c r="I15421" s="13" t="s">
        <v>204</v>
      </c>
      <c r="J15421">
        <v>0</v>
      </c>
      <c r="K15421" s="13" t="s">
        <v>191</v>
      </c>
      <c r="L15421">
        <v>1</v>
      </c>
      <c r="M15421">
        <v>0</v>
      </c>
      <c r="N15421" s="13" t="s">
        <v>212</v>
      </c>
      <c r="O15421" s="13" t="s">
        <v>195</v>
      </c>
      <c r="P15421">
        <v>19</v>
      </c>
      <c r="Q15421" s="13" t="s">
        <v>95</v>
      </c>
      <c r="R15421" s="13" t="s">
        <v>205</v>
      </c>
      <c r="S15421" s="13" t="s">
        <v>99</v>
      </c>
      <c r="T15421">
        <v>2</v>
      </c>
      <c r="U15421">
        <v>2</v>
      </c>
      <c r="V15421">
        <v>0</v>
      </c>
      <c r="W15421" s="13" t="s">
        <v>101</v>
      </c>
      <c r="X15421">
        <v>0.45</v>
      </c>
    </row>
    <row r="15422" spans="1:24" x14ac:dyDescent="0.3">
      <c r="A15422">
        <v>15420</v>
      </c>
      <c r="B15422" t="s">
        <v>190</v>
      </c>
      <c r="C15422" t="s">
        <v>80</v>
      </c>
      <c r="D15422">
        <v>18.936935999999999</v>
      </c>
      <c r="E15422">
        <v>72.744066000000004</v>
      </c>
      <c r="F15422" s="18">
        <v>45010</v>
      </c>
      <c r="G15422" s="19">
        <v>0.45833333333333298</v>
      </c>
      <c r="H15422">
        <v>11</v>
      </c>
      <c r="I15422" s="13" t="s">
        <v>219</v>
      </c>
      <c r="J15422">
        <v>1</v>
      </c>
      <c r="K15422" s="13" t="s">
        <v>191</v>
      </c>
      <c r="L15422">
        <v>1</v>
      </c>
      <c r="M15422">
        <v>1</v>
      </c>
      <c r="N15422" s="13" t="s">
        <v>94</v>
      </c>
      <c r="O15422" s="13" t="s">
        <v>95</v>
      </c>
      <c r="P15422">
        <v>37</v>
      </c>
      <c r="Q15422" s="13" t="s">
        <v>95</v>
      </c>
      <c r="R15422" s="13" t="s">
        <v>213</v>
      </c>
      <c r="S15422" s="13" t="s">
        <v>196</v>
      </c>
      <c r="T15422">
        <v>2</v>
      </c>
      <c r="U15422">
        <v>0</v>
      </c>
      <c r="V15422">
        <v>0</v>
      </c>
      <c r="W15422" s="13" t="s">
        <v>101</v>
      </c>
      <c r="X15422">
        <v>0.45</v>
      </c>
    </row>
    <row r="15423" spans="1:24" x14ac:dyDescent="0.3">
      <c r="A15423">
        <v>15421</v>
      </c>
      <c r="B15423" t="s">
        <v>197</v>
      </c>
      <c r="C15423" t="s">
        <v>198</v>
      </c>
      <c r="D15423">
        <v>30.644465</v>
      </c>
      <c r="E15423">
        <v>76.850396000000003</v>
      </c>
      <c r="F15423" s="18">
        <v>44776</v>
      </c>
      <c r="G15423" s="19">
        <v>0.25</v>
      </c>
      <c r="H15423">
        <v>6</v>
      </c>
      <c r="I15423" s="13" t="s">
        <v>194</v>
      </c>
      <c r="J15423">
        <v>0</v>
      </c>
      <c r="K15423" s="13" t="s">
        <v>214</v>
      </c>
      <c r="L15423">
        <v>6</v>
      </c>
      <c r="M15423">
        <v>0</v>
      </c>
      <c r="N15423" s="13" t="s">
        <v>94</v>
      </c>
      <c r="O15423" s="13" t="s">
        <v>95</v>
      </c>
      <c r="P15423">
        <v>32</v>
      </c>
      <c r="Q15423" s="13" t="s">
        <v>95</v>
      </c>
      <c r="R15423" s="13" t="s">
        <v>213</v>
      </c>
      <c r="S15423" s="13" t="s">
        <v>196</v>
      </c>
      <c r="T15423">
        <v>1</v>
      </c>
      <c r="U15423">
        <v>1</v>
      </c>
      <c r="V15423">
        <v>0</v>
      </c>
      <c r="W15423" s="13" t="s">
        <v>101</v>
      </c>
      <c r="X15423">
        <v>0.45</v>
      </c>
    </row>
    <row r="15424" spans="1:24" x14ac:dyDescent="0.3">
      <c r="A15424">
        <v>15422</v>
      </c>
      <c r="B15424" t="s">
        <v>197</v>
      </c>
      <c r="C15424" t="s">
        <v>198</v>
      </c>
      <c r="D15424">
        <v>30.720959000000001</v>
      </c>
      <c r="E15424">
        <v>76.772712999999996</v>
      </c>
      <c r="F15424" s="18">
        <v>45131</v>
      </c>
      <c r="G15424" s="19">
        <v>0.375</v>
      </c>
      <c r="H15424">
        <v>9</v>
      </c>
      <c r="I15424" s="13" t="s">
        <v>204</v>
      </c>
      <c r="J15424">
        <v>0</v>
      </c>
      <c r="K15424" s="13" t="s">
        <v>92</v>
      </c>
      <c r="L15424">
        <v>2</v>
      </c>
      <c r="M15424">
        <v>1</v>
      </c>
      <c r="N15424" s="13" t="s">
        <v>212</v>
      </c>
      <c r="O15424" s="13" t="s">
        <v>95</v>
      </c>
      <c r="P15424">
        <v>28</v>
      </c>
      <c r="Q15424" s="13" t="s">
        <v>97</v>
      </c>
      <c r="R15424" s="13" t="s">
        <v>208</v>
      </c>
      <c r="S15424" s="13" t="s">
        <v>196</v>
      </c>
      <c r="T15424">
        <v>5</v>
      </c>
      <c r="U15424">
        <v>4</v>
      </c>
      <c r="V15424">
        <v>1</v>
      </c>
      <c r="W15424" s="13" t="s">
        <v>101</v>
      </c>
      <c r="X15424">
        <v>0.8</v>
      </c>
    </row>
    <row r="15425" spans="1:24" x14ac:dyDescent="0.3">
      <c r="A15425">
        <v>15423</v>
      </c>
      <c r="B15425" t="s">
        <v>217</v>
      </c>
      <c r="C15425" t="s">
        <v>218</v>
      </c>
      <c r="D15425">
        <v>22.668818999999999</v>
      </c>
      <c r="E15425">
        <v>88.296385000000001</v>
      </c>
      <c r="F15425" s="18">
        <v>45592</v>
      </c>
      <c r="G15425" s="19">
        <v>0.75</v>
      </c>
      <c r="H15425">
        <v>18</v>
      </c>
      <c r="I15425" s="13" t="s">
        <v>89</v>
      </c>
      <c r="J15425">
        <v>1</v>
      </c>
      <c r="K15425" s="13" t="s">
        <v>92</v>
      </c>
      <c r="L15425">
        <v>1</v>
      </c>
      <c r="M15425">
        <v>0</v>
      </c>
      <c r="N15425" s="13" t="s">
        <v>212</v>
      </c>
      <c r="O15425" s="13" t="s">
        <v>95</v>
      </c>
      <c r="P15425">
        <v>28</v>
      </c>
      <c r="Q15425" s="13" t="s">
        <v>97</v>
      </c>
      <c r="R15425" s="13" t="s">
        <v>205</v>
      </c>
      <c r="S15425" s="13" t="s">
        <v>193</v>
      </c>
      <c r="T15425">
        <v>4</v>
      </c>
      <c r="U15425">
        <v>0</v>
      </c>
      <c r="V15425">
        <v>1</v>
      </c>
      <c r="W15425" s="13" t="s">
        <v>101</v>
      </c>
      <c r="X15425">
        <v>0.8</v>
      </c>
    </row>
    <row r="15426" spans="1:24" x14ac:dyDescent="0.3">
      <c r="A15426">
        <v>15424</v>
      </c>
      <c r="B15426" t="s">
        <v>209</v>
      </c>
      <c r="C15426" t="s">
        <v>210</v>
      </c>
      <c r="D15426">
        <v>17.512191999999999</v>
      </c>
      <c r="E15426">
        <v>78.365136000000007</v>
      </c>
      <c r="F15426" s="18">
        <v>45388</v>
      </c>
      <c r="G15426" s="19">
        <v>0.54166666666666696</v>
      </c>
      <c r="H15426">
        <v>13</v>
      </c>
      <c r="I15426" s="13" t="s">
        <v>219</v>
      </c>
      <c r="J15426">
        <v>1</v>
      </c>
      <c r="K15426" s="13" t="s">
        <v>191</v>
      </c>
      <c r="L15426">
        <v>6</v>
      </c>
      <c r="M15426">
        <v>0</v>
      </c>
      <c r="N15426" s="13" t="s">
        <v>94</v>
      </c>
      <c r="O15426" s="13" t="s">
        <v>95</v>
      </c>
      <c r="P15426">
        <v>31</v>
      </c>
      <c r="Q15426" s="13" t="s">
        <v>97</v>
      </c>
      <c r="R15426" s="13" t="s">
        <v>208</v>
      </c>
      <c r="S15426" s="13" t="s">
        <v>193</v>
      </c>
      <c r="T15426">
        <v>5</v>
      </c>
      <c r="U15426">
        <v>4</v>
      </c>
      <c r="V15426">
        <v>0</v>
      </c>
      <c r="W15426" s="13" t="s">
        <v>101</v>
      </c>
      <c r="X15426">
        <v>0.65</v>
      </c>
    </row>
    <row r="15427" spans="1:24" x14ac:dyDescent="0.3">
      <c r="A15427">
        <v>15425</v>
      </c>
      <c r="B15427" t="s">
        <v>200</v>
      </c>
      <c r="C15427" t="s">
        <v>201</v>
      </c>
      <c r="D15427">
        <v>12.9831</v>
      </c>
      <c r="E15427">
        <v>80.282037000000003</v>
      </c>
      <c r="F15427" s="18">
        <v>44818</v>
      </c>
      <c r="G15427" s="19">
        <v>0.625</v>
      </c>
      <c r="H15427">
        <v>15</v>
      </c>
      <c r="I15427" s="13" t="s">
        <v>194</v>
      </c>
      <c r="J15427">
        <v>0</v>
      </c>
      <c r="K15427" s="13" t="s">
        <v>191</v>
      </c>
      <c r="L15427">
        <v>2</v>
      </c>
      <c r="M15427">
        <v>0</v>
      </c>
      <c r="N15427" s="13" t="s">
        <v>94</v>
      </c>
      <c r="O15427" s="13" t="s">
        <v>95</v>
      </c>
      <c r="P15427">
        <v>30</v>
      </c>
      <c r="Q15427" s="13" t="s">
        <v>95</v>
      </c>
      <c r="R15427" s="13" t="s">
        <v>208</v>
      </c>
      <c r="S15427" s="13" t="s">
        <v>196</v>
      </c>
      <c r="T15427">
        <v>2</v>
      </c>
      <c r="U15427">
        <v>0</v>
      </c>
      <c r="V15427">
        <v>0</v>
      </c>
      <c r="W15427" s="13" t="s">
        <v>101</v>
      </c>
      <c r="X15427">
        <v>0.45</v>
      </c>
    </row>
    <row r="15428" spans="1:24" x14ac:dyDescent="0.3">
      <c r="A15428">
        <v>15426</v>
      </c>
      <c r="B15428" t="s">
        <v>200</v>
      </c>
      <c r="C15428" t="s">
        <v>201</v>
      </c>
      <c r="D15428">
        <v>13.183586999999999</v>
      </c>
      <c r="E15428">
        <v>80.263581000000002</v>
      </c>
      <c r="F15428" s="18">
        <v>44704</v>
      </c>
      <c r="G15428" s="19">
        <v>8.3333333333333301E-2</v>
      </c>
      <c r="H15428">
        <v>2</v>
      </c>
      <c r="I15428" s="13" t="s">
        <v>204</v>
      </c>
      <c r="J15428">
        <v>0</v>
      </c>
      <c r="K15428" s="13" t="s">
        <v>191</v>
      </c>
      <c r="L15428">
        <v>6</v>
      </c>
      <c r="M15428">
        <v>1</v>
      </c>
      <c r="N15428" s="13" t="s">
        <v>192</v>
      </c>
      <c r="O15428" s="13" t="s">
        <v>97</v>
      </c>
      <c r="P15428">
        <v>37</v>
      </c>
      <c r="Q15428" s="13" t="s">
        <v>95</v>
      </c>
      <c r="R15428" s="13" t="s">
        <v>199</v>
      </c>
      <c r="S15428" s="13" t="s">
        <v>99</v>
      </c>
      <c r="T15428">
        <v>5</v>
      </c>
      <c r="U15428">
        <v>5</v>
      </c>
      <c r="V15428">
        <v>0</v>
      </c>
      <c r="W15428" s="13" t="s">
        <v>101</v>
      </c>
      <c r="X15428">
        <v>0.3</v>
      </c>
    </row>
    <row r="15429" spans="1:24" x14ac:dyDescent="0.3">
      <c r="A15429">
        <v>15427</v>
      </c>
      <c r="B15429" t="s">
        <v>203</v>
      </c>
      <c r="C15429" t="s">
        <v>203</v>
      </c>
      <c r="D15429">
        <v>28.710733000000001</v>
      </c>
      <c r="E15429">
        <v>76.959957000000003</v>
      </c>
      <c r="F15429" s="18">
        <v>44696</v>
      </c>
      <c r="G15429" s="19">
        <v>0.33333333333333298</v>
      </c>
      <c r="H15429">
        <v>8</v>
      </c>
      <c r="I15429" s="13" t="s">
        <v>89</v>
      </c>
      <c r="J15429">
        <v>1</v>
      </c>
      <c r="K15429" s="13" t="s">
        <v>92</v>
      </c>
      <c r="L15429">
        <v>2</v>
      </c>
      <c r="M15429">
        <v>0</v>
      </c>
      <c r="N15429" s="13" t="s">
        <v>94</v>
      </c>
      <c r="O15429" s="13" t="s">
        <v>95</v>
      </c>
      <c r="P15429">
        <v>39</v>
      </c>
      <c r="Q15429" s="13" t="s">
        <v>97</v>
      </c>
      <c r="R15429" s="13" t="s">
        <v>98</v>
      </c>
      <c r="S15429" s="13" t="s">
        <v>99</v>
      </c>
      <c r="T15429">
        <v>2</v>
      </c>
      <c r="U15429">
        <v>2</v>
      </c>
      <c r="V15429">
        <v>1</v>
      </c>
      <c r="W15429" s="13" t="s">
        <v>101</v>
      </c>
      <c r="X15429">
        <v>1</v>
      </c>
    </row>
    <row r="15430" spans="1:24" x14ac:dyDescent="0.3">
      <c r="A15430">
        <v>15428</v>
      </c>
      <c r="B15430" t="s">
        <v>200</v>
      </c>
      <c r="C15430" t="s">
        <v>201</v>
      </c>
      <c r="D15430">
        <v>13.013040999999999</v>
      </c>
      <c r="E15430">
        <v>80.159000000000006</v>
      </c>
      <c r="F15430" s="18">
        <v>45057</v>
      </c>
      <c r="G15430" s="19">
        <v>0.33333333333333298</v>
      </c>
      <c r="H15430">
        <v>8</v>
      </c>
      <c r="I15430" s="13" t="s">
        <v>202</v>
      </c>
      <c r="J15430">
        <v>0</v>
      </c>
      <c r="K15430" s="13" t="s">
        <v>92</v>
      </c>
      <c r="L15430">
        <v>6</v>
      </c>
      <c r="M15430">
        <v>0</v>
      </c>
      <c r="N15430" s="13" t="s">
        <v>212</v>
      </c>
      <c r="O15430" s="13" t="s">
        <v>195</v>
      </c>
      <c r="P15430">
        <v>17</v>
      </c>
      <c r="Q15430" s="13" t="s">
        <v>195</v>
      </c>
      <c r="R15430" s="13" t="s">
        <v>213</v>
      </c>
      <c r="S15430" s="13" t="s">
        <v>193</v>
      </c>
      <c r="T15430">
        <v>4</v>
      </c>
      <c r="U15430">
        <v>2</v>
      </c>
      <c r="V15430">
        <v>1</v>
      </c>
      <c r="W15430" s="13" t="s">
        <v>101</v>
      </c>
      <c r="X15430">
        <v>0.4</v>
      </c>
    </row>
    <row r="15431" spans="1:24" x14ac:dyDescent="0.3">
      <c r="A15431">
        <v>15429</v>
      </c>
      <c r="B15431" t="s">
        <v>203</v>
      </c>
      <c r="C15431" t="s">
        <v>203</v>
      </c>
      <c r="D15431">
        <v>28.672723999999999</v>
      </c>
      <c r="E15431">
        <v>76.869707000000005</v>
      </c>
      <c r="F15431" s="18">
        <v>45626</v>
      </c>
      <c r="G15431" s="19">
        <v>4.1666666666666699E-2</v>
      </c>
      <c r="H15431">
        <v>1</v>
      </c>
      <c r="I15431" s="13" t="s">
        <v>219</v>
      </c>
      <c r="J15431">
        <v>1</v>
      </c>
      <c r="K15431" s="13" t="s">
        <v>92</v>
      </c>
      <c r="L15431">
        <v>2</v>
      </c>
      <c r="M15431">
        <v>1</v>
      </c>
      <c r="N15431" s="13" t="s">
        <v>192</v>
      </c>
      <c r="O15431" s="13" t="s">
        <v>97</v>
      </c>
      <c r="P15431">
        <v>33</v>
      </c>
      <c r="Q15431" s="13" t="s">
        <v>95</v>
      </c>
      <c r="R15431" s="13" t="s">
        <v>205</v>
      </c>
      <c r="S15431" s="13" t="s">
        <v>193</v>
      </c>
      <c r="T15431">
        <v>2</v>
      </c>
      <c r="U15431">
        <v>1</v>
      </c>
      <c r="V15431">
        <v>0</v>
      </c>
      <c r="W15431" s="13" t="s">
        <v>101</v>
      </c>
      <c r="X15431">
        <v>0.1</v>
      </c>
    </row>
    <row r="15432" spans="1:24" x14ac:dyDescent="0.3">
      <c r="A15432">
        <v>15430</v>
      </c>
      <c r="B15432" t="s">
        <v>209</v>
      </c>
      <c r="C15432" t="s">
        <v>210</v>
      </c>
      <c r="D15432">
        <v>17.262447000000002</v>
      </c>
      <c r="E15432">
        <v>78.329935000000006</v>
      </c>
      <c r="F15432" s="18">
        <v>45454</v>
      </c>
      <c r="G15432" s="19">
        <v>0.33333333333333298</v>
      </c>
      <c r="H15432">
        <v>8</v>
      </c>
      <c r="I15432" s="13" t="s">
        <v>215</v>
      </c>
      <c r="J15432">
        <v>0</v>
      </c>
      <c r="K15432" s="13" t="s">
        <v>214</v>
      </c>
      <c r="L15432">
        <v>1</v>
      </c>
      <c r="M15432">
        <v>1</v>
      </c>
      <c r="N15432" s="13" t="s">
        <v>212</v>
      </c>
      <c r="O15432" s="13" t="s">
        <v>95</v>
      </c>
      <c r="P15432">
        <v>20</v>
      </c>
      <c r="Q15432" s="13" t="s">
        <v>97</v>
      </c>
      <c r="R15432" s="13" t="s">
        <v>213</v>
      </c>
      <c r="S15432" s="13" t="s">
        <v>196</v>
      </c>
      <c r="T15432">
        <v>5</v>
      </c>
      <c r="U15432">
        <v>5</v>
      </c>
      <c r="V15432">
        <v>1</v>
      </c>
      <c r="W15432" s="13" t="s">
        <v>101</v>
      </c>
      <c r="X15432">
        <v>0.8</v>
      </c>
    </row>
    <row r="15433" spans="1:24" x14ac:dyDescent="0.3">
      <c r="A15433">
        <v>15431</v>
      </c>
      <c r="B15433" t="s">
        <v>200</v>
      </c>
      <c r="C15433" t="s">
        <v>201</v>
      </c>
      <c r="D15433">
        <v>12.884422000000001</v>
      </c>
      <c r="E15433">
        <v>80.152359000000004</v>
      </c>
      <c r="F15433" s="18">
        <v>45286</v>
      </c>
      <c r="G15433" s="19">
        <v>0.20833333333333301</v>
      </c>
      <c r="H15433">
        <v>5</v>
      </c>
      <c r="I15433" s="13" t="s">
        <v>215</v>
      </c>
      <c r="J15433">
        <v>0</v>
      </c>
      <c r="K15433" s="13" t="s">
        <v>191</v>
      </c>
      <c r="L15433">
        <v>2</v>
      </c>
      <c r="M15433">
        <v>1</v>
      </c>
      <c r="N15433" s="13" t="s">
        <v>212</v>
      </c>
      <c r="O15433" s="13" t="s">
        <v>195</v>
      </c>
      <c r="P15433">
        <v>37</v>
      </c>
      <c r="Q15433" s="13" t="s">
        <v>97</v>
      </c>
      <c r="R15433" s="13" t="s">
        <v>199</v>
      </c>
      <c r="S15433" s="13" t="s">
        <v>196</v>
      </c>
      <c r="T15433">
        <v>2</v>
      </c>
      <c r="U15433">
        <v>0</v>
      </c>
      <c r="V15433">
        <v>0</v>
      </c>
      <c r="W15433" s="13" t="s">
        <v>101</v>
      </c>
      <c r="X15433">
        <v>0.45</v>
      </c>
    </row>
    <row r="15434" spans="1:24" x14ac:dyDescent="0.3">
      <c r="A15434">
        <v>15432</v>
      </c>
      <c r="B15434" t="s">
        <v>79</v>
      </c>
      <c r="C15434" t="s">
        <v>80</v>
      </c>
      <c r="D15434">
        <v>18.460319999999999</v>
      </c>
      <c r="E15434">
        <v>73.748953</v>
      </c>
      <c r="F15434" s="18">
        <v>44796</v>
      </c>
      <c r="G15434" s="19">
        <v>0.16666666666666699</v>
      </c>
      <c r="H15434">
        <v>4</v>
      </c>
      <c r="I15434" s="13" t="s">
        <v>215</v>
      </c>
      <c r="J15434">
        <v>0</v>
      </c>
      <c r="K15434" s="13" t="s">
        <v>92</v>
      </c>
      <c r="L15434">
        <v>2</v>
      </c>
      <c r="M15434">
        <v>0</v>
      </c>
      <c r="N15434" s="13" t="s">
        <v>212</v>
      </c>
      <c r="O15434" s="13" t="s">
        <v>195</v>
      </c>
      <c r="P15434">
        <v>24</v>
      </c>
      <c r="Q15434" s="13" t="s">
        <v>95</v>
      </c>
      <c r="R15434" s="13" t="s">
        <v>199</v>
      </c>
      <c r="S15434" s="13" t="s">
        <v>196</v>
      </c>
      <c r="T15434">
        <v>5</v>
      </c>
      <c r="U15434">
        <v>4</v>
      </c>
      <c r="V15434">
        <v>0</v>
      </c>
      <c r="W15434" s="13" t="s">
        <v>101</v>
      </c>
      <c r="X15434">
        <v>0.25</v>
      </c>
    </row>
    <row r="15435" spans="1:24" x14ac:dyDescent="0.3">
      <c r="A15435">
        <v>15433</v>
      </c>
      <c r="B15435" t="s">
        <v>190</v>
      </c>
      <c r="C15435" t="s">
        <v>80</v>
      </c>
      <c r="D15435">
        <v>18.905826000000001</v>
      </c>
      <c r="E15435">
        <v>72.939777000000007</v>
      </c>
      <c r="F15435" s="18">
        <v>45281</v>
      </c>
      <c r="G15435" s="19">
        <v>0.125</v>
      </c>
      <c r="H15435">
        <v>3</v>
      </c>
      <c r="I15435" s="13" t="s">
        <v>202</v>
      </c>
      <c r="J15435">
        <v>0</v>
      </c>
      <c r="K15435" s="13" t="s">
        <v>92</v>
      </c>
      <c r="L15435">
        <v>1</v>
      </c>
      <c r="M15435">
        <v>1</v>
      </c>
      <c r="N15435" s="13" t="s">
        <v>192</v>
      </c>
      <c r="O15435" s="13" t="s">
        <v>97</v>
      </c>
      <c r="P15435">
        <v>31</v>
      </c>
      <c r="Q15435" s="13" t="s">
        <v>95</v>
      </c>
      <c r="R15435" s="13" t="s">
        <v>98</v>
      </c>
      <c r="S15435" s="13" t="s">
        <v>193</v>
      </c>
      <c r="T15435">
        <v>1</v>
      </c>
      <c r="U15435">
        <v>0</v>
      </c>
      <c r="V15435">
        <v>0</v>
      </c>
      <c r="W15435" s="13" t="s">
        <v>101</v>
      </c>
      <c r="X15435">
        <v>0.1</v>
      </c>
    </row>
    <row r="15436" spans="1:24" x14ac:dyDescent="0.3">
      <c r="A15436">
        <v>15434</v>
      </c>
      <c r="B15436" t="s">
        <v>206</v>
      </c>
      <c r="C15436" t="s">
        <v>207</v>
      </c>
      <c r="D15436">
        <v>13.092489</v>
      </c>
      <c r="E15436">
        <v>77.603166000000002</v>
      </c>
      <c r="F15436" s="18">
        <v>44839</v>
      </c>
      <c r="G15436" s="19">
        <v>0.41666666666666702</v>
      </c>
      <c r="H15436">
        <v>10</v>
      </c>
      <c r="I15436" s="13" t="s">
        <v>194</v>
      </c>
      <c r="J15436">
        <v>0</v>
      </c>
      <c r="K15436" s="13" t="s">
        <v>92</v>
      </c>
      <c r="L15436">
        <v>1</v>
      </c>
      <c r="M15436">
        <v>0</v>
      </c>
      <c r="N15436" s="13" t="s">
        <v>94</v>
      </c>
      <c r="O15436" s="13" t="s">
        <v>95</v>
      </c>
      <c r="P15436">
        <v>31</v>
      </c>
      <c r="Q15436" s="13" t="s">
        <v>195</v>
      </c>
      <c r="R15436" s="13" t="s">
        <v>208</v>
      </c>
      <c r="S15436" s="13" t="s">
        <v>196</v>
      </c>
      <c r="T15436">
        <v>3</v>
      </c>
      <c r="U15436">
        <v>2</v>
      </c>
      <c r="V15436">
        <v>1</v>
      </c>
      <c r="W15436" s="13" t="s">
        <v>101</v>
      </c>
      <c r="X15436">
        <v>0.6</v>
      </c>
    </row>
    <row r="15437" spans="1:24" x14ac:dyDescent="0.3">
      <c r="A15437">
        <v>15435</v>
      </c>
      <c r="B15437" t="s">
        <v>209</v>
      </c>
      <c r="C15437" t="s">
        <v>210</v>
      </c>
      <c r="D15437">
        <v>17.404768000000001</v>
      </c>
      <c r="E15437">
        <v>78.564166999999998</v>
      </c>
      <c r="F15437" s="18">
        <v>45496</v>
      </c>
      <c r="G15437" s="19">
        <v>0.29166666666666702</v>
      </c>
      <c r="H15437">
        <v>7</v>
      </c>
      <c r="I15437" s="13" t="s">
        <v>215</v>
      </c>
      <c r="J15437">
        <v>0</v>
      </c>
      <c r="K15437" s="13" t="s">
        <v>92</v>
      </c>
      <c r="L15437">
        <v>2</v>
      </c>
      <c r="M15437">
        <v>1</v>
      </c>
      <c r="N15437" s="13" t="s">
        <v>212</v>
      </c>
      <c r="O15437" s="13" t="s">
        <v>195</v>
      </c>
      <c r="P15437">
        <v>15</v>
      </c>
      <c r="Q15437" s="13" t="s">
        <v>195</v>
      </c>
      <c r="R15437" s="13" t="s">
        <v>98</v>
      </c>
      <c r="S15437" s="13" t="s">
        <v>193</v>
      </c>
      <c r="T15437">
        <v>3</v>
      </c>
      <c r="U15437">
        <v>3</v>
      </c>
      <c r="V15437">
        <v>0</v>
      </c>
      <c r="W15437" s="13" t="s">
        <v>101</v>
      </c>
      <c r="X15437">
        <v>0.25</v>
      </c>
    </row>
    <row r="15438" spans="1:24" x14ac:dyDescent="0.3">
      <c r="A15438">
        <v>15436</v>
      </c>
      <c r="B15438" t="s">
        <v>206</v>
      </c>
      <c r="C15438" t="s">
        <v>207</v>
      </c>
      <c r="D15438">
        <v>13.108641</v>
      </c>
      <c r="E15438">
        <v>77.537569000000005</v>
      </c>
      <c r="F15438" s="18">
        <v>45385</v>
      </c>
      <c r="G15438" s="19">
        <v>0.5</v>
      </c>
      <c r="H15438">
        <v>12</v>
      </c>
      <c r="I15438" s="13" t="s">
        <v>194</v>
      </c>
      <c r="J15438">
        <v>0</v>
      </c>
      <c r="K15438" s="13" t="s">
        <v>92</v>
      </c>
      <c r="L15438">
        <v>1</v>
      </c>
      <c r="M15438">
        <v>1</v>
      </c>
      <c r="N15438" s="13" t="s">
        <v>94</v>
      </c>
      <c r="O15438" s="13" t="s">
        <v>95</v>
      </c>
      <c r="P15438">
        <v>29</v>
      </c>
      <c r="Q15438" s="13" t="s">
        <v>195</v>
      </c>
      <c r="R15438" s="13" t="s">
        <v>208</v>
      </c>
      <c r="S15438" s="13" t="s">
        <v>196</v>
      </c>
      <c r="T15438">
        <v>5</v>
      </c>
      <c r="U15438">
        <v>2</v>
      </c>
      <c r="V15438">
        <v>0</v>
      </c>
      <c r="W15438" s="13" t="s">
        <v>101</v>
      </c>
      <c r="X15438">
        <v>0.45</v>
      </c>
    </row>
    <row r="15439" spans="1:24" x14ac:dyDescent="0.3">
      <c r="A15439">
        <v>15437</v>
      </c>
      <c r="B15439" t="s">
        <v>200</v>
      </c>
      <c r="C15439" t="s">
        <v>201</v>
      </c>
      <c r="D15439">
        <v>12.909236</v>
      </c>
      <c r="E15439">
        <v>80.202712000000005</v>
      </c>
      <c r="F15439" s="18">
        <v>44873</v>
      </c>
      <c r="G15439" s="19">
        <v>0.91666666666666696</v>
      </c>
      <c r="H15439">
        <v>22</v>
      </c>
      <c r="I15439" s="13" t="s">
        <v>215</v>
      </c>
      <c r="J15439">
        <v>0</v>
      </c>
      <c r="K15439" s="13" t="s">
        <v>191</v>
      </c>
      <c r="L15439">
        <v>2</v>
      </c>
      <c r="M15439">
        <v>1</v>
      </c>
      <c r="N15439" s="13" t="s">
        <v>94</v>
      </c>
      <c r="O15439" s="13" t="s">
        <v>95</v>
      </c>
      <c r="P15439">
        <v>22</v>
      </c>
      <c r="Q15439" s="13" t="s">
        <v>95</v>
      </c>
      <c r="R15439" s="13" t="s">
        <v>205</v>
      </c>
      <c r="S15439" s="13" t="s">
        <v>196</v>
      </c>
      <c r="T15439">
        <v>3</v>
      </c>
      <c r="U15439">
        <v>1</v>
      </c>
      <c r="V15439">
        <v>0</v>
      </c>
      <c r="W15439" s="13" t="s">
        <v>101</v>
      </c>
      <c r="X15439">
        <v>0.45</v>
      </c>
    </row>
    <row r="15440" spans="1:24" x14ac:dyDescent="0.3">
      <c r="A15440">
        <v>15438</v>
      </c>
      <c r="B15440" t="s">
        <v>209</v>
      </c>
      <c r="C15440" t="s">
        <v>210</v>
      </c>
      <c r="D15440">
        <v>17.382065000000001</v>
      </c>
      <c r="E15440">
        <v>78.504420999999994</v>
      </c>
      <c r="F15440" s="18">
        <v>45221</v>
      </c>
      <c r="G15440" s="19">
        <v>0</v>
      </c>
      <c r="H15440">
        <v>0</v>
      </c>
      <c r="I15440" s="13" t="s">
        <v>89</v>
      </c>
      <c r="J15440">
        <v>1</v>
      </c>
      <c r="K15440" s="13" t="s">
        <v>214</v>
      </c>
      <c r="L15440">
        <v>4</v>
      </c>
      <c r="M15440">
        <v>0</v>
      </c>
      <c r="N15440" s="13" t="s">
        <v>212</v>
      </c>
      <c r="O15440" s="13" t="s">
        <v>95</v>
      </c>
      <c r="P15440">
        <v>38</v>
      </c>
      <c r="Q15440" s="13" t="s">
        <v>195</v>
      </c>
      <c r="R15440" s="13" t="s">
        <v>205</v>
      </c>
      <c r="S15440" s="13" t="s">
        <v>196</v>
      </c>
      <c r="T15440">
        <v>1</v>
      </c>
      <c r="U15440">
        <v>0</v>
      </c>
      <c r="V15440">
        <v>0</v>
      </c>
      <c r="W15440" s="13" t="s">
        <v>101</v>
      </c>
      <c r="X15440">
        <v>0.45</v>
      </c>
    </row>
    <row r="15441" spans="1:24" x14ac:dyDescent="0.3">
      <c r="A15441">
        <v>15439</v>
      </c>
      <c r="B15441" t="s">
        <v>200</v>
      </c>
      <c r="C15441" t="s">
        <v>201</v>
      </c>
      <c r="D15441">
        <v>13.188013</v>
      </c>
      <c r="E15441">
        <v>80.109279000000001</v>
      </c>
      <c r="F15441" s="18">
        <v>45590</v>
      </c>
      <c r="G15441" s="19">
        <v>0.33333333333333298</v>
      </c>
      <c r="H15441">
        <v>8</v>
      </c>
      <c r="I15441" s="13" t="s">
        <v>211</v>
      </c>
      <c r="J15441">
        <v>0</v>
      </c>
      <c r="K15441" s="13" t="s">
        <v>191</v>
      </c>
      <c r="L15441">
        <v>6</v>
      </c>
      <c r="M15441">
        <v>1</v>
      </c>
      <c r="N15441" s="13" t="s">
        <v>94</v>
      </c>
      <c r="O15441" s="13" t="s">
        <v>95</v>
      </c>
      <c r="P15441">
        <v>34</v>
      </c>
      <c r="Q15441" s="13" t="s">
        <v>97</v>
      </c>
      <c r="R15441" s="13" t="s">
        <v>208</v>
      </c>
      <c r="S15441" s="13" t="s">
        <v>196</v>
      </c>
      <c r="T15441">
        <v>3</v>
      </c>
      <c r="U15441">
        <v>0</v>
      </c>
      <c r="V15441">
        <v>1</v>
      </c>
      <c r="W15441" s="13" t="s">
        <v>101</v>
      </c>
      <c r="X15441">
        <v>0.8</v>
      </c>
    </row>
    <row r="15442" spans="1:24" x14ac:dyDescent="0.3">
      <c r="A15442">
        <v>15440</v>
      </c>
      <c r="B15442" t="s">
        <v>209</v>
      </c>
      <c r="C15442" t="s">
        <v>210</v>
      </c>
      <c r="D15442">
        <v>17.575382000000001</v>
      </c>
      <c r="E15442">
        <v>78.478037999999998</v>
      </c>
      <c r="F15442" s="18">
        <v>44651</v>
      </c>
      <c r="G15442" s="19">
        <v>0.83333333333333304</v>
      </c>
      <c r="H15442">
        <v>20</v>
      </c>
      <c r="I15442" s="13" t="s">
        <v>202</v>
      </c>
      <c r="J15442">
        <v>0</v>
      </c>
      <c r="K15442" s="13" t="s">
        <v>214</v>
      </c>
      <c r="L15442">
        <v>1</v>
      </c>
      <c r="M15442">
        <v>1</v>
      </c>
      <c r="N15442" s="13" t="s">
        <v>192</v>
      </c>
      <c r="O15442" s="13" t="s">
        <v>97</v>
      </c>
      <c r="P15442">
        <v>30</v>
      </c>
      <c r="Q15442" s="13" t="s">
        <v>195</v>
      </c>
      <c r="R15442" s="13" t="s">
        <v>98</v>
      </c>
      <c r="S15442" s="13" t="s">
        <v>196</v>
      </c>
      <c r="T15442">
        <v>1</v>
      </c>
      <c r="U15442">
        <v>1</v>
      </c>
      <c r="V15442">
        <v>0</v>
      </c>
      <c r="W15442" s="13" t="s">
        <v>101</v>
      </c>
      <c r="X15442">
        <v>0.1</v>
      </c>
    </row>
    <row r="15443" spans="1:24" x14ac:dyDescent="0.3">
      <c r="A15443">
        <v>15441</v>
      </c>
      <c r="B15443" t="s">
        <v>200</v>
      </c>
      <c r="C15443" t="s">
        <v>201</v>
      </c>
      <c r="D15443">
        <v>13.159481</v>
      </c>
      <c r="E15443">
        <v>80.271551000000002</v>
      </c>
      <c r="F15443" s="18">
        <v>44693</v>
      </c>
      <c r="G15443" s="19">
        <v>0.625</v>
      </c>
      <c r="H15443">
        <v>15</v>
      </c>
      <c r="I15443" s="13" t="s">
        <v>202</v>
      </c>
      <c r="J15443">
        <v>0</v>
      </c>
      <c r="K15443" s="13" t="s">
        <v>214</v>
      </c>
      <c r="L15443">
        <v>4</v>
      </c>
      <c r="M15443">
        <v>1</v>
      </c>
      <c r="N15443" s="13" t="s">
        <v>94</v>
      </c>
      <c r="O15443" s="13" t="s">
        <v>95</v>
      </c>
      <c r="P15443">
        <v>30</v>
      </c>
      <c r="Q15443" s="13" t="s">
        <v>97</v>
      </c>
      <c r="R15443" s="13" t="s">
        <v>213</v>
      </c>
      <c r="S15443" s="13" t="s">
        <v>196</v>
      </c>
      <c r="T15443">
        <v>3</v>
      </c>
      <c r="U15443">
        <v>2</v>
      </c>
      <c r="V15443">
        <v>0</v>
      </c>
      <c r="W15443" s="13" t="s">
        <v>101</v>
      </c>
      <c r="X15443">
        <v>0.65</v>
      </c>
    </row>
    <row r="15444" spans="1:24" x14ac:dyDescent="0.3">
      <c r="A15444">
        <v>15442</v>
      </c>
      <c r="B15444" t="s">
        <v>200</v>
      </c>
      <c r="C15444" t="s">
        <v>201</v>
      </c>
      <c r="D15444">
        <v>12.817729</v>
      </c>
      <c r="E15444">
        <v>80.229106999999999</v>
      </c>
      <c r="F15444" s="18">
        <v>45558</v>
      </c>
      <c r="G15444" s="19">
        <v>0.79166666666666696</v>
      </c>
      <c r="H15444">
        <v>19</v>
      </c>
      <c r="I15444" s="13" t="s">
        <v>204</v>
      </c>
      <c r="J15444">
        <v>0</v>
      </c>
      <c r="K15444" s="13" t="s">
        <v>191</v>
      </c>
      <c r="L15444">
        <v>2</v>
      </c>
      <c r="M15444">
        <v>0</v>
      </c>
      <c r="N15444" s="13" t="s">
        <v>212</v>
      </c>
      <c r="O15444" s="13" t="s">
        <v>95</v>
      </c>
      <c r="P15444">
        <v>20</v>
      </c>
      <c r="Q15444" s="13" t="s">
        <v>195</v>
      </c>
      <c r="R15444" s="13" t="s">
        <v>205</v>
      </c>
      <c r="S15444" s="13" t="s">
        <v>193</v>
      </c>
      <c r="T15444">
        <v>2</v>
      </c>
      <c r="U15444">
        <v>2</v>
      </c>
      <c r="V15444">
        <v>1</v>
      </c>
      <c r="W15444" s="13" t="s">
        <v>101</v>
      </c>
      <c r="X15444">
        <v>0.6</v>
      </c>
    </row>
    <row r="15445" spans="1:24" x14ac:dyDescent="0.3">
      <c r="A15445">
        <v>15443</v>
      </c>
      <c r="B15445" t="s">
        <v>217</v>
      </c>
      <c r="C15445" t="s">
        <v>218</v>
      </c>
      <c r="D15445">
        <v>22.412554</v>
      </c>
      <c r="E15445">
        <v>88.279213999999996</v>
      </c>
      <c r="F15445" s="18">
        <v>44735</v>
      </c>
      <c r="G15445" s="19">
        <v>0.5</v>
      </c>
      <c r="H15445">
        <v>12</v>
      </c>
      <c r="I15445" s="13" t="s">
        <v>202</v>
      </c>
      <c r="J15445">
        <v>0</v>
      </c>
      <c r="K15445" s="13" t="s">
        <v>191</v>
      </c>
      <c r="L15445">
        <v>5</v>
      </c>
      <c r="M15445">
        <v>0</v>
      </c>
      <c r="N15445" s="13" t="s">
        <v>94</v>
      </c>
      <c r="O15445" s="13" t="s">
        <v>95</v>
      </c>
      <c r="P15445">
        <v>31</v>
      </c>
      <c r="Q15445" s="13" t="s">
        <v>95</v>
      </c>
      <c r="R15445" s="13" t="s">
        <v>213</v>
      </c>
      <c r="S15445" s="13" t="s">
        <v>193</v>
      </c>
      <c r="T15445">
        <v>5</v>
      </c>
      <c r="U15445">
        <v>3</v>
      </c>
      <c r="V15445">
        <v>0</v>
      </c>
      <c r="W15445" s="13" t="s">
        <v>101</v>
      </c>
      <c r="X15445">
        <v>0.45</v>
      </c>
    </row>
    <row r="15446" spans="1:24" x14ac:dyDescent="0.3">
      <c r="A15446">
        <v>15444</v>
      </c>
      <c r="B15446" t="s">
        <v>200</v>
      </c>
      <c r="C15446" t="s">
        <v>201</v>
      </c>
      <c r="D15446">
        <v>12.901662</v>
      </c>
      <c r="E15446">
        <v>80.196218999999999</v>
      </c>
      <c r="F15446" s="18">
        <v>44696</v>
      </c>
      <c r="G15446" s="19">
        <v>0.20833333333333301</v>
      </c>
      <c r="H15446">
        <v>5</v>
      </c>
      <c r="I15446" s="13" t="s">
        <v>89</v>
      </c>
      <c r="J15446">
        <v>1</v>
      </c>
      <c r="K15446" s="13" t="s">
        <v>92</v>
      </c>
      <c r="L15446">
        <v>5</v>
      </c>
      <c r="M15446">
        <v>1</v>
      </c>
      <c r="N15446" s="13" t="s">
        <v>212</v>
      </c>
      <c r="O15446" s="13" t="s">
        <v>195</v>
      </c>
      <c r="P15446">
        <v>32</v>
      </c>
      <c r="Q15446" s="13" t="s">
        <v>95</v>
      </c>
      <c r="R15446" s="13" t="s">
        <v>98</v>
      </c>
      <c r="S15446" s="13" t="s">
        <v>99</v>
      </c>
      <c r="T15446">
        <v>2</v>
      </c>
      <c r="U15446">
        <v>2</v>
      </c>
      <c r="V15446">
        <v>0</v>
      </c>
      <c r="W15446" s="13" t="s">
        <v>101</v>
      </c>
      <c r="X15446">
        <v>0.45</v>
      </c>
    </row>
    <row r="15447" spans="1:24" x14ac:dyDescent="0.3">
      <c r="A15447">
        <v>15445</v>
      </c>
      <c r="B15447" t="s">
        <v>190</v>
      </c>
      <c r="C15447" t="s">
        <v>80</v>
      </c>
      <c r="D15447">
        <v>19.110906</v>
      </c>
      <c r="E15447">
        <v>72.753623000000005</v>
      </c>
      <c r="F15447" s="18">
        <v>44957</v>
      </c>
      <c r="G15447" s="19">
        <v>0.95833333333333304</v>
      </c>
      <c r="H15447">
        <v>23</v>
      </c>
      <c r="I15447" s="13" t="s">
        <v>215</v>
      </c>
      <c r="J15447">
        <v>0</v>
      </c>
      <c r="K15447" s="13" t="s">
        <v>191</v>
      </c>
      <c r="L15447">
        <v>4</v>
      </c>
      <c r="M15447">
        <v>0</v>
      </c>
      <c r="N15447" s="13" t="s">
        <v>94</v>
      </c>
      <c r="O15447" s="13" t="s">
        <v>95</v>
      </c>
      <c r="P15447">
        <v>24</v>
      </c>
      <c r="Q15447" s="13" t="s">
        <v>97</v>
      </c>
      <c r="R15447" s="13" t="s">
        <v>98</v>
      </c>
      <c r="S15447" s="13" t="s">
        <v>193</v>
      </c>
      <c r="T15447">
        <v>1</v>
      </c>
      <c r="U15447">
        <v>1</v>
      </c>
      <c r="V15447">
        <v>0</v>
      </c>
      <c r="W15447" s="13" t="s">
        <v>101</v>
      </c>
      <c r="X15447">
        <v>0.65</v>
      </c>
    </row>
    <row r="15448" spans="1:24" x14ac:dyDescent="0.3">
      <c r="A15448">
        <v>15446</v>
      </c>
      <c r="B15448" t="s">
        <v>209</v>
      </c>
      <c r="C15448" t="s">
        <v>210</v>
      </c>
      <c r="D15448">
        <v>17.463467000000001</v>
      </c>
      <c r="E15448">
        <v>78.201477999999994</v>
      </c>
      <c r="F15448" s="18">
        <v>44670</v>
      </c>
      <c r="G15448" s="19">
        <v>0.25</v>
      </c>
      <c r="H15448">
        <v>6</v>
      </c>
      <c r="I15448" s="13" t="s">
        <v>215</v>
      </c>
      <c r="J15448">
        <v>0</v>
      </c>
      <c r="K15448" s="13" t="s">
        <v>214</v>
      </c>
      <c r="L15448">
        <v>4</v>
      </c>
      <c r="M15448">
        <v>1</v>
      </c>
      <c r="N15448" s="13" t="s">
        <v>94</v>
      </c>
      <c r="O15448" s="13" t="s">
        <v>95</v>
      </c>
      <c r="P15448">
        <v>34</v>
      </c>
      <c r="Q15448" s="13" t="s">
        <v>195</v>
      </c>
      <c r="R15448" s="13" t="s">
        <v>98</v>
      </c>
      <c r="S15448" s="13" t="s">
        <v>196</v>
      </c>
      <c r="T15448">
        <v>5</v>
      </c>
      <c r="U15448">
        <v>1</v>
      </c>
      <c r="V15448">
        <v>0</v>
      </c>
      <c r="W15448" s="13" t="s">
        <v>101</v>
      </c>
      <c r="X15448">
        <v>0.45</v>
      </c>
    </row>
    <row r="15449" spans="1:24" x14ac:dyDescent="0.3">
      <c r="A15449">
        <v>15447</v>
      </c>
      <c r="B15449" t="s">
        <v>190</v>
      </c>
      <c r="C15449" t="s">
        <v>80</v>
      </c>
      <c r="D15449">
        <v>18.913087999999998</v>
      </c>
      <c r="E15449">
        <v>72.923167000000007</v>
      </c>
      <c r="F15449" s="18">
        <v>44622</v>
      </c>
      <c r="G15449" s="19">
        <v>0.66666666666666696</v>
      </c>
      <c r="H15449">
        <v>16</v>
      </c>
      <c r="I15449" s="13" t="s">
        <v>194</v>
      </c>
      <c r="J15449">
        <v>0</v>
      </c>
      <c r="K15449" s="13" t="s">
        <v>92</v>
      </c>
      <c r="L15449">
        <v>2</v>
      </c>
      <c r="M15449">
        <v>1</v>
      </c>
      <c r="N15449" s="13" t="s">
        <v>212</v>
      </c>
      <c r="O15449" s="13" t="s">
        <v>195</v>
      </c>
      <c r="P15449">
        <v>19</v>
      </c>
      <c r="Q15449" s="13" t="s">
        <v>195</v>
      </c>
      <c r="R15449" s="13" t="s">
        <v>98</v>
      </c>
      <c r="S15449" s="13" t="s">
        <v>99</v>
      </c>
      <c r="T15449">
        <v>5</v>
      </c>
      <c r="U15449">
        <v>5</v>
      </c>
      <c r="V15449">
        <v>0</v>
      </c>
      <c r="W15449" s="13" t="s">
        <v>101</v>
      </c>
      <c r="X15449">
        <v>0.45</v>
      </c>
    </row>
    <row r="15450" spans="1:24" x14ac:dyDescent="0.3">
      <c r="A15450">
        <v>15448</v>
      </c>
      <c r="B15450" t="s">
        <v>217</v>
      </c>
      <c r="C15450" t="s">
        <v>218</v>
      </c>
      <c r="D15450">
        <v>22.508472999999999</v>
      </c>
      <c r="E15450">
        <v>88.280572000000006</v>
      </c>
      <c r="F15450" s="18">
        <v>45021</v>
      </c>
      <c r="G15450" s="19">
        <v>0.45833333333333298</v>
      </c>
      <c r="H15450">
        <v>11</v>
      </c>
      <c r="I15450" s="13" t="s">
        <v>194</v>
      </c>
      <c r="J15450">
        <v>0</v>
      </c>
      <c r="K15450" s="13" t="s">
        <v>214</v>
      </c>
      <c r="L15450">
        <v>6</v>
      </c>
      <c r="M15450">
        <v>1</v>
      </c>
      <c r="N15450" s="13" t="s">
        <v>94</v>
      </c>
      <c r="O15450" s="13" t="s">
        <v>95</v>
      </c>
      <c r="P15450">
        <v>20</v>
      </c>
      <c r="Q15450" s="13" t="s">
        <v>97</v>
      </c>
      <c r="R15450" s="13" t="s">
        <v>98</v>
      </c>
      <c r="S15450" s="13" t="s">
        <v>196</v>
      </c>
      <c r="T15450">
        <v>3</v>
      </c>
      <c r="U15450">
        <v>2</v>
      </c>
      <c r="V15450">
        <v>0</v>
      </c>
      <c r="W15450" s="13" t="s">
        <v>101</v>
      </c>
      <c r="X15450">
        <v>0.65</v>
      </c>
    </row>
    <row r="15451" spans="1:24" x14ac:dyDescent="0.3">
      <c r="A15451">
        <v>15449</v>
      </c>
      <c r="B15451" t="s">
        <v>79</v>
      </c>
      <c r="C15451" t="s">
        <v>80</v>
      </c>
      <c r="D15451">
        <v>18.606798000000001</v>
      </c>
      <c r="E15451">
        <v>73.782357000000005</v>
      </c>
      <c r="F15451" s="18">
        <v>45328</v>
      </c>
      <c r="G15451" s="19">
        <v>0.20833333333333301</v>
      </c>
      <c r="H15451">
        <v>5</v>
      </c>
      <c r="I15451" s="13" t="s">
        <v>215</v>
      </c>
      <c r="J15451">
        <v>0</v>
      </c>
      <c r="K15451" s="13" t="s">
        <v>214</v>
      </c>
      <c r="L15451">
        <v>6</v>
      </c>
      <c r="M15451">
        <v>0</v>
      </c>
      <c r="N15451" s="13" t="s">
        <v>212</v>
      </c>
      <c r="O15451" s="13" t="s">
        <v>195</v>
      </c>
      <c r="P15451">
        <v>23</v>
      </c>
      <c r="Q15451" s="13" t="s">
        <v>195</v>
      </c>
      <c r="R15451" s="13" t="s">
        <v>98</v>
      </c>
      <c r="S15451" s="13" t="s">
        <v>193</v>
      </c>
      <c r="T15451">
        <v>4</v>
      </c>
      <c r="U15451">
        <v>3</v>
      </c>
      <c r="V15451">
        <v>0</v>
      </c>
      <c r="W15451" s="13" t="s">
        <v>101</v>
      </c>
      <c r="X15451">
        <v>0.25</v>
      </c>
    </row>
    <row r="15452" spans="1:24" x14ac:dyDescent="0.3">
      <c r="A15452">
        <v>15450</v>
      </c>
      <c r="B15452" t="s">
        <v>200</v>
      </c>
      <c r="C15452" t="s">
        <v>201</v>
      </c>
      <c r="D15452">
        <v>12.893705000000001</v>
      </c>
      <c r="E15452">
        <v>80.208359999999999</v>
      </c>
      <c r="F15452" s="18">
        <v>45010</v>
      </c>
      <c r="G15452" s="19">
        <v>0.83333333333333304</v>
      </c>
      <c r="H15452">
        <v>20</v>
      </c>
      <c r="I15452" s="13" t="s">
        <v>219</v>
      </c>
      <c r="J15452">
        <v>1</v>
      </c>
      <c r="K15452" s="13" t="s">
        <v>191</v>
      </c>
      <c r="L15452">
        <v>6</v>
      </c>
      <c r="M15452">
        <v>0</v>
      </c>
      <c r="N15452" s="13" t="s">
        <v>212</v>
      </c>
      <c r="O15452" s="13" t="s">
        <v>195</v>
      </c>
      <c r="P15452">
        <v>19</v>
      </c>
      <c r="Q15452" s="13" t="s">
        <v>97</v>
      </c>
      <c r="R15452" s="13" t="s">
        <v>98</v>
      </c>
      <c r="S15452" s="13" t="s">
        <v>196</v>
      </c>
      <c r="T15452">
        <v>1</v>
      </c>
      <c r="U15452">
        <v>0</v>
      </c>
      <c r="V15452">
        <v>0</v>
      </c>
      <c r="W15452" s="13" t="s">
        <v>101</v>
      </c>
      <c r="X15452">
        <v>0.45</v>
      </c>
    </row>
    <row r="15453" spans="1:24" x14ac:dyDescent="0.3">
      <c r="A15453">
        <v>15451</v>
      </c>
      <c r="B15453" t="s">
        <v>209</v>
      </c>
      <c r="C15453" t="s">
        <v>210</v>
      </c>
      <c r="D15453">
        <v>17.203754</v>
      </c>
      <c r="E15453">
        <v>78.440129999999996</v>
      </c>
      <c r="F15453" s="18">
        <v>44653</v>
      </c>
      <c r="G15453" s="19">
        <v>0.54166666666666696</v>
      </c>
      <c r="H15453">
        <v>13</v>
      </c>
      <c r="I15453" s="13" t="s">
        <v>219</v>
      </c>
      <c r="J15453">
        <v>1</v>
      </c>
      <c r="K15453" s="13" t="s">
        <v>214</v>
      </c>
      <c r="L15453">
        <v>1</v>
      </c>
      <c r="M15453">
        <v>0</v>
      </c>
      <c r="N15453" s="13" t="s">
        <v>94</v>
      </c>
      <c r="O15453" s="13" t="s">
        <v>95</v>
      </c>
      <c r="P15453">
        <v>29</v>
      </c>
      <c r="Q15453" s="13" t="s">
        <v>95</v>
      </c>
      <c r="R15453" s="13" t="s">
        <v>213</v>
      </c>
      <c r="S15453" s="13" t="s">
        <v>193</v>
      </c>
      <c r="T15453">
        <v>5</v>
      </c>
      <c r="U15453">
        <v>0</v>
      </c>
      <c r="V15453">
        <v>0</v>
      </c>
      <c r="W15453" s="13" t="s">
        <v>101</v>
      </c>
      <c r="X15453">
        <v>0.45</v>
      </c>
    </row>
    <row r="15454" spans="1:24" x14ac:dyDescent="0.3">
      <c r="A15454">
        <v>15452</v>
      </c>
      <c r="B15454" t="s">
        <v>190</v>
      </c>
      <c r="C15454" t="s">
        <v>80</v>
      </c>
      <c r="D15454">
        <v>18.814461999999999</v>
      </c>
      <c r="E15454">
        <v>72.714950000000002</v>
      </c>
      <c r="F15454" s="18">
        <v>45600</v>
      </c>
      <c r="G15454" s="19">
        <v>0</v>
      </c>
      <c r="H15454">
        <v>0</v>
      </c>
      <c r="I15454" s="13" t="s">
        <v>204</v>
      </c>
      <c r="J15454">
        <v>0</v>
      </c>
      <c r="K15454" s="13" t="s">
        <v>214</v>
      </c>
      <c r="L15454">
        <v>4</v>
      </c>
      <c r="M15454">
        <v>0</v>
      </c>
      <c r="N15454" s="13" t="s">
        <v>192</v>
      </c>
      <c r="O15454" s="13" t="s">
        <v>97</v>
      </c>
      <c r="P15454">
        <v>31</v>
      </c>
      <c r="Q15454" s="13" t="s">
        <v>95</v>
      </c>
      <c r="R15454" s="13" t="s">
        <v>199</v>
      </c>
      <c r="S15454" s="13" t="s">
        <v>196</v>
      </c>
      <c r="T15454">
        <v>2</v>
      </c>
      <c r="U15454">
        <v>1</v>
      </c>
      <c r="V15454">
        <v>0</v>
      </c>
      <c r="W15454" s="13" t="s">
        <v>101</v>
      </c>
      <c r="X15454">
        <v>0.1</v>
      </c>
    </row>
    <row r="15455" spans="1:24" x14ac:dyDescent="0.3">
      <c r="A15455">
        <v>15453</v>
      </c>
      <c r="B15455" t="s">
        <v>206</v>
      </c>
      <c r="C15455" t="s">
        <v>207</v>
      </c>
      <c r="D15455">
        <v>13.147466</v>
      </c>
      <c r="E15455">
        <v>77.446951999999996</v>
      </c>
      <c r="F15455" s="18">
        <v>45302</v>
      </c>
      <c r="G15455" s="19">
        <v>0.125</v>
      </c>
      <c r="H15455">
        <v>3</v>
      </c>
      <c r="I15455" s="13" t="s">
        <v>202</v>
      </c>
      <c r="J15455">
        <v>0</v>
      </c>
      <c r="K15455" s="13" t="s">
        <v>191</v>
      </c>
      <c r="L15455">
        <v>6</v>
      </c>
      <c r="M15455">
        <v>0</v>
      </c>
      <c r="N15455" s="13" t="s">
        <v>192</v>
      </c>
      <c r="O15455" s="13" t="s">
        <v>97</v>
      </c>
      <c r="P15455">
        <v>31</v>
      </c>
      <c r="Q15455" s="13" t="s">
        <v>95</v>
      </c>
      <c r="R15455" s="13" t="s">
        <v>199</v>
      </c>
      <c r="S15455" s="13" t="s">
        <v>193</v>
      </c>
      <c r="T15455">
        <v>4</v>
      </c>
      <c r="U15455">
        <v>3</v>
      </c>
      <c r="V15455">
        <v>0</v>
      </c>
      <c r="W15455" s="13" t="s">
        <v>101</v>
      </c>
      <c r="X15455">
        <v>0.1</v>
      </c>
    </row>
    <row r="15456" spans="1:24" x14ac:dyDescent="0.3">
      <c r="A15456">
        <v>15454</v>
      </c>
      <c r="B15456" t="s">
        <v>209</v>
      </c>
      <c r="C15456" t="s">
        <v>210</v>
      </c>
      <c r="D15456">
        <v>17.501262000000001</v>
      </c>
      <c r="E15456">
        <v>78.283083000000005</v>
      </c>
      <c r="F15456" s="18">
        <v>45598</v>
      </c>
      <c r="G15456" s="19">
        <v>0.54166666666666696</v>
      </c>
      <c r="H15456">
        <v>13</v>
      </c>
      <c r="I15456" s="13" t="s">
        <v>219</v>
      </c>
      <c r="J15456">
        <v>1</v>
      </c>
      <c r="K15456" s="13" t="s">
        <v>92</v>
      </c>
      <c r="L15456">
        <v>4</v>
      </c>
      <c r="M15456">
        <v>0</v>
      </c>
      <c r="N15456" s="13" t="s">
        <v>212</v>
      </c>
      <c r="O15456" s="13" t="s">
        <v>195</v>
      </c>
      <c r="P15456">
        <v>31</v>
      </c>
      <c r="Q15456" s="13" t="s">
        <v>195</v>
      </c>
      <c r="R15456" s="13" t="s">
        <v>208</v>
      </c>
      <c r="S15456" s="13" t="s">
        <v>99</v>
      </c>
      <c r="T15456">
        <v>5</v>
      </c>
      <c r="U15456">
        <v>5</v>
      </c>
      <c r="V15456">
        <v>0</v>
      </c>
      <c r="W15456" s="13" t="s">
        <v>101</v>
      </c>
      <c r="X15456">
        <v>0.45</v>
      </c>
    </row>
    <row r="15457" spans="1:24" x14ac:dyDescent="0.3">
      <c r="A15457">
        <v>15455</v>
      </c>
      <c r="B15457" t="s">
        <v>190</v>
      </c>
      <c r="C15457" t="s">
        <v>80</v>
      </c>
      <c r="D15457">
        <v>19.050848999999999</v>
      </c>
      <c r="E15457">
        <v>72.742237000000003</v>
      </c>
      <c r="F15457" s="18">
        <v>44603</v>
      </c>
      <c r="G15457" s="19">
        <v>0.33333333333333298</v>
      </c>
      <c r="H15457">
        <v>8</v>
      </c>
      <c r="I15457" s="13" t="s">
        <v>211</v>
      </c>
      <c r="J15457">
        <v>0</v>
      </c>
      <c r="K15457" s="13" t="s">
        <v>214</v>
      </c>
      <c r="L15457">
        <v>2</v>
      </c>
      <c r="M15457">
        <v>0</v>
      </c>
      <c r="N15457" s="13" t="s">
        <v>192</v>
      </c>
      <c r="O15457" s="13" t="s">
        <v>97</v>
      </c>
      <c r="P15457">
        <v>19</v>
      </c>
      <c r="Q15457" s="13" t="s">
        <v>97</v>
      </c>
      <c r="R15457" s="13" t="s">
        <v>208</v>
      </c>
      <c r="S15457" s="13" t="s">
        <v>193</v>
      </c>
      <c r="T15457">
        <v>4</v>
      </c>
      <c r="U15457">
        <v>2</v>
      </c>
      <c r="V15457">
        <v>1</v>
      </c>
      <c r="W15457" s="13" t="s">
        <v>101</v>
      </c>
      <c r="X15457">
        <v>0.45</v>
      </c>
    </row>
    <row r="15458" spans="1:24" x14ac:dyDescent="0.3">
      <c r="A15458">
        <v>15456</v>
      </c>
      <c r="B15458" t="s">
        <v>200</v>
      </c>
      <c r="C15458" t="s">
        <v>201</v>
      </c>
      <c r="D15458">
        <v>12.802317</v>
      </c>
      <c r="E15458">
        <v>80.102701999999994</v>
      </c>
      <c r="F15458" s="18">
        <v>44673</v>
      </c>
      <c r="G15458" s="19">
        <v>0.29166666666666702</v>
      </c>
      <c r="H15458">
        <v>7</v>
      </c>
      <c r="I15458" s="13" t="s">
        <v>211</v>
      </c>
      <c r="J15458">
        <v>0</v>
      </c>
      <c r="K15458" s="13" t="s">
        <v>214</v>
      </c>
      <c r="L15458">
        <v>1</v>
      </c>
      <c r="M15458">
        <v>0</v>
      </c>
      <c r="N15458" s="13" t="s">
        <v>192</v>
      </c>
      <c r="O15458" s="13" t="s">
        <v>97</v>
      </c>
      <c r="P15458">
        <v>17</v>
      </c>
      <c r="Q15458" s="13" t="s">
        <v>195</v>
      </c>
      <c r="R15458" s="13" t="s">
        <v>199</v>
      </c>
      <c r="S15458" s="13" t="s">
        <v>196</v>
      </c>
      <c r="T15458">
        <v>1</v>
      </c>
      <c r="U15458">
        <v>1</v>
      </c>
      <c r="V15458">
        <v>0</v>
      </c>
      <c r="W15458" s="13" t="s">
        <v>101</v>
      </c>
      <c r="X15458">
        <v>0.1</v>
      </c>
    </row>
    <row r="15459" spans="1:24" x14ac:dyDescent="0.3">
      <c r="A15459">
        <v>15457</v>
      </c>
      <c r="B15459" t="s">
        <v>190</v>
      </c>
      <c r="C15459" t="s">
        <v>80</v>
      </c>
      <c r="D15459">
        <v>19.262267999999999</v>
      </c>
      <c r="E15459">
        <v>72.878293999999997</v>
      </c>
      <c r="F15459" s="18">
        <v>44634</v>
      </c>
      <c r="G15459" s="19">
        <v>0.79166666666666696</v>
      </c>
      <c r="H15459">
        <v>19</v>
      </c>
      <c r="I15459" s="13" t="s">
        <v>204</v>
      </c>
      <c r="J15459">
        <v>0</v>
      </c>
      <c r="K15459" s="13" t="s">
        <v>92</v>
      </c>
      <c r="L15459">
        <v>1</v>
      </c>
      <c r="M15459">
        <v>1</v>
      </c>
      <c r="N15459" s="13" t="s">
        <v>212</v>
      </c>
      <c r="O15459" s="13" t="s">
        <v>195</v>
      </c>
      <c r="P15459">
        <v>21</v>
      </c>
      <c r="Q15459" s="13" t="s">
        <v>97</v>
      </c>
      <c r="R15459" s="13" t="s">
        <v>199</v>
      </c>
      <c r="S15459" s="13" t="s">
        <v>193</v>
      </c>
      <c r="T15459">
        <v>1</v>
      </c>
      <c r="U15459">
        <v>1</v>
      </c>
      <c r="V15459">
        <v>1</v>
      </c>
      <c r="W15459" s="13" t="s">
        <v>101</v>
      </c>
      <c r="X15459">
        <v>0.6</v>
      </c>
    </row>
    <row r="15460" spans="1:24" x14ac:dyDescent="0.3">
      <c r="A15460">
        <v>15458</v>
      </c>
      <c r="B15460" t="s">
        <v>217</v>
      </c>
      <c r="C15460" t="s">
        <v>218</v>
      </c>
      <c r="D15460">
        <v>22.603462</v>
      </c>
      <c r="E15460">
        <v>88.421023000000005</v>
      </c>
      <c r="F15460" s="18">
        <v>45686</v>
      </c>
      <c r="G15460" s="19">
        <v>0.375</v>
      </c>
      <c r="H15460">
        <v>9</v>
      </c>
      <c r="I15460" s="13" t="s">
        <v>194</v>
      </c>
      <c r="J15460">
        <v>0</v>
      </c>
      <c r="K15460" s="13" t="s">
        <v>92</v>
      </c>
      <c r="L15460">
        <v>3</v>
      </c>
      <c r="M15460">
        <v>0</v>
      </c>
      <c r="N15460" s="13" t="s">
        <v>212</v>
      </c>
      <c r="O15460" s="13" t="s">
        <v>195</v>
      </c>
      <c r="P15460">
        <v>22</v>
      </c>
      <c r="Q15460" s="13" t="s">
        <v>95</v>
      </c>
      <c r="R15460" s="13" t="s">
        <v>213</v>
      </c>
      <c r="S15460" s="13" t="s">
        <v>196</v>
      </c>
      <c r="T15460">
        <v>1</v>
      </c>
      <c r="U15460">
        <v>1</v>
      </c>
      <c r="V15460">
        <v>1</v>
      </c>
      <c r="W15460" s="13" t="s">
        <v>101</v>
      </c>
      <c r="X15460">
        <v>0.4</v>
      </c>
    </row>
    <row r="15461" spans="1:24" x14ac:dyDescent="0.3">
      <c r="A15461">
        <v>15459</v>
      </c>
      <c r="B15461" t="s">
        <v>190</v>
      </c>
      <c r="C15461" t="s">
        <v>80</v>
      </c>
      <c r="D15461">
        <v>18.809469</v>
      </c>
      <c r="E15461">
        <v>72.820226000000005</v>
      </c>
      <c r="F15461" s="18">
        <v>44578</v>
      </c>
      <c r="G15461" s="19">
        <v>0</v>
      </c>
      <c r="H15461">
        <v>0</v>
      </c>
      <c r="I15461" s="13" t="s">
        <v>204</v>
      </c>
      <c r="J15461">
        <v>0</v>
      </c>
      <c r="K15461" s="13" t="s">
        <v>92</v>
      </c>
      <c r="L15461">
        <v>5</v>
      </c>
      <c r="M15461">
        <v>0</v>
      </c>
      <c r="N15461" s="13" t="s">
        <v>94</v>
      </c>
      <c r="O15461" s="13" t="s">
        <v>95</v>
      </c>
      <c r="P15461">
        <v>16</v>
      </c>
      <c r="Q15461" s="13" t="s">
        <v>95</v>
      </c>
      <c r="R15461" s="13" t="s">
        <v>205</v>
      </c>
      <c r="S15461" s="13" t="s">
        <v>193</v>
      </c>
      <c r="T15461">
        <v>3</v>
      </c>
      <c r="U15461">
        <v>2</v>
      </c>
      <c r="V15461">
        <v>0</v>
      </c>
      <c r="W15461" s="13" t="s">
        <v>101</v>
      </c>
      <c r="X15461">
        <v>0.45</v>
      </c>
    </row>
    <row r="15462" spans="1:24" x14ac:dyDescent="0.3">
      <c r="A15462">
        <v>15460</v>
      </c>
      <c r="B15462" t="s">
        <v>190</v>
      </c>
      <c r="C15462" t="s">
        <v>80</v>
      </c>
      <c r="D15462">
        <v>19.010382</v>
      </c>
      <c r="E15462">
        <v>72.776401000000007</v>
      </c>
      <c r="F15462" s="18">
        <v>44934</v>
      </c>
      <c r="G15462" s="19">
        <v>0.58333333333333304</v>
      </c>
      <c r="H15462">
        <v>14</v>
      </c>
      <c r="I15462" s="13" t="s">
        <v>89</v>
      </c>
      <c r="J15462">
        <v>1</v>
      </c>
      <c r="K15462" s="13" t="s">
        <v>191</v>
      </c>
      <c r="L15462">
        <v>3</v>
      </c>
      <c r="M15462">
        <v>1</v>
      </c>
      <c r="N15462" s="13" t="s">
        <v>94</v>
      </c>
      <c r="O15462" s="13" t="s">
        <v>95</v>
      </c>
      <c r="P15462">
        <v>22</v>
      </c>
      <c r="Q15462" s="13" t="s">
        <v>97</v>
      </c>
      <c r="R15462" s="13" t="s">
        <v>199</v>
      </c>
      <c r="S15462" s="13" t="s">
        <v>196</v>
      </c>
      <c r="T15462">
        <v>2</v>
      </c>
      <c r="U15462">
        <v>1</v>
      </c>
      <c r="V15462">
        <v>0</v>
      </c>
      <c r="W15462" s="13" t="s">
        <v>101</v>
      </c>
      <c r="X15462">
        <v>0.65</v>
      </c>
    </row>
    <row r="15463" spans="1:24" x14ac:dyDescent="0.3">
      <c r="A15463">
        <v>15461</v>
      </c>
      <c r="B15463" t="s">
        <v>206</v>
      </c>
      <c r="C15463" t="s">
        <v>207</v>
      </c>
      <c r="D15463">
        <v>12.942334000000001</v>
      </c>
      <c r="E15463">
        <v>77.479414000000006</v>
      </c>
      <c r="F15463" s="18">
        <v>45360</v>
      </c>
      <c r="G15463" s="19">
        <v>0.83333333333333304</v>
      </c>
      <c r="H15463">
        <v>20</v>
      </c>
      <c r="I15463" s="13" t="s">
        <v>219</v>
      </c>
      <c r="J15463">
        <v>1</v>
      </c>
      <c r="K15463" s="13" t="s">
        <v>214</v>
      </c>
      <c r="L15463">
        <v>2</v>
      </c>
      <c r="M15463">
        <v>1</v>
      </c>
      <c r="N15463" s="13" t="s">
        <v>212</v>
      </c>
      <c r="O15463" s="13" t="s">
        <v>95</v>
      </c>
      <c r="P15463">
        <v>32</v>
      </c>
      <c r="Q15463" s="13" t="s">
        <v>95</v>
      </c>
      <c r="R15463" s="13" t="s">
        <v>213</v>
      </c>
      <c r="S15463" s="13" t="s">
        <v>196</v>
      </c>
      <c r="T15463">
        <v>2</v>
      </c>
      <c r="U15463">
        <v>2</v>
      </c>
      <c r="V15463">
        <v>0</v>
      </c>
      <c r="W15463" s="13" t="s">
        <v>101</v>
      </c>
      <c r="X15463">
        <v>0.45</v>
      </c>
    </row>
    <row r="15464" spans="1:24" x14ac:dyDescent="0.3">
      <c r="A15464">
        <v>15462</v>
      </c>
      <c r="B15464" t="s">
        <v>200</v>
      </c>
      <c r="C15464" t="s">
        <v>201</v>
      </c>
      <c r="D15464">
        <v>13.037331</v>
      </c>
      <c r="E15464">
        <v>80.168015999999994</v>
      </c>
      <c r="F15464" s="18">
        <v>44681</v>
      </c>
      <c r="G15464" s="19">
        <v>0.5</v>
      </c>
      <c r="H15464">
        <v>12</v>
      </c>
      <c r="I15464" s="13" t="s">
        <v>219</v>
      </c>
      <c r="J15464">
        <v>1</v>
      </c>
      <c r="K15464" s="13" t="s">
        <v>92</v>
      </c>
      <c r="L15464">
        <v>5</v>
      </c>
      <c r="M15464">
        <v>0</v>
      </c>
      <c r="N15464" s="13" t="s">
        <v>94</v>
      </c>
      <c r="O15464" s="13" t="s">
        <v>95</v>
      </c>
      <c r="P15464">
        <v>38</v>
      </c>
      <c r="Q15464" s="13" t="s">
        <v>95</v>
      </c>
      <c r="R15464" s="13" t="s">
        <v>98</v>
      </c>
      <c r="S15464" s="13" t="s">
        <v>196</v>
      </c>
      <c r="T15464">
        <v>3</v>
      </c>
      <c r="U15464">
        <v>2</v>
      </c>
      <c r="V15464">
        <v>0</v>
      </c>
      <c r="W15464" s="13" t="s">
        <v>101</v>
      </c>
      <c r="X15464">
        <v>0.45</v>
      </c>
    </row>
    <row r="15465" spans="1:24" x14ac:dyDescent="0.3">
      <c r="A15465">
        <v>15463</v>
      </c>
      <c r="B15465" t="s">
        <v>206</v>
      </c>
      <c r="C15465" t="s">
        <v>207</v>
      </c>
      <c r="D15465">
        <v>13.026756000000001</v>
      </c>
      <c r="E15465">
        <v>77.670417</v>
      </c>
      <c r="F15465" s="18">
        <v>45264</v>
      </c>
      <c r="G15465" s="19">
        <v>0.875</v>
      </c>
      <c r="H15465">
        <v>21</v>
      </c>
      <c r="I15465" s="13" t="s">
        <v>204</v>
      </c>
      <c r="J15465">
        <v>0</v>
      </c>
      <c r="K15465" s="13" t="s">
        <v>191</v>
      </c>
      <c r="L15465">
        <v>5</v>
      </c>
      <c r="M15465">
        <v>0</v>
      </c>
      <c r="N15465" s="13" t="s">
        <v>192</v>
      </c>
      <c r="O15465" s="13" t="s">
        <v>97</v>
      </c>
      <c r="P15465">
        <v>37</v>
      </c>
      <c r="Q15465" s="13" t="s">
        <v>195</v>
      </c>
      <c r="R15465" s="13" t="s">
        <v>205</v>
      </c>
      <c r="S15465" s="13" t="s">
        <v>196</v>
      </c>
      <c r="T15465">
        <v>4</v>
      </c>
      <c r="U15465">
        <v>3</v>
      </c>
      <c r="V15465">
        <v>0</v>
      </c>
      <c r="W15465" s="13" t="s">
        <v>101</v>
      </c>
      <c r="X15465">
        <v>0.1</v>
      </c>
    </row>
    <row r="15466" spans="1:24" x14ac:dyDescent="0.3">
      <c r="A15466">
        <v>15464</v>
      </c>
      <c r="B15466" t="s">
        <v>200</v>
      </c>
      <c r="C15466" t="s">
        <v>201</v>
      </c>
      <c r="D15466">
        <v>12.952301</v>
      </c>
      <c r="E15466">
        <v>80.220095999999998</v>
      </c>
      <c r="F15466" s="18">
        <v>45386</v>
      </c>
      <c r="G15466" s="19">
        <v>0.91666666666666696</v>
      </c>
      <c r="H15466">
        <v>22</v>
      </c>
      <c r="I15466" s="13" t="s">
        <v>202</v>
      </c>
      <c r="J15466">
        <v>0</v>
      </c>
      <c r="K15466" s="13" t="s">
        <v>92</v>
      </c>
      <c r="L15466">
        <v>6</v>
      </c>
      <c r="M15466">
        <v>0</v>
      </c>
      <c r="N15466" s="13" t="s">
        <v>192</v>
      </c>
      <c r="O15466" s="13" t="s">
        <v>97</v>
      </c>
      <c r="P15466">
        <v>37</v>
      </c>
      <c r="Q15466" s="13" t="s">
        <v>97</v>
      </c>
      <c r="R15466" s="13" t="s">
        <v>98</v>
      </c>
      <c r="S15466" s="13" t="s">
        <v>196</v>
      </c>
      <c r="T15466">
        <v>1</v>
      </c>
      <c r="U15466">
        <v>1</v>
      </c>
      <c r="V15466">
        <v>0</v>
      </c>
      <c r="W15466" s="13" t="s">
        <v>101</v>
      </c>
      <c r="X15466">
        <v>0.3</v>
      </c>
    </row>
    <row r="15467" spans="1:24" x14ac:dyDescent="0.3">
      <c r="A15467">
        <v>15465</v>
      </c>
      <c r="B15467" t="s">
        <v>79</v>
      </c>
      <c r="C15467" t="s">
        <v>80</v>
      </c>
      <c r="D15467">
        <v>18.543320999999999</v>
      </c>
      <c r="E15467">
        <v>73.803362000000007</v>
      </c>
      <c r="F15467" s="18">
        <v>45104</v>
      </c>
      <c r="G15467" s="19">
        <v>0</v>
      </c>
      <c r="H15467">
        <v>0</v>
      </c>
      <c r="I15467" s="13" t="s">
        <v>215</v>
      </c>
      <c r="J15467">
        <v>0</v>
      </c>
      <c r="K15467" s="13" t="s">
        <v>214</v>
      </c>
      <c r="L15467">
        <v>3</v>
      </c>
      <c r="M15467">
        <v>1</v>
      </c>
      <c r="N15467" s="13" t="s">
        <v>192</v>
      </c>
      <c r="O15467" s="13" t="s">
        <v>97</v>
      </c>
      <c r="P15467">
        <v>23</v>
      </c>
      <c r="Q15467" s="13" t="s">
        <v>95</v>
      </c>
      <c r="R15467" s="13" t="s">
        <v>199</v>
      </c>
      <c r="S15467" s="13" t="s">
        <v>196</v>
      </c>
      <c r="T15467">
        <v>1</v>
      </c>
      <c r="U15467">
        <v>1</v>
      </c>
      <c r="V15467">
        <v>0</v>
      </c>
      <c r="W15467" s="13" t="s">
        <v>101</v>
      </c>
      <c r="X15467">
        <v>0.1</v>
      </c>
    </row>
    <row r="15468" spans="1:24" x14ac:dyDescent="0.3">
      <c r="A15468">
        <v>15466</v>
      </c>
      <c r="B15468" t="s">
        <v>209</v>
      </c>
      <c r="C15468" t="s">
        <v>210</v>
      </c>
      <c r="D15468">
        <v>17.479859000000001</v>
      </c>
      <c r="E15468">
        <v>78.435087999999993</v>
      </c>
      <c r="F15468" s="18">
        <v>44784</v>
      </c>
      <c r="G15468" s="19">
        <v>0.16666666666666699</v>
      </c>
      <c r="H15468">
        <v>4</v>
      </c>
      <c r="I15468" s="13" t="s">
        <v>202</v>
      </c>
      <c r="J15468">
        <v>0</v>
      </c>
      <c r="K15468" s="13" t="s">
        <v>92</v>
      </c>
      <c r="L15468">
        <v>5</v>
      </c>
      <c r="M15468">
        <v>1</v>
      </c>
      <c r="N15468" s="13" t="s">
        <v>212</v>
      </c>
      <c r="O15468" s="13" t="s">
        <v>95</v>
      </c>
      <c r="P15468">
        <v>27</v>
      </c>
      <c r="Q15468" s="13" t="s">
        <v>195</v>
      </c>
      <c r="R15468" s="13" t="s">
        <v>208</v>
      </c>
      <c r="S15468" s="13" t="s">
        <v>196</v>
      </c>
      <c r="T15468">
        <v>4</v>
      </c>
      <c r="U15468">
        <v>2</v>
      </c>
      <c r="V15468">
        <v>0</v>
      </c>
      <c r="W15468" s="13" t="s">
        <v>101</v>
      </c>
      <c r="X15468">
        <v>0.45</v>
      </c>
    </row>
    <row r="15469" spans="1:24" x14ac:dyDescent="0.3">
      <c r="A15469">
        <v>15467</v>
      </c>
      <c r="B15469" t="s">
        <v>203</v>
      </c>
      <c r="C15469" t="s">
        <v>203</v>
      </c>
      <c r="D15469">
        <v>28.402359000000001</v>
      </c>
      <c r="E15469">
        <v>76.898218999999997</v>
      </c>
      <c r="F15469" s="18">
        <v>44978</v>
      </c>
      <c r="G15469" s="19">
        <v>0.79166666666666696</v>
      </c>
      <c r="H15469">
        <v>19</v>
      </c>
      <c r="I15469" s="13" t="s">
        <v>215</v>
      </c>
      <c r="J15469">
        <v>0</v>
      </c>
      <c r="K15469" s="13" t="s">
        <v>92</v>
      </c>
      <c r="L15469">
        <v>3</v>
      </c>
      <c r="M15469">
        <v>0</v>
      </c>
      <c r="N15469" s="13" t="s">
        <v>94</v>
      </c>
      <c r="O15469" s="13" t="s">
        <v>95</v>
      </c>
      <c r="P15469">
        <v>32</v>
      </c>
      <c r="Q15469" s="13" t="s">
        <v>97</v>
      </c>
      <c r="R15469" s="13" t="s">
        <v>208</v>
      </c>
      <c r="S15469" s="13" t="s">
        <v>196</v>
      </c>
      <c r="T15469">
        <v>3</v>
      </c>
      <c r="U15469">
        <v>2</v>
      </c>
      <c r="V15469">
        <v>1</v>
      </c>
      <c r="W15469" s="13" t="s">
        <v>101</v>
      </c>
      <c r="X15469">
        <v>0.8</v>
      </c>
    </row>
    <row r="15470" spans="1:24" x14ac:dyDescent="0.3">
      <c r="A15470">
        <v>15468</v>
      </c>
      <c r="B15470" t="s">
        <v>209</v>
      </c>
      <c r="C15470" t="s">
        <v>210</v>
      </c>
      <c r="D15470">
        <v>17.373114000000001</v>
      </c>
      <c r="E15470">
        <v>78.264092000000005</v>
      </c>
      <c r="F15470" s="18">
        <v>44695</v>
      </c>
      <c r="G15470" s="19">
        <v>0.66666666666666696</v>
      </c>
      <c r="H15470">
        <v>16</v>
      </c>
      <c r="I15470" s="13" t="s">
        <v>219</v>
      </c>
      <c r="J15470">
        <v>1</v>
      </c>
      <c r="K15470" s="13" t="s">
        <v>191</v>
      </c>
      <c r="L15470">
        <v>1</v>
      </c>
      <c r="M15470">
        <v>0</v>
      </c>
      <c r="N15470" s="13" t="s">
        <v>192</v>
      </c>
      <c r="O15470" s="13" t="s">
        <v>97</v>
      </c>
      <c r="P15470">
        <v>31</v>
      </c>
      <c r="Q15470" s="13" t="s">
        <v>97</v>
      </c>
      <c r="R15470" s="13" t="s">
        <v>199</v>
      </c>
      <c r="S15470" s="13" t="s">
        <v>196</v>
      </c>
      <c r="T15470">
        <v>2</v>
      </c>
      <c r="U15470">
        <v>2</v>
      </c>
      <c r="V15470">
        <v>0</v>
      </c>
      <c r="W15470" s="13" t="s">
        <v>101</v>
      </c>
      <c r="X15470">
        <v>0.3</v>
      </c>
    </row>
    <row r="15471" spans="1:24" x14ac:dyDescent="0.3">
      <c r="A15471">
        <v>15469</v>
      </c>
      <c r="B15471" t="s">
        <v>209</v>
      </c>
      <c r="C15471" t="s">
        <v>210</v>
      </c>
      <c r="D15471">
        <v>17.206164999999999</v>
      </c>
      <c r="E15471">
        <v>78.585545999999994</v>
      </c>
      <c r="F15471" s="18">
        <v>44766</v>
      </c>
      <c r="G15471" s="19">
        <v>0.58333333333333304</v>
      </c>
      <c r="H15471">
        <v>14</v>
      </c>
      <c r="I15471" s="13" t="s">
        <v>89</v>
      </c>
      <c r="J15471">
        <v>1</v>
      </c>
      <c r="K15471" s="13" t="s">
        <v>191</v>
      </c>
      <c r="L15471">
        <v>3</v>
      </c>
      <c r="M15471">
        <v>1</v>
      </c>
      <c r="N15471" s="13" t="s">
        <v>192</v>
      </c>
      <c r="O15471" s="13" t="s">
        <v>97</v>
      </c>
      <c r="P15471">
        <v>22</v>
      </c>
      <c r="Q15471" s="13" t="s">
        <v>95</v>
      </c>
      <c r="R15471" s="13" t="s">
        <v>205</v>
      </c>
      <c r="S15471" s="13" t="s">
        <v>193</v>
      </c>
      <c r="T15471">
        <v>2</v>
      </c>
      <c r="U15471">
        <v>1</v>
      </c>
      <c r="V15471">
        <v>0</v>
      </c>
      <c r="W15471" s="13" t="s">
        <v>101</v>
      </c>
      <c r="X15471">
        <v>0.1</v>
      </c>
    </row>
    <row r="15472" spans="1:24" x14ac:dyDescent="0.3">
      <c r="A15472">
        <v>15470</v>
      </c>
      <c r="B15472" t="s">
        <v>190</v>
      </c>
      <c r="C15472" t="s">
        <v>80</v>
      </c>
      <c r="D15472">
        <v>18.936489999999999</v>
      </c>
      <c r="E15472">
        <v>72.768839</v>
      </c>
      <c r="F15472" s="18">
        <v>45306</v>
      </c>
      <c r="G15472" s="19">
        <v>0.25</v>
      </c>
      <c r="H15472">
        <v>6</v>
      </c>
      <c r="I15472" s="13" t="s">
        <v>204</v>
      </c>
      <c r="J15472">
        <v>0</v>
      </c>
      <c r="K15472" s="13" t="s">
        <v>92</v>
      </c>
      <c r="L15472">
        <v>5</v>
      </c>
      <c r="M15472">
        <v>0</v>
      </c>
      <c r="N15472" s="13" t="s">
        <v>212</v>
      </c>
      <c r="O15472" s="13" t="s">
        <v>95</v>
      </c>
      <c r="P15472">
        <v>30</v>
      </c>
      <c r="Q15472" s="13" t="s">
        <v>95</v>
      </c>
      <c r="R15472" s="13" t="s">
        <v>213</v>
      </c>
      <c r="S15472" s="13" t="s">
        <v>99</v>
      </c>
      <c r="T15472">
        <v>3</v>
      </c>
      <c r="U15472">
        <v>3</v>
      </c>
      <c r="V15472">
        <v>0</v>
      </c>
      <c r="W15472" s="13" t="s">
        <v>101</v>
      </c>
      <c r="X15472">
        <v>0.65</v>
      </c>
    </row>
    <row r="15473" spans="1:24" x14ac:dyDescent="0.3">
      <c r="A15473">
        <v>15471</v>
      </c>
      <c r="B15473" t="s">
        <v>197</v>
      </c>
      <c r="C15473" t="s">
        <v>198</v>
      </c>
      <c r="D15473">
        <v>30.716439000000001</v>
      </c>
      <c r="E15473">
        <v>76.819800999999998</v>
      </c>
      <c r="F15473" s="18">
        <v>44823</v>
      </c>
      <c r="G15473" s="19">
        <v>0.41666666666666702</v>
      </c>
      <c r="H15473">
        <v>10</v>
      </c>
      <c r="I15473" s="13" t="s">
        <v>204</v>
      </c>
      <c r="J15473">
        <v>0</v>
      </c>
      <c r="K15473" s="13" t="s">
        <v>92</v>
      </c>
      <c r="L15473">
        <v>4</v>
      </c>
      <c r="M15473">
        <v>1</v>
      </c>
      <c r="N15473" s="13" t="s">
        <v>192</v>
      </c>
      <c r="O15473" s="13" t="s">
        <v>97</v>
      </c>
      <c r="P15473">
        <v>22</v>
      </c>
      <c r="Q15473" s="13" t="s">
        <v>97</v>
      </c>
      <c r="R15473" s="13" t="s">
        <v>205</v>
      </c>
      <c r="S15473" s="13" t="s">
        <v>196</v>
      </c>
      <c r="T15473">
        <v>3</v>
      </c>
      <c r="U15473">
        <v>1</v>
      </c>
      <c r="V15473">
        <v>1</v>
      </c>
      <c r="W15473" s="13" t="s">
        <v>101</v>
      </c>
      <c r="X15473">
        <v>0.45</v>
      </c>
    </row>
    <row r="15474" spans="1:24" x14ac:dyDescent="0.3">
      <c r="A15474">
        <v>15472</v>
      </c>
      <c r="B15474" t="s">
        <v>209</v>
      </c>
      <c r="C15474" t="s">
        <v>210</v>
      </c>
      <c r="D15474">
        <v>17.56185</v>
      </c>
      <c r="E15474">
        <v>78.599648000000002</v>
      </c>
      <c r="F15474" s="18">
        <v>45670</v>
      </c>
      <c r="G15474" s="19">
        <v>0.70833333333333304</v>
      </c>
      <c r="H15474">
        <v>17</v>
      </c>
      <c r="I15474" s="13" t="s">
        <v>204</v>
      </c>
      <c r="J15474">
        <v>0</v>
      </c>
      <c r="K15474" s="13" t="s">
        <v>92</v>
      </c>
      <c r="L15474">
        <v>4</v>
      </c>
      <c r="M15474">
        <v>1</v>
      </c>
      <c r="N15474" s="13" t="s">
        <v>192</v>
      </c>
      <c r="O15474" s="13" t="s">
        <v>97</v>
      </c>
      <c r="P15474">
        <v>36</v>
      </c>
      <c r="Q15474" s="13" t="s">
        <v>97</v>
      </c>
      <c r="R15474" s="13" t="s">
        <v>208</v>
      </c>
      <c r="S15474" s="13" t="s">
        <v>196</v>
      </c>
      <c r="T15474">
        <v>3</v>
      </c>
      <c r="U15474">
        <v>3</v>
      </c>
      <c r="V15474">
        <v>1</v>
      </c>
      <c r="W15474" s="13" t="s">
        <v>101</v>
      </c>
      <c r="X15474">
        <v>0.45</v>
      </c>
    </row>
    <row r="15475" spans="1:24" x14ac:dyDescent="0.3">
      <c r="A15475">
        <v>15473</v>
      </c>
      <c r="B15475" t="s">
        <v>209</v>
      </c>
      <c r="C15475" t="s">
        <v>210</v>
      </c>
      <c r="D15475">
        <v>17.454177000000001</v>
      </c>
      <c r="E15475">
        <v>78.371617000000001</v>
      </c>
      <c r="F15475" s="18">
        <v>44939</v>
      </c>
      <c r="G15475" s="19">
        <v>8.3333333333333301E-2</v>
      </c>
      <c r="H15475">
        <v>2</v>
      </c>
      <c r="I15475" s="13" t="s">
        <v>211</v>
      </c>
      <c r="J15475">
        <v>0</v>
      </c>
      <c r="K15475" s="13" t="s">
        <v>191</v>
      </c>
      <c r="L15475">
        <v>2</v>
      </c>
      <c r="M15475">
        <v>0</v>
      </c>
      <c r="N15475" s="13" t="s">
        <v>94</v>
      </c>
      <c r="O15475" s="13" t="s">
        <v>95</v>
      </c>
      <c r="P15475">
        <v>15</v>
      </c>
      <c r="Q15475" s="13" t="s">
        <v>195</v>
      </c>
      <c r="R15475" s="13" t="s">
        <v>205</v>
      </c>
      <c r="S15475" s="13" t="s">
        <v>196</v>
      </c>
      <c r="T15475">
        <v>2</v>
      </c>
      <c r="U15475">
        <v>0</v>
      </c>
      <c r="V15475">
        <v>0</v>
      </c>
      <c r="W15475" s="13" t="s">
        <v>101</v>
      </c>
      <c r="X15475">
        <v>0.45</v>
      </c>
    </row>
    <row r="15476" spans="1:24" x14ac:dyDescent="0.3">
      <c r="A15476">
        <v>15474</v>
      </c>
      <c r="B15476" t="s">
        <v>200</v>
      </c>
      <c r="C15476" t="s">
        <v>201</v>
      </c>
      <c r="D15476">
        <v>13.058756000000001</v>
      </c>
      <c r="E15476">
        <v>80.195367000000005</v>
      </c>
      <c r="F15476" s="18">
        <v>44622</v>
      </c>
      <c r="G15476" s="19">
        <v>0.91666666666666696</v>
      </c>
      <c r="H15476">
        <v>22</v>
      </c>
      <c r="I15476" s="13" t="s">
        <v>194</v>
      </c>
      <c r="J15476">
        <v>0</v>
      </c>
      <c r="K15476" s="13" t="s">
        <v>214</v>
      </c>
      <c r="L15476">
        <v>2</v>
      </c>
      <c r="M15476">
        <v>0</v>
      </c>
      <c r="N15476" s="13" t="s">
        <v>212</v>
      </c>
      <c r="O15476" s="13" t="s">
        <v>95</v>
      </c>
      <c r="P15476">
        <v>19</v>
      </c>
      <c r="Q15476" s="13" t="s">
        <v>195</v>
      </c>
      <c r="R15476" s="13" t="s">
        <v>213</v>
      </c>
      <c r="S15476" s="13" t="s">
        <v>99</v>
      </c>
      <c r="T15476">
        <v>2</v>
      </c>
      <c r="U15476">
        <v>2</v>
      </c>
      <c r="V15476">
        <v>0</v>
      </c>
      <c r="W15476" s="13" t="s">
        <v>101</v>
      </c>
      <c r="X15476">
        <v>0.65</v>
      </c>
    </row>
    <row r="15477" spans="1:24" x14ac:dyDescent="0.3">
      <c r="A15477">
        <v>15475</v>
      </c>
      <c r="B15477" t="s">
        <v>203</v>
      </c>
      <c r="C15477" t="s">
        <v>203</v>
      </c>
      <c r="D15477">
        <v>28.717487999999999</v>
      </c>
      <c r="E15477">
        <v>77.035235</v>
      </c>
      <c r="F15477" s="18">
        <v>45655</v>
      </c>
      <c r="G15477" s="19">
        <v>0.58333333333333304</v>
      </c>
      <c r="H15477">
        <v>14</v>
      </c>
      <c r="I15477" s="13" t="s">
        <v>89</v>
      </c>
      <c r="J15477">
        <v>1</v>
      </c>
      <c r="K15477" s="13" t="s">
        <v>92</v>
      </c>
      <c r="L15477">
        <v>2</v>
      </c>
      <c r="M15477">
        <v>1</v>
      </c>
      <c r="N15477" s="13" t="s">
        <v>94</v>
      </c>
      <c r="O15477" s="13" t="s">
        <v>95</v>
      </c>
      <c r="P15477">
        <v>32</v>
      </c>
      <c r="Q15477" s="13" t="s">
        <v>95</v>
      </c>
      <c r="R15477" s="13" t="s">
        <v>205</v>
      </c>
      <c r="S15477" s="13" t="s">
        <v>99</v>
      </c>
      <c r="T15477">
        <v>1</v>
      </c>
      <c r="U15477">
        <v>1</v>
      </c>
      <c r="V15477">
        <v>0</v>
      </c>
      <c r="W15477" s="13" t="s">
        <v>101</v>
      </c>
      <c r="X15477">
        <v>0.65</v>
      </c>
    </row>
    <row r="15478" spans="1:24" x14ac:dyDescent="0.3">
      <c r="A15478">
        <v>15476</v>
      </c>
      <c r="B15478" t="s">
        <v>209</v>
      </c>
      <c r="C15478" t="s">
        <v>210</v>
      </c>
      <c r="D15478">
        <v>17.235322</v>
      </c>
      <c r="E15478">
        <v>78.471919999999997</v>
      </c>
      <c r="F15478" s="18">
        <v>45613</v>
      </c>
      <c r="G15478" s="19">
        <v>0.75</v>
      </c>
      <c r="H15478">
        <v>18</v>
      </c>
      <c r="I15478" s="13" t="s">
        <v>89</v>
      </c>
      <c r="J15478">
        <v>1</v>
      </c>
      <c r="K15478" s="13" t="s">
        <v>92</v>
      </c>
      <c r="L15478">
        <v>2</v>
      </c>
      <c r="M15478">
        <v>0</v>
      </c>
      <c r="N15478" s="13" t="s">
        <v>212</v>
      </c>
      <c r="O15478" s="13" t="s">
        <v>95</v>
      </c>
      <c r="P15478">
        <v>21</v>
      </c>
      <c r="Q15478" s="13" t="s">
        <v>97</v>
      </c>
      <c r="R15478" s="13" t="s">
        <v>208</v>
      </c>
      <c r="S15478" s="13" t="s">
        <v>99</v>
      </c>
      <c r="T15478">
        <v>2</v>
      </c>
      <c r="U15478">
        <v>2</v>
      </c>
      <c r="V15478">
        <v>1</v>
      </c>
      <c r="W15478" s="13" t="s">
        <v>101</v>
      </c>
      <c r="X15478">
        <v>1</v>
      </c>
    </row>
    <row r="15479" spans="1:24" x14ac:dyDescent="0.3">
      <c r="A15479">
        <v>15477</v>
      </c>
      <c r="B15479" t="s">
        <v>203</v>
      </c>
      <c r="C15479" t="s">
        <v>203</v>
      </c>
      <c r="D15479">
        <v>28.855585000000001</v>
      </c>
      <c r="E15479">
        <v>76.821460000000002</v>
      </c>
      <c r="F15479" s="18">
        <v>44895</v>
      </c>
      <c r="G15479" s="19">
        <v>4.1666666666666699E-2</v>
      </c>
      <c r="H15479">
        <v>1</v>
      </c>
      <c r="I15479" s="13" t="s">
        <v>194</v>
      </c>
      <c r="J15479">
        <v>0</v>
      </c>
      <c r="K15479" s="13" t="s">
        <v>191</v>
      </c>
      <c r="L15479">
        <v>1</v>
      </c>
      <c r="M15479">
        <v>0</v>
      </c>
      <c r="N15479" s="13" t="s">
        <v>192</v>
      </c>
      <c r="O15479" s="13" t="s">
        <v>97</v>
      </c>
      <c r="P15479">
        <v>18</v>
      </c>
      <c r="Q15479" s="13" t="s">
        <v>97</v>
      </c>
      <c r="R15479" s="13" t="s">
        <v>213</v>
      </c>
      <c r="S15479" s="13" t="s">
        <v>99</v>
      </c>
      <c r="T15479">
        <v>2</v>
      </c>
      <c r="U15479">
        <v>2</v>
      </c>
      <c r="V15479">
        <v>0</v>
      </c>
      <c r="W15479" s="13" t="s">
        <v>101</v>
      </c>
      <c r="X15479">
        <v>0.5</v>
      </c>
    </row>
    <row r="15480" spans="1:24" x14ac:dyDescent="0.3">
      <c r="A15480">
        <v>15478</v>
      </c>
      <c r="B15480" t="s">
        <v>209</v>
      </c>
      <c r="C15480" t="s">
        <v>210</v>
      </c>
      <c r="D15480">
        <v>17.289577000000001</v>
      </c>
      <c r="E15480">
        <v>78.248677999999998</v>
      </c>
      <c r="F15480" s="18">
        <v>44883</v>
      </c>
      <c r="G15480" s="19">
        <v>0.54166666666666696</v>
      </c>
      <c r="H15480">
        <v>13</v>
      </c>
      <c r="I15480" s="13" t="s">
        <v>211</v>
      </c>
      <c r="J15480">
        <v>0</v>
      </c>
      <c r="K15480" s="13" t="s">
        <v>191</v>
      </c>
      <c r="L15480">
        <v>3</v>
      </c>
      <c r="M15480">
        <v>0</v>
      </c>
      <c r="N15480" s="13" t="s">
        <v>94</v>
      </c>
      <c r="O15480" s="13" t="s">
        <v>95</v>
      </c>
      <c r="P15480">
        <v>21</v>
      </c>
      <c r="Q15480" s="13" t="s">
        <v>95</v>
      </c>
      <c r="R15480" s="13" t="s">
        <v>205</v>
      </c>
      <c r="S15480" s="13" t="s">
        <v>196</v>
      </c>
      <c r="T15480">
        <v>5</v>
      </c>
      <c r="U15480">
        <v>4</v>
      </c>
      <c r="V15480">
        <v>0</v>
      </c>
      <c r="W15480" s="13" t="s">
        <v>101</v>
      </c>
      <c r="X15480">
        <v>0.45</v>
      </c>
    </row>
    <row r="15481" spans="1:24" x14ac:dyDescent="0.3">
      <c r="A15481">
        <v>15479</v>
      </c>
      <c r="B15481" t="s">
        <v>200</v>
      </c>
      <c r="C15481" t="s">
        <v>201</v>
      </c>
      <c r="D15481">
        <v>12.987576000000001</v>
      </c>
      <c r="E15481">
        <v>80.124527</v>
      </c>
      <c r="F15481" s="18">
        <v>44583</v>
      </c>
      <c r="G15481" s="19">
        <v>0.70833333333333304</v>
      </c>
      <c r="H15481">
        <v>17</v>
      </c>
      <c r="I15481" s="13" t="s">
        <v>219</v>
      </c>
      <c r="J15481">
        <v>1</v>
      </c>
      <c r="K15481" s="13" t="s">
        <v>214</v>
      </c>
      <c r="L15481">
        <v>2</v>
      </c>
      <c r="M15481">
        <v>1</v>
      </c>
      <c r="N15481" s="13" t="s">
        <v>212</v>
      </c>
      <c r="O15481" s="13" t="s">
        <v>195</v>
      </c>
      <c r="P15481">
        <v>30</v>
      </c>
      <c r="Q15481" s="13" t="s">
        <v>95</v>
      </c>
      <c r="R15481" s="13" t="s">
        <v>213</v>
      </c>
      <c r="S15481" s="13" t="s">
        <v>196</v>
      </c>
      <c r="T15481">
        <v>3</v>
      </c>
      <c r="U15481">
        <v>1</v>
      </c>
      <c r="V15481">
        <v>1</v>
      </c>
      <c r="W15481" s="13" t="s">
        <v>101</v>
      </c>
      <c r="X15481">
        <v>0.4</v>
      </c>
    </row>
    <row r="15482" spans="1:24" x14ac:dyDescent="0.3">
      <c r="A15482">
        <v>15480</v>
      </c>
      <c r="B15482" t="s">
        <v>200</v>
      </c>
      <c r="C15482" t="s">
        <v>201</v>
      </c>
      <c r="D15482">
        <v>13.092675</v>
      </c>
      <c r="E15482">
        <v>80.222161999999997</v>
      </c>
      <c r="F15482" s="18">
        <v>44779</v>
      </c>
      <c r="G15482" s="19">
        <v>0.20833333333333301</v>
      </c>
      <c r="H15482">
        <v>5</v>
      </c>
      <c r="I15482" s="13" t="s">
        <v>219</v>
      </c>
      <c r="J15482">
        <v>1</v>
      </c>
      <c r="K15482" s="13" t="s">
        <v>92</v>
      </c>
      <c r="L15482">
        <v>5</v>
      </c>
      <c r="M15482">
        <v>0</v>
      </c>
      <c r="N15482" s="13" t="s">
        <v>192</v>
      </c>
      <c r="O15482" s="13" t="s">
        <v>97</v>
      </c>
      <c r="P15482">
        <v>32</v>
      </c>
      <c r="Q15482" s="13" t="s">
        <v>97</v>
      </c>
      <c r="R15482" s="13" t="s">
        <v>213</v>
      </c>
      <c r="S15482" s="13" t="s">
        <v>193</v>
      </c>
      <c r="T15482">
        <v>4</v>
      </c>
      <c r="U15482">
        <v>1</v>
      </c>
      <c r="V15482">
        <v>0</v>
      </c>
      <c r="W15482" s="13" t="s">
        <v>101</v>
      </c>
      <c r="X15482">
        <v>0.3</v>
      </c>
    </row>
    <row r="15483" spans="1:24" x14ac:dyDescent="0.3">
      <c r="A15483">
        <v>15481</v>
      </c>
      <c r="B15483" t="s">
        <v>197</v>
      </c>
      <c r="C15483" t="s">
        <v>198</v>
      </c>
      <c r="D15483">
        <v>30.681336999999999</v>
      </c>
      <c r="E15483">
        <v>76.722869000000003</v>
      </c>
      <c r="F15483" s="18">
        <v>45022</v>
      </c>
      <c r="G15483" s="19">
        <v>0.125</v>
      </c>
      <c r="H15483">
        <v>3</v>
      </c>
      <c r="I15483" s="13" t="s">
        <v>202</v>
      </c>
      <c r="J15483">
        <v>0</v>
      </c>
      <c r="K15483" s="13" t="s">
        <v>92</v>
      </c>
      <c r="L15483">
        <v>4</v>
      </c>
      <c r="M15483">
        <v>0</v>
      </c>
      <c r="N15483" s="13" t="s">
        <v>212</v>
      </c>
      <c r="O15483" s="13" t="s">
        <v>195</v>
      </c>
      <c r="P15483">
        <v>30</v>
      </c>
      <c r="Q15483" s="13" t="s">
        <v>95</v>
      </c>
      <c r="R15483" s="13" t="s">
        <v>213</v>
      </c>
      <c r="S15483" s="13" t="s">
        <v>99</v>
      </c>
      <c r="T15483">
        <v>2</v>
      </c>
      <c r="U15483">
        <v>2</v>
      </c>
      <c r="V15483">
        <v>0</v>
      </c>
      <c r="W15483" s="13" t="s">
        <v>101</v>
      </c>
      <c r="X15483">
        <v>0.45</v>
      </c>
    </row>
    <row r="15484" spans="1:24" x14ac:dyDescent="0.3">
      <c r="A15484">
        <v>15482</v>
      </c>
      <c r="B15484" t="s">
        <v>200</v>
      </c>
      <c r="C15484" t="s">
        <v>201</v>
      </c>
      <c r="D15484">
        <v>13.025235</v>
      </c>
      <c r="E15484">
        <v>80.243185999999994</v>
      </c>
      <c r="F15484" s="18">
        <v>44697</v>
      </c>
      <c r="G15484" s="19">
        <v>0.70833333333333304</v>
      </c>
      <c r="H15484">
        <v>17</v>
      </c>
      <c r="I15484" s="13" t="s">
        <v>204</v>
      </c>
      <c r="J15484">
        <v>0</v>
      </c>
      <c r="K15484" s="13" t="s">
        <v>92</v>
      </c>
      <c r="L15484">
        <v>1</v>
      </c>
      <c r="M15484">
        <v>0</v>
      </c>
      <c r="N15484" s="13" t="s">
        <v>94</v>
      </c>
      <c r="O15484" s="13" t="s">
        <v>95</v>
      </c>
      <c r="P15484">
        <v>39</v>
      </c>
      <c r="Q15484" s="13" t="s">
        <v>97</v>
      </c>
      <c r="R15484" s="13" t="s">
        <v>98</v>
      </c>
      <c r="S15484" s="13" t="s">
        <v>193</v>
      </c>
      <c r="T15484">
        <v>1</v>
      </c>
      <c r="U15484">
        <v>1</v>
      </c>
      <c r="V15484">
        <v>1</v>
      </c>
      <c r="W15484" s="13" t="s">
        <v>101</v>
      </c>
      <c r="X15484">
        <v>0.8</v>
      </c>
    </row>
    <row r="15485" spans="1:24" x14ac:dyDescent="0.3">
      <c r="A15485">
        <v>15483</v>
      </c>
      <c r="B15485" t="s">
        <v>203</v>
      </c>
      <c r="C15485" t="s">
        <v>203</v>
      </c>
      <c r="D15485">
        <v>28.588813999999999</v>
      </c>
      <c r="E15485">
        <v>77.295591000000002</v>
      </c>
      <c r="F15485" s="18">
        <v>44637</v>
      </c>
      <c r="G15485" s="19">
        <v>0.58333333333333304</v>
      </c>
      <c r="H15485">
        <v>14</v>
      </c>
      <c r="I15485" s="13" t="s">
        <v>202</v>
      </c>
      <c r="J15485">
        <v>0</v>
      </c>
      <c r="K15485" s="13" t="s">
        <v>214</v>
      </c>
      <c r="L15485">
        <v>6</v>
      </c>
      <c r="M15485">
        <v>1</v>
      </c>
      <c r="N15485" s="13" t="s">
        <v>192</v>
      </c>
      <c r="O15485" s="13" t="s">
        <v>97</v>
      </c>
      <c r="P15485">
        <v>26</v>
      </c>
      <c r="Q15485" s="13" t="s">
        <v>195</v>
      </c>
      <c r="R15485" s="13" t="s">
        <v>98</v>
      </c>
      <c r="S15485" s="13" t="s">
        <v>196</v>
      </c>
      <c r="T15485">
        <v>2</v>
      </c>
      <c r="U15485">
        <v>2</v>
      </c>
      <c r="V15485">
        <v>0</v>
      </c>
      <c r="W15485" s="13" t="s">
        <v>101</v>
      </c>
      <c r="X15485">
        <v>0.1</v>
      </c>
    </row>
    <row r="15486" spans="1:24" x14ac:dyDescent="0.3">
      <c r="A15486">
        <v>15484</v>
      </c>
      <c r="B15486" t="s">
        <v>197</v>
      </c>
      <c r="C15486" t="s">
        <v>198</v>
      </c>
      <c r="D15486">
        <v>30.781348000000001</v>
      </c>
      <c r="E15486">
        <v>76.780092999999994</v>
      </c>
      <c r="F15486" s="18">
        <v>44836</v>
      </c>
      <c r="G15486" s="19">
        <v>0.70833333333333304</v>
      </c>
      <c r="H15486">
        <v>17</v>
      </c>
      <c r="I15486" s="13" t="s">
        <v>89</v>
      </c>
      <c r="J15486">
        <v>1</v>
      </c>
      <c r="K15486" s="13" t="s">
        <v>191</v>
      </c>
      <c r="L15486">
        <v>4</v>
      </c>
      <c r="M15486">
        <v>1</v>
      </c>
      <c r="N15486" s="13" t="s">
        <v>192</v>
      </c>
      <c r="O15486" s="13" t="s">
        <v>97</v>
      </c>
      <c r="P15486">
        <v>32</v>
      </c>
      <c r="Q15486" s="13" t="s">
        <v>95</v>
      </c>
      <c r="R15486" s="13" t="s">
        <v>205</v>
      </c>
      <c r="S15486" s="13" t="s">
        <v>193</v>
      </c>
      <c r="T15486">
        <v>5</v>
      </c>
      <c r="U15486">
        <v>4</v>
      </c>
      <c r="V15486">
        <v>1</v>
      </c>
      <c r="W15486" s="13" t="s">
        <v>101</v>
      </c>
      <c r="X15486">
        <v>0.25</v>
      </c>
    </row>
    <row r="15487" spans="1:24" x14ac:dyDescent="0.3">
      <c r="A15487">
        <v>15485</v>
      </c>
      <c r="B15487" t="s">
        <v>79</v>
      </c>
      <c r="C15487" t="s">
        <v>80</v>
      </c>
      <c r="D15487">
        <v>18.662717000000001</v>
      </c>
      <c r="E15487">
        <v>73.994724000000005</v>
      </c>
      <c r="F15487" s="18">
        <v>45320</v>
      </c>
      <c r="G15487" s="19">
        <v>0.25</v>
      </c>
      <c r="H15487">
        <v>6</v>
      </c>
      <c r="I15487" s="13" t="s">
        <v>204</v>
      </c>
      <c r="J15487">
        <v>0</v>
      </c>
      <c r="K15487" s="13" t="s">
        <v>214</v>
      </c>
      <c r="L15487">
        <v>2</v>
      </c>
      <c r="M15487">
        <v>0</v>
      </c>
      <c r="N15487" s="13" t="s">
        <v>212</v>
      </c>
      <c r="O15487" s="13" t="s">
        <v>95</v>
      </c>
      <c r="P15487">
        <v>37</v>
      </c>
      <c r="Q15487" s="13" t="s">
        <v>97</v>
      </c>
      <c r="R15487" s="13" t="s">
        <v>205</v>
      </c>
      <c r="S15487" s="13" t="s">
        <v>193</v>
      </c>
      <c r="T15487">
        <v>4</v>
      </c>
      <c r="U15487">
        <v>3</v>
      </c>
      <c r="V15487">
        <v>0</v>
      </c>
      <c r="W15487" s="13" t="s">
        <v>101</v>
      </c>
      <c r="X15487">
        <v>0.65</v>
      </c>
    </row>
    <row r="15488" spans="1:24" x14ac:dyDescent="0.3">
      <c r="A15488">
        <v>15486</v>
      </c>
      <c r="B15488" t="s">
        <v>200</v>
      </c>
      <c r="C15488" t="s">
        <v>201</v>
      </c>
      <c r="D15488">
        <v>12.813021000000001</v>
      </c>
      <c r="E15488">
        <v>80.170096999999998</v>
      </c>
      <c r="F15488" s="18">
        <v>44594</v>
      </c>
      <c r="G15488" s="19">
        <v>0.25</v>
      </c>
      <c r="H15488">
        <v>6</v>
      </c>
      <c r="I15488" s="13" t="s">
        <v>194</v>
      </c>
      <c r="J15488">
        <v>0</v>
      </c>
      <c r="K15488" s="13" t="s">
        <v>92</v>
      </c>
      <c r="L15488">
        <v>3</v>
      </c>
      <c r="M15488">
        <v>0</v>
      </c>
      <c r="N15488" s="13" t="s">
        <v>212</v>
      </c>
      <c r="O15488" s="13" t="s">
        <v>195</v>
      </c>
      <c r="P15488">
        <v>16</v>
      </c>
      <c r="Q15488" s="13" t="s">
        <v>97</v>
      </c>
      <c r="R15488" s="13" t="s">
        <v>208</v>
      </c>
      <c r="S15488" s="13" t="s">
        <v>196</v>
      </c>
      <c r="T15488">
        <v>5</v>
      </c>
      <c r="U15488">
        <v>5</v>
      </c>
      <c r="V15488">
        <v>0</v>
      </c>
      <c r="W15488" s="13" t="s">
        <v>101</v>
      </c>
      <c r="X15488">
        <v>0.45</v>
      </c>
    </row>
    <row r="15489" spans="1:24" x14ac:dyDescent="0.3">
      <c r="A15489">
        <v>15487</v>
      </c>
      <c r="B15489" t="s">
        <v>203</v>
      </c>
      <c r="C15489" t="s">
        <v>203</v>
      </c>
      <c r="D15489">
        <v>28.412313999999999</v>
      </c>
      <c r="E15489">
        <v>77.046667999999997</v>
      </c>
      <c r="F15489" s="18">
        <v>45647</v>
      </c>
      <c r="G15489" s="19">
        <v>0.29166666666666702</v>
      </c>
      <c r="H15489">
        <v>7</v>
      </c>
      <c r="I15489" s="13" t="s">
        <v>219</v>
      </c>
      <c r="J15489">
        <v>1</v>
      </c>
      <c r="K15489" s="13" t="s">
        <v>214</v>
      </c>
      <c r="L15489">
        <v>1</v>
      </c>
      <c r="M15489">
        <v>0</v>
      </c>
      <c r="N15489" s="13" t="s">
        <v>212</v>
      </c>
      <c r="O15489" s="13" t="s">
        <v>195</v>
      </c>
      <c r="P15489">
        <v>15</v>
      </c>
      <c r="Q15489" s="13" t="s">
        <v>195</v>
      </c>
      <c r="R15489" s="13" t="s">
        <v>199</v>
      </c>
      <c r="S15489" s="13" t="s">
        <v>196</v>
      </c>
      <c r="T15489">
        <v>2</v>
      </c>
      <c r="U15489">
        <v>0</v>
      </c>
      <c r="V15489">
        <v>0</v>
      </c>
      <c r="W15489" s="13" t="s">
        <v>101</v>
      </c>
      <c r="X15489">
        <v>0.25</v>
      </c>
    </row>
    <row r="15490" spans="1:24" x14ac:dyDescent="0.3">
      <c r="A15490">
        <v>15488</v>
      </c>
      <c r="B15490" t="s">
        <v>190</v>
      </c>
      <c r="C15490" t="s">
        <v>80</v>
      </c>
      <c r="D15490">
        <v>19.100967000000001</v>
      </c>
      <c r="E15490">
        <v>72.775302999999994</v>
      </c>
      <c r="F15490" s="18">
        <v>45135</v>
      </c>
      <c r="G15490" s="19">
        <v>0.25</v>
      </c>
      <c r="H15490">
        <v>6</v>
      </c>
      <c r="I15490" s="13" t="s">
        <v>211</v>
      </c>
      <c r="J15490">
        <v>0</v>
      </c>
      <c r="K15490" s="13" t="s">
        <v>191</v>
      </c>
      <c r="L15490">
        <v>5</v>
      </c>
      <c r="M15490">
        <v>1</v>
      </c>
      <c r="N15490" s="13" t="s">
        <v>192</v>
      </c>
      <c r="O15490" s="13" t="s">
        <v>97</v>
      </c>
      <c r="P15490">
        <v>25</v>
      </c>
      <c r="Q15490" s="13" t="s">
        <v>97</v>
      </c>
      <c r="R15490" s="13" t="s">
        <v>213</v>
      </c>
      <c r="S15490" s="13" t="s">
        <v>193</v>
      </c>
      <c r="T15490">
        <v>1</v>
      </c>
      <c r="U15490">
        <v>1</v>
      </c>
      <c r="V15490">
        <v>0</v>
      </c>
      <c r="W15490" s="13" t="s">
        <v>101</v>
      </c>
      <c r="X15490">
        <v>0.3</v>
      </c>
    </row>
    <row r="15491" spans="1:24" x14ac:dyDescent="0.3">
      <c r="A15491">
        <v>15489</v>
      </c>
      <c r="B15491" t="s">
        <v>200</v>
      </c>
      <c r="C15491" t="s">
        <v>201</v>
      </c>
      <c r="D15491">
        <v>12.96724</v>
      </c>
      <c r="E15491">
        <v>80.189785000000001</v>
      </c>
      <c r="F15491" s="18">
        <v>45218</v>
      </c>
      <c r="G15491" s="19">
        <v>0.375</v>
      </c>
      <c r="H15491">
        <v>9</v>
      </c>
      <c r="I15491" s="13" t="s">
        <v>202</v>
      </c>
      <c r="J15491">
        <v>0</v>
      </c>
      <c r="K15491" s="13" t="s">
        <v>92</v>
      </c>
      <c r="L15491">
        <v>5</v>
      </c>
      <c r="M15491">
        <v>0</v>
      </c>
      <c r="N15491" s="13" t="s">
        <v>192</v>
      </c>
      <c r="O15491" s="13" t="s">
        <v>97</v>
      </c>
      <c r="P15491">
        <v>22</v>
      </c>
      <c r="Q15491" s="13" t="s">
        <v>97</v>
      </c>
      <c r="R15491" s="13" t="s">
        <v>208</v>
      </c>
      <c r="S15491" s="13" t="s">
        <v>196</v>
      </c>
      <c r="T15491">
        <v>1</v>
      </c>
      <c r="U15491">
        <v>0</v>
      </c>
      <c r="V15491">
        <v>1</v>
      </c>
      <c r="W15491" s="13" t="s">
        <v>101</v>
      </c>
      <c r="X15491">
        <v>0.45</v>
      </c>
    </row>
    <row r="15492" spans="1:24" x14ac:dyDescent="0.3">
      <c r="A15492">
        <v>15490</v>
      </c>
      <c r="B15492" t="s">
        <v>200</v>
      </c>
      <c r="C15492" t="s">
        <v>201</v>
      </c>
      <c r="D15492">
        <v>12.916065</v>
      </c>
      <c r="E15492">
        <v>80.115530000000007</v>
      </c>
      <c r="F15492" s="18">
        <v>44631</v>
      </c>
      <c r="G15492" s="19">
        <v>0.45833333333333298</v>
      </c>
      <c r="H15492">
        <v>11</v>
      </c>
      <c r="I15492" s="13" t="s">
        <v>211</v>
      </c>
      <c r="J15492">
        <v>0</v>
      </c>
      <c r="K15492" s="13" t="s">
        <v>214</v>
      </c>
      <c r="L15492">
        <v>4</v>
      </c>
      <c r="M15492">
        <v>1</v>
      </c>
      <c r="N15492" s="13" t="s">
        <v>94</v>
      </c>
      <c r="O15492" s="13" t="s">
        <v>95</v>
      </c>
      <c r="P15492">
        <v>17</v>
      </c>
      <c r="Q15492" s="13" t="s">
        <v>97</v>
      </c>
      <c r="R15492" s="13" t="s">
        <v>98</v>
      </c>
      <c r="S15492" s="13" t="s">
        <v>99</v>
      </c>
      <c r="T15492">
        <v>5</v>
      </c>
      <c r="U15492">
        <v>5</v>
      </c>
      <c r="V15492">
        <v>0</v>
      </c>
      <c r="W15492" s="13" t="s">
        <v>101</v>
      </c>
      <c r="X15492">
        <v>0.85</v>
      </c>
    </row>
    <row r="15493" spans="1:24" x14ac:dyDescent="0.3">
      <c r="A15493">
        <v>15491</v>
      </c>
      <c r="B15493" t="s">
        <v>197</v>
      </c>
      <c r="C15493" t="s">
        <v>198</v>
      </c>
      <c r="D15493">
        <v>30.728617</v>
      </c>
      <c r="E15493">
        <v>76.820994999999996</v>
      </c>
      <c r="F15493" s="18">
        <v>45229</v>
      </c>
      <c r="G15493" s="19">
        <v>0.375</v>
      </c>
      <c r="H15493">
        <v>9</v>
      </c>
      <c r="I15493" s="13" t="s">
        <v>204</v>
      </c>
      <c r="J15493">
        <v>0</v>
      </c>
      <c r="K15493" s="13" t="s">
        <v>214</v>
      </c>
      <c r="L15493">
        <v>5</v>
      </c>
      <c r="M15493">
        <v>1</v>
      </c>
      <c r="N15493" s="13" t="s">
        <v>192</v>
      </c>
      <c r="O15493" s="13" t="s">
        <v>97</v>
      </c>
      <c r="P15493">
        <v>25</v>
      </c>
      <c r="Q15493" s="13" t="s">
        <v>97</v>
      </c>
      <c r="R15493" s="13" t="s">
        <v>98</v>
      </c>
      <c r="S15493" s="13" t="s">
        <v>193</v>
      </c>
      <c r="T15493">
        <v>5</v>
      </c>
      <c r="U15493">
        <v>1</v>
      </c>
      <c r="V15493">
        <v>1</v>
      </c>
      <c r="W15493" s="13" t="s">
        <v>101</v>
      </c>
      <c r="X15493">
        <v>0.45</v>
      </c>
    </row>
    <row r="15494" spans="1:24" x14ac:dyDescent="0.3">
      <c r="A15494">
        <v>15492</v>
      </c>
      <c r="B15494" t="s">
        <v>217</v>
      </c>
      <c r="C15494" t="s">
        <v>218</v>
      </c>
      <c r="D15494">
        <v>22.415057999999998</v>
      </c>
      <c r="E15494">
        <v>88.356470000000002</v>
      </c>
      <c r="F15494" s="18">
        <v>44752</v>
      </c>
      <c r="G15494" s="19">
        <v>0.125</v>
      </c>
      <c r="H15494">
        <v>3</v>
      </c>
      <c r="I15494" s="13" t="s">
        <v>89</v>
      </c>
      <c r="J15494">
        <v>1</v>
      </c>
      <c r="K15494" s="13" t="s">
        <v>214</v>
      </c>
      <c r="L15494">
        <v>5</v>
      </c>
      <c r="M15494">
        <v>1</v>
      </c>
      <c r="N15494" s="13" t="s">
        <v>94</v>
      </c>
      <c r="O15494" s="13" t="s">
        <v>95</v>
      </c>
      <c r="P15494">
        <v>22</v>
      </c>
      <c r="Q15494" s="13" t="s">
        <v>95</v>
      </c>
      <c r="R15494" s="13" t="s">
        <v>98</v>
      </c>
      <c r="S15494" s="13" t="s">
        <v>196</v>
      </c>
      <c r="T15494">
        <v>4</v>
      </c>
      <c r="U15494">
        <v>4</v>
      </c>
      <c r="V15494">
        <v>0</v>
      </c>
      <c r="W15494" s="13" t="s">
        <v>101</v>
      </c>
      <c r="X15494">
        <v>0.45</v>
      </c>
    </row>
    <row r="15495" spans="1:24" x14ac:dyDescent="0.3">
      <c r="A15495">
        <v>15493</v>
      </c>
      <c r="B15495" t="s">
        <v>209</v>
      </c>
      <c r="C15495" t="s">
        <v>210</v>
      </c>
      <c r="D15495">
        <v>17.475528000000001</v>
      </c>
      <c r="E15495">
        <v>78.307333999999997</v>
      </c>
      <c r="F15495" s="18">
        <v>45623</v>
      </c>
      <c r="G15495" s="19">
        <v>0.875</v>
      </c>
      <c r="H15495">
        <v>21</v>
      </c>
      <c r="I15495" s="13" t="s">
        <v>194</v>
      </c>
      <c r="J15495">
        <v>0</v>
      </c>
      <c r="K15495" s="13" t="s">
        <v>214</v>
      </c>
      <c r="L15495">
        <v>2</v>
      </c>
      <c r="M15495">
        <v>1</v>
      </c>
      <c r="N15495" s="13" t="s">
        <v>94</v>
      </c>
      <c r="O15495" s="13" t="s">
        <v>95</v>
      </c>
      <c r="P15495">
        <v>20</v>
      </c>
      <c r="Q15495" s="13" t="s">
        <v>195</v>
      </c>
      <c r="R15495" s="13" t="s">
        <v>213</v>
      </c>
      <c r="S15495" s="13" t="s">
        <v>193</v>
      </c>
      <c r="T15495">
        <v>3</v>
      </c>
      <c r="U15495">
        <v>2</v>
      </c>
      <c r="V15495">
        <v>0</v>
      </c>
      <c r="W15495" s="13" t="s">
        <v>101</v>
      </c>
      <c r="X15495">
        <v>0.45</v>
      </c>
    </row>
    <row r="15496" spans="1:24" x14ac:dyDescent="0.3">
      <c r="A15496">
        <v>15494</v>
      </c>
      <c r="B15496" t="s">
        <v>79</v>
      </c>
      <c r="C15496" t="s">
        <v>80</v>
      </c>
      <c r="D15496">
        <v>18.547454999999999</v>
      </c>
      <c r="E15496">
        <v>73.832597000000007</v>
      </c>
      <c r="F15496" s="18">
        <v>45736</v>
      </c>
      <c r="G15496" s="19">
        <v>0.79166666666666696</v>
      </c>
      <c r="H15496">
        <v>19</v>
      </c>
      <c r="I15496" s="13" t="s">
        <v>202</v>
      </c>
      <c r="J15496">
        <v>0</v>
      </c>
      <c r="K15496" s="13" t="s">
        <v>214</v>
      </c>
      <c r="L15496">
        <v>1</v>
      </c>
      <c r="M15496">
        <v>0</v>
      </c>
      <c r="N15496" s="13" t="s">
        <v>192</v>
      </c>
      <c r="O15496" s="13" t="s">
        <v>97</v>
      </c>
      <c r="P15496">
        <v>34</v>
      </c>
      <c r="Q15496" s="13" t="s">
        <v>95</v>
      </c>
      <c r="R15496" s="13" t="s">
        <v>205</v>
      </c>
      <c r="S15496" s="13" t="s">
        <v>193</v>
      </c>
      <c r="T15496">
        <v>4</v>
      </c>
      <c r="U15496">
        <v>4</v>
      </c>
      <c r="V15496">
        <v>1</v>
      </c>
      <c r="W15496" s="13" t="s">
        <v>101</v>
      </c>
      <c r="X15496">
        <v>0.25</v>
      </c>
    </row>
    <row r="15497" spans="1:24" x14ac:dyDescent="0.3">
      <c r="A15497">
        <v>15495</v>
      </c>
      <c r="B15497" t="s">
        <v>200</v>
      </c>
      <c r="C15497" t="s">
        <v>201</v>
      </c>
      <c r="D15497">
        <v>13.034513</v>
      </c>
      <c r="E15497">
        <v>80.280161000000007</v>
      </c>
      <c r="F15497" s="18">
        <v>45361</v>
      </c>
      <c r="G15497" s="19">
        <v>0.95833333333333304</v>
      </c>
      <c r="H15497">
        <v>23</v>
      </c>
      <c r="I15497" s="13" t="s">
        <v>89</v>
      </c>
      <c r="J15497">
        <v>1</v>
      </c>
      <c r="K15497" s="13" t="s">
        <v>214</v>
      </c>
      <c r="L15497">
        <v>3</v>
      </c>
      <c r="M15497">
        <v>0</v>
      </c>
      <c r="N15497" s="13" t="s">
        <v>192</v>
      </c>
      <c r="O15497" s="13" t="s">
        <v>97</v>
      </c>
      <c r="P15497">
        <v>30</v>
      </c>
      <c r="Q15497" s="13" t="s">
        <v>95</v>
      </c>
      <c r="R15497" s="13" t="s">
        <v>205</v>
      </c>
      <c r="S15497" s="13" t="s">
        <v>196</v>
      </c>
      <c r="T15497">
        <v>5</v>
      </c>
      <c r="U15497">
        <v>1</v>
      </c>
      <c r="V15497">
        <v>0</v>
      </c>
      <c r="W15497" s="13" t="s">
        <v>101</v>
      </c>
      <c r="X15497">
        <v>0.1</v>
      </c>
    </row>
    <row r="15498" spans="1:24" x14ac:dyDescent="0.3">
      <c r="A15498">
        <v>15496</v>
      </c>
      <c r="B15498" t="s">
        <v>217</v>
      </c>
      <c r="C15498" t="s">
        <v>218</v>
      </c>
      <c r="D15498">
        <v>22.442428</v>
      </c>
      <c r="E15498">
        <v>88.315380000000005</v>
      </c>
      <c r="F15498" s="18">
        <v>45374</v>
      </c>
      <c r="G15498" s="19">
        <v>0.29166666666666702</v>
      </c>
      <c r="H15498">
        <v>7</v>
      </c>
      <c r="I15498" s="13" t="s">
        <v>219</v>
      </c>
      <c r="J15498">
        <v>1</v>
      </c>
      <c r="K15498" s="13" t="s">
        <v>191</v>
      </c>
      <c r="L15498">
        <v>4</v>
      </c>
      <c r="M15498">
        <v>0</v>
      </c>
      <c r="N15498" s="13" t="s">
        <v>94</v>
      </c>
      <c r="O15498" s="13" t="s">
        <v>95</v>
      </c>
      <c r="P15498">
        <v>32</v>
      </c>
      <c r="Q15498" s="13" t="s">
        <v>195</v>
      </c>
      <c r="R15498" s="13" t="s">
        <v>205</v>
      </c>
      <c r="S15498" s="13" t="s">
        <v>196</v>
      </c>
      <c r="T15498">
        <v>2</v>
      </c>
      <c r="U15498">
        <v>2</v>
      </c>
      <c r="V15498">
        <v>0</v>
      </c>
      <c r="W15498" s="13" t="s">
        <v>101</v>
      </c>
      <c r="X15498">
        <v>0.45</v>
      </c>
    </row>
    <row r="15499" spans="1:24" x14ac:dyDescent="0.3">
      <c r="A15499">
        <v>15497</v>
      </c>
      <c r="B15499" t="s">
        <v>197</v>
      </c>
      <c r="C15499" t="s">
        <v>198</v>
      </c>
      <c r="D15499">
        <v>30.777092</v>
      </c>
      <c r="E15499">
        <v>76.719147000000007</v>
      </c>
      <c r="F15499" s="18">
        <v>45201</v>
      </c>
      <c r="G15499" s="19">
        <v>0.95833333333333304</v>
      </c>
      <c r="H15499">
        <v>23</v>
      </c>
      <c r="I15499" s="13" t="s">
        <v>204</v>
      </c>
      <c r="J15499">
        <v>0</v>
      </c>
      <c r="K15499" s="13" t="s">
        <v>214</v>
      </c>
      <c r="L15499">
        <v>2</v>
      </c>
      <c r="M15499">
        <v>1</v>
      </c>
      <c r="N15499" s="13" t="s">
        <v>192</v>
      </c>
      <c r="O15499" s="13" t="s">
        <v>97</v>
      </c>
      <c r="P15499">
        <v>31</v>
      </c>
      <c r="Q15499" s="13" t="s">
        <v>97</v>
      </c>
      <c r="R15499" s="13" t="s">
        <v>205</v>
      </c>
      <c r="S15499" s="13" t="s">
        <v>196</v>
      </c>
      <c r="T15499">
        <v>5</v>
      </c>
      <c r="U15499">
        <v>5</v>
      </c>
      <c r="V15499">
        <v>0</v>
      </c>
      <c r="W15499" s="13" t="s">
        <v>101</v>
      </c>
      <c r="X15499">
        <v>0.3</v>
      </c>
    </row>
    <row r="15500" spans="1:24" x14ac:dyDescent="0.3">
      <c r="A15500">
        <v>15498</v>
      </c>
      <c r="B15500" t="s">
        <v>209</v>
      </c>
      <c r="C15500" t="s">
        <v>210</v>
      </c>
      <c r="D15500">
        <v>17.515954000000001</v>
      </c>
      <c r="E15500">
        <v>78.231431000000001</v>
      </c>
      <c r="F15500" s="18">
        <v>44684</v>
      </c>
      <c r="G15500" s="19">
        <v>0.70833333333333304</v>
      </c>
      <c r="H15500">
        <v>17</v>
      </c>
      <c r="I15500" s="13" t="s">
        <v>215</v>
      </c>
      <c r="J15500">
        <v>0</v>
      </c>
      <c r="K15500" s="13" t="s">
        <v>92</v>
      </c>
      <c r="L15500">
        <v>6</v>
      </c>
      <c r="M15500">
        <v>0</v>
      </c>
      <c r="N15500" s="13" t="s">
        <v>192</v>
      </c>
      <c r="O15500" s="13" t="s">
        <v>97</v>
      </c>
      <c r="P15500">
        <v>36</v>
      </c>
      <c r="Q15500" s="13" t="s">
        <v>97</v>
      </c>
      <c r="R15500" s="13" t="s">
        <v>98</v>
      </c>
      <c r="S15500" s="13" t="s">
        <v>196</v>
      </c>
      <c r="T15500">
        <v>5</v>
      </c>
      <c r="U15500">
        <v>1</v>
      </c>
      <c r="V15500">
        <v>1</v>
      </c>
      <c r="W15500" s="13" t="s">
        <v>101</v>
      </c>
      <c r="X15500">
        <v>0.45</v>
      </c>
    </row>
    <row r="15501" spans="1:24" x14ac:dyDescent="0.3">
      <c r="A15501">
        <v>15499</v>
      </c>
      <c r="B15501" t="s">
        <v>200</v>
      </c>
      <c r="C15501" t="s">
        <v>201</v>
      </c>
      <c r="D15501">
        <v>12.965526000000001</v>
      </c>
      <c r="E15501">
        <v>80.220290000000006</v>
      </c>
      <c r="F15501" s="18">
        <v>44798</v>
      </c>
      <c r="G15501" s="19">
        <v>4.1666666666666699E-2</v>
      </c>
      <c r="H15501">
        <v>1</v>
      </c>
      <c r="I15501" s="13" t="s">
        <v>202</v>
      </c>
      <c r="J15501">
        <v>0</v>
      </c>
      <c r="K15501" s="13" t="s">
        <v>92</v>
      </c>
      <c r="L15501">
        <v>2</v>
      </c>
      <c r="M15501">
        <v>1</v>
      </c>
      <c r="N15501" s="13" t="s">
        <v>192</v>
      </c>
      <c r="O15501" s="13" t="s">
        <v>97</v>
      </c>
      <c r="P15501">
        <v>33</v>
      </c>
      <c r="Q15501" s="13" t="s">
        <v>95</v>
      </c>
      <c r="R15501" s="13" t="s">
        <v>213</v>
      </c>
      <c r="S15501" s="13" t="s">
        <v>193</v>
      </c>
      <c r="T15501">
        <v>4</v>
      </c>
      <c r="U15501">
        <v>4</v>
      </c>
      <c r="V15501">
        <v>0</v>
      </c>
      <c r="W15501" s="13" t="s">
        <v>101</v>
      </c>
      <c r="X15501">
        <v>0.1</v>
      </c>
    </row>
    <row r="15502" spans="1:24" x14ac:dyDescent="0.3">
      <c r="A15502">
        <v>15500</v>
      </c>
      <c r="B15502" t="s">
        <v>203</v>
      </c>
      <c r="C15502" t="s">
        <v>203</v>
      </c>
      <c r="D15502">
        <v>28.423964999999999</v>
      </c>
      <c r="E15502">
        <v>77.12012</v>
      </c>
      <c r="F15502" s="18">
        <v>44831</v>
      </c>
      <c r="G15502" s="19">
        <v>0.20833333333333301</v>
      </c>
      <c r="H15502">
        <v>5</v>
      </c>
      <c r="I15502" s="13" t="s">
        <v>215</v>
      </c>
      <c r="J15502">
        <v>0</v>
      </c>
      <c r="K15502" s="13" t="s">
        <v>92</v>
      </c>
      <c r="L15502">
        <v>4</v>
      </c>
      <c r="M15502">
        <v>0</v>
      </c>
      <c r="N15502" s="13" t="s">
        <v>192</v>
      </c>
      <c r="O15502" s="13" t="s">
        <v>97</v>
      </c>
      <c r="P15502">
        <v>33</v>
      </c>
      <c r="Q15502" s="13" t="s">
        <v>95</v>
      </c>
      <c r="R15502" s="13" t="s">
        <v>208</v>
      </c>
      <c r="S15502" s="13" t="s">
        <v>196</v>
      </c>
      <c r="T15502">
        <v>2</v>
      </c>
      <c r="U15502">
        <v>2</v>
      </c>
      <c r="V15502">
        <v>0</v>
      </c>
      <c r="W15502" s="13" t="s">
        <v>101</v>
      </c>
      <c r="X15502">
        <v>0.1</v>
      </c>
    </row>
    <row r="15503" spans="1:24" x14ac:dyDescent="0.3">
      <c r="A15503">
        <v>15501</v>
      </c>
      <c r="B15503" t="s">
        <v>203</v>
      </c>
      <c r="C15503" t="s">
        <v>203</v>
      </c>
      <c r="D15503">
        <v>28.620781000000001</v>
      </c>
      <c r="E15503">
        <v>76.906892999999997</v>
      </c>
      <c r="F15503" s="18">
        <v>45189</v>
      </c>
      <c r="G15503" s="19">
        <v>0.29166666666666702</v>
      </c>
      <c r="H15503">
        <v>7</v>
      </c>
      <c r="I15503" s="13" t="s">
        <v>194</v>
      </c>
      <c r="J15503">
        <v>0</v>
      </c>
      <c r="K15503" s="13" t="s">
        <v>191</v>
      </c>
      <c r="L15503">
        <v>5</v>
      </c>
      <c r="M15503">
        <v>1</v>
      </c>
      <c r="N15503" s="13" t="s">
        <v>192</v>
      </c>
      <c r="O15503" s="13" t="s">
        <v>97</v>
      </c>
      <c r="P15503">
        <v>31</v>
      </c>
      <c r="Q15503" s="13" t="s">
        <v>195</v>
      </c>
      <c r="R15503" s="13" t="s">
        <v>208</v>
      </c>
      <c r="S15503" s="13" t="s">
        <v>193</v>
      </c>
      <c r="T15503">
        <v>3</v>
      </c>
      <c r="U15503">
        <v>1</v>
      </c>
      <c r="V15503">
        <v>0</v>
      </c>
      <c r="W15503" s="13" t="s">
        <v>101</v>
      </c>
      <c r="X15503">
        <v>0.1</v>
      </c>
    </row>
    <row r="15504" spans="1:24" x14ac:dyDescent="0.3">
      <c r="A15504">
        <v>15502</v>
      </c>
      <c r="B15504" t="s">
        <v>200</v>
      </c>
      <c r="C15504" t="s">
        <v>201</v>
      </c>
      <c r="D15504">
        <v>13.029983</v>
      </c>
      <c r="E15504">
        <v>80.179607000000004</v>
      </c>
      <c r="F15504" s="18">
        <v>45464</v>
      </c>
      <c r="G15504" s="19">
        <v>0.95833333333333304</v>
      </c>
      <c r="H15504">
        <v>23</v>
      </c>
      <c r="I15504" s="13" t="s">
        <v>211</v>
      </c>
      <c r="J15504">
        <v>0</v>
      </c>
      <c r="K15504" s="13" t="s">
        <v>191</v>
      </c>
      <c r="L15504">
        <v>3</v>
      </c>
      <c r="M15504">
        <v>0</v>
      </c>
      <c r="N15504" s="13" t="s">
        <v>192</v>
      </c>
      <c r="O15504" s="13" t="s">
        <v>97</v>
      </c>
      <c r="P15504">
        <v>38</v>
      </c>
      <c r="Q15504" s="13" t="s">
        <v>195</v>
      </c>
      <c r="R15504" s="13" t="s">
        <v>208</v>
      </c>
      <c r="S15504" s="13" t="s">
        <v>193</v>
      </c>
      <c r="T15504">
        <v>2</v>
      </c>
      <c r="U15504">
        <v>1</v>
      </c>
      <c r="V15504">
        <v>0</v>
      </c>
      <c r="W15504" s="13" t="s">
        <v>101</v>
      </c>
      <c r="X15504">
        <v>0.1</v>
      </c>
    </row>
    <row r="15505" spans="1:24" x14ac:dyDescent="0.3">
      <c r="A15505">
        <v>15503</v>
      </c>
      <c r="B15505" t="s">
        <v>79</v>
      </c>
      <c r="C15505" t="s">
        <v>80</v>
      </c>
      <c r="D15505">
        <v>18.414542999999998</v>
      </c>
      <c r="E15505">
        <v>73.824601999999999</v>
      </c>
      <c r="F15505" s="18">
        <v>44906</v>
      </c>
      <c r="G15505" s="19">
        <v>0.75</v>
      </c>
      <c r="H15505">
        <v>18</v>
      </c>
      <c r="I15505" s="13" t="s">
        <v>89</v>
      </c>
      <c r="J15505">
        <v>1</v>
      </c>
      <c r="K15505" s="13" t="s">
        <v>92</v>
      </c>
      <c r="L15505">
        <v>1</v>
      </c>
      <c r="M15505">
        <v>1</v>
      </c>
      <c r="N15505" s="13" t="s">
        <v>212</v>
      </c>
      <c r="O15505" s="13" t="s">
        <v>195</v>
      </c>
      <c r="P15505">
        <v>20</v>
      </c>
      <c r="Q15505" s="13" t="s">
        <v>97</v>
      </c>
      <c r="R15505" s="13" t="s">
        <v>208</v>
      </c>
      <c r="S15505" s="13" t="s">
        <v>196</v>
      </c>
      <c r="T15505">
        <v>2</v>
      </c>
      <c r="U15505">
        <v>2</v>
      </c>
      <c r="V15505">
        <v>1</v>
      </c>
      <c r="W15505" s="13" t="s">
        <v>101</v>
      </c>
      <c r="X15505">
        <v>0.6</v>
      </c>
    </row>
    <row r="15506" spans="1:24" x14ac:dyDescent="0.3">
      <c r="A15506">
        <v>15504</v>
      </c>
      <c r="B15506" t="s">
        <v>197</v>
      </c>
      <c r="C15506" t="s">
        <v>198</v>
      </c>
      <c r="D15506">
        <v>30.765411</v>
      </c>
      <c r="E15506">
        <v>76.774174000000002</v>
      </c>
      <c r="F15506" s="18">
        <v>45198</v>
      </c>
      <c r="G15506" s="19">
        <v>0.5</v>
      </c>
      <c r="H15506">
        <v>12</v>
      </c>
      <c r="I15506" s="13" t="s">
        <v>211</v>
      </c>
      <c r="J15506">
        <v>0</v>
      </c>
      <c r="K15506" s="13" t="s">
        <v>92</v>
      </c>
      <c r="L15506">
        <v>4</v>
      </c>
      <c r="M15506">
        <v>1</v>
      </c>
      <c r="N15506" s="13" t="s">
        <v>192</v>
      </c>
      <c r="O15506" s="13" t="s">
        <v>97</v>
      </c>
      <c r="P15506">
        <v>33</v>
      </c>
      <c r="Q15506" s="13" t="s">
        <v>95</v>
      </c>
      <c r="R15506" s="13" t="s">
        <v>213</v>
      </c>
      <c r="S15506" s="13" t="s">
        <v>196</v>
      </c>
      <c r="T15506">
        <v>3</v>
      </c>
      <c r="U15506">
        <v>3</v>
      </c>
      <c r="V15506">
        <v>0</v>
      </c>
      <c r="W15506" s="13" t="s">
        <v>101</v>
      </c>
      <c r="X15506">
        <v>0.1</v>
      </c>
    </row>
    <row r="15507" spans="1:24" x14ac:dyDescent="0.3">
      <c r="A15507">
        <v>15505</v>
      </c>
      <c r="B15507" t="s">
        <v>197</v>
      </c>
      <c r="C15507" t="s">
        <v>198</v>
      </c>
      <c r="D15507">
        <v>30.757543999999999</v>
      </c>
      <c r="E15507">
        <v>76.789704999999998</v>
      </c>
      <c r="F15507" s="18">
        <v>45367</v>
      </c>
      <c r="G15507" s="19">
        <v>0.5</v>
      </c>
      <c r="H15507">
        <v>12</v>
      </c>
      <c r="I15507" s="13" t="s">
        <v>219</v>
      </c>
      <c r="J15507">
        <v>1</v>
      </c>
      <c r="K15507" s="13" t="s">
        <v>191</v>
      </c>
      <c r="L15507">
        <v>5</v>
      </c>
      <c r="M15507">
        <v>1</v>
      </c>
      <c r="N15507" s="13" t="s">
        <v>212</v>
      </c>
      <c r="O15507" s="13" t="s">
        <v>95</v>
      </c>
      <c r="P15507">
        <v>36</v>
      </c>
      <c r="Q15507" s="13" t="s">
        <v>195</v>
      </c>
      <c r="R15507" s="13" t="s">
        <v>98</v>
      </c>
      <c r="S15507" s="13" t="s">
        <v>99</v>
      </c>
      <c r="T15507">
        <v>4</v>
      </c>
      <c r="U15507">
        <v>4</v>
      </c>
      <c r="V15507">
        <v>0</v>
      </c>
      <c r="W15507" s="13" t="s">
        <v>101</v>
      </c>
      <c r="X15507">
        <v>0.65</v>
      </c>
    </row>
    <row r="15508" spans="1:24" x14ac:dyDescent="0.3">
      <c r="A15508">
        <v>15506</v>
      </c>
      <c r="B15508" t="s">
        <v>190</v>
      </c>
      <c r="C15508" t="s">
        <v>80</v>
      </c>
      <c r="D15508">
        <v>19.122926</v>
      </c>
      <c r="E15508">
        <v>72.773304999999993</v>
      </c>
      <c r="F15508" s="18">
        <v>44823</v>
      </c>
      <c r="G15508" s="19">
        <v>8.3333333333333301E-2</v>
      </c>
      <c r="H15508">
        <v>2</v>
      </c>
      <c r="I15508" s="13" t="s">
        <v>204</v>
      </c>
      <c r="J15508">
        <v>0</v>
      </c>
      <c r="K15508" s="13" t="s">
        <v>92</v>
      </c>
      <c r="L15508">
        <v>6</v>
      </c>
      <c r="M15508">
        <v>1</v>
      </c>
      <c r="N15508" s="13" t="s">
        <v>192</v>
      </c>
      <c r="O15508" s="13" t="s">
        <v>97</v>
      </c>
      <c r="P15508">
        <v>31</v>
      </c>
      <c r="Q15508" s="13" t="s">
        <v>97</v>
      </c>
      <c r="R15508" s="13" t="s">
        <v>213</v>
      </c>
      <c r="S15508" s="13" t="s">
        <v>193</v>
      </c>
      <c r="T15508">
        <v>3</v>
      </c>
      <c r="U15508">
        <v>0</v>
      </c>
      <c r="V15508">
        <v>0</v>
      </c>
      <c r="W15508" s="13" t="s">
        <v>101</v>
      </c>
      <c r="X15508">
        <v>0.3</v>
      </c>
    </row>
    <row r="15509" spans="1:24" x14ac:dyDescent="0.3">
      <c r="A15509">
        <v>15507</v>
      </c>
      <c r="B15509" t="s">
        <v>79</v>
      </c>
      <c r="C15509" t="s">
        <v>80</v>
      </c>
      <c r="D15509">
        <v>18.554680999999999</v>
      </c>
      <c r="E15509">
        <v>73.838337999999993</v>
      </c>
      <c r="F15509" s="18">
        <v>44920</v>
      </c>
      <c r="G15509" s="19">
        <v>0.41666666666666702</v>
      </c>
      <c r="H15509">
        <v>10</v>
      </c>
      <c r="I15509" s="13" t="s">
        <v>89</v>
      </c>
      <c r="J15509">
        <v>1</v>
      </c>
      <c r="K15509" s="13" t="s">
        <v>191</v>
      </c>
      <c r="L15509">
        <v>2</v>
      </c>
      <c r="M15509">
        <v>1</v>
      </c>
      <c r="N15509" s="13" t="s">
        <v>94</v>
      </c>
      <c r="O15509" s="13" t="s">
        <v>95</v>
      </c>
      <c r="P15509">
        <v>19</v>
      </c>
      <c r="Q15509" s="13" t="s">
        <v>97</v>
      </c>
      <c r="R15509" s="13" t="s">
        <v>205</v>
      </c>
      <c r="S15509" s="13" t="s">
        <v>196</v>
      </c>
      <c r="T15509">
        <v>1</v>
      </c>
      <c r="U15509">
        <v>0</v>
      </c>
      <c r="V15509">
        <v>1</v>
      </c>
      <c r="W15509" s="13" t="s">
        <v>101</v>
      </c>
      <c r="X15509">
        <v>0.8</v>
      </c>
    </row>
    <row r="15510" spans="1:24" x14ac:dyDescent="0.3">
      <c r="A15510">
        <v>15508</v>
      </c>
      <c r="B15510" t="s">
        <v>203</v>
      </c>
      <c r="C15510" t="s">
        <v>203</v>
      </c>
      <c r="D15510">
        <v>28.548088</v>
      </c>
      <c r="E15510">
        <v>76.965909999999994</v>
      </c>
      <c r="F15510" s="18">
        <v>45657</v>
      </c>
      <c r="G15510" s="19">
        <v>0.5</v>
      </c>
      <c r="H15510">
        <v>12</v>
      </c>
      <c r="I15510" s="13" t="s">
        <v>215</v>
      </c>
      <c r="J15510">
        <v>0</v>
      </c>
      <c r="K15510" s="13" t="s">
        <v>191</v>
      </c>
      <c r="L15510">
        <v>6</v>
      </c>
      <c r="M15510">
        <v>0</v>
      </c>
      <c r="N15510" s="13" t="s">
        <v>94</v>
      </c>
      <c r="O15510" s="13" t="s">
        <v>95</v>
      </c>
      <c r="P15510">
        <v>30</v>
      </c>
      <c r="Q15510" s="13" t="s">
        <v>97</v>
      </c>
      <c r="R15510" s="13" t="s">
        <v>199</v>
      </c>
      <c r="S15510" s="13" t="s">
        <v>196</v>
      </c>
      <c r="T15510">
        <v>3</v>
      </c>
      <c r="U15510">
        <v>1</v>
      </c>
      <c r="V15510">
        <v>0</v>
      </c>
      <c r="W15510" s="13" t="s">
        <v>101</v>
      </c>
      <c r="X15510">
        <v>0.65</v>
      </c>
    </row>
    <row r="15511" spans="1:24" x14ac:dyDescent="0.3">
      <c r="A15511">
        <v>15509</v>
      </c>
      <c r="B15511" t="s">
        <v>200</v>
      </c>
      <c r="C15511" t="s">
        <v>201</v>
      </c>
      <c r="D15511">
        <v>13.141626</v>
      </c>
      <c r="E15511">
        <v>80.204147000000006</v>
      </c>
      <c r="F15511" s="18">
        <v>45314</v>
      </c>
      <c r="G15511" s="19">
        <v>0.29166666666666702</v>
      </c>
      <c r="H15511">
        <v>7</v>
      </c>
      <c r="I15511" s="13" t="s">
        <v>215</v>
      </c>
      <c r="J15511">
        <v>0</v>
      </c>
      <c r="K15511" s="13" t="s">
        <v>92</v>
      </c>
      <c r="L15511">
        <v>6</v>
      </c>
      <c r="M15511">
        <v>0</v>
      </c>
      <c r="N15511" s="13" t="s">
        <v>94</v>
      </c>
      <c r="O15511" s="13" t="s">
        <v>95</v>
      </c>
      <c r="P15511">
        <v>36</v>
      </c>
      <c r="Q15511" s="13" t="s">
        <v>195</v>
      </c>
      <c r="R15511" s="13" t="s">
        <v>205</v>
      </c>
      <c r="S15511" s="13" t="s">
        <v>196</v>
      </c>
      <c r="T15511">
        <v>2</v>
      </c>
      <c r="U15511">
        <v>1</v>
      </c>
      <c r="V15511">
        <v>0</v>
      </c>
      <c r="W15511" s="13" t="s">
        <v>101</v>
      </c>
      <c r="X15511">
        <v>0.45</v>
      </c>
    </row>
    <row r="15512" spans="1:24" x14ac:dyDescent="0.3">
      <c r="A15512">
        <v>15510</v>
      </c>
      <c r="B15512" t="s">
        <v>217</v>
      </c>
      <c r="C15512" t="s">
        <v>218</v>
      </c>
      <c r="D15512">
        <v>22.438298</v>
      </c>
      <c r="E15512">
        <v>88.207659000000007</v>
      </c>
      <c r="F15512" s="18">
        <v>45291</v>
      </c>
      <c r="G15512" s="19">
        <v>0.5</v>
      </c>
      <c r="H15512">
        <v>12</v>
      </c>
      <c r="I15512" s="13" t="s">
        <v>89</v>
      </c>
      <c r="J15512">
        <v>1</v>
      </c>
      <c r="K15512" s="13" t="s">
        <v>214</v>
      </c>
      <c r="L15512">
        <v>2</v>
      </c>
      <c r="M15512">
        <v>1</v>
      </c>
      <c r="N15512" s="13" t="s">
        <v>212</v>
      </c>
      <c r="O15512" s="13" t="s">
        <v>195</v>
      </c>
      <c r="P15512">
        <v>32</v>
      </c>
      <c r="Q15512" s="13" t="s">
        <v>95</v>
      </c>
      <c r="R15512" s="13" t="s">
        <v>98</v>
      </c>
      <c r="S15512" s="13" t="s">
        <v>196</v>
      </c>
      <c r="T15512">
        <v>5</v>
      </c>
      <c r="U15512">
        <v>1</v>
      </c>
      <c r="V15512">
        <v>0</v>
      </c>
      <c r="W15512" s="13" t="s">
        <v>101</v>
      </c>
      <c r="X15512">
        <v>0.25</v>
      </c>
    </row>
    <row r="15513" spans="1:24" x14ac:dyDescent="0.3">
      <c r="A15513">
        <v>15511</v>
      </c>
      <c r="B15513" t="s">
        <v>203</v>
      </c>
      <c r="C15513" t="s">
        <v>203</v>
      </c>
      <c r="D15513">
        <v>28.473409</v>
      </c>
      <c r="E15513">
        <v>76.954209000000006</v>
      </c>
      <c r="F15513" s="18">
        <v>45290</v>
      </c>
      <c r="G15513" s="19">
        <v>0.5</v>
      </c>
      <c r="H15513">
        <v>12</v>
      </c>
      <c r="I15513" s="13" t="s">
        <v>219</v>
      </c>
      <c r="J15513">
        <v>1</v>
      </c>
      <c r="K15513" s="13" t="s">
        <v>214</v>
      </c>
      <c r="L15513">
        <v>2</v>
      </c>
      <c r="M15513">
        <v>0</v>
      </c>
      <c r="N15513" s="13" t="s">
        <v>94</v>
      </c>
      <c r="O15513" s="13" t="s">
        <v>95</v>
      </c>
      <c r="P15513">
        <v>17</v>
      </c>
      <c r="Q15513" s="13" t="s">
        <v>97</v>
      </c>
      <c r="R15513" s="13" t="s">
        <v>98</v>
      </c>
      <c r="S15513" s="13" t="s">
        <v>196</v>
      </c>
      <c r="T15513">
        <v>2</v>
      </c>
      <c r="U15513">
        <v>0</v>
      </c>
      <c r="V15513">
        <v>0</v>
      </c>
      <c r="W15513" s="13" t="s">
        <v>101</v>
      </c>
      <c r="X15513">
        <v>0.65</v>
      </c>
    </row>
    <row r="15514" spans="1:24" x14ac:dyDescent="0.3">
      <c r="A15514">
        <v>15512</v>
      </c>
      <c r="B15514" t="s">
        <v>79</v>
      </c>
      <c r="C15514" t="s">
        <v>80</v>
      </c>
      <c r="D15514">
        <v>18.621464</v>
      </c>
      <c r="E15514">
        <v>73.824567000000002</v>
      </c>
      <c r="F15514" s="18">
        <v>45261</v>
      </c>
      <c r="G15514" s="19">
        <v>0.5</v>
      </c>
      <c r="H15514">
        <v>12</v>
      </c>
      <c r="I15514" s="13" t="s">
        <v>211</v>
      </c>
      <c r="J15514">
        <v>0</v>
      </c>
      <c r="K15514" s="13" t="s">
        <v>191</v>
      </c>
      <c r="L15514">
        <v>4</v>
      </c>
      <c r="M15514">
        <v>0</v>
      </c>
      <c r="N15514" s="13" t="s">
        <v>94</v>
      </c>
      <c r="O15514" s="13" t="s">
        <v>95</v>
      </c>
      <c r="P15514">
        <v>38</v>
      </c>
      <c r="Q15514" s="13" t="s">
        <v>195</v>
      </c>
      <c r="R15514" s="13" t="s">
        <v>199</v>
      </c>
      <c r="S15514" s="13" t="s">
        <v>196</v>
      </c>
      <c r="T15514">
        <v>1</v>
      </c>
      <c r="U15514">
        <v>0</v>
      </c>
      <c r="V15514">
        <v>0</v>
      </c>
      <c r="W15514" s="13" t="s">
        <v>101</v>
      </c>
      <c r="X15514">
        <v>0.45</v>
      </c>
    </row>
    <row r="15515" spans="1:24" x14ac:dyDescent="0.3">
      <c r="A15515">
        <v>15513</v>
      </c>
      <c r="B15515" t="s">
        <v>206</v>
      </c>
      <c r="C15515" t="s">
        <v>207</v>
      </c>
      <c r="D15515">
        <v>12.925407999999999</v>
      </c>
      <c r="E15515">
        <v>77.567702999999995</v>
      </c>
      <c r="F15515" s="18">
        <v>44744</v>
      </c>
      <c r="G15515" s="19">
        <v>0.79166666666666696</v>
      </c>
      <c r="H15515">
        <v>19</v>
      </c>
      <c r="I15515" s="13" t="s">
        <v>219</v>
      </c>
      <c r="J15515">
        <v>1</v>
      </c>
      <c r="K15515" s="13" t="s">
        <v>92</v>
      </c>
      <c r="L15515">
        <v>5</v>
      </c>
      <c r="M15515">
        <v>0</v>
      </c>
      <c r="N15515" s="13" t="s">
        <v>94</v>
      </c>
      <c r="O15515" s="13" t="s">
        <v>95</v>
      </c>
      <c r="P15515">
        <v>33</v>
      </c>
      <c r="Q15515" s="13" t="s">
        <v>97</v>
      </c>
      <c r="R15515" s="13" t="s">
        <v>205</v>
      </c>
      <c r="S15515" s="13" t="s">
        <v>193</v>
      </c>
      <c r="T15515">
        <v>3</v>
      </c>
      <c r="U15515">
        <v>3</v>
      </c>
      <c r="V15515">
        <v>1</v>
      </c>
      <c r="W15515" s="13" t="s">
        <v>101</v>
      </c>
      <c r="X15515">
        <v>0.8</v>
      </c>
    </row>
    <row r="15516" spans="1:24" x14ac:dyDescent="0.3">
      <c r="A15516">
        <v>15514</v>
      </c>
      <c r="B15516" t="s">
        <v>217</v>
      </c>
      <c r="C15516" t="s">
        <v>218</v>
      </c>
      <c r="D15516">
        <v>22.503582000000002</v>
      </c>
      <c r="E15516">
        <v>88.351528000000002</v>
      </c>
      <c r="F15516" s="18">
        <v>44744</v>
      </c>
      <c r="G15516" s="19">
        <v>0.5</v>
      </c>
      <c r="H15516">
        <v>12</v>
      </c>
      <c r="I15516" s="13" t="s">
        <v>219</v>
      </c>
      <c r="J15516">
        <v>1</v>
      </c>
      <c r="K15516" s="13" t="s">
        <v>214</v>
      </c>
      <c r="L15516">
        <v>5</v>
      </c>
      <c r="M15516">
        <v>1</v>
      </c>
      <c r="N15516" s="13" t="s">
        <v>94</v>
      </c>
      <c r="O15516" s="13" t="s">
        <v>95</v>
      </c>
      <c r="P15516">
        <v>29</v>
      </c>
      <c r="Q15516" s="13" t="s">
        <v>95</v>
      </c>
      <c r="R15516" s="13" t="s">
        <v>208</v>
      </c>
      <c r="S15516" s="13" t="s">
        <v>196</v>
      </c>
      <c r="T15516">
        <v>5</v>
      </c>
      <c r="U15516">
        <v>3</v>
      </c>
      <c r="V15516">
        <v>0</v>
      </c>
      <c r="W15516" s="13" t="s">
        <v>101</v>
      </c>
      <c r="X15516">
        <v>0.45</v>
      </c>
    </row>
    <row r="15517" spans="1:24" x14ac:dyDescent="0.3">
      <c r="A15517">
        <v>15515</v>
      </c>
      <c r="B15517" t="s">
        <v>197</v>
      </c>
      <c r="C15517" t="s">
        <v>198</v>
      </c>
      <c r="D15517">
        <v>30.759737999999999</v>
      </c>
      <c r="E15517">
        <v>76.894127999999995</v>
      </c>
      <c r="F15517" s="18">
        <v>45518</v>
      </c>
      <c r="G15517" s="19">
        <v>0.58333333333333304</v>
      </c>
      <c r="H15517">
        <v>14</v>
      </c>
      <c r="I15517" s="13" t="s">
        <v>194</v>
      </c>
      <c r="J15517">
        <v>0</v>
      </c>
      <c r="K15517" s="13" t="s">
        <v>191</v>
      </c>
      <c r="L15517">
        <v>4</v>
      </c>
      <c r="M15517">
        <v>0</v>
      </c>
      <c r="N15517" s="13" t="s">
        <v>212</v>
      </c>
      <c r="O15517" s="13" t="s">
        <v>195</v>
      </c>
      <c r="P15517">
        <v>34</v>
      </c>
      <c r="Q15517" s="13" t="s">
        <v>97</v>
      </c>
      <c r="R15517" s="13" t="s">
        <v>205</v>
      </c>
      <c r="S15517" s="13" t="s">
        <v>196</v>
      </c>
      <c r="T15517">
        <v>2</v>
      </c>
      <c r="U15517">
        <v>0</v>
      </c>
      <c r="V15517">
        <v>0</v>
      </c>
      <c r="W15517" s="13" t="s">
        <v>101</v>
      </c>
      <c r="X15517">
        <v>0.45</v>
      </c>
    </row>
    <row r="15518" spans="1:24" x14ac:dyDescent="0.3">
      <c r="A15518">
        <v>15516</v>
      </c>
      <c r="B15518" t="s">
        <v>190</v>
      </c>
      <c r="C15518" t="s">
        <v>80</v>
      </c>
      <c r="D15518">
        <v>19.024096</v>
      </c>
      <c r="E15518">
        <v>72.915548000000001</v>
      </c>
      <c r="F15518" s="18">
        <v>45459</v>
      </c>
      <c r="G15518" s="19">
        <v>0.625</v>
      </c>
      <c r="H15518">
        <v>15</v>
      </c>
      <c r="I15518" s="13" t="s">
        <v>89</v>
      </c>
      <c r="J15518">
        <v>1</v>
      </c>
      <c r="K15518" s="13" t="s">
        <v>92</v>
      </c>
      <c r="L15518">
        <v>4</v>
      </c>
      <c r="M15518">
        <v>1</v>
      </c>
      <c r="N15518" s="13" t="s">
        <v>212</v>
      </c>
      <c r="O15518" s="13" t="s">
        <v>195</v>
      </c>
      <c r="P15518">
        <v>26</v>
      </c>
      <c r="Q15518" s="13" t="s">
        <v>95</v>
      </c>
      <c r="R15518" s="13" t="s">
        <v>98</v>
      </c>
      <c r="S15518" s="13" t="s">
        <v>196</v>
      </c>
      <c r="T15518">
        <v>2</v>
      </c>
      <c r="U15518">
        <v>1</v>
      </c>
      <c r="V15518">
        <v>0</v>
      </c>
      <c r="W15518" s="13" t="s">
        <v>101</v>
      </c>
      <c r="X15518">
        <v>0.25</v>
      </c>
    </row>
    <row r="15519" spans="1:24" x14ac:dyDescent="0.3">
      <c r="A15519">
        <v>15517</v>
      </c>
      <c r="B15519" t="s">
        <v>190</v>
      </c>
      <c r="C15519" t="s">
        <v>80</v>
      </c>
      <c r="D15519">
        <v>19.267593000000002</v>
      </c>
      <c r="E15519">
        <v>72.869051999999996</v>
      </c>
      <c r="F15519" s="18">
        <v>45559</v>
      </c>
      <c r="G15519" s="19">
        <v>0.79166666666666696</v>
      </c>
      <c r="H15519">
        <v>19</v>
      </c>
      <c r="I15519" s="13" t="s">
        <v>215</v>
      </c>
      <c r="J15519">
        <v>0</v>
      </c>
      <c r="K15519" s="13" t="s">
        <v>214</v>
      </c>
      <c r="L15519">
        <v>1</v>
      </c>
      <c r="M15519">
        <v>1</v>
      </c>
      <c r="N15519" s="13" t="s">
        <v>192</v>
      </c>
      <c r="O15519" s="13" t="s">
        <v>97</v>
      </c>
      <c r="P15519">
        <v>29</v>
      </c>
      <c r="Q15519" s="13" t="s">
        <v>195</v>
      </c>
      <c r="R15519" s="13" t="s">
        <v>213</v>
      </c>
      <c r="S15519" s="13" t="s">
        <v>196</v>
      </c>
      <c r="T15519">
        <v>2</v>
      </c>
      <c r="U15519">
        <v>2</v>
      </c>
      <c r="V15519">
        <v>1</v>
      </c>
      <c r="W15519" s="13" t="s">
        <v>101</v>
      </c>
      <c r="X15519">
        <v>0.25</v>
      </c>
    </row>
    <row r="15520" spans="1:24" x14ac:dyDescent="0.3">
      <c r="A15520">
        <v>15518</v>
      </c>
      <c r="B15520" t="s">
        <v>203</v>
      </c>
      <c r="C15520" t="s">
        <v>203</v>
      </c>
      <c r="D15520">
        <v>28.485609</v>
      </c>
      <c r="E15520">
        <v>76.921695999999997</v>
      </c>
      <c r="F15520" s="18">
        <v>45321</v>
      </c>
      <c r="G15520" s="19">
        <v>0.66666666666666696</v>
      </c>
      <c r="H15520">
        <v>16</v>
      </c>
      <c r="I15520" s="13" t="s">
        <v>215</v>
      </c>
      <c r="J15520">
        <v>0</v>
      </c>
      <c r="K15520" s="13" t="s">
        <v>92</v>
      </c>
      <c r="L15520">
        <v>5</v>
      </c>
      <c r="M15520">
        <v>0</v>
      </c>
      <c r="N15520" s="13" t="s">
        <v>192</v>
      </c>
      <c r="O15520" s="13" t="s">
        <v>97</v>
      </c>
      <c r="P15520">
        <v>20</v>
      </c>
      <c r="Q15520" s="13" t="s">
        <v>95</v>
      </c>
      <c r="R15520" s="13" t="s">
        <v>208</v>
      </c>
      <c r="S15520" s="13" t="s">
        <v>196</v>
      </c>
      <c r="T15520">
        <v>4</v>
      </c>
      <c r="U15520">
        <v>3</v>
      </c>
      <c r="V15520">
        <v>0</v>
      </c>
      <c r="W15520" s="13" t="s">
        <v>101</v>
      </c>
      <c r="X15520">
        <v>0.1</v>
      </c>
    </row>
    <row r="15521" spans="1:24" x14ac:dyDescent="0.3">
      <c r="A15521">
        <v>15519</v>
      </c>
      <c r="B15521" t="s">
        <v>203</v>
      </c>
      <c r="C15521" t="s">
        <v>203</v>
      </c>
      <c r="D15521">
        <v>28.787391</v>
      </c>
      <c r="E15521">
        <v>77.195980000000006</v>
      </c>
      <c r="F15521" s="18">
        <v>44648</v>
      </c>
      <c r="G15521" s="19">
        <v>0.5</v>
      </c>
      <c r="H15521">
        <v>12</v>
      </c>
      <c r="I15521" s="13" t="s">
        <v>204</v>
      </c>
      <c r="J15521">
        <v>0</v>
      </c>
      <c r="K15521" s="13" t="s">
        <v>214</v>
      </c>
      <c r="L15521">
        <v>4</v>
      </c>
      <c r="M15521">
        <v>0</v>
      </c>
      <c r="N15521" s="13" t="s">
        <v>192</v>
      </c>
      <c r="O15521" s="13" t="s">
        <v>97</v>
      </c>
      <c r="P15521">
        <v>21</v>
      </c>
      <c r="Q15521" s="13" t="s">
        <v>97</v>
      </c>
      <c r="R15521" s="13" t="s">
        <v>213</v>
      </c>
      <c r="S15521" s="13" t="s">
        <v>99</v>
      </c>
      <c r="T15521">
        <v>4</v>
      </c>
      <c r="U15521">
        <v>4</v>
      </c>
      <c r="V15521">
        <v>0</v>
      </c>
      <c r="W15521" s="13" t="s">
        <v>101</v>
      </c>
      <c r="X15521">
        <v>0.5</v>
      </c>
    </row>
    <row r="15522" spans="1:24" x14ac:dyDescent="0.3">
      <c r="A15522">
        <v>15520</v>
      </c>
      <c r="B15522" t="s">
        <v>203</v>
      </c>
      <c r="C15522" t="s">
        <v>203</v>
      </c>
      <c r="D15522">
        <v>28.646573</v>
      </c>
      <c r="E15522">
        <v>77.221069999999997</v>
      </c>
      <c r="F15522" s="18">
        <v>45480</v>
      </c>
      <c r="G15522" s="19">
        <v>4.1666666666666699E-2</v>
      </c>
      <c r="H15522">
        <v>1</v>
      </c>
      <c r="I15522" s="13" t="s">
        <v>89</v>
      </c>
      <c r="J15522">
        <v>1</v>
      </c>
      <c r="K15522" s="13" t="s">
        <v>191</v>
      </c>
      <c r="L15522">
        <v>3</v>
      </c>
      <c r="M15522">
        <v>0</v>
      </c>
      <c r="N15522" s="13" t="s">
        <v>94</v>
      </c>
      <c r="O15522" s="13" t="s">
        <v>95</v>
      </c>
      <c r="P15522">
        <v>20</v>
      </c>
      <c r="Q15522" s="13" t="s">
        <v>95</v>
      </c>
      <c r="R15522" s="13" t="s">
        <v>98</v>
      </c>
      <c r="S15522" s="13" t="s">
        <v>99</v>
      </c>
      <c r="T15522">
        <v>2</v>
      </c>
      <c r="U15522">
        <v>2</v>
      </c>
      <c r="V15522">
        <v>0</v>
      </c>
      <c r="W15522" s="13" t="s">
        <v>101</v>
      </c>
      <c r="X15522">
        <v>0.65</v>
      </c>
    </row>
    <row r="15523" spans="1:24" x14ac:dyDescent="0.3">
      <c r="A15523">
        <v>15521</v>
      </c>
      <c r="B15523" t="s">
        <v>206</v>
      </c>
      <c r="C15523" t="s">
        <v>207</v>
      </c>
      <c r="D15523">
        <v>12.846088</v>
      </c>
      <c r="E15523">
        <v>77.685430999999994</v>
      </c>
      <c r="F15523" s="18">
        <v>44832</v>
      </c>
      <c r="G15523" s="19">
        <v>0.5</v>
      </c>
      <c r="H15523">
        <v>12</v>
      </c>
      <c r="I15523" s="13" t="s">
        <v>194</v>
      </c>
      <c r="J15523">
        <v>0</v>
      </c>
      <c r="K15523" s="13" t="s">
        <v>191</v>
      </c>
      <c r="L15523">
        <v>6</v>
      </c>
      <c r="M15523">
        <v>1</v>
      </c>
      <c r="N15523" s="13" t="s">
        <v>212</v>
      </c>
      <c r="O15523" s="13" t="s">
        <v>195</v>
      </c>
      <c r="P15523">
        <v>28</v>
      </c>
      <c r="Q15523" s="13" t="s">
        <v>95</v>
      </c>
      <c r="R15523" s="13" t="s">
        <v>199</v>
      </c>
      <c r="S15523" s="13" t="s">
        <v>196</v>
      </c>
      <c r="T15523">
        <v>5</v>
      </c>
      <c r="U15523">
        <v>5</v>
      </c>
      <c r="V15523">
        <v>0</v>
      </c>
      <c r="W15523" s="13" t="s">
        <v>101</v>
      </c>
      <c r="X15523">
        <v>0.25</v>
      </c>
    </row>
    <row r="15524" spans="1:24" x14ac:dyDescent="0.3">
      <c r="A15524">
        <v>15522</v>
      </c>
      <c r="B15524" t="s">
        <v>203</v>
      </c>
      <c r="C15524" t="s">
        <v>203</v>
      </c>
      <c r="D15524">
        <v>28.807081</v>
      </c>
      <c r="E15524">
        <v>76.899528000000004</v>
      </c>
      <c r="F15524" s="18">
        <v>45029</v>
      </c>
      <c r="G15524" s="19">
        <v>0.16666666666666699</v>
      </c>
      <c r="H15524">
        <v>4</v>
      </c>
      <c r="I15524" s="13" t="s">
        <v>202</v>
      </c>
      <c r="J15524">
        <v>0</v>
      </c>
      <c r="K15524" s="13" t="s">
        <v>214</v>
      </c>
      <c r="L15524">
        <v>4</v>
      </c>
      <c r="M15524">
        <v>0</v>
      </c>
      <c r="N15524" s="13" t="s">
        <v>212</v>
      </c>
      <c r="O15524" s="13" t="s">
        <v>195</v>
      </c>
      <c r="P15524">
        <v>23</v>
      </c>
      <c r="Q15524" s="13" t="s">
        <v>195</v>
      </c>
      <c r="R15524" s="13" t="s">
        <v>213</v>
      </c>
      <c r="S15524" s="13" t="s">
        <v>196</v>
      </c>
      <c r="T15524">
        <v>1</v>
      </c>
      <c r="U15524">
        <v>1</v>
      </c>
      <c r="V15524">
        <v>0</v>
      </c>
      <c r="W15524" s="13" t="s">
        <v>101</v>
      </c>
      <c r="X15524">
        <v>0.25</v>
      </c>
    </row>
    <row r="15525" spans="1:24" x14ac:dyDescent="0.3">
      <c r="A15525">
        <v>15523</v>
      </c>
      <c r="B15525" t="s">
        <v>206</v>
      </c>
      <c r="C15525" t="s">
        <v>207</v>
      </c>
      <c r="D15525">
        <v>13.097659</v>
      </c>
      <c r="E15525">
        <v>77.736470999999995</v>
      </c>
      <c r="F15525" s="18">
        <v>45509</v>
      </c>
      <c r="G15525" s="19">
        <v>0.20833333333333301</v>
      </c>
      <c r="H15525">
        <v>5</v>
      </c>
      <c r="I15525" s="13" t="s">
        <v>204</v>
      </c>
      <c r="J15525">
        <v>0</v>
      </c>
      <c r="K15525" s="13" t="s">
        <v>214</v>
      </c>
      <c r="L15525">
        <v>3</v>
      </c>
      <c r="M15525">
        <v>0</v>
      </c>
      <c r="N15525" s="13" t="s">
        <v>192</v>
      </c>
      <c r="O15525" s="13" t="s">
        <v>97</v>
      </c>
      <c r="P15525">
        <v>20</v>
      </c>
      <c r="Q15525" s="13" t="s">
        <v>95</v>
      </c>
      <c r="R15525" s="13" t="s">
        <v>98</v>
      </c>
      <c r="S15525" s="13" t="s">
        <v>196</v>
      </c>
      <c r="T15525">
        <v>2</v>
      </c>
      <c r="U15525">
        <v>1</v>
      </c>
      <c r="V15525">
        <v>0</v>
      </c>
      <c r="W15525" s="13" t="s">
        <v>101</v>
      </c>
      <c r="X15525">
        <v>0.1</v>
      </c>
    </row>
    <row r="15526" spans="1:24" x14ac:dyDescent="0.3">
      <c r="A15526">
        <v>15524</v>
      </c>
      <c r="B15526" t="s">
        <v>197</v>
      </c>
      <c r="C15526" t="s">
        <v>198</v>
      </c>
      <c r="D15526">
        <v>30.679164</v>
      </c>
      <c r="E15526">
        <v>76.717123999999998</v>
      </c>
      <c r="F15526" s="18">
        <v>45182</v>
      </c>
      <c r="G15526" s="19">
        <v>0.70833333333333304</v>
      </c>
      <c r="H15526">
        <v>17</v>
      </c>
      <c r="I15526" s="13" t="s">
        <v>194</v>
      </c>
      <c r="J15526">
        <v>0</v>
      </c>
      <c r="K15526" s="13" t="s">
        <v>191</v>
      </c>
      <c r="L15526">
        <v>3</v>
      </c>
      <c r="M15526">
        <v>0</v>
      </c>
      <c r="N15526" s="13" t="s">
        <v>94</v>
      </c>
      <c r="O15526" s="13" t="s">
        <v>95</v>
      </c>
      <c r="P15526">
        <v>35</v>
      </c>
      <c r="Q15526" s="13" t="s">
        <v>97</v>
      </c>
      <c r="R15526" s="13" t="s">
        <v>98</v>
      </c>
      <c r="S15526" s="13" t="s">
        <v>196</v>
      </c>
      <c r="T15526">
        <v>4</v>
      </c>
      <c r="U15526">
        <v>0</v>
      </c>
      <c r="V15526">
        <v>1</v>
      </c>
      <c r="W15526" s="13" t="s">
        <v>101</v>
      </c>
      <c r="X15526">
        <v>0.8</v>
      </c>
    </row>
    <row r="15527" spans="1:24" x14ac:dyDescent="0.3">
      <c r="A15527">
        <v>15525</v>
      </c>
      <c r="B15527" t="s">
        <v>190</v>
      </c>
      <c r="C15527" t="s">
        <v>80</v>
      </c>
      <c r="D15527">
        <v>19.018311000000001</v>
      </c>
      <c r="E15527">
        <v>72.930836999999997</v>
      </c>
      <c r="F15527" s="18">
        <v>44984</v>
      </c>
      <c r="G15527" s="19">
        <v>0.29166666666666702</v>
      </c>
      <c r="H15527">
        <v>7</v>
      </c>
      <c r="I15527" s="13" t="s">
        <v>204</v>
      </c>
      <c r="J15527">
        <v>0</v>
      </c>
      <c r="K15527" s="13" t="s">
        <v>214</v>
      </c>
      <c r="L15527">
        <v>3</v>
      </c>
      <c r="M15527">
        <v>0</v>
      </c>
      <c r="N15527" s="13" t="s">
        <v>212</v>
      </c>
      <c r="O15527" s="13" t="s">
        <v>195</v>
      </c>
      <c r="P15527">
        <v>25</v>
      </c>
      <c r="Q15527" s="13" t="s">
        <v>97</v>
      </c>
      <c r="R15527" s="13" t="s">
        <v>98</v>
      </c>
      <c r="S15527" s="13" t="s">
        <v>193</v>
      </c>
      <c r="T15527">
        <v>4</v>
      </c>
      <c r="U15527">
        <v>2</v>
      </c>
      <c r="V15527">
        <v>0</v>
      </c>
      <c r="W15527" s="13" t="s">
        <v>101</v>
      </c>
      <c r="X15527">
        <v>0.45</v>
      </c>
    </row>
    <row r="15528" spans="1:24" x14ac:dyDescent="0.3">
      <c r="A15528">
        <v>15526</v>
      </c>
      <c r="B15528" t="s">
        <v>203</v>
      </c>
      <c r="C15528" t="s">
        <v>203</v>
      </c>
      <c r="D15528">
        <v>28.810616</v>
      </c>
      <c r="E15528">
        <v>76.952113999999995</v>
      </c>
      <c r="F15528" s="18">
        <v>44976</v>
      </c>
      <c r="G15528" s="19">
        <v>0.375</v>
      </c>
      <c r="H15528">
        <v>9</v>
      </c>
      <c r="I15528" s="13" t="s">
        <v>89</v>
      </c>
      <c r="J15528">
        <v>1</v>
      </c>
      <c r="K15528" s="13" t="s">
        <v>92</v>
      </c>
      <c r="L15528">
        <v>1</v>
      </c>
      <c r="M15528">
        <v>0</v>
      </c>
      <c r="N15528" s="13" t="s">
        <v>192</v>
      </c>
      <c r="O15528" s="13" t="s">
        <v>97</v>
      </c>
      <c r="P15528">
        <v>25</v>
      </c>
      <c r="Q15528" s="13" t="s">
        <v>97</v>
      </c>
      <c r="R15528" s="13" t="s">
        <v>213</v>
      </c>
      <c r="S15528" s="13" t="s">
        <v>193</v>
      </c>
      <c r="T15528">
        <v>5</v>
      </c>
      <c r="U15528">
        <v>0</v>
      </c>
      <c r="V15528">
        <v>1</v>
      </c>
      <c r="W15528" s="13" t="s">
        <v>101</v>
      </c>
      <c r="X15528">
        <v>0.45</v>
      </c>
    </row>
    <row r="15529" spans="1:24" x14ac:dyDescent="0.3">
      <c r="A15529">
        <v>15527</v>
      </c>
      <c r="B15529" t="s">
        <v>209</v>
      </c>
      <c r="C15529" t="s">
        <v>210</v>
      </c>
      <c r="D15529">
        <v>17.396031000000001</v>
      </c>
      <c r="E15529">
        <v>78.265248999999997</v>
      </c>
      <c r="F15529" s="18">
        <v>44598</v>
      </c>
      <c r="G15529" s="19">
        <v>0.79166666666666696</v>
      </c>
      <c r="H15529">
        <v>19</v>
      </c>
      <c r="I15529" s="13" t="s">
        <v>89</v>
      </c>
      <c r="J15529">
        <v>1</v>
      </c>
      <c r="K15529" s="13" t="s">
        <v>92</v>
      </c>
      <c r="L15529">
        <v>4</v>
      </c>
      <c r="M15529">
        <v>0</v>
      </c>
      <c r="N15529" s="13" t="s">
        <v>94</v>
      </c>
      <c r="O15529" s="13" t="s">
        <v>95</v>
      </c>
      <c r="P15529">
        <v>32</v>
      </c>
      <c r="Q15529" s="13" t="s">
        <v>97</v>
      </c>
      <c r="R15529" s="13" t="s">
        <v>199</v>
      </c>
      <c r="S15529" s="13" t="s">
        <v>99</v>
      </c>
      <c r="T15529">
        <v>1</v>
      </c>
      <c r="U15529">
        <v>1</v>
      </c>
      <c r="V15529">
        <v>1</v>
      </c>
      <c r="W15529" s="13" t="s">
        <v>101</v>
      </c>
      <c r="X15529">
        <v>1</v>
      </c>
    </row>
    <row r="15530" spans="1:24" x14ac:dyDescent="0.3">
      <c r="A15530">
        <v>15528</v>
      </c>
      <c r="B15530" t="s">
        <v>79</v>
      </c>
      <c r="C15530" t="s">
        <v>80</v>
      </c>
      <c r="D15530">
        <v>18.538129999999999</v>
      </c>
      <c r="E15530">
        <v>73.875784999999993</v>
      </c>
      <c r="F15530" s="18">
        <v>45467</v>
      </c>
      <c r="G15530" s="19">
        <v>0.16666666666666699</v>
      </c>
      <c r="H15530">
        <v>4</v>
      </c>
      <c r="I15530" s="13" t="s">
        <v>204</v>
      </c>
      <c r="J15530">
        <v>0</v>
      </c>
      <c r="K15530" s="13" t="s">
        <v>214</v>
      </c>
      <c r="L15530">
        <v>3</v>
      </c>
      <c r="M15530">
        <v>1</v>
      </c>
      <c r="N15530" s="13" t="s">
        <v>94</v>
      </c>
      <c r="O15530" s="13" t="s">
        <v>95</v>
      </c>
      <c r="P15530">
        <v>32</v>
      </c>
      <c r="Q15530" s="13" t="s">
        <v>195</v>
      </c>
      <c r="R15530" s="13" t="s">
        <v>98</v>
      </c>
      <c r="S15530" s="13" t="s">
        <v>99</v>
      </c>
      <c r="T15530">
        <v>4</v>
      </c>
      <c r="U15530">
        <v>4</v>
      </c>
      <c r="V15530">
        <v>0</v>
      </c>
      <c r="W15530" s="13" t="s">
        <v>101</v>
      </c>
      <c r="X15530">
        <v>0.65</v>
      </c>
    </row>
    <row r="15531" spans="1:24" x14ac:dyDescent="0.3">
      <c r="A15531">
        <v>15529</v>
      </c>
      <c r="B15531" t="s">
        <v>203</v>
      </c>
      <c r="C15531" t="s">
        <v>203</v>
      </c>
      <c r="D15531">
        <v>28.509046999999999</v>
      </c>
      <c r="E15531">
        <v>76.918300000000002</v>
      </c>
      <c r="F15531" s="18">
        <v>45617</v>
      </c>
      <c r="G15531" s="19">
        <v>8.3333333333333301E-2</v>
      </c>
      <c r="H15531">
        <v>2</v>
      </c>
      <c r="I15531" s="13" t="s">
        <v>202</v>
      </c>
      <c r="J15531">
        <v>0</v>
      </c>
      <c r="K15531" s="13" t="s">
        <v>214</v>
      </c>
      <c r="L15531">
        <v>3</v>
      </c>
      <c r="M15531">
        <v>1</v>
      </c>
      <c r="N15531" s="13" t="s">
        <v>192</v>
      </c>
      <c r="O15531" s="13" t="s">
        <v>97</v>
      </c>
      <c r="P15531">
        <v>33</v>
      </c>
      <c r="Q15531" s="13" t="s">
        <v>95</v>
      </c>
      <c r="R15531" s="13" t="s">
        <v>199</v>
      </c>
      <c r="S15531" s="13" t="s">
        <v>196</v>
      </c>
      <c r="T15531">
        <v>5</v>
      </c>
      <c r="U15531">
        <v>0</v>
      </c>
      <c r="V15531">
        <v>0</v>
      </c>
      <c r="W15531" s="13" t="s">
        <v>101</v>
      </c>
      <c r="X15531">
        <v>0.1</v>
      </c>
    </row>
    <row r="15532" spans="1:24" x14ac:dyDescent="0.3">
      <c r="A15532">
        <v>15530</v>
      </c>
      <c r="B15532" t="s">
        <v>190</v>
      </c>
      <c r="C15532" t="s">
        <v>80</v>
      </c>
      <c r="D15532">
        <v>19.239761000000001</v>
      </c>
      <c r="E15532">
        <v>72.776707999999999</v>
      </c>
      <c r="F15532" s="18">
        <v>45221</v>
      </c>
      <c r="G15532" s="19">
        <v>0.875</v>
      </c>
      <c r="H15532">
        <v>21</v>
      </c>
      <c r="I15532" s="13" t="s">
        <v>89</v>
      </c>
      <c r="J15532">
        <v>1</v>
      </c>
      <c r="K15532" s="13" t="s">
        <v>214</v>
      </c>
      <c r="L15532">
        <v>6</v>
      </c>
      <c r="M15532">
        <v>0</v>
      </c>
      <c r="N15532" s="13" t="s">
        <v>192</v>
      </c>
      <c r="O15532" s="13" t="s">
        <v>97</v>
      </c>
      <c r="P15532">
        <v>36</v>
      </c>
      <c r="Q15532" s="13" t="s">
        <v>95</v>
      </c>
      <c r="R15532" s="13" t="s">
        <v>205</v>
      </c>
      <c r="S15532" s="13" t="s">
        <v>196</v>
      </c>
      <c r="T15532">
        <v>3</v>
      </c>
      <c r="U15532">
        <v>3</v>
      </c>
      <c r="V15532">
        <v>0</v>
      </c>
      <c r="W15532" s="13" t="s">
        <v>101</v>
      </c>
      <c r="X15532">
        <v>0.1</v>
      </c>
    </row>
    <row r="15533" spans="1:24" x14ac:dyDescent="0.3">
      <c r="A15533">
        <v>15531</v>
      </c>
      <c r="B15533" t="s">
        <v>209</v>
      </c>
      <c r="C15533" t="s">
        <v>210</v>
      </c>
      <c r="D15533">
        <v>17.474388000000001</v>
      </c>
      <c r="E15533">
        <v>78.287496000000004</v>
      </c>
      <c r="F15533" s="18">
        <v>45387</v>
      </c>
      <c r="G15533" s="19">
        <v>0.29166666666666702</v>
      </c>
      <c r="H15533">
        <v>7</v>
      </c>
      <c r="I15533" s="13" t="s">
        <v>211</v>
      </c>
      <c r="J15533">
        <v>0</v>
      </c>
      <c r="K15533" s="13" t="s">
        <v>92</v>
      </c>
      <c r="L15533">
        <v>5</v>
      </c>
      <c r="M15533">
        <v>1</v>
      </c>
      <c r="N15533" s="13" t="s">
        <v>94</v>
      </c>
      <c r="O15533" s="13" t="s">
        <v>95</v>
      </c>
      <c r="P15533">
        <v>30</v>
      </c>
      <c r="Q15533" s="13" t="s">
        <v>95</v>
      </c>
      <c r="R15533" s="13" t="s">
        <v>205</v>
      </c>
      <c r="S15533" s="13" t="s">
        <v>99</v>
      </c>
      <c r="T15533">
        <v>4</v>
      </c>
      <c r="U15533">
        <v>4</v>
      </c>
      <c r="V15533">
        <v>0</v>
      </c>
      <c r="W15533" s="13" t="s">
        <v>101</v>
      </c>
      <c r="X15533">
        <v>0.65</v>
      </c>
    </row>
    <row r="15534" spans="1:24" x14ac:dyDescent="0.3">
      <c r="A15534">
        <v>15532</v>
      </c>
      <c r="B15534" t="s">
        <v>190</v>
      </c>
      <c r="C15534" t="s">
        <v>80</v>
      </c>
      <c r="D15534">
        <v>19.154335</v>
      </c>
      <c r="E15534">
        <v>72.759580999999997</v>
      </c>
      <c r="F15534" s="18">
        <v>45289</v>
      </c>
      <c r="G15534" s="19">
        <v>0.79166666666666696</v>
      </c>
      <c r="H15534">
        <v>19</v>
      </c>
      <c r="I15534" s="13" t="s">
        <v>211</v>
      </c>
      <c r="J15534">
        <v>0</v>
      </c>
      <c r="K15534" s="13" t="s">
        <v>191</v>
      </c>
      <c r="L15534">
        <v>1</v>
      </c>
      <c r="M15534">
        <v>0</v>
      </c>
      <c r="N15534" s="13" t="s">
        <v>94</v>
      </c>
      <c r="O15534" s="13" t="s">
        <v>95</v>
      </c>
      <c r="P15534">
        <v>21</v>
      </c>
      <c r="Q15534" s="13" t="s">
        <v>95</v>
      </c>
      <c r="R15534" s="13" t="s">
        <v>213</v>
      </c>
      <c r="S15534" s="13" t="s">
        <v>196</v>
      </c>
      <c r="T15534">
        <v>5</v>
      </c>
      <c r="U15534">
        <v>4</v>
      </c>
      <c r="V15534">
        <v>1</v>
      </c>
      <c r="W15534" s="13" t="s">
        <v>101</v>
      </c>
      <c r="X15534">
        <v>0.6</v>
      </c>
    </row>
    <row r="15535" spans="1:24" x14ac:dyDescent="0.3">
      <c r="A15535">
        <v>15533</v>
      </c>
      <c r="B15535" t="s">
        <v>203</v>
      </c>
      <c r="C15535" t="s">
        <v>203</v>
      </c>
      <c r="D15535">
        <v>28.647319</v>
      </c>
      <c r="E15535">
        <v>77.046813</v>
      </c>
      <c r="F15535" s="18">
        <v>44741</v>
      </c>
      <c r="G15535" s="19">
        <v>0.29166666666666702</v>
      </c>
      <c r="H15535">
        <v>7</v>
      </c>
      <c r="I15535" s="13" t="s">
        <v>194</v>
      </c>
      <c r="J15535">
        <v>0</v>
      </c>
      <c r="K15535" s="13" t="s">
        <v>92</v>
      </c>
      <c r="L15535">
        <v>6</v>
      </c>
      <c r="M15535">
        <v>0</v>
      </c>
      <c r="N15535" s="13" t="s">
        <v>192</v>
      </c>
      <c r="O15535" s="13" t="s">
        <v>97</v>
      </c>
      <c r="P15535">
        <v>23</v>
      </c>
      <c r="Q15535" s="13" t="s">
        <v>95</v>
      </c>
      <c r="R15535" s="13" t="s">
        <v>213</v>
      </c>
      <c r="S15535" s="13" t="s">
        <v>196</v>
      </c>
      <c r="T15535">
        <v>4</v>
      </c>
      <c r="U15535">
        <v>1</v>
      </c>
      <c r="V15535">
        <v>0</v>
      </c>
      <c r="W15535" s="13" t="s">
        <v>101</v>
      </c>
      <c r="X15535">
        <v>0.1</v>
      </c>
    </row>
    <row r="15536" spans="1:24" x14ac:dyDescent="0.3">
      <c r="A15536">
        <v>15534</v>
      </c>
      <c r="B15536" t="s">
        <v>79</v>
      </c>
      <c r="C15536" t="s">
        <v>80</v>
      </c>
      <c r="D15536">
        <v>18.452494000000002</v>
      </c>
      <c r="E15536">
        <v>73.976977000000005</v>
      </c>
      <c r="F15536" s="18">
        <v>45101</v>
      </c>
      <c r="G15536" s="19">
        <v>0.91666666666666696</v>
      </c>
      <c r="H15536">
        <v>22</v>
      </c>
      <c r="I15536" s="13" t="s">
        <v>219</v>
      </c>
      <c r="J15536">
        <v>1</v>
      </c>
      <c r="K15536" s="13" t="s">
        <v>92</v>
      </c>
      <c r="L15536">
        <v>3</v>
      </c>
      <c r="M15536">
        <v>0</v>
      </c>
      <c r="N15536" s="13" t="s">
        <v>192</v>
      </c>
      <c r="O15536" s="13" t="s">
        <v>97</v>
      </c>
      <c r="P15536">
        <v>17</v>
      </c>
      <c r="Q15536" s="13" t="s">
        <v>95</v>
      </c>
      <c r="R15536" s="13" t="s">
        <v>208</v>
      </c>
      <c r="S15536" s="13" t="s">
        <v>196</v>
      </c>
      <c r="T15536">
        <v>4</v>
      </c>
      <c r="U15536">
        <v>1</v>
      </c>
      <c r="V15536">
        <v>0</v>
      </c>
      <c r="W15536" s="13" t="s">
        <v>101</v>
      </c>
      <c r="X15536">
        <v>0.1</v>
      </c>
    </row>
    <row r="15537" spans="1:24" x14ac:dyDescent="0.3">
      <c r="A15537">
        <v>15535</v>
      </c>
      <c r="B15537" t="s">
        <v>217</v>
      </c>
      <c r="C15537" t="s">
        <v>218</v>
      </c>
      <c r="D15537">
        <v>22.434744999999999</v>
      </c>
      <c r="E15537">
        <v>88.352222999999995</v>
      </c>
      <c r="F15537" s="18">
        <v>45501</v>
      </c>
      <c r="G15537" s="19">
        <v>0.375</v>
      </c>
      <c r="H15537">
        <v>9</v>
      </c>
      <c r="I15537" s="13" t="s">
        <v>89</v>
      </c>
      <c r="J15537">
        <v>1</v>
      </c>
      <c r="K15537" s="13" t="s">
        <v>92</v>
      </c>
      <c r="L15537">
        <v>2</v>
      </c>
      <c r="M15537">
        <v>0</v>
      </c>
      <c r="N15537" s="13" t="s">
        <v>192</v>
      </c>
      <c r="O15537" s="13" t="s">
        <v>97</v>
      </c>
      <c r="P15537">
        <v>28</v>
      </c>
      <c r="Q15537" s="13" t="s">
        <v>97</v>
      </c>
      <c r="R15537" s="13" t="s">
        <v>213</v>
      </c>
      <c r="S15537" s="13" t="s">
        <v>196</v>
      </c>
      <c r="T15537">
        <v>1</v>
      </c>
      <c r="U15537">
        <v>0</v>
      </c>
      <c r="V15537">
        <v>1</v>
      </c>
      <c r="W15537" s="13" t="s">
        <v>101</v>
      </c>
      <c r="X15537">
        <v>0.45</v>
      </c>
    </row>
    <row r="15538" spans="1:24" x14ac:dyDescent="0.3">
      <c r="A15538">
        <v>15536</v>
      </c>
      <c r="B15538" t="s">
        <v>197</v>
      </c>
      <c r="C15538" t="s">
        <v>198</v>
      </c>
      <c r="D15538">
        <v>30.754413</v>
      </c>
      <c r="E15538">
        <v>76.873900000000006</v>
      </c>
      <c r="F15538" s="18">
        <v>45221</v>
      </c>
      <c r="G15538" s="19">
        <v>0.75</v>
      </c>
      <c r="H15538">
        <v>18</v>
      </c>
      <c r="I15538" s="13" t="s">
        <v>89</v>
      </c>
      <c r="J15538">
        <v>1</v>
      </c>
      <c r="K15538" s="13" t="s">
        <v>214</v>
      </c>
      <c r="L15538">
        <v>5</v>
      </c>
      <c r="M15538">
        <v>1</v>
      </c>
      <c r="N15538" s="13" t="s">
        <v>212</v>
      </c>
      <c r="O15538" s="13" t="s">
        <v>95</v>
      </c>
      <c r="P15538">
        <v>40</v>
      </c>
      <c r="Q15538" s="13" t="s">
        <v>195</v>
      </c>
      <c r="R15538" s="13" t="s">
        <v>205</v>
      </c>
      <c r="S15538" s="13" t="s">
        <v>193</v>
      </c>
      <c r="T15538">
        <v>5</v>
      </c>
      <c r="U15538">
        <v>4</v>
      </c>
      <c r="V15538">
        <v>1</v>
      </c>
      <c r="W15538" s="13" t="s">
        <v>101</v>
      </c>
      <c r="X15538">
        <v>0.6</v>
      </c>
    </row>
    <row r="15539" spans="1:24" x14ac:dyDescent="0.3">
      <c r="A15539">
        <v>15537</v>
      </c>
      <c r="B15539" t="s">
        <v>79</v>
      </c>
      <c r="C15539" t="s">
        <v>80</v>
      </c>
      <c r="D15539">
        <v>18.460449000000001</v>
      </c>
      <c r="E15539">
        <v>73.760002999999998</v>
      </c>
      <c r="F15539" s="18">
        <v>45521</v>
      </c>
      <c r="G15539" s="19">
        <v>0.91666666666666696</v>
      </c>
      <c r="H15539">
        <v>22</v>
      </c>
      <c r="I15539" s="13" t="s">
        <v>219</v>
      </c>
      <c r="J15539">
        <v>1</v>
      </c>
      <c r="K15539" s="13" t="s">
        <v>214</v>
      </c>
      <c r="L15539">
        <v>2</v>
      </c>
      <c r="M15539">
        <v>0</v>
      </c>
      <c r="N15539" s="13" t="s">
        <v>212</v>
      </c>
      <c r="O15539" s="13" t="s">
        <v>195</v>
      </c>
      <c r="P15539">
        <v>18</v>
      </c>
      <c r="Q15539" s="13" t="s">
        <v>97</v>
      </c>
      <c r="R15539" s="13" t="s">
        <v>199</v>
      </c>
      <c r="S15539" s="13" t="s">
        <v>196</v>
      </c>
      <c r="T15539">
        <v>3</v>
      </c>
      <c r="U15539">
        <v>0</v>
      </c>
      <c r="V15539">
        <v>0</v>
      </c>
      <c r="W15539" s="13" t="s">
        <v>101</v>
      </c>
      <c r="X15539">
        <v>0.45</v>
      </c>
    </row>
    <row r="15540" spans="1:24" x14ac:dyDescent="0.3">
      <c r="A15540">
        <v>15538</v>
      </c>
      <c r="B15540" t="s">
        <v>79</v>
      </c>
      <c r="C15540" t="s">
        <v>80</v>
      </c>
      <c r="D15540">
        <v>18.690283999999998</v>
      </c>
      <c r="E15540">
        <v>73.874178000000001</v>
      </c>
      <c r="F15540" s="18">
        <v>44887</v>
      </c>
      <c r="G15540" s="19">
        <v>0.95833333333333304</v>
      </c>
      <c r="H15540">
        <v>23</v>
      </c>
      <c r="I15540" s="13" t="s">
        <v>215</v>
      </c>
      <c r="J15540">
        <v>0</v>
      </c>
      <c r="K15540" s="13" t="s">
        <v>191</v>
      </c>
      <c r="L15540">
        <v>2</v>
      </c>
      <c r="M15540">
        <v>1</v>
      </c>
      <c r="N15540" s="13" t="s">
        <v>212</v>
      </c>
      <c r="O15540" s="13" t="s">
        <v>95</v>
      </c>
      <c r="P15540">
        <v>30</v>
      </c>
      <c r="Q15540" s="13" t="s">
        <v>195</v>
      </c>
      <c r="R15540" s="13" t="s">
        <v>98</v>
      </c>
      <c r="S15540" s="13" t="s">
        <v>196</v>
      </c>
      <c r="T15540">
        <v>4</v>
      </c>
      <c r="U15540">
        <v>1</v>
      </c>
      <c r="V15540">
        <v>0</v>
      </c>
      <c r="W15540" s="13" t="s">
        <v>101</v>
      </c>
      <c r="X15540">
        <v>0.45</v>
      </c>
    </row>
    <row r="15541" spans="1:24" x14ac:dyDescent="0.3">
      <c r="A15541">
        <v>15539</v>
      </c>
      <c r="B15541" t="s">
        <v>203</v>
      </c>
      <c r="C15541" t="s">
        <v>203</v>
      </c>
      <c r="D15541">
        <v>28.555772999999999</v>
      </c>
      <c r="E15541">
        <v>77.299515</v>
      </c>
      <c r="F15541" s="18">
        <v>45610</v>
      </c>
      <c r="G15541" s="19">
        <v>4.1666666666666699E-2</v>
      </c>
      <c r="H15541">
        <v>1</v>
      </c>
      <c r="I15541" s="13" t="s">
        <v>202</v>
      </c>
      <c r="J15541">
        <v>0</v>
      </c>
      <c r="K15541" s="13" t="s">
        <v>214</v>
      </c>
      <c r="L15541">
        <v>5</v>
      </c>
      <c r="M15541">
        <v>1</v>
      </c>
      <c r="N15541" s="13" t="s">
        <v>94</v>
      </c>
      <c r="O15541" s="13" t="s">
        <v>95</v>
      </c>
      <c r="P15541">
        <v>36</v>
      </c>
      <c r="Q15541" s="13" t="s">
        <v>95</v>
      </c>
      <c r="R15541" s="13" t="s">
        <v>205</v>
      </c>
      <c r="S15541" s="13" t="s">
        <v>99</v>
      </c>
      <c r="T15541">
        <v>2</v>
      </c>
      <c r="U15541">
        <v>2</v>
      </c>
      <c r="V15541">
        <v>0</v>
      </c>
      <c r="W15541" s="13" t="s">
        <v>101</v>
      </c>
      <c r="X15541">
        <v>0.65</v>
      </c>
    </row>
    <row r="15542" spans="1:24" x14ac:dyDescent="0.3">
      <c r="A15542">
        <v>15540</v>
      </c>
      <c r="B15542" t="s">
        <v>206</v>
      </c>
      <c r="C15542" t="s">
        <v>207</v>
      </c>
      <c r="D15542">
        <v>13.084803000000001</v>
      </c>
      <c r="E15542">
        <v>77.648895999999993</v>
      </c>
      <c r="F15542" s="18">
        <v>44748</v>
      </c>
      <c r="G15542" s="19">
        <v>0.875</v>
      </c>
      <c r="H15542">
        <v>21</v>
      </c>
      <c r="I15542" s="13" t="s">
        <v>194</v>
      </c>
      <c r="J15542">
        <v>0</v>
      </c>
      <c r="K15542" s="13" t="s">
        <v>92</v>
      </c>
      <c r="L15542">
        <v>6</v>
      </c>
      <c r="M15542">
        <v>1</v>
      </c>
      <c r="N15542" s="13" t="s">
        <v>192</v>
      </c>
      <c r="O15542" s="13" t="s">
        <v>97</v>
      </c>
      <c r="P15542">
        <v>40</v>
      </c>
      <c r="Q15542" s="13" t="s">
        <v>195</v>
      </c>
      <c r="R15542" s="13" t="s">
        <v>98</v>
      </c>
      <c r="S15542" s="13" t="s">
        <v>196</v>
      </c>
      <c r="T15542">
        <v>2</v>
      </c>
      <c r="U15542">
        <v>2</v>
      </c>
      <c r="V15542">
        <v>0</v>
      </c>
      <c r="W15542" s="13" t="s">
        <v>101</v>
      </c>
      <c r="X15542">
        <v>0.1</v>
      </c>
    </row>
    <row r="15543" spans="1:24" x14ac:dyDescent="0.3">
      <c r="A15543">
        <v>15541</v>
      </c>
      <c r="B15543" t="s">
        <v>203</v>
      </c>
      <c r="C15543" t="s">
        <v>203</v>
      </c>
      <c r="D15543">
        <v>28.809671999999999</v>
      </c>
      <c r="E15543">
        <v>77.100769999999997</v>
      </c>
      <c r="F15543" s="18">
        <v>44854</v>
      </c>
      <c r="G15543" s="19">
        <v>0.41666666666666702</v>
      </c>
      <c r="H15543">
        <v>10</v>
      </c>
      <c r="I15543" s="13" t="s">
        <v>202</v>
      </c>
      <c r="J15543">
        <v>0</v>
      </c>
      <c r="K15543" s="13" t="s">
        <v>92</v>
      </c>
      <c r="L15543">
        <v>6</v>
      </c>
      <c r="M15543">
        <v>0</v>
      </c>
      <c r="N15543" s="13" t="s">
        <v>94</v>
      </c>
      <c r="O15543" s="13" t="s">
        <v>95</v>
      </c>
      <c r="P15543">
        <v>39</v>
      </c>
      <c r="Q15543" s="13" t="s">
        <v>97</v>
      </c>
      <c r="R15543" s="13" t="s">
        <v>205</v>
      </c>
      <c r="S15543" s="13" t="s">
        <v>196</v>
      </c>
      <c r="T15543">
        <v>5</v>
      </c>
      <c r="U15543">
        <v>0</v>
      </c>
      <c r="V15543">
        <v>1</v>
      </c>
      <c r="W15543" s="13" t="s">
        <v>101</v>
      </c>
      <c r="X15543">
        <v>0.8</v>
      </c>
    </row>
    <row r="15544" spans="1:24" x14ac:dyDescent="0.3">
      <c r="A15544">
        <v>15542</v>
      </c>
      <c r="B15544" t="s">
        <v>217</v>
      </c>
      <c r="C15544" t="s">
        <v>218</v>
      </c>
      <c r="D15544">
        <v>22.456882</v>
      </c>
      <c r="E15544">
        <v>88.395887999999999</v>
      </c>
      <c r="F15544" s="18">
        <v>45653</v>
      </c>
      <c r="G15544" s="19">
        <v>0.66666666666666696</v>
      </c>
      <c r="H15544">
        <v>16</v>
      </c>
      <c r="I15544" s="13" t="s">
        <v>211</v>
      </c>
      <c r="J15544">
        <v>0</v>
      </c>
      <c r="K15544" s="13" t="s">
        <v>214</v>
      </c>
      <c r="L15544">
        <v>3</v>
      </c>
      <c r="M15544">
        <v>0</v>
      </c>
      <c r="N15544" s="13" t="s">
        <v>192</v>
      </c>
      <c r="O15544" s="13" t="s">
        <v>97</v>
      </c>
      <c r="P15544">
        <v>32</v>
      </c>
      <c r="Q15544" s="13" t="s">
        <v>97</v>
      </c>
      <c r="R15544" s="13" t="s">
        <v>208</v>
      </c>
      <c r="S15544" s="13" t="s">
        <v>99</v>
      </c>
      <c r="T15544">
        <v>3</v>
      </c>
      <c r="U15544">
        <v>3</v>
      </c>
      <c r="V15544">
        <v>0</v>
      </c>
      <c r="W15544" s="13" t="s">
        <v>101</v>
      </c>
      <c r="X15544">
        <v>0.5</v>
      </c>
    </row>
    <row r="15545" spans="1:24" x14ac:dyDescent="0.3">
      <c r="A15545">
        <v>15543</v>
      </c>
      <c r="B15545" t="s">
        <v>206</v>
      </c>
      <c r="C15545" t="s">
        <v>207</v>
      </c>
      <c r="D15545">
        <v>12.940998</v>
      </c>
      <c r="E15545">
        <v>77.436520000000002</v>
      </c>
      <c r="F15545" s="18">
        <v>44985</v>
      </c>
      <c r="G15545" s="19">
        <v>0.70833333333333304</v>
      </c>
      <c r="H15545">
        <v>17</v>
      </c>
      <c r="I15545" s="13" t="s">
        <v>215</v>
      </c>
      <c r="J15545">
        <v>0</v>
      </c>
      <c r="K15545" s="13" t="s">
        <v>191</v>
      </c>
      <c r="L15545">
        <v>6</v>
      </c>
      <c r="M15545">
        <v>0</v>
      </c>
      <c r="N15545" s="13" t="s">
        <v>192</v>
      </c>
      <c r="O15545" s="13" t="s">
        <v>97</v>
      </c>
      <c r="P15545">
        <v>30</v>
      </c>
      <c r="Q15545" s="13" t="s">
        <v>97</v>
      </c>
      <c r="R15545" s="13" t="s">
        <v>213</v>
      </c>
      <c r="S15545" s="13" t="s">
        <v>99</v>
      </c>
      <c r="T15545">
        <v>4</v>
      </c>
      <c r="U15545">
        <v>4</v>
      </c>
      <c r="V15545">
        <v>1</v>
      </c>
      <c r="W15545" s="13" t="s">
        <v>101</v>
      </c>
      <c r="X15545">
        <v>0.65</v>
      </c>
    </row>
    <row r="15546" spans="1:24" x14ac:dyDescent="0.3">
      <c r="A15546">
        <v>15544</v>
      </c>
      <c r="B15546" t="s">
        <v>200</v>
      </c>
      <c r="C15546" t="s">
        <v>201</v>
      </c>
      <c r="D15546">
        <v>13.167548999999999</v>
      </c>
      <c r="E15546">
        <v>80.137510000000006</v>
      </c>
      <c r="F15546" s="18">
        <v>44870</v>
      </c>
      <c r="G15546" s="19">
        <v>0.41666666666666702</v>
      </c>
      <c r="H15546">
        <v>10</v>
      </c>
      <c r="I15546" s="13" t="s">
        <v>219</v>
      </c>
      <c r="J15546">
        <v>1</v>
      </c>
      <c r="K15546" s="13" t="s">
        <v>214</v>
      </c>
      <c r="L15546">
        <v>6</v>
      </c>
      <c r="M15546">
        <v>0</v>
      </c>
      <c r="N15546" s="13" t="s">
        <v>94</v>
      </c>
      <c r="O15546" s="13" t="s">
        <v>95</v>
      </c>
      <c r="P15546">
        <v>33</v>
      </c>
      <c r="Q15546" s="13" t="s">
        <v>195</v>
      </c>
      <c r="R15546" s="13" t="s">
        <v>205</v>
      </c>
      <c r="S15546" s="13" t="s">
        <v>193</v>
      </c>
      <c r="T15546">
        <v>2</v>
      </c>
      <c r="U15546">
        <v>1</v>
      </c>
      <c r="V15546">
        <v>1</v>
      </c>
      <c r="W15546" s="13" t="s">
        <v>101</v>
      </c>
      <c r="X15546">
        <v>0.6</v>
      </c>
    </row>
    <row r="15547" spans="1:24" x14ac:dyDescent="0.3">
      <c r="A15547">
        <v>15545</v>
      </c>
      <c r="B15547" t="s">
        <v>197</v>
      </c>
      <c r="C15547" t="s">
        <v>198</v>
      </c>
      <c r="D15547">
        <v>30.772382</v>
      </c>
      <c r="E15547">
        <v>76.802169000000006</v>
      </c>
      <c r="F15547" s="18">
        <v>44666</v>
      </c>
      <c r="G15547" s="19">
        <v>0.33333333333333298</v>
      </c>
      <c r="H15547">
        <v>8</v>
      </c>
      <c r="I15547" s="13" t="s">
        <v>211</v>
      </c>
      <c r="J15547">
        <v>0</v>
      </c>
      <c r="K15547" s="13" t="s">
        <v>92</v>
      </c>
      <c r="L15547">
        <v>4</v>
      </c>
      <c r="M15547">
        <v>0</v>
      </c>
      <c r="N15547" s="13" t="s">
        <v>212</v>
      </c>
      <c r="O15547" s="13" t="s">
        <v>95</v>
      </c>
      <c r="P15547">
        <v>27</v>
      </c>
      <c r="Q15547" s="13" t="s">
        <v>195</v>
      </c>
      <c r="R15547" s="13" t="s">
        <v>199</v>
      </c>
      <c r="S15547" s="13" t="s">
        <v>193</v>
      </c>
      <c r="T15547">
        <v>2</v>
      </c>
      <c r="U15547">
        <v>0</v>
      </c>
      <c r="V15547">
        <v>1</v>
      </c>
      <c r="W15547" s="13" t="s">
        <v>101</v>
      </c>
      <c r="X15547">
        <v>0.6</v>
      </c>
    </row>
    <row r="15548" spans="1:24" x14ac:dyDescent="0.3">
      <c r="A15548">
        <v>15546</v>
      </c>
      <c r="B15548" t="s">
        <v>217</v>
      </c>
      <c r="C15548" t="s">
        <v>218</v>
      </c>
      <c r="D15548">
        <v>22.608347999999999</v>
      </c>
      <c r="E15548">
        <v>88.488176999999993</v>
      </c>
      <c r="F15548" s="18">
        <v>45523</v>
      </c>
      <c r="G15548" s="19">
        <v>0.79166666666666696</v>
      </c>
      <c r="H15548">
        <v>19</v>
      </c>
      <c r="I15548" s="13" t="s">
        <v>204</v>
      </c>
      <c r="J15548">
        <v>0</v>
      </c>
      <c r="K15548" s="13" t="s">
        <v>92</v>
      </c>
      <c r="L15548">
        <v>2</v>
      </c>
      <c r="M15548">
        <v>1</v>
      </c>
      <c r="N15548" s="13" t="s">
        <v>94</v>
      </c>
      <c r="O15548" s="13" t="s">
        <v>95</v>
      </c>
      <c r="P15548">
        <v>34</v>
      </c>
      <c r="Q15548" s="13" t="s">
        <v>97</v>
      </c>
      <c r="R15548" s="13" t="s">
        <v>199</v>
      </c>
      <c r="S15548" s="13" t="s">
        <v>193</v>
      </c>
      <c r="T15548">
        <v>5</v>
      </c>
      <c r="U15548">
        <v>0</v>
      </c>
      <c r="V15548">
        <v>1</v>
      </c>
      <c r="W15548" s="13" t="s">
        <v>101</v>
      </c>
      <c r="X15548">
        <v>0.8</v>
      </c>
    </row>
    <row r="15549" spans="1:24" x14ac:dyDescent="0.3">
      <c r="A15549">
        <v>15547</v>
      </c>
      <c r="B15549" t="s">
        <v>190</v>
      </c>
      <c r="C15549" t="s">
        <v>80</v>
      </c>
      <c r="D15549">
        <v>19.261375000000001</v>
      </c>
      <c r="E15549">
        <v>72.959350000000001</v>
      </c>
      <c r="F15549" s="18">
        <v>44609</v>
      </c>
      <c r="G15549" s="19">
        <v>0.83333333333333304</v>
      </c>
      <c r="H15549">
        <v>20</v>
      </c>
      <c r="I15549" s="13" t="s">
        <v>202</v>
      </c>
      <c r="J15549">
        <v>0</v>
      </c>
      <c r="K15549" s="13" t="s">
        <v>191</v>
      </c>
      <c r="L15549">
        <v>1</v>
      </c>
      <c r="M15549">
        <v>1</v>
      </c>
      <c r="N15549" s="13" t="s">
        <v>212</v>
      </c>
      <c r="O15549" s="13" t="s">
        <v>95</v>
      </c>
      <c r="P15549">
        <v>36</v>
      </c>
      <c r="Q15549" s="13" t="s">
        <v>97</v>
      </c>
      <c r="R15549" s="13" t="s">
        <v>208</v>
      </c>
      <c r="S15549" s="13" t="s">
        <v>196</v>
      </c>
      <c r="T15549">
        <v>4</v>
      </c>
      <c r="U15549">
        <v>4</v>
      </c>
      <c r="V15549">
        <v>0</v>
      </c>
      <c r="W15549" s="13" t="s">
        <v>101</v>
      </c>
      <c r="X15549">
        <v>0.65</v>
      </c>
    </row>
    <row r="15550" spans="1:24" x14ac:dyDescent="0.3">
      <c r="A15550">
        <v>15548</v>
      </c>
      <c r="B15550" t="s">
        <v>190</v>
      </c>
      <c r="C15550" t="s">
        <v>80</v>
      </c>
      <c r="D15550">
        <v>18.966877</v>
      </c>
      <c r="E15550">
        <v>72.834682999999998</v>
      </c>
      <c r="F15550" s="18">
        <v>45636</v>
      </c>
      <c r="G15550" s="19">
        <v>0.45833333333333298</v>
      </c>
      <c r="H15550">
        <v>11</v>
      </c>
      <c r="I15550" s="13" t="s">
        <v>215</v>
      </c>
      <c r="J15550">
        <v>0</v>
      </c>
      <c r="K15550" s="13" t="s">
        <v>92</v>
      </c>
      <c r="L15550">
        <v>3</v>
      </c>
      <c r="M15550">
        <v>1</v>
      </c>
      <c r="N15550" s="13" t="s">
        <v>94</v>
      </c>
      <c r="O15550" s="13" t="s">
        <v>95</v>
      </c>
      <c r="P15550">
        <v>20</v>
      </c>
      <c r="Q15550" s="13" t="s">
        <v>97</v>
      </c>
      <c r="R15550" s="13" t="s">
        <v>199</v>
      </c>
      <c r="S15550" s="13" t="s">
        <v>193</v>
      </c>
      <c r="T15550">
        <v>1</v>
      </c>
      <c r="U15550">
        <v>1</v>
      </c>
      <c r="V15550">
        <v>0</v>
      </c>
      <c r="W15550" s="13" t="s">
        <v>101</v>
      </c>
      <c r="X15550">
        <v>0.65</v>
      </c>
    </row>
    <row r="15551" spans="1:24" x14ac:dyDescent="0.3">
      <c r="A15551">
        <v>15549</v>
      </c>
      <c r="B15551" t="s">
        <v>190</v>
      </c>
      <c r="C15551" t="s">
        <v>80</v>
      </c>
      <c r="D15551">
        <v>18.875878</v>
      </c>
      <c r="E15551">
        <v>72.911349999999999</v>
      </c>
      <c r="F15551" s="18">
        <v>45532</v>
      </c>
      <c r="G15551" s="19">
        <v>0.29166666666666702</v>
      </c>
      <c r="H15551">
        <v>7</v>
      </c>
      <c r="I15551" s="13" t="s">
        <v>194</v>
      </c>
      <c r="J15551">
        <v>0</v>
      </c>
      <c r="K15551" s="13" t="s">
        <v>92</v>
      </c>
      <c r="L15551">
        <v>6</v>
      </c>
      <c r="M15551">
        <v>0</v>
      </c>
      <c r="N15551" s="13" t="s">
        <v>212</v>
      </c>
      <c r="O15551" s="13" t="s">
        <v>95</v>
      </c>
      <c r="P15551">
        <v>38</v>
      </c>
      <c r="Q15551" s="13" t="s">
        <v>95</v>
      </c>
      <c r="R15551" s="13" t="s">
        <v>213</v>
      </c>
      <c r="S15551" s="13" t="s">
        <v>196</v>
      </c>
      <c r="T15551">
        <v>1</v>
      </c>
      <c r="U15551">
        <v>0</v>
      </c>
      <c r="V15551">
        <v>0</v>
      </c>
      <c r="W15551" s="13" t="s">
        <v>101</v>
      </c>
      <c r="X15551">
        <v>0.45</v>
      </c>
    </row>
    <row r="15552" spans="1:24" x14ac:dyDescent="0.3">
      <c r="A15552">
        <v>15550</v>
      </c>
      <c r="B15552" t="s">
        <v>203</v>
      </c>
      <c r="C15552" t="s">
        <v>203</v>
      </c>
      <c r="D15552">
        <v>28.627524999999999</v>
      </c>
      <c r="E15552">
        <v>76.943757000000005</v>
      </c>
      <c r="F15552" s="18">
        <v>44833</v>
      </c>
      <c r="G15552" s="19">
        <v>0.625</v>
      </c>
      <c r="H15552">
        <v>15</v>
      </c>
      <c r="I15552" s="13" t="s">
        <v>202</v>
      </c>
      <c r="J15552">
        <v>0</v>
      </c>
      <c r="K15552" s="13" t="s">
        <v>214</v>
      </c>
      <c r="L15552">
        <v>2</v>
      </c>
      <c r="M15552">
        <v>1</v>
      </c>
      <c r="N15552" s="13" t="s">
        <v>212</v>
      </c>
      <c r="O15552" s="13" t="s">
        <v>195</v>
      </c>
      <c r="P15552">
        <v>40</v>
      </c>
      <c r="Q15552" s="13" t="s">
        <v>97</v>
      </c>
      <c r="R15552" s="13" t="s">
        <v>199</v>
      </c>
      <c r="S15552" s="13" t="s">
        <v>196</v>
      </c>
      <c r="T15552">
        <v>2</v>
      </c>
      <c r="U15552">
        <v>0</v>
      </c>
      <c r="V15552">
        <v>0</v>
      </c>
      <c r="W15552" s="13" t="s">
        <v>101</v>
      </c>
      <c r="X15552">
        <v>0.45</v>
      </c>
    </row>
    <row r="15553" spans="1:24" x14ac:dyDescent="0.3">
      <c r="A15553">
        <v>15551</v>
      </c>
      <c r="B15553" t="s">
        <v>206</v>
      </c>
      <c r="C15553" t="s">
        <v>207</v>
      </c>
      <c r="D15553">
        <v>13.118600000000001</v>
      </c>
      <c r="E15553">
        <v>77.710566</v>
      </c>
      <c r="F15553" s="18">
        <v>45108</v>
      </c>
      <c r="G15553" s="19">
        <v>0.33333333333333298</v>
      </c>
      <c r="H15553">
        <v>8</v>
      </c>
      <c r="I15553" s="13" t="s">
        <v>219</v>
      </c>
      <c r="J15553">
        <v>1</v>
      </c>
      <c r="K15553" s="13" t="s">
        <v>191</v>
      </c>
      <c r="L15553">
        <v>2</v>
      </c>
      <c r="M15553">
        <v>1</v>
      </c>
      <c r="N15553" s="13" t="s">
        <v>192</v>
      </c>
      <c r="O15553" s="13" t="s">
        <v>97</v>
      </c>
      <c r="P15553">
        <v>32</v>
      </c>
      <c r="Q15553" s="13" t="s">
        <v>97</v>
      </c>
      <c r="R15553" s="13" t="s">
        <v>208</v>
      </c>
      <c r="S15553" s="13" t="s">
        <v>196</v>
      </c>
      <c r="T15553">
        <v>1</v>
      </c>
      <c r="U15553">
        <v>0</v>
      </c>
      <c r="V15553">
        <v>1</v>
      </c>
      <c r="W15553" s="13" t="s">
        <v>101</v>
      </c>
      <c r="X15553">
        <v>0.45</v>
      </c>
    </row>
    <row r="15554" spans="1:24" x14ac:dyDescent="0.3">
      <c r="A15554">
        <v>15552</v>
      </c>
      <c r="B15554" t="s">
        <v>209</v>
      </c>
      <c r="C15554" t="s">
        <v>210</v>
      </c>
      <c r="D15554">
        <v>17.241161000000002</v>
      </c>
      <c r="E15554">
        <v>78.511791000000002</v>
      </c>
      <c r="F15554" s="18">
        <v>44753</v>
      </c>
      <c r="G15554" s="19">
        <v>0.45833333333333298</v>
      </c>
      <c r="H15554">
        <v>11</v>
      </c>
      <c r="I15554" s="13" t="s">
        <v>204</v>
      </c>
      <c r="J15554">
        <v>0</v>
      </c>
      <c r="K15554" s="13" t="s">
        <v>214</v>
      </c>
      <c r="L15554">
        <v>4</v>
      </c>
      <c r="M15554">
        <v>1</v>
      </c>
      <c r="N15554" s="13" t="s">
        <v>192</v>
      </c>
      <c r="O15554" s="13" t="s">
        <v>97</v>
      </c>
      <c r="P15554">
        <v>15</v>
      </c>
      <c r="Q15554" s="13" t="s">
        <v>97</v>
      </c>
      <c r="R15554" s="13" t="s">
        <v>213</v>
      </c>
      <c r="S15554" s="13" t="s">
        <v>193</v>
      </c>
      <c r="T15554">
        <v>5</v>
      </c>
      <c r="U15554">
        <v>5</v>
      </c>
      <c r="V15554">
        <v>0</v>
      </c>
      <c r="W15554" s="13" t="s">
        <v>101</v>
      </c>
      <c r="X15554">
        <v>0.3</v>
      </c>
    </row>
    <row r="15555" spans="1:24" x14ac:dyDescent="0.3">
      <c r="A15555">
        <v>15553</v>
      </c>
      <c r="B15555" t="s">
        <v>197</v>
      </c>
      <c r="C15555" t="s">
        <v>198</v>
      </c>
      <c r="D15555">
        <v>30.707409999999999</v>
      </c>
      <c r="E15555">
        <v>76.880210000000005</v>
      </c>
      <c r="F15555" s="18">
        <v>45185</v>
      </c>
      <c r="G15555" s="19">
        <v>0.66666666666666696</v>
      </c>
      <c r="H15555">
        <v>16</v>
      </c>
      <c r="I15555" s="13" t="s">
        <v>219</v>
      </c>
      <c r="J15555">
        <v>1</v>
      </c>
      <c r="K15555" s="13" t="s">
        <v>214</v>
      </c>
      <c r="L15555">
        <v>3</v>
      </c>
      <c r="M15555">
        <v>0</v>
      </c>
      <c r="N15555" s="13" t="s">
        <v>94</v>
      </c>
      <c r="O15555" s="13" t="s">
        <v>95</v>
      </c>
      <c r="P15555">
        <v>25</v>
      </c>
      <c r="Q15555" s="13" t="s">
        <v>95</v>
      </c>
      <c r="R15555" s="13" t="s">
        <v>213</v>
      </c>
      <c r="S15555" s="13" t="s">
        <v>196</v>
      </c>
      <c r="T15555">
        <v>1</v>
      </c>
      <c r="U15555">
        <v>1</v>
      </c>
      <c r="V15555">
        <v>0</v>
      </c>
      <c r="W15555" s="13" t="s">
        <v>101</v>
      </c>
      <c r="X15555">
        <v>0.45</v>
      </c>
    </row>
    <row r="15556" spans="1:24" x14ac:dyDescent="0.3">
      <c r="A15556">
        <v>15554</v>
      </c>
      <c r="B15556" t="s">
        <v>206</v>
      </c>
      <c r="C15556" t="s">
        <v>207</v>
      </c>
      <c r="D15556">
        <v>12.952978999999999</v>
      </c>
      <c r="E15556">
        <v>77.770494999999997</v>
      </c>
      <c r="F15556" s="18">
        <v>45536</v>
      </c>
      <c r="G15556" s="19">
        <v>0.91666666666666696</v>
      </c>
      <c r="H15556">
        <v>22</v>
      </c>
      <c r="I15556" s="13" t="s">
        <v>89</v>
      </c>
      <c r="J15556">
        <v>1</v>
      </c>
      <c r="K15556" s="13" t="s">
        <v>191</v>
      </c>
      <c r="L15556">
        <v>6</v>
      </c>
      <c r="M15556">
        <v>1</v>
      </c>
      <c r="N15556" s="13" t="s">
        <v>212</v>
      </c>
      <c r="O15556" s="13" t="s">
        <v>95</v>
      </c>
      <c r="P15556">
        <v>15</v>
      </c>
      <c r="Q15556" s="13" t="s">
        <v>95</v>
      </c>
      <c r="R15556" s="13" t="s">
        <v>205</v>
      </c>
      <c r="S15556" s="13" t="s">
        <v>196</v>
      </c>
      <c r="T15556">
        <v>3</v>
      </c>
      <c r="U15556">
        <v>0</v>
      </c>
      <c r="V15556">
        <v>0</v>
      </c>
      <c r="W15556" s="13" t="s">
        <v>101</v>
      </c>
      <c r="X15556">
        <v>0.45</v>
      </c>
    </row>
    <row r="15557" spans="1:24" x14ac:dyDescent="0.3">
      <c r="A15557">
        <v>15555</v>
      </c>
      <c r="B15557" t="s">
        <v>209</v>
      </c>
      <c r="C15557" t="s">
        <v>210</v>
      </c>
      <c r="D15557">
        <v>17.403582</v>
      </c>
      <c r="E15557">
        <v>78.303561000000002</v>
      </c>
      <c r="F15557" s="18">
        <v>45100</v>
      </c>
      <c r="G15557" s="19">
        <v>0.16666666666666699</v>
      </c>
      <c r="H15557">
        <v>4</v>
      </c>
      <c r="I15557" s="13" t="s">
        <v>211</v>
      </c>
      <c r="J15557">
        <v>0</v>
      </c>
      <c r="K15557" s="13" t="s">
        <v>191</v>
      </c>
      <c r="L15557">
        <v>2</v>
      </c>
      <c r="M15557">
        <v>0</v>
      </c>
      <c r="N15557" s="13" t="s">
        <v>192</v>
      </c>
      <c r="O15557" s="13" t="s">
        <v>97</v>
      </c>
      <c r="P15557">
        <v>25</v>
      </c>
      <c r="Q15557" s="13" t="s">
        <v>95</v>
      </c>
      <c r="R15557" s="13" t="s">
        <v>199</v>
      </c>
      <c r="S15557" s="13" t="s">
        <v>196</v>
      </c>
      <c r="T15557">
        <v>4</v>
      </c>
      <c r="U15557">
        <v>0</v>
      </c>
      <c r="V15557">
        <v>0</v>
      </c>
      <c r="W15557" s="13" t="s">
        <v>101</v>
      </c>
      <c r="X15557">
        <v>0.1</v>
      </c>
    </row>
    <row r="15558" spans="1:24" x14ac:dyDescent="0.3">
      <c r="A15558">
        <v>15556</v>
      </c>
      <c r="B15558" t="s">
        <v>217</v>
      </c>
      <c r="C15558" t="s">
        <v>218</v>
      </c>
      <c r="D15558">
        <v>22.437650999999999</v>
      </c>
      <c r="E15558">
        <v>88.411648999999997</v>
      </c>
      <c r="F15558" s="18">
        <v>45197</v>
      </c>
      <c r="G15558" s="19">
        <v>0.95833333333333304</v>
      </c>
      <c r="H15558">
        <v>23</v>
      </c>
      <c r="I15558" s="13" t="s">
        <v>202</v>
      </c>
      <c r="J15558">
        <v>0</v>
      </c>
      <c r="K15558" s="13" t="s">
        <v>191</v>
      </c>
      <c r="L15558">
        <v>1</v>
      </c>
      <c r="M15558">
        <v>0</v>
      </c>
      <c r="N15558" s="13" t="s">
        <v>192</v>
      </c>
      <c r="O15558" s="13" t="s">
        <v>97</v>
      </c>
      <c r="P15558">
        <v>40</v>
      </c>
      <c r="Q15558" s="13" t="s">
        <v>195</v>
      </c>
      <c r="R15558" s="13" t="s">
        <v>205</v>
      </c>
      <c r="S15558" s="13" t="s">
        <v>196</v>
      </c>
      <c r="T15558">
        <v>5</v>
      </c>
      <c r="U15558">
        <v>5</v>
      </c>
      <c r="V15558">
        <v>0</v>
      </c>
      <c r="W15558" s="13" t="s">
        <v>101</v>
      </c>
      <c r="X15558">
        <v>0.1</v>
      </c>
    </row>
    <row r="15559" spans="1:24" x14ac:dyDescent="0.3">
      <c r="A15559">
        <v>15557</v>
      </c>
      <c r="B15559" t="s">
        <v>200</v>
      </c>
      <c r="C15559" t="s">
        <v>201</v>
      </c>
      <c r="D15559">
        <v>12.861948999999999</v>
      </c>
      <c r="E15559">
        <v>80.148358999999999</v>
      </c>
      <c r="F15559" s="18">
        <v>44720</v>
      </c>
      <c r="G15559" s="19">
        <v>0.25</v>
      </c>
      <c r="H15559">
        <v>6</v>
      </c>
      <c r="I15559" s="13" t="s">
        <v>194</v>
      </c>
      <c r="J15559">
        <v>0</v>
      </c>
      <c r="K15559" s="13" t="s">
        <v>214</v>
      </c>
      <c r="L15559">
        <v>2</v>
      </c>
      <c r="M15559">
        <v>0</v>
      </c>
      <c r="N15559" s="13" t="s">
        <v>212</v>
      </c>
      <c r="O15559" s="13" t="s">
        <v>195</v>
      </c>
      <c r="P15559">
        <v>38</v>
      </c>
      <c r="Q15559" s="13" t="s">
        <v>97</v>
      </c>
      <c r="R15559" s="13" t="s">
        <v>98</v>
      </c>
      <c r="S15559" s="13" t="s">
        <v>193</v>
      </c>
      <c r="T15559">
        <v>1</v>
      </c>
      <c r="U15559">
        <v>0</v>
      </c>
      <c r="V15559">
        <v>0</v>
      </c>
      <c r="W15559" s="13" t="s">
        <v>101</v>
      </c>
      <c r="X15559">
        <v>0.45</v>
      </c>
    </row>
    <row r="15560" spans="1:24" x14ac:dyDescent="0.3">
      <c r="A15560">
        <v>15558</v>
      </c>
      <c r="B15560" t="s">
        <v>79</v>
      </c>
      <c r="C15560" t="s">
        <v>80</v>
      </c>
      <c r="D15560">
        <v>18.423463999999999</v>
      </c>
      <c r="E15560">
        <v>73.937157999999997</v>
      </c>
      <c r="F15560" s="18">
        <v>45679</v>
      </c>
      <c r="G15560" s="19">
        <v>0.625</v>
      </c>
      <c r="H15560">
        <v>15</v>
      </c>
      <c r="I15560" s="13" t="s">
        <v>194</v>
      </c>
      <c r="J15560">
        <v>0</v>
      </c>
      <c r="K15560" s="13" t="s">
        <v>214</v>
      </c>
      <c r="L15560">
        <v>3</v>
      </c>
      <c r="M15560">
        <v>1</v>
      </c>
      <c r="N15560" s="13" t="s">
        <v>94</v>
      </c>
      <c r="O15560" s="13" t="s">
        <v>95</v>
      </c>
      <c r="P15560">
        <v>19</v>
      </c>
      <c r="Q15560" s="13" t="s">
        <v>95</v>
      </c>
      <c r="R15560" s="13" t="s">
        <v>213</v>
      </c>
      <c r="S15560" s="13" t="s">
        <v>196</v>
      </c>
      <c r="T15560">
        <v>5</v>
      </c>
      <c r="U15560">
        <v>2</v>
      </c>
      <c r="V15560">
        <v>0</v>
      </c>
      <c r="W15560" s="13" t="s">
        <v>101</v>
      </c>
      <c r="X15560">
        <v>0.45</v>
      </c>
    </row>
    <row r="15561" spans="1:24" x14ac:dyDescent="0.3">
      <c r="A15561">
        <v>15559</v>
      </c>
      <c r="B15561" t="s">
        <v>79</v>
      </c>
      <c r="C15561" t="s">
        <v>80</v>
      </c>
      <c r="D15561">
        <v>18.52233</v>
      </c>
      <c r="E15561">
        <v>73.875455000000002</v>
      </c>
      <c r="F15561" s="18">
        <v>44600</v>
      </c>
      <c r="G15561" s="19">
        <v>0.125</v>
      </c>
      <c r="H15561">
        <v>3</v>
      </c>
      <c r="I15561" s="13" t="s">
        <v>215</v>
      </c>
      <c r="J15561">
        <v>0</v>
      </c>
      <c r="K15561" s="13" t="s">
        <v>92</v>
      </c>
      <c r="L15561">
        <v>2</v>
      </c>
      <c r="M15561">
        <v>0</v>
      </c>
      <c r="N15561" s="13" t="s">
        <v>192</v>
      </c>
      <c r="O15561" s="13" t="s">
        <v>97</v>
      </c>
      <c r="P15561">
        <v>28</v>
      </c>
      <c r="Q15561" s="13" t="s">
        <v>95</v>
      </c>
      <c r="R15561" s="13" t="s">
        <v>205</v>
      </c>
      <c r="S15561" s="13" t="s">
        <v>196</v>
      </c>
      <c r="T15561">
        <v>4</v>
      </c>
      <c r="U15561">
        <v>4</v>
      </c>
      <c r="V15561">
        <v>0</v>
      </c>
      <c r="W15561" s="13" t="s">
        <v>101</v>
      </c>
      <c r="X15561">
        <v>0.1</v>
      </c>
    </row>
    <row r="15562" spans="1:24" x14ac:dyDescent="0.3">
      <c r="A15562">
        <v>15560</v>
      </c>
      <c r="B15562" t="s">
        <v>217</v>
      </c>
      <c r="C15562" t="s">
        <v>218</v>
      </c>
      <c r="D15562">
        <v>22.628976000000002</v>
      </c>
      <c r="E15562">
        <v>88.253596000000002</v>
      </c>
      <c r="F15562" s="18">
        <v>44604</v>
      </c>
      <c r="G15562" s="19">
        <v>0.16666666666666699</v>
      </c>
      <c r="H15562">
        <v>4</v>
      </c>
      <c r="I15562" s="13" t="s">
        <v>219</v>
      </c>
      <c r="J15562">
        <v>1</v>
      </c>
      <c r="K15562" s="13" t="s">
        <v>92</v>
      </c>
      <c r="L15562">
        <v>6</v>
      </c>
      <c r="M15562">
        <v>1</v>
      </c>
      <c r="N15562" s="13" t="s">
        <v>212</v>
      </c>
      <c r="O15562" s="13" t="s">
        <v>95</v>
      </c>
      <c r="P15562">
        <v>35</v>
      </c>
      <c r="Q15562" s="13" t="s">
        <v>97</v>
      </c>
      <c r="R15562" s="13" t="s">
        <v>208</v>
      </c>
      <c r="S15562" s="13" t="s">
        <v>196</v>
      </c>
      <c r="T15562">
        <v>3</v>
      </c>
      <c r="U15562">
        <v>2</v>
      </c>
      <c r="V15562">
        <v>0</v>
      </c>
      <c r="W15562" s="13" t="s">
        <v>101</v>
      </c>
      <c r="X15562">
        <v>0.65</v>
      </c>
    </row>
    <row r="15563" spans="1:24" x14ac:dyDescent="0.3">
      <c r="A15563">
        <v>15561</v>
      </c>
      <c r="B15563" t="s">
        <v>209</v>
      </c>
      <c r="C15563" t="s">
        <v>210</v>
      </c>
      <c r="D15563">
        <v>17.555973000000002</v>
      </c>
      <c r="E15563">
        <v>78.244720999999998</v>
      </c>
      <c r="F15563" s="18">
        <v>45348</v>
      </c>
      <c r="G15563" s="19">
        <v>0.33333333333333298</v>
      </c>
      <c r="H15563">
        <v>8</v>
      </c>
      <c r="I15563" s="13" t="s">
        <v>204</v>
      </c>
      <c r="J15563">
        <v>0</v>
      </c>
      <c r="K15563" s="13" t="s">
        <v>92</v>
      </c>
      <c r="L15563">
        <v>6</v>
      </c>
      <c r="M15563">
        <v>0</v>
      </c>
      <c r="N15563" s="13" t="s">
        <v>94</v>
      </c>
      <c r="O15563" s="13" t="s">
        <v>95</v>
      </c>
      <c r="P15563">
        <v>16</v>
      </c>
      <c r="Q15563" s="13" t="s">
        <v>195</v>
      </c>
      <c r="R15563" s="13" t="s">
        <v>199</v>
      </c>
      <c r="S15563" s="13" t="s">
        <v>196</v>
      </c>
      <c r="T15563">
        <v>2</v>
      </c>
      <c r="U15563">
        <v>1</v>
      </c>
      <c r="V15563">
        <v>1</v>
      </c>
      <c r="W15563" s="13" t="s">
        <v>101</v>
      </c>
      <c r="X15563">
        <v>0.6</v>
      </c>
    </row>
    <row r="15564" spans="1:24" x14ac:dyDescent="0.3">
      <c r="A15564">
        <v>15562</v>
      </c>
      <c r="B15564" t="s">
        <v>190</v>
      </c>
      <c r="C15564" t="s">
        <v>80</v>
      </c>
      <c r="D15564">
        <v>19.082519999999999</v>
      </c>
      <c r="E15564">
        <v>72.853215000000006</v>
      </c>
      <c r="F15564" s="18">
        <v>44863</v>
      </c>
      <c r="G15564" s="19">
        <v>0.29166666666666702</v>
      </c>
      <c r="H15564">
        <v>7</v>
      </c>
      <c r="I15564" s="13" t="s">
        <v>219</v>
      </c>
      <c r="J15564">
        <v>1</v>
      </c>
      <c r="K15564" s="13" t="s">
        <v>214</v>
      </c>
      <c r="L15564">
        <v>5</v>
      </c>
      <c r="M15564">
        <v>0</v>
      </c>
      <c r="N15564" s="13" t="s">
        <v>212</v>
      </c>
      <c r="O15564" s="13" t="s">
        <v>195</v>
      </c>
      <c r="P15564">
        <v>38</v>
      </c>
      <c r="Q15564" s="13" t="s">
        <v>97</v>
      </c>
      <c r="R15564" s="13" t="s">
        <v>98</v>
      </c>
      <c r="S15564" s="13" t="s">
        <v>193</v>
      </c>
      <c r="T15564">
        <v>4</v>
      </c>
      <c r="U15564">
        <v>2</v>
      </c>
      <c r="V15564">
        <v>0</v>
      </c>
      <c r="W15564" s="13" t="s">
        <v>101</v>
      </c>
      <c r="X15564">
        <v>0.45</v>
      </c>
    </row>
    <row r="15565" spans="1:24" x14ac:dyDescent="0.3">
      <c r="A15565">
        <v>15563</v>
      </c>
      <c r="B15565" t="s">
        <v>209</v>
      </c>
      <c r="C15565" t="s">
        <v>210</v>
      </c>
      <c r="D15565">
        <v>17.529775000000001</v>
      </c>
      <c r="E15565">
        <v>78.21266</v>
      </c>
      <c r="F15565" s="18">
        <v>44992</v>
      </c>
      <c r="G15565" s="19">
        <v>0.75</v>
      </c>
      <c r="H15565">
        <v>18</v>
      </c>
      <c r="I15565" s="13" t="s">
        <v>215</v>
      </c>
      <c r="J15565">
        <v>0</v>
      </c>
      <c r="K15565" s="13" t="s">
        <v>191</v>
      </c>
      <c r="L15565">
        <v>6</v>
      </c>
      <c r="M15565">
        <v>0</v>
      </c>
      <c r="N15565" s="13" t="s">
        <v>192</v>
      </c>
      <c r="O15565" s="13" t="s">
        <v>97</v>
      </c>
      <c r="P15565">
        <v>20</v>
      </c>
      <c r="Q15565" s="13" t="s">
        <v>97</v>
      </c>
      <c r="R15565" s="13" t="s">
        <v>213</v>
      </c>
      <c r="S15565" s="13" t="s">
        <v>196</v>
      </c>
      <c r="T15565">
        <v>5</v>
      </c>
      <c r="U15565">
        <v>4</v>
      </c>
      <c r="V15565">
        <v>1</v>
      </c>
      <c r="W15565" s="13" t="s">
        <v>101</v>
      </c>
      <c r="X15565">
        <v>0.45</v>
      </c>
    </row>
    <row r="15566" spans="1:24" x14ac:dyDescent="0.3">
      <c r="A15566">
        <v>15564</v>
      </c>
      <c r="B15566" t="s">
        <v>190</v>
      </c>
      <c r="C15566" t="s">
        <v>80</v>
      </c>
      <c r="D15566">
        <v>19.292449999999999</v>
      </c>
      <c r="E15566">
        <v>72.865483999999995</v>
      </c>
      <c r="F15566" s="18">
        <v>44684</v>
      </c>
      <c r="G15566" s="19">
        <v>0.45833333333333298</v>
      </c>
      <c r="H15566">
        <v>11</v>
      </c>
      <c r="I15566" s="13" t="s">
        <v>215</v>
      </c>
      <c r="J15566">
        <v>0</v>
      </c>
      <c r="K15566" s="13" t="s">
        <v>92</v>
      </c>
      <c r="L15566">
        <v>2</v>
      </c>
      <c r="M15566">
        <v>0</v>
      </c>
      <c r="N15566" s="13" t="s">
        <v>192</v>
      </c>
      <c r="O15566" s="13" t="s">
        <v>97</v>
      </c>
      <c r="P15566">
        <v>33</v>
      </c>
      <c r="Q15566" s="13" t="s">
        <v>95</v>
      </c>
      <c r="R15566" s="13" t="s">
        <v>208</v>
      </c>
      <c r="S15566" s="13" t="s">
        <v>193</v>
      </c>
      <c r="T15566">
        <v>4</v>
      </c>
      <c r="U15566">
        <v>4</v>
      </c>
      <c r="V15566">
        <v>0</v>
      </c>
      <c r="W15566" s="13" t="s">
        <v>101</v>
      </c>
      <c r="X15566">
        <v>0.1</v>
      </c>
    </row>
    <row r="15567" spans="1:24" x14ac:dyDescent="0.3">
      <c r="A15567">
        <v>15565</v>
      </c>
      <c r="B15567" t="s">
        <v>197</v>
      </c>
      <c r="C15567" t="s">
        <v>198</v>
      </c>
      <c r="D15567">
        <v>30.674112000000001</v>
      </c>
      <c r="E15567">
        <v>76.797657000000001</v>
      </c>
      <c r="F15567" s="18">
        <v>45375</v>
      </c>
      <c r="G15567" s="19">
        <v>0.25</v>
      </c>
      <c r="H15567">
        <v>6</v>
      </c>
      <c r="I15567" s="13" t="s">
        <v>89</v>
      </c>
      <c r="J15567">
        <v>1</v>
      </c>
      <c r="K15567" s="13" t="s">
        <v>191</v>
      </c>
      <c r="L15567">
        <v>3</v>
      </c>
      <c r="M15567">
        <v>0</v>
      </c>
      <c r="N15567" s="13" t="s">
        <v>94</v>
      </c>
      <c r="O15567" s="13" t="s">
        <v>95</v>
      </c>
      <c r="P15567">
        <v>39</v>
      </c>
      <c r="Q15567" s="13" t="s">
        <v>95</v>
      </c>
      <c r="R15567" s="13" t="s">
        <v>205</v>
      </c>
      <c r="S15567" s="13" t="s">
        <v>193</v>
      </c>
      <c r="T15567">
        <v>5</v>
      </c>
      <c r="U15567">
        <v>2</v>
      </c>
      <c r="V15567">
        <v>0</v>
      </c>
      <c r="W15567" s="13" t="s">
        <v>101</v>
      </c>
      <c r="X15567">
        <v>0.45</v>
      </c>
    </row>
    <row r="15568" spans="1:24" x14ac:dyDescent="0.3">
      <c r="A15568">
        <v>15566</v>
      </c>
      <c r="B15568" t="s">
        <v>206</v>
      </c>
      <c r="C15568" t="s">
        <v>207</v>
      </c>
      <c r="D15568">
        <v>12.894982000000001</v>
      </c>
      <c r="E15568">
        <v>77.416929999999994</v>
      </c>
      <c r="F15568" s="18">
        <v>44839</v>
      </c>
      <c r="G15568" s="19">
        <v>0.29166666666666702</v>
      </c>
      <c r="H15568">
        <v>7</v>
      </c>
      <c r="I15568" s="13" t="s">
        <v>194</v>
      </c>
      <c r="J15568">
        <v>0</v>
      </c>
      <c r="K15568" s="13" t="s">
        <v>191</v>
      </c>
      <c r="L15568">
        <v>1</v>
      </c>
      <c r="M15568">
        <v>1</v>
      </c>
      <c r="N15568" s="13" t="s">
        <v>192</v>
      </c>
      <c r="O15568" s="13" t="s">
        <v>97</v>
      </c>
      <c r="P15568">
        <v>34</v>
      </c>
      <c r="Q15568" s="13" t="s">
        <v>97</v>
      </c>
      <c r="R15568" s="13" t="s">
        <v>205</v>
      </c>
      <c r="S15568" s="13" t="s">
        <v>196</v>
      </c>
      <c r="T15568">
        <v>4</v>
      </c>
      <c r="U15568">
        <v>4</v>
      </c>
      <c r="V15568">
        <v>0</v>
      </c>
      <c r="W15568" s="13" t="s">
        <v>101</v>
      </c>
      <c r="X15568">
        <v>0.3</v>
      </c>
    </row>
    <row r="15569" spans="1:24" x14ac:dyDescent="0.3">
      <c r="A15569">
        <v>15567</v>
      </c>
      <c r="B15569" t="s">
        <v>190</v>
      </c>
      <c r="C15569" t="s">
        <v>80</v>
      </c>
      <c r="D15569">
        <v>18.879148000000001</v>
      </c>
      <c r="E15569">
        <v>72.993986000000007</v>
      </c>
      <c r="F15569" s="18">
        <v>44873</v>
      </c>
      <c r="G15569" s="19">
        <v>0.16666666666666699</v>
      </c>
      <c r="H15569">
        <v>4</v>
      </c>
      <c r="I15569" s="13" t="s">
        <v>215</v>
      </c>
      <c r="J15569">
        <v>0</v>
      </c>
      <c r="K15569" s="13" t="s">
        <v>92</v>
      </c>
      <c r="L15569">
        <v>5</v>
      </c>
      <c r="M15569">
        <v>0</v>
      </c>
      <c r="N15569" s="13" t="s">
        <v>192</v>
      </c>
      <c r="O15569" s="13" t="s">
        <v>97</v>
      </c>
      <c r="P15569">
        <v>15</v>
      </c>
      <c r="Q15569" s="13" t="s">
        <v>95</v>
      </c>
      <c r="R15569" s="13" t="s">
        <v>213</v>
      </c>
      <c r="S15569" s="13" t="s">
        <v>99</v>
      </c>
      <c r="T15569">
        <v>1</v>
      </c>
      <c r="U15569">
        <v>1</v>
      </c>
      <c r="V15569">
        <v>0</v>
      </c>
      <c r="W15569" s="13" t="s">
        <v>101</v>
      </c>
      <c r="X15569">
        <v>0.3</v>
      </c>
    </row>
    <row r="15570" spans="1:24" x14ac:dyDescent="0.3">
      <c r="A15570">
        <v>15568</v>
      </c>
      <c r="B15570" t="s">
        <v>209</v>
      </c>
      <c r="C15570" t="s">
        <v>210</v>
      </c>
      <c r="D15570">
        <v>17.572731000000001</v>
      </c>
      <c r="E15570">
        <v>78.534996000000007</v>
      </c>
      <c r="F15570" s="18">
        <v>44821</v>
      </c>
      <c r="G15570" s="19">
        <v>0.375</v>
      </c>
      <c r="H15570">
        <v>9</v>
      </c>
      <c r="I15570" s="13" t="s">
        <v>219</v>
      </c>
      <c r="J15570">
        <v>1</v>
      </c>
      <c r="K15570" s="13" t="s">
        <v>191</v>
      </c>
      <c r="L15570">
        <v>1</v>
      </c>
      <c r="M15570">
        <v>1</v>
      </c>
      <c r="N15570" s="13" t="s">
        <v>192</v>
      </c>
      <c r="O15570" s="13" t="s">
        <v>97</v>
      </c>
      <c r="P15570">
        <v>30</v>
      </c>
      <c r="Q15570" s="13" t="s">
        <v>97</v>
      </c>
      <c r="R15570" s="13" t="s">
        <v>208</v>
      </c>
      <c r="S15570" s="13" t="s">
        <v>193</v>
      </c>
      <c r="T15570">
        <v>4</v>
      </c>
      <c r="U15570">
        <v>0</v>
      </c>
      <c r="V15570">
        <v>1</v>
      </c>
      <c r="W15570" s="13" t="s">
        <v>101</v>
      </c>
      <c r="X15570">
        <v>0.45</v>
      </c>
    </row>
    <row r="15571" spans="1:24" x14ac:dyDescent="0.3">
      <c r="A15571">
        <v>15569</v>
      </c>
      <c r="B15571" t="s">
        <v>206</v>
      </c>
      <c r="C15571" t="s">
        <v>207</v>
      </c>
      <c r="D15571">
        <v>13.140907</v>
      </c>
      <c r="E15571">
        <v>77.579111999999995</v>
      </c>
      <c r="F15571" s="18">
        <v>44722</v>
      </c>
      <c r="G15571" s="19">
        <v>0.41666666666666702</v>
      </c>
      <c r="H15571">
        <v>10</v>
      </c>
      <c r="I15571" s="13" t="s">
        <v>211</v>
      </c>
      <c r="J15571">
        <v>0</v>
      </c>
      <c r="K15571" s="13" t="s">
        <v>214</v>
      </c>
      <c r="L15571">
        <v>1</v>
      </c>
      <c r="M15571">
        <v>0</v>
      </c>
      <c r="N15571" s="13" t="s">
        <v>94</v>
      </c>
      <c r="O15571" s="13" t="s">
        <v>95</v>
      </c>
      <c r="P15571">
        <v>39</v>
      </c>
      <c r="Q15571" s="13" t="s">
        <v>97</v>
      </c>
      <c r="R15571" s="13" t="s">
        <v>208</v>
      </c>
      <c r="S15571" s="13" t="s">
        <v>193</v>
      </c>
      <c r="T15571">
        <v>5</v>
      </c>
      <c r="U15571">
        <v>2</v>
      </c>
      <c r="V15571">
        <v>1</v>
      </c>
      <c r="W15571" s="13" t="s">
        <v>101</v>
      </c>
      <c r="X15571">
        <v>0.8</v>
      </c>
    </row>
    <row r="15572" spans="1:24" x14ac:dyDescent="0.3">
      <c r="A15572">
        <v>15570</v>
      </c>
      <c r="B15572" t="s">
        <v>217</v>
      </c>
      <c r="C15572" t="s">
        <v>218</v>
      </c>
      <c r="D15572">
        <v>22.484853000000001</v>
      </c>
      <c r="E15572">
        <v>88.309178000000003</v>
      </c>
      <c r="F15572" s="18">
        <v>45641</v>
      </c>
      <c r="G15572" s="19">
        <v>0.33333333333333298</v>
      </c>
      <c r="H15572">
        <v>8</v>
      </c>
      <c r="I15572" s="13" t="s">
        <v>89</v>
      </c>
      <c r="J15572">
        <v>1</v>
      </c>
      <c r="K15572" s="13" t="s">
        <v>214</v>
      </c>
      <c r="L15572">
        <v>2</v>
      </c>
      <c r="M15572">
        <v>1</v>
      </c>
      <c r="N15572" s="13" t="s">
        <v>192</v>
      </c>
      <c r="O15572" s="13" t="s">
        <v>97</v>
      </c>
      <c r="P15572">
        <v>24</v>
      </c>
      <c r="Q15572" s="13" t="s">
        <v>97</v>
      </c>
      <c r="R15572" s="13" t="s">
        <v>205</v>
      </c>
      <c r="S15572" s="13" t="s">
        <v>196</v>
      </c>
      <c r="T15572">
        <v>1</v>
      </c>
      <c r="U15572">
        <v>0</v>
      </c>
      <c r="V15572">
        <v>1</v>
      </c>
      <c r="W15572" s="13" t="s">
        <v>101</v>
      </c>
      <c r="X15572">
        <v>0.45</v>
      </c>
    </row>
    <row r="15573" spans="1:24" x14ac:dyDescent="0.3">
      <c r="A15573">
        <v>15571</v>
      </c>
      <c r="B15573" t="s">
        <v>206</v>
      </c>
      <c r="C15573" t="s">
        <v>207</v>
      </c>
      <c r="D15573">
        <v>12.823333</v>
      </c>
      <c r="E15573">
        <v>77.753050000000002</v>
      </c>
      <c r="F15573" s="18">
        <v>45021</v>
      </c>
      <c r="G15573" s="19">
        <v>0</v>
      </c>
      <c r="H15573">
        <v>0</v>
      </c>
      <c r="I15573" s="13" t="s">
        <v>194</v>
      </c>
      <c r="J15573">
        <v>0</v>
      </c>
      <c r="K15573" s="13" t="s">
        <v>214</v>
      </c>
      <c r="L15573">
        <v>4</v>
      </c>
      <c r="M15573">
        <v>0</v>
      </c>
      <c r="N15573" s="13" t="s">
        <v>212</v>
      </c>
      <c r="O15573" s="13" t="s">
        <v>195</v>
      </c>
      <c r="P15573">
        <v>29</v>
      </c>
      <c r="Q15573" s="13" t="s">
        <v>95</v>
      </c>
      <c r="R15573" s="13" t="s">
        <v>208</v>
      </c>
      <c r="S15573" s="13" t="s">
        <v>196</v>
      </c>
      <c r="T15573">
        <v>5</v>
      </c>
      <c r="U15573">
        <v>2</v>
      </c>
      <c r="V15573">
        <v>0</v>
      </c>
      <c r="W15573" s="13" t="s">
        <v>101</v>
      </c>
      <c r="X15573">
        <v>0.25</v>
      </c>
    </row>
    <row r="15574" spans="1:24" x14ac:dyDescent="0.3">
      <c r="A15574">
        <v>15572</v>
      </c>
      <c r="B15574" t="s">
        <v>203</v>
      </c>
      <c r="C15574" t="s">
        <v>203</v>
      </c>
      <c r="D15574">
        <v>28.50658</v>
      </c>
      <c r="E15574">
        <v>77.163139999999999</v>
      </c>
      <c r="F15574" s="18">
        <v>44736</v>
      </c>
      <c r="G15574" s="19">
        <v>0.41666666666666702</v>
      </c>
      <c r="H15574">
        <v>10</v>
      </c>
      <c r="I15574" s="13" t="s">
        <v>211</v>
      </c>
      <c r="J15574">
        <v>0</v>
      </c>
      <c r="K15574" s="13" t="s">
        <v>92</v>
      </c>
      <c r="L15574">
        <v>3</v>
      </c>
      <c r="M15574">
        <v>0</v>
      </c>
      <c r="N15574" s="13" t="s">
        <v>212</v>
      </c>
      <c r="O15574" s="13" t="s">
        <v>95</v>
      </c>
      <c r="P15574">
        <v>18</v>
      </c>
      <c r="Q15574" s="13" t="s">
        <v>97</v>
      </c>
      <c r="R15574" s="13" t="s">
        <v>208</v>
      </c>
      <c r="S15574" s="13" t="s">
        <v>193</v>
      </c>
      <c r="T15574">
        <v>3</v>
      </c>
      <c r="U15574">
        <v>0</v>
      </c>
      <c r="V15574">
        <v>1</v>
      </c>
      <c r="W15574" s="13" t="s">
        <v>101</v>
      </c>
      <c r="X15574">
        <v>0.8</v>
      </c>
    </row>
    <row r="15575" spans="1:24" x14ac:dyDescent="0.3">
      <c r="A15575">
        <v>15573</v>
      </c>
      <c r="B15575" t="s">
        <v>200</v>
      </c>
      <c r="C15575" t="s">
        <v>201</v>
      </c>
      <c r="D15575">
        <v>13.054212</v>
      </c>
      <c r="E15575">
        <v>80.167587999999995</v>
      </c>
      <c r="F15575" s="18">
        <v>44770</v>
      </c>
      <c r="G15575" s="19">
        <v>0.20833333333333301</v>
      </c>
      <c r="H15575">
        <v>5</v>
      </c>
      <c r="I15575" s="13" t="s">
        <v>202</v>
      </c>
      <c r="J15575">
        <v>0</v>
      </c>
      <c r="K15575" s="13" t="s">
        <v>214</v>
      </c>
      <c r="L15575">
        <v>5</v>
      </c>
      <c r="M15575">
        <v>0</v>
      </c>
      <c r="N15575" s="13" t="s">
        <v>212</v>
      </c>
      <c r="O15575" s="13" t="s">
        <v>195</v>
      </c>
      <c r="P15575">
        <v>19</v>
      </c>
      <c r="Q15575" s="13" t="s">
        <v>97</v>
      </c>
      <c r="R15575" s="13" t="s">
        <v>199</v>
      </c>
      <c r="S15575" s="13" t="s">
        <v>196</v>
      </c>
      <c r="T15575">
        <v>5</v>
      </c>
      <c r="U15575">
        <v>0</v>
      </c>
      <c r="V15575">
        <v>0</v>
      </c>
      <c r="W15575" s="13" t="s">
        <v>101</v>
      </c>
      <c r="X15575">
        <v>0.45</v>
      </c>
    </row>
    <row r="15576" spans="1:24" x14ac:dyDescent="0.3">
      <c r="A15576">
        <v>15574</v>
      </c>
      <c r="B15576" t="s">
        <v>206</v>
      </c>
      <c r="C15576" t="s">
        <v>207</v>
      </c>
      <c r="D15576">
        <v>13.18031</v>
      </c>
      <c r="E15576">
        <v>77.447624000000005</v>
      </c>
      <c r="F15576" s="18">
        <v>44695</v>
      </c>
      <c r="G15576" s="19">
        <v>0.83333333333333304</v>
      </c>
      <c r="H15576">
        <v>20</v>
      </c>
      <c r="I15576" s="13" t="s">
        <v>219</v>
      </c>
      <c r="J15576">
        <v>1</v>
      </c>
      <c r="K15576" s="13" t="s">
        <v>191</v>
      </c>
      <c r="L15576">
        <v>4</v>
      </c>
      <c r="M15576">
        <v>0</v>
      </c>
      <c r="N15576" s="13" t="s">
        <v>212</v>
      </c>
      <c r="O15576" s="13" t="s">
        <v>195</v>
      </c>
      <c r="P15576">
        <v>35</v>
      </c>
      <c r="Q15576" s="13" t="s">
        <v>95</v>
      </c>
      <c r="R15576" s="13" t="s">
        <v>208</v>
      </c>
      <c r="S15576" s="13" t="s">
        <v>196</v>
      </c>
      <c r="T15576">
        <v>3</v>
      </c>
      <c r="U15576">
        <v>0</v>
      </c>
      <c r="V15576">
        <v>0</v>
      </c>
      <c r="W15576" s="13" t="s">
        <v>101</v>
      </c>
      <c r="X15576">
        <v>0.25</v>
      </c>
    </row>
    <row r="15577" spans="1:24" x14ac:dyDescent="0.3">
      <c r="A15577">
        <v>15575</v>
      </c>
      <c r="B15577" t="s">
        <v>79</v>
      </c>
      <c r="C15577" t="s">
        <v>80</v>
      </c>
      <c r="D15577">
        <v>18.480295999999999</v>
      </c>
      <c r="E15577">
        <v>73.710297999999995</v>
      </c>
      <c r="F15577" s="18">
        <v>45697</v>
      </c>
      <c r="G15577" s="19">
        <v>0.41666666666666702</v>
      </c>
      <c r="H15577">
        <v>10</v>
      </c>
      <c r="I15577" s="13" t="s">
        <v>89</v>
      </c>
      <c r="J15577">
        <v>1</v>
      </c>
      <c r="K15577" s="13" t="s">
        <v>214</v>
      </c>
      <c r="L15577">
        <v>6</v>
      </c>
      <c r="M15577">
        <v>0</v>
      </c>
      <c r="N15577" s="13" t="s">
        <v>94</v>
      </c>
      <c r="O15577" s="13" t="s">
        <v>95</v>
      </c>
      <c r="P15577">
        <v>36</v>
      </c>
      <c r="Q15577" s="13" t="s">
        <v>195</v>
      </c>
      <c r="R15577" s="13" t="s">
        <v>98</v>
      </c>
      <c r="S15577" s="13" t="s">
        <v>193</v>
      </c>
      <c r="T15577">
        <v>2</v>
      </c>
      <c r="U15577">
        <v>1</v>
      </c>
      <c r="V15577">
        <v>1</v>
      </c>
      <c r="W15577" s="13" t="s">
        <v>101</v>
      </c>
      <c r="X15577">
        <v>0.6</v>
      </c>
    </row>
    <row r="15578" spans="1:24" x14ac:dyDescent="0.3">
      <c r="A15578">
        <v>15576</v>
      </c>
      <c r="B15578" t="s">
        <v>190</v>
      </c>
      <c r="C15578" t="s">
        <v>80</v>
      </c>
      <c r="D15578">
        <v>18.945194999999998</v>
      </c>
      <c r="E15578">
        <v>72.756367999999995</v>
      </c>
      <c r="F15578" s="18">
        <v>45079</v>
      </c>
      <c r="G15578" s="19">
        <v>0</v>
      </c>
      <c r="H15578">
        <v>0</v>
      </c>
      <c r="I15578" s="13" t="s">
        <v>211</v>
      </c>
      <c r="J15578">
        <v>0</v>
      </c>
      <c r="K15578" s="13" t="s">
        <v>191</v>
      </c>
      <c r="L15578">
        <v>3</v>
      </c>
      <c r="M15578">
        <v>1</v>
      </c>
      <c r="N15578" s="13" t="s">
        <v>192</v>
      </c>
      <c r="O15578" s="13" t="s">
        <v>97</v>
      </c>
      <c r="P15578">
        <v>40</v>
      </c>
      <c r="Q15578" s="13" t="s">
        <v>95</v>
      </c>
      <c r="R15578" s="13" t="s">
        <v>98</v>
      </c>
      <c r="S15578" s="13" t="s">
        <v>196</v>
      </c>
      <c r="T15578">
        <v>4</v>
      </c>
      <c r="U15578">
        <v>2</v>
      </c>
      <c r="V15578">
        <v>0</v>
      </c>
      <c r="W15578" s="13" t="s">
        <v>101</v>
      </c>
      <c r="X15578">
        <v>0.1</v>
      </c>
    </row>
    <row r="15579" spans="1:24" x14ac:dyDescent="0.3">
      <c r="A15579">
        <v>15577</v>
      </c>
      <c r="B15579" t="s">
        <v>200</v>
      </c>
      <c r="C15579" t="s">
        <v>201</v>
      </c>
      <c r="D15579">
        <v>12.848007000000001</v>
      </c>
      <c r="E15579">
        <v>80.207930000000005</v>
      </c>
      <c r="F15579" s="18">
        <v>45151</v>
      </c>
      <c r="G15579" s="19">
        <v>0.20833333333333301</v>
      </c>
      <c r="H15579">
        <v>5</v>
      </c>
      <c r="I15579" s="13" t="s">
        <v>89</v>
      </c>
      <c r="J15579">
        <v>1</v>
      </c>
      <c r="K15579" s="13" t="s">
        <v>92</v>
      </c>
      <c r="L15579">
        <v>3</v>
      </c>
      <c r="M15579">
        <v>1</v>
      </c>
      <c r="N15579" s="13" t="s">
        <v>192</v>
      </c>
      <c r="O15579" s="13" t="s">
        <v>97</v>
      </c>
      <c r="P15579">
        <v>24</v>
      </c>
      <c r="Q15579" s="13" t="s">
        <v>95</v>
      </c>
      <c r="R15579" s="13" t="s">
        <v>98</v>
      </c>
      <c r="S15579" s="13" t="s">
        <v>99</v>
      </c>
      <c r="T15579">
        <v>3</v>
      </c>
      <c r="U15579">
        <v>3</v>
      </c>
      <c r="V15579">
        <v>0</v>
      </c>
      <c r="W15579" s="13" t="s">
        <v>101</v>
      </c>
      <c r="X15579">
        <v>0.3</v>
      </c>
    </row>
    <row r="15580" spans="1:24" x14ac:dyDescent="0.3">
      <c r="A15580">
        <v>15578</v>
      </c>
      <c r="B15580" t="s">
        <v>217</v>
      </c>
      <c r="C15580" t="s">
        <v>218</v>
      </c>
      <c r="D15580">
        <v>22.513532000000001</v>
      </c>
      <c r="E15580">
        <v>88.374779000000004</v>
      </c>
      <c r="F15580" s="18">
        <v>45571</v>
      </c>
      <c r="G15580" s="19">
        <v>0.66666666666666696</v>
      </c>
      <c r="H15580">
        <v>16</v>
      </c>
      <c r="I15580" s="13" t="s">
        <v>89</v>
      </c>
      <c r="J15580">
        <v>1</v>
      </c>
      <c r="K15580" s="13" t="s">
        <v>214</v>
      </c>
      <c r="L15580">
        <v>1</v>
      </c>
      <c r="M15580">
        <v>0</v>
      </c>
      <c r="N15580" s="13" t="s">
        <v>192</v>
      </c>
      <c r="O15580" s="13" t="s">
        <v>97</v>
      </c>
      <c r="P15580">
        <v>33</v>
      </c>
      <c r="Q15580" s="13" t="s">
        <v>95</v>
      </c>
      <c r="R15580" s="13" t="s">
        <v>208</v>
      </c>
      <c r="S15580" s="13" t="s">
        <v>99</v>
      </c>
      <c r="T15580">
        <v>2</v>
      </c>
      <c r="U15580">
        <v>2</v>
      </c>
      <c r="V15580">
        <v>0</v>
      </c>
      <c r="W15580" s="13" t="s">
        <v>101</v>
      </c>
      <c r="X15580">
        <v>0.3</v>
      </c>
    </row>
    <row r="15581" spans="1:24" x14ac:dyDescent="0.3">
      <c r="A15581">
        <v>15579</v>
      </c>
      <c r="B15581" t="s">
        <v>79</v>
      </c>
      <c r="C15581" t="s">
        <v>80</v>
      </c>
      <c r="D15581">
        <v>18.564737000000001</v>
      </c>
      <c r="E15581">
        <v>73.870121999999995</v>
      </c>
      <c r="F15581" s="18">
        <v>45424</v>
      </c>
      <c r="G15581" s="19">
        <v>0.33333333333333298</v>
      </c>
      <c r="H15581">
        <v>8</v>
      </c>
      <c r="I15581" s="13" t="s">
        <v>89</v>
      </c>
      <c r="J15581">
        <v>1</v>
      </c>
      <c r="K15581" s="13" t="s">
        <v>191</v>
      </c>
      <c r="L15581">
        <v>2</v>
      </c>
      <c r="M15581">
        <v>1</v>
      </c>
      <c r="N15581" s="13" t="s">
        <v>192</v>
      </c>
      <c r="O15581" s="13" t="s">
        <v>97</v>
      </c>
      <c r="P15581">
        <v>20</v>
      </c>
      <c r="Q15581" s="13" t="s">
        <v>97</v>
      </c>
      <c r="R15581" s="13" t="s">
        <v>98</v>
      </c>
      <c r="S15581" s="13" t="s">
        <v>196</v>
      </c>
      <c r="T15581">
        <v>4</v>
      </c>
      <c r="U15581">
        <v>0</v>
      </c>
      <c r="V15581">
        <v>1</v>
      </c>
      <c r="W15581" s="13" t="s">
        <v>101</v>
      </c>
      <c r="X15581">
        <v>0.45</v>
      </c>
    </row>
    <row r="15582" spans="1:24" x14ac:dyDescent="0.3">
      <c r="A15582">
        <v>15580</v>
      </c>
      <c r="B15582" t="s">
        <v>206</v>
      </c>
      <c r="C15582" t="s">
        <v>207</v>
      </c>
      <c r="D15582">
        <v>13.184813999999999</v>
      </c>
      <c r="E15582">
        <v>77.709501000000003</v>
      </c>
      <c r="F15582" s="18">
        <v>45593</v>
      </c>
      <c r="G15582" s="19">
        <v>0.29166666666666702</v>
      </c>
      <c r="H15582">
        <v>7</v>
      </c>
      <c r="I15582" s="13" t="s">
        <v>204</v>
      </c>
      <c r="J15582">
        <v>0</v>
      </c>
      <c r="K15582" s="13" t="s">
        <v>92</v>
      </c>
      <c r="L15582">
        <v>1</v>
      </c>
      <c r="M15582">
        <v>1</v>
      </c>
      <c r="N15582" s="13" t="s">
        <v>212</v>
      </c>
      <c r="O15582" s="13" t="s">
        <v>95</v>
      </c>
      <c r="P15582">
        <v>16</v>
      </c>
      <c r="Q15582" s="13" t="s">
        <v>97</v>
      </c>
      <c r="R15582" s="13" t="s">
        <v>205</v>
      </c>
      <c r="S15582" s="13" t="s">
        <v>196</v>
      </c>
      <c r="T15582">
        <v>4</v>
      </c>
      <c r="U15582">
        <v>4</v>
      </c>
      <c r="V15582">
        <v>0</v>
      </c>
      <c r="W15582" s="13" t="s">
        <v>101</v>
      </c>
      <c r="X15582">
        <v>0.65</v>
      </c>
    </row>
    <row r="15583" spans="1:24" x14ac:dyDescent="0.3">
      <c r="A15583">
        <v>15581</v>
      </c>
      <c r="B15583" t="s">
        <v>206</v>
      </c>
      <c r="C15583" t="s">
        <v>207</v>
      </c>
      <c r="D15583">
        <v>13.120411000000001</v>
      </c>
      <c r="E15583">
        <v>77.784756999999999</v>
      </c>
      <c r="F15583" s="18">
        <v>44694</v>
      </c>
      <c r="G15583" s="19">
        <v>0.20833333333333301</v>
      </c>
      <c r="H15583">
        <v>5</v>
      </c>
      <c r="I15583" s="13" t="s">
        <v>211</v>
      </c>
      <c r="J15583">
        <v>0</v>
      </c>
      <c r="K15583" s="13" t="s">
        <v>214</v>
      </c>
      <c r="L15583">
        <v>1</v>
      </c>
      <c r="M15583">
        <v>0</v>
      </c>
      <c r="N15583" s="13" t="s">
        <v>192</v>
      </c>
      <c r="O15583" s="13" t="s">
        <v>97</v>
      </c>
      <c r="P15583">
        <v>15</v>
      </c>
      <c r="Q15583" s="13" t="s">
        <v>97</v>
      </c>
      <c r="R15583" s="13" t="s">
        <v>205</v>
      </c>
      <c r="S15583" s="13" t="s">
        <v>193</v>
      </c>
      <c r="T15583">
        <v>1</v>
      </c>
      <c r="U15583">
        <v>0</v>
      </c>
      <c r="V15583">
        <v>0</v>
      </c>
      <c r="W15583" s="13" t="s">
        <v>101</v>
      </c>
      <c r="X15583">
        <v>0.3</v>
      </c>
    </row>
    <row r="15584" spans="1:24" x14ac:dyDescent="0.3">
      <c r="A15584">
        <v>15582</v>
      </c>
      <c r="B15584" t="s">
        <v>203</v>
      </c>
      <c r="C15584" t="s">
        <v>203</v>
      </c>
      <c r="D15584">
        <v>28.780587000000001</v>
      </c>
      <c r="E15584">
        <v>77.046795000000003</v>
      </c>
      <c r="F15584" s="18">
        <v>45020</v>
      </c>
      <c r="G15584" s="19">
        <v>0.79166666666666696</v>
      </c>
      <c r="H15584">
        <v>19</v>
      </c>
      <c r="I15584" s="13" t="s">
        <v>215</v>
      </c>
      <c r="J15584">
        <v>0</v>
      </c>
      <c r="K15584" s="13" t="s">
        <v>214</v>
      </c>
      <c r="L15584">
        <v>6</v>
      </c>
      <c r="M15584">
        <v>0</v>
      </c>
      <c r="N15584" s="13" t="s">
        <v>192</v>
      </c>
      <c r="O15584" s="13" t="s">
        <v>97</v>
      </c>
      <c r="P15584">
        <v>21</v>
      </c>
      <c r="Q15584" s="13" t="s">
        <v>195</v>
      </c>
      <c r="R15584" s="13" t="s">
        <v>205</v>
      </c>
      <c r="S15584" s="13" t="s">
        <v>193</v>
      </c>
      <c r="T15584">
        <v>5</v>
      </c>
      <c r="U15584">
        <v>4</v>
      </c>
      <c r="V15584">
        <v>1</v>
      </c>
      <c r="W15584" s="13" t="s">
        <v>101</v>
      </c>
      <c r="X15584">
        <v>0.25</v>
      </c>
    </row>
    <row r="15585" spans="1:24" x14ac:dyDescent="0.3">
      <c r="A15585">
        <v>15583</v>
      </c>
      <c r="B15585" t="s">
        <v>197</v>
      </c>
      <c r="C15585" t="s">
        <v>198</v>
      </c>
      <c r="D15585">
        <v>30.692661000000001</v>
      </c>
      <c r="E15585">
        <v>76.714545999999999</v>
      </c>
      <c r="F15585" s="18">
        <v>45376</v>
      </c>
      <c r="G15585" s="19">
        <v>0.375</v>
      </c>
      <c r="H15585">
        <v>9</v>
      </c>
      <c r="I15585" s="13" t="s">
        <v>204</v>
      </c>
      <c r="J15585">
        <v>0</v>
      </c>
      <c r="K15585" s="13" t="s">
        <v>191</v>
      </c>
      <c r="L15585">
        <v>2</v>
      </c>
      <c r="M15585">
        <v>0</v>
      </c>
      <c r="N15585" s="13" t="s">
        <v>94</v>
      </c>
      <c r="O15585" s="13" t="s">
        <v>95</v>
      </c>
      <c r="P15585">
        <v>17</v>
      </c>
      <c r="Q15585" s="13" t="s">
        <v>97</v>
      </c>
      <c r="R15585" s="13" t="s">
        <v>98</v>
      </c>
      <c r="S15585" s="13" t="s">
        <v>193</v>
      </c>
      <c r="T15585">
        <v>3</v>
      </c>
      <c r="U15585">
        <v>0</v>
      </c>
      <c r="V15585">
        <v>1</v>
      </c>
      <c r="W15585" s="13" t="s">
        <v>216</v>
      </c>
      <c r="X15585">
        <v>0.9</v>
      </c>
    </row>
    <row r="15586" spans="1:24" x14ac:dyDescent="0.3">
      <c r="A15586">
        <v>15584</v>
      </c>
      <c r="B15586" t="s">
        <v>197</v>
      </c>
      <c r="C15586" t="s">
        <v>198</v>
      </c>
      <c r="D15586">
        <v>30.724402000000001</v>
      </c>
      <c r="E15586">
        <v>76.707272000000003</v>
      </c>
      <c r="F15586" s="18">
        <v>45063</v>
      </c>
      <c r="G15586" s="19">
        <v>0.95833333333333304</v>
      </c>
      <c r="H15586">
        <v>23</v>
      </c>
      <c r="I15586" s="13" t="s">
        <v>194</v>
      </c>
      <c r="J15586">
        <v>0</v>
      </c>
      <c r="K15586" s="13" t="s">
        <v>92</v>
      </c>
      <c r="L15586">
        <v>1</v>
      </c>
      <c r="M15586">
        <v>1</v>
      </c>
      <c r="N15586" s="13" t="s">
        <v>192</v>
      </c>
      <c r="O15586" s="13" t="s">
        <v>97</v>
      </c>
      <c r="P15586">
        <v>28</v>
      </c>
      <c r="Q15586" s="13" t="s">
        <v>195</v>
      </c>
      <c r="R15586" s="13" t="s">
        <v>213</v>
      </c>
      <c r="S15586" s="13" t="s">
        <v>99</v>
      </c>
      <c r="T15586">
        <v>5</v>
      </c>
      <c r="U15586">
        <v>5</v>
      </c>
      <c r="V15586">
        <v>0</v>
      </c>
      <c r="W15586" s="13" t="s">
        <v>101</v>
      </c>
      <c r="X15586">
        <v>0.3</v>
      </c>
    </row>
    <row r="15587" spans="1:24" x14ac:dyDescent="0.3">
      <c r="A15587">
        <v>15585</v>
      </c>
      <c r="B15587" t="s">
        <v>206</v>
      </c>
      <c r="C15587" t="s">
        <v>207</v>
      </c>
      <c r="D15587">
        <v>13.078747</v>
      </c>
      <c r="E15587">
        <v>77.657953000000006</v>
      </c>
      <c r="F15587" s="18">
        <v>45467</v>
      </c>
      <c r="G15587" s="19">
        <v>0.16666666666666699</v>
      </c>
      <c r="H15587">
        <v>4</v>
      </c>
      <c r="I15587" s="13" t="s">
        <v>204</v>
      </c>
      <c r="J15587">
        <v>0</v>
      </c>
      <c r="K15587" s="13" t="s">
        <v>92</v>
      </c>
      <c r="L15587">
        <v>2</v>
      </c>
      <c r="M15587">
        <v>1</v>
      </c>
      <c r="N15587" s="13" t="s">
        <v>94</v>
      </c>
      <c r="O15587" s="13" t="s">
        <v>95</v>
      </c>
      <c r="P15587">
        <v>30</v>
      </c>
      <c r="Q15587" s="13" t="s">
        <v>195</v>
      </c>
      <c r="R15587" s="13" t="s">
        <v>98</v>
      </c>
      <c r="S15587" s="13" t="s">
        <v>193</v>
      </c>
      <c r="T15587">
        <v>5</v>
      </c>
      <c r="U15587">
        <v>3</v>
      </c>
      <c r="V15587">
        <v>0</v>
      </c>
      <c r="W15587" s="13" t="s">
        <v>101</v>
      </c>
      <c r="X15587">
        <v>0.45</v>
      </c>
    </row>
    <row r="15588" spans="1:24" x14ac:dyDescent="0.3">
      <c r="A15588">
        <v>15586</v>
      </c>
      <c r="B15588" t="s">
        <v>206</v>
      </c>
      <c r="C15588" t="s">
        <v>207</v>
      </c>
      <c r="D15588">
        <v>13.140039</v>
      </c>
      <c r="E15588">
        <v>77.523700000000005</v>
      </c>
      <c r="F15588" s="18">
        <v>44759</v>
      </c>
      <c r="G15588" s="19">
        <v>0.25</v>
      </c>
      <c r="H15588">
        <v>6</v>
      </c>
      <c r="I15588" s="13" t="s">
        <v>89</v>
      </c>
      <c r="J15588">
        <v>1</v>
      </c>
      <c r="K15588" s="13" t="s">
        <v>191</v>
      </c>
      <c r="L15588">
        <v>5</v>
      </c>
      <c r="M15588">
        <v>1</v>
      </c>
      <c r="N15588" s="13" t="s">
        <v>192</v>
      </c>
      <c r="O15588" s="13" t="s">
        <v>97</v>
      </c>
      <c r="P15588">
        <v>30</v>
      </c>
      <c r="Q15588" s="13" t="s">
        <v>95</v>
      </c>
      <c r="R15588" s="13" t="s">
        <v>213</v>
      </c>
      <c r="S15588" s="13" t="s">
        <v>196</v>
      </c>
      <c r="T15588">
        <v>4</v>
      </c>
      <c r="U15588">
        <v>1</v>
      </c>
      <c r="V15588">
        <v>0</v>
      </c>
      <c r="W15588" s="13" t="s">
        <v>101</v>
      </c>
      <c r="X15588">
        <v>0.1</v>
      </c>
    </row>
    <row r="15589" spans="1:24" x14ac:dyDescent="0.3">
      <c r="A15589">
        <v>15587</v>
      </c>
      <c r="B15589" t="s">
        <v>206</v>
      </c>
      <c r="C15589" t="s">
        <v>207</v>
      </c>
      <c r="D15589">
        <v>12.837410999999999</v>
      </c>
      <c r="E15589">
        <v>77.784741999999994</v>
      </c>
      <c r="F15589" s="18">
        <v>44980</v>
      </c>
      <c r="G15589" s="19">
        <v>0.83333333333333304</v>
      </c>
      <c r="H15589">
        <v>20</v>
      </c>
      <c r="I15589" s="13" t="s">
        <v>202</v>
      </c>
      <c r="J15589">
        <v>0</v>
      </c>
      <c r="K15589" s="13" t="s">
        <v>214</v>
      </c>
      <c r="L15589">
        <v>1</v>
      </c>
      <c r="M15589">
        <v>0</v>
      </c>
      <c r="N15589" s="13" t="s">
        <v>192</v>
      </c>
      <c r="O15589" s="13" t="s">
        <v>97</v>
      </c>
      <c r="P15589">
        <v>19</v>
      </c>
      <c r="Q15589" s="13" t="s">
        <v>97</v>
      </c>
      <c r="R15589" s="13" t="s">
        <v>199</v>
      </c>
      <c r="S15589" s="13" t="s">
        <v>196</v>
      </c>
      <c r="T15589">
        <v>5</v>
      </c>
      <c r="U15589">
        <v>2</v>
      </c>
      <c r="V15589">
        <v>0</v>
      </c>
      <c r="W15589" s="13" t="s">
        <v>101</v>
      </c>
      <c r="X15589">
        <v>0.3</v>
      </c>
    </row>
    <row r="15590" spans="1:24" x14ac:dyDescent="0.3">
      <c r="A15590">
        <v>15588</v>
      </c>
      <c r="B15590" t="s">
        <v>209</v>
      </c>
      <c r="C15590" t="s">
        <v>210</v>
      </c>
      <c r="D15590">
        <v>17.490435000000002</v>
      </c>
      <c r="E15590">
        <v>78.518028999999999</v>
      </c>
      <c r="F15590" s="18">
        <v>45721</v>
      </c>
      <c r="G15590" s="19">
        <v>0.79166666666666696</v>
      </c>
      <c r="H15590">
        <v>19</v>
      </c>
      <c r="I15590" s="13" t="s">
        <v>194</v>
      </c>
      <c r="J15590">
        <v>0</v>
      </c>
      <c r="K15590" s="13" t="s">
        <v>92</v>
      </c>
      <c r="L15590">
        <v>4</v>
      </c>
      <c r="M15590">
        <v>1</v>
      </c>
      <c r="N15590" s="13" t="s">
        <v>94</v>
      </c>
      <c r="O15590" s="13" t="s">
        <v>95</v>
      </c>
      <c r="P15590">
        <v>25</v>
      </c>
      <c r="Q15590" s="13" t="s">
        <v>195</v>
      </c>
      <c r="R15590" s="13" t="s">
        <v>199</v>
      </c>
      <c r="S15590" s="13" t="s">
        <v>193</v>
      </c>
      <c r="T15590">
        <v>3</v>
      </c>
      <c r="U15590">
        <v>3</v>
      </c>
      <c r="V15590">
        <v>1</v>
      </c>
      <c r="W15590" s="13" t="s">
        <v>101</v>
      </c>
      <c r="X15590">
        <v>0.6</v>
      </c>
    </row>
    <row r="15591" spans="1:24" x14ac:dyDescent="0.3">
      <c r="A15591">
        <v>15589</v>
      </c>
      <c r="B15591" t="s">
        <v>200</v>
      </c>
      <c r="C15591" t="s">
        <v>201</v>
      </c>
      <c r="D15591">
        <v>12.997809</v>
      </c>
      <c r="E15591">
        <v>80.156797999999995</v>
      </c>
      <c r="F15591" s="18">
        <v>45627</v>
      </c>
      <c r="G15591" s="19">
        <v>0.58333333333333304</v>
      </c>
      <c r="H15591">
        <v>14</v>
      </c>
      <c r="I15591" s="13" t="s">
        <v>89</v>
      </c>
      <c r="J15591">
        <v>1</v>
      </c>
      <c r="K15591" s="13" t="s">
        <v>214</v>
      </c>
      <c r="L15591">
        <v>1</v>
      </c>
      <c r="M15591">
        <v>0</v>
      </c>
      <c r="N15591" s="13" t="s">
        <v>212</v>
      </c>
      <c r="O15591" s="13" t="s">
        <v>95</v>
      </c>
      <c r="P15591">
        <v>34</v>
      </c>
      <c r="Q15591" s="13" t="s">
        <v>195</v>
      </c>
      <c r="R15591" s="13" t="s">
        <v>208</v>
      </c>
      <c r="S15591" s="13" t="s">
        <v>193</v>
      </c>
      <c r="T15591">
        <v>3</v>
      </c>
      <c r="U15591">
        <v>0</v>
      </c>
      <c r="V15591">
        <v>0</v>
      </c>
      <c r="W15591" s="13" t="s">
        <v>101</v>
      </c>
      <c r="X15591">
        <v>0.45</v>
      </c>
    </row>
    <row r="15592" spans="1:24" x14ac:dyDescent="0.3">
      <c r="A15592">
        <v>15590</v>
      </c>
      <c r="B15592" t="s">
        <v>203</v>
      </c>
      <c r="C15592" t="s">
        <v>203</v>
      </c>
      <c r="D15592">
        <v>28.752147000000001</v>
      </c>
      <c r="E15592">
        <v>76.800152999999995</v>
      </c>
      <c r="F15592" s="18">
        <v>45575</v>
      </c>
      <c r="G15592" s="19">
        <v>0.54166666666666696</v>
      </c>
      <c r="H15592">
        <v>13</v>
      </c>
      <c r="I15592" s="13" t="s">
        <v>202</v>
      </c>
      <c r="J15592">
        <v>0</v>
      </c>
      <c r="K15592" s="13" t="s">
        <v>92</v>
      </c>
      <c r="L15592">
        <v>3</v>
      </c>
      <c r="M15592">
        <v>0</v>
      </c>
      <c r="N15592" s="13" t="s">
        <v>192</v>
      </c>
      <c r="O15592" s="13" t="s">
        <v>97</v>
      </c>
      <c r="P15592">
        <v>28</v>
      </c>
      <c r="Q15592" s="13" t="s">
        <v>195</v>
      </c>
      <c r="R15592" s="13" t="s">
        <v>98</v>
      </c>
      <c r="S15592" s="13" t="s">
        <v>196</v>
      </c>
      <c r="T15592">
        <v>1</v>
      </c>
      <c r="U15592">
        <v>0</v>
      </c>
      <c r="V15592">
        <v>0</v>
      </c>
      <c r="W15592" s="13" t="s">
        <v>101</v>
      </c>
      <c r="X15592">
        <v>0.1</v>
      </c>
    </row>
    <row r="15593" spans="1:24" x14ac:dyDescent="0.3">
      <c r="A15593">
        <v>15591</v>
      </c>
      <c r="B15593" t="s">
        <v>203</v>
      </c>
      <c r="C15593" t="s">
        <v>203</v>
      </c>
      <c r="D15593">
        <v>28.786954000000001</v>
      </c>
      <c r="E15593">
        <v>77.179878000000002</v>
      </c>
      <c r="F15593" s="18">
        <v>44696</v>
      </c>
      <c r="G15593" s="19">
        <v>0.875</v>
      </c>
      <c r="H15593">
        <v>21</v>
      </c>
      <c r="I15593" s="13" t="s">
        <v>89</v>
      </c>
      <c r="J15593">
        <v>1</v>
      </c>
      <c r="K15593" s="13" t="s">
        <v>214</v>
      </c>
      <c r="L15593">
        <v>6</v>
      </c>
      <c r="M15593">
        <v>1</v>
      </c>
      <c r="N15593" s="13" t="s">
        <v>212</v>
      </c>
      <c r="O15593" s="13" t="s">
        <v>195</v>
      </c>
      <c r="P15593">
        <v>19</v>
      </c>
      <c r="Q15593" s="13" t="s">
        <v>97</v>
      </c>
      <c r="R15593" s="13" t="s">
        <v>205</v>
      </c>
      <c r="S15593" s="13" t="s">
        <v>196</v>
      </c>
      <c r="T15593">
        <v>5</v>
      </c>
      <c r="U15593">
        <v>4</v>
      </c>
      <c r="V15593">
        <v>0</v>
      </c>
      <c r="W15593" s="13" t="s">
        <v>101</v>
      </c>
      <c r="X15593">
        <v>0.45</v>
      </c>
    </row>
    <row r="15594" spans="1:24" x14ac:dyDescent="0.3">
      <c r="A15594">
        <v>15592</v>
      </c>
      <c r="B15594" t="s">
        <v>200</v>
      </c>
      <c r="C15594" t="s">
        <v>201</v>
      </c>
      <c r="D15594">
        <v>13.018973000000001</v>
      </c>
      <c r="E15594">
        <v>80.157542000000007</v>
      </c>
      <c r="F15594" s="18">
        <v>45743</v>
      </c>
      <c r="G15594" s="19">
        <v>0.16666666666666699</v>
      </c>
      <c r="H15594">
        <v>4</v>
      </c>
      <c r="I15594" s="13" t="s">
        <v>202</v>
      </c>
      <c r="J15594">
        <v>0</v>
      </c>
      <c r="K15594" s="13" t="s">
        <v>191</v>
      </c>
      <c r="L15594">
        <v>4</v>
      </c>
      <c r="M15594">
        <v>0</v>
      </c>
      <c r="N15594" s="13" t="s">
        <v>212</v>
      </c>
      <c r="O15594" s="13" t="s">
        <v>95</v>
      </c>
      <c r="P15594">
        <v>28</v>
      </c>
      <c r="Q15594" s="13" t="s">
        <v>95</v>
      </c>
      <c r="R15594" s="13" t="s">
        <v>199</v>
      </c>
      <c r="S15594" s="13" t="s">
        <v>193</v>
      </c>
      <c r="T15594">
        <v>4</v>
      </c>
      <c r="U15594">
        <v>3</v>
      </c>
      <c r="V15594">
        <v>0</v>
      </c>
      <c r="W15594" s="13" t="s">
        <v>101</v>
      </c>
      <c r="X15594">
        <v>0.45</v>
      </c>
    </row>
    <row r="15595" spans="1:24" x14ac:dyDescent="0.3">
      <c r="A15595">
        <v>15593</v>
      </c>
      <c r="B15595" t="s">
        <v>203</v>
      </c>
      <c r="C15595" t="s">
        <v>203</v>
      </c>
      <c r="D15595">
        <v>28.676038999999999</v>
      </c>
      <c r="E15595">
        <v>77.103004999999996</v>
      </c>
      <c r="F15595" s="18">
        <v>45537</v>
      </c>
      <c r="G15595" s="19">
        <v>0.125</v>
      </c>
      <c r="H15595">
        <v>3</v>
      </c>
      <c r="I15595" s="13" t="s">
        <v>204</v>
      </c>
      <c r="J15595">
        <v>0</v>
      </c>
      <c r="K15595" s="13" t="s">
        <v>214</v>
      </c>
      <c r="L15595">
        <v>6</v>
      </c>
      <c r="M15595">
        <v>1</v>
      </c>
      <c r="N15595" s="13" t="s">
        <v>94</v>
      </c>
      <c r="O15595" s="13" t="s">
        <v>95</v>
      </c>
      <c r="P15595">
        <v>20</v>
      </c>
      <c r="Q15595" s="13" t="s">
        <v>95</v>
      </c>
      <c r="R15595" s="13" t="s">
        <v>98</v>
      </c>
      <c r="S15595" s="13" t="s">
        <v>99</v>
      </c>
      <c r="T15595">
        <v>4</v>
      </c>
      <c r="U15595">
        <v>4</v>
      </c>
      <c r="V15595">
        <v>0</v>
      </c>
      <c r="W15595" s="13" t="s">
        <v>101</v>
      </c>
      <c r="X15595">
        <v>0.65</v>
      </c>
    </row>
    <row r="15596" spans="1:24" x14ac:dyDescent="0.3">
      <c r="A15596">
        <v>15594</v>
      </c>
      <c r="B15596" t="s">
        <v>197</v>
      </c>
      <c r="C15596" t="s">
        <v>198</v>
      </c>
      <c r="D15596">
        <v>30.658213</v>
      </c>
      <c r="E15596">
        <v>76.738900999999998</v>
      </c>
      <c r="F15596" s="18">
        <v>45454</v>
      </c>
      <c r="G15596" s="19">
        <v>0.29166666666666702</v>
      </c>
      <c r="H15596">
        <v>7</v>
      </c>
      <c r="I15596" s="13" t="s">
        <v>215</v>
      </c>
      <c r="J15596">
        <v>0</v>
      </c>
      <c r="K15596" s="13" t="s">
        <v>214</v>
      </c>
      <c r="L15596">
        <v>2</v>
      </c>
      <c r="M15596">
        <v>0</v>
      </c>
      <c r="N15596" s="13" t="s">
        <v>192</v>
      </c>
      <c r="O15596" s="13" t="s">
        <v>97</v>
      </c>
      <c r="P15596">
        <v>28</v>
      </c>
      <c r="Q15596" s="13" t="s">
        <v>95</v>
      </c>
      <c r="R15596" s="13" t="s">
        <v>208</v>
      </c>
      <c r="S15596" s="13" t="s">
        <v>99</v>
      </c>
      <c r="T15596">
        <v>1</v>
      </c>
      <c r="U15596">
        <v>1</v>
      </c>
      <c r="V15596">
        <v>0</v>
      </c>
      <c r="W15596" s="13" t="s">
        <v>101</v>
      </c>
      <c r="X15596">
        <v>0.3</v>
      </c>
    </row>
    <row r="15597" spans="1:24" x14ac:dyDescent="0.3">
      <c r="A15597">
        <v>15595</v>
      </c>
      <c r="B15597" t="s">
        <v>206</v>
      </c>
      <c r="C15597" t="s">
        <v>207</v>
      </c>
      <c r="D15597">
        <v>13.167705</v>
      </c>
      <c r="E15597">
        <v>77.726624000000001</v>
      </c>
      <c r="F15597" s="18">
        <v>44850</v>
      </c>
      <c r="G15597" s="19">
        <v>0.70833333333333304</v>
      </c>
      <c r="H15597">
        <v>17</v>
      </c>
      <c r="I15597" s="13" t="s">
        <v>89</v>
      </c>
      <c r="J15597">
        <v>1</v>
      </c>
      <c r="K15597" s="13" t="s">
        <v>92</v>
      </c>
      <c r="L15597">
        <v>4</v>
      </c>
      <c r="M15597">
        <v>0</v>
      </c>
      <c r="N15597" s="13" t="s">
        <v>192</v>
      </c>
      <c r="O15597" s="13" t="s">
        <v>97</v>
      </c>
      <c r="P15597">
        <v>23</v>
      </c>
      <c r="Q15597" s="13" t="s">
        <v>97</v>
      </c>
      <c r="R15597" s="13" t="s">
        <v>213</v>
      </c>
      <c r="S15597" s="13" t="s">
        <v>196</v>
      </c>
      <c r="T15597">
        <v>3</v>
      </c>
      <c r="U15597">
        <v>1</v>
      </c>
      <c r="V15597">
        <v>1</v>
      </c>
      <c r="W15597" s="13" t="s">
        <v>101</v>
      </c>
      <c r="X15597">
        <v>0.45</v>
      </c>
    </row>
    <row r="15598" spans="1:24" x14ac:dyDescent="0.3">
      <c r="A15598">
        <v>15596</v>
      </c>
      <c r="B15598" t="s">
        <v>197</v>
      </c>
      <c r="C15598" t="s">
        <v>198</v>
      </c>
      <c r="D15598">
        <v>30.700144000000002</v>
      </c>
      <c r="E15598">
        <v>76.888796999999997</v>
      </c>
      <c r="F15598" s="18">
        <v>45644</v>
      </c>
      <c r="G15598" s="19">
        <v>0.5</v>
      </c>
      <c r="H15598">
        <v>12</v>
      </c>
      <c r="I15598" s="13" t="s">
        <v>194</v>
      </c>
      <c r="J15598">
        <v>0</v>
      </c>
      <c r="K15598" s="13" t="s">
        <v>191</v>
      </c>
      <c r="L15598">
        <v>5</v>
      </c>
      <c r="M15598">
        <v>1</v>
      </c>
      <c r="N15598" s="13" t="s">
        <v>212</v>
      </c>
      <c r="O15598" s="13" t="s">
        <v>195</v>
      </c>
      <c r="P15598">
        <v>20</v>
      </c>
      <c r="Q15598" s="13" t="s">
        <v>195</v>
      </c>
      <c r="R15598" s="13" t="s">
        <v>213</v>
      </c>
      <c r="S15598" s="13" t="s">
        <v>99</v>
      </c>
      <c r="T15598">
        <v>2</v>
      </c>
      <c r="U15598">
        <v>2</v>
      </c>
      <c r="V15598">
        <v>0</v>
      </c>
      <c r="W15598" s="13" t="s">
        <v>101</v>
      </c>
      <c r="X15598">
        <v>0.45</v>
      </c>
    </row>
    <row r="15599" spans="1:24" x14ac:dyDescent="0.3">
      <c r="A15599">
        <v>15597</v>
      </c>
      <c r="B15599" t="s">
        <v>206</v>
      </c>
      <c r="C15599" t="s">
        <v>207</v>
      </c>
      <c r="D15599">
        <v>13.125175</v>
      </c>
      <c r="E15599">
        <v>77.795107000000002</v>
      </c>
      <c r="F15599" s="18">
        <v>44790</v>
      </c>
      <c r="G15599" s="19">
        <v>0.70833333333333304</v>
      </c>
      <c r="H15599">
        <v>17</v>
      </c>
      <c r="I15599" s="13" t="s">
        <v>194</v>
      </c>
      <c r="J15599">
        <v>0</v>
      </c>
      <c r="K15599" s="13" t="s">
        <v>92</v>
      </c>
      <c r="L15599">
        <v>6</v>
      </c>
      <c r="M15599">
        <v>0</v>
      </c>
      <c r="N15599" s="13" t="s">
        <v>94</v>
      </c>
      <c r="O15599" s="13" t="s">
        <v>95</v>
      </c>
      <c r="P15599">
        <v>22</v>
      </c>
      <c r="Q15599" s="13" t="s">
        <v>95</v>
      </c>
      <c r="R15599" s="13" t="s">
        <v>205</v>
      </c>
      <c r="S15599" s="13" t="s">
        <v>196</v>
      </c>
      <c r="T15599">
        <v>1</v>
      </c>
      <c r="U15599">
        <v>0</v>
      </c>
      <c r="V15599">
        <v>1</v>
      </c>
      <c r="W15599" s="13" t="s">
        <v>101</v>
      </c>
      <c r="X15599">
        <v>0.6</v>
      </c>
    </row>
    <row r="15600" spans="1:24" x14ac:dyDescent="0.3">
      <c r="A15600">
        <v>15598</v>
      </c>
      <c r="B15600" t="s">
        <v>190</v>
      </c>
      <c r="C15600" t="s">
        <v>80</v>
      </c>
      <c r="D15600">
        <v>18.820661000000001</v>
      </c>
      <c r="E15600">
        <v>72.919548000000006</v>
      </c>
      <c r="F15600" s="18">
        <v>45304</v>
      </c>
      <c r="G15600" s="19">
        <v>0.5</v>
      </c>
      <c r="H15600">
        <v>12</v>
      </c>
      <c r="I15600" s="13" t="s">
        <v>219</v>
      </c>
      <c r="J15600">
        <v>1</v>
      </c>
      <c r="K15600" s="13" t="s">
        <v>214</v>
      </c>
      <c r="L15600">
        <v>1</v>
      </c>
      <c r="M15600">
        <v>0</v>
      </c>
      <c r="N15600" s="13" t="s">
        <v>192</v>
      </c>
      <c r="O15600" s="13" t="s">
        <v>97</v>
      </c>
      <c r="P15600">
        <v>17</v>
      </c>
      <c r="Q15600" s="13" t="s">
        <v>97</v>
      </c>
      <c r="R15600" s="13" t="s">
        <v>98</v>
      </c>
      <c r="S15600" s="13" t="s">
        <v>196</v>
      </c>
      <c r="T15600">
        <v>5</v>
      </c>
      <c r="U15600">
        <v>1</v>
      </c>
      <c r="V15600">
        <v>0</v>
      </c>
      <c r="W15600" s="13" t="s">
        <v>101</v>
      </c>
      <c r="X15600">
        <v>0.3</v>
      </c>
    </row>
    <row r="15601" spans="1:24" x14ac:dyDescent="0.3">
      <c r="A15601">
        <v>15599</v>
      </c>
      <c r="B15601" t="s">
        <v>79</v>
      </c>
      <c r="C15601" t="s">
        <v>80</v>
      </c>
      <c r="D15601">
        <v>18.419674000000001</v>
      </c>
      <c r="E15601">
        <v>73.844935000000007</v>
      </c>
      <c r="F15601" s="18">
        <v>45009</v>
      </c>
      <c r="G15601" s="19">
        <v>0.58333333333333304</v>
      </c>
      <c r="H15601">
        <v>14</v>
      </c>
      <c r="I15601" s="13" t="s">
        <v>211</v>
      </c>
      <c r="J15601">
        <v>0</v>
      </c>
      <c r="K15601" s="13" t="s">
        <v>191</v>
      </c>
      <c r="L15601">
        <v>2</v>
      </c>
      <c r="M15601">
        <v>1</v>
      </c>
      <c r="N15601" s="13" t="s">
        <v>192</v>
      </c>
      <c r="O15601" s="13" t="s">
        <v>97</v>
      </c>
      <c r="P15601">
        <v>21</v>
      </c>
      <c r="Q15601" s="13" t="s">
        <v>195</v>
      </c>
      <c r="R15601" s="13" t="s">
        <v>213</v>
      </c>
      <c r="S15601" s="13" t="s">
        <v>193</v>
      </c>
      <c r="T15601">
        <v>3</v>
      </c>
      <c r="U15601">
        <v>0</v>
      </c>
      <c r="V15601">
        <v>0</v>
      </c>
      <c r="W15601" s="13" t="s">
        <v>101</v>
      </c>
      <c r="X15601">
        <v>0.1</v>
      </c>
    </row>
    <row r="15602" spans="1:24" x14ac:dyDescent="0.3">
      <c r="A15602">
        <v>15600</v>
      </c>
      <c r="B15602" t="s">
        <v>79</v>
      </c>
      <c r="C15602" t="s">
        <v>80</v>
      </c>
      <c r="D15602">
        <v>18.599056999999998</v>
      </c>
      <c r="E15602">
        <v>73.723935999999995</v>
      </c>
      <c r="F15602" s="18">
        <v>45581</v>
      </c>
      <c r="G15602" s="19">
        <v>0.20833333333333301</v>
      </c>
      <c r="H15602">
        <v>5</v>
      </c>
      <c r="I15602" s="13" t="s">
        <v>194</v>
      </c>
      <c r="J15602">
        <v>0</v>
      </c>
      <c r="K15602" s="13" t="s">
        <v>92</v>
      </c>
      <c r="L15602">
        <v>1</v>
      </c>
      <c r="M15602">
        <v>0</v>
      </c>
      <c r="N15602" s="13" t="s">
        <v>192</v>
      </c>
      <c r="O15602" s="13" t="s">
        <v>97</v>
      </c>
      <c r="P15602">
        <v>27</v>
      </c>
      <c r="Q15602" s="13" t="s">
        <v>97</v>
      </c>
      <c r="R15602" s="13" t="s">
        <v>208</v>
      </c>
      <c r="S15602" s="13" t="s">
        <v>193</v>
      </c>
      <c r="T15602">
        <v>5</v>
      </c>
      <c r="U15602">
        <v>0</v>
      </c>
      <c r="V15602">
        <v>0</v>
      </c>
      <c r="W15602" s="13" t="s">
        <v>101</v>
      </c>
      <c r="X15602">
        <v>0.3</v>
      </c>
    </row>
    <row r="15603" spans="1:24" x14ac:dyDescent="0.3">
      <c r="A15603">
        <v>15601</v>
      </c>
      <c r="B15603" t="s">
        <v>217</v>
      </c>
      <c r="C15603" t="s">
        <v>218</v>
      </c>
      <c r="D15603">
        <v>22.569948</v>
      </c>
      <c r="E15603">
        <v>88.414783</v>
      </c>
      <c r="F15603" s="18">
        <v>45633</v>
      </c>
      <c r="G15603" s="19">
        <v>0.66666666666666696</v>
      </c>
      <c r="H15603">
        <v>16</v>
      </c>
      <c r="I15603" s="13" t="s">
        <v>219</v>
      </c>
      <c r="J15603">
        <v>1</v>
      </c>
      <c r="K15603" s="13" t="s">
        <v>214</v>
      </c>
      <c r="L15603">
        <v>3</v>
      </c>
      <c r="M15603">
        <v>0</v>
      </c>
      <c r="N15603" s="13" t="s">
        <v>192</v>
      </c>
      <c r="O15603" s="13" t="s">
        <v>97</v>
      </c>
      <c r="P15603">
        <v>15</v>
      </c>
      <c r="Q15603" s="13" t="s">
        <v>195</v>
      </c>
      <c r="R15603" s="13" t="s">
        <v>213</v>
      </c>
      <c r="S15603" s="13" t="s">
        <v>196</v>
      </c>
      <c r="T15603">
        <v>4</v>
      </c>
      <c r="U15603">
        <v>2</v>
      </c>
      <c r="V15603">
        <v>0</v>
      </c>
      <c r="W15603" s="13" t="s">
        <v>101</v>
      </c>
      <c r="X15603">
        <v>0.1</v>
      </c>
    </row>
    <row r="15604" spans="1:24" x14ac:dyDescent="0.3">
      <c r="A15604">
        <v>15602</v>
      </c>
      <c r="B15604" t="s">
        <v>200</v>
      </c>
      <c r="C15604" t="s">
        <v>201</v>
      </c>
      <c r="D15604">
        <v>13.160185</v>
      </c>
      <c r="E15604">
        <v>80.204003</v>
      </c>
      <c r="F15604" s="18">
        <v>44859</v>
      </c>
      <c r="G15604" s="19">
        <v>0.625</v>
      </c>
      <c r="H15604">
        <v>15</v>
      </c>
      <c r="I15604" s="13" t="s">
        <v>215</v>
      </c>
      <c r="J15604">
        <v>0</v>
      </c>
      <c r="K15604" s="13" t="s">
        <v>191</v>
      </c>
      <c r="L15604">
        <v>4</v>
      </c>
      <c r="M15604">
        <v>0</v>
      </c>
      <c r="N15604" s="13" t="s">
        <v>212</v>
      </c>
      <c r="O15604" s="13" t="s">
        <v>195</v>
      </c>
      <c r="P15604">
        <v>29</v>
      </c>
      <c r="Q15604" s="13" t="s">
        <v>95</v>
      </c>
      <c r="R15604" s="13" t="s">
        <v>213</v>
      </c>
      <c r="S15604" s="13" t="s">
        <v>196</v>
      </c>
      <c r="T15604">
        <v>1</v>
      </c>
      <c r="U15604">
        <v>0</v>
      </c>
      <c r="V15604">
        <v>0</v>
      </c>
      <c r="W15604" s="13" t="s">
        <v>101</v>
      </c>
      <c r="X15604">
        <v>0.25</v>
      </c>
    </row>
    <row r="15605" spans="1:24" x14ac:dyDescent="0.3">
      <c r="A15605">
        <v>15603</v>
      </c>
      <c r="B15605" t="s">
        <v>209</v>
      </c>
      <c r="C15605" t="s">
        <v>210</v>
      </c>
      <c r="D15605">
        <v>17.488913</v>
      </c>
      <c r="E15605">
        <v>78.475800000000007</v>
      </c>
      <c r="F15605" s="18">
        <v>44757</v>
      </c>
      <c r="G15605" s="19">
        <v>0.25</v>
      </c>
      <c r="H15605">
        <v>6</v>
      </c>
      <c r="I15605" s="13" t="s">
        <v>211</v>
      </c>
      <c r="J15605">
        <v>0</v>
      </c>
      <c r="K15605" s="13" t="s">
        <v>191</v>
      </c>
      <c r="L15605">
        <v>6</v>
      </c>
      <c r="M15605">
        <v>1</v>
      </c>
      <c r="N15605" s="13" t="s">
        <v>94</v>
      </c>
      <c r="O15605" s="13" t="s">
        <v>95</v>
      </c>
      <c r="P15605">
        <v>34</v>
      </c>
      <c r="Q15605" s="13" t="s">
        <v>195</v>
      </c>
      <c r="R15605" s="13" t="s">
        <v>208</v>
      </c>
      <c r="S15605" s="13" t="s">
        <v>99</v>
      </c>
      <c r="T15605">
        <v>1</v>
      </c>
      <c r="U15605">
        <v>1</v>
      </c>
      <c r="V15605">
        <v>0</v>
      </c>
      <c r="W15605" s="13" t="s">
        <v>101</v>
      </c>
      <c r="X15605">
        <v>0.65</v>
      </c>
    </row>
    <row r="15606" spans="1:24" x14ac:dyDescent="0.3">
      <c r="A15606">
        <v>15604</v>
      </c>
      <c r="B15606" t="s">
        <v>197</v>
      </c>
      <c r="C15606" t="s">
        <v>198</v>
      </c>
      <c r="D15606">
        <v>30.696062999999999</v>
      </c>
      <c r="E15606">
        <v>76.791396000000006</v>
      </c>
      <c r="F15606" s="18">
        <v>44841</v>
      </c>
      <c r="G15606" s="19">
        <v>0.375</v>
      </c>
      <c r="H15606">
        <v>9</v>
      </c>
      <c r="I15606" s="13" t="s">
        <v>211</v>
      </c>
      <c r="J15606">
        <v>0</v>
      </c>
      <c r="K15606" s="13" t="s">
        <v>191</v>
      </c>
      <c r="L15606">
        <v>1</v>
      </c>
      <c r="M15606">
        <v>1</v>
      </c>
      <c r="N15606" s="13" t="s">
        <v>192</v>
      </c>
      <c r="O15606" s="13" t="s">
        <v>97</v>
      </c>
      <c r="P15606">
        <v>32</v>
      </c>
      <c r="Q15606" s="13" t="s">
        <v>97</v>
      </c>
      <c r="R15606" s="13" t="s">
        <v>213</v>
      </c>
      <c r="S15606" s="13" t="s">
        <v>196</v>
      </c>
      <c r="T15606">
        <v>5</v>
      </c>
      <c r="U15606">
        <v>5</v>
      </c>
      <c r="V15606">
        <v>1</v>
      </c>
      <c r="W15606" s="13" t="s">
        <v>101</v>
      </c>
      <c r="X15606">
        <v>0.45</v>
      </c>
    </row>
    <row r="15607" spans="1:24" x14ac:dyDescent="0.3">
      <c r="A15607">
        <v>15605</v>
      </c>
      <c r="B15607" t="s">
        <v>200</v>
      </c>
      <c r="C15607" t="s">
        <v>201</v>
      </c>
      <c r="D15607">
        <v>13.198772</v>
      </c>
      <c r="E15607">
        <v>80.161101000000002</v>
      </c>
      <c r="F15607" s="18">
        <v>44881</v>
      </c>
      <c r="G15607" s="19">
        <v>4.1666666666666699E-2</v>
      </c>
      <c r="H15607">
        <v>1</v>
      </c>
      <c r="I15607" s="13" t="s">
        <v>194</v>
      </c>
      <c r="J15607">
        <v>0</v>
      </c>
      <c r="K15607" s="13" t="s">
        <v>214</v>
      </c>
      <c r="L15607">
        <v>5</v>
      </c>
      <c r="M15607">
        <v>0</v>
      </c>
      <c r="N15607" s="13" t="s">
        <v>192</v>
      </c>
      <c r="O15607" s="13" t="s">
        <v>97</v>
      </c>
      <c r="P15607">
        <v>24</v>
      </c>
      <c r="Q15607" s="13" t="s">
        <v>95</v>
      </c>
      <c r="R15607" s="13" t="s">
        <v>213</v>
      </c>
      <c r="S15607" s="13" t="s">
        <v>196</v>
      </c>
      <c r="T15607">
        <v>3</v>
      </c>
      <c r="U15607">
        <v>1</v>
      </c>
      <c r="V15607">
        <v>0</v>
      </c>
      <c r="W15607" s="13" t="s">
        <v>101</v>
      </c>
      <c r="X15607">
        <v>0.1</v>
      </c>
    </row>
    <row r="15608" spans="1:24" x14ac:dyDescent="0.3">
      <c r="A15608">
        <v>15606</v>
      </c>
      <c r="B15608" t="s">
        <v>203</v>
      </c>
      <c r="C15608" t="s">
        <v>203</v>
      </c>
      <c r="D15608">
        <v>28.831149</v>
      </c>
      <c r="E15608">
        <v>76.817543000000001</v>
      </c>
      <c r="F15608" s="18">
        <v>45149</v>
      </c>
      <c r="G15608" s="19">
        <v>0.66666666666666696</v>
      </c>
      <c r="H15608">
        <v>16</v>
      </c>
      <c r="I15608" s="13" t="s">
        <v>211</v>
      </c>
      <c r="J15608">
        <v>0</v>
      </c>
      <c r="K15608" s="13" t="s">
        <v>191</v>
      </c>
      <c r="L15608">
        <v>6</v>
      </c>
      <c r="M15608">
        <v>1</v>
      </c>
      <c r="N15608" s="13" t="s">
        <v>94</v>
      </c>
      <c r="O15608" s="13" t="s">
        <v>95</v>
      </c>
      <c r="P15608">
        <v>21</v>
      </c>
      <c r="Q15608" s="13" t="s">
        <v>195</v>
      </c>
      <c r="R15608" s="13" t="s">
        <v>98</v>
      </c>
      <c r="S15608" s="13" t="s">
        <v>196</v>
      </c>
      <c r="T15608">
        <v>2</v>
      </c>
      <c r="U15608">
        <v>1</v>
      </c>
      <c r="V15608">
        <v>0</v>
      </c>
      <c r="W15608" s="13" t="s">
        <v>101</v>
      </c>
      <c r="X15608">
        <v>0.45</v>
      </c>
    </row>
    <row r="15609" spans="1:24" x14ac:dyDescent="0.3">
      <c r="A15609">
        <v>15607</v>
      </c>
      <c r="B15609" t="s">
        <v>200</v>
      </c>
      <c r="C15609" t="s">
        <v>201</v>
      </c>
      <c r="D15609">
        <v>13.106465999999999</v>
      </c>
      <c r="E15609">
        <v>80.155148999999994</v>
      </c>
      <c r="F15609" s="18">
        <v>45731</v>
      </c>
      <c r="G15609" s="19">
        <v>0.45833333333333298</v>
      </c>
      <c r="H15609">
        <v>11</v>
      </c>
      <c r="I15609" s="13" t="s">
        <v>219</v>
      </c>
      <c r="J15609">
        <v>1</v>
      </c>
      <c r="K15609" s="13" t="s">
        <v>191</v>
      </c>
      <c r="L15609">
        <v>6</v>
      </c>
      <c r="M15609">
        <v>1</v>
      </c>
      <c r="N15609" s="13" t="s">
        <v>94</v>
      </c>
      <c r="O15609" s="13" t="s">
        <v>95</v>
      </c>
      <c r="P15609">
        <v>20</v>
      </c>
      <c r="Q15609" s="13" t="s">
        <v>97</v>
      </c>
      <c r="R15609" s="13" t="s">
        <v>98</v>
      </c>
      <c r="S15609" s="13" t="s">
        <v>196</v>
      </c>
      <c r="T15609">
        <v>2</v>
      </c>
      <c r="U15609">
        <v>1</v>
      </c>
      <c r="V15609">
        <v>0</v>
      </c>
      <c r="W15609" s="13" t="s">
        <v>101</v>
      </c>
      <c r="X15609">
        <v>0.65</v>
      </c>
    </row>
    <row r="15610" spans="1:24" x14ac:dyDescent="0.3">
      <c r="A15610">
        <v>15608</v>
      </c>
      <c r="B15610" t="s">
        <v>206</v>
      </c>
      <c r="C15610" t="s">
        <v>207</v>
      </c>
      <c r="D15610">
        <v>12.886990000000001</v>
      </c>
      <c r="E15610">
        <v>77.435867000000002</v>
      </c>
      <c r="F15610" s="18">
        <v>44724</v>
      </c>
      <c r="G15610" s="19">
        <v>0.66666666666666696</v>
      </c>
      <c r="H15610">
        <v>16</v>
      </c>
      <c r="I15610" s="13" t="s">
        <v>89</v>
      </c>
      <c r="J15610">
        <v>1</v>
      </c>
      <c r="K15610" s="13" t="s">
        <v>92</v>
      </c>
      <c r="L15610">
        <v>1</v>
      </c>
      <c r="M15610">
        <v>1</v>
      </c>
      <c r="N15610" s="13" t="s">
        <v>212</v>
      </c>
      <c r="O15610" s="13" t="s">
        <v>95</v>
      </c>
      <c r="P15610">
        <v>35</v>
      </c>
      <c r="Q15610" s="13" t="s">
        <v>95</v>
      </c>
      <c r="R15610" s="13" t="s">
        <v>98</v>
      </c>
      <c r="S15610" s="13" t="s">
        <v>99</v>
      </c>
      <c r="T15610">
        <v>5</v>
      </c>
      <c r="U15610">
        <v>5</v>
      </c>
      <c r="V15610">
        <v>0</v>
      </c>
      <c r="W15610" s="13" t="s">
        <v>101</v>
      </c>
      <c r="X15610">
        <v>0.65</v>
      </c>
    </row>
    <row r="15611" spans="1:24" x14ac:dyDescent="0.3">
      <c r="A15611">
        <v>15609</v>
      </c>
      <c r="B15611" t="s">
        <v>79</v>
      </c>
      <c r="C15611" t="s">
        <v>80</v>
      </c>
      <c r="D15611">
        <v>18.549999</v>
      </c>
      <c r="E15611">
        <v>73.858536999999998</v>
      </c>
      <c r="F15611" s="18">
        <v>45735</v>
      </c>
      <c r="G15611" s="19">
        <v>0</v>
      </c>
      <c r="H15611">
        <v>0</v>
      </c>
      <c r="I15611" s="13" t="s">
        <v>194</v>
      </c>
      <c r="J15611">
        <v>0</v>
      </c>
      <c r="K15611" s="13" t="s">
        <v>191</v>
      </c>
      <c r="L15611">
        <v>3</v>
      </c>
      <c r="M15611">
        <v>1</v>
      </c>
      <c r="N15611" s="13" t="s">
        <v>192</v>
      </c>
      <c r="O15611" s="13" t="s">
        <v>97</v>
      </c>
      <c r="P15611">
        <v>21</v>
      </c>
      <c r="Q15611" s="13" t="s">
        <v>95</v>
      </c>
      <c r="R15611" s="13" t="s">
        <v>213</v>
      </c>
      <c r="S15611" s="13" t="s">
        <v>196</v>
      </c>
      <c r="T15611">
        <v>1</v>
      </c>
      <c r="U15611">
        <v>0</v>
      </c>
      <c r="V15611">
        <v>0</v>
      </c>
      <c r="W15611" s="13" t="s">
        <v>101</v>
      </c>
      <c r="X15611">
        <v>0.1</v>
      </c>
    </row>
    <row r="15612" spans="1:24" x14ac:dyDescent="0.3">
      <c r="A15612">
        <v>15610</v>
      </c>
      <c r="B15612" t="s">
        <v>79</v>
      </c>
      <c r="C15612" t="s">
        <v>80</v>
      </c>
      <c r="D15612">
        <v>18.642209000000001</v>
      </c>
      <c r="E15612">
        <v>73.917570999999995</v>
      </c>
      <c r="F15612" s="18">
        <v>45343</v>
      </c>
      <c r="G15612" s="19">
        <v>0.16666666666666699</v>
      </c>
      <c r="H15612">
        <v>4</v>
      </c>
      <c r="I15612" s="13" t="s">
        <v>194</v>
      </c>
      <c r="J15612">
        <v>0</v>
      </c>
      <c r="K15612" s="13" t="s">
        <v>92</v>
      </c>
      <c r="L15612">
        <v>4</v>
      </c>
      <c r="M15612">
        <v>1</v>
      </c>
      <c r="N15612" s="13" t="s">
        <v>94</v>
      </c>
      <c r="O15612" s="13" t="s">
        <v>95</v>
      </c>
      <c r="P15612">
        <v>32</v>
      </c>
      <c r="Q15612" s="13" t="s">
        <v>95</v>
      </c>
      <c r="R15612" s="13" t="s">
        <v>98</v>
      </c>
      <c r="S15612" s="13" t="s">
        <v>193</v>
      </c>
      <c r="T15612">
        <v>2</v>
      </c>
      <c r="U15612">
        <v>2</v>
      </c>
      <c r="V15612">
        <v>0</v>
      </c>
      <c r="W15612" s="13" t="s">
        <v>101</v>
      </c>
      <c r="X15612">
        <v>0.45</v>
      </c>
    </row>
    <row r="15613" spans="1:24" x14ac:dyDescent="0.3">
      <c r="A15613">
        <v>15611</v>
      </c>
      <c r="B15613" t="s">
        <v>209</v>
      </c>
      <c r="C15613" t="s">
        <v>210</v>
      </c>
      <c r="D15613">
        <v>17.286801000000001</v>
      </c>
      <c r="E15613">
        <v>78.571280000000002</v>
      </c>
      <c r="F15613" s="18">
        <v>45186</v>
      </c>
      <c r="G15613" s="19">
        <v>0.91666666666666696</v>
      </c>
      <c r="H15613">
        <v>22</v>
      </c>
      <c r="I15613" s="13" t="s">
        <v>89</v>
      </c>
      <c r="J15613">
        <v>1</v>
      </c>
      <c r="K15613" s="13" t="s">
        <v>92</v>
      </c>
      <c r="L15613">
        <v>1</v>
      </c>
      <c r="M15613">
        <v>1</v>
      </c>
      <c r="N15613" s="13" t="s">
        <v>192</v>
      </c>
      <c r="O15613" s="13" t="s">
        <v>97</v>
      </c>
      <c r="P15613">
        <v>28</v>
      </c>
      <c r="Q15613" s="13" t="s">
        <v>195</v>
      </c>
      <c r="R15613" s="13" t="s">
        <v>199</v>
      </c>
      <c r="S15613" s="13" t="s">
        <v>193</v>
      </c>
      <c r="T15613">
        <v>4</v>
      </c>
      <c r="U15613">
        <v>0</v>
      </c>
      <c r="V15613">
        <v>0</v>
      </c>
      <c r="W15613" s="13" t="s">
        <v>101</v>
      </c>
      <c r="X15613">
        <v>0.1</v>
      </c>
    </row>
    <row r="15614" spans="1:24" x14ac:dyDescent="0.3">
      <c r="A15614">
        <v>15612</v>
      </c>
      <c r="B15614" t="s">
        <v>190</v>
      </c>
      <c r="C15614" t="s">
        <v>80</v>
      </c>
      <c r="D15614">
        <v>19.079326999999999</v>
      </c>
      <c r="E15614">
        <v>72.981397999999999</v>
      </c>
      <c r="F15614" s="18">
        <v>45536</v>
      </c>
      <c r="G15614" s="19">
        <v>0.54166666666666696</v>
      </c>
      <c r="H15614">
        <v>13</v>
      </c>
      <c r="I15614" s="13" t="s">
        <v>89</v>
      </c>
      <c r="J15614">
        <v>1</v>
      </c>
      <c r="K15614" s="13" t="s">
        <v>191</v>
      </c>
      <c r="L15614">
        <v>3</v>
      </c>
      <c r="M15614">
        <v>0</v>
      </c>
      <c r="N15614" s="13" t="s">
        <v>192</v>
      </c>
      <c r="O15614" s="13" t="s">
        <v>97</v>
      </c>
      <c r="P15614">
        <v>15</v>
      </c>
      <c r="Q15614" s="13" t="s">
        <v>195</v>
      </c>
      <c r="R15614" s="13" t="s">
        <v>213</v>
      </c>
      <c r="S15614" s="13" t="s">
        <v>193</v>
      </c>
      <c r="T15614">
        <v>2</v>
      </c>
      <c r="U15614">
        <v>1</v>
      </c>
      <c r="V15614">
        <v>0</v>
      </c>
      <c r="W15614" s="13" t="s">
        <v>101</v>
      </c>
      <c r="X15614">
        <v>0.1</v>
      </c>
    </row>
    <row r="15615" spans="1:24" x14ac:dyDescent="0.3">
      <c r="A15615">
        <v>15613</v>
      </c>
      <c r="B15615" t="s">
        <v>217</v>
      </c>
      <c r="C15615" t="s">
        <v>218</v>
      </c>
      <c r="D15615">
        <v>22.474463</v>
      </c>
      <c r="E15615">
        <v>88.298573000000005</v>
      </c>
      <c r="F15615" s="18">
        <v>44663</v>
      </c>
      <c r="G15615" s="19">
        <v>0.20833333333333301</v>
      </c>
      <c r="H15615">
        <v>5</v>
      </c>
      <c r="I15615" s="13" t="s">
        <v>215</v>
      </c>
      <c r="J15615">
        <v>0</v>
      </c>
      <c r="K15615" s="13" t="s">
        <v>92</v>
      </c>
      <c r="L15615">
        <v>6</v>
      </c>
      <c r="M15615">
        <v>0</v>
      </c>
      <c r="N15615" s="13" t="s">
        <v>192</v>
      </c>
      <c r="O15615" s="13" t="s">
        <v>97</v>
      </c>
      <c r="P15615">
        <v>27</v>
      </c>
      <c r="Q15615" s="13" t="s">
        <v>97</v>
      </c>
      <c r="R15615" s="13" t="s">
        <v>98</v>
      </c>
      <c r="S15615" s="13" t="s">
        <v>196</v>
      </c>
      <c r="T15615">
        <v>4</v>
      </c>
      <c r="U15615">
        <v>0</v>
      </c>
      <c r="V15615">
        <v>0</v>
      </c>
      <c r="W15615" s="13" t="s">
        <v>101</v>
      </c>
      <c r="X15615">
        <v>0.3</v>
      </c>
    </row>
    <row r="15616" spans="1:24" x14ac:dyDescent="0.3">
      <c r="A15616">
        <v>15614</v>
      </c>
      <c r="B15616" t="s">
        <v>197</v>
      </c>
      <c r="C15616" t="s">
        <v>198</v>
      </c>
      <c r="D15616">
        <v>30.783746000000001</v>
      </c>
      <c r="E15616">
        <v>76.708408000000006</v>
      </c>
      <c r="F15616" s="18">
        <v>44615</v>
      </c>
      <c r="G15616" s="19">
        <v>0.91666666666666696</v>
      </c>
      <c r="H15616">
        <v>22</v>
      </c>
      <c r="I15616" s="13" t="s">
        <v>194</v>
      </c>
      <c r="J15616">
        <v>0</v>
      </c>
      <c r="K15616" s="13" t="s">
        <v>92</v>
      </c>
      <c r="L15616">
        <v>3</v>
      </c>
      <c r="M15616">
        <v>1</v>
      </c>
      <c r="N15616" s="13" t="s">
        <v>212</v>
      </c>
      <c r="O15616" s="13" t="s">
        <v>95</v>
      </c>
      <c r="P15616">
        <v>35</v>
      </c>
      <c r="Q15616" s="13" t="s">
        <v>195</v>
      </c>
      <c r="R15616" s="13" t="s">
        <v>213</v>
      </c>
      <c r="S15616" s="13" t="s">
        <v>196</v>
      </c>
      <c r="T15616">
        <v>5</v>
      </c>
      <c r="U15616">
        <v>5</v>
      </c>
      <c r="V15616">
        <v>0</v>
      </c>
      <c r="W15616" s="13" t="s">
        <v>101</v>
      </c>
      <c r="X15616">
        <v>0.45</v>
      </c>
    </row>
    <row r="15617" spans="1:24" x14ac:dyDescent="0.3">
      <c r="A15617">
        <v>15615</v>
      </c>
      <c r="B15617" t="s">
        <v>79</v>
      </c>
      <c r="C15617" t="s">
        <v>80</v>
      </c>
      <c r="D15617">
        <v>18.591362</v>
      </c>
      <c r="E15617">
        <v>73.821265999999994</v>
      </c>
      <c r="F15617" s="18">
        <v>45077</v>
      </c>
      <c r="G15617" s="19">
        <v>0.33333333333333298</v>
      </c>
      <c r="H15617">
        <v>8</v>
      </c>
      <c r="I15617" s="13" t="s">
        <v>194</v>
      </c>
      <c r="J15617">
        <v>0</v>
      </c>
      <c r="K15617" s="13" t="s">
        <v>214</v>
      </c>
      <c r="L15617">
        <v>2</v>
      </c>
      <c r="M15617">
        <v>1</v>
      </c>
      <c r="N15617" s="13" t="s">
        <v>192</v>
      </c>
      <c r="O15617" s="13" t="s">
        <v>97</v>
      </c>
      <c r="P15617">
        <v>33</v>
      </c>
      <c r="Q15617" s="13" t="s">
        <v>97</v>
      </c>
      <c r="R15617" s="13" t="s">
        <v>213</v>
      </c>
      <c r="S15617" s="13" t="s">
        <v>196</v>
      </c>
      <c r="T15617">
        <v>1</v>
      </c>
      <c r="U15617">
        <v>0</v>
      </c>
      <c r="V15617">
        <v>1</v>
      </c>
      <c r="W15617" s="13" t="s">
        <v>101</v>
      </c>
      <c r="X15617">
        <v>0.45</v>
      </c>
    </row>
    <row r="15618" spans="1:24" x14ac:dyDescent="0.3">
      <c r="A15618">
        <v>15616</v>
      </c>
      <c r="B15618" t="s">
        <v>203</v>
      </c>
      <c r="C15618" t="s">
        <v>203</v>
      </c>
      <c r="D15618">
        <v>28.856024999999999</v>
      </c>
      <c r="E15618">
        <v>76.952923999999996</v>
      </c>
      <c r="F15618" s="18">
        <v>45363</v>
      </c>
      <c r="G15618" s="19">
        <v>0.20833333333333301</v>
      </c>
      <c r="H15618">
        <v>5</v>
      </c>
      <c r="I15618" s="13" t="s">
        <v>215</v>
      </c>
      <c r="J15618">
        <v>0</v>
      </c>
      <c r="K15618" s="13" t="s">
        <v>214</v>
      </c>
      <c r="L15618">
        <v>1</v>
      </c>
      <c r="M15618">
        <v>0</v>
      </c>
      <c r="N15618" s="13" t="s">
        <v>212</v>
      </c>
      <c r="O15618" s="13" t="s">
        <v>95</v>
      </c>
      <c r="P15618">
        <v>18</v>
      </c>
      <c r="Q15618" s="13" t="s">
        <v>195</v>
      </c>
      <c r="R15618" s="13" t="s">
        <v>205</v>
      </c>
      <c r="S15618" s="13" t="s">
        <v>196</v>
      </c>
      <c r="T15618">
        <v>4</v>
      </c>
      <c r="U15618">
        <v>2</v>
      </c>
      <c r="V15618">
        <v>0</v>
      </c>
      <c r="W15618" s="13" t="s">
        <v>101</v>
      </c>
      <c r="X15618">
        <v>0.45</v>
      </c>
    </row>
    <row r="15619" spans="1:24" x14ac:dyDescent="0.3">
      <c r="A15619">
        <v>15617</v>
      </c>
      <c r="B15619" t="s">
        <v>197</v>
      </c>
      <c r="C15619" t="s">
        <v>198</v>
      </c>
      <c r="D15619">
        <v>30.708376000000001</v>
      </c>
      <c r="E15619">
        <v>76.834496000000001</v>
      </c>
      <c r="F15619" s="18">
        <v>45701</v>
      </c>
      <c r="G15619" s="19">
        <v>0.5</v>
      </c>
      <c r="H15619">
        <v>12</v>
      </c>
      <c r="I15619" s="13" t="s">
        <v>202</v>
      </c>
      <c r="J15619">
        <v>0</v>
      </c>
      <c r="K15619" s="13" t="s">
        <v>92</v>
      </c>
      <c r="L15619">
        <v>3</v>
      </c>
      <c r="M15619">
        <v>1</v>
      </c>
      <c r="N15619" s="13" t="s">
        <v>94</v>
      </c>
      <c r="O15619" s="13" t="s">
        <v>95</v>
      </c>
      <c r="P15619">
        <v>24</v>
      </c>
      <c r="Q15619" s="13" t="s">
        <v>195</v>
      </c>
      <c r="R15619" s="13" t="s">
        <v>98</v>
      </c>
      <c r="S15619" s="13" t="s">
        <v>99</v>
      </c>
      <c r="T15619">
        <v>1</v>
      </c>
      <c r="U15619">
        <v>1</v>
      </c>
      <c r="V15619">
        <v>0</v>
      </c>
      <c r="W15619" s="13" t="s">
        <v>101</v>
      </c>
      <c r="X15619">
        <v>0.65</v>
      </c>
    </row>
    <row r="15620" spans="1:24" x14ac:dyDescent="0.3">
      <c r="A15620">
        <v>15618</v>
      </c>
      <c r="B15620" t="s">
        <v>206</v>
      </c>
      <c r="C15620" t="s">
        <v>207</v>
      </c>
      <c r="D15620">
        <v>12.804753</v>
      </c>
      <c r="E15620">
        <v>77.549655000000001</v>
      </c>
      <c r="F15620" s="18">
        <v>45080</v>
      </c>
      <c r="G15620" s="19">
        <v>0.25</v>
      </c>
      <c r="H15620">
        <v>6</v>
      </c>
      <c r="I15620" s="13" t="s">
        <v>219</v>
      </c>
      <c r="J15620">
        <v>1</v>
      </c>
      <c r="K15620" s="13" t="s">
        <v>214</v>
      </c>
      <c r="L15620">
        <v>2</v>
      </c>
      <c r="M15620">
        <v>0</v>
      </c>
      <c r="N15620" s="13" t="s">
        <v>212</v>
      </c>
      <c r="O15620" s="13" t="s">
        <v>95</v>
      </c>
      <c r="P15620">
        <v>37</v>
      </c>
      <c r="Q15620" s="13" t="s">
        <v>97</v>
      </c>
      <c r="R15620" s="13" t="s">
        <v>199</v>
      </c>
      <c r="S15620" s="13" t="s">
        <v>99</v>
      </c>
      <c r="T15620">
        <v>4</v>
      </c>
      <c r="U15620">
        <v>4</v>
      </c>
      <c r="V15620">
        <v>0</v>
      </c>
      <c r="W15620" s="13" t="s">
        <v>101</v>
      </c>
      <c r="X15620">
        <v>0.85</v>
      </c>
    </row>
    <row r="15621" spans="1:24" x14ac:dyDescent="0.3">
      <c r="A15621">
        <v>15619</v>
      </c>
      <c r="B15621" t="s">
        <v>206</v>
      </c>
      <c r="C15621" t="s">
        <v>207</v>
      </c>
      <c r="D15621">
        <v>13.155075999999999</v>
      </c>
      <c r="E15621">
        <v>77.729003000000006</v>
      </c>
      <c r="F15621" s="18">
        <v>45478</v>
      </c>
      <c r="G15621" s="19">
        <v>0.375</v>
      </c>
      <c r="H15621">
        <v>9</v>
      </c>
      <c r="I15621" s="13" t="s">
        <v>211</v>
      </c>
      <c r="J15621">
        <v>0</v>
      </c>
      <c r="K15621" s="13" t="s">
        <v>92</v>
      </c>
      <c r="L15621">
        <v>6</v>
      </c>
      <c r="M15621">
        <v>0</v>
      </c>
      <c r="N15621" s="13" t="s">
        <v>192</v>
      </c>
      <c r="O15621" s="13" t="s">
        <v>97</v>
      </c>
      <c r="P15621">
        <v>15</v>
      </c>
      <c r="Q15621" s="13" t="s">
        <v>195</v>
      </c>
      <c r="R15621" s="13" t="s">
        <v>199</v>
      </c>
      <c r="S15621" s="13" t="s">
        <v>196</v>
      </c>
      <c r="T15621">
        <v>5</v>
      </c>
      <c r="U15621">
        <v>3</v>
      </c>
      <c r="V15621">
        <v>1</v>
      </c>
      <c r="W15621" s="13" t="s">
        <v>101</v>
      </c>
      <c r="X15621">
        <v>0.25</v>
      </c>
    </row>
    <row r="15622" spans="1:24" x14ac:dyDescent="0.3">
      <c r="A15622">
        <v>15620</v>
      </c>
      <c r="B15622" t="s">
        <v>203</v>
      </c>
      <c r="C15622" t="s">
        <v>203</v>
      </c>
      <c r="D15622">
        <v>28.875629</v>
      </c>
      <c r="E15622">
        <v>77.042809000000005</v>
      </c>
      <c r="F15622" s="18">
        <v>45513</v>
      </c>
      <c r="G15622" s="19">
        <v>0.20833333333333301</v>
      </c>
      <c r="H15622">
        <v>5</v>
      </c>
      <c r="I15622" s="13" t="s">
        <v>211</v>
      </c>
      <c r="J15622">
        <v>0</v>
      </c>
      <c r="K15622" s="13" t="s">
        <v>214</v>
      </c>
      <c r="L15622">
        <v>6</v>
      </c>
      <c r="M15622">
        <v>1</v>
      </c>
      <c r="N15622" s="13" t="s">
        <v>94</v>
      </c>
      <c r="O15622" s="13" t="s">
        <v>95</v>
      </c>
      <c r="P15622">
        <v>33</v>
      </c>
      <c r="Q15622" s="13" t="s">
        <v>195</v>
      </c>
      <c r="R15622" s="13" t="s">
        <v>98</v>
      </c>
      <c r="S15622" s="13" t="s">
        <v>196</v>
      </c>
      <c r="T15622">
        <v>2</v>
      </c>
      <c r="U15622">
        <v>1</v>
      </c>
      <c r="V15622">
        <v>0</v>
      </c>
      <c r="W15622" s="13" t="s">
        <v>101</v>
      </c>
      <c r="X15622">
        <v>0.45</v>
      </c>
    </row>
    <row r="15623" spans="1:24" x14ac:dyDescent="0.3">
      <c r="A15623">
        <v>15621</v>
      </c>
      <c r="B15623" t="s">
        <v>206</v>
      </c>
      <c r="C15623" t="s">
        <v>207</v>
      </c>
      <c r="D15623">
        <v>13.167225</v>
      </c>
      <c r="E15623">
        <v>77.475217000000001</v>
      </c>
      <c r="F15623" s="18">
        <v>44948</v>
      </c>
      <c r="G15623" s="19">
        <v>0.16666666666666699</v>
      </c>
      <c r="H15623">
        <v>4</v>
      </c>
      <c r="I15623" s="13" t="s">
        <v>89</v>
      </c>
      <c r="J15623">
        <v>1</v>
      </c>
      <c r="K15623" s="13" t="s">
        <v>214</v>
      </c>
      <c r="L15623">
        <v>4</v>
      </c>
      <c r="M15623">
        <v>1</v>
      </c>
      <c r="N15623" s="13" t="s">
        <v>94</v>
      </c>
      <c r="O15623" s="13" t="s">
        <v>95</v>
      </c>
      <c r="P15623">
        <v>36</v>
      </c>
      <c r="Q15623" s="13" t="s">
        <v>95</v>
      </c>
      <c r="R15623" s="13" t="s">
        <v>205</v>
      </c>
      <c r="S15623" s="13" t="s">
        <v>196</v>
      </c>
      <c r="T15623">
        <v>5</v>
      </c>
      <c r="U15623">
        <v>0</v>
      </c>
      <c r="V15623">
        <v>0</v>
      </c>
      <c r="W15623" s="13" t="s">
        <v>101</v>
      </c>
      <c r="X15623">
        <v>0.45</v>
      </c>
    </row>
    <row r="15624" spans="1:24" x14ac:dyDescent="0.3">
      <c r="A15624">
        <v>15622</v>
      </c>
      <c r="B15624" t="s">
        <v>190</v>
      </c>
      <c r="C15624" t="s">
        <v>80</v>
      </c>
      <c r="D15624">
        <v>18.904167999999999</v>
      </c>
      <c r="E15624">
        <v>72.935647000000003</v>
      </c>
      <c r="F15624" s="18">
        <v>45183</v>
      </c>
      <c r="G15624" s="19">
        <v>0.25</v>
      </c>
      <c r="H15624">
        <v>6</v>
      </c>
      <c r="I15624" s="13" t="s">
        <v>202</v>
      </c>
      <c r="J15624">
        <v>0</v>
      </c>
      <c r="K15624" s="13" t="s">
        <v>191</v>
      </c>
      <c r="L15624">
        <v>4</v>
      </c>
      <c r="M15624">
        <v>0</v>
      </c>
      <c r="N15624" s="13" t="s">
        <v>192</v>
      </c>
      <c r="O15624" s="13" t="s">
        <v>97</v>
      </c>
      <c r="P15624">
        <v>40</v>
      </c>
      <c r="Q15624" s="13" t="s">
        <v>195</v>
      </c>
      <c r="R15624" s="13" t="s">
        <v>213</v>
      </c>
      <c r="S15624" s="13" t="s">
        <v>99</v>
      </c>
      <c r="T15624">
        <v>4</v>
      </c>
      <c r="U15624">
        <v>4</v>
      </c>
      <c r="V15624">
        <v>0</v>
      </c>
      <c r="W15624" s="13" t="s">
        <v>101</v>
      </c>
      <c r="X15624">
        <v>0.3</v>
      </c>
    </row>
    <row r="15625" spans="1:24" x14ac:dyDescent="0.3">
      <c r="A15625">
        <v>15623</v>
      </c>
      <c r="B15625" t="s">
        <v>190</v>
      </c>
      <c r="C15625" t="s">
        <v>80</v>
      </c>
      <c r="D15625">
        <v>19.024881000000001</v>
      </c>
      <c r="E15625">
        <v>72.766103000000001</v>
      </c>
      <c r="F15625" s="18">
        <v>45133</v>
      </c>
      <c r="G15625" s="19">
        <v>8.3333333333333301E-2</v>
      </c>
      <c r="H15625">
        <v>2</v>
      </c>
      <c r="I15625" s="13" t="s">
        <v>194</v>
      </c>
      <c r="J15625">
        <v>0</v>
      </c>
      <c r="K15625" s="13" t="s">
        <v>191</v>
      </c>
      <c r="L15625">
        <v>5</v>
      </c>
      <c r="M15625">
        <v>1</v>
      </c>
      <c r="N15625" s="13" t="s">
        <v>212</v>
      </c>
      <c r="O15625" s="13" t="s">
        <v>95</v>
      </c>
      <c r="P15625">
        <v>19</v>
      </c>
      <c r="Q15625" s="13" t="s">
        <v>195</v>
      </c>
      <c r="R15625" s="13" t="s">
        <v>213</v>
      </c>
      <c r="S15625" s="13" t="s">
        <v>196</v>
      </c>
      <c r="T15625">
        <v>5</v>
      </c>
      <c r="U15625">
        <v>4</v>
      </c>
      <c r="V15625">
        <v>0</v>
      </c>
      <c r="W15625" s="13" t="s">
        <v>101</v>
      </c>
      <c r="X15625">
        <v>0.45</v>
      </c>
    </row>
    <row r="15626" spans="1:24" x14ac:dyDescent="0.3">
      <c r="A15626">
        <v>15624</v>
      </c>
      <c r="B15626" t="s">
        <v>190</v>
      </c>
      <c r="C15626" t="s">
        <v>80</v>
      </c>
      <c r="D15626">
        <v>19.016895000000002</v>
      </c>
      <c r="E15626">
        <v>72.752232000000006</v>
      </c>
      <c r="F15626" s="18">
        <v>44798</v>
      </c>
      <c r="G15626" s="19">
        <v>0.58333333333333304</v>
      </c>
      <c r="H15626">
        <v>14</v>
      </c>
      <c r="I15626" s="13" t="s">
        <v>202</v>
      </c>
      <c r="J15626">
        <v>0</v>
      </c>
      <c r="K15626" s="13" t="s">
        <v>214</v>
      </c>
      <c r="L15626">
        <v>4</v>
      </c>
      <c r="M15626">
        <v>0</v>
      </c>
      <c r="N15626" s="13" t="s">
        <v>212</v>
      </c>
      <c r="O15626" s="13" t="s">
        <v>95</v>
      </c>
      <c r="P15626">
        <v>26</v>
      </c>
      <c r="Q15626" s="13" t="s">
        <v>195</v>
      </c>
      <c r="R15626" s="13" t="s">
        <v>208</v>
      </c>
      <c r="S15626" s="13" t="s">
        <v>196</v>
      </c>
      <c r="T15626">
        <v>1</v>
      </c>
      <c r="U15626">
        <v>1</v>
      </c>
      <c r="V15626">
        <v>0</v>
      </c>
      <c r="W15626" s="13" t="s">
        <v>101</v>
      </c>
      <c r="X15626">
        <v>0.45</v>
      </c>
    </row>
    <row r="15627" spans="1:24" x14ac:dyDescent="0.3">
      <c r="A15627">
        <v>15625</v>
      </c>
      <c r="B15627" t="s">
        <v>217</v>
      </c>
      <c r="C15627" t="s">
        <v>218</v>
      </c>
      <c r="D15627">
        <v>22.419820000000001</v>
      </c>
      <c r="E15627">
        <v>88.307111000000006</v>
      </c>
      <c r="F15627" s="18">
        <v>44712</v>
      </c>
      <c r="G15627" s="19">
        <v>0.75</v>
      </c>
      <c r="H15627">
        <v>18</v>
      </c>
      <c r="I15627" s="13" t="s">
        <v>215</v>
      </c>
      <c r="J15627">
        <v>0</v>
      </c>
      <c r="K15627" s="13" t="s">
        <v>214</v>
      </c>
      <c r="L15627">
        <v>2</v>
      </c>
      <c r="M15627">
        <v>1</v>
      </c>
      <c r="N15627" s="13" t="s">
        <v>212</v>
      </c>
      <c r="O15627" s="13" t="s">
        <v>95</v>
      </c>
      <c r="P15627">
        <v>28</v>
      </c>
      <c r="Q15627" s="13" t="s">
        <v>97</v>
      </c>
      <c r="R15627" s="13" t="s">
        <v>208</v>
      </c>
      <c r="S15627" s="13" t="s">
        <v>196</v>
      </c>
      <c r="T15627">
        <v>4</v>
      </c>
      <c r="U15627">
        <v>3</v>
      </c>
      <c r="V15627">
        <v>1</v>
      </c>
      <c r="W15627" s="13" t="s">
        <v>101</v>
      </c>
      <c r="X15627">
        <v>0.8</v>
      </c>
    </row>
    <row r="15628" spans="1:24" x14ac:dyDescent="0.3">
      <c r="A15628">
        <v>15626</v>
      </c>
      <c r="B15628" t="s">
        <v>197</v>
      </c>
      <c r="C15628" t="s">
        <v>198</v>
      </c>
      <c r="D15628">
        <v>30.685020999999999</v>
      </c>
      <c r="E15628">
        <v>76.882529000000005</v>
      </c>
      <c r="F15628" s="18">
        <v>44594</v>
      </c>
      <c r="G15628" s="19">
        <v>0.95833333333333304</v>
      </c>
      <c r="H15628">
        <v>23</v>
      </c>
      <c r="I15628" s="13" t="s">
        <v>194</v>
      </c>
      <c r="J15628">
        <v>0</v>
      </c>
      <c r="K15628" s="13" t="s">
        <v>92</v>
      </c>
      <c r="L15628">
        <v>3</v>
      </c>
      <c r="M15628">
        <v>1</v>
      </c>
      <c r="N15628" s="13" t="s">
        <v>212</v>
      </c>
      <c r="O15628" s="13" t="s">
        <v>95</v>
      </c>
      <c r="P15628">
        <v>38</v>
      </c>
      <c r="Q15628" s="13" t="s">
        <v>97</v>
      </c>
      <c r="R15628" s="13" t="s">
        <v>208</v>
      </c>
      <c r="S15628" s="13" t="s">
        <v>196</v>
      </c>
      <c r="T15628">
        <v>1</v>
      </c>
      <c r="U15628">
        <v>1</v>
      </c>
      <c r="V15628">
        <v>0</v>
      </c>
      <c r="W15628" s="13" t="s">
        <v>101</v>
      </c>
      <c r="X15628">
        <v>0.65</v>
      </c>
    </row>
    <row r="15629" spans="1:24" x14ac:dyDescent="0.3">
      <c r="A15629">
        <v>15627</v>
      </c>
      <c r="B15629" t="s">
        <v>203</v>
      </c>
      <c r="C15629" t="s">
        <v>203</v>
      </c>
      <c r="D15629">
        <v>28.875862000000001</v>
      </c>
      <c r="E15629">
        <v>77.227237000000002</v>
      </c>
      <c r="F15629" s="18">
        <v>45178</v>
      </c>
      <c r="G15629" s="19">
        <v>0.25</v>
      </c>
      <c r="H15629">
        <v>6</v>
      </c>
      <c r="I15629" s="13" t="s">
        <v>219</v>
      </c>
      <c r="J15629">
        <v>1</v>
      </c>
      <c r="K15629" s="13" t="s">
        <v>92</v>
      </c>
      <c r="L15629">
        <v>1</v>
      </c>
      <c r="M15629">
        <v>1</v>
      </c>
      <c r="N15629" s="13" t="s">
        <v>192</v>
      </c>
      <c r="O15629" s="13" t="s">
        <v>97</v>
      </c>
      <c r="P15629">
        <v>38</v>
      </c>
      <c r="Q15629" s="13" t="s">
        <v>95</v>
      </c>
      <c r="R15629" s="13" t="s">
        <v>98</v>
      </c>
      <c r="S15629" s="13" t="s">
        <v>196</v>
      </c>
      <c r="T15629">
        <v>5</v>
      </c>
      <c r="U15629">
        <v>1</v>
      </c>
      <c r="V15629">
        <v>0</v>
      </c>
      <c r="W15629" s="13" t="s">
        <v>101</v>
      </c>
      <c r="X15629">
        <v>0.1</v>
      </c>
    </row>
    <row r="15630" spans="1:24" x14ac:dyDescent="0.3">
      <c r="A15630">
        <v>15628</v>
      </c>
      <c r="B15630" t="s">
        <v>200</v>
      </c>
      <c r="C15630" t="s">
        <v>201</v>
      </c>
      <c r="D15630">
        <v>12.883625</v>
      </c>
      <c r="E15630">
        <v>80.275326000000007</v>
      </c>
      <c r="F15630" s="18">
        <v>45224</v>
      </c>
      <c r="G15630" s="19">
        <v>0.66666666666666696</v>
      </c>
      <c r="H15630">
        <v>16</v>
      </c>
      <c r="I15630" s="13" t="s">
        <v>194</v>
      </c>
      <c r="J15630">
        <v>0</v>
      </c>
      <c r="K15630" s="13" t="s">
        <v>92</v>
      </c>
      <c r="L15630">
        <v>1</v>
      </c>
      <c r="M15630">
        <v>1</v>
      </c>
      <c r="N15630" s="13" t="s">
        <v>94</v>
      </c>
      <c r="O15630" s="13" t="s">
        <v>95</v>
      </c>
      <c r="P15630">
        <v>40</v>
      </c>
      <c r="Q15630" s="13" t="s">
        <v>95</v>
      </c>
      <c r="R15630" s="13" t="s">
        <v>208</v>
      </c>
      <c r="S15630" s="13" t="s">
        <v>196</v>
      </c>
      <c r="T15630">
        <v>4</v>
      </c>
      <c r="U15630">
        <v>3</v>
      </c>
      <c r="V15630">
        <v>0</v>
      </c>
      <c r="W15630" s="13" t="s">
        <v>101</v>
      </c>
      <c r="X15630">
        <v>0.45</v>
      </c>
    </row>
    <row r="15631" spans="1:24" x14ac:dyDescent="0.3">
      <c r="A15631">
        <v>15629</v>
      </c>
      <c r="B15631" t="s">
        <v>190</v>
      </c>
      <c r="C15631" t="s">
        <v>80</v>
      </c>
      <c r="D15631">
        <v>19.089762</v>
      </c>
      <c r="E15631">
        <v>72.825362999999996</v>
      </c>
      <c r="F15631" s="18">
        <v>45685</v>
      </c>
      <c r="G15631" s="19">
        <v>0.54166666666666696</v>
      </c>
      <c r="H15631">
        <v>13</v>
      </c>
      <c r="I15631" s="13" t="s">
        <v>215</v>
      </c>
      <c r="J15631">
        <v>0</v>
      </c>
      <c r="K15631" s="13" t="s">
        <v>92</v>
      </c>
      <c r="L15631">
        <v>1</v>
      </c>
      <c r="M15631">
        <v>1</v>
      </c>
      <c r="N15631" s="13" t="s">
        <v>94</v>
      </c>
      <c r="O15631" s="13" t="s">
        <v>95</v>
      </c>
      <c r="P15631">
        <v>17</v>
      </c>
      <c r="Q15631" s="13" t="s">
        <v>97</v>
      </c>
      <c r="R15631" s="13" t="s">
        <v>213</v>
      </c>
      <c r="S15631" s="13" t="s">
        <v>99</v>
      </c>
      <c r="T15631">
        <v>5</v>
      </c>
      <c r="U15631">
        <v>5</v>
      </c>
      <c r="V15631">
        <v>0</v>
      </c>
      <c r="W15631" s="13" t="s">
        <v>101</v>
      </c>
      <c r="X15631">
        <v>0.85</v>
      </c>
    </row>
    <row r="15632" spans="1:24" x14ac:dyDescent="0.3">
      <c r="A15632">
        <v>15630</v>
      </c>
      <c r="B15632" t="s">
        <v>197</v>
      </c>
      <c r="C15632" t="s">
        <v>198</v>
      </c>
      <c r="D15632">
        <v>30.727492999999999</v>
      </c>
      <c r="E15632">
        <v>76.875636999999998</v>
      </c>
      <c r="F15632" s="18">
        <v>45704</v>
      </c>
      <c r="G15632" s="19">
        <v>0.58333333333333304</v>
      </c>
      <c r="H15632">
        <v>14</v>
      </c>
      <c r="I15632" s="13" t="s">
        <v>89</v>
      </c>
      <c r="J15632">
        <v>1</v>
      </c>
      <c r="K15632" s="13" t="s">
        <v>191</v>
      </c>
      <c r="L15632">
        <v>5</v>
      </c>
      <c r="M15632">
        <v>1</v>
      </c>
      <c r="N15632" s="13" t="s">
        <v>212</v>
      </c>
      <c r="O15632" s="13" t="s">
        <v>195</v>
      </c>
      <c r="P15632">
        <v>26</v>
      </c>
      <c r="Q15632" s="13" t="s">
        <v>95</v>
      </c>
      <c r="R15632" s="13" t="s">
        <v>98</v>
      </c>
      <c r="S15632" s="13" t="s">
        <v>196</v>
      </c>
      <c r="T15632">
        <v>2</v>
      </c>
      <c r="U15632">
        <v>1</v>
      </c>
      <c r="V15632">
        <v>0</v>
      </c>
      <c r="W15632" s="13" t="s">
        <v>101</v>
      </c>
      <c r="X15632">
        <v>0.25</v>
      </c>
    </row>
    <row r="15633" spans="1:24" x14ac:dyDescent="0.3">
      <c r="A15633">
        <v>15631</v>
      </c>
      <c r="B15633" t="s">
        <v>190</v>
      </c>
      <c r="C15633" t="s">
        <v>80</v>
      </c>
      <c r="D15633">
        <v>18.924339</v>
      </c>
      <c r="E15633">
        <v>72.997659999999996</v>
      </c>
      <c r="F15633" s="18">
        <v>45380</v>
      </c>
      <c r="G15633" s="19">
        <v>0.875</v>
      </c>
      <c r="H15633">
        <v>21</v>
      </c>
      <c r="I15633" s="13" t="s">
        <v>211</v>
      </c>
      <c r="J15633">
        <v>0</v>
      </c>
      <c r="K15633" s="13" t="s">
        <v>92</v>
      </c>
      <c r="L15633">
        <v>4</v>
      </c>
      <c r="M15633">
        <v>0</v>
      </c>
      <c r="N15633" s="13" t="s">
        <v>192</v>
      </c>
      <c r="O15633" s="13" t="s">
        <v>97</v>
      </c>
      <c r="P15633">
        <v>35</v>
      </c>
      <c r="Q15633" s="13" t="s">
        <v>95</v>
      </c>
      <c r="R15633" s="13" t="s">
        <v>199</v>
      </c>
      <c r="S15633" s="13" t="s">
        <v>193</v>
      </c>
      <c r="T15633">
        <v>5</v>
      </c>
      <c r="U15633">
        <v>0</v>
      </c>
      <c r="V15633">
        <v>0</v>
      </c>
      <c r="W15633" s="13" t="s">
        <v>101</v>
      </c>
      <c r="X15633">
        <v>0.1</v>
      </c>
    </row>
    <row r="15634" spans="1:24" x14ac:dyDescent="0.3">
      <c r="A15634">
        <v>15632</v>
      </c>
      <c r="B15634" t="s">
        <v>206</v>
      </c>
      <c r="C15634" t="s">
        <v>207</v>
      </c>
      <c r="D15634">
        <v>12.971581</v>
      </c>
      <c r="E15634">
        <v>77.642866999999995</v>
      </c>
      <c r="F15634" s="18">
        <v>45520</v>
      </c>
      <c r="G15634" s="19">
        <v>4.1666666666666699E-2</v>
      </c>
      <c r="H15634">
        <v>1</v>
      </c>
      <c r="I15634" s="13" t="s">
        <v>211</v>
      </c>
      <c r="J15634">
        <v>0</v>
      </c>
      <c r="K15634" s="13" t="s">
        <v>191</v>
      </c>
      <c r="L15634">
        <v>6</v>
      </c>
      <c r="M15634">
        <v>1</v>
      </c>
      <c r="N15634" s="13" t="s">
        <v>192</v>
      </c>
      <c r="O15634" s="13" t="s">
        <v>97</v>
      </c>
      <c r="P15634">
        <v>21</v>
      </c>
      <c r="Q15634" s="13" t="s">
        <v>95</v>
      </c>
      <c r="R15634" s="13" t="s">
        <v>98</v>
      </c>
      <c r="S15634" s="13" t="s">
        <v>196</v>
      </c>
      <c r="T15634">
        <v>5</v>
      </c>
      <c r="U15634">
        <v>2</v>
      </c>
      <c r="V15634">
        <v>0</v>
      </c>
      <c r="W15634" s="13" t="s">
        <v>101</v>
      </c>
      <c r="X15634">
        <v>0.1</v>
      </c>
    </row>
    <row r="15635" spans="1:24" x14ac:dyDescent="0.3">
      <c r="A15635">
        <v>15633</v>
      </c>
      <c r="B15635" t="s">
        <v>200</v>
      </c>
      <c r="C15635" t="s">
        <v>201</v>
      </c>
      <c r="D15635">
        <v>13.158391999999999</v>
      </c>
      <c r="E15635">
        <v>80.100144</v>
      </c>
      <c r="F15635" s="18">
        <v>45004</v>
      </c>
      <c r="G15635" s="19">
        <v>0.29166666666666702</v>
      </c>
      <c r="H15635">
        <v>7</v>
      </c>
      <c r="I15635" s="13" t="s">
        <v>89</v>
      </c>
      <c r="J15635">
        <v>1</v>
      </c>
      <c r="K15635" s="13" t="s">
        <v>214</v>
      </c>
      <c r="L15635">
        <v>4</v>
      </c>
      <c r="M15635">
        <v>0</v>
      </c>
      <c r="N15635" s="13" t="s">
        <v>192</v>
      </c>
      <c r="O15635" s="13" t="s">
        <v>97</v>
      </c>
      <c r="P15635">
        <v>26</v>
      </c>
      <c r="Q15635" s="13" t="s">
        <v>97</v>
      </c>
      <c r="R15635" s="13" t="s">
        <v>208</v>
      </c>
      <c r="S15635" s="13" t="s">
        <v>99</v>
      </c>
      <c r="T15635">
        <v>4</v>
      </c>
      <c r="U15635">
        <v>4</v>
      </c>
      <c r="V15635">
        <v>0</v>
      </c>
      <c r="W15635" s="13" t="s">
        <v>101</v>
      </c>
      <c r="X15635">
        <v>0.5</v>
      </c>
    </row>
    <row r="15636" spans="1:24" x14ac:dyDescent="0.3">
      <c r="A15636">
        <v>15634</v>
      </c>
      <c r="B15636" t="s">
        <v>79</v>
      </c>
      <c r="C15636" t="s">
        <v>80</v>
      </c>
      <c r="D15636">
        <v>18.549405</v>
      </c>
      <c r="E15636">
        <v>73.940391000000005</v>
      </c>
      <c r="F15636" s="18">
        <v>45531</v>
      </c>
      <c r="G15636" s="19">
        <v>0.875</v>
      </c>
      <c r="H15636">
        <v>21</v>
      </c>
      <c r="I15636" s="13" t="s">
        <v>215</v>
      </c>
      <c r="J15636">
        <v>0</v>
      </c>
      <c r="K15636" s="13" t="s">
        <v>92</v>
      </c>
      <c r="L15636">
        <v>6</v>
      </c>
      <c r="M15636">
        <v>1</v>
      </c>
      <c r="N15636" s="13" t="s">
        <v>192</v>
      </c>
      <c r="O15636" s="13" t="s">
        <v>97</v>
      </c>
      <c r="P15636">
        <v>27</v>
      </c>
      <c r="Q15636" s="13" t="s">
        <v>195</v>
      </c>
      <c r="R15636" s="13" t="s">
        <v>98</v>
      </c>
      <c r="S15636" s="13" t="s">
        <v>99</v>
      </c>
      <c r="T15636">
        <v>4</v>
      </c>
      <c r="U15636">
        <v>4</v>
      </c>
      <c r="V15636">
        <v>0</v>
      </c>
      <c r="W15636" s="13" t="s">
        <v>101</v>
      </c>
      <c r="X15636">
        <v>0.3</v>
      </c>
    </row>
    <row r="15637" spans="1:24" x14ac:dyDescent="0.3">
      <c r="A15637">
        <v>15635</v>
      </c>
      <c r="B15637" t="s">
        <v>79</v>
      </c>
      <c r="C15637" t="s">
        <v>80</v>
      </c>
      <c r="D15637">
        <v>18.623187999999999</v>
      </c>
      <c r="E15637">
        <v>73.861714000000006</v>
      </c>
      <c r="F15637" s="18">
        <v>45324</v>
      </c>
      <c r="G15637" s="19">
        <v>0</v>
      </c>
      <c r="H15637">
        <v>0</v>
      </c>
      <c r="I15637" s="13" t="s">
        <v>211</v>
      </c>
      <c r="J15637">
        <v>0</v>
      </c>
      <c r="K15637" s="13" t="s">
        <v>191</v>
      </c>
      <c r="L15637">
        <v>1</v>
      </c>
      <c r="M15637">
        <v>1</v>
      </c>
      <c r="N15637" s="13" t="s">
        <v>94</v>
      </c>
      <c r="O15637" s="13" t="s">
        <v>95</v>
      </c>
      <c r="P15637">
        <v>26</v>
      </c>
      <c r="Q15637" s="13" t="s">
        <v>97</v>
      </c>
      <c r="R15637" s="13" t="s">
        <v>205</v>
      </c>
      <c r="S15637" s="13" t="s">
        <v>193</v>
      </c>
      <c r="T15637">
        <v>5</v>
      </c>
      <c r="U15637">
        <v>5</v>
      </c>
      <c r="V15637">
        <v>0</v>
      </c>
      <c r="W15637" s="13" t="s">
        <v>101</v>
      </c>
      <c r="X15637">
        <v>0.65</v>
      </c>
    </row>
    <row r="15638" spans="1:24" x14ac:dyDescent="0.3">
      <c r="A15638">
        <v>15636</v>
      </c>
      <c r="B15638" t="s">
        <v>203</v>
      </c>
      <c r="C15638" t="s">
        <v>203</v>
      </c>
      <c r="D15638">
        <v>28.799334000000002</v>
      </c>
      <c r="E15638">
        <v>77.250247999999999</v>
      </c>
      <c r="F15638" s="18">
        <v>45334</v>
      </c>
      <c r="G15638" s="19">
        <v>0.16666666666666699</v>
      </c>
      <c r="H15638">
        <v>4</v>
      </c>
      <c r="I15638" s="13" t="s">
        <v>204</v>
      </c>
      <c r="J15638">
        <v>0</v>
      </c>
      <c r="K15638" s="13" t="s">
        <v>191</v>
      </c>
      <c r="L15638">
        <v>2</v>
      </c>
      <c r="M15638">
        <v>0</v>
      </c>
      <c r="N15638" s="13" t="s">
        <v>192</v>
      </c>
      <c r="O15638" s="13" t="s">
        <v>97</v>
      </c>
      <c r="P15638">
        <v>22</v>
      </c>
      <c r="Q15638" s="13" t="s">
        <v>95</v>
      </c>
      <c r="R15638" s="13" t="s">
        <v>98</v>
      </c>
      <c r="S15638" s="13" t="s">
        <v>196</v>
      </c>
      <c r="T15638">
        <v>3</v>
      </c>
      <c r="U15638">
        <v>0</v>
      </c>
      <c r="V15638">
        <v>0</v>
      </c>
      <c r="W15638" s="13" t="s">
        <v>101</v>
      </c>
      <c r="X15638">
        <v>0.1</v>
      </c>
    </row>
    <row r="15639" spans="1:24" x14ac:dyDescent="0.3">
      <c r="A15639">
        <v>15637</v>
      </c>
      <c r="B15639" t="s">
        <v>79</v>
      </c>
      <c r="C15639" t="s">
        <v>80</v>
      </c>
      <c r="D15639">
        <v>18.557327000000001</v>
      </c>
      <c r="E15639">
        <v>73.903595999999993</v>
      </c>
      <c r="F15639" s="18">
        <v>44588</v>
      </c>
      <c r="G15639" s="19">
        <v>0.54166666666666696</v>
      </c>
      <c r="H15639">
        <v>13</v>
      </c>
      <c r="I15639" s="13" t="s">
        <v>202</v>
      </c>
      <c r="J15639">
        <v>0</v>
      </c>
      <c r="K15639" s="13" t="s">
        <v>214</v>
      </c>
      <c r="L15639">
        <v>6</v>
      </c>
      <c r="M15639">
        <v>0</v>
      </c>
      <c r="N15639" s="13" t="s">
        <v>212</v>
      </c>
      <c r="O15639" s="13" t="s">
        <v>195</v>
      </c>
      <c r="P15639">
        <v>20</v>
      </c>
      <c r="Q15639" s="13" t="s">
        <v>195</v>
      </c>
      <c r="R15639" s="13" t="s">
        <v>208</v>
      </c>
      <c r="S15639" s="13" t="s">
        <v>193</v>
      </c>
      <c r="T15639">
        <v>5</v>
      </c>
      <c r="U15639">
        <v>2</v>
      </c>
      <c r="V15639">
        <v>0</v>
      </c>
      <c r="W15639" s="13" t="s">
        <v>101</v>
      </c>
      <c r="X15639">
        <v>0.25</v>
      </c>
    </row>
    <row r="15640" spans="1:24" x14ac:dyDescent="0.3">
      <c r="A15640">
        <v>15638</v>
      </c>
      <c r="B15640" t="s">
        <v>217</v>
      </c>
      <c r="C15640" t="s">
        <v>218</v>
      </c>
      <c r="D15640">
        <v>22.484680000000001</v>
      </c>
      <c r="E15640">
        <v>88.375812999999994</v>
      </c>
      <c r="F15640" s="18">
        <v>45127</v>
      </c>
      <c r="G15640" s="19">
        <v>0.5</v>
      </c>
      <c r="H15640">
        <v>12</v>
      </c>
      <c r="I15640" s="13" t="s">
        <v>202</v>
      </c>
      <c r="J15640">
        <v>0</v>
      </c>
      <c r="K15640" s="13" t="s">
        <v>92</v>
      </c>
      <c r="L15640">
        <v>1</v>
      </c>
      <c r="M15640">
        <v>0</v>
      </c>
      <c r="N15640" s="13" t="s">
        <v>192</v>
      </c>
      <c r="O15640" s="13" t="s">
        <v>97</v>
      </c>
      <c r="P15640">
        <v>31</v>
      </c>
      <c r="Q15640" s="13" t="s">
        <v>97</v>
      </c>
      <c r="R15640" s="13" t="s">
        <v>205</v>
      </c>
      <c r="S15640" s="13" t="s">
        <v>193</v>
      </c>
      <c r="T15640">
        <v>1</v>
      </c>
      <c r="U15640">
        <v>1</v>
      </c>
      <c r="V15640">
        <v>0</v>
      </c>
      <c r="W15640" s="13" t="s">
        <v>101</v>
      </c>
      <c r="X15640">
        <v>0.3</v>
      </c>
    </row>
    <row r="15641" spans="1:24" x14ac:dyDescent="0.3">
      <c r="A15641">
        <v>15639</v>
      </c>
      <c r="B15641" t="s">
        <v>190</v>
      </c>
      <c r="C15641" t="s">
        <v>80</v>
      </c>
      <c r="D15641">
        <v>19.052710000000001</v>
      </c>
      <c r="E15641">
        <v>72.871576000000005</v>
      </c>
      <c r="F15641" s="18">
        <v>45692</v>
      </c>
      <c r="G15641" s="19">
        <v>0.25</v>
      </c>
      <c r="H15641">
        <v>6</v>
      </c>
      <c r="I15641" s="13" t="s">
        <v>215</v>
      </c>
      <c r="J15641">
        <v>0</v>
      </c>
      <c r="K15641" s="13" t="s">
        <v>191</v>
      </c>
      <c r="L15641">
        <v>2</v>
      </c>
      <c r="M15641">
        <v>1</v>
      </c>
      <c r="N15641" s="13" t="s">
        <v>192</v>
      </c>
      <c r="O15641" s="13" t="s">
        <v>97</v>
      </c>
      <c r="P15641">
        <v>40</v>
      </c>
      <c r="Q15641" s="13" t="s">
        <v>195</v>
      </c>
      <c r="R15641" s="13" t="s">
        <v>98</v>
      </c>
      <c r="S15641" s="13" t="s">
        <v>193</v>
      </c>
      <c r="T15641">
        <v>3</v>
      </c>
      <c r="U15641">
        <v>0</v>
      </c>
      <c r="V15641">
        <v>0</v>
      </c>
      <c r="W15641" s="13" t="s">
        <v>101</v>
      </c>
      <c r="X15641">
        <v>0.1</v>
      </c>
    </row>
    <row r="15642" spans="1:24" x14ac:dyDescent="0.3">
      <c r="A15642">
        <v>15640</v>
      </c>
      <c r="B15642" t="s">
        <v>217</v>
      </c>
      <c r="C15642" t="s">
        <v>218</v>
      </c>
      <c r="D15642">
        <v>22.48997</v>
      </c>
      <c r="E15642">
        <v>88.455596999999997</v>
      </c>
      <c r="F15642" s="18">
        <v>44634</v>
      </c>
      <c r="G15642" s="19">
        <v>0.125</v>
      </c>
      <c r="H15642">
        <v>3</v>
      </c>
      <c r="I15642" s="13" t="s">
        <v>204</v>
      </c>
      <c r="J15642">
        <v>0</v>
      </c>
      <c r="K15642" s="13" t="s">
        <v>92</v>
      </c>
      <c r="L15642">
        <v>5</v>
      </c>
      <c r="M15642">
        <v>0</v>
      </c>
      <c r="N15642" s="13" t="s">
        <v>212</v>
      </c>
      <c r="O15642" s="13" t="s">
        <v>95</v>
      </c>
      <c r="P15642">
        <v>35</v>
      </c>
      <c r="Q15642" s="13" t="s">
        <v>95</v>
      </c>
      <c r="R15642" s="13" t="s">
        <v>199</v>
      </c>
      <c r="S15642" s="13" t="s">
        <v>196</v>
      </c>
      <c r="T15642">
        <v>1</v>
      </c>
      <c r="U15642">
        <v>1</v>
      </c>
      <c r="V15642">
        <v>0</v>
      </c>
      <c r="W15642" s="13" t="s">
        <v>101</v>
      </c>
      <c r="X15642">
        <v>0.45</v>
      </c>
    </row>
    <row r="15643" spans="1:24" x14ac:dyDescent="0.3">
      <c r="A15643">
        <v>15641</v>
      </c>
      <c r="B15643" t="s">
        <v>206</v>
      </c>
      <c r="C15643" t="s">
        <v>207</v>
      </c>
      <c r="D15643">
        <v>13.101663</v>
      </c>
      <c r="E15643">
        <v>77.528174000000007</v>
      </c>
      <c r="F15643" s="18">
        <v>45504</v>
      </c>
      <c r="G15643" s="19">
        <v>0.58333333333333304</v>
      </c>
      <c r="H15643">
        <v>14</v>
      </c>
      <c r="I15643" s="13" t="s">
        <v>194</v>
      </c>
      <c r="J15643">
        <v>0</v>
      </c>
      <c r="K15643" s="13" t="s">
        <v>92</v>
      </c>
      <c r="L15643">
        <v>6</v>
      </c>
      <c r="M15643">
        <v>0</v>
      </c>
      <c r="N15643" s="13" t="s">
        <v>192</v>
      </c>
      <c r="O15643" s="13" t="s">
        <v>97</v>
      </c>
      <c r="P15643">
        <v>33</v>
      </c>
      <c r="Q15643" s="13" t="s">
        <v>195</v>
      </c>
      <c r="R15643" s="13" t="s">
        <v>98</v>
      </c>
      <c r="S15643" s="13" t="s">
        <v>99</v>
      </c>
      <c r="T15643">
        <v>3</v>
      </c>
      <c r="U15643">
        <v>3</v>
      </c>
      <c r="V15643">
        <v>0</v>
      </c>
      <c r="W15643" s="13" t="s">
        <v>101</v>
      </c>
      <c r="X15643">
        <v>0.3</v>
      </c>
    </row>
    <row r="15644" spans="1:24" x14ac:dyDescent="0.3">
      <c r="A15644">
        <v>15642</v>
      </c>
      <c r="B15644" t="s">
        <v>79</v>
      </c>
      <c r="C15644" t="s">
        <v>80</v>
      </c>
      <c r="D15644">
        <v>18.462195000000001</v>
      </c>
      <c r="E15644">
        <v>73.857830000000007</v>
      </c>
      <c r="F15644" s="18">
        <v>45759</v>
      </c>
      <c r="G15644" s="19">
        <v>0.66666666666666696</v>
      </c>
      <c r="H15644">
        <v>16</v>
      </c>
      <c r="I15644" s="13" t="s">
        <v>219</v>
      </c>
      <c r="J15644">
        <v>1</v>
      </c>
      <c r="K15644" s="13" t="s">
        <v>92</v>
      </c>
      <c r="L15644">
        <v>5</v>
      </c>
      <c r="M15644">
        <v>0</v>
      </c>
      <c r="N15644" s="13" t="s">
        <v>212</v>
      </c>
      <c r="O15644" s="13" t="s">
        <v>95</v>
      </c>
      <c r="P15644">
        <v>23</v>
      </c>
      <c r="Q15644" s="13" t="s">
        <v>195</v>
      </c>
      <c r="R15644" s="13" t="s">
        <v>213</v>
      </c>
      <c r="S15644" s="13" t="s">
        <v>193</v>
      </c>
      <c r="T15644">
        <v>4</v>
      </c>
      <c r="U15644">
        <v>1</v>
      </c>
      <c r="V15644">
        <v>0</v>
      </c>
      <c r="W15644" s="13" t="s">
        <v>101</v>
      </c>
      <c r="X15644">
        <v>0.45</v>
      </c>
    </row>
    <row r="15645" spans="1:24" x14ac:dyDescent="0.3">
      <c r="A15645">
        <v>15643</v>
      </c>
      <c r="B15645" t="s">
        <v>200</v>
      </c>
      <c r="C15645" t="s">
        <v>201</v>
      </c>
      <c r="D15645">
        <v>12.819596000000001</v>
      </c>
      <c r="E15645">
        <v>80.151577000000003</v>
      </c>
      <c r="F15645" s="18">
        <v>45642</v>
      </c>
      <c r="G15645" s="19">
        <v>0.70833333333333304</v>
      </c>
      <c r="H15645">
        <v>17</v>
      </c>
      <c r="I15645" s="13" t="s">
        <v>204</v>
      </c>
      <c r="J15645">
        <v>0</v>
      </c>
      <c r="K15645" s="13" t="s">
        <v>92</v>
      </c>
      <c r="L15645">
        <v>5</v>
      </c>
      <c r="M15645">
        <v>0</v>
      </c>
      <c r="N15645" s="13" t="s">
        <v>192</v>
      </c>
      <c r="O15645" s="13" t="s">
        <v>97</v>
      </c>
      <c r="P15645">
        <v>35</v>
      </c>
      <c r="Q15645" s="13" t="s">
        <v>95</v>
      </c>
      <c r="R15645" s="13" t="s">
        <v>98</v>
      </c>
      <c r="S15645" s="13" t="s">
        <v>196</v>
      </c>
      <c r="T15645">
        <v>2</v>
      </c>
      <c r="U15645">
        <v>0</v>
      </c>
      <c r="V15645">
        <v>1</v>
      </c>
      <c r="W15645" s="13" t="s">
        <v>101</v>
      </c>
      <c r="X15645">
        <v>0.25</v>
      </c>
    </row>
    <row r="15646" spans="1:24" x14ac:dyDescent="0.3">
      <c r="A15646">
        <v>15644</v>
      </c>
      <c r="B15646" t="s">
        <v>79</v>
      </c>
      <c r="C15646" t="s">
        <v>80</v>
      </c>
      <c r="D15646">
        <v>18.624848</v>
      </c>
      <c r="E15646">
        <v>73.870701999999994</v>
      </c>
      <c r="F15646" s="18">
        <v>45535</v>
      </c>
      <c r="G15646" s="19">
        <v>4.1666666666666699E-2</v>
      </c>
      <c r="H15646">
        <v>1</v>
      </c>
      <c r="I15646" s="13" t="s">
        <v>219</v>
      </c>
      <c r="J15646">
        <v>1</v>
      </c>
      <c r="K15646" s="13" t="s">
        <v>214</v>
      </c>
      <c r="L15646">
        <v>1</v>
      </c>
      <c r="M15646">
        <v>0</v>
      </c>
      <c r="N15646" s="13" t="s">
        <v>212</v>
      </c>
      <c r="O15646" s="13" t="s">
        <v>95</v>
      </c>
      <c r="P15646">
        <v>26</v>
      </c>
      <c r="Q15646" s="13" t="s">
        <v>95</v>
      </c>
      <c r="R15646" s="13" t="s">
        <v>98</v>
      </c>
      <c r="S15646" s="13" t="s">
        <v>196</v>
      </c>
      <c r="T15646">
        <v>5</v>
      </c>
      <c r="U15646">
        <v>1</v>
      </c>
      <c r="V15646">
        <v>0</v>
      </c>
      <c r="W15646" s="13" t="s">
        <v>101</v>
      </c>
      <c r="X15646">
        <v>0.45</v>
      </c>
    </row>
    <row r="15647" spans="1:24" x14ac:dyDescent="0.3">
      <c r="A15647">
        <v>15645</v>
      </c>
      <c r="B15647" t="s">
        <v>197</v>
      </c>
      <c r="C15647" t="s">
        <v>198</v>
      </c>
      <c r="D15647">
        <v>30.653165999999999</v>
      </c>
      <c r="E15647">
        <v>76.861149999999995</v>
      </c>
      <c r="F15647" s="18">
        <v>45587</v>
      </c>
      <c r="G15647" s="19">
        <v>0.125</v>
      </c>
      <c r="H15647">
        <v>3</v>
      </c>
      <c r="I15647" s="13" t="s">
        <v>215</v>
      </c>
      <c r="J15647">
        <v>0</v>
      </c>
      <c r="K15647" s="13" t="s">
        <v>191</v>
      </c>
      <c r="L15647">
        <v>6</v>
      </c>
      <c r="M15647">
        <v>0</v>
      </c>
      <c r="N15647" s="13" t="s">
        <v>212</v>
      </c>
      <c r="O15647" s="13" t="s">
        <v>195</v>
      </c>
      <c r="P15647">
        <v>22</v>
      </c>
      <c r="Q15647" s="13" t="s">
        <v>95</v>
      </c>
      <c r="R15647" s="13" t="s">
        <v>98</v>
      </c>
      <c r="S15647" s="13" t="s">
        <v>196</v>
      </c>
      <c r="T15647">
        <v>1</v>
      </c>
      <c r="U15647">
        <v>0</v>
      </c>
      <c r="V15647">
        <v>0</v>
      </c>
      <c r="W15647" s="13" t="s">
        <v>101</v>
      </c>
      <c r="X15647">
        <v>0.25</v>
      </c>
    </row>
    <row r="15648" spans="1:24" x14ac:dyDescent="0.3">
      <c r="A15648">
        <v>15646</v>
      </c>
      <c r="B15648" t="s">
        <v>79</v>
      </c>
      <c r="C15648" t="s">
        <v>80</v>
      </c>
      <c r="D15648">
        <v>18.636707999999999</v>
      </c>
      <c r="E15648">
        <v>73.758977000000002</v>
      </c>
      <c r="F15648" s="18">
        <v>44606</v>
      </c>
      <c r="G15648" s="19">
        <v>4.1666666666666699E-2</v>
      </c>
      <c r="H15648">
        <v>1</v>
      </c>
      <c r="I15648" s="13" t="s">
        <v>204</v>
      </c>
      <c r="J15648">
        <v>0</v>
      </c>
      <c r="K15648" s="13" t="s">
        <v>214</v>
      </c>
      <c r="L15648">
        <v>6</v>
      </c>
      <c r="M15648">
        <v>0</v>
      </c>
      <c r="N15648" s="13" t="s">
        <v>212</v>
      </c>
      <c r="O15648" s="13" t="s">
        <v>95</v>
      </c>
      <c r="P15648">
        <v>26</v>
      </c>
      <c r="Q15648" s="13" t="s">
        <v>95</v>
      </c>
      <c r="R15648" s="13" t="s">
        <v>208</v>
      </c>
      <c r="S15648" s="13" t="s">
        <v>196</v>
      </c>
      <c r="T15648">
        <v>5</v>
      </c>
      <c r="U15648">
        <v>4</v>
      </c>
      <c r="V15648">
        <v>0</v>
      </c>
      <c r="W15648" s="13" t="s">
        <v>101</v>
      </c>
      <c r="X15648">
        <v>0.45</v>
      </c>
    </row>
    <row r="15649" spans="1:24" x14ac:dyDescent="0.3">
      <c r="A15649">
        <v>15647</v>
      </c>
      <c r="B15649" t="s">
        <v>79</v>
      </c>
      <c r="C15649" t="s">
        <v>80</v>
      </c>
      <c r="D15649">
        <v>18.515239999999999</v>
      </c>
      <c r="E15649">
        <v>73.883700000000005</v>
      </c>
      <c r="F15649" s="18">
        <v>44846</v>
      </c>
      <c r="G15649" s="19">
        <v>0.5</v>
      </c>
      <c r="H15649">
        <v>12</v>
      </c>
      <c r="I15649" s="13" t="s">
        <v>194</v>
      </c>
      <c r="J15649">
        <v>0</v>
      </c>
      <c r="K15649" s="13" t="s">
        <v>214</v>
      </c>
      <c r="L15649">
        <v>6</v>
      </c>
      <c r="M15649">
        <v>0</v>
      </c>
      <c r="N15649" s="13" t="s">
        <v>212</v>
      </c>
      <c r="O15649" s="13" t="s">
        <v>95</v>
      </c>
      <c r="P15649">
        <v>26</v>
      </c>
      <c r="Q15649" s="13" t="s">
        <v>95</v>
      </c>
      <c r="R15649" s="13" t="s">
        <v>98</v>
      </c>
      <c r="S15649" s="13" t="s">
        <v>196</v>
      </c>
      <c r="T15649">
        <v>4</v>
      </c>
      <c r="U15649">
        <v>4</v>
      </c>
      <c r="V15649">
        <v>0</v>
      </c>
      <c r="W15649" s="13" t="s">
        <v>101</v>
      </c>
      <c r="X15649">
        <v>0.45</v>
      </c>
    </row>
    <row r="15650" spans="1:24" x14ac:dyDescent="0.3">
      <c r="A15650">
        <v>15648</v>
      </c>
      <c r="B15650" t="s">
        <v>217</v>
      </c>
      <c r="C15650" t="s">
        <v>218</v>
      </c>
      <c r="D15650">
        <v>22.442046000000001</v>
      </c>
      <c r="E15650">
        <v>88.473206000000005</v>
      </c>
      <c r="F15650" s="18">
        <v>45523</v>
      </c>
      <c r="G15650" s="19">
        <v>0.875</v>
      </c>
      <c r="H15650">
        <v>21</v>
      </c>
      <c r="I15650" s="13" t="s">
        <v>204</v>
      </c>
      <c r="J15650">
        <v>0</v>
      </c>
      <c r="K15650" s="13" t="s">
        <v>92</v>
      </c>
      <c r="L15650">
        <v>6</v>
      </c>
      <c r="M15650">
        <v>1</v>
      </c>
      <c r="N15650" s="13" t="s">
        <v>212</v>
      </c>
      <c r="O15650" s="13" t="s">
        <v>95</v>
      </c>
      <c r="P15650">
        <v>18</v>
      </c>
      <c r="Q15650" s="13" t="s">
        <v>195</v>
      </c>
      <c r="R15650" s="13" t="s">
        <v>98</v>
      </c>
      <c r="S15650" s="13" t="s">
        <v>193</v>
      </c>
      <c r="T15650">
        <v>1</v>
      </c>
      <c r="U15650">
        <v>0</v>
      </c>
      <c r="V15650">
        <v>0</v>
      </c>
      <c r="W15650" s="13" t="s">
        <v>101</v>
      </c>
      <c r="X15650">
        <v>0.45</v>
      </c>
    </row>
    <row r="15651" spans="1:24" x14ac:dyDescent="0.3">
      <c r="A15651">
        <v>15649</v>
      </c>
      <c r="B15651" t="s">
        <v>197</v>
      </c>
      <c r="C15651" t="s">
        <v>198</v>
      </c>
      <c r="D15651">
        <v>30.718385000000001</v>
      </c>
      <c r="E15651">
        <v>76.808074000000005</v>
      </c>
      <c r="F15651" s="18">
        <v>45753</v>
      </c>
      <c r="G15651" s="19">
        <v>0.5</v>
      </c>
      <c r="H15651">
        <v>12</v>
      </c>
      <c r="I15651" s="13" t="s">
        <v>89</v>
      </c>
      <c r="J15651">
        <v>1</v>
      </c>
      <c r="K15651" s="13" t="s">
        <v>92</v>
      </c>
      <c r="L15651">
        <v>4</v>
      </c>
      <c r="M15651">
        <v>1</v>
      </c>
      <c r="N15651" s="13" t="s">
        <v>94</v>
      </c>
      <c r="O15651" s="13" t="s">
        <v>95</v>
      </c>
      <c r="P15651">
        <v>29</v>
      </c>
      <c r="Q15651" s="13" t="s">
        <v>195</v>
      </c>
      <c r="R15651" s="13" t="s">
        <v>98</v>
      </c>
      <c r="S15651" s="13" t="s">
        <v>196</v>
      </c>
      <c r="T15651">
        <v>1</v>
      </c>
      <c r="U15651">
        <v>1</v>
      </c>
      <c r="V15651">
        <v>0</v>
      </c>
      <c r="W15651" s="13" t="s">
        <v>101</v>
      </c>
      <c r="X15651">
        <v>0.45</v>
      </c>
    </row>
    <row r="15652" spans="1:24" x14ac:dyDescent="0.3">
      <c r="A15652">
        <v>15650</v>
      </c>
      <c r="B15652" t="s">
        <v>217</v>
      </c>
      <c r="C15652" t="s">
        <v>218</v>
      </c>
      <c r="D15652">
        <v>22.622686999999999</v>
      </c>
      <c r="E15652">
        <v>88.309567999999999</v>
      </c>
      <c r="F15652" s="18">
        <v>45583</v>
      </c>
      <c r="G15652" s="19">
        <v>0.375</v>
      </c>
      <c r="H15652">
        <v>9</v>
      </c>
      <c r="I15652" s="13" t="s">
        <v>211</v>
      </c>
      <c r="J15652">
        <v>0</v>
      </c>
      <c r="K15652" s="13" t="s">
        <v>214</v>
      </c>
      <c r="L15652">
        <v>1</v>
      </c>
      <c r="M15652">
        <v>1</v>
      </c>
      <c r="N15652" s="13" t="s">
        <v>192</v>
      </c>
      <c r="O15652" s="13" t="s">
        <v>97</v>
      </c>
      <c r="P15652">
        <v>38</v>
      </c>
      <c r="Q15652" s="13" t="s">
        <v>97</v>
      </c>
      <c r="R15652" s="13" t="s">
        <v>98</v>
      </c>
      <c r="S15652" s="13" t="s">
        <v>193</v>
      </c>
      <c r="T15652">
        <v>2</v>
      </c>
      <c r="U15652">
        <v>1</v>
      </c>
      <c r="V15652">
        <v>1</v>
      </c>
      <c r="W15652" s="13" t="s">
        <v>101</v>
      </c>
      <c r="X15652">
        <v>0.45</v>
      </c>
    </row>
    <row r="15653" spans="1:24" x14ac:dyDescent="0.3">
      <c r="A15653">
        <v>15651</v>
      </c>
      <c r="B15653" t="s">
        <v>203</v>
      </c>
      <c r="C15653" t="s">
        <v>203</v>
      </c>
      <c r="D15653">
        <v>28.523764</v>
      </c>
      <c r="E15653">
        <v>77.115877999999995</v>
      </c>
      <c r="F15653" s="18">
        <v>45474</v>
      </c>
      <c r="G15653" s="19">
        <v>0.625</v>
      </c>
      <c r="H15653">
        <v>15</v>
      </c>
      <c r="I15653" s="13" t="s">
        <v>204</v>
      </c>
      <c r="J15653">
        <v>0</v>
      </c>
      <c r="K15653" s="13" t="s">
        <v>191</v>
      </c>
      <c r="L15653">
        <v>2</v>
      </c>
      <c r="M15653">
        <v>0</v>
      </c>
      <c r="N15653" s="13" t="s">
        <v>192</v>
      </c>
      <c r="O15653" s="13" t="s">
        <v>97</v>
      </c>
      <c r="P15653">
        <v>16</v>
      </c>
      <c r="Q15653" s="13" t="s">
        <v>95</v>
      </c>
      <c r="R15653" s="13" t="s">
        <v>205</v>
      </c>
      <c r="S15653" s="13" t="s">
        <v>193</v>
      </c>
      <c r="T15653">
        <v>2</v>
      </c>
      <c r="U15653">
        <v>1</v>
      </c>
      <c r="V15653">
        <v>0</v>
      </c>
      <c r="W15653" s="13" t="s">
        <v>101</v>
      </c>
      <c r="X15653">
        <v>0.1</v>
      </c>
    </row>
    <row r="15654" spans="1:24" x14ac:dyDescent="0.3">
      <c r="A15654">
        <v>15652</v>
      </c>
      <c r="B15654" t="s">
        <v>197</v>
      </c>
      <c r="C15654" t="s">
        <v>198</v>
      </c>
      <c r="D15654">
        <v>30.713228000000001</v>
      </c>
      <c r="E15654">
        <v>76.743194000000003</v>
      </c>
      <c r="F15654" s="18">
        <v>45105</v>
      </c>
      <c r="G15654" s="19">
        <v>4.1666666666666699E-2</v>
      </c>
      <c r="H15654">
        <v>1</v>
      </c>
      <c r="I15654" s="13" t="s">
        <v>194</v>
      </c>
      <c r="J15654">
        <v>0</v>
      </c>
      <c r="K15654" s="13" t="s">
        <v>214</v>
      </c>
      <c r="L15654">
        <v>5</v>
      </c>
      <c r="M15654">
        <v>0</v>
      </c>
      <c r="N15654" s="13" t="s">
        <v>212</v>
      </c>
      <c r="O15654" s="13" t="s">
        <v>195</v>
      </c>
      <c r="P15654">
        <v>33</v>
      </c>
      <c r="Q15654" s="13" t="s">
        <v>195</v>
      </c>
      <c r="R15654" s="13" t="s">
        <v>98</v>
      </c>
      <c r="S15654" s="13" t="s">
        <v>196</v>
      </c>
      <c r="T15654">
        <v>2</v>
      </c>
      <c r="U15654">
        <v>2</v>
      </c>
      <c r="V15654">
        <v>0</v>
      </c>
      <c r="W15654" s="13" t="s">
        <v>101</v>
      </c>
      <c r="X15654">
        <v>0.25</v>
      </c>
    </row>
    <row r="15655" spans="1:24" x14ac:dyDescent="0.3">
      <c r="A15655">
        <v>15653</v>
      </c>
      <c r="B15655" t="s">
        <v>206</v>
      </c>
      <c r="C15655" t="s">
        <v>207</v>
      </c>
      <c r="D15655">
        <v>13.125209</v>
      </c>
      <c r="E15655">
        <v>77.727626000000001</v>
      </c>
      <c r="F15655" s="18">
        <v>44694</v>
      </c>
      <c r="G15655" s="19">
        <v>0.5</v>
      </c>
      <c r="H15655">
        <v>12</v>
      </c>
      <c r="I15655" s="13" t="s">
        <v>211</v>
      </c>
      <c r="J15655">
        <v>0</v>
      </c>
      <c r="K15655" s="13" t="s">
        <v>92</v>
      </c>
      <c r="L15655">
        <v>6</v>
      </c>
      <c r="M15655">
        <v>1</v>
      </c>
      <c r="N15655" s="13" t="s">
        <v>94</v>
      </c>
      <c r="O15655" s="13" t="s">
        <v>95</v>
      </c>
      <c r="P15655">
        <v>21</v>
      </c>
      <c r="Q15655" s="13" t="s">
        <v>97</v>
      </c>
      <c r="R15655" s="13" t="s">
        <v>199</v>
      </c>
      <c r="S15655" s="13" t="s">
        <v>196</v>
      </c>
      <c r="T15655">
        <v>1</v>
      </c>
      <c r="U15655">
        <v>0</v>
      </c>
      <c r="V15655">
        <v>0</v>
      </c>
      <c r="W15655" s="13" t="s">
        <v>101</v>
      </c>
      <c r="X15655">
        <v>0.65</v>
      </c>
    </row>
    <row r="15656" spans="1:24" x14ac:dyDescent="0.3">
      <c r="A15656">
        <v>15654</v>
      </c>
      <c r="B15656" t="s">
        <v>79</v>
      </c>
      <c r="C15656" t="s">
        <v>80</v>
      </c>
      <c r="D15656">
        <v>18.618402</v>
      </c>
      <c r="E15656">
        <v>73.921097000000003</v>
      </c>
      <c r="F15656" s="18">
        <v>44962</v>
      </c>
      <c r="G15656" s="19">
        <v>0.20833333333333301</v>
      </c>
      <c r="H15656">
        <v>5</v>
      </c>
      <c r="I15656" s="13" t="s">
        <v>89</v>
      </c>
      <c r="J15656">
        <v>1</v>
      </c>
      <c r="K15656" s="13" t="s">
        <v>92</v>
      </c>
      <c r="L15656">
        <v>1</v>
      </c>
      <c r="M15656">
        <v>0</v>
      </c>
      <c r="N15656" s="13" t="s">
        <v>94</v>
      </c>
      <c r="O15656" s="13" t="s">
        <v>95</v>
      </c>
      <c r="P15656">
        <v>19</v>
      </c>
      <c r="Q15656" s="13" t="s">
        <v>97</v>
      </c>
      <c r="R15656" s="13" t="s">
        <v>213</v>
      </c>
      <c r="S15656" s="13" t="s">
        <v>193</v>
      </c>
      <c r="T15656">
        <v>4</v>
      </c>
      <c r="U15656">
        <v>4</v>
      </c>
      <c r="V15656">
        <v>0</v>
      </c>
      <c r="W15656" s="13" t="s">
        <v>101</v>
      </c>
      <c r="X15656">
        <v>0.65</v>
      </c>
    </row>
    <row r="15657" spans="1:24" x14ac:dyDescent="0.3">
      <c r="A15657">
        <v>15655</v>
      </c>
      <c r="B15657" t="s">
        <v>79</v>
      </c>
      <c r="C15657" t="s">
        <v>80</v>
      </c>
      <c r="D15657">
        <v>18.421766999999999</v>
      </c>
      <c r="E15657">
        <v>73.864237000000003</v>
      </c>
      <c r="F15657" s="18">
        <v>45394</v>
      </c>
      <c r="G15657" s="19">
        <v>8.3333333333333301E-2</v>
      </c>
      <c r="H15657">
        <v>2</v>
      </c>
      <c r="I15657" s="13" t="s">
        <v>211</v>
      </c>
      <c r="J15657">
        <v>0</v>
      </c>
      <c r="K15657" s="13" t="s">
        <v>191</v>
      </c>
      <c r="L15657">
        <v>5</v>
      </c>
      <c r="M15657">
        <v>1</v>
      </c>
      <c r="N15657" s="13" t="s">
        <v>212</v>
      </c>
      <c r="O15657" s="13" t="s">
        <v>195</v>
      </c>
      <c r="P15657">
        <v>24</v>
      </c>
      <c r="Q15657" s="13" t="s">
        <v>95</v>
      </c>
      <c r="R15657" s="13" t="s">
        <v>208</v>
      </c>
      <c r="S15657" s="13" t="s">
        <v>193</v>
      </c>
      <c r="T15657">
        <v>3</v>
      </c>
      <c r="U15657">
        <v>2</v>
      </c>
      <c r="V15657">
        <v>0</v>
      </c>
      <c r="W15657" s="13" t="s">
        <v>101</v>
      </c>
      <c r="X15657">
        <v>0.25</v>
      </c>
    </row>
    <row r="15658" spans="1:24" x14ac:dyDescent="0.3">
      <c r="A15658">
        <v>15656</v>
      </c>
      <c r="B15658" t="s">
        <v>203</v>
      </c>
      <c r="C15658" t="s">
        <v>203</v>
      </c>
      <c r="D15658">
        <v>28.673480000000001</v>
      </c>
      <c r="E15658">
        <v>77.093885</v>
      </c>
      <c r="F15658" s="18">
        <v>45465</v>
      </c>
      <c r="G15658" s="19">
        <v>0.75</v>
      </c>
      <c r="H15658">
        <v>18</v>
      </c>
      <c r="I15658" s="13" t="s">
        <v>219</v>
      </c>
      <c r="J15658">
        <v>1</v>
      </c>
      <c r="K15658" s="13" t="s">
        <v>191</v>
      </c>
      <c r="L15658">
        <v>2</v>
      </c>
      <c r="M15658">
        <v>0</v>
      </c>
      <c r="N15658" s="13" t="s">
        <v>212</v>
      </c>
      <c r="O15658" s="13" t="s">
        <v>95</v>
      </c>
      <c r="P15658">
        <v>38</v>
      </c>
      <c r="Q15658" s="13" t="s">
        <v>97</v>
      </c>
      <c r="R15658" s="13" t="s">
        <v>208</v>
      </c>
      <c r="S15658" s="13" t="s">
        <v>99</v>
      </c>
      <c r="T15658">
        <v>1</v>
      </c>
      <c r="U15658">
        <v>1</v>
      </c>
      <c r="V15658">
        <v>1</v>
      </c>
      <c r="W15658" s="13" t="s">
        <v>101</v>
      </c>
      <c r="X15658">
        <v>1</v>
      </c>
    </row>
    <row r="15659" spans="1:24" x14ac:dyDescent="0.3">
      <c r="A15659">
        <v>15657</v>
      </c>
      <c r="B15659" t="s">
        <v>209</v>
      </c>
      <c r="C15659" t="s">
        <v>210</v>
      </c>
      <c r="D15659">
        <v>17.248922</v>
      </c>
      <c r="E15659">
        <v>78.393912</v>
      </c>
      <c r="F15659" s="18">
        <v>44801</v>
      </c>
      <c r="G15659" s="19">
        <v>0.5</v>
      </c>
      <c r="H15659">
        <v>12</v>
      </c>
      <c r="I15659" s="13" t="s">
        <v>89</v>
      </c>
      <c r="J15659">
        <v>1</v>
      </c>
      <c r="K15659" s="13" t="s">
        <v>92</v>
      </c>
      <c r="L15659">
        <v>5</v>
      </c>
      <c r="M15659">
        <v>1</v>
      </c>
      <c r="N15659" s="13" t="s">
        <v>192</v>
      </c>
      <c r="O15659" s="13" t="s">
        <v>97</v>
      </c>
      <c r="P15659">
        <v>37</v>
      </c>
      <c r="Q15659" s="13" t="s">
        <v>195</v>
      </c>
      <c r="R15659" s="13" t="s">
        <v>213</v>
      </c>
      <c r="S15659" s="13" t="s">
        <v>196</v>
      </c>
      <c r="T15659">
        <v>1</v>
      </c>
      <c r="U15659">
        <v>1</v>
      </c>
      <c r="V15659">
        <v>0</v>
      </c>
      <c r="W15659" s="13" t="s">
        <v>101</v>
      </c>
      <c r="X15659">
        <v>0.1</v>
      </c>
    </row>
    <row r="15660" spans="1:24" x14ac:dyDescent="0.3">
      <c r="A15660">
        <v>15658</v>
      </c>
      <c r="B15660" t="s">
        <v>200</v>
      </c>
      <c r="C15660" t="s">
        <v>201</v>
      </c>
      <c r="D15660">
        <v>12.890577</v>
      </c>
      <c r="E15660">
        <v>80.109719999999996</v>
      </c>
      <c r="F15660" s="18">
        <v>44686</v>
      </c>
      <c r="G15660" s="19">
        <v>0.41666666666666702</v>
      </c>
      <c r="H15660">
        <v>10</v>
      </c>
      <c r="I15660" s="13" t="s">
        <v>202</v>
      </c>
      <c r="J15660">
        <v>0</v>
      </c>
      <c r="K15660" s="13" t="s">
        <v>214</v>
      </c>
      <c r="L15660">
        <v>4</v>
      </c>
      <c r="M15660">
        <v>1</v>
      </c>
      <c r="N15660" s="13" t="s">
        <v>212</v>
      </c>
      <c r="O15660" s="13" t="s">
        <v>195</v>
      </c>
      <c r="P15660">
        <v>35</v>
      </c>
      <c r="Q15660" s="13" t="s">
        <v>97</v>
      </c>
      <c r="R15660" s="13" t="s">
        <v>213</v>
      </c>
      <c r="S15660" s="13" t="s">
        <v>193</v>
      </c>
      <c r="T15660">
        <v>4</v>
      </c>
      <c r="U15660">
        <v>2</v>
      </c>
      <c r="V15660">
        <v>1</v>
      </c>
      <c r="W15660" s="13" t="s">
        <v>101</v>
      </c>
      <c r="X15660">
        <v>0.6</v>
      </c>
    </row>
    <row r="15661" spans="1:24" x14ac:dyDescent="0.3">
      <c r="A15661">
        <v>15659</v>
      </c>
      <c r="B15661" t="s">
        <v>209</v>
      </c>
      <c r="C15661" t="s">
        <v>210</v>
      </c>
      <c r="D15661">
        <v>17.346435</v>
      </c>
      <c r="E15661">
        <v>78.560411999999999</v>
      </c>
      <c r="F15661" s="18">
        <v>45687</v>
      </c>
      <c r="G15661" s="19">
        <v>0.58333333333333304</v>
      </c>
      <c r="H15661">
        <v>14</v>
      </c>
      <c r="I15661" s="13" t="s">
        <v>202</v>
      </c>
      <c r="J15661">
        <v>0</v>
      </c>
      <c r="K15661" s="13" t="s">
        <v>92</v>
      </c>
      <c r="L15661">
        <v>6</v>
      </c>
      <c r="M15661">
        <v>0</v>
      </c>
      <c r="N15661" s="13" t="s">
        <v>212</v>
      </c>
      <c r="O15661" s="13" t="s">
        <v>95</v>
      </c>
      <c r="P15661">
        <v>17</v>
      </c>
      <c r="Q15661" s="13" t="s">
        <v>97</v>
      </c>
      <c r="R15661" s="13" t="s">
        <v>199</v>
      </c>
      <c r="S15661" s="13" t="s">
        <v>99</v>
      </c>
      <c r="T15661">
        <v>1</v>
      </c>
      <c r="U15661">
        <v>1</v>
      </c>
      <c r="V15661">
        <v>0</v>
      </c>
      <c r="W15661" s="13" t="s">
        <v>101</v>
      </c>
      <c r="X15661">
        <v>0.85</v>
      </c>
    </row>
    <row r="15662" spans="1:24" x14ac:dyDescent="0.3">
      <c r="A15662">
        <v>15660</v>
      </c>
      <c r="B15662" t="s">
        <v>206</v>
      </c>
      <c r="C15662" t="s">
        <v>207</v>
      </c>
      <c r="D15662">
        <v>13.006539999999999</v>
      </c>
      <c r="E15662">
        <v>77.515680000000003</v>
      </c>
      <c r="F15662" s="18">
        <v>44905</v>
      </c>
      <c r="G15662" s="19">
        <v>0.25</v>
      </c>
      <c r="H15662">
        <v>6</v>
      </c>
      <c r="I15662" s="13" t="s">
        <v>219</v>
      </c>
      <c r="J15662">
        <v>1</v>
      </c>
      <c r="K15662" s="13" t="s">
        <v>92</v>
      </c>
      <c r="L15662">
        <v>1</v>
      </c>
      <c r="M15662">
        <v>0</v>
      </c>
      <c r="N15662" s="13" t="s">
        <v>212</v>
      </c>
      <c r="O15662" s="13" t="s">
        <v>95</v>
      </c>
      <c r="P15662">
        <v>18</v>
      </c>
      <c r="Q15662" s="13" t="s">
        <v>195</v>
      </c>
      <c r="R15662" s="13" t="s">
        <v>205</v>
      </c>
      <c r="S15662" s="13" t="s">
        <v>196</v>
      </c>
      <c r="T15662">
        <v>5</v>
      </c>
      <c r="U15662">
        <v>2</v>
      </c>
      <c r="V15662">
        <v>0</v>
      </c>
      <c r="W15662" s="13" t="s">
        <v>101</v>
      </c>
      <c r="X15662">
        <v>0.45</v>
      </c>
    </row>
    <row r="15663" spans="1:24" x14ac:dyDescent="0.3">
      <c r="A15663">
        <v>15661</v>
      </c>
      <c r="B15663" t="s">
        <v>190</v>
      </c>
      <c r="C15663" t="s">
        <v>80</v>
      </c>
      <c r="D15663">
        <v>19.242158</v>
      </c>
      <c r="E15663">
        <v>72.903312999999997</v>
      </c>
      <c r="F15663" s="18">
        <v>44711</v>
      </c>
      <c r="G15663" s="19">
        <v>0.54166666666666696</v>
      </c>
      <c r="H15663">
        <v>13</v>
      </c>
      <c r="I15663" s="13" t="s">
        <v>204</v>
      </c>
      <c r="J15663">
        <v>0</v>
      </c>
      <c r="K15663" s="13" t="s">
        <v>191</v>
      </c>
      <c r="L15663">
        <v>6</v>
      </c>
      <c r="M15663">
        <v>0</v>
      </c>
      <c r="N15663" s="13" t="s">
        <v>212</v>
      </c>
      <c r="O15663" s="13" t="s">
        <v>95</v>
      </c>
      <c r="P15663">
        <v>21</v>
      </c>
      <c r="Q15663" s="13" t="s">
        <v>95</v>
      </c>
      <c r="R15663" s="13" t="s">
        <v>208</v>
      </c>
      <c r="S15663" s="13" t="s">
        <v>196</v>
      </c>
      <c r="T15663">
        <v>3</v>
      </c>
      <c r="U15663">
        <v>2</v>
      </c>
      <c r="V15663">
        <v>0</v>
      </c>
      <c r="W15663" s="13" t="s">
        <v>101</v>
      </c>
      <c r="X15663">
        <v>0.45</v>
      </c>
    </row>
    <row r="15664" spans="1:24" x14ac:dyDescent="0.3">
      <c r="A15664">
        <v>15662</v>
      </c>
      <c r="B15664" t="s">
        <v>79</v>
      </c>
      <c r="C15664" t="s">
        <v>80</v>
      </c>
      <c r="D15664">
        <v>18.537310999999999</v>
      </c>
      <c r="E15664">
        <v>73.877843999999996</v>
      </c>
      <c r="F15664" s="18">
        <v>45490</v>
      </c>
      <c r="G15664" s="19">
        <v>0.25</v>
      </c>
      <c r="H15664">
        <v>6</v>
      </c>
      <c r="I15664" s="13" t="s">
        <v>194</v>
      </c>
      <c r="J15664">
        <v>0</v>
      </c>
      <c r="K15664" s="13" t="s">
        <v>191</v>
      </c>
      <c r="L15664">
        <v>6</v>
      </c>
      <c r="M15664">
        <v>0</v>
      </c>
      <c r="N15664" s="13" t="s">
        <v>94</v>
      </c>
      <c r="O15664" s="13" t="s">
        <v>95</v>
      </c>
      <c r="P15664">
        <v>28</v>
      </c>
      <c r="Q15664" s="13" t="s">
        <v>195</v>
      </c>
      <c r="R15664" s="13" t="s">
        <v>98</v>
      </c>
      <c r="S15664" s="13" t="s">
        <v>196</v>
      </c>
      <c r="T15664">
        <v>4</v>
      </c>
      <c r="U15664">
        <v>3</v>
      </c>
      <c r="V15664">
        <v>0</v>
      </c>
      <c r="W15664" s="13" t="s">
        <v>101</v>
      </c>
      <c r="X15664">
        <v>0.45</v>
      </c>
    </row>
    <row r="15665" spans="1:24" x14ac:dyDescent="0.3">
      <c r="A15665">
        <v>15663</v>
      </c>
      <c r="B15665" t="s">
        <v>190</v>
      </c>
      <c r="C15665" t="s">
        <v>80</v>
      </c>
      <c r="D15665">
        <v>19.11872</v>
      </c>
      <c r="E15665">
        <v>72.743623999999997</v>
      </c>
      <c r="F15665" s="18">
        <v>44637</v>
      </c>
      <c r="G15665" s="19">
        <v>0.625</v>
      </c>
      <c r="H15665">
        <v>15</v>
      </c>
      <c r="I15665" s="13" t="s">
        <v>202</v>
      </c>
      <c r="J15665">
        <v>0</v>
      </c>
      <c r="K15665" s="13" t="s">
        <v>191</v>
      </c>
      <c r="L15665">
        <v>5</v>
      </c>
      <c r="M15665">
        <v>1</v>
      </c>
      <c r="N15665" s="13" t="s">
        <v>212</v>
      </c>
      <c r="O15665" s="13" t="s">
        <v>195</v>
      </c>
      <c r="P15665">
        <v>26</v>
      </c>
      <c r="Q15665" s="13" t="s">
        <v>95</v>
      </c>
      <c r="R15665" s="13" t="s">
        <v>199</v>
      </c>
      <c r="S15665" s="13" t="s">
        <v>196</v>
      </c>
      <c r="T15665">
        <v>3</v>
      </c>
      <c r="U15665">
        <v>1</v>
      </c>
      <c r="V15665">
        <v>0</v>
      </c>
      <c r="W15665" s="13" t="s">
        <v>101</v>
      </c>
      <c r="X15665">
        <v>0.25</v>
      </c>
    </row>
    <row r="15666" spans="1:24" x14ac:dyDescent="0.3">
      <c r="A15666">
        <v>15664</v>
      </c>
      <c r="B15666" t="s">
        <v>190</v>
      </c>
      <c r="C15666" t="s">
        <v>80</v>
      </c>
      <c r="D15666">
        <v>18.918413000000001</v>
      </c>
      <c r="E15666">
        <v>72.784002000000001</v>
      </c>
      <c r="F15666" s="18">
        <v>45438</v>
      </c>
      <c r="G15666" s="19">
        <v>0.75</v>
      </c>
      <c r="H15666">
        <v>18</v>
      </c>
      <c r="I15666" s="13" t="s">
        <v>89</v>
      </c>
      <c r="J15666">
        <v>1</v>
      </c>
      <c r="K15666" s="13" t="s">
        <v>191</v>
      </c>
      <c r="L15666">
        <v>4</v>
      </c>
      <c r="M15666">
        <v>0</v>
      </c>
      <c r="N15666" s="13" t="s">
        <v>212</v>
      </c>
      <c r="O15666" s="13" t="s">
        <v>95</v>
      </c>
      <c r="P15666">
        <v>28</v>
      </c>
      <c r="Q15666" s="13" t="s">
        <v>97</v>
      </c>
      <c r="R15666" s="13" t="s">
        <v>199</v>
      </c>
      <c r="S15666" s="13" t="s">
        <v>196</v>
      </c>
      <c r="T15666">
        <v>5</v>
      </c>
      <c r="U15666">
        <v>2</v>
      </c>
      <c r="V15666">
        <v>1</v>
      </c>
      <c r="W15666" s="13" t="s">
        <v>101</v>
      </c>
      <c r="X15666">
        <v>0.8</v>
      </c>
    </row>
    <row r="15667" spans="1:24" x14ac:dyDescent="0.3">
      <c r="A15667">
        <v>15665</v>
      </c>
      <c r="B15667" t="s">
        <v>203</v>
      </c>
      <c r="C15667" t="s">
        <v>203</v>
      </c>
      <c r="D15667">
        <v>28.896750000000001</v>
      </c>
      <c r="E15667">
        <v>77.024082000000007</v>
      </c>
      <c r="F15667" s="18">
        <v>45426</v>
      </c>
      <c r="G15667" s="19">
        <v>8.3333333333333301E-2</v>
      </c>
      <c r="H15667">
        <v>2</v>
      </c>
      <c r="I15667" s="13" t="s">
        <v>215</v>
      </c>
      <c r="J15667">
        <v>0</v>
      </c>
      <c r="K15667" s="13" t="s">
        <v>214</v>
      </c>
      <c r="L15667">
        <v>1</v>
      </c>
      <c r="M15667">
        <v>1</v>
      </c>
      <c r="N15667" s="13" t="s">
        <v>192</v>
      </c>
      <c r="O15667" s="13" t="s">
        <v>97</v>
      </c>
      <c r="P15667">
        <v>28</v>
      </c>
      <c r="Q15667" s="13" t="s">
        <v>95</v>
      </c>
      <c r="R15667" s="13" t="s">
        <v>98</v>
      </c>
      <c r="S15667" s="13" t="s">
        <v>193</v>
      </c>
      <c r="T15667">
        <v>2</v>
      </c>
      <c r="U15667">
        <v>1</v>
      </c>
      <c r="V15667">
        <v>0</v>
      </c>
      <c r="W15667" s="13" t="s">
        <v>101</v>
      </c>
      <c r="X15667">
        <v>0.1</v>
      </c>
    </row>
    <row r="15668" spans="1:24" x14ac:dyDescent="0.3">
      <c r="A15668">
        <v>15666</v>
      </c>
      <c r="B15668" t="s">
        <v>200</v>
      </c>
      <c r="C15668" t="s">
        <v>201</v>
      </c>
      <c r="D15668">
        <v>12.919245</v>
      </c>
      <c r="E15668">
        <v>80.232077000000004</v>
      </c>
      <c r="F15668" s="18">
        <v>45230</v>
      </c>
      <c r="G15668" s="19">
        <v>0.29166666666666702</v>
      </c>
      <c r="H15668">
        <v>7</v>
      </c>
      <c r="I15668" s="13" t="s">
        <v>215</v>
      </c>
      <c r="J15668">
        <v>0</v>
      </c>
      <c r="K15668" s="13" t="s">
        <v>191</v>
      </c>
      <c r="L15668">
        <v>3</v>
      </c>
      <c r="M15668">
        <v>0</v>
      </c>
      <c r="N15668" s="13" t="s">
        <v>94</v>
      </c>
      <c r="O15668" s="13" t="s">
        <v>95</v>
      </c>
      <c r="P15668">
        <v>22</v>
      </c>
      <c r="Q15668" s="13" t="s">
        <v>195</v>
      </c>
      <c r="R15668" s="13" t="s">
        <v>213</v>
      </c>
      <c r="S15668" s="13" t="s">
        <v>193</v>
      </c>
      <c r="T15668">
        <v>3</v>
      </c>
      <c r="U15668">
        <v>3</v>
      </c>
      <c r="V15668">
        <v>0</v>
      </c>
      <c r="W15668" s="13" t="s">
        <v>101</v>
      </c>
      <c r="X15668">
        <v>0.45</v>
      </c>
    </row>
    <row r="15669" spans="1:24" x14ac:dyDescent="0.3">
      <c r="A15669">
        <v>15667</v>
      </c>
      <c r="B15669" t="s">
        <v>206</v>
      </c>
      <c r="C15669" t="s">
        <v>207</v>
      </c>
      <c r="D15669">
        <v>13.053768</v>
      </c>
      <c r="E15669">
        <v>77.783203</v>
      </c>
      <c r="F15669" s="18">
        <v>44826</v>
      </c>
      <c r="G15669" s="19">
        <v>0.33333333333333298</v>
      </c>
      <c r="H15669">
        <v>8</v>
      </c>
      <c r="I15669" s="13" t="s">
        <v>202</v>
      </c>
      <c r="J15669">
        <v>0</v>
      </c>
      <c r="K15669" s="13" t="s">
        <v>92</v>
      </c>
      <c r="L15669">
        <v>2</v>
      </c>
      <c r="M15669">
        <v>1</v>
      </c>
      <c r="N15669" s="13" t="s">
        <v>192</v>
      </c>
      <c r="O15669" s="13" t="s">
        <v>97</v>
      </c>
      <c r="P15669">
        <v>25</v>
      </c>
      <c r="Q15669" s="13" t="s">
        <v>97</v>
      </c>
      <c r="R15669" s="13" t="s">
        <v>213</v>
      </c>
      <c r="S15669" s="13" t="s">
        <v>193</v>
      </c>
      <c r="T15669">
        <v>3</v>
      </c>
      <c r="U15669">
        <v>0</v>
      </c>
      <c r="V15669">
        <v>1</v>
      </c>
      <c r="W15669" s="13" t="s">
        <v>101</v>
      </c>
      <c r="X15669">
        <v>0.45</v>
      </c>
    </row>
    <row r="15670" spans="1:24" x14ac:dyDescent="0.3">
      <c r="A15670">
        <v>15668</v>
      </c>
      <c r="B15670" t="s">
        <v>209</v>
      </c>
      <c r="C15670" t="s">
        <v>210</v>
      </c>
      <c r="D15670">
        <v>17.325510999999999</v>
      </c>
      <c r="E15670">
        <v>78.222986000000006</v>
      </c>
      <c r="F15670" s="18">
        <v>44792</v>
      </c>
      <c r="G15670" s="19">
        <v>0.95833333333333304</v>
      </c>
      <c r="H15670">
        <v>23</v>
      </c>
      <c r="I15670" s="13" t="s">
        <v>211</v>
      </c>
      <c r="J15670">
        <v>0</v>
      </c>
      <c r="K15670" s="13" t="s">
        <v>191</v>
      </c>
      <c r="L15670">
        <v>5</v>
      </c>
      <c r="M15670">
        <v>1</v>
      </c>
      <c r="N15670" s="13" t="s">
        <v>212</v>
      </c>
      <c r="O15670" s="13" t="s">
        <v>95</v>
      </c>
      <c r="P15670">
        <v>34</v>
      </c>
      <c r="Q15670" s="13" t="s">
        <v>97</v>
      </c>
      <c r="R15670" s="13" t="s">
        <v>208</v>
      </c>
      <c r="S15670" s="13" t="s">
        <v>193</v>
      </c>
      <c r="T15670">
        <v>3</v>
      </c>
      <c r="U15670">
        <v>1</v>
      </c>
      <c r="V15670">
        <v>0</v>
      </c>
      <c r="W15670" s="13" t="s">
        <v>101</v>
      </c>
      <c r="X15670">
        <v>0.65</v>
      </c>
    </row>
    <row r="15671" spans="1:24" x14ac:dyDescent="0.3">
      <c r="A15671">
        <v>15669</v>
      </c>
      <c r="B15671" t="s">
        <v>79</v>
      </c>
      <c r="C15671" t="s">
        <v>80</v>
      </c>
      <c r="D15671">
        <v>18.688044000000001</v>
      </c>
      <c r="E15671">
        <v>73.761493000000002</v>
      </c>
      <c r="F15671" s="18">
        <v>44895</v>
      </c>
      <c r="G15671" s="19">
        <v>0.25</v>
      </c>
      <c r="H15671">
        <v>6</v>
      </c>
      <c r="I15671" s="13" t="s">
        <v>194</v>
      </c>
      <c r="J15671">
        <v>0</v>
      </c>
      <c r="K15671" s="13" t="s">
        <v>214</v>
      </c>
      <c r="L15671">
        <v>1</v>
      </c>
      <c r="M15671">
        <v>1</v>
      </c>
      <c r="N15671" s="13" t="s">
        <v>94</v>
      </c>
      <c r="O15671" s="13" t="s">
        <v>95</v>
      </c>
      <c r="P15671">
        <v>34</v>
      </c>
      <c r="Q15671" s="13" t="s">
        <v>97</v>
      </c>
      <c r="R15671" s="13" t="s">
        <v>205</v>
      </c>
      <c r="S15671" s="13" t="s">
        <v>196</v>
      </c>
      <c r="T15671">
        <v>1</v>
      </c>
      <c r="U15671">
        <v>1</v>
      </c>
      <c r="V15671">
        <v>0</v>
      </c>
      <c r="W15671" s="13" t="s">
        <v>101</v>
      </c>
      <c r="X15671">
        <v>0.65</v>
      </c>
    </row>
    <row r="15672" spans="1:24" x14ac:dyDescent="0.3">
      <c r="A15672">
        <v>15670</v>
      </c>
      <c r="B15672" t="s">
        <v>203</v>
      </c>
      <c r="C15672" t="s">
        <v>203</v>
      </c>
      <c r="D15672">
        <v>28.786887</v>
      </c>
      <c r="E15672">
        <v>77.009445999999997</v>
      </c>
      <c r="F15672" s="18">
        <v>45341</v>
      </c>
      <c r="G15672" s="19">
        <v>0.20833333333333301</v>
      </c>
      <c r="H15672">
        <v>5</v>
      </c>
      <c r="I15672" s="13" t="s">
        <v>204</v>
      </c>
      <c r="J15672">
        <v>0</v>
      </c>
      <c r="K15672" s="13" t="s">
        <v>214</v>
      </c>
      <c r="L15672">
        <v>6</v>
      </c>
      <c r="M15672">
        <v>1</v>
      </c>
      <c r="N15672" s="13" t="s">
        <v>94</v>
      </c>
      <c r="O15672" s="13" t="s">
        <v>95</v>
      </c>
      <c r="P15672">
        <v>18</v>
      </c>
      <c r="Q15672" s="13" t="s">
        <v>97</v>
      </c>
      <c r="R15672" s="13" t="s">
        <v>98</v>
      </c>
      <c r="S15672" s="13" t="s">
        <v>193</v>
      </c>
      <c r="T15672">
        <v>2</v>
      </c>
      <c r="U15672">
        <v>0</v>
      </c>
      <c r="V15672">
        <v>0</v>
      </c>
      <c r="W15672" s="13" t="s">
        <v>101</v>
      </c>
      <c r="X15672">
        <v>0.65</v>
      </c>
    </row>
    <row r="15673" spans="1:24" x14ac:dyDescent="0.3">
      <c r="A15673">
        <v>15671</v>
      </c>
      <c r="B15673" t="s">
        <v>206</v>
      </c>
      <c r="C15673" t="s">
        <v>207</v>
      </c>
      <c r="D15673">
        <v>12.984537</v>
      </c>
      <c r="E15673">
        <v>77.466631000000007</v>
      </c>
      <c r="F15673" s="18">
        <v>44790</v>
      </c>
      <c r="G15673" s="19">
        <v>8.3333333333333301E-2</v>
      </c>
      <c r="H15673">
        <v>2</v>
      </c>
      <c r="I15673" s="13" t="s">
        <v>194</v>
      </c>
      <c r="J15673">
        <v>0</v>
      </c>
      <c r="K15673" s="13" t="s">
        <v>191</v>
      </c>
      <c r="L15673">
        <v>4</v>
      </c>
      <c r="M15673">
        <v>0</v>
      </c>
      <c r="N15673" s="13" t="s">
        <v>94</v>
      </c>
      <c r="O15673" s="13" t="s">
        <v>95</v>
      </c>
      <c r="P15673">
        <v>16</v>
      </c>
      <c r="Q15673" s="13" t="s">
        <v>97</v>
      </c>
      <c r="R15673" s="13" t="s">
        <v>199</v>
      </c>
      <c r="S15673" s="13" t="s">
        <v>99</v>
      </c>
      <c r="T15673">
        <v>2</v>
      </c>
      <c r="U15673">
        <v>2</v>
      </c>
      <c r="V15673">
        <v>0</v>
      </c>
      <c r="W15673" s="13" t="s">
        <v>101</v>
      </c>
      <c r="X15673">
        <v>0.85</v>
      </c>
    </row>
    <row r="15674" spans="1:24" x14ac:dyDescent="0.3">
      <c r="A15674">
        <v>15672</v>
      </c>
      <c r="B15674" t="s">
        <v>197</v>
      </c>
      <c r="C15674" t="s">
        <v>198</v>
      </c>
      <c r="D15674">
        <v>30.721274000000001</v>
      </c>
      <c r="E15674">
        <v>76.826133999999996</v>
      </c>
      <c r="F15674" s="18">
        <v>44881</v>
      </c>
      <c r="G15674" s="19">
        <v>0.16666666666666699</v>
      </c>
      <c r="H15674">
        <v>4</v>
      </c>
      <c r="I15674" s="13" t="s">
        <v>194</v>
      </c>
      <c r="J15674">
        <v>0</v>
      </c>
      <c r="K15674" s="13" t="s">
        <v>191</v>
      </c>
      <c r="L15674">
        <v>1</v>
      </c>
      <c r="M15674">
        <v>0</v>
      </c>
      <c r="N15674" s="13" t="s">
        <v>192</v>
      </c>
      <c r="O15674" s="13" t="s">
        <v>97</v>
      </c>
      <c r="P15674">
        <v>36</v>
      </c>
      <c r="Q15674" s="13" t="s">
        <v>95</v>
      </c>
      <c r="R15674" s="13" t="s">
        <v>98</v>
      </c>
      <c r="S15674" s="13" t="s">
        <v>196</v>
      </c>
      <c r="T15674">
        <v>5</v>
      </c>
      <c r="U15674">
        <v>1</v>
      </c>
      <c r="V15674">
        <v>0</v>
      </c>
      <c r="W15674" s="13" t="s">
        <v>101</v>
      </c>
      <c r="X15674">
        <v>0.1</v>
      </c>
    </row>
    <row r="15675" spans="1:24" x14ac:dyDescent="0.3">
      <c r="A15675">
        <v>15673</v>
      </c>
      <c r="B15675" t="s">
        <v>217</v>
      </c>
      <c r="C15675" t="s">
        <v>218</v>
      </c>
      <c r="D15675">
        <v>22.563465000000001</v>
      </c>
      <c r="E15675">
        <v>88.437393999999998</v>
      </c>
      <c r="F15675" s="18">
        <v>44987</v>
      </c>
      <c r="G15675" s="19">
        <v>0.625</v>
      </c>
      <c r="H15675">
        <v>15</v>
      </c>
      <c r="I15675" s="13" t="s">
        <v>202</v>
      </c>
      <c r="J15675">
        <v>0</v>
      </c>
      <c r="K15675" s="13" t="s">
        <v>191</v>
      </c>
      <c r="L15675">
        <v>6</v>
      </c>
      <c r="M15675">
        <v>0</v>
      </c>
      <c r="N15675" s="13" t="s">
        <v>94</v>
      </c>
      <c r="O15675" s="13" t="s">
        <v>95</v>
      </c>
      <c r="P15675">
        <v>16</v>
      </c>
      <c r="Q15675" s="13" t="s">
        <v>97</v>
      </c>
      <c r="R15675" s="13" t="s">
        <v>98</v>
      </c>
      <c r="S15675" s="13" t="s">
        <v>196</v>
      </c>
      <c r="T15675">
        <v>4</v>
      </c>
      <c r="U15675">
        <v>4</v>
      </c>
      <c r="V15675">
        <v>0</v>
      </c>
      <c r="W15675" s="13" t="s">
        <v>101</v>
      </c>
      <c r="X15675">
        <v>0.65</v>
      </c>
    </row>
    <row r="15676" spans="1:24" x14ac:dyDescent="0.3">
      <c r="A15676">
        <v>15674</v>
      </c>
      <c r="B15676" t="s">
        <v>79</v>
      </c>
      <c r="C15676" t="s">
        <v>80</v>
      </c>
      <c r="D15676">
        <v>18.636185999999999</v>
      </c>
      <c r="E15676">
        <v>73.725076999999999</v>
      </c>
      <c r="F15676" s="18">
        <v>45422</v>
      </c>
      <c r="G15676" s="19">
        <v>0.70833333333333304</v>
      </c>
      <c r="H15676">
        <v>17</v>
      </c>
      <c r="I15676" s="13" t="s">
        <v>211</v>
      </c>
      <c r="J15676">
        <v>0</v>
      </c>
      <c r="K15676" s="13" t="s">
        <v>214</v>
      </c>
      <c r="L15676">
        <v>3</v>
      </c>
      <c r="M15676">
        <v>1</v>
      </c>
      <c r="N15676" s="13" t="s">
        <v>192</v>
      </c>
      <c r="O15676" s="13" t="s">
        <v>97</v>
      </c>
      <c r="P15676">
        <v>20</v>
      </c>
      <c r="Q15676" s="13" t="s">
        <v>97</v>
      </c>
      <c r="R15676" s="13" t="s">
        <v>213</v>
      </c>
      <c r="S15676" s="13" t="s">
        <v>196</v>
      </c>
      <c r="T15676">
        <v>5</v>
      </c>
      <c r="U15676">
        <v>2</v>
      </c>
      <c r="V15676">
        <v>1</v>
      </c>
      <c r="W15676" s="13" t="s">
        <v>101</v>
      </c>
      <c r="X15676">
        <v>0.45</v>
      </c>
    </row>
    <row r="15677" spans="1:24" x14ac:dyDescent="0.3">
      <c r="A15677">
        <v>15675</v>
      </c>
      <c r="B15677" t="s">
        <v>209</v>
      </c>
      <c r="C15677" t="s">
        <v>210</v>
      </c>
      <c r="D15677">
        <v>17.457946</v>
      </c>
      <c r="E15677">
        <v>78.487879000000007</v>
      </c>
      <c r="F15677" s="18">
        <v>45247</v>
      </c>
      <c r="G15677" s="19">
        <v>0.66666666666666696</v>
      </c>
      <c r="H15677">
        <v>16</v>
      </c>
      <c r="I15677" s="13" t="s">
        <v>211</v>
      </c>
      <c r="J15677">
        <v>0</v>
      </c>
      <c r="K15677" s="13" t="s">
        <v>191</v>
      </c>
      <c r="L15677">
        <v>4</v>
      </c>
      <c r="M15677">
        <v>1</v>
      </c>
      <c r="N15677" s="13" t="s">
        <v>192</v>
      </c>
      <c r="O15677" s="13" t="s">
        <v>97</v>
      </c>
      <c r="P15677">
        <v>31</v>
      </c>
      <c r="Q15677" s="13" t="s">
        <v>195</v>
      </c>
      <c r="R15677" s="13" t="s">
        <v>213</v>
      </c>
      <c r="S15677" s="13" t="s">
        <v>196</v>
      </c>
      <c r="T15677">
        <v>1</v>
      </c>
      <c r="U15677">
        <v>1</v>
      </c>
      <c r="V15677">
        <v>0</v>
      </c>
      <c r="W15677" s="13" t="s">
        <v>101</v>
      </c>
      <c r="X15677">
        <v>0.1</v>
      </c>
    </row>
    <row r="15678" spans="1:24" x14ac:dyDescent="0.3">
      <c r="A15678">
        <v>15676</v>
      </c>
      <c r="B15678" t="s">
        <v>79</v>
      </c>
      <c r="C15678" t="s">
        <v>80</v>
      </c>
      <c r="D15678">
        <v>18.630375999999998</v>
      </c>
      <c r="E15678">
        <v>73.854651000000004</v>
      </c>
      <c r="F15678" s="18">
        <v>44661</v>
      </c>
      <c r="G15678" s="19">
        <v>0.16666666666666699</v>
      </c>
      <c r="H15678">
        <v>4</v>
      </c>
      <c r="I15678" s="13" t="s">
        <v>89</v>
      </c>
      <c r="J15678">
        <v>1</v>
      </c>
      <c r="K15678" s="13" t="s">
        <v>92</v>
      </c>
      <c r="L15678">
        <v>6</v>
      </c>
      <c r="M15678">
        <v>1</v>
      </c>
      <c r="N15678" s="13" t="s">
        <v>94</v>
      </c>
      <c r="O15678" s="13" t="s">
        <v>95</v>
      </c>
      <c r="P15678">
        <v>37</v>
      </c>
      <c r="Q15678" s="13" t="s">
        <v>97</v>
      </c>
      <c r="R15678" s="13" t="s">
        <v>208</v>
      </c>
      <c r="S15678" s="13" t="s">
        <v>196</v>
      </c>
      <c r="T15678">
        <v>4</v>
      </c>
      <c r="U15678">
        <v>0</v>
      </c>
      <c r="V15678">
        <v>0</v>
      </c>
      <c r="W15678" s="13" t="s">
        <v>101</v>
      </c>
      <c r="X15678">
        <v>0.65</v>
      </c>
    </row>
    <row r="15679" spans="1:24" x14ac:dyDescent="0.3">
      <c r="A15679">
        <v>15677</v>
      </c>
      <c r="B15679" t="s">
        <v>79</v>
      </c>
      <c r="C15679" t="s">
        <v>80</v>
      </c>
      <c r="D15679">
        <v>18.496562999999998</v>
      </c>
      <c r="E15679">
        <v>73.808926</v>
      </c>
      <c r="F15679" s="18">
        <v>45642</v>
      </c>
      <c r="G15679" s="19">
        <v>0.79166666666666696</v>
      </c>
      <c r="H15679">
        <v>19</v>
      </c>
      <c r="I15679" s="13" t="s">
        <v>204</v>
      </c>
      <c r="J15679">
        <v>0</v>
      </c>
      <c r="K15679" s="13" t="s">
        <v>92</v>
      </c>
      <c r="L15679">
        <v>6</v>
      </c>
      <c r="M15679">
        <v>0</v>
      </c>
      <c r="N15679" s="13" t="s">
        <v>192</v>
      </c>
      <c r="O15679" s="13" t="s">
        <v>97</v>
      </c>
      <c r="P15679">
        <v>20</v>
      </c>
      <c r="Q15679" s="13" t="s">
        <v>97</v>
      </c>
      <c r="R15679" s="13" t="s">
        <v>98</v>
      </c>
      <c r="S15679" s="13" t="s">
        <v>99</v>
      </c>
      <c r="T15679">
        <v>4</v>
      </c>
      <c r="U15679">
        <v>4</v>
      </c>
      <c r="V15679">
        <v>1</v>
      </c>
      <c r="W15679" s="13" t="s">
        <v>101</v>
      </c>
      <c r="X15679">
        <v>0.65</v>
      </c>
    </row>
    <row r="15680" spans="1:24" x14ac:dyDescent="0.3">
      <c r="A15680">
        <v>15678</v>
      </c>
      <c r="B15680" t="s">
        <v>197</v>
      </c>
      <c r="C15680" t="s">
        <v>198</v>
      </c>
      <c r="D15680">
        <v>30.685589</v>
      </c>
      <c r="E15680">
        <v>76.788714999999996</v>
      </c>
      <c r="F15680" s="18">
        <v>44677</v>
      </c>
      <c r="G15680" s="19">
        <v>0.58333333333333304</v>
      </c>
      <c r="H15680">
        <v>14</v>
      </c>
      <c r="I15680" s="13" t="s">
        <v>215</v>
      </c>
      <c r="J15680">
        <v>0</v>
      </c>
      <c r="K15680" s="13" t="s">
        <v>92</v>
      </c>
      <c r="L15680">
        <v>1</v>
      </c>
      <c r="M15680">
        <v>1</v>
      </c>
      <c r="N15680" s="13" t="s">
        <v>94</v>
      </c>
      <c r="O15680" s="13" t="s">
        <v>95</v>
      </c>
      <c r="P15680">
        <v>23</v>
      </c>
      <c r="Q15680" s="13" t="s">
        <v>195</v>
      </c>
      <c r="R15680" s="13" t="s">
        <v>213</v>
      </c>
      <c r="S15680" s="13" t="s">
        <v>193</v>
      </c>
      <c r="T15680">
        <v>3</v>
      </c>
      <c r="U15680">
        <v>3</v>
      </c>
      <c r="V15680">
        <v>0</v>
      </c>
      <c r="W15680" s="13" t="s">
        <v>101</v>
      </c>
      <c r="X15680">
        <v>0.45</v>
      </c>
    </row>
    <row r="15681" spans="1:24" x14ac:dyDescent="0.3">
      <c r="A15681">
        <v>15679</v>
      </c>
      <c r="B15681" t="s">
        <v>200</v>
      </c>
      <c r="C15681" t="s">
        <v>201</v>
      </c>
      <c r="D15681">
        <v>13.070323</v>
      </c>
      <c r="E15681">
        <v>80.136761000000007</v>
      </c>
      <c r="F15681" s="18">
        <v>45152</v>
      </c>
      <c r="G15681" s="19">
        <v>0.75</v>
      </c>
      <c r="H15681">
        <v>18</v>
      </c>
      <c r="I15681" s="13" t="s">
        <v>204</v>
      </c>
      <c r="J15681">
        <v>0</v>
      </c>
      <c r="K15681" s="13" t="s">
        <v>92</v>
      </c>
      <c r="L15681">
        <v>4</v>
      </c>
      <c r="M15681">
        <v>1</v>
      </c>
      <c r="N15681" s="13" t="s">
        <v>192</v>
      </c>
      <c r="O15681" s="13" t="s">
        <v>97</v>
      </c>
      <c r="P15681">
        <v>22</v>
      </c>
      <c r="Q15681" s="13" t="s">
        <v>97</v>
      </c>
      <c r="R15681" s="13" t="s">
        <v>205</v>
      </c>
      <c r="S15681" s="13" t="s">
        <v>193</v>
      </c>
      <c r="T15681">
        <v>3</v>
      </c>
      <c r="U15681">
        <v>2</v>
      </c>
      <c r="V15681">
        <v>1</v>
      </c>
      <c r="W15681" s="13" t="s">
        <v>101</v>
      </c>
      <c r="X15681">
        <v>0.45</v>
      </c>
    </row>
    <row r="15682" spans="1:24" x14ac:dyDescent="0.3">
      <c r="A15682">
        <v>15680</v>
      </c>
      <c r="B15682" t="s">
        <v>217</v>
      </c>
      <c r="C15682" t="s">
        <v>218</v>
      </c>
      <c r="D15682">
        <v>22.561496000000002</v>
      </c>
      <c r="E15682">
        <v>88.309094000000002</v>
      </c>
      <c r="F15682" s="18">
        <v>45319</v>
      </c>
      <c r="G15682" s="19">
        <v>0.58333333333333304</v>
      </c>
      <c r="H15682">
        <v>14</v>
      </c>
      <c r="I15682" s="13" t="s">
        <v>89</v>
      </c>
      <c r="J15682">
        <v>1</v>
      </c>
      <c r="K15682" s="13" t="s">
        <v>191</v>
      </c>
      <c r="L15682">
        <v>3</v>
      </c>
      <c r="M15682">
        <v>1</v>
      </c>
      <c r="N15682" s="13" t="s">
        <v>94</v>
      </c>
      <c r="O15682" s="13" t="s">
        <v>95</v>
      </c>
      <c r="P15682">
        <v>23</v>
      </c>
      <c r="Q15682" s="13" t="s">
        <v>95</v>
      </c>
      <c r="R15682" s="13" t="s">
        <v>213</v>
      </c>
      <c r="S15682" s="13" t="s">
        <v>193</v>
      </c>
      <c r="T15682">
        <v>1</v>
      </c>
      <c r="U15682">
        <v>0</v>
      </c>
      <c r="V15682">
        <v>0</v>
      </c>
      <c r="W15682" s="13" t="s">
        <v>101</v>
      </c>
      <c r="X15682">
        <v>0.45</v>
      </c>
    </row>
    <row r="15683" spans="1:24" x14ac:dyDescent="0.3">
      <c r="A15683">
        <v>15681</v>
      </c>
      <c r="B15683" t="s">
        <v>190</v>
      </c>
      <c r="C15683" t="s">
        <v>80</v>
      </c>
      <c r="D15683">
        <v>19.149272</v>
      </c>
      <c r="E15683">
        <v>72.863668000000004</v>
      </c>
      <c r="F15683" s="18">
        <v>45403</v>
      </c>
      <c r="G15683" s="19">
        <v>0.54166666666666696</v>
      </c>
      <c r="H15683">
        <v>13</v>
      </c>
      <c r="I15683" s="13" t="s">
        <v>89</v>
      </c>
      <c r="J15683">
        <v>1</v>
      </c>
      <c r="K15683" s="13" t="s">
        <v>214</v>
      </c>
      <c r="L15683">
        <v>5</v>
      </c>
      <c r="M15683">
        <v>0</v>
      </c>
      <c r="N15683" s="13" t="s">
        <v>212</v>
      </c>
      <c r="O15683" s="13" t="s">
        <v>95</v>
      </c>
      <c r="P15683">
        <v>34</v>
      </c>
      <c r="Q15683" s="13" t="s">
        <v>97</v>
      </c>
      <c r="R15683" s="13" t="s">
        <v>208</v>
      </c>
      <c r="S15683" s="13" t="s">
        <v>193</v>
      </c>
      <c r="T15683">
        <v>5</v>
      </c>
      <c r="U15683">
        <v>4</v>
      </c>
      <c r="V15683">
        <v>0</v>
      </c>
      <c r="W15683" s="13" t="s">
        <v>101</v>
      </c>
      <c r="X15683">
        <v>0.65</v>
      </c>
    </row>
    <row r="15684" spans="1:24" x14ac:dyDescent="0.3">
      <c r="A15684">
        <v>15682</v>
      </c>
      <c r="B15684" t="s">
        <v>203</v>
      </c>
      <c r="C15684" t="s">
        <v>203</v>
      </c>
      <c r="D15684">
        <v>28.697184</v>
      </c>
      <c r="E15684">
        <v>77.289146000000002</v>
      </c>
      <c r="F15684" s="18">
        <v>45614</v>
      </c>
      <c r="G15684" s="19">
        <v>0.83333333333333304</v>
      </c>
      <c r="H15684">
        <v>20</v>
      </c>
      <c r="I15684" s="13" t="s">
        <v>204</v>
      </c>
      <c r="J15684">
        <v>0</v>
      </c>
      <c r="K15684" s="13" t="s">
        <v>191</v>
      </c>
      <c r="L15684">
        <v>3</v>
      </c>
      <c r="M15684">
        <v>0</v>
      </c>
      <c r="N15684" s="13" t="s">
        <v>94</v>
      </c>
      <c r="O15684" s="13" t="s">
        <v>95</v>
      </c>
      <c r="P15684">
        <v>22</v>
      </c>
      <c r="Q15684" s="13" t="s">
        <v>95</v>
      </c>
      <c r="R15684" s="13" t="s">
        <v>208</v>
      </c>
      <c r="S15684" s="13" t="s">
        <v>196</v>
      </c>
      <c r="T15684">
        <v>4</v>
      </c>
      <c r="U15684">
        <v>0</v>
      </c>
      <c r="V15684">
        <v>0</v>
      </c>
      <c r="W15684" s="13" t="s">
        <v>101</v>
      </c>
      <c r="X15684">
        <v>0.45</v>
      </c>
    </row>
    <row r="15685" spans="1:24" x14ac:dyDescent="0.3">
      <c r="A15685">
        <v>15683</v>
      </c>
      <c r="B15685" t="s">
        <v>200</v>
      </c>
      <c r="C15685" t="s">
        <v>201</v>
      </c>
      <c r="D15685">
        <v>13.024168</v>
      </c>
      <c r="E15685">
        <v>80.170507999999998</v>
      </c>
      <c r="F15685" s="18">
        <v>45601</v>
      </c>
      <c r="G15685" s="19">
        <v>0.5</v>
      </c>
      <c r="H15685">
        <v>12</v>
      </c>
      <c r="I15685" s="13" t="s">
        <v>215</v>
      </c>
      <c r="J15685">
        <v>0</v>
      </c>
      <c r="K15685" s="13" t="s">
        <v>191</v>
      </c>
      <c r="L15685">
        <v>6</v>
      </c>
      <c r="M15685">
        <v>1</v>
      </c>
      <c r="N15685" s="13" t="s">
        <v>192</v>
      </c>
      <c r="O15685" s="13" t="s">
        <v>97</v>
      </c>
      <c r="P15685">
        <v>37</v>
      </c>
      <c r="Q15685" s="13" t="s">
        <v>97</v>
      </c>
      <c r="R15685" s="13" t="s">
        <v>98</v>
      </c>
      <c r="S15685" s="13" t="s">
        <v>193</v>
      </c>
      <c r="T15685">
        <v>4</v>
      </c>
      <c r="U15685">
        <v>4</v>
      </c>
      <c r="V15685">
        <v>0</v>
      </c>
      <c r="W15685" s="13" t="s">
        <v>101</v>
      </c>
      <c r="X15685">
        <v>0.3</v>
      </c>
    </row>
    <row r="15686" spans="1:24" x14ac:dyDescent="0.3">
      <c r="A15686">
        <v>15684</v>
      </c>
      <c r="B15686" t="s">
        <v>200</v>
      </c>
      <c r="C15686" t="s">
        <v>201</v>
      </c>
      <c r="D15686">
        <v>13.078194</v>
      </c>
      <c r="E15686">
        <v>80.273054999999999</v>
      </c>
      <c r="F15686" s="18">
        <v>45522</v>
      </c>
      <c r="G15686" s="19">
        <v>0.70833333333333304</v>
      </c>
      <c r="H15686">
        <v>17</v>
      </c>
      <c r="I15686" s="13" t="s">
        <v>89</v>
      </c>
      <c r="J15686">
        <v>1</v>
      </c>
      <c r="K15686" s="13" t="s">
        <v>92</v>
      </c>
      <c r="L15686">
        <v>6</v>
      </c>
      <c r="M15686">
        <v>0</v>
      </c>
      <c r="N15686" s="13" t="s">
        <v>212</v>
      </c>
      <c r="O15686" s="13" t="s">
        <v>195</v>
      </c>
      <c r="P15686">
        <v>38</v>
      </c>
      <c r="Q15686" s="13" t="s">
        <v>97</v>
      </c>
      <c r="R15686" s="13" t="s">
        <v>199</v>
      </c>
      <c r="S15686" s="13" t="s">
        <v>193</v>
      </c>
      <c r="T15686">
        <v>2</v>
      </c>
      <c r="U15686">
        <v>2</v>
      </c>
      <c r="V15686">
        <v>1</v>
      </c>
      <c r="W15686" s="13" t="s">
        <v>101</v>
      </c>
      <c r="X15686">
        <v>0.6</v>
      </c>
    </row>
    <row r="15687" spans="1:24" x14ac:dyDescent="0.3">
      <c r="A15687">
        <v>15685</v>
      </c>
      <c r="B15687" t="s">
        <v>209</v>
      </c>
      <c r="C15687" t="s">
        <v>210</v>
      </c>
      <c r="D15687">
        <v>17.499555999999998</v>
      </c>
      <c r="E15687">
        <v>78.207267999999999</v>
      </c>
      <c r="F15687" s="18">
        <v>45274</v>
      </c>
      <c r="G15687" s="19">
        <v>0.375</v>
      </c>
      <c r="H15687">
        <v>9</v>
      </c>
      <c r="I15687" s="13" t="s">
        <v>202</v>
      </c>
      <c r="J15687">
        <v>0</v>
      </c>
      <c r="K15687" s="13" t="s">
        <v>214</v>
      </c>
      <c r="L15687">
        <v>2</v>
      </c>
      <c r="M15687">
        <v>0</v>
      </c>
      <c r="N15687" s="13" t="s">
        <v>94</v>
      </c>
      <c r="O15687" s="13" t="s">
        <v>95</v>
      </c>
      <c r="P15687">
        <v>32</v>
      </c>
      <c r="Q15687" s="13" t="s">
        <v>97</v>
      </c>
      <c r="R15687" s="13" t="s">
        <v>208</v>
      </c>
      <c r="S15687" s="13" t="s">
        <v>193</v>
      </c>
      <c r="T15687">
        <v>2</v>
      </c>
      <c r="U15687">
        <v>2</v>
      </c>
      <c r="V15687">
        <v>1</v>
      </c>
      <c r="W15687" s="13" t="s">
        <v>101</v>
      </c>
      <c r="X15687">
        <v>0.8</v>
      </c>
    </row>
    <row r="15688" spans="1:24" x14ac:dyDescent="0.3">
      <c r="A15688">
        <v>15686</v>
      </c>
      <c r="B15688" t="s">
        <v>190</v>
      </c>
      <c r="C15688" t="s">
        <v>80</v>
      </c>
      <c r="D15688">
        <v>18.995823999999999</v>
      </c>
      <c r="E15688">
        <v>72.811425999999997</v>
      </c>
      <c r="F15688" s="18">
        <v>45437</v>
      </c>
      <c r="G15688" s="19">
        <v>0.375</v>
      </c>
      <c r="H15688">
        <v>9</v>
      </c>
      <c r="I15688" s="13" t="s">
        <v>219</v>
      </c>
      <c r="J15688">
        <v>1</v>
      </c>
      <c r="K15688" s="13" t="s">
        <v>214</v>
      </c>
      <c r="L15688">
        <v>4</v>
      </c>
      <c r="M15688">
        <v>1</v>
      </c>
      <c r="N15688" s="13" t="s">
        <v>212</v>
      </c>
      <c r="O15688" s="13" t="s">
        <v>195</v>
      </c>
      <c r="P15688">
        <v>35</v>
      </c>
      <c r="Q15688" s="13" t="s">
        <v>97</v>
      </c>
      <c r="R15688" s="13" t="s">
        <v>208</v>
      </c>
      <c r="S15688" s="13" t="s">
        <v>193</v>
      </c>
      <c r="T15688">
        <v>5</v>
      </c>
      <c r="U15688">
        <v>4</v>
      </c>
      <c r="V15688">
        <v>1</v>
      </c>
      <c r="W15688" s="13" t="s">
        <v>101</v>
      </c>
      <c r="X15688">
        <v>0.6</v>
      </c>
    </row>
    <row r="15689" spans="1:24" x14ac:dyDescent="0.3">
      <c r="A15689">
        <v>15687</v>
      </c>
      <c r="B15689" t="s">
        <v>79</v>
      </c>
      <c r="C15689" t="s">
        <v>80</v>
      </c>
      <c r="D15689">
        <v>18.675346999999999</v>
      </c>
      <c r="E15689">
        <v>73.864046000000002</v>
      </c>
      <c r="F15689" s="18">
        <v>45328</v>
      </c>
      <c r="G15689" s="19">
        <v>0.75</v>
      </c>
      <c r="H15689">
        <v>18</v>
      </c>
      <c r="I15689" s="13" t="s">
        <v>215</v>
      </c>
      <c r="J15689">
        <v>0</v>
      </c>
      <c r="K15689" s="13" t="s">
        <v>191</v>
      </c>
      <c r="L15689">
        <v>4</v>
      </c>
      <c r="M15689">
        <v>0</v>
      </c>
      <c r="N15689" s="13" t="s">
        <v>192</v>
      </c>
      <c r="O15689" s="13" t="s">
        <v>97</v>
      </c>
      <c r="P15689">
        <v>18</v>
      </c>
      <c r="Q15689" s="13" t="s">
        <v>97</v>
      </c>
      <c r="R15689" s="13" t="s">
        <v>199</v>
      </c>
      <c r="S15689" s="13" t="s">
        <v>196</v>
      </c>
      <c r="T15689">
        <v>5</v>
      </c>
      <c r="U15689">
        <v>1</v>
      </c>
      <c r="V15689">
        <v>1</v>
      </c>
      <c r="W15689" s="13" t="s">
        <v>101</v>
      </c>
      <c r="X15689">
        <v>0.45</v>
      </c>
    </row>
    <row r="15690" spans="1:24" x14ac:dyDescent="0.3">
      <c r="A15690">
        <v>15688</v>
      </c>
      <c r="B15690" t="s">
        <v>79</v>
      </c>
      <c r="C15690" t="s">
        <v>80</v>
      </c>
      <c r="D15690">
        <v>18.568518000000001</v>
      </c>
      <c r="E15690">
        <v>73.874909000000002</v>
      </c>
      <c r="F15690" s="18">
        <v>45025</v>
      </c>
      <c r="G15690" s="19">
        <v>0.29166666666666702</v>
      </c>
      <c r="H15690">
        <v>7</v>
      </c>
      <c r="I15690" s="13" t="s">
        <v>89</v>
      </c>
      <c r="J15690">
        <v>1</v>
      </c>
      <c r="K15690" s="13" t="s">
        <v>191</v>
      </c>
      <c r="L15690">
        <v>1</v>
      </c>
      <c r="M15690">
        <v>1</v>
      </c>
      <c r="N15690" s="13" t="s">
        <v>212</v>
      </c>
      <c r="O15690" s="13" t="s">
        <v>95</v>
      </c>
      <c r="P15690">
        <v>37</v>
      </c>
      <c r="Q15690" s="13" t="s">
        <v>97</v>
      </c>
      <c r="R15690" s="13" t="s">
        <v>98</v>
      </c>
      <c r="S15690" s="13" t="s">
        <v>99</v>
      </c>
      <c r="T15690">
        <v>4</v>
      </c>
      <c r="U15690">
        <v>4</v>
      </c>
      <c r="V15690">
        <v>0</v>
      </c>
      <c r="W15690" s="13" t="s">
        <v>101</v>
      </c>
      <c r="X15690">
        <v>0.85</v>
      </c>
    </row>
    <row r="15691" spans="1:24" x14ac:dyDescent="0.3">
      <c r="A15691">
        <v>15689</v>
      </c>
      <c r="B15691" t="s">
        <v>203</v>
      </c>
      <c r="C15691" t="s">
        <v>203</v>
      </c>
      <c r="D15691">
        <v>28.648426000000001</v>
      </c>
      <c r="E15691">
        <v>76.979498000000007</v>
      </c>
      <c r="F15691" s="18">
        <v>44657</v>
      </c>
      <c r="G15691" s="19">
        <v>4.1666666666666699E-2</v>
      </c>
      <c r="H15691">
        <v>1</v>
      </c>
      <c r="I15691" s="13" t="s">
        <v>194</v>
      </c>
      <c r="J15691">
        <v>0</v>
      </c>
      <c r="K15691" s="13" t="s">
        <v>214</v>
      </c>
      <c r="L15691">
        <v>4</v>
      </c>
      <c r="M15691">
        <v>0</v>
      </c>
      <c r="N15691" s="13" t="s">
        <v>212</v>
      </c>
      <c r="O15691" s="13" t="s">
        <v>195</v>
      </c>
      <c r="P15691">
        <v>20</v>
      </c>
      <c r="Q15691" s="13" t="s">
        <v>95</v>
      </c>
      <c r="R15691" s="13" t="s">
        <v>98</v>
      </c>
      <c r="S15691" s="13" t="s">
        <v>196</v>
      </c>
      <c r="T15691">
        <v>5</v>
      </c>
      <c r="U15691">
        <v>1</v>
      </c>
      <c r="V15691">
        <v>0</v>
      </c>
      <c r="W15691" s="13" t="s">
        <v>101</v>
      </c>
      <c r="X15691">
        <v>0.25</v>
      </c>
    </row>
    <row r="15692" spans="1:24" x14ac:dyDescent="0.3">
      <c r="A15692">
        <v>15690</v>
      </c>
      <c r="B15692" t="s">
        <v>209</v>
      </c>
      <c r="C15692" t="s">
        <v>210</v>
      </c>
      <c r="D15692">
        <v>17.260470999999999</v>
      </c>
      <c r="E15692">
        <v>78.451307</v>
      </c>
      <c r="F15692" s="18">
        <v>45637</v>
      </c>
      <c r="G15692" s="19">
        <v>0.66666666666666696</v>
      </c>
      <c r="H15692">
        <v>16</v>
      </c>
      <c r="I15692" s="13" t="s">
        <v>194</v>
      </c>
      <c r="J15692">
        <v>0</v>
      </c>
      <c r="K15692" s="13" t="s">
        <v>214</v>
      </c>
      <c r="L15692">
        <v>6</v>
      </c>
      <c r="M15692">
        <v>0</v>
      </c>
      <c r="N15692" s="13" t="s">
        <v>212</v>
      </c>
      <c r="O15692" s="13" t="s">
        <v>95</v>
      </c>
      <c r="P15692">
        <v>33</v>
      </c>
      <c r="Q15692" s="13" t="s">
        <v>97</v>
      </c>
      <c r="R15692" s="13" t="s">
        <v>98</v>
      </c>
      <c r="S15692" s="13" t="s">
        <v>196</v>
      </c>
      <c r="T15692">
        <v>4</v>
      </c>
      <c r="U15692">
        <v>1</v>
      </c>
      <c r="V15692">
        <v>0</v>
      </c>
      <c r="W15692" s="13" t="s">
        <v>101</v>
      </c>
      <c r="X15692">
        <v>0.65</v>
      </c>
    </row>
    <row r="15693" spans="1:24" x14ac:dyDescent="0.3">
      <c r="A15693">
        <v>15691</v>
      </c>
      <c r="B15693" t="s">
        <v>190</v>
      </c>
      <c r="C15693" t="s">
        <v>80</v>
      </c>
      <c r="D15693">
        <v>19.097349999999999</v>
      </c>
      <c r="E15693">
        <v>72.763098999999997</v>
      </c>
      <c r="F15693" s="18">
        <v>45724</v>
      </c>
      <c r="G15693" s="19">
        <v>0.75</v>
      </c>
      <c r="H15693">
        <v>18</v>
      </c>
      <c r="I15693" s="13" t="s">
        <v>219</v>
      </c>
      <c r="J15693">
        <v>1</v>
      </c>
      <c r="K15693" s="13" t="s">
        <v>191</v>
      </c>
      <c r="L15693">
        <v>6</v>
      </c>
      <c r="M15693">
        <v>1</v>
      </c>
      <c r="N15693" s="13" t="s">
        <v>212</v>
      </c>
      <c r="O15693" s="13" t="s">
        <v>95</v>
      </c>
      <c r="P15693">
        <v>31</v>
      </c>
      <c r="Q15693" s="13" t="s">
        <v>195</v>
      </c>
      <c r="R15693" s="13" t="s">
        <v>208</v>
      </c>
      <c r="S15693" s="13" t="s">
        <v>196</v>
      </c>
      <c r="T15693">
        <v>2</v>
      </c>
      <c r="U15693">
        <v>1</v>
      </c>
      <c r="V15693">
        <v>1</v>
      </c>
      <c r="W15693" s="13" t="s">
        <v>101</v>
      </c>
      <c r="X15693">
        <v>0.6</v>
      </c>
    </row>
    <row r="15694" spans="1:24" x14ac:dyDescent="0.3">
      <c r="A15694">
        <v>15692</v>
      </c>
      <c r="B15694" t="s">
        <v>217</v>
      </c>
      <c r="C15694" t="s">
        <v>218</v>
      </c>
      <c r="D15694">
        <v>22.556660999999998</v>
      </c>
      <c r="E15694">
        <v>88.280466000000004</v>
      </c>
      <c r="F15694" s="18">
        <v>45578</v>
      </c>
      <c r="G15694" s="19">
        <v>0.45833333333333298</v>
      </c>
      <c r="H15694">
        <v>11</v>
      </c>
      <c r="I15694" s="13" t="s">
        <v>89</v>
      </c>
      <c r="J15694">
        <v>1</v>
      </c>
      <c r="K15694" s="13" t="s">
        <v>214</v>
      </c>
      <c r="L15694">
        <v>2</v>
      </c>
      <c r="M15694">
        <v>1</v>
      </c>
      <c r="N15694" s="13" t="s">
        <v>212</v>
      </c>
      <c r="O15694" s="13" t="s">
        <v>95</v>
      </c>
      <c r="P15694">
        <v>36</v>
      </c>
      <c r="Q15694" s="13" t="s">
        <v>97</v>
      </c>
      <c r="R15694" s="13" t="s">
        <v>199</v>
      </c>
      <c r="S15694" s="13" t="s">
        <v>193</v>
      </c>
      <c r="T15694">
        <v>5</v>
      </c>
      <c r="U15694">
        <v>4</v>
      </c>
      <c r="V15694">
        <v>0</v>
      </c>
      <c r="W15694" s="13" t="s">
        <v>101</v>
      </c>
      <c r="X15694">
        <v>0.65</v>
      </c>
    </row>
    <row r="15695" spans="1:24" x14ac:dyDescent="0.3">
      <c r="A15695">
        <v>15693</v>
      </c>
      <c r="B15695" t="s">
        <v>190</v>
      </c>
      <c r="C15695" t="s">
        <v>80</v>
      </c>
      <c r="D15695">
        <v>19.242332999999999</v>
      </c>
      <c r="E15695">
        <v>72.799621999999999</v>
      </c>
      <c r="F15695" s="18">
        <v>44799</v>
      </c>
      <c r="G15695" s="19">
        <v>0.20833333333333301</v>
      </c>
      <c r="H15695">
        <v>5</v>
      </c>
      <c r="I15695" s="13" t="s">
        <v>211</v>
      </c>
      <c r="J15695">
        <v>0</v>
      </c>
      <c r="K15695" s="13" t="s">
        <v>92</v>
      </c>
      <c r="L15695">
        <v>3</v>
      </c>
      <c r="M15695">
        <v>1</v>
      </c>
      <c r="N15695" s="13" t="s">
        <v>94</v>
      </c>
      <c r="O15695" s="13" t="s">
        <v>95</v>
      </c>
      <c r="P15695">
        <v>21</v>
      </c>
      <c r="Q15695" s="13" t="s">
        <v>97</v>
      </c>
      <c r="R15695" s="13" t="s">
        <v>98</v>
      </c>
      <c r="S15695" s="13" t="s">
        <v>193</v>
      </c>
      <c r="T15695">
        <v>1</v>
      </c>
      <c r="U15695">
        <v>1</v>
      </c>
      <c r="V15695">
        <v>0</v>
      </c>
      <c r="W15695" s="13" t="s">
        <v>101</v>
      </c>
      <c r="X15695">
        <v>0.65</v>
      </c>
    </row>
    <row r="15696" spans="1:24" x14ac:dyDescent="0.3">
      <c r="A15696">
        <v>15694</v>
      </c>
      <c r="B15696" t="s">
        <v>217</v>
      </c>
      <c r="C15696" t="s">
        <v>218</v>
      </c>
      <c r="D15696">
        <v>22.678961999999999</v>
      </c>
      <c r="E15696">
        <v>88.330147999999994</v>
      </c>
      <c r="F15696" s="18">
        <v>45443</v>
      </c>
      <c r="G15696" s="19">
        <v>0.29166666666666702</v>
      </c>
      <c r="H15696">
        <v>7</v>
      </c>
      <c r="I15696" s="13" t="s">
        <v>211</v>
      </c>
      <c r="J15696">
        <v>0</v>
      </c>
      <c r="K15696" s="13" t="s">
        <v>191</v>
      </c>
      <c r="L15696">
        <v>3</v>
      </c>
      <c r="M15696">
        <v>0</v>
      </c>
      <c r="N15696" s="13" t="s">
        <v>212</v>
      </c>
      <c r="O15696" s="13" t="s">
        <v>195</v>
      </c>
      <c r="P15696">
        <v>15</v>
      </c>
      <c r="Q15696" s="13" t="s">
        <v>97</v>
      </c>
      <c r="R15696" s="13" t="s">
        <v>205</v>
      </c>
      <c r="S15696" s="13" t="s">
        <v>196</v>
      </c>
      <c r="T15696">
        <v>1</v>
      </c>
      <c r="U15696">
        <v>1</v>
      </c>
      <c r="V15696">
        <v>0</v>
      </c>
      <c r="W15696" s="13" t="s">
        <v>101</v>
      </c>
      <c r="X15696">
        <v>0.45</v>
      </c>
    </row>
    <row r="15697" spans="1:24" x14ac:dyDescent="0.3">
      <c r="A15697">
        <v>15695</v>
      </c>
      <c r="B15697" t="s">
        <v>79</v>
      </c>
      <c r="C15697" t="s">
        <v>80</v>
      </c>
      <c r="D15697">
        <v>18.674530000000001</v>
      </c>
      <c r="E15697">
        <v>73.705785000000006</v>
      </c>
      <c r="F15697" s="18">
        <v>44812</v>
      </c>
      <c r="G15697" s="19">
        <v>0.25</v>
      </c>
      <c r="H15697">
        <v>6</v>
      </c>
      <c r="I15697" s="13" t="s">
        <v>202</v>
      </c>
      <c r="J15697">
        <v>0</v>
      </c>
      <c r="K15697" s="13" t="s">
        <v>191</v>
      </c>
      <c r="L15697">
        <v>4</v>
      </c>
      <c r="M15697">
        <v>0</v>
      </c>
      <c r="N15697" s="13" t="s">
        <v>212</v>
      </c>
      <c r="O15697" s="13" t="s">
        <v>195</v>
      </c>
      <c r="P15697">
        <v>34</v>
      </c>
      <c r="Q15697" s="13" t="s">
        <v>195</v>
      </c>
      <c r="R15697" s="13" t="s">
        <v>199</v>
      </c>
      <c r="S15697" s="13" t="s">
        <v>196</v>
      </c>
      <c r="T15697">
        <v>3</v>
      </c>
      <c r="U15697">
        <v>2</v>
      </c>
      <c r="V15697">
        <v>0</v>
      </c>
      <c r="W15697" s="13" t="s">
        <v>101</v>
      </c>
      <c r="X15697">
        <v>0.25</v>
      </c>
    </row>
    <row r="15698" spans="1:24" x14ac:dyDescent="0.3">
      <c r="A15698">
        <v>15696</v>
      </c>
      <c r="B15698" t="s">
        <v>209</v>
      </c>
      <c r="C15698" t="s">
        <v>210</v>
      </c>
      <c r="D15698">
        <v>17.420117999999999</v>
      </c>
      <c r="E15698">
        <v>78.417885999999996</v>
      </c>
      <c r="F15698" s="18">
        <v>45718</v>
      </c>
      <c r="G15698" s="19">
        <v>0.29166666666666702</v>
      </c>
      <c r="H15698">
        <v>7</v>
      </c>
      <c r="I15698" s="13" t="s">
        <v>89</v>
      </c>
      <c r="J15698">
        <v>1</v>
      </c>
      <c r="K15698" s="13" t="s">
        <v>214</v>
      </c>
      <c r="L15698">
        <v>1</v>
      </c>
      <c r="M15698">
        <v>0</v>
      </c>
      <c r="N15698" s="13" t="s">
        <v>94</v>
      </c>
      <c r="O15698" s="13" t="s">
        <v>95</v>
      </c>
      <c r="P15698">
        <v>40</v>
      </c>
      <c r="Q15698" s="13" t="s">
        <v>95</v>
      </c>
      <c r="R15698" s="13" t="s">
        <v>208</v>
      </c>
      <c r="S15698" s="13" t="s">
        <v>196</v>
      </c>
      <c r="T15698">
        <v>4</v>
      </c>
      <c r="U15698">
        <v>0</v>
      </c>
      <c r="V15698">
        <v>0</v>
      </c>
      <c r="W15698" s="13" t="s">
        <v>101</v>
      </c>
      <c r="X15698">
        <v>0.45</v>
      </c>
    </row>
    <row r="15699" spans="1:24" x14ac:dyDescent="0.3">
      <c r="A15699">
        <v>15697</v>
      </c>
      <c r="B15699" t="s">
        <v>217</v>
      </c>
      <c r="C15699" t="s">
        <v>218</v>
      </c>
      <c r="D15699">
        <v>22.570353999999998</v>
      </c>
      <c r="E15699">
        <v>88.203545000000005</v>
      </c>
      <c r="F15699" s="18">
        <v>45411</v>
      </c>
      <c r="G15699" s="19">
        <v>0.83333333333333304</v>
      </c>
      <c r="H15699">
        <v>20</v>
      </c>
      <c r="I15699" s="13" t="s">
        <v>204</v>
      </c>
      <c r="J15699">
        <v>0</v>
      </c>
      <c r="K15699" s="13" t="s">
        <v>214</v>
      </c>
      <c r="L15699">
        <v>5</v>
      </c>
      <c r="M15699">
        <v>0</v>
      </c>
      <c r="N15699" s="13" t="s">
        <v>212</v>
      </c>
      <c r="O15699" s="13" t="s">
        <v>95</v>
      </c>
      <c r="P15699">
        <v>31</v>
      </c>
      <c r="Q15699" s="13" t="s">
        <v>95</v>
      </c>
      <c r="R15699" s="13" t="s">
        <v>213</v>
      </c>
      <c r="S15699" s="13" t="s">
        <v>196</v>
      </c>
      <c r="T15699">
        <v>2</v>
      </c>
      <c r="U15699">
        <v>1</v>
      </c>
      <c r="V15699">
        <v>0</v>
      </c>
      <c r="W15699" s="13" t="s">
        <v>101</v>
      </c>
      <c r="X15699">
        <v>0.45</v>
      </c>
    </row>
    <row r="15700" spans="1:24" x14ac:dyDescent="0.3">
      <c r="A15700">
        <v>15698</v>
      </c>
      <c r="B15700" t="s">
        <v>203</v>
      </c>
      <c r="C15700" t="s">
        <v>203</v>
      </c>
      <c r="D15700">
        <v>28.54298</v>
      </c>
      <c r="E15700">
        <v>76.893314000000004</v>
      </c>
      <c r="F15700" s="18">
        <v>45692</v>
      </c>
      <c r="G15700" s="19">
        <v>0.20833333333333301</v>
      </c>
      <c r="H15700">
        <v>5</v>
      </c>
      <c r="I15700" s="13" t="s">
        <v>215</v>
      </c>
      <c r="J15700">
        <v>0</v>
      </c>
      <c r="K15700" s="13" t="s">
        <v>92</v>
      </c>
      <c r="L15700">
        <v>1</v>
      </c>
      <c r="M15700">
        <v>0</v>
      </c>
      <c r="N15700" s="13" t="s">
        <v>192</v>
      </c>
      <c r="O15700" s="13" t="s">
        <v>97</v>
      </c>
      <c r="P15700">
        <v>29</v>
      </c>
      <c r="Q15700" s="13" t="s">
        <v>95</v>
      </c>
      <c r="R15700" s="13" t="s">
        <v>205</v>
      </c>
      <c r="S15700" s="13" t="s">
        <v>99</v>
      </c>
      <c r="T15700">
        <v>3</v>
      </c>
      <c r="U15700">
        <v>3</v>
      </c>
      <c r="V15700">
        <v>0</v>
      </c>
      <c r="W15700" s="13" t="s">
        <v>101</v>
      </c>
      <c r="X15700">
        <v>0.3</v>
      </c>
    </row>
    <row r="15701" spans="1:24" x14ac:dyDescent="0.3">
      <c r="A15701">
        <v>15699</v>
      </c>
      <c r="B15701" t="s">
        <v>190</v>
      </c>
      <c r="C15701" t="s">
        <v>80</v>
      </c>
      <c r="D15701">
        <v>18.909310000000001</v>
      </c>
      <c r="E15701">
        <v>72.952301000000006</v>
      </c>
      <c r="F15701" s="18">
        <v>45116</v>
      </c>
      <c r="G15701" s="19">
        <v>0.95833333333333304</v>
      </c>
      <c r="H15701">
        <v>23</v>
      </c>
      <c r="I15701" s="13" t="s">
        <v>89</v>
      </c>
      <c r="J15701">
        <v>1</v>
      </c>
      <c r="K15701" s="13" t="s">
        <v>92</v>
      </c>
      <c r="L15701">
        <v>4</v>
      </c>
      <c r="M15701">
        <v>0</v>
      </c>
      <c r="N15701" s="13" t="s">
        <v>192</v>
      </c>
      <c r="O15701" s="13" t="s">
        <v>97</v>
      </c>
      <c r="P15701">
        <v>34</v>
      </c>
      <c r="Q15701" s="13" t="s">
        <v>97</v>
      </c>
      <c r="R15701" s="13" t="s">
        <v>205</v>
      </c>
      <c r="S15701" s="13" t="s">
        <v>99</v>
      </c>
      <c r="T15701">
        <v>2</v>
      </c>
      <c r="U15701">
        <v>2</v>
      </c>
      <c r="V15701">
        <v>0</v>
      </c>
      <c r="W15701" s="13" t="s">
        <v>101</v>
      </c>
      <c r="X15701">
        <v>0.5</v>
      </c>
    </row>
    <row r="15702" spans="1:24" x14ac:dyDescent="0.3">
      <c r="A15702">
        <v>15700</v>
      </c>
      <c r="B15702" t="s">
        <v>209</v>
      </c>
      <c r="C15702" t="s">
        <v>210</v>
      </c>
      <c r="D15702">
        <v>17.376397000000001</v>
      </c>
      <c r="E15702">
        <v>78.367821000000006</v>
      </c>
      <c r="F15702" s="18">
        <v>45090</v>
      </c>
      <c r="G15702" s="19">
        <v>0.70833333333333304</v>
      </c>
      <c r="H15702">
        <v>17</v>
      </c>
      <c r="I15702" s="13" t="s">
        <v>215</v>
      </c>
      <c r="J15702">
        <v>0</v>
      </c>
      <c r="K15702" s="13" t="s">
        <v>191</v>
      </c>
      <c r="L15702">
        <v>6</v>
      </c>
      <c r="M15702">
        <v>0</v>
      </c>
      <c r="N15702" s="13" t="s">
        <v>212</v>
      </c>
      <c r="O15702" s="13" t="s">
        <v>195</v>
      </c>
      <c r="P15702">
        <v>36</v>
      </c>
      <c r="Q15702" s="13" t="s">
        <v>97</v>
      </c>
      <c r="R15702" s="13" t="s">
        <v>208</v>
      </c>
      <c r="S15702" s="13" t="s">
        <v>196</v>
      </c>
      <c r="T15702">
        <v>2</v>
      </c>
      <c r="U15702">
        <v>0</v>
      </c>
      <c r="V15702">
        <v>1</v>
      </c>
      <c r="W15702" s="13" t="s">
        <v>101</v>
      </c>
      <c r="X15702">
        <v>0.6</v>
      </c>
    </row>
    <row r="15703" spans="1:24" x14ac:dyDescent="0.3">
      <c r="A15703">
        <v>15701</v>
      </c>
      <c r="B15703" t="s">
        <v>206</v>
      </c>
      <c r="C15703" t="s">
        <v>207</v>
      </c>
      <c r="D15703">
        <v>12.890409</v>
      </c>
      <c r="E15703">
        <v>77.514477999999997</v>
      </c>
      <c r="F15703" s="18">
        <v>45312</v>
      </c>
      <c r="G15703" s="19">
        <v>0.54166666666666696</v>
      </c>
      <c r="H15703">
        <v>13</v>
      </c>
      <c r="I15703" s="13" t="s">
        <v>89</v>
      </c>
      <c r="J15703">
        <v>1</v>
      </c>
      <c r="K15703" s="13" t="s">
        <v>214</v>
      </c>
      <c r="L15703">
        <v>3</v>
      </c>
      <c r="M15703">
        <v>0</v>
      </c>
      <c r="N15703" s="13" t="s">
        <v>94</v>
      </c>
      <c r="O15703" s="13" t="s">
        <v>95</v>
      </c>
      <c r="P15703">
        <v>23</v>
      </c>
      <c r="Q15703" s="13" t="s">
        <v>195</v>
      </c>
      <c r="R15703" s="13" t="s">
        <v>98</v>
      </c>
      <c r="S15703" s="13" t="s">
        <v>196</v>
      </c>
      <c r="T15703">
        <v>2</v>
      </c>
      <c r="U15703">
        <v>2</v>
      </c>
      <c r="V15703">
        <v>0</v>
      </c>
      <c r="W15703" s="13" t="s">
        <v>101</v>
      </c>
      <c r="X15703">
        <v>0.45</v>
      </c>
    </row>
    <row r="15704" spans="1:24" x14ac:dyDescent="0.3">
      <c r="A15704">
        <v>15702</v>
      </c>
      <c r="B15704" t="s">
        <v>79</v>
      </c>
      <c r="C15704" t="s">
        <v>80</v>
      </c>
      <c r="D15704">
        <v>18.551196000000001</v>
      </c>
      <c r="E15704">
        <v>73.893292000000002</v>
      </c>
      <c r="F15704" s="18">
        <v>45664</v>
      </c>
      <c r="G15704" s="19">
        <v>0.5</v>
      </c>
      <c r="H15704">
        <v>12</v>
      </c>
      <c r="I15704" s="13" t="s">
        <v>215</v>
      </c>
      <c r="J15704">
        <v>0</v>
      </c>
      <c r="K15704" s="13" t="s">
        <v>191</v>
      </c>
      <c r="L15704">
        <v>6</v>
      </c>
      <c r="M15704">
        <v>1</v>
      </c>
      <c r="N15704" s="13" t="s">
        <v>94</v>
      </c>
      <c r="O15704" s="13" t="s">
        <v>95</v>
      </c>
      <c r="P15704">
        <v>16</v>
      </c>
      <c r="Q15704" s="13" t="s">
        <v>95</v>
      </c>
      <c r="R15704" s="13" t="s">
        <v>208</v>
      </c>
      <c r="S15704" s="13" t="s">
        <v>196</v>
      </c>
      <c r="T15704">
        <v>4</v>
      </c>
      <c r="U15704">
        <v>0</v>
      </c>
      <c r="V15704">
        <v>0</v>
      </c>
      <c r="W15704" s="13" t="s">
        <v>101</v>
      </c>
      <c r="X15704">
        <v>0.45</v>
      </c>
    </row>
    <row r="15705" spans="1:24" x14ac:dyDescent="0.3">
      <c r="A15705">
        <v>15703</v>
      </c>
      <c r="B15705" t="s">
        <v>206</v>
      </c>
      <c r="C15705" t="s">
        <v>207</v>
      </c>
      <c r="D15705">
        <v>12.99686</v>
      </c>
      <c r="E15705">
        <v>77.431607</v>
      </c>
      <c r="F15705" s="18">
        <v>44643</v>
      </c>
      <c r="G15705" s="19">
        <v>0.625</v>
      </c>
      <c r="H15705">
        <v>15</v>
      </c>
      <c r="I15705" s="13" t="s">
        <v>194</v>
      </c>
      <c r="J15705">
        <v>0</v>
      </c>
      <c r="K15705" s="13" t="s">
        <v>92</v>
      </c>
      <c r="L15705">
        <v>3</v>
      </c>
      <c r="M15705">
        <v>1</v>
      </c>
      <c r="N15705" s="13" t="s">
        <v>212</v>
      </c>
      <c r="O15705" s="13" t="s">
        <v>95</v>
      </c>
      <c r="P15705">
        <v>24</v>
      </c>
      <c r="Q15705" s="13" t="s">
        <v>95</v>
      </c>
      <c r="R15705" s="13" t="s">
        <v>98</v>
      </c>
      <c r="S15705" s="13" t="s">
        <v>196</v>
      </c>
      <c r="T15705">
        <v>5</v>
      </c>
      <c r="U15705">
        <v>1</v>
      </c>
      <c r="V15705">
        <v>0</v>
      </c>
      <c r="W15705" s="13" t="s">
        <v>101</v>
      </c>
      <c r="X15705">
        <v>0.45</v>
      </c>
    </row>
    <row r="15706" spans="1:24" x14ac:dyDescent="0.3">
      <c r="A15706">
        <v>15704</v>
      </c>
      <c r="B15706" t="s">
        <v>206</v>
      </c>
      <c r="C15706" t="s">
        <v>207</v>
      </c>
      <c r="D15706">
        <v>13.146129999999999</v>
      </c>
      <c r="E15706">
        <v>77.737376999999995</v>
      </c>
      <c r="F15706" s="18">
        <v>45051</v>
      </c>
      <c r="G15706" s="19">
        <v>0.29166666666666702</v>
      </c>
      <c r="H15706">
        <v>7</v>
      </c>
      <c r="I15706" s="13" t="s">
        <v>211</v>
      </c>
      <c r="J15706">
        <v>0</v>
      </c>
      <c r="K15706" s="13" t="s">
        <v>214</v>
      </c>
      <c r="L15706">
        <v>2</v>
      </c>
      <c r="M15706">
        <v>1</v>
      </c>
      <c r="N15706" s="13" t="s">
        <v>212</v>
      </c>
      <c r="O15706" s="13" t="s">
        <v>195</v>
      </c>
      <c r="P15706">
        <v>33</v>
      </c>
      <c r="Q15706" s="13" t="s">
        <v>95</v>
      </c>
      <c r="R15706" s="13" t="s">
        <v>98</v>
      </c>
      <c r="S15706" s="13" t="s">
        <v>99</v>
      </c>
      <c r="T15706">
        <v>5</v>
      </c>
      <c r="U15706">
        <v>5</v>
      </c>
      <c r="V15706">
        <v>0</v>
      </c>
      <c r="W15706" s="13" t="s">
        <v>101</v>
      </c>
      <c r="X15706">
        <v>0.45</v>
      </c>
    </row>
    <row r="15707" spans="1:24" x14ac:dyDescent="0.3">
      <c r="A15707">
        <v>15705</v>
      </c>
      <c r="B15707" t="s">
        <v>79</v>
      </c>
      <c r="C15707" t="s">
        <v>80</v>
      </c>
      <c r="D15707">
        <v>18.408031999999999</v>
      </c>
      <c r="E15707">
        <v>73.949335000000005</v>
      </c>
      <c r="F15707" s="18">
        <v>44767</v>
      </c>
      <c r="G15707" s="19">
        <v>0.20833333333333301</v>
      </c>
      <c r="H15707">
        <v>5</v>
      </c>
      <c r="I15707" s="13" t="s">
        <v>204</v>
      </c>
      <c r="J15707">
        <v>0</v>
      </c>
      <c r="K15707" s="13" t="s">
        <v>92</v>
      </c>
      <c r="L15707">
        <v>4</v>
      </c>
      <c r="M15707">
        <v>1</v>
      </c>
      <c r="N15707" s="13" t="s">
        <v>192</v>
      </c>
      <c r="O15707" s="13" t="s">
        <v>97</v>
      </c>
      <c r="P15707">
        <v>28</v>
      </c>
      <c r="Q15707" s="13" t="s">
        <v>97</v>
      </c>
      <c r="R15707" s="13" t="s">
        <v>199</v>
      </c>
      <c r="S15707" s="13" t="s">
        <v>193</v>
      </c>
      <c r="T15707">
        <v>3</v>
      </c>
      <c r="U15707">
        <v>0</v>
      </c>
      <c r="V15707">
        <v>0</v>
      </c>
      <c r="W15707" s="13" t="s">
        <v>101</v>
      </c>
      <c r="X15707">
        <v>0.3</v>
      </c>
    </row>
    <row r="15708" spans="1:24" x14ac:dyDescent="0.3">
      <c r="A15708">
        <v>15706</v>
      </c>
      <c r="B15708" t="s">
        <v>197</v>
      </c>
      <c r="C15708" t="s">
        <v>198</v>
      </c>
      <c r="D15708">
        <v>30.664491000000002</v>
      </c>
      <c r="E15708">
        <v>76.834542999999996</v>
      </c>
      <c r="F15708" s="18">
        <v>45269</v>
      </c>
      <c r="G15708" s="19">
        <v>0.95833333333333304</v>
      </c>
      <c r="H15708">
        <v>23</v>
      </c>
      <c r="I15708" s="13" t="s">
        <v>219</v>
      </c>
      <c r="J15708">
        <v>1</v>
      </c>
      <c r="K15708" s="13" t="s">
        <v>191</v>
      </c>
      <c r="L15708">
        <v>6</v>
      </c>
      <c r="M15708">
        <v>0</v>
      </c>
      <c r="N15708" s="13" t="s">
        <v>94</v>
      </c>
      <c r="O15708" s="13" t="s">
        <v>95</v>
      </c>
      <c r="P15708">
        <v>38</v>
      </c>
      <c r="Q15708" s="13" t="s">
        <v>195</v>
      </c>
      <c r="R15708" s="13" t="s">
        <v>213</v>
      </c>
      <c r="S15708" s="13" t="s">
        <v>196</v>
      </c>
      <c r="T15708">
        <v>1</v>
      </c>
      <c r="U15708">
        <v>0</v>
      </c>
      <c r="V15708">
        <v>0</v>
      </c>
      <c r="W15708" s="13" t="s">
        <v>101</v>
      </c>
      <c r="X15708">
        <v>0.45</v>
      </c>
    </row>
    <row r="15709" spans="1:24" x14ac:dyDescent="0.3">
      <c r="A15709">
        <v>15707</v>
      </c>
      <c r="B15709" t="s">
        <v>206</v>
      </c>
      <c r="C15709" t="s">
        <v>207</v>
      </c>
      <c r="D15709">
        <v>13.185574000000001</v>
      </c>
      <c r="E15709">
        <v>77.411353000000005</v>
      </c>
      <c r="F15709" s="18">
        <v>44916</v>
      </c>
      <c r="G15709" s="19">
        <v>0.33333333333333298</v>
      </c>
      <c r="H15709">
        <v>8</v>
      </c>
      <c r="I15709" s="13" t="s">
        <v>194</v>
      </c>
      <c r="J15709">
        <v>0</v>
      </c>
      <c r="K15709" s="13" t="s">
        <v>92</v>
      </c>
      <c r="L15709">
        <v>1</v>
      </c>
      <c r="M15709">
        <v>0</v>
      </c>
      <c r="N15709" s="13" t="s">
        <v>192</v>
      </c>
      <c r="O15709" s="13" t="s">
        <v>97</v>
      </c>
      <c r="P15709">
        <v>29</v>
      </c>
      <c r="Q15709" s="13" t="s">
        <v>97</v>
      </c>
      <c r="R15709" s="13" t="s">
        <v>199</v>
      </c>
      <c r="S15709" s="13" t="s">
        <v>196</v>
      </c>
      <c r="T15709">
        <v>5</v>
      </c>
      <c r="U15709">
        <v>5</v>
      </c>
      <c r="V15709">
        <v>1</v>
      </c>
      <c r="W15709" s="13" t="s">
        <v>101</v>
      </c>
      <c r="X15709">
        <v>0.45</v>
      </c>
    </row>
    <row r="15710" spans="1:24" x14ac:dyDescent="0.3">
      <c r="A15710">
        <v>15708</v>
      </c>
      <c r="B15710" t="s">
        <v>206</v>
      </c>
      <c r="C15710" t="s">
        <v>207</v>
      </c>
      <c r="D15710">
        <v>13.042773</v>
      </c>
      <c r="E15710">
        <v>77.423109999999994</v>
      </c>
      <c r="F15710" s="18">
        <v>45058</v>
      </c>
      <c r="G15710" s="19">
        <v>0.58333333333333304</v>
      </c>
      <c r="H15710">
        <v>14</v>
      </c>
      <c r="I15710" s="13" t="s">
        <v>211</v>
      </c>
      <c r="J15710">
        <v>0</v>
      </c>
      <c r="K15710" s="13" t="s">
        <v>191</v>
      </c>
      <c r="L15710">
        <v>3</v>
      </c>
      <c r="M15710">
        <v>1</v>
      </c>
      <c r="N15710" s="13" t="s">
        <v>94</v>
      </c>
      <c r="O15710" s="13" t="s">
        <v>95</v>
      </c>
      <c r="P15710">
        <v>37</v>
      </c>
      <c r="Q15710" s="13" t="s">
        <v>97</v>
      </c>
      <c r="R15710" s="13" t="s">
        <v>199</v>
      </c>
      <c r="S15710" s="13" t="s">
        <v>99</v>
      </c>
      <c r="T15710">
        <v>4</v>
      </c>
      <c r="U15710">
        <v>4</v>
      </c>
      <c r="V15710">
        <v>0</v>
      </c>
      <c r="W15710" s="13" t="s">
        <v>101</v>
      </c>
      <c r="X15710">
        <v>0.85</v>
      </c>
    </row>
    <row r="15711" spans="1:24" x14ac:dyDescent="0.3">
      <c r="A15711">
        <v>15709</v>
      </c>
      <c r="B15711" t="s">
        <v>203</v>
      </c>
      <c r="C15711" t="s">
        <v>203</v>
      </c>
      <c r="D15711">
        <v>28.457139999999999</v>
      </c>
      <c r="E15711">
        <v>76.908105000000006</v>
      </c>
      <c r="F15711" s="18">
        <v>45014</v>
      </c>
      <c r="G15711" s="19">
        <v>0.29166666666666702</v>
      </c>
      <c r="H15711">
        <v>7</v>
      </c>
      <c r="I15711" s="13" t="s">
        <v>194</v>
      </c>
      <c r="J15711">
        <v>0</v>
      </c>
      <c r="K15711" s="13" t="s">
        <v>191</v>
      </c>
      <c r="L15711">
        <v>4</v>
      </c>
      <c r="M15711">
        <v>0</v>
      </c>
      <c r="N15711" s="13" t="s">
        <v>192</v>
      </c>
      <c r="O15711" s="13" t="s">
        <v>97</v>
      </c>
      <c r="P15711">
        <v>40</v>
      </c>
      <c r="Q15711" s="13" t="s">
        <v>195</v>
      </c>
      <c r="R15711" s="13" t="s">
        <v>199</v>
      </c>
      <c r="S15711" s="13" t="s">
        <v>193</v>
      </c>
      <c r="T15711">
        <v>2</v>
      </c>
      <c r="U15711">
        <v>1</v>
      </c>
      <c r="V15711">
        <v>0</v>
      </c>
      <c r="W15711" s="13" t="s">
        <v>101</v>
      </c>
      <c r="X15711">
        <v>0.1</v>
      </c>
    </row>
    <row r="15712" spans="1:24" x14ac:dyDescent="0.3">
      <c r="A15712">
        <v>15710</v>
      </c>
      <c r="B15712" t="s">
        <v>203</v>
      </c>
      <c r="C15712" t="s">
        <v>203</v>
      </c>
      <c r="D15712">
        <v>28.416515</v>
      </c>
      <c r="E15712">
        <v>77.046919000000003</v>
      </c>
      <c r="F15712" s="18">
        <v>44928</v>
      </c>
      <c r="G15712" s="19">
        <v>0.95833333333333304</v>
      </c>
      <c r="H15712">
        <v>23</v>
      </c>
      <c r="I15712" s="13" t="s">
        <v>204</v>
      </c>
      <c r="J15712">
        <v>0</v>
      </c>
      <c r="K15712" s="13" t="s">
        <v>214</v>
      </c>
      <c r="L15712">
        <v>3</v>
      </c>
      <c r="M15712">
        <v>1</v>
      </c>
      <c r="N15712" s="13" t="s">
        <v>192</v>
      </c>
      <c r="O15712" s="13" t="s">
        <v>97</v>
      </c>
      <c r="P15712">
        <v>26</v>
      </c>
      <c r="Q15712" s="13" t="s">
        <v>195</v>
      </c>
      <c r="R15712" s="13" t="s">
        <v>208</v>
      </c>
      <c r="S15712" s="13" t="s">
        <v>196</v>
      </c>
      <c r="T15712">
        <v>3</v>
      </c>
      <c r="U15712">
        <v>3</v>
      </c>
      <c r="V15712">
        <v>0</v>
      </c>
      <c r="W15712" s="13" t="s">
        <v>101</v>
      </c>
      <c r="X15712">
        <v>0.1</v>
      </c>
    </row>
    <row r="15713" spans="1:24" x14ac:dyDescent="0.3">
      <c r="A15713">
        <v>15711</v>
      </c>
      <c r="B15713" t="s">
        <v>190</v>
      </c>
      <c r="C15713" t="s">
        <v>80</v>
      </c>
      <c r="D15713">
        <v>19.129541</v>
      </c>
      <c r="E15713">
        <v>72.858284999999995</v>
      </c>
      <c r="F15713" s="18">
        <v>45551</v>
      </c>
      <c r="G15713" s="19">
        <v>0.54166666666666696</v>
      </c>
      <c r="H15713">
        <v>13</v>
      </c>
      <c r="I15713" s="13" t="s">
        <v>204</v>
      </c>
      <c r="J15713">
        <v>0</v>
      </c>
      <c r="K15713" s="13" t="s">
        <v>214</v>
      </c>
      <c r="L15713">
        <v>5</v>
      </c>
      <c r="M15713">
        <v>1</v>
      </c>
      <c r="N15713" s="13" t="s">
        <v>94</v>
      </c>
      <c r="O15713" s="13" t="s">
        <v>95</v>
      </c>
      <c r="P15713">
        <v>33</v>
      </c>
      <c r="Q15713" s="13" t="s">
        <v>97</v>
      </c>
      <c r="R15713" s="13" t="s">
        <v>213</v>
      </c>
      <c r="S15713" s="13" t="s">
        <v>99</v>
      </c>
      <c r="T15713">
        <v>5</v>
      </c>
      <c r="U15713">
        <v>5</v>
      </c>
      <c r="V15713">
        <v>0</v>
      </c>
      <c r="W15713" s="13" t="s">
        <v>101</v>
      </c>
      <c r="X15713">
        <v>0.85</v>
      </c>
    </row>
    <row r="15714" spans="1:24" x14ac:dyDescent="0.3">
      <c r="A15714">
        <v>15712</v>
      </c>
      <c r="B15714" t="s">
        <v>197</v>
      </c>
      <c r="C15714" t="s">
        <v>198</v>
      </c>
      <c r="D15714">
        <v>30.799195000000001</v>
      </c>
      <c r="E15714">
        <v>76.863122000000004</v>
      </c>
      <c r="F15714" s="18">
        <v>45758</v>
      </c>
      <c r="G15714" s="19">
        <v>0.125</v>
      </c>
      <c r="H15714">
        <v>3</v>
      </c>
      <c r="I15714" s="13" t="s">
        <v>211</v>
      </c>
      <c r="J15714">
        <v>0</v>
      </c>
      <c r="K15714" s="13" t="s">
        <v>191</v>
      </c>
      <c r="L15714">
        <v>3</v>
      </c>
      <c r="M15714">
        <v>1</v>
      </c>
      <c r="N15714" s="13" t="s">
        <v>212</v>
      </c>
      <c r="O15714" s="13" t="s">
        <v>95</v>
      </c>
      <c r="P15714">
        <v>27</v>
      </c>
      <c r="Q15714" s="13" t="s">
        <v>195</v>
      </c>
      <c r="R15714" s="13" t="s">
        <v>208</v>
      </c>
      <c r="S15714" s="13" t="s">
        <v>99</v>
      </c>
      <c r="T15714">
        <v>2</v>
      </c>
      <c r="U15714">
        <v>2</v>
      </c>
      <c r="V15714">
        <v>0</v>
      </c>
      <c r="W15714" s="13" t="s">
        <v>101</v>
      </c>
      <c r="X15714">
        <v>0.65</v>
      </c>
    </row>
    <row r="15715" spans="1:24" x14ac:dyDescent="0.3">
      <c r="A15715">
        <v>15713</v>
      </c>
      <c r="B15715" t="s">
        <v>206</v>
      </c>
      <c r="C15715" t="s">
        <v>207</v>
      </c>
      <c r="D15715">
        <v>12.984298000000001</v>
      </c>
      <c r="E15715">
        <v>77.738028</v>
      </c>
      <c r="F15715" s="18">
        <v>45035</v>
      </c>
      <c r="G15715" s="19">
        <v>0.16666666666666699</v>
      </c>
      <c r="H15715">
        <v>4</v>
      </c>
      <c r="I15715" s="13" t="s">
        <v>194</v>
      </c>
      <c r="J15715">
        <v>0</v>
      </c>
      <c r="K15715" s="13" t="s">
        <v>92</v>
      </c>
      <c r="L15715">
        <v>2</v>
      </c>
      <c r="M15715">
        <v>0</v>
      </c>
      <c r="N15715" s="13" t="s">
        <v>212</v>
      </c>
      <c r="O15715" s="13" t="s">
        <v>95</v>
      </c>
      <c r="P15715">
        <v>26</v>
      </c>
      <c r="Q15715" s="13" t="s">
        <v>95</v>
      </c>
      <c r="R15715" s="13" t="s">
        <v>98</v>
      </c>
      <c r="S15715" s="13" t="s">
        <v>196</v>
      </c>
      <c r="T15715">
        <v>1</v>
      </c>
      <c r="U15715">
        <v>1</v>
      </c>
      <c r="V15715">
        <v>0</v>
      </c>
      <c r="W15715" s="13" t="s">
        <v>101</v>
      </c>
      <c r="X15715">
        <v>0.45</v>
      </c>
    </row>
    <row r="15716" spans="1:24" x14ac:dyDescent="0.3">
      <c r="A15716">
        <v>15714</v>
      </c>
      <c r="B15716" t="s">
        <v>217</v>
      </c>
      <c r="C15716" t="s">
        <v>218</v>
      </c>
      <c r="D15716">
        <v>22.407924000000001</v>
      </c>
      <c r="E15716">
        <v>88.476247999999998</v>
      </c>
      <c r="F15716" s="18">
        <v>44789</v>
      </c>
      <c r="G15716" s="19">
        <v>0.16666666666666699</v>
      </c>
      <c r="H15716">
        <v>4</v>
      </c>
      <c r="I15716" s="13" t="s">
        <v>215</v>
      </c>
      <c r="J15716">
        <v>0</v>
      </c>
      <c r="K15716" s="13" t="s">
        <v>92</v>
      </c>
      <c r="L15716">
        <v>3</v>
      </c>
      <c r="M15716">
        <v>1</v>
      </c>
      <c r="N15716" s="13" t="s">
        <v>212</v>
      </c>
      <c r="O15716" s="13" t="s">
        <v>95</v>
      </c>
      <c r="P15716">
        <v>16</v>
      </c>
      <c r="Q15716" s="13" t="s">
        <v>95</v>
      </c>
      <c r="R15716" s="13" t="s">
        <v>205</v>
      </c>
      <c r="S15716" s="13" t="s">
        <v>193</v>
      </c>
      <c r="T15716">
        <v>1</v>
      </c>
      <c r="U15716">
        <v>1</v>
      </c>
      <c r="V15716">
        <v>0</v>
      </c>
      <c r="W15716" s="13" t="s">
        <v>101</v>
      </c>
      <c r="X15716">
        <v>0.45</v>
      </c>
    </row>
    <row r="15717" spans="1:24" x14ac:dyDescent="0.3">
      <c r="A15717">
        <v>15715</v>
      </c>
      <c r="B15717" t="s">
        <v>79</v>
      </c>
      <c r="C15717" t="s">
        <v>80</v>
      </c>
      <c r="D15717">
        <v>18.429872</v>
      </c>
      <c r="E15717">
        <v>73.782945999999995</v>
      </c>
      <c r="F15717" s="18">
        <v>44869</v>
      </c>
      <c r="G15717" s="19">
        <v>0.41666666666666702</v>
      </c>
      <c r="H15717">
        <v>10</v>
      </c>
      <c r="I15717" s="13" t="s">
        <v>211</v>
      </c>
      <c r="J15717">
        <v>0</v>
      </c>
      <c r="K15717" s="13" t="s">
        <v>92</v>
      </c>
      <c r="L15717">
        <v>4</v>
      </c>
      <c r="M15717">
        <v>0</v>
      </c>
      <c r="N15717" s="13" t="s">
        <v>94</v>
      </c>
      <c r="O15717" s="13" t="s">
        <v>95</v>
      </c>
      <c r="P15717">
        <v>26</v>
      </c>
      <c r="Q15717" s="13" t="s">
        <v>195</v>
      </c>
      <c r="R15717" s="13" t="s">
        <v>208</v>
      </c>
      <c r="S15717" s="13" t="s">
        <v>196</v>
      </c>
      <c r="T15717">
        <v>5</v>
      </c>
      <c r="U15717">
        <v>1</v>
      </c>
      <c r="V15717">
        <v>1</v>
      </c>
      <c r="W15717" s="13" t="s">
        <v>101</v>
      </c>
      <c r="X15717">
        <v>0.6</v>
      </c>
    </row>
    <row r="15718" spans="1:24" x14ac:dyDescent="0.3">
      <c r="A15718">
        <v>15716</v>
      </c>
      <c r="B15718" t="s">
        <v>206</v>
      </c>
      <c r="C15718" t="s">
        <v>207</v>
      </c>
      <c r="D15718">
        <v>12.994406</v>
      </c>
      <c r="E15718">
        <v>77.641239999999996</v>
      </c>
      <c r="F15718" s="18">
        <v>44903</v>
      </c>
      <c r="G15718" s="19">
        <v>0.83333333333333304</v>
      </c>
      <c r="H15718">
        <v>20</v>
      </c>
      <c r="I15718" s="13" t="s">
        <v>202</v>
      </c>
      <c r="J15718">
        <v>0</v>
      </c>
      <c r="K15718" s="13" t="s">
        <v>214</v>
      </c>
      <c r="L15718">
        <v>4</v>
      </c>
      <c r="M15718">
        <v>0</v>
      </c>
      <c r="N15718" s="13" t="s">
        <v>192</v>
      </c>
      <c r="O15718" s="13" t="s">
        <v>97</v>
      </c>
      <c r="P15718">
        <v>20</v>
      </c>
      <c r="Q15718" s="13" t="s">
        <v>195</v>
      </c>
      <c r="R15718" s="13" t="s">
        <v>208</v>
      </c>
      <c r="S15718" s="13" t="s">
        <v>196</v>
      </c>
      <c r="T15718">
        <v>2</v>
      </c>
      <c r="U15718">
        <v>2</v>
      </c>
      <c r="V15718">
        <v>0</v>
      </c>
      <c r="W15718" s="13" t="s">
        <v>101</v>
      </c>
      <c r="X15718">
        <v>0.1</v>
      </c>
    </row>
    <row r="15719" spans="1:24" x14ac:dyDescent="0.3">
      <c r="A15719">
        <v>15717</v>
      </c>
      <c r="B15719" t="s">
        <v>79</v>
      </c>
      <c r="C15719" t="s">
        <v>80</v>
      </c>
      <c r="D15719">
        <v>18.563219</v>
      </c>
      <c r="E15719">
        <v>73.701059000000001</v>
      </c>
      <c r="F15719" s="18">
        <v>45752</v>
      </c>
      <c r="G15719" s="19">
        <v>0.70833333333333304</v>
      </c>
      <c r="H15719">
        <v>17</v>
      </c>
      <c r="I15719" s="13" t="s">
        <v>219</v>
      </c>
      <c r="J15719">
        <v>1</v>
      </c>
      <c r="K15719" s="13" t="s">
        <v>92</v>
      </c>
      <c r="L15719">
        <v>2</v>
      </c>
      <c r="M15719">
        <v>0</v>
      </c>
      <c r="N15719" s="13" t="s">
        <v>94</v>
      </c>
      <c r="O15719" s="13" t="s">
        <v>95</v>
      </c>
      <c r="P15719">
        <v>26</v>
      </c>
      <c r="Q15719" s="13" t="s">
        <v>195</v>
      </c>
      <c r="R15719" s="13" t="s">
        <v>98</v>
      </c>
      <c r="S15719" s="13" t="s">
        <v>196</v>
      </c>
      <c r="T15719">
        <v>2</v>
      </c>
      <c r="U15719">
        <v>0</v>
      </c>
      <c r="V15719">
        <v>1</v>
      </c>
      <c r="W15719" s="13" t="s">
        <v>101</v>
      </c>
      <c r="X15719">
        <v>0.6</v>
      </c>
    </row>
    <row r="15720" spans="1:24" x14ac:dyDescent="0.3">
      <c r="A15720">
        <v>15718</v>
      </c>
      <c r="B15720" t="s">
        <v>79</v>
      </c>
      <c r="C15720" t="s">
        <v>80</v>
      </c>
      <c r="D15720">
        <v>18.686049000000001</v>
      </c>
      <c r="E15720">
        <v>73.966614000000007</v>
      </c>
      <c r="F15720" s="18">
        <v>45325</v>
      </c>
      <c r="G15720" s="19">
        <v>0.70833333333333304</v>
      </c>
      <c r="H15720">
        <v>17</v>
      </c>
      <c r="I15720" s="13" t="s">
        <v>219</v>
      </c>
      <c r="J15720">
        <v>1</v>
      </c>
      <c r="K15720" s="13" t="s">
        <v>191</v>
      </c>
      <c r="L15720">
        <v>2</v>
      </c>
      <c r="M15720">
        <v>0</v>
      </c>
      <c r="N15720" s="13" t="s">
        <v>212</v>
      </c>
      <c r="O15720" s="13" t="s">
        <v>195</v>
      </c>
      <c r="P15720">
        <v>32</v>
      </c>
      <c r="Q15720" s="13" t="s">
        <v>195</v>
      </c>
      <c r="R15720" s="13" t="s">
        <v>205</v>
      </c>
      <c r="S15720" s="13" t="s">
        <v>193</v>
      </c>
      <c r="T15720">
        <v>5</v>
      </c>
      <c r="U15720">
        <v>3</v>
      </c>
      <c r="V15720">
        <v>1</v>
      </c>
      <c r="W15720" s="13" t="s">
        <v>101</v>
      </c>
      <c r="X15720">
        <v>0.4</v>
      </c>
    </row>
    <row r="15721" spans="1:24" x14ac:dyDescent="0.3">
      <c r="A15721">
        <v>15719</v>
      </c>
      <c r="B15721" t="s">
        <v>197</v>
      </c>
      <c r="C15721" t="s">
        <v>198</v>
      </c>
      <c r="D15721">
        <v>30.799669000000002</v>
      </c>
      <c r="E15721">
        <v>76.881777999999997</v>
      </c>
      <c r="F15721" s="18">
        <v>44808</v>
      </c>
      <c r="G15721" s="19">
        <v>0.70833333333333304</v>
      </c>
      <c r="H15721">
        <v>17</v>
      </c>
      <c r="I15721" s="13" t="s">
        <v>89</v>
      </c>
      <c r="J15721">
        <v>1</v>
      </c>
      <c r="K15721" s="13" t="s">
        <v>92</v>
      </c>
      <c r="L15721">
        <v>6</v>
      </c>
      <c r="M15721">
        <v>0</v>
      </c>
      <c r="N15721" s="13" t="s">
        <v>192</v>
      </c>
      <c r="O15721" s="13" t="s">
        <v>97</v>
      </c>
      <c r="P15721">
        <v>16</v>
      </c>
      <c r="Q15721" s="13" t="s">
        <v>97</v>
      </c>
      <c r="R15721" s="13" t="s">
        <v>199</v>
      </c>
      <c r="S15721" s="13" t="s">
        <v>99</v>
      </c>
      <c r="T15721">
        <v>2</v>
      </c>
      <c r="U15721">
        <v>2</v>
      </c>
      <c r="V15721">
        <v>1</v>
      </c>
      <c r="W15721" s="13" t="s">
        <v>101</v>
      </c>
      <c r="X15721">
        <v>0.65</v>
      </c>
    </row>
    <row r="15722" spans="1:24" x14ac:dyDescent="0.3">
      <c r="A15722">
        <v>15720</v>
      </c>
      <c r="B15722" t="s">
        <v>190</v>
      </c>
      <c r="C15722" t="s">
        <v>80</v>
      </c>
      <c r="D15722">
        <v>18.913730999999999</v>
      </c>
      <c r="E15722">
        <v>72.805009999999996</v>
      </c>
      <c r="F15722" s="18">
        <v>45583</v>
      </c>
      <c r="G15722" s="19">
        <v>0.125</v>
      </c>
      <c r="H15722">
        <v>3</v>
      </c>
      <c r="I15722" s="13" t="s">
        <v>211</v>
      </c>
      <c r="J15722">
        <v>0</v>
      </c>
      <c r="K15722" s="13" t="s">
        <v>214</v>
      </c>
      <c r="L15722">
        <v>2</v>
      </c>
      <c r="M15722">
        <v>0</v>
      </c>
      <c r="N15722" s="13" t="s">
        <v>192</v>
      </c>
      <c r="O15722" s="13" t="s">
        <v>97</v>
      </c>
      <c r="P15722">
        <v>21</v>
      </c>
      <c r="Q15722" s="13" t="s">
        <v>95</v>
      </c>
      <c r="R15722" s="13" t="s">
        <v>213</v>
      </c>
      <c r="S15722" s="13" t="s">
        <v>196</v>
      </c>
      <c r="T15722">
        <v>4</v>
      </c>
      <c r="U15722">
        <v>3</v>
      </c>
      <c r="V15722">
        <v>0</v>
      </c>
      <c r="W15722" s="13" t="s">
        <v>101</v>
      </c>
      <c r="X15722">
        <v>0.1</v>
      </c>
    </row>
    <row r="15723" spans="1:24" x14ac:dyDescent="0.3">
      <c r="A15723">
        <v>15721</v>
      </c>
      <c r="B15723" t="s">
        <v>200</v>
      </c>
      <c r="C15723" t="s">
        <v>201</v>
      </c>
      <c r="D15723">
        <v>12.866792</v>
      </c>
      <c r="E15723">
        <v>80.144502000000003</v>
      </c>
      <c r="F15723" s="18">
        <v>45096</v>
      </c>
      <c r="G15723" s="19">
        <v>0.875</v>
      </c>
      <c r="H15723">
        <v>21</v>
      </c>
      <c r="I15723" s="13" t="s">
        <v>204</v>
      </c>
      <c r="J15723">
        <v>0</v>
      </c>
      <c r="K15723" s="13" t="s">
        <v>92</v>
      </c>
      <c r="L15723">
        <v>5</v>
      </c>
      <c r="M15723">
        <v>0</v>
      </c>
      <c r="N15723" s="13" t="s">
        <v>192</v>
      </c>
      <c r="O15723" s="13" t="s">
        <v>97</v>
      </c>
      <c r="P15723">
        <v>32</v>
      </c>
      <c r="Q15723" s="13" t="s">
        <v>195</v>
      </c>
      <c r="R15723" s="13" t="s">
        <v>208</v>
      </c>
      <c r="S15723" s="13" t="s">
        <v>193</v>
      </c>
      <c r="T15723">
        <v>5</v>
      </c>
      <c r="U15723">
        <v>2</v>
      </c>
      <c r="V15723">
        <v>0</v>
      </c>
      <c r="W15723" s="13" t="s">
        <v>101</v>
      </c>
      <c r="X15723">
        <v>0.1</v>
      </c>
    </row>
    <row r="15724" spans="1:24" x14ac:dyDescent="0.3">
      <c r="A15724">
        <v>15722</v>
      </c>
      <c r="B15724" t="s">
        <v>190</v>
      </c>
      <c r="C15724" t="s">
        <v>80</v>
      </c>
      <c r="D15724">
        <v>19.037877999999999</v>
      </c>
      <c r="E15724">
        <v>72.864422000000005</v>
      </c>
      <c r="F15724" s="18">
        <v>45020</v>
      </c>
      <c r="G15724" s="19">
        <v>0.83333333333333304</v>
      </c>
      <c r="H15724">
        <v>20</v>
      </c>
      <c r="I15724" s="13" t="s">
        <v>215</v>
      </c>
      <c r="J15724">
        <v>0</v>
      </c>
      <c r="K15724" s="13" t="s">
        <v>214</v>
      </c>
      <c r="L15724">
        <v>3</v>
      </c>
      <c r="M15724">
        <v>1</v>
      </c>
      <c r="N15724" s="13" t="s">
        <v>212</v>
      </c>
      <c r="O15724" s="13" t="s">
        <v>95</v>
      </c>
      <c r="P15724">
        <v>18</v>
      </c>
      <c r="Q15724" s="13" t="s">
        <v>97</v>
      </c>
      <c r="R15724" s="13" t="s">
        <v>199</v>
      </c>
      <c r="S15724" s="13" t="s">
        <v>193</v>
      </c>
      <c r="T15724">
        <v>2</v>
      </c>
      <c r="U15724">
        <v>2</v>
      </c>
      <c r="V15724">
        <v>0</v>
      </c>
      <c r="W15724" s="13" t="s">
        <v>101</v>
      </c>
      <c r="X15724">
        <v>0.65</v>
      </c>
    </row>
    <row r="15725" spans="1:24" x14ac:dyDescent="0.3">
      <c r="A15725">
        <v>15723</v>
      </c>
      <c r="B15725" t="s">
        <v>217</v>
      </c>
      <c r="C15725" t="s">
        <v>218</v>
      </c>
      <c r="D15725">
        <v>22.491465000000002</v>
      </c>
      <c r="E15725">
        <v>88.481662999999998</v>
      </c>
      <c r="F15725" s="18">
        <v>44741</v>
      </c>
      <c r="G15725" s="19">
        <v>0.66666666666666696</v>
      </c>
      <c r="H15725">
        <v>16</v>
      </c>
      <c r="I15725" s="13" t="s">
        <v>194</v>
      </c>
      <c r="J15725">
        <v>0</v>
      </c>
      <c r="K15725" s="13" t="s">
        <v>92</v>
      </c>
      <c r="L15725">
        <v>1</v>
      </c>
      <c r="M15725">
        <v>1</v>
      </c>
      <c r="N15725" s="13" t="s">
        <v>212</v>
      </c>
      <c r="O15725" s="13" t="s">
        <v>195</v>
      </c>
      <c r="P15725">
        <v>35</v>
      </c>
      <c r="Q15725" s="13" t="s">
        <v>195</v>
      </c>
      <c r="R15725" s="13" t="s">
        <v>205</v>
      </c>
      <c r="S15725" s="13" t="s">
        <v>196</v>
      </c>
      <c r="T15725">
        <v>2</v>
      </c>
      <c r="U15725">
        <v>0</v>
      </c>
      <c r="V15725">
        <v>0</v>
      </c>
      <c r="W15725" s="13" t="s">
        <v>101</v>
      </c>
      <c r="X15725">
        <v>0.25</v>
      </c>
    </row>
    <row r="15726" spans="1:24" x14ac:dyDescent="0.3">
      <c r="A15726">
        <v>15724</v>
      </c>
      <c r="B15726" t="s">
        <v>200</v>
      </c>
      <c r="C15726" t="s">
        <v>201</v>
      </c>
      <c r="D15726">
        <v>13.104146999999999</v>
      </c>
      <c r="E15726">
        <v>80.167077000000006</v>
      </c>
      <c r="F15726" s="18">
        <v>44886</v>
      </c>
      <c r="G15726" s="19">
        <v>0.95833333333333304</v>
      </c>
      <c r="H15726">
        <v>23</v>
      </c>
      <c r="I15726" s="13" t="s">
        <v>204</v>
      </c>
      <c r="J15726">
        <v>0</v>
      </c>
      <c r="K15726" s="13" t="s">
        <v>191</v>
      </c>
      <c r="L15726">
        <v>1</v>
      </c>
      <c r="M15726">
        <v>1</v>
      </c>
      <c r="N15726" s="13" t="s">
        <v>94</v>
      </c>
      <c r="O15726" s="13" t="s">
        <v>95</v>
      </c>
      <c r="P15726">
        <v>28</v>
      </c>
      <c r="Q15726" s="13" t="s">
        <v>97</v>
      </c>
      <c r="R15726" s="13" t="s">
        <v>208</v>
      </c>
      <c r="S15726" s="13" t="s">
        <v>196</v>
      </c>
      <c r="T15726">
        <v>5</v>
      </c>
      <c r="U15726">
        <v>5</v>
      </c>
      <c r="V15726">
        <v>0</v>
      </c>
      <c r="W15726" s="13" t="s">
        <v>101</v>
      </c>
      <c r="X15726">
        <v>0.65</v>
      </c>
    </row>
    <row r="15727" spans="1:24" x14ac:dyDescent="0.3">
      <c r="A15727">
        <v>15725</v>
      </c>
      <c r="B15727" t="s">
        <v>190</v>
      </c>
      <c r="C15727" t="s">
        <v>80</v>
      </c>
      <c r="D15727">
        <v>19.239263000000001</v>
      </c>
      <c r="E15727">
        <v>72.794905999999997</v>
      </c>
      <c r="F15727" s="18">
        <v>45484</v>
      </c>
      <c r="G15727" s="19">
        <v>0.95833333333333304</v>
      </c>
      <c r="H15727">
        <v>23</v>
      </c>
      <c r="I15727" s="13" t="s">
        <v>202</v>
      </c>
      <c r="J15727">
        <v>0</v>
      </c>
      <c r="K15727" s="13" t="s">
        <v>92</v>
      </c>
      <c r="L15727">
        <v>6</v>
      </c>
      <c r="M15727">
        <v>1</v>
      </c>
      <c r="N15727" s="13" t="s">
        <v>212</v>
      </c>
      <c r="O15727" s="13" t="s">
        <v>195</v>
      </c>
      <c r="P15727">
        <v>18</v>
      </c>
      <c r="Q15727" s="13" t="s">
        <v>97</v>
      </c>
      <c r="R15727" s="13" t="s">
        <v>213</v>
      </c>
      <c r="S15727" s="13" t="s">
        <v>196</v>
      </c>
      <c r="T15727">
        <v>4</v>
      </c>
      <c r="U15727">
        <v>0</v>
      </c>
      <c r="V15727">
        <v>0</v>
      </c>
      <c r="W15727" s="13" t="s">
        <v>101</v>
      </c>
      <c r="X15727">
        <v>0.45</v>
      </c>
    </row>
    <row r="15728" spans="1:24" x14ac:dyDescent="0.3">
      <c r="A15728">
        <v>15726</v>
      </c>
      <c r="B15728" t="s">
        <v>197</v>
      </c>
      <c r="C15728" t="s">
        <v>198</v>
      </c>
      <c r="D15728">
        <v>30.745491999999999</v>
      </c>
      <c r="E15728">
        <v>76.781987000000001</v>
      </c>
      <c r="F15728" s="18">
        <v>45091</v>
      </c>
      <c r="G15728" s="19">
        <v>0.5</v>
      </c>
      <c r="H15728">
        <v>12</v>
      </c>
      <c r="I15728" s="13" t="s">
        <v>194</v>
      </c>
      <c r="J15728">
        <v>0</v>
      </c>
      <c r="K15728" s="13" t="s">
        <v>191</v>
      </c>
      <c r="L15728">
        <v>5</v>
      </c>
      <c r="M15728">
        <v>1</v>
      </c>
      <c r="N15728" s="13" t="s">
        <v>212</v>
      </c>
      <c r="O15728" s="13" t="s">
        <v>95</v>
      </c>
      <c r="P15728">
        <v>29</v>
      </c>
      <c r="Q15728" s="13" t="s">
        <v>97</v>
      </c>
      <c r="R15728" s="13" t="s">
        <v>213</v>
      </c>
      <c r="S15728" s="13" t="s">
        <v>99</v>
      </c>
      <c r="T15728">
        <v>2</v>
      </c>
      <c r="U15728">
        <v>2</v>
      </c>
      <c r="V15728">
        <v>0</v>
      </c>
      <c r="W15728" s="13" t="s">
        <v>101</v>
      </c>
      <c r="X15728">
        <v>0.85</v>
      </c>
    </row>
    <row r="15729" spans="1:24" x14ac:dyDescent="0.3">
      <c r="A15729">
        <v>15727</v>
      </c>
      <c r="B15729" t="s">
        <v>209</v>
      </c>
      <c r="C15729" t="s">
        <v>210</v>
      </c>
      <c r="D15729">
        <v>17.592510999999998</v>
      </c>
      <c r="E15729">
        <v>78.311522999999994</v>
      </c>
      <c r="F15729" s="18">
        <v>45511</v>
      </c>
      <c r="G15729" s="19">
        <v>0.70833333333333304</v>
      </c>
      <c r="H15729">
        <v>17</v>
      </c>
      <c r="I15729" s="13" t="s">
        <v>194</v>
      </c>
      <c r="J15729">
        <v>0</v>
      </c>
      <c r="K15729" s="13" t="s">
        <v>214</v>
      </c>
      <c r="L15729">
        <v>1</v>
      </c>
      <c r="M15729">
        <v>0</v>
      </c>
      <c r="N15729" s="13" t="s">
        <v>94</v>
      </c>
      <c r="O15729" s="13" t="s">
        <v>95</v>
      </c>
      <c r="P15729">
        <v>35</v>
      </c>
      <c r="Q15729" s="13" t="s">
        <v>97</v>
      </c>
      <c r="R15729" s="13" t="s">
        <v>205</v>
      </c>
      <c r="S15729" s="13" t="s">
        <v>196</v>
      </c>
      <c r="T15729">
        <v>3</v>
      </c>
      <c r="U15729">
        <v>3</v>
      </c>
      <c r="V15729">
        <v>1</v>
      </c>
      <c r="W15729" s="13" t="s">
        <v>101</v>
      </c>
      <c r="X15729">
        <v>0.8</v>
      </c>
    </row>
    <row r="15730" spans="1:24" x14ac:dyDescent="0.3">
      <c r="A15730">
        <v>15728</v>
      </c>
      <c r="B15730" t="s">
        <v>79</v>
      </c>
      <c r="C15730" t="s">
        <v>80</v>
      </c>
      <c r="D15730">
        <v>18.546914999999998</v>
      </c>
      <c r="E15730">
        <v>73.977373999999998</v>
      </c>
      <c r="F15730" s="18">
        <v>45662</v>
      </c>
      <c r="G15730" s="19">
        <v>0.5</v>
      </c>
      <c r="H15730">
        <v>12</v>
      </c>
      <c r="I15730" s="13" t="s">
        <v>89</v>
      </c>
      <c r="J15730">
        <v>1</v>
      </c>
      <c r="K15730" s="13" t="s">
        <v>92</v>
      </c>
      <c r="L15730">
        <v>6</v>
      </c>
      <c r="M15730">
        <v>0</v>
      </c>
      <c r="N15730" s="13" t="s">
        <v>212</v>
      </c>
      <c r="O15730" s="13" t="s">
        <v>95</v>
      </c>
      <c r="P15730">
        <v>24</v>
      </c>
      <c r="Q15730" s="13" t="s">
        <v>195</v>
      </c>
      <c r="R15730" s="13" t="s">
        <v>213</v>
      </c>
      <c r="S15730" s="13" t="s">
        <v>196</v>
      </c>
      <c r="T15730">
        <v>3</v>
      </c>
      <c r="U15730">
        <v>0</v>
      </c>
      <c r="V15730">
        <v>0</v>
      </c>
      <c r="W15730" s="13" t="s">
        <v>101</v>
      </c>
      <c r="X15730">
        <v>0.45</v>
      </c>
    </row>
    <row r="15731" spans="1:24" x14ac:dyDescent="0.3">
      <c r="A15731">
        <v>15729</v>
      </c>
      <c r="B15731" t="s">
        <v>206</v>
      </c>
      <c r="C15731" t="s">
        <v>207</v>
      </c>
      <c r="D15731">
        <v>13.016700999999999</v>
      </c>
      <c r="E15731">
        <v>77.753158999999997</v>
      </c>
      <c r="F15731" s="18">
        <v>44635</v>
      </c>
      <c r="G15731" s="19">
        <v>0.70833333333333304</v>
      </c>
      <c r="H15731">
        <v>17</v>
      </c>
      <c r="I15731" s="13" t="s">
        <v>215</v>
      </c>
      <c r="J15731">
        <v>0</v>
      </c>
      <c r="K15731" s="13" t="s">
        <v>92</v>
      </c>
      <c r="L15731">
        <v>2</v>
      </c>
      <c r="M15731">
        <v>0</v>
      </c>
      <c r="N15731" s="13" t="s">
        <v>212</v>
      </c>
      <c r="O15731" s="13" t="s">
        <v>95</v>
      </c>
      <c r="P15731">
        <v>35</v>
      </c>
      <c r="Q15731" s="13" t="s">
        <v>97</v>
      </c>
      <c r="R15731" s="13" t="s">
        <v>98</v>
      </c>
      <c r="S15731" s="13" t="s">
        <v>196</v>
      </c>
      <c r="T15731">
        <v>2</v>
      </c>
      <c r="U15731">
        <v>2</v>
      </c>
      <c r="V15731">
        <v>1</v>
      </c>
      <c r="W15731" s="13" t="s">
        <v>101</v>
      </c>
      <c r="X15731">
        <v>0.8</v>
      </c>
    </row>
    <row r="15732" spans="1:24" x14ac:dyDescent="0.3">
      <c r="A15732">
        <v>15730</v>
      </c>
      <c r="B15732" t="s">
        <v>206</v>
      </c>
      <c r="C15732" t="s">
        <v>207</v>
      </c>
      <c r="D15732">
        <v>12.874604</v>
      </c>
      <c r="E15732">
        <v>77.497122000000005</v>
      </c>
      <c r="F15732" s="18">
        <v>45081</v>
      </c>
      <c r="G15732" s="19">
        <v>0.91666666666666696</v>
      </c>
      <c r="H15732">
        <v>22</v>
      </c>
      <c r="I15732" s="13" t="s">
        <v>89</v>
      </c>
      <c r="J15732">
        <v>1</v>
      </c>
      <c r="K15732" s="13" t="s">
        <v>214</v>
      </c>
      <c r="L15732">
        <v>5</v>
      </c>
      <c r="M15732">
        <v>0</v>
      </c>
      <c r="N15732" s="13" t="s">
        <v>192</v>
      </c>
      <c r="O15732" s="13" t="s">
        <v>97</v>
      </c>
      <c r="P15732">
        <v>25</v>
      </c>
      <c r="Q15732" s="13" t="s">
        <v>195</v>
      </c>
      <c r="R15732" s="13" t="s">
        <v>213</v>
      </c>
      <c r="S15732" s="13" t="s">
        <v>196</v>
      </c>
      <c r="T15732">
        <v>2</v>
      </c>
      <c r="U15732">
        <v>0</v>
      </c>
      <c r="V15732">
        <v>0</v>
      </c>
      <c r="W15732" s="13" t="s">
        <v>101</v>
      </c>
      <c r="X15732">
        <v>0.1</v>
      </c>
    </row>
    <row r="15733" spans="1:24" x14ac:dyDescent="0.3">
      <c r="A15733">
        <v>15731</v>
      </c>
      <c r="B15733" t="s">
        <v>217</v>
      </c>
      <c r="C15733" t="s">
        <v>218</v>
      </c>
      <c r="D15733">
        <v>22.417971000000001</v>
      </c>
      <c r="E15733">
        <v>88.395718000000002</v>
      </c>
      <c r="F15733" s="18">
        <v>45317</v>
      </c>
      <c r="G15733" s="19">
        <v>0.58333333333333304</v>
      </c>
      <c r="H15733">
        <v>14</v>
      </c>
      <c r="I15733" s="13" t="s">
        <v>211</v>
      </c>
      <c r="J15733">
        <v>0</v>
      </c>
      <c r="K15733" s="13" t="s">
        <v>191</v>
      </c>
      <c r="L15733">
        <v>2</v>
      </c>
      <c r="M15733">
        <v>0</v>
      </c>
      <c r="N15733" s="13" t="s">
        <v>94</v>
      </c>
      <c r="O15733" s="13" t="s">
        <v>95</v>
      </c>
      <c r="P15733">
        <v>22</v>
      </c>
      <c r="Q15733" s="13" t="s">
        <v>97</v>
      </c>
      <c r="R15733" s="13" t="s">
        <v>199</v>
      </c>
      <c r="S15733" s="13" t="s">
        <v>196</v>
      </c>
      <c r="T15733">
        <v>3</v>
      </c>
      <c r="U15733">
        <v>3</v>
      </c>
      <c r="V15733">
        <v>0</v>
      </c>
      <c r="W15733" s="13" t="s">
        <v>101</v>
      </c>
      <c r="X15733">
        <v>0.65</v>
      </c>
    </row>
    <row r="15734" spans="1:24" x14ac:dyDescent="0.3">
      <c r="A15734">
        <v>15732</v>
      </c>
      <c r="B15734" t="s">
        <v>209</v>
      </c>
      <c r="C15734" t="s">
        <v>210</v>
      </c>
      <c r="D15734">
        <v>17.587316999999999</v>
      </c>
      <c r="E15734">
        <v>78.2864</v>
      </c>
      <c r="F15734" s="18">
        <v>45465</v>
      </c>
      <c r="G15734" s="19">
        <v>0.41666666666666702</v>
      </c>
      <c r="H15734">
        <v>10</v>
      </c>
      <c r="I15734" s="13" t="s">
        <v>219</v>
      </c>
      <c r="J15734">
        <v>1</v>
      </c>
      <c r="K15734" s="13" t="s">
        <v>191</v>
      </c>
      <c r="L15734">
        <v>6</v>
      </c>
      <c r="M15734">
        <v>0</v>
      </c>
      <c r="N15734" s="13" t="s">
        <v>94</v>
      </c>
      <c r="O15734" s="13" t="s">
        <v>95</v>
      </c>
      <c r="P15734">
        <v>21</v>
      </c>
      <c r="Q15734" s="13" t="s">
        <v>97</v>
      </c>
      <c r="R15734" s="13" t="s">
        <v>208</v>
      </c>
      <c r="S15734" s="13" t="s">
        <v>99</v>
      </c>
      <c r="T15734">
        <v>5</v>
      </c>
      <c r="U15734">
        <v>5</v>
      </c>
      <c r="V15734">
        <v>1</v>
      </c>
      <c r="W15734" s="13" t="s">
        <v>101</v>
      </c>
      <c r="X15734">
        <v>1</v>
      </c>
    </row>
    <row r="15735" spans="1:24" x14ac:dyDescent="0.3">
      <c r="A15735">
        <v>15733</v>
      </c>
      <c r="B15735" t="s">
        <v>203</v>
      </c>
      <c r="C15735" t="s">
        <v>203</v>
      </c>
      <c r="D15735">
        <v>28.538983999999999</v>
      </c>
      <c r="E15735">
        <v>77.050008000000005</v>
      </c>
      <c r="F15735" s="18">
        <v>45417</v>
      </c>
      <c r="G15735" s="19">
        <v>0.83333333333333304</v>
      </c>
      <c r="H15735">
        <v>20</v>
      </c>
      <c r="I15735" s="13" t="s">
        <v>89</v>
      </c>
      <c r="J15735">
        <v>1</v>
      </c>
      <c r="K15735" s="13" t="s">
        <v>214</v>
      </c>
      <c r="L15735">
        <v>2</v>
      </c>
      <c r="M15735">
        <v>1</v>
      </c>
      <c r="N15735" s="13" t="s">
        <v>94</v>
      </c>
      <c r="O15735" s="13" t="s">
        <v>95</v>
      </c>
      <c r="P15735">
        <v>22</v>
      </c>
      <c r="Q15735" s="13" t="s">
        <v>97</v>
      </c>
      <c r="R15735" s="13" t="s">
        <v>98</v>
      </c>
      <c r="S15735" s="13" t="s">
        <v>196</v>
      </c>
      <c r="T15735">
        <v>3</v>
      </c>
      <c r="U15735">
        <v>1</v>
      </c>
      <c r="V15735">
        <v>0</v>
      </c>
      <c r="W15735" s="13" t="s">
        <v>101</v>
      </c>
      <c r="X15735">
        <v>0.65</v>
      </c>
    </row>
    <row r="15736" spans="1:24" x14ac:dyDescent="0.3">
      <c r="A15736">
        <v>15734</v>
      </c>
      <c r="B15736" t="s">
        <v>197</v>
      </c>
      <c r="C15736" t="s">
        <v>198</v>
      </c>
      <c r="D15736">
        <v>30.743375</v>
      </c>
      <c r="E15736">
        <v>76.818672000000007</v>
      </c>
      <c r="F15736" s="18">
        <v>44817</v>
      </c>
      <c r="G15736" s="19">
        <v>0.5</v>
      </c>
      <c r="H15736">
        <v>12</v>
      </c>
      <c r="I15736" s="13" t="s">
        <v>215</v>
      </c>
      <c r="J15736">
        <v>0</v>
      </c>
      <c r="K15736" s="13" t="s">
        <v>92</v>
      </c>
      <c r="L15736">
        <v>2</v>
      </c>
      <c r="M15736">
        <v>1</v>
      </c>
      <c r="N15736" s="13" t="s">
        <v>94</v>
      </c>
      <c r="O15736" s="13" t="s">
        <v>95</v>
      </c>
      <c r="P15736">
        <v>38</v>
      </c>
      <c r="Q15736" s="13" t="s">
        <v>195</v>
      </c>
      <c r="R15736" s="13" t="s">
        <v>199</v>
      </c>
      <c r="S15736" s="13" t="s">
        <v>196</v>
      </c>
      <c r="T15736">
        <v>2</v>
      </c>
      <c r="U15736">
        <v>2</v>
      </c>
      <c r="V15736">
        <v>0</v>
      </c>
      <c r="W15736" s="13" t="s">
        <v>101</v>
      </c>
      <c r="X15736">
        <v>0.45</v>
      </c>
    </row>
    <row r="15737" spans="1:24" x14ac:dyDescent="0.3">
      <c r="A15737">
        <v>15735</v>
      </c>
      <c r="B15737" t="s">
        <v>197</v>
      </c>
      <c r="C15737" t="s">
        <v>198</v>
      </c>
      <c r="D15737">
        <v>30.738220999999999</v>
      </c>
      <c r="E15737">
        <v>76.896606000000006</v>
      </c>
      <c r="F15737" s="18">
        <v>45188</v>
      </c>
      <c r="G15737" s="19">
        <v>0.33333333333333298</v>
      </c>
      <c r="H15737">
        <v>8</v>
      </c>
      <c r="I15737" s="13" t="s">
        <v>215</v>
      </c>
      <c r="J15737">
        <v>0</v>
      </c>
      <c r="K15737" s="13" t="s">
        <v>92</v>
      </c>
      <c r="L15737">
        <v>1</v>
      </c>
      <c r="M15737">
        <v>1</v>
      </c>
      <c r="N15737" s="13" t="s">
        <v>192</v>
      </c>
      <c r="O15737" s="13" t="s">
        <v>97</v>
      </c>
      <c r="P15737">
        <v>30</v>
      </c>
      <c r="Q15737" s="13" t="s">
        <v>97</v>
      </c>
      <c r="R15737" s="13" t="s">
        <v>208</v>
      </c>
      <c r="S15737" s="13" t="s">
        <v>196</v>
      </c>
      <c r="T15737">
        <v>2</v>
      </c>
      <c r="U15737">
        <v>2</v>
      </c>
      <c r="V15737">
        <v>1</v>
      </c>
      <c r="W15737" s="13" t="s">
        <v>101</v>
      </c>
      <c r="X15737">
        <v>0.45</v>
      </c>
    </row>
    <row r="15738" spans="1:24" x14ac:dyDescent="0.3">
      <c r="A15738">
        <v>15736</v>
      </c>
      <c r="B15738" t="s">
        <v>79</v>
      </c>
      <c r="C15738" t="s">
        <v>80</v>
      </c>
      <c r="D15738">
        <v>18.434166000000001</v>
      </c>
      <c r="E15738">
        <v>73.725290999999999</v>
      </c>
      <c r="F15738" s="18">
        <v>44764</v>
      </c>
      <c r="G15738" s="19">
        <v>8.3333333333333301E-2</v>
      </c>
      <c r="H15738">
        <v>2</v>
      </c>
      <c r="I15738" s="13" t="s">
        <v>211</v>
      </c>
      <c r="J15738">
        <v>0</v>
      </c>
      <c r="K15738" s="13" t="s">
        <v>92</v>
      </c>
      <c r="L15738">
        <v>6</v>
      </c>
      <c r="M15738">
        <v>0</v>
      </c>
      <c r="N15738" s="13" t="s">
        <v>94</v>
      </c>
      <c r="O15738" s="13" t="s">
        <v>95</v>
      </c>
      <c r="P15738">
        <v>26</v>
      </c>
      <c r="Q15738" s="13" t="s">
        <v>95</v>
      </c>
      <c r="R15738" s="13" t="s">
        <v>208</v>
      </c>
      <c r="S15738" s="13" t="s">
        <v>196</v>
      </c>
      <c r="T15738">
        <v>2</v>
      </c>
      <c r="U15738">
        <v>2</v>
      </c>
      <c r="V15738">
        <v>0</v>
      </c>
      <c r="W15738" s="13" t="s">
        <v>101</v>
      </c>
      <c r="X15738">
        <v>0.45</v>
      </c>
    </row>
    <row r="15739" spans="1:24" x14ac:dyDescent="0.3">
      <c r="A15739">
        <v>15737</v>
      </c>
      <c r="B15739" t="s">
        <v>209</v>
      </c>
      <c r="C15739" t="s">
        <v>210</v>
      </c>
      <c r="D15739">
        <v>17.399985999999998</v>
      </c>
      <c r="E15739">
        <v>78.282488000000001</v>
      </c>
      <c r="F15739" s="18">
        <v>45130</v>
      </c>
      <c r="G15739" s="19">
        <v>0.58333333333333304</v>
      </c>
      <c r="H15739">
        <v>14</v>
      </c>
      <c r="I15739" s="13" t="s">
        <v>89</v>
      </c>
      <c r="J15739">
        <v>1</v>
      </c>
      <c r="K15739" s="13" t="s">
        <v>214</v>
      </c>
      <c r="L15739">
        <v>6</v>
      </c>
      <c r="M15739">
        <v>1</v>
      </c>
      <c r="N15739" s="13" t="s">
        <v>192</v>
      </c>
      <c r="O15739" s="13" t="s">
        <v>97</v>
      </c>
      <c r="P15739">
        <v>21</v>
      </c>
      <c r="Q15739" s="13" t="s">
        <v>97</v>
      </c>
      <c r="R15739" s="13" t="s">
        <v>205</v>
      </c>
      <c r="S15739" s="13" t="s">
        <v>196</v>
      </c>
      <c r="T15739">
        <v>4</v>
      </c>
      <c r="U15739">
        <v>2</v>
      </c>
      <c r="V15739">
        <v>0</v>
      </c>
      <c r="W15739" s="13" t="s">
        <v>101</v>
      </c>
      <c r="X15739">
        <v>0.3</v>
      </c>
    </row>
    <row r="15740" spans="1:24" x14ac:dyDescent="0.3">
      <c r="A15740">
        <v>15738</v>
      </c>
      <c r="B15740" t="s">
        <v>190</v>
      </c>
      <c r="C15740" t="s">
        <v>80</v>
      </c>
      <c r="D15740">
        <v>18.885411999999999</v>
      </c>
      <c r="E15740">
        <v>72.930769999999995</v>
      </c>
      <c r="F15740" s="18">
        <v>45416</v>
      </c>
      <c r="G15740" s="19">
        <v>0.75</v>
      </c>
      <c r="H15740">
        <v>18</v>
      </c>
      <c r="I15740" s="13" t="s">
        <v>219</v>
      </c>
      <c r="J15740">
        <v>1</v>
      </c>
      <c r="K15740" s="13" t="s">
        <v>191</v>
      </c>
      <c r="L15740">
        <v>4</v>
      </c>
      <c r="M15740">
        <v>1</v>
      </c>
      <c r="N15740" s="13" t="s">
        <v>212</v>
      </c>
      <c r="O15740" s="13" t="s">
        <v>95</v>
      </c>
      <c r="P15740">
        <v>27</v>
      </c>
      <c r="Q15740" s="13" t="s">
        <v>97</v>
      </c>
      <c r="R15740" s="13" t="s">
        <v>98</v>
      </c>
      <c r="S15740" s="13" t="s">
        <v>196</v>
      </c>
      <c r="T15740">
        <v>1</v>
      </c>
      <c r="U15740">
        <v>1</v>
      </c>
      <c r="V15740">
        <v>1</v>
      </c>
      <c r="W15740" s="13" t="s">
        <v>101</v>
      </c>
      <c r="X15740">
        <v>0.8</v>
      </c>
    </row>
    <row r="15741" spans="1:24" x14ac:dyDescent="0.3">
      <c r="A15741">
        <v>15739</v>
      </c>
      <c r="B15741" t="s">
        <v>203</v>
      </c>
      <c r="C15741" t="s">
        <v>203</v>
      </c>
      <c r="D15741">
        <v>28.531748</v>
      </c>
      <c r="E15741">
        <v>76.961004000000003</v>
      </c>
      <c r="F15741" s="18">
        <v>44843</v>
      </c>
      <c r="G15741" s="19">
        <v>4.1666666666666699E-2</v>
      </c>
      <c r="H15741">
        <v>1</v>
      </c>
      <c r="I15741" s="13" t="s">
        <v>89</v>
      </c>
      <c r="J15741">
        <v>1</v>
      </c>
      <c r="K15741" s="13" t="s">
        <v>92</v>
      </c>
      <c r="L15741">
        <v>4</v>
      </c>
      <c r="M15741">
        <v>1</v>
      </c>
      <c r="N15741" s="13" t="s">
        <v>192</v>
      </c>
      <c r="O15741" s="13" t="s">
        <v>97</v>
      </c>
      <c r="P15741">
        <v>15</v>
      </c>
      <c r="Q15741" s="13" t="s">
        <v>95</v>
      </c>
      <c r="R15741" s="13" t="s">
        <v>199</v>
      </c>
      <c r="S15741" s="13" t="s">
        <v>196</v>
      </c>
      <c r="T15741">
        <v>1</v>
      </c>
      <c r="U15741">
        <v>1</v>
      </c>
      <c r="V15741">
        <v>0</v>
      </c>
      <c r="W15741" s="13" t="s">
        <v>101</v>
      </c>
      <c r="X15741">
        <v>0.1</v>
      </c>
    </row>
    <row r="15742" spans="1:24" x14ac:dyDescent="0.3">
      <c r="A15742">
        <v>15740</v>
      </c>
      <c r="B15742" t="s">
        <v>203</v>
      </c>
      <c r="C15742" t="s">
        <v>203</v>
      </c>
      <c r="D15742">
        <v>28.813995999999999</v>
      </c>
      <c r="E15742">
        <v>76.947667999999993</v>
      </c>
      <c r="F15742" s="18">
        <v>45319</v>
      </c>
      <c r="G15742" s="19">
        <v>0.33333333333333298</v>
      </c>
      <c r="H15742">
        <v>8</v>
      </c>
      <c r="I15742" s="13" t="s">
        <v>89</v>
      </c>
      <c r="J15742">
        <v>1</v>
      </c>
      <c r="K15742" s="13" t="s">
        <v>92</v>
      </c>
      <c r="L15742">
        <v>6</v>
      </c>
      <c r="M15742">
        <v>0</v>
      </c>
      <c r="N15742" s="13" t="s">
        <v>94</v>
      </c>
      <c r="O15742" s="13" t="s">
        <v>95</v>
      </c>
      <c r="P15742">
        <v>37</v>
      </c>
      <c r="Q15742" s="13" t="s">
        <v>195</v>
      </c>
      <c r="R15742" s="13" t="s">
        <v>205</v>
      </c>
      <c r="S15742" s="13" t="s">
        <v>193</v>
      </c>
      <c r="T15742">
        <v>5</v>
      </c>
      <c r="U15742">
        <v>4</v>
      </c>
      <c r="V15742">
        <v>1</v>
      </c>
      <c r="W15742" s="13" t="s">
        <v>101</v>
      </c>
      <c r="X15742">
        <v>0.6</v>
      </c>
    </row>
    <row r="15743" spans="1:24" x14ac:dyDescent="0.3">
      <c r="A15743">
        <v>15741</v>
      </c>
      <c r="B15743" t="s">
        <v>197</v>
      </c>
      <c r="C15743" t="s">
        <v>198</v>
      </c>
      <c r="D15743">
        <v>30.749362000000001</v>
      </c>
      <c r="E15743">
        <v>76.802407000000002</v>
      </c>
      <c r="F15743" s="18">
        <v>44682</v>
      </c>
      <c r="G15743" s="19">
        <v>0.125</v>
      </c>
      <c r="H15743">
        <v>3</v>
      </c>
      <c r="I15743" s="13" t="s">
        <v>89</v>
      </c>
      <c r="J15743">
        <v>1</v>
      </c>
      <c r="K15743" s="13" t="s">
        <v>214</v>
      </c>
      <c r="L15743">
        <v>4</v>
      </c>
      <c r="M15743">
        <v>0</v>
      </c>
      <c r="N15743" s="13" t="s">
        <v>212</v>
      </c>
      <c r="O15743" s="13" t="s">
        <v>95</v>
      </c>
      <c r="P15743">
        <v>28</v>
      </c>
      <c r="Q15743" s="13" t="s">
        <v>95</v>
      </c>
      <c r="R15743" s="13" t="s">
        <v>208</v>
      </c>
      <c r="S15743" s="13" t="s">
        <v>196</v>
      </c>
      <c r="T15743">
        <v>5</v>
      </c>
      <c r="U15743">
        <v>0</v>
      </c>
      <c r="V15743">
        <v>0</v>
      </c>
      <c r="W15743" s="13" t="s">
        <v>101</v>
      </c>
      <c r="X15743">
        <v>0.45</v>
      </c>
    </row>
    <row r="15744" spans="1:24" x14ac:dyDescent="0.3">
      <c r="A15744">
        <v>15742</v>
      </c>
      <c r="B15744" t="s">
        <v>200</v>
      </c>
      <c r="C15744" t="s">
        <v>201</v>
      </c>
      <c r="D15744">
        <v>12.909653</v>
      </c>
      <c r="E15744">
        <v>80.186383000000006</v>
      </c>
      <c r="F15744" s="18">
        <v>45149</v>
      </c>
      <c r="G15744" s="19">
        <v>0</v>
      </c>
      <c r="H15744">
        <v>0</v>
      </c>
      <c r="I15744" s="13" t="s">
        <v>211</v>
      </c>
      <c r="J15744">
        <v>0</v>
      </c>
      <c r="K15744" s="13" t="s">
        <v>214</v>
      </c>
      <c r="L15744">
        <v>3</v>
      </c>
      <c r="M15744">
        <v>0</v>
      </c>
      <c r="N15744" s="13" t="s">
        <v>192</v>
      </c>
      <c r="O15744" s="13" t="s">
        <v>97</v>
      </c>
      <c r="P15744">
        <v>33</v>
      </c>
      <c r="Q15744" s="13" t="s">
        <v>95</v>
      </c>
      <c r="R15744" s="13" t="s">
        <v>199</v>
      </c>
      <c r="S15744" s="13" t="s">
        <v>99</v>
      </c>
      <c r="T15744">
        <v>2</v>
      </c>
      <c r="U15744">
        <v>2</v>
      </c>
      <c r="V15744">
        <v>0</v>
      </c>
      <c r="W15744" s="13" t="s">
        <v>101</v>
      </c>
      <c r="X15744">
        <v>0.3</v>
      </c>
    </row>
    <row r="15745" spans="1:24" x14ac:dyDescent="0.3">
      <c r="A15745">
        <v>15743</v>
      </c>
      <c r="B15745" t="s">
        <v>203</v>
      </c>
      <c r="C15745" t="s">
        <v>203</v>
      </c>
      <c r="D15745">
        <v>28.461917</v>
      </c>
      <c r="E15745">
        <v>76.869119999999995</v>
      </c>
      <c r="F15745" s="18">
        <v>44822</v>
      </c>
      <c r="G15745" s="19">
        <v>0.875</v>
      </c>
      <c r="H15745">
        <v>21</v>
      </c>
      <c r="I15745" s="13" t="s">
        <v>89</v>
      </c>
      <c r="J15745">
        <v>1</v>
      </c>
      <c r="K15745" s="13" t="s">
        <v>214</v>
      </c>
      <c r="L15745">
        <v>4</v>
      </c>
      <c r="M15745">
        <v>0</v>
      </c>
      <c r="N15745" s="13" t="s">
        <v>192</v>
      </c>
      <c r="O15745" s="13" t="s">
        <v>97</v>
      </c>
      <c r="P15745">
        <v>28</v>
      </c>
      <c r="Q15745" s="13" t="s">
        <v>97</v>
      </c>
      <c r="R15745" s="13" t="s">
        <v>205</v>
      </c>
      <c r="S15745" s="13" t="s">
        <v>196</v>
      </c>
      <c r="T15745">
        <v>3</v>
      </c>
      <c r="U15745">
        <v>0</v>
      </c>
      <c r="V15745">
        <v>0</v>
      </c>
      <c r="W15745" s="13" t="s">
        <v>101</v>
      </c>
      <c r="X15745">
        <v>0.3</v>
      </c>
    </row>
    <row r="15746" spans="1:24" x14ac:dyDescent="0.3">
      <c r="A15746">
        <v>15744</v>
      </c>
      <c r="B15746" t="s">
        <v>206</v>
      </c>
      <c r="C15746" t="s">
        <v>207</v>
      </c>
      <c r="D15746">
        <v>13.197614</v>
      </c>
      <c r="E15746">
        <v>77.582842999999997</v>
      </c>
      <c r="F15746" s="18">
        <v>45341</v>
      </c>
      <c r="G15746" s="19">
        <v>0.375</v>
      </c>
      <c r="H15746">
        <v>9</v>
      </c>
      <c r="I15746" s="13" t="s">
        <v>204</v>
      </c>
      <c r="J15746">
        <v>0</v>
      </c>
      <c r="K15746" s="13" t="s">
        <v>214</v>
      </c>
      <c r="L15746">
        <v>2</v>
      </c>
      <c r="M15746">
        <v>0</v>
      </c>
      <c r="N15746" s="13" t="s">
        <v>212</v>
      </c>
      <c r="O15746" s="13" t="s">
        <v>95</v>
      </c>
      <c r="P15746">
        <v>17</v>
      </c>
      <c r="Q15746" s="13" t="s">
        <v>195</v>
      </c>
      <c r="R15746" s="13" t="s">
        <v>199</v>
      </c>
      <c r="S15746" s="13" t="s">
        <v>196</v>
      </c>
      <c r="T15746">
        <v>2</v>
      </c>
      <c r="U15746">
        <v>1</v>
      </c>
      <c r="V15746">
        <v>1</v>
      </c>
      <c r="W15746" s="13" t="s">
        <v>101</v>
      </c>
      <c r="X15746">
        <v>0.6</v>
      </c>
    </row>
    <row r="15747" spans="1:24" x14ac:dyDescent="0.3">
      <c r="A15747">
        <v>15745</v>
      </c>
      <c r="B15747" t="s">
        <v>206</v>
      </c>
      <c r="C15747" t="s">
        <v>207</v>
      </c>
      <c r="D15747">
        <v>12.926125000000001</v>
      </c>
      <c r="E15747">
        <v>77.704194000000001</v>
      </c>
      <c r="F15747" s="18">
        <v>45522</v>
      </c>
      <c r="G15747" s="19">
        <v>8.3333333333333301E-2</v>
      </c>
      <c r="H15747">
        <v>2</v>
      </c>
      <c r="I15747" s="13" t="s">
        <v>89</v>
      </c>
      <c r="J15747">
        <v>1</v>
      </c>
      <c r="K15747" s="13" t="s">
        <v>92</v>
      </c>
      <c r="L15747">
        <v>3</v>
      </c>
      <c r="M15747">
        <v>1</v>
      </c>
      <c r="N15747" s="13" t="s">
        <v>94</v>
      </c>
      <c r="O15747" s="13" t="s">
        <v>95</v>
      </c>
      <c r="P15747">
        <v>18</v>
      </c>
      <c r="Q15747" s="13" t="s">
        <v>195</v>
      </c>
      <c r="R15747" s="13" t="s">
        <v>213</v>
      </c>
      <c r="S15747" s="13" t="s">
        <v>193</v>
      </c>
      <c r="T15747">
        <v>1</v>
      </c>
      <c r="U15747">
        <v>1</v>
      </c>
      <c r="V15747">
        <v>0</v>
      </c>
      <c r="W15747" s="13" t="s">
        <v>101</v>
      </c>
      <c r="X15747">
        <v>0.45</v>
      </c>
    </row>
    <row r="15748" spans="1:24" x14ac:dyDescent="0.3">
      <c r="A15748">
        <v>15746</v>
      </c>
      <c r="B15748" t="s">
        <v>209</v>
      </c>
      <c r="C15748" t="s">
        <v>210</v>
      </c>
      <c r="D15748">
        <v>17.331814999999999</v>
      </c>
      <c r="E15748">
        <v>78.273263999999998</v>
      </c>
      <c r="F15748" s="18">
        <v>45123</v>
      </c>
      <c r="G15748" s="19">
        <v>0.875</v>
      </c>
      <c r="H15748">
        <v>21</v>
      </c>
      <c r="I15748" s="13" t="s">
        <v>89</v>
      </c>
      <c r="J15748">
        <v>1</v>
      </c>
      <c r="K15748" s="13" t="s">
        <v>191</v>
      </c>
      <c r="L15748">
        <v>5</v>
      </c>
      <c r="M15748">
        <v>1</v>
      </c>
      <c r="N15748" s="13" t="s">
        <v>192</v>
      </c>
      <c r="O15748" s="13" t="s">
        <v>97</v>
      </c>
      <c r="P15748">
        <v>20</v>
      </c>
      <c r="Q15748" s="13" t="s">
        <v>95</v>
      </c>
      <c r="R15748" s="13" t="s">
        <v>213</v>
      </c>
      <c r="S15748" s="13" t="s">
        <v>196</v>
      </c>
      <c r="T15748">
        <v>1</v>
      </c>
      <c r="U15748">
        <v>0</v>
      </c>
      <c r="V15748">
        <v>0</v>
      </c>
      <c r="W15748" s="13" t="s">
        <v>101</v>
      </c>
      <c r="X15748">
        <v>0.1</v>
      </c>
    </row>
    <row r="15749" spans="1:24" x14ac:dyDescent="0.3">
      <c r="A15749">
        <v>15747</v>
      </c>
      <c r="B15749" t="s">
        <v>200</v>
      </c>
      <c r="C15749" t="s">
        <v>201</v>
      </c>
      <c r="D15749">
        <v>12.974691999999999</v>
      </c>
      <c r="E15749">
        <v>80.255887000000001</v>
      </c>
      <c r="F15749" s="18">
        <v>45260</v>
      </c>
      <c r="G15749" s="19">
        <v>0.75</v>
      </c>
      <c r="H15749">
        <v>18</v>
      </c>
      <c r="I15749" s="13" t="s">
        <v>202</v>
      </c>
      <c r="J15749">
        <v>0</v>
      </c>
      <c r="K15749" s="13" t="s">
        <v>92</v>
      </c>
      <c r="L15749">
        <v>2</v>
      </c>
      <c r="M15749">
        <v>1</v>
      </c>
      <c r="N15749" s="13" t="s">
        <v>192</v>
      </c>
      <c r="O15749" s="13" t="s">
        <v>97</v>
      </c>
      <c r="P15749">
        <v>35</v>
      </c>
      <c r="Q15749" s="13" t="s">
        <v>195</v>
      </c>
      <c r="R15749" s="13" t="s">
        <v>205</v>
      </c>
      <c r="S15749" s="13" t="s">
        <v>196</v>
      </c>
      <c r="T15749">
        <v>5</v>
      </c>
      <c r="U15749">
        <v>1</v>
      </c>
      <c r="V15749">
        <v>1</v>
      </c>
      <c r="W15749" s="13" t="s">
        <v>101</v>
      </c>
      <c r="X15749">
        <v>0.25</v>
      </c>
    </row>
    <row r="15750" spans="1:24" x14ac:dyDescent="0.3">
      <c r="A15750">
        <v>15748</v>
      </c>
      <c r="B15750" t="s">
        <v>217</v>
      </c>
      <c r="C15750" t="s">
        <v>218</v>
      </c>
      <c r="D15750">
        <v>22.435222</v>
      </c>
      <c r="E15750">
        <v>88.412001000000004</v>
      </c>
      <c r="F15750" s="18">
        <v>44788</v>
      </c>
      <c r="G15750" s="19">
        <v>0.91666666666666696</v>
      </c>
      <c r="H15750">
        <v>22</v>
      </c>
      <c r="I15750" s="13" t="s">
        <v>204</v>
      </c>
      <c r="J15750">
        <v>0</v>
      </c>
      <c r="K15750" s="13" t="s">
        <v>214</v>
      </c>
      <c r="L15750">
        <v>3</v>
      </c>
      <c r="M15750">
        <v>0</v>
      </c>
      <c r="N15750" s="13" t="s">
        <v>192</v>
      </c>
      <c r="O15750" s="13" t="s">
        <v>97</v>
      </c>
      <c r="P15750">
        <v>37</v>
      </c>
      <c r="Q15750" s="13" t="s">
        <v>95</v>
      </c>
      <c r="R15750" s="13" t="s">
        <v>205</v>
      </c>
      <c r="S15750" s="13" t="s">
        <v>193</v>
      </c>
      <c r="T15750">
        <v>1</v>
      </c>
      <c r="U15750">
        <v>0</v>
      </c>
      <c r="V15750">
        <v>0</v>
      </c>
      <c r="W15750" s="13" t="s">
        <v>101</v>
      </c>
      <c r="X15750">
        <v>0.1</v>
      </c>
    </row>
    <row r="15751" spans="1:24" x14ac:dyDescent="0.3">
      <c r="A15751">
        <v>15749</v>
      </c>
      <c r="B15751" t="s">
        <v>206</v>
      </c>
      <c r="C15751" t="s">
        <v>207</v>
      </c>
      <c r="D15751">
        <v>13.16262</v>
      </c>
      <c r="E15751">
        <v>77.582567999999995</v>
      </c>
      <c r="F15751" s="18">
        <v>45056</v>
      </c>
      <c r="G15751" s="19">
        <v>0.625</v>
      </c>
      <c r="H15751">
        <v>15</v>
      </c>
      <c r="I15751" s="13" t="s">
        <v>194</v>
      </c>
      <c r="J15751">
        <v>0</v>
      </c>
      <c r="K15751" s="13" t="s">
        <v>214</v>
      </c>
      <c r="L15751">
        <v>1</v>
      </c>
      <c r="M15751">
        <v>0</v>
      </c>
      <c r="N15751" s="13" t="s">
        <v>94</v>
      </c>
      <c r="O15751" s="13" t="s">
        <v>95</v>
      </c>
      <c r="P15751">
        <v>34</v>
      </c>
      <c r="Q15751" s="13" t="s">
        <v>195</v>
      </c>
      <c r="R15751" s="13" t="s">
        <v>199</v>
      </c>
      <c r="S15751" s="13" t="s">
        <v>193</v>
      </c>
      <c r="T15751">
        <v>4</v>
      </c>
      <c r="U15751">
        <v>1</v>
      </c>
      <c r="V15751">
        <v>0</v>
      </c>
      <c r="W15751" s="13" t="s">
        <v>101</v>
      </c>
      <c r="X15751">
        <v>0.45</v>
      </c>
    </row>
    <row r="15752" spans="1:24" x14ac:dyDescent="0.3">
      <c r="A15752">
        <v>15750</v>
      </c>
      <c r="B15752" t="s">
        <v>79</v>
      </c>
      <c r="C15752" t="s">
        <v>80</v>
      </c>
      <c r="D15752">
        <v>18.641950000000001</v>
      </c>
      <c r="E15752">
        <v>73.727828000000002</v>
      </c>
      <c r="F15752" s="18">
        <v>45516</v>
      </c>
      <c r="G15752" s="19">
        <v>0.625</v>
      </c>
      <c r="H15752">
        <v>15</v>
      </c>
      <c r="I15752" s="13" t="s">
        <v>204</v>
      </c>
      <c r="J15752">
        <v>0</v>
      </c>
      <c r="K15752" s="13" t="s">
        <v>214</v>
      </c>
      <c r="L15752">
        <v>6</v>
      </c>
      <c r="M15752">
        <v>0</v>
      </c>
      <c r="N15752" s="13" t="s">
        <v>192</v>
      </c>
      <c r="O15752" s="13" t="s">
        <v>97</v>
      </c>
      <c r="P15752">
        <v>30</v>
      </c>
      <c r="Q15752" s="13" t="s">
        <v>97</v>
      </c>
      <c r="R15752" s="13" t="s">
        <v>205</v>
      </c>
      <c r="S15752" s="13" t="s">
        <v>196</v>
      </c>
      <c r="T15752">
        <v>3</v>
      </c>
      <c r="U15752">
        <v>2</v>
      </c>
      <c r="V15752">
        <v>0</v>
      </c>
      <c r="W15752" s="13" t="s">
        <v>101</v>
      </c>
      <c r="X15752">
        <v>0.3</v>
      </c>
    </row>
    <row r="15753" spans="1:24" x14ac:dyDescent="0.3">
      <c r="A15753">
        <v>15751</v>
      </c>
      <c r="B15753" t="s">
        <v>197</v>
      </c>
      <c r="C15753" t="s">
        <v>198</v>
      </c>
      <c r="D15753">
        <v>30.663800999999999</v>
      </c>
      <c r="E15753">
        <v>76.769706999999997</v>
      </c>
      <c r="F15753" s="18">
        <v>45715</v>
      </c>
      <c r="G15753" s="19">
        <v>0.91666666666666696</v>
      </c>
      <c r="H15753">
        <v>22</v>
      </c>
      <c r="I15753" s="13" t="s">
        <v>202</v>
      </c>
      <c r="J15753">
        <v>0</v>
      </c>
      <c r="K15753" s="13" t="s">
        <v>191</v>
      </c>
      <c r="L15753">
        <v>6</v>
      </c>
      <c r="M15753">
        <v>0</v>
      </c>
      <c r="N15753" s="13" t="s">
        <v>94</v>
      </c>
      <c r="O15753" s="13" t="s">
        <v>95</v>
      </c>
      <c r="P15753">
        <v>21</v>
      </c>
      <c r="Q15753" s="13" t="s">
        <v>95</v>
      </c>
      <c r="R15753" s="13" t="s">
        <v>199</v>
      </c>
      <c r="S15753" s="13" t="s">
        <v>193</v>
      </c>
      <c r="T15753">
        <v>3</v>
      </c>
      <c r="U15753">
        <v>1</v>
      </c>
      <c r="V15753">
        <v>0</v>
      </c>
      <c r="W15753" s="13" t="s">
        <v>101</v>
      </c>
      <c r="X15753">
        <v>0.45</v>
      </c>
    </row>
    <row r="15754" spans="1:24" x14ac:dyDescent="0.3">
      <c r="A15754">
        <v>15752</v>
      </c>
      <c r="B15754" t="s">
        <v>190</v>
      </c>
      <c r="C15754" t="s">
        <v>80</v>
      </c>
      <c r="D15754">
        <v>19.173559999999998</v>
      </c>
      <c r="E15754">
        <v>72.866176999999993</v>
      </c>
      <c r="F15754" s="18">
        <v>45746</v>
      </c>
      <c r="G15754" s="19">
        <v>0.16666666666666699</v>
      </c>
      <c r="H15754">
        <v>4</v>
      </c>
      <c r="I15754" s="13" t="s">
        <v>89</v>
      </c>
      <c r="J15754">
        <v>1</v>
      </c>
      <c r="K15754" s="13" t="s">
        <v>191</v>
      </c>
      <c r="L15754">
        <v>2</v>
      </c>
      <c r="M15754">
        <v>1</v>
      </c>
      <c r="N15754" s="13" t="s">
        <v>192</v>
      </c>
      <c r="O15754" s="13" t="s">
        <v>97</v>
      </c>
      <c r="P15754">
        <v>23</v>
      </c>
      <c r="Q15754" s="13" t="s">
        <v>95</v>
      </c>
      <c r="R15754" s="13" t="s">
        <v>199</v>
      </c>
      <c r="S15754" s="13" t="s">
        <v>196</v>
      </c>
      <c r="T15754">
        <v>5</v>
      </c>
      <c r="U15754">
        <v>5</v>
      </c>
      <c r="V15754">
        <v>0</v>
      </c>
      <c r="W15754" s="13" t="s">
        <v>101</v>
      </c>
      <c r="X15754">
        <v>0.1</v>
      </c>
    </row>
    <row r="15755" spans="1:24" x14ac:dyDescent="0.3">
      <c r="A15755">
        <v>15753</v>
      </c>
      <c r="B15755" t="s">
        <v>209</v>
      </c>
      <c r="C15755" t="s">
        <v>210</v>
      </c>
      <c r="D15755">
        <v>17.482498</v>
      </c>
      <c r="E15755">
        <v>78.281227000000001</v>
      </c>
      <c r="F15755" s="18">
        <v>44795</v>
      </c>
      <c r="G15755" s="19">
        <v>0.70833333333333304</v>
      </c>
      <c r="H15755">
        <v>17</v>
      </c>
      <c r="I15755" s="13" t="s">
        <v>204</v>
      </c>
      <c r="J15755">
        <v>0</v>
      </c>
      <c r="K15755" s="13" t="s">
        <v>191</v>
      </c>
      <c r="L15755">
        <v>5</v>
      </c>
      <c r="M15755">
        <v>1</v>
      </c>
      <c r="N15755" s="13" t="s">
        <v>212</v>
      </c>
      <c r="O15755" s="13" t="s">
        <v>95</v>
      </c>
      <c r="P15755">
        <v>28</v>
      </c>
      <c r="Q15755" s="13" t="s">
        <v>97</v>
      </c>
      <c r="R15755" s="13" t="s">
        <v>213</v>
      </c>
      <c r="S15755" s="13" t="s">
        <v>99</v>
      </c>
      <c r="T15755">
        <v>4</v>
      </c>
      <c r="U15755">
        <v>4</v>
      </c>
      <c r="V15755">
        <v>1</v>
      </c>
      <c r="W15755" s="13" t="s">
        <v>101</v>
      </c>
      <c r="X15755">
        <v>1</v>
      </c>
    </row>
    <row r="15756" spans="1:24" x14ac:dyDescent="0.3">
      <c r="A15756">
        <v>15754</v>
      </c>
      <c r="B15756" t="s">
        <v>200</v>
      </c>
      <c r="C15756" t="s">
        <v>201</v>
      </c>
      <c r="D15756">
        <v>13.097721</v>
      </c>
      <c r="E15756">
        <v>80.137652000000003</v>
      </c>
      <c r="F15756" s="18">
        <v>44982</v>
      </c>
      <c r="G15756" s="19">
        <v>0.70833333333333304</v>
      </c>
      <c r="H15756">
        <v>17</v>
      </c>
      <c r="I15756" s="13" t="s">
        <v>219</v>
      </c>
      <c r="J15756">
        <v>1</v>
      </c>
      <c r="K15756" s="13" t="s">
        <v>214</v>
      </c>
      <c r="L15756">
        <v>1</v>
      </c>
      <c r="M15756">
        <v>1</v>
      </c>
      <c r="N15756" s="13" t="s">
        <v>212</v>
      </c>
      <c r="O15756" s="13" t="s">
        <v>195</v>
      </c>
      <c r="P15756">
        <v>34</v>
      </c>
      <c r="Q15756" s="13" t="s">
        <v>97</v>
      </c>
      <c r="R15756" s="13" t="s">
        <v>98</v>
      </c>
      <c r="S15756" s="13" t="s">
        <v>196</v>
      </c>
      <c r="T15756">
        <v>1</v>
      </c>
      <c r="U15756">
        <v>0</v>
      </c>
      <c r="V15756">
        <v>1</v>
      </c>
      <c r="W15756" s="13" t="s">
        <v>101</v>
      </c>
      <c r="X15756">
        <v>0.6</v>
      </c>
    </row>
    <row r="15757" spans="1:24" x14ac:dyDescent="0.3">
      <c r="A15757">
        <v>15755</v>
      </c>
      <c r="B15757" t="s">
        <v>197</v>
      </c>
      <c r="C15757" t="s">
        <v>198</v>
      </c>
      <c r="D15757">
        <v>30.705311999999999</v>
      </c>
      <c r="E15757">
        <v>76.884215999999995</v>
      </c>
      <c r="F15757" s="18">
        <v>44969</v>
      </c>
      <c r="G15757" s="19">
        <v>0.125</v>
      </c>
      <c r="H15757">
        <v>3</v>
      </c>
      <c r="I15757" s="13" t="s">
        <v>89</v>
      </c>
      <c r="J15757">
        <v>1</v>
      </c>
      <c r="K15757" s="13" t="s">
        <v>191</v>
      </c>
      <c r="L15757">
        <v>6</v>
      </c>
      <c r="M15757">
        <v>1</v>
      </c>
      <c r="N15757" s="13" t="s">
        <v>212</v>
      </c>
      <c r="O15757" s="13" t="s">
        <v>195</v>
      </c>
      <c r="P15757">
        <v>23</v>
      </c>
      <c r="Q15757" s="13" t="s">
        <v>195</v>
      </c>
      <c r="R15757" s="13" t="s">
        <v>213</v>
      </c>
      <c r="S15757" s="13" t="s">
        <v>193</v>
      </c>
      <c r="T15757">
        <v>2</v>
      </c>
      <c r="U15757">
        <v>1</v>
      </c>
      <c r="V15757">
        <v>0</v>
      </c>
      <c r="W15757" s="13" t="s">
        <v>101</v>
      </c>
      <c r="X15757">
        <v>0.25</v>
      </c>
    </row>
    <row r="15758" spans="1:24" x14ac:dyDescent="0.3">
      <c r="A15758">
        <v>15756</v>
      </c>
      <c r="B15758" t="s">
        <v>217</v>
      </c>
      <c r="C15758" t="s">
        <v>218</v>
      </c>
      <c r="D15758">
        <v>22.418672000000001</v>
      </c>
      <c r="E15758">
        <v>88.419325999999998</v>
      </c>
      <c r="F15758" s="18">
        <v>45152</v>
      </c>
      <c r="G15758" s="19">
        <v>0.16666666666666699</v>
      </c>
      <c r="H15758">
        <v>4</v>
      </c>
      <c r="I15758" s="13" t="s">
        <v>204</v>
      </c>
      <c r="J15758">
        <v>0</v>
      </c>
      <c r="K15758" s="13" t="s">
        <v>92</v>
      </c>
      <c r="L15758">
        <v>1</v>
      </c>
      <c r="M15758">
        <v>0</v>
      </c>
      <c r="N15758" s="13" t="s">
        <v>192</v>
      </c>
      <c r="O15758" s="13" t="s">
        <v>97</v>
      </c>
      <c r="P15758">
        <v>40</v>
      </c>
      <c r="Q15758" s="13" t="s">
        <v>95</v>
      </c>
      <c r="R15758" s="13" t="s">
        <v>205</v>
      </c>
      <c r="S15758" s="13" t="s">
        <v>196</v>
      </c>
      <c r="T15758">
        <v>1</v>
      </c>
      <c r="U15758">
        <v>1</v>
      </c>
      <c r="V15758">
        <v>0</v>
      </c>
      <c r="W15758" s="13" t="s">
        <v>101</v>
      </c>
      <c r="X15758">
        <v>0.1</v>
      </c>
    </row>
    <row r="15759" spans="1:24" x14ac:dyDescent="0.3">
      <c r="A15759">
        <v>15757</v>
      </c>
      <c r="B15759" t="s">
        <v>190</v>
      </c>
      <c r="C15759" t="s">
        <v>80</v>
      </c>
      <c r="D15759">
        <v>19.28312</v>
      </c>
      <c r="E15759">
        <v>72.886083999999997</v>
      </c>
      <c r="F15759" s="18">
        <v>44678</v>
      </c>
      <c r="G15759" s="19">
        <v>0.95833333333333304</v>
      </c>
      <c r="H15759">
        <v>23</v>
      </c>
      <c r="I15759" s="13" t="s">
        <v>194</v>
      </c>
      <c r="J15759">
        <v>0</v>
      </c>
      <c r="K15759" s="13" t="s">
        <v>92</v>
      </c>
      <c r="L15759">
        <v>5</v>
      </c>
      <c r="M15759">
        <v>0</v>
      </c>
      <c r="N15759" s="13" t="s">
        <v>192</v>
      </c>
      <c r="O15759" s="13" t="s">
        <v>97</v>
      </c>
      <c r="P15759">
        <v>34</v>
      </c>
      <c r="Q15759" s="13" t="s">
        <v>97</v>
      </c>
      <c r="R15759" s="13" t="s">
        <v>199</v>
      </c>
      <c r="S15759" s="13" t="s">
        <v>193</v>
      </c>
      <c r="T15759">
        <v>2</v>
      </c>
      <c r="U15759">
        <v>0</v>
      </c>
      <c r="V15759">
        <v>0</v>
      </c>
      <c r="W15759" s="13" t="s">
        <v>101</v>
      </c>
      <c r="X15759">
        <v>0.3</v>
      </c>
    </row>
    <row r="15760" spans="1:24" x14ac:dyDescent="0.3">
      <c r="A15760">
        <v>15758</v>
      </c>
      <c r="B15760" t="s">
        <v>197</v>
      </c>
      <c r="C15760" t="s">
        <v>198</v>
      </c>
      <c r="D15760">
        <v>30.649992999999998</v>
      </c>
      <c r="E15760">
        <v>76.708055000000002</v>
      </c>
      <c r="F15760" s="18">
        <v>45643</v>
      </c>
      <c r="G15760" s="19">
        <v>0.75</v>
      </c>
      <c r="H15760">
        <v>18</v>
      </c>
      <c r="I15760" s="13" t="s">
        <v>215</v>
      </c>
      <c r="J15760">
        <v>0</v>
      </c>
      <c r="K15760" s="13" t="s">
        <v>191</v>
      </c>
      <c r="L15760">
        <v>1</v>
      </c>
      <c r="M15760">
        <v>0</v>
      </c>
      <c r="N15760" s="13" t="s">
        <v>94</v>
      </c>
      <c r="O15760" s="13" t="s">
        <v>95</v>
      </c>
      <c r="P15760">
        <v>18</v>
      </c>
      <c r="Q15760" s="13" t="s">
        <v>97</v>
      </c>
      <c r="R15760" s="13" t="s">
        <v>205</v>
      </c>
      <c r="S15760" s="13" t="s">
        <v>99</v>
      </c>
      <c r="T15760">
        <v>3</v>
      </c>
      <c r="U15760">
        <v>3</v>
      </c>
      <c r="V15760">
        <v>1</v>
      </c>
      <c r="W15760" s="13" t="s">
        <v>101</v>
      </c>
      <c r="X15760">
        <v>1</v>
      </c>
    </row>
    <row r="15761" spans="1:24" x14ac:dyDescent="0.3">
      <c r="A15761">
        <v>15759</v>
      </c>
      <c r="B15761" t="s">
        <v>206</v>
      </c>
      <c r="C15761" t="s">
        <v>207</v>
      </c>
      <c r="D15761">
        <v>12.864556</v>
      </c>
      <c r="E15761">
        <v>77.448408000000001</v>
      </c>
      <c r="F15761" s="18">
        <v>44750</v>
      </c>
      <c r="G15761" s="19">
        <v>0.41666666666666702</v>
      </c>
      <c r="H15761">
        <v>10</v>
      </c>
      <c r="I15761" s="13" t="s">
        <v>211</v>
      </c>
      <c r="J15761">
        <v>0</v>
      </c>
      <c r="K15761" s="13" t="s">
        <v>92</v>
      </c>
      <c r="L15761">
        <v>2</v>
      </c>
      <c r="M15761">
        <v>1</v>
      </c>
      <c r="N15761" s="13" t="s">
        <v>94</v>
      </c>
      <c r="O15761" s="13" t="s">
        <v>95</v>
      </c>
      <c r="P15761">
        <v>37</v>
      </c>
      <c r="Q15761" s="13" t="s">
        <v>95</v>
      </c>
      <c r="R15761" s="13" t="s">
        <v>208</v>
      </c>
      <c r="S15761" s="13" t="s">
        <v>193</v>
      </c>
      <c r="T15761">
        <v>1</v>
      </c>
      <c r="U15761">
        <v>1</v>
      </c>
      <c r="V15761">
        <v>1</v>
      </c>
      <c r="W15761" s="13" t="s">
        <v>101</v>
      </c>
      <c r="X15761">
        <v>0.6</v>
      </c>
    </row>
    <row r="15762" spans="1:24" x14ac:dyDescent="0.3">
      <c r="A15762">
        <v>15760</v>
      </c>
      <c r="B15762" t="s">
        <v>217</v>
      </c>
      <c r="C15762" t="s">
        <v>218</v>
      </c>
      <c r="D15762">
        <v>22.578142</v>
      </c>
      <c r="E15762">
        <v>88.277664999999999</v>
      </c>
      <c r="F15762" s="18">
        <v>44646</v>
      </c>
      <c r="G15762" s="19">
        <v>0.58333333333333304</v>
      </c>
      <c r="H15762">
        <v>14</v>
      </c>
      <c r="I15762" s="13" t="s">
        <v>219</v>
      </c>
      <c r="J15762">
        <v>1</v>
      </c>
      <c r="K15762" s="13" t="s">
        <v>92</v>
      </c>
      <c r="L15762">
        <v>5</v>
      </c>
      <c r="M15762">
        <v>1</v>
      </c>
      <c r="N15762" s="13" t="s">
        <v>94</v>
      </c>
      <c r="O15762" s="13" t="s">
        <v>95</v>
      </c>
      <c r="P15762">
        <v>29</v>
      </c>
      <c r="Q15762" s="13" t="s">
        <v>97</v>
      </c>
      <c r="R15762" s="13" t="s">
        <v>98</v>
      </c>
      <c r="S15762" s="13" t="s">
        <v>196</v>
      </c>
      <c r="T15762">
        <v>4</v>
      </c>
      <c r="U15762">
        <v>1</v>
      </c>
      <c r="V15762">
        <v>0</v>
      </c>
      <c r="W15762" s="13" t="s">
        <v>101</v>
      </c>
      <c r="X15762">
        <v>0.65</v>
      </c>
    </row>
    <row r="15763" spans="1:24" x14ac:dyDescent="0.3">
      <c r="A15763">
        <v>15761</v>
      </c>
      <c r="B15763" t="s">
        <v>203</v>
      </c>
      <c r="C15763" t="s">
        <v>203</v>
      </c>
      <c r="D15763">
        <v>28.736022999999999</v>
      </c>
      <c r="E15763">
        <v>77.001153000000002</v>
      </c>
      <c r="F15763" s="18">
        <v>44575</v>
      </c>
      <c r="G15763" s="19">
        <v>0.91666666666666696</v>
      </c>
      <c r="H15763">
        <v>22</v>
      </c>
      <c r="I15763" s="13" t="s">
        <v>211</v>
      </c>
      <c r="J15763">
        <v>0</v>
      </c>
      <c r="K15763" s="13" t="s">
        <v>92</v>
      </c>
      <c r="L15763">
        <v>3</v>
      </c>
      <c r="M15763">
        <v>1</v>
      </c>
      <c r="N15763" s="13" t="s">
        <v>192</v>
      </c>
      <c r="O15763" s="13" t="s">
        <v>97</v>
      </c>
      <c r="P15763">
        <v>38</v>
      </c>
      <c r="Q15763" s="13" t="s">
        <v>97</v>
      </c>
      <c r="R15763" s="13" t="s">
        <v>199</v>
      </c>
      <c r="S15763" s="13" t="s">
        <v>196</v>
      </c>
      <c r="T15763">
        <v>1</v>
      </c>
      <c r="U15763">
        <v>1</v>
      </c>
      <c r="V15763">
        <v>0</v>
      </c>
      <c r="W15763" s="13" t="s">
        <v>101</v>
      </c>
      <c r="X15763">
        <v>0.3</v>
      </c>
    </row>
    <row r="15764" spans="1:24" x14ac:dyDescent="0.3">
      <c r="A15764">
        <v>15762</v>
      </c>
      <c r="B15764" t="s">
        <v>197</v>
      </c>
      <c r="C15764" t="s">
        <v>198</v>
      </c>
      <c r="D15764">
        <v>30.630265999999999</v>
      </c>
      <c r="E15764">
        <v>76.781171999999998</v>
      </c>
      <c r="F15764" s="18">
        <v>44960</v>
      </c>
      <c r="G15764" s="19">
        <v>0.54166666666666696</v>
      </c>
      <c r="H15764">
        <v>13</v>
      </c>
      <c r="I15764" s="13" t="s">
        <v>211</v>
      </c>
      <c r="J15764">
        <v>0</v>
      </c>
      <c r="K15764" s="13" t="s">
        <v>92</v>
      </c>
      <c r="L15764">
        <v>5</v>
      </c>
      <c r="M15764">
        <v>1</v>
      </c>
      <c r="N15764" s="13" t="s">
        <v>94</v>
      </c>
      <c r="O15764" s="13" t="s">
        <v>95</v>
      </c>
      <c r="P15764">
        <v>16</v>
      </c>
      <c r="Q15764" s="13" t="s">
        <v>97</v>
      </c>
      <c r="R15764" s="13" t="s">
        <v>98</v>
      </c>
      <c r="S15764" s="13" t="s">
        <v>196</v>
      </c>
      <c r="T15764">
        <v>4</v>
      </c>
      <c r="U15764">
        <v>1</v>
      </c>
      <c r="V15764">
        <v>0</v>
      </c>
      <c r="W15764" s="13" t="s">
        <v>101</v>
      </c>
      <c r="X15764">
        <v>0.65</v>
      </c>
    </row>
    <row r="15765" spans="1:24" x14ac:dyDescent="0.3">
      <c r="A15765">
        <v>15763</v>
      </c>
      <c r="B15765" t="s">
        <v>203</v>
      </c>
      <c r="C15765" t="s">
        <v>203</v>
      </c>
      <c r="D15765">
        <v>28.485904000000001</v>
      </c>
      <c r="E15765">
        <v>77.13964</v>
      </c>
      <c r="F15765" s="18">
        <v>45707</v>
      </c>
      <c r="G15765" s="19">
        <v>0.58333333333333304</v>
      </c>
      <c r="H15765">
        <v>14</v>
      </c>
      <c r="I15765" s="13" t="s">
        <v>194</v>
      </c>
      <c r="J15765">
        <v>0</v>
      </c>
      <c r="K15765" s="13" t="s">
        <v>214</v>
      </c>
      <c r="L15765">
        <v>4</v>
      </c>
      <c r="M15765">
        <v>0</v>
      </c>
      <c r="N15765" s="13" t="s">
        <v>212</v>
      </c>
      <c r="O15765" s="13" t="s">
        <v>195</v>
      </c>
      <c r="P15765">
        <v>30</v>
      </c>
      <c r="Q15765" s="13" t="s">
        <v>195</v>
      </c>
      <c r="R15765" s="13" t="s">
        <v>208</v>
      </c>
      <c r="S15765" s="13" t="s">
        <v>99</v>
      </c>
      <c r="T15765">
        <v>2</v>
      </c>
      <c r="U15765">
        <v>2</v>
      </c>
      <c r="V15765">
        <v>0</v>
      </c>
      <c r="W15765" s="13" t="s">
        <v>101</v>
      </c>
      <c r="X15765">
        <v>0.45</v>
      </c>
    </row>
    <row r="15766" spans="1:24" x14ac:dyDescent="0.3">
      <c r="A15766">
        <v>15764</v>
      </c>
      <c r="B15766" t="s">
        <v>217</v>
      </c>
      <c r="C15766" t="s">
        <v>218</v>
      </c>
      <c r="D15766">
        <v>22.437176000000001</v>
      </c>
      <c r="E15766">
        <v>88.329018000000005</v>
      </c>
      <c r="F15766" s="18">
        <v>44772</v>
      </c>
      <c r="G15766" s="19">
        <v>0.75</v>
      </c>
      <c r="H15766">
        <v>18</v>
      </c>
      <c r="I15766" s="13" t="s">
        <v>219</v>
      </c>
      <c r="J15766">
        <v>1</v>
      </c>
      <c r="K15766" s="13" t="s">
        <v>92</v>
      </c>
      <c r="L15766">
        <v>3</v>
      </c>
      <c r="M15766">
        <v>1</v>
      </c>
      <c r="N15766" s="13" t="s">
        <v>212</v>
      </c>
      <c r="O15766" s="13" t="s">
        <v>95</v>
      </c>
      <c r="P15766">
        <v>33</v>
      </c>
      <c r="Q15766" s="13" t="s">
        <v>97</v>
      </c>
      <c r="R15766" s="13" t="s">
        <v>208</v>
      </c>
      <c r="S15766" s="13" t="s">
        <v>196</v>
      </c>
      <c r="T15766">
        <v>5</v>
      </c>
      <c r="U15766">
        <v>5</v>
      </c>
      <c r="V15766">
        <v>1</v>
      </c>
      <c r="W15766" s="13" t="s">
        <v>101</v>
      </c>
      <c r="X15766">
        <v>0.8</v>
      </c>
    </row>
    <row r="15767" spans="1:24" x14ac:dyDescent="0.3">
      <c r="A15767">
        <v>15765</v>
      </c>
      <c r="B15767" t="s">
        <v>79</v>
      </c>
      <c r="C15767" t="s">
        <v>80</v>
      </c>
      <c r="D15767">
        <v>18.672322999999999</v>
      </c>
      <c r="E15767">
        <v>73.986412999999999</v>
      </c>
      <c r="F15767" s="18">
        <v>45685</v>
      </c>
      <c r="G15767" s="19">
        <v>0.70833333333333304</v>
      </c>
      <c r="H15767">
        <v>17</v>
      </c>
      <c r="I15767" s="13" t="s">
        <v>215</v>
      </c>
      <c r="J15767">
        <v>0</v>
      </c>
      <c r="K15767" s="13" t="s">
        <v>214</v>
      </c>
      <c r="L15767">
        <v>6</v>
      </c>
      <c r="M15767">
        <v>0</v>
      </c>
      <c r="N15767" s="13" t="s">
        <v>94</v>
      </c>
      <c r="O15767" s="13" t="s">
        <v>95</v>
      </c>
      <c r="P15767">
        <v>19</v>
      </c>
      <c r="Q15767" s="13" t="s">
        <v>97</v>
      </c>
      <c r="R15767" s="13" t="s">
        <v>208</v>
      </c>
      <c r="S15767" s="13" t="s">
        <v>196</v>
      </c>
      <c r="T15767">
        <v>3</v>
      </c>
      <c r="U15767">
        <v>3</v>
      </c>
      <c r="V15767">
        <v>1</v>
      </c>
      <c r="W15767" s="13" t="s">
        <v>101</v>
      </c>
      <c r="X15767">
        <v>0.8</v>
      </c>
    </row>
    <row r="15768" spans="1:24" x14ac:dyDescent="0.3">
      <c r="A15768">
        <v>15766</v>
      </c>
      <c r="B15768" t="s">
        <v>209</v>
      </c>
      <c r="C15768" t="s">
        <v>210</v>
      </c>
      <c r="D15768">
        <v>17.264137999999999</v>
      </c>
      <c r="E15768">
        <v>78.405540999999999</v>
      </c>
      <c r="F15768" s="18">
        <v>45256</v>
      </c>
      <c r="G15768" s="19">
        <v>0.625</v>
      </c>
      <c r="H15768">
        <v>15</v>
      </c>
      <c r="I15768" s="13" t="s">
        <v>89</v>
      </c>
      <c r="J15768">
        <v>1</v>
      </c>
      <c r="K15768" s="13" t="s">
        <v>191</v>
      </c>
      <c r="L15768">
        <v>2</v>
      </c>
      <c r="M15768">
        <v>0</v>
      </c>
      <c r="N15768" s="13" t="s">
        <v>212</v>
      </c>
      <c r="O15768" s="13" t="s">
        <v>195</v>
      </c>
      <c r="P15768">
        <v>36</v>
      </c>
      <c r="Q15768" s="13" t="s">
        <v>95</v>
      </c>
      <c r="R15768" s="13" t="s">
        <v>213</v>
      </c>
      <c r="S15768" s="13" t="s">
        <v>99</v>
      </c>
      <c r="T15768">
        <v>4</v>
      </c>
      <c r="U15768">
        <v>4</v>
      </c>
      <c r="V15768">
        <v>0</v>
      </c>
      <c r="W15768" s="13" t="s">
        <v>101</v>
      </c>
      <c r="X15768">
        <v>0.45</v>
      </c>
    </row>
    <row r="15769" spans="1:24" x14ac:dyDescent="0.3">
      <c r="A15769">
        <v>15767</v>
      </c>
      <c r="B15769" t="s">
        <v>217</v>
      </c>
      <c r="C15769" t="s">
        <v>218</v>
      </c>
      <c r="D15769">
        <v>22.412364</v>
      </c>
      <c r="E15769">
        <v>88.469864000000001</v>
      </c>
      <c r="F15769" s="18">
        <v>45085</v>
      </c>
      <c r="G15769" s="19">
        <v>0.45833333333333298</v>
      </c>
      <c r="H15769">
        <v>11</v>
      </c>
      <c r="I15769" s="13" t="s">
        <v>202</v>
      </c>
      <c r="J15769">
        <v>0</v>
      </c>
      <c r="K15769" s="13" t="s">
        <v>214</v>
      </c>
      <c r="L15769">
        <v>6</v>
      </c>
      <c r="M15769">
        <v>0</v>
      </c>
      <c r="N15769" s="13" t="s">
        <v>94</v>
      </c>
      <c r="O15769" s="13" t="s">
        <v>95</v>
      </c>
      <c r="P15769">
        <v>36</v>
      </c>
      <c r="Q15769" s="13" t="s">
        <v>195</v>
      </c>
      <c r="R15769" s="13" t="s">
        <v>205</v>
      </c>
      <c r="S15769" s="13" t="s">
        <v>196</v>
      </c>
      <c r="T15769">
        <v>1</v>
      </c>
      <c r="U15769">
        <v>1</v>
      </c>
      <c r="V15769">
        <v>0</v>
      </c>
      <c r="W15769" s="13" t="s">
        <v>101</v>
      </c>
      <c r="X15769">
        <v>0.45</v>
      </c>
    </row>
    <row r="15770" spans="1:24" x14ac:dyDescent="0.3">
      <c r="A15770">
        <v>15768</v>
      </c>
      <c r="B15770" t="s">
        <v>217</v>
      </c>
      <c r="C15770" t="s">
        <v>218</v>
      </c>
      <c r="D15770">
        <v>22.603349999999999</v>
      </c>
      <c r="E15770">
        <v>88.334245999999993</v>
      </c>
      <c r="F15770" s="18">
        <v>45540</v>
      </c>
      <c r="G15770" s="19">
        <v>0.16666666666666699</v>
      </c>
      <c r="H15770">
        <v>4</v>
      </c>
      <c r="I15770" s="13" t="s">
        <v>202</v>
      </c>
      <c r="J15770">
        <v>0</v>
      </c>
      <c r="K15770" s="13" t="s">
        <v>92</v>
      </c>
      <c r="L15770">
        <v>3</v>
      </c>
      <c r="M15770">
        <v>0</v>
      </c>
      <c r="N15770" s="13" t="s">
        <v>192</v>
      </c>
      <c r="O15770" s="13" t="s">
        <v>97</v>
      </c>
      <c r="P15770">
        <v>36</v>
      </c>
      <c r="Q15770" s="13" t="s">
        <v>195</v>
      </c>
      <c r="R15770" s="13" t="s">
        <v>199</v>
      </c>
      <c r="S15770" s="13" t="s">
        <v>196</v>
      </c>
      <c r="T15770">
        <v>1</v>
      </c>
      <c r="U15770">
        <v>0</v>
      </c>
      <c r="V15770">
        <v>0</v>
      </c>
      <c r="W15770" s="13" t="s">
        <v>101</v>
      </c>
      <c r="X15770">
        <v>0.1</v>
      </c>
    </row>
    <row r="15771" spans="1:24" x14ac:dyDescent="0.3">
      <c r="A15771">
        <v>15769</v>
      </c>
      <c r="B15771" t="s">
        <v>209</v>
      </c>
      <c r="C15771" t="s">
        <v>210</v>
      </c>
      <c r="D15771">
        <v>17.407139000000001</v>
      </c>
      <c r="E15771">
        <v>78.574134000000001</v>
      </c>
      <c r="F15771" s="18">
        <v>45016</v>
      </c>
      <c r="G15771" s="19">
        <v>0.54166666666666696</v>
      </c>
      <c r="H15771">
        <v>13</v>
      </c>
      <c r="I15771" s="13" t="s">
        <v>211</v>
      </c>
      <c r="J15771">
        <v>0</v>
      </c>
      <c r="K15771" s="13" t="s">
        <v>214</v>
      </c>
      <c r="L15771">
        <v>5</v>
      </c>
      <c r="M15771">
        <v>0</v>
      </c>
      <c r="N15771" s="13" t="s">
        <v>192</v>
      </c>
      <c r="O15771" s="13" t="s">
        <v>97</v>
      </c>
      <c r="P15771">
        <v>29</v>
      </c>
      <c r="Q15771" s="13" t="s">
        <v>195</v>
      </c>
      <c r="R15771" s="13" t="s">
        <v>205</v>
      </c>
      <c r="S15771" s="13" t="s">
        <v>193</v>
      </c>
      <c r="T15771">
        <v>5</v>
      </c>
      <c r="U15771">
        <v>0</v>
      </c>
      <c r="V15771">
        <v>0</v>
      </c>
      <c r="W15771" s="13" t="s">
        <v>101</v>
      </c>
      <c r="X15771">
        <v>0.1</v>
      </c>
    </row>
    <row r="15772" spans="1:24" x14ac:dyDescent="0.3">
      <c r="A15772">
        <v>15770</v>
      </c>
      <c r="B15772" t="s">
        <v>206</v>
      </c>
      <c r="C15772" t="s">
        <v>207</v>
      </c>
      <c r="D15772">
        <v>12.931253</v>
      </c>
      <c r="E15772">
        <v>77.427880999999999</v>
      </c>
      <c r="F15772" s="18">
        <v>45530</v>
      </c>
      <c r="G15772" s="19">
        <v>0.83333333333333304</v>
      </c>
      <c r="H15772">
        <v>20</v>
      </c>
      <c r="I15772" s="13" t="s">
        <v>204</v>
      </c>
      <c r="J15772">
        <v>0</v>
      </c>
      <c r="K15772" s="13" t="s">
        <v>214</v>
      </c>
      <c r="L15772">
        <v>2</v>
      </c>
      <c r="M15772">
        <v>1</v>
      </c>
      <c r="N15772" s="13" t="s">
        <v>212</v>
      </c>
      <c r="O15772" s="13" t="s">
        <v>95</v>
      </c>
      <c r="P15772">
        <v>32</v>
      </c>
      <c r="Q15772" s="13" t="s">
        <v>97</v>
      </c>
      <c r="R15772" s="13" t="s">
        <v>208</v>
      </c>
      <c r="S15772" s="13" t="s">
        <v>193</v>
      </c>
      <c r="T15772">
        <v>4</v>
      </c>
      <c r="U15772">
        <v>4</v>
      </c>
      <c r="V15772">
        <v>0</v>
      </c>
      <c r="W15772" s="13" t="s">
        <v>101</v>
      </c>
      <c r="X15772">
        <v>0.65</v>
      </c>
    </row>
    <row r="15773" spans="1:24" x14ac:dyDescent="0.3">
      <c r="A15773">
        <v>15771</v>
      </c>
      <c r="B15773" t="s">
        <v>197</v>
      </c>
      <c r="C15773" t="s">
        <v>198</v>
      </c>
      <c r="D15773">
        <v>30.631785000000001</v>
      </c>
      <c r="E15773">
        <v>76.714809000000002</v>
      </c>
      <c r="F15773" s="18">
        <v>44990</v>
      </c>
      <c r="G15773" s="19">
        <v>0.20833333333333301</v>
      </c>
      <c r="H15773">
        <v>5</v>
      </c>
      <c r="I15773" s="13" t="s">
        <v>89</v>
      </c>
      <c r="J15773">
        <v>1</v>
      </c>
      <c r="K15773" s="13" t="s">
        <v>214</v>
      </c>
      <c r="L15773">
        <v>6</v>
      </c>
      <c r="M15773">
        <v>0</v>
      </c>
      <c r="N15773" s="13" t="s">
        <v>192</v>
      </c>
      <c r="O15773" s="13" t="s">
        <v>97</v>
      </c>
      <c r="P15773">
        <v>21</v>
      </c>
      <c r="Q15773" s="13" t="s">
        <v>97</v>
      </c>
      <c r="R15773" s="13" t="s">
        <v>199</v>
      </c>
      <c r="S15773" s="13" t="s">
        <v>99</v>
      </c>
      <c r="T15773">
        <v>3</v>
      </c>
      <c r="U15773">
        <v>3</v>
      </c>
      <c r="V15773">
        <v>0</v>
      </c>
      <c r="W15773" s="13" t="s">
        <v>101</v>
      </c>
      <c r="X15773">
        <v>0.5</v>
      </c>
    </row>
    <row r="15774" spans="1:24" x14ac:dyDescent="0.3">
      <c r="A15774">
        <v>15772</v>
      </c>
      <c r="B15774" t="s">
        <v>206</v>
      </c>
      <c r="C15774" t="s">
        <v>207</v>
      </c>
      <c r="D15774">
        <v>12.949317000000001</v>
      </c>
      <c r="E15774">
        <v>77.423045000000002</v>
      </c>
      <c r="F15774" s="18">
        <v>45520</v>
      </c>
      <c r="G15774" s="19">
        <v>0.75</v>
      </c>
      <c r="H15774">
        <v>18</v>
      </c>
      <c r="I15774" s="13" t="s">
        <v>211</v>
      </c>
      <c r="J15774">
        <v>0</v>
      </c>
      <c r="K15774" s="13" t="s">
        <v>191</v>
      </c>
      <c r="L15774">
        <v>4</v>
      </c>
      <c r="M15774">
        <v>1</v>
      </c>
      <c r="N15774" s="13" t="s">
        <v>212</v>
      </c>
      <c r="O15774" s="13" t="s">
        <v>95</v>
      </c>
      <c r="P15774">
        <v>17</v>
      </c>
      <c r="Q15774" s="13" t="s">
        <v>97</v>
      </c>
      <c r="R15774" s="13" t="s">
        <v>205</v>
      </c>
      <c r="S15774" s="13" t="s">
        <v>196</v>
      </c>
      <c r="T15774">
        <v>1</v>
      </c>
      <c r="U15774">
        <v>0</v>
      </c>
      <c r="V15774">
        <v>1</v>
      </c>
      <c r="W15774" s="13" t="s">
        <v>101</v>
      </c>
      <c r="X15774">
        <v>0.8</v>
      </c>
    </row>
    <row r="15775" spans="1:24" x14ac:dyDescent="0.3">
      <c r="A15775">
        <v>15773</v>
      </c>
      <c r="B15775" t="s">
        <v>197</v>
      </c>
      <c r="C15775" t="s">
        <v>198</v>
      </c>
      <c r="D15775">
        <v>30.786166000000001</v>
      </c>
      <c r="E15775">
        <v>76.861283</v>
      </c>
      <c r="F15775" s="18">
        <v>44638</v>
      </c>
      <c r="G15775" s="19">
        <v>0.45833333333333298</v>
      </c>
      <c r="H15775">
        <v>11</v>
      </c>
      <c r="I15775" s="13" t="s">
        <v>211</v>
      </c>
      <c r="J15775">
        <v>0</v>
      </c>
      <c r="K15775" s="13" t="s">
        <v>214</v>
      </c>
      <c r="L15775">
        <v>6</v>
      </c>
      <c r="M15775">
        <v>0</v>
      </c>
      <c r="N15775" s="13" t="s">
        <v>94</v>
      </c>
      <c r="O15775" s="13" t="s">
        <v>95</v>
      </c>
      <c r="P15775">
        <v>17</v>
      </c>
      <c r="Q15775" s="13" t="s">
        <v>195</v>
      </c>
      <c r="R15775" s="13" t="s">
        <v>199</v>
      </c>
      <c r="S15775" s="13" t="s">
        <v>196</v>
      </c>
      <c r="T15775">
        <v>1</v>
      </c>
      <c r="U15775">
        <v>0</v>
      </c>
      <c r="V15775">
        <v>0</v>
      </c>
      <c r="W15775" s="13" t="s">
        <v>101</v>
      </c>
      <c r="X15775">
        <v>0.45</v>
      </c>
    </row>
    <row r="15776" spans="1:24" x14ac:dyDescent="0.3">
      <c r="A15776">
        <v>15774</v>
      </c>
      <c r="B15776" t="s">
        <v>209</v>
      </c>
      <c r="C15776" t="s">
        <v>210</v>
      </c>
      <c r="D15776">
        <v>17.291240999999999</v>
      </c>
      <c r="E15776">
        <v>78.331289999999996</v>
      </c>
      <c r="F15776" s="18">
        <v>45245</v>
      </c>
      <c r="G15776" s="19">
        <v>0.125</v>
      </c>
      <c r="H15776">
        <v>3</v>
      </c>
      <c r="I15776" s="13" t="s">
        <v>194</v>
      </c>
      <c r="J15776">
        <v>0</v>
      </c>
      <c r="K15776" s="13" t="s">
        <v>214</v>
      </c>
      <c r="L15776">
        <v>5</v>
      </c>
      <c r="M15776">
        <v>1</v>
      </c>
      <c r="N15776" s="13" t="s">
        <v>192</v>
      </c>
      <c r="O15776" s="13" t="s">
        <v>97</v>
      </c>
      <c r="P15776">
        <v>26</v>
      </c>
      <c r="Q15776" s="13" t="s">
        <v>97</v>
      </c>
      <c r="R15776" s="13" t="s">
        <v>98</v>
      </c>
      <c r="S15776" s="13" t="s">
        <v>99</v>
      </c>
      <c r="T15776">
        <v>5</v>
      </c>
      <c r="U15776">
        <v>5</v>
      </c>
      <c r="V15776">
        <v>0</v>
      </c>
      <c r="W15776" s="13" t="s">
        <v>101</v>
      </c>
      <c r="X15776">
        <v>0.5</v>
      </c>
    </row>
    <row r="15777" spans="1:24" x14ac:dyDescent="0.3">
      <c r="A15777">
        <v>15775</v>
      </c>
      <c r="B15777" t="s">
        <v>206</v>
      </c>
      <c r="C15777" t="s">
        <v>207</v>
      </c>
      <c r="D15777">
        <v>13.012276</v>
      </c>
      <c r="E15777">
        <v>77.656942000000001</v>
      </c>
      <c r="F15777" s="18">
        <v>44975</v>
      </c>
      <c r="G15777" s="19">
        <v>4.1666666666666699E-2</v>
      </c>
      <c r="H15777">
        <v>1</v>
      </c>
      <c r="I15777" s="13" t="s">
        <v>219</v>
      </c>
      <c r="J15777">
        <v>1</v>
      </c>
      <c r="K15777" s="13" t="s">
        <v>191</v>
      </c>
      <c r="L15777">
        <v>2</v>
      </c>
      <c r="M15777">
        <v>1</v>
      </c>
      <c r="N15777" s="13" t="s">
        <v>94</v>
      </c>
      <c r="O15777" s="13" t="s">
        <v>95</v>
      </c>
      <c r="P15777">
        <v>26</v>
      </c>
      <c r="Q15777" s="13" t="s">
        <v>95</v>
      </c>
      <c r="R15777" s="13" t="s">
        <v>208</v>
      </c>
      <c r="S15777" s="13" t="s">
        <v>196</v>
      </c>
      <c r="T15777">
        <v>3</v>
      </c>
      <c r="U15777">
        <v>2</v>
      </c>
      <c r="V15777">
        <v>0</v>
      </c>
      <c r="W15777" s="13" t="s">
        <v>101</v>
      </c>
      <c r="X15777">
        <v>0.45</v>
      </c>
    </row>
    <row r="15778" spans="1:24" x14ac:dyDescent="0.3">
      <c r="A15778">
        <v>15776</v>
      </c>
      <c r="B15778" t="s">
        <v>203</v>
      </c>
      <c r="C15778" t="s">
        <v>203</v>
      </c>
      <c r="D15778">
        <v>28.841197000000001</v>
      </c>
      <c r="E15778">
        <v>76.940892000000005</v>
      </c>
      <c r="F15778" s="18">
        <v>45028</v>
      </c>
      <c r="G15778" s="19">
        <v>0.79166666666666696</v>
      </c>
      <c r="H15778">
        <v>19</v>
      </c>
      <c r="I15778" s="13" t="s">
        <v>194</v>
      </c>
      <c r="J15778">
        <v>0</v>
      </c>
      <c r="K15778" s="13" t="s">
        <v>191</v>
      </c>
      <c r="L15778">
        <v>6</v>
      </c>
      <c r="M15778">
        <v>1</v>
      </c>
      <c r="N15778" s="13" t="s">
        <v>94</v>
      </c>
      <c r="O15778" s="13" t="s">
        <v>95</v>
      </c>
      <c r="P15778">
        <v>16</v>
      </c>
      <c r="Q15778" s="13" t="s">
        <v>195</v>
      </c>
      <c r="R15778" s="13" t="s">
        <v>213</v>
      </c>
      <c r="S15778" s="13" t="s">
        <v>196</v>
      </c>
      <c r="T15778">
        <v>3</v>
      </c>
      <c r="U15778">
        <v>1</v>
      </c>
      <c r="V15778">
        <v>1</v>
      </c>
      <c r="W15778" s="13" t="s">
        <v>101</v>
      </c>
      <c r="X15778">
        <v>0.6</v>
      </c>
    </row>
    <row r="15779" spans="1:24" x14ac:dyDescent="0.3">
      <c r="A15779">
        <v>15777</v>
      </c>
      <c r="B15779" t="s">
        <v>79</v>
      </c>
      <c r="C15779" t="s">
        <v>80</v>
      </c>
      <c r="D15779">
        <v>18.523340999999999</v>
      </c>
      <c r="E15779">
        <v>73.885289999999998</v>
      </c>
      <c r="F15779" s="18">
        <v>45456</v>
      </c>
      <c r="G15779" s="19">
        <v>0.66666666666666696</v>
      </c>
      <c r="H15779">
        <v>16</v>
      </c>
      <c r="I15779" s="13" t="s">
        <v>202</v>
      </c>
      <c r="J15779">
        <v>0</v>
      </c>
      <c r="K15779" s="13" t="s">
        <v>191</v>
      </c>
      <c r="L15779">
        <v>4</v>
      </c>
      <c r="M15779">
        <v>0</v>
      </c>
      <c r="N15779" s="13" t="s">
        <v>192</v>
      </c>
      <c r="O15779" s="13" t="s">
        <v>97</v>
      </c>
      <c r="P15779">
        <v>35</v>
      </c>
      <c r="Q15779" s="13" t="s">
        <v>195</v>
      </c>
      <c r="R15779" s="13" t="s">
        <v>205</v>
      </c>
      <c r="S15779" s="13" t="s">
        <v>196</v>
      </c>
      <c r="T15779">
        <v>4</v>
      </c>
      <c r="U15779">
        <v>1</v>
      </c>
      <c r="V15779">
        <v>0</v>
      </c>
      <c r="W15779" s="13" t="s">
        <v>101</v>
      </c>
      <c r="X15779">
        <v>0.1</v>
      </c>
    </row>
    <row r="15780" spans="1:24" x14ac:dyDescent="0.3">
      <c r="A15780">
        <v>15778</v>
      </c>
      <c r="B15780" t="s">
        <v>203</v>
      </c>
      <c r="C15780" t="s">
        <v>203</v>
      </c>
      <c r="D15780">
        <v>28.575737</v>
      </c>
      <c r="E15780">
        <v>76.929203999999999</v>
      </c>
      <c r="F15780" s="18">
        <v>44781</v>
      </c>
      <c r="G15780" s="19">
        <v>0.66666666666666696</v>
      </c>
      <c r="H15780">
        <v>16</v>
      </c>
      <c r="I15780" s="13" t="s">
        <v>204</v>
      </c>
      <c r="J15780">
        <v>0</v>
      </c>
      <c r="K15780" s="13" t="s">
        <v>214</v>
      </c>
      <c r="L15780">
        <v>1</v>
      </c>
      <c r="M15780">
        <v>1</v>
      </c>
      <c r="N15780" s="13" t="s">
        <v>192</v>
      </c>
      <c r="O15780" s="13" t="s">
        <v>97</v>
      </c>
      <c r="P15780">
        <v>35</v>
      </c>
      <c r="Q15780" s="13" t="s">
        <v>195</v>
      </c>
      <c r="R15780" s="13" t="s">
        <v>213</v>
      </c>
      <c r="S15780" s="13" t="s">
        <v>196</v>
      </c>
      <c r="T15780">
        <v>1</v>
      </c>
      <c r="U15780">
        <v>0</v>
      </c>
      <c r="V15780">
        <v>0</v>
      </c>
      <c r="W15780" s="13" t="s">
        <v>101</v>
      </c>
      <c r="X15780">
        <v>0.1</v>
      </c>
    </row>
    <row r="15781" spans="1:24" x14ac:dyDescent="0.3">
      <c r="A15781">
        <v>15779</v>
      </c>
      <c r="B15781" t="s">
        <v>190</v>
      </c>
      <c r="C15781" t="s">
        <v>80</v>
      </c>
      <c r="D15781">
        <v>18.858989000000001</v>
      </c>
      <c r="E15781">
        <v>72.746108000000007</v>
      </c>
      <c r="F15781" s="18">
        <v>45750</v>
      </c>
      <c r="G15781" s="19">
        <v>0.29166666666666702</v>
      </c>
      <c r="H15781">
        <v>7</v>
      </c>
      <c r="I15781" s="13" t="s">
        <v>202</v>
      </c>
      <c r="J15781">
        <v>0</v>
      </c>
      <c r="K15781" s="13" t="s">
        <v>214</v>
      </c>
      <c r="L15781">
        <v>4</v>
      </c>
      <c r="M15781">
        <v>1</v>
      </c>
      <c r="N15781" s="13" t="s">
        <v>94</v>
      </c>
      <c r="O15781" s="13" t="s">
        <v>95</v>
      </c>
      <c r="P15781">
        <v>35</v>
      </c>
      <c r="Q15781" s="13" t="s">
        <v>97</v>
      </c>
      <c r="R15781" s="13" t="s">
        <v>205</v>
      </c>
      <c r="S15781" s="13" t="s">
        <v>99</v>
      </c>
      <c r="T15781">
        <v>1</v>
      </c>
      <c r="U15781">
        <v>1</v>
      </c>
      <c r="V15781">
        <v>0</v>
      </c>
      <c r="W15781" s="13" t="s">
        <v>101</v>
      </c>
      <c r="X15781">
        <v>0.85</v>
      </c>
    </row>
    <row r="15782" spans="1:24" x14ac:dyDescent="0.3">
      <c r="A15782">
        <v>15780</v>
      </c>
      <c r="B15782" t="s">
        <v>197</v>
      </c>
      <c r="C15782" t="s">
        <v>198</v>
      </c>
      <c r="D15782">
        <v>30.735621999999999</v>
      </c>
      <c r="E15782">
        <v>76.735546999999997</v>
      </c>
      <c r="F15782" s="18">
        <v>44660</v>
      </c>
      <c r="G15782" s="19">
        <v>8.3333333333333301E-2</v>
      </c>
      <c r="H15782">
        <v>2</v>
      </c>
      <c r="I15782" s="13" t="s">
        <v>219</v>
      </c>
      <c r="J15782">
        <v>1</v>
      </c>
      <c r="K15782" s="13" t="s">
        <v>191</v>
      </c>
      <c r="L15782">
        <v>1</v>
      </c>
      <c r="M15782">
        <v>1</v>
      </c>
      <c r="N15782" s="13" t="s">
        <v>212</v>
      </c>
      <c r="O15782" s="13" t="s">
        <v>195</v>
      </c>
      <c r="P15782">
        <v>20</v>
      </c>
      <c r="Q15782" s="13" t="s">
        <v>95</v>
      </c>
      <c r="R15782" s="13" t="s">
        <v>98</v>
      </c>
      <c r="S15782" s="13" t="s">
        <v>193</v>
      </c>
      <c r="T15782">
        <v>4</v>
      </c>
      <c r="U15782">
        <v>4</v>
      </c>
      <c r="V15782">
        <v>0</v>
      </c>
      <c r="W15782" s="13" t="s">
        <v>101</v>
      </c>
      <c r="X15782">
        <v>0.25</v>
      </c>
    </row>
    <row r="15783" spans="1:24" x14ac:dyDescent="0.3">
      <c r="A15783">
        <v>15781</v>
      </c>
      <c r="B15783" t="s">
        <v>217</v>
      </c>
      <c r="C15783" t="s">
        <v>218</v>
      </c>
      <c r="D15783">
        <v>22.513556999999999</v>
      </c>
      <c r="E15783">
        <v>88.247384999999994</v>
      </c>
      <c r="F15783" s="18">
        <v>45073</v>
      </c>
      <c r="G15783" s="19">
        <v>0.83333333333333304</v>
      </c>
      <c r="H15783">
        <v>20</v>
      </c>
      <c r="I15783" s="13" t="s">
        <v>219</v>
      </c>
      <c r="J15783">
        <v>1</v>
      </c>
      <c r="K15783" s="13" t="s">
        <v>191</v>
      </c>
      <c r="L15783">
        <v>6</v>
      </c>
      <c r="M15783">
        <v>0</v>
      </c>
      <c r="N15783" s="13" t="s">
        <v>212</v>
      </c>
      <c r="O15783" s="13" t="s">
        <v>95</v>
      </c>
      <c r="P15783">
        <v>25</v>
      </c>
      <c r="Q15783" s="13" t="s">
        <v>97</v>
      </c>
      <c r="R15783" s="13" t="s">
        <v>199</v>
      </c>
      <c r="S15783" s="13" t="s">
        <v>196</v>
      </c>
      <c r="T15783">
        <v>1</v>
      </c>
      <c r="U15783">
        <v>1</v>
      </c>
      <c r="V15783">
        <v>0</v>
      </c>
      <c r="W15783" s="13" t="s">
        <v>101</v>
      </c>
      <c r="X15783">
        <v>0.65</v>
      </c>
    </row>
    <row r="15784" spans="1:24" x14ac:dyDescent="0.3">
      <c r="A15784">
        <v>15782</v>
      </c>
      <c r="B15784" t="s">
        <v>190</v>
      </c>
      <c r="C15784" t="s">
        <v>80</v>
      </c>
      <c r="D15784">
        <v>18.995287999999999</v>
      </c>
      <c r="E15784">
        <v>72.777826000000005</v>
      </c>
      <c r="F15784" s="18">
        <v>44895</v>
      </c>
      <c r="G15784" s="19">
        <v>0.33333333333333298</v>
      </c>
      <c r="H15784">
        <v>8</v>
      </c>
      <c r="I15784" s="13" t="s">
        <v>194</v>
      </c>
      <c r="J15784">
        <v>0</v>
      </c>
      <c r="K15784" s="13" t="s">
        <v>92</v>
      </c>
      <c r="L15784">
        <v>6</v>
      </c>
      <c r="M15784">
        <v>0</v>
      </c>
      <c r="N15784" s="13" t="s">
        <v>192</v>
      </c>
      <c r="O15784" s="13" t="s">
        <v>97</v>
      </c>
      <c r="P15784">
        <v>21</v>
      </c>
      <c r="Q15784" s="13" t="s">
        <v>195</v>
      </c>
      <c r="R15784" s="13" t="s">
        <v>213</v>
      </c>
      <c r="S15784" s="13" t="s">
        <v>193</v>
      </c>
      <c r="T15784">
        <v>1</v>
      </c>
      <c r="U15784">
        <v>1</v>
      </c>
      <c r="V15784">
        <v>1</v>
      </c>
      <c r="W15784" s="13" t="s">
        <v>101</v>
      </c>
      <c r="X15784">
        <v>0.25</v>
      </c>
    </row>
    <row r="15785" spans="1:24" x14ac:dyDescent="0.3">
      <c r="A15785">
        <v>15783</v>
      </c>
      <c r="B15785" t="s">
        <v>200</v>
      </c>
      <c r="C15785" t="s">
        <v>201</v>
      </c>
      <c r="D15785">
        <v>12.99929</v>
      </c>
      <c r="E15785">
        <v>80.230671999999998</v>
      </c>
      <c r="F15785" s="18">
        <v>45250</v>
      </c>
      <c r="G15785" s="19">
        <v>0</v>
      </c>
      <c r="H15785">
        <v>0</v>
      </c>
      <c r="I15785" s="13" t="s">
        <v>204</v>
      </c>
      <c r="J15785">
        <v>0</v>
      </c>
      <c r="K15785" s="13" t="s">
        <v>214</v>
      </c>
      <c r="L15785">
        <v>1</v>
      </c>
      <c r="M15785">
        <v>1</v>
      </c>
      <c r="N15785" s="13" t="s">
        <v>94</v>
      </c>
      <c r="O15785" s="13" t="s">
        <v>95</v>
      </c>
      <c r="P15785">
        <v>35</v>
      </c>
      <c r="Q15785" s="13" t="s">
        <v>95</v>
      </c>
      <c r="R15785" s="13" t="s">
        <v>208</v>
      </c>
      <c r="S15785" s="13" t="s">
        <v>196</v>
      </c>
      <c r="T15785">
        <v>5</v>
      </c>
      <c r="U15785">
        <v>0</v>
      </c>
      <c r="V15785">
        <v>0</v>
      </c>
      <c r="W15785" s="13" t="s">
        <v>101</v>
      </c>
      <c r="X15785">
        <v>0.45</v>
      </c>
    </row>
    <row r="15786" spans="1:24" x14ac:dyDescent="0.3">
      <c r="A15786">
        <v>15784</v>
      </c>
      <c r="B15786" t="s">
        <v>203</v>
      </c>
      <c r="C15786" t="s">
        <v>203</v>
      </c>
      <c r="D15786">
        <v>28.556972999999999</v>
      </c>
      <c r="E15786">
        <v>76.865303999999995</v>
      </c>
      <c r="F15786" s="18">
        <v>44628</v>
      </c>
      <c r="G15786" s="19">
        <v>0.66666666666666696</v>
      </c>
      <c r="H15786">
        <v>16</v>
      </c>
      <c r="I15786" s="13" t="s">
        <v>215</v>
      </c>
      <c r="J15786">
        <v>0</v>
      </c>
      <c r="K15786" s="13" t="s">
        <v>92</v>
      </c>
      <c r="L15786">
        <v>6</v>
      </c>
      <c r="M15786">
        <v>0</v>
      </c>
      <c r="N15786" s="13" t="s">
        <v>192</v>
      </c>
      <c r="O15786" s="13" t="s">
        <v>97</v>
      </c>
      <c r="P15786">
        <v>33</v>
      </c>
      <c r="Q15786" s="13" t="s">
        <v>97</v>
      </c>
      <c r="R15786" s="13" t="s">
        <v>205</v>
      </c>
      <c r="S15786" s="13" t="s">
        <v>196</v>
      </c>
      <c r="T15786">
        <v>1</v>
      </c>
      <c r="U15786">
        <v>1</v>
      </c>
      <c r="V15786">
        <v>0</v>
      </c>
      <c r="W15786" s="13" t="s">
        <v>101</v>
      </c>
      <c r="X15786">
        <v>0.3</v>
      </c>
    </row>
    <row r="15787" spans="1:24" x14ac:dyDescent="0.3">
      <c r="A15787">
        <v>15785</v>
      </c>
      <c r="B15787" t="s">
        <v>190</v>
      </c>
      <c r="C15787" t="s">
        <v>80</v>
      </c>
      <c r="D15787">
        <v>19.121884999999999</v>
      </c>
      <c r="E15787">
        <v>72.868234000000001</v>
      </c>
      <c r="F15787" s="18">
        <v>45710</v>
      </c>
      <c r="G15787" s="19">
        <v>0.75</v>
      </c>
      <c r="H15787">
        <v>18</v>
      </c>
      <c r="I15787" s="13" t="s">
        <v>219</v>
      </c>
      <c r="J15787">
        <v>1</v>
      </c>
      <c r="K15787" s="13" t="s">
        <v>92</v>
      </c>
      <c r="L15787">
        <v>5</v>
      </c>
      <c r="M15787">
        <v>1</v>
      </c>
      <c r="N15787" s="13" t="s">
        <v>212</v>
      </c>
      <c r="O15787" s="13" t="s">
        <v>95</v>
      </c>
      <c r="P15787">
        <v>26</v>
      </c>
      <c r="Q15787" s="13" t="s">
        <v>95</v>
      </c>
      <c r="R15787" s="13" t="s">
        <v>199</v>
      </c>
      <c r="S15787" s="13" t="s">
        <v>196</v>
      </c>
      <c r="T15787">
        <v>3</v>
      </c>
      <c r="U15787">
        <v>3</v>
      </c>
      <c r="V15787">
        <v>1</v>
      </c>
      <c r="W15787" s="13" t="s">
        <v>101</v>
      </c>
      <c r="X15787">
        <v>0.6</v>
      </c>
    </row>
    <row r="15788" spans="1:24" x14ac:dyDescent="0.3">
      <c r="A15788">
        <v>15786</v>
      </c>
      <c r="B15788" t="s">
        <v>203</v>
      </c>
      <c r="C15788" t="s">
        <v>203</v>
      </c>
      <c r="D15788">
        <v>28.625698</v>
      </c>
      <c r="E15788">
        <v>77.248377000000005</v>
      </c>
      <c r="F15788" s="18">
        <v>45145</v>
      </c>
      <c r="G15788" s="19">
        <v>0.58333333333333304</v>
      </c>
      <c r="H15788">
        <v>14</v>
      </c>
      <c r="I15788" s="13" t="s">
        <v>204</v>
      </c>
      <c r="J15788">
        <v>0</v>
      </c>
      <c r="K15788" s="13" t="s">
        <v>92</v>
      </c>
      <c r="L15788">
        <v>1</v>
      </c>
      <c r="M15788">
        <v>1</v>
      </c>
      <c r="N15788" s="13" t="s">
        <v>94</v>
      </c>
      <c r="O15788" s="13" t="s">
        <v>95</v>
      </c>
      <c r="P15788">
        <v>40</v>
      </c>
      <c r="Q15788" s="13" t="s">
        <v>95</v>
      </c>
      <c r="R15788" s="13" t="s">
        <v>205</v>
      </c>
      <c r="S15788" s="13" t="s">
        <v>193</v>
      </c>
      <c r="T15788">
        <v>2</v>
      </c>
      <c r="U15788">
        <v>2</v>
      </c>
      <c r="V15788">
        <v>0</v>
      </c>
      <c r="W15788" s="13" t="s">
        <v>101</v>
      </c>
      <c r="X15788">
        <v>0.45</v>
      </c>
    </row>
    <row r="15789" spans="1:24" x14ac:dyDescent="0.3">
      <c r="A15789">
        <v>15787</v>
      </c>
      <c r="B15789" t="s">
        <v>79</v>
      </c>
      <c r="C15789" t="s">
        <v>80</v>
      </c>
      <c r="D15789">
        <v>18.530286</v>
      </c>
      <c r="E15789">
        <v>73.830864000000005</v>
      </c>
      <c r="F15789" s="18">
        <v>45517</v>
      </c>
      <c r="G15789" s="19">
        <v>0.375</v>
      </c>
      <c r="H15789">
        <v>9</v>
      </c>
      <c r="I15789" s="13" t="s">
        <v>215</v>
      </c>
      <c r="J15789">
        <v>0</v>
      </c>
      <c r="K15789" s="13" t="s">
        <v>92</v>
      </c>
      <c r="L15789">
        <v>3</v>
      </c>
      <c r="M15789">
        <v>0</v>
      </c>
      <c r="N15789" s="13" t="s">
        <v>192</v>
      </c>
      <c r="O15789" s="13" t="s">
        <v>97</v>
      </c>
      <c r="P15789">
        <v>15</v>
      </c>
      <c r="Q15789" s="13" t="s">
        <v>97</v>
      </c>
      <c r="R15789" s="13" t="s">
        <v>205</v>
      </c>
      <c r="S15789" s="13" t="s">
        <v>196</v>
      </c>
      <c r="T15789">
        <v>2</v>
      </c>
      <c r="U15789">
        <v>2</v>
      </c>
      <c r="V15789">
        <v>1</v>
      </c>
      <c r="W15789" s="13" t="s">
        <v>101</v>
      </c>
      <c r="X15789">
        <v>0.45</v>
      </c>
    </row>
    <row r="15790" spans="1:24" x14ac:dyDescent="0.3">
      <c r="A15790">
        <v>15788</v>
      </c>
      <c r="B15790" t="s">
        <v>203</v>
      </c>
      <c r="C15790" t="s">
        <v>203</v>
      </c>
      <c r="D15790">
        <v>28.518992999999998</v>
      </c>
      <c r="E15790">
        <v>76.925788999999995</v>
      </c>
      <c r="F15790" s="18">
        <v>45168</v>
      </c>
      <c r="G15790" s="19">
        <v>0.70833333333333304</v>
      </c>
      <c r="H15790">
        <v>17</v>
      </c>
      <c r="I15790" s="13" t="s">
        <v>194</v>
      </c>
      <c r="J15790">
        <v>0</v>
      </c>
      <c r="K15790" s="13" t="s">
        <v>191</v>
      </c>
      <c r="L15790">
        <v>5</v>
      </c>
      <c r="M15790">
        <v>0</v>
      </c>
      <c r="N15790" s="13" t="s">
        <v>94</v>
      </c>
      <c r="O15790" s="13" t="s">
        <v>95</v>
      </c>
      <c r="P15790">
        <v>17</v>
      </c>
      <c r="Q15790" s="13" t="s">
        <v>97</v>
      </c>
      <c r="R15790" s="13" t="s">
        <v>98</v>
      </c>
      <c r="S15790" s="13" t="s">
        <v>193</v>
      </c>
      <c r="T15790">
        <v>2</v>
      </c>
      <c r="U15790">
        <v>2</v>
      </c>
      <c r="V15790">
        <v>1</v>
      </c>
      <c r="W15790" s="13" t="s">
        <v>101</v>
      </c>
      <c r="X15790">
        <v>0.8</v>
      </c>
    </row>
    <row r="15791" spans="1:24" x14ac:dyDescent="0.3">
      <c r="A15791">
        <v>15789</v>
      </c>
      <c r="B15791" t="s">
        <v>79</v>
      </c>
      <c r="C15791" t="s">
        <v>80</v>
      </c>
      <c r="D15791">
        <v>18.511755000000001</v>
      </c>
      <c r="E15791">
        <v>73.932646000000005</v>
      </c>
      <c r="F15791" s="18">
        <v>45446</v>
      </c>
      <c r="G15791" s="19">
        <v>0.54166666666666696</v>
      </c>
      <c r="H15791">
        <v>13</v>
      </c>
      <c r="I15791" s="13" t="s">
        <v>204</v>
      </c>
      <c r="J15791">
        <v>0</v>
      </c>
      <c r="K15791" s="13" t="s">
        <v>92</v>
      </c>
      <c r="L15791">
        <v>2</v>
      </c>
      <c r="M15791">
        <v>1</v>
      </c>
      <c r="N15791" s="13" t="s">
        <v>212</v>
      </c>
      <c r="O15791" s="13" t="s">
        <v>195</v>
      </c>
      <c r="P15791">
        <v>33</v>
      </c>
      <c r="Q15791" s="13" t="s">
        <v>95</v>
      </c>
      <c r="R15791" s="13" t="s">
        <v>199</v>
      </c>
      <c r="S15791" s="13" t="s">
        <v>196</v>
      </c>
      <c r="T15791">
        <v>3</v>
      </c>
      <c r="U15791">
        <v>1</v>
      </c>
      <c r="V15791">
        <v>0</v>
      </c>
      <c r="W15791" s="13" t="s">
        <v>101</v>
      </c>
      <c r="X15791">
        <v>0.25</v>
      </c>
    </row>
    <row r="15792" spans="1:24" x14ac:dyDescent="0.3">
      <c r="A15792">
        <v>15790</v>
      </c>
      <c r="B15792" t="s">
        <v>200</v>
      </c>
      <c r="C15792" t="s">
        <v>201</v>
      </c>
      <c r="D15792">
        <v>13.167795999999999</v>
      </c>
      <c r="E15792">
        <v>80.203502</v>
      </c>
      <c r="F15792" s="18">
        <v>44894</v>
      </c>
      <c r="G15792" s="19">
        <v>0.70833333333333304</v>
      </c>
      <c r="H15792">
        <v>17</v>
      </c>
      <c r="I15792" s="13" t="s">
        <v>215</v>
      </c>
      <c r="J15792">
        <v>0</v>
      </c>
      <c r="K15792" s="13" t="s">
        <v>191</v>
      </c>
      <c r="L15792">
        <v>2</v>
      </c>
      <c r="M15792">
        <v>0</v>
      </c>
      <c r="N15792" s="13" t="s">
        <v>94</v>
      </c>
      <c r="O15792" s="13" t="s">
        <v>95</v>
      </c>
      <c r="P15792">
        <v>32</v>
      </c>
      <c r="Q15792" s="13" t="s">
        <v>97</v>
      </c>
      <c r="R15792" s="13" t="s">
        <v>205</v>
      </c>
      <c r="S15792" s="13" t="s">
        <v>99</v>
      </c>
      <c r="T15792">
        <v>5</v>
      </c>
      <c r="U15792">
        <v>5</v>
      </c>
      <c r="V15792">
        <v>1</v>
      </c>
      <c r="W15792" s="13" t="s">
        <v>101</v>
      </c>
      <c r="X15792">
        <v>1</v>
      </c>
    </row>
    <row r="15793" spans="1:24" x14ac:dyDescent="0.3">
      <c r="A15793">
        <v>15791</v>
      </c>
      <c r="B15793" t="s">
        <v>209</v>
      </c>
      <c r="C15793" t="s">
        <v>210</v>
      </c>
      <c r="D15793">
        <v>17.431861999999999</v>
      </c>
      <c r="E15793">
        <v>78.425661000000005</v>
      </c>
      <c r="F15793" s="18">
        <v>45165</v>
      </c>
      <c r="G15793" s="19">
        <v>0.875</v>
      </c>
      <c r="H15793">
        <v>21</v>
      </c>
      <c r="I15793" s="13" t="s">
        <v>89</v>
      </c>
      <c r="J15793">
        <v>1</v>
      </c>
      <c r="K15793" s="13" t="s">
        <v>214</v>
      </c>
      <c r="L15793">
        <v>1</v>
      </c>
      <c r="M15793">
        <v>0</v>
      </c>
      <c r="N15793" s="13" t="s">
        <v>94</v>
      </c>
      <c r="O15793" s="13" t="s">
        <v>95</v>
      </c>
      <c r="P15793">
        <v>18</v>
      </c>
      <c r="Q15793" s="13" t="s">
        <v>95</v>
      </c>
      <c r="R15793" s="13" t="s">
        <v>199</v>
      </c>
      <c r="S15793" s="13" t="s">
        <v>196</v>
      </c>
      <c r="T15793">
        <v>1</v>
      </c>
      <c r="U15793">
        <v>0</v>
      </c>
      <c r="V15793">
        <v>0</v>
      </c>
      <c r="W15793" s="13" t="s">
        <v>101</v>
      </c>
      <c r="X15793">
        <v>0.45</v>
      </c>
    </row>
    <row r="15794" spans="1:24" x14ac:dyDescent="0.3">
      <c r="A15794">
        <v>15792</v>
      </c>
      <c r="B15794" t="s">
        <v>79</v>
      </c>
      <c r="C15794" t="s">
        <v>80</v>
      </c>
      <c r="D15794">
        <v>18.565331</v>
      </c>
      <c r="E15794">
        <v>73.792412999999996</v>
      </c>
      <c r="F15794" s="18">
        <v>44846</v>
      </c>
      <c r="G15794" s="19">
        <v>0</v>
      </c>
      <c r="H15794">
        <v>0</v>
      </c>
      <c r="I15794" s="13" t="s">
        <v>194</v>
      </c>
      <c r="J15794">
        <v>0</v>
      </c>
      <c r="K15794" s="13" t="s">
        <v>214</v>
      </c>
      <c r="L15794">
        <v>6</v>
      </c>
      <c r="M15794">
        <v>1</v>
      </c>
      <c r="N15794" s="13" t="s">
        <v>192</v>
      </c>
      <c r="O15794" s="13" t="s">
        <v>97</v>
      </c>
      <c r="P15794">
        <v>20</v>
      </c>
      <c r="Q15794" s="13" t="s">
        <v>95</v>
      </c>
      <c r="R15794" s="13" t="s">
        <v>213</v>
      </c>
      <c r="S15794" s="13" t="s">
        <v>193</v>
      </c>
      <c r="T15794">
        <v>2</v>
      </c>
      <c r="U15794">
        <v>0</v>
      </c>
      <c r="V15794">
        <v>0</v>
      </c>
      <c r="W15794" s="13" t="s">
        <v>101</v>
      </c>
      <c r="X15794">
        <v>0.1</v>
      </c>
    </row>
    <row r="15795" spans="1:24" x14ac:dyDescent="0.3">
      <c r="A15795">
        <v>15793</v>
      </c>
      <c r="B15795" t="s">
        <v>203</v>
      </c>
      <c r="C15795" t="s">
        <v>203</v>
      </c>
      <c r="D15795">
        <v>28.655508999999999</v>
      </c>
      <c r="E15795">
        <v>76.89143</v>
      </c>
      <c r="F15795" s="18">
        <v>45418</v>
      </c>
      <c r="G15795" s="19">
        <v>0.66666666666666696</v>
      </c>
      <c r="H15795">
        <v>16</v>
      </c>
      <c r="I15795" s="13" t="s">
        <v>204</v>
      </c>
      <c r="J15795">
        <v>0</v>
      </c>
      <c r="K15795" s="13" t="s">
        <v>191</v>
      </c>
      <c r="L15795">
        <v>4</v>
      </c>
      <c r="M15795">
        <v>1</v>
      </c>
      <c r="N15795" s="13" t="s">
        <v>192</v>
      </c>
      <c r="O15795" s="13" t="s">
        <v>97</v>
      </c>
      <c r="P15795">
        <v>23</v>
      </c>
      <c r="Q15795" s="13" t="s">
        <v>97</v>
      </c>
      <c r="R15795" s="13" t="s">
        <v>213</v>
      </c>
      <c r="S15795" s="13" t="s">
        <v>196</v>
      </c>
      <c r="T15795">
        <v>5</v>
      </c>
      <c r="U15795">
        <v>3</v>
      </c>
      <c r="V15795">
        <v>0</v>
      </c>
      <c r="W15795" s="13" t="s">
        <v>101</v>
      </c>
      <c r="X15795">
        <v>0.3</v>
      </c>
    </row>
    <row r="15796" spans="1:24" x14ac:dyDescent="0.3">
      <c r="A15796">
        <v>15794</v>
      </c>
      <c r="B15796" t="s">
        <v>190</v>
      </c>
      <c r="C15796" t="s">
        <v>80</v>
      </c>
      <c r="D15796">
        <v>19.161449000000001</v>
      </c>
      <c r="E15796">
        <v>72.706659999999999</v>
      </c>
      <c r="F15796" s="18">
        <v>44944</v>
      </c>
      <c r="G15796" s="19">
        <v>0.54166666666666696</v>
      </c>
      <c r="H15796">
        <v>13</v>
      </c>
      <c r="I15796" s="13" t="s">
        <v>194</v>
      </c>
      <c r="J15796">
        <v>0</v>
      </c>
      <c r="K15796" s="13" t="s">
        <v>191</v>
      </c>
      <c r="L15796">
        <v>4</v>
      </c>
      <c r="M15796">
        <v>1</v>
      </c>
      <c r="N15796" s="13" t="s">
        <v>212</v>
      </c>
      <c r="O15796" s="13" t="s">
        <v>95</v>
      </c>
      <c r="P15796">
        <v>24</v>
      </c>
      <c r="Q15796" s="13" t="s">
        <v>97</v>
      </c>
      <c r="R15796" s="13" t="s">
        <v>98</v>
      </c>
      <c r="S15796" s="13" t="s">
        <v>99</v>
      </c>
      <c r="T15796">
        <v>1</v>
      </c>
      <c r="U15796">
        <v>1</v>
      </c>
      <c r="V15796">
        <v>0</v>
      </c>
      <c r="W15796" s="13" t="s">
        <v>101</v>
      </c>
      <c r="X15796">
        <v>0.85</v>
      </c>
    </row>
    <row r="15797" spans="1:24" x14ac:dyDescent="0.3">
      <c r="A15797">
        <v>15795</v>
      </c>
      <c r="B15797" t="s">
        <v>206</v>
      </c>
      <c r="C15797" t="s">
        <v>207</v>
      </c>
      <c r="D15797">
        <v>13.157322000000001</v>
      </c>
      <c r="E15797">
        <v>77.594645999999997</v>
      </c>
      <c r="F15797" s="18">
        <v>45516</v>
      </c>
      <c r="G15797" s="19">
        <v>0.79166666666666696</v>
      </c>
      <c r="H15797">
        <v>19</v>
      </c>
      <c r="I15797" s="13" t="s">
        <v>204</v>
      </c>
      <c r="J15797">
        <v>0</v>
      </c>
      <c r="K15797" s="13" t="s">
        <v>191</v>
      </c>
      <c r="L15797">
        <v>1</v>
      </c>
      <c r="M15797">
        <v>0</v>
      </c>
      <c r="N15797" s="13" t="s">
        <v>94</v>
      </c>
      <c r="O15797" s="13" t="s">
        <v>95</v>
      </c>
      <c r="P15797">
        <v>22</v>
      </c>
      <c r="Q15797" s="13" t="s">
        <v>195</v>
      </c>
      <c r="R15797" s="13" t="s">
        <v>98</v>
      </c>
      <c r="S15797" s="13" t="s">
        <v>193</v>
      </c>
      <c r="T15797">
        <v>5</v>
      </c>
      <c r="U15797">
        <v>3</v>
      </c>
      <c r="V15797">
        <v>1</v>
      </c>
      <c r="W15797" s="13" t="s">
        <v>101</v>
      </c>
      <c r="X15797">
        <v>0.6</v>
      </c>
    </row>
    <row r="15798" spans="1:24" x14ac:dyDescent="0.3">
      <c r="A15798">
        <v>15796</v>
      </c>
      <c r="B15798" t="s">
        <v>79</v>
      </c>
      <c r="C15798" t="s">
        <v>80</v>
      </c>
      <c r="D15798">
        <v>18.579158</v>
      </c>
      <c r="E15798">
        <v>73.996661000000003</v>
      </c>
      <c r="F15798" s="18">
        <v>45560</v>
      </c>
      <c r="G15798" s="19">
        <v>0.45833333333333298</v>
      </c>
      <c r="H15798">
        <v>11</v>
      </c>
      <c r="I15798" s="13" t="s">
        <v>194</v>
      </c>
      <c r="J15798">
        <v>0</v>
      </c>
      <c r="K15798" s="13" t="s">
        <v>191</v>
      </c>
      <c r="L15798">
        <v>2</v>
      </c>
      <c r="M15798">
        <v>1</v>
      </c>
      <c r="N15798" s="13" t="s">
        <v>192</v>
      </c>
      <c r="O15798" s="13" t="s">
        <v>97</v>
      </c>
      <c r="P15798">
        <v>23</v>
      </c>
      <c r="Q15798" s="13" t="s">
        <v>97</v>
      </c>
      <c r="R15798" s="13" t="s">
        <v>205</v>
      </c>
      <c r="S15798" s="13" t="s">
        <v>196</v>
      </c>
      <c r="T15798">
        <v>4</v>
      </c>
      <c r="U15798">
        <v>2</v>
      </c>
      <c r="V15798">
        <v>0</v>
      </c>
      <c r="W15798" s="13" t="s">
        <v>101</v>
      </c>
      <c r="X15798">
        <v>0.3</v>
      </c>
    </row>
    <row r="15799" spans="1:24" x14ac:dyDescent="0.3">
      <c r="A15799">
        <v>15797</v>
      </c>
      <c r="B15799" t="s">
        <v>200</v>
      </c>
      <c r="C15799" t="s">
        <v>201</v>
      </c>
      <c r="D15799">
        <v>12.892181000000001</v>
      </c>
      <c r="E15799">
        <v>80.129530000000003</v>
      </c>
      <c r="F15799" s="18">
        <v>44734</v>
      </c>
      <c r="G15799" s="19">
        <v>0.54166666666666696</v>
      </c>
      <c r="H15799">
        <v>13</v>
      </c>
      <c r="I15799" s="13" t="s">
        <v>194</v>
      </c>
      <c r="J15799">
        <v>0</v>
      </c>
      <c r="K15799" s="13" t="s">
        <v>214</v>
      </c>
      <c r="L15799">
        <v>3</v>
      </c>
      <c r="M15799">
        <v>1</v>
      </c>
      <c r="N15799" s="13" t="s">
        <v>94</v>
      </c>
      <c r="O15799" s="13" t="s">
        <v>95</v>
      </c>
      <c r="P15799">
        <v>40</v>
      </c>
      <c r="Q15799" s="13" t="s">
        <v>95</v>
      </c>
      <c r="R15799" s="13" t="s">
        <v>199</v>
      </c>
      <c r="S15799" s="13" t="s">
        <v>193</v>
      </c>
      <c r="T15799">
        <v>2</v>
      </c>
      <c r="U15799">
        <v>2</v>
      </c>
      <c r="V15799">
        <v>0</v>
      </c>
      <c r="W15799" s="13" t="s">
        <v>101</v>
      </c>
      <c r="X15799">
        <v>0.45</v>
      </c>
    </row>
    <row r="15800" spans="1:24" x14ac:dyDescent="0.3">
      <c r="A15800">
        <v>15798</v>
      </c>
      <c r="B15800" t="s">
        <v>190</v>
      </c>
      <c r="C15800" t="s">
        <v>80</v>
      </c>
      <c r="D15800">
        <v>19.195271999999999</v>
      </c>
      <c r="E15800">
        <v>72.864794000000003</v>
      </c>
      <c r="F15800" s="18">
        <v>45601</v>
      </c>
      <c r="G15800" s="19">
        <v>0.41666666666666702</v>
      </c>
      <c r="H15800">
        <v>10</v>
      </c>
      <c r="I15800" s="13" t="s">
        <v>215</v>
      </c>
      <c r="J15800">
        <v>0</v>
      </c>
      <c r="K15800" s="13" t="s">
        <v>191</v>
      </c>
      <c r="L15800">
        <v>2</v>
      </c>
      <c r="M15800">
        <v>0</v>
      </c>
      <c r="N15800" s="13" t="s">
        <v>94</v>
      </c>
      <c r="O15800" s="13" t="s">
        <v>95</v>
      </c>
      <c r="P15800">
        <v>27</v>
      </c>
      <c r="Q15800" s="13" t="s">
        <v>97</v>
      </c>
      <c r="R15800" s="13" t="s">
        <v>205</v>
      </c>
      <c r="S15800" s="13" t="s">
        <v>196</v>
      </c>
      <c r="T15800">
        <v>3</v>
      </c>
      <c r="U15800">
        <v>0</v>
      </c>
      <c r="V15800">
        <v>1</v>
      </c>
      <c r="W15800" s="13" t="s">
        <v>101</v>
      </c>
      <c r="X15800">
        <v>0.8</v>
      </c>
    </row>
    <row r="15801" spans="1:24" x14ac:dyDescent="0.3">
      <c r="A15801">
        <v>15799</v>
      </c>
      <c r="B15801" t="s">
        <v>190</v>
      </c>
      <c r="C15801" t="s">
        <v>80</v>
      </c>
      <c r="D15801">
        <v>18.919460999999998</v>
      </c>
      <c r="E15801">
        <v>72.839198999999994</v>
      </c>
      <c r="F15801" s="18">
        <v>44609</v>
      </c>
      <c r="G15801" s="19">
        <v>8.3333333333333301E-2</v>
      </c>
      <c r="H15801">
        <v>2</v>
      </c>
      <c r="I15801" s="13" t="s">
        <v>202</v>
      </c>
      <c r="J15801">
        <v>0</v>
      </c>
      <c r="K15801" s="13" t="s">
        <v>191</v>
      </c>
      <c r="L15801">
        <v>4</v>
      </c>
      <c r="M15801">
        <v>0</v>
      </c>
      <c r="N15801" s="13" t="s">
        <v>94</v>
      </c>
      <c r="O15801" s="13" t="s">
        <v>95</v>
      </c>
      <c r="P15801">
        <v>36</v>
      </c>
      <c r="Q15801" s="13" t="s">
        <v>97</v>
      </c>
      <c r="R15801" s="13" t="s">
        <v>199</v>
      </c>
      <c r="S15801" s="13" t="s">
        <v>99</v>
      </c>
      <c r="T15801">
        <v>4</v>
      </c>
      <c r="U15801">
        <v>4</v>
      </c>
      <c r="V15801">
        <v>0</v>
      </c>
      <c r="W15801" s="13" t="s">
        <v>101</v>
      </c>
      <c r="X15801">
        <v>0.85</v>
      </c>
    </row>
    <row r="15802" spans="1:24" x14ac:dyDescent="0.3">
      <c r="A15802">
        <v>15800</v>
      </c>
      <c r="B15802" t="s">
        <v>209</v>
      </c>
      <c r="C15802" t="s">
        <v>210</v>
      </c>
      <c r="D15802">
        <v>17.500266</v>
      </c>
      <c r="E15802">
        <v>78.288565000000006</v>
      </c>
      <c r="F15802" s="18">
        <v>45216</v>
      </c>
      <c r="G15802" s="19">
        <v>8.3333333333333301E-2</v>
      </c>
      <c r="H15802">
        <v>2</v>
      </c>
      <c r="I15802" s="13" t="s">
        <v>215</v>
      </c>
      <c r="J15802">
        <v>0</v>
      </c>
      <c r="K15802" s="13" t="s">
        <v>191</v>
      </c>
      <c r="L15802">
        <v>5</v>
      </c>
      <c r="M15802">
        <v>0</v>
      </c>
      <c r="N15802" s="13" t="s">
        <v>192</v>
      </c>
      <c r="O15802" s="13" t="s">
        <v>97</v>
      </c>
      <c r="P15802">
        <v>21</v>
      </c>
      <c r="Q15802" s="13" t="s">
        <v>95</v>
      </c>
      <c r="R15802" s="13" t="s">
        <v>208</v>
      </c>
      <c r="S15802" s="13" t="s">
        <v>196</v>
      </c>
      <c r="T15802">
        <v>2</v>
      </c>
      <c r="U15802">
        <v>2</v>
      </c>
      <c r="V15802">
        <v>0</v>
      </c>
      <c r="W15802" s="13" t="s">
        <v>101</v>
      </c>
      <c r="X15802">
        <v>0.1</v>
      </c>
    </row>
    <row r="15803" spans="1:24" x14ac:dyDescent="0.3">
      <c r="A15803">
        <v>15801</v>
      </c>
      <c r="B15803" t="s">
        <v>200</v>
      </c>
      <c r="C15803" t="s">
        <v>201</v>
      </c>
      <c r="D15803">
        <v>12.918454000000001</v>
      </c>
      <c r="E15803">
        <v>80.116293999999996</v>
      </c>
      <c r="F15803" s="18">
        <v>45268</v>
      </c>
      <c r="G15803" s="19">
        <v>0.625</v>
      </c>
      <c r="H15803">
        <v>15</v>
      </c>
      <c r="I15803" s="13" t="s">
        <v>211</v>
      </c>
      <c r="J15803">
        <v>0</v>
      </c>
      <c r="K15803" s="13" t="s">
        <v>191</v>
      </c>
      <c r="L15803">
        <v>6</v>
      </c>
      <c r="M15803">
        <v>1</v>
      </c>
      <c r="N15803" s="13" t="s">
        <v>94</v>
      </c>
      <c r="O15803" s="13" t="s">
        <v>95</v>
      </c>
      <c r="P15803">
        <v>15</v>
      </c>
      <c r="Q15803" s="13" t="s">
        <v>97</v>
      </c>
      <c r="R15803" s="13" t="s">
        <v>205</v>
      </c>
      <c r="S15803" s="13" t="s">
        <v>196</v>
      </c>
      <c r="T15803">
        <v>4</v>
      </c>
      <c r="U15803">
        <v>0</v>
      </c>
      <c r="V15803">
        <v>0</v>
      </c>
      <c r="W15803" s="13" t="s">
        <v>101</v>
      </c>
      <c r="X15803">
        <v>0.65</v>
      </c>
    </row>
    <row r="15804" spans="1:24" x14ac:dyDescent="0.3">
      <c r="A15804">
        <v>15802</v>
      </c>
      <c r="B15804" t="s">
        <v>79</v>
      </c>
      <c r="C15804" t="s">
        <v>80</v>
      </c>
      <c r="D15804">
        <v>18.699109</v>
      </c>
      <c r="E15804">
        <v>73.894216</v>
      </c>
      <c r="F15804" s="18">
        <v>45014</v>
      </c>
      <c r="G15804" s="19">
        <v>0.58333333333333304</v>
      </c>
      <c r="H15804">
        <v>14</v>
      </c>
      <c r="I15804" s="13" t="s">
        <v>194</v>
      </c>
      <c r="J15804">
        <v>0</v>
      </c>
      <c r="K15804" s="13" t="s">
        <v>191</v>
      </c>
      <c r="L15804">
        <v>4</v>
      </c>
      <c r="M15804">
        <v>1</v>
      </c>
      <c r="N15804" s="13" t="s">
        <v>94</v>
      </c>
      <c r="O15804" s="13" t="s">
        <v>95</v>
      </c>
      <c r="P15804">
        <v>35</v>
      </c>
      <c r="Q15804" s="13" t="s">
        <v>95</v>
      </c>
      <c r="R15804" s="13" t="s">
        <v>199</v>
      </c>
      <c r="S15804" s="13" t="s">
        <v>196</v>
      </c>
      <c r="T15804">
        <v>4</v>
      </c>
      <c r="U15804">
        <v>0</v>
      </c>
      <c r="V15804">
        <v>0</v>
      </c>
      <c r="W15804" s="13" t="s">
        <v>101</v>
      </c>
      <c r="X15804">
        <v>0.45</v>
      </c>
    </row>
    <row r="15805" spans="1:24" x14ac:dyDescent="0.3">
      <c r="A15805">
        <v>15803</v>
      </c>
      <c r="B15805" t="s">
        <v>200</v>
      </c>
      <c r="C15805" t="s">
        <v>201</v>
      </c>
      <c r="D15805">
        <v>12.871169</v>
      </c>
      <c r="E15805">
        <v>80.112054999999998</v>
      </c>
      <c r="F15805" s="18">
        <v>44672</v>
      </c>
      <c r="G15805" s="19">
        <v>0.75</v>
      </c>
      <c r="H15805">
        <v>18</v>
      </c>
      <c r="I15805" s="13" t="s">
        <v>202</v>
      </c>
      <c r="J15805">
        <v>0</v>
      </c>
      <c r="K15805" s="13" t="s">
        <v>191</v>
      </c>
      <c r="L15805">
        <v>5</v>
      </c>
      <c r="M15805">
        <v>1</v>
      </c>
      <c r="N15805" s="13" t="s">
        <v>192</v>
      </c>
      <c r="O15805" s="13" t="s">
        <v>97</v>
      </c>
      <c r="P15805">
        <v>25</v>
      </c>
      <c r="Q15805" s="13" t="s">
        <v>195</v>
      </c>
      <c r="R15805" s="13" t="s">
        <v>208</v>
      </c>
      <c r="S15805" s="13" t="s">
        <v>196</v>
      </c>
      <c r="T15805">
        <v>3</v>
      </c>
      <c r="U15805">
        <v>1</v>
      </c>
      <c r="V15805">
        <v>1</v>
      </c>
      <c r="W15805" s="13" t="s">
        <v>101</v>
      </c>
      <c r="X15805">
        <v>0.25</v>
      </c>
    </row>
    <row r="15806" spans="1:24" x14ac:dyDescent="0.3">
      <c r="A15806">
        <v>15804</v>
      </c>
      <c r="B15806" t="s">
        <v>203</v>
      </c>
      <c r="C15806" t="s">
        <v>203</v>
      </c>
      <c r="D15806">
        <v>28.588391000000001</v>
      </c>
      <c r="E15806">
        <v>77.077415000000002</v>
      </c>
      <c r="F15806" s="18">
        <v>45020</v>
      </c>
      <c r="G15806" s="19">
        <v>8.3333333333333301E-2</v>
      </c>
      <c r="H15806">
        <v>2</v>
      </c>
      <c r="I15806" s="13" t="s">
        <v>215</v>
      </c>
      <c r="J15806">
        <v>0</v>
      </c>
      <c r="K15806" s="13" t="s">
        <v>92</v>
      </c>
      <c r="L15806">
        <v>2</v>
      </c>
      <c r="M15806">
        <v>1</v>
      </c>
      <c r="N15806" s="13" t="s">
        <v>192</v>
      </c>
      <c r="O15806" s="13" t="s">
        <v>97</v>
      </c>
      <c r="P15806">
        <v>36</v>
      </c>
      <c r="Q15806" s="13" t="s">
        <v>95</v>
      </c>
      <c r="R15806" s="13" t="s">
        <v>205</v>
      </c>
      <c r="S15806" s="13" t="s">
        <v>196</v>
      </c>
      <c r="T15806">
        <v>5</v>
      </c>
      <c r="U15806">
        <v>2</v>
      </c>
      <c r="V15806">
        <v>0</v>
      </c>
      <c r="W15806" s="13" t="s">
        <v>101</v>
      </c>
      <c r="X15806">
        <v>0.1</v>
      </c>
    </row>
    <row r="15807" spans="1:24" x14ac:dyDescent="0.3">
      <c r="A15807">
        <v>15805</v>
      </c>
      <c r="B15807" t="s">
        <v>206</v>
      </c>
      <c r="C15807" t="s">
        <v>207</v>
      </c>
      <c r="D15807">
        <v>12.931037</v>
      </c>
      <c r="E15807">
        <v>77.446330000000003</v>
      </c>
      <c r="F15807" s="18">
        <v>45755</v>
      </c>
      <c r="G15807" s="19">
        <v>0.20833333333333301</v>
      </c>
      <c r="H15807">
        <v>5</v>
      </c>
      <c r="I15807" s="13" t="s">
        <v>215</v>
      </c>
      <c r="J15807">
        <v>0</v>
      </c>
      <c r="K15807" s="13" t="s">
        <v>92</v>
      </c>
      <c r="L15807">
        <v>4</v>
      </c>
      <c r="M15807">
        <v>0</v>
      </c>
      <c r="N15807" s="13" t="s">
        <v>212</v>
      </c>
      <c r="O15807" s="13" t="s">
        <v>195</v>
      </c>
      <c r="P15807">
        <v>30</v>
      </c>
      <c r="Q15807" s="13" t="s">
        <v>97</v>
      </c>
      <c r="R15807" s="13" t="s">
        <v>98</v>
      </c>
      <c r="S15807" s="13" t="s">
        <v>196</v>
      </c>
      <c r="T15807">
        <v>4</v>
      </c>
      <c r="U15807">
        <v>0</v>
      </c>
      <c r="V15807">
        <v>0</v>
      </c>
      <c r="W15807" s="13" t="s">
        <v>101</v>
      </c>
      <c r="X15807">
        <v>0.45</v>
      </c>
    </row>
    <row r="15808" spans="1:24" x14ac:dyDescent="0.3">
      <c r="A15808">
        <v>15806</v>
      </c>
      <c r="B15808" t="s">
        <v>217</v>
      </c>
      <c r="C15808" t="s">
        <v>218</v>
      </c>
      <c r="D15808">
        <v>22.622232</v>
      </c>
      <c r="E15808">
        <v>88.207104999999999</v>
      </c>
      <c r="F15808" s="18">
        <v>44937</v>
      </c>
      <c r="G15808" s="19">
        <v>0.91666666666666696</v>
      </c>
      <c r="H15808">
        <v>22</v>
      </c>
      <c r="I15808" s="13" t="s">
        <v>194</v>
      </c>
      <c r="J15808">
        <v>0</v>
      </c>
      <c r="K15808" s="13" t="s">
        <v>214</v>
      </c>
      <c r="L15808">
        <v>4</v>
      </c>
      <c r="M15808">
        <v>1</v>
      </c>
      <c r="N15808" s="13" t="s">
        <v>192</v>
      </c>
      <c r="O15808" s="13" t="s">
        <v>97</v>
      </c>
      <c r="P15808">
        <v>15</v>
      </c>
      <c r="Q15808" s="13" t="s">
        <v>95</v>
      </c>
      <c r="R15808" s="13" t="s">
        <v>98</v>
      </c>
      <c r="S15808" s="13" t="s">
        <v>196</v>
      </c>
      <c r="T15808">
        <v>1</v>
      </c>
      <c r="U15808">
        <v>0</v>
      </c>
      <c r="V15808">
        <v>0</v>
      </c>
      <c r="W15808" s="13" t="s">
        <v>101</v>
      </c>
      <c r="X15808">
        <v>0.1</v>
      </c>
    </row>
    <row r="15809" spans="1:24" x14ac:dyDescent="0.3">
      <c r="A15809">
        <v>15807</v>
      </c>
      <c r="B15809" t="s">
        <v>79</v>
      </c>
      <c r="C15809" t="s">
        <v>80</v>
      </c>
      <c r="D15809">
        <v>18.449863000000001</v>
      </c>
      <c r="E15809">
        <v>73.702853000000005</v>
      </c>
      <c r="F15809" s="18">
        <v>45297</v>
      </c>
      <c r="G15809" s="19">
        <v>0.375</v>
      </c>
      <c r="H15809">
        <v>9</v>
      </c>
      <c r="I15809" s="13" t="s">
        <v>219</v>
      </c>
      <c r="J15809">
        <v>1</v>
      </c>
      <c r="K15809" s="13" t="s">
        <v>191</v>
      </c>
      <c r="L15809">
        <v>4</v>
      </c>
      <c r="M15809">
        <v>0</v>
      </c>
      <c r="N15809" s="13" t="s">
        <v>94</v>
      </c>
      <c r="O15809" s="13" t="s">
        <v>95</v>
      </c>
      <c r="P15809">
        <v>31</v>
      </c>
      <c r="Q15809" s="13" t="s">
        <v>195</v>
      </c>
      <c r="R15809" s="13" t="s">
        <v>208</v>
      </c>
      <c r="S15809" s="13" t="s">
        <v>99</v>
      </c>
      <c r="T15809">
        <v>1</v>
      </c>
      <c r="U15809">
        <v>1</v>
      </c>
      <c r="V15809">
        <v>1</v>
      </c>
      <c r="W15809" s="13" t="s">
        <v>101</v>
      </c>
      <c r="X15809">
        <v>0.8</v>
      </c>
    </row>
    <row r="15810" spans="1:24" x14ac:dyDescent="0.3">
      <c r="A15810">
        <v>15808</v>
      </c>
      <c r="B15810" t="s">
        <v>203</v>
      </c>
      <c r="C15810" t="s">
        <v>203</v>
      </c>
      <c r="D15810">
        <v>28.551082999999998</v>
      </c>
      <c r="E15810">
        <v>77.146551000000002</v>
      </c>
      <c r="F15810" s="18">
        <v>45175</v>
      </c>
      <c r="G15810" s="19">
        <v>0.66666666666666696</v>
      </c>
      <c r="H15810">
        <v>16</v>
      </c>
      <c r="I15810" s="13" t="s">
        <v>194</v>
      </c>
      <c r="J15810">
        <v>0</v>
      </c>
      <c r="K15810" s="13" t="s">
        <v>191</v>
      </c>
      <c r="L15810">
        <v>5</v>
      </c>
      <c r="M15810">
        <v>1</v>
      </c>
      <c r="N15810" s="13" t="s">
        <v>192</v>
      </c>
      <c r="O15810" s="13" t="s">
        <v>97</v>
      </c>
      <c r="P15810">
        <v>28</v>
      </c>
      <c r="Q15810" s="13" t="s">
        <v>195</v>
      </c>
      <c r="R15810" s="13" t="s">
        <v>98</v>
      </c>
      <c r="S15810" s="13" t="s">
        <v>99</v>
      </c>
      <c r="T15810">
        <v>4</v>
      </c>
      <c r="U15810">
        <v>4</v>
      </c>
      <c r="V15810">
        <v>0</v>
      </c>
      <c r="W15810" s="13" t="s">
        <v>101</v>
      </c>
      <c r="X15810">
        <v>0.3</v>
      </c>
    </row>
    <row r="15811" spans="1:24" x14ac:dyDescent="0.3">
      <c r="A15811">
        <v>15809</v>
      </c>
      <c r="B15811" t="s">
        <v>190</v>
      </c>
      <c r="C15811" t="s">
        <v>80</v>
      </c>
      <c r="D15811">
        <v>19.153324999999999</v>
      </c>
      <c r="E15811">
        <v>72.884484999999998</v>
      </c>
      <c r="F15811" s="18">
        <v>45205</v>
      </c>
      <c r="G15811" s="19">
        <v>0.66666666666666696</v>
      </c>
      <c r="H15811">
        <v>16</v>
      </c>
      <c r="I15811" s="13" t="s">
        <v>211</v>
      </c>
      <c r="J15811">
        <v>0</v>
      </c>
      <c r="K15811" s="13" t="s">
        <v>191</v>
      </c>
      <c r="L15811">
        <v>4</v>
      </c>
      <c r="M15811">
        <v>0</v>
      </c>
      <c r="N15811" s="13" t="s">
        <v>94</v>
      </c>
      <c r="O15811" s="13" t="s">
        <v>95</v>
      </c>
      <c r="P15811">
        <v>32</v>
      </c>
      <c r="Q15811" s="13" t="s">
        <v>95</v>
      </c>
      <c r="R15811" s="13" t="s">
        <v>199</v>
      </c>
      <c r="S15811" s="13" t="s">
        <v>196</v>
      </c>
      <c r="T15811">
        <v>2</v>
      </c>
      <c r="U15811">
        <v>0</v>
      </c>
      <c r="V15811">
        <v>0</v>
      </c>
      <c r="W15811" s="13" t="s">
        <v>101</v>
      </c>
      <c r="X15811">
        <v>0.45</v>
      </c>
    </row>
    <row r="15812" spans="1:24" x14ac:dyDescent="0.3">
      <c r="A15812">
        <v>15810</v>
      </c>
      <c r="B15812" t="s">
        <v>217</v>
      </c>
      <c r="C15812" t="s">
        <v>218</v>
      </c>
      <c r="D15812">
        <v>22.518391000000001</v>
      </c>
      <c r="E15812">
        <v>88.405047999999994</v>
      </c>
      <c r="F15812" s="18">
        <v>45349</v>
      </c>
      <c r="G15812" s="19">
        <v>0.375</v>
      </c>
      <c r="H15812">
        <v>9</v>
      </c>
      <c r="I15812" s="13" t="s">
        <v>215</v>
      </c>
      <c r="J15812">
        <v>0</v>
      </c>
      <c r="K15812" s="13" t="s">
        <v>92</v>
      </c>
      <c r="L15812">
        <v>5</v>
      </c>
      <c r="M15812">
        <v>1</v>
      </c>
      <c r="N15812" s="13" t="s">
        <v>212</v>
      </c>
      <c r="O15812" s="13" t="s">
        <v>195</v>
      </c>
      <c r="P15812">
        <v>38</v>
      </c>
      <c r="Q15812" s="13" t="s">
        <v>97</v>
      </c>
      <c r="R15812" s="13" t="s">
        <v>213</v>
      </c>
      <c r="S15812" s="13" t="s">
        <v>193</v>
      </c>
      <c r="T15812">
        <v>5</v>
      </c>
      <c r="U15812">
        <v>4</v>
      </c>
      <c r="V15812">
        <v>1</v>
      </c>
      <c r="W15812" s="13" t="s">
        <v>101</v>
      </c>
      <c r="X15812">
        <v>0.6</v>
      </c>
    </row>
    <row r="15813" spans="1:24" x14ac:dyDescent="0.3">
      <c r="A15813">
        <v>15811</v>
      </c>
      <c r="B15813" t="s">
        <v>203</v>
      </c>
      <c r="C15813" t="s">
        <v>203</v>
      </c>
      <c r="D15813">
        <v>28.600519999999999</v>
      </c>
      <c r="E15813">
        <v>76.931464000000005</v>
      </c>
      <c r="F15813" s="18">
        <v>44570</v>
      </c>
      <c r="G15813" s="19">
        <v>0.54166666666666696</v>
      </c>
      <c r="H15813">
        <v>13</v>
      </c>
      <c r="I15813" s="13" t="s">
        <v>89</v>
      </c>
      <c r="J15813">
        <v>1</v>
      </c>
      <c r="K15813" s="13" t="s">
        <v>92</v>
      </c>
      <c r="L15813">
        <v>3</v>
      </c>
      <c r="M15813">
        <v>1</v>
      </c>
      <c r="N15813" s="13" t="s">
        <v>212</v>
      </c>
      <c r="O15813" s="13" t="s">
        <v>195</v>
      </c>
      <c r="P15813">
        <v>30</v>
      </c>
      <c r="Q15813" s="13" t="s">
        <v>97</v>
      </c>
      <c r="R15813" s="13" t="s">
        <v>205</v>
      </c>
      <c r="S15813" s="13" t="s">
        <v>193</v>
      </c>
      <c r="T15813">
        <v>4</v>
      </c>
      <c r="U15813">
        <v>1</v>
      </c>
      <c r="V15813">
        <v>0</v>
      </c>
      <c r="W15813" s="13" t="s">
        <v>101</v>
      </c>
      <c r="X15813">
        <v>0.45</v>
      </c>
    </row>
    <row r="15814" spans="1:24" x14ac:dyDescent="0.3">
      <c r="A15814">
        <v>15812</v>
      </c>
      <c r="B15814" t="s">
        <v>200</v>
      </c>
      <c r="C15814" t="s">
        <v>201</v>
      </c>
      <c r="D15814">
        <v>13.017884</v>
      </c>
      <c r="E15814">
        <v>80.180291999999994</v>
      </c>
      <c r="F15814" s="18">
        <v>45342</v>
      </c>
      <c r="G15814" s="19">
        <v>4.1666666666666699E-2</v>
      </c>
      <c r="H15814">
        <v>1</v>
      </c>
      <c r="I15814" s="13" t="s">
        <v>215</v>
      </c>
      <c r="J15814">
        <v>0</v>
      </c>
      <c r="K15814" s="13" t="s">
        <v>92</v>
      </c>
      <c r="L15814">
        <v>4</v>
      </c>
      <c r="M15814">
        <v>0</v>
      </c>
      <c r="N15814" s="13" t="s">
        <v>94</v>
      </c>
      <c r="O15814" s="13" t="s">
        <v>95</v>
      </c>
      <c r="P15814">
        <v>38</v>
      </c>
      <c r="Q15814" s="13" t="s">
        <v>95</v>
      </c>
      <c r="R15814" s="13" t="s">
        <v>98</v>
      </c>
      <c r="S15814" s="13" t="s">
        <v>196</v>
      </c>
      <c r="T15814">
        <v>2</v>
      </c>
      <c r="U15814">
        <v>0</v>
      </c>
      <c r="V15814">
        <v>0</v>
      </c>
      <c r="W15814" s="13" t="s">
        <v>101</v>
      </c>
      <c r="X15814">
        <v>0.45</v>
      </c>
    </row>
    <row r="15815" spans="1:24" x14ac:dyDescent="0.3">
      <c r="A15815">
        <v>15813</v>
      </c>
      <c r="B15815" t="s">
        <v>217</v>
      </c>
      <c r="C15815" t="s">
        <v>218</v>
      </c>
      <c r="D15815">
        <v>22.426499</v>
      </c>
      <c r="E15815">
        <v>88.291522999999998</v>
      </c>
      <c r="F15815" s="18">
        <v>45257</v>
      </c>
      <c r="G15815" s="19">
        <v>0.70833333333333304</v>
      </c>
      <c r="H15815">
        <v>17</v>
      </c>
      <c r="I15815" s="13" t="s">
        <v>204</v>
      </c>
      <c r="J15815">
        <v>0</v>
      </c>
      <c r="K15815" s="13" t="s">
        <v>191</v>
      </c>
      <c r="L15815">
        <v>4</v>
      </c>
      <c r="M15815">
        <v>0</v>
      </c>
      <c r="N15815" s="13" t="s">
        <v>94</v>
      </c>
      <c r="O15815" s="13" t="s">
        <v>95</v>
      </c>
      <c r="P15815">
        <v>16</v>
      </c>
      <c r="Q15815" s="13" t="s">
        <v>97</v>
      </c>
      <c r="R15815" s="13" t="s">
        <v>199</v>
      </c>
      <c r="S15815" s="13" t="s">
        <v>193</v>
      </c>
      <c r="T15815">
        <v>4</v>
      </c>
      <c r="U15815">
        <v>4</v>
      </c>
      <c r="V15815">
        <v>1</v>
      </c>
      <c r="W15815" s="13" t="s">
        <v>101</v>
      </c>
      <c r="X15815">
        <v>0.8</v>
      </c>
    </row>
    <row r="15816" spans="1:24" x14ac:dyDescent="0.3">
      <c r="A15816">
        <v>15814</v>
      </c>
      <c r="B15816" t="s">
        <v>190</v>
      </c>
      <c r="C15816" t="s">
        <v>80</v>
      </c>
      <c r="D15816">
        <v>18.903079000000002</v>
      </c>
      <c r="E15816">
        <v>72.745572999999993</v>
      </c>
      <c r="F15816" s="18">
        <v>45461</v>
      </c>
      <c r="G15816" s="19">
        <v>8.3333333333333301E-2</v>
      </c>
      <c r="H15816">
        <v>2</v>
      </c>
      <c r="I15816" s="13" t="s">
        <v>215</v>
      </c>
      <c r="J15816">
        <v>0</v>
      </c>
      <c r="K15816" s="13" t="s">
        <v>191</v>
      </c>
      <c r="L15816">
        <v>1</v>
      </c>
      <c r="M15816">
        <v>1</v>
      </c>
      <c r="N15816" s="13" t="s">
        <v>94</v>
      </c>
      <c r="O15816" s="13" t="s">
        <v>95</v>
      </c>
      <c r="P15816">
        <v>34</v>
      </c>
      <c r="Q15816" s="13" t="s">
        <v>195</v>
      </c>
      <c r="R15816" s="13" t="s">
        <v>213</v>
      </c>
      <c r="S15816" s="13" t="s">
        <v>196</v>
      </c>
      <c r="T15816">
        <v>1</v>
      </c>
      <c r="U15816">
        <v>0</v>
      </c>
      <c r="V15816">
        <v>0</v>
      </c>
      <c r="W15816" s="13" t="s">
        <v>101</v>
      </c>
      <c r="X15816">
        <v>0.45</v>
      </c>
    </row>
    <row r="15817" spans="1:24" x14ac:dyDescent="0.3">
      <c r="A15817">
        <v>15815</v>
      </c>
      <c r="B15817" t="s">
        <v>190</v>
      </c>
      <c r="C15817" t="s">
        <v>80</v>
      </c>
      <c r="D15817">
        <v>19.196897</v>
      </c>
      <c r="E15817">
        <v>72.776346000000004</v>
      </c>
      <c r="F15817" s="18">
        <v>44736</v>
      </c>
      <c r="G15817" s="19">
        <v>0.66666666666666696</v>
      </c>
      <c r="H15817">
        <v>16</v>
      </c>
      <c r="I15817" s="13" t="s">
        <v>211</v>
      </c>
      <c r="J15817">
        <v>0</v>
      </c>
      <c r="K15817" s="13" t="s">
        <v>214</v>
      </c>
      <c r="L15817">
        <v>5</v>
      </c>
      <c r="M15817">
        <v>1</v>
      </c>
      <c r="N15817" s="13" t="s">
        <v>212</v>
      </c>
      <c r="O15817" s="13" t="s">
        <v>195</v>
      </c>
      <c r="P15817">
        <v>38</v>
      </c>
      <c r="Q15817" s="13" t="s">
        <v>97</v>
      </c>
      <c r="R15817" s="13" t="s">
        <v>98</v>
      </c>
      <c r="S15817" s="13" t="s">
        <v>193</v>
      </c>
      <c r="T15817">
        <v>4</v>
      </c>
      <c r="U15817">
        <v>1</v>
      </c>
      <c r="V15817">
        <v>0</v>
      </c>
      <c r="W15817" s="13" t="s">
        <v>101</v>
      </c>
      <c r="X15817">
        <v>0.45</v>
      </c>
    </row>
    <row r="15818" spans="1:24" x14ac:dyDescent="0.3">
      <c r="A15818">
        <v>15816</v>
      </c>
      <c r="B15818" t="s">
        <v>190</v>
      </c>
      <c r="C15818" t="s">
        <v>80</v>
      </c>
      <c r="D15818">
        <v>19.006810999999999</v>
      </c>
      <c r="E15818">
        <v>72.756260999999995</v>
      </c>
      <c r="F15818" s="18">
        <v>45219</v>
      </c>
      <c r="G15818" s="19">
        <v>0</v>
      </c>
      <c r="H15818">
        <v>0</v>
      </c>
      <c r="I15818" s="13" t="s">
        <v>211</v>
      </c>
      <c r="J15818">
        <v>0</v>
      </c>
      <c r="K15818" s="13" t="s">
        <v>92</v>
      </c>
      <c r="L15818">
        <v>2</v>
      </c>
      <c r="M15818">
        <v>0</v>
      </c>
      <c r="N15818" s="13" t="s">
        <v>212</v>
      </c>
      <c r="O15818" s="13" t="s">
        <v>95</v>
      </c>
      <c r="P15818">
        <v>20</v>
      </c>
      <c r="Q15818" s="13" t="s">
        <v>95</v>
      </c>
      <c r="R15818" s="13" t="s">
        <v>213</v>
      </c>
      <c r="S15818" s="13" t="s">
        <v>193</v>
      </c>
      <c r="T15818">
        <v>4</v>
      </c>
      <c r="U15818">
        <v>3</v>
      </c>
      <c r="V15818">
        <v>0</v>
      </c>
      <c r="W15818" s="13" t="s">
        <v>101</v>
      </c>
      <c r="X15818">
        <v>0.45</v>
      </c>
    </row>
    <row r="15819" spans="1:24" x14ac:dyDescent="0.3">
      <c r="A15819">
        <v>15817</v>
      </c>
      <c r="B15819" t="s">
        <v>209</v>
      </c>
      <c r="C15819" t="s">
        <v>210</v>
      </c>
      <c r="D15819">
        <v>17.406886</v>
      </c>
      <c r="E15819">
        <v>78.338234999999997</v>
      </c>
      <c r="F15819" s="18">
        <v>45410</v>
      </c>
      <c r="G15819" s="19">
        <v>0.875</v>
      </c>
      <c r="H15819">
        <v>21</v>
      </c>
      <c r="I15819" s="13" t="s">
        <v>89</v>
      </c>
      <c r="J15819">
        <v>1</v>
      </c>
      <c r="K15819" s="13" t="s">
        <v>214</v>
      </c>
      <c r="L15819">
        <v>6</v>
      </c>
      <c r="M15819">
        <v>0</v>
      </c>
      <c r="N15819" s="13" t="s">
        <v>94</v>
      </c>
      <c r="O15819" s="13" t="s">
        <v>95</v>
      </c>
      <c r="P15819">
        <v>17</v>
      </c>
      <c r="Q15819" s="13" t="s">
        <v>195</v>
      </c>
      <c r="R15819" s="13" t="s">
        <v>205</v>
      </c>
      <c r="S15819" s="13" t="s">
        <v>196</v>
      </c>
      <c r="T15819">
        <v>3</v>
      </c>
      <c r="U15819">
        <v>0</v>
      </c>
      <c r="V15819">
        <v>0</v>
      </c>
      <c r="W15819" s="13" t="s">
        <v>101</v>
      </c>
      <c r="X15819">
        <v>0.45</v>
      </c>
    </row>
    <row r="15820" spans="1:24" x14ac:dyDescent="0.3">
      <c r="A15820">
        <v>15818</v>
      </c>
      <c r="B15820" t="s">
        <v>209</v>
      </c>
      <c r="C15820" t="s">
        <v>210</v>
      </c>
      <c r="D15820">
        <v>17.550111000000001</v>
      </c>
      <c r="E15820">
        <v>78.461636999999996</v>
      </c>
      <c r="F15820" s="18">
        <v>45244</v>
      </c>
      <c r="G15820" s="19">
        <v>0.125</v>
      </c>
      <c r="H15820">
        <v>3</v>
      </c>
      <c r="I15820" s="13" t="s">
        <v>215</v>
      </c>
      <c r="J15820">
        <v>0</v>
      </c>
      <c r="K15820" s="13" t="s">
        <v>214</v>
      </c>
      <c r="L15820">
        <v>1</v>
      </c>
      <c r="M15820">
        <v>1</v>
      </c>
      <c r="N15820" s="13" t="s">
        <v>212</v>
      </c>
      <c r="O15820" s="13" t="s">
        <v>195</v>
      </c>
      <c r="P15820">
        <v>37</v>
      </c>
      <c r="Q15820" s="13" t="s">
        <v>95</v>
      </c>
      <c r="R15820" s="13" t="s">
        <v>199</v>
      </c>
      <c r="S15820" s="13" t="s">
        <v>193</v>
      </c>
      <c r="T15820">
        <v>1</v>
      </c>
      <c r="U15820">
        <v>1</v>
      </c>
      <c r="V15820">
        <v>0</v>
      </c>
      <c r="W15820" s="13" t="s">
        <v>101</v>
      </c>
      <c r="X15820">
        <v>0.25</v>
      </c>
    </row>
    <row r="15821" spans="1:24" x14ac:dyDescent="0.3">
      <c r="A15821">
        <v>15819</v>
      </c>
      <c r="B15821" t="s">
        <v>200</v>
      </c>
      <c r="C15821" t="s">
        <v>201</v>
      </c>
      <c r="D15821">
        <v>12.895780999999999</v>
      </c>
      <c r="E15821">
        <v>80.165828000000005</v>
      </c>
      <c r="F15821" s="18">
        <v>44627</v>
      </c>
      <c r="G15821" s="19">
        <v>0.58333333333333304</v>
      </c>
      <c r="H15821">
        <v>14</v>
      </c>
      <c r="I15821" s="13" t="s">
        <v>204</v>
      </c>
      <c r="J15821">
        <v>0</v>
      </c>
      <c r="K15821" s="13" t="s">
        <v>214</v>
      </c>
      <c r="L15821">
        <v>2</v>
      </c>
      <c r="M15821">
        <v>0</v>
      </c>
      <c r="N15821" s="13" t="s">
        <v>192</v>
      </c>
      <c r="O15821" s="13" t="s">
        <v>97</v>
      </c>
      <c r="P15821">
        <v>36</v>
      </c>
      <c r="Q15821" s="13" t="s">
        <v>97</v>
      </c>
      <c r="R15821" s="13" t="s">
        <v>213</v>
      </c>
      <c r="S15821" s="13" t="s">
        <v>196</v>
      </c>
      <c r="T15821">
        <v>5</v>
      </c>
      <c r="U15821">
        <v>2</v>
      </c>
      <c r="V15821">
        <v>0</v>
      </c>
      <c r="W15821" s="13" t="s">
        <v>101</v>
      </c>
      <c r="X15821">
        <v>0.3</v>
      </c>
    </row>
    <row r="15822" spans="1:24" x14ac:dyDescent="0.3">
      <c r="A15822">
        <v>15820</v>
      </c>
      <c r="B15822" t="s">
        <v>79</v>
      </c>
      <c r="C15822" t="s">
        <v>80</v>
      </c>
      <c r="D15822">
        <v>18.626366000000001</v>
      </c>
      <c r="E15822">
        <v>73.969451000000007</v>
      </c>
      <c r="F15822" s="18">
        <v>45405</v>
      </c>
      <c r="G15822" s="19">
        <v>0.58333333333333304</v>
      </c>
      <c r="H15822">
        <v>14</v>
      </c>
      <c r="I15822" s="13" t="s">
        <v>215</v>
      </c>
      <c r="J15822">
        <v>0</v>
      </c>
      <c r="K15822" s="13" t="s">
        <v>214</v>
      </c>
      <c r="L15822">
        <v>1</v>
      </c>
      <c r="M15822">
        <v>0</v>
      </c>
      <c r="N15822" s="13" t="s">
        <v>192</v>
      </c>
      <c r="O15822" s="13" t="s">
        <v>97</v>
      </c>
      <c r="P15822">
        <v>27</v>
      </c>
      <c r="Q15822" s="13" t="s">
        <v>195</v>
      </c>
      <c r="R15822" s="13" t="s">
        <v>208</v>
      </c>
      <c r="S15822" s="13" t="s">
        <v>196</v>
      </c>
      <c r="T15822">
        <v>5</v>
      </c>
      <c r="U15822">
        <v>4</v>
      </c>
      <c r="V15822">
        <v>0</v>
      </c>
      <c r="W15822" s="13" t="s">
        <v>101</v>
      </c>
      <c r="X15822">
        <v>0.1</v>
      </c>
    </row>
    <row r="15823" spans="1:24" x14ac:dyDescent="0.3">
      <c r="A15823">
        <v>15821</v>
      </c>
      <c r="B15823" t="s">
        <v>217</v>
      </c>
      <c r="C15823" t="s">
        <v>218</v>
      </c>
      <c r="D15823">
        <v>22.459191000000001</v>
      </c>
      <c r="E15823">
        <v>88.310775000000007</v>
      </c>
      <c r="F15823" s="18">
        <v>45138</v>
      </c>
      <c r="G15823" s="19">
        <v>0.33333333333333298</v>
      </c>
      <c r="H15823">
        <v>8</v>
      </c>
      <c r="I15823" s="13" t="s">
        <v>204</v>
      </c>
      <c r="J15823">
        <v>0</v>
      </c>
      <c r="K15823" s="13" t="s">
        <v>92</v>
      </c>
      <c r="L15823">
        <v>2</v>
      </c>
      <c r="M15823">
        <v>0</v>
      </c>
      <c r="N15823" s="13" t="s">
        <v>94</v>
      </c>
      <c r="O15823" s="13" t="s">
        <v>95</v>
      </c>
      <c r="P15823">
        <v>33</v>
      </c>
      <c r="Q15823" s="13" t="s">
        <v>195</v>
      </c>
      <c r="R15823" s="13" t="s">
        <v>205</v>
      </c>
      <c r="S15823" s="13" t="s">
        <v>196</v>
      </c>
      <c r="T15823">
        <v>5</v>
      </c>
      <c r="U15823">
        <v>1</v>
      </c>
      <c r="V15823">
        <v>1</v>
      </c>
      <c r="W15823" s="13" t="s">
        <v>101</v>
      </c>
      <c r="X15823">
        <v>0.6</v>
      </c>
    </row>
    <row r="15824" spans="1:24" x14ac:dyDescent="0.3">
      <c r="A15824">
        <v>15822</v>
      </c>
      <c r="B15824" t="s">
        <v>203</v>
      </c>
      <c r="C15824" t="s">
        <v>203</v>
      </c>
      <c r="D15824">
        <v>28.679562000000001</v>
      </c>
      <c r="E15824">
        <v>77.207528999999994</v>
      </c>
      <c r="F15824" s="18">
        <v>45723</v>
      </c>
      <c r="G15824" s="19">
        <v>0.66666666666666696</v>
      </c>
      <c r="H15824">
        <v>16</v>
      </c>
      <c r="I15824" s="13" t="s">
        <v>211</v>
      </c>
      <c r="J15824">
        <v>0</v>
      </c>
      <c r="K15824" s="13" t="s">
        <v>214</v>
      </c>
      <c r="L15824">
        <v>2</v>
      </c>
      <c r="M15824">
        <v>0</v>
      </c>
      <c r="N15824" s="13" t="s">
        <v>192</v>
      </c>
      <c r="O15824" s="13" t="s">
        <v>97</v>
      </c>
      <c r="P15824">
        <v>27</v>
      </c>
      <c r="Q15824" s="13" t="s">
        <v>97</v>
      </c>
      <c r="R15824" s="13" t="s">
        <v>208</v>
      </c>
      <c r="S15824" s="13" t="s">
        <v>99</v>
      </c>
      <c r="T15824">
        <v>1</v>
      </c>
      <c r="U15824">
        <v>1</v>
      </c>
      <c r="V15824">
        <v>0</v>
      </c>
      <c r="W15824" s="13" t="s">
        <v>101</v>
      </c>
      <c r="X15824">
        <v>0.5</v>
      </c>
    </row>
    <row r="15825" spans="1:24" x14ac:dyDescent="0.3">
      <c r="A15825">
        <v>15823</v>
      </c>
      <c r="B15825" t="s">
        <v>217</v>
      </c>
      <c r="C15825" t="s">
        <v>218</v>
      </c>
      <c r="D15825">
        <v>22.507390000000001</v>
      </c>
      <c r="E15825">
        <v>88.264398999999997</v>
      </c>
      <c r="F15825" s="18">
        <v>44656</v>
      </c>
      <c r="G15825" s="19">
        <v>0.125</v>
      </c>
      <c r="H15825">
        <v>3</v>
      </c>
      <c r="I15825" s="13" t="s">
        <v>215</v>
      </c>
      <c r="J15825">
        <v>0</v>
      </c>
      <c r="K15825" s="13" t="s">
        <v>92</v>
      </c>
      <c r="L15825">
        <v>4</v>
      </c>
      <c r="M15825">
        <v>1</v>
      </c>
      <c r="N15825" s="13" t="s">
        <v>212</v>
      </c>
      <c r="O15825" s="13" t="s">
        <v>195</v>
      </c>
      <c r="P15825">
        <v>23</v>
      </c>
      <c r="Q15825" s="13" t="s">
        <v>95</v>
      </c>
      <c r="R15825" s="13" t="s">
        <v>199</v>
      </c>
      <c r="S15825" s="13" t="s">
        <v>196</v>
      </c>
      <c r="T15825">
        <v>1</v>
      </c>
      <c r="U15825">
        <v>1</v>
      </c>
      <c r="V15825">
        <v>0</v>
      </c>
      <c r="W15825" s="13" t="s">
        <v>101</v>
      </c>
      <c r="X15825">
        <v>0.25</v>
      </c>
    </row>
    <row r="15826" spans="1:24" x14ac:dyDescent="0.3">
      <c r="A15826">
        <v>15824</v>
      </c>
      <c r="B15826" t="s">
        <v>79</v>
      </c>
      <c r="C15826" t="s">
        <v>80</v>
      </c>
      <c r="D15826">
        <v>18.657169</v>
      </c>
      <c r="E15826">
        <v>73.843829999999997</v>
      </c>
      <c r="F15826" s="18">
        <v>45595</v>
      </c>
      <c r="G15826" s="19">
        <v>0.16666666666666699</v>
      </c>
      <c r="H15826">
        <v>4</v>
      </c>
      <c r="I15826" s="13" t="s">
        <v>194</v>
      </c>
      <c r="J15826">
        <v>0</v>
      </c>
      <c r="K15826" s="13" t="s">
        <v>92</v>
      </c>
      <c r="L15826">
        <v>6</v>
      </c>
      <c r="M15826">
        <v>1</v>
      </c>
      <c r="N15826" s="13" t="s">
        <v>192</v>
      </c>
      <c r="O15826" s="13" t="s">
        <v>97</v>
      </c>
      <c r="P15826">
        <v>30</v>
      </c>
      <c r="Q15826" s="13" t="s">
        <v>95</v>
      </c>
      <c r="R15826" s="13" t="s">
        <v>98</v>
      </c>
      <c r="S15826" s="13" t="s">
        <v>193</v>
      </c>
      <c r="T15826">
        <v>1</v>
      </c>
      <c r="U15826">
        <v>0</v>
      </c>
      <c r="V15826">
        <v>0</v>
      </c>
      <c r="W15826" s="13" t="s">
        <v>101</v>
      </c>
      <c r="X15826">
        <v>0.1</v>
      </c>
    </row>
    <row r="15827" spans="1:24" x14ac:dyDescent="0.3">
      <c r="A15827">
        <v>15825</v>
      </c>
      <c r="B15827" t="s">
        <v>206</v>
      </c>
      <c r="C15827" t="s">
        <v>207</v>
      </c>
      <c r="D15827">
        <v>12.806266000000001</v>
      </c>
      <c r="E15827">
        <v>77.742330999999993</v>
      </c>
      <c r="F15827" s="18">
        <v>45200</v>
      </c>
      <c r="G15827" s="19">
        <v>0.75</v>
      </c>
      <c r="H15827">
        <v>18</v>
      </c>
      <c r="I15827" s="13" t="s">
        <v>89</v>
      </c>
      <c r="J15827">
        <v>1</v>
      </c>
      <c r="K15827" s="13" t="s">
        <v>214</v>
      </c>
      <c r="L15827">
        <v>2</v>
      </c>
      <c r="M15827">
        <v>0</v>
      </c>
      <c r="N15827" s="13" t="s">
        <v>192</v>
      </c>
      <c r="O15827" s="13" t="s">
        <v>97</v>
      </c>
      <c r="P15827">
        <v>31</v>
      </c>
      <c r="Q15827" s="13" t="s">
        <v>195</v>
      </c>
      <c r="R15827" s="13" t="s">
        <v>199</v>
      </c>
      <c r="S15827" s="13" t="s">
        <v>99</v>
      </c>
      <c r="T15827">
        <v>3</v>
      </c>
      <c r="U15827">
        <v>3</v>
      </c>
      <c r="V15827">
        <v>1</v>
      </c>
      <c r="W15827" s="13" t="s">
        <v>101</v>
      </c>
      <c r="X15827">
        <v>0.45</v>
      </c>
    </row>
    <row r="15828" spans="1:24" x14ac:dyDescent="0.3">
      <c r="A15828">
        <v>15826</v>
      </c>
      <c r="B15828" t="s">
        <v>209</v>
      </c>
      <c r="C15828" t="s">
        <v>210</v>
      </c>
      <c r="D15828">
        <v>17.448596999999999</v>
      </c>
      <c r="E15828">
        <v>78.586662000000004</v>
      </c>
      <c r="F15828" s="18">
        <v>45736</v>
      </c>
      <c r="G15828" s="19">
        <v>0.25</v>
      </c>
      <c r="H15828">
        <v>6</v>
      </c>
      <c r="I15828" s="13" t="s">
        <v>202</v>
      </c>
      <c r="J15828">
        <v>0</v>
      </c>
      <c r="K15828" s="13" t="s">
        <v>214</v>
      </c>
      <c r="L15828">
        <v>1</v>
      </c>
      <c r="M15828">
        <v>1</v>
      </c>
      <c r="N15828" s="13" t="s">
        <v>94</v>
      </c>
      <c r="O15828" s="13" t="s">
        <v>95</v>
      </c>
      <c r="P15828">
        <v>38</v>
      </c>
      <c r="Q15828" s="13" t="s">
        <v>95</v>
      </c>
      <c r="R15828" s="13" t="s">
        <v>205</v>
      </c>
      <c r="S15828" s="13" t="s">
        <v>196</v>
      </c>
      <c r="T15828">
        <v>4</v>
      </c>
      <c r="U15828">
        <v>4</v>
      </c>
      <c r="V15828">
        <v>0</v>
      </c>
      <c r="W15828" s="13" t="s">
        <v>101</v>
      </c>
      <c r="X15828">
        <v>0.45</v>
      </c>
    </row>
    <row r="15829" spans="1:24" x14ac:dyDescent="0.3">
      <c r="A15829">
        <v>15827</v>
      </c>
      <c r="B15829" t="s">
        <v>190</v>
      </c>
      <c r="C15829" t="s">
        <v>80</v>
      </c>
      <c r="D15829">
        <v>18.912807000000001</v>
      </c>
      <c r="E15829">
        <v>72.720008000000007</v>
      </c>
      <c r="F15829" s="18">
        <v>45059</v>
      </c>
      <c r="G15829" s="19">
        <v>0</v>
      </c>
      <c r="H15829">
        <v>0</v>
      </c>
      <c r="I15829" s="13" t="s">
        <v>219</v>
      </c>
      <c r="J15829">
        <v>1</v>
      </c>
      <c r="K15829" s="13" t="s">
        <v>92</v>
      </c>
      <c r="L15829">
        <v>6</v>
      </c>
      <c r="M15829">
        <v>0</v>
      </c>
      <c r="N15829" s="13" t="s">
        <v>212</v>
      </c>
      <c r="O15829" s="13" t="s">
        <v>195</v>
      </c>
      <c r="P15829">
        <v>19</v>
      </c>
      <c r="Q15829" s="13" t="s">
        <v>95</v>
      </c>
      <c r="R15829" s="13" t="s">
        <v>98</v>
      </c>
      <c r="S15829" s="13" t="s">
        <v>196</v>
      </c>
      <c r="T15829">
        <v>1</v>
      </c>
      <c r="U15829">
        <v>0</v>
      </c>
      <c r="V15829">
        <v>0</v>
      </c>
      <c r="W15829" s="13" t="s">
        <v>101</v>
      </c>
      <c r="X15829">
        <v>0.25</v>
      </c>
    </row>
    <row r="15830" spans="1:24" x14ac:dyDescent="0.3">
      <c r="A15830">
        <v>15828</v>
      </c>
      <c r="B15830" t="s">
        <v>79</v>
      </c>
      <c r="C15830" t="s">
        <v>80</v>
      </c>
      <c r="D15830">
        <v>18.440847000000002</v>
      </c>
      <c r="E15830">
        <v>73.847954000000001</v>
      </c>
      <c r="F15830" s="18">
        <v>45646</v>
      </c>
      <c r="G15830" s="19">
        <v>0.66666666666666696</v>
      </c>
      <c r="H15830">
        <v>16</v>
      </c>
      <c r="I15830" s="13" t="s">
        <v>211</v>
      </c>
      <c r="J15830">
        <v>0</v>
      </c>
      <c r="K15830" s="13" t="s">
        <v>191</v>
      </c>
      <c r="L15830">
        <v>1</v>
      </c>
      <c r="M15830">
        <v>0</v>
      </c>
      <c r="N15830" s="13" t="s">
        <v>212</v>
      </c>
      <c r="O15830" s="13" t="s">
        <v>195</v>
      </c>
      <c r="P15830">
        <v>27</v>
      </c>
      <c r="Q15830" s="13" t="s">
        <v>195</v>
      </c>
      <c r="R15830" s="13" t="s">
        <v>213</v>
      </c>
      <c r="S15830" s="13" t="s">
        <v>193</v>
      </c>
      <c r="T15830">
        <v>2</v>
      </c>
      <c r="U15830">
        <v>1</v>
      </c>
      <c r="V15830">
        <v>0</v>
      </c>
      <c r="W15830" s="13" t="s">
        <v>101</v>
      </c>
      <c r="X15830">
        <v>0.25</v>
      </c>
    </row>
    <row r="15831" spans="1:24" x14ac:dyDescent="0.3">
      <c r="A15831">
        <v>15829</v>
      </c>
      <c r="B15831" t="s">
        <v>197</v>
      </c>
      <c r="C15831" t="s">
        <v>198</v>
      </c>
      <c r="D15831">
        <v>30.613717000000001</v>
      </c>
      <c r="E15831">
        <v>76.781344000000004</v>
      </c>
      <c r="F15831" s="18">
        <v>44773</v>
      </c>
      <c r="G15831" s="19">
        <v>0.79166666666666696</v>
      </c>
      <c r="H15831">
        <v>19</v>
      </c>
      <c r="I15831" s="13" t="s">
        <v>89</v>
      </c>
      <c r="J15831">
        <v>1</v>
      </c>
      <c r="K15831" s="13" t="s">
        <v>191</v>
      </c>
      <c r="L15831">
        <v>5</v>
      </c>
      <c r="M15831">
        <v>0</v>
      </c>
      <c r="N15831" s="13" t="s">
        <v>192</v>
      </c>
      <c r="O15831" s="13" t="s">
        <v>97</v>
      </c>
      <c r="P15831">
        <v>36</v>
      </c>
      <c r="Q15831" s="13" t="s">
        <v>97</v>
      </c>
      <c r="R15831" s="13" t="s">
        <v>199</v>
      </c>
      <c r="S15831" s="13" t="s">
        <v>193</v>
      </c>
      <c r="T15831">
        <v>5</v>
      </c>
      <c r="U15831">
        <v>3</v>
      </c>
      <c r="V15831">
        <v>1</v>
      </c>
      <c r="W15831" s="13" t="s">
        <v>101</v>
      </c>
      <c r="X15831">
        <v>0.45</v>
      </c>
    </row>
    <row r="15832" spans="1:24" x14ac:dyDescent="0.3">
      <c r="A15832">
        <v>15830</v>
      </c>
      <c r="B15832" t="s">
        <v>206</v>
      </c>
      <c r="C15832" t="s">
        <v>207</v>
      </c>
      <c r="D15832">
        <v>12.934767000000001</v>
      </c>
      <c r="E15832">
        <v>77.680002999999999</v>
      </c>
      <c r="F15832" s="18">
        <v>44974</v>
      </c>
      <c r="G15832" s="19">
        <v>4.1666666666666699E-2</v>
      </c>
      <c r="H15832">
        <v>1</v>
      </c>
      <c r="I15832" s="13" t="s">
        <v>211</v>
      </c>
      <c r="J15832">
        <v>0</v>
      </c>
      <c r="K15832" s="13" t="s">
        <v>92</v>
      </c>
      <c r="L15832">
        <v>3</v>
      </c>
      <c r="M15832">
        <v>1</v>
      </c>
      <c r="N15832" s="13" t="s">
        <v>94</v>
      </c>
      <c r="O15832" s="13" t="s">
        <v>95</v>
      </c>
      <c r="P15832">
        <v>36</v>
      </c>
      <c r="Q15832" s="13" t="s">
        <v>95</v>
      </c>
      <c r="R15832" s="13" t="s">
        <v>98</v>
      </c>
      <c r="S15832" s="13" t="s">
        <v>99</v>
      </c>
      <c r="T15832">
        <v>1</v>
      </c>
      <c r="U15832">
        <v>1</v>
      </c>
      <c r="V15832">
        <v>0</v>
      </c>
      <c r="W15832" s="13" t="s">
        <v>101</v>
      </c>
      <c r="X15832">
        <v>0.65</v>
      </c>
    </row>
    <row r="15833" spans="1:24" x14ac:dyDescent="0.3">
      <c r="A15833">
        <v>15831</v>
      </c>
      <c r="B15833" t="s">
        <v>206</v>
      </c>
      <c r="C15833" t="s">
        <v>207</v>
      </c>
      <c r="D15833">
        <v>13.035223999999999</v>
      </c>
      <c r="E15833">
        <v>77.618716000000006</v>
      </c>
      <c r="F15833" s="18">
        <v>45209</v>
      </c>
      <c r="G15833" s="19">
        <v>0.54166666666666696</v>
      </c>
      <c r="H15833">
        <v>13</v>
      </c>
      <c r="I15833" s="13" t="s">
        <v>215</v>
      </c>
      <c r="J15833">
        <v>0</v>
      </c>
      <c r="K15833" s="13" t="s">
        <v>214</v>
      </c>
      <c r="L15833">
        <v>6</v>
      </c>
      <c r="M15833">
        <v>1</v>
      </c>
      <c r="N15833" s="13" t="s">
        <v>192</v>
      </c>
      <c r="O15833" s="13" t="s">
        <v>97</v>
      </c>
      <c r="P15833">
        <v>33</v>
      </c>
      <c r="Q15833" s="13" t="s">
        <v>97</v>
      </c>
      <c r="R15833" s="13" t="s">
        <v>208</v>
      </c>
      <c r="S15833" s="13" t="s">
        <v>196</v>
      </c>
      <c r="T15833">
        <v>5</v>
      </c>
      <c r="U15833">
        <v>4</v>
      </c>
      <c r="V15833">
        <v>0</v>
      </c>
      <c r="W15833" s="13" t="s">
        <v>101</v>
      </c>
      <c r="X15833">
        <v>0.3</v>
      </c>
    </row>
    <row r="15834" spans="1:24" x14ac:dyDescent="0.3">
      <c r="A15834">
        <v>15832</v>
      </c>
      <c r="B15834" t="s">
        <v>197</v>
      </c>
      <c r="C15834" t="s">
        <v>198</v>
      </c>
      <c r="D15834">
        <v>30.670282</v>
      </c>
      <c r="E15834">
        <v>76.730200999999994</v>
      </c>
      <c r="F15834" s="18">
        <v>44727</v>
      </c>
      <c r="G15834" s="19">
        <v>4.1666666666666699E-2</v>
      </c>
      <c r="H15834">
        <v>1</v>
      </c>
      <c r="I15834" s="13" t="s">
        <v>194</v>
      </c>
      <c r="J15834">
        <v>0</v>
      </c>
      <c r="K15834" s="13" t="s">
        <v>92</v>
      </c>
      <c r="L15834">
        <v>6</v>
      </c>
      <c r="M15834">
        <v>1</v>
      </c>
      <c r="N15834" s="13" t="s">
        <v>192</v>
      </c>
      <c r="O15834" s="13" t="s">
        <v>97</v>
      </c>
      <c r="P15834">
        <v>21</v>
      </c>
      <c r="Q15834" s="13" t="s">
        <v>95</v>
      </c>
      <c r="R15834" s="13" t="s">
        <v>98</v>
      </c>
      <c r="S15834" s="13" t="s">
        <v>196</v>
      </c>
      <c r="T15834">
        <v>1</v>
      </c>
      <c r="U15834">
        <v>1</v>
      </c>
      <c r="V15834">
        <v>0</v>
      </c>
      <c r="W15834" s="13" t="s">
        <v>101</v>
      </c>
      <c r="X15834">
        <v>0.1</v>
      </c>
    </row>
    <row r="15835" spans="1:24" x14ac:dyDescent="0.3">
      <c r="A15835">
        <v>15833</v>
      </c>
      <c r="B15835" t="s">
        <v>200</v>
      </c>
      <c r="C15835" t="s">
        <v>201</v>
      </c>
      <c r="D15835">
        <v>12.801190999999999</v>
      </c>
      <c r="E15835">
        <v>80.288122000000001</v>
      </c>
      <c r="F15835" s="18">
        <v>45415</v>
      </c>
      <c r="G15835" s="19">
        <v>0.75</v>
      </c>
      <c r="H15835">
        <v>18</v>
      </c>
      <c r="I15835" s="13" t="s">
        <v>211</v>
      </c>
      <c r="J15835">
        <v>0</v>
      </c>
      <c r="K15835" s="13" t="s">
        <v>92</v>
      </c>
      <c r="L15835">
        <v>5</v>
      </c>
      <c r="M15835">
        <v>1</v>
      </c>
      <c r="N15835" s="13" t="s">
        <v>94</v>
      </c>
      <c r="O15835" s="13" t="s">
        <v>95</v>
      </c>
      <c r="P15835">
        <v>24</v>
      </c>
      <c r="Q15835" s="13" t="s">
        <v>97</v>
      </c>
      <c r="R15835" s="13" t="s">
        <v>199</v>
      </c>
      <c r="S15835" s="13" t="s">
        <v>193</v>
      </c>
      <c r="T15835">
        <v>2</v>
      </c>
      <c r="U15835">
        <v>1</v>
      </c>
      <c r="V15835">
        <v>1</v>
      </c>
      <c r="W15835" s="13" t="s">
        <v>101</v>
      </c>
      <c r="X15835">
        <v>0.8</v>
      </c>
    </row>
    <row r="15836" spans="1:24" x14ac:dyDescent="0.3">
      <c r="A15836">
        <v>15834</v>
      </c>
      <c r="B15836" t="s">
        <v>203</v>
      </c>
      <c r="C15836" t="s">
        <v>203</v>
      </c>
      <c r="D15836">
        <v>28.583110999999999</v>
      </c>
      <c r="E15836">
        <v>76.875376000000003</v>
      </c>
      <c r="F15836" s="18">
        <v>44569</v>
      </c>
      <c r="G15836" s="19">
        <v>0.66666666666666696</v>
      </c>
      <c r="H15836">
        <v>16</v>
      </c>
      <c r="I15836" s="13" t="s">
        <v>219</v>
      </c>
      <c r="J15836">
        <v>1</v>
      </c>
      <c r="K15836" s="13" t="s">
        <v>214</v>
      </c>
      <c r="L15836">
        <v>2</v>
      </c>
      <c r="M15836">
        <v>0</v>
      </c>
      <c r="N15836" s="13" t="s">
        <v>212</v>
      </c>
      <c r="O15836" s="13" t="s">
        <v>195</v>
      </c>
      <c r="P15836">
        <v>40</v>
      </c>
      <c r="Q15836" s="13" t="s">
        <v>195</v>
      </c>
      <c r="R15836" s="13" t="s">
        <v>213</v>
      </c>
      <c r="S15836" s="13" t="s">
        <v>193</v>
      </c>
      <c r="T15836">
        <v>1</v>
      </c>
      <c r="U15836">
        <v>0</v>
      </c>
      <c r="V15836">
        <v>0</v>
      </c>
      <c r="W15836" s="13" t="s">
        <v>101</v>
      </c>
      <c r="X15836">
        <v>0.25</v>
      </c>
    </row>
    <row r="15837" spans="1:24" x14ac:dyDescent="0.3">
      <c r="A15837">
        <v>15835</v>
      </c>
      <c r="B15837" t="s">
        <v>190</v>
      </c>
      <c r="C15837" t="s">
        <v>80</v>
      </c>
      <c r="D15837">
        <v>18.990480999999999</v>
      </c>
      <c r="E15837">
        <v>72.905050000000003</v>
      </c>
      <c r="F15837" s="18">
        <v>44894</v>
      </c>
      <c r="G15837" s="19">
        <v>0.5</v>
      </c>
      <c r="H15837">
        <v>12</v>
      </c>
      <c r="I15837" s="13" t="s">
        <v>215</v>
      </c>
      <c r="J15837">
        <v>0</v>
      </c>
      <c r="K15837" s="13" t="s">
        <v>214</v>
      </c>
      <c r="L15837">
        <v>2</v>
      </c>
      <c r="M15837">
        <v>1</v>
      </c>
      <c r="N15837" s="13" t="s">
        <v>94</v>
      </c>
      <c r="O15837" s="13" t="s">
        <v>95</v>
      </c>
      <c r="P15837">
        <v>15</v>
      </c>
      <c r="Q15837" s="13" t="s">
        <v>95</v>
      </c>
      <c r="R15837" s="13" t="s">
        <v>98</v>
      </c>
      <c r="S15837" s="13" t="s">
        <v>196</v>
      </c>
      <c r="T15837">
        <v>1</v>
      </c>
      <c r="U15837">
        <v>1</v>
      </c>
      <c r="V15837">
        <v>0</v>
      </c>
      <c r="W15837" s="13" t="s">
        <v>101</v>
      </c>
      <c r="X15837">
        <v>0.45</v>
      </c>
    </row>
    <row r="15838" spans="1:24" x14ac:dyDescent="0.3">
      <c r="A15838">
        <v>15836</v>
      </c>
      <c r="B15838" t="s">
        <v>197</v>
      </c>
      <c r="C15838" t="s">
        <v>198</v>
      </c>
      <c r="D15838">
        <v>30.740915999999999</v>
      </c>
      <c r="E15838">
        <v>76.790139999999994</v>
      </c>
      <c r="F15838" s="18">
        <v>45186</v>
      </c>
      <c r="G15838" s="19">
        <v>0.16666666666666699</v>
      </c>
      <c r="H15838">
        <v>4</v>
      </c>
      <c r="I15838" s="13" t="s">
        <v>89</v>
      </c>
      <c r="J15838">
        <v>1</v>
      </c>
      <c r="K15838" s="13" t="s">
        <v>191</v>
      </c>
      <c r="L15838">
        <v>5</v>
      </c>
      <c r="M15838">
        <v>1</v>
      </c>
      <c r="N15838" s="13" t="s">
        <v>192</v>
      </c>
      <c r="O15838" s="13" t="s">
        <v>97</v>
      </c>
      <c r="P15838">
        <v>21</v>
      </c>
      <c r="Q15838" s="13" t="s">
        <v>95</v>
      </c>
      <c r="R15838" s="13" t="s">
        <v>98</v>
      </c>
      <c r="S15838" s="13" t="s">
        <v>196</v>
      </c>
      <c r="T15838">
        <v>4</v>
      </c>
      <c r="U15838">
        <v>1</v>
      </c>
      <c r="V15838">
        <v>0</v>
      </c>
      <c r="W15838" s="13" t="s">
        <v>101</v>
      </c>
      <c r="X15838">
        <v>0.1</v>
      </c>
    </row>
    <row r="15839" spans="1:24" x14ac:dyDescent="0.3">
      <c r="A15839">
        <v>15837</v>
      </c>
      <c r="B15839" t="s">
        <v>190</v>
      </c>
      <c r="C15839" t="s">
        <v>80</v>
      </c>
      <c r="D15839">
        <v>18.933226000000001</v>
      </c>
      <c r="E15839">
        <v>72.720070000000007</v>
      </c>
      <c r="F15839" s="18">
        <v>45352</v>
      </c>
      <c r="G15839" s="19">
        <v>0.91666666666666696</v>
      </c>
      <c r="H15839">
        <v>22</v>
      </c>
      <c r="I15839" s="13" t="s">
        <v>211</v>
      </c>
      <c r="J15839">
        <v>0</v>
      </c>
      <c r="K15839" s="13" t="s">
        <v>191</v>
      </c>
      <c r="L15839">
        <v>1</v>
      </c>
      <c r="M15839">
        <v>0</v>
      </c>
      <c r="N15839" s="13" t="s">
        <v>192</v>
      </c>
      <c r="O15839" s="13" t="s">
        <v>97</v>
      </c>
      <c r="P15839">
        <v>32</v>
      </c>
      <c r="Q15839" s="13" t="s">
        <v>95</v>
      </c>
      <c r="R15839" s="13" t="s">
        <v>205</v>
      </c>
      <c r="S15839" s="13" t="s">
        <v>193</v>
      </c>
      <c r="T15839">
        <v>5</v>
      </c>
      <c r="U15839">
        <v>5</v>
      </c>
      <c r="V15839">
        <v>0</v>
      </c>
      <c r="W15839" s="13" t="s">
        <v>101</v>
      </c>
      <c r="X15839">
        <v>0.1</v>
      </c>
    </row>
    <row r="15840" spans="1:24" x14ac:dyDescent="0.3">
      <c r="A15840">
        <v>15838</v>
      </c>
      <c r="B15840" t="s">
        <v>206</v>
      </c>
      <c r="C15840" t="s">
        <v>207</v>
      </c>
      <c r="D15840">
        <v>13.085545</v>
      </c>
      <c r="E15840">
        <v>77.497716999999994</v>
      </c>
      <c r="F15840" s="18">
        <v>45279</v>
      </c>
      <c r="G15840" s="19">
        <v>0.125</v>
      </c>
      <c r="H15840">
        <v>3</v>
      </c>
      <c r="I15840" s="13" t="s">
        <v>215</v>
      </c>
      <c r="J15840">
        <v>0</v>
      </c>
      <c r="K15840" s="13" t="s">
        <v>191</v>
      </c>
      <c r="L15840">
        <v>6</v>
      </c>
      <c r="M15840">
        <v>0</v>
      </c>
      <c r="N15840" s="13" t="s">
        <v>212</v>
      </c>
      <c r="O15840" s="13" t="s">
        <v>195</v>
      </c>
      <c r="P15840">
        <v>22</v>
      </c>
      <c r="Q15840" s="13" t="s">
        <v>95</v>
      </c>
      <c r="R15840" s="13" t="s">
        <v>213</v>
      </c>
      <c r="S15840" s="13" t="s">
        <v>193</v>
      </c>
      <c r="T15840">
        <v>2</v>
      </c>
      <c r="U15840">
        <v>2</v>
      </c>
      <c r="V15840">
        <v>0</v>
      </c>
      <c r="W15840" s="13" t="s">
        <v>101</v>
      </c>
      <c r="X15840">
        <v>0.25</v>
      </c>
    </row>
    <row r="15841" spans="1:24" x14ac:dyDescent="0.3">
      <c r="A15841">
        <v>15839</v>
      </c>
      <c r="B15841" t="s">
        <v>209</v>
      </c>
      <c r="C15841" t="s">
        <v>210</v>
      </c>
      <c r="D15841">
        <v>17.542909000000002</v>
      </c>
      <c r="E15841">
        <v>78.447166999999993</v>
      </c>
      <c r="F15841" s="18">
        <v>44777</v>
      </c>
      <c r="G15841" s="19">
        <v>0.5</v>
      </c>
      <c r="H15841">
        <v>12</v>
      </c>
      <c r="I15841" s="13" t="s">
        <v>202</v>
      </c>
      <c r="J15841">
        <v>0</v>
      </c>
      <c r="K15841" s="13" t="s">
        <v>92</v>
      </c>
      <c r="L15841">
        <v>6</v>
      </c>
      <c r="M15841">
        <v>1</v>
      </c>
      <c r="N15841" s="13" t="s">
        <v>94</v>
      </c>
      <c r="O15841" s="13" t="s">
        <v>95</v>
      </c>
      <c r="P15841">
        <v>28</v>
      </c>
      <c r="Q15841" s="13" t="s">
        <v>97</v>
      </c>
      <c r="R15841" s="13" t="s">
        <v>205</v>
      </c>
      <c r="S15841" s="13" t="s">
        <v>196</v>
      </c>
      <c r="T15841">
        <v>4</v>
      </c>
      <c r="U15841">
        <v>4</v>
      </c>
      <c r="V15841">
        <v>0</v>
      </c>
      <c r="W15841" s="13" t="s">
        <v>101</v>
      </c>
      <c r="X15841">
        <v>0.65</v>
      </c>
    </row>
    <row r="15842" spans="1:24" x14ac:dyDescent="0.3">
      <c r="A15842">
        <v>15840</v>
      </c>
      <c r="B15842" t="s">
        <v>206</v>
      </c>
      <c r="C15842" t="s">
        <v>207</v>
      </c>
      <c r="D15842">
        <v>13.091125</v>
      </c>
      <c r="E15842">
        <v>77.678471000000002</v>
      </c>
      <c r="F15842" s="18">
        <v>45056</v>
      </c>
      <c r="G15842" s="19">
        <v>0.125</v>
      </c>
      <c r="H15842">
        <v>3</v>
      </c>
      <c r="I15842" s="13" t="s">
        <v>194</v>
      </c>
      <c r="J15842">
        <v>0</v>
      </c>
      <c r="K15842" s="13" t="s">
        <v>214</v>
      </c>
      <c r="L15842">
        <v>6</v>
      </c>
      <c r="M15842">
        <v>1</v>
      </c>
      <c r="N15842" s="13" t="s">
        <v>212</v>
      </c>
      <c r="O15842" s="13" t="s">
        <v>95</v>
      </c>
      <c r="P15842">
        <v>30</v>
      </c>
      <c r="Q15842" s="13" t="s">
        <v>195</v>
      </c>
      <c r="R15842" s="13" t="s">
        <v>98</v>
      </c>
      <c r="S15842" s="13" t="s">
        <v>193</v>
      </c>
      <c r="T15842">
        <v>4</v>
      </c>
      <c r="U15842">
        <v>1</v>
      </c>
      <c r="V15842">
        <v>0</v>
      </c>
      <c r="W15842" s="13" t="s">
        <v>101</v>
      </c>
      <c r="X15842">
        <v>0.45</v>
      </c>
    </row>
    <row r="15843" spans="1:24" x14ac:dyDescent="0.3">
      <c r="A15843">
        <v>15841</v>
      </c>
      <c r="B15843" t="s">
        <v>79</v>
      </c>
      <c r="C15843" t="s">
        <v>80</v>
      </c>
      <c r="D15843">
        <v>18.448145</v>
      </c>
      <c r="E15843">
        <v>73.958877999999999</v>
      </c>
      <c r="F15843" s="18">
        <v>44731</v>
      </c>
      <c r="G15843" s="19">
        <v>0.16666666666666699</v>
      </c>
      <c r="H15843">
        <v>4</v>
      </c>
      <c r="I15843" s="13" t="s">
        <v>89</v>
      </c>
      <c r="J15843">
        <v>1</v>
      </c>
      <c r="K15843" s="13" t="s">
        <v>191</v>
      </c>
      <c r="L15843">
        <v>3</v>
      </c>
      <c r="M15843">
        <v>1</v>
      </c>
      <c r="N15843" s="13" t="s">
        <v>192</v>
      </c>
      <c r="O15843" s="13" t="s">
        <v>97</v>
      </c>
      <c r="P15843">
        <v>23</v>
      </c>
      <c r="Q15843" s="13" t="s">
        <v>95</v>
      </c>
      <c r="R15843" s="13" t="s">
        <v>213</v>
      </c>
      <c r="S15843" s="13" t="s">
        <v>99</v>
      </c>
      <c r="T15843">
        <v>3</v>
      </c>
      <c r="U15843">
        <v>3</v>
      </c>
      <c r="V15843">
        <v>0</v>
      </c>
      <c r="W15843" s="13" t="s">
        <v>101</v>
      </c>
      <c r="X15843">
        <v>0.3</v>
      </c>
    </row>
    <row r="15844" spans="1:24" x14ac:dyDescent="0.3">
      <c r="A15844">
        <v>15842</v>
      </c>
      <c r="B15844" t="s">
        <v>190</v>
      </c>
      <c r="C15844" t="s">
        <v>80</v>
      </c>
      <c r="D15844">
        <v>19.039252999999999</v>
      </c>
      <c r="E15844">
        <v>72.863215999999994</v>
      </c>
      <c r="F15844" s="18">
        <v>45294</v>
      </c>
      <c r="G15844" s="19">
        <v>0.45833333333333298</v>
      </c>
      <c r="H15844">
        <v>11</v>
      </c>
      <c r="I15844" s="13" t="s">
        <v>194</v>
      </c>
      <c r="J15844">
        <v>0</v>
      </c>
      <c r="K15844" s="13" t="s">
        <v>214</v>
      </c>
      <c r="L15844">
        <v>2</v>
      </c>
      <c r="M15844">
        <v>1</v>
      </c>
      <c r="N15844" s="13" t="s">
        <v>212</v>
      </c>
      <c r="O15844" s="13" t="s">
        <v>195</v>
      </c>
      <c r="P15844">
        <v>40</v>
      </c>
      <c r="Q15844" s="13" t="s">
        <v>195</v>
      </c>
      <c r="R15844" s="13" t="s">
        <v>213</v>
      </c>
      <c r="S15844" s="13" t="s">
        <v>196</v>
      </c>
      <c r="T15844">
        <v>2</v>
      </c>
      <c r="U15844">
        <v>1</v>
      </c>
      <c r="V15844">
        <v>0</v>
      </c>
      <c r="W15844" s="13" t="s">
        <v>101</v>
      </c>
      <c r="X15844">
        <v>0.25</v>
      </c>
    </row>
    <row r="15845" spans="1:24" x14ac:dyDescent="0.3">
      <c r="A15845">
        <v>15843</v>
      </c>
      <c r="B15845" t="s">
        <v>217</v>
      </c>
      <c r="C15845" t="s">
        <v>218</v>
      </c>
      <c r="D15845">
        <v>22.493604000000001</v>
      </c>
      <c r="E15845">
        <v>88.202720999999997</v>
      </c>
      <c r="F15845" s="18">
        <v>45237</v>
      </c>
      <c r="G15845" s="19">
        <v>8.3333333333333301E-2</v>
      </c>
      <c r="H15845">
        <v>2</v>
      </c>
      <c r="I15845" s="13" t="s">
        <v>215</v>
      </c>
      <c r="J15845">
        <v>0</v>
      </c>
      <c r="K15845" s="13" t="s">
        <v>92</v>
      </c>
      <c r="L15845">
        <v>4</v>
      </c>
      <c r="M15845">
        <v>1</v>
      </c>
      <c r="N15845" s="13" t="s">
        <v>94</v>
      </c>
      <c r="O15845" s="13" t="s">
        <v>95</v>
      </c>
      <c r="P15845">
        <v>39</v>
      </c>
      <c r="Q15845" s="13" t="s">
        <v>95</v>
      </c>
      <c r="R15845" s="13" t="s">
        <v>98</v>
      </c>
      <c r="S15845" s="13" t="s">
        <v>193</v>
      </c>
      <c r="T15845">
        <v>5</v>
      </c>
      <c r="U15845">
        <v>2</v>
      </c>
      <c r="V15845">
        <v>0</v>
      </c>
      <c r="W15845" s="13" t="s">
        <v>101</v>
      </c>
      <c r="X15845">
        <v>0.45</v>
      </c>
    </row>
    <row r="15846" spans="1:24" x14ac:dyDescent="0.3">
      <c r="A15846">
        <v>15844</v>
      </c>
      <c r="B15846" t="s">
        <v>190</v>
      </c>
      <c r="C15846" t="s">
        <v>80</v>
      </c>
      <c r="D15846">
        <v>18.964352000000002</v>
      </c>
      <c r="E15846">
        <v>72.768417999999997</v>
      </c>
      <c r="F15846" s="18">
        <v>45009</v>
      </c>
      <c r="G15846" s="19">
        <v>0.5</v>
      </c>
      <c r="H15846">
        <v>12</v>
      </c>
      <c r="I15846" s="13" t="s">
        <v>211</v>
      </c>
      <c r="J15846">
        <v>0</v>
      </c>
      <c r="K15846" s="13" t="s">
        <v>191</v>
      </c>
      <c r="L15846">
        <v>6</v>
      </c>
      <c r="M15846">
        <v>1</v>
      </c>
      <c r="N15846" s="13" t="s">
        <v>212</v>
      </c>
      <c r="O15846" s="13" t="s">
        <v>95</v>
      </c>
      <c r="P15846">
        <v>38</v>
      </c>
      <c r="Q15846" s="13" t="s">
        <v>97</v>
      </c>
      <c r="R15846" s="13" t="s">
        <v>205</v>
      </c>
      <c r="S15846" s="13" t="s">
        <v>196</v>
      </c>
      <c r="T15846">
        <v>3</v>
      </c>
      <c r="U15846">
        <v>1</v>
      </c>
      <c r="V15846">
        <v>0</v>
      </c>
      <c r="W15846" s="13" t="s">
        <v>101</v>
      </c>
      <c r="X15846">
        <v>0.65</v>
      </c>
    </row>
    <row r="15847" spans="1:24" x14ac:dyDescent="0.3">
      <c r="A15847">
        <v>15845</v>
      </c>
      <c r="B15847" t="s">
        <v>200</v>
      </c>
      <c r="C15847" t="s">
        <v>201</v>
      </c>
      <c r="D15847">
        <v>13.094785999999999</v>
      </c>
      <c r="E15847">
        <v>80.130328000000006</v>
      </c>
      <c r="F15847" s="18">
        <v>45167</v>
      </c>
      <c r="G15847" s="19">
        <v>0.41666666666666702</v>
      </c>
      <c r="H15847">
        <v>10</v>
      </c>
      <c r="I15847" s="13" t="s">
        <v>215</v>
      </c>
      <c r="J15847">
        <v>0</v>
      </c>
      <c r="K15847" s="13" t="s">
        <v>92</v>
      </c>
      <c r="L15847">
        <v>3</v>
      </c>
      <c r="M15847">
        <v>0</v>
      </c>
      <c r="N15847" s="13" t="s">
        <v>212</v>
      </c>
      <c r="O15847" s="13" t="s">
        <v>195</v>
      </c>
      <c r="P15847">
        <v>25</v>
      </c>
      <c r="Q15847" s="13" t="s">
        <v>97</v>
      </c>
      <c r="R15847" s="13" t="s">
        <v>199</v>
      </c>
      <c r="S15847" s="13" t="s">
        <v>196</v>
      </c>
      <c r="T15847">
        <v>3</v>
      </c>
      <c r="U15847">
        <v>1</v>
      </c>
      <c r="V15847">
        <v>1</v>
      </c>
      <c r="W15847" s="13" t="s">
        <v>101</v>
      </c>
      <c r="X15847">
        <v>0.6</v>
      </c>
    </row>
    <row r="15848" spans="1:24" x14ac:dyDescent="0.3">
      <c r="A15848">
        <v>15846</v>
      </c>
      <c r="B15848" t="s">
        <v>200</v>
      </c>
      <c r="C15848" t="s">
        <v>201</v>
      </c>
      <c r="D15848">
        <v>13.193955000000001</v>
      </c>
      <c r="E15848">
        <v>80.193922000000001</v>
      </c>
      <c r="F15848" s="18">
        <v>45614</v>
      </c>
      <c r="G15848" s="19">
        <v>0.58333333333333304</v>
      </c>
      <c r="H15848">
        <v>14</v>
      </c>
      <c r="I15848" s="13" t="s">
        <v>204</v>
      </c>
      <c r="J15848">
        <v>0</v>
      </c>
      <c r="K15848" s="13" t="s">
        <v>92</v>
      </c>
      <c r="L15848">
        <v>3</v>
      </c>
      <c r="M15848">
        <v>1</v>
      </c>
      <c r="N15848" s="13" t="s">
        <v>94</v>
      </c>
      <c r="O15848" s="13" t="s">
        <v>95</v>
      </c>
      <c r="P15848">
        <v>37</v>
      </c>
      <c r="Q15848" s="13" t="s">
        <v>95</v>
      </c>
      <c r="R15848" s="13" t="s">
        <v>205</v>
      </c>
      <c r="S15848" s="13" t="s">
        <v>193</v>
      </c>
      <c r="T15848">
        <v>4</v>
      </c>
      <c r="U15848">
        <v>3</v>
      </c>
      <c r="V15848">
        <v>0</v>
      </c>
      <c r="W15848" s="13" t="s">
        <v>101</v>
      </c>
      <c r="X15848">
        <v>0.45</v>
      </c>
    </row>
    <row r="15849" spans="1:24" x14ac:dyDescent="0.3">
      <c r="A15849">
        <v>15847</v>
      </c>
      <c r="B15849" t="s">
        <v>197</v>
      </c>
      <c r="C15849" t="s">
        <v>198</v>
      </c>
      <c r="D15849">
        <v>30.688329</v>
      </c>
      <c r="E15849">
        <v>76.723489000000001</v>
      </c>
      <c r="F15849" s="18">
        <v>45704</v>
      </c>
      <c r="G15849" s="19">
        <v>0.33333333333333298</v>
      </c>
      <c r="H15849">
        <v>8</v>
      </c>
      <c r="I15849" s="13" t="s">
        <v>89</v>
      </c>
      <c r="J15849">
        <v>1</v>
      </c>
      <c r="K15849" s="13" t="s">
        <v>191</v>
      </c>
      <c r="L15849">
        <v>3</v>
      </c>
      <c r="M15849">
        <v>0</v>
      </c>
      <c r="N15849" s="13" t="s">
        <v>192</v>
      </c>
      <c r="O15849" s="13" t="s">
        <v>97</v>
      </c>
      <c r="P15849">
        <v>37</v>
      </c>
      <c r="Q15849" s="13" t="s">
        <v>195</v>
      </c>
      <c r="R15849" s="13" t="s">
        <v>208</v>
      </c>
      <c r="S15849" s="13" t="s">
        <v>193</v>
      </c>
      <c r="T15849">
        <v>2</v>
      </c>
      <c r="U15849">
        <v>2</v>
      </c>
      <c r="V15849">
        <v>1</v>
      </c>
      <c r="W15849" s="13" t="s">
        <v>101</v>
      </c>
      <c r="X15849">
        <v>0.25</v>
      </c>
    </row>
    <row r="15850" spans="1:24" x14ac:dyDescent="0.3">
      <c r="A15850">
        <v>15848</v>
      </c>
      <c r="B15850" t="s">
        <v>217</v>
      </c>
      <c r="C15850" t="s">
        <v>218</v>
      </c>
      <c r="D15850">
        <v>22.697887999999999</v>
      </c>
      <c r="E15850">
        <v>88.496933999999996</v>
      </c>
      <c r="F15850" s="18">
        <v>45051</v>
      </c>
      <c r="G15850" s="19">
        <v>0.41666666666666702</v>
      </c>
      <c r="H15850">
        <v>10</v>
      </c>
      <c r="I15850" s="13" t="s">
        <v>211</v>
      </c>
      <c r="J15850">
        <v>0</v>
      </c>
      <c r="K15850" s="13" t="s">
        <v>191</v>
      </c>
      <c r="L15850">
        <v>5</v>
      </c>
      <c r="M15850">
        <v>1</v>
      </c>
      <c r="N15850" s="13" t="s">
        <v>192</v>
      </c>
      <c r="O15850" s="13" t="s">
        <v>97</v>
      </c>
      <c r="P15850">
        <v>22</v>
      </c>
      <c r="Q15850" s="13" t="s">
        <v>97</v>
      </c>
      <c r="R15850" s="13" t="s">
        <v>213</v>
      </c>
      <c r="S15850" s="13" t="s">
        <v>196</v>
      </c>
      <c r="T15850">
        <v>1</v>
      </c>
      <c r="U15850">
        <v>0</v>
      </c>
      <c r="V15850">
        <v>1</v>
      </c>
      <c r="W15850" s="13" t="s">
        <v>101</v>
      </c>
      <c r="X15850">
        <v>0.45</v>
      </c>
    </row>
    <row r="15851" spans="1:24" x14ac:dyDescent="0.3">
      <c r="A15851">
        <v>15849</v>
      </c>
      <c r="B15851" t="s">
        <v>79</v>
      </c>
      <c r="C15851" t="s">
        <v>80</v>
      </c>
      <c r="D15851">
        <v>18.556056999999999</v>
      </c>
      <c r="E15851">
        <v>73.942532</v>
      </c>
      <c r="F15851" s="18">
        <v>44900</v>
      </c>
      <c r="G15851" s="19">
        <v>0.33333333333333298</v>
      </c>
      <c r="H15851">
        <v>8</v>
      </c>
      <c r="I15851" s="13" t="s">
        <v>204</v>
      </c>
      <c r="J15851">
        <v>0</v>
      </c>
      <c r="K15851" s="13" t="s">
        <v>214</v>
      </c>
      <c r="L15851">
        <v>5</v>
      </c>
      <c r="M15851">
        <v>1</v>
      </c>
      <c r="N15851" s="13" t="s">
        <v>212</v>
      </c>
      <c r="O15851" s="13" t="s">
        <v>95</v>
      </c>
      <c r="P15851">
        <v>40</v>
      </c>
      <c r="Q15851" s="13" t="s">
        <v>97</v>
      </c>
      <c r="R15851" s="13" t="s">
        <v>208</v>
      </c>
      <c r="S15851" s="13" t="s">
        <v>193</v>
      </c>
      <c r="T15851">
        <v>3</v>
      </c>
      <c r="U15851">
        <v>3</v>
      </c>
      <c r="V15851">
        <v>1</v>
      </c>
      <c r="W15851" s="13" t="s">
        <v>101</v>
      </c>
      <c r="X15851">
        <v>0.8</v>
      </c>
    </row>
    <row r="15852" spans="1:24" x14ac:dyDescent="0.3">
      <c r="A15852">
        <v>15850</v>
      </c>
      <c r="B15852" t="s">
        <v>206</v>
      </c>
      <c r="C15852" t="s">
        <v>207</v>
      </c>
      <c r="D15852">
        <v>13.097543</v>
      </c>
      <c r="E15852">
        <v>77.634637999999995</v>
      </c>
      <c r="F15852" s="18">
        <v>44601</v>
      </c>
      <c r="G15852" s="19">
        <v>0.16666666666666699</v>
      </c>
      <c r="H15852">
        <v>4</v>
      </c>
      <c r="I15852" s="13" t="s">
        <v>194</v>
      </c>
      <c r="J15852">
        <v>0</v>
      </c>
      <c r="K15852" s="13" t="s">
        <v>214</v>
      </c>
      <c r="L15852">
        <v>2</v>
      </c>
      <c r="M15852">
        <v>1</v>
      </c>
      <c r="N15852" s="13" t="s">
        <v>212</v>
      </c>
      <c r="O15852" s="13" t="s">
        <v>195</v>
      </c>
      <c r="P15852">
        <v>26</v>
      </c>
      <c r="Q15852" s="13" t="s">
        <v>97</v>
      </c>
      <c r="R15852" s="13" t="s">
        <v>208</v>
      </c>
      <c r="S15852" s="13" t="s">
        <v>99</v>
      </c>
      <c r="T15852">
        <v>4</v>
      </c>
      <c r="U15852">
        <v>4</v>
      </c>
      <c r="V15852">
        <v>0</v>
      </c>
      <c r="W15852" s="13" t="s">
        <v>101</v>
      </c>
      <c r="X15852">
        <v>0.65</v>
      </c>
    </row>
    <row r="15853" spans="1:24" x14ac:dyDescent="0.3">
      <c r="A15853">
        <v>15851</v>
      </c>
      <c r="B15853" t="s">
        <v>200</v>
      </c>
      <c r="C15853" t="s">
        <v>201</v>
      </c>
      <c r="D15853">
        <v>12.979471</v>
      </c>
      <c r="E15853">
        <v>80.198665000000005</v>
      </c>
      <c r="F15853" s="18">
        <v>45039</v>
      </c>
      <c r="G15853" s="19">
        <v>0.45833333333333298</v>
      </c>
      <c r="H15853">
        <v>11</v>
      </c>
      <c r="I15853" s="13" t="s">
        <v>89</v>
      </c>
      <c r="J15853">
        <v>1</v>
      </c>
      <c r="K15853" s="13" t="s">
        <v>191</v>
      </c>
      <c r="L15853">
        <v>1</v>
      </c>
      <c r="M15853">
        <v>1</v>
      </c>
      <c r="N15853" s="13" t="s">
        <v>192</v>
      </c>
      <c r="O15853" s="13" t="s">
        <v>97</v>
      </c>
      <c r="P15853">
        <v>37</v>
      </c>
      <c r="Q15853" s="13" t="s">
        <v>97</v>
      </c>
      <c r="R15853" s="13" t="s">
        <v>98</v>
      </c>
      <c r="S15853" s="13" t="s">
        <v>196</v>
      </c>
      <c r="T15853">
        <v>5</v>
      </c>
      <c r="U15853">
        <v>3</v>
      </c>
      <c r="V15853">
        <v>0</v>
      </c>
      <c r="W15853" s="13" t="s">
        <v>101</v>
      </c>
      <c r="X15853">
        <v>0.3</v>
      </c>
    </row>
    <row r="15854" spans="1:24" x14ac:dyDescent="0.3">
      <c r="A15854">
        <v>15852</v>
      </c>
      <c r="B15854" t="s">
        <v>79</v>
      </c>
      <c r="C15854" t="s">
        <v>80</v>
      </c>
      <c r="D15854">
        <v>18.644689</v>
      </c>
      <c r="E15854">
        <v>73.990692999999993</v>
      </c>
      <c r="F15854" s="18">
        <v>45641</v>
      </c>
      <c r="G15854" s="19">
        <v>0.125</v>
      </c>
      <c r="H15854">
        <v>3</v>
      </c>
      <c r="I15854" s="13" t="s">
        <v>89</v>
      </c>
      <c r="J15854">
        <v>1</v>
      </c>
      <c r="K15854" s="13" t="s">
        <v>214</v>
      </c>
      <c r="L15854">
        <v>6</v>
      </c>
      <c r="M15854">
        <v>1</v>
      </c>
      <c r="N15854" s="13" t="s">
        <v>94</v>
      </c>
      <c r="O15854" s="13" t="s">
        <v>95</v>
      </c>
      <c r="P15854">
        <v>25</v>
      </c>
      <c r="Q15854" s="13" t="s">
        <v>97</v>
      </c>
      <c r="R15854" s="13" t="s">
        <v>98</v>
      </c>
      <c r="S15854" s="13" t="s">
        <v>196</v>
      </c>
      <c r="T15854">
        <v>5</v>
      </c>
      <c r="U15854">
        <v>2</v>
      </c>
      <c r="V15854">
        <v>0</v>
      </c>
      <c r="W15854" s="13" t="s">
        <v>101</v>
      </c>
      <c r="X15854">
        <v>0.65</v>
      </c>
    </row>
    <row r="15855" spans="1:24" x14ac:dyDescent="0.3">
      <c r="A15855">
        <v>15853</v>
      </c>
      <c r="B15855" t="s">
        <v>197</v>
      </c>
      <c r="C15855" t="s">
        <v>198</v>
      </c>
      <c r="D15855">
        <v>30.780977</v>
      </c>
      <c r="E15855">
        <v>76.840919999999997</v>
      </c>
      <c r="F15855" s="18">
        <v>45658</v>
      </c>
      <c r="G15855" s="19">
        <v>0.33333333333333298</v>
      </c>
      <c r="H15855">
        <v>8</v>
      </c>
      <c r="I15855" s="13" t="s">
        <v>194</v>
      </c>
      <c r="J15855">
        <v>0</v>
      </c>
      <c r="K15855" s="13" t="s">
        <v>191</v>
      </c>
      <c r="L15855">
        <v>2</v>
      </c>
      <c r="M15855">
        <v>0</v>
      </c>
      <c r="N15855" s="13" t="s">
        <v>212</v>
      </c>
      <c r="O15855" s="13" t="s">
        <v>95</v>
      </c>
      <c r="P15855">
        <v>39</v>
      </c>
      <c r="Q15855" s="13" t="s">
        <v>97</v>
      </c>
      <c r="R15855" s="13" t="s">
        <v>98</v>
      </c>
      <c r="S15855" s="13" t="s">
        <v>193</v>
      </c>
      <c r="T15855">
        <v>4</v>
      </c>
      <c r="U15855">
        <v>4</v>
      </c>
      <c r="V15855">
        <v>1</v>
      </c>
      <c r="W15855" s="13" t="s">
        <v>101</v>
      </c>
      <c r="X15855">
        <v>0.8</v>
      </c>
    </row>
    <row r="15856" spans="1:24" x14ac:dyDescent="0.3">
      <c r="A15856">
        <v>15854</v>
      </c>
      <c r="B15856" t="s">
        <v>200</v>
      </c>
      <c r="C15856" t="s">
        <v>201</v>
      </c>
      <c r="D15856">
        <v>12.869384999999999</v>
      </c>
      <c r="E15856">
        <v>80.115294000000006</v>
      </c>
      <c r="F15856" s="18">
        <v>44825</v>
      </c>
      <c r="G15856" s="19">
        <v>0.29166666666666702</v>
      </c>
      <c r="H15856">
        <v>7</v>
      </c>
      <c r="I15856" s="13" t="s">
        <v>194</v>
      </c>
      <c r="J15856">
        <v>0</v>
      </c>
      <c r="K15856" s="13" t="s">
        <v>92</v>
      </c>
      <c r="L15856">
        <v>4</v>
      </c>
      <c r="M15856">
        <v>0</v>
      </c>
      <c r="N15856" s="13" t="s">
        <v>212</v>
      </c>
      <c r="O15856" s="13" t="s">
        <v>95</v>
      </c>
      <c r="P15856">
        <v>17</v>
      </c>
      <c r="Q15856" s="13" t="s">
        <v>195</v>
      </c>
      <c r="R15856" s="13" t="s">
        <v>205</v>
      </c>
      <c r="S15856" s="13" t="s">
        <v>196</v>
      </c>
      <c r="T15856">
        <v>1</v>
      </c>
      <c r="U15856">
        <v>1</v>
      </c>
      <c r="V15856">
        <v>0</v>
      </c>
      <c r="W15856" s="13" t="s">
        <v>101</v>
      </c>
      <c r="X15856">
        <v>0.45</v>
      </c>
    </row>
    <row r="15857" spans="1:24" x14ac:dyDescent="0.3">
      <c r="A15857">
        <v>15855</v>
      </c>
      <c r="B15857" t="s">
        <v>190</v>
      </c>
      <c r="C15857" t="s">
        <v>80</v>
      </c>
      <c r="D15857">
        <v>19.083124000000002</v>
      </c>
      <c r="E15857">
        <v>72.758527999999998</v>
      </c>
      <c r="F15857" s="18">
        <v>45675</v>
      </c>
      <c r="G15857" s="19">
        <v>0.25</v>
      </c>
      <c r="H15857">
        <v>6</v>
      </c>
      <c r="I15857" s="13" t="s">
        <v>219</v>
      </c>
      <c r="J15857">
        <v>1</v>
      </c>
      <c r="K15857" s="13" t="s">
        <v>92</v>
      </c>
      <c r="L15857">
        <v>1</v>
      </c>
      <c r="M15857">
        <v>1</v>
      </c>
      <c r="N15857" s="13" t="s">
        <v>212</v>
      </c>
      <c r="O15857" s="13" t="s">
        <v>195</v>
      </c>
      <c r="P15857">
        <v>31</v>
      </c>
      <c r="Q15857" s="13" t="s">
        <v>195</v>
      </c>
      <c r="R15857" s="13" t="s">
        <v>98</v>
      </c>
      <c r="S15857" s="13" t="s">
        <v>99</v>
      </c>
      <c r="T15857">
        <v>4</v>
      </c>
      <c r="U15857">
        <v>4</v>
      </c>
      <c r="V15857">
        <v>0</v>
      </c>
      <c r="W15857" s="13" t="s">
        <v>101</v>
      </c>
      <c r="X15857">
        <v>0.45</v>
      </c>
    </row>
    <row r="15858" spans="1:24" x14ac:dyDescent="0.3">
      <c r="A15858">
        <v>15856</v>
      </c>
      <c r="B15858" t="s">
        <v>206</v>
      </c>
      <c r="C15858" t="s">
        <v>207</v>
      </c>
      <c r="D15858">
        <v>12.800763</v>
      </c>
      <c r="E15858">
        <v>77.485031000000006</v>
      </c>
      <c r="F15858" s="18">
        <v>45386</v>
      </c>
      <c r="G15858" s="19">
        <v>0.375</v>
      </c>
      <c r="H15858">
        <v>9</v>
      </c>
      <c r="I15858" s="13" t="s">
        <v>202</v>
      </c>
      <c r="J15858">
        <v>0</v>
      </c>
      <c r="K15858" s="13" t="s">
        <v>92</v>
      </c>
      <c r="L15858">
        <v>5</v>
      </c>
      <c r="M15858">
        <v>0</v>
      </c>
      <c r="N15858" s="13" t="s">
        <v>192</v>
      </c>
      <c r="O15858" s="13" t="s">
        <v>97</v>
      </c>
      <c r="P15858">
        <v>25</v>
      </c>
      <c r="Q15858" s="13" t="s">
        <v>97</v>
      </c>
      <c r="R15858" s="13" t="s">
        <v>205</v>
      </c>
      <c r="S15858" s="13" t="s">
        <v>196</v>
      </c>
      <c r="T15858">
        <v>4</v>
      </c>
      <c r="U15858">
        <v>4</v>
      </c>
      <c r="V15858">
        <v>1</v>
      </c>
      <c r="W15858" s="13" t="s">
        <v>101</v>
      </c>
      <c r="X15858">
        <v>0.45</v>
      </c>
    </row>
    <row r="15859" spans="1:24" x14ac:dyDescent="0.3">
      <c r="A15859">
        <v>15857</v>
      </c>
      <c r="B15859" t="s">
        <v>197</v>
      </c>
      <c r="C15859" t="s">
        <v>198</v>
      </c>
      <c r="D15859">
        <v>30.725331000000001</v>
      </c>
      <c r="E15859">
        <v>76.728706000000003</v>
      </c>
      <c r="F15859" s="18">
        <v>44759</v>
      </c>
      <c r="G15859" s="19">
        <v>0.70833333333333304</v>
      </c>
      <c r="H15859">
        <v>17</v>
      </c>
      <c r="I15859" s="13" t="s">
        <v>89</v>
      </c>
      <c r="J15859">
        <v>1</v>
      </c>
      <c r="K15859" s="13" t="s">
        <v>92</v>
      </c>
      <c r="L15859">
        <v>4</v>
      </c>
      <c r="M15859">
        <v>1</v>
      </c>
      <c r="N15859" s="13" t="s">
        <v>192</v>
      </c>
      <c r="O15859" s="13" t="s">
        <v>97</v>
      </c>
      <c r="P15859">
        <v>16</v>
      </c>
      <c r="Q15859" s="13" t="s">
        <v>195</v>
      </c>
      <c r="R15859" s="13" t="s">
        <v>205</v>
      </c>
      <c r="S15859" s="13" t="s">
        <v>193</v>
      </c>
      <c r="T15859">
        <v>1</v>
      </c>
      <c r="U15859">
        <v>1</v>
      </c>
      <c r="V15859">
        <v>1</v>
      </c>
      <c r="W15859" s="13" t="s">
        <v>101</v>
      </c>
      <c r="X15859">
        <v>0.25</v>
      </c>
    </row>
    <row r="15860" spans="1:24" x14ac:dyDescent="0.3">
      <c r="A15860">
        <v>15858</v>
      </c>
      <c r="B15860" t="s">
        <v>197</v>
      </c>
      <c r="C15860" t="s">
        <v>198</v>
      </c>
      <c r="D15860">
        <v>30.652706999999999</v>
      </c>
      <c r="E15860">
        <v>76.747141999999997</v>
      </c>
      <c r="F15860" s="18">
        <v>45041</v>
      </c>
      <c r="G15860" s="19">
        <v>0.66666666666666696</v>
      </c>
      <c r="H15860">
        <v>16</v>
      </c>
      <c r="I15860" s="13" t="s">
        <v>215</v>
      </c>
      <c r="J15860">
        <v>0</v>
      </c>
      <c r="K15860" s="13" t="s">
        <v>92</v>
      </c>
      <c r="L15860">
        <v>5</v>
      </c>
      <c r="M15860">
        <v>0</v>
      </c>
      <c r="N15860" s="13" t="s">
        <v>192</v>
      </c>
      <c r="O15860" s="13" t="s">
        <v>97</v>
      </c>
      <c r="P15860">
        <v>26</v>
      </c>
      <c r="Q15860" s="13" t="s">
        <v>195</v>
      </c>
      <c r="R15860" s="13" t="s">
        <v>205</v>
      </c>
      <c r="S15860" s="13" t="s">
        <v>196</v>
      </c>
      <c r="T15860">
        <v>4</v>
      </c>
      <c r="U15860">
        <v>4</v>
      </c>
      <c r="V15860">
        <v>0</v>
      </c>
      <c r="W15860" s="13" t="s">
        <v>101</v>
      </c>
      <c r="X15860">
        <v>0.1</v>
      </c>
    </row>
    <row r="15861" spans="1:24" x14ac:dyDescent="0.3">
      <c r="A15861">
        <v>15859</v>
      </c>
      <c r="B15861" t="s">
        <v>203</v>
      </c>
      <c r="C15861" t="s">
        <v>203</v>
      </c>
      <c r="D15861">
        <v>28.586763999999999</v>
      </c>
      <c r="E15861">
        <v>77.245053999999996</v>
      </c>
      <c r="F15861" s="18">
        <v>45227</v>
      </c>
      <c r="G15861" s="19">
        <v>0.41666666666666702</v>
      </c>
      <c r="H15861">
        <v>10</v>
      </c>
      <c r="I15861" s="13" t="s">
        <v>219</v>
      </c>
      <c r="J15861">
        <v>1</v>
      </c>
      <c r="K15861" s="13" t="s">
        <v>214</v>
      </c>
      <c r="L15861">
        <v>1</v>
      </c>
      <c r="M15861">
        <v>1</v>
      </c>
      <c r="N15861" s="13" t="s">
        <v>192</v>
      </c>
      <c r="O15861" s="13" t="s">
        <v>97</v>
      </c>
      <c r="P15861">
        <v>24</v>
      </c>
      <c r="Q15861" s="13" t="s">
        <v>97</v>
      </c>
      <c r="R15861" s="13" t="s">
        <v>205</v>
      </c>
      <c r="S15861" s="13" t="s">
        <v>99</v>
      </c>
      <c r="T15861">
        <v>5</v>
      </c>
      <c r="U15861">
        <v>5</v>
      </c>
      <c r="V15861">
        <v>1</v>
      </c>
      <c r="W15861" s="13" t="s">
        <v>101</v>
      </c>
      <c r="X15861">
        <v>0.65</v>
      </c>
    </row>
    <row r="15862" spans="1:24" x14ac:dyDescent="0.3">
      <c r="A15862">
        <v>15860</v>
      </c>
      <c r="B15862" t="s">
        <v>209</v>
      </c>
      <c r="C15862" t="s">
        <v>210</v>
      </c>
      <c r="D15862">
        <v>17.418109000000001</v>
      </c>
      <c r="E15862">
        <v>78.504524000000004</v>
      </c>
      <c r="F15862" s="18">
        <v>45735</v>
      </c>
      <c r="G15862" s="19">
        <v>0.83333333333333304</v>
      </c>
      <c r="H15862">
        <v>20</v>
      </c>
      <c r="I15862" s="13" t="s">
        <v>194</v>
      </c>
      <c r="J15862">
        <v>0</v>
      </c>
      <c r="K15862" s="13" t="s">
        <v>214</v>
      </c>
      <c r="L15862">
        <v>3</v>
      </c>
      <c r="M15862">
        <v>0</v>
      </c>
      <c r="N15862" s="13" t="s">
        <v>212</v>
      </c>
      <c r="O15862" s="13" t="s">
        <v>195</v>
      </c>
      <c r="P15862">
        <v>36</v>
      </c>
      <c r="Q15862" s="13" t="s">
        <v>195</v>
      </c>
      <c r="R15862" s="13" t="s">
        <v>98</v>
      </c>
      <c r="S15862" s="13" t="s">
        <v>196</v>
      </c>
      <c r="T15862">
        <v>4</v>
      </c>
      <c r="U15862">
        <v>1</v>
      </c>
      <c r="V15862">
        <v>0</v>
      </c>
      <c r="W15862" s="13" t="s">
        <v>101</v>
      </c>
      <c r="X15862">
        <v>0.25</v>
      </c>
    </row>
    <row r="15863" spans="1:24" x14ac:dyDescent="0.3">
      <c r="A15863">
        <v>15861</v>
      </c>
      <c r="B15863" t="s">
        <v>209</v>
      </c>
      <c r="C15863" t="s">
        <v>210</v>
      </c>
      <c r="D15863">
        <v>17.337047999999999</v>
      </c>
      <c r="E15863">
        <v>78.240610000000004</v>
      </c>
      <c r="F15863" s="18">
        <v>45526</v>
      </c>
      <c r="G15863" s="19">
        <v>0.75</v>
      </c>
      <c r="H15863">
        <v>18</v>
      </c>
      <c r="I15863" s="13" t="s">
        <v>202</v>
      </c>
      <c r="J15863">
        <v>0</v>
      </c>
      <c r="K15863" s="13" t="s">
        <v>214</v>
      </c>
      <c r="L15863">
        <v>5</v>
      </c>
      <c r="M15863">
        <v>1</v>
      </c>
      <c r="N15863" s="13" t="s">
        <v>212</v>
      </c>
      <c r="O15863" s="13" t="s">
        <v>95</v>
      </c>
      <c r="P15863">
        <v>27</v>
      </c>
      <c r="Q15863" s="13" t="s">
        <v>97</v>
      </c>
      <c r="R15863" s="13" t="s">
        <v>98</v>
      </c>
      <c r="S15863" s="13" t="s">
        <v>193</v>
      </c>
      <c r="T15863">
        <v>3</v>
      </c>
      <c r="U15863">
        <v>2</v>
      </c>
      <c r="V15863">
        <v>1</v>
      </c>
      <c r="W15863" s="13" t="s">
        <v>101</v>
      </c>
      <c r="X15863">
        <v>0.8</v>
      </c>
    </row>
    <row r="15864" spans="1:24" x14ac:dyDescent="0.3">
      <c r="A15864">
        <v>15862</v>
      </c>
      <c r="B15864" t="s">
        <v>190</v>
      </c>
      <c r="C15864" t="s">
        <v>80</v>
      </c>
      <c r="D15864">
        <v>19.156504000000002</v>
      </c>
      <c r="E15864">
        <v>72.957661000000002</v>
      </c>
      <c r="F15864" s="18">
        <v>45277</v>
      </c>
      <c r="G15864" s="19">
        <v>0.75</v>
      </c>
      <c r="H15864">
        <v>18</v>
      </c>
      <c r="I15864" s="13" t="s">
        <v>89</v>
      </c>
      <c r="J15864">
        <v>1</v>
      </c>
      <c r="K15864" s="13" t="s">
        <v>214</v>
      </c>
      <c r="L15864">
        <v>5</v>
      </c>
      <c r="M15864">
        <v>0</v>
      </c>
      <c r="N15864" s="13" t="s">
        <v>192</v>
      </c>
      <c r="O15864" s="13" t="s">
        <v>97</v>
      </c>
      <c r="P15864">
        <v>30</v>
      </c>
      <c r="Q15864" s="13" t="s">
        <v>195</v>
      </c>
      <c r="R15864" s="13" t="s">
        <v>213</v>
      </c>
      <c r="S15864" s="13" t="s">
        <v>193</v>
      </c>
      <c r="T15864">
        <v>1</v>
      </c>
      <c r="U15864">
        <v>0</v>
      </c>
      <c r="V15864">
        <v>1</v>
      </c>
      <c r="W15864" s="13" t="s">
        <v>101</v>
      </c>
      <c r="X15864">
        <v>0.25</v>
      </c>
    </row>
    <row r="15865" spans="1:24" x14ac:dyDescent="0.3">
      <c r="A15865">
        <v>15863</v>
      </c>
      <c r="B15865" t="s">
        <v>203</v>
      </c>
      <c r="C15865" t="s">
        <v>203</v>
      </c>
      <c r="D15865">
        <v>28.656078999999998</v>
      </c>
      <c r="E15865">
        <v>77.178757000000004</v>
      </c>
      <c r="F15865" s="18">
        <v>45257</v>
      </c>
      <c r="G15865" s="19">
        <v>0.25</v>
      </c>
      <c r="H15865">
        <v>6</v>
      </c>
      <c r="I15865" s="13" t="s">
        <v>204</v>
      </c>
      <c r="J15865">
        <v>0</v>
      </c>
      <c r="K15865" s="13" t="s">
        <v>191</v>
      </c>
      <c r="L15865">
        <v>1</v>
      </c>
      <c r="M15865">
        <v>0</v>
      </c>
      <c r="N15865" s="13" t="s">
        <v>212</v>
      </c>
      <c r="O15865" s="13" t="s">
        <v>195</v>
      </c>
      <c r="P15865">
        <v>39</v>
      </c>
      <c r="Q15865" s="13" t="s">
        <v>195</v>
      </c>
      <c r="R15865" s="13" t="s">
        <v>199</v>
      </c>
      <c r="S15865" s="13" t="s">
        <v>196</v>
      </c>
      <c r="T15865">
        <v>2</v>
      </c>
      <c r="U15865">
        <v>2</v>
      </c>
      <c r="V15865">
        <v>0</v>
      </c>
      <c r="W15865" s="13" t="s">
        <v>101</v>
      </c>
      <c r="X15865">
        <v>0.25</v>
      </c>
    </row>
    <row r="15866" spans="1:24" x14ac:dyDescent="0.3">
      <c r="A15866">
        <v>15864</v>
      </c>
      <c r="B15866" t="s">
        <v>217</v>
      </c>
      <c r="C15866" t="s">
        <v>218</v>
      </c>
      <c r="D15866">
        <v>22.507414000000001</v>
      </c>
      <c r="E15866">
        <v>88.497363000000007</v>
      </c>
      <c r="F15866" s="18">
        <v>45317</v>
      </c>
      <c r="G15866" s="19">
        <v>8.3333333333333301E-2</v>
      </c>
      <c r="H15866">
        <v>2</v>
      </c>
      <c r="I15866" s="13" t="s">
        <v>211</v>
      </c>
      <c r="J15866">
        <v>0</v>
      </c>
      <c r="K15866" s="13" t="s">
        <v>214</v>
      </c>
      <c r="L15866">
        <v>6</v>
      </c>
      <c r="M15866">
        <v>0</v>
      </c>
      <c r="N15866" s="13" t="s">
        <v>94</v>
      </c>
      <c r="O15866" s="13" t="s">
        <v>95</v>
      </c>
      <c r="P15866">
        <v>25</v>
      </c>
      <c r="Q15866" s="13" t="s">
        <v>95</v>
      </c>
      <c r="R15866" s="13" t="s">
        <v>208</v>
      </c>
      <c r="S15866" s="13" t="s">
        <v>193</v>
      </c>
      <c r="T15866">
        <v>4</v>
      </c>
      <c r="U15866">
        <v>4</v>
      </c>
      <c r="V15866">
        <v>0</v>
      </c>
      <c r="W15866" s="13" t="s">
        <v>101</v>
      </c>
      <c r="X15866">
        <v>0.45</v>
      </c>
    </row>
    <row r="15867" spans="1:24" x14ac:dyDescent="0.3">
      <c r="A15867">
        <v>15865</v>
      </c>
      <c r="B15867" t="s">
        <v>79</v>
      </c>
      <c r="C15867" t="s">
        <v>80</v>
      </c>
      <c r="D15867">
        <v>18.551691000000002</v>
      </c>
      <c r="E15867">
        <v>73.969882999999996</v>
      </c>
      <c r="F15867" s="18">
        <v>45035</v>
      </c>
      <c r="G15867" s="19">
        <v>0.75</v>
      </c>
      <c r="H15867">
        <v>18</v>
      </c>
      <c r="I15867" s="13" t="s">
        <v>194</v>
      </c>
      <c r="J15867">
        <v>0</v>
      </c>
      <c r="K15867" s="13" t="s">
        <v>191</v>
      </c>
      <c r="L15867">
        <v>2</v>
      </c>
      <c r="M15867">
        <v>0</v>
      </c>
      <c r="N15867" s="13" t="s">
        <v>94</v>
      </c>
      <c r="O15867" s="13" t="s">
        <v>95</v>
      </c>
      <c r="P15867">
        <v>23</v>
      </c>
      <c r="Q15867" s="13" t="s">
        <v>97</v>
      </c>
      <c r="R15867" s="13" t="s">
        <v>199</v>
      </c>
      <c r="S15867" s="13" t="s">
        <v>196</v>
      </c>
      <c r="T15867">
        <v>3</v>
      </c>
      <c r="U15867">
        <v>0</v>
      </c>
      <c r="V15867">
        <v>1</v>
      </c>
      <c r="W15867" s="13" t="s">
        <v>101</v>
      </c>
      <c r="X15867">
        <v>0.8</v>
      </c>
    </row>
    <row r="15868" spans="1:24" x14ac:dyDescent="0.3">
      <c r="A15868">
        <v>15866</v>
      </c>
      <c r="B15868" t="s">
        <v>206</v>
      </c>
      <c r="C15868" t="s">
        <v>207</v>
      </c>
      <c r="D15868">
        <v>13.039552</v>
      </c>
      <c r="E15868">
        <v>77.462637999999998</v>
      </c>
      <c r="F15868" s="18">
        <v>45720</v>
      </c>
      <c r="G15868" s="19">
        <v>0.20833333333333301</v>
      </c>
      <c r="H15868">
        <v>5</v>
      </c>
      <c r="I15868" s="13" t="s">
        <v>215</v>
      </c>
      <c r="J15868">
        <v>0</v>
      </c>
      <c r="K15868" s="13" t="s">
        <v>191</v>
      </c>
      <c r="L15868">
        <v>6</v>
      </c>
      <c r="M15868">
        <v>0</v>
      </c>
      <c r="N15868" s="13" t="s">
        <v>192</v>
      </c>
      <c r="O15868" s="13" t="s">
        <v>97</v>
      </c>
      <c r="P15868">
        <v>17</v>
      </c>
      <c r="Q15868" s="13" t="s">
        <v>195</v>
      </c>
      <c r="R15868" s="13" t="s">
        <v>213</v>
      </c>
      <c r="S15868" s="13" t="s">
        <v>196</v>
      </c>
      <c r="T15868">
        <v>5</v>
      </c>
      <c r="U15868">
        <v>2</v>
      </c>
      <c r="V15868">
        <v>0</v>
      </c>
      <c r="W15868" s="13" t="s">
        <v>101</v>
      </c>
      <c r="X15868">
        <v>0.1</v>
      </c>
    </row>
    <row r="15869" spans="1:24" x14ac:dyDescent="0.3">
      <c r="A15869">
        <v>15867</v>
      </c>
      <c r="B15869" t="s">
        <v>79</v>
      </c>
      <c r="C15869" t="s">
        <v>80</v>
      </c>
      <c r="D15869">
        <v>18.658427</v>
      </c>
      <c r="E15869">
        <v>73.775600999999995</v>
      </c>
      <c r="F15869" s="18">
        <v>45584</v>
      </c>
      <c r="G15869" s="19">
        <v>0.29166666666666702</v>
      </c>
      <c r="H15869">
        <v>7</v>
      </c>
      <c r="I15869" s="13" t="s">
        <v>219</v>
      </c>
      <c r="J15869">
        <v>1</v>
      </c>
      <c r="K15869" s="13" t="s">
        <v>191</v>
      </c>
      <c r="L15869">
        <v>5</v>
      </c>
      <c r="M15869">
        <v>1</v>
      </c>
      <c r="N15869" s="13" t="s">
        <v>192</v>
      </c>
      <c r="O15869" s="13" t="s">
        <v>97</v>
      </c>
      <c r="P15869">
        <v>26</v>
      </c>
      <c r="Q15869" s="13" t="s">
        <v>195</v>
      </c>
      <c r="R15869" s="13" t="s">
        <v>213</v>
      </c>
      <c r="S15869" s="13" t="s">
        <v>196</v>
      </c>
      <c r="T15869">
        <v>5</v>
      </c>
      <c r="U15869">
        <v>0</v>
      </c>
      <c r="V15869">
        <v>0</v>
      </c>
      <c r="W15869" s="13" t="s">
        <v>101</v>
      </c>
      <c r="X15869">
        <v>0.1</v>
      </c>
    </row>
    <row r="15870" spans="1:24" x14ac:dyDescent="0.3">
      <c r="A15870">
        <v>15868</v>
      </c>
      <c r="B15870" t="s">
        <v>203</v>
      </c>
      <c r="C15870" t="s">
        <v>203</v>
      </c>
      <c r="D15870">
        <v>28.693988000000001</v>
      </c>
      <c r="E15870">
        <v>76.910696999999999</v>
      </c>
      <c r="F15870" s="18">
        <v>45489</v>
      </c>
      <c r="G15870" s="19">
        <v>0.33333333333333298</v>
      </c>
      <c r="H15870">
        <v>8</v>
      </c>
      <c r="I15870" s="13" t="s">
        <v>215</v>
      </c>
      <c r="J15870">
        <v>0</v>
      </c>
      <c r="K15870" s="13" t="s">
        <v>92</v>
      </c>
      <c r="L15870">
        <v>5</v>
      </c>
      <c r="M15870">
        <v>1</v>
      </c>
      <c r="N15870" s="13" t="s">
        <v>192</v>
      </c>
      <c r="O15870" s="13" t="s">
        <v>97</v>
      </c>
      <c r="P15870">
        <v>34</v>
      </c>
      <c r="Q15870" s="13" t="s">
        <v>97</v>
      </c>
      <c r="R15870" s="13" t="s">
        <v>205</v>
      </c>
      <c r="S15870" s="13" t="s">
        <v>99</v>
      </c>
      <c r="T15870">
        <v>5</v>
      </c>
      <c r="U15870">
        <v>5</v>
      </c>
      <c r="V15870">
        <v>1</v>
      </c>
      <c r="W15870" s="13" t="s">
        <v>101</v>
      </c>
      <c r="X15870">
        <v>0.65</v>
      </c>
    </row>
    <row r="15871" spans="1:24" x14ac:dyDescent="0.3">
      <c r="A15871">
        <v>15869</v>
      </c>
      <c r="B15871" t="s">
        <v>79</v>
      </c>
      <c r="C15871" t="s">
        <v>80</v>
      </c>
      <c r="D15871">
        <v>18.548532999999999</v>
      </c>
      <c r="E15871">
        <v>73.707274999999996</v>
      </c>
      <c r="F15871" s="18">
        <v>44908</v>
      </c>
      <c r="G15871" s="19">
        <v>0.45833333333333298</v>
      </c>
      <c r="H15871">
        <v>11</v>
      </c>
      <c r="I15871" s="13" t="s">
        <v>215</v>
      </c>
      <c r="J15871">
        <v>0</v>
      </c>
      <c r="K15871" s="13" t="s">
        <v>191</v>
      </c>
      <c r="L15871">
        <v>5</v>
      </c>
      <c r="M15871">
        <v>1</v>
      </c>
      <c r="N15871" s="13" t="s">
        <v>192</v>
      </c>
      <c r="O15871" s="13" t="s">
        <v>97</v>
      </c>
      <c r="P15871">
        <v>24</v>
      </c>
      <c r="Q15871" s="13" t="s">
        <v>97</v>
      </c>
      <c r="R15871" s="13" t="s">
        <v>205</v>
      </c>
      <c r="S15871" s="13" t="s">
        <v>196</v>
      </c>
      <c r="T15871">
        <v>3</v>
      </c>
      <c r="U15871">
        <v>2</v>
      </c>
      <c r="V15871">
        <v>0</v>
      </c>
      <c r="W15871" s="13" t="s">
        <v>101</v>
      </c>
      <c r="X15871">
        <v>0.3</v>
      </c>
    </row>
    <row r="15872" spans="1:24" x14ac:dyDescent="0.3">
      <c r="A15872">
        <v>15870</v>
      </c>
      <c r="B15872" t="s">
        <v>79</v>
      </c>
      <c r="C15872" t="s">
        <v>80</v>
      </c>
      <c r="D15872">
        <v>18.688207999999999</v>
      </c>
      <c r="E15872">
        <v>73.914069999999995</v>
      </c>
      <c r="F15872" s="18">
        <v>44858</v>
      </c>
      <c r="G15872" s="19">
        <v>0.125</v>
      </c>
      <c r="H15872">
        <v>3</v>
      </c>
      <c r="I15872" s="13" t="s">
        <v>204</v>
      </c>
      <c r="J15872">
        <v>0</v>
      </c>
      <c r="K15872" s="13" t="s">
        <v>214</v>
      </c>
      <c r="L15872">
        <v>3</v>
      </c>
      <c r="M15872">
        <v>1</v>
      </c>
      <c r="N15872" s="13" t="s">
        <v>94</v>
      </c>
      <c r="O15872" s="13" t="s">
        <v>95</v>
      </c>
      <c r="P15872">
        <v>25</v>
      </c>
      <c r="Q15872" s="13" t="s">
        <v>195</v>
      </c>
      <c r="R15872" s="13" t="s">
        <v>98</v>
      </c>
      <c r="S15872" s="13" t="s">
        <v>196</v>
      </c>
      <c r="T15872">
        <v>1</v>
      </c>
      <c r="U15872">
        <v>1</v>
      </c>
      <c r="V15872">
        <v>0</v>
      </c>
      <c r="W15872" s="13" t="s">
        <v>101</v>
      </c>
      <c r="X15872">
        <v>0.45</v>
      </c>
    </row>
    <row r="15873" spans="1:24" x14ac:dyDescent="0.3">
      <c r="A15873">
        <v>15871</v>
      </c>
      <c r="B15873" t="s">
        <v>217</v>
      </c>
      <c r="C15873" t="s">
        <v>218</v>
      </c>
      <c r="D15873">
        <v>22.438912999999999</v>
      </c>
      <c r="E15873">
        <v>88.462455000000006</v>
      </c>
      <c r="F15873" s="18">
        <v>45540</v>
      </c>
      <c r="G15873" s="19">
        <v>0.375</v>
      </c>
      <c r="H15873">
        <v>9</v>
      </c>
      <c r="I15873" s="13" t="s">
        <v>202</v>
      </c>
      <c r="J15873">
        <v>0</v>
      </c>
      <c r="K15873" s="13" t="s">
        <v>191</v>
      </c>
      <c r="L15873">
        <v>1</v>
      </c>
      <c r="M15873">
        <v>0</v>
      </c>
      <c r="N15873" s="13" t="s">
        <v>94</v>
      </c>
      <c r="O15873" s="13" t="s">
        <v>95</v>
      </c>
      <c r="P15873">
        <v>37</v>
      </c>
      <c r="Q15873" s="13" t="s">
        <v>97</v>
      </c>
      <c r="R15873" s="13" t="s">
        <v>213</v>
      </c>
      <c r="S15873" s="13" t="s">
        <v>196</v>
      </c>
      <c r="T15873">
        <v>3</v>
      </c>
      <c r="U15873">
        <v>3</v>
      </c>
      <c r="V15873">
        <v>1</v>
      </c>
      <c r="W15873" s="13" t="s">
        <v>101</v>
      </c>
      <c r="X15873">
        <v>0.8</v>
      </c>
    </row>
    <row r="15874" spans="1:24" x14ac:dyDescent="0.3">
      <c r="A15874">
        <v>15872</v>
      </c>
      <c r="B15874" t="s">
        <v>200</v>
      </c>
      <c r="C15874" t="s">
        <v>201</v>
      </c>
      <c r="D15874">
        <v>12.996411</v>
      </c>
      <c r="E15874">
        <v>80.115814</v>
      </c>
      <c r="F15874" s="18">
        <v>44722</v>
      </c>
      <c r="G15874" s="19">
        <v>0.95833333333333304</v>
      </c>
      <c r="H15874">
        <v>23</v>
      </c>
      <c r="I15874" s="13" t="s">
        <v>211</v>
      </c>
      <c r="J15874">
        <v>0</v>
      </c>
      <c r="K15874" s="13" t="s">
        <v>191</v>
      </c>
      <c r="L15874">
        <v>5</v>
      </c>
      <c r="M15874">
        <v>0</v>
      </c>
      <c r="N15874" s="13" t="s">
        <v>212</v>
      </c>
      <c r="O15874" s="13" t="s">
        <v>195</v>
      </c>
      <c r="P15874">
        <v>18</v>
      </c>
      <c r="Q15874" s="13" t="s">
        <v>195</v>
      </c>
      <c r="R15874" s="13" t="s">
        <v>208</v>
      </c>
      <c r="S15874" s="13" t="s">
        <v>193</v>
      </c>
      <c r="T15874">
        <v>1</v>
      </c>
      <c r="U15874">
        <v>1</v>
      </c>
      <c r="V15874">
        <v>0</v>
      </c>
      <c r="W15874" s="13" t="s">
        <v>101</v>
      </c>
      <c r="X15874">
        <v>0.25</v>
      </c>
    </row>
    <row r="15875" spans="1:24" x14ac:dyDescent="0.3">
      <c r="A15875">
        <v>15873</v>
      </c>
      <c r="B15875" t="s">
        <v>79</v>
      </c>
      <c r="C15875" t="s">
        <v>80</v>
      </c>
      <c r="D15875">
        <v>18.485191</v>
      </c>
      <c r="E15875">
        <v>73.951903000000001</v>
      </c>
      <c r="F15875" s="18">
        <v>45555</v>
      </c>
      <c r="G15875" s="19">
        <v>8.3333333333333301E-2</v>
      </c>
      <c r="H15875">
        <v>2</v>
      </c>
      <c r="I15875" s="13" t="s">
        <v>211</v>
      </c>
      <c r="J15875">
        <v>0</v>
      </c>
      <c r="K15875" s="13" t="s">
        <v>214</v>
      </c>
      <c r="L15875">
        <v>4</v>
      </c>
      <c r="M15875">
        <v>1</v>
      </c>
      <c r="N15875" s="13" t="s">
        <v>212</v>
      </c>
      <c r="O15875" s="13" t="s">
        <v>195</v>
      </c>
      <c r="P15875">
        <v>33</v>
      </c>
      <c r="Q15875" s="13" t="s">
        <v>97</v>
      </c>
      <c r="R15875" s="13" t="s">
        <v>98</v>
      </c>
      <c r="S15875" s="13" t="s">
        <v>196</v>
      </c>
      <c r="T15875">
        <v>5</v>
      </c>
      <c r="U15875">
        <v>4</v>
      </c>
      <c r="V15875">
        <v>0</v>
      </c>
      <c r="W15875" s="13" t="s">
        <v>101</v>
      </c>
      <c r="X15875">
        <v>0.45</v>
      </c>
    </row>
    <row r="15876" spans="1:24" x14ac:dyDescent="0.3">
      <c r="A15876">
        <v>15874</v>
      </c>
      <c r="B15876" t="s">
        <v>217</v>
      </c>
      <c r="C15876" t="s">
        <v>218</v>
      </c>
      <c r="D15876">
        <v>22.584706000000001</v>
      </c>
      <c r="E15876">
        <v>88.472505999999996</v>
      </c>
      <c r="F15876" s="18">
        <v>44925</v>
      </c>
      <c r="G15876" s="19">
        <v>0.16666666666666699</v>
      </c>
      <c r="H15876">
        <v>4</v>
      </c>
      <c r="I15876" s="13" t="s">
        <v>211</v>
      </c>
      <c r="J15876">
        <v>0</v>
      </c>
      <c r="K15876" s="13" t="s">
        <v>92</v>
      </c>
      <c r="L15876">
        <v>3</v>
      </c>
      <c r="M15876">
        <v>0</v>
      </c>
      <c r="N15876" s="13" t="s">
        <v>192</v>
      </c>
      <c r="O15876" s="13" t="s">
        <v>97</v>
      </c>
      <c r="P15876">
        <v>32</v>
      </c>
      <c r="Q15876" s="13" t="s">
        <v>95</v>
      </c>
      <c r="R15876" s="13" t="s">
        <v>213</v>
      </c>
      <c r="S15876" s="13" t="s">
        <v>193</v>
      </c>
      <c r="T15876">
        <v>4</v>
      </c>
      <c r="U15876">
        <v>1</v>
      </c>
      <c r="V15876">
        <v>0</v>
      </c>
      <c r="W15876" s="13" t="s">
        <v>101</v>
      </c>
      <c r="X15876">
        <v>0.1</v>
      </c>
    </row>
    <row r="15877" spans="1:24" x14ac:dyDescent="0.3">
      <c r="A15877">
        <v>15875</v>
      </c>
      <c r="B15877" t="s">
        <v>203</v>
      </c>
      <c r="C15877" t="s">
        <v>203</v>
      </c>
      <c r="D15877">
        <v>28.897093999999999</v>
      </c>
      <c r="E15877">
        <v>77.038652999999996</v>
      </c>
      <c r="F15877" s="18">
        <v>45697</v>
      </c>
      <c r="G15877" s="19">
        <v>0.125</v>
      </c>
      <c r="H15877">
        <v>3</v>
      </c>
      <c r="I15877" s="13" t="s">
        <v>89</v>
      </c>
      <c r="J15877">
        <v>1</v>
      </c>
      <c r="K15877" s="13" t="s">
        <v>92</v>
      </c>
      <c r="L15877">
        <v>5</v>
      </c>
      <c r="M15877">
        <v>1</v>
      </c>
      <c r="N15877" s="13" t="s">
        <v>212</v>
      </c>
      <c r="O15877" s="13" t="s">
        <v>95</v>
      </c>
      <c r="P15877">
        <v>16</v>
      </c>
      <c r="Q15877" s="13" t="s">
        <v>95</v>
      </c>
      <c r="R15877" s="13" t="s">
        <v>205</v>
      </c>
      <c r="S15877" s="13" t="s">
        <v>99</v>
      </c>
      <c r="T15877">
        <v>4</v>
      </c>
      <c r="U15877">
        <v>4</v>
      </c>
      <c r="V15877">
        <v>0</v>
      </c>
      <c r="W15877" s="13" t="s">
        <v>101</v>
      </c>
      <c r="X15877">
        <v>0.65</v>
      </c>
    </row>
    <row r="15878" spans="1:24" x14ac:dyDescent="0.3">
      <c r="A15878">
        <v>15876</v>
      </c>
      <c r="B15878" t="s">
        <v>209</v>
      </c>
      <c r="C15878" t="s">
        <v>210</v>
      </c>
      <c r="D15878">
        <v>17.519841</v>
      </c>
      <c r="E15878">
        <v>78.355900000000005</v>
      </c>
      <c r="F15878" s="18">
        <v>45425</v>
      </c>
      <c r="G15878" s="19">
        <v>0.20833333333333301</v>
      </c>
      <c r="H15878">
        <v>5</v>
      </c>
      <c r="I15878" s="13" t="s">
        <v>204</v>
      </c>
      <c r="J15878">
        <v>0</v>
      </c>
      <c r="K15878" s="13" t="s">
        <v>214</v>
      </c>
      <c r="L15878">
        <v>1</v>
      </c>
      <c r="M15878">
        <v>1</v>
      </c>
      <c r="N15878" s="13" t="s">
        <v>192</v>
      </c>
      <c r="O15878" s="13" t="s">
        <v>97</v>
      </c>
      <c r="P15878">
        <v>22</v>
      </c>
      <c r="Q15878" s="13" t="s">
        <v>97</v>
      </c>
      <c r="R15878" s="13" t="s">
        <v>208</v>
      </c>
      <c r="S15878" s="13" t="s">
        <v>196</v>
      </c>
      <c r="T15878">
        <v>3</v>
      </c>
      <c r="U15878">
        <v>2</v>
      </c>
      <c r="V15878">
        <v>0</v>
      </c>
      <c r="W15878" s="13" t="s">
        <v>101</v>
      </c>
      <c r="X15878">
        <v>0.3</v>
      </c>
    </row>
    <row r="15879" spans="1:24" x14ac:dyDescent="0.3">
      <c r="A15879">
        <v>15877</v>
      </c>
      <c r="B15879" t="s">
        <v>190</v>
      </c>
      <c r="C15879" t="s">
        <v>80</v>
      </c>
      <c r="D15879">
        <v>18.826981</v>
      </c>
      <c r="E15879">
        <v>72.739388000000005</v>
      </c>
      <c r="F15879" s="18">
        <v>45339</v>
      </c>
      <c r="G15879" s="19">
        <v>0</v>
      </c>
      <c r="H15879">
        <v>0</v>
      </c>
      <c r="I15879" s="13" t="s">
        <v>219</v>
      </c>
      <c r="J15879">
        <v>1</v>
      </c>
      <c r="K15879" s="13" t="s">
        <v>92</v>
      </c>
      <c r="L15879">
        <v>5</v>
      </c>
      <c r="M15879">
        <v>1</v>
      </c>
      <c r="N15879" s="13" t="s">
        <v>192</v>
      </c>
      <c r="O15879" s="13" t="s">
        <v>97</v>
      </c>
      <c r="P15879">
        <v>18</v>
      </c>
      <c r="Q15879" s="13" t="s">
        <v>95</v>
      </c>
      <c r="R15879" s="13" t="s">
        <v>208</v>
      </c>
      <c r="S15879" s="13" t="s">
        <v>196</v>
      </c>
      <c r="T15879">
        <v>2</v>
      </c>
      <c r="U15879">
        <v>1</v>
      </c>
      <c r="V15879">
        <v>0</v>
      </c>
      <c r="W15879" s="13" t="s">
        <v>101</v>
      </c>
      <c r="X15879">
        <v>0.1</v>
      </c>
    </row>
    <row r="15880" spans="1:24" x14ac:dyDescent="0.3">
      <c r="A15880">
        <v>15878</v>
      </c>
      <c r="B15880" t="s">
        <v>200</v>
      </c>
      <c r="C15880" t="s">
        <v>201</v>
      </c>
      <c r="D15880">
        <v>12.881856000000001</v>
      </c>
      <c r="E15880">
        <v>80.158849000000004</v>
      </c>
      <c r="F15880" s="18">
        <v>45477</v>
      </c>
      <c r="G15880" s="19">
        <v>0.83333333333333304</v>
      </c>
      <c r="H15880">
        <v>20</v>
      </c>
      <c r="I15880" s="13" t="s">
        <v>202</v>
      </c>
      <c r="J15880">
        <v>0</v>
      </c>
      <c r="K15880" s="13" t="s">
        <v>191</v>
      </c>
      <c r="L15880">
        <v>1</v>
      </c>
      <c r="M15880">
        <v>0</v>
      </c>
      <c r="N15880" s="13" t="s">
        <v>192</v>
      </c>
      <c r="O15880" s="13" t="s">
        <v>97</v>
      </c>
      <c r="P15880">
        <v>34</v>
      </c>
      <c r="Q15880" s="13" t="s">
        <v>195</v>
      </c>
      <c r="R15880" s="13" t="s">
        <v>205</v>
      </c>
      <c r="S15880" s="13" t="s">
        <v>196</v>
      </c>
      <c r="T15880">
        <v>2</v>
      </c>
      <c r="U15880">
        <v>2</v>
      </c>
      <c r="V15880">
        <v>0</v>
      </c>
      <c r="W15880" s="13" t="s">
        <v>101</v>
      </c>
      <c r="X15880">
        <v>0.1</v>
      </c>
    </row>
    <row r="15881" spans="1:24" x14ac:dyDescent="0.3">
      <c r="A15881">
        <v>15879</v>
      </c>
      <c r="B15881" t="s">
        <v>200</v>
      </c>
      <c r="C15881" t="s">
        <v>201</v>
      </c>
      <c r="D15881">
        <v>12.832924</v>
      </c>
      <c r="E15881">
        <v>80.104733999999993</v>
      </c>
      <c r="F15881" s="18">
        <v>44688</v>
      </c>
      <c r="G15881" s="19">
        <v>0.29166666666666702</v>
      </c>
      <c r="H15881">
        <v>7</v>
      </c>
      <c r="I15881" s="13" t="s">
        <v>219</v>
      </c>
      <c r="J15881">
        <v>1</v>
      </c>
      <c r="K15881" s="13" t="s">
        <v>214</v>
      </c>
      <c r="L15881">
        <v>2</v>
      </c>
      <c r="M15881">
        <v>0</v>
      </c>
      <c r="N15881" s="13" t="s">
        <v>94</v>
      </c>
      <c r="O15881" s="13" t="s">
        <v>95</v>
      </c>
      <c r="P15881">
        <v>28</v>
      </c>
      <c r="Q15881" s="13" t="s">
        <v>97</v>
      </c>
      <c r="R15881" s="13" t="s">
        <v>98</v>
      </c>
      <c r="S15881" s="13" t="s">
        <v>196</v>
      </c>
      <c r="T15881">
        <v>5</v>
      </c>
      <c r="U15881">
        <v>0</v>
      </c>
      <c r="V15881">
        <v>0</v>
      </c>
      <c r="W15881" s="13" t="s">
        <v>101</v>
      </c>
      <c r="X15881">
        <v>0.65</v>
      </c>
    </row>
    <row r="15882" spans="1:24" x14ac:dyDescent="0.3">
      <c r="A15882">
        <v>15880</v>
      </c>
      <c r="B15882" t="s">
        <v>200</v>
      </c>
      <c r="C15882" t="s">
        <v>201</v>
      </c>
      <c r="D15882">
        <v>13.100474</v>
      </c>
      <c r="E15882">
        <v>80.223280000000003</v>
      </c>
      <c r="F15882" s="18">
        <v>44714</v>
      </c>
      <c r="G15882" s="19">
        <v>0.75</v>
      </c>
      <c r="H15882">
        <v>18</v>
      </c>
      <c r="I15882" s="13" t="s">
        <v>202</v>
      </c>
      <c r="J15882">
        <v>0</v>
      </c>
      <c r="K15882" s="13" t="s">
        <v>214</v>
      </c>
      <c r="L15882">
        <v>1</v>
      </c>
      <c r="M15882">
        <v>1</v>
      </c>
      <c r="N15882" s="13" t="s">
        <v>192</v>
      </c>
      <c r="O15882" s="13" t="s">
        <v>97</v>
      </c>
      <c r="P15882">
        <v>35</v>
      </c>
      <c r="Q15882" s="13" t="s">
        <v>97</v>
      </c>
      <c r="R15882" s="13" t="s">
        <v>199</v>
      </c>
      <c r="S15882" s="13" t="s">
        <v>196</v>
      </c>
      <c r="T15882">
        <v>3</v>
      </c>
      <c r="U15882">
        <v>0</v>
      </c>
      <c r="V15882">
        <v>1</v>
      </c>
      <c r="W15882" s="13" t="s">
        <v>101</v>
      </c>
      <c r="X15882">
        <v>0.45</v>
      </c>
    </row>
    <row r="15883" spans="1:24" x14ac:dyDescent="0.3">
      <c r="A15883">
        <v>15881</v>
      </c>
      <c r="B15883" t="s">
        <v>206</v>
      </c>
      <c r="C15883" t="s">
        <v>207</v>
      </c>
      <c r="D15883">
        <v>12.997472</v>
      </c>
      <c r="E15883">
        <v>77.699057999999994</v>
      </c>
      <c r="F15883" s="18">
        <v>44567</v>
      </c>
      <c r="G15883" s="19">
        <v>0.75</v>
      </c>
      <c r="H15883">
        <v>18</v>
      </c>
      <c r="I15883" s="13" t="s">
        <v>202</v>
      </c>
      <c r="J15883">
        <v>0</v>
      </c>
      <c r="K15883" s="13" t="s">
        <v>191</v>
      </c>
      <c r="L15883">
        <v>3</v>
      </c>
      <c r="M15883">
        <v>1</v>
      </c>
      <c r="N15883" s="13" t="s">
        <v>94</v>
      </c>
      <c r="O15883" s="13" t="s">
        <v>95</v>
      </c>
      <c r="P15883">
        <v>32</v>
      </c>
      <c r="Q15883" s="13" t="s">
        <v>97</v>
      </c>
      <c r="R15883" s="13" t="s">
        <v>213</v>
      </c>
      <c r="S15883" s="13" t="s">
        <v>196</v>
      </c>
      <c r="T15883">
        <v>1</v>
      </c>
      <c r="U15883">
        <v>0</v>
      </c>
      <c r="V15883">
        <v>1</v>
      </c>
      <c r="W15883" s="13" t="s">
        <v>101</v>
      </c>
      <c r="X15883">
        <v>0.8</v>
      </c>
    </row>
    <row r="15884" spans="1:24" x14ac:dyDescent="0.3">
      <c r="A15884">
        <v>15882</v>
      </c>
      <c r="B15884" t="s">
        <v>79</v>
      </c>
      <c r="C15884" t="s">
        <v>80</v>
      </c>
      <c r="D15884">
        <v>18.529342</v>
      </c>
      <c r="E15884">
        <v>73.840607000000006</v>
      </c>
      <c r="F15884" s="18">
        <v>44936</v>
      </c>
      <c r="G15884" s="19">
        <v>0.125</v>
      </c>
      <c r="H15884">
        <v>3</v>
      </c>
      <c r="I15884" s="13" t="s">
        <v>215</v>
      </c>
      <c r="J15884">
        <v>0</v>
      </c>
      <c r="K15884" s="13" t="s">
        <v>191</v>
      </c>
      <c r="L15884">
        <v>6</v>
      </c>
      <c r="M15884">
        <v>1</v>
      </c>
      <c r="N15884" s="13" t="s">
        <v>94</v>
      </c>
      <c r="O15884" s="13" t="s">
        <v>95</v>
      </c>
      <c r="P15884">
        <v>30</v>
      </c>
      <c r="Q15884" s="13" t="s">
        <v>95</v>
      </c>
      <c r="R15884" s="13" t="s">
        <v>98</v>
      </c>
      <c r="S15884" s="13" t="s">
        <v>196</v>
      </c>
      <c r="T15884">
        <v>1</v>
      </c>
      <c r="U15884">
        <v>0</v>
      </c>
      <c r="V15884">
        <v>0</v>
      </c>
      <c r="W15884" s="13" t="s">
        <v>101</v>
      </c>
      <c r="X15884">
        <v>0.45</v>
      </c>
    </row>
    <row r="15885" spans="1:24" x14ac:dyDescent="0.3">
      <c r="A15885">
        <v>15883</v>
      </c>
      <c r="B15885" t="s">
        <v>200</v>
      </c>
      <c r="C15885" t="s">
        <v>201</v>
      </c>
      <c r="D15885">
        <v>12.805075</v>
      </c>
      <c r="E15885">
        <v>80.271420000000006</v>
      </c>
      <c r="F15885" s="18">
        <v>44571</v>
      </c>
      <c r="G15885" s="19">
        <v>0.79166666666666696</v>
      </c>
      <c r="H15885">
        <v>19</v>
      </c>
      <c r="I15885" s="13" t="s">
        <v>204</v>
      </c>
      <c r="J15885">
        <v>0</v>
      </c>
      <c r="K15885" s="13" t="s">
        <v>214</v>
      </c>
      <c r="L15885">
        <v>1</v>
      </c>
      <c r="M15885">
        <v>0</v>
      </c>
      <c r="N15885" s="13" t="s">
        <v>94</v>
      </c>
      <c r="O15885" s="13" t="s">
        <v>95</v>
      </c>
      <c r="P15885">
        <v>17</v>
      </c>
      <c r="Q15885" s="13" t="s">
        <v>195</v>
      </c>
      <c r="R15885" s="13" t="s">
        <v>98</v>
      </c>
      <c r="S15885" s="13" t="s">
        <v>196</v>
      </c>
      <c r="T15885">
        <v>5</v>
      </c>
      <c r="U15885">
        <v>0</v>
      </c>
      <c r="V15885">
        <v>1</v>
      </c>
      <c r="W15885" s="13" t="s">
        <v>101</v>
      </c>
      <c r="X15885">
        <v>0.6</v>
      </c>
    </row>
    <row r="15886" spans="1:24" x14ac:dyDescent="0.3">
      <c r="A15886">
        <v>15884</v>
      </c>
      <c r="B15886" t="s">
        <v>197</v>
      </c>
      <c r="C15886" t="s">
        <v>198</v>
      </c>
      <c r="D15886">
        <v>30.623137</v>
      </c>
      <c r="E15886">
        <v>76.888002</v>
      </c>
      <c r="F15886" s="18">
        <v>45581</v>
      </c>
      <c r="G15886" s="19">
        <v>0.41666666666666702</v>
      </c>
      <c r="H15886">
        <v>10</v>
      </c>
      <c r="I15886" s="13" t="s">
        <v>194</v>
      </c>
      <c r="J15886">
        <v>0</v>
      </c>
      <c r="K15886" s="13" t="s">
        <v>92</v>
      </c>
      <c r="L15886">
        <v>4</v>
      </c>
      <c r="M15886">
        <v>0</v>
      </c>
      <c r="N15886" s="13" t="s">
        <v>212</v>
      </c>
      <c r="O15886" s="13" t="s">
        <v>95</v>
      </c>
      <c r="P15886">
        <v>34</v>
      </c>
      <c r="Q15886" s="13" t="s">
        <v>97</v>
      </c>
      <c r="R15886" s="13" t="s">
        <v>213</v>
      </c>
      <c r="S15886" s="13" t="s">
        <v>196</v>
      </c>
      <c r="T15886">
        <v>4</v>
      </c>
      <c r="U15886">
        <v>3</v>
      </c>
      <c r="V15886">
        <v>1</v>
      </c>
      <c r="W15886" s="13" t="s">
        <v>101</v>
      </c>
      <c r="X15886">
        <v>0.8</v>
      </c>
    </row>
    <row r="15887" spans="1:24" x14ac:dyDescent="0.3">
      <c r="A15887">
        <v>15885</v>
      </c>
      <c r="B15887" t="s">
        <v>200</v>
      </c>
      <c r="C15887" t="s">
        <v>201</v>
      </c>
      <c r="D15887">
        <v>12.915258</v>
      </c>
      <c r="E15887">
        <v>80.278308999999993</v>
      </c>
      <c r="F15887" s="18">
        <v>45574</v>
      </c>
      <c r="G15887" s="19">
        <v>4.1666666666666699E-2</v>
      </c>
      <c r="H15887">
        <v>1</v>
      </c>
      <c r="I15887" s="13" t="s">
        <v>194</v>
      </c>
      <c r="J15887">
        <v>0</v>
      </c>
      <c r="K15887" s="13" t="s">
        <v>191</v>
      </c>
      <c r="L15887">
        <v>2</v>
      </c>
      <c r="M15887">
        <v>0</v>
      </c>
      <c r="N15887" s="13" t="s">
        <v>212</v>
      </c>
      <c r="O15887" s="13" t="s">
        <v>95</v>
      </c>
      <c r="P15887">
        <v>31</v>
      </c>
      <c r="Q15887" s="13" t="s">
        <v>95</v>
      </c>
      <c r="R15887" s="13" t="s">
        <v>98</v>
      </c>
      <c r="S15887" s="13" t="s">
        <v>196</v>
      </c>
      <c r="T15887">
        <v>1</v>
      </c>
      <c r="U15887">
        <v>0</v>
      </c>
      <c r="V15887">
        <v>0</v>
      </c>
      <c r="W15887" s="13" t="s">
        <v>101</v>
      </c>
      <c r="X15887">
        <v>0.45</v>
      </c>
    </row>
    <row r="15888" spans="1:24" x14ac:dyDescent="0.3">
      <c r="A15888">
        <v>15886</v>
      </c>
      <c r="B15888" t="s">
        <v>209</v>
      </c>
      <c r="C15888" t="s">
        <v>210</v>
      </c>
      <c r="D15888">
        <v>17.458852</v>
      </c>
      <c r="E15888">
        <v>78.498695999999995</v>
      </c>
      <c r="F15888" s="18">
        <v>45629</v>
      </c>
      <c r="G15888" s="19">
        <v>0.125</v>
      </c>
      <c r="H15888">
        <v>3</v>
      </c>
      <c r="I15888" s="13" t="s">
        <v>215</v>
      </c>
      <c r="J15888">
        <v>0</v>
      </c>
      <c r="K15888" s="13" t="s">
        <v>191</v>
      </c>
      <c r="L15888">
        <v>6</v>
      </c>
      <c r="M15888">
        <v>0</v>
      </c>
      <c r="N15888" s="13" t="s">
        <v>212</v>
      </c>
      <c r="O15888" s="13" t="s">
        <v>195</v>
      </c>
      <c r="P15888">
        <v>39</v>
      </c>
      <c r="Q15888" s="13" t="s">
        <v>95</v>
      </c>
      <c r="R15888" s="13" t="s">
        <v>208</v>
      </c>
      <c r="S15888" s="13" t="s">
        <v>193</v>
      </c>
      <c r="T15888">
        <v>4</v>
      </c>
      <c r="U15888">
        <v>2</v>
      </c>
      <c r="V15888">
        <v>0</v>
      </c>
      <c r="W15888" s="13" t="s">
        <v>101</v>
      </c>
      <c r="X15888">
        <v>0.25</v>
      </c>
    </row>
    <row r="15889" spans="1:24" x14ac:dyDescent="0.3">
      <c r="A15889">
        <v>15887</v>
      </c>
      <c r="B15889" t="s">
        <v>203</v>
      </c>
      <c r="C15889" t="s">
        <v>203</v>
      </c>
      <c r="D15889">
        <v>28.781445999999999</v>
      </c>
      <c r="E15889">
        <v>76.840024999999997</v>
      </c>
      <c r="F15889" s="18">
        <v>44849</v>
      </c>
      <c r="G15889" s="19">
        <v>0.875</v>
      </c>
      <c r="H15889">
        <v>21</v>
      </c>
      <c r="I15889" s="13" t="s">
        <v>219</v>
      </c>
      <c r="J15889">
        <v>1</v>
      </c>
      <c r="K15889" s="13" t="s">
        <v>92</v>
      </c>
      <c r="L15889">
        <v>3</v>
      </c>
      <c r="M15889">
        <v>1</v>
      </c>
      <c r="N15889" s="13" t="s">
        <v>94</v>
      </c>
      <c r="O15889" s="13" t="s">
        <v>95</v>
      </c>
      <c r="P15889">
        <v>36</v>
      </c>
      <c r="Q15889" s="13" t="s">
        <v>97</v>
      </c>
      <c r="R15889" s="13" t="s">
        <v>98</v>
      </c>
      <c r="S15889" s="13" t="s">
        <v>99</v>
      </c>
      <c r="T15889">
        <v>4</v>
      </c>
      <c r="U15889">
        <v>4</v>
      </c>
      <c r="V15889">
        <v>0</v>
      </c>
      <c r="W15889" s="13" t="s">
        <v>101</v>
      </c>
      <c r="X15889">
        <v>0.85</v>
      </c>
    </row>
    <row r="15890" spans="1:24" x14ac:dyDescent="0.3">
      <c r="A15890">
        <v>15888</v>
      </c>
      <c r="B15890" t="s">
        <v>203</v>
      </c>
      <c r="C15890" t="s">
        <v>203</v>
      </c>
      <c r="D15890">
        <v>28.726655999999998</v>
      </c>
      <c r="E15890">
        <v>76.855962000000005</v>
      </c>
      <c r="F15890" s="18">
        <v>45532</v>
      </c>
      <c r="G15890" s="19">
        <v>0.16666666666666699</v>
      </c>
      <c r="H15890">
        <v>4</v>
      </c>
      <c r="I15890" s="13" t="s">
        <v>194</v>
      </c>
      <c r="J15890">
        <v>0</v>
      </c>
      <c r="K15890" s="13" t="s">
        <v>191</v>
      </c>
      <c r="L15890">
        <v>3</v>
      </c>
      <c r="M15890">
        <v>0</v>
      </c>
      <c r="N15890" s="13" t="s">
        <v>212</v>
      </c>
      <c r="O15890" s="13" t="s">
        <v>195</v>
      </c>
      <c r="P15890">
        <v>27</v>
      </c>
      <c r="Q15890" s="13" t="s">
        <v>95</v>
      </c>
      <c r="R15890" s="13" t="s">
        <v>98</v>
      </c>
      <c r="S15890" s="13" t="s">
        <v>193</v>
      </c>
      <c r="T15890">
        <v>4</v>
      </c>
      <c r="U15890">
        <v>1</v>
      </c>
      <c r="V15890">
        <v>0</v>
      </c>
      <c r="W15890" s="13" t="s">
        <v>101</v>
      </c>
      <c r="X15890">
        <v>0.25</v>
      </c>
    </row>
    <row r="15891" spans="1:24" x14ac:dyDescent="0.3">
      <c r="A15891">
        <v>15889</v>
      </c>
      <c r="B15891" t="s">
        <v>209</v>
      </c>
      <c r="C15891" t="s">
        <v>210</v>
      </c>
      <c r="D15891">
        <v>17.454675999999999</v>
      </c>
      <c r="E15891">
        <v>78.499892000000003</v>
      </c>
      <c r="F15891" s="18">
        <v>45153</v>
      </c>
      <c r="G15891" s="19">
        <v>8.3333333333333301E-2</v>
      </c>
      <c r="H15891">
        <v>2</v>
      </c>
      <c r="I15891" s="13" t="s">
        <v>215</v>
      </c>
      <c r="J15891">
        <v>0</v>
      </c>
      <c r="K15891" s="13" t="s">
        <v>191</v>
      </c>
      <c r="L15891">
        <v>5</v>
      </c>
      <c r="M15891">
        <v>0</v>
      </c>
      <c r="N15891" s="13" t="s">
        <v>94</v>
      </c>
      <c r="O15891" s="13" t="s">
        <v>95</v>
      </c>
      <c r="P15891">
        <v>36</v>
      </c>
      <c r="Q15891" s="13" t="s">
        <v>95</v>
      </c>
      <c r="R15891" s="13" t="s">
        <v>208</v>
      </c>
      <c r="S15891" s="13" t="s">
        <v>196</v>
      </c>
      <c r="T15891">
        <v>4</v>
      </c>
      <c r="U15891">
        <v>3</v>
      </c>
      <c r="V15891">
        <v>0</v>
      </c>
      <c r="W15891" s="13" t="s">
        <v>101</v>
      </c>
      <c r="X15891">
        <v>0.45</v>
      </c>
    </row>
    <row r="15892" spans="1:24" x14ac:dyDescent="0.3">
      <c r="A15892">
        <v>15890</v>
      </c>
      <c r="B15892" t="s">
        <v>190</v>
      </c>
      <c r="C15892" t="s">
        <v>80</v>
      </c>
      <c r="D15892">
        <v>19.014154000000001</v>
      </c>
      <c r="E15892">
        <v>72.921643000000003</v>
      </c>
      <c r="F15892" s="18">
        <v>45302</v>
      </c>
      <c r="G15892" s="19">
        <v>0.66666666666666696</v>
      </c>
      <c r="H15892">
        <v>16</v>
      </c>
      <c r="I15892" s="13" t="s">
        <v>202</v>
      </c>
      <c r="J15892">
        <v>0</v>
      </c>
      <c r="K15892" s="13" t="s">
        <v>92</v>
      </c>
      <c r="L15892">
        <v>4</v>
      </c>
      <c r="M15892">
        <v>0</v>
      </c>
      <c r="N15892" s="13" t="s">
        <v>212</v>
      </c>
      <c r="O15892" s="13" t="s">
        <v>95</v>
      </c>
      <c r="P15892">
        <v>17</v>
      </c>
      <c r="Q15892" s="13" t="s">
        <v>97</v>
      </c>
      <c r="R15892" s="13" t="s">
        <v>205</v>
      </c>
      <c r="S15892" s="13" t="s">
        <v>196</v>
      </c>
      <c r="T15892">
        <v>5</v>
      </c>
      <c r="U15892">
        <v>2</v>
      </c>
      <c r="V15892">
        <v>0</v>
      </c>
      <c r="W15892" s="13" t="s">
        <v>101</v>
      </c>
      <c r="X15892">
        <v>0.65</v>
      </c>
    </row>
    <row r="15893" spans="1:24" x14ac:dyDescent="0.3">
      <c r="A15893">
        <v>15891</v>
      </c>
      <c r="B15893" t="s">
        <v>209</v>
      </c>
      <c r="C15893" t="s">
        <v>210</v>
      </c>
      <c r="D15893">
        <v>17.535829</v>
      </c>
      <c r="E15893">
        <v>78.294355999999993</v>
      </c>
      <c r="F15893" s="18">
        <v>45330</v>
      </c>
      <c r="G15893" s="19">
        <v>4.1666666666666699E-2</v>
      </c>
      <c r="H15893">
        <v>1</v>
      </c>
      <c r="I15893" s="13" t="s">
        <v>202</v>
      </c>
      <c r="J15893">
        <v>0</v>
      </c>
      <c r="K15893" s="13" t="s">
        <v>92</v>
      </c>
      <c r="L15893">
        <v>5</v>
      </c>
      <c r="M15893">
        <v>1</v>
      </c>
      <c r="N15893" s="13" t="s">
        <v>212</v>
      </c>
      <c r="O15893" s="13" t="s">
        <v>95</v>
      </c>
      <c r="P15893">
        <v>37</v>
      </c>
      <c r="Q15893" s="13" t="s">
        <v>195</v>
      </c>
      <c r="R15893" s="13" t="s">
        <v>98</v>
      </c>
      <c r="S15893" s="13" t="s">
        <v>196</v>
      </c>
      <c r="T15893">
        <v>1</v>
      </c>
      <c r="U15893">
        <v>1</v>
      </c>
      <c r="V15893">
        <v>0</v>
      </c>
      <c r="W15893" s="13" t="s">
        <v>101</v>
      </c>
      <c r="X15893">
        <v>0.45</v>
      </c>
    </row>
    <row r="15894" spans="1:24" x14ac:dyDescent="0.3">
      <c r="A15894">
        <v>15892</v>
      </c>
      <c r="B15894" t="s">
        <v>217</v>
      </c>
      <c r="C15894" t="s">
        <v>218</v>
      </c>
      <c r="D15894">
        <v>22.641933000000002</v>
      </c>
      <c r="E15894">
        <v>88.380989999999997</v>
      </c>
      <c r="F15894" s="18">
        <v>45429</v>
      </c>
      <c r="G15894" s="19">
        <v>0.83333333333333304</v>
      </c>
      <c r="H15894">
        <v>20</v>
      </c>
      <c r="I15894" s="13" t="s">
        <v>211</v>
      </c>
      <c r="J15894">
        <v>0</v>
      </c>
      <c r="K15894" s="13" t="s">
        <v>214</v>
      </c>
      <c r="L15894">
        <v>5</v>
      </c>
      <c r="M15894">
        <v>0</v>
      </c>
      <c r="N15894" s="13" t="s">
        <v>212</v>
      </c>
      <c r="O15894" s="13" t="s">
        <v>195</v>
      </c>
      <c r="P15894">
        <v>32</v>
      </c>
      <c r="Q15894" s="13" t="s">
        <v>95</v>
      </c>
      <c r="R15894" s="13" t="s">
        <v>205</v>
      </c>
      <c r="S15894" s="13" t="s">
        <v>193</v>
      </c>
      <c r="T15894">
        <v>5</v>
      </c>
      <c r="U15894">
        <v>1</v>
      </c>
      <c r="V15894">
        <v>0</v>
      </c>
      <c r="W15894" s="13" t="s">
        <v>101</v>
      </c>
      <c r="X15894">
        <v>0.25</v>
      </c>
    </row>
    <row r="15895" spans="1:24" x14ac:dyDescent="0.3">
      <c r="A15895">
        <v>15893</v>
      </c>
      <c r="B15895" t="s">
        <v>190</v>
      </c>
      <c r="C15895" t="s">
        <v>80</v>
      </c>
      <c r="D15895">
        <v>19.106573000000001</v>
      </c>
      <c r="E15895">
        <v>72.966378000000006</v>
      </c>
      <c r="F15895" s="18">
        <v>45450</v>
      </c>
      <c r="G15895" s="19">
        <v>8.3333333333333301E-2</v>
      </c>
      <c r="H15895">
        <v>2</v>
      </c>
      <c r="I15895" s="13" t="s">
        <v>211</v>
      </c>
      <c r="J15895">
        <v>0</v>
      </c>
      <c r="K15895" s="13" t="s">
        <v>214</v>
      </c>
      <c r="L15895">
        <v>3</v>
      </c>
      <c r="M15895">
        <v>1</v>
      </c>
      <c r="N15895" s="13" t="s">
        <v>94</v>
      </c>
      <c r="O15895" s="13" t="s">
        <v>95</v>
      </c>
      <c r="P15895">
        <v>34</v>
      </c>
      <c r="Q15895" s="13" t="s">
        <v>95</v>
      </c>
      <c r="R15895" s="13" t="s">
        <v>199</v>
      </c>
      <c r="S15895" s="13" t="s">
        <v>99</v>
      </c>
      <c r="T15895">
        <v>5</v>
      </c>
      <c r="U15895">
        <v>5</v>
      </c>
      <c r="V15895">
        <v>0</v>
      </c>
      <c r="W15895" s="13" t="s">
        <v>101</v>
      </c>
      <c r="X15895">
        <v>0.65</v>
      </c>
    </row>
    <row r="15896" spans="1:24" x14ac:dyDescent="0.3">
      <c r="A15896">
        <v>15894</v>
      </c>
      <c r="B15896" t="s">
        <v>206</v>
      </c>
      <c r="C15896" t="s">
        <v>207</v>
      </c>
      <c r="D15896">
        <v>12.840873999999999</v>
      </c>
      <c r="E15896">
        <v>77.644349000000005</v>
      </c>
      <c r="F15896" s="18">
        <v>44594</v>
      </c>
      <c r="G15896" s="19">
        <v>0.20833333333333301</v>
      </c>
      <c r="H15896">
        <v>5</v>
      </c>
      <c r="I15896" s="13" t="s">
        <v>194</v>
      </c>
      <c r="J15896">
        <v>0</v>
      </c>
      <c r="K15896" s="13" t="s">
        <v>214</v>
      </c>
      <c r="L15896">
        <v>4</v>
      </c>
      <c r="M15896">
        <v>0</v>
      </c>
      <c r="N15896" s="13" t="s">
        <v>192</v>
      </c>
      <c r="O15896" s="13" t="s">
        <v>97</v>
      </c>
      <c r="P15896">
        <v>25</v>
      </c>
      <c r="Q15896" s="13" t="s">
        <v>95</v>
      </c>
      <c r="R15896" s="13" t="s">
        <v>98</v>
      </c>
      <c r="S15896" s="13" t="s">
        <v>193</v>
      </c>
      <c r="T15896">
        <v>5</v>
      </c>
      <c r="U15896">
        <v>4</v>
      </c>
      <c r="V15896">
        <v>0</v>
      </c>
      <c r="W15896" s="13" t="s">
        <v>101</v>
      </c>
      <c r="X15896">
        <v>0.1</v>
      </c>
    </row>
    <row r="15897" spans="1:24" x14ac:dyDescent="0.3">
      <c r="A15897">
        <v>15895</v>
      </c>
      <c r="B15897" t="s">
        <v>206</v>
      </c>
      <c r="C15897" t="s">
        <v>207</v>
      </c>
      <c r="D15897">
        <v>12.862752</v>
      </c>
      <c r="E15897">
        <v>77.745394000000005</v>
      </c>
      <c r="F15897" s="18">
        <v>45036</v>
      </c>
      <c r="G15897" s="19">
        <v>0.70833333333333304</v>
      </c>
      <c r="H15897">
        <v>17</v>
      </c>
      <c r="I15897" s="13" t="s">
        <v>202</v>
      </c>
      <c r="J15897">
        <v>0</v>
      </c>
      <c r="K15897" s="13" t="s">
        <v>191</v>
      </c>
      <c r="L15897">
        <v>6</v>
      </c>
      <c r="M15897">
        <v>0</v>
      </c>
      <c r="N15897" s="13" t="s">
        <v>212</v>
      </c>
      <c r="O15897" s="13" t="s">
        <v>195</v>
      </c>
      <c r="P15897">
        <v>33</v>
      </c>
      <c r="Q15897" s="13" t="s">
        <v>195</v>
      </c>
      <c r="R15897" s="13" t="s">
        <v>208</v>
      </c>
      <c r="S15897" s="13" t="s">
        <v>196</v>
      </c>
      <c r="T15897">
        <v>1</v>
      </c>
      <c r="U15897">
        <v>0</v>
      </c>
      <c r="V15897">
        <v>1</v>
      </c>
      <c r="W15897" s="13" t="s">
        <v>101</v>
      </c>
      <c r="X15897">
        <v>0.4</v>
      </c>
    </row>
    <row r="15898" spans="1:24" x14ac:dyDescent="0.3">
      <c r="A15898">
        <v>15896</v>
      </c>
      <c r="B15898" t="s">
        <v>79</v>
      </c>
      <c r="C15898" t="s">
        <v>80</v>
      </c>
      <c r="D15898">
        <v>18.673767999999999</v>
      </c>
      <c r="E15898">
        <v>73.764746000000002</v>
      </c>
      <c r="F15898" s="18">
        <v>45617</v>
      </c>
      <c r="G15898" s="19">
        <v>0.95833333333333304</v>
      </c>
      <c r="H15898">
        <v>23</v>
      </c>
      <c r="I15898" s="13" t="s">
        <v>202</v>
      </c>
      <c r="J15898">
        <v>0</v>
      </c>
      <c r="K15898" s="13" t="s">
        <v>214</v>
      </c>
      <c r="L15898">
        <v>1</v>
      </c>
      <c r="M15898">
        <v>1</v>
      </c>
      <c r="N15898" s="13" t="s">
        <v>212</v>
      </c>
      <c r="O15898" s="13" t="s">
        <v>195</v>
      </c>
      <c r="P15898">
        <v>31</v>
      </c>
      <c r="Q15898" s="13" t="s">
        <v>97</v>
      </c>
      <c r="R15898" s="13" t="s">
        <v>98</v>
      </c>
      <c r="S15898" s="13" t="s">
        <v>99</v>
      </c>
      <c r="T15898">
        <v>2</v>
      </c>
      <c r="U15898">
        <v>2</v>
      </c>
      <c r="V15898">
        <v>0</v>
      </c>
      <c r="W15898" s="13" t="s">
        <v>101</v>
      </c>
      <c r="X15898">
        <v>0.65</v>
      </c>
    </row>
    <row r="15899" spans="1:24" x14ac:dyDescent="0.3">
      <c r="A15899">
        <v>15897</v>
      </c>
      <c r="B15899" t="s">
        <v>79</v>
      </c>
      <c r="C15899" t="s">
        <v>80</v>
      </c>
      <c r="D15899">
        <v>18.439679999999999</v>
      </c>
      <c r="E15899">
        <v>73.741387000000003</v>
      </c>
      <c r="F15899" s="18">
        <v>45339</v>
      </c>
      <c r="G15899" s="19">
        <v>0.79166666666666696</v>
      </c>
      <c r="H15899">
        <v>19</v>
      </c>
      <c r="I15899" s="13" t="s">
        <v>219</v>
      </c>
      <c r="J15899">
        <v>1</v>
      </c>
      <c r="K15899" s="13" t="s">
        <v>191</v>
      </c>
      <c r="L15899">
        <v>1</v>
      </c>
      <c r="M15899">
        <v>1</v>
      </c>
      <c r="N15899" s="13" t="s">
        <v>94</v>
      </c>
      <c r="O15899" s="13" t="s">
        <v>95</v>
      </c>
      <c r="P15899">
        <v>39</v>
      </c>
      <c r="Q15899" s="13" t="s">
        <v>97</v>
      </c>
      <c r="R15899" s="13" t="s">
        <v>213</v>
      </c>
      <c r="S15899" s="13" t="s">
        <v>196</v>
      </c>
      <c r="T15899">
        <v>3</v>
      </c>
      <c r="U15899">
        <v>3</v>
      </c>
      <c r="V15899">
        <v>1</v>
      </c>
      <c r="W15899" s="13" t="s">
        <v>101</v>
      </c>
      <c r="X15899">
        <v>0.8</v>
      </c>
    </row>
    <row r="15900" spans="1:24" x14ac:dyDescent="0.3">
      <c r="A15900">
        <v>15898</v>
      </c>
      <c r="B15900" t="s">
        <v>203</v>
      </c>
      <c r="C15900" t="s">
        <v>203</v>
      </c>
      <c r="D15900">
        <v>28.643588999999999</v>
      </c>
      <c r="E15900">
        <v>77.106144</v>
      </c>
      <c r="F15900" s="18">
        <v>44781</v>
      </c>
      <c r="G15900" s="19">
        <v>0.125</v>
      </c>
      <c r="H15900">
        <v>3</v>
      </c>
      <c r="I15900" s="13" t="s">
        <v>204</v>
      </c>
      <c r="J15900">
        <v>0</v>
      </c>
      <c r="K15900" s="13" t="s">
        <v>92</v>
      </c>
      <c r="L15900">
        <v>2</v>
      </c>
      <c r="M15900">
        <v>0</v>
      </c>
      <c r="N15900" s="13" t="s">
        <v>192</v>
      </c>
      <c r="O15900" s="13" t="s">
        <v>97</v>
      </c>
      <c r="P15900">
        <v>38</v>
      </c>
      <c r="Q15900" s="13" t="s">
        <v>95</v>
      </c>
      <c r="R15900" s="13" t="s">
        <v>205</v>
      </c>
      <c r="S15900" s="13" t="s">
        <v>193</v>
      </c>
      <c r="T15900">
        <v>2</v>
      </c>
      <c r="U15900">
        <v>2</v>
      </c>
      <c r="V15900">
        <v>0</v>
      </c>
      <c r="W15900" s="13" t="s">
        <v>101</v>
      </c>
      <c r="X15900">
        <v>0.1</v>
      </c>
    </row>
    <row r="15901" spans="1:24" x14ac:dyDescent="0.3">
      <c r="A15901">
        <v>15899</v>
      </c>
      <c r="B15901" t="s">
        <v>206</v>
      </c>
      <c r="C15901" t="s">
        <v>207</v>
      </c>
      <c r="D15901">
        <v>13.04257</v>
      </c>
      <c r="E15901">
        <v>77.629402999999996</v>
      </c>
      <c r="F15901" s="18">
        <v>44708</v>
      </c>
      <c r="G15901" s="19">
        <v>0.70833333333333304</v>
      </c>
      <c r="H15901">
        <v>17</v>
      </c>
      <c r="I15901" s="13" t="s">
        <v>211</v>
      </c>
      <c r="J15901">
        <v>0</v>
      </c>
      <c r="K15901" s="13" t="s">
        <v>191</v>
      </c>
      <c r="L15901">
        <v>1</v>
      </c>
      <c r="M15901">
        <v>1</v>
      </c>
      <c r="N15901" s="13" t="s">
        <v>94</v>
      </c>
      <c r="O15901" s="13" t="s">
        <v>95</v>
      </c>
      <c r="P15901">
        <v>15</v>
      </c>
      <c r="Q15901" s="13" t="s">
        <v>97</v>
      </c>
      <c r="R15901" s="13" t="s">
        <v>199</v>
      </c>
      <c r="S15901" s="13" t="s">
        <v>196</v>
      </c>
      <c r="T15901">
        <v>1</v>
      </c>
      <c r="U15901">
        <v>0</v>
      </c>
      <c r="V15901">
        <v>1</v>
      </c>
      <c r="W15901" s="13" t="s">
        <v>101</v>
      </c>
      <c r="X15901">
        <v>0.8</v>
      </c>
    </row>
    <row r="15902" spans="1:24" x14ac:dyDescent="0.3">
      <c r="A15902">
        <v>15900</v>
      </c>
      <c r="B15902" t="s">
        <v>190</v>
      </c>
      <c r="C15902" t="s">
        <v>80</v>
      </c>
      <c r="D15902">
        <v>18.859393000000001</v>
      </c>
      <c r="E15902">
        <v>72.879839000000004</v>
      </c>
      <c r="F15902" s="18">
        <v>45589</v>
      </c>
      <c r="G15902" s="19">
        <v>0.20833333333333301</v>
      </c>
      <c r="H15902">
        <v>5</v>
      </c>
      <c r="I15902" s="13" t="s">
        <v>202</v>
      </c>
      <c r="J15902">
        <v>0</v>
      </c>
      <c r="K15902" s="13" t="s">
        <v>214</v>
      </c>
      <c r="L15902">
        <v>1</v>
      </c>
      <c r="M15902">
        <v>1</v>
      </c>
      <c r="N15902" s="13" t="s">
        <v>192</v>
      </c>
      <c r="O15902" s="13" t="s">
        <v>97</v>
      </c>
      <c r="P15902">
        <v>18</v>
      </c>
      <c r="Q15902" s="13" t="s">
        <v>95</v>
      </c>
      <c r="R15902" s="13" t="s">
        <v>205</v>
      </c>
      <c r="S15902" s="13" t="s">
        <v>99</v>
      </c>
      <c r="T15902">
        <v>3</v>
      </c>
      <c r="U15902">
        <v>3</v>
      </c>
      <c r="V15902">
        <v>0</v>
      </c>
      <c r="W15902" s="13" t="s">
        <v>101</v>
      </c>
      <c r="X15902">
        <v>0.3</v>
      </c>
    </row>
    <row r="15903" spans="1:24" x14ac:dyDescent="0.3">
      <c r="A15903">
        <v>15901</v>
      </c>
      <c r="B15903" t="s">
        <v>197</v>
      </c>
      <c r="C15903" t="s">
        <v>198</v>
      </c>
      <c r="D15903">
        <v>30.679084</v>
      </c>
      <c r="E15903">
        <v>76.711906999999997</v>
      </c>
      <c r="F15903" s="18">
        <v>45415</v>
      </c>
      <c r="G15903" s="19">
        <v>0</v>
      </c>
      <c r="H15903">
        <v>0</v>
      </c>
      <c r="I15903" s="13" t="s">
        <v>211</v>
      </c>
      <c r="J15903">
        <v>0</v>
      </c>
      <c r="K15903" s="13" t="s">
        <v>92</v>
      </c>
      <c r="L15903">
        <v>6</v>
      </c>
      <c r="M15903">
        <v>1</v>
      </c>
      <c r="N15903" s="13" t="s">
        <v>212</v>
      </c>
      <c r="O15903" s="13" t="s">
        <v>95</v>
      </c>
      <c r="P15903">
        <v>33</v>
      </c>
      <c r="Q15903" s="13" t="s">
        <v>97</v>
      </c>
      <c r="R15903" s="13" t="s">
        <v>208</v>
      </c>
      <c r="S15903" s="13" t="s">
        <v>196</v>
      </c>
      <c r="T15903">
        <v>4</v>
      </c>
      <c r="U15903">
        <v>4</v>
      </c>
      <c r="V15903">
        <v>0</v>
      </c>
      <c r="W15903" s="13" t="s">
        <v>101</v>
      </c>
      <c r="X15903">
        <v>0.65</v>
      </c>
    </row>
    <row r="15904" spans="1:24" x14ac:dyDescent="0.3">
      <c r="A15904">
        <v>15902</v>
      </c>
      <c r="B15904" t="s">
        <v>206</v>
      </c>
      <c r="C15904" t="s">
        <v>207</v>
      </c>
      <c r="D15904">
        <v>12.885831</v>
      </c>
      <c r="E15904">
        <v>77.703557000000004</v>
      </c>
      <c r="F15904" s="18">
        <v>45747</v>
      </c>
      <c r="G15904" s="19">
        <v>0.58333333333333304</v>
      </c>
      <c r="H15904">
        <v>14</v>
      </c>
      <c r="I15904" s="13" t="s">
        <v>204</v>
      </c>
      <c r="J15904">
        <v>0</v>
      </c>
      <c r="K15904" s="13" t="s">
        <v>214</v>
      </c>
      <c r="L15904">
        <v>4</v>
      </c>
      <c r="M15904">
        <v>1</v>
      </c>
      <c r="N15904" s="13" t="s">
        <v>94</v>
      </c>
      <c r="O15904" s="13" t="s">
        <v>95</v>
      </c>
      <c r="P15904">
        <v>37</v>
      </c>
      <c r="Q15904" s="13" t="s">
        <v>195</v>
      </c>
      <c r="R15904" s="13" t="s">
        <v>208</v>
      </c>
      <c r="S15904" s="13" t="s">
        <v>196</v>
      </c>
      <c r="T15904">
        <v>1</v>
      </c>
      <c r="U15904">
        <v>1</v>
      </c>
      <c r="V15904">
        <v>0</v>
      </c>
      <c r="W15904" s="13" t="s">
        <v>101</v>
      </c>
      <c r="X15904">
        <v>0.45</v>
      </c>
    </row>
    <row r="15905" spans="1:24" x14ac:dyDescent="0.3">
      <c r="A15905">
        <v>15903</v>
      </c>
      <c r="B15905" t="s">
        <v>190</v>
      </c>
      <c r="C15905" t="s">
        <v>80</v>
      </c>
      <c r="D15905">
        <v>19.224309999999999</v>
      </c>
      <c r="E15905">
        <v>72.858889000000005</v>
      </c>
      <c r="F15905" s="18">
        <v>44841</v>
      </c>
      <c r="G15905" s="19">
        <v>0.20833333333333301</v>
      </c>
      <c r="H15905">
        <v>5</v>
      </c>
      <c r="I15905" s="13" t="s">
        <v>211</v>
      </c>
      <c r="J15905">
        <v>0</v>
      </c>
      <c r="K15905" s="13" t="s">
        <v>92</v>
      </c>
      <c r="L15905">
        <v>2</v>
      </c>
      <c r="M15905">
        <v>1</v>
      </c>
      <c r="N15905" s="13" t="s">
        <v>94</v>
      </c>
      <c r="O15905" s="13" t="s">
        <v>95</v>
      </c>
      <c r="P15905">
        <v>25</v>
      </c>
      <c r="Q15905" s="13" t="s">
        <v>97</v>
      </c>
      <c r="R15905" s="13" t="s">
        <v>98</v>
      </c>
      <c r="S15905" s="13" t="s">
        <v>196</v>
      </c>
      <c r="T15905">
        <v>1</v>
      </c>
      <c r="U15905">
        <v>0</v>
      </c>
      <c r="V15905">
        <v>0</v>
      </c>
      <c r="W15905" s="13" t="s">
        <v>101</v>
      </c>
      <c r="X15905">
        <v>0.65</v>
      </c>
    </row>
    <row r="15906" spans="1:24" x14ac:dyDescent="0.3">
      <c r="A15906">
        <v>15904</v>
      </c>
      <c r="B15906" t="s">
        <v>209</v>
      </c>
      <c r="C15906" t="s">
        <v>210</v>
      </c>
      <c r="D15906">
        <v>17.300573</v>
      </c>
      <c r="E15906">
        <v>78.249945999999994</v>
      </c>
      <c r="F15906" s="18">
        <v>45578</v>
      </c>
      <c r="G15906" s="19">
        <v>0.375</v>
      </c>
      <c r="H15906">
        <v>9</v>
      </c>
      <c r="I15906" s="13" t="s">
        <v>89</v>
      </c>
      <c r="J15906">
        <v>1</v>
      </c>
      <c r="K15906" s="13" t="s">
        <v>191</v>
      </c>
      <c r="L15906">
        <v>6</v>
      </c>
      <c r="M15906">
        <v>0</v>
      </c>
      <c r="N15906" s="13" t="s">
        <v>94</v>
      </c>
      <c r="O15906" s="13" t="s">
        <v>95</v>
      </c>
      <c r="P15906">
        <v>19</v>
      </c>
      <c r="Q15906" s="13" t="s">
        <v>97</v>
      </c>
      <c r="R15906" s="13" t="s">
        <v>205</v>
      </c>
      <c r="S15906" s="13" t="s">
        <v>193</v>
      </c>
      <c r="T15906">
        <v>5</v>
      </c>
      <c r="U15906">
        <v>1</v>
      </c>
      <c r="V15906">
        <v>1</v>
      </c>
      <c r="W15906" s="13" t="s">
        <v>101</v>
      </c>
      <c r="X15906">
        <v>0.8</v>
      </c>
    </row>
    <row r="15907" spans="1:24" x14ac:dyDescent="0.3">
      <c r="A15907">
        <v>15905</v>
      </c>
      <c r="B15907" t="s">
        <v>190</v>
      </c>
      <c r="C15907" t="s">
        <v>80</v>
      </c>
      <c r="D15907">
        <v>18.9697</v>
      </c>
      <c r="E15907">
        <v>72.757157000000007</v>
      </c>
      <c r="F15907" s="18">
        <v>45628</v>
      </c>
      <c r="G15907" s="19">
        <v>0.45833333333333298</v>
      </c>
      <c r="H15907">
        <v>11</v>
      </c>
      <c r="I15907" s="13" t="s">
        <v>204</v>
      </c>
      <c r="J15907">
        <v>0</v>
      </c>
      <c r="K15907" s="13" t="s">
        <v>191</v>
      </c>
      <c r="L15907">
        <v>2</v>
      </c>
      <c r="M15907">
        <v>0</v>
      </c>
      <c r="N15907" s="13" t="s">
        <v>212</v>
      </c>
      <c r="O15907" s="13" t="s">
        <v>95</v>
      </c>
      <c r="P15907">
        <v>19</v>
      </c>
      <c r="Q15907" s="13" t="s">
        <v>97</v>
      </c>
      <c r="R15907" s="13" t="s">
        <v>208</v>
      </c>
      <c r="S15907" s="13" t="s">
        <v>193</v>
      </c>
      <c r="T15907">
        <v>2</v>
      </c>
      <c r="U15907">
        <v>1</v>
      </c>
      <c r="V15907">
        <v>0</v>
      </c>
      <c r="W15907" s="13" t="s">
        <v>101</v>
      </c>
      <c r="X15907">
        <v>0.65</v>
      </c>
    </row>
    <row r="15908" spans="1:24" x14ac:dyDescent="0.3">
      <c r="A15908">
        <v>15906</v>
      </c>
      <c r="B15908" t="s">
        <v>203</v>
      </c>
      <c r="C15908" t="s">
        <v>203</v>
      </c>
      <c r="D15908">
        <v>28.414636000000002</v>
      </c>
      <c r="E15908">
        <v>77.156056000000007</v>
      </c>
      <c r="F15908" s="18">
        <v>44745</v>
      </c>
      <c r="G15908" s="19">
        <v>0.25</v>
      </c>
      <c r="H15908">
        <v>6</v>
      </c>
      <c r="I15908" s="13" t="s">
        <v>89</v>
      </c>
      <c r="J15908">
        <v>1</v>
      </c>
      <c r="K15908" s="13" t="s">
        <v>191</v>
      </c>
      <c r="L15908">
        <v>2</v>
      </c>
      <c r="M15908">
        <v>1</v>
      </c>
      <c r="N15908" s="13" t="s">
        <v>192</v>
      </c>
      <c r="O15908" s="13" t="s">
        <v>97</v>
      </c>
      <c r="P15908">
        <v>33</v>
      </c>
      <c r="Q15908" s="13" t="s">
        <v>95</v>
      </c>
      <c r="R15908" s="13" t="s">
        <v>199</v>
      </c>
      <c r="S15908" s="13" t="s">
        <v>196</v>
      </c>
      <c r="T15908">
        <v>1</v>
      </c>
      <c r="U15908">
        <v>0</v>
      </c>
      <c r="V15908">
        <v>0</v>
      </c>
      <c r="W15908" s="13" t="s">
        <v>101</v>
      </c>
      <c r="X15908">
        <v>0.1</v>
      </c>
    </row>
    <row r="15909" spans="1:24" x14ac:dyDescent="0.3">
      <c r="A15909">
        <v>15907</v>
      </c>
      <c r="B15909" t="s">
        <v>206</v>
      </c>
      <c r="C15909" t="s">
        <v>207</v>
      </c>
      <c r="D15909">
        <v>12.875135</v>
      </c>
      <c r="E15909">
        <v>77.618584999999996</v>
      </c>
      <c r="F15909" s="18">
        <v>45298</v>
      </c>
      <c r="G15909" s="19">
        <v>0.875</v>
      </c>
      <c r="H15909">
        <v>21</v>
      </c>
      <c r="I15909" s="13" t="s">
        <v>89</v>
      </c>
      <c r="J15909">
        <v>1</v>
      </c>
      <c r="K15909" s="13" t="s">
        <v>191</v>
      </c>
      <c r="L15909">
        <v>3</v>
      </c>
      <c r="M15909">
        <v>0</v>
      </c>
      <c r="N15909" s="13" t="s">
        <v>94</v>
      </c>
      <c r="O15909" s="13" t="s">
        <v>95</v>
      </c>
      <c r="P15909">
        <v>22</v>
      </c>
      <c r="Q15909" s="13" t="s">
        <v>195</v>
      </c>
      <c r="R15909" s="13" t="s">
        <v>205</v>
      </c>
      <c r="S15909" s="13" t="s">
        <v>196</v>
      </c>
      <c r="T15909">
        <v>1</v>
      </c>
      <c r="U15909">
        <v>1</v>
      </c>
      <c r="V15909">
        <v>0</v>
      </c>
      <c r="W15909" s="13" t="s">
        <v>101</v>
      </c>
      <c r="X15909">
        <v>0.45</v>
      </c>
    </row>
    <row r="15910" spans="1:24" x14ac:dyDescent="0.3">
      <c r="A15910">
        <v>15908</v>
      </c>
      <c r="B15910" t="s">
        <v>203</v>
      </c>
      <c r="C15910" t="s">
        <v>203</v>
      </c>
      <c r="D15910">
        <v>28.765492999999999</v>
      </c>
      <c r="E15910">
        <v>77.015698999999998</v>
      </c>
      <c r="F15910" s="18">
        <v>44870</v>
      </c>
      <c r="G15910" s="19">
        <v>0.45833333333333298</v>
      </c>
      <c r="H15910">
        <v>11</v>
      </c>
      <c r="I15910" s="13" t="s">
        <v>219</v>
      </c>
      <c r="J15910">
        <v>1</v>
      </c>
      <c r="K15910" s="13" t="s">
        <v>214</v>
      </c>
      <c r="L15910">
        <v>1</v>
      </c>
      <c r="M15910">
        <v>0</v>
      </c>
      <c r="N15910" s="13" t="s">
        <v>94</v>
      </c>
      <c r="O15910" s="13" t="s">
        <v>95</v>
      </c>
      <c r="P15910">
        <v>30</v>
      </c>
      <c r="Q15910" s="13" t="s">
        <v>95</v>
      </c>
      <c r="R15910" s="13" t="s">
        <v>205</v>
      </c>
      <c r="S15910" s="13" t="s">
        <v>196</v>
      </c>
      <c r="T15910">
        <v>1</v>
      </c>
      <c r="U15910">
        <v>0</v>
      </c>
      <c r="V15910">
        <v>0</v>
      </c>
      <c r="W15910" s="13" t="s">
        <v>101</v>
      </c>
      <c r="X15910">
        <v>0.45</v>
      </c>
    </row>
    <row r="15911" spans="1:24" x14ac:dyDescent="0.3">
      <c r="A15911">
        <v>15909</v>
      </c>
      <c r="B15911" t="s">
        <v>203</v>
      </c>
      <c r="C15911" t="s">
        <v>203</v>
      </c>
      <c r="D15911">
        <v>28.694659999999999</v>
      </c>
      <c r="E15911">
        <v>77.189301</v>
      </c>
      <c r="F15911" s="18">
        <v>45252</v>
      </c>
      <c r="G15911" s="19">
        <v>0.29166666666666702</v>
      </c>
      <c r="H15911">
        <v>7</v>
      </c>
      <c r="I15911" s="13" t="s">
        <v>194</v>
      </c>
      <c r="J15911">
        <v>0</v>
      </c>
      <c r="K15911" s="13" t="s">
        <v>191</v>
      </c>
      <c r="L15911">
        <v>5</v>
      </c>
      <c r="M15911">
        <v>1</v>
      </c>
      <c r="N15911" s="13" t="s">
        <v>192</v>
      </c>
      <c r="O15911" s="13" t="s">
        <v>97</v>
      </c>
      <c r="P15911">
        <v>15</v>
      </c>
      <c r="Q15911" s="13" t="s">
        <v>195</v>
      </c>
      <c r="R15911" s="13" t="s">
        <v>208</v>
      </c>
      <c r="S15911" s="13" t="s">
        <v>196</v>
      </c>
      <c r="T15911">
        <v>4</v>
      </c>
      <c r="U15911">
        <v>2</v>
      </c>
      <c r="V15911">
        <v>0</v>
      </c>
      <c r="W15911" s="13" t="s">
        <v>101</v>
      </c>
      <c r="X15911">
        <v>0.1</v>
      </c>
    </row>
    <row r="15912" spans="1:24" x14ac:dyDescent="0.3">
      <c r="A15912">
        <v>15910</v>
      </c>
      <c r="B15912" t="s">
        <v>203</v>
      </c>
      <c r="C15912" t="s">
        <v>203</v>
      </c>
      <c r="D15912">
        <v>28.626906999999999</v>
      </c>
      <c r="E15912">
        <v>76.861655999999996</v>
      </c>
      <c r="F15912" s="18">
        <v>44883</v>
      </c>
      <c r="G15912" s="19">
        <v>4.1666666666666699E-2</v>
      </c>
      <c r="H15912">
        <v>1</v>
      </c>
      <c r="I15912" s="13" t="s">
        <v>211</v>
      </c>
      <c r="J15912">
        <v>0</v>
      </c>
      <c r="K15912" s="13" t="s">
        <v>191</v>
      </c>
      <c r="L15912">
        <v>2</v>
      </c>
      <c r="M15912">
        <v>0</v>
      </c>
      <c r="N15912" s="13" t="s">
        <v>94</v>
      </c>
      <c r="O15912" s="13" t="s">
        <v>95</v>
      </c>
      <c r="P15912">
        <v>16</v>
      </c>
      <c r="Q15912" s="13" t="s">
        <v>95</v>
      </c>
      <c r="R15912" s="13" t="s">
        <v>205</v>
      </c>
      <c r="S15912" s="13" t="s">
        <v>193</v>
      </c>
      <c r="T15912">
        <v>4</v>
      </c>
      <c r="U15912">
        <v>1</v>
      </c>
      <c r="V15912">
        <v>0</v>
      </c>
      <c r="W15912" s="13" t="s">
        <v>101</v>
      </c>
      <c r="X15912">
        <v>0.45</v>
      </c>
    </row>
    <row r="15913" spans="1:24" x14ac:dyDescent="0.3">
      <c r="A15913">
        <v>15911</v>
      </c>
      <c r="B15913" t="s">
        <v>206</v>
      </c>
      <c r="C15913" t="s">
        <v>207</v>
      </c>
      <c r="D15913">
        <v>13.006424000000001</v>
      </c>
      <c r="E15913">
        <v>77.535832999999997</v>
      </c>
      <c r="F15913" s="18">
        <v>44819</v>
      </c>
      <c r="G15913" s="19">
        <v>0.95833333333333304</v>
      </c>
      <c r="H15913">
        <v>23</v>
      </c>
      <c r="I15913" s="13" t="s">
        <v>202</v>
      </c>
      <c r="J15913">
        <v>0</v>
      </c>
      <c r="K15913" s="13" t="s">
        <v>191</v>
      </c>
      <c r="L15913">
        <v>3</v>
      </c>
      <c r="M15913">
        <v>0</v>
      </c>
      <c r="N15913" s="13" t="s">
        <v>94</v>
      </c>
      <c r="O15913" s="13" t="s">
        <v>95</v>
      </c>
      <c r="P15913">
        <v>39</v>
      </c>
      <c r="Q15913" s="13" t="s">
        <v>195</v>
      </c>
      <c r="R15913" s="13" t="s">
        <v>208</v>
      </c>
      <c r="S15913" s="13" t="s">
        <v>99</v>
      </c>
      <c r="T15913">
        <v>3</v>
      </c>
      <c r="U15913">
        <v>3</v>
      </c>
      <c r="V15913">
        <v>0</v>
      </c>
      <c r="W15913" s="13" t="s">
        <v>101</v>
      </c>
      <c r="X15913">
        <v>0.65</v>
      </c>
    </row>
    <row r="15914" spans="1:24" x14ac:dyDescent="0.3">
      <c r="A15914">
        <v>15912</v>
      </c>
      <c r="B15914" t="s">
        <v>206</v>
      </c>
      <c r="C15914" t="s">
        <v>207</v>
      </c>
      <c r="D15914">
        <v>13.066312</v>
      </c>
      <c r="E15914">
        <v>77.511718000000002</v>
      </c>
      <c r="F15914" s="18">
        <v>45464</v>
      </c>
      <c r="G15914" s="19">
        <v>0.20833333333333301</v>
      </c>
      <c r="H15914">
        <v>5</v>
      </c>
      <c r="I15914" s="13" t="s">
        <v>211</v>
      </c>
      <c r="J15914">
        <v>0</v>
      </c>
      <c r="K15914" s="13" t="s">
        <v>214</v>
      </c>
      <c r="L15914">
        <v>6</v>
      </c>
      <c r="M15914">
        <v>1</v>
      </c>
      <c r="N15914" s="13" t="s">
        <v>212</v>
      </c>
      <c r="O15914" s="13" t="s">
        <v>195</v>
      </c>
      <c r="P15914">
        <v>32</v>
      </c>
      <c r="Q15914" s="13" t="s">
        <v>97</v>
      </c>
      <c r="R15914" s="13" t="s">
        <v>208</v>
      </c>
      <c r="S15914" s="13" t="s">
        <v>196</v>
      </c>
      <c r="T15914">
        <v>3</v>
      </c>
      <c r="U15914">
        <v>3</v>
      </c>
      <c r="V15914">
        <v>0</v>
      </c>
      <c r="W15914" s="13" t="s">
        <v>101</v>
      </c>
      <c r="X15914">
        <v>0.45</v>
      </c>
    </row>
    <row r="15915" spans="1:24" x14ac:dyDescent="0.3">
      <c r="A15915">
        <v>15913</v>
      </c>
      <c r="B15915" t="s">
        <v>209</v>
      </c>
      <c r="C15915" t="s">
        <v>210</v>
      </c>
      <c r="D15915">
        <v>17.363949999999999</v>
      </c>
      <c r="E15915">
        <v>78.384951999999998</v>
      </c>
      <c r="F15915" s="18">
        <v>44958</v>
      </c>
      <c r="G15915" s="19">
        <v>0.29166666666666702</v>
      </c>
      <c r="H15915">
        <v>7</v>
      </c>
      <c r="I15915" s="13" t="s">
        <v>194</v>
      </c>
      <c r="J15915">
        <v>0</v>
      </c>
      <c r="K15915" s="13" t="s">
        <v>191</v>
      </c>
      <c r="L15915">
        <v>6</v>
      </c>
      <c r="M15915">
        <v>0</v>
      </c>
      <c r="N15915" s="13" t="s">
        <v>212</v>
      </c>
      <c r="O15915" s="13" t="s">
        <v>95</v>
      </c>
      <c r="P15915">
        <v>38</v>
      </c>
      <c r="Q15915" s="13" t="s">
        <v>95</v>
      </c>
      <c r="R15915" s="13" t="s">
        <v>205</v>
      </c>
      <c r="S15915" s="13" t="s">
        <v>99</v>
      </c>
      <c r="T15915">
        <v>2</v>
      </c>
      <c r="U15915">
        <v>2</v>
      </c>
      <c r="V15915">
        <v>0</v>
      </c>
      <c r="W15915" s="13" t="s">
        <v>101</v>
      </c>
      <c r="X15915">
        <v>0.65</v>
      </c>
    </row>
    <row r="15916" spans="1:24" x14ac:dyDescent="0.3">
      <c r="A15916">
        <v>15914</v>
      </c>
      <c r="B15916" t="s">
        <v>190</v>
      </c>
      <c r="C15916" t="s">
        <v>80</v>
      </c>
      <c r="D15916">
        <v>18.935493999999998</v>
      </c>
      <c r="E15916">
        <v>72.919523999999996</v>
      </c>
      <c r="F15916" s="18">
        <v>45298</v>
      </c>
      <c r="G15916" s="19">
        <v>0.41666666666666702</v>
      </c>
      <c r="H15916">
        <v>10</v>
      </c>
      <c r="I15916" s="13" t="s">
        <v>89</v>
      </c>
      <c r="J15916">
        <v>1</v>
      </c>
      <c r="K15916" s="13" t="s">
        <v>191</v>
      </c>
      <c r="L15916">
        <v>3</v>
      </c>
      <c r="M15916">
        <v>1</v>
      </c>
      <c r="N15916" s="13" t="s">
        <v>192</v>
      </c>
      <c r="O15916" s="13" t="s">
        <v>97</v>
      </c>
      <c r="P15916">
        <v>21</v>
      </c>
      <c r="Q15916" s="13" t="s">
        <v>97</v>
      </c>
      <c r="R15916" s="13" t="s">
        <v>213</v>
      </c>
      <c r="S15916" s="13" t="s">
        <v>196</v>
      </c>
      <c r="T15916">
        <v>1</v>
      </c>
      <c r="U15916">
        <v>0</v>
      </c>
      <c r="V15916">
        <v>1</v>
      </c>
      <c r="W15916" s="13" t="s">
        <v>101</v>
      </c>
      <c r="X15916">
        <v>0.45</v>
      </c>
    </row>
    <row r="15917" spans="1:24" x14ac:dyDescent="0.3">
      <c r="A15917">
        <v>15915</v>
      </c>
      <c r="B15917" t="s">
        <v>190</v>
      </c>
      <c r="C15917" t="s">
        <v>80</v>
      </c>
      <c r="D15917">
        <v>18.875689999999999</v>
      </c>
      <c r="E15917">
        <v>72.778765000000007</v>
      </c>
      <c r="F15917" s="18">
        <v>44871</v>
      </c>
      <c r="G15917" s="19">
        <v>0.20833333333333301</v>
      </c>
      <c r="H15917">
        <v>5</v>
      </c>
      <c r="I15917" s="13" t="s">
        <v>89</v>
      </c>
      <c r="J15917">
        <v>1</v>
      </c>
      <c r="K15917" s="13" t="s">
        <v>191</v>
      </c>
      <c r="L15917">
        <v>2</v>
      </c>
      <c r="M15917">
        <v>0</v>
      </c>
      <c r="N15917" s="13" t="s">
        <v>192</v>
      </c>
      <c r="O15917" s="13" t="s">
        <v>97</v>
      </c>
      <c r="P15917">
        <v>33</v>
      </c>
      <c r="Q15917" s="13" t="s">
        <v>195</v>
      </c>
      <c r="R15917" s="13" t="s">
        <v>208</v>
      </c>
      <c r="S15917" s="13" t="s">
        <v>99</v>
      </c>
      <c r="T15917">
        <v>3</v>
      </c>
      <c r="U15917">
        <v>3</v>
      </c>
      <c r="V15917">
        <v>0</v>
      </c>
      <c r="W15917" s="13" t="s">
        <v>101</v>
      </c>
      <c r="X15917">
        <v>0.3</v>
      </c>
    </row>
    <row r="15918" spans="1:24" x14ac:dyDescent="0.3">
      <c r="A15918">
        <v>15916</v>
      </c>
      <c r="B15918" t="s">
        <v>197</v>
      </c>
      <c r="C15918" t="s">
        <v>198</v>
      </c>
      <c r="D15918">
        <v>30.722353999999999</v>
      </c>
      <c r="E15918">
        <v>76.892892000000003</v>
      </c>
      <c r="F15918" s="18">
        <v>45369</v>
      </c>
      <c r="G15918" s="19">
        <v>0.125</v>
      </c>
      <c r="H15918">
        <v>3</v>
      </c>
      <c r="I15918" s="13" t="s">
        <v>204</v>
      </c>
      <c r="J15918">
        <v>0</v>
      </c>
      <c r="K15918" s="13" t="s">
        <v>92</v>
      </c>
      <c r="L15918">
        <v>4</v>
      </c>
      <c r="M15918">
        <v>0</v>
      </c>
      <c r="N15918" s="13" t="s">
        <v>212</v>
      </c>
      <c r="O15918" s="13" t="s">
        <v>195</v>
      </c>
      <c r="P15918">
        <v>18</v>
      </c>
      <c r="Q15918" s="13" t="s">
        <v>95</v>
      </c>
      <c r="R15918" s="13" t="s">
        <v>199</v>
      </c>
      <c r="S15918" s="13" t="s">
        <v>196</v>
      </c>
      <c r="T15918">
        <v>1</v>
      </c>
      <c r="U15918">
        <v>1</v>
      </c>
      <c r="V15918">
        <v>0</v>
      </c>
      <c r="W15918" s="13" t="s">
        <v>101</v>
      </c>
      <c r="X15918">
        <v>0.25</v>
      </c>
    </row>
    <row r="15919" spans="1:24" x14ac:dyDescent="0.3">
      <c r="A15919">
        <v>15917</v>
      </c>
      <c r="B15919" t="s">
        <v>217</v>
      </c>
      <c r="C15919" t="s">
        <v>218</v>
      </c>
      <c r="D15919">
        <v>22.606324999999998</v>
      </c>
      <c r="E15919">
        <v>88.281693000000004</v>
      </c>
      <c r="F15919" s="18">
        <v>45303</v>
      </c>
      <c r="G15919" s="19">
        <v>0.125</v>
      </c>
      <c r="H15919">
        <v>3</v>
      </c>
      <c r="I15919" s="13" t="s">
        <v>211</v>
      </c>
      <c r="J15919">
        <v>0</v>
      </c>
      <c r="K15919" s="13" t="s">
        <v>92</v>
      </c>
      <c r="L15919">
        <v>6</v>
      </c>
      <c r="M15919">
        <v>0</v>
      </c>
      <c r="N15919" s="13" t="s">
        <v>212</v>
      </c>
      <c r="O15919" s="13" t="s">
        <v>95</v>
      </c>
      <c r="P15919">
        <v>39</v>
      </c>
      <c r="Q15919" s="13" t="s">
        <v>95</v>
      </c>
      <c r="R15919" s="13" t="s">
        <v>208</v>
      </c>
      <c r="S15919" s="13" t="s">
        <v>196</v>
      </c>
      <c r="T15919">
        <v>2</v>
      </c>
      <c r="U15919">
        <v>2</v>
      </c>
      <c r="V15919">
        <v>0</v>
      </c>
      <c r="W15919" s="13" t="s">
        <v>101</v>
      </c>
      <c r="X15919">
        <v>0.45</v>
      </c>
    </row>
    <row r="15920" spans="1:24" x14ac:dyDescent="0.3">
      <c r="A15920">
        <v>15918</v>
      </c>
      <c r="B15920" t="s">
        <v>79</v>
      </c>
      <c r="C15920" t="s">
        <v>80</v>
      </c>
      <c r="D15920">
        <v>18.527329000000002</v>
      </c>
      <c r="E15920">
        <v>73.871345000000005</v>
      </c>
      <c r="F15920" s="18">
        <v>45159</v>
      </c>
      <c r="G15920" s="19">
        <v>8.3333333333333301E-2</v>
      </c>
      <c r="H15920">
        <v>2</v>
      </c>
      <c r="I15920" s="13" t="s">
        <v>204</v>
      </c>
      <c r="J15920">
        <v>0</v>
      </c>
      <c r="K15920" s="13" t="s">
        <v>214</v>
      </c>
      <c r="L15920">
        <v>3</v>
      </c>
      <c r="M15920">
        <v>0</v>
      </c>
      <c r="N15920" s="13" t="s">
        <v>192</v>
      </c>
      <c r="O15920" s="13" t="s">
        <v>97</v>
      </c>
      <c r="P15920">
        <v>17</v>
      </c>
      <c r="Q15920" s="13" t="s">
        <v>95</v>
      </c>
      <c r="R15920" s="13" t="s">
        <v>199</v>
      </c>
      <c r="S15920" s="13" t="s">
        <v>99</v>
      </c>
      <c r="T15920">
        <v>2</v>
      </c>
      <c r="U15920">
        <v>2</v>
      </c>
      <c r="V15920">
        <v>0</v>
      </c>
      <c r="W15920" s="13" t="s">
        <v>101</v>
      </c>
      <c r="X15920">
        <v>0.3</v>
      </c>
    </row>
    <row r="15921" spans="1:24" x14ac:dyDescent="0.3">
      <c r="A15921">
        <v>15919</v>
      </c>
      <c r="B15921" t="s">
        <v>200</v>
      </c>
      <c r="C15921" t="s">
        <v>201</v>
      </c>
      <c r="D15921">
        <v>13.091861</v>
      </c>
      <c r="E15921">
        <v>80.159560999999997</v>
      </c>
      <c r="F15921" s="18">
        <v>45264</v>
      </c>
      <c r="G15921" s="19">
        <v>0.125</v>
      </c>
      <c r="H15921">
        <v>3</v>
      </c>
      <c r="I15921" s="13" t="s">
        <v>204</v>
      </c>
      <c r="J15921">
        <v>0</v>
      </c>
      <c r="K15921" s="13" t="s">
        <v>92</v>
      </c>
      <c r="L15921">
        <v>2</v>
      </c>
      <c r="M15921">
        <v>1</v>
      </c>
      <c r="N15921" s="13" t="s">
        <v>212</v>
      </c>
      <c r="O15921" s="13" t="s">
        <v>95</v>
      </c>
      <c r="P15921">
        <v>19</v>
      </c>
      <c r="Q15921" s="13" t="s">
        <v>95</v>
      </c>
      <c r="R15921" s="13" t="s">
        <v>213</v>
      </c>
      <c r="S15921" s="13" t="s">
        <v>196</v>
      </c>
      <c r="T15921">
        <v>4</v>
      </c>
      <c r="U15921">
        <v>3</v>
      </c>
      <c r="V15921">
        <v>0</v>
      </c>
      <c r="W15921" s="13" t="s">
        <v>101</v>
      </c>
      <c r="X15921">
        <v>0.45</v>
      </c>
    </row>
    <row r="15922" spans="1:24" x14ac:dyDescent="0.3">
      <c r="A15922">
        <v>15920</v>
      </c>
      <c r="B15922" t="s">
        <v>217</v>
      </c>
      <c r="C15922" t="s">
        <v>218</v>
      </c>
      <c r="D15922">
        <v>22.450140000000001</v>
      </c>
      <c r="E15922">
        <v>88.395446000000007</v>
      </c>
      <c r="F15922" s="18">
        <v>45290</v>
      </c>
      <c r="G15922" s="19">
        <v>0.83333333333333304</v>
      </c>
      <c r="H15922">
        <v>20</v>
      </c>
      <c r="I15922" s="13" t="s">
        <v>219</v>
      </c>
      <c r="J15922">
        <v>1</v>
      </c>
      <c r="K15922" s="13" t="s">
        <v>214</v>
      </c>
      <c r="L15922">
        <v>2</v>
      </c>
      <c r="M15922">
        <v>1</v>
      </c>
      <c r="N15922" s="13" t="s">
        <v>192</v>
      </c>
      <c r="O15922" s="13" t="s">
        <v>97</v>
      </c>
      <c r="P15922">
        <v>36</v>
      </c>
      <c r="Q15922" s="13" t="s">
        <v>97</v>
      </c>
      <c r="R15922" s="13" t="s">
        <v>199</v>
      </c>
      <c r="S15922" s="13" t="s">
        <v>99</v>
      </c>
      <c r="T15922">
        <v>4</v>
      </c>
      <c r="U15922">
        <v>4</v>
      </c>
      <c r="V15922">
        <v>0</v>
      </c>
      <c r="W15922" s="13" t="s">
        <v>101</v>
      </c>
      <c r="X15922">
        <v>0.5</v>
      </c>
    </row>
    <row r="15923" spans="1:24" x14ac:dyDescent="0.3">
      <c r="A15923">
        <v>15921</v>
      </c>
      <c r="B15923" t="s">
        <v>79</v>
      </c>
      <c r="C15923" t="s">
        <v>80</v>
      </c>
      <c r="D15923">
        <v>18.696752</v>
      </c>
      <c r="E15923">
        <v>73.952849999999998</v>
      </c>
      <c r="F15923" s="18">
        <v>45089</v>
      </c>
      <c r="G15923" s="19">
        <v>0.95833333333333304</v>
      </c>
      <c r="H15923">
        <v>23</v>
      </c>
      <c r="I15923" s="13" t="s">
        <v>204</v>
      </c>
      <c r="J15923">
        <v>0</v>
      </c>
      <c r="K15923" s="13" t="s">
        <v>92</v>
      </c>
      <c r="L15923">
        <v>1</v>
      </c>
      <c r="M15923">
        <v>1</v>
      </c>
      <c r="N15923" s="13" t="s">
        <v>192</v>
      </c>
      <c r="O15923" s="13" t="s">
        <v>97</v>
      </c>
      <c r="P15923">
        <v>25</v>
      </c>
      <c r="Q15923" s="13" t="s">
        <v>95</v>
      </c>
      <c r="R15923" s="13" t="s">
        <v>205</v>
      </c>
      <c r="S15923" s="13" t="s">
        <v>196</v>
      </c>
      <c r="T15923">
        <v>5</v>
      </c>
      <c r="U15923">
        <v>5</v>
      </c>
      <c r="V15923">
        <v>0</v>
      </c>
      <c r="W15923" s="13" t="s">
        <v>101</v>
      </c>
      <c r="X15923">
        <v>0.1</v>
      </c>
    </row>
    <row r="15924" spans="1:24" x14ac:dyDescent="0.3">
      <c r="A15924">
        <v>15922</v>
      </c>
      <c r="B15924" t="s">
        <v>217</v>
      </c>
      <c r="C15924" t="s">
        <v>218</v>
      </c>
      <c r="D15924">
        <v>22.513342000000002</v>
      </c>
      <c r="E15924">
        <v>88.236395000000002</v>
      </c>
      <c r="F15924" s="18">
        <v>45514</v>
      </c>
      <c r="G15924" s="19">
        <v>0.83333333333333304</v>
      </c>
      <c r="H15924">
        <v>20</v>
      </c>
      <c r="I15924" s="13" t="s">
        <v>219</v>
      </c>
      <c r="J15924">
        <v>1</v>
      </c>
      <c r="K15924" s="13" t="s">
        <v>214</v>
      </c>
      <c r="L15924">
        <v>4</v>
      </c>
      <c r="M15924">
        <v>0</v>
      </c>
      <c r="N15924" s="13" t="s">
        <v>94</v>
      </c>
      <c r="O15924" s="13" t="s">
        <v>95</v>
      </c>
      <c r="P15924">
        <v>19</v>
      </c>
      <c r="Q15924" s="13" t="s">
        <v>97</v>
      </c>
      <c r="R15924" s="13" t="s">
        <v>208</v>
      </c>
      <c r="S15924" s="13" t="s">
        <v>196</v>
      </c>
      <c r="T15924">
        <v>1</v>
      </c>
      <c r="U15924">
        <v>0</v>
      </c>
      <c r="V15924">
        <v>0</v>
      </c>
      <c r="W15924" s="13" t="s">
        <v>101</v>
      </c>
      <c r="X15924">
        <v>0.65</v>
      </c>
    </row>
    <row r="15925" spans="1:24" x14ac:dyDescent="0.3">
      <c r="A15925">
        <v>15923</v>
      </c>
      <c r="B15925" t="s">
        <v>203</v>
      </c>
      <c r="C15925" t="s">
        <v>203</v>
      </c>
      <c r="D15925">
        <v>28.420895000000002</v>
      </c>
      <c r="E15925">
        <v>77.243444999999994</v>
      </c>
      <c r="F15925" s="18">
        <v>45462</v>
      </c>
      <c r="G15925" s="19">
        <v>0.875</v>
      </c>
      <c r="H15925">
        <v>21</v>
      </c>
      <c r="I15925" s="13" t="s">
        <v>194</v>
      </c>
      <c r="J15925">
        <v>0</v>
      </c>
      <c r="K15925" s="13" t="s">
        <v>191</v>
      </c>
      <c r="L15925">
        <v>1</v>
      </c>
      <c r="M15925">
        <v>1</v>
      </c>
      <c r="N15925" s="13" t="s">
        <v>212</v>
      </c>
      <c r="O15925" s="13" t="s">
        <v>195</v>
      </c>
      <c r="P15925">
        <v>19</v>
      </c>
      <c r="Q15925" s="13" t="s">
        <v>95</v>
      </c>
      <c r="R15925" s="13" t="s">
        <v>98</v>
      </c>
      <c r="S15925" s="13" t="s">
        <v>99</v>
      </c>
      <c r="T15925">
        <v>4</v>
      </c>
      <c r="U15925">
        <v>4</v>
      </c>
      <c r="V15925">
        <v>0</v>
      </c>
      <c r="W15925" s="13" t="s">
        <v>101</v>
      </c>
      <c r="X15925">
        <v>0.45</v>
      </c>
    </row>
    <row r="15926" spans="1:24" x14ac:dyDescent="0.3">
      <c r="A15926">
        <v>15924</v>
      </c>
      <c r="B15926" t="s">
        <v>206</v>
      </c>
      <c r="C15926" t="s">
        <v>207</v>
      </c>
      <c r="D15926">
        <v>12.926126999999999</v>
      </c>
      <c r="E15926">
        <v>77.499684000000002</v>
      </c>
      <c r="F15926" s="18">
        <v>45722</v>
      </c>
      <c r="G15926" s="19">
        <v>0.83333333333333304</v>
      </c>
      <c r="H15926">
        <v>20</v>
      </c>
      <c r="I15926" s="13" t="s">
        <v>202</v>
      </c>
      <c r="J15926">
        <v>0</v>
      </c>
      <c r="K15926" s="13" t="s">
        <v>191</v>
      </c>
      <c r="L15926">
        <v>5</v>
      </c>
      <c r="M15926">
        <v>1</v>
      </c>
      <c r="N15926" s="13" t="s">
        <v>212</v>
      </c>
      <c r="O15926" s="13" t="s">
        <v>95</v>
      </c>
      <c r="P15926">
        <v>33</v>
      </c>
      <c r="Q15926" s="13" t="s">
        <v>195</v>
      </c>
      <c r="R15926" s="13" t="s">
        <v>205</v>
      </c>
      <c r="S15926" s="13" t="s">
        <v>196</v>
      </c>
      <c r="T15926">
        <v>4</v>
      </c>
      <c r="U15926">
        <v>0</v>
      </c>
      <c r="V15926">
        <v>0</v>
      </c>
      <c r="W15926" s="13" t="s">
        <v>101</v>
      </c>
      <c r="X15926">
        <v>0.45</v>
      </c>
    </row>
    <row r="15927" spans="1:24" x14ac:dyDescent="0.3">
      <c r="A15927">
        <v>15925</v>
      </c>
      <c r="B15927" t="s">
        <v>79</v>
      </c>
      <c r="C15927" t="s">
        <v>80</v>
      </c>
      <c r="D15927">
        <v>18.567216999999999</v>
      </c>
      <c r="E15927">
        <v>73.776904000000002</v>
      </c>
      <c r="F15927" s="18">
        <v>45247</v>
      </c>
      <c r="G15927" s="19">
        <v>0.29166666666666702</v>
      </c>
      <c r="H15927">
        <v>7</v>
      </c>
      <c r="I15927" s="13" t="s">
        <v>211</v>
      </c>
      <c r="J15927">
        <v>0</v>
      </c>
      <c r="K15927" s="13" t="s">
        <v>92</v>
      </c>
      <c r="L15927">
        <v>2</v>
      </c>
      <c r="M15927">
        <v>1</v>
      </c>
      <c r="N15927" s="13" t="s">
        <v>212</v>
      </c>
      <c r="O15927" s="13" t="s">
        <v>95</v>
      </c>
      <c r="P15927">
        <v>36</v>
      </c>
      <c r="Q15927" s="13" t="s">
        <v>95</v>
      </c>
      <c r="R15927" s="13" t="s">
        <v>213</v>
      </c>
      <c r="S15927" s="13" t="s">
        <v>196</v>
      </c>
      <c r="T15927">
        <v>5</v>
      </c>
      <c r="U15927">
        <v>0</v>
      </c>
      <c r="V15927">
        <v>0</v>
      </c>
      <c r="W15927" s="13" t="s">
        <v>101</v>
      </c>
      <c r="X15927">
        <v>0.45</v>
      </c>
    </row>
    <row r="15928" spans="1:24" x14ac:dyDescent="0.3">
      <c r="A15928">
        <v>15926</v>
      </c>
      <c r="B15928" t="s">
        <v>206</v>
      </c>
      <c r="C15928" t="s">
        <v>207</v>
      </c>
      <c r="D15928">
        <v>13.114554</v>
      </c>
      <c r="E15928">
        <v>77.493729000000002</v>
      </c>
      <c r="F15928" s="18">
        <v>45630</v>
      </c>
      <c r="G15928" s="19">
        <v>8.3333333333333301E-2</v>
      </c>
      <c r="H15928">
        <v>2</v>
      </c>
      <c r="I15928" s="13" t="s">
        <v>194</v>
      </c>
      <c r="J15928">
        <v>0</v>
      </c>
      <c r="K15928" s="13" t="s">
        <v>214</v>
      </c>
      <c r="L15928">
        <v>5</v>
      </c>
      <c r="M15928">
        <v>1</v>
      </c>
      <c r="N15928" s="13" t="s">
        <v>192</v>
      </c>
      <c r="O15928" s="13" t="s">
        <v>97</v>
      </c>
      <c r="P15928">
        <v>30</v>
      </c>
      <c r="Q15928" s="13" t="s">
        <v>195</v>
      </c>
      <c r="R15928" s="13" t="s">
        <v>208</v>
      </c>
      <c r="S15928" s="13" t="s">
        <v>196</v>
      </c>
      <c r="T15928">
        <v>4</v>
      </c>
      <c r="U15928">
        <v>1</v>
      </c>
      <c r="V15928">
        <v>0</v>
      </c>
      <c r="W15928" s="13" t="s">
        <v>101</v>
      </c>
      <c r="X15928">
        <v>0.1</v>
      </c>
    </row>
    <row r="15929" spans="1:24" x14ac:dyDescent="0.3">
      <c r="A15929">
        <v>15927</v>
      </c>
      <c r="B15929" t="s">
        <v>217</v>
      </c>
      <c r="C15929" t="s">
        <v>218</v>
      </c>
      <c r="D15929">
        <v>22.429798999999999</v>
      </c>
      <c r="E15929">
        <v>88.409277000000003</v>
      </c>
      <c r="F15929" s="18">
        <v>45698</v>
      </c>
      <c r="G15929" s="19">
        <v>0.33333333333333298</v>
      </c>
      <c r="H15929">
        <v>8</v>
      </c>
      <c r="I15929" s="13" t="s">
        <v>204</v>
      </c>
      <c r="J15929">
        <v>0</v>
      </c>
      <c r="K15929" s="13" t="s">
        <v>92</v>
      </c>
      <c r="L15929">
        <v>2</v>
      </c>
      <c r="M15929">
        <v>0</v>
      </c>
      <c r="N15929" s="13" t="s">
        <v>212</v>
      </c>
      <c r="O15929" s="13" t="s">
        <v>195</v>
      </c>
      <c r="P15929">
        <v>31</v>
      </c>
      <c r="Q15929" s="13" t="s">
        <v>195</v>
      </c>
      <c r="R15929" s="13" t="s">
        <v>205</v>
      </c>
      <c r="S15929" s="13" t="s">
        <v>196</v>
      </c>
      <c r="T15929">
        <v>4</v>
      </c>
      <c r="U15929">
        <v>0</v>
      </c>
      <c r="V15929">
        <v>1</v>
      </c>
      <c r="W15929" s="13" t="s">
        <v>101</v>
      </c>
      <c r="X15929">
        <v>0.4</v>
      </c>
    </row>
    <row r="15930" spans="1:24" x14ac:dyDescent="0.3">
      <c r="A15930">
        <v>15928</v>
      </c>
      <c r="B15930" t="s">
        <v>217</v>
      </c>
      <c r="C15930" t="s">
        <v>218</v>
      </c>
      <c r="D15930">
        <v>22.483837999999999</v>
      </c>
      <c r="E15930">
        <v>88.277994000000007</v>
      </c>
      <c r="F15930" s="18">
        <v>45465</v>
      </c>
      <c r="G15930" s="19">
        <v>0.79166666666666696</v>
      </c>
      <c r="H15930">
        <v>19</v>
      </c>
      <c r="I15930" s="13" t="s">
        <v>219</v>
      </c>
      <c r="J15930">
        <v>1</v>
      </c>
      <c r="K15930" s="13" t="s">
        <v>191</v>
      </c>
      <c r="L15930">
        <v>3</v>
      </c>
      <c r="M15930">
        <v>0</v>
      </c>
      <c r="N15930" s="13" t="s">
        <v>212</v>
      </c>
      <c r="O15930" s="13" t="s">
        <v>95</v>
      </c>
      <c r="P15930">
        <v>32</v>
      </c>
      <c r="Q15930" s="13" t="s">
        <v>97</v>
      </c>
      <c r="R15930" s="13" t="s">
        <v>205</v>
      </c>
      <c r="S15930" s="13" t="s">
        <v>196</v>
      </c>
      <c r="T15930">
        <v>1</v>
      </c>
      <c r="U15930">
        <v>1</v>
      </c>
      <c r="V15930">
        <v>1</v>
      </c>
      <c r="W15930" s="13" t="s">
        <v>101</v>
      </c>
      <c r="X15930">
        <v>0.8</v>
      </c>
    </row>
    <row r="15931" spans="1:24" x14ac:dyDescent="0.3">
      <c r="A15931">
        <v>15929</v>
      </c>
      <c r="B15931" t="s">
        <v>197</v>
      </c>
      <c r="C15931" t="s">
        <v>198</v>
      </c>
      <c r="D15931">
        <v>30.713066999999999</v>
      </c>
      <c r="E15931">
        <v>76.710359999999994</v>
      </c>
      <c r="F15931" s="18">
        <v>44949</v>
      </c>
      <c r="G15931" s="19">
        <v>0.54166666666666696</v>
      </c>
      <c r="H15931">
        <v>13</v>
      </c>
      <c r="I15931" s="13" t="s">
        <v>204</v>
      </c>
      <c r="J15931">
        <v>0</v>
      </c>
      <c r="K15931" s="13" t="s">
        <v>214</v>
      </c>
      <c r="L15931">
        <v>1</v>
      </c>
      <c r="M15931">
        <v>0</v>
      </c>
      <c r="N15931" s="13" t="s">
        <v>192</v>
      </c>
      <c r="O15931" s="13" t="s">
        <v>97</v>
      </c>
      <c r="P15931">
        <v>15</v>
      </c>
      <c r="Q15931" s="13" t="s">
        <v>95</v>
      </c>
      <c r="R15931" s="13" t="s">
        <v>213</v>
      </c>
      <c r="S15931" s="13" t="s">
        <v>196</v>
      </c>
      <c r="T15931">
        <v>1</v>
      </c>
      <c r="U15931">
        <v>1</v>
      </c>
      <c r="V15931">
        <v>0</v>
      </c>
      <c r="W15931" s="13" t="s">
        <v>101</v>
      </c>
      <c r="X15931">
        <v>0.1</v>
      </c>
    </row>
    <row r="15932" spans="1:24" x14ac:dyDescent="0.3">
      <c r="A15932">
        <v>15930</v>
      </c>
      <c r="B15932" t="s">
        <v>197</v>
      </c>
      <c r="C15932" t="s">
        <v>198</v>
      </c>
      <c r="D15932">
        <v>30.650914</v>
      </c>
      <c r="E15932">
        <v>76.793317000000002</v>
      </c>
      <c r="F15932" s="18">
        <v>44862</v>
      </c>
      <c r="G15932" s="19">
        <v>0.58333333333333304</v>
      </c>
      <c r="H15932">
        <v>14</v>
      </c>
      <c r="I15932" s="13" t="s">
        <v>211</v>
      </c>
      <c r="J15932">
        <v>0</v>
      </c>
      <c r="K15932" s="13" t="s">
        <v>191</v>
      </c>
      <c r="L15932">
        <v>2</v>
      </c>
      <c r="M15932">
        <v>0</v>
      </c>
      <c r="N15932" s="13" t="s">
        <v>212</v>
      </c>
      <c r="O15932" s="13" t="s">
        <v>95</v>
      </c>
      <c r="P15932">
        <v>30</v>
      </c>
      <c r="Q15932" s="13" t="s">
        <v>97</v>
      </c>
      <c r="R15932" s="13" t="s">
        <v>208</v>
      </c>
      <c r="S15932" s="13" t="s">
        <v>196</v>
      </c>
      <c r="T15932">
        <v>2</v>
      </c>
      <c r="U15932">
        <v>1</v>
      </c>
      <c r="V15932">
        <v>0</v>
      </c>
      <c r="W15932" s="13" t="s">
        <v>101</v>
      </c>
      <c r="X15932">
        <v>0.65</v>
      </c>
    </row>
    <row r="15933" spans="1:24" x14ac:dyDescent="0.3">
      <c r="A15933">
        <v>15931</v>
      </c>
      <c r="B15933" t="s">
        <v>200</v>
      </c>
      <c r="C15933" t="s">
        <v>201</v>
      </c>
      <c r="D15933">
        <v>13.09198</v>
      </c>
      <c r="E15933">
        <v>80.160893000000002</v>
      </c>
      <c r="F15933" s="18">
        <v>45589</v>
      </c>
      <c r="G15933" s="19">
        <v>0.79166666666666696</v>
      </c>
      <c r="H15933">
        <v>19</v>
      </c>
      <c r="I15933" s="13" t="s">
        <v>202</v>
      </c>
      <c r="J15933">
        <v>0</v>
      </c>
      <c r="K15933" s="13" t="s">
        <v>191</v>
      </c>
      <c r="L15933">
        <v>5</v>
      </c>
      <c r="M15933">
        <v>0</v>
      </c>
      <c r="N15933" s="13" t="s">
        <v>192</v>
      </c>
      <c r="O15933" s="13" t="s">
        <v>97</v>
      </c>
      <c r="P15933">
        <v>26</v>
      </c>
      <c r="Q15933" s="13" t="s">
        <v>195</v>
      </c>
      <c r="R15933" s="13" t="s">
        <v>199</v>
      </c>
      <c r="S15933" s="13" t="s">
        <v>196</v>
      </c>
      <c r="T15933">
        <v>1</v>
      </c>
      <c r="U15933">
        <v>1</v>
      </c>
      <c r="V15933">
        <v>1</v>
      </c>
      <c r="W15933" s="13" t="s">
        <v>101</v>
      </c>
      <c r="X15933">
        <v>0.25</v>
      </c>
    </row>
    <row r="15934" spans="1:24" x14ac:dyDescent="0.3">
      <c r="A15934">
        <v>15932</v>
      </c>
      <c r="B15934" t="s">
        <v>197</v>
      </c>
      <c r="C15934" t="s">
        <v>198</v>
      </c>
      <c r="D15934">
        <v>30.675915</v>
      </c>
      <c r="E15934">
        <v>76.742401999999998</v>
      </c>
      <c r="F15934" s="18">
        <v>45534</v>
      </c>
      <c r="G15934" s="19">
        <v>0.125</v>
      </c>
      <c r="H15934">
        <v>3</v>
      </c>
      <c r="I15934" s="13" t="s">
        <v>211</v>
      </c>
      <c r="J15934">
        <v>0</v>
      </c>
      <c r="K15934" s="13" t="s">
        <v>92</v>
      </c>
      <c r="L15934">
        <v>5</v>
      </c>
      <c r="M15934">
        <v>1</v>
      </c>
      <c r="N15934" s="13" t="s">
        <v>212</v>
      </c>
      <c r="O15934" s="13" t="s">
        <v>95</v>
      </c>
      <c r="P15934">
        <v>27</v>
      </c>
      <c r="Q15934" s="13" t="s">
        <v>95</v>
      </c>
      <c r="R15934" s="13" t="s">
        <v>213</v>
      </c>
      <c r="S15934" s="13" t="s">
        <v>196</v>
      </c>
      <c r="T15934">
        <v>4</v>
      </c>
      <c r="U15934">
        <v>3</v>
      </c>
      <c r="V15934">
        <v>0</v>
      </c>
      <c r="W15934" s="13" t="s">
        <v>101</v>
      </c>
      <c r="X15934">
        <v>0.45</v>
      </c>
    </row>
    <row r="15935" spans="1:24" x14ac:dyDescent="0.3">
      <c r="A15935">
        <v>15933</v>
      </c>
      <c r="B15935" t="s">
        <v>217</v>
      </c>
      <c r="C15935" t="s">
        <v>218</v>
      </c>
      <c r="D15935">
        <v>22.626401000000001</v>
      </c>
      <c r="E15935">
        <v>88.450871000000006</v>
      </c>
      <c r="F15935" s="18">
        <v>44621</v>
      </c>
      <c r="G15935" s="19">
        <v>0.33333333333333298</v>
      </c>
      <c r="H15935">
        <v>8</v>
      </c>
      <c r="I15935" s="13" t="s">
        <v>215</v>
      </c>
      <c r="J15935">
        <v>0</v>
      </c>
      <c r="K15935" s="13" t="s">
        <v>92</v>
      </c>
      <c r="L15935">
        <v>1</v>
      </c>
      <c r="M15935">
        <v>1</v>
      </c>
      <c r="N15935" s="13" t="s">
        <v>212</v>
      </c>
      <c r="O15935" s="13" t="s">
        <v>95</v>
      </c>
      <c r="P15935">
        <v>38</v>
      </c>
      <c r="Q15935" s="13" t="s">
        <v>195</v>
      </c>
      <c r="R15935" s="13" t="s">
        <v>213</v>
      </c>
      <c r="S15935" s="13" t="s">
        <v>196</v>
      </c>
      <c r="T15935">
        <v>1</v>
      </c>
      <c r="U15935">
        <v>1</v>
      </c>
      <c r="V15935">
        <v>1</v>
      </c>
      <c r="W15935" s="13" t="s">
        <v>101</v>
      </c>
      <c r="X15935">
        <v>0.6</v>
      </c>
    </row>
    <row r="15936" spans="1:24" x14ac:dyDescent="0.3">
      <c r="A15936">
        <v>15934</v>
      </c>
      <c r="B15936" t="s">
        <v>209</v>
      </c>
      <c r="C15936" t="s">
        <v>210</v>
      </c>
      <c r="D15936">
        <v>17.584392000000001</v>
      </c>
      <c r="E15936">
        <v>78.267196999999996</v>
      </c>
      <c r="F15936" s="18">
        <v>44598</v>
      </c>
      <c r="G15936" s="19">
        <v>4.1666666666666699E-2</v>
      </c>
      <c r="H15936">
        <v>1</v>
      </c>
      <c r="I15936" s="13" t="s">
        <v>89</v>
      </c>
      <c r="J15936">
        <v>1</v>
      </c>
      <c r="K15936" s="13" t="s">
        <v>191</v>
      </c>
      <c r="L15936">
        <v>4</v>
      </c>
      <c r="M15936">
        <v>0</v>
      </c>
      <c r="N15936" s="13" t="s">
        <v>192</v>
      </c>
      <c r="O15936" s="13" t="s">
        <v>97</v>
      </c>
      <c r="P15936">
        <v>23</v>
      </c>
      <c r="Q15936" s="13" t="s">
        <v>95</v>
      </c>
      <c r="R15936" s="13" t="s">
        <v>213</v>
      </c>
      <c r="S15936" s="13" t="s">
        <v>193</v>
      </c>
      <c r="T15936">
        <v>3</v>
      </c>
      <c r="U15936">
        <v>2</v>
      </c>
      <c r="V15936">
        <v>0</v>
      </c>
      <c r="W15936" s="13" t="s">
        <v>101</v>
      </c>
      <c r="X15936">
        <v>0.1</v>
      </c>
    </row>
    <row r="15937" spans="1:24" x14ac:dyDescent="0.3">
      <c r="A15937">
        <v>15935</v>
      </c>
      <c r="B15937" t="s">
        <v>217</v>
      </c>
      <c r="C15937" t="s">
        <v>218</v>
      </c>
      <c r="D15937">
        <v>22.582917999999999</v>
      </c>
      <c r="E15937">
        <v>88.237566000000001</v>
      </c>
      <c r="F15937" s="18">
        <v>44899</v>
      </c>
      <c r="G15937" s="19">
        <v>0.41666666666666702</v>
      </c>
      <c r="H15937">
        <v>10</v>
      </c>
      <c r="I15937" s="13" t="s">
        <v>89</v>
      </c>
      <c r="J15937">
        <v>1</v>
      </c>
      <c r="K15937" s="13" t="s">
        <v>191</v>
      </c>
      <c r="L15937">
        <v>1</v>
      </c>
      <c r="M15937">
        <v>1</v>
      </c>
      <c r="N15937" s="13" t="s">
        <v>192</v>
      </c>
      <c r="O15937" s="13" t="s">
        <v>97</v>
      </c>
      <c r="P15937">
        <v>32</v>
      </c>
      <c r="Q15937" s="13" t="s">
        <v>97</v>
      </c>
      <c r="R15937" s="13" t="s">
        <v>98</v>
      </c>
      <c r="S15937" s="13" t="s">
        <v>99</v>
      </c>
      <c r="T15937">
        <v>2</v>
      </c>
      <c r="U15937">
        <v>2</v>
      </c>
      <c r="V15937">
        <v>1</v>
      </c>
      <c r="W15937" s="13" t="s">
        <v>101</v>
      </c>
      <c r="X15937">
        <v>0.65</v>
      </c>
    </row>
    <row r="15938" spans="1:24" x14ac:dyDescent="0.3">
      <c r="A15938">
        <v>15936</v>
      </c>
      <c r="B15938" t="s">
        <v>206</v>
      </c>
      <c r="C15938" t="s">
        <v>207</v>
      </c>
      <c r="D15938">
        <v>13.133559999999999</v>
      </c>
      <c r="E15938">
        <v>77.405608000000001</v>
      </c>
      <c r="F15938" s="18">
        <v>45334</v>
      </c>
      <c r="G15938" s="19">
        <v>0.875</v>
      </c>
      <c r="H15938">
        <v>21</v>
      </c>
      <c r="I15938" s="13" t="s">
        <v>204</v>
      </c>
      <c r="J15938">
        <v>0</v>
      </c>
      <c r="K15938" s="13" t="s">
        <v>92</v>
      </c>
      <c r="L15938">
        <v>3</v>
      </c>
      <c r="M15938">
        <v>1</v>
      </c>
      <c r="N15938" s="13" t="s">
        <v>192</v>
      </c>
      <c r="O15938" s="13" t="s">
        <v>97</v>
      </c>
      <c r="P15938">
        <v>40</v>
      </c>
      <c r="Q15938" s="13" t="s">
        <v>195</v>
      </c>
      <c r="R15938" s="13" t="s">
        <v>208</v>
      </c>
      <c r="S15938" s="13" t="s">
        <v>196</v>
      </c>
      <c r="T15938">
        <v>3</v>
      </c>
      <c r="U15938">
        <v>1</v>
      </c>
      <c r="V15938">
        <v>0</v>
      </c>
      <c r="W15938" s="13" t="s">
        <v>101</v>
      </c>
      <c r="X15938">
        <v>0.1</v>
      </c>
    </row>
    <row r="15939" spans="1:24" x14ac:dyDescent="0.3">
      <c r="A15939">
        <v>15937</v>
      </c>
      <c r="B15939" t="s">
        <v>190</v>
      </c>
      <c r="C15939" t="s">
        <v>80</v>
      </c>
      <c r="D15939">
        <v>19.042477999999999</v>
      </c>
      <c r="E15939">
        <v>72.786305999999996</v>
      </c>
      <c r="F15939" s="18">
        <v>44974</v>
      </c>
      <c r="G15939" s="19">
        <v>0.25</v>
      </c>
      <c r="H15939">
        <v>6</v>
      </c>
      <c r="I15939" s="13" t="s">
        <v>211</v>
      </c>
      <c r="J15939">
        <v>0</v>
      </c>
      <c r="K15939" s="13" t="s">
        <v>92</v>
      </c>
      <c r="L15939">
        <v>6</v>
      </c>
      <c r="M15939">
        <v>0</v>
      </c>
      <c r="N15939" s="13" t="s">
        <v>192</v>
      </c>
      <c r="O15939" s="13" t="s">
        <v>97</v>
      </c>
      <c r="P15939">
        <v>15</v>
      </c>
      <c r="Q15939" s="13" t="s">
        <v>95</v>
      </c>
      <c r="R15939" s="13" t="s">
        <v>98</v>
      </c>
      <c r="S15939" s="13" t="s">
        <v>99</v>
      </c>
      <c r="T15939">
        <v>2</v>
      </c>
      <c r="U15939">
        <v>2</v>
      </c>
      <c r="V15939">
        <v>0</v>
      </c>
      <c r="W15939" s="13" t="s">
        <v>101</v>
      </c>
      <c r="X15939">
        <v>0.3</v>
      </c>
    </row>
    <row r="15940" spans="1:24" x14ac:dyDescent="0.3">
      <c r="A15940">
        <v>15938</v>
      </c>
      <c r="B15940" t="s">
        <v>79</v>
      </c>
      <c r="C15940" t="s">
        <v>80</v>
      </c>
      <c r="D15940">
        <v>18.556422999999999</v>
      </c>
      <c r="E15940">
        <v>73.954367000000005</v>
      </c>
      <c r="F15940" s="18">
        <v>44738</v>
      </c>
      <c r="G15940" s="19">
        <v>0.95833333333333304</v>
      </c>
      <c r="H15940">
        <v>23</v>
      </c>
      <c r="I15940" s="13" t="s">
        <v>89</v>
      </c>
      <c r="J15940">
        <v>1</v>
      </c>
      <c r="K15940" s="13" t="s">
        <v>191</v>
      </c>
      <c r="L15940">
        <v>3</v>
      </c>
      <c r="M15940">
        <v>1</v>
      </c>
      <c r="N15940" s="13" t="s">
        <v>192</v>
      </c>
      <c r="O15940" s="13" t="s">
        <v>97</v>
      </c>
      <c r="P15940">
        <v>40</v>
      </c>
      <c r="Q15940" s="13" t="s">
        <v>195</v>
      </c>
      <c r="R15940" s="13" t="s">
        <v>199</v>
      </c>
      <c r="S15940" s="13" t="s">
        <v>193</v>
      </c>
      <c r="T15940">
        <v>4</v>
      </c>
      <c r="U15940">
        <v>0</v>
      </c>
      <c r="V15940">
        <v>0</v>
      </c>
      <c r="W15940" s="13" t="s">
        <v>101</v>
      </c>
      <c r="X15940">
        <v>0.1</v>
      </c>
    </row>
    <row r="15941" spans="1:24" x14ac:dyDescent="0.3">
      <c r="A15941">
        <v>15939</v>
      </c>
      <c r="B15941" t="s">
        <v>197</v>
      </c>
      <c r="C15941" t="s">
        <v>198</v>
      </c>
      <c r="D15941">
        <v>30.673414000000001</v>
      </c>
      <c r="E15941">
        <v>76.792263000000005</v>
      </c>
      <c r="F15941" s="18">
        <v>45064</v>
      </c>
      <c r="G15941" s="19">
        <v>0.375</v>
      </c>
      <c r="H15941">
        <v>9</v>
      </c>
      <c r="I15941" s="13" t="s">
        <v>202</v>
      </c>
      <c r="J15941">
        <v>0</v>
      </c>
      <c r="K15941" s="13" t="s">
        <v>214</v>
      </c>
      <c r="L15941">
        <v>4</v>
      </c>
      <c r="M15941">
        <v>1</v>
      </c>
      <c r="N15941" s="13" t="s">
        <v>212</v>
      </c>
      <c r="O15941" s="13" t="s">
        <v>95</v>
      </c>
      <c r="P15941">
        <v>30</v>
      </c>
      <c r="Q15941" s="13" t="s">
        <v>97</v>
      </c>
      <c r="R15941" s="13" t="s">
        <v>208</v>
      </c>
      <c r="S15941" s="13" t="s">
        <v>193</v>
      </c>
      <c r="T15941">
        <v>1</v>
      </c>
      <c r="U15941">
        <v>0</v>
      </c>
      <c r="V15941">
        <v>1</v>
      </c>
      <c r="W15941" s="13" t="s">
        <v>101</v>
      </c>
      <c r="X15941">
        <v>0.8</v>
      </c>
    </row>
    <row r="15942" spans="1:24" x14ac:dyDescent="0.3">
      <c r="A15942">
        <v>15940</v>
      </c>
      <c r="B15942" t="s">
        <v>217</v>
      </c>
      <c r="C15942" t="s">
        <v>218</v>
      </c>
      <c r="D15942">
        <v>22.466052999999999</v>
      </c>
      <c r="E15942">
        <v>88.473950000000002</v>
      </c>
      <c r="F15942" s="18">
        <v>44958</v>
      </c>
      <c r="G15942" s="19">
        <v>0.625</v>
      </c>
      <c r="H15942">
        <v>15</v>
      </c>
      <c r="I15942" s="13" t="s">
        <v>194</v>
      </c>
      <c r="J15942">
        <v>0</v>
      </c>
      <c r="K15942" s="13" t="s">
        <v>92</v>
      </c>
      <c r="L15942">
        <v>2</v>
      </c>
      <c r="M15942">
        <v>1</v>
      </c>
      <c r="N15942" s="13" t="s">
        <v>192</v>
      </c>
      <c r="O15942" s="13" t="s">
        <v>97</v>
      </c>
      <c r="P15942">
        <v>28</v>
      </c>
      <c r="Q15942" s="13" t="s">
        <v>95</v>
      </c>
      <c r="R15942" s="13" t="s">
        <v>205</v>
      </c>
      <c r="S15942" s="13" t="s">
        <v>196</v>
      </c>
      <c r="T15942">
        <v>2</v>
      </c>
      <c r="U15942">
        <v>2</v>
      </c>
      <c r="V15942">
        <v>0</v>
      </c>
      <c r="W15942" s="13" t="s">
        <v>101</v>
      </c>
      <c r="X15942">
        <v>0.1</v>
      </c>
    </row>
    <row r="15943" spans="1:24" x14ac:dyDescent="0.3">
      <c r="A15943">
        <v>15941</v>
      </c>
      <c r="B15943" t="s">
        <v>200</v>
      </c>
      <c r="C15943" t="s">
        <v>201</v>
      </c>
      <c r="D15943">
        <v>13.058441999999999</v>
      </c>
      <c r="E15943">
        <v>80.119815000000003</v>
      </c>
      <c r="F15943" s="18">
        <v>44789</v>
      </c>
      <c r="G15943" s="19">
        <v>0.45833333333333298</v>
      </c>
      <c r="H15943">
        <v>11</v>
      </c>
      <c r="I15943" s="13" t="s">
        <v>215</v>
      </c>
      <c r="J15943">
        <v>0</v>
      </c>
      <c r="K15943" s="13" t="s">
        <v>214</v>
      </c>
      <c r="L15943">
        <v>6</v>
      </c>
      <c r="M15943">
        <v>0</v>
      </c>
      <c r="N15943" s="13" t="s">
        <v>94</v>
      </c>
      <c r="O15943" s="13" t="s">
        <v>95</v>
      </c>
      <c r="P15943">
        <v>22</v>
      </c>
      <c r="Q15943" s="13" t="s">
        <v>195</v>
      </c>
      <c r="R15943" s="13" t="s">
        <v>213</v>
      </c>
      <c r="S15943" s="13" t="s">
        <v>193</v>
      </c>
      <c r="T15943">
        <v>1</v>
      </c>
      <c r="U15943">
        <v>0</v>
      </c>
      <c r="V15943">
        <v>0</v>
      </c>
      <c r="W15943" s="13" t="s">
        <v>101</v>
      </c>
      <c r="X15943">
        <v>0.45</v>
      </c>
    </row>
    <row r="15944" spans="1:24" x14ac:dyDescent="0.3">
      <c r="A15944">
        <v>15942</v>
      </c>
      <c r="B15944" t="s">
        <v>197</v>
      </c>
      <c r="C15944" t="s">
        <v>198</v>
      </c>
      <c r="D15944">
        <v>30.757874999999999</v>
      </c>
      <c r="E15944">
        <v>76.754091000000003</v>
      </c>
      <c r="F15944" s="18">
        <v>45107</v>
      </c>
      <c r="G15944" s="19">
        <v>4.1666666666666699E-2</v>
      </c>
      <c r="H15944">
        <v>1</v>
      </c>
      <c r="I15944" s="13" t="s">
        <v>211</v>
      </c>
      <c r="J15944">
        <v>0</v>
      </c>
      <c r="K15944" s="13" t="s">
        <v>191</v>
      </c>
      <c r="L15944">
        <v>4</v>
      </c>
      <c r="M15944">
        <v>0</v>
      </c>
      <c r="N15944" s="13" t="s">
        <v>94</v>
      </c>
      <c r="O15944" s="13" t="s">
        <v>95</v>
      </c>
      <c r="P15944">
        <v>23</v>
      </c>
      <c r="Q15944" s="13" t="s">
        <v>95</v>
      </c>
      <c r="R15944" s="13" t="s">
        <v>208</v>
      </c>
      <c r="S15944" s="13" t="s">
        <v>196</v>
      </c>
      <c r="T15944">
        <v>1</v>
      </c>
      <c r="U15944">
        <v>0</v>
      </c>
      <c r="V15944">
        <v>0</v>
      </c>
      <c r="W15944" s="13" t="s">
        <v>101</v>
      </c>
      <c r="X15944">
        <v>0.45</v>
      </c>
    </row>
    <row r="15945" spans="1:24" x14ac:dyDescent="0.3">
      <c r="A15945">
        <v>15943</v>
      </c>
      <c r="B15945" t="s">
        <v>203</v>
      </c>
      <c r="C15945" t="s">
        <v>203</v>
      </c>
      <c r="D15945">
        <v>28.789111999999999</v>
      </c>
      <c r="E15945">
        <v>77.260503</v>
      </c>
      <c r="F15945" s="18">
        <v>45124</v>
      </c>
      <c r="G15945" s="19">
        <v>0.95833333333333304</v>
      </c>
      <c r="H15945">
        <v>23</v>
      </c>
      <c r="I15945" s="13" t="s">
        <v>204</v>
      </c>
      <c r="J15945">
        <v>0</v>
      </c>
      <c r="K15945" s="13" t="s">
        <v>92</v>
      </c>
      <c r="L15945">
        <v>3</v>
      </c>
      <c r="M15945">
        <v>0</v>
      </c>
      <c r="N15945" s="13" t="s">
        <v>192</v>
      </c>
      <c r="O15945" s="13" t="s">
        <v>97</v>
      </c>
      <c r="P15945">
        <v>33</v>
      </c>
      <c r="Q15945" s="13" t="s">
        <v>97</v>
      </c>
      <c r="R15945" s="13" t="s">
        <v>208</v>
      </c>
      <c r="S15945" s="13" t="s">
        <v>193</v>
      </c>
      <c r="T15945">
        <v>4</v>
      </c>
      <c r="U15945">
        <v>3</v>
      </c>
      <c r="V15945">
        <v>0</v>
      </c>
      <c r="W15945" s="13" t="s">
        <v>101</v>
      </c>
      <c r="X15945">
        <v>0.3</v>
      </c>
    </row>
    <row r="15946" spans="1:24" x14ac:dyDescent="0.3">
      <c r="A15946">
        <v>15944</v>
      </c>
      <c r="B15946" t="s">
        <v>200</v>
      </c>
      <c r="C15946" t="s">
        <v>201</v>
      </c>
      <c r="D15946">
        <v>13.09258</v>
      </c>
      <c r="E15946">
        <v>80.220450999999997</v>
      </c>
      <c r="F15946" s="18">
        <v>44691</v>
      </c>
      <c r="G15946" s="19">
        <v>0.70833333333333304</v>
      </c>
      <c r="H15946">
        <v>17</v>
      </c>
      <c r="I15946" s="13" t="s">
        <v>215</v>
      </c>
      <c r="J15946">
        <v>0</v>
      </c>
      <c r="K15946" s="13" t="s">
        <v>191</v>
      </c>
      <c r="L15946">
        <v>1</v>
      </c>
      <c r="M15946">
        <v>1</v>
      </c>
      <c r="N15946" s="13" t="s">
        <v>94</v>
      </c>
      <c r="O15946" s="13" t="s">
        <v>95</v>
      </c>
      <c r="P15946">
        <v>29</v>
      </c>
      <c r="Q15946" s="13" t="s">
        <v>95</v>
      </c>
      <c r="R15946" s="13" t="s">
        <v>213</v>
      </c>
      <c r="S15946" s="13" t="s">
        <v>196</v>
      </c>
      <c r="T15946">
        <v>3</v>
      </c>
      <c r="U15946">
        <v>2</v>
      </c>
      <c r="V15946">
        <v>1</v>
      </c>
      <c r="W15946" s="13" t="s">
        <v>101</v>
      </c>
      <c r="X15946">
        <v>0.6</v>
      </c>
    </row>
    <row r="15947" spans="1:24" x14ac:dyDescent="0.3">
      <c r="A15947">
        <v>15945</v>
      </c>
      <c r="B15947" t="s">
        <v>206</v>
      </c>
      <c r="C15947" t="s">
        <v>207</v>
      </c>
      <c r="D15947">
        <v>13.102436000000001</v>
      </c>
      <c r="E15947">
        <v>77.706008999999995</v>
      </c>
      <c r="F15947" s="18">
        <v>45517</v>
      </c>
      <c r="G15947" s="19">
        <v>0.75</v>
      </c>
      <c r="H15947">
        <v>18</v>
      </c>
      <c r="I15947" s="13" t="s">
        <v>215</v>
      </c>
      <c r="J15947">
        <v>0</v>
      </c>
      <c r="K15947" s="13" t="s">
        <v>214</v>
      </c>
      <c r="L15947">
        <v>4</v>
      </c>
      <c r="M15947">
        <v>1</v>
      </c>
      <c r="N15947" s="13" t="s">
        <v>94</v>
      </c>
      <c r="O15947" s="13" t="s">
        <v>95</v>
      </c>
      <c r="P15947">
        <v>33</v>
      </c>
      <c r="Q15947" s="13" t="s">
        <v>97</v>
      </c>
      <c r="R15947" s="13" t="s">
        <v>213</v>
      </c>
      <c r="S15947" s="13" t="s">
        <v>193</v>
      </c>
      <c r="T15947">
        <v>1</v>
      </c>
      <c r="U15947">
        <v>0</v>
      </c>
      <c r="V15947">
        <v>1</v>
      </c>
      <c r="W15947" s="13" t="s">
        <v>101</v>
      </c>
      <c r="X15947">
        <v>0.8</v>
      </c>
    </row>
    <row r="15948" spans="1:24" x14ac:dyDescent="0.3">
      <c r="A15948">
        <v>15946</v>
      </c>
      <c r="B15948" t="s">
        <v>209</v>
      </c>
      <c r="C15948" t="s">
        <v>210</v>
      </c>
      <c r="D15948">
        <v>17.541155</v>
      </c>
      <c r="E15948">
        <v>78.511515000000003</v>
      </c>
      <c r="F15948" s="18">
        <v>44804</v>
      </c>
      <c r="G15948" s="19">
        <v>0.58333333333333304</v>
      </c>
      <c r="H15948">
        <v>14</v>
      </c>
      <c r="I15948" s="13" t="s">
        <v>194</v>
      </c>
      <c r="J15948">
        <v>0</v>
      </c>
      <c r="K15948" s="13" t="s">
        <v>214</v>
      </c>
      <c r="L15948">
        <v>6</v>
      </c>
      <c r="M15948">
        <v>1</v>
      </c>
      <c r="N15948" s="13" t="s">
        <v>212</v>
      </c>
      <c r="O15948" s="13" t="s">
        <v>95</v>
      </c>
      <c r="P15948">
        <v>35</v>
      </c>
      <c r="Q15948" s="13" t="s">
        <v>95</v>
      </c>
      <c r="R15948" s="13" t="s">
        <v>213</v>
      </c>
      <c r="S15948" s="13" t="s">
        <v>193</v>
      </c>
      <c r="T15948">
        <v>3</v>
      </c>
      <c r="U15948">
        <v>3</v>
      </c>
      <c r="V15948">
        <v>0</v>
      </c>
      <c r="W15948" s="13" t="s">
        <v>101</v>
      </c>
      <c r="X15948">
        <v>0.45</v>
      </c>
    </row>
    <row r="15949" spans="1:24" x14ac:dyDescent="0.3">
      <c r="A15949">
        <v>15947</v>
      </c>
      <c r="B15949" t="s">
        <v>200</v>
      </c>
      <c r="C15949" t="s">
        <v>201</v>
      </c>
      <c r="D15949">
        <v>13.193687000000001</v>
      </c>
      <c r="E15949">
        <v>80.256981999999994</v>
      </c>
      <c r="F15949" s="18">
        <v>44981</v>
      </c>
      <c r="G15949" s="19">
        <v>0.75</v>
      </c>
      <c r="H15949">
        <v>18</v>
      </c>
      <c r="I15949" s="13" t="s">
        <v>211</v>
      </c>
      <c r="J15949">
        <v>0</v>
      </c>
      <c r="K15949" s="13" t="s">
        <v>92</v>
      </c>
      <c r="L15949">
        <v>1</v>
      </c>
      <c r="M15949">
        <v>1</v>
      </c>
      <c r="N15949" s="13" t="s">
        <v>212</v>
      </c>
      <c r="O15949" s="13" t="s">
        <v>95</v>
      </c>
      <c r="P15949">
        <v>35</v>
      </c>
      <c r="Q15949" s="13" t="s">
        <v>97</v>
      </c>
      <c r="R15949" s="13" t="s">
        <v>199</v>
      </c>
      <c r="S15949" s="13" t="s">
        <v>196</v>
      </c>
      <c r="T15949">
        <v>4</v>
      </c>
      <c r="U15949">
        <v>1</v>
      </c>
      <c r="V15949">
        <v>1</v>
      </c>
      <c r="W15949" s="13" t="s">
        <v>101</v>
      </c>
      <c r="X15949">
        <v>0.8</v>
      </c>
    </row>
    <row r="15950" spans="1:24" x14ac:dyDescent="0.3">
      <c r="A15950">
        <v>15948</v>
      </c>
      <c r="B15950" t="s">
        <v>217</v>
      </c>
      <c r="C15950" t="s">
        <v>218</v>
      </c>
      <c r="D15950">
        <v>22.495854000000001</v>
      </c>
      <c r="E15950">
        <v>88.210356000000004</v>
      </c>
      <c r="F15950" s="18">
        <v>45448</v>
      </c>
      <c r="G15950" s="19">
        <v>0</v>
      </c>
      <c r="H15950">
        <v>0</v>
      </c>
      <c r="I15950" s="13" t="s">
        <v>194</v>
      </c>
      <c r="J15950">
        <v>0</v>
      </c>
      <c r="K15950" s="13" t="s">
        <v>92</v>
      </c>
      <c r="L15950">
        <v>4</v>
      </c>
      <c r="M15950">
        <v>1</v>
      </c>
      <c r="N15950" s="13" t="s">
        <v>94</v>
      </c>
      <c r="O15950" s="13" t="s">
        <v>95</v>
      </c>
      <c r="P15950">
        <v>31</v>
      </c>
      <c r="Q15950" s="13" t="s">
        <v>95</v>
      </c>
      <c r="R15950" s="13" t="s">
        <v>199</v>
      </c>
      <c r="S15950" s="13" t="s">
        <v>196</v>
      </c>
      <c r="T15950">
        <v>5</v>
      </c>
      <c r="U15950">
        <v>0</v>
      </c>
      <c r="V15950">
        <v>0</v>
      </c>
      <c r="W15950" s="13" t="s">
        <v>101</v>
      </c>
      <c r="X15950">
        <v>0.45</v>
      </c>
    </row>
    <row r="15951" spans="1:24" x14ac:dyDescent="0.3">
      <c r="A15951">
        <v>15949</v>
      </c>
      <c r="B15951" t="s">
        <v>203</v>
      </c>
      <c r="C15951" t="s">
        <v>203</v>
      </c>
      <c r="D15951">
        <v>28.725366999999999</v>
      </c>
      <c r="E15951">
        <v>76.855041</v>
      </c>
      <c r="F15951" s="18">
        <v>45000</v>
      </c>
      <c r="G15951" s="19">
        <v>0.45833333333333298</v>
      </c>
      <c r="H15951">
        <v>11</v>
      </c>
      <c r="I15951" s="13" t="s">
        <v>194</v>
      </c>
      <c r="J15951">
        <v>0</v>
      </c>
      <c r="K15951" s="13" t="s">
        <v>214</v>
      </c>
      <c r="L15951">
        <v>5</v>
      </c>
      <c r="M15951">
        <v>0</v>
      </c>
      <c r="N15951" s="13" t="s">
        <v>94</v>
      </c>
      <c r="O15951" s="13" t="s">
        <v>95</v>
      </c>
      <c r="P15951">
        <v>33</v>
      </c>
      <c r="Q15951" s="13" t="s">
        <v>95</v>
      </c>
      <c r="R15951" s="13" t="s">
        <v>213</v>
      </c>
      <c r="S15951" s="13" t="s">
        <v>99</v>
      </c>
      <c r="T15951">
        <v>3</v>
      </c>
      <c r="U15951">
        <v>3</v>
      </c>
      <c r="V15951">
        <v>0</v>
      </c>
      <c r="W15951" s="13" t="s">
        <v>101</v>
      </c>
      <c r="X15951">
        <v>0.65</v>
      </c>
    </row>
    <row r="15952" spans="1:24" x14ac:dyDescent="0.3">
      <c r="A15952">
        <v>15950</v>
      </c>
      <c r="B15952" t="s">
        <v>79</v>
      </c>
      <c r="C15952" t="s">
        <v>80</v>
      </c>
      <c r="D15952">
        <v>18.567097</v>
      </c>
      <c r="E15952">
        <v>73.796798999999993</v>
      </c>
      <c r="F15952" s="18">
        <v>44970</v>
      </c>
      <c r="G15952" s="19">
        <v>0.58333333333333304</v>
      </c>
      <c r="H15952">
        <v>14</v>
      </c>
      <c r="I15952" s="13" t="s">
        <v>204</v>
      </c>
      <c r="J15952">
        <v>0</v>
      </c>
      <c r="K15952" s="13" t="s">
        <v>92</v>
      </c>
      <c r="L15952">
        <v>2</v>
      </c>
      <c r="M15952">
        <v>1</v>
      </c>
      <c r="N15952" s="13" t="s">
        <v>94</v>
      </c>
      <c r="O15952" s="13" t="s">
        <v>95</v>
      </c>
      <c r="P15952">
        <v>28</v>
      </c>
      <c r="Q15952" s="13" t="s">
        <v>95</v>
      </c>
      <c r="R15952" s="13" t="s">
        <v>213</v>
      </c>
      <c r="S15952" s="13" t="s">
        <v>196</v>
      </c>
      <c r="T15952">
        <v>2</v>
      </c>
      <c r="U15952">
        <v>0</v>
      </c>
      <c r="V15952">
        <v>0</v>
      </c>
      <c r="W15952" s="13" t="s">
        <v>101</v>
      </c>
      <c r="X15952">
        <v>0.45</v>
      </c>
    </row>
    <row r="15953" spans="1:24" x14ac:dyDescent="0.3">
      <c r="A15953">
        <v>15951</v>
      </c>
      <c r="B15953" t="s">
        <v>217</v>
      </c>
      <c r="C15953" t="s">
        <v>218</v>
      </c>
      <c r="D15953">
        <v>22.540088000000001</v>
      </c>
      <c r="E15953">
        <v>88.222836000000001</v>
      </c>
      <c r="F15953" s="18">
        <v>44814</v>
      </c>
      <c r="G15953" s="19">
        <v>0.29166666666666702</v>
      </c>
      <c r="H15953">
        <v>7</v>
      </c>
      <c r="I15953" s="13" t="s">
        <v>219</v>
      </c>
      <c r="J15953">
        <v>1</v>
      </c>
      <c r="K15953" s="13" t="s">
        <v>191</v>
      </c>
      <c r="L15953">
        <v>3</v>
      </c>
      <c r="M15953">
        <v>1</v>
      </c>
      <c r="N15953" s="13" t="s">
        <v>212</v>
      </c>
      <c r="O15953" s="13" t="s">
        <v>95</v>
      </c>
      <c r="P15953">
        <v>27</v>
      </c>
      <c r="Q15953" s="13" t="s">
        <v>95</v>
      </c>
      <c r="R15953" s="13" t="s">
        <v>205</v>
      </c>
      <c r="S15953" s="13" t="s">
        <v>193</v>
      </c>
      <c r="T15953">
        <v>4</v>
      </c>
      <c r="U15953">
        <v>4</v>
      </c>
      <c r="V15953">
        <v>0</v>
      </c>
      <c r="W15953" s="13" t="s">
        <v>101</v>
      </c>
      <c r="X15953">
        <v>0.45</v>
      </c>
    </row>
    <row r="15954" spans="1:24" x14ac:dyDescent="0.3">
      <c r="A15954">
        <v>15952</v>
      </c>
      <c r="B15954" t="s">
        <v>200</v>
      </c>
      <c r="C15954" t="s">
        <v>201</v>
      </c>
      <c r="D15954">
        <v>12.845553000000001</v>
      </c>
      <c r="E15954">
        <v>80.298100000000005</v>
      </c>
      <c r="F15954" s="18">
        <v>45759</v>
      </c>
      <c r="G15954" s="19">
        <v>0.66666666666666696</v>
      </c>
      <c r="H15954">
        <v>16</v>
      </c>
      <c r="I15954" s="13" t="s">
        <v>219</v>
      </c>
      <c r="J15954">
        <v>1</v>
      </c>
      <c r="K15954" s="13" t="s">
        <v>214</v>
      </c>
      <c r="L15954">
        <v>1</v>
      </c>
      <c r="M15954">
        <v>1</v>
      </c>
      <c r="N15954" s="13" t="s">
        <v>212</v>
      </c>
      <c r="O15954" s="13" t="s">
        <v>195</v>
      </c>
      <c r="P15954">
        <v>38</v>
      </c>
      <c r="Q15954" s="13" t="s">
        <v>95</v>
      </c>
      <c r="R15954" s="13" t="s">
        <v>205</v>
      </c>
      <c r="S15954" s="13" t="s">
        <v>196</v>
      </c>
      <c r="T15954">
        <v>2</v>
      </c>
      <c r="U15954">
        <v>1</v>
      </c>
      <c r="V15954">
        <v>0</v>
      </c>
      <c r="W15954" s="13" t="s">
        <v>101</v>
      </c>
      <c r="X15954">
        <v>0.25</v>
      </c>
    </row>
    <row r="15955" spans="1:24" x14ac:dyDescent="0.3">
      <c r="A15955">
        <v>15953</v>
      </c>
      <c r="B15955" t="s">
        <v>197</v>
      </c>
      <c r="C15955" t="s">
        <v>198</v>
      </c>
      <c r="D15955">
        <v>30.73499</v>
      </c>
      <c r="E15955">
        <v>76.733348000000007</v>
      </c>
      <c r="F15955" s="18">
        <v>44762</v>
      </c>
      <c r="G15955" s="19">
        <v>0.45833333333333298</v>
      </c>
      <c r="H15955">
        <v>11</v>
      </c>
      <c r="I15955" s="13" t="s">
        <v>194</v>
      </c>
      <c r="J15955">
        <v>0</v>
      </c>
      <c r="K15955" s="13" t="s">
        <v>191</v>
      </c>
      <c r="L15955">
        <v>3</v>
      </c>
      <c r="M15955">
        <v>0</v>
      </c>
      <c r="N15955" s="13" t="s">
        <v>212</v>
      </c>
      <c r="O15955" s="13" t="s">
        <v>195</v>
      </c>
      <c r="P15955">
        <v>37</v>
      </c>
      <c r="Q15955" s="13" t="s">
        <v>97</v>
      </c>
      <c r="R15955" s="13" t="s">
        <v>98</v>
      </c>
      <c r="S15955" s="13" t="s">
        <v>196</v>
      </c>
      <c r="T15955">
        <v>1</v>
      </c>
      <c r="U15955">
        <v>1</v>
      </c>
      <c r="V15955">
        <v>0</v>
      </c>
      <c r="W15955" s="13" t="s">
        <v>101</v>
      </c>
      <c r="X15955">
        <v>0.45</v>
      </c>
    </row>
    <row r="15956" spans="1:24" x14ac:dyDescent="0.3">
      <c r="A15956">
        <v>15954</v>
      </c>
      <c r="B15956" t="s">
        <v>79</v>
      </c>
      <c r="C15956" t="s">
        <v>80</v>
      </c>
      <c r="D15956">
        <v>18.655930999999999</v>
      </c>
      <c r="E15956">
        <v>73.802159000000003</v>
      </c>
      <c r="F15956" s="18">
        <v>45115</v>
      </c>
      <c r="G15956" s="19">
        <v>0.79166666666666696</v>
      </c>
      <c r="H15956">
        <v>19</v>
      </c>
      <c r="I15956" s="13" t="s">
        <v>219</v>
      </c>
      <c r="J15956">
        <v>1</v>
      </c>
      <c r="K15956" s="13" t="s">
        <v>92</v>
      </c>
      <c r="L15956">
        <v>5</v>
      </c>
      <c r="M15956">
        <v>0</v>
      </c>
      <c r="N15956" s="13" t="s">
        <v>94</v>
      </c>
      <c r="O15956" s="13" t="s">
        <v>95</v>
      </c>
      <c r="P15956">
        <v>20</v>
      </c>
      <c r="Q15956" s="13" t="s">
        <v>97</v>
      </c>
      <c r="R15956" s="13" t="s">
        <v>213</v>
      </c>
      <c r="S15956" s="13" t="s">
        <v>196</v>
      </c>
      <c r="T15956">
        <v>5</v>
      </c>
      <c r="U15956">
        <v>2</v>
      </c>
      <c r="V15956">
        <v>1</v>
      </c>
      <c r="W15956" s="13" t="s">
        <v>101</v>
      </c>
      <c r="X15956">
        <v>0.8</v>
      </c>
    </row>
    <row r="15957" spans="1:24" x14ac:dyDescent="0.3">
      <c r="A15957">
        <v>15955</v>
      </c>
      <c r="B15957" t="s">
        <v>190</v>
      </c>
      <c r="C15957" t="s">
        <v>80</v>
      </c>
      <c r="D15957">
        <v>18.865338000000001</v>
      </c>
      <c r="E15957">
        <v>72.996071000000001</v>
      </c>
      <c r="F15957" s="18">
        <v>45332</v>
      </c>
      <c r="G15957" s="19">
        <v>0.5</v>
      </c>
      <c r="H15957">
        <v>12</v>
      </c>
      <c r="I15957" s="13" t="s">
        <v>219</v>
      </c>
      <c r="J15957">
        <v>1</v>
      </c>
      <c r="K15957" s="13" t="s">
        <v>214</v>
      </c>
      <c r="L15957">
        <v>1</v>
      </c>
      <c r="M15957">
        <v>0</v>
      </c>
      <c r="N15957" s="13" t="s">
        <v>94</v>
      </c>
      <c r="O15957" s="13" t="s">
        <v>95</v>
      </c>
      <c r="P15957">
        <v>27</v>
      </c>
      <c r="Q15957" s="13" t="s">
        <v>195</v>
      </c>
      <c r="R15957" s="13" t="s">
        <v>213</v>
      </c>
      <c r="S15957" s="13" t="s">
        <v>193</v>
      </c>
      <c r="T15957">
        <v>3</v>
      </c>
      <c r="U15957">
        <v>0</v>
      </c>
      <c r="V15957">
        <v>0</v>
      </c>
      <c r="W15957" s="13" t="s">
        <v>101</v>
      </c>
      <c r="X15957">
        <v>0.45</v>
      </c>
    </row>
    <row r="15958" spans="1:24" x14ac:dyDescent="0.3">
      <c r="A15958">
        <v>15956</v>
      </c>
      <c r="B15958" t="s">
        <v>203</v>
      </c>
      <c r="C15958" t="s">
        <v>203</v>
      </c>
      <c r="D15958">
        <v>28.753644000000001</v>
      </c>
      <c r="E15958">
        <v>77.250851999999995</v>
      </c>
      <c r="F15958" s="18">
        <v>45136</v>
      </c>
      <c r="G15958" s="19">
        <v>0.58333333333333304</v>
      </c>
      <c r="H15958">
        <v>14</v>
      </c>
      <c r="I15958" s="13" t="s">
        <v>219</v>
      </c>
      <c r="J15958">
        <v>1</v>
      </c>
      <c r="K15958" s="13" t="s">
        <v>214</v>
      </c>
      <c r="L15958">
        <v>1</v>
      </c>
      <c r="M15958">
        <v>1</v>
      </c>
      <c r="N15958" s="13" t="s">
        <v>94</v>
      </c>
      <c r="O15958" s="13" t="s">
        <v>95</v>
      </c>
      <c r="P15958">
        <v>20</v>
      </c>
      <c r="Q15958" s="13" t="s">
        <v>95</v>
      </c>
      <c r="R15958" s="13" t="s">
        <v>98</v>
      </c>
      <c r="S15958" s="13" t="s">
        <v>196</v>
      </c>
      <c r="T15958">
        <v>2</v>
      </c>
      <c r="U15958">
        <v>0</v>
      </c>
      <c r="V15958">
        <v>0</v>
      </c>
      <c r="W15958" s="13" t="s">
        <v>101</v>
      </c>
      <c r="X15958">
        <v>0.45</v>
      </c>
    </row>
    <row r="15959" spans="1:24" x14ac:dyDescent="0.3">
      <c r="A15959">
        <v>15957</v>
      </c>
      <c r="B15959" t="s">
        <v>190</v>
      </c>
      <c r="C15959" t="s">
        <v>80</v>
      </c>
      <c r="D15959">
        <v>19.280204000000001</v>
      </c>
      <c r="E15959">
        <v>72.746207999999996</v>
      </c>
      <c r="F15959" s="18">
        <v>45463</v>
      </c>
      <c r="G15959" s="19">
        <v>0.41666666666666702</v>
      </c>
      <c r="H15959">
        <v>10</v>
      </c>
      <c r="I15959" s="13" t="s">
        <v>202</v>
      </c>
      <c r="J15959">
        <v>0</v>
      </c>
      <c r="K15959" s="13" t="s">
        <v>191</v>
      </c>
      <c r="L15959">
        <v>1</v>
      </c>
      <c r="M15959">
        <v>1</v>
      </c>
      <c r="N15959" s="13" t="s">
        <v>212</v>
      </c>
      <c r="O15959" s="13" t="s">
        <v>95</v>
      </c>
      <c r="P15959">
        <v>39</v>
      </c>
      <c r="Q15959" s="13" t="s">
        <v>97</v>
      </c>
      <c r="R15959" s="13" t="s">
        <v>213</v>
      </c>
      <c r="S15959" s="13" t="s">
        <v>193</v>
      </c>
      <c r="T15959">
        <v>5</v>
      </c>
      <c r="U15959">
        <v>3</v>
      </c>
      <c r="V15959">
        <v>1</v>
      </c>
      <c r="W15959" s="13" t="s">
        <v>101</v>
      </c>
      <c r="X15959">
        <v>0.8</v>
      </c>
    </row>
    <row r="15960" spans="1:24" x14ac:dyDescent="0.3">
      <c r="A15960">
        <v>15958</v>
      </c>
      <c r="B15960" t="s">
        <v>197</v>
      </c>
      <c r="C15960" t="s">
        <v>198</v>
      </c>
      <c r="D15960">
        <v>30.643840000000001</v>
      </c>
      <c r="E15960">
        <v>76.727869999999996</v>
      </c>
      <c r="F15960" s="18">
        <v>45507</v>
      </c>
      <c r="G15960" s="19">
        <v>0.25</v>
      </c>
      <c r="H15960">
        <v>6</v>
      </c>
      <c r="I15960" s="13" t="s">
        <v>219</v>
      </c>
      <c r="J15960">
        <v>1</v>
      </c>
      <c r="K15960" s="13" t="s">
        <v>214</v>
      </c>
      <c r="L15960">
        <v>1</v>
      </c>
      <c r="M15960">
        <v>0</v>
      </c>
      <c r="N15960" s="13" t="s">
        <v>192</v>
      </c>
      <c r="O15960" s="13" t="s">
        <v>97</v>
      </c>
      <c r="P15960">
        <v>29</v>
      </c>
      <c r="Q15960" s="13" t="s">
        <v>195</v>
      </c>
      <c r="R15960" s="13" t="s">
        <v>205</v>
      </c>
      <c r="S15960" s="13" t="s">
        <v>196</v>
      </c>
      <c r="T15960">
        <v>3</v>
      </c>
      <c r="U15960">
        <v>1</v>
      </c>
      <c r="V15960">
        <v>0</v>
      </c>
      <c r="W15960" s="13" t="s">
        <v>101</v>
      </c>
      <c r="X15960">
        <v>0.1</v>
      </c>
    </row>
    <row r="15961" spans="1:24" x14ac:dyDescent="0.3">
      <c r="A15961">
        <v>15959</v>
      </c>
      <c r="B15961" t="s">
        <v>209</v>
      </c>
      <c r="C15961" t="s">
        <v>210</v>
      </c>
      <c r="D15961">
        <v>17.474454999999999</v>
      </c>
      <c r="E15961">
        <v>78.597245999999998</v>
      </c>
      <c r="F15961" s="18">
        <v>44575</v>
      </c>
      <c r="G15961" s="19">
        <v>0.33333333333333298</v>
      </c>
      <c r="H15961">
        <v>8</v>
      </c>
      <c r="I15961" s="13" t="s">
        <v>211</v>
      </c>
      <c r="J15961">
        <v>0</v>
      </c>
      <c r="K15961" s="13" t="s">
        <v>191</v>
      </c>
      <c r="L15961">
        <v>3</v>
      </c>
      <c r="M15961">
        <v>1</v>
      </c>
      <c r="N15961" s="13" t="s">
        <v>192</v>
      </c>
      <c r="O15961" s="13" t="s">
        <v>97</v>
      </c>
      <c r="P15961">
        <v>20</v>
      </c>
      <c r="Q15961" s="13" t="s">
        <v>95</v>
      </c>
      <c r="R15961" s="13" t="s">
        <v>213</v>
      </c>
      <c r="S15961" s="13" t="s">
        <v>196</v>
      </c>
      <c r="T15961">
        <v>3</v>
      </c>
      <c r="U15961">
        <v>1</v>
      </c>
      <c r="V15961">
        <v>1</v>
      </c>
      <c r="W15961" s="13" t="s">
        <v>101</v>
      </c>
      <c r="X15961">
        <v>0.25</v>
      </c>
    </row>
    <row r="15962" spans="1:24" x14ac:dyDescent="0.3">
      <c r="A15962">
        <v>15960</v>
      </c>
      <c r="B15962" t="s">
        <v>203</v>
      </c>
      <c r="C15962" t="s">
        <v>203</v>
      </c>
      <c r="D15962">
        <v>28.745387999999998</v>
      </c>
      <c r="E15962">
        <v>77.259595000000004</v>
      </c>
      <c r="F15962" s="18">
        <v>45217</v>
      </c>
      <c r="G15962" s="19">
        <v>0.70833333333333304</v>
      </c>
      <c r="H15962">
        <v>17</v>
      </c>
      <c r="I15962" s="13" t="s">
        <v>194</v>
      </c>
      <c r="J15962">
        <v>0</v>
      </c>
      <c r="K15962" s="13" t="s">
        <v>214</v>
      </c>
      <c r="L15962">
        <v>5</v>
      </c>
      <c r="M15962">
        <v>1</v>
      </c>
      <c r="N15962" s="13" t="s">
        <v>94</v>
      </c>
      <c r="O15962" s="13" t="s">
        <v>95</v>
      </c>
      <c r="P15962">
        <v>24</v>
      </c>
      <c r="Q15962" s="13" t="s">
        <v>195</v>
      </c>
      <c r="R15962" s="13" t="s">
        <v>199</v>
      </c>
      <c r="S15962" s="13" t="s">
        <v>193</v>
      </c>
      <c r="T15962">
        <v>1</v>
      </c>
      <c r="U15962">
        <v>1</v>
      </c>
      <c r="V15962">
        <v>1</v>
      </c>
      <c r="W15962" s="13" t="s">
        <v>101</v>
      </c>
      <c r="X15962">
        <v>0.6</v>
      </c>
    </row>
    <row r="15963" spans="1:24" x14ac:dyDescent="0.3">
      <c r="A15963">
        <v>15961</v>
      </c>
      <c r="B15963" t="s">
        <v>203</v>
      </c>
      <c r="C15963" t="s">
        <v>203</v>
      </c>
      <c r="D15963">
        <v>28.494512</v>
      </c>
      <c r="E15963">
        <v>76.863112000000001</v>
      </c>
      <c r="F15963" s="18">
        <v>45400</v>
      </c>
      <c r="G15963" s="19">
        <v>0.33333333333333298</v>
      </c>
      <c r="H15963">
        <v>8</v>
      </c>
      <c r="I15963" s="13" t="s">
        <v>202</v>
      </c>
      <c r="J15963">
        <v>0</v>
      </c>
      <c r="K15963" s="13" t="s">
        <v>92</v>
      </c>
      <c r="L15963">
        <v>1</v>
      </c>
      <c r="M15963">
        <v>1</v>
      </c>
      <c r="N15963" s="13" t="s">
        <v>94</v>
      </c>
      <c r="O15963" s="13" t="s">
        <v>95</v>
      </c>
      <c r="P15963">
        <v>29</v>
      </c>
      <c r="Q15963" s="13" t="s">
        <v>95</v>
      </c>
      <c r="R15963" s="13" t="s">
        <v>199</v>
      </c>
      <c r="S15963" s="13" t="s">
        <v>196</v>
      </c>
      <c r="T15963">
        <v>5</v>
      </c>
      <c r="U15963">
        <v>5</v>
      </c>
      <c r="V15963">
        <v>1</v>
      </c>
      <c r="W15963" s="13" t="s">
        <v>101</v>
      </c>
      <c r="X15963">
        <v>0.6</v>
      </c>
    </row>
    <row r="15964" spans="1:24" x14ac:dyDescent="0.3">
      <c r="A15964">
        <v>15962</v>
      </c>
      <c r="B15964" t="s">
        <v>197</v>
      </c>
      <c r="C15964" t="s">
        <v>198</v>
      </c>
      <c r="D15964">
        <v>30.710159999999998</v>
      </c>
      <c r="E15964">
        <v>76.823149999999998</v>
      </c>
      <c r="F15964" s="18">
        <v>45175</v>
      </c>
      <c r="G15964" s="19">
        <v>8.3333333333333301E-2</v>
      </c>
      <c r="H15964">
        <v>2</v>
      </c>
      <c r="I15964" s="13" t="s">
        <v>194</v>
      </c>
      <c r="J15964">
        <v>0</v>
      </c>
      <c r="K15964" s="13" t="s">
        <v>214</v>
      </c>
      <c r="L15964">
        <v>2</v>
      </c>
      <c r="M15964">
        <v>0</v>
      </c>
      <c r="N15964" s="13" t="s">
        <v>192</v>
      </c>
      <c r="O15964" s="13" t="s">
        <v>97</v>
      </c>
      <c r="P15964">
        <v>26</v>
      </c>
      <c r="Q15964" s="13" t="s">
        <v>95</v>
      </c>
      <c r="R15964" s="13" t="s">
        <v>208</v>
      </c>
      <c r="S15964" s="13" t="s">
        <v>99</v>
      </c>
      <c r="T15964">
        <v>3</v>
      </c>
      <c r="U15964">
        <v>3</v>
      </c>
      <c r="V15964">
        <v>0</v>
      </c>
      <c r="W15964" s="13" t="s">
        <v>101</v>
      </c>
      <c r="X15964">
        <v>0.3</v>
      </c>
    </row>
    <row r="15965" spans="1:24" x14ac:dyDescent="0.3">
      <c r="A15965">
        <v>15963</v>
      </c>
      <c r="B15965" t="s">
        <v>206</v>
      </c>
      <c r="C15965" t="s">
        <v>207</v>
      </c>
      <c r="D15965">
        <v>12.877314999999999</v>
      </c>
      <c r="E15965">
        <v>77.595905999999999</v>
      </c>
      <c r="F15965" s="18">
        <v>45130</v>
      </c>
      <c r="G15965" s="19">
        <v>0.45833333333333298</v>
      </c>
      <c r="H15965">
        <v>11</v>
      </c>
      <c r="I15965" s="13" t="s">
        <v>89</v>
      </c>
      <c r="J15965">
        <v>1</v>
      </c>
      <c r="K15965" s="13" t="s">
        <v>92</v>
      </c>
      <c r="L15965">
        <v>2</v>
      </c>
      <c r="M15965">
        <v>0</v>
      </c>
      <c r="N15965" s="13" t="s">
        <v>192</v>
      </c>
      <c r="O15965" s="13" t="s">
        <v>97</v>
      </c>
      <c r="P15965">
        <v>30</v>
      </c>
      <c r="Q15965" s="13" t="s">
        <v>95</v>
      </c>
      <c r="R15965" s="13" t="s">
        <v>98</v>
      </c>
      <c r="S15965" s="13" t="s">
        <v>196</v>
      </c>
      <c r="T15965">
        <v>1</v>
      </c>
      <c r="U15965">
        <v>0</v>
      </c>
      <c r="V15965">
        <v>0</v>
      </c>
      <c r="W15965" s="13" t="s">
        <v>101</v>
      </c>
      <c r="X15965">
        <v>0.1</v>
      </c>
    </row>
    <row r="15966" spans="1:24" x14ac:dyDescent="0.3">
      <c r="A15966">
        <v>15964</v>
      </c>
      <c r="B15966" t="s">
        <v>200</v>
      </c>
      <c r="C15966" t="s">
        <v>201</v>
      </c>
      <c r="D15966">
        <v>13.191212</v>
      </c>
      <c r="E15966">
        <v>80.118253999999993</v>
      </c>
      <c r="F15966" s="18">
        <v>44569</v>
      </c>
      <c r="G15966" s="19">
        <v>0.79166666666666696</v>
      </c>
      <c r="H15966">
        <v>19</v>
      </c>
      <c r="I15966" s="13" t="s">
        <v>219</v>
      </c>
      <c r="J15966">
        <v>1</v>
      </c>
      <c r="K15966" s="13" t="s">
        <v>214</v>
      </c>
      <c r="L15966">
        <v>6</v>
      </c>
      <c r="M15966">
        <v>0</v>
      </c>
      <c r="N15966" s="13" t="s">
        <v>212</v>
      </c>
      <c r="O15966" s="13" t="s">
        <v>95</v>
      </c>
      <c r="P15966">
        <v>29</v>
      </c>
      <c r="Q15966" s="13" t="s">
        <v>195</v>
      </c>
      <c r="R15966" s="13" t="s">
        <v>208</v>
      </c>
      <c r="S15966" s="13" t="s">
        <v>193</v>
      </c>
      <c r="T15966">
        <v>5</v>
      </c>
      <c r="U15966">
        <v>3</v>
      </c>
      <c r="V15966">
        <v>1</v>
      </c>
      <c r="W15966" s="13" t="s">
        <v>101</v>
      </c>
      <c r="X15966">
        <v>0.6</v>
      </c>
    </row>
    <row r="15967" spans="1:24" x14ac:dyDescent="0.3">
      <c r="A15967">
        <v>15965</v>
      </c>
      <c r="B15967" t="s">
        <v>190</v>
      </c>
      <c r="C15967" t="s">
        <v>80</v>
      </c>
      <c r="D15967">
        <v>19.081965</v>
      </c>
      <c r="E15967">
        <v>72.827635000000001</v>
      </c>
      <c r="F15967" s="18">
        <v>45687</v>
      </c>
      <c r="G15967" s="19">
        <v>0.16666666666666699</v>
      </c>
      <c r="H15967">
        <v>4</v>
      </c>
      <c r="I15967" s="13" t="s">
        <v>202</v>
      </c>
      <c r="J15967">
        <v>0</v>
      </c>
      <c r="K15967" s="13" t="s">
        <v>214</v>
      </c>
      <c r="L15967">
        <v>1</v>
      </c>
      <c r="M15967">
        <v>1</v>
      </c>
      <c r="N15967" s="13" t="s">
        <v>212</v>
      </c>
      <c r="O15967" s="13" t="s">
        <v>95</v>
      </c>
      <c r="P15967">
        <v>22</v>
      </c>
      <c r="Q15967" s="13" t="s">
        <v>95</v>
      </c>
      <c r="R15967" s="13" t="s">
        <v>205</v>
      </c>
      <c r="S15967" s="13" t="s">
        <v>99</v>
      </c>
      <c r="T15967">
        <v>4</v>
      </c>
      <c r="U15967">
        <v>4</v>
      </c>
      <c r="V15967">
        <v>0</v>
      </c>
      <c r="W15967" s="13" t="s">
        <v>101</v>
      </c>
      <c r="X15967">
        <v>0.65</v>
      </c>
    </row>
    <row r="15968" spans="1:24" x14ac:dyDescent="0.3">
      <c r="A15968">
        <v>15966</v>
      </c>
      <c r="B15968" t="s">
        <v>217</v>
      </c>
      <c r="C15968" t="s">
        <v>218</v>
      </c>
      <c r="D15968">
        <v>22.513967000000001</v>
      </c>
      <c r="E15968">
        <v>88.278583999999995</v>
      </c>
      <c r="F15968" s="18">
        <v>44823</v>
      </c>
      <c r="G15968" s="19">
        <v>0.66666666666666696</v>
      </c>
      <c r="H15968">
        <v>16</v>
      </c>
      <c r="I15968" s="13" t="s">
        <v>204</v>
      </c>
      <c r="J15968">
        <v>0</v>
      </c>
      <c r="K15968" s="13" t="s">
        <v>92</v>
      </c>
      <c r="L15968">
        <v>6</v>
      </c>
      <c r="M15968">
        <v>0</v>
      </c>
      <c r="N15968" s="13" t="s">
        <v>94</v>
      </c>
      <c r="O15968" s="13" t="s">
        <v>95</v>
      </c>
      <c r="P15968">
        <v>26</v>
      </c>
      <c r="Q15968" s="13" t="s">
        <v>95</v>
      </c>
      <c r="R15968" s="13" t="s">
        <v>208</v>
      </c>
      <c r="S15968" s="13" t="s">
        <v>193</v>
      </c>
      <c r="T15968">
        <v>3</v>
      </c>
      <c r="U15968">
        <v>3</v>
      </c>
      <c r="V15968">
        <v>0</v>
      </c>
      <c r="W15968" s="13" t="s">
        <v>101</v>
      </c>
      <c r="X15968">
        <v>0.45</v>
      </c>
    </row>
    <row r="15969" spans="1:24" x14ac:dyDescent="0.3">
      <c r="A15969">
        <v>15967</v>
      </c>
      <c r="B15969" t="s">
        <v>206</v>
      </c>
      <c r="C15969" t="s">
        <v>207</v>
      </c>
      <c r="D15969">
        <v>13.178538</v>
      </c>
      <c r="E15969">
        <v>77.537564000000003</v>
      </c>
      <c r="F15969" s="18">
        <v>44661</v>
      </c>
      <c r="G15969" s="19">
        <v>4.1666666666666699E-2</v>
      </c>
      <c r="H15969">
        <v>1</v>
      </c>
      <c r="I15969" s="13" t="s">
        <v>89</v>
      </c>
      <c r="J15969">
        <v>1</v>
      </c>
      <c r="K15969" s="13" t="s">
        <v>191</v>
      </c>
      <c r="L15969">
        <v>2</v>
      </c>
      <c r="M15969">
        <v>1</v>
      </c>
      <c r="N15969" s="13" t="s">
        <v>192</v>
      </c>
      <c r="O15969" s="13" t="s">
        <v>97</v>
      </c>
      <c r="P15969">
        <v>39</v>
      </c>
      <c r="Q15969" s="13" t="s">
        <v>195</v>
      </c>
      <c r="R15969" s="13" t="s">
        <v>199</v>
      </c>
      <c r="S15969" s="13" t="s">
        <v>193</v>
      </c>
      <c r="T15969">
        <v>1</v>
      </c>
      <c r="U15969">
        <v>1</v>
      </c>
      <c r="V15969">
        <v>0</v>
      </c>
      <c r="W15969" s="13" t="s">
        <v>101</v>
      </c>
      <c r="X15969">
        <v>0.1</v>
      </c>
    </row>
    <row r="15970" spans="1:24" x14ac:dyDescent="0.3">
      <c r="A15970">
        <v>15968</v>
      </c>
      <c r="B15970" t="s">
        <v>197</v>
      </c>
      <c r="C15970" t="s">
        <v>198</v>
      </c>
      <c r="D15970">
        <v>30.697676000000001</v>
      </c>
      <c r="E15970">
        <v>76.711449000000002</v>
      </c>
      <c r="F15970" s="18">
        <v>44857</v>
      </c>
      <c r="G15970" s="19">
        <v>0.16666666666666699</v>
      </c>
      <c r="H15970">
        <v>4</v>
      </c>
      <c r="I15970" s="13" t="s">
        <v>89</v>
      </c>
      <c r="J15970">
        <v>1</v>
      </c>
      <c r="K15970" s="13" t="s">
        <v>92</v>
      </c>
      <c r="L15970">
        <v>3</v>
      </c>
      <c r="M15970">
        <v>1</v>
      </c>
      <c r="N15970" s="13" t="s">
        <v>94</v>
      </c>
      <c r="O15970" s="13" t="s">
        <v>95</v>
      </c>
      <c r="P15970">
        <v>19</v>
      </c>
      <c r="Q15970" s="13" t="s">
        <v>95</v>
      </c>
      <c r="R15970" s="13" t="s">
        <v>199</v>
      </c>
      <c r="S15970" s="13" t="s">
        <v>193</v>
      </c>
      <c r="T15970">
        <v>3</v>
      </c>
      <c r="U15970">
        <v>0</v>
      </c>
      <c r="V15970">
        <v>0</v>
      </c>
      <c r="W15970" s="13" t="s">
        <v>101</v>
      </c>
      <c r="X15970">
        <v>0.45</v>
      </c>
    </row>
    <row r="15971" spans="1:24" x14ac:dyDescent="0.3">
      <c r="A15971">
        <v>15969</v>
      </c>
      <c r="B15971" t="s">
        <v>190</v>
      </c>
      <c r="C15971" t="s">
        <v>80</v>
      </c>
      <c r="D15971">
        <v>19.264037999999999</v>
      </c>
      <c r="E15971">
        <v>72.989467000000005</v>
      </c>
      <c r="F15971" s="18">
        <v>44975</v>
      </c>
      <c r="G15971" s="19">
        <v>0.16666666666666699</v>
      </c>
      <c r="H15971">
        <v>4</v>
      </c>
      <c r="I15971" s="13" t="s">
        <v>219</v>
      </c>
      <c r="J15971">
        <v>1</v>
      </c>
      <c r="K15971" s="13" t="s">
        <v>92</v>
      </c>
      <c r="L15971">
        <v>1</v>
      </c>
      <c r="M15971">
        <v>0</v>
      </c>
      <c r="N15971" s="13" t="s">
        <v>94</v>
      </c>
      <c r="O15971" s="13" t="s">
        <v>95</v>
      </c>
      <c r="P15971">
        <v>39</v>
      </c>
      <c r="Q15971" s="13" t="s">
        <v>97</v>
      </c>
      <c r="R15971" s="13" t="s">
        <v>213</v>
      </c>
      <c r="S15971" s="13" t="s">
        <v>196</v>
      </c>
      <c r="T15971">
        <v>3</v>
      </c>
      <c r="U15971">
        <v>0</v>
      </c>
      <c r="V15971">
        <v>0</v>
      </c>
      <c r="W15971" s="13" t="s">
        <v>101</v>
      </c>
      <c r="X15971">
        <v>0.65</v>
      </c>
    </row>
    <row r="15972" spans="1:24" x14ac:dyDescent="0.3">
      <c r="A15972">
        <v>15970</v>
      </c>
      <c r="B15972" t="s">
        <v>200</v>
      </c>
      <c r="C15972" t="s">
        <v>201</v>
      </c>
      <c r="D15972">
        <v>12.801016000000001</v>
      </c>
      <c r="E15972">
        <v>80.217138000000006</v>
      </c>
      <c r="F15972" s="18">
        <v>44626</v>
      </c>
      <c r="G15972" s="19">
        <v>0.29166666666666702</v>
      </c>
      <c r="H15972">
        <v>7</v>
      </c>
      <c r="I15972" s="13" t="s">
        <v>89</v>
      </c>
      <c r="J15972">
        <v>1</v>
      </c>
      <c r="K15972" s="13" t="s">
        <v>191</v>
      </c>
      <c r="L15972">
        <v>3</v>
      </c>
      <c r="M15972">
        <v>1</v>
      </c>
      <c r="N15972" s="13" t="s">
        <v>192</v>
      </c>
      <c r="O15972" s="13" t="s">
        <v>97</v>
      </c>
      <c r="P15972">
        <v>17</v>
      </c>
      <c r="Q15972" s="13" t="s">
        <v>95</v>
      </c>
      <c r="R15972" s="13" t="s">
        <v>98</v>
      </c>
      <c r="S15972" s="13" t="s">
        <v>193</v>
      </c>
      <c r="T15972">
        <v>3</v>
      </c>
      <c r="U15972">
        <v>1</v>
      </c>
      <c r="V15972">
        <v>0</v>
      </c>
      <c r="W15972" s="13" t="s">
        <v>101</v>
      </c>
      <c r="X15972">
        <v>0.1</v>
      </c>
    </row>
    <row r="15973" spans="1:24" x14ac:dyDescent="0.3">
      <c r="A15973">
        <v>15971</v>
      </c>
      <c r="B15973" t="s">
        <v>79</v>
      </c>
      <c r="C15973" t="s">
        <v>80</v>
      </c>
      <c r="D15973">
        <v>18.411242000000001</v>
      </c>
      <c r="E15973">
        <v>73.852323999999996</v>
      </c>
      <c r="F15973" s="18">
        <v>45392</v>
      </c>
      <c r="G15973" s="19">
        <v>0.70833333333333304</v>
      </c>
      <c r="H15973">
        <v>17</v>
      </c>
      <c r="I15973" s="13" t="s">
        <v>194</v>
      </c>
      <c r="J15973">
        <v>0</v>
      </c>
      <c r="K15973" s="13" t="s">
        <v>214</v>
      </c>
      <c r="L15973">
        <v>6</v>
      </c>
      <c r="M15973">
        <v>0</v>
      </c>
      <c r="N15973" s="13" t="s">
        <v>94</v>
      </c>
      <c r="O15973" s="13" t="s">
        <v>95</v>
      </c>
      <c r="P15973">
        <v>30</v>
      </c>
      <c r="Q15973" s="13" t="s">
        <v>195</v>
      </c>
      <c r="R15973" s="13" t="s">
        <v>213</v>
      </c>
      <c r="S15973" s="13" t="s">
        <v>196</v>
      </c>
      <c r="T15973">
        <v>4</v>
      </c>
      <c r="U15973">
        <v>4</v>
      </c>
      <c r="V15973">
        <v>1</v>
      </c>
      <c r="W15973" s="13" t="s">
        <v>221</v>
      </c>
      <c r="X15973">
        <v>0.7</v>
      </c>
    </row>
    <row r="15974" spans="1:24" x14ac:dyDescent="0.3">
      <c r="A15974">
        <v>15972</v>
      </c>
      <c r="B15974" t="s">
        <v>203</v>
      </c>
      <c r="C15974" t="s">
        <v>203</v>
      </c>
      <c r="D15974">
        <v>28.46171</v>
      </c>
      <c r="E15974">
        <v>77.234408999999999</v>
      </c>
      <c r="F15974" s="18">
        <v>45654</v>
      </c>
      <c r="G15974" s="19">
        <v>0.54166666666666696</v>
      </c>
      <c r="H15974">
        <v>13</v>
      </c>
      <c r="I15974" s="13" t="s">
        <v>219</v>
      </c>
      <c r="J15974">
        <v>1</v>
      </c>
      <c r="K15974" s="13" t="s">
        <v>191</v>
      </c>
      <c r="L15974">
        <v>2</v>
      </c>
      <c r="M15974">
        <v>0</v>
      </c>
      <c r="N15974" s="13" t="s">
        <v>212</v>
      </c>
      <c r="O15974" s="13" t="s">
        <v>195</v>
      </c>
      <c r="P15974">
        <v>26</v>
      </c>
      <c r="Q15974" s="13" t="s">
        <v>195</v>
      </c>
      <c r="R15974" s="13" t="s">
        <v>213</v>
      </c>
      <c r="S15974" s="13" t="s">
        <v>193</v>
      </c>
      <c r="T15974">
        <v>5</v>
      </c>
      <c r="U15974">
        <v>5</v>
      </c>
      <c r="V15974">
        <v>0</v>
      </c>
      <c r="W15974" s="13" t="s">
        <v>101</v>
      </c>
      <c r="X15974">
        <v>0.25</v>
      </c>
    </row>
    <row r="15975" spans="1:24" x14ac:dyDescent="0.3">
      <c r="A15975">
        <v>15973</v>
      </c>
      <c r="B15975" t="s">
        <v>190</v>
      </c>
      <c r="C15975" t="s">
        <v>80</v>
      </c>
      <c r="D15975">
        <v>18.925774000000001</v>
      </c>
      <c r="E15975">
        <v>72.940600000000003</v>
      </c>
      <c r="F15975" s="18">
        <v>44738</v>
      </c>
      <c r="G15975" s="19">
        <v>0.79166666666666696</v>
      </c>
      <c r="H15975">
        <v>19</v>
      </c>
      <c r="I15975" s="13" t="s">
        <v>89</v>
      </c>
      <c r="J15975">
        <v>1</v>
      </c>
      <c r="K15975" s="13" t="s">
        <v>92</v>
      </c>
      <c r="L15975">
        <v>6</v>
      </c>
      <c r="M15975">
        <v>0</v>
      </c>
      <c r="N15975" s="13" t="s">
        <v>192</v>
      </c>
      <c r="O15975" s="13" t="s">
        <v>97</v>
      </c>
      <c r="P15975">
        <v>19</v>
      </c>
      <c r="Q15975" s="13" t="s">
        <v>95</v>
      </c>
      <c r="R15975" s="13" t="s">
        <v>213</v>
      </c>
      <c r="S15975" s="13" t="s">
        <v>196</v>
      </c>
      <c r="T15975">
        <v>2</v>
      </c>
      <c r="U15975">
        <v>2</v>
      </c>
      <c r="V15975">
        <v>1</v>
      </c>
      <c r="W15975" s="13" t="s">
        <v>101</v>
      </c>
      <c r="X15975">
        <v>0.25</v>
      </c>
    </row>
    <row r="15976" spans="1:24" x14ac:dyDescent="0.3">
      <c r="A15976">
        <v>15974</v>
      </c>
      <c r="B15976" t="s">
        <v>217</v>
      </c>
      <c r="C15976" t="s">
        <v>218</v>
      </c>
      <c r="D15976">
        <v>22.497271999999999</v>
      </c>
      <c r="E15976">
        <v>88.288330000000002</v>
      </c>
      <c r="F15976" s="18">
        <v>45131</v>
      </c>
      <c r="G15976" s="19">
        <v>0.375</v>
      </c>
      <c r="H15976">
        <v>9</v>
      </c>
      <c r="I15976" s="13" t="s">
        <v>204</v>
      </c>
      <c r="J15976">
        <v>0</v>
      </c>
      <c r="K15976" s="13" t="s">
        <v>92</v>
      </c>
      <c r="L15976">
        <v>1</v>
      </c>
      <c r="M15976">
        <v>1</v>
      </c>
      <c r="N15976" s="13" t="s">
        <v>94</v>
      </c>
      <c r="O15976" s="13" t="s">
        <v>95</v>
      </c>
      <c r="P15976">
        <v>34</v>
      </c>
      <c r="Q15976" s="13" t="s">
        <v>195</v>
      </c>
      <c r="R15976" s="13" t="s">
        <v>213</v>
      </c>
      <c r="S15976" s="13" t="s">
        <v>193</v>
      </c>
      <c r="T15976">
        <v>1</v>
      </c>
      <c r="U15976">
        <v>1</v>
      </c>
      <c r="V15976">
        <v>1</v>
      </c>
      <c r="W15976" s="13" t="s">
        <v>101</v>
      </c>
      <c r="X15976">
        <v>0.6</v>
      </c>
    </row>
    <row r="15977" spans="1:24" x14ac:dyDescent="0.3">
      <c r="A15977">
        <v>15975</v>
      </c>
      <c r="B15977" t="s">
        <v>200</v>
      </c>
      <c r="C15977" t="s">
        <v>201</v>
      </c>
      <c r="D15977">
        <v>12.897537</v>
      </c>
      <c r="E15977">
        <v>80.211552999999995</v>
      </c>
      <c r="F15977" s="18">
        <v>44839</v>
      </c>
      <c r="G15977" s="19">
        <v>0.375</v>
      </c>
      <c r="H15977">
        <v>9</v>
      </c>
      <c r="I15977" s="13" t="s">
        <v>194</v>
      </c>
      <c r="J15977">
        <v>0</v>
      </c>
      <c r="K15977" s="13" t="s">
        <v>214</v>
      </c>
      <c r="L15977">
        <v>3</v>
      </c>
      <c r="M15977">
        <v>0</v>
      </c>
      <c r="N15977" s="13" t="s">
        <v>192</v>
      </c>
      <c r="O15977" s="13" t="s">
        <v>97</v>
      </c>
      <c r="P15977">
        <v>29</v>
      </c>
      <c r="Q15977" s="13" t="s">
        <v>195</v>
      </c>
      <c r="R15977" s="13" t="s">
        <v>98</v>
      </c>
      <c r="S15977" s="13" t="s">
        <v>196</v>
      </c>
      <c r="T15977">
        <v>1</v>
      </c>
      <c r="U15977">
        <v>0</v>
      </c>
      <c r="V15977">
        <v>1</v>
      </c>
      <c r="W15977" s="13" t="s">
        <v>101</v>
      </c>
      <c r="X15977">
        <v>0.25</v>
      </c>
    </row>
    <row r="15978" spans="1:24" x14ac:dyDescent="0.3">
      <c r="A15978">
        <v>15976</v>
      </c>
      <c r="B15978" t="s">
        <v>203</v>
      </c>
      <c r="C15978" t="s">
        <v>203</v>
      </c>
      <c r="D15978">
        <v>28.488023999999999</v>
      </c>
      <c r="E15978">
        <v>77.263795999999999</v>
      </c>
      <c r="F15978" s="18">
        <v>45743</v>
      </c>
      <c r="G15978" s="19">
        <v>0.95833333333333304</v>
      </c>
      <c r="H15978">
        <v>23</v>
      </c>
      <c r="I15978" s="13" t="s">
        <v>202</v>
      </c>
      <c r="J15978">
        <v>0</v>
      </c>
      <c r="K15978" s="13" t="s">
        <v>214</v>
      </c>
      <c r="L15978">
        <v>4</v>
      </c>
      <c r="M15978">
        <v>1</v>
      </c>
      <c r="N15978" s="13" t="s">
        <v>192</v>
      </c>
      <c r="O15978" s="13" t="s">
        <v>97</v>
      </c>
      <c r="P15978">
        <v>29</v>
      </c>
      <c r="Q15978" s="13" t="s">
        <v>97</v>
      </c>
      <c r="R15978" s="13" t="s">
        <v>208</v>
      </c>
      <c r="S15978" s="13" t="s">
        <v>99</v>
      </c>
      <c r="T15978">
        <v>4</v>
      </c>
      <c r="U15978">
        <v>4</v>
      </c>
      <c r="V15978">
        <v>0</v>
      </c>
      <c r="W15978" s="13" t="s">
        <v>101</v>
      </c>
      <c r="X15978">
        <v>0.5</v>
      </c>
    </row>
    <row r="15979" spans="1:24" x14ac:dyDescent="0.3">
      <c r="A15979">
        <v>15977</v>
      </c>
      <c r="B15979" t="s">
        <v>190</v>
      </c>
      <c r="C15979" t="s">
        <v>80</v>
      </c>
      <c r="D15979">
        <v>18.990376000000001</v>
      </c>
      <c r="E15979">
        <v>72.895363000000003</v>
      </c>
      <c r="F15979" s="18">
        <v>44724</v>
      </c>
      <c r="G15979" s="19">
        <v>0.91666666666666696</v>
      </c>
      <c r="H15979">
        <v>22</v>
      </c>
      <c r="I15979" s="13" t="s">
        <v>89</v>
      </c>
      <c r="J15979">
        <v>1</v>
      </c>
      <c r="K15979" s="13" t="s">
        <v>191</v>
      </c>
      <c r="L15979">
        <v>6</v>
      </c>
      <c r="M15979">
        <v>0</v>
      </c>
      <c r="N15979" s="13" t="s">
        <v>192</v>
      </c>
      <c r="O15979" s="13" t="s">
        <v>97</v>
      </c>
      <c r="P15979">
        <v>27</v>
      </c>
      <c r="Q15979" s="13" t="s">
        <v>97</v>
      </c>
      <c r="R15979" s="13" t="s">
        <v>205</v>
      </c>
      <c r="S15979" s="13" t="s">
        <v>196</v>
      </c>
      <c r="T15979">
        <v>5</v>
      </c>
      <c r="U15979">
        <v>2</v>
      </c>
      <c r="V15979">
        <v>0</v>
      </c>
      <c r="W15979" s="13" t="s">
        <v>101</v>
      </c>
      <c r="X15979">
        <v>0.3</v>
      </c>
    </row>
    <row r="15980" spans="1:24" x14ac:dyDescent="0.3">
      <c r="A15980">
        <v>15978</v>
      </c>
      <c r="B15980" t="s">
        <v>209</v>
      </c>
      <c r="C15980" t="s">
        <v>210</v>
      </c>
      <c r="D15980">
        <v>17.496312</v>
      </c>
      <c r="E15980">
        <v>78.455757000000006</v>
      </c>
      <c r="F15980" s="18">
        <v>44603</v>
      </c>
      <c r="G15980" s="19">
        <v>4.1666666666666699E-2</v>
      </c>
      <c r="H15980">
        <v>1</v>
      </c>
      <c r="I15980" s="13" t="s">
        <v>211</v>
      </c>
      <c r="J15980">
        <v>0</v>
      </c>
      <c r="K15980" s="13" t="s">
        <v>191</v>
      </c>
      <c r="L15980">
        <v>3</v>
      </c>
      <c r="M15980">
        <v>1</v>
      </c>
      <c r="N15980" s="13" t="s">
        <v>212</v>
      </c>
      <c r="O15980" s="13" t="s">
        <v>95</v>
      </c>
      <c r="P15980">
        <v>30</v>
      </c>
      <c r="Q15980" s="13" t="s">
        <v>95</v>
      </c>
      <c r="R15980" s="13" t="s">
        <v>213</v>
      </c>
      <c r="S15980" s="13" t="s">
        <v>193</v>
      </c>
      <c r="T15980">
        <v>5</v>
      </c>
      <c r="U15980">
        <v>1</v>
      </c>
      <c r="V15980">
        <v>0</v>
      </c>
      <c r="W15980" s="13" t="s">
        <v>101</v>
      </c>
      <c r="X15980">
        <v>0.45</v>
      </c>
    </row>
    <row r="15981" spans="1:24" x14ac:dyDescent="0.3">
      <c r="A15981">
        <v>15979</v>
      </c>
      <c r="B15981" t="s">
        <v>200</v>
      </c>
      <c r="C15981" t="s">
        <v>201</v>
      </c>
      <c r="D15981">
        <v>13.092675</v>
      </c>
      <c r="E15981">
        <v>80.267005999999995</v>
      </c>
      <c r="F15981" s="18">
        <v>45669</v>
      </c>
      <c r="G15981" s="19">
        <v>0.5</v>
      </c>
      <c r="H15981">
        <v>12</v>
      </c>
      <c r="I15981" s="13" t="s">
        <v>89</v>
      </c>
      <c r="J15981">
        <v>1</v>
      </c>
      <c r="K15981" s="13" t="s">
        <v>92</v>
      </c>
      <c r="L15981">
        <v>1</v>
      </c>
      <c r="M15981">
        <v>0</v>
      </c>
      <c r="N15981" s="13" t="s">
        <v>192</v>
      </c>
      <c r="O15981" s="13" t="s">
        <v>97</v>
      </c>
      <c r="P15981">
        <v>40</v>
      </c>
      <c r="Q15981" s="13" t="s">
        <v>195</v>
      </c>
      <c r="R15981" s="13" t="s">
        <v>199</v>
      </c>
      <c r="S15981" s="13" t="s">
        <v>196</v>
      </c>
      <c r="T15981">
        <v>5</v>
      </c>
      <c r="U15981">
        <v>3</v>
      </c>
      <c r="V15981">
        <v>0</v>
      </c>
      <c r="W15981" s="13" t="s">
        <v>101</v>
      </c>
      <c r="X15981">
        <v>0.1</v>
      </c>
    </row>
    <row r="15982" spans="1:24" x14ac:dyDescent="0.3">
      <c r="A15982">
        <v>15980</v>
      </c>
      <c r="B15982" t="s">
        <v>79</v>
      </c>
      <c r="C15982" t="s">
        <v>80</v>
      </c>
      <c r="D15982">
        <v>18.594260999999999</v>
      </c>
      <c r="E15982">
        <v>73.946578000000002</v>
      </c>
      <c r="F15982" s="18">
        <v>45617</v>
      </c>
      <c r="G15982" s="19">
        <v>8.3333333333333301E-2</v>
      </c>
      <c r="H15982">
        <v>2</v>
      </c>
      <c r="I15982" s="13" t="s">
        <v>202</v>
      </c>
      <c r="J15982">
        <v>0</v>
      </c>
      <c r="K15982" s="13" t="s">
        <v>214</v>
      </c>
      <c r="L15982">
        <v>2</v>
      </c>
      <c r="M15982">
        <v>0</v>
      </c>
      <c r="N15982" s="13" t="s">
        <v>94</v>
      </c>
      <c r="O15982" s="13" t="s">
        <v>95</v>
      </c>
      <c r="P15982">
        <v>16</v>
      </c>
      <c r="Q15982" s="13" t="s">
        <v>95</v>
      </c>
      <c r="R15982" s="13" t="s">
        <v>205</v>
      </c>
      <c r="S15982" s="13" t="s">
        <v>99</v>
      </c>
      <c r="T15982">
        <v>1</v>
      </c>
      <c r="U15982">
        <v>1</v>
      </c>
      <c r="V15982">
        <v>0</v>
      </c>
      <c r="W15982" s="13" t="s">
        <v>101</v>
      </c>
      <c r="X15982">
        <v>0.65</v>
      </c>
    </row>
    <row r="15983" spans="1:24" x14ac:dyDescent="0.3">
      <c r="A15983">
        <v>15981</v>
      </c>
      <c r="B15983" t="s">
        <v>203</v>
      </c>
      <c r="C15983" t="s">
        <v>203</v>
      </c>
      <c r="D15983">
        <v>28.689062</v>
      </c>
      <c r="E15983">
        <v>76.824149000000006</v>
      </c>
      <c r="F15983" s="18">
        <v>45541</v>
      </c>
      <c r="G15983" s="19">
        <v>0.20833333333333301</v>
      </c>
      <c r="H15983">
        <v>5</v>
      </c>
      <c r="I15983" s="13" t="s">
        <v>211</v>
      </c>
      <c r="J15983">
        <v>0</v>
      </c>
      <c r="K15983" s="13" t="s">
        <v>214</v>
      </c>
      <c r="L15983">
        <v>5</v>
      </c>
      <c r="M15983">
        <v>0</v>
      </c>
      <c r="N15983" s="13" t="s">
        <v>192</v>
      </c>
      <c r="O15983" s="13" t="s">
        <v>97</v>
      </c>
      <c r="P15983">
        <v>21</v>
      </c>
      <c r="Q15983" s="13" t="s">
        <v>195</v>
      </c>
      <c r="R15983" s="13" t="s">
        <v>205</v>
      </c>
      <c r="S15983" s="13" t="s">
        <v>99</v>
      </c>
      <c r="T15983">
        <v>3</v>
      </c>
      <c r="U15983">
        <v>3</v>
      </c>
      <c r="V15983">
        <v>0</v>
      </c>
      <c r="W15983" s="13" t="s">
        <v>101</v>
      </c>
      <c r="X15983">
        <v>0.3</v>
      </c>
    </row>
    <row r="15984" spans="1:24" x14ac:dyDescent="0.3">
      <c r="A15984">
        <v>15982</v>
      </c>
      <c r="B15984" t="s">
        <v>206</v>
      </c>
      <c r="C15984" t="s">
        <v>207</v>
      </c>
      <c r="D15984">
        <v>13.102567000000001</v>
      </c>
      <c r="E15984">
        <v>77.483362</v>
      </c>
      <c r="F15984" s="18">
        <v>45068</v>
      </c>
      <c r="G15984" s="19">
        <v>0.79166666666666696</v>
      </c>
      <c r="H15984">
        <v>19</v>
      </c>
      <c r="I15984" s="13" t="s">
        <v>204</v>
      </c>
      <c r="J15984">
        <v>0</v>
      </c>
      <c r="K15984" s="13" t="s">
        <v>191</v>
      </c>
      <c r="L15984">
        <v>3</v>
      </c>
      <c r="M15984">
        <v>0</v>
      </c>
      <c r="N15984" s="13" t="s">
        <v>94</v>
      </c>
      <c r="O15984" s="13" t="s">
        <v>95</v>
      </c>
      <c r="P15984">
        <v>16</v>
      </c>
      <c r="Q15984" s="13" t="s">
        <v>97</v>
      </c>
      <c r="R15984" s="13" t="s">
        <v>205</v>
      </c>
      <c r="S15984" s="13" t="s">
        <v>193</v>
      </c>
      <c r="T15984">
        <v>2</v>
      </c>
      <c r="U15984">
        <v>1</v>
      </c>
      <c r="V15984">
        <v>1</v>
      </c>
      <c r="W15984" s="13" t="s">
        <v>101</v>
      </c>
      <c r="X15984">
        <v>0.8</v>
      </c>
    </row>
    <row r="15985" spans="1:24" x14ac:dyDescent="0.3">
      <c r="A15985">
        <v>15983</v>
      </c>
      <c r="B15985" t="s">
        <v>79</v>
      </c>
      <c r="C15985" t="s">
        <v>80</v>
      </c>
      <c r="D15985">
        <v>18.671963000000002</v>
      </c>
      <c r="E15985">
        <v>73.907495999999995</v>
      </c>
      <c r="F15985" s="18">
        <v>45664</v>
      </c>
      <c r="G15985" s="19">
        <v>0.79166666666666696</v>
      </c>
      <c r="H15985">
        <v>19</v>
      </c>
      <c r="I15985" s="13" t="s">
        <v>215</v>
      </c>
      <c r="J15985">
        <v>0</v>
      </c>
      <c r="K15985" s="13" t="s">
        <v>92</v>
      </c>
      <c r="L15985">
        <v>2</v>
      </c>
      <c r="M15985">
        <v>0</v>
      </c>
      <c r="N15985" s="13" t="s">
        <v>94</v>
      </c>
      <c r="O15985" s="13" t="s">
        <v>95</v>
      </c>
      <c r="P15985">
        <v>21</v>
      </c>
      <c r="Q15985" s="13" t="s">
        <v>97</v>
      </c>
      <c r="R15985" s="13" t="s">
        <v>213</v>
      </c>
      <c r="S15985" s="13" t="s">
        <v>196</v>
      </c>
      <c r="T15985">
        <v>3</v>
      </c>
      <c r="U15985">
        <v>0</v>
      </c>
      <c r="V15985">
        <v>1</v>
      </c>
      <c r="W15985" s="13" t="s">
        <v>101</v>
      </c>
      <c r="X15985">
        <v>0.8</v>
      </c>
    </row>
    <row r="15986" spans="1:24" x14ac:dyDescent="0.3">
      <c r="A15986">
        <v>15984</v>
      </c>
      <c r="B15986" t="s">
        <v>206</v>
      </c>
      <c r="C15986" t="s">
        <v>207</v>
      </c>
      <c r="D15986">
        <v>13.0967</v>
      </c>
      <c r="E15986">
        <v>77.429850999999999</v>
      </c>
      <c r="F15986" s="18">
        <v>45220</v>
      </c>
      <c r="G15986" s="19">
        <v>0.25</v>
      </c>
      <c r="H15986">
        <v>6</v>
      </c>
      <c r="I15986" s="13" t="s">
        <v>219</v>
      </c>
      <c r="J15986">
        <v>1</v>
      </c>
      <c r="K15986" s="13" t="s">
        <v>191</v>
      </c>
      <c r="L15986">
        <v>5</v>
      </c>
      <c r="M15986">
        <v>0</v>
      </c>
      <c r="N15986" s="13" t="s">
        <v>192</v>
      </c>
      <c r="O15986" s="13" t="s">
        <v>97</v>
      </c>
      <c r="P15986">
        <v>18</v>
      </c>
      <c r="Q15986" s="13" t="s">
        <v>95</v>
      </c>
      <c r="R15986" s="13" t="s">
        <v>98</v>
      </c>
      <c r="S15986" s="13" t="s">
        <v>196</v>
      </c>
      <c r="T15986">
        <v>3</v>
      </c>
      <c r="U15986">
        <v>2</v>
      </c>
      <c r="V15986">
        <v>0</v>
      </c>
      <c r="W15986" s="13" t="s">
        <v>101</v>
      </c>
      <c r="X15986">
        <v>0.1</v>
      </c>
    </row>
    <row r="15987" spans="1:24" x14ac:dyDescent="0.3">
      <c r="A15987">
        <v>15985</v>
      </c>
      <c r="B15987" t="s">
        <v>217</v>
      </c>
      <c r="C15987" t="s">
        <v>218</v>
      </c>
      <c r="D15987">
        <v>22.689174999999999</v>
      </c>
      <c r="E15987">
        <v>88.374926000000002</v>
      </c>
      <c r="F15987" s="18">
        <v>44847</v>
      </c>
      <c r="G15987" s="19">
        <v>0</v>
      </c>
      <c r="H15987">
        <v>0</v>
      </c>
      <c r="I15987" s="13" t="s">
        <v>202</v>
      </c>
      <c r="J15987">
        <v>0</v>
      </c>
      <c r="K15987" s="13" t="s">
        <v>92</v>
      </c>
      <c r="L15987">
        <v>2</v>
      </c>
      <c r="M15987">
        <v>1</v>
      </c>
      <c r="N15987" s="13" t="s">
        <v>212</v>
      </c>
      <c r="O15987" s="13" t="s">
        <v>195</v>
      </c>
      <c r="P15987">
        <v>25</v>
      </c>
      <c r="Q15987" s="13" t="s">
        <v>195</v>
      </c>
      <c r="R15987" s="13" t="s">
        <v>98</v>
      </c>
      <c r="S15987" s="13" t="s">
        <v>196</v>
      </c>
      <c r="T15987">
        <v>3</v>
      </c>
      <c r="U15987">
        <v>0</v>
      </c>
      <c r="V15987">
        <v>0</v>
      </c>
      <c r="W15987" s="13" t="s">
        <v>101</v>
      </c>
      <c r="X15987">
        <v>0.25</v>
      </c>
    </row>
    <row r="15988" spans="1:24" x14ac:dyDescent="0.3">
      <c r="A15988">
        <v>15986</v>
      </c>
      <c r="B15988" t="s">
        <v>217</v>
      </c>
      <c r="C15988" t="s">
        <v>218</v>
      </c>
      <c r="D15988">
        <v>22.668195999999998</v>
      </c>
      <c r="E15988">
        <v>88.286767999999995</v>
      </c>
      <c r="F15988" s="18">
        <v>44850</v>
      </c>
      <c r="G15988" s="19">
        <v>0.41666666666666702</v>
      </c>
      <c r="H15988">
        <v>10</v>
      </c>
      <c r="I15988" s="13" t="s">
        <v>89</v>
      </c>
      <c r="J15988">
        <v>1</v>
      </c>
      <c r="K15988" s="13" t="s">
        <v>214</v>
      </c>
      <c r="L15988">
        <v>5</v>
      </c>
      <c r="M15988">
        <v>1</v>
      </c>
      <c r="N15988" s="13" t="s">
        <v>94</v>
      </c>
      <c r="O15988" s="13" t="s">
        <v>95</v>
      </c>
      <c r="P15988">
        <v>23</v>
      </c>
      <c r="Q15988" s="13" t="s">
        <v>195</v>
      </c>
      <c r="R15988" s="13" t="s">
        <v>205</v>
      </c>
      <c r="S15988" s="13" t="s">
        <v>196</v>
      </c>
      <c r="T15988">
        <v>2</v>
      </c>
      <c r="U15988">
        <v>1</v>
      </c>
      <c r="V15988">
        <v>1</v>
      </c>
      <c r="W15988" s="13" t="s">
        <v>101</v>
      </c>
      <c r="X15988">
        <v>0.6</v>
      </c>
    </row>
    <row r="15989" spans="1:24" x14ac:dyDescent="0.3">
      <c r="A15989">
        <v>15987</v>
      </c>
      <c r="B15989" t="s">
        <v>203</v>
      </c>
      <c r="C15989" t="s">
        <v>203</v>
      </c>
      <c r="D15989">
        <v>28.722117000000001</v>
      </c>
      <c r="E15989">
        <v>77.181111000000001</v>
      </c>
      <c r="F15989" s="18">
        <v>45184</v>
      </c>
      <c r="G15989" s="19">
        <v>0.70833333333333304</v>
      </c>
      <c r="H15989">
        <v>17</v>
      </c>
      <c r="I15989" s="13" t="s">
        <v>211</v>
      </c>
      <c r="J15989">
        <v>0</v>
      </c>
      <c r="K15989" s="13" t="s">
        <v>92</v>
      </c>
      <c r="L15989">
        <v>4</v>
      </c>
      <c r="M15989">
        <v>0</v>
      </c>
      <c r="N15989" s="13" t="s">
        <v>94</v>
      </c>
      <c r="O15989" s="13" t="s">
        <v>95</v>
      </c>
      <c r="P15989">
        <v>24</v>
      </c>
      <c r="Q15989" s="13" t="s">
        <v>97</v>
      </c>
      <c r="R15989" s="13" t="s">
        <v>199</v>
      </c>
      <c r="S15989" s="13" t="s">
        <v>196</v>
      </c>
      <c r="T15989">
        <v>5</v>
      </c>
      <c r="U15989">
        <v>3</v>
      </c>
      <c r="V15989">
        <v>1</v>
      </c>
      <c r="W15989" s="13" t="s">
        <v>101</v>
      </c>
      <c r="X15989">
        <v>0.8</v>
      </c>
    </row>
    <row r="15990" spans="1:24" x14ac:dyDescent="0.3">
      <c r="A15990">
        <v>15988</v>
      </c>
      <c r="B15990" t="s">
        <v>79</v>
      </c>
      <c r="C15990" t="s">
        <v>80</v>
      </c>
      <c r="D15990">
        <v>18.561173</v>
      </c>
      <c r="E15990">
        <v>73.759013999999993</v>
      </c>
      <c r="F15990" s="18">
        <v>45269</v>
      </c>
      <c r="G15990" s="19">
        <v>0.29166666666666702</v>
      </c>
      <c r="H15990">
        <v>7</v>
      </c>
      <c r="I15990" s="13" t="s">
        <v>219</v>
      </c>
      <c r="J15990">
        <v>1</v>
      </c>
      <c r="K15990" s="13" t="s">
        <v>191</v>
      </c>
      <c r="L15990">
        <v>2</v>
      </c>
      <c r="M15990">
        <v>0</v>
      </c>
      <c r="N15990" s="13" t="s">
        <v>212</v>
      </c>
      <c r="O15990" s="13" t="s">
        <v>95</v>
      </c>
      <c r="P15990">
        <v>35</v>
      </c>
      <c r="Q15990" s="13" t="s">
        <v>95</v>
      </c>
      <c r="R15990" s="13" t="s">
        <v>213</v>
      </c>
      <c r="S15990" s="13" t="s">
        <v>99</v>
      </c>
      <c r="T15990">
        <v>3</v>
      </c>
      <c r="U15990">
        <v>3</v>
      </c>
      <c r="V15990">
        <v>0</v>
      </c>
      <c r="W15990" s="13" t="s">
        <v>101</v>
      </c>
      <c r="X15990">
        <v>0.65</v>
      </c>
    </row>
    <row r="15991" spans="1:24" x14ac:dyDescent="0.3">
      <c r="A15991">
        <v>15989</v>
      </c>
      <c r="B15991" t="s">
        <v>203</v>
      </c>
      <c r="C15991" t="s">
        <v>203</v>
      </c>
      <c r="D15991">
        <v>28.668053</v>
      </c>
      <c r="E15991">
        <v>76.846265000000002</v>
      </c>
      <c r="F15991" s="18">
        <v>45710</v>
      </c>
      <c r="G15991" s="19">
        <v>0.125</v>
      </c>
      <c r="H15991">
        <v>3</v>
      </c>
      <c r="I15991" s="13" t="s">
        <v>219</v>
      </c>
      <c r="J15991">
        <v>1</v>
      </c>
      <c r="K15991" s="13" t="s">
        <v>191</v>
      </c>
      <c r="L15991">
        <v>1</v>
      </c>
      <c r="M15991">
        <v>1</v>
      </c>
      <c r="N15991" s="13" t="s">
        <v>94</v>
      </c>
      <c r="O15991" s="13" t="s">
        <v>95</v>
      </c>
      <c r="P15991">
        <v>37</v>
      </c>
      <c r="Q15991" s="13" t="s">
        <v>195</v>
      </c>
      <c r="R15991" s="13" t="s">
        <v>213</v>
      </c>
      <c r="S15991" s="13" t="s">
        <v>196</v>
      </c>
      <c r="T15991">
        <v>5</v>
      </c>
      <c r="U15991">
        <v>2</v>
      </c>
      <c r="V15991">
        <v>0</v>
      </c>
      <c r="W15991" s="13" t="s">
        <v>101</v>
      </c>
      <c r="X15991">
        <v>0.45</v>
      </c>
    </row>
    <row r="15992" spans="1:24" x14ac:dyDescent="0.3">
      <c r="A15992">
        <v>15990</v>
      </c>
      <c r="B15992" t="s">
        <v>197</v>
      </c>
      <c r="C15992" t="s">
        <v>198</v>
      </c>
      <c r="D15992">
        <v>30.624033000000001</v>
      </c>
      <c r="E15992">
        <v>76.821506999999997</v>
      </c>
      <c r="F15992" s="18">
        <v>44588</v>
      </c>
      <c r="G15992" s="19">
        <v>4.1666666666666699E-2</v>
      </c>
      <c r="H15992">
        <v>1</v>
      </c>
      <c r="I15992" s="13" t="s">
        <v>202</v>
      </c>
      <c r="J15992">
        <v>0</v>
      </c>
      <c r="K15992" s="13" t="s">
        <v>191</v>
      </c>
      <c r="L15992">
        <v>2</v>
      </c>
      <c r="M15992">
        <v>0</v>
      </c>
      <c r="N15992" s="13" t="s">
        <v>94</v>
      </c>
      <c r="O15992" s="13" t="s">
        <v>95</v>
      </c>
      <c r="P15992">
        <v>35</v>
      </c>
      <c r="Q15992" s="13" t="s">
        <v>95</v>
      </c>
      <c r="R15992" s="13" t="s">
        <v>213</v>
      </c>
      <c r="S15992" s="13" t="s">
        <v>196</v>
      </c>
      <c r="T15992">
        <v>3</v>
      </c>
      <c r="U15992">
        <v>3</v>
      </c>
      <c r="V15992">
        <v>0</v>
      </c>
      <c r="W15992" s="13" t="s">
        <v>101</v>
      </c>
      <c r="X15992">
        <v>0.45</v>
      </c>
    </row>
    <row r="15993" spans="1:24" x14ac:dyDescent="0.3">
      <c r="A15993">
        <v>15991</v>
      </c>
      <c r="B15993" t="s">
        <v>197</v>
      </c>
      <c r="C15993" t="s">
        <v>198</v>
      </c>
      <c r="D15993">
        <v>30.730474000000001</v>
      </c>
      <c r="E15993">
        <v>76.821637999999993</v>
      </c>
      <c r="F15993" s="18">
        <v>45459</v>
      </c>
      <c r="G15993" s="19">
        <v>0.58333333333333304</v>
      </c>
      <c r="H15993">
        <v>14</v>
      </c>
      <c r="I15993" s="13" t="s">
        <v>89</v>
      </c>
      <c r="J15993">
        <v>1</v>
      </c>
      <c r="K15993" s="13" t="s">
        <v>92</v>
      </c>
      <c r="L15993">
        <v>3</v>
      </c>
      <c r="M15993">
        <v>0</v>
      </c>
      <c r="N15993" s="13" t="s">
        <v>192</v>
      </c>
      <c r="O15993" s="13" t="s">
        <v>97</v>
      </c>
      <c r="P15993">
        <v>35</v>
      </c>
      <c r="Q15993" s="13" t="s">
        <v>97</v>
      </c>
      <c r="R15993" s="13" t="s">
        <v>199</v>
      </c>
      <c r="S15993" s="13" t="s">
        <v>193</v>
      </c>
      <c r="T15993">
        <v>1</v>
      </c>
      <c r="U15993">
        <v>0</v>
      </c>
      <c r="V15993">
        <v>0</v>
      </c>
      <c r="W15993" s="13" t="s">
        <v>101</v>
      </c>
      <c r="X15993">
        <v>0.3</v>
      </c>
    </row>
    <row r="15994" spans="1:24" x14ac:dyDescent="0.3">
      <c r="A15994">
        <v>15992</v>
      </c>
      <c r="B15994" t="s">
        <v>217</v>
      </c>
      <c r="C15994" t="s">
        <v>218</v>
      </c>
      <c r="D15994">
        <v>22.486086</v>
      </c>
      <c r="E15994">
        <v>88.259345999999994</v>
      </c>
      <c r="F15994" s="18">
        <v>45045</v>
      </c>
      <c r="G15994" s="19">
        <v>0.54166666666666696</v>
      </c>
      <c r="H15994">
        <v>13</v>
      </c>
      <c r="I15994" s="13" t="s">
        <v>219</v>
      </c>
      <c r="J15994">
        <v>1</v>
      </c>
      <c r="K15994" s="13" t="s">
        <v>191</v>
      </c>
      <c r="L15994">
        <v>6</v>
      </c>
      <c r="M15994">
        <v>0</v>
      </c>
      <c r="N15994" s="13" t="s">
        <v>212</v>
      </c>
      <c r="O15994" s="13" t="s">
        <v>195</v>
      </c>
      <c r="P15994">
        <v>15</v>
      </c>
      <c r="Q15994" s="13" t="s">
        <v>95</v>
      </c>
      <c r="R15994" s="13" t="s">
        <v>199</v>
      </c>
      <c r="S15994" s="13" t="s">
        <v>196</v>
      </c>
      <c r="T15994">
        <v>2</v>
      </c>
      <c r="U15994">
        <v>1</v>
      </c>
      <c r="V15994">
        <v>0</v>
      </c>
      <c r="W15994" s="13" t="s">
        <v>101</v>
      </c>
      <c r="X15994">
        <v>0.25</v>
      </c>
    </row>
    <row r="15995" spans="1:24" x14ac:dyDescent="0.3">
      <c r="A15995">
        <v>15993</v>
      </c>
      <c r="B15995" t="s">
        <v>209</v>
      </c>
      <c r="C15995" t="s">
        <v>210</v>
      </c>
      <c r="D15995">
        <v>17.548793</v>
      </c>
      <c r="E15995">
        <v>78.407650000000004</v>
      </c>
      <c r="F15995" s="18">
        <v>44698</v>
      </c>
      <c r="G15995" s="19">
        <v>0.20833333333333301</v>
      </c>
      <c r="H15995">
        <v>5</v>
      </c>
      <c r="I15995" s="13" t="s">
        <v>215</v>
      </c>
      <c r="J15995">
        <v>0</v>
      </c>
      <c r="K15995" s="13" t="s">
        <v>214</v>
      </c>
      <c r="L15995">
        <v>3</v>
      </c>
      <c r="M15995">
        <v>0</v>
      </c>
      <c r="N15995" s="13" t="s">
        <v>212</v>
      </c>
      <c r="O15995" s="13" t="s">
        <v>195</v>
      </c>
      <c r="P15995">
        <v>32</v>
      </c>
      <c r="Q15995" s="13" t="s">
        <v>195</v>
      </c>
      <c r="R15995" s="13" t="s">
        <v>98</v>
      </c>
      <c r="S15995" s="13" t="s">
        <v>196</v>
      </c>
      <c r="T15995">
        <v>2</v>
      </c>
      <c r="U15995">
        <v>1</v>
      </c>
      <c r="V15995">
        <v>0</v>
      </c>
      <c r="W15995" s="13" t="s">
        <v>101</v>
      </c>
      <c r="X15995">
        <v>0.25</v>
      </c>
    </row>
    <row r="15996" spans="1:24" x14ac:dyDescent="0.3">
      <c r="A15996">
        <v>15994</v>
      </c>
      <c r="B15996" t="s">
        <v>206</v>
      </c>
      <c r="C15996" t="s">
        <v>207</v>
      </c>
      <c r="D15996">
        <v>13.07832</v>
      </c>
      <c r="E15996">
        <v>77.584727000000001</v>
      </c>
      <c r="F15996" s="18">
        <v>45160</v>
      </c>
      <c r="G15996" s="19">
        <v>0.125</v>
      </c>
      <c r="H15996">
        <v>3</v>
      </c>
      <c r="I15996" s="13" t="s">
        <v>215</v>
      </c>
      <c r="J15996">
        <v>0</v>
      </c>
      <c r="K15996" s="13" t="s">
        <v>92</v>
      </c>
      <c r="L15996">
        <v>4</v>
      </c>
      <c r="M15996">
        <v>0</v>
      </c>
      <c r="N15996" s="13" t="s">
        <v>212</v>
      </c>
      <c r="O15996" s="13" t="s">
        <v>95</v>
      </c>
      <c r="P15996">
        <v>21</v>
      </c>
      <c r="Q15996" s="13" t="s">
        <v>95</v>
      </c>
      <c r="R15996" s="13" t="s">
        <v>208</v>
      </c>
      <c r="S15996" s="13" t="s">
        <v>196</v>
      </c>
      <c r="T15996">
        <v>3</v>
      </c>
      <c r="U15996">
        <v>0</v>
      </c>
      <c r="V15996">
        <v>0</v>
      </c>
      <c r="W15996" s="13" t="s">
        <v>101</v>
      </c>
      <c r="X15996">
        <v>0.45</v>
      </c>
    </row>
    <row r="15997" spans="1:24" x14ac:dyDescent="0.3">
      <c r="A15997">
        <v>15995</v>
      </c>
      <c r="B15997" t="s">
        <v>190</v>
      </c>
      <c r="C15997" t="s">
        <v>80</v>
      </c>
      <c r="D15997">
        <v>18.851606</v>
      </c>
      <c r="E15997">
        <v>72.706528000000006</v>
      </c>
      <c r="F15997" s="18">
        <v>44995</v>
      </c>
      <c r="G15997" s="19">
        <v>0.45833333333333298</v>
      </c>
      <c r="H15997">
        <v>11</v>
      </c>
      <c r="I15997" s="13" t="s">
        <v>211</v>
      </c>
      <c r="J15997">
        <v>0</v>
      </c>
      <c r="K15997" s="13" t="s">
        <v>214</v>
      </c>
      <c r="L15997">
        <v>5</v>
      </c>
      <c r="M15997">
        <v>1</v>
      </c>
      <c r="N15997" s="13" t="s">
        <v>94</v>
      </c>
      <c r="O15997" s="13" t="s">
        <v>95</v>
      </c>
      <c r="P15997">
        <v>31</v>
      </c>
      <c r="Q15997" s="13" t="s">
        <v>97</v>
      </c>
      <c r="R15997" s="13" t="s">
        <v>208</v>
      </c>
      <c r="S15997" s="13" t="s">
        <v>196</v>
      </c>
      <c r="T15997">
        <v>2</v>
      </c>
      <c r="U15997">
        <v>2</v>
      </c>
      <c r="V15997">
        <v>0</v>
      </c>
      <c r="W15997" s="13" t="s">
        <v>101</v>
      </c>
      <c r="X15997">
        <v>0.65</v>
      </c>
    </row>
    <row r="15998" spans="1:24" x14ac:dyDescent="0.3">
      <c r="A15998">
        <v>15996</v>
      </c>
      <c r="B15998" t="s">
        <v>217</v>
      </c>
      <c r="C15998" t="s">
        <v>218</v>
      </c>
      <c r="D15998">
        <v>22.558579000000002</v>
      </c>
      <c r="E15998">
        <v>88.368707999999998</v>
      </c>
      <c r="F15998" s="18">
        <v>45163</v>
      </c>
      <c r="G15998" s="19">
        <v>0.79166666666666696</v>
      </c>
      <c r="H15998">
        <v>19</v>
      </c>
      <c r="I15998" s="13" t="s">
        <v>211</v>
      </c>
      <c r="J15998">
        <v>0</v>
      </c>
      <c r="K15998" s="13" t="s">
        <v>214</v>
      </c>
      <c r="L15998">
        <v>3</v>
      </c>
      <c r="M15998">
        <v>0</v>
      </c>
      <c r="N15998" s="13" t="s">
        <v>212</v>
      </c>
      <c r="O15998" s="13" t="s">
        <v>95</v>
      </c>
      <c r="P15998">
        <v>15</v>
      </c>
      <c r="Q15998" s="13" t="s">
        <v>97</v>
      </c>
      <c r="R15998" s="13" t="s">
        <v>98</v>
      </c>
      <c r="S15998" s="13" t="s">
        <v>99</v>
      </c>
      <c r="T15998">
        <v>2</v>
      </c>
      <c r="U15998">
        <v>2</v>
      </c>
      <c r="V15998">
        <v>1</v>
      </c>
      <c r="W15998" s="13" t="s">
        <v>101</v>
      </c>
      <c r="X15998">
        <v>1</v>
      </c>
    </row>
    <row r="15999" spans="1:24" x14ac:dyDescent="0.3">
      <c r="A15999">
        <v>15997</v>
      </c>
      <c r="B15999" t="s">
        <v>79</v>
      </c>
      <c r="C15999" t="s">
        <v>80</v>
      </c>
      <c r="D15999">
        <v>18.428902999999998</v>
      </c>
      <c r="E15999">
        <v>73.930842999999996</v>
      </c>
      <c r="F15999" s="18">
        <v>45419</v>
      </c>
      <c r="G15999" s="19">
        <v>0.33333333333333298</v>
      </c>
      <c r="H15999">
        <v>8</v>
      </c>
      <c r="I15999" s="13" t="s">
        <v>215</v>
      </c>
      <c r="J15999">
        <v>0</v>
      </c>
      <c r="K15999" s="13" t="s">
        <v>92</v>
      </c>
      <c r="L15999">
        <v>2</v>
      </c>
      <c r="M15999">
        <v>0</v>
      </c>
      <c r="N15999" s="13" t="s">
        <v>94</v>
      </c>
      <c r="O15999" s="13" t="s">
        <v>95</v>
      </c>
      <c r="P15999">
        <v>23</v>
      </c>
      <c r="Q15999" s="13" t="s">
        <v>97</v>
      </c>
      <c r="R15999" s="13" t="s">
        <v>98</v>
      </c>
      <c r="S15999" s="13" t="s">
        <v>193</v>
      </c>
      <c r="T15999">
        <v>5</v>
      </c>
      <c r="U15999">
        <v>2</v>
      </c>
      <c r="V15999">
        <v>1</v>
      </c>
      <c r="W15999" s="13" t="s">
        <v>101</v>
      </c>
      <c r="X15999">
        <v>0.8</v>
      </c>
    </row>
    <row r="16000" spans="1:24" x14ac:dyDescent="0.3">
      <c r="A16000">
        <v>15998</v>
      </c>
      <c r="B16000" t="s">
        <v>79</v>
      </c>
      <c r="C16000" t="s">
        <v>80</v>
      </c>
      <c r="D16000">
        <v>18.694557</v>
      </c>
      <c r="E16000">
        <v>73.897745</v>
      </c>
      <c r="F16000" s="18">
        <v>45257</v>
      </c>
      <c r="G16000" s="19">
        <v>0.375</v>
      </c>
      <c r="H16000">
        <v>9</v>
      </c>
      <c r="I16000" s="13" t="s">
        <v>204</v>
      </c>
      <c r="J16000">
        <v>0</v>
      </c>
      <c r="K16000" s="13" t="s">
        <v>214</v>
      </c>
      <c r="L16000">
        <v>3</v>
      </c>
      <c r="M16000">
        <v>0</v>
      </c>
      <c r="N16000" s="13" t="s">
        <v>192</v>
      </c>
      <c r="O16000" s="13" t="s">
        <v>97</v>
      </c>
      <c r="P16000">
        <v>16</v>
      </c>
      <c r="Q16000" s="13" t="s">
        <v>97</v>
      </c>
      <c r="R16000" s="13" t="s">
        <v>98</v>
      </c>
      <c r="S16000" s="13" t="s">
        <v>196</v>
      </c>
      <c r="T16000">
        <v>4</v>
      </c>
      <c r="U16000">
        <v>3</v>
      </c>
      <c r="V16000">
        <v>1</v>
      </c>
      <c r="W16000" s="13" t="s">
        <v>101</v>
      </c>
      <c r="X16000">
        <v>0.45</v>
      </c>
    </row>
    <row r="16001" spans="1:24" x14ac:dyDescent="0.3">
      <c r="A16001">
        <v>15999</v>
      </c>
      <c r="B16001" t="s">
        <v>197</v>
      </c>
      <c r="C16001" t="s">
        <v>198</v>
      </c>
      <c r="D16001">
        <v>30.781686000000001</v>
      </c>
      <c r="E16001">
        <v>76.891634999999994</v>
      </c>
      <c r="F16001" s="18">
        <v>45023</v>
      </c>
      <c r="G16001" s="19">
        <v>0.54166666666666696</v>
      </c>
      <c r="H16001">
        <v>13</v>
      </c>
      <c r="I16001" s="13" t="s">
        <v>211</v>
      </c>
      <c r="J16001">
        <v>0</v>
      </c>
      <c r="K16001" s="13" t="s">
        <v>191</v>
      </c>
      <c r="L16001">
        <v>6</v>
      </c>
      <c r="M16001">
        <v>1</v>
      </c>
      <c r="N16001" s="13" t="s">
        <v>94</v>
      </c>
      <c r="O16001" s="13" t="s">
        <v>95</v>
      </c>
      <c r="P16001">
        <v>18</v>
      </c>
      <c r="Q16001" s="13" t="s">
        <v>195</v>
      </c>
      <c r="R16001" s="13" t="s">
        <v>208</v>
      </c>
      <c r="S16001" s="13" t="s">
        <v>196</v>
      </c>
      <c r="T16001">
        <v>5</v>
      </c>
      <c r="U16001">
        <v>2</v>
      </c>
      <c r="V16001">
        <v>0</v>
      </c>
      <c r="W16001" s="13" t="s">
        <v>101</v>
      </c>
      <c r="X16001">
        <v>0.45</v>
      </c>
    </row>
    <row r="16002" spans="1:24" x14ac:dyDescent="0.3">
      <c r="A16002">
        <v>16000</v>
      </c>
      <c r="B16002" t="s">
        <v>79</v>
      </c>
      <c r="C16002" t="s">
        <v>80</v>
      </c>
      <c r="D16002">
        <v>18.506367000000001</v>
      </c>
      <c r="E16002">
        <v>73.814935000000006</v>
      </c>
      <c r="F16002" s="18">
        <v>45213</v>
      </c>
      <c r="G16002" s="19">
        <v>0.41666666666666702</v>
      </c>
      <c r="H16002">
        <v>10</v>
      </c>
      <c r="I16002" s="13" t="s">
        <v>219</v>
      </c>
      <c r="J16002">
        <v>1</v>
      </c>
      <c r="K16002" s="13" t="s">
        <v>92</v>
      </c>
      <c r="L16002">
        <v>4</v>
      </c>
      <c r="M16002">
        <v>1</v>
      </c>
      <c r="N16002" s="13" t="s">
        <v>192</v>
      </c>
      <c r="O16002" s="13" t="s">
        <v>97</v>
      </c>
      <c r="P16002">
        <v>31</v>
      </c>
      <c r="Q16002" s="13" t="s">
        <v>195</v>
      </c>
      <c r="R16002" s="13" t="s">
        <v>98</v>
      </c>
      <c r="S16002" s="13" t="s">
        <v>196</v>
      </c>
      <c r="T16002">
        <v>3</v>
      </c>
      <c r="U16002">
        <v>2</v>
      </c>
      <c r="V16002">
        <v>1</v>
      </c>
      <c r="W16002" s="13" t="s">
        <v>101</v>
      </c>
      <c r="X16002">
        <v>0.25</v>
      </c>
    </row>
    <row r="16003" spans="1:24" x14ac:dyDescent="0.3">
      <c r="A16003">
        <v>16001</v>
      </c>
      <c r="B16003" t="s">
        <v>190</v>
      </c>
      <c r="C16003" t="s">
        <v>80</v>
      </c>
      <c r="D16003">
        <v>19.128882999999998</v>
      </c>
      <c r="E16003">
        <v>72.794532000000004</v>
      </c>
      <c r="F16003" s="18">
        <v>45660</v>
      </c>
      <c r="G16003" s="19">
        <v>0.95833333333333304</v>
      </c>
      <c r="H16003">
        <v>23</v>
      </c>
      <c r="I16003" s="13" t="s">
        <v>211</v>
      </c>
      <c r="J16003">
        <v>0</v>
      </c>
      <c r="K16003" s="13" t="s">
        <v>92</v>
      </c>
      <c r="L16003">
        <v>5</v>
      </c>
      <c r="M16003">
        <v>0</v>
      </c>
      <c r="N16003" s="13" t="s">
        <v>94</v>
      </c>
      <c r="O16003" s="13" t="s">
        <v>95</v>
      </c>
      <c r="P16003">
        <v>30</v>
      </c>
      <c r="Q16003" s="13" t="s">
        <v>95</v>
      </c>
      <c r="R16003" s="13" t="s">
        <v>199</v>
      </c>
      <c r="S16003" s="13" t="s">
        <v>193</v>
      </c>
      <c r="T16003">
        <v>5</v>
      </c>
      <c r="U16003">
        <v>2</v>
      </c>
      <c r="V16003">
        <v>0</v>
      </c>
      <c r="W16003" s="13" t="s">
        <v>101</v>
      </c>
      <c r="X16003">
        <v>0.45</v>
      </c>
    </row>
    <row r="16004" spans="1:24" x14ac:dyDescent="0.3">
      <c r="A16004">
        <v>16002</v>
      </c>
      <c r="B16004" t="s">
        <v>217</v>
      </c>
      <c r="C16004" t="s">
        <v>218</v>
      </c>
      <c r="D16004">
        <v>22.425941999999999</v>
      </c>
      <c r="E16004">
        <v>88.480081999999996</v>
      </c>
      <c r="F16004" s="18">
        <v>45586</v>
      </c>
      <c r="G16004" s="19">
        <v>0.91666666666666696</v>
      </c>
      <c r="H16004">
        <v>22</v>
      </c>
      <c r="I16004" s="13" t="s">
        <v>204</v>
      </c>
      <c r="J16004">
        <v>0</v>
      </c>
      <c r="K16004" s="13" t="s">
        <v>214</v>
      </c>
      <c r="L16004">
        <v>5</v>
      </c>
      <c r="M16004">
        <v>0</v>
      </c>
      <c r="N16004" s="13" t="s">
        <v>192</v>
      </c>
      <c r="O16004" s="13" t="s">
        <v>97</v>
      </c>
      <c r="P16004">
        <v>26</v>
      </c>
      <c r="Q16004" s="13" t="s">
        <v>97</v>
      </c>
      <c r="R16004" s="13" t="s">
        <v>208</v>
      </c>
      <c r="S16004" s="13" t="s">
        <v>193</v>
      </c>
      <c r="T16004">
        <v>1</v>
      </c>
      <c r="U16004">
        <v>1</v>
      </c>
      <c r="V16004">
        <v>0</v>
      </c>
      <c r="W16004" s="13" t="s">
        <v>101</v>
      </c>
      <c r="X16004">
        <v>0.3</v>
      </c>
    </row>
    <row r="16005" spans="1:24" x14ac:dyDescent="0.3">
      <c r="A16005">
        <v>16003</v>
      </c>
      <c r="B16005" t="s">
        <v>203</v>
      </c>
      <c r="C16005" t="s">
        <v>203</v>
      </c>
      <c r="D16005">
        <v>28.616008000000001</v>
      </c>
      <c r="E16005">
        <v>77.080324000000005</v>
      </c>
      <c r="F16005" s="18">
        <v>45664</v>
      </c>
      <c r="G16005" s="19">
        <v>0.83333333333333304</v>
      </c>
      <c r="H16005">
        <v>20</v>
      </c>
      <c r="I16005" s="13" t="s">
        <v>215</v>
      </c>
      <c r="J16005">
        <v>0</v>
      </c>
      <c r="K16005" s="13" t="s">
        <v>214</v>
      </c>
      <c r="L16005">
        <v>5</v>
      </c>
      <c r="M16005">
        <v>0</v>
      </c>
      <c r="N16005" s="13" t="s">
        <v>212</v>
      </c>
      <c r="O16005" s="13" t="s">
        <v>95</v>
      </c>
      <c r="P16005">
        <v>17</v>
      </c>
      <c r="Q16005" s="13" t="s">
        <v>195</v>
      </c>
      <c r="R16005" s="13" t="s">
        <v>213</v>
      </c>
      <c r="S16005" s="13" t="s">
        <v>196</v>
      </c>
      <c r="T16005">
        <v>4</v>
      </c>
      <c r="U16005">
        <v>1</v>
      </c>
      <c r="V16005">
        <v>0</v>
      </c>
      <c r="W16005" s="13" t="s">
        <v>101</v>
      </c>
      <c r="X16005">
        <v>0.45</v>
      </c>
    </row>
    <row r="16006" spans="1:24" x14ac:dyDescent="0.3">
      <c r="A16006">
        <v>16004</v>
      </c>
      <c r="B16006" t="s">
        <v>217</v>
      </c>
      <c r="C16006" t="s">
        <v>218</v>
      </c>
      <c r="D16006">
        <v>22.665946999999999</v>
      </c>
      <c r="E16006">
        <v>88.309458000000006</v>
      </c>
      <c r="F16006" s="18">
        <v>45539</v>
      </c>
      <c r="G16006" s="19">
        <v>8.3333333333333301E-2</v>
      </c>
      <c r="H16006">
        <v>2</v>
      </c>
      <c r="I16006" s="13" t="s">
        <v>194</v>
      </c>
      <c r="J16006">
        <v>0</v>
      </c>
      <c r="K16006" s="13" t="s">
        <v>191</v>
      </c>
      <c r="L16006">
        <v>3</v>
      </c>
      <c r="M16006">
        <v>0</v>
      </c>
      <c r="N16006" s="13" t="s">
        <v>192</v>
      </c>
      <c r="O16006" s="13" t="s">
        <v>97</v>
      </c>
      <c r="P16006">
        <v>38</v>
      </c>
      <c r="Q16006" s="13" t="s">
        <v>95</v>
      </c>
      <c r="R16006" s="13" t="s">
        <v>213</v>
      </c>
      <c r="S16006" s="13" t="s">
        <v>196</v>
      </c>
      <c r="T16006">
        <v>1</v>
      </c>
      <c r="U16006">
        <v>1</v>
      </c>
      <c r="V16006">
        <v>0</v>
      </c>
      <c r="W16006" s="13" t="s">
        <v>101</v>
      </c>
      <c r="X16006">
        <v>0.1</v>
      </c>
    </row>
    <row r="16007" spans="1:24" x14ac:dyDescent="0.3">
      <c r="A16007">
        <v>16005</v>
      </c>
      <c r="B16007" t="s">
        <v>79</v>
      </c>
      <c r="C16007" t="s">
        <v>80</v>
      </c>
      <c r="D16007">
        <v>18.664791999999998</v>
      </c>
      <c r="E16007">
        <v>73.784560999999997</v>
      </c>
      <c r="F16007" s="18">
        <v>45660</v>
      </c>
      <c r="G16007" s="19">
        <v>0.16666666666666699</v>
      </c>
      <c r="H16007">
        <v>4</v>
      </c>
      <c r="I16007" s="13" t="s">
        <v>211</v>
      </c>
      <c r="J16007">
        <v>0</v>
      </c>
      <c r="K16007" s="13" t="s">
        <v>92</v>
      </c>
      <c r="L16007">
        <v>3</v>
      </c>
      <c r="M16007">
        <v>0</v>
      </c>
      <c r="N16007" s="13" t="s">
        <v>94</v>
      </c>
      <c r="O16007" s="13" t="s">
        <v>95</v>
      </c>
      <c r="P16007">
        <v>39</v>
      </c>
      <c r="Q16007" s="13" t="s">
        <v>95</v>
      </c>
      <c r="R16007" s="13" t="s">
        <v>98</v>
      </c>
      <c r="S16007" s="13" t="s">
        <v>196</v>
      </c>
      <c r="T16007">
        <v>1</v>
      </c>
      <c r="U16007">
        <v>1</v>
      </c>
      <c r="V16007">
        <v>0</v>
      </c>
      <c r="W16007" s="13" t="s">
        <v>101</v>
      </c>
      <c r="X16007">
        <v>0.45</v>
      </c>
    </row>
    <row r="16008" spans="1:24" x14ac:dyDescent="0.3">
      <c r="A16008">
        <v>16006</v>
      </c>
      <c r="B16008" t="s">
        <v>197</v>
      </c>
      <c r="C16008" t="s">
        <v>198</v>
      </c>
      <c r="D16008">
        <v>30.706365000000002</v>
      </c>
      <c r="E16008">
        <v>76.733337000000006</v>
      </c>
      <c r="F16008" s="18">
        <v>44578</v>
      </c>
      <c r="G16008" s="19">
        <v>0.5</v>
      </c>
      <c r="H16008">
        <v>12</v>
      </c>
      <c r="I16008" s="13" t="s">
        <v>204</v>
      </c>
      <c r="J16008">
        <v>0</v>
      </c>
      <c r="K16008" s="13" t="s">
        <v>191</v>
      </c>
      <c r="L16008">
        <v>4</v>
      </c>
      <c r="M16008">
        <v>1</v>
      </c>
      <c r="N16008" s="13" t="s">
        <v>94</v>
      </c>
      <c r="O16008" s="13" t="s">
        <v>95</v>
      </c>
      <c r="P16008">
        <v>29</v>
      </c>
      <c r="Q16008" s="13" t="s">
        <v>97</v>
      </c>
      <c r="R16008" s="13" t="s">
        <v>205</v>
      </c>
      <c r="S16008" s="13" t="s">
        <v>196</v>
      </c>
      <c r="T16008">
        <v>4</v>
      </c>
      <c r="U16008">
        <v>0</v>
      </c>
      <c r="V16008">
        <v>0</v>
      </c>
      <c r="W16008" s="13" t="s">
        <v>101</v>
      </c>
      <c r="X16008">
        <v>0.65</v>
      </c>
    </row>
    <row r="16009" spans="1:24" x14ac:dyDescent="0.3">
      <c r="A16009">
        <v>16007</v>
      </c>
      <c r="B16009" t="s">
        <v>79</v>
      </c>
      <c r="C16009" t="s">
        <v>80</v>
      </c>
      <c r="D16009">
        <v>18.526982</v>
      </c>
      <c r="E16009">
        <v>73.782714999999996</v>
      </c>
      <c r="F16009" s="18">
        <v>45273</v>
      </c>
      <c r="G16009" s="19">
        <v>0.91666666666666696</v>
      </c>
      <c r="H16009">
        <v>22</v>
      </c>
      <c r="I16009" s="13" t="s">
        <v>194</v>
      </c>
      <c r="J16009">
        <v>0</v>
      </c>
      <c r="K16009" s="13" t="s">
        <v>92</v>
      </c>
      <c r="L16009">
        <v>2</v>
      </c>
      <c r="M16009">
        <v>0</v>
      </c>
      <c r="N16009" s="13" t="s">
        <v>212</v>
      </c>
      <c r="O16009" s="13" t="s">
        <v>195</v>
      </c>
      <c r="P16009">
        <v>16</v>
      </c>
      <c r="Q16009" s="13" t="s">
        <v>195</v>
      </c>
      <c r="R16009" s="13" t="s">
        <v>199</v>
      </c>
      <c r="S16009" s="13" t="s">
        <v>193</v>
      </c>
      <c r="T16009">
        <v>3</v>
      </c>
      <c r="U16009">
        <v>0</v>
      </c>
      <c r="V16009">
        <v>0</v>
      </c>
      <c r="W16009" s="13" t="s">
        <v>101</v>
      </c>
      <c r="X16009">
        <v>0.25</v>
      </c>
    </row>
    <row r="16010" spans="1:24" x14ac:dyDescent="0.3">
      <c r="A16010">
        <v>16008</v>
      </c>
      <c r="B16010" t="s">
        <v>209</v>
      </c>
      <c r="C16010" t="s">
        <v>210</v>
      </c>
      <c r="D16010">
        <v>17.208957000000002</v>
      </c>
      <c r="E16010">
        <v>78.316249999999997</v>
      </c>
      <c r="F16010" s="18">
        <v>44682</v>
      </c>
      <c r="G16010" s="19">
        <v>0.33333333333333298</v>
      </c>
      <c r="H16010">
        <v>8</v>
      </c>
      <c r="I16010" s="13" t="s">
        <v>89</v>
      </c>
      <c r="J16010">
        <v>1</v>
      </c>
      <c r="K16010" s="13" t="s">
        <v>191</v>
      </c>
      <c r="L16010">
        <v>4</v>
      </c>
      <c r="M16010">
        <v>1</v>
      </c>
      <c r="N16010" s="13" t="s">
        <v>212</v>
      </c>
      <c r="O16010" s="13" t="s">
        <v>195</v>
      </c>
      <c r="P16010">
        <v>39</v>
      </c>
      <c r="Q16010" s="13" t="s">
        <v>195</v>
      </c>
      <c r="R16010" s="13" t="s">
        <v>213</v>
      </c>
      <c r="S16010" s="13" t="s">
        <v>196</v>
      </c>
      <c r="T16010">
        <v>5</v>
      </c>
      <c r="U16010">
        <v>3</v>
      </c>
      <c r="V16010">
        <v>1</v>
      </c>
      <c r="W16010" s="13" t="s">
        <v>101</v>
      </c>
      <c r="X16010">
        <v>0.4</v>
      </c>
    </row>
    <row r="16011" spans="1:24" x14ac:dyDescent="0.3">
      <c r="A16011">
        <v>16009</v>
      </c>
      <c r="B16011" t="s">
        <v>190</v>
      </c>
      <c r="C16011" t="s">
        <v>80</v>
      </c>
      <c r="D16011">
        <v>18.931512999999999</v>
      </c>
      <c r="E16011">
        <v>72.875354000000002</v>
      </c>
      <c r="F16011" s="18">
        <v>44885</v>
      </c>
      <c r="G16011" s="19">
        <v>0.33333333333333298</v>
      </c>
      <c r="H16011">
        <v>8</v>
      </c>
      <c r="I16011" s="13" t="s">
        <v>89</v>
      </c>
      <c r="J16011">
        <v>1</v>
      </c>
      <c r="K16011" s="13" t="s">
        <v>191</v>
      </c>
      <c r="L16011">
        <v>5</v>
      </c>
      <c r="M16011">
        <v>0</v>
      </c>
      <c r="N16011" s="13" t="s">
        <v>192</v>
      </c>
      <c r="O16011" s="13" t="s">
        <v>97</v>
      </c>
      <c r="P16011">
        <v>17</v>
      </c>
      <c r="Q16011" s="13" t="s">
        <v>195</v>
      </c>
      <c r="R16011" s="13" t="s">
        <v>199</v>
      </c>
      <c r="S16011" s="13" t="s">
        <v>193</v>
      </c>
      <c r="T16011">
        <v>4</v>
      </c>
      <c r="U16011">
        <v>1</v>
      </c>
      <c r="V16011">
        <v>1</v>
      </c>
      <c r="W16011" s="13" t="s">
        <v>101</v>
      </c>
      <c r="X16011">
        <v>0.25</v>
      </c>
    </row>
    <row r="16012" spans="1:24" x14ac:dyDescent="0.3">
      <c r="A16012">
        <v>16010</v>
      </c>
      <c r="B16012" t="s">
        <v>209</v>
      </c>
      <c r="C16012" t="s">
        <v>210</v>
      </c>
      <c r="D16012">
        <v>17.349661000000001</v>
      </c>
      <c r="E16012">
        <v>78.492504999999994</v>
      </c>
      <c r="F16012" s="18">
        <v>44730</v>
      </c>
      <c r="G16012" s="19">
        <v>0.375</v>
      </c>
      <c r="H16012">
        <v>9</v>
      </c>
      <c r="I16012" s="13" t="s">
        <v>219</v>
      </c>
      <c r="J16012">
        <v>1</v>
      </c>
      <c r="K16012" s="13" t="s">
        <v>92</v>
      </c>
      <c r="L16012">
        <v>4</v>
      </c>
      <c r="M16012">
        <v>1</v>
      </c>
      <c r="N16012" s="13" t="s">
        <v>94</v>
      </c>
      <c r="O16012" s="13" t="s">
        <v>95</v>
      </c>
      <c r="P16012">
        <v>20</v>
      </c>
      <c r="Q16012" s="13" t="s">
        <v>97</v>
      </c>
      <c r="R16012" s="13" t="s">
        <v>205</v>
      </c>
      <c r="S16012" s="13" t="s">
        <v>196</v>
      </c>
      <c r="T16012">
        <v>3</v>
      </c>
      <c r="U16012">
        <v>3</v>
      </c>
      <c r="V16012">
        <v>1</v>
      </c>
      <c r="W16012" s="13" t="s">
        <v>101</v>
      </c>
      <c r="X16012">
        <v>0.8</v>
      </c>
    </row>
    <row r="16013" spans="1:24" x14ac:dyDescent="0.3">
      <c r="A16013">
        <v>16011</v>
      </c>
      <c r="B16013" t="s">
        <v>197</v>
      </c>
      <c r="C16013" t="s">
        <v>198</v>
      </c>
      <c r="D16013">
        <v>30.781264</v>
      </c>
      <c r="E16013">
        <v>76.820240999999996</v>
      </c>
      <c r="F16013" s="18">
        <v>44575</v>
      </c>
      <c r="G16013" s="19">
        <v>0.70833333333333304</v>
      </c>
      <c r="H16013">
        <v>17</v>
      </c>
      <c r="I16013" s="13" t="s">
        <v>211</v>
      </c>
      <c r="J16013">
        <v>0</v>
      </c>
      <c r="K16013" s="13" t="s">
        <v>214</v>
      </c>
      <c r="L16013">
        <v>1</v>
      </c>
      <c r="M16013">
        <v>1</v>
      </c>
      <c r="N16013" s="13" t="s">
        <v>192</v>
      </c>
      <c r="O16013" s="13" t="s">
        <v>97</v>
      </c>
      <c r="P16013">
        <v>22</v>
      </c>
      <c r="Q16013" s="13" t="s">
        <v>97</v>
      </c>
      <c r="R16013" s="13" t="s">
        <v>98</v>
      </c>
      <c r="S16013" s="13" t="s">
        <v>196</v>
      </c>
      <c r="T16013">
        <v>1</v>
      </c>
      <c r="U16013">
        <v>0</v>
      </c>
      <c r="V16013">
        <v>1</v>
      </c>
      <c r="W16013" s="13" t="s">
        <v>101</v>
      </c>
      <c r="X16013">
        <v>0.45</v>
      </c>
    </row>
    <row r="16014" spans="1:24" x14ac:dyDescent="0.3">
      <c r="A16014">
        <v>16012</v>
      </c>
      <c r="B16014" t="s">
        <v>209</v>
      </c>
      <c r="C16014" t="s">
        <v>210</v>
      </c>
      <c r="D16014">
        <v>17.425115000000002</v>
      </c>
      <c r="E16014">
        <v>78.286841999999993</v>
      </c>
      <c r="F16014" s="18">
        <v>44810</v>
      </c>
      <c r="G16014" s="19">
        <v>0.625</v>
      </c>
      <c r="H16014">
        <v>15</v>
      </c>
      <c r="I16014" s="13" t="s">
        <v>215</v>
      </c>
      <c r="J16014">
        <v>0</v>
      </c>
      <c r="K16014" s="13" t="s">
        <v>92</v>
      </c>
      <c r="L16014">
        <v>6</v>
      </c>
      <c r="M16014">
        <v>0</v>
      </c>
      <c r="N16014" s="13" t="s">
        <v>94</v>
      </c>
      <c r="O16014" s="13" t="s">
        <v>95</v>
      </c>
      <c r="P16014">
        <v>18</v>
      </c>
      <c r="Q16014" s="13" t="s">
        <v>95</v>
      </c>
      <c r="R16014" s="13" t="s">
        <v>208</v>
      </c>
      <c r="S16014" s="13" t="s">
        <v>193</v>
      </c>
      <c r="T16014">
        <v>3</v>
      </c>
      <c r="U16014">
        <v>1</v>
      </c>
      <c r="V16014">
        <v>0</v>
      </c>
      <c r="W16014" s="13" t="s">
        <v>101</v>
      </c>
      <c r="X16014">
        <v>0.45</v>
      </c>
    </row>
    <row r="16015" spans="1:24" x14ac:dyDescent="0.3">
      <c r="A16015">
        <v>16013</v>
      </c>
      <c r="B16015" t="s">
        <v>203</v>
      </c>
      <c r="C16015" t="s">
        <v>203</v>
      </c>
      <c r="D16015">
        <v>28.561071999999999</v>
      </c>
      <c r="E16015">
        <v>76.806085999999993</v>
      </c>
      <c r="F16015" s="18">
        <v>44740</v>
      </c>
      <c r="G16015" s="19">
        <v>0.83333333333333304</v>
      </c>
      <c r="H16015">
        <v>20</v>
      </c>
      <c r="I16015" s="13" t="s">
        <v>215</v>
      </c>
      <c r="J16015">
        <v>0</v>
      </c>
      <c r="K16015" s="13" t="s">
        <v>191</v>
      </c>
      <c r="L16015">
        <v>2</v>
      </c>
      <c r="M16015">
        <v>1</v>
      </c>
      <c r="N16015" s="13" t="s">
        <v>192</v>
      </c>
      <c r="O16015" s="13" t="s">
        <v>97</v>
      </c>
      <c r="P16015">
        <v>33</v>
      </c>
      <c r="Q16015" s="13" t="s">
        <v>95</v>
      </c>
      <c r="R16015" s="13" t="s">
        <v>208</v>
      </c>
      <c r="S16015" s="13" t="s">
        <v>196</v>
      </c>
      <c r="T16015">
        <v>5</v>
      </c>
      <c r="U16015">
        <v>0</v>
      </c>
      <c r="V16015">
        <v>0</v>
      </c>
      <c r="W16015" s="13" t="s">
        <v>101</v>
      </c>
      <c r="X16015">
        <v>0.1</v>
      </c>
    </row>
    <row r="16016" spans="1:24" x14ac:dyDescent="0.3">
      <c r="A16016">
        <v>16014</v>
      </c>
      <c r="B16016" t="s">
        <v>203</v>
      </c>
      <c r="C16016" t="s">
        <v>203</v>
      </c>
      <c r="D16016">
        <v>28.496616</v>
      </c>
      <c r="E16016">
        <v>76.825086999999996</v>
      </c>
      <c r="F16016" s="18">
        <v>44786</v>
      </c>
      <c r="G16016" s="19">
        <v>0.58333333333333304</v>
      </c>
      <c r="H16016">
        <v>14</v>
      </c>
      <c r="I16016" s="13" t="s">
        <v>219</v>
      </c>
      <c r="J16016">
        <v>1</v>
      </c>
      <c r="K16016" s="13" t="s">
        <v>92</v>
      </c>
      <c r="L16016">
        <v>2</v>
      </c>
      <c r="M16016">
        <v>1</v>
      </c>
      <c r="N16016" s="13" t="s">
        <v>192</v>
      </c>
      <c r="O16016" s="13" t="s">
        <v>97</v>
      </c>
      <c r="P16016">
        <v>15</v>
      </c>
      <c r="Q16016" s="13" t="s">
        <v>97</v>
      </c>
      <c r="R16016" s="13" t="s">
        <v>208</v>
      </c>
      <c r="S16016" s="13" t="s">
        <v>196</v>
      </c>
      <c r="T16016">
        <v>3</v>
      </c>
      <c r="U16016">
        <v>0</v>
      </c>
      <c r="V16016">
        <v>0</v>
      </c>
      <c r="W16016" s="13" t="s">
        <v>101</v>
      </c>
      <c r="X16016">
        <v>0.3</v>
      </c>
    </row>
    <row r="16017" spans="1:24" x14ac:dyDescent="0.3">
      <c r="A16017">
        <v>16015</v>
      </c>
      <c r="B16017" t="s">
        <v>203</v>
      </c>
      <c r="C16017" t="s">
        <v>203</v>
      </c>
      <c r="D16017">
        <v>28.875610000000002</v>
      </c>
      <c r="E16017">
        <v>77.255216000000004</v>
      </c>
      <c r="F16017" s="18">
        <v>44713</v>
      </c>
      <c r="G16017" s="19">
        <v>0.54166666666666696</v>
      </c>
      <c r="H16017">
        <v>13</v>
      </c>
      <c r="I16017" s="13" t="s">
        <v>194</v>
      </c>
      <c r="J16017">
        <v>0</v>
      </c>
      <c r="K16017" s="13" t="s">
        <v>92</v>
      </c>
      <c r="L16017">
        <v>3</v>
      </c>
      <c r="M16017">
        <v>0</v>
      </c>
      <c r="N16017" s="13" t="s">
        <v>212</v>
      </c>
      <c r="O16017" s="13" t="s">
        <v>95</v>
      </c>
      <c r="P16017">
        <v>29</v>
      </c>
      <c r="Q16017" s="13" t="s">
        <v>95</v>
      </c>
      <c r="R16017" s="13" t="s">
        <v>213</v>
      </c>
      <c r="S16017" s="13" t="s">
        <v>196</v>
      </c>
      <c r="T16017">
        <v>3</v>
      </c>
      <c r="U16017">
        <v>2</v>
      </c>
      <c r="V16017">
        <v>0</v>
      </c>
      <c r="W16017" s="13" t="s">
        <v>101</v>
      </c>
      <c r="X16017">
        <v>0.45</v>
      </c>
    </row>
    <row r="16018" spans="1:24" x14ac:dyDescent="0.3">
      <c r="A16018">
        <v>16016</v>
      </c>
      <c r="B16018" t="s">
        <v>203</v>
      </c>
      <c r="C16018" t="s">
        <v>203</v>
      </c>
      <c r="D16018">
        <v>28.564626000000001</v>
      </c>
      <c r="E16018">
        <v>77.108480999999998</v>
      </c>
      <c r="F16018" s="18">
        <v>45376</v>
      </c>
      <c r="G16018" s="19">
        <v>0.875</v>
      </c>
      <c r="H16018">
        <v>21</v>
      </c>
      <c r="I16018" s="13" t="s">
        <v>204</v>
      </c>
      <c r="J16018">
        <v>0</v>
      </c>
      <c r="K16018" s="13" t="s">
        <v>191</v>
      </c>
      <c r="L16018">
        <v>5</v>
      </c>
      <c r="M16018">
        <v>1</v>
      </c>
      <c r="N16018" s="13" t="s">
        <v>212</v>
      </c>
      <c r="O16018" s="13" t="s">
        <v>195</v>
      </c>
      <c r="P16018">
        <v>37</v>
      </c>
      <c r="Q16018" s="13" t="s">
        <v>97</v>
      </c>
      <c r="R16018" s="13" t="s">
        <v>199</v>
      </c>
      <c r="S16018" s="13" t="s">
        <v>193</v>
      </c>
      <c r="T16018">
        <v>3</v>
      </c>
      <c r="U16018">
        <v>1</v>
      </c>
      <c r="V16018">
        <v>0</v>
      </c>
      <c r="W16018" s="13" t="s">
        <v>216</v>
      </c>
      <c r="X16018">
        <v>0.55000000000000004</v>
      </c>
    </row>
    <row r="16019" spans="1:24" x14ac:dyDescent="0.3">
      <c r="A16019">
        <v>16017</v>
      </c>
      <c r="B16019" t="s">
        <v>79</v>
      </c>
      <c r="C16019" t="s">
        <v>80</v>
      </c>
      <c r="D16019">
        <v>18.614450999999999</v>
      </c>
      <c r="E16019">
        <v>73.740669999999994</v>
      </c>
      <c r="F16019" s="18">
        <v>44808</v>
      </c>
      <c r="G16019" s="19">
        <v>0.29166666666666702</v>
      </c>
      <c r="H16019">
        <v>7</v>
      </c>
      <c r="I16019" s="13" t="s">
        <v>89</v>
      </c>
      <c r="J16019">
        <v>1</v>
      </c>
      <c r="K16019" s="13" t="s">
        <v>214</v>
      </c>
      <c r="L16019">
        <v>1</v>
      </c>
      <c r="M16019">
        <v>1</v>
      </c>
      <c r="N16019" s="13" t="s">
        <v>212</v>
      </c>
      <c r="O16019" s="13" t="s">
        <v>195</v>
      </c>
      <c r="P16019">
        <v>40</v>
      </c>
      <c r="Q16019" s="13" t="s">
        <v>195</v>
      </c>
      <c r="R16019" s="13" t="s">
        <v>205</v>
      </c>
      <c r="S16019" s="13" t="s">
        <v>193</v>
      </c>
      <c r="T16019">
        <v>2</v>
      </c>
      <c r="U16019">
        <v>0</v>
      </c>
      <c r="V16019">
        <v>0</v>
      </c>
      <c r="W16019" s="13" t="s">
        <v>101</v>
      </c>
      <c r="X16019">
        <v>0.25</v>
      </c>
    </row>
    <row r="16020" spans="1:24" x14ac:dyDescent="0.3">
      <c r="A16020">
        <v>16018</v>
      </c>
      <c r="B16020" t="s">
        <v>206</v>
      </c>
      <c r="C16020" t="s">
        <v>207</v>
      </c>
      <c r="D16020">
        <v>12.994558</v>
      </c>
      <c r="E16020">
        <v>77.610153999999994</v>
      </c>
      <c r="F16020" s="18">
        <v>45302</v>
      </c>
      <c r="G16020" s="19">
        <v>0.875</v>
      </c>
      <c r="H16020">
        <v>21</v>
      </c>
      <c r="I16020" s="13" t="s">
        <v>202</v>
      </c>
      <c r="J16020">
        <v>0</v>
      </c>
      <c r="K16020" s="13" t="s">
        <v>191</v>
      </c>
      <c r="L16020">
        <v>1</v>
      </c>
      <c r="M16020">
        <v>0</v>
      </c>
      <c r="N16020" s="13" t="s">
        <v>212</v>
      </c>
      <c r="O16020" s="13" t="s">
        <v>95</v>
      </c>
      <c r="P16020">
        <v>33</v>
      </c>
      <c r="Q16020" s="13" t="s">
        <v>195</v>
      </c>
      <c r="R16020" s="13" t="s">
        <v>98</v>
      </c>
      <c r="S16020" s="13" t="s">
        <v>196</v>
      </c>
      <c r="T16020">
        <v>2</v>
      </c>
      <c r="U16020">
        <v>1</v>
      </c>
      <c r="V16020">
        <v>0</v>
      </c>
      <c r="W16020" s="13" t="s">
        <v>101</v>
      </c>
      <c r="X16020">
        <v>0.45</v>
      </c>
    </row>
    <row r="16021" spans="1:24" x14ac:dyDescent="0.3">
      <c r="A16021">
        <v>16019</v>
      </c>
      <c r="B16021" t="s">
        <v>209</v>
      </c>
      <c r="C16021" t="s">
        <v>210</v>
      </c>
      <c r="D16021">
        <v>17.561948999999998</v>
      </c>
      <c r="E16021">
        <v>78.241688999999994</v>
      </c>
      <c r="F16021" s="18">
        <v>45323</v>
      </c>
      <c r="G16021" s="19">
        <v>0.41666666666666702</v>
      </c>
      <c r="H16021">
        <v>10</v>
      </c>
      <c r="I16021" s="13" t="s">
        <v>202</v>
      </c>
      <c r="J16021">
        <v>0</v>
      </c>
      <c r="K16021" s="13" t="s">
        <v>214</v>
      </c>
      <c r="L16021">
        <v>2</v>
      </c>
      <c r="M16021">
        <v>0</v>
      </c>
      <c r="N16021" s="13" t="s">
        <v>212</v>
      </c>
      <c r="O16021" s="13" t="s">
        <v>95</v>
      </c>
      <c r="P16021">
        <v>16</v>
      </c>
      <c r="Q16021" s="13" t="s">
        <v>97</v>
      </c>
      <c r="R16021" s="13" t="s">
        <v>208</v>
      </c>
      <c r="S16021" s="13" t="s">
        <v>193</v>
      </c>
      <c r="T16021">
        <v>3</v>
      </c>
      <c r="U16021">
        <v>2</v>
      </c>
      <c r="V16021">
        <v>1</v>
      </c>
      <c r="W16021" s="13" t="s">
        <v>101</v>
      </c>
      <c r="X16021">
        <v>0.8</v>
      </c>
    </row>
    <row r="16022" spans="1:24" x14ac:dyDescent="0.3">
      <c r="A16022">
        <v>16020</v>
      </c>
      <c r="B16022" t="s">
        <v>203</v>
      </c>
      <c r="C16022" t="s">
        <v>203</v>
      </c>
      <c r="D16022">
        <v>28.639932000000002</v>
      </c>
      <c r="E16022">
        <v>76.840462000000002</v>
      </c>
      <c r="F16022" s="18">
        <v>45298</v>
      </c>
      <c r="G16022" s="19">
        <v>0.875</v>
      </c>
      <c r="H16022">
        <v>21</v>
      </c>
      <c r="I16022" s="13" t="s">
        <v>89</v>
      </c>
      <c r="J16022">
        <v>1</v>
      </c>
      <c r="K16022" s="13" t="s">
        <v>92</v>
      </c>
      <c r="L16022">
        <v>5</v>
      </c>
      <c r="M16022">
        <v>1</v>
      </c>
      <c r="N16022" s="13" t="s">
        <v>94</v>
      </c>
      <c r="O16022" s="13" t="s">
        <v>95</v>
      </c>
      <c r="P16022">
        <v>23</v>
      </c>
      <c r="Q16022" s="13" t="s">
        <v>95</v>
      </c>
      <c r="R16022" s="13" t="s">
        <v>208</v>
      </c>
      <c r="S16022" s="13" t="s">
        <v>99</v>
      </c>
      <c r="T16022">
        <v>2</v>
      </c>
      <c r="U16022">
        <v>2</v>
      </c>
      <c r="V16022">
        <v>0</v>
      </c>
      <c r="W16022" s="13" t="s">
        <v>101</v>
      </c>
      <c r="X16022">
        <v>0.65</v>
      </c>
    </row>
    <row r="16023" spans="1:24" x14ac:dyDescent="0.3">
      <c r="A16023">
        <v>16021</v>
      </c>
      <c r="B16023" t="s">
        <v>206</v>
      </c>
      <c r="C16023" t="s">
        <v>207</v>
      </c>
      <c r="D16023">
        <v>13.185950999999999</v>
      </c>
      <c r="E16023">
        <v>77.732742000000002</v>
      </c>
      <c r="F16023" s="18">
        <v>45489</v>
      </c>
      <c r="G16023" s="19">
        <v>0.41666666666666702</v>
      </c>
      <c r="H16023">
        <v>10</v>
      </c>
      <c r="I16023" s="13" t="s">
        <v>215</v>
      </c>
      <c r="J16023">
        <v>0</v>
      </c>
      <c r="K16023" s="13" t="s">
        <v>92</v>
      </c>
      <c r="L16023">
        <v>5</v>
      </c>
      <c r="M16023">
        <v>1</v>
      </c>
      <c r="N16023" s="13" t="s">
        <v>192</v>
      </c>
      <c r="O16023" s="13" t="s">
        <v>97</v>
      </c>
      <c r="P16023">
        <v>32</v>
      </c>
      <c r="Q16023" s="13" t="s">
        <v>97</v>
      </c>
      <c r="R16023" s="13" t="s">
        <v>205</v>
      </c>
      <c r="S16023" s="13" t="s">
        <v>196</v>
      </c>
      <c r="T16023">
        <v>2</v>
      </c>
      <c r="U16023">
        <v>2</v>
      </c>
      <c r="V16023">
        <v>1</v>
      </c>
      <c r="W16023" s="13" t="s">
        <v>101</v>
      </c>
      <c r="X16023">
        <v>0.45</v>
      </c>
    </row>
    <row r="16024" spans="1:24" x14ac:dyDescent="0.3">
      <c r="A16024">
        <v>16022</v>
      </c>
      <c r="B16024" t="s">
        <v>197</v>
      </c>
      <c r="C16024" t="s">
        <v>198</v>
      </c>
      <c r="D16024">
        <v>30.685397999999999</v>
      </c>
      <c r="E16024">
        <v>76.770017999999993</v>
      </c>
      <c r="F16024" s="18">
        <v>45721</v>
      </c>
      <c r="G16024" s="19">
        <v>0.75</v>
      </c>
      <c r="H16024">
        <v>18</v>
      </c>
      <c r="I16024" s="13" t="s">
        <v>194</v>
      </c>
      <c r="J16024">
        <v>0</v>
      </c>
      <c r="K16024" s="13" t="s">
        <v>92</v>
      </c>
      <c r="L16024">
        <v>4</v>
      </c>
      <c r="M16024">
        <v>1</v>
      </c>
      <c r="N16024" s="13" t="s">
        <v>192</v>
      </c>
      <c r="O16024" s="13" t="s">
        <v>97</v>
      </c>
      <c r="P16024">
        <v>27</v>
      </c>
      <c r="Q16024" s="13" t="s">
        <v>195</v>
      </c>
      <c r="R16024" s="13" t="s">
        <v>208</v>
      </c>
      <c r="S16024" s="13" t="s">
        <v>196</v>
      </c>
      <c r="T16024">
        <v>3</v>
      </c>
      <c r="U16024">
        <v>3</v>
      </c>
      <c r="V16024">
        <v>1</v>
      </c>
      <c r="W16024" s="13" t="s">
        <v>101</v>
      </c>
      <c r="X16024">
        <v>0.25</v>
      </c>
    </row>
    <row r="16025" spans="1:24" x14ac:dyDescent="0.3">
      <c r="A16025">
        <v>16023</v>
      </c>
      <c r="B16025" t="s">
        <v>79</v>
      </c>
      <c r="C16025" t="s">
        <v>80</v>
      </c>
      <c r="D16025">
        <v>18.493614999999998</v>
      </c>
      <c r="E16025">
        <v>73.787164000000004</v>
      </c>
      <c r="F16025" s="18">
        <v>45587</v>
      </c>
      <c r="G16025" s="19">
        <v>0.75</v>
      </c>
      <c r="H16025">
        <v>18</v>
      </c>
      <c r="I16025" s="13" t="s">
        <v>215</v>
      </c>
      <c r="J16025">
        <v>0</v>
      </c>
      <c r="K16025" s="13" t="s">
        <v>92</v>
      </c>
      <c r="L16025">
        <v>1</v>
      </c>
      <c r="M16025">
        <v>1</v>
      </c>
      <c r="N16025" s="13" t="s">
        <v>192</v>
      </c>
      <c r="O16025" s="13" t="s">
        <v>97</v>
      </c>
      <c r="P16025">
        <v>27</v>
      </c>
      <c r="Q16025" s="13" t="s">
        <v>97</v>
      </c>
      <c r="R16025" s="13" t="s">
        <v>205</v>
      </c>
      <c r="S16025" s="13" t="s">
        <v>196</v>
      </c>
      <c r="T16025">
        <v>3</v>
      </c>
      <c r="U16025">
        <v>0</v>
      </c>
      <c r="V16025">
        <v>1</v>
      </c>
      <c r="W16025" s="13" t="s">
        <v>101</v>
      </c>
      <c r="X16025">
        <v>0.45</v>
      </c>
    </row>
    <row r="16026" spans="1:24" x14ac:dyDescent="0.3">
      <c r="A16026">
        <v>16024</v>
      </c>
      <c r="B16026" t="s">
        <v>206</v>
      </c>
      <c r="C16026" t="s">
        <v>207</v>
      </c>
      <c r="D16026">
        <v>13.120082999999999</v>
      </c>
      <c r="E16026">
        <v>77.609988000000001</v>
      </c>
      <c r="F16026" s="18">
        <v>44752</v>
      </c>
      <c r="G16026" s="19">
        <v>0.95833333333333304</v>
      </c>
      <c r="H16026">
        <v>23</v>
      </c>
      <c r="I16026" s="13" t="s">
        <v>89</v>
      </c>
      <c r="J16026">
        <v>1</v>
      </c>
      <c r="K16026" s="13" t="s">
        <v>214</v>
      </c>
      <c r="L16026">
        <v>1</v>
      </c>
      <c r="M16026">
        <v>1</v>
      </c>
      <c r="N16026" s="13" t="s">
        <v>94</v>
      </c>
      <c r="O16026" s="13" t="s">
        <v>95</v>
      </c>
      <c r="P16026">
        <v>30</v>
      </c>
      <c r="Q16026" s="13" t="s">
        <v>95</v>
      </c>
      <c r="R16026" s="13" t="s">
        <v>213</v>
      </c>
      <c r="S16026" s="13" t="s">
        <v>193</v>
      </c>
      <c r="T16026">
        <v>2</v>
      </c>
      <c r="U16026">
        <v>1</v>
      </c>
      <c r="V16026">
        <v>0</v>
      </c>
      <c r="W16026" s="13" t="s">
        <v>101</v>
      </c>
      <c r="X16026">
        <v>0.45</v>
      </c>
    </row>
    <row r="16027" spans="1:24" x14ac:dyDescent="0.3">
      <c r="A16027">
        <v>16025</v>
      </c>
      <c r="B16027" t="s">
        <v>217</v>
      </c>
      <c r="C16027" t="s">
        <v>218</v>
      </c>
      <c r="D16027">
        <v>22.470109999999998</v>
      </c>
      <c r="E16027">
        <v>88.230986000000001</v>
      </c>
      <c r="F16027" s="18">
        <v>44736</v>
      </c>
      <c r="G16027" s="19">
        <v>8.3333333333333301E-2</v>
      </c>
      <c r="H16027">
        <v>2</v>
      </c>
      <c r="I16027" s="13" t="s">
        <v>211</v>
      </c>
      <c r="J16027">
        <v>0</v>
      </c>
      <c r="K16027" s="13" t="s">
        <v>92</v>
      </c>
      <c r="L16027">
        <v>6</v>
      </c>
      <c r="M16027">
        <v>1</v>
      </c>
      <c r="N16027" s="13" t="s">
        <v>212</v>
      </c>
      <c r="O16027" s="13" t="s">
        <v>95</v>
      </c>
      <c r="P16027">
        <v>34</v>
      </c>
      <c r="Q16027" s="13" t="s">
        <v>95</v>
      </c>
      <c r="R16027" s="13" t="s">
        <v>213</v>
      </c>
      <c r="S16027" s="13" t="s">
        <v>196</v>
      </c>
      <c r="T16027">
        <v>1</v>
      </c>
      <c r="U16027">
        <v>0</v>
      </c>
      <c r="V16027">
        <v>0</v>
      </c>
      <c r="W16027" s="13" t="s">
        <v>101</v>
      </c>
      <c r="X16027">
        <v>0.45</v>
      </c>
    </row>
    <row r="16028" spans="1:24" x14ac:dyDescent="0.3">
      <c r="A16028">
        <v>16026</v>
      </c>
      <c r="B16028" t="s">
        <v>190</v>
      </c>
      <c r="C16028" t="s">
        <v>80</v>
      </c>
      <c r="D16028">
        <v>18.962914000000001</v>
      </c>
      <c r="E16028">
        <v>72.904521000000003</v>
      </c>
      <c r="F16028" s="18">
        <v>45402</v>
      </c>
      <c r="G16028" s="19">
        <v>0.41666666666666702</v>
      </c>
      <c r="H16028">
        <v>10</v>
      </c>
      <c r="I16028" s="13" t="s">
        <v>219</v>
      </c>
      <c r="J16028">
        <v>1</v>
      </c>
      <c r="K16028" s="13" t="s">
        <v>191</v>
      </c>
      <c r="L16028">
        <v>1</v>
      </c>
      <c r="M16028">
        <v>1</v>
      </c>
      <c r="N16028" s="13" t="s">
        <v>212</v>
      </c>
      <c r="O16028" s="13" t="s">
        <v>95</v>
      </c>
      <c r="P16028">
        <v>26</v>
      </c>
      <c r="Q16028" s="13" t="s">
        <v>95</v>
      </c>
      <c r="R16028" s="13" t="s">
        <v>199</v>
      </c>
      <c r="S16028" s="13" t="s">
        <v>196</v>
      </c>
      <c r="T16028">
        <v>4</v>
      </c>
      <c r="U16028">
        <v>4</v>
      </c>
      <c r="V16028">
        <v>1</v>
      </c>
      <c r="W16028" s="13" t="s">
        <v>101</v>
      </c>
      <c r="X16028">
        <v>0.6</v>
      </c>
    </row>
    <row r="16029" spans="1:24" x14ac:dyDescent="0.3">
      <c r="A16029">
        <v>16027</v>
      </c>
      <c r="B16029" t="s">
        <v>217</v>
      </c>
      <c r="C16029" t="s">
        <v>218</v>
      </c>
      <c r="D16029">
        <v>22.693711</v>
      </c>
      <c r="E16029">
        <v>88.428959000000006</v>
      </c>
      <c r="F16029" s="18">
        <v>45370</v>
      </c>
      <c r="G16029" s="19">
        <v>0.91666666666666696</v>
      </c>
      <c r="H16029">
        <v>22</v>
      </c>
      <c r="I16029" s="13" t="s">
        <v>215</v>
      </c>
      <c r="J16029">
        <v>0</v>
      </c>
      <c r="K16029" s="13" t="s">
        <v>191</v>
      </c>
      <c r="L16029">
        <v>6</v>
      </c>
      <c r="M16029">
        <v>0</v>
      </c>
      <c r="N16029" s="13" t="s">
        <v>212</v>
      </c>
      <c r="O16029" s="13" t="s">
        <v>95</v>
      </c>
      <c r="P16029">
        <v>28</v>
      </c>
      <c r="Q16029" s="13" t="s">
        <v>95</v>
      </c>
      <c r="R16029" s="13" t="s">
        <v>199</v>
      </c>
      <c r="S16029" s="13" t="s">
        <v>193</v>
      </c>
      <c r="T16029">
        <v>3</v>
      </c>
      <c r="U16029">
        <v>2</v>
      </c>
      <c r="V16029">
        <v>0</v>
      </c>
      <c r="W16029" s="13" t="s">
        <v>101</v>
      </c>
      <c r="X16029">
        <v>0.45</v>
      </c>
    </row>
    <row r="16030" spans="1:24" x14ac:dyDescent="0.3">
      <c r="A16030">
        <v>16028</v>
      </c>
      <c r="B16030" t="s">
        <v>217</v>
      </c>
      <c r="C16030" t="s">
        <v>218</v>
      </c>
      <c r="D16030">
        <v>22.469080999999999</v>
      </c>
      <c r="E16030">
        <v>88.402821000000003</v>
      </c>
      <c r="F16030" s="18">
        <v>45374</v>
      </c>
      <c r="G16030" s="19">
        <v>0.75</v>
      </c>
      <c r="H16030">
        <v>18</v>
      </c>
      <c r="I16030" s="13" t="s">
        <v>219</v>
      </c>
      <c r="J16030">
        <v>1</v>
      </c>
      <c r="K16030" s="13" t="s">
        <v>191</v>
      </c>
      <c r="L16030">
        <v>3</v>
      </c>
      <c r="M16030">
        <v>0</v>
      </c>
      <c r="N16030" s="13" t="s">
        <v>212</v>
      </c>
      <c r="O16030" s="13" t="s">
        <v>95</v>
      </c>
      <c r="P16030">
        <v>32</v>
      </c>
      <c r="Q16030" s="13" t="s">
        <v>97</v>
      </c>
      <c r="R16030" s="13" t="s">
        <v>205</v>
      </c>
      <c r="S16030" s="13" t="s">
        <v>193</v>
      </c>
      <c r="T16030">
        <v>4</v>
      </c>
      <c r="U16030">
        <v>0</v>
      </c>
      <c r="V16030">
        <v>1</v>
      </c>
      <c r="W16030" s="13" t="s">
        <v>101</v>
      </c>
      <c r="X16030">
        <v>0.8</v>
      </c>
    </row>
    <row r="16031" spans="1:24" x14ac:dyDescent="0.3">
      <c r="A16031">
        <v>16029</v>
      </c>
      <c r="B16031" t="s">
        <v>209</v>
      </c>
      <c r="C16031" t="s">
        <v>210</v>
      </c>
      <c r="D16031">
        <v>17.388498999999999</v>
      </c>
      <c r="E16031">
        <v>78.500375000000005</v>
      </c>
      <c r="F16031" s="18">
        <v>45215</v>
      </c>
      <c r="G16031" s="19">
        <v>0.70833333333333304</v>
      </c>
      <c r="H16031">
        <v>17</v>
      </c>
      <c r="I16031" s="13" t="s">
        <v>204</v>
      </c>
      <c r="J16031">
        <v>0</v>
      </c>
      <c r="K16031" s="13" t="s">
        <v>92</v>
      </c>
      <c r="L16031">
        <v>5</v>
      </c>
      <c r="M16031">
        <v>0</v>
      </c>
      <c r="N16031" s="13" t="s">
        <v>94</v>
      </c>
      <c r="O16031" s="13" t="s">
        <v>95</v>
      </c>
      <c r="P16031">
        <v>28</v>
      </c>
      <c r="Q16031" s="13" t="s">
        <v>97</v>
      </c>
      <c r="R16031" s="13" t="s">
        <v>213</v>
      </c>
      <c r="S16031" s="13" t="s">
        <v>99</v>
      </c>
      <c r="T16031">
        <v>2</v>
      </c>
      <c r="U16031">
        <v>2</v>
      </c>
      <c r="V16031">
        <v>1</v>
      </c>
      <c r="W16031" s="13" t="s">
        <v>101</v>
      </c>
      <c r="X16031">
        <v>1</v>
      </c>
    </row>
    <row r="16032" spans="1:24" x14ac:dyDescent="0.3">
      <c r="A16032">
        <v>16030</v>
      </c>
      <c r="B16032" t="s">
        <v>197</v>
      </c>
      <c r="C16032" t="s">
        <v>198</v>
      </c>
      <c r="D16032">
        <v>30.730039999999999</v>
      </c>
      <c r="E16032">
        <v>76.773692999999994</v>
      </c>
      <c r="F16032" s="18">
        <v>45699</v>
      </c>
      <c r="G16032" s="19">
        <v>0.66666666666666696</v>
      </c>
      <c r="H16032">
        <v>16</v>
      </c>
      <c r="I16032" s="13" t="s">
        <v>215</v>
      </c>
      <c r="J16032">
        <v>0</v>
      </c>
      <c r="K16032" s="13" t="s">
        <v>92</v>
      </c>
      <c r="L16032">
        <v>4</v>
      </c>
      <c r="M16032">
        <v>1</v>
      </c>
      <c r="N16032" s="13" t="s">
        <v>192</v>
      </c>
      <c r="O16032" s="13" t="s">
        <v>97</v>
      </c>
      <c r="P16032">
        <v>40</v>
      </c>
      <c r="Q16032" s="13" t="s">
        <v>195</v>
      </c>
      <c r="R16032" s="13" t="s">
        <v>98</v>
      </c>
      <c r="S16032" s="13" t="s">
        <v>196</v>
      </c>
      <c r="T16032">
        <v>1</v>
      </c>
      <c r="U16032">
        <v>0</v>
      </c>
      <c r="V16032">
        <v>0</v>
      </c>
      <c r="W16032" s="13" t="s">
        <v>101</v>
      </c>
      <c r="X16032">
        <v>0.1</v>
      </c>
    </row>
    <row r="16033" spans="1:24" x14ac:dyDescent="0.3">
      <c r="A16033">
        <v>16031</v>
      </c>
      <c r="B16033" t="s">
        <v>203</v>
      </c>
      <c r="C16033" t="s">
        <v>203</v>
      </c>
      <c r="D16033">
        <v>28.832066000000001</v>
      </c>
      <c r="E16033">
        <v>76.871161000000001</v>
      </c>
      <c r="F16033" s="18">
        <v>44614</v>
      </c>
      <c r="G16033" s="19">
        <v>0.20833333333333301</v>
      </c>
      <c r="H16033">
        <v>5</v>
      </c>
      <c r="I16033" s="13" t="s">
        <v>215</v>
      </c>
      <c r="J16033">
        <v>0</v>
      </c>
      <c r="K16033" s="13" t="s">
        <v>92</v>
      </c>
      <c r="L16033">
        <v>4</v>
      </c>
      <c r="M16033">
        <v>0</v>
      </c>
      <c r="N16033" s="13" t="s">
        <v>94</v>
      </c>
      <c r="O16033" s="13" t="s">
        <v>95</v>
      </c>
      <c r="P16033">
        <v>33</v>
      </c>
      <c r="Q16033" s="13" t="s">
        <v>97</v>
      </c>
      <c r="R16033" s="13" t="s">
        <v>199</v>
      </c>
      <c r="S16033" s="13" t="s">
        <v>193</v>
      </c>
      <c r="T16033">
        <v>1</v>
      </c>
      <c r="U16033">
        <v>0</v>
      </c>
      <c r="V16033">
        <v>0</v>
      </c>
      <c r="W16033" s="13" t="s">
        <v>101</v>
      </c>
      <c r="X16033">
        <v>0.65</v>
      </c>
    </row>
    <row r="16034" spans="1:24" x14ac:dyDescent="0.3">
      <c r="A16034">
        <v>16032</v>
      </c>
      <c r="B16034" t="s">
        <v>190</v>
      </c>
      <c r="C16034" t="s">
        <v>80</v>
      </c>
      <c r="D16034">
        <v>18.818403</v>
      </c>
      <c r="E16034">
        <v>72.735127000000006</v>
      </c>
      <c r="F16034" s="18">
        <v>45601</v>
      </c>
      <c r="G16034" s="19">
        <v>0.79166666666666696</v>
      </c>
      <c r="H16034">
        <v>19</v>
      </c>
      <c r="I16034" s="13" t="s">
        <v>215</v>
      </c>
      <c r="J16034">
        <v>0</v>
      </c>
      <c r="K16034" s="13" t="s">
        <v>92</v>
      </c>
      <c r="L16034">
        <v>2</v>
      </c>
      <c r="M16034">
        <v>1</v>
      </c>
      <c r="N16034" s="13" t="s">
        <v>212</v>
      </c>
      <c r="O16034" s="13" t="s">
        <v>95</v>
      </c>
      <c r="P16034">
        <v>26</v>
      </c>
      <c r="Q16034" s="13" t="s">
        <v>97</v>
      </c>
      <c r="R16034" s="13" t="s">
        <v>208</v>
      </c>
      <c r="S16034" s="13" t="s">
        <v>196</v>
      </c>
      <c r="T16034">
        <v>4</v>
      </c>
      <c r="U16034">
        <v>1</v>
      </c>
      <c r="V16034">
        <v>1</v>
      </c>
      <c r="W16034" s="13" t="s">
        <v>101</v>
      </c>
      <c r="X16034">
        <v>0.8</v>
      </c>
    </row>
    <row r="16035" spans="1:24" x14ac:dyDescent="0.3">
      <c r="A16035">
        <v>16033</v>
      </c>
      <c r="B16035" t="s">
        <v>190</v>
      </c>
      <c r="C16035" t="s">
        <v>80</v>
      </c>
      <c r="D16035">
        <v>18.979050000000001</v>
      </c>
      <c r="E16035">
        <v>72.724323999999996</v>
      </c>
      <c r="F16035" s="18">
        <v>45477</v>
      </c>
      <c r="G16035" s="19">
        <v>8.3333333333333301E-2</v>
      </c>
      <c r="H16035">
        <v>2</v>
      </c>
      <c r="I16035" s="13" t="s">
        <v>202</v>
      </c>
      <c r="J16035">
        <v>0</v>
      </c>
      <c r="K16035" s="13" t="s">
        <v>92</v>
      </c>
      <c r="L16035">
        <v>1</v>
      </c>
      <c r="M16035">
        <v>0</v>
      </c>
      <c r="N16035" s="13" t="s">
        <v>94</v>
      </c>
      <c r="O16035" s="13" t="s">
        <v>95</v>
      </c>
      <c r="P16035">
        <v>40</v>
      </c>
      <c r="Q16035" s="13" t="s">
        <v>195</v>
      </c>
      <c r="R16035" s="13" t="s">
        <v>213</v>
      </c>
      <c r="S16035" s="13" t="s">
        <v>196</v>
      </c>
      <c r="T16035">
        <v>2</v>
      </c>
      <c r="U16035">
        <v>1</v>
      </c>
      <c r="V16035">
        <v>0</v>
      </c>
      <c r="W16035" s="13" t="s">
        <v>101</v>
      </c>
      <c r="X16035">
        <v>0.45</v>
      </c>
    </row>
    <row r="16036" spans="1:24" x14ac:dyDescent="0.3">
      <c r="A16036">
        <v>16034</v>
      </c>
      <c r="B16036" t="s">
        <v>190</v>
      </c>
      <c r="C16036" t="s">
        <v>80</v>
      </c>
      <c r="D16036">
        <v>19.156717</v>
      </c>
      <c r="E16036">
        <v>72.764474000000007</v>
      </c>
      <c r="F16036" s="18">
        <v>45611</v>
      </c>
      <c r="G16036" s="19">
        <v>0.20833333333333301</v>
      </c>
      <c r="H16036">
        <v>5</v>
      </c>
      <c r="I16036" s="13" t="s">
        <v>211</v>
      </c>
      <c r="J16036">
        <v>0</v>
      </c>
      <c r="K16036" s="13" t="s">
        <v>191</v>
      </c>
      <c r="L16036">
        <v>2</v>
      </c>
      <c r="M16036">
        <v>1</v>
      </c>
      <c r="N16036" s="13" t="s">
        <v>192</v>
      </c>
      <c r="O16036" s="13" t="s">
        <v>97</v>
      </c>
      <c r="P16036">
        <v>22</v>
      </c>
      <c r="Q16036" s="13" t="s">
        <v>195</v>
      </c>
      <c r="R16036" s="13" t="s">
        <v>205</v>
      </c>
      <c r="S16036" s="13" t="s">
        <v>193</v>
      </c>
      <c r="T16036">
        <v>4</v>
      </c>
      <c r="U16036">
        <v>3</v>
      </c>
      <c r="V16036">
        <v>0</v>
      </c>
      <c r="W16036" s="13" t="s">
        <v>101</v>
      </c>
      <c r="X16036">
        <v>0.1</v>
      </c>
    </row>
    <row r="16037" spans="1:24" x14ac:dyDescent="0.3">
      <c r="A16037">
        <v>16035</v>
      </c>
      <c r="B16037" t="s">
        <v>200</v>
      </c>
      <c r="C16037" t="s">
        <v>201</v>
      </c>
      <c r="D16037">
        <v>13.092817</v>
      </c>
      <c r="E16037">
        <v>80.156688000000003</v>
      </c>
      <c r="F16037" s="18">
        <v>44911</v>
      </c>
      <c r="G16037" s="19">
        <v>4.1666666666666699E-2</v>
      </c>
      <c r="H16037">
        <v>1</v>
      </c>
      <c r="I16037" s="13" t="s">
        <v>211</v>
      </c>
      <c r="J16037">
        <v>0</v>
      </c>
      <c r="K16037" s="13" t="s">
        <v>92</v>
      </c>
      <c r="L16037">
        <v>3</v>
      </c>
      <c r="M16037">
        <v>0</v>
      </c>
      <c r="N16037" s="13" t="s">
        <v>212</v>
      </c>
      <c r="O16037" s="13" t="s">
        <v>95</v>
      </c>
      <c r="P16037">
        <v>30</v>
      </c>
      <c r="Q16037" s="13" t="s">
        <v>95</v>
      </c>
      <c r="R16037" s="13" t="s">
        <v>199</v>
      </c>
      <c r="S16037" s="13" t="s">
        <v>193</v>
      </c>
      <c r="T16037">
        <v>4</v>
      </c>
      <c r="U16037">
        <v>4</v>
      </c>
      <c r="V16037">
        <v>0</v>
      </c>
      <c r="W16037" s="13" t="s">
        <v>101</v>
      </c>
      <c r="X16037">
        <v>0.45</v>
      </c>
    </row>
    <row r="16038" spans="1:24" x14ac:dyDescent="0.3">
      <c r="A16038">
        <v>16036</v>
      </c>
      <c r="B16038" t="s">
        <v>197</v>
      </c>
      <c r="C16038" t="s">
        <v>198</v>
      </c>
      <c r="D16038">
        <v>30.634032999999999</v>
      </c>
      <c r="E16038">
        <v>76.789832000000004</v>
      </c>
      <c r="F16038" s="18">
        <v>44622</v>
      </c>
      <c r="G16038" s="19">
        <v>8.3333333333333301E-2</v>
      </c>
      <c r="H16038">
        <v>2</v>
      </c>
      <c r="I16038" s="13" t="s">
        <v>194</v>
      </c>
      <c r="J16038">
        <v>0</v>
      </c>
      <c r="K16038" s="13" t="s">
        <v>191</v>
      </c>
      <c r="L16038">
        <v>1</v>
      </c>
      <c r="M16038">
        <v>0</v>
      </c>
      <c r="N16038" s="13" t="s">
        <v>192</v>
      </c>
      <c r="O16038" s="13" t="s">
        <v>97</v>
      </c>
      <c r="P16038">
        <v>17</v>
      </c>
      <c r="Q16038" s="13" t="s">
        <v>95</v>
      </c>
      <c r="R16038" s="13" t="s">
        <v>213</v>
      </c>
      <c r="S16038" s="13" t="s">
        <v>99</v>
      </c>
      <c r="T16038">
        <v>3</v>
      </c>
      <c r="U16038">
        <v>3</v>
      </c>
      <c r="V16038">
        <v>0</v>
      </c>
      <c r="W16038" s="13" t="s">
        <v>101</v>
      </c>
      <c r="X16038">
        <v>0.3</v>
      </c>
    </row>
    <row r="16039" spans="1:24" x14ac:dyDescent="0.3">
      <c r="A16039">
        <v>16037</v>
      </c>
      <c r="B16039" t="s">
        <v>206</v>
      </c>
      <c r="C16039" t="s">
        <v>207</v>
      </c>
      <c r="D16039">
        <v>13.119088</v>
      </c>
      <c r="E16039">
        <v>77.775649999999999</v>
      </c>
      <c r="F16039" s="18">
        <v>44804</v>
      </c>
      <c r="G16039" s="19">
        <v>0.41666666666666702</v>
      </c>
      <c r="H16039">
        <v>10</v>
      </c>
      <c r="I16039" s="13" t="s">
        <v>194</v>
      </c>
      <c r="J16039">
        <v>0</v>
      </c>
      <c r="K16039" s="13" t="s">
        <v>191</v>
      </c>
      <c r="L16039">
        <v>1</v>
      </c>
      <c r="M16039">
        <v>0</v>
      </c>
      <c r="N16039" s="13" t="s">
        <v>192</v>
      </c>
      <c r="O16039" s="13" t="s">
        <v>97</v>
      </c>
      <c r="P16039">
        <v>24</v>
      </c>
      <c r="Q16039" s="13" t="s">
        <v>97</v>
      </c>
      <c r="R16039" s="13" t="s">
        <v>213</v>
      </c>
      <c r="S16039" s="13" t="s">
        <v>193</v>
      </c>
      <c r="T16039">
        <v>1</v>
      </c>
      <c r="U16039">
        <v>1</v>
      </c>
      <c r="V16039">
        <v>1</v>
      </c>
      <c r="W16039" s="13" t="s">
        <v>101</v>
      </c>
      <c r="X16039">
        <v>0.45</v>
      </c>
    </row>
    <row r="16040" spans="1:24" x14ac:dyDescent="0.3">
      <c r="A16040">
        <v>16038</v>
      </c>
      <c r="B16040" t="s">
        <v>197</v>
      </c>
      <c r="C16040" t="s">
        <v>198</v>
      </c>
      <c r="D16040">
        <v>30.779495000000001</v>
      </c>
      <c r="E16040">
        <v>76.833149000000006</v>
      </c>
      <c r="F16040" s="18">
        <v>45272</v>
      </c>
      <c r="G16040" s="19">
        <v>0.33333333333333298</v>
      </c>
      <c r="H16040">
        <v>8</v>
      </c>
      <c r="I16040" s="13" t="s">
        <v>215</v>
      </c>
      <c r="J16040">
        <v>0</v>
      </c>
      <c r="K16040" s="13" t="s">
        <v>214</v>
      </c>
      <c r="L16040">
        <v>6</v>
      </c>
      <c r="M16040">
        <v>0</v>
      </c>
      <c r="N16040" s="13" t="s">
        <v>212</v>
      </c>
      <c r="O16040" s="13" t="s">
        <v>195</v>
      </c>
      <c r="P16040">
        <v>16</v>
      </c>
      <c r="Q16040" s="13" t="s">
        <v>97</v>
      </c>
      <c r="R16040" s="13" t="s">
        <v>213</v>
      </c>
      <c r="S16040" s="13" t="s">
        <v>196</v>
      </c>
      <c r="T16040">
        <v>4</v>
      </c>
      <c r="U16040">
        <v>2</v>
      </c>
      <c r="V16040">
        <v>1</v>
      </c>
      <c r="W16040" s="13" t="s">
        <v>101</v>
      </c>
      <c r="X16040">
        <v>0.6</v>
      </c>
    </row>
    <row r="16041" spans="1:24" x14ac:dyDescent="0.3">
      <c r="A16041">
        <v>16039</v>
      </c>
      <c r="B16041" t="s">
        <v>79</v>
      </c>
      <c r="C16041" t="s">
        <v>80</v>
      </c>
      <c r="D16041">
        <v>18.420354</v>
      </c>
      <c r="E16041">
        <v>73.808553000000003</v>
      </c>
      <c r="F16041" s="18">
        <v>45293</v>
      </c>
      <c r="G16041" s="19">
        <v>0.83333333333333304</v>
      </c>
      <c r="H16041">
        <v>20</v>
      </c>
      <c r="I16041" s="13" t="s">
        <v>215</v>
      </c>
      <c r="J16041">
        <v>0</v>
      </c>
      <c r="K16041" s="13" t="s">
        <v>191</v>
      </c>
      <c r="L16041">
        <v>3</v>
      </c>
      <c r="M16041">
        <v>0</v>
      </c>
      <c r="N16041" s="13" t="s">
        <v>94</v>
      </c>
      <c r="O16041" s="13" t="s">
        <v>95</v>
      </c>
      <c r="P16041">
        <v>21</v>
      </c>
      <c r="Q16041" s="13" t="s">
        <v>97</v>
      </c>
      <c r="R16041" s="13" t="s">
        <v>208</v>
      </c>
      <c r="S16041" s="13" t="s">
        <v>193</v>
      </c>
      <c r="T16041">
        <v>4</v>
      </c>
      <c r="U16041">
        <v>4</v>
      </c>
      <c r="V16041">
        <v>0</v>
      </c>
      <c r="W16041" s="13" t="s">
        <v>101</v>
      </c>
      <c r="X16041">
        <v>0.65</v>
      </c>
    </row>
    <row r="16042" spans="1:24" x14ac:dyDescent="0.3">
      <c r="A16042">
        <v>16040</v>
      </c>
      <c r="B16042" t="s">
        <v>206</v>
      </c>
      <c r="C16042" t="s">
        <v>207</v>
      </c>
      <c r="D16042">
        <v>13.195403000000001</v>
      </c>
      <c r="E16042">
        <v>77.427717999999999</v>
      </c>
      <c r="F16042" s="18">
        <v>44992</v>
      </c>
      <c r="G16042" s="19">
        <v>0.91666666666666696</v>
      </c>
      <c r="H16042">
        <v>22</v>
      </c>
      <c r="I16042" s="13" t="s">
        <v>215</v>
      </c>
      <c r="J16042">
        <v>0</v>
      </c>
      <c r="K16042" s="13" t="s">
        <v>214</v>
      </c>
      <c r="L16042">
        <v>3</v>
      </c>
      <c r="M16042">
        <v>0</v>
      </c>
      <c r="N16042" s="13" t="s">
        <v>94</v>
      </c>
      <c r="O16042" s="13" t="s">
        <v>95</v>
      </c>
      <c r="P16042">
        <v>30</v>
      </c>
      <c r="Q16042" s="13" t="s">
        <v>195</v>
      </c>
      <c r="R16042" s="13" t="s">
        <v>208</v>
      </c>
      <c r="S16042" s="13" t="s">
        <v>193</v>
      </c>
      <c r="T16042">
        <v>1</v>
      </c>
      <c r="U16042">
        <v>0</v>
      </c>
      <c r="V16042">
        <v>0</v>
      </c>
      <c r="W16042" s="13" t="s">
        <v>101</v>
      </c>
      <c r="X16042">
        <v>0.45</v>
      </c>
    </row>
    <row r="16043" spans="1:24" x14ac:dyDescent="0.3">
      <c r="A16043">
        <v>16041</v>
      </c>
      <c r="B16043" t="s">
        <v>190</v>
      </c>
      <c r="C16043" t="s">
        <v>80</v>
      </c>
      <c r="D16043">
        <v>19.071428999999998</v>
      </c>
      <c r="E16043">
        <v>72.907369000000003</v>
      </c>
      <c r="F16043" s="18">
        <v>45148</v>
      </c>
      <c r="G16043" s="19">
        <v>0.25</v>
      </c>
      <c r="H16043">
        <v>6</v>
      </c>
      <c r="I16043" s="13" t="s">
        <v>202</v>
      </c>
      <c r="J16043">
        <v>0</v>
      </c>
      <c r="K16043" s="13" t="s">
        <v>92</v>
      </c>
      <c r="L16043">
        <v>1</v>
      </c>
      <c r="M16043">
        <v>0</v>
      </c>
      <c r="N16043" s="13" t="s">
        <v>192</v>
      </c>
      <c r="O16043" s="13" t="s">
        <v>97</v>
      </c>
      <c r="P16043">
        <v>33</v>
      </c>
      <c r="Q16043" s="13" t="s">
        <v>195</v>
      </c>
      <c r="R16043" s="13" t="s">
        <v>199</v>
      </c>
      <c r="S16043" s="13" t="s">
        <v>196</v>
      </c>
      <c r="T16043">
        <v>4</v>
      </c>
      <c r="U16043">
        <v>1</v>
      </c>
      <c r="V16043">
        <v>0</v>
      </c>
      <c r="W16043" s="13" t="s">
        <v>101</v>
      </c>
      <c r="X16043">
        <v>0.1</v>
      </c>
    </row>
    <row r="16044" spans="1:24" x14ac:dyDescent="0.3">
      <c r="A16044">
        <v>16042</v>
      </c>
      <c r="B16044" t="s">
        <v>197</v>
      </c>
      <c r="C16044" t="s">
        <v>198</v>
      </c>
      <c r="D16044">
        <v>30.783902999999999</v>
      </c>
      <c r="E16044">
        <v>76.733401999999998</v>
      </c>
      <c r="F16044" s="18">
        <v>45756</v>
      </c>
      <c r="G16044" s="19">
        <v>0.95833333333333304</v>
      </c>
      <c r="H16044">
        <v>23</v>
      </c>
      <c r="I16044" s="13" t="s">
        <v>194</v>
      </c>
      <c r="J16044">
        <v>0</v>
      </c>
      <c r="K16044" s="13" t="s">
        <v>191</v>
      </c>
      <c r="L16044">
        <v>6</v>
      </c>
      <c r="M16044">
        <v>0</v>
      </c>
      <c r="N16044" s="13" t="s">
        <v>212</v>
      </c>
      <c r="O16044" s="13" t="s">
        <v>95</v>
      </c>
      <c r="P16044">
        <v>36</v>
      </c>
      <c r="Q16044" s="13" t="s">
        <v>95</v>
      </c>
      <c r="R16044" s="13" t="s">
        <v>213</v>
      </c>
      <c r="S16044" s="13" t="s">
        <v>196</v>
      </c>
      <c r="T16044">
        <v>1</v>
      </c>
      <c r="U16044">
        <v>0</v>
      </c>
      <c r="V16044">
        <v>0</v>
      </c>
      <c r="W16044" s="13" t="s">
        <v>101</v>
      </c>
      <c r="X16044">
        <v>0.45</v>
      </c>
    </row>
    <row r="16045" spans="1:24" x14ac:dyDescent="0.3">
      <c r="A16045">
        <v>16043</v>
      </c>
      <c r="B16045" t="s">
        <v>206</v>
      </c>
      <c r="C16045" t="s">
        <v>207</v>
      </c>
      <c r="D16045">
        <v>12.817379000000001</v>
      </c>
      <c r="E16045">
        <v>77.575501000000003</v>
      </c>
      <c r="F16045" s="18">
        <v>45327</v>
      </c>
      <c r="G16045" s="19">
        <v>4.1666666666666699E-2</v>
      </c>
      <c r="H16045">
        <v>1</v>
      </c>
      <c r="I16045" s="13" t="s">
        <v>204</v>
      </c>
      <c r="J16045">
        <v>0</v>
      </c>
      <c r="K16045" s="13" t="s">
        <v>92</v>
      </c>
      <c r="L16045">
        <v>5</v>
      </c>
      <c r="M16045">
        <v>0</v>
      </c>
      <c r="N16045" s="13" t="s">
        <v>94</v>
      </c>
      <c r="O16045" s="13" t="s">
        <v>95</v>
      </c>
      <c r="P16045">
        <v>15</v>
      </c>
      <c r="Q16045" s="13" t="s">
        <v>95</v>
      </c>
      <c r="R16045" s="13" t="s">
        <v>98</v>
      </c>
      <c r="S16045" s="13" t="s">
        <v>196</v>
      </c>
      <c r="T16045">
        <v>5</v>
      </c>
      <c r="U16045">
        <v>5</v>
      </c>
      <c r="V16045">
        <v>0</v>
      </c>
      <c r="W16045" s="13" t="s">
        <v>101</v>
      </c>
      <c r="X16045">
        <v>0.45</v>
      </c>
    </row>
    <row r="16046" spans="1:24" x14ac:dyDescent="0.3">
      <c r="A16046">
        <v>16044</v>
      </c>
      <c r="B16046" t="s">
        <v>203</v>
      </c>
      <c r="C16046" t="s">
        <v>203</v>
      </c>
      <c r="D16046">
        <v>28.517074000000001</v>
      </c>
      <c r="E16046">
        <v>77.207249000000004</v>
      </c>
      <c r="F16046" s="18">
        <v>45647</v>
      </c>
      <c r="G16046" s="19">
        <v>0.91666666666666696</v>
      </c>
      <c r="H16046">
        <v>22</v>
      </c>
      <c r="I16046" s="13" t="s">
        <v>219</v>
      </c>
      <c r="J16046">
        <v>1</v>
      </c>
      <c r="K16046" s="13" t="s">
        <v>92</v>
      </c>
      <c r="L16046">
        <v>5</v>
      </c>
      <c r="M16046">
        <v>1</v>
      </c>
      <c r="N16046" s="13" t="s">
        <v>94</v>
      </c>
      <c r="O16046" s="13" t="s">
        <v>95</v>
      </c>
      <c r="P16046">
        <v>36</v>
      </c>
      <c r="Q16046" s="13" t="s">
        <v>195</v>
      </c>
      <c r="R16046" s="13" t="s">
        <v>199</v>
      </c>
      <c r="S16046" s="13" t="s">
        <v>196</v>
      </c>
      <c r="T16046">
        <v>3</v>
      </c>
      <c r="U16046">
        <v>0</v>
      </c>
      <c r="V16046">
        <v>0</v>
      </c>
      <c r="W16046" s="13" t="s">
        <v>101</v>
      </c>
      <c r="X16046">
        <v>0.45</v>
      </c>
    </row>
    <row r="16047" spans="1:24" x14ac:dyDescent="0.3">
      <c r="A16047">
        <v>16045</v>
      </c>
      <c r="B16047" t="s">
        <v>200</v>
      </c>
      <c r="C16047" t="s">
        <v>201</v>
      </c>
      <c r="D16047">
        <v>13.006897</v>
      </c>
      <c r="E16047">
        <v>80.271777999999998</v>
      </c>
      <c r="F16047" s="18">
        <v>45183</v>
      </c>
      <c r="G16047" s="19">
        <v>0.25</v>
      </c>
      <c r="H16047">
        <v>6</v>
      </c>
      <c r="I16047" s="13" t="s">
        <v>202</v>
      </c>
      <c r="J16047">
        <v>0</v>
      </c>
      <c r="K16047" s="13" t="s">
        <v>214</v>
      </c>
      <c r="L16047">
        <v>4</v>
      </c>
      <c r="M16047">
        <v>1</v>
      </c>
      <c r="N16047" s="13" t="s">
        <v>192</v>
      </c>
      <c r="O16047" s="13" t="s">
        <v>97</v>
      </c>
      <c r="P16047">
        <v>16</v>
      </c>
      <c r="Q16047" s="13" t="s">
        <v>95</v>
      </c>
      <c r="R16047" s="13" t="s">
        <v>208</v>
      </c>
      <c r="S16047" s="13" t="s">
        <v>193</v>
      </c>
      <c r="T16047">
        <v>1</v>
      </c>
      <c r="U16047">
        <v>0</v>
      </c>
      <c r="V16047">
        <v>0</v>
      </c>
      <c r="W16047" s="13" t="s">
        <v>101</v>
      </c>
      <c r="X16047">
        <v>0.1</v>
      </c>
    </row>
    <row r="16048" spans="1:24" x14ac:dyDescent="0.3">
      <c r="A16048">
        <v>16046</v>
      </c>
      <c r="B16048" t="s">
        <v>209</v>
      </c>
      <c r="C16048" t="s">
        <v>210</v>
      </c>
      <c r="D16048">
        <v>17.486965999999999</v>
      </c>
      <c r="E16048">
        <v>78.544135999999995</v>
      </c>
      <c r="F16048" s="18">
        <v>45116</v>
      </c>
      <c r="G16048" s="19">
        <v>0.45833333333333298</v>
      </c>
      <c r="H16048">
        <v>11</v>
      </c>
      <c r="I16048" s="13" t="s">
        <v>89</v>
      </c>
      <c r="J16048">
        <v>1</v>
      </c>
      <c r="K16048" s="13" t="s">
        <v>214</v>
      </c>
      <c r="L16048">
        <v>4</v>
      </c>
      <c r="M16048">
        <v>0</v>
      </c>
      <c r="N16048" s="13" t="s">
        <v>94</v>
      </c>
      <c r="O16048" s="13" t="s">
        <v>95</v>
      </c>
      <c r="P16048">
        <v>39</v>
      </c>
      <c r="Q16048" s="13" t="s">
        <v>195</v>
      </c>
      <c r="R16048" s="13" t="s">
        <v>205</v>
      </c>
      <c r="S16048" s="13" t="s">
        <v>196</v>
      </c>
      <c r="T16048">
        <v>3</v>
      </c>
      <c r="U16048">
        <v>2</v>
      </c>
      <c r="V16048">
        <v>0</v>
      </c>
      <c r="W16048" s="13" t="s">
        <v>101</v>
      </c>
      <c r="X16048">
        <v>0.45</v>
      </c>
    </row>
    <row r="16049" spans="1:24" x14ac:dyDescent="0.3">
      <c r="A16049">
        <v>16047</v>
      </c>
      <c r="B16049" t="s">
        <v>197</v>
      </c>
      <c r="C16049" t="s">
        <v>198</v>
      </c>
      <c r="D16049">
        <v>30.665378</v>
      </c>
      <c r="E16049">
        <v>76.801384999999996</v>
      </c>
      <c r="F16049" s="18">
        <v>44979</v>
      </c>
      <c r="G16049" s="19">
        <v>0</v>
      </c>
      <c r="H16049">
        <v>0</v>
      </c>
      <c r="I16049" s="13" t="s">
        <v>194</v>
      </c>
      <c r="J16049">
        <v>0</v>
      </c>
      <c r="K16049" s="13" t="s">
        <v>214</v>
      </c>
      <c r="L16049">
        <v>3</v>
      </c>
      <c r="M16049">
        <v>1</v>
      </c>
      <c r="N16049" s="13" t="s">
        <v>192</v>
      </c>
      <c r="O16049" s="13" t="s">
        <v>97</v>
      </c>
      <c r="P16049">
        <v>18</v>
      </c>
      <c r="Q16049" s="13" t="s">
        <v>95</v>
      </c>
      <c r="R16049" s="13" t="s">
        <v>208</v>
      </c>
      <c r="S16049" s="13" t="s">
        <v>196</v>
      </c>
      <c r="T16049">
        <v>4</v>
      </c>
      <c r="U16049">
        <v>2</v>
      </c>
      <c r="V16049">
        <v>0</v>
      </c>
      <c r="W16049" s="13" t="s">
        <v>101</v>
      </c>
      <c r="X16049">
        <v>0.1</v>
      </c>
    </row>
    <row r="16050" spans="1:24" x14ac:dyDescent="0.3">
      <c r="A16050">
        <v>16048</v>
      </c>
      <c r="B16050" t="s">
        <v>79</v>
      </c>
      <c r="C16050" t="s">
        <v>80</v>
      </c>
      <c r="D16050">
        <v>18.528977999999999</v>
      </c>
      <c r="E16050">
        <v>73.963622000000001</v>
      </c>
      <c r="F16050" s="18">
        <v>45252</v>
      </c>
      <c r="G16050" s="19">
        <v>0.375</v>
      </c>
      <c r="H16050">
        <v>9</v>
      </c>
      <c r="I16050" s="13" t="s">
        <v>194</v>
      </c>
      <c r="J16050">
        <v>0</v>
      </c>
      <c r="K16050" s="13" t="s">
        <v>92</v>
      </c>
      <c r="L16050">
        <v>1</v>
      </c>
      <c r="M16050">
        <v>1</v>
      </c>
      <c r="N16050" s="13" t="s">
        <v>94</v>
      </c>
      <c r="O16050" s="13" t="s">
        <v>95</v>
      </c>
      <c r="P16050">
        <v>17</v>
      </c>
      <c r="Q16050" s="13" t="s">
        <v>97</v>
      </c>
      <c r="R16050" s="13" t="s">
        <v>213</v>
      </c>
      <c r="S16050" s="13" t="s">
        <v>196</v>
      </c>
      <c r="T16050">
        <v>2</v>
      </c>
      <c r="U16050">
        <v>2</v>
      </c>
      <c r="V16050">
        <v>1</v>
      </c>
      <c r="W16050" s="13" t="s">
        <v>101</v>
      </c>
      <c r="X16050">
        <v>0.8</v>
      </c>
    </row>
    <row r="16051" spans="1:24" x14ac:dyDescent="0.3">
      <c r="A16051">
        <v>16049</v>
      </c>
      <c r="B16051" t="s">
        <v>217</v>
      </c>
      <c r="C16051" t="s">
        <v>218</v>
      </c>
      <c r="D16051">
        <v>22.622385000000001</v>
      </c>
      <c r="E16051">
        <v>88.256900000000002</v>
      </c>
      <c r="F16051" s="18">
        <v>45021</v>
      </c>
      <c r="G16051" s="19">
        <v>0.16666666666666699</v>
      </c>
      <c r="H16051">
        <v>4</v>
      </c>
      <c r="I16051" s="13" t="s">
        <v>194</v>
      </c>
      <c r="J16051">
        <v>0</v>
      </c>
      <c r="K16051" s="13" t="s">
        <v>214</v>
      </c>
      <c r="L16051">
        <v>2</v>
      </c>
      <c r="M16051">
        <v>1</v>
      </c>
      <c r="N16051" s="13" t="s">
        <v>192</v>
      </c>
      <c r="O16051" s="13" t="s">
        <v>97</v>
      </c>
      <c r="P16051">
        <v>31</v>
      </c>
      <c r="Q16051" s="13" t="s">
        <v>95</v>
      </c>
      <c r="R16051" s="13" t="s">
        <v>213</v>
      </c>
      <c r="S16051" s="13" t="s">
        <v>196</v>
      </c>
      <c r="T16051">
        <v>1</v>
      </c>
      <c r="U16051">
        <v>1</v>
      </c>
      <c r="V16051">
        <v>0</v>
      </c>
      <c r="W16051" s="13" t="s">
        <v>101</v>
      </c>
      <c r="X16051">
        <v>0.1</v>
      </c>
    </row>
    <row r="16052" spans="1:24" x14ac:dyDescent="0.3">
      <c r="A16052">
        <v>16050</v>
      </c>
      <c r="B16052" t="s">
        <v>217</v>
      </c>
      <c r="C16052" t="s">
        <v>218</v>
      </c>
      <c r="D16052">
        <v>22.535761000000001</v>
      </c>
      <c r="E16052">
        <v>88.467006999999995</v>
      </c>
      <c r="F16052" s="18">
        <v>45153</v>
      </c>
      <c r="G16052" s="19">
        <v>4.1666666666666699E-2</v>
      </c>
      <c r="H16052">
        <v>1</v>
      </c>
      <c r="I16052" s="13" t="s">
        <v>215</v>
      </c>
      <c r="J16052">
        <v>0</v>
      </c>
      <c r="K16052" s="13" t="s">
        <v>92</v>
      </c>
      <c r="L16052">
        <v>2</v>
      </c>
      <c r="M16052">
        <v>0</v>
      </c>
      <c r="N16052" s="13" t="s">
        <v>94</v>
      </c>
      <c r="O16052" s="13" t="s">
        <v>95</v>
      </c>
      <c r="P16052">
        <v>22</v>
      </c>
      <c r="Q16052" s="13" t="s">
        <v>97</v>
      </c>
      <c r="R16052" s="13" t="s">
        <v>199</v>
      </c>
      <c r="S16052" s="13" t="s">
        <v>99</v>
      </c>
      <c r="T16052">
        <v>4</v>
      </c>
      <c r="U16052">
        <v>4</v>
      </c>
      <c r="V16052">
        <v>0</v>
      </c>
      <c r="W16052" s="13" t="s">
        <v>101</v>
      </c>
      <c r="X16052">
        <v>0.85</v>
      </c>
    </row>
    <row r="16053" spans="1:24" x14ac:dyDescent="0.3">
      <c r="A16053">
        <v>16051</v>
      </c>
      <c r="B16053" t="s">
        <v>203</v>
      </c>
      <c r="C16053" t="s">
        <v>203</v>
      </c>
      <c r="D16053">
        <v>28.653324000000001</v>
      </c>
      <c r="E16053">
        <v>76.817935000000006</v>
      </c>
      <c r="F16053" s="18">
        <v>45105</v>
      </c>
      <c r="G16053" s="19">
        <v>0.25</v>
      </c>
      <c r="H16053">
        <v>6</v>
      </c>
      <c r="I16053" s="13" t="s">
        <v>194</v>
      </c>
      <c r="J16053">
        <v>0</v>
      </c>
      <c r="K16053" s="13" t="s">
        <v>191</v>
      </c>
      <c r="L16053">
        <v>5</v>
      </c>
      <c r="M16053">
        <v>0</v>
      </c>
      <c r="N16053" s="13" t="s">
        <v>192</v>
      </c>
      <c r="O16053" s="13" t="s">
        <v>97</v>
      </c>
      <c r="P16053">
        <v>34</v>
      </c>
      <c r="Q16053" s="13" t="s">
        <v>195</v>
      </c>
      <c r="R16053" s="13" t="s">
        <v>213</v>
      </c>
      <c r="S16053" s="13" t="s">
        <v>193</v>
      </c>
      <c r="T16053">
        <v>4</v>
      </c>
      <c r="U16053">
        <v>2</v>
      </c>
      <c r="V16053">
        <v>0</v>
      </c>
      <c r="W16053" s="13" t="s">
        <v>101</v>
      </c>
      <c r="X16053">
        <v>0.1</v>
      </c>
    </row>
    <row r="16054" spans="1:24" x14ac:dyDescent="0.3">
      <c r="A16054">
        <v>16052</v>
      </c>
      <c r="B16054" t="s">
        <v>206</v>
      </c>
      <c r="C16054" t="s">
        <v>207</v>
      </c>
      <c r="D16054">
        <v>12.918233000000001</v>
      </c>
      <c r="E16054">
        <v>77.492037999999994</v>
      </c>
      <c r="F16054" s="18">
        <v>45723</v>
      </c>
      <c r="G16054" s="19">
        <v>4.1666666666666699E-2</v>
      </c>
      <c r="H16054">
        <v>1</v>
      </c>
      <c r="I16054" s="13" t="s">
        <v>211</v>
      </c>
      <c r="J16054">
        <v>0</v>
      </c>
      <c r="K16054" s="13" t="s">
        <v>214</v>
      </c>
      <c r="L16054">
        <v>4</v>
      </c>
      <c r="M16054">
        <v>1</v>
      </c>
      <c r="N16054" s="13" t="s">
        <v>192</v>
      </c>
      <c r="O16054" s="13" t="s">
        <v>97</v>
      </c>
      <c r="P16054">
        <v>40</v>
      </c>
      <c r="Q16054" s="13" t="s">
        <v>95</v>
      </c>
      <c r="R16054" s="13" t="s">
        <v>213</v>
      </c>
      <c r="S16054" s="13" t="s">
        <v>196</v>
      </c>
      <c r="T16054">
        <v>3</v>
      </c>
      <c r="U16054">
        <v>2</v>
      </c>
      <c r="V16054">
        <v>0</v>
      </c>
      <c r="W16054" s="13" t="s">
        <v>101</v>
      </c>
      <c r="X16054">
        <v>0.1</v>
      </c>
    </row>
    <row r="16055" spans="1:24" x14ac:dyDescent="0.3">
      <c r="A16055">
        <v>16053</v>
      </c>
      <c r="B16055" t="s">
        <v>200</v>
      </c>
      <c r="C16055" t="s">
        <v>201</v>
      </c>
      <c r="D16055">
        <v>13.195516</v>
      </c>
      <c r="E16055">
        <v>80.292706999999993</v>
      </c>
      <c r="F16055" s="18">
        <v>45288</v>
      </c>
      <c r="G16055" s="19">
        <v>0.375</v>
      </c>
      <c r="H16055">
        <v>9</v>
      </c>
      <c r="I16055" s="13" t="s">
        <v>202</v>
      </c>
      <c r="J16055">
        <v>0</v>
      </c>
      <c r="K16055" s="13" t="s">
        <v>191</v>
      </c>
      <c r="L16055">
        <v>5</v>
      </c>
      <c r="M16055">
        <v>0</v>
      </c>
      <c r="N16055" s="13" t="s">
        <v>94</v>
      </c>
      <c r="O16055" s="13" t="s">
        <v>95</v>
      </c>
      <c r="P16055">
        <v>27</v>
      </c>
      <c r="Q16055" s="13" t="s">
        <v>195</v>
      </c>
      <c r="R16055" s="13" t="s">
        <v>208</v>
      </c>
      <c r="S16055" s="13" t="s">
        <v>196</v>
      </c>
      <c r="T16055">
        <v>4</v>
      </c>
      <c r="U16055">
        <v>4</v>
      </c>
      <c r="V16055">
        <v>1</v>
      </c>
      <c r="W16055" s="13" t="s">
        <v>101</v>
      </c>
      <c r="X16055">
        <v>0.6</v>
      </c>
    </row>
    <row r="16056" spans="1:24" x14ac:dyDescent="0.3">
      <c r="A16056">
        <v>16054</v>
      </c>
      <c r="B16056" t="s">
        <v>200</v>
      </c>
      <c r="C16056" t="s">
        <v>201</v>
      </c>
      <c r="D16056">
        <v>12.838863</v>
      </c>
      <c r="E16056">
        <v>80.153621000000001</v>
      </c>
      <c r="F16056" s="18">
        <v>45253</v>
      </c>
      <c r="G16056" s="19">
        <v>0.41666666666666702</v>
      </c>
      <c r="H16056">
        <v>10</v>
      </c>
      <c r="I16056" s="13" t="s">
        <v>202</v>
      </c>
      <c r="J16056">
        <v>0</v>
      </c>
      <c r="K16056" s="13" t="s">
        <v>92</v>
      </c>
      <c r="L16056">
        <v>5</v>
      </c>
      <c r="M16056">
        <v>0</v>
      </c>
      <c r="N16056" s="13" t="s">
        <v>192</v>
      </c>
      <c r="O16056" s="13" t="s">
        <v>97</v>
      </c>
      <c r="P16056">
        <v>21</v>
      </c>
      <c r="Q16056" s="13" t="s">
        <v>97</v>
      </c>
      <c r="R16056" s="13" t="s">
        <v>205</v>
      </c>
      <c r="S16056" s="13" t="s">
        <v>196</v>
      </c>
      <c r="T16056">
        <v>5</v>
      </c>
      <c r="U16056">
        <v>1</v>
      </c>
      <c r="V16056">
        <v>1</v>
      </c>
      <c r="W16056" s="13" t="s">
        <v>101</v>
      </c>
      <c r="X16056">
        <v>0.45</v>
      </c>
    </row>
    <row r="16057" spans="1:24" x14ac:dyDescent="0.3">
      <c r="A16057">
        <v>16055</v>
      </c>
      <c r="B16057" t="s">
        <v>206</v>
      </c>
      <c r="C16057" t="s">
        <v>207</v>
      </c>
      <c r="D16057">
        <v>12.838143000000001</v>
      </c>
      <c r="E16057">
        <v>77.780377000000001</v>
      </c>
      <c r="F16057" s="18">
        <v>45668</v>
      </c>
      <c r="G16057" s="19">
        <v>0.54166666666666696</v>
      </c>
      <c r="H16057">
        <v>13</v>
      </c>
      <c r="I16057" s="13" t="s">
        <v>219</v>
      </c>
      <c r="J16057">
        <v>1</v>
      </c>
      <c r="K16057" s="13" t="s">
        <v>92</v>
      </c>
      <c r="L16057">
        <v>3</v>
      </c>
      <c r="M16057">
        <v>1</v>
      </c>
      <c r="N16057" s="13" t="s">
        <v>212</v>
      </c>
      <c r="O16057" s="13" t="s">
        <v>195</v>
      </c>
      <c r="P16057">
        <v>16</v>
      </c>
      <c r="Q16057" s="13" t="s">
        <v>97</v>
      </c>
      <c r="R16057" s="13" t="s">
        <v>213</v>
      </c>
      <c r="S16057" s="13" t="s">
        <v>193</v>
      </c>
      <c r="T16057">
        <v>4</v>
      </c>
      <c r="U16057">
        <v>0</v>
      </c>
      <c r="V16057">
        <v>0</v>
      </c>
      <c r="W16057" s="13" t="s">
        <v>101</v>
      </c>
      <c r="X16057">
        <v>0.45</v>
      </c>
    </row>
    <row r="16058" spans="1:24" x14ac:dyDescent="0.3">
      <c r="A16058">
        <v>16056</v>
      </c>
      <c r="B16058" t="s">
        <v>190</v>
      </c>
      <c r="C16058" t="s">
        <v>80</v>
      </c>
      <c r="D16058">
        <v>18.940162000000001</v>
      </c>
      <c r="E16058">
        <v>72.750155000000007</v>
      </c>
      <c r="F16058" s="18">
        <v>44898</v>
      </c>
      <c r="G16058" s="19">
        <v>0.91666666666666696</v>
      </c>
      <c r="H16058">
        <v>22</v>
      </c>
      <c r="I16058" s="13" t="s">
        <v>219</v>
      </c>
      <c r="J16058">
        <v>1</v>
      </c>
      <c r="K16058" s="13" t="s">
        <v>92</v>
      </c>
      <c r="L16058">
        <v>4</v>
      </c>
      <c r="M16058">
        <v>0</v>
      </c>
      <c r="N16058" s="13" t="s">
        <v>212</v>
      </c>
      <c r="O16058" s="13" t="s">
        <v>95</v>
      </c>
      <c r="P16058">
        <v>29</v>
      </c>
      <c r="Q16058" s="13" t="s">
        <v>95</v>
      </c>
      <c r="R16058" s="13" t="s">
        <v>98</v>
      </c>
      <c r="S16058" s="13" t="s">
        <v>193</v>
      </c>
      <c r="T16058">
        <v>4</v>
      </c>
      <c r="U16058">
        <v>3</v>
      </c>
      <c r="V16058">
        <v>0</v>
      </c>
      <c r="W16058" s="13" t="s">
        <v>101</v>
      </c>
      <c r="X16058">
        <v>0.45</v>
      </c>
    </row>
    <row r="16059" spans="1:24" x14ac:dyDescent="0.3">
      <c r="A16059">
        <v>16057</v>
      </c>
      <c r="B16059" t="s">
        <v>209</v>
      </c>
      <c r="C16059" t="s">
        <v>210</v>
      </c>
      <c r="D16059">
        <v>17.254852</v>
      </c>
      <c r="E16059">
        <v>78.466406000000006</v>
      </c>
      <c r="F16059" s="18">
        <v>45124</v>
      </c>
      <c r="G16059" s="19">
        <v>0.83333333333333304</v>
      </c>
      <c r="H16059">
        <v>20</v>
      </c>
      <c r="I16059" s="13" t="s">
        <v>204</v>
      </c>
      <c r="J16059">
        <v>0</v>
      </c>
      <c r="K16059" s="13" t="s">
        <v>92</v>
      </c>
      <c r="L16059">
        <v>2</v>
      </c>
      <c r="M16059">
        <v>1</v>
      </c>
      <c r="N16059" s="13" t="s">
        <v>192</v>
      </c>
      <c r="O16059" s="13" t="s">
        <v>97</v>
      </c>
      <c r="P16059">
        <v>29</v>
      </c>
      <c r="Q16059" s="13" t="s">
        <v>97</v>
      </c>
      <c r="R16059" s="13" t="s">
        <v>208</v>
      </c>
      <c r="S16059" s="13" t="s">
        <v>193</v>
      </c>
      <c r="T16059">
        <v>5</v>
      </c>
      <c r="U16059">
        <v>3</v>
      </c>
      <c r="V16059">
        <v>0</v>
      </c>
      <c r="W16059" s="13" t="s">
        <v>101</v>
      </c>
      <c r="X16059">
        <v>0.3</v>
      </c>
    </row>
    <row r="16060" spans="1:24" x14ac:dyDescent="0.3">
      <c r="A16060">
        <v>16058</v>
      </c>
      <c r="B16060" t="s">
        <v>190</v>
      </c>
      <c r="C16060" t="s">
        <v>80</v>
      </c>
      <c r="D16060">
        <v>18.879239999999999</v>
      </c>
      <c r="E16060">
        <v>72.995070999999996</v>
      </c>
      <c r="F16060" s="18">
        <v>44834</v>
      </c>
      <c r="G16060" s="19">
        <v>8.3333333333333301E-2</v>
      </c>
      <c r="H16060">
        <v>2</v>
      </c>
      <c r="I16060" s="13" t="s">
        <v>211</v>
      </c>
      <c r="J16060">
        <v>0</v>
      </c>
      <c r="K16060" s="13" t="s">
        <v>214</v>
      </c>
      <c r="L16060">
        <v>6</v>
      </c>
      <c r="M16060">
        <v>0</v>
      </c>
      <c r="N16060" s="13" t="s">
        <v>212</v>
      </c>
      <c r="O16060" s="13" t="s">
        <v>95</v>
      </c>
      <c r="P16060">
        <v>34</v>
      </c>
      <c r="Q16060" s="13" t="s">
        <v>95</v>
      </c>
      <c r="R16060" s="13" t="s">
        <v>205</v>
      </c>
      <c r="S16060" s="13" t="s">
        <v>193</v>
      </c>
      <c r="T16060">
        <v>1</v>
      </c>
      <c r="U16060">
        <v>1</v>
      </c>
      <c r="V16060">
        <v>0</v>
      </c>
      <c r="W16060" s="13" t="s">
        <v>101</v>
      </c>
      <c r="X16060">
        <v>0.45</v>
      </c>
    </row>
    <row r="16061" spans="1:24" x14ac:dyDescent="0.3">
      <c r="A16061">
        <v>16059</v>
      </c>
      <c r="B16061" t="s">
        <v>190</v>
      </c>
      <c r="C16061" t="s">
        <v>80</v>
      </c>
      <c r="D16061">
        <v>19.036915</v>
      </c>
      <c r="E16061">
        <v>72.937999000000005</v>
      </c>
      <c r="F16061" s="18">
        <v>44967</v>
      </c>
      <c r="G16061" s="19">
        <v>0.45833333333333298</v>
      </c>
      <c r="H16061">
        <v>11</v>
      </c>
      <c r="I16061" s="13" t="s">
        <v>211</v>
      </c>
      <c r="J16061">
        <v>0</v>
      </c>
      <c r="K16061" s="13" t="s">
        <v>191</v>
      </c>
      <c r="L16061">
        <v>4</v>
      </c>
      <c r="M16061">
        <v>0</v>
      </c>
      <c r="N16061" s="13" t="s">
        <v>212</v>
      </c>
      <c r="O16061" s="13" t="s">
        <v>95</v>
      </c>
      <c r="P16061">
        <v>26</v>
      </c>
      <c r="Q16061" s="13" t="s">
        <v>97</v>
      </c>
      <c r="R16061" s="13" t="s">
        <v>199</v>
      </c>
      <c r="S16061" s="13" t="s">
        <v>99</v>
      </c>
      <c r="T16061">
        <v>4</v>
      </c>
      <c r="U16061">
        <v>4</v>
      </c>
      <c r="V16061">
        <v>0</v>
      </c>
      <c r="W16061" s="13" t="s">
        <v>101</v>
      </c>
      <c r="X16061">
        <v>0.85</v>
      </c>
    </row>
    <row r="16062" spans="1:24" x14ac:dyDescent="0.3">
      <c r="A16062">
        <v>16060</v>
      </c>
      <c r="B16062" t="s">
        <v>209</v>
      </c>
      <c r="C16062" t="s">
        <v>210</v>
      </c>
      <c r="D16062">
        <v>17.372378999999999</v>
      </c>
      <c r="E16062">
        <v>78.531156999999993</v>
      </c>
      <c r="F16062" s="18">
        <v>45527</v>
      </c>
      <c r="G16062" s="19">
        <v>8.3333333333333301E-2</v>
      </c>
      <c r="H16062">
        <v>2</v>
      </c>
      <c r="I16062" s="13" t="s">
        <v>211</v>
      </c>
      <c r="J16062">
        <v>0</v>
      </c>
      <c r="K16062" s="13" t="s">
        <v>191</v>
      </c>
      <c r="L16062">
        <v>5</v>
      </c>
      <c r="M16062">
        <v>1</v>
      </c>
      <c r="N16062" s="13" t="s">
        <v>94</v>
      </c>
      <c r="O16062" s="13" t="s">
        <v>95</v>
      </c>
      <c r="P16062">
        <v>16</v>
      </c>
      <c r="Q16062" s="13" t="s">
        <v>95</v>
      </c>
      <c r="R16062" s="13" t="s">
        <v>199</v>
      </c>
      <c r="S16062" s="13" t="s">
        <v>193</v>
      </c>
      <c r="T16062">
        <v>1</v>
      </c>
      <c r="U16062">
        <v>0</v>
      </c>
      <c r="V16062">
        <v>0</v>
      </c>
      <c r="W16062" s="13" t="s">
        <v>101</v>
      </c>
      <c r="X16062">
        <v>0.45</v>
      </c>
    </row>
    <row r="16063" spans="1:24" x14ac:dyDescent="0.3">
      <c r="A16063">
        <v>16061</v>
      </c>
      <c r="B16063" t="s">
        <v>197</v>
      </c>
      <c r="C16063" t="s">
        <v>198</v>
      </c>
      <c r="D16063">
        <v>30.655474999999999</v>
      </c>
      <c r="E16063">
        <v>76.894998000000001</v>
      </c>
      <c r="F16063" s="18">
        <v>45438</v>
      </c>
      <c r="G16063" s="19">
        <v>0.75</v>
      </c>
      <c r="H16063">
        <v>18</v>
      </c>
      <c r="I16063" s="13" t="s">
        <v>89</v>
      </c>
      <c r="J16063">
        <v>1</v>
      </c>
      <c r="K16063" s="13" t="s">
        <v>214</v>
      </c>
      <c r="L16063">
        <v>3</v>
      </c>
      <c r="M16063">
        <v>1</v>
      </c>
      <c r="N16063" s="13" t="s">
        <v>94</v>
      </c>
      <c r="O16063" s="13" t="s">
        <v>95</v>
      </c>
      <c r="P16063">
        <v>35</v>
      </c>
      <c r="Q16063" s="13" t="s">
        <v>97</v>
      </c>
      <c r="R16063" s="13" t="s">
        <v>199</v>
      </c>
      <c r="S16063" s="13" t="s">
        <v>196</v>
      </c>
      <c r="T16063">
        <v>5</v>
      </c>
      <c r="U16063">
        <v>2</v>
      </c>
      <c r="V16063">
        <v>1</v>
      </c>
      <c r="W16063" s="13" t="s">
        <v>101</v>
      </c>
      <c r="X16063">
        <v>0.8</v>
      </c>
    </row>
    <row r="16064" spans="1:24" x14ac:dyDescent="0.3">
      <c r="A16064">
        <v>16062</v>
      </c>
      <c r="B16064" t="s">
        <v>217</v>
      </c>
      <c r="C16064" t="s">
        <v>218</v>
      </c>
      <c r="D16064">
        <v>22.484904</v>
      </c>
      <c r="E16064">
        <v>88.445598000000004</v>
      </c>
      <c r="F16064" s="18">
        <v>45156</v>
      </c>
      <c r="G16064" s="19">
        <v>0.5</v>
      </c>
      <c r="H16064">
        <v>12</v>
      </c>
      <c r="I16064" s="13" t="s">
        <v>211</v>
      </c>
      <c r="J16064">
        <v>0</v>
      </c>
      <c r="K16064" s="13" t="s">
        <v>92</v>
      </c>
      <c r="L16064">
        <v>6</v>
      </c>
      <c r="M16064">
        <v>1</v>
      </c>
      <c r="N16064" s="13" t="s">
        <v>212</v>
      </c>
      <c r="O16064" s="13" t="s">
        <v>195</v>
      </c>
      <c r="P16064">
        <v>40</v>
      </c>
      <c r="Q16064" s="13" t="s">
        <v>95</v>
      </c>
      <c r="R16064" s="13" t="s">
        <v>199</v>
      </c>
      <c r="S16064" s="13" t="s">
        <v>196</v>
      </c>
      <c r="T16064">
        <v>3</v>
      </c>
      <c r="U16064">
        <v>0</v>
      </c>
      <c r="V16064">
        <v>0</v>
      </c>
      <c r="W16064" s="13" t="s">
        <v>101</v>
      </c>
      <c r="X16064">
        <v>0.25</v>
      </c>
    </row>
    <row r="16065" spans="1:24" x14ac:dyDescent="0.3">
      <c r="A16065">
        <v>16063</v>
      </c>
      <c r="B16065" t="s">
        <v>206</v>
      </c>
      <c r="C16065" t="s">
        <v>207</v>
      </c>
      <c r="D16065">
        <v>12.814456</v>
      </c>
      <c r="E16065">
        <v>77.450342000000006</v>
      </c>
      <c r="F16065" s="18">
        <v>44650</v>
      </c>
      <c r="G16065" s="19">
        <v>0.83333333333333304</v>
      </c>
      <c r="H16065">
        <v>20</v>
      </c>
      <c r="I16065" s="13" t="s">
        <v>194</v>
      </c>
      <c r="J16065">
        <v>0</v>
      </c>
      <c r="K16065" s="13" t="s">
        <v>191</v>
      </c>
      <c r="L16065">
        <v>4</v>
      </c>
      <c r="M16065">
        <v>1</v>
      </c>
      <c r="N16065" s="13" t="s">
        <v>192</v>
      </c>
      <c r="O16065" s="13" t="s">
        <v>97</v>
      </c>
      <c r="P16065">
        <v>20</v>
      </c>
      <c r="Q16065" s="13" t="s">
        <v>95</v>
      </c>
      <c r="R16065" s="13" t="s">
        <v>213</v>
      </c>
      <c r="S16065" s="13" t="s">
        <v>196</v>
      </c>
      <c r="T16065">
        <v>1</v>
      </c>
      <c r="U16065">
        <v>1</v>
      </c>
      <c r="V16065">
        <v>0</v>
      </c>
      <c r="W16065" s="13" t="s">
        <v>101</v>
      </c>
      <c r="X16065">
        <v>0.1</v>
      </c>
    </row>
    <row r="16066" spans="1:24" x14ac:dyDescent="0.3">
      <c r="A16066">
        <v>16064</v>
      </c>
      <c r="B16066" t="s">
        <v>217</v>
      </c>
      <c r="C16066" t="s">
        <v>218</v>
      </c>
      <c r="D16066">
        <v>22.532409000000001</v>
      </c>
      <c r="E16066">
        <v>88.313891999999996</v>
      </c>
      <c r="F16066" s="18">
        <v>45090</v>
      </c>
      <c r="G16066" s="19">
        <v>0.375</v>
      </c>
      <c r="H16066">
        <v>9</v>
      </c>
      <c r="I16066" s="13" t="s">
        <v>215</v>
      </c>
      <c r="J16066">
        <v>0</v>
      </c>
      <c r="K16066" s="13" t="s">
        <v>92</v>
      </c>
      <c r="L16066">
        <v>6</v>
      </c>
      <c r="M16066">
        <v>0</v>
      </c>
      <c r="N16066" s="13" t="s">
        <v>192</v>
      </c>
      <c r="O16066" s="13" t="s">
        <v>97</v>
      </c>
      <c r="P16066">
        <v>32</v>
      </c>
      <c r="Q16066" s="13" t="s">
        <v>195</v>
      </c>
      <c r="R16066" s="13" t="s">
        <v>199</v>
      </c>
      <c r="S16066" s="13" t="s">
        <v>99</v>
      </c>
      <c r="T16066">
        <v>1</v>
      </c>
      <c r="U16066">
        <v>1</v>
      </c>
      <c r="V16066">
        <v>1</v>
      </c>
      <c r="W16066" s="13" t="s">
        <v>101</v>
      </c>
      <c r="X16066">
        <v>0.45</v>
      </c>
    </row>
    <row r="16067" spans="1:24" x14ac:dyDescent="0.3">
      <c r="A16067">
        <v>16065</v>
      </c>
      <c r="B16067" t="s">
        <v>197</v>
      </c>
      <c r="C16067" t="s">
        <v>198</v>
      </c>
      <c r="D16067">
        <v>30.669872999999999</v>
      </c>
      <c r="E16067">
        <v>76.737538000000001</v>
      </c>
      <c r="F16067" s="18">
        <v>45277</v>
      </c>
      <c r="G16067" s="19">
        <v>0.625</v>
      </c>
      <c r="H16067">
        <v>15</v>
      </c>
      <c r="I16067" s="13" t="s">
        <v>89</v>
      </c>
      <c r="J16067">
        <v>1</v>
      </c>
      <c r="K16067" s="13" t="s">
        <v>92</v>
      </c>
      <c r="L16067">
        <v>3</v>
      </c>
      <c r="M16067">
        <v>0</v>
      </c>
      <c r="N16067" s="13" t="s">
        <v>212</v>
      </c>
      <c r="O16067" s="13" t="s">
        <v>95</v>
      </c>
      <c r="P16067">
        <v>33</v>
      </c>
      <c r="Q16067" s="13" t="s">
        <v>97</v>
      </c>
      <c r="R16067" s="13" t="s">
        <v>208</v>
      </c>
      <c r="S16067" s="13" t="s">
        <v>193</v>
      </c>
      <c r="T16067">
        <v>5</v>
      </c>
      <c r="U16067">
        <v>4</v>
      </c>
      <c r="V16067">
        <v>0</v>
      </c>
      <c r="W16067" s="13" t="s">
        <v>101</v>
      </c>
      <c r="X16067">
        <v>0.65</v>
      </c>
    </row>
    <row r="16068" spans="1:24" x14ac:dyDescent="0.3">
      <c r="A16068">
        <v>16066</v>
      </c>
      <c r="B16068" t="s">
        <v>79</v>
      </c>
      <c r="C16068" t="s">
        <v>80</v>
      </c>
      <c r="D16068">
        <v>18.505213999999999</v>
      </c>
      <c r="E16068">
        <v>73.764713</v>
      </c>
      <c r="F16068" s="18">
        <v>44952</v>
      </c>
      <c r="G16068" s="19">
        <v>0.29166666666666702</v>
      </c>
      <c r="H16068">
        <v>7</v>
      </c>
      <c r="I16068" s="13" t="s">
        <v>202</v>
      </c>
      <c r="J16068">
        <v>0</v>
      </c>
      <c r="K16068" s="13" t="s">
        <v>214</v>
      </c>
      <c r="L16068">
        <v>5</v>
      </c>
      <c r="M16068">
        <v>0</v>
      </c>
      <c r="N16068" s="13" t="s">
        <v>212</v>
      </c>
      <c r="O16068" s="13" t="s">
        <v>195</v>
      </c>
      <c r="P16068">
        <v>23</v>
      </c>
      <c r="Q16068" s="13" t="s">
        <v>195</v>
      </c>
      <c r="R16068" s="13" t="s">
        <v>208</v>
      </c>
      <c r="S16068" s="13" t="s">
        <v>193</v>
      </c>
      <c r="T16068">
        <v>3</v>
      </c>
      <c r="U16068">
        <v>2</v>
      </c>
      <c r="V16068">
        <v>0</v>
      </c>
      <c r="W16068" s="13" t="s">
        <v>101</v>
      </c>
      <c r="X16068">
        <v>0.25</v>
      </c>
    </row>
    <row r="16069" spans="1:24" x14ac:dyDescent="0.3">
      <c r="A16069">
        <v>16067</v>
      </c>
      <c r="B16069" t="s">
        <v>79</v>
      </c>
      <c r="C16069" t="s">
        <v>80</v>
      </c>
      <c r="D16069">
        <v>18.626494000000001</v>
      </c>
      <c r="E16069">
        <v>73.998979000000006</v>
      </c>
      <c r="F16069" s="18">
        <v>45134</v>
      </c>
      <c r="G16069" s="19">
        <v>0.25</v>
      </c>
      <c r="H16069">
        <v>6</v>
      </c>
      <c r="I16069" s="13" t="s">
        <v>202</v>
      </c>
      <c r="J16069">
        <v>0</v>
      </c>
      <c r="K16069" s="13" t="s">
        <v>92</v>
      </c>
      <c r="L16069">
        <v>5</v>
      </c>
      <c r="M16069">
        <v>0</v>
      </c>
      <c r="N16069" s="13" t="s">
        <v>212</v>
      </c>
      <c r="O16069" s="13" t="s">
        <v>95</v>
      </c>
      <c r="P16069">
        <v>37</v>
      </c>
      <c r="Q16069" s="13" t="s">
        <v>195</v>
      </c>
      <c r="R16069" s="13" t="s">
        <v>205</v>
      </c>
      <c r="S16069" s="13" t="s">
        <v>193</v>
      </c>
      <c r="T16069">
        <v>4</v>
      </c>
      <c r="U16069">
        <v>1</v>
      </c>
      <c r="V16069">
        <v>0</v>
      </c>
      <c r="W16069" s="13" t="s">
        <v>101</v>
      </c>
      <c r="X16069">
        <v>0.45</v>
      </c>
    </row>
    <row r="16070" spans="1:24" x14ac:dyDescent="0.3">
      <c r="A16070">
        <v>16068</v>
      </c>
      <c r="B16070" t="s">
        <v>79</v>
      </c>
      <c r="C16070" t="s">
        <v>80</v>
      </c>
      <c r="D16070">
        <v>18.505807999999998</v>
      </c>
      <c r="E16070">
        <v>73.781353999999993</v>
      </c>
      <c r="F16070" s="18">
        <v>45724</v>
      </c>
      <c r="G16070" s="19">
        <v>0.79166666666666696</v>
      </c>
      <c r="H16070">
        <v>19</v>
      </c>
      <c r="I16070" s="13" t="s">
        <v>219</v>
      </c>
      <c r="J16070">
        <v>1</v>
      </c>
      <c r="K16070" s="13" t="s">
        <v>92</v>
      </c>
      <c r="L16070">
        <v>3</v>
      </c>
      <c r="M16070">
        <v>1</v>
      </c>
      <c r="N16070" s="13" t="s">
        <v>192</v>
      </c>
      <c r="O16070" s="13" t="s">
        <v>97</v>
      </c>
      <c r="P16070">
        <v>34</v>
      </c>
      <c r="Q16070" s="13" t="s">
        <v>97</v>
      </c>
      <c r="R16070" s="13" t="s">
        <v>213</v>
      </c>
      <c r="S16070" s="13" t="s">
        <v>193</v>
      </c>
      <c r="T16070">
        <v>3</v>
      </c>
      <c r="U16070">
        <v>3</v>
      </c>
      <c r="V16070">
        <v>1</v>
      </c>
      <c r="W16070" s="13" t="s">
        <v>101</v>
      </c>
      <c r="X16070">
        <v>0.45</v>
      </c>
    </row>
    <row r="16071" spans="1:24" x14ac:dyDescent="0.3">
      <c r="A16071">
        <v>16069</v>
      </c>
      <c r="B16071" t="s">
        <v>200</v>
      </c>
      <c r="C16071" t="s">
        <v>201</v>
      </c>
      <c r="D16071">
        <v>13.056556</v>
      </c>
      <c r="E16071">
        <v>80.108164000000002</v>
      </c>
      <c r="F16071" s="18">
        <v>44760</v>
      </c>
      <c r="G16071" s="19">
        <v>0.95833333333333304</v>
      </c>
      <c r="H16071">
        <v>23</v>
      </c>
      <c r="I16071" s="13" t="s">
        <v>204</v>
      </c>
      <c r="J16071">
        <v>0</v>
      </c>
      <c r="K16071" s="13" t="s">
        <v>214</v>
      </c>
      <c r="L16071">
        <v>3</v>
      </c>
      <c r="M16071">
        <v>0</v>
      </c>
      <c r="N16071" s="13" t="s">
        <v>94</v>
      </c>
      <c r="O16071" s="13" t="s">
        <v>95</v>
      </c>
      <c r="P16071">
        <v>24</v>
      </c>
      <c r="Q16071" s="13" t="s">
        <v>95</v>
      </c>
      <c r="R16071" s="13" t="s">
        <v>213</v>
      </c>
      <c r="S16071" s="13" t="s">
        <v>196</v>
      </c>
      <c r="T16071">
        <v>5</v>
      </c>
      <c r="U16071">
        <v>3</v>
      </c>
      <c r="V16071">
        <v>0</v>
      </c>
      <c r="W16071" s="13" t="s">
        <v>101</v>
      </c>
      <c r="X16071">
        <v>0.45</v>
      </c>
    </row>
    <row r="16072" spans="1:24" x14ac:dyDescent="0.3">
      <c r="A16072">
        <v>16070</v>
      </c>
      <c r="B16072" t="s">
        <v>203</v>
      </c>
      <c r="C16072" t="s">
        <v>203</v>
      </c>
      <c r="D16072">
        <v>28.698125000000001</v>
      </c>
      <c r="E16072">
        <v>77.299002000000002</v>
      </c>
      <c r="F16072" s="18">
        <v>45014</v>
      </c>
      <c r="G16072" s="19">
        <v>0.83333333333333304</v>
      </c>
      <c r="H16072">
        <v>20</v>
      </c>
      <c r="I16072" s="13" t="s">
        <v>194</v>
      </c>
      <c r="J16072">
        <v>0</v>
      </c>
      <c r="K16072" s="13" t="s">
        <v>214</v>
      </c>
      <c r="L16072">
        <v>4</v>
      </c>
      <c r="M16072">
        <v>0</v>
      </c>
      <c r="N16072" s="13" t="s">
        <v>212</v>
      </c>
      <c r="O16072" s="13" t="s">
        <v>195</v>
      </c>
      <c r="P16072">
        <v>29</v>
      </c>
      <c r="Q16072" s="13" t="s">
        <v>97</v>
      </c>
      <c r="R16072" s="13" t="s">
        <v>199</v>
      </c>
      <c r="S16072" s="13" t="s">
        <v>193</v>
      </c>
      <c r="T16072">
        <v>1</v>
      </c>
      <c r="U16072">
        <v>1</v>
      </c>
      <c r="V16072">
        <v>0</v>
      </c>
      <c r="W16072" s="13" t="s">
        <v>101</v>
      </c>
      <c r="X16072">
        <v>0.45</v>
      </c>
    </row>
    <row r="16073" spans="1:24" x14ac:dyDescent="0.3">
      <c r="A16073">
        <v>16071</v>
      </c>
      <c r="B16073" t="s">
        <v>190</v>
      </c>
      <c r="C16073" t="s">
        <v>80</v>
      </c>
      <c r="D16073">
        <v>18.819986</v>
      </c>
      <c r="E16073">
        <v>72.754041999999998</v>
      </c>
      <c r="F16073" s="18">
        <v>44648</v>
      </c>
      <c r="G16073" s="19">
        <v>0.875</v>
      </c>
      <c r="H16073">
        <v>21</v>
      </c>
      <c r="I16073" s="13" t="s">
        <v>204</v>
      </c>
      <c r="J16073">
        <v>0</v>
      </c>
      <c r="K16073" s="13" t="s">
        <v>92</v>
      </c>
      <c r="L16073">
        <v>1</v>
      </c>
      <c r="M16073">
        <v>1</v>
      </c>
      <c r="N16073" s="13" t="s">
        <v>192</v>
      </c>
      <c r="O16073" s="13" t="s">
        <v>97</v>
      </c>
      <c r="P16073">
        <v>36</v>
      </c>
      <c r="Q16073" s="13" t="s">
        <v>195</v>
      </c>
      <c r="R16073" s="13" t="s">
        <v>208</v>
      </c>
      <c r="S16073" s="13" t="s">
        <v>196</v>
      </c>
      <c r="T16073">
        <v>5</v>
      </c>
      <c r="U16073">
        <v>2</v>
      </c>
      <c r="V16073">
        <v>0</v>
      </c>
      <c r="W16073" s="13" t="s">
        <v>101</v>
      </c>
      <c r="X16073">
        <v>0.1</v>
      </c>
    </row>
    <row r="16074" spans="1:24" x14ac:dyDescent="0.3">
      <c r="A16074">
        <v>16072</v>
      </c>
      <c r="B16074" t="s">
        <v>209</v>
      </c>
      <c r="C16074" t="s">
        <v>210</v>
      </c>
      <c r="D16074">
        <v>17.581496999999999</v>
      </c>
      <c r="E16074">
        <v>78.428520000000006</v>
      </c>
      <c r="F16074" s="18">
        <v>44760</v>
      </c>
      <c r="G16074" s="19">
        <v>0</v>
      </c>
      <c r="H16074">
        <v>0</v>
      </c>
      <c r="I16074" s="13" t="s">
        <v>204</v>
      </c>
      <c r="J16074">
        <v>0</v>
      </c>
      <c r="K16074" s="13" t="s">
        <v>191</v>
      </c>
      <c r="L16074">
        <v>1</v>
      </c>
      <c r="M16074">
        <v>0</v>
      </c>
      <c r="N16074" s="13" t="s">
        <v>94</v>
      </c>
      <c r="O16074" s="13" t="s">
        <v>95</v>
      </c>
      <c r="P16074">
        <v>23</v>
      </c>
      <c r="Q16074" s="13" t="s">
        <v>95</v>
      </c>
      <c r="R16074" s="13" t="s">
        <v>208</v>
      </c>
      <c r="S16074" s="13" t="s">
        <v>99</v>
      </c>
      <c r="T16074">
        <v>3</v>
      </c>
      <c r="U16074">
        <v>3</v>
      </c>
      <c r="V16074">
        <v>0</v>
      </c>
      <c r="W16074" s="13" t="s">
        <v>101</v>
      </c>
      <c r="X16074">
        <v>0.65</v>
      </c>
    </row>
    <row r="16075" spans="1:24" x14ac:dyDescent="0.3">
      <c r="A16075">
        <v>16073</v>
      </c>
      <c r="B16075" t="s">
        <v>206</v>
      </c>
      <c r="C16075" t="s">
        <v>207</v>
      </c>
      <c r="D16075">
        <v>13.118955</v>
      </c>
      <c r="E16075">
        <v>77.722218999999996</v>
      </c>
      <c r="F16075" s="18">
        <v>45671</v>
      </c>
      <c r="G16075" s="19">
        <v>0.5</v>
      </c>
      <c r="H16075">
        <v>12</v>
      </c>
      <c r="I16075" s="13" t="s">
        <v>215</v>
      </c>
      <c r="J16075">
        <v>0</v>
      </c>
      <c r="K16075" s="13" t="s">
        <v>92</v>
      </c>
      <c r="L16075">
        <v>5</v>
      </c>
      <c r="M16075">
        <v>0</v>
      </c>
      <c r="N16075" s="13" t="s">
        <v>192</v>
      </c>
      <c r="O16075" s="13" t="s">
        <v>97</v>
      </c>
      <c r="P16075">
        <v>19</v>
      </c>
      <c r="Q16075" s="13" t="s">
        <v>195</v>
      </c>
      <c r="R16075" s="13" t="s">
        <v>199</v>
      </c>
      <c r="S16075" s="13" t="s">
        <v>196</v>
      </c>
      <c r="T16075">
        <v>4</v>
      </c>
      <c r="U16075">
        <v>1</v>
      </c>
      <c r="V16075">
        <v>0</v>
      </c>
      <c r="W16075" s="13" t="s">
        <v>101</v>
      </c>
      <c r="X16075">
        <v>0.1</v>
      </c>
    </row>
    <row r="16076" spans="1:24" x14ac:dyDescent="0.3">
      <c r="A16076">
        <v>16074</v>
      </c>
      <c r="B16076" t="s">
        <v>209</v>
      </c>
      <c r="C16076" t="s">
        <v>210</v>
      </c>
      <c r="D16076">
        <v>17.250171000000002</v>
      </c>
      <c r="E16076">
        <v>78.548845999999998</v>
      </c>
      <c r="F16076" s="18">
        <v>45672</v>
      </c>
      <c r="G16076" s="19">
        <v>0.875</v>
      </c>
      <c r="H16076">
        <v>21</v>
      </c>
      <c r="I16076" s="13" t="s">
        <v>194</v>
      </c>
      <c r="J16076">
        <v>0</v>
      </c>
      <c r="K16076" s="13" t="s">
        <v>214</v>
      </c>
      <c r="L16076">
        <v>6</v>
      </c>
      <c r="M16076">
        <v>1</v>
      </c>
      <c r="N16076" s="13" t="s">
        <v>212</v>
      </c>
      <c r="O16076" s="13" t="s">
        <v>95</v>
      </c>
      <c r="P16076">
        <v>25</v>
      </c>
      <c r="Q16076" s="13" t="s">
        <v>97</v>
      </c>
      <c r="R16076" s="13" t="s">
        <v>98</v>
      </c>
      <c r="S16076" s="13" t="s">
        <v>196</v>
      </c>
      <c r="T16076">
        <v>5</v>
      </c>
      <c r="U16076">
        <v>4</v>
      </c>
      <c r="V16076">
        <v>0</v>
      </c>
      <c r="W16076" s="13" t="s">
        <v>101</v>
      </c>
      <c r="X16076">
        <v>0.65</v>
      </c>
    </row>
    <row r="16077" spans="1:24" x14ac:dyDescent="0.3">
      <c r="A16077">
        <v>16075</v>
      </c>
      <c r="B16077" t="s">
        <v>197</v>
      </c>
      <c r="C16077" t="s">
        <v>198</v>
      </c>
      <c r="D16077">
        <v>30.760413</v>
      </c>
      <c r="E16077">
        <v>76.895927</v>
      </c>
      <c r="F16077" s="18">
        <v>44695</v>
      </c>
      <c r="G16077" s="19">
        <v>0.29166666666666702</v>
      </c>
      <c r="H16077">
        <v>7</v>
      </c>
      <c r="I16077" s="13" t="s">
        <v>219</v>
      </c>
      <c r="J16077">
        <v>1</v>
      </c>
      <c r="K16077" s="13" t="s">
        <v>92</v>
      </c>
      <c r="L16077">
        <v>2</v>
      </c>
      <c r="M16077">
        <v>0</v>
      </c>
      <c r="N16077" s="13" t="s">
        <v>212</v>
      </c>
      <c r="O16077" s="13" t="s">
        <v>195</v>
      </c>
      <c r="P16077">
        <v>35</v>
      </c>
      <c r="Q16077" s="13" t="s">
        <v>97</v>
      </c>
      <c r="R16077" s="13" t="s">
        <v>205</v>
      </c>
      <c r="S16077" s="13" t="s">
        <v>193</v>
      </c>
      <c r="T16077">
        <v>3</v>
      </c>
      <c r="U16077">
        <v>1</v>
      </c>
      <c r="V16077">
        <v>0</v>
      </c>
      <c r="W16077" s="13" t="s">
        <v>101</v>
      </c>
      <c r="X16077">
        <v>0.45</v>
      </c>
    </row>
    <row r="16078" spans="1:24" x14ac:dyDescent="0.3">
      <c r="A16078">
        <v>16076</v>
      </c>
      <c r="B16078" t="s">
        <v>203</v>
      </c>
      <c r="C16078" t="s">
        <v>203</v>
      </c>
      <c r="D16078">
        <v>28.839212</v>
      </c>
      <c r="E16078">
        <v>76.912257999999994</v>
      </c>
      <c r="F16078" s="18">
        <v>44660</v>
      </c>
      <c r="G16078" s="19">
        <v>0</v>
      </c>
      <c r="H16078">
        <v>0</v>
      </c>
      <c r="I16078" s="13" t="s">
        <v>219</v>
      </c>
      <c r="J16078">
        <v>1</v>
      </c>
      <c r="K16078" s="13" t="s">
        <v>92</v>
      </c>
      <c r="L16078">
        <v>3</v>
      </c>
      <c r="M16078">
        <v>0</v>
      </c>
      <c r="N16078" s="13" t="s">
        <v>192</v>
      </c>
      <c r="O16078" s="13" t="s">
        <v>97</v>
      </c>
      <c r="P16078">
        <v>26</v>
      </c>
      <c r="Q16078" s="13" t="s">
        <v>195</v>
      </c>
      <c r="R16078" s="13" t="s">
        <v>208</v>
      </c>
      <c r="S16078" s="13" t="s">
        <v>193</v>
      </c>
      <c r="T16078">
        <v>4</v>
      </c>
      <c r="U16078">
        <v>0</v>
      </c>
      <c r="V16078">
        <v>0</v>
      </c>
      <c r="W16078" s="13" t="s">
        <v>101</v>
      </c>
      <c r="X16078">
        <v>0.1</v>
      </c>
    </row>
    <row r="16079" spans="1:24" x14ac:dyDescent="0.3">
      <c r="A16079">
        <v>16077</v>
      </c>
      <c r="B16079" t="s">
        <v>79</v>
      </c>
      <c r="C16079" t="s">
        <v>80</v>
      </c>
      <c r="D16079">
        <v>18.415952999999998</v>
      </c>
      <c r="E16079">
        <v>73.851951999999997</v>
      </c>
      <c r="F16079" s="18">
        <v>44785</v>
      </c>
      <c r="G16079" s="19">
        <v>0.70833333333333304</v>
      </c>
      <c r="H16079">
        <v>17</v>
      </c>
      <c r="I16079" s="13" t="s">
        <v>211</v>
      </c>
      <c r="J16079">
        <v>0</v>
      </c>
      <c r="K16079" s="13" t="s">
        <v>92</v>
      </c>
      <c r="L16079">
        <v>2</v>
      </c>
      <c r="M16079">
        <v>1</v>
      </c>
      <c r="N16079" s="13" t="s">
        <v>192</v>
      </c>
      <c r="O16079" s="13" t="s">
        <v>97</v>
      </c>
      <c r="P16079">
        <v>25</v>
      </c>
      <c r="Q16079" s="13" t="s">
        <v>195</v>
      </c>
      <c r="R16079" s="13" t="s">
        <v>208</v>
      </c>
      <c r="S16079" s="13" t="s">
        <v>196</v>
      </c>
      <c r="T16079">
        <v>3</v>
      </c>
      <c r="U16079">
        <v>3</v>
      </c>
      <c r="V16079">
        <v>1</v>
      </c>
      <c r="W16079" s="13" t="s">
        <v>101</v>
      </c>
      <c r="X16079">
        <v>0.25</v>
      </c>
    </row>
    <row r="16080" spans="1:24" x14ac:dyDescent="0.3">
      <c r="A16080">
        <v>16078</v>
      </c>
      <c r="B16080" t="s">
        <v>197</v>
      </c>
      <c r="C16080" t="s">
        <v>198</v>
      </c>
      <c r="D16080">
        <v>30.688134999999999</v>
      </c>
      <c r="E16080">
        <v>76.871795000000006</v>
      </c>
      <c r="F16080" s="18">
        <v>45084</v>
      </c>
      <c r="G16080" s="19">
        <v>0.29166666666666702</v>
      </c>
      <c r="H16080">
        <v>7</v>
      </c>
      <c r="I16080" s="13" t="s">
        <v>194</v>
      </c>
      <c r="J16080">
        <v>0</v>
      </c>
      <c r="K16080" s="13" t="s">
        <v>191</v>
      </c>
      <c r="L16080">
        <v>2</v>
      </c>
      <c r="M16080">
        <v>0</v>
      </c>
      <c r="N16080" s="13" t="s">
        <v>212</v>
      </c>
      <c r="O16080" s="13" t="s">
        <v>195</v>
      </c>
      <c r="P16080">
        <v>23</v>
      </c>
      <c r="Q16080" s="13" t="s">
        <v>195</v>
      </c>
      <c r="R16080" s="13" t="s">
        <v>205</v>
      </c>
      <c r="S16080" s="13" t="s">
        <v>196</v>
      </c>
      <c r="T16080">
        <v>2</v>
      </c>
      <c r="U16080">
        <v>1</v>
      </c>
      <c r="V16080">
        <v>0</v>
      </c>
      <c r="W16080" s="13" t="s">
        <v>101</v>
      </c>
      <c r="X16080">
        <v>0.25</v>
      </c>
    </row>
    <row r="16081" spans="1:24" x14ac:dyDescent="0.3">
      <c r="A16081">
        <v>16079</v>
      </c>
      <c r="B16081" t="s">
        <v>79</v>
      </c>
      <c r="C16081" t="s">
        <v>80</v>
      </c>
      <c r="D16081">
        <v>18.430561999999998</v>
      </c>
      <c r="E16081">
        <v>73.922704999999993</v>
      </c>
      <c r="F16081" s="18">
        <v>44664</v>
      </c>
      <c r="G16081" s="19">
        <v>0.33333333333333298</v>
      </c>
      <c r="H16081">
        <v>8</v>
      </c>
      <c r="I16081" s="13" t="s">
        <v>194</v>
      </c>
      <c r="J16081">
        <v>0</v>
      </c>
      <c r="K16081" s="13" t="s">
        <v>214</v>
      </c>
      <c r="L16081">
        <v>4</v>
      </c>
      <c r="M16081">
        <v>0</v>
      </c>
      <c r="N16081" s="13" t="s">
        <v>192</v>
      </c>
      <c r="O16081" s="13" t="s">
        <v>97</v>
      </c>
      <c r="P16081">
        <v>32</v>
      </c>
      <c r="Q16081" s="13" t="s">
        <v>195</v>
      </c>
      <c r="R16081" s="13" t="s">
        <v>205</v>
      </c>
      <c r="S16081" s="13" t="s">
        <v>193</v>
      </c>
      <c r="T16081">
        <v>3</v>
      </c>
      <c r="U16081">
        <v>0</v>
      </c>
      <c r="V16081">
        <v>1</v>
      </c>
      <c r="W16081" s="13" t="s">
        <v>101</v>
      </c>
      <c r="X16081">
        <v>0.25</v>
      </c>
    </row>
    <row r="16082" spans="1:24" x14ac:dyDescent="0.3">
      <c r="A16082">
        <v>16080</v>
      </c>
      <c r="B16082" t="s">
        <v>79</v>
      </c>
      <c r="C16082" t="s">
        <v>80</v>
      </c>
      <c r="D16082">
        <v>18.554206000000001</v>
      </c>
      <c r="E16082">
        <v>73.977664000000004</v>
      </c>
      <c r="F16082" s="18">
        <v>44911</v>
      </c>
      <c r="G16082" s="19">
        <v>0.33333333333333298</v>
      </c>
      <c r="H16082">
        <v>8</v>
      </c>
      <c r="I16082" s="13" t="s">
        <v>211</v>
      </c>
      <c r="J16082">
        <v>0</v>
      </c>
      <c r="K16082" s="13" t="s">
        <v>214</v>
      </c>
      <c r="L16082">
        <v>2</v>
      </c>
      <c r="M16082">
        <v>0</v>
      </c>
      <c r="N16082" s="13" t="s">
        <v>212</v>
      </c>
      <c r="O16082" s="13" t="s">
        <v>95</v>
      </c>
      <c r="P16082">
        <v>25</v>
      </c>
      <c r="Q16082" s="13" t="s">
        <v>97</v>
      </c>
      <c r="R16082" s="13" t="s">
        <v>213</v>
      </c>
      <c r="S16082" s="13" t="s">
        <v>196</v>
      </c>
      <c r="T16082">
        <v>2</v>
      </c>
      <c r="U16082">
        <v>2</v>
      </c>
      <c r="V16082">
        <v>1</v>
      </c>
      <c r="W16082" s="13" t="s">
        <v>101</v>
      </c>
      <c r="X16082">
        <v>0.8</v>
      </c>
    </row>
    <row r="16083" spans="1:24" x14ac:dyDescent="0.3">
      <c r="A16083">
        <v>16081</v>
      </c>
      <c r="B16083" t="s">
        <v>190</v>
      </c>
      <c r="C16083" t="s">
        <v>80</v>
      </c>
      <c r="D16083">
        <v>18.962152</v>
      </c>
      <c r="E16083">
        <v>72.974686000000005</v>
      </c>
      <c r="F16083" s="18">
        <v>45516</v>
      </c>
      <c r="G16083" s="19">
        <v>0.20833333333333301</v>
      </c>
      <c r="H16083">
        <v>5</v>
      </c>
      <c r="I16083" s="13" t="s">
        <v>204</v>
      </c>
      <c r="J16083">
        <v>0</v>
      </c>
      <c r="K16083" s="13" t="s">
        <v>191</v>
      </c>
      <c r="L16083">
        <v>3</v>
      </c>
      <c r="M16083">
        <v>0</v>
      </c>
      <c r="N16083" s="13" t="s">
        <v>94</v>
      </c>
      <c r="O16083" s="13" t="s">
        <v>95</v>
      </c>
      <c r="P16083">
        <v>39</v>
      </c>
      <c r="Q16083" s="13" t="s">
        <v>195</v>
      </c>
      <c r="R16083" s="13" t="s">
        <v>208</v>
      </c>
      <c r="S16083" s="13" t="s">
        <v>99</v>
      </c>
      <c r="T16083">
        <v>4</v>
      </c>
      <c r="U16083">
        <v>4</v>
      </c>
      <c r="V16083">
        <v>0</v>
      </c>
      <c r="W16083" s="13" t="s">
        <v>101</v>
      </c>
      <c r="X16083">
        <v>0.65</v>
      </c>
    </row>
    <row r="16084" spans="1:24" x14ac:dyDescent="0.3">
      <c r="A16084">
        <v>16082</v>
      </c>
      <c r="B16084" t="s">
        <v>209</v>
      </c>
      <c r="C16084" t="s">
        <v>210</v>
      </c>
      <c r="D16084">
        <v>17.456434999999999</v>
      </c>
      <c r="E16084">
        <v>78.304275000000004</v>
      </c>
      <c r="F16084" s="18">
        <v>45493</v>
      </c>
      <c r="G16084" s="19">
        <v>0.83333333333333304</v>
      </c>
      <c r="H16084">
        <v>20</v>
      </c>
      <c r="I16084" s="13" t="s">
        <v>219</v>
      </c>
      <c r="J16084">
        <v>1</v>
      </c>
      <c r="K16084" s="13" t="s">
        <v>92</v>
      </c>
      <c r="L16084">
        <v>6</v>
      </c>
      <c r="M16084">
        <v>0</v>
      </c>
      <c r="N16084" s="13" t="s">
        <v>192</v>
      </c>
      <c r="O16084" s="13" t="s">
        <v>97</v>
      </c>
      <c r="P16084">
        <v>40</v>
      </c>
      <c r="Q16084" s="13" t="s">
        <v>195</v>
      </c>
      <c r="R16084" s="13" t="s">
        <v>208</v>
      </c>
      <c r="S16084" s="13" t="s">
        <v>193</v>
      </c>
      <c r="T16084">
        <v>2</v>
      </c>
      <c r="U16084">
        <v>0</v>
      </c>
      <c r="V16084">
        <v>0</v>
      </c>
      <c r="W16084" s="13" t="s">
        <v>101</v>
      </c>
      <c r="X16084">
        <v>0.1</v>
      </c>
    </row>
    <row r="16085" spans="1:24" x14ac:dyDescent="0.3">
      <c r="A16085">
        <v>16083</v>
      </c>
      <c r="B16085" t="s">
        <v>190</v>
      </c>
      <c r="C16085" t="s">
        <v>80</v>
      </c>
      <c r="D16085">
        <v>19.067959999999999</v>
      </c>
      <c r="E16085">
        <v>72.841058000000004</v>
      </c>
      <c r="F16085" s="18">
        <v>44705</v>
      </c>
      <c r="G16085" s="19">
        <v>0.25</v>
      </c>
      <c r="H16085">
        <v>6</v>
      </c>
      <c r="I16085" s="13" t="s">
        <v>215</v>
      </c>
      <c r="J16085">
        <v>0</v>
      </c>
      <c r="K16085" s="13" t="s">
        <v>92</v>
      </c>
      <c r="L16085">
        <v>3</v>
      </c>
      <c r="M16085">
        <v>0</v>
      </c>
      <c r="N16085" s="13" t="s">
        <v>94</v>
      </c>
      <c r="O16085" s="13" t="s">
        <v>95</v>
      </c>
      <c r="P16085">
        <v>37</v>
      </c>
      <c r="Q16085" s="13" t="s">
        <v>195</v>
      </c>
      <c r="R16085" s="13" t="s">
        <v>98</v>
      </c>
      <c r="S16085" s="13" t="s">
        <v>196</v>
      </c>
      <c r="T16085">
        <v>1</v>
      </c>
      <c r="U16085">
        <v>0</v>
      </c>
      <c r="V16085">
        <v>0</v>
      </c>
      <c r="W16085" s="13" t="s">
        <v>101</v>
      </c>
      <c r="X16085">
        <v>0.45</v>
      </c>
    </row>
    <row r="16086" spans="1:24" x14ac:dyDescent="0.3">
      <c r="A16086">
        <v>16084</v>
      </c>
      <c r="B16086" t="s">
        <v>217</v>
      </c>
      <c r="C16086" t="s">
        <v>218</v>
      </c>
      <c r="D16086">
        <v>22.520765000000001</v>
      </c>
      <c r="E16086">
        <v>88.349277000000001</v>
      </c>
      <c r="F16086" s="18">
        <v>44773</v>
      </c>
      <c r="G16086" s="19">
        <v>0</v>
      </c>
      <c r="H16086">
        <v>0</v>
      </c>
      <c r="I16086" s="13" t="s">
        <v>89</v>
      </c>
      <c r="J16086">
        <v>1</v>
      </c>
      <c r="K16086" s="13" t="s">
        <v>191</v>
      </c>
      <c r="L16086">
        <v>4</v>
      </c>
      <c r="M16086">
        <v>1</v>
      </c>
      <c r="N16086" s="13" t="s">
        <v>94</v>
      </c>
      <c r="O16086" s="13" t="s">
        <v>95</v>
      </c>
      <c r="P16086">
        <v>28</v>
      </c>
      <c r="Q16086" s="13" t="s">
        <v>195</v>
      </c>
      <c r="R16086" s="13" t="s">
        <v>208</v>
      </c>
      <c r="S16086" s="13" t="s">
        <v>196</v>
      </c>
      <c r="T16086">
        <v>3</v>
      </c>
      <c r="U16086">
        <v>1</v>
      </c>
      <c r="V16086">
        <v>0</v>
      </c>
      <c r="W16086" s="13" t="s">
        <v>101</v>
      </c>
      <c r="X16086">
        <v>0.45</v>
      </c>
    </row>
    <row r="16087" spans="1:24" x14ac:dyDescent="0.3">
      <c r="A16087">
        <v>16085</v>
      </c>
      <c r="B16087" t="s">
        <v>209</v>
      </c>
      <c r="C16087" t="s">
        <v>210</v>
      </c>
      <c r="D16087">
        <v>17.321308999999999</v>
      </c>
      <c r="E16087">
        <v>78.386832999999996</v>
      </c>
      <c r="F16087" s="18">
        <v>45748</v>
      </c>
      <c r="G16087" s="19">
        <v>0.45833333333333298</v>
      </c>
      <c r="H16087">
        <v>11</v>
      </c>
      <c r="I16087" s="13" t="s">
        <v>215</v>
      </c>
      <c r="J16087">
        <v>0</v>
      </c>
      <c r="K16087" s="13" t="s">
        <v>92</v>
      </c>
      <c r="L16087">
        <v>4</v>
      </c>
      <c r="M16087">
        <v>0</v>
      </c>
      <c r="N16087" s="13" t="s">
        <v>94</v>
      </c>
      <c r="O16087" s="13" t="s">
        <v>95</v>
      </c>
      <c r="P16087">
        <v>25</v>
      </c>
      <c r="Q16087" s="13" t="s">
        <v>95</v>
      </c>
      <c r="R16087" s="13" t="s">
        <v>199</v>
      </c>
      <c r="S16087" s="13" t="s">
        <v>196</v>
      </c>
      <c r="T16087">
        <v>3</v>
      </c>
      <c r="U16087">
        <v>3</v>
      </c>
      <c r="V16087">
        <v>0</v>
      </c>
      <c r="W16087" s="13" t="s">
        <v>101</v>
      </c>
      <c r="X16087">
        <v>0.45</v>
      </c>
    </row>
    <row r="16088" spans="1:24" x14ac:dyDescent="0.3">
      <c r="A16088">
        <v>16086</v>
      </c>
      <c r="B16088" t="s">
        <v>190</v>
      </c>
      <c r="C16088" t="s">
        <v>80</v>
      </c>
      <c r="D16088">
        <v>19.132366999999999</v>
      </c>
      <c r="E16088">
        <v>72.849072000000007</v>
      </c>
      <c r="F16088" s="18">
        <v>45565</v>
      </c>
      <c r="G16088" s="19">
        <v>0.91666666666666696</v>
      </c>
      <c r="H16088">
        <v>22</v>
      </c>
      <c r="I16088" s="13" t="s">
        <v>204</v>
      </c>
      <c r="J16088">
        <v>0</v>
      </c>
      <c r="K16088" s="13" t="s">
        <v>92</v>
      </c>
      <c r="L16088">
        <v>2</v>
      </c>
      <c r="M16088">
        <v>1</v>
      </c>
      <c r="N16088" s="13" t="s">
        <v>212</v>
      </c>
      <c r="O16088" s="13" t="s">
        <v>195</v>
      </c>
      <c r="P16088">
        <v>35</v>
      </c>
      <c r="Q16088" s="13" t="s">
        <v>95</v>
      </c>
      <c r="R16088" s="13" t="s">
        <v>199</v>
      </c>
      <c r="S16088" s="13" t="s">
        <v>99</v>
      </c>
      <c r="T16088">
        <v>1</v>
      </c>
      <c r="U16088">
        <v>1</v>
      </c>
      <c r="V16088">
        <v>0</v>
      </c>
      <c r="W16088" s="13" t="s">
        <v>101</v>
      </c>
      <c r="X16088">
        <v>0.45</v>
      </c>
    </row>
    <row r="16089" spans="1:24" x14ac:dyDescent="0.3">
      <c r="A16089">
        <v>16087</v>
      </c>
      <c r="B16089" t="s">
        <v>206</v>
      </c>
      <c r="C16089" t="s">
        <v>207</v>
      </c>
      <c r="D16089">
        <v>13.065345000000001</v>
      </c>
      <c r="E16089">
        <v>77.412957000000006</v>
      </c>
      <c r="F16089" s="18">
        <v>45189</v>
      </c>
      <c r="G16089" s="19">
        <v>0.75</v>
      </c>
      <c r="H16089">
        <v>18</v>
      </c>
      <c r="I16089" s="13" t="s">
        <v>194</v>
      </c>
      <c r="J16089">
        <v>0</v>
      </c>
      <c r="K16089" s="13" t="s">
        <v>214</v>
      </c>
      <c r="L16089">
        <v>3</v>
      </c>
      <c r="M16089">
        <v>0</v>
      </c>
      <c r="N16089" s="13" t="s">
        <v>94</v>
      </c>
      <c r="O16089" s="13" t="s">
        <v>95</v>
      </c>
      <c r="P16089">
        <v>23</v>
      </c>
      <c r="Q16089" s="13" t="s">
        <v>195</v>
      </c>
      <c r="R16089" s="13" t="s">
        <v>98</v>
      </c>
      <c r="S16089" s="13" t="s">
        <v>196</v>
      </c>
      <c r="T16089">
        <v>3</v>
      </c>
      <c r="U16089">
        <v>0</v>
      </c>
      <c r="V16089">
        <v>1</v>
      </c>
      <c r="W16089" s="13" t="s">
        <v>101</v>
      </c>
      <c r="X16089">
        <v>0.6</v>
      </c>
    </row>
    <row r="16090" spans="1:24" x14ac:dyDescent="0.3">
      <c r="A16090">
        <v>16088</v>
      </c>
      <c r="B16090" t="s">
        <v>190</v>
      </c>
      <c r="C16090" t="s">
        <v>80</v>
      </c>
      <c r="D16090">
        <v>19.061350999999998</v>
      </c>
      <c r="E16090">
        <v>72.930858999999998</v>
      </c>
      <c r="F16090" s="18">
        <v>44701</v>
      </c>
      <c r="G16090" s="19">
        <v>0.20833333333333301</v>
      </c>
      <c r="H16090">
        <v>5</v>
      </c>
      <c r="I16090" s="13" t="s">
        <v>211</v>
      </c>
      <c r="J16090">
        <v>0</v>
      </c>
      <c r="K16090" s="13" t="s">
        <v>92</v>
      </c>
      <c r="L16090">
        <v>2</v>
      </c>
      <c r="M16090">
        <v>0</v>
      </c>
      <c r="N16090" s="13" t="s">
        <v>94</v>
      </c>
      <c r="O16090" s="13" t="s">
        <v>95</v>
      </c>
      <c r="P16090">
        <v>28</v>
      </c>
      <c r="Q16090" s="13" t="s">
        <v>97</v>
      </c>
      <c r="R16090" s="13" t="s">
        <v>205</v>
      </c>
      <c r="S16090" s="13" t="s">
        <v>196</v>
      </c>
      <c r="T16090">
        <v>4</v>
      </c>
      <c r="U16090">
        <v>0</v>
      </c>
      <c r="V16090">
        <v>0</v>
      </c>
      <c r="W16090" s="13" t="s">
        <v>101</v>
      </c>
      <c r="X16090">
        <v>0.65</v>
      </c>
    </row>
    <row r="16091" spans="1:24" x14ac:dyDescent="0.3">
      <c r="A16091">
        <v>16089</v>
      </c>
      <c r="B16091" t="s">
        <v>206</v>
      </c>
      <c r="C16091" t="s">
        <v>207</v>
      </c>
      <c r="D16091">
        <v>12.873481999999999</v>
      </c>
      <c r="E16091">
        <v>77.425791000000004</v>
      </c>
      <c r="F16091" s="18">
        <v>45185</v>
      </c>
      <c r="G16091" s="19">
        <v>0.41666666666666702</v>
      </c>
      <c r="H16091">
        <v>10</v>
      </c>
      <c r="I16091" s="13" t="s">
        <v>219</v>
      </c>
      <c r="J16091">
        <v>1</v>
      </c>
      <c r="K16091" s="13" t="s">
        <v>214</v>
      </c>
      <c r="L16091">
        <v>3</v>
      </c>
      <c r="M16091">
        <v>1</v>
      </c>
      <c r="N16091" s="13" t="s">
        <v>212</v>
      </c>
      <c r="O16091" s="13" t="s">
        <v>95</v>
      </c>
      <c r="P16091">
        <v>38</v>
      </c>
      <c r="Q16091" s="13" t="s">
        <v>97</v>
      </c>
      <c r="R16091" s="13" t="s">
        <v>205</v>
      </c>
      <c r="S16091" s="13" t="s">
        <v>193</v>
      </c>
      <c r="T16091">
        <v>5</v>
      </c>
      <c r="U16091">
        <v>1</v>
      </c>
      <c r="V16091">
        <v>1</v>
      </c>
      <c r="W16091" s="13" t="s">
        <v>101</v>
      </c>
      <c r="X16091">
        <v>0.8</v>
      </c>
    </row>
    <row r="16092" spans="1:24" x14ac:dyDescent="0.3">
      <c r="A16092">
        <v>16090</v>
      </c>
      <c r="B16092" t="s">
        <v>217</v>
      </c>
      <c r="C16092" t="s">
        <v>218</v>
      </c>
      <c r="D16092">
        <v>22.681187000000001</v>
      </c>
      <c r="E16092">
        <v>88.489304000000004</v>
      </c>
      <c r="F16092" s="18">
        <v>45186</v>
      </c>
      <c r="G16092" s="19">
        <v>0.70833333333333304</v>
      </c>
      <c r="H16092">
        <v>17</v>
      </c>
      <c r="I16092" s="13" t="s">
        <v>89</v>
      </c>
      <c r="J16092">
        <v>1</v>
      </c>
      <c r="K16092" s="13" t="s">
        <v>214</v>
      </c>
      <c r="L16092">
        <v>3</v>
      </c>
      <c r="M16092">
        <v>0</v>
      </c>
      <c r="N16092" s="13" t="s">
        <v>212</v>
      </c>
      <c r="O16092" s="13" t="s">
        <v>195</v>
      </c>
      <c r="P16092">
        <v>17</v>
      </c>
      <c r="Q16092" s="13" t="s">
        <v>195</v>
      </c>
      <c r="R16092" s="13" t="s">
        <v>199</v>
      </c>
      <c r="S16092" s="13" t="s">
        <v>99</v>
      </c>
      <c r="T16092">
        <v>1</v>
      </c>
      <c r="U16092">
        <v>1</v>
      </c>
      <c r="V16092">
        <v>1</v>
      </c>
      <c r="W16092" s="13" t="s">
        <v>101</v>
      </c>
      <c r="X16092">
        <v>0.6</v>
      </c>
    </row>
    <row r="16093" spans="1:24" x14ac:dyDescent="0.3">
      <c r="A16093">
        <v>16091</v>
      </c>
      <c r="B16093" t="s">
        <v>217</v>
      </c>
      <c r="C16093" t="s">
        <v>218</v>
      </c>
      <c r="D16093">
        <v>22.458459000000001</v>
      </c>
      <c r="E16093">
        <v>88.488037000000006</v>
      </c>
      <c r="F16093" s="18">
        <v>45688</v>
      </c>
      <c r="G16093" s="19">
        <v>0.83333333333333304</v>
      </c>
      <c r="H16093">
        <v>20</v>
      </c>
      <c r="I16093" s="13" t="s">
        <v>211</v>
      </c>
      <c r="J16093">
        <v>0</v>
      </c>
      <c r="K16093" s="13" t="s">
        <v>191</v>
      </c>
      <c r="L16093">
        <v>6</v>
      </c>
      <c r="M16093">
        <v>0</v>
      </c>
      <c r="N16093" s="13" t="s">
        <v>192</v>
      </c>
      <c r="O16093" s="13" t="s">
        <v>97</v>
      </c>
      <c r="P16093">
        <v>16</v>
      </c>
      <c r="Q16093" s="13" t="s">
        <v>195</v>
      </c>
      <c r="R16093" s="13" t="s">
        <v>213</v>
      </c>
      <c r="S16093" s="13" t="s">
        <v>196</v>
      </c>
      <c r="T16093">
        <v>5</v>
      </c>
      <c r="U16093">
        <v>2</v>
      </c>
      <c r="V16093">
        <v>0</v>
      </c>
      <c r="W16093" s="13" t="s">
        <v>101</v>
      </c>
      <c r="X16093">
        <v>0.1</v>
      </c>
    </row>
    <row r="16094" spans="1:24" x14ac:dyDescent="0.3">
      <c r="A16094">
        <v>16092</v>
      </c>
      <c r="B16094" t="s">
        <v>203</v>
      </c>
      <c r="C16094" t="s">
        <v>203</v>
      </c>
      <c r="D16094">
        <v>28.848471</v>
      </c>
      <c r="E16094">
        <v>76.886656000000002</v>
      </c>
      <c r="F16094" s="18">
        <v>45602</v>
      </c>
      <c r="G16094" s="19">
        <v>8.3333333333333301E-2</v>
      </c>
      <c r="H16094">
        <v>2</v>
      </c>
      <c r="I16094" s="13" t="s">
        <v>194</v>
      </c>
      <c r="J16094">
        <v>0</v>
      </c>
      <c r="K16094" s="13" t="s">
        <v>92</v>
      </c>
      <c r="L16094">
        <v>2</v>
      </c>
      <c r="M16094">
        <v>0</v>
      </c>
      <c r="N16094" s="13" t="s">
        <v>192</v>
      </c>
      <c r="O16094" s="13" t="s">
        <v>97</v>
      </c>
      <c r="P16094">
        <v>35</v>
      </c>
      <c r="Q16094" s="13" t="s">
        <v>95</v>
      </c>
      <c r="R16094" s="13" t="s">
        <v>208</v>
      </c>
      <c r="S16094" s="13" t="s">
        <v>196</v>
      </c>
      <c r="T16094">
        <v>4</v>
      </c>
      <c r="U16094">
        <v>2</v>
      </c>
      <c r="V16094">
        <v>0</v>
      </c>
      <c r="W16094" s="13" t="s">
        <v>101</v>
      </c>
      <c r="X16094">
        <v>0.1</v>
      </c>
    </row>
    <row r="16095" spans="1:24" x14ac:dyDescent="0.3">
      <c r="A16095">
        <v>16093</v>
      </c>
      <c r="B16095" t="s">
        <v>203</v>
      </c>
      <c r="C16095" t="s">
        <v>203</v>
      </c>
      <c r="D16095">
        <v>28.636125</v>
      </c>
      <c r="E16095">
        <v>76.909957000000006</v>
      </c>
      <c r="F16095" s="18">
        <v>45163</v>
      </c>
      <c r="G16095" s="19">
        <v>0.20833333333333301</v>
      </c>
      <c r="H16095">
        <v>5</v>
      </c>
      <c r="I16095" s="13" t="s">
        <v>211</v>
      </c>
      <c r="J16095">
        <v>0</v>
      </c>
      <c r="K16095" s="13" t="s">
        <v>191</v>
      </c>
      <c r="L16095">
        <v>2</v>
      </c>
      <c r="M16095">
        <v>1</v>
      </c>
      <c r="N16095" s="13" t="s">
        <v>192</v>
      </c>
      <c r="O16095" s="13" t="s">
        <v>97</v>
      </c>
      <c r="P16095">
        <v>24</v>
      </c>
      <c r="Q16095" s="13" t="s">
        <v>195</v>
      </c>
      <c r="R16095" s="13" t="s">
        <v>208</v>
      </c>
      <c r="S16095" s="13" t="s">
        <v>196</v>
      </c>
      <c r="T16095">
        <v>3</v>
      </c>
      <c r="U16095">
        <v>1</v>
      </c>
      <c r="V16095">
        <v>0</v>
      </c>
      <c r="W16095" s="13" t="s">
        <v>101</v>
      </c>
      <c r="X16095">
        <v>0.1</v>
      </c>
    </row>
    <row r="16096" spans="1:24" x14ac:dyDescent="0.3">
      <c r="A16096">
        <v>16094</v>
      </c>
      <c r="B16096" t="s">
        <v>190</v>
      </c>
      <c r="C16096" t="s">
        <v>80</v>
      </c>
      <c r="D16096">
        <v>19.103411999999999</v>
      </c>
      <c r="E16096">
        <v>72.715625000000003</v>
      </c>
      <c r="F16096" s="18">
        <v>45379</v>
      </c>
      <c r="G16096" s="19">
        <v>0.33333333333333298</v>
      </c>
      <c r="H16096">
        <v>8</v>
      </c>
      <c r="I16096" s="13" t="s">
        <v>202</v>
      </c>
      <c r="J16096">
        <v>0</v>
      </c>
      <c r="K16096" s="13" t="s">
        <v>191</v>
      </c>
      <c r="L16096">
        <v>2</v>
      </c>
      <c r="M16096">
        <v>1</v>
      </c>
      <c r="N16096" s="13" t="s">
        <v>212</v>
      </c>
      <c r="O16096" s="13" t="s">
        <v>95</v>
      </c>
      <c r="P16096">
        <v>28</v>
      </c>
      <c r="Q16096" s="13" t="s">
        <v>97</v>
      </c>
      <c r="R16096" s="13" t="s">
        <v>98</v>
      </c>
      <c r="S16096" s="13" t="s">
        <v>196</v>
      </c>
      <c r="T16096">
        <v>2</v>
      </c>
      <c r="U16096">
        <v>0</v>
      </c>
      <c r="V16096">
        <v>1</v>
      </c>
      <c r="W16096" s="13" t="s">
        <v>101</v>
      </c>
      <c r="X16096">
        <v>0.8</v>
      </c>
    </row>
    <row r="16097" spans="1:24" x14ac:dyDescent="0.3">
      <c r="A16097">
        <v>16095</v>
      </c>
      <c r="B16097" t="s">
        <v>197</v>
      </c>
      <c r="C16097" t="s">
        <v>198</v>
      </c>
      <c r="D16097">
        <v>30.649239999999999</v>
      </c>
      <c r="E16097">
        <v>76.824478999999997</v>
      </c>
      <c r="F16097" s="18">
        <v>44670</v>
      </c>
      <c r="G16097" s="19">
        <v>0</v>
      </c>
      <c r="H16097">
        <v>0</v>
      </c>
      <c r="I16097" s="13" t="s">
        <v>215</v>
      </c>
      <c r="J16097">
        <v>0</v>
      </c>
      <c r="K16097" s="13" t="s">
        <v>92</v>
      </c>
      <c r="L16097">
        <v>5</v>
      </c>
      <c r="M16097">
        <v>0</v>
      </c>
      <c r="N16097" s="13" t="s">
        <v>192</v>
      </c>
      <c r="O16097" s="13" t="s">
        <v>97</v>
      </c>
      <c r="P16097">
        <v>39</v>
      </c>
      <c r="Q16097" s="13" t="s">
        <v>95</v>
      </c>
      <c r="R16097" s="13" t="s">
        <v>98</v>
      </c>
      <c r="S16097" s="13" t="s">
        <v>193</v>
      </c>
      <c r="T16097">
        <v>3</v>
      </c>
      <c r="U16097">
        <v>2</v>
      </c>
      <c r="V16097">
        <v>0</v>
      </c>
      <c r="W16097" s="13" t="s">
        <v>101</v>
      </c>
      <c r="X16097">
        <v>0.1</v>
      </c>
    </row>
    <row r="16098" spans="1:24" x14ac:dyDescent="0.3">
      <c r="A16098">
        <v>16096</v>
      </c>
      <c r="B16098" t="s">
        <v>190</v>
      </c>
      <c r="C16098" t="s">
        <v>80</v>
      </c>
      <c r="D16098">
        <v>18.831530999999998</v>
      </c>
      <c r="E16098">
        <v>72.799248000000006</v>
      </c>
      <c r="F16098" s="18">
        <v>45593</v>
      </c>
      <c r="G16098" s="19">
        <v>0.375</v>
      </c>
      <c r="H16098">
        <v>9</v>
      </c>
      <c r="I16098" s="13" t="s">
        <v>204</v>
      </c>
      <c r="J16098">
        <v>0</v>
      </c>
      <c r="K16098" s="13" t="s">
        <v>92</v>
      </c>
      <c r="L16098">
        <v>4</v>
      </c>
      <c r="M16098">
        <v>0</v>
      </c>
      <c r="N16098" s="13" t="s">
        <v>192</v>
      </c>
      <c r="O16098" s="13" t="s">
        <v>97</v>
      </c>
      <c r="P16098">
        <v>39</v>
      </c>
      <c r="Q16098" s="13" t="s">
        <v>195</v>
      </c>
      <c r="R16098" s="13" t="s">
        <v>98</v>
      </c>
      <c r="S16098" s="13" t="s">
        <v>99</v>
      </c>
      <c r="T16098">
        <v>5</v>
      </c>
      <c r="U16098">
        <v>5</v>
      </c>
      <c r="V16098">
        <v>1</v>
      </c>
      <c r="W16098" s="13" t="s">
        <v>101</v>
      </c>
      <c r="X16098">
        <v>0.45</v>
      </c>
    </row>
    <row r="16099" spans="1:24" x14ac:dyDescent="0.3">
      <c r="A16099">
        <v>16097</v>
      </c>
      <c r="B16099" t="s">
        <v>190</v>
      </c>
      <c r="C16099" t="s">
        <v>80</v>
      </c>
      <c r="D16099">
        <v>19.291513999999999</v>
      </c>
      <c r="E16099">
        <v>72.732153999999994</v>
      </c>
      <c r="F16099" s="18">
        <v>44926</v>
      </c>
      <c r="G16099" s="19">
        <v>0.91666666666666696</v>
      </c>
      <c r="H16099">
        <v>22</v>
      </c>
      <c r="I16099" s="13" t="s">
        <v>219</v>
      </c>
      <c r="J16099">
        <v>1</v>
      </c>
      <c r="K16099" s="13" t="s">
        <v>191</v>
      </c>
      <c r="L16099">
        <v>2</v>
      </c>
      <c r="M16099">
        <v>0</v>
      </c>
      <c r="N16099" s="13" t="s">
        <v>94</v>
      </c>
      <c r="O16099" s="13" t="s">
        <v>95</v>
      </c>
      <c r="P16099">
        <v>31</v>
      </c>
      <c r="Q16099" s="13" t="s">
        <v>195</v>
      </c>
      <c r="R16099" s="13" t="s">
        <v>205</v>
      </c>
      <c r="S16099" s="13" t="s">
        <v>99</v>
      </c>
      <c r="T16099">
        <v>5</v>
      </c>
      <c r="U16099">
        <v>5</v>
      </c>
      <c r="V16099">
        <v>0</v>
      </c>
      <c r="W16099" s="13" t="s">
        <v>101</v>
      </c>
      <c r="X16099">
        <v>0.65</v>
      </c>
    </row>
    <row r="16100" spans="1:24" x14ac:dyDescent="0.3">
      <c r="A16100">
        <v>16098</v>
      </c>
      <c r="B16100" t="s">
        <v>206</v>
      </c>
      <c r="C16100" t="s">
        <v>207</v>
      </c>
      <c r="D16100">
        <v>12.924966</v>
      </c>
      <c r="E16100">
        <v>77.631551999999999</v>
      </c>
      <c r="F16100" s="18">
        <v>45492</v>
      </c>
      <c r="G16100" s="19">
        <v>0.16666666666666699</v>
      </c>
      <c r="H16100">
        <v>4</v>
      </c>
      <c r="I16100" s="13" t="s">
        <v>211</v>
      </c>
      <c r="J16100">
        <v>0</v>
      </c>
      <c r="K16100" s="13" t="s">
        <v>191</v>
      </c>
      <c r="L16100">
        <v>1</v>
      </c>
      <c r="M16100">
        <v>1</v>
      </c>
      <c r="N16100" s="13" t="s">
        <v>94</v>
      </c>
      <c r="O16100" s="13" t="s">
        <v>95</v>
      </c>
      <c r="P16100">
        <v>15</v>
      </c>
      <c r="Q16100" s="13" t="s">
        <v>97</v>
      </c>
      <c r="R16100" s="13" t="s">
        <v>199</v>
      </c>
      <c r="S16100" s="13" t="s">
        <v>196</v>
      </c>
      <c r="T16100">
        <v>4</v>
      </c>
      <c r="U16100">
        <v>3</v>
      </c>
      <c r="V16100">
        <v>0</v>
      </c>
      <c r="W16100" s="13" t="s">
        <v>101</v>
      </c>
      <c r="X16100">
        <v>0.65</v>
      </c>
    </row>
    <row r="16101" spans="1:24" x14ac:dyDescent="0.3">
      <c r="A16101">
        <v>16099</v>
      </c>
      <c r="B16101" t="s">
        <v>190</v>
      </c>
      <c r="C16101" t="s">
        <v>80</v>
      </c>
      <c r="D16101">
        <v>18.862879</v>
      </c>
      <c r="E16101">
        <v>72.985815000000002</v>
      </c>
      <c r="F16101" s="18">
        <v>45135</v>
      </c>
      <c r="G16101" s="19">
        <v>0.54166666666666696</v>
      </c>
      <c r="H16101">
        <v>13</v>
      </c>
      <c r="I16101" s="13" t="s">
        <v>211</v>
      </c>
      <c r="J16101">
        <v>0</v>
      </c>
      <c r="K16101" s="13" t="s">
        <v>92</v>
      </c>
      <c r="L16101">
        <v>6</v>
      </c>
      <c r="M16101">
        <v>0</v>
      </c>
      <c r="N16101" s="13" t="s">
        <v>212</v>
      </c>
      <c r="O16101" s="13" t="s">
        <v>195</v>
      </c>
      <c r="P16101">
        <v>22</v>
      </c>
      <c r="Q16101" s="13" t="s">
        <v>97</v>
      </c>
      <c r="R16101" s="13" t="s">
        <v>205</v>
      </c>
      <c r="S16101" s="13" t="s">
        <v>196</v>
      </c>
      <c r="T16101">
        <v>3</v>
      </c>
      <c r="U16101">
        <v>3</v>
      </c>
      <c r="V16101">
        <v>0</v>
      </c>
      <c r="W16101" s="13" t="s">
        <v>101</v>
      </c>
      <c r="X16101">
        <v>0.45</v>
      </c>
    </row>
    <row r="16102" spans="1:24" x14ac:dyDescent="0.3">
      <c r="A16102">
        <v>16100</v>
      </c>
      <c r="B16102" t="s">
        <v>209</v>
      </c>
      <c r="C16102" t="s">
        <v>210</v>
      </c>
      <c r="D16102">
        <v>17.441685</v>
      </c>
      <c r="E16102">
        <v>78.379936999999998</v>
      </c>
      <c r="F16102" s="18">
        <v>44948</v>
      </c>
      <c r="G16102" s="19">
        <v>0.41666666666666702</v>
      </c>
      <c r="H16102">
        <v>10</v>
      </c>
      <c r="I16102" s="13" t="s">
        <v>89</v>
      </c>
      <c r="J16102">
        <v>1</v>
      </c>
      <c r="K16102" s="13" t="s">
        <v>214</v>
      </c>
      <c r="L16102">
        <v>2</v>
      </c>
      <c r="M16102">
        <v>1</v>
      </c>
      <c r="N16102" s="13" t="s">
        <v>94</v>
      </c>
      <c r="O16102" s="13" t="s">
        <v>95</v>
      </c>
      <c r="P16102">
        <v>27</v>
      </c>
      <c r="Q16102" s="13" t="s">
        <v>195</v>
      </c>
      <c r="R16102" s="13" t="s">
        <v>199</v>
      </c>
      <c r="S16102" s="13" t="s">
        <v>99</v>
      </c>
      <c r="T16102">
        <v>2</v>
      </c>
      <c r="U16102">
        <v>2</v>
      </c>
      <c r="V16102">
        <v>1</v>
      </c>
      <c r="W16102" s="13" t="s">
        <v>101</v>
      </c>
      <c r="X16102">
        <v>0.8</v>
      </c>
    </row>
    <row r="16103" spans="1:24" x14ac:dyDescent="0.3">
      <c r="A16103">
        <v>16101</v>
      </c>
      <c r="B16103" t="s">
        <v>209</v>
      </c>
      <c r="C16103" t="s">
        <v>210</v>
      </c>
      <c r="D16103">
        <v>17.335011999999999</v>
      </c>
      <c r="E16103">
        <v>78.555684999999997</v>
      </c>
      <c r="F16103" s="18">
        <v>45211</v>
      </c>
      <c r="G16103" s="19">
        <v>0.54166666666666696</v>
      </c>
      <c r="H16103">
        <v>13</v>
      </c>
      <c r="I16103" s="13" t="s">
        <v>202</v>
      </c>
      <c r="J16103">
        <v>0</v>
      </c>
      <c r="K16103" s="13" t="s">
        <v>92</v>
      </c>
      <c r="L16103">
        <v>1</v>
      </c>
      <c r="M16103">
        <v>1</v>
      </c>
      <c r="N16103" s="13" t="s">
        <v>192</v>
      </c>
      <c r="O16103" s="13" t="s">
        <v>97</v>
      </c>
      <c r="P16103">
        <v>21</v>
      </c>
      <c r="Q16103" s="13" t="s">
        <v>195</v>
      </c>
      <c r="R16103" s="13" t="s">
        <v>213</v>
      </c>
      <c r="S16103" s="13" t="s">
        <v>193</v>
      </c>
      <c r="T16103">
        <v>3</v>
      </c>
      <c r="U16103">
        <v>0</v>
      </c>
      <c r="V16103">
        <v>0</v>
      </c>
      <c r="W16103" s="13" t="s">
        <v>101</v>
      </c>
      <c r="X16103">
        <v>0.1</v>
      </c>
    </row>
    <row r="16104" spans="1:24" x14ac:dyDescent="0.3">
      <c r="A16104">
        <v>16102</v>
      </c>
      <c r="B16104" t="s">
        <v>206</v>
      </c>
      <c r="C16104" t="s">
        <v>207</v>
      </c>
      <c r="D16104">
        <v>13.161628</v>
      </c>
      <c r="E16104">
        <v>77.649715</v>
      </c>
      <c r="F16104" s="18">
        <v>45608</v>
      </c>
      <c r="G16104" s="19">
        <v>0.83333333333333304</v>
      </c>
      <c r="H16104">
        <v>20</v>
      </c>
      <c r="I16104" s="13" t="s">
        <v>215</v>
      </c>
      <c r="J16104">
        <v>0</v>
      </c>
      <c r="K16104" s="13" t="s">
        <v>191</v>
      </c>
      <c r="L16104">
        <v>1</v>
      </c>
      <c r="M16104">
        <v>0</v>
      </c>
      <c r="N16104" s="13" t="s">
        <v>192</v>
      </c>
      <c r="O16104" s="13" t="s">
        <v>97</v>
      </c>
      <c r="P16104">
        <v>24</v>
      </c>
      <c r="Q16104" s="13" t="s">
        <v>97</v>
      </c>
      <c r="R16104" s="13" t="s">
        <v>205</v>
      </c>
      <c r="S16104" s="13" t="s">
        <v>196</v>
      </c>
      <c r="T16104">
        <v>2</v>
      </c>
      <c r="U16104">
        <v>1</v>
      </c>
      <c r="V16104">
        <v>0</v>
      </c>
      <c r="W16104" s="13" t="s">
        <v>101</v>
      </c>
      <c r="X16104">
        <v>0.3</v>
      </c>
    </row>
    <row r="16105" spans="1:24" x14ac:dyDescent="0.3">
      <c r="A16105">
        <v>16103</v>
      </c>
      <c r="B16105" t="s">
        <v>190</v>
      </c>
      <c r="C16105" t="s">
        <v>80</v>
      </c>
      <c r="D16105">
        <v>19.220621000000001</v>
      </c>
      <c r="E16105">
        <v>72.733023000000003</v>
      </c>
      <c r="F16105" s="18">
        <v>45229</v>
      </c>
      <c r="G16105" s="19">
        <v>0.91666666666666696</v>
      </c>
      <c r="H16105">
        <v>22</v>
      </c>
      <c r="I16105" s="13" t="s">
        <v>204</v>
      </c>
      <c r="J16105">
        <v>0</v>
      </c>
      <c r="K16105" s="13" t="s">
        <v>214</v>
      </c>
      <c r="L16105">
        <v>5</v>
      </c>
      <c r="M16105">
        <v>0</v>
      </c>
      <c r="N16105" s="13" t="s">
        <v>212</v>
      </c>
      <c r="O16105" s="13" t="s">
        <v>195</v>
      </c>
      <c r="P16105">
        <v>22</v>
      </c>
      <c r="Q16105" s="13" t="s">
        <v>95</v>
      </c>
      <c r="R16105" s="13" t="s">
        <v>205</v>
      </c>
      <c r="S16105" s="13" t="s">
        <v>196</v>
      </c>
      <c r="T16105">
        <v>3</v>
      </c>
      <c r="U16105">
        <v>2</v>
      </c>
      <c r="V16105">
        <v>0</v>
      </c>
      <c r="W16105" s="13" t="s">
        <v>101</v>
      </c>
      <c r="X16105">
        <v>0.25</v>
      </c>
    </row>
    <row r="16106" spans="1:24" x14ac:dyDescent="0.3">
      <c r="A16106">
        <v>16104</v>
      </c>
      <c r="B16106" t="s">
        <v>209</v>
      </c>
      <c r="C16106" t="s">
        <v>210</v>
      </c>
      <c r="D16106">
        <v>17.572295</v>
      </c>
      <c r="E16106">
        <v>78.244332999999997</v>
      </c>
      <c r="F16106" s="18">
        <v>44733</v>
      </c>
      <c r="G16106" s="19">
        <v>0.66666666666666696</v>
      </c>
      <c r="H16106">
        <v>16</v>
      </c>
      <c r="I16106" s="13" t="s">
        <v>215</v>
      </c>
      <c r="J16106">
        <v>0</v>
      </c>
      <c r="K16106" s="13" t="s">
        <v>191</v>
      </c>
      <c r="L16106">
        <v>5</v>
      </c>
      <c r="M16106">
        <v>0</v>
      </c>
      <c r="N16106" s="13" t="s">
        <v>212</v>
      </c>
      <c r="O16106" s="13" t="s">
        <v>195</v>
      </c>
      <c r="P16106">
        <v>37</v>
      </c>
      <c r="Q16106" s="13" t="s">
        <v>97</v>
      </c>
      <c r="R16106" s="13" t="s">
        <v>98</v>
      </c>
      <c r="S16106" s="13" t="s">
        <v>193</v>
      </c>
      <c r="T16106">
        <v>2</v>
      </c>
      <c r="U16106">
        <v>2</v>
      </c>
      <c r="V16106">
        <v>0</v>
      </c>
      <c r="W16106" s="13" t="s">
        <v>101</v>
      </c>
      <c r="X16106">
        <v>0.45</v>
      </c>
    </row>
    <row r="16107" spans="1:24" x14ac:dyDescent="0.3">
      <c r="A16107">
        <v>16105</v>
      </c>
      <c r="B16107" t="s">
        <v>200</v>
      </c>
      <c r="C16107" t="s">
        <v>201</v>
      </c>
      <c r="D16107">
        <v>12.805184000000001</v>
      </c>
      <c r="E16107">
        <v>80.248739999999998</v>
      </c>
      <c r="F16107" s="18">
        <v>45057</v>
      </c>
      <c r="G16107" s="19">
        <v>0.54166666666666696</v>
      </c>
      <c r="H16107">
        <v>13</v>
      </c>
      <c r="I16107" s="13" t="s">
        <v>202</v>
      </c>
      <c r="J16107">
        <v>0</v>
      </c>
      <c r="K16107" s="13" t="s">
        <v>214</v>
      </c>
      <c r="L16107">
        <v>5</v>
      </c>
      <c r="M16107">
        <v>0</v>
      </c>
      <c r="N16107" s="13" t="s">
        <v>192</v>
      </c>
      <c r="O16107" s="13" t="s">
        <v>97</v>
      </c>
      <c r="P16107">
        <v>34</v>
      </c>
      <c r="Q16107" s="13" t="s">
        <v>95</v>
      </c>
      <c r="R16107" s="13" t="s">
        <v>205</v>
      </c>
      <c r="S16107" s="13" t="s">
        <v>193</v>
      </c>
      <c r="T16107">
        <v>1</v>
      </c>
      <c r="U16107">
        <v>0</v>
      </c>
      <c r="V16107">
        <v>0</v>
      </c>
      <c r="W16107" s="13" t="s">
        <v>101</v>
      </c>
      <c r="X16107">
        <v>0.1</v>
      </c>
    </row>
    <row r="16108" spans="1:24" x14ac:dyDescent="0.3">
      <c r="A16108">
        <v>16106</v>
      </c>
      <c r="B16108" t="s">
        <v>79</v>
      </c>
      <c r="C16108" t="s">
        <v>80</v>
      </c>
      <c r="D16108">
        <v>18.592970999999999</v>
      </c>
      <c r="E16108">
        <v>73.946513999999993</v>
      </c>
      <c r="F16108" s="18">
        <v>44953</v>
      </c>
      <c r="G16108" s="19">
        <v>0.29166666666666702</v>
      </c>
      <c r="H16108">
        <v>7</v>
      </c>
      <c r="I16108" s="13" t="s">
        <v>211</v>
      </c>
      <c r="J16108">
        <v>0</v>
      </c>
      <c r="K16108" s="13" t="s">
        <v>191</v>
      </c>
      <c r="L16108">
        <v>2</v>
      </c>
      <c r="M16108">
        <v>1</v>
      </c>
      <c r="N16108" s="13" t="s">
        <v>94</v>
      </c>
      <c r="O16108" s="13" t="s">
        <v>95</v>
      </c>
      <c r="P16108">
        <v>21</v>
      </c>
      <c r="Q16108" s="13" t="s">
        <v>97</v>
      </c>
      <c r="R16108" s="13" t="s">
        <v>213</v>
      </c>
      <c r="S16108" s="13" t="s">
        <v>99</v>
      </c>
      <c r="T16108">
        <v>5</v>
      </c>
      <c r="U16108">
        <v>5</v>
      </c>
      <c r="V16108">
        <v>0</v>
      </c>
      <c r="W16108" s="13" t="s">
        <v>101</v>
      </c>
      <c r="X16108">
        <v>0.85</v>
      </c>
    </row>
    <row r="16109" spans="1:24" x14ac:dyDescent="0.3">
      <c r="A16109">
        <v>16107</v>
      </c>
      <c r="B16109" t="s">
        <v>206</v>
      </c>
      <c r="C16109" t="s">
        <v>207</v>
      </c>
      <c r="D16109">
        <v>13.044805999999999</v>
      </c>
      <c r="E16109">
        <v>77.644093999999996</v>
      </c>
      <c r="F16109" s="18">
        <v>45423</v>
      </c>
      <c r="G16109" s="19">
        <v>0.83333333333333304</v>
      </c>
      <c r="H16109">
        <v>20</v>
      </c>
      <c r="I16109" s="13" t="s">
        <v>219</v>
      </c>
      <c r="J16109">
        <v>1</v>
      </c>
      <c r="K16109" s="13" t="s">
        <v>214</v>
      </c>
      <c r="L16109">
        <v>1</v>
      </c>
      <c r="M16109">
        <v>1</v>
      </c>
      <c r="N16109" s="13" t="s">
        <v>192</v>
      </c>
      <c r="O16109" s="13" t="s">
        <v>97</v>
      </c>
      <c r="P16109">
        <v>18</v>
      </c>
      <c r="Q16109" s="13" t="s">
        <v>95</v>
      </c>
      <c r="R16109" s="13" t="s">
        <v>98</v>
      </c>
      <c r="S16109" s="13" t="s">
        <v>196</v>
      </c>
      <c r="T16109">
        <v>5</v>
      </c>
      <c r="U16109">
        <v>3</v>
      </c>
      <c r="V16109">
        <v>0</v>
      </c>
      <c r="W16109" s="13" t="s">
        <v>101</v>
      </c>
      <c r="X16109">
        <v>0.1</v>
      </c>
    </row>
    <row r="16110" spans="1:24" x14ac:dyDescent="0.3">
      <c r="A16110">
        <v>16108</v>
      </c>
      <c r="B16110" t="s">
        <v>217</v>
      </c>
      <c r="C16110" t="s">
        <v>218</v>
      </c>
      <c r="D16110">
        <v>22.685116000000001</v>
      </c>
      <c r="E16110">
        <v>88.293586000000005</v>
      </c>
      <c r="F16110" s="18">
        <v>45739</v>
      </c>
      <c r="G16110" s="19">
        <v>0.875</v>
      </c>
      <c r="H16110">
        <v>21</v>
      </c>
      <c r="I16110" s="13" t="s">
        <v>89</v>
      </c>
      <c r="J16110">
        <v>1</v>
      </c>
      <c r="K16110" s="13" t="s">
        <v>191</v>
      </c>
      <c r="L16110">
        <v>6</v>
      </c>
      <c r="M16110">
        <v>0</v>
      </c>
      <c r="N16110" s="13" t="s">
        <v>94</v>
      </c>
      <c r="O16110" s="13" t="s">
        <v>95</v>
      </c>
      <c r="P16110">
        <v>38</v>
      </c>
      <c r="Q16110" s="13" t="s">
        <v>97</v>
      </c>
      <c r="R16110" s="13" t="s">
        <v>213</v>
      </c>
      <c r="S16110" s="13" t="s">
        <v>196</v>
      </c>
      <c r="T16110">
        <v>1</v>
      </c>
      <c r="U16110">
        <v>0</v>
      </c>
      <c r="V16110">
        <v>0</v>
      </c>
      <c r="W16110" s="13" t="s">
        <v>101</v>
      </c>
      <c r="X16110">
        <v>0.65</v>
      </c>
    </row>
    <row r="16111" spans="1:24" x14ac:dyDescent="0.3">
      <c r="A16111">
        <v>16109</v>
      </c>
      <c r="B16111" t="s">
        <v>190</v>
      </c>
      <c r="C16111" t="s">
        <v>80</v>
      </c>
      <c r="D16111">
        <v>19.176020000000001</v>
      </c>
      <c r="E16111">
        <v>72.904557999999994</v>
      </c>
      <c r="F16111" s="18">
        <v>45668</v>
      </c>
      <c r="G16111" s="19">
        <v>0.70833333333333304</v>
      </c>
      <c r="H16111">
        <v>17</v>
      </c>
      <c r="I16111" s="13" t="s">
        <v>219</v>
      </c>
      <c r="J16111">
        <v>1</v>
      </c>
      <c r="K16111" s="13" t="s">
        <v>191</v>
      </c>
      <c r="L16111">
        <v>1</v>
      </c>
      <c r="M16111">
        <v>0</v>
      </c>
      <c r="N16111" s="13" t="s">
        <v>212</v>
      </c>
      <c r="O16111" s="13" t="s">
        <v>95</v>
      </c>
      <c r="P16111">
        <v>40</v>
      </c>
      <c r="Q16111" s="13" t="s">
        <v>97</v>
      </c>
      <c r="R16111" s="13" t="s">
        <v>199</v>
      </c>
      <c r="S16111" s="13" t="s">
        <v>196</v>
      </c>
      <c r="T16111">
        <v>1</v>
      </c>
      <c r="U16111">
        <v>0</v>
      </c>
      <c r="V16111">
        <v>1</v>
      </c>
      <c r="W16111" s="13" t="s">
        <v>101</v>
      </c>
      <c r="X16111">
        <v>0.8</v>
      </c>
    </row>
    <row r="16112" spans="1:24" x14ac:dyDescent="0.3">
      <c r="A16112">
        <v>16110</v>
      </c>
      <c r="B16112" t="s">
        <v>79</v>
      </c>
      <c r="C16112" t="s">
        <v>80</v>
      </c>
      <c r="D16112">
        <v>18.533303</v>
      </c>
      <c r="E16112">
        <v>73.962821000000005</v>
      </c>
      <c r="F16112" s="18">
        <v>44966</v>
      </c>
      <c r="G16112" s="19">
        <v>0.125</v>
      </c>
      <c r="H16112">
        <v>3</v>
      </c>
      <c r="I16112" s="13" t="s">
        <v>202</v>
      </c>
      <c r="J16112">
        <v>0</v>
      </c>
      <c r="K16112" s="13" t="s">
        <v>214</v>
      </c>
      <c r="L16112">
        <v>4</v>
      </c>
      <c r="M16112">
        <v>1</v>
      </c>
      <c r="N16112" s="13" t="s">
        <v>94</v>
      </c>
      <c r="O16112" s="13" t="s">
        <v>95</v>
      </c>
      <c r="P16112">
        <v>23</v>
      </c>
      <c r="Q16112" s="13" t="s">
        <v>95</v>
      </c>
      <c r="R16112" s="13" t="s">
        <v>205</v>
      </c>
      <c r="S16112" s="13" t="s">
        <v>196</v>
      </c>
      <c r="T16112">
        <v>3</v>
      </c>
      <c r="U16112">
        <v>3</v>
      </c>
      <c r="V16112">
        <v>0</v>
      </c>
      <c r="W16112" s="13" t="s">
        <v>101</v>
      </c>
      <c r="X16112">
        <v>0.45</v>
      </c>
    </row>
    <row r="16113" spans="1:24" x14ac:dyDescent="0.3">
      <c r="A16113">
        <v>16111</v>
      </c>
      <c r="B16113" t="s">
        <v>200</v>
      </c>
      <c r="C16113" t="s">
        <v>201</v>
      </c>
      <c r="D16113">
        <v>12.997024</v>
      </c>
      <c r="E16113">
        <v>80.172944999999999</v>
      </c>
      <c r="F16113" s="18">
        <v>45668</v>
      </c>
      <c r="G16113" s="19">
        <v>4.1666666666666699E-2</v>
      </c>
      <c r="H16113">
        <v>1</v>
      </c>
      <c r="I16113" s="13" t="s">
        <v>219</v>
      </c>
      <c r="J16113">
        <v>1</v>
      </c>
      <c r="K16113" s="13" t="s">
        <v>92</v>
      </c>
      <c r="L16113">
        <v>1</v>
      </c>
      <c r="M16113">
        <v>0</v>
      </c>
      <c r="N16113" s="13" t="s">
        <v>212</v>
      </c>
      <c r="O16113" s="13" t="s">
        <v>95</v>
      </c>
      <c r="P16113">
        <v>22</v>
      </c>
      <c r="Q16113" s="13" t="s">
        <v>95</v>
      </c>
      <c r="R16113" s="13" t="s">
        <v>199</v>
      </c>
      <c r="S16113" s="13" t="s">
        <v>193</v>
      </c>
      <c r="T16113">
        <v>2</v>
      </c>
      <c r="U16113">
        <v>2</v>
      </c>
      <c r="V16113">
        <v>0</v>
      </c>
      <c r="W16113" s="13" t="s">
        <v>101</v>
      </c>
      <c r="X16113">
        <v>0.45</v>
      </c>
    </row>
    <row r="16114" spans="1:24" x14ac:dyDescent="0.3">
      <c r="A16114">
        <v>16112</v>
      </c>
      <c r="B16114" t="s">
        <v>200</v>
      </c>
      <c r="C16114" t="s">
        <v>201</v>
      </c>
      <c r="D16114">
        <v>12.84512</v>
      </c>
      <c r="E16114">
        <v>80.206861000000004</v>
      </c>
      <c r="F16114" s="18">
        <v>45541</v>
      </c>
      <c r="G16114" s="19">
        <v>0.66666666666666696</v>
      </c>
      <c r="H16114">
        <v>16</v>
      </c>
      <c r="I16114" s="13" t="s">
        <v>211</v>
      </c>
      <c r="J16114">
        <v>0</v>
      </c>
      <c r="K16114" s="13" t="s">
        <v>214</v>
      </c>
      <c r="L16114">
        <v>4</v>
      </c>
      <c r="M16114">
        <v>0</v>
      </c>
      <c r="N16114" s="13" t="s">
        <v>94</v>
      </c>
      <c r="O16114" s="13" t="s">
        <v>95</v>
      </c>
      <c r="P16114">
        <v>39</v>
      </c>
      <c r="Q16114" s="13" t="s">
        <v>95</v>
      </c>
      <c r="R16114" s="13" t="s">
        <v>199</v>
      </c>
      <c r="S16114" s="13" t="s">
        <v>196</v>
      </c>
      <c r="T16114">
        <v>1</v>
      </c>
      <c r="U16114">
        <v>0</v>
      </c>
      <c r="V16114">
        <v>0</v>
      </c>
      <c r="W16114" s="13" t="s">
        <v>101</v>
      </c>
      <c r="X16114">
        <v>0.45</v>
      </c>
    </row>
    <row r="16115" spans="1:24" x14ac:dyDescent="0.3">
      <c r="A16115">
        <v>16113</v>
      </c>
      <c r="B16115" t="s">
        <v>197</v>
      </c>
      <c r="C16115" t="s">
        <v>198</v>
      </c>
      <c r="D16115">
        <v>30.705220000000001</v>
      </c>
      <c r="E16115">
        <v>76.897644999999997</v>
      </c>
      <c r="F16115" s="18">
        <v>44951</v>
      </c>
      <c r="G16115" s="19">
        <v>0.70833333333333304</v>
      </c>
      <c r="H16115">
        <v>17</v>
      </c>
      <c r="I16115" s="13" t="s">
        <v>194</v>
      </c>
      <c r="J16115">
        <v>0</v>
      </c>
      <c r="K16115" s="13" t="s">
        <v>191</v>
      </c>
      <c r="L16115">
        <v>6</v>
      </c>
      <c r="M16115">
        <v>0</v>
      </c>
      <c r="N16115" s="13" t="s">
        <v>212</v>
      </c>
      <c r="O16115" s="13" t="s">
        <v>95</v>
      </c>
      <c r="P16115">
        <v>17</v>
      </c>
      <c r="Q16115" s="13" t="s">
        <v>195</v>
      </c>
      <c r="R16115" s="13" t="s">
        <v>199</v>
      </c>
      <c r="S16115" s="13" t="s">
        <v>193</v>
      </c>
      <c r="T16115">
        <v>4</v>
      </c>
      <c r="U16115">
        <v>2</v>
      </c>
      <c r="V16115">
        <v>1</v>
      </c>
      <c r="W16115" s="13" t="s">
        <v>101</v>
      </c>
      <c r="X16115">
        <v>0.6</v>
      </c>
    </row>
    <row r="16116" spans="1:24" x14ac:dyDescent="0.3">
      <c r="A16116">
        <v>16114</v>
      </c>
      <c r="B16116" t="s">
        <v>203</v>
      </c>
      <c r="C16116" t="s">
        <v>203</v>
      </c>
      <c r="D16116">
        <v>28.735925000000002</v>
      </c>
      <c r="E16116">
        <v>76.825322999999997</v>
      </c>
      <c r="F16116" s="18">
        <v>44626</v>
      </c>
      <c r="G16116" s="19">
        <v>0.54166666666666696</v>
      </c>
      <c r="H16116">
        <v>13</v>
      </c>
      <c r="I16116" s="13" t="s">
        <v>89</v>
      </c>
      <c r="J16116">
        <v>1</v>
      </c>
      <c r="K16116" s="13" t="s">
        <v>191</v>
      </c>
      <c r="L16116">
        <v>4</v>
      </c>
      <c r="M16116">
        <v>1</v>
      </c>
      <c r="N16116" s="13" t="s">
        <v>212</v>
      </c>
      <c r="O16116" s="13" t="s">
        <v>95</v>
      </c>
      <c r="P16116">
        <v>37</v>
      </c>
      <c r="Q16116" s="13" t="s">
        <v>195</v>
      </c>
      <c r="R16116" s="13" t="s">
        <v>199</v>
      </c>
      <c r="S16116" s="13" t="s">
        <v>193</v>
      </c>
      <c r="T16116">
        <v>2</v>
      </c>
      <c r="U16116">
        <v>0</v>
      </c>
      <c r="V16116">
        <v>0</v>
      </c>
      <c r="W16116" s="13" t="s">
        <v>101</v>
      </c>
      <c r="X16116">
        <v>0.45</v>
      </c>
    </row>
    <row r="16117" spans="1:24" x14ac:dyDescent="0.3">
      <c r="A16117">
        <v>16115</v>
      </c>
      <c r="B16117" t="s">
        <v>203</v>
      </c>
      <c r="C16117" t="s">
        <v>203</v>
      </c>
      <c r="D16117">
        <v>28.490765</v>
      </c>
      <c r="E16117">
        <v>77.209599999999995</v>
      </c>
      <c r="F16117" s="18">
        <v>44709</v>
      </c>
      <c r="G16117" s="19">
        <v>0.125</v>
      </c>
      <c r="H16117">
        <v>3</v>
      </c>
      <c r="I16117" s="13" t="s">
        <v>219</v>
      </c>
      <c r="J16117">
        <v>1</v>
      </c>
      <c r="K16117" s="13" t="s">
        <v>92</v>
      </c>
      <c r="L16117">
        <v>6</v>
      </c>
      <c r="M16117">
        <v>1</v>
      </c>
      <c r="N16117" s="13" t="s">
        <v>94</v>
      </c>
      <c r="O16117" s="13" t="s">
        <v>95</v>
      </c>
      <c r="P16117">
        <v>21</v>
      </c>
      <c r="Q16117" s="13" t="s">
        <v>95</v>
      </c>
      <c r="R16117" s="13" t="s">
        <v>208</v>
      </c>
      <c r="S16117" s="13" t="s">
        <v>196</v>
      </c>
      <c r="T16117">
        <v>1</v>
      </c>
      <c r="U16117">
        <v>1</v>
      </c>
      <c r="V16117">
        <v>0</v>
      </c>
      <c r="W16117" s="13" t="s">
        <v>101</v>
      </c>
      <c r="X16117">
        <v>0.45</v>
      </c>
    </row>
    <row r="16118" spans="1:24" x14ac:dyDescent="0.3">
      <c r="A16118">
        <v>16116</v>
      </c>
      <c r="B16118" t="s">
        <v>209</v>
      </c>
      <c r="C16118" t="s">
        <v>210</v>
      </c>
      <c r="D16118">
        <v>17.376321000000001</v>
      </c>
      <c r="E16118">
        <v>78.286950000000004</v>
      </c>
      <c r="F16118" s="18">
        <v>45450</v>
      </c>
      <c r="G16118" s="19">
        <v>0.25</v>
      </c>
      <c r="H16118">
        <v>6</v>
      </c>
      <c r="I16118" s="13" t="s">
        <v>211</v>
      </c>
      <c r="J16118">
        <v>0</v>
      </c>
      <c r="K16118" s="13" t="s">
        <v>92</v>
      </c>
      <c r="L16118">
        <v>3</v>
      </c>
      <c r="M16118">
        <v>0</v>
      </c>
      <c r="N16118" s="13" t="s">
        <v>94</v>
      </c>
      <c r="O16118" s="13" t="s">
        <v>95</v>
      </c>
      <c r="P16118">
        <v>21</v>
      </c>
      <c r="Q16118" s="13" t="s">
        <v>95</v>
      </c>
      <c r="R16118" s="13" t="s">
        <v>208</v>
      </c>
      <c r="S16118" s="13" t="s">
        <v>193</v>
      </c>
      <c r="T16118">
        <v>5</v>
      </c>
      <c r="U16118">
        <v>0</v>
      </c>
      <c r="V16118">
        <v>0</v>
      </c>
      <c r="W16118" s="13" t="s">
        <v>101</v>
      </c>
      <c r="X16118">
        <v>0.45</v>
      </c>
    </row>
    <row r="16119" spans="1:24" x14ac:dyDescent="0.3">
      <c r="A16119">
        <v>16117</v>
      </c>
      <c r="B16119" t="s">
        <v>79</v>
      </c>
      <c r="C16119" t="s">
        <v>80</v>
      </c>
      <c r="D16119">
        <v>18.656790999999998</v>
      </c>
      <c r="E16119">
        <v>73.884230000000002</v>
      </c>
      <c r="F16119" s="18">
        <v>44612</v>
      </c>
      <c r="G16119" s="19">
        <v>0.20833333333333301</v>
      </c>
      <c r="H16119">
        <v>5</v>
      </c>
      <c r="I16119" s="13" t="s">
        <v>89</v>
      </c>
      <c r="J16119">
        <v>1</v>
      </c>
      <c r="K16119" s="13" t="s">
        <v>92</v>
      </c>
      <c r="L16119">
        <v>4</v>
      </c>
      <c r="M16119">
        <v>1</v>
      </c>
      <c r="N16119" s="13" t="s">
        <v>94</v>
      </c>
      <c r="O16119" s="13" t="s">
        <v>95</v>
      </c>
      <c r="P16119">
        <v>28</v>
      </c>
      <c r="Q16119" s="13" t="s">
        <v>95</v>
      </c>
      <c r="R16119" s="13" t="s">
        <v>205</v>
      </c>
      <c r="S16119" s="13" t="s">
        <v>196</v>
      </c>
      <c r="T16119">
        <v>5</v>
      </c>
      <c r="U16119">
        <v>5</v>
      </c>
      <c r="V16119">
        <v>0</v>
      </c>
      <c r="W16119" s="13" t="s">
        <v>101</v>
      </c>
      <c r="X16119">
        <v>0.45</v>
      </c>
    </row>
    <row r="16120" spans="1:24" x14ac:dyDescent="0.3">
      <c r="A16120">
        <v>16118</v>
      </c>
      <c r="B16120" t="s">
        <v>203</v>
      </c>
      <c r="C16120" t="s">
        <v>203</v>
      </c>
      <c r="D16120">
        <v>28.549682000000001</v>
      </c>
      <c r="E16120">
        <v>76.838385000000002</v>
      </c>
      <c r="F16120" s="18">
        <v>45687</v>
      </c>
      <c r="G16120" s="19">
        <v>8.3333333333333301E-2</v>
      </c>
      <c r="H16120">
        <v>2</v>
      </c>
      <c r="I16120" s="13" t="s">
        <v>202</v>
      </c>
      <c r="J16120">
        <v>0</v>
      </c>
      <c r="K16120" s="13" t="s">
        <v>92</v>
      </c>
      <c r="L16120">
        <v>3</v>
      </c>
      <c r="M16120">
        <v>1</v>
      </c>
      <c r="N16120" s="13" t="s">
        <v>94</v>
      </c>
      <c r="O16120" s="13" t="s">
        <v>95</v>
      </c>
      <c r="P16120">
        <v>23</v>
      </c>
      <c r="Q16120" s="13" t="s">
        <v>195</v>
      </c>
      <c r="R16120" s="13" t="s">
        <v>205</v>
      </c>
      <c r="S16120" s="13" t="s">
        <v>196</v>
      </c>
      <c r="T16120">
        <v>4</v>
      </c>
      <c r="U16120">
        <v>3</v>
      </c>
      <c r="V16120">
        <v>0</v>
      </c>
      <c r="W16120" s="13" t="s">
        <v>101</v>
      </c>
      <c r="X16120">
        <v>0.45</v>
      </c>
    </row>
    <row r="16121" spans="1:24" x14ac:dyDescent="0.3">
      <c r="A16121">
        <v>16119</v>
      </c>
      <c r="B16121" t="s">
        <v>190</v>
      </c>
      <c r="C16121" t="s">
        <v>80</v>
      </c>
      <c r="D16121">
        <v>19.03839</v>
      </c>
      <c r="E16121">
        <v>72.707724999999996</v>
      </c>
      <c r="F16121" s="18">
        <v>45172</v>
      </c>
      <c r="G16121" s="19">
        <v>0.25</v>
      </c>
      <c r="H16121">
        <v>6</v>
      </c>
      <c r="I16121" s="13" t="s">
        <v>89</v>
      </c>
      <c r="J16121">
        <v>1</v>
      </c>
      <c r="K16121" s="13" t="s">
        <v>191</v>
      </c>
      <c r="L16121">
        <v>1</v>
      </c>
      <c r="M16121">
        <v>0</v>
      </c>
      <c r="N16121" s="13" t="s">
        <v>212</v>
      </c>
      <c r="O16121" s="13" t="s">
        <v>95</v>
      </c>
      <c r="P16121">
        <v>28</v>
      </c>
      <c r="Q16121" s="13" t="s">
        <v>95</v>
      </c>
      <c r="R16121" s="13" t="s">
        <v>205</v>
      </c>
      <c r="S16121" s="13" t="s">
        <v>196</v>
      </c>
      <c r="T16121">
        <v>4</v>
      </c>
      <c r="U16121">
        <v>1</v>
      </c>
      <c r="V16121">
        <v>0</v>
      </c>
      <c r="W16121" s="13" t="s">
        <v>101</v>
      </c>
      <c r="X16121">
        <v>0.45</v>
      </c>
    </row>
    <row r="16122" spans="1:24" x14ac:dyDescent="0.3">
      <c r="A16122">
        <v>16120</v>
      </c>
      <c r="B16122" t="s">
        <v>209</v>
      </c>
      <c r="C16122" t="s">
        <v>210</v>
      </c>
      <c r="D16122">
        <v>17.389427999999999</v>
      </c>
      <c r="E16122">
        <v>78.458107999999996</v>
      </c>
      <c r="F16122" s="18">
        <v>45668</v>
      </c>
      <c r="G16122" s="19">
        <v>8.3333333333333301E-2</v>
      </c>
      <c r="H16122">
        <v>2</v>
      </c>
      <c r="I16122" s="13" t="s">
        <v>219</v>
      </c>
      <c r="J16122">
        <v>1</v>
      </c>
      <c r="K16122" s="13" t="s">
        <v>191</v>
      </c>
      <c r="L16122">
        <v>2</v>
      </c>
      <c r="M16122">
        <v>0</v>
      </c>
      <c r="N16122" s="13" t="s">
        <v>192</v>
      </c>
      <c r="O16122" s="13" t="s">
        <v>97</v>
      </c>
      <c r="P16122">
        <v>35</v>
      </c>
      <c r="Q16122" s="13" t="s">
        <v>195</v>
      </c>
      <c r="R16122" s="13" t="s">
        <v>213</v>
      </c>
      <c r="S16122" s="13" t="s">
        <v>196</v>
      </c>
      <c r="T16122">
        <v>1</v>
      </c>
      <c r="U16122">
        <v>0</v>
      </c>
      <c r="V16122">
        <v>0</v>
      </c>
      <c r="W16122" s="13" t="s">
        <v>101</v>
      </c>
      <c r="X16122">
        <v>0.1</v>
      </c>
    </row>
    <row r="16123" spans="1:24" x14ac:dyDescent="0.3">
      <c r="A16123">
        <v>16121</v>
      </c>
      <c r="B16123" t="s">
        <v>217</v>
      </c>
      <c r="C16123" t="s">
        <v>218</v>
      </c>
      <c r="D16123">
        <v>22.487487999999999</v>
      </c>
      <c r="E16123">
        <v>88.428085999999993</v>
      </c>
      <c r="F16123" s="18">
        <v>44871</v>
      </c>
      <c r="G16123" s="19">
        <v>0.25</v>
      </c>
      <c r="H16123">
        <v>6</v>
      </c>
      <c r="I16123" s="13" t="s">
        <v>89</v>
      </c>
      <c r="J16123">
        <v>1</v>
      </c>
      <c r="K16123" s="13" t="s">
        <v>214</v>
      </c>
      <c r="L16123">
        <v>6</v>
      </c>
      <c r="M16123">
        <v>0</v>
      </c>
      <c r="N16123" s="13" t="s">
        <v>212</v>
      </c>
      <c r="O16123" s="13" t="s">
        <v>195</v>
      </c>
      <c r="P16123">
        <v>40</v>
      </c>
      <c r="Q16123" s="13" t="s">
        <v>97</v>
      </c>
      <c r="R16123" s="13" t="s">
        <v>199</v>
      </c>
      <c r="S16123" s="13" t="s">
        <v>193</v>
      </c>
      <c r="T16123">
        <v>5</v>
      </c>
      <c r="U16123">
        <v>4</v>
      </c>
      <c r="V16123">
        <v>0</v>
      </c>
      <c r="W16123" s="13" t="s">
        <v>101</v>
      </c>
      <c r="X16123">
        <v>0.45</v>
      </c>
    </row>
    <row r="16124" spans="1:24" x14ac:dyDescent="0.3">
      <c r="A16124">
        <v>16122</v>
      </c>
      <c r="B16124" t="s">
        <v>79</v>
      </c>
      <c r="C16124" t="s">
        <v>80</v>
      </c>
      <c r="D16124">
        <v>18.421987999999999</v>
      </c>
      <c r="E16124">
        <v>73.761422999999994</v>
      </c>
      <c r="F16124" s="18">
        <v>45030</v>
      </c>
      <c r="G16124" s="19">
        <v>4.1666666666666699E-2</v>
      </c>
      <c r="H16124">
        <v>1</v>
      </c>
      <c r="I16124" s="13" t="s">
        <v>211</v>
      </c>
      <c r="J16124">
        <v>0</v>
      </c>
      <c r="K16124" s="13" t="s">
        <v>214</v>
      </c>
      <c r="L16124">
        <v>2</v>
      </c>
      <c r="M16124">
        <v>1</v>
      </c>
      <c r="N16124" s="13" t="s">
        <v>192</v>
      </c>
      <c r="O16124" s="13" t="s">
        <v>97</v>
      </c>
      <c r="P16124">
        <v>19</v>
      </c>
      <c r="Q16124" s="13" t="s">
        <v>95</v>
      </c>
      <c r="R16124" s="13" t="s">
        <v>213</v>
      </c>
      <c r="S16124" s="13" t="s">
        <v>193</v>
      </c>
      <c r="T16124">
        <v>4</v>
      </c>
      <c r="U16124">
        <v>1</v>
      </c>
      <c r="V16124">
        <v>0</v>
      </c>
      <c r="W16124" s="13" t="s">
        <v>101</v>
      </c>
      <c r="X16124">
        <v>0.1</v>
      </c>
    </row>
    <row r="16125" spans="1:24" x14ac:dyDescent="0.3">
      <c r="A16125">
        <v>16123</v>
      </c>
      <c r="B16125" t="s">
        <v>190</v>
      </c>
      <c r="C16125" t="s">
        <v>80</v>
      </c>
      <c r="D16125">
        <v>19.214662000000001</v>
      </c>
      <c r="E16125">
        <v>72.923452999999995</v>
      </c>
      <c r="F16125" s="18">
        <v>45001</v>
      </c>
      <c r="G16125" s="19">
        <v>0.33333333333333298</v>
      </c>
      <c r="H16125">
        <v>8</v>
      </c>
      <c r="I16125" s="13" t="s">
        <v>202</v>
      </c>
      <c r="J16125">
        <v>0</v>
      </c>
      <c r="K16125" s="13" t="s">
        <v>191</v>
      </c>
      <c r="L16125">
        <v>3</v>
      </c>
      <c r="M16125">
        <v>1</v>
      </c>
      <c r="N16125" s="13" t="s">
        <v>94</v>
      </c>
      <c r="O16125" s="13" t="s">
        <v>95</v>
      </c>
      <c r="P16125">
        <v>37</v>
      </c>
      <c r="Q16125" s="13" t="s">
        <v>97</v>
      </c>
      <c r="R16125" s="13" t="s">
        <v>205</v>
      </c>
      <c r="S16125" s="13" t="s">
        <v>193</v>
      </c>
      <c r="T16125">
        <v>2</v>
      </c>
      <c r="U16125">
        <v>0</v>
      </c>
      <c r="V16125">
        <v>1</v>
      </c>
      <c r="W16125" s="13" t="s">
        <v>101</v>
      </c>
      <c r="X16125">
        <v>0.8</v>
      </c>
    </row>
    <row r="16126" spans="1:24" x14ac:dyDescent="0.3">
      <c r="A16126">
        <v>16124</v>
      </c>
      <c r="B16126" t="s">
        <v>217</v>
      </c>
      <c r="C16126" t="s">
        <v>218</v>
      </c>
      <c r="D16126">
        <v>22.467241999999999</v>
      </c>
      <c r="E16126">
        <v>88.296921999999995</v>
      </c>
      <c r="F16126" s="18">
        <v>45461</v>
      </c>
      <c r="G16126" s="19">
        <v>0.29166666666666702</v>
      </c>
      <c r="H16126">
        <v>7</v>
      </c>
      <c r="I16126" s="13" t="s">
        <v>215</v>
      </c>
      <c r="J16126">
        <v>0</v>
      </c>
      <c r="K16126" s="13" t="s">
        <v>214</v>
      </c>
      <c r="L16126">
        <v>1</v>
      </c>
      <c r="M16126">
        <v>1</v>
      </c>
      <c r="N16126" s="13" t="s">
        <v>192</v>
      </c>
      <c r="O16126" s="13" t="s">
        <v>97</v>
      </c>
      <c r="P16126">
        <v>31</v>
      </c>
      <c r="Q16126" s="13" t="s">
        <v>97</v>
      </c>
      <c r="R16126" s="13" t="s">
        <v>208</v>
      </c>
      <c r="S16126" s="13" t="s">
        <v>196</v>
      </c>
      <c r="T16126">
        <v>1</v>
      </c>
      <c r="U16126">
        <v>1</v>
      </c>
      <c r="V16126">
        <v>0</v>
      </c>
      <c r="W16126" s="13" t="s">
        <v>101</v>
      </c>
      <c r="X16126">
        <v>0.3</v>
      </c>
    </row>
    <row r="16127" spans="1:24" x14ac:dyDescent="0.3">
      <c r="A16127">
        <v>16125</v>
      </c>
      <c r="B16127" t="s">
        <v>79</v>
      </c>
      <c r="C16127" t="s">
        <v>80</v>
      </c>
      <c r="D16127">
        <v>18.533144</v>
      </c>
      <c r="E16127">
        <v>73.700607000000005</v>
      </c>
      <c r="F16127" s="18">
        <v>45485</v>
      </c>
      <c r="G16127" s="19">
        <v>0.41666666666666702</v>
      </c>
      <c r="H16127">
        <v>10</v>
      </c>
      <c r="I16127" s="13" t="s">
        <v>211</v>
      </c>
      <c r="J16127">
        <v>0</v>
      </c>
      <c r="K16127" s="13" t="s">
        <v>191</v>
      </c>
      <c r="L16127">
        <v>4</v>
      </c>
      <c r="M16127">
        <v>1</v>
      </c>
      <c r="N16127" s="13" t="s">
        <v>212</v>
      </c>
      <c r="O16127" s="13" t="s">
        <v>95</v>
      </c>
      <c r="P16127">
        <v>24</v>
      </c>
      <c r="Q16127" s="13" t="s">
        <v>195</v>
      </c>
      <c r="R16127" s="13" t="s">
        <v>199</v>
      </c>
      <c r="S16127" s="13" t="s">
        <v>196</v>
      </c>
      <c r="T16127">
        <v>1</v>
      </c>
      <c r="U16127">
        <v>0</v>
      </c>
      <c r="V16127">
        <v>1</v>
      </c>
      <c r="W16127" s="13" t="s">
        <v>101</v>
      </c>
      <c r="X16127">
        <v>0.6</v>
      </c>
    </row>
    <row r="16128" spans="1:24" x14ac:dyDescent="0.3">
      <c r="A16128">
        <v>16126</v>
      </c>
      <c r="B16128" t="s">
        <v>79</v>
      </c>
      <c r="C16128" t="s">
        <v>80</v>
      </c>
      <c r="D16128">
        <v>18.698208999999999</v>
      </c>
      <c r="E16128">
        <v>73.771393000000003</v>
      </c>
      <c r="F16128" s="18">
        <v>44794</v>
      </c>
      <c r="G16128" s="19">
        <v>0.54166666666666696</v>
      </c>
      <c r="H16128">
        <v>13</v>
      </c>
      <c r="I16128" s="13" t="s">
        <v>89</v>
      </c>
      <c r="J16128">
        <v>1</v>
      </c>
      <c r="K16128" s="13" t="s">
        <v>214</v>
      </c>
      <c r="L16128">
        <v>1</v>
      </c>
      <c r="M16128">
        <v>1</v>
      </c>
      <c r="N16128" s="13" t="s">
        <v>94</v>
      </c>
      <c r="O16128" s="13" t="s">
        <v>95</v>
      </c>
      <c r="P16128">
        <v>18</v>
      </c>
      <c r="Q16128" s="13" t="s">
        <v>95</v>
      </c>
      <c r="R16128" s="13" t="s">
        <v>208</v>
      </c>
      <c r="S16128" s="13" t="s">
        <v>193</v>
      </c>
      <c r="T16128">
        <v>5</v>
      </c>
      <c r="U16128">
        <v>1</v>
      </c>
      <c r="V16128">
        <v>0</v>
      </c>
      <c r="W16128" s="13" t="s">
        <v>101</v>
      </c>
      <c r="X16128">
        <v>0.45</v>
      </c>
    </row>
    <row r="16129" spans="1:24" x14ac:dyDescent="0.3">
      <c r="A16129">
        <v>16127</v>
      </c>
      <c r="B16129" t="s">
        <v>209</v>
      </c>
      <c r="C16129" t="s">
        <v>210</v>
      </c>
      <c r="D16129">
        <v>17.226545000000002</v>
      </c>
      <c r="E16129">
        <v>78.458468999999994</v>
      </c>
      <c r="F16129" s="18">
        <v>45042</v>
      </c>
      <c r="G16129" s="19">
        <v>8.3333333333333301E-2</v>
      </c>
      <c r="H16129">
        <v>2</v>
      </c>
      <c r="I16129" s="13" t="s">
        <v>194</v>
      </c>
      <c r="J16129">
        <v>0</v>
      </c>
      <c r="K16129" s="13" t="s">
        <v>191</v>
      </c>
      <c r="L16129">
        <v>5</v>
      </c>
      <c r="M16129">
        <v>1</v>
      </c>
      <c r="N16129" s="13" t="s">
        <v>94</v>
      </c>
      <c r="O16129" s="13" t="s">
        <v>95</v>
      </c>
      <c r="P16129">
        <v>16</v>
      </c>
      <c r="Q16129" s="13" t="s">
        <v>95</v>
      </c>
      <c r="R16129" s="13" t="s">
        <v>213</v>
      </c>
      <c r="S16129" s="13" t="s">
        <v>196</v>
      </c>
      <c r="T16129">
        <v>4</v>
      </c>
      <c r="U16129">
        <v>0</v>
      </c>
      <c r="V16129">
        <v>0</v>
      </c>
      <c r="W16129" s="13" t="s">
        <v>101</v>
      </c>
      <c r="X16129">
        <v>0.45</v>
      </c>
    </row>
    <row r="16130" spans="1:24" x14ac:dyDescent="0.3">
      <c r="A16130">
        <v>16128</v>
      </c>
      <c r="B16130" t="s">
        <v>190</v>
      </c>
      <c r="C16130" t="s">
        <v>80</v>
      </c>
      <c r="D16130">
        <v>19.230419999999999</v>
      </c>
      <c r="E16130">
        <v>72.758312000000004</v>
      </c>
      <c r="F16130" s="18">
        <v>45463</v>
      </c>
      <c r="G16130" s="19">
        <v>0.125</v>
      </c>
      <c r="H16130">
        <v>3</v>
      </c>
      <c r="I16130" s="13" t="s">
        <v>202</v>
      </c>
      <c r="J16130">
        <v>0</v>
      </c>
      <c r="K16130" s="13" t="s">
        <v>92</v>
      </c>
      <c r="L16130">
        <v>4</v>
      </c>
      <c r="M16130">
        <v>1</v>
      </c>
      <c r="N16130" s="13" t="s">
        <v>94</v>
      </c>
      <c r="O16130" s="13" t="s">
        <v>95</v>
      </c>
      <c r="P16130">
        <v>18</v>
      </c>
      <c r="Q16130" s="13" t="s">
        <v>95</v>
      </c>
      <c r="R16130" s="13" t="s">
        <v>205</v>
      </c>
      <c r="S16130" s="13" t="s">
        <v>196</v>
      </c>
      <c r="T16130">
        <v>5</v>
      </c>
      <c r="U16130">
        <v>0</v>
      </c>
      <c r="V16130">
        <v>0</v>
      </c>
      <c r="W16130" s="13" t="s">
        <v>101</v>
      </c>
      <c r="X16130">
        <v>0.45</v>
      </c>
    </row>
    <row r="16131" spans="1:24" x14ac:dyDescent="0.3">
      <c r="A16131">
        <v>16129</v>
      </c>
      <c r="B16131" t="s">
        <v>79</v>
      </c>
      <c r="C16131" t="s">
        <v>80</v>
      </c>
      <c r="D16131">
        <v>18.603316</v>
      </c>
      <c r="E16131">
        <v>73.797348999999997</v>
      </c>
      <c r="F16131" s="18">
        <v>44952</v>
      </c>
      <c r="G16131" s="19">
        <v>0.625</v>
      </c>
      <c r="H16131">
        <v>15</v>
      </c>
      <c r="I16131" s="13" t="s">
        <v>202</v>
      </c>
      <c r="J16131">
        <v>0</v>
      </c>
      <c r="K16131" s="13" t="s">
        <v>191</v>
      </c>
      <c r="L16131">
        <v>1</v>
      </c>
      <c r="M16131">
        <v>1</v>
      </c>
      <c r="N16131" s="13" t="s">
        <v>94</v>
      </c>
      <c r="O16131" s="13" t="s">
        <v>95</v>
      </c>
      <c r="P16131">
        <v>24</v>
      </c>
      <c r="Q16131" s="13" t="s">
        <v>97</v>
      </c>
      <c r="R16131" s="13" t="s">
        <v>205</v>
      </c>
      <c r="S16131" s="13" t="s">
        <v>196</v>
      </c>
      <c r="T16131">
        <v>4</v>
      </c>
      <c r="U16131">
        <v>2</v>
      </c>
      <c r="V16131">
        <v>0</v>
      </c>
      <c r="W16131" s="13" t="s">
        <v>101</v>
      </c>
      <c r="X16131">
        <v>0.65</v>
      </c>
    </row>
    <row r="16132" spans="1:24" x14ac:dyDescent="0.3">
      <c r="A16132">
        <v>16130</v>
      </c>
      <c r="B16132" t="s">
        <v>203</v>
      </c>
      <c r="C16132" t="s">
        <v>203</v>
      </c>
      <c r="D16132">
        <v>28.480912</v>
      </c>
      <c r="E16132">
        <v>77.199544000000003</v>
      </c>
      <c r="F16132" s="18">
        <v>45383</v>
      </c>
      <c r="G16132" s="19">
        <v>0.45833333333333298</v>
      </c>
      <c r="H16132">
        <v>11</v>
      </c>
      <c r="I16132" s="13" t="s">
        <v>204</v>
      </c>
      <c r="J16132">
        <v>0</v>
      </c>
      <c r="K16132" s="13" t="s">
        <v>92</v>
      </c>
      <c r="L16132">
        <v>3</v>
      </c>
      <c r="M16132">
        <v>0</v>
      </c>
      <c r="N16132" s="13" t="s">
        <v>212</v>
      </c>
      <c r="O16132" s="13" t="s">
        <v>95</v>
      </c>
      <c r="P16132">
        <v>16</v>
      </c>
      <c r="Q16132" s="13" t="s">
        <v>95</v>
      </c>
      <c r="R16132" s="13" t="s">
        <v>98</v>
      </c>
      <c r="S16132" s="13" t="s">
        <v>196</v>
      </c>
      <c r="T16132">
        <v>2</v>
      </c>
      <c r="U16132">
        <v>2</v>
      </c>
      <c r="V16132">
        <v>0</v>
      </c>
      <c r="W16132" s="13" t="s">
        <v>101</v>
      </c>
      <c r="X16132">
        <v>0.45</v>
      </c>
    </row>
    <row r="16133" spans="1:24" x14ac:dyDescent="0.3">
      <c r="A16133">
        <v>16131</v>
      </c>
      <c r="B16133" t="s">
        <v>197</v>
      </c>
      <c r="C16133" t="s">
        <v>198</v>
      </c>
      <c r="D16133">
        <v>30.795908000000001</v>
      </c>
      <c r="E16133">
        <v>76.844455999999994</v>
      </c>
      <c r="F16133" s="18">
        <v>45535</v>
      </c>
      <c r="G16133" s="19">
        <v>4.1666666666666699E-2</v>
      </c>
      <c r="H16133">
        <v>1</v>
      </c>
      <c r="I16133" s="13" t="s">
        <v>219</v>
      </c>
      <c r="J16133">
        <v>1</v>
      </c>
      <c r="K16133" s="13" t="s">
        <v>191</v>
      </c>
      <c r="L16133">
        <v>4</v>
      </c>
      <c r="M16133">
        <v>1</v>
      </c>
      <c r="N16133" s="13" t="s">
        <v>212</v>
      </c>
      <c r="O16133" s="13" t="s">
        <v>95</v>
      </c>
      <c r="P16133">
        <v>40</v>
      </c>
      <c r="Q16133" s="13" t="s">
        <v>95</v>
      </c>
      <c r="R16133" s="13" t="s">
        <v>208</v>
      </c>
      <c r="S16133" s="13" t="s">
        <v>99</v>
      </c>
      <c r="T16133">
        <v>5</v>
      </c>
      <c r="U16133">
        <v>5</v>
      </c>
      <c r="V16133">
        <v>0</v>
      </c>
      <c r="W16133" s="13" t="s">
        <v>101</v>
      </c>
      <c r="X16133">
        <v>0.65</v>
      </c>
    </row>
    <row r="16134" spans="1:24" x14ac:dyDescent="0.3">
      <c r="A16134">
        <v>16132</v>
      </c>
      <c r="B16134" t="s">
        <v>209</v>
      </c>
      <c r="C16134" t="s">
        <v>210</v>
      </c>
      <c r="D16134">
        <v>17.394511000000001</v>
      </c>
      <c r="E16134">
        <v>78.426874999999995</v>
      </c>
      <c r="F16134" s="18">
        <v>45732</v>
      </c>
      <c r="G16134" s="19">
        <v>0.79166666666666696</v>
      </c>
      <c r="H16134">
        <v>19</v>
      </c>
      <c r="I16134" s="13" t="s">
        <v>89</v>
      </c>
      <c r="J16134">
        <v>1</v>
      </c>
      <c r="K16134" s="13" t="s">
        <v>92</v>
      </c>
      <c r="L16134">
        <v>6</v>
      </c>
      <c r="M16134">
        <v>1</v>
      </c>
      <c r="N16134" s="13" t="s">
        <v>192</v>
      </c>
      <c r="O16134" s="13" t="s">
        <v>97</v>
      </c>
      <c r="P16134">
        <v>35</v>
      </c>
      <c r="Q16134" s="13" t="s">
        <v>97</v>
      </c>
      <c r="R16134" s="13" t="s">
        <v>208</v>
      </c>
      <c r="S16134" s="13" t="s">
        <v>196</v>
      </c>
      <c r="T16134">
        <v>4</v>
      </c>
      <c r="U16134">
        <v>1</v>
      </c>
      <c r="V16134">
        <v>1</v>
      </c>
      <c r="W16134" s="13" t="s">
        <v>101</v>
      </c>
      <c r="X16134">
        <v>0.45</v>
      </c>
    </row>
    <row r="16135" spans="1:24" x14ac:dyDescent="0.3">
      <c r="A16135">
        <v>16133</v>
      </c>
      <c r="B16135" t="s">
        <v>203</v>
      </c>
      <c r="C16135" t="s">
        <v>203</v>
      </c>
      <c r="D16135">
        <v>28.730855999999999</v>
      </c>
      <c r="E16135">
        <v>77.003530999999995</v>
      </c>
      <c r="F16135" s="18">
        <v>45495</v>
      </c>
      <c r="G16135" s="19">
        <v>0</v>
      </c>
      <c r="H16135">
        <v>0</v>
      </c>
      <c r="I16135" s="13" t="s">
        <v>204</v>
      </c>
      <c r="J16135">
        <v>0</v>
      </c>
      <c r="K16135" s="13" t="s">
        <v>214</v>
      </c>
      <c r="L16135">
        <v>3</v>
      </c>
      <c r="M16135">
        <v>1</v>
      </c>
      <c r="N16135" s="13" t="s">
        <v>192</v>
      </c>
      <c r="O16135" s="13" t="s">
        <v>97</v>
      </c>
      <c r="P16135">
        <v>33</v>
      </c>
      <c r="Q16135" s="13" t="s">
        <v>95</v>
      </c>
      <c r="R16135" s="13" t="s">
        <v>205</v>
      </c>
      <c r="S16135" s="13" t="s">
        <v>193</v>
      </c>
      <c r="T16135">
        <v>2</v>
      </c>
      <c r="U16135">
        <v>0</v>
      </c>
      <c r="V16135">
        <v>0</v>
      </c>
      <c r="W16135" s="13" t="s">
        <v>101</v>
      </c>
      <c r="X16135">
        <v>0.1</v>
      </c>
    </row>
    <row r="16136" spans="1:24" x14ac:dyDescent="0.3">
      <c r="A16136">
        <v>16134</v>
      </c>
      <c r="B16136" t="s">
        <v>206</v>
      </c>
      <c r="C16136" t="s">
        <v>207</v>
      </c>
      <c r="D16136">
        <v>13.060719000000001</v>
      </c>
      <c r="E16136">
        <v>77.566559999999996</v>
      </c>
      <c r="F16136" s="18">
        <v>45210</v>
      </c>
      <c r="G16136" s="19">
        <v>0.79166666666666696</v>
      </c>
      <c r="H16136">
        <v>19</v>
      </c>
      <c r="I16136" s="13" t="s">
        <v>194</v>
      </c>
      <c r="J16136">
        <v>0</v>
      </c>
      <c r="K16136" s="13" t="s">
        <v>92</v>
      </c>
      <c r="L16136">
        <v>2</v>
      </c>
      <c r="M16136">
        <v>1</v>
      </c>
      <c r="N16136" s="13" t="s">
        <v>94</v>
      </c>
      <c r="O16136" s="13" t="s">
        <v>95</v>
      </c>
      <c r="P16136">
        <v>19</v>
      </c>
      <c r="Q16136" s="13" t="s">
        <v>95</v>
      </c>
      <c r="R16136" s="13" t="s">
        <v>208</v>
      </c>
      <c r="S16136" s="13" t="s">
        <v>196</v>
      </c>
      <c r="T16136">
        <v>5</v>
      </c>
      <c r="U16136">
        <v>2</v>
      </c>
      <c r="V16136">
        <v>1</v>
      </c>
      <c r="W16136" s="13" t="s">
        <v>101</v>
      </c>
      <c r="X16136">
        <v>0.6</v>
      </c>
    </row>
    <row r="16137" spans="1:24" x14ac:dyDescent="0.3">
      <c r="A16137">
        <v>16135</v>
      </c>
      <c r="B16137" t="s">
        <v>206</v>
      </c>
      <c r="C16137" t="s">
        <v>207</v>
      </c>
      <c r="D16137">
        <v>12.884432</v>
      </c>
      <c r="E16137">
        <v>77.738962999999998</v>
      </c>
      <c r="F16137" s="18">
        <v>45082</v>
      </c>
      <c r="G16137" s="19">
        <v>0.70833333333333304</v>
      </c>
      <c r="H16137">
        <v>17</v>
      </c>
      <c r="I16137" s="13" t="s">
        <v>204</v>
      </c>
      <c r="J16137">
        <v>0</v>
      </c>
      <c r="K16137" s="13" t="s">
        <v>214</v>
      </c>
      <c r="L16137">
        <v>6</v>
      </c>
      <c r="M16137">
        <v>0</v>
      </c>
      <c r="N16137" s="13" t="s">
        <v>94</v>
      </c>
      <c r="O16137" s="13" t="s">
        <v>95</v>
      </c>
      <c r="P16137">
        <v>29</v>
      </c>
      <c r="Q16137" s="13" t="s">
        <v>97</v>
      </c>
      <c r="R16137" s="13" t="s">
        <v>213</v>
      </c>
      <c r="S16137" s="13" t="s">
        <v>99</v>
      </c>
      <c r="T16137">
        <v>2</v>
      </c>
      <c r="U16137">
        <v>2</v>
      </c>
      <c r="V16137">
        <v>1</v>
      </c>
      <c r="W16137" s="13" t="s">
        <v>101</v>
      </c>
      <c r="X16137">
        <v>1</v>
      </c>
    </row>
    <row r="16138" spans="1:24" x14ac:dyDescent="0.3">
      <c r="A16138">
        <v>16136</v>
      </c>
      <c r="B16138" t="s">
        <v>206</v>
      </c>
      <c r="C16138" t="s">
        <v>207</v>
      </c>
      <c r="D16138">
        <v>12.914725000000001</v>
      </c>
      <c r="E16138">
        <v>77.719735</v>
      </c>
      <c r="F16138" s="18">
        <v>45625</v>
      </c>
      <c r="G16138" s="19">
        <v>0.20833333333333301</v>
      </c>
      <c r="H16138">
        <v>5</v>
      </c>
      <c r="I16138" s="13" t="s">
        <v>211</v>
      </c>
      <c r="J16138">
        <v>0</v>
      </c>
      <c r="K16138" s="13" t="s">
        <v>92</v>
      </c>
      <c r="L16138">
        <v>2</v>
      </c>
      <c r="M16138">
        <v>1</v>
      </c>
      <c r="N16138" s="13" t="s">
        <v>212</v>
      </c>
      <c r="O16138" s="13" t="s">
        <v>195</v>
      </c>
      <c r="P16138">
        <v>22</v>
      </c>
      <c r="Q16138" s="13" t="s">
        <v>95</v>
      </c>
      <c r="R16138" s="13" t="s">
        <v>199</v>
      </c>
      <c r="S16138" s="13" t="s">
        <v>196</v>
      </c>
      <c r="T16138">
        <v>2</v>
      </c>
      <c r="U16138">
        <v>2</v>
      </c>
      <c r="V16138">
        <v>0</v>
      </c>
      <c r="W16138" s="13" t="s">
        <v>101</v>
      </c>
      <c r="X16138">
        <v>0.25</v>
      </c>
    </row>
    <row r="16139" spans="1:24" x14ac:dyDescent="0.3">
      <c r="A16139">
        <v>16137</v>
      </c>
      <c r="B16139" t="s">
        <v>200</v>
      </c>
      <c r="C16139" t="s">
        <v>201</v>
      </c>
      <c r="D16139">
        <v>12.965475</v>
      </c>
      <c r="E16139">
        <v>80.114007000000001</v>
      </c>
      <c r="F16139" s="18">
        <v>45358</v>
      </c>
      <c r="G16139" s="19">
        <v>0.5</v>
      </c>
      <c r="H16139">
        <v>12</v>
      </c>
      <c r="I16139" s="13" t="s">
        <v>202</v>
      </c>
      <c r="J16139">
        <v>0</v>
      </c>
      <c r="K16139" s="13" t="s">
        <v>214</v>
      </c>
      <c r="L16139">
        <v>4</v>
      </c>
      <c r="M16139">
        <v>1</v>
      </c>
      <c r="N16139" s="13" t="s">
        <v>212</v>
      </c>
      <c r="O16139" s="13" t="s">
        <v>195</v>
      </c>
      <c r="P16139">
        <v>36</v>
      </c>
      <c r="Q16139" s="13" t="s">
        <v>195</v>
      </c>
      <c r="R16139" s="13" t="s">
        <v>199</v>
      </c>
      <c r="S16139" s="13" t="s">
        <v>99</v>
      </c>
      <c r="T16139">
        <v>5</v>
      </c>
      <c r="U16139">
        <v>5</v>
      </c>
      <c r="V16139">
        <v>0</v>
      </c>
      <c r="W16139" s="13" t="s">
        <v>101</v>
      </c>
      <c r="X16139">
        <v>0.45</v>
      </c>
    </row>
    <row r="16140" spans="1:24" x14ac:dyDescent="0.3">
      <c r="A16140">
        <v>16138</v>
      </c>
      <c r="B16140" t="s">
        <v>203</v>
      </c>
      <c r="C16140" t="s">
        <v>203</v>
      </c>
      <c r="D16140">
        <v>28.536942</v>
      </c>
      <c r="E16140">
        <v>77.153909999999996</v>
      </c>
      <c r="F16140" s="18">
        <v>45259</v>
      </c>
      <c r="G16140" s="19">
        <v>0.875</v>
      </c>
      <c r="H16140">
        <v>21</v>
      </c>
      <c r="I16140" s="13" t="s">
        <v>194</v>
      </c>
      <c r="J16140">
        <v>0</v>
      </c>
      <c r="K16140" s="13" t="s">
        <v>191</v>
      </c>
      <c r="L16140">
        <v>4</v>
      </c>
      <c r="M16140">
        <v>0</v>
      </c>
      <c r="N16140" s="13" t="s">
        <v>192</v>
      </c>
      <c r="O16140" s="13" t="s">
        <v>97</v>
      </c>
      <c r="P16140">
        <v>17</v>
      </c>
      <c r="Q16140" s="13" t="s">
        <v>97</v>
      </c>
      <c r="R16140" s="13" t="s">
        <v>213</v>
      </c>
      <c r="S16140" s="13" t="s">
        <v>193</v>
      </c>
      <c r="T16140">
        <v>1</v>
      </c>
      <c r="U16140">
        <v>0</v>
      </c>
      <c r="V16140">
        <v>0</v>
      </c>
      <c r="W16140" s="13" t="s">
        <v>101</v>
      </c>
      <c r="X16140">
        <v>0.3</v>
      </c>
    </row>
    <row r="16141" spans="1:24" x14ac:dyDescent="0.3">
      <c r="A16141">
        <v>16139</v>
      </c>
      <c r="B16141" t="s">
        <v>197</v>
      </c>
      <c r="C16141" t="s">
        <v>198</v>
      </c>
      <c r="D16141">
        <v>30.734168</v>
      </c>
      <c r="E16141">
        <v>76.711550000000003</v>
      </c>
      <c r="F16141" s="18">
        <v>45059</v>
      </c>
      <c r="G16141" s="19">
        <v>0.91666666666666696</v>
      </c>
      <c r="H16141">
        <v>22</v>
      </c>
      <c r="I16141" s="13" t="s">
        <v>219</v>
      </c>
      <c r="J16141">
        <v>1</v>
      </c>
      <c r="K16141" s="13" t="s">
        <v>214</v>
      </c>
      <c r="L16141">
        <v>5</v>
      </c>
      <c r="M16141">
        <v>0</v>
      </c>
      <c r="N16141" s="13" t="s">
        <v>212</v>
      </c>
      <c r="O16141" s="13" t="s">
        <v>195</v>
      </c>
      <c r="P16141">
        <v>26</v>
      </c>
      <c r="Q16141" s="13" t="s">
        <v>97</v>
      </c>
      <c r="R16141" s="13" t="s">
        <v>205</v>
      </c>
      <c r="S16141" s="13" t="s">
        <v>196</v>
      </c>
      <c r="T16141">
        <v>2</v>
      </c>
      <c r="U16141">
        <v>1</v>
      </c>
      <c r="V16141">
        <v>0</v>
      </c>
      <c r="W16141" s="13" t="s">
        <v>101</v>
      </c>
      <c r="X16141">
        <v>0.45</v>
      </c>
    </row>
    <row r="16142" spans="1:24" x14ac:dyDescent="0.3">
      <c r="A16142">
        <v>16140</v>
      </c>
      <c r="B16142" t="s">
        <v>206</v>
      </c>
      <c r="C16142" t="s">
        <v>207</v>
      </c>
      <c r="D16142">
        <v>12.891354</v>
      </c>
      <c r="E16142">
        <v>77.508900999999994</v>
      </c>
      <c r="F16142" s="18">
        <v>45708</v>
      </c>
      <c r="G16142" s="19">
        <v>0.83333333333333304</v>
      </c>
      <c r="H16142">
        <v>20</v>
      </c>
      <c r="I16142" s="13" t="s">
        <v>202</v>
      </c>
      <c r="J16142">
        <v>0</v>
      </c>
      <c r="K16142" s="13" t="s">
        <v>191</v>
      </c>
      <c r="L16142">
        <v>3</v>
      </c>
      <c r="M16142">
        <v>0</v>
      </c>
      <c r="N16142" s="13" t="s">
        <v>94</v>
      </c>
      <c r="O16142" s="13" t="s">
        <v>95</v>
      </c>
      <c r="P16142">
        <v>30</v>
      </c>
      <c r="Q16142" s="13" t="s">
        <v>97</v>
      </c>
      <c r="R16142" s="13" t="s">
        <v>208</v>
      </c>
      <c r="S16142" s="13" t="s">
        <v>196</v>
      </c>
      <c r="T16142">
        <v>4</v>
      </c>
      <c r="U16142">
        <v>0</v>
      </c>
      <c r="V16142">
        <v>0</v>
      </c>
      <c r="W16142" s="13" t="s">
        <v>101</v>
      </c>
      <c r="X16142">
        <v>0.65</v>
      </c>
    </row>
    <row r="16143" spans="1:24" x14ac:dyDescent="0.3">
      <c r="A16143">
        <v>16141</v>
      </c>
      <c r="B16143" t="s">
        <v>203</v>
      </c>
      <c r="C16143" t="s">
        <v>203</v>
      </c>
      <c r="D16143">
        <v>28.874084</v>
      </c>
      <c r="E16143">
        <v>77.273236999999995</v>
      </c>
      <c r="F16143" s="18">
        <v>45593</v>
      </c>
      <c r="G16143" s="19">
        <v>0.25</v>
      </c>
      <c r="H16143">
        <v>6</v>
      </c>
      <c r="I16143" s="13" t="s">
        <v>204</v>
      </c>
      <c r="J16143">
        <v>0</v>
      </c>
      <c r="K16143" s="13" t="s">
        <v>92</v>
      </c>
      <c r="L16143">
        <v>3</v>
      </c>
      <c r="M16143">
        <v>1</v>
      </c>
      <c r="N16143" s="13" t="s">
        <v>94</v>
      </c>
      <c r="O16143" s="13" t="s">
        <v>95</v>
      </c>
      <c r="P16143">
        <v>27</v>
      </c>
      <c r="Q16143" s="13" t="s">
        <v>97</v>
      </c>
      <c r="R16143" s="13" t="s">
        <v>98</v>
      </c>
      <c r="S16143" s="13" t="s">
        <v>196</v>
      </c>
      <c r="T16143">
        <v>4</v>
      </c>
      <c r="U16143">
        <v>1</v>
      </c>
      <c r="V16143">
        <v>0</v>
      </c>
      <c r="W16143" s="13" t="s">
        <v>101</v>
      </c>
      <c r="X16143">
        <v>0.65</v>
      </c>
    </row>
    <row r="16144" spans="1:24" x14ac:dyDescent="0.3">
      <c r="A16144">
        <v>16142</v>
      </c>
      <c r="B16144" t="s">
        <v>209</v>
      </c>
      <c r="C16144" t="s">
        <v>210</v>
      </c>
      <c r="D16144">
        <v>17.495408999999999</v>
      </c>
      <c r="E16144">
        <v>78.477839000000003</v>
      </c>
      <c r="F16144" s="18">
        <v>45646</v>
      </c>
      <c r="G16144" s="19">
        <v>0.875</v>
      </c>
      <c r="H16144">
        <v>21</v>
      </c>
      <c r="I16144" s="13" t="s">
        <v>211</v>
      </c>
      <c r="J16144">
        <v>0</v>
      </c>
      <c r="K16144" s="13" t="s">
        <v>92</v>
      </c>
      <c r="L16144">
        <v>2</v>
      </c>
      <c r="M16144">
        <v>0</v>
      </c>
      <c r="N16144" s="13" t="s">
        <v>94</v>
      </c>
      <c r="O16144" s="13" t="s">
        <v>95</v>
      </c>
      <c r="P16144">
        <v>21</v>
      </c>
      <c r="Q16144" s="13" t="s">
        <v>97</v>
      </c>
      <c r="R16144" s="13" t="s">
        <v>208</v>
      </c>
      <c r="S16144" s="13" t="s">
        <v>196</v>
      </c>
      <c r="T16144">
        <v>3</v>
      </c>
      <c r="U16144">
        <v>3</v>
      </c>
      <c r="V16144">
        <v>0</v>
      </c>
      <c r="W16144" s="13" t="s">
        <v>101</v>
      </c>
      <c r="X16144">
        <v>0.65</v>
      </c>
    </row>
    <row r="16145" spans="1:24" x14ac:dyDescent="0.3">
      <c r="A16145">
        <v>16143</v>
      </c>
      <c r="B16145" t="s">
        <v>203</v>
      </c>
      <c r="C16145" t="s">
        <v>203</v>
      </c>
      <c r="D16145">
        <v>28.759014000000001</v>
      </c>
      <c r="E16145">
        <v>77.063902999999996</v>
      </c>
      <c r="F16145" s="18">
        <v>44689</v>
      </c>
      <c r="G16145" s="19">
        <v>0.66666666666666696</v>
      </c>
      <c r="H16145">
        <v>16</v>
      </c>
      <c r="I16145" s="13" t="s">
        <v>89</v>
      </c>
      <c r="J16145">
        <v>1</v>
      </c>
      <c r="K16145" s="13" t="s">
        <v>191</v>
      </c>
      <c r="L16145">
        <v>3</v>
      </c>
      <c r="M16145">
        <v>0</v>
      </c>
      <c r="N16145" s="13" t="s">
        <v>192</v>
      </c>
      <c r="O16145" s="13" t="s">
        <v>97</v>
      </c>
      <c r="P16145">
        <v>37</v>
      </c>
      <c r="Q16145" s="13" t="s">
        <v>195</v>
      </c>
      <c r="R16145" s="13" t="s">
        <v>213</v>
      </c>
      <c r="S16145" s="13" t="s">
        <v>193</v>
      </c>
      <c r="T16145">
        <v>2</v>
      </c>
      <c r="U16145">
        <v>0</v>
      </c>
      <c r="V16145">
        <v>0</v>
      </c>
      <c r="W16145" s="13" t="s">
        <v>101</v>
      </c>
      <c r="X16145">
        <v>0.1</v>
      </c>
    </row>
    <row r="16146" spans="1:24" x14ac:dyDescent="0.3">
      <c r="A16146">
        <v>16144</v>
      </c>
      <c r="B16146" t="s">
        <v>79</v>
      </c>
      <c r="C16146" t="s">
        <v>80</v>
      </c>
      <c r="D16146">
        <v>18.682234999999999</v>
      </c>
      <c r="E16146">
        <v>73.899896999999996</v>
      </c>
      <c r="F16146" s="18">
        <v>45470</v>
      </c>
      <c r="G16146" s="19">
        <v>0.5</v>
      </c>
      <c r="H16146">
        <v>12</v>
      </c>
      <c r="I16146" s="13" t="s">
        <v>202</v>
      </c>
      <c r="J16146">
        <v>0</v>
      </c>
      <c r="K16146" s="13" t="s">
        <v>214</v>
      </c>
      <c r="L16146">
        <v>1</v>
      </c>
      <c r="M16146">
        <v>1</v>
      </c>
      <c r="N16146" s="13" t="s">
        <v>94</v>
      </c>
      <c r="O16146" s="13" t="s">
        <v>95</v>
      </c>
      <c r="P16146">
        <v>26</v>
      </c>
      <c r="Q16146" s="13" t="s">
        <v>95</v>
      </c>
      <c r="R16146" s="13" t="s">
        <v>205</v>
      </c>
      <c r="S16146" s="13" t="s">
        <v>99</v>
      </c>
      <c r="T16146">
        <v>5</v>
      </c>
      <c r="U16146">
        <v>5</v>
      </c>
      <c r="V16146">
        <v>0</v>
      </c>
      <c r="W16146" s="13" t="s">
        <v>101</v>
      </c>
      <c r="X16146">
        <v>0.65</v>
      </c>
    </row>
    <row r="16147" spans="1:24" x14ac:dyDescent="0.3">
      <c r="A16147">
        <v>16145</v>
      </c>
      <c r="B16147" t="s">
        <v>217</v>
      </c>
      <c r="C16147" t="s">
        <v>218</v>
      </c>
      <c r="D16147">
        <v>22.592131999999999</v>
      </c>
      <c r="E16147">
        <v>88.292158000000001</v>
      </c>
      <c r="F16147" s="18">
        <v>44691</v>
      </c>
      <c r="G16147" s="19">
        <v>0.125</v>
      </c>
      <c r="H16147">
        <v>3</v>
      </c>
      <c r="I16147" s="13" t="s">
        <v>215</v>
      </c>
      <c r="J16147">
        <v>0</v>
      </c>
      <c r="K16147" s="13" t="s">
        <v>214</v>
      </c>
      <c r="L16147">
        <v>6</v>
      </c>
      <c r="M16147">
        <v>1</v>
      </c>
      <c r="N16147" s="13" t="s">
        <v>192</v>
      </c>
      <c r="O16147" s="13" t="s">
        <v>97</v>
      </c>
      <c r="P16147">
        <v>17</v>
      </c>
      <c r="Q16147" s="13" t="s">
        <v>195</v>
      </c>
      <c r="R16147" s="13" t="s">
        <v>205</v>
      </c>
      <c r="S16147" s="13" t="s">
        <v>196</v>
      </c>
      <c r="T16147">
        <v>5</v>
      </c>
      <c r="U16147">
        <v>2</v>
      </c>
      <c r="V16147">
        <v>0</v>
      </c>
      <c r="W16147" s="13" t="s">
        <v>101</v>
      </c>
      <c r="X16147">
        <v>0.1</v>
      </c>
    </row>
    <row r="16148" spans="1:24" x14ac:dyDescent="0.3">
      <c r="A16148">
        <v>16146</v>
      </c>
      <c r="B16148" t="s">
        <v>209</v>
      </c>
      <c r="C16148" t="s">
        <v>210</v>
      </c>
      <c r="D16148">
        <v>17.376101999999999</v>
      </c>
      <c r="E16148">
        <v>78.378803000000005</v>
      </c>
      <c r="F16148" s="18">
        <v>45546</v>
      </c>
      <c r="G16148" s="19">
        <v>0.29166666666666702</v>
      </c>
      <c r="H16148">
        <v>7</v>
      </c>
      <c r="I16148" s="13" t="s">
        <v>194</v>
      </c>
      <c r="J16148">
        <v>0</v>
      </c>
      <c r="K16148" s="13" t="s">
        <v>214</v>
      </c>
      <c r="L16148">
        <v>1</v>
      </c>
      <c r="M16148">
        <v>1</v>
      </c>
      <c r="N16148" s="13" t="s">
        <v>212</v>
      </c>
      <c r="O16148" s="13" t="s">
        <v>95</v>
      </c>
      <c r="P16148">
        <v>18</v>
      </c>
      <c r="Q16148" s="13" t="s">
        <v>97</v>
      </c>
      <c r="R16148" s="13" t="s">
        <v>199</v>
      </c>
      <c r="S16148" s="13" t="s">
        <v>193</v>
      </c>
      <c r="T16148">
        <v>5</v>
      </c>
      <c r="U16148">
        <v>4</v>
      </c>
      <c r="V16148">
        <v>0</v>
      </c>
      <c r="W16148" s="13" t="s">
        <v>101</v>
      </c>
      <c r="X16148">
        <v>0.65</v>
      </c>
    </row>
    <row r="16149" spans="1:24" x14ac:dyDescent="0.3">
      <c r="A16149">
        <v>16147</v>
      </c>
      <c r="B16149" t="s">
        <v>203</v>
      </c>
      <c r="C16149" t="s">
        <v>203</v>
      </c>
      <c r="D16149">
        <v>28.685805999999999</v>
      </c>
      <c r="E16149">
        <v>77.209421000000006</v>
      </c>
      <c r="F16149" s="18">
        <v>44698</v>
      </c>
      <c r="G16149" s="19">
        <v>0.5</v>
      </c>
      <c r="H16149">
        <v>12</v>
      </c>
      <c r="I16149" s="13" t="s">
        <v>215</v>
      </c>
      <c r="J16149">
        <v>0</v>
      </c>
      <c r="K16149" s="13" t="s">
        <v>214</v>
      </c>
      <c r="L16149">
        <v>4</v>
      </c>
      <c r="M16149">
        <v>1</v>
      </c>
      <c r="N16149" s="13" t="s">
        <v>192</v>
      </c>
      <c r="O16149" s="13" t="s">
        <v>97</v>
      </c>
      <c r="P16149">
        <v>37</v>
      </c>
      <c r="Q16149" s="13" t="s">
        <v>97</v>
      </c>
      <c r="R16149" s="13" t="s">
        <v>213</v>
      </c>
      <c r="S16149" s="13" t="s">
        <v>193</v>
      </c>
      <c r="T16149">
        <v>2</v>
      </c>
      <c r="U16149">
        <v>0</v>
      </c>
      <c r="V16149">
        <v>0</v>
      </c>
      <c r="W16149" s="13" t="s">
        <v>101</v>
      </c>
      <c r="X16149">
        <v>0.3</v>
      </c>
    </row>
    <row r="16150" spans="1:24" x14ac:dyDescent="0.3">
      <c r="A16150">
        <v>16148</v>
      </c>
      <c r="B16150" t="s">
        <v>217</v>
      </c>
      <c r="C16150" t="s">
        <v>218</v>
      </c>
      <c r="D16150">
        <v>22.689001000000001</v>
      </c>
      <c r="E16150">
        <v>88.307119999999998</v>
      </c>
      <c r="F16150" s="18">
        <v>45000</v>
      </c>
      <c r="G16150" s="19">
        <v>0.375</v>
      </c>
      <c r="H16150">
        <v>9</v>
      </c>
      <c r="I16150" s="13" t="s">
        <v>194</v>
      </c>
      <c r="J16150">
        <v>0</v>
      </c>
      <c r="K16150" s="13" t="s">
        <v>214</v>
      </c>
      <c r="L16150">
        <v>5</v>
      </c>
      <c r="M16150">
        <v>1</v>
      </c>
      <c r="N16150" s="13" t="s">
        <v>94</v>
      </c>
      <c r="O16150" s="13" t="s">
        <v>95</v>
      </c>
      <c r="P16150">
        <v>39</v>
      </c>
      <c r="Q16150" s="13" t="s">
        <v>195</v>
      </c>
      <c r="R16150" s="13" t="s">
        <v>98</v>
      </c>
      <c r="S16150" s="13" t="s">
        <v>196</v>
      </c>
      <c r="T16150">
        <v>5</v>
      </c>
      <c r="U16150">
        <v>4</v>
      </c>
      <c r="V16150">
        <v>1</v>
      </c>
      <c r="W16150" s="13" t="s">
        <v>101</v>
      </c>
      <c r="X16150">
        <v>0.6</v>
      </c>
    </row>
    <row r="16151" spans="1:24" x14ac:dyDescent="0.3">
      <c r="A16151">
        <v>16149</v>
      </c>
      <c r="B16151" t="s">
        <v>206</v>
      </c>
      <c r="C16151" t="s">
        <v>207</v>
      </c>
      <c r="D16151">
        <v>13.199085999999999</v>
      </c>
      <c r="E16151">
        <v>77.724795999999998</v>
      </c>
      <c r="F16151" s="18">
        <v>45631</v>
      </c>
      <c r="G16151" s="19">
        <v>0.79166666666666696</v>
      </c>
      <c r="H16151">
        <v>19</v>
      </c>
      <c r="I16151" s="13" t="s">
        <v>202</v>
      </c>
      <c r="J16151">
        <v>0</v>
      </c>
      <c r="K16151" s="13" t="s">
        <v>191</v>
      </c>
      <c r="L16151">
        <v>4</v>
      </c>
      <c r="M16151">
        <v>0</v>
      </c>
      <c r="N16151" s="13" t="s">
        <v>94</v>
      </c>
      <c r="O16151" s="13" t="s">
        <v>95</v>
      </c>
      <c r="P16151">
        <v>34</v>
      </c>
      <c r="Q16151" s="13" t="s">
        <v>97</v>
      </c>
      <c r="R16151" s="13" t="s">
        <v>213</v>
      </c>
      <c r="S16151" s="13" t="s">
        <v>196</v>
      </c>
      <c r="T16151">
        <v>5</v>
      </c>
      <c r="U16151">
        <v>3</v>
      </c>
      <c r="V16151">
        <v>1</v>
      </c>
      <c r="W16151" s="13" t="s">
        <v>101</v>
      </c>
      <c r="X16151">
        <v>0.8</v>
      </c>
    </row>
    <row r="16152" spans="1:24" x14ac:dyDescent="0.3">
      <c r="A16152">
        <v>16150</v>
      </c>
      <c r="B16152" t="s">
        <v>203</v>
      </c>
      <c r="C16152" t="s">
        <v>203</v>
      </c>
      <c r="D16152">
        <v>28.731508999999999</v>
      </c>
      <c r="E16152">
        <v>77.113574</v>
      </c>
      <c r="F16152" s="18">
        <v>45432</v>
      </c>
      <c r="G16152" s="19">
        <v>4.1666666666666699E-2</v>
      </c>
      <c r="H16152">
        <v>1</v>
      </c>
      <c r="I16152" s="13" t="s">
        <v>204</v>
      </c>
      <c r="J16152">
        <v>0</v>
      </c>
      <c r="K16152" s="13" t="s">
        <v>92</v>
      </c>
      <c r="L16152">
        <v>5</v>
      </c>
      <c r="M16152">
        <v>0</v>
      </c>
      <c r="N16152" s="13" t="s">
        <v>192</v>
      </c>
      <c r="O16152" s="13" t="s">
        <v>97</v>
      </c>
      <c r="P16152">
        <v>37</v>
      </c>
      <c r="Q16152" s="13" t="s">
        <v>95</v>
      </c>
      <c r="R16152" s="13" t="s">
        <v>208</v>
      </c>
      <c r="S16152" s="13" t="s">
        <v>196</v>
      </c>
      <c r="T16152">
        <v>3</v>
      </c>
      <c r="U16152">
        <v>1</v>
      </c>
      <c r="V16152">
        <v>0</v>
      </c>
      <c r="W16152" s="13" t="s">
        <v>101</v>
      </c>
      <c r="X16152">
        <v>0.1</v>
      </c>
    </row>
    <row r="16153" spans="1:24" x14ac:dyDescent="0.3">
      <c r="A16153">
        <v>16151</v>
      </c>
      <c r="B16153" t="s">
        <v>200</v>
      </c>
      <c r="C16153" t="s">
        <v>201</v>
      </c>
      <c r="D16153">
        <v>13.191128000000001</v>
      </c>
      <c r="E16153">
        <v>80.119248999999996</v>
      </c>
      <c r="F16153" s="18">
        <v>44723</v>
      </c>
      <c r="G16153" s="19">
        <v>0.45833333333333298</v>
      </c>
      <c r="H16153">
        <v>11</v>
      </c>
      <c r="I16153" s="13" t="s">
        <v>219</v>
      </c>
      <c r="J16153">
        <v>1</v>
      </c>
      <c r="K16153" s="13" t="s">
        <v>214</v>
      </c>
      <c r="L16153">
        <v>6</v>
      </c>
      <c r="M16153">
        <v>1</v>
      </c>
      <c r="N16153" s="13" t="s">
        <v>192</v>
      </c>
      <c r="O16153" s="13" t="s">
        <v>97</v>
      </c>
      <c r="P16153">
        <v>30</v>
      </c>
      <c r="Q16153" s="13" t="s">
        <v>195</v>
      </c>
      <c r="R16153" s="13" t="s">
        <v>213</v>
      </c>
      <c r="S16153" s="13" t="s">
        <v>196</v>
      </c>
      <c r="T16153">
        <v>2</v>
      </c>
      <c r="U16153">
        <v>2</v>
      </c>
      <c r="V16153">
        <v>0</v>
      </c>
      <c r="W16153" s="13" t="s">
        <v>101</v>
      </c>
      <c r="X16153">
        <v>0.1</v>
      </c>
    </row>
    <row r="16154" spans="1:24" x14ac:dyDescent="0.3">
      <c r="A16154">
        <v>16152</v>
      </c>
      <c r="B16154" t="s">
        <v>79</v>
      </c>
      <c r="C16154" t="s">
        <v>80</v>
      </c>
      <c r="D16154">
        <v>18.575956999999999</v>
      </c>
      <c r="E16154">
        <v>73.805321000000006</v>
      </c>
      <c r="F16154" s="18">
        <v>44991</v>
      </c>
      <c r="G16154" s="19">
        <v>0.45833333333333298</v>
      </c>
      <c r="H16154">
        <v>11</v>
      </c>
      <c r="I16154" s="13" t="s">
        <v>204</v>
      </c>
      <c r="J16154">
        <v>0</v>
      </c>
      <c r="K16154" s="13" t="s">
        <v>191</v>
      </c>
      <c r="L16154">
        <v>1</v>
      </c>
      <c r="M16154">
        <v>1</v>
      </c>
      <c r="N16154" s="13" t="s">
        <v>212</v>
      </c>
      <c r="O16154" s="13" t="s">
        <v>195</v>
      </c>
      <c r="P16154">
        <v>39</v>
      </c>
      <c r="Q16154" s="13" t="s">
        <v>97</v>
      </c>
      <c r="R16154" s="13" t="s">
        <v>98</v>
      </c>
      <c r="S16154" s="13" t="s">
        <v>196</v>
      </c>
      <c r="T16154">
        <v>2</v>
      </c>
      <c r="U16154">
        <v>2</v>
      </c>
      <c r="V16154">
        <v>0</v>
      </c>
      <c r="W16154" s="13" t="s">
        <v>101</v>
      </c>
      <c r="X16154">
        <v>0.45</v>
      </c>
    </row>
    <row r="16155" spans="1:24" x14ac:dyDescent="0.3">
      <c r="A16155">
        <v>16153</v>
      </c>
      <c r="B16155" t="s">
        <v>79</v>
      </c>
      <c r="C16155" t="s">
        <v>80</v>
      </c>
      <c r="D16155">
        <v>18.570909</v>
      </c>
      <c r="E16155">
        <v>73.789010000000005</v>
      </c>
      <c r="F16155" s="18">
        <v>44963</v>
      </c>
      <c r="G16155" s="19">
        <v>0.25</v>
      </c>
      <c r="H16155">
        <v>6</v>
      </c>
      <c r="I16155" s="13" t="s">
        <v>204</v>
      </c>
      <c r="J16155">
        <v>0</v>
      </c>
      <c r="K16155" s="13" t="s">
        <v>92</v>
      </c>
      <c r="L16155">
        <v>6</v>
      </c>
      <c r="M16155">
        <v>0</v>
      </c>
      <c r="N16155" s="13" t="s">
        <v>192</v>
      </c>
      <c r="O16155" s="13" t="s">
        <v>97</v>
      </c>
      <c r="P16155">
        <v>33</v>
      </c>
      <c r="Q16155" s="13" t="s">
        <v>195</v>
      </c>
      <c r="R16155" s="13" t="s">
        <v>98</v>
      </c>
      <c r="S16155" s="13" t="s">
        <v>99</v>
      </c>
      <c r="T16155">
        <v>2</v>
      </c>
      <c r="U16155">
        <v>2</v>
      </c>
      <c r="V16155">
        <v>0</v>
      </c>
      <c r="W16155" s="13" t="s">
        <v>101</v>
      </c>
      <c r="X16155">
        <v>0.3</v>
      </c>
    </row>
    <row r="16156" spans="1:24" x14ac:dyDescent="0.3">
      <c r="A16156">
        <v>16154</v>
      </c>
      <c r="B16156" t="s">
        <v>190</v>
      </c>
      <c r="C16156" t="s">
        <v>80</v>
      </c>
      <c r="D16156">
        <v>18.957350999999999</v>
      </c>
      <c r="E16156">
        <v>72.860543000000007</v>
      </c>
      <c r="F16156" s="18">
        <v>44665</v>
      </c>
      <c r="G16156" s="19">
        <v>0.25</v>
      </c>
      <c r="H16156">
        <v>6</v>
      </c>
      <c r="I16156" s="13" t="s">
        <v>202</v>
      </c>
      <c r="J16156">
        <v>0</v>
      </c>
      <c r="K16156" s="13" t="s">
        <v>191</v>
      </c>
      <c r="L16156">
        <v>5</v>
      </c>
      <c r="M16156">
        <v>0</v>
      </c>
      <c r="N16156" s="13" t="s">
        <v>212</v>
      </c>
      <c r="O16156" s="13" t="s">
        <v>195</v>
      </c>
      <c r="P16156">
        <v>23</v>
      </c>
      <c r="Q16156" s="13" t="s">
        <v>195</v>
      </c>
      <c r="R16156" s="13" t="s">
        <v>98</v>
      </c>
      <c r="S16156" s="13" t="s">
        <v>196</v>
      </c>
      <c r="T16156">
        <v>1</v>
      </c>
      <c r="U16156">
        <v>0</v>
      </c>
      <c r="V16156">
        <v>0</v>
      </c>
      <c r="W16156" s="13" t="s">
        <v>101</v>
      </c>
      <c r="X16156">
        <v>0.25</v>
      </c>
    </row>
    <row r="16157" spans="1:24" x14ac:dyDescent="0.3">
      <c r="A16157">
        <v>16155</v>
      </c>
      <c r="B16157" t="s">
        <v>197</v>
      </c>
      <c r="C16157" t="s">
        <v>198</v>
      </c>
      <c r="D16157">
        <v>30.652491999999999</v>
      </c>
      <c r="E16157">
        <v>76.746530000000007</v>
      </c>
      <c r="F16157" s="18">
        <v>44743</v>
      </c>
      <c r="G16157" s="19">
        <v>0.20833333333333301</v>
      </c>
      <c r="H16157">
        <v>5</v>
      </c>
      <c r="I16157" s="13" t="s">
        <v>211</v>
      </c>
      <c r="J16157">
        <v>0</v>
      </c>
      <c r="K16157" s="13" t="s">
        <v>214</v>
      </c>
      <c r="L16157">
        <v>3</v>
      </c>
      <c r="M16157">
        <v>1</v>
      </c>
      <c r="N16157" s="13" t="s">
        <v>192</v>
      </c>
      <c r="O16157" s="13" t="s">
        <v>97</v>
      </c>
      <c r="P16157">
        <v>16</v>
      </c>
      <c r="Q16157" s="13" t="s">
        <v>95</v>
      </c>
      <c r="R16157" s="13" t="s">
        <v>208</v>
      </c>
      <c r="S16157" s="13" t="s">
        <v>99</v>
      </c>
      <c r="T16157">
        <v>2</v>
      </c>
      <c r="U16157">
        <v>2</v>
      </c>
      <c r="V16157">
        <v>0</v>
      </c>
      <c r="W16157" s="13" t="s">
        <v>101</v>
      </c>
      <c r="X16157">
        <v>0.3</v>
      </c>
    </row>
    <row r="16158" spans="1:24" x14ac:dyDescent="0.3">
      <c r="A16158">
        <v>16156</v>
      </c>
      <c r="B16158" t="s">
        <v>190</v>
      </c>
      <c r="C16158" t="s">
        <v>80</v>
      </c>
      <c r="D16158">
        <v>19.204263999999998</v>
      </c>
      <c r="E16158">
        <v>72.899276999999998</v>
      </c>
      <c r="F16158" s="18">
        <v>44849</v>
      </c>
      <c r="G16158" s="19">
        <v>4.1666666666666699E-2</v>
      </c>
      <c r="H16158">
        <v>1</v>
      </c>
      <c r="I16158" s="13" t="s">
        <v>219</v>
      </c>
      <c r="J16158">
        <v>1</v>
      </c>
      <c r="K16158" s="13" t="s">
        <v>92</v>
      </c>
      <c r="L16158">
        <v>1</v>
      </c>
      <c r="M16158">
        <v>1</v>
      </c>
      <c r="N16158" s="13" t="s">
        <v>94</v>
      </c>
      <c r="O16158" s="13" t="s">
        <v>95</v>
      </c>
      <c r="P16158">
        <v>16</v>
      </c>
      <c r="Q16158" s="13" t="s">
        <v>95</v>
      </c>
      <c r="R16158" s="13" t="s">
        <v>199</v>
      </c>
      <c r="S16158" s="13" t="s">
        <v>196</v>
      </c>
      <c r="T16158">
        <v>1</v>
      </c>
      <c r="U16158">
        <v>0</v>
      </c>
      <c r="V16158">
        <v>0</v>
      </c>
      <c r="W16158" s="13" t="s">
        <v>101</v>
      </c>
      <c r="X16158">
        <v>0.45</v>
      </c>
    </row>
    <row r="16159" spans="1:24" x14ac:dyDescent="0.3">
      <c r="A16159">
        <v>16157</v>
      </c>
      <c r="B16159" t="s">
        <v>206</v>
      </c>
      <c r="C16159" t="s">
        <v>207</v>
      </c>
      <c r="D16159">
        <v>12.803762000000001</v>
      </c>
      <c r="E16159">
        <v>77.503709000000001</v>
      </c>
      <c r="F16159" s="18">
        <v>45560</v>
      </c>
      <c r="G16159" s="19">
        <v>0</v>
      </c>
      <c r="H16159">
        <v>0</v>
      </c>
      <c r="I16159" s="13" t="s">
        <v>194</v>
      </c>
      <c r="J16159">
        <v>0</v>
      </c>
      <c r="K16159" s="13" t="s">
        <v>191</v>
      </c>
      <c r="L16159">
        <v>3</v>
      </c>
      <c r="M16159">
        <v>1</v>
      </c>
      <c r="N16159" s="13" t="s">
        <v>192</v>
      </c>
      <c r="O16159" s="13" t="s">
        <v>97</v>
      </c>
      <c r="P16159">
        <v>30</v>
      </c>
      <c r="Q16159" s="13" t="s">
        <v>95</v>
      </c>
      <c r="R16159" s="13" t="s">
        <v>98</v>
      </c>
      <c r="S16159" s="13" t="s">
        <v>193</v>
      </c>
      <c r="T16159">
        <v>1</v>
      </c>
      <c r="U16159">
        <v>1</v>
      </c>
      <c r="V16159">
        <v>0</v>
      </c>
      <c r="W16159" s="13" t="s">
        <v>101</v>
      </c>
      <c r="X16159">
        <v>0.1</v>
      </c>
    </row>
    <row r="16160" spans="1:24" x14ac:dyDescent="0.3">
      <c r="A16160">
        <v>16158</v>
      </c>
      <c r="B16160" t="s">
        <v>217</v>
      </c>
      <c r="C16160" t="s">
        <v>218</v>
      </c>
      <c r="D16160">
        <v>22.683125</v>
      </c>
      <c r="E16160">
        <v>88.361321000000004</v>
      </c>
      <c r="F16160" s="18">
        <v>45555</v>
      </c>
      <c r="G16160" s="19">
        <v>0.70833333333333304</v>
      </c>
      <c r="H16160">
        <v>17</v>
      </c>
      <c r="I16160" s="13" t="s">
        <v>211</v>
      </c>
      <c r="J16160">
        <v>0</v>
      </c>
      <c r="K16160" s="13" t="s">
        <v>191</v>
      </c>
      <c r="L16160">
        <v>2</v>
      </c>
      <c r="M16160">
        <v>1</v>
      </c>
      <c r="N16160" s="13" t="s">
        <v>94</v>
      </c>
      <c r="O16160" s="13" t="s">
        <v>95</v>
      </c>
      <c r="P16160">
        <v>33</v>
      </c>
      <c r="Q16160" s="13" t="s">
        <v>97</v>
      </c>
      <c r="R16160" s="13" t="s">
        <v>98</v>
      </c>
      <c r="S16160" s="13" t="s">
        <v>193</v>
      </c>
      <c r="T16160">
        <v>4</v>
      </c>
      <c r="U16160">
        <v>4</v>
      </c>
      <c r="V16160">
        <v>1</v>
      </c>
      <c r="W16160" s="13" t="s">
        <v>101</v>
      </c>
      <c r="X16160">
        <v>0.8</v>
      </c>
    </row>
    <row r="16161" spans="1:24" x14ac:dyDescent="0.3">
      <c r="A16161">
        <v>16159</v>
      </c>
      <c r="B16161" t="s">
        <v>197</v>
      </c>
      <c r="C16161" t="s">
        <v>198</v>
      </c>
      <c r="D16161">
        <v>30.716671000000002</v>
      </c>
      <c r="E16161">
        <v>76.760555999999994</v>
      </c>
      <c r="F16161" s="18">
        <v>45043</v>
      </c>
      <c r="G16161" s="19">
        <v>0.83333333333333304</v>
      </c>
      <c r="H16161">
        <v>20</v>
      </c>
      <c r="I16161" s="13" t="s">
        <v>202</v>
      </c>
      <c r="J16161">
        <v>0</v>
      </c>
      <c r="K16161" s="13" t="s">
        <v>92</v>
      </c>
      <c r="L16161">
        <v>4</v>
      </c>
      <c r="M16161">
        <v>1</v>
      </c>
      <c r="N16161" s="13" t="s">
        <v>212</v>
      </c>
      <c r="O16161" s="13" t="s">
        <v>95</v>
      </c>
      <c r="P16161">
        <v>39</v>
      </c>
      <c r="Q16161" s="13" t="s">
        <v>95</v>
      </c>
      <c r="R16161" s="13" t="s">
        <v>213</v>
      </c>
      <c r="S16161" s="13" t="s">
        <v>196</v>
      </c>
      <c r="T16161">
        <v>4</v>
      </c>
      <c r="U16161">
        <v>0</v>
      </c>
      <c r="V16161">
        <v>0</v>
      </c>
      <c r="W16161" s="13" t="s">
        <v>101</v>
      </c>
      <c r="X16161">
        <v>0.45</v>
      </c>
    </row>
    <row r="16162" spans="1:24" x14ac:dyDescent="0.3">
      <c r="A16162">
        <v>16160</v>
      </c>
      <c r="B16162" t="s">
        <v>217</v>
      </c>
      <c r="C16162" t="s">
        <v>218</v>
      </c>
      <c r="D16162">
        <v>22.471195000000002</v>
      </c>
      <c r="E16162">
        <v>88.282678000000004</v>
      </c>
      <c r="F16162" s="18">
        <v>45084</v>
      </c>
      <c r="G16162" s="19">
        <v>0.875</v>
      </c>
      <c r="H16162">
        <v>21</v>
      </c>
      <c r="I16162" s="13" t="s">
        <v>194</v>
      </c>
      <c r="J16162">
        <v>0</v>
      </c>
      <c r="K16162" s="13" t="s">
        <v>92</v>
      </c>
      <c r="L16162">
        <v>2</v>
      </c>
      <c r="M16162">
        <v>0</v>
      </c>
      <c r="N16162" s="13" t="s">
        <v>192</v>
      </c>
      <c r="O16162" s="13" t="s">
        <v>97</v>
      </c>
      <c r="P16162">
        <v>23</v>
      </c>
      <c r="Q16162" s="13" t="s">
        <v>195</v>
      </c>
      <c r="R16162" s="13" t="s">
        <v>199</v>
      </c>
      <c r="S16162" s="13" t="s">
        <v>196</v>
      </c>
      <c r="T16162">
        <v>3</v>
      </c>
      <c r="U16162">
        <v>2</v>
      </c>
      <c r="V16162">
        <v>0</v>
      </c>
      <c r="W16162" s="13" t="s">
        <v>101</v>
      </c>
      <c r="X16162">
        <v>0.1</v>
      </c>
    </row>
    <row r="16163" spans="1:24" x14ac:dyDescent="0.3">
      <c r="A16163">
        <v>16161</v>
      </c>
      <c r="B16163" t="s">
        <v>217</v>
      </c>
      <c r="C16163" t="s">
        <v>218</v>
      </c>
      <c r="D16163">
        <v>22.472508000000001</v>
      </c>
      <c r="E16163">
        <v>88.329616999999999</v>
      </c>
      <c r="F16163" s="18">
        <v>45295</v>
      </c>
      <c r="G16163" s="19">
        <v>0.79166666666666696</v>
      </c>
      <c r="H16163">
        <v>19</v>
      </c>
      <c r="I16163" s="13" t="s">
        <v>202</v>
      </c>
      <c r="J16163">
        <v>0</v>
      </c>
      <c r="K16163" s="13" t="s">
        <v>92</v>
      </c>
      <c r="L16163">
        <v>4</v>
      </c>
      <c r="M16163">
        <v>0</v>
      </c>
      <c r="N16163" s="13" t="s">
        <v>192</v>
      </c>
      <c r="O16163" s="13" t="s">
        <v>97</v>
      </c>
      <c r="P16163">
        <v>37</v>
      </c>
      <c r="Q16163" s="13" t="s">
        <v>97</v>
      </c>
      <c r="R16163" s="13" t="s">
        <v>213</v>
      </c>
      <c r="S16163" s="13" t="s">
        <v>196</v>
      </c>
      <c r="T16163">
        <v>2</v>
      </c>
      <c r="U16163">
        <v>0</v>
      </c>
      <c r="V16163">
        <v>1</v>
      </c>
      <c r="W16163" s="13" t="s">
        <v>101</v>
      </c>
      <c r="X16163">
        <v>0.45</v>
      </c>
    </row>
    <row r="16164" spans="1:24" x14ac:dyDescent="0.3">
      <c r="A16164">
        <v>16162</v>
      </c>
      <c r="B16164" t="s">
        <v>79</v>
      </c>
      <c r="C16164" t="s">
        <v>80</v>
      </c>
      <c r="D16164">
        <v>18.453047000000002</v>
      </c>
      <c r="E16164">
        <v>73.863015000000004</v>
      </c>
      <c r="F16164" s="18">
        <v>45017</v>
      </c>
      <c r="G16164" s="19">
        <v>0.875</v>
      </c>
      <c r="H16164">
        <v>21</v>
      </c>
      <c r="I16164" s="13" t="s">
        <v>219</v>
      </c>
      <c r="J16164">
        <v>1</v>
      </c>
      <c r="K16164" s="13" t="s">
        <v>191</v>
      </c>
      <c r="L16164">
        <v>1</v>
      </c>
      <c r="M16164">
        <v>1</v>
      </c>
      <c r="N16164" s="13" t="s">
        <v>212</v>
      </c>
      <c r="O16164" s="13" t="s">
        <v>195</v>
      </c>
      <c r="P16164">
        <v>25</v>
      </c>
      <c r="Q16164" s="13" t="s">
        <v>195</v>
      </c>
      <c r="R16164" s="13" t="s">
        <v>213</v>
      </c>
      <c r="S16164" s="13" t="s">
        <v>196</v>
      </c>
      <c r="T16164">
        <v>2</v>
      </c>
      <c r="U16164">
        <v>1</v>
      </c>
      <c r="V16164">
        <v>0</v>
      </c>
      <c r="W16164" s="13" t="s">
        <v>101</v>
      </c>
      <c r="X16164">
        <v>0.25</v>
      </c>
    </row>
    <row r="16165" spans="1:24" x14ac:dyDescent="0.3">
      <c r="A16165">
        <v>16163</v>
      </c>
      <c r="B16165" t="s">
        <v>203</v>
      </c>
      <c r="C16165" t="s">
        <v>203</v>
      </c>
      <c r="D16165">
        <v>28.744439</v>
      </c>
      <c r="E16165">
        <v>76.901717000000005</v>
      </c>
      <c r="F16165" s="18">
        <v>45673</v>
      </c>
      <c r="G16165" s="19">
        <v>0.33333333333333298</v>
      </c>
      <c r="H16165">
        <v>8</v>
      </c>
      <c r="I16165" s="13" t="s">
        <v>202</v>
      </c>
      <c r="J16165">
        <v>0</v>
      </c>
      <c r="K16165" s="13" t="s">
        <v>92</v>
      </c>
      <c r="L16165">
        <v>3</v>
      </c>
      <c r="M16165">
        <v>1</v>
      </c>
      <c r="N16165" s="13" t="s">
        <v>212</v>
      </c>
      <c r="O16165" s="13" t="s">
        <v>195</v>
      </c>
      <c r="P16165">
        <v>30</v>
      </c>
      <c r="Q16165" s="13" t="s">
        <v>195</v>
      </c>
      <c r="R16165" s="13" t="s">
        <v>98</v>
      </c>
      <c r="S16165" s="13" t="s">
        <v>196</v>
      </c>
      <c r="T16165">
        <v>5</v>
      </c>
      <c r="U16165">
        <v>3</v>
      </c>
      <c r="V16165">
        <v>1</v>
      </c>
      <c r="W16165" s="13" t="s">
        <v>101</v>
      </c>
      <c r="X16165">
        <v>0.4</v>
      </c>
    </row>
    <row r="16166" spans="1:24" x14ac:dyDescent="0.3">
      <c r="A16166">
        <v>16164</v>
      </c>
      <c r="B16166" t="s">
        <v>79</v>
      </c>
      <c r="C16166" t="s">
        <v>80</v>
      </c>
      <c r="D16166">
        <v>18.569057000000001</v>
      </c>
      <c r="E16166">
        <v>73.709001999999998</v>
      </c>
      <c r="F16166" s="18">
        <v>45126</v>
      </c>
      <c r="G16166" s="19">
        <v>0</v>
      </c>
      <c r="H16166">
        <v>0</v>
      </c>
      <c r="I16166" s="13" t="s">
        <v>194</v>
      </c>
      <c r="J16166">
        <v>0</v>
      </c>
      <c r="K16166" s="13" t="s">
        <v>214</v>
      </c>
      <c r="L16166">
        <v>3</v>
      </c>
      <c r="M16166">
        <v>0</v>
      </c>
      <c r="N16166" s="13" t="s">
        <v>192</v>
      </c>
      <c r="O16166" s="13" t="s">
        <v>97</v>
      </c>
      <c r="P16166">
        <v>20</v>
      </c>
      <c r="Q16166" s="13" t="s">
        <v>95</v>
      </c>
      <c r="R16166" s="13" t="s">
        <v>205</v>
      </c>
      <c r="S16166" s="13" t="s">
        <v>196</v>
      </c>
      <c r="T16166">
        <v>4</v>
      </c>
      <c r="U16166">
        <v>1</v>
      </c>
      <c r="V16166">
        <v>0</v>
      </c>
      <c r="W16166" s="13" t="s">
        <v>101</v>
      </c>
      <c r="X16166">
        <v>0.1</v>
      </c>
    </row>
    <row r="16167" spans="1:24" x14ac:dyDescent="0.3">
      <c r="A16167">
        <v>16165</v>
      </c>
      <c r="B16167" t="s">
        <v>190</v>
      </c>
      <c r="C16167" t="s">
        <v>80</v>
      </c>
      <c r="D16167">
        <v>19.183143999999999</v>
      </c>
      <c r="E16167">
        <v>72.866980999999996</v>
      </c>
      <c r="F16167" s="18">
        <v>45268</v>
      </c>
      <c r="G16167" s="19">
        <v>0.125</v>
      </c>
      <c r="H16167">
        <v>3</v>
      </c>
      <c r="I16167" s="13" t="s">
        <v>211</v>
      </c>
      <c r="J16167">
        <v>0</v>
      </c>
      <c r="K16167" s="13" t="s">
        <v>191</v>
      </c>
      <c r="L16167">
        <v>2</v>
      </c>
      <c r="M16167">
        <v>1</v>
      </c>
      <c r="N16167" s="13" t="s">
        <v>94</v>
      </c>
      <c r="O16167" s="13" t="s">
        <v>95</v>
      </c>
      <c r="P16167">
        <v>40</v>
      </c>
      <c r="Q16167" s="13" t="s">
        <v>95</v>
      </c>
      <c r="R16167" s="13" t="s">
        <v>213</v>
      </c>
      <c r="S16167" s="13" t="s">
        <v>196</v>
      </c>
      <c r="T16167">
        <v>3</v>
      </c>
      <c r="U16167">
        <v>1</v>
      </c>
      <c r="V16167">
        <v>0</v>
      </c>
      <c r="W16167" s="13" t="s">
        <v>101</v>
      </c>
      <c r="X16167">
        <v>0.45</v>
      </c>
    </row>
    <row r="16168" spans="1:24" x14ac:dyDescent="0.3">
      <c r="A16168">
        <v>16166</v>
      </c>
      <c r="B16168" t="s">
        <v>209</v>
      </c>
      <c r="C16168" t="s">
        <v>210</v>
      </c>
      <c r="D16168">
        <v>17.427118</v>
      </c>
      <c r="E16168">
        <v>78.508733000000007</v>
      </c>
      <c r="F16168" s="18">
        <v>45305</v>
      </c>
      <c r="G16168" s="19">
        <v>0.83333333333333304</v>
      </c>
      <c r="H16168">
        <v>20</v>
      </c>
      <c r="I16168" s="13" t="s">
        <v>89</v>
      </c>
      <c r="J16168">
        <v>1</v>
      </c>
      <c r="K16168" s="13" t="s">
        <v>191</v>
      </c>
      <c r="L16168">
        <v>6</v>
      </c>
      <c r="M16168">
        <v>0</v>
      </c>
      <c r="N16168" s="13" t="s">
        <v>212</v>
      </c>
      <c r="O16168" s="13" t="s">
        <v>95</v>
      </c>
      <c r="P16168">
        <v>19</v>
      </c>
      <c r="Q16168" s="13" t="s">
        <v>195</v>
      </c>
      <c r="R16168" s="13" t="s">
        <v>199</v>
      </c>
      <c r="S16168" s="13" t="s">
        <v>196</v>
      </c>
      <c r="T16168">
        <v>2</v>
      </c>
      <c r="U16168">
        <v>2</v>
      </c>
      <c r="V16168">
        <v>0</v>
      </c>
      <c r="W16168" s="13" t="s">
        <v>101</v>
      </c>
      <c r="X16168">
        <v>0.45</v>
      </c>
    </row>
    <row r="16169" spans="1:24" x14ac:dyDescent="0.3">
      <c r="A16169">
        <v>16167</v>
      </c>
      <c r="B16169" t="s">
        <v>190</v>
      </c>
      <c r="C16169" t="s">
        <v>80</v>
      </c>
      <c r="D16169">
        <v>18.947462999999999</v>
      </c>
      <c r="E16169">
        <v>72.724367000000001</v>
      </c>
      <c r="F16169" s="18">
        <v>45704</v>
      </c>
      <c r="G16169" s="19">
        <v>0.20833333333333301</v>
      </c>
      <c r="H16169">
        <v>5</v>
      </c>
      <c r="I16169" s="13" t="s">
        <v>89</v>
      </c>
      <c r="J16169">
        <v>1</v>
      </c>
      <c r="K16169" s="13" t="s">
        <v>92</v>
      </c>
      <c r="L16169">
        <v>6</v>
      </c>
      <c r="M16169">
        <v>0</v>
      </c>
      <c r="N16169" s="13" t="s">
        <v>212</v>
      </c>
      <c r="O16169" s="13" t="s">
        <v>195</v>
      </c>
      <c r="P16169">
        <v>28</v>
      </c>
      <c r="Q16169" s="13" t="s">
        <v>195</v>
      </c>
      <c r="R16169" s="13" t="s">
        <v>213</v>
      </c>
      <c r="S16169" s="13" t="s">
        <v>193</v>
      </c>
      <c r="T16169">
        <v>4</v>
      </c>
      <c r="U16169">
        <v>4</v>
      </c>
      <c r="V16169">
        <v>0</v>
      </c>
      <c r="W16169" s="13" t="s">
        <v>101</v>
      </c>
      <c r="X16169">
        <v>0.25</v>
      </c>
    </row>
    <row r="16170" spans="1:24" x14ac:dyDescent="0.3">
      <c r="A16170">
        <v>16168</v>
      </c>
      <c r="B16170" t="s">
        <v>197</v>
      </c>
      <c r="C16170" t="s">
        <v>198</v>
      </c>
      <c r="D16170">
        <v>30.631874</v>
      </c>
      <c r="E16170">
        <v>76.861687000000003</v>
      </c>
      <c r="F16170" s="18">
        <v>44801</v>
      </c>
      <c r="G16170" s="19">
        <v>0.125</v>
      </c>
      <c r="H16170">
        <v>3</v>
      </c>
      <c r="I16170" s="13" t="s">
        <v>89</v>
      </c>
      <c r="J16170">
        <v>1</v>
      </c>
      <c r="K16170" s="13" t="s">
        <v>214</v>
      </c>
      <c r="L16170">
        <v>3</v>
      </c>
      <c r="M16170">
        <v>0</v>
      </c>
      <c r="N16170" s="13" t="s">
        <v>94</v>
      </c>
      <c r="O16170" s="13" t="s">
        <v>95</v>
      </c>
      <c r="P16170">
        <v>38</v>
      </c>
      <c r="Q16170" s="13" t="s">
        <v>95</v>
      </c>
      <c r="R16170" s="13" t="s">
        <v>213</v>
      </c>
      <c r="S16170" s="13" t="s">
        <v>196</v>
      </c>
      <c r="T16170">
        <v>3</v>
      </c>
      <c r="U16170">
        <v>0</v>
      </c>
      <c r="V16170">
        <v>0</v>
      </c>
      <c r="W16170" s="13" t="s">
        <v>101</v>
      </c>
      <c r="X16170">
        <v>0.45</v>
      </c>
    </row>
    <row r="16171" spans="1:24" x14ac:dyDescent="0.3">
      <c r="A16171">
        <v>16169</v>
      </c>
      <c r="B16171" t="s">
        <v>200</v>
      </c>
      <c r="C16171" t="s">
        <v>201</v>
      </c>
      <c r="D16171">
        <v>13.092314999999999</v>
      </c>
      <c r="E16171">
        <v>80.279595999999998</v>
      </c>
      <c r="F16171" s="18">
        <v>45293</v>
      </c>
      <c r="G16171" s="19">
        <v>8.3333333333333301E-2</v>
      </c>
      <c r="H16171">
        <v>2</v>
      </c>
      <c r="I16171" s="13" t="s">
        <v>215</v>
      </c>
      <c r="J16171">
        <v>0</v>
      </c>
      <c r="K16171" s="13" t="s">
        <v>92</v>
      </c>
      <c r="L16171">
        <v>1</v>
      </c>
      <c r="M16171">
        <v>0</v>
      </c>
      <c r="N16171" s="13" t="s">
        <v>192</v>
      </c>
      <c r="O16171" s="13" t="s">
        <v>97</v>
      </c>
      <c r="P16171">
        <v>25</v>
      </c>
      <c r="Q16171" s="13" t="s">
        <v>95</v>
      </c>
      <c r="R16171" s="13" t="s">
        <v>98</v>
      </c>
      <c r="S16171" s="13" t="s">
        <v>196</v>
      </c>
      <c r="T16171">
        <v>2</v>
      </c>
      <c r="U16171">
        <v>1</v>
      </c>
      <c r="V16171">
        <v>0</v>
      </c>
      <c r="W16171" s="13" t="s">
        <v>101</v>
      </c>
      <c r="X16171">
        <v>0.1</v>
      </c>
    </row>
    <row r="16172" spans="1:24" x14ac:dyDescent="0.3">
      <c r="A16172">
        <v>16170</v>
      </c>
      <c r="B16172" t="s">
        <v>217</v>
      </c>
      <c r="C16172" t="s">
        <v>218</v>
      </c>
      <c r="D16172">
        <v>22.597588999999999</v>
      </c>
      <c r="E16172">
        <v>88.440578000000002</v>
      </c>
      <c r="F16172" s="18">
        <v>45606</v>
      </c>
      <c r="G16172" s="19">
        <v>0.79166666666666696</v>
      </c>
      <c r="H16172">
        <v>19</v>
      </c>
      <c r="I16172" s="13" t="s">
        <v>89</v>
      </c>
      <c r="J16172">
        <v>1</v>
      </c>
      <c r="K16172" s="13" t="s">
        <v>214</v>
      </c>
      <c r="L16172">
        <v>1</v>
      </c>
      <c r="M16172">
        <v>1</v>
      </c>
      <c r="N16172" s="13" t="s">
        <v>212</v>
      </c>
      <c r="O16172" s="13" t="s">
        <v>195</v>
      </c>
      <c r="P16172">
        <v>40</v>
      </c>
      <c r="Q16172" s="13" t="s">
        <v>97</v>
      </c>
      <c r="R16172" s="13" t="s">
        <v>213</v>
      </c>
      <c r="S16172" s="13" t="s">
        <v>193</v>
      </c>
      <c r="T16172">
        <v>3</v>
      </c>
      <c r="U16172">
        <v>0</v>
      </c>
      <c r="V16172">
        <v>1</v>
      </c>
      <c r="W16172" s="13" t="s">
        <v>101</v>
      </c>
      <c r="X16172">
        <v>0.6</v>
      </c>
    </row>
    <row r="16173" spans="1:24" x14ac:dyDescent="0.3">
      <c r="A16173">
        <v>16171</v>
      </c>
      <c r="B16173" t="s">
        <v>217</v>
      </c>
      <c r="C16173" t="s">
        <v>218</v>
      </c>
      <c r="D16173">
        <v>22.618048000000002</v>
      </c>
      <c r="E16173">
        <v>88.208098000000007</v>
      </c>
      <c r="F16173" s="18">
        <v>44994</v>
      </c>
      <c r="G16173" s="19">
        <v>0.70833333333333304</v>
      </c>
      <c r="H16173">
        <v>17</v>
      </c>
      <c r="I16173" s="13" t="s">
        <v>202</v>
      </c>
      <c r="J16173">
        <v>0</v>
      </c>
      <c r="K16173" s="13" t="s">
        <v>214</v>
      </c>
      <c r="L16173">
        <v>4</v>
      </c>
      <c r="M16173">
        <v>0</v>
      </c>
      <c r="N16173" s="13" t="s">
        <v>192</v>
      </c>
      <c r="O16173" s="13" t="s">
        <v>97</v>
      </c>
      <c r="P16173">
        <v>38</v>
      </c>
      <c r="Q16173" s="13" t="s">
        <v>97</v>
      </c>
      <c r="R16173" s="13" t="s">
        <v>98</v>
      </c>
      <c r="S16173" s="13" t="s">
        <v>99</v>
      </c>
      <c r="T16173">
        <v>4</v>
      </c>
      <c r="U16173">
        <v>4</v>
      </c>
      <c r="V16173">
        <v>1</v>
      </c>
      <c r="W16173" s="13" t="s">
        <v>101</v>
      </c>
      <c r="X16173">
        <v>0.65</v>
      </c>
    </row>
    <row r="16174" spans="1:24" x14ac:dyDescent="0.3">
      <c r="A16174">
        <v>16172</v>
      </c>
      <c r="B16174" t="s">
        <v>197</v>
      </c>
      <c r="C16174" t="s">
        <v>198</v>
      </c>
      <c r="D16174">
        <v>30.671696000000001</v>
      </c>
      <c r="E16174">
        <v>76.757559000000001</v>
      </c>
      <c r="F16174" s="18">
        <v>45386</v>
      </c>
      <c r="G16174" s="19">
        <v>0.45833333333333298</v>
      </c>
      <c r="H16174">
        <v>11</v>
      </c>
      <c r="I16174" s="13" t="s">
        <v>202</v>
      </c>
      <c r="J16174">
        <v>0</v>
      </c>
      <c r="K16174" s="13" t="s">
        <v>214</v>
      </c>
      <c r="L16174">
        <v>6</v>
      </c>
      <c r="M16174">
        <v>1</v>
      </c>
      <c r="N16174" s="13" t="s">
        <v>94</v>
      </c>
      <c r="O16174" s="13" t="s">
        <v>95</v>
      </c>
      <c r="P16174">
        <v>27</v>
      </c>
      <c r="Q16174" s="13" t="s">
        <v>97</v>
      </c>
      <c r="R16174" s="13" t="s">
        <v>208</v>
      </c>
      <c r="S16174" s="13" t="s">
        <v>193</v>
      </c>
      <c r="T16174">
        <v>1</v>
      </c>
      <c r="U16174">
        <v>0</v>
      </c>
      <c r="V16174">
        <v>0</v>
      </c>
      <c r="W16174" s="13" t="s">
        <v>101</v>
      </c>
      <c r="X16174">
        <v>0.65</v>
      </c>
    </row>
    <row r="16175" spans="1:24" x14ac:dyDescent="0.3">
      <c r="A16175">
        <v>16173</v>
      </c>
      <c r="B16175" t="s">
        <v>217</v>
      </c>
      <c r="C16175" t="s">
        <v>218</v>
      </c>
      <c r="D16175">
        <v>22.485078999999999</v>
      </c>
      <c r="E16175">
        <v>88.439802999999998</v>
      </c>
      <c r="F16175" s="18">
        <v>45699</v>
      </c>
      <c r="G16175" s="19">
        <v>0.83333333333333304</v>
      </c>
      <c r="H16175">
        <v>20</v>
      </c>
      <c r="I16175" s="13" t="s">
        <v>215</v>
      </c>
      <c r="J16175">
        <v>0</v>
      </c>
      <c r="K16175" s="13" t="s">
        <v>214</v>
      </c>
      <c r="L16175">
        <v>2</v>
      </c>
      <c r="M16175">
        <v>1</v>
      </c>
      <c r="N16175" s="13" t="s">
        <v>212</v>
      </c>
      <c r="O16175" s="13" t="s">
        <v>195</v>
      </c>
      <c r="P16175">
        <v>39</v>
      </c>
      <c r="Q16175" s="13" t="s">
        <v>97</v>
      </c>
      <c r="R16175" s="13" t="s">
        <v>199</v>
      </c>
      <c r="S16175" s="13" t="s">
        <v>99</v>
      </c>
      <c r="T16175">
        <v>2</v>
      </c>
      <c r="U16175">
        <v>2</v>
      </c>
      <c r="V16175">
        <v>0</v>
      </c>
      <c r="W16175" s="13" t="s">
        <v>101</v>
      </c>
      <c r="X16175">
        <v>0.65</v>
      </c>
    </row>
    <row r="16176" spans="1:24" x14ac:dyDescent="0.3">
      <c r="A16176">
        <v>16174</v>
      </c>
      <c r="B16176" t="s">
        <v>200</v>
      </c>
      <c r="C16176" t="s">
        <v>201</v>
      </c>
      <c r="D16176">
        <v>13.121351000000001</v>
      </c>
      <c r="E16176">
        <v>80.255184999999997</v>
      </c>
      <c r="F16176" s="18">
        <v>45093</v>
      </c>
      <c r="G16176" s="19">
        <v>0.83333333333333304</v>
      </c>
      <c r="H16176">
        <v>20</v>
      </c>
      <c r="I16176" s="13" t="s">
        <v>211</v>
      </c>
      <c r="J16176">
        <v>0</v>
      </c>
      <c r="K16176" s="13" t="s">
        <v>214</v>
      </c>
      <c r="L16176">
        <v>4</v>
      </c>
      <c r="M16176">
        <v>0</v>
      </c>
      <c r="N16176" s="13" t="s">
        <v>212</v>
      </c>
      <c r="O16176" s="13" t="s">
        <v>95</v>
      </c>
      <c r="P16176">
        <v>20</v>
      </c>
      <c r="Q16176" s="13" t="s">
        <v>95</v>
      </c>
      <c r="R16176" s="13" t="s">
        <v>208</v>
      </c>
      <c r="S16176" s="13" t="s">
        <v>193</v>
      </c>
      <c r="T16176">
        <v>1</v>
      </c>
      <c r="U16176">
        <v>1</v>
      </c>
      <c r="V16176">
        <v>0</v>
      </c>
      <c r="W16176" s="13" t="s">
        <v>101</v>
      </c>
      <c r="X16176">
        <v>0.45</v>
      </c>
    </row>
    <row r="16177" spans="1:24" x14ac:dyDescent="0.3">
      <c r="A16177">
        <v>16175</v>
      </c>
      <c r="B16177" t="s">
        <v>203</v>
      </c>
      <c r="C16177" t="s">
        <v>203</v>
      </c>
      <c r="D16177">
        <v>28.736902000000001</v>
      </c>
      <c r="E16177">
        <v>76.848290000000006</v>
      </c>
      <c r="F16177" s="18">
        <v>44573</v>
      </c>
      <c r="G16177" s="19">
        <v>8.3333333333333301E-2</v>
      </c>
      <c r="H16177">
        <v>2</v>
      </c>
      <c r="I16177" s="13" t="s">
        <v>194</v>
      </c>
      <c r="J16177">
        <v>0</v>
      </c>
      <c r="K16177" s="13" t="s">
        <v>191</v>
      </c>
      <c r="L16177">
        <v>4</v>
      </c>
      <c r="M16177">
        <v>0</v>
      </c>
      <c r="N16177" s="13" t="s">
        <v>212</v>
      </c>
      <c r="O16177" s="13" t="s">
        <v>195</v>
      </c>
      <c r="P16177">
        <v>33</v>
      </c>
      <c r="Q16177" s="13" t="s">
        <v>97</v>
      </c>
      <c r="R16177" s="13" t="s">
        <v>98</v>
      </c>
      <c r="S16177" s="13" t="s">
        <v>99</v>
      </c>
      <c r="T16177">
        <v>4</v>
      </c>
      <c r="U16177">
        <v>4</v>
      </c>
      <c r="V16177">
        <v>0</v>
      </c>
      <c r="W16177" s="13" t="s">
        <v>101</v>
      </c>
      <c r="X16177">
        <v>0.65</v>
      </c>
    </row>
    <row r="16178" spans="1:24" x14ac:dyDescent="0.3">
      <c r="A16178">
        <v>16176</v>
      </c>
      <c r="B16178" t="s">
        <v>217</v>
      </c>
      <c r="C16178" t="s">
        <v>218</v>
      </c>
      <c r="D16178">
        <v>22.485204</v>
      </c>
      <c r="E16178">
        <v>88.320338000000007</v>
      </c>
      <c r="F16178" s="18">
        <v>44969</v>
      </c>
      <c r="G16178" s="19">
        <v>0.875</v>
      </c>
      <c r="H16178">
        <v>21</v>
      </c>
      <c r="I16178" s="13" t="s">
        <v>89</v>
      </c>
      <c r="J16178">
        <v>1</v>
      </c>
      <c r="K16178" s="13" t="s">
        <v>92</v>
      </c>
      <c r="L16178">
        <v>4</v>
      </c>
      <c r="M16178">
        <v>1</v>
      </c>
      <c r="N16178" s="13" t="s">
        <v>94</v>
      </c>
      <c r="O16178" s="13" t="s">
        <v>95</v>
      </c>
      <c r="P16178">
        <v>25</v>
      </c>
      <c r="Q16178" s="13" t="s">
        <v>95</v>
      </c>
      <c r="R16178" s="13" t="s">
        <v>98</v>
      </c>
      <c r="S16178" s="13" t="s">
        <v>193</v>
      </c>
      <c r="T16178">
        <v>5</v>
      </c>
      <c r="U16178">
        <v>4</v>
      </c>
      <c r="V16178">
        <v>0</v>
      </c>
      <c r="W16178" s="13" t="s">
        <v>101</v>
      </c>
      <c r="X16178">
        <v>0.45</v>
      </c>
    </row>
    <row r="16179" spans="1:24" x14ac:dyDescent="0.3">
      <c r="A16179">
        <v>16177</v>
      </c>
      <c r="B16179" t="s">
        <v>203</v>
      </c>
      <c r="C16179" t="s">
        <v>203</v>
      </c>
      <c r="D16179">
        <v>28.420249999999999</v>
      </c>
      <c r="E16179">
        <v>76.870450000000005</v>
      </c>
      <c r="F16179" s="18">
        <v>45702</v>
      </c>
      <c r="G16179" s="19">
        <v>0.83333333333333304</v>
      </c>
      <c r="H16179">
        <v>20</v>
      </c>
      <c r="I16179" s="13" t="s">
        <v>211</v>
      </c>
      <c r="J16179">
        <v>0</v>
      </c>
      <c r="K16179" s="13" t="s">
        <v>214</v>
      </c>
      <c r="L16179">
        <v>4</v>
      </c>
      <c r="M16179">
        <v>0</v>
      </c>
      <c r="N16179" s="13" t="s">
        <v>192</v>
      </c>
      <c r="O16179" s="13" t="s">
        <v>97</v>
      </c>
      <c r="P16179">
        <v>39</v>
      </c>
      <c r="Q16179" s="13" t="s">
        <v>97</v>
      </c>
      <c r="R16179" s="13" t="s">
        <v>208</v>
      </c>
      <c r="S16179" s="13" t="s">
        <v>196</v>
      </c>
      <c r="T16179">
        <v>4</v>
      </c>
      <c r="U16179">
        <v>2</v>
      </c>
      <c r="V16179">
        <v>0</v>
      </c>
      <c r="W16179" s="13" t="s">
        <v>101</v>
      </c>
      <c r="X16179">
        <v>0.3</v>
      </c>
    </row>
    <row r="16180" spans="1:24" x14ac:dyDescent="0.3">
      <c r="A16180">
        <v>16178</v>
      </c>
      <c r="B16180" t="s">
        <v>79</v>
      </c>
      <c r="C16180" t="s">
        <v>80</v>
      </c>
      <c r="D16180">
        <v>18.445466</v>
      </c>
      <c r="E16180">
        <v>73.919835000000006</v>
      </c>
      <c r="F16180" s="18">
        <v>45072</v>
      </c>
      <c r="G16180" s="19">
        <v>0.375</v>
      </c>
      <c r="H16180">
        <v>9</v>
      </c>
      <c r="I16180" s="13" t="s">
        <v>211</v>
      </c>
      <c r="J16180">
        <v>0</v>
      </c>
      <c r="K16180" s="13" t="s">
        <v>191</v>
      </c>
      <c r="L16180">
        <v>5</v>
      </c>
      <c r="M16180">
        <v>0</v>
      </c>
      <c r="N16180" s="13" t="s">
        <v>192</v>
      </c>
      <c r="O16180" s="13" t="s">
        <v>97</v>
      </c>
      <c r="P16180">
        <v>20</v>
      </c>
      <c r="Q16180" s="13" t="s">
        <v>195</v>
      </c>
      <c r="R16180" s="13" t="s">
        <v>98</v>
      </c>
      <c r="S16180" s="13" t="s">
        <v>196</v>
      </c>
      <c r="T16180">
        <v>1</v>
      </c>
      <c r="U16180">
        <v>0</v>
      </c>
      <c r="V16180">
        <v>1</v>
      </c>
      <c r="W16180" s="13" t="s">
        <v>101</v>
      </c>
      <c r="X16180">
        <v>0.25</v>
      </c>
    </row>
    <row r="16181" spans="1:24" x14ac:dyDescent="0.3">
      <c r="A16181">
        <v>16179</v>
      </c>
      <c r="B16181" t="s">
        <v>79</v>
      </c>
      <c r="C16181" t="s">
        <v>80</v>
      </c>
      <c r="D16181">
        <v>18.479713</v>
      </c>
      <c r="E16181">
        <v>73.964094000000003</v>
      </c>
      <c r="F16181" s="18">
        <v>44789</v>
      </c>
      <c r="G16181" s="19">
        <v>0.66666666666666696</v>
      </c>
      <c r="H16181">
        <v>16</v>
      </c>
      <c r="I16181" s="13" t="s">
        <v>215</v>
      </c>
      <c r="J16181">
        <v>0</v>
      </c>
      <c r="K16181" s="13" t="s">
        <v>214</v>
      </c>
      <c r="L16181">
        <v>6</v>
      </c>
      <c r="M16181">
        <v>0</v>
      </c>
      <c r="N16181" s="13" t="s">
        <v>212</v>
      </c>
      <c r="O16181" s="13" t="s">
        <v>195</v>
      </c>
      <c r="P16181">
        <v>29</v>
      </c>
      <c r="Q16181" s="13" t="s">
        <v>95</v>
      </c>
      <c r="R16181" s="13" t="s">
        <v>208</v>
      </c>
      <c r="S16181" s="13" t="s">
        <v>196</v>
      </c>
      <c r="T16181">
        <v>1</v>
      </c>
      <c r="U16181">
        <v>1</v>
      </c>
      <c r="V16181">
        <v>0</v>
      </c>
      <c r="W16181" s="13" t="s">
        <v>101</v>
      </c>
      <c r="X16181">
        <v>0.25</v>
      </c>
    </row>
    <row r="16182" spans="1:24" x14ac:dyDescent="0.3">
      <c r="A16182">
        <v>16180</v>
      </c>
      <c r="B16182" t="s">
        <v>200</v>
      </c>
      <c r="C16182" t="s">
        <v>201</v>
      </c>
      <c r="D16182">
        <v>12.874943</v>
      </c>
      <c r="E16182">
        <v>80.165694000000002</v>
      </c>
      <c r="F16182" s="18">
        <v>45420</v>
      </c>
      <c r="G16182" s="19">
        <v>0.41666666666666702</v>
      </c>
      <c r="H16182">
        <v>10</v>
      </c>
      <c r="I16182" s="13" t="s">
        <v>194</v>
      </c>
      <c r="J16182">
        <v>0</v>
      </c>
      <c r="K16182" s="13" t="s">
        <v>92</v>
      </c>
      <c r="L16182">
        <v>2</v>
      </c>
      <c r="M16182">
        <v>0</v>
      </c>
      <c r="N16182" s="13" t="s">
        <v>212</v>
      </c>
      <c r="O16182" s="13" t="s">
        <v>95</v>
      </c>
      <c r="P16182">
        <v>22</v>
      </c>
      <c r="Q16182" s="13" t="s">
        <v>97</v>
      </c>
      <c r="R16182" s="13" t="s">
        <v>208</v>
      </c>
      <c r="S16182" s="13" t="s">
        <v>193</v>
      </c>
      <c r="T16182">
        <v>5</v>
      </c>
      <c r="U16182">
        <v>3</v>
      </c>
      <c r="V16182">
        <v>1</v>
      </c>
      <c r="W16182" s="13" t="s">
        <v>101</v>
      </c>
      <c r="X16182">
        <v>0.8</v>
      </c>
    </row>
    <row r="16183" spans="1:24" x14ac:dyDescent="0.3">
      <c r="A16183">
        <v>16181</v>
      </c>
      <c r="B16183" t="s">
        <v>206</v>
      </c>
      <c r="C16183" t="s">
        <v>207</v>
      </c>
      <c r="D16183">
        <v>12.980454</v>
      </c>
      <c r="E16183">
        <v>77.778189999999995</v>
      </c>
      <c r="F16183" s="18">
        <v>45461</v>
      </c>
      <c r="G16183" s="19">
        <v>0.125</v>
      </c>
      <c r="H16183">
        <v>3</v>
      </c>
      <c r="I16183" s="13" t="s">
        <v>215</v>
      </c>
      <c r="J16183">
        <v>0</v>
      </c>
      <c r="K16183" s="13" t="s">
        <v>191</v>
      </c>
      <c r="L16183">
        <v>1</v>
      </c>
      <c r="M16183">
        <v>1</v>
      </c>
      <c r="N16183" s="13" t="s">
        <v>212</v>
      </c>
      <c r="O16183" s="13" t="s">
        <v>95</v>
      </c>
      <c r="P16183">
        <v>19</v>
      </c>
      <c r="Q16183" s="13" t="s">
        <v>95</v>
      </c>
      <c r="R16183" s="13" t="s">
        <v>98</v>
      </c>
      <c r="S16183" s="13" t="s">
        <v>196</v>
      </c>
      <c r="T16183">
        <v>3</v>
      </c>
      <c r="U16183">
        <v>1</v>
      </c>
      <c r="V16183">
        <v>0</v>
      </c>
      <c r="W16183" s="13" t="s">
        <v>101</v>
      </c>
      <c r="X16183">
        <v>0.45</v>
      </c>
    </row>
    <row r="16184" spans="1:24" x14ac:dyDescent="0.3">
      <c r="A16184">
        <v>16182</v>
      </c>
      <c r="B16184" t="s">
        <v>79</v>
      </c>
      <c r="C16184" t="s">
        <v>80</v>
      </c>
      <c r="D16184">
        <v>18.679655</v>
      </c>
      <c r="E16184">
        <v>73.971601000000007</v>
      </c>
      <c r="F16184" s="18">
        <v>45312</v>
      </c>
      <c r="G16184" s="19">
        <v>0.29166666666666702</v>
      </c>
      <c r="H16184">
        <v>7</v>
      </c>
      <c r="I16184" s="13" t="s">
        <v>89</v>
      </c>
      <c r="J16184">
        <v>1</v>
      </c>
      <c r="K16184" s="13" t="s">
        <v>191</v>
      </c>
      <c r="L16184">
        <v>6</v>
      </c>
      <c r="M16184">
        <v>0</v>
      </c>
      <c r="N16184" s="13" t="s">
        <v>192</v>
      </c>
      <c r="O16184" s="13" t="s">
        <v>97</v>
      </c>
      <c r="P16184">
        <v>17</v>
      </c>
      <c r="Q16184" s="13" t="s">
        <v>195</v>
      </c>
      <c r="R16184" s="13" t="s">
        <v>98</v>
      </c>
      <c r="S16184" s="13" t="s">
        <v>99</v>
      </c>
      <c r="T16184">
        <v>5</v>
      </c>
      <c r="U16184">
        <v>5</v>
      </c>
      <c r="V16184">
        <v>0</v>
      </c>
      <c r="W16184" s="13" t="s">
        <v>101</v>
      </c>
      <c r="X16184">
        <v>0.3</v>
      </c>
    </row>
    <row r="16185" spans="1:24" x14ac:dyDescent="0.3">
      <c r="A16185">
        <v>16183</v>
      </c>
      <c r="B16185" t="s">
        <v>79</v>
      </c>
      <c r="C16185" t="s">
        <v>80</v>
      </c>
      <c r="D16185">
        <v>18.665438999999999</v>
      </c>
      <c r="E16185">
        <v>73.917230000000004</v>
      </c>
      <c r="F16185" s="18">
        <v>45107</v>
      </c>
      <c r="G16185" s="19">
        <v>0.41666666666666702</v>
      </c>
      <c r="H16185">
        <v>10</v>
      </c>
      <c r="I16185" s="13" t="s">
        <v>211</v>
      </c>
      <c r="J16185">
        <v>0</v>
      </c>
      <c r="K16185" s="13" t="s">
        <v>214</v>
      </c>
      <c r="L16185">
        <v>1</v>
      </c>
      <c r="M16185">
        <v>1</v>
      </c>
      <c r="N16185" s="13" t="s">
        <v>94</v>
      </c>
      <c r="O16185" s="13" t="s">
        <v>95</v>
      </c>
      <c r="P16185">
        <v>34</v>
      </c>
      <c r="Q16185" s="13" t="s">
        <v>195</v>
      </c>
      <c r="R16185" s="13" t="s">
        <v>208</v>
      </c>
      <c r="S16185" s="13" t="s">
        <v>196</v>
      </c>
      <c r="T16185">
        <v>1</v>
      </c>
      <c r="U16185">
        <v>1</v>
      </c>
      <c r="V16185">
        <v>1</v>
      </c>
      <c r="W16185" s="13" t="s">
        <v>101</v>
      </c>
      <c r="X16185">
        <v>0.6</v>
      </c>
    </row>
    <row r="16186" spans="1:24" x14ac:dyDescent="0.3">
      <c r="A16186">
        <v>16184</v>
      </c>
      <c r="B16186" t="s">
        <v>190</v>
      </c>
      <c r="C16186" t="s">
        <v>80</v>
      </c>
      <c r="D16186">
        <v>18.811339</v>
      </c>
      <c r="E16186">
        <v>72.795659999999998</v>
      </c>
      <c r="F16186" s="18">
        <v>45540</v>
      </c>
      <c r="G16186" s="19">
        <v>0.29166666666666702</v>
      </c>
      <c r="H16186">
        <v>7</v>
      </c>
      <c r="I16186" s="13" t="s">
        <v>202</v>
      </c>
      <c r="J16186">
        <v>0</v>
      </c>
      <c r="K16186" s="13" t="s">
        <v>191</v>
      </c>
      <c r="L16186">
        <v>5</v>
      </c>
      <c r="M16186">
        <v>1</v>
      </c>
      <c r="N16186" s="13" t="s">
        <v>212</v>
      </c>
      <c r="O16186" s="13" t="s">
        <v>195</v>
      </c>
      <c r="P16186">
        <v>20</v>
      </c>
      <c r="Q16186" s="13" t="s">
        <v>195</v>
      </c>
      <c r="R16186" s="13" t="s">
        <v>199</v>
      </c>
      <c r="S16186" s="13" t="s">
        <v>193</v>
      </c>
      <c r="T16186">
        <v>4</v>
      </c>
      <c r="U16186">
        <v>4</v>
      </c>
      <c r="V16186">
        <v>0</v>
      </c>
      <c r="W16186" s="13" t="s">
        <v>101</v>
      </c>
      <c r="X16186">
        <v>0.25</v>
      </c>
    </row>
    <row r="16187" spans="1:24" x14ac:dyDescent="0.3">
      <c r="A16187">
        <v>16185</v>
      </c>
      <c r="B16187" t="s">
        <v>79</v>
      </c>
      <c r="C16187" t="s">
        <v>80</v>
      </c>
      <c r="D16187">
        <v>18.506053999999999</v>
      </c>
      <c r="E16187">
        <v>73.735719000000003</v>
      </c>
      <c r="F16187" s="18">
        <v>44966</v>
      </c>
      <c r="G16187" s="19">
        <v>0.875</v>
      </c>
      <c r="H16187">
        <v>21</v>
      </c>
      <c r="I16187" s="13" t="s">
        <v>202</v>
      </c>
      <c r="J16187">
        <v>0</v>
      </c>
      <c r="K16187" s="13" t="s">
        <v>214</v>
      </c>
      <c r="L16187">
        <v>1</v>
      </c>
      <c r="M16187">
        <v>0</v>
      </c>
      <c r="N16187" s="13" t="s">
        <v>192</v>
      </c>
      <c r="O16187" s="13" t="s">
        <v>97</v>
      </c>
      <c r="P16187">
        <v>39</v>
      </c>
      <c r="Q16187" s="13" t="s">
        <v>97</v>
      </c>
      <c r="R16187" s="13" t="s">
        <v>199</v>
      </c>
      <c r="S16187" s="13" t="s">
        <v>196</v>
      </c>
      <c r="T16187">
        <v>3</v>
      </c>
      <c r="U16187">
        <v>0</v>
      </c>
      <c r="V16187">
        <v>0</v>
      </c>
      <c r="W16187" s="13" t="s">
        <v>101</v>
      </c>
      <c r="X16187">
        <v>0.3</v>
      </c>
    </row>
    <row r="16188" spans="1:24" x14ac:dyDescent="0.3">
      <c r="A16188">
        <v>16186</v>
      </c>
      <c r="B16188" t="s">
        <v>203</v>
      </c>
      <c r="C16188" t="s">
        <v>203</v>
      </c>
      <c r="D16188">
        <v>28.876073000000002</v>
      </c>
      <c r="E16188">
        <v>76.950068999999999</v>
      </c>
      <c r="F16188" s="18">
        <v>45198</v>
      </c>
      <c r="G16188" s="19">
        <v>0.375</v>
      </c>
      <c r="H16188">
        <v>9</v>
      </c>
      <c r="I16188" s="13" t="s">
        <v>211</v>
      </c>
      <c r="J16188">
        <v>0</v>
      </c>
      <c r="K16188" s="13" t="s">
        <v>92</v>
      </c>
      <c r="L16188">
        <v>5</v>
      </c>
      <c r="M16188">
        <v>1</v>
      </c>
      <c r="N16188" s="13" t="s">
        <v>212</v>
      </c>
      <c r="O16188" s="13" t="s">
        <v>95</v>
      </c>
      <c r="P16188">
        <v>18</v>
      </c>
      <c r="Q16188" s="13" t="s">
        <v>95</v>
      </c>
      <c r="R16188" s="13" t="s">
        <v>199</v>
      </c>
      <c r="S16188" s="13" t="s">
        <v>196</v>
      </c>
      <c r="T16188">
        <v>4</v>
      </c>
      <c r="U16188">
        <v>0</v>
      </c>
      <c r="V16188">
        <v>1</v>
      </c>
      <c r="W16188" s="13" t="s">
        <v>101</v>
      </c>
      <c r="X16188">
        <v>0.6</v>
      </c>
    </row>
    <row r="16189" spans="1:24" x14ac:dyDescent="0.3">
      <c r="A16189">
        <v>16187</v>
      </c>
      <c r="B16189" t="s">
        <v>217</v>
      </c>
      <c r="C16189" t="s">
        <v>218</v>
      </c>
      <c r="D16189">
        <v>22.511486000000001</v>
      </c>
      <c r="E16189">
        <v>88.293515999999997</v>
      </c>
      <c r="F16189" s="18">
        <v>45184</v>
      </c>
      <c r="G16189" s="19">
        <v>0.125</v>
      </c>
      <c r="H16189">
        <v>3</v>
      </c>
      <c r="I16189" s="13" t="s">
        <v>211</v>
      </c>
      <c r="J16189">
        <v>0</v>
      </c>
      <c r="K16189" s="13" t="s">
        <v>214</v>
      </c>
      <c r="L16189">
        <v>3</v>
      </c>
      <c r="M16189">
        <v>1</v>
      </c>
      <c r="N16189" s="13" t="s">
        <v>212</v>
      </c>
      <c r="O16189" s="13" t="s">
        <v>95</v>
      </c>
      <c r="P16189">
        <v>28</v>
      </c>
      <c r="Q16189" s="13" t="s">
        <v>95</v>
      </c>
      <c r="R16189" s="13" t="s">
        <v>205</v>
      </c>
      <c r="S16189" s="13" t="s">
        <v>193</v>
      </c>
      <c r="T16189">
        <v>2</v>
      </c>
      <c r="U16189">
        <v>2</v>
      </c>
      <c r="V16189">
        <v>0</v>
      </c>
      <c r="W16189" s="13" t="s">
        <v>101</v>
      </c>
      <c r="X16189">
        <v>0.45</v>
      </c>
    </row>
    <row r="16190" spans="1:24" x14ac:dyDescent="0.3">
      <c r="A16190">
        <v>16188</v>
      </c>
      <c r="B16190" t="s">
        <v>197</v>
      </c>
      <c r="C16190" t="s">
        <v>198</v>
      </c>
      <c r="D16190">
        <v>30.607790000000001</v>
      </c>
      <c r="E16190">
        <v>76.858772000000002</v>
      </c>
      <c r="F16190" s="18">
        <v>45337</v>
      </c>
      <c r="G16190" s="19">
        <v>0.75</v>
      </c>
      <c r="H16190">
        <v>18</v>
      </c>
      <c r="I16190" s="13" t="s">
        <v>202</v>
      </c>
      <c r="J16190">
        <v>0</v>
      </c>
      <c r="K16190" s="13" t="s">
        <v>191</v>
      </c>
      <c r="L16190">
        <v>1</v>
      </c>
      <c r="M16190">
        <v>1</v>
      </c>
      <c r="N16190" s="13" t="s">
        <v>212</v>
      </c>
      <c r="O16190" s="13" t="s">
        <v>195</v>
      </c>
      <c r="P16190">
        <v>39</v>
      </c>
      <c r="Q16190" s="13" t="s">
        <v>97</v>
      </c>
      <c r="R16190" s="13" t="s">
        <v>208</v>
      </c>
      <c r="S16190" s="13" t="s">
        <v>193</v>
      </c>
      <c r="T16190">
        <v>4</v>
      </c>
      <c r="U16190">
        <v>1</v>
      </c>
      <c r="V16190">
        <v>1</v>
      </c>
      <c r="W16190" s="13" t="s">
        <v>101</v>
      </c>
      <c r="X16190">
        <v>0.6</v>
      </c>
    </row>
    <row r="16191" spans="1:24" x14ac:dyDescent="0.3">
      <c r="A16191">
        <v>16189</v>
      </c>
      <c r="B16191" t="s">
        <v>200</v>
      </c>
      <c r="C16191" t="s">
        <v>201</v>
      </c>
      <c r="D16191">
        <v>13.03984</v>
      </c>
      <c r="E16191">
        <v>80.260390000000001</v>
      </c>
      <c r="F16191" s="18">
        <v>45140</v>
      </c>
      <c r="G16191" s="19">
        <v>0</v>
      </c>
      <c r="H16191">
        <v>0</v>
      </c>
      <c r="I16191" s="13" t="s">
        <v>194</v>
      </c>
      <c r="J16191">
        <v>0</v>
      </c>
      <c r="K16191" s="13" t="s">
        <v>191</v>
      </c>
      <c r="L16191">
        <v>6</v>
      </c>
      <c r="M16191">
        <v>1</v>
      </c>
      <c r="N16191" s="13" t="s">
        <v>94</v>
      </c>
      <c r="O16191" s="13" t="s">
        <v>95</v>
      </c>
      <c r="P16191">
        <v>32</v>
      </c>
      <c r="Q16191" s="13" t="s">
        <v>195</v>
      </c>
      <c r="R16191" s="13" t="s">
        <v>205</v>
      </c>
      <c r="S16191" s="13" t="s">
        <v>99</v>
      </c>
      <c r="T16191">
        <v>5</v>
      </c>
      <c r="U16191">
        <v>5</v>
      </c>
      <c r="V16191">
        <v>0</v>
      </c>
      <c r="W16191" s="13" t="s">
        <v>101</v>
      </c>
      <c r="X16191">
        <v>0.65</v>
      </c>
    </row>
    <row r="16192" spans="1:24" x14ac:dyDescent="0.3">
      <c r="A16192">
        <v>16190</v>
      </c>
      <c r="B16192" t="s">
        <v>217</v>
      </c>
      <c r="C16192" t="s">
        <v>218</v>
      </c>
      <c r="D16192">
        <v>22.623085</v>
      </c>
      <c r="E16192">
        <v>88.290462000000005</v>
      </c>
      <c r="F16192" s="18">
        <v>44579</v>
      </c>
      <c r="G16192" s="19">
        <v>0.83333333333333304</v>
      </c>
      <c r="H16192">
        <v>20</v>
      </c>
      <c r="I16192" s="13" t="s">
        <v>215</v>
      </c>
      <c r="J16192">
        <v>0</v>
      </c>
      <c r="K16192" s="13" t="s">
        <v>92</v>
      </c>
      <c r="L16192">
        <v>2</v>
      </c>
      <c r="M16192">
        <v>1</v>
      </c>
      <c r="N16192" s="13" t="s">
        <v>192</v>
      </c>
      <c r="O16192" s="13" t="s">
        <v>97</v>
      </c>
      <c r="P16192">
        <v>17</v>
      </c>
      <c r="Q16192" s="13" t="s">
        <v>195</v>
      </c>
      <c r="R16192" s="13" t="s">
        <v>98</v>
      </c>
      <c r="S16192" s="13" t="s">
        <v>99</v>
      </c>
      <c r="T16192">
        <v>5</v>
      </c>
      <c r="U16192">
        <v>5</v>
      </c>
      <c r="V16192">
        <v>0</v>
      </c>
      <c r="W16192" s="13" t="s">
        <v>101</v>
      </c>
      <c r="X16192">
        <v>0.3</v>
      </c>
    </row>
    <row r="16193" spans="1:24" x14ac:dyDescent="0.3">
      <c r="A16193">
        <v>16191</v>
      </c>
      <c r="B16193" t="s">
        <v>209</v>
      </c>
      <c r="C16193" t="s">
        <v>210</v>
      </c>
      <c r="D16193">
        <v>17.29702</v>
      </c>
      <c r="E16193">
        <v>78.233363999999995</v>
      </c>
      <c r="F16193" s="18">
        <v>45155</v>
      </c>
      <c r="G16193" s="19">
        <v>0.29166666666666702</v>
      </c>
      <c r="H16193">
        <v>7</v>
      </c>
      <c r="I16193" s="13" t="s">
        <v>202</v>
      </c>
      <c r="J16193">
        <v>0</v>
      </c>
      <c r="K16193" s="13" t="s">
        <v>214</v>
      </c>
      <c r="L16193">
        <v>1</v>
      </c>
      <c r="M16193">
        <v>1</v>
      </c>
      <c r="N16193" s="13" t="s">
        <v>192</v>
      </c>
      <c r="O16193" s="13" t="s">
        <v>97</v>
      </c>
      <c r="P16193">
        <v>26</v>
      </c>
      <c r="Q16193" s="13" t="s">
        <v>195</v>
      </c>
      <c r="R16193" s="13" t="s">
        <v>208</v>
      </c>
      <c r="S16193" s="13" t="s">
        <v>196</v>
      </c>
      <c r="T16193">
        <v>3</v>
      </c>
      <c r="U16193">
        <v>2</v>
      </c>
      <c r="V16193">
        <v>0</v>
      </c>
      <c r="W16193" s="13" t="s">
        <v>101</v>
      </c>
      <c r="X16193">
        <v>0.1</v>
      </c>
    </row>
    <row r="16194" spans="1:24" x14ac:dyDescent="0.3">
      <c r="A16194">
        <v>16192</v>
      </c>
      <c r="B16194" t="s">
        <v>217</v>
      </c>
      <c r="C16194" t="s">
        <v>218</v>
      </c>
      <c r="D16194">
        <v>22.634323999999999</v>
      </c>
      <c r="E16194">
        <v>88.217169999999996</v>
      </c>
      <c r="F16194" s="18">
        <v>45067</v>
      </c>
      <c r="G16194" s="19">
        <v>4.1666666666666699E-2</v>
      </c>
      <c r="H16194">
        <v>1</v>
      </c>
      <c r="I16194" s="13" t="s">
        <v>89</v>
      </c>
      <c r="J16194">
        <v>1</v>
      </c>
      <c r="K16194" s="13" t="s">
        <v>191</v>
      </c>
      <c r="L16194">
        <v>2</v>
      </c>
      <c r="M16194">
        <v>1</v>
      </c>
      <c r="N16194" s="13" t="s">
        <v>212</v>
      </c>
      <c r="O16194" s="13" t="s">
        <v>195</v>
      </c>
      <c r="P16194">
        <v>36</v>
      </c>
      <c r="Q16194" s="13" t="s">
        <v>95</v>
      </c>
      <c r="R16194" s="13" t="s">
        <v>205</v>
      </c>
      <c r="S16194" s="13" t="s">
        <v>99</v>
      </c>
      <c r="T16194">
        <v>1</v>
      </c>
      <c r="U16194">
        <v>1</v>
      </c>
      <c r="V16194">
        <v>0</v>
      </c>
      <c r="W16194" s="13" t="s">
        <v>101</v>
      </c>
      <c r="X16194">
        <v>0.45</v>
      </c>
    </row>
    <row r="16195" spans="1:24" x14ac:dyDescent="0.3">
      <c r="A16195">
        <v>16193</v>
      </c>
      <c r="B16195" t="s">
        <v>209</v>
      </c>
      <c r="C16195" t="s">
        <v>210</v>
      </c>
      <c r="D16195">
        <v>17.545097999999999</v>
      </c>
      <c r="E16195">
        <v>78.529492000000005</v>
      </c>
      <c r="F16195" s="18">
        <v>44701</v>
      </c>
      <c r="G16195" s="19">
        <v>4.1666666666666699E-2</v>
      </c>
      <c r="H16195">
        <v>1</v>
      </c>
      <c r="I16195" s="13" t="s">
        <v>211</v>
      </c>
      <c r="J16195">
        <v>0</v>
      </c>
      <c r="K16195" s="13" t="s">
        <v>191</v>
      </c>
      <c r="L16195">
        <v>5</v>
      </c>
      <c r="M16195">
        <v>1</v>
      </c>
      <c r="N16195" s="13" t="s">
        <v>212</v>
      </c>
      <c r="O16195" s="13" t="s">
        <v>95</v>
      </c>
      <c r="P16195">
        <v>25</v>
      </c>
      <c r="Q16195" s="13" t="s">
        <v>95</v>
      </c>
      <c r="R16195" s="13" t="s">
        <v>98</v>
      </c>
      <c r="S16195" s="13" t="s">
        <v>196</v>
      </c>
      <c r="T16195">
        <v>4</v>
      </c>
      <c r="U16195">
        <v>0</v>
      </c>
      <c r="V16195">
        <v>0</v>
      </c>
      <c r="W16195" s="13" t="s">
        <v>101</v>
      </c>
      <c r="X16195">
        <v>0.45</v>
      </c>
    </row>
    <row r="16196" spans="1:24" x14ac:dyDescent="0.3">
      <c r="A16196">
        <v>16194</v>
      </c>
      <c r="B16196" t="s">
        <v>217</v>
      </c>
      <c r="C16196" t="s">
        <v>218</v>
      </c>
      <c r="D16196">
        <v>22.553484000000001</v>
      </c>
      <c r="E16196">
        <v>88.452734000000007</v>
      </c>
      <c r="F16196" s="18">
        <v>45478</v>
      </c>
      <c r="G16196" s="19">
        <v>0.75</v>
      </c>
      <c r="H16196">
        <v>18</v>
      </c>
      <c r="I16196" s="13" t="s">
        <v>211</v>
      </c>
      <c r="J16196">
        <v>0</v>
      </c>
      <c r="K16196" s="13" t="s">
        <v>214</v>
      </c>
      <c r="L16196">
        <v>2</v>
      </c>
      <c r="M16196">
        <v>0</v>
      </c>
      <c r="N16196" s="13" t="s">
        <v>192</v>
      </c>
      <c r="O16196" s="13" t="s">
        <v>97</v>
      </c>
      <c r="P16196">
        <v>16</v>
      </c>
      <c r="Q16196" s="13" t="s">
        <v>195</v>
      </c>
      <c r="R16196" s="13" t="s">
        <v>213</v>
      </c>
      <c r="S16196" s="13" t="s">
        <v>196</v>
      </c>
      <c r="T16196">
        <v>4</v>
      </c>
      <c r="U16196">
        <v>2</v>
      </c>
      <c r="V16196">
        <v>1</v>
      </c>
      <c r="W16196" s="13" t="s">
        <v>101</v>
      </c>
      <c r="X16196">
        <v>0.25</v>
      </c>
    </row>
    <row r="16197" spans="1:24" x14ac:dyDescent="0.3">
      <c r="A16197">
        <v>16195</v>
      </c>
      <c r="B16197" t="s">
        <v>217</v>
      </c>
      <c r="C16197" t="s">
        <v>218</v>
      </c>
      <c r="D16197">
        <v>22.550253999999999</v>
      </c>
      <c r="E16197">
        <v>88.305620000000005</v>
      </c>
      <c r="F16197" s="18">
        <v>45413</v>
      </c>
      <c r="G16197" s="19">
        <v>0.16666666666666699</v>
      </c>
      <c r="H16197">
        <v>4</v>
      </c>
      <c r="I16197" s="13" t="s">
        <v>194</v>
      </c>
      <c r="J16197">
        <v>0</v>
      </c>
      <c r="K16197" s="13" t="s">
        <v>214</v>
      </c>
      <c r="L16197">
        <v>5</v>
      </c>
      <c r="M16197">
        <v>0</v>
      </c>
      <c r="N16197" s="13" t="s">
        <v>192</v>
      </c>
      <c r="O16197" s="13" t="s">
        <v>97</v>
      </c>
      <c r="P16197">
        <v>38</v>
      </c>
      <c r="Q16197" s="13" t="s">
        <v>95</v>
      </c>
      <c r="R16197" s="13" t="s">
        <v>98</v>
      </c>
      <c r="S16197" s="13" t="s">
        <v>99</v>
      </c>
      <c r="T16197">
        <v>5</v>
      </c>
      <c r="U16197">
        <v>5</v>
      </c>
      <c r="V16197">
        <v>0</v>
      </c>
      <c r="W16197" s="13" t="s">
        <v>101</v>
      </c>
      <c r="X16197">
        <v>0.3</v>
      </c>
    </row>
    <row r="16198" spans="1:24" x14ac:dyDescent="0.3">
      <c r="A16198">
        <v>16196</v>
      </c>
      <c r="B16198" t="s">
        <v>190</v>
      </c>
      <c r="C16198" t="s">
        <v>80</v>
      </c>
      <c r="D16198">
        <v>19.231542999999999</v>
      </c>
      <c r="E16198">
        <v>72.868683000000004</v>
      </c>
      <c r="F16198" s="18">
        <v>44654</v>
      </c>
      <c r="G16198" s="19">
        <v>0.41666666666666702</v>
      </c>
      <c r="H16198">
        <v>10</v>
      </c>
      <c r="I16198" s="13" t="s">
        <v>89</v>
      </c>
      <c r="J16198">
        <v>1</v>
      </c>
      <c r="K16198" s="13" t="s">
        <v>92</v>
      </c>
      <c r="L16198">
        <v>2</v>
      </c>
      <c r="M16198">
        <v>1</v>
      </c>
      <c r="N16198" s="13" t="s">
        <v>212</v>
      </c>
      <c r="O16198" s="13" t="s">
        <v>95</v>
      </c>
      <c r="P16198">
        <v>18</v>
      </c>
      <c r="Q16198" s="13" t="s">
        <v>195</v>
      </c>
      <c r="R16198" s="13" t="s">
        <v>199</v>
      </c>
      <c r="S16198" s="13" t="s">
        <v>193</v>
      </c>
      <c r="T16198">
        <v>3</v>
      </c>
      <c r="U16198">
        <v>2</v>
      </c>
      <c r="V16198">
        <v>1</v>
      </c>
      <c r="W16198" s="13" t="s">
        <v>101</v>
      </c>
      <c r="X16198">
        <v>0.6</v>
      </c>
    </row>
    <row r="16199" spans="1:24" x14ac:dyDescent="0.3">
      <c r="A16199">
        <v>16197</v>
      </c>
      <c r="B16199" t="s">
        <v>206</v>
      </c>
      <c r="C16199" t="s">
        <v>207</v>
      </c>
      <c r="D16199">
        <v>12.881638000000001</v>
      </c>
      <c r="E16199">
        <v>77.556381999999999</v>
      </c>
      <c r="F16199" s="18">
        <v>45553</v>
      </c>
      <c r="G16199" s="19">
        <v>4.1666666666666699E-2</v>
      </c>
      <c r="H16199">
        <v>1</v>
      </c>
      <c r="I16199" s="13" t="s">
        <v>194</v>
      </c>
      <c r="J16199">
        <v>0</v>
      </c>
      <c r="K16199" s="13" t="s">
        <v>191</v>
      </c>
      <c r="L16199">
        <v>4</v>
      </c>
      <c r="M16199">
        <v>0</v>
      </c>
      <c r="N16199" s="13" t="s">
        <v>192</v>
      </c>
      <c r="O16199" s="13" t="s">
        <v>97</v>
      </c>
      <c r="P16199">
        <v>22</v>
      </c>
      <c r="Q16199" s="13" t="s">
        <v>95</v>
      </c>
      <c r="R16199" s="13" t="s">
        <v>213</v>
      </c>
      <c r="S16199" s="13" t="s">
        <v>196</v>
      </c>
      <c r="T16199">
        <v>5</v>
      </c>
      <c r="U16199">
        <v>1</v>
      </c>
      <c r="V16199">
        <v>0</v>
      </c>
      <c r="W16199" s="13" t="s">
        <v>101</v>
      </c>
      <c r="X16199">
        <v>0.1</v>
      </c>
    </row>
    <row r="16200" spans="1:24" x14ac:dyDescent="0.3">
      <c r="A16200">
        <v>16198</v>
      </c>
      <c r="B16200" t="s">
        <v>200</v>
      </c>
      <c r="C16200" t="s">
        <v>201</v>
      </c>
      <c r="D16200">
        <v>13.137648</v>
      </c>
      <c r="E16200">
        <v>80.130646999999996</v>
      </c>
      <c r="F16200" s="18">
        <v>44989</v>
      </c>
      <c r="G16200" s="19">
        <v>0.58333333333333304</v>
      </c>
      <c r="H16200">
        <v>14</v>
      </c>
      <c r="I16200" s="13" t="s">
        <v>219</v>
      </c>
      <c r="J16200">
        <v>1</v>
      </c>
      <c r="K16200" s="13" t="s">
        <v>214</v>
      </c>
      <c r="L16200">
        <v>4</v>
      </c>
      <c r="M16200">
        <v>0</v>
      </c>
      <c r="N16200" s="13" t="s">
        <v>212</v>
      </c>
      <c r="O16200" s="13" t="s">
        <v>95</v>
      </c>
      <c r="P16200">
        <v>23</v>
      </c>
      <c r="Q16200" s="13" t="s">
        <v>95</v>
      </c>
      <c r="R16200" s="13" t="s">
        <v>205</v>
      </c>
      <c r="S16200" s="13" t="s">
        <v>196</v>
      </c>
      <c r="T16200">
        <v>5</v>
      </c>
      <c r="U16200">
        <v>1</v>
      </c>
      <c r="V16200">
        <v>0</v>
      </c>
      <c r="W16200" s="13" t="s">
        <v>101</v>
      </c>
      <c r="X16200">
        <v>0.45</v>
      </c>
    </row>
    <row r="16201" spans="1:24" x14ac:dyDescent="0.3">
      <c r="A16201">
        <v>16199</v>
      </c>
      <c r="B16201" t="s">
        <v>190</v>
      </c>
      <c r="C16201" t="s">
        <v>80</v>
      </c>
      <c r="D16201">
        <v>18.956861</v>
      </c>
      <c r="E16201">
        <v>72.995395000000002</v>
      </c>
      <c r="F16201" s="18">
        <v>44808</v>
      </c>
      <c r="G16201" s="19">
        <v>0.16666666666666699</v>
      </c>
      <c r="H16201">
        <v>4</v>
      </c>
      <c r="I16201" s="13" t="s">
        <v>89</v>
      </c>
      <c r="J16201">
        <v>1</v>
      </c>
      <c r="K16201" s="13" t="s">
        <v>92</v>
      </c>
      <c r="L16201">
        <v>2</v>
      </c>
      <c r="M16201">
        <v>0</v>
      </c>
      <c r="N16201" s="13" t="s">
        <v>192</v>
      </c>
      <c r="O16201" s="13" t="s">
        <v>97</v>
      </c>
      <c r="P16201">
        <v>24</v>
      </c>
      <c r="Q16201" s="13" t="s">
        <v>95</v>
      </c>
      <c r="R16201" s="13" t="s">
        <v>98</v>
      </c>
      <c r="S16201" s="13" t="s">
        <v>196</v>
      </c>
      <c r="T16201">
        <v>4</v>
      </c>
      <c r="U16201">
        <v>2</v>
      </c>
      <c r="V16201">
        <v>0</v>
      </c>
      <c r="W16201" s="13" t="s">
        <v>101</v>
      </c>
      <c r="X16201">
        <v>0.1</v>
      </c>
    </row>
    <row r="16202" spans="1:24" x14ac:dyDescent="0.3">
      <c r="A16202">
        <v>16200</v>
      </c>
      <c r="B16202" t="s">
        <v>200</v>
      </c>
      <c r="C16202" t="s">
        <v>201</v>
      </c>
      <c r="D16202">
        <v>13.145224000000001</v>
      </c>
      <c r="E16202">
        <v>80.102416000000005</v>
      </c>
      <c r="F16202" s="18">
        <v>45648</v>
      </c>
      <c r="G16202" s="19">
        <v>0.25</v>
      </c>
      <c r="H16202">
        <v>6</v>
      </c>
      <c r="I16202" s="13" t="s">
        <v>89</v>
      </c>
      <c r="J16202">
        <v>1</v>
      </c>
      <c r="K16202" s="13" t="s">
        <v>214</v>
      </c>
      <c r="L16202">
        <v>2</v>
      </c>
      <c r="M16202">
        <v>1</v>
      </c>
      <c r="N16202" s="13" t="s">
        <v>94</v>
      </c>
      <c r="O16202" s="13" t="s">
        <v>95</v>
      </c>
      <c r="P16202">
        <v>19</v>
      </c>
      <c r="Q16202" s="13" t="s">
        <v>97</v>
      </c>
      <c r="R16202" s="13" t="s">
        <v>199</v>
      </c>
      <c r="S16202" s="13" t="s">
        <v>193</v>
      </c>
      <c r="T16202">
        <v>4</v>
      </c>
      <c r="U16202">
        <v>0</v>
      </c>
      <c r="V16202">
        <v>0</v>
      </c>
      <c r="W16202" s="13" t="s">
        <v>101</v>
      </c>
      <c r="X16202">
        <v>0.65</v>
      </c>
    </row>
    <row r="16203" spans="1:24" x14ac:dyDescent="0.3">
      <c r="A16203">
        <v>16201</v>
      </c>
      <c r="B16203" t="s">
        <v>197</v>
      </c>
      <c r="C16203" t="s">
        <v>198</v>
      </c>
      <c r="D16203">
        <v>30.694033000000001</v>
      </c>
      <c r="E16203">
        <v>76.728110999999998</v>
      </c>
      <c r="F16203" s="18">
        <v>45201</v>
      </c>
      <c r="G16203" s="19">
        <v>0.5</v>
      </c>
      <c r="H16203">
        <v>12</v>
      </c>
      <c r="I16203" s="13" t="s">
        <v>204</v>
      </c>
      <c r="J16203">
        <v>0</v>
      </c>
      <c r="K16203" s="13" t="s">
        <v>92</v>
      </c>
      <c r="L16203">
        <v>1</v>
      </c>
      <c r="M16203">
        <v>1</v>
      </c>
      <c r="N16203" s="13" t="s">
        <v>94</v>
      </c>
      <c r="O16203" s="13" t="s">
        <v>95</v>
      </c>
      <c r="P16203">
        <v>19</v>
      </c>
      <c r="Q16203" s="13" t="s">
        <v>95</v>
      </c>
      <c r="R16203" s="13" t="s">
        <v>205</v>
      </c>
      <c r="S16203" s="13" t="s">
        <v>193</v>
      </c>
      <c r="T16203">
        <v>1</v>
      </c>
      <c r="U16203">
        <v>0</v>
      </c>
      <c r="V16203">
        <v>0</v>
      </c>
      <c r="W16203" s="13" t="s">
        <v>101</v>
      </c>
      <c r="X16203">
        <v>0.45</v>
      </c>
    </row>
    <row r="16204" spans="1:24" x14ac:dyDescent="0.3">
      <c r="A16204">
        <v>16202</v>
      </c>
      <c r="B16204" t="s">
        <v>200</v>
      </c>
      <c r="C16204" t="s">
        <v>201</v>
      </c>
      <c r="D16204">
        <v>13.175368000000001</v>
      </c>
      <c r="E16204">
        <v>80.174069000000003</v>
      </c>
      <c r="F16204" s="18">
        <v>44988</v>
      </c>
      <c r="G16204" s="19">
        <v>0.75</v>
      </c>
      <c r="H16204">
        <v>18</v>
      </c>
      <c r="I16204" s="13" t="s">
        <v>211</v>
      </c>
      <c r="J16204">
        <v>0</v>
      </c>
      <c r="K16204" s="13" t="s">
        <v>191</v>
      </c>
      <c r="L16204">
        <v>6</v>
      </c>
      <c r="M16204">
        <v>1</v>
      </c>
      <c r="N16204" s="13" t="s">
        <v>94</v>
      </c>
      <c r="O16204" s="13" t="s">
        <v>95</v>
      </c>
      <c r="P16204">
        <v>38</v>
      </c>
      <c r="Q16204" s="13" t="s">
        <v>195</v>
      </c>
      <c r="R16204" s="13" t="s">
        <v>208</v>
      </c>
      <c r="S16204" s="13" t="s">
        <v>196</v>
      </c>
      <c r="T16204">
        <v>5</v>
      </c>
      <c r="U16204">
        <v>4</v>
      </c>
      <c r="V16204">
        <v>1</v>
      </c>
      <c r="W16204" s="13" t="s">
        <v>101</v>
      </c>
      <c r="X16204">
        <v>0.6</v>
      </c>
    </row>
    <row r="16205" spans="1:24" x14ac:dyDescent="0.3">
      <c r="A16205">
        <v>16203</v>
      </c>
      <c r="B16205" t="s">
        <v>197</v>
      </c>
      <c r="C16205" t="s">
        <v>198</v>
      </c>
      <c r="D16205">
        <v>30.750095000000002</v>
      </c>
      <c r="E16205">
        <v>76.858980000000003</v>
      </c>
      <c r="F16205" s="18">
        <v>44634</v>
      </c>
      <c r="G16205" s="19">
        <v>0.125</v>
      </c>
      <c r="H16205">
        <v>3</v>
      </c>
      <c r="I16205" s="13" t="s">
        <v>204</v>
      </c>
      <c r="J16205">
        <v>0</v>
      </c>
      <c r="K16205" s="13" t="s">
        <v>191</v>
      </c>
      <c r="L16205">
        <v>1</v>
      </c>
      <c r="M16205">
        <v>1</v>
      </c>
      <c r="N16205" s="13" t="s">
        <v>212</v>
      </c>
      <c r="O16205" s="13" t="s">
        <v>95</v>
      </c>
      <c r="P16205">
        <v>25</v>
      </c>
      <c r="Q16205" s="13" t="s">
        <v>95</v>
      </c>
      <c r="R16205" s="13" t="s">
        <v>205</v>
      </c>
      <c r="S16205" s="13" t="s">
        <v>99</v>
      </c>
      <c r="T16205">
        <v>2</v>
      </c>
      <c r="U16205">
        <v>2</v>
      </c>
      <c r="V16205">
        <v>0</v>
      </c>
      <c r="W16205" s="13" t="s">
        <v>101</v>
      </c>
      <c r="X16205">
        <v>0.65</v>
      </c>
    </row>
    <row r="16206" spans="1:24" x14ac:dyDescent="0.3">
      <c r="A16206">
        <v>16204</v>
      </c>
      <c r="B16206" t="s">
        <v>79</v>
      </c>
      <c r="C16206" t="s">
        <v>80</v>
      </c>
      <c r="D16206">
        <v>18.452014999999999</v>
      </c>
      <c r="E16206">
        <v>73.704295999999999</v>
      </c>
      <c r="F16206" s="18">
        <v>45030</v>
      </c>
      <c r="G16206" s="19">
        <v>0.70833333333333304</v>
      </c>
      <c r="H16206">
        <v>17</v>
      </c>
      <c r="I16206" s="13" t="s">
        <v>211</v>
      </c>
      <c r="J16206">
        <v>0</v>
      </c>
      <c r="K16206" s="13" t="s">
        <v>191</v>
      </c>
      <c r="L16206">
        <v>6</v>
      </c>
      <c r="M16206">
        <v>1</v>
      </c>
      <c r="N16206" s="13" t="s">
        <v>212</v>
      </c>
      <c r="O16206" s="13" t="s">
        <v>95</v>
      </c>
      <c r="P16206">
        <v>15</v>
      </c>
      <c r="Q16206" s="13" t="s">
        <v>97</v>
      </c>
      <c r="R16206" s="13" t="s">
        <v>213</v>
      </c>
      <c r="S16206" s="13" t="s">
        <v>99</v>
      </c>
      <c r="T16206">
        <v>3</v>
      </c>
      <c r="U16206">
        <v>3</v>
      </c>
      <c r="V16206">
        <v>1</v>
      </c>
      <c r="W16206" s="13" t="s">
        <v>101</v>
      </c>
      <c r="X16206">
        <v>1</v>
      </c>
    </row>
    <row r="16207" spans="1:24" x14ac:dyDescent="0.3">
      <c r="A16207">
        <v>16205</v>
      </c>
      <c r="B16207" t="s">
        <v>197</v>
      </c>
      <c r="C16207" t="s">
        <v>198</v>
      </c>
      <c r="D16207">
        <v>30.751256000000001</v>
      </c>
      <c r="E16207">
        <v>76.808808999999997</v>
      </c>
      <c r="F16207" s="18">
        <v>45061</v>
      </c>
      <c r="G16207" s="19">
        <v>0.20833333333333301</v>
      </c>
      <c r="H16207">
        <v>5</v>
      </c>
      <c r="I16207" s="13" t="s">
        <v>204</v>
      </c>
      <c r="J16207">
        <v>0</v>
      </c>
      <c r="K16207" s="13" t="s">
        <v>92</v>
      </c>
      <c r="L16207">
        <v>4</v>
      </c>
      <c r="M16207">
        <v>1</v>
      </c>
      <c r="N16207" s="13" t="s">
        <v>192</v>
      </c>
      <c r="O16207" s="13" t="s">
        <v>97</v>
      </c>
      <c r="P16207">
        <v>33</v>
      </c>
      <c r="Q16207" s="13" t="s">
        <v>97</v>
      </c>
      <c r="R16207" s="13" t="s">
        <v>213</v>
      </c>
      <c r="S16207" s="13" t="s">
        <v>193</v>
      </c>
      <c r="T16207">
        <v>4</v>
      </c>
      <c r="U16207">
        <v>0</v>
      </c>
      <c r="V16207">
        <v>0</v>
      </c>
      <c r="W16207" s="13" t="s">
        <v>101</v>
      </c>
      <c r="X16207">
        <v>0.3</v>
      </c>
    </row>
    <row r="16208" spans="1:24" x14ac:dyDescent="0.3">
      <c r="A16208">
        <v>16206</v>
      </c>
      <c r="B16208" t="s">
        <v>217</v>
      </c>
      <c r="C16208" t="s">
        <v>218</v>
      </c>
      <c r="D16208">
        <v>22.488464</v>
      </c>
      <c r="E16208">
        <v>88.386143000000004</v>
      </c>
      <c r="F16208" s="18">
        <v>44883</v>
      </c>
      <c r="G16208" s="19">
        <v>0.66666666666666696</v>
      </c>
      <c r="H16208">
        <v>16</v>
      </c>
      <c r="I16208" s="13" t="s">
        <v>211</v>
      </c>
      <c r="J16208">
        <v>0</v>
      </c>
      <c r="K16208" s="13" t="s">
        <v>92</v>
      </c>
      <c r="L16208">
        <v>2</v>
      </c>
      <c r="M16208">
        <v>1</v>
      </c>
      <c r="N16208" s="13" t="s">
        <v>192</v>
      </c>
      <c r="O16208" s="13" t="s">
        <v>97</v>
      </c>
      <c r="P16208">
        <v>33</v>
      </c>
      <c r="Q16208" s="13" t="s">
        <v>97</v>
      </c>
      <c r="R16208" s="13" t="s">
        <v>208</v>
      </c>
      <c r="S16208" s="13" t="s">
        <v>196</v>
      </c>
      <c r="T16208">
        <v>5</v>
      </c>
      <c r="U16208">
        <v>0</v>
      </c>
      <c r="V16208">
        <v>0</v>
      </c>
      <c r="W16208" s="13" t="s">
        <v>101</v>
      </c>
      <c r="X16208">
        <v>0.3</v>
      </c>
    </row>
    <row r="16209" spans="1:24" x14ac:dyDescent="0.3">
      <c r="A16209">
        <v>16207</v>
      </c>
      <c r="B16209" t="s">
        <v>217</v>
      </c>
      <c r="C16209" t="s">
        <v>218</v>
      </c>
      <c r="D16209">
        <v>22.466972999999999</v>
      </c>
      <c r="E16209">
        <v>88.461364000000003</v>
      </c>
      <c r="F16209" s="18">
        <v>45386</v>
      </c>
      <c r="G16209" s="19">
        <v>0.79166666666666696</v>
      </c>
      <c r="H16209">
        <v>19</v>
      </c>
      <c r="I16209" s="13" t="s">
        <v>202</v>
      </c>
      <c r="J16209">
        <v>0</v>
      </c>
      <c r="K16209" s="13" t="s">
        <v>191</v>
      </c>
      <c r="L16209">
        <v>6</v>
      </c>
      <c r="M16209">
        <v>1</v>
      </c>
      <c r="N16209" s="13" t="s">
        <v>94</v>
      </c>
      <c r="O16209" s="13" t="s">
        <v>95</v>
      </c>
      <c r="P16209">
        <v>32</v>
      </c>
      <c r="Q16209" s="13" t="s">
        <v>195</v>
      </c>
      <c r="R16209" s="13" t="s">
        <v>199</v>
      </c>
      <c r="S16209" s="13" t="s">
        <v>196</v>
      </c>
      <c r="T16209">
        <v>3</v>
      </c>
      <c r="U16209">
        <v>1</v>
      </c>
      <c r="V16209">
        <v>1</v>
      </c>
      <c r="W16209" s="13" t="s">
        <v>101</v>
      </c>
      <c r="X16209">
        <v>0.6</v>
      </c>
    </row>
    <row r="16210" spans="1:24" x14ac:dyDescent="0.3">
      <c r="A16210">
        <v>16208</v>
      </c>
      <c r="B16210" t="s">
        <v>197</v>
      </c>
      <c r="C16210" t="s">
        <v>198</v>
      </c>
      <c r="D16210">
        <v>30.605421</v>
      </c>
      <c r="E16210">
        <v>76.838971000000001</v>
      </c>
      <c r="F16210" s="18">
        <v>45693</v>
      </c>
      <c r="G16210" s="19">
        <v>0.79166666666666696</v>
      </c>
      <c r="H16210">
        <v>19</v>
      </c>
      <c r="I16210" s="13" t="s">
        <v>194</v>
      </c>
      <c r="J16210">
        <v>0</v>
      </c>
      <c r="K16210" s="13" t="s">
        <v>92</v>
      </c>
      <c r="L16210">
        <v>1</v>
      </c>
      <c r="M16210">
        <v>0</v>
      </c>
      <c r="N16210" s="13" t="s">
        <v>94</v>
      </c>
      <c r="O16210" s="13" t="s">
        <v>95</v>
      </c>
      <c r="P16210">
        <v>34</v>
      </c>
      <c r="Q16210" s="13" t="s">
        <v>97</v>
      </c>
      <c r="R16210" s="13" t="s">
        <v>205</v>
      </c>
      <c r="S16210" s="13" t="s">
        <v>196</v>
      </c>
      <c r="T16210">
        <v>3</v>
      </c>
      <c r="U16210">
        <v>3</v>
      </c>
      <c r="V16210">
        <v>1</v>
      </c>
      <c r="W16210" s="13" t="s">
        <v>101</v>
      </c>
      <c r="X16210">
        <v>0.8</v>
      </c>
    </row>
    <row r="16211" spans="1:24" x14ac:dyDescent="0.3">
      <c r="A16211">
        <v>16209</v>
      </c>
      <c r="B16211" t="s">
        <v>190</v>
      </c>
      <c r="C16211" t="s">
        <v>80</v>
      </c>
      <c r="D16211">
        <v>19.100611000000001</v>
      </c>
      <c r="E16211">
        <v>72.865561</v>
      </c>
      <c r="F16211" s="18">
        <v>44615</v>
      </c>
      <c r="G16211" s="19">
        <v>0.66666666666666696</v>
      </c>
      <c r="H16211">
        <v>16</v>
      </c>
      <c r="I16211" s="13" t="s">
        <v>194</v>
      </c>
      <c r="J16211">
        <v>0</v>
      </c>
      <c r="K16211" s="13" t="s">
        <v>92</v>
      </c>
      <c r="L16211">
        <v>3</v>
      </c>
      <c r="M16211">
        <v>1</v>
      </c>
      <c r="N16211" s="13" t="s">
        <v>192</v>
      </c>
      <c r="O16211" s="13" t="s">
        <v>97</v>
      </c>
      <c r="P16211">
        <v>27</v>
      </c>
      <c r="Q16211" s="13" t="s">
        <v>97</v>
      </c>
      <c r="R16211" s="13" t="s">
        <v>208</v>
      </c>
      <c r="S16211" s="13" t="s">
        <v>193</v>
      </c>
      <c r="T16211">
        <v>3</v>
      </c>
      <c r="U16211">
        <v>0</v>
      </c>
      <c r="V16211">
        <v>0</v>
      </c>
      <c r="W16211" s="13" t="s">
        <v>101</v>
      </c>
      <c r="X16211">
        <v>0.3</v>
      </c>
    </row>
    <row r="16212" spans="1:24" x14ac:dyDescent="0.3">
      <c r="A16212">
        <v>16210</v>
      </c>
      <c r="B16212" t="s">
        <v>203</v>
      </c>
      <c r="C16212" t="s">
        <v>203</v>
      </c>
      <c r="D16212">
        <v>28.440738</v>
      </c>
      <c r="E16212">
        <v>77.183425</v>
      </c>
      <c r="F16212" s="18">
        <v>44766</v>
      </c>
      <c r="G16212" s="19">
        <v>0.83333333333333304</v>
      </c>
      <c r="H16212">
        <v>20</v>
      </c>
      <c r="I16212" s="13" t="s">
        <v>89</v>
      </c>
      <c r="J16212">
        <v>1</v>
      </c>
      <c r="K16212" s="13" t="s">
        <v>191</v>
      </c>
      <c r="L16212">
        <v>1</v>
      </c>
      <c r="M16212">
        <v>0</v>
      </c>
      <c r="N16212" s="13" t="s">
        <v>192</v>
      </c>
      <c r="O16212" s="13" t="s">
        <v>97</v>
      </c>
      <c r="P16212">
        <v>39</v>
      </c>
      <c r="Q16212" s="13" t="s">
        <v>195</v>
      </c>
      <c r="R16212" s="13" t="s">
        <v>98</v>
      </c>
      <c r="S16212" s="13" t="s">
        <v>196</v>
      </c>
      <c r="T16212">
        <v>5</v>
      </c>
      <c r="U16212">
        <v>0</v>
      </c>
      <c r="V16212">
        <v>0</v>
      </c>
      <c r="W16212" s="13" t="s">
        <v>101</v>
      </c>
      <c r="X16212">
        <v>0.1</v>
      </c>
    </row>
    <row r="16213" spans="1:24" x14ac:dyDescent="0.3">
      <c r="A16213">
        <v>16211</v>
      </c>
      <c r="B16213" t="s">
        <v>197</v>
      </c>
      <c r="C16213" t="s">
        <v>198</v>
      </c>
      <c r="D16213">
        <v>30.661117999999998</v>
      </c>
      <c r="E16213">
        <v>76.713128999999995</v>
      </c>
      <c r="F16213" s="18">
        <v>44704</v>
      </c>
      <c r="G16213" s="19">
        <v>0.375</v>
      </c>
      <c r="H16213">
        <v>9</v>
      </c>
      <c r="I16213" s="13" t="s">
        <v>204</v>
      </c>
      <c r="J16213">
        <v>0</v>
      </c>
      <c r="K16213" s="13" t="s">
        <v>92</v>
      </c>
      <c r="L16213">
        <v>6</v>
      </c>
      <c r="M16213">
        <v>0</v>
      </c>
      <c r="N16213" s="13" t="s">
        <v>94</v>
      </c>
      <c r="O16213" s="13" t="s">
        <v>95</v>
      </c>
      <c r="P16213">
        <v>27</v>
      </c>
      <c r="Q16213" s="13" t="s">
        <v>195</v>
      </c>
      <c r="R16213" s="13" t="s">
        <v>98</v>
      </c>
      <c r="S16213" s="13" t="s">
        <v>196</v>
      </c>
      <c r="T16213">
        <v>3</v>
      </c>
      <c r="U16213">
        <v>1</v>
      </c>
      <c r="V16213">
        <v>1</v>
      </c>
      <c r="W16213" s="13" t="s">
        <v>101</v>
      </c>
      <c r="X16213">
        <v>0.6</v>
      </c>
    </row>
    <row r="16214" spans="1:24" x14ac:dyDescent="0.3">
      <c r="A16214">
        <v>16212</v>
      </c>
      <c r="B16214" t="s">
        <v>79</v>
      </c>
      <c r="C16214" t="s">
        <v>80</v>
      </c>
      <c r="D16214">
        <v>18.535340000000001</v>
      </c>
      <c r="E16214">
        <v>73.732802000000007</v>
      </c>
      <c r="F16214" s="18">
        <v>45643</v>
      </c>
      <c r="G16214" s="19">
        <v>0.625</v>
      </c>
      <c r="H16214">
        <v>15</v>
      </c>
      <c r="I16214" s="13" t="s">
        <v>215</v>
      </c>
      <c r="J16214">
        <v>0</v>
      </c>
      <c r="K16214" s="13" t="s">
        <v>214</v>
      </c>
      <c r="L16214">
        <v>2</v>
      </c>
      <c r="M16214">
        <v>0</v>
      </c>
      <c r="N16214" s="13" t="s">
        <v>212</v>
      </c>
      <c r="O16214" s="13" t="s">
        <v>95</v>
      </c>
      <c r="P16214">
        <v>36</v>
      </c>
      <c r="Q16214" s="13" t="s">
        <v>97</v>
      </c>
      <c r="R16214" s="13" t="s">
        <v>208</v>
      </c>
      <c r="S16214" s="13" t="s">
        <v>196</v>
      </c>
      <c r="T16214">
        <v>2</v>
      </c>
      <c r="U16214">
        <v>2</v>
      </c>
      <c r="V16214">
        <v>0</v>
      </c>
      <c r="W16214" s="13" t="s">
        <v>101</v>
      </c>
      <c r="X16214">
        <v>0.65</v>
      </c>
    </row>
    <row r="16215" spans="1:24" x14ac:dyDescent="0.3">
      <c r="A16215">
        <v>16213</v>
      </c>
      <c r="B16215" t="s">
        <v>79</v>
      </c>
      <c r="C16215" t="s">
        <v>80</v>
      </c>
      <c r="D16215">
        <v>18.486702000000001</v>
      </c>
      <c r="E16215">
        <v>73.996566999999999</v>
      </c>
      <c r="F16215" s="18">
        <v>45075</v>
      </c>
      <c r="G16215" s="19">
        <v>0.29166666666666702</v>
      </c>
      <c r="H16215">
        <v>7</v>
      </c>
      <c r="I16215" s="13" t="s">
        <v>204</v>
      </c>
      <c r="J16215">
        <v>0</v>
      </c>
      <c r="K16215" s="13" t="s">
        <v>214</v>
      </c>
      <c r="L16215">
        <v>5</v>
      </c>
      <c r="M16215">
        <v>1</v>
      </c>
      <c r="N16215" s="13" t="s">
        <v>192</v>
      </c>
      <c r="O16215" s="13" t="s">
        <v>97</v>
      </c>
      <c r="P16215">
        <v>36</v>
      </c>
      <c r="Q16215" s="13" t="s">
        <v>95</v>
      </c>
      <c r="R16215" s="13" t="s">
        <v>205</v>
      </c>
      <c r="S16215" s="13" t="s">
        <v>196</v>
      </c>
      <c r="T16215">
        <v>3</v>
      </c>
      <c r="U16215">
        <v>2</v>
      </c>
      <c r="V16215">
        <v>0</v>
      </c>
      <c r="W16215" s="13" t="s">
        <v>101</v>
      </c>
      <c r="X16215">
        <v>0.1</v>
      </c>
    </row>
    <row r="16216" spans="1:24" x14ac:dyDescent="0.3">
      <c r="A16216">
        <v>16214</v>
      </c>
      <c r="B16216" t="s">
        <v>197</v>
      </c>
      <c r="C16216" t="s">
        <v>198</v>
      </c>
      <c r="D16216">
        <v>30.796187</v>
      </c>
      <c r="E16216">
        <v>76.710324</v>
      </c>
      <c r="F16216" s="18">
        <v>45622</v>
      </c>
      <c r="G16216" s="19">
        <v>0.58333333333333304</v>
      </c>
      <c r="H16216">
        <v>14</v>
      </c>
      <c r="I16216" s="13" t="s">
        <v>215</v>
      </c>
      <c r="J16216">
        <v>0</v>
      </c>
      <c r="K16216" s="13" t="s">
        <v>92</v>
      </c>
      <c r="L16216">
        <v>6</v>
      </c>
      <c r="M16216">
        <v>1</v>
      </c>
      <c r="N16216" s="13" t="s">
        <v>94</v>
      </c>
      <c r="O16216" s="13" t="s">
        <v>95</v>
      </c>
      <c r="P16216">
        <v>27</v>
      </c>
      <c r="Q16216" s="13" t="s">
        <v>97</v>
      </c>
      <c r="R16216" s="13" t="s">
        <v>213</v>
      </c>
      <c r="S16216" s="13" t="s">
        <v>193</v>
      </c>
      <c r="T16216">
        <v>2</v>
      </c>
      <c r="U16216">
        <v>1</v>
      </c>
      <c r="V16216">
        <v>0</v>
      </c>
      <c r="W16216" s="13" t="s">
        <v>101</v>
      </c>
      <c r="X16216">
        <v>0.65</v>
      </c>
    </row>
    <row r="16217" spans="1:24" x14ac:dyDescent="0.3">
      <c r="A16217">
        <v>16215</v>
      </c>
      <c r="B16217" t="s">
        <v>197</v>
      </c>
      <c r="C16217" t="s">
        <v>198</v>
      </c>
      <c r="D16217">
        <v>30.766324999999998</v>
      </c>
      <c r="E16217">
        <v>76.878777999999997</v>
      </c>
      <c r="F16217" s="18">
        <v>45464</v>
      </c>
      <c r="G16217" s="19">
        <v>0.20833333333333301</v>
      </c>
      <c r="H16217">
        <v>5</v>
      </c>
      <c r="I16217" s="13" t="s">
        <v>211</v>
      </c>
      <c r="J16217">
        <v>0</v>
      </c>
      <c r="K16217" s="13" t="s">
        <v>92</v>
      </c>
      <c r="L16217">
        <v>1</v>
      </c>
      <c r="M16217">
        <v>0</v>
      </c>
      <c r="N16217" s="13" t="s">
        <v>94</v>
      </c>
      <c r="O16217" s="13" t="s">
        <v>95</v>
      </c>
      <c r="P16217">
        <v>15</v>
      </c>
      <c r="Q16217" s="13" t="s">
        <v>95</v>
      </c>
      <c r="R16217" s="13" t="s">
        <v>98</v>
      </c>
      <c r="S16217" s="13" t="s">
        <v>193</v>
      </c>
      <c r="T16217">
        <v>4</v>
      </c>
      <c r="U16217">
        <v>4</v>
      </c>
      <c r="V16217">
        <v>0</v>
      </c>
      <c r="W16217" s="13" t="s">
        <v>101</v>
      </c>
      <c r="X16217">
        <v>0.45</v>
      </c>
    </row>
    <row r="16218" spans="1:24" x14ac:dyDescent="0.3">
      <c r="A16218">
        <v>16216</v>
      </c>
      <c r="B16218" t="s">
        <v>190</v>
      </c>
      <c r="C16218" t="s">
        <v>80</v>
      </c>
      <c r="D16218">
        <v>19.012795000000001</v>
      </c>
      <c r="E16218">
        <v>72.911215999999996</v>
      </c>
      <c r="F16218" s="18">
        <v>45005</v>
      </c>
      <c r="G16218" s="19">
        <v>0.79166666666666696</v>
      </c>
      <c r="H16218">
        <v>19</v>
      </c>
      <c r="I16218" s="13" t="s">
        <v>204</v>
      </c>
      <c r="J16218">
        <v>0</v>
      </c>
      <c r="K16218" s="13" t="s">
        <v>92</v>
      </c>
      <c r="L16218">
        <v>6</v>
      </c>
      <c r="M16218">
        <v>0</v>
      </c>
      <c r="N16218" s="13" t="s">
        <v>94</v>
      </c>
      <c r="O16218" s="13" t="s">
        <v>95</v>
      </c>
      <c r="P16218">
        <v>37</v>
      </c>
      <c r="Q16218" s="13" t="s">
        <v>97</v>
      </c>
      <c r="R16218" s="13" t="s">
        <v>205</v>
      </c>
      <c r="S16218" s="13" t="s">
        <v>196</v>
      </c>
      <c r="T16218">
        <v>1</v>
      </c>
      <c r="U16218">
        <v>1</v>
      </c>
      <c r="V16218">
        <v>1</v>
      </c>
      <c r="W16218" s="13" t="s">
        <v>101</v>
      </c>
      <c r="X16218">
        <v>0.8</v>
      </c>
    </row>
    <row r="16219" spans="1:24" x14ac:dyDescent="0.3">
      <c r="A16219">
        <v>16217</v>
      </c>
      <c r="B16219" t="s">
        <v>200</v>
      </c>
      <c r="C16219" t="s">
        <v>201</v>
      </c>
      <c r="D16219">
        <v>13.040955</v>
      </c>
      <c r="E16219">
        <v>80.171113000000005</v>
      </c>
      <c r="F16219" s="18">
        <v>44729</v>
      </c>
      <c r="G16219" s="19">
        <v>0.75</v>
      </c>
      <c r="H16219">
        <v>18</v>
      </c>
      <c r="I16219" s="13" t="s">
        <v>211</v>
      </c>
      <c r="J16219">
        <v>0</v>
      </c>
      <c r="K16219" s="13" t="s">
        <v>214</v>
      </c>
      <c r="L16219">
        <v>2</v>
      </c>
      <c r="M16219">
        <v>0</v>
      </c>
      <c r="N16219" s="13" t="s">
        <v>94</v>
      </c>
      <c r="O16219" s="13" t="s">
        <v>95</v>
      </c>
      <c r="P16219">
        <v>33</v>
      </c>
      <c r="Q16219" s="13" t="s">
        <v>195</v>
      </c>
      <c r="R16219" s="13" t="s">
        <v>208</v>
      </c>
      <c r="S16219" s="13" t="s">
        <v>196</v>
      </c>
      <c r="T16219">
        <v>1</v>
      </c>
      <c r="U16219">
        <v>0</v>
      </c>
      <c r="V16219">
        <v>1</v>
      </c>
      <c r="W16219" s="13" t="s">
        <v>101</v>
      </c>
      <c r="X16219">
        <v>0.6</v>
      </c>
    </row>
    <row r="16220" spans="1:24" x14ac:dyDescent="0.3">
      <c r="A16220">
        <v>16218</v>
      </c>
      <c r="B16220" t="s">
        <v>190</v>
      </c>
      <c r="C16220" t="s">
        <v>80</v>
      </c>
      <c r="D16220">
        <v>19.075417999999999</v>
      </c>
      <c r="E16220">
        <v>72.833010999999999</v>
      </c>
      <c r="F16220" s="18">
        <v>45504</v>
      </c>
      <c r="G16220" s="19">
        <v>0.70833333333333304</v>
      </c>
      <c r="H16220">
        <v>17</v>
      </c>
      <c r="I16220" s="13" t="s">
        <v>194</v>
      </c>
      <c r="J16220">
        <v>0</v>
      </c>
      <c r="K16220" s="13" t="s">
        <v>214</v>
      </c>
      <c r="L16220">
        <v>5</v>
      </c>
      <c r="M16220">
        <v>1</v>
      </c>
      <c r="N16220" s="13" t="s">
        <v>192</v>
      </c>
      <c r="O16220" s="13" t="s">
        <v>97</v>
      </c>
      <c r="P16220">
        <v>24</v>
      </c>
      <c r="Q16220" s="13" t="s">
        <v>97</v>
      </c>
      <c r="R16220" s="13" t="s">
        <v>208</v>
      </c>
      <c r="S16220" s="13" t="s">
        <v>196</v>
      </c>
      <c r="T16220">
        <v>3</v>
      </c>
      <c r="U16220">
        <v>2</v>
      </c>
      <c r="V16220">
        <v>1</v>
      </c>
      <c r="W16220" s="13" t="s">
        <v>101</v>
      </c>
      <c r="X16220">
        <v>0.45</v>
      </c>
    </row>
    <row r="16221" spans="1:24" x14ac:dyDescent="0.3">
      <c r="A16221">
        <v>16219</v>
      </c>
      <c r="B16221" t="s">
        <v>206</v>
      </c>
      <c r="C16221" t="s">
        <v>207</v>
      </c>
      <c r="D16221">
        <v>12.878876</v>
      </c>
      <c r="E16221">
        <v>77.618380999999999</v>
      </c>
      <c r="F16221" s="18">
        <v>45502</v>
      </c>
      <c r="G16221" s="19">
        <v>0.16666666666666699</v>
      </c>
      <c r="H16221">
        <v>4</v>
      </c>
      <c r="I16221" s="13" t="s">
        <v>204</v>
      </c>
      <c r="J16221">
        <v>0</v>
      </c>
      <c r="K16221" s="13" t="s">
        <v>92</v>
      </c>
      <c r="L16221">
        <v>2</v>
      </c>
      <c r="M16221">
        <v>1</v>
      </c>
      <c r="N16221" s="13" t="s">
        <v>94</v>
      </c>
      <c r="O16221" s="13" t="s">
        <v>95</v>
      </c>
      <c r="P16221">
        <v>40</v>
      </c>
      <c r="Q16221" s="13" t="s">
        <v>95</v>
      </c>
      <c r="R16221" s="13" t="s">
        <v>208</v>
      </c>
      <c r="S16221" s="13" t="s">
        <v>193</v>
      </c>
      <c r="T16221">
        <v>5</v>
      </c>
      <c r="U16221">
        <v>3</v>
      </c>
      <c r="V16221">
        <v>0</v>
      </c>
      <c r="W16221" s="13" t="s">
        <v>101</v>
      </c>
      <c r="X16221">
        <v>0.45</v>
      </c>
    </row>
    <row r="16222" spans="1:24" x14ac:dyDescent="0.3">
      <c r="A16222">
        <v>16220</v>
      </c>
      <c r="B16222" t="s">
        <v>209</v>
      </c>
      <c r="C16222" t="s">
        <v>210</v>
      </c>
      <c r="D16222">
        <v>17.393135000000001</v>
      </c>
      <c r="E16222">
        <v>78.203282000000002</v>
      </c>
      <c r="F16222" s="18">
        <v>44691</v>
      </c>
      <c r="G16222" s="19">
        <v>0.33333333333333298</v>
      </c>
      <c r="H16222">
        <v>8</v>
      </c>
      <c r="I16222" s="13" t="s">
        <v>215</v>
      </c>
      <c r="J16222">
        <v>0</v>
      </c>
      <c r="K16222" s="13" t="s">
        <v>92</v>
      </c>
      <c r="L16222">
        <v>6</v>
      </c>
      <c r="M16222">
        <v>0</v>
      </c>
      <c r="N16222" s="13" t="s">
        <v>212</v>
      </c>
      <c r="O16222" s="13" t="s">
        <v>195</v>
      </c>
      <c r="P16222">
        <v>33</v>
      </c>
      <c r="Q16222" s="13" t="s">
        <v>97</v>
      </c>
      <c r="R16222" s="13" t="s">
        <v>213</v>
      </c>
      <c r="S16222" s="13" t="s">
        <v>193</v>
      </c>
      <c r="T16222">
        <v>1</v>
      </c>
      <c r="U16222">
        <v>1</v>
      </c>
      <c r="V16222">
        <v>1</v>
      </c>
      <c r="W16222" s="13" t="s">
        <v>101</v>
      </c>
      <c r="X16222">
        <v>0.6</v>
      </c>
    </row>
    <row r="16223" spans="1:24" x14ac:dyDescent="0.3">
      <c r="A16223">
        <v>16221</v>
      </c>
      <c r="B16223" t="s">
        <v>209</v>
      </c>
      <c r="C16223" t="s">
        <v>210</v>
      </c>
      <c r="D16223">
        <v>17.453167000000001</v>
      </c>
      <c r="E16223">
        <v>78.538927999999999</v>
      </c>
      <c r="F16223" s="18">
        <v>45473</v>
      </c>
      <c r="G16223" s="19">
        <v>0.625</v>
      </c>
      <c r="H16223">
        <v>15</v>
      </c>
      <c r="I16223" s="13" t="s">
        <v>89</v>
      </c>
      <c r="J16223">
        <v>1</v>
      </c>
      <c r="K16223" s="13" t="s">
        <v>92</v>
      </c>
      <c r="L16223">
        <v>5</v>
      </c>
      <c r="M16223">
        <v>0</v>
      </c>
      <c r="N16223" s="13" t="s">
        <v>94</v>
      </c>
      <c r="O16223" s="13" t="s">
        <v>95</v>
      </c>
      <c r="P16223">
        <v>17</v>
      </c>
      <c r="Q16223" s="13" t="s">
        <v>97</v>
      </c>
      <c r="R16223" s="13" t="s">
        <v>199</v>
      </c>
      <c r="S16223" s="13" t="s">
        <v>193</v>
      </c>
      <c r="T16223">
        <v>1</v>
      </c>
      <c r="U16223">
        <v>1</v>
      </c>
      <c r="V16223">
        <v>0</v>
      </c>
      <c r="W16223" s="13" t="s">
        <v>101</v>
      </c>
      <c r="X16223">
        <v>0.65</v>
      </c>
    </row>
    <row r="16224" spans="1:24" x14ac:dyDescent="0.3">
      <c r="A16224">
        <v>16222</v>
      </c>
      <c r="B16224" t="s">
        <v>190</v>
      </c>
      <c r="C16224" t="s">
        <v>80</v>
      </c>
      <c r="D16224">
        <v>18.936295000000001</v>
      </c>
      <c r="E16224">
        <v>72.812000999999995</v>
      </c>
      <c r="F16224" s="18">
        <v>45633</v>
      </c>
      <c r="G16224" s="19">
        <v>0.41666666666666702</v>
      </c>
      <c r="H16224">
        <v>10</v>
      </c>
      <c r="I16224" s="13" t="s">
        <v>219</v>
      </c>
      <c r="J16224">
        <v>1</v>
      </c>
      <c r="K16224" s="13" t="s">
        <v>92</v>
      </c>
      <c r="L16224">
        <v>3</v>
      </c>
      <c r="M16224">
        <v>0</v>
      </c>
      <c r="N16224" s="13" t="s">
        <v>94</v>
      </c>
      <c r="O16224" s="13" t="s">
        <v>95</v>
      </c>
      <c r="P16224">
        <v>17</v>
      </c>
      <c r="Q16224" s="13" t="s">
        <v>97</v>
      </c>
      <c r="R16224" s="13" t="s">
        <v>205</v>
      </c>
      <c r="S16224" s="13" t="s">
        <v>99</v>
      </c>
      <c r="T16224">
        <v>1</v>
      </c>
      <c r="U16224">
        <v>1</v>
      </c>
      <c r="V16224">
        <v>1</v>
      </c>
      <c r="W16224" s="13" t="s">
        <v>101</v>
      </c>
      <c r="X16224">
        <v>1</v>
      </c>
    </row>
    <row r="16225" spans="1:24" x14ac:dyDescent="0.3">
      <c r="A16225">
        <v>16223</v>
      </c>
      <c r="B16225" t="s">
        <v>203</v>
      </c>
      <c r="C16225" t="s">
        <v>203</v>
      </c>
      <c r="D16225">
        <v>28.807929999999999</v>
      </c>
      <c r="E16225">
        <v>77.070141000000007</v>
      </c>
      <c r="F16225" s="18">
        <v>44565</v>
      </c>
      <c r="G16225" s="19">
        <v>0.25</v>
      </c>
      <c r="H16225">
        <v>6</v>
      </c>
      <c r="I16225" s="13" t="s">
        <v>215</v>
      </c>
      <c r="J16225">
        <v>0</v>
      </c>
      <c r="K16225" s="13" t="s">
        <v>214</v>
      </c>
      <c r="L16225">
        <v>2</v>
      </c>
      <c r="M16225">
        <v>1</v>
      </c>
      <c r="N16225" s="13" t="s">
        <v>94</v>
      </c>
      <c r="O16225" s="13" t="s">
        <v>95</v>
      </c>
      <c r="P16225">
        <v>26</v>
      </c>
      <c r="Q16225" s="13" t="s">
        <v>95</v>
      </c>
      <c r="R16225" s="13" t="s">
        <v>98</v>
      </c>
      <c r="S16225" s="13" t="s">
        <v>196</v>
      </c>
      <c r="T16225">
        <v>5</v>
      </c>
      <c r="U16225">
        <v>2</v>
      </c>
      <c r="V16225">
        <v>0</v>
      </c>
      <c r="W16225" s="13" t="s">
        <v>101</v>
      </c>
      <c r="X16225">
        <v>0.45</v>
      </c>
    </row>
    <row r="16226" spans="1:24" x14ac:dyDescent="0.3">
      <c r="A16226">
        <v>16224</v>
      </c>
      <c r="B16226" t="s">
        <v>209</v>
      </c>
      <c r="C16226" t="s">
        <v>210</v>
      </c>
      <c r="D16226">
        <v>17.352027</v>
      </c>
      <c r="E16226">
        <v>78.236493999999993</v>
      </c>
      <c r="F16226" s="18">
        <v>45635</v>
      </c>
      <c r="G16226" s="19">
        <v>0</v>
      </c>
      <c r="H16226">
        <v>0</v>
      </c>
      <c r="I16226" s="13" t="s">
        <v>204</v>
      </c>
      <c r="J16226">
        <v>0</v>
      </c>
      <c r="K16226" s="13" t="s">
        <v>191</v>
      </c>
      <c r="L16226">
        <v>3</v>
      </c>
      <c r="M16226">
        <v>0</v>
      </c>
      <c r="N16226" s="13" t="s">
        <v>192</v>
      </c>
      <c r="O16226" s="13" t="s">
        <v>97</v>
      </c>
      <c r="P16226">
        <v>39</v>
      </c>
      <c r="Q16226" s="13" t="s">
        <v>95</v>
      </c>
      <c r="R16226" s="13" t="s">
        <v>205</v>
      </c>
      <c r="S16226" s="13" t="s">
        <v>193</v>
      </c>
      <c r="T16226">
        <v>3</v>
      </c>
      <c r="U16226">
        <v>3</v>
      </c>
      <c r="V16226">
        <v>0</v>
      </c>
      <c r="W16226" s="13" t="s">
        <v>101</v>
      </c>
      <c r="X16226">
        <v>0.1</v>
      </c>
    </row>
    <row r="16227" spans="1:24" x14ac:dyDescent="0.3">
      <c r="A16227">
        <v>16225</v>
      </c>
      <c r="B16227" t="s">
        <v>209</v>
      </c>
      <c r="C16227" t="s">
        <v>210</v>
      </c>
      <c r="D16227">
        <v>17.470960000000002</v>
      </c>
      <c r="E16227">
        <v>78.530832000000004</v>
      </c>
      <c r="F16227" s="18">
        <v>45588</v>
      </c>
      <c r="G16227" s="19">
        <v>0.95833333333333304</v>
      </c>
      <c r="H16227">
        <v>23</v>
      </c>
      <c r="I16227" s="13" t="s">
        <v>194</v>
      </c>
      <c r="J16227">
        <v>0</v>
      </c>
      <c r="K16227" s="13" t="s">
        <v>92</v>
      </c>
      <c r="L16227">
        <v>4</v>
      </c>
      <c r="M16227">
        <v>1</v>
      </c>
      <c r="N16227" s="13" t="s">
        <v>192</v>
      </c>
      <c r="O16227" s="13" t="s">
        <v>97</v>
      </c>
      <c r="P16227">
        <v>31</v>
      </c>
      <c r="Q16227" s="13" t="s">
        <v>195</v>
      </c>
      <c r="R16227" s="13" t="s">
        <v>213</v>
      </c>
      <c r="S16227" s="13" t="s">
        <v>196</v>
      </c>
      <c r="T16227">
        <v>1</v>
      </c>
      <c r="U16227">
        <v>0</v>
      </c>
      <c r="V16227">
        <v>0</v>
      </c>
      <c r="W16227" s="13" t="s">
        <v>101</v>
      </c>
      <c r="X16227">
        <v>0.1</v>
      </c>
    </row>
    <row r="16228" spans="1:24" x14ac:dyDescent="0.3">
      <c r="A16228">
        <v>16226</v>
      </c>
      <c r="B16228" t="s">
        <v>217</v>
      </c>
      <c r="C16228" t="s">
        <v>218</v>
      </c>
      <c r="D16228">
        <v>22.639019000000001</v>
      </c>
      <c r="E16228">
        <v>88.205251000000004</v>
      </c>
      <c r="F16228" s="18">
        <v>45509</v>
      </c>
      <c r="G16228" s="19">
        <v>4.1666666666666699E-2</v>
      </c>
      <c r="H16228">
        <v>1</v>
      </c>
      <c r="I16228" s="13" t="s">
        <v>204</v>
      </c>
      <c r="J16228">
        <v>0</v>
      </c>
      <c r="K16228" s="13" t="s">
        <v>92</v>
      </c>
      <c r="L16228">
        <v>1</v>
      </c>
      <c r="M16228">
        <v>0</v>
      </c>
      <c r="N16228" s="13" t="s">
        <v>212</v>
      </c>
      <c r="O16228" s="13" t="s">
        <v>195</v>
      </c>
      <c r="P16228">
        <v>15</v>
      </c>
      <c r="Q16228" s="13" t="s">
        <v>95</v>
      </c>
      <c r="R16228" s="13" t="s">
        <v>205</v>
      </c>
      <c r="S16228" s="13" t="s">
        <v>196</v>
      </c>
      <c r="T16228">
        <v>5</v>
      </c>
      <c r="U16228">
        <v>0</v>
      </c>
      <c r="V16228">
        <v>0</v>
      </c>
      <c r="W16228" s="13" t="s">
        <v>101</v>
      </c>
      <c r="X16228">
        <v>0.25</v>
      </c>
    </row>
    <row r="16229" spans="1:24" x14ac:dyDescent="0.3">
      <c r="A16229">
        <v>16227</v>
      </c>
      <c r="B16229" t="s">
        <v>79</v>
      </c>
      <c r="C16229" t="s">
        <v>80</v>
      </c>
      <c r="D16229">
        <v>18.634509999999999</v>
      </c>
      <c r="E16229">
        <v>73.703683999999996</v>
      </c>
      <c r="F16229" s="18">
        <v>45102</v>
      </c>
      <c r="G16229" s="19">
        <v>0.5</v>
      </c>
      <c r="H16229">
        <v>12</v>
      </c>
      <c r="I16229" s="13" t="s">
        <v>89</v>
      </c>
      <c r="J16229">
        <v>1</v>
      </c>
      <c r="K16229" s="13" t="s">
        <v>92</v>
      </c>
      <c r="L16229">
        <v>1</v>
      </c>
      <c r="M16229">
        <v>0</v>
      </c>
      <c r="N16229" s="13" t="s">
        <v>94</v>
      </c>
      <c r="O16229" s="13" t="s">
        <v>95</v>
      </c>
      <c r="P16229">
        <v>34</v>
      </c>
      <c r="Q16229" s="13" t="s">
        <v>97</v>
      </c>
      <c r="R16229" s="13" t="s">
        <v>199</v>
      </c>
      <c r="S16229" s="13" t="s">
        <v>196</v>
      </c>
      <c r="T16229">
        <v>3</v>
      </c>
      <c r="U16229">
        <v>1</v>
      </c>
      <c r="V16229">
        <v>0</v>
      </c>
      <c r="W16229" s="13" t="s">
        <v>101</v>
      </c>
      <c r="X16229">
        <v>0.65</v>
      </c>
    </row>
    <row r="16230" spans="1:24" x14ac:dyDescent="0.3">
      <c r="A16230">
        <v>16228</v>
      </c>
      <c r="B16230" t="s">
        <v>200</v>
      </c>
      <c r="C16230" t="s">
        <v>201</v>
      </c>
      <c r="D16230">
        <v>12.854054</v>
      </c>
      <c r="E16230">
        <v>80.227131999999997</v>
      </c>
      <c r="F16230" s="18">
        <v>44571</v>
      </c>
      <c r="G16230" s="19">
        <v>0.25</v>
      </c>
      <c r="H16230">
        <v>6</v>
      </c>
      <c r="I16230" s="13" t="s">
        <v>204</v>
      </c>
      <c r="J16230">
        <v>0</v>
      </c>
      <c r="K16230" s="13" t="s">
        <v>92</v>
      </c>
      <c r="L16230">
        <v>6</v>
      </c>
      <c r="M16230">
        <v>1</v>
      </c>
      <c r="N16230" s="13" t="s">
        <v>192</v>
      </c>
      <c r="O16230" s="13" t="s">
        <v>97</v>
      </c>
      <c r="P16230">
        <v>18</v>
      </c>
      <c r="Q16230" s="13" t="s">
        <v>195</v>
      </c>
      <c r="R16230" s="13" t="s">
        <v>208</v>
      </c>
      <c r="S16230" s="13" t="s">
        <v>193</v>
      </c>
      <c r="T16230">
        <v>2</v>
      </c>
      <c r="U16230">
        <v>0</v>
      </c>
      <c r="V16230">
        <v>0</v>
      </c>
      <c r="W16230" s="13" t="s">
        <v>101</v>
      </c>
      <c r="X16230">
        <v>0.1</v>
      </c>
    </row>
    <row r="16231" spans="1:24" x14ac:dyDescent="0.3">
      <c r="A16231">
        <v>16229</v>
      </c>
      <c r="B16231" t="s">
        <v>217</v>
      </c>
      <c r="C16231" t="s">
        <v>218</v>
      </c>
      <c r="D16231">
        <v>22.615151000000001</v>
      </c>
      <c r="E16231">
        <v>88.346124000000003</v>
      </c>
      <c r="F16231" s="18">
        <v>45007</v>
      </c>
      <c r="G16231" s="19">
        <v>0.20833333333333301</v>
      </c>
      <c r="H16231">
        <v>5</v>
      </c>
      <c r="I16231" s="13" t="s">
        <v>194</v>
      </c>
      <c r="J16231">
        <v>0</v>
      </c>
      <c r="K16231" s="13" t="s">
        <v>214</v>
      </c>
      <c r="L16231">
        <v>2</v>
      </c>
      <c r="M16231">
        <v>1</v>
      </c>
      <c r="N16231" s="13" t="s">
        <v>94</v>
      </c>
      <c r="O16231" s="13" t="s">
        <v>95</v>
      </c>
      <c r="P16231">
        <v>37</v>
      </c>
      <c r="Q16231" s="13" t="s">
        <v>97</v>
      </c>
      <c r="R16231" s="13" t="s">
        <v>199</v>
      </c>
      <c r="S16231" s="13" t="s">
        <v>193</v>
      </c>
      <c r="T16231">
        <v>5</v>
      </c>
      <c r="U16231">
        <v>2</v>
      </c>
      <c r="V16231">
        <v>0</v>
      </c>
      <c r="W16231" s="13" t="s">
        <v>101</v>
      </c>
      <c r="X16231">
        <v>0.65</v>
      </c>
    </row>
    <row r="16232" spans="1:24" x14ac:dyDescent="0.3">
      <c r="A16232">
        <v>16230</v>
      </c>
      <c r="B16232" t="s">
        <v>190</v>
      </c>
      <c r="C16232" t="s">
        <v>80</v>
      </c>
      <c r="D16232">
        <v>18.898502000000001</v>
      </c>
      <c r="E16232">
        <v>72.785387999999998</v>
      </c>
      <c r="F16232" s="18">
        <v>45239</v>
      </c>
      <c r="G16232" s="19">
        <v>0.20833333333333301</v>
      </c>
      <c r="H16232">
        <v>5</v>
      </c>
      <c r="I16232" s="13" t="s">
        <v>202</v>
      </c>
      <c r="J16232">
        <v>0</v>
      </c>
      <c r="K16232" s="13" t="s">
        <v>92</v>
      </c>
      <c r="L16232">
        <v>4</v>
      </c>
      <c r="M16232">
        <v>1</v>
      </c>
      <c r="N16232" s="13" t="s">
        <v>94</v>
      </c>
      <c r="O16232" s="13" t="s">
        <v>95</v>
      </c>
      <c r="P16232">
        <v>28</v>
      </c>
      <c r="Q16232" s="13" t="s">
        <v>97</v>
      </c>
      <c r="R16232" s="13" t="s">
        <v>213</v>
      </c>
      <c r="S16232" s="13" t="s">
        <v>99</v>
      </c>
      <c r="T16232">
        <v>1</v>
      </c>
      <c r="U16232">
        <v>1</v>
      </c>
      <c r="V16232">
        <v>0</v>
      </c>
      <c r="W16232" s="13" t="s">
        <v>101</v>
      </c>
      <c r="X16232">
        <v>0.85</v>
      </c>
    </row>
    <row r="16233" spans="1:24" x14ac:dyDescent="0.3">
      <c r="A16233">
        <v>16231</v>
      </c>
      <c r="B16233" t="s">
        <v>197</v>
      </c>
      <c r="C16233" t="s">
        <v>198</v>
      </c>
      <c r="D16233">
        <v>30.679006000000001</v>
      </c>
      <c r="E16233">
        <v>76.722728000000004</v>
      </c>
      <c r="F16233" s="18">
        <v>44752</v>
      </c>
      <c r="G16233" s="19">
        <v>0.16666666666666699</v>
      </c>
      <c r="H16233">
        <v>4</v>
      </c>
      <c r="I16233" s="13" t="s">
        <v>89</v>
      </c>
      <c r="J16233">
        <v>1</v>
      </c>
      <c r="K16233" s="13" t="s">
        <v>214</v>
      </c>
      <c r="L16233">
        <v>1</v>
      </c>
      <c r="M16233">
        <v>1</v>
      </c>
      <c r="N16233" s="13" t="s">
        <v>192</v>
      </c>
      <c r="O16233" s="13" t="s">
        <v>97</v>
      </c>
      <c r="P16233">
        <v>34</v>
      </c>
      <c r="Q16233" s="13" t="s">
        <v>95</v>
      </c>
      <c r="R16233" s="13" t="s">
        <v>208</v>
      </c>
      <c r="S16233" s="13" t="s">
        <v>196</v>
      </c>
      <c r="T16233">
        <v>5</v>
      </c>
      <c r="U16233">
        <v>0</v>
      </c>
      <c r="V16233">
        <v>0</v>
      </c>
      <c r="W16233" s="13" t="s">
        <v>101</v>
      </c>
      <c r="X16233">
        <v>0.1</v>
      </c>
    </row>
    <row r="16234" spans="1:24" x14ac:dyDescent="0.3">
      <c r="A16234">
        <v>16232</v>
      </c>
      <c r="B16234" t="s">
        <v>206</v>
      </c>
      <c r="C16234" t="s">
        <v>207</v>
      </c>
      <c r="D16234">
        <v>13.10937</v>
      </c>
      <c r="E16234">
        <v>77.437195000000003</v>
      </c>
      <c r="F16234" s="18">
        <v>44726</v>
      </c>
      <c r="G16234" s="19">
        <v>0.70833333333333304</v>
      </c>
      <c r="H16234">
        <v>17</v>
      </c>
      <c r="I16234" s="13" t="s">
        <v>215</v>
      </c>
      <c r="J16234">
        <v>0</v>
      </c>
      <c r="K16234" s="13" t="s">
        <v>92</v>
      </c>
      <c r="L16234">
        <v>5</v>
      </c>
      <c r="M16234">
        <v>1</v>
      </c>
      <c r="N16234" s="13" t="s">
        <v>192</v>
      </c>
      <c r="O16234" s="13" t="s">
        <v>97</v>
      </c>
      <c r="P16234">
        <v>31</v>
      </c>
      <c r="Q16234" s="13" t="s">
        <v>97</v>
      </c>
      <c r="R16234" s="13" t="s">
        <v>199</v>
      </c>
      <c r="S16234" s="13" t="s">
        <v>196</v>
      </c>
      <c r="T16234">
        <v>5</v>
      </c>
      <c r="U16234">
        <v>5</v>
      </c>
      <c r="V16234">
        <v>1</v>
      </c>
      <c r="W16234" s="13" t="s">
        <v>101</v>
      </c>
      <c r="X16234">
        <v>0.45</v>
      </c>
    </row>
    <row r="16235" spans="1:24" x14ac:dyDescent="0.3">
      <c r="A16235">
        <v>16233</v>
      </c>
      <c r="B16235" t="s">
        <v>190</v>
      </c>
      <c r="C16235" t="s">
        <v>80</v>
      </c>
      <c r="D16235">
        <v>19.192928999999999</v>
      </c>
      <c r="E16235">
        <v>72.876170999999999</v>
      </c>
      <c r="F16235" s="18">
        <v>45122</v>
      </c>
      <c r="G16235" s="19">
        <v>0.75</v>
      </c>
      <c r="H16235">
        <v>18</v>
      </c>
      <c r="I16235" s="13" t="s">
        <v>219</v>
      </c>
      <c r="J16235">
        <v>1</v>
      </c>
      <c r="K16235" s="13" t="s">
        <v>92</v>
      </c>
      <c r="L16235">
        <v>4</v>
      </c>
      <c r="M16235">
        <v>0</v>
      </c>
      <c r="N16235" s="13" t="s">
        <v>212</v>
      </c>
      <c r="O16235" s="13" t="s">
        <v>195</v>
      </c>
      <c r="P16235">
        <v>36</v>
      </c>
      <c r="Q16235" s="13" t="s">
        <v>97</v>
      </c>
      <c r="R16235" s="13" t="s">
        <v>208</v>
      </c>
      <c r="S16235" s="13" t="s">
        <v>193</v>
      </c>
      <c r="T16235">
        <v>1</v>
      </c>
      <c r="U16235">
        <v>0</v>
      </c>
      <c r="V16235">
        <v>1</v>
      </c>
      <c r="W16235" s="13" t="s">
        <v>101</v>
      </c>
      <c r="X16235">
        <v>0.6</v>
      </c>
    </row>
    <row r="16236" spans="1:24" x14ac:dyDescent="0.3">
      <c r="A16236">
        <v>16234</v>
      </c>
      <c r="B16236" t="s">
        <v>209</v>
      </c>
      <c r="C16236" t="s">
        <v>210</v>
      </c>
      <c r="D16236">
        <v>17.282774</v>
      </c>
      <c r="E16236">
        <v>78.246330999999998</v>
      </c>
      <c r="F16236" s="18">
        <v>44907</v>
      </c>
      <c r="G16236" s="19">
        <v>4.1666666666666699E-2</v>
      </c>
      <c r="H16236">
        <v>1</v>
      </c>
      <c r="I16236" s="13" t="s">
        <v>204</v>
      </c>
      <c r="J16236">
        <v>0</v>
      </c>
      <c r="K16236" s="13" t="s">
        <v>214</v>
      </c>
      <c r="L16236">
        <v>4</v>
      </c>
      <c r="M16236">
        <v>1</v>
      </c>
      <c r="N16236" s="13" t="s">
        <v>192</v>
      </c>
      <c r="O16236" s="13" t="s">
        <v>97</v>
      </c>
      <c r="P16236">
        <v>29</v>
      </c>
      <c r="Q16236" s="13" t="s">
        <v>97</v>
      </c>
      <c r="R16236" s="13" t="s">
        <v>213</v>
      </c>
      <c r="S16236" s="13" t="s">
        <v>196</v>
      </c>
      <c r="T16236">
        <v>1</v>
      </c>
      <c r="U16236">
        <v>0</v>
      </c>
      <c r="V16236">
        <v>0</v>
      </c>
      <c r="W16236" s="13" t="s">
        <v>101</v>
      </c>
      <c r="X16236">
        <v>0.3</v>
      </c>
    </row>
    <row r="16237" spans="1:24" x14ac:dyDescent="0.3">
      <c r="A16237">
        <v>16235</v>
      </c>
      <c r="B16237" t="s">
        <v>200</v>
      </c>
      <c r="C16237" t="s">
        <v>201</v>
      </c>
      <c r="D16237">
        <v>12.881778000000001</v>
      </c>
      <c r="E16237">
        <v>80.282506999999995</v>
      </c>
      <c r="F16237" s="18">
        <v>44949</v>
      </c>
      <c r="G16237" s="19">
        <v>0.375</v>
      </c>
      <c r="H16237">
        <v>9</v>
      </c>
      <c r="I16237" s="13" t="s">
        <v>204</v>
      </c>
      <c r="J16237">
        <v>0</v>
      </c>
      <c r="K16237" s="13" t="s">
        <v>214</v>
      </c>
      <c r="L16237">
        <v>3</v>
      </c>
      <c r="M16237">
        <v>0</v>
      </c>
      <c r="N16237" s="13" t="s">
        <v>212</v>
      </c>
      <c r="O16237" s="13" t="s">
        <v>195</v>
      </c>
      <c r="P16237">
        <v>29</v>
      </c>
      <c r="Q16237" s="13" t="s">
        <v>195</v>
      </c>
      <c r="R16237" s="13" t="s">
        <v>213</v>
      </c>
      <c r="S16237" s="13" t="s">
        <v>196</v>
      </c>
      <c r="T16237">
        <v>1</v>
      </c>
      <c r="U16237">
        <v>0</v>
      </c>
      <c r="V16237">
        <v>1</v>
      </c>
      <c r="W16237" s="13" t="s">
        <v>101</v>
      </c>
      <c r="X16237">
        <v>0.4</v>
      </c>
    </row>
    <row r="16238" spans="1:24" x14ac:dyDescent="0.3">
      <c r="A16238">
        <v>16236</v>
      </c>
      <c r="B16238" t="s">
        <v>206</v>
      </c>
      <c r="C16238" t="s">
        <v>207</v>
      </c>
      <c r="D16238">
        <v>12.90326</v>
      </c>
      <c r="E16238">
        <v>77.776629999999997</v>
      </c>
      <c r="F16238" s="18">
        <v>45266</v>
      </c>
      <c r="G16238" s="19">
        <v>0.75</v>
      </c>
      <c r="H16238">
        <v>18</v>
      </c>
      <c r="I16238" s="13" t="s">
        <v>194</v>
      </c>
      <c r="J16238">
        <v>0</v>
      </c>
      <c r="K16238" s="13" t="s">
        <v>214</v>
      </c>
      <c r="L16238">
        <v>5</v>
      </c>
      <c r="M16238">
        <v>1</v>
      </c>
      <c r="N16238" s="13" t="s">
        <v>192</v>
      </c>
      <c r="O16238" s="13" t="s">
        <v>97</v>
      </c>
      <c r="P16238">
        <v>27</v>
      </c>
      <c r="Q16238" s="13" t="s">
        <v>97</v>
      </c>
      <c r="R16238" s="13" t="s">
        <v>213</v>
      </c>
      <c r="S16238" s="13" t="s">
        <v>99</v>
      </c>
      <c r="T16238">
        <v>5</v>
      </c>
      <c r="U16238">
        <v>5</v>
      </c>
      <c r="V16238">
        <v>1</v>
      </c>
      <c r="W16238" s="13" t="s">
        <v>101</v>
      </c>
      <c r="X16238">
        <v>0.65</v>
      </c>
    </row>
    <row r="16239" spans="1:24" x14ac:dyDescent="0.3">
      <c r="A16239">
        <v>16237</v>
      </c>
      <c r="B16239" t="s">
        <v>217</v>
      </c>
      <c r="C16239" t="s">
        <v>218</v>
      </c>
      <c r="D16239">
        <v>22.464141999999999</v>
      </c>
      <c r="E16239">
        <v>88.363202000000001</v>
      </c>
      <c r="F16239" s="18">
        <v>44647</v>
      </c>
      <c r="G16239" s="19">
        <v>0.66666666666666696</v>
      </c>
      <c r="H16239">
        <v>16</v>
      </c>
      <c r="I16239" s="13" t="s">
        <v>89</v>
      </c>
      <c r="J16239">
        <v>1</v>
      </c>
      <c r="K16239" s="13" t="s">
        <v>214</v>
      </c>
      <c r="L16239">
        <v>5</v>
      </c>
      <c r="M16239">
        <v>1</v>
      </c>
      <c r="N16239" s="13" t="s">
        <v>94</v>
      </c>
      <c r="O16239" s="13" t="s">
        <v>95</v>
      </c>
      <c r="P16239">
        <v>36</v>
      </c>
      <c r="Q16239" s="13" t="s">
        <v>97</v>
      </c>
      <c r="R16239" s="13" t="s">
        <v>205</v>
      </c>
      <c r="S16239" s="13" t="s">
        <v>99</v>
      </c>
      <c r="T16239">
        <v>4</v>
      </c>
      <c r="U16239">
        <v>4</v>
      </c>
      <c r="V16239">
        <v>0</v>
      </c>
      <c r="W16239" s="13" t="s">
        <v>101</v>
      </c>
      <c r="X16239">
        <v>0.85</v>
      </c>
    </row>
    <row r="16240" spans="1:24" x14ac:dyDescent="0.3">
      <c r="A16240">
        <v>16238</v>
      </c>
      <c r="B16240" t="s">
        <v>190</v>
      </c>
      <c r="C16240" t="s">
        <v>80</v>
      </c>
      <c r="D16240">
        <v>18.803488000000002</v>
      </c>
      <c r="E16240">
        <v>72.842551999999998</v>
      </c>
      <c r="F16240" s="18">
        <v>45134</v>
      </c>
      <c r="G16240" s="19">
        <v>0.95833333333333304</v>
      </c>
      <c r="H16240">
        <v>23</v>
      </c>
      <c r="I16240" s="13" t="s">
        <v>202</v>
      </c>
      <c r="J16240">
        <v>0</v>
      </c>
      <c r="K16240" s="13" t="s">
        <v>191</v>
      </c>
      <c r="L16240">
        <v>3</v>
      </c>
      <c r="M16240">
        <v>0</v>
      </c>
      <c r="N16240" s="13" t="s">
        <v>192</v>
      </c>
      <c r="O16240" s="13" t="s">
        <v>97</v>
      </c>
      <c r="P16240">
        <v>26</v>
      </c>
      <c r="Q16240" s="13" t="s">
        <v>95</v>
      </c>
      <c r="R16240" s="13" t="s">
        <v>205</v>
      </c>
      <c r="S16240" s="13" t="s">
        <v>196</v>
      </c>
      <c r="T16240">
        <v>5</v>
      </c>
      <c r="U16240">
        <v>2</v>
      </c>
      <c r="V16240">
        <v>0</v>
      </c>
      <c r="W16240" s="13" t="s">
        <v>101</v>
      </c>
      <c r="X16240">
        <v>0.1</v>
      </c>
    </row>
    <row r="16241" spans="1:24" x14ac:dyDescent="0.3">
      <c r="A16241">
        <v>16239</v>
      </c>
      <c r="B16241" t="s">
        <v>206</v>
      </c>
      <c r="C16241" t="s">
        <v>207</v>
      </c>
      <c r="D16241">
        <v>13.001906</v>
      </c>
      <c r="E16241">
        <v>77.615217999999999</v>
      </c>
      <c r="F16241" s="18">
        <v>45458</v>
      </c>
      <c r="G16241" s="19">
        <v>0.41666666666666702</v>
      </c>
      <c r="H16241">
        <v>10</v>
      </c>
      <c r="I16241" s="13" t="s">
        <v>219</v>
      </c>
      <c r="J16241">
        <v>1</v>
      </c>
      <c r="K16241" s="13" t="s">
        <v>191</v>
      </c>
      <c r="L16241">
        <v>1</v>
      </c>
      <c r="M16241">
        <v>1</v>
      </c>
      <c r="N16241" s="13" t="s">
        <v>94</v>
      </c>
      <c r="O16241" s="13" t="s">
        <v>95</v>
      </c>
      <c r="P16241">
        <v>23</v>
      </c>
      <c r="Q16241" s="13" t="s">
        <v>97</v>
      </c>
      <c r="R16241" s="13" t="s">
        <v>98</v>
      </c>
      <c r="S16241" s="13" t="s">
        <v>196</v>
      </c>
      <c r="T16241">
        <v>4</v>
      </c>
      <c r="U16241">
        <v>3</v>
      </c>
      <c r="V16241">
        <v>1</v>
      </c>
      <c r="W16241" s="13" t="s">
        <v>101</v>
      </c>
      <c r="X16241">
        <v>0.8</v>
      </c>
    </row>
    <row r="16242" spans="1:24" x14ac:dyDescent="0.3">
      <c r="A16242">
        <v>16240</v>
      </c>
      <c r="B16242" t="s">
        <v>200</v>
      </c>
      <c r="C16242" t="s">
        <v>201</v>
      </c>
      <c r="D16242">
        <v>13.085100000000001</v>
      </c>
      <c r="E16242">
        <v>80.221693000000002</v>
      </c>
      <c r="F16242" s="18">
        <v>45519</v>
      </c>
      <c r="G16242" s="19">
        <v>0.79166666666666696</v>
      </c>
      <c r="H16242">
        <v>19</v>
      </c>
      <c r="I16242" s="13" t="s">
        <v>202</v>
      </c>
      <c r="J16242">
        <v>0</v>
      </c>
      <c r="K16242" s="13" t="s">
        <v>92</v>
      </c>
      <c r="L16242">
        <v>2</v>
      </c>
      <c r="M16242">
        <v>0</v>
      </c>
      <c r="N16242" s="13" t="s">
        <v>212</v>
      </c>
      <c r="O16242" s="13" t="s">
        <v>195</v>
      </c>
      <c r="P16242">
        <v>40</v>
      </c>
      <c r="Q16242" s="13" t="s">
        <v>97</v>
      </c>
      <c r="R16242" s="13" t="s">
        <v>213</v>
      </c>
      <c r="S16242" s="13" t="s">
        <v>196</v>
      </c>
      <c r="T16242">
        <v>2</v>
      </c>
      <c r="U16242">
        <v>0</v>
      </c>
      <c r="V16242">
        <v>1</v>
      </c>
      <c r="W16242" s="13" t="s">
        <v>101</v>
      </c>
      <c r="X16242">
        <v>0.6</v>
      </c>
    </row>
    <row r="16243" spans="1:24" x14ac:dyDescent="0.3">
      <c r="A16243">
        <v>16241</v>
      </c>
      <c r="B16243" t="s">
        <v>79</v>
      </c>
      <c r="C16243" t="s">
        <v>80</v>
      </c>
      <c r="D16243">
        <v>18.638885999999999</v>
      </c>
      <c r="E16243">
        <v>73.732286000000002</v>
      </c>
      <c r="F16243" s="18">
        <v>45007</v>
      </c>
      <c r="G16243" s="19">
        <v>0.45833333333333298</v>
      </c>
      <c r="H16243">
        <v>11</v>
      </c>
      <c r="I16243" s="13" t="s">
        <v>194</v>
      </c>
      <c r="J16243">
        <v>0</v>
      </c>
      <c r="K16243" s="13" t="s">
        <v>191</v>
      </c>
      <c r="L16243">
        <v>5</v>
      </c>
      <c r="M16243">
        <v>0</v>
      </c>
      <c r="N16243" s="13" t="s">
        <v>212</v>
      </c>
      <c r="O16243" s="13" t="s">
        <v>95</v>
      </c>
      <c r="P16243">
        <v>38</v>
      </c>
      <c r="Q16243" s="13" t="s">
        <v>95</v>
      </c>
      <c r="R16243" s="13" t="s">
        <v>208</v>
      </c>
      <c r="S16243" s="13" t="s">
        <v>193</v>
      </c>
      <c r="T16243">
        <v>5</v>
      </c>
      <c r="U16243">
        <v>2</v>
      </c>
      <c r="V16243">
        <v>0</v>
      </c>
      <c r="W16243" s="13" t="s">
        <v>101</v>
      </c>
      <c r="X16243">
        <v>0.45</v>
      </c>
    </row>
    <row r="16244" spans="1:24" x14ac:dyDescent="0.3">
      <c r="A16244">
        <v>16242</v>
      </c>
      <c r="B16244" t="s">
        <v>206</v>
      </c>
      <c r="C16244" t="s">
        <v>207</v>
      </c>
      <c r="D16244">
        <v>12.840055</v>
      </c>
      <c r="E16244">
        <v>77.784690999999995</v>
      </c>
      <c r="F16244" s="18">
        <v>45224</v>
      </c>
      <c r="G16244" s="19">
        <v>0.875</v>
      </c>
      <c r="H16244">
        <v>21</v>
      </c>
      <c r="I16244" s="13" t="s">
        <v>194</v>
      </c>
      <c r="J16244">
        <v>0</v>
      </c>
      <c r="K16244" s="13" t="s">
        <v>92</v>
      </c>
      <c r="L16244">
        <v>2</v>
      </c>
      <c r="M16244">
        <v>1</v>
      </c>
      <c r="N16244" s="13" t="s">
        <v>192</v>
      </c>
      <c r="O16244" s="13" t="s">
        <v>97</v>
      </c>
      <c r="P16244">
        <v>15</v>
      </c>
      <c r="Q16244" s="13" t="s">
        <v>195</v>
      </c>
      <c r="R16244" s="13" t="s">
        <v>98</v>
      </c>
      <c r="S16244" s="13" t="s">
        <v>196</v>
      </c>
      <c r="T16244">
        <v>2</v>
      </c>
      <c r="U16244">
        <v>1</v>
      </c>
      <c r="V16244">
        <v>0</v>
      </c>
      <c r="W16244" s="13" t="s">
        <v>101</v>
      </c>
      <c r="X16244">
        <v>0.1</v>
      </c>
    </row>
    <row r="16245" spans="1:24" x14ac:dyDescent="0.3">
      <c r="A16245">
        <v>16243</v>
      </c>
      <c r="B16245" t="s">
        <v>209</v>
      </c>
      <c r="C16245" t="s">
        <v>210</v>
      </c>
      <c r="D16245">
        <v>17.215301</v>
      </c>
      <c r="E16245">
        <v>78.587173000000007</v>
      </c>
      <c r="F16245" s="18">
        <v>45563</v>
      </c>
      <c r="G16245" s="19">
        <v>0.58333333333333304</v>
      </c>
      <c r="H16245">
        <v>14</v>
      </c>
      <c r="I16245" s="13" t="s">
        <v>219</v>
      </c>
      <c r="J16245">
        <v>1</v>
      </c>
      <c r="K16245" s="13" t="s">
        <v>191</v>
      </c>
      <c r="L16245">
        <v>1</v>
      </c>
      <c r="M16245">
        <v>0</v>
      </c>
      <c r="N16245" s="13" t="s">
        <v>192</v>
      </c>
      <c r="O16245" s="13" t="s">
        <v>97</v>
      </c>
      <c r="P16245">
        <v>34</v>
      </c>
      <c r="Q16245" s="13" t="s">
        <v>195</v>
      </c>
      <c r="R16245" s="13" t="s">
        <v>98</v>
      </c>
      <c r="S16245" s="13" t="s">
        <v>196</v>
      </c>
      <c r="T16245">
        <v>2</v>
      </c>
      <c r="U16245">
        <v>1</v>
      </c>
      <c r="V16245">
        <v>0</v>
      </c>
      <c r="W16245" s="13" t="s">
        <v>101</v>
      </c>
      <c r="X16245">
        <v>0.1</v>
      </c>
    </row>
    <row r="16246" spans="1:24" x14ac:dyDescent="0.3">
      <c r="A16246">
        <v>16244</v>
      </c>
      <c r="B16246" t="s">
        <v>209</v>
      </c>
      <c r="C16246" t="s">
        <v>210</v>
      </c>
      <c r="D16246">
        <v>17.417840999999999</v>
      </c>
      <c r="E16246">
        <v>78.448267999999999</v>
      </c>
      <c r="F16246" s="18">
        <v>45055</v>
      </c>
      <c r="G16246" s="19">
        <v>0.58333333333333304</v>
      </c>
      <c r="H16246">
        <v>14</v>
      </c>
      <c r="I16246" s="13" t="s">
        <v>215</v>
      </c>
      <c r="J16246">
        <v>0</v>
      </c>
      <c r="K16246" s="13" t="s">
        <v>214</v>
      </c>
      <c r="L16246">
        <v>6</v>
      </c>
      <c r="M16246">
        <v>0</v>
      </c>
      <c r="N16246" s="13" t="s">
        <v>212</v>
      </c>
      <c r="O16246" s="13" t="s">
        <v>195</v>
      </c>
      <c r="P16246">
        <v>31</v>
      </c>
      <c r="Q16246" s="13" t="s">
        <v>95</v>
      </c>
      <c r="R16246" s="13" t="s">
        <v>208</v>
      </c>
      <c r="S16246" s="13" t="s">
        <v>99</v>
      </c>
      <c r="T16246">
        <v>3</v>
      </c>
      <c r="U16246">
        <v>3</v>
      </c>
      <c r="V16246">
        <v>0</v>
      </c>
      <c r="W16246" s="13" t="s">
        <v>101</v>
      </c>
      <c r="X16246">
        <v>0.45</v>
      </c>
    </row>
    <row r="16247" spans="1:24" x14ac:dyDescent="0.3">
      <c r="A16247">
        <v>16245</v>
      </c>
      <c r="B16247" t="s">
        <v>203</v>
      </c>
      <c r="C16247" t="s">
        <v>203</v>
      </c>
      <c r="D16247">
        <v>28.685632999999999</v>
      </c>
      <c r="E16247">
        <v>76.914083000000005</v>
      </c>
      <c r="F16247" s="18">
        <v>44891</v>
      </c>
      <c r="G16247" s="19">
        <v>0.29166666666666702</v>
      </c>
      <c r="H16247">
        <v>7</v>
      </c>
      <c r="I16247" s="13" t="s">
        <v>219</v>
      </c>
      <c r="J16247">
        <v>1</v>
      </c>
      <c r="K16247" s="13" t="s">
        <v>214</v>
      </c>
      <c r="L16247">
        <v>4</v>
      </c>
      <c r="M16247">
        <v>0</v>
      </c>
      <c r="N16247" s="13" t="s">
        <v>212</v>
      </c>
      <c r="O16247" s="13" t="s">
        <v>95</v>
      </c>
      <c r="P16247">
        <v>29</v>
      </c>
      <c r="Q16247" s="13" t="s">
        <v>195</v>
      </c>
      <c r="R16247" s="13" t="s">
        <v>199</v>
      </c>
      <c r="S16247" s="13" t="s">
        <v>196</v>
      </c>
      <c r="T16247">
        <v>3</v>
      </c>
      <c r="U16247">
        <v>2</v>
      </c>
      <c r="V16247">
        <v>0</v>
      </c>
      <c r="W16247" s="13" t="s">
        <v>101</v>
      </c>
      <c r="X16247">
        <v>0.45</v>
      </c>
    </row>
    <row r="16248" spans="1:24" x14ac:dyDescent="0.3">
      <c r="A16248">
        <v>16246</v>
      </c>
      <c r="B16248" t="s">
        <v>197</v>
      </c>
      <c r="C16248" t="s">
        <v>198</v>
      </c>
      <c r="D16248">
        <v>30.679613</v>
      </c>
      <c r="E16248">
        <v>76.848664999999997</v>
      </c>
      <c r="F16248" s="18">
        <v>45739</v>
      </c>
      <c r="G16248" s="19">
        <v>0.58333333333333304</v>
      </c>
      <c r="H16248">
        <v>14</v>
      </c>
      <c r="I16248" s="13" t="s">
        <v>89</v>
      </c>
      <c r="J16248">
        <v>1</v>
      </c>
      <c r="K16248" s="13" t="s">
        <v>92</v>
      </c>
      <c r="L16248">
        <v>2</v>
      </c>
      <c r="M16248">
        <v>1</v>
      </c>
      <c r="N16248" s="13" t="s">
        <v>212</v>
      </c>
      <c r="O16248" s="13" t="s">
        <v>195</v>
      </c>
      <c r="P16248">
        <v>33</v>
      </c>
      <c r="Q16248" s="13" t="s">
        <v>97</v>
      </c>
      <c r="R16248" s="13" t="s">
        <v>213</v>
      </c>
      <c r="S16248" s="13" t="s">
        <v>99</v>
      </c>
      <c r="T16248">
        <v>3</v>
      </c>
      <c r="U16248">
        <v>3</v>
      </c>
      <c r="V16248">
        <v>0</v>
      </c>
      <c r="W16248" s="13" t="s">
        <v>101</v>
      </c>
      <c r="X16248">
        <v>0.65</v>
      </c>
    </row>
    <row r="16249" spans="1:24" x14ac:dyDescent="0.3">
      <c r="A16249">
        <v>16247</v>
      </c>
      <c r="B16249" t="s">
        <v>197</v>
      </c>
      <c r="C16249" t="s">
        <v>198</v>
      </c>
      <c r="D16249">
        <v>30.624931</v>
      </c>
      <c r="E16249">
        <v>76.830721999999994</v>
      </c>
      <c r="F16249" s="18">
        <v>45483</v>
      </c>
      <c r="G16249" s="19">
        <v>0.75</v>
      </c>
      <c r="H16249">
        <v>18</v>
      </c>
      <c r="I16249" s="13" t="s">
        <v>194</v>
      </c>
      <c r="J16249">
        <v>0</v>
      </c>
      <c r="K16249" s="13" t="s">
        <v>191</v>
      </c>
      <c r="L16249">
        <v>1</v>
      </c>
      <c r="M16249">
        <v>0</v>
      </c>
      <c r="N16249" s="13" t="s">
        <v>212</v>
      </c>
      <c r="O16249" s="13" t="s">
        <v>195</v>
      </c>
      <c r="P16249">
        <v>21</v>
      </c>
      <c r="Q16249" s="13" t="s">
        <v>195</v>
      </c>
      <c r="R16249" s="13" t="s">
        <v>98</v>
      </c>
      <c r="S16249" s="13" t="s">
        <v>99</v>
      </c>
      <c r="T16249">
        <v>3</v>
      </c>
      <c r="U16249">
        <v>3</v>
      </c>
      <c r="V16249">
        <v>1</v>
      </c>
      <c r="W16249" s="13" t="s">
        <v>101</v>
      </c>
      <c r="X16249">
        <v>0.6</v>
      </c>
    </row>
    <row r="16250" spans="1:24" x14ac:dyDescent="0.3">
      <c r="A16250">
        <v>16248</v>
      </c>
      <c r="B16250" t="s">
        <v>79</v>
      </c>
      <c r="C16250" t="s">
        <v>80</v>
      </c>
      <c r="D16250">
        <v>18.460352</v>
      </c>
      <c r="E16250">
        <v>73.964651000000003</v>
      </c>
      <c r="F16250" s="18">
        <v>45069</v>
      </c>
      <c r="G16250" s="19">
        <v>0.625</v>
      </c>
      <c r="H16250">
        <v>15</v>
      </c>
      <c r="I16250" s="13" t="s">
        <v>215</v>
      </c>
      <c r="J16250">
        <v>0</v>
      </c>
      <c r="K16250" s="13" t="s">
        <v>214</v>
      </c>
      <c r="L16250">
        <v>5</v>
      </c>
      <c r="M16250">
        <v>1</v>
      </c>
      <c r="N16250" s="13" t="s">
        <v>212</v>
      </c>
      <c r="O16250" s="13" t="s">
        <v>95</v>
      </c>
      <c r="P16250">
        <v>23</v>
      </c>
      <c r="Q16250" s="13" t="s">
        <v>95</v>
      </c>
      <c r="R16250" s="13" t="s">
        <v>98</v>
      </c>
      <c r="S16250" s="13" t="s">
        <v>196</v>
      </c>
      <c r="T16250">
        <v>1</v>
      </c>
      <c r="U16250">
        <v>0</v>
      </c>
      <c r="V16250">
        <v>0</v>
      </c>
      <c r="W16250" s="13" t="s">
        <v>101</v>
      </c>
      <c r="X16250">
        <v>0.45</v>
      </c>
    </row>
    <row r="16251" spans="1:24" x14ac:dyDescent="0.3">
      <c r="A16251">
        <v>16249</v>
      </c>
      <c r="B16251" t="s">
        <v>197</v>
      </c>
      <c r="C16251" t="s">
        <v>198</v>
      </c>
      <c r="D16251">
        <v>30.713166999999999</v>
      </c>
      <c r="E16251">
        <v>76.812875000000005</v>
      </c>
      <c r="F16251" s="18">
        <v>44740</v>
      </c>
      <c r="G16251" s="19">
        <v>0.91666666666666696</v>
      </c>
      <c r="H16251">
        <v>22</v>
      </c>
      <c r="I16251" s="13" t="s">
        <v>215</v>
      </c>
      <c r="J16251">
        <v>0</v>
      </c>
      <c r="K16251" s="13" t="s">
        <v>92</v>
      </c>
      <c r="L16251">
        <v>5</v>
      </c>
      <c r="M16251">
        <v>0</v>
      </c>
      <c r="N16251" s="13" t="s">
        <v>212</v>
      </c>
      <c r="O16251" s="13" t="s">
        <v>95</v>
      </c>
      <c r="P16251">
        <v>25</v>
      </c>
      <c r="Q16251" s="13" t="s">
        <v>95</v>
      </c>
      <c r="R16251" s="13" t="s">
        <v>98</v>
      </c>
      <c r="S16251" s="13" t="s">
        <v>196</v>
      </c>
      <c r="T16251">
        <v>3</v>
      </c>
      <c r="U16251">
        <v>1</v>
      </c>
      <c r="V16251">
        <v>0</v>
      </c>
      <c r="W16251" s="13" t="s">
        <v>101</v>
      </c>
      <c r="X16251">
        <v>0.45</v>
      </c>
    </row>
    <row r="16252" spans="1:24" x14ac:dyDescent="0.3">
      <c r="A16252">
        <v>16250</v>
      </c>
      <c r="B16252" t="s">
        <v>79</v>
      </c>
      <c r="C16252" t="s">
        <v>80</v>
      </c>
      <c r="D16252">
        <v>18.614685000000001</v>
      </c>
      <c r="E16252">
        <v>73.885952000000003</v>
      </c>
      <c r="F16252" s="18">
        <v>44977</v>
      </c>
      <c r="G16252" s="19">
        <v>0.16666666666666699</v>
      </c>
      <c r="H16252">
        <v>4</v>
      </c>
      <c r="I16252" s="13" t="s">
        <v>204</v>
      </c>
      <c r="J16252">
        <v>0</v>
      </c>
      <c r="K16252" s="13" t="s">
        <v>214</v>
      </c>
      <c r="L16252">
        <v>6</v>
      </c>
      <c r="M16252">
        <v>0</v>
      </c>
      <c r="N16252" s="13" t="s">
        <v>94</v>
      </c>
      <c r="O16252" s="13" t="s">
        <v>95</v>
      </c>
      <c r="P16252">
        <v>26</v>
      </c>
      <c r="Q16252" s="13" t="s">
        <v>95</v>
      </c>
      <c r="R16252" s="13" t="s">
        <v>213</v>
      </c>
      <c r="S16252" s="13" t="s">
        <v>196</v>
      </c>
      <c r="T16252">
        <v>3</v>
      </c>
      <c r="U16252">
        <v>1</v>
      </c>
      <c r="V16252">
        <v>0</v>
      </c>
      <c r="W16252" s="13" t="s">
        <v>101</v>
      </c>
      <c r="X16252">
        <v>0.45</v>
      </c>
    </row>
    <row r="16253" spans="1:24" x14ac:dyDescent="0.3">
      <c r="A16253">
        <v>16251</v>
      </c>
      <c r="B16253" t="s">
        <v>190</v>
      </c>
      <c r="C16253" t="s">
        <v>80</v>
      </c>
      <c r="D16253">
        <v>18.845849000000001</v>
      </c>
      <c r="E16253">
        <v>72.913765999999995</v>
      </c>
      <c r="F16253" s="18">
        <v>45714</v>
      </c>
      <c r="G16253" s="19">
        <v>0.33333333333333298</v>
      </c>
      <c r="H16253">
        <v>8</v>
      </c>
      <c r="I16253" s="13" t="s">
        <v>194</v>
      </c>
      <c r="J16253">
        <v>0</v>
      </c>
      <c r="K16253" s="13" t="s">
        <v>191</v>
      </c>
      <c r="L16253">
        <v>1</v>
      </c>
      <c r="M16253">
        <v>1</v>
      </c>
      <c r="N16253" s="13" t="s">
        <v>192</v>
      </c>
      <c r="O16253" s="13" t="s">
        <v>97</v>
      </c>
      <c r="P16253">
        <v>29</v>
      </c>
      <c r="Q16253" s="13" t="s">
        <v>97</v>
      </c>
      <c r="R16253" s="13" t="s">
        <v>205</v>
      </c>
      <c r="S16253" s="13" t="s">
        <v>193</v>
      </c>
      <c r="T16253">
        <v>4</v>
      </c>
      <c r="U16253">
        <v>2</v>
      </c>
      <c r="V16253">
        <v>1</v>
      </c>
      <c r="W16253" s="13" t="s">
        <v>101</v>
      </c>
      <c r="X16253">
        <v>0.45</v>
      </c>
    </row>
    <row r="16254" spans="1:24" x14ac:dyDescent="0.3">
      <c r="A16254">
        <v>16252</v>
      </c>
      <c r="B16254" t="s">
        <v>79</v>
      </c>
      <c r="C16254" t="s">
        <v>80</v>
      </c>
      <c r="D16254">
        <v>18.609641</v>
      </c>
      <c r="E16254">
        <v>73.755726999999993</v>
      </c>
      <c r="F16254" s="18">
        <v>45201</v>
      </c>
      <c r="G16254" s="19">
        <v>0.70833333333333304</v>
      </c>
      <c r="H16254">
        <v>17</v>
      </c>
      <c r="I16254" s="13" t="s">
        <v>204</v>
      </c>
      <c r="J16254">
        <v>0</v>
      </c>
      <c r="K16254" s="13" t="s">
        <v>191</v>
      </c>
      <c r="L16254">
        <v>2</v>
      </c>
      <c r="M16254">
        <v>1</v>
      </c>
      <c r="N16254" s="13" t="s">
        <v>94</v>
      </c>
      <c r="O16254" s="13" t="s">
        <v>95</v>
      </c>
      <c r="P16254">
        <v>36</v>
      </c>
      <c r="Q16254" s="13" t="s">
        <v>97</v>
      </c>
      <c r="R16254" s="13" t="s">
        <v>208</v>
      </c>
      <c r="S16254" s="13" t="s">
        <v>99</v>
      </c>
      <c r="T16254">
        <v>1</v>
      </c>
      <c r="U16254">
        <v>1</v>
      </c>
      <c r="V16254">
        <v>1</v>
      </c>
      <c r="W16254" s="13" t="s">
        <v>101</v>
      </c>
      <c r="X16254">
        <v>1</v>
      </c>
    </row>
    <row r="16255" spans="1:24" x14ac:dyDescent="0.3">
      <c r="A16255">
        <v>16253</v>
      </c>
      <c r="B16255" t="s">
        <v>197</v>
      </c>
      <c r="C16255" t="s">
        <v>198</v>
      </c>
      <c r="D16255">
        <v>30.658443999999999</v>
      </c>
      <c r="E16255">
        <v>76.829004999999995</v>
      </c>
      <c r="F16255" s="18">
        <v>45208</v>
      </c>
      <c r="G16255" s="19">
        <v>0.58333333333333304</v>
      </c>
      <c r="H16255">
        <v>14</v>
      </c>
      <c r="I16255" s="13" t="s">
        <v>204</v>
      </c>
      <c r="J16255">
        <v>0</v>
      </c>
      <c r="K16255" s="13" t="s">
        <v>214</v>
      </c>
      <c r="L16255">
        <v>1</v>
      </c>
      <c r="M16255">
        <v>0</v>
      </c>
      <c r="N16255" s="13" t="s">
        <v>212</v>
      </c>
      <c r="O16255" s="13" t="s">
        <v>95</v>
      </c>
      <c r="P16255">
        <v>36</v>
      </c>
      <c r="Q16255" s="13" t="s">
        <v>195</v>
      </c>
      <c r="R16255" s="13" t="s">
        <v>208</v>
      </c>
      <c r="S16255" s="13" t="s">
        <v>99</v>
      </c>
      <c r="T16255">
        <v>1</v>
      </c>
      <c r="U16255">
        <v>1</v>
      </c>
      <c r="V16255">
        <v>0</v>
      </c>
      <c r="W16255" s="13" t="s">
        <v>101</v>
      </c>
      <c r="X16255">
        <v>0.65</v>
      </c>
    </row>
    <row r="16256" spans="1:24" x14ac:dyDescent="0.3">
      <c r="A16256">
        <v>16254</v>
      </c>
      <c r="B16256" t="s">
        <v>200</v>
      </c>
      <c r="C16256" t="s">
        <v>201</v>
      </c>
      <c r="D16256">
        <v>12.918631</v>
      </c>
      <c r="E16256">
        <v>80.154470000000003</v>
      </c>
      <c r="F16256" s="18">
        <v>45188</v>
      </c>
      <c r="G16256" s="19">
        <v>0.29166666666666702</v>
      </c>
      <c r="H16256">
        <v>7</v>
      </c>
      <c r="I16256" s="13" t="s">
        <v>215</v>
      </c>
      <c r="J16256">
        <v>0</v>
      </c>
      <c r="K16256" s="13" t="s">
        <v>92</v>
      </c>
      <c r="L16256">
        <v>6</v>
      </c>
      <c r="M16256">
        <v>1</v>
      </c>
      <c r="N16256" s="13" t="s">
        <v>94</v>
      </c>
      <c r="O16256" s="13" t="s">
        <v>95</v>
      </c>
      <c r="P16256">
        <v>24</v>
      </c>
      <c r="Q16256" s="13" t="s">
        <v>95</v>
      </c>
      <c r="R16256" s="13" t="s">
        <v>98</v>
      </c>
      <c r="S16256" s="13" t="s">
        <v>99</v>
      </c>
      <c r="T16256">
        <v>2</v>
      </c>
      <c r="U16256">
        <v>2</v>
      </c>
      <c r="V16256">
        <v>0</v>
      </c>
      <c r="W16256" s="13" t="s">
        <v>101</v>
      </c>
      <c r="X16256">
        <v>0.65</v>
      </c>
    </row>
    <row r="16257" spans="1:24" x14ac:dyDescent="0.3">
      <c r="A16257">
        <v>16255</v>
      </c>
      <c r="B16257" t="s">
        <v>200</v>
      </c>
      <c r="C16257" t="s">
        <v>201</v>
      </c>
      <c r="D16257">
        <v>13.179648</v>
      </c>
      <c r="E16257">
        <v>80.205093000000005</v>
      </c>
      <c r="F16257" s="18">
        <v>45302</v>
      </c>
      <c r="G16257" s="19">
        <v>0.41666666666666702</v>
      </c>
      <c r="H16257">
        <v>10</v>
      </c>
      <c r="I16257" s="13" t="s">
        <v>202</v>
      </c>
      <c r="J16257">
        <v>0</v>
      </c>
      <c r="K16257" s="13" t="s">
        <v>92</v>
      </c>
      <c r="L16257">
        <v>1</v>
      </c>
      <c r="M16257">
        <v>1</v>
      </c>
      <c r="N16257" s="13" t="s">
        <v>212</v>
      </c>
      <c r="O16257" s="13" t="s">
        <v>195</v>
      </c>
      <c r="P16257">
        <v>38</v>
      </c>
      <c r="Q16257" s="13" t="s">
        <v>195</v>
      </c>
      <c r="R16257" s="13" t="s">
        <v>208</v>
      </c>
      <c r="S16257" s="13" t="s">
        <v>193</v>
      </c>
      <c r="T16257">
        <v>4</v>
      </c>
      <c r="U16257">
        <v>1</v>
      </c>
      <c r="V16257">
        <v>1</v>
      </c>
      <c r="W16257" s="13" t="s">
        <v>101</v>
      </c>
      <c r="X16257">
        <v>0.4</v>
      </c>
    </row>
    <row r="16258" spans="1:24" x14ac:dyDescent="0.3">
      <c r="A16258">
        <v>16256</v>
      </c>
      <c r="B16258" t="s">
        <v>209</v>
      </c>
      <c r="C16258" t="s">
        <v>210</v>
      </c>
      <c r="D16258">
        <v>17.560343</v>
      </c>
      <c r="E16258">
        <v>78.582811000000007</v>
      </c>
      <c r="F16258" s="18">
        <v>44749</v>
      </c>
      <c r="G16258" s="19">
        <v>0.16666666666666699</v>
      </c>
      <c r="H16258">
        <v>4</v>
      </c>
      <c r="I16258" s="13" t="s">
        <v>202</v>
      </c>
      <c r="J16258">
        <v>0</v>
      </c>
      <c r="K16258" s="13" t="s">
        <v>92</v>
      </c>
      <c r="L16258">
        <v>4</v>
      </c>
      <c r="M16258">
        <v>0</v>
      </c>
      <c r="N16258" s="13" t="s">
        <v>192</v>
      </c>
      <c r="O16258" s="13" t="s">
        <v>97</v>
      </c>
      <c r="P16258">
        <v>39</v>
      </c>
      <c r="Q16258" s="13" t="s">
        <v>195</v>
      </c>
      <c r="R16258" s="13" t="s">
        <v>208</v>
      </c>
      <c r="S16258" s="13" t="s">
        <v>193</v>
      </c>
      <c r="T16258">
        <v>1</v>
      </c>
      <c r="U16258">
        <v>1</v>
      </c>
      <c r="V16258">
        <v>0</v>
      </c>
      <c r="W16258" s="13" t="s">
        <v>101</v>
      </c>
      <c r="X16258">
        <v>0.1</v>
      </c>
    </row>
    <row r="16259" spans="1:24" x14ac:dyDescent="0.3">
      <c r="A16259">
        <v>16257</v>
      </c>
      <c r="B16259" t="s">
        <v>209</v>
      </c>
      <c r="C16259" t="s">
        <v>210</v>
      </c>
      <c r="D16259">
        <v>17.357752999999999</v>
      </c>
      <c r="E16259">
        <v>78.450322</v>
      </c>
      <c r="F16259" s="18">
        <v>45723</v>
      </c>
      <c r="G16259" s="19">
        <v>0.25</v>
      </c>
      <c r="H16259">
        <v>6</v>
      </c>
      <c r="I16259" s="13" t="s">
        <v>211</v>
      </c>
      <c r="J16259">
        <v>0</v>
      </c>
      <c r="K16259" s="13" t="s">
        <v>92</v>
      </c>
      <c r="L16259">
        <v>5</v>
      </c>
      <c r="M16259">
        <v>0</v>
      </c>
      <c r="N16259" s="13" t="s">
        <v>212</v>
      </c>
      <c r="O16259" s="13" t="s">
        <v>95</v>
      </c>
      <c r="P16259">
        <v>27</v>
      </c>
      <c r="Q16259" s="13" t="s">
        <v>95</v>
      </c>
      <c r="R16259" s="13" t="s">
        <v>205</v>
      </c>
      <c r="S16259" s="13" t="s">
        <v>196</v>
      </c>
      <c r="T16259">
        <v>5</v>
      </c>
      <c r="U16259">
        <v>3</v>
      </c>
      <c r="V16259">
        <v>0</v>
      </c>
      <c r="W16259" s="13" t="s">
        <v>101</v>
      </c>
      <c r="X16259">
        <v>0.45</v>
      </c>
    </row>
    <row r="16260" spans="1:24" x14ac:dyDescent="0.3">
      <c r="A16260">
        <v>16258</v>
      </c>
      <c r="B16260" t="s">
        <v>203</v>
      </c>
      <c r="C16260" t="s">
        <v>203</v>
      </c>
      <c r="D16260">
        <v>28.873954999999999</v>
      </c>
      <c r="E16260">
        <v>77.120566999999994</v>
      </c>
      <c r="F16260" s="18">
        <v>45341</v>
      </c>
      <c r="G16260" s="19">
        <v>0</v>
      </c>
      <c r="H16260">
        <v>0</v>
      </c>
      <c r="I16260" s="13" t="s">
        <v>204</v>
      </c>
      <c r="J16260">
        <v>0</v>
      </c>
      <c r="K16260" s="13" t="s">
        <v>214</v>
      </c>
      <c r="L16260">
        <v>1</v>
      </c>
      <c r="M16260">
        <v>0</v>
      </c>
      <c r="N16260" s="13" t="s">
        <v>212</v>
      </c>
      <c r="O16260" s="13" t="s">
        <v>195</v>
      </c>
      <c r="P16260">
        <v>27</v>
      </c>
      <c r="Q16260" s="13" t="s">
        <v>195</v>
      </c>
      <c r="R16260" s="13" t="s">
        <v>205</v>
      </c>
      <c r="S16260" s="13" t="s">
        <v>196</v>
      </c>
      <c r="T16260">
        <v>4</v>
      </c>
      <c r="U16260">
        <v>3</v>
      </c>
      <c r="V16260">
        <v>0</v>
      </c>
      <c r="W16260" s="13" t="s">
        <v>101</v>
      </c>
      <c r="X16260">
        <v>0.25</v>
      </c>
    </row>
    <row r="16261" spans="1:24" x14ac:dyDescent="0.3">
      <c r="A16261">
        <v>16259</v>
      </c>
      <c r="B16261" t="s">
        <v>203</v>
      </c>
      <c r="C16261" t="s">
        <v>203</v>
      </c>
      <c r="D16261">
        <v>28.549737</v>
      </c>
      <c r="E16261">
        <v>77.126611999999994</v>
      </c>
      <c r="F16261" s="18">
        <v>45025</v>
      </c>
      <c r="G16261" s="19">
        <v>0.16666666666666699</v>
      </c>
      <c r="H16261">
        <v>4</v>
      </c>
      <c r="I16261" s="13" t="s">
        <v>89</v>
      </c>
      <c r="J16261">
        <v>1</v>
      </c>
      <c r="K16261" s="13" t="s">
        <v>92</v>
      </c>
      <c r="L16261">
        <v>4</v>
      </c>
      <c r="M16261">
        <v>1</v>
      </c>
      <c r="N16261" s="13" t="s">
        <v>192</v>
      </c>
      <c r="O16261" s="13" t="s">
        <v>97</v>
      </c>
      <c r="P16261">
        <v>37</v>
      </c>
      <c r="Q16261" s="13" t="s">
        <v>95</v>
      </c>
      <c r="R16261" s="13" t="s">
        <v>205</v>
      </c>
      <c r="S16261" s="13" t="s">
        <v>196</v>
      </c>
      <c r="T16261">
        <v>3</v>
      </c>
      <c r="U16261">
        <v>1</v>
      </c>
      <c r="V16261">
        <v>0</v>
      </c>
      <c r="W16261" s="13" t="s">
        <v>101</v>
      </c>
      <c r="X16261">
        <v>0.1</v>
      </c>
    </row>
    <row r="16262" spans="1:24" x14ac:dyDescent="0.3">
      <c r="A16262">
        <v>16260</v>
      </c>
      <c r="B16262" t="s">
        <v>190</v>
      </c>
      <c r="C16262" t="s">
        <v>80</v>
      </c>
      <c r="D16262">
        <v>18.962129000000001</v>
      </c>
      <c r="E16262">
        <v>72.985808000000006</v>
      </c>
      <c r="F16262" s="18">
        <v>44861</v>
      </c>
      <c r="G16262" s="19">
        <v>0.41666666666666702</v>
      </c>
      <c r="H16262">
        <v>10</v>
      </c>
      <c r="I16262" s="13" t="s">
        <v>202</v>
      </c>
      <c r="J16262">
        <v>0</v>
      </c>
      <c r="K16262" s="13" t="s">
        <v>191</v>
      </c>
      <c r="L16262">
        <v>3</v>
      </c>
      <c r="M16262">
        <v>0</v>
      </c>
      <c r="N16262" s="13" t="s">
        <v>94</v>
      </c>
      <c r="O16262" s="13" t="s">
        <v>95</v>
      </c>
      <c r="P16262">
        <v>20</v>
      </c>
      <c r="Q16262" s="13" t="s">
        <v>97</v>
      </c>
      <c r="R16262" s="13" t="s">
        <v>208</v>
      </c>
      <c r="S16262" s="13" t="s">
        <v>196</v>
      </c>
      <c r="T16262">
        <v>4</v>
      </c>
      <c r="U16262">
        <v>4</v>
      </c>
      <c r="V16262">
        <v>1</v>
      </c>
      <c r="W16262" s="13" t="s">
        <v>101</v>
      </c>
      <c r="X16262">
        <v>0.8</v>
      </c>
    </row>
    <row r="16263" spans="1:24" x14ac:dyDescent="0.3">
      <c r="A16263">
        <v>16261</v>
      </c>
      <c r="B16263" t="s">
        <v>200</v>
      </c>
      <c r="C16263" t="s">
        <v>201</v>
      </c>
      <c r="D16263">
        <v>12.999259</v>
      </c>
      <c r="E16263">
        <v>80.108613000000005</v>
      </c>
      <c r="F16263" s="18">
        <v>45373</v>
      </c>
      <c r="G16263" s="19">
        <v>0.20833333333333301</v>
      </c>
      <c r="H16263">
        <v>5</v>
      </c>
      <c r="I16263" s="13" t="s">
        <v>211</v>
      </c>
      <c r="J16263">
        <v>0</v>
      </c>
      <c r="K16263" s="13" t="s">
        <v>92</v>
      </c>
      <c r="L16263">
        <v>6</v>
      </c>
      <c r="M16263">
        <v>0</v>
      </c>
      <c r="N16263" s="13" t="s">
        <v>94</v>
      </c>
      <c r="O16263" s="13" t="s">
        <v>95</v>
      </c>
      <c r="P16263">
        <v>29</v>
      </c>
      <c r="Q16263" s="13" t="s">
        <v>95</v>
      </c>
      <c r="R16263" s="13" t="s">
        <v>199</v>
      </c>
      <c r="S16263" s="13" t="s">
        <v>196</v>
      </c>
      <c r="T16263">
        <v>5</v>
      </c>
      <c r="U16263">
        <v>0</v>
      </c>
      <c r="V16263">
        <v>0</v>
      </c>
      <c r="W16263" s="13" t="s">
        <v>101</v>
      </c>
      <c r="X16263">
        <v>0.45</v>
      </c>
    </row>
    <row r="16264" spans="1:24" x14ac:dyDescent="0.3">
      <c r="A16264">
        <v>16262</v>
      </c>
      <c r="B16264" t="s">
        <v>206</v>
      </c>
      <c r="C16264" t="s">
        <v>207</v>
      </c>
      <c r="D16264">
        <v>12.876946999999999</v>
      </c>
      <c r="E16264">
        <v>77.73997</v>
      </c>
      <c r="F16264" s="18">
        <v>45366</v>
      </c>
      <c r="G16264" s="19">
        <v>0.95833333333333304</v>
      </c>
      <c r="H16264">
        <v>23</v>
      </c>
      <c r="I16264" s="13" t="s">
        <v>211</v>
      </c>
      <c r="J16264">
        <v>0</v>
      </c>
      <c r="K16264" s="13" t="s">
        <v>92</v>
      </c>
      <c r="L16264">
        <v>5</v>
      </c>
      <c r="M16264">
        <v>1</v>
      </c>
      <c r="N16264" s="13" t="s">
        <v>212</v>
      </c>
      <c r="O16264" s="13" t="s">
        <v>195</v>
      </c>
      <c r="P16264">
        <v>37</v>
      </c>
      <c r="Q16264" s="13" t="s">
        <v>97</v>
      </c>
      <c r="R16264" s="13" t="s">
        <v>98</v>
      </c>
      <c r="S16264" s="13" t="s">
        <v>193</v>
      </c>
      <c r="T16264">
        <v>4</v>
      </c>
      <c r="U16264">
        <v>0</v>
      </c>
      <c r="V16264">
        <v>0</v>
      </c>
      <c r="W16264" s="13" t="s">
        <v>101</v>
      </c>
      <c r="X16264">
        <v>0.45</v>
      </c>
    </row>
    <row r="16265" spans="1:24" x14ac:dyDescent="0.3">
      <c r="A16265">
        <v>16263</v>
      </c>
      <c r="B16265" t="s">
        <v>197</v>
      </c>
      <c r="C16265" t="s">
        <v>198</v>
      </c>
      <c r="D16265">
        <v>30.697931000000001</v>
      </c>
      <c r="E16265">
        <v>76.859739000000005</v>
      </c>
      <c r="F16265" s="18">
        <v>45217</v>
      </c>
      <c r="G16265" s="19">
        <v>0.91666666666666696</v>
      </c>
      <c r="H16265">
        <v>22</v>
      </c>
      <c r="I16265" s="13" t="s">
        <v>194</v>
      </c>
      <c r="J16265">
        <v>0</v>
      </c>
      <c r="K16265" s="13" t="s">
        <v>191</v>
      </c>
      <c r="L16265">
        <v>3</v>
      </c>
      <c r="M16265">
        <v>1</v>
      </c>
      <c r="N16265" s="13" t="s">
        <v>212</v>
      </c>
      <c r="O16265" s="13" t="s">
        <v>195</v>
      </c>
      <c r="P16265">
        <v>29</v>
      </c>
      <c r="Q16265" s="13" t="s">
        <v>95</v>
      </c>
      <c r="R16265" s="13" t="s">
        <v>205</v>
      </c>
      <c r="S16265" s="13" t="s">
        <v>193</v>
      </c>
      <c r="T16265">
        <v>3</v>
      </c>
      <c r="U16265">
        <v>3</v>
      </c>
      <c r="V16265">
        <v>0</v>
      </c>
      <c r="W16265" s="13" t="s">
        <v>101</v>
      </c>
      <c r="X16265">
        <v>0.25</v>
      </c>
    </row>
    <row r="16266" spans="1:24" x14ac:dyDescent="0.3">
      <c r="A16266">
        <v>16264</v>
      </c>
      <c r="B16266" t="s">
        <v>206</v>
      </c>
      <c r="C16266" t="s">
        <v>207</v>
      </c>
      <c r="D16266">
        <v>13.006586</v>
      </c>
      <c r="E16266">
        <v>77.443950999999998</v>
      </c>
      <c r="F16266" s="18">
        <v>44991</v>
      </c>
      <c r="G16266" s="19">
        <v>0.79166666666666696</v>
      </c>
      <c r="H16266">
        <v>19</v>
      </c>
      <c r="I16266" s="13" t="s">
        <v>204</v>
      </c>
      <c r="J16266">
        <v>0</v>
      </c>
      <c r="K16266" s="13" t="s">
        <v>191</v>
      </c>
      <c r="L16266">
        <v>3</v>
      </c>
      <c r="M16266">
        <v>0</v>
      </c>
      <c r="N16266" s="13" t="s">
        <v>212</v>
      </c>
      <c r="O16266" s="13" t="s">
        <v>195</v>
      </c>
      <c r="P16266">
        <v>22</v>
      </c>
      <c r="Q16266" s="13" t="s">
        <v>95</v>
      </c>
      <c r="R16266" s="13" t="s">
        <v>208</v>
      </c>
      <c r="S16266" s="13" t="s">
        <v>99</v>
      </c>
      <c r="T16266">
        <v>4</v>
      </c>
      <c r="U16266">
        <v>4</v>
      </c>
      <c r="V16266">
        <v>1</v>
      </c>
      <c r="W16266" s="13" t="s">
        <v>101</v>
      </c>
      <c r="X16266">
        <v>0.6</v>
      </c>
    </row>
    <row r="16267" spans="1:24" x14ac:dyDescent="0.3">
      <c r="A16267">
        <v>16265</v>
      </c>
      <c r="B16267" t="s">
        <v>209</v>
      </c>
      <c r="C16267" t="s">
        <v>210</v>
      </c>
      <c r="D16267">
        <v>17.548197999999999</v>
      </c>
      <c r="E16267">
        <v>78.579978999999994</v>
      </c>
      <c r="F16267" s="18">
        <v>44615</v>
      </c>
      <c r="G16267" s="19">
        <v>0.66666666666666696</v>
      </c>
      <c r="H16267">
        <v>16</v>
      </c>
      <c r="I16267" s="13" t="s">
        <v>194</v>
      </c>
      <c r="J16267">
        <v>0</v>
      </c>
      <c r="K16267" s="13" t="s">
        <v>92</v>
      </c>
      <c r="L16267">
        <v>1</v>
      </c>
      <c r="M16267">
        <v>1</v>
      </c>
      <c r="N16267" s="13" t="s">
        <v>212</v>
      </c>
      <c r="O16267" s="13" t="s">
        <v>95</v>
      </c>
      <c r="P16267">
        <v>19</v>
      </c>
      <c r="Q16267" s="13" t="s">
        <v>97</v>
      </c>
      <c r="R16267" s="13" t="s">
        <v>205</v>
      </c>
      <c r="S16267" s="13" t="s">
        <v>196</v>
      </c>
      <c r="T16267">
        <v>4</v>
      </c>
      <c r="U16267">
        <v>3</v>
      </c>
      <c r="V16267">
        <v>0</v>
      </c>
      <c r="W16267" s="13" t="s">
        <v>101</v>
      </c>
      <c r="X16267">
        <v>0.65</v>
      </c>
    </row>
    <row r="16268" spans="1:24" x14ac:dyDescent="0.3">
      <c r="A16268">
        <v>16266</v>
      </c>
      <c r="B16268" t="s">
        <v>79</v>
      </c>
      <c r="C16268" t="s">
        <v>80</v>
      </c>
      <c r="D16268">
        <v>18.442102999999999</v>
      </c>
      <c r="E16268">
        <v>73.823901000000006</v>
      </c>
      <c r="F16268" s="18">
        <v>44781</v>
      </c>
      <c r="G16268" s="19">
        <v>0.33333333333333298</v>
      </c>
      <c r="H16268">
        <v>8</v>
      </c>
      <c r="I16268" s="13" t="s">
        <v>204</v>
      </c>
      <c r="J16268">
        <v>0</v>
      </c>
      <c r="K16268" s="13" t="s">
        <v>191</v>
      </c>
      <c r="L16268">
        <v>1</v>
      </c>
      <c r="M16268">
        <v>1</v>
      </c>
      <c r="N16268" s="13" t="s">
        <v>192</v>
      </c>
      <c r="O16268" s="13" t="s">
        <v>97</v>
      </c>
      <c r="P16268">
        <v>20</v>
      </c>
      <c r="Q16268" s="13" t="s">
        <v>195</v>
      </c>
      <c r="R16268" s="13" t="s">
        <v>208</v>
      </c>
      <c r="S16268" s="13" t="s">
        <v>193</v>
      </c>
      <c r="T16268">
        <v>4</v>
      </c>
      <c r="U16268">
        <v>1</v>
      </c>
      <c r="V16268">
        <v>1</v>
      </c>
      <c r="W16268" s="13" t="s">
        <v>101</v>
      </c>
      <c r="X16268">
        <v>0.25</v>
      </c>
    </row>
    <row r="16269" spans="1:24" x14ac:dyDescent="0.3">
      <c r="A16269">
        <v>16267</v>
      </c>
      <c r="B16269" t="s">
        <v>206</v>
      </c>
      <c r="C16269" t="s">
        <v>207</v>
      </c>
      <c r="D16269">
        <v>12.847083</v>
      </c>
      <c r="E16269">
        <v>77.404548000000005</v>
      </c>
      <c r="F16269" s="18">
        <v>45185</v>
      </c>
      <c r="G16269" s="19">
        <v>4.1666666666666699E-2</v>
      </c>
      <c r="H16269">
        <v>1</v>
      </c>
      <c r="I16269" s="13" t="s">
        <v>219</v>
      </c>
      <c r="J16269">
        <v>1</v>
      </c>
      <c r="K16269" s="13" t="s">
        <v>214</v>
      </c>
      <c r="L16269">
        <v>6</v>
      </c>
      <c r="M16269">
        <v>0</v>
      </c>
      <c r="N16269" s="13" t="s">
        <v>212</v>
      </c>
      <c r="O16269" s="13" t="s">
        <v>195</v>
      </c>
      <c r="P16269">
        <v>40</v>
      </c>
      <c r="Q16269" s="13" t="s">
        <v>95</v>
      </c>
      <c r="R16269" s="13" t="s">
        <v>205</v>
      </c>
      <c r="S16269" s="13" t="s">
        <v>193</v>
      </c>
      <c r="T16269">
        <v>5</v>
      </c>
      <c r="U16269">
        <v>2</v>
      </c>
      <c r="V16269">
        <v>0</v>
      </c>
      <c r="W16269" s="13" t="s">
        <v>101</v>
      </c>
      <c r="X16269">
        <v>0.25</v>
      </c>
    </row>
    <row r="16270" spans="1:24" x14ac:dyDescent="0.3">
      <c r="A16270">
        <v>16268</v>
      </c>
      <c r="B16270" t="s">
        <v>206</v>
      </c>
      <c r="C16270" t="s">
        <v>207</v>
      </c>
      <c r="D16270">
        <v>12.948717</v>
      </c>
      <c r="E16270">
        <v>77.600239000000002</v>
      </c>
      <c r="F16270" s="18">
        <v>45547</v>
      </c>
      <c r="G16270" s="19">
        <v>0.58333333333333304</v>
      </c>
      <c r="H16270">
        <v>14</v>
      </c>
      <c r="I16270" s="13" t="s">
        <v>202</v>
      </c>
      <c r="J16270">
        <v>0</v>
      </c>
      <c r="K16270" s="13" t="s">
        <v>191</v>
      </c>
      <c r="L16270">
        <v>6</v>
      </c>
      <c r="M16270">
        <v>0</v>
      </c>
      <c r="N16270" s="13" t="s">
        <v>192</v>
      </c>
      <c r="O16270" s="13" t="s">
        <v>97</v>
      </c>
      <c r="P16270">
        <v>34</v>
      </c>
      <c r="Q16270" s="13" t="s">
        <v>97</v>
      </c>
      <c r="R16270" s="13" t="s">
        <v>199</v>
      </c>
      <c r="S16270" s="13" t="s">
        <v>193</v>
      </c>
      <c r="T16270">
        <v>4</v>
      </c>
      <c r="U16270">
        <v>3</v>
      </c>
      <c r="V16270">
        <v>0</v>
      </c>
      <c r="W16270" s="13" t="s">
        <v>101</v>
      </c>
      <c r="X16270">
        <v>0.3</v>
      </c>
    </row>
    <row r="16271" spans="1:24" x14ac:dyDescent="0.3">
      <c r="A16271">
        <v>16269</v>
      </c>
      <c r="B16271" t="s">
        <v>79</v>
      </c>
      <c r="C16271" t="s">
        <v>80</v>
      </c>
      <c r="D16271">
        <v>18.660561999999999</v>
      </c>
      <c r="E16271">
        <v>73.709981999999997</v>
      </c>
      <c r="F16271" s="18">
        <v>45196</v>
      </c>
      <c r="G16271" s="19">
        <v>4.1666666666666699E-2</v>
      </c>
      <c r="H16271">
        <v>1</v>
      </c>
      <c r="I16271" s="13" t="s">
        <v>194</v>
      </c>
      <c r="J16271">
        <v>0</v>
      </c>
      <c r="K16271" s="13" t="s">
        <v>191</v>
      </c>
      <c r="L16271">
        <v>6</v>
      </c>
      <c r="M16271">
        <v>1</v>
      </c>
      <c r="N16271" s="13" t="s">
        <v>212</v>
      </c>
      <c r="O16271" s="13" t="s">
        <v>95</v>
      </c>
      <c r="P16271">
        <v>34</v>
      </c>
      <c r="Q16271" s="13" t="s">
        <v>95</v>
      </c>
      <c r="R16271" s="13" t="s">
        <v>199</v>
      </c>
      <c r="S16271" s="13" t="s">
        <v>193</v>
      </c>
      <c r="T16271">
        <v>4</v>
      </c>
      <c r="U16271">
        <v>3</v>
      </c>
      <c r="V16271">
        <v>0</v>
      </c>
      <c r="W16271" s="13" t="s">
        <v>101</v>
      </c>
      <c r="X16271">
        <v>0.45</v>
      </c>
    </row>
    <row r="16272" spans="1:24" x14ac:dyDescent="0.3">
      <c r="A16272">
        <v>16270</v>
      </c>
      <c r="B16272" t="s">
        <v>197</v>
      </c>
      <c r="C16272" t="s">
        <v>198</v>
      </c>
      <c r="D16272">
        <v>30.794228</v>
      </c>
      <c r="E16272">
        <v>76.872684000000007</v>
      </c>
      <c r="F16272" s="18">
        <v>44642</v>
      </c>
      <c r="G16272" s="19">
        <v>0.58333333333333304</v>
      </c>
      <c r="H16272">
        <v>14</v>
      </c>
      <c r="I16272" s="13" t="s">
        <v>215</v>
      </c>
      <c r="J16272">
        <v>0</v>
      </c>
      <c r="K16272" s="13" t="s">
        <v>214</v>
      </c>
      <c r="L16272">
        <v>4</v>
      </c>
      <c r="M16272">
        <v>1</v>
      </c>
      <c r="N16272" s="13" t="s">
        <v>94</v>
      </c>
      <c r="O16272" s="13" t="s">
        <v>95</v>
      </c>
      <c r="P16272">
        <v>29</v>
      </c>
      <c r="Q16272" s="13" t="s">
        <v>97</v>
      </c>
      <c r="R16272" s="13" t="s">
        <v>199</v>
      </c>
      <c r="S16272" s="13" t="s">
        <v>193</v>
      </c>
      <c r="T16272">
        <v>1</v>
      </c>
      <c r="U16272">
        <v>1</v>
      </c>
      <c r="V16272">
        <v>0</v>
      </c>
      <c r="W16272" s="13" t="s">
        <v>101</v>
      </c>
      <c r="X16272">
        <v>0.65</v>
      </c>
    </row>
    <row r="16273" spans="1:24" x14ac:dyDescent="0.3">
      <c r="A16273">
        <v>16271</v>
      </c>
      <c r="B16273" t="s">
        <v>190</v>
      </c>
      <c r="C16273" t="s">
        <v>80</v>
      </c>
      <c r="D16273">
        <v>19.102723999999998</v>
      </c>
      <c r="E16273">
        <v>72.925337999999996</v>
      </c>
      <c r="F16273" s="18">
        <v>44719</v>
      </c>
      <c r="G16273" s="19">
        <v>0.16666666666666699</v>
      </c>
      <c r="H16273">
        <v>4</v>
      </c>
      <c r="I16273" s="13" t="s">
        <v>215</v>
      </c>
      <c r="J16273">
        <v>0</v>
      </c>
      <c r="K16273" s="13" t="s">
        <v>92</v>
      </c>
      <c r="L16273">
        <v>2</v>
      </c>
      <c r="M16273">
        <v>1</v>
      </c>
      <c r="N16273" s="13" t="s">
        <v>212</v>
      </c>
      <c r="O16273" s="13" t="s">
        <v>95</v>
      </c>
      <c r="P16273">
        <v>18</v>
      </c>
      <c r="Q16273" s="13" t="s">
        <v>95</v>
      </c>
      <c r="R16273" s="13" t="s">
        <v>199</v>
      </c>
      <c r="S16273" s="13" t="s">
        <v>196</v>
      </c>
      <c r="T16273">
        <v>1</v>
      </c>
      <c r="U16273">
        <v>0</v>
      </c>
      <c r="V16273">
        <v>0</v>
      </c>
      <c r="W16273" s="13" t="s">
        <v>101</v>
      </c>
      <c r="X16273">
        <v>0.45</v>
      </c>
    </row>
    <row r="16274" spans="1:24" x14ac:dyDescent="0.3">
      <c r="A16274">
        <v>16272</v>
      </c>
      <c r="B16274" t="s">
        <v>200</v>
      </c>
      <c r="C16274" t="s">
        <v>201</v>
      </c>
      <c r="D16274">
        <v>13.088609999999999</v>
      </c>
      <c r="E16274">
        <v>80.276668999999998</v>
      </c>
      <c r="F16274" s="18">
        <v>44628</v>
      </c>
      <c r="G16274" s="19">
        <v>0.70833333333333304</v>
      </c>
      <c r="H16274">
        <v>17</v>
      </c>
      <c r="I16274" s="13" t="s">
        <v>215</v>
      </c>
      <c r="J16274">
        <v>0</v>
      </c>
      <c r="K16274" s="13" t="s">
        <v>191</v>
      </c>
      <c r="L16274">
        <v>2</v>
      </c>
      <c r="M16274">
        <v>0</v>
      </c>
      <c r="N16274" s="13" t="s">
        <v>94</v>
      </c>
      <c r="O16274" s="13" t="s">
        <v>95</v>
      </c>
      <c r="P16274">
        <v>15</v>
      </c>
      <c r="Q16274" s="13" t="s">
        <v>195</v>
      </c>
      <c r="R16274" s="13" t="s">
        <v>208</v>
      </c>
      <c r="S16274" s="13" t="s">
        <v>193</v>
      </c>
      <c r="T16274">
        <v>4</v>
      </c>
      <c r="U16274">
        <v>2</v>
      </c>
      <c r="V16274">
        <v>1</v>
      </c>
      <c r="W16274" s="13" t="s">
        <v>101</v>
      </c>
      <c r="X16274">
        <v>0.6</v>
      </c>
    </row>
    <row r="16275" spans="1:24" x14ac:dyDescent="0.3">
      <c r="A16275">
        <v>16273</v>
      </c>
      <c r="B16275" t="s">
        <v>190</v>
      </c>
      <c r="C16275" t="s">
        <v>80</v>
      </c>
      <c r="D16275">
        <v>18.913012999999999</v>
      </c>
      <c r="E16275">
        <v>72.759280000000004</v>
      </c>
      <c r="F16275" s="18">
        <v>45460</v>
      </c>
      <c r="G16275" s="19">
        <v>0.33333333333333298</v>
      </c>
      <c r="H16275">
        <v>8</v>
      </c>
      <c r="I16275" s="13" t="s">
        <v>204</v>
      </c>
      <c r="J16275">
        <v>0</v>
      </c>
      <c r="K16275" s="13" t="s">
        <v>214</v>
      </c>
      <c r="L16275">
        <v>2</v>
      </c>
      <c r="M16275">
        <v>0</v>
      </c>
      <c r="N16275" s="13" t="s">
        <v>212</v>
      </c>
      <c r="O16275" s="13" t="s">
        <v>195</v>
      </c>
      <c r="P16275">
        <v>39</v>
      </c>
      <c r="Q16275" s="13" t="s">
        <v>195</v>
      </c>
      <c r="R16275" s="13" t="s">
        <v>205</v>
      </c>
      <c r="S16275" s="13" t="s">
        <v>196</v>
      </c>
      <c r="T16275">
        <v>3</v>
      </c>
      <c r="U16275">
        <v>2</v>
      </c>
      <c r="V16275">
        <v>1</v>
      </c>
      <c r="W16275" s="13" t="s">
        <v>101</v>
      </c>
      <c r="X16275">
        <v>0.4</v>
      </c>
    </row>
    <row r="16276" spans="1:24" x14ac:dyDescent="0.3">
      <c r="A16276">
        <v>16274</v>
      </c>
      <c r="B16276" t="s">
        <v>79</v>
      </c>
      <c r="C16276" t="s">
        <v>80</v>
      </c>
      <c r="D16276">
        <v>18.613606000000001</v>
      </c>
      <c r="E16276">
        <v>73.893162000000004</v>
      </c>
      <c r="F16276" s="18">
        <v>45519</v>
      </c>
      <c r="G16276" s="19">
        <v>0.25</v>
      </c>
      <c r="H16276">
        <v>6</v>
      </c>
      <c r="I16276" s="13" t="s">
        <v>202</v>
      </c>
      <c r="J16276">
        <v>0</v>
      </c>
      <c r="K16276" s="13" t="s">
        <v>92</v>
      </c>
      <c r="L16276">
        <v>2</v>
      </c>
      <c r="M16276">
        <v>0</v>
      </c>
      <c r="N16276" s="13" t="s">
        <v>94</v>
      </c>
      <c r="O16276" s="13" t="s">
        <v>95</v>
      </c>
      <c r="P16276">
        <v>33</v>
      </c>
      <c r="Q16276" s="13" t="s">
        <v>95</v>
      </c>
      <c r="R16276" s="13" t="s">
        <v>213</v>
      </c>
      <c r="S16276" s="13" t="s">
        <v>196</v>
      </c>
      <c r="T16276">
        <v>1</v>
      </c>
      <c r="U16276">
        <v>1</v>
      </c>
      <c r="V16276">
        <v>0</v>
      </c>
      <c r="W16276" s="13" t="s">
        <v>101</v>
      </c>
      <c r="X16276">
        <v>0.45</v>
      </c>
    </row>
    <row r="16277" spans="1:24" x14ac:dyDescent="0.3">
      <c r="A16277">
        <v>16275</v>
      </c>
      <c r="B16277" t="s">
        <v>206</v>
      </c>
      <c r="C16277" t="s">
        <v>207</v>
      </c>
      <c r="D16277">
        <v>13.046766</v>
      </c>
      <c r="E16277">
        <v>77.741776999999999</v>
      </c>
      <c r="F16277" s="18">
        <v>45066</v>
      </c>
      <c r="G16277" s="19">
        <v>0.95833333333333304</v>
      </c>
      <c r="H16277">
        <v>23</v>
      </c>
      <c r="I16277" s="13" t="s">
        <v>219</v>
      </c>
      <c r="J16277">
        <v>1</v>
      </c>
      <c r="K16277" s="13" t="s">
        <v>191</v>
      </c>
      <c r="L16277">
        <v>4</v>
      </c>
      <c r="M16277">
        <v>0</v>
      </c>
      <c r="N16277" s="13" t="s">
        <v>212</v>
      </c>
      <c r="O16277" s="13" t="s">
        <v>195</v>
      </c>
      <c r="P16277">
        <v>22</v>
      </c>
      <c r="Q16277" s="13" t="s">
        <v>95</v>
      </c>
      <c r="R16277" s="13" t="s">
        <v>199</v>
      </c>
      <c r="S16277" s="13" t="s">
        <v>193</v>
      </c>
      <c r="T16277">
        <v>2</v>
      </c>
      <c r="U16277">
        <v>1</v>
      </c>
      <c r="V16277">
        <v>0</v>
      </c>
      <c r="W16277" s="13" t="s">
        <v>101</v>
      </c>
      <c r="X16277">
        <v>0.25</v>
      </c>
    </row>
    <row r="16278" spans="1:24" x14ac:dyDescent="0.3">
      <c r="A16278">
        <v>16276</v>
      </c>
      <c r="B16278" t="s">
        <v>190</v>
      </c>
      <c r="C16278" t="s">
        <v>80</v>
      </c>
      <c r="D16278">
        <v>19.107068000000002</v>
      </c>
      <c r="E16278">
        <v>72.856398999999996</v>
      </c>
      <c r="F16278" s="18">
        <v>44927</v>
      </c>
      <c r="G16278" s="19">
        <v>0.41666666666666702</v>
      </c>
      <c r="H16278">
        <v>10</v>
      </c>
      <c r="I16278" s="13" t="s">
        <v>89</v>
      </c>
      <c r="J16278">
        <v>1</v>
      </c>
      <c r="K16278" s="13" t="s">
        <v>214</v>
      </c>
      <c r="L16278">
        <v>6</v>
      </c>
      <c r="M16278">
        <v>0</v>
      </c>
      <c r="N16278" s="13" t="s">
        <v>212</v>
      </c>
      <c r="O16278" s="13" t="s">
        <v>95</v>
      </c>
      <c r="P16278">
        <v>18</v>
      </c>
      <c r="Q16278" s="13" t="s">
        <v>97</v>
      </c>
      <c r="R16278" s="13" t="s">
        <v>205</v>
      </c>
      <c r="S16278" s="13" t="s">
        <v>196</v>
      </c>
      <c r="T16278">
        <v>3</v>
      </c>
      <c r="U16278">
        <v>2</v>
      </c>
      <c r="V16278">
        <v>1</v>
      </c>
      <c r="W16278" s="13" t="s">
        <v>222</v>
      </c>
      <c r="X16278">
        <v>0.9</v>
      </c>
    </row>
    <row r="16279" spans="1:24" x14ac:dyDescent="0.3">
      <c r="A16279">
        <v>16277</v>
      </c>
      <c r="B16279" t="s">
        <v>200</v>
      </c>
      <c r="C16279" t="s">
        <v>201</v>
      </c>
      <c r="D16279">
        <v>13.018330000000001</v>
      </c>
      <c r="E16279">
        <v>80.254081999999997</v>
      </c>
      <c r="F16279" s="18">
        <v>45155</v>
      </c>
      <c r="G16279" s="19">
        <v>0.95833333333333304</v>
      </c>
      <c r="H16279">
        <v>23</v>
      </c>
      <c r="I16279" s="13" t="s">
        <v>202</v>
      </c>
      <c r="J16279">
        <v>0</v>
      </c>
      <c r="K16279" s="13" t="s">
        <v>214</v>
      </c>
      <c r="L16279">
        <v>1</v>
      </c>
      <c r="M16279">
        <v>1</v>
      </c>
      <c r="N16279" s="13" t="s">
        <v>212</v>
      </c>
      <c r="O16279" s="13" t="s">
        <v>195</v>
      </c>
      <c r="P16279">
        <v>26</v>
      </c>
      <c r="Q16279" s="13" t="s">
        <v>97</v>
      </c>
      <c r="R16279" s="13" t="s">
        <v>199</v>
      </c>
      <c r="S16279" s="13" t="s">
        <v>196</v>
      </c>
      <c r="T16279">
        <v>2</v>
      </c>
      <c r="U16279">
        <v>0</v>
      </c>
      <c r="V16279">
        <v>0</v>
      </c>
      <c r="W16279" s="13" t="s">
        <v>101</v>
      </c>
      <c r="X16279">
        <v>0.45</v>
      </c>
    </row>
    <row r="16280" spans="1:24" x14ac:dyDescent="0.3">
      <c r="A16280">
        <v>16278</v>
      </c>
      <c r="B16280" t="s">
        <v>190</v>
      </c>
      <c r="C16280" t="s">
        <v>80</v>
      </c>
      <c r="D16280">
        <v>18.871054000000001</v>
      </c>
      <c r="E16280">
        <v>72.719415999999995</v>
      </c>
      <c r="F16280" s="18">
        <v>45452</v>
      </c>
      <c r="G16280" s="19">
        <v>0</v>
      </c>
      <c r="H16280">
        <v>0</v>
      </c>
      <c r="I16280" s="13" t="s">
        <v>89</v>
      </c>
      <c r="J16280">
        <v>1</v>
      </c>
      <c r="K16280" s="13" t="s">
        <v>92</v>
      </c>
      <c r="L16280">
        <v>1</v>
      </c>
      <c r="M16280">
        <v>1</v>
      </c>
      <c r="N16280" s="13" t="s">
        <v>192</v>
      </c>
      <c r="O16280" s="13" t="s">
        <v>97</v>
      </c>
      <c r="P16280">
        <v>37</v>
      </c>
      <c r="Q16280" s="13" t="s">
        <v>95</v>
      </c>
      <c r="R16280" s="13" t="s">
        <v>213</v>
      </c>
      <c r="S16280" s="13" t="s">
        <v>193</v>
      </c>
      <c r="T16280">
        <v>5</v>
      </c>
      <c r="U16280">
        <v>5</v>
      </c>
      <c r="V16280">
        <v>0</v>
      </c>
      <c r="W16280" s="13" t="s">
        <v>101</v>
      </c>
      <c r="X16280">
        <v>0.1</v>
      </c>
    </row>
    <row r="16281" spans="1:24" x14ac:dyDescent="0.3">
      <c r="A16281">
        <v>16279</v>
      </c>
      <c r="B16281" t="s">
        <v>190</v>
      </c>
      <c r="C16281" t="s">
        <v>80</v>
      </c>
      <c r="D16281">
        <v>18.986279</v>
      </c>
      <c r="E16281">
        <v>72.879289999999997</v>
      </c>
      <c r="F16281" s="18">
        <v>45408</v>
      </c>
      <c r="G16281" s="19">
        <v>0.45833333333333298</v>
      </c>
      <c r="H16281">
        <v>11</v>
      </c>
      <c r="I16281" s="13" t="s">
        <v>211</v>
      </c>
      <c r="J16281">
        <v>0</v>
      </c>
      <c r="K16281" s="13" t="s">
        <v>214</v>
      </c>
      <c r="L16281">
        <v>3</v>
      </c>
      <c r="M16281">
        <v>1</v>
      </c>
      <c r="N16281" s="13" t="s">
        <v>212</v>
      </c>
      <c r="O16281" s="13" t="s">
        <v>195</v>
      </c>
      <c r="P16281">
        <v>19</v>
      </c>
      <c r="Q16281" s="13" t="s">
        <v>95</v>
      </c>
      <c r="R16281" s="13" t="s">
        <v>205</v>
      </c>
      <c r="S16281" s="13" t="s">
        <v>99</v>
      </c>
      <c r="T16281">
        <v>1</v>
      </c>
      <c r="U16281">
        <v>1</v>
      </c>
      <c r="V16281">
        <v>0</v>
      </c>
      <c r="W16281" s="13" t="s">
        <v>101</v>
      </c>
      <c r="X16281">
        <v>0.45</v>
      </c>
    </row>
    <row r="16282" spans="1:24" x14ac:dyDescent="0.3">
      <c r="A16282">
        <v>16280</v>
      </c>
      <c r="B16282" t="s">
        <v>200</v>
      </c>
      <c r="C16282" t="s">
        <v>201</v>
      </c>
      <c r="D16282">
        <v>13.073636</v>
      </c>
      <c r="E16282">
        <v>80.162205999999998</v>
      </c>
      <c r="F16282" s="18">
        <v>45264</v>
      </c>
      <c r="G16282" s="19">
        <v>0.5</v>
      </c>
      <c r="H16282">
        <v>12</v>
      </c>
      <c r="I16282" s="13" t="s">
        <v>204</v>
      </c>
      <c r="J16282">
        <v>0</v>
      </c>
      <c r="K16282" s="13" t="s">
        <v>214</v>
      </c>
      <c r="L16282">
        <v>2</v>
      </c>
      <c r="M16282">
        <v>1</v>
      </c>
      <c r="N16282" s="13" t="s">
        <v>192</v>
      </c>
      <c r="O16282" s="13" t="s">
        <v>97</v>
      </c>
      <c r="P16282">
        <v>32</v>
      </c>
      <c r="Q16282" s="13" t="s">
        <v>97</v>
      </c>
      <c r="R16282" s="13" t="s">
        <v>205</v>
      </c>
      <c r="S16282" s="13" t="s">
        <v>193</v>
      </c>
      <c r="T16282">
        <v>1</v>
      </c>
      <c r="U16282">
        <v>1</v>
      </c>
      <c r="V16282">
        <v>0</v>
      </c>
      <c r="W16282" s="13" t="s">
        <v>101</v>
      </c>
      <c r="X16282">
        <v>0.3</v>
      </c>
    </row>
    <row r="16283" spans="1:24" x14ac:dyDescent="0.3">
      <c r="A16283">
        <v>16281</v>
      </c>
      <c r="B16283" t="s">
        <v>209</v>
      </c>
      <c r="C16283" t="s">
        <v>210</v>
      </c>
      <c r="D16283">
        <v>17.267064999999999</v>
      </c>
      <c r="E16283">
        <v>78.262895</v>
      </c>
      <c r="F16283" s="18">
        <v>44792</v>
      </c>
      <c r="G16283" s="19">
        <v>0</v>
      </c>
      <c r="H16283">
        <v>0</v>
      </c>
      <c r="I16283" s="13" t="s">
        <v>211</v>
      </c>
      <c r="J16283">
        <v>0</v>
      </c>
      <c r="K16283" s="13" t="s">
        <v>214</v>
      </c>
      <c r="L16283">
        <v>1</v>
      </c>
      <c r="M16283">
        <v>1</v>
      </c>
      <c r="N16283" s="13" t="s">
        <v>212</v>
      </c>
      <c r="O16283" s="13" t="s">
        <v>195</v>
      </c>
      <c r="P16283">
        <v>18</v>
      </c>
      <c r="Q16283" s="13" t="s">
        <v>195</v>
      </c>
      <c r="R16283" s="13" t="s">
        <v>205</v>
      </c>
      <c r="S16283" s="13" t="s">
        <v>196</v>
      </c>
      <c r="T16283">
        <v>3</v>
      </c>
      <c r="U16283">
        <v>0</v>
      </c>
      <c r="V16283">
        <v>0</v>
      </c>
      <c r="W16283" s="13" t="s">
        <v>101</v>
      </c>
      <c r="X16283">
        <v>0.25</v>
      </c>
    </row>
    <row r="16284" spans="1:24" x14ac:dyDescent="0.3">
      <c r="A16284">
        <v>16282</v>
      </c>
      <c r="B16284" t="s">
        <v>200</v>
      </c>
      <c r="C16284" t="s">
        <v>201</v>
      </c>
      <c r="D16284">
        <v>13.178540999999999</v>
      </c>
      <c r="E16284">
        <v>80.156509999999997</v>
      </c>
      <c r="F16284" s="18">
        <v>45031</v>
      </c>
      <c r="G16284" s="19">
        <v>0.66666666666666696</v>
      </c>
      <c r="H16284">
        <v>16</v>
      </c>
      <c r="I16284" s="13" t="s">
        <v>219</v>
      </c>
      <c r="J16284">
        <v>1</v>
      </c>
      <c r="K16284" s="13" t="s">
        <v>92</v>
      </c>
      <c r="L16284">
        <v>3</v>
      </c>
      <c r="M16284">
        <v>0</v>
      </c>
      <c r="N16284" s="13" t="s">
        <v>212</v>
      </c>
      <c r="O16284" s="13" t="s">
        <v>195</v>
      </c>
      <c r="P16284">
        <v>30</v>
      </c>
      <c r="Q16284" s="13" t="s">
        <v>95</v>
      </c>
      <c r="R16284" s="13" t="s">
        <v>199</v>
      </c>
      <c r="S16284" s="13" t="s">
        <v>99</v>
      </c>
      <c r="T16284">
        <v>2</v>
      </c>
      <c r="U16284">
        <v>2</v>
      </c>
      <c r="V16284">
        <v>0</v>
      </c>
      <c r="W16284" s="13" t="s">
        <v>101</v>
      </c>
      <c r="X16284">
        <v>0.45</v>
      </c>
    </row>
    <row r="16285" spans="1:24" x14ac:dyDescent="0.3">
      <c r="A16285">
        <v>16283</v>
      </c>
      <c r="B16285" t="s">
        <v>206</v>
      </c>
      <c r="C16285" t="s">
        <v>207</v>
      </c>
      <c r="D16285">
        <v>12.982849999999999</v>
      </c>
      <c r="E16285">
        <v>77.417873</v>
      </c>
      <c r="F16285" s="18">
        <v>44724</v>
      </c>
      <c r="G16285" s="19">
        <v>0.95833333333333304</v>
      </c>
      <c r="H16285">
        <v>23</v>
      </c>
      <c r="I16285" s="13" t="s">
        <v>89</v>
      </c>
      <c r="J16285">
        <v>1</v>
      </c>
      <c r="K16285" s="13" t="s">
        <v>214</v>
      </c>
      <c r="L16285">
        <v>5</v>
      </c>
      <c r="M16285">
        <v>1</v>
      </c>
      <c r="N16285" s="13" t="s">
        <v>94</v>
      </c>
      <c r="O16285" s="13" t="s">
        <v>95</v>
      </c>
      <c r="P16285">
        <v>17</v>
      </c>
      <c r="Q16285" s="13" t="s">
        <v>195</v>
      </c>
      <c r="R16285" s="13" t="s">
        <v>199</v>
      </c>
      <c r="S16285" s="13" t="s">
        <v>196</v>
      </c>
      <c r="T16285">
        <v>5</v>
      </c>
      <c r="U16285">
        <v>0</v>
      </c>
      <c r="V16285">
        <v>0</v>
      </c>
      <c r="W16285" s="13" t="s">
        <v>101</v>
      </c>
      <c r="X16285">
        <v>0.45</v>
      </c>
    </row>
    <row r="16286" spans="1:24" x14ac:dyDescent="0.3">
      <c r="A16286">
        <v>16284</v>
      </c>
      <c r="B16286" t="s">
        <v>206</v>
      </c>
      <c r="C16286" t="s">
        <v>207</v>
      </c>
      <c r="D16286">
        <v>13.029033</v>
      </c>
      <c r="E16286">
        <v>77.702614999999994</v>
      </c>
      <c r="F16286" s="18">
        <v>45452</v>
      </c>
      <c r="G16286" s="19">
        <v>0.625</v>
      </c>
      <c r="H16286">
        <v>15</v>
      </c>
      <c r="I16286" s="13" t="s">
        <v>89</v>
      </c>
      <c r="J16286">
        <v>1</v>
      </c>
      <c r="K16286" s="13" t="s">
        <v>214</v>
      </c>
      <c r="L16286">
        <v>3</v>
      </c>
      <c r="M16286">
        <v>0</v>
      </c>
      <c r="N16286" s="13" t="s">
        <v>192</v>
      </c>
      <c r="O16286" s="13" t="s">
        <v>97</v>
      </c>
      <c r="P16286">
        <v>17</v>
      </c>
      <c r="Q16286" s="13" t="s">
        <v>95</v>
      </c>
      <c r="R16286" s="13" t="s">
        <v>199</v>
      </c>
      <c r="S16286" s="13" t="s">
        <v>193</v>
      </c>
      <c r="T16286">
        <v>1</v>
      </c>
      <c r="U16286">
        <v>0</v>
      </c>
      <c r="V16286">
        <v>0</v>
      </c>
      <c r="W16286" s="13" t="s">
        <v>101</v>
      </c>
      <c r="X16286">
        <v>0.1</v>
      </c>
    </row>
    <row r="16287" spans="1:24" x14ac:dyDescent="0.3">
      <c r="A16287">
        <v>16285</v>
      </c>
      <c r="B16287" t="s">
        <v>203</v>
      </c>
      <c r="C16287" t="s">
        <v>203</v>
      </c>
      <c r="D16287">
        <v>28.748494999999998</v>
      </c>
      <c r="E16287">
        <v>76.969898999999998</v>
      </c>
      <c r="F16287" s="18">
        <v>44724</v>
      </c>
      <c r="G16287" s="19">
        <v>0.625</v>
      </c>
      <c r="H16287">
        <v>15</v>
      </c>
      <c r="I16287" s="13" t="s">
        <v>89</v>
      </c>
      <c r="J16287">
        <v>1</v>
      </c>
      <c r="K16287" s="13" t="s">
        <v>92</v>
      </c>
      <c r="L16287">
        <v>5</v>
      </c>
      <c r="M16287">
        <v>0</v>
      </c>
      <c r="N16287" s="13" t="s">
        <v>212</v>
      </c>
      <c r="O16287" s="13" t="s">
        <v>95</v>
      </c>
      <c r="P16287">
        <v>34</v>
      </c>
      <c r="Q16287" s="13" t="s">
        <v>97</v>
      </c>
      <c r="R16287" s="13" t="s">
        <v>205</v>
      </c>
      <c r="S16287" s="13" t="s">
        <v>196</v>
      </c>
      <c r="T16287">
        <v>2</v>
      </c>
      <c r="U16287">
        <v>1</v>
      </c>
      <c r="V16287">
        <v>0</v>
      </c>
      <c r="W16287" s="13" t="s">
        <v>101</v>
      </c>
      <c r="X16287">
        <v>0.65</v>
      </c>
    </row>
    <row r="16288" spans="1:24" x14ac:dyDescent="0.3">
      <c r="A16288">
        <v>16286</v>
      </c>
      <c r="B16288" t="s">
        <v>197</v>
      </c>
      <c r="C16288" t="s">
        <v>198</v>
      </c>
      <c r="D16288">
        <v>30.681127</v>
      </c>
      <c r="E16288">
        <v>76.719855999999993</v>
      </c>
      <c r="F16288" s="18">
        <v>44652</v>
      </c>
      <c r="G16288" s="19">
        <v>0.375</v>
      </c>
      <c r="H16288">
        <v>9</v>
      </c>
      <c r="I16288" s="13" t="s">
        <v>211</v>
      </c>
      <c r="J16288">
        <v>0</v>
      </c>
      <c r="K16288" s="13" t="s">
        <v>191</v>
      </c>
      <c r="L16288">
        <v>3</v>
      </c>
      <c r="M16288">
        <v>0</v>
      </c>
      <c r="N16288" s="13" t="s">
        <v>94</v>
      </c>
      <c r="O16288" s="13" t="s">
        <v>95</v>
      </c>
      <c r="P16288">
        <v>19</v>
      </c>
      <c r="Q16288" s="13" t="s">
        <v>97</v>
      </c>
      <c r="R16288" s="13" t="s">
        <v>208</v>
      </c>
      <c r="S16288" s="13" t="s">
        <v>193</v>
      </c>
      <c r="T16288">
        <v>1</v>
      </c>
      <c r="U16288">
        <v>0</v>
      </c>
      <c r="V16288">
        <v>1</v>
      </c>
      <c r="W16288" s="13" t="s">
        <v>101</v>
      </c>
      <c r="X16288">
        <v>0.8</v>
      </c>
    </row>
    <row r="16289" spans="1:24" x14ac:dyDescent="0.3">
      <c r="A16289">
        <v>16287</v>
      </c>
      <c r="B16289" t="s">
        <v>79</v>
      </c>
      <c r="C16289" t="s">
        <v>80</v>
      </c>
      <c r="D16289">
        <v>18.685580000000002</v>
      </c>
      <c r="E16289">
        <v>73.748892999999995</v>
      </c>
      <c r="F16289" s="18">
        <v>45253</v>
      </c>
      <c r="G16289" s="19">
        <v>4.1666666666666699E-2</v>
      </c>
      <c r="H16289">
        <v>1</v>
      </c>
      <c r="I16289" s="13" t="s">
        <v>202</v>
      </c>
      <c r="J16289">
        <v>0</v>
      </c>
      <c r="K16289" s="13" t="s">
        <v>214</v>
      </c>
      <c r="L16289">
        <v>4</v>
      </c>
      <c r="M16289">
        <v>0</v>
      </c>
      <c r="N16289" s="13" t="s">
        <v>192</v>
      </c>
      <c r="O16289" s="13" t="s">
        <v>97</v>
      </c>
      <c r="P16289">
        <v>39</v>
      </c>
      <c r="Q16289" s="13" t="s">
        <v>95</v>
      </c>
      <c r="R16289" s="13" t="s">
        <v>208</v>
      </c>
      <c r="S16289" s="13" t="s">
        <v>196</v>
      </c>
      <c r="T16289">
        <v>3</v>
      </c>
      <c r="U16289">
        <v>0</v>
      </c>
      <c r="V16289">
        <v>0</v>
      </c>
      <c r="W16289" s="13" t="s">
        <v>101</v>
      </c>
      <c r="X16289">
        <v>0.1</v>
      </c>
    </row>
    <row r="16290" spans="1:24" x14ac:dyDescent="0.3">
      <c r="A16290">
        <v>16288</v>
      </c>
      <c r="B16290" t="s">
        <v>206</v>
      </c>
      <c r="C16290" t="s">
        <v>207</v>
      </c>
      <c r="D16290">
        <v>13.077310000000001</v>
      </c>
      <c r="E16290">
        <v>77.715286000000006</v>
      </c>
      <c r="F16290" s="18">
        <v>45486</v>
      </c>
      <c r="G16290" s="19">
        <v>0.875</v>
      </c>
      <c r="H16290">
        <v>21</v>
      </c>
      <c r="I16290" s="13" t="s">
        <v>219</v>
      </c>
      <c r="J16290">
        <v>1</v>
      </c>
      <c r="K16290" s="13" t="s">
        <v>92</v>
      </c>
      <c r="L16290">
        <v>6</v>
      </c>
      <c r="M16290">
        <v>0</v>
      </c>
      <c r="N16290" s="13" t="s">
        <v>192</v>
      </c>
      <c r="O16290" s="13" t="s">
        <v>97</v>
      </c>
      <c r="P16290">
        <v>27</v>
      </c>
      <c r="Q16290" s="13" t="s">
        <v>95</v>
      </c>
      <c r="R16290" s="13" t="s">
        <v>98</v>
      </c>
      <c r="S16290" s="13" t="s">
        <v>193</v>
      </c>
      <c r="T16290">
        <v>1</v>
      </c>
      <c r="U16290">
        <v>0</v>
      </c>
      <c r="V16290">
        <v>0</v>
      </c>
      <c r="W16290" s="13" t="s">
        <v>101</v>
      </c>
      <c r="X16290">
        <v>0.1</v>
      </c>
    </row>
    <row r="16291" spans="1:24" x14ac:dyDescent="0.3">
      <c r="A16291">
        <v>16289</v>
      </c>
      <c r="B16291" t="s">
        <v>79</v>
      </c>
      <c r="C16291" t="s">
        <v>80</v>
      </c>
      <c r="D16291">
        <v>18.649115999999999</v>
      </c>
      <c r="E16291">
        <v>73.818040999999994</v>
      </c>
      <c r="F16291" s="18">
        <v>45499</v>
      </c>
      <c r="G16291" s="19">
        <v>0.54166666666666696</v>
      </c>
      <c r="H16291">
        <v>13</v>
      </c>
      <c r="I16291" s="13" t="s">
        <v>211</v>
      </c>
      <c r="J16291">
        <v>0</v>
      </c>
      <c r="K16291" s="13" t="s">
        <v>191</v>
      </c>
      <c r="L16291">
        <v>4</v>
      </c>
      <c r="M16291">
        <v>1</v>
      </c>
      <c r="N16291" s="13" t="s">
        <v>94</v>
      </c>
      <c r="O16291" s="13" t="s">
        <v>95</v>
      </c>
      <c r="P16291">
        <v>26</v>
      </c>
      <c r="Q16291" s="13" t="s">
        <v>195</v>
      </c>
      <c r="R16291" s="13" t="s">
        <v>213</v>
      </c>
      <c r="S16291" s="13" t="s">
        <v>196</v>
      </c>
      <c r="T16291">
        <v>4</v>
      </c>
      <c r="U16291">
        <v>4</v>
      </c>
      <c r="V16291">
        <v>0</v>
      </c>
      <c r="W16291" s="13" t="s">
        <v>101</v>
      </c>
      <c r="X16291">
        <v>0.45</v>
      </c>
    </row>
    <row r="16292" spans="1:24" x14ac:dyDescent="0.3">
      <c r="A16292">
        <v>16290</v>
      </c>
      <c r="B16292" t="s">
        <v>200</v>
      </c>
      <c r="C16292" t="s">
        <v>201</v>
      </c>
      <c r="D16292">
        <v>13.101050000000001</v>
      </c>
      <c r="E16292">
        <v>80.245131000000001</v>
      </c>
      <c r="F16292" s="18">
        <v>45735</v>
      </c>
      <c r="G16292" s="19">
        <v>0.16666666666666699</v>
      </c>
      <c r="H16292">
        <v>4</v>
      </c>
      <c r="I16292" s="13" t="s">
        <v>194</v>
      </c>
      <c r="J16292">
        <v>0</v>
      </c>
      <c r="K16292" s="13" t="s">
        <v>92</v>
      </c>
      <c r="L16292">
        <v>6</v>
      </c>
      <c r="M16292">
        <v>1</v>
      </c>
      <c r="N16292" s="13" t="s">
        <v>212</v>
      </c>
      <c r="O16292" s="13" t="s">
        <v>195</v>
      </c>
      <c r="P16292">
        <v>16</v>
      </c>
      <c r="Q16292" s="13" t="s">
        <v>95</v>
      </c>
      <c r="R16292" s="13" t="s">
        <v>205</v>
      </c>
      <c r="S16292" s="13" t="s">
        <v>196</v>
      </c>
      <c r="T16292">
        <v>3</v>
      </c>
      <c r="U16292">
        <v>1</v>
      </c>
      <c r="V16292">
        <v>0</v>
      </c>
      <c r="W16292" s="13" t="s">
        <v>101</v>
      </c>
      <c r="X16292">
        <v>0.25</v>
      </c>
    </row>
    <row r="16293" spans="1:24" x14ac:dyDescent="0.3">
      <c r="A16293">
        <v>16291</v>
      </c>
      <c r="B16293" t="s">
        <v>190</v>
      </c>
      <c r="C16293" t="s">
        <v>80</v>
      </c>
      <c r="D16293">
        <v>19.038636</v>
      </c>
      <c r="E16293">
        <v>72.786460000000005</v>
      </c>
      <c r="F16293" s="18">
        <v>45349</v>
      </c>
      <c r="G16293" s="19">
        <v>0.45833333333333298</v>
      </c>
      <c r="H16293">
        <v>11</v>
      </c>
      <c r="I16293" s="13" t="s">
        <v>215</v>
      </c>
      <c r="J16293">
        <v>0</v>
      </c>
      <c r="K16293" s="13" t="s">
        <v>92</v>
      </c>
      <c r="L16293">
        <v>6</v>
      </c>
      <c r="M16293">
        <v>0</v>
      </c>
      <c r="N16293" s="13" t="s">
        <v>94</v>
      </c>
      <c r="O16293" s="13" t="s">
        <v>95</v>
      </c>
      <c r="P16293">
        <v>39</v>
      </c>
      <c r="Q16293" s="13" t="s">
        <v>195</v>
      </c>
      <c r="R16293" s="13" t="s">
        <v>208</v>
      </c>
      <c r="S16293" s="13" t="s">
        <v>193</v>
      </c>
      <c r="T16293">
        <v>2</v>
      </c>
      <c r="U16293">
        <v>2</v>
      </c>
      <c r="V16293">
        <v>0</v>
      </c>
      <c r="W16293" s="13" t="s">
        <v>101</v>
      </c>
      <c r="X16293">
        <v>0.45</v>
      </c>
    </row>
    <row r="16294" spans="1:24" x14ac:dyDescent="0.3">
      <c r="A16294">
        <v>16292</v>
      </c>
      <c r="B16294" t="s">
        <v>79</v>
      </c>
      <c r="C16294" t="s">
        <v>80</v>
      </c>
      <c r="D16294">
        <v>18.492823999999999</v>
      </c>
      <c r="E16294">
        <v>73.863601000000003</v>
      </c>
      <c r="F16294" s="18">
        <v>44915</v>
      </c>
      <c r="G16294" s="19">
        <v>0.25</v>
      </c>
      <c r="H16294">
        <v>6</v>
      </c>
      <c r="I16294" s="13" t="s">
        <v>215</v>
      </c>
      <c r="J16294">
        <v>0</v>
      </c>
      <c r="K16294" s="13" t="s">
        <v>191</v>
      </c>
      <c r="L16294">
        <v>3</v>
      </c>
      <c r="M16294">
        <v>0</v>
      </c>
      <c r="N16294" s="13" t="s">
        <v>212</v>
      </c>
      <c r="O16294" s="13" t="s">
        <v>95</v>
      </c>
      <c r="P16294">
        <v>35</v>
      </c>
      <c r="Q16294" s="13" t="s">
        <v>97</v>
      </c>
      <c r="R16294" s="13" t="s">
        <v>213</v>
      </c>
      <c r="S16294" s="13" t="s">
        <v>193</v>
      </c>
      <c r="T16294">
        <v>1</v>
      </c>
      <c r="U16294">
        <v>0</v>
      </c>
      <c r="V16294">
        <v>0</v>
      </c>
      <c r="W16294" s="13" t="s">
        <v>101</v>
      </c>
      <c r="X16294">
        <v>0.65</v>
      </c>
    </row>
    <row r="16295" spans="1:24" x14ac:dyDescent="0.3">
      <c r="A16295">
        <v>16293</v>
      </c>
      <c r="B16295" t="s">
        <v>203</v>
      </c>
      <c r="C16295" t="s">
        <v>203</v>
      </c>
      <c r="D16295">
        <v>28.774042000000001</v>
      </c>
      <c r="E16295">
        <v>77.253748999999999</v>
      </c>
      <c r="F16295" s="18">
        <v>44886</v>
      </c>
      <c r="G16295" s="19">
        <v>0.16666666666666699</v>
      </c>
      <c r="H16295">
        <v>4</v>
      </c>
      <c r="I16295" s="13" t="s">
        <v>204</v>
      </c>
      <c r="J16295">
        <v>0</v>
      </c>
      <c r="K16295" s="13" t="s">
        <v>214</v>
      </c>
      <c r="L16295">
        <v>6</v>
      </c>
      <c r="M16295">
        <v>0</v>
      </c>
      <c r="N16295" s="13" t="s">
        <v>192</v>
      </c>
      <c r="O16295" s="13" t="s">
        <v>97</v>
      </c>
      <c r="P16295">
        <v>19</v>
      </c>
      <c r="Q16295" s="13" t="s">
        <v>97</v>
      </c>
      <c r="R16295" s="13" t="s">
        <v>213</v>
      </c>
      <c r="S16295" s="13" t="s">
        <v>99</v>
      </c>
      <c r="T16295">
        <v>2</v>
      </c>
      <c r="U16295">
        <v>2</v>
      </c>
      <c r="V16295">
        <v>0</v>
      </c>
      <c r="W16295" s="13" t="s">
        <v>101</v>
      </c>
      <c r="X16295">
        <v>0.5</v>
      </c>
    </row>
    <row r="16296" spans="1:24" x14ac:dyDescent="0.3">
      <c r="A16296">
        <v>16294</v>
      </c>
      <c r="B16296" t="s">
        <v>190</v>
      </c>
      <c r="C16296" t="s">
        <v>80</v>
      </c>
      <c r="D16296">
        <v>19.027121000000001</v>
      </c>
      <c r="E16296">
        <v>72.818246000000002</v>
      </c>
      <c r="F16296" s="18">
        <v>45700</v>
      </c>
      <c r="G16296" s="19">
        <v>0.29166666666666702</v>
      </c>
      <c r="H16296">
        <v>7</v>
      </c>
      <c r="I16296" s="13" t="s">
        <v>194</v>
      </c>
      <c r="J16296">
        <v>0</v>
      </c>
      <c r="K16296" s="13" t="s">
        <v>92</v>
      </c>
      <c r="L16296">
        <v>1</v>
      </c>
      <c r="M16296">
        <v>0</v>
      </c>
      <c r="N16296" s="13" t="s">
        <v>94</v>
      </c>
      <c r="O16296" s="13" t="s">
        <v>95</v>
      </c>
      <c r="P16296">
        <v>21</v>
      </c>
      <c r="Q16296" s="13" t="s">
        <v>95</v>
      </c>
      <c r="R16296" s="13" t="s">
        <v>199</v>
      </c>
      <c r="S16296" s="13" t="s">
        <v>196</v>
      </c>
      <c r="T16296">
        <v>2</v>
      </c>
      <c r="U16296">
        <v>0</v>
      </c>
      <c r="V16296">
        <v>0</v>
      </c>
      <c r="W16296" s="13" t="s">
        <v>101</v>
      </c>
      <c r="X16296">
        <v>0.45</v>
      </c>
    </row>
    <row r="16297" spans="1:24" x14ac:dyDescent="0.3">
      <c r="A16297">
        <v>16295</v>
      </c>
      <c r="B16297" t="s">
        <v>79</v>
      </c>
      <c r="C16297" t="s">
        <v>80</v>
      </c>
      <c r="D16297">
        <v>18.508555999999999</v>
      </c>
      <c r="E16297">
        <v>73.905158999999998</v>
      </c>
      <c r="F16297" s="18">
        <v>44774</v>
      </c>
      <c r="G16297" s="19">
        <v>0.16666666666666699</v>
      </c>
      <c r="H16297">
        <v>4</v>
      </c>
      <c r="I16297" s="13" t="s">
        <v>204</v>
      </c>
      <c r="J16297">
        <v>0</v>
      </c>
      <c r="K16297" s="13" t="s">
        <v>191</v>
      </c>
      <c r="L16297">
        <v>1</v>
      </c>
      <c r="M16297">
        <v>1</v>
      </c>
      <c r="N16297" s="13" t="s">
        <v>192</v>
      </c>
      <c r="O16297" s="13" t="s">
        <v>97</v>
      </c>
      <c r="P16297">
        <v>17</v>
      </c>
      <c r="Q16297" s="13" t="s">
        <v>97</v>
      </c>
      <c r="R16297" s="13" t="s">
        <v>205</v>
      </c>
      <c r="S16297" s="13" t="s">
        <v>193</v>
      </c>
      <c r="T16297">
        <v>1</v>
      </c>
      <c r="U16297">
        <v>1</v>
      </c>
      <c r="V16297">
        <v>0</v>
      </c>
      <c r="W16297" s="13" t="s">
        <v>101</v>
      </c>
      <c r="X16297">
        <v>0.3</v>
      </c>
    </row>
    <row r="16298" spans="1:24" x14ac:dyDescent="0.3">
      <c r="A16298">
        <v>16296</v>
      </c>
      <c r="B16298" t="s">
        <v>190</v>
      </c>
      <c r="C16298" t="s">
        <v>80</v>
      </c>
      <c r="D16298">
        <v>19.092974999999999</v>
      </c>
      <c r="E16298">
        <v>72.908737000000002</v>
      </c>
      <c r="F16298" s="18">
        <v>45351</v>
      </c>
      <c r="G16298" s="19">
        <v>0.95833333333333304</v>
      </c>
      <c r="H16298">
        <v>23</v>
      </c>
      <c r="I16298" s="13" t="s">
        <v>202</v>
      </c>
      <c r="J16298">
        <v>0</v>
      </c>
      <c r="K16298" s="13" t="s">
        <v>92</v>
      </c>
      <c r="L16298">
        <v>4</v>
      </c>
      <c r="M16298">
        <v>0</v>
      </c>
      <c r="N16298" s="13" t="s">
        <v>192</v>
      </c>
      <c r="O16298" s="13" t="s">
        <v>97</v>
      </c>
      <c r="P16298">
        <v>24</v>
      </c>
      <c r="Q16298" s="13" t="s">
        <v>97</v>
      </c>
      <c r="R16298" s="13" t="s">
        <v>213</v>
      </c>
      <c r="S16298" s="13" t="s">
        <v>193</v>
      </c>
      <c r="T16298">
        <v>2</v>
      </c>
      <c r="U16298">
        <v>0</v>
      </c>
      <c r="V16298">
        <v>0</v>
      </c>
      <c r="W16298" s="13" t="s">
        <v>101</v>
      </c>
      <c r="X16298">
        <v>0.3</v>
      </c>
    </row>
    <row r="16299" spans="1:24" x14ac:dyDescent="0.3">
      <c r="A16299">
        <v>16297</v>
      </c>
      <c r="B16299" t="s">
        <v>197</v>
      </c>
      <c r="C16299" t="s">
        <v>198</v>
      </c>
      <c r="D16299">
        <v>30.739681999999998</v>
      </c>
      <c r="E16299">
        <v>76.739214000000004</v>
      </c>
      <c r="F16299" s="18">
        <v>44765</v>
      </c>
      <c r="G16299" s="19">
        <v>0.375</v>
      </c>
      <c r="H16299">
        <v>9</v>
      </c>
      <c r="I16299" s="13" t="s">
        <v>219</v>
      </c>
      <c r="J16299">
        <v>1</v>
      </c>
      <c r="K16299" s="13" t="s">
        <v>191</v>
      </c>
      <c r="L16299">
        <v>6</v>
      </c>
      <c r="M16299">
        <v>0</v>
      </c>
      <c r="N16299" s="13" t="s">
        <v>192</v>
      </c>
      <c r="O16299" s="13" t="s">
        <v>97</v>
      </c>
      <c r="P16299">
        <v>38</v>
      </c>
      <c r="Q16299" s="13" t="s">
        <v>97</v>
      </c>
      <c r="R16299" s="13" t="s">
        <v>208</v>
      </c>
      <c r="S16299" s="13" t="s">
        <v>193</v>
      </c>
      <c r="T16299">
        <v>3</v>
      </c>
      <c r="U16299">
        <v>3</v>
      </c>
      <c r="V16299">
        <v>1</v>
      </c>
      <c r="W16299" s="13" t="s">
        <v>101</v>
      </c>
      <c r="X16299">
        <v>0.45</v>
      </c>
    </row>
    <row r="16300" spans="1:24" x14ac:dyDescent="0.3">
      <c r="A16300">
        <v>16298</v>
      </c>
      <c r="B16300" t="s">
        <v>217</v>
      </c>
      <c r="C16300" t="s">
        <v>218</v>
      </c>
      <c r="D16300">
        <v>22.475186000000001</v>
      </c>
      <c r="E16300">
        <v>88.418578999999994</v>
      </c>
      <c r="F16300" s="18">
        <v>44667</v>
      </c>
      <c r="G16300" s="19">
        <v>0.16666666666666699</v>
      </c>
      <c r="H16300">
        <v>4</v>
      </c>
      <c r="I16300" s="13" t="s">
        <v>219</v>
      </c>
      <c r="J16300">
        <v>1</v>
      </c>
      <c r="K16300" s="13" t="s">
        <v>214</v>
      </c>
      <c r="L16300">
        <v>1</v>
      </c>
      <c r="M16300">
        <v>1</v>
      </c>
      <c r="N16300" s="13" t="s">
        <v>94</v>
      </c>
      <c r="O16300" s="13" t="s">
        <v>95</v>
      </c>
      <c r="P16300">
        <v>31</v>
      </c>
      <c r="Q16300" s="13" t="s">
        <v>95</v>
      </c>
      <c r="R16300" s="13" t="s">
        <v>213</v>
      </c>
      <c r="S16300" s="13" t="s">
        <v>196</v>
      </c>
      <c r="T16300">
        <v>3</v>
      </c>
      <c r="U16300">
        <v>3</v>
      </c>
      <c r="V16300">
        <v>0</v>
      </c>
      <c r="W16300" s="13" t="s">
        <v>101</v>
      </c>
      <c r="X16300">
        <v>0.45</v>
      </c>
    </row>
    <row r="16301" spans="1:24" x14ac:dyDescent="0.3">
      <c r="A16301">
        <v>16299</v>
      </c>
      <c r="B16301" t="s">
        <v>190</v>
      </c>
      <c r="C16301" t="s">
        <v>80</v>
      </c>
      <c r="D16301">
        <v>19.140947000000001</v>
      </c>
      <c r="E16301">
        <v>72.761071999999999</v>
      </c>
      <c r="F16301" s="18">
        <v>44942</v>
      </c>
      <c r="G16301" s="19">
        <v>0.29166666666666702</v>
      </c>
      <c r="H16301">
        <v>7</v>
      </c>
      <c r="I16301" s="13" t="s">
        <v>204</v>
      </c>
      <c r="J16301">
        <v>0</v>
      </c>
      <c r="K16301" s="13" t="s">
        <v>191</v>
      </c>
      <c r="L16301">
        <v>2</v>
      </c>
      <c r="M16301">
        <v>0</v>
      </c>
      <c r="N16301" s="13" t="s">
        <v>192</v>
      </c>
      <c r="O16301" s="13" t="s">
        <v>97</v>
      </c>
      <c r="P16301">
        <v>40</v>
      </c>
      <c r="Q16301" s="13" t="s">
        <v>195</v>
      </c>
      <c r="R16301" s="13" t="s">
        <v>98</v>
      </c>
      <c r="S16301" s="13" t="s">
        <v>196</v>
      </c>
      <c r="T16301">
        <v>4</v>
      </c>
      <c r="U16301">
        <v>4</v>
      </c>
      <c r="V16301">
        <v>0</v>
      </c>
      <c r="W16301" s="13" t="s">
        <v>101</v>
      </c>
      <c r="X16301">
        <v>0.1</v>
      </c>
    </row>
    <row r="16302" spans="1:24" x14ac:dyDescent="0.3">
      <c r="A16302">
        <v>16300</v>
      </c>
      <c r="B16302" t="s">
        <v>197</v>
      </c>
      <c r="C16302" t="s">
        <v>198</v>
      </c>
      <c r="D16302">
        <v>30.645931000000001</v>
      </c>
      <c r="E16302">
        <v>76.880635999999996</v>
      </c>
      <c r="F16302" s="18">
        <v>45228</v>
      </c>
      <c r="G16302" s="19">
        <v>0.79166666666666696</v>
      </c>
      <c r="H16302">
        <v>19</v>
      </c>
      <c r="I16302" s="13" t="s">
        <v>89</v>
      </c>
      <c r="J16302">
        <v>1</v>
      </c>
      <c r="K16302" s="13" t="s">
        <v>92</v>
      </c>
      <c r="L16302">
        <v>5</v>
      </c>
      <c r="M16302">
        <v>0</v>
      </c>
      <c r="N16302" s="13" t="s">
        <v>212</v>
      </c>
      <c r="O16302" s="13" t="s">
        <v>195</v>
      </c>
      <c r="P16302">
        <v>18</v>
      </c>
      <c r="Q16302" s="13" t="s">
        <v>97</v>
      </c>
      <c r="R16302" s="13" t="s">
        <v>213</v>
      </c>
      <c r="S16302" s="13" t="s">
        <v>193</v>
      </c>
      <c r="T16302">
        <v>1</v>
      </c>
      <c r="U16302">
        <v>1</v>
      </c>
      <c r="V16302">
        <v>1</v>
      </c>
      <c r="W16302" s="13" t="s">
        <v>101</v>
      </c>
      <c r="X16302">
        <v>0.6</v>
      </c>
    </row>
    <row r="16303" spans="1:24" x14ac:dyDescent="0.3">
      <c r="A16303">
        <v>16301</v>
      </c>
      <c r="B16303" t="s">
        <v>217</v>
      </c>
      <c r="C16303" t="s">
        <v>218</v>
      </c>
      <c r="D16303">
        <v>22.674284</v>
      </c>
      <c r="E16303">
        <v>88.349793000000005</v>
      </c>
      <c r="F16303" s="18">
        <v>45121</v>
      </c>
      <c r="G16303" s="19">
        <v>0.625</v>
      </c>
      <c r="H16303">
        <v>15</v>
      </c>
      <c r="I16303" s="13" t="s">
        <v>211</v>
      </c>
      <c r="J16303">
        <v>0</v>
      </c>
      <c r="K16303" s="13" t="s">
        <v>214</v>
      </c>
      <c r="L16303">
        <v>1</v>
      </c>
      <c r="M16303">
        <v>0</v>
      </c>
      <c r="N16303" s="13" t="s">
        <v>212</v>
      </c>
      <c r="O16303" s="13" t="s">
        <v>195</v>
      </c>
      <c r="P16303">
        <v>30</v>
      </c>
      <c r="Q16303" s="13" t="s">
        <v>97</v>
      </c>
      <c r="R16303" s="13" t="s">
        <v>98</v>
      </c>
      <c r="S16303" s="13" t="s">
        <v>193</v>
      </c>
      <c r="T16303">
        <v>1</v>
      </c>
      <c r="U16303">
        <v>1</v>
      </c>
      <c r="V16303">
        <v>0</v>
      </c>
      <c r="W16303" s="13" t="s">
        <v>101</v>
      </c>
      <c r="X16303">
        <v>0.45</v>
      </c>
    </row>
    <row r="16304" spans="1:24" x14ac:dyDescent="0.3">
      <c r="A16304">
        <v>16302</v>
      </c>
      <c r="B16304" t="s">
        <v>203</v>
      </c>
      <c r="C16304" t="s">
        <v>203</v>
      </c>
      <c r="D16304">
        <v>28.826228</v>
      </c>
      <c r="E16304">
        <v>76.881586999999996</v>
      </c>
      <c r="F16304" s="18">
        <v>45439</v>
      </c>
      <c r="G16304" s="19">
        <v>0.54166666666666696</v>
      </c>
      <c r="H16304">
        <v>13</v>
      </c>
      <c r="I16304" s="13" t="s">
        <v>204</v>
      </c>
      <c r="J16304">
        <v>0</v>
      </c>
      <c r="K16304" s="13" t="s">
        <v>214</v>
      </c>
      <c r="L16304">
        <v>2</v>
      </c>
      <c r="M16304">
        <v>1</v>
      </c>
      <c r="N16304" s="13" t="s">
        <v>94</v>
      </c>
      <c r="O16304" s="13" t="s">
        <v>95</v>
      </c>
      <c r="P16304">
        <v>29</v>
      </c>
      <c r="Q16304" s="13" t="s">
        <v>95</v>
      </c>
      <c r="R16304" s="13" t="s">
        <v>205</v>
      </c>
      <c r="S16304" s="13" t="s">
        <v>193</v>
      </c>
      <c r="T16304">
        <v>4</v>
      </c>
      <c r="U16304">
        <v>4</v>
      </c>
      <c r="V16304">
        <v>0</v>
      </c>
      <c r="W16304" s="13" t="s">
        <v>101</v>
      </c>
      <c r="X16304">
        <v>0.45</v>
      </c>
    </row>
    <row r="16305" spans="1:24" x14ac:dyDescent="0.3">
      <c r="A16305">
        <v>16303</v>
      </c>
      <c r="B16305" t="s">
        <v>197</v>
      </c>
      <c r="C16305" t="s">
        <v>198</v>
      </c>
      <c r="D16305">
        <v>30.78501</v>
      </c>
      <c r="E16305">
        <v>76.775891999999999</v>
      </c>
      <c r="F16305" s="18">
        <v>45381</v>
      </c>
      <c r="G16305" s="19">
        <v>0.41666666666666702</v>
      </c>
      <c r="H16305">
        <v>10</v>
      </c>
      <c r="I16305" s="13" t="s">
        <v>219</v>
      </c>
      <c r="J16305">
        <v>1</v>
      </c>
      <c r="K16305" s="13" t="s">
        <v>214</v>
      </c>
      <c r="L16305">
        <v>1</v>
      </c>
      <c r="M16305">
        <v>1</v>
      </c>
      <c r="N16305" s="13" t="s">
        <v>94</v>
      </c>
      <c r="O16305" s="13" t="s">
        <v>95</v>
      </c>
      <c r="P16305">
        <v>29</v>
      </c>
      <c r="Q16305" s="13" t="s">
        <v>97</v>
      </c>
      <c r="R16305" s="13" t="s">
        <v>98</v>
      </c>
      <c r="S16305" s="13" t="s">
        <v>193</v>
      </c>
      <c r="T16305">
        <v>2</v>
      </c>
      <c r="U16305">
        <v>0</v>
      </c>
      <c r="V16305">
        <v>1</v>
      </c>
      <c r="W16305" s="13" t="s">
        <v>101</v>
      </c>
      <c r="X16305">
        <v>0.8</v>
      </c>
    </row>
    <row r="16306" spans="1:24" x14ac:dyDescent="0.3">
      <c r="A16306">
        <v>16304</v>
      </c>
      <c r="B16306" t="s">
        <v>203</v>
      </c>
      <c r="C16306" t="s">
        <v>203</v>
      </c>
      <c r="D16306">
        <v>28.431937999999999</v>
      </c>
      <c r="E16306">
        <v>76.921501000000006</v>
      </c>
      <c r="F16306" s="18">
        <v>45058</v>
      </c>
      <c r="G16306" s="19">
        <v>0.91666666666666696</v>
      </c>
      <c r="H16306">
        <v>22</v>
      </c>
      <c r="I16306" s="13" t="s">
        <v>211</v>
      </c>
      <c r="J16306">
        <v>0</v>
      </c>
      <c r="K16306" s="13" t="s">
        <v>92</v>
      </c>
      <c r="L16306">
        <v>4</v>
      </c>
      <c r="M16306">
        <v>0</v>
      </c>
      <c r="N16306" s="13" t="s">
        <v>192</v>
      </c>
      <c r="O16306" s="13" t="s">
        <v>97</v>
      </c>
      <c r="P16306">
        <v>25</v>
      </c>
      <c r="Q16306" s="13" t="s">
        <v>97</v>
      </c>
      <c r="R16306" s="13" t="s">
        <v>213</v>
      </c>
      <c r="S16306" s="13" t="s">
        <v>196</v>
      </c>
      <c r="T16306">
        <v>2</v>
      </c>
      <c r="U16306">
        <v>2</v>
      </c>
      <c r="V16306">
        <v>0</v>
      </c>
      <c r="W16306" s="13" t="s">
        <v>101</v>
      </c>
      <c r="X16306">
        <v>0.3</v>
      </c>
    </row>
    <row r="16307" spans="1:24" x14ac:dyDescent="0.3">
      <c r="A16307">
        <v>16305</v>
      </c>
      <c r="B16307" t="s">
        <v>217</v>
      </c>
      <c r="C16307" t="s">
        <v>218</v>
      </c>
      <c r="D16307">
        <v>22.699864999999999</v>
      </c>
      <c r="E16307">
        <v>88.459530999999998</v>
      </c>
      <c r="F16307" s="18">
        <v>45262</v>
      </c>
      <c r="G16307" s="19">
        <v>0.79166666666666696</v>
      </c>
      <c r="H16307">
        <v>19</v>
      </c>
      <c r="I16307" s="13" t="s">
        <v>219</v>
      </c>
      <c r="J16307">
        <v>1</v>
      </c>
      <c r="K16307" s="13" t="s">
        <v>214</v>
      </c>
      <c r="L16307">
        <v>1</v>
      </c>
      <c r="M16307">
        <v>1</v>
      </c>
      <c r="N16307" s="13" t="s">
        <v>94</v>
      </c>
      <c r="O16307" s="13" t="s">
        <v>95</v>
      </c>
      <c r="P16307">
        <v>32</v>
      </c>
      <c r="Q16307" s="13" t="s">
        <v>97</v>
      </c>
      <c r="R16307" s="13" t="s">
        <v>199</v>
      </c>
      <c r="S16307" s="13" t="s">
        <v>193</v>
      </c>
      <c r="T16307">
        <v>5</v>
      </c>
      <c r="U16307">
        <v>4</v>
      </c>
      <c r="V16307">
        <v>1</v>
      </c>
      <c r="W16307" s="13" t="s">
        <v>101</v>
      </c>
      <c r="X16307">
        <v>0.8</v>
      </c>
    </row>
    <row r="16308" spans="1:24" x14ac:dyDescent="0.3">
      <c r="A16308">
        <v>16306</v>
      </c>
      <c r="B16308" t="s">
        <v>206</v>
      </c>
      <c r="C16308" t="s">
        <v>207</v>
      </c>
      <c r="D16308">
        <v>12.900211000000001</v>
      </c>
      <c r="E16308">
        <v>77.402415000000005</v>
      </c>
      <c r="F16308" s="18">
        <v>44926</v>
      </c>
      <c r="G16308" s="19">
        <v>0.125</v>
      </c>
      <c r="H16308">
        <v>3</v>
      </c>
      <c r="I16308" s="13" t="s">
        <v>219</v>
      </c>
      <c r="J16308">
        <v>1</v>
      </c>
      <c r="K16308" s="13" t="s">
        <v>214</v>
      </c>
      <c r="L16308">
        <v>4</v>
      </c>
      <c r="M16308">
        <v>1</v>
      </c>
      <c r="N16308" s="13" t="s">
        <v>192</v>
      </c>
      <c r="O16308" s="13" t="s">
        <v>97</v>
      </c>
      <c r="P16308">
        <v>33</v>
      </c>
      <c r="Q16308" s="13" t="s">
        <v>95</v>
      </c>
      <c r="R16308" s="13" t="s">
        <v>199</v>
      </c>
      <c r="S16308" s="13" t="s">
        <v>193</v>
      </c>
      <c r="T16308">
        <v>2</v>
      </c>
      <c r="U16308">
        <v>2</v>
      </c>
      <c r="V16308">
        <v>0</v>
      </c>
      <c r="W16308" s="13" t="s">
        <v>101</v>
      </c>
      <c r="X16308">
        <v>0.1</v>
      </c>
    </row>
    <row r="16309" spans="1:24" x14ac:dyDescent="0.3">
      <c r="A16309">
        <v>16307</v>
      </c>
      <c r="B16309" t="s">
        <v>79</v>
      </c>
      <c r="C16309" t="s">
        <v>80</v>
      </c>
      <c r="D16309">
        <v>18.685396000000001</v>
      </c>
      <c r="E16309">
        <v>73.858298000000005</v>
      </c>
      <c r="F16309" s="18">
        <v>44856</v>
      </c>
      <c r="G16309" s="19">
        <v>0.875</v>
      </c>
      <c r="H16309">
        <v>21</v>
      </c>
      <c r="I16309" s="13" t="s">
        <v>219</v>
      </c>
      <c r="J16309">
        <v>1</v>
      </c>
      <c r="K16309" s="13" t="s">
        <v>214</v>
      </c>
      <c r="L16309">
        <v>6</v>
      </c>
      <c r="M16309">
        <v>1</v>
      </c>
      <c r="N16309" s="13" t="s">
        <v>192</v>
      </c>
      <c r="O16309" s="13" t="s">
        <v>97</v>
      </c>
      <c r="P16309">
        <v>33</v>
      </c>
      <c r="Q16309" s="13" t="s">
        <v>195</v>
      </c>
      <c r="R16309" s="13" t="s">
        <v>208</v>
      </c>
      <c r="S16309" s="13" t="s">
        <v>196</v>
      </c>
      <c r="T16309">
        <v>4</v>
      </c>
      <c r="U16309">
        <v>4</v>
      </c>
      <c r="V16309">
        <v>0</v>
      </c>
      <c r="W16309" s="13" t="s">
        <v>101</v>
      </c>
      <c r="X16309">
        <v>0.1</v>
      </c>
    </row>
    <row r="16310" spans="1:24" x14ac:dyDescent="0.3">
      <c r="A16310">
        <v>16308</v>
      </c>
      <c r="B16310" t="s">
        <v>203</v>
      </c>
      <c r="C16310" t="s">
        <v>203</v>
      </c>
      <c r="D16310">
        <v>28.409108</v>
      </c>
      <c r="E16310">
        <v>77.193117999999998</v>
      </c>
      <c r="F16310" s="18">
        <v>45012</v>
      </c>
      <c r="G16310" s="19">
        <v>0.91666666666666696</v>
      </c>
      <c r="H16310">
        <v>22</v>
      </c>
      <c r="I16310" s="13" t="s">
        <v>204</v>
      </c>
      <c r="J16310">
        <v>0</v>
      </c>
      <c r="K16310" s="13" t="s">
        <v>92</v>
      </c>
      <c r="L16310">
        <v>3</v>
      </c>
      <c r="M16310">
        <v>1</v>
      </c>
      <c r="N16310" s="13" t="s">
        <v>192</v>
      </c>
      <c r="O16310" s="13" t="s">
        <v>97</v>
      </c>
      <c r="P16310">
        <v>29</v>
      </c>
      <c r="Q16310" s="13" t="s">
        <v>195</v>
      </c>
      <c r="R16310" s="13" t="s">
        <v>199</v>
      </c>
      <c r="S16310" s="13" t="s">
        <v>196</v>
      </c>
      <c r="T16310">
        <v>2</v>
      </c>
      <c r="U16310">
        <v>0</v>
      </c>
      <c r="V16310">
        <v>0</v>
      </c>
      <c r="W16310" s="13" t="s">
        <v>101</v>
      </c>
      <c r="X16310">
        <v>0.1</v>
      </c>
    </row>
    <row r="16311" spans="1:24" x14ac:dyDescent="0.3">
      <c r="A16311">
        <v>16309</v>
      </c>
      <c r="B16311" t="s">
        <v>190</v>
      </c>
      <c r="C16311" t="s">
        <v>80</v>
      </c>
      <c r="D16311">
        <v>18.842137999999998</v>
      </c>
      <c r="E16311">
        <v>72.736805000000004</v>
      </c>
      <c r="F16311" s="18">
        <v>45144</v>
      </c>
      <c r="G16311" s="19">
        <v>0.16666666666666699</v>
      </c>
      <c r="H16311">
        <v>4</v>
      </c>
      <c r="I16311" s="13" t="s">
        <v>89</v>
      </c>
      <c r="J16311">
        <v>1</v>
      </c>
      <c r="K16311" s="13" t="s">
        <v>214</v>
      </c>
      <c r="L16311">
        <v>2</v>
      </c>
      <c r="M16311">
        <v>1</v>
      </c>
      <c r="N16311" s="13" t="s">
        <v>94</v>
      </c>
      <c r="O16311" s="13" t="s">
        <v>95</v>
      </c>
      <c r="P16311">
        <v>22</v>
      </c>
      <c r="Q16311" s="13" t="s">
        <v>195</v>
      </c>
      <c r="R16311" s="13" t="s">
        <v>213</v>
      </c>
      <c r="S16311" s="13" t="s">
        <v>193</v>
      </c>
      <c r="T16311">
        <v>1</v>
      </c>
      <c r="U16311">
        <v>0</v>
      </c>
      <c r="V16311">
        <v>0</v>
      </c>
      <c r="W16311" s="13" t="s">
        <v>101</v>
      </c>
      <c r="X16311">
        <v>0.45</v>
      </c>
    </row>
    <row r="16312" spans="1:24" x14ac:dyDescent="0.3">
      <c r="A16312">
        <v>16310</v>
      </c>
      <c r="B16312" t="s">
        <v>200</v>
      </c>
      <c r="C16312" t="s">
        <v>201</v>
      </c>
      <c r="D16312">
        <v>13.155631</v>
      </c>
      <c r="E16312">
        <v>80.138789000000003</v>
      </c>
      <c r="F16312" s="18">
        <v>44641</v>
      </c>
      <c r="G16312" s="19">
        <v>0.33333333333333298</v>
      </c>
      <c r="H16312">
        <v>8</v>
      </c>
      <c r="I16312" s="13" t="s">
        <v>204</v>
      </c>
      <c r="J16312">
        <v>0</v>
      </c>
      <c r="K16312" s="13" t="s">
        <v>214</v>
      </c>
      <c r="L16312">
        <v>3</v>
      </c>
      <c r="M16312">
        <v>0</v>
      </c>
      <c r="N16312" s="13" t="s">
        <v>94</v>
      </c>
      <c r="O16312" s="13" t="s">
        <v>95</v>
      </c>
      <c r="P16312">
        <v>32</v>
      </c>
      <c r="Q16312" s="13" t="s">
        <v>97</v>
      </c>
      <c r="R16312" s="13" t="s">
        <v>205</v>
      </c>
      <c r="S16312" s="13" t="s">
        <v>196</v>
      </c>
      <c r="T16312">
        <v>4</v>
      </c>
      <c r="U16312">
        <v>4</v>
      </c>
      <c r="V16312">
        <v>1</v>
      </c>
      <c r="W16312" s="13" t="s">
        <v>101</v>
      </c>
      <c r="X16312">
        <v>0.8</v>
      </c>
    </row>
    <row r="16313" spans="1:24" x14ac:dyDescent="0.3">
      <c r="A16313">
        <v>16311</v>
      </c>
      <c r="B16313" t="s">
        <v>203</v>
      </c>
      <c r="C16313" t="s">
        <v>203</v>
      </c>
      <c r="D16313">
        <v>28.470344999999998</v>
      </c>
      <c r="E16313">
        <v>77.027364000000006</v>
      </c>
      <c r="F16313" s="18">
        <v>45557</v>
      </c>
      <c r="G16313" s="19">
        <v>0.5</v>
      </c>
      <c r="H16313">
        <v>12</v>
      </c>
      <c r="I16313" s="13" t="s">
        <v>89</v>
      </c>
      <c r="J16313">
        <v>1</v>
      </c>
      <c r="K16313" s="13" t="s">
        <v>92</v>
      </c>
      <c r="L16313">
        <v>4</v>
      </c>
      <c r="M16313">
        <v>1</v>
      </c>
      <c r="N16313" s="13" t="s">
        <v>212</v>
      </c>
      <c r="O16313" s="13" t="s">
        <v>95</v>
      </c>
      <c r="P16313">
        <v>40</v>
      </c>
      <c r="Q16313" s="13" t="s">
        <v>195</v>
      </c>
      <c r="R16313" s="13" t="s">
        <v>98</v>
      </c>
      <c r="S16313" s="13" t="s">
        <v>196</v>
      </c>
      <c r="T16313">
        <v>2</v>
      </c>
      <c r="U16313">
        <v>1</v>
      </c>
      <c r="V16313">
        <v>0</v>
      </c>
      <c r="W16313" s="13" t="s">
        <v>101</v>
      </c>
      <c r="X16313">
        <v>0.45</v>
      </c>
    </row>
    <row r="16314" spans="1:24" x14ac:dyDescent="0.3">
      <c r="A16314">
        <v>16312</v>
      </c>
      <c r="B16314" t="s">
        <v>197</v>
      </c>
      <c r="C16314" t="s">
        <v>198</v>
      </c>
      <c r="D16314">
        <v>30.609642999999998</v>
      </c>
      <c r="E16314">
        <v>76.893192999999997</v>
      </c>
      <c r="F16314" s="18">
        <v>45177</v>
      </c>
      <c r="G16314" s="19">
        <v>0.20833333333333301</v>
      </c>
      <c r="H16314">
        <v>5</v>
      </c>
      <c r="I16314" s="13" t="s">
        <v>211</v>
      </c>
      <c r="J16314">
        <v>0</v>
      </c>
      <c r="K16314" s="13" t="s">
        <v>191</v>
      </c>
      <c r="L16314">
        <v>4</v>
      </c>
      <c r="M16314">
        <v>0</v>
      </c>
      <c r="N16314" s="13" t="s">
        <v>212</v>
      </c>
      <c r="O16314" s="13" t="s">
        <v>95</v>
      </c>
      <c r="P16314">
        <v>33</v>
      </c>
      <c r="Q16314" s="13" t="s">
        <v>195</v>
      </c>
      <c r="R16314" s="13" t="s">
        <v>98</v>
      </c>
      <c r="S16314" s="13" t="s">
        <v>99</v>
      </c>
      <c r="T16314">
        <v>3</v>
      </c>
      <c r="U16314">
        <v>3</v>
      </c>
      <c r="V16314">
        <v>0</v>
      </c>
      <c r="W16314" s="13" t="s">
        <v>101</v>
      </c>
      <c r="X16314">
        <v>0.65</v>
      </c>
    </row>
    <row r="16315" spans="1:24" x14ac:dyDescent="0.3">
      <c r="A16315">
        <v>16313</v>
      </c>
      <c r="B16315" t="s">
        <v>200</v>
      </c>
      <c r="C16315" t="s">
        <v>201</v>
      </c>
      <c r="D16315">
        <v>12.911426000000001</v>
      </c>
      <c r="E16315">
        <v>80.245373000000001</v>
      </c>
      <c r="F16315" s="18">
        <v>45067</v>
      </c>
      <c r="G16315" s="19">
        <v>0.20833333333333301</v>
      </c>
      <c r="H16315">
        <v>5</v>
      </c>
      <c r="I16315" s="13" t="s">
        <v>89</v>
      </c>
      <c r="J16315">
        <v>1</v>
      </c>
      <c r="K16315" s="13" t="s">
        <v>214</v>
      </c>
      <c r="L16315">
        <v>4</v>
      </c>
      <c r="M16315">
        <v>1</v>
      </c>
      <c r="N16315" s="13" t="s">
        <v>212</v>
      </c>
      <c r="O16315" s="13" t="s">
        <v>195</v>
      </c>
      <c r="P16315">
        <v>22</v>
      </c>
      <c r="Q16315" s="13" t="s">
        <v>97</v>
      </c>
      <c r="R16315" s="13" t="s">
        <v>98</v>
      </c>
      <c r="S16315" s="13" t="s">
        <v>196</v>
      </c>
      <c r="T16315">
        <v>5</v>
      </c>
      <c r="U16315">
        <v>1</v>
      </c>
      <c r="V16315">
        <v>0</v>
      </c>
      <c r="W16315" s="13" t="s">
        <v>101</v>
      </c>
      <c r="X16315">
        <v>0.45</v>
      </c>
    </row>
    <row r="16316" spans="1:24" x14ac:dyDescent="0.3">
      <c r="A16316">
        <v>16314</v>
      </c>
      <c r="B16316" t="s">
        <v>197</v>
      </c>
      <c r="C16316" t="s">
        <v>198</v>
      </c>
      <c r="D16316">
        <v>30.720092999999999</v>
      </c>
      <c r="E16316">
        <v>76.827612999999999</v>
      </c>
      <c r="F16316" s="18">
        <v>45213</v>
      </c>
      <c r="G16316" s="19">
        <v>0.58333333333333304</v>
      </c>
      <c r="H16316">
        <v>14</v>
      </c>
      <c r="I16316" s="13" t="s">
        <v>219</v>
      </c>
      <c r="J16316">
        <v>1</v>
      </c>
      <c r="K16316" s="13" t="s">
        <v>214</v>
      </c>
      <c r="L16316">
        <v>6</v>
      </c>
      <c r="M16316">
        <v>1</v>
      </c>
      <c r="N16316" s="13" t="s">
        <v>212</v>
      </c>
      <c r="O16316" s="13" t="s">
        <v>195</v>
      </c>
      <c r="P16316">
        <v>28</v>
      </c>
      <c r="Q16316" s="13" t="s">
        <v>195</v>
      </c>
      <c r="R16316" s="13" t="s">
        <v>205</v>
      </c>
      <c r="S16316" s="13" t="s">
        <v>99</v>
      </c>
      <c r="T16316">
        <v>1</v>
      </c>
      <c r="U16316">
        <v>1</v>
      </c>
      <c r="V16316">
        <v>0</v>
      </c>
      <c r="W16316" s="13" t="s">
        <v>101</v>
      </c>
      <c r="X16316">
        <v>0.45</v>
      </c>
    </row>
    <row r="16317" spans="1:24" x14ac:dyDescent="0.3">
      <c r="A16317">
        <v>16315</v>
      </c>
      <c r="B16317" t="s">
        <v>203</v>
      </c>
      <c r="C16317" t="s">
        <v>203</v>
      </c>
      <c r="D16317">
        <v>28.667929999999998</v>
      </c>
      <c r="E16317">
        <v>76.944035</v>
      </c>
      <c r="F16317" s="18">
        <v>45737</v>
      </c>
      <c r="G16317" s="19">
        <v>0.125</v>
      </c>
      <c r="H16317">
        <v>3</v>
      </c>
      <c r="I16317" s="13" t="s">
        <v>211</v>
      </c>
      <c r="J16317">
        <v>0</v>
      </c>
      <c r="K16317" s="13" t="s">
        <v>214</v>
      </c>
      <c r="L16317">
        <v>4</v>
      </c>
      <c r="M16317">
        <v>0</v>
      </c>
      <c r="N16317" s="13" t="s">
        <v>212</v>
      </c>
      <c r="O16317" s="13" t="s">
        <v>195</v>
      </c>
      <c r="P16317">
        <v>37</v>
      </c>
      <c r="Q16317" s="13" t="s">
        <v>95</v>
      </c>
      <c r="R16317" s="13" t="s">
        <v>98</v>
      </c>
      <c r="S16317" s="13" t="s">
        <v>196</v>
      </c>
      <c r="T16317">
        <v>3</v>
      </c>
      <c r="U16317">
        <v>0</v>
      </c>
      <c r="V16317">
        <v>0</v>
      </c>
      <c r="W16317" s="13" t="s">
        <v>101</v>
      </c>
      <c r="X16317">
        <v>0.25</v>
      </c>
    </row>
    <row r="16318" spans="1:24" x14ac:dyDescent="0.3">
      <c r="A16318">
        <v>16316</v>
      </c>
      <c r="B16318" t="s">
        <v>200</v>
      </c>
      <c r="C16318" t="s">
        <v>201</v>
      </c>
      <c r="D16318">
        <v>12.918566</v>
      </c>
      <c r="E16318">
        <v>80.215767</v>
      </c>
      <c r="F16318" s="18">
        <v>44942</v>
      </c>
      <c r="G16318" s="19">
        <v>0.83333333333333304</v>
      </c>
      <c r="H16318">
        <v>20</v>
      </c>
      <c r="I16318" s="13" t="s">
        <v>204</v>
      </c>
      <c r="J16318">
        <v>0</v>
      </c>
      <c r="K16318" s="13" t="s">
        <v>191</v>
      </c>
      <c r="L16318">
        <v>3</v>
      </c>
      <c r="M16318">
        <v>0</v>
      </c>
      <c r="N16318" s="13" t="s">
        <v>212</v>
      </c>
      <c r="O16318" s="13" t="s">
        <v>95</v>
      </c>
      <c r="P16318">
        <v>40</v>
      </c>
      <c r="Q16318" s="13" t="s">
        <v>97</v>
      </c>
      <c r="R16318" s="13" t="s">
        <v>208</v>
      </c>
      <c r="S16318" s="13" t="s">
        <v>196</v>
      </c>
      <c r="T16318">
        <v>2</v>
      </c>
      <c r="U16318">
        <v>0</v>
      </c>
      <c r="V16318">
        <v>0</v>
      </c>
      <c r="W16318" s="13" t="s">
        <v>101</v>
      </c>
      <c r="X16318">
        <v>0.65</v>
      </c>
    </row>
    <row r="16319" spans="1:24" x14ac:dyDescent="0.3">
      <c r="A16319">
        <v>16317</v>
      </c>
      <c r="B16319" t="s">
        <v>190</v>
      </c>
      <c r="C16319" t="s">
        <v>80</v>
      </c>
      <c r="D16319">
        <v>19.192819</v>
      </c>
      <c r="E16319">
        <v>72.775436999999997</v>
      </c>
      <c r="F16319" s="18">
        <v>45340</v>
      </c>
      <c r="G16319" s="19">
        <v>0.54166666666666696</v>
      </c>
      <c r="H16319">
        <v>13</v>
      </c>
      <c r="I16319" s="13" t="s">
        <v>89</v>
      </c>
      <c r="J16319">
        <v>1</v>
      </c>
      <c r="K16319" s="13" t="s">
        <v>214</v>
      </c>
      <c r="L16319">
        <v>6</v>
      </c>
      <c r="M16319">
        <v>0</v>
      </c>
      <c r="N16319" s="13" t="s">
        <v>192</v>
      </c>
      <c r="O16319" s="13" t="s">
        <v>97</v>
      </c>
      <c r="P16319">
        <v>21</v>
      </c>
      <c r="Q16319" s="13" t="s">
        <v>195</v>
      </c>
      <c r="R16319" s="13" t="s">
        <v>208</v>
      </c>
      <c r="S16319" s="13" t="s">
        <v>99</v>
      </c>
      <c r="T16319">
        <v>2</v>
      </c>
      <c r="U16319">
        <v>2</v>
      </c>
      <c r="V16319">
        <v>0</v>
      </c>
      <c r="W16319" s="13" t="s">
        <v>101</v>
      </c>
      <c r="X16319">
        <v>0.3</v>
      </c>
    </row>
    <row r="16320" spans="1:24" x14ac:dyDescent="0.3">
      <c r="A16320">
        <v>16318</v>
      </c>
      <c r="B16320" t="s">
        <v>200</v>
      </c>
      <c r="C16320" t="s">
        <v>201</v>
      </c>
      <c r="D16320">
        <v>12.816235000000001</v>
      </c>
      <c r="E16320">
        <v>80.257121999999995</v>
      </c>
      <c r="F16320" s="18">
        <v>45634</v>
      </c>
      <c r="G16320" s="19">
        <v>0.29166666666666702</v>
      </c>
      <c r="H16320">
        <v>7</v>
      </c>
      <c r="I16320" s="13" t="s">
        <v>89</v>
      </c>
      <c r="J16320">
        <v>1</v>
      </c>
      <c r="K16320" s="13" t="s">
        <v>92</v>
      </c>
      <c r="L16320">
        <v>5</v>
      </c>
      <c r="M16320">
        <v>1</v>
      </c>
      <c r="N16320" s="13" t="s">
        <v>94</v>
      </c>
      <c r="O16320" s="13" t="s">
        <v>95</v>
      </c>
      <c r="P16320">
        <v>16</v>
      </c>
      <c r="Q16320" s="13" t="s">
        <v>195</v>
      </c>
      <c r="R16320" s="13" t="s">
        <v>205</v>
      </c>
      <c r="S16320" s="13" t="s">
        <v>99</v>
      </c>
      <c r="T16320">
        <v>1</v>
      </c>
      <c r="U16320">
        <v>1</v>
      </c>
      <c r="V16320">
        <v>0</v>
      </c>
      <c r="W16320" s="13" t="s">
        <v>101</v>
      </c>
      <c r="X16320">
        <v>0.65</v>
      </c>
    </row>
    <row r="16321" spans="1:24" x14ac:dyDescent="0.3">
      <c r="A16321">
        <v>16319</v>
      </c>
      <c r="B16321" t="s">
        <v>206</v>
      </c>
      <c r="C16321" t="s">
        <v>207</v>
      </c>
      <c r="D16321">
        <v>12.813109000000001</v>
      </c>
      <c r="E16321">
        <v>77.449978000000002</v>
      </c>
      <c r="F16321" s="18">
        <v>45683</v>
      </c>
      <c r="G16321" s="19">
        <v>0.29166666666666702</v>
      </c>
      <c r="H16321">
        <v>7</v>
      </c>
      <c r="I16321" s="13" t="s">
        <v>89</v>
      </c>
      <c r="J16321">
        <v>1</v>
      </c>
      <c r="K16321" s="13" t="s">
        <v>191</v>
      </c>
      <c r="L16321">
        <v>1</v>
      </c>
      <c r="M16321">
        <v>1</v>
      </c>
      <c r="N16321" s="13" t="s">
        <v>192</v>
      </c>
      <c r="O16321" s="13" t="s">
        <v>97</v>
      </c>
      <c r="P16321">
        <v>29</v>
      </c>
      <c r="Q16321" s="13" t="s">
        <v>195</v>
      </c>
      <c r="R16321" s="13" t="s">
        <v>205</v>
      </c>
      <c r="S16321" s="13" t="s">
        <v>196</v>
      </c>
      <c r="T16321">
        <v>3</v>
      </c>
      <c r="U16321">
        <v>2</v>
      </c>
      <c r="V16321">
        <v>0</v>
      </c>
      <c r="W16321" s="13" t="s">
        <v>101</v>
      </c>
      <c r="X16321">
        <v>0.1</v>
      </c>
    </row>
    <row r="16322" spans="1:24" x14ac:dyDescent="0.3">
      <c r="A16322">
        <v>16320</v>
      </c>
      <c r="B16322" t="s">
        <v>217</v>
      </c>
      <c r="C16322" t="s">
        <v>218</v>
      </c>
      <c r="D16322">
        <v>22.507203000000001</v>
      </c>
      <c r="E16322">
        <v>88.259468999999996</v>
      </c>
      <c r="F16322" s="18">
        <v>44811</v>
      </c>
      <c r="G16322" s="19">
        <v>0.95833333333333304</v>
      </c>
      <c r="H16322">
        <v>23</v>
      </c>
      <c r="I16322" s="13" t="s">
        <v>194</v>
      </c>
      <c r="J16322">
        <v>0</v>
      </c>
      <c r="K16322" s="13" t="s">
        <v>191</v>
      </c>
      <c r="L16322">
        <v>4</v>
      </c>
      <c r="M16322">
        <v>0</v>
      </c>
      <c r="N16322" s="13" t="s">
        <v>94</v>
      </c>
      <c r="O16322" s="13" t="s">
        <v>95</v>
      </c>
      <c r="P16322">
        <v>25</v>
      </c>
      <c r="Q16322" s="13" t="s">
        <v>97</v>
      </c>
      <c r="R16322" s="13" t="s">
        <v>208</v>
      </c>
      <c r="S16322" s="13" t="s">
        <v>196</v>
      </c>
      <c r="T16322">
        <v>4</v>
      </c>
      <c r="U16322">
        <v>2</v>
      </c>
      <c r="V16322">
        <v>0</v>
      </c>
      <c r="W16322" s="13" t="s">
        <v>101</v>
      </c>
      <c r="X16322">
        <v>0.65</v>
      </c>
    </row>
    <row r="16323" spans="1:24" x14ac:dyDescent="0.3">
      <c r="A16323">
        <v>16321</v>
      </c>
      <c r="B16323" t="s">
        <v>217</v>
      </c>
      <c r="C16323" t="s">
        <v>218</v>
      </c>
      <c r="D16323">
        <v>22.684414</v>
      </c>
      <c r="E16323">
        <v>88.496803</v>
      </c>
      <c r="F16323" s="18">
        <v>45712</v>
      </c>
      <c r="G16323" s="19">
        <v>0.70833333333333304</v>
      </c>
      <c r="H16323">
        <v>17</v>
      </c>
      <c r="I16323" s="13" t="s">
        <v>204</v>
      </c>
      <c r="J16323">
        <v>0</v>
      </c>
      <c r="K16323" s="13" t="s">
        <v>191</v>
      </c>
      <c r="L16323">
        <v>4</v>
      </c>
      <c r="M16323">
        <v>1</v>
      </c>
      <c r="N16323" s="13" t="s">
        <v>212</v>
      </c>
      <c r="O16323" s="13" t="s">
        <v>95</v>
      </c>
      <c r="P16323">
        <v>28</v>
      </c>
      <c r="Q16323" s="13" t="s">
        <v>97</v>
      </c>
      <c r="R16323" s="13" t="s">
        <v>199</v>
      </c>
      <c r="S16323" s="13" t="s">
        <v>193</v>
      </c>
      <c r="T16323">
        <v>2</v>
      </c>
      <c r="U16323">
        <v>2</v>
      </c>
      <c r="V16323">
        <v>1</v>
      </c>
      <c r="W16323" s="13" t="s">
        <v>101</v>
      </c>
      <c r="X16323">
        <v>0.8</v>
      </c>
    </row>
    <row r="16324" spans="1:24" x14ac:dyDescent="0.3">
      <c r="A16324">
        <v>16322</v>
      </c>
      <c r="B16324" t="s">
        <v>217</v>
      </c>
      <c r="C16324" t="s">
        <v>218</v>
      </c>
      <c r="D16324">
        <v>22.456523000000001</v>
      </c>
      <c r="E16324">
        <v>88.291522000000001</v>
      </c>
      <c r="F16324" s="18">
        <v>44678</v>
      </c>
      <c r="G16324" s="19">
        <v>0.83333333333333304</v>
      </c>
      <c r="H16324">
        <v>20</v>
      </c>
      <c r="I16324" s="13" t="s">
        <v>194</v>
      </c>
      <c r="J16324">
        <v>0</v>
      </c>
      <c r="K16324" s="13" t="s">
        <v>191</v>
      </c>
      <c r="L16324">
        <v>6</v>
      </c>
      <c r="M16324">
        <v>1</v>
      </c>
      <c r="N16324" s="13" t="s">
        <v>212</v>
      </c>
      <c r="O16324" s="13" t="s">
        <v>195</v>
      </c>
      <c r="P16324">
        <v>16</v>
      </c>
      <c r="Q16324" s="13" t="s">
        <v>95</v>
      </c>
      <c r="R16324" s="13" t="s">
        <v>208</v>
      </c>
      <c r="S16324" s="13" t="s">
        <v>196</v>
      </c>
      <c r="T16324">
        <v>1</v>
      </c>
      <c r="U16324">
        <v>0</v>
      </c>
      <c r="V16324">
        <v>0</v>
      </c>
      <c r="W16324" s="13" t="s">
        <v>101</v>
      </c>
      <c r="X16324">
        <v>0.25</v>
      </c>
    </row>
    <row r="16325" spans="1:24" x14ac:dyDescent="0.3">
      <c r="A16325">
        <v>16323</v>
      </c>
      <c r="B16325" t="s">
        <v>217</v>
      </c>
      <c r="C16325" t="s">
        <v>218</v>
      </c>
      <c r="D16325">
        <v>22.646522999999998</v>
      </c>
      <c r="E16325">
        <v>88.308897999999999</v>
      </c>
      <c r="F16325" s="18">
        <v>44815</v>
      </c>
      <c r="G16325" s="19">
        <v>0.33333333333333298</v>
      </c>
      <c r="H16325">
        <v>8</v>
      </c>
      <c r="I16325" s="13" t="s">
        <v>89</v>
      </c>
      <c r="J16325">
        <v>1</v>
      </c>
      <c r="K16325" s="13" t="s">
        <v>214</v>
      </c>
      <c r="L16325">
        <v>1</v>
      </c>
      <c r="M16325">
        <v>0</v>
      </c>
      <c r="N16325" s="13" t="s">
        <v>94</v>
      </c>
      <c r="O16325" s="13" t="s">
        <v>95</v>
      </c>
      <c r="P16325">
        <v>35</v>
      </c>
      <c r="Q16325" s="13" t="s">
        <v>97</v>
      </c>
      <c r="R16325" s="13" t="s">
        <v>213</v>
      </c>
      <c r="S16325" s="13" t="s">
        <v>196</v>
      </c>
      <c r="T16325">
        <v>5</v>
      </c>
      <c r="U16325">
        <v>5</v>
      </c>
      <c r="V16325">
        <v>1</v>
      </c>
      <c r="W16325" s="13" t="s">
        <v>101</v>
      </c>
      <c r="X16325">
        <v>0.8</v>
      </c>
    </row>
    <row r="16326" spans="1:24" x14ac:dyDescent="0.3">
      <c r="A16326">
        <v>16324</v>
      </c>
      <c r="B16326" t="s">
        <v>209</v>
      </c>
      <c r="C16326" t="s">
        <v>210</v>
      </c>
      <c r="D16326">
        <v>17.595690999999999</v>
      </c>
      <c r="E16326">
        <v>78.564169000000007</v>
      </c>
      <c r="F16326" s="18">
        <v>45603</v>
      </c>
      <c r="G16326" s="19">
        <v>4.1666666666666699E-2</v>
      </c>
      <c r="H16326">
        <v>1</v>
      </c>
      <c r="I16326" s="13" t="s">
        <v>202</v>
      </c>
      <c r="J16326">
        <v>0</v>
      </c>
      <c r="K16326" s="13" t="s">
        <v>191</v>
      </c>
      <c r="L16326">
        <v>2</v>
      </c>
      <c r="M16326">
        <v>0</v>
      </c>
      <c r="N16326" s="13" t="s">
        <v>212</v>
      </c>
      <c r="O16326" s="13" t="s">
        <v>195</v>
      </c>
      <c r="P16326">
        <v>17</v>
      </c>
      <c r="Q16326" s="13" t="s">
        <v>97</v>
      </c>
      <c r="R16326" s="13" t="s">
        <v>208</v>
      </c>
      <c r="S16326" s="13" t="s">
        <v>196</v>
      </c>
      <c r="T16326">
        <v>3</v>
      </c>
      <c r="U16326">
        <v>0</v>
      </c>
      <c r="V16326">
        <v>0</v>
      </c>
      <c r="W16326" s="13" t="s">
        <v>101</v>
      </c>
      <c r="X16326">
        <v>0.45</v>
      </c>
    </row>
    <row r="16327" spans="1:24" x14ac:dyDescent="0.3">
      <c r="A16327">
        <v>16325</v>
      </c>
      <c r="B16327" t="s">
        <v>203</v>
      </c>
      <c r="C16327" t="s">
        <v>203</v>
      </c>
      <c r="D16327">
        <v>28.794913999999999</v>
      </c>
      <c r="E16327">
        <v>77.001675000000006</v>
      </c>
      <c r="F16327" s="18">
        <v>45647</v>
      </c>
      <c r="G16327" s="19">
        <v>0.25</v>
      </c>
      <c r="H16327">
        <v>6</v>
      </c>
      <c r="I16327" s="13" t="s">
        <v>219</v>
      </c>
      <c r="J16327">
        <v>1</v>
      </c>
      <c r="K16327" s="13" t="s">
        <v>92</v>
      </c>
      <c r="L16327">
        <v>6</v>
      </c>
      <c r="M16327">
        <v>0</v>
      </c>
      <c r="N16327" s="13" t="s">
        <v>212</v>
      </c>
      <c r="O16327" s="13" t="s">
        <v>195</v>
      </c>
      <c r="P16327">
        <v>26</v>
      </c>
      <c r="Q16327" s="13" t="s">
        <v>195</v>
      </c>
      <c r="R16327" s="13" t="s">
        <v>208</v>
      </c>
      <c r="S16327" s="13" t="s">
        <v>196</v>
      </c>
      <c r="T16327">
        <v>5</v>
      </c>
      <c r="U16327">
        <v>5</v>
      </c>
      <c r="V16327">
        <v>0</v>
      </c>
      <c r="W16327" s="13" t="s">
        <v>101</v>
      </c>
      <c r="X16327">
        <v>0.25</v>
      </c>
    </row>
    <row r="16328" spans="1:24" x14ac:dyDescent="0.3">
      <c r="A16328">
        <v>16326</v>
      </c>
      <c r="B16328" t="s">
        <v>209</v>
      </c>
      <c r="C16328" t="s">
        <v>210</v>
      </c>
      <c r="D16328">
        <v>17.271597</v>
      </c>
      <c r="E16328">
        <v>78.233901000000003</v>
      </c>
      <c r="F16328" s="18">
        <v>45667</v>
      </c>
      <c r="G16328" s="19">
        <v>0.375</v>
      </c>
      <c r="H16328">
        <v>9</v>
      </c>
      <c r="I16328" s="13" t="s">
        <v>211</v>
      </c>
      <c r="J16328">
        <v>0</v>
      </c>
      <c r="K16328" s="13" t="s">
        <v>92</v>
      </c>
      <c r="L16328">
        <v>5</v>
      </c>
      <c r="M16328">
        <v>1</v>
      </c>
      <c r="N16328" s="13" t="s">
        <v>212</v>
      </c>
      <c r="O16328" s="13" t="s">
        <v>195</v>
      </c>
      <c r="P16328">
        <v>16</v>
      </c>
      <c r="Q16328" s="13" t="s">
        <v>97</v>
      </c>
      <c r="R16328" s="13" t="s">
        <v>208</v>
      </c>
      <c r="S16328" s="13" t="s">
        <v>196</v>
      </c>
      <c r="T16328">
        <v>2</v>
      </c>
      <c r="U16328">
        <v>1</v>
      </c>
      <c r="V16328">
        <v>1</v>
      </c>
      <c r="W16328" s="13" t="s">
        <v>101</v>
      </c>
      <c r="X16328">
        <v>0.6</v>
      </c>
    </row>
    <row r="16329" spans="1:24" x14ac:dyDescent="0.3">
      <c r="A16329">
        <v>16327</v>
      </c>
      <c r="B16329" t="s">
        <v>200</v>
      </c>
      <c r="C16329" t="s">
        <v>201</v>
      </c>
      <c r="D16329">
        <v>12.815061999999999</v>
      </c>
      <c r="E16329">
        <v>80.121471999999997</v>
      </c>
      <c r="F16329" s="18">
        <v>44580</v>
      </c>
      <c r="G16329" s="19">
        <v>0.33333333333333298</v>
      </c>
      <c r="H16329">
        <v>8</v>
      </c>
      <c r="I16329" s="13" t="s">
        <v>194</v>
      </c>
      <c r="J16329">
        <v>0</v>
      </c>
      <c r="K16329" s="13" t="s">
        <v>191</v>
      </c>
      <c r="L16329">
        <v>2</v>
      </c>
      <c r="M16329">
        <v>0</v>
      </c>
      <c r="N16329" s="13" t="s">
        <v>94</v>
      </c>
      <c r="O16329" s="13" t="s">
        <v>95</v>
      </c>
      <c r="P16329">
        <v>27</v>
      </c>
      <c r="Q16329" s="13" t="s">
        <v>97</v>
      </c>
      <c r="R16329" s="13" t="s">
        <v>213</v>
      </c>
      <c r="S16329" s="13" t="s">
        <v>193</v>
      </c>
      <c r="T16329">
        <v>5</v>
      </c>
      <c r="U16329">
        <v>4</v>
      </c>
      <c r="V16329">
        <v>1</v>
      </c>
      <c r="W16329" s="13" t="s">
        <v>101</v>
      </c>
      <c r="X16329">
        <v>0.8</v>
      </c>
    </row>
    <row r="16330" spans="1:24" x14ac:dyDescent="0.3">
      <c r="A16330">
        <v>16328</v>
      </c>
      <c r="B16330" t="s">
        <v>190</v>
      </c>
      <c r="C16330" t="s">
        <v>80</v>
      </c>
      <c r="D16330">
        <v>18.934148</v>
      </c>
      <c r="E16330">
        <v>72.987804999999994</v>
      </c>
      <c r="F16330" s="18">
        <v>44974</v>
      </c>
      <c r="G16330" s="19">
        <v>0.25</v>
      </c>
      <c r="H16330">
        <v>6</v>
      </c>
      <c r="I16330" s="13" t="s">
        <v>211</v>
      </c>
      <c r="J16330">
        <v>0</v>
      </c>
      <c r="K16330" s="13" t="s">
        <v>92</v>
      </c>
      <c r="L16330">
        <v>5</v>
      </c>
      <c r="M16330">
        <v>1</v>
      </c>
      <c r="N16330" s="13" t="s">
        <v>94</v>
      </c>
      <c r="O16330" s="13" t="s">
        <v>95</v>
      </c>
      <c r="P16330">
        <v>29</v>
      </c>
      <c r="Q16330" s="13" t="s">
        <v>195</v>
      </c>
      <c r="R16330" s="13" t="s">
        <v>205</v>
      </c>
      <c r="S16330" s="13" t="s">
        <v>196</v>
      </c>
      <c r="T16330">
        <v>3</v>
      </c>
      <c r="U16330">
        <v>0</v>
      </c>
      <c r="V16330">
        <v>0</v>
      </c>
      <c r="W16330" s="13" t="s">
        <v>101</v>
      </c>
      <c r="X16330">
        <v>0.45</v>
      </c>
    </row>
    <row r="16331" spans="1:24" x14ac:dyDescent="0.3">
      <c r="A16331">
        <v>16329</v>
      </c>
      <c r="B16331" t="s">
        <v>79</v>
      </c>
      <c r="C16331" t="s">
        <v>80</v>
      </c>
      <c r="D16331">
        <v>18.462119000000001</v>
      </c>
      <c r="E16331">
        <v>73.835299000000006</v>
      </c>
      <c r="F16331" s="18">
        <v>44653</v>
      </c>
      <c r="G16331" s="19">
        <v>0.70833333333333304</v>
      </c>
      <c r="H16331">
        <v>17</v>
      </c>
      <c r="I16331" s="13" t="s">
        <v>219</v>
      </c>
      <c r="J16331">
        <v>1</v>
      </c>
      <c r="K16331" s="13" t="s">
        <v>92</v>
      </c>
      <c r="L16331">
        <v>4</v>
      </c>
      <c r="M16331">
        <v>1</v>
      </c>
      <c r="N16331" s="13" t="s">
        <v>94</v>
      </c>
      <c r="O16331" s="13" t="s">
        <v>95</v>
      </c>
      <c r="P16331">
        <v>26</v>
      </c>
      <c r="Q16331" s="13" t="s">
        <v>195</v>
      </c>
      <c r="R16331" s="13" t="s">
        <v>199</v>
      </c>
      <c r="S16331" s="13" t="s">
        <v>193</v>
      </c>
      <c r="T16331">
        <v>5</v>
      </c>
      <c r="U16331">
        <v>0</v>
      </c>
      <c r="V16331">
        <v>1</v>
      </c>
      <c r="W16331" s="13" t="s">
        <v>101</v>
      </c>
      <c r="X16331">
        <v>0.6</v>
      </c>
    </row>
    <row r="16332" spans="1:24" x14ac:dyDescent="0.3">
      <c r="A16332">
        <v>16330</v>
      </c>
      <c r="B16332" t="s">
        <v>203</v>
      </c>
      <c r="C16332" t="s">
        <v>203</v>
      </c>
      <c r="D16332">
        <v>28.575641999999998</v>
      </c>
      <c r="E16332">
        <v>77.043041000000002</v>
      </c>
      <c r="F16332" s="18">
        <v>44657</v>
      </c>
      <c r="G16332" s="19">
        <v>0.41666666666666702</v>
      </c>
      <c r="H16332">
        <v>10</v>
      </c>
      <c r="I16332" s="13" t="s">
        <v>194</v>
      </c>
      <c r="J16332">
        <v>0</v>
      </c>
      <c r="K16332" s="13" t="s">
        <v>191</v>
      </c>
      <c r="L16332">
        <v>2</v>
      </c>
      <c r="M16332">
        <v>0</v>
      </c>
      <c r="N16332" s="13" t="s">
        <v>192</v>
      </c>
      <c r="O16332" s="13" t="s">
        <v>97</v>
      </c>
      <c r="P16332">
        <v>40</v>
      </c>
      <c r="Q16332" s="13" t="s">
        <v>97</v>
      </c>
      <c r="R16332" s="13" t="s">
        <v>213</v>
      </c>
      <c r="S16332" s="13" t="s">
        <v>196</v>
      </c>
      <c r="T16332">
        <v>1</v>
      </c>
      <c r="U16332">
        <v>0</v>
      </c>
      <c r="V16332">
        <v>1</v>
      </c>
      <c r="W16332" s="13" t="s">
        <v>101</v>
      </c>
      <c r="X16332">
        <v>0.45</v>
      </c>
    </row>
    <row r="16333" spans="1:24" x14ac:dyDescent="0.3">
      <c r="A16333">
        <v>16331</v>
      </c>
      <c r="B16333" t="s">
        <v>200</v>
      </c>
      <c r="C16333" t="s">
        <v>201</v>
      </c>
      <c r="D16333">
        <v>13.046575000000001</v>
      </c>
      <c r="E16333">
        <v>80.244204999999994</v>
      </c>
      <c r="F16333" s="18">
        <v>44887</v>
      </c>
      <c r="G16333" s="19">
        <v>0.625</v>
      </c>
      <c r="H16333">
        <v>15</v>
      </c>
      <c r="I16333" s="13" t="s">
        <v>215</v>
      </c>
      <c r="J16333">
        <v>0</v>
      </c>
      <c r="K16333" s="13" t="s">
        <v>92</v>
      </c>
      <c r="L16333">
        <v>6</v>
      </c>
      <c r="M16333">
        <v>0</v>
      </c>
      <c r="N16333" s="13" t="s">
        <v>192</v>
      </c>
      <c r="O16333" s="13" t="s">
        <v>97</v>
      </c>
      <c r="P16333">
        <v>34</v>
      </c>
      <c r="Q16333" s="13" t="s">
        <v>97</v>
      </c>
      <c r="R16333" s="13" t="s">
        <v>98</v>
      </c>
      <c r="S16333" s="13" t="s">
        <v>196</v>
      </c>
      <c r="T16333">
        <v>1</v>
      </c>
      <c r="U16333">
        <v>0</v>
      </c>
      <c r="V16333">
        <v>0</v>
      </c>
      <c r="W16333" s="13" t="s">
        <v>101</v>
      </c>
      <c r="X16333">
        <v>0.3</v>
      </c>
    </row>
    <row r="16334" spans="1:24" x14ac:dyDescent="0.3">
      <c r="A16334">
        <v>16332</v>
      </c>
      <c r="B16334" t="s">
        <v>79</v>
      </c>
      <c r="C16334" t="s">
        <v>80</v>
      </c>
      <c r="D16334">
        <v>18.668844</v>
      </c>
      <c r="E16334">
        <v>73.798910000000006</v>
      </c>
      <c r="F16334" s="18">
        <v>45700</v>
      </c>
      <c r="G16334" s="19">
        <v>0.79166666666666696</v>
      </c>
      <c r="H16334">
        <v>19</v>
      </c>
      <c r="I16334" s="13" t="s">
        <v>194</v>
      </c>
      <c r="J16334">
        <v>0</v>
      </c>
      <c r="K16334" s="13" t="s">
        <v>214</v>
      </c>
      <c r="L16334">
        <v>3</v>
      </c>
      <c r="M16334">
        <v>1</v>
      </c>
      <c r="N16334" s="13" t="s">
        <v>94</v>
      </c>
      <c r="O16334" s="13" t="s">
        <v>95</v>
      </c>
      <c r="P16334">
        <v>32</v>
      </c>
      <c r="Q16334" s="13" t="s">
        <v>97</v>
      </c>
      <c r="R16334" s="13" t="s">
        <v>208</v>
      </c>
      <c r="S16334" s="13" t="s">
        <v>196</v>
      </c>
      <c r="T16334">
        <v>3</v>
      </c>
      <c r="U16334">
        <v>0</v>
      </c>
      <c r="V16334">
        <v>1</v>
      </c>
      <c r="W16334" s="13" t="s">
        <v>101</v>
      </c>
      <c r="X16334">
        <v>0.8</v>
      </c>
    </row>
    <row r="16335" spans="1:24" x14ac:dyDescent="0.3">
      <c r="A16335">
        <v>16333</v>
      </c>
      <c r="B16335" t="s">
        <v>206</v>
      </c>
      <c r="C16335" t="s">
        <v>207</v>
      </c>
      <c r="D16335">
        <v>13.137273</v>
      </c>
      <c r="E16335">
        <v>77.697869999999995</v>
      </c>
      <c r="F16335" s="18">
        <v>44989</v>
      </c>
      <c r="G16335" s="19">
        <v>0.125</v>
      </c>
      <c r="H16335">
        <v>3</v>
      </c>
      <c r="I16335" s="13" t="s">
        <v>219</v>
      </c>
      <c r="J16335">
        <v>1</v>
      </c>
      <c r="K16335" s="13" t="s">
        <v>191</v>
      </c>
      <c r="L16335">
        <v>3</v>
      </c>
      <c r="M16335">
        <v>0</v>
      </c>
      <c r="N16335" s="13" t="s">
        <v>94</v>
      </c>
      <c r="O16335" s="13" t="s">
        <v>95</v>
      </c>
      <c r="P16335">
        <v>31</v>
      </c>
      <c r="Q16335" s="13" t="s">
        <v>195</v>
      </c>
      <c r="R16335" s="13" t="s">
        <v>205</v>
      </c>
      <c r="S16335" s="13" t="s">
        <v>196</v>
      </c>
      <c r="T16335">
        <v>3</v>
      </c>
      <c r="U16335">
        <v>2</v>
      </c>
      <c r="V16335">
        <v>0</v>
      </c>
      <c r="W16335" s="13" t="s">
        <v>101</v>
      </c>
      <c r="X16335">
        <v>0.45</v>
      </c>
    </row>
    <row r="16336" spans="1:24" x14ac:dyDescent="0.3">
      <c r="A16336">
        <v>16334</v>
      </c>
      <c r="B16336" t="s">
        <v>200</v>
      </c>
      <c r="C16336" t="s">
        <v>201</v>
      </c>
      <c r="D16336">
        <v>12.882975</v>
      </c>
      <c r="E16336">
        <v>80.258976000000004</v>
      </c>
      <c r="F16336" s="18">
        <v>44888</v>
      </c>
      <c r="G16336" s="19">
        <v>0.16666666666666699</v>
      </c>
      <c r="H16336">
        <v>4</v>
      </c>
      <c r="I16336" s="13" t="s">
        <v>194</v>
      </c>
      <c r="J16336">
        <v>0</v>
      </c>
      <c r="K16336" s="13" t="s">
        <v>191</v>
      </c>
      <c r="L16336">
        <v>3</v>
      </c>
      <c r="M16336">
        <v>0</v>
      </c>
      <c r="N16336" s="13" t="s">
        <v>192</v>
      </c>
      <c r="O16336" s="13" t="s">
        <v>97</v>
      </c>
      <c r="P16336">
        <v>20</v>
      </c>
      <c r="Q16336" s="13" t="s">
        <v>97</v>
      </c>
      <c r="R16336" s="13" t="s">
        <v>98</v>
      </c>
      <c r="S16336" s="13" t="s">
        <v>196</v>
      </c>
      <c r="T16336">
        <v>4</v>
      </c>
      <c r="U16336">
        <v>3</v>
      </c>
      <c r="V16336">
        <v>0</v>
      </c>
      <c r="W16336" s="13" t="s">
        <v>101</v>
      </c>
      <c r="X16336">
        <v>0.3</v>
      </c>
    </row>
    <row r="16337" spans="1:24" x14ac:dyDescent="0.3">
      <c r="A16337">
        <v>16335</v>
      </c>
      <c r="B16337" t="s">
        <v>190</v>
      </c>
      <c r="C16337" t="s">
        <v>80</v>
      </c>
      <c r="D16337">
        <v>19.194595</v>
      </c>
      <c r="E16337">
        <v>72.772008</v>
      </c>
      <c r="F16337" s="18">
        <v>44602</v>
      </c>
      <c r="G16337" s="19">
        <v>0.25</v>
      </c>
      <c r="H16337">
        <v>6</v>
      </c>
      <c r="I16337" s="13" t="s">
        <v>202</v>
      </c>
      <c r="J16337">
        <v>0</v>
      </c>
      <c r="K16337" s="13" t="s">
        <v>92</v>
      </c>
      <c r="L16337">
        <v>4</v>
      </c>
      <c r="M16337">
        <v>1</v>
      </c>
      <c r="N16337" s="13" t="s">
        <v>94</v>
      </c>
      <c r="O16337" s="13" t="s">
        <v>95</v>
      </c>
      <c r="P16337">
        <v>28</v>
      </c>
      <c r="Q16337" s="13" t="s">
        <v>195</v>
      </c>
      <c r="R16337" s="13" t="s">
        <v>205</v>
      </c>
      <c r="S16337" s="13" t="s">
        <v>99</v>
      </c>
      <c r="T16337">
        <v>3</v>
      </c>
      <c r="U16337">
        <v>3</v>
      </c>
      <c r="V16337">
        <v>0</v>
      </c>
      <c r="W16337" s="13" t="s">
        <v>101</v>
      </c>
      <c r="X16337">
        <v>0.65</v>
      </c>
    </row>
    <row r="16338" spans="1:24" x14ac:dyDescent="0.3">
      <c r="A16338">
        <v>16336</v>
      </c>
      <c r="B16338" t="s">
        <v>79</v>
      </c>
      <c r="C16338" t="s">
        <v>80</v>
      </c>
      <c r="D16338">
        <v>18.506184999999999</v>
      </c>
      <c r="E16338">
        <v>73.745188999999996</v>
      </c>
      <c r="F16338" s="18">
        <v>44897</v>
      </c>
      <c r="G16338" s="19">
        <v>0.125</v>
      </c>
      <c r="H16338">
        <v>3</v>
      </c>
      <c r="I16338" s="13" t="s">
        <v>211</v>
      </c>
      <c r="J16338">
        <v>0</v>
      </c>
      <c r="K16338" s="13" t="s">
        <v>191</v>
      </c>
      <c r="L16338">
        <v>4</v>
      </c>
      <c r="M16338">
        <v>0</v>
      </c>
      <c r="N16338" s="13" t="s">
        <v>94</v>
      </c>
      <c r="O16338" s="13" t="s">
        <v>95</v>
      </c>
      <c r="P16338">
        <v>22</v>
      </c>
      <c r="Q16338" s="13" t="s">
        <v>95</v>
      </c>
      <c r="R16338" s="13" t="s">
        <v>213</v>
      </c>
      <c r="S16338" s="13" t="s">
        <v>193</v>
      </c>
      <c r="T16338">
        <v>2</v>
      </c>
      <c r="U16338">
        <v>0</v>
      </c>
      <c r="V16338">
        <v>0</v>
      </c>
      <c r="W16338" s="13" t="s">
        <v>101</v>
      </c>
      <c r="X16338">
        <v>0.45</v>
      </c>
    </row>
    <row r="16339" spans="1:24" x14ac:dyDescent="0.3">
      <c r="A16339">
        <v>16337</v>
      </c>
      <c r="B16339" t="s">
        <v>203</v>
      </c>
      <c r="C16339" t="s">
        <v>203</v>
      </c>
      <c r="D16339">
        <v>28.857071999999999</v>
      </c>
      <c r="E16339">
        <v>76.986434000000003</v>
      </c>
      <c r="F16339" s="18">
        <v>45326</v>
      </c>
      <c r="G16339" s="19">
        <v>0.95833333333333304</v>
      </c>
      <c r="H16339">
        <v>23</v>
      </c>
      <c r="I16339" s="13" t="s">
        <v>89</v>
      </c>
      <c r="J16339">
        <v>1</v>
      </c>
      <c r="K16339" s="13" t="s">
        <v>214</v>
      </c>
      <c r="L16339">
        <v>6</v>
      </c>
      <c r="M16339">
        <v>0</v>
      </c>
      <c r="N16339" s="13" t="s">
        <v>212</v>
      </c>
      <c r="O16339" s="13" t="s">
        <v>95</v>
      </c>
      <c r="P16339">
        <v>22</v>
      </c>
      <c r="Q16339" s="13" t="s">
        <v>95</v>
      </c>
      <c r="R16339" s="13" t="s">
        <v>205</v>
      </c>
      <c r="S16339" s="13" t="s">
        <v>196</v>
      </c>
      <c r="T16339">
        <v>1</v>
      </c>
      <c r="U16339">
        <v>0</v>
      </c>
      <c r="V16339">
        <v>0</v>
      </c>
      <c r="W16339" s="13" t="s">
        <v>101</v>
      </c>
      <c r="X16339">
        <v>0.45</v>
      </c>
    </row>
    <row r="16340" spans="1:24" x14ac:dyDescent="0.3">
      <c r="A16340">
        <v>16338</v>
      </c>
      <c r="B16340" t="s">
        <v>79</v>
      </c>
      <c r="C16340" t="s">
        <v>80</v>
      </c>
      <c r="D16340">
        <v>18.550505000000001</v>
      </c>
      <c r="E16340">
        <v>73.872900000000001</v>
      </c>
      <c r="F16340" s="18">
        <v>44711</v>
      </c>
      <c r="G16340" s="19">
        <v>8.3333333333333301E-2</v>
      </c>
      <c r="H16340">
        <v>2</v>
      </c>
      <c r="I16340" s="13" t="s">
        <v>204</v>
      </c>
      <c r="J16340">
        <v>0</v>
      </c>
      <c r="K16340" s="13" t="s">
        <v>191</v>
      </c>
      <c r="L16340">
        <v>4</v>
      </c>
      <c r="M16340">
        <v>1</v>
      </c>
      <c r="N16340" s="13" t="s">
        <v>192</v>
      </c>
      <c r="O16340" s="13" t="s">
        <v>97</v>
      </c>
      <c r="P16340">
        <v>33</v>
      </c>
      <c r="Q16340" s="13" t="s">
        <v>95</v>
      </c>
      <c r="R16340" s="13" t="s">
        <v>208</v>
      </c>
      <c r="S16340" s="13" t="s">
        <v>196</v>
      </c>
      <c r="T16340">
        <v>3</v>
      </c>
      <c r="U16340">
        <v>3</v>
      </c>
      <c r="V16340">
        <v>0</v>
      </c>
      <c r="W16340" s="13" t="s">
        <v>101</v>
      </c>
      <c r="X16340">
        <v>0.1</v>
      </c>
    </row>
    <row r="16341" spans="1:24" x14ac:dyDescent="0.3">
      <c r="A16341">
        <v>16339</v>
      </c>
      <c r="B16341" t="s">
        <v>200</v>
      </c>
      <c r="C16341" t="s">
        <v>201</v>
      </c>
      <c r="D16341">
        <v>12.840434</v>
      </c>
      <c r="E16341">
        <v>80.180346999999998</v>
      </c>
      <c r="F16341" s="18">
        <v>44902</v>
      </c>
      <c r="G16341" s="19">
        <v>0.20833333333333301</v>
      </c>
      <c r="H16341">
        <v>5</v>
      </c>
      <c r="I16341" s="13" t="s">
        <v>194</v>
      </c>
      <c r="J16341">
        <v>0</v>
      </c>
      <c r="K16341" s="13" t="s">
        <v>214</v>
      </c>
      <c r="L16341">
        <v>4</v>
      </c>
      <c r="M16341">
        <v>0</v>
      </c>
      <c r="N16341" s="13" t="s">
        <v>94</v>
      </c>
      <c r="O16341" s="13" t="s">
        <v>95</v>
      </c>
      <c r="P16341">
        <v>20</v>
      </c>
      <c r="Q16341" s="13" t="s">
        <v>97</v>
      </c>
      <c r="R16341" s="13" t="s">
        <v>205</v>
      </c>
      <c r="S16341" s="13" t="s">
        <v>196</v>
      </c>
      <c r="T16341">
        <v>4</v>
      </c>
      <c r="U16341">
        <v>4</v>
      </c>
      <c r="V16341">
        <v>0</v>
      </c>
      <c r="W16341" s="13" t="s">
        <v>101</v>
      </c>
      <c r="X16341">
        <v>0.65</v>
      </c>
    </row>
    <row r="16342" spans="1:24" x14ac:dyDescent="0.3">
      <c r="A16342">
        <v>16340</v>
      </c>
      <c r="B16342" t="s">
        <v>209</v>
      </c>
      <c r="C16342" t="s">
        <v>210</v>
      </c>
      <c r="D16342">
        <v>17.374934</v>
      </c>
      <c r="E16342">
        <v>78.452129999999997</v>
      </c>
      <c r="F16342" s="18">
        <v>45524</v>
      </c>
      <c r="G16342" s="19">
        <v>0.20833333333333301</v>
      </c>
      <c r="H16342">
        <v>5</v>
      </c>
      <c r="I16342" s="13" t="s">
        <v>215</v>
      </c>
      <c r="J16342">
        <v>0</v>
      </c>
      <c r="K16342" s="13" t="s">
        <v>214</v>
      </c>
      <c r="L16342">
        <v>6</v>
      </c>
      <c r="M16342">
        <v>0</v>
      </c>
      <c r="N16342" s="13" t="s">
        <v>94</v>
      </c>
      <c r="O16342" s="13" t="s">
        <v>95</v>
      </c>
      <c r="P16342">
        <v>27</v>
      </c>
      <c r="Q16342" s="13" t="s">
        <v>95</v>
      </c>
      <c r="R16342" s="13" t="s">
        <v>199</v>
      </c>
      <c r="S16342" s="13" t="s">
        <v>99</v>
      </c>
      <c r="T16342">
        <v>4</v>
      </c>
      <c r="U16342">
        <v>4</v>
      </c>
      <c r="V16342">
        <v>0</v>
      </c>
      <c r="W16342" s="13" t="s">
        <v>101</v>
      </c>
      <c r="X16342">
        <v>0.65</v>
      </c>
    </row>
    <row r="16343" spans="1:24" x14ac:dyDescent="0.3">
      <c r="A16343">
        <v>16341</v>
      </c>
      <c r="B16343" t="s">
        <v>206</v>
      </c>
      <c r="C16343" t="s">
        <v>207</v>
      </c>
      <c r="D16343">
        <v>12.898424</v>
      </c>
      <c r="E16343">
        <v>77.698383000000007</v>
      </c>
      <c r="F16343" s="18">
        <v>45650</v>
      </c>
      <c r="G16343" s="19">
        <v>0.70833333333333304</v>
      </c>
      <c r="H16343">
        <v>17</v>
      </c>
      <c r="I16343" s="13" t="s">
        <v>215</v>
      </c>
      <c r="J16343">
        <v>0</v>
      </c>
      <c r="K16343" s="13" t="s">
        <v>92</v>
      </c>
      <c r="L16343">
        <v>2</v>
      </c>
      <c r="M16343">
        <v>0</v>
      </c>
      <c r="N16343" s="13" t="s">
        <v>212</v>
      </c>
      <c r="O16343" s="13" t="s">
        <v>195</v>
      </c>
      <c r="P16343">
        <v>18</v>
      </c>
      <c r="Q16343" s="13" t="s">
        <v>97</v>
      </c>
      <c r="R16343" s="13" t="s">
        <v>208</v>
      </c>
      <c r="S16343" s="13" t="s">
        <v>196</v>
      </c>
      <c r="T16343">
        <v>5</v>
      </c>
      <c r="U16343">
        <v>4</v>
      </c>
      <c r="V16343">
        <v>1</v>
      </c>
      <c r="W16343" s="13" t="s">
        <v>101</v>
      </c>
      <c r="X16343">
        <v>0.6</v>
      </c>
    </row>
    <row r="16344" spans="1:24" x14ac:dyDescent="0.3">
      <c r="A16344">
        <v>16342</v>
      </c>
      <c r="B16344" t="s">
        <v>79</v>
      </c>
      <c r="C16344" t="s">
        <v>80</v>
      </c>
      <c r="D16344">
        <v>18.605136999999999</v>
      </c>
      <c r="E16344">
        <v>73.911033000000003</v>
      </c>
      <c r="F16344" s="18">
        <v>45005</v>
      </c>
      <c r="G16344" s="19">
        <v>0.79166666666666696</v>
      </c>
      <c r="H16344">
        <v>19</v>
      </c>
      <c r="I16344" s="13" t="s">
        <v>204</v>
      </c>
      <c r="J16344">
        <v>0</v>
      </c>
      <c r="K16344" s="13" t="s">
        <v>214</v>
      </c>
      <c r="L16344">
        <v>4</v>
      </c>
      <c r="M16344">
        <v>0</v>
      </c>
      <c r="N16344" s="13" t="s">
        <v>192</v>
      </c>
      <c r="O16344" s="13" t="s">
        <v>97</v>
      </c>
      <c r="P16344">
        <v>28</v>
      </c>
      <c r="Q16344" s="13" t="s">
        <v>97</v>
      </c>
      <c r="R16344" s="13" t="s">
        <v>208</v>
      </c>
      <c r="S16344" s="13" t="s">
        <v>193</v>
      </c>
      <c r="T16344">
        <v>5</v>
      </c>
      <c r="U16344">
        <v>4</v>
      </c>
      <c r="V16344">
        <v>1</v>
      </c>
      <c r="W16344" s="13" t="s">
        <v>101</v>
      </c>
      <c r="X16344">
        <v>0.45</v>
      </c>
    </row>
    <row r="16345" spans="1:24" x14ac:dyDescent="0.3">
      <c r="A16345">
        <v>16343</v>
      </c>
      <c r="B16345" t="s">
        <v>203</v>
      </c>
      <c r="C16345" t="s">
        <v>203</v>
      </c>
      <c r="D16345">
        <v>28.484757999999999</v>
      </c>
      <c r="E16345">
        <v>77.238011999999998</v>
      </c>
      <c r="F16345" s="18">
        <v>45376</v>
      </c>
      <c r="G16345" s="19">
        <v>0.75</v>
      </c>
      <c r="H16345">
        <v>18</v>
      </c>
      <c r="I16345" s="13" t="s">
        <v>204</v>
      </c>
      <c r="J16345">
        <v>0</v>
      </c>
      <c r="K16345" s="13" t="s">
        <v>191</v>
      </c>
      <c r="L16345">
        <v>6</v>
      </c>
      <c r="M16345">
        <v>1</v>
      </c>
      <c r="N16345" s="13" t="s">
        <v>212</v>
      </c>
      <c r="O16345" s="13" t="s">
        <v>195</v>
      </c>
      <c r="P16345">
        <v>22</v>
      </c>
      <c r="Q16345" s="13" t="s">
        <v>195</v>
      </c>
      <c r="R16345" s="13" t="s">
        <v>208</v>
      </c>
      <c r="S16345" s="13" t="s">
        <v>99</v>
      </c>
      <c r="T16345">
        <v>5</v>
      </c>
      <c r="U16345">
        <v>5</v>
      </c>
      <c r="V16345">
        <v>1</v>
      </c>
      <c r="W16345" s="13" t="s">
        <v>216</v>
      </c>
      <c r="X16345">
        <v>0.7</v>
      </c>
    </row>
    <row r="16346" spans="1:24" x14ac:dyDescent="0.3">
      <c r="A16346">
        <v>16344</v>
      </c>
      <c r="B16346" t="s">
        <v>197</v>
      </c>
      <c r="C16346" t="s">
        <v>198</v>
      </c>
      <c r="D16346">
        <v>30.766034999999999</v>
      </c>
      <c r="E16346">
        <v>76.863017999999997</v>
      </c>
      <c r="F16346" s="18">
        <v>44633</v>
      </c>
      <c r="G16346" s="19">
        <v>0.20833333333333301</v>
      </c>
      <c r="H16346">
        <v>5</v>
      </c>
      <c r="I16346" s="13" t="s">
        <v>89</v>
      </c>
      <c r="J16346">
        <v>1</v>
      </c>
      <c r="K16346" s="13" t="s">
        <v>191</v>
      </c>
      <c r="L16346">
        <v>4</v>
      </c>
      <c r="M16346">
        <v>1</v>
      </c>
      <c r="N16346" s="13" t="s">
        <v>94</v>
      </c>
      <c r="O16346" s="13" t="s">
        <v>95</v>
      </c>
      <c r="P16346">
        <v>20</v>
      </c>
      <c r="Q16346" s="13" t="s">
        <v>95</v>
      </c>
      <c r="R16346" s="13" t="s">
        <v>205</v>
      </c>
      <c r="S16346" s="13" t="s">
        <v>196</v>
      </c>
      <c r="T16346">
        <v>2</v>
      </c>
      <c r="U16346">
        <v>1</v>
      </c>
      <c r="V16346">
        <v>0</v>
      </c>
      <c r="W16346" s="13" t="s">
        <v>101</v>
      </c>
      <c r="X16346">
        <v>0.45</v>
      </c>
    </row>
    <row r="16347" spans="1:24" x14ac:dyDescent="0.3">
      <c r="A16347">
        <v>16345</v>
      </c>
      <c r="B16347" t="s">
        <v>200</v>
      </c>
      <c r="C16347" t="s">
        <v>201</v>
      </c>
      <c r="D16347">
        <v>12.965741</v>
      </c>
      <c r="E16347">
        <v>80.225014999999999</v>
      </c>
      <c r="F16347" s="18">
        <v>44633</v>
      </c>
      <c r="G16347" s="19">
        <v>0.125</v>
      </c>
      <c r="H16347">
        <v>3</v>
      </c>
      <c r="I16347" s="13" t="s">
        <v>89</v>
      </c>
      <c r="J16347">
        <v>1</v>
      </c>
      <c r="K16347" s="13" t="s">
        <v>191</v>
      </c>
      <c r="L16347">
        <v>4</v>
      </c>
      <c r="M16347">
        <v>0</v>
      </c>
      <c r="N16347" s="13" t="s">
        <v>192</v>
      </c>
      <c r="O16347" s="13" t="s">
        <v>97</v>
      </c>
      <c r="P16347">
        <v>17</v>
      </c>
      <c r="Q16347" s="13" t="s">
        <v>97</v>
      </c>
      <c r="R16347" s="13" t="s">
        <v>208</v>
      </c>
      <c r="S16347" s="13" t="s">
        <v>99</v>
      </c>
      <c r="T16347">
        <v>1</v>
      </c>
      <c r="U16347">
        <v>1</v>
      </c>
      <c r="V16347">
        <v>0</v>
      </c>
      <c r="W16347" s="13" t="s">
        <v>101</v>
      </c>
      <c r="X16347">
        <v>0.5</v>
      </c>
    </row>
    <row r="16348" spans="1:24" x14ac:dyDescent="0.3">
      <c r="A16348">
        <v>16346</v>
      </c>
      <c r="B16348" t="s">
        <v>206</v>
      </c>
      <c r="C16348" t="s">
        <v>207</v>
      </c>
      <c r="D16348">
        <v>12.978061</v>
      </c>
      <c r="E16348">
        <v>77.624549000000002</v>
      </c>
      <c r="F16348" s="18">
        <v>44824</v>
      </c>
      <c r="G16348" s="19">
        <v>0.41666666666666702</v>
      </c>
      <c r="H16348">
        <v>10</v>
      </c>
      <c r="I16348" s="13" t="s">
        <v>215</v>
      </c>
      <c r="J16348">
        <v>0</v>
      </c>
      <c r="K16348" s="13" t="s">
        <v>214</v>
      </c>
      <c r="L16348">
        <v>4</v>
      </c>
      <c r="M16348">
        <v>0</v>
      </c>
      <c r="N16348" s="13" t="s">
        <v>212</v>
      </c>
      <c r="O16348" s="13" t="s">
        <v>95</v>
      </c>
      <c r="P16348">
        <v>27</v>
      </c>
      <c r="Q16348" s="13" t="s">
        <v>195</v>
      </c>
      <c r="R16348" s="13" t="s">
        <v>199</v>
      </c>
      <c r="S16348" s="13" t="s">
        <v>196</v>
      </c>
      <c r="T16348">
        <v>2</v>
      </c>
      <c r="U16348">
        <v>1</v>
      </c>
      <c r="V16348">
        <v>1</v>
      </c>
      <c r="W16348" s="13" t="s">
        <v>101</v>
      </c>
      <c r="X16348">
        <v>0.6</v>
      </c>
    </row>
    <row r="16349" spans="1:24" x14ac:dyDescent="0.3">
      <c r="A16349">
        <v>16347</v>
      </c>
      <c r="B16349" t="s">
        <v>197</v>
      </c>
      <c r="C16349" t="s">
        <v>198</v>
      </c>
      <c r="D16349">
        <v>30.764923</v>
      </c>
      <c r="E16349">
        <v>76.828616999999994</v>
      </c>
      <c r="F16349" s="18">
        <v>45040</v>
      </c>
      <c r="G16349" s="19">
        <v>0.79166666666666696</v>
      </c>
      <c r="H16349">
        <v>19</v>
      </c>
      <c r="I16349" s="13" t="s">
        <v>204</v>
      </c>
      <c r="J16349">
        <v>0</v>
      </c>
      <c r="K16349" s="13" t="s">
        <v>191</v>
      </c>
      <c r="L16349">
        <v>2</v>
      </c>
      <c r="M16349">
        <v>1</v>
      </c>
      <c r="N16349" s="13" t="s">
        <v>192</v>
      </c>
      <c r="O16349" s="13" t="s">
        <v>97</v>
      </c>
      <c r="P16349">
        <v>15</v>
      </c>
      <c r="Q16349" s="13" t="s">
        <v>195</v>
      </c>
      <c r="R16349" s="13" t="s">
        <v>213</v>
      </c>
      <c r="S16349" s="13" t="s">
        <v>196</v>
      </c>
      <c r="T16349">
        <v>5</v>
      </c>
      <c r="U16349">
        <v>4</v>
      </c>
      <c r="V16349">
        <v>1</v>
      </c>
      <c r="W16349" s="13" t="s">
        <v>101</v>
      </c>
      <c r="X16349">
        <v>0.25</v>
      </c>
    </row>
    <row r="16350" spans="1:24" x14ac:dyDescent="0.3">
      <c r="A16350">
        <v>16348</v>
      </c>
      <c r="B16350" t="s">
        <v>217</v>
      </c>
      <c r="C16350" t="s">
        <v>218</v>
      </c>
      <c r="D16350">
        <v>22.525798999999999</v>
      </c>
      <c r="E16350">
        <v>88.371627000000004</v>
      </c>
      <c r="F16350" s="18">
        <v>44713</v>
      </c>
      <c r="G16350" s="19">
        <v>0.41666666666666702</v>
      </c>
      <c r="H16350">
        <v>10</v>
      </c>
      <c r="I16350" s="13" t="s">
        <v>194</v>
      </c>
      <c r="J16350">
        <v>0</v>
      </c>
      <c r="K16350" s="13" t="s">
        <v>191</v>
      </c>
      <c r="L16350">
        <v>1</v>
      </c>
      <c r="M16350">
        <v>1</v>
      </c>
      <c r="N16350" s="13" t="s">
        <v>212</v>
      </c>
      <c r="O16350" s="13" t="s">
        <v>195</v>
      </c>
      <c r="P16350">
        <v>22</v>
      </c>
      <c r="Q16350" s="13" t="s">
        <v>195</v>
      </c>
      <c r="R16350" s="13" t="s">
        <v>213</v>
      </c>
      <c r="S16350" s="13" t="s">
        <v>196</v>
      </c>
      <c r="T16350">
        <v>4</v>
      </c>
      <c r="U16350">
        <v>3</v>
      </c>
      <c r="V16350">
        <v>1</v>
      </c>
      <c r="W16350" s="13" t="s">
        <v>101</v>
      </c>
      <c r="X16350">
        <v>0.4</v>
      </c>
    </row>
    <row r="16351" spans="1:24" x14ac:dyDescent="0.3">
      <c r="A16351">
        <v>16349</v>
      </c>
      <c r="B16351" t="s">
        <v>79</v>
      </c>
      <c r="C16351" t="s">
        <v>80</v>
      </c>
      <c r="D16351">
        <v>18.519819999999999</v>
      </c>
      <c r="E16351">
        <v>73.925605000000004</v>
      </c>
      <c r="F16351" s="18">
        <v>45538</v>
      </c>
      <c r="G16351" s="19">
        <v>0.83333333333333304</v>
      </c>
      <c r="H16351">
        <v>20</v>
      </c>
      <c r="I16351" s="13" t="s">
        <v>215</v>
      </c>
      <c r="J16351">
        <v>0</v>
      </c>
      <c r="K16351" s="13" t="s">
        <v>191</v>
      </c>
      <c r="L16351">
        <v>6</v>
      </c>
      <c r="M16351">
        <v>1</v>
      </c>
      <c r="N16351" s="13" t="s">
        <v>192</v>
      </c>
      <c r="O16351" s="13" t="s">
        <v>97</v>
      </c>
      <c r="P16351">
        <v>39</v>
      </c>
      <c r="Q16351" s="13" t="s">
        <v>195</v>
      </c>
      <c r="R16351" s="13" t="s">
        <v>208</v>
      </c>
      <c r="S16351" s="13" t="s">
        <v>196</v>
      </c>
      <c r="T16351">
        <v>3</v>
      </c>
      <c r="U16351">
        <v>0</v>
      </c>
      <c r="V16351">
        <v>0</v>
      </c>
      <c r="W16351" s="13" t="s">
        <v>101</v>
      </c>
      <c r="X16351">
        <v>0.1</v>
      </c>
    </row>
    <row r="16352" spans="1:24" x14ac:dyDescent="0.3">
      <c r="A16352">
        <v>16350</v>
      </c>
      <c r="B16352" t="s">
        <v>200</v>
      </c>
      <c r="C16352" t="s">
        <v>201</v>
      </c>
      <c r="D16352">
        <v>13.130248</v>
      </c>
      <c r="E16352">
        <v>80.129075999999998</v>
      </c>
      <c r="F16352" s="18">
        <v>44626</v>
      </c>
      <c r="G16352" s="19">
        <v>0.33333333333333298</v>
      </c>
      <c r="H16352">
        <v>8</v>
      </c>
      <c r="I16352" s="13" t="s">
        <v>89</v>
      </c>
      <c r="J16352">
        <v>1</v>
      </c>
      <c r="K16352" s="13" t="s">
        <v>92</v>
      </c>
      <c r="L16352">
        <v>6</v>
      </c>
      <c r="M16352">
        <v>1</v>
      </c>
      <c r="N16352" s="13" t="s">
        <v>94</v>
      </c>
      <c r="O16352" s="13" t="s">
        <v>95</v>
      </c>
      <c r="P16352">
        <v>25</v>
      </c>
      <c r="Q16352" s="13" t="s">
        <v>195</v>
      </c>
      <c r="R16352" s="13" t="s">
        <v>213</v>
      </c>
      <c r="S16352" s="13" t="s">
        <v>193</v>
      </c>
      <c r="T16352">
        <v>3</v>
      </c>
      <c r="U16352">
        <v>1</v>
      </c>
      <c r="V16352">
        <v>1</v>
      </c>
      <c r="W16352" s="13" t="s">
        <v>101</v>
      </c>
      <c r="X16352">
        <v>0.6</v>
      </c>
    </row>
    <row r="16353" spans="1:24" x14ac:dyDescent="0.3">
      <c r="A16353">
        <v>16351</v>
      </c>
      <c r="B16353" t="s">
        <v>197</v>
      </c>
      <c r="C16353" t="s">
        <v>198</v>
      </c>
      <c r="D16353">
        <v>30.767050999999999</v>
      </c>
      <c r="E16353">
        <v>76.708904000000004</v>
      </c>
      <c r="F16353" s="18">
        <v>45235</v>
      </c>
      <c r="G16353" s="19">
        <v>0.66666666666666696</v>
      </c>
      <c r="H16353">
        <v>16</v>
      </c>
      <c r="I16353" s="13" t="s">
        <v>89</v>
      </c>
      <c r="J16353">
        <v>1</v>
      </c>
      <c r="K16353" s="13" t="s">
        <v>191</v>
      </c>
      <c r="L16353">
        <v>6</v>
      </c>
      <c r="M16353">
        <v>0</v>
      </c>
      <c r="N16353" s="13" t="s">
        <v>94</v>
      </c>
      <c r="O16353" s="13" t="s">
        <v>95</v>
      </c>
      <c r="P16353">
        <v>37</v>
      </c>
      <c r="Q16353" s="13" t="s">
        <v>95</v>
      </c>
      <c r="R16353" s="13" t="s">
        <v>205</v>
      </c>
      <c r="S16353" s="13" t="s">
        <v>196</v>
      </c>
      <c r="T16353">
        <v>1</v>
      </c>
      <c r="U16353">
        <v>0</v>
      </c>
      <c r="V16353">
        <v>0</v>
      </c>
      <c r="W16353" s="13" t="s">
        <v>101</v>
      </c>
      <c r="X16353">
        <v>0.45</v>
      </c>
    </row>
    <row r="16354" spans="1:24" x14ac:dyDescent="0.3">
      <c r="A16354">
        <v>16352</v>
      </c>
      <c r="B16354" t="s">
        <v>197</v>
      </c>
      <c r="C16354" t="s">
        <v>198</v>
      </c>
      <c r="D16354">
        <v>30.732745999999999</v>
      </c>
      <c r="E16354">
        <v>76.866499000000005</v>
      </c>
      <c r="F16354" s="18">
        <v>44896</v>
      </c>
      <c r="G16354" s="19">
        <v>0</v>
      </c>
      <c r="H16354">
        <v>0</v>
      </c>
      <c r="I16354" s="13" t="s">
        <v>202</v>
      </c>
      <c r="J16354">
        <v>0</v>
      </c>
      <c r="K16354" s="13" t="s">
        <v>92</v>
      </c>
      <c r="L16354">
        <v>6</v>
      </c>
      <c r="M16354">
        <v>0</v>
      </c>
      <c r="N16354" s="13" t="s">
        <v>94</v>
      </c>
      <c r="O16354" s="13" t="s">
        <v>95</v>
      </c>
      <c r="P16354">
        <v>16</v>
      </c>
      <c r="Q16354" s="13" t="s">
        <v>95</v>
      </c>
      <c r="R16354" s="13" t="s">
        <v>98</v>
      </c>
      <c r="S16354" s="13" t="s">
        <v>196</v>
      </c>
      <c r="T16354">
        <v>4</v>
      </c>
      <c r="U16354">
        <v>4</v>
      </c>
      <c r="V16354">
        <v>0</v>
      </c>
      <c r="W16354" s="13" t="s">
        <v>101</v>
      </c>
      <c r="X16354">
        <v>0.45</v>
      </c>
    </row>
    <row r="16355" spans="1:24" x14ac:dyDescent="0.3">
      <c r="A16355">
        <v>16353</v>
      </c>
      <c r="B16355" t="s">
        <v>206</v>
      </c>
      <c r="C16355" t="s">
        <v>207</v>
      </c>
      <c r="D16355">
        <v>12.937541</v>
      </c>
      <c r="E16355">
        <v>77.462374999999994</v>
      </c>
      <c r="F16355" s="18">
        <v>45606</v>
      </c>
      <c r="G16355" s="19">
        <v>0.79166666666666696</v>
      </c>
      <c r="H16355">
        <v>19</v>
      </c>
      <c r="I16355" s="13" t="s">
        <v>89</v>
      </c>
      <c r="J16355">
        <v>1</v>
      </c>
      <c r="K16355" s="13" t="s">
        <v>214</v>
      </c>
      <c r="L16355">
        <v>2</v>
      </c>
      <c r="M16355">
        <v>1</v>
      </c>
      <c r="N16355" s="13" t="s">
        <v>94</v>
      </c>
      <c r="O16355" s="13" t="s">
        <v>95</v>
      </c>
      <c r="P16355">
        <v>20</v>
      </c>
      <c r="Q16355" s="13" t="s">
        <v>97</v>
      </c>
      <c r="R16355" s="13" t="s">
        <v>213</v>
      </c>
      <c r="S16355" s="13" t="s">
        <v>196</v>
      </c>
      <c r="T16355">
        <v>2</v>
      </c>
      <c r="U16355">
        <v>1</v>
      </c>
      <c r="V16355">
        <v>1</v>
      </c>
      <c r="W16355" s="13" t="s">
        <v>101</v>
      </c>
      <c r="X16355">
        <v>0.8</v>
      </c>
    </row>
    <row r="16356" spans="1:24" x14ac:dyDescent="0.3">
      <c r="A16356">
        <v>16354</v>
      </c>
      <c r="B16356" t="s">
        <v>200</v>
      </c>
      <c r="C16356" t="s">
        <v>201</v>
      </c>
      <c r="D16356">
        <v>13.125041</v>
      </c>
      <c r="E16356">
        <v>80.230710000000002</v>
      </c>
      <c r="F16356" s="18">
        <v>45614</v>
      </c>
      <c r="G16356" s="19">
        <v>0.45833333333333298</v>
      </c>
      <c r="H16356">
        <v>11</v>
      </c>
      <c r="I16356" s="13" t="s">
        <v>204</v>
      </c>
      <c r="J16356">
        <v>0</v>
      </c>
      <c r="K16356" s="13" t="s">
        <v>191</v>
      </c>
      <c r="L16356">
        <v>1</v>
      </c>
      <c r="M16356">
        <v>1</v>
      </c>
      <c r="N16356" s="13" t="s">
        <v>212</v>
      </c>
      <c r="O16356" s="13" t="s">
        <v>95</v>
      </c>
      <c r="P16356">
        <v>23</v>
      </c>
      <c r="Q16356" s="13" t="s">
        <v>195</v>
      </c>
      <c r="R16356" s="13" t="s">
        <v>213</v>
      </c>
      <c r="S16356" s="13" t="s">
        <v>196</v>
      </c>
      <c r="T16356">
        <v>2</v>
      </c>
      <c r="U16356">
        <v>1</v>
      </c>
      <c r="V16356">
        <v>0</v>
      </c>
      <c r="W16356" s="13" t="s">
        <v>101</v>
      </c>
      <c r="X16356">
        <v>0.45</v>
      </c>
    </row>
    <row r="16357" spans="1:24" x14ac:dyDescent="0.3">
      <c r="A16357">
        <v>16355</v>
      </c>
      <c r="B16357" t="s">
        <v>217</v>
      </c>
      <c r="C16357" t="s">
        <v>218</v>
      </c>
      <c r="D16357">
        <v>22.450797999999999</v>
      </c>
      <c r="E16357">
        <v>88.229549000000006</v>
      </c>
      <c r="F16357" s="18">
        <v>45646</v>
      </c>
      <c r="G16357" s="19">
        <v>0.54166666666666696</v>
      </c>
      <c r="H16357">
        <v>13</v>
      </c>
      <c r="I16357" s="13" t="s">
        <v>211</v>
      </c>
      <c r="J16357">
        <v>0</v>
      </c>
      <c r="K16357" s="13" t="s">
        <v>191</v>
      </c>
      <c r="L16357">
        <v>5</v>
      </c>
      <c r="M16357">
        <v>0</v>
      </c>
      <c r="N16357" s="13" t="s">
        <v>192</v>
      </c>
      <c r="O16357" s="13" t="s">
        <v>97</v>
      </c>
      <c r="P16357">
        <v>23</v>
      </c>
      <c r="Q16357" s="13" t="s">
        <v>195</v>
      </c>
      <c r="R16357" s="13" t="s">
        <v>213</v>
      </c>
      <c r="S16357" s="13" t="s">
        <v>193</v>
      </c>
      <c r="T16357">
        <v>5</v>
      </c>
      <c r="U16357">
        <v>2</v>
      </c>
      <c r="V16357">
        <v>0</v>
      </c>
      <c r="W16357" s="13" t="s">
        <v>101</v>
      </c>
      <c r="X16357">
        <v>0.1</v>
      </c>
    </row>
    <row r="16358" spans="1:24" x14ac:dyDescent="0.3">
      <c r="A16358">
        <v>16356</v>
      </c>
      <c r="B16358" t="s">
        <v>200</v>
      </c>
      <c r="C16358" t="s">
        <v>201</v>
      </c>
      <c r="D16358">
        <v>12.80541</v>
      </c>
      <c r="E16358">
        <v>80.202006999999995</v>
      </c>
      <c r="F16358" s="18">
        <v>44645</v>
      </c>
      <c r="G16358" s="19">
        <v>0.66666666666666696</v>
      </c>
      <c r="H16358">
        <v>16</v>
      </c>
      <c r="I16358" s="13" t="s">
        <v>211</v>
      </c>
      <c r="J16358">
        <v>0</v>
      </c>
      <c r="K16358" s="13" t="s">
        <v>191</v>
      </c>
      <c r="L16358">
        <v>3</v>
      </c>
      <c r="M16358">
        <v>0</v>
      </c>
      <c r="N16358" s="13" t="s">
        <v>192</v>
      </c>
      <c r="O16358" s="13" t="s">
        <v>97</v>
      </c>
      <c r="P16358">
        <v>20</v>
      </c>
      <c r="Q16358" s="13" t="s">
        <v>97</v>
      </c>
      <c r="R16358" s="13" t="s">
        <v>213</v>
      </c>
      <c r="S16358" s="13" t="s">
        <v>99</v>
      </c>
      <c r="T16358">
        <v>3</v>
      </c>
      <c r="U16358">
        <v>3</v>
      </c>
      <c r="V16358">
        <v>0</v>
      </c>
      <c r="W16358" s="13" t="s">
        <v>101</v>
      </c>
      <c r="X16358">
        <v>0.5</v>
      </c>
    </row>
    <row r="16359" spans="1:24" x14ac:dyDescent="0.3">
      <c r="A16359">
        <v>16357</v>
      </c>
      <c r="B16359" t="s">
        <v>217</v>
      </c>
      <c r="C16359" t="s">
        <v>218</v>
      </c>
      <c r="D16359">
        <v>22.563566000000002</v>
      </c>
      <c r="E16359">
        <v>88.234268</v>
      </c>
      <c r="F16359" s="18">
        <v>45683</v>
      </c>
      <c r="G16359" s="19">
        <v>0.33333333333333298</v>
      </c>
      <c r="H16359">
        <v>8</v>
      </c>
      <c r="I16359" s="13" t="s">
        <v>89</v>
      </c>
      <c r="J16359">
        <v>1</v>
      </c>
      <c r="K16359" s="13" t="s">
        <v>92</v>
      </c>
      <c r="L16359">
        <v>3</v>
      </c>
      <c r="M16359">
        <v>1</v>
      </c>
      <c r="N16359" s="13" t="s">
        <v>94</v>
      </c>
      <c r="O16359" s="13" t="s">
        <v>95</v>
      </c>
      <c r="P16359">
        <v>18</v>
      </c>
      <c r="Q16359" s="13" t="s">
        <v>97</v>
      </c>
      <c r="R16359" s="13" t="s">
        <v>205</v>
      </c>
      <c r="S16359" s="13" t="s">
        <v>196</v>
      </c>
      <c r="T16359">
        <v>3</v>
      </c>
      <c r="U16359">
        <v>2</v>
      </c>
      <c r="V16359">
        <v>1</v>
      </c>
      <c r="W16359" s="13" t="s">
        <v>101</v>
      </c>
      <c r="X16359">
        <v>0.8</v>
      </c>
    </row>
    <row r="16360" spans="1:24" x14ac:dyDescent="0.3">
      <c r="A16360">
        <v>16358</v>
      </c>
      <c r="B16360" t="s">
        <v>203</v>
      </c>
      <c r="C16360" t="s">
        <v>203</v>
      </c>
      <c r="D16360">
        <v>28.803439000000001</v>
      </c>
      <c r="E16360">
        <v>77.222935000000007</v>
      </c>
      <c r="F16360" s="18">
        <v>45691</v>
      </c>
      <c r="G16360" s="19">
        <v>0.58333333333333304</v>
      </c>
      <c r="H16360">
        <v>14</v>
      </c>
      <c r="I16360" s="13" t="s">
        <v>204</v>
      </c>
      <c r="J16360">
        <v>0</v>
      </c>
      <c r="K16360" s="13" t="s">
        <v>191</v>
      </c>
      <c r="L16360">
        <v>2</v>
      </c>
      <c r="M16360">
        <v>0</v>
      </c>
      <c r="N16360" s="13" t="s">
        <v>212</v>
      </c>
      <c r="O16360" s="13" t="s">
        <v>195</v>
      </c>
      <c r="P16360">
        <v>38</v>
      </c>
      <c r="Q16360" s="13" t="s">
        <v>97</v>
      </c>
      <c r="R16360" s="13" t="s">
        <v>208</v>
      </c>
      <c r="S16360" s="13" t="s">
        <v>196</v>
      </c>
      <c r="T16360">
        <v>5</v>
      </c>
      <c r="U16360">
        <v>3</v>
      </c>
      <c r="V16360">
        <v>0</v>
      </c>
      <c r="W16360" s="13" t="s">
        <v>101</v>
      </c>
      <c r="X16360">
        <v>0.45</v>
      </c>
    </row>
    <row r="16361" spans="1:24" x14ac:dyDescent="0.3">
      <c r="A16361">
        <v>16359</v>
      </c>
      <c r="B16361" t="s">
        <v>197</v>
      </c>
      <c r="C16361" t="s">
        <v>198</v>
      </c>
      <c r="D16361">
        <v>30.739246000000001</v>
      </c>
      <c r="E16361">
        <v>76.734005999999994</v>
      </c>
      <c r="F16361" s="18">
        <v>45164</v>
      </c>
      <c r="G16361" s="19">
        <v>0.91666666666666696</v>
      </c>
      <c r="H16361">
        <v>22</v>
      </c>
      <c r="I16361" s="13" t="s">
        <v>219</v>
      </c>
      <c r="J16361">
        <v>1</v>
      </c>
      <c r="K16361" s="13" t="s">
        <v>92</v>
      </c>
      <c r="L16361">
        <v>4</v>
      </c>
      <c r="M16361">
        <v>0</v>
      </c>
      <c r="N16361" s="13" t="s">
        <v>212</v>
      </c>
      <c r="O16361" s="13" t="s">
        <v>95</v>
      </c>
      <c r="P16361">
        <v>17</v>
      </c>
      <c r="Q16361" s="13" t="s">
        <v>97</v>
      </c>
      <c r="R16361" s="13" t="s">
        <v>213</v>
      </c>
      <c r="S16361" s="13" t="s">
        <v>99</v>
      </c>
      <c r="T16361">
        <v>1</v>
      </c>
      <c r="U16361">
        <v>1</v>
      </c>
      <c r="V16361">
        <v>0</v>
      </c>
      <c r="W16361" s="13" t="s">
        <v>101</v>
      </c>
      <c r="X16361">
        <v>0.85</v>
      </c>
    </row>
    <row r="16362" spans="1:24" x14ac:dyDescent="0.3">
      <c r="A16362">
        <v>16360</v>
      </c>
      <c r="B16362" t="s">
        <v>197</v>
      </c>
      <c r="C16362" t="s">
        <v>198</v>
      </c>
      <c r="D16362">
        <v>30.652857000000001</v>
      </c>
      <c r="E16362">
        <v>76.784341999999995</v>
      </c>
      <c r="F16362" s="18">
        <v>45241</v>
      </c>
      <c r="G16362" s="19">
        <v>0.5</v>
      </c>
      <c r="H16362">
        <v>12</v>
      </c>
      <c r="I16362" s="13" t="s">
        <v>219</v>
      </c>
      <c r="J16362">
        <v>1</v>
      </c>
      <c r="K16362" s="13" t="s">
        <v>92</v>
      </c>
      <c r="L16362">
        <v>6</v>
      </c>
      <c r="M16362">
        <v>0</v>
      </c>
      <c r="N16362" s="13" t="s">
        <v>212</v>
      </c>
      <c r="O16362" s="13" t="s">
        <v>195</v>
      </c>
      <c r="P16362">
        <v>26</v>
      </c>
      <c r="Q16362" s="13" t="s">
        <v>195</v>
      </c>
      <c r="R16362" s="13" t="s">
        <v>199</v>
      </c>
      <c r="S16362" s="13" t="s">
        <v>196</v>
      </c>
      <c r="T16362">
        <v>5</v>
      </c>
      <c r="U16362">
        <v>4</v>
      </c>
      <c r="V16362">
        <v>0</v>
      </c>
      <c r="W16362" s="13" t="s">
        <v>101</v>
      </c>
      <c r="X16362">
        <v>0.25</v>
      </c>
    </row>
    <row r="16363" spans="1:24" x14ac:dyDescent="0.3">
      <c r="A16363">
        <v>16361</v>
      </c>
      <c r="B16363" t="s">
        <v>190</v>
      </c>
      <c r="C16363" t="s">
        <v>80</v>
      </c>
      <c r="D16363">
        <v>18.991655999999999</v>
      </c>
      <c r="E16363">
        <v>72.798385999999994</v>
      </c>
      <c r="F16363" s="18">
        <v>45605</v>
      </c>
      <c r="G16363" s="19">
        <v>0.875</v>
      </c>
      <c r="H16363">
        <v>21</v>
      </c>
      <c r="I16363" s="13" t="s">
        <v>219</v>
      </c>
      <c r="J16363">
        <v>1</v>
      </c>
      <c r="K16363" s="13" t="s">
        <v>191</v>
      </c>
      <c r="L16363">
        <v>5</v>
      </c>
      <c r="M16363">
        <v>0</v>
      </c>
      <c r="N16363" s="13" t="s">
        <v>212</v>
      </c>
      <c r="O16363" s="13" t="s">
        <v>195</v>
      </c>
      <c r="P16363">
        <v>37</v>
      </c>
      <c r="Q16363" s="13" t="s">
        <v>95</v>
      </c>
      <c r="R16363" s="13" t="s">
        <v>213</v>
      </c>
      <c r="S16363" s="13" t="s">
        <v>196</v>
      </c>
      <c r="T16363">
        <v>3</v>
      </c>
      <c r="U16363">
        <v>2</v>
      </c>
      <c r="V16363">
        <v>0</v>
      </c>
      <c r="W16363" s="13" t="s">
        <v>101</v>
      </c>
      <c r="X16363">
        <v>0.25</v>
      </c>
    </row>
    <row r="16364" spans="1:24" x14ac:dyDescent="0.3">
      <c r="A16364">
        <v>16362</v>
      </c>
      <c r="B16364" t="s">
        <v>206</v>
      </c>
      <c r="C16364" t="s">
        <v>207</v>
      </c>
      <c r="D16364">
        <v>13.188442</v>
      </c>
      <c r="E16364">
        <v>77.708923999999996</v>
      </c>
      <c r="F16364" s="18">
        <v>44851</v>
      </c>
      <c r="G16364" s="19">
        <v>0.16666666666666699</v>
      </c>
      <c r="H16364">
        <v>4</v>
      </c>
      <c r="I16364" s="13" t="s">
        <v>204</v>
      </c>
      <c r="J16364">
        <v>0</v>
      </c>
      <c r="K16364" s="13" t="s">
        <v>191</v>
      </c>
      <c r="L16364">
        <v>6</v>
      </c>
      <c r="M16364">
        <v>0</v>
      </c>
      <c r="N16364" s="13" t="s">
        <v>94</v>
      </c>
      <c r="O16364" s="13" t="s">
        <v>95</v>
      </c>
      <c r="P16364">
        <v>24</v>
      </c>
      <c r="Q16364" s="13" t="s">
        <v>95</v>
      </c>
      <c r="R16364" s="13" t="s">
        <v>205</v>
      </c>
      <c r="S16364" s="13" t="s">
        <v>99</v>
      </c>
      <c r="T16364">
        <v>1</v>
      </c>
      <c r="U16364">
        <v>1</v>
      </c>
      <c r="V16364">
        <v>0</v>
      </c>
      <c r="W16364" s="13" t="s">
        <v>101</v>
      </c>
      <c r="X16364">
        <v>0.65</v>
      </c>
    </row>
    <row r="16365" spans="1:24" x14ac:dyDescent="0.3">
      <c r="A16365">
        <v>16363</v>
      </c>
      <c r="B16365" t="s">
        <v>209</v>
      </c>
      <c r="C16365" t="s">
        <v>210</v>
      </c>
      <c r="D16365">
        <v>17.533935</v>
      </c>
      <c r="E16365">
        <v>78.397327000000004</v>
      </c>
      <c r="F16365" s="18">
        <v>44943</v>
      </c>
      <c r="G16365" s="19">
        <v>0.875</v>
      </c>
      <c r="H16365">
        <v>21</v>
      </c>
      <c r="I16365" s="13" t="s">
        <v>215</v>
      </c>
      <c r="J16365">
        <v>0</v>
      </c>
      <c r="K16365" s="13" t="s">
        <v>92</v>
      </c>
      <c r="L16365">
        <v>6</v>
      </c>
      <c r="M16365">
        <v>1</v>
      </c>
      <c r="N16365" s="13" t="s">
        <v>94</v>
      </c>
      <c r="O16365" s="13" t="s">
        <v>95</v>
      </c>
      <c r="P16365">
        <v>35</v>
      </c>
      <c r="Q16365" s="13" t="s">
        <v>195</v>
      </c>
      <c r="R16365" s="13" t="s">
        <v>98</v>
      </c>
      <c r="S16365" s="13" t="s">
        <v>99</v>
      </c>
      <c r="T16365">
        <v>4</v>
      </c>
      <c r="U16365">
        <v>4</v>
      </c>
      <c r="V16365">
        <v>0</v>
      </c>
      <c r="W16365" s="13" t="s">
        <v>101</v>
      </c>
      <c r="X16365">
        <v>0.65</v>
      </c>
    </row>
    <row r="16366" spans="1:24" x14ac:dyDescent="0.3">
      <c r="A16366">
        <v>16364</v>
      </c>
      <c r="B16366" t="s">
        <v>200</v>
      </c>
      <c r="C16366" t="s">
        <v>201</v>
      </c>
      <c r="D16366">
        <v>13.107108</v>
      </c>
      <c r="E16366">
        <v>80.178338999999994</v>
      </c>
      <c r="F16366" s="18">
        <v>44813</v>
      </c>
      <c r="G16366" s="19">
        <v>0.95833333333333304</v>
      </c>
      <c r="H16366">
        <v>23</v>
      </c>
      <c r="I16366" s="13" t="s">
        <v>211</v>
      </c>
      <c r="J16366">
        <v>0</v>
      </c>
      <c r="K16366" s="13" t="s">
        <v>92</v>
      </c>
      <c r="L16366">
        <v>6</v>
      </c>
      <c r="M16366">
        <v>0</v>
      </c>
      <c r="N16366" s="13" t="s">
        <v>212</v>
      </c>
      <c r="O16366" s="13" t="s">
        <v>195</v>
      </c>
      <c r="P16366">
        <v>33</v>
      </c>
      <c r="Q16366" s="13" t="s">
        <v>195</v>
      </c>
      <c r="R16366" s="13" t="s">
        <v>208</v>
      </c>
      <c r="S16366" s="13" t="s">
        <v>196</v>
      </c>
      <c r="T16366">
        <v>5</v>
      </c>
      <c r="U16366">
        <v>2</v>
      </c>
      <c r="V16366">
        <v>0</v>
      </c>
      <c r="W16366" s="13" t="s">
        <v>101</v>
      </c>
      <c r="X16366">
        <v>0.25</v>
      </c>
    </row>
    <row r="16367" spans="1:24" x14ac:dyDescent="0.3">
      <c r="A16367">
        <v>16365</v>
      </c>
      <c r="B16367" t="s">
        <v>200</v>
      </c>
      <c r="C16367" t="s">
        <v>201</v>
      </c>
      <c r="D16367">
        <v>12.98104</v>
      </c>
      <c r="E16367">
        <v>80.144685999999993</v>
      </c>
      <c r="F16367" s="18">
        <v>44755</v>
      </c>
      <c r="G16367" s="19">
        <v>0.45833333333333298</v>
      </c>
      <c r="H16367">
        <v>11</v>
      </c>
      <c r="I16367" s="13" t="s">
        <v>194</v>
      </c>
      <c r="J16367">
        <v>0</v>
      </c>
      <c r="K16367" s="13" t="s">
        <v>92</v>
      </c>
      <c r="L16367">
        <v>1</v>
      </c>
      <c r="M16367">
        <v>1</v>
      </c>
      <c r="N16367" s="13" t="s">
        <v>192</v>
      </c>
      <c r="O16367" s="13" t="s">
        <v>97</v>
      </c>
      <c r="P16367">
        <v>22</v>
      </c>
      <c r="Q16367" s="13" t="s">
        <v>195</v>
      </c>
      <c r="R16367" s="13" t="s">
        <v>208</v>
      </c>
      <c r="S16367" s="13" t="s">
        <v>99</v>
      </c>
      <c r="T16367">
        <v>1</v>
      </c>
      <c r="U16367">
        <v>1</v>
      </c>
      <c r="V16367">
        <v>0</v>
      </c>
      <c r="W16367" s="13" t="s">
        <v>101</v>
      </c>
      <c r="X16367">
        <v>0.3</v>
      </c>
    </row>
    <row r="16368" spans="1:24" x14ac:dyDescent="0.3">
      <c r="A16368">
        <v>16366</v>
      </c>
      <c r="B16368" t="s">
        <v>200</v>
      </c>
      <c r="C16368" t="s">
        <v>201</v>
      </c>
      <c r="D16368">
        <v>13.079234</v>
      </c>
      <c r="E16368">
        <v>80.148652999999996</v>
      </c>
      <c r="F16368" s="18">
        <v>45681</v>
      </c>
      <c r="G16368" s="19">
        <v>0.16666666666666699</v>
      </c>
      <c r="H16368">
        <v>4</v>
      </c>
      <c r="I16368" s="13" t="s">
        <v>211</v>
      </c>
      <c r="J16368">
        <v>0</v>
      </c>
      <c r="K16368" s="13" t="s">
        <v>191</v>
      </c>
      <c r="L16368">
        <v>4</v>
      </c>
      <c r="M16368">
        <v>1</v>
      </c>
      <c r="N16368" s="13" t="s">
        <v>94</v>
      </c>
      <c r="O16368" s="13" t="s">
        <v>95</v>
      </c>
      <c r="P16368">
        <v>26</v>
      </c>
      <c r="Q16368" s="13" t="s">
        <v>97</v>
      </c>
      <c r="R16368" s="13" t="s">
        <v>208</v>
      </c>
      <c r="S16368" s="13" t="s">
        <v>193</v>
      </c>
      <c r="T16368">
        <v>1</v>
      </c>
      <c r="U16368">
        <v>0</v>
      </c>
      <c r="V16368">
        <v>0</v>
      </c>
      <c r="W16368" s="13" t="s">
        <v>101</v>
      </c>
      <c r="X16368">
        <v>0.65</v>
      </c>
    </row>
    <row r="16369" spans="1:24" x14ac:dyDescent="0.3">
      <c r="A16369">
        <v>16367</v>
      </c>
      <c r="B16369" t="s">
        <v>200</v>
      </c>
      <c r="C16369" t="s">
        <v>201</v>
      </c>
      <c r="D16369">
        <v>13.043837</v>
      </c>
      <c r="E16369">
        <v>80.199927000000002</v>
      </c>
      <c r="F16369" s="18">
        <v>45055</v>
      </c>
      <c r="G16369" s="19">
        <v>0.95833333333333304</v>
      </c>
      <c r="H16369">
        <v>23</v>
      </c>
      <c r="I16369" s="13" t="s">
        <v>215</v>
      </c>
      <c r="J16369">
        <v>0</v>
      </c>
      <c r="K16369" s="13" t="s">
        <v>214</v>
      </c>
      <c r="L16369">
        <v>1</v>
      </c>
      <c r="M16369">
        <v>1</v>
      </c>
      <c r="N16369" s="13" t="s">
        <v>212</v>
      </c>
      <c r="O16369" s="13" t="s">
        <v>95</v>
      </c>
      <c r="P16369">
        <v>18</v>
      </c>
      <c r="Q16369" s="13" t="s">
        <v>97</v>
      </c>
      <c r="R16369" s="13" t="s">
        <v>208</v>
      </c>
      <c r="S16369" s="13" t="s">
        <v>196</v>
      </c>
      <c r="T16369">
        <v>3</v>
      </c>
      <c r="U16369">
        <v>1</v>
      </c>
      <c r="V16369">
        <v>0</v>
      </c>
      <c r="W16369" s="13" t="s">
        <v>101</v>
      </c>
      <c r="X16369">
        <v>0.65</v>
      </c>
    </row>
    <row r="16370" spans="1:24" x14ac:dyDescent="0.3">
      <c r="A16370">
        <v>16368</v>
      </c>
      <c r="B16370" t="s">
        <v>209</v>
      </c>
      <c r="C16370" t="s">
        <v>210</v>
      </c>
      <c r="D16370">
        <v>17.580105</v>
      </c>
      <c r="E16370">
        <v>78.252381</v>
      </c>
      <c r="F16370" s="18">
        <v>45257</v>
      </c>
      <c r="G16370" s="19">
        <v>0.125</v>
      </c>
      <c r="H16370">
        <v>3</v>
      </c>
      <c r="I16370" s="13" t="s">
        <v>204</v>
      </c>
      <c r="J16370">
        <v>0</v>
      </c>
      <c r="K16370" s="13" t="s">
        <v>214</v>
      </c>
      <c r="L16370">
        <v>3</v>
      </c>
      <c r="M16370">
        <v>0</v>
      </c>
      <c r="N16370" s="13" t="s">
        <v>192</v>
      </c>
      <c r="O16370" s="13" t="s">
        <v>97</v>
      </c>
      <c r="P16370">
        <v>28</v>
      </c>
      <c r="Q16370" s="13" t="s">
        <v>95</v>
      </c>
      <c r="R16370" s="13" t="s">
        <v>199</v>
      </c>
      <c r="S16370" s="13" t="s">
        <v>196</v>
      </c>
      <c r="T16370">
        <v>4</v>
      </c>
      <c r="U16370">
        <v>1</v>
      </c>
      <c r="V16370">
        <v>0</v>
      </c>
      <c r="W16370" s="13" t="s">
        <v>101</v>
      </c>
      <c r="X16370">
        <v>0.1</v>
      </c>
    </row>
    <row r="16371" spans="1:24" x14ac:dyDescent="0.3">
      <c r="A16371">
        <v>16369</v>
      </c>
      <c r="B16371" t="s">
        <v>197</v>
      </c>
      <c r="C16371" t="s">
        <v>198</v>
      </c>
      <c r="D16371">
        <v>30.732945999999998</v>
      </c>
      <c r="E16371">
        <v>76.857996999999997</v>
      </c>
      <c r="F16371" s="18">
        <v>44807</v>
      </c>
      <c r="G16371" s="19">
        <v>0.375</v>
      </c>
      <c r="H16371">
        <v>9</v>
      </c>
      <c r="I16371" s="13" t="s">
        <v>219</v>
      </c>
      <c r="J16371">
        <v>1</v>
      </c>
      <c r="K16371" s="13" t="s">
        <v>191</v>
      </c>
      <c r="L16371">
        <v>4</v>
      </c>
      <c r="M16371">
        <v>1</v>
      </c>
      <c r="N16371" s="13" t="s">
        <v>94</v>
      </c>
      <c r="O16371" s="13" t="s">
        <v>95</v>
      </c>
      <c r="P16371">
        <v>18</v>
      </c>
      <c r="Q16371" s="13" t="s">
        <v>97</v>
      </c>
      <c r="R16371" s="13" t="s">
        <v>98</v>
      </c>
      <c r="S16371" s="13" t="s">
        <v>193</v>
      </c>
      <c r="T16371">
        <v>2</v>
      </c>
      <c r="U16371">
        <v>2</v>
      </c>
      <c r="V16371">
        <v>1</v>
      </c>
      <c r="W16371" s="13" t="s">
        <v>101</v>
      </c>
      <c r="X16371">
        <v>0.8</v>
      </c>
    </row>
    <row r="16372" spans="1:24" x14ac:dyDescent="0.3">
      <c r="A16372">
        <v>16370</v>
      </c>
      <c r="B16372" t="s">
        <v>200</v>
      </c>
      <c r="C16372" t="s">
        <v>201</v>
      </c>
      <c r="D16372">
        <v>12.873403</v>
      </c>
      <c r="E16372">
        <v>80.173508999999996</v>
      </c>
      <c r="F16372" s="18">
        <v>44815</v>
      </c>
      <c r="G16372" s="19">
        <v>0.16666666666666699</v>
      </c>
      <c r="H16372">
        <v>4</v>
      </c>
      <c r="I16372" s="13" t="s">
        <v>89</v>
      </c>
      <c r="J16372">
        <v>1</v>
      </c>
      <c r="K16372" s="13" t="s">
        <v>92</v>
      </c>
      <c r="L16372">
        <v>1</v>
      </c>
      <c r="M16372">
        <v>0</v>
      </c>
      <c r="N16372" s="13" t="s">
        <v>192</v>
      </c>
      <c r="O16372" s="13" t="s">
        <v>97</v>
      </c>
      <c r="P16372">
        <v>20</v>
      </c>
      <c r="Q16372" s="13" t="s">
        <v>95</v>
      </c>
      <c r="R16372" s="13" t="s">
        <v>208</v>
      </c>
      <c r="S16372" s="13" t="s">
        <v>196</v>
      </c>
      <c r="T16372">
        <v>5</v>
      </c>
      <c r="U16372">
        <v>2</v>
      </c>
      <c r="V16372">
        <v>0</v>
      </c>
      <c r="W16372" s="13" t="s">
        <v>101</v>
      </c>
      <c r="X16372">
        <v>0.1</v>
      </c>
    </row>
    <row r="16373" spans="1:24" x14ac:dyDescent="0.3">
      <c r="A16373">
        <v>16371</v>
      </c>
      <c r="B16373" t="s">
        <v>209</v>
      </c>
      <c r="C16373" t="s">
        <v>210</v>
      </c>
      <c r="D16373">
        <v>17.393587</v>
      </c>
      <c r="E16373">
        <v>78.282967999999997</v>
      </c>
      <c r="F16373" s="18">
        <v>44996</v>
      </c>
      <c r="G16373" s="19">
        <v>4.1666666666666699E-2</v>
      </c>
      <c r="H16373">
        <v>1</v>
      </c>
      <c r="I16373" s="13" t="s">
        <v>219</v>
      </c>
      <c r="J16373">
        <v>1</v>
      </c>
      <c r="K16373" s="13" t="s">
        <v>214</v>
      </c>
      <c r="L16373">
        <v>3</v>
      </c>
      <c r="M16373">
        <v>0</v>
      </c>
      <c r="N16373" s="13" t="s">
        <v>192</v>
      </c>
      <c r="O16373" s="13" t="s">
        <v>97</v>
      </c>
      <c r="P16373">
        <v>40</v>
      </c>
      <c r="Q16373" s="13" t="s">
        <v>95</v>
      </c>
      <c r="R16373" s="13" t="s">
        <v>205</v>
      </c>
      <c r="S16373" s="13" t="s">
        <v>196</v>
      </c>
      <c r="T16373">
        <v>4</v>
      </c>
      <c r="U16373">
        <v>2</v>
      </c>
      <c r="V16373">
        <v>0</v>
      </c>
      <c r="W16373" s="13" t="s">
        <v>101</v>
      </c>
      <c r="X16373">
        <v>0.1</v>
      </c>
    </row>
    <row r="16374" spans="1:24" x14ac:dyDescent="0.3">
      <c r="A16374">
        <v>16372</v>
      </c>
      <c r="B16374" t="s">
        <v>203</v>
      </c>
      <c r="C16374" t="s">
        <v>203</v>
      </c>
      <c r="D16374">
        <v>28.462233000000001</v>
      </c>
      <c r="E16374">
        <v>77.292004000000006</v>
      </c>
      <c r="F16374" s="18">
        <v>44710</v>
      </c>
      <c r="G16374" s="19">
        <v>0.45833333333333298</v>
      </c>
      <c r="H16374">
        <v>11</v>
      </c>
      <c r="I16374" s="13" t="s">
        <v>89</v>
      </c>
      <c r="J16374">
        <v>1</v>
      </c>
      <c r="K16374" s="13" t="s">
        <v>191</v>
      </c>
      <c r="L16374">
        <v>4</v>
      </c>
      <c r="M16374">
        <v>0</v>
      </c>
      <c r="N16374" s="13" t="s">
        <v>212</v>
      </c>
      <c r="O16374" s="13" t="s">
        <v>95</v>
      </c>
      <c r="P16374">
        <v>17</v>
      </c>
      <c r="Q16374" s="13" t="s">
        <v>195</v>
      </c>
      <c r="R16374" s="13" t="s">
        <v>208</v>
      </c>
      <c r="S16374" s="13" t="s">
        <v>196</v>
      </c>
      <c r="T16374">
        <v>1</v>
      </c>
      <c r="U16374">
        <v>1</v>
      </c>
      <c r="V16374">
        <v>0</v>
      </c>
      <c r="W16374" s="13" t="s">
        <v>101</v>
      </c>
      <c r="X16374">
        <v>0.45</v>
      </c>
    </row>
    <row r="16375" spans="1:24" x14ac:dyDescent="0.3">
      <c r="A16375">
        <v>16373</v>
      </c>
      <c r="B16375" t="s">
        <v>217</v>
      </c>
      <c r="C16375" t="s">
        <v>218</v>
      </c>
      <c r="D16375">
        <v>22.511032</v>
      </c>
      <c r="E16375">
        <v>88.433244000000002</v>
      </c>
      <c r="F16375" s="18">
        <v>45366</v>
      </c>
      <c r="G16375" s="19">
        <v>0.41666666666666702</v>
      </c>
      <c r="H16375">
        <v>10</v>
      </c>
      <c r="I16375" s="13" t="s">
        <v>211</v>
      </c>
      <c r="J16375">
        <v>0</v>
      </c>
      <c r="K16375" s="13" t="s">
        <v>92</v>
      </c>
      <c r="L16375">
        <v>6</v>
      </c>
      <c r="M16375">
        <v>1</v>
      </c>
      <c r="N16375" s="13" t="s">
        <v>94</v>
      </c>
      <c r="O16375" s="13" t="s">
        <v>95</v>
      </c>
      <c r="P16375">
        <v>37</v>
      </c>
      <c r="Q16375" s="13" t="s">
        <v>97</v>
      </c>
      <c r="R16375" s="13" t="s">
        <v>205</v>
      </c>
      <c r="S16375" s="13" t="s">
        <v>193</v>
      </c>
      <c r="T16375">
        <v>5</v>
      </c>
      <c r="U16375">
        <v>2</v>
      </c>
      <c r="V16375">
        <v>1</v>
      </c>
      <c r="W16375" s="13" t="s">
        <v>101</v>
      </c>
      <c r="X16375">
        <v>0.8</v>
      </c>
    </row>
    <row r="16376" spans="1:24" x14ac:dyDescent="0.3">
      <c r="A16376">
        <v>16374</v>
      </c>
      <c r="B16376" t="s">
        <v>190</v>
      </c>
      <c r="C16376" t="s">
        <v>80</v>
      </c>
      <c r="D16376">
        <v>19.291647000000001</v>
      </c>
      <c r="E16376">
        <v>72.924886999999998</v>
      </c>
      <c r="F16376" s="18">
        <v>45397</v>
      </c>
      <c r="G16376" s="19">
        <v>0.95833333333333304</v>
      </c>
      <c r="H16376">
        <v>23</v>
      </c>
      <c r="I16376" s="13" t="s">
        <v>204</v>
      </c>
      <c r="J16376">
        <v>0</v>
      </c>
      <c r="K16376" s="13" t="s">
        <v>214</v>
      </c>
      <c r="L16376">
        <v>3</v>
      </c>
      <c r="M16376">
        <v>1</v>
      </c>
      <c r="N16376" s="13" t="s">
        <v>192</v>
      </c>
      <c r="O16376" s="13" t="s">
        <v>97</v>
      </c>
      <c r="P16376">
        <v>24</v>
      </c>
      <c r="Q16376" s="13" t="s">
        <v>95</v>
      </c>
      <c r="R16376" s="13" t="s">
        <v>199</v>
      </c>
      <c r="S16376" s="13" t="s">
        <v>196</v>
      </c>
      <c r="T16376">
        <v>4</v>
      </c>
      <c r="U16376">
        <v>2</v>
      </c>
      <c r="V16376">
        <v>0</v>
      </c>
      <c r="W16376" s="13" t="s">
        <v>101</v>
      </c>
      <c r="X16376">
        <v>0.1</v>
      </c>
    </row>
    <row r="16377" spans="1:24" x14ac:dyDescent="0.3">
      <c r="A16377">
        <v>16375</v>
      </c>
      <c r="B16377" t="s">
        <v>203</v>
      </c>
      <c r="C16377" t="s">
        <v>203</v>
      </c>
      <c r="D16377">
        <v>28.823557999999998</v>
      </c>
      <c r="E16377">
        <v>76.873553000000001</v>
      </c>
      <c r="F16377" s="18">
        <v>44597</v>
      </c>
      <c r="G16377" s="19">
        <v>8.3333333333333301E-2</v>
      </c>
      <c r="H16377">
        <v>2</v>
      </c>
      <c r="I16377" s="13" t="s">
        <v>219</v>
      </c>
      <c r="J16377">
        <v>1</v>
      </c>
      <c r="K16377" s="13" t="s">
        <v>92</v>
      </c>
      <c r="L16377">
        <v>4</v>
      </c>
      <c r="M16377">
        <v>1</v>
      </c>
      <c r="N16377" s="13" t="s">
        <v>212</v>
      </c>
      <c r="O16377" s="13" t="s">
        <v>195</v>
      </c>
      <c r="P16377">
        <v>15</v>
      </c>
      <c r="Q16377" s="13" t="s">
        <v>95</v>
      </c>
      <c r="R16377" s="13" t="s">
        <v>205</v>
      </c>
      <c r="S16377" s="13" t="s">
        <v>193</v>
      </c>
      <c r="T16377">
        <v>2</v>
      </c>
      <c r="U16377">
        <v>2</v>
      </c>
      <c r="V16377">
        <v>0</v>
      </c>
      <c r="W16377" s="13" t="s">
        <v>101</v>
      </c>
      <c r="X16377">
        <v>0.25</v>
      </c>
    </row>
    <row r="16378" spans="1:24" x14ac:dyDescent="0.3">
      <c r="A16378">
        <v>16376</v>
      </c>
      <c r="B16378" t="s">
        <v>200</v>
      </c>
      <c r="C16378" t="s">
        <v>201</v>
      </c>
      <c r="D16378">
        <v>12.849027</v>
      </c>
      <c r="E16378">
        <v>80.170491999999996</v>
      </c>
      <c r="F16378" s="18">
        <v>45175</v>
      </c>
      <c r="G16378" s="19">
        <v>0.16666666666666699</v>
      </c>
      <c r="H16378">
        <v>4</v>
      </c>
      <c r="I16378" s="13" t="s">
        <v>194</v>
      </c>
      <c r="J16378">
        <v>0</v>
      </c>
      <c r="K16378" s="13" t="s">
        <v>92</v>
      </c>
      <c r="L16378">
        <v>5</v>
      </c>
      <c r="M16378">
        <v>1</v>
      </c>
      <c r="N16378" s="13" t="s">
        <v>192</v>
      </c>
      <c r="O16378" s="13" t="s">
        <v>97</v>
      </c>
      <c r="P16378">
        <v>16</v>
      </c>
      <c r="Q16378" s="13" t="s">
        <v>95</v>
      </c>
      <c r="R16378" s="13" t="s">
        <v>98</v>
      </c>
      <c r="S16378" s="13" t="s">
        <v>196</v>
      </c>
      <c r="T16378">
        <v>2</v>
      </c>
      <c r="U16378">
        <v>2</v>
      </c>
      <c r="V16378">
        <v>0</v>
      </c>
      <c r="W16378" s="13" t="s">
        <v>101</v>
      </c>
      <c r="X16378">
        <v>0.1</v>
      </c>
    </row>
    <row r="16379" spans="1:24" x14ac:dyDescent="0.3">
      <c r="A16379">
        <v>16377</v>
      </c>
      <c r="B16379" t="s">
        <v>209</v>
      </c>
      <c r="C16379" t="s">
        <v>210</v>
      </c>
      <c r="D16379">
        <v>17.392869999999998</v>
      </c>
      <c r="E16379">
        <v>78.241219999999998</v>
      </c>
      <c r="F16379" s="18">
        <v>45047</v>
      </c>
      <c r="G16379" s="19">
        <v>0.25</v>
      </c>
      <c r="H16379">
        <v>6</v>
      </c>
      <c r="I16379" s="13" t="s">
        <v>204</v>
      </c>
      <c r="J16379">
        <v>0</v>
      </c>
      <c r="K16379" s="13" t="s">
        <v>214</v>
      </c>
      <c r="L16379">
        <v>3</v>
      </c>
      <c r="M16379">
        <v>1</v>
      </c>
      <c r="N16379" s="13" t="s">
        <v>94</v>
      </c>
      <c r="O16379" s="13" t="s">
        <v>95</v>
      </c>
      <c r="P16379">
        <v>22</v>
      </c>
      <c r="Q16379" s="13" t="s">
        <v>195</v>
      </c>
      <c r="R16379" s="13" t="s">
        <v>199</v>
      </c>
      <c r="S16379" s="13" t="s">
        <v>196</v>
      </c>
      <c r="T16379">
        <v>1</v>
      </c>
      <c r="U16379">
        <v>0</v>
      </c>
      <c r="V16379">
        <v>0</v>
      </c>
      <c r="W16379" s="13" t="s">
        <v>101</v>
      </c>
      <c r="X16379">
        <v>0.45</v>
      </c>
    </row>
    <row r="16380" spans="1:24" x14ac:dyDescent="0.3">
      <c r="A16380">
        <v>16378</v>
      </c>
      <c r="B16380" t="s">
        <v>206</v>
      </c>
      <c r="C16380" t="s">
        <v>207</v>
      </c>
      <c r="D16380">
        <v>13.001955000000001</v>
      </c>
      <c r="E16380">
        <v>77.607456999999997</v>
      </c>
      <c r="F16380" s="18">
        <v>45632</v>
      </c>
      <c r="G16380" s="19">
        <v>0.375</v>
      </c>
      <c r="H16380">
        <v>9</v>
      </c>
      <c r="I16380" s="13" t="s">
        <v>211</v>
      </c>
      <c r="J16380">
        <v>0</v>
      </c>
      <c r="K16380" s="13" t="s">
        <v>92</v>
      </c>
      <c r="L16380">
        <v>2</v>
      </c>
      <c r="M16380">
        <v>0</v>
      </c>
      <c r="N16380" s="13" t="s">
        <v>192</v>
      </c>
      <c r="O16380" s="13" t="s">
        <v>97</v>
      </c>
      <c r="P16380">
        <v>32</v>
      </c>
      <c r="Q16380" s="13" t="s">
        <v>97</v>
      </c>
      <c r="R16380" s="13" t="s">
        <v>205</v>
      </c>
      <c r="S16380" s="13" t="s">
        <v>196</v>
      </c>
      <c r="T16380">
        <v>3</v>
      </c>
      <c r="U16380">
        <v>2</v>
      </c>
      <c r="V16380">
        <v>1</v>
      </c>
      <c r="W16380" s="13" t="s">
        <v>101</v>
      </c>
      <c r="X16380">
        <v>0.45</v>
      </c>
    </row>
    <row r="16381" spans="1:24" x14ac:dyDescent="0.3">
      <c r="A16381">
        <v>16379</v>
      </c>
      <c r="B16381" t="s">
        <v>200</v>
      </c>
      <c r="C16381" t="s">
        <v>201</v>
      </c>
      <c r="D16381">
        <v>12.897717</v>
      </c>
      <c r="E16381">
        <v>80.146945000000002</v>
      </c>
      <c r="F16381" s="18">
        <v>45176</v>
      </c>
      <c r="G16381" s="19">
        <v>0.875</v>
      </c>
      <c r="H16381">
        <v>21</v>
      </c>
      <c r="I16381" s="13" t="s">
        <v>202</v>
      </c>
      <c r="J16381">
        <v>0</v>
      </c>
      <c r="K16381" s="13" t="s">
        <v>191</v>
      </c>
      <c r="L16381">
        <v>2</v>
      </c>
      <c r="M16381">
        <v>0</v>
      </c>
      <c r="N16381" s="13" t="s">
        <v>212</v>
      </c>
      <c r="O16381" s="13" t="s">
        <v>195</v>
      </c>
      <c r="P16381">
        <v>26</v>
      </c>
      <c r="Q16381" s="13" t="s">
        <v>95</v>
      </c>
      <c r="R16381" s="13" t="s">
        <v>98</v>
      </c>
      <c r="S16381" s="13" t="s">
        <v>196</v>
      </c>
      <c r="T16381">
        <v>3</v>
      </c>
      <c r="U16381">
        <v>2</v>
      </c>
      <c r="V16381">
        <v>0</v>
      </c>
      <c r="W16381" s="13" t="s">
        <v>101</v>
      </c>
      <c r="X16381">
        <v>0.25</v>
      </c>
    </row>
    <row r="16382" spans="1:24" x14ac:dyDescent="0.3">
      <c r="A16382">
        <v>16380</v>
      </c>
      <c r="B16382" t="s">
        <v>197</v>
      </c>
      <c r="C16382" t="s">
        <v>198</v>
      </c>
      <c r="D16382">
        <v>30.691320999999999</v>
      </c>
      <c r="E16382">
        <v>76.775334000000001</v>
      </c>
      <c r="F16382" s="18">
        <v>44877</v>
      </c>
      <c r="G16382" s="19">
        <v>0.625</v>
      </c>
      <c r="H16382">
        <v>15</v>
      </c>
      <c r="I16382" s="13" t="s">
        <v>219</v>
      </c>
      <c r="J16382">
        <v>1</v>
      </c>
      <c r="K16382" s="13" t="s">
        <v>191</v>
      </c>
      <c r="L16382">
        <v>6</v>
      </c>
      <c r="M16382">
        <v>0</v>
      </c>
      <c r="N16382" s="13" t="s">
        <v>212</v>
      </c>
      <c r="O16382" s="13" t="s">
        <v>195</v>
      </c>
      <c r="P16382">
        <v>28</v>
      </c>
      <c r="Q16382" s="13" t="s">
        <v>195</v>
      </c>
      <c r="R16382" s="13" t="s">
        <v>98</v>
      </c>
      <c r="S16382" s="13" t="s">
        <v>193</v>
      </c>
      <c r="T16382">
        <v>2</v>
      </c>
      <c r="U16382">
        <v>1</v>
      </c>
      <c r="V16382">
        <v>0</v>
      </c>
      <c r="W16382" s="13" t="s">
        <v>101</v>
      </c>
      <c r="X16382">
        <v>0.25</v>
      </c>
    </row>
    <row r="16383" spans="1:24" x14ac:dyDescent="0.3">
      <c r="A16383">
        <v>16381</v>
      </c>
      <c r="B16383" t="s">
        <v>79</v>
      </c>
      <c r="C16383" t="s">
        <v>80</v>
      </c>
      <c r="D16383">
        <v>18.495221999999998</v>
      </c>
      <c r="E16383">
        <v>73.864356000000001</v>
      </c>
      <c r="F16383" s="18">
        <v>44922</v>
      </c>
      <c r="G16383" s="19">
        <v>0.58333333333333304</v>
      </c>
      <c r="H16383">
        <v>14</v>
      </c>
      <c r="I16383" s="13" t="s">
        <v>215</v>
      </c>
      <c r="J16383">
        <v>0</v>
      </c>
      <c r="K16383" s="13" t="s">
        <v>191</v>
      </c>
      <c r="L16383">
        <v>5</v>
      </c>
      <c r="M16383">
        <v>0</v>
      </c>
      <c r="N16383" s="13" t="s">
        <v>192</v>
      </c>
      <c r="O16383" s="13" t="s">
        <v>97</v>
      </c>
      <c r="P16383">
        <v>34</v>
      </c>
      <c r="Q16383" s="13" t="s">
        <v>195</v>
      </c>
      <c r="R16383" s="13" t="s">
        <v>213</v>
      </c>
      <c r="S16383" s="13" t="s">
        <v>99</v>
      </c>
      <c r="T16383">
        <v>5</v>
      </c>
      <c r="U16383">
        <v>5</v>
      </c>
      <c r="V16383">
        <v>0</v>
      </c>
      <c r="W16383" s="13" t="s">
        <v>101</v>
      </c>
      <c r="X16383">
        <v>0.3</v>
      </c>
    </row>
    <row r="16384" spans="1:24" x14ac:dyDescent="0.3">
      <c r="A16384">
        <v>16382</v>
      </c>
      <c r="B16384" t="s">
        <v>197</v>
      </c>
      <c r="C16384" t="s">
        <v>198</v>
      </c>
      <c r="D16384">
        <v>30.706752999999999</v>
      </c>
      <c r="E16384">
        <v>76.861299000000002</v>
      </c>
      <c r="F16384" s="18">
        <v>45399</v>
      </c>
      <c r="G16384" s="19">
        <v>0.70833333333333304</v>
      </c>
      <c r="H16384">
        <v>17</v>
      </c>
      <c r="I16384" s="13" t="s">
        <v>194</v>
      </c>
      <c r="J16384">
        <v>0</v>
      </c>
      <c r="K16384" s="13" t="s">
        <v>191</v>
      </c>
      <c r="L16384">
        <v>3</v>
      </c>
      <c r="M16384">
        <v>1</v>
      </c>
      <c r="N16384" s="13" t="s">
        <v>212</v>
      </c>
      <c r="O16384" s="13" t="s">
        <v>95</v>
      </c>
      <c r="P16384">
        <v>39</v>
      </c>
      <c r="Q16384" s="13" t="s">
        <v>97</v>
      </c>
      <c r="R16384" s="13" t="s">
        <v>213</v>
      </c>
      <c r="S16384" s="13" t="s">
        <v>99</v>
      </c>
      <c r="T16384">
        <v>2</v>
      </c>
      <c r="U16384">
        <v>2</v>
      </c>
      <c r="V16384">
        <v>1</v>
      </c>
      <c r="W16384" s="13" t="s">
        <v>101</v>
      </c>
      <c r="X16384">
        <v>1</v>
      </c>
    </row>
    <row r="16385" spans="1:24" x14ac:dyDescent="0.3">
      <c r="A16385">
        <v>16383</v>
      </c>
      <c r="B16385" t="s">
        <v>190</v>
      </c>
      <c r="C16385" t="s">
        <v>80</v>
      </c>
      <c r="D16385">
        <v>18.979116000000001</v>
      </c>
      <c r="E16385">
        <v>72.803607</v>
      </c>
      <c r="F16385" s="18">
        <v>45237</v>
      </c>
      <c r="G16385" s="19">
        <v>0.25</v>
      </c>
      <c r="H16385">
        <v>6</v>
      </c>
      <c r="I16385" s="13" t="s">
        <v>215</v>
      </c>
      <c r="J16385">
        <v>0</v>
      </c>
      <c r="K16385" s="13" t="s">
        <v>214</v>
      </c>
      <c r="L16385">
        <v>4</v>
      </c>
      <c r="M16385">
        <v>0</v>
      </c>
      <c r="N16385" s="13" t="s">
        <v>94</v>
      </c>
      <c r="O16385" s="13" t="s">
        <v>95</v>
      </c>
      <c r="P16385">
        <v>36</v>
      </c>
      <c r="Q16385" s="13" t="s">
        <v>195</v>
      </c>
      <c r="R16385" s="13" t="s">
        <v>199</v>
      </c>
      <c r="S16385" s="13" t="s">
        <v>196</v>
      </c>
      <c r="T16385">
        <v>4</v>
      </c>
      <c r="U16385">
        <v>2</v>
      </c>
      <c r="V16385">
        <v>0</v>
      </c>
      <c r="W16385" s="13" t="s">
        <v>101</v>
      </c>
      <c r="X16385">
        <v>0.45</v>
      </c>
    </row>
    <row r="16386" spans="1:24" x14ac:dyDescent="0.3">
      <c r="A16386">
        <v>16384</v>
      </c>
      <c r="B16386" t="s">
        <v>200</v>
      </c>
      <c r="C16386" t="s">
        <v>201</v>
      </c>
      <c r="D16386">
        <v>12.972322999999999</v>
      </c>
      <c r="E16386">
        <v>80.176400000000001</v>
      </c>
      <c r="F16386" s="18">
        <v>44656</v>
      </c>
      <c r="G16386" s="19">
        <v>0.83333333333333304</v>
      </c>
      <c r="H16386">
        <v>20</v>
      </c>
      <c r="I16386" s="13" t="s">
        <v>215</v>
      </c>
      <c r="J16386">
        <v>0</v>
      </c>
      <c r="K16386" s="13" t="s">
        <v>214</v>
      </c>
      <c r="L16386">
        <v>5</v>
      </c>
      <c r="M16386">
        <v>0</v>
      </c>
      <c r="N16386" s="13" t="s">
        <v>94</v>
      </c>
      <c r="O16386" s="13" t="s">
        <v>95</v>
      </c>
      <c r="P16386">
        <v>17</v>
      </c>
      <c r="Q16386" s="13" t="s">
        <v>195</v>
      </c>
      <c r="R16386" s="13" t="s">
        <v>205</v>
      </c>
      <c r="S16386" s="13" t="s">
        <v>193</v>
      </c>
      <c r="T16386">
        <v>5</v>
      </c>
      <c r="U16386">
        <v>5</v>
      </c>
      <c r="V16386">
        <v>0</v>
      </c>
      <c r="W16386" s="13" t="s">
        <v>101</v>
      </c>
      <c r="X16386">
        <v>0.45</v>
      </c>
    </row>
    <row r="16387" spans="1:24" x14ac:dyDescent="0.3">
      <c r="A16387">
        <v>16385</v>
      </c>
      <c r="B16387" t="s">
        <v>209</v>
      </c>
      <c r="C16387" t="s">
        <v>210</v>
      </c>
      <c r="D16387">
        <v>17.492350999999999</v>
      </c>
      <c r="E16387">
        <v>78.599627999999996</v>
      </c>
      <c r="F16387" s="18">
        <v>45442</v>
      </c>
      <c r="G16387" s="19">
        <v>0.95833333333333304</v>
      </c>
      <c r="H16387">
        <v>23</v>
      </c>
      <c r="I16387" s="13" t="s">
        <v>202</v>
      </c>
      <c r="J16387">
        <v>0</v>
      </c>
      <c r="K16387" s="13" t="s">
        <v>92</v>
      </c>
      <c r="L16387">
        <v>4</v>
      </c>
      <c r="M16387">
        <v>1</v>
      </c>
      <c r="N16387" s="13" t="s">
        <v>212</v>
      </c>
      <c r="O16387" s="13" t="s">
        <v>195</v>
      </c>
      <c r="P16387">
        <v>25</v>
      </c>
      <c r="Q16387" s="13" t="s">
        <v>97</v>
      </c>
      <c r="R16387" s="13" t="s">
        <v>213</v>
      </c>
      <c r="S16387" s="13" t="s">
        <v>196</v>
      </c>
      <c r="T16387">
        <v>5</v>
      </c>
      <c r="U16387">
        <v>3</v>
      </c>
      <c r="V16387">
        <v>0</v>
      </c>
      <c r="W16387" s="13" t="s">
        <v>101</v>
      </c>
      <c r="X16387">
        <v>0.45</v>
      </c>
    </row>
    <row r="16388" spans="1:24" x14ac:dyDescent="0.3">
      <c r="A16388">
        <v>16386</v>
      </c>
      <c r="B16388" t="s">
        <v>200</v>
      </c>
      <c r="C16388" t="s">
        <v>201</v>
      </c>
      <c r="D16388">
        <v>13.101995000000001</v>
      </c>
      <c r="E16388">
        <v>80.109352999999999</v>
      </c>
      <c r="F16388" s="18">
        <v>45378</v>
      </c>
      <c r="G16388" s="19">
        <v>0.125</v>
      </c>
      <c r="H16388">
        <v>3</v>
      </c>
      <c r="I16388" s="13" t="s">
        <v>194</v>
      </c>
      <c r="J16388">
        <v>0</v>
      </c>
      <c r="K16388" s="13" t="s">
        <v>92</v>
      </c>
      <c r="L16388">
        <v>1</v>
      </c>
      <c r="M16388">
        <v>1</v>
      </c>
      <c r="N16388" s="13" t="s">
        <v>94</v>
      </c>
      <c r="O16388" s="13" t="s">
        <v>95</v>
      </c>
      <c r="P16388">
        <v>19</v>
      </c>
      <c r="Q16388" s="13" t="s">
        <v>95</v>
      </c>
      <c r="R16388" s="13" t="s">
        <v>213</v>
      </c>
      <c r="S16388" s="13" t="s">
        <v>193</v>
      </c>
      <c r="T16388">
        <v>5</v>
      </c>
      <c r="U16388">
        <v>0</v>
      </c>
      <c r="V16388">
        <v>0</v>
      </c>
      <c r="W16388" s="13" t="s">
        <v>101</v>
      </c>
      <c r="X16388">
        <v>0.45</v>
      </c>
    </row>
    <row r="16389" spans="1:24" x14ac:dyDescent="0.3">
      <c r="A16389">
        <v>16387</v>
      </c>
      <c r="B16389" t="s">
        <v>209</v>
      </c>
      <c r="C16389" t="s">
        <v>210</v>
      </c>
      <c r="D16389">
        <v>17.554589</v>
      </c>
      <c r="E16389">
        <v>78.354436000000007</v>
      </c>
      <c r="F16389" s="18">
        <v>44957</v>
      </c>
      <c r="G16389" s="19">
        <v>0.125</v>
      </c>
      <c r="H16389">
        <v>3</v>
      </c>
      <c r="I16389" s="13" t="s">
        <v>215</v>
      </c>
      <c r="J16389">
        <v>0</v>
      </c>
      <c r="K16389" s="13" t="s">
        <v>214</v>
      </c>
      <c r="L16389">
        <v>3</v>
      </c>
      <c r="M16389">
        <v>0</v>
      </c>
      <c r="N16389" s="13" t="s">
        <v>212</v>
      </c>
      <c r="O16389" s="13" t="s">
        <v>195</v>
      </c>
      <c r="P16389">
        <v>31</v>
      </c>
      <c r="Q16389" s="13" t="s">
        <v>95</v>
      </c>
      <c r="R16389" s="13" t="s">
        <v>199</v>
      </c>
      <c r="S16389" s="13" t="s">
        <v>99</v>
      </c>
      <c r="T16389">
        <v>2</v>
      </c>
      <c r="U16389">
        <v>2</v>
      </c>
      <c r="V16389">
        <v>0</v>
      </c>
      <c r="W16389" s="13" t="s">
        <v>101</v>
      </c>
      <c r="X16389">
        <v>0.45</v>
      </c>
    </row>
    <row r="16390" spans="1:24" x14ac:dyDescent="0.3">
      <c r="A16390">
        <v>16388</v>
      </c>
      <c r="B16390" t="s">
        <v>197</v>
      </c>
      <c r="C16390" t="s">
        <v>198</v>
      </c>
      <c r="D16390">
        <v>30.713200000000001</v>
      </c>
      <c r="E16390">
        <v>76.713075000000003</v>
      </c>
      <c r="F16390" s="18">
        <v>45470</v>
      </c>
      <c r="G16390" s="19">
        <v>0</v>
      </c>
      <c r="H16390">
        <v>0</v>
      </c>
      <c r="I16390" s="13" t="s">
        <v>202</v>
      </c>
      <c r="J16390">
        <v>0</v>
      </c>
      <c r="K16390" s="13" t="s">
        <v>92</v>
      </c>
      <c r="L16390">
        <v>4</v>
      </c>
      <c r="M16390">
        <v>0</v>
      </c>
      <c r="N16390" s="13" t="s">
        <v>212</v>
      </c>
      <c r="O16390" s="13" t="s">
        <v>95</v>
      </c>
      <c r="P16390">
        <v>17</v>
      </c>
      <c r="Q16390" s="13" t="s">
        <v>95</v>
      </c>
      <c r="R16390" s="13" t="s">
        <v>199</v>
      </c>
      <c r="S16390" s="13" t="s">
        <v>196</v>
      </c>
      <c r="T16390">
        <v>2</v>
      </c>
      <c r="U16390">
        <v>1</v>
      </c>
      <c r="V16390">
        <v>0</v>
      </c>
      <c r="W16390" s="13" t="s">
        <v>101</v>
      </c>
      <c r="X16390">
        <v>0.45</v>
      </c>
    </row>
    <row r="16391" spans="1:24" x14ac:dyDescent="0.3">
      <c r="A16391">
        <v>16389</v>
      </c>
      <c r="B16391" t="s">
        <v>203</v>
      </c>
      <c r="C16391" t="s">
        <v>203</v>
      </c>
      <c r="D16391">
        <v>28.543505</v>
      </c>
      <c r="E16391">
        <v>76.946270999999996</v>
      </c>
      <c r="F16391" s="18">
        <v>44919</v>
      </c>
      <c r="G16391" s="19">
        <v>0.25</v>
      </c>
      <c r="H16391">
        <v>6</v>
      </c>
      <c r="I16391" s="13" t="s">
        <v>219</v>
      </c>
      <c r="J16391">
        <v>1</v>
      </c>
      <c r="K16391" s="13" t="s">
        <v>214</v>
      </c>
      <c r="L16391">
        <v>1</v>
      </c>
      <c r="M16391">
        <v>0</v>
      </c>
      <c r="N16391" s="13" t="s">
        <v>192</v>
      </c>
      <c r="O16391" s="13" t="s">
        <v>97</v>
      </c>
      <c r="P16391">
        <v>18</v>
      </c>
      <c r="Q16391" s="13" t="s">
        <v>195</v>
      </c>
      <c r="R16391" s="13" t="s">
        <v>199</v>
      </c>
      <c r="S16391" s="13" t="s">
        <v>196</v>
      </c>
      <c r="T16391">
        <v>1</v>
      </c>
      <c r="U16391">
        <v>0</v>
      </c>
      <c r="V16391">
        <v>0</v>
      </c>
      <c r="W16391" s="13" t="s">
        <v>101</v>
      </c>
      <c r="X16391">
        <v>0.1</v>
      </c>
    </row>
    <row r="16392" spans="1:24" x14ac:dyDescent="0.3">
      <c r="A16392">
        <v>16390</v>
      </c>
      <c r="B16392" t="s">
        <v>190</v>
      </c>
      <c r="C16392" t="s">
        <v>80</v>
      </c>
      <c r="D16392">
        <v>18.868262999999999</v>
      </c>
      <c r="E16392">
        <v>72.931162</v>
      </c>
      <c r="F16392" s="18">
        <v>44989</v>
      </c>
      <c r="G16392" s="19">
        <v>0.95833333333333304</v>
      </c>
      <c r="H16392">
        <v>23</v>
      </c>
      <c r="I16392" s="13" t="s">
        <v>219</v>
      </c>
      <c r="J16392">
        <v>1</v>
      </c>
      <c r="K16392" s="13" t="s">
        <v>214</v>
      </c>
      <c r="L16392">
        <v>1</v>
      </c>
      <c r="M16392">
        <v>1</v>
      </c>
      <c r="N16392" s="13" t="s">
        <v>212</v>
      </c>
      <c r="O16392" s="13" t="s">
        <v>95</v>
      </c>
      <c r="P16392">
        <v>20</v>
      </c>
      <c r="Q16392" s="13" t="s">
        <v>97</v>
      </c>
      <c r="R16392" s="13" t="s">
        <v>199</v>
      </c>
      <c r="S16392" s="13" t="s">
        <v>99</v>
      </c>
      <c r="T16392">
        <v>1</v>
      </c>
      <c r="U16392">
        <v>1</v>
      </c>
      <c r="V16392">
        <v>0</v>
      </c>
      <c r="W16392" s="13" t="s">
        <v>101</v>
      </c>
      <c r="X16392">
        <v>0.85</v>
      </c>
    </row>
    <row r="16393" spans="1:24" x14ac:dyDescent="0.3">
      <c r="A16393">
        <v>16391</v>
      </c>
      <c r="B16393" t="s">
        <v>217</v>
      </c>
      <c r="C16393" t="s">
        <v>218</v>
      </c>
      <c r="D16393">
        <v>22.496718000000001</v>
      </c>
      <c r="E16393">
        <v>88.396994000000007</v>
      </c>
      <c r="F16393" s="18">
        <v>45165</v>
      </c>
      <c r="G16393" s="19">
        <v>0.375</v>
      </c>
      <c r="H16393">
        <v>9</v>
      </c>
      <c r="I16393" s="13" t="s">
        <v>89</v>
      </c>
      <c r="J16393">
        <v>1</v>
      </c>
      <c r="K16393" s="13" t="s">
        <v>191</v>
      </c>
      <c r="L16393">
        <v>2</v>
      </c>
      <c r="M16393">
        <v>1</v>
      </c>
      <c r="N16393" s="13" t="s">
        <v>192</v>
      </c>
      <c r="O16393" s="13" t="s">
        <v>97</v>
      </c>
      <c r="P16393">
        <v>28</v>
      </c>
      <c r="Q16393" s="13" t="s">
        <v>95</v>
      </c>
      <c r="R16393" s="13" t="s">
        <v>199</v>
      </c>
      <c r="S16393" s="13" t="s">
        <v>99</v>
      </c>
      <c r="T16393">
        <v>4</v>
      </c>
      <c r="U16393">
        <v>4</v>
      </c>
      <c r="V16393">
        <v>1</v>
      </c>
      <c r="W16393" s="13" t="s">
        <v>101</v>
      </c>
      <c r="X16393">
        <v>0.45</v>
      </c>
    </row>
    <row r="16394" spans="1:24" x14ac:dyDescent="0.3">
      <c r="A16394">
        <v>16392</v>
      </c>
      <c r="B16394" t="s">
        <v>79</v>
      </c>
      <c r="C16394" t="s">
        <v>80</v>
      </c>
      <c r="D16394">
        <v>18.617070999999999</v>
      </c>
      <c r="E16394">
        <v>73.944350999999997</v>
      </c>
      <c r="F16394" s="18">
        <v>45615</v>
      </c>
      <c r="G16394" s="19">
        <v>0.125</v>
      </c>
      <c r="H16394">
        <v>3</v>
      </c>
      <c r="I16394" s="13" t="s">
        <v>215</v>
      </c>
      <c r="J16394">
        <v>0</v>
      </c>
      <c r="K16394" s="13" t="s">
        <v>92</v>
      </c>
      <c r="L16394">
        <v>6</v>
      </c>
      <c r="M16394">
        <v>1</v>
      </c>
      <c r="N16394" s="13" t="s">
        <v>192</v>
      </c>
      <c r="O16394" s="13" t="s">
        <v>97</v>
      </c>
      <c r="P16394">
        <v>29</v>
      </c>
      <c r="Q16394" s="13" t="s">
        <v>95</v>
      </c>
      <c r="R16394" s="13" t="s">
        <v>199</v>
      </c>
      <c r="S16394" s="13" t="s">
        <v>99</v>
      </c>
      <c r="T16394">
        <v>3</v>
      </c>
      <c r="U16394">
        <v>3</v>
      </c>
      <c r="V16394">
        <v>0</v>
      </c>
      <c r="W16394" s="13" t="s">
        <v>101</v>
      </c>
      <c r="X16394">
        <v>0.3</v>
      </c>
    </row>
    <row r="16395" spans="1:24" x14ac:dyDescent="0.3">
      <c r="A16395">
        <v>16393</v>
      </c>
      <c r="B16395" t="s">
        <v>203</v>
      </c>
      <c r="C16395" t="s">
        <v>203</v>
      </c>
      <c r="D16395">
        <v>28.472685999999999</v>
      </c>
      <c r="E16395">
        <v>77.244934999999998</v>
      </c>
      <c r="F16395" s="18">
        <v>45210</v>
      </c>
      <c r="G16395" s="19">
        <v>0.33333333333333298</v>
      </c>
      <c r="H16395">
        <v>8</v>
      </c>
      <c r="I16395" s="13" t="s">
        <v>194</v>
      </c>
      <c r="J16395">
        <v>0</v>
      </c>
      <c r="K16395" s="13" t="s">
        <v>92</v>
      </c>
      <c r="L16395">
        <v>3</v>
      </c>
      <c r="M16395">
        <v>0</v>
      </c>
      <c r="N16395" s="13" t="s">
        <v>94</v>
      </c>
      <c r="O16395" s="13" t="s">
        <v>95</v>
      </c>
      <c r="P16395">
        <v>23</v>
      </c>
      <c r="Q16395" s="13" t="s">
        <v>95</v>
      </c>
      <c r="R16395" s="13" t="s">
        <v>208</v>
      </c>
      <c r="S16395" s="13" t="s">
        <v>196</v>
      </c>
      <c r="T16395">
        <v>4</v>
      </c>
      <c r="U16395">
        <v>0</v>
      </c>
      <c r="V16395">
        <v>1</v>
      </c>
      <c r="W16395" s="13" t="s">
        <v>101</v>
      </c>
      <c r="X16395">
        <v>0.6</v>
      </c>
    </row>
    <row r="16396" spans="1:24" x14ac:dyDescent="0.3">
      <c r="A16396">
        <v>16394</v>
      </c>
      <c r="B16396" t="s">
        <v>209</v>
      </c>
      <c r="C16396" t="s">
        <v>210</v>
      </c>
      <c r="D16396">
        <v>17.407435</v>
      </c>
      <c r="E16396">
        <v>78.486832000000007</v>
      </c>
      <c r="F16396" s="18">
        <v>44777</v>
      </c>
      <c r="G16396" s="19">
        <v>0.79166666666666696</v>
      </c>
      <c r="H16396">
        <v>19</v>
      </c>
      <c r="I16396" s="13" t="s">
        <v>202</v>
      </c>
      <c r="J16396">
        <v>0</v>
      </c>
      <c r="K16396" s="13" t="s">
        <v>214</v>
      </c>
      <c r="L16396">
        <v>2</v>
      </c>
      <c r="M16396">
        <v>1</v>
      </c>
      <c r="N16396" s="13" t="s">
        <v>192</v>
      </c>
      <c r="O16396" s="13" t="s">
        <v>97</v>
      </c>
      <c r="P16396">
        <v>23</v>
      </c>
      <c r="Q16396" s="13" t="s">
        <v>95</v>
      </c>
      <c r="R16396" s="13" t="s">
        <v>208</v>
      </c>
      <c r="S16396" s="13" t="s">
        <v>196</v>
      </c>
      <c r="T16396">
        <v>2</v>
      </c>
      <c r="U16396">
        <v>1</v>
      </c>
      <c r="V16396">
        <v>1</v>
      </c>
      <c r="W16396" s="13" t="s">
        <v>101</v>
      </c>
      <c r="X16396">
        <v>0.25</v>
      </c>
    </row>
    <row r="16397" spans="1:24" x14ac:dyDescent="0.3">
      <c r="A16397">
        <v>16395</v>
      </c>
      <c r="B16397" t="s">
        <v>79</v>
      </c>
      <c r="C16397" t="s">
        <v>80</v>
      </c>
      <c r="D16397">
        <v>18.558700000000002</v>
      </c>
      <c r="E16397">
        <v>73.770461999999995</v>
      </c>
      <c r="F16397" s="18">
        <v>45029</v>
      </c>
      <c r="G16397" s="19">
        <v>8.3333333333333301E-2</v>
      </c>
      <c r="H16397">
        <v>2</v>
      </c>
      <c r="I16397" s="13" t="s">
        <v>202</v>
      </c>
      <c r="J16397">
        <v>0</v>
      </c>
      <c r="K16397" s="13" t="s">
        <v>92</v>
      </c>
      <c r="L16397">
        <v>6</v>
      </c>
      <c r="M16397">
        <v>0</v>
      </c>
      <c r="N16397" s="13" t="s">
        <v>192</v>
      </c>
      <c r="O16397" s="13" t="s">
        <v>97</v>
      </c>
      <c r="P16397">
        <v>33</v>
      </c>
      <c r="Q16397" s="13" t="s">
        <v>95</v>
      </c>
      <c r="R16397" s="13" t="s">
        <v>213</v>
      </c>
      <c r="S16397" s="13" t="s">
        <v>196</v>
      </c>
      <c r="T16397">
        <v>4</v>
      </c>
      <c r="U16397">
        <v>3</v>
      </c>
      <c r="V16397">
        <v>0</v>
      </c>
      <c r="W16397" s="13" t="s">
        <v>101</v>
      </c>
      <c r="X16397">
        <v>0.1</v>
      </c>
    </row>
    <row r="16398" spans="1:24" x14ac:dyDescent="0.3">
      <c r="A16398">
        <v>16396</v>
      </c>
      <c r="B16398" t="s">
        <v>200</v>
      </c>
      <c r="C16398" t="s">
        <v>201</v>
      </c>
      <c r="D16398">
        <v>12.875969</v>
      </c>
      <c r="E16398">
        <v>80.162546000000006</v>
      </c>
      <c r="F16398" s="18">
        <v>44904</v>
      </c>
      <c r="G16398" s="19">
        <v>0.125</v>
      </c>
      <c r="H16398">
        <v>3</v>
      </c>
      <c r="I16398" s="13" t="s">
        <v>211</v>
      </c>
      <c r="J16398">
        <v>0</v>
      </c>
      <c r="K16398" s="13" t="s">
        <v>191</v>
      </c>
      <c r="L16398">
        <v>4</v>
      </c>
      <c r="M16398">
        <v>1</v>
      </c>
      <c r="N16398" s="13" t="s">
        <v>192</v>
      </c>
      <c r="O16398" s="13" t="s">
        <v>97</v>
      </c>
      <c r="P16398">
        <v>25</v>
      </c>
      <c r="Q16398" s="13" t="s">
        <v>95</v>
      </c>
      <c r="R16398" s="13" t="s">
        <v>98</v>
      </c>
      <c r="S16398" s="13" t="s">
        <v>196</v>
      </c>
      <c r="T16398">
        <v>4</v>
      </c>
      <c r="U16398">
        <v>3</v>
      </c>
      <c r="V16398">
        <v>0</v>
      </c>
      <c r="W16398" s="13" t="s">
        <v>101</v>
      </c>
      <c r="X16398">
        <v>0.1</v>
      </c>
    </row>
    <row r="16399" spans="1:24" x14ac:dyDescent="0.3">
      <c r="A16399">
        <v>16397</v>
      </c>
      <c r="B16399" t="s">
        <v>209</v>
      </c>
      <c r="C16399" t="s">
        <v>210</v>
      </c>
      <c r="D16399">
        <v>17.492038000000001</v>
      </c>
      <c r="E16399">
        <v>78.227956000000006</v>
      </c>
      <c r="F16399" s="18">
        <v>44829</v>
      </c>
      <c r="G16399" s="19">
        <v>0.41666666666666702</v>
      </c>
      <c r="H16399">
        <v>10</v>
      </c>
      <c r="I16399" s="13" t="s">
        <v>89</v>
      </c>
      <c r="J16399">
        <v>1</v>
      </c>
      <c r="K16399" s="13" t="s">
        <v>92</v>
      </c>
      <c r="L16399">
        <v>5</v>
      </c>
      <c r="M16399">
        <v>0</v>
      </c>
      <c r="N16399" s="13" t="s">
        <v>212</v>
      </c>
      <c r="O16399" s="13" t="s">
        <v>195</v>
      </c>
      <c r="P16399">
        <v>18</v>
      </c>
      <c r="Q16399" s="13" t="s">
        <v>195</v>
      </c>
      <c r="R16399" s="13" t="s">
        <v>213</v>
      </c>
      <c r="S16399" s="13" t="s">
        <v>193</v>
      </c>
      <c r="T16399">
        <v>4</v>
      </c>
      <c r="U16399">
        <v>2</v>
      </c>
      <c r="V16399">
        <v>1</v>
      </c>
      <c r="W16399" s="13" t="s">
        <v>101</v>
      </c>
      <c r="X16399">
        <v>0.4</v>
      </c>
    </row>
    <row r="16400" spans="1:24" x14ac:dyDescent="0.3">
      <c r="A16400">
        <v>16398</v>
      </c>
      <c r="B16400" t="s">
        <v>79</v>
      </c>
      <c r="C16400" t="s">
        <v>80</v>
      </c>
      <c r="D16400">
        <v>18.685763999999999</v>
      </c>
      <c r="E16400">
        <v>73.870142000000001</v>
      </c>
      <c r="F16400" s="18">
        <v>45321</v>
      </c>
      <c r="G16400" s="19">
        <v>0.33333333333333298</v>
      </c>
      <c r="H16400">
        <v>8</v>
      </c>
      <c r="I16400" s="13" t="s">
        <v>215</v>
      </c>
      <c r="J16400">
        <v>0</v>
      </c>
      <c r="K16400" s="13" t="s">
        <v>214</v>
      </c>
      <c r="L16400">
        <v>3</v>
      </c>
      <c r="M16400">
        <v>1</v>
      </c>
      <c r="N16400" s="13" t="s">
        <v>94</v>
      </c>
      <c r="O16400" s="13" t="s">
        <v>95</v>
      </c>
      <c r="P16400">
        <v>31</v>
      </c>
      <c r="Q16400" s="13" t="s">
        <v>97</v>
      </c>
      <c r="R16400" s="13" t="s">
        <v>199</v>
      </c>
      <c r="S16400" s="13" t="s">
        <v>196</v>
      </c>
      <c r="T16400">
        <v>2</v>
      </c>
      <c r="U16400">
        <v>1</v>
      </c>
      <c r="V16400">
        <v>1</v>
      </c>
      <c r="W16400" s="13" t="s">
        <v>101</v>
      </c>
      <c r="X16400">
        <v>0.8</v>
      </c>
    </row>
    <row r="16401" spans="1:24" x14ac:dyDescent="0.3">
      <c r="A16401">
        <v>16399</v>
      </c>
      <c r="B16401" t="s">
        <v>190</v>
      </c>
      <c r="C16401" t="s">
        <v>80</v>
      </c>
      <c r="D16401">
        <v>19.255095000000001</v>
      </c>
      <c r="E16401">
        <v>72.748549999999994</v>
      </c>
      <c r="F16401" s="18">
        <v>44912</v>
      </c>
      <c r="G16401" s="19">
        <v>0.75</v>
      </c>
      <c r="H16401">
        <v>18</v>
      </c>
      <c r="I16401" s="13" t="s">
        <v>219</v>
      </c>
      <c r="J16401">
        <v>1</v>
      </c>
      <c r="K16401" s="13" t="s">
        <v>214</v>
      </c>
      <c r="L16401">
        <v>6</v>
      </c>
      <c r="M16401">
        <v>0</v>
      </c>
      <c r="N16401" s="13" t="s">
        <v>192</v>
      </c>
      <c r="O16401" s="13" t="s">
        <v>97</v>
      </c>
      <c r="P16401">
        <v>21</v>
      </c>
      <c r="Q16401" s="13" t="s">
        <v>97</v>
      </c>
      <c r="R16401" s="13" t="s">
        <v>98</v>
      </c>
      <c r="S16401" s="13" t="s">
        <v>196</v>
      </c>
      <c r="T16401">
        <v>4</v>
      </c>
      <c r="U16401">
        <v>1</v>
      </c>
      <c r="V16401">
        <v>1</v>
      </c>
      <c r="W16401" s="13" t="s">
        <v>101</v>
      </c>
      <c r="X16401">
        <v>0.45</v>
      </c>
    </row>
    <row r="16402" spans="1:24" x14ac:dyDescent="0.3">
      <c r="A16402">
        <v>16400</v>
      </c>
      <c r="B16402" t="s">
        <v>206</v>
      </c>
      <c r="C16402" t="s">
        <v>207</v>
      </c>
      <c r="D16402">
        <v>12.944214000000001</v>
      </c>
      <c r="E16402">
        <v>77.765022000000002</v>
      </c>
      <c r="F16402" s="18">
        <v>44829</v>
      </c>
      <c r="G16402" s="19">
        <v>0.20833333333333301</v>
      </c>
      <c r="H16402">
        <v>5</v>
      </c>
      <c r="I16402" s="13" t="s">
        <v>89</v>
      </c>
      <c r="J16402">
        <v>1</v>
      </c>
      <c r="K16402" s="13" t="s">
        <v>214</v>
      </c>
      <c r="L16402">
        <v>2</v>
      </c>
      <c r="M16402">
        <v>0</v>
      </c>
      <c r="N16402" s="13" t="s">
        <v>212</v>
      </c>
      <c r="O16402" s="13" t="s">
        <v>195</v>
      </c>
      <c r="P16402">
        <v>21</v>
      </c>
      <c r="Q16402" s="13" t="s">
        <v>97</v>
      </c>
      <c r="R16402" s="13" t="s">
        <v>199</v>
      </c>
      <c r="S16402" s="13" t="s">
        <v>193</v>
      </c>
      <c r="T16402">
        <v>2</v>
      </c>
      <c r="U16402">
        <v>2</v>
      </c>
      <c r="V16402">
        <v>0</v>
      </c>
      <c r="W16402" s="13" t="s">
        <v>101</v>
      </c>
      <c r="X16402">
        <v>0.45</v>
      </c>
    </row>
    <row r="16403" spans="1:24" x14ac:dyDescent="0.3">
      <c r="A16403">
        <v>16401</v>
      </c>
      <c r="B16403" t="s">
        <v>217</v>
      </c>
      <c r="C16403" t="s">
        <v>218</v>
      </c>
      <c r="D16403">
        <v>22.403082000000001</v>
      </c>
      <c r="E16403">
        <v>88.332284999999999</v>
      </c>
      <c r="F16403" s="18">
        <v>45545</v>
      </c>
      <c r="G16403" s="19">
        <v>0.16666666666666699</v>
      </c>
      <c r="H16403">
        <v>4</v>
      </c>
      <c r="I16403" s="13" t="s">
        <v>215</v>
      </c>
      <c r="J16403">
        <v>0</v>
      </c>
      <c r="K16403" s="13" t="s">
        <v>214</v>
      </c>
      <c r="L16403">
        <v>2</v>
      </c>
      <c r="M16403">
        <v>1</v>
      </c>
      <c r="N16403" s="13" t="s">
        <v>212</v>
      </c>
      <c r="O16403" s="13" t="s">
        <v>195</v>
      </c>
      <c r="P16403">
        <v>39</v>
      </c>
      <c r="Q16403" s="13" t="s">
        <v>195</v>
      </c>
      <c r="R16403" s="13" t="s">
        <v>208</v>
      </c>
      <c r="S16403" s="13" t="s">
        <v>196</v>
      </c>
      <c r="T16403">
        <v>4</v>
      </c>
      <c r="U16403">
        <v>1</v>
      </c>
      <c r="V16403">
        <v>0</v>
      </c>
      <c r="W16403" s="13" t="s">
        <v>101</v>
      </c>
      <c r="X16403">
        <v>0.25</v>
      </c>
    </row>
    <row r="16404" spans="1:24" x14ac:dyDescent="0.3">
      <c r="A16404">
        <v>16402</v>
      </c>
      <c r="B16404" t="s">
        <v>203</v>
      </c>
      <c r="C16404" t="s">
        <v>203</v>
      </c>
      <c r="D16404">
        <v>28.795925</v>
      </c>
      <c r="E16404">
        <v>77.251496000000003</v>
      </c>
      <c r="F16404" s="18">
        <v>44649</v>
      </c>
      <c r="G16404" s="19">
        <v>0.70833333333333304</v>
      </c>
      <c r="H16404">
        <v>17</v>
      </c>
      <c r="I16404" s="13" t="s">
        <v>215</v>
      </c>
      <c r="J16404">
        <v>0</v>
      </c>
      <c r="K16404" s="13" t="s">
        <v>92</v>
      </c>
      <c r="L16404">
        <v>3</v>
      </c>
      <c r="M16404">
        <v>0</v>
      </c>
      <c r="N16404" s="13" t="s">
        <v>94</v>
      </c>
      <c r="O16404" s="13" t="s">
        <v>95</v>
      </c>
      <c r="P16404">
        <v>38</v>
      </c>
      <c r="Q16404" s="13" t="s">
        <v>97</v>
      </c>
      <c r="R16404" s="13" t="s">
        <v>213</v>
      </c>
      <c r="S16404" s="13" t="s">
        <v>196</v>
      </c>
      <c r="T16404">
        <v>5</v>
      </c>
      <c r="U16404">
        <v>5</v>
      </c>
      <c r="V16404">
        <v>1</v>
      </c>
      <c r="W16404" s="13" t="s">
        <v>101</v>
      </c>
      <c r="X16404">
        <v>0.8</v>
      </c>
    </row>
    <row r="16405" spans="1:24" x14ac:dyDescent="0.3">
      <c r="A16405">
        <v>16403</v>
      </c>
      <c r="B16405" t="s">
        <v>203</v>
      </c>
      <c r="C16405" t="s">
        <v>203</v>
      </c>
      <c r="D16405">
        <v>28.653288</v>
      </c>
      <c r="E16405">
        <v>77.147402999999997</v>
      </c>
      <c r="F16405" s="18">
        <v>45146</v>
      </c>
      <c r="G16405" s="19">
        <v>0.875</v>
      </c>
      <c r="H16405">
        <v>21</v>
      </c>
      <c r="I16405" s="13" t="s">
        <v>215</v>
      </c>
      <c r="J16405">
        <v>0</v>
      </c>
      <c r="K16405" s="13" t="s">
        <v>92</v>
      </c>
      <c r="L16405">
        <v>1</v>
      </c>
      <c r="M16405">
        <v>1</v>
      </c>
      <c r="N16405" s="13" t="s">
        <v>212</v>
      </c>
      <c r="O16405" s="13" t="s">
        <v>95</v>
      </c>
      <c r="P16405">
        <v>27</v>
      </c>
      <c r="Q16405" s="13" t="s">
        <v>97</v>
      </c>
      <c r="R16405" s="13" t="s">
        <v>199</v>
      </c>
      <c r="S16405" s="13" t="s">
        <v>196</v>
      </c>
      <c r="T16405">
        <v>5</v>
      </c>
      <c r="U16405">
        <v>0</v>
      </c>
      <c r="V16405">
        <v>0</v>
      </c>
      <c r="W16405" s="13" t="s">
        <v>101</v>
      </c>
      <c r="X16405">
        <v>0.65</v>
      </c>
    </row>
    <row r="16406" spans="1:24" x14ac:dyDescent="0.3">
      <c r="A16406">
        <v>16404</v>
      </c>
      <c r="B16406" t="s">
        <v>206</v>
      </c>
      <c r="C16406" t="s">
        <v>207</v>
      </c>
      <c r="D16406">
        <v>12.849774999999999</v>
      </c>
      <c r="E16406">
        <v>77.517099000000002</v>
      </c>
      <c r="F16406" s="18">
        <v>45647</v>
      </c>
      <c r="G16406" s="19">
        <v>0.83333333333333304</v>
      </c>
      <c r="H16406">
        <v>20</v>
      </c>
      <c r="I16406" s="13" t="s">
        <v>219</v>
      </c>
      <c r="J16406">
        <v>1</v>
      </c>
      <c r="K16406" s="13" t="s">
        <v>92</v>
      </c>
      <c r="L16406">
        <v>6</v>
      </c>
      <c r="M16406">
        <v>1</v>
      </c>
      <c r="N16406" s="13" t="s">
        <v>94</v>
      </c>
      <c r="O16406" s="13" t="s">
        <v>95</v>
      </c>
      <c r="P16406">
        <v>19</v>
      </c>
      <c r="Q16406" s="13" t="s">
        <v>95</v>
      </c>
      <c r="R16406" s="13" t="s">
        <v>98</v>
      </c>
      <c r="S16406" s="13" t="s">
        <v>196</v>
      </c>
      <c r="T16406">
        <v>2</v>
      </c>
      <c r="U16406">
        <v>1</v>
      </c>
      <c r="V16406">
        <v>0</v>
      </c>
      <c r="W16406" s="13" t="s">
        <v>101</v>
      </c>
      <c r="X16406">
        <v>0.45</v>
      </c>
    </row>
    <row r="16407" spans="1:24" x14ac:dyDescent="0.3">
      <c r="A16407">
        <v>16405</v>
      </c>
      <c r="B16407" t="s">
        <v>190</v>
      </c>
      <c r="C16407" t="s">
        <v>80</v>
      </c>
      <c r="D16407">
        <v>19.225173000000002</v>
      </c>
      <c r="E16407">
        <v>72.772343000000006</v>
      </c>
      <c r="F16407" s="18">
        <v>44688</v>
      </c>
      <c r="G16407" s="19">
        <v>0.29166666666666702</v>
      </c>
      <c r="H16407">
        <v>7</v>
      </c>
      <c r="I16407" s="13" t="s">
        <v>219</v>
      </c>
      <c r="J16407">
        <v>1</v>
      </c>
      <c r="K16407" s="13" t="s">
        <v>214</v>
      </c>
      <c r="L16407">
        <v>2</v>
      </c>
      <c r="M16407">
        <v>1</v>
      </c>
      <c r="N16407" s="13" t="s">
        <v>192</v>
      </c>
      <c r="O16407" s="13" t="s">
        <v>97</v>
      </c>
      <c r="P16407">
        <v>38</v>
      </c>
      <c r="Q16407" s="13" t="s">
        <v>97</v>
      </c>
      <c r="R16407" s="13" t="s">
        <v>98</v>
      </c>
      <c r="S16407" s="13" t="s">
        <v>196</v>
      </c>
      <c r="T16407">
        <v>4</v>
      </c>
      <c r="U16407">
        <v>2</v>
      </c>
      <c r="V16407">
        <v>0</v>
      </c>
      <c r="W16407" s="13" t="s">
        <v>101</v>
      </c>
      <c r="X16407">
        <v>0.3</v>
      </c>
    </row>
    <row r="16408" spans="1:24" x14ac:dyDescent="0.3">
      <c r="A16408">
        <v>16406</v>
      </c>
      <c r="B16408" t="s">
        <v>79</v>
      </c>
      <c r="C16408" t="s">
        <v>80</v>
      </c>
      <c r="D16408">
        <v>18.414580000000001</v>
      </c>
      <c r="E16408">
        <v>73.869653999999997</v>
      </c>
      <c r="F16408" s="18">
        <v>44866</v>
      </c>
      <c r="G16408" s="19">
        <v>0</v>
      </c>
      <c r="H16408">
        <v>0</v>
      </c>
      <c r="I16408" s="13" t="s">
        <v>215</v>
      </c>
      <c r="J16408">
        <v>0</v>
      </c>
      <c r="K16408" s="13" t="s">
        <v>214</v>
      </c>
      <c r="L16408">
        <v>6</v>
      </c>
      <c r="M16408">
        <v>0</v>
      </c>
      <c r="N16408" s="13" t="s">
        <v>212</v>
      </c>
      <c r="O16408" s="13" t="s">
        <v>195</v>
      </c>
      <c r="P16408">
        <v>36</v>
      </c>
      <c r="Q16408" s="13" t="s">
        <v>195</v>
      </c>
      <c r="R16408" s="13" t="s">
        <v>213</v>
      </c>
      <c r="S16408" s="13" t="s">
        <v>193</v>
      </c>
      <c r="T16408">
        <v>3</v>
      </c>
      <c r="U16408">
        <v>2</v>
      </c>
      <c r="V16408">
        <v>0</v>
      </c>
      <c r="W16408" s="13" t="s">
        <v>101</v>
      </c>
      <c r="X16408">
        <v>0.25</v>
      </c>
    </row>
    <row r="16409" spans="1:24" x14ac:dyDescent="0.3">
      <c r="A16409">
        <v>16407</v>
      </c>
      <c r="B16409" t="s">
        <v>197</v>
      </c>
      <c r="C16409" t="s">
        <v>198</v>
      </c>
      <c r="D16409">
        <v>30.703818999999999</v>
      </c>
      <c r="E16409">
        <v>76.706913</v>
      </c>
      <c r="F16409" s="18">
        <v>45369</v>
      </c>
      <c r="G16409" s="19">
        <v>0.70833333333333304</v>
      </c>
      <c r="H16409">
        <v>17</v>
      </c>
      <c r="I16409" s="13" t="s">
        <v>204</v>
      </c>
      <c r="J16409">
        <v>0</v>
      </c>
      <c r="K16409" s="13" t="s">
        <v>92</v>
      </c>
      <c r="L16409">
        <v>2</v>
      </c>
      <c r="M16409">
        <v>0</v>
      </c>
      <c r="N16409" s="13" t="s">
        <v>212</v>
      </c>
      <c r="O16409" s="13" t="s">
        <v>195</v>
      </c>
      <c r="P16409">
        <v>18</v>
      </c>
      <c r="Q16409" s="13" t="s">
        <v>97</v>
      </c>
      <c r="R16409" s="13" t="s">
        <v>205</v>
      </c>
      <c r="S16409" s="13" t="s">
        <v>193</v>
      </c>
      <c r="T16409">
        <v>2</v>
      </c>
      <c r="U16409">
        <v>0</v>
      </c>
      <c r="V16409">
        <v>1</v>
      </c>
      <c r="W16409" s="13" t="s">
        <v>101</v>
      </c>
      <c r="X16409">
        <v>0.6</v>
      </c>
    </row>
    <row r="16410" spans="1:24" x14ac:dyDescent="0.3">
      <c r="A16410">
        <v>16408</v>
      </c>
      <c r="B16410" t="s">
        <v>203</v>
      </c>
      <c r="C16410" t="s">
        <v>203</v>
      </c>
      <c r="D16410">
        <v>28.447839999999999</v>
      </c>
      <c r="E16410">
        <v>77.169279000000003</v>
      </c>
      <c r="F16410" s="18">
        <v>44774</v>
      </c>
      <c r="G16410" s="19">
        <v>0.58333333333333304</v>
      </c>
      <c r="H16410">
        <v>14</v>
      </c>
      <c r="I16410" s="13" t="s">
        <v>204</v>
      </c>
      <c r="J16410">
        <v>0</v>
      </c>
      <c r="K16410" s="13" t="s">
        <v>214</v>
      </c>
      <c r="L16410">
        <v>1</v>
      </c>
      <c r="M16410">
        <v>0</v>
      </c>
      <c r="N16410" s="13" t="s">
        <v>94</v>
      </c>
      <c r="O16410" s="13" t="s">
        <v>95</v>
      </c>
      <c r="P16410">
        <v>35</v>
      </c>
      <c r="Q16410" s="13" t="s">
        <v>195</v>
      </c>
      <c r="R16410" s="13" t="s">
        <v>205</v>
      </c>
      <c r="S16410" s="13" t="s">
        <v>196</v>
      </c>
      <c r="T16410">
        <v>3</v>
      </c>
      <c r="U16410">
        <v>1</v>
      </c>
      <c r="V16410">
        <v>0</v>
      </c>
      <c r="W16410" s="13" t="s">
        <v>101</v>
      </c>
      <c r="X16410">
        <v>0.45</v>
      </c>
    </row>
    <row r="16411" spans="1:24" x14ac:dyDescent="0.3">
      <c r="A16411">
        <v>16409</v>
      </c>
      <c r="B16411" t="s">
        <v>206</v>
      </c>
      <c r="C16411" t="s">
        <v>207</v>
      </c>
      <c r="D16411">
        <v>12.922605000000001</v>
      </c>
      <c r="E16411">
        <v>77.754963000000004</v>
      </c>
      <c r="F16411" s="18">
        <v>45205</v>
      </c>
      <c r="G16411" s="19">
        <v>0.45833333333333298</v>
      </c>
      <c r="H16411">
        <v>11</v>
      </c>
      <c r="I16411" s="13" t="s">
        <v>211</v>
      </c>
      <c r="J16411">
        <v>0</v>
      </c>
      <c r="K16411" s="13" t="s">
        <v>92</v>
      </c>
      <c r="L16411">
        <v>4</v>
      </c>
      <c r="M16411">
        <v>1</v>
      </c>
      <c r="N16411" s="13" t="s">
        <v>212</v>
      </c>
      <c r="O16411" s="13" t="s">
        <v>195</v>
      </c>
      <c r="P16411">
        <v>34</v>
      </c>
      <c r="Q16411" s="13" t="s">
        <v>95</v>
      </c>
      <c r="R16411" s="13" t="s">
        <v>208</v>
      </c>
      <c r="S16411" s="13" t="s">
        <v>99</v>
      </c>
      <c r="T16411">
        <v>5</v>
      </c>
      <c r="U16411">
        <v>5</v>
      </c>
      <c r="V16411">
        <v>0</v>
      </c>
      <c r="W16411" s="13" t="s">
        <v>101</v>
      </c>
      <c r="X16411">
        <v>0.45</v>
      </c>
    </row>
    <row r="16412" spans="1:24" x14ac:dyDescent="0.3">
      <c r="A16412">
        <v>16410</v>
      </c>
      <c r="B16412" t="s">
        <v>217</v>
      </c>
      <c r="C16412" t="s">
        <v>218</v>
      </c>
      <c r="D16412">
        <v>22.644452000000001</v>
      </c>
      <c r="E16412">
        <v>88.420754000000002</v>
      </c>
      <c r="F16412" s="18">
        <v>45500</v>
      </c>
      <c r="G16412" s="19">
        <v>0.25</v>
      </c>
      <c r="H16412">
        <v>6</v>
      </c>
      <c r="I16412" s="13" t="s">
        <v>219</v>
      </c>
      <c r="J16412">
        <v>1</v>
      </c>
      <c r="K16412" s="13" t="s">
        <v>191</v>
      </c>
      <c r="L16412">
        <v>5</v>
      </c>
      <c r="M16412">
        <v>1</v>
      </c>
      <c r="N16412" s="13" t="s">
        <v>212</v>
      </c>
      <c r="O16412" s="13" t="s">
        <v>195</v>
      </c>
      <c r="P16412">
        <v>28</v>
      </c>
      <c r="Q16412" s="13" t="s">
        <v>95</v>
      </c>
      <c r="R16412" s="13" t="s">
        <v>208</v>
      </c>
      <c r="S16412" s="13" t="s">
        <v>196</v>
      </c>
      <c r="T16412">
        <v>2</v>
      </c>
      <c r="U16412">
        <v>0</v>
      </c>
      <c r="V16412">
        <v>0</v>
      </c>
      <c r="W16412" s="13" t="s">
        <v>101</v>
      </c>
      <c r="X16412">
        <v>0.25</v>
      </c>
    </row>
    <row r="16413" spans="1:24" x14ac:dyDescent="0.3">
      <c r="A16413">
        <v>16411</v>
      </c>
      <c r="B16413" t="s">
        <v>209</v>
      </c>
      <c r="C16413" t="s">
        <v>210</v>
      </c>
      <c r="D16413">
        <v>17.418545999999999</v>
      </c>
      <c r="E16413">
        <v>78.479960000000005</v>
      </c>
      <c r="F16413" s="18">
        <v>45273</v>
      </c>
      <c r="G16413" s="19">
        <v>0.25</v>
      </c>
      <c r="H16413">
        <v>6</v>
      </c>
      <c r="I16413" s="13" t="s">
        <v>194</v>
      </c>
      <c r="J16413">
        <v>0</v>
      </c>
      <c r="K16413" s="13" t="s">
        <v>191</v>
      </c>
      <c r="L16413">
        <v>2</v>
      </c>
      <c r="M16413">
        <v>1</v>
      </c>
      <c r="N16413" s="13" t="s">
        <v>192</v>
      </c>
      <c r="O16413" s="13" t="s">
        <v>97</v>
      </c>
      <c r="P16413">
        <v>17</v>
      </c>
      <c r="Q16413" s="13" t="s">
        <v>195</v>
      </c>
      <c r="R16413" s="13" t="s">
        <v>199</v>
      </c>
      <c r="S16413" s="13" t="s">
        <v>99</v>
      </c>
      <c r="T16413">
        <v>2</v>
      </c>
      <c r="U16413">
        <v>2</v>
      </c>
      <c r="V16413">
        <v>0</v>
      </c>
      <c r="W16413" s="13" t="s">
        <v>101</v>
      </c>
      <c r="X16413">
        <v>0.3</v>
      </c>
    </row>
    <row r="16414" spans="1:24" x14ac:dyDescent="0.3">
      <c r="A16414">
        <v>16412</v>
      </c>
      <c r="B16414" t="s">
        <v>206</v>
      </c>
      <c r="C16414" t="s">
        <v>207</v>
      </c>
      <c r="D16414">
        <v>13.156060999999999</v>
      </c>
      <c r="E16414">
        <v>77.421060999999995</v>
      </c>
      <c r="F16414" s="18">
        <v>44836</v>
      </c>
      <c r="G16414" s="19">
        <v>0.625</v>
      </c>
      <c r="H16414">
        <v>15</v>
      </c>
      <c r="I16414" s="13" t="s">
        <v>89</v>
      </c>
      <c r="J16414">
        <v>1</v>
      </c>
      <c r="K16414" s="13" t="s">
        <v>92</v>
      </c>
      <c r="L16414">
        <v>2</v>
      </c>
      <c r="M16414">
        <v>1</v>
      </c>
      <c r="N16414" s="13" t="s">
        <v>192</v>
      </c>
      <c r="O16414" s="13" t="s">
        <v>97</v>
      </c>
      <c r="P16414">
        <v>21</v>
      </c>
      <c r="Q16414" s="13" t="s">
        <v>95</v>
      </c>
      <c r="R16414" s="13" t="s">
        <v>213</v>
      </c>
      <c r="S16414" s="13" t="s">
        <v>196</v>
      </c>
      <c r="T16414">
        <v>4</v>
      </c>
      <c r="U16414">
        <v>0</v>
      </c>
      <c r="V16414">
        <v>0</v>
      </c>
      <c r="W16414" s="13" t="s">
        <v>101</v>
      </c>
      <c r="X16414">
        <v>0.1</v>
      </c>
    </row>
    <row r="16415" spans="1:24" x14ac:dyDescent="0.3">
      <c r="A16415">
        <v>16413</v>
      </c>
      <c r="B16415" t="s">
        <v>197</v>
      </c>
      <c r="C16415" t="s">
        <v>198</v>
      </c>
      <c r="D16415">
        <v>30.601216000000001</v>
      </c>
      <c r="E16415">
        <v>76.808277000000004</v>
      </c>
      <c r="F16415" s="18">
        <v>45676</v>
      </c>
      <c r="G16415" s="19">
        <v>0.95833333333333304</v>
      </c>
      <c r="H16415">
        <v>23</v>
      </c>
      <c r="I16415" s="13" t="s">
        <v>89</v>
      </c>
      <c r="J16415">
        <v>1</v>
      </c>
      <c r="K16415" s="13" t="s">
        <v>92</v>
      </c>
      <c r="L16415">
        <v>6</v>
      </c>
      <c r="M16415">
        <v>0</v>
      </c>
      <c r="N16415" s="13" t="s">
        <v>212</v>
      </c>
      <c r="O16415" s="13" t="s">
        <v>195</v>
      </c>
      <c r="P16415">
        <v>22</v>
      </c>
      <c r="Q16415" s="13" t="s">
        <v>195</v>
      </c>
      <c r="R16415" s="13" t="s">
        <v>213</v>
      </c>
      <c r="S16415" s="13" t="s">
        <v>196</v>
      </c>
      <c r="T16415">
        <v>1</v>
      </c>
      <c r="U16415">
        <v>1</v>
      </c>
      <c r="V16415">
        <v>0</v>
      </c>
      <c r="W16415" s="13" t="s">
        <v>101</v>
      </c>
      <c r="X16415">
        <v>0.25</v>
      </c>
    </row>
    <row r="16416" spans="1:24" x14ac:dyDescent="0.3">
      <c r="A16416">
        <v>16414</v>
      </c>
      <c r="B16416" t="s">
        <v>206</v>
      </c>
      <c r="C16416" t="s">
        <v>207</v>
      </c>
      <c r="D16416">
        <v>12.835298999999999</v>
      </c>
      <c r="E16416">
        <v>77.622878</v>
      </c>
      <c r="F16416" s="18">
        <v>45439</v>
      </c>
      <c r="G16416" s="19">
        <v>0.16666666666666699</v>
      </c>
      <c r="H16416">
        <v>4</v>
      </c>
      <c r="I16416" s="13" t="s">
        <v>204</v>
      </c>
      <c r="J16416">
        <v>0</v>
      </c>
      <c r="K16416" s="13" t="s">
        <v>214</v>
      </c>
      <c r="L16416">
        <v>4</v>
      </c>
      <c r="M16416">
        <v>0</v>
      </c>
      <c r="N16416" s="13" t="s">
        <v>212</v>
      </c>
      <c r="O16416" s="13" t="s">
        <v>95</v>
      </c>
      <c r="P16416">
        <v>33</v>
      </c>
      <c r="Q16416" s="13" t="s">
        <v>95</v>
      </c>
      <c r="R16416" s="13" t="s">
        <v>205</v>
      </c>
      <c r="S16416" s="13" t="s">
        <v>193</v>
      </c>
      <c r="T16416">
        <v>1</v>
      </c>
      <c r="U16416">
        <v>0</v>
      </c>
      <c r="V16416">
        <v>0</v>
      </c>
      <c r="W16416" s="13" t="s">
        <v>101</v>
      </c>
      <c r="X16416">
        <v>0.45</v>
      </c>
    </row>
    <row r="16417" spans="1:24" x14ac:dyDescent="0.3">
      <c r="A16417">
        <v>16415</v>
      </c>
      <c r="B16417" t="s">
        <v>79</v>
      </c>
      <c r="C16417" t="s">
        <v>80</v>
      </c>
      <c r="D16417">
        <v>18.471605</v>
      </c>
      <c r="E16417">
        <v>73.746814000000001</v>
      </c>
      <c r="F16417" s="18">
        <v>45650</v>
      </c>
      <c r="G16417" s="19">
        <v>8.3333333333333301E-2</v>
      </c>
      <c r="H16417">
        <v>2</v>
      </c>
      <c r="I16417" s="13" t="s">
        <v>215</v>
      </c>
      <c r="J16417">
        <v>0</v>
      </c>
      <c r="K16417" s="13" t="s">
        <v>214</v>
      </c>
      <c r="L16417">
        <v>3</v>
      </c>
      <c r="M16417">
        <v>0</v>
      </c>
      <c r="N16417" s="13" t="s">
        <v>94</v>
      </c>
      <c r="O16417" s="13" t="s">
        <v>95</v>
      </c>
      <c r="P16417">
        <v>35</v>
      </c>
      <c r="Q16417" s="13" t="s">
        <v>95</v>
      </c>
      <c r="R16417" s="13" t="s">
        <v>213</v>
      </c>
      <c r="S16417" s="13" t="s">
        <v>196</v>
      </c>
      <c r="T16417">
        <v>1</v>
      </c>
      <c r="U16417">
        <v>1</v>
      </c>
      <c r="V16417">
        <v>0</v>
      </c>
      <c r="W16417" s="13" t="s">
        <v>101</v>
      </c>
      <c r="X16417">
        <v>0.45</v>
      </c>
    </row>
    <row r="16418" spans="1:24" x14ac:dyDescent="0.3">
      <c r="A16418">
        <v>16416</v>
      </c>
      <c r="B16418" t="s">
        <v>203</v>
      </c>
      <c r="C16418" t="s">
        <v>203</v>
      </c>
      <c r="D16418">
        <v>28.572882</v>
      </c>
      <c r="E16418">
        <v>77.115086000000005</v>
      </c>
      <c r="F16418" s="18">
        <v>44731</v>
      </c>
      <c r="G16418" s="19">
        <v>0.75</v>
      </c>
      <c r="H16418">
        <v>18</v>
      </c>
      <c r="I16418" s="13" t="s">
        <v>89</v>
      </c>
      <c r="J16418">
        <v>1</v>
      </c>
      <c r="K16418" s="13" t="s">
        <v>191</v>
      </c>
      <c r="L16418">
        <v>6</v>
      </c>
      <c r="M16418">
        <v>1</v>
      </c>
      <c r="N16418" s="13" t="s">
        <v>94</v>
      </c>
      <c r="O16418" s="13" t="s">
        <v>95</v>
      </c>
      <c r="P16418">
        <v>16</v>
      </c>
      <c r="Q16418" s="13" t="s">
        <v>97</v>
      </c>
      <c r="R16418" s="13" t="s">
        <v>199</v>
      </c>
      <c r="S16418" s="13" t="s">
        <v>196</v>
      </c>
      <c r="T16418">
        <v>3</v>
      </c>
      <c r="U16418">
        <v>2</v>
      </c>
      <c r="V16418">
        <v>1</v>
      </c>
      <c r="W16418" s="13" t="s">
        <v>101</v>
      </c>
      <c r="X16418">
        <v>0.8</v>
      </c>
    </row>
    <row r="16419" spans="1:24" x14ac:dyDescent="0.3">
      <c r="A16419">
        <v>16417</v>
      </c>
      <c r="B16419" t="s">
        <v>217</v>
      </c>
      <c r="C16419" t="s">
        <v>218</v>
      </c>
      <c r="D16419">
        <v>22.670074</v>
      </c>
      <c r="E16419">
        <v>88.207982000000001</v>
      </c>
      <c r="F16419" s="18">
        <v>44858</v>
      </c>
      <c r="G16419" s="19">
        <v>0.45833333333333298</v>
      </c>
      <c r="H16419">
        <v>11</v>
      </c>
      <c r="I16419" s="13" t="s">
        <v>204</v>
      </c>
      <c r="J16419">
        <v>0</v>
      </c>
      <c r="K16419" s="13" t="s">
        <v>92</v>
      </c>
      <c r="L16419">
        <v>3</v>
      </c>
      <c r="M16419">
        <v>0</v>
      </c>
      <c r="N16419" s="13" t="s">
        <v>94</v>
      </c>
      <c r="O16419" s="13" t="s">
        <v>95</v>
      </c>
      <c r="P16419">
        <v>31</v>
      </c>
      <c r="Q16419" s="13" t="s">
        <v>97</v>
      </c>
      <c r="R16419" s="13" t="s">
        <v>208</v>
      </c>
      <c r="S16419" s="13" t="s">
        <v>196</v>
      </c>
      <c r="T16419">
        <v>2</v>
      </c>
      <c r="U16419">
        <v>0</v>
      </c>
      <c r="V16419">
        <v>0</v>
      </c>
      <c r="W16419" s="13" t="s">
        <v>101</v>
      </c>
      <c r="X16419">
        <v>0.65</v>
      </c>
    </row>
    <row r="16420" spans="1:24" x14ac:dyDescent="0.3">
      <c r="A16420">
        <v>16418</v>
      </c>
      <c r="B16420" t="s">
        <v>206</v>
      </c>
      <c r="C16420" t="s">
        <v>207</v>
      </c>
      <c r="D16420">
        <v>12.977625</v>
      </c>
      <c r="E16420">
        <v>77.792018999999996</v>
      </c>
      <c r="F16420" s="18">
        <v>44998</v>
      </c>
      <c r="G16420" s="19">
        <v>0.54166666666666696</v>
      </c>
      <c r="H16420">
        <v>13</v>
      </c>
      <c r="I16420" s="13" t="s">
        <v>204</v>
      </c>
      <c r="J16420">
        <v>0</v>
      </c>
      <c r="K16420" s="13" t="s">
        <v>92</v>
      </c>
      <c r="L16420">
        <v>5</v>
      </c>
      <c r="M16420">
        <v>0</v>
      </c>
      <c r="N16420" s="13" t="s">
        <v>212</v>
      </c>
      <c r="O16420" s="13" t="s">
        <v>195</v>
      </c>
      <c r="P16420">
        <v>32</v>
      </c>
      <c r="Q16420" s="13" t="s">
        <v>95</v>
      </c>
      <c r="R16420" s="13" t="s">
        <v>98</v>
      </c>
      <c r="S16420" s="13" t="s">
        <v>196</v>
      </c>
      <c r="T16420">
        <v>2</v>
      </c>
      <c r="U16420">
        <v>1</v>
      </c>
      <c r="V16420">
        <v>0</v>
      </c>
      <c r="W16420" s="13" t="s">
        <v>101</v>
      </c>
      <c r="X16420">
        <v>0.25</v>
      </c>
    </row>
    <row r="16421" spans="1:24" x14ac:dyDescent="0.3">
      <c r="A16421">
        <v>16419</v>
      </c>
      <c r="B16421" t="s">
        <v>217</v>
      </c>
      <c r="C16421" t="s">
        <v>218</v>
      </c>
      <c r="D16421">
        <v>22.57564</v>
      </c>
      <c r="E16421">
        <v>88.409699000000003</v>
      </c>
      <c r="F16421" s="18">
        <v>45376</v>
      </c>
      <c r="G16421" s="19">
        <v>0.91666666666666696</v>
      </c>
      <c r="H16421">
        <v>22</v>
      </c>
      <c r="I16421" s="13" t="s">
        <v>204</v>
      </c>
      <c r="J16421">
        <v>0</v>
      </c>
      <c r="K16421" s="13" t="s">
        <v>92</v>
      </c>
      <c r="L16421">
        <v>2</v>
      </c>
      <c r="M16421">
        <v>0</v>
      </c>
      <c r="N16421" s="13" t="s">
        <v>192</v>
      </c>
      <c r="O16421" s="13" t="s">
        <v>97</v>
      </c>
      <c r="P16421">
        <v>36</v>
      </c>
      <c r="Q16421" s="13" t="s">
        <v>195</v>
      </c>
      <c r="R16421" s="13" t="s">
        <v>208</v>
      </c>
      <c r="S16421" s="13" t="s">
        <v>196</v>
      </c>
      <c r="T16421">
        <v>4</v>
      </c>
      <c r="U16421">
        <v>2</v>
      </c>
      <c r="V16421">
        <v>0</v>
      </c>
      <c r="W16421" s="13" t="s">
        <v>216</v>
      </c>
      <c r="X16421">
        <v>0.2</v>
      </c>
    </row>
    <row r="16422" spans="1:24" x14ac:dyDescent="0.3">
      <c r="A16422">
        <v>16420</v>
      </c>
      <c r="B16422" t="s">
        <v>190</v>
      </c>
      <c r="C16422" t="s">
        <v>80</v>
      </c>
      <c r="D16422">
        <v>19.198630999999999</v>
      </c>
      <c r="E16422">
        <v>72.815033999999997</v>
      </c>
      <c r="F16422" s="18">
        <v>44854</v>
      </c>
      <c r="G16422" s="19">
        <v>0.83333333333333304</v>
      </c>
      <c r="H16422">
        <v>20</v>
      </c>
      <c r="I16422" s="13" t="s">
        <v>202</v>
      </c>
      <c r="J16422">
        <v>0</v>
      </c>
      <c r="K16422" s="13" t="s">
        <v>191</v>
      </c>
      <c r="L16422">
        <v>2</v>
      </c>
      <c r="M16422">
        <v>0</v>
      </c>
      <c r="N16422" s="13" t="s">
        <v>94</v>
      </c>
      <c r="O16422" s="13" t="s">
        <v>95</v>
      </c>
      <c r="P16422">
        <v>19</v>
      </c>
      <c r="Q16422" s="13" t="s">
        <v>97</v>
      </c>
      <c r="R16422" s="13" t="s">
        <v>205</v>
      </c>
      <c r="S16422" s="13" t="s">
        <v>99</v>
      </c>
      <c r="T16422">
        <v>3</v>
      </c>
      <c r="U16422">
        <v>3</v>
      </c>
      <c r="V16422">
        <v>0</v>
      </c>
      <c r="W16422" s="13" t="s">
        <v>101</v>
      </c>
      <c r="X16422">
        <v>0.85</v>
      </c>
    </row>
    <row r="16423" spans="1:24" x14ac:dyDescent="0.3">
      <c r="A16423">
        <v>16421</v>
      </c>
      <c r="B16423" t="s">
        <v>200</v>
      </c>
      <c r="C16423" t="s">
        <v>201</v>
      </c>
      <c r="D16423">
        <v>12.988979</v>
      </c>
      <c r="E16423">
        <v>80.169062999999994</v>
      </c>
      <c r="F16423" s="18">
        <v>45745</v>
      </c>
      <c r="G16423" s="19">
        <v>0.33333333333333298</v>
      </c>
      <c r="H16423">
        <v>8</v>
      </c>
      <c r="I16423" s="13" t="s">
        <v>219</v>
      </c>
      <c r="J16423">
        <v>1</v>
      </c>
      <c r="K16423" s="13" t="s">
        <v>214</v>
      </c>
      <c r="L16423">
        <v>3</v>
      </c>
      <c r="M16423">
        <v>1</v>
      </c>
      <c r="N16423" s="13" t="s">
        <v>192</v>
      </c>
      <c r="O16423" s="13" t="s">
        <v>97</v>
      </c>
      <c r="P16423">
        <v>37</v>
      </c>
      <c r="Q16423" s="13" t="s">
        <v>195</v>
      </c>
      <c r="R16423" s="13" t="s">
        <v>199</v>
      </c>
      <c r="S16423" s="13" t="s">
        <v>196</v>
      </c>
      <c r="T16423">
        <v>5</v>
      </c>
      <c r="U16423">
        <v>3</v>
      </c>
      <c r="V16423">
        <v>1</v>
      </c>
      <c r="W16423" s="13" t="s">
        <v>101</v>
      </c>
      <c r="X16423">
        <v>0.25</v>
      </c>
    </row>
    <row r="16424" spans="1:24" x14ac:dyDescent="0.3">
      <c r="A16424">
        <v>16422</v>
      </c>
      <c r="B16424" t="s">
        <v>197</v>
      </c>
      <c r="C16424" t="s">
        <v>198</v>
      </c>
      <c r="D16424">
        <v>30.763321999999999</v>
      </c>
      <c r="E16424">
        <v>76.817324999999997</v>
      </c>
      <c r="F16424" s="18">
        <v>45318</v>
      </c>
      <c r="G16424" s="19">
        <v>0.625</v>
      </c>
      <c r="H16424">
        <v>15</v>
      </c>
      <c r="I16424" s="13" t="s">
        <v>219</v>
      </c>
      <c r="J16424">
        <v>1</v>
      </c>
      <c r="K16424" s="13" t="s">
        <v>92</v>
      </c>
      <c r="L16424">
        <v>5</v>
      </c>
      <c r="M16424">
        <v>0</v>
      </c>
      <c r="N16424" s="13" t="s">
        <v>212</v>
      </c>
      <c r="O16424" s="13" t="s">
        <v>95</v>
      </c>
      <c r="P16424">
        <v>38</v>
      </c>
      <c r="Q16424" s="13" t="s">
        <v>195</v>
      </c>
      <c r="R16424" s="13" t="s">
        <v>213</v>
      </c>
      <c r="S16424" s="13" t="s">
        <v>196</v>
      </c>
      <c r="T16424">
        <v>5</v>
      </c>
      <c r="U16424">
        <v>3</v>
      </c>
      <c r="V16424">
        <v>0</v>
      </c>
      <c r="W16424" s="13" t="s">
        <v>101</v>
      </c>
      <c r="X16424">
        <v>0.45</v>
      </c>
    </row>
    <row r="16425" spans="1:24" x14ac:dyDescent="0.3">
      <c r="A16425">
        <v>16423</v>
      </c>
      <c r="B16425" t="s">
        <v>190</v>
      </c>
      <c r="C16425" t="s">
        <v>80</v>
      </c>
      <c r="D16425">
        <v>19.026261999999999</v>
      </c>
      <c r="E16425">
        <v>72.722672000000003</v>
      </c>
      <c r="F16425" s="18">
        <v>45589</v>
      </c>
      <c r="G16425" s="19">
        <v>0.70833333333333304</v>
      </c>
      <c r="H16425">
        <v>17</v>
      </c>
      <c r="I16425" s="13" t="s">
        <v>202</v>
      </c>
      <c r="J16425">
        <v>0</v>
      </c>
      <c r="K16425" s="13" t="s">
        <v>214</v>
      </c>
      <c r="L16425">
        <v>4</v>
      </c>
      <c r="M16425">
        <v>1</v>
      </c>
      <c r="N16425" s="13" t="s">
        <v>212</v>
      </c>
      <c r="O16425" s="13" t="s">
        <v>195</v>
      </c>
      <c r="P16425">
        <v>20</v>
      </c>
      <c r="Q16425" s="13" t="s">
        <v>95</v>
      </c>
      <c r="R16425" s="13" t="s">
        <v>205</v>
      </c>
      <c r="S16425" s="13" t="s">
        <v>196</v>
      </c>
      <c r="T16425">
        <v>2</v>
      </c>
      <c r="U16425">
        <v>0</v>
      </c>
      <c r="V16425">
        <v>1</v>
      </c>
      <c r="W16425" s="13" t="s">
        <v>101</v>
      </c>
      <c r="X16425">
        <v>0.4</v>
      </c>
    </row>
    <row r="16426" spans="1:24" x14ac:dyDescent="0.3">
      <c r="A16426">
        <v>16424</v>
      </c>
      <c r="B16426" t="s">
        <v>206</v>
      </c>
      <c r="C16426" t="s">
        <v>207</v>
      </c>
      <c r="D16426">
        <v>13.106702</v>
      </c>
      <c r="E16426">
        <v>77.654708999999997</v>
      </c>
      <c r="F16426" s="18">
        <v>44730</v>
      </c>
      <c r="G16426" s="19">
        <v>4.1666666666666699E-2</v>
      </c>
      <c r="H16426">
        <v>1</v>
      </c>
      <c r="I16426" s="13" t="s">
        <v>219</v>
      </c>
      <c r="J16426">
        <v>1</v>
      </c>
      <c r="K16426" s="13" t="s">
        <v>191</v>
      </c>
      <c r="L16426">
        <v>5</v>
      </c>
      <c r="M16426">
        <v>0</v>
      </c>
      <c r="N16426" s="13" t="s">
        <v>192</v>
      </c>
      <c r="O16426" s="13" t="s">
        <v>97</v>
      </c>
      <c r="P16426">
        <v>25</v>
      </c>
      <c r="Q16426" s="13" t="s">
        <v>195</v>
      </c>
      <c r="R16426" s="13" t="s">
        <v>199</v>
      </c>
      <c r="S16426" s="13" t="s">
        <v>193</v>
      </c>
      <c r="T16426">
        <v>4</v>
      </c>
      <c r="U16426">
        <v>3</v>
      </c>
      <c r="V16426">
        <v>0</v>
      </c>
      <c r="W16426" s="13" t="s">
        <v>101</v>
      </c>
      <c r="X16426">
        <v>0.1</v>
      </c>
    </row>
    <row r="16427" spans="1:24" x14ac:dyDescent="0.3">
      <c r="A16427">
        <v>16425</v>
      </c>
      <c r="B16427" t="s">
        <v>197</v>
      </c>
      <c r="C16427" t="s">
        <v>198</v>
      </c>
      <c r="D16427">
        <v>30.604761</v>
      </c>
      <c r="E16427">
        <v>76.700969000000001</v>
      </c>
      <c r="F16427" s="18">
        <v>44928</v>
      </c>
      <c r="G16427" s="19">
        <v>0.875</v>
      </c>
      <c r="H16427">
        <v>21</v>
      </c>
      <c r="I16427" s="13" t="s">
        <v>204</v>
      </c>
      <c r="J16427">
        <v>0</v>
      </c>
      <c r="K16427" s="13" t="s">
        <v>191</v>
      </c>
      <c r="L16427">
        <v>5</v>
      </c>
      <c r="M16427">
        <v>0</v>
      </c>
      <c r="N16427" s="13" t="s">
        <v>192</v>
      </c>
      <c r="O16427" s="13" t="s">
        <v>97</v>
      </c>
      <c r="P16427">
        <v>23</v>
      </c>
      <c r="Q16427" s="13" t="s">
        <v>95</v>
      </c>
      <c r="R16427" s="13" t="s">
        <v>213</v>
      </c>
      <c r="S16427" s="13" t="s">
        <v>196</v>
      </c>
      <c r="T16427">
        <v>2</v>
      </c>
      <c r="U16427">
        <v>1</v>
      </c>
      <c r="V16427">
        <v>0</v>
      </c>
      <c r="W16427" s="13" t="s">
        <v>101</v>
      </c>
      <c r="X16427">
        <v>0.1</v>
      </c>
    </row>
    <row r="16428" spans="1:24" x14ac:dyDescent="0.3">
      <c r="A16428">
        <v>16426</v>
      </c>
      <c r="B16428" t="s">
        <v>203</v>
      </c>
      <c r="C16428" t="s">
        <v>203</v>
      </c>
      <c r="D16428">
        <v>28.791563</v>
      </c>
      <c r="E16428">
        <v>77.070126000000002</v>
      </c>
      <c r="F16428" s="18">
        <v>45150</v>
      </c>
      <c r="G16428" s="19">
        <v>0.375</v>
      </c>
      <c r="H16428">
        <v>9</v>
      </c>
      <c r="I16428" s="13" t="s">
        <v>219</v>
      </c>
      <c r="J16428">
        <v>1</v>
      </c>
      <c r="K16428" s="13" t="s">
        <v>214</v>
      </c>
      <c r="L16428">
        <v>2</v>
      </c>
      <c r="M16428">
        <v>1</v>
      </c>
      <c r="N16428" s="13" t="s">
        <v>212</v>
      </c>
      <c r="O16428" s="13" t="s">
        <v>195</v>
      </c>
      <c r="P16428">
        <v>15</v>
      </c>
      <c r="Q16428" s="13" t="s">
        <v>97</v>
      </c>
      <c r="R16428" s="13" t="s">
        <v>205</v>
      </c>
      <c r="S16428" s="13" t="s">
        <v>193</v>
      </c>
      <c r="T16428">
        <v>3</v>
      </c>
      <c r="U16428">
        <v>1</v>
      </c>
      <c r="V16428">
        <v>1</v>
      </c>
      <c r="W16428" s="13" t="s">
        <v>101</v>
      </c>
      <c r="X16428">
        <v>0.6</v>
      </c>
    </row>
    <row r="16429" spans="1:24" x14ac:dyDescent="0.3">
      <c r="A16429">
        <v>16427</v>
      </c>
      <c r="B16429" t="s">
        <v>206</v>
      </c>
      <c r="C16429" t="s">
        <v>207</v>
      </c>
      <c r="D16429">
        <v>13.042700999999999</v>
      </c>
      <c r="E16429">
        <v>77.701275999999993</v>
      </c>
      <c r="F16429" s="18">
        <v>44841</v>
      </c>
      <c r="G16429" s="19">
        <v>0</v>
      </c>
      <c r="H16429">
        <v>0</v>
      </c>
      <c r="I16429" s="13" t="s">
        <v>211</v>
      </c>
      <c r="J16429">
        <v>0</v>
      </c>
      <c r="K16429" s="13" t="s">
        <v>92</v>
      </c>
      <c r="L16429">
        <v>3</v>
      </c>
      <c r="M16429">
        <v>1</v>
      </c>
      <c r="N16429" s="13" t="s">
        <v>192</v>
      </c>
      <c r="O16429" s="13" t="s">
        <v>97</v>
      </c>
      <c r="P16429">
        <v>38</v>
      </c>
      <c r="Q16429" s="13" t="s">
        <v>195</v>
      </c>
      <c r="R16429" s="13" t="s">
        <v>205</v>
      </c>
      <c r="S16429" s="13" t="s">
        <v>99</v>
      </c>
      <c r="T16429">
        <v>5</v>
      </c>
      <c r="U16429">
        <v>5</v>
      </c>
      <c r="V16429">
        <v>0</v>
      </c>
      <c r="W16429" s="13" t="s">
        <v>101</v>
      </c>
      <c r="X16429">
        <v>0.3</v>
      </c>
    </row>
    <row r="16430" spans="1:24" x14ac:dyDescent="0.3">
      <c r="A16430">
        <v>16428</v>
      </c>
      <c r="B16430" t="s">
        <v>206</v>
      </c>
      <c r="C16430" t="s">
        <v>207</v>
      </c>
      <c r="D16430">
        <v>13.110402000000001</v>
      </c>
      <c r="E16430">
        <v>77.661291000000006</v>
      </c>
      <c r="F16430" s="18">
        <v>45702</v>
      </c>
      <c r="G16430" s="19">
        <v>0.875</v>
      </c>
      <c r="H16430">
        <v>21</v>
      </c>
      <c r="I16430" s="13" t="s">
        <v>211</v>
      </c>
      <c r="J16430">
        <v>0</v>
      </c>
      <c r="K16430" s="13" t="s">
        <v>191</v>
      </c>
      <c r="L16430">
        <v>6</v>
      </c>
      <c r="M16430">
        <v>1</v>
      </c>
      <c r="N16430" s="13" t="s">
        <v>94</v>
      </c>
      <c r="O16430" s="13" t="s">
        <v>95</v>
      </c>
      <c r="P16430">
        <v>33</v>
      </c>
      <c r="Q16430" s="13" t="s">
        <v>195</v>
      </c>
      <c r="R16430" s="13" t="s">
        <v>205</v>
      </c>
      <c r="S16430" s="13" t="s">
        <v>196</v>
      </c>
      <c r="T16430">
        <v>5</v>
      </c>
      <c r="U16430">
        <v>2</v>
      </c>
      <c r="V16430">
        <v>0</v>
      </c>
      <c r="W16430" s="13" t="s">
        <v>101</v>
      </c>
      <c r="X16430">
        <v>0.45</v>
      </c>
    </row>
    <row r="16431" spans="1:24" x14ac:dyDescent="0.3">
      <c r="A16431">
        <v>16429</v>
      </c>
      <c r="B16431" t="s">
        <v>203</v>
      </c>
      <c r="C16431" t="s">
        <v>203</v>
      </c>
      <c r="D16431">
        <v>28.616493999999999</v>
      </c>
      <c r="E16431">
        <v>76.864382000000006</v>
      </c>
      <c r="F16431" s="18">
        <v>45630</v>
      </c>
      <c r="G16431" s="19">
        <v>0.625</v>
      </c>
      <c r="H16431">
        <v>15</v>
      </c>
      <c r="I16431" s="13" t="s">
        <v>194</v>
      </c>
      <c r="J16431">
        <v>0</v>
      </c>
      <c r="K16431" s="13" t="s">
        <v>214</v>
      </c>
      <c r="L16431">
        <v>5</v>
      </c>
      <c r="M16431">
        <v>0</v>
      </c>
      <c r="N16431" s="13" t="s">
        <v>192</v>
      </c>
      <c r="O16431" s="13" t="s">
        <v>97</v>
      </c>
      <c r="P16431">
        <v>22</v>
      </c>
      <c r="Q16431" s="13" t="s">
        <v>95</v>
      </c>
      <c r="R16431" s="13" t="s">
        <v>205</v>
      </c>
      <c r="S16431" s="13" t="s">
        <v>99</v>
      </c>
      <c r="T16431">
        <v>5</v>
      </c>
      <c r="U16431">
        <v>5</v>
      </c>
      <c r="V16431">
        <v>0</v>
      </c>
      <c r="W16431" s="13" t="s">
        <v>101</v>
      </c>
      <c r="X16431">
        <v>0.3</v>
      </c>
    </row>
    <row r="16432" spans="1:24" x14ac:dyDescent="0.3">
      <c r="A16432">
        <v>16430</v>
      </c>
      <c r="B16432" t="s">
        <v>200</v>
      </c>
      <c r="C16432" t="s">
        <v>201</v>
      </c>
      <c r="D16432">
        <v>12.900198</v>
      </c>
      <c r="E16432">
        <v>80.291387</v>
      </c>
      <c r="F16432" s="18">
        <v>45624</v>
      </c>
      <c r="G16432" s="19">
        <v>0.5</v>
      </c>
      <c r="H16432">
        <v>12</v>
      </c>
      <c r="I16432" s="13" t="s">
        <v>202</v>
      </c>
      <c r="J16432">
        <v>0</v>
      </c>
      <c r="K16432" s="13" t="s">
        <v>191</v>
      </c>
      <c r="L16432">
        <v>6</v>
      </c>
      <c r="M16432">
        <v>1</v>
      </c>
      <c r="N16432" s="13" t="s">
        <v>212</v>
      </c>
      <c r="O16432" s="13" t="s">
        <v>195</v>
      </c>
      <c r="P16432">
        <v>40</v>
      </c>
      <c r="Q16432" s="13" t="s">
        <v>195</v>
      </c>
      <c r="R16432" s="13" t="s">
        <v>208</v>
      </c>
      <c r="S16432" s="13" t="s">
        <v>196</v>
      </c>
      <c r="T16432">
        <v>1</v>
      </c>
      <c r="U16432">
        <v>0</v>
      </c>
      <c r="V16432">
        <v>0</v>
      </c>
      <c r="W16432" s="13" t="s">
        <v>101</v>
      </c>
      <c r="X16432">
        <v>0.25</v>
      </c>
    </row>
    <row r="16433" spans="1:24" x14ac:dyDescent="0.3">
      <c r="A16433">
        <v>16431</v>
      </c>
      <c r="B16433" t="s">
        <v>200</v>
      </c>
      <c r="C16433" t="s">
        <v>201</v>
      </c>
      <c r="D16433">
        <v>12.973886</v>
      </c>
      <c r="E16433">
        <v>80.234748999999994</v>
      </c>
      <c r="F16433" s="18">
        <v>45597</v>
      </c>
      <c r="G16433" s="19">
        <v>0.83333333333333304</v>
      </c>
      <c r="H16433">
        <v>20</v>
      </c>
      <c r="I16433" s="13" t="s">
        <v>211</v>
      </c>
      <c r="J16433">
        <v>0</v>
      </c>
      <c r="K16433" s="13" t="s">
        <v>92</v>
      </c>
      <c r="L16433">
        <v>4</v>
      </c>
      <c r="M16433">
        <v>1</v>
      </c>
      <c r="N16433" s="13" t="s">
        <v>212</v>
      </c>
      <c r="O16433" s="13" t="s">
        <v>95</v>
      </c>
      <c r="P16433">
        <v>29</v>
      </c>
      <c r="Q16433" s="13" t="s">
        <v>95</v>
      </c>
      <c r="R16433" s="13" t="s">
        <v>208</v>
      </c>
      <c r="S16433" s="13" t="s">
        <v>193</v>
      </c>
      <c r="T16433">
        <v>4</v>
      </c>
      <c r="U16433">
        <v>4</v>
      </c>
      <c r="V16433">
        <v>0</v>
      </c>
      <c r="W16433" s="13" t="s">
        <v>220</v>
      </c>
      <c r="X16433">
        <v>0.55000000000000004</v>
      </c>
    </row>
    <row r="16434" spans="1:24" x14ac:dyDescent="0.3">
      <c r="A16434">
        <v>16432</v>
      </c>
      <c r="B16434" t="s">
        <v>206</v>
      </c>
      <c r="C16434" t="s">
        <v>207</v>
      </c>
      <c r="D16434">
        <v>13.076162999999999</v>
      </c>
      <c r="E16434">
        <v>77.626306999999997</v>
      </c>
      <c r="F16434" s="18">
        <v>45482</v>
      </c>
      <c r="G16434" s="19">
        <v>0</v>
      </c>
      <c r="H16434">
        <v>0</v>
      </c>
      <c r="I16434" s="13" t="s">
        <v>215</v>
      </c>
      <c r="J16434">
        <v>0</v>
      </c>
      <c r="K16434" s="13" t="s">
        <v>191</v>
      </c>
      <c r="L16434">
        <v>4</v>
      </c>
      <c r="M16434">
        <v>1</v>
      </c>
      <c r="N16434" s="13" t="s">
        <v>192</v>
      </c>
      <c r="O16434" s="13" t="s">
        <v>97</v>
      </c>
      <c r="P16434">
        <v>35</v>
      </c>
      <c r="Q16434" s="13" t="s">
        <v>95</v>
      </c>
      <c r="R16434" s="13" t="s">
        <v>205</v>
      </c>
      <c r="S16434" s="13" t="s">
        <v>196</v>
      </c>
      <c r="T16434">
        <v>3</v>
      </c>
      <c r="U16434">
        <v>3</v>
      </c>
      <c r="V16434">
        <v>0</v>
      </c>
      <c r="W16434" s="13" t="s">
        <v>101</v>
      </c>
      <c r="X16434">
        <v>0.1</v>
      </c>
    </row>
    <row r="16435" spans="1:24" x14ac:dyDescent="0.3">
      <c r="A16435">
        <v>16433</v>
      </c>
      <c r="B16435" t="s">
        <v>79</v>
      </c>
      <c r="C16435" t="s">
        <v>80</v>
      </c>
      <c r="D16435">
        <v>18.520706000000001</v>
      </c>
      <c r="E16435">
        <v>73.739430999999996</v>
      </c>
      <c r="F16435" s="18">
        <v>44687</v>
      </c>
      <c r="G16435" s="19">
        <v>0.29166666666666702</v>
      </c>
      <c r="H16435">
        <v>7</v>
      </c>
      <c r="I16435" s="13" t="s">
        <v>211</v>
      </c>
      <c r="J16435">
        <v>0</v>
      </c>
      <c r="K16435" s="13" t="s">
        <v>214</v>
      </c>
      <c r="L16435">
        <v>4</v>
      </c>
      <c r="M16435">
        <v>1</v>
      </c>
      <c r="N16435" s="13" t="s">
        <v>192</v>
      </c>
      <c r="O16435" s="13" t="s">
        <v>97</v>
      </c>
      <c r="P16435">
        <v>37</v>
      </c>
      <c r="Q16435" s="13" t="s">
        <v>95</v>
      </c>
      <c r="R16435" s="13" t="s">
        <v>205</v>
      </c>
      <c r="S16435" s="13" t="s">
        <v>99</v>
      </c>
      <c r="T16435">
        <v>3</v>
      </c>
      <c r="U16435">
        <v>3</v>
      </c>
      <c r="V16435">
        <v>0</v>
      </c>
      <c r="W16435" s="13" t="s">
        <v>101</v>
      </c>
      <c r="X16435">
        <v>0.3</v>
      </c>
    </row>
    <row r="16436" spans="1:24" x14ac:dyDescent="0.3">
      <c r="A16436">
        <v>16434</v>
      </c>
      <c r="B16436" t="s">
        <v>200</v>
      </c>
      <c r="C16436" t="s">
        <v>201</v>
      </c>
      <c r="D16436">
        <v>12.962643999999999</v>
      </c>
      <c r="E16436">
        <v>80.214702000000003</v>
      </c>
      <c r="F16436" s="18">
        <v>45737</v>
      </c>
      <c r="G16436" s="19">
        <v>0.33333333333333298</v>
      </c>
      <c r="H16436">
        <v>8</v>
      </c>
      <c r="I16436" s="13" t="s">
        <v>211</v>
      </c>
      <c r="J16436">
        <v>0</v>
      </c>
      <c r="K16436" s="13" t="s">
        <v>214</v>
      </c>
      <c r="L16436">
        <v>3</v>
      </c>
      <c r="M16436">
        <v>0</v>
      </c>
      <c r="N16436" s="13" t="s">
        <v>212</v>
      </c>
      <c r="O16436" s="13" t="s">
        <v>95</v>
      </c>
      <c r="P16436">
        <v>35</v>
      </c>
      <c r="Q16436" s="13" t="s">
        <v>195</v>
      </c>
      <c r="R16436" s="13" t="s">
        <v>98</v>
      </c>
      <c r="S16436" s="13" t="s">
        <v>196</v>
      </c>
      <c r="T16436">
        <v>5</v>
      </c>
      <c r="U16436">
        <v>0</v>
      </c>
      <c r="V16436">
        <v>1</v>
      </c>
      <c r="W16436" s="13" t="s">
        <v>101</v>
      </c>
      <c r="X16436">
        <v>0.6</v>
      </c>
    </row>
    <row r="16437" spans="1:24" x14ac:dyDescent="0.3">
      <c r="A16437">
        <v>16435</v>
      </c>
      <c r="B16437" t="s">
        <v>200</v>
      </c>
      <c r="C16437" t="s">
        <v>201</v>
      </c>
      <c r="D16437">
        <v>13.194435</v>
      </c>
      <c r="E16437">
        <v>80.137614999999997</v>
      </c>
      <c r="F16437" s="18">
        <v>45086</v>
      </c>
      <c r="G16437" s="19">
        <v>4.1666666666666699E-2</v>
      </c>
      <c r="H16437">
        <v>1</v>
      </c>
      <c r="I16437" s="13" t="s">
        <v>211</v>
      </c>
      <c r="J16437">
        <v>0</v>
      </c>
      <c r="K16437" s="13" t="s">
        <v>92</v>
      </c>
      <c r="L16437">
        <v>4</v>
      </c>
      <c r="M16437">
        <v>0</v>
      </c>
      <c r="N16437" s="13" t="s">
        <v>94</v>
      </c>
      <c r="O16437" s="13" t="s">
        <v>95</v>
      </c>
      <c r="P16437">
        <v>19</v>
      </c>
      <c r="Q16437" s="13" t="s">
        <v>95</v>
      </c>
      <c r="R16437" s="13" t="s">
        <v>208</v>
      </c>
      <c r="S16437" s="13" t="s">
        <v>99</v>
      </c>
      <c r="T16437">
        <v>2</v>
      </c>
      <c r="U16437">
        <v>2</v>
      </c>
      <c r="V16437">
        <v>0</v>
      </c>
      <c r="W16437" s="13" t="s">
        <v>101</v>
      </c>
      <c r="X16437">
        <v>0.65</v>
      </c>
    </row>
    <row r="16438" spans="1:24" x14ac:dyDescent="0.3">
      <c r="A16438">
        <v>16436</v>
      </c>
      <c r="B16438" t="s">
        <v>190</v>
      </c>
      <c r="C16438" t="s">
        <v>80</v>
      </c>
      <c r="D16438">
        <v>19.124506</v>
      </c>
      <c r="E16438">
        <v>72.779981000000006</v>
      </c>
      <c r="F16438" s="18">
        <v>45173</v>
      </c>
      <c r="G16438" s="19">
        <v>0.5</v>
      </c>
      <c r="H16438">
        <v>12</v>
      </c>
      <c r="I16438" s="13" t="s">
        <v>204</v>
      </c>
      <c r="J16438">
        <v>0</v>
      </c>
      <c r="K16438" s="13" t="s">
        <v>92</v>
      </c>
      <c r="L16438">
        <v>5</v>
      </c>
      <c r="M16438">
        <v>1</v>
      </c>
      <c r="N16438" s="13" t="s">
        <v>94</v>
      </c>
      <c r="O16438" s="13" t="s">
        <v>95</v>
      </c>
      <c r="P16438">
        <v>16</v>
      </c>
      <c r="Q16438" s="13" t="s">
        <v>97</v>
      </c>
      <c r="R16438" s="13" t="s">
        <v>199</v>
      </c>
      <c r="S16438" s="13" t="s">
        <v>99</v>
      </c>
      <c r="T16438">
        <v>3</v>
      </c>
      <c r="U16438">
        <v>3</v>
      </c>
      <c r="V16438">
        <v>0</v>
      </c>
      <c r="W16438" s="13" t="s">
        <v>101</v>
      </c>
      <c r="X16438">
        <v>0.85</v>
      </c>
    </row>
    <row r="16439" spans="1:24" x14ac:dyDescent="0.3">
      <c r="A16439">
        <v>16437</v>
      </c>
      <c r="B16439" t="s">
        <v>197</v>
      </c>
      <c r="C16439" t="s">
        <v>198</v>
      </c>
      <c r="D16439">
        <v>30.647569000000001</v>
      </c>
      <c r="E16439">
        <v>76.890027000000003</v>
      </c>
      <c r="F16439" s="18">
        <v>45000</v>
      </c>
      <c r="G16439" s="19">
        <v>0.75</v>
      </c>
      <c r="H16439">
        <v>18</v>
      </c>
      <c r="I16439" s="13" t="s">
        <v>194</v>
      </c>
      <c r="J16439">
        <v>0</v>
      </c>
      <c r="K16439" s="13" t="s">
        <v>92</v>
      </c>
      <c r="L16439">
        <v>5</v>
      </c>
      <c r="M16439">
        <v>0</v>
      </c>
      <c r="N16439" s="13" t="s">
        <v>94</v>
      </c>
      <c r="O16439" s="13" t="s">
        <v>95</v>
      </c>
      <c r="P16439">
        <v>34</v>
      </c>
      <c r="Q16439" s="13" t="s">
        <v>97</v>
      </c>
      <c r="R16439" s="13" t="s">
        <v>98</v>
      </c>
      <c r="S16439" s="13" t="s">
        <v>99</v>
      </c>
      <c r="T16439">
        <v>3</v>
      </c>
      <c r="U16439">
        <v>3</v>
      </c>
      <c r="V16439">
        <v>1</v>
      </c>
      <c r="W16439" s="13" t="s">
        <v>101</v>
      </c>
      <c r="X16439">
        <v>1</v>
      </c>
    </row>
    <row r="16440" spans="1:24" x14ac:dyDescent="0.3">
      <c r="A16440">
        <v>16438</v>
      </c>
      <c r="B16440" t="s">
        <v>197</v>
      </c>
      <c r="C16440" t="s">
        <v>198</v>
      </c>
      <c r="D16440">
        <v>30.688279000000001</v>
      </c>
      <c r="E16440">
        <v>76.751964999999998</v>
      </c>
      <c r="F16440" s="18">
        <v>45174</v>
      </c>
      <c r="G16440" s="19">
        <v>0.20833333333333301</v>
      </c>
      <c r="H16440">
        <v>5</v>
      </c>
      <c r="I16440" s="13" t="s">
        <v>215</v>
      </c>
      <c r="J16440">
        <v>0</v>
      </c>
      <c r="K16440" s="13" t="s">
        <v>214</v>
      </c>
      <c r="L16440">
        <v>3</v>
      </c>
      <c r="M16440">
        <v>0</v>
      </c>
      <c r="N16440" s="13" t="s">
        <v>94</v>
      </c>
      <c r="O16440" s="13" t="s">
        <v>95</v>
      </c>
      <c r="P16440">
        <v>37</v>
      </c>
      <c r="Q16440" s="13" t="s">
        <v>195</v>
      </c>
      <c r="R16440" s="13" t="s">
        <v>205</v>
      </c>
      <c r="S16440" s="13" t="s">
        <v>196</v>
      </c>
      <c r="T16440">
        <v>4</v>
      </c>
      <c r="U16440">
        <v>3</v>
      </c>
      <c r="V16440">
        <v>0</v>
      </c>
      <c r="W16440" s="13" t="s">
        <v>101</v>
      </c>
      <c r="X16440">
        <v>0.45</v>
      </c>
    </row>
    <row r="16441" spans="1:24" x14ac:dyDescent="0.3">
      <c r="A16441">
        <v>16439</v>
      </c>
      <c r="B16441" t="s">
        <v>197</v>
      </c>
      <c r="C16441" t="s">
        <v>198</v>
      </c>
      <c r="D16441">
        <v>30.748538</v>
      </c>
      <c r="E16441">
        <v>76.896066000000005</v>
      </c>
      <c r="F16441" s="18">
        <v>45524</v>
      </c>
      <c r="G16441" s="19">
        <v>0.16666666666666699</v>
      </c>
      <c r="H16441">
        <v>4</v>
      </c>
      <c r="I16441" s="13" t="s">
        <v>215</v>
      </c>
      <c r="J16441">
        <v>0</v>
      </c>
      <c r="K16441" s="13" t="s">
        <v>191</v>
      </c>
      <c r="L16441">
        <v>3</v>
      </c>
      <c r="M16441">
        <v>0</v>
      </c>
      <c r="N16441" s="13" t="s">
        <v>212</v>
      </c>
      <c r="O16441" s="13" t="s">
        <v>95</v>
      </c>
      <c r="P16441">
        <v>28</v>
      </c>
      <c r="Q16441" s="13" t="s">
        <v>95</v>
      </c>
      <c r="R16441" s="13" t="s">
        <v>208</v>
      </c>
      <c r="S16441" s="13" t="s">
        <v>196</v>
      </c>
      <c r="T16441">
        <v>3</v>
      </c>
      <c r="U16441">
        <v>0</v>
      </c>
      <c r="V16441">
        <v>0</v>
      </c>
      <c r="W16441" s="13" t="s">
        <v>101</v>
      </c>
      <c r="X16441">
        <v>0.45</v>
      </c>
    </row>
    <row r="16442" spans="1:24" x14ac:dyDescent="0.3">
      <c r="A16442">
        <v>16440</v>
      </c>
      <c r="B16442" t="s">
        <v>209</v>
      </c>
      <c r="C16442" t="s">
        <v>210</v>
      </c>
      <c r="D16442">
        <v>17.23922</v>
      </c>
      <c r="E16442">
        <v>78.568077000000002</v>
      </c>
      <c r="F16442" s="18">
        <v>44862</v>
      </c>
      <c r="G16442" s="19">
        <v>0.20833333333333301</v>
      </c>
      <c r="H16442">
        <v>5</v>
      </c>
      <c r="I16442" s="13" t="s">
        <v>211</v>
      </c>
      <c r="J16442">
        <v>0</v>
      </c>
      <c r="K16442" s="13" t="s">
        <v>214</v>
      </c>
      <c r="L16442">
        <v>4</v>
      </c>
      <c r="M16442">
        <v>0</v>
      </c>
      <c r="N16442" s="13" t="s">
        <v>212</v>
      </c>
      <c r="O16442" s="13" t="s">
        <v>95</v>
      </c>
      <c r="P16442">
        <v>29</v>
      </c>
      <c r="Q16442" s="13" t="s">
        <v>195</v>
      </c>
      <c r="R16442" s="13" t="s">
        <v>213</v>
      </c>
      <c r="S16442" s="13" t="s">
        <v>196</v>
      </c>
      <c r="T16442">
        <v>1</v>
      </c>
      <c r="U16442">
        <v>0</v>
      </c>
      <c r="V16442">
        <v>0</v>
      </c>
      <c r="W16442" s="13" t="s">
        <v>101</v>
      </c>
      <c r="X16442">
        <v>0.45</v>
      </c>
    </row>
    <row r="16443" spans="1:24" x14ac:dyDescent="0.3">
      <c r="A16443">
        <v>16441</v>
      </c>
      <c r="B16443" t="s">
        <v>206</v>
      </c>
      <c r="C16443" t="s">
        <v>207</v>
      </c>
      <c r="D16443">
        <v>13.087387</v>
      </c>
      <c r="E16443">
        <v>77.533585000000002</v>
      </c>
      <c r="F16443" s="18">
        <v>44639</v>
      </c>
      <c r="G16443" s="19">
        <v>0.20833333333333301</v>
      </c>
      <c r="H16443">
        <v>5</v>
      </c>
      <c r="I16443" s="13" t="s">
        <v>219</v>
      </c>
      <c r="J16443">
        <v>1</v>
      </c>
      <c r="K16443" s="13" t="s">
        <v>92</v>
      </c>
      <c r="L16443">
        <v>1</v>
      </c>
      <c r="M16443">
        <v>1</v>
      </c>
      <c r="N16443" s="13" t="s">
        <v>212</v>
      </c>
      <c r="O16443" s="13" t="s">
        <v>195</v>
      </c>
      <c r="P16443">
        <v>31</v>
      </c>
      <c r="Q16443" s="13" t="s">
        <v>195</v>
      </c>
      <c r="R16443" s="13" t="s">
        <v>208</v>
      </c>
      <c r="S16443" s="13" t="s">
        <v>196</v>
      </c>
      <c r="T16443">
        <v>5</v>
      </c>
      <c r="U16443">
        <v>5</v>
      </c>
      <c r="V16443">
        <v>0</v>
      </c>
      <c r="W16443" s="13" t="s">
        <v>101</v>
      </c>
      <c r="X16443">
        <v>0.25</v>
      </c>
    </row>
    <row r="16444" spans="1:24" x14ac:dyDescent="0.3">
      <c r="A16444">
        <v>16442</v>
      </c>
      <c r="B16444" t="s">
        <v>79</v>
      </c>
      <c r="C16444" t="s">
        <v>80</v>
      </c>
      <c r="D16444">
        <v>18.511099999999999</v>
      </c>
      <c r="E16444">
        <v>73.821686</v>
      </c>
      <c r="F16444" s="18">
        <v>45198</v>
      </c>
      <c r="G16444" s="19">
        <v>0.66666666666666696</v>
      </c>
      <c r="H16444">
        <v>16</v>
      </c>
      <c r="I16444" s="13" t="s">
        <v>211</v>
      </c>
      <c r="J16444">
        <v>0</v>
      </c>
      <c r="K16444" s="13" t="s">
        <v>214</v>
      </c>
      <c r="L16444">
        <v>6</v>
      </c>
      <c r="M16444">
        <v>1</v>
      </c>
      <c r="N16444" s="13" t="s">
        <v>94</v>
      </c>
      <c r="O16444" s="13" t="s">
        <v>95</v>
      </c>
      <c r="P16444">
        <v>26</v>
      </c>
      <c r="Q16444" s="13" t="s">
        <v>195</v>
      </c>
      <c r="R16444" s="13" t="s">
        <v>205</v>
      </c>
      <c r="S16444" s="13" t="s">
        <v>196</v>
      </c>
      <c r="T16444">
        <v>2</v>
      </c>
      <c r="U16444">
        <v>1</v>
      </c>
      <c r="V16444">
        <v>0</v>
      </c>
      <c r="W16444" s="13" t="s">
        <v>101</v>
      </c>
      <c r="X16444">
        <v>0.45</v>
      </c>
    </row>
    <row r="16445" spans="1:24" x14ac:dyDescent="0.3">
      <c r="A16445">
        <v>16443</v>
      </c>
      <c r="B16445" t="s">
        <v>206</v>
      </c>
      <c r="C16445" t="s">
        <v>207</v>
      </c>
      <c r="D16445">
        <v>12.909978000000001</v>
      </c>
      <c r="E16445">
        <v>77.665143999999998</v>
      </c>
      <c r="F16445" s="18">
        <v>44769</v>
      </c>
      <c r="G16445" s="19">
        <v>0.45833333333333298</v>
      </c>
      <c r="H16445">
        <v>11</v>
      </c>
      <c r="I16445" s="13" t="s">
        <v>194</v>
      </c>
      <c r="J16445">
        <v>0</v>
      </c>
      <c r="K16445" s="13" t="s">
        <v>191</v>
      </c>
      <c r="L16445">
        <v>3</v>
      </c>
      <c r="M16445">
        <v>1</v>
      </c>
      <c r="N16445" s="13" t="s">
        <v>94</v>
      </c>
      <c r="O16445" s="13" t="s">
        <v>95</v>
      </c>
      <c r="P16445">
        <v>15</v>
      </c>
      <c r="Q16445" s="13" t="s">
        <v>97</v>
      </c>
      <c r="R16445" s="13" t="s">
        <v>205</v>
      </c>
      <c r="S16445" s="13" t="s">
        <v>196</v>
      </c>
      <c r="T16445">
        <v>3</v>
      </c>
      <c r="U16445">
        <v>1</v>
      </c>
      <c r="V16445">
        <v>0</v>
      </c>
      <c r="W16445" s="13" t="s">
        <v>101</v>
      </c>
      <c r="X16445">
        <v>0.65</v>
      </c>
    </row>
    <row r="16446" spans="1:24" x14ac:dyDescent="0.3">
      <c r="A16446">
        <v>16444</v>
      </c>
      <c r="B16446" t="s">
        <v>200</v>
      </c>
      <c r="C16446" t="s">
        <v>201</v>
      </c>
      <c r="D16446">
        <v>12.897143</v>
      </c>
      <c r="E16446">
        <v>80.147058999999999</v>
      </c>
      <c r="F16446" s="18">
        <v>44882</v>
      </c>
      <c r="G16446" s="19">
        <v>0.20833333333333301</v>
      </c>
      <c r="H16446">
        <v>5</v>
      </c>
      <c r="I16446" s="13" t="s">
        <v>202</v>
      </c>
      <c r="J16446">
        <v>0</v>
      </c>
      <c r="K16446" s="13" t="s">
        <v>92</v>
      </c>
      <c r="L16446">
        <v>3</v>
      </c>
      <c r="M16446">
        <v>1</v>
      </c>
      <c r="N16446" s="13" t="s">
        <v>212</v>
      </c>
      <c r="O16446" s="13" t="s">
        <v>95</v>
      </c>
      <c r="P16446">
        <v>18</v>
      </c>
      <c r="Q16446" s="13" t="s">
        <v>95</v>
      </c>
      <c r="R16446" s="13" t="s">
        <v>213</v>
      </c>
      <c r="S16446" s="13" t="s">
        <v>193</v>
      </c>
      <c r="T16446">
        <v>1</v>
      </c>
      <c r="U16446">
        <v>1</v>
      </c>
      <c r="V16446">
        <v>0</v>
      </c>
      <c r="W16446" s="13" t="s">
        <v>101</v>
      </c>
      <c r="X16446">
        <v>0.45</v>
      </c>
    </row>
    <row r="16447" spans="1:24" x14ac:dyDescent="0.3">
      <c r="A16447">
        <v>16445</v>
      </c>
      <c r="B16447" t="s">
        <v>209</v>
      </c>
      <c r="C16447" t="s">
        <v>210</v>
      </c>
      <c r="D16447">
        <v>17.349041</v>
      </c>
      <c r="E16447">
        <v>78.259546999999998</v>
      </c>
      <c r="F16447" s="18">
        <v>45555</v>
      </c>
      <c r="G16447" s="19">
        <v>0.54166666666666696</v>
      </c>
      <c r="H16447">
        <v>13</v>
      </c>
      <c r="I16447" s="13" t="s">
        <v>211</v>
      </c>
      <c r="J16447">
        <v>0</v>
      </c>
      <c r="K16447" s="13" t="s">
        <v>214</v>
      </c>
      <c r="L16447">
        <v>4</v>
      </c>
      <c r="M16447">
        <v>1</v>
      </c>
      <c r="N16447" s="13" t="s">
        <v>192</v>
      </c>
      <c r="O16447" s="13" t="s">
        <v>97</v>
      </c>
      <c r="P16447">
        <v>36</v>
      </c>
      <c r="Q16447" s="13" t="s">
        <v>95</v>
      </c>
      <c r="R16447" s="13" t="s">
        <v>213</v>
      </c>
      <c r="S16447" s="13" t="s">
        <v>196</v>
      </c>
      <c r="T16447">
        <v>4</v>
      </c>
      <c r="U16447">
        <v>1</v>
      </c>
      <c r="V16447">
        <v>0</v>
      </c>
      <c r="W16447" s="13" t="s">
        <v>101</v>
      </c>
      <c r="X16447">
        <v>0.1</v>
      </c>
    </row>
    <row r="16448" spans="1:24" x14ac:dyDescent="0.3">
      <c r="A16448">
        <v>16446</v>
      </c>
      <c r="B16448" t="s">
        <v>203</v>
      </c>
      <c r="C16448" t="s">
        <v>203</v>
      </c>
      <c r="D16448">
        <v>28.549527000000001</v>
      </c>
      <c r="E16448">
        <v>77.187549000000004</v>
      </c>
      <c r="F16448" s="18">
        <v>45556</v>
      </c>
      <c r="G16448" s="19">
        <v>0.375</v>
      </c>
      <c r="H16448">
        <v>9</v>
      </c>
      <c r="I16448" s="13" t="s">
        <v>219</v>
      </c>
      <c r="J16448">
        <v>1</v>
      </c>
      <c r="K16448" s="13" t="s">
        <v>92</v>
      </c>
      <c r="L16448">
        <v>6</v>
      </c>
      <c r="M16448">
        <v>1</v>
      </c>
      <c r="N16448" s="13" t="s">
        <v>94</v>
      </c>
      <c r="O16448" s="13" t="s">
        <v>95</v>
      </c>
      <c r="P16448">
        <v>36</v>
      </c>
      <c r="Q16448" s="13" t="s">
        <v>97</v>
      </c>
      <c r="R16448" s="13" t="s">
        <v>205</v>
      </c>
      <c r="S16448" s="13" t="s">
        <v>193</v>
      </c>
      <c r="T16448">
        <v>1</v>
      </c>
      <c r="U16448">
        <v>0</v>
      </c>
      <c r="V16448">
        <v>1</v>
      </c>
      <c r="W16448" s="13" t="s">
        <v>101</v>
      </c>
      <c r="X16448">
        <v>0.8</v>
      </c>
    </row>
    <row r="16449" spans="1:24" x14ac:dyDescent="0.3">
      <c r="A16449">
        <v>16447</v>
      </c>
      <c r="B16449" t="s">
        <v>203</v>
      </c>
      <c r="C16449" t="s">
        <v>203</v>
      </c>
      <c r="D16449">
        <v>28.493936000000001</v>
      </c>
      <c r="E16449">
        <v>77.218644999999995</v>
      </c>
      <c r="F16449" s="18">
        <v>45067</v>
      </c>
      <c r="G16449" s="19">
        <v>0.16666666666666699</v>
      </c>
      <c r="H16449">
        <v>4</v>
      </c>
      <c r="I16449" s="13" t="s">
        <v>89</v>
      </c>
      <c r="J16449">
        <v>1</v>
      </c>
      <c r="K16449" s="13" t="s">
        <v>191</v>
      </c>
      <c r="L16449">
        <v>3</v>
      </c>
      <c r="M16449">
        <v>1</v>
      </c>
      <c r="N16449" s="13" t="s">
        <v>192</v>
      </c>
      <c r="O16449" s="13" t="s">
        <v>97</v>
      </c>
      <c r="P16449">
        <v>32</v>
      </c>
      <c r="Q16449" s="13" t="s">
        <v>97</v>
      </c>
      <c r="R16449" s="13" t="s">
        <v>98</v>
      </c>
      <c r="S16449" s="13" t="s">
        <v>196</v>
      </c>
      <c r="T16449">
        <v>1</v>
      </c>
      <c r="U16449">
        <v>0</v>
      </c>
      <c r="V16449">
        <v>0</v>
      </c>
      <c r="W16449" s="13" t="s">
        <v>101</v>
      </c>
      <c r="X16449">
        <v>0.3</v>
      </c>
    </row>
    <row r="16450" spans="1:24" x14ac:dyDescent="0.3">
      <c r="A16450">
        <v>16448</v>
      </c>
      <c r="B16450" t="s">
        <v>197</v>
      </c>
      <c r="C16450" t="s">
        <v>198</v>
      </c>
      <c r="D16450">
        <v>30.797442</v>
      </c>
      <c r="E16450">
        <v>76.870113000000003</v>
      </c>
      <c r="F16450" s="18">
        <v>44991</v>
      </c>
      <c r="G16450" s="19">
        <v>0.95833333333333304</v>
      </c>
      <c r="H16450">
        <v>23</v>
      </c>
      <c r="I16450" s="13" t="s">
        <v>204</v>
      </c>
      <c r="J16450">
        <v>0</v>
      </c>
      <c r="K16450" s="13" t="s">
        <v>191</v>
      </c>
      <c r="L16450">
        <v>4</v>
      </c>
      <c r="M16450">
        <v>1</v>
      </c>
      <c r="N16450" s="13" t="s">
        <v>212</v>
      </c>
      <c r="O16450" s="13" t="s">
        <v>95</v>
      </c>
      <c r="P16450">
        <v>40</v>
      </c>
      <c r="Q16450" s="13" t="s">
        <v>195</v>
      </c>
      <c r="R16450" s="13" t="s">
        <v>213</v>
      </c>
      <c r="S16450" s="13" t="s">
        <v>196</v>
      </c>
      <c r="T16450">
        <v>3</v>
      </c>
      <c r="U16450">
        <v>1</v>
      </c>
      <c r="V16450">
        <v>0</v>
      </c>
      <c r="W16450" s="13" t="s">
        <v>101</v>
      </c>
      <c r="X16450">
        <v>0.45</v>
      </c>
    </row>
    <row r="16451" spans="1:24" x14ac:dyDescent="0.3">
      <c r="A16451">
        <v>16449</v>
      </c>
      <c r="B16451" t="s">
        <v>203</v>
      </c>
      <c r="C16451" t="s">
        <v>203</v>
      </c>
      <c r="D16451">
        <v>28.779233999999999</v>
      </c>
      <c r="E16451">
        <v>76.870071999999993</v>
      </c>
      <c r="F16451" s="18">
        <v>45496</v>
      </c>
      <c r="G16451" s="19">
        <v>0.25</v>
      </c>
      <c r="H16451">
        <v>6</v>
      </c>
      <c r="I16451" s="13" t="s">
        <v>215</v>
      </c>
      <c r="J16451">
        <v>0</v>
      </c>
      <c r="K16451" s="13" t="s">
        <v>92</v>
      </c>
      <c r="L16451">
        <v>1</v>
      </c>
      <c r="M16451">
        <v>0</v>
      </c>
      <c r="N16451" s="13" t="s">
        <v>94</v>
      </c>
      <c r="O16451" s="13" t="s">
        <v>95</v>
      </c>
      <c r="P16451">
        <v>29</v>
      </c>
      <c r="Q16451" s="13" t="s">
        <v>95</v>
      </c>
      <c r="R16451" s="13" t="s">
        <v>98</v>
      </c>
      <c r="S16451" s="13" t="s">
        <v>193</v>
      </c>
      <c r="T16451">
        <v>2</v>
      </c>
      <c r="U16451">
        <v>1</v>
      </c>
      <c r="V16451">
        <v>0</v>
      </c>
      <c r="W16451" s="13" t="s">
        <v>101</v>
      </c>
      <c r="X16451">
        <v>0.45</v>
      </c>
    </row>
    <row r="16452" spans="1:24" x14ac:dyDescent="0.3">
      <c r="A16452">
        <v>16450</v>
      </c>
      <c r="B16452" t="s">
        <v>217</v>
      </c>
      <c r="C16452" t="s">
        <v>218</v>
      </c>
      <c r="D16452">
        <v>22.467252999999999</v>
      </c>
      <c r="E16452">
        <v>88.489611999999994</v>
      </c>
      <c r="F16452" s="18">
        <v>45064</v>
      </c>
      <c r="G16452" s="19">
        <v>0.875</v>
      </c>
      <c r="H16452">
        <v>21</v>
      </c>
      <c r="I16452" s="13" t="s">
        <v>202</v>
      </c>
      <c r="J16452">
        <v>0</v>
      </c>
      <c r="K16452" s="13" t="s">
        <v>92</v>
      </c>
      <c r="L16452">
        <v>6</v>
      </c>
      <c r="M16452">
        <v>0</v>
      </c>
      <c r="N16452" s="13" t="s">
        <v>192</v>
      </c>
      <c r="O16452" s="13" t="s">
        <v>97</v>
      </c>
      <c r="P16452">
        <v>24</v>
      </c>
      <c r="Q16452" s="13" t="s">
        <v>95</v>
      </c>
      <c r="R16452" s="13" t="s">
        <v>98</v>
      </c>
      <c r="S16452" s="13" t="s">
        <v>99</v>
      </c>
      <c r="T16452">
        <v>4</v>
      </c>
      <c r="U16452">
        <v>4</v>
      </c>
      <c r="V16452">
        <v>0</v>
      </c>
      <c r="W16452" s="13" t="s">
        <v>101</v>
      </c>
      <c r="X16452">
        <v>0.3</v>
      </c>
    </row>
    <row r="16453" spans="1:24" x14ac:dyDescent="0.3">
      <c r="A16453">
        <v>16451</v>
      </c>
      <c r="B16453" t="s">
        <v>217</v>
      </c>
      <c r="C16453" t="s">
        <v>218</v>
      </c>
      <c r="D16453">
        <v>22.451967</v>
      </c>
      <c r="E16453">
        <v>88.400756999999999</v>
      </c>
      <c r="F16453" s="18">
        <v>44661</v>
      </c>
      <c r="G16453" s="19">
        <v>0.45833333333333298</v>
      </c>
      <c r="H16453">
        <v>11</v>
      </c>
      <c r="I16453" s="13" t="s">
        <v>89</v>
      </c>
      <c r="J16453">
        <v>1</v>
      </c>
      <c r="K16453" s="13" t="s">
        <v>92</v>
      </c>
      <c r="L16453">
        <v>6</v>
      </c>
      <c r="M16453">
        <v>1</v>
      </c>
      <c r="N16453" s="13" t="s">
        <v>212</v>
      </c>
      <c r="O16453" s="13" t="s">
        <v>195</v>
      </c>
      <c r="P16453">
        <v>15</v>
      </c>
      <c r="Q16453" s="13" t="s">
        <v>97</v>
      </c>
      <c r="R16453" s="13" t="s">
        <v>98</v>
      </c>
      <c r="S16453" s="13" t="s">
        <v>99</v>
      </c>
      <c r="T16453">
        <v>5</v>
      </c>
      <c r="U16453">
        <v>5</v>
      </c>
      <c r="V16453">
        <v>0</v>
      </c>
      <c r="W16453" s="13" t="s">
        <v>101</v>
      </c>
      <c r="X16453">
        <v>0.65</v>
      </c>
    </row>
    <row r="16454" spans="1:24" x14ac:dyDescent="0.3">
      <c r="A16454">
        <v>16452</v>
      </c>
      <c r="B16454" t="s">
        <v>197</v>
      </c>
      <c r="C16454" t="s">
        <v>198</v>
      </c>
      <c r="D16454">
        <v>30.721851000000001</v>
      </c>
      <c r="E16454">
        <v>76.759536999999995</v>
      </c>
      <c r="F16454" s="18">
        <v>45434</v>
      </c>
      <c r="G16454" s="19">
        <v>0.375</v>
      </c>
      <c r="H16454">
        <v>9</v>
      </c>
      <c r="I16454" s="13" t="s">
        <v>194</v>
      </c>
      <c r="J16454">
        <v>0</v>
      </c>
      <c r="K16454" s="13" t="s">
        <v>191</v>
      </c>
      <c r="L16454">
        <v>3</v>
      </c>
      <c r="M16454">
        <v>0</v>
      </c>
      <c r="N16454" s="13" t="s">
        <v>212</v>
      </c>
      <c r="O16454" s="13" t="s">
        <v>95</v>
      </c>
      <c r="P16454">
        <v>33</v>
      </c>
      <c r="Q16454" s="13" t="s">
        <v>195</v>
      </c>
      <c r="R16454" s="13" t="s">
        <v>205</v>
      </c>
      <c r="S16454" s="13" t="s">
        <v>193</v>
      </c>
      <c r="T16454">
        <v>2</v>
      </c>
      <c r="U16454">
        <v>1</v>
      </c>
      <c r="V16454">
        <v>1</v>
      </c>
      <c r="W16454" s="13" t="s">
        <v>101</v>
      </c>
      <c r="X16454">
        <v>0.6</v>
      </c>
    </row>
    <row r="16455" spans="1:24" x14ac:dyDescent="0.3">
      <c r="A16455">
        <v>16453</v>
      </c>
      <c r="B16455" t="s">
        <v>200</v>
      </c>
      <c r="C16455" t="s">
        <v>201</v>
      </c>
      <c r="D16455">
        <v>12.859067</v>
      </c>
      <c r="E16455">
        <v>80.231286999999995</v>
      </c>
      <c r="F16455" s="18">
        <v>44904</v>
      </c>
      <c r="G16455" s="19">
        <v>0.33333333333333298</v>
      </c>
      <c r="H16455">
        <v>8</v>
      </c>
      <c r="I16455" s="13" t="s">
        <v>211</v>
      </c>
      <c r="J16455">
        <v>0</v>
      </c>
      <c r="K16455" s="13" t="s">
        <v>191</v>
      </c>
      <c r="L16455">
        <v>4</v>
      </c>
      <c r="M16455">
        <v>1</v>
      </c>
      <c r="N16455" s="13" t="s">
        <v>192</v>
      </c>
      <c r="O16455" s="13" t="s">
        <v>97</v>
      </c>
      <c r="P16455">
        <v>22</v>
      </c>
      <c r="Q16455" s="13" t="s">
        <v>97</v>
      </c>
      <c r="R16455" s="13" t="s">
        <v>199</v>
      </c>
      <c r="S16455" s="13" t="s">
        <v>196</v>
      </c>
      <c r="T16455">
        <v>1</v>
      </c>
      <c r="U16455">
        <v>0</v>
      </c>
      <c r="V16455">
        <v>1</v>
      </c>
      <c r="W16455" s="13" t="s">
        <v>101</v>
      </c>
      <c r="X16455">
        <v>0.45</v>
      </c>
    </row>
    <row r="16456" spans="1:24" x14ac:dyDescent="0.3">
      <c r="A16456">
        <v>16454</v>
      </c>
      <c r="B16456" t="s">
        <v>190</v>
      </c>
      <c r="C16456" t="s">
        <v>80</v>
      </c>
      <c r="D16456">
        <v>19.094687</v>
      </c>
      <c r="E16456">
        <v>72.881803000000005</v>
      </c>
      <c r="F16456" s="18">
        <v>45092</v>
      </c>
      <c r="G16456" s="19">
        <v>0.29166666666666702</v>
      </c>
      <c r="H16456">
        <v>7</v>
      </c>
      <c r="I16456" s="13" t="s">
        <v>202</v>
      </c>
      <c r="J16456">
        <v>0</v>
      </c>
      <c r="K16456" s="13" t="s">
        <v>92</v>
      </c>
      <c r="L16456">
        <v>6</v>
      </c>
      <c r="M16456">
        <v>1</v>
      </c>
      <c r="N16456" s="13" t="s">
        <v>192</v>
      </c>
      <c r="O16456" s="13" t="s">
        <v>97</v>
      </c>
      <c r="P16456">
        <v>18</v>
      </c>
      <c r="Q16456" s="13" t="s">
        <v>195</v>
      </c>
      <c r="R16456" s="13" t="s">
        <v>213</v>
      </c>
      <c r="S16456" s="13" t="s">
        <v>196</v>
      </c>
      <c r="T16456">
        <v>1</v>
      </c>
      <c r="U16456">
        <v>0</v>
      </c>
      <c r="V16456">
        <v>0</v>
      </c>
      <c r="W16456" s="13" t="s">
        <v>101</v>
      </c>
      <c r="X16456">
        <v>0.1</v>
      </c>
    </row>
    <row r="16457" spans="1:24" x14ac:dyDescent="0.3">
      <c r="A16457">
        <v>16455</v>
      </c>
      <c r="B16457" t="s">
        <v>79</v>
      </c>
      <c r="C16457" t="s">
        <v>80</v>
      </c>
      <c r="D16457">
        <v>18.574957000000001</v>
      </c>
      <c r="E16457">
        <v>73.928372999999993</v>
      </c>
      <c r="F16457" s="18">
        <v>44828</v>
      </c>
      <c r="G16457" s="19">
        <v>0.29166666666666702</v>
      </c>
      <c r="H16457">
        <v>7</v>
      </c>
      <c r="I16457" s="13" t="s">
        <v>219</v>
      </c>
      <c r="J16457">
        <v>1</v>
      </c>
      <c r="K16457" s="13" t="s">
        <v>191</v>
      </c>
      <c r="L16457">
        <v>5</v>
      </c>
      <c r="M16457">
        <v>0</v>
      </c>
      <c r="N16457" s="13" t="s">
        <v>94</v>
      </c>
      <c r="O16457" s="13" t="s">
        <v>95</v>
      </c>
      <c r="P16457">
        <v>20</v>
      </c>
      <c r="Q16457" s="13" t="s">
        <v>97</v>
      </c>
      <c r="R16457" s="13" t="s">
        <v>205</v>
      </c>
      <c r="S16457" s="13" t="s">
        <v>196</v>
      </c>
      <c r="T16457">
        <v>2</v>
      </c>
      <c r="U16457">
        <v>1</v>
      </c>
      <c r="V16457">
        <v>0</v>
      </c>
      <c r="W16457" s="13" t="s">
        <v>101</v>
      </c>
      <c r="X16457">
        <v>0.65</v>
      </c>
    </row>
    <row r="16458" spans="1:24" x14ac:dyDescent="0.3">
      <c r="A16458">
        <v>16456</v>
      </c>
      <c r="B16458" t="s">
        <v>209</v>
      </c>
      <c r="C16458" t="s">
        <v>210</v>
      </c>
      <c r="D16458">
        <v>17.211196000000001</v>
      </c>
      <c r="E16458">
        <v>78.476033000000001</v>
      </c>
      <c r="F16458" s="18">
        <v>45259</v>
      </c>
      <c r="G16458" s="19">
        <v>0.95833333333333304</v>
      </c>
      <c r="H16458">
        <v>23</v>
      </c>
      <c r="I16458" s="13" t="s">
        <v>194</v>
      </c>
      <c r="J16458">
        <v>0</v>
      </c>
      <c r="K16458" s="13" t="s">
        <v>92</v>
      </c>
      <c r="L16458">
        <v>5</v>
      </c>
      <c r="M16458">
        <v>1</v>
      </c>
      <c r="N16458" s="13" t="s">
        <v>94</v>
      </c>
      <c r="O16458" s="13" t="s">
        <v>95</v>
      </c>
      <c r="P16458">
        <v>24</v>
      </c>
      <c r="Q16458" s="13" t="s">
        <v>195</v>
      </c>
      <c r="R16458" s="13" t="s">
        <v>205</v>
      </c>
      <c r="S16458" s="13" t="s">
        <v>193</v>
      </c>
      <c r="T16458">
        <v>1</v>
      </c>
      <c r="U16458">
        <v>1</v>
      </c>
      <c r="V16458">
        <v>0</v>
      </c>
      <c r="W16458" s="13" t="s">
        <v>101</v>
      </c>
      <c r="X16458">
        <v>0.45</v>
      </c>
    </row>
    <row r="16459" spans="1:24" x14ac:dyDescent="0.3">
      <c r="A16459">
        <v>16457</v>
      </c>
      <c r="B16459" t="s">
        <v>197</v>
      </c>
      <c r="C16459" t="s">
        <v>198</v>
      </c>
      <c r="D16459">
        <v>30.671538000000002</v>
      </c>
      <c r="E16459">
        <v>76.858116999999993</v>
      </c>
      <c r="F16459" s="18">
        <v>44927</v>
      </c>
      <c r="G16459" s="19">
        <v>0.16666666666666699</v>
      </c>
      <c r="H16459">
        <v>4</v>
      </c>
      <c r="I16459" s="13" t="s">
        <v>89</v>
      </c>
      <c r="J16459">
        <v>1</v>
      </c>
      <c r="K16459" s="13" t="s">
        <v>191</v>
      </c>
      <c r="L16459">
        <v>6</v>
      </c>
      <c r="M16459">
        <v>1</v>
      </c>
      <c r="N16459" s="13" t="s">
        <v>192</v>
      </c>
      <c r="O16459" s="13" t="s">
        <v>97</v>
      </c>
      <c r="P16459">
        <v>32</v>
      </c>
      <c r="Q16459" s="13" t="s">
        <v>195</v>
      </c>
      <c r="R16459" s="13" t="s">
        <v>213</v>
      </c>
      <c r="S16459" s="13" t="s">
        <v>193</v>
      </c>
      <c r="T16459">
        <v>3</v>
      </c>
      <c r="U16459">
        <v>2</v>
      </c>
      <c r="V16459">
        <v>0</v>
      </c>
      <c r="W16459" s="13" t="s">
        <v>222</v>
      </c>
      <c r="X16459">
        <v>0.2</v>
      </c>
    </row>
    <row r="16460" spans="1:24" x14ac:dyDescent="0.3">
      <c r="A16460">
        <v>16458</v>
      </c>
      <c r="B16460" t="s">
        <v>79</v>
      </c>
      <c r="C16460" t="s">
        <v>80</v>
      </c>
      <c r="D16460">
        <v>18.470607999999999</v>
      </c>
      <c r="E16460">
        <v>73.866842000000005</v>
      </c>
      <c r="F16460" s="18">
        <v>45155</v>
      </c>
      <c r="G16460" s="19">
        <v>0.95833333333333304</v>
      </c>
      <c r="H16460">
        <v>23</v>
      </c>
      <c r="I16460" s="13" t="s">
        <v>202</v>
      </c>
      <c r="J16460">
        <v>0</v>
      </c>
      <c r="K16460" s="13" t="s">
        <v>92</v>
      </c>
      <c r="L16460">
        <v>3</v>
      </c>
      <c r="M16460">
        <v>1</v>
      </c>
      <c r="N16460" s="13" t="s">
        <v>212</v>
      </c>
      <c r="O16460" s="13" t="s">
        <v>95</v>
      </c>
      <c r="P16460">
        <v>30</v>
      </c>
      <c r="Q16460" s="13" t="s">
        <v>97</v>
      </c>
      <c r="R16460" s="13" t="s">
        <v>98</v>
      </c>
      <c r="S16460" s="13" t="s">
        <v>99</v>
      </c>
      <c r="T16460">
        <v>4</v>
      </c>
      <c r="U16460">
        <v>4</v>
      </c>
      <c r="V16460">
        <v>0</v>
      </c>
      <c r="W16460" s="13" t="s">
        <v>101</v>
      </c>
      <c r="X16460">
        <v>0.85</v>
      </c>
    </row>
    <row r="16461" spans="1:24" x14ac:dyDescent="0.3">
      <c r="A16461">
        <v>16459</v>
      </c>
      <c r="B16461" t="s">
        <v>206</v>
      </c>
      <c r="C16461" t="s">
        <v>207</v>
      </c>
      <c r="D16461">
        <v>13.015815999999999</v>
      </c>
      <c r="E16461">
        <v>77.782712000000004</v>
      </c>
      <c r="F16461" s="18">
        <v>44997</v>
      </c>
      <c r="G16461" s="19">
        <v>0</v>
      </c>
      <c r="H16461">
        <v>0</v>
      </c>
      <c r="I16461" s="13" t="s">
        <v>89</v>
      </c>
      <c r="J16461">
        <v>1</v>
      </c>
      <c r="K16461" s="13" t="s">
        <v>92</v>
      </c>
      <c r="L16461">
        <v>1</v>
      </c>
      <c r="M16461">
        <v>0</v>
      </c>
      <c r="N16461" s="13" t="s">
        <v>94</v>
      </c>
      <c r="O16461" s="13" t="s">
        <v>95</v>
      </c>
      <c r="P16461">
        <v>24</v>
      </c>
      <c r="Q16461" s="13" t="s">
        <v>97</v>
      </c>
      <c r="R16461" s="13" t="s">
        <v>199</v>
      </c>
      <c r="S16461" s="13" t="s">
        <v>99</v>
      </c>
      <c r="T16461">
        <v>4</v>
      </c>
      <c r="U16461">
        <v>4</v>
      </c>
      <c r="V16461">
        <v>0</v>
      </c>
      <c r="W16461" s="13" t="s">
        <v>101</v>
      </c>
      <c r="X16461">
        <v>0.85</v>
      </c>
    </row>
    <row r="16462" spans="1:24" x14ac:dyDescent="0.3">
      <c r="A16462">
        <v>16460</v>
      </c>
      <c r="B16462" t="s">
        <v>197</v>
      </c>
      <c r="C16462" t="s">
        <v>198</v>
      </c>
      <c r="D16462">
        <v>30.706001000000001</v>
      </c>
      <c r="E16462">
        <v>76.706176999999997</v>
      </c>
      <c r="F16462" s="18">
        <v>45617</v>
      </c>
      <c r="G16462" s="19">
        <v>0.45833333333333298</v>
      </c>
      <c r="H16462">
        <v>11</v>
      </c>
      <c r="I16462" s="13" t="s">
        <v>202</v>
      </c>
      <c r="J16462">
        <v>0</v>
      </c>
      <c r="K16462" s="13" t="s">
        <v>214</v>
      </c>
      <c r="L16462">
        <v>5</v>
      </c>
      <c r="M16462">
        <v>0</v>
      </c>
      <c r="N16462" s="13" t="s">
        <v>192</v>
      </c>
      <c r="O16462" s="13" t="s">
        <v>97</v>
      </c>
      <c r="P16462">
        <v>30</v>
      </c>
      <c r="Q16462" s="13" t="s">
        <v>97</v>
      </c>
      <c r="R16462" s="13" t="s">
        <v>213</v>
      </c>
      <c r="S16462" s="13" t="s">
        <v>99</v>
      </c>
      <c r="T16462">
        <v>4</v>
      </c>
      <c r="U16462">
        <v>4</v>
      </c>
      <c r="V16462">
        <v>0</v>
      </c>
      <c r="W16462" s="13" t="s">
        <v>101</v>
      </c>
      <c r="X16462">
        <v>0.5</v>
      </c>
    </row>
    <row r="16463" spans="1:24" x14ac:dyDescent="0.3">
      <c r="A16463">
        <v>16461</v>
      </c>
      <c r="B16463" t="s">
        <v>206</v>
      </c>
      <c r="C16463" t="s">
        <v>207</v>
      </c>
      <c r="D16463">
        <v>12.948173000000001</v>
      </c>
      <c r="E16463">
        <v>77.64228</v>
      </c>
      <c r="F16463" s="18">
        <v>44905</v>
      </c>
      <c r="G16463" s="19">
        <v>0</v>
      </c>
      <c r="H16463">
        <v>0</v>
      </c>
      <c r="I16463" s="13" t="s">
        <v>219</v>
      </c>
      <c r="J16463">
        <v>1</v>
      </c>
      <c r="K16463" s="13" t="s">
        <v>191</v>
      </c>
      <c r="L16463">
        <v>1</v>
      </c>
      <c r="M16463">
        <v>0</v>
      </c>
      <c r="N16463" s="13" t="s">
        <v>94</v>
      </c>
      <c r="O16463" s="13" t="s">
        <v>95</v>
      </c>
      <c r="P16463">
        <v>16</v>
      </c>
      <c r="Q16463" s="13" t="s">
        <v>95</v>
      </c>
      <c r="R16463" s="13" t="s">
        <v>205</v>
      </c>
      <c r="S16463" s="13" t="s">
        <v>193</v>
      </c>
      <c r="T16463">
        <v>3</v>
      </c>
      <c r="U16463">
        <v>1</v>
      </c>
      <c r="V16463">
        <v>0</v>
      </c>
      <c r="W16463" s="13" t="s">
        <v>101</v>
      </c>
      <c r="X16463">
        <v>0.45</v>
      </c>
    </row>
    <row r="16464" spans="1:24" x14ac:dyDescent="0.3">
      <c r="A16464">
        <v>16462</v>
      </c>
      <c r="B16464" t="s">
        <v>197</v>
      </c>
      <c r="C16464" t="s">
        <v>198</v>
      </c>
      <c r="D16464">
        <v>30.726692</v>
      </c>
      <c r="E16464">
        <v>76.705809000000002</v>
      </c>
      <c r="F16464" s="18">
        <v>44915</v>
      </c>
      <c r="G16464" s="19">
        <v>0.45833333333333298</v>
      </c>
      <c r="H16464">
        <v>11</v>
      </c>
      <c r="I16464" s="13" t="s">
        <v>215</v>
      </c>
      <c r="J16464">
        <v>0</v>
      </c>
      <c r="K16464" s="13" t="s">
        <v>214</v>
      </c>
      <c r="L16464">
        <v>4</v>
      </c>
      <c r="M16464">
        <v>0</v>
      </c>
      <c r="N16464" s="13" t="s">
        <v>212</v>
      </c>
      <c r="O16464" s="13" t="s">
        <v>95</v>
      </c>
      <c r="P16464">
        <v>18</v>
      </c>
      <c r="Q16464" s="13" t="s">
        <v>95</v>
      </c>
      <c r="R16464" s="13" t="s">
        <v>199</v>
      </c>
      <c r="S16464" s="13" t="s">
        <v>196</v>
      </c>
      <c r="T16464">
        <v>3</v>
      </c>
      <c r="U16464">
        <v>2</v>
      </c>
      <c r="V16464">
        <v>0</v>
      </c>
      <c r="W16464" s="13" t="s">
        <v>101</v>
      </c>
      <c r="X16464">
        <v>0.45</v>
      </c>
    </row>
    <row r="16465" spans="1:24" x14ac:dyDescent="0.3">
      <c r="A16465">
        <v>16463</v>
      </c>
      <c r="B16465" t="s">
        <v>190</v>
      </c>
      <c r="C16465" t="s">
        <v>80</v>
      </c>
      <c r="D16465">
        <v>19.020318</v>
      </c>
      <c r="E16465">
        <v>72.757211999999996</v>
      </c>
      <c r="F16465" s="18">
        <v>45051</v>
      </c>
      <c r="G16465" s="19">
        <v>0.79166666666666696</v>
      </c>
      <c r="H16465">
        <v>19</v>
      </c>
      <c r="I16465" s="13" t="s">
        <v>211</v>
      </c>
      <c r="J16465">
        <v>0</v>
      </c>
      <c r="K16465" s="13" t="s">
        <v>191</v>
      </c>
      <c r="L16465">
        <v>3</v>
      </c>
      <c r="M16465">
        <v>0</v>
      </c>
      <c r="N16465" s="13" t="s">
        <v>94</v>
      </c>
      <c r="O16465" s="13" t="s">
        <v>95</v>
      </c>
      <c r="P16465">
        <v>36</v>
      </c>
      <c r="Q16465" s="13" t="s">
        <v>195</v>
      </c>
      <c r="R16465" s="13" t="s">
        <v>213</v>
      </c>
      <c r="S16465" s="13" t="s">
        <v>196</v>
      </c>
      <c r="T16465">
        <v>5</v>
      </c>
      <c r="U16465">
        <v>1</v>
      </c>
      <c r="V16465">
        <v>1</v>
      </c>
      <c r="W16465" s="13" t="s">
        <v>101</v>
      </c>
      <c r="X16465">
        <v>0.6</v>
      </c>
    </row>
    <row r="16466" spans="1:24" x14ac:dyDescent="0.3">
      <c r="A16466">
        <v>16464</v>
      </c>
      <c r="B16466" t="s">
        <v>79</v>
      </c>
      <c r="C16466" t="s">
        <v>80</v>
      </c>
      <c r="D16466">
        <v>18.579920000000001</v>
      </c>
      <c r="E16466">
        <v>73.876061000000007</v>
      </c>
      <c r="F16466" s="18">
        <v>45622</v>
      </c>
      <c r="G16466" s="19">
        <v>0.75</v>
      </c>
      <c r="H16466">
        <v>18</v>
      </c>
      <c r="I16466" s="13" t="s">
        <v>215</v>
      </c>
      <c r="J16466">
        <v>0</v>
      </c>
      <c r="K16466" s="13" t="s">
        <v>92</v>
      </c>
      <c r="L16466">
        <v>2</v>
      </c>
      <c r="M16466">
        <v>0</v>
      </c>
      <c r="N16466" s="13" t="s">
        <v>212</v>
      </c>
      <c r="O16466" s="13" t="s">
        <v>95</v>
      </c>
      <c r="P16466">
        <v>33</v>
      </c>
      <c r="Q16466" s="13" t="s">
        <v>97</v>
      </c>
      <c r="R16466" s="13" t="s">
        <v>205</v>
      </c>
      <c r="S16466" s="13" t="s">
        <v>99</v>
      </c>
      <c r="T16466">
        <v>2</v>
      </c>
      <c r="U16466">
        <v>2</v>
      </c>
      <c r="V16466">
        <v>1</v>
      </c>
      <c r="W16466" s="13" t="s">
        <v>101</v>
      </c>
      <c r="X16466">
        <v>1</v>
      </c>
    </row>
    <row r="16467" spans="1:24" x14ac:dyDescent="0.3">
      <c r="A16467">
        <v>16465</v>
      </c>
      <c r="B16467" t="s">
        <v>197</v>
      </c>
      <c r="C16467" t="s">
        <v>198</v>
      </c>
      <c r="D16467">
        <v>30.752732000000002</v>
      </c>
      <c r="E16467">
        <v>76.756973000000002</v>
      </c>
      <c r="F16467" s="18">
        <v>45210</v>
      </c>
      <c r="G16467" s="19">
        <v>0.29166666666666702</v>
      </c>
      <c r="H16467">
        <v>7</v>
      </c>
      <c r="I16467" s="13" t="s">
        <v>194</v>
      </c>
      <c r="J16467">
        <v>0</v>
      </c>
      <c r="K16467" s="13" t="s">
        <v>191</v>
      </c>
      <c r="L16467">
        <v>3</v>
      </c>
      <c r="M16467">
        <v>0</v>
      </c>
      <c r="N16467" s="13" t="s">
        <v>212</v>
      </c>
      <c r="O16467" s="13" t="s">
        <v>95</v>
      </c>
      <c r="P16467">
        <v>27</v>
      </c>
      <c r="Q16467" s="13" t="s">
        <v>95</v>
      </c>
      <c r="R16467" s="13" t="s">
        <v>199</v>
      </c>
      <c r="S16467" s="13" t="s">
        <v>193</v>
      </c>
      <c r="T16467">
        <v>1</v>
      </c>
      <c r="U16467">
        <v>1</v>
      </c>
      <c r="V16467">
        <v>0</v>
      </c>
      <c r="W16467" s="13" t="s">
        <v>101</v>
      </c>
      <c r="X16467">
        <v>0.45</v>
      </c>
    </row>
    <row r="16468" spans="1:24" x14ac:dyDescent="0.3">
      <c r="A16468">
        <v>16466</v>
      </c>
      <c r="B16468" t="s">
        <v>197</v>
      </c>
      <c r="C16468" t="s">
        <v>198</v>
      </c>
      <c r="D16468">
        <v>30.657646</v>
      </c>
      <c r="E16468">
        <v>76.709008999999995</v>
      </c>
      <c r="F16468" s="18">
        <v>45275</v>
      </c>
      <c r="G16468" s="19">
        <v>0.83333333333333304</v>
      </c>
      <c r="H16468">
        <v>20</v>
      </c>
      <c r="I16468" s="13" t="s">
        <v>211</v>
      </c>
      <c r="J16468">
        <v>0</v>
      </c>
      <c r="K16468" s="13" t="s">
        <v>92</v>
      </c>
      <c r="L16468">
        <v>1</v>
      </c>
      <c r="M16468">
        <v>0</v>
      </c>
      <c r="N16468" s="13" t="s">
        <v>192</v>
      </c>
      <c r="O16468" s="13" t="s">
        <v>97</v>
      </c>
      <c r="P16468">
        <v>15</v>
      </c>
      <c r="Q16468" s="13" t="s">
        <v>95</v>
      </c>
      <c r="R16468" s="13" t="s">
        <v>208</v>
      </c>
      <c r="S16468" s="13" t="s">
        <v>196</v>
      </c>
      <c r="T16468">
        <v>5</v>
      </c>
      <c r="U16468">
        <v>2</v>
      </c>
      <c r="V16468">
        <v>0</v>
      </c>
      <c r="W16468" s="13" t="s">
        <v>101</v>
      </c>
      <c r="X16468">
        <v>0.1</v>
      </c>
    </row>
    <row r="16469" spans="1:24" x14ac:dyDescent="0.3">
      <c r="A16469">
        <v>16467</v>
      </c>
      <c r="B16469" t="s">
        <v>203</v>
      </c>
      <c r="C16469" t="s">
        <v>203</v>
      </c>
      <c r="D16469">
        <v>28.701041</v>
      </c>
      <c r="E16469">
        <v>76.944010000000006</v>
      </c>
      <c r="F16469" s="18">
        <v>45322</v>
      </c>
      <c r="G16469" s="19">
        <v>0.83333333333333304</v>
      </c>
      <c r="H16469">
        <v>20</v>
      </c>
      <c r="I16469" s="13" t="s">
        <v>194</v>
      </c>
      <c r="J16469">
        <v>0</v>
      </c>
      <c r="K16469" s="13" t="s">
        <v>214</v>
      </c>
      <c r="L16469">
        <v>1</v>
      </c>
      <c r="M16469">
        <v>1</v>
      </c>
      <c r="N16469" s="13" t="s">
        <v>192</v>
      </c>
      <c r="O16469" s="13" t="s">
        <v>97</v>
      </c>
      <c r="P16469">
        <v>22</v>
      </c>
      <c r="Q16469" s="13" t="s">
        <v>97</v>
      </c>
      <c r="R16469" s="13" t="s">
        <v>213</v>
      </c>
      <c r="S16469" s="13" t="s">
        <v>99</v>
      </c>
      <c r="T16469">
        <v>2</v>
      </c>
      <c r="U16469">
        <v>2</v>
      </c>
      <c r="V16469">
        <v>0</v>
      </c>
      <c r="W16469" s="13" t="s">
        <v>101</v>
      </c>
      <c r="X16469">
        <v>0.5</v>
      </c>
    </row>
    <row r="16470" spans="1:24" x14ac:dyDescent="0.3">
      <c r="A16470">
        <v>16468</v>
      </c>
      <c r="B16470" t="s">
        <v>197</v>
      </c>
      <c r="C16470" t="s">
        <v>198</v>
      </c>
      <c r="D16470">
        <v>30.702031000000002</v>
      </c>
      <c r="E16470">
        <v>76.896084000000002</v>
      </c>
      <c r="F16470" s="18">
        <v>45757</v>
      </c>
      <c r="G16470" s="19">
        <v>0.16666666666666699</v>
      </c>
      <c r="H16470">
        <v>4</v>
      </c>
      <c r="I16470" s="13" t="s">
        <v>202</v>
      </c>
      <c r="J16470">
        <v>0</v>
      </c>
      <c r="K16470" s="13" t="s">
        <v>191</v>
      </c>
      <c r="L16470">
        <v>6</v>
      </c>
      <c r="M16470">
        <v>0</v>
      </c>
      <c r="N16470" s="13" t="s">
        <v>212</v>
      </c>
      <c r="O16470" s="13" t="s">
        <v>95</v>
      </c>
      <c r="P16470">
        <v>32</v>
      </c>
      <c r="Q16470" s="13" t="s">
        <v>95</v>
      </c>
      <c r="R16470" s="13" t="s">
        <v>208</v>
      </c>
      <c r="S16470" s="13" t="s">
        <v>193</v>
      </c>
      <c r="T16470">
        <v>5</v>
      </c>
      <c r="U16470">
        <v>2</v>
      </c>
      <c r="V16470">
        <v>0</v>
      </c>
      <c r="W16470" s="13" t="s">
        <v>101</v>
      </c>
      <c r="X16470">
        <v>0.45</v>
      </c>
    </row>
    <row r="16471" spans="1:24" x14ac:dyDescent="0.3">
      <c r="A16471">
        <v>16469</v>
      </c>
      <c r="B16471" t="s">
        <v>79</v>
      </c>
      <c r="C16471" t="s">
        <v>80</v>
      </c>
      <c r="D16471">
        <v>18.553995</v>
      </c>
      <c r="E16471">
        <v>73.712118000000004</v>
      </c>
      <c r="F16471" s="18">
        <v>44911</v>
      </c>
      <c r="G16471" s="19">
        <v>0.5</v>
      </c>
      <c r="H16471">
        <v>12</v>
      </c>
      <c r="I16471" s="13" t="s">
        <v>211</v>
      </c>
      <c r="J16471">
        <v>0</v>
      </c>
      <c r="K16471" s="13" t="s">
        <v>92</v>
      </c>
      <c r="L16471">
        <v>1</v>
      </c>
      <c r="M16471">
        <v>1</v>
      </c>
      <c r="N16471" s="13" t="s">
        <v>212</v>
      </c>
      <c r="O16471" s="13" t="s">
        <v>195</v>
      </c>
      <c r="P16471">
        <v>20</v>
      </c>
      <c r="Q16471" s="13" t="s">
        <v>95</v>
      </c>
      <c r="R16471" s="13" t="s">
        <v>208</v>
      </c>
      <c r="S16471" s="13" t="s">
        <v>193</v>
      </c>
      <c r="T16471">
        <v>1</v>
      </c>
      <c r="U16471">
        <v>0</v>
      </c>
      <c r="V16471">
        <v>0</v>
      </c>
      <c r="W16471" s="13" t="s">
        <v>101</v>
      </c>
      <c r="X16471">
        <v>0.25</v>
      </c>
    </row>
    <row r="16472" spans="1:24" x14ac:dyDescent="0.3">
      <c r="A16472">
        <v>16470</v>
      </c>
      <c r="B16472" t="s">
        <v>217</v>
      </c>
      <c r="C16472" t="s">
        <v>218</v>
      </c>
      <c r="D16472">
        <v>22.620487000000001</v>
      </c>
      <c r="E16472">
        <v>88.257481999999996</v>
      </c>
      <c r="F16472" s="18">
        <v>44988</v>
      </c>
      <c r="G16472" s="19">
        <v>0.95833333333333304</v>
      </c>
      <c r="H16472">
        <v>23</v>
      </c>
      <c r="I16472" s="13" t="s">
        <v>211</v>
      </c>
      <c r="J16472">
        <v>0</v>
      </c>
      <c r="K16472" s="13" t="s">
        <v>92</v>
      </c>
      <c r="L16472">
        <v>2</v>
      </c>
      <c r="M16472">
        <v>1</v>
      </c>
      <c r="N16472" s="13" t="s">
        <v>212</v>
      </c>
      <c r="O16472" s="13" t="s">
        <v>95</v>
      </c>
      <c r="P16472">
        <v>23</v>
      </c>
      <c r="Q16472" s="13" t="s">
        <v>95</v>
      </c>
      <c r="R16472" s="13" t="s">
        <v>213</v>
      </c>
      <c r="S16472" s="13" t="s">
        <v>193</v>
      </c>
      <c r="T16472">
        <v>1</v>
      </c>
      <c r="U16472">
        <v>0</v>
      </c>
      <c r="V16472">
        <v>0</v>
      </c>
      <c r="W16472" s="13" t="s">
        <v>101</v>
      </c>
      <c r="X16472">
        <v>0.45</v>
      </c>
    </row>
    <row r="16473" spans="1:24" x14ac:dyDescent="0.3">
      <c r="A16473">
        <v>16471</v>
      </c>
      <c r="B16473" t="s">
        <v>206</v>
      </c>
      <c r="C16473" t="s">
        <v>207</v>
      </c>
      <c r="D16473">
        <v>13.123161</v>
      </c>
      <c r="E16473">
        <v>77.742956000000007</v>
      </c>
      <c r="F16473" s="18">
        <v>44996</v>
      </c>
      <c r="G16473" s="19">
        <v>0.29166666666666702</v>
      </c>
      <c r="H16473">
        <v>7</v>
      </c>
      <c r="I16473" s="13" t="s">
        <v>219</v>
      </c>
      <c r="J16473">
        <v>1</v>
      </c>
      <c r="K16473" s="13" t="s">
        <v>191</v>
      </c>
      <c r="L16473">
        <v>3</v>
      </c>
      <c r="M16473">
        <v>1</v>
      </c>
      <c r="N16473" s="13" t="s">
        <v>192</v>
      </c>
      <c r="O16473" s="13" t="s">
        <v>97</v>
      </c>
      <c r="P16473">
        <v>18</v>
      </c>
      <c r="Q16473" s="13" t="s">
        <v>195</v>
      </c>
      <c r="R16473" s="13" t="s">
        <v>205</v>
      </c>
      <c r="S16473" s="13" t="s">
        <v>193</v>
      </c>
      <c r="T16473">
        <v>2</v>
      </c>
      <c r="U16473">
        <v>1</v>
      </c>
      <c r="V16473">
        <v>0</v>
      </c>
      <c r="W16473" s="13" t="s">
        <v>101</v>
      </c>
      <c r="X16473">
        <v>0.1</v>
      </c>
    </row>
    <row r="16474" spans="1:24" x14ac:dyDescent="0.3">
      <c r="A16474">
        <v>16472</v>
      </c>
      <c r="B16474" t="s">
        <v>190</v>
      </c>
      <c r="C16474" t="s">
        <v>80</v>
      </c>
      <c r="D16474">
        <v>19.241074000000001</v>
      </c>
      <c r="E16474">
        <v>72.913893000000002</v>
      </c>
      <c r="F16474" s="18">
        <v>45170</v>
      </c>
      <c r="G16474" s="19">
        <v>0.41666666666666702</v>
      </c>
      <c r="H16474">
        <v>10</v>
      </c>
      <c r="I16474" s="13" t="s">
        <v>211</v>
      </c>
      <c r="J16474">
        <v>0</v>
      </c>
      <c r="K16474" s="13" t="s">
        <v>92</v>
      </c>
      <c r="L16474">
        <v>6</v>
      </c>
      <c r="M16474">
        <v>0</v>
      </c>
      <c r="N16474" s="13" t="s">
        <v>192</v>
      </c>
      <c r="O16474" s="13" t="s">
        <v>97</v>
      </c>
      <c r="P16474">
        <v>32</v>
      </c>
      <c r="Q16474" s="13" t="s">
        <v>195</v>
      </c>
      <c r="R16474" s="13" t="s">
        <v>213</v>
      </c>
      <c r="S16474" s="13" t="s">
        <v>196</v>
      </c>
      <c r="T16474">
        <v>2</v>
      </c>
      <c r="U16474">
        <v>2</v>
      </c>
      <c r="V16474">
        <v>1</v>
      </c>
      <c r="W16474" s="13" t="s">
        <v>101</v>
      </c>
      <c r="X16474">
        <v>0.25</v>
      </c>
    </row>
    <row r="16475" spans="1:24" x14ac:dyDescent="0.3">
      <c r="A16475">
        <v>16473</v>
      </c>
      <c r="B16475" t="s">
        <v>200</v>
      </c>
      <c r="C16475" t="s">
        <v>201</v>
      </c>
      <c r="D16475">
        <v>12.967919</v>
      </c>
      <c r="E16475">
        <v>80.148835000000005</v>
      </c>
      <c r="F16475" s="18">
        <v>45501</v>
      </c>
      <c r="G16475" s="19">
        <v>0.66666666666666696</v>
      </c>
      <c r="H16475">
        <v>16</v>
      </c>
      <c r="I16475" s="13" t="s">
        <v>89</v>
      </c>
      <c r="J16475">
        <v>1</v>
      </c>
      <c r="K16475" s="13" t="s">
        <v>92</v>
      </c>
      <c r="L16475">
        <v>3</v>
      </c>
      <c r="M16475">
        <v>1</v>
      </c>
      <c r="N16475" s="13" t="s">
        <v>192</v>
      </c>
      <c r="O16475" s="13" t="s">
        <v>97</v>
      </c>
      <c r="P16475">
        <v>38</v>
      </c>
      <c r="Q16475" s="13" t="s">
        <v>97</v>
      </c>
      <c r="R16475" s="13" t="s">
        <v>205</v>
      </c>
      <c r="S16475" s="13" t="s">
        <v>196</v>
      </c>
      <c r="T16475">
        <v>5</v>
      </c>
      <c r="U16475">
        <v>0</v>
      </c>
      <c r="V16475">
        <v>0</v>
      </c>
      <c r="W16475" s="13" t="s">
        <v>101</v>
      </c>
      <c r="X16475">
        <v>0.3</v>
      </c>
    </row>
    <row r="16476" spans="1:24" x14ac:dyDescent="0.3">
      <c r="A16476">
        <v>16474</v>
      </c>
      <c r="B16476" t="s">
        <v>217</v>
      </c>
      <c r="C16476" t="s">
        <v>218</v>
      </c>
      <c r="D16476">
        <v>22.487542999999999</v>
      </c>
      <c r="E16476">
        <v>88.233611999999994</v>
      </c>
      <c r="F16476" s="18">
        <v>44562</v>
      </c>
      <c r="G16476" s="19">
        <v>0.125</v>
      </c>
      <c r="H16476">
        <v>3</v>
      </c>
      <c r="I16476" s="13" t="s">
        <v>219</v>
      </c>
      <c r="J16476">
        <v>1</v>
      </c>
      <c r="K16476" s="13" t="s">
        <v>214</v>
      </c>
      <c r="L16476">
        <v>5</v>
      </c>
      <c r="M16476">
        <v>0</v>
      </c>
      <c r="N16476" s="13" t="s">
        <v>192</v>
      </c>
      <c r="O16476" s="13" t="s">
        <v>97</v>
      </c>
      <c r="P16476">
        <v>28</v>
      </c>
      <c r="Q16476" s="13" t="s">
        <v>195</v>
      </c>
      <c r="R16476" s="13" t="s">
        <v>199</v>
      </c>
      <c r="S16476" s="13" t="s">
        <v>196</v>
      </c>
      <c r="T16476">
        <v>1</v>
      </c>
      <c r="U16476">
        <v>1</v>
      </c>
      <c r="V16476">
        <v>0</v>
      </c>
      <c r="W16476" s="13" t="s">
        <v>101</v>
      </c>
      <c r="X16476">
        <v>0.1</v>
      </c>
    </row>
    <row r="16477" spans="1:24" x14ac:dyDescent="0.3">
      <c r="A16477">
        <v>16475</v>
      </c>
      <c r="B16477" t="s">
        <v>200</v>
      </c>
      <c r="C16477" t="s">
        <v>201</v>
      </c>
      <c r="D16477">
        <v>13.139419</v>
      </c>
      <c r="E16477">
        <v>80.246339000000006</v>
      </c>
      <c r="F16477" s="18">
        <v>45254</v>
      </c>
      <c r="G16477" s="19">
        <v>0.33333333333333298</v>
      </c>
      <c r="H16477">
        <v>8</v>
      </c>
      <c r="I16477" s="13" t="s">
        <v>211</v>
      </c>
      <c r="J16477">
        <v>0</v>
      </c>
      <c r="K16477" s="13" t="s">
        <v>191</v>
      </c>
      <c r="L16477">
        <v>6</v>
      </c>
      <c r="M16477">
        <v>1</v>
      </c>
      <c r="N16477" s="13" t="s">
        <v>94</v>
      </c>
      <c r="O16477" s="13" t="s">
        <v>95</v>
      </c>
      <c r="P16477">
        <v>38</v>
      </c>
      <c r="Q16477" s="13" t="s">
        <v>195</v>
      </c>
      <c r="R16477" s="13" t="s">
        <v>98</v>
      </c>
      <c r="S16477" s="13" t="s">
        <v>193</v>
      </c>
      <c r="T16477">
        <v>2</v>
      </c>
      <c r="U16477">
        <v>1</v>
      </c>
      <c r="V16477">
        <v>1</v>
      </c>
      <c r="W16477" s="13" t="s">
        <v>101</v>
      </c>
      <c r="X16477">
        <v>0.6</v>
      </c>
    </row>
    <row r="16478" spans="1:24" x14ac:dyDescent="0.3">
      <c r="A16478">
        <v>16476</v>
      </c>
      <c r="B16478" t="s">
        <v>209</v>
      </c>
      <c r="C16478" t="s">
        <v>210</v>
      </c>
      <c r="D16478">
        <v>17.274232000000001</v>
      </c>
      <c r="E16478">
        <v>78.256547999999995</v>
      </c>
      <c r="F16478" s="18">
        <v>44910</v>
      </c>
      <c r="G16478" s="19">
        <v>0.83333333333333304</v>
      </c>
      <c r="H16478">
        <v>20</v>
      </c>
      <c r="I16478" s="13" t="s">
        <v>202</v>
      </c>
      <c r="J16478">
        <v>0</v>
      </c>
      <c r="K16478" s="13" t="s">
        <v>214</v>
      </c>
      <c r="L16478">
        <v>3</v>
      </c>
      <c r="M16478">
        <v>1</v>
      </c>
      <c r="N16478" s="13" t="s">
        <v>192</v>
      </c>
      <c r="O16478" s="13" t="s">
        <v>97</v>
      </c>
      <c r="P16478">
        <v>40</v>
      </c>
      <c r="Q16478" s="13" t="s">
        <v>95</v>
      </c>
      <c r="R16478" s="13" t="s">
        <v>213</v>
      </c>
      <c r="S16478" s="13" t="s">
        <v>196</v>
      </c>
      <c r="T16478">
        <v>2</v>
      </c>
      <c r="U16478">
        <v>2</v>
      </c>
      <c r="V16478">
        <v>0</v>
      </c>
      <c r="W16478" s="13" t="s">
        <v>101</v>
      </c>
      <c r="X16478">
        <v>0.1</v>
      </c>
    </row>
    <row r="16479" spans="1:24" x14ac:dyDescent="0.3">
      <c r="A16479">
        <v>16477</v>
      </c>
      <c r="B16479" t="s">
        <v>79</v>
      </c>
      <c r="C16479" t="s">
        <v>80</v>
      </c>
      <c r="D16479">
        <v>18.507441</v>
      </c>
      <c r="E16479">
        <v>73.76849</v>
      </c>
      <c r="F16479" s="18">
        <v>45427</v>
      </c>
      <c r="G16479" s="19">
        <v>0.95833333333333304</v>
      </c>
      <c r="H16479">
        <v>23</v>
      </c>
      <c r="I16479" s="13" t="s">
        <v>194</v>
      </c>
      <c r="J16479">
        <v>0</v>
      </c>
      <c r="K16479" s="13" t="s">
        <v>92</v>
      </c>
      <c r="L16479">
        <v>4</v>
      </c>
      <c r="M16479">
        <v>1</v>
      </c>
      <c r="N16479" s="13" t="s">
        <v>94</v>
      </c>
      <c r="O16479" s="13" t="s">
        <v>95</v>
      </c>
      <c r="P16479">
        <v>22</v>
      </c>
      <c r="Q16479" s="13" t="s">
        <v>195</v>
      </c>
      <c r="R16479" s="13" t="s">
        <v>199</v>
      </c>
      <c r="S16479" s="13" t="s">
        <v>196</v>
      </c>
      <c r="T16479">
        <v>4</v>
      </c>
      <c r="U16479">
        <v>1</v>
      </c>
      <c r="V16479">
        <v>0</v>
      </c>
      <c r="W16479" s="13" t="s">
        <v>101</v>
      </c>
      <c r="X16479">
        <v>0.45</v>
      </c>
    </row>
    <row r="16480" spans="1:24" x14ac:dyDescent="0.3">
      <c r="A16480">
        <v>16478</v>
      </c>
      <c r="B16480" t="s">
        <v>217</v>
      </c>
      <c r="C16480" t="s">
        <v>218</v>
      </c>
      <c r="D16480">
        <v>22.673423</v>
      </c>
      <c r="E16480">
        <v>88.254112000000006</v>
      </c>
      <c r="F16480" s="18">
        <v>44763</v>
      </c>
      <c r="G16480" s="19">
        <v>0.70833333333333304</v>
      </c>
      <c r="H16480">
        <v>17</v>
      </c>
      <c r="I16480" s="13" t="s">
        <v>202</v>
      </c>
      <c r="J16480">
        <v>0</v>
      </c>
      <c r="K16480" s="13" t="s">
        <v>214</v>
      </c>
      <c r="L16480">
        <v>6</v>
      </c>
      <c r="M16480">
        <v>0</v>
      </c>
      <c r="N16480" s="13" t="s">
        <v>212</v>
      </c>
      <c r="O16480" s="13" t="s">
        <v>195</v>
      </c>
      <c r="P16480">
        <v>20</v>
      </c>
      <c r="Q16480" s="13" t="s">
        <v>97</v>
      </c>
      <c r="R16480" s="13" t="s">
        <v>98</v>
      </c>
      <c r="S16480" s="13" t="s">
        <v>196</v>
      </c>
      <c r="T16480">
        <v>4</v>
      </c>
      <c r="U16480">
        <v>4</v>
      </c>
      <c r="V16480">
        <v>1</v>
      </c>
      <c r="W16480" s="13" t="s">
        <v>101</v>
      </c>
      <c r="X16480">
        <v>0.6</v>
      </c>
    </row>
    <row r="16481" spans="1:24" x14ac:dyDescent="0.3">
      <c r="A16481">
        <v>16479</v>
      </c>
      <c r="B16481" t="s">
        <v>206</v>
      </c>
      <c r="C16481" t="s">
        <v>207</v>
      </c>
      <c r="D16481">
        <v>12.827567</v>
      </c>
      <c r="E16481">
        <v>77.515546999999998</v>
      </c>
      <c r="F16481" s="18">
        <v>45453</v>
      </c>
      <c r="G16481" s="19">
        <v>0.83333333333333304</v>
      </c>
      <c r="H16481">
        <v>20</v>
      </c>
      <c r="I16481" s="13" t="s">
        <v>204</v>
      </c>
      <c r="J16481">
        <v>0</v>
      </c>
      <c r="K16481" s="13" t="s">
        <v>214</v>
      </c>
      <c r="L16481">
        <v>1</v>
      </c>
      <c r="M16481">
        <v>1</v>
      </c>
      <c r="N16481" s="13" t="s">
        <v>212</v>
      </c>
      <c r="O16481" s="13" t="s">
        <v>195</v>
      </c>
      <c r="P16481">
        <v>16</v>
      </c>
      <c r="Q16481" s="13" t="s">
        <v>97</v>
      </c>
      <c r="R16481" s="13" t="s">
        <v>199</v>
      </c>
      <c r="S16481" s="13" t="s">
        <v>196</v>
      </c>
      <c r="T16481">
        <v>1</v>
      </c>
      <c r="U16481">
        <v>1</v>
      </c>
      <c r="V16481">
        <v>0</v>
      </c>
      <c r="W16481" s="13" t="s">
        <v>101</v>
      </c>
      <c r="X16481">
        <v>0.45</v>
      </c>
    </row>
    <row r="16482" spans="1:24" x14ac:dyDescent="0.3">
      <c r="A16482">
        <v>16480</v>
      </c>
      <c r="B16482" t="s">
        <v>217</v>
      </c>
      <c r="C16482" t="s">
        <v>218</v>
      </c>
      <c r="D16482">
        <v>22.414249000000002</v>
      </c>
      <c r="E16482">
        <v>88.495581999999999</v>
      </c>
      <c r="F16482" s="18">
        <v>44563</v>
      </c>
      <c r="G16482" s="19">
        <v>0.29166666666666702</v>
      </c>
      <c r="H16482">
        <v>7</v>
      </c>
      <c r="I16482" s="13" t="s">
        <v>89</v>
      </c>
      <c r="J16482">
        <v>1</v>
      </c>
      <c r="K16482" s="13" t="s">
        <v>92</v>
      </c>
      <c r="L16482">
        <v>6</v>
      </c>
      <c r="M16482">
        <v>0</v>
      </c>
      <c r="N16482" s="13" t="s">
        <v>212</v>
      </c>
      <c r="O16482" s="13" t="s">
        <v>195</v>
      </c>
      <c r="P16482">
        <v>35</v>
      </c>
      <c r="Q16482" s="13" t="s">
        <v>95</v>
      </c>
      <c r="R16482" s="13" t="s">
        <v>213</v>
      </c>
      <c r="S16482" s="13" t="s">
        <v>193</v>
      </c>
      <c r="T16482">
        <v>1</v>
      </c>
      <c r="U16482">
        <v>1</v>
      </c>
      <c r="V16482">
        <v>0</v>
      </c>
      <c r="W16482" s="13" t="s">
        <v>101</v>
      </c>
      <c r="X16482">
        <v>0.25</v>
      </c>
    </row>
    <row r="16483" spans="1:24" x14ac:dyDescent="0.3">
      <c r="A16483">
        <v>16481</v>
      </c>
      <c r="B16483" t="s">
        <v>209</v>
      </c>
      <c r="C16483" t="s">
        <v>210</v>
      </c>
      <c r="D16483">
        <v>17.441723</v>
      </c>
      <c r="E16483">
        <v>78.214481000000006</v>
      </c>
      <c r="F16483" s="18">
        <v>45434</v>
      </c>
      <c r="G16483" s="19">
        <v>0.16666666666666699</v>
      </c>
      <c r="H16483">
        <v>4</v>
      </c>
      <c r="I16483" s="13" t="s">
        <v>194</v>
      </c>
      <c r="J16483">
        <v>0</v>
      </c>
      <c r="K16483" s="13" t="s">
        <v>191</v>
      </c>
      <c r="L16483">
        <v>4</v>
      </c>
      <c r="M16483">
        <v>0</v>
      </c>
      <c r="N16483" s="13" t="s">
        <v>94</v>
      </c>
      <c r="O16483" s="13" t="s">
        <v>95</v>
      </c>
      <c r="P16483">
        <v>37</v>
      </c>
      <c r="Q16483" s="13" t="s">
        <v>95</v>
      </c>
      <c r="R16483" s="13" t="s">
        <v>205</v>
      </c>
      <c r="S16483" s="13" t="s">
        <v>193</v>
      </c>
      <c r="T16483">
        <v>3</v>
      </c>
      <c r="U16483">
        <v>2</v>
      </c>
      <c r="V16483">
        <v>0</v>
      </c>
      <c r="W16483" s="13" t="s">
        <v>101</v>
      </c>
      <c r="X16483">
        <v>0.45</v>
      </c>
    </row>
    <row r="16484" spans="1:24" x14ac:dyDescent="0.3">
      <c r="A16484">
        <v>16482</v>
      </c>
      <c r="B16484" t="s">
        <v>79</v>
      </c>
      <c r="C16484" t="s">
        <v>80</v>
      </c>
      <c r="D16484">
        <v>18.639759000000002</v>
      </c>
      <c r="E16484">
        <v>73.756851999999995</v>
      </c>
      <c r="F16484" s="18">
        <v>44946</v>
      </c>
      <c r="G16484" s="19">
        <v>0.25</v>
      </c>
      <c r="H16484">
        <v>6</v>
      </c>
      <c r="I16484" s="13" t="s">
        <v>211</v>
      </c>
      <c r="J16484">
        <v>0</v>
      </c>
      <c r="K16484" s="13" t="s">
        <v>214</v>
      </c>
      <c r="L16484">
        <v>5</v>
      </c>
      <c r="M16484">
        <v>0</v>
      </c>
      <c r="N16484" s="13" t="s">
        <v>94</v>
      </c>
      <c r="O16484" s="13" t="s">
        <v>95</v>
      </c>
      <c r="P16484">
        <v>31</v>
      </c>
      <c r="Q16484" s="13" t="s">
        <v>195</v>
      </c>
      <c r="R16484" s="13" t="s">
        <v>205</v>
      </c>
      <c r="S16484" s="13" t="s">
        <v>99</v>
      </c>
      <c r="T16484">
        <v>1</v>
      </c>
      <c r="U16484">
        <v>1</v>
      </c>
      <c r="V16484">
        <v>0</v>
      </c>
      <c r="W16484" s="13" t="s">
        <v>101</v>
      </c>
      <c r="X16484">
        <v>0.65</v>
      </c>
    </row>
    <row r="16485" spans="1:24" x14ac:dyDescent="0.3">
      <c r="A16485">
        <v>16483</v>
      </c>
      <c r="B16485" t="s">
        <v>209</v>
      </c>
      <c r="C16485" t="s">
        <v>210</v>
      </c>
      <c r="D16485">
        <v>17.260784999999998</v>
      </c>
      <c r="E16485">
        <v>78.573947000000004</v>
      </c>
      <c r="F16485" s="18">
        <v>44971</v>
      </c>
      <c r="G16485" s="19">
        <v>0.20833333333333301</v>
      </c>
      <c r="H16485">
        <v>5</v>
      </c>
      <c r="I16485" s="13" t="s">
        <v>215</v>
      </c>
      <c r="J16485">
        <v>0</v>
      </c>
      <c r="K16485" s="13" t="s">
        <v>191</v>
      </c>
      <c r="L16485">
        <v>4</v>
      </c>
      <c r="M16485">
        <v>1</v>
      </c>
      <c r="N16485" s="13" t="s">
        <v>94</v>
      </c>
      <c r="O16485" s="13" t="s">
        <v>95</v>
      </c>
      <c r="P16485">
        <v>37</v>
      </c>
      <c r="Q16485" s="13" t="s">
        <v>97</v>
      </c>
      <c r="R16485" s="13" t="s">
        <v>208</v>
      </c>
      <c r="S16485" s="13" t="s">
        <v>99</v>
      </c>
      <c r="T16485">
        <v>4</v>
      </c>
      <c r="U16485">
        <v>4</v>
      </c>
      <c r="V16485">
        <v>0</v>
      </c>
      <c r="W16485" s="13" t="s">
        <v>101</v>
      </c>
      <c r="X16485">
        <v>0.85</v>
      </c>
    </row>
    <row r="16486" spans="1:24" x14ac:dyDescent="0.3">
      <c r="A16486">
        <v>16484</v>
      </c>
      <c r="B16486" t="s">
        <v>217</v>
      </c>
      <c r="C16486" t="s">
        <v>218</v>
      </c>
      <c r="D16486">
        <v>22.407641999999999</v>
      </c>
      <c r="E16486">
        <v>88.301507999999998</v>
      </c>
      <c r="F16486" s="18">
        <v>45499</v>
      </c>
      <c r="G16486" s="19">
        <v>8.3333333333333301E-2</v>
      </c>
      <c r="H16486">
        <v>2</v>
      </c>
      <c r="I16486" s="13" t="s">
        <v>211</v>
      </c>
      <c r="J16486">
        <v>0</v>
      </c>
      <c r="K16486" s="13" t="s">
        <v>214</v>
      </c>
      <c r="L16486">
        <v>2</v>
      </c>
      <c r="M16486">
        <v>1</v>
      </c>
      <c r="N16486" s="13" t="s">
        <v>192</v>
      </c>
      <c r="O16486" s="13" t="s">
        <v>97</v>
      </c>
      <c r="P16486">
        <v>35</v>
      </c>
      <c r="Q16486" s="13" t="s">
        <v>95</v>
      </c>
      <c r="R16486" s="13" t="s">
        <v>205</v>
      </c>
      <c r="S16486" s="13" t="s">
        <v>196</v>
      </c>
      <c r="T16486">
        <v>3</v>
      </c>
      <c r="U16486">
        <v>3</v>
      </c>
      <c r="V16486">
        <v>0</v>
      </c>
      <c r="W16486" s="13" t="s">
        <v>101</v>
      </c>
      <c r="X16486">
        <v>0.1</v>
      </c>
    </row>
    <row r="16487" spans="1:24" x14ac:dyDescent="0.3">
      <c r="A16487">
        <v>16485</v>
      </c>
      <c r="B16487" t="s">
        <v>200</v>
      </c>
      <c r="C16487" t="s">
        <v>201</v>
      </c>
      <c r="D16487">
        <v>12.953823999999999</v>
      </c>
      <c r="E16487">
        <v>80.134336000000005</v>
      </c>
      <c r="F16487" s="18">
        <v>45504</v>
      </c>
      <c r="G16487" s="19">
        <v>0.83333333333333304</v>
      </c>
      <c r="H16487">
        <v>20</v>
      </c>
      <c r="I16487" s="13" t="s">
        <v>194</v>
      </c>
      <c r="J16487">
        <v>0</v>
      </c>
      <c r="K16487" s="13" t="s">
        <v>214</v>
      </c>
      <c r="L16487">
        <v>4</v>
      </c>
      <c r="M16487">
        <v>0</v>
      </c>
      <c r="N16487" s="13" t="s">
        <v>192</v>
      </c>
      <c r="O16487" s="13" t="s">
        <v>97</v>
      </c>
      <c r="P16487">
        <v>38</v>
      </c>
      <c r="Q16487" s="13" t="s">
        <v>97</v>
      </c>
      <c r="R16487" s="13" t="s">
        <v>205</v>
      </c>
      <c r="S16487" s="13" t="s">
        <v>99</v>
      </c>
      <c r="T16487">
        <v>1</v>
      </c>
      <c r="U16487">
        <v>1</v>
      </c>
      <c r="V16487">
        <v>0</v>
      </c>
      <c r="W16487" s="13" t="s">
        <v>101</v>
      </c>
      <c r="X16487">
        <v>0.5</v>
      </c>
    </row>
    <row r="16488" spans="1:24" x14ac:dyDescent="0.3">
      <c r="A16488">
        <v>16486</v>
      </c>
      <c r="B16488" t="s">
        <v>209</v>
      </c>
      <c r="C16488" t="s">
        <v>210</v>
      </c>
      <c r="D16488">
        <v>17.513892999999999</v>
      </c>
      <c r="E16488">
        <v>78.385696999999993</v>
      </c>
      <c r="F16488" s="18">
        <v>44684</v>
      </c>
      <c r="G16488" s="19">
        <v>0.79166666666666696</v>
      </c>
      <c r="H16488">
        <v>19</v>
      </c>
      <c r="I16488" s="13" t="s">
        <v>215</v>
      </c>
      <c r="J16488">
        <v>0</v>
      </c>
      <c r="K16488" s="13" t="s">
        <v>191</v>
      </c>
      <c r="L16488">
        <v>2</v>
      </c>
      <c r="M16488">
        <v>0</v>
      </c>
      <c r="N16488" s="13" t="s">
        <v>212</v>
      </c>
      <c r="O16488" s="13" t="s">
        <v>95</v>
      </c>
      <c r="P16488">
        <v>39</v>
      </c>
      <c r="Q16488" s="13" t="s">
        <v>195</v>
      </c>
      <c r="R16488" s="13" t="s">
        <v>208</v>
      </c>
      <c r="S16488" s="13" t="s">
        <v>196</v>
      </c>
      <c r="T16488">
        <v>5</v>
      </c>
      <c r="U16488">
        <v>5</v>
      </c>
      <c r="V16488">
        <v>1</v>
      </c>
      <c r="W16488" s="13" t="s">
        <v>101</v>
      </c>
      <c r="X16488">
        <v>0.6</v>
      </c>
    </row>
    <row r="16489" spans="1:24" x14ac:dyDescent="0.3">
      <c r="A16489">
        <v>16487</v>
      </c>
      <c r="B16489" t="s">
        <v>197</v>
      </c>
      <c r="C16489" t="s">
        <v>198</v>
      </c>
      <c r="D16489">
        <v>30.708161</v>
      </c>
      <c r="E16489">
        <v>76.808453</v>
      </c>
      <c r="F16489" s="18">
        <v>44739</v>
      </c>
      <c r="G16489" s="19">
        <v>0.16666666666666699</v>
      </c>
      <c r="H16489">
        <v>4</v>
      </c>
      <c r="I16489" s="13" t="s">
        <v>204</v>
      </c>
      <c r="J16489">
        <v>0</v>
      </c>
      <c r="K16489" s="13" t="s">
        <v>92</v>
      </c>
      <c r="L16489">
        <v>4</v>
      </c>
      <c r="M16489">
        <v>0</v>
      </c>
      <c r="N16489" s="13" t="s">
        <v>212</v>
      </c>
      <c r="O16489" s="13" t="s">
        <v>95</v>
      </c>
      <c r="P16489">
        <v>37</v>
      </c>
      <c r="Q16489" s="13" t="s">
        <v>195</v>
      </c>
      <c r="R16489" s="13" t="s">
        <v>205</v>
      </c>
      <c r="S16489" s="13" t="s">
        <v>193</v>
      </c>
      <c r="T16489">
        <v>5</v>
      </c>
      <c r="U16489">
        <v>5</v>
      </c>
      <c r="V16489">
        <v>0</v>
      </c>
      <c r="W16489" s="13" t="s">
        <v>101</v>
      </c>
      <c r="X16489">
        <v>0.45</v>
      </c>
    </row>
    <row r="16490" spans="1:24" x14ac:dyDescent="0.3">
      <c r="A16490">
        <v>16488</v>
      </c>
      <c r="B16490" t="s">
        <v>200</v>
      </c>
      <c r="C16490" t="s">
        <v>201</v>
      </c>
      <c r="D16490">
        <v>12.981873</v>
      </c>
      <c r="E16490">
        <v>80.117580000000004</v>
      </c>
      <c r="F16490" s="18">
        <v>44745</v>
      </c>
      <c r="G16490" s="19">
        <v>0.41666666666666702</v>
      </c>
      <c r="H16490">
        <v>10</v>
      </c>
      <c r="I16490" s="13" t="s">
        <v>89</v>
      </c>
      <c r="J16490">
        <v>1</v>
      </c>
      <c r="K16490" s="13" t="s">
        <v>92</v>
      </c>
      <c r="L16490">
        <v>4</v>
      </c>
      <c r="M16490">
        <v>1</v>
      </c>
      <c r="N16490" s="13" t="s">
        <v>94</v>
      </c>
      <c r="O16490" s="13" t="s">
        <v>95</v>
      </c>
      <c r="P16490">
        <v>31</v>
      </c>
      <c r="Q16490" s="13" t="s">
        <v>195</v>
      </c>
      <c r="R16490" s="13" t="s">
        <v>205</v>
      </c>
      <c r="S16490" s="13" t="s">
        <v>196</v>
      </c>
      <c r="T16490">
        <v>1</v>
      </c>
      <c r="U16490">
        <v>0</v>
      </c>
      <c r="V16490">
        <v>1</v>
      </c>
      <c r="W16490" s="13" t="s">
        <v>101</v>
      </c>
      <c r="X16490">
        <v>0.6</v>
      </c>
    </row>
    <row r="16491" spans="1:24" x14ac:dyDescent="0.3">
      <c r="A16491">
        <v>16489</v>
      </c>
      <c r="B16491" t="s">
        <v>206</v>
      </c>
      <c r="C16491" t="s">
        <v>207</v>
      </c>
      <c r="D16491">
        <v>12.824271</v>
      </c>
      <c r="E16491">
        <v>77.576659000000006</v>
      </c>
      <c r="F16491" s="18">
        <v>45262</v>
      </c>
      <c r="G16491" s="19">
        <v>0.875</v>
      </c>
      <c r="H16491">
        <v>21</v>
      </c>
      <c r="I16491" s="13" t="s">
        <v>219</v>
      </c>
      <c r="J16491">
        <v>1</v>
      </c>
      <c r="K16491" s="13" t="s">
        <v>92</v>
      </c>
      <c r="L16491">
        <v>1</v>
      </c>
      <c r="M16491">
        <v>0</v>
      </c>
      <c r="N16491" s="13" t="s">
        <v>94</v>
      </c>
      <c r="O16491" s="13" t="s">
        <v>95</v>
      </c>
      <c r="P16491">
        <v>34</v>
      </c>
      <c r="Q16491" s="13" t="s">
        <v>95</v>
      </c>
      <c r="R16491" s="13" t="s">
        <v>98</v>
      </c>
      <c r="S16491" s="13" t="s">
        <v>196</v>
      </c>
      <c r="T16491">
        <v>4</v>
      </c>
      <c r="U16491">
        <v>2</v>
      </c>
      <c r="V16491">
        <v>0</v>
      </c>
      <c r="W16491" s="13" t="s">
        <v>101</v>
      </c>
      <c r="X16491">
        <v>0.45</v>
      </c>
    </row>
    <row r="16492" spans="1:24" x14ac:dyDescent="0.3">
      <c r="A16492">
        <v>16490</v>
      </c>
      <c r="B16492" t="s">
        <v>203</v>
      </c>
      <c r="C16492" t="s">
        <v>203</v>
      </c>
      <c r="D16492">
        <v>28.788632</v>
      </c>
      <c r="E16492">
        <v>76.882384000000002</v>
      </c>
      <c r="F16492" s="18">
        <v>44775</v>
      </c>
      <c r="G16492" s="19">
        <v>0.625</v>
      </c>
      <c r="H16492">
        <v>15</v>
      </c>
      <c r="I16492" s="13" t="s">
        <v>215</v>
      </c>
      <c r="J16492">
        <v>0</v>
      </c>
      <c r="K16492" s="13" t="s">
        <v>214</v>
      </c>
      <c r="L16492">
        <v>4</v>
      </c>
      <c r="M16492">
        <v>0</v>
      </c>
      <c r="N16492" s="13" t="s">
        <v>212</v>
      </c>
      <c r="O16492" s="13" t="s">
        <v>195</v>
      </c>
      <c r="P16492">
        <v>27</v>
      </c>
      <c r="Q16492" s="13" t="s">
        <v>195</v>
      </c>
      <c r="R16492" s="13" t="s">
        <v>205</v>
      </c>
      <c r="S16492" s="13" t="s">
        <v>196</v>
      </c>
      <c r="T16492">
        <v>5</v>
      </c>
      <c r="U16492">
        <v>3</v>
      </c>
      <c r="V16492">
        <v>0</v>
      </c>
      <c r="W16492" s="13" t="s">
        <v>101</v>
      </c>
      <c r="X16492">
        <v>0.25</v>
      </c>
    </row>
    <row r="16493" spans="1:24" x14ac:dyDescent="0.3">
      <c r="A16493">
        <v>16491</v>
      </c>
      <c r="B16493" t="s">
        <v>200</v>
      </c>
      <c r="C16493" t="s">
        <v>201</v>
      </c>
      <c r="D16493">
        <v>12.827032000000001</v>
      </c>
      <c r="E16493">
        <v>80.260169000000005</v>
      </c>
      <c r="F16493" s="18">
        <v>45146</v>
      </c>
      <c r="G16493" s="19">
        <v>0.625</v>
      </c>
      <c r="H16493">
        <v>15</v>
      </c>
      <c r="I16493" s="13" t="s">
        <v>215</v>
      </c>
      <c r="J16493">
        <v>0</v>
      </c>
      <c r="K16493" s="13" t="s">
        <v>92</v>
      </c>
      <c r="L16493">
        <v>6</v>
      </c>
      <c r="M16493">
        <v>1</v>
      </c>
      <c r="N16493" s="13" t="s">
        <v>192</v>
      </c>
      <c r="O16493" s="13" t="s">
        <v>97</v>
      </c>
      <c r="P16493">
        <v>34</v>
      </c>
      <c r="Q16493" s="13" t="s">
        <v>97</v>
      </c>
      <c r="R16493" s="13" t="s">
        <v>98</v>
      </c>
      <c r="S16493" s="13" t="s">
        <v>193</v>
      </c>
      <c r="T16493">
        <v>2</v>
      </c>
      <c r="U16493">
        <v>0</v>
      </c>
      <c r="V16493">
        <v>0</v>
      </c>
      <c r="W16493" s="13" t="s">
        <v>101</v>
      </c>
      <c r="X16493">
        <v>0.3</v>
      </c>
    </row>
    <row r="16494" spans="1:24" x14ac:dyDescent="0.3">
      <c r="A16494">
        <v>16492</v>
      </c>
      <c r="B16494" t="s">
        <v>200</v>
      </c>
      <c r="C16494" t="s">
        <v>201</v>
      </c>
      <c r="D16494">
        <v>12.918301</v>
      </c>
      <c r="E16494">
        <v>80.270504000000003</v>
      </c>
      <c r="F16494" s="18">
        <v>44614</v>
      </c>
      <c r="G16494" s="19">
        <v>0.83333333333333304</v>
      </c>
      <c r="H16494">
        <v>20</v>
      </c>
      <c r="I16494" s="13" t="s">
        <v>215</v>
      </c>
      <c r="J16494">
        <v>0</v>
      </c>
      <c r="K16494" s="13" t="s">
        <v>191</v>
      </c>
      <c r="L16494">
        <v>2</v>
      </c>
      <c r="M16494">
        <v>0</v>
      </c>
      <c r="N16494" s="13" t="s">
        <v>94</v>
      </c>
      <c r="O16494" s="13" t="s">
        <v>95</v>
      </c>
      <c r="P16494">
        <v>32</v>
      </c>
      <c r="Q16494" s="13" t="s">
        <v>195</v>
      </c>
      <c r="R16494" s="13" t="s">
        <v>199</v>
      </c>
      <c r="S16494" s="13" t="s">
        <v>196</v>
      </c>
      <c r="T16494">
        <v>2</v>
      </c>
      <c r="U16494">
        <v>2</v>
      </c>
      <c r="V16494">
        <v>0</v>
      </c>
      <c r="W16494" s="13" t="s">
        <v>101</v>
      </c>
      <c r="X16494">
        <v>0.45</v>
      </c>
    </row>
    <row r="16495" spans="1:24" x14ac:dyDescent="0.3">
      <c r="A16495">
        <v>16493</v>
      </c>
      <c r="B16495" t="s">
        <v>217</v>
      </c>
      <c r="C16495" t="s">
        <v>218</v>
      </c>
      <c r="D16495">
        <v>22.628753</v>
      </c>
      <c r="E16495">
        <v>88.246820999999997</v>
      </c>
      <c r="F16495" s="18">
        <v>44776</v>
      </c>
      <c r="G16495" s="19">
        <v>0</v>
      </c>
      <c r="H16495">
        <v>0</v>
      </c>
      <c r="I16495" s="13" t="s">
        <v>194</v>
      </c>
      <c r="J16495">
        <v>0</v>
      </c>
      <c r="K16495" s="13" t="s">
        <v>191</v>
      </c>
      <c r="L16495">
        <v>6</v>
      </c>
      <c r="M16495">
        <v>1</v>
      </c>
      <c r="N16495" s="13" t="s">
        <v>192</v>
      </c>
      <c r="O16495" s="13" t="s">
        <v>97</v>
      </c>
      <c r="P16495">
        <v>20</v>
      </c>
      <c r="Q16495" s="13" t="s">
        <v>95</v>
      </c>
      <c r="R16495" s="13" t="s">
        <v>98</v>
      </c>
      <c r="S16495" s="13" t="s">
        <v>196</v>
      </c>
      <c r="T16495">
        <v>1</v>
      </c>
      <c r="U16495">
        <v>1</v>
      </c>
      <c r="V16495">
        <v>0</v>
      </c>
      <c r="W16495" s="13" t="s">
        <v>101</v>
      </c>
      <c r="X16495">
        <v>0.1</v>
      </c>
    </row>
    <row r="16496" spans="1:24" x14ac:dyDescent="0.3">
      <c r="A16496">
        <v>16494</v>
      </c>
      <c r="B16496" t="s">
        <v>190</v>
      </c>
      <c r="C16496" t="s">
        <v>80</v>
      </c>
      <c r="D16496">
        <v>18.915998999999999</v>
      </c>
      <c r="E16496">
        <v>72.719173999999995</v>
      </c>
      <c r="F16496" s="18">
        <v>44791</v>
      </c>
      <c r="G16496" s="19">
        <v>0.29166666666666702</v>
      </c>
      <c r="H16496">
        <v>7</v>
      </c>
      <c r="I16496" s="13" t="s">
        <v>202</v>
      </c>
      <c r="J16496">
        <v>0</v>
      </c>
      <c r="K16496" s="13" t="s">
        <v>191</v>
      </c>
      <c r="L16496">
        <v>5</v>
      </c>
      <c r="M16496">
        <v>1</v>
      </c>
      <c r="N16496" s="13" t="s">
        <v>94</v>
      </c>
      <c r="O16496" s="13" t="s">
        <v>95</v>
      </c>
      <c r="P16496">
        <v>34</v>
      </c>
      <c r="Q16496" s="13" t="s">
        <v>95</v>
      </c>
      <c r="R16496" s="13" t="s">
        <v>199</v>
      </c>
      <c r="S16496" s="13" t="s">
        <v>196</v>
      </c>
      <c r="T16496">
        <v>3</v>
      </c>
      <c r="U16496">
        <v>2</v>
      </c>
      <c r="V16496">
        <v>0</v>
      </c>
      <c r="W16496" s="13" t="s">
        <v>101</v>
      </c>
      <c r="X16496">
        <v>0.45</v>
      </c>
    </row>
    <row r="16497" spans="1:24" x14ac:dyDescent="0.3">
      <c r="A16497">
        <v>16495</v>
      </c>
      <c r="B16497" t="s">
        <v>209</v>
      </c>
      <c r="C16497" t="s">
        <v>210</v>
      </c>
      <c r="D16497">
        <v>17.299941</v>
      </c>
      <c r="E16497">
        <v>78.405446999999995</v>
      </c>
      <c r="F16497" s="18">
        <v>45571</v>
      </c>
      <c r="G16497" s="19">
        <v>0.45833333333333298</v>
      </c>
      <c r="H16497">
        <v>11</v>
      </c>
      <c r="I16497" s="13" t="s">
        <v>89</v>
      </c>
      <c r="J16497">
        <v>1</v>
      </c>
      <c r="K16497" s="13" t="s">
        <v>191</v>
      </c>
      <c r="L16497">
        <v>1</v>
      </c>
      <c r="M16497">
        <v>1</v>
      </c>
      <c r="N16497" s="13" t="s">
        <v>212</v>
      </c>
      <c r="O16497" s="13" t="s">
        <v>95</v>
      </c>
      <c r="P16497">
        <v>35</v>
      </c>
      <c r="Q16497" s="13" t="s">
        <v>195</v>
      </c>
      <c r="R16497" s="13" t="s">
        <v>98</v>
      </c>
      <c r="S16497" s="13" t="s">
        <v>196</v>
      </c>
      <c r="T16497">
        <v>1</v>
      </c>
      <c r="U16497">
        <v>0</v>
      </c>
      <c r="V16497">
        <v>0</v>
      </c>
      <c r="W16497" s="13" t="s">
        <v>101</v>
      </c>
      <c r="X16497">
        <v>0.45</v>
      </c>
    </row>
    <row r="16498" spans="1:24" x14ac:dyDescent="0.3">
      <c r="A16498">
        <v>16496</v>
      </c>
      <c r="B16498" t="s">
        <v>203</v>
      </c>
      <c r="C16498" t="s">
        <v>203</v>
      </c>
      <c r="D16498">
        <v>28.636734000000001</v>
      </c>
      <c r="E16498">
        <v>77.017028999999994</v>
      </c>
      <c r="F16498" s="18">
        <v>45752</v>
      </c>
      <c r="G16498" s="19">
        <v>0.875</v>
      </c>
      <c r="H16498">
        <v>21</v>
      </c>
      <c r="I16498" s="13" t="s">
        <v>219</v>
      </c>
      <c r="J16498">
        <v>1</v>
      </c>
      <c r="K16498" s="13" t="s">
        <v>92</v>
      </c>
      <c r="L16498">
        <v>4</v>
      </c>
      <c r="M16498">
        <v>0</v>
      </c>
      <c r="N16498" s="13" t="s">
        <v>212</v>
      </c>
      <c r="O16498" s="13" t="s">
        <v>195</v>
      </c>
      <c r="P16498">
        <v>19</v>
      </c>
      <c r="Q16498" s="13" t="s">
        <v>195</v>
      </c>
      <c r="R16498" s="13" t="s">
        <v>199</v>
      </c>
      <c r="S16498" s="13" t="s">
        <v>196</v>
      </c>
      <c r="T16498">
        <v>4</v>
      </c>
      <c r="U16498">
        <v>3</v>
      </c>
      <c r="V16498">
        <v>0</v>
      </c>
      <c r="W16498" s="13" t="s">
        <v>101</v>
      </c>
      <c r="X16498">
        <v>0.25</v>
      </c>
    </row>
    <row r="16499" spans="1:24" x14ac:dyDescent="0.3">
      <c r="A16499">
        <v>16497</v>
      </c>
      <c r="B16499" t="s">
        <v>203</v>
      </c>
      <c r="C16499" t="s">
        <v>203</v>
      </c>
      <c r="D16499">
        <v>28.601319</v>
      </c>
      <c r="E16499">
        <v>77.166614999999993</v>
      </c>
      <c r="F16499" s="18">
        <v>44821</v>
      </c>
      <c r="G16499" s="19">
        <v>0.91666666666666696</v>
      </c>
      <c r="H16499">
        <v>22</v>
      </c>
      <c r="I16499" s="13" t="s">
        <v>219</v>
      </c>
      <c r="J16499">
        <v>1</v>
      </c>
      <c r="K16499" s="13" t="s">
        <v>191</v>
      </c>
      <c r="L16499">
        <v>6</v>
      </c>
      <c r="M16499">
        <v>0</v>
      </c>
      <c r="N16499" s="13" t="s">
        <v>94</v>
      </c>
      <c r="O16499" s="13" t="s">
        <v>95</v>
      </c>
      <c r="P16499">
        <v>28</v>
      </c>
      <c r="Q16499" s="13" t="s">
        <v>195</v>
      </c>
      <c r="R16499" s="13" t="s">
        <v>199</v>
      </c>
      <c r="S16499" s="13" t="s">
        <v>196</v>
      </c>
      <c r="T16499">
        <v>2</v>
      </c>
      <c r="U16499">
        <v>2</v>
      </c>
      <c r="V16499">
        <v>0</v>
      </c>
      <c r="W16499" s="13" t="s">
        <v>101</v>
      </c>
      <c r="X16499">
        <v>0.45</v>
      </c>
    </row>
    <row r="16500" spans="1:24" x14ac:dyDescent="0.3">
      <c r="A16500">
        <v>16498</v>
      </c>
      <c r="B16500" t="s">
        <v>217</v>
      </c>
      <c r="C16500" t="s">
        <v>218</v>
      </c>
      <c r="D16500">
        <v>22.553293</v>
      </c>
      <c r="E16500">
        <v>88.452832000000001</v>
      </c>
      <c r="F16500" s="18">
        <v>44921</v>
      </c>
      <c r="G16500" s="19">
        <v>0.95833333333333304</v>
      </c>
      <c r="H16500">
        <v>23</v>
      </c>
      <c r="I16500" s="13" t="s">
        <v>204</v>
      </c>
      <c r="J16500">
        <v>0</v>
      </c>
      <c r="K16500" s="13" t="s">
        <v>191</v>
      </c>
      <c r="L16500">
        <v>2</v>
      </c>
      <c r="M16500">
        <v>1</v>
      </c>
      <c r="N16500" s="13" t="s">
        <v>192</v>
      </c>
      <c r="O16500" s="13" t="s">
        <v>97</v>
      </c>
      <c r="P16500">
        <v>31</v>
      </c>
      <c r="Q16500" s="13" t="s">
        <v>95</v>
      </c>
      <c r="R16500" s="13" t="s">
        <v>208</v>
      </c>
      <c r="S16500" s="13" t="s">
        <v>196</v>
      </c>
      <c r="T16500">
        <v>2</v>
      </c>
      <c r="U16500">
        <v>2</v>
      </c>
      <c r="V16500">
        <v>0</v>
      </c>
      <c r="W16500" s="13" t="s">
        <v>101</v>
      </c>
      <c r="X16500">
        <v>0.1</v>
      </c>
    </row>
    <row r="16501" spans="1:24" x14ac:dyDescent="0.3">
      <c r="A16501">
        <v>16499</v>
      </c>
      <c r="B16501" t="s">
        <v>200</v>
      </c>
      <c r="C16501" t="s">
        <v>201</v>
      </c>
      <c r="D16501">
        <v>12.867412</v>
      </c>
      <c r="E16501">
        <v>80.276954000000003</v>
      </c>
      <c r="F16501" s="18">
        <v>45206</v>
      </c>
      <c r="G16501" s="19">
        <v>0.25</v>
      </c>
      <c r="H16501">
        <v>6</v>
      </c>
      <c r="I16501" s="13" t="s">
        <v>219</v>
      </c>
      <c r="J16501">
        <v>1</v>
      </c>
      <c r="K16501" s="13" t="s">
        <v>191</v>
      </c>
      <c r="L16501">
        <v>2</v>
      </c>
      <c r="M16501">
        <v>0</v>
      </c>
      <c r="N16501" s="13" t="s">
        <v>192</v>
      </c>
      <c r="O16501" s="13" t="s">
        <v>97</v>
      </c>
      <c r="P16501">
        <v>15</v>
      </c>
      <c r="Q16501" s="13" t="s">
        <v>95</v>
      </c>
      <c r="R16501" s="13" t="s">
        <v>205</v>
      </c>
      <c r="S16501" s="13" t="s">
        <v>196</v>
      </c>
      <c r="T16501">
        <v>1</v>
      </c>
      <c r="U16501">
        <v>1</v>
      </c>
      <c r="V16501">
        <v>0</v>
      </c>
      <c r="W16501" s="13" t="s">
        <v>101</v>
      </c>
      <c r="X16501">
        <v>0.1</v>
      </c>
    </row>
    <row r="16502" spans="1:24" x14ac:dyDescent="0.3">
      <c r="A16502">
        <v>16500</v>
      </c>
      <c r="B16502" t="s">
        <v>217</v>
      </c>
      <c r="C16502" t="s">
        <v>218</v>
      </c>
      <c r="D16502">
        <v>22.441510000000001</v>
      </c>
      <c r="E16502">
        <v>88.214741000000004</v>
      </c>
      <c r="F16502" s="18">
        <v>45027</v>
      </c>
      <c r="G16502" s="19">
        <v>0.91666666666666696</v>
      </c>
      <c r="H16502">
        <v>22</v>
      </c>
      <c r="I16502" s="13" t="s">
        <v>215</v>
      </c>
      <c r="J16502">
        <v>0</v>
      </c>
      <c r="K16502" s="13" t="s">
        <v>191</v>
      </c>
      <c r="L16502">
        <v>1</v>
      </c>
      <c r="M16502">
        <v>0</v>
      </c>
      <c r="N16502" s="13" t="s">
        <v>212</v>
      </c>
      <c r="O16502" s="13" t="s">
        <v>195</v>
      </c>
      <c r="P16502">
        <v>20</v>
      </c>
      <c r="Q16502" s="13" t="s">
        <v>195</v>
      </c>
      <c r="R16502" s="13" t="s">
        <v>199</v>
      </c>
      <c r="S16502" s="13" t="s">
        <v>193</v>
      </c>
      <c r="T16502">
        <v>1</v>
      </c>
      <c r="U16502">
        <v>0</v>
      </c>
      <c r="V16502">
        <v>0</v>
      </c>
      <c r="W16502" s="13" t="s">
        <v>101</v>
      </c>
      <c r="X16502">
        <v>0.25</v>
      </c>
    </row>
    <row r="16503" spans="1:24" x14ac:dyDescent="0.3">
      <c r="A16503">
        <v>16501</v>
      </c>
      <c r="B16503" t="s">
        <v>79</v>
      </c>
      <c r="C16503" t="s">
        <v>80</v>
      </c>
      <c r="D16503">
        <v>18.484324000000001</v>
      </c>
      <c r="E16503">
        <v>73.947663000000006</v>
      </c>
      <c r="F16503" s="18">
        <v>45082</v>
      </c>
      <c r="G16503" s="19">
        <v>0.66666666666666696</v>
      </c>
      <c r="H16503">
        <v>16</v>
      </c>
      <c r="I16503" s="13" t="s">
        <v>204</v>
      </c>
      <c r="J16503">
        <v>0</v>
      </c>
      <c r="K16503" s="13" t="s">
        <v>92</v>
      </c>
      <c r="L16503">
        <v>2</v>
      </c>
      <c r="M16503">
        <v>1</v>
      </c>
      <c r="N16503" s="13" t="s">
        <v>212</v>
      </c>
      <c r="O16503" s="13" t="s">
        <v>195</v>
      </c>
      <c r="P16503">
        <v>39</v>
      </c>
      <c r="Q16503" s="13" t="s">
        <v>95</v>
      </c>
      <c r="R16503" s="13" t="s">
        <v>199</v>
      </c>
      <c r="S16503" s="13" t="s">
        <v>193</v>
      </c>
      <c r="T16503">
        <v>2</v>
      </c>
      <c r="U16503">
        <v>0</v>
      </c>
      <c r="V16503">
        <v>0</v>
      </c>
      <c r="W16503" s="13" t="s">
        <v>101</v>
      </c>
      <c r="X16503">
        <v>0.25</v>
      </c>
    </row>
    <row r="16504" spans="1:24" x14ac:dyDescent="0.3">
      <c r="A16504">
        <v>16502</v>
      </c>
      <c r="B16504" t="s">
        <v>217</v>
      </c>
      <c r="C16504" t="s">
        <v>218</v>
      </c>
      <c r="D16504">
        <v>22.688406000000001</v>
      </c>
      <c r="E16504">
        <v>88.462370000000007</v>
      </c>
      <c r="F16504" s="18">
        <v>44593</v>
      </c>
      <c r="G16504" s="19">
        <v>0.75</v>
      </c>
      <c r="H16504">
        <v>18</v>
      </c>
      <c r="I16504" s="13" t="s">
        <v>215</v>
      </c>
      <c r="J16504">
        <v>0</v>
      </c>
      <c r="K16504" s="13" t="s">
        <v>191</v>
      </c>
      <c r="L16504">
        <v>2</v>
      </c>
      <c r="M16504">
        <v>1</v>
      </c>
      <c r="N16504" s="13" t="s">
        <v>212</v>
      </c>
      <c r="O16504" s="13" t="s">
        <v>195</v>
      </c>
      <c r="P16504">
        <v>18</v>
      </c>
      <c r="Q16504" s="13" t="s">
        <v>97</v>
      </c>
      <c r="R16504" s="13" t="s">
        <v>205</v>
      </c>
      <c r="S16504" s="13" t="s">
        <v>196</v>
      </c>
      <c r="T16504">
        <v>5</v>
      </c>
      <c r="U16504">
        <v>2</v>
      </c>
      <c r="V16504">
        <v>1</v>
      </c>
      <c r="W16504" s="13" t="s">
        <v>101</v>
      </c>
      <c r="X16504">
        <v>0.6</v>
      </c>
    </row>
    <row r="16505" spans="1:24" x14ac:dyDescent="0.3">
      <c r="A16505">
        <v>16503</v>
      </c>
      <c r="B16505" t="s">
        <v>217</v>
      </c>
      <c r="C16505" t="s">
        <v>218</v>
      </c>
      <c r="D16505">
        <v>22.668921999999998</v>
      </c>
      <c r="E16505">
        <v>88.300623000000002</v>
      </c>
      <c r="F16505" s="18">
        <v>45134</v>
      </c>
      <c r="G16505" s="19">
        <v>0.125</v>
      </c>
      <c r="H16505">
        <v>3</v>
      </c>
      <c r="I16505" s="13" t="s">
        <v>202</v>
      </c>
      <c r="J16505">
        <v>0</v>
      </c>
      <c r="K16505" s="13" t="s">
        <v>92</v>
      </c>
      <c r="L16505">
        <v>4</v>
      </c>
      <c r="M16505">
        <v>0</v>
      </c>
      <c r="N16505" s="13" t="s">
        <v>212</v>
      </c>
      <c r="O16505" s="13" t="s">
        <v>195</v>
      </c>
      <c r="P16505">
        <v>30</v>
      </c>
      <c r="Q16505" s="13" t="s">
        <v>95</v>
      </c>
      <c r="R16505" s="13" t="s">
        <v>205</v>
      </c>
      <c r="S16505" s="13" t="s">
        <v>196</v>
      </c>
      <c r="T16505">
        <v>5</v>
      </c>
      <c r="U16505">
        <v>3</v>
      </c>
      <c r="V16505">
        <v>0</v>
      </c>
      <c r="W16505" s="13" t="s">
        <v>101</v>
      </c>
      <c r="X16505">
        <v>0.25</v>
      </c>
    </row>
    <row r="16506" spans="1:24" x14ac:dyDescent="0.3">
      <c r="A16506">
        <v>16504</v>
      </c>
      <c r="B16506" t="s">
        <v>217</v>
      </c>
      <c r="C16506" t="s">
        <v>218</v>
      </c>
      <c r="D16506">
        <v>22.566386000000001</v>
      </c>
      <c r="E16506">
        <v>88.328733</v>
      </c>
      <c r="F16506" s="18">
        <v>44741</v>
      </c>
      <c r="G16506" s="19">
        <v>0.91666666666666696</v>
      </c>
      <c r="H16506">
        <v>22</v>
      </c>
      <c r="I16506" s="13" t="s">
        <v>194</v>
      </c>
      <c r="J16506">
        <v>0</v>
      </c>
      <c r="K16506" s="13" t="s">
        <v>191</v>
      </c>
      <c r="L16506">
        <v>2</v>
      </c>
      <c r="M16506">
        <v>1</v>
      </c>
      <c r="N16506" s="13" t="s">
        <v>94</v>
      </c>
      <c r="O16506" s="13" t="s">
        <v>95</v>
      </c>
      <c r="P16506">
        <v>37</v>
      </c>
      <c r="Q16506" s="13" t="s">
        <v>95</v>
      </c>
      <c r="R16506" s="13" t="s">
        <v>98</v>
      </c>
      <c r="S16506" s="13" t="s">
        <v>99</v>
      </c>
      <c r="T16506">
        <v>4</v>
      </c>
      <c r="U16506">
        <v>4</v>
      </c>
      <c r="V16506">
        <v>0</v>
      </c>
      <c r="W16506" s="13" t="s">
        <v>101</v>
      </c>
      <c r="X16506">
        <v>0.65</v>
      </c>
    </row>
    <row r="16507" spans="1:24" x14ac:dyDescent="0.3">
      <c r="A16507">
        <v>16505</v>
      </c>
      <c r="B16507" t="s">
        <v>203</v>
      </c>
      <c r="C16507" t="s">
        <v>203</v>
      </c>
      <c r="D16507">
        <v>28.465688</v>
      </c>
      <c r="E16507">
        <v>76.815207000000001</v>
      </c>
      <c r="F16507" s="18">
        <v>44674</v>
      </c>
      <c r="G16507" s="19">
        <v>0.375</v>
      </c>
      <c r="H16507">
        <v>9</v>
      </c>
      <c r="I16507" s="13" t="s">
        <v>219</v>
      </c>
      <c r="J16507">
        <v>1</v>
      </c>
      <c r="K16507" s="13" t="s">
        <v>92</v>
      </c>
      <c r="L16507">
        <v>4</v>
      </c>
      <c r="M16507">
        <v>1</v>
      </c>
      <c r="N16507" s="13" t="s">
        <v>192</v>
      </c>
      <c r="O16507" s="13" t="s">
        <v>97</v>
      </c>
      <c r="P16507">
        <v>17</v>
      </c>
      <c r="Q16507" s="13" t="s">
        <v>97</v>
      </c>
      <c r="R16507" s="13" t="s">
        <v>205</v>
      </c>
      <c r="S16507" s="13" t="s">
        <v>196</v>
      </c>
      <c r="T16507">
        <v>4</v>
      </c>
      <c r="U16507">
        <v>3</v>
      </c>
      <c r="V16507">
        <v>1</v>
      </c>
      <c r="W16507" s="13" t="s">
        <v>101</v>
      </c>
      <c r="X16507">
        <v>0.45</v>
      </c>
    </row>
    <row r="16508" spans="1:24" x14ac:dyDescent="0.3">
      <c r="A16508">
        <v>16506</v>
      </c>
      <c r="B16508" t="s">
        <v>217</v>
      </c>
      <c r="C16508" t="s">
        <v>218</v>
      </c>
      <c r="D16508">
        <v>22.418130000000001</v>
      </c>
      <c r="E16508">
        <v>88.416818000000006</v>
      </c>
      <c r="F16508" s="18">
        <v>44949</v>
      </c>
      <c r="G16508" s="19">
        <v>0.16666666666666699</v>
      </c>
      <c r="H16508">
        <v>4</v>
      </c>
      <c r="I16508" s="13" t="s">
        <v>204</v>
      </c>
      <c r="J16508">
        <v>0</v>
      </c>
      <c r="K16508" s="13" t="s">
        <v>92</v>
      </c>
      <c r="L16508">
        <v>6</v>
      </c>
      <c r="M16508">
        <v>0</v>
      </c>
      <c r="N16508" s="13" t="s">
        <v>212</v>
      </c>
      <c r="O16508" s="13" t="s">
        <v>195</v>
      </c>
      <c r="P16508">
        <v>39</v>
      </c>
      <c r="Q16508" s="13" t="s">
        <v>195</v>
      </c>
      <c r="R16508" s="13" t="s">
        <v>205</v>
      </c>
      <c r="S16508" s="13" t="s">
        <v>99</v>
      </c>
      <c r="T16508">
        <v>2</v>
      </c>
      <c r="U16508">
        <v>2</v>
      </c>
      <c r="V16508">
        <v>0</v>
      </c>
      <c r="W16508" s="13" t="s">
        <v>101</v>
      </c>
      <c r="X16508">
        <v>0.45</v>
      </c>
    </row>
    <row r="16509" spans="1:24" x14ac:dyDescent="0.3">
      <c r="A16509">
        <v>16507</v>
      </c>
      <c r="B16509" t="s">
        <v>209</v>
      </c>
      <c r="C16509" t="s">
        <v>210</v>
      </c>
      <c r="D16509">
        <v>17.578147999999999</v>
      </c>
      <c r="E16509">
        <v>78.516947999999999</v>
      </c>
      <c r="F16509" s="18">
        <v>44612</v>
      </c>
      <c r="G16509" s="19">
        <v>0.5</v>
      </c>
      <c r="H16509">
        <v>12</v>
      </c>
      <c r="I16509" s="13" t="s">
        <v>89</v>
      </c>
      <c r="J16509">
        <v>1</v>
      </c>
      <c r="K16509" s="13" t="s">
        <v>92</v>
      </c>
      <c r="L16509">
        <v>6</v>
      </c>
      <c r="M16509">
        <v>1</v>
      </c>
      <c r="N16509" s="13" t="s">
        <v>94</v>
      </c>
      <c r="O16509" s="13" t="s">
        <v>95</v>
      </c>
      <c r="P16509">
        <v>38</v>
      </c>
      <c r="Q16509" s="13" t="s">
        <v>195</v>
      </c>
      <c r="R16509" s="13" t="s">
        <v>208</v>
      </c>
      <c r="S16509" s="13" t="s">
        <v>99</v>
      </c>
      <c r="T16509">
        <v>5</v>
      </c>
      <c r="U16509">
        <v>5</v>
      </c>
      <c r="V16509">
        <v>0</v>
      </c>
      <c r="W16509" s="13" t="s">
        <v>101</v>
      </c>
      <c r="X16509">
        <v>0.65</v>
      </c>
    </row>
    <row r="16510" spans="1:24" x14ac:dyDescent="0.3">
      <c r="A16510">
        <v>16508</v>
      </c>
      <c r="B16510" t="s">
        <v>197</v>
      </c>
      <c r="C16510" t="s">
        <v>198</v>
      </c>
      <c r="D16510">
        <v>30.773956999999999</v>
      </c>
      <c r="E16510">
        <v>76.809911</v>
      </c>
      <c r="F16510" s="18">
        <v>45683</v>
      </c>
      <c r="G16510" s="19">
        <v>0.83333333333333304</v>
      </c>
      <c r="H16510">
        <v>20</v>
      </c>
      <c r="I16510" s="13" t="s">
        <v>89</v>
      </c>
      <c r="J16510">
        <v>1</v>
      </c>
      <c r="K16510" s="13" t="s">
        <v>92</v>
      </c>
      <c r="L16510">
        <v>4</v>
      </c>
      <c r="M16510">
        <v>0</v>
      </c>
      <c r="N16510" s="13" t="s">
        <v>212</v>
      </c>
      <c r="O16510" s="13" t="s">
        <v>195</v>
      </c>
      <c r="P16510">
        <v>25</v>
      </c>
      <c r="Q16510" s="13" t="s">
        <v>97</v>
      </c>
      <c r="R16510" s="13" t="s">
        <v>213</v>
      </c>
      <c r="S16510" s="13" t="s">
        <v>99</v>
      </c>
      <c r="T16510">
        <v>3</v>
      </c>
      <c r="U16510">
        <v>3</v>
      </c>
      <c r="V16510">
        <v>0</v>
      </c>
      <c r="W16510" s="13" t="s">
        <v>101</v>
      </c>
      <c r="X16510">
        <v>0.65</v>
      </c>
    </row>
    <row r="16511" spans="1:24" x14ac:dyDescent="0.3">
      <c r="A16511">
        <v>16509</v>
      </c>
      <c r="B16511" t="s">
        <v>79</v>
      </c>
      <c r="C16511" t="s">
        <v>80</v>
      </c>
      <c r="D16511">
        <v>18.617926000000001</v>
      </c>
      <c r="E16511">
        <v>73.936144999999996</v>
      </c>
      <c r="F16511" s="18">
        <v>45570</v>
      </c>
      <c r="G16511" s="19">
        <v>0.66666666666666696</v>
      </c>
      <c r="H16511">
        <v>16</v>
      </c>
      <c r="I16511" s="13" t="s">
        <v>219</v>
      </c>
      <c r="J16511">
        <v>1</v>
      </c>
      <c r="K16511" s="13" t="s">
        <v>92</v>
      </c>
      <c r="L16511">
        <v>3</v>
      </c>
      <c r="M16511">
        <v>1</v>
      </c>
      <c r="N16511" s="13" t="s">
        <v>192</v>
      </c>
      <c r="O16511" s="13" t="s">
        <v>97</v>
      </c>
      <c r="P16511">
        <v>20</v>
      </c>
      <c r="Q16511" s="13" t="s">
        <v>97</v>
      </c>
      <c r="R16511" s="13" t="s">
        <v>205</v>
      </c>
      <c r="S16511" s="13" t="s">
        <v>99</v>
      </c>
      <c r="T16511">
        <v>1</v>
      </c>
      <c r="U16511">
        <v>1</v>
      </c>
      <c r="V16511">
        <v>0</v>
      </c>
      <c r="W16511" s="13" t="s">
        <v>101</v>
      </c>
      <c r="X16511">
        <v>0.5</v>
      </c>
    </row>
    <row r="16512" spans="1:24" x14ac:dyDescent="0.3">
      <c r="A16512">
        <v>16510</v>
      </c>
      <c r="B16512" t="s">
        <v>190</v>
      </c>
      <c r="C16512" t="s">
        <v>80</v>
      </c>
      <c r="D16512">
        <v>19.193839000000001</v>
      </c>
      <c r="E16512">
        <v>72.932316</v>
      </c>
      <c r="F16512" s="18">
        <v>45702</v>
      </c>
      <c r="G16512" s="19">
        <v>8.3333333333333301E-2</v>
      </c>
      <c r="H16512">
        <v>2</v>
      </c>
      <c r="I16512" s="13" t="s">
        <v>211</v>
      </c>
      <c r="J16512">
        <v>0</v>
      </c>
      <c r="K16512" s="13" t="s">
        <v>92</v>
      </c>
      <c r="L16512">
        <v>3</v>
      </c>
      <c r="M16512">
        <v>1</v>
      </c>
      <c r="N16512" s="13" t="s">
        <v>94</v>
      </c>
      <c r="O16512" s="13" t="s">
        <v>95</v>
      </c>
      <c r="P16512">
        <v>39</v>
      </c>
      <c r="Q16512" s="13" t="s">
        <v>95</v>
      </c>
      <c r="R16512" s="13" t="s">
        <v>199</v>
      </c>
      <c r="S16512" s="13" t="s">
        <v>196</v>
      </c>
      <c r="T16512">
        <v>2</v>
      </c>
      <c r="U16512">
        <v>0</v>
      </c>
      <c r="V16512">
        <v>0</v>
      </c>
      <c r="W16512" s="13" t="s">
        <v>101</v>
      </c>
      <c r="X16512">
        <v>0.45</v>
      </c>
    </row>
    <row r="16513" spans="1:24" x14ac:dyDescent="0.3">
      <c r="A16513">
        <v>16511</v>
      </c>
      <c r="B16513" t="s">
        <v>217</v>
      </c>
      <c r="C16513" t="s">
        <v>218</v>
      </c>
      <c r="D16513">
        <v>22.519190999999999</v>
      </c>
      <c r="E16513">
        <v>88.253630000000001</v>
      </c>
      <c r="F16513" s="18">
        <v>44897</v>
      </c>
      <c r="G16513" s="19">
        <v>0.91666666666666696</v>
      </c>
      <c r="H16513">
        <v>22</v>
      </c>
      <c r="I16513" s="13" t="s">
        <v>211</v>
      </c>
      <c r="J16513">
        <v>0</v>
      </c>
      <c r="K16513" s="13" t="s">
        <v>214</v>
      </c>
      <c r="L16513">
        <v>5</v>
      </c>
      <c r="M16513">
        <v>1</v>
      </c>
      <c r="N16513" s="13" t="s">
        <v>94</v>
      </c>
      <c r="O16513" s="13" t="s">
        <v>95</v>
      </c>
      <c r="P16513">
        <v>26</v>
      </c>
      <c r="Q16513" s="13" t="s">
        <v>97</v>
      </c>
      <c r="R16513" s="13" t="s">
        <v>205</v>
      </c>
      <c r="S16513" s="13" t="s">
        <v>196</v>
      </c>
      <c r="T16513">
        <v>3</v>
      </c>
      <c r="U16513">
        <v>0</v>
      </c>
      <c r="V16513">
        <v>0</v>
      </c>
      <c r="W16513" s="13" t="s">
        <v>101</v>
      </c>
      <c r="X16513">
        <v>0.65</v>
      </c>
    </row>
    <row r="16514" spans="1:24" x14ac:dyDescent="0.3">
      <c r="A16514">
        <v>16512</v>
      </c>
      <c r="B16514" t="s">
        <v>203</v>
      </c>
      <c r="C16514" t="s">
        <v>203</v>
      </c>
      <c r="D16514">
        <v>28.664860999999998</v>
      </c>
      <c r="E16514">
        <v>77.265314000000004</v>
      </c>
      <c r="F16514" s="18">
        <v>45571</v>
      </c>
      <c r="G16514" s="19">
        <v>0.375</v>
      </c>
      <c r="H16514">
        <v>9</v>
      </c>
      <c r="I16514" s="13" t="s">
        <v>89</v>
      </c>
      <c r="J16514">
        <v>1</v>
      </c>
      <c r="K16514" s="13" t="s">
        <v>214</v>
      </c>
      <c r="L16514">
        <v>6</v>
      </c>
      <c r="M16514">
        <v>1</v>
      </c>
      <c r="N16514" s="13" t="s">
        <v>94</v>
      </c>
      <c r="O16514" s="13" t="s">
        <v>95</v>
      </c>
      <c r="P16514">
        <v>17</v>
      </c>
      <c r="Q16514" s="13" t="s">
        <v>95</v>
      </c>
      <c r="R16514" s="13" t="s">
        <v>208</v>
      </c>
      <c r="S16514" s="13" t="s">
        <v>99</v>
      </c>
      <c r="T16514">
        <v>2</v>
      </c>
      <c r="U16514">
        <v>2</v>
      </c>
      <c r="V16514">
        <v>1</v>
      </c>
      <c r="W16514" s="13" t="s">
        <v>101</v>
      </c>
      <c r="X16514">
        <v>0.8</v>
      </c>
    </row>
    <row r="16515" spans="1:24" x14ac:dyDescent="0.3">
      <c r="A16515">
        <v>16513</v>
      </c>
      <c r="B16515" t="s">
        <v>217</v>
      </c>
      <c r="C16515" t="s">
        <v>218</v>
      </c>
      <c r="D16515">
        <v>22.534504999999999</v>
      </c>
      <c r="E16515">
        <v>88.356774999999999</v>
      </c>
      <c r="F16515" s="18">
        <v>44919</v>
      </c>
      <c r="G16515" s="19">
        <v>0.375</v>
      </c>
      <c r="H16515">
        <v>9</v>
      </c>
      <c r="I16515" s="13" t="s">
        <v>219</v>
      </c>
      <c r="J16515">
        <v>1</v>
      </c>
      <c r="K16515" s="13" t="s">
        <v>92</v>
      </c>
      <c r="L16515">
        <v>5</v>
      </c>
      <c r="M16515">
        <v>0</v>
      </c>
      <c r="N16515" s="13" t="s">
        <v>192</v>
      </c>
      <c r="O16515" s="13" t="s">
        <v>97</v>
      </c>
      <c r="P16515">
        <v>40</v>
      </c>
      <c r="Q16515" s="13" t="s">
        <v>97</v>
      </c>
      <c r="R16515" s="13" t="s">
        <v>213</v>
      </c>
      <c r="S16515" s="13" t="s">
        <v>196</v>
      </c>
      <c r="T16515">
        <v>4</v>
      </c>
      <c r="U16515">
        <v>0</v>
      </c>
      <c r="V16515">
        <v>1</v>
      </c>
      <c r="W16515" s="13" t="s">
        <v>101</v>
      </c>
      <c r="X16515">
        <v>0.45</v>
      </c>
    </row>
    <row r="16516" spans="1:24" x14ac:dyDescent="0.3">
      <c r="A16516">
        <v>16514</v>
      </c>
      <c r="B16516" t="s">
        <v>197</v>
      </c>
      <c r="C16516" t="s">
        <v>198</v>
      </c>
      <c r="D16516">
        <v>30.783676</v>
      </c>
      <c r="E16516">
        <v>76.875427999999999</v>
      </c>
      <c r="F16516" s="18">
        <v>44997</v>
      </c>
      <c r="G16516" s="19">
        <v>0.125</v>
      </c>
      <c r="H16516">
        <v>3</v>
      </c>
      <c r="I16516" s="13" t="s">
        <v>89</v>
      </c>
      <c r="J16516">
        <v>1</v>
      </c>
      <c r="K16516" s="13" t="s">
        <v>191</v>
      </c>
      <c r="L16516">
        <v>4</v>
      </c>
      <c r="M16516">
        <v>1</v>
      </c>
      <c r="N16516" s="13" t="s">
        <v>94</v>
      </c>
      <c r="O16516" s="13" t="s">
        <v>95</v>
      </c>
      <c r="P16516">
        <v>23</v>
      </c>
      <c r="Q16516" s="13" t="s">
        <v>95</v>
      </c>
      <c r="R16516" s="13" t="s">
        <v>213</v>
      </c>
      <c r="S16516" s="13" t="s">
        <v>99</v>
      </c>
      <c r="T16516">
        <v>4</v>
      </c>
      <c r="U16516">
        <v>4</v>
      </c>
      <c r="V16516">
        <v>0</v>
      </c>
      <c r="W16516" s="13" t="s">
        <v>101</v>
      </c>
      <c r="X16516">
        <v>0.65</v>
      </c>
    </row>
    <row r="16517" spans="1:24" x14ac:dyDescent="0.3">
      <c r="A16517">
        <v>16515</v>
      </c>
      <c r="B16517" t="s">
        <v>200</v>
      </c>
      <c r="C16517" t="s">
        <v>201</v>
      </c>
      <c r="D16517">
        <v>12.933994999999999</v>
      </c>
      <c r="E16517">
        <v>80.284801999999999</v>
      </c>
      <c r="F16517" s="18">
        <v>45245</v>
      </c>
      <c r="G16517" s="19">
        <v>0.70833333333333304</v>
      </c>
      <c r="H16517">
        <v>17</v>
      </c>
      <c r="I16517" s="13" t="s">
        <v>194</v>
      </c>
      <c r="J16517">
        <v>0</v>
      </c>
      <c r="K16517" s="13" t="s">
        <v>191</v>
      </c>
      <c r="L16517">
        <v>4</v>
      </c>
      <c r="M16517">
        <v>0</v>
      </c>
      <c r="N16517" s="13" t="s">
        <v>212</v>
      </c>
      <c r="O16517" s="13" t="s">
        <v>195</v>
      </c>
      <c r="P16517">
        <v>32</v>
      </c>
      <c r="Q16517" s="13" t="s">
        <v>97</v>
      </c>
      <c r="R16517" s="13" t="s">
        <v>98</v>
      </c>
      <c r="S16517" s="13" t="s">
        <v>196</v>
      </c>
      <c r="T16517">
        <v>1</v>
      </c>
      <c r="U16517">
        <v>1</v>
      </c>
      <c r="V16517">
        <v>1</v>
      </c>
      <c r="W16517" s="13" t="s">
        <v>101</v>
      </c>
      <c r="X16517">
        <v>0.6</v>
      </c>
    </row>
    <row r="16518" spans="1:24" x14ac:dyDescent="0.3">
      <c r="A16518">
        <v>16516</v>
      </c>
      <c r="B16518" t="s">
        <v>206</v>
      </c>
      <c r="C16518" t="s">
        <v>207</v>
      </c>
      <c r="D16518">
        <v>13.027761999999999</v>
      </c>
      <c r="E16518">
        <v>77.406109000000001</v>
      </c>
      <c r="F16518" s="18">
        <v>45070</v>
      </c>
      <c r="G16518" s="19">
        <v>0.79166666666666696</v>
      </c>
      <c r="H16518">
        <v>19</v>
      </c>
      <c r="I16518" s="13" t="s">
        <v>194</v>
      </c>
      <c r="J16518">
        <v>0</v>
      </c>
      <c r="K16518" s="13" t="s">
        <v>92</v>
      </c>
      <c r="L16518">
        <v>6</v>
      </c>
      <c r="M16518">
        <v>0</v>
      </c>
      <c r="N16518" s="13" t="s">
        <v>94</v>
      </c>
      <c r="O16518" s="13" t="s">
        <v>95</v>
      </c>
      <c r="P16518">
        <v>23</v>
      </c>
      <c r="Q16518" s="13" t="s">
        <v>97</v>
      </c>
      <c r="R16518" s="13" t="s">
        <v>208</v>
      </c>
      <c r="S16518" s="13" t="s">
        <v>196</v>
      </c>
      <c r="T16518">
        <v>4</v>
      </c>
      <c r="U16518">
        <v>2</v>
      </c>
      <c r="V16518">
        <v>1</v>
      </c>
      <c r="W16518" s="13" t="s">
        <v>101</v>
      </c>
      <c r="X16518">
        <v>0.8</v>
      </c>
    </row>
    <row r="16519" spans="1:24" x14ac:dyDescent="0.3">
      <c r="A16519">
        <v>16517</v>
      </c>
      <c r="B16519" t="s">
        <v>197</v>
      </c>
      <c r="C16519" t="s">
        <v>198</v>
      </c>
      <c r="D16519">
        <v>30.630427000000001</v>
      </c>
      <c r="E16519">
        <v>76.744335000000007</v>
      </c>
      <c r="F16519" s="18">
        <v>44929</v>
      </c>
      <c r="G16519" s="19">
        <v>0.83333333333333304</v>
      </c>
      <c r="H16519">
        <v>20</v>
      </c>
      <c r="I16519" s="13" t="s">
        <v>215</v>
      </c>
      <c r="J16519">
        <v>0</v>
      </c>
      <c r="K16519" s="13" t="s">
        <v>214</v>
      </c>
      <c r="L16519">
        <v>1</v>
      </c>
      <c r="M16519">
        <v>1</v>
      </c>
      <c r="N16519" s="13" t="s">
        <v>212</v>
      </c>
      <c r="O16519" s="13" t="s">
        <v>95</v>
      </c>
      <c r="P16519">
        <v>24</v>
      </c>
      <c r="Q16519" s="13" t="s">
        <v>195</v>
      </c>
      <c r="R16519" s="13" t="s">
        <v>98</v>
      </c>
      <c r="S16519" s="13" t="s">
        <v>196</v>
      </c>
      <c r="T16519">
        <v>3</v>
      </c>
      <c r="U16519">
        <v>3</v>
      </c>
      <c r="V16519">
        <v>0</v>
      </c>
      <c r="W16519" s="13" t="s">
        <v>101</v>
      </c>
      <c r="X16519">
        <v>0.45</v>
      </c>
    </row>
    <row r="16520" spans="1:24" x14ac:dyDescent="0.3">
      <c r="A16520">
        <v>16518</v>
      </c>
      <c r="B16520" t="s">
        <v>200</v>
      </c>
      <c r="C16520" t="s">
        <v>201</v>
      </c>
      <c r="D16520">
        <v>13.009604</v>
      </c>
      <c r="E16520">
        <v>80.268338999999997</v>
      </c>
      <c r="F16520" s="18">
        <v>44572</v>
      </c>
      <c r="G16520" s="19">
        <v>0.16666666666666699</v>
      </c>
      <c r="H16520">
        <v>4</v>
      </c>
      <c r="I16520" s="13" t="s">
        <v>215</v>
      </c>
      <c r="J16520">
        <v>0</v>
      </c>
      <c r="K16520" s="13" t="s">
        <v>92</v>
      </c>
      <c r="L16520">
        <v>1</v>
      </c>
      <c r="M16520">
        <v>0</v>
      </c>
      <c r="N16520" s="13" t="s">
        <v>212</v>
      </c>
      <c r="O16520" s="13" t="s">
        <v>95</v>
      </c>
      <c r="P16520">
        <v>28</v>
      </c>
      <c r="Q16520" s="13" t="s">
        <v>95</v>
      </c>
      <c r="R16520" s="13" t="s">
        <v>199</v>
      </c>
      <c r="S16520" s="13" t="s">
        <v>193</v>
      </c>
      <c r="T16520">
        <v>4</v>
      </c>
      <c r="U16520">
        <v>3</v>
      </c>
      <c r="V16520">
        <v>0</v>
      </c>
      <c r="W16520" s="13" t="s">
        <v>101</v>
      </c>
      <c r="X16520">
        <v>0.45</v>
      </c>
    </row>
    <row r="16521" spans="1:24" x14ac:dyDescent="0.3">
      <c r="A16521">
        <v>16519</v>
      </c>
      <c r="B16521" t="s">
        <v>190</v>
      </c>
      <c r="C16521" t="s">
        <v>80</v>
      </c>
      <c r="D16521">
        <v>19.244835999999999</v>
      </c>
      <c r="E16521">
        <v>72.807371000000003</v>
      </c>
      <c r="F16521" s="18">
        <v>44749</v>
      </c>
      <c r="G16521" s="19">
        <v>0.83333333333333304</v>
      </c>
      <c r="H16521">
        <v>20</v>
      </c>
      <c r="I16521" s="13" t="s">
        <v>202</v>
      </c>
      <c r="J16521">
        <v>0</v>
      </c>
      <c r="K16521" s="13" t="s">
        <v>92</v>
      </c>
      <c r="L16521">
        <v>4</v>
      </c>
      <c r="M16521">
        <v>0</v>
      </c>
      <c r="N16521" s="13" t="s">
        <v>192</v>
      </c>
      <c r="O16521" s="13" t="s">
        <v>97</v>
      </c>
      <c r="P16521">
        <v>29</v>
      </c>
      <c r="Q16521" s="13" t="s">
        <v>97</v>
      </c>
      <c r="R16521" s="13" t="s">
        <v>205</v>
      </c>
      <c r="S16521" s="13" t="s">
        <v>196</v>
      </c>
      <c r="T16521">
        <v>3</v>
      </c>
      <c r="U16521">
        <v>3</v>
      </c>
      <c r="V16521">
        <v>0</v>
      </c>
      <c r="W16521" s="13" t="s">
        <v>101</v>
      </c>
      <c r="X16521">
        <v>0.3</v>
      </c>
    </row>
    <row r="16522" spans="1:24" x14ac:dyDescent="0.3">
      <c r="A16522">
        <v>16520</v>
      </c>
      <c r="B16522" t="s">
        <v>190</v>
      </c>
      <c r="C16522" t="s">
        <v>80</v>
      </c>
      <c r="D16522">
        <v>18.802624000000002</v>
      </c>
      <c r="E16522">
        <v>72.707507000000007</v>
      </c>
      <c r="F16522" s="18">
        <v>45647</v>
      </c>
      <c r="G16522" s="19">
        <v>8.3333333333333301E-2</v>
      </c>
      <c r="H16522">
        <v>2</v>
      </c>
      <c r="I16522" s="13" t="s">
        <v>219</v>
      </c>
      <c r="J16522">
        <v>1</v>
      </c>
      <c r="K16522" s="13" t="s">
        <v>191</v>
      </c>
      <c r="L16522">
        <v>4</v>
      </c>
      <c r="M16522">
        <v>1</v>
      </c>
      <c r="N16522" s="13" t="s">
        <v>212</v>
      </c>
      <c r="O16522" s="13" t="s">
        <v>95</v>
      </c>
      <c r="P16522">
        <v>20</v>
      </c>
      <c r="Q16522" s="13" t="s">
        <v>95</v>
      </c>
      <c r="R16522" s="13" t="s">
        <v>205</v>
      </c>
      <c r="S16522" s="13" t="s">
        <v>196</v>
      </c>
      <c r="T16522">
        <v>5</v>
      </c>
      <c r="U16522">
        <v>5</v>
      </c>
      <c r="V16522">
        <v>0</v>
      </c>
      <c r="W16522" s="13" t="s">
        <v>101</v>
      </c>
      <c r="X16522">
        <v>0.45</v>
      </c>
    </row>
    <row r="16523" spans="1:24" x14ac:dyDescent="0.3">
      <c r="A16523">
        <v>16521</v>
      </c>
      <c r="B16523" t="s">
        <v>79</v>
      </c>
      <c r="C16523" t="s">
        <v>80</v>
      </c>
      <c r="D16523">
        <v>18.578814999999999</v>
      </c>
      <c r="E16523">
        <v>73.707397</v>
      </c>
      <c r="F16523" s="18">
        <v>45310</v>
      </c>
      <c r="G16523" s="19">
        <v>0.54166666666666696</v>
      </c>
      <c r="H16523">
        <v>13</v>
      </c>
      <c r="I16523" s="13" t="s">
        <v>211</v>
      </c>
      <c r="J16523">
        <v>0</v>
      </c>
      <c r="K16523" s="13" t="s">
        <v>214</v>
      </c>
      <c r="L16523">
        <v>1</v>
      </c>
      <c r="M16523">
        <v>1</v>
      </c>
      <c r="N16523" s="13" t="s">
        <v>212</v>
      </c>
      <c r="O16523" s="13" t="s">
        <v>95</v>
      </c>
      <c r="P16523">
        <v>18</v>
      </c>
      <c r="Q16523" s="13" t="s">
        <v>97</v>
      </c>
      <c r="R16523" s="13" t="s">
        <v>98</v>
      </c>
      <c r="S16523" s="13" t="s">
        <v>196</v>
      </c>
      <c r="T16523">
        <v>3</v>
      </c>
      <c r="U16523">
        <v>0</v>
      </c>
      <c r="V16523">
        <v>0</v>
      </c>
      <c r="W16523" s="13" t="s">
        <v>101</v>
      </c>
      <c r="X16523">
        <v>0.65</v>
      </c>
    </row>
    <row r="16524" spans="1:24" x14ac:dyDescent="0.3">
      <c r="A16524">
        <v>16522</v>
      </c>
      <c r="B16524" t="s">
        <v>190</v>
      </c>
      <c r="C16524" t="s">
        <v>80</v>
      </c>
      <c r="D16524">
        <v>19.203213000000002</v>
      </c>
      <c r="E16524">
        <v>72.733626999999998</v>
      </c>
      <c r="F16524" s="18">
        <v>45481</v>
      </c>
      <c r="G16524" s="19">
        <v>0.29166666666666702</v>
      </c>
      <c r="H16524">
        <v>7</v>
      </c>
      <c r="I16524" s="13" t="s">
        <v>204</v>
      </c>
      <c r="J16524">
        <v>0</v>
      </c>
      <c r="K16524" s="13" t="s">
        <v>191</v>
      </c>
      <c r="L16524">
        <v>6</v>
      </c>
      <c r="M16524">
        <v>1</v>
      </c>
      <c r="N16524" s="13" t="s">
        <v>212</v>
      </c>
      <c r="O16524" s="13" t="s">
        <v>195</v>
      </c>
      <c r="P16524">
        <v>22</v>
      </c>
      <c r="Q16524" s="13" t="s">
        <v>95</v>
      </c>
      <c r="R16524" s="13" t="s">
        <v>98</v>
      </c>
      <c r="S16524" s="13" t="s">
        <v>193</v>
      </c>
      <c r="T16524">
        <v>1</v>
      </c>
      <c r="U16524">
        <v>1</v>
      </c>
      <c r="V16524">
        <v>0</v>
      </c>
      <c r="W16524" s="13" t="s">
        <v>101</v>
      </c>
      <c r="X16524">
        <v>0.25</v>
      </c>
    </row>
    <row r="16525" spans="1:24" x14ac:dyDescent="0.3">
      <c r="A16525">
        <v>16523</v>
      </c>
      <c r="B16525" t="s">
        <v>200</v>
      </c>
      <c r="C16525" t="s">
        <v>201</v>
      </c>
      <c r="D16525">
        <v>12.993674</v>
      </c>
      <c r="E16525">
        <v>80.146480999999994</v>
      </c>
      <c r="F16525" s="18">
        <v>45554</v>
      </c>
      <c r="G16525" s="19">
        <v>0.875</v>
      </c>
      <c r="H16525">
        <v>21</v>
      </c>
      <c r="I16525" s="13" t="s">
        <v>202</v>
      </c>
      <c r="J16525">
        <v>0</v>
      </c>
      <c r="K16525" s="13" t="s">
        <v>191</v>
      </c>
      <c r="L16525">
        <v>2</v>
      </c>
      <c r="M16525">
        <v>0</v>
      </c>
      <c r="N16525" s="13" t="s">
        <v>212</v>
      </c>
      <c r="O16525" s="13" t="s">
        <v>95</v>
      </c>
      <c r="P16525">
        <v>37</v>
      </c>
      <c r="Q16525" s="13" t="s">
        <v>195</v>
      </c>
      <c r="R16525" s="13" t="s">
        <v>199</v>
      </c>
      <c r="S16525" s="13" t="s">
        <v>193</v>
      </c>
      <c r="T16525">
        <v>2</v>
      </c>
      <c r="U16525">
        <v>1</v>
      </c>
      <c r="V16525">
        <v>0</v>
      </c>
      <c r="W16525" s="13" t="s">
        <v>101</v>
      </c>
      <c r="X16525">
        <v>0.45</v>
      </c>
    </row>
    <row r="16526" spans="1:24" x14ac:dyDescent="0.3">
      <c r="A16526">
        <v>16524</v>
      </c>
      <c r="B16526" t="s">
        <v>203</v>
      </c>
      <c r="C16526" t="s">
        <v>203</v>
      </c>
      <c r="D16526">
        <v>28.571545</v>
      </c>
      <c r="E16526">
        <v>77.225773000000004</v>
      </c>
      <c r="F16526" s="18">
        <v>44870</v>
      </c>
      <c r="G16526" s="19">
        <v>0.125</v>
      </c>
      <c r="H16526">
        <v>3</v>
      </c>
      <c r="I16526" s="13" t="s">
        <v>219</v>
      </c>
      <c r="J16526">
        <v>1</v>
      </c>
      <c r="K16526" s="13" t="s">
        <v>214</v>
      </c>
      <c r="L16526">
        <v>6</v>
      </c>
      <c r="M16526">
        <v>1</v>
      </c>
      <c r="N16526" s="13" t="s">
        <v>212</v>
      </c>
      <c r="O16526" s="13" t="s">
        <v>95</v>
      </c>
      <c r="P16526">
        <v>33</v>
      </c>
      <c r="Q16526" s="13" t="s">
        <v>195</v>
      </c>
      <c r="R16526" s="13" t="s">
        <v>98</v>
      </c>
      <c r="S16526" s="13" t="s">
        <v>193</v>
      </c>
      <c r="T16526">
        <v>2</v>
      </c>
      <c r="U16526">
        <v>2</v>
      </c>
      <c r="V16526">
        <v>0</v>
      </c>
      <c r="W16526" s="13" t="s">
        <v>101</v>
      </c>
      <c r="X16526">
        <v>0.45</v>
      </c>
    </row>
    <row r="16527" spans="1:24" x14ac:dyDescent="0.3">
      <c r="A16527">
        <v>16525</v>
      </c>
      <c r="B16527" t="s">
        <v>203</v>
      </c>
      <c r="C16527" t="s">
        <v>203</v>
      </c>
      <c r="D16527">
        <v>28.641736000000002</v>
      </c>
      <c r="E16527">
        <v>77.122639000000007</v>
      </c>
      <c r="F16527" s="18">
        <v>44746</v>
      </c>
      <c r="G16527" s="19">
        <v>4.1666666666666699E-2</v>
      </c>
      <c r="H16527">
        <v>1</v>
      </c>
      <c r="I16527" s="13" t="s">
        <v>204</v>
      </c>
      <c r="J16527">
        <v>0</v>
      </c>
      <c r="K16527" s="13" t="s">
        <v>92</v>
      </c>
      <c r="L16527">
        <v>3</v>
      </c>
      <c r="M16527">
        <v>0</v>
      </c>
      <c r="N16527" s="13" t="s">
        <v>192</v>
      </c>
      <c r="O16527" s="13" t="s">
        <v>97</v>
      </c>
      <c r="P16527">
        <v>23</v>
      </c>
      <c r="Q16527" s="13" t="s">
        <v>95</v>
      </c>
      <c r="R16527" s="13" t="s">
        <v>98</v>
      </c>
      <c r="S16527" s="13" t="s">
        <v>193</v>
      </c>
      <c r="T16527">
        <v>4</v>
      </c>
      <c r="U16527">
        <v>0</v>
      </c>
      <c r="V16527">
        <v>0</v>
      </c>
      <c r="W16527" s="13" t="s">
        <v>101</v>
      </c>
      <c r="X16527">
        <v>0.1</v>
      </c>
    </row>
    <row r="16528" spans="1:24" x14ac:dyDescent="0.3">
      <c r="A16528">
        <v>16526</v>
      </c>
      <c r="B16528" t="s">
        <v>79</v>
      </c>
      <c r="C16528" t="s">
        <v>80</v>
      </c>
      <c r="D16528">
        <v>18.537998000000002</v>
      </c>
      <c r="E16528">
        <v>73.817088999999996</v>
      </c>
      <c r="F16528" s="18">
        <v>44758</v>
      </c>
      <c r="G16528" s="19">
        <v>0.83333333333333304</v>
      </c>
      <c r="H16528">
        <v>20</v>
      </c>
      <c r="I16528" s="13" t="s">
        <v>219</v>
      </c>
      <c r="J16528">
        <v>1</v>
      </c>
      <c r="K16528" s="13" t="s">
        <v>214</v>
      </c>
      <c r="L16528">
        <v>5</v>
      </c>
      <c r="M16528">
        <v>0</v>
      </c>
      <c r="N16528" s="13" t="s">
        <v>192</v>
      </c>
      <c r="O16528" s="13" t="s">
        <v>97</v>
      </c>
      <c r="P16528">
        <v>23</v>
      </c>
      <c r="Q16528" s="13" t="s">
        <v>95</v>
      </c>
      <c r="R16528" s="13" t="s">
        <v>205</v>
      </c>
      <c r="S16528" s="13" t="s">
        <v>193</v>
      </c>
      <c r="T16528">
        <v>1</v>
      </c>
      <c r="U16528">
        <v>0</v>
      </c>
      <c r="V16528">
        <v>0</v>
      </c>
      <c r="W16528" s="13" t="s">
        <v>101</v>
      </c>
      <c r="X16528">
        <v>0.1</v>
      </c>
    </row>
    <row r="16529" spans="1:24" x14ac:dyDescent="0.3">
      <c r="A16529">
        <v>16527</v>
      </c>
      <c r="B16529" t="s">
        <v>209</v>
      </c>
      <c r="C16529" t="s">
        <v>210</v>
      </c>
      <c r="D16529">
        <v>17.406215</v>
      </c>
      <c r="E16529">
        <v>78.226566000000005</v>
      </c>
      <c r="F16529" s="18">
        <v>45513</v>
      </c>
      <c r="G16529" s="19">
        <v>0.75</v>
      </c>
      <c r="H16529">
        <v>18</v>
      </c>
      <c r="I16529" s="13" t="s">
        <v>211</v>
      </c>
      <c r="J16529">
        <v>0</v>
      </c>
      <c r="K16529" s="13" t="s">
        <v>214</v>
      </c>
      <c r="L16529">
        <v>2</v>
      </c>
      <c r="M16529">
        <v>0</v>
      </c>
      <c r="N16529" s="13" t="s">
        <v>212</v>
      </c>
      <c r="O16529" s="13" t="s">
        <v>95</v>
      </c>
      <c r="P16529">
        <v>29</v>
      </c>
      <c r="Q16529" s="13" t="s">
        <v>95</v>
      </c>
      <c r="R16529" s="13" t="s">
        <v>213</v>
      </c>
      <c r="S16529" s="13" t="s">
        <v>193</v>
      </c>
      <c r="T16529">
        <v>5</v>
      </c>
      <c r="U16529">
        <v>1</v>
      </c>
      <c r="V16529">
        <v>1</v>
      </c>
      <c r="W16529" s="13" t="s">
        <v>101</v>
      </c>
      <c r="X16529">
        <v>0.6</v>
      </c>
    </row>
    <row r="16530" spans="1:24" x14ac:dyDescent="0.3">
      <c r="A16530">
        <v>16528</v>
      </c>
      <c r="B16530" t="s">
        <v>203</v>
      </c>
      <c r="C16530" t="s">
        <v>203</v>
      </c>
      <c r="D16530">
        <v>28.566821000000001</v>
      </c>
      <c r="E16530">
        <v>76.865984999999995</v>
      </c>
      <c r="F16530" s="18">
        <v>45122</v>
      </c>
      <c r="G16530" s="19">
        <v>0.54166666666666696</v>
      </c>
      <c r="H16530">
        <v>13</v>
      </c>
      <c r="I16530" s="13" t="s">
        <v>219</v>
      </c>
      <c r="J16530">
        <v>1</v>
      </c>
      <c r="K16530" s="13" t="s">
        <v>191</v>
      </c>
      <c r="L16530">
        <v>3</v>
      </c>
      <c r="M16530">
        <v>1</v>
      </c>
      <c r="N16530" s="13" t="s">
        <v>94</v>
      </c>
      <c r="O16530" s="13" t="s">
        <v>95</v>
      </c>
      <c r="P16530">
        <v>33</v>
      </c>
      <c r="Q16530" s="13" t="s">
        <v>95</v>
      </c>
      <c r="R16530" s="13" t="s">
        <v>199</v>
      </c>
      <c r="S16530" s="13" t="s">
        <v>193</v>
      </c>
      <c r="T16530">
        <v>2</v>
      </c>
      <c r="U16530">
        <v>2</v>
      </c>
      <c r="V16530">
        <v>0</v>
      </c>
      <c r="W16530" s="13" t="s">
        <v>101</v>
      </c>
      <c r="X16530">
        <v>0.45</v>
      </c>
    </row>
    <row r="16531" spans="1:24" x14ac:dyDescent="0.3">
      <c r="A16531">
        <v>16529</v>
      </c>
      <c r="B16531" t="s">
        <v>209</v>
      </c>
      <c r="C16531" t="s">
        <v>210</v>
      </c>
      <c r="D16531">
        <v>17.376152999999999</v>
      </c>
      <c r="E16531">
        <v>78.412592000000004</v>
      </c>
      <c r="F16531" s="18">
        <v>45510</v>
      </c>
      <c r="G16531" s="19">
        <v>0.91666666666666696</v>
      </c>
      <c r="H16531">
        <v>22</v>
      </c>
      <c r="I16531" s="13" t="s">
        <v>215</v>
      </c>
      <c r="J16531">
        <v>0</v>
      </c>
      <c r="K16531" s="13" t="s">
        <v>191</v>
      </c>
      <c r="L16531">
        <v>1</v>
      </c>
      <c r="M16531">
        <v>0</v>
      </c>
      <c r="N16531" s="13" t="s">
        <v>94</v>
      </c>
      <c r="O16531" s="13" t="s">
        <v>95</v>
      </c>
      <c r="P16531">
        <v>35</v>
      </c>
      <c r="Q16531" s="13" t="s">
        <v>195</v>
      </c>
      <c r="R16531" s="13" t="s">
        <v>98</v>
      </c>
      <c r="S16531" s="13" t="s">
        <v>196</v>
      </c>
      <c r="T16531">
        <v>3</v>
      </c>
      <c r="U16531">
        <v>0</v>
      </c>
      <c r="V16531">
        <v>0</v>
      </c>
      <c r="W16531" s="13" t="s">
        <v>101</v>
      </c>
      <c r="X16531">
        <v>0.45</v>
      </c>
    </row>
    <row r="16532" spans="1:24" x14ac:dyDescent="0.3">
      <c r="A16532">
        <v>16530</v>
      </c>
      <c r="B16532" t="s">
        <v>200</v>
      </c>
      <c r="C16532" t="s">
        <v>201</v>
      </c>
      <c r="D16532">
        <v>13.037607</v>
      </c>
      <c r="E16532">
        <v>80.281532999999996</v>
      </c>
      <c r="F16532" s="18">
        <v>44828</v>
      </c>
      <c r="G16532" s="19">
        <v>0.58333333333333304</v>
      </c>
      <c r="H16532">
        <v>14</v>
      </c>
      <c r="I16532" s="13" t="s">
        <v>219</v>
      </c>
      <c r="J16532">
        <v>1</v>
      </c>
      <c r="K16532" s="13" t="s">
        <v>92</v>
      </c>
      <c r="L16532">
        <v>3</v>
      </c>
      <c r="M16532">
        <v>0</v>
      </c>
      <c r="N16532" s="13" t="s">
        <v>94</v>
      </c>
      <c r="O16532" s="13" t="s">
        <v>95</v>
      </c>
      <c r="P16532">
        <v>27</v>
      </c>
      <c r="Q16532" s="13" t="s">
        <v>95</v>
      </c>
      <c r="R16532" s="13" t="s">
        <v>205</v>
      </c>
      <c r="S16532" s="13" t="s">
        <v>196</v>
      </c>
      <c r="T16532">
        <v>3</v>
      </c>
      <c r="U16532">
        <v>0</v>
      </c>
      <c r="V16532">
        <v>0</v>
      </c>
      <c r="W16532" s="13" t="s">
        <v>101</v>
      </c>
      <c r="X16532">
        <v>0.45</v>
      </c>
    </row>
    <row r="16533" spans="1:24" x14ac:dyDescent="0.3">
      <c r="A16533">
        <v>16531</v>
      </c>
      <c r="B16533" t="s">
        <v>79</v>
      </c>
      <c r="C16533" t="s">
        <v>80</v>
      </c>
      <c r="D16533">
        <v>18.540711000000002</v>
      </c>
      <c r="E16533">
        <v>73.746921</v>
      </c>
      <c r="F16533" s="18">
        <v>45339</v>
      </c>
      <c r="G16533" s="19">
        <v>4.1666666666666699E-2</v>
      </c>
      <c r="H16533">
        <v>1</v>
      </c>
      <c r="I16533" s="13" t="s">
        <v>219</v>
      </c>
      <c r="J16533">
        <v>1</v>
      </c>
      <c r="K16533" s="13" t="s">
        <v>191</v>
      </c>
      <c r="L16533">
        <v>6</v>
      </c>
      <c r="M16533">
        <v>1</v>
      </c>
      <c r="N16533" s="13" t="s">
        <v>192</v>
      </c>
      <c r="O16533" s="13" t="s">
        <v>97</v>
      </c>
      <c r="P16533">
        <v>15</v>
      </c>
      <c r="Q16533" s="13" t="s">
        <v>97</v>
      </c>
      <c r="R16533" s="13" t="s">
        <v>208</v>
      </c>
      <c r="S16533" s="13" t="s">
        <v>99</v>
      </c>
      <c r="T16533">
        <v>3</v>
      </c>
      <c r="U16533">
        <v>3</v>
      </c>
      <c r="V16533">
        <v>0</v>
      </c>
      <c r="W16533" s="13" t="s">
        <v>101</v>
      </c>
      <c r="X16533">
        <v>0.5</v>
      </c>
    </row>
    <row r="16534" spans="1:24" x14ac:dyDescent="0.3">
      <c r="A16534">
        <v>16532</v>
      </c>
      <c r="B16534" t="s">
        <v>217</v>
      </c>
      <c r="C16534" t="s">
        <v>218</v>
      </c>
      <c r="D16534">
        <v>22.404796000000001</v>
      </c>
      <c r="E16534">
        <v>88.404248999999993</v>
      </c>
      <c r="F16534" s="18">
        <v>44755</v>
      </c>
      <c r="G16534" s="19">
        <v>0.875</v>
      </c>
      <c r="H16534">
        <v>21</v>
      </c>
      <c r="I16534" s="13" t="s">
        <v>194</v>
      </c>
      <c r="J16534">
        <v>0</v>
      </c>
      <c r="K16534" s="13" t="s">
        <v>92</v>
      </c>
      <c r="L16534">
        <v>2</v>
      </c>
      <c r="M16534">
        <v>0</v>
      </c>
      <c r="N16534" s="13" t="s">
        <v>94</v>
      </c>
      <c r="O16534" s="13" t="s">
        <v>95</v>
      </c>
      <c r="P16534">
        <v>36</v>
      </c>
      <c r="Q16534" s="13" t="s">
        <v>97</v>
      </c>
      <c r="R16534" s="13" t="s">
        <v>98</v>
      </c>
      <c r="S16534" s="13" t="s">
        <v>193</v>
      </c>
      <c r="T16534">
        <v>2</v>
      </c>
      <c r="U16534">
        <v>2</v>
      </c>
      <c r="V16534">
        <v>0</v>
      </c>
      <c r="W16534" s="13" t="s">
        <v>101</v>
      </c>
      <c r="X16534">
        <v>0.65</v>
      </c>
    </row>
    <row r="16535" spans="1:24" x14ac:dyDescent="0.3">
      <c r="A16535">
        <v>16533</v>
      </c>
      <c r="B16535" t="s">
        <v>217</v>
      </c>
      <c r="C16535" t="s">
        <v>218</v>
      </c>
      <c r="D16535">
        <v>22.462693000000002</v>
      </c>
      <c r="E16535">
        <v>88.423670000000001</v>
      </c>
      <c r="F16535" s="18">
        <v>45005</v>
      </c>
      <c r="G16535" s="19">
        <v>0.33333333333333298</v>
      </c>
      <c r="H16535">
        <v>8</v>
      </c>
      <c r="I16535" s="13" t="s">
        <v>204</v>
      </c>
      <c r="J16535">
        <v>0</v>
      </c>
      <c r="K16535" s="13" t="s">
        <v>92</v>
      </c>
      <c r="L16535">
        <v>1</v>
      </c>
      <c r="M16535">
        <v>1</v>
      </c>
      <c r="N16535" s="13" t="s">
        <v>94</v>
      </c>
      <c r="O16535" s="13" t="s">
        <v>95</v>
      </c>
      <c r="P16535">
        <v>18</v>
      </c>
      <c r="Q16535" s="13" t="s">
        <v>195</v>
      </c>
      <c r="R16535" s="13" t="s">
        <v>199</v>
      </c>
      <c r="S16535" s="13" t="s">
        <v>196</v>
      </c>
      <c r="T16535">
        <v>4</v>
      </c>
      <c r="U16535">
        <v>3</v>
      </c>
      <c r="V16535">
        <v>1</v>
      </c>
      <c r="W16535" s="13" t="s">
        <v>101</v>
      </c>
      <c r="X16535">
        <v>0.6</v>
      </c>
    </row>
    <row r="16536" spans="1:24" x14ac:dyDescent="0.3">
      <c r="A16536">
        <v>16534</v>
      </c>
      <c r="B16536" t="s">
        <v>200</v>
      </c>
      <c r="C16536" t="s">
        <v>201</v>
      </c>
      <c r="D16536">
        <v>12.877371999999999</v>
      </c>
      <c r="E16536">
        <v>80.130571000000003</v>
      </c>
      <c r="F16536" s="18">
        <v>44606</v>
      </c>
      <c r="G16536" s="19">
        <v>0.625</v>
      </c>
      <c r="H16536">
        <v>15</v>
      </c>
      <c r="I16536" s="13" t="s">
        <v>204</v>
      </c>
      <c r="J16536">
        <v>0</v>
      </c>
      <c r="K16536" s="13" t="s">
        <v>191</v>
      </c>
      <c r="L16536">
        <v>3</v>
      </c>
      <c r="M16536">
        <v>1</v>
      </c>
      <c r="N16536" s="13" t="s">
        <v>192</v>
      </c>
      <c r="O16536" s="13" t="s">
        <v>97</v>
      </c>
      <c r="P16536">
        <v>31</v>
      </c>
      <c r="Q16536" s="13" t="s">
        <v>95</v>
      </c>
      <c r="R16536" s="13" t="s">
        <v>208</v>
      </c>
      <c r="S16536" s="13" t="s">
        <v>196</v>
      </c>
      <c r="T16536">
        <v>3</v>
      </c>
      <c r="U16536">
        <v>0</v>
      </c>
      <c r="V16536">
        <v>0</v>
      </c>
      <c r="W16536" s="13" t="s">
        <v>101</v>
      </c>
      <c r="X16536">
        <v>0.1</v>
      </c>
    </row>
    <row r="16537" spans="1:24" x14ac:dyDescent="0.3">
      <c r="A16537">
        <v>16535</v>
      </c>
      <c r="B16537" t="s">
        <v>206</v>
      </c>
      <c r="C16537" t="s">
        <v>207</v>
      </c>
      <c r="D16537">
        <v>12.993974</v>
      </c>
      <c r="E16537">
        <v>77.634935999999996</v>
      </c>
      <c r="F16537" s="18">
        <v>44965</v>
      </c>
      <c r="G16537" s="19">
        <v>0.95833333333333304</v>
      </c>
      <c r="H16537">
        <v>23</v>
      </c>
      <c r="I16537" s="13" t="s">
        <v>194</v>
      </c>
      <c r="J16537">
        <v>0</v>
      </c>
      <c r="K16537" s="13" t="s">
        <v>92</v>
      </c>
      <c r="L16537">
        <v>1</v>
      </c>
      <c r="M16537">
        <v>0</v>
      </c>
      <c r="N16537" s="13" t="s">
        <v>192</v>
      </c>
      <c r="O16537" s="13" t="s">
        <v>97</v>
      </c>
      <c r="P16537">
        <v>37</v>
      </c>
      <c r="Q16537" s="13" t="s">
        <v>97</v>
      </c>
      <c r="R16537" s="13" t="s">
        <v>98</v>
      </c>
      <c r="S16537" s="13" t="s">
        <v>99</v>
      </c>
      <c r="T16537">
        <v>2</v>
      </c>
      <c r="U16537">
        <v>2</v>
      </c>
      <c r="V16537">
        <v>0</v>
      </c>
      <c r="W16537" s="13" t="s">
        <v>101</v>
      </c>
      <c r="X16537">
        <v>0.5</v>
      </c>
    </row>
    <row r="16538" spans="1:24" x14ac:dyDescent="0.3">
      <c r="A16538">
        <v>16536</v>
      </c>
      <c r="B16538" t="s">
        <v>190</v>
      </c>
      <c r="C16538" t="s">
        <v>80</v>
      </c>
      <c r="D16538">
        <v>18.826741999999999</v>
      </c>
      <c r="E16538">
        <v>72.949178000000003</v>
      </c>
      <c r="F16538" s="18">
        <v>44937</v>
      </c>
      <c r="G16538" s="19">
        <v>8.3333333333333301E-2</v>
      </c>
      <c r="H16538">
        <v>2</v>
      </c>
      <c r="I16538" s="13" t="s">
        <v>194</v>
      </c>
      <c r="J16538">
        <v>0</v>
      </c>
      <c r="K16538" s="13" t="s">
        <v>92</v>
      </c>
      <c r="L16538">
        <v>2</v>
      </c>
      <c r="M16538">
        <v>0</v>
      </c>
      <c r="N16538" s="13" t="s">
        <v>192</v>
      </c>
      <c r="O16538" s="13" t="s">
        <v>97</v>
      </c>
      <c r="P16538">
        <v>26</v>
      </c>
      <c r="Q16538" s="13" t="s">
        <v>95</v>
      </c>
      <c r="R16538" s="13" t="s">
        <v>205</v>
      </c>
      <c r="S16538" s="13" t="s">
        <v>196</v>
      </c>
      <c r="T16538">
        <v>1</v>
      </c>
      <c r="U16538">
        <v>0</v>
      </c>
      <c r="V16538">
        <v>0</v>
      </c>
      <c r="W16538" s="13" t="s">
        <v>101</v>
      </c>
      <c r="X16538">
        <v>0.1</v>
      </c>
    </row>
    <row r="16539" spans="1:24" x14ac:dyDescent="0.3">
      <c r="A16539">
        <v>16537</v>
      </c>
      <c r="B16539" t="s">
        <v>200</v>
      </c>
      <c r="C16539" t="s">
        <v>201</v>
      </c>
      <c r="D16539">
        <v>12.824306</v>
      </c>
      <c r="E16539">
        <v>80.266807</v>
      </c>
      <c r="F16539" s="18">
        <v>45071</v>
      </c>
      <c r="G16539" s="19">
        <v>0.125</v>
      </c>
      <c r="H16539">
        <v>3</v>
      </c>
      <c r="I16539" s="13" t="s">
        <v>202</v>
      </c>
      <c r="J16539">
        <v>0</v>
      </c>
      <c r="K16539" s="13" t="s">
        <v>92</v>
      </c>
      <c r="L16539">
        <v>5</v>
      </c>
      <c r="M16539">
        <v>1</v>
      </c>
      <c r="N16539" s="13" t="s">
        <v>192</v>
      </c>
      <c r="O16539" s="13" t="s">
        <v>97</v>
      </c>
      <c r="P16539">
        <v>33</v>
      </c>
      <c r="Q16539" s="13" t="s">
        <v>95</v>
      </c>
      <c r="R16539" s="13" t="s">
        <v>98</v>
      </c>
      <c r="S16539" s="13" t="s">
        <v>196</v>
      </c>
      <c r="T16539">
        <v>5</v>
      </c>
      <c r="U16539">
        <v>5</v>
      </c>
      <c r="V16539">
        <v>0</v>
      </c>
      <c r="W16539" s="13" t="s">
        <v>101</v>
      </c>
      <c r="X16539">
        <v>0.1</v>
      </c>
    </row>
    <row r="16540" spans="1:24" x14ac:dyDescent="0.3">
      <c r="A16540">
        <v>16538</v>
      </c>
      <c r="B16540" t="s">
        <v>209</v>
      </c>
      <c r="C16540" t="s">
        <v>210</v>
      </c>
      <c r="D16540">
        <v>17.453907000000001</v>
      </c>
      <c r="E16540">
        <v>78.404871</v>
      </c>
      <c r="F16540" s="18">
        <v>44987</v>
      </c>
      <c r="G16540" s="19">
        <v>0.5</v>
      </c>
      <c r="H16540">
        <v>12</v>
      </c>
      <c r="I16540" s="13" t="s">
        <v>202</v>
      </c>
      <c r="J16540">
        <v>0</v>
      </c>
      <c r="K16540" s="13" t="s">
        <v>92</v>
      </c>
      <c r="L16540">
        <v>4</v>
      </c>
      <c r="M16540">
        <v>0</v>
      </c>
      <c r="N16540" s="13" t="s">
        <v>212</v>
      </c>
      <c r="O16540" s="13" t="s">
        <v>95</v>
      </c>
      <c r="P16540">
        <v>29</v>
      </c>
      <c r="Q16540" s="13" t="s">
        <v>195</v>
      </c>
      <c r="R16540" s="13" t="s">
        <v>213</v>
      </c>
      <c r="S16540" s="13" t="s">
        <v>196</v>
      </c>
      <c r="T16540">
        <v>2</v>
      </c>
      <c r="U16540">
        <v>1</v>
      </c>
      <c r="V16540">
        <v>0</v>
      </c>
      <c r="W16540" s="13" t="s">
        <v>101</v>
      </c>
      <c r="X16540">
        <v>0.45</v>
      </c>
    </row>
    <row r="16541" spans="1:24" x14ac:dyDescent="0.3">
      <c r="A16541">
        <v>16539</v>
      </c>
      <c r="B16541" t="s">
        <v>200</v>
      </c>
      <c r="C16541" t="s">
        <v>201</v>
      </c>
      <c r="D16541">
        <v>12.874423999999999</v>
      </c>
      <c r="E16541">
        <v>80.279079999999993</v>
      </c>
      <c r="F16541" s="18">
        <v>44827</v>
      </c>
      <c r="G16541" s="19">
        <v>0.25</v>
      </c>
      <c r="H16541">
        <v>6</v>
      </c>
      <c r="I16541" s="13" t="s">
        <v>211</v>
      </c>
      <c r="J16541">
        <v>0</v>
      </c>
      <c r="K16541" s="13" t="s">
        <v>214</v>
      </c>
      <c r="L16541">
        <v>5</v>
      </c>
      <c r="M16541">
        <v>1</v>
      </c>
      <c r="N16541" s="13" t="s">
        <v>94</v>
      </c>
      <c r="O16541" s="13" t="s">
        <v>95</v>
      </c>
      <c r="P16541">
        <v>25</v>
      </c>
      <c r="Q16541" s="13" t="s">
        <v>95</v>
      </c>
      <c r="R16541" s="13" t="s">
        <v>199</v>
      </c>
      <c r="S16541" s="13" t="s">
        <v>196</v>
      </c>
      <c r="T16541">
        <v>1</v>
      </c>
      <c r="U16541">
        <v>0</v>
      </c>
      <c r="V16541">
        <v>0</v>
      </c>
      <c r="W16541" s="13" t="s">
        <v>101</v>
      </c>
      <c r="X16541">
        <v>0.45</v>
      </c>
    </row>
    <row r="16542" spans="1:24" x14ac:dyDescent="0.3">
      <c r="A16542">
        <v>16540</v>
      </c>
      <c r="B16542" t="s">
        <v>190</v>
      </c>
      <c r="C16542" t="s">
        <v>80</v>
      </c>
      <c r="D16542">
        <v>18.801729000000002</v>
      </c>
      <c r="E16542">
        <v>72.785262000000003</v>
      </c>
      <c r="F16542" s="18">
        <v>45115</v>
      </c>
      <c r="G16542" s="19">
        <v>0.66666666666666696</v>
      </c>
      <c r="H16542">
        <v>16</v>
      </c>
      <c r="I16542" s="13" t="s">
        <v>219</v>
      </c>
      <c r="J16542">
        <v>1</v>
      </c>
      <c r="K16542" s="13" t="s">
        <v>191</v>
      </c>
      <c r="L16542">
        <v>6</v>
      </c>
      <c r="M16542">
        <v>1</v>
      </c>
      <c r="N16542" s="13" t="s">
        <v>192</v>
      </c>
      <c r="O16542" s="13" t="s">
        <v>97</v>
      </c>
      <c r="P16542">
        <v>27</v>
      </c>
      <c r="Q16542" s="13" t="s">
        <v>95</v>
      </c>
      <c r="R16542" s="13" t="s">
        <v>98</v>
      </c>
      <c r="S16542" s="13" t="s">
        <v>193</v>
      </c>
      <c r="T16542">
        <v>3</v>
      </c>
      <c r="U16542">
        <v>0</v>
      </c>
      <c r="V16542">
        <v>0</v>
      </c>
      <c r="W16542" s="13" t="s">
        <v>101</v>
      </c>
      <c r="X16542">
        <v>0.1</v>
      </c>
    </row>
    <row r="16543" spans="1:24" x14ac:dyDescent="0.3">
      <c r="A16543">
        <v>16541</v>
      </c>
      <c r="B16543" t="s">
        <v>209</v>
      </c>
      <c r="C16543" t="s">
        <v>210</v>
      </c>
      <c r="D16543">
        <v>17.288184999999999</v>
      </c>
      <c r="E16543">
        <v>78.330567000000002</v>
      </c>
      <c r="F16543" s="18">
        <v>45750</v>
      </c>
      <c r="G16543" s="19">
        <v>8.3333333333333301E-2</v>
      </c>
      <c r="H16543">
        <v>2</v>
      </c>
      <c r="I16543" s="13" t="s">
        <v>202</v>
      </c>
      <c r="J16543">
        <v>0</v>
      </c>
      <c r="K16543" s="13" t="s">
        <v>191</v>
      </c>
      <c r="L16543">
        <v>6</v>
      </c>
      <c r="M16543">
        <v>0</v>
      </c>
      <c r="N16543" s="13" t="s">
        <v>192</v>
      </c>
      <c r="O16543" s="13" t="s">
        <v>97</v>
      </c>
      <c r="P16543">
        <v>39</v>
      </c>
      <c r="Q16543" s="13" t="s">
        <v>95</v>
      </c>
      <c r="R16543" s="13" t="s">
        <v>208</v>
      </c>
      <c r="S16543" s="13" t="s">
        <v>196</v>
      </c>
      <c r="T16543">
        <v>1</v>
      </c>
      <c r="U16543">
        <v>0</v>
      </c>
      <c r="V16543">
        <v>0</v>
      </c>
      <c r="W16543" s="13" t="s">
        <v>101</v>
      </c>
      <c r="X16543">
        <v>0.1</v>
      </c>
    </row>
    <row r="16544" spans="1:24" x14ac:dyDescent="0.3">
      <c r="A16544">
        <v>16542</v>
      </c>
      <c r="B16544" t="s">
        <v>206</v>
      </c>
      <c r="C16544" t="s">
        <v>207</v>
      </c>
      <c r="D16544">
        <v>12.887445</v>
      </c>
      <c r="E16544">
        <v>77.697749000000002</v>
      </c>
      <c r="F16544" s="18">
        <v>45037</v>
      </c>
      <c r="G16544" s="19">
        <v>0.375</v>
      </c>
      <c r="H16544">
        <v>9</v>
      </c>
      <c r="I16544" s="13" t="s">
        <v>211</v>
      </c>
      <c r="J16544">
        <v>0</v>
      </c>
      <c r="K16544" s="13" t="s">
        <v>214</v>
      </c>
      <c r="L16544">
        <v>2</v>
      </c>
      <c r="M16544">
        <v>0</v>
      </c>
      <c r="N16544" s="13" t="s">
        <v>212</v>
      </c>
      <c r="O16544" s="13" t="s">
        <v>195</v>
      </c>
      <c r="P16544">
        <v>31</v>
      </c>
      <c r="Q16544" s="13" t="s">
        <v>195</v>
      </c>
      <c r="R16544" s="13" t="s">
        <v>199</v>
      </c>
      <c r="S16544" s="13" t="s">
        <v>99</v>
      </c>
      <c r="T16544">
        <v>4</v>
      </c>
      <c r="U16544">
        <v>4</v>
      </c>
      <c r="V16544">
        <v>1</v>
      </c>
      <c r="W16544" s="13" t="s">
        <v>101</v>
      </c>
      <c r="X16544">
        <v>0.6</v>
      </c>
    </row>
    <row r="16545" spans="1:24" x14ac:dyDescent="0.3">
      <c r="A16545">
        <v>16543</v>
      </c>
      <c r="B16545" t="s">
        <v>79</v>
      </c>
      <c r="C16545" t="s">
        <v>80</v>
      </c>
      <c r="D16545">
        <v>18.684736999999998</v>
      </c>
      <c r="E16545">
        <v>73.721998999999997</v>
      </c>
      <c r="F16545" s="18">
        <v>45718</v>
      </c>
      <c r="G16545" s="19">
        <v>0.83333333333333304</v>
      </c>
      <c r="H16545">
        <v>20</v>
      </c>
      <c r="I16545" s="13" t="s">
        <v>89</v>
      </c>
      <c r="J16545">
        <v>1</v>
      </c>
      <c r="K16545" s="13" t="s">
        <v>92</v>
      </c>
      <c r="L16545">
        <v>1</v>
      </c>
      <c r="M16545">
        <v>1</v>
      </c>
      <c r="N16545" s="13" t="s">
        <v>212</v>
      </c>
      <c r="O16545" s="13" t="s">
        <v>95</v>
      </c>
      <c r="P16545">
        <v>25</v>
      </c>
      <c r="Q16545" s="13" t="s">
        <v>195</v>
      </c>
      <c r="R16545" s="13" t="s">
        <v>205</v>
      </c>
      <c r="S16545" s="13" t="s">
        <v>196</v>
      </c>
      <c r="T16545">
        <v>1</v>
      </c>
      <c r="U16545">
        <v>0</v>
      </c>
      <c r="V16545">
        <v>0</v>
      </c>
      <c r="W16545" s="13" t="s">
        <v>101</v>
      </c>
      <c r="X16545">
        <v>0.45</v>
      </c>
    </row>
    <row r="16546" spans="1:24" x14ac:dyDescent="0.3">
      <c r="A16546">
        <v>16544</v>
      </c>
      <c r="B16546" t="s">
        <v>206</v>
      </c>
      <c r="C16546" t="s">
        <v>207</v>
      </c>
      <c r="D16546">
        <v>12.946687000000001</v>
      </c>
      <c r="E16546">
        <v>77.730414999999994</v>
      </c>
      <c r="F16546" s="18">
        <v>44625</v>
      </c>
      <c r="G16546" s="19">
        <v>0.79166666666666696</v>
      </c>
      <c r="H16546">
        <v>19</v>
      </c>
      <c r="I16546" s="13" t="s">
        <v>219</v>
      </c>
      <c r="J16546">
        <v>1</v>
      </c>
      <c r="K16546" s="13" t="s">
        <v>191</v>
      </c>
      <c r="L16546">
        <v>3</v>
      </c>
      <c r="M16546">
        <v>1</v>
      </c>
      <c r="N16546" s="13" t="s">
        <v>212</v>
      </c>
      <c r="O16546" s="13" t="s">
        <v>95</v>
      </c>
      <c r="P16546">
        <v>34</v>
      </c>
      <c r="Q16546" s="13" t="s">
        <v>195</v>
      </c>
      <c r="R16546" s="13" t="s">
        <v>213</v>
      </c>
      <c r="S16546" s="13" t="s">
        <v>196</v>
      </c>
      <c r="T16546">
        <v>2</v>
      </c>
      <c r="U16546">
        <v>1</v>
      </c>
      <c r="V16546">
        <v>1</v>
      </c>
      <c r="W16546" s="13" t="s">
        <v>101</v>
      </c>
      <c r="X16546">
        <v>0.6</v>
      </c>
    </row>
    <row r="16547" spans="1:24" x14ac:dyDescent="0.3">
      <c r="A16547">
        <v>16545</v>
      </c>
      <c r="B16547" t="s">
        <v>190</v>
      </c>
      <c r="C16547" t="s">
        <v>80</v>
      </c>
      <c r="D16547">
        <v>18.823915</v>
      </c>
      <c r="E16547">
        <v>72.783248</v>
      </c>
      <c r="F16547" s="18">
        <v>45004</v>
      </c>
      <c r="G16547" s="19">
        <v>0.20833333333333301</v>
      </c>
      <c r="H16547">
        <v>5</v>
      </c>
      <c r="I16547" s="13" t="s">
        <v>89</v>
      </c>
      <c r="J16547">
        <v>1</v>
      </c>
      <c r="K16547" s="13" t="s">
        <v>191</v>
      </c>
      <c r="L16547">
        <v>5</v>
      </c>
      <c r="M16547">
        <v>1</v>
      </c>
      <c r="N16547" s="13" t="s">
        <v>192</v>
      </c>
      <c r="O16547" s="13" t="s">
        <v>97</v>
      </c>
      <c r="P16547">
        <v>20</v>
      </c>
      <c r="Q16547" s="13" t="s">
        <v>195</v>
      </c>
      <c r="R16547" s="13" t="s">
        <v>205</v>
      </c>
      <c r="S16547" s="13" t="s">
        <v>196</v>
      </c>
      <c r="T16547">
        <v>2</v>
      </c>
      <c r="U16547">
        <v>1</v>
      </c>
      <c r="V16547">
        <v>0</v>
      </c>
      <c r="W16547" s="13" t="s">
        <v>101</v>
      </c>
      <c r="X16547">
        <v>0.1</v>
      </c>
    </row>
    <row r="16548" spans="1:24" x14ac:dyDescent="0.3">
      <c r="A16548">
        <v>16546</v>
      </c>
      <c r="B16548" t="s">
        <v>190</v>
      </c>
      <c r="C16548" t="s">
        <v>80</v>
      </c>
      <c r="D16548">
        <v>19.081035</v>
      </c>
      <c r="E16548">
        <v>72.799006000000006</v>
      </c>
      <c r="F16548" s="18">
        <v>45297</v>
      </c>
      <c r="G16548" s="19">
        <v>0.5</v>
      </c>
      <c r="H16548">
        <v>12</v>
      </c>
      <c r="I16548" s="13" t="s">
        <v>219</v>
      </c>
      <c r="J16548">
        <v>1</v>
      </c>
      <c r="K16548" s="13" t="s">
        <v>92</v>
      </c>
      <c r="L16548">
        <v>3</v>
      </c>
      <c r="M16548">
        <v>1</v>
      </c>
      <c r="N16548" s="13" t="s">
        <v>192</v>
      </c>
      <c r="O16548" s="13" t="s">
        <v>97</v>
      </c>
      <c r="P16548">
        <v>26</v>
      </c>
      <c r="Q16548" s="13" t="s">
        <v>97</v>
      </c>
      <c r="R16548" s="13" t="s">
        <v>213</v>
      </c>
      <c r="S16548" s="13" t="s">
        <v>196</v>
      </c>
      <c r="T16548">
        <v>3</v>
      </c>
      <c r="U16548">
        <v>3</v>
      </c>
      <c r="V16548">
        <v>0</v>
      </c>
      <c r="W16548" s="13" t="s">
        <v>101</v>
      </c>
      <c r="X16548">
        <v>0.3</v>
      </c>
    </row>
    <row r="16549" spans="1:24" x14ac:dyDescent="0.3">
      <c r="A16549">
        <v>16547</v>
      </c>
      <c r="B16549" t="s">
        <v>203</v>
      </c>
      <c r="C16549" t="s">
        <v>203</v>
      </c>
      <c r="D16549">
        <v>28.750579999999999</v>
      </c>
      <c r="E16549">
        <v>76.863337000000001</v>
      </c>
      <c r="F16549" s="18">
        <v>44675</v>
      </c>
      <c r="G16549" s="19">
        <v>0.70833333333333304</v>
      </c>
      <c r="H16549">
        <v>17</v>
      </c>
      <c r="I16549" s="13" t="s">
        <v>89</v>
      </c>
      <c r="J16549">
        <v>1</v>
      </c>
      <c r="K16549" s="13" t="s">
        <v>92</v>
      </c>
      <c r="L16549">
        <v>4</v>
      </c>
      <c r="M16549">
        <v>0</v>
      </c>
      <c r="N16549" s="13" t="s">
        <v>192</v>
      </c>
      <c r="O16549" s="13" t="s">
        <v>97</v>
      </c>
      <c r="P16549">
        <v>25</v>
      </c>
      <c r="Q16549" s="13" t="s">
        <v>97</v>
      </c>
      <c r="R16549" s="13" t="s">
        <v>208</v>
      </c>
      <c r="S16549" s="13" t="s">
        <v>193</v>
      </c>
      <c r="T16549">
        <v>5</v>
      </c>
      <c r="U16549">
        <v>3</v>
      </c>
      <c r="V16549">
        <v>1</v>
      </c>
      <c r="W16549" s="13" t="s">
        <v>101</v>
      </c>
      <c r="X16549">
        <v>0.45</v>
      </c>
    </row>
    <row r="16550" spans="1:24" x14ac:dyDescent="0.3">
      <c r="A16550">
        <v>16548</v>
      </c>
      <c r="B16550" t="s">
        <v>79</v>
      </c>
      <c r="C16550" t="s">
        <v>80</v>
      </c>
      <c r="D16550">
        <v>18.497135</v>
      </c>
      <c r="E16550">
        <v>73.758863000000005</v>
      </c>
      <c r="F16550" s="18">
        <v>45315</v>
      </c>
      <c r="G16550" s="19">
        <v>0.91666666666666696</v>
      </c>
      <c r="H16550">
        <v>22</v>
      </c>
      <c r="I16550" s="13" t="s">
        <v>194</v>
      </c>
      <c r="J16550">
        <v>0</v>
      </c>
      <c r="K16550" s="13" t="s">
        <v>92</v>
      </c>
      <c r="L16550">
        <v>2</v>
      </c>
      <c r="M16550">
        <v>1</v>
      </c>
      <c r="N16550" s="13" t="s">
        <v>192</v>
      </c>
      <c r="O16550" s="13" t="s">
        <v>97</v>
      </c>
      <c r="P16550">
        <v>29</v>
      </c>
      <c r="Q16550" s="13" t="s">
        <v>195</v>
      </c>
      <c r="R16550" s="13" t="s">
        <v>199</v>
      </c>
      <c r="S16550" s="13" t="s">
        <v>193</v>
      </c>
      <c r="T16550">
        <v>3</v>
      </c>
      <c r="U16550">
        <v>1</v>
      </c>
      <c r="V16550">
        <v>0</v>
      </c>
      <c r="W16550" s="13" t="s">
        <v>101</v>
      </c>
      <c r="X16550">
        <v>0.1</v>
      </c>
    </row>
    <row r="16551" spans="1:24" x14ac:dyDescent="0.3">
      <c r="A16551">
        <v>16549</v>
      </c>
      <c r="B16551" t="s">
        <v>190</v>
      </c>
      <c r="C16551" t="s">
        <v>80</v>
      </c>
      <c r="D16551">
        <v>18.833245999999999</v>
      </c>
      <c r="E16551">
        <v>72.844365999999994</v>
      </c>
      <c r="F16551" s="18">
        <v>45425</v>
      </c>
      <c r="G16551" s="19">
        <v>0.625</v>
      </c>
      <c r="H16551">
        <v>15</v>
      </c>
      <c r="I16551" s="13" t="s">
        <v>204</v>
      </c>
      <c r="J16551">
        <v>0</v>
      </c>
      <c r="K16551" s="13" t="s">
        <v>214</v>
      </c>
      <c r="L16551">
        <v>5</v>
      </c>
      <c r="M16551">
        <v>1</v>
      </c>
      <c r="N16551" s="13" t="s">
        <v>212</v>
      </c>
      <c r="O16551" s="13" t="s">
        <v>95</v>
      </c>
      <c r="P16551">
        <v>33</v>
      </c>
      <c r="Q16551" s="13" t="s">
        <v>97</v>
      </c>
      <c r="R16551" s="13" t="s">
        <v>199</v>
      </c>
      <c r="S16551" s="13" t="s">
        <v>193</v>
      </c>
      <c r="T16551">
        <v>2</v>
      </c>
      <c r="U16551">
        <v>0</v>
      </c>
      <c r="V16551">
        <v>0</v>
      </c>
      <c r="W16551" s="13" t="s">
        <v>101</v>
      </c>
      <c r="X16551">
        <v>0.65</v>
      </c>
    </row>
    <row r="16552" spans="1:24" x14ac:dyDescent="0.3">
      <c r="A16552">
        <v>16550</v>
      </c>
      <c r="B16552" t="s">
        <v>79</v>
      </c>
      <c r="C16552" t="s">
        <v>80</v>
      </c>
      <c r="D16552">
        <v>18.597919999999998</v>
      </c>
      <c r="E16552">
        <v>73.759446999999994</v>
      </c>
      <c r="F16552" s="18">
        <v>45442</v>
      </c>
      <c r="G16552" s="19">
        <v>0.45833333333333298</v>
      </c>
      <c r="H16552">
        <v>11</v>
      </c>
      <c r="I16552" s="13" t="s">
        <v>202</v>
      </c>
      <c r="J16552">
        <v>0</v>
      </c>
      <c r="K16552" s="13" t="s">
        <v>92</v>
      </c>
      <c r="L16552">
        <v>6</v>
      </c>
      <c r="M16552">
        <v>1</v>
      </c>
      <c r="N16552" s="13" t="s">
        <v>94</v>
      </c>
      <c r="O16552" s="13" t="s">
        <v>95</v>
      </c>
      <c r="P16552">
        <v>18</v>
      </c>
      <c r="Q16552" s="13" t="s">
        <v>95</v>
      </c>
      <c r="R16552" s="13" t="s">
        <v>98</v>
      </c>
      <c r="S16552" s="13" t="s">
        <v>196</v>
      </c>
      <c r="T16552">
        <v>5</v>
      </c>
      <c r="U16552">
        <v>3</v>
      </c>
      <c r="V16552">
        <v>0</v>
      </c>
      <c r="W16552" s="13" t="s">
        <v>101</v>
      </c>
      <c r="X16552">
        <v>0.45</v>
      </c>
    </row>
    <row r="16553" spans="1:24" x14ac:dyDescent="0.3">
      <c r="A16553">
        <v>16551</v>
      </c>
      <c r="B16553" t="s">
        <v>190</v>
      </c>
      <c r="C16553" t="s">
        <v>80</v>
      </c>
      <c r="D16553">
        <v>19.268263000000001</v>
      </c>
      <c r="E16553">
        <v>72.749162999999996</v>
      </c>
      <c r="F16553" s="18">
        <v>45139</v>
      </c>
      <c r="G16553" s="19">
        <v>0.91666666666666696</v>
      </c>
      <c r="H16553">
        <v>22</v>
      </c>
      <c r="I16553" s="13" t="s">
        <v>215</v>
      </c>
      <c r="J16553">
        <v>0</v>
      </c>
      <c r="K16553" s="13" t="s">
        <v>214</v>
      </c>
      <c r="L16553">
        <v>3</v>
      </c>
      <c r="M16553">
        <v>1</v>
      </c>
      <c r="N16553" s="13" t="s">
        <v>94</v>
      </c>
      <c r="O16553" s="13" t="s">
        <v>95</v>
      </c>
      <c r="P16553">
        <v>37</v>
      </c>
      <c r="Q16553" s="13" t="s">
        <v>195</v>
      </c>
      <c r="R16553" s="13" t="s">
        <v>213</v>
      </c>
      <c r="S16553" s="13" t="s">
        <v>193</v>
      </c>
      <c r="T16553">
        <v>5</v>
      </c>
      <c r="U16553">
        <v>2</v>
      </c>
      <c r="V16553">
        <v>0</v>
      </c>
      <c r="W16553" s="13" t="s">
        <v>101</v>
      </c>
      <c r="X16553">
        <v>0.45</v>
      </c>
    </row>
    <row r="16554" spans="1:24" x14ac:dyDescent="0.3">
      <c r="A16554">
        <v>16552</v>
      </c>
      <c r="B16554" t="s">
        <v>203</v>
      </c>
      <c r="C16554" t="s">
        <v>203</v>
      </c>
      <c r="D16554">
        <v>28.897758</v>
      </c>
      <c r="E16554">
        <v>76.813325000000006</v>
      </c>
      <c r="F16554" s="18">
        <v>45542</v>
      </c>
      <c r="G16554" s="19">
        <v>0.66666666666666696</v>
      </c>
      <c r="H16554">
        <v>16</v>
      </c>
      <c r="I16554" s="13" t="s">
        <v>219</v>
      </c>
      <c r="J16554">
        <v>1</v>
      </c>
      <c r="K16554" s="13" t="s">
        <v>214</v>
      </c>
      <c r="L16554">
        <v>1</v>
      </c>
      <c r="M16554">
        <v>1</v>
      </c>
      <c r="N16554" s="13" t="s">
        <v>94</v>
      </c>
      <c r="O16554" s="13" t="s">
        <v>95</v>
      </c>
      <c r="P16554">
        <v>33</v>
      </c>
      <c r="Q16554" s="13" t="s">
        <v>95</v>
      </c>
      <c r="R16554" s="13" t="s">
        <v>208</v>
      </c>
      <c r="S16554" s="13" t="s">
        <v>193</v>
      </c>
      <c r="T16554">
        <v>5</v>
      </c>
      <c r="U16554">
        <v>2</v>
      </c>
      <c r="V16554">
        <v>0</v>
      </c>
      <c r="W16554" s="13" t="s">
        <v>101</v>
      </c>
      <c r="X16554">
        <v>0.45</v>
      </c>
    </row>
    <row r="16555" spans="1:24" x14ac:dyDescent="0.3">
      <c r="A16555">
        <v>16553</v>
      </c>
      <c r="B16555" t="s">
        <v>209</v>
      </c>
      <c r="C16555" t="s">
        <v>210</v>
      </c>
      <c r="D16555">
        <v>17.457312999999999</v>
      </c>
      <c r="E16555">
        <v>78.316404000000006</v>
      </c>
      <c r="F16555" s="18">
        <v>45251</v>
      </c>
      <c r="G16555" s="19">
        <v>0.5</v>
      </c>
      <c r="H16555">
        <v>12</v>
      </c>
      <c r="I16555" s="13" t="s">
        <v>215</v>
      </c>
      <c r="J16555">
        <v>0</v>
      </c>
      <c r="K16555" s="13" t="s">
        <v>214</v>
      </c>
      <c r="L16555">
        <v>5</v>
      </c>
      <c r="M16555">
        <v>0</v>
      </c>
      <c r="N16555" s="13" t="s">
        <v>94</v>
      </c>
      <c r="O16555" s="13" t="s">
        <v>95</v>
      </c>
      <c r="P16555">
        <v>16</v>
      </c>
      <c r="Q16555" s="13" t="s">
        <v>95</v>
      </c>
      <c r="R16555" s="13" t="s">
        <v>98</v>
      </c>
      <c r="S16555" s="13" t="s">
        <v>196</v>
      </c>
      <c r="T16555">
        <v>2</v>
      </c>
      <c r="U16555">
        <v>2</v>
      </c>
      <c r="V16555">
        <v>0</v>
      </c>
      <c r="W16555" s="13" t="s">
        <v>101</v>
      </c>
      <c r="X16555">
        <v>0.45</v>
      </c>
    </row>
    <row r="16556" spans="1:24" x14ac:dyDescent="0.3">
      <c r="A16556">
        <v>16554</v>
      </c>
      <c r="B16556" t="s">
        <v>197</v>
      </c>
      <c r="C16556" t="s">
        <v>198</v>
      </c>
      <c r="D16556">
        <v>30.643709999999999</v>
      </c>
      <c r="E16556">
        <v>76.821642999999995</v>
      </c>
      <c r="F16556" s="18">
        <v>45529</v>
      </c>
      <c r="G16556" s="19">
        <v>8.3333333333333301E-2</v>
      </c>
      <c r="H16556">
        <v>2</v>
      </c>
      <c r="I16556" s="13" t="s">
        <v>89</v>
      </c>
      <c r="J16556">
        <v>1</v>
      </c>
      <c r="K16556" s="13" t="s">
        <v>191</v>
      </c>
      <c r="L16556">
        <v>1</v>
      </c>
      <c r="M16556">
        <v>1</v>
      </c>
      <c r="N16556" s="13" t="s">
        <v>212</v>
      </c>
      <c r="O16556" s="13" t="s">
        <v>195</v>
      </c>
      <c r="P16556">
        <v>40</v>
      </c>
      <c r="Q16556" s="13" t="s">
        <v>95</v>
      </c>
      <c r="R16556" s="13" t="s">
        <v>208</v>
      </c>
      <c r="S16556" s="13" t="s">
        <v>196</v>
      </c>
      <c r="T16556">
        <v>1</v>
      </c>
      <c r="U16556">
        <v>1</v>
      </c>
      <c r="V16556">
        <v>0</v>
      </c>
      <c r="W16556" s="13" t="s">
        <v>101</v>
      </c>
      <c r="X16556">
        <v>0.25</v>
      </c>
    </row>
    <row r="16557" spans="1:24" x14ac:dyDescent="0.3">
      <c r="A16557">
        <v>16555</v>
      </c>
      <c r="B16557" t="s">
        <v>190</v>
      </c>
      <c r="C16557" t="s">
        <v>80</v>
      </c>
      <c r="D16557">
        <v>19.211689</v>
      </c>
      <c r="E16557">
        <v>72.940575999999993</v>
      </c>
      <c r="F16557" s="18">
        <v>45632</v>
      </c>
      <c r="G16557" s="19">
        <v>0.66666666666666696</v>
      </c>
      <c r="H16557">
        <v>16</v>
      </c>
      <c r="I16557" s="13" t="s">
        <v>211</v>
      </c>
      <c r="J16557">
        <v>0</v>
      </c>
      <c r="K16557" s="13" t="s">
        <v>92</v>
      </c>
      <c r="L16557">
        <v>1</v>
      </c>
      <c r="M16557">
        <v>0</v>
      </c>
      <c r="N16557" s="13" t="s">
        <v>94</v>
      </c>
      <c r="O16557" s="13" t="s">
        <v>95</v>
      </c>
      <c r="P16557">
        <v>35</v>
      </c>
      <c r="Q16557" s="13" t="s">
        <v>195</v>
      </c>
      <c r="R16557" s="13" t="s">
        <v>208</v>
      </c>
      <c r="S16557" s="13" t="s">
        <v>193</v>
      </c>
      <c r="T16557">
        <v>3</v>
      </c>
      <c r="U16557">
        <v>3</v>
      </c>
      <c r="V16557">
        <v>0</v>
      </c>
      <c r="W16557" s="13" t="s">
        <v>101</v>
      </c>
      <c r="X16557">
        <v>0.45</v>
      </c>
    </row>
    <row r="16558" spans="1:24" x14ac:dyDescent="0.3">
      <c r="A16558">
        <v>16556</v>
      </c>
      <c r="B16558" t="s">
        <v>79</v>
      </c>
      <c r="C16558" t="s">
        <v>80</v>
      </c>
      <c r="D16558">
        <v>18.617107000000001</v>
      </c>
      <c r="E16558">
        <v>73.977568000000005</v>
      </c>
      <c r="F16558" s="18">
        <v>45084</v>
      </c>
      <c r="G16558" s="19">
        <v>0.25</v>
      </c>
      <c r="H16558">
        <v>6</v>
      </c>
      <c r="I16558" s="13" t="s">
        <v>194</v>
      </c>
      <c r="J16558">
        <v>0</v>
      </c>
      <c r="K16558" s="13" t="s">
        <v>191</v>
      </c>
      <c r="L16558">
        <v>5</v>
      </c>
      <c r="M16558">
        <v>1</v>
      </c>
      <c r="N16558" s="13" t="s">
        <v>212</v>
      </c>
      <c r="O16558" s="13" t="s">
        <v>195</v>
      </c>
      <c r="P16558">
        <v>18</v>
      </c>
      <c r="Q16558" s="13" t="s">
        <v>195</v>
      </c>
      <c r="R16558" s="13" t="s">
        <v>199</v>
      </c>
      <c r="S16558" s="13" t="s">
        <v>196</v>
      </c>
      <c r="T16558">
        <v>3</v>
      </c>
      <c r="U16558">
        <v>3</v>
      </c>
      <c r="V16558">
        <v>0</v>
      </c>
      <c r="W16558" s="13" t="s">
        <v>101</v>
      </c>
      <c r="X16558">
        <v>0.25</v>
      </c>
    </row>
    <row r="16559" spans="1:24" x14ac:dyDescent="0.3">
      <c r="A16559">
        <v>16557</v>
      </c>
      <c r="B16559" t="s">
        <v>209</v>
      </c>
      <c r="C16559" t="s">
        <v>210</v>
      </c>
      <c r="D16559">
        <v>17.417605999999999</v>
      </c>
      <c r="E16559">
        <v>78.276228000000003</v>
      </c>
      <c r="F16559" s="18">
        <v>45089</v>
      </c>
      <c r="G16559" s="19">
        <v>0.41666666666666702</v>
      </c>
      <c r="H16559">
        <v>10</v>
      </c>
      <c r="I16559" s="13" t="s">
        <v>204</v>
      </c>
      <c r="J16559">
        <v>0</v>
      </c>
      <c r="K16559" s="13" t="s">
        <v>191</v>
      </c>
      <c r="L16559">
        <v>4</v>
      </c>
      <c r="M16559">
        <v>0</v>
      </c>
      <c r="N16559" s="13" t="s">
        <v>192</v>
      </c>
      <c r="O16559" s="13" t="s">
        <v>97</v>
      </c>
      <c r="P16559">
        <v>21</v>
      </c>
      <c r="Q16559" s="13" t="s">
        <v>195</v>
      </c>
      <c r="R16559" s="13" t="s">
        <v>98</v>
      </c>
      <c r="S16559" s="13" t="s">
        <v>196</v>
      </c>
      <c r="T16559">
        <v>3</v>
      </c>
      <c r="U16559">
        <v>0</v>
      </c>
      <c r="V16559">
        <v>1</v>
      </c>
      <c r="W16559" s="13" t="s">
        <v>101</v>
      </c>
      <c r="X16559">
        <v>0.25</v>
      </c>
    </row>
    <row r="16560" spans="1:24" x14ac:dyDescent="0.3">
      <c r="A16560">
        <v>16558</v>
      </c>
      <c r="B16560" t="s">
        <v>203</v>
      </c>
      <c r="C16560" t="s">
        <v>203</v>
      </c>
      <c r="D16560">
        <v>28.681674999999998</v>
      </c>
      <c r="E16560">
        <v>77.187827999999996</v>
      </c>
      <c r="F16560" s="18">
        <v>44643</v>
      </c>
      <c r="G16560" s="19">
        <v>0.29166666666666702</v>
      </c>
      <c r="H16560">
        <v>7</v>
      </c>
      <c r="I16560" s="13" t="s">
        <v>194</v>
      </c>
      <c r="J16560">
        <v>0</v>
      </c>
      <c r="K16560" s="13" t="s">
        <v>214</v>
      </c>
      <c r="L16560">
        <v>3</v>
      </c>
      <c r="M16560">
        <v>1</v>
      </c>
      <c r="N16560" s="13" t="s">
        <v>192</v>
      </c>
      <c r="O16560" s="13" t="s">
        <v>97</v>
      </c>
      <c r="P16560">
        <v>17</v>
      </c>
      <c r="Q16560" s="13" t="s">
        <v>195</v>
      </c>
      <c r="R16560" s="13" t="s">
        <v>205</v>
      </c>
      <c r="S16560" s="13" t="s">
        <v>196</v>
      </c>
      <c r="T16560">
        <v>5</v>
      </c>
      <c r="U16560">
        <v>3</v>
      </c>
      <c r="V16560">
        <v>0</v>
      </c>
      <c r="W16560" s="13" t="s">
        <v>101</v>
      </c>
      <c r="X16560">
        <v>0.1</v>
      </c>
    </row>
    <row r="16561" spans="1:24" x14ac:dyDescent="0.3">
      <c r="A16561">
        <v>16559</v>
      </c>
      <c r="B16561" t="s">
        <v>209</v>
      </c>
      <c r="C16561" t="s">
        <v>210</v>
      </c>
      <c r="D16561">
        <v>17.338197000000001</v>
      </c>
      <c r="E16561">
        <v>78.329340000000002</v>
      </c>
      <c r="F16561" s="18">
        <v>45153</v>
      </c>
      <c r="G16561" s="19">
        <v>0.45833333333333298</v>
      </c>
      <c r="H16561">
        <v>11</v>
      </c>
      <c r="I16561" s="13" t="s">
        <v>215</v>
      </c>
      <c r="J16561">
        <v>0</v>
      </c>
      <c r="K16561" s="13" t="s">
        <v>191</v>
      </c>
      <c r="L16561">
        <v>5</v>
      </c>
      <c r="M16561">
        <v>1</v>
      </c>
      <c r="N16561" s="13" t="s">
        <v>94</v>
      </c>
      <c r="O16561" s="13" t="s">
        <v>95</v>
      </c>
      <c r="P16561">
        <v>34</v>
      </c>
      <c r="Q16561" s="13" t="s">
        <v>97</v>
      </c>
      <c r="R16561" s="13" t="s">
        <v>208</v>
      </c>
      <c r="S16561" s="13" t="s">
        <v>196</v>
      </c>
      <c r="T16561">
        <v>5</v>
      </c>
      <c r="U16561">
        <v>3</v>
      </c>
      <c r="V16561">
        <v>0</v>
      </c>
      <c r="W16561" s="13" t="s">
        <v>101</v>
      </c>
      <c r="X16561">
        <v>0.65</v>
      </c>
    </row>
    <row r="16562" spans="1:24" x14ac:dyDescent="0.3">
      <c r="A16562">
        <v>16560</v>
      </c>
      <c r="B16562" t="s">
        <v>217</v>
      </c>
      <c r="C16562" t="s">
        <v>218</v>
      </c>
      <c r="D16562">
        <v>22.660039000000001</v>
      </c>
      <c r="E16562">
        <v>88.322177999999994</v>
      </c>
      <c r="F16562" s="18">
        <v>45383</v>
      </c>
      <c r="G16562" s="19">
        <v>0.95833333333333304</v>
      </c>
      <c r="H16562">
        <v>23</v>
      </c>
      <c r="I16562" s="13" t="s">
        <v>204</v>
      </c>
      <c r="J16562">
        <v>0</v>
      </c>
      <c r="K16562" s="13" t="s">
        <v>92</v>
      </c>
      <c r="L16562">
        <v>6</v>
      </c>
      <c r="M16562">
        <v>1</v>
      </c>
      <c r="N16562" s="13" t="s">
        <v>192</v>
      </c>
      <c r="O16562" s="13" t="s">
        <v>97</v>
      </c>
      <c r="P16562">
        <v>36</v>
      </c>
      <c r="Q16562" s="13" t="s">
        <v>95</v>
      </c>
      <c r="R16562" s="13" t="s">
        <v>199</v>
      </c>
      <c r="S16562" s="13" t="s">
        <v>193</v>
      </c>
      <c r="T16562">
        <v>4</v>
      </c>
      <c r="U16562">
        <v>3</v>
      </c>
      <c r="V16562">
        <v>0</v>
      </c>
      <c r="W16562" s="13" t="s">
        <v>101</v>
      </c>
      <c r="X16562">
        <v>0.1</v>
      </c>
    </row>
    <row r="16563" spans="1:24" x14ac:dyDescent="0.3">
      <c r="A16563">
        <v>16561</v>
      </c>
      <c r="B16563" t="s">
        <v>197</v>
      </c>
      <c r="C16563" t="s">
        <v>198</v>
      </c>
      <c r="D16563">
        <v>30.652801</v>
      </c>
      <c r="E16563">
        <v>76.882251999999994</v>
      </c>
      <c r="F16563" s="18">
        <v>45456</v>
      </c>
      <c r="G16563" s="19">
        <v>0.29166666666666702</v>
      </c>
      <c r="H16563">
        <v>7</v>
      </c>
      <c r="I16563" s="13" t="s">
        <v>202</v>
      </c>
      <c r="J16563">
        <v>0</v>
      </c>
      <c r="K16563" s="13" t="s">
        <v>92</v>
      </c>
      <c r="L16563">
        <v>5</v>
      </c>
      <c r="M16563">
        <v>1</v>
      </c>
      <c r="N16563" s="13" t="s">
        <v>192</v>
      </c>
      <c r="O16563" s="13" t="s">
        <v>97</v>
      </c>
      <c r="P16563">
        <v>24</v>
      </c>
      <c r="Q16563" s="13" t="s">
        <v>195</v>
      </c>
      <c r="R16563" s="13" t="s">
        <v>199</v>
      </c>
      <c r="S16563" s="13" t="s">
        <v>196</v>
      </c>
      <c r="T16563">
        <v>4</v>
      </c>
      <c r="U16563">
        <v>0</v>
      </c>
      <c r="V16563">
        <v>0</v>
      </c>
      <c r="W16563" s="13" t="s">
        <v>101</v>
      </c>
      <c r="X16563">
        <v>0.1</v>
      </c>
    </row>
    <row r="16564" spans="1:24" x14ac:dyDescent="0.3">
      <c r="A16564">
        <v>16562</v>
      </c>
      <c r="B16564" t="s">
        <v>197</v>
      </c>
      <c r="C16564" t="s">
        <v>198</v>
      </c>
      <c r="D16564">
        <v>30.630517999999999</v>
      </c>
      <c r="E16564">
        <v>76.863324000000006</v>
      </c>
      <c r="F16564" s="18">
        <v>44801</v>
      </c>
      <c r="G16564" s="19">
        <v>4.1666666666666699E-2</v>
      </c>
      <c r="H16564">
        <v>1</v>
      </c>
      <c r="I16564" s="13" t="s">
        <v>89</v>
      </c>
      <c r="J16564">
        <v>1</v>
      </c>
      <c r="K16564" s="13" t="s">
        <v>92</v>
      </c>
      <c r="L16564">
        <v>1</v>
      </c>
      <c r="M16564">
        <v>0</v>
      </c>
      <c r="N16564" s="13" t="s">
        <v>212</v>
      </c>
      <c r="O16564" s="13" t="s">
        <v>195</v>
      </c>
      <c r="P16564">
        <v>35</v>
      </c>
      <c r="Q16564" s="13" t="s">
        <v>195</v>
      </c>
      <c r="R16564" s="13" t="s">
        <v>199</v>
      </c>
      <c r="S16564" s="13" t="s">
        <v>193</v>
      </c>
      <c r="T16564">
        <v>5</v>
      </c>
      <c r="U16564">
        <v>4</v>
      </c>
      <c r="V16564">
        <v>0</v>
      </c>
      <c r="W16564" s="13" t="s">
        <v>101</v>
      </c>
      <c r="X16564">
        <v>0.25</v>
      </c>
    </row>
    <row r="16565" spans="1:24" x14ac:dyDescent="0.3">
      <c r="A16565">
        <v>16563</v>
      </c>
      <c r="B16565" t="s">
        <v>209</v>
      </c>
      <c r="C16565" t="s">
        <v>210</v>
      </c>
      <c r="D16565">
        <v>17.580966</v>
      </c>
      <c r="E16565">
        <v>78.596984000000006</v>
      </c>
      <c r="F16565" s="18">
        <v>45238</v>
      </c>
      <c r="G16565" s="19">
        <v>8.3333333333333301E-2</v>
      </c>
      <c r="H16565">
        <v>2</v>
      </c>
      <c r="I16565" s="13" t="s">
        <v>194</v>
      </c>
      <c r="J16565">
        <v>0</v>
      </c>
      <c r="K16565" s="13" t="s">
        <v>191</v>
      </c>
      <c r="L16565">
        <v>4</v>
      </c>
      <c r="M16565">
        <v>1</v>
      </c>
      <c r="N16565" s="13" t="s">
        <v>94</v>
      </c>
      <c r="O16565" s="13" t="s">
        <v>95</v>
      </c>
      <c r="P16565">
        <v>33</v>
      </c>
      <c r="Q16565" s="13" t="s">
        <v>95</v>
      </c>
      <c r="R16565" s="13" t="s">
        <v>199</v>
      </c>
      <c r="S16565" s="13" t="s">
        <v>99</v>
      </c>
      <c r="T16565">
        <v>1</v>
      </c>
      <c r="U16565">
        <v>1</v>
      </c>
      <c r="V16565">
        <v>0</v>
      </c>
      <c r="W16565" s="13" t="s">
        <v>101</v>
      </c>
      <c r="X16565">
        <v>0.65</v>
      </c>
    </row>
    <row r="16566" spans="1:24" x14ac:dyDescent="0.3">
      <c r="A16566">
        <v>16564</v>
      </c>
      <c r="B16566" t="s">
        <v>209</v>
      </c>
      <c r="C16566" t="s">
        <v>210</v>
      </c>
      <c r="D16566">
        <v>17.263724</v>
      </c>
      <c r="E16566">
        <v>78.489442999999994</v>
      </c>
      <c r="F16566" s="18">
        <v>44566</v>
      </c>
      <c r="G16566" s="19">
        <v>0.625</v>
      </c>
      <c r="H16566">
        <v>15</v>
      </c>
      <c r="I16566" s="13" t="s">
        <v>194</v>
      </c>
      <c r="J16566">
        <v>0</v>
      </c>
      <c r="K16566" s="13" t="s">
        <v>214</v>
      </c>
      <c r="L16566">
        <v>3</v>
      </c>
      <c r="M16566">
        <v>0</v>
      </c>
      <c r="N16566" s="13" t="s">
        <v>94</v>
      </c>
      <c r="O16566" s="13" t="s">
        <v>95</v>
      </c>
      <c r="P16566">
        <v>32</v>
      </c>
      <c r="Q16566" s="13" t="s">
        <v>95</v>
      </c>
      <c r="R16566" s="13" t="s">
        <v>199</v>
      </c>
      <c r="S16566" s="13" t="s">
        <v>196</v>
      </c>
      <c r="T16566">
        <v>5</v>
      </c>
      <c r="U16566">
        <v>3</v>
      </c>
      <c r="V16566">
        <v>0</v>
      </c>
      <c r="W16566" s="13" t="s">
        <v>101</v>
      </c>
      <c r="X16566">
        <v>0.45</v>
      </c>
    </row>
    <row r="16567" spans="1:24" x14ac:dyDescent="0.3">
      <c r="A16567">
        <v>16565</v>
      </c>
      <c r="B16567" t="s">
        <v>200</v>
      </c>
      <c r="C16567" t="s">
        <v>201</v>
      </c>
      <c r="D16567">
        <v>12.813195</v>
      </c>
      <c r="E16567">
        <v>80.258742999999996</v>
      </c>
      <c r="F16567" s="18">
        <v>45314</v>
      </c>
      <c r="G16567" s="19">
        <v>0.29166666666666702</v>
      </c>
      <c r="H16567">
        <v>7</v>
      </c>
      <c r="I16567" s="13" t="s">
        <v>215</v>
      </c>
      <c r="J16567">
        <v>0</v>
      </c>
      <c r="K16567" s="13" t="s">
        <v>214</v>
      </c>
      <c r="L16567">
        <v>4</v>
      </c>
      <c r="M16567">
        <v>0</v>
      </c>
      <c r="N16567" s="13" t="s">
        <v>94</v>
      </c>
      <c r="O16567" s="13" t="s">
        <v>95</v>
      </c>
      <c r="P16567">
        <v>37</v>
      </c>
      <c r="Q16567" s="13" t="s">
        <v>95</v>
      </c>
      <c r="R16567" s="13" t="s">
        <v>213</v>
      </c>
      <c r="S16567" s="13" t="s">
        <v>193</v>
      </c>
      <c r="T16567">
        <v>2</v>
      </c>
      <c r="U16567">
        <v>0</v>
      </c>
      <c r="V16567">
        <v>0</v>
      </c>
      <c r="W16567" s="13" t="s">
        <v>101</v>
      </c>
      <c r="X16567">
        <v>0.45</v>
      </c>
    </row>
    <row r="16568" spans="1:24" x14ac:dyDescent="0.3">
      <c r="A16568">
        <v>16566</v>
      </c>
      <c r="B16568" t="s">
        <v>200</v>
      </c>
      <c r="C16568" t="s">
        <v>201</v>
      </c>
      <c r="D16568">
        <v>12.907287</v>
      </c>
      <c r="E16568">
        <v>80.134381000000005</v>
      </c>
      <c r="F16568" s="18">
        <v>44720</v>
      </c>
      <c r="G16568" s="19">
        <v>0.41666666666666702</v>
      </c>
      <c r="H16568">
        <v>10</v>
      </c>
      <c r="I16568" s="13" t="s">
        <v>194</v>
      </c>
      <c r="J16568">
        <v>0</v>
      </c>
      <c r="K16568" s="13" t="s">
        <v>214</v>
      </c>
      <c r="L16568">
        <v>1</v>
      </c>
      <c r="M16568">
        <v>0</v>
      </c>
      <c r="N16568" s="13" t="s">
        <v>94</v>
      </c>
      <c r="O16568" s="13" t="s">
        <v>95</v>
      </c>
      <c r="P16568">
        <v>23</v>
      </c>
      <c r="Q16568" s="13" t="s">
        <v>97</v>
      </c>
      <c r="R16568" s="13" t="s">
        <v>213</v>
      </c>
      <c r="S16568" s="13" t="s">
        <v>193</v>
      </c>
      <c r="T16568">
        <v>4</v>
      </c>
      <c r="U16568">
        <v>0</v>
      </c>
      <c r="V16568">
        <v>1</v>
      </c>
      <c r="W16568" s="13" t="s">
        <v>101</v>
      </c>
      <c r="X16568">
        <v>0.8</v>
      </c>
    </row>
    <row r="16569" spans="1:24" x14ac:dyDescent="0.3">
      <c r="A16569">
        <v>16567</v>
      </c>
      <c r="B16569" t="s">
        <v>209</v>
      </c>
      <c r="C16569" t="s">
        <v>210</v>
      </c>
      <c r="D16569">
        <v>17.475491999999999</v>
      </c>
      <c r="E16569">
        <v>78.421385000000001</v>
      </c>
      <c r="F16569" s="18">
        <v>45295</v>
      </c>
      <c r="G16569" s="19">
        <v>0.29166666666666702</v>
      </c>
      <c r="H16569">
        <v>7</v>
      </c>
      <c r="I16569" s="13" t="s">
        <v>202</v>
      </c>
      <c r="J16569">
        <v>0</v>
      </c>
      <c r="K16569" s="13" t="s">
        <v>214</v>
      </c>
      <c r="L16569">
        <v>6</v>
      </c>
      <c r="M16569">
        <v>0</v>
      </c>
      <c r="N16569" s="13" t="s">
        <v>192</v>
      </c>
      <c r="O16569" s="13" t="s">
        <v>97</v>
      </c>
      <c r="P16569">
        <v>23</v>
      </c>
      <c r="Q16569" s="13" t="s">
        <v>195</v>
      </c>
      <c r="R16569" s="13" t="s">
        <v>205</v>
      </c>
      <c r="S16569" s="13" t="s">
        <v>196</v>
      </c>
      <c r="T16569">
        <v>2</v>
      </c>
      <c r="U16569">
        <v>0</v>
      </c>
      <c r="V16569">
        <v>0</v>
      </c>
      <c r="W16569" s="13" t="s">
        <v>101</v>
      </c>
      <c r="X16569">
        <v>0.1</v>
      </c>
    </row>
    <row r="16570" spans="1:24" x14ac:dyDescent="0.3">
      <c r="A16570">
        <v>16568</v>
      </c>
      <c r="B16570" t="s">
        <v>217</v>
      </c>
      <c r="C16570" t="s">
        <v>218</v>
      </c>
      <c r="D16570">
        <v>22.500679999999999</v>
      </c>
      <c r="E16570">
        <v>88.331795999999997</v>
      </c>
      <c r="F16570" s="18">
        <v>44640</v>
      </c>
      <c r="G16570" s="19">
        <v>0.20833333333333301</v>
      </c>
      <c r="H16570">
        <v>5</v>
      </c>
      <c r="I16570" s="13" t="s">
        <v>89</v>
      </c>
      <c r="J16570">
        <v>1</v>
      </c>
      <c r="K16570" s="13" t="s">
        <v>214</v>
      </c>
      <c r="L16570">
        <v>5</v>
      </c>
      <c r="M16570">
        <v>0</v>
      </c>
      <c r="N16570" s="13" t="s">
        <v>212</v>
      </c>
      <c r="O16570" s="13" t="s">
        <v>195</v>
      </c>
      <c r="P16570">
        <v>26</v>
      </c>
      <c r="Q16570" s="13" t="s">
        <v>97</v>
      </c>
      <c r="R16570" s="13" t="s">
        <v>208</v>
      </c>
      <c r="S16570" s="13" t="s">
        <v>99</v>
      </c>
      <c r="T16570">
        <v>5</v>
      </c>
      <c r="U16570">
        <v>5</v>
      </c>
      <c r="V16570">
        <v>0</v>
      </c>
      <c r="W16570" s="13" t="s">
        <v>101</v>
      </c>
      <c r="X16570">
        <v>0.65</v>
      </c>
    </row>
    <row r="16571" spans="1:24" x14ac:dyDescent="0.3">
      <c r="A16571">
        <v>16569</v>
      </c>
      <c r="B16571" t="s">
        <v>206</v>
      </c>
      <c r="C16571" t="s">
        <v>207</v>
      </c>
      <c r="D16571">
        <v>13.033004</v>
      </c>
      <c r="E16571">
        <v>77.782601</v>
      </c>
      <c r="F16571" s="18">
        <v>45374</v>
      </c>
      <c r="G16571" s="19">
        <v>0.125</v>
      </c>
      <c r="H16571">
        <v>3</v>
      </c>
      <c r="I16571" s="13" t="s">
        <v>219</v>
      </c>
      <c r="J16571">
        <v>1</v>
      </c>
      <c r="K16571" s="13" t="s">
        <v>214</v>
      </c>
      <c r="L16571">
        <v>3</v>
      </c>
      <c r="M16571">
        <v>0</v>
      </c>
      <c r="N16571" s="13" t="s">
        <v>192</v>
      </c>
      <c r="O16571" s="13" t="s">
        <v>97</v>
      </c>
      <c r="P16571">
        <v>18</v>
      </c>
      <c r="Q16571" s="13" t="s">
        <v>195</v>
      </c>
      <c r="R16571" s="13" t="s">
        <v>199</v>
      </c>
      <c r="S16571" s="13" t="s">
        <v>193</v>
      </c>
      <c r="T16571">
        <v>4</v>
      </c>
      <c r="U16571">
        <v>2</v>
      </c>
      <c r="V16571">
        <v>0</v>
      </c>
      <c r="W16571" s="13" t="s">
        <v>101</v>
      </c>
      <c r="X16571">
        <v>0.1</v>
      </c>
    </row>
    <row r="16572" spans="1:24" x14ac:dyDescent="0.3">
      <c r="A16572">
        <v>16570</v>
      </c>
      <c r="B16572" t="s">
        <v>203</v>
      </c>
      <c r="C16572" t="s">
        <v>203</v>
      </c>
      <c r="D16572">
        <v>28.559615999999998</v>
      </c>
      <c r="E16572">
        <v>77.034808999999996</v>
      </c>
      <c r="F16572" s="18">
        <v>45637</v>
      </c>
      <c r="G16572" s="19">
        <v>0.375</v>
      </c>
      <c r="H16572">
        <v>9</v>
      </c>
      <c r="I16572" s="13" t="s">
        <v>194</v>
      </c>
      <c r="J16572">
        <v>0</v>
      </c>
      <c r="K16572" s="13" t="s">
        <v>92</v>
      </c>
      <c r="L16572">
        <v>4</v>
      </c>
      <c r="M16572">
        <v>1</v>
      </c>
      <c r="N16572" s="13" t="s">
        <v>94</v>
      </c>
      <c r="O16572" s="13" t="s">
        <v>95</v>
      </c>
      <c r="P16572">
        <v>22</v>
      </c>
      <c r="Q16572" s="13" t="s">
        <v>95</v>
      </c>
      <c r="R16572" s="13" t="s">
        <v>213</v>
      </c>
      <c r="S16572" s="13" t="s">
        <v>196</v>
      </c>
      <c r="T16572">
        <v>2</v>
      </c>
      <c r="U16572">
        <v>1</v>
      </c>
      <c r="V16572">
        <v>1</v>
      </c>
      <c r="W16572" s="13" t="s">
        <v>101</v>
      </c>
      <c r="X16572">
        <v>0.6</v>
      </c>
    </row>
    <row r="16573" spans="1:24" x14ac:dyDescent="0.3">
      <c r="A16573">
        <v>16571</v>
      </c>
      <c r="B16573" t="s">
        <v>209</v>
      </c>
      <c r="C16573" t="s">
        <v>210</v>
      </c>
      <c r="D16573">
        <v>17.226447</v>
      </c>
      <c r="E16573">
        <v>78.324419000000006</v>
      </c>
      <c r="F16573" s="18">
        <v>45477</v>
      </c>
      <c r="G16573" s="19">
        <v>0.95833333333333304</v>
      </c>
      <c r="H16573">
        <v>23</v>
      </c>
      <c r="I16573" s="13" t="s">
        <v>202</v>
      </c>
      <c r="J16573">
        <v>0</v>
      </c>
      <c r="K16573" s="13" t="s">
        <v>92</v>
      </c>
      <c r="L16573">
        <v>6</v>
      </c>
      <c r="M16573">
        <v>0</v>
      </c>
      <c r="N16573" s="13" t="s">
        <v>94</v>
      </c>
      <c r="O16573" s="13" t="s">
        <v>95</v>
      </c>
      <c r="P16573">
        <v>35</v>
      </c>
      <c r="Q16573" s="13" t="s">
        <v>95</v>
      </c>
      <c r="R16573" s="13" t="s">
        <v>213</v>
      </c>
      <c r="S16573" s="13" t="s">
        <v>196</v>
      </c>
      <c r="T16573">
        <v>2</v>
      </c>
      <c r="U16573">
        <v>2</v>
      </c>
      <c r="V16573">
        <v>0</v>
      </c>
      <c r="W16573" s="13" t="s">
        <v>101</v>
      </c>
      <c r="X16573">
        <v>0.45</v>
      </c>
    </row>
    <row r="16574" spans="1:24" x14ac:dyDescent="0.3">
      <c r="A16574">
        <v>16572</v>
      </c>
      <c r="B16574" t="s">
        <v>217</v>
      </c>
      <c r="C16574" t="s">
        <v>218</v>
      </c>
      <c r="D16574">
        <v>22.653866000000001</v>
      </c>
      <c r="E16574">
        <v>88.386785000000003</v>
      </c>
      <c r="F16574" s="18">
        <v>44862</v>
      </c>
      <c r="G16574" s="19">
        <v>0.66666666666666696</v>
      </c>
      <c r="H16574">
        <v>16</v>
      </c>
      <c r="I16574" s="13" t="s">
        <v>211</v>
      </c>
      <c r="J16574">
        <v>0</v>
      </c>
      <c r="K16574" s="13" t="s">
        <v>92</v>
      </c>
      <c r="L16574">
        <v>4</v>
      </c>
      <c r="M16574">
        <v>0</v>
      </c>
      <c r="N16574" s="13" t="s">
        <v>212</v>
      </c>
      <c r="O16574" s="13" t="s">
        <v>195</v>
      </c>
      <c r="P16574">
        <v>27</v>
      </c>
      <c r="Q16574" s="13" t="s">
        <v>95</v>
      </c>
      <c r="R16574" s="13" t="s">
        <v>199</v>
      </c>
      <c r="S16574" s="13" t="s">
        <v>193</v>
      </c>
      <c r="T16574">
        <v>2</v>
      </c>
      <c r="U16574">
        <v>1</v>
      </c>
      <c r="V16574">
        <v>0</v>
      </c>
      <c r="W16574" s="13" t="s">
        <v>101</v>
      </c>
      <c r="X16574">
        <v>0.25</v>
      </c>
    </row>
    <row r="16575" spans="1:24" x14ac:dyDescent="0.3">
      <c r="A16575">
        <v>16573</v>
      </c>
      <c r="B16575" t="s">
        <v>209</v>
      </c>
      <c r="C16575" t="s">
        <v>210</v>
      </c>
      <c r="D16575">
        <v>17.555527999999999</v>
      </c>
      <c r="E16575">
        <v>78.364859999999993</v>
      </c>
      <c r="F16575" s="18">
        <v>45032</v>
      </c>
      <c r="G16575" s="19">
        <v>0.25</v>
      </c>
      <c r="H16575">
        <v>6</v>
      </c>
      <c r="I16575" s="13" t="s">
        <v>89</v>
      </c>
      <c r="J16575">
        <v>1</v>
      </c>
      <c r="K16575" s="13" t="s">
        <v>214</v>
      </c>
      <c r="L16575">
        <v>2</v>
      </c>
      <c r="M16575">
        <v>0</v>
      </c>
      <c r="N16575" s="13" t="s">
        <v>192</v>
      </c>
      <c r="O16575" s="13" t="s">
        <v>97</v>
      </c>
      <c r="P16575">
        <v>27</v>
      </c>
      <c r="Q16575" s="13" t="s">
        <v>95</v>
      </c>
      <c r="R16575" s="13" t="s">
        <v>213</v>
      </c>
      <c r="S16575" s="13" t="s">
        <v>193</v>
      </c>
      <c r="T16575">
        <v>2</v>
      </c>
      <c r="U16575">
        <v>1</v>
      </c>
      <c r="V16575">
        <v>0</v>
      </c>
      <c r="W16575" s="13" t="s">
        <v>101</v>
      </c>
      <c r="X16575">
        <v>0.1</v>
      </c>
    </row>
    <row r="16576" spans="1:24" x14ac:dyDescent="0.3">
      <c r="A16576">
        <v>16574</v>
      </c>
      <c r="B16576" t="s">
        <v>190</v>
      </c>
      <c r="C16576" t="s">
        <v>80</v>
      </c>
      <c r="D16576">
        <v>19.190014000000001</v>
      </c>
      <c r="E16576">
        <v>72.885813999999996</v>
      </c>
      <c r="F16576" s="18">
        <v>44582</v>
      </c>
      <c r="G16576" s="19">
        <v>0.5</v>
      </c>
      <c r="H16576">
        <v>12</v>
      </c>
      <c r="I16576" s="13" t="s">
        <v>211</v>
      </c>
      <c r="J16576">
        <v>0</v>
      </c>
      <c r="K16576" s="13" t="s">
        <v>214</v>
      </c>
      <c r="L16576">
        <v>6</v>
      </c>
      <c r="M16576">
        <v>0</v>
      </c>
      <c r="N16576" s="13" t="s">
        <v>192</v>
      </c>
      <c r="O16576" s="13" t="s">
        <v>97</v>
      </c>
      <c r="P16576">
        <v>21</v>
      </c>
      <c r="Q16576" s="13" t="s">
        <v>195</v>
      </c>
      <c r="R16576" s="13" t="s">
        <v>98</v>
      </c>
      <c r="S16576" s="13" t="s">
        <v>196</v>
      </c>
      <c r="T16576">
        <v>5</v>
      </c>
      <c r="U16576">
        <v>4</v>
      </c>
      <c r="V16576">
        <v>0</v>
      </c>
      <c r="W16576" s="13" t="s">
        <v>101</v>
      </c>
      <c r="X16576">
        <v>0.1</v>
      </c>
    </row>
    <row r="16577" spans="1:24" x14ac:dyDescent="0.3">
      <c r="A16577">
        <v>16575</v>
      </c>
      <c r="B16577" t="s">
        <v>190</v>
      </c>
      <c r="C16577" t="s">
        <v>80</v>
      </c>
      <c r="D16577">
        <v>19.257147</v>
      </c>
      <c r="E16577">
        <v>72.873457999999999</v>
      </c>
      <c r="F16577" s="18">
        <v>44948</v>
      </c>
      <c r="G16577" s="19">
        <v>0.83333333333333304</v>
      </c>
      <c r="H16577">
        <v>20</v>
      </c>
      <c r="I16577" s="13" t="s">
        <v>89</v>
      </c>
      <c r="J16577">
        <v>1</v>
      </c>
      <c r="K16577" s="13" t="s">
        <v>191</v>
      </c>
      <c r="L16577">
        <v>3</v>
      </c>
      <c r="M16577">
        <v>1</v>
      </c>
      <c r="N16577" s="13" t="s">
        <v>94</v>
      </c>
      <c r="O16577" s="13" t="s">
        <v>95</v>
      </c>
      <c r="P16577">
        <v>38</v>
      </c>
      <c r="Q16577" s="13" t="s">
        <v>195</v>
      </c>
      <c r="R16577" s="13" t="s">
        <v>205</v>
      </c>
      <c r="S16577" s="13" t="s">
        <v>196</v>
      </c>
      <c r="T16577">
        <v>3</v>
      </c>
      <c r="U16577">
        <v>0</v>
      </c>
      <c r="V16577">
        <v>0</v>
      </c>
      <c r="W16577" s="13" t="s">
        <v>101</v>
      </c>
      <c r="X16577">
        <v>0.45</v>
      </c>
    </row>
    <row r="16578" spans="1:24" x14ac:dyDescent="0.3">
      <c r="A16578">
        <v>16576</v>
      </c>
      <c r="B16578" t="s">
        <v>206</v>
      </c>
      <c r="C16578" t="s">
        <v>207</v>
      </c>
      <c r="D16578">
        <v>13.107504</v>
      </c>
      <c r="E16578">
        <v>77.582678999999999</v>
      </c>
      <c r="F16578" s="18">
        <v>45373</v>
      </c>
      <c r="G16578" s="19">
        <v>4.1666666666666699E-2</v>
      </c>
      <c r="H16578">
        <v>1</v>
      </c>
      <c r="I16578" s="13" t="s">
        <v>211</v>
      </c>
      <c r="J16578">
        <v>0</v>
      </c>
      <c r="K16578" s="13" t="s">
        <v>92</v>
      </c>
      <c r="L16578">
        <v>3</v>
      </c>
      <c r="M16578">
        <v>1</v>
      </c>
      <c r="N16578" s="13" t="s">
        <v>192</v>
      </c>
      <c r="O16578" s="13" t="s">
        <v>97</v>
      </c>
      <c r="P16578">
        <v>18</v>
      </c>
      <c r="Q16578" s="13" t="s">
        <v>95</v>
      </c>
      <c r="R16578" s="13" t="s">
        <v>205</v>
      </c>
      <c r="S16578" s="13" t="s">
        <v>196</v>
      </c>
      <c r="T16578">
        <v>5</v>
      </c>
      <c r="U16578">
        <v>2</v>
      </c>
      <c r="V16578">
        <v>0</v>
      </c>
      <c r="W16578" s="13" t="s">
        <v>101</v>
      </c>
      <c r="X16578">
        <v>0.1</v>
      </c>
    </row>
    <row r="16579" spans="1:24" x14ac:dyDescent="0.3">
      <c r="A16579">
        <v>16577</v>
      </c>
      <c r="B16579" t="s">
        <v>206</v>
      </c>
      <c r="C16579" t="s">
        <v>207</v>
      </c>
      <c r="D16579">
        <v>13.189363</v>
      </c>
      <c r="E16579">
        <v>77.762133000000006</v>
      </c>
      <c r="F16579" s="18">
        <v>45680</v>
      </c>
      <c r="G16579" s="19">
        <v>0.20833333333333301</v>
      </c>
      <c r="H16579">
        <v>5</v>
      </c>
      <c r="I16579" s="13" t="s">
        <v>202</v>
      </c>
      <c r="J16579">
        <v>0</v>
      </c>
      <c r="K16579" s="13" t="s">
        <v>214</v>
      </c>
      <c r="L16579">
        <v>2</v>
      </c>
      <c r="M16579">
        <v>0</v>
      </c>
      <c r="N16579" s="13" t="s">
        <v>94</v>
      </c>
      <c r="O16579" s="13" t="s">
        <v>95</v>
      </c>
      <c r="P16579">
        <v>33</v>
      </c>
      <c r="Q16579" s="13" t="s">
        <v>95</v>
      </c>
      <c r="R16579" s="13" t="s">
        <v>98</v>
      </c>
      <c r="S16579" s="13" t="s">
        <v>193</v>
      </c>
      <c r="T16579">
        <v>2</v>
      </c>
      <c r="U16579">
        <v>2</v>
      </c>
      <c r="V16579">
        <v>0</v>
      </c>
      <c r="W16579" s="13" t="s">
        <v>101</v>
      </c>
      <c r="X16579">
        <v>0.45</v>
      </c>
    </row>
    <row r="16580" spans="1:24" x14ac:dyDescent="0.3">
      <c r="A16580">
        <v>16578</v>
      </c>
      <c r="B16580" t="s">
        <v>197</v>
      </c>
      <c r="C16580" t="s">
        <v>198</v>
      </c>
      <c r="D16580">
        <v>30.632027999999998</v>
      </c>
      <c r="E16580">
        <v>76.759321999999997</v>
      </c>
      <c r="F16580" s="18">
        <v>45760</v>
      </c>
      <c r="G16580" s="19">
        <v>0.70833333333333304</v>
      </c>
      <c r="H16580">
        <v>17</v>
      </c>
      <c r="I16580" s="13" t="s">
        <v>89</v>
      </c>
      <c r="J16580">
        <v>1</v>
      </c>
      <c r="K16580" s="13" t="s">
        <v>191</v>
      </c>
      <c r="L16580">
        <v>5</v>
      </c>
      <c r="M16580">
        <v>1</v>
      </c>
      <c r="N16580" s="13" t="s">
        <v>94</v>
      </c>
      <c r="O16580" s="13" t="s">
        <v>95</v>
      </c>
      <c r="P16580">
        <v>34</v>
      </c>
      <c r="Q16580" s="13" t="s">
        <v>195</v>
      </c>
      <c r="R16580" s="13" t="s">
        <v>205</v>
      </c>
      <c r="S16580" s="13" t="s">
        <v>99</v>
      </c>
      <c r="T16580">
        <v>3</v>
      </c>
      <c r="U16580">
        <v>3</v>
      </c>
      <c r="V16580">
        <v>1</v>
      </c>
      <c r="W16580" s="13" t="s">
        <v>101</v>
      </c>
      <c r="X16580">
        <v>0.8</v>
      </c>
    </row>
    <row r="16581" spans="1:24" x14ac:dyDescent="0.3">
      <c r="A16581">
        <v>16579</v>
      </c>
      <c r="B16581" t="s">
        <v>200</v>
      </c>
      <c r="C16581" t="s">
        <v>201</v>
      </c>
      <c r="D16581">
        <v>12.849283</v>
      </c>
      <c r="E16581">
        <v>80.110101</v>
      </c>
      <c r="F16581" s="18">
        <v>45159</v>
      </c>
      <c r="G16581" s="19">
        <v>0.875</v>
      </c>
      <c r="H16581">
        <v>21</v>
      </c>
      <c r="I16581" s="13" t="s">
        <v>204</v>
      </c>
      <c r="J16581">
        <v>0</v>
      </c>
      <c r="K16581" s="13" t="s">
        <v>92</v>
      </c>
      <c r="L16581">
        <v>1</v>
      </c>
      <c r="M16581">
        <v>1</v>
      </c>
      <c r="N16581" s="13" t="s">
        <v>94</v>
      </c>
      <c r="O16581" s="13" t="s">
        <v>95</v>
      </c>
      <c r="P16581">
        <v>40</v>
      </c>
      <c r="Q16581" s="13" t="s">
        <v>195</v>
      </c>
      <c r="R16581" s="13" t="s">
        <v>98</v>
      </c>
      <c r="S16581" s="13" t="s">
        <v>99</v>
      </c>
      <c r="T16581">
        <v>3</v>
      </c>
      <c r="U16581">
        <v>3</v>
      </c>
      <c r="V16581">
        <v>0</v>
      </c>
      <c r="W16581" s="13" t="s">
        <v>101</v>
      </c>
      <c r="X16581">
        <v>0.65</v>
      </c>
    </row>
    <row r="16582" spans="1:24" x14ac:dyDescent="0.3">
      <c r="A16582">
        <v>16580</v>
      </c>
      <c r="B16582" t="s">
        <v>200</v>
      </c>
      <c r="C16582" t="s">
        <v>201</v>
      </c>
      <c r="D16582">
        <v>13.133708</v>
      </c>
      <c r="E16582">
        <v>80.133140999999995</v>
      </c>
      <c r="F16582" s="18">
        <v>45475</v>
      </c>
      <c r="G16582" s="19">
        <v>0.54166666666666696</v>
      </c>
      <c r="H16582">
        <v>13</v>
      </c>
      <c r="I16582" s="13" t="s">
        <v>215</v>
      </c>
      <c r="J16582">
        <v>0</v>
      </c>
      <c r="K16582" s="13" t="s">
        <v>92</v>
      </c>
      <c r="L16582">
        <v>6</v>
      </c>
      <c r="M16582">
        <v>1</v>
      </c>
      <c r="N16582" s="13" t="s">
        <v>192</v>
      </c>
      <c r="O16582" s="13" t="s">
        <v>97</v>
      </c>
      <c r="P16582">
        <v>35</v>
      </c>
      <c r="Q16582" s="13" t="s">
        <v>97</v>
      </c>
      <c r="R16582" s="13" t="s">
        <v>205</v>
      </c>
      <c r="S16582" s="13" t="s">
        <v>99</v>
      </c>
      <c r="T16582">
        <v>1</v>
      </c>
      <c r="U16582">
        <v>1</v>
      </c>
      <c r="V16582">
        <v>0</v>
      </c>
      <c r="W16582" s="13" t="s">
        <v>101</v>
      </c>
      <c r="X16582">
        <v>0.5</v>
      </c>
    </row>
    <row r="16583" spans="1:24" x14ac:dyDescent="0.3">
      <c r="A16583">
        <v>16581</v>
      </c>
      <c r="B16583" t="s">
        <v>79</v>
      </c>
      <c r="C16583" t="s">
        <v>80</v>
      </c>
      <c r="D16583">
        <v>18.477803000000002</v>
      </c>
      <c r="E16583">
        <v>73.958096999999995</v>
      </c>
      <c r="F16583" s="18">
        <v>45712</v>
      </c>
      <c r="G16583" s="19">
        <v>0.33333333333333298</v>
      </c>
      <c r="H16583">
        <v>8</v>
      </c>
      <c r="I16583" s="13" t="s">
        <v>204</v>
      </c>
      <c r="J16583">
        <v>0</v>
      </c>
      <c r="K16583" s="13" t="s">
        <v>92</v>
      </c>
      <c r="L16583">
        <v>4</v>
      </c>
      <c r="M16583">
        <v>1</v>
      </c>
      <c r="N16583" s="13" t="s">
        <v>212</v>
      </c>
      <c r="O16583" s="13" t="s">
        <v>195</v>
      </c>
      <c r="P16583">
        <v>28</v>
      </c>
      <c r="Q16583" s="13" t="s">
        <v>195</v>
      </c>
      <c r="R16583" s="13" t="s">
        <v>98</v>
      </c>
      <c r="S16583" s="13" t="s">
        <v>99</v>
      </c>
      <c r="T16583">
        <v>5</v>
      </c>
      <c r="U16583">
        <v>5</v>
      </c>
      <c r="V16583">
        <v>1</v>
      </c>
      <c r="W16583" s="13" t="s">
        <v>101</v>
      </c>
      <c r="X16583">
        <v>0.6</v>
      </c>
    </row>
    <row r="16584" spans="1:24" x14ac:dyDescent="0.3">
      <c r="A16584">
        <v>16582</v>
      </c>
      <c r="B16584" t="s">
        <v>79</v>
      </c>
      <c r="C16584" t="s">
        <v>80</v>
      </c>
      <c r="D16584">
        <v>18.456399999999999</v>
      </c>
      <c r="E16584">
        <v>73.894422000000006</v>
      </c>
      <c r="F16584" s="18">
        <v>44919</v>
      </c>
      <c r="G16584" s="19">
        <v>0.79166666666666696</v>
      </c>
      <c r="H16584">
        <v>19</v>
      </c>
      <c r="I16584" s="13" t="s">
        <v>219</v>
      </c>
      <c r="J16584">
        <v>1</v>
      </c>
      <c r="K16584" s="13" t="s">
        <v>214</v>
      </c>
      <c r="L16584">
        <v>5</v>
      </c>
      <c r="M16584">
        <v>1</v>
      </c>
      <c r="N16584" s="13" t="s">
        <v>94</v>
      </c>
      <c r="O16584" s="13" t="s">
        <v>95</v>
      </c>
      <c r="P16584">
        <v>20</v>
      </c>
      <c r="Q16584" s="13" t="s">
        <v>195</v>
      </c>
      <c r="R16584" s="13" t="s">
        <v>205</v>
      </c>
      <c r="S16584" s="13" t="s">
        <v>196</v>
      </c>
      <c r="T16584">
        <v>4</v>
      </c>
      <c r="U16584">
        <v>0</v>
      </c>
      <c r="V16584">
        <v>1</v>
      </c>
      <c r="W16584" s="13" t="s">
        <v>101</v>
      </c>
      <c r="X16584">
        <v>0.6</v>
      </c>
    </row>
    <row r="16585" spans="1:24" x14ac:dyDescent="0.3">
      <c r="A16585">
        <v>16583</v>
      </c>
      <c r="B16585" t="s">
        <v>79</v>
      </c>
      <c r="C16585" t="s">
        <v>80</v>
      </c>
      <c r="D16585">
        <v>18.514700999999999</v>
      </c>
      <c r="E16585">
        <v>73.977401</v>
      </c>
      <c r="F16585" s="18">
        <v>45003</v>
      </c>
      <c r="G16585" s="19">
        <v>0.83333333333333304</v>
      </c>
      <c r="H16585">
        <v>20</v>
      </c>
      <c r="I16585" s="13" t="s">
        <v>219</v>
      </c>
      <c r="J16585">
        <v>1</v>
      </c>
      <c r="K16585" s="13" t="s">
        <v>191</v>
      </c>
      <c r="L16585">
        <v>1</v>
      </c>
      <c r="M16585">
        <v>1</v>
      </c>
      <c r="N16585" s="13" t="s">
        <v>94</v>
      </c>
      <c r="O16585" s="13" t="s">
        <v>95</v>
      </c>
      <c r="P16585">
        <v>39</v>
      </c>
      <c r="Q16585" s="13" t="s">
        <v>95</v>
      </c>
      <c r="R16585" s="13" t="s">
        <v>213</v>
      </c>
      <c r="S16585" s="13" t="s">
        <v>196</v>
      </c>
      <c r="T16585">
        <v>2</v>
      </c>
      <c r="U16585">
        <v>1</v>
      </c>
      <c r="V16585">
        <v>0</v>
      </c>
      <c r="W16585" s="13" t="s">
        <v>101</v>
      </c>
      <c r="X16585">
        <v>0.45</v>
      </c>
    </row>
    <row r="16586" spans="1:24" x14ac:dyDescent="0.3">
      <c r="A16586">
        <v>16584</v>
      </c>
      <c r="B16586" t="s">
        <v>209</v>
      </c>
      <c r="C16586" t="s">
        <v>210</v>
      </c>
      <c r="D16586">
        <v>17.589141999999999</v>
      </c>
      <c r="E16586">
        <v>78.341859999999997</v>
      </c>
      <c r="F16586" s="18">
        <v>45609</v>
      </c>
      <c r="G16586" s="19">
        <v>0.58333333333333304</v>
      </c>
      <c r="H16586">
        <v>14</v>
      </c>
      <c r="I16586" s="13" t="s">
        <v>194</v>
      </c>
      <c r="J16586">
        <v>0</v>
      </c>
      <c r="K16586" s="13" t="s">
        <v>92</v>
      </c>
      <c r="L16586">
        <v>1</v>
      </c>
      <c r="M16586">
        <v>0</v>
      </c>
      <c r="N16586" s="13" t="s">
        <v>212</v>
      </c>
      <c r="O16586" s="13" t="s">
        <v>95</v>
      </c>
      <c r="P16586">
        <v>34</v>
      </c>
      <c r="Q16586" s="13" t="s">
        <v>97</v>
      </c>
      <c r="R16586" s="13" t="s">
        <v>199</v>
      </c>
      <c r="S16586" s="13" t="s">
        <v>196</v>
      </c>
      <c r="T16586">
        <v>4</v>
      </c>
      <c r="U16586">
        <v>1</v>
      </c>
      <c r="V16586">
        <v>0</v>
      </c>
      <c r="W16586" s="13" t="s">
        <v>101</v>
      </c>
      <c r="X16586">
        <v>0.65</v>
      </c>
    </row>
    <row r="16587" spans="1:24" x14ac:dyDescent="0.3">
      <c r="A16587">
        <v>16585</v>
      </c>
      <c r="B16587" t="s">
        <v>200</v>
      </c>
      <c r="C16587" t="s">
        <v>201</v>
      </c>
      <c r="D16587">
        <v>12.845166000000001</v>
      </c>
      <c r="E16587">
        <v>80.195100999999994</v>
      </c>
      <c r="F16587" s="18">
        <v>45154</v>
      </c>
      <c r="G16587" s="19">
        <v>0</v>
      </c>
      <c r="H16587">
        <v>0</v>
      </c>
      <c r="I16587" s="13" t="s">
        <v>194</v>
      </c>
      <c r="J16587">
        <v>0</v>
      </c>
      <c r="K16587" s="13" t="s">
        <v>92</v>
      </c>
      <c r="L16587">
        <v>6</v>
      </c>
      <c r="M16587">
        <v>0</v>
      </c>
      <c r="N16587" s="13" t="s">
        <v>212</v>
      </c>
      <c r="O16587" s="13" t="s">
        <v>95</v>
      </c>
      <c r="P16587">
        <v>25</v>
      </c>
      <c r="Q16587" s="13" t="s">
        <v>195</v>
      </c>
      <c r="R16587" s="13" t="s">
        <v>213</v>
      </c>
      <c r="S16587" s="13" t="s">
        <v>193</v>
      </c>
      <c r="T16587">
        <v>2</v>
      </c>
      <c r="U16587">
        <v>1</v>
      </c>
      <c r="V16587">
        <v>0</v>
      </c>
      <c r="W16587" s="13" t="s">
        <v>101</v>
      </c>
      <c r="X16587">
        <v>0.45</v>
      </c>
    </row>
    <row r="16588" spans="1:24" x14ac:dyDescent="0.3">
      <c r="A16588">
        <v>16586</v>
      </c>
      <c r="B16588" t="s">
        <v>190</v>
      </c>
      <c r="C16588" t="s">
        <v>80</v>
      </c>
      <c r="D16588">
        <v>18.815294000000002</v>
      </c>
      <c r="E16588">
        <v>72.729391000000007</v>
      </c>
      <c r="F16588" s="18">
        <v>44705</v>
      </c>
      <c r="G16588" s="19">
        <v>0.875</v>
      </c>
      <c r="H16588">
        <v>21</v>
      </c>
      <c r="I16588" s="13" t="s">
        <v>215</v>
      </c>
      <c r="J16588">
        <v>0</v>
      </c>
      <c r="K16588" s="13" t="s">
        <v>191</v>
      </c>
      <c r="L16588">
        <v>4</v>
      </c>
      <c r="M16588">
        <v>1</v>
      </c>
      <c r="N16588" s="13" t="s">
        <v>94</v>
      </c>
      <c r="O16588" s="13" t="s">
        <v>95</v>
      </c>
      <c r="P16588">
        <v>37</v>
      </c>
      <c r="Q16588" s="13" t="s">
        <v>95</v>
      </c>
      <c r="R16588" s="13" t="s">
        <v>205</v>
      </c>
      <c r="S16588" s="13" t="s">
        <v>193</v>
      </c>
      <c r="T16588">
        <v>2</v>
      </c>
      <c r="U16588">
        <v>2</v>
      </c>
      <c r="V16588">
        <v>0</v>
      </c>
      <c r="W16588" s="13" t="s">
        <v>101</v>
      </c>
      <c r="X16588">
        <v>0.45</v>
      </c>
    </row>
    <row r="16589" spans="1:24" x14ac:dyDescent="0.3">
      <c r="A16589">
        <v>16587</v>
      </c>
      <c r="B16589" t="s">
        <v>200</v>
      </c>
      <c r="C16589" t="s">
        <v>201</v>
      </c>
      <c r="D16589">
        <v>13.191628</v>
      </c>
      <c r="E16589">
        <v>80.173012</v>
      </c>
      <c r="F16589" s="18">
        <v>45213</v>
      </c>
      <c r="G16589" s="19">
        <v>0.25</v>
      </c>
      <c r="H16589">
        <v>6</v>
      </c>
      <c r="I16589" s="13" t="s">
        <v>219</v>
      </c>
      <c r="J16589">
        <v>1</v>
      </c>
      <c r="K16589" s="13" t="s">
        <v>191</v>
      </c>
      <c r="L16589">
        <v>1</v>
      </c>
      <c r="M16589">
        <v>1</v>
      </c>
      <c r="N16589" s="13" t="s">
        <v>212</v>
      </c>
      <c r="O16589" s="13" t="s">
        <v>195</v>
      </c>
      <c r="P16589">
        <v>26</v>
      </c>
      <c r="Q16589" s="13" t="s">
        <v>97</v>
      </c>
      <c r="R16589" s="13" t="s">
        <v>205</v>
      </c>
      <c r="S16589" s="13" t="s">
        <v>193</v>
      </c>
      <c r="T16589">
        <v>3</v>
      </c>
      <c r="U16589">
        <v>3</v>
      </c>
      <c r="V16589">
        <v>0</v>
      </c>
      <c r="W16589" s="13" t="s">
        <v>101</v>
      </c>
      <c r="X16589">
        <v>0.45</v>
      </c>
    </row>
    <row r="16590" spans="1:24" x14ac:dyDescent="0.3">
      <c r="A16590">
        <v>16588</v>
      </c>
      <c r="B16590" t="s">
        <v>209</v>
      </c>
      <c r="C16590" t="s">
        <v>210</v>
      </c>
      <c r="D16590">
        <v>17.583763000000001</v>
      </c>
      <c r="E16590">
        <v>78.379546000000005</v>
      </c>
      <c r="F16590" s="18">
        <v>44706</v>
      </c>
      <c r="G16590" s="19">
        <v>0.20833333333333301</v>
      </c>
      <c r="H16590">
        <v>5</v>
      </c>
      <c r="I16590" s="13" t="s">
        <v>194</v>
      </c>
      <c r="J16590">
        <v>0</v>
      </c>
      <c r="K16590" s="13" t="s">
        <v>191</v>
      </c>
      <c r="L16590">
        <v>3</v>
      </c>
      <c r="M16590">
        <v>0</v>
      </c>
      <c r="N16590" s="13" t="s">
        <v>192</v>
      </c>
      <c r="O16590" s="13" t="s">
        <v>97</v>
      </c>
      <c r="P16590">
        <v>32</v>
      </c>
      <c r="Q16590" s="13" t="s">
        <v>95</v>
      </c>
      <c r="R16590" s="13" t="s">
        <v>213</v>
      </c>
      <c r="S16590" s="13" t="s">
        <v>196</v>
      </c>
      <c r="T16590">
        <v>3</v>
      </c>
      <c r="U16590">
        <v>1</v>
      </c>
      <c r="V16590">
        <v>0</v>
      </c>
      <c r="W16590" s="13" t="s">
        <v>101</v>
      </c>
      <c r="X16590">
        <v>0.1</v>
      </c>
    </row>
    <row r="16591" spans="1:24" x14ac:dyDescent="0.3">
      <c r="A16591">
        <v>16589</v>
      </c>
      <c r="B16591" t="s">
        <v>190</v>
      </c>
      <c r="C16591" t="s">
        <v>80</v>
      </c>
      <c r="D16591">
        <v>18.959734000000001</v>
      </c>
      <c r="E16591">
        <v>72.960829000000004</v>
      </c>
      <c r="F16591" s="18">
        <v>45389</v>
      </c>
      <c r="G16591" s="19">
        <v>0</v>
      </c>
      <c r="H16591">
        <v>0</v>
      </c>
      <c r="I16591" s="13" t="s">
        <v>89</v>
      </c>
      <c r="J16591">
        <v>1</v>
      </c>
      <c r="K16591" s="13" t="s">
        <v>191</v>
      </c>
      <c r="L16591">
        <v>1</v>
      </c>
      <c r="M16591">
        <v>0</v>
      </c>
      <c r="N16591" s="13" t="s">
        <v>94</v>
      </c>
      <c r="O16591" s="13" t="s">
        <v>95</v>
      </c>
      <c r="P16591">
        <v>35</v>
      </c>
      <c r="Q16591" s="13" t="s">
        <v>95</v>
      </c>
      <c r="R16591" s="13" t="s">
        <v>199</v>
      </c>
      <c r="S16591" s="13" t="s">
        <v>196</v>
      </c>
      <c r="T16591">
        <v>3</v>
      </c>
      <c r="U16591">
        <v>0</v>
      </c>
      <c r="V16591">
        <v>0</v>
      </c>
      <c r="W16591" s="13" t="s">
        <v>101</v>
      </c>
      <c r="X16591">
        <v>0.45</v>
      </c>
    </row>
    <row r="16592" spans="1:24" x14ac:dyDescent="0.3">
      <c r="A16592">
        <v>16590</v>
      </c>
      <c r="B16592" t="s">
        <v>190</v>
      </c>
      <c r="C16592" t="s">
        <v>80</v>
      </c>
      <c r="D16592">
        <v>19.106425000000002</v>
      </c>
      <c r="E16592">
        <v>72.869578000000004</v>
      </c>
      <c r="F16592" s="18">
        <v>44797</v>
      </c>
      <c r="G16592" s="19">
        <v>0.29166666666666702</v>
      </c>
      <c r="H16592">
        <v>7</v>
      </c>
      <c r="I16592" s="13" t="s">
        <v>194</v>
      </c>
      <c r="J16592">
        <v>0</v>
      </c>
      <c r="K16592" s="13" t="s">
        <v>92</v>
      </c>
      <c r="L16592">
        <v>2</v>
      </c>
      <c r="M16592">
        <v>1</v>
      </c>
      <c r="N16592" s="13" t="s">
        <v>212</v>
      </c>
      <c r="O16592" s="13" t="s">
        <v>195</v>
      </c>
      <c r="P16592">
        <v>39</v>
      </c>
      <c r="Q16592" s="13" t="s">
        <v>95</v>
      </c>
      <c r="R16592" s="13" t="s">
        <v>199</v>
      </c>
      <c r="S16592" s="13" t="s">
        <v>193</v>
      </c>
      <c r="T16592">
        <v>3</v>
      </c>
      <c r="U16592">
        <v>2</v>
      </c>
      <c r="V16592">
        <v>0</v>
      </c>
      <c r="W16592" s="13" t="s">
        <v>101</v>
      </c>
      <c r="X16592">
        <v>0.25</v>
      </c>
    </row>
    <row r="16593" spans="1:24" x14ac:dyDescent="0.3">
      <c r="A16593">
        <v>16591</v>
      </c>
      <c r="B16593" t="s">
        <v>203</v>
      </c>
      <c r="C16593" t="s">
        <v>203</v>
      </c>
      <c r="D16593">
        <v>28.448063000000001</v>
      </c>
      <c r="E16593">
        <v>77.137703000000002</v>
      </c>
      <c r="F16593" s="18">
        <v>45604</v>
      </c>
      <c r="G16593" s="19">
        <v>0.54166666666666696</v>
      </c>
      <c r="H16593">
        <v>13</v>
      </c>
      <c r="I16593" s="13" t="s">
        <v>211</v>
      </c>
      <c r="J16593">
        <v>0</v>
      </c>
      <c r="K16593" s="13" t="s">
        <v>92</v>
      </c>
      <c r="L16593">
        <v>5</v>
      </c>
      <c r="M16593">
        <v>0</v>
      </c>
      <c r="N16593" s="13" t="s">
        <v>94</v>
      </c>
      <c r="O16593" s="13" t="s">
        <v>95</v>
      </c>
      <c r="P16593">
        <v>31</v>
      </c>
      <c r="Q16593" s="13" t="s">
        <v>97</v>
      </c>
      <c r="R16593" s="13" t="s">
        <v>98</v>
      </c>
      <c r="S16593" s="13" t="s">
        <v>99</v>
      </c>
      <c r="T16593">
        <v>3</v>
      </c>
      <c r="U16593">
        <v>3</v>
      </c>
      <c r="V16593">
        <v>0</v>
      </c>
      <c r="W16593" s="13" t="s">
        <v>101</v>
      </c>
      <c r="X16593">
        <v>0.85</v>
      </c>
    </row>
    <row r="16594" spans="1:24" x14ac:dyDescent="0.3">
      <c r="A16594">
        <v>16592</v>
      </c>
      <c r="B16594" t="s">
        <v>203</v>
      </c>
      <c r="C16594" t="s">
        <v>203</v>
      </c>
      <c r="D16594">
        <v>28.731155999999999</v>
      </c>
      <c r="E16594">
        <v>76.878686999999999</v>
      </c>
      <c r="F16594" s="18">
        <v>45363</v>
      </c>
      <c r="G16594" s="19">
        <v>0.58333333333333304</v>
      </c>
      <c r="H16594">
        <v>14</v>
      </c>
      <c r="I16594" s="13" t="s">
        <v>215</v>
      </c>
      <c r="J16594">
        <v>0</v>
      </c>
      <c r="K16594" s="13" t="s">
        <v>214</v>
      </c>
      <c r="L16594">
        <v>3</v>
      </c>
      <c r="M16594">
        <v>0</v>
      </c>
      <c r="N16594" s="13" t="s">
        <v>212</v>
      </c>
      <c r="O16594" s="13" t="s">
        <v>195</v>
      </c>
      <c r="P16594">
        <v>33</v>
      </c>
      <c r="Q16594" s="13" t="s">
        <v>97</v>
      </c>
      <c r="R16594" s="13" t="s">
        <v>98</v>
      </c>
      <c r="S16594" s="13" t="s">
        <v>196</v>
      </c>
      <c r="T16594">
        <v>5</v>
      </c>
      <c r="U16594">
        <v>1</v>
      </c>
      <c r="V16594">
        <v>0</v>
      </c>
      <c r="W16594" s="13" t="s">
        <v>101</v>
      </c>
      <c r="X16594">
        <v>0.45</v>
      </c>
    </row>
    <row r="16595" spans="1:24" x14ac:dyDescent="0.3">
      <c r="A16595">
        <v>16593</v>
      </c>
      <c r="B16595" t="s">
        <v>206</v>
      </c>
      <c r="C16595" t="s">
        <v>207</v>
      </c>
      <c r="D16595">
        <v>12.82269</v>
      </c>
      <c r="E16595">
        <v>77.724560999999994</v>
      </c>
      <c r="F16595" s="18">
        <v>45434</v>
      </c>
      <c r="G16595" s="19">
        <v>0.5</v>
      </c>
      <c r="H16595">
        <v>12</v>
      </c>
      <c r="I16595" s="13" t="s">
        <v>194</v>
      </c>
      <c r="J16595">
        <v>0</v>
      </c>
      <c r="K16595" s="13" t="s">
        <v>214</v>
      </c>
      <c r="L16595">
        <v>5</v>
      </c>
      <c r="M16595">
        <v>1</v>
      </c>
      <c r="N16595" s="13" t="s">
        <v>94</v>
      </c>
      <c r="O16595" s="13" t="s">
        <v>95</v>
      </c>
      <c r="P16595">
        <v>33</v>
      </c>
      <c r="Q16595" s="13" t="s">
        <v>195</v>
      </c>
      <c r="R16595" s="13" t="s">
        <v>199</v>
      </c>
      <c r="S16595" s="13" t="s">
        <v>196</v>
      </c>
      <c r="T16595">
        <v>1</v>
      </c>
      <c r="U16595">
        <v>1</v>
      </c>
      <c r="V16595">
        <v>0</v>
      </c>
      <c r="W16595" s="13" t="s">
        <v>101</v>
      </c>
      <c r="X16595">
        <v>0.45</v>
      </c>
    </row>
    <row r="16596" spans="1:24" x14ac:dyDescent="0.3">
      <c r="A16596">
        <v>16594</v>
      </c>
      <c r="B16596" t="s">
        <v>197</v>
      </c>
      <c r="C16596" t="s">
        <v>198</v>
      </c>
      <c r="D16596">
        <v>30.680585000000001</v>
      </c>
      <c r="E16596">
        <v>76.868239000000003</v>
      </c>
      <c r="F16596" s="18">
        <v>45291</v>
      </c>
      <c r="G16596" s="19">
        <v>0.20833333333333301</v>
      </c>
      <c r="H16596">
        <v>5</v>
      </c>
      <c r="I16596" s="13" t="s">
        <v>89</v>
      </c>
      <c r="J16596">
        <v>1</v>
      </c>
      <c r="K16596" s="13" t="s">
        <v>191</v>
      </c>
      <c r="L16596">
        <v>6</v>
      </c>
      <c r="M16596">
        <v>1</v>
      </c>
      <c r="N16596" s="13" t="s">
        <v>192</v>
      </c>
      <c r="O16596" s="13" t="s">
        <v>97</v>
      </c>
      <c r="P16596">
        <v>20</v>
      </c>
      <c r="Q16596" s="13" t="s">
        <v>95</v>
      </c>
      <c r="R16596" s="13" t="s">
        <v>213</v>
      </c>
      <c r="S16596" s="13" t="s">
        <v>196</v>
      </c>
      <c r="T16596">
        <v>5</v>
      </c>
      <c r="U16596">
        <v>0</v>
      </c>
      <c r="V16596">
        <v>0</v>
      </c>
      <c r="W16596" s="13" t="s">
        <v>101</v>
      </c>
      <c r="X16596">
        <v>0.1</v>
      </c>
    </row>
    <row r="16597" spans="1:24" x14ac:dyDescent="0.3">
      <c r="A16597">
        <v>16595</v>
      </c>
      <c r="B16597" t="s">
        <v>79</v>
      </c>
      <c r="C16597" t="s">
        <v>80</v>
      </c>
      <c r="D16597">
        <v>18.685631999999998</v>
      </c>
      <c r="E16597">
        <v>73.821754999999996</v>
      </c>
      <c r="F16597" s="18">
        <v>45686</v>
      </c>
      <c r="G16597" s="19">
        <v>0.54166666666666696</v>
      </c>
      <c r="H16597">
        <v>13</v>
      </c>
      <c r="I16597" s="13" t="s">
        <v>194</v>
      </c>
      <c r="J16597">
        <v>0</v>
      </c>
      <c r="K16597" s="13" t="s">
        <v>214</v>
      </c>
      <c r="L16597">
        <v>2</v>
      </c>
      <c r="M16597">
        <v>1</v>
      </c>
      <c r="N16597" s="13" t="s">
        <v>192</v>
      </c>
      <c r="O16597" s="13" t="s">
        <v>97</v>
      </c>
      <c r="P16597">
        <v>15</v>
      </c>
      <c r="Q16597" s="13" t="s">
        <v>97</v>
      </c>
      <c r="R16597" s="13" t="s">
        <v>199</v>
      </c>
      <c r="S16597" s="13" t="s">
        <v>193</v>
      </c>
      <c r="T16597">
        <v>3</v>
      </c>
      <c r="U16597">
        <v>0</v>
      </c>
      <c r="V16597">
        <v>0</v>
      </c>
      <c r="W16597" s="13" t="s">
        <v>101</v>
      </c>
      <c r="X16597">
        <v>0.3</v>
      </c>
    </row>
    <row r="16598" spans="1:24" x14ac:dyDescent="0.3">
      <c r="A16598">
        <v>16596</v>
      </c>
      <c r="B16598" t="s">
        <v>206</v>
      </c>
      <c r="C16598" t="s">
        <v>207</v>
      </c>
      <c r="D16598">
        <v>12.834267000000001</v>
      </c>
      <c r="E16598">
        <v>77.780636999999999</v>
      </c>
      <c r="F16598" s="18">
        <v>45352</v>
      </c>
      <c r="G16598" s="19">
        <v>0.41666666666666702</v>
      </c>
      <c r="H16598">
        <v>10</v>
      </c>
      <c r="I16598" s="13" t="s">
        <v>211</v>
      </c>
      <c r="J16598">
        <v>0</v>
      </c>
      <c r="K16598" s="13" t="s">
        <v>191</v>
      </c>
      <c r="L16598">
        <v>1</v>
      </c>
      <c r="M16598">
        <v>1</v>
      </c>
      <c r="N16598" s="13" t="s">
        <v>192</v>
      </c>
      <c r="O16598" s="13" t="s">
        <v>97</v>
      </c>
      <c r="P16598">
        <v>26</v>
      </c>
      <c r="Q16598" s="13" t="s">
        <v>97</v>
      </c>
      <c r="R16598" s="13" t="s">
        <v>213</v>
      </c>
      <c r="S16598" s="13" t="s">
        <v>193</v>
      </c>
      <c r="T16598">
        <v>1</v>
      </c>
      <c r="U16598">
        <v>1</v>
      </c>
      <c r="V16598">
        <v>1</v>
      </c>
      <c r="W16598" s="13" t="s">
        <v>101</v>
      </c>
      <c r="X16598">
        <v>0.45</v>
      </c>
    </row>
    <row r="16599" spans="1:24" x14ac:dyDescent="0.3">
      <c r="A16599">
        <v>16597</v>
      </c>
      <c r="B16599" t="s">
        <v>209</v>
      </c>
      <c r="C16599" t="s">
        <v>210</v>
      </c>
      <c r="D16599">
        <v>17.399711</v>
      </c>
      <c r="E16599">
        <v>78.269589999999994</v>
      </c>
      <c r="F16599" s="18">
        <v>45382</v>
      </c>
      <c r="G16599" s="19">
        <v>0.75</v>
      </c>
      <c r="H16599">
        <v>18</v>
      </c>
      <c r="I16599" s="13" t="s">
        <v>89</v>
      </c>
      <c r="J16599">
        <v>1</v>
      </c>
      <c r="K16599" s="13" t="s">
        <v>214</v>
      </c>
      <c r="L16599">
        <v>2</v>
      </c>
      <c r="M16599">
        <v>0</v>
      </c>
      <c r="N16599" s="13" t="s">
        <v>94</v>
      </c>
      <c r="O16599" s="13" t="s">
        <v>95</v>
      </c>
      <c r="P16599">
        <v>33</v>
      </c>
      <c r="Q16599" s="13" t="s">
        <v>97</v>
      </c>
      <c r="R16599" s="13" t="s">
        <v>205</v>
      </c>
      <c r="S16599" s="13" t="s">
        <v>196</v>
      </c>
      <c r="T16599">
        <v>2</v>
      </c>
      <c r="U16599">
        <v>0</v>
      </c>
      <c r="V16599">
        <v>1</v>
      </c>
      <c r="W16599" s="13" t="s">
        <v>101</v>
      </c>
      <c r="X16599">
        <v>0.8</v>
      </c>
    </row>
    <row r="16600" spans="1:24" x14ac:dyDescent="0.3">
      <c r="A16600">
        <v>16598</v>
      </c>
      <c r="B16600" t="s">
        <v>206</v>
      </c>
      <c r="C16600" t="s">
        <v>207</v>
      </c>
      <c r="D16600">
        <v>13.193837</v>
      </c>
      <c r="E16600">
        <v>77.752178999999998</v>
      </c>
      <c r="F16600" s="18">
        <v>44954</v>
      </c>
      <c r="G16600" s="19">
        <v>0.45833333333333298</v>
      </c>
      <c r="H16600">
        <v>11</v>
      </c>
      <c r="I16600" s="13" t="s">
        <v>219</v>
      </c>
      <c r="J16600">
        <v>1</v>
      </c>
      <c r="K16600" s="13" t="s">
        <v>191</v>
      </c>
      <c r="L16600">
        <v>1</v>
      </c>
      <c r="M16600">
        <v>1</v>
      </c>
      <c r="N16600" s="13" t="s">
        <v>94</v>
      </c>
      <c r="O16600" s="13" t="s">
        <v>95</v>
      </c>
      <c r="P16600">
        <v>16</v>
      </c>
      <c r="Q16600" s="13" t="s">
        <v>97</v>
      </c>
      <c r="R16600" s="13" t="s">
        <v>199</v>
      </c>
      <c r="S16600" s="13" t="s">
        <v>196</v>
      </c>
      <c r="T16600">
        <v>3</v>
      </c>
      <c r="U16600">
        <v>1</v>
      </c>
      <c r="V16600">
        <v>0</v>
      </c>
      <c r="W16600" s="13" t="s">
        <v>101</v>
      </c>
      <c r="X16600">
        <v>0.65</v>
      </c>
    </row>
    <row r="16601" spans="1:24" x14ac:dyDescent="0.3">
      <c r="A16601">
        <v>16599</v>
      </c>
      <c r="B16601" t="s">
        <v>79</v>
      </c>
      <c r="C16601" t="s">
        <v>80</v>
      </c>
      <c r="D16601">
        <v>18.572967999999999</v>
      </c>
      <c r="E16601">
        <v>73.802280999999994</v>
      </c>
      <c r="F16601" s="18">
        <v>44959</v>
      </c>
      <c r="G16601" s="19">
        <v>0.58333333333333304</v>
      </c>
      <c r="H16601">
        <v>14</v>
      </c>
      <c r="I16601" s="13" t="s">
        <v>202</v>
      </c>
      <c r="J16601">
        <v>0</v>
      </c>
      <c r="K16601" s="13" t="s">
        <v>214</v>
      </c>
      <c r="L16601">
        <v>1</v>
      </c>
      <c r="M16601">
        <v>0</v>
      </c>
      <c r="N16601" s="13" t="s">
        <v>94</v>
      </c>
      <c r="O16601" s="13" t="s">
        <v>95</v>
      </c>
      <c r="P16601">
        <v>31</v>
      </c>
      <c r="Q16601" s="13" t="s">
        <v>97</v>
      </c>
      <c r="R16601" s="13" t="s">
        <v>208</v>
      </c>
      <c r="S16601" s="13" t="s">
        <v>99</v>
      </c>
      <c r="T16601">
        <v>4</v>
      </c>
      <c r="U16601">
        <v>4</v>
      </c>
      <c r="V16601">
        <v>0</v>
      </c>
      <c r="W16601" s="13" t="s">
        <v>101</v>
      </c>
      <c r="X16601">
        <v>0.85</v>
      </c>
    </row>
    <row r="16602" spans="1:24" x14ac:dyDescent="0.3">
      <c r="A16602">
        <v>16600</v>
      </c>
      <c r="B16602" t="s">
        <v>217</v>
      </c>
      <c r="C16602" t="s">
        <v>218</v>
      </c>
      <c r="D16602">
        <v>22.686197</v>
      </c>
      <c r="E16602">
        <v>88.327128000000002</v>
      </c>
      <c r="F16602" s="18">
        <v>44951</v>
      </c>
      <c r="G16602" s="19">
        <v>8.3333333333333301E-2</v>
      </c>
      <c r="H16602">
        <v>2</v>
      </c>
      <c r="I16602" s="13" t="s">
        <v>194</v>
      </c>
      <c r="J16602">
        <v>0</v>
      </c>
      <c r="K16602" s="13" t="s">
        <v>191</v>
      </c>
      <c r="L16602">
        <v>3</v>
      </c>
      <c r="M16602">
        <v>0</v>
      </c>
      <c r="N16602" s="13" t="s">
        <v>212</v>
      </c>
      <c r="O16602" s="13" t="s">
        <v>95</v>
      </c>
      <c r="P16602">
        <v>38</v>
      </c>
      <c r="Q16602" s="13" t="s">
        <v>97</v>
      </c>
      <c r="R16602" s="13" t="s">
        <v>208</v>
      </c>
      <c r="S16602" s="13" t="s">
        <v>99</v>
      </c>
      <c r="T16602">
        <v>2</v>
      </c>
      <c r="U16602">
        <v>2</v>
      </c>
      <c r="V16602">
        <v>0</v>
      </c>
      <c r="W16602" s="13" t="s">
        <v>101</v>
      </c>
      <c r="X16602">
        <v>0.85</v>
      </c>
    </row>
    <row r="16603" spans="1:24" x14ac:dyDescent="0.3">
      <c r="A16603">
        <v>16601</v>
      </c>
      <c r="B16603" t="s">
        <v>197</v>
      </c>
      <c r="C16603" t="s">
        <v>198</v>
      </c>
      <c r="D16603">
        <v>30.705821</v>
      </c>
      <c r="E16603">
        <v>76.873609000000002</v>
      </c>
      <c r="F16603" s="18">
        <v>44680</v>
      </c>
      <c r="G16603" s="19">
        <v>0.29166666666666702</v>
      </c>
      <c r="H16603">
        <v>7</v>
      </c>
      <c r="I16603" s="13" t="s">
        <v>211</v>
      </c>
      <c r="J16603">
        <v>0</v>
      </c>
      <c r="K16603" s="13" t="s">
        <v>191</v>
      </c>
      <c r="L16603">
        <v>1</v>
      </c>
      <c r="M16603">
        <v>0</v>
      </c>
      <c r="N16603" s="13" t="s">
        <v>212</v>
      </c>
      <c r="O16603" s="13" t="s">
        <v>95</v>
      </c>
      <c r="P16603">
        <v>33</v>
      </c>
      <c r="Q16603" s="13" t="s">
        <v>195</v>
      </c>
      <c r="R16603" s="13" t="s">
        <v>205</v>
      </c>
      <c r="S16603" s="13" t="s">
        <v>193</v>
      </c>
      <c r="T16603">
        <v>4</v>
      </c>
      <c r="U16603">
        <v>0</v>
      </c>
      <c r="V16603">
        <v>0</v>
      </c>
      <c r="W16603" s="13" t="s">
        <v>101</v>
      </c>
      <c r="X16603">
        <v>0.45</v>
      </c>
    </row>
    <row r="16604" spans="1:24" x14ac:dyDescent="0.3">
      <c r="A16604">
        <v>16602</v>
      </c>
      <c r="B16604" t="s">
        <v>209</v>
      </c>
      <c r="C16604" t="s">
        <v>210</v>
      </c>
      <c r="D16604">
        <v>17.200498</v>
      </c>
      <c r="E16604">
        <v>78.554702000000006</v>
      </c>
      <c r="F16604" s="18">
        <v>45702</v>
      </c>
      <c r="G16604" s="19">
        <v>0.45833333333333298</v>
      </c>
      <c r="H16604">
        <v>11</v>
      </c>
      <c r="I16604" s="13" t="s">
        <v>211</v>
      </c>
      <c r="J16604">
        <v>0</v>
      </c>
      <c r="K16604" s="13" t="s">
        <v>191</v>
      </c>
      <c r="L16604">
        <v>5</v>
      </c>
      <c r="M16604">
        <v>1</v>
      </c>
      <c r="N16604" s="13" t="s">
        <v>212</v>
      </c>
      <c r="O16604" s="13" t="s">
        <v>195</v>
      </c>
      <c r="P16604">
        <v>30</v>
      </c>
      <c r="Q16604" s="13" t="s">
        <v>97</v>
      </c>
      <c r="R16604" s="13" t="s">
        <v>213</v>
      </c>
      <c r="S16604" s="13" t="s">
        <v>196</v>
      </c>
      <c r="T16604">
        <v>5</v>
      </c>
      <c r="U16604">
        <v>3</v>
      </c>
      <c r="V16604">
        <v>0</v>
      </c>
      <c r="W16604" s="13" t="s">
        <v>101</v>
      </c>
      <c r="X16604">
        <v>0.45</v>
      </c>
    </row>
    <row r="16605" spans="1:24" x14ac:dyDescent="0.3">
      <c r="A16605">
        <v>16603</v>
      </c>
      <c r="B16605" t="s">
        <v>209</v>
      </c>
      <c r="C16605" t="s">
        <v>210</v>
      </c>
      <c r="D16605">
        <v>17.208825000000001</v>
      </c>
      <c r="E16605">
        <v>78.574887000000004</v>
      </c>
      <c r="F16605" s="18">
        <v>45371</v>
      </c>
      <c r="G16605" s="19">
        <v>0.41666666666666702</v>
      </c>
      <c r="H16605">
        <v>10</v>
      </c>
      <c r="I16605" s="13" t="s">
        <v>194</v>
      </c>
      <c r="J16605">
        <v>0</v>
      </c>
      <c r="K16605" s="13" t="s">
        <v>214</v>
      </c>
      <c r="L16605">
        <v>2</v>
      </c>
      <c r="M16605">
        <v>1</v>
      </c>
      <c r="N16605" s="13" t="s">
        <v>212</v>
      </c>
      <c r="O16605" s="13" t="s">
        <v>195</v>
      </c>
      <c r="P16605">
        <v>23</v>
      </c>
      <c r="Q16605" s="13" t="s">
        <v>97</v>
      </c>
      <c r="R16605" s="13" t="s">
        <v>98</v>
      </c>
      <c r="S16605" s="13" t="s">
        <v>196</v>
      </c>
      <c r="T16605">
        <v>1</v>
      </c>
      <c r="U16605">
        <v>1</v>
      </c>
      <c r="V16605">
        <v>1</v>
      </c>
      <c r="W16605" s="13" t="s">
        <v>101</v>
      </c>
      <c r="X16605">
        <v>0.6</v>
      </c>
    </row>
    <row r="16606" spans="1:24" x14ac:dyDescent="0.3">
      <c r="A16606">
        <v>16604</v>
      </c>
      <c r="B16606" t="s">
        <v>79</v>
      </c>
      <c r="C16606" t="s">
        <v>80</v>
      </c>
      <c r="D16606">
        <v>18.498237</v>
      </c>
      <c r="E16606">
        <v>73.961500999999998</v>
      </c>
      <c r="F16606" s="18">
        <v>44656</v>
      </c>
      <c r="G16606" s="19">
        <v>4.1666666666666699E-2</v>
      </c>
      <c r="H16606">
        <v>1</v>
      </c>
      <c r="I16606" s="13" t="s">
        <v>215</v>
      </c>
      <c r="J16606">
        <v>0</v>
      </c>
      <c r="K16606" s="13" t="s">
        <v>191</v>
      </c>
      <c r="L16606">
        <v>1</v>
      </c>
      <c r="M16606">
        <v>1</v>
      </c>
      <c r="N16606" s="13" t="s">
        <v>192</v>
      </c>
      <c r="O16606" s="13" t="s">
        <v>97</v>
      </c>
      <c r="P16606">
        <v>16</v>
      </c>
      <c r="Q16606" s="13" t="s">
        <v>195</v>
      </c>
      <c r="R16606" s="13" t="s">
        <v>199</v>
      </c>
      <c r="S16606" s="13" t="s">
        <v>193</v>
      </c>
      <c r="T16606">
        <v>2</v>
      </c>
      <c r="U16606">
        <v>0</v>
      </c>
      <c r="V16606">
        <v>0</v>
      </c>
      <c r="W16606" s="13" t="s">
        <v>101</v>
      </c>
      <c r="X16606">
        <v>0.1</v>
      </c>
    </row>
    <row r="16607" spans="1:24" x14ac:dyDescent="0.3">
      <c r="A16607">
        <v>16605</v>
      </c>
      <c r="B16607" t="s">
        <v>200</v>
      </c>
      <c r="C16607" t="s">
        <v>201</v>
      </c>
      <c r="D16607">
        <v>12.987802</v>
      </c>
      <c r="E16607">
        <v>80.242276000000004</v>
      </c>
      <c r="F16607" s="18">
        <v>44736</v>
      </c>
      <c r="G16607" s="19">
        <v>0.91666666666666696</v>
      </c>
      <c r="H16607">
        <v>22</v>
      </c>
      <c r="I16607" s="13" t="s">
        <v>211</v>
      </c>
      <c r="J16607">
        <v>0</v>
      </c>
      <c r="K16607" s="13" t="s">
        <v>92</v>
      </c>
      <c r="L16607">
        <v>1</v>
      </c>
      <c r="M16607">
        <v>0</v>
      </c>
      <c r="N16607" s="13" t="s">
        <v>212</v>
      </c>
      <c r="O16607" s="13" t="s">
        <v>195</v>
      </c>
      <c r="P16607">
        <v>39</v>
      </c>
      <c r="Q16607" s="13" t="s">
        <v>95</v>
      </c>
      <c r="R16607" s="13" t="s">
        <v>199</v>
      </c>
      <c r="S16607" s="13" t="s">
        <v>196</v>
      </c>
      <c r="T16607">
        <v>2</v>
      </c>
      <c r="U16607">
        <v>2</v>
      </c>
      <c r="V16607">
        <v>0</v>
      </c>
      <c r="W16607" s="13" t="s">
        <v>101</v>
      </c>
      <c r="X16607">
        <v>0.25</v>
      </c>
    </row>
    <row r="16608" spans="1:24" x14ac:dyDescent="0.3">
      <c r="A16608">
        <v>16606</v>
      </c>
      <c r="B16608" t="s">
        <v>190</v>
      </c>
      <c r="C16608" t="s">
        <v>80</v>
      </c>
      <c r="D16608">
        <v>19.138135999999999</v>
      </c>
      <c r="E16608">
        <v>72.823851000000005</v>
      </c>
      <c r="F16608" s="18">
        <v>45179</v>
      </c>
      <c r="G16608" s="19">
        <v>0.91666666666666696</v>
      </c>
      <c r="H16608">
        <v>22</v>
      </c>
      <c r="I16608" s="13" t="s">
        <v>89</v>
      </c>
      <c r="J16608">
        <v>1</v>
      </c>
      <c r="K16608" s="13" t="s">
        <v>191</v>
      </c>
      <c r="L16608">
        <v>6</v>
      </c>
      <c r="M16608">
        <v>0</v>
      </c>
      <c r="N16608" s="13" t="s">
        <v>212</v>
      </c>
      <c r="O16608" s="13" t="s">
        <v>195</v>
      </c>
      <c r="P16608">
        <v>32</v>
      </c>
      <c r="Q16608" s="13" t="s">
        <v>95</v>
      </c>
      <c r="R16608" s="13" t="s">
        <v>199</v>
      </c>
      <c r="S16608" s="13" t="s">
        <v>193</v>
      </c>
      <c r="T16608">
        <v>5</v>
      </c>
      <c r="U16608">
        <v>0</v>
      </c>
      <c r="V16608">
        <v>0</v>
      </c>
      <c r="W16608" s="13" t="s">
        <v>101</v>
      </c>
      <c r="X16608">
        <v>0.25</v>
      </c>
    </row>
    <row r="16609" spans="1:24" x14ac:dyDescent="0.3">
      <c r="A16609">
        <v>16607</v>
      </c>
      <c r="B16609" t="s">
        <v>203</v>
      </c>
      <c r="C16609" t="s">
        <v>203</v>
      </c>
      <c r="D16609">
        <v>28.564105000000001</v>
      </c>
      <c r="E16609">
        <v>77.219862000000006</v>
      </c>
      <c r="F16609" s="18">
        <v>44974</v>
      </c>
      <c r="G16609" s="19">
        <v>0.70833333333333304</v>
      </c>
      <c r="H16609">
        <v>17</v>
      </c>
      <c r="I16609" s="13" t="s">
        <v>211</v>
      </c>
      <c r="J16609">
        <v>0</v>
      </c>
      <c r="K16609" s="13" t="s">
        <v>191</v>
      </c>
      <c r="L16609">
        <v>6</v>
      </c>
      <c r="M16609">
        <v>1</v>
      </c>
      <c r="N16609" s="13" t="s">
        <v>192</v>
      </c>
      <c r="O16609" s="13" t="s">
        <v>97</v>
      </c>
      <c r="P16609">
        <v>19</v>
      </c>
      <c r="Q16609" s="13" t="s">
        <v>97</v>
      </c>
      <c r="R16609" s="13" t="s">
        <v>213</v>
      </c>
      <c r="S16609" s="13" t="s">
        <v>193</v>
      </c>
      <c r="T16609">
        <v>3</v>
      </c>
      <c r="U16609">
        <v>1</v>
      </c>
      <c r="V16609">
        <v>1</v>
      </c>
      <c r="W16609" s="13" t="s">
        <v>101</v>
      </c>
      <c r="X16609">
        <v>0.45</v>
      </c>
    </row>
    <row r="16610" spans="1:24" x14ac:dyDescent="0.3">
      <c r="A16610">
        <v>16608</v>
      </c>
      <c r="B16610" t="s">
        <v>200</v>
      </c>
      <c r="C16610" t="s">
        <v>201</v>
      </c>
      <c r="D16610">
        <v>12.968311999999999</v>
      </c>
      <c r="E16610">
        <v>80.276717000000005</v>
      </c>
      <c r="F16610" s="18">
        <v>45024</v>
      </c>
      <c r="G16610" s="19">
        <v>0.5</v>
      </c>
      <c r="H16610">
        <v>12</v>
      </c>
      <c r="I16610" s="13" t="s">
        <v>219</v>
      </c>
      <c r="J16610">
        <v>1</v>
      </c>
      <c r="K16610" s="13" t="s">
        <v>214</v>
      </c>
      <c r="L16610">
        <v>5</v>
      </c>
      <c r="M16610">
        <v>0</v>
      </c>
      <c r="N16610" s="13" t="s">
        <v>212</v>
      </c>
      <c r="O16610" s="13" t="s">
        <v>195</v>
      </c>
      <c r="P16610">
        <v>22</v>
      </c>
      <c r="Q16610" s="13" t="s">
        <v>195</v>
      </c>
      <c r="R16610" s="13" t="s">
        <v>199</v>
      </c>
      <c r="S16610" s="13" t="s">
        <v>196</v>
      </c>
      <c r="T16610">
        <v>2</v>
      </c>
      <c r="U16610">
        <v>2</v>
      </c>
      <c r="V16610">
        <v>0</v>
      </c>
      <c r="W16610" s="13" t="s">
        <v>101</v>
      </c>
      <c r="X16610">
        <v>0.25</v>
      </c>
    </row>
    <row r="16611" spans="1:24" x14ac:dyDescent="0.3">
      <c r="A16611">
        <v>16609</v>
      </c>
      <c r="B16611" t="s">
        <v>203</v>
      </c>
      <c r="C16611" t="s">
        <v>203</v>
      </c>
      <c r="D16611">
        <v>28.463581000000001</v>
      </c>
      <c r="E16611">
        <v>77.198868000000004</v>
      </c>
      <c r="F16611" s="18">
        <v>44620</v>
      </c>
      <c r="G16611" s="19">
        <v>0.5</v>
      </c>
      <c r="H16611">
        <v>12</v>
      </c>
      <c r="I16611" s="13" t="s">
        <v>204</v>
      </c>
      <c r="J16611">
        <v>0</v>
      </c>
      <c r="K16611" s="13" t="s">
        <v>191</v>
      </c>
      <c r="L16611">
        <v>1</v>
      </c>
      <c r="M16611">
        <v>0</v>
      </c>
      <c r="N16611" s="13" t="s">
        <v>212</v>
      </c>
      <c r="O16611" s="13" t="s">
        <v>95</v>
      </c>
      <c r="P16611">
        <v>27</v>
      </c>
      <c r="Q16611" s="13" t="s">
        <v>195</v>
      </c>
      <c r="R16611" s="13" t="s">
        <v>98</v>
      </c>
      <c r="S16611" s="13" t="s">
        <v>196</v>
      </c>
      <c r="T16611">
        <v>4</v>
      </c>
      <c r="U16611">
        <v>2</v>
      </c>
      <c r="V16611">
        <v>0</v>
      </c>
      <c r="W16611" s="13" t="s">
        <v>101</v>
      </c>
      <c r="X16611">
        <v>0.45</v>
      </c>
    </row>
    <row r="16612" spans="1:24" x14ac:dyDescent="0.3">
      <c r="A16612">
        <v>16610</v>
      </c>
      <c r="B16612" t="s">
        <v>217</v>
      </c>
      <c r="C16612" t="s">
        <v>218</v>
      </c>
      <c r="D16612">
        <v>22.594795999999999</v>
      </c>
      <c r="E16612">
        <v>88.389269999999996</v>
      </c>
      <c r="F16612" s="18">
        <v>45027</v>
      </c>
      <c r="G16612" s="19">
        <v>0.95833333333333304</v>
      </c>
      <c r="H16612">
        <v>23</v>
      </c>
      <c r="I16612" s="13" t="s">
        <v>215</v>
      </c>
      <c r="J16612">
        <v>0</v>
      </c>
      <c r="K16612" s="13" t="s">
        <v>92</v>
      </c>
      <c r="L16612">
        <v>4</v>
      </c>
      <c r="M16612">
        <v>1</v>
      </c>
      <c r="N16612" s="13" t="s">
        <v>212</v>
      </c>
      <c r="O16612" s="13" t="s">
        <v>95</v>
      </c>
      <c r="P16612">
        <v>22</v>
      </c>
      <c r="Q16612" s="13" t="s">
        <v>95</v>
      </c>
      <c r="R16612" s="13" t="s">
        <v>98</v>
      </c>
      <c r="S16612" s="13" t="s">
        <v>99</v>
      </c>
      <c r="T16612">
        <v>5</v>
      </c>
      <c r="U16612">
        <v>5</v>
      </c>
      <c r="V16612">
        <v>0</v>
      </c>
      <c r="W16612" s="13" t="s">
        <v>101</v>
      </c>
      <c r="X16612">
        <v>0.65</v>
      </c>
    </row>
    <row r="16613" spans="1:24" x14ac:dyDescent="0.3">
      <c r="A16613">
        <v>16611</v>
      </c>
      <c r="B16613" t="s">
        <v>79</v>
      </c>
      <c r="C16613" t="s">
        <v>80</v>
      </c>
      <c r="D16613">
        <v>18.553455</v>
      </c>
      <c r="E16613">
        <v>73.785281999999995</v>
      </c>
      <c r="F16613" s="18">
        <v>44688</v>
      </c>
      <c r="G16613" s="19">
        <v>0.125</v>
      </c>
      <c r="H16613">
        <v>3</v>
      </c>
      <c r="I16613" s="13" t="s">
        <v>219</v>
      </c>
      <c r="J16613">
        <v>1</v>
      </c>
      <c r="K16613" s="13" t="s">
        <v>92</v>
      </c>
      <c r="L16613">
        <v>3</v>
      </c>
      <c r="M16613">
        <v>1</v>
      </c>
      <c r="N16613" s="13" t="s">
        <v>192</v>
      </c>
      <c r="O16613" s="13" t="s">
        <v>97</v>
      </c>
      <c r="P16613">
        <v>28</v>
      </c>
      <c r="Q16613" s="13" t="s">
        <v>95</v>
      </c>
      <c r="R16613" s="13" t="s">
        <v>98</v>
      </c>
      <c r="S16613" s="13" t="s">
        <v>99</v>
      </c>
      <c r="T16613">
        <v>5</v>
      </c>
      <c r="U16613">
        <v>5</v>
      </c>
      <c r="V16613">
        <v>0</v>
      </c>
      <c r="W16613" s="13" t="s">
        <v>101</v>
      </c>
      <c r="X16613">
        <v>0.3</v>
      </c>
    </row>
    <row r="16614" spans="1:24" x14ac:dyDescent="0.3">
      <c r="A16614">
        <v>16612</v>
      </c>
      <c r="B16614" t="s">
        <v>190</v>
      </c>
      <c r="C16614" t="s">
        <v>80</v>
      </c>
      <c r="D16614">
        <v>19.220602</v>
      </c>
      <c r="E16614">
        <v>72.962963999999999</v>
      </c>
      <c r="F16614" s="18">
        <v>45411</v>
      </c>
      <c r="G16614" s="19">
        <v>0.875</v>
      </c>
      <c r="H16614">
        <v>21</v>
      </c>
      <c r="I16614" s="13" t="s">
        <v>204</v>
      </c>
      <c r="J16614">
        <v>0</v>
      </c>
      <c r="K16614" s="13" t="s">
        <v>92</v>
      </c>
      <c r="L16614">
        <v>2</v>
      </c>
      <c r="M16614">
        <v>1</v>
      </c>
      <c r="N16614" s="13" t="s">
        <v>192</v>
      </c>
      <c r="O16614" s="13" t="s">
        <v>97</v>
      </c>
      <c r="P16614">
        <v>17</v>
      </c>
      <c r="Q16614" s="13" t="s">
        <v>95</v>
      </c>
      <c r="R16614" s="13" t="s">
        <v>199</v>
      </c>
      <c r="S16614" s="13" t="s">
        <v>196</v>
      </c>
      <c r="T16614">
        <v>2</v>
      </c>
      <c r="U16614">
        <v>0</v>
      </c>
      <c r="V16614">
        <v>0</v>
      </c>
      <c r="W16614" s="13" t="s">
        <v>101</v>
      </c>
      <c r="X16614">
        <v>0.1</v>
      </c>
    </row>
    <row r="16615" spans="1:24" x14ac:dyDescent="0.3">
      <c r="A16615">
        <v>16613</v>
      </c>
      <c r="B16615" t="s">
        <v>209</v>
      </c>
      <c r="C16615" t="s">
        <v>210</v>
      </c>
      <c r="D16615">
        <v>17.256043999999999</v>
      </c>
      <c r="E16615">
        <v>78.390922000000003</v>
      </c>
      <c r="F16615" s="18">
        <v>45175</v>
      </c>
      <c r="G16615" s="19">
        <v>0.66666666666666696</v>
      </c>
      <c r="H16615">
        <v>16</v>
      </c>
      <c r="I16615" s="13" t="s">
        <v>194</v>
      </c>
      <c r="J16615">
        <v>0</v>
      </c>
      <c r="K16615" s="13" t="s">
        <v>92</v>
      </c>
      <c r="L16615">
        <v>4</v>
      </c>
      <c r="M16615">
        <v>1</v>
      </c>
      <c r="N16615" s="13" t="s">
        <v>212</v>
      </c>
      <c r="O16615" s="13" t="s">
        <v>95</v>
      </c>
      <c r="P16615">
        <v>38</v>
      </c>
      <c r="Q16615" s="13" t="s">
        <v>195</v>
      </c>
      <c r="R16615" s="13" t="s">
        <v>98</v>
      </c>
      <c r="S16615" s="13" t="s">
        <v>196</v>
      </c>
      <c r="T16615">
        <v>1</v>
      </c>
      <c r="U16615">
        <v>0</v>
      </c>
      <c r="V16615">
        <v>0</v>
      </c>
      <c r="W16615" s="13" t="s">
        <v>101</v>
      </c>
      <c r="X16615">
        <v>0.45</v>
      </c>
    </row>
    <row r="16616" spans="1:24" x14ac:dyDescent="0.3">
      <c r="A16616">
        <v>16614</v>
      </c>
      <c r="B16616" t="s">
        <v>203</v>
      </c>
      <c r="C16616" t="s">
        <v>203</v>
      </c>
      <c r="D16616">
        <v>28.792110999999998</v>
      </c>
      <c r="E16616">
        <v>77.123486999999997</v>
      </c>
      <c r="F16616" s="18">
        <v>45567</v>
      </c>
      <c r="G16616" s="19">
        <v>0.33333333333333298</v>
      </c>
      <c r="H16616">
        <v>8</v>
      </c>
      <c r="I16616" s="13" t="s">
        <v>194</v>
      </c>
      <c r="J16616">
        <v>0</v>
      </c>
      <c r="K16616" s="13" t="s">
        <v>191</v>
      </c>
      <c r="L16616">
        <v>5</v>
      </c>
      <c r="M16616">
        <v>1</v>
      </c>
      <c r="N16616" s="13" t="s">
        <v>94</v>
      </c>
      <c r="O16616" s="13" t="s">
        <v>95</v>
      </c>
      <c r="P16616">
        <v>19</v>
      </c>
      <c r="Q16616" s="13" t="s">
        <v>195</v>
      </c>
      <c r="R16616" s="13" t="s">
        <v>205</v>
      </c>
      <c r="S16616" s="13" t="s">
        <v>193</v>
      </c>
      <c r="T16616">
        <v>3</v>
      </c>
      <c r="U16616">
        <v>3</v>
      </c>
      <c r="V16616">
        <v>1</v>
      </c>
      <c r="W16616" s="13" t="s">
        <v>101</v>
      </c>
      <c r="X16616">
        <v>0.6</v>
      </c>
    </row>
    <row r="16617" spans="1:24" x14ac:dyDescent="0.3">
      <c r="A16617">
        <v>16615</v>
      </c>
      <c r="B16617" t="s">
        <v>203</v>
      </c>
      <c r="C16617" t="s">
        <v>203</v>
      </c>
      <c r="D16617">
        <v>28.733411</v>
      </c>
      <c r="E16617">
        <v>77.280879999999996</v>
      </c>
      <c r="F16617" s="18">
        <v>45058</v>
      </c>
      <c r="G16617" s="19">
        <v>0.375</v>
      </c>
      <c r="H16617">
        <v>9</v>
      </c>
      <c r="I16617" s="13" t="s">
        <v>211</v>
      </c>
      <c r="J16617">
        <v>0</v>
      </c>
      <c r="K16617" s="13" t="s">
        <v>214</v>
      </c>
      <c r="L16617">
        <v>3</v>
      </c>
      <c r="M16617">
        <v>1</v>
      </c>
      <c r="N16617" s="13" t="s">
        <v>94</v>
      </c>
      <c r="O16617" s="13" t="s">
        <v>95</v>
      </c>
      <c r="P16617">
        <v>30</v>
      </c>
      <c r="Q16617" s="13" t="s">
        <v>95</v>
      </c>
      <c r="R16617" s="13" t="s">
        <v>213</v>
      </c>
      <c r="S16617" s="13" t="s">
        <v>196</v>
      </c>
      <c r="T16617">
        <v>3</v>
      </c>
      <c r="U16617">
        <v>0</v>
      </c>
      <c r="V16617">
        <v>1</v>
      </c>
      <c r="W16617" s="13" t="s">
        <v>101</v>
      </c>
      <c r="X16617">
        <v>0.6</v>
      </c>
    </row>
    <row r="16618" spans="1:24" x14ac:dyDescent="0.3">
      <c r="A16618">
        <v>16616</v>
      </c>
      <c r="B16618" t="s">
        <v>79</v>
      </c>
      <c r="C16618" t="s">
        <v>80</v>
      </c>
      <c r="D16618">
        <v>18.584548000000002</v>
      </c>
      <c r="E16618">
        <v>73.855166999999994</v>
      </c>
      <c r="F16618" s="18">
        <v>44855</v>
      </c>
      <c r="G16618" s="19">
        <v>0.875</v>
      </c>
      <c r="H16618">
        <v>21</v>
      </c>
      <c r="I16618" s="13" t="s">
        <v>211</v>
      </c>
      <c r="J16618">
        <v>0</v>
      </c>
      <c r="K16618" s="13" t="s">
        <v>214</v>
      </c>
      <c r="L16618">
        <v>1</v>
      </c>
      <c r="M16618">
        <v>0</v>
      </c>
      <c r="N16618" s="13" t="s">
        <v>94</v>
      </c>
      <c r="O16618" s="13" t="s">
        <v>95</v>
      </c>
      <c r="P16618">
        <v>21</v>
      </c>
      <c r="Q16618" s="13" t="s">
        <v>97</v>
      </c>
      <c r="R16618" s="13" t="s">
        <v>205</v>
      </c>
      <c r="S16618" s="13" t="s">
        <v>193</v>
      </c>
      <c r="T16618">
        <v>5</v>
      </c>
      <c r="U16618">
        <v>5</v>
      </c>
      <c r="V16618">
        <v>0</v>
      </c>
      <c r="W16618" s="13" t="s">
        <v>101</v>
      </c>
      <c r="X16618">
        <v>0.65</v>
      </c>
    </row>
    <row r="16619" spans="1:24" x14ac:dyDescent="0.3">
      <c r="A16619">
        <v>16617</v>
      </c>
      <c r="B16619" t="s">
        <v>190</v>
      </c>
      <c r="C16619" t="s">
        <v>80</v>
      </c>
      <c r="D16619">
        <v>18.972715999999998</v>
      </c>
      <c r="E16619">
        <v>72.745452</v>
      </c>
      <c r="F16619" s="18">
        <v>44705</v>
      </c>
      <c r="G16619" s="19">
        <v>8.3333333333333301E-2</v>
      </c>
      <c r="H16619">
        <v>2</v>
      </c>
      <c r="I16619" s="13" t="s">
        <v>215</v>
      </c>
      <c r="J16619">
        <v>0</v>
      </c>
      <c r="K16619" s="13" t="s">
        <v>214</v>
      </c>
      <c r="L16619">
        <v>1</v>
      </c>
      <c r="M16619">
        <v>0</v>
      </c>
      <c r="N16619" s="13" t="s">
        <v>212</v>
      </c>
      <c r="O16619" s="13" t="s">
        <v>195</v>
      </c>
      <c r="P16619">
        <v>35</v>
      </c>
      <c r="Q16619" s="13" t="s">
        <v>195</v>
      </c>
      <c r="R16619" s="13" t="s">
        <v>199</v>
      </c>
      <c r="S16619" s="13" t="s">
        <v>99</v>
      </c>
      <c r="T16619">
        <v>1</v>
      </c>
      <c r="U16619">
        <v>1</v>
      </c>
      <c r="V16619">
        <v>0</v>
      </c>
      <c r="W16619" s="13" t="s">
        <v>101</v>
      </c>
      <c r="X16619">
        <v>0.45</v>
      </c>
    </row>
    <row r="16620" spans="1:24" x14ac:dyDescent="0.3">
      <c r="A16620">
        <v>16618</v>
      </c>
      <c r="B16620" t="s">
        <v>190</v>
      </c>
      <c r="C16620" t="s">
        <v>80</v>
      </c>
      <c r="D16620">
        <v>18.982500000000002</v>
      </c>
      <c r="E16620">
        <v>72.877789000000007</v>
      </c>
      <c r="F16620" s="18">
        <v>45236</v>
      </c>
      <c r="G16620" s="19">
        <v>0.33333333333333298</v>
      </c>
      <c r="H16620">
        <v>8</v>
      </c>
      <c r="I16620" s="13" t="s">
        <v>204</v>
      </c>
      <c r="J16620">
        <v>0</v>
      </c>
      <c r="K16620" s="13" t="s">
        <v>191</v>
      </c>
      <c r="L16620">
        <v>2</v>
      </c>
      <c r="M16620">
        <v>1</v>
      </c>
      <c r="N16620" s="13" t="s">
        <v>192</v>
      </c>
      <c r="O16620" s="13" t="s">
        <v>97</v>
      </c>
      <c r="P16620">
        <v>34</v>
      </c>
      <c r="Q16620" s="13" t="s">
        <v>97</v>
      </c>
      <c r="R16620" s="13" t="s">
        <v>205</v>
      </c>
      <c r="S16620" s="13" t="s">
        <v>196</v>
      </c>
      <c r="T16620">
        <v>2</v>
      </c>
      <c r="U16620">
        <v>0</v>
      </c>
      <c r="V16620">
        <v>1</v>
      </c>
      <c r="W16620" s="13" t="s">
        <v>101</v>
      </c>
      <c r="X16620">
        <v>0.45</v>
      </c>
    </row>
    <row r="16621" spans="1:24" x14ac:dyDescent="0.3">
      <c r="A16621">
        <v>16619</v>
      </c>
      <c r="B16621" t="s">
        <v>217</v>
      </c>
      <c r="C16621" t="s">
        <v>218</v>
      </c>
      <c r="D16621">
        <v>22.402055000000001</v>
      </c>
      <c r="E16621">
        <v>88.262613000000002</v>
      </c>
      <c r="F16621" s="18">
        <v>45325</v>
      </c>
      <c r="G16621" s="19">
        <v>0.625</v>
      </c>
      <c r="H16621">
        <v>15</v>
      </c>
      <c r="I16621" s="13" t="s">
        <v>219</v>
      </c>
      <c r="J16621">
        <v>1</v>
      </c>
      <c r="K16621" s="13" t="s">
        <v>92</v>
      </c>
      <c r="L16621">
        <v>2</v>
      </c>
      <c r="M16621">
        <v>0</v>
      </c>
      <c r="N16621" s="13" t="s">
        <v>94</v>
      </c>
      <c r="O16621" s="13" t="s">
        <v>95</v>
      </c>
      <c r="P16621">
        <v>37</v>
      </c>
      <c r="Q16621" s="13" t="s">
        <v>195</v>
      </c>
      <c r="R16621" s="13" t="s">
        <v>205</v>
      </c>
      <c r="S16621" s="13" t="s">
        <v>196</v>
      </c>
      <c r="T16621">
        <v>5</v>
      </c>
      <c r="U16621">
        <v>1</v>
      </c>
      <c r="V16621">
        <v>0</v>
      </c>
      <c r="W16621" s="13" t="s">
        <v>101</v>
      </c>
      <c r="X16621">
        <v>0.45</v>
      </c>
    </row>
    <row r="16622" spans="1:24" x14ac:dyDescent="0.3">
      <c r="A16622">
        <v>16620</v>
      </c>
      <c r="B16622" t="s">
        <v>197</v>
      </c>
      <c r="C16622" t="s">
        <v>198</v>
      </c>
      <c r="D16622">
        <v>30.708894999999998</v>
      </c>
      <c r="E16622">
        <v>76.831926999999993</v>
      </c>
      <c r="F16622" s="18">
        <v>45572</v>
      </c>
      <c r="G16622" s="19">
        <v>0.83333333333333304</v>
      </c>
      <c r="H16622">
        <v>20</v>
      </c>
      <c r="I16622" s="13" t="s">
        <v>204</v>
      </c>
      <c r="J16622">
        <v>0</v>
      </c>
      <c r="K16622" s="13" t="s">
        <v>191</v>
      </c>
      <c r="L16622">
        <v>1</v>
      </c>
      <c r="M16622">
        <v>0</v>
      </c>
      <c r="N16622" s="13" t="s">
        <v>94</v>
      </c>
      <c r="O16622" s="13" t="s">
        <v>95</v>
      </c>
      <c r="P16622">
        <v>28</v>
      </c>
      <c r="Q16622" s="13" t="s">
        <v>95</v>
      </c>
      <c r="R16622" s="13" t="s">
        <v>199</v>
      </c>
      <c r="S16622" s="13" t="s">
        <v>196</v>
      </c>
      <c r="T16622">
        <v>5</v>
      </c>
      <c r="U16622">
        <v>5</v>
      </c>
      <c r="V16622">
        <v>0</v>
      </c>
      <c r="W16622" s="13" t="s">
        <v>101</v>
      </c>
      <c r="X16622">
        <v>0.45</v>
      </c>
    </row>
    <row r="16623" spans="1:24" x14ac:dyDescent="0.3">
      <c r="A16623">
        <v>16621</v>
      </c>
      <c r="B16623" t="s">
        <v>197</v>
      </c>
      <c r="C16623" t="s">
        <v>198</v>
      </c>
      <c r="D16623">
        <v>30.600201999999999</v>
      </c>
      <c r="E16623">
        <v>76.734956999999994</v>
      </c>
      <c r="F16623" s="18">
        <v>44705</v>
      </c>
      <c r="G16623" s="19">
        <v>0.66666666666666696</v>
      </c>
      <c r="H16623">
        <v>16</v>
      </c>
      <c r="I16623" s="13" t="s">
        <v>215</v>
      </c>
      <c r="J16623">
        <v>0</v>
      </c>
      <c r="K16623" s="13" t="s">
        <v>214</v>
      </c>
      <c r="L16623">
        <v>4</v>
      </c>
      <c r="M16623">
        <v>0</v>
      </c>
      <c r="N16623" s="13" t="s">
        <v>192</v>
      </c>
      <c r="O16623" s="13" t="s">
        <v>97</v>
      </c>
      <c r="P16623">
        <v>16</v>
      </c>
      <c r="Q16623" s="13" t="s">
        <v>195</v>
      </c>
      <c r="R16623" s="13" t="s">
        <v>199</v>
      </c>
      <c r="S16623" s="13" t="s">
        <v>193</v>
      </c>
      <c r="T16623">
        <v>4</v>
      </c>
      <c r="U16623">
        <v>3</v>
      </c>
      <c r="V16623">
        <v>0</v>
      </c>
      <c r="W16623" s="13" t="s">
        <v>101</v>
      </c>
      <c r="X16623">
        <v>0.1</v>
      </c>
    </row>
    <row r="16624" spans="1:24" x14ac:dyDescent="0.3">
      <c r="A16624">
        <v>16622</v>
      </c>
      <c r="B16624" t="s">
        <v>203</v>
      </c>
      <c r="C16624" t="s">
        <v>203</v>
      </c>
      <c r="D16624">
        <v>28.676282</v>
      </c>
      <c r="E16624">
        <v>77.049333000000004</v>
      </c>
      <c r="F16624" s="18">
        <v>44864</v>
      </c>
      <c r="G16624" s="19">
        <v>8.3333333333333301E-2</v>
      </c>
      <c r="H16624">
        <v>2</v>
      </c>
      <c r="I16624" s="13" t="s">
        <v>89</v>
      </c>
      <c r="J16624">
        <v>1</v>
      </c>
      <c r="K16624" s="13" t="s">
        <v>92</v>
      </c>
      <c r="L16624">
        <v>1</v>
      </c>
      <c r="M16624">
        <v>0</v>
      </c>
      <c r="N16624" s="13" t="s">
        <v>94</v>
      </c>
      <c r="O16624" s="13" t="s">
        <v>95</v>
      </c>
      <c r="P16624">
        <v>24</v>
      </c>
      <c r="Q16624" s="13" t="s">
        <v>95</v>
      </c>
      <c r="R16624" s="13" t="s">
        <v>199</v>
      </c>
      <c r="S16624" s="13" t="s">
        <v>196</v>
      </c>
      <c r="T16624">
        <v>4</v>
      </c>
      <c r="U16624">
        <v>3</v>
      </c>
      <c r="V16624">
        <v>0</v>
      </c>
      <c r="W16624" s="13" t="s">
        <v>101</v>
      </c>
      <c r="X16624">
        <v>0.45</v>
      </c>
    </row>
    <row r="16625" spans="1:24" x14ac:dyDescent="0.3">
      <c r="A16625">
        <v>16623</v>
      </c>
      <c r="B16625" t="s">
        <v>197</v>
      </c>
      <c r="C16625" t="s">
        <v>198</v>
      </c>
      <c r="D16625">
        <v>30.653155000000002</v>
      </c>
      <c r="E16625">
        <v>76.821043000000003</v>
      </c>
      <c r="F16625" s="18">
        <v>44818</v>
      </c>
      <c r="G16625" s="19">
        <v>0.29166666666666702</v>
      </c>
      <c r="H16625">
        <v>7</v>
      </c>
      <c r="I16625" s="13" t="s">
        <v>194</v>
      </c>
      <c r="J16625">
        <v>0</v>
      </c>
      <c r="K16625" s="13" t="s">
        <v>214</v>
      </c>
      <c r="L16625">
        <v>5</v>
      </c>
      <c r="M16625">
        <v>1</v>
      </c>
      <c r="N16625" s="13" t="s">
        <v>94</v>
      </c>
      <c r="O16625" s="13" t="s">
        <v>95</v>
      </c>
      <c r="P16625">
        <v>36</v>
      </c>
      <c r="Q16625" s="13" t="s">
        <v>97</v>
      </c>
      <c r="R16625" s="13" t="s">
        <v>208</v>
      </c>
      <c r="S16625" s="13" t="s">
        <v>193</v>
      </c>
      <c r="T16625">
        <v>5</v>
      </c>
      <c r="U16625">
        <v>2</v>
      </c>
      <c r="V16625">
        <v>0</v>
      </c>
      <c r="W16625" s="13" t="s">
        <v>101</v>
      </c>
      <c r="X16625">
        <v>0.65</v>
      </c>
    </row>
    <row r="16626" spans="1:24" x14ac:dyDescent="0.3">
      <c r="A16626">
        <v>16624</v>
      </c>
      <c r="B16626" t="s">
        <v>200</v>
      </c>
      <c r="C16626" t="s">
        <v>201</v>
      </c>
      <c r="D16626">
        <v>13.184386</v>
      </c>
      <c r="E16626">
        <v>80.248288000000002</v>
      </c>
      <c r="F16626" s="18">
        <v>44722</v>
      </c>
      <c r="G16626" s="19">
        <v>0.625</v>
      </c>
      <c r="H16626">
        <v>15</v>
      </c>
      <c r="I16626" s="13" t="s">
        <v>211</v>
      </c>
      <c r="J16626">
        <v>0</v>
      </c>
      <c r="K16626" s="13" t="s">
        <v>191</v>
      </c>
      <c r="L16626">
        <v>1</v>
      </c>
      <c r="M16626">
        <v>1</v>
      </c>
      <c r="N16626" s="13" t="s">
        <v>94</v>
      </c>
      <c r="O16626" s="13" t="s">
        <v>95</v>
      </c>
      <c r="P16626">
        <v>21</v>
      </c>
      <c r="Q16626" s="13" t="s">
        <v>97</v>
      </c>
      <c r="R16626" s="13" t="s">
        <v>98</v>
      </c>
      <c r="S16626" s="13" t="s">
        <v>196</v>
      </c>
      <c r="T16626">
        <v>1</v>
      </c>
      <c r="U16626">
        <v>0</v>
      </c>
      <c r="V16626">
        <v>0</v>
      </c>
      <c r="W16626" s="13" t="s">
        <v>101</v>
      </c>
      <c r="X16626">
        <v>0.65</v>
      </c>
    </row>
    <row r="16627" spans="1:24" x14ac:dyDescent="0.3">
      <c r="A16627">
        <v>16625</v>
      </c>
      <c r="B16627" t="s">
        <v>190</v>
      </c>
      <c r="C16627" t="s">
        <v>80</v>
      </c>
      <c r="D16627">
        <v>19.082533999999999</v>
      </c>
      <c r="E16627">
        <v>72.932689999999994</v>
      </c>
      <c r="F16627" s="18">
        <v>45277</v>
      </c>
      <c r="G16627" s="19">
        <v>0.41666666666666702</v>
      </c>
      <c r="H16627">
        <v>10</v>
      </c>
      <c r="I16627" s="13" t="s">
        <v>89</v>
      </c>
      <c r="J16627">
        <v>1</v>
      </c>
      <c r="K16627" s="13" t="s">
        <v>191</v>
      </c>
      <c r="L16627">
        <v>2</v>
      </c>
      <c r="M16627">
        <v>0</v>
      </c>
      <c r="N16627" s="13" t="s">
        <v>94</v>
      </c>
      <c r="O16627" s="13" t="s">
        <v>95</v>
      </c>
      <c r="P16627">
        <v>32</v>
      </c>
      <c r="Q16627" s="13" t="s">
        <v>195</v>
      </c>
      <c r="R16627" s="13" t="s">
        <v>205</v>
      </c>
      <c r="S16627" s="13" t="s">
        <v>196</v>
      </c>
      <c r="T16627">
        <v>4</v>
      </c>
      <c r="U16627">
        <v>4</v>
      </c>
      <c r="V16627">
        <v>1</v>
      </c>
      <c r="W16627" s="13" t="s">
        <v>101</v>
      </c>
      <c r="X16627">
        <v>0.6</v>
      </c>
    </row>
    <row r="16628" spans="1:24" x14ac:dyDescent="0.3">
      <c r="A16628">
        <v>16626</v>
      </c>
      <c r="B16628" t="s">
        <v>79</v>
      </c>
      <c r="C16628" t="s">
        <v>80</v>
      </c>
      <c r="D16628">
        <v>18.546054999999999</v>
      </c>
      <c r="E16628">
        <v>73.939192000000006</v>
      </c>
      <c r="F16628" s="18">
        <v>45332</v>
      </c>
      <c r="G16628" s="19">
        <v>0.91666666666666696</v>
      </c>
      <c r="H16628">
        <v>22</v>
      </c>
      <c r="I16628" s="13" t="s">
        <v>219</v>
      </c>
      <c r="J16628">
        <v>1</v>
      </c>
      <c r="K16628" s="13" t="s">
        <v>92</v>
      </c>
      <c r="L16628">
        <v>3</v>
      </c>
      <c r="M16628">
        <v>0</v>
      </c>
      <c r="N16628" s="13" t="s">
        <v>192</v>
      </c>
      <c r="O16628" s="13" t="s">
        <v>97</v>
      </c>
      <c r="P16628">
        <v>24</v>
      </c>
      <c r="Q16628" s="13" t="s">
        <v>195</v>
      </c>
      <c r="R16628" s="13" t="s">
        <v>199</v>
      </c>
      <c r="S16628" s="13" t="s">
        <v>99</v>
      </c>
      <c r="T16628">
        <v>1</v>
      </c>
      <c r="U16628">
        <v>1</v>
      </c>
      <c r="V16628">
        <v>0</v>
      </c>
      <c r="W16628" s="13" t="s">
        <v>101</v>
      </c>
      <c r="X16628">
        <v>0.3</v>
      </c>
    </row>
    <row r="16629" spans="1:24" x14ac:dyDescent="0.3">
      <c r="A16629">
        <v>16627</v>
      </c>
      <c r="B16629" t="s">
        <v>200</v>
      </c>
      <c r="C16629" t="s">
        <v>201</v>
      </c>
      <c r="D16629">
        <v>13.044435999999999</v>
      </c>
      <c r="E16629">
        <v>80.130103000000005</v>
      </c>
      <c r="F16629" s="18">
        <v>44759</v>
      </c>
      <c r="G16629" s="19">
        <v>4.1666666666666699E-2</v>
      </c>
      <c r="H16629">
        <v>1</v>
      </c>
      <c r="I16629" s="13" t="s">
        <v>89</v>
      </c>
      <c r="J16629">
        <v>1</v>
      </c>
      <c r="K16629" s="13" t="s">
        <v>92</v>
      </c>
      <c r="L16629">
        <v>6</v>
      </c>
      <c r="M16629">
        <v>0</v>
      </c>
      <c r="N16629" s="13" t="s">
        <v>94</v>
      </c>
      <c r="O16629" s="13" t="s">
        <v>95</v>
      </c>
      <c r="P16629">
        <v>15</v>
      </c>
      <c r="Q16629" s="13" t="s">
        <v>95</v>
      </c>
      <c r="R16629" s="13" t="s">
        <v>199</v>
      </c>
      <c r="S16629" s="13" t="s">
        <v>196</v>
      </c>
      <c r="T16629">
        <v>1</v>
      </c>
      <c r="U16629">
        <v>0</v>
      </c>
      <c r="V16629">
        <v>0</v>
      </c>
      <c r="W16629" s="13" t="s">
        <v>101</v>
      </c>
      <c r="X16629">
        <v>0.45</v>
      </c>
    </row>
    <row r="16630" spans="1:24" x14ac:dyDescent="0.3">
      <c r="A16630">
        <v>16628</v>
      </c>
      <c r="B16630" t="s">
        <v>203</v>
      </c>
      <c r="C16630" t="s">
        <v>203</v>
      </c>
      <c r="D16630">
        <v>28.840993000000001</v>
      </c>
      <c r="E16630">
        <v>76.825852999999995</v>
      </c>
      <c r="F16630" s="18">
        <v>44909</v>
      </c>
      <c r="G16630" s="19">
        <v>0.29166666666666702</v>
      </c>
      <c r="H16630">
        <v>7</v>
      </c>
      <c r="I16630" s="13" t="s">
        <v>194</v>
      </c>
      <c r="J16630">
        <v>0</v>
      </c>
      <c r="K16630" s="13" t="s">
        <v>191</v>
      </c>
      <c r="L16630">
        <v>2</v>
      </c>
      <c r="M16630">
        <v>0</v>
      </c>
      <c r="N16630" s="13" t="s">
        <v>212</v>
      </c>
      <c r="O16630" s="13" t="s">
        <v>95</v>
      </c>
      <c r="P16630">
        <v>19</v>
      </c>
      <c r="Q16630" s="13" t="s">
        <v>95</v>
      </c>
      <c r="R16630" s="13" t="s">
        <v>205</v>
      </c>
      <c r="S16630" s="13" t="s">
        <v>196</v>
      </c>
      <c r="T16630">
        <v>1</v>
      </c>
      <c r="U16630">
        <v>0</v>
      </c>
      <c r="V16630">
        <v>0</v>
      </c>
      <c r="W16630" s="13" t="s">
        <v>101</v>
      </c>
      <c r="X16630">
        <v>0.45</v>
      </c>
    </row>
    <row r="16631" spans="1:24" x14ac:dyDescent="0.3">
      <c r="A16631">
        <v>16629</v>
      </c>
      <c r="B16631" t="s">
        <v>200</v>
      </c>
      <c r="C16631" t="s">
        <v>201</v>
      </c>
      <c r="D16631">
        <v>12.886488999999999</v>
      </c>
      <c r="E16631">
        <v>80.138818000000001</v>
      </c>
      <c r="F16631" s="18">
        <v>45154</v>
      </c>
      <c r="G16631" s="19">
        <v>0.125</v>
      </c>
      <c r="H16631">
        <v>3</v>
      </c>
      <c r="I16631" s="13" t="s">
        <v>194</v>
      </c>
      <c r="J16631">
        <v>0</v>
      </c>
      <c r="K16631" s="13" t="s">
        <v>191</v>
      </c>
      <c r="L16631">
        <v>5</v>
      </c>
      <c r="M16631">
        <v>0</v>
      </c>
      <c r="N16631" s="13" t="s">
        <v>94</v>
      </c>
      <c r="O16631" s="13" t="s">
        <v>95</v>
      </c>
      <c r="P16631">
        <v>30</v>
      </c>
      <c r="Q16631" s="13" t="s">
        <v>195</v>
      </c>
      <c r="R16631" s="13" t="s">
        <v>98</v>
      </c>
      <c r="S16631" s="13" t="s">
        <v>196</v>
      </c>
      <c r="T16631">
        <v>2</v>
      </c>
      <c r="U16631">
        <v>0</v>
      </c>
      <c r="V16631">
        <v>0</v>
      </c>
      <c r="W16631" s="13" t="s">
        <v>101</v>
      </c>
      <c r="X16631">
        <v>0.45</v>
      </c>
    </row>
    <row r="16632" spans="1:24" x14ac:dyDescent="0.3">
      <c r="A16632">
        <v>16630</v>
      </c>
      <c r="B16632" t="s">
        <v>209</v>
      </c>
      <c r="C16632" t="s">
        <v>210</v>
      </c>
      <c r="D16632">
        <v>17.298594000000001</v>
      </c>
      <c r="E16632">
        <v>78.216682000000006</v>
      </c>
      <c r="F16632" s="18">
        <v>45038</v>
      </c>
      <c r="G16632" s="19">
        <v>0.45833333333333298</v>
      </c>
      <c r="H16632">
        <v>11</v>
      </c>
      <c r="I16632" s="13" t="s">
        <v>219</v>
      </c>
      <c r="J16632">
        <v>1</v>
      </c>
      <c r="K16632" s="13" t="s">
        <v>92</v>
      </c>
      <c r="L16632">
        <v>1</v>
      </c>
      <c r="M16632">
        <v>1</v>
      </c>
      <c r="N16632" s="13" t="s">
        <v>212</v>
      </c>
      <c r="O16632" s="13" t="s">
        <v>195</v>
      </c>
      <c r="P16632">
        <v>34</v>
      </c>
      <c r="Q16632" s="13" t="s">
        <v>97</v>
      </c>
      <c r="R16632" s="13" t="s">
        <v>208</v>
      </c>
      <c r="S16632" s="13" t="s">
        <v>196</v>
      </c>
      <c r="T16632">
        <v>3</v>
      </c>
      <c r="U16632">
        <v>0</v>
      </c>
      <c r="V16632">
        <v>0</v>
      </c>
      <c r="W16632" s="13" t="s">
        <v>221</v>
      </c>
      <c r="X16632">
        <v>0.55000000000000004</v>
      </c>
    </row>
    <row r="16633" spans="1:24" x14ac:dyDescent="0.3">
      <c r="A16633">
        <v>16631</v>
      </c>
      <c r="B16633" t="s">
        <v>206</v>
      </c>
      <c r="C16633" t="s">
        <v>207</v>
      </c>
      <c r="D16633">
        <v>13.088029000000001</v>
      </c>
      <c r="E16633">
        <v>77.759236999999999</v>
      </c>
      <c r="F16633" s="18">
        <v>44844</v>
      </c>
      <c r="G16633" s="19">
        <v>0.5</v>
      </c>
      <c r="H16633">
        <v>12</v>
      </c>
      <c r="I16633" s="13" t="s">
        <v>204</v>
      </c>
      <c r="J16633">
        <v>0</v>
      </c>
      <c r="K16633" s="13" t="s">
        <v>214</v>
      </c>
      <c r="L16633">
        <v>6</v>
      </c>
      <c r="M16633">
        <v>1</v>
      </c>
      <c r="N16633" s="13" t="s">
        <v>192</v>
      </c>
      <c r="O16633" s="13" t="s">
        <v>97</v>
      </c>
      <c r="P16633">
        <v>21</v>
      </c>
      <c r="Q16633" s="13" t="s">
        <v>195</v>
      </c>
      <c r="R16633" s="13" t="s">
        <v>205</v>
      </c>
      <c r="S16633" s="13" t="s">
        <v>196</v>
      </c>
      <c r="T16633">
        <v>3</v>
      </c>
      <c r="U16633">
        <v>0</v>
      </c>
      <c r="V16633">
        <v>0</v>
      </c>
      <c r="W16633" s="13" t="s">
        <v>101</v>
      </c>
      <c r="X16633">
        <v>0.1</v>
      </c>
    </row>
    <row r="16634" spans="1:24" x14ac:dyDescent="0.3">
      <c r="A16634">
        <v>16632</v>
      </c>
      <c r="B16634" t="s">
        <v>197</v>
      </c>
      <c r="C16634" t="s">
        <v>198</v>
      </c>
      <c r="D16634">
        <v>30.689081999999999</v>
      </c>
      <c r="E16634">
        <v>76.806950999999998</v>
      </c>
      <c r="F16634" s="18">
        <v>44765</v>
      </c>
      <c r="G16634" s="19">
        <v>0.91666666666666696</v>
      </c>
      <c r="H16634">
        <v>22</v>
      </c>
      <c r="I16634" s="13" t="s">
        <v>219</v>
      </c>
      <c r="J16634">
        <v>1</v>
      </c>
      <c r="K16634" s="13" t="s">
        <v>214</v>
      </c>
      <c r="L16634">
        <v>6</v>
      </c>
      <c r="M16634">
        <v>0</v>
      </c>
      <c r="N16634" s="13" t="s">
        <v>192</v>
      </c>
      <c r="O16634" s="13" t="s">
        <v>97</v>
      </c>
      <c r="P16634">
        <v>38</v>
      </c>
      <c r="Q16634" s="13" t="s">
        <v>95</v>
      </c>
      <c r="R16634" s="13" t="s">
        <v>213</v>
      </c>
      <c r="S16634" s="13" t="s">
        <v>196</v>
      </c>
      <c r="T16634">
        <v>4</v>
      </c>
      <c r="U16634">
        <v>4</v>
      </c>
      <c r="V16634">
        <v>0</v>
      </c>
      <c r="W16634" s="13" t="s">
        <v>101</v>
      </c>
      <c r="X16634">
        <v>0.1</v>
      </c>
    </row>
    <row r="16635" spans="1:24" x14ac:dyDescent="0.3">
      <c r="A16635">
        <v>16633</v>
      </c>
      <c r="B16635" t="s">
        <v>217</v>
      </c>
      <c r="C16635" t="s">
        <v>218</v>
      </c>
      <c r="D16635">
        <v>22.570799999999998</v>
      </c>
      <c r="E16635">
        <v>88.297720999999996</v>
      </c>
      <c r="F16635" s="18">
        <v>45140</v>
      </c>
      <c r="G16635" s="19">
        <v>0.875</v>
      </c>
      <c r="H16635">
        <v>21</v>
      </c>
      <c r="I16635" s="13" t="s">
        <v>194</v>
      </c>
      <c r="J16635">
        <v>0</v>
      </c>
      <c r="K16635" s="13" t="s">
        <v>214</v>
      </c>
      <c r="L16635">
        <v>3</v>
      </c>
      <c r="M16635">
        <v>1</v>
      </c>
      <c r="N16635" s="13" t="s">
        <v>94</v>
      </c>
      <c r="O16635" s="13" t="s">
        <v>95</v>
      </c>
      <c r="P16635">
        <v>28</v>
      </c>
      <c r="Q16635" s="13" t="s">
        <v>97</v>
      </c>
      <c r="R16635" s="13" t="s">
        <v>98</v>
      </c>
      <c r="S16635" s="13" t="s">
        <v>196</v>
      </c>
      <c r="T16635">
        <v>2</v>
      </c>
      <c r="U16635">
        <v>2</v>
      </c>
      <c r="V16635">
        <v>0</v>
      </c>
      <c r="W16635" s="13" t="s">
        <v>101</v>
      </c>
      <c r="X16635">
        <v>0.65</v>
      </c>
    </row>
    <row r="16636" spans="1:24" x14ac:dyDescent="0.3">
      <c r="A16636">
        <v>16634</v>
      </c>
      <c r="B16636" t="s">
        <v>197</v>
      </c>
      <c r="C16636" t="s">
        <v>198</v>
      </c>
      <c r="D16636">
        <v>30.66741</v>
      </c>
      <c r="E16636">
        <v>76.815168</v>
      </c>
      <c r="F16636" s="18">
        <v>45004</v>
      </c>
      <c r="G16636" s="19">
        <v>0.375</v>
      </c>
      <c r="H16636">
        <v>9</v>
      </c>
      <c r="I16636" s="13" t="s">
        <v>89</v>
      </c>
      <c r="J16636">
        <v>1</v>
      </c>
      <c r="K16636" s="13" t="s">
        <v>191</v>
      </c>
      <c r="L16636">
        <v>4</v>
      </c>
      <c r="M16636">
        <v>0</v>
      </c>
      <c r="N16636" s="13" t="s">
        <v>212</v>
      </c>
      <c r="O16636" s="13" t="s">
        <v>95</v>
      </c>
      <c r="P16636">
        <v>37</v>
      </c>
      <c r="Q16636" s="13" t="s">
        <v>97</v>
      </c>
      <c r="R16636" s="13" t="s">
        <v>213</v>
      </c>
      <c r="S16636" s="13" t="s">
        <v>196</v>
      </c>
      <c r="T16636">
        <v>5</v>
      </c>
      <c r="U16636">
        <v>3</v>
      </c>
      <c r="V16636">
        <v>1</v>
      </c>
      <c r="W16636" s="13" t="s">
        <v>101</v>
      </c>
      <c r="X16636">
        <v>0.8</v>
      </c>
    </row>
    <row r="16637" spans="1:24" x14ac:dyDescent="0.3">
      <c r="A16637">
        <v>16635</v>
      </c>
      <c r="B16637" t="s">
        <v>197</v>
      </c>
      <c r="C16637" t="s">
        <v>198</v>
      </c>
      <c r="D16637">
        <v>30.707504</v>
      </c>
      <c r="E16637">
        <v>76.763346999999996</v>
      </c>
      <c r="F16637" s="18">
        <v>45363</v>
      </c>
      <c r="G16637" s="19">
        <v>8.3333333333333301E-2</v>
      </c>
      <c r="H16637">
        <v>2</v>
      </c>
      <c r="I16637" s="13" t="s">
        <v>215</v>
      </c>
      <c r="J16637">
        <v>0</v>
      </c>
      <c r="K16637" s="13" t="s">
        <v>191</v>
      </c>
      <c r="L16637">
        <v>1</v>
      </c>
      <c r="M16637">
        <v>0</v>
      </c>
      <c r="N16637" s="13" t="s">
        <v>94</v>
      </c>
      <c r="O16637" s="13" t="s">
        <v>95</v>
      </c>
      <c r="P16637">
        <v>28</v>
      </c>
      <c r="Q16637" s="13" t="s">
        <v>97</v>
      </c>
      <c r="R16637" s="13" t="s">
        <v>213</v>
      </c>
      <c r="S16637" s="13" t="s">
        <v>196</v>
      </c>
      <c r="T16637">
        <v>4</v>
      </c>
      <c r="U16637">
        <v>1</v>
      </c>
      <c r="V16637">
        <v>0</v>
      </c>
      <c r="W16637" s="13" t="s">
        <v>101</v>
      </c>
      <c r="X16637">
        <v>0.65</v>
      </c>
    </row>
    <row r="16638" spans="1:24" x14ac:dyDescent="0.3">
      <c r="A16638">
        <v>16636</v>
      </c>
      <c r="B16638" t="s">
        <v>217</v>
      </c>
      <c r="C16638" t="s">
        <v>218</v>
      </c>
      <c r="D16638">
        <v>22.501494999999998</v>
      </c>
      <c r="E16638">
        <v>88.308916999999994</v>
      </c>
      <c r="F16638" s="18">
        <v>45378</v>
      </c>
      <c r="G16638" s="19">
        <v>0.625</v>
      </c>
      <c r="H16638">
        <v>15</v>
      </c>
      <c r="I16638" s="13" t="s">
        <v>194</v>
      </c>
      <c r="J16638">
        <v>0</v>
      </c>
      <c r="K16638" s="13" t="s">
        <v>214</v>
      </c>
      <c r="L16638">
        <v>3</v>
      </c>
      <c r="M16638">
        <v>1</v>
      </c>
      <c r="N16638" s="13" t="s">
        <v>192</v>
      </c>
      <c r="O16638" s="13" t="s">
        <v>97</v>
      </c>
      <c r="P16638">
        <v>35</v>
      </c>
      <c r="Q16638" s="13" t="s">
        <v>195</v>
      </c>
      <c r="R16638" s="13" t="s">
        <v>98</v>
      </c>
      <c r="S16638" s="13" t="s">
        <v>99</v>
      </c>
      <c r="T16638">
        <v>1</v>
      </c>
      <c r="U16638">
        <v>1</v>
      </c>
      <c r="V16638">
        <v>0</v>
      </c>
      <c r="W16638" s="13" t="s">
        <v>101</v>
      </c>
      <c r="X16638">
        <v>0.3</v>
      </c>
    </row>
    <row r="16639" spans="1:24" x14ac:dyDescent="0.3">
      <c r="A16639">
        <v>16637</v>
      </c>
      <c r="B16639" t="s">
        <v>197</v>
      </c>
      <c r="C16639" t="s">
        <v>198</v>
      </c>
      <c r="D16639">
        <v>30.653865</v>
      </c>
      <c r="E16639">
        <v>76.733566999999994</v>
      </c>
      <c r="F16639" s="18">
        <v>45017</v>
      </c>
      <c r="G16639" s="19">
        <v>0.58333333333333304</v>
      </c>
      <c r="H16639">
        <v>14</v>
      </c>
      <c r="I16639" s="13" t="s">
        <v>219</v>
      </c>
      <c r="J16639">
        <v>1</v>
      </c>
      <c r="K16639" s="13" t="s">
        <v>92</v>
      </c>
      <c r="L16639">
        <v>3</v>
      </c>
      <c r="M16639">
        <v>0</v>
      </c>
      <c r="N16639" s="13" t="s">
        <v>212</v>
      </c>
      <c r="O16639" s="13" t="s">
        <v>95</v>
      </c>
      <c r="P16639">
        <v>21</v>
      </c>
      <c r="Q16639" s="13" t="s">
        <v>195</v>
      </c>
      <c r="R16639" s="13" t="s">
        <v>98</v>
      </c>
      <c r="S16639" s="13" t="s">
        <v>196</v>
      </c>
      <c r="T16639">
        <v>2</v>
      </c>
      <c r="U16639">
        <v>1</v>
      </c>
      <c r="V16639">
        <v>0</v>
      </c>
      <c r="W16639" s="13" t="s">
        <v>101</v>
      </c>
      <c r="X16639">
        <v>0.45</v>
      </c>
    </row>
    <row r="16640" spans="1:24" x14ac:dyDescent="0.3">
      <c r="A16640">
        <v>16638</v>
      </c>
      <c r="B16640" t="s">
        <v>206</v>
      </c>
      <c r="C16640" t="s">
        <v>207</v>
      </c>
      <c r="D16640">
        <v>13.072571999999999</v>
      </c>
      <c r="E16640">
        <v>77.424287000000007</v>
      </c>
      <c r="F16640" s="18">
        <v>45339</v>
      </c>
      <c r="G16640" s="19">
        <v>0.83333333333333304</v>
      </c>
      <c r="H16640">
        <v>20</v>
      </c>
      <c r="I16640" s="13" t="s">
        <v>219</v>
      </c>
      <c r="J16640">
        <v>1</v>
      </c>
      <c r="K16640" s="13" t="s">
        <v>92</v>
      </c>
      <c r="L16640">
        <v>4</v>
      </c>
      <c r="M16640">
        <v>1</v>
      </c>
      <c r="N16640" s="13" t="s">
        <v>94</v>
      </c>
      <c r="O16640" s="13" t="s">
        <v>95</v>
      </c>
      <c r="P16640">
        <v>21</v>
      </c>
      <c r="Q16640" s="13" t="s">
        <v>195</v>
      </c>
      <c r="R16640" s="13" t="s">
        <v>213</v>
      </c>
      <c r="S16640" s="13" t="s">
        <v>99</v>
      </c>
      <c r="T16640">
        <v>2</v>
      </c>
      <c r="U16640">
        <v>2</v>
      </c>
      <c r="V16640">
        <v>0</v>
      </c>
      <c r="W16640" s="13" t="s">
        <v>101</v>
      </c>
      <c r="X16640">
        <v>0.65</v>
      </c>
    </row>
    <row r="16641" spans="1:24" x14ac:dyDescent="0.3">
      <c r="A16641">
        <v>16639</v>
      </c>
      <c r="B16641" t="s">
        <v>206</v>
      </c>
      <c r="C16641" t="s">
        <v>207</v>
      </c>
      <c r="D16641">
        <v>13.139932</v>
      </c>
      <c r="E16641">
        <v>77.602975000000001</v>
      </c>
      <c r="F16641" s="18">
        <v>44638</v>
      </c>
      <c r="G16641" s="19">
        <v>0.79166666666666696</v>
      </c>
      <c r="H16641">
        <v>19</v>
      </c>
      <c r="I16641" s="13" t="s">
        <v>211</v>
      </c>
      <c r="J16641">
        <v>0</v>
      </c>
      <c r="K16641" s="13" t="s">
        <v>191</v>
      </c>
      <c r="L16641">
        <v>6</v>
      </c>
      <c r="M16641">
        <v>0</v>
      </c>
      <c r="N16641" s="13" t="s">
        <v>94</v>
      </c>
      <c r="O16641" s="13" t="s">
        <v>95</v>
      </c>
      <c r="P16641">
        <v>28</v>
      </c>
      <c r="Q16641" s="13" t="s">
        <v>97</v>
      </c>
      <c r="R16641" s="13" t="s">
        <v>208</v>
      </c>
      <c r="S16641" s="13" t="s">
        <v>196</v>
      </c>
      <c r="T16641">
        <v>1</v>
      </c>
      <c r="U16641">
        <v>1</v>
      </c>
      <c r="V16641">
        <v>1</v>
      </c>
      <c r="W16641" s="13" t="s">
        <v>101</v>
      </c>
      <c r="X16641">
        <v>0.8</v>
      </c>
    </row>
    <row r="16642" spans="1:24" x14ac:dyDescent="0.3">
      <c r="A16642">
        <v>16640</v>
      </c>
      <c r="B16642" t="s">
        <v>197</v>
      </c>
      <c r="C16642" t="s">
        <v>198</v>
      </c>
      <c r="D16642">
        <v>30.762985</v>
      </c>
      <c r="E16642">
        <v>76.866327999999996</v>
      </c>
      <c r="F16642" s="18">
        <v>45096</v>
      </c>
      <c r="G16642" s="19">
        <v>0.375</v>
      </c>
      <c r="H16642">
        <v>9</v>
      </c>
      <c r="I16642" s="13" t="s">
        <v>204</v>
      </c>
      <c r="J16642">
        <v>0</v>
      </c>
      <c r="K16642" s="13" t="s">
        <v>191</v>
      </c>
      <c r="L16642">
        <v>5</v>
      </c>
      <c r="M16642">
        <v>1</v>
      </c>
      <c r="N16642" s="13" t="s">
        <v>212</v>
      </c>
      <c r="O16642" s="13" t="s">
        <v>195</v>
      </c>
      <c r="P16642">
        <v>25</v>
      </c>
      <c r="Q16642" s="13" t="s">
        <v>195</v>
      </c>
      <c r="R16642" s="13" t="s">
        <v>208</v>
      </c>
      <c r="S16642" s="13" t="s">
        <v>196</v>
      </c>
      <c r="T16642">
        <v>5</v>
      </c>
      <c r="U16642">
        <v>1</v>
      </c>
      <c r="V16642">
        <v>1</v>
      </c>
      <c r="W16642" s="13" t="s">
        <v>101</v>
      </c>
      <c r="X16642">
        <v>0.4</v>
      </c>
    </row>
    <row r="16643" spans="1:24" x14ac:dyDescent="0.3">
      <c r="A16643">
        <v>16641</v>
      </c>
      <c r="B16643" t="s">
        <v>217</v>
      </c>
      <c r="C16643" t="s">
        <v>218</v>
      </c>
      <c r="D16643">
        <v>22.556573</v>
      </c>
      <c r="E16643">
        <v>88.483063999999999</v>
      </c>
      <c r="F16643" s="18">
        <v>45742</v>
      </c>
      <c r="G16643" s="19">
        <v>0.125</v>
      </c>
      <c r="H16643">
        <v>3</v>
      </c>
      <c r="I16643" s="13" t="s">
        <v>194</v>
      </c>
      <c r="J16643">
        <v>0</v>
      </c>
      <c r="K16643" s="13" t="s">
        <v>191</v>
      </c>
      <c r="L16643">
        <v>3</v>
      </c>
      <c r="M16643">
        <v>0</v>
      </c>
      <c r="N16643" s="13" t="s">
        <v>94</v>
      </c>
      <c r="O16643" s="13" t="s">
        <v>95</v>
      </c>
      <c r="P16643">
        <v>33</v>
      </c>
      <c r="Q16643" s="13" t="s">
        <v>97</v>
      </c>
      <c r="R16643" s="13" t="s">
        <v>208</v>
      </c>
      <c r="S16643" s="13" t="s">
        <v>99</v>
      </c>
      <c r="T16643">
        <v>3</v>
      </c>
      <c r="U16643">
        <v>3</v>
      </c>
      <c r="V16643">
        <v>0</v>
      </c>
      <c r="W16643" s="13" t="s">
        <v>101</v>
      </c>
      <c r="X16643">
        <v>0.85</v>
      </c>
    </row>
    <row r="16644" spans="1:24" x14ac:dyDescent="0.3">
      <c r="A16644">
        <v>16642</v>
      </c>
      <c r="B16644" t="s">
        <v>200</v>
      </c>
      <c r="C16644" t="s">
        <v>201</v>
      </c>
      <c r="D16644">
        <v>12.971145999999999</v>
      </c>
      <c r="E16644">
        <v>80.213738000000006</v>
      </c>
      <c r="F16644" s="18">
        <v>45194</v>
      </c>
      <c r="G16644" s="19">
        <v>0.29166666666666702</v>
      </c>
      <c r="H16644">
        <v>7</v>
      </c>
      <c r="I16644" s="13" t="s">
        <v>204</v>
      </c>
      <c r="J16644">
        <v>0</v>
      </c>
      <c r="K16644" s="13" t="s">
        <v>191</v>
      </c>
      <c r="L16644">
        <v>3</v>
      </c>
      <c r="M16644">
        <v>1</v>
      </c>
      <c r="N16644" s="13" t="s">
        <v>212</v>
      </c>
      <c r="O16644" s="13" t="s">
        <v>195</v>
      </c>
      <c r="P16644">
        <v>15</v>
      </c>
      <c r="Q16644" s="13" t="s">
        <v>97</v>
      </c>
      <c r="R16644" s="13" t="s">
        <v>208</v>
      </c>
      <c r="S16644" s="13" t="s">
        <v>193</v>
      </c>
      <c r="T16644">
        <v>2</v>
      </c>
      <c r="U16644">
        <v>2</v>
      </c>
      <c r="V16644">
        <v>0</v>
      </c>
      <c r="W16644" s="13" t="s">
        <v>101</v>
      </c>
      <c r="X16644">
        <v>0.45</v>
      </c>
    </row>
    <row r="16645" spans="1:24" x14ac:dyDescent="0.3">
      <c r="A16645">
        <v>16643</v>
      </c>
      <c r="B16645" t="s">
        <v>79</v>
      </c>
      <c r="C16645" t="s">
        <v>80</v>
      </c>
      <c r="D16645">
        <v>18.624523</v>
      </c>
      <c r="E16645">
        <v>73.836061999999998</v>
      </c>
      <c r="F16645" s="18">
        <v>45719</v>
      </c>
      <c r="G16645" s="19">
        <v>0</v>
      </c>
      <c r="H16645">
        <v>0</v>
      </c>
      <c r="I16645" s="13" t="s">
        <v>204</v>
      </c>
      <c r="J16645">
        <v>0</v>
      </c>
      <c r="K16645" s="13" t="s">
        <v>214</v>
      </c>
      <c r="L16645">
        <v>3</v>
      </c>
      <c r="M16645">
        <v>0</v>
      </c>
      <c r="N16645" s="13" t="s">
        <v>212</v>
      </c>
      <c r="O16645" s="13" t="s">
        <v>195</v>
      </c>
      <c r="P16645">
        <v>22</v>
      </c>
      <c r="Q16645" s="13" t="s">
        <v>195</v>
      </c>
      <c r="R16645" s="13" t="s">
        <v>208</v>
      </c>
      <c r="S16645" s="13" t="s">
        <v>196</v>
      </c>
      <c r="T16645">
        <v>3</v>
      </c>
      <c r="U16645">
        <v>1</v>
      </c>
      <c r="V16645">
        <v>0</v>
      </c>
      <c r="W16645" s="13" t="s">
        <v>101</v>
      </c>
      <c r="X16645">
        <v>0.25</v>
      </c>
    </row>
    <row r="16646" spans="1:24" x14ac:dyDescent="0.3">
      <c r="A16646">
        <v>16644</v>
      </c>
      <c r="B16646" t="s">
        <v>190</v>
      </c>
      <c r="C16646" t="s">
        <v>80</v>
      </c>
      <c r="D16646">
        <v>18.938254000000001</v>
      </c>
      <c r="E16646">
        <v>72.905507999999998</v>
      </c>
      <c r="F16646" s="18">
        <v>45461</v>
      </c>
      <c r="G16646" s="19">
        <v>0.45833333333333298</v>
      </c>
      <c r="H16646">
        <v>11</v>
      </c>
      <c r="I16646" s="13" t="s">
        <v>215</v>
      </c>
      <c r="J16646">
        <v>0</v>
      </c>
      <c r="K16646" s="13" t="s">
        <v>191</v>
      </c>
      <c r="L16646">
        <v>3</v>
      </c>
      <c r="M16646">
        <v>1</v>
      </c>
      <c r="N16646" s="13" t="s">
        <v>212</v>
      </c>
      <c r="O16646" s="13" t="s">
        <v>95</v>
      </c>
      <c r="P16646">
        <v>40</v>
      </c>
      <c r="Q16646" s="13" t="s">
        <v>195</v>
      </c>
      <c r="R16646" s="13" t="s">
        <v>208</v>
      </c>
      <c r="S16646" s="13" t="s">
        <v>196</v>
      </c>
      <c r="T16646">
        <v>2</v>
      </c>
      <c r="U16646">
        <v>2</v>
      </c>
      <c r="V16646">
        <v>0</v>
      </c>
      <c r="W16646" s="13" t="s">
        <v>101</v>
      </c>
      <c r="X16646">
        <v>0.45</v>
      </c>
    </row>
    <row r="16647" spans="1:24" x14ac:dyDescent="0.3">
      <c r="A16647">
        <v>16645</v>
      </c>
      <c r="B16647" t="s">
        <v>79</v>
      </c>
      <c r="C16647" t="s">
        <v>80</v>
      </c>
      <c r="D16647">
        <v>18.628402999999999</v>
      </c>
      <c r="E16647">
        <v>73.725846000000004</v>
      </c>
      <c r="F16647" s="18">
        <v>45031</v>
      </c>
      <c r="G16647" s="19">
        <v>0.66666666666666696</v>
      </c>
      <c r="H16647">
        <v>16</v>
      </c>
      <c r="I16647" s="13" t="s">
        <v>219</v>
      </c>
      <c r="J16647">
        <v>1</v>
      </c>
      <c r="K16647" s="13" t="s">
        <v>214</v>
      </c>
      <c r="L16647">
        <v>2</v>
      </c>
      <c r="M16647">
        <v>1</v>
      </c>
      <c r="N16647" s="13" t="s">
        <v>212</v>
      </c>
      <c r="O16647" s="13" t="s">
        <v>195</v>
      </c>
      <c r="P16647">
        <v>20</v>
      </c>
      <c r="Q16647" s="13" t="s">
        <v>195</v>
      </c>
      <c r="R16647" s="13" t="s">
        <v>213</v>
      </c>
      <c r="S16647" s="13" t="s">
        <v>196</v>
      </c>
      <c r="T16647">
        <v>5</v>
      </c>
      <c r="U16647">
        <v>5</v>
      </c>
      <c r="V16647">
        <v>0</v>
      </c>
      <c r="W16647" s="13" t="s">
        <v>101</v>
      </c>
      <c r="X16647">
        <v>0.25</v>
      </c>
    </row>
    <row r="16648" spans="1:24" x14ac:dyDescent="0.3">
      <c r="A16648">
        <v>16646</v>
      </c>
      <c r="B16648" t="s">
        <v>203</v>
      </c>
      <c r="C16648" t="s">
        <v>203</v>
      </c>
      <c r="D16648">
        <v>28.637605000000001</v>
      </c>
      <c r="E16648">
        <v>77.296160999999998</v>
      </c>
      <c r="F16648" s="18">
        <v>45258</v>
      </c>
      <c r="G16648" s="19">
        <v>0.25</v>
      </c>
      <c r="H16648">
        <v>6</v>
      </c>
      <c r="I16648" s="13" t="s">
        <v>215</v>
      </c>
      <c r="J16648">
        <v>0</v>
      </c>
      <c r="K16648" s="13" t="s">
        <v>92</v>
      </c>
      <c r="L16648">
        <v>1</v>
      </c>
      <c r="M16648">
        <v>1</v>
      </c>
      <c r="N16648" s="13" t="s">
        <v>192</v>
      </c>
      <c r="O16648" s="13" t="s">
        <v>97</v>
      </c>
      <c r="P16648">
        <v>22</v>
      </c>
      <c r="Q16648" s="13" t="s">
        <v>97</v>
      </c>
      <c r="R16648" s="13" t="s">
        <v>199</v>
      </c>
      <c r="S16648" s="13" t="s">
        <v>196</v>
      </c>
      <c r="T16648">
        <v>4</v>
      </c>
      <c r="U16648">
        <v>2</v>
      </c>
      <c r="V16648">
        <v>0</v>
      </c>
      <c r="W16648" s="13" t="s">
        <v>101</v>
      </c>
      <c r="X16648">
        <v>0.3</v>
      </c>
    </row>
    <row r="16649" spans="1:24" x14ac:dyDescent="0.3">
      <c r="A16649">
        <v>16647</v>
      </c>
      <c r="B16649" t="s">
        <v>206</v>
      </c>
      <c r="C16649" t="s">
        <v>207</v>
      </c>
      <c r="D16649">
        <v>13.112416</v>
      </c>
      <c r="E16649">
        <v>77.568280999999999</v>
      </c>
      <c r="F16649" s="18">
        <v>44904</v>
      </c>
      <c r="G16649" s="19">
        <v>0.41666666666666702</v>
      </c>
      <c r="H16649">
        <v>10</v>
      </c>
      <c r="I16649" s="13" t="s">
        <v>211</v>
      </c>
      <c r="J16649">
        <v>0</v>
      </c>
      <c r="K16649" s="13" t="s">
        <v>191</v>
      </c>
      <c r="L16649">
        <v>4</v>
      </c>
      <c r="M16649">
        <v>0</v>
      </c>
      <c r="N16649" s="13" t="s">
        <v>192</v>
      </c>
      <c r="O16649" s="13" t="s">
        <v>97</v>
      </c>
      <c r="P16649">
        <v>16</v>
      </c>
      <c r="Q16649" s="13" t="s">
        <v>97</v>
      </c>
      <c r="R16649" s="13" t="s">
        <v>213</v>
      </c>
      <c r="S16649" s="13" t="s">
        <v>196</v>
      </c>
      <c r="T16649">
        <v>2</v>
      </c>
      <c r="U16649">
        <v>0</v>
      </c>
      <c r="V16649">
        <v>1</v>
      </c>
      <c r="W16649" s="13" t="s">
        <v>101</v>
      </c>
      <c r="X16649">
        <v>0.45</v>
      </c>
    </row>
    <row r="16650" spans="1:24" x14ac:dyDescent="0.3">
      <c r="A16650">
        <v>16648</v>
      </c>
      <c r="B16650" t="s">
        <v>79</v>
      </c>
      <c r="C16650" t="s">
        <v>80</v>
      </c>
      <c r="D16650">
        <v>18.564520000000002</v>
      </c>
      <c r="E16650">
        <v>73.994217000000006</v>
      </c>
      <c r="F16650" s="18">
        <v>44765</v>
      </c>
      <c r="G16650" s="19">
        <v>8.3333333333333301E-2</v>
      </c>
      <c r="H16650">
        <v>2</v>
      </c>
      <c r="I16650" s="13" t="s">
        <v>219</v>
      </c>
      <c r="J16650">
        <v>1</v>
      </c>
      <c r="K16650" s="13" t="s">
        <v>214</v>
      </c>
      <c r="L16650">
        <v>4</v>
      </c>
      <c r="M16650">
        <v>1</v>
      </c>
      <c r="N16650" s="13" t="s">
        <v>192</v>
      </c>
      <c r="O16650" s="13" t="s">
        <v>97</v>
      </c>
      <c r="P16650">
        <v>38</v>
      </c>
      <c r="Q16650" s="13" t="s">
        <v>97</v>
      </c>
      <c r="R16650" s="13" t="s">
        <v>205</v>
      </c>
      <c r="S16650" s="13" t="s">
        <v>99</v>
      </c>
      <c r="T16650">
        <v>1</v>
      </c>
      <c r="U16650">
        <v>1</v>
      </c>
      <c r="V16650">
        <v>0</v>
      </c>
      <c r="W16650" s="13" t="s">
        <v>101</v>
      </c>
      <c r="X16650">
        <v>0.5</v>
      </c>
    </row>
    <row r="16651" spans="1:24" x14ac:dyDescent="0.3">
      <c r="A16651">
        <v>16649</v>
      </c>
      <c r="B16651" t="s">
        <v>190</v>
      </c>
      <c r="C16651" t="s">
        <v>80</v>
      </c>
      <c r="D16651">
        <v>18.930761</v>
      </c>
      <c r="E16651">
        <v>72.889701000000002</v>
      </c>
      <c r="F16651" s="18">
        <v>44682</v>
      </c>
      <c r="G16651" s="19">
        <v>0.45833333333333298</v>
      </c>
      <c r="H16651">
        <v>11</v>
      </c>
      <c r="I16651" s="13" t="s">
        <v>89</v>
      </c>
      <c r="J16651">
        <v>1</v>
      </c>
      <c r="K16651" s="13" t="s">
        <v>191</v>
      </c>
      <c r="L16651">
        <v>4</v>
      </c>
      <c r="M16651">
        <v>1</v>
      </c>
      <c r="N16651" s="13" t="s">
        <v>212</v>
      </c>
      <c r="O16651" s="13" t="s">
        <v>95</v>
      </c>
      <c r="P16651">
        <v>28</v>
      </c>
      <c r="Q16651" s="13" t="s">
        <v>195</v>
      </c>
      <c r="R16651" s="13" t="s">
        <v>98</v>
      </c>
      <c r="S16651" s="13" t="s">
        <v>99</v>
      </c>
      <c r="T16651">
        <v>1</v>
      </c>
      <c r="U16651">
        <v>1</v>
      </c>
      <c r="V16651">
        <v>0</v>
      </c>
      <c r="W16651" s="13" t="s">
        <v>101</v>
      </c>
      <c r="X16651">
        <v>0.65</v>
      </c>
    </row>
    <row r="16652" spans="1:24" x14ac:dyDescent="0.3">
      <c r="A16652">
        <v>16650</v>
      </c>
      <c r="B16652" t="s">
        <v>206</v>
      </c>
      <c r="C16652" t="s">
        <v>207</v>
      </c>
      <c r="D16652">
        <v>13.123421</v>
      </c>
      <c r="E16652">
        <v>77.684279000000004</v>
      </c>
      <c r="F16652" s="18">
        <v>44759</v>
      </c>
      <c r="G16652" s="19">
        <v>4.1666666666666699E-2</v>
      </c>
      <c r="H16652">
        <v>1</v>
      </c>
      <c r="I16652" s="13" t="s">
        <v>89</v>
      </c>
      <c r="J16652">
        <v>1</v>
      </c>
      <c r="K16652" s="13" t="s">
        <v>92</v>
      </c>
      <c r="L16652">
        <v>2</v>
      </c>
      <c r="M16652">
        <v>0</v>
      </c>
      <c r="N16652" s="13" t="s">
        <v>94</v>
      </c>
      <c r="O16652" s="13" t="s">
        <v>95</v>
      </c>
      <c r="P16652">
        <v>30</v>
      </c>
      <c r="Q16652" s="13" t="s">
        <v>195</v>
      </c>
      <c r="R16652" s="13" t="s">
        <v>199</v>
      </c>
      <c r="S16652" s="13" t="s">
        <v>193</v>
      </c>
      <c r="T16652">
        <v>1</v>
      </c>
      <c r="U16652">
        <v>1</v>
      </c>
      <c r="V16652">
        <v>0</v>
      </c>
      <c r="W16652" s="13" t="s">
        <v>101</v>
      </c>
      <c r="X16652">
        <v>0.45</v>
      </c>
    </row>
    <row r="16653" spans="1:24" x14ac:dyDescent="0.3">
      <c r="A16653">
        <v>16651</v>
      </c>
      <c r="B16653" t="s">
        <v>200</v>
      </c>
      <c r="C16653" t="s">
        <v>201</v>
      </c>
      <c r="D16653">
        <v>12.828512</v>
      </c>
      <c r="E16653">
        <v>80.133987000000005</v>
      </c>
      <c r="F16653" s="18">
        <v>45515</v>
      </c>
      <c r="G16653" s="19">
        <v>0.875</v>
      </c>
      <c r="H16653">
        <v>21</v>
      </c>
      <c r="I16653" s="13" t="s">
        <v>89</v>
      </c>
      <c r="J16653">
        <v>1</v>
      </c>
      <c r="K16653" s="13" t="s">
        <v>214</v>
      </c>
      <c r="L16653">
        <v>4</v>
      </c>
      <c r="M16653">
        <v>1</v>
      </c>
      <c r="N16653" s="13" t="s">
        <v>94</v>
      </c>
      <c r="O16653" s="13" t="s">
        <v>95</v>
      </c>
      <c r="P16653">
        <v>17</v>
      </c>
      <c r="Q16653" s="13" t="s">
        <v>97</v>
      </c>
      <c r="R16653" s="13" t="s">
        <v>205</v>
      </c>
      <c r="S16653" s="13" t="s">
        <v>196</v>
      </c>
      <c r="T16653">
        <v>1</v>
      </c>
      <c r="U16653">
        <v>0</v>
      </c>
      <c r="V16653">
        <v>0</v>
      </c>
      <c r="W16653" s="13" t="s">
        <v>101</v>
      </c>
      <c r="X16653">
        <v>0.65</v>
      </c>
    </row>
    <row r="16654" spans="1:24" x14ac:dyDescent="0.3">
      <c r="A16654">
        <v>16652</v>
      </c>
      <c r="B16654" t="s">
        <v>217</v>
      </c>
      <c r="C16654" t="s">
        <v>218</v>
      </c>
      <c r="D16654">
        <v>22.557829999999999</v>
      </c>
      <c r="E16654">
        <v>88.259247999999999</v>
      </c>
      <c r="F16654" s="18">
        <v>44866</v>
      </c>
      <c r="G16654" s="19">
        <v>0.875</v>
      </c>
      <c r="H16654">
        <v>21</v>
      </c>
      <c r="I16654" s="13" t="s">
        <v>215</v>
      </c>
      <c r="J16654">
        <v>0</v>
      </c>
      <c r="K16654" s="13" t="s">
        <v>191</v>
      </c>
      <c r="L16654">
        <v>1</v>
      </c>
      <c r="M16654">
        <v>1</v>
      </c>
      <c r="N16654" s="13" t="s">
        <v>192</v>
      </c>
      <c r="O16654" s="13" t="s">
        <v>97</v>
      </c>
      <c r="P16654">
        <v>31</v>
      </c>
      <c r="Q16654" s="13" t="s">
        <v>95</v>
      </c>
      <c r="R16654" s="13" t="s">
        <v>98</v>
      </c>
      <c r="S16654" s="13" t="s">
        <v>193</v>
      </c>
      <c r="T16654">
        <v>4</v>
      </c>
      <c r="U16654">
        <v>3</v>
      </c>
      <c r="V16654">
        <v>0</v>
      </c>
      <c r="W16654" s="13" t="s">
        <v>101</v>
      </c>
      <c r="X16654">
        <v>0.1</v>
      </c>
    </row>
    <row r="16655" spans="1:24" x14ac:dyDescent="0.3">
      <c r="A16655">
        <v>16653</v>
      </c>
      <c r="B16655" t="s">
        <v>200</v>
      </c>
      <c r="C16655" t="s">
        <v>201</v>
      </c>
      <c r="D16655">
        <v>12.952349</v>
      </c>
      <c r="E16655">
        <v>80.103007000000005</v>
      </c>
      <c r="F16655" s="18">
        <v>45225</v>
      </c>
      <c r="G16655" s="19">
        <v>0.45833333333333298</v>
      </c>
      <c r="H16655">
        <v>11</v>
      </c>
      <c r="I16655" s="13" t="s">
        <v>202</v>
      </c>
      <c r="J16655">
        <v>0</v>
      </c>
      <c r="K16655" s="13" t="s">
        <v>92</v>
      </c>
      <c r="L16655">
        <v>1</v>
      </c>
      <c r="M16655">
        <v>0</v>
      </c>
      <c r="N16655" s="13" t="s">
        <v>192</v>
      </c>
      <c r="O16655" s="13" t="s">
        <v>97</v>
      </c>
      <c r="P16655">
        <v>21</v>
      </c>
      <c r="Q16655" s="13" t="s">
        <v>195</v>
      </c>
      <c r="R16655" s="13" t="s">
        <v>213</v>
      </c>
      <c r="S16655" s="13" t="s">
        <v>196</v>
      </c>
      <c r="T16655">
        <v>4</v>
      </c>
      <c r="U16655">
        <v>4</v>
      </c>
      <c r="V16655">
        <v>0</v>
      </c>
      <c r="W16655" s="13" t="s">
        <v>101</v>
      </c>
      <c r="X16655">
        <v>0.1</v>
      </c>
    </row>
    <row r="16656" spans="1:24" x14ac:dyDescent="0.3">
      <c r="A16656">
        <v>16654</v>
      </c>
      <c r="B16656" t="s">
        <v>206</v>
      </c>
      <c r="C16656" t="s">
        <v>207</v>
      </c>
      <c r="D16656">
        <v>13.020500999999999</v>
      </c>
      <c r="E16656">
        <v>77.716880000000003</v>
      </c>
      <c r="F16656" s="18">
        <v>45007</v>
      </c>
      <c r="G16656" s="19">
        <v>4.1666666666666699E-2</v>
      </c>
      <c r="H16656">
        <v>1</v>
      </c>
      <c r="I16656" s="13" t="s">
        <v>194</v>
      </c>
      <c r="J16656">
        <v>0</v>
      </c>
      <c r="K16656" s="13" t="s">
        <v>214</v>
      </c>
      <c r="L16656">
        <v>6</v>
      </c>
      <c r="M16656">
        <v>1</v>
      </c>
      <c r="N16656" s="13" t="s">
        <v>94</v>
      </c>
      <c r="O16656" s="13" t="s">
        <v>95</v>
      </c>
      <c r="P16656">
        <v>36</v>
      </c>
      <c r="Q16656" s="13" t="s">
        <v>95</v>
      </c>
      <c r="R16656" s="13" t="s">
        <v>98</v>
      </c>
      <c r="S16656" s="13" t="s">
        <v>196</v>
      </c>
      <c r="T16656">
        <v>2</v>
      </c>
      <c r="U16656">
        <v>1</v>
      </c>
      <c r="V16656">
        <v>0</v>
      </c>
      <c r="W16656" s="13" t="s">
        <v>101</v>
      </c>
      <c r="X16656">
        <v>0.45</v>
      </c>
    </row>
    <row r="16657" spans="1:24" x14ac:dyDescent="0.3">
      <c r="A16657">
        <v>16655</v>
      </c>
      <c r="B16657" t="s">
        <v>79</v>
      </c>
      <c r="C16657" t="s">
        <v>80</v>
      </c>
      <c r="D16657">
        <v>18.528124999999999</v>
      </c>
      <c r="E16657">
        <v>73.903471999999994</v>
      </c>
      <c r="F16657" s="18">
        <v>44602</v>
      </c>
      <c r="G16657" s="19">
        <v>0.45833333333333298</v>
      </c>
      <c r="H16657">
        <v>11</v>
      </c>
      <c r="I16657" s="13" t="s">
        <v>202</v>
      </c>
      <c r="J16657">
        <v>0</v>
      </c>
      <c r="K16657" s="13" t="s">
        <v>191</v>
      </c>
      <c r="L16657">
        <v>1</v>
      </c>
      <c r="M16657">
        <v>1</v>
      </c>
      <c r="N16657" s="13" t="s">
        <v>94</v>
      </c>
      <c r="O16657" s="13" t="s">
        <v>95</v>
      </c>
      <c r="P16657">
        <v>16</v>
      </c>
      <c r="Q16657" s="13" t="s">
        <v>97</v>
      </c>
      <c r="R16657" s="13" t="s">
        <v>205</v>
      </c>
      <c r="S16657" s="13" t="s">
        <v>196</v>
      </c>
      <c r="T16657">
        <v>5</v>
      </c>
      <c r="U16657">
        <v>0</v>
      </c>
      <c r="V16657">
        <v>0</v>
      </c>
      <c r="W16657" s="13" t="s">
        <v>101</v>
      </c>
      <c r="X16657">
        <v>0.65</v>
      </c>
    </row>
    <row r="16658" spans="1:24" x14ac:dyDescent="0.3">
      <c r="A16658">
        <v>16656</v>
      </c>
      <c r="B16658" t="s">
        <v>197</v>
      </c>
      <c r="C16658" t="s">
        <v>198</v>
      </c>
      <c r="D16658">
        <v>30.721717999999999</v>
      </c>
      <c r="E16658">
        <v>76.814598000000004</v>
      </c>
      <c r="F16658" s="18">
        <v>44913</v>
      </c>
      <c r="G16658" s="19">
        <v>0.29166666666666702</v>
      </c>
      <c r="H16658">
        <v>7</v>
      </c>
      <c r="I16658" s="13" t="s">
        <v>89</v>
      </c>
      <c r="J16658">
        <v>1</v>
      </c>
      <c r="K16658" s="13" t="s">
        <v>214</v>
      </c>
      <c r="L16658">
        <v>3</v>
      </c>
      <c r="M16658">
        <v>1</v>
      </c>
      <c r="N16658" s="13" t="s">
        <v>212</v>
      </c>
      <c r="O16658" s="13" t="s">
        <v>195</v>
      </c>
      <c r="P16658">
        <v>37</v>
      </c>
      <c r="Q16658" s="13" t="s">
        <v>195</v>
      </c>
      <c r="R16658" s="13" t="s">
        <v>213</v>
      </c>
      <c r="S16658" s="13" t="s">
        <v>193</v>
      </c>
      <c r="T16658">
        <v>5</v>
      </c>
      <c r="U16658">
        <v>5</v>
      </c>
      <c r="V16658">
        <v>0</v>
      </c>
      <c r="W16658" s="13" t="s">
        <v>101</v>
      </c>
      <c r="X16658">
        <v>0.25</v>
      </c>
    </row>
    <row r="16659" spans="1:24" x14ac:dyDescent="0.3">
      <c r="A16659">
        <v>16657</v>
      </c>
      <c r="B16659" t="s">
        <v>197</v>
      </c>
      <c r="C16659" t="s">
        <v>198</v>
      </c>
      <c r="D16659">
        <v>30.655857999999998</v>
      </c>
      <c r="E16659">
        <v>76.844317000000004</v>
      </c>
      <c r="F16659" s="18">
        <v>44708</v>
      </c>
      <c r="G16659" s="19">
        <v>0.5</v>
      </c>
      <c r="H16659">
        <v>12</v>
      </c>
      <c r="I16659" s="13" t="s">
        <v>211</v>
      </c>
      <c r="J16659">
        <v>0</v>
      </c>
      <c r="K16659" s="13" t="s">
        <v>214</v>
      </c>
      <c r="L16659">
        <v>4</v>
      </c>
      <c r="M16659">
        <v>1</v>
      </c>
      <c r="N16659" s="13" t="s">
        <v>192</v>
      </c>
      <c r="O16659" s="13" t="s">
        <v>97</v>
      </c>
      <c r="P16659">
        <v>24</v>
      </c>
      <c r="Q16659" s="13" t="s">
        <v>97</v>
      </c>
      <c r="R16659" s="13" t="s">
        <v>213</v>
      </c>
      <c r="S16659" s="13" t="s">
        <v>193</v>
      </c>
      <c r="T16659">
        <v>4</v>
      </c>
      <c r="U16659">
        <v>4</v>
      </c>
      <c r="V16659">
        <v>0</v>
      </c>
      <c r="W16659" s="13" t="s">
        <v>101</v>
      </c>
      <c r="X16659">
        <v>0.3</v>
      </c>
    </row>
    <row r="16660" spans="1:24" x14ac:dyDescent="0.3">
      <c r="A16660">
        <v>16658</v>
      </c>
      <c r="B16660" t="s">
        <v>79</v>
      </c>
      <c r="C16660" t="s">
        <v>80</v>
      </c>
      <c r="D16660">
        <v>18.496938</v>
      </c>
      <c r="E16660">
        <v>73.743091000000007</v>
      </c>
      <c r="F16660" s="18">
        <v>44896</v>
      </c>
      <c r="G16660" s="19">
        <v>0.70833333333333304</v>
      </c>
      <c r="H16660">
        <v>17</v>
      </c>
      <c r="I16660" s="13" t="s">
        <v>202</v>
      </c>
      <c r="J16660">
        <v>0</v>
      </c>
      <c r="K16660" s="13" t="s">
        <v>191</v>
      </c>
      <c r="L16660">
        <v>5</v>
      </c>
      <c r="M16660">
        <v>1</v>
      </c>
      <c r="N16660" s="13" t="s">
        <v>94</v>
      </c>
      <c r="O16660" s="13" t="s">
        <v>95</v>
      </c>
      <c r="P16660">
        <v>25</v>
      </c>
      <c r="Q16660" s="13" t="s">
        <v>97</v>
      </c>
      <c r="R16660" s="13" t="s">
        <v>213</v>
      </c>
      <c r="S16660" s="13" t="s">
        <v>196</v>
      </c>
      <c r="T16660">
        <v>4</v>
      </c>
      <c r="U16660">
        <v>3</v>
      </c>
      <c r="V16660">
        <v>1</v>
      </c>
      <c r="W16660" s="13" t="s">
        <v>101</v>
      </c>
      <c r="X16660">
        <v>0.8</v>
      </c>
    </row>
    <row r="16661" spans="1:24" x14ac:dyDescent="0.3">
      <c r="A16661">
        <v>16659</v>
      </c>
      <c r="B16661" t="s">
        <v>79</v>
      </c>
      <c r="C16661" t="s">
        <v>80</v>
      </c>
      <c r="D16661">
        <v>18.669758000000002</v>
      </c>
      <c r="E16661">
        <v>73.759353000000004</v>
      </c>
      <c r="F16661" s="18">
        <v>45270</v>
      </c>
      <c r="G16661" s="19">
        <v>0.70833333333333304</v>
      </c>
      <c r="H16661">
        <v>17</v>
      </c>
      <c r="I16661" s="13" t="s">
        <v>89</v>
      </c>
      <c r="J16661">
        <v>1</v>
      </c>
      <c r="K16661" s="13" t="s">
        <v>92</v>
      </c>
      <c r="L16661">
        <v>5</v>
      </c>
      <c r="M16661">
        <v>0</v>
      </c>
      <c r="N16661" s="13" t="s">
        <v>94</v>
      </c>
      <c r="O16661" s="13" t="s">
        <v>95</v>
      </c>
      <c r="P16661">
        <v>28</v>
      </c>
      <c r="Q16661" s="13" t="s">
        <v>97</v>
      </c>
      <c r="R16661" s="13" t="s">
        <v>213</v>
      </c>
      <c r="S16661" s="13" t="s">
        <v>196</v>
      </c>
      <c r="T16661">
        <v>2</v>
      </c>
      <c r="U16661">
        <v>0</v>
      </c>
      <c r="V16661">
        <v>1</v>
      </c>
      <c r="W16661" s="13" t="s">
        <v>101</v>
      </c>
      <c r="X16661">
        <v>0.8</v>
      </c>
    </row>
    <row r="16662" spans="1:24" x14ac:dyDescent="0.3">
      <c r="A16662">
        <v>16660</v>
      </c>
      <c r="B16662" t="s">
        <v>217</v>
      </c>
      <c r="C16662" t="s">
        <v>218</v>
      </c>
      <c r="D16662">
        <v>22.638186000000001</v>
      </c>
      <c r="E16662">
        <v>88.351479999999995</v>
      </c>
      <c r="F16662" s="18">
        <v>45219</v>
      </c>
      <c r="G16662" s="19">
        <v>0.45833333333333298</v>
      </c>
      <c r="H16662">
        <v>11</v>
      </c>
      <c r="I16662" s="13" t="s">
        <v>211</v>
      </c>
      <c r="J16662">
        <v>0</v>
      </c>
      <c r="K16662" s="13" t="s">
        <v>92</v>
      </c>
      <c r="L16662">
        <v>6</v>
      </c>
      <c r="M16662">
        <v>0</v>
      </c>
      <c r="N16662" s="13" t="s">
        <v>192</v>
      </c>
      <c r="O16662" s="13" t="s">
        <v>97</v>
      </c>
      <c r="P16662">
        <v>29</v>
      </c>
      <c r="Q16662" s="13" t="s">
        <v>95</v>
      </c>
      <c r="R16662" s="13" t="s">
        <v>98</v>
      </c>
      <c r="S16662" s="13" t="s">
        <v>193</v>
      </c>
      <c r="T16662">
        <v>5</v>
      </c>
      <c r="U16662">
        <v>2</v>
      </c>
      <c r="V16662">
        <v>0</v>
      </c>
      <c r="W16662" s="13" t="s">
        <v>101</v>
      </c>
      <c r="X16662">
        <v>0.1</v>
      </c>
    </row>
    <row r="16663" spans="1:24" x14ac:dyDescent="0.3">
      <c r="A16663">
        <v>16661</v>
      </c>
      <c r="B16663" t="s">
        <v>203</v>
      </c>
      <c r="C16663" t="s">
        <v>203</v>
      </c>
      <c r="D16663">
        <v>28.416008000000001</v>
      </c>
      <c r="E16663">
        <v>76.960468000000006</v>
      </c>
      <c r="F16663" s="18">
        <v>45134</v>
      </c>
      <c r="G16663" s="19">
        <v>0.375</v>
      </c>
      <c r="H16663">
        <v>9</v>
      </c>
      <c r="I16663" s="13" t="s">
        <v>202</v>
      </c>
      <c r="J16663">
        <v>0</v>
      </c>
      <c r="K16663" s="13" t="s">
        <v>92</v>
      </c>
      <c r="L16663">
        <v>3</v>
      </c>
      <c r="M16663">
        <v>1</v>
      </c>
      <c r="N16663" s="13" t="s">
        <v>212</v>
      </c>
      <c r="O16663" s="13" t="s">
        <v>95</v>
      </c>
      <c r="P16663">
        <v>35</v>
      </c>
      <c r="Q16663" s="13" t="s">
        <v>97</v>
      </c>
      <c r="R16663" s="13" t="s">
        <v>213</v>
      </c>
      <c r="S16663" s="13" t="s">
        <v>196</v>
      </c>
      <c r="T16663">
        <v>4</v>
      </c>
      <c r="U16663">
        <v>1</v>
      </c>
      <c r="V16663">
        <v>1</v>
      </c>
      <c r="W16663" s="13" t="s">
        <v>101</v>
      </c>
      <c r="X16663">
        <v>0.8</v>
      </c>
    </row>
    <row r="16664" spans="1:24" x14ac:dyDescent="0.3">
      <c r="A16664">
        <v>16662</v>
      </c>
      <c r="B16664" t="s">
        <v>203</v>
      </c>
      <c r="C16664" t="s">
        <v>203</v>
      </c>
      <c r="D16664">
        <v>28.855202999999999</v>
      </c>
      <c r="E16664">
        <v>77.045558</v>
      </c>
      <c r="F16664" s="18">
        <v>45195</v>
      </c>
      <c r="G16664" s="19">
        <v>0</v>
      </c>
      <c r="H16664">
        <v>0</v>
      </c>
      <c r="I16664" s="13" t="s">
        <v>215</v>
      </c>
      <c r="J16664">
        <v>0</v>
      </c>
      <c r="K16664" s="13" t="s">
        <v>191</v>
      </c>
      <c r="L16664">
        <v>3</v>
      </c>
      <c r="M16664">
        <v>0</v>
      </c>
      <c r="N16664" s="13" t="s">
        <v>94</v>
      </c>
      <c r="O16664" s="13" t="s">
        <v>95</v>
      </c>
      <c r="P16664">
        <v>34</v>
      </c>
      <c r="Q16664" s="13" t="s">
        <v>95</v>
      </c>
      <c r="R16664" s="13" t="s">
        <v>208</v>
      </c>
      <c r="S16664" s="13" t="s">
        <v>196</v>
      </c>
      <c r="T16664">
        <v>3</v>
      </c>
      <c r="U16664">
        <v>2</v>
      </c>
      <c r="V16664">
        <v>0</v>
      </c>
      <c r="W16664" s="13" t="s">
        <v>101</v>
      </c>
      <c r="X16664">
        <v>0.45</v>
      </c>
    </row>
    <row r="16665" spans="1:24" x14ac:dyDescent="0.3">
      <c r="A16665">
        <v>16663</v>
      </c>
      <c r="B16665" t="s">
        <v>209</v>
      </c>
      <c r="C16665" t="s">
        <v>210</v>
      </c>
      <c r="D16665">
        <v>17.279122999999998</v>
      </c>
      <c r="E16665">
        <v>78.341386</v>
      </c>
      <c r="F16665" s="18">
        <v>45285</v>
      </c>
      <c r="G16665" s="19">
        <v>0.79166666666666696</v>
      </c>
      <c r="H16665">
        <v>19</v>
      </c>
      <c r="I16665" s="13" t="s">
        <v>204</v>
      </c>
      <c r="J16665">
        <v>0</v>
      </c>
      <c r="K16665" s="13" t="s">
        <v>191</v>
      </c>
      <c r="L16665">
        <v>5</v>
      </c>
      <c r="M16665">
        <v>1</v>
      </c>
      <c r="N16665" s="13" t="s">
        <v>94</v>
      </c>
      <c r="O16665" s="13" t="s">
        <v>95</v>
      </c>
      <c r="P16665">
        <v>37</v>
      </c>
      <c r="Q16665" s="13" t="s">
        <v>97</v>
      </c>
      <c r="R16665" s="13" t="s">
        <v>205</v>
      </c>
      <c r="S16665" s="13" t="s">
        <v>196</v>
      </c>
      <c r="T16665">
        <v>5</v>
      </c>
      <c r="U16665">
        <v>2</v>
      </c>
      <c r="V16665">
        <v>1</v>
      </c>
      <c r="W16665" s="13" t="s">
        <v>101</v>
      </c>
      <c r="X16665">
        <v>0.8</v>
      </c>
    </row>
    <row r="16666" spans="1:24" x14ac:dyDescent="0.3">
      <c r="A16666">
        <v>16664</v>
      </c>
      <c r="B16666" t="s">
        <v>190</v>
      </c>
      <c r="C16666" t="s">
        <v>80</v>
      </c>
      <c r="D16666">
        <v>18.909393999999999</v>
      </c>
      <c r="E16666">
        <v>72.926289999999995</v>
      </c>
      <c r="F16666" s="18">
        <v>45070</v>
      </c>
      <c r="G16666" s="19">
        <v>0</v>
      </c>
      <c r="H16666">
        <v>0</v>
      </c>
      <c r="I16666" s="13" t="s">
        <v>194</v>
      </c>
      <c r="J16666">
        <v>0</v>
      </c>
      <c r="K16666" s="13" t="s">
        <v>214</v>
      </c>
      <c r="L16666">
        <v>5</v>
      </c>
      <c r="M16666">
        <v>0</v>
      </c>
      <c r="N16666" s="13" t="s">
        <v>94</v>
      </c>
      <c r="O16666" s="13" t="s">
        <v>95</v>
      </c>
      <c r="P16666">
        <v>27</v>
      </c>
      <c r="Q16666" s="13" t="s">
        <v>95</v>
      </c>
      <c r="R16666" s="13" t="s">
        <v>213</v>
      </c>
      <c r="S16666" s="13" t="s">
        <v>196</v>
      </c>
      <c r="T16666">
        <v>2</v>
      </c>
      <c r="U16666">
        <v>2</v>
      </c>
      <c r="V16666">
        <v>0</v>
      </c>
      <c r="W16666" s="13" t="s">
        <v>101</v>
      </c>
      <c r="X16666">
        <v>0.45</v>
      </c>
    </row>
    <row r="16667" spans="1:24" x14ac:dyDescent="0.3">
      <c r="A16667">
        <v>16665</v>
      </c>
      <c r="B16667" t="s">
        <v>79</v>
      </c>
      <c r="C16667" t="s">
        <v>80</v>
      </c>
      <c r="D16667">
        <v>18.473016000000001</v>
      </c>
      <c r="E16667">
        <v>73.919399999999996</v>
      </c>
      <c r="F16667" s="18">
        <v>45506</v>
      </c>
      <c r="G16667" s="19">
        <v>0.79166666666666696</v>
      </c>
      <c r="H16667">
        <v>19</v>
      </c>
      <c r="I16667" s="13" t="s">
        <v>211</v>
      </c>
      <c r="J16667">
        <v>0</v>
      </c>
      <c r="K16667" s="13" t="s">
        <v>191</v>
      </c>
      <c r="L16667">
        <v>3</v>
      </c>
      <c r="M16667">
        <v>1</v>
      </c>
      <c r="N16667" s="13" t="s">
        <v>212</v>
      </c>
      <c r="O16667" s="13" t="s">
        <v>95</v>
      </c>
      <c r="P16667">
        <v>25</v>
      </c>
      <c r="Q16667" s="13" t="s">
        <v>95</v>
      </c>
      <c r="R16667" s="13" t="s">
        <v>98</v>
      </c>
      <c r="S16667" s="13" t="s">
        <v>196</v>
      </c>
      <c r="T16667">
        <v>3</v>
      </c>
      <c r="U16667">
        <v>1</v>
      </c>
      <c r="V16667">
        <v>1</v>
      </c>
      <c r="W16667" s="13" t="s">
        <v>101</v>
      </c>
      <c r="X16667">
        <v>0.6</v>
      </c>
    </row>
    <row r="16668" spans="1:24" x14ac:dyDescent="0.3">
      <c r="A16668">
        <v>16666</v>
      </c>
      <c r="B16668" t="s">
        <v>206</v>
      </c>
      <c r="C16668" t="s">
        <v>207</v>
      </c>
      <c r="D16668">
        <v>12.852752000000001</v>
      </c>
      <c r="E16668">
        <v>77.525976</v>
      </c>
      <c r="F16668" s="18">
        <v>44646</v>
      </c>
      <c r="G16668" s="19">
        <v>0.54166666666666696</v>
      </c>
      <c r="H16668">
        <v>13</v>
      </c>
      <c r="I16668" s="13" t="s">
        <v>219</v>
      </c>
      <c r="J16668">
        <v>1</v>
      </c>
      <c r="K16668" s="13" t="s">
        <v>92</v>
      </c>
      <c r="L16668">
        <v>3</v>
      </c>
      <c r="M16668">
        <v>1</v>
      </c>
      <c r="N16668" s="13" t="s">
        <v>212</v>
      </c>
      <c r="O16668" s="13" t="s">
        <v>195</v>
      </c>
      <c r="P16668">
        <v>17</v>
      </c>
      <c r="Q16668" s="13" t="s">
        <v>195</v>
      </c>
      <c r="R16668" s="13" t="s">
        <v>208</v>
      </c>
      <c r="S16668" s="13" t="s">
        <v>193</v>
      </c>
      <c r="T16668">
        <v>2</v>
      </c>
      <c r="U16668">
        <v>2</v>
      </c>
      <c r="V16668">
        <v>0</v>
      </c>
      <c r="W16668" s="13" t="s">
        <v>101</v>
      </c>
      <c r="X16668">
        <v>0.25</v>
      </c>
    </row>
    <row r="16669" spans="1:24" x14ac:dyDescent="0.3">
      <c r="A16669">
        <v>16667</v>
      </c>
      <c r="B16669" t="s">
        <v>217</v>
      </c>
      <c r="C16669" t="s">
        <v>218</v>
      </c>
      <c r="D16669">
        <v>22.574383000000001</v>
      </c>
      <c r="E16669">
        <v>88.240663999999995</v>
      </c>
      <c r="F16669" s="18">
        <v>45578</v>
      </c>
      <c r="G16669" s="19">
        <v>0.16666666666666699</v>
      </c>
      <c r="H16669">
        <v>4</v>
      </c>
      <c r="I16669" s="13" t="s">
        <v>89</v>
      </c>
      <c r="J16669">
        <v>1</v>
      </c>
      <c r="K16669" s="13" t="s">
        <v>191</v>
      </c>
      <c r="L16669">
        <v>2</v>
      </c>
      <c r="M16669">
        <v>0</v>
      </c>
      <c r="N16669" s="13" t="s">
        <v>192</v>
      </c>
      <c r="O16669" s="13" t="s">
        <v>97</v>
      </c>
      <c r="P16669">
        <v>23</v>
      </c>
      <c r="Q16669" s="13" t="s">
        <v>95</v>
      </c>
      <c r="R16669" s="13" t="s">
        <v>208</v>
      </c>
      <c r="S16669" s="13" t="s">
        <v>196</v>
      </c>
      <c r="T16669">
        <v>2</v>
      </c>
      <c r="U16669">
        <v>2</v>
      </c>
      <c r="V16669">
        <v>0</v>
      </c>
      <c r="W16669" s="13" t="s">
        <v>101</v>
      </c>
      <c r="X16669">
        <v>0.1</v>
      </c>
    </row>
    <row r="16670" spans="1:24" x14ac:dyDescent="0.3">
      <c r="A16670">
        <v>16668</v>
      </c>
      <c r="B16670" t="s">
        <v>217</v>
      </c>
      <c r="C16670" t="s">
        <v>218</v>
      </c>
      <c r="D16670">
        <v>22.616788</v>
      </c>
      <c r="E16670">
        <v>88.220134000000002</v>
      </c>
      <c r="F16670" s="18">
        <v>44833</v>
      </c>
      <c r="G16670" s="19">
        <v>0.29166666666666702</v>
      </c>
      <c r="H16670">
        <v>7</v>
      </c>
      <c r="I16670" s="13" t="s">
        <v>202</v>
      </c>
      <c r="J16670">
        <v>0</v>
      </c>
      <c r="K16670" s="13" t="s">
        <v>214</v>
      </c>
      <c r="L16670">
        <v>6</v>
      </c>
      <c r="M16670">
        <v>0</v>
      </c>
      <c r="N16670" s="13" t="s">
        <v>212</v>
      </c>
      <c r="O16670" s="13" t="s">
        <v>195</v>
      </c>
      <c r="P16670">
        <v>25</v>
      </c>
      <c r="Q16670" s="13" t="s">
        <v>97</v>
      </c>
      <c r="R16670" s="13" t="s">
        <v>205</v>
      </c>
      <c r="S16670" s="13" t="s">
        <v>193</v>
      </c>
      <c r="T16670">
        <v>4</v>
      </c>
      <c r="U16670">
        <v>2</v>
      </c>
      <c r="V16670">
        <v>0</v>
      </c>
      <c r="W16670" s="13" t="s">
        <v>101</v>
      </c>
      <c r="X16670">
        <v>0.45</v>
      </c>
    </row>
    <row r="16671" spans="1:24" x14ac:dyDescent="0.3">
      <c r="A16671">
        <v>16669</v>
      </c>
      <c r="B16671" t="s">
        <v>197</v>
      </c>
      <c r="C16671" t="s">
        <v>198</v>
      </c>
      <c r="D16671">
        <v>30.763663999999999</v>
      </c>
      <c r="E16671">
        <v>76.888623999999993</v>
      </c>
      <c r="F16671" s="18">
        <v>45308</v>
      </c>
      <c r="G16671" s="19">
        <v>0.375</v>
      </c>
      <c r="H16671">
        <v>9</v>
      </c>
      <c r="I16671" s="13" t="s">
        <v>194</v>
      </c>
      <c r="J16671">
        <v>0</v>
      </c>
      <c r="K16671" s="13" t="s">
        <v>92</v>
      </c>
      <c r="L16671">
        <v>5</v>
      </c>
      <c r="M16671">
        <v>1</v>
      </c>
      <c r="N16671" s="13" t="s">
        <v>212</v>
      </c>
      <c r="O16671" s="13" t="s">
        <v>195</v>
      </c>
      <c r="P16671">
        <v>33</v>
      </c>
      <c r="Q16671" s="13" t="s">
        <v>195</v>
      </c>
      <c r="R16671" s="13" t="s">
        <v>208</v>
      </c>
      <c r="S16671" s="13" t="s">
        <v>196</v>
      </c>
      <c r="T16671">
        <v>4</v>
      </c>
      <c r="U16671">
        <v>2</v>
      </c>
      <c r="V16671">
        <v>1</v>
      </c>
      <c r="W16671" s="13" t="s">
        <v>101</v>
      </c>
      <c r="X16671">
        <v>0.4</v>
      </c>
    </row>
    <row r="16672" spans="1:24" x14ac:dyDescent="0.3">
      <c r="A16672">
        <v>16670</v>
      </c>
      <c r="B16672" t="s">
        <v>197</v>
      </c>
      <c r="C16672" t="s">
        <v>198</v>
      </c>
      <c r="D16672">
        <v>30.764396999999999</v>
      </c>
      <c r="E16672">
        <v>76.791994000000003</v>
      </c>
      <c r="F16672" s="18">
        <v>45756</v>
      </c>
      <c r="G16672" s="19">
        <v>0.29166666666666702</v>
      </c>
      <c r="H16672">
        <v>7</v>
      </c>
      <c r="I16672" s="13" t="s">
        <v>194</v>
      </c>
      <c r="J16672">
        <v>0</v>
      </c>
      <c r="K16672" s="13" t="s">
        <v>92</v>
      </c>
      <c r="L16672">
        <v>5</v>
      </c>
      <c r="M16672">
        <v>1</v>
      </c>
      <c r="N16672" s="13" t="s">
        <v>212</v>
      </c>
      <c r="O16672" s="13" t="s">
        <v>95</v>
      </c>
      <c r="P16672">
        <v>27</v>
      </c>
      <c r="Q16672" s="13" t="s">
        <v>97</v>
      </c>
      <c r="R16672" s="13" t="s">
        <v>199</v>
      </c>
      <c r="S16672" s="13" t="s">
        <v>193</v>
      </c>
      <c r="T16672">
        <v>4</v>
      </c>
      <c r="U16672">
        <v>1</v>
      </c>
      <c r="V16672">
        <v>0</v>
      </c>
      <c r="W16672" s="13" t="s">
        <v>101</v>
      </c>
      <c r="X16672">
        <v>0.65</v>
      </c>
    </row>
    <row r="16673" spans="1:24" x14ac:dyDescent="0.3">
      <c r="A16673">
        <v>16671</v>
      </c>
      <c r="B16673" t="s">
        <v>190</v>
      </c>
      <c r="C16673" t="s">
        <v>80</v>
      </c>
      <c r="D16673">
        <v>19.283795999999999</v>
      </c>
      <c r="E16673">
        <v>72.818746000000004</v>
      </c>
      <c r="F16673" s="18">
        <v>45695</v>
      </c>
      <c r="G16673" s="19">
        <v>0.33333333333333298</v>
      </c>
      <c r="H16673">
        <v>8</v>
      </c>
      <c r="I16673" s="13" t="s">
        <v>211</v>
      </c>
      <c r="J16673">
        <v>0</v>
      </c>
      <c r="K16673" s="13" t="s">
        <v>191</v>
      </c>
      <c r="L16673">
        <v>5</v>
      </c>
      <c r="M16673">
        <v>1</v>
      </c>
      <c r="N16673" s="13" t="s">
        <v>192</v>
      </c>
      <c r="O16673" s="13" t="s">
        <v>97</v>
      </c>
      <c r="P16673">
        <v>24</v>
      </c>
      <c r="Q16673" s="13" t="s">
        <v>97</v>
      </c>
      <c r="R16673" s="13" t="s">
        <v>199</v>
      </c>
      <c r="S16673" s="13" t="s">
        <v>196</v>
      </c>
      <c r="T16673">
        <v>2</v>
      </c>
      <c r="U16673">
        <v>0</v>
      </c>
      <c r="V16673">
        <v>1</v>
      </c>
      <c r="W16673" s="13" t="s">
        <v>101</v>
      </c>
      <c r="X16673">
        <v>0.45</v>
      </c>
    </row>
    <row r="16674" spans="1:24" x14ac:dyDescent="0.3">
      <c r="A16674">
        <v>16672</v>
      </c>
      <c r="B16674" t="s">
        <v>79</v>
      </c>
      <c r="C16674" t="s">
        <v>80</v>
      </c>
      <c r="D16674">
        <v>18.579858000000002</v>
      </c>
      <c r="E16674">
        <v>73.717915000000005</v>
      </c>
      <c r="F16674" s="18">
        <v>44808</v>
      </c>
      <c r="G16674" s="19">
        <v>0.625</v>
      </c>
      <c r="H16674">
        <v>15</v>
      </c>
      <c r="I16674" s="13" t="s">
        <v>89</v>
      </c>
      <c r="J16674">
        <v>1</v>
      </c>
      <c r="K16674" s="13" t="s">
        <v>214</v>
      </c>
      <c r="L16674">
        <v>4</v>
      </c>
      <c r="M16674">
        <v>0</v>
      </c>
      <c r="N16674" s="13" t="s">
        <v>94</v>
      </c>
      <c r="O16674" s="13" t="s">
        <v>95</v>
      </c>
      <c r="P16674">
        <v>33</v>
      </c>
      <c r="Q16674" s="13" t="s">
        <v>97</v>
      </c>
      <c r="R16674" s="13" t="s">
        <v>98</v>
      </c>
      <c r="S16674" s="13" t="s">
        <v>193</v>
      </c>
      <c r="T16674">
        <v>1</v>
      </c>
      <c r="U16674">
        <v>1</v>
      </c>
      <c r="V16674">
        <v>0</v>
      </c>
      <c r="W16674" s="13" t="s">
        <v>101</v>
      </c>
      <c r="X16674">
        <v>0.65</v>
      </c>
    </row>
    <row r="16675" spans="1:24" x14ac:dyDescent="0.3">
      <c r="A16675">
        <v>16673</v>
      </c>
      <c r="B16675" t="s">
        <v>190</v>
      </c>
      <c r="C16675" t="s">
        <v>80</v>
      </c>
      <c r="D16675">
        <v>19.211704999999998</v>
      </c>
      <c r="E16675">
        <v>72.986405000000005</v>
      </c>
      <c r="F16675" s="18">
        <v>45186</v>
      </c>
      <c r="G16675" s="19">
        <v>0.125</v>
      </c>
      <c r="H16675">
        <v>3</v>
      </c>
      <c r="I16675" s="13" t="s">
        <v>89</v>
      </c>
      <c r="J16675">
        <v>1</v>
      </c>
      <c r="K16675" s="13" t="s">
        <v>92</v>
      </c>
      <c r="L16675">
        <v>2</v>
      </c>
      <c r="M16675">
        <v>1</v>
      </c>
      <c r="N16675" s="13" t="s">
        <v>94</v>
      </c>
      <c r="O16675" s="13" t="s">
        <v>95</v>
      </c>
      <c r="P16675">
        <v>16</v>
      </c>
      <c r="Q16675" s="13" t="s">
        <v>95</v>
      </c>
      <c r="R16675" s="13" t="s">
        <v>98</v>
      </c>
      <c r="S16675" s="13" t="s">
        <v>99</v>
      </c>
      <c r="T16675">
        <v>1</v>
      </c>
      <c r="U16675">
        <v>1</v>
      </c>
      <c r="V16675">
        <v>0</v>
      </c>
      <c r="W16675" s="13" t="s">
        <v>101</v>
      </c>
      <c r="X16675">
        <v>0.65</v>
      </c>
    </row>
    <row r="16676" spans="1:24" x14ac:dyDescent="0.3">
      <c r="A16676">
        <v>16674</v>
      </c>
      <c r="B16676" t="s">
        <v>200</v>
      </c>
      <c r="C16676" t="s">
        <v>201</v>
      </c>
      <c r="D16676">
        <v>12.849446</v>
      </c>
      <c r="E16676">
        <v>80.297604000000007</v>
      </c>
      <c r="F16676" s="18">
        <v>45269</v>
      </c>
      <c r="G16676" s="19">
        <v>0.875</v>
      </c>
      <c r="H16676">
        <v>21</v>
      </c>
      <c r="I16676" s="13" t="s">
        <v>219</v>
      </c>
      <c r="J16676">
        <v>1</v>
      </c>
      <c r="K16676" s="13" t="s">
        <v>92</v>
      </c>
      <c r="L16676">
        <v>5</v>
      </c>
      <c r="M16676">
        <v>0</v>
      </c>
      <c r="N16676" s="13" t="s">
        <v>212</v>
      </c>
      <c r="O16676" s="13" t="s">
        <v>95</v>
      </c>
      <c r="P16676">
        <v>22</v>
      </c>
      <c r="Q16676" s="13" t="s">
        <v>97</v>
      </c>
      <c r="R16676" s="13" t="s">
        <v>98</v>
      </c>
      <c r="S16676" s="13" t="s">
        <v>196</v>
      </c>
      <c r="T16676">
        <v>2</v>
      </c>
      <c r="U16676">
        <v>0</v>
      </c>
      <c r="V16676">
        <v>0</v>
      </c>
      <c r="W16676" s="13" t="s">
        <v>101</v>
      </c>
      <c r="X16676">
        <v>0.65</v>
      </c>
    </row>
    <row r="16677" spans="1:24" x14ac:dyDescent="0.3">
      <c r="A16677">
        <v>16675</v>
      </c>
      <c r="B16677" t="s">
        <v>197</v>
      </c>
      <c r="C16677" t="s">
        <v>198</v>
      </c>
      <c r="D16677">
        <v>30.731628000000001</v>
      </c>
      <c r="E16677">
        <v>76.765343000000001</v>
      </c>
      <c r="F16677" s="18">
        <v>45523</v>
      </c>
      <c r="G16677" s="19">
        <v>4.1666666666666699E-2</v>
      </c>
      <c r="H16677">
        <v>1</v>
      </c>
      <c r="I16677" s="13" t="s">
        <v>204</v>
      </c>
      <c r="J16677">
        <v>0</v>
      </c>
      <c r="K16677" s="13" t="s">
        <v>214</v>
      </c>
      <c r="L16677">
        <v>3</v>
      </c>
      <c r="M16677">
        <v>0</v>
      </c>
      <c r="N16677" s="13" t="s">
        <v>192</v>
      </c>
      <c r="O16677" s="13" t="s">
        <v>97</v>
      </c>
      <c r="P16677">
        <v>34</v>
      </c>
      <c r="Q16677" s="13" t="s">
        <v>95</v>
      </c>
      <c r="R16677" s="13" t="s">
        <v>98</v>
      </c>
      <c r="S16677" s="13" t="s">
        <v>99</v>
      </c>
      <c r="T16677">
        <v>2</v>
      </c>
      <c r="U16677">
        <v>2</v>
      </c>
      <c r="V16677">
        <v>0</v>
      </c>
      <c r="W16677" s="13" t="s">
        <v>101</v>
      </c>
      <c r="X16677">
        <v>0.3</v>
      </c>
    </row>
    <row r="16678" spans="1:24" x14ac:dyDescent="0.3">
      <c r="A16678">
        <v>16676</v>
      </c>
      <c r="B16678" t="s">
        <v>190</v>
      </c>
      <c r="C16678" t="s">
        <v>80</v>
      </c>
      <c r="D16678">
        <v>19.180268000000002</v>
      </c>
      <c r="E16678">
        <v>72.750643999999994</v>
      </c>
      <c r="F16678" s="18">
        <v>44760</v>
      </c>
      <c r="G16678" s="19">
        <v>0.54166666666666696</v>
      </c>
      <c r="H16678">
        <v>13</v>
      </c>
      <c r="I16678" s="13" t="s">
        <v>204</v>
      </c>
      <c r="J16678">
        <v>0</v>
      </c>
      <c r="K16678" s="13" t="s">
        <v>92</v>
      </c>
      <c r="L16678">
        <v>4</v>
      </c>
      <c r="M16678">
        <v>0</v>
      </c>
      <c r="N16678" s="13" t="s">
        <v>212</v>
      </c>
      <c r="O16678" s="13" t="s">
        <v>95</v>
      </c>
      <c r="P16678">
        <v>26</v>
      </c>
      <c r="Q16678" s="13" t="s">
        <v>95</v>
      </c>
      <c r="R16678" s="13" t="s">
        <v>213</v>
      </c>
      <c r="S16678" s="13" t="s">
        <v>193</v>
      </c>
      <c r="T16678">
        <v>2</v>
      </c>
      <c r="U16678">
        <v>0</v>
      </c>
      <c r="V16678">
        <v>0</v>
      </c>
      <c r="W16678" s="13" t="s">
        <v>101</v>
      </c>
      <c r="X16678">
        <v>0.45</v>
      </c>
    </row>
    <row r="16679" spans="1:24" x14ac:dyDescent="0.3">
      <c r="A16679">
        <v>16677</v>
      </c>
      <c r="B16679" t="s">
        <v>197</v>
      </c>
      <c r="C16679" t="s">
        <v>198</v>
      </c>
      <c r="D16679">
        <v>30.761827</v>
      </c>
      <c r="E16679">
        <v>76.830684000000005</v>
      </c>
      <c r="F16679" s="18">
        <v>45135</v>
      </c>
      <c r="G16679" s="19">
        <v>0.625</v>
      </c>
      <c r="H16679">
        <v>15</v>
      </c>
      <c r="I16679" s="13" t="s">
        <v>211</v>
      </c>
      <c r="J16679">
        <v>0</v>
      </c>
      <c r="K16679" s="13" t="s">
        <v>92</v>
      </c>
      <c r="L16679">
        <v>4</v>
      </c>
      <c r="M16679">
        <v>0</v>
      </c>
      <c r="N16679" s="13" t="s">
        <v>192</v>
      </c>
      <c r="O16679" s="13" t="s">
        <v>97</v>
      </c>
      <c r="P16679">
        <v>27</v>
      </c>
      <c r="Q16679" s="13" t="s">
        <v>97</v>
      </c>
      <c r="R16679" s="13" t="s">
        <v>213</v>
      </c>
      <c r="S16679" s="13" t="s">
        <v>193</v>
      </c>
      <c r="T16679">
        <v>4</v>
      </c>
      <c r="U16679">
        <v>0</v>
      </c>
      <c r="V16679">
        <v>0</v>
      </c>
      <c r="W16679" s="13" t="s">
        <v>101</v>
      </c>
      <c r="X16679">
        <v>0.3</v>
      </c>
    </row>
    <row r="16680" spans="1:24" x14ac:dyDescent="0.3">
      <c r="A16680">
        <v>16678</v>
      </c>
      <c r="B16680" t="s">
        <v>197</v>
      </c>
      <c r="C16680" t="s">
        <v>198</v>
      </c>
      <c r="D16680">
        <v>30.673763000000001</v>
      </c>
      <c r="E16680">
        <v>76.894385</v>
      </c>
      <c r="F16680" s="18">
        <v>45458</v>
      </c>
      <c r="G16680" s="19">
        <v>0.70833333333333304</v>
      </c>
      <c r="H16680">
        <v>17</v>
      </c>
      <c r="I16680" s="13" t="s">
        <v>219</v>
      </c>
      <c r="J16680">
        <v>1</v>
      </c>
      <c r="K16680" s="13" t="s">
        <v>214</v>
      </c>
      <c r="L16680">
        <v>2</v>
      </c>
      <c r="M16680">
        <v>1</v>
      </c>
      <c r="N16680" s="13" t="s">
        <v>94</v>
      </c>
      <c r="O16680" s="13" t="s">
        <v>95</v>
      </c>
      <c r="P16680">
        <v>31</v>
      </c>
      <c r="Q16680" s="13" t="s">
        <v>97</v>
      </c>
      <c r="R16680" s="13" t="s">
        <v>199</v>
      </c>
      <c r="S16680" s="13" t="s">
        <v>99</v>
      </c>
      <c r="T16680">
        <v>4</v>
      </c>
      <c r="U16680">
        <v>4</v>
      </c>
      <c r="V16680">
        <v>1</v>
      </c>
      <c r="W16680" s="13" t="s">
        <v>101</v>
      </c>
      <c r="X16680">
        <v>1</v>
      </c>
    </row>
    <row r="16681" spans="1:24" x14ac:dyDescent="0.3">
      <c r="A16681">
        <v>16679</v>
      </c>
      <c r="B16681" t="s">
        <v>197</v>
      </c>
      <c r="C16681" t="s">
        <v>198</v>
      </c>
      <c r="D16681">
        <v>30.661456000000001</v>
      </c>
      <c r="E16681">
        <v>76.721584000000007</v>
      </c>
      <c r="F16681" s="18">
        <v>45307</v>
      </c>
      <c r="G16681" s="19">
        <v>0.29166666666666702</v>
      </c>
      <c r="H16681">
        <v>7</v>
      </c>
      <c r="I16681" s="13" t="s">
        <v>215</v>
      </c>
      <c r="J16681">
        <v>0</v>
      </c>
      <c r="K16681" s="13" t="s">
        <v>92</v>
      </c>
      <c r="L16681">
        <v>4</v>
      </c>
      <c r="M16681">
        <v>1</v>
      </c>
      <c r="N16681" s="13" t="s">
        <v>212</v>
      </c>
      <c r="O16681" s="13" t="s">
        <v>195</v>
      </c>
      <c r="P16681">
        <v>18</v>
      </c>
      <c r="Q16681" s="13" t="s">
        <v>95</v>
      </c>
      <c r="R16681" s="13" t="s">
        <v>213</v>
      </c>
      <c r="S16681" s="13" t="s">
        <v>196</v>
      </c>
      <c r="T16681">
        <v>5</v>
      </c>
      <c r="U16681">
        <v>4</v>
      </c>
      <c r="V16681">
        <v>0</v>
      </c>
      <c r="W16681" s="13" t="s">
        <v>101</v>
      </c>
      <c r="X16681">
        <v>0.25</v>
      </c>
    </row>
    <row r="16682" spans="1:24" x14ac:dyDescent="0.3">
      <c r="A16682">
        <v>16680</v>
      </c>
      <c r="B16682" t="s">
        <v>206</v>
      </c>
      <c r="C16682" t="s">
        <v>207</v>
      </c>
      <c r="D16682">
        <v>12.817958000000001</v>
      </c>
      <c r="E16682">
        <v>77.667285000000007</v>
      </c>
      <c r="F16682" s="18">
        <v>44930</v>
      </c>
      <c r="G16682" s="19">
        <v>0.41666666666666702</v>
      </c>
      <c r="H16682">
        <v>10</v>
      </c>
      <c r="I16682" s="13" t="s">
        <v>194</v>
      </c>
      <c r="J16682">
        <v>0</v>
      </c>
      <c r="K16682" s="13" t="s">
        <v>92</v>
      </c>
      <c r="L16682">
        <v>3</v>
      </c>
      <c r="M16682">
        <v>0</v>
      </c>
      <c r="N16682" s="13" t="s">
        <v>94</v>
      </c>
      <c r="O16682" s="13" t="s">
        <v>95</v>
      </c>
      <c r="P16682">
        <v>35</v>
      </c>
      <c r="Q16682" s="13" t="s">
        <v>97</v>
      </c>
      <c r="R16682" s="13" t="s">
        <v>213</v>
      </c>
      <c r="S16682" s="13" t="s">
        <v>196</v>
      </c>
      <c r="T16682">
        <v>2</v>
      </c>
      <c r="U16682">
        <v>2</v>
      </c>
      <c r="V16682">
        <v>1</v>
      </c>
      <c r="W16682" s="13" t="s">
        <v>101</v>
      </c>
      <c r="X16682">
        <v>0.8</v>
      </c>
    </row>
    <row r="16683" spans="1:24" x14ac:dyDescent="0.3">
      <c r="A16683">
        <v>16681</v>
      </c>
      <c r="B16683" t="s">
        <v>79</v>
      </c>
      <c r="C16683" t="s">
        <v>80</v>
      </c>
      <c r="D16683">
        <v>18.625523999999999</v>
      </c>
      <c r="E16683">
        <v>73.721466000000007</v>
      </c>
      <c r="F16683" s="18">
        <v>45315</v>
      </c>
      <c r="G16683" s="19">
        <v>0.45833333333333298</v>
      </c>
      <c r="H16683">
        <v>11</v>
      </c>
      <c r="I16683" s="13" t="s">
        <v>194</v>
      </c>
      <c r="J16683">
        <v>0</v>
      </c>
      <c r="K16683" s="13" t="s">
        <v>92</v>
      </c>
      <c r="L16683">
        <v>5</v>
      </c>
      <c r="M16683">
        <v>1</v>
      </c>
      <c r="N16683" s="13" t="s">
        <v>94</v>
      </c>
      <c r="O16683" s="13" t="s">
        <v>95</v>
      </c>
      <c r="P16683">
        <v>26</v>
      </c>
      <c r="Q16683" s="13" t="s">
        <v>97</v>
      </c>
      <c r="R16683" s="13" t="s">
        <v>208</v>
      </c>
      <c r="S16683" s="13" t="s">
        <v>196</v>
      </c>
      <c r="T16683">
        <v>2</v>
      </c>
      <c r="U16683">
        <v>0</v>
      </c>
      <c r="V16683">
        <v>0</v>
      </c>
      <c r="W16683" s="13" t="s">
        <v>101</v>
      </c>
      <c r="X16683">
        <v>0.65</v>
      </c>
    </row>
    <row r="16684" spans="1:24" x14ac:dyDescent="0.3">
      <c r="A16684">
        <v>16682</v>
      </c>
      <c r="B16684" t="s">
        <v>217</v>
      </c>
      <c r="C16684" t="s">
        <v>218</v>
      </c>
      <c r="D16684">
        <v>22.504021999999999</v>
      </c>
      <c r="E16684">
        <v>88.323186000000007</v>
      </c>
      <c r="F16684" s="18">
        <v>44896</v>
      </c>
      <c r="G16684" s="19">
        <v>4.1666666666666699E-2</v>
      </c>
      <c r="H16684">
        <v>1</v>
      </c>
      <c r="I16684" s="13" t="s">
        <v>202</v>
      </c>
      <c r="J16684">
        <v>0</v>
      </c>
      <c r="K16684" s="13" t="s">
        <v>214</v>
      </c>
      <c r="L16684">
        <v>4</v>
      </c>
      <c r="M16684">
        <v>1</v>
      </c>
      <c r="N16684" s="13" t="s">
        <v>212</v>
      </c>
      <c r="O16684" s="13" t="s">
        <v>195</v>
      </c>
      <c r="P16684">
        <v>40</v>
      </c>
      <c r="Q16684" s="13" t="s">
        <v>95</v>
      </c>
      <c r="R16684" s="13" t="s">
        <v>213</v>
      </c>
      <c r="S16684" s="13" t="s">
        <v>196</v>
      </c>
      <c r="T16684">
        <v>5</v>
      </c>
      <c r="U16684">
        <v>3</v>
      </c>
      <c r="V16684">
        <v>0</v>
      </c>
      <c r="W16684" s="13" t="s">
        <v>101</v>
      </c>
      <c r="X16684">
        <v>0.25</v>
      </c>
    </row>
    <row r="16685" spans="1:24" x14ac:dyDescent="0.3">
      <c r="A16685">
        <v>16683</v>
      </c>
      <c r="B16685" t="s">
        <v>200</v>
      </c>
      <c r="C16685" t="s">
        <v>201</v>
      </c>
      <c r="D16685">
        <v>12.946669999999999</v>
      </c>
      <c r="E16685">
        <v>80.185878000000002</v>
      </c>
      <c r="F16685" s="18">
        <v>45590</v>
      </c>
      <c r="G16685" s="19">
        <v>0.875</v>
      </c>
      <c r="H16685">
        <v>21</v>
      </c>
      <c r="I16685" s="13" t="s">
        <v>211</v>
      </c>
      <c r="J16685">
        <v>0</v>
      </c>
      <c r="K16685" s="13" t="s">
        <v>92</v>
      </c>
      <c r="L16685">
        <v>5</v>
      </c>
      <c r="M16685">
        <v>0</v>
      </c>
      <c r="N16685" s="13" t="s">
        <v>94</v>
      </c>
      <c r="O16685" s="13" t="s">
        <v>95</v>
      </c>
      <c r="P16685">
        <v>15</v>
      </c>
      <c r="Q16685" s="13" t="s">
        <v>195</v>
      </c>
      <c r="R16685" s="13" t="s">
        <v>213</v>
      </c>
      <c r="S16685" s="13" t="s">
        <v>193</v>
      </c>
      <c r="T16685">
        <v>2</v>
      </c>
      <c r="U16685">
        <v>2</v>
      </c>
      <c r="V16685">
        <v>0</v>
      </c>
      <c r="W16685" s="13" t="s">
        <v>101</v>
      </c>
      <c r="X16685">
        <v>0.45</v>
      </c>
    </row>
    <row r="16686" spans="1:24" x14ac:dyDescent="0.3">
      <c r="A16686">
        <v>16684</v>
      </c>
      <c r="B16686" t="s">
        <v>197</v>
      </c>
      <c r="C16686" t="s">
        <v>198</v>
      </c>
      <c r="D16686">
        <v>30.614023</v>
      </c>
      <c r="E16686">
        <v>76.765047999999993</v>
      </c>
      <c r="F16686" s="18">
        <v>45598</v>
      </c>
      <c r="G16686" s="19">
        <v>0.29166666666666702</v>
      </c>
      <c r="H16686">
        <v>7</v>
      </c>
      <c r="I16686" s="13" t="s">
        <v>219</v>
      </c>
      <c r="J16686">
        <v>1</v>
      </c>
      <c r="K16686" s="13" t="s">
        <v>92</v>
      </c>
      <c r="L16686">
        <v>1</v>
      </c>
      <c r="M16686">
        <v>1</v>
      </c>
      <c r="N16686" s="13" t="s">
        <v>94</v>
      </c>
      <c r="O16686" s="13" t="s">
        <v>95</v>
      </c>
      <c r="P16686">
        <v>28</v>
      </c>
      <c r="Q16686" s="13" t="s">
        <v>195</v>
      </c>
      <c r="R16686" s="13" t="s">
        <v>213</v>
      </c>
      <c r="S16686" s="13" t="s">
        <v>196</v>
      </c>
      <c r="T16686">
        <v>5</v>
      </c>
      <c r="U16686">
        <v>5</v>
      </c>
      <c r="V16686">
        <v>0</v>
      </c>
      <c r="W16686" s="13" t="s">
        <v>101</v>
      </c>
      <c r="X16686">
        <v>0.45</v>
      </c>
    </row>
    <row r="16687" spans="1:24" x14ac:dyDescent="0.3">
      <c r="A16687">
        <v>16685</v>
      </c>
      <c r="B16687" t="s">
        <v>190</v>
      </c>
      <c r="C16687" t="s">
        <v>80</v>
      </c>
      <c r="D16687">
        <v>19.018564999999999</v>
      </c>
      <c r="E16687">
        <v>72.777529999999999</v>
      </c>
      <c r="F16687" s="18">
        <v>45619</v>
      </c>
      <c r="G16687" s="19">
        <v>0.41666666666666702</v>
      </c>
      <c r="H16687">
        <v>10</v>
      </c>
      <c r="I16687" s="13" t="s">
        <v>219</v>
      </c>
      <c r="J16687">
        <v>1</v>
      </c>
      <c r="K16687" s="13" t="s">
        <v>191</v>
      </c>
      <c r="L16687">
        <v>2</v>
      </c>
      <c r="M16687">
        <v>1</v>
      </c>
      <c r="N16687" s="13" t="s">
        <v>192</v>
      </c>
      <c r="O16687" s="13" t="s">
        <v>97</v>
      </c>
      <c r="P16687">
        <v>38</v>
      </c>
      <c r="Q16687" s="13" t="s">
        <v>195</v>
      </c>
      <c r="R16687" s="13" t="s">
        <v>213</v>
      </c>
      <c r="S16687" s="13" t="s">
        <v>193</v>
      </c>
      <c r="T16687">
        <v>5</v>
      </c>
      <c r="U16687">
        <v>0</v>
      </c>
      <c r="V16687">
        <v>1</v>
      </c>
      <c r="W16687" s="13" t="s">
        <v>101</v>
      </c>
      <c r="X16687">
        <v>0.25</v>
      </c>
    </row>
    <row r="16688" spans="1:24" x14ac:dyDescent="0.3">
      <c r="A16688">
        <v>16686</v>
      </c>
      <c r="B16688" t="s">
        <v>79</v>
      </c>
      <c r="C16688" t="s">
        <v>80</v>
      </c>
      <c r="D16688">
        <v>18.628813000000001</v>
      </c>
      <c r="E16688">
        <v>73.760982999999996</v>
      </c>
      <c r="F16688" s="18">
        <v>45360</v>
      </c>
      <c r="G16688" s="19">
        <v>8.3333333333333301E-2</v>
      </c>
      <c r="H16688">
        <v>2</v>
      </c>
      <c r="I16688" s="13" t="s">
        <v>219</v>
      </c>
      <c r="J16688">
        <v>1</v>
      </c>
      <c r="K16688" s="13" t="s">
        <v>191</v>
      </c>
      <c r="L16688">
        <v>6</v>
      </c>
      <c r="M16688">
        <v>0</v>
      </c>
      <c r="N16688" s="13" t="s">
        <v>94</v>
      </c>
      <c r="O16688" s="13" t="s">
        <v>95</v>
      </c>
      <c r="P16688">
        <v>31</v>
      </c>
      <c r="Q16688" s="13" t="s">
        <v>195</v>
      </c>
      <c r="R16688" s="13" t="s">
        <v>213</v>
      </c>
      <c r="S16688" s="13" t="s">
        <v>196</v>
      </c>
      <c r="T16688">
        <v>4</v>
      </c>
      <c r="U16688">
        <v>3</v>
      </c>
      <c r="V16688">
        <v>0</v>
      </c>
      <c r="W16688" s="13" t="s">
        <v>101</v>
      </c>
      <c r="X16688">
        <v>0.45</v>
      </c>
    </row>
    <row r="16689" spans="1:24" x14ac:dyDescent="0.3">
      <c r="A16689">
        <v>16687</v>
      </c>
      <c r="B16689" t="s">
        <v>203</v>
      </c>
      <c r="C16689" t="s">
        <v>203</v>
      </c>
      <c r="D16689">
        <v>28.517818999999999</v>
      </c>
      <c r="E16689">
        <v>76.869442000000006</v>
      </c>
      <c r="F16689" s="18">
        <v>44970</v>
      </c>
      <c r="G16689" s="19">
        <v>0.83333333333333304</v>
      </c>
      <c r="H16689">
        <v>20</v>
      </c>
      <c r="I16689" s="13" t="s">
        <v>204</v>
      </c>
      <c r="J16689">
        <v>0</v>
      </c>
      <c r="K16689" s="13" t="s">
        <v>214</v>
      </c>
      <c r="L16689">
        <v>4</v>
      </c>
      <c r="M16689">
        <v>0</v>
      </c>
      <c r="N16689" s="13" t="s">
        <v>192</v>
      </c>
      <c r="O16689" s="13" t="s">
        <v>97</v>
      </c>
      <c r="P16689">
        <v>25</v>
      </c>
      <c r="Q16689" s="13" t="s">
        <v>97</v>
      </c>
      <c r="R16689" s="13" t="s">
        <v>199</v>
      </c>
      <c r="S16689" s="13" t="s">
        <v>193</v>
      </c>
      <c r="T16689">
        <v>4</v>
      </c>
      <c r="U16689">
        <v>0</v>
      </c>
      <c r="V16689">
        <v>0</v>
      </c>
      <c r="W16689" s="13" t="s">
        <v>101</v>
      </c>
      <c r="X16689">
        <v>0.3</v>
      </c>
    </row>
    <row r="16690" spans="1:24" x14ac:dyDescent="0.3">
      <c r="A16690">
        <v>16688</v>
      </c>
      <c r="B16690" t="s">
        <v>200</v>
      </c>
      <c r="C16690" t="s">
        <v>201</v>
      </c>
      <c r="D16690">
        <v>13.126360999999999</v>
      </c>
      <c r="E16690">
        <v>80.289865000000006</v>
      </c>
      <c r="F16690" s="18">
        <v>44768</v>
      </c>
      <c r="G16690" s="19">
        <v>0.29166666666666702</v>
      </c>
      <c r="H16690">
        <v>7</v>
      </c>
      <c r="I16690" s="13" t="s">
        <v>215</v>
      </c>
      <c r="J16690">
        <v>0</v>
      </c>
      <c r="K16690" s="13" t="s">
        <v>92</v>
      </c>
      <c r="L16690">
        <v>1</v>
      </c>
      <c r="M16690">
        <v>1</v>
      </c>
      <c r="N16690" s="13" t="s">
        <v>212</v>
      </c>
      <c r="O16690" s="13" t="s">
        <v>95</v>
      </c>
      <c r="P16690">
        <v>19</v>
      </c>
      <c r="Q16690" s="13" t="s">
        <v>95</v>
      </c>
      <c r="R16690" s="13" t="s">
        <v>213</v>
      </c>
      <c r="S16690" s="13" t="s">
        <v>99</v>
      </c>
      <c r="T16690">
        <v>5</v>
      </c>
      <c r="U16690">
        <v>5</v>
      </c>
      <c r="V16690">
        <v>0</v>
      </c>
      <c r="W16690" s="13" t="s">
        <v>101</v>
      </c>
      <c r="X16690">
        <v>0.65</v>
      </c>
    </row>
    <row r="16691" spans="1:24" x14ac:dyDescent="0.3">
      <c r="A16691">
        <v>16689</v>
      </c>
      <c r="B16691" t="s">
        <v>217</v>
      </c>
      <c r="C16691" t="s">
        <v>218</v>
      </c>
      <c r="D16691">
        <v>22.490622999999999</v>
      </c>
      <c r="E16691">
        <v>88.461321999999996</v>
      </c>
      <c r="F16691" s="18">
        <v>45333</v>
      </c>
      <c r="G16691" s="19">
        <v>4.1666666666666699E-2</v>
      </c>
      <c r="H16691">
        <v>1</v>
      </c>
      <c r="I16691" s="13" t="s">
        <v>89</v>
      </c>
      <c r="J16691">
        <v>1</v>
      </c>
      <c r="K16691" s="13" t="s">
        <v>92</v>
      </c>
      <c r="L16691">
        <v>5</v>
      </c>
      <c r="M16691">
        <v>0</v>
      </c>
      <c r="N16691" s="13" t="s">
        <v>212</v>
      </c>
      <c r="O16691" s="13" t="s">
        <v>95</v>
      </c>
      <c r="P16691">
        <v>15</v>
      </c>
      <c r="Q16691" s="13" t="s">
        <v>97</v>
      </c>
      <c r="R16691" s="13" t="s">
        <v>213</v>
      </c>
      <c r="S16691" s="13" t="s">
        <v>196</v>
      </c>
      <c r="T16691">
        <v>1</v>
      </c>
      <c r="U16691">
        <v>0</v>
      </c>
      <c r="V16691">
        <v>0</v>
      </c>
      <c r="W16691" s="13" t="s">
        <v>101</v>
      </c>
      <c r="X16691">
        <v>0.65</v>
      </c>
    </row>
    <row r="16692" spans="1:24" x14ac:dyDescent="0.3">
      <c r="A16692">
        <v>16690</v>
      </c>
      <c r="B16692" t="s">
        <v>217</v>
      </c>
      <c r="C16692" t="s">
        <v>218</v>
      </c>
      <c r="D16692">
        <v>22.519850999999999</v>
      </c>
      <c r="E16692">
        <v>88.474365000000006</v>
      </c>
      <c r="F16692" s="18">
        <v>45107</v>
      </c>
      <c r="G16692" s="19">
        <v>0</v>
      </c>
      <c r="H16692">
        <v>0</v>
      </c>
      <c r="I16692" s="13" t="s">
        <v>211</v>
      </c>
      <c r="J16692">
        <v>0</v>
      </c>
      <c r="K16692" s="13" t="s">
        <v>92</v>
      </c>
      <c r="L16692">
        <v>4</v>
      </c>
      <c r="M16692">
        <v>0</v>
      </c>
      <c r="N16692" s="13" t="s">
        <v>212</v>
      </c>
      <c r="O16692" s="13" t="s">
        <v>195</v>
      </c>
      <c r="P16692">
        <v>37</v>
      </c>
      <c r="Q16692" s="13" t="s">
        <v>195</v>
      </c>
      <c r="R16692" s="13" t="s">
        <v>205</v>
      </c>
      <c r="S16692" s="13" t="s">
        <v>196</v>
      </c>
      <c r="T16692">
        <v>2</v>
      </c>
      <c r="U16692">
        <v>0</v>
      </c>
      <c r="V16692">
        <v>0</v>
      </c>
      <c r="W16692" s="13" t="s">
        <v>101</v>
      </c>
      <c r="X16692">
        <v>0.25</v>
      </c>
    </row>
    <row r="16693" spans="1:24" x14ac:dyDescent="0.3">
      <c r="A16693">
        <v>16691</v>
      </c>
      <c r="B16693" t="s">
        <v>217</v>
      </c>
      <c r="C16693" t="s">
        <v>218</v>
      </c>
      <c r="D16693">
        <v>22.437260999999999</v>
      </c>
      <c r="E16693">
        <v>88.301045999999999</v>
      </c>
      <c r="F16693" s="18">
        <v>44587</v>
      </c>
      <c r="G16693" s="19">
        <v>0.875</v>
      </c>
      <c r="H16693">
        <v>21</v>
      </c>
      <c r="I16693" s="13" t="s">
        <v>194</v>
      </c>
      <c r="J16693">
        <v>0</v>
      </c>
      <c r="K16693" s="13" t="s">
        <v>92</v>
      </c>
      <c r="L16693">
        <v>2</v>
      </c>
      <c r="M16693">
        <v>0</v>
      </c>
      <c r="N16693" s="13" t="s">
        <v>192</v>
      </c>
      <c r="O16693" s="13" t="s">
        <v>97</v>
      </c>
      <c r="P16693">
        <v>31</v>
      </c>
      <c r="Q16693" s="13" t="s">
        <v>97</v>
      </c>
      <c r="R16693" s="13" t="s">
        <v>208</v>
      </c>
      <c r="S16693" s="13" t="s">
        <v>193</v>
      </c>
      <c r="T16693">
        <v>4</v>
      </c>
      <c r="U16693">
        <v>3</v>
      </c>
      <c r="V16693">
        <v>0</v>
      </c>
      <c r="W16693" s="13" t="s">
        <v>101</v>
      </c>
      <c r="X16693">
        <v>0.3</v>
      </c>
    </row>
    <row r="16694" spans="1:24" x14ac:dyDescent="0.3">
      <c r="A16694">
        <v>16692</v>
      </c>
      <c r="B16694" t="s">
        <v>197</v>
      </c>
      <c r="C16694" t="s">
        <v>198</v>
      </c>
      <c r="D16694">
        <v>30.750509999999998</v>
      </c>
      <c r="E16694">
        <v>76.887778999999995</v>
      </c>
      <c r="F16694" s="18">
        <v>45324</v>
      </c>
      <c r="G16694" s="19">
        <v>0.75</v>
      </c>
      <c r="H16694">
        <v>18</v>
      </c>
      <c r="I16694" s="13" t="s">
        <v>211</v>
      </c>
      <c r="J16694">
        <v>0</v>
      </c>
      <c r="K16694" s="13" t="s">
        <v>191</v>
      </c>
      <c r="L16694">
        <v>6</v>
      </c>
      <c r="M16694">
        <v>1</v>
      </c>
      <c r="N16694" s="13" t="s">
        <v>212</v>
      </c>
      <c r="O16694" s="13" t="s">
        <v>95</v>
      </c>
      <c r="P16694">
        <v>30</v>
      </c>
      <c r="Q16694" s="13" t="s">
        <v>195</v>
      </c>
      <c r="R16694" s="13" t="s">
        <v>208</v>
      </c>
      <c r="S16694" s="13" t="s">
        <v>196</v>
      </c>
      <c r="T16694">
        <v>3</v>
      </c>
      <c r="U16694">
        <v>3</v>
      </c>
      <c r="V16694">
        <v>1</v>
      </c>
      <c r="W16694" s="13" t="s">
        <v>101</v>
      </c>
      <c r="X16694">
        <v>0.6</v>
      </c>
    </row>
    <row r="16695" spans="1:24" x14ac:dyDescent="0.3">
      <c r="A16695">
        <v>16693</v>
      </c>
      <c r="B16695" t="s">
        <v>197</v>
      </c>
      <c r="C16695" t="s">
        <v>198</v>
      </c>
      <c r="D16695">
        <v>30.600345999999998</v>
      </c>
      <c r="E16695">
        <v>76.700078000000005</v>
      </c>
      <c r="F16695" s="18">
        <v>44928</v>
      </c>
      <c r="G16695" s="19">
        <v>0.33333333333333298</v>
      </c>
      <c r="H16695">
        <v>8</v>
      </c>
      <c r="I16695" s="13" t="s">
        <v>204</v>
      </c>
      <c r="J16695">
        <v>0</v>
      </c>
      <c r="K16695" s="13" t="s">
        <v>92</v>
      </c>
      <c r="L16695">
        <v>3</v>
      </c>
      <c r="M16695">
        <v>1</v>
      </c>
      <c r="N16695" s="13" t="s">
        <v>212</v>
      </c>
      <c r="O16695" s="13" t="s">
        <v>195</v>
      </c>
      <c r="P16695">
        <v>15</v>
      </c>
      <c r="Q16695" s="13" t="s">
        <v>97</v>
      </c>
      <c r="R16695" s="13" t="s">
        <v>205</v>
      </c>
      <c r="S16695" s="13" t="s">
        <v>193</v>
      </c>
      <c r="T16695">
        <v>5</v>
      </c>
      <c r="U16695">
        <v>0</v>
      </c>
      <c r="V16695">
        <v>1</v>
      </c>
      <c r="W16695" s="13" t="s">
        <v>101</v>
      </c>
      <c r="X16695">
        <v>0.6</v>
      </c>
    </row>
    <row r="16696" spans="1:24" x14ac:dyDescent="0.3">
      <c r="A16696">
        <v>16694</v>
      </c>
      <c r="B16696" t="s">
        <v>217</v>
      </c>
      <c r="C16696" t="s">
        <v>218</v>
      </c>
      <c r="D16696">
        <v>22.551860999999999</v>
      </c>
      <c r="E16696">
        <v>88.21857</v>
      </c>
      <c r="F16696" s="18">
        <v>44784</v>
      </c>
      <c r="G16696" s="19">
        <v>0.20833333333333301</v>
      </c>
      <c r="H16696">
        <v>5</v>
      </c>
      <c r="I16696" s="13" t="s">
        <v>202</v>
      </c>
      <c r="J16696">
        <v>0</v>
      </c>
      <c r="K16696" s="13" t="s">
        <v>191</v>
      </c>
      <c r="L16696">
        <v>5</v>
      </c>
      <c r="M16696">
        <v>0</v>
      </c>
      <c r="N16696" s="13" t="s">
        <v>192</v>
      </c>
      <c r="O16696" s="13" t="s">
        <v>97</v>
      </c>
      <c r="P16696">
        <v>29</v>
      </c>
      <c r="Q16696" s="13" t="s">
        <v>195</v>
      </c>
      <c r="R16696" s="13" t="s">
        <v>208</v>
      </c>
      <c r="S16696" s="13" t="s">
        <v>99</v>
      </c>
      <c r="T16696">
        <v>1</v>
      </c>
      <c r="U16696">
        <v>1</v>
      </c>
      <c r="V16696">
        <v>0</v>
      </c>
      <c r="W16696" s="13" t="s">
        <v>101</v>
      </c>
      <c r="X16696">
        <v>0.3</v>
      </c>
    </row>
    <row r="16697" spans="1:24" x14ac:dyDescent="0.3">
      <c r="A16697">
        <v>16695</v>
      </c>
      <c r="B16697" t="s">
        <v>203</v>
      </c>
      <c r="C16697" t="s">
        <v>203</v>
      </c>
      <c r="D16697">
        <v>28.774685000000002</v>
      </c>
      <c r="E16697">
        <v>77.201228999999998</v>
      </c>
      <c r="F16697" s="18">
        <v>45535</v>
      </c>
      <c r="G16697" s="19">
        <v>0.41666666666666702</v>
      </c>
      <c r="H16697">
        <v>10</v>
      </c>
      <c r="I16697" s="13" t="s">
        <v>219</v>
      </c>
      <c r="J16697">
        <v>1</v>
      </c>
      <c r="K16697" s="13" t="s">
        <v>191</v>
      </c>
      <c r="L16697">
        <v>6</v>
      </c>
      <c r="M16697">
        <v>0</v>
      </c>
      <c r="N16697" s="13" t="s">
        <v>212</v>
      </c>
      <c r="O16697" s="13" t="s">
        <v>95</v>
      </c>
      <c r="P16697">
        <v>39</v>
      </c>
      <c r="Q16697" s="13" t="s">
        <v>97</v>
      </c>
      <c r="R16697" s="13" t="s">
        <v>208</v>
      </c>
      <c r="S16697" s="13" t="s">
        <v>99</v>
      </c>
      <c r="T16697">
        <v>4</v>
      </c>
      <c r="U16697">
        <v>4</v>
      </c>
      <c r="V16697">
        <v>1</v>
      </c>
      <c r="W16697" s="13" t="s">
        <v>101</v>
      </c>
      <c r="X16697">
        <v>1</v>
      </c>
    </row>
    <row r="16698" spans="1:24" x14ac:dyDescent="0.3">
      <c r="A16698">
        <v>16696</v>
      </c>
      <c r="B16698" t="s">
        <v>79</v>
      </c>
      <c r="C16698" t="s">
        <v>80</v>
      </c>
      <c r="D16698">
        <v>18.690331</v>
      </c>
      <c r="E16698">
        <v>73.963190999999995</v>
      </c>
      <c r="F16698" s="18">
        <v>45605</v>
      </c>
      <c r="G16698" s="19">
        <v>0.70833333333333304</v>
      </c>
      <c r="H16698">
        <v>17</v>
      </c>
      <c r="I16698" s="13" t="s">
        <v>219</v>
      </c>
      <c r="J16698">
        <v>1</v>
      </c>
      <c r="K16698" s="13" t="s">
        <v>214</v>
      </c>
      <c r="L16698">
        <v>6</v>
      </c>
      <c r="M16698">
        <v>0</v>
      </c>
      <c r="N16698" s="13" t="s">
        <v>94</v>
      </c>
      <c r="O16698" s="13" t="s">
        <v>95</v>
      </c>
      <c r="P16698">
        <v>30</v>
      </c>
      <c r="Q16698" s="13" t="s">
        <v>95</v>
      </c>
      <c r="R16698" s="13" t="s">
        <v>213</v>
      </c>
      <c r="S16698" s="13" t="s">
        <v>196</v>
      </c>
      <c r="T16698">
        <v>3</v>
      </c>
      <c r="U16698">
        <v>0</v>
      </c>
      <c r="V16698">
        <v>1</v>
      </c>
      <c r="W16698" s="13" t="s">
        <v>101</v>
      </c>
      <c r="X16698">
        <v>0.6</v>
      </c>
    </row>
    <row r="16699" spans="1:24" x14ac:dyDescent="0.3">
      <c r="A16699">
        <v>16697</v>
      </c>
      <c r="B16699" t="s">
        <v>203</v>
      </c>
      <c r="C16699" t="s">
        <v>203</v>
      </c>
      <c r="D16699">
        <v>28.657530999999999</v>
      </c>
      <c r="E16699">
        <v>77.28595</v>
      </c>
      <c r="F16699" s="18">
        <v>45604</v>
      </c>
      <c r="G16699" s="19">
        <v>0.45833333333333298</v>
      </c>
      <c r="H16699">
        <v>11</v>
      </c>
      <c r="I16699" s="13" t="s">
        <v>211</v>
      </c>
      <c r="J16699">
        <v>0</v>
      </c>
      <c r="K16699" s="13" t="s">
        <v>214</v>
      </c>
      <c r="L16699">
        <v>3</v>
      </c>
      <c r="M16699">
        <v>0</v>
      </c>
      <c r="N16699" s="13" t="s">
        <v>94</v>
      </c>
      <c r="O16699" s="13" t="s">
        <v>95</v>
      </c>
      <c r="P16699">
        <v>34</v>
      </c>
      <c r="Q16699" s="13" t="s">
        <v>97</v>
      </c>
      <c r="R16699" s="13" t="s">
        <v>205</v>
      </c>
      <c r="S16699" s="13" t="s">
        <v>196</v>
      </c>
      <c r="T16699">
        <v>3</v>
      </c>
      <c r="U16699">
        <v>3</v>
      </c>
      <c r="V16699">
        <v>0</v>
      </c>
      <c r="W16699" s="13" t="s">
        <v>101</v>
      </c>
      <c r="X16699">
        <v>0.65</v>
      </c>
    </row>
    <row r="16700" spans="1:24" x14ac:dyDescent="0.3">
      <c r="A16700">
        <v>16698</v>
      </c>
      <c r="B16700" t="s">
        <v>197</v>
      </c>
      <c r="C16700" t="s">
        <v>198</v>
      </c>
      <c r="D16700">
        <v>30.609019</v>
      </c>
      <c r="E16700">
        <v>76.705387000000002</v>
      </c>
      <c r="F16700" s="18">
        <v>45590</v>
      </c>
      <c r="G16700" s="19">
        <v>0.91666666666666696</v>
      </c>
      <c r="H16700">
        <v>22</v>
      </c>
      <c r="I16700" s="13" t="s">
        <v>211</v>
      </c>
      <c r="J16700">
        <v>0</v>
      </c>
      <c r="K16700" s="13" t="s">
        <v>191</v>
      </c>
      <c r="L16700">
        <v>1</v>
      </c>
      <c r="M16700">
        <v>1</v>
      </c>
      <c r="N16700" s="13" t="s">
        <v>94</v>
      </c>
      <c r="O16700" s="13" t="s">
        <v>95</v>
      </c>
      <c r="P16700">
        <v>32</v>
      </c>
      <c r="Q16700" s="13" t="s">
        <v>95</v>
      </c>
      <c r="R16700" s="13" t="s">
        <v>199</v>
      </c>
      <c r="S16700" s="13" t="s">
        <v>193</v>
      </c>
      <c r="T16700">
        <v>2</v>
      </c>
      <c r="U16700">
        <v>2</v>
      </c>
      <c r="V16700">
        <v>0</v>
      </c>
      <c r="W16700" s="13" t="s">
        <v>101</v>
      </c>
      <c r="X16700">
        <v>0.45</v>
      </c>
    </row>
    <row r="16701" spans="1:24" x14ac:dyDescent="0.3">
      <c r="A16701">
        <v>16699</v>
      </c>
      <c r="B16701" t="s">
        <v>203</v>
      </c>
      <c r="C16701" t="s">
        <v>203</v>
      </c>
      <c r="D16701">
        <v>28.633071000000001</v>
      </c>
      <c r="E16701">
        <v>77.285386000000003</v>
      </c>
      <c r="F16701" s="18">
        <v>45610</v>
      </c>
      <c r="G16701" s="19">
        <v>0.16666666666666699</v>
      </c>
      <c r="H16701">
        <v>4</v>
      </c>
      <c r="I16701" s="13" t="s">
        <v>202</v>
      </c>
      <c r="J16701">
        <v>0</v>
      </c>
      <c r="K16701" s="13" t="s">
        <v>92</v>
      </c>
      <c r="L16701">
        <v>3</v>
      </c>
      <c r="M16701">
        <v>0</v>
      </c>
      <c r="N16701" s="13" t="s">
        <v>192</v>
      </c>
      <c r="O16701" s="13" t="s">
        <v>97</v>
      </c>
      <c r="P16701">
        <v>17</v>
      </c>
      <c r="Q16701" s="13" t="s">
        <v>95</v>
      </c>
      <c r="R16701" s="13" t="s">
        <v>205</v>
      </c>
      <c r="S16701" s="13" t="s">
        <v>196</v>
      </c>
      <c r="T16701">
        <v>5</v>
      </c>
      <c r="U16701">
        <v>5</v>
      </c>
      <c r="V16701">
        <v>0</v>
      </c>
      <c r="W16701" s="13" t="s">
        <v>101</v>
      </c>
      <c r="X16701">
        <v>0.1</v>
      </c>
    </row>
    <row r="16702" spans="1:24" x14ac:dyDescent="0.3">
      <c r="A16702">
        <v>16700</v>
      </c>
      <c r="B16702" t="s">
        <v>209</v>
      </c>
      <c r="C16702" t="s">
        <v>210</v>
      </c>
      <c r="D16702">
        <v>17.347178</v>
      </c>
      <c r="E16702">
        <v>78.240325999999996</v>
      </c>
      <c r="F16702" s="18">
        <v>45333</v>
      </c>
      <c r="G16702" s="19">
        <v>0.66666666666666696</v>
      </c>
      <c r="H16702">
        <v>16</v>
      </c>
      <c r="I16702" s="13" t="s">
        <v>89</v>
      </c>
      <c r="J16702">
        <v>1</v>
      </c>
      <c r="K16702" s="13" t="s">
        <v>92</v>
      </c>
      <c r="L16702">
        <v>6</v>
      </c>
      <c r="M16702">
        <v>0</v>
      </c>
      <c r="N16702" s="13" t="s">
        <v>94</v>
      </c>
      <c r="O16702" s="13" t="s">
        <v>95</v>
      </c>
      <c r="P16702">
        <v>39</v>
      </c>
      <c r="Q16702" s="13" t="s">
        <v>97</v>
      </c>
      <c r="R16702" s="13" t="s">
        <v>98</v>
      </c>
      <c r="S16702" s="13" t="s">
        <v>196</v>
      </c>
      <c r="T16702">
        <v>1</v>
      </c>
      <c r="U16702">
        <v>0</v>
      </c>
      <c r="V16702">
        <v>0</v>
      </c>
      <c r="W16702" s="13" t="s">
        <v>101</v>
      </c>
      <c r="X16702">
        <v>0.65</v>
      </c>
    </row>
    <row r="16703" spans="1:24" x14ac:dyDescent="0.3">
      <c r="A16703">
        <v>16701</v>
      </c>
      <c r="B16703" t="s">
        <v>197</v>
      </c>
      <c r="C16703" t="s">
        <v>198</v>
      </c>
      <c r="D16703">
        <v>30.686323999999999</v>
      </c>
      <c r="E16703">
        <v>76.838113000000007</v>
      </c>
      <c r="F16703" s="18">
        <v>45038</v>
      </c>
      <c r="G16703" s="19">
        <v>0.875</v>
      </c>
      <c r="H16703">
        <v>21</v>
      </c>
      <c r="I16703" s="13" t="s">
        <v>219</v>
      </c>
      <c r="J16703">
        <v>1</v>
      </c>
      <c r="K16703" s="13" t="s">
        <v>214</v>
      </c>
      <c r="L16703">
        <v>4</v>
      </c>
      <c r="M16703">
        <v>0</v>
      </c>
      <c r="N16703" s="13" t="s">
        <v>94</v>
      </c>
      <c r="O16703" s="13" t="s">
        <v>95</v>
      </c>
      <c r="P16703">
        <v>15</v>
      </c>
      <c r="Q16703" s="13" t="s">
        <v>97</v>
      </c>
      <c r="R16703" s="13" t="s">
        <v>98</v>
      </c>
      <c r="S16703" s="13" t="s">
        <v>196</v>
      </c>
      <c r="T16703">
        <v>5</v>
      </c>
      <c r="U16703">
        <v>4</v>
      </c>
      <c r="V16703">
        <v>0</v>
      </c>
      <c r="W16703" s="13" t="s">
        <v>221</v>
      </c>
      <c r="X16703">
        <v>0.75</v>
      </c>
    </row>
    <row r="16704" spans="1:24" x14ac:dyDescent="0.3">
      <c r="A16704">
        <v>16702</v>
      </c>
      <c r="B16704" t="s">
        <v>209</v>
      </c>
      <c r="C16704" t="s">
        <v>210</v>
      </c>
      <c r="D16704">
        <v>17.358468999999999</v>
      </c>
      <c r="E16704">
        <v>78.573807000000002</v>
      </c>
      <c r="F16704" s="18">
        <v>45627</v>
      </c>
      <c r="G16704" s="19">
        <v>0.95833333333333304</v>
      </c>
      <c r="H16704">
        <v>23</v>
      </c>
      <c r="I16704" s="13" t="s">
        <v>89</v>
      </c>
      <c r="J16704">
        <v>1</v>
      </c>
      <c r="K16704" s="13" t="s">
        <v>92</v>
      </c>
      <c r="L16704">
        <v>3</v>
      </c>
      <c r="M16704">
        <v>0</v>
      </c>
      <c r="N16704" s="13" t="s">
        <v>192</v>
      </c>
      <c r="O16704" s="13" t="s">
        <v>97</v>
      </c>
      <c r="P16704">
        <v>31</v>
      </c>
      <c r="Q16704" s="13" t="s">
        <v>97</v>
      </c>
      <c r="R16704" s="13" t="s">
        <v>199</v>
      </c>
      <c r="S16704" s="13" t="s">
        <v>196</v>
      </c>
      <c r="T16704">
        <v>2</v>
      </c>
      <c r="U16704">
        <v>1</v>
      </c>
      <c r="V16704">
        <v>0</v>
      </c>
      <c r="W16704" s="13" t="s">
        <v>101</v>
      </c>
      <c r="X16704">
        <v>0.3</v>
      </c>
    </row>
    <row r="16705" spans="1:24" x14ac:dyDescent="0.3">
      <c r="A16705">
        <v>16703</v>
      </c>
      <c r="B16705" t="s">
        <v>203</v>
      </c>
      <c r="C16705" t="s">
        <v>203</v>
      </c>
      <c r="D16705">
        <v>28.427859000000002</v>
      </c>
      <c r="E16705">
        <v>76.937251000000003</v>
      </c>
      <c r="F16705" s="18">
        <v>45729</v>
      </c>
      <c r="G16705" s="19">
        <v>4.1666666666666699E-2</v>
      </c>
      <c r="H16705">
        <v>1</v>
      </c>
      <c r="I16705" s="13" t="s">
        <v>202</v>
      </c>
      <c r="J16705">
        <v>0</v>
      </c>
      <c r="K16705" s="13" t="s">
        <v>92</v>
      </c>
      <c r="L16705">
        <v>3</v>
      </c>
      <c r="M16705">
        <v>0</v>
      </c>
      <c r="N16705" s="13" t="s">
        <v>212</v>
      </c>
      <c r="O16705" s="13" t="s">
        <v>195</v>
      </c>
      <c r="P16705">
        <v>20</v>
      </c>
      <c r="Q16705" s="13" t="s">
        <v>95</v>
      </c>
      <c r="R16705" s="13" t="s">
        <v>199</v>
      </c>
      <c r="S16705" s="13" t="s">
        <v>196</v>
      </c>
      <c r="T16705">
        <v>1</v>
      </c>
      <c r="U16705">
        <v>0</v>
      </c>
      <c r="V16705">
        <v>0</v>
      </c>
      <c r="W16705" s="13" t="s">
        <v>101</v>
      </c>
      <c r="X16705">
        <v>0.25</v>
      </c>
    </row>
    <row r="16706" spans="1:24" x14ac:dyDescent="0.3">
      <c r="A16706">
        <v>16704</v>
      </c>
      <c r="B16706" t="s">
        <v>217</v>
      </c>
      <c r="C16706" t="s">
        <v>218</v>
      </c>
      <c r="D16706">
        <v>22.599537000000002</v>
      </c>
      <c r="E16706">
        <v>88.391864999999996</v>
      </c>
      <c r="F16706" s="18">
        <v>45382</v>
      </c>
      <c r="G16706" s="19">
        <v>0.70833333333333304</v>
      </c>
      <c r="H16706">
        <v>17</v>
      </c>
      <c r="I16706" s="13" t="s">
        <v>89</v>
      </c>
      <c r="J16706">
        <v>1</v>
      </c>
      <c r="K16706" s="13" t="s">
        <v>92</v>
      </c>
      <c r="L16706">
        <v>4</v>
      </c>
      <c r="M16706">
        <v>0</v>
      </c>
      <c r="N16706" s="13" t="s">
        <v>94</v>
      </c>
      <c r="O16706" s="13" t="s">
        <v>95</v>
      </c>
      <c r="P16706">
        <v>22</v>
      </c>
      <c r="Q16706" s="13" t="s">
        <v>97</v>
      </c>
      <c r="R16706" s="13" t="s">
        <v>213</v>
      </c>
      <c r="S16706" s="13" t="s">
        <v>196</v>
      </c>
      <c r="T16706">
        <v>4</v>
      </c>
      <c r="U16706">
        <v>3</v>
      </c>
      <c r="V16706">
        <v>1</v>
      </c>
      <c r="W16706" s="13" t="s">
        <v>101</v>
      </c>
      <c r="X16706">
        <v>0.8</v>
      </c>
    </row>
    <row r="16707" spans="1:24" x14ac:dyDescent="0.3">
      <c r="A16707">
        <v>16705</v>
      </c>
      <c r="B16707" t="s">
        <v>203</v>
      </c>
      <c r="C16707" t="s">
        <v>203</v>
      </c>
      <c r="D16707">
        <v>28.870517</v>
      </c>
      <c r="E16707">
        <v>77.059427999999997</v>
      </c>
      <c r="F16707" s="18">
        <v>45239</v>
      </c>
      <c r="G16707" s="19">
        <v>4.1666666666666699E-2</v>
      </c>
      <c r="H16707">
        <v>1</v>
      </c>
      <c r="I16707" s="13" t="s">
        <v>202</v>
      </c>
      <c r="J16707">
        <v>0</v>
      </c>
      <c r="K16707" s="13" t="s">
        <v>92</v>
      </c>
      <c r="L16707">
        <v>5</v>
      </c>
      <c r="M16707">
        <v>0</v>
      </c>
      <c r="N16707" s="13" t="s">
        <v>212</v>
      </c>
      <c r="O16707" s="13" t="s">
        <v>95</v>
      </c>
      <c r="P16707">
        <v>19</v>
      </c>
      <c r="Q16707" s="13" t="s">
        <v>95</v>
      </c>
      <c r="R16707" s="13" t="s">
        <v>208</v>
      </c>
      <c r="S16707" s="13" t="s">
        <v>196</v>
      </c>
      <c r="T16707">
        <v>5</v>
      </c>
      <c r="U16707">
        <v>5</v>
      </c>
      <c r="V16707">
        <v>0</v>
      </c>
      <c r="W16707" s="13" t="s">
        <v>101</v>
      </c>
      <c r="X16707">
        <v>0.45</v>
      </c>
    </row>
    <row r="16708" spans="1:24" x14ac:dyDescent="0.3">
      <c r="A16708">
        <v>16706</v>
      </c>
      <c r="B16708" t="s">
        <v>209</v>
      </c>
      <c r="C16708" t="s">
        <v>210</v>
      </c>
      <c r="D16708">
        <v>17.330154</v>
      </c>
      <c r="E16708">
        <v>78.452511999999999</v>
      </c>
      <c r="F16708" s="18">
        <v>45698</v>
      </c>
      <c r="G16708" s="19">
        <v>0.375</v>
      </c>
      <c r="H16708">
        <v>9</v>
      </c>
      <c r="I16708" s="13" t="s">
        <v>204</v>
      </c>
      <c r="J16708">
        <v>0</v>
      </c>
      <c r="K16708" s="13" t="s">
        <v>214</v>
      </c>
      <c r="L16708">
        <v>1</v>
      </c>
      <c r="M16708">
        <v>1</v>
      </c>
      <c r="N16708" s="13" t="s">
        <v>192</v>
      </c>
      <c r="O16708" s="13" t="s">
        <v>97</v>
      </c>
      <c r="P16708">
        <v>16</v>
      </c>
      <c r="Q16708" s="13" t="s">
        <v>97</v>
      </c>
      <c r="R16708" s="13" t="s">
        <v>98</v>
      </c>
      <c r="S16708" s="13" t="s">
        <v>99</v>
      </c>
      <c r="T16708">
        <v>5</v>
      </c>
      <c r="U16708">
        <v>5</v>
      </c>
      <c r="V16708">
        <v>1</v>
      </c>
      <c r="W16708" s="13" t="s">
        <v>101</v>
      </c>
      <c r="X16708">
        <v>0.65</v>
      </c>
    </row>
    <row r="16709" spans="1:24" x14ac:dyDescent="0.3">
      <c r="A16709">
        <v>16707</v>
      </c>
      <c r="B16709" t="s">
        <v>190</v>
      </c>
      <c r="C16709" t="s">
        <v>80</v>
      </c>
      <c r="D16709">
        <v>19.038150000000002</v>
      </c>
      <c r="E16709">
        <v>72.991386000000006</v>
      </c>
      <c r="F16709" s="18">
        <v>45725</v>
      </c>
      <c r="G16709" s="19">
        <v>0.95833333333333304</v>
      </c>
      <c r="H16709">
        <v>23</v>
      </c>
      <c r="I16709" s="13" t="s">
        <v>89</v>
      </c>
      <c r="J16709">
        <v>1</v>
      </c>
      <c r="K16709" s="13" t="s">
        <v>214</v>
      </c>
      <c r="L16709">
        <v>5</v>
      </c>
      <c r="M16709">
        <v>1</v>
      </c>
      <c r="N16709" s="13" t="s">
        <v>192</v>
      </c>
      <c r="O16709" s="13" t="s">
        <v>97</v>
      </c>
      <c r="P16709">
        <v>31</v>
      </c>
      <c r="Q16709" s="13" t="s">
        <v>97</v>
      </c>
      <c r="R16709" s="13" t="s">
        <v>199</v>
      </c>
      <c r="S16709" s="13" t="s">
        <v>196</v>
      </c>
      <c r="T16709">
        <v>2</v>
      </c>
      <c r="U16709">
        <v>1</v>
      </c>
      <c r="V16709">
        <v>0</v>
      </c>
      <c r="W16709" s="13" t="s">
        <v>101</v>
      </c>
      <c r="X16709">
        <v>0.3</v>
      </c>
    </row>
    <row r="16710" spans="1:24" x14ac:dyDescent="0.3">
      <c r="A16710">
        <v>16708</v>
      </c>
      <c r="B16710" t="s">
        <v>197</v>
      </c>
      <c r="C16710" t="s">
        <v>198</v>
      </c>
      <c r="D16710">
        <v>30.676634</v>
      </c>
      <c r="E16710">
        <v>76.839551999999998</v>
      </c>
      <c r="F16710" s="18">
        <v>45236</v>
      </c>
      <c r="G16710" s="19">
        <v>0.375</v>
      </c>
      <c r="H16710">
        <v>9</v>
      </c>
      <c r="I16710" s="13" t="s">
        <v>204</v>
      </c>
      <c r="J16710">
        <v>0</v>
      </c>
      <c r="K16710" s="13" t="s">
        <v>214</v>
      </c>
      <c r="L16710">
        <v>4</v>
      </c>
      <c r="M16710">
        <v>1</v>
      </c>
      <c r="N16710" s="13" t="s">
        <v>94</v>
      </c>
      <c r="O16710" s="13" t="s">
        <v>95</v>
      </c>
      <c r="P16710">
        <v>25</v>
      </c>
      <c r="Q16710" s="13" t="s">
        <v>95</v>
      </c>
      <c r="R16710" s="13" t="s">
        <v>213</v>
      </c>
      <c r="S16710" s="13" t="s">
        <v>196</v>
      </c>
      <c r="T16710">
        <v>3</v>
      </c>
      <c r="U16710">
        <v>2</v>
      </c>
      <c r="V16710">
        <v>1</v>
      </c>
      <c r="W16710" s="13" t="s">
        <v>101</v>
      </c>
      <c r="X16710">
        <v>0.6</v>
      </c>
    </row>
    <row r="16711" spans="1:24" x14ac:dyDescent="0.3">
      <c r="A16711">
        <v>16709</v>
      </c>
      <c r="B16711" t="s">
        <v>203</v>
      </c>
      <c r="C16711" t="s">
        <v>203</v>
      </c>
      <c r="D16711">
        <v>28.821670999999998</v>
      </c>
      <c r="E16711">
        <v>76.940608999999995</v>
      </c>
      <c r="F16711" s="18">
        <v>45016</v>
      </c>
      <c r="G16711" s="19">
        <v>0.16666666666666699</v>
      </c>
      <c r="H16711">
        <v>4</v>
      </c>
      <c r="I16711" s="13" t="s">
        <v>211</v>
      </c>
      <c r="J16711">
        <v>0</v>
      </c>
      <c r="K16711" s="13" t="s">
        <v>214</v>
      </c>
      <c r="L16711">
        <v>6</v>
      </c>
      <c r="M16711">
        <v>0</v>
      </c>
      <c r="N16711" s="13" t="s">
        <v>192</v>
      </c>
      <c r="O16711" s="13" t="s">
        <v>97</v>
      </c>
      <c r="P16711">
        <v>33</v>
      </c>
      <c r="Q16711" s="13" t="s">
        <v>95</v>
      </c>
      <c r="R16711" s="13" t="s">
        <v>208</v>
      </c>
      <c r="S16711" s="13" t="s">
        <v>196</v>
      </c>
      <c r="T16711">
        <v>2</v>
      </c>
      <c r="U16711">
        <v>0</v>
      </c>
      <c r="V16711">
        <v>0</v>
      </c>
      <c r="W16711" s="13" t="s">
        <v>101</v>
      </c>
      <c r="X16711">
        <v>0.1</v>
      </c>
    </row>
    <row r="16712" spans="1:24" x14ac:dyDescent="0.3">
      <c r="A16712">
        <v>16710</v>
      </c>
      <c r="B16712" t="s">
        <v>203</v>
      </c>
      <c r="C16712" t="s">
        <v>203</v>
      </c>
      <c r="D16712">
        <v>28.762903999999999</v>
      </c>
      <c r="E16712">
        <v>77.218152000000003</v>
      </c>
      <c r="F16712" s="18">
        <v>45756</v>
      </c>
      <c r="G16712" s="19">
        <v>0.58333333333333304</v>
      </c>
      <c r="H16712">
        <v>14</v>
      </c>
      <c r="I16712" s="13" t="s">
        <v>194</v>
      </c>
      <c r="J16712">
        <v>0</v>
      </c>
      <c r="K16712" s="13" t="s">
        <v>191</v>
      </c>
      <c r="L16712">
        <v>2</v>
      </c>
      <c r="M16712">
        <v>1</v>
      </c>
      <c r="N16712" s="13" t="s">
        <v>212</v>
      </c>
      <c r="O16712" s="13" t="s">
        <v>195</v>
      </c>
      <c r="P16712">
        <v>31</v>
      </c>
      <c r="Q16712" s="13" t="s">
        <v>195</v>
      </c>
      <c r="R16712" s="13" t="s">
        <v>98</v>
      </c>
      <c r="S16712" s="13" t="s">
        <v>196</v>
      </c>
      <c r="T16712">
        <v>2</v>
      </c>
      <c r="U16712">
        <v>1</v>
      </c>
      <c r="V16712">
        <v>0</v>
      </c>
      <c r="W16712" s="13" t="s">
        <v>101</v>
      </c>
      <c r="X16712">
        <v>0.25</v>
      </c>
    </row>
    <row r="16713" spans="1:24" x14ac:dyDescent="0.3">
      <c r="A16713">
        <v>16711</v>
      </c>
      <c r="B16713" t="s">
        <v>206</v>
      </c>
      <c r="C16713" t="s">
        <v>207</v>
      </c>
      <c r="D16713">
        <v>13.192925000000001</v>
      </c>
      <c r="E16713">
        <v>77.453029000000001</v>
      </c>
      <c r="F16713" s="18">
        <v>44737</v>
      </c>
      <c r="G16713" s="19">
        <v>0</v>
      </c>
      <c r="H16713">
        <v>0</v>
      </c>
      <c r="I16713" s="13" t="s">
        <v>219</v>
      </c>
      <c r="J16713">
        <v>1</v>
      </c>
      <c r="K16713" s="13" t="s">
        <v>214</v>
      </c>
      <c r="L16713">
        <v>4</v>
      </c>
      <c r="M16713">
        <v>0</v>
      </c>
      <c r="N16713" s="13" t="s">
        <v>94</v>
      </c>
      <c r="O16713" s="13" t="s">
        <v>95</v>
      </c>
      <c r="P16713">
        <v>28</v>
      </c>
      <c r="Q16713" s="13" t="s">
        <v>97</v>
      </c>
      <c r="R16713" s="13" t="s">
        <v>199</v>
      </c>
      <c r="S16713" s="13" t="s">
        <v>193</v>
      </c>
      <c r="T16713">
        <v>3</v>
      </c>
      <c r="U16713">
        <v>2</v>
      </c>
      <c r="V16713">
        <v>0</v>
      </c>
      <c r="W16713" s="13" t="s">
        <v>101</v>
      </c>
      <c r="X16713">
        <v>0.65</v>
      </c>
    </row>
    <row r="16714" spans="1:24" x14ac:dyDescent="0.3">
      <c r="A16714">
        <v>16712</v>
      </c>
      <c r="B16714" t="s">
        <v>203</v>
      </c>
      <c r="C16714" t="s">
        <v>203</v>
      </c>
      <c r="D16714">
        <v>28.837313999999999</v>
      </c>
      <c r="E16714">
        <v>76.978093999999999</v>
      </c>
      <c r="F16714" s="18">
        <v>45417</v>
      </c>
      <c r="G16714" s="19">
        <v>0.58333333333333304</v>
      </c>
      <c r="H16714">
        <v>14</v>
      </c>
      <c r="I16714" s="13" t="s">
        <v>89</v>
      </c>
      <c r="J16714">
        <v>1</v>
      </c>
      <c r="K16714" s="13" t="s">
        <v>191</v>
      </c>
      <c r="L16714">
        <v>1</v>
      </c>
      <c r="M16714">
        <v>0</v>
      </c>
      <c r="N16714" s="13" t="s">
        <v>212</v>
      </c>
      <c r="O16714" s="13" t="s">
        <v>95</v>
      </c>
      <c r="P16714">
        <v>21</v>
      </c>
      <c r="Q16714" s="13" t="s">
        <v>95</v>
      </c>
      <c r="R16714" s="13" t="s">
        <v>98</v>
      </c>
      <c r="S16714" s="13" t="s">
        <v>193</v>
      </c>
      <c r="T16714">
        <v>5</v>
      </c>
      <c r="U16714">
        <v>1</v>
      </c>
      <c r="V16714">
        <v>0</v>
      </c>
      <c r="W16714" s="13" t="s">
        <v>101</v>
      </c>
      <c r="X16714">
        <v>0.45</v>
      </c>
    </row>
    <row r="16715" spans="1:24" x14ac:dyDescent="0.3">
      <c r="A16715">
        <v>16713</v>
      </c>
      <c r="B16715" t="s">
        <v>209</v>
      </c>
      <c r="C16715" t="s">
        <v>210</v>
      </c>
      <c r="D16715">
        <v>17.341449999999998</v>
      </c>
      <c r="E16715">
        <v>78.559534999999997</v>
      </c>
      <c r="F16715" s="18">
        <v>45312</v>
      </c>
      <c r="G16715" s="19">
        <v>0.16666666666666699</v>
      </c>
      <c r="H16715">
        <v>4</v>
      </c>
      <c r="I16715" s="13" t="s">
        <v>89</v>
      </c>
      <c r="J16715">
        <v>1</v>
      </c>
      <c r="K16715" s="13" t="s">
        <v>191</v>
      </c>
      <c r="L16715">
        <v>4</v>
      </c>
      <c r="M16715">
        <v>1</v>
      </c>
      <c r="N16715" s="13" t="s">
        <v>212</v>
      </c>
      <c r="O16715" s="13" t="s">
        <v>195</v>
      </c>
      <c r="P16715">
        <v>16</v>
      </c>
      <c r="Q16715" s="13" t="s">
        <v>95</v>
      </c>
      <c r="R16715" s="13" t="s">
        <v>213</v>
      </c>
      <c r="S16715" s="13" t="s">
        <v>193</v>
      </c>
      <c r="T16715">
        <v>4</v>
      </c>
      <c r="U16715">
        <v>3</v>
      </c>
      <c r="V16715">
        <v>0</v>
      </c>
      <c r="W16715" s="13" t="s">
        <v>101</v>
      </c>
      <c r="X16715">
        <v>0.25</v>
      </c>
    </row>
    <row r="16716" spans="1:24" x14ac:dyDescent="0.3">
      <c r="A16716">
        <v>16714</v>
      </c>
      <c r="B16716" t="s">
        <v>217</v>
      </c>
      <c r="C16716" t="s">
        <v>218</v>
      </c>
      <c r="D16716">
        <v>22.657823</v>
      </c>
      <c r="E16716">
        <v>88.482696000000004</v>
      </c>
      <c r="F16716" s="18">
        <v>45298</v>
      </c>
      <c r="G16716" s="19">
        <v>0.79166666666666696</v>
      </c>
      <c r="H16716">
        <v>19</v>
      </c>
      <c r="I16716" s="13" t="s">
        <v>89</v>
      </c>
      <c r="J16716">
        <v>1</v>
      </c>
      <c r="K16716" s="13" t="s">
        <v>191</v>
      </c>
      <c r="L16716">
        <v>1</v>
      </c>
      <c r="M16716">
        <v>1</v>
      </c>
      <c r="N16716" s="13" t="s">
        <v>94</v>
      </c>
      <c r="O16716" s="13" t="s">
        <v>95</v>
      </c>
      <c r="P16716">
        <v>25</v>
      </c>
      <c r="Q16716" s="13" t="s">
        <v>97</v>
      </c>
      <c r="R16716" s="13" t="s">
        <v>213</v>
      </c>
      <c r="S16716" s="13" t="s">
        <v>196</v>
      </c>
      <c r="T16716">
        <v>2</v>
      </c>
      <c r="U16716">
        <v>0</v>
      </c>
      <c r="V16716">
        <v>1</v>
      </c>
      <c r="W16716" s="13" t="s">
        <v>101</v>
      </c>
      <c r="X16716">
        <v>0.8</v>
      </c>
    </row>
    <row r="16717" spans="1:24" x14ac:dyDescent="0.3">
      <c r="A16717">
        <v>16715</v>
      </c>
      <c r="B16717" t="s">
        <v>197</v>
      </c>
      <c r="C16717" t="s">
        <v>198</v>
      </c>
      <c r="D16717">
        <v>30.671122</v>
      </c>
      <c r="E16717">
        <v>76.727709000000004</v>
      </c>
      <c r="F16717" s="18">
        <v>44583</v>
      </c>
      <c r="G16717" s="19">
        <v>4.1666666666666699E-2</v>
      </c>
      <c r="H16717">
        <v>1</v>
      </c>
      <c r="I16717" s="13" t="s">
        <v>219</v>
      </c>
      <c r="J16717">
        <v>1</v>
      </c>
      <c r="K16717" s="13" t="s">
        <v>92</v>
      </c>
      <c r="L16717">
        <v>5</v>
      </c>
      <c r="M16717">
        <v>0</v>
      </c>
      <c r="N16717" s="13" t="s">
        <v>94</v>
      </c>
      <c r="O16717" s="13" t="s">
        <v>95</v>
      </c>
      <c r="P16717">
        <v>32</v>
      </c>
      <c r="Q16717" s="13" t="s">
        <v>95</v>
      </c>
      <c r="R16717" s="13" t="s">
        <v>205</v>
      </c>
      <c r="S16717" s="13" t="s">
        <v>196</v>
      </c>
      <c r="T16717">
        <v>3</v>
      </c>
      <c r="U16717">
        <v>0</v>
      </c>
      <c r="V16717">
        <v>0</v>
      </c>
      <c r="W16717" s="13" t="s">
        <v>101</v>
      </c>
      <c r="X16717">
        <v>0.45</v>
      </c>
    </row>
    <row r="16718" spans="1:24" x14ac:dyDescent="0.3">
      <c r="A16718">
        <v>16716</v>
      </c>
      <c r="B16718" t="s">
        <v>197</v>
      </c>
      <c r="C16718" t="s">
        <v>198</v>
      </c>
      <c r="D16718">
        <v>30.750318</v>
      </c>
      <c r="E16718">
        <v>76.733388000000005</v>
      </c>
      <c r="F16718" s="18">
        <v>45087</v>
      </c>
      <c r="G16718" s="19">
        <v>0.125</v>
      </c>
      <c r="H16718">
        <v>3</v>
      </c>
      <c r="I16718" s="13" t="s">
        <v>219</v>
      </c>
      <c r="J16718">
        <v>1</v>
      </c>
      <c r="K16718" s="13" t="s">
        <v>214</v>
      </c>
      <c r="L16718">
        <v>2</v>
      </c>
      <c r="M16718">
        <v>1</v>
      </c>
      <c r="N16718" s="13" t="s">
        <v>212</v>
      </c>
      <c r="O16718" s="13" t="s">
        <v>95</v>
      </c>
      <c r="P16718">
        <v>29</v>
      </c>
      <c r="Q16718" s="13" t="s">
        <v>95</v>
      </c>
      <c r="R16718" s="13" t="s">
        <v>205</v>
      </c>
      <c r="S16718" s="13" t="s">
        <v>193</v>
      </c>
      <c r="T16718">
        <v>1</v>
      </c>
      <c r="U16718">
        <v>1</v>
      </c>
      <c r="V16718">
        <v>0</v>
      </c>
      <c r="W16718" s="13" t="s">
        <v>101</v>
      </c>
      <c r="X16718">
        <v>0.45</v>
      </c>
    </row>
    <row r="16719" spans="1:24" x14ac:dyDescent="0.3">
      <c r="A16719">
        <v>16717</v>
      </c>
      <c r="B16719" t="s">
        <v>190</v>
      </c>
      <c r="C16719" t="s">
        <v>80</v>
      </c>
      <c r="D16719">
        <v>19.267741999999998</v>
      </c>
      <c r="E16719">
        <v>72.854786000000004</v>
      </c>
      <c r="F16719" s="18">
        <v>45030</v>
      </c>
      <c r="G16719" s="19">
        <v>0.125</v>
      </c>
      <c r="H16719">
        <v>3</v>
      </c>
      <c r="I16719" s="13" t="s">
        <v>211</v>
      </c>
      <c r="J16719">
        <v>0</v>
      </c>
      <c r="K16719" s="13" t="s">
        <v>92</v>
      </c>
      <c r="L16719">
        <v>1</v>
      </c>
      <c r="M16719">
        <v>1</v>
      </c>
      <c r="N16719" s="13" t="s">
        <v>212</v>
      </c>
      <c r="O16719" s="13" t="s">
        <v>95</v>
      </c>
      <c r="P16719">
        <v>21</v>
      </c>
      <c r="Q16719" s="13" t="s">
        <v>95</v>
      </c>
      <c r="R16719" s="13" t="s">
        <v>208</v>
      </c>
      <c r="S16719" s="13" t="s">
        <v>196</v>
      </c>
      <c r="T16719">
        <v>3</v>
      </c>
      <c r="U16719">
        <v>0</v>
      </c>
      <c r="V16719">
        <v>0</v>
      </c>
      <c r="W16719" s="13" t="s">
        <v>101</v>
      </c>
      <c r="X16719">
        <v>0.45</v>
      </c>
    </row>
    <row r="16720" spans="1:24" x14ac:dyDescent="0.3">
      <c r="A16720">
        <v>16718</v>
      </c>
      <c r="B16720" t="s">
        <v>190</v>
      </c>
      <c r="C16720" t="s">
        <v>80</v>
      </c>
      <c r="D16720">
        <v>19.209652999999999</v>
      </c>
      <c r="E16720">
        <v>72.743268</v>
      </c>
      <c r="F16720" s="18">
        <v>44845</v>
      </c>
      <c r="G16720" s="19">
        <v>0.875</v>
      </c>
      <c r="H16720">
        <v>21</v>
      </c>
      <c r="I16720" s="13" t="s">
        <v>215</v>
      </c>
      <c r="J16720">
        <v>0</v>
      </c>
      <c r="K16720" s="13" t="s">
        <v>92</v>
      </c>
      <c r="L16720">
        <v>2</v>
      </c>
      <c r="M16720">
        <v>1</v>
      </c>
      <c r="N16720" s="13" t="s">
        <v>212</v>
      </c>
      <c r="O16720" s="13" t="s">
        <v>195</v>
      </c>
      <c r="P16720">
        <v>33</v>
      </c>
      <c r="Q16720" s="13" t="s">
        <v>195</v>
      </c>
      <c r="R16720" s="13" t="s">
        <v>208</v>
      </c>
      <c r="S16720" s="13" t="s">
        <v>196</v>
      </c>
      <c r="T16720">
        <v>5</v>
      </c>
      <c r="U16720">
        <v>0</v>
      </c>
      <c r="V16720">
        <v>0</v>
      </c>
      <c r="W16720" s="13" t="s">
        <v>101</v>
      </c>
      <c r="X16720">
        <v>0.25</v>
      </c>
    </row>
    <row r="16721" spans="1:24" x14ac:dyDescent="0.3">
      <c r="A16721">
        <v>16719</v>
      </c>
      <c r="B16721" t="s">
        <v>200</v>
      </c>
      <c r="C16721" t="s">
        <v>201</v>
      </c>
      <c r="D16721">
        <v>12.813764000000001</v>
      </c>
      <c r="E16721">
        <v>80.191471000000007</v>
      </c>
      <c r="F16721" s="18">
        <v>45383</v>
      </c>
      <c r="G16721" s="19">
        <v>0.625</v>
      </c>
      <c r="H16721">
        <v>15</v>
      </c>
      <c r="I16721" s="13" t="s">
        <v>204</v>
      </c>
      <c r="J16721">
        <v>0</v>
      </c>
      <c r="K16721" s="13" t="s">
        <v>214</v>
      </c>
      <c r="L16721">
        <v>6</v>
      </c>
      <c r="M16721">
        <v>0</v>
      </c>
      <c r="N16721" s="13" t="s">
        <v>192</v>
      </c>
      <c r="O16721" s="13" t="s">
        <v>97</v>
      </c>
      <c r="P16721">
        <v>19</v>
      </c>
      <c r="Q16721" s="13" t="s">
        <v>97</v>
      </c>
      <c r="R16721" s="13" t="s">
        <v>208</v>
      </c>
      <c r="S16721" s="13" t="s">
        <v>193</v>
      </c>
      <c r="T16721">
        <v>1</v>
      </c>
      <c r="U16721">
        <v>0</v>
      </c>
      <c r="V16721">
        <v>0</v>
      </c>
      <c r="W16721" s="13" t="s">
        <v>101</v>
      </c>
      <c r="X16721">
        <v>0.3</v>
      </c>
    </row>
    <row r="16722" spans="1:24" x14ac:dyDescent="0.3">
      <c r="A16722">
        <v>16720</v>
      </c>
      <c r="B16722" t="s">
        <v>203</v>
      </c>
      <c r="C16722" t="s">
        <v>203</v>
      </c>
      <c r="D16722">
        <v>28.466182</v>
      </c>
      <c r="E16722">
        <v>76.891007000000002</v>
      </c>
      <c r="F16722" s="18">
        <v>44694</v>
      </c>
      <c r="G16722" s="19">
        <v>0.875</v>
      </c>
      <c r="H16722">
        <v>21</v>
      </c>
      <c r="I16722" s="13" t="s">
        <v>211</v>
      </c>
      <c r="J16722">
        <v>0</v>
      </c>
      <c r="K16722" s="13" t="s">
        <v>191</v>
      </c>
      <c r="L16722">
        <v>1</v>
      </c>
      <c r="M16722">
        <v>1</v>
      </c>
      <c r="N16722" s="13" t="s">
        <v>192</v>
      </c>
      <c r="O16722" s="13" t="s">
        <v>97</v>
      </c>
      <c r="P16722">
        <v>21</v>
      </c>
      <c r="Q16722" s="13" t="s">
        <v>95</v>
      </c>
      <c r="R16722" s="13" t="s">
        <v>205</v>
      </c>
      <c r="S16722" s="13" t="s">
        <v>196</v>
      </c>
      <c r="T16722">
        <v>3</v>
      </c>
      <c r="U16722">
        <v>2</v>
      </c>
      <c r="V16722">
        <v>0</v>
      </c>
      <c r="W16722" s="13" t="s">
        <v>101</v>
      </c>
      <c r="X16722">
        <v>0.1</v>
      </c>
    </row>
    <row r="16723" spans="1:24" x14ac:dyDescent="0.3">
      <c r="A16723">
        <v>16721</v>
      </c>
      <c r="B16723" t="s">
        <v>209</v>
      </c>
      <c r="C16723" t="s">
        <v>210</v>
      </c>
      <c r="D16723">
        <v>17.500847</v>
      </c>
      <c r="E16723">
        <v>78.368082999999999</v>
      </c>
      <c r="F16723" s="18">
        <v>45137</v>
      </c>
      <c r="G16723" s="19">
        <v>0.70833333333333304</v>
      </c>
      <c r="H16723">
        <v>17</v>
      </c>
      <c r="I16723" s="13" t="s">
        <v>89</v>
      </c>
      <c r="J16723">
        <v>1</v>
      </c>
      <c r="K16723" s="13" t="s">
        <v>191</v>
      </c>
      <c r="L16723">
        <v>2</v>
      </c>
      <c r="M16723">
        <v>0</v>
      </c>
      <c r="N16723" s="13" t="s">
        <v>192</v>
      </c>
      <c r="O16723" s="13" t="s">
        <v>97</v>
      </c>
      <c r="P16723">
        <v>18</v>
      </c>
      <c r="Q16723" s="13" t="s">
        <v>97</v>
      </c>
      <c r="R16723" s="13" t="s">
        <v>98</v>
      </c>
      <c r="S16723" s="13" t="s">
        <v>196</v>
      </c>
      <c r="T16723">
        <v>1</v>
      </c>
      <c r="U16723">
        <v>0</v>
      </c>
      <c r="V16723">
        <v>1</v>
      </c>
      <c r="W16723" s="13" t="s">
        <v>101</v>
      </c>
      <c r="X16723">
        <v>0.45</v>
      </c>
    </row>
    <row r="16724" spans="1:24" x14ac:dyDescent="0.3">
      <c r="A16724">
        <v>16722</v>
      </c>
      <c r="B16724" t="s">
        <v>79</v>
      </c>
      <c r="C16724" t="s">
        <v>80</v>
      </c>
      <c r="D16724">
        <v>18.521035999999999</v>
      </c>
      <c r="E16724">
        <v>73.879729999999995</v>
      </c>
      <c r="F16724" s="18">
        <v>44944</v>
      </c>
      <c r="G16724" s="19">
        <v>0.58333333333333304</v>
      </c>
      <c r="H16724">
        <v>14</v>
      </c>
      <c r="I16724" s="13" t="s">
        <v>194</v>
      </c>
      <c r="J16724">
        <v>0</v>
      </c>
      <c r="K16724" s="13" t="s">
        <v>214</v>
      </c>
      <c r="L16724">
        <v>1</v>
      </c>
      <c r="M16724">
        <v>0</v>
      </c>
      <c r="N16724" s="13" t="s">
        <v>94</v>
      </c>
      <c r="O16724" s="13" t="s">
        <v>95</v>
      </c>
      <c r="P16724">
        <v>30</v>
      </c>
      <c r="Q16724" s="13" t="s">
        <v>95</v>
      </c>
      <c r="R16724" s="13" t="s">
        <v>208</v>
      </c>
      <c r="S16724" s="13" t="s">
        <v>196</v>
      </c>
      <c r="T16724">
        <v>2</v>
      </c>
      <c r="U16724">
        <v>2</v>
      </c>
      <c r="V16724">
        <v>0</v>
      </c>
      <c r="W16724" s="13" t="s">
        <v>101</v>
      </c>
      <c r="X16724">
        <v>0.45</v>
      </c>
    </row>
    <row r="16725" spans="1:24" x14ac:dyDescent="0.3">
      <c r="A16725">
        <v>16723</v>
      </c>
      <c r="B16725" t="s">
        <v>197</v>
      </c>
      <c r="C16725" t="s">
        <v>198</v>
      </c>
      <c r="D16725">
        <v>30.730813000000001</v>
      </c>
      <c r="E16725">
        <v>76.874504999999999</v>
      </c>
      <c r="F16725" s="18">
        <v>45227</v>
      </c>
      <c r="G16725" s="19">
        <v>0.29166666666666702</v>
      </c>
      <c r="H16725">
        <v>7</v>
      </c>
      <c r="I16725" s="13" t="s">
        <v>219</v>
      </c>
      <c r="J16725">
        <v>1</v>
      </c>
      <c r="K16725" s="13" t="s">
        <v>92</v>
      </c>
      <c r="L16725">
        <v>6</v>
      </c>
      <c r="M16725">
        <v>1</v>
      </c>
      <c r="N16725" s="13" t="s">
        <v>192</v>
      </c>
      <c r="O16725" s="13" t="s">
        <v>97</v>
      </c>
      <c r="P16725">
        <v>31</v>
      </c>
      <c r="Q16725" s="13" t="s">
        <v>97</v>
      </c>
      <c r="R16725" s="13" t="s">
        <v>205</v>
      </c>
      <c r="S16725" s="13" t="s">
        <v>196</v>
      </c>
      <c r="T16725">
        <v>5</v>
      </c>
      <c r="U16725">
        <v>4</v>
      </c>
      <c r="V16725">
        <v>0</v>
      </c>
      <c r="W16725" s="13" t="s">
        <v>101</v>
      </c>
      <c r="X16725">
        <v>0.3</v>
      </c>
    </row>
    <row r="16726" spans="1:24" x14ac:dyDescent="0.3">
      <c r="A16726">
        <v>16724</v>
      </c>
      <c r="B16726" t="s">
        <v>200</v>
      </c>
      <c r="C16726" t="s">
        <v>201</v>
      </c>
      <c r="D16726">
        <v>13.089017999999999</v>
      </c>
      <c r="E16726">
        <v>80.111255999999997</v>
      </c>
      <c r="F16726" s="18">
        <v>45179</v>
      </c>
      <c r="G16726" s="19">
        <v>0.58333333333333304</v>
      </c>
      <c r="H16726">
        <v>14</v>
      </c>
      <c r="I16726" s="13" t="s">
        <v>89</v>
      </c>
      <c r="J16726">
        <v>1</v>
      </c>
      <c r="K16726" s="13" t="s">
        <v>191</v>
      </c>
      <c r="L16726">
        <v>3</v>
      </c>
      <c r="M16726">
        <v>1</v>
      </c>
      <c r="N16726" s="13" t="s">
        <v>192</v>
      </c>
      <c r="O16726" s="13" t="s">
        <v>97</v>
      </c>
      <c r="P16726">
        <v>34</v>
      </c>
      <c r="Q16726" s="13" t="s">
        <v>97</v>
      </c>
      <c r="R16726" s="13" t="s">
        <v>199</v>
      </c>
      <c r="S16726" s="13" t="s">
        <v>193</v>
      </c>
      <c r="T16726">
        <v>3</v>
      </c>
      <c r="U16726">
        <v>2</v>
      </c>
      <c r="V16726">
        <v>0</v>
      </c>
      <c r="W16726" s="13" t="s">
        <v>101</v>
      </c>
      <c r="X16726">
        <v>0.3</v>
      </c>
    </row>
    <row r="16727" spans="1:24" x14ac:dyDescent="0.3">
      <c r="A16727">
        <v>16725</v>
      </c>
      <c r="B16727" t="s">
        <v>206</v>
      </c>
      <c r="C16727" t="s">
        <v>207</v>
      </c>
      <c r="D16727">
        <v>12.823071000000001</v>
      </c>
      <c r="E16727">
        <v>77.421893999999995</v>
      </c>
      <c r="F16727" s="18">
        <v>45628</v>
      </c>
      <c r="G16727" s="19">
        <v>0</v>
      </c>
      <c r="H16727">
        <v>0</v>
      </c>
      <c r="I16727" s="13" t="s">
        <v>204</v>
      </c>
      <c r="J16727">
        <v>0</v>
      </c>
      <c r="K16727" s="13" t="s">
        <v>191</v>
      </c>
      <c r="L16727">
        <v>1</v>
      </c>
      <c r="M16727">
        <v>0</v>
      </c>
      <c r="N16727" s="13" t="s">
        <v>212</v>
      </c>
      <c r="O16727" s="13" t="s">
        <v>195</v>
      </c>
      <c r="P16727">
        <v>37</v>
      </c>
      <c r="Q16727" s="13" t="s">
        <v>95</v>
      </c>
      <c r="R16727" s="13" t="s">
        <v>208</v>
      </c>
      <c r="S16727" s="13" t="s">
        <v>196</v>
      </c>
      <c r="T16727">
        <v>5</v>
      </c>
      <c r="U16727">
        <v>1</v>
      </c>
      <c r="V16727">
        <v>0</v>
      </c>
      <c r="W16727" s="13" t="s">
        <v>101</v>
      </c>
      <c r="X16727">
        <v>0.25</v>
      </c>
    </row>
    <row r="16728" spans="1:24" x14ac:dyDescent="0.3">
      <c r="A16728">
        <v>16726</v>
      </c>
      <c r="B16728" t="s">
        <v>197</v>
      </c>
      <c r="C16728" t="s">
        <v>198</v>
      </c>
      <c r="D16728">
        <v>30.711815999999999</v>
      </c>
      <c r="E16728">
        <v>76.713770999999994</v>
      </c>
      <c r="F16728" s="18">
        <v>45381</v>
      </c>
      <c r="G16728" s="19">
        <v>0.66666666666666696</v>
      </c>
      <c r="H16728">
        <v>16</v>
      </c>
      <c r="I16728" s="13" t="s">
        <v>219</v>
      </c>
      <c r="J16728">
        <v>1</v>
      </c>
      <c r="K16728" s="13" t="s">
        <v>92</v>
      </c>
      <c r="L16728">
        <v>3</v>
      </c>
      <c r="M16728">
        <v>0</v>
      </c>
      <c r="N16728" s="13" t="s">
        <v>94</v>
      </c>
      <c r="O16728" s="13" t="s">
        <v>95</v>
      </c>
      <c r="P16728">
        <v>33</v>
      </c>
      <c r="Q16728" s="13" t="s">
        <v>97</v>
      </c>
      <c r="R16728" s="13" t="s">
        <v>205</v>
      </c>
      <c r="S16728" s="13" t="s">
        <v>193</v>
      </c>
      <c r="T16728">
        <v>3</v>
      </c>
      <c r="U16728">
        <v>0</v>
      </c>
      <c r="V16728">
        <v>0</v>
      </c>
      <c r="W16728" s="13" t="s">
        <v>101</v>
      </c>
      <c r="X16728">
        <v>0.65</v>
      </c>
    </row>
    <row r="16729" spans="1:24" x14ac:dyDescent="0.3">
      <c r="A16729">
        <v>16727</v>
      </c>
      <c r="B16729" t="s">
        <v>203</v>
      </c>
      <c r="C16729" t="s">
        <v>203</v>
      </c>
      <c r="D16729">
        <v>28.866130999999999</v>
      </c>
      <c r="E16729">
        <v>76.881811999999996</v>
      </c>
      <c r="F16729" s="18">
        <v>45349</v>
      </c>
      <c r="G16729" s="19">
        <v>0.75</v>
      </c>
      <c r="H16729">
        <v>18</v>
      </c>
      <c r="I16729" s="13" t="s">
        <v>215</v>
      </c>
      <c r="J16729">
        <v>0</v>
      </c>
      <c r="K16729" s="13" t="s">
        <v>214</v>
      </c>
      <c r="L16729">
        <v>5</v>
      </c>
      <c r="M16729">
        <v>1</v>
      </c>
      <c r="N16729" s="13" t="s">
        <v>212</v>
      </c>
      <c r="O16729" s="13" t="s">
        <v>195</v>
      </c>
      <c r="P16729">
        <v>35</v>
      </c>
      <c r="Q16729" s="13" t="s">
        <v>195</v>
      </c>
      <c r="R16729" s="13" t="s">
        <v>199</v>
      </c>
      <c r="S16729" s="13" t="s">
        <v>196</v>
      </c>
      <c r="T16729">
        <v>4</v>
      </c>
      <c r="U16729">
        <v>2</v>
      </c>
      <c r="V16729">
        <v>1</v>
      </c>
      <c r="W16729" s="13" t="s">
        <v>101</v>
      </c>
      <c r="X16729">
        <v>0.4</v>
      </c>
    </row>
    <row r="16730" spans="1:24" x14ac:dyDescent="0.3">
      <c r="A16730">
        <v>16728</v>
      </c>
      <c r="B16730" t="s">
        <v>203</v>
      </c>
      <c r="C16730" t="s">
        <v>203</v>
      </c>
      <c r="D16730">
        <v>28.547318000000001</v>
      </c>
      <c r="E16730">
        <v>77.200980000000001</v>
      </c>
      <c r="F16730" s="18">
        <v>45653</v>
      </c>
      <c r="G16730" s="19">
        <v>4.1666666666666699E-2</v>
      </c>
      <c r="H16730">
        <v>1</v>
      </c>
      <c r="I16730" s="13" t="s">
        <v>211</v>
      </c>
      <c r="J16730">
        <v>0</v>
      </c>
      <c r="K16730" s="13" t="s">
        <v>214</v>
      </c>
      <c r="L16730">
        <v>5</v>
      </c>
      <c r="M16730">
        <v>0</v>
      </c>
      <c r="N16730" s="13" t="s">
        <v>192</v>
      </c>
      <c r="O16730" s="13" t="s">
        <v>97</v>
      </c>
      <c r="P16730">
        <v>35</v>
      </c>
      <c r="Q16730" s="13" t="s">
        <v>95</v>
      </c>
      <c r="R16730" s="13" t="s">
        <v>205</v>
      </c>
      <c r="S16730" s="13" t="s">
        <v>196</v>
      </c>
      <c r="T16730">
        <v>3</v>
      </c>
      <c r="U16730">
        <v>0</v>
      </c>
      <c r="V16730">
        <v>0</v>
      </c>
      <c r="W16730" s="13" t="s">
        <v>101</v>
      </c>
      <c r="X16730">
        <v>0.1</v>
      </c>
    </row>
    <row r="16731" spans="1:24" x14ac:dyDescent="0.3">
      <c r="A16731">
        <v>16729</v>
      </c>
      <c r="B16731" t="s">
        <v>200</v>
      </c>
      <c r="C16731" t="s">
        <v>201</v>
      </c>
      <c r="D16731">
        <v>13.187476</v>
      </c>
      <c r="E16731">
        <v>80.180457000000004</v>
      </c>
      <c r="F16731" s="18">
        <v>45147</v>
      </c>
      <c r="G16731" s="19">
        <v>0.20833333333333301</v>
      </c>
      <c r="H16731">
        <v>5</v>
      </c>
      <c r="I16731" s="13" t="s">
        <v>194</v>
      </c>
      <c r="J16731">
        <v>0</v>
      </c>
      <c r="K16731" s="13" t="s">
        <v>191</v>
      </c>
      <c r="L16731">
        <v>6</v>
      </c>
      <c r="M16731">
        <v>0</v>
      </c>
      <c r="N16731" s="13" t="s">
        <v>192</v>
      </c>
      <c r="O16731" s="13" t="s">
        <v>97</v>
      </c>
      <c r="P16731">
        <v>35</v>
      </c>
      <c r="Q16731" s="13" t="s">
        <v>95</v>
      </c>
      <c r="R16731" s="13" t="s">
        <v>213</v>
      </c>
      <c r="S16731" s="13" t="s">
        <v>196</v>
      </c>
      <c r="T16731">
        <v>1</v>
      </c>
      <c r="U16731">
        <v>1</v>
      </c>
      <c r="V16731">
        <v>0</v>
      </c>
      <c r="W16731" s="13" t="s">
        <v>101</v>
      </c>
      <c r="X16731">
        <v>0.1</v>
      </c>
    </row>
    <row r="16732" spans="1:24" x14ac:dyDescent="0.3">
      <c r="A16732">
        <v>16730</v>
      </c>
      <c r="B16732" t="s">
        <v>209</v>
      </c>
      <c r="C16732" t="s">
        <v>210</v>
      </c>
      <c r="D16732">
        <v>17.351927</v>
      </c>
      <c r="E16732">
        <v>78.354879999999994</v>
      </c>
      <c r="F16732" s="18">
        <v>44846</v>
      </c>
      <c r="G16732" s="19">
        <v>0.66666666666666696</v>
      </c>
      <c r="H16732">
        <v>16</v>
      </c>
      <c r="I16732" s="13" t="s">
        <v>194</v>
      </c>
      <c r="J16732">
        <v>0</v>
      </c>
      <c r="K16732" s="13" t="s">
        <v>92</v>
      </c>
      <c r="L16732">
        <v>2</v>
      </c>
      <c r="M16732">
        <v>0</v>
      </c>
      <c r="N16732" s="13" t="s">
        <v>94</v>
      </c>
      <c r="O16732" s="13" t="s">
        <v>95</v>
      </c>
      <c r="P16732">
        <v>16</v>
      </c>
      <c r="Q16732" s="13" t="s">
        <v>95</v>
      </c>
      <c r="R16732" s="13" t="s">
        <v>98</v>
      </c>
      <c r="S16732" s="13" t="s">
        <v>99</v>
      </c>
      <c r="T16732">
        <v>5</v>
      </c>
      <c r="U16732">
        <v>5</v>
      </c>
      <c r="V16732">
        <v>0</v>
      </c>
      <c r="W16732" s="13" t="s">
        <v>101</v>
      </c>
      <c r="X16732">
        <v>0.65</v>
      </c>
    </row>
    <row r="16733" spans="1:24" x14ac:dyDescent="0.3">
      <c r="A16733">
        <v>16731</v>
      </c>
      <c r="B16733" t="s">
        <v>197</v>
      </c>
      <c r="C16733" t="s">
        <v>198</v>
      </c>
      <c r="D16733">
        <v>30.628710000000002</v>
      </c>
      <c r="E16733">
        <v>76.809661000000006</v>
      </c>
      <c r="F16733" s="18">
        <v>45395</v>
      </c>
      <c r="G16733" s="19">
        <v>0.125</v>
      </c>
      <c r="H16733">
        <v>3</v>
      </c>
      <c r="I16733" s="13" t="s">
        <v>219</v>
      </c>
      <c r="J16733">
        <v>1</v>
      </c>
      <c r="K16733" s="13" t="s">
        <v>92</v>
      </c>
      <c r="L16733">
        <v>4</v>
      </c>
      <c r="M16733">
        <v>1</v>
      </c>
      <c r="N16733" s="13" t="s">
        <v>94</v>
      </c>
      <c r="O16733" s="13" t="s">
        <v>95</v>
      </c>
      <c r="P16733">
        <v>19</v>
      </c>
      <c r="Q16733" s="13" t="s">
        <v>95</v>
      </c>
      <c r="R16733" s="13" t="s">
        <v>213</v>
      </c>
      <c r="S16733" s="13" t="s">
        <v>196</v>
      </c>
      <c r="T16733">
        <v>3</v>
      </c>
      <c r="U16733">
        <v>3</v>
      </c>
      <c r="V16733">
        <v>0</v>
      </c>
      <c r="W16733" s="13" t="s">
        <v>101</v>
      </c>
      <c r="X16733">
        <v>0.45</v>
      </c>
    </row>
    <row r="16734" spans="1:24" x14ac:dyDescent="0.3">
      <c r="A16734">
        <v>16732</v>
      </c>
      <c r="B16734" t="s">
        <v>190</v>
      </c>
      <c r="C16734" t="s">
        <v>80</v>
      </c>
      <c r="D16734">
        <v>18.8066</v>
      </c>
      <c r="E16734">
        <v>72.845374000000007</v>
      </c>
      <c r="F16734" s="18">
        <v>44939</v>
      </c>
      <c r="G16734" s="19">
        <v>0.625</v>
      </c>
      <c r="H16734">
        <v>15</v>
      </c>
      <c r="I16734" s="13" t="s">
        <v>211</v>
      </c>
      <c r="J16734">
        <v>0</v>
      </c>
      <c r="K16734" s="13" t="s">
        <v>92</v>
      </c>
      <c r="L16734">
        <v>4</v>
      </c>
      <c r="M16734">
        <v>1</v>
      </c>
      <c r="N16734" s="13" t="s">
        <v>212</v>
      </c>
      <c r="O16734" s="13" t="s">
        <v>95</v>
      </c>
      <c r="P16734">
        <v>33</v>
      </c>
      <c r="Q16734" s="13" t="s">
        <v>95</v>
      </c>
      <c r="R16734" s="13" t="s">
        <v>199</v>
      </c>
      <c r="S16734" s="13" t="s">
        <v>196</v>
      </c>
      <c r="T16734">
        <v>3</v>
      </c>
      <c r="U16734">
        <v>3</v>
      </c>
      <c r="V16734">
        <v>0</v>
      </c>
      <c r="W16734" s="13" t="s">
        <v>101</v>
      </c>
      <c r="X16734">
        <v>0.45</v>
      </c>
    </row>
    <row r="16735" spans="1:24" x14ac:dyDescent="0.3">
      <c r="A16735">
        <v>16733</v>
      </c>
      <c r="B16735" t="s">
        <v>200</v>
      </c>
      <c r="C16735" t="s">
        <v>201</v>
      </c>
      <c r="D16735">
        <v>12.880903</v>
      </c>
      <c r="E16735">
        <v>80.139741000000001</v>
      </c>
      <c r="F16735" s="18">
        <v>45082</v>
      </c>
      <c r="G16735" s="19">
        <v>0.29166666666666702</v>
      </c>
      <c r="H16735">
        <v>7</v>
      </c>
      <c r="I16735" s="13" t="s">
        <v>204</v>
      </c>
      <c r="J16735">
        <v>0</v>
      </c>
      <c r="K16735" s="13" t="s">
        <v>191</v>
      </c>
      <c r="L16735">
        <v>4</v>
      </c>
      <c r="M16735">
        <v>1</v>
      </c>
      <c r="N16735" s="13" t="s">
        <v>192</v>
      </c>
      <c r="O16735" s="13" t="s">
        <v>97</v>
      </c>
      <c r="P16735">
        <v>24</v>
      </c>
      <c r="Q16735" s="13" t="s">
        <v>95</v>
      </c>
      <c r="R16735" s="13" t="s">
        <v>98</v>
      </c>
      <c r="S16735" s="13" t="s">
        <v>196</v>
      </c>
      <c r="T16735">
        <v>4</v>
      </c>
      <c r="U16735">
        <v>0</v>
      </c>
      <c r="V16735">
        <v>0</v>
      </c>
      <c r="W16735" s="13" t="s">
        <v>101</v>
      </c>
      <c r="X16735">
        <v>0.1</v>
      </c>
    </row>
    <row r="16736" spans="1:24" x14ac:dyDescent="0.3">
      <c r="A16736">
        <v>16734</v>
      </c>
      <c r="B16736" t="s">
        <v>203</v>
      </c>
      <c r="C16736" t="s">
        <v>203</v>
      </c>
      <c r="D16736">
        <v>28.786004999999999</v>
      </c>
      <c r="E16736">
        <v>77.073779999999999</v>
      </c>
      <c r="F16736" s="18">
        <v>45349</v>
      </c>
      <c r="G16736" s="19">
        <v>0.83333333333333304</v>
      </c>
      <c r="H16736">
        <v>20</v>
      </c>
      <c r="I16736" s="13" t="s">
        <v>215</v>
      </c>
      <c r="J16736">
        <v>0</v>
      </c>
      <c r="K16736" s="13" t="s">
        <v>214</v>
      </c>
      <c r="L16736">
        <v>6</v>
      </c>
      <c r="M16736">
        <v>0</v>
      </c>
      <c r="N16736" s="13" t="s">
        <v>94</v>
      </c>
      <c r="O16736" s="13" t="s">
        <v>95</v>
      </c>
      <c r="P16736">
        <v>31</v>
      </c>
      <c r="Q16736" s="13" t="s">
        <v>195</v>
      </c>
      <c r="R16736" s="13" t="s">
        <v>208</v>
      </c>
      <c r="S16736" s="13" t="s">
        <v>196</v>
      </c>
      <c r="T16736">
        <v>1</v>
      </c>
      <c r="U16736">
        <v>1</v>
      </c>
      <c r="V16736">
        <v>0</v>
      </c>
      <c r="W16736" s="13" t="s">
        <v>101</v>
      </c>
      <c r="X16736">
        <v>0.45</v>
      </c>
    </row>
    <row r="16737" spans="1:24" x14ac:dyDescent="0.3">
      <c r="A16737">
        <v>16735</v>
      </c>
      <c r="B16737" t="s">
        <v>200</v>
      </c>
      <c r="C16737" t="s">
        <v>201</v>
      </c>
      <c r="D16737">
        <v>12.994312000000001</v>
      </c>
      <c r="E16737">
        <v>80.138095000000007</v>
      </c>
      <c r="F16737" s="18">
        <v>44854</v>
      </c>
      <c r="G16737" s="19">
        <v>0</v>
      </c>
      <c r="H16737">
        <v>0</v>
      </c>
      <c r="I16737" s="13" t="s">
        <v>202</v>
      </c>
      <c r="J16737">
        <v>0</v>
      </c>
      <c r="K16737" s="13" t="s">
        <v>191</v>
      </c>
      <c r="L16737">
        <v>6</v>
      </c>
      <c r="M16737">
        <v>1</v>
      </c>
      <c r="N16737" s="13" t="s">
        <v>212</v>
      </c>
      <c r="O16737" s="13" t="s">
        <v>95</v>
      </c>
      <c r="P16737">
        <v>28</v>
      </c>
      <c r="Q16737" s="13" t="s">
        <v>95</v>
      </c>
      <c r="R16737" s="13" t="s">
        <v>199</v>
      </c>
      <c r="S16737" s="13" t="s">
        <v>193</v>
      </c>
      <c r="T16737">
        <v>5</v>
      </c>
      <c r="U16737">
        <v>0</v>
      </c>
      <c r="V16737">
        <v>0</v>
      </c>
      <c r="W16737" s="13" t="s">
        <v>101</v>
      </c>
      <c r="X16737">
        <v>0.45</v>
      </c>
    </row>
    <row r="16738" spans="1:24" x14ac:dyDescent="0.3">
      <c r="A16738">
        <v>16736</v>
      </c>
      <c r="B16738" t="s">
        <v>206</v>
      </c>
      <c r="C16738" t="s">
        <v>207</v>
      </c>
      <c r="D16738">
        <v>13.062839</v>
      </c>
      <c r="E16738">
        <v>77.793679999999995</v>
      </c>
      <c r="F16738" s="18">
        <v>45167</v>
      </c>
      <c r="G16738" s="19">
        <v>0.875</v>
      </c>
      <c r="H16738">
        <v>21</v>
      </c>
      <c r="I16738" s="13" t="s">
        <v>215</v>
      </c>
      <c r="J16738">
        <v>0</v>
      </c>
      <c r="K16738" s="13" t="s">
        <v>214</v>
      </c>
      <c r="L16738">
        <v>1</v>
      </c>
      <c r="M16738">
        <v>1</v>
      </c>
      <c r="N16738" s="13" t="s">
        <v>94</v>
      </c>
      <c r="O16738" s="13" t="s">
        <v>95</v>
      </c>
      <c r="P16738">
        <v>15</v>
      </c>
      <c r="Q16738" s="13" t="s">
        <v>195</v>
      </c>
      <c r="R16738" s="13" t="s">
        <v>199</v>
      </c>
      <c r="S16738" s="13" t="s">
        <v>99</v>
      </c>
      <c r="T16738">
        <v>2</v>
      </c>
      <c r="U16738">
        <v>2</v>
      </c>
      <c r="V16738">
        <v>0</v>
      </c>
      <c r="W16738" s="13" t="s">
        <v>101</v>
      </c>
      <c r="X16738">
        <v>0.65</v>
      </c>
    </row>
    <row r="16739" spans="1:24" x14ac:dyDescent="0.3">
      <c r="A16739">
        <v>16737</v>
      </c>
      <c r="B16739" t="s">
        <v>200</v>
      </c>
      <c r="C16739" t="s">
        <v>201</v>
      </c>
      <c r="D16739">
        <v>13.062732</v>
      </c>
      <c r="E16739">
        <v>80.280598999999995</v>
      </c>
      <c r="F16739" s="18">
        <v>45677</v>
      </c>
      <c r="G16739" s="19">
        <v>0.66666666666666696</v>
      </c>
      <c r="H16739">
        <v>16</v>
      </c>
      <c r="I16739" s="13" t="s">
        <v>204</v>
      </c>
      <c r="J16739">
        <v>0</v>
      </c>
      <c r="K16739" s="13" t="s">
        <v>92</v>
      </c>
      <c r="L16739">
        <v>6</v>
      </c>
      <c r="M16739">
        <v>1</v>
      </c>
      <c r="N16739" s="13" t="s">
        <v>212</v>
      </c>
      <c r="O16739" s="13" t="s">
        <v>95</v>
      </c>
      <c r="P16739">
        <v>38</v>
      </c>
      <c r="Q16739" s="13" t="s">
        <v>95</v>
      </c>
      <c r="R16739" s="13" t="s">
        <v>199</v>
      </c>
      <c r="S16739" s="13" t="s">
        <v>99</v>
      </c>
      <c r="T16739">
        <v>2</v>
      </c>
      <c r="U16739">
        <v>2</v>
      </c>
      <c r="V16739">
        <v>0</v>
      </c>
      <c r="W16739" s="13" t="s">
        <v>101</v>
      </c>
      <c r="X16739">
        <v>0.65</v>
      </c>
    </row>
    <row r="16740" spans="1:24" x14ac:dyDescent="0.3">
      <c r="A16740">
        <v>16738</v>
      </c>
      <c r="B16740" t="s">
        <v>200</v>
      </c>
      <c r="C16740" t="s">
        <v>201</v>
      </c>
      <c r="D16740">
        <v>12.936299999999999</v>
      </c>
      <c r="E16740">
        <v>80.222426999999996</v>
      </c>
      <c r="F16740" s="18">
        <v>45397</v>
      </c>
      <c r="G16740" s="19">
        <v>0.41666666666666702</v>
      </c>
      <c r="H16740">
        <v>10</v>
      </c>
      <c r="I16740" s="13" t="s">
        <v>204</v>
      </c>
      <c r="J16740">
        <v>0</v>
      </c>
      <c r="K16740" s="13" t="s">
        <v>191</v>
      </c>
      <c r="L16740">
        <v>3</v>
      </c>
      <c r="M16740">
        <v>0</v>
      </c>
      <c r="N16740" s="13" t="s">
        <v>212</v>
      </c>
      <c r="O16740" s="13" t="s">
        <v>195</v>
      </c>
      <c r="P16740">
        <v>24</v>
      </c>
      <c r="Q16740" s="13" t="s">
        <v>97</v>
      </c>
      <c r="R16740" s="13" t="s">
        <v>98</v>
      </c>
      <c r="S16740" s="13" t="s">
        <v>196</v>
      </c>
      <c r="T16740">
        <v>5</v>
      </c>
      <c r="U16740">
        <v>0</v>
      </c>
      <c r="V16740">
        <v>1</v>
      </c>
      <c r="W16740" s="13" t="s">
        <v>101</v>
      </c>
      <c r="X16740">
        <v>0.6</v>
      </c>
    </row>
    <row r="16741" spans="1:24" x14ac:dyDescent="0.3">
      <c r="A16741">
        <v>16739</v>
      </c>
      <c r="B16741" t="s">
        <v>209</v>
      </c>
      <c r="C16741" t="s">
        <v>210</v>
      </c>
      <c r="D16741">
        <v>17.514095000000001</v>
      </c>
      <c r="E16741">
        <v>78.530231000000001</v>
      </c>
      <c r="F16741" s="18">
        <v>44709</v>
      </c>
      <c r="G16741" s="19">
        <v>0.25</v>
      </c>
      <c r="H16741">
        <v>6</v>
      </c>
      <c r="I16741" s="13" t="s">
        <v>219</v>
      </c>
      <c r="J16741">
        <v>1</v>
      </c>
      <c r="K16741" s="13" t="s">
        <v>92</v>
      </c>
      <c r="L16741">
        <v>4</v>
      </c>
      <c r="M16741">
        <v>1</v>
      </c>
      <c r="N16741" s="13" t="s">
        <v>94</v>
      </c>
      <c r="O16741" s="13" t="s">
        <v>95</v>
      </c>
      <c r="P16741">
        <v>40</v>
      </c>
      <c r="Q16741" s="13" t="s">
        <v>95</v>
      </c>
      <c r="R16741" s="13" t="s">
        <v>98</v>
      </c>
      <c r="S16741" s="13" t="s">
        <v>196</v>
      </c>
      <c r="T16741">
        <v>5</v>
      </c>
      <c r="U16741">
        <v>4</v>
      </c>
      <c r="V16741">
        <v>0</v>
      </c>
      <c r="W16741" s="13" t="s">
        <v>101</v>
      </c>
      <c r="X16741">
        <v>0.45</v>
      </c>
    </row>
    <row r="16742" spans="1:24" x14ac:dyDescent="0.3">
      <c r="A16742">
        <v>16740</v>
      </c>
      <c r="B16742" t="s">
        <v>200</v>
      </c>
      <c r="C16742" t="s">
        <v>201</v>
      </c>
      <c r="D16742">
        <v>12.968218999999999</v>
      </c>
      <c r="E16742">
        <v>80.229247999999998</v>
      </c>
      <c r="F16742" s="18">
        <v>45686</v>
      </c>
      <c r="G16742" s="19">
        <v>0.625</v>
      </c>
      <c r="H16742">
        <v>15</v>
      </c>
      <c r="I16742" s="13" t="s">
        <v>194</v>
      </c>
      <c r="J16742">
        <v>0</v>
      </c>
      <c r="K16742" s="13" t="s">
        <v>92</v>
      </c>
      <c r="L16742">
        <v>2</v>
      </c>
      <c r="M16742">
        <v>0</v>
      </c>
      <c r="N16742" s="13" t="s">
        <v>192</v>
      </c>
      <c r="O16742" s="13" t="s">
        <v>97</v>
      </c>
      <c r="P16742">
        <v>35</v>
      </c>
      <c r="Q16742" s="13" t="s">
        <v>95</v>
      </c>
      <c r="R16742" s="13" t="s">
        <v>98</v>
      </c>
      <c r="S16742" s="13" t="s">
        <v>193</v>
      </c>
      <c r="T16742">
        <v>3</v>
      </c>
      <c r="U16742">
        <v>1</v>
      </c>
      <c r="V16742">
        <v>0</v>
      </c>
      <c r="W16742" s="13" t="s">
        <v>101</v>
      </c>
      <c r="X16742">
        <v>0.1</v>
      </c>
    </row>
    <row r="16743" spans="1:24" x14ac:dyDescent="0.3">
      <c r="A16743">
        <v>16741</v>
      </c>
      <c r="B16743" t="s">
        <v>200</v>
      </c>
      <c r="C16743" t="s">
        <v>201</v>
      </c>
      <c r="D16743">
        <v>13.178050000000001</v>
      </c>
      <c r="E16743">
        <v>80.175990999999996</v>
      </c>
      <c r="F16743" s="18">
        <v>45610</v>
      </c>
      <c r="G16743" s="19">
        <v>0.95833333333333304</v>
      </c>
      <c r="H16743">
        <v>23</v>
      </c>
      <c r="I16743" s="13" t="s">
        <v>202</v>
      </c>
      <c r="J16743">
        <v>0</v>
      </c>
      <c r="K16743" s="13" t="s">
        <v>92</v>
      </c>
      <c r="L16743">
        <v>1</v>
      </c>
      <c r="M16743">
        <v>0</v>
      </c>
      <c r="N16743" s="13" t="s">
        <v>94</v>
      </c>
      <c r="O16743" s="13" t="s">
        <v>95</v>
      </c>
      <c r="P16743">
        <v>18</v>
      </c>
      <c r="Q16743" s="13" t="s">
        <v>95</v>
      </c>
      <c r="R16743" s="13" t="s">
        <v>205</v>
      </c>
      <c r="S16743" s="13" t="s">
        <v>196</v>
      </c>
      <c r="T16743">
        <v>2</v>
      </c>
      <c r="U16743">
        <v>1</v>
      </c>
      <c r="V16743">
        <v>0</v>
      </c>
      <c r="W16743" s="13" t="s">
        <v>101</v>
      </c>
      <c r="X16743">
        <v>0.45</v>
      </c>
    </row>
    <row r="16744" spans="1:24" x14ac:dyDescent="0.3">
      <c r="A16744">
        <v>16742</v>
      </c>
      <c r="B16744" t="s">
        <v>197</v>
      </c>
      <c r="C16744" t="s">
        <v>198</v>
      </c>
      <c r="D16744">
        <v>30.783723999999999</v>
      </c>
      <c r="E16744">
        <v>76.873534000000006</v>
      </c>
      <c r="F16744" s="18">
        <v>45715</v>
      </c>
      <c r="G16744" s="19">
        <v>0.66666666666666696</v>
      </c>
      <c r="H16744">
        <v>16</v>
      </c>
      <c r="I16744" s="13" t="s">
        <v>202</v>
      </c>
      <c r="J16744">
        <v>0</v>
      </c>
      <c r="K16744" s="13" t="s">
        <v>191</v>
      </c>
      <c r="L16744">
        <v>4</v>
      </c>
      <c r="M16744">
        <v>1</v>
      </c>
      <c r="N16744" s="13" t="s">
        <v>212</v>
      </c>
      <c r="O16744" s="13" t="s">
        <v>195</v>
      </c>
      <c r="P16744">
        <v>24</v>
      </c>
      <c r="Q16744" s="13" t="s">
        <v>97</v>
      </c>
      <c r="R16744" s="13" t="s">
        <v>205</v>
      </c>
      <c r="S16744" s="13" t="s">
        <v>193</v>
      </c>
      <c r="T16744">
        <v>2</v>
      </c>
      <c r="U16744">
        <v>0</v>
      </c>
      <c r="V16744">
        <v>0</v>
      </c>
      <c r="W16744" s="13" t="s">
        <v>101</v>
      </c>
      <c r="X16744">
        <v>0.45</v>
      </c>
    </row>
    <row r="16745" spans="1:24" x14ac:dyDescent="0.3">
      <c r="A16745">
        <v>16743</v>
      </c>
      <c r="B16745" t="s">
        <v>200</v>
      </c>
      <c r="C16745" t="s">
        <v>201</v>
      </c>
      <c r="D16745">
        <v>13.162024000000001</v>
      </c>
      <c r="E16745">
        <v>80.251255999999998</v>
      </c>
      <c r="F16745" s="18">
        <v>45160</v>
      </c>
      <c r="G16745" s="19">
        <v>0.66666666666666696</v>
      </c>
      <c r="H16745">
        <v>16</v>
      </c>
      <c r="I16745" s="13" t="s">
        <v>215</v>
      </c>
      <c r="J16745">
        <v>0</v>
      </c>
      <c r="K16745" s="13" t="s">
        <v>214</v>
      </c>
      <c r="L16745">
        <v>6</v>
      </c>
      <c r="M16745">
        <v>1</v>
      </c>
      <c r="N16745" s="13" t="s">
        <v>192</v>
      </c>
      <c r="O16745" s="13" t="s">
        <v>97</v>
      </c>
      <c r="P16745">
        <v>39</v>
      </c>
      <c r="Q16745" s="13" t="s">
        <v>195</v>
      </c>
      <c r="R16745" s="13" t="s">
        <v>213</v>
      </c>
      <c r="S16745" s="13" t="s">
        <v>193</v>
      </c>
      <c r="T16745">
        <v>3</v>
      </c>
      <c r="U16745">
        <v>1</v>
      </c>
      <c r="V16745">
        <v>0</v>
      </c>
      <c r="W16745" s="13" t="s">
        <v>101</v>
      </c>
      <c r="X16745">
        <v>0.1</v>
      </c>
    </row>
    <row r="16746" spans="1:24" x14ac:dyDescent="0.3">
      <c r="A16746">
        <v>16744</v>
      </c>
      <c r="B16746" t="s">
        <v>203</v>
      </c>
      <c r="C16746" t="s">
        <v>203</v>
      </c>
      <c r="D16746">
        <v>28.824828</v>
      </c>
      <c r="E16746">
        <v>77.152932000000007</v>
      </c>
      <c r="F16746" s="18">
        <v>44619</v>
      </c>
      <c r="G16746" s="19">
        <v>0.70833333333333304</v>
      </c>
      <c r="H16746">
        <v>17</v>
      </c>
      <c r="I16746" s="13" t="s">
        <v>89</v>
      </c>
      <c r="J16746">
        <v>1</v>
      </c>
      <c r="K16746" s="13" t="s">
        <v>92</v>
      </c>
      <c r="L16746">
        <v>3</v>
      </c>
      <c r="M16746">
        <v>1</v>
      </c>
      <c r="N16746" s="13" t="s">
        <v>192</v>
      </c>
      <c r="O16746" s="13" t="s">
        <v>97</v>
      </c>
      <c r="P16746">
        <v>17</v>
      </c>
      <c r="Q16746" s="13" t="s">
        <v>97</v>
      </c>
      <c r="R16746" s="13" t="s">
        <v>205</v>
      </c>
      <c r="S16746" s="13" t="s">
        <v>196</v>
      </c>
      <c r="T16746">
        <v>2</v>
      </c>
      <c r="U16746">
        <v>2</v>
      </c>
      <c r="V16746">
        <v>1</v>
      </c>
      <c r="W16746" s="13" t="s">
        <v>101</v>
      </c>
      <c r="X16746">
        <v>0.45</v>
      </c>
    </row>
    <row r="16747" spans="1:24" x14ac:dyDescent="0.3">
      <c r="A16747">
        <v>16745</v>
      </c>
      <c r="B16747" t="s">
        <v>190</v>
      </c>
      <c r="C16747" t="s">
        <v>80</v>
      </c>
      <c r="D16747">
        <v>19.096992</v>
      </c>
      <c r="E16747">
        <v>72.863079999999997</v>
      </c>
      <c r="F16747" s="18">
        <v>45626</v>
      </c>
      <c r="G16747" s="19">
        <v>8.3333333333333301E-2</v>
      </c>
      <c r="H16747">
        <v>2</v>
      </c>
      <c r="I16747" s="13" t="s">
        <v>219</v>
      </c>
      <c r="J16747">
        <v>1</v>
      </c>
      <c r="K16747" s="13" t="s">
        <v>214</v>
      </c>
      <c r="L16747">
        <v>6</v>
      </c>
      <c r="M16747">
        <v>0</v>
      </c>
      <c r="N16747" s="13" t="s">
        <v>94</v>
      </c>
      <c r="O16747" s="13" t="s">
        <v>95</v>
      </c>
      <c r="P16747">
        <v>31</v>
      </c>
      <c r="Q16747" s="13" t="s">
        <v>195</v>
      </c>
      <c r="R16747" s="13" t="s">
        <v>98</v>
      </c>
      <c r="S16747" s="13" t="s">
        <v>196</v>
      </c>
      <c r="T16747">
        <v>1</v>
      </c>
      <c r="U16747">
        <v>0</v>
      </c>
      <c r="V16747">
        <v>0</v>
      </c>
      <c r="W16747" s="13" t="s">
        <v>101</v>
      </c>
      <c r="X16747">
        <v>0.45</v>
      </c>
    </row>
    <row r="16748" spans="1:24" x14ac:dyDescent="0.3">
      <c r="A16748">
        <v>16746</v>
      </c>
      <c r="B16748" t="s">
        <v>79</v>
      </c>
      <c r="C16748" t="s">
        <v>80</v>
      </c>
      <c r="D16748">
        <v>18.678175</v>
      </c>
      <c r="E16748">
        <v>73.868538000000001</v>
      </c>
      <c r="F16748" s="18">
        <v>44831</v>
      </c>
      <c r="G16748" s="19">
        <v>0.33333333333333298</v>
      </c>
      <c r="H16748">
        <v>8</v>
      </c>
      <c r="I16748" s="13" t="s">
        <v>215</v>
      </c>
      <c r="J16748">
        <v>0</v>
      </c>
      <c r="K16748" s="13" t="s">
        <v>92</v>
      </c>
      <c r="L16748">
        <v>3</v>
      </c>
      <c r="M16748">
        <v>0</v>
      </c>
      <c r="N16748" s="13" t="s">
        <v>212</v>
      </c>
      <c r="O16748" s="13" t="s">
        <v>195</v>
      </c>
      <c r="P16748">
        <v>25</v>
      </c>
      <c r="Q16748" s="13" t="s">
        <v>97</v>
      </c>
      <c r="R16748" s="13" t="s">
        <v>98</v>
      </c>
      <c r="S16748" s="13" t="s">
        <v>196</v>
      </c>
      <c r="T16748">
        <v>4</v>
      </c>
      <c r="U16748">
        <v>3</v>
      </c>
      <c r="V16748">
        <v>1</v>
      </c>
      <c r="W16748" s="13" t="s">
        <v>101</v>
      </c>
      <c r="X16748">
        <v>0.6</v>
      </c>
    </row>
    <row r="16749" spans="1:24" x14ac:dyDescent="0.3">
      <c r="A16749">
        <v>16747</v>
      </c>
      <c r="B16749" t="s">
        <v>190</v>
      </c>
      <c r="C16749" t="s">
        <v>80</v>
      </c>
      <c r="D16749">
        <v>18.897635000000001</v>
      </c>
      <c r="E16749">
        <v>72.861429999999999</v>
      </c>
      <c r="F16749" s="18">
        <v>45220</v>
      </c>
      <c r="G16749" s="19">
        <v>0.33333333333333298</v>
      </c>
      <c r="H16749">
        <v>8</v>
      </c>
      <c r="I16749" s="13" t="s">
        <v>219</v>
      </c>
      <c r="J16749">
        <v>1</v>
      </c>
      <c r="K16749" s="13" t="s">
        <v>92</v>
      </c>
      <c r="L16749">
        <v>5</v>
      </c>
      <c r="M16749">
        <v>0</v>
      </c>
      <c r="N16749" s="13" t="s">
        <v>94</v>
      </c>
      <c r="O16749" s="13" t="s">
        <v>95</v>
      </c>
      <c r="P16749">
        <v>18</v>
      </c>
      <c r="Q16749" s="13" t="s">
        <v>97</v>
      </c>
      <c r="R16749" s="13" t="s">
        <v>213</v>
      </c>
      <c r="S16749" s="13" t="s">
        <v>193</v>
      </c>
      <c r="T16749">
        <v>1</v>
      </c>
      <c r="U16749">
        <v>0</v>
      </c>
      <c r="V16749">
        <v>1</v>
      </c>
      <c r="W16749" s="13" t="s">
        <v>101</v>
      </c>
      <c r="X16749">
        <v>0.8</v>
      </c>
    </row>
    <row r="16750" spans="1:24" x14ac:dyDescent="0.3">
      <c r="A16750">
        <v>16748</v>
      </c>
      <c r="B16750" t="s">
        <v>203</v>
      </c>
      <c r="C16750" t="s">
        <v>203</v>
      </c>
      <c r="D16750">
        <v>28.419920000000001</v>
      </c>
      <c r="E16750">
        <v>76.940647999999996</v>
      </c>
      <c r="F16750" s="18">
        <v>44789</v>
      </c>
      <c r="G16750" s="19">
        <v>0.875</v>
      </c>
      <c r="H16750">
        <v>21</v>
      </c>
      <c r="I16750" s="13" t="s">
        <v>215</v>
      </c>
      <c r="J16750">
        <v>0</v>
      </c>
      <c r="K16750" s="13" t="s">
        <v>92</v>
      </c>
      <c r="L16750">
        <v>5</v>
      </c>
      <c r="M16750">
        <v>0</v>
      </c>
      <c r="N16750" s="13" t="s">
        <v>212</v>
      </c>
      <c r="O16750" s="13" t="s">
        <v>95</v>
      </c>
      <c r="P16750">
        <v>39</v>
      </c>
      <c r="Q16750" s="13" t="s">
        <v>95</v>
      </c>
      <c r="R16750" s="13" t="s">
        <v>199</v>
      </c>
      <c r="S16750" s="13" t="s">
        <v>99</v>
      </c>
      <c r="T16750">
        <v>5</v>
      </c>
      <c r="U16750">
        <v>5</v>
      </c>
      <c r="V16750">
        <v>0</v>
      </c>
      <c r="W16750" s="13" t="s">
        <v>101</v>
      </c>
      <c r="X16750">
        <v>0.65</v>
      </c>
    </row>
    <row r="16751" spans="1:24" x14ac:dyDescent="0.3">
      <c r="A16751">
        <v>16749</v>
      </c>
      <c r="B16751" t="s">
        <v>79</v>
      </c>
      <c r="C16751" t="s">
        <v>80</v>
      </c>
      <c r="D16751">
        <v>18.407485999999999</v>
      </c>
      <c r="E16751">
        <v>73.941227999999995</v>
      </c>
      <c r="F16751" s="18">
        <v>44931</v>
      </c>
      <c r="G16751" s="19">
        <v>0.625</v>
      </c>
      <c r="H16751">
        <v>15</v>
      </c>
      <c r="I16751" s="13" t="s">
        <v>202</v>
      </c>
      <c r="J16751">
        <v>0</v>
      </c>
      <c r="K16751" s="13" t="s">
        <v>214</v>
      </c>
      <c r="L16751">
        <v>6</v>
      </c>
      <c r="M16751">
        <v>0</v>
      </c>
      <c r="N16751" s="13" t="s">
        <v>212</v>
      </c>
      <c r="O16751" s="13" t="s">
        <v>95</v>
      </c>
      <c r="P16751">
        <v>36</v>
      </c>
      <c r="Q16751" s="13" t="s">
        <v>95</v>
      </c>
      <c r="R16751" s="13" t="s">
        <v>205</v>
      </c>
      <c r="S16751" s="13" t="s">
        <v>99</v>
      </c>
      <c r="T16751">
        <v>3</v>
      </c>
      <c r="U16751">
        <v>3</v>
      </c>
      <c r="V16751">
        <v>0</v>
      </c>
      <c r="W16751" s="13" t="s">
        <v>101</v>
      </c>
      <c r="X16751">
        <v>0.65</v>
      </c>
    </row>
    <row r="16752" spans="1:24" x14ac:dyDescent="0.3">
      <c r="A16752">
        <v>16750</v>
      </c>
      <c r="B16752" t="s">
        <v>209</v>
      </c>
      <c r="C16752" t="s">
        <v>210</v>
      </c>
      <c r="D16752">
        <v>17.360358000000002</v>
      </c>
      <c r="E16752">
        <v>78.299122999999994</v>
      </c>
      <c r="F16752" s="18">
        <v>45506</v>
      </c>
      <c r="G16752" s="19">
        <v>0.45833333333333298</v>
      </c>
      <c r="H16752">
        <v>11</v>
      </c>
      <c r="I16752" s="13" t="s">
        <v>211</v>
      </c>
      <c r="J16752">
        <v>0</v>
      </c>
      <c r="K16752" s="13" t="s">
        <v>191</v>
      </c>
      <c r="L16752">
        <v>5</v>
      </c>
      <c r="M16752">
        <v>0</v>
      </c>
      <c r="N16752" s="13" t="s">
        <v>192</v>
      </c>
      <c r="O16752" s="13" t="s">
        <v>97</v>
      </c>
      <c r="P16752">
        <v>28</v>
      </c>
      <c r="Q16752" s="13" t="s">
        <v>97</v>
      </c>
      <c r="R16752" s="13" t="s">
        <v>98</v>
      </c>
      <c r="S16752" s="13" t="s">
        <v>99</v>
      </c>
      <c r="T16752">
        <v>3</v>
      </c>
      <c r="U16752">
        <v>3</v>
      </c>
      <c r="V16752">
        <v>0</v>
      </c>
      <c r="W16752" s="13" t="s">
        <v>101</v>
      </c>
      <c r="X16752">
        <v>0.5</v>
      </c>
    </row>
    <row r="16753" spans="1:24" x14ac:dyDescent="0.3">
      <c r="A16753">
        <v>16751</v>
      </c>
      <c r="B16753" t="s">
        <v>209</v>
      </c>
      <c r="C16753" t="s">
        <v>210</v>
      </c>
      <c r="D16753">
        <v>17.272867999999999</v>
      </c>
      <c r="E16753">
        <v>78.274955000000006</v>
      </c>
      <c r="F16753" s="18">
        <v>45005</v>
      </c>
      <c r="G16753" s="19">
        <v>0.33333333333333298</v>
      </c>
      <c r="H16753">
        <v>8</v>
      </c>
      <c r="I16753" s="13" t="s">
        <v>204</v>
      </c>
      <c r="J16753">
        <v>0</v>
      </c>
      <c r="K16753" s="13" t="s">
        <v>92</v>
      </c>
      <c r="L16753">
        <v>4</v>
      </c>
      <c r="M16753">
        <v>1</v>
      </c>
      <c r="N16753" s="13" t="s">
        <v>192</v>
      </c>
      <c r="O16753" s="13" t="s">
        <v>97</v>
      </c>
      <c r="P16753">
        <v>20</v>
      </c>
      <c r="Q16753" s="13" t="s">
        <v>97</v>
      </c>
      <c r="R16753" s="13" t="s">
        <v>205</v>
      </c>
      <c r="S16753" s="13" t="s">
        <v>196</v>
      </c>
      <c r="T16753">
        <v>2</v>
      </c>
      <c r="U16753">
        <v>2</v>
      </c>
      <c r="V16753">
        <v>1</v>
      </c>
      <c r="W16753" s="13" t="s">
        <v>101</v>
      </c>
      <c r="X16753">
        <v>0.45</v>
      </c>
    </row>
    <row r="16754" spans="1:24" x14ac:dyDescent="0.3">
      <c r="A16754">
        <v>16752</v>
      </c>
      <c r="B16754" t="s">
        <v>79</v>
      </c>
      <c r="C16754" t="s">
        <v>80</v>
      </c>
      <c r="D16754">
        <v>18.617345</v>
      </c>
      <c r="E16754">
        <v>73.947852999999995</v>
      </c>
      <c r="F16754" s="18">
        <v>45425</v>
      </c>
      <c r="G16754" s="19">
        <v>0.95833333333333304</v>
      </c>
      <c r="H16754">
        <v>23</v>
      </c>
      <c r="I16754" s="13" t="s">
        <v>204</v>
      </c>
      <c r="J16754">
        <v>0</v>
      </c>
      <c r="K16754" s="13" t="s">
        <v>191</v>
      </c>
      <c r="L16754">
        <v>5</v>
      </c>
      <c r="M16754">
        <v>1</v>
      </c>
      <c r="N16754" s="13" t="s">
        <v>192</v>
      </c>
      <c r="O16754" s="13" t="s">
        <v>97</v>
      </c>
      <c r="P16754">
        <v>26</v>
      </c>
      <c r="Q16754" s="13" t="s">
        <v>95</v>
      </c>
      <c r="R16754" s="13" t="s">
        <v>98</v>
      </c>
      <c r="S16754" s="13" t="s">
        <v>99</v>
      </c>
      <c r="T16754">
        <v>2</v>
      </c>
      <c r="U16754">
        <v>2</v>
      </c>
      <c r="V16754">
        <v>0</v>
      </c>
      <c r="W16754" s="13" t="s">
        <v>101</v>
      </c>
      <c r="X16754">
        <v>0.3</v>
      </c>
    </row>
    <row r="16755" spans="1:24" x14ac:dyDescent="0.3">
      <c r="A16755">
        <v>16753</v>
      </c>
      <c r="B16755" t="s">
        <v>197</v>
      </c>
      <c r="C16755" t="s">
        <v>198</v>
      </c>
      <c r="D16755">
        <v>30.654121</v>
      </c>
      <c r="E16755">
        <v>76.796614000000005</v>
      </c>
      <c r="F16755" s="18">
        <v>45725</v>
      </c>
      <c r="G16755" s="19">
        <v>0.54166666666666696</v>
      </c>
      <c r="H16755">
        <v>13</v>
      </c>
      <c r="I16755" s="13" t="s">
        <v>89</v>
      </c>
      <c r="J16755">
        <v>1</v>
      </c>
      <c r="K16755" s="13" t="s">
        <v>92</v>
      </c>
      <c r="L16755">
        <v>2</v>
      </c>
      <c r="M16755">
        <v>0</v>
      </c>
      <c r="N16755" s="13" t="s">
        <v>192</v>
      </c>
      <c r="O16755" s="13" t="s">
        <v>97</v>
      </c>
      <c r="P16755">
        <v>38</v>
      </c>
      <c r="Q16755" s="13" t="s">
        <v>195</v>
      </c>
      <c r="R16755" s="13" t="s">
        <v>199</v>
      </c>
      <c r="S16755" s="13" t="s">
        <v>196</v>
      </c>
      <c r="T16755">
        <v>2</v>
      </c>
      <c r="U16755">
        <v>1</v>
      </c>
      <c r="V16755">
        <v>0</v>
      </c>
      <c r="W16755" s="13" t="s">
        <v>101</v>
      </c>
      <c r="X16755">
        <v>0.1</v>
      </c>
    </row>
    <row r="16756" spans="1:24" x14ac:dyDescent="0.3">
      <c r="A16756">
        <v>16754</v>
      </c>
      <c r="B16756" t="s">
        <v>217</v>
      </c>
      <c r="C16756" t="s">
        <v>218</v>
      </c>
      <c r="D16756">
        <v>22.471847</v>
      </c>
      <c r="E16756">
        <v>88.274861999999999</v>
      </c>
      <c r="F16756" s="18">
        <v>45537</v>
      </c>
      <c r="G16756" s="19">
        <v>0.66666666666666696</v>
      </c>
      <c r="H16756">
        <v>16</v>
      </c>
      <c r="I16756" s="13" t="s">
        <v>204</v>
      </c>
      <c r="J16756">
        <v>0</v>
      </c>
      <c r="K16756" s="13" t="s">
        <v>191</v>
      </c>
      <c r="L16756">
        <v>4</v>
      </c>
      <c r="M16756">
        <v>1</v>
      </c>
      <c r="N16756" s="13" t="s">
        <v>192</v>
      </c>
      <c r="O16756" s="13" t="s">
        <v>97</v>
      </c>
      <c r="P16756">
        <v>32</v>
      </c>
      <c r="Q16756" s="13" t="s">
        <v>195</v>
      </c>
      <c r="R16756" s="13" t="s">
        <v>205</v>
      </c>
      <c r="S16756" s="13" t="s">
        <v>193</v>
      </c>
      <c r="T16756">
        <v>5</v>
      </c>
      <c r="U16756">
        <v>1</v>
      </c>
      <c r="V16756">
        <v>0</v>
      </c>
      <c r="W16756" s="13" t="s">
        <v>101</v>
      </c>
      <c r="X16756">
        <v>0.1</v>
      </c>
    </row>
    <row r="16757" spans="1:24" x14ac:dyDescent="0.3">
      <c r="A16757">
        <v>16755</v>
      </c>
      <c r="B16757" t="s">
        <v>217</v>
      </c>
      <c r="C16757" t="s">
        <v>218</v>
      </c>
      <c r="D16757">
        <v>22.424123000000002</v>
      </c>
      <c r="E16757">
        <v>88.302449999999993</v>
      </c>
      <c r="F16757" s="18">
        <v>44941</v>
      </c>
      <c r="G16757" s="19">
        <v>0</v>
      </c>
      <c r="H16757">
        <v>0</v>
      </c>
      <c r="I16757" s="13" t="s">
        <v>89</v>
      </c>
      <c r="J16757">
        <v>1</v>
      </c>
      <c r="K16757" s="13" t="s">
        <v>214</v>
      </c>
      <c r="L16757">
        <v>2</v>
      </c>
      <c r="M16757">
        <v>0</v>
      </c>
      <c r="N16757" s="13" t="s">
        <v>212</v>
      </c>
      <c r="O16757" s="13" t="s">
        <v>195</v>
      </c>
      <c r="P16757">
        <v>30</v>
      </c>
      <c r="Q16757" s="13" t="s">
        <v>95</v>
      </c>
      <c r="R16757" s="13" t="s">
        <v>199</v>
      </c>
      <c r="S16757" s="13" t="s">
        <v>193</v>
      </c>
      <c r="T16757">
        <v>5</v>
      </c>
      <c r="U16757">
        <v>0</v>
      </c>
      <c r="V16757">
        <v>0</v>
      </c>
      <c r="W16757" s="13" t="s">
        <v>101</v>
      </c>
      <c r="X16757">
        <v>0.25</v>
      </c>
    </row>
    <row r="16758" spans="1:24" x14ac:dyDescent="0.3">
      <c r="A16758">
        <v>16756</v>
      </c>
      <c r="B16758" t="s">
        <v>190</v>
      </c>
      <c r="C16758" t="s">
        <v>80</v>
      </c>
      <c r="D16758">
        <v>18.910269</v>
      </c>
      <c r="E16758">
        <v>72.796861000000007</v>
      </c>
      <c r="F16758" s="18">
        <v>44808</v>
      </c>
      <c r="G16758" s="19">
        <v>0.16666666666666699</v>
      </c>
      <c r="H16758">
        <v>4</v>
      </c>
      <c r="I16758" s="13" t="s">
        <v>89</v>
      </c>
      <c r="J16758">
        <v>1</v>
      </c>
      <c r="K16758" s="13" t="s">
        <v>191</v>
      </c>
      <c r="L16758">
        <v>6</v>
      </c>
      <c r="M16758">
        <v>1</v>
      </c>
      <c r="N16758" s="13" t="s">
        <v>212</v>
      </c>
      <c r="O16758" s="13" t="s">
        <v>195</v>
      </c>
      <c r="P16758">
        <v>23</v>
      </c>
      <c r="Q16758" s="13" t="s">
        <v>95</v>
      </c>
      <c r="R16758" s="13" t="s">
        <v>205</v>
      </c>
      <c r="S16758" s="13" t="s">
        <v>196</v>
      </c>
      <c r="T16758">
        <v>2</v>
      </c>
      <c r="U16758">
        <v>2</v>
      </c>
      <c r="V16758">
        <v>0</v>
      </c>
      <c r="W16758" s="13" t="s">
        <v>101</v>
      </c>
      <c r="X16758">
        <v>0.25</v>
      </c>
    </row>
    <row r="16759" spans="1:24" x14ac:dyDescent="0.3">
      <c r="A16759">
        <v>16757</v>
      </c>
      <c r="B16759" t="s">
        <v>217</v>
      </c>
      <c r="C16759" t="s">
        <v>218</v>
      </c>
      <c r="D16759">
        <v>22.440185</v>
      </c>
      <c r="E16759">
        <v>88.453379999999996</v>
      </c>
      <c r="F16759" s="18">
        <v>45458</v>
      </c>
      <c r="G16759" s="19">
        <v>0.83333333333333304</v>
      </c>
      <c r="H16759">
        <v>20</v>
      </c>
      <c r="I16759" s="13" t="s">
        <v>219</v>
      </c>
      <c r="J16759">
        <v>1</v>
      </c>
      <c r="K16759" s="13" t="s">
        <v>214</v>
      </c>
      <c r="L16759">
        <v>5</v>
      </c>
      <c r="M16759">
        <v>1</v>
      </c>
      <c r="N16759" s="13" t="s">
        <v>192</v>
      </c>
      <c r="O16759" s="13" t="s">
        <v>97</v>
      </c>
      <c r="P16759">
        <v>27</v>
      </c>
      <c r="Q16759" s="13" t="s">
        <v>95</v>
      </c>
      <c r="R16759" s="13" t="s">
        <v>213</v>
      </c>
      <c r="S16759" s="13" t="s">
        <v>99</v>
      </c>
      <c r="T16759">
        <v>4</v>
      </c>
      <c r="U16759">
        <v>4</v>
      </c>
      <c r="V16759">
        <v>0</v>
      </c>
      <c r="W16759" s="13" t="s">
        <v>101</v>
      </c>
      <c r="X16759">
        <v>0.3</v>
      </c>
    </row>
    <row r="16760" spans="1:24" x14ac:dyDescent="0.3">
      <c r="A16760">
        <v>16758</v>
      </c>
      <c r="B16760" t="s">
        <v>200</v>
      </c>
      <c r="C16760" t="s">
        <v>201</v>
      </c>
      <c r="D16760">
        <v>13.104889</v>
      </c>
      <c r="E16760">
        <v>80.113962999999998</v>
      </c>
      <c r="F16760" s="18">
        <v>45359</v>
      </c>
      <c r="G16760" s="19">
        <v>8.3333333333333301E-2</v>
      </c>
      <c r="H16760">
        <v>2</v>
      </c>
      <c r="I16760" s="13" t="s">
        <v>211</v>
      </c>
      <c r="J16760">
        <v>0</v>
      </c>
      <c r="K16760" s="13" t="s">
        <v>92</v>
      </c>
      <c r="L16760">
        <v>2</v>
      </c>
      <c r="M16760">
        <v>0</v>
      </c>
      <c r="N16760" s="13" t="s">
        <v>94</v>
      </c>
      <c r="O16760" s="13" t="s">
        <v>95</v>
      </c>
      <c r="P16760">
        <v>38</v>
      </c>
      <c r="Q16760" s="13" t="s">
        <v>195</v>
      </c>
      <c r="R16760" s="13" t="s">
        <v>199</v>
      </c>
      <c r="S16760" s="13" t="s">
        <v>196</v>
      </c>
      <c r="T16760">
        <v>1</v>
      </c>
      <c r="U16760">
        <v>0</v>
      </c>
      <c r="V16760">
        <v>0</v>
      </c>
      <c r="W16760" s="13" t="s">
        <v>101</v>
      </c>
      <c r="X16760">
        <v>0.45</v>
      </c>
    </row>
    <row r="16761" spans="1:24" x14ac:dyDescent="0.3">
      <c r="A16761">
        <v>16759</v>
      </c>
      <c r="B16761" t="s">
        <v>206</v>
      </c>
      <c r="C16761" t="s">
        <v>207</v>
      </c>
      <c r="D16761">
        <v>13.152227</v>
      </c>
      <c r="E16761">
        <v>77.558657999999994</v>
      </c>
      <c r="F16761" s="18">
        <v>45202</v>
      </c>
      <c r="G16761" s="19">
        <v>0.70833333333333304</v>
      </c>
      <c r="H16761">
        <v>17</v>
      </c>
      <c r="I16761" s="13" t="s">
        <v>215</v>
      </c>
      <c r="J16761">
        <v>0</v>
      </c>
      <c r="K16761" s="13" t="s">
        <v>92</v>
      </c>
      <c r="L16761">
        <v>6</v>
      </c>
      <c r="M16761">
        <v>1</v>
      </c>
      <c r="N16761" s="13" t="s">
        <v>94</v>
      </c>
      <c r="O16761" s="13" t="s">
        <v>95</v>
      </c>
      <c r="P16761">
        <v>32</v>
      </c>
      <c r="Q16761" s="13" t="s">
        <v>195</v>
      </c>
      <c r="R16761" s="13" t="s">
        <v>98</v>
      </c>
      <c r="S16761" s="13" t="s">
        <v>196</v>
      </c>
      <c r="T16761">
        <v>5</v>
      </c>
      <c r="U16761">
        <v>5</v>
      </c>
      <c r="V16761">
        <v>1</v>
      </c>
      <c r="W16761" s="13" t="s">
        <v>101</v>
      </c>
      <c r="X16761">
        <v>0.6</v>
      </c>
    </row>
    <row r="16762" spans="1:24" x14ac:dyDescent="0.3">
      <c r="A16762">
        <v>16760</v>
      </c>
      <c r="B16762" t="s">
        <v>197</v>
      </c>
      <c r="C16762" t="s">
        <v>198</v>
      </c>
      <c r="D16762">
        <v>30.630758</v>
      </c>
      <c r="E16762">
        <v>76.704059000000001</v>
      </c>
      <c r="F16762" s="18">
        <v>45695</v>
      </c>
      <c r="G16762" s="19">
        <v>0.16666666666666699</v>
      </c>
      <c r="H16762">
        <v>4</v>
      </c>
      <c r="I16762" s="13" t="s">
        <v>211</v>
      </c>
      <c r="J16762">
        <v>0</v>
      </c>
      <c r="K16762" s="13" t="s">
        <v>92</v>
      </c>
      <c r="L16762">
        <v>2</v>
      </c>
      <c r="M16762">
        <v>1</v>
      </c>
      <c r="N16762" s="13" t="s">
        <v>94</v>
      </c>
      <c r="O16762" s="13" t="s">
        <v>95</v>
      </c>
      <c r="P16762">
        <v>35</v>
      </c>
      <c r="Q16762" s="13" t="s">
        <v>95</v>
      </c>
      <c r="R16762" s="13" t="s">
        <v>213</v>
      </c>
      <c r="S16762" s="13" t="s">
        <v>193</v>
      </c>
      <c r="T16762">
        <v>5</v>
      </c>
      <c r="U16762">
        <v>1</v>
      </c>
      <c r="V16762">
        <v>0</v>
      </c>
      <c r="W16762" s="13" t="s">
        <v>101</v>
      </c>
      <c r="X16762">
        <v>0.45</v>
      </c>
    </row>
    <row r="16763" spans="1:24" x14ac:dyDescent="0.3">
      <c r="A16763">
        <v>16761</v>
      </c>
      <c r="B16763" t="s">
        <v>209</v>
      </c>
      <c r="C16763" t="s">
        <v>210</v>
      </c>
      <c r="D16763">
        <v>17.261666999999999</v>
      </c>
      <c r="E16763">
        <v>78.514769999999999</v>
      </c>
      <c r="F16763" s="18">
        <v>45615</v>
      </c>
      <c r="G16763" s="19">
        <v>0.875</v>
      </c>
      <c r="H16763">
        <v>21</v>
      </c>
      <c r="I16763" s="13" t="s">
        <v>215</v>
      </c>
      <c r="J16763">
        <v>0</v>
      </c>
      <c r="K16763" s="13" t="s">
        <v>191</v>
      </c>
      <c r="L16763">
        <v>3</v>
      </c>
      <c r="M16763">
        <v>0</v>
      </c>
      <c r="N16763" s="13" t="s">
        <v>192</v>
      </c>
      <c r="O16763" s="13" t="s">
        <v>97</v>
      </c>
      <c r="P16763">
        <v>32</v>
      </c>
      <c r="Q16763" s="13" t="s">
        <v>95</v>
      </c>
      <c r="R16763" s="13" t="s">
        <v>199</v>
      </c>
      <c r="S16763" s="13" t="s">
        <v>99</v>
      </c>
      <c r="T16763">
        <v>5</v>
      </c>
      <c r="U16763">
        <v>5</v>
      </c>
      <c r="V16763">
        <v>0</v>
      </c>
      <c r="W16763" s="13" t="s">
        <v>101</v>
      </c>
      <c r="X16763">
        <v>0.3</v>
      </c>
    </row>
    <row r="16764" spans="1:24" x14ac:dyDescent="0.3">
      <c r="A16764">
        <v>16762</v>
      </c>
      <c r="B16764" t="s">
        <v>197</v>
      </c>
      <c r="C16764" t="s">
        <v>198</v>
      </c>
      <c r="D16764">
        <v>30.645727999999998</v>
      </c>
      <c r="E16764">
        <v>76.786688999999996</v>
      </c>
      <c r="F16764" s="18">
        <v>45252</v>
      </c>
      <c r="G16764" s="19">
        <v>0</v>
      </c>
      <c r="H16764">
        <v>0</v>
      </c>
      <c r="I16764" s="13" t="s">
        <v>194</v>
      </c>
      <c r="J16764">
        <v>0</v>
      </c>
      <c r="K16764" s="13" t="s">
        <v>214</v>
      </c>
      <c r="L16764">
        <v>4</v>
      </c>
      <c r="M16764">
        <v>0</v>
      </c>
      <c r="N16764" s="13" t="s">
        <v>94</v>
      </c>
      <c r="O16764" s="13" t="s">
        <v>95</v>
      </c>
      <c r="P16764">
        <v>35</v>
      </c>
      <c r="Q16764" s="13" t="s">
        <v>95</v>
      </c>
      <c r="R16764" s="13" t="s">
        <v>208</v>
      </c>
      <c r="S16764" s="13" t="s">
        <v>196</v>
      </c>
      <c r="T16764">
        <v>4</v>
      </c>
      <c r="U16764">
        <v>1</v>
      </c>
      <c r="V16764">
        <v>0</v>
      </c>
      <c r="W16764" s="13" t="s">
        <v>101</v>
      </c>
      <c r="X16764">
        <v>0.45</v>
      </c>
    </row>
    <row r="16765" spans="1:24" x14ac:dyDescent="0.3">
      <c r="A16765">
        <v>16763</v>
      </c>
      <c r="B16765" t="s">
        <v>190</v>
      </c>
      <c r="C16765" t="s">
        <v>80</v>
      </c>
      <c r="D16765">
        <v>19.047135999999998</v>
      </c>
      <c r="E16765">
        <v>72.90316</v>
      </c>
      <c r="F16765" s="18">
        <v>45054</v>
      </c>
      <c r="G16765" s="19">
        <v>0.20833333333333301</v>
      </c>
      <c r="H16765">
        <v>5</v>
      </c>
      <c r="I16765" s="13" t="s">
        <v>204</v>
      </c>
      <c r="J16765">
        <v>0</v>
      </c>
      <c r="K16765" s="13" t="s">
        <v>191</v>
      </c>
      <c r="L16765">
        <v>2</v>
      </c>
      <c r="M16765">
        <v>1</v>
      </c>
      <c r="N16765" s="13" t="s">
        <v>212</v>
      </c>
      <c r="O16765" s="13" t="s">
        <v>95</v>
      </c>
      <c r="P16765">
        <v>18</v>
      </c>
      <c r="Q16765" s="13" t="s">
        <v>195</v>
      </c>
      <c r="R16765" s="13" t="s">
        <v>98</v>
      </c>
      <c r="S16765" s="13" t="s">
        <v>193</v>
      </c>
      <c r="T16765">
        <v>3</v>
      </c>
      <c r="U16765">
        <v>3</v>
      </c>
      <c r="V16765">
        <v>0</v>
      </c>
      <c r="W16765" s="13" t="s">
        <v>101</v>
      </c>
      <c r="X16765">
        <v>0.45</v>
      </c>
    </row>
    <row r="16766" spans="1:24" x14ac:dyDescent="0.3">
      <c r="A16766">
        <v>16764</v>
      </c>
      <c r="B16766" t="s">
        <v>203</v>
      </c>
      <c r="C16766" t="s">
        <v>203</v>
      </c>
      <c r="D16766">
        <v>28.729662000000001</v>
      </c>
      <c r="E16766">
        <v>77.060087999999993</v>
      </c>
      <c r="F16766" s="18">
        <v>45362</v>
      </c>
      <c r="G16766" s="19">
        <v>4.1666666666666699E-2</v>
      </c>
      <c r="H16766">
        <v>1</v>
      </c>
      <c r="I16766" s="13" t="s">
        <v>204</v>
      </c>
      <c r="J16766">
        <v>0</v>
      </c>
      <c r="K16766" s="13" t="s">
        <v>214</v>
      </c>
      <c r="L16766">
        <v>5</v>
      </c>
      <c r="M16766">
        <v>1</v>
      </c>
      <c r="N16766" s="13" t="s">
        <v>192</v>
      </c>
      <c r="O16766" s="13" t="s">
        <v>97</v>
      </c>
      <c r="P16766">
        <v>18</v>
      </c>
      <c r="Q16766" s="13" t="s">
        <v>95</v>
      </c>
      <c r="R16766" s="13" t="s">
        <v>213</v>
      </c>
      <c r="S16766" s="13" t="s">
        <v>99</v>
      </c>
      <c r="T16766">
        <v>1</v>
      </c>
      <c r="U16766">
        <v>1</v>
      </c>
      <c r="V16766">
        <v>0</v>
      </c>
      <c r="W16766" s="13" t="s">
        <v>101</v>
      </c>
      <c r="X16766">
        <v>0.3</v>
      </c>
    </row>
    <row r="16767" spans="1:24" x14ac:dyDescent="0.3">
      <c r="A16767">
        <v>16765</v>
      </c>
      <c r="B16767" t="s">
        <v>190</v>
      </c>
      <c r="C16767" t="s">
        <v>80</v>
      </c>
      <c r="D16767">
        <v>19.230875000000001</v>
      </c>
      <c r="E16767">
        <v>72.787687000000005</v>
      </c>
      <c r="F16767" s="18">
        <v>45737</v>
      </c>
      <c r="G16767" s="19">
        <v>0.95833333333333304</v>
      </c>
      <c r="H16767">
        <v>23</v>
      </c>
      <c r="I16767" s="13" t="s">
        <v>211</v>
      </c>
      <c r="J16767">
        <v>0</v>
      </c>
      <c r="K16767" s="13" t="s">
        <v>191</v>
      </c>
      <c r="L16767">
        <v>2</v>
      </c>
      <c r="M16767">
        <v>0</v>
      </c>
      <c r="N16767" s="13" t="s">
        <v>192</v>
      </c>
      <c r="O16767" s="13" t="s">
        <v>97</v>
      </c>
      <c r="P16767">
        <v>28</v>
      </c>
      <c r="Q16767" s="13" t="s">
        <v>195</v>
      </c>
      <c r="R16767" s="13" t="s">
        <v>205</v>
      </c>
      <c r="S16767" s="13" t="s">
        <v>193</v>
      </c>
      <c r="T16767">
        <v>2</v>
      </c>
      <c r="U16767">
        <v>1</v>
      </c>
      <c r="V16767">
        <v>0</v>
      </c>
      <c r="W16767" s="13" t="s">
        <v>101</v>
      </c>
      <c r="X16767">
        <v>0.1</v>
      </c>
    </row>
    <row r="16768" spans="1:24" x14ac:dyDescent="0.3">
      <c r="A16768">
        <v>16766</v>
      </c>
      <c r="B16768" t="s">
        <v>79</v>
      </c>
      <c r="C16768" t="s">
        <v>80</v>
      </c>
      <c r="D16768">
        <v>18.661275</v>
      </c>
      <c r="E16768">
        <v>73.907919000000007</v>
      </c>
      <c r="F16768" s="18">
        <v>45488</v>
      </c>
      <c r="G16768" s="19">
        <v>0.20833333333333301</v>
      </c>
      <c r="H16768">
        <v>5</v>
      </c>
      <c r="I16768" s="13" t="s">
        <v>204</v>
      </c>
      <c r="J16768">
        <v>0</v>
      </c>
      <c r="K16768" s="13" t="s">
        <v>191</v>
      </c>
      <c r="L16768">
        <v>3</v>
      </c>
      <c r="M16768">
        <v>0</v>
      </c>
      <c r="N16768" s="13" t="s">
        <v>94</v>
      </c>
      <c r="O16768" s="13" t="s">
        <v>95</v>
      </c>
      <c r="P16768">
        <v>29</v>
      </c>
      <c r="Q16768" s="13" t="s">
        <v>195</v>
      </c>
      <c r="R16768" s="13" t="s">
        <v>213</v>
      </c>
      <c r="S16768" s="13" t="s">
        <v>196</v>
      </c>
      <c r="T16768">
        <v>5</v>
      </c>
      <c r="U16768">
        <v>3</v>
      </c>
      <c r="V16768">
        <v>0</v>
      </c>
      <c r="W16768" s="13" t="s">
        <v>101</v>
      </c>
      <c r="X16768">
        <v>0.45</v>
      </c>
    </row>
    <row r="16769" spans="1:24" x14ac:dyDescent="0.3">
      <c r="A16769">
        <v>16767</v>
      </c>
      <c r="B16769" t="s">
        <v>190</v>
      </c>
      <c r="C16769" t="s">
        <v>80</v>
      </c>
      <c r="D16769">
        <v>19.214009999999998</v>
      </c>
      <c r="E16769">
        <v>72.779692999999995</v>
      </c>
      <c r="F16769" s="18">
        <v>44748</v>
      </c>
      <c r="G16769" s="19">
        <v>0</v>
      </c>
      <c r="H16769">
        <v>0</v>
      </c>
      <c r="I16769" s="13" t="s">
        <v>194</v>
      </c>
      <c r="J16769">
        <v>0</v>
      </c>
      <c r="K16769" s="13" t="s">
        <v>214</v>
      </c>
      <c r="L16769">
        <v>1</v>
      </c>
      <c r="M16769">
        <v>1</v>
      </c>
      <c r="N16769" s="13" t="s">
        <v>94</v>
      </c>
      <c r="O16769" s="13" t="s">
        <v>95</v>
      </c>
      <c r="P16769">
        <v>22</v>
      </c>
      <c r="Q16769" s="13" t="s">
        <v>95</v>
      </c>
      <c r="R16769" s="13" t="s">
        <v>205</v>
      </c>
      <c r="S16769" s="13" t="s">
        <v>196</v>
      </c>
      <c r="T16769">
        <v>3</v>
      </c>
      <c r="U16769">
        <v>1</v>
      </c>
      <c r="V16769">
        <v>0</v>
      </c>
      <c r="W16769" s="13" t="s">
        <v>101</v>
      </c>
      <c r="X16769">
        <v>0.45</v>
      </c>
    </row>
    <row r="16770" spans="1:24" x14ac:dyDescent="0.3">
      <c r="A16770">
        <v>16768</v>
      </c>
      <c r="B16770" t="s">
        <v>197</v>
      </c>
      <c r="C16770" t="s">
        <v>198</v>
      </c>
      <c r="D16770">
        <v>30.770204</v>
      </c>
      <c r="E16770">
        <v>76.762908999999993</v>
      </c>
      <c r="F16770" s="18">
        <v>45349</v>
      </c>
      <c r="G16770" s="19">
        <v>0.54166666666666696</v>
      </c>
      <c r="H16770">
        <v>13</v>
      </c>
      <c r="I16770" s="13" t="s">
        <v>215</v>
      </c>
      <c r="J16770">
        <v>0</v>
      </c>
      <c r="K16770" s="13" t="s">
        <v>214</v>
      </c>
      <c r="L16770">
        <v>6</v>
      </c>
      <c r="M16770">
        <v>1</v>
      </c>
      <c r="N16770" s="13" t="s">
        <v>212</v>
      </c>
      <c r="O16770" s="13" t="s">
        <v>195</v>
      </c>
      <c r="P16770">
        <v>19</v>
      </c>
      <c r="Q16770" s="13" t="s">
        <v>95</v>
      </c>
      <c r="R16770" s="13" t="s">
        <v>205</v>
      </c>
      <c r="S16770" s="13" t="s">
        <v>196</v>
      </c>
      <c r="T16770">
        <v>4</v>
      </c>
      <c r="U16770">
        <v>0</v>
      </c>
      <c r="V16770">
        <v>0</v>
      </c>
      <c r="W16770" s="13" t="s">
        <v>101</v>
      </c>
      <c r="X16770">
        <v>0.25</v>
      </c>
    </row>
    <row r="16771" spans="1:24" x14ac:dyDescent="0.3">
      <c r="A16771">
        <v>16769</v>
      </c>
      <c r="B16771" t="s">
        <v>209</v>
      </c>
      <c r="C16771" t="s">
        <v>210</v>
      </c>
      <c r="D16771">
        <v>17.516283000000001</v>
      </c>
      <c r="E16771">
        <v>78.272251999999995</v>
      </c>
      <c r="F16771" s="18">
        <v>44639</v>
      </c>
      <c r="G16771" s="19">
        <v>0.625</v>
      </c>
      <c r="H16771">
        <v>15</v>
      </c>
      <c r="I16771" s="13" t="s">
        <v>219</v>
      </c>
      <c r="J16771">
        <v>1</v>
      </c>
      <c r="K16771" s="13" t="s">
        <v>191</v>
      </c>
      <c r="L16771">
        <v>2</v>
      </c>
      <c r="M16771">
        <v>1</v>
      </c>
      <c r="N16771" s="13" t="s">
        <v>212</v>
      </c>
      <c r="O16771" s="13" t="s">
        <v>195</v>
      </c>
      <c r="P16771">
        <v>34</v>
      </c>
      <c r="Q16771" s="13" t="s">
        <v>95</v>
      </c>
      <c r="R16771" s="13" t="s">
        <v>208</v>
      </c>
      <c r="S16771" s="13" t="s">
        <v>193</v>
      </c>
      <c r="T16771">
        <v>1</v>
      </c>
      <c r="U16771">
        <v>0</v>
      </c>
      <c r="V16771">
        <v>0</v>
      </c>
      <c r="W16771" s="13" t="s">
        <v>101</v>
      </c>
      <c r="X16771">
        <v>0.25</v>
      </c>
    </row>
    <row r="16772" spans="1:24" x14ac:dyDescent="0.3">
      <c r="A16772">
        <v>16770</v>
      </c>
      <c r="B16772" t="s">
        <v>206</v>
      </c>
      <c r="C16772" t="s">
        <v>207</v>
      </c>
      <c r="D16772">
        <v>12.809060000000001</v>
      </c>
      <c r="E16772">
        <v>77.738692</v>
      </c>
      <c r="F16772" s="18">
        <v>44693</v>
      </c>
      <c r="G16772" s="19">
        <v>0.20833333333333301</v>
      </c>
      <c r="H16772">
        <v>5</v>
      </c>
      <c r="I16772" s="13" t="s">
        <v>202</v>
      </c>
      <c r="J16772">
        <v>0</v>
      </c>
      <c r="K16772" s="13" t="s">
        <v>191</v>
      </c>
      <c r="L16772">
        <v>6</v>
      </c>
      <c r="M16772">
        <v>0</v>
      </c>
      <c r="N16772" s="13" t="s">
        <v>94</v>
      </c>
      <c r="O16772" s="13" t="s">
        <v>95</v>
      </c>
      <c r="P16772">
        <v>32</v>
      </c>
      <c r="Q16772" s="13" t="s">
        <v>195</v>
      </c>
      <c r="R16772" s="13" t="s">
        <v>98</v>
      </c>
      <c r="S16772" s="13" t="s">
        <v>193</v>
      </c>
      <c r="T16772">
        <v>2</v>
      </c>
      <c r="U16772">
        <v>2</v>
      </c>
      <c r="V16772">
        <v>0</v>
      </c>
      <c r="W16772" s="13" t="s">
        <v>101</v>
      </c>
      <c r="X16772">
        <v>0.45</v>
      </c>
    </row>
    <row r="16773" spans="1:24" x14ac:dyDescent="0.3">
      <c r="A16773">
        <v>16771</v>
      </c>
      <c r="B16773" t="s">
        <v>217</v>
      </c>
      <c r="C16773" t="s">
        <v>218</v>
      </c>
      <c r="D16773">
        <v>22.647676000000001</v>
      </c>
      <c r="E16773">
        <v>88.218345999999997</v>
      </c>
      <c r="F16773" s="18">
        <v>44798</v>
      </c>
      <c r="G16773" s="19">
        <v>0.95833333333333304</v>
      </c>
      <c r="H16773">
        <v>23</v>
      </c>
      <c r="I16773" s="13" t="s">
        <v>202</v>
      </c>
      <c r="J16773">
        <v>0</v>
      </c>
      <c r="K16773" s="13" t="s">
        <v>191</v>
      </c>
      <c r="L16773">
        <v>6</v>
      </c>
      <c r="M16773">
        <v>1</v>
      </c>
      <c r="N16773" s="13" t="s">
        <v>212</v>
      </c>
      <c r="O16773" s="13" t="s">
        <v>195</v>
      </c>
      <c r="P16773">
        <v>26</v>
      </c>
      <c r="Q16773" s="13" t="s">
        <v>95</v>
      </c>
      <c r="R16773" s="13" t="s">
        <v>205</v>
      </c>
      <c r="S16773" s="13" t="s">
        <v>196</v>
      </c>
      <c r="T16773">
        <v>5</v>
      </c>
      <c r="U16773">
        <v>0</v>
      </c>
      <c r="V16773">
        <v>0</v>
      </c>
      <c r="W16773" s="13" t="s">
        <v>101</v>
      </c>
      <c r="X16773">
        <v>0.25</v>
      </c>
    </row>
    <row r="16774" spans="1:24" x14ac:dyDescent="0.3">
      <c r="A16774">
        <v>16772</v>
      </c>
      <c r="B16774" t="s">
        <v>79</v>
      </c>
      <c r="C16774" t="s">
        <v>80</v>
      </c>
      <c r="D16774">
        <v>18.529765999999999</v>
      </c>
      <c r="E16774">
        <v>73.876761999999999</v>
      </c>
      <c r="F16774" s="18">
        <v>45126</v>
      </c>
      <c r="G16774" s="19">
        <v>4.1666666666666699E-2</v>
      </c>
      <c r="H16774">
        <v>1</v>
      </c>
      <c r="I16774" s="13" t="s">
        <v>194</v>
      </c>
      <c r="J16774">
        <v>0</v>
      </c>
      <c r="K16774" s="13" t="s">
        <v>92</v>
      </c>
      <c r="L16774">
        <v>5</v>
      </c>
      <c r="M16774">
        <v>0</v>
      </c>
      <c r="N16774" s="13" t="s">
        <v>192</v>
      </c>
      <c r="O16774" s="13" t="s">
        <v>97</v>
      </c>
      <c r="P16774">
        <v>36</v>
      </c>
      <c r="Q16774" s="13" t="s">
        <v>95</v>
      </c>
      <c r="R16774" s="13" t="s">
        <v>213</v>
      </c>
      <c r="S16774" s="13" t="s">
        <v>196</v>
      </c>
      <c r="T16774">
        <v>2</v>
      </c>
      <c r="U16774">
        <v>2</v>
      </c>
      <c r="V16774">
        <v>0</v>
      </c>
      <c r="W16774" s="13" t="s">
        <v>101</v>
      </c>
      <c r="X16774">
        <v>0.1</v>
      </c>
    </row>
    <row r="16775" spans="1:24" x14ac:dyDescent="0.3">
      <c r="A16775">
        <v>16773</v>
      </c>
      <c r="B16775" t="s">
        <v>203</v>
      </c>
      <c r="C16775" t="s">
        <v>203</v>
      </c>
      <c r="D16775">
        <v>28.677227999999999</v>
      </c>
      <c r="E16775">
        <v>77.149388999999999</v>
      </c>
      <c r="F16775" s="18">
        <v>45087</v>
      </c>
      <c r="G16775" s="19">
        <v>0.5</v>
      </c>
      <c r="H16775">
        <v>12</v>
      </c>
      <c r="I16775" s="13" t="s">
        <v>219</v>
      </c>
      <c r="J16775">
        <v>1</v>
      </c>
      <c r="K16775" s="13" t="s">
        <v>191</v>
      </c>
      <c r="L16775">
        <v>1</v>
      </c>
      <c r="M16775">
        <v>1</v>
      </c>
      <c r="N16775" s="13" t="s">
        <v>192</v>
      </c>
      <c r="O16775" s="13" t="s">
        <v>97</v>
      </c>
      <c r="P16775">
        <v>37</v>
      </c>
      <c r="Q16775" s="13" t="s">
        <v>95</v>
      </c>
      <c r="R16775" s="13" t="s">
        <v>199</v>
      </c>
      <c r="S16775" s="13" t="s">
        <v>196</v>
      </c>
      <c r="T16775">
        <v>1</v>
      </c>
      <c r="U16775">
        <v>0</v>
      </c>
      <c r="V16775">
        <v>0</v>
      </c>
      <c r="W16775" s="13" t="s">
        <v>101</v>
      </c>
      <c r="X16775">
        <v>0.1</v>
      </c>
    </row>
    <row r="16776" spans="1:24" x14ac:dyDescent="0.3">
      <c r="A16776">
        <v>16774</v>
      </c>
      <c r="B16776" t="s">
        <v>197</v>
      </c>
      <c r="C16776" t="s">
        <v>198</v>
      </c>
      <c r="D16776">
        <v>30.689008999999999</v>
      </c>
      <c r="E16776">
        <v>76.775658000000007</v>
      </c>
      <c r="F16776" s="18">
        <v>45151</v>
      </c>
      <c r="G16776" s="19">
        <v>4.1666666666666699E-2</v>
      </c>
      <c r="H16776">
        <v>1</v>
      </c>
      <c r="I16776" s="13" t="s">
        <v>89</v>
      </c>
      <c r="J16776">
        <v>1</v>
      </c>
      <c r="K16776" s="13" t="s">
        <v>92</v>
      </c>
      <c r="L16776">
        <v>4</v>
      </c>
      <c r="M16776">
        <v>0</v>
      </c>
      <c r="N16776" s="13" t="s">
        <v>94</v>
      </c>
      <c r="O16776" s="13" t="s">
        <v>95</v>
      </c>
      <c r="P16776">
        <v>20</v>
      </c>
      <c r="Q16776" s="13" t="s">
        <v>195</v>
      </c>
      <c r="R16776" s="13" t="s">
        <v>208</v>
      </c>
      <c r="S16776" s="13" t="s">
        <v>196</v>
      </c>
      <c r="T16776">
        <v>3</v>
      </c>
      <c r="U16776">
        <v>0</v>
      </c>
      <c r="V16776">
        <v>0</v>
      </c>
      <c r="W16776" s="13" t="s">
        <v>101</v>
      </c>
      <c r="X16776">
        <v>0.45</v>
      </c>
    </row>
    <row r="16777" spans="1:24" x14ac:dyDescent="0.3">
      <c r="A16777">
        <v>16775</v>
      </c>
      <c r="B16777" t="s">
        <v>200</v>
      </c>
      <c r="C16777" t="s">
        <v>201</v>
      </c>
      <c r="D16777">
        <v>13.187486</v>
      </c>
      <c r="E16777">
        <v>80.295192999999998</v>
      </c>
      <c r="F16777" s="18">
        <v>45072</v>
      </c>
      <c r="G16777" s="19">
        <v>0.33333333333333298</v>
      </c>
      <c r="H16777">
        <v>8</v>
      </c>
      <c r="I16777" s="13" t="s">
        <v>211</v>
      </c>
      <c r="J16777">
        <v>0</v>
      </c>
      <c r="K16777" s="13" t="s">
        <v>92</v>
      </c>
      <c r="L16777">
        <v>3</v>
      </c>
      <c r="M16777">
        <v>0</v>
      </c>
      <c r="N16777" s="13" t="s">
        <v>212</v>
      </c>
      <c r="O16777" s="13" t="s">
        <v>95</v>
      </c>
      <c r="P16777">
        <v>40</v>
      </c>
      <c r="Q16777" s="13" t="s">
        <v>195</v>
      </c>
      <c r="R16777" s="13" t="s">
        <v>98</v>
      </c>
      <c r="S16777" s="13" t="s">
        <v>196</v>
      </c>
      <c r="T16777">
        <v>4</v>
      </c>
      <c r="U16777">
        <v>2</v>
      </c>
      <c r="V16777">
        <v>1</v>
      </c>
      <c r="W16777" s="13" t="s">
        <v>101</v>
      </c>
      <c r="X16777">
        <v>0.6</v>
      </c>
    </row>
    <row r="16778" spans="1:24" x14ac:dyDescent="0.3">
      <c r="A16778">
        <v>16776</v>
      </c>
      <c r="B16778" t="s">
        <v>203</v>
      </c>
      <c r="C16778" t="s">
        <v>203</v>
      </c>
      <c r="D16778">
        <v>28.736613999999999</v>
      </c>
      <c r="E16778">
        <v>77.287960999999996</v>
      </c>
      <c r="F16778" s="18">
        <v>44868</v>
      </c>
      <c r="G16778" s="19">
        <v>0.54166666666666696</v>
      </c>
      <c r="H16778">
        <v>13</v>
      </c>
      <c r="I16778" s="13" t="s">
        <v>202</v>
      </c>
      <c r="J16778">
        <v>0</v>
      </c>
      <c r="K16778" s="13" t="s">
        <v>92</v>
      </c>
      <c r="L16778">
        <v>1</v>
      </c>
      <c r="M16778">
        <v>1</v>
      </c>
      <c r="N16778" s="13" t="s">
        <v>212</v>
      </c>
      <c r="O16778" s="13" t="s">
        <v>95</v>
      </c>
      <c r="P16778">
        <v>28</v>
      </c>
      <c r="Q16778" s="13" t="s">
        <v>95</v>
      </c>
      <c r="R16778" s="13" t="s">
        <v>213</v>
      </c>
      <c r="S16778" s="13" t="s">
        <v>196</v>
      </c>
      <c r="T16778">
        <v>5</v>
      </c>
      <c r="U16778">
        <v>3</v>
      </c>
      <c r="V16778">
        <v>0</v>
      </c>
      <c r="W16778" s="13" t="s">
        <v>101</v>
      </c>
      <c r="X16778">
        <v>0.45</v>
      </c>
    </row>
    <row r="16779" spans="1:24" x14ac:dyDescent="0.3">
      <c r="A16779">
        <v>16777</v>
      </c>
      <c r="B16779" t="s">
        <v>203</v>
      </c>
      <c r="C16779" t="s">
        <v>203</v>
      </c>
      <c r="D16779">
        <v>28.839960999999999</v>
      </c>
      <c r="E16779">
        <v>77.077651000000003</v>
      </c>
      <c r="F16779" s="18">
        <v>44675</v>
      </c>
      <c r="G16779" s="19">
        <v>0.16666666666666699</v>
      </c>
      <c r="H16779">
        <v>4</v>
      </c>
      <c r="I16779" s="13" t="s">
        <v>89</v>
      </c>
      <c r="J16779">
        <v>1</v>
      </c>
      <c r="K16779" s="13" t="s">
        <v>92</v>
      </c>
      <c r="L16779">
        <v>4</v>
      </c>
      <c r="M16779">
        <v>1</v>
      </c>
      <c r="N16779" s="13" t="s">
        <v>94</v>
      </c>
      <c r="O16779" s="13" t="s">
        <v>95</v>
      </c>
      <c r="P16779">
        <v>30</v>
      </c>
      <c r="Q16779" s="13" t="s">
        <v>195</v>
      </c>
      <c r="R16779" s="13" t="s">
        <v>98</v>
      </c>
      <c r="S16779" s="13" t="s">
        <v>196</v>
      </c>
      <c r="T16779">
        <v>1</v>
      </c>
      <c r="U16779">
        <v>1</v>
      </c>
      <c r="V16779">
        <v>0</v>
      </c>
      <c r="W16779" s="13" t="s">
        <v>101</v>
      </c>
      <c r="X16779">
        <v>0.45</v>
      </c>
    </row>
    <row r="16780" spans="1:24" x14ac:dyDescent="0.3">
      <c r="A16780">
        <v>16778</v>
      </c>
      <c r="B16780" t="s">
        <v>206</v>
      </c>
      <c r="C16780" t="s">
        <v>207</v>
      </c>
      <c r="D16780">
        <v>12.812701000000001</v>
      </c>
      <c r="E16780">
        <v>77.598716999999994</v>
      </c>
      <c r="F16780" s="18">
        <v>45381</v>
      </c>
      <c r="G16780" s="19">
        <v>0.625</v>
      </c>
      <c r="H16780">
        <v>15</v>
      </c>
      <c r="I16780" s="13" t="s">
        <v>219</v>
      </c>
      <c r="J16780">
        <v>1</v>
      </c>
      <c r="K16780" s="13" t="s">
        <v>92</v>
      </c>
      <c r="L16780">
        <v>1</v>
      </c>
      <c r="M16780">
        <v>1</v>
      </c>
      <c r="N16780" s="13" t="s">
        <v>212</v>
      </c>
      <c r="O16780" s="13" t="s">
        <v>195</v>
      </c>
      <c r="P16780">
        <v>18</v>
      </c>
      <c r="Q16780" s="13" t="s">
        <v>97</v>
      </c>
      <c r="R16780" s="13" t="s">
        <v>208</v>
      </c>
      <c r="S16780" s="13" t="s">
        <v>196</v>
      </c>
      <c r="T16780">
        <v>1</v>
      </c>
      <c r="U16780">
        <v>0</v>
      </c>
      <c r="V16780">
        <v>0</v>
      </c>
      <c r="W16780" s="13" t="s">
        <v>101</v>
      </c>
      <c r="X16780">
        <v>0.45</v>
      </c>
    </row>
    <row r="16781" spans="1:24" x14ac:dyDescent="0.3">
      <c r="A16781">
        <v>16779</v>
      </c>
      <c r="B16781" t="s">
        <v>217</v>
      </c>
      <c r="C16781" t="s">
        <v>218</v>
      </c>
      <c r="D16781">
        <v>22.406804000000001</v>
      </c>
      <c r="E16781">
        <v>88.439922999999993</v>
      </c>
      <c r="F16781" s="18">
        <v>45479</v>
      </c>
      <c r="G16781" s="19">
        <v>8.3333333333333301E-2</v>
      </c>
      <c r="H16781">
        <v>2</v>
      </c>
      <c r="I16781" s="13" t="s">
        <v>219</v>
      </c>
      <c r="J16781">
        <v>1</v>
      </c>
      <c r="K16781" s="13" t="s">
        <v>191</v>
      </c>
      <c r="L16781">
        <v>1</v>
      </c>
      <c r="M16781">
        <v>1</v>
      </c>
      <c r="N16781" s="13" t="s">
        <v>212</v>
      </c>
      <c r="O16781" s="13" t="s">
        <v>95</v>
      </c>
      <c r="P16781">
        <v>28</v>
      </c>
      <c r="Q16781" s="13" t="s">
        <v>95</v>
      </c>
      <c r="R16781" s="13" t="s">
        <v>98</v>
      </c>
      <c r="S16781" s="13" t="s">
        <v>196</v>
      </c>
      <c r="T16781">
        <v>1</v>
      </c>
      <c r="U16781">
        <v>0</v>
      </c>
      <c r="V16781">
        <v>0</v>
      </c>
      <c r="W16781" s="13" t="s">
        <v>101</v>
      </c>
      <c r="X16781">
        <v>0.45</v>
      </c>
    </row>
    <row r="16782" spans="1:24" x14ac:dyDescent="0.3">
      <c r="A16782">
        <v>16780</v>
      </c>
      <c r="B16782" t="s">
        <v>217</v>
      </c>
      <c r="C16782" t="s">
        <v>218</v>
      </c>
      <c r="D16782">
        <v>22.551635000000001</v>
      </c>
      <c r="E16782">
        <v>88.321449000000001</v>
      </c>
      <c r="F16782" s="18">
        <v>45134</v>
      </c>
      <c r="G16782" s="19">
        <v>0.5</v>
      </c>
      <c r="H16782">
        <v>12</v>
      </c>
      <c r="I16782" s="13" t="s">
        <v>202</v>
      </c>
      <c r="J16782">
        <v>0</v>
      </c>
      <c r="K16782" s="13" t="s">
        <v>191</v>
      </c>
      <c r="L16782">
        <v>6</v>
      </c>
      <c r="M16782">
        <v>0</v>
      </c>
      <c r="N16782" s="13" t="s">
        <v>94</v>
      </c>
      <c r="O16782" s="13" t="s">
        <v>95</v>
      </c>
      <c r="P16782">
        <v>24</v>
      </c>
      <c r="Q16782" s="13" t="s">
        <v>95</v>
      </c>
      <c r="R16782" s="13" t="s">
        <v>199</v>
      </c>
      <c r="S16782" s="13" t="s">
        <v>193</v>
      </c>
      <c r="T16782">
        <v>3</v>
      </c>
      <c r="U16782">
        <v>0</v>
      </c>
      <c r="V16782">
        <v>0</v>
      </c>
      <c r="W16782" s="13" t="s">
        <v>101</v>
      </c>
      <c r="X16782">
        <v>0.45</v>
      </c>
    </row>
    <row r="16783" spans="1:24" x14ac:dyDescent="0.3">
      <c r="A16783">
        <v>16781</v>
      </c>
      <c r="B16783" t="s">
        <v>206</v>
      </c>
      <c r="C16783" t="s">
        <v>207</v>
      </c>
      <c r="D16783">
        <v>12.887786</v>
      </c>
      <c r="E16783">
        <v>77.626337000000007</v>
      </c>
      <c r="F16783" s="18">
        <v>45408</v>
      </c>
      <c r="G16783" s="19">
        <v>0.66666666666666696</v>
      </c>
      <c r="H16783">
        <v>16</v>
      </c>
      <c r="I16783" s="13" t="s">
        <v>211</v>
      </c>
      <c r="J16783">
        <v>0</v>
      </c>
      <c r="K16783" s="13" t="s">
        <v>191</v>
      </c>
      <c r="L16783">
        <v>6</v>
      </c>
      <c r="M16783">
        <v>1</v>
      </c>
      <c r="N16783" s="13" t="s">
        <v>212</v>
      </c>
      <c r="O16783" s="13" t="s">
        <v>95</v>
      </c>
      <c r="P16783">
        <v>26</v>
      </c>
      <c r="Q16783" s="13" t="s">
        <v>195</v>
      </c>
      <c r="R16783" s="13" t="s">
        <v>205</v>
      </c>
      <c r="S16783" s="13" t="s">
        <v>193</v>
      </c>
      <c r="T16783">
        <v>2</v>
      </c>
      <c r="U16783">
        <v>1</v>
      </c>
      <c r="V16783">
        <v>0</v>
      </c>
      <c r="W16783" s="13" t="s">
        <v>101</v>
      </c>
      <c r="X16783">
        <v>0.45</v>
      </c>
    </row>
    <row r="16784" spans="1:24" x14ac:dyDescent="0.3">
      <c r="A16784">
        <v>16782</v>
      </c>
      <c r="B16784" t="s">
        <v>206</v>
      </c>
      <c r="C16784" t="s">
        <v>207</v>
      </c>
      <c r="D16784">
        <v>13.047509</v>
      </c>
      <c r="E16784">
        <v>77.416420000000002</v>
      </c>
      <c r="F16784" s="18">
        <v>45345</v>
      </c>
      <c r="G16784" s="19">
        <v>0.125</v>
      </c>
      <c r="H16784">
        <v>3</v>
      </c>
      <c r="I16784" s="13" t="s">
        <v>211</v>
      </c>
      <c r="J16784">
        <v>0</v>
      </c>
      <c r="K16784" s="13" t="s">
        <v>214</v>
      </c>
      <c r="L16784">
        <v>5</v>
      </c>
      <c r="M16784">
        <v>0</v>
      </c>
      <c r="N16784" s="13" t="s">
        <v>192</v>
      </c>
      <c r="O16784" s="13" t="s">
        <v>97</v>
      </c>
      <c r="P16784">
        <v>39</v>
      </c>
      <c r="Q16784" s="13" t="s">
        <v>195</v>
      </c>
      <c r="R16784" s="13" t="s">
        <v>98</v>
      </c>
      <c r="S16784" s="13" t="s">
        <v>196</v>
      </c>
      <c r="T16784">
        <v>2</v>
      </c>
      <c r="U16784">
        <v>2</v>
      </c>
      <c r="V16784">
        <v>0</v>
      </c>
      <c r="W16784" s="13" t="s">
        <v>101</v>
      </c>
      <c r="X16784">
        <v>0.1</v>
      </c>
    </row>
    <row r="16785" spans="1:24" x14ac:dyDescent="0.3">
      <c r="A16785">
        <v>16783</v>
      </c>
      <c r="B16785" t="s">
        <v>190</v>
      </c>
      <c r="C16785" t="s">
        <v>80</v>
      </c>
      <c r="D16785">
        <v>19.145826</v>
      </c>
      <c r="E16785">
        <v>72.708466000000001</v>
      </c>
      <c r="F16785" s="18">
        <v>45238</v>
      </c>
      <c r="G16785" s="19">
        <v>0.33333333333333298</v>
      </c>
      <c r="H16785">
        <v>8</v>
      </c>
      <c r="I16785" s="13" t="s">
        <v>194</v>
      </c>
      <c r="J16785">
        <v>0</v>
      </c>
      <c r="K16785" s="13" t="s">
        <v>214</v>
      </c>
      <c r="L16785">
        <v>3</v>
      </c>
      <c r="M16785">
        <v>1</v>
      </c>
      <c r="N16785" s="13" t="s">
        <v>212</v>
      </c>
      <c r="O16785" s="13" t="s">
        <v>95</v>
      </c>
      <c r="P16785">
        <v>29</v>
      </c>
      <c r="Q16785" s="13" t="s">
        <v>195</v>
      </c>
      <c r="R16785" s="13" t="s">
        <v>98</v>
      </c>
      <c r="S16785" s="13" t="s">
        <v>196</v>
      </c>
      <c r="T16785">
        <v>5</v>
      </c>
      <c r="U16785">
        <v>0</v>
      </c>
      <c r="V16785">
        <v>1</v>
      </c>
      <c r="W16785" s="13" t="s">
        <v>101</v>
      </c>
      <c r="X16785">
        <v>0.6</v>
      </c>
    </row>
    <row r="16786" spans="1:24" x14ac:dyDescent="0.3">
      <c r="A16786">
        <v>16784</v>
      </c>
      <c r="B16786" t="s">
        <v>190</v>
      </c>
      <c r="C16786" t="s">
        <v>80</v>
      </c>
      <c r="D16786">
        <v>19.106256999999999</v>
      </c>
      <c r="E16786">
        <v>72.836848000000003</v>
      </c>
      <c r="F16786" s="18">
        <v>45189</v>
      </c>
      <c r="G16786" s="19">
        <v>0.29166666666666702</v>
      </c>
      <c r="H16786">
        <v>7</v>
      </c>
      <c r="I16786" s="13" t="s">
        <v>194</v>
      </c>
      <c r="J16786">
        <v>0</v>
      </c>
      <c r="K16786" s="13" t="s">
        <v>92</v>
      </c>
      <c r="L16786">
        <v>1</v>
      </c>
      <c r="M16786">
        <v>0</v>
      </c>
      <c r="N16786" s="13" t="s">
        <v>192</v>
      </c>
      <c r="O16786" s="13" t="s">
        <v>97</v>
      </c>
      <c r="P16786">
        <v>40</v>
      </c>
      <c r="Q16786" s="13" t="s">
        <v>95</v>
      </c>
      <c r="R16786" s="13" t="s">
        <v>205</v>
      </c>
      <c r="S16786" s="13" t="s">
        <v>193</v>
      </c>
      <c r="T16786">
        <v>1</v>
      </c>
      <c r="U16786">
        <v>1</v>
      </c>
      <c r="V16786">
        <v>0</v>
      </c>
      <c r="W16786" s="13" t="s">
        <v>101</v>
      </c>
      <c r="X16786">
        <v>0.1</v>
      </c>
    </row>
    <row r="16787" spans="1:24" x14ac:dyDescent="0.3">
      <c r="A16787">
        <v>16785</v>
      </c>
      <c r="B16787" t="s">
        <v>200</v>
      </c>
      <c r="C16787" t="s">
        <v>201</v>
      </c>
      <c r="D16787">
        <v>12.81503</v>
      </c>
      <c r="E16787">
        <v>80.186577999999997</v>
      </c>
      <c r="F16787" s="18">
        <v>44684</v>
      </c>
      <c r="G16787" s="19">
        <v>0.70833333333333304</v>
      </c>
      <c r="H16787">
        <v>17</v>
      </c>
      <c r="I16787" s="13" t="s">
        <v>215</v>
      </c>
      <c r="J16787">
        <v>0</v>
      </c>
      <c r="K16787" s="13" t="s">
        <v>214</v>
      </c>
      <c r="L16787">
        <v>2</v>
      </c>
      <c r="M16787">
        <v>0</v>
      </c>
      <c r="N16787" s="13" t="s">
        <v>212</v>
      </c>
      <c r="O16787" s="13" t="s">
        <v>195</v>
      </c>
      <c r="P16787">
        <v>21</v>
      </c>
      <c r="Q16787" s="13" t="s">
        <v>97</v>
      </c>
      <c r="R16787" s="13" t="s">
        <v>205</v>
      </c>
      <c r="S16787" s="13" t="s">
        <v>196</v>
      </c>
      <c r="T16787">
        <v>1</v>
      </c>
      <c r="U16787">
        <v>0</v>
      </c>
      <c r="V16787">
        <v>1</v>
      </c>
      <c r="W16787" s="13" t="s">
        <v>101</v>
      </c>
      <c r="X16787">
        <v>0.6</v>
      </c>
    </row>
    <row r="16788" spans="1:24" x14ac:dyDescent="0.3">
      <c r="A16788">
        <v>16786</v>
      </c>
      <c r="B16788" t="s">
        <v>206</v>
      </c>
      <c r="C16788" t="s">
        <v>207</v>
      </c>
      <c r="D16788">
        <v>12.962501</v>
      </c>
      <c r="E16788">
        <v>77.798744999999997</v>
      </c>
      <c r="F16788" s="18">
        <v>44654</v>
      </c>
      <c r="G16788" s="19">
        <v>0.83333333333333304</v>
      </c>
      <c r="H16788">
        <v>20</v>
      </c>
      <c r="I16788" s="13" t="s">
        <v>89</v>
      </c>
      <c r="J16788">
        <v>1</v>
      </c>
      <c r="K16788" s="13" t="s">
        <v>214</v>
      </c>
      <c r="L16788">
        <v>3</v>
      </c>
      <c r="M16788">
        <v>1</v>
      </c>
      <c r="N16788" s="13" t="s">
        <v>212</v>
      </c>
      <c r="O16788" s="13" t="s">
        <v>95</v>
      </c>
      <c r="P16788">
        <v>28</v>
      </c>
      <c r="Q16788" s="13" t="s">
        <v>195</v>
      </c>
      <c r="R16788" s="13" t="s">
        <v>199</v>
      </c>
      <c r="S16788" s="13" t="s">
        <v>193</v>
      </c>
      <c r="T16788">
        <v>4</v>
      </c>
      <c r="U16788">
        <v>3</v>
      </c>
      <c r="V16788">
        <v>0</v>
      </c>
      <c r="W16788" s="13" t="s">
        <v>101</v>
      </c>
      <c r="X16788">
        <v>0.45</v>
      </c>
    </row>
    <row r="16789" spans="1:24" x14ac:dyDescent="0.3">
      <c r="A16789">
        <v>16787</v>
      </c>
      <c r="B16789" t="s">
        <v>206</v>
      </c>
      <c r="C16789" t="s">
        <v>207</v>
      </c>
      <c r="D16789">
        <v>12.859097999999999</v>
      </c>
      <c r="E16789">
        <v>77.469138999999998</v>
      </c>
      <c r="F16789" s="18">
        <v>45486</v>
      </c>
      <c r="G16789" s="19">
        <v>0.91666666666666696</v>
      </c>
      <c r="H16789">
        <v>22</v>
      </c>
      <c r="I16789" s="13" t="s">
        <v>219</v>
      </c>
      <c r="J16789">
        <v>1</v>
      </c>
      <c r="K16789" s="13" t="s">
        <v>191</v>
      </c>
      <c r="L16789">
        <v>3</v>
      </c>
      <c r="M16789">
        <v>1</v>
      </c>
      <c r="N16789" s="13" t="s">
        <v>212</v>
      </c>
      <c r="O16789" s="13" t="s">
        <v>195</v>
      </c>
      <c r="P16789">
        <v>38</v>
      </c>
      <c r="Q16789" s="13" t="s">
        <v>97</v>
      </c>
      <c r="R16789" s="13" t="s">
        <v>205</v>
      </c>
      <c r="S16789" s="13" t="s">
        <v>99</v>
      </c>
      <c r="T16789">
        <v>2</v>
      </c>
      <c r="U16789">
        <v>2</v>
      </c>
      <c r="V16789">
        <v>0</v>
      </c>
      <c r="W16789" s="13" t="s">
        <v>101</v>
      </c>
      <c r="X16789">
        <v>0.65</v>
      </c>
    </row>
    <row r="16790" spans="1:24" x14ac:dyDescent="0.3">
      <c r="A16790">
        <v>16788</v>
      </c>
      <c r="B16790" t="s">
        <v>200</v>
      </c>
      <c r="C16790" t="s">
        <v>201</v>
      </c>
      <c r="D16790">
        <v>13.051037000000001</v>
      </c>
      <c r="E16790">
        <v>80.198697999999993</v>
      </c>
      <c r="F16790" s="18">
        <v>44807</v>
      </c>
      <c r="G16790" s="19">
        <v>0.33333333333333298</v>
      </c>
      <c r="H16790">
        <v>8</v>
      </c>
      <c r="I16790" s="13" t="s">
        <v>219</v>
      </c>
      <c r="J16790">
        <v>1</v>
      </c>
      <c r="K16790" s="13" t="s">
        <v>214</v>
      </c>
      <c r="L16790">
        <v>4</v>
      </c>
      <c r="M16790">
        <v>1</v>
      </c>
      <c r="N16790" s="13" t="s">
        <v>212</v>
      </c>
      <c r="O16790" s="13" t="s">
        <v>95</v>
      </c>
      <c r="P16790">
        <v>19</v>
      </c>
      <c r="Q16790" s="13" t="s">
        <v>195</v>
      </c>
      <c r="R16790" s="13" t="s">
        <v>213</v>
      </c>
      <c r="S16790" s="13" t="s">
        <v>196</v>
      </c>
      <c r="T16790">
        <v>4</v>
      </c>
      <c r="U16790">
        <v>3</v>
      </c>
      <c r="V16790">
        <v>1</v>
      </c>
      <c r="W16790" s="13" t="s">
        <v>101</v>
      </c>
      <c r="X16790">
        <v>0.6</v>
      </c>
    </row>
    <row r="16791" spans="1:24" x14ac:dyDescent="0.3">
      <c r="A16791">
        <v>16789</v>
      </c>
      <c r="B16791" t="s">
        <v>190</v>
      </c>
      <c r="C16791" t="s">
        <v>80</v>
      </c>
      <c r="D16791">
        <v>19.146864999999998</v>
      </c>
      <c r="E16791">
        <v>72.945672000000002</v>
      </c>
      <c r="F16791" s="18">
        <v>45583</v>
      </c>
      <c r="G16791" s="19">
        <v>0.875</v>
      </c>
      <c r="H16791">
        <v>21</v>
      </c>
      <c r="I16791" s="13" t="s">
        <v>211</v>
      </c>
      <c r="J16791">
        <v>0</v>
      </c>
      <c r="K16791" s="13" t="s">
        <v>92</v>
      </c>
      <c r="L16791">
        <v>5</v>
      </c>
      <c r="M16791">
        <v>0</v>
      </c>
      <c r="N16791" s="13" t="s">
        <v>94</v>
      </c>
      <c r="O16791" s="13" t="s">
        <v>95</v>
      </c>
      <c r="P16791">
        <v>23</v>
      </c>
      <c r="Q16791" s="13" t="s">
        <v>195</v>
      </c>
      <c r="R16791" s="13" t="s">
        <v>205</v>
      </c>
      <c r="S16791" s="13" t="s">
        <v>99</v>
      </c>
      <c r="T16791">
        <v>2</v>
      </c>
      <c r="U16791">
        <v>2</v>
      </c>
      <c r="V16791">
        <v>0</v>
      </c>
      <c r="W16791" s="13" t="s">
        <v>101</v>
      </c>
      <c r="X16791">
        <v>0.65</v>
      </c>
    </row>
    <row r="16792" spans="1:24" x14ac:dyDescent="0.3">
      <c r="A16792">
        <v>16790</v>
      </c>
      <c r="B16792" t="s">
        <v>190</v>
      </c>
      <c r="C16792" t="s">
        <v>80</v>
      </c>
      <c r="D16792">
        <v>19.148026999999999</v>
      </c>
      <c r="E16792">
        <v>72.979844999999997</v>
      </c>
      <c r="F16792" s="18">
        <v>45258</v>
      </c>
      <c r="G16792" s="19">
        <v>0.70833333333333304</v>
      </c>
      <c r="H16792">
        <v>17</v>
      </c>
      <c r="I16792" s="13" t="s">
        <v>215</v>
      </c>
      <c r="J16792">
        <v>0</v>
      </c>
      <c r="K16792" s="13" t="s">
        <v>92</v>
      </c>
      <c r="L16792">
        <v>2</v>
      </c>
      <c r="M16792">
        <v>0</v>
      </c>
      <c r="N16792" s="13" t="s">
        <v>192</v>
      </c>
      <c r="O16792" s="13" t="s">
        <v>97</v>
      </c>
      <c r="P16792">
        <v>25</v>
      </c>
      <c r="Q16792" s="13" t="s">
        <v>195</v>
      </c>
      <c r="R16792" s="13" t="s">
        <v>213</v>
      </c>
      <c r="S16792" s="13" t="s">
        <v>193</v>
      </c>
      <c r="T16792">
        <v>5</v>
      </c>
      <c r="U16792">
        <v>1</v>
      </c>
      <c r="V16792">
        <v>1</v>
      </c>
      <c r="W16792" s="13" t="s">
        <v>101</v>
      </c>
      <c r="X16792">
        <v>0.25</v>
      </c>
    </row>
    <row r="16793" spans="1:24" x14ac:dyDescent="0.3">
      <c r="A16793">
        <v>16791</v>
      </c>
      <c r="B16793" t="s">
        <v>79</v>
      </c>
      <c r="C16793" t="s">
        <v>80</v>
      </c>
      <c r="D16793">
        <v>18.583396</v>
      </c>
      <c r="E16793">
        <v>73.705273000000005</v>
      </c>
      <c r="F16793" s="18">
        <v>44712</v>
      </c>
      <c r="G16793" s="19">
        <v>0.95833333333333304</v>
      </c>
      <c r="H16793">
        <v>23</v>
      </c>
      <c r="I16793" s="13" t="s">
        <v>215</v>
      </c>
      <c r="J16793">
        <v>0</v>
      </c>
      <c r="K16793" s="13" t="s">
        <v>92</v>
      </c>
      <c r="L16793">
        <v>4</v>
      </c>
      <c r="M16793">
        <v>1</v>
      </c>
      <c r="N16793" s="13" t="s">
        <v>192</v>
      </c>
      <c r="O16793" s="13" t="s">
        <v>97</v>
      </c>
      <c r="P16793">
        <v>37</v>
      </c>
      <c r="Q16793" s="13" t="s">
        <v>97</v>
      </c>
      <c r="R16793" s="13" t="s">
        <v>205</v>
      </c>
      <c r="S16793" s="13" t="s">
        <v>193</v>
      </c>
      <c r="T16793">
        <v>1</v>
      </c>
      <c r="U16793">
        <v>1</v>
      </c>
      <c r="V16793">
        <v>0</v>
      </c>
      <c r="W16793" s="13" t="s">
        <v>101</v>
      </c>
      <c r="X16793">
        <v>0.3</v>
      </c>
    </row>
    <row r="16794" spans="1:24" x14ac:dyDescent="0.3">
      <c r="A16794">
        <v>16792</v>
      </c>
      <c r="B16794" t="s">
        <v>203</v>
      </c>
      <c r="C16794" t="s">
        <v>203</v>
      </c>
      <c r="D16794">
        <v>28.676870999999998</v>
      </c>
      <c r="E16794">
        <v>77.166721999999993</v>
      </c>
      <c r="F16794" s="18">
        <v>44861</v>
      </c>
      <c r="G16794" s="19">
        <v>0.375</v>
      </c>
      <c r="H16794">
        <v>9</v>
      </c>
      <c r="I16794" s="13" t="s">
        <v>202</v>
      </c>
      <c r="J16794">
        <v>0</v>
      </c>
      <c r="K16794" s="13" t="s">
        <v>191</v>
      </c>
      <c r="L16794">
        <v>1</v>
      </c>
      <c r="M16794">
        <v>1</v>
      </c>
      <c r="N16794" s="13" t="s">
        <v>192</v>
      </c>
      <c r="O16794" s="13" t="s">
        <v>97</v>
      </c>
      <c r="P16794">
        <v>27</v>
      </c>
      <c r="Q16794" s="13" t="s">
        <v>195</v>
      </c>
      <c r="R16794" s="13" t="s">
        <v>199</v>
      </c>
      <c r="S16794" s="13" t="s">
        <v>193</v>
      </c>
      <c r="T16794">
        <v>3</v>
      </c>
      <c r="U16794">
        <v>3</v>
      </c>
      <c r="V16794">
        <v>1</v>
      </c>
      <c r="W16794" s="13" t="s">
        <v>101</v>
      </c>
      <c r="X16794">
        <v>0.25</v>
      </c>
    </row>
    <row r="16795" spans="1:24" x14ac:dyDescent="0.3">
      <c r="A16795">
        <v>16793</v>
      </c>
      <c r="B16795" t="s">
        <v>209</v>
      </c>
      <c r="C16795" t="s">
        <v>210</v>
      </c>
      <c r="D16795">
        <v>17.352322999999998</v>
      </c>
      <c r="E16795">
        <v>78.402597</v>
      </c>
      <c r="F16795" s="18">
        <v>44799</v>
      </c>
      <c r="G16795" s="19">
        <v>4.1666666666666699E-2</v>
      </c>
      <c r="H16795">
        <v>1</v>
      </c>
      <c r="I16795" s="13" t="s">
        <v>211</v>
      </c>
      <c r="J16795">
        <v>0</v>
      </c>
      <c r="K16795" s="13" t="s">
        <v>191</v>
      </c>
      <c r="L16795">
        <v>3</v>
      </c>
      <c r="M16795">
        <v>0</v>
      </c>
      <c r="N16795" s="13" t="s">
        <v>94</v>
      </c>
      <c r="O16795" s="13" t="s">
        <v>95</v>
      </c>
      <c r="P16795">
        <v>28</v>
      </c>
      <c r="Q16795" s="13" t="s">
        <v>95</v>
      </c>
      <c r="R16795" s="13" t="s">
        <v>208</v>
      </c>
      <c r="S16795" s="13" t="s">
        <v>196</v>
      </c>
      <c r="T16795">
        <v>1</v>
      </c>
      <c r="U16795">
        <v>0</v>
      </c>
      <c r="V16795">
        <v>0</v>
      </c>
      <c r="W16795" s="13" t="s">
        <v>101</v>
      </c>
      <c r="X16795">
        <v>0.45</v>
      </c>
    </row>
    <row r="16796" spans="1:24" x14ac:dyDescent="0.3">
      <c r="A16796">
        <v>16794</v>
      </c>
      <c r="B16796" t="s">
        <v>200</v>
      </c>
      <c r="C16796" t="s">
        <v>201</v>
      </c>
      <c r="D16796">
        <v>12.850963999999999</v>
      </c>
      <c r="E16796">
        <v>80.291118999999995</v>
      </c>
      <c r="F16796" s="18">
        <v>45261</v>
      </c>
      <c r="G16796" s="19">
        <v>0.66666666666666696</v>
      </c>
      <c r="H16796">
        <v>16</v>
      </c>
      <c r="I16796" s="13" t="s">
        <v>211</v>
      </c>
      <c r="J16796">
        <v>0</v>
      </c>
      <c r="K16796" s="13" t="s">
        <v>92</v>
      </c>
      <c r="L16796">
        <v>4</v>
      </c>
      <c r="M16796">
        <v>0</v>
      </c>
      <c r="N16796" s="13" t="s">
        <v>212</v>
      </c>
      <c r="O16796" s="13" t="s">
        <v>195</v>
      </c>
      <c r="P16796">
        <v>15</v>
      </c>
      <c r="Q16796" s="13" t="s">
        <v>95</v>
      </c>
      <c r="R16796" s="13" t="s">
        <v>199</v>
      </c>
      <c r="S16796" s="13" t="s">
        <v>196</v>
      </c>
      <c r="T16796">
        <v>2</v>
      </c>
      <c r="U16796">
        <v>0</v>
      </c>
      <c r="V16796">
        <v>0</v>
      </c>
      <c r="W16796" s="13" t="s">
        <v>101</v>
      </c>
      <c r="X16796">
        <v>0.25</v>
      </c>
    </row>
    <row r="16797" spans="1:24" x14ac:dyDescent="0.3">
      <c r="A16797">
        <v>16795</v>
      </c>
      <c r="B16797" t="s">
        <v>203</v>
      </c>
      <c r="C16797" t="s">
        <v>203</v>
      </c>
      <c r="D16797">
        <v>28.793289000000001</v>
      </c>
      <c r="E16797">
        <v>77.012434999999996</v>
      </c>
      <c r="F16797" s="18">
        <v>45299</v>
      </c>
      <c r="G16797" s="19">
        <v>0.16666666666666699</v>
      </c>
      <c r="H16797">
        <v>4</v>
      </c>
      <c r="I16797" s="13" t="s">
        <v>204</v>
      </c>
      <c r="J16797">
        <v>0</v>
      </c>
      <c r="K16797" s="13" t="s">
        <v>191</v>
      </c>
      <c r="L16797">
        <v>3</v>
      </c>
      <c r="M16797">
        <v>1</v>
      </c>
      <c r="N16797" s="13" t="s">
        <v>192</v>
      </c>
      <c r="O16797" s="13" t="s">
        <v>97</v>
      </c>
      <c r="P16797">
        <v>27</v>
      </c>
      <c r="Q16797" s="13" t="s">
        <v>95</v>
      </c>
      <c r="R16797" s="13" t="s">
        <v>199</v>
      </c>
      <c r="S16797" s="13" t="s">
        <v>193</v>
      </c>
      <c r="T16797">
        <v>2</v>
      </c>
      <c r="U16797">
        <v>1</v>
      </c>
      <c r="V16797">
        <v>0</v>
      </c>
      <c r="W16797" s="13" t="s">
        <v>101</v>
      </c>
      <c r="X16797">
        <v>0.1</v>
      </c>
    </row>
    <row r="16798" spans="1:24" x14ac:dyDescent="0.3">
      <c r="A16798">
        <v>16796</v>
      </c>
      <c r="B16798" t="s">
        <v>197</v>
      </c>
      <c r="C16798" t="s">
        <v>198</v>
      </c>
      <c r="D16798">
        <v>30.622439</v>
      </c>
      <c r="E16798">
        <v>76.716753999999995</v>
      </c>
      <c r="F16798" s="18">
        <v>45568</v>
      </c>
      <c r="G16798" s="19">
        <v>0.33333333333333298</v>
      </c>
      <c r="H16798">
        <v>8</v>
      </c>
      <c r="I16798" s="13" t="s">
        <v>202</v>
      </c>
      <c r="J16798">
        <v>0</v>
      </c>
      <c r="K16798" s="13" t="s">
        <v>214</v>
      </c>
      <c r="L16798">
        <v>4</v>
      </c>
      <c r="M16798">
        <v>0</v>
      </c>
      <c r="N16798" s="13" t="s">
        <v>94</v>
      </c>
      <c r="O16798" s="13" t="s">
        <v>95</v>
      </c>
      <c r="P16798">
        <v>21</v>
      </c>
      <c r="Q16798" s="13" t="s">
        <v>97</v>
      </c>
      <c r="R16798" s="13" t="s">
        <v>208</v>
      </c>
      <c r="S16798" s="13" t="s">
        <v>99</v>
      </c>
      <c r="T16798">
        <v>3</v>
      </c>
      <c r="U16798">
        <v>3</v>
      </c>
      <c r="V16798">
        <v>1</v>
      </c>
      <c r="W16798" s="13" t="s">
        <v>101</v>
      </c>
      <c r="X16798">
        <v>1</v>
      </c>
    </row>
    <row r="16799" spans="1:24" x14ac:dyDescent="0.3">
      <c r="A16799">
        <v>16797</v>
      </c>
      <c r="B16799" t="s">
        <v>197</v>
      </c>
      <c r="C16799" t="s">
        <v>198</v>
      </c>
      <c r="D16799">
        <v>30.666125999999998</v>
      </c>
      <c r="E16799">
        <v>76.863831000000005</v>
      </c>
      <c r="F16799" s="18">
        <v>44692</v>
      </c>
      <c r="G16799" s="19">
        <v>0.625</v>
      </c>
      <c r="H16799">
        <v>15</v>
      </c>
      <c r="I16799" s="13" t="s">
        <v>194</v>
      </c>
      <c r="J16799">
        <v>0</v>
      </c>
      <c r="K16799" s="13" t="s">
        <v>92</v>
      </c>
      <c r="L16799">
        <v>1</v>
      </c>
      <c r="M16799">
        <v>1</v>
      </c>
      <c r="N16799" s="13" t="s">
        <v>212</v>
      </c>
      <c r="O16799" s="13" t="s">
        <v>195</v>
      </c>
      <c r="P16799">
        <v>30</v>
      </c>
      <c r="Q16799" s="13" t="s">
        <v>97</v>
      </c>
      <c r="R16799" s="13" t="s">
        <v>199</v>
      </c>
      <c r="S16799" s="13" t="s">
        <v>196</v>
      </c>
      <c r="T16799">
        <v>2</v>
      </c>
      <c r="U16799">
        <v>1</v>
      </c>
      <c r="V16799">
        <v>0</v>
      </c>
      <c r="W16799" s="13" t="s">
        <v>101</v>
      </c>
      <c r="X16799">
        <v>0.45</v>
      </c>
    </row>
    <row r="16800" spans="1:24" x14ac:dyDescent="0.3">
      <c r="A16800">
        <v>16798</v>
      </c>
      <c r="B16800" t="s">
        <v>206</v>
      </c>
      <c r="C16800" t="s">
        <v>207</v>
      </c>
      <c r="D16800">
        <v>12.883900000000001</v>
      </c>
      <c r="E16800">
        <v>77.797883999999996</v>
      </c>
      <c r="F16800" s="18">
        <v>45525</v>
      </c>
      <c r="G16800" s="19">
        <v>0.70833333333333304</v>
      </c>
      <c r="H16800">
        <v>17</v>
      </c>
      <c r="I16800" s="13" t="s">
        <v>194</v>
      </c>
      <c r="J16800">
        <v>0</v>
      </c>
      <c r="K16800" s="13" t="s">
        <v>92</v>
      </c>
      <c r="L16800">
        <v>1</v>
      </c>
      <c r="M16800">
        <v>0</v>
      </c>
      <c r="N16800" s="13" t="s">
        <v>94</v>
      </c>
      <c r="O16800" s="13" t="s">
        <v>95</v>
      </c>
      <c r="P16800">
        <v>22</v>
      </c>
      <c r="Q16800" s="13" t="s">
        <v>195</v>
      </c>
      <c r="R16800" s="13" t="s">
        <v>213</v>
      </c>
      <c r="S16800" s="13" t="s">
        <v>196</v>
      </c>
      <c r="T16800">
        <v>5</v>
      </c>
      <c r="U16800">
        <v>1</v>
      </c>
      <c r="V16800">
        <v>1</v>
      </c>
      <c r="W16800" s="13" t="s">
        <v>101</v>
      </c>
      <c r="X16800">
        <v>0.6</v>
      </c>
    </row>
    <row r="16801" spans="1:24" x14ac:dyDescent="0.3">
      <c r="A16801">
        <v>16799</v>
      </c>
      <c r="B16801" t="s">
        <v>190</v>
      </c>
      <c r="C16801" t="s">
        <v>80</v>
      </c>
      <c r="D16801">
        <v>19.027146999999999</v>
      </c>
      <c r="E16801">
        <v>72.875450999999998</v>
      </c>
      <c r="F16801" s="18">
        <v>45484</v>
      </c>
      <c r="G16801" s="19">
        <v>0.41666666666666702</v>
      </c>
      <c r="H16801">
        <v>10</v>
      </c>
      <c r="I16801" s="13" t="s">
        <v>202</v>
      </c>
      <c r="J16801">
        <v>0</v>
      </c>
      <c r="K16801" s="13" t="s">
        <v>92</v>
      </c>
      <c r="L16801">
        <v>5</v>
      </c>
      <c r="M16801">
        <v>1</v>
      </c>
      <c r="N16801" s="13" t="s">
        <v>192</v>
      </c>
      <c r="O16801" s="13" t="s">
        <v>97</v>
      </c>
      <c r="P16801">
        <v>16</v>
      </c>
      <c r="Q16801" s="13" t="s">
        <v>95</v>
      </c>
      <c r="R16801" s="13" t="s">
        <v>205</v>
      </c>
      <c r="S16801" s="13" t="s">
        <v>196</v>
      </c>
      <c r="T16801">
        <v>1</v>
      </c>
      <c r="U16801">
        <v>0</v>
      </c>
      <c r="V16801">
        <v>1</v>
      </c>
      <c r="W16801" s="13" t="s">
        <v>101</v>
      </c>
      <c r="X16801">
        <v>0.25</v>
      </c>
    </row>
    <row r="16802" spans="1:24" x14ac:dyDescent="0.3">
      <c r="A16802">
        <v>16800</v>
      </c>
      <c r="B16802" t="s">
        <v>206</v>
      </c>
      <c r="C16802" t="s">
        <v>207</v>
      </c>
      <c r="D16802">
        <v>13.044104000000001</v>
      </c>
      <c r="E16802">
        <v>77.685946999999999</v>
      </c>
      <c r="F16802" s="18">
        <v>45450</v>
      </c>
      <c r="G16802" s="19">
        <v>0.58333333333333304</v>
      </c>
      <c r="H16802">
        <v>14</v>
      </c>
      <c r="I16802" s="13" t="s">
        <v>211</v>
      </c>
      <c r="J16802">
        <v>0</v>
      </c>
      <c r="K16802" s="13" t="s">
        <v>191</v>
      </c>
      <c r="L16802">
        <v>3</v>
      </c>
      <c r="M16802">
        <v>1</v>
      </c>
      <c r="N16802" s="13" t="s">
        <v>192</v>
      </c>
      <c r="O16802" s="13" t="s">
        <v>97</v>
      </c>
      <c r="P16802">
        <v>19</v>
      </c>
      <c r="Q16802" s="13" t="s">
        <v>97</v>
      </c>
      <c r="R16802" s="13" t="s">
        <v>205</v>
      </c>
      <c r="S16802" s="13" t="s">
        <v>99</v>
      </c>
      <c r="T16802">
        <v>5</v>
      </c>
      <c r="U16802">
        <v>5</v>
      </c>
      <c r="V16802">
        <v>0</v>
      </c>
      <c r="W16802" s="13" t="s">
        <v>101</v>
      </c>
      <c r="X16802">
        <v>0.5</v>
      </c>
    </row>
    <row r="16803" spans="1:24" x14ac:dyDescent="0.3">
      <c r="A16803">
        <v>16801</v>
      </c>
      <c r="B16803" t="s">
        <v>203</v>
      </c>
      <c r="C16803" t="s">
        <v>203</v>
      </c>
      <c r="D16803">
        <v>28.638131000000001</v>
      </c>
      <c r="E16803">
        <v>77.194615999999996</v>
      </c>
      <c r="F16803" s="18">
        <v>45175</v>
      </c>
      <c r="G16803" s="19">
        <v>0.83333333333333304</v>
      </c>
      <c r="H16803">
        <v>20</v>
      </c>
      <c r="I16803" s="13" t="s">
        <v>194</v>
      </c>
      <c r="J16803">
        <v>0</v>
      </c>
      <c r="K16803" s="13" t="s">
        <v>214</v>
      </c>
      <c r="L16803">
        <v>4</v>
      </c>
      <c r="M16803">
        <v>0</v>
      </c>
      <c r="N16803" s="13" t="s">
        <v>94</v>
      </c>
      <c r="O16803" s="13" t="s">
        <v>95</v>
      </c>
      <c r="P16803">
        <v>28</v>
      </c>
      <c r="Q16803" s="13" t="s">
        <v>195</v>
      </c>
      <c r="R16803" s="13" t="s">
        <v>98</v>
      </c>
      <c r="S16803" s="13" t="s">
        <v>193</v>
      </c>
      <c r="T16803">
        <v>1</v>
      </c>
      <c r="U16803">
        <v>1</v>
      </c>
      <c r="V16803">
        <v>0</v>
      </c>
      <c r="W16803" s="13" t="s">
        <v>101</v>
      </c>
      <c r="X16803">
        <v>0.45</v>
      </c>
    </row>
    <row r="16804" spans="1:24" x14ac:dyDescent="0.3">
      <c r="A16804">
        <v>16802</v>
      </c>
      <c r="B16804" t="s">
        <v>190</v>
      </c>
      <c r="C16804" t="s">
        <v>80</v>
      </c>
      <c r="D16804">
        <v>18.984836999999999</v>
      </c>
      <c r="E16804">
        <v>72.795283999999995</v>
      </c>
      <c r="F16804" s="18">
        <v>44633</v>
      </c>
      <c r="G16804" s="19">
        <v>8.3333333333333301E-2</v>
      </c>
      <c r="H16804">
        <v>2</v>
      </c>
      <c r="I16804" s="13" t="s">
        <v>89</v>
      </c>
      <c r="J16804">
        <v>1</v>
      </c>
      <c r="K16804" s="13" t="s">
        <v>191</v>
      </c>
      <c r="L16804">
        <v>1</v>
      </c>
      <c r="M16804">
        <v>1</v>
      </c>
      <c r="N16804" s="13" t="s">
        <v>212</v>
      </c>
      <c r="O16804" s="13" t="s">
        <v>195</v>
      </c>
      <c r="P16804">
        <v>30</v>
      </c>
      <c r="Q16804" s="13" t="s">
        <v>95</v>
      </c>
      <c r="R16804" s="13" t="s">
        <v>208</v>
      </c>
      <c r="S16804" s="13" t="s">
        <v>193</v>
      </c>
      <c r="T16804">
        <v>3</v>
      </c>
      <c r="U16804">
        <v>2</v>
      </c>
      <c r="V16804">
        <v>0</v>
      </c>
      <c r="W16804" s="13" t="s">
        <v>101</v>
      </c>
      <c r="X16804">
        <v>0.25</v>
      </c>
    </row>
    <row r="16805" spans="1:24" x14ac:dyDescent="0.3">
      <c r="A16805">
        <v>16803</v>
      </c>
      <c r="B16805" t="s">
        <v>197</v>
      </c>
      <c r="C16805" t="s">
        <v>198</v>
      </c>
      <c r="D16805">
        <v>30.613399999999999</v>
      </c>
      <c r="E16805">
        <v>76.874956999999995</v>
      </c>
      <c r="F16805" s="18">
        <v>45533</v>
      </c>
      <c r="G16805" s="19">
        <v>0.54166666666666696</v>
      </c>
      <c r="H16805">
        <v>13</v>
      </c>
      <c r="I16805" s="13" t="s">
        <v>202</v>
      </c>
      <c r="J16805">
        <v>0</v>
      </c>
      <c r="K16805" s="13" t="s">
        <v>191</v>
      </c>
      <c r="L16805">
        <v>5</v>
      </c>
      <c r="M16805">
        <v>0</v>
      </c>
      <c r="N16805" s="13" t="s">
        <v>212</v>
      </c>
      <c r="O16805" s="13" t="s">
        <v>95</v>
      </c>
      <c r="P16805">
        <v>17</v>
      </c>
      <c r="Q16805" s="13" t="s">
        <v>95</v>
      </c>
      <c r="R16805" s="13" t="s">
        <v>208</v>
      </c>
      <c r="S16805" s="13" t="s">
        <v>196</v>
      </c>
      <c r="T16805">
        <v>4</v>
      </c>
      <c r="U16805">
        <v>1</v>
      </c>
      <c r="V16805">
        <v>0</v>
      </c>
      <c r="W16805" s="13" t="s">
        <v>101</v>
      </c>
      <c r="X16805">
        <v>0.45</v>
      </c>
    </row>
    <row r="16806" spans="1:24" x14ac:dyDescent="0.3">
      <c r="A16806">
        <v>16804</v>
      </c>
      <c r="B16806" t="s">
        <v>190</v>
      </c>
      <c r="C16806" t="s">
        <v>80</v>
      </c>
      <c r="D16806">
        <v>19.034962</v>
      </c>
      <c r="E16806">
        <v>72.814048</v>
      </c>
      <c r="F16806" s="18">
        <v>44950</v>
      </c>
      <c r="G16806" s="19">
        <v>0.75</v>
      </c>
      <c r="H16806">
        <v>18</v>
      </c>
      <c r="I16806" s="13" t="s">
        <v>215</v>
      </c>
      <c r="J16806">
        <v>0</v>
      </c>
      <c r="K16806" s="13" t="s">
        <v>191</v>
      </c>
      <c r="L16806">
        <v>3</v>
      </c>
      <c r="M16806">
        <v>1</v>
      </c>
      <c r="N16806" s="13" t="s">
        <v>94</v>
      </c>
      <c r="O16806" s="13" t="s">
        <v>95</v>
      </c>
      <c r="P16806">
        <v>25</v>
      </c>
      <c r="Q16806" s="13" t="s">
        <v>97</v>
      </c>
      <c r="R16806" s="13" t="s">
        <v>199</v>
      </c>
      <c r="S16806" s="13" t="s">
        <v>196</v>
      </c>
      <c r="T16806">
        <v>1</v>
      </c>
      <c r="U16806">
        <v>1</v>
      </c>
      <c r="V16806">
        <v>1</v>
      </c>
      <c r="W16806" s="13" t="s">
        <v>101</v>
      </c>
      <c r="X16806">
        <v>0.8</v>
      </c>
    </row>
    <row r="16807" spans="1:24" x14ac:dyDescent="0.3">
      <c r="A16807">
        <v>16805</v>
      </c>
      <c r="B16807" t="s">
        <v>209</v>
      </c>
      <c r="C16807" t="s">
        <v>210</v>
      </c>
      <c r="D16807">
        <v>17.399553000000001</v>
      </c>
      <c r="E16807">
        <v>78.393450000000001</v>
      </c>
      <c r="F16807" s="18">
        <v>45574</v>
      </c>
      <c r="G16807" s="19">
        <v>0.83333333333333304</v>
      </c>
      <c r="H16807">
        <v>20</v>
      </c>
      <c r="I16807" s="13" t="s">
        <v>194</v>
      </c>
      <c r="J16807">
        <v>0</v>
      </c>
      <c r="K16807" s="13" t="s">
        <v>214</v>
      </c>
      <c r="L16807">
        <v>3</v>
      </c>
      <c r="M16807">
        <v>0</v>
      </c>
      <c r="N16807" s="13" t="s">
        <v>94</v>
      </c>
      <c r="O16807" s="13" t="s">
        <v>95</v>
      </c>
      <c r="P16807">
        <v>19</v>
      </c>
      <c r="Q16807" s="13" t="s">
        <v>195</v>
      </c>
      <c r="R16807" s="13" t="s">
        <v>199</v>
      </c>
      <c r="S16807" s="13" t="s">
        <v>99</v>
      </c>
      <c r="T16807">
        <v>2</v>
      </c>
      <c r="U16807">
        <v>2</v>
      </c>
      <c r="V16807">
        <v>0</v>
      </c>
      <c r="W16807" s="13" t="s">
        <v>101</v>
      </c>
      <c r="X16807">
        <v>0.65</v>
      </c>
    </row>
    <row r="16808" spans="1:24" x14ac:dyDescent="0.3">
      <c r="A16808">
        <v>16806</v>
      </c>
      <c r="B16808" t="s">
        <v>203</v>
      </c>
      <c r="C16808" t="s">
        <v>203</v>
      </c>
      <c r="D16808">
        <v>28.40849</v>
      </c>
      <c r="E16808">
        <v>76.912927999999994</v>
      </c>
      <c r="F16808" s="18">
        <v>45647</v>
      </c>
      <c r="G16808" s="19">
        <v>8.3333333333333301E-2</v>
      </c>
      <c r="H16808">
        <v>2</v>
      </c>
      <c r="I16808" s="13" t="s">
        <v>219</v>
      </c>
      <c r="J16808">
        <v>1</v>
      </c>
      <c r="K16808" s="13" t="s">
        <v>214</v>
      </c>
      <c r="L16808">
        <v>3</v>
      </c>
      <c r="M16808">
        <v>1</v>
      </c>
      <c r="N16808" s="13" t="s">
        <v>212</v>
      </c>
      <c r="O16808" s="13" t="s">
        <v>95</v>
      </c>
      <c r="P16808">
        <v>33</v>
      </c>
      <c r="Q16808" s="13" t="s">
        <v>95</v>
      </c>
      <c r="R16808" s="13" t="s">
        <v>208</v>
      </c>
      <c r="S16808" s="13" t="s">
        <v>193</v>
      </c>
      <c r="T16808">
        <v>1</v>
      </c>
      <c r="U16808">
        <v>0</v>
      </c>
      <c r="V16808">
        <v>0</v>
      </c>
      <c r="W16808" s="13" t="s">
        <v>101</v>
      </c>
      <c r="X16808">
        <v>0.45</v>
      </c>
    </row>
    <row r="16809" spans="1:24" x14ac:dyDescent="0.3">
      <c r="A16809">
        <v>16807</v>
      </c>
      <c r="B16809" t="s">
        <v>203</v>
      </c>
      <c r="C16809" t="s">
        <v>203</v>
      </c>
      <c r="D16809">
        <v>28.662915000000002</v>
      </c>
      <c r="E16809">
        <v>77.173233999999994</v>
      </c>
      <c r="F16809" s="18">
        <v>45729</v>
      </c>
      <c r="G16809" s="19">
        <v>0.79166666666666696</v>
      </c>
      <c r="H16809">
        <v>19</v>
      </c>
      <c r="I16809" s="13" t="s">
        <v>202</v>
      </c>
      <c r="J16809">
        <v>0</v>
      </c>
      <c r="K16809" s="13" t="s">
        <v>214</v>
      </c>
      <c r="L16809">
        <v>3</v>
      </c>
      <c r="M16809">
        <v>0</v>
      </c>
      <c r="N16809" s="13" t="s">
        <v>94</v>
      </c>
      <c r="O16809" s="13" t="s">
        <v>95</v>
      </c>
      <c r="P16809">
        <v>39</v>
      </c>
      <c r="Q16809" s="13" t="s">
        <v>97</v>
      </c>
      <c r="R16809" s="13" t="s">
        <v>213</v>
      </c>
      <c r="S16809" s="13" t="s">
        <v>196</v>
      </c>
      <c r="T16809">
        <v>2</v>
      </c>
      <c r="U16809">
        <v>2</v>
      </c>
      <c r="V16809">
        <v>1</v>
      </c>
      <c r="W16809" s="13" t="s">
        <v>101</v>
      </c>
      <c r="X16809">
        <v>0.8</v>
      </c>
    </row>
    <row r="16810" spans="1:24" x14ac:dyDescent="0.3">
      <c r="A16810">
        <v>16808</v>
      </c>
      <c r="B16810" t="s">
        <v>217</v>
      </c>
      <c r="C16810" t="s">
        <v>218</v>
      </c>
      <c r="D16810">
        <v>22.559528</v>
      </c>
      <c r="E16810">
        <v>88.477603999999999</v>
      </c>
      <c r="F16810" s="18">
        <v>44922</v>
      </c>
      <c r="G16810" s="19">
        <v>0.79166666666666696</v>
      </c>
      <c r="H16810">
        <v>19</v>
      </c>
      <c r="I16810" s="13" t="s">
        <v>215</v>
      </c>
      <c r="J16810">
        <v>0</v>
      </c>
      <c r="K16810" s="13" t="s">
        <v>92</v>
      </c>
      <c r="L16810">
        <v>2</v>
      </c>
      <c r="M16810">
        <v>1</v>
      </c>
      <c r="N16810" s="13" t="s">
        <v>192</v>
      </c>
      <c r="O16810" s="13" t="s">
        <v>97</v>
      </c>
      <c r="P16810">
        <v>21</v>
      </c>
      <c r="Q16810" s="13" t="s">
        <v>195</v>
      </c>
      <c r="R16810" s="13" t="s">
        <v>208</v>
      </c>
      <c r="S16810" s="13" t="s">
        <v>193</v>
      </c>
      <c r="T16810">
        <v>3</v>
      </c>
      <c r="U16810">
        <v>1</v>
      </c>
      <c r="V16810">
        <v>1</v>
      </c>
      <c r="W16810" s="13" t="s">
        <v>101</v>
      </c>
      <c r="X16810">
        <v>0.25</v>
      </c>
    </row>
    <row r="16811" spans="1:24" x14ac:dyDescent="0.3">
      <c r="A16811">
        <v>16809</v>
      </c>
      <c r="B16811" t="s">
        <v>206</v>
      </c>
      <c r="C16811" t="s">
        <v>207</v>
      </c>
      <c r="D16811">
        <v>12.89034</v>
      </c>
      <c r="E16811">
        <v>77.775542000000002</v>
      </c>
      <c r="F16811" s="18">
        <v>45380</v>
      </c>
      <c r="G16811" s="19">
        <v>4.1666666666666699E-2</v>
      </c>
      <c r="H16811">
        <v>1</v>
      </c>
      <c r="I16811" s="13" t="s">
        <v>211</v>
      </c>
      <c r="J16811">
        <v>0</v>
      </c>
      <c r="K16811" s="13" t="s">
        <v>92</v>
      </c>
      <c r="L16811">
        <v>6</v>
      </c>
      <c r="M16811">
        <v>1</v>
      </c>
      <c r="N16811" s="13" t="s">
        <v>212</v>
      </c>
      <c r="O16811" s="13" t="s">
        <v>95</v>
      </c>
      <c r="P16811">
        <v>27</v>
      </c>
      <c r="Q16811" s="13" t="s">
        <v>195</v>
      </c>
      <c r="R16811" s="13" t="s">
        <v>213</v>
      </c>
      <c r="S16811" s="13" t="s">
        <v>193</v>
      </c>
      <c r="T16811">
        <v>1</v>
      </c>
      <c r="U16811">
        <v>0</v>
      </c>
      <c r="V16811">
        <v>0</v>
      </c>
      <c r="W16811" s="13" t="s">
        <v>101</v>
      </c>
      <c r="X16811">
        <v>0.45</v>
      </c>
    </row>
    <row r="16812" spans="1:24" x14ac:dyDescent="0.3">
      <c r="A16812">
        <v>16810</v>
      </c>
      <c r="B16812" t="s">
        <v>206</v>
      </c>
      <c r="C16812" t="s">
        <v>207</v>
      </c>
      <c r="D16812">
        <v>13.053471</v>
      </c>
      <c r="E16812">
        <v>77.774545000000003</v>
      </c>
      <c r="F16812" s="18">
        <v>44583</v>
      </c>
      <c r="G16812" s="19">
        <v>8.3333333333333301E-2</v>
      </c>
      <c r="H16812">
        <v>2</v>
      </c>
      <c r="I16812" s="13" t="s">
        <v>219</v>
      </c>
      <c r="J16812">
        <v>1</v>
      </c>
      <c r="K16812" s="13" t="s">
        <v>92</v>
      </c>
      <c r="L16812">
        <v>4</v>
      </c>
      <c r="M16812">
        <v>0</v>
      </c>
      <c r="N16812" s="13" t="s">
        <v>192</v>
      </c>
      <c r="O16812" s="13" t="s">
        <v>97</v>
      </c>
      <c r="P16812">
        <v>30</v>
      </c>
      <c r="Q16812" s="13" t="s">
        <v>95</v>
      </c>
      <c r="R16812" s="13" t="s">
        <v>199</v>
      </c>
      <c r="S16812" s="13" t="s">
        <v>99</v>
      </c>
      <c r="T16812">
        <v>2</v>
      </c>
      <c r="U16812">
        <v>2</v>
      </c>
      <c r="V16812">
        <v>0</v>
      </c>
      <c r="W16812" s="13" t="s">
        <v>101</v>
      </c>
      <c r="X16812">
        <v>0.3</v>
      </c>
    </row>
    <row r="16813" spans="1:24" x14ac:dyDescent="0.3">
      <c r="A16813">
        <v>16811</v>
      </c>
      <c r="B16813" t="s">
        <v>190</v>
      </c>
      <c r="C16813" t="s">
        <v>80</v>
      </c>
      <c r="D16813">
        <v>19.109000000000002</v>
      </c>
      <c r="E16813">
        <v>72.985373999999993</v>
      </c>
      <c r="F16813" s="18">
        <v>44825</v>
      </c>
      <c r="G16813" s="19">
        <v>0.58333333333333304</v>
      </c>
      <c r="H16813">
        <v>14</v>
      </c>
      <c r="I16813" s="13" t="s">
        <v>194</v>
      </c>
      <c r="J16813">
        <v>0</v>
      </c>
      <c r="K16813" s="13" t="s">
        <v>191</v>
      </c>
      <c r="L16813">
        <v>3</v>
      </c>
      <c r="M16813">
        <v>0</v>
      </c>
      <c r="N16813" s="13" t="s">
        <v>94</v>
      </c>
      <c r="O16813" s="13" t="s">
        <v>95</v>
      </c>
      <c r="P16813">
        <v>21</v>
      </c>
      <c r="Q16813" s="13" t="s">
        <v>95</v>
      </c>
      <c r="R16813" s="13" t="s">
        <v>98</v>
      </c>
      <c r="S16813" s="13" t="s">
        <v>196</v>
      </c>
      <c r="T16813">
        <v>5</v>
      </c>
      <c r="U16813">
        <v>3</v>
      </c>
      <c r="V16813">
        <v>0</v>
      </c>
      <c r="W16813" s="13" t="s">
        <v>101</v>
      </c>
      <c r="X16813">
        <v>0.45</v>
      </c>
    </row>
    <row r="16814" spans="1:24" x14ac:dyDescent="0.3">
      <c r="A16814">
        <v>16812</v>
      </c>
      <c r="B16814" t="s">
        <v>200</v>
      </c>
      <c r="C16814" t="s">
        <v>201</v>
      </c>
      <c r="D16814">
        <v>13.117165</v>
      </c>
      <c r="E16814">
        <v>80.233717999999996</v>
      </c>
      <c r="F16814" s="18">
        <v>44942</v>
      </c>
      <c r="G16814" s="19">
        <v>0.16666666666666699</v>
      </c>
      <c r="H16814">
        <v>4</v>
      </c>
      <c r="I16814" s="13" t="s">
        <v>204</v>
      </c>
      <c r="J16814">
        <v>0</v>
      </c>
      <c r="K16814" s="13" t="s">
        <v>214</v>
      </c>
      <c r="L16814">
        <v>6</v>
      </c>
      <c r="M16814">
        <v>0</v>
      </c>
      <c r="N16814" s="13" t="s">
        <v>192</v>
      </c>
      <c r="O16814" s="13" t="s">
        <v>97</v>
      </c>
      <c r="P16814">
        <v>34</v>
      </c>
      <c r="Q16814" s="13" t="s">
        <v>95</v>
      </c>
      <c r="R16814" s="13" t="s">
        <v>205</v>
      </c>
      <c r="S16814" s="13" t="s">
        <v>193</v>
      </c>
      <c r="T16814">
        <v>5</v>
      </c>
      <c r="U16814">
        <v>4</v>
      </c>
      <c r="V16814">
        <v>0</v>
      </c>
      <c r="W16814" s="13" t="s">
        <v>101</v>
      </c>
      <c r="X16814">
        <v>0.1</v>
      </c>
    </row>
    <row r="16815" spans="1:24" x14ac:dyDescent="0.3">
      <c r="A16815">
        <v>16813</v>
      </c>
      <c r="B16815" t="s">
        <v>217</v>
      </c>
      <c r="C16815" t="s">
        <v>218</v>
      </c>
      <c r="D16815">
        <v>22.642181000000001</v>
      </c>
      <c r="E16815">
        <v>88.212796999999995</v>
      </c>
      <c r="F16815" s="18">
        <v>45342</v>
      </c>
      <c r="G16815" s="19">
        <v>0.79166666666666696</v>
      </c>
      <c r="H16815">
        <v>19</v>
      </c>
      <c r="I16815" s="13" t="s">
        <v>215</v>
      </c>
      <c r="J16815">
        <v>0</v>
      </c>
      <c r="K16815" s="13" t="s">
        <v>92</v>
      </c>
      <c r="L16815">
        <v>6</v>
      </c>
      <c r="M16815">
        <v>1</v>
      </c>
      <c r="N16815" s="13" t="s">
        <v>212</v>
      </c>
      <c r="O16815" s="13" t="s">
        <v>95</v>
      </c>
      <c r="P16815">
        <v>38</v>
      </c>
      <c r="Q16815" s="13" t="s">
        <v>97</v>
      </c>
      <c r="R16815" s="13" t="s">
        <v>205</v>
      </c>
      <c r="S16815" s="13" t="s">
        <v>99</v>
      </c>
      <c r="T16815">
        <v>3</v>
      </c>
      <c r="U16815">
        <v>3</v>
      </c>
      <c r="V16815">
        <v>1</v>
      </c>
      <c r="W16815" s="13" t="s">
        <v>101</v>
      </c>
      <c r="X16815">
        <v>1</v>
      </c>
    </row>
    <row r="16816" spans="1:24" x14ac:dyDescent="0.3">
      <c r="A16816">
        <v>16814</v>
      </c>
      <c r="B16816" t="s">
        <v>197</v>
      </c>
      <c r="C16816" t="s">
        <v>198</v>
      </c>
      <c r="D16816">
        <v>30.709910000000001</v>
      </c>
      <c r="E16816">
        <v>76.756970999999993</v>
      </c>
      <c r="F16816" s="18">
        <v>44871</v>
      </c>
      <c r="G16816" s="19">
        <v>0.375</v>
      </c>
      <c r="H16816">
        <v>9</v>
      </c>
      <c r="I16816" s="13" t="s">
        <v>89</v>
      </c>
      <c r="J16816">
        <v>1</v>
      </c>
      <c r="K16816" s="13" t="s">
        <v>191</v>
      </c>
      <c r="L16816">
        <v>3</v>
      </c>
      <c r="M16816">
        <v>1</v>
      </c>
      <c r="N16816" s="13" t="s">
        <v>94</v>
      </c>
      <c r="O16816" s="13" t="s">
        <v>95</v>
      </c>
      <c r="P16816">
        <v>22</v>
      </c>
      <c r="Q16816" s="13" t="s">
        <v>97</v>
      </c>
      <c r="R16816" s="13" t="s">
        <v>98</v>
      </c>
      <c r="S16816" s="13" t="s">
        <v>193</v>
      </c>
      <c r="T16816">
        <v>4</v>
      </c>
      <c r="U16816">
        <v>1</v>
      </c>
      <c r="V16816">
        <v>1</v>
      </c>
      <c r="W16816" s="13" t="s">
        <v>101</v>
      </c>
      <c r="X16816">
        <v>0.8</v>
      </c>
    </row>
    <row r="16817" spans="1:24" x14ac:dyDescent="0.3">
      <c r="A16817">
        <v>16815</v>
      </c>
      <c r="B16817" t="s">
        <v>217</v>
      </c>
      <c r="C16817" t="s">
        <v>218</v>
      </c>
      <c r="D16817">
        <v>22.452969</v>
      </c>
      <c r="E16817">
        <v>88.416005999999996</v>
      </c>
      <c r="F16817" s="18">
        <v>45237</v>
      </c>
      <c r="G16817" s="19">
        <v>0.95833333333333304</v>
      </c>
      <c r="H16817">
        <v>23</v>
      </c>
      <c r="I16817" s="13" t="s">
        <v>215</v>
      </c>
      <c r="J16817">
        <v>0</v>
      </c>
      <c r="K16817" s="13" t="s">
        <v>92</v>
      </c>
      <c r="L16817">
        <v>5</v>
      </c>
      <c r="M16817">
        <v>0</v>
      </c>
      <c r="N16817" s="13" t="s">
        <v>94</v>
      </c>
      <c r="O16817" s="13" t="s">
        <v>95</v>
      </c>
      <c r="P16817">
        <v>23</v>
      </c>
      <c r="Q16817" s="13" t="s">
        <v>97</v>
      </c>
      <c r="R16817" s="13" t="s">
        <v>199</v>
      </c>
      <c r="S16817" s="13" t="s">
        <v>99</v>
      </c>
      <c r="T16817">
        <v>3</v>
      </c>
      <c r="U16817">
        <v>3</v>
      </c>
      <c r="V16817">
        <v>0</v>
      </c>
      <c r="W16817" s="13" t="s">
        <v>101</v>
      </c>
      <c r="X16817">
        <v>0.85</v>
      </c>
    </row>
    <row r="16818" spans="1:24" x14ac:dyDescent="0.3">
      <c r="A16818">
        <v>16816</v>
      </c>
      <c r="B16818" t="s">
        <v>206</v>
      </c>
      <c r="C16818" t="s">
        <v>207</v>
      </c>
      <c r="D16818">
        <v>13.172361</v>
      </c>
      <c r="E16818">
        <v>77.732427000000001</v>
      </c>
      <c r="F16818" s="18">
        <v>45713</v>
      </c>
      <c r="G16818" s="19">
        <v>0.79166666666666696</v>
      </c>
      <c r="H16818">
        <v>19</v>
      </c>
      <c r="I16818" s="13" t="s">
        <v>215</v>
      </c>
      <c r="J16818">
        <v>0</v>
      </c>
      <c r="K16818" s="13" t="s">
        <v>214</v>
      </c>
      <c r="L16818">
        <v>2</v>
      </c>
      <c r="M16818">
        <v>1</v>
      </c>
      <c r="N16818" s="13" t="s">
        <v>212</v>
      </c>
      <c r="O16818" s="13" t="s">
        <v>195</v>
      </c>
      <c r="P16818">
        <v>17</v>
      </c>
      <c r="Q16818" s="13" t="s">
        <v>97</v>
      </c>
      <c r="R16818" s="13" t="s">
        <v>199</v>
      </c>
      <c r="S16818" s="13" t="s">
        <v>193</v>
      </c>
      <c r="T16818">
        <v>3</v>
      </c>
      <c r="U16818">
        <v>3</v>
      </c>
      <c r="V16818">
        <v>1</v>
      </c>
      <c r="W16818" s="13" t="s">
        <v>101</v>
      </c>
      <c r="X16818">
        <v>0.6</v>
      </c>
    </row>
    <row r="16819" spans="1:24" x14ac:dyDescent="0.3">
      <c r="A16819">
        <v>16817</v>
      </c>
      <c r="B16819" t="s">
        <v>206</v>
      </c>
      <c r="C16819" t="s">
        <v>207</v>
      </c>
      <c r="D16819">
        <v>12.800444000000001</v>
      </c>
      <c r="E16819">
        <v>77.715120999999996</v>
      </c>
      <c r="F16819" s="18">
        <v>45740</v>
      </c>
      <c r="G16819" s="19">
        <v>0.375</v>
      </c>
      <c r="H16819">
        <v>9</v>
      </c>
      <c r="I16819" s="13" t="s">
        <v>204</v>
      </c>
      <c r="J16819">
        <v>0</v>
      </c>
      <c r="K16819" s="13" t="s">
        <v>214</v>
      </c>
      <c r="L16819">
        <v>3</v>
      </c>
      <c r="M16819">
        <v>1</v>
      </c>
      <c r="N16819" s="13" t="s">
        <v>212</v>
      </c>
      <c r="O16819" s="13" t="s">
        <v>195</v>
      </c>
      <c r="P16819">
        <v>33</v>
      </c>
      <c r="Q16819" s="13" t="s">
        <v>97</v>
      </c>
      <c r="R16819" s="13" t="s">
        <v>205</v>
      </c>
      <c r="S16819" s="13" t="s">
        <v>193</v>
      </c>
      <c r="T16819">
        <v>2</v>
      </c>
      <c r="U16819">
        <v>1</v>
      </c>
      <c r="V16819">
        <v>1</v>
      </c>
      <c r="W16819" s="13" t="s">
        <v>101</v>
      </c>
      <c r="X16819">
        <v>0.6</v>
      </c>
    </row>
    <row r="16820" spans="1:24" x14ac:dyDescent="0.3">
      <c r="A16820">
        <v>16818</v>
      </c>
      <c r="B16820" t="s">
        <v>197</v>
      </c>
      <c r="C16820" t="s">
        <v>198</v>
      </c>
      <c r="D16820">
        <v>30.736595999999999</v>
      </c>
      <c r="E16820">
        <v>76.862111999999996</v>
      </c>
      <c r="F16820" s="18">
        <v>45628</v>
      </c>
      <c r="G16820" s="19">
        <v>0.16666666666666699</v>
      </c>
      <c r="H16820">
        <v>4</v>
      </c>
      <c r="I16820" s="13" t="s">
        <v>204</v>
      </c>
      <c r="J16820">
        <v>0</v>
      </c>
      <c r="K16820" s="13" t="s">
        <v>191</v>
      </c>
      <c r="L16820">
        <v>2</v>
      </c>
      <c r="M16820">
        <v>1</v>
      </c>
      <c r="N16820" s="13" t="s">
        <v>192</v>
      </c>
      <c r="O16820" s="13" t="s">
        <v>97</v>
      </c>
      <c r="P16820">
        <v>15</v>
      </c>
      <c r="Q16820" s="13" t="s">
        <v>95</v>
      </c>
      <c r="R16820" s="13" t="s">
        <v>213</v>
      </c>
      <c r="S16820" s="13" t="s">
        <v>99</v>
      </c>
      <c r="T16820">
        <v>4</v>
      </c>
      <c r="U16820">
        <v>4</v>
      </c>
      <c r="V16820">
        <v>0</v>
      </c>
      <c r="W16820" s="13" t="s">
        <v>101</v>
      </c>
      <c r="X16820">
        <v>0.3</v>
      </c>
    </row>
    <row r="16821" spans="1:24" x14ac:dyDescent="0.3">
      <c r="A16821">
        <v>16819</v>
      </c>
      <c r="B16821" t="s">
        <v>209</v>
      </c>
      <c r="C16821" t="s">
        <v>210</v>
      </c>
      <c r="D16821">
        <v>17.202515999999999</v>
      </c>
      <c r="E16821">
        <v>78.249155999999999</v>
      </c>
      <c r="F16821" s="18">
        <v>45557</v>
      </c>
      <c r="G16821" s="19">
        <v>0.75</v>
      </c>
      <c r="H16821">
        <v>18</v>
      </c>
      <c r="I16821" s="13" t="s">
        <v>89</v>
      </c>
      <c r="J16821">
        <v>1</v>
      </c>
      <c r="K16821" s="13" t="s">
        <v>191</v>
      </c>
      <c r="L16821">
        <v>4</v>
      </c>
      <c r="M16821">
        <v>0</v>
      </c>
      <c r="N16821" s="13" t="s">
        <v>94</v>
      </c>
      <c r="O16821" s="13" t="s">
        <v>95</v>
      </c>
      <c r="P16821">
        <v>20</v>
      </c>
      <c r="Q16821" s="13" t="s">
        <v>97</v>
      </c>
      <c r="R16821" s="13" t="s">
        <v>98</v>
      </c>
      <c r="S16821" s="13" t="s">
        <v>196</v>
      </c>
      <c r="T16821">
        <v>2</v>
      </c>
      <c r="U16821">
        <v>1</v>
      </c>
      <c r="V16821">
        <v>1</v>
      </c>
      <c r="W16821" s="13" t="s">
        <v>101</v>
      </c>
      <c r="X16821">
        <v>0.8</v>
      </c>
    </row>
    <row r="16822" spans="1:24" x14ac:dyDescent="0.3">
      <c r="A16822">
        <v>16820</v>
      </c>
      <c r="B16822" t="s">
        <v>190</v>
      </c>
      <c r="C16822" t="s">
        <v>80</v>
      </c>
      <c r="D16822">
        <v>18.866289999999999</v>
      </c>
      <c r="E16822">
        <v>72.957915999999997</v>
      </c>
      <c r="F16822" s="18">
        <v>45004</v>
      </c>
      <c r="G16822" s="19">
        <v>0.75</v>
      </c>
      <c r="H16822">
        <v>18</v>
      </c>
      <c r="I16822" s="13" t="s">
        <v>89</v>
      </c>
      <c r="J16822">
        <v>1</v>
      </c>
      <c r="K16822" s="13" t="s">
        <v>92</v>
      </c>
      <c r="L16822">
        <v>6</v>
      </c>
      <c r="M16822">
        <v>1</v>
      </c>
      <c r="N16822" s="13" t="s">
        <v>192</v>
      </c>
      <c r="O16822" s="13" t="s">
        <v>97</v>
      </c>
      <c r="P16822">
        <v>34</v>
      </c>
      <c r="Q16822" s="13" t="s">
        <v>195</v>
      </c>
      <c r="R16822" s="13" t="s">
        <v>205</v>
      </c>
      <c r="S16822" s="13" t="s">
        <v>196</v>
      </c>
      <c r="T16822">
        <v>2</v>
      </c>
      <c r="U16822">
        <v>2</v>
      </c>
      <c r="V16822">
        <v>1</v>
      </c>
      <c r="W16822" s="13" t="s">
        <v>101</v>
      </c>
      <c r="X16822">
        <v>0.25</v>
      </c>
    </row>
    <row r="16823" spans="1:24" x14ac:dyDescent="0.3">
      <c r="A16823">
        <v>16821</v>
      </c>
      <c r="B16823" t="s">
        <v>209</v>
      </c>
      <c r="C16823" t="s">
        <v>210</v>
      </c>
      <c r="D16823">
        <v>17.412476000000002</v>
      </c>
      <c r="E16823">
        <v>78.466070000000002</v>
      </c>
      <c r="F16823" s="18">
        <v>44662</v>
      </c>
      <c r="G16823" s="19">
        <v>0.5</v>
      </c>
      <c r="H16823">
        <v>12</v>
      </c>
      <c r="I16823" s="13" t="s">
        <v>204</v>
      </c>
      <c r="J16823">
        <v>0</v>
      </c>
      <c r="K16823" s="13" t="s">
        <v>92</v>
      </c>
      <c r="L16823">
        <v>2</v>
      </c>
      <c r="M16823">
        <v>1</v>
      </c>
      <c r="N16823" s="13" t="s">
        <v>212</v>
      </c>
      <c r="O16823" s="13" t="s">
        <v>195</v>
      </c>
      <c r="P16823">
        <v>38</v>
      </c>
      <c r="Q16823" s="13" t="s">
        <v>195</v>
      </c>
      <c r="R16823" s="13" t="s">
        <v>208</v>
      </c>
      <c r="S16823" s="13" t="s">
        <v>196</v>
      </c>
      <c r="T16823">
        <v>3</v>
      </c>
      <c r="U16823">
        <v>3</v>
      </c>
      <c r="V16823">
        <v>0</v>
      </c>
      <c r="W16823" s="13" t="s">
        <v>101</v>
      </c>
      <c r="X16823">
        <v>0.25</v>
      </c>
    </row>
    <row r="16824" spans="1:24" x14ac:dyDescent="0.3">
      <c r="A16824">
        <v>16822</v>
      </c>
      <c r="B16824" t="s">
        <v>203</v>
      </c>
      <c r="C16824" t="s">
        <v>203</v>
      </c>
      <c r="D16824">
        <v>28.463833999999999</v>
      </c>
      <c r="E16824">
        <v>77.033338999999998</v>
      </c>
      <c r="F16824" s="18">
        <v>44679</v>
      </c>
      <c r="G16824" s="19">
        <v>0.125</v>
      </c>
      <c r="H16824">
        <v>3</v>
      </c>
      <c r="I16824" s="13" t="s">
        <v>202</v>
      </c>
      <c r="J16824">
        <v>0</v>
      </c>
      <c r="K16824" s="13" t="s">
        <v>191</v>
      </c>
      <c r="L16824">
        <v>2</v>
      </c>
      <c r="M16824">
        <v>0</v>
      </c>
      <c r="N16824" s="13" t="s">
        <v>212</v>
      </c>
      <c r="O16824" s="13" t="s">
        <v>95</v>
      </c>
      <c r="P16824">
        <v>19</v>
      </c>
      <c r="Q16824" s="13" t="s">
        <v>95</v>
      </c>
      <c r="R16824" s="13" t="s">
        <v>208</v>
      </c>
      <c r="S16824" s="13" t="s">
        <v>196</v>
      </c>
      <c r="T16824">
        <v>3</v>
      </c>
      <c r="U16824">
        <v>2</v>
      </c>
      <c r="V16824">
        <v>0</v>
      </c>
      <c r="W16824" s="13" t="s">
        <v>101</v>
      </c>
      <c r="X16824">
        <v>0.45</v>
      </c>
    </row>
    <row r="16825" spans="1:24" x14ac:dyDescent="0.3">
      <c r="A16825">
        <v>16823</v>
      </c>
      <c r="B16825" t="s">
        <v>203</v>
      </c>
      <c r="C16825" t="s">
        <v>203</v>
      </c>
      <c r="D16825">
        <v>28.564131</v>
      </c>
      <c r="E16825">
        <v>77.086792000000003</v>
      </c>
      <c r="F16825" s="18">
        <v>44591</v>
      </c>
      <c r="G16825" s="19">
        <v>0.16666666666666699</v>
      </c>
      <c r="H16825">
        <v>4</v>
      </c>
      <c r="I16825" s="13" t="s">
        <v>89</v>
      </c>
      <c r="J16825">
        <v>1</v>
      </c>
      <c r="K16825" s="13" t="s">
        <v>92</v>
      </c>
      <c r="L16825">
        <v>1</v>
      </c>
      <c r="M16825">
        <v>1</v>
      </c>
      <c r="N16825" s="13" t="s">
        <v>212</v>
      </c>
      <c r="O16825" s="13" t="s">
        <v>195</v>
      </c>
      <c r="P16825">
        <v>23</v>
      </c>
      <c r="Q16825" s="13" t="s">
        <v>95</v>
      </c>
      <c r="R16825" s="13" t="s">
        <v>98</v>
      </c>
      <c r="S16825" s="13" t="s">
        <v>196</v>
      </c>
      <c r="T16825">
        <v>4</v>
      </c>
      <c r="U16825">
        <v>1</v>
      </c>
      <c r="V16825">
        <v>0</v>
      </c>
      <c r="W16825" s="13" t="s">
        <v>101</v>
      </c>
      <c r="X16825">
        <v>0.25</v>
      </c>
    </row>
    <row r="16826" spans="1:24" x14ac:dyDescent="0.3">
      <c r="A16826">
        <v>16824</v>
      </c>
      <c r="B16826" t="s">
        <v>200</v>
      </c>
      <c r="C16826" t="s">
        <v>201</v>
      </c>
      <c r="D16826">
        <v>13.057256000000001</v>
      </c>
      <c r="E16826">
        <v>80.233416000000005</v>
      </c>
      <c r="F16826" s="18">
        <v>44617</v>
      </c>
      <c r="G16826" s="19">
        <v>0.70833333333333304</v>
      </c>
      <c r="H16826">
        <v>17</v>
      </c>
      <c r="I16826" s="13" t="s">
        <v>211</v>
      </c>
      <c r="J16826">
        <v>0</v>
      </c>
      <c r="K16826" s="13" t="s">
        <v>214</v>
      </c>
      <c r="L16826">
        <v>6</v>
      </c>
      <c r="M16826">
        <v>1</v>
      </c>
      <c r="N16826" s="13" t="s">
        <v>94</v>
      </c>
      <c r="O16826" s="13" t="s">
        <v>95</v>
      </c>
      <c r="P16826">
        <v>30</v>
      </c>
      <c r="Q16826" s="13" t="s">
        <v>97</v>
      </c>
      <c r="R16826" s="13" t="s">
        <v>208</v>
      </c>
      <c r="S16826" s="13" t="s">
        <v>196</v>
      </c>
      <c r="T16826">
        <v>4</v>
      </c>
      <c r="U16826">
        <v>0</v>
      </c>
      <c r="V16826">
        <v>1</v>
      </c>
      <c r="W16826" s="13" t="s">
        <v>101</v>
      </c>
      <c r="X16826">
        <v>0.8</v>
      </c>
    </row>
    <row r="16827" spans="1:24" x14ac:dyDescent="0.3">
      <c r="A16827">
        <v>16825</v>
      </c>
      <c r="B16827" t="s">
        <v>203</v>
      </c>
      <c r="C16827" t="s">
        <v>203</v>
      </c>
      <c r="D16827">
        <v>28.732393999999999</v>
      </c>
      <c r="E16827">
        <v>76.876520999999997</v>
      </c>
      <c r="F16827" s="18">
        <v>44659</v>
      </c>
      <c r="G16827" s="19">
        <v>0.75</v>
      </c>
      <c r="H16827">
        <v>18</v>
      </c>
      <c r="I16827" s="13" t="s">
        <v>211</v>
      </c>
      <c r="J16827">
        <v>0</v>
      </c>
      <c r="K16827" s="13" t="s">
        <v>92</v>
      </c>
      <c r="L16827">
        <v>2</v>
      </c>
      <c r="M16827">
        <v>1</v>
      </c>
      <c r="N16827" s="13" t="s">
        <v>212</v>
      </c>
      <c r="O16827" s="13" t="s">
        <v>195</v>
      </c>
      <c r="P16827">
        <v>21</v>
      </c>
      <c r="Q16827" s="13" t="s">
        <v>97</v>
      </c>
      <c r="R16827" s="13" t="s">
        <v>213</v>
      </c>
      <c r="S16827" s="13" t="s">
        <v>99</v>
      </c>
      <c r="T16827">
        <v>3</v>
      </c>
      <c r="U16827">
        <v>3</v>
      </c>
      <c r="V16827">
        <v>1</v>
      </c>
      <c r="W16827" s="13" t="s">
        <v>101</v>
      </c>
      <c r="X16827">
        <v>0.8</v>
      </c>
    </row>
    <row r="16828" spans="1:24" x14ac:dyDescent="0.3">
      <c r="A16828">
        <v>16826</v>
      </c>
      <c r="B16828" t="s">
        <v>200</v>
      </c>
      <c r="C16828" t="s">
        <v>201</v>
      </c>
      <c r="D16828">
        <v>12.955882000000001</v>
      </c>
      <c r="E16828">
        <v>80.100870999999998</v>
      </c>
      <c r="F16828" s="18">
        <v>45579</v>
      </c>
      <c r="G16828" s="19">
        <v>0.45833333333333298</v>
      </c>
      <c r="H16828">
        <v>11</v>
      </c>
      <c r="I16828" s="13" t="s">
        <v>204</v>
      </c>
      <c r="J16828">
        <v>0</v>
      </c>
      <c r="K16828" s="13" t="s">
        <v>214</v>
      </c>
      <c r="L16828">
        <v>1</v>
      </c>
      <c r="M16828">
        <v>1</v>
      </c>
      <c r="N16828" s="13" t="s">
        <v>192</v>
      </c>
      <c r="O16828" s="13" t="s">
        <v>97</v>
      </c>
      <c r="P16828">
        <v>24</v>
      </c>
      <c r="Q16828" s="13" t="s">
        <v>97</v>
      </c>
      <c r="R16828" s="13" t="s">
        <v>199</v>
      </c>
      <c r="S16828" s="13" t="s">
        <v>196</v>
      </c>
      <c r="T16828">
        <v>3</v>
      </c>
      <c r="U16828">
        <v>3</v>
      </c>
      <c r="V16828">
        <v>0</v>
      </c>
      <c r="W16828" s="13" t="s">
        <v>101</v>
      </c>
      <c r="X16828">
        <v>0.3</v>
      </c>
    </row>
    <row r="16829" spans="1:24" x14ac:dyDescent="0.3">
      <c r="A16829">
        <v>16827</v>
      </c>
      <c r="B16829" t="s">
        <v>200</v>
      </c>
      <c r="C16829" t="s">
        <v>201</v>
      </c>
      <c r="D16829">
        <v>12.802049999999999</v>
      </c>
      <c r="E16829">
        <v>80.158221999999995</v>
      </c>
      <c r="F16829" s="18">
        <v>45324</v>
      </c>
      <c r="G16829" s="19">
        <v>0.41666666666666702</v>
      </c>
      <c r="H16829">
        <v>10</v>
      </c>
      <c r="I16829" s="13" t="s">
        <v>211</v>
      </c>
      <c r="J16829">
        <v>0</v>
      </c>
      <c r="K16829" s="13" t="s">
        <v>191</v>
      </c>
      <c r="L16829">
        <v>5</v>
      </c>
      <c r="M16829">
        <v>1</v>
      </c>
      <c r="N16829" s="13" t="s">
        <v>192</v>
      </c>
      <c r="O16829" s="13" t="s">
        <v>97</v>
      </c>
      <c r="P16829">
        <v>23</v>
      </c>
      <c r="Q16829" s="13" t="s">
        <v>195</v>
      </c>
      <c r="R16829" s="13" t="s">
        <v>213</v>
      </c>
      <c r="S16829" s="13" t="s">
        <v>196</v>
      </c>
      <c r="T16829">
        <v>1</v>
      </c>
      <c r="U16829">
        <v>1</v>
      </c>
      <c r="V16829">
        <v>1</v>
      </c>
      <c r="W16829" s="13" t="s">
        <v>101</v>
      </c>
      <c r="X16829">
        <v>0.25</v>
      </c>
    </row>
    <row r="16830" spans="1:24" x14ac:dyDescent="0.3">
      <c r="A16830">
        <v>16828</v>
      </c>
      <c r="B16830" t="s">
        <v>217</v>
      </c>
      <c r="C16830" t="s">
        <v>218</v>
      </c>
      <c r="D16830">
        <v>22.486896000000002</v>
      </c>
      <c r="E16830">
        <v>88.255914000000004</v>
      </c>
      <c r="F16830" s="18">
        <v>45329</v>
      </c>
      <c r="G16830" s="19">
        <v>0.625</v>
      </c>
      <c r="H16830">
        <v>15</v>
      </c>
      <c r="I16830" s="13" t="s">
        <v>194</v>
      </c>
      <c r="J16830">
        <v>0</v>
      </c>
      <c r="K16830" s="13" t="s">
        <v>191</v>
      </c>
      <c r="L16830">
        <v>2</v>
      </c>
      <c r="M16830">
        <v>1</v>
      </c>
      <c r="N16830" s="13" t="s">
        <v>94</v>
      </c>
      <c r="O16830" s="13" t="s">
        <v>95</v>
      </c>
      <c r="P16830">
        <v>24</v>
      </c>
      <c r="Q16830" s="13" t="s">
        <v>97</v>
      </c>
      <c r="R16830" s="13" t="s">
        <v>213</v>
      </c>
      <c r="S16830" s="13" t="s">
        <v>193</v>
      </c>
      <c r="T16830">
        <v>2</v>
      </c>
      <c r="U16830">
        <v>0</v>
      </c>
      <c r="V16830">
        <v>0</v>
      </c>
      <c r="W16830" s="13" t="s">
        <v>101</v>
      </c>
      <c r="X16830">
        <v>0.65</v>
      </c>
    </row>
    <row r="16831" spans="1:24" x14ac:dyDescent="0.3">
      <c r="A16831">
        <v>16829</v>
      </c>
      <c r="B16831" t="s">
        <v>206</v>
      </c>
      <c r="C16831" t="s">
        <v>207</v>
      </c>
      <c r="D16831">
        <v>12.866733</v>
      </c>
      <c r="E16831">
        <v>77.656255000000002</v>
      </c>
      <c r="F16831" s="18">
        <v>44654</v>
      </c>
      <c r="G16831" s="19">
        <v>0</v>
      </c>
      <c r="H16831">
        <v>0</v>
      </c>
      <c r="I16831" s="13" t="s">
        <v>89</v>
      </c>
      <c r="J16831">
        <v>1</v>
      </c>
      <c r="K16831" s="13" t="s">
        <v>92</v>
      </c>
      <c r="L16831">
        <v>4</v>
      </c>
      <c r="M16831">
        <v>0</v>
      </c>
      <c r="N16831" s="13" t="s">
        <v>212</v>
      </c>
      <c r="O16831" s="13" t="s">
        <v>95</v>
      </c>
      <c r="P16831">
        <v>29</v>
      </c>
      <c r="Q16831" s="13" t="s">
        <v>95</v>
      </c>
      <c r="R16831" s="13" t="s">
        <v>213</v>
      </c>
      <c r="S16831" s="13" t="s">
        <v>193</v>
      </c>
      <c r="T16831">
        <v>5</v>
      </c>
      <c r="U16831">
        <v>5</v>
      </c>
      <c r="V16831">
        <v>0</v>
      </c>
      <c r="W16831" s="13" t="s">
        <v>101</v>
      </c>
      <c r="X16831">
        <v>0.45</v>
      </c>
    </row>
    <row r="16832" spans="1:24" x14ac:dyDescent="0.3">
      <c r="A16832">
        <v>16830</v>
      </c>
      <c r="B16832" t="s">
        <v>203</v>
      </c>
      <c r="C16832" t="s">
        <v>203</v>
      </c>
      <c r="D16832">
        <v>28.518046999999999</v>
      </c>
      <c r="E16832">
        <v>76.877550999999997</v>
      </c>
      <c r="F16832" s="18">
        <v>45681</v>
      </c>
      <c r="G16832" s="19">
        <v>0.58333333333333304</v>
      </c>
      <c r="H16832">
        <v>14</v>
      </c>
      <c r="I16832" s="13" t="s">
        <v>211</v>
      </c>
      <c r="J16832">
        <v>0</v>
      </c>
      <c r="K16832" s="13" t="s">
        <v>92</v>
      </c>
      <c r="L16832">
        <v>4</v>
      </c>
      <c r="M16832">
        <v>1</v>
      </c>
      <c r="N16832" s="13" t="s">
        <v>212</v>
      </c>
      <c r="O16832" s="13" t="s">
        <v>95</v>
      </c>
      <c r="P16832">
        <v>16</v>
      </c>
      <c r="Q16832" s="13" t="s">
        <v>95</v>
      </c>
      <c r="R16832" s="13" t="s">
        <v>98</v>
      </c>
      <c r="S16832" s="13" t="s">
        <v>196</v>
      </c>
      <c r="T16832">
        <v>5</v>
      </c>
      <c r="U16832">
        <v>1</v>
      </c>
      <c r="V16832">
        <v>0</v>
      </c>
      <c r="W16832" s="13" t="s">
        <v>101</v>
      </c>
      <c r="X16832">
        <v>0.45</v>
      </c>
    </row>
    <row r="16833" spans="1:24" x14ac:dyDescent="0.3">
      <c r="A16833">
        <v>16831</v>
      </c>
      <c r="B16833" t="s">
        <v>217</v>
      </c>
      <c r="C16833" t="s">
        <v>218</v>
      </c>
      <c r="D16833">
        <v>22.486042999999999</v>
      </c>
      <c r="E16833">
        <v>88.483689999999996</v>
      </c>
      <c r="F16833" s="18">
        <v>44951</v>
      </c>
      <c r="G16833" s="19">
        <v>0.375</v>
      </c>
      <c r="H16833">
        <v>9</v>
      </c>
      <c r="I16833" s="13" t="s">
        <v>194</v>
      </c>
      <c r="J16833">
        <v>0</v>
      </c>
      <c r="K16833" s="13" t="s">
        <v>191</v>
      </c>
      <c r="L16833">
        <v>2</v>
      </c>
      <c r="M16833">
        <v>1</v>
      </c>
      <c r="N16833" s="13" t="s">
        <v>94</v>
      </c>
      <c r="O16833" s="13" t="s">
        <v>95</v>
      </c>
      <c r="P16833">
        <v>40</v>
      </c>
      <c r="Q16833" s="13" t="s">
        <v>195</v>
      </c>
      <c r="R16833" s="13" t="s">
        <v>199</v>
      </c>
      <c r="S16833" s="13" t="s">
        <v>196</v>
      </c>
      <c r="T16833">
        <v>5</v>
      </c>
      <c r="U16833">
        <v>5</v>
      </c>
      <c r="V16833">
        <v>1</v>
      </c>
      <c r="W16833" s="13" t="s">
        <v>101</v>
      </c>
      <c r="X16833">
        <v>0.6</v>
      </c>
    </row>
    <row r="16834" spans="1:24" x14ac:dyDescent="0.3">
      <c r="A16834">
        <v>16832</v>
      </c>
      <c r="B16834" t="s">
        <v>190</v>
      </c>
      <c r="C16834" t="s">
        <v>80</v>
      </c>
      <c r="D16834">
        <v>19.137530000000002</v>
      </c>
      <c r="E16834">
        <v>72.896883000000003</v>
      </c>
      <c r="F16834" s="18">
        <v>45290</v>
      </c>
      <c r="G16834" s="19">
        <v>0.79166666666666696</v>
      </c>
      <c r="H16834">
        <v>19</v>
      </c>
      <c r="I16834" s="13" t="s">
        <v>219</v>
      </c>
      <c r="J16834">
        <v>1</v>
      </c>
      <c r="K16834" s="13" t="s">
        <v>191</v>
      </c>
      <c r="L16834">
        <v>3</v>
      </c>
      <c r="M16834">
        <v>0</v>
      </c>
      <c r="N16834" s="13" t="s">
        <v>212</v>
      </c>
      <c r="O16834" s="13" t="s">
        <v>195</v>
      </c>
      <c r="P16834">
        <v>25</v>
      </c>
      <c r="Q16834" s="13" t="s">
        <v>195</v>
      </c>
      <c r="R16834" s="13" t="s">
        <v>205</v>
      </c>
      <c r="S16834" s="13" t="s">
        <v>196</v>
      </c>
      <c r="T16834">
        <v>5</v>
      </c>
      <c r="U16834">
        <v>0</v>
      </c>
      <c r="V16834">
        <v>1</v>
      </c>
      <c r="W16834" s="13" t="s">
        <v>101</v>
      </c>
      <c r="X16834">
        <v>0.4</v>
      </c>
    </row>
    <row r="16835" spans="1:24" x14ac:dyDescent="0.3">
      <c r="A16835">
        <v>16833</v>
      </c>
      <c r="B16835" t="s">
        <v>190</v>
      </c>
      <c r="C16835" t="s">
        <v>80</v>
      </c>
      <c r="D16835">
        <v>18.866060000000001</v>
      </c>
      <c r="E16835">
        <v>72.927494999999993</v>
      </c>
      <c r="F16835" s="18">
        <v>44568</v>
      </c>
      <c r="G16835" s="19">
        <v>0.16666666666666699</v>
      </c>
      <c r="H16835">
        <v>4</v>
      </c>
      <c r="I16835" s="13" t="s">
        <v>211</v>
      </c>
      <c r="J16835">
        <v>0</v>
      </c>
      <c r="K16835" s="13" t="s">
        <v>214</v>
      </c>
      <c r="L16835">
        <v>5</v>
      </c>
      <c r="M16835">
        <v>0</v>
      </c>
      <c r="N16835" s="13" t="s">
        <v>94</v>
      </c>
      <c r="O16835" s="13" t="s">
        <v>95</v>
      </c>
      <c r="P16835">
        <v>15</v>
      </c>
      <c r="Q16835" s="13" t="s">
        <v>95</v>
      </c>
      <c r="R16835" s="13" t="s">
        <v>98</v>
      </c>
      <c r="S16835" s="13" t="s">
        <v>193</v>
      </c>
      <c r="T16835">
        <v>1</v>
      </c>
      <c r="U16835">
        <v>1</v>
      </c>
      <c r="V16835">
        <v>0</v>
      </c>
      <c r="W16835" s="13" t="s">
        <v>101</v>
      </c>
      <c r="X16835">
        <v>0.45</v>
      </c>
    </row>
    <row r="16836" spans="1:24" x14ac:dyDescent="0.3">
      <c r="A16836">
        <v>16834</v>
      </c>
      <c r="B16836" t="s">
        <v>197</v>
      </c>
      <c r="C16836" t="s">
        <v>198</v>
      </c>
      <c r="D16836">
        <v>30.626096</v>
      </c>
      <c r="E16836">
        <v>76.863136999999995</v>
      </c>
      <c r="F16836" s="18">
        <v>45127</v>
      </c>
      <c r="G16836" s="19">
        <v>0.25</v>
      </c>
      <c r="H16836">
        <v>6</v>
      </c>
      <c r="I16836" s="13" t="s">
        <v>202</v>
      </c>
      <c r="J16836">
        <v>0</v>
      </c>
      <c r="K16836" s="13" t="s">
        <v>92</v>
      </c>
      <c r="L16836">
        <v>5</v>
      </c>
      <c r="M16836">
        <v>1</v>
      </c>
      <c r="N16836" s="13" t="s">
        <v>212</v>
      </c>
      <c r="O16836" s="13" t="s">
        <v>95</v>
      </c>
      <c r="P16836">
        <v>32</v>
      </c>
      <c r="Q16836" s="13" t="s">
        <v>95</v>
      </c>
      <c r="R16836" s="13" t="s">
        <v>205</v>
      </c>
      <c r="S16836" s="13" t="s">
        <v>196</v>
      </c>
      <c r="T16836">
        <v>2</v>
      </c>
      <c r="U16836">
        <v>2</v>
      </c>
      <c r="V16836">
        <v>0</v>
      </c>
      <c r="W16836" s="13" t="s">
        <v>101</v>
      </c>
      <c r="X16836">
        <v>0.45</v>
      </c>
    </row>
    <row r="16837" spans="1:24" x14ac:dyDescent="0.3">
      <c r="A16837">
        <v>16835</v>
      </c>
      <c r="B16837" t="s">
        <v>209</v>
      </c>
      <c r="C16837" t="s">
        <v>210</v>
      </c>
      <c r="D16837">
        <v>17.271294999999999</v>
      </c>
      <c r="E16837">
        <v>78.509011000000001</v>
      </c>
      <c r="F16837" s="18">
        <v>44976</v>
      </c>
      <c r="G16837" s="19">
        <v>0.16666666666666699</v>
      </c>
      <c r="H16837">
        <v>4</v>
      </c>
      <c r="I16837" s="13" t="s">
        <v>89</v>
      </c>
      <c r="J16837">
        <v>1</v>
      </c>
      <c r="K16837" s="13" t="s">
        <v>92</v>
      </c>
      <c r="L16837">
        <v>3</v>
      </c>
      <c r="M16837">
        <v>0</v>
      </c>
      <c r="N16837" s="13" t="s">
        <v>212</v>
      </c>
      <c r="O16837" s="13" t="s">
        <v>195</v>
      </c>
      <c r="P16837">
        <v>16</v>
      </c>
      <c r="Q16837" s="13" t="s">
        <v>195</v>
      </c>
      <c r="R16837" s="13" t="s">
        <v>98</v>
      </c>
      <c r="S16837" s="13" t="s">
        <v>196</v>
      </c>
      <c r="T16837">
        <v>2</v>
      </c>
      <c r="U16837">
        <v>0</v>
      </c>
      <c r="V16837">
        <v>0</v>
      </c>
      <c r="W16837" s="13" t="s">
        <v>101</v>
      </c>
      <c r="X16837">
        <v>0.25</v>
      </c>
    </row>
    <row r="16838" spans="1:24" x14ac:dyDescent="0.3">
      <c r="A16838">
        <v>16836</v>
      </c>
      <c r="B16838" t="s">
        <v>206</v>
      </c>
      <c r="C16838" t="s">
        <v>207</v>
      </c>
      <c r="D16838">
        <v>12.888266</v>
      </c>
      <c r="E16838">
        <v>77.538790000000006</v>
      </c>
      <c r="F16838" s="18">
        <v>44924</v>
      </c>
      <c r="G16838" s="19">
        <v>0.33333333333333298</v>
      </c>
      <c r="H16838">
        <v>8</v>
      </c>
      <c r="I16838" s="13" t="s">
        <v>202</v>
      </c>
      <c r="J16838">
        <v>0</v>
      </c>
      <c r="K16838" s="13" t="s">
        <v>214</v>
      </c>
      <c r="L16838">
        <v>3</v>
      </c>
      <c r="M16838">
        <v>1</v>
      </c>
      <c r="N16838" s="13" t="s">
        <v>94</v>
      </c>
      <c r="O16838" s="13" t="s">
        <v>95</v>
      </c>
      <c r="P16838">
        <v>23</v>
      </c>
      <c r="Q16838" s="13" t="s">
        <v>195</v>
      </c>
      <c r="R16838" s="13" t="s">
        <v>199</v>
      </c>
      <c r="S16838" s="13" t="s">
        <v>99</v>
      </c>
      <c r="T16838">
        <v>1</v>
      </c>
      <c r="U16838">
        <v>1</v>
      </c>
      <c r="V16838">
        <v>1</v>
      </c>
      <c r="W16838" s="13" t="s">
        <v>101</v>
      </c>
      <c r="X16838">
        <v>0.8</v>
      </c>
    </row>
    <row r="16839" spans="1:24" x14ac:dyDescent="0.3">
      <c r="A16839">
        <v>16837</v>
      </c>
      <c r="B16839" t="s">
        <v>200</v>
      </c>
      <c r="C16839" t="s">
        <v>201</v>
      </c>
      <c r="D16839">
        <v>12.942028000000001</v>
      </c>
      <c r="E16839">
        <v>80.277694999999994</v>
      </c>
      <c r="F16839" s="18">
        <v>45225</v>
      </c>
      <c r="G16839" s="19">
        <v>0.75</v>
      </c>
      <c r="H16839">
        <v>18</v>
      </c>
      <c r="I16839" s="13" t="s">
        <v>202</v>
      </c>
      <c r="J16839">
        <v>0</v>
      </c>
      <c r="K16839" s="13" t="s">
        <v>191</v>
      </c>
      <c r="L16839">
        <v>1</v>
      </c>
      <c r="M16839">
        <v>0</v>
      </c>
      <c r="N16839" s="13" t="s">
        <v>212</v>
      </c>
      <c r="O16839" s="13" t="s">
        <v>95</v>
      </c>
      <c r="P16839">
        <v>17</v>
      </c>
      <c r="Q16839" s="13" t="s">
        <v>97</v>
      </c>
      <c r="R16839" s="13" t="s">
        <v>208</v>
      </c>
      <c r="S16839" s="13" t="s">
        <v>196</v>
      </c>
      <c r="T16839">
        <v>4</v>
      </c>
      <c r="U16839">
        <v>2</v>
      </c>
      <c r="V16839">
        <v>1</v>
      </c>
      <c r="W16839" s="13" t="s">
        <v>101</v>
      </c>
      <c r="X16839">
        <v>0.8</v>
      </c>
    </row>
    <row r="16840" spans="1:24" x14ac:dyDescent="0.3">
      <c r="A16840">
        <v>16838</v>
      </c>
      <c r="B16840" t="s">
        <v>217</v>
      </c>
      <c r="C16840" t="s">
        <v>218</v>
      </c>
      <c r="D16840">
        <v>22.432047000000001</v>
      </c>
      <c r="E16840">
        <v>88.238600000000005</v>
      </c>
      <c r="F16840" s="18">
        <v>44973</v>
      </c>
      <c r="G16840" s="19">
        <v>0.625</v>
      </c>
      <c r="H16840">
        <v>15</v>
      </c>
      <c r="I16840" s="13" t="s">
        <v>202</v>
      </c>
      <c r="J16840">
        <v>0</v>
      </c>
      <c r="K16840" s="13" t="s">
        <v>92</v>
      </c>
      <c r="L16840">
        <v>3</v>
      </c>
      <c r="M16840">
        <v>1</v>
      </c>
      <c r="N16840" s="13" t="s">
        <v>94</v>
      </c>
      <c r="O16840" s="13" t="s">
        <v>95</v>
      </c>
      <c r="P16840">
        <v>15</v>
      </c>
      <c r="Q16840" s="13" t="s">
        <v>95</v>
      </c>
      <c r="R16840" s="13" t="s">
        <v>213</v>
      </c>
      <c r="S16840" s="13" t="s">
        <v>99</v>
      </c>
      <c r="T16840">
        <v>5</v>
      </c>
      <c r="U16840">
        <v>5</v>
      </c>
      <c r="V16840">
        <v>0</v>
      </c>
      <c r="W16840" s="13" t="s">
        <v>101</v>
      </c>
      <c r="X16840">
        <v>0.65</v>
      </c>
    </row>
    <row r="16841" spans="1:24" x14ac:dyDescent="0.3">
      <c r="A16841">
        <v>16839</v>
      </c>
      <c r="B16841" t="s">
        <v>79</v>
      </c>
      <c r="C16841" t="s">
        <v>80</v>
      </c>
      <c r="D16841">
        <v>18.630385</v>
      </c>
      <c r="E16841">
        <v>73.793132</v>
      </c>
      <c r="F16841" s="18">
        <v>45030</v>
      </c>
      <c r="G16841" s="19">
        <v>4.1666666666666699E-2</v>
      </c>
      <c r="H16841">
        <v>1</v>
      </c>
      <c r="I16841" s="13" t="s">
        <v>211</v>
      </c>
      <c r="J16841">
        <v>0</v>
      </c>
      <c r="K16841" s="13" t="s">
        <v>214</v>
      </c>
      <c r="L16841">
        <v>6</v>
      </c>
      <c r="M16841">
        <v>0</v>
      </c>
      <c r="N16841" s="13" t="s">
        <v>94</v>
      </c>
      <c r="O16841" s="13" t="s">
        <v>95</v>
      </c>
      <c r="P16841">
        <v>21</v>
      </c>
      <c r="Q16841" s="13" t="s">
        <v>95</v>
      </c>
      <c r="R16841" s="13" t="s">
        <v>199</v>
      </c>
      <c r="S16841" s="13" t="s">
        <v>196</v>
      </c>
      <c r="T16841">
        <v>3</v>
      </c>
      <c r="U16841">
        <v>1</v>
      </c>
      <c r="V16841">
        <v>0</v>
      </c>
      <c r="W16841" s="13" t="s">
        <v>101</v>
      </c>
      <c r="X16841">
        <v>0.45</v>
      </c>
    </row>
    <row r="16842" spans="1:24" x14ac:dyDescent="0.3">
      <c r="A16842">
        <v>16840</v>
      </c>
      <c r="B16842" t="s">
        <v>200</v>
      </c>
      <c r="C16842" t="s">
        <v>201</v>
      </c>
      <c r="D16842">
        <v>12.886677000000001</v>
      </c>
      <c r="E16842">
        <v>80.218081999999995</v>
      </c>
      <c r="F16842" s="18">
        <v>45681</v>
      </c>
      <c r="G16842" s="19">
        <v>4.1666666666666699E-2</v>
      </c>
      <c r="H16842">
        <v>1</v>
      </c>
      <c r="I16842" s="13" t="s">
        <v>211</v>
      </c>
      <c r="J16842">
        <v>0</v>
      </c>
      <c r="K16842" s="13" t="s">
        <v>92</v>
      </c>
      <c r="L16842">
        <v>1</v>
      </c>
      <c r="M16842">
        <v>1</v>
      </c>
      <c r="N16842" s="13" t="s">
        <v>192</v>
      </c>
      <c r="O16842" s="13" t="s">
        <v>97</v>
      </c>
      <c r="P16842">
        <v>25</v>
      </c>
      <c r="Q16842" s="13" t="s">
        <v>95</v>
      </c>
      <c r="R16842" s="13" t="s">
        <v>208</v>
      </c>
      <c r="S16842" s="13" t="s">
        <v>196</v>
      </c>
      <c r="T16842">
        <v>2</v>
      </c>
      <c r="U16842">
        <v>0</v>
      </c>
      <c r="V16842">
        <v>0</v>
      </c>
      <c r="W16842" s="13" t="s">
        <v>101</v>
      </c>
      <c r="X16842">
        <v>0.1</v>
      </c>
    </row>
    <row r="16843" spans="1:24" x14ac:dyDescent="0.3">
      <c r="A16843">
        <v>16841</v>
      </c>
      <c r="B16843" t="s">
        <v>203</v>
      </c>
      <c r="C16843" t="s">
        <v>203</v>
      </c>
      <c r="D16843">
        <v>28.881817000000002</v>
      </c>
      <c r="E16843">
        <v>76.935006000000001</v>
      </c>
      <c r="F16843" s="18">
        <v>45230</v>
      </c>
      <c r="G16843" s="19">
        <v>0.66666666666666696</v>
      </c>
      <c r="H16843">
        <v>16</v>
      </c>
      <c r="I16843" s="13" t="s">
        <v>215</v>
      </c>
      <c r="J16843">
        <v>0</v>
      </c>
      <c r="K16843" s="13" t="s">
        <v>214</v>
      </c>
      <c r="L16843">
        <v>1</v>
      </c>
      <c r="M16843">
        <v>1</v>
      </c>
      <c r="N16843" s="13" t="s">
        <v>212</v>
      </c>
      <c r="O16843" s="13" t="s">
        <v>195</v>
      </c>
      <c r="P16843">
        <v>16</v>
      </c>
      <c r="Q16843" s="13" t="s">
        <v>95</v>
      </c>
      <c r="R16843" s="13" t="s">
        <v>208</v>
      </c>
      <c r="S16843" s="13" t="s">
        <v>196</v>
      </c>
      <c r="T16843">
        <v>3</v>
      </c>
      <c r="U16843">
        <v>2</v>
      </c>
      <c r="V16843">
        <v>0</v>
      </c>
      <c r="W16843" s="13" t="s">
        <v>101</v>
      </c>
      <c r="X16843">
        <v>0.25</v>
      </c>
    </row>
    <row r="16844" spans="1:24" x14ac:dyDescent="0.3">
      <c r="A16844">
        <v>16842</v>
      </c>
      <c r="B16844" t="s">
        <v>197</v>
      </c>
      <c r="C16844" t="s">
        <v>198</v>
      </c>
      <c r="D16844">
        <v>30.762732</v>
      </c>
      <c r="E16844">
        <v>76.823115000000001</v>
      </c>
      <c r="F16844" s="18">
        <v>45592</v>
      </c>
      <c r="G16844" s="19">
        <v>0.75</v>
      </c>
      <c r="H16844">
        <v>18</v>
      </c>
      <c r="I16844" s="13" t="s">
        <v>89</v>
      </c>
      <c r="J16844">
        <v>1</v>
      </c>
      <c r="K16844" s="13" t="s">
        <v>214</v>
      </c>
      <c r="L16844">
        <v>4</v>
      </c>
      <c r="M16844">
        <v>1</v>
      </c>
      <c r="N16844" s="13" t="s">
        <v>212</v>
      </c>
      <c r="O16844" s="13" t="s">
        <v>95</v>
      </c>
      <c r="P16844">
        <v>22</v>
      </c>
      <c r="Q16844" s="13" t="s">
        <v>97</v>
      </c>
      <c r="R16844" s="13" t="s">
        <v>98</v>
      </c>
      <c r="S16844" s="13" t="s">
        <v>193</v>
      </c>
      <c r="T16844">
        <v>2</v>
      </c>
      <c r="U16844">
        <v>0</v>
      </c>
      <c r="V16844">
        <v>1</v>
      </c>
      <c r="W16844" s="13" t="s">
        <v>101</v>
      </c>
      <c r="X16844">
        <v>0.8</v>
      </c>
    </row>
    <row r="16845" spans="1:24" x14ac:dyDescent="0.3">
      <c r="A16845">
        <v>16843</v>
      </c>
      <c r="B16845" t="s">
        <v>217</v>
      </c>
      <c r="C16845" t="s">
        <v>218</v>
      </c>
      <c r="D16845">
        <v>22.657178999999999</v>
      </c>
      <c r="E16845">
        <v>88.345460000000003</v>
      </c>
      <c r="F16845" s="18">
        <v>45385</v>
      </c>
      <c r="G16845" s="19">
        <v>0.125</v>
      </c>
      <c r="H16845">
        <v>3</v>
      </c>
      <c r="I16845" s="13" t="s">
        <v>194</v>
      </c>
      <c r="J16845">
        <v>0</v>
      </c>
      <c r="K16845" s="13" t="s">
        <v>214</v>
      </c>
      <c r="L16845">
        <v>4</v>
      </c>
      <c r="M16845">
        <v>1</v>
      </c>
      <c r="N16845" s="13" t="s">
        <v>94</v>
      </c>
      <c r="O16845" s="13" t="s">
        <v>95</v>
      </c>
      <c r="P16845">
        <v>15</v>
      </c>
      <c r="Q16845" s="13" t="s">
        <v>195</v>
      </c>
      <c r="R16845" s="13" t="s">
        <v>213</v>
      </c>
      <c r="S16845" s="13" t="s">
        <v>193</v>
      </c>
      <c r="T16845">
        <v>5</v>
      </c>
      <c r="U16845">
        <v>2</v>
      </c>
      <c r="V16845">
        <v>0</v>
      </c>
      <c r="W16845" s="13" t="s">
        <v>101</v>
      </c>
      <c r="X16845">
        <v>0.45</v>
      </c>
    </row>
    <row r="16846" spans="1:24" x14ac:dyDescent="0.3">
      <c r="A16846">
        <v>16844</v>
      </c>
      <c r="B16846" t="s">
        <v>197</v>
      </c>
      <c r="C16846" t="s">
        <v>198</v>
      </c>
      <c r="D16846">
        <v>30.608947000000001</v>
      </c>
      <c r="E16846">
        <v>76.862814999999998</v>
      </c>
      <c r="F16846" s="18">
        <v>44697</v>
      </c>
      <c r="G16846" s="19">
        <v>0.16666666666666699</v>
      </c>
      <c r="H16846">
        <v>4</v>
      </c>
      <c r="I16846" s="13" t="s">
        <v>204</v>
      </c>
      <c r="J16846">
        <v>0</v>
      </c>
      <c r="K16846" s="13" t="s">
        <v>92</v>
      </c>
      <c r="L16846">
        <v>2</v>
      </c>
      <c r="M16846">
        <v>0</v>
      </c>
      <c r="N16846" s="13" t="s">
        <v>212</v>
      </c>
      <c r="O16846" s="13" t="s">
        <v>95</v>
      </c>
      <c r="P16846">
        <v>25</v>
      </c>
      <c r="Q16846" s="13" t="s">
        <v>97</v>
      </c>
      <c r="R16846" s="13" t="s">
        <v>98</v>
      </c>
      <c r="S16846" s="13" t="s">
        <v>196</v>
      </c>
      <c r="T16846">
        <v>2</v>
      </c>
      <c r="U16846">
        <v>1</v>
      </c>
      <c r="V16846">
        <v>0</v>
      </c>
      <c r="W16846" s="13" t="s">
        <v>101</v>
      </c>
      <c r="X16846">
        <v>0.65</v>
      </c>
    </row>
    <row r="16847" spans="1:24" x14ac:dyDescent="0.3">
      <c r="A16847">
        <v>16845</v>
      </c>
      <c r="B16847" t="s">
        <v>217</v>
      </c>
      <c r="C16847" t="s">
        <v>218</v>
      </c>
      <c r="D16847">
        <v>22.453831999999998</v>
      </c>
      <c r="E16847">
        <v>88.370196000000007</v>
      </c>
      <c r="F16847" s="18">
        <v>45201</v>
      </c>
      <c r="G16847" s="19">
        <v>0.95833333333333304</v>
      </c>
      <c r="H16847">
        <v>23</v>
      </c>
      <c r="I16847" s="13" t="s">
        <v>204</v>
      </c>
      <c r="J16847">
        <v>0</v>
      </c>
      <c r="K16847" s="13" t="s">
        <v>191</v>
      </c>
      <c r="L16847">
        <v>2</v>
      </c>
      <c r="M16847">
        <v>0</v>
      </c>
      <c r="N16847" s="13" t="s">
        <v>94</v>
      </c>
      <c r="O16847" s="13" t="s">
        <v>95</v>
      </c>
      <c r="P16847">
        <v>31</v>
      </c>
      <c r="Q16847" s="13" t="s">
        <v>95</v>
      </c>
      <c r="R16847" s="13" t="s">
        <v>208</v>
      </c>
      <c r="S16847" s="13" t="s">
        <v>196</v>
      </c>
      <c r="T16847">
        <v>3</v>
      </c>
      <c r="U16847">
        <v>3</v>
      </c>
      <c r="V16847">
        <v>0</v>
      </c>
      <c r="W16847" s="13" t="s">
        <v>101</v>
      </c>
      <c r="X16847">
        <v>0.45</v>
      </c>
    </row>
    <row r="16848" spans="1:24" x14ac:dyDescent="0.3">
      <c r="A16848">
        <v>16846</v>
      </c>
      <c r="B16848" t="s">
        <v>197</v>
      </c>
      <c r="C16848" t="s">
        <v>198</v>
      </c>
      <c r="D16848">
        <v>30.769625000000001</v>
      </c>
      <c r="E16848">
        <v>76.759101000000001</v>
      </c>
      <c r="F16848" s="18">
        <v>45756</v>
      </c>
      <c r="G16848" s="19">
        <v>0.58333333333333304</v>
      </c>
      <c r="H16848">
        <v>14</v>
      </c>
      <c r="I16848" s="13" t="s">
        <v>194</v>
      </c>
      <c r="J16848">
        <v>0</v>
      </c>
      <c r="K16848" s="13" t="s">
        <v>214</v>
      </c>
      <c r="L16848">
        <v>1</v>
      </c>
      <c r="M16848">
        <v>0</v>
      </c>
      <c r="N16848" s="13" t="s">
        <v>192</v>
      </c>
      <c r="O16848" s="13" t="s">
        <v>97</v>
      </c>
      <c r="P16848">
        <v>18</v>
      </c>
      <c r="Q16848" s="13" t="s">
        <v>195</v>
      </c>
      <c r="R16848" s="13" t="s">
        <v>205</v>
      </c>
      <c r="S16848" s="13" t="s">
        <v>193</v>
      </c>
      <c r="T16848">
        <v>2</v>
      </c>
      <c r="U16848">
        <v>1</v>
      </c>
      <c r="V16848">
        <v>0</v>
      </c>
      <c r="W16848" s="13" t="s">
        <v>101</v>
      </c>
      <c r="X16848">
        <v>0.1</v>
      </c>
    </row>
    <row r="16849" spans="1:24" x14ac:dyDescent="0.3">
      <c r="A16849">
        <v>16847</v>
      </c>
      <c r="B16849" t="s">
        <v>190</v>
      </c>
      <c r="C16849" t="s">
        <v>80</v>
      </c>
      <c r="D16849">
        <v>19.017783999999999</v>
      </c>
      <c r="E16849">
        <v>72.726389999999995</v>
      </c>
      <c r="F16849" s="18">
        <v>44896</v>
      </c>
      <c r="G16849" s="19">
        <v>0.79166666666666696</v>
      </c>
      <c r="H16849">
        <v>19</v>
      </c>
      <c r="I16849" s="13" t="s">
        <v>202</v>
      </c>
      <c r="J16849">
        <v>0</v>
      </c>
      <c r="K16849" s="13" t="s">
        <v>191</v>
      </c>
      <c r="L16849">
        <v>4</v>
      </c>
      <c r="M16849">
        <v>0</v>
      </c>
      <c r="N16849" s="13" t="s">
        <v>94</v>
      </c>
      <c r="O16849" s="13" t="s">
        <v>95</v>
      </c>
      <c r="P16849">
        <v>36</v>
      </c>
      <c r="Q16849" s="13" t="s">
        <v>95</v>
      </c>
      <c r="R16849" s="13" t="s">
        <v>213</v>
      </c>
      <c r="S16849" s="13" t="s">
        <v>196</v>
      </c>
      <c r="T16849">
        <v>4</v>
      </c>
      <c r="U16849">
        <v>0</v>
      </c>
      <c r="V16849">
        <v>1</v>
      </c>
      <c r="W16849" s="13" t="s">
        <v>101</v>
      </c>
      <c r="X16849">
        <v>0.6</v>
      </c>
    </row>
    <row r="16850" spans="1:24" x14ac:dyDescent="0.3">
      <c r="A16850">
        <v>16848</v>
      </c>
      <c r="B16850" t="s">
        <v>197</v>
      </c>
      <c r="C16850" t="s">
        <v>198</v>
      </c>
      <c r="D16850">
        <v>30.725448</v>
      </c>
      <c r="E16850">
        <v>76.877651</v>
      </c>
      <c r="F16850" s="18">
        <v>45662</v>
      </c>
      <c r="G16850" s="19">
        <v>0.20833333333333301</v>
      </c>
      <c r="H16850">
        <v>5</v>
      </c>
      <c r="I16850" s="13" t="s">
        <v>89</v>
      </c>
      <c r="J16850">
        <v>1</v>
      </c>
      <c r="K16850" s="13" t="s">
        <v>214</v>
      </c>
      <c r="L16850">
        <v>5</v>
      </c>
      <c r="M16850">
        <v>1</v>
      </c>
      <c r="N16850" s="13" t="s">
        <v>212</v>
      </c>
      <c r="O16850" s="13" t="s">
        <v>195</v>
      </c>
      <c r="P16850">
        <v>33</v>
      </c>
      <c r="Q16850" s="13" t="s">
        <v>195</v>
      </c>
      <c r="R16850" s="13" t="s">
        <v>98</v>
      </c>
      <c r="S16850" s="13" t="s">
        <v>99</v>
      </c>
      <c r="T16850">
        <v>2</v>
      </c>
      <c r="U16850">
        <v>2</v>
      </c>
      <c r="V16850">
        <v>0</v>
      </c>
      <c r="W16850" s="13" t="s">
        <v>101</v>
      </c>
      <c r="X16850">
        <v>0.45</v>
      </c>
    </row>
    <row r="16851" spans="1:24" x14ac:dyDescent="0.3">
      <c r="A16851">
        <v>16849</v>
      </c>
      <c r="B16851" t="s">
        <v>197</v>
      </c>
      <c r="C16851" t="s">
        <v>198</v>
      </c>
      <c r="D16851">
        <v>30.675196</v>
      </c>
      <c r="E16851">
        <v>76.768630999999999</v>
      </c>
      <c r="F16851" s="18">
        <v>45687</v>
      </c>
      <c r="G16851" s="19">
        <v>0</v>
      </c>
      <c r="H16851">
        <v>0</v>
      </c>
      <c r="I16851" s="13" t="s">
        <v>202</v>
      </c>
      <c r="J16851">
        <v>0</v>
      </c>
      <c r="K16851" s="13" t="s">
        <v>214</v>
      </c>
      <c r="L16851">
        <v>4</v>
      </c>
      <c r="M16851">
        <v>1</v>
      </c>
      <c r="N16851" s="13" t="s">
        <v>94</v>
      </c>
      <c r="O16851" s="13" t="s">
        <v>95</v>
      </c>
      <c r="P16851">
        <v>39</v>
      </c>
      <c r="Q16851" s="13" t="s">
        <v>95</v>
      </c>
      <c r="R16851" s="13" t="s">
        <v>98</v>
      </c>
      <c r="S16851" s="13" t="s">
        <v>196</v>
      </c>
      <c r="T16851">
        <v>4</v>
      </c>
      <c r="U16851">
        <v>2</v>
      </c>
      <c r="V16851">
        <v>0</v>
      </c>
      <c r="W16851" s="13" t="s">
        <v>101</v>
      </c>
      <c r="X16851">
        <v>0.45</v>
      </c>
    </row>
    <row r="16852" spans="1:24" x14ac:dyDescent="0.3">
      <c r="A16852">
        <v>16850</v>
      </c>
      <c r="B16852" t="s">
        <v>203</v>
      </c>
      <c r="C16852" t="s">
        <v>203</v>
      </c>
      <c r="D16852">
        <v>28.696504999999998</v>
      </c>
      <c r="E16852">
        <v>77.095731999999998</v>
      </c>
      <c r="F16852" s="18">
        <v>45621</v>
      </c>
      <c r="G16852" s="19">
        <v>0.70833333333333304</v>
      </c>
      <c r="H16852">
        <v>17</v>
      </c>
      <c r="I16852" s="13" t="s">
        <v>204</v>
      </c>
      <c r="J16852">
        <v>0</v>
      </c>
      <c r="K16852" s="13" t="s">
        <v>191</v>
      </c>
      <c r="L16852">
        <v>5</v>
      </c>
      <c r="M16852">
        <v>1</v>
      </c>
      <c r="N16852" s="13" t="s">
        <v>192</v>
      </c>
      <c r="O16852" s="13" t="s">
        <v>97</v>
      </c>
      <c r="P16852">
        <v>22</v>
      </c>
      <c r="Q16852" s="13" t="s">
        <v>97</v>
      </c>
      <c r="R16852" s="13" t="s">
        <v>98</v>
      </c>
      <c r="S16852" s="13" t="s">
        <v>196</v>
      </c>
      <c r="T16852">
        <v>5</v>
      </c>
      <c r="U16852">
        <v>2</v>
      </c>
      <c r="V16852">
        <v>1</v>
      </c>
      <c r="W16852" s="13" t="s">
        <v>101</v>
      </c>
      <c r="X16852">
        <v>0.45</v>
      </c>
    </row>
    <row r="16853" spans="1:24" x14ac:dyDescent="0.3">
      <c r="A16853">
        <v>16851</v>
      </c>
      <c r="B16853" t="s">
        <v>206</v>
      </c>
      <c r="C16853" t="s">
        <v>207</v>
      </c>
      <c r="D16853">
        <v>12.883132</v>
      </c>
      <c r="E16853">
        <v>77.425751000000005</v>
      </c>
      <c r="F16853" s="18">
        <v>45370</v>
      </c>
      <c r="G16853" s="19">
        <v>0.33333333333333298</v>
      </c>
      <c r="H16853">
        <v>8</v>
      </c>
      <c r="I16853" s="13" t="s">
        <v>215</v>
      </c>
      <c r="J16853">
        <v>0</v>
      </c>
      <c r="K16853" s="13" t="s">
        <v>214</v>
      </c>
      <c r="L16853">
        <v>3</v>
      </c>
      <c r="M16853">
        <v>0</v>
      </c>
      <c r="N16853" s="13" t="s">
        <v>94</v>
      </c>
      <c r="O16853" s="13" t="s">
        <v>95</v>
      </c>
      <c r="P16853">
        <v>17</v>
      </c>
      <c r="Q16853" s="13" t="s">
        <v>97</v>
      </c>
      <c r="R16853" s="13" t="s">
        <v>208</v>
      </c>
      <c r="S16853" s="13" t="s">
        <v>99</v>
      </c>
      <c r="T16853">
        <v>5</v>
      </c>
      <c r="U16853">
        <v>5</v>
      </c>
      <c r="V16853">
        <v>1</v>
      </c>
      <c r="W16853" s="13" t="s">
        <v>101</v>
      </c>
      <c r="X16853">
        <v>1</v>
      </c>
    </row>
    <row r="16854" spans="1:24" x14ac:dyDescent="0.3">
      <c r="A16854">
        <v>16852</v>
      </c>
      <c r="B16854" t="s">
        <v>200</v>
      </c>
      <c r="C16854" t="s">
        <v>201</v>
      </c>
      <c r="D16854">
        <v>13.120891</v>
      </c>
      <c r="E16854">
        <v>80.275907000000004</v>
      </c>
      <c r="F16854" s="18">
        <v>44851</v>
      </c>
      <c r="G16854" s="19">
        <v>0.625</v>
      </c>
      <c r="H16854">
        <v>15</v>
      </c>
      <c r="I16854" s="13" t="s">
        <v>204</v>
      </c>
      <c r="J16854">
        <v>0</v>
      </c>
      <c r="K16854" s="13" t="s">
        <v>92</v>
      </c>
      <c r="L16854">
        <v>5</v>
      </c>
      <c r="M16854">
        <v>0</v>
      </c>
      <c r="N16854" s="13" t="s">
        <v>192</v>
      </c>
      <c r="O16854" s="13" t="s">
        <v>97</v>
      </c>
      <c r="P16854">
        <v>24</v>
      </c>
      <c r="Q16854" s="13" t="s">
        <v>97</v>
      </c>
      <c r="R16854" s="13" t="s">
        <v>199</v>
      </c>
      <c r="S16854" s="13" t="s">
        <v>196</v>
      </c>
      <c r="T16854">
        <v>4</v>
      </c>
      <c r="U16854">
        <v>2</v>
      </c>
      <c r="V16854">
        <v>0</v>
      </c>
      <c r="W16854" s="13" t="s">
        <v>101</v>
      </c>
      <c r="X16854">
        <v>0.3</v>
      </c>
    </row>
    <row r="16855" spans="1:24" x14ac:dyDescent="0.3">
      <c r="A16855">
        <v>16853</v>
      </c>
      <c r="B16855" t="s">
        <v>200</v>
      </c>
      <c r="C16855" t="s">
        <v>201</v>
      </c>
      <c r="D16855">
        <v>12.953251</v>
      </c>
      <c r="E16855">
        <v>80.207008999999999</v>
      </c>
      <c r="F16855" s="18">
        <v>45028</v>
      </c>
      <c r="G16855" s="19">
        <v>0.91666666666666696</v>
      </c>
      <c r="H16855">
        <v>22</v>
      </c>
      <c r="I16855" s="13" t="s">
        <v>194</v>
      </c>
      <c r="J16855">
        <v>0</v>
      </c>
      <c r="K16855" s="13" t="s">
        <v>92</v>
      </c>
      <c r="L16855">
        <v>4</v>
      </c>
      <c r="M16855">
        <v>0</v>
      </c>
      <c r="N16855" s="13" t="s">
        <v>94</v>
      </c>
      <c r="O16855" s="13" t="s">
        <v>95</v>
      </c>
      <c r="P16855">
        <v>24</v>
      </c>
      <c r="Q16855" s="13" t="s">
        <v>195</v>
      </c>
      <c r="R16855" s="13" t="s">
        <v>199</v>
      </c>
      <c r="S16855" s="13" t="s">
        <v>196</v>
      </c>
      <c r="T16855">
        <v>5</v>
      </c>
      <c r="U16855">
        <v>4</v>
      </c>
      <c r="V16855">
        <v>0</v>
      </c>
      <c r="W16855" s="13" t="s">
        <v>101</v>
      </c>
      <c r="X16855">
        <v>0.45</v>
      </c>
    </row>
    <row r="16856" spans="1:24" x14ac:dyDescent="0.3">
      <c r="A16856">
        <v>16854</v>
      </c>
      <c r="B16856" t="s">
        <v>200</v>
      </c>
      <c r="C16856" t="s">
        <v>201</v>
      </c>
      <c r="D16856">
        <v>12.939586</v>
      </c>
      <c r="E16856">
        <v>80.148112999999995</v>
      </c>
      <c r="F16856" s="18">
        <v>44728</v>
      </c>
      <c r="G16856" s="19">
        <v>0.91666666666666696</v>
      </c>
      <c r="H16856">
        <v>22</v>
      </c>
      <c r="I16856" s="13" t="s">
        <v>202</v>
      </c>
      <c r="J16856">
        <v>0</v>
      </c>
      <c r="K16856" s="13" t="s">
        <v>92</v>
      </c>
      <c r="L16856">
        <v>5</v>
      </c>
      <c r="M16856">
        <v>1</v>
      </c>
      <c r="N16856" s="13" t="s">
        <v>212</v>
      </c>
      <c r="O16856" s="13" t="s">
        <v>195</v>
      </c>
      <c r="P16856">
        <v>27</v>
      </c>
      <c r="Q16856" s="13" t="s">
        <v>95</v>
      </c>
      <c r="R16856" s="13" t="s">
        <v>208</v>
      </c>
      <c r="S16856" s="13" t="s">
        <v>193</v>
      </c>
      <c r="T16856">
        <v>1</v>
      </c>
      <c r="U16856">
        <v>1</v>
      </c>
      <c r="V16856">
        <v>0</v>
      </c>
      <c r="W16856" s="13" t="s">
        <v>101</v>
      </c>
      <c r="X16856">
        <v>0.25</v>
      </c>
    </row>
    <row r="16857" spans="1:24" x14ac:dyDescent="0.3">
      <c r="A16857">
        <v>16855</v>
      </c>
      <c r="B16857" t="s">
        <v>197</v>
      </c>
      <c r="C16857" t="s">
        <v>198</v>
      </c>
      <c r="D16857">
        <v>30.675035000000001</v>
      </c>
      <c r="E16857">
        <v>76.863254999999995</v>
      </c>
      <c r="F16857" s="18">
        <v>44919</v>
      </c>
      <c r="G16857" s="19">
        <v>0</v>
      </c>
      <c r="H16857">
        <v>0</v>
      </c>
      <c r="I16857" s="13" t="s">
        <v>219</v>
      </c>
      <c r="J16857">
        <v>1</v>
      </c>
      <c r="K16857" s="13" t="s">
        <v>191</v>
      </c>
      <c r="L16857">
        <v>6</v>
      </c>
      <c r="M16857">
        <v>0</v>
      </c>
      <c r="N16857" s="13" t="s">
        <v>212</v>
      </c>
      <c r="O16857" s="13" t="s">
        <v>95</v>
      </c>
      <c r="P16857">
        <v>26</v>
      </c>
      <c r="Q16857" s="13" t="s">
        <v>95</v>
      </c>
      <c r="R16857" s="13" t="s">
        <v>208</v>
      </c>
      <c r="S16857" s="13" t="s">
        <v>196</v>
      </c>
      <c r="T16857">
        <v>1</v>
      </c>
      <c r="U16857">
        <v>0</v>
      </c>
      <c r="V16857">
        <v>0</v>
      </c>
      <c r="W16857" s="13" t="s">
        <v>101</v>
      </c>
      <c r="X16857">
        <v>0.45</v>
      </c>
    </row>
    <row r="16858" spans="1:24" x14ac:dyDescent="0.3">
      <c r="A16858">
        <v>16856</v>
      </c>
      <c r="B16858" t="s">
        <v>209</v>
      </c>
      <c r="C16858" t="s">
        <v>210</v>
      </c>
      <c r="D16858">
        <v>17.333078</v>
      </c>
      <c r="E16858">
        <v>78.579436000000001</v>
      </c>
      <c r="F16858" s="18">
        <v>45162</v>
      </c>
      <c r="G16858" s="19">
        <v>0.66666666666666696</v>
      </c>
      <c r="H16858">
        <v>16</v>
      </c>
      <c r="I16858" s="13" t="s">
        <v>202</v>
      </c>
      <c r="J16858">
        <v>0</v>
      </c>
      <c r="K16858" s="13" t="s">
        <v>191</v>
      </c>
      <c r="L16858">
        <v>3</v>
      </c>
      <c r="M16858">
        <v>1</v>
      </c>
      <c r="N16858" s="13" t="s">
        <v>212</v>
      </c>
      <c r="O16858" s="13" t="s">
        <v>95</v>
      </c>
      <c r="P16858">
        <v>21</v>
      </c>
      <c r="Q16858" s="13" t="s">
        <v>95</v>
      </c>
      <c r="R16858" s="13" t="s">
        <v>205</v>
      </c>
      <c r="S16858" s="13" t="s">
        <v>196</v>
      </c>
      <c r="T16858">
        <v>5</v>
      </c>
      <c r="U16858">
        <v>5</v>
      </c>
      <c r="V16858">
        <v>0</v>
      </c>
      <c r="W16858" s="13" t="s">
        <v>101</v>
      </c>
      <c r="X16858">
        <v>0.45</v>
      </c>
    </row>
    <row r="16859" spans="1:24" x14ac:dyDescent="0.3">
      <c r="A16859">
        <v>16857</v>
      </c>
      <c r="B16859" t="s">
        <v>209</v>
      </c>
      <c r="C16859" t="s">
        <v>210</v>
      </c>
      <c r="D16859">
        <v>17.449701999999998</v>
      </c>
      <c r="E16859">
        <v>78.415306000000001</v>
      </c>
      <c r="F16859" s="18">
        <v>44916</v>
      </c>
      <c r="G16859" s="19">
        <v>0.625</v>
      </c>
      <c r="H16859">
        <v>15</v>
      </c>
      <c r="I16859" s="13" t="s">
        <v>194</v>
      </c>
      <c r="J16859">
        <v>0</v>
      </c>
      <c r="K16859" s="13" t="s">
        <v>214</v>
      </c>
      <c r="L16859">
        <v>2</v>
      </c>
      <c r="M16859">
        <v>0</v>
      </c>
      <c r="N16859" s="13" t="s">
        <v>94</v>
      </c>
      <c r="O16859" s="13" t="s">
        <v>95</v>
      </c>
      <c r="P16859">
        <v>28</v>
      </c>
      <c r="Q16859" s="13" t="s">
        <v>195</v>
      </c>
      <c r="R16859" s="13" t="s">
        <v>213</v>
      </c>
      <c r="S16859" s="13" t="s">
        <v>196</v>
      </c>
      <c r="T16859">
        <v>1</v>
      </c>
      <c r="U16859">
        <v>0</v>
      </c>
      <c r="V16859">
        <v>0</v>
      </c>
      <c r="W16859" s="13" t="s">
        <v>101</v>
      </c>
      <c r="X16859">
        <v>0.45</v>
      </c>
    </row>
    <row r="16860" spans="1:24" x14ac:dyDescent="0.3">
      <c r="A16860">
        <v>16858</v>
      </c>
      <c r="B16860" t="s">
        <v>203</v>
      </c>
      <c r="C16860" t="s">
        <v>203</v>
      </c>
      <c r="D16860">
        <v>28.730346000000001</v>
      </c>
      <c r="E16860">
        <v>77.181863000000007</v>
      </c>
      <c r="F16860" s="18">
        <v>44687</v>
      </c>
      <c r="G16860" s="19">
        <v>0.54166666666666696</v>
      </c>
      <c r="H16860">
        <v>13</v>
      </c>
      <c r="I16860" s="13" t="s">
        <v>211</v>
      </c>
      <c r="J16860">
        <v>0</v>
      </c>
      <c r="K16860" s="13" t="s">
        <v>214</v>
      </c>
      <c r="L16860">
        <v>1</v>
      </c>
      <c r="M16860">
        <v>1</v>
      </c>
      <c r="N16860" s="13" t="s">
        <v>212</v>
      </c>
      <c r="O16860" s="13" t="s">
        <v>195</v>
      </c>
      <c r="P16860">
        <v>33</v>
      </c>
      <c r="Q16860" s="13" t="s">
        <v>195</v>
      </c>
      <c r="R16860" s="13" t="s">
        <v>205</v>
      </c>
      <c r="S16860" s="13" t="s">
        <v>196</v>
      </c>
      <c r="T16860">
        <v>2</v>
      </c>
      <c r="U16860">
        <v>0</v>
      </c>
      <c r="V16860">
        <v>0</v>
      </c>
      <c r="W16860" s="13" t="s">
        <v>101</v>
      </c>
      <c r="X16860">
        <v>0.25</v>
      </c>
    </row>
    <row r="16861" spans="1:24" x14ac:dyDescent="0.3">
      <c r="A16861">
        <v>16859</v>
      </c>
      <c r="B16861" t="s">
        <v>190</v>
      </c>
      <c r="C16861" t="s">
        <v>80</v>
      </c>
      <c r="D16861">
        <v>19.006212000000001</v>
      </c>
      <c r="E16861">
        <v>72.999290000000002</v>
      </c>
      <c r="F16861" s="18">
        <v>44631</v>
      </c>
      <c r="G16861" s="19">
        <v>0.875</v>
      </c>
      <c r="H16861">
        <v>21</v>
      </c>
      <c r="I16861" s="13" t="s">
        <v>211</v>
      </c>
      <c r="J16861">
        <v>0</v>
      </c>
      <c r="K16861" s="13" t="s">
        <v>191</v>
      </c>
      <c r="L16861">
        <v>6</v>
      </c>
      <c r="M16861">
        <v>0</v>
      </c>
      <c r="N16861" s="13" t="s">
        <v>212</v>
      </c>
      <c r="O16861" s="13" t="s">
        <v>195</v>
      </c>
      <c r="P16861">
        <v>31</v>
      </c>
      <c r="Q16861" s="13" t="s">
        <v>97</v>
      </c>
      <c r="R16861" s="13" t="s">
        <v>199</v>
      </c>
      <c r="S16861" s="13" t="s">
        <v>193</v>
      </c>
      <c r="T16861">
        <v>2</v>
      </c>
      <c r="U16861">
        <v>1</v>
      </c>
      <c r="V16861">
        <v>0</v>
      </c>
      <c r="W16861" s="13" t="s">
        <v>101</v>
      </c>
      <c r="X16861">
        <v>0.45</v>
      </c>
    </row>
    <row r="16862" spans="1:24" x14ac:dyDescent="0.3">
      <c r="A16862">
        <v>16860</v>
      </c>
      <c r="B16862" t="s">
        <v>209</v>
      </c>
      <c r="C16862" t="s">
        <v>210</v>
      </c>
      <c r="D16862">
        <v>17.268035999999999</v>
      </c>
      <c r="E16862">
        <v>78.273673000000002</v>
      </c>
      <c r="F16862" s="18">
        <v>45513</v>
      </c>
      <c r="G16862" s="19">
        <v>0.875</v>
      </c>
      <c r="H16862">
        <v>21</v>
      </c>
      <c r="I16862" s="13" t="s">
        <v>211</v>
      </c>
      <c r="J16862">
        <v>0</v>
      </c>
      <c r="K16862" s="13" t="s">
        <v>191</v>
      </c>
      <c r="L16862">
        <v>1</v>
      </c>
      <c r="M16862">
        <v>1</v>
      </c>
      <c r="N16862" s="13" t="s">
        <v>192</v>
      </c>
      <c r="O16862" s="13" t="s">
        <v>97</v>
      </c>
      <c r="P16862">
        <v>24</v>
      </c>
      <c r="Q16862" s="13" t="s">
        <v>95</v>
      </c>
      <c r="R16862" s="13" t="s">
        <v>199</v>
      </c>
      <c r="S16862" s="13" t="s">
        <v>193</v>
      </c>
      <c r="T16862">
        <v>1</v>
      </c>
      <c r="U16862">
        <v>0</v>
      </c>
      <c r="V16862">
        <v>0</v>
      </c>
      <c r="W16862" s="13" t="s">
        <v>101</v>
      </c>
      <c r="X16862">
        <v>0.1</v>
      </c>
    </row>
    <row r="16863" spans="1:24" x14ac:dyDescent="0.3">
      <c r="A16863">
        <v>16861</v>
      </c>
      <c r="B16863" t="s">
        <v>206</v>
      </c>
      <c r="C16863" t="s">
        <v>207</v>
      </c>
      <c r="D16863">
        <v>12.925801</v>
      </c>
      <c r="E16863">
        <v>77.713155</v>
      </c>
      <c r="F16863" s="18">
        <v>45412</v>
      </c>
      <c r="G16863" s="19">
        <v>0.29166666666666702</v>
      </c>
      <c r="H16863">
        <v>7</v>
      </c>
      <c r="I16863" s="13" t="s">
        <v>215</v>
      </c>
      <c r="J16863">
        <v>0</v>
      </c>
      <c r="K16863" s="13" t="s">
        <v>92</v>
      </c>
      <c r="L16863">
        <v>5</v>
      </c>
      <c r="M16863">
        <v>1</v>
      </c>
      <c r="N16863" s="13" t="s">
        <v>94</v>
      </c>
      <c r="O16863" s="13" t="s">
        <v>95</v>
      </c>
      <c r="P16863">
        <v>21</v>
      </c>
      <c r="Q16863" s="13" t="s">
        <v>97</v>
      </c>
      <c r="R16863" s="13" t="s">
        <v>98</v>
      </c>
      <c r="S16863" s="13" t="s">
        <v>196</v>
      </c>
      <c r="T16863">
        <v>4</v>
      </c>
      <c r="U16863">
        <v>4</v>
      </c>
      <c r="V16863">
        <v>0</v>
      </c>
      <c r="W16863" s="13" t="s">
        <v>101</v>
      </c>
      <c r="X16863">
        <v>0.65</v>
      </c>
    </row>
    <row r="16864" spans="1:24" x14ac:dyDescent="0.3">
      <c r="A16864">
        <v>16862</v>
      </c>
      <c r="B16864" t="s">
        <v>197</v>
      </c>
      <c r="C16864" t="s">
        <v>198</v>
      </c>
      <c r="D16864">
        <v>30.778234999999999</v>
      </c>
      <c r="E16864">
        <v>76.784323999999998</v>
      </c>
      <c r="F16864" s="18">
        <v>45268</v>
      </c>
      <c r="G16864" s="19">
        <v>0</v>
      </c>
      <c r="H16864">
        <v>0</v>
      </c>
      <c r="I16864" s="13" t="s">
        <v>211</v>
      </c>
      <c r="J16864">
        <v>0</v>
      </c>
      <c r="K16864" s="13" t="s">
        <v>92</v>
      </c>
      <c r="L16864">
        <v>4</v>
      </c>
      <c r="M16864">
        <v>1</v>
      </c>
      <c r="N16864" s="13" t="s">
        <v>94</v>
      </c>
      <c r="O16864" s="13" t="s">
        <v>95</v>
      </c>
      <c r="P16864">
        <v>21</v>
      </c>
      <c r="Q16864" s="13" t="s">
        <v>95</v>
      </c>
      <c r="R16864" s="13" t="s">
        <v>205</v>
      </c>
      <c r="S16864" s="13" t="s">
        <v>196</v>
      </c>
      <c r="T16864">
        <v>1</v>
      </c>
      <c r="U16864">
        <v>0</v>
      </c>
      <c r="V16864">
        <v>0</v>
      </c>
      <c r="W16864" s="13" t="s">
        <v>101</v>
      </c>
      <c r="X16864">
        <v>0.45</v>
      </c>
    </row>
    <row r="16865" spans="1:24" x14ac:dyDescent="0.3">
      <c r="A16865">
        <v>16863</v>
      </c>
      <c r="B16865" t="s">
        <v>200</v>
      </c>
      <c r="C16865" t="s">
        <v>201</v>
      </c>
      <c r="D16865">
        <v>12.955045</v>
      </c>
      <c r="E16865">
        <v>80.205038000000002</v>
      </c>
      <c r="F16865" s="18">
        <v>44640</v>
      </c>
      <c r="G16865" s="19">
        <v>0.66666666666666696</v>
      </c>
      <c r="H16865">
        <v>16</v>
      </c>
      <c r="I16865" s="13" t="s">
        <v>89</v>
      </c>
      <c r="J16865">
        <v>1</v>
      </c>
      <c r="K16865" s="13" t="s">
        <v>214</v>
      </c>
      <c r="L16865">
        <v>6</v>
      </c>
      <c r="M16865">
        <v>1</v>
      </c>
      <c r="N16865" s="13" t="s">
        <v>212</v>
      </c>
      <c r="O16865" s="13" t="s">
        <v>195</v>
      </c>
      <c r="P16865">
        <v>39</v>
      </c>
      <c r="Q16865" s="13" t="s">
        <v>95</v>
      </c>
      <c r="R16865" s="13" t="s">
        <v>205</v>
      </c>
      <c r="S16865" s="13" t="s">
        <v>196</v>
      </c>
      <c r="T16865">
        <v>4</v>
      </c>
      <c r="U16865">
        <v>4</v>
      </c>
      <c r="V16865">
        <v>0</v>
      </c>
      <c r="W16865" s="13" t="s">
        <v>101</v>
      </c>
      <c r="X16865">
        <v>0.25</v>
      </c>
    </row>
    <row r="16866" spans="1:24" x14ac:dyDescent="0.3">
      <c r="A16866">
        <v>16864</v>
      </c>
      <c r="B16866" t="s">
        <v>190</v>
      </c>
      <c r="C16866" t="s">
        <v>80</v>
      </c>
      <c r="D16866">
        <v>19.091757999999999</v>
      </c>
      <c r="E16866">
        <v>72.740294000000006</v>
      </c>
      <c r="F16866" s="18">
        <v>45144</v>
      </c>
      <c r="G16866" s="19">
        <v>0.16666666666666699</v>
      </c>
      <c r="H16866">
        <v>4</v>
      </c>
      <c r="I16866" s="13" t="s">
        <v>89</v>
      </c>
      <c r="J16866">
        <v>1</v>
      </c>
      <c r="K16866" s="13" t="s">
        <v>191</v>
      </c>
      <c r="L16866">
        <v>4</v>
      </c>
      <c r="M16866">
        <v>1</v>
      </c>
      <c r="N16866" s="13" t="s">
        <v>192</v>
      </c>
      <c r="O16866" s="13" t="s">
        <v>97</v>
      </c>
      <c r="P16866">
        <v>32</v>
      </c>
      <c r="Q16866" s="13" t="s">
        <v>95</v>
      </c>
      <c r="R16866" s="13" t="s">
        <v>208</v>
      </c>
      <c r="S16866" s="13" t="s">
        <v>196</v>
      </c>
      <c r="T16866">
        <v>4</v>
      </c>
      <c r="U16866">
        <v>4</v>
      </c>
      <c r="V16866">
        <v>0</v>
      </c>
      <c r="W16866" s="13" t="s">
        <v>101</v>
      </c>
      <c r="X16866">
        <v>0.1</v>
      </c>
    </row>
    <row r="16867" spans="1:24" x14ac:dyDescent="0.3">
      <c r="A16867">
        <v>16865</v>
      </c>
      <c r="B16867" t="s">
        <v>200</v>
      </c>
      <c r="C16867" t="s">
        <v>201</v>
      </c>
      <c r="D16867">
        <v>13.190021</v>
      </c>
      <c r="E16867">
        <v>80.211079999999995</v>
      </c>
      <c r="F16867" s="18">
        <v>45321</v>
      </c>
      <c r="G16867" s="19">
        <v>0.79166666666666696</v>
      </c>
      <c r="H16867">
        <v>19</v>
      </c>
      <c r="I16867" s="13" t="s">
        <v>215</v>
      </c>
      <c r="J16867">
        <v>0</v>
      </c>
      <c r="K16867" s="13" t="s">
        <v>214</v>
      </c>
      <c r="L16867">
        <v>1</v>
      </c>
      <c r="M16867">
        <v>1</v>
      </c>
      <c r="N16867" s="13" t="s">
        <v>212</v>
      </c>
      <c r="O16867" s="13" t="s">
        <v>195</v>
      </c>
      <c r="P16867">
        <v>15</v>
      </c>
      <c r="Q16867" s="13" t="s">
        <v>97</v>
      </c>
      <c r="R16867" s="13" t="s">
        <v>199</v>
      </c>
      <c r="S16867" s="13" t="s">
        <v>196</v>
      </c>
      <c r="T16867">
        <v>4</v>
      </c>
      <c r="U16867">
        <v>2</v>
      </c>
      <c r="V16867">
        <v>1</v>
      </c>
      <c r="W16867" s="13" t="s">
        <v>101</v>
      </c>
      <c r="X16867">
        <v>0.6</v>
      </c>
    </row>
    <row r="16868" spans="1:24" x14ac:dyDescent="0.3">
      <c r="A16868">
        <v>16866</v>
      </c>
      <c r="B16868" t="s">
        <v>79</v>
      </c>
      <c r="C16868" t="s">
        <v>80</v>
      </c>
      <c r="D16868">
        <v>18.407495000000001</v>
      </c>
      <c r="E16868">
        <v>73.896163999999999</v>
      </c>
      <c r="F16868" s="18">
        <v>45143</v>
      </c>
      <c r="G16868" s="19">
        <v>0.91666666666666696</v>
      </c>
      <c r="H16868">
        <v>22</v>
      </c>
      <c r="I16868" s="13" t="s">
        <v>219</v>
      </c>
      <c r="J16868">
        <v>1</v>
      </c>
      <c r="K16868" s="13" t="s">
        <v>191</v>
      </c>
      <c r="L16868">
        <v>6</v>
      </c>
      <c r="M16868">
        <v>0</v>
      </c>
      <c r="N16868" s="13" t="s">
        <v>212</v>
      </c>
      <c r="O16868" s="13" t="s">
        <v>95</v>
      </c>
      <c r="P16868">
        <v>31</v>
      </c>
      <c r="Q16868" s="13" t="s">
        <v>97</v>
      </c>
      <c r="R16868" s="13" t="s">
        <v>199</v>
      </c>
      <c r="S16868" s="13" t="s">
        <v>196</v>
      </c>
      <c r="T16868">
        <v>2</v>
      </c>
      <c r="U16868">
        <v>2</v>
      </c>
      <c r="V16868">
        <v>0</v>
      </c>
      <c r="W16868" s="13" t="s">
        <v>101</v>
      </c>
      <c r="X16868">
        <v>0.65</v>
      </c>
    </row>
    <row r="16869" spans="1:24" x14ac:dyDescent="0.3">
      <c r="A16869">
        <v>16867</v>
      </c>
      <c r="B16869" t="s">
        <v>206</v>
      </c>
      <c r="C16869" t="s">
        <v>207</v>
      </c>
      <c r="D16869">
        <v>12.940060000000001</v>
      </c>
      <c r="E16869">
        <v>77.404951999999994</v>
      </c>
      <c r="F16869" s="18">
        <v>45436</v>
      </c>
      <c r="G16869" s="19">
        <v>0.75</v>
      </c>
      <c r="H16869">
        <v>18</v>
      </c>
      <c r="I16869" s="13" t="s">
        <v>211</v>
      </c>
      <c r="J16869">
        <v>0</v>
      </c>
      <c r="K16869" s="13" t="s">
        <v>214</v>
      </c>
      <c r="L16869">
        <v>5</v>
      </c>
      <c r="M16869">
        <v>1</v>
      </c>
      <c r="N16869" s="13" t="s">
        <v>192</v>
      </c>
      <c r="O16869" s="13" t="s">
        <v>97</v>
      </c>
      <c r="P16869">
        <v>29</v>
      </c>
      <c r="Q16869" s="13" t="s">
        <v>97</v>
      </c>
      <c r="R16869" s="13" t="s">
        <v>208</v>
      </c>
      <c r="S16869" s="13" t="s">
        <v>196</v>
      </c>
      <c r="T16869">
        <v>1</v>
      </c>
      <c r="U16869">
        <v>1</v>
      </c>
      <c r="V16869">
        <v>1</v>
      </c>
      <c r="W16869" s="13" t="s">
        <v>101</v>
      </c>
      <c r="X16869">
        <v>0.45</v>
      </c>
    </row>
    <row r="16870" spans="1:24" x14ac:dyDescent="0.3">
      <c r="A16870">
        <v>16868</v>
      </c>
      <c r="B16870" t="s">
        <v>200</v>
      </c>
      <c r="C16870" t="s">
        <v>201</v>
      </c>
      <c r="D16870">
        <v>13.04818</v>
      </c>
      <c r="E16870">
        <v>80.137771999999998</v>
      </c>
      <c r="F16870" s="18">
        <v>44732</v>
      </c>
      <c r="G16870" s="19">
        <v>0.625</v>
      </c>
      <c r="H16870">
        <v>15</v>
      </c>
      <c r="I16870" s="13" t="s">
        <v>204</v>
      </c>
      <c r="J16870">
        <v>0</v>
      </c>
      <c r="K16870" s="13" t="s">
        <v>191</v>
      </c>
      <c r="L16870">
        <v>5</v>
      </c>
      <c r="M16870">
        <v>1</v>
      </c>
      <c r="N16870" s="13" t="s">
        <v>94</v>
      </c>
      <c r="O16870" s="13" t="s">
        <v>95</v>
      </c>
      <c r="P16870">
        <v>35</v>
      </c>
      <c r="Q16870" s="13" t="s">
        <v>97</v>
      </c>
      <c r="R16870" s="13" t="s">
        <v>213</v>
      </c>
      <c r="S16870" s="13" t="s">
        <v>196</v>
      </c>
      <c r="T16870">
        <v>1</v>
      </c>
      <c r="U16870">
        <v>0</v>
      </c>
      <c r="V16870">
        <v>0</v>
      </c>
      <c r="W16870" s="13" t="s">
        <v>101</v>
      </c>
      <c r="X16870">
        <v>0.65</v>
      </c>
    </row>
    <row r="16871" spans="1:24" x14ac:dyDescent="0.3">
      <c r="A16871">
        <v>16869</v>
      </c>
      <c r="B16871" t="s">
        <v>217</v>
      </c>
      <c r="C16871" t="s">
        <v>218</v>
      </c>
      <c r="D16871">
        <v>22.425903000000002</v>
      </c>
      <c r="E16871">
        <v>88.435513999999998</v>
      </c>
      <c r="F16871" s="18">
        <v>44640</v>
      </c>
      <c r="G16871" s="19">
        <v>0.75</v>
      </c>
      <c r="H16871">
        <v>18</v>
      </c>
      <c r="I16871" s="13" t="s">
        <v>89</v>
      </c>
      <c r="J16871">
        <v>1</v>
      </c>
      <c r="K16871" s="13" t="s">
        <v>191</v>
      </c>
      <c r="L16871">
        <v>6</v>
      </c>
      <c r="M16871">
        <v>0</v>
      </c>
      <c r="N16871" s="13" t="s">
        <v>212</v>
      </c>
      <c r="O16871" s="13" t="s">
        <v>95</v>
      </c>
      <c r="P16871">
        <v>27</v>
      </c>
      <c r="Q16871" s="13" t="s">
        <v>97</v>
      </c>
      <c r="R16871" s="13" t="s">
        <v>98</v>
      </c>
      <c r="S16871" s="13" t="s">
        <v>99</v>
      </c>
      <c r="T16871">
        <v>5</v>
      </c>
      <c r="U16871">
        <v>5</v>
      </c>
      <c r="V16871">
        <v>1</v>
      </c>
      <c r="W16871" s="13" t="s">
        <v>101</v>
      </c>
      <c r="X16871">
        <v>1</v>
      </c>
    </row>
    <row r="16872" spans="1:24" x14ac:dyDescent="0.3">
      <c r="A16872">
        <v>16870</v>
      </c>
      <c r="B16872" t="s">
        <v>217</v>
      </c>
      <c r="C16872" t="s">
        <v>218</v>
      </c>
      <c r="D16872">
        <v>22.502981999999999</v>
      </c>
      <c r="E16872">
        <v>88.453248000000002</v>
      </c>
      <c r="F16872" s="18">
        <v>44902</v>
      </c>
      <c r="G16872" s="19">
        <v>0.45833333333333298</v>
      </c>
      <c r="H16872">
        <v>11</v>
      </c>
      <c r="I16872" s="13" t="s">
        <v>194</v>
      </c>
      <c r="J16872">
        <v>0</v>
      </c>
      <c r="K16872" s="13" t="s">
        <v>191</v>
      </c>
      <c r="L16872">
        <v>2</v>
      </c>
      <c r="M16872">
        <v>0</v>
      </c>
      <c r="N16872" s="13" t="s">
        <v>192</v>
      </c>
      <c r="O16872" s="13" t="s">
        <v>97</v>
      </c>
      <c r="P16872">
        <v>39</v>
      </c>
      <c r="Q16872" s="13" t="s">
        <v>97</v>
      </c>
      <c r="R16872" s="13" t="s">
        <v>199</v>
      </c>
      <c r="S16872" s="13" t="s">
        <v>196</v>
      </c>
      <c r="T16872">
        <v>1</v>
      </c>
      <c r="U16872">
        <v>1</v>
      </c>
      <c r="V16872">
        <v>0</v>
      </c>
      <c r="W16872" s="13" t="s">
        <v>101</v>
      </c>
      <c r="X16872">
        <v>0.3</v>
      </c>
    </row>
    <row r="16873" spans="1:24" x14ac:dyDescent="0.3">
      <c r="A16873">
        <v>16871</v>
      </c>
      <c r="B16873" t="s">
        <v>209</v>
      </c>
      <c r="C16873" t="s">
        <v>210</v>
      </c>
      <c r="D16873">
        <v>17.563082000000001</v>
      </c>
      <c r="E16873">
        <v>78.313580000000002</v>
      </c>
      <c r="F16873" s="18">
        <v>45282</v>
      </c>
      <c r="G16873" s="19">
        <v>0.91666666666666696</v>
      </c>
      <c r="H16873">
        <v>22</v>
      </c>
      <c r="I16873" s="13" t="s">
        <v>211</v>
      </c>
      <c r="J16873">
        <v>0</v>
      </c>
      <c r="K16873" s="13" t="s">
        <v>214</v>
      </c>
      <c r="L16873">
        <v>6</v>
      </c>
      <c r="M16873">
        <v>0</v>
      </c>
      <c r="N16873" s="13" t="s">
        <v>212</v>
      </c>
      <c r="O16873" s="13" t="s">
        <v>195</v>
      </c>
      <c r="P16873">
        <v>34</v>
      </c>
      <c r="Q16873" s="13" t="s">
        <v>195</v>
      </c>
      <c r="R16873" s="13" t="s">
        <v>213</v>
      </c>
      <c r="S16873" s="13" t="s">
        <v>196</v>
      </c>
      <c r="T16873">
        <v>1</v>
      </c>
      <c r="U16873">
        <v>0</v>
      </c>
      <c r="V16873">
        <v>0</v>
      </c>
      <c r="W16873" s="13" t="s">
        <v>101</v>
      </c>
      <c r="X16873">
        <v>0.25</v>
      </c>
    </row>
    <row r="16874" spans="1:24" x14ac:dyDescent="0.3">
      <c r="A16874">
        <v>16872</v>
      </c>
      <c r="B16874" t="s">
        <v>209</v>
      </c>
      <c r="C16874" t="s">
        <v>210</v>
      </c>
      <c r="D16874">
        <v>17.543489000000001</v>
      </c>
      <c r="E16874">
        <v>78.284605999999997</v>
      </c>
      <c r="F16874" s="18">
        <v>45363</v>
      </c>
      <c r="G16874" s="19">
        <v>0.375</v>
      </c>
      <c r="H16874">
        <v>9</v>
      </c>
      <c r="I16874" s="13" t="s">
        <v>215</v>
      </c>
      <c r="J16874">
        <v>0</v>
      </c>
      <c r="K16874" s="13" t="s">
        <v>92</v>
      </c>
      <c r="L16874">
        <v>5</v>
      </c>
      <c r="M16874">
        <v>0</v>
      </c>
      <c r="N16874" s="13" t="s">
        <v>212</v>
      </c>
      <c r="O16874" s="13" t="s">
        <v>95</v>
      </c>
      <c r="P16874">
        <v>35</v>
      </c>
      <c r="Q16874" s="13" t="s">
        <v>95</v>
      </c>
      <c r="R16874" s="13" t="s">
        <v>199</v>
      </c>
      <c r="S16874" s="13" t="s">
        <v>196</v>
      </c>
      <c r="T16874">
        <v>1</v>
      </c>
      <c r="U16874">
        <v>1</v>
      </c>
      <c r="V16874">
        <v>1</v>
      </c>
      <c r="W16874" s="13" t="s">
        <v>101</v>
      </c>
      <c r="X16874">
        <v>0.6</v>
      </c>
    </row>
    <row r="16875" spans="1:24" x14ac:dyDescent="0.3">
      <c r="A16875">
        <v>16873</v>
      </c>
      <c r="B16875" t="s">
        <v>203</v>
      </c>
      <c r="C16875" t="s">
        <v>203</v>
      </c>
      <c r="D16875">
        <v>28.692691</v>
      </c>
      <c r="E16875">
        <v>76.880477999999997</v>
      </c>
      <c r="F16875" s="18">
        <v>45407</v>
      </c>
      <c r="G16875" s="19">
        <v>0.75</v>
      </c>
      <c r="H16875">
        <v>18</v>
      </c>
      <c r="I16875" s="13" t="s">
        <v>202</v>
      </c>
      <c r="J16875">
        <v>0</v>
      </c>
      <c r="K16875" s="13" t="s">
        <v>214</v>
      </c>
      <c r="L16875">
        <v>3</v>
      </c>
      <c r="M16875">
        <v>1</v>
      </c>
      <c r="N16875" s="13" t="s">
        <v>94</v>
      </c>
      <c r="O16875" s="13" t="s">
        <v>95</v>
      </c>
      <c r="P16875">
        <v>30</v>
      </c>
      <c r="Q16875" s="13" t="s">
        <v>97</v>
      </c>
      <c r="R16875" s="13" t="s">
        <v>98</v>
      </c>
      <c r="S16875" s="13" t="s">
        <v>193</v>
      </c>
      <c r="T16875">
        <v>4</v>
      </c>
      <c r="U16875">
        <v>3</v>
      </c>
      <c r="V16875">
        <v>1</v>
      </c>
      <c r="W16875" s="13" t="s">
        <v>101</v>
      </c>
      <c r="X16875">
        <v>0.8</v>
      </c>
    </row>
    <row r="16876" spans="1:24" x14ac:dyDescent="0.3">
      <c r="A16876">
        <v>16874</v>
      </c>
      <c r="B16876" t="s">
        <v>217</v>
      </c>
      <c r="C16876" t="s">
        <v>218</v>
      </c>
      <c r="D16876">
        <v>22.642029999999998</v>
      </c>
      <c r="E16876">
        <v>88.422777999999994</v>
      </c>
      <c r="F16876" s="18">
        <v>45527</v>
      </c>
      <c r="G16876" s="19">
        <v>0.5</v>
      </c>
      <c r="H16876">
        <v>12</v>
      </c>
      <c r="I16876" s="13" t="s">
        <v>211</v>
      </c>
      <c r="J16876">
        <v>0</v>
      </c>
      <c r="K16876" s="13" t="s">
        <v>92</v>
      </c>
      <c r="L16876">
        <v>5</v>
      </c>
      <c r="M16876">
        <v>1</v>
      </c>
      <c r="N16876" s="13" t="s">
        <v>192</v>
      </c>
      <c r="O16876" s="13" t="s">
        <v>97</v>
      </c>
      <c r="P16876">
        <v>30</v>
      </c>
      <c r="Q16876" s="13" t="s">
        <v>97</v>
      </c>
      <c r="R16876" s="13" t="s">
        <v>208</v>
      </c>
      <c r="S16876" s="13" t="s">
        <v>99</v>
      </c>
      <c r="T16876">
        <v>5</v>
      </c>
      <c r="U16876">
        <v>5</v>
      </c>
      <c r="V16876">
        <v>0</v>
      </c>
      <c r="W16876" s="13" t="s">
        <v>101</v>
      </c>
      <c r="X16876">
        <v>0.5</v>
      </c>
    </row>
    <row r="16877" spans="1:24" x14ac:dyDescent="0.3">
      <c r="A16877">
        <v>16875</v>
      </c>
      <c r="B16877" t="s">
        <v>200</v>
      </c>
      <c r="C16877" t="s">
        <v>201</v>
      </c>
      <c r="D16877">
        <v>13.147869</v>
      </c>
      <c r="E16877">
        <v>80.280214000000001</v>
      </c>
      <c r="F16877" s="18">
        <v>44840</v>
      </c>
      <c r="G16877" s="19">
        <v>0.25</v>
      </c>
      <c r="H16877">
        <v>6</v>
      </c>
      <c r="I16877" s="13" t="s">
        <v>202</v>
      </c>
      <c r="J16877">
        <v>0</v>
      </c>
      <c r="K16877" s="13" t="s">
        <v>214</v>
      </c>
      <c r="L16877">
        <v>2</v>
      </c>
      <c r="M16877">
        <v>1</v>
      </c>
      <c r="N16877" s="13" t="s">
        <v>94</v>
      </c>
      <c r="O16877" s="13" t="s">
        <v>95</v>
      </c>
      <c r="P16877">
        <v>38</v>
      </c>
      <c r="Q16877" s="13" t="s">
        <v>95</v>
      </c>
      <c r="R16877" s="13" t="s">
        <v>213</v>
      </c>
      <c r="S16877" s="13" t="s">
        <v>193</v>
      </c>
      <c r="T16877">
        <v>4</v>
      </c>
      <c r="U16877">
        <v>4</v>
      </c>
      <c r="V16877">
        <v>0</v>
      </c>
      <c r="W16877" s="13" t="s">
        <v>101</v>
      </c>
      <c r="X16877">
        <v>0.45</v>
      </c>
    </row>
    <row r="16878" spans="1:24" x14ac:dyDescent="0.3">
      <c r="A16878">
        <v>16876</v>
      </c>
      <c r="B16878" t="s">
        <v>203</v>
      </c>
      <c r="C16878" t="s">
        <v>203</v>
      </c>
      <c r="D16878">
        <v>28.713705000000001</v>
      </c>
      <c r="E16878">
        <v>77.050413000000006</v>
      </c>
      <c r="F16878" s="18">
        <v>45341</v>
      </c>
      <c r="G16878" s="19">
        <v>0.25</v>
      </c>
      <c r="H16878">
        <v>6</v>
      </c>
      <c r="I16878" s="13" t="s">
        <v>204</v>
      </c>
      <c r="J16878">
        <v>0</v>
      </c>
      <c r="K16878" s="13" t="s">
        <v>214</v>
      </c>
      <c r="L16878">
        <v>4</v>
      </c>
      <c r="M16878">
        <v>1</v>
      </c>
      <c r="N16878" s="13" t="s">
        <v>212</v>
      </c>
      <c r="O16878" s="13" t="s">
        <v>195</v>
      </c>
      <c r="P16878">
        <v>24</v>
      </c>
      <c r="Q16878" s="13" t="s">
        <v>95</v>
      </c>
      <c r="R16878" s="13" t="s">
        <v>98</v>
      </c>
      <c r="S16878" s="13" t="s">
        <v>196</v>
      </c>
      <c r="T16878">
        <v>2</v>
      </c>
      <c r="U16878">
        <v>0</v>
      </c>
      <c r="V16878">
        <v>0</v>
      </c>
      <c r="W16878" s="13" t="s">
        <v>101</v>
      </c>
      <c r="X16878">
        <v>0.25</v>
      </c>
    </row>
    <row r="16879" spans="1:24" x14ac:dyDescent="0.3">
      <c r="A16879">
        <v>16877</v>
      </c>
      <c r="B16879" t="s">
        <v>217</v>
      </c>
      <c r="C16879" t="s">
        <v>218</v>
      </c>
      <c r="D16879">
        <v>22.591654999999999</v>
      </c>
      <c r="E16879">
        <v>88.268311999999995</v>
      </c>
      <c r="F16879" s="18">
        <v>45177</v>
      </c>
      <c r="G16879" s="19">
        <v>0.5</v>
      </c>
      <c r="H16879">
        <v>12</v>
      </c>
      <c r="I16879" s="13" t="s">
        <v>211</v>
      </c>
      <c r="J16879">
        <v>0</v>
      </c>
      <c r="K16879" s="13" t="s">
        <v>191</v>
      </c>
      <c r="L16879">
        <v>2</v>
      </c>
      <c r="M16879">
        <v>0</v>
      </c>
      <c r="N16879" s="13" t="s">
        <v>192</v>
      </c>
      <c r="O16879" s="13" t="s">
        <v>97</v>
      </c>
      <c r="P16879">
        <v>20</v>
      </c>
      <c r="Q16879" s="13" t="s">
        <v>195</v>
      </c>
      <c r="R16879" s="13" t="s">
        <v>205</v>
      </c>
      <c r="S16879" s="13" t="s">
        <v>99</v>
      </c>
      <c r="T16879">
        <v>1</v>
      </c>
      <c r="U16879">
        <v>1</v>
      </c>
      <c r="V16879">
        <v>0</v>
      </c>
      <c r="W16879" s="13" t="s">
        <v>101</v>
      </c>
      <c r="X16879">
        <v>0.3</v>
      </c>
    </row>
    <row r="16880" spans="1:24" x14ac:dyDescent="0.3">
      <c r="A16880">
        <v>16878</v>
      </c>
      <c r="B16880" t="s">
        <v>200</v>
      </c>
      <c r="C16880" t="s">
        <v>201</v>
      </c>
      <c r="D16880">
        <v>12.911509000000001</v>
      </c>
      <c r="E16880">
        <v>80.26876</v>
      </c>
      <c r="F16880" s="18">
        <v>44659</v>
      </c>
      <c r="G16880" s="19">
        <v>0</v>
      </c>
      <c r="H16880">
        <v>0</v>
      </c>
      <c r="I16880" s="13" t="s">
        <v>211</v>
      </c>
      <c r="J16880">
        <v>0</v>
      </c>
      <c r="K16880" s="13" t="s">
        <v>214</v>
      </c>
      <c r="L16880">
        <v>6</v>
      </c>
      <c r="M16880">
        <v>1</v>
      </c>
      <c r="N16880" s="13" t="s">
        <v>94</v>
      </c>
      <c r="O16880" s="13" t="s">
        <v>95</v>
      </c>
      <c r="P16880">
        <v>28</v>
      </c>
      <c r="Q16880" s="13" t="s">
        <v>95</v>
      </c>
      <c r="R16880" s="13" t="s">
        <v>213</v>
      </c>
      <c r="S16880" s="13" t="s">
        <v>196</v>
      </c>
      <c r="T16880">
        <v>2</v>
      </c>
      <c r="U16880">
        <v>2</v>
      </c>
      <c r="V16880">
        <v>0</v>
      </c>
      <c r="W16880" s="13" t="s">
        <v>101</v>
      </c>
      <c r="X16880">
        <v>0.45</v>
      </c>
    </row>
    <row r="16881" spans="1:24" x14ac:dyDescent="0.3">
      <c r="A16881">
        <v>16879</v>
      </c>
      <c r="B16881" t="s">
        <v>209</v>
      </c>
      <c r="C16881" t="s">
        <v>210</v>
      </c>
      <c r="D16881">
        <v>17.326962000000002</v>
      </c>
      <c r="E16881">
        <v>78.432096999999999</v>
      </c>
      <c r="F16881" s="18">
        <v>44885</v>
      </c>
      <c r="G16881" s="19">
        <v>0.16666666666666699</v>
      </c>
      <c r="H16881">
        <v>4</v>
      </c>
      <c r="I16881" s="13" t="s">
        <v>89</v>
      </c>
      <c r="J16881">
        <v>1</v>
      </c>
      <c r="K16881" s="13" t="s">
        <v>191</v>
      </c>
      <c r="L16881">
        <v>1</v>
      </c>
      <c r="M16881">
        <v>1</v>
      </c>
      <c r="N16881" s="13" t="s">
        <v>212</v>
      </c>
      <c r="O16881" s="13" t="s">
        <v>95</v>
      </c>
      <c r="P16881">
        <v>22</v>
      </c>
      <c r="Q16881" s="13" t="s">
        <v>95</v>
      </c>
      <c r="R16881" s="13" t="s">
        <v>199</v>
      </c>
      <c r="S16881" s="13" t="s">
        <v>196</v>
      </c>
      <c r="T16881">
        <v>5</v>
      </c>
      <c r="U16881">
        <v>2</v>
      </c>
      <c r="V16881">
        <v>0</v>
      </c>
      <c r="W16881" s="13" t="s">
        <v>101</v>
      </c>
      <c r="X16881">
        <v>0.45</v>
      </c>
    </row>
    <row r="16882" spans="1:24" x14ac:dyDescent="0.3">
      <c r="A16882">
        <v>16880</v>
      </c>
      <c r="B16882" t="s">
        <v>200</v>
      </c>
      <c r="C16882" t="s">
        <v>201</v>
      </c>
      <c r="D16882">
        <v>12.976309000000001</v>
      </c>
      <c r="E16882">
        <v>80.246611000000001</v>
      </c>
      <c r="F16882" s="18">
        <v>45263</v>
      </c>
      <c r="G16882" s="19">
        <v>0.95833333333333304</v>
      </c>
      <c r="H16882">
        <v>23</v>
      </c>
      <c r="I16882" s="13" t="s">
        <v>89</v>
      </c>
      <c r="J16882">
        <v>1</v>
      </c>
      <c r="K16882" s="13" t="s">
        <v>92</v>
      </c>
      <c r="L16882">
        <v>1</v>
      </c>
      <c r="M16882">
        <v>1</v>
      </c>
      <c r="N16882" s="13" t="s">
        <v>212</v>
      </c>
      <c r="O16882" s="13" t="s">
        <v>195</v>
      </c>
      <c r="P16882">
        <v>37</v>
      </c>
      <c r="Q16882" s="13" t="s">
        <v>97</v>
      </c>
      <c r="R16882" s="13" t="s">
        <v>205</v>
      </c>
      <c r="S16882" s="13" t="s">
        <v>196</v>
      </c>
      <c r="T16882">
        <v>3</v>
      </c>
      <c r="U16882">
        <v>0</v>
      </c>
      <c r="V16882">
        <v>0</v>
      </c>
      <c r="W16882" s="13" t="s">
        <v>101</v>
      </c>
      <c r="X16882">
        <v>0.45</v>
      </c>
    </row>
    <row r="16883" spans="1:24" x14ac:dyDescent="0.3">
      <c r="A16883">
        <v>16881</v>
      </c>
      <c r="B16883" t="s">
        <v>197</v>
      </c>
      <c r="C16883" t="s">
        <v>198</v>
      </c>
      <c r="D16883">
        <v>30.619761</v>
      </c>
      <c r="E16883">
        <v>76.799502000000004</v>
      </c>
      <c r="F16883" s="18">
        <v>44650</v>
      </c>
      <c r="G16883" s="19">
        <v>0.95833333333333304</v>
      </c>
      <c r="H16883">
        <v>23</v>
      </c>
      <c r="I16883" s="13" t="s">
        <v>194</v>
      </c>
      <c r="J16883">
        <v>0</v>
      </c>
      <c r="K16883" s="13" t="s">
        <v>214</v>
      </c>
      <c r="L16883">
        <v>1</v>
      </c>
      <c r="M16883">
        <v>1</v>
      </c>
      <c r="N16883" s="13" t="s">
        <v>94</v>
      </c>
      <c r="O16883" s="13" t="s">
        <v>95</v>
      </c>
      <c r="P16883">
        <v>20</v>
      </c>
      <c r="Q16883" s="13" t="s">
        <v>95</v>
      </c>
      <c r="R16883" s="13" t="s">
        <v>199</v>
      </c>
      <c r="S16883" s="13" t="s">
        <v>99</v>
      </c>
      <c r="T16883">
        <v>2</v>
      </c>
      <c r="U16883">
        <v>2</v>
      </c>
      <c r="V16883">
        <v>0</v>
      </c>
      <c r="W16883" s="13" t="s">
        <v>101</v>
      </c>
      <c r="X16883">
        <v>0.65</v>
      </c>
    </row>
    <row r="16884" spans="1:24" x14ac:dyDescent="0.3">
      <c r="A16884">
        <v>16882</v>
      </c>
      <c r="B16884" t="s">
        <v>200</v>
      </c>
      <c r="C16884" t="s">
        <v>201</v>
      </c>
      <c r="D16884">
        <v>12.849653999999999</v>
      </c>
      <c r="E16884">
        <v>80.104844</v>
      </c>
      <c r="F16884" s="18">
        <v>44977</v>
      </c>
      <c r="G16884" s="19">
        <v>0.33333333333333298</v>
      </c>
      <c r="H16884">
        <v>8</v>
      </c>
      <c r="I16884" s="13" t="s">
        <v>204</v>
      </c>
      <c r="J16884">
        <v>0</v>
      </c>
      <c r="K16884" s="13" t="s">
        <v>92</v>
      </c>
      <c r="L16884">
        <v>5</v>
      </c>
      <c r="M16884">
        <v>1</v>
      </c>
      <c r="N16884" s="13" t="s">
        <v>94</v>
      </c>
      <c r="O16884" s="13" t="s">
        <v>95</v>
      </c>
      <c r="P16884">
        <v>31</v>
      </c>
      <c r="Q16884" s="13" t="s">
        <v>97</v>
      </c>
      <c r="R16884" s="13" t="s">
        <v>208</v>
      </c>
      <c r="S16884" s="13" t="s">
        <v>196</v>
      </c>
      <c r="T16884">
        <v>1</v>
      </c>
      <c r="U16884">
        <v>1</v>
      </c>
      <c r="V16884">
        <v>1</v>
      </c>
      <c r="W16884" s="13" t="s">
        <v>101</v>
      </c>
      <c r="X16884">
        <v>0.8</v>
      </c>
    </row>
    <row r="16885" spans="1:24" x14ac:dyDescent="0.3">
      <c r="A16885">
        <v>16883</v>
      </c>
      <c r="B16885" t="s">
        <v>203</v>
      </c>
      <c r="C16885" t="s">
        <v>203</v>
      </c>
      <c r="D16885">
        <v>28.847535000000001</v>
      </c>
      <c r="E16885">
        <v>77.222774000000001</v>
      </c>
      <c r="F16885" s="18">
        <v>45510</v>
      </c>
      <c r="G16885" s="19">
        <v>0.66666666666666696</v>
      </c>
      <c r="H16885">
        <v>16</v>
      </c>
      <c r="I16885" s="13" t="s">
        <v>215</v>
      </c>
      <c r="J16885">
        <v>0</v>
      </c>
      <c r="K16885" s="13" t="s">
        <v>214</v>
      </c>
      <c r="L16885">
        <v>3</v>
      </c>
      <c r="M16885">
        <v>0</v>
      </c>
      <c r="N16885" s="13" t="s">
        <v>212</v>
      </c>
      <c r="O16885" s="13" t="s">
        <v>195</v>
      </c>
      <c r="P16885">
        <v>26</v>
      </c>
      <c r="Q16885" s="13" t="s">
        <v>95</v>
      </c>
      <c r="R16885" s="13" t="s">
        <v>205</v>
      </c>
      <c r="S16885" s="13" t="s">
        <v>193</v>
      </c>
      <c r="T16885">
        <v>2</v>
      </c>
      <c r="U16885">
        <v>0</v>
      </c>
      <c r="V16885">
        <v>0</v>
      </c>
      <c r="W16885" s="13" t="s">
        <v>101</v>
      </c>
      <c r="X16885">
        <v>0.25</v>
      </c>
    </row>
    <row r="16886" spans="1:24" x14ac:dyDescent="0.3">
      <c r="A16886">
        <v>16884</v>
      </c>
      <c r="B16886" t="s">
        <v>200</v>
      </c>
      <c r="C16886" t="s">
        <v>201</v>
      </c>
      <c r="D16886">
        <v>13.178857000000001</v>
      </c>
      <c r="E16886">
        <v>80.253625999999997</v>
      </c>
      <c r="F16886" s="18">
        <v>45491</v>
      </c>
      <c r="G16886" s="19">
        <v>0.66666666666666696</v>
      </c>
      <c r="H16886">
        <v>16</v>
      </c>
      <c r="I16886" s="13" t="s">
        <v>202</v>
      </c>
      <c r="J16886">
        <v>0</v>
      </c>
      <c r="K16886" s="13" t="s">
        <v>191</v>
      </c>
      <c r="L16886">
        <v>5</v>
      </c>
      <c r="M16886">
        <v>1</v>
      </c>
      <c r="N16886" s="13" t="s">
        <v>94</v>
      </c>
      <c r="O16886" s="13" t="s">
        <v>95</v>
      </c>
      <c r="P16886">
        <v>22</v>
      </c>
      <c r="Q16886" s="13" t="s">
        <v>95</v>
      </c>
      <c r="R16886" s="13" t="s">
        <v>199</v>
      </c>
      <c r="S16886" s="13" t="s">
        <v>196</v>
      </c>
      <c r="T16886">
        <v>3</v>
      </c>
      <c r="U16886">
        <v>2</v>
      </c>
      <c r="V16886">
        <v>0</v>
      </c>
      <c r="W16886" s="13" t="s">
        <v>101</v>
      </c>
      <c r="X16886">
        <v>0.45</v>
      </c>
    </row>
    <row r="16887" spans="1:24" x14ac:dyDescent="0.3">
      <c r="A16887">
        <v>16885</v>
      </c>
      <c r="B16887" t="s">
        <v>190</v>
      </c>
      <c r="C16887" t="s">
        <v>80</v>
      </c>
      <c r="D16887">
        <v>18.931194999999999</v>
      </c>
      <c r="E16887">
        <v>72.841437999999997</v>
      </c>
      <c r="F16887" s="18">
        <v>45646</v>
      </c>
      <c r="G16887" s="19">
        <v>0.5</v>
      </c>
      <c r="H16887">
        <v>12</v>
      </c>
      <c r="I16887" s="13" t="s">
        <v>211</v>
      </c>
      <c r="J16887">
        <v>0</v>
      </c>
      <c r="K16887" s="13" t="s">
        <v>214</v>
      </c>
      <c r="L16887">
        <v>1</v>
      </c>
      <c r="M16887">
        <v>1</v>
      </c>
      <c r="N16887" s="13" t="s">
        <v>192</v>
      </c>
      <c r="O16887" s="13" t="s">
        <v>97</v>
      </c>
      <c r="P16887">
        <v>22</v>
      </c>
      <c r="Q16887" s="13" t="s">
        <v>97</v>
      </c>
      <c r="R16887" s="13" t="s">
        <v>199</v>
      </c>
      <c r="S16887" s="13" t="s">
        <v>196</v>
      </c>
      <c r="T16887">
        <v>5</v>
      </c>
      <c r="U16887">
        <v>1</v>
      </c>
      <c r="V16887">
        <v>0</v>
      </c>
      <c r="W16887" s="13" t="s">
        <v>101</v>
      </c>
      <c r="X16887">
        <v>0.3</v>
      </c>
    </row>
    <row r="16888" spans="1:24" x14ac:dyDescent="0.3">
      <c r="A16888">
        <v>16886</v>
      </c>
      <c r="B16888" t="s">
        <v>203</v>
      </c>
      <c r="C16888" t="s">
        <v>203</v>
      </c>
      <c r="D16888">
        <v>28.838204000000001</v>
      </c>
      <c r="E16888">
        <v>76.960076000000001</v>
      </c>
      <c r="F16888" s="18">
        <v>45277</v>
      </c>
      <c r="G16888" s="19">
        <v>0.91666666666666696</v>
      </c>
      <c r="H16888">
        <v>22</v>
      </c>
      <c r="I16888" s="13" t="s">
        <v>89</v>
      </c>
      <c r="J16888">
        <v>1</v>
      </c>
      <c r="K16888" s="13" t="s">
        <v>92</v>
      </c>
      <c r="L16888">
        <v>1</v>
      </c>
      <c r="M16888">
        <v>0</v>
      </c>
      <c r="N16888" s="13" t="s">
        <v>212</v>
      </c>
      <c r="O16888" s="13" t="s">
        <v>195</v>
      </c>
      <c r="P16888">
        <v>23</v>
      </c>
      <c r="Q16888" s="13" t="s">
        <v>195</v>
      </c>
      <c r="R16888" s="13" t="s">
        <v>213</v>
      </c>
      <c r="S16888" s="13" t="s">
        <v>196</v>
      </c>
      <c r="T16888">
        <v>3</v>
      </c>
      <c r="U16888">
        <v>3</v>
      </c>
      <c r="V16888">
        <v>0</v>
      </c>
      <c r="W16888" s="13" t="s">
        <v>101</v>
      </c>
      <c r="X16888">
        <v>0.25</v>
      </c>
    </row>
    <row r="16889" spans="1:24" x14ac:dyDescent="0.3">
      <c r="A16889">
        <v>16887</v>
      </c>
      <c r="B16889" t="s">
        <v>190</v>
      </c>
      <c r="C16889" t="s">
        <v>80</v>
      </c>
      <c r="D16889">
        <v>19.032292999999999</v>
      </c>
      <c r="E16889">
        <v>72.791802000000004</v>
      </c>
      <c r="F16889" s="18">
        <v>45005</v>
      </c>
      <c r="G16889" s="19">
        <v>0.29166666666666702</v>
      </c>
      <c r="H16889">
        <v>7</v>
      </c>
      <c r="I16889" s="13" t="s">
        <v>204</v>
      </c>
      <c r="J16889">
        <v>0</v>
      </c>
      <c r="K16889" s="13" t="s">
        <v>191</v>
      </c>
      <c r="L16889">
        <v>4</v>
      </c>
      <c r="M16889">
        <v>0</v>
      </c>
      <c r="N16889" s="13" t="s">
        <v>192</v>
      </c>
      <c r="O16889" s="13" t="s">
        <v>97</v>
      </c>
      <c r="P16889">
        <v>39</v>
      </c>
      <c r="Q16889" s="13" t="s">
        <v>97</v>
      </c>
      <c r="R16889" s="13" t="s">
        <v>213</v>
      </c>
      <c r="S16889" s="13" t="s">
        <v>99</v>
      </c>
      <c r="T16889">
        <v>1</v>
      </c>
      <c r="U16889">
        <v>1</v>
      </c>
      <c r="V16889">
        <v>0</v>
      </c>
      <c r="W16889" s="13" t="s">
        <v>101</v>
      </c>
      <c r="X16889">
        <v>0.5</v>
      </c>
    </row>
    <row r="16890" spans="1:24" x14ac:dyDescent="0.3">
      <c r="A16890">
        <v>16888</v>
      </c>
      <c r="B16890" t="s">
        <v>197</v>
      </c>
      <c r="C16890" t="s">
        <v>198</v>
      </c>
      <c r="D16890">
        <v>30.613498</v>
      </c>
      <c r="E16890">
        <v>76.780023999999997</v>
      </c>
      <c r="F16890" s="18">
        <v>44734</v>
      </c>
      <c r="G16890" s="19">
        <v>0.16666666666666699</v>
      </c>
      <c r="H16890">
        <v>4</v>
      </c>
      <c r="I16890" s="13" t="s">
        <v>194</v>
      </c>
      <c r="J16890">
        <v>0</v>
      </c>
      <c r="K16890" s="13" t="s">
        <v>191</v>
      </c>
      <c r="L16890">
        <v>6</v>
      </c>
      <c r="M16890">
        <v>0</v>
      </c>
      <c r="N16890" s="13" t="s">
        <v>212</v>
      </c>
      <c r="O16890" s="13" t="s">
        <v>95</v>
      </c>
      <c r="P16890">
        <v>16</v>
      </c>
      <c r="Q16890" s="13" t="s">
        <v>95</v>
      </c>
      <c r="R16890" s="13" t="s">
        <v>98</v>
      </c>
      <c r="S16890" s="13" t="s">
        <v>193</v>
      </c>
      <c r="T16890">
        <v>3</v>
      </c>
      <c r="U16890">
        <v>2</v>
      </c>
      <c r="V16890">
        <v>0</v>
      </c>
      <c r="W16890" s="13" t="s">
        <v>101</v>
      </c>
      <c r="X16890">
        <v>0.45</v>
      </c>
    </row>
    <row r="16891" spans="1:24" x14ac:dyDescent="0.3">
      <c r="A16891">
        <v>16889</v>
      </c>
      <c r="B16891" t="s">
        <v>203</v>
      </c>
      <c r="C16891" t="s">
        <v>203</v>
      </c>
      <c r="D16891">
        <v>28.532007</v>
      </c>
      <c r="E16891">
        <v>76.857003000000006</v>
      </c>
      <c r="F16891" s="18">
        <v>45201</v>
      </c>
      <c r="G16891" s="19">
        <v>0.58333333333333304</v>
      </c>
      <c r="H16891">
        <v>14</v>
      </c>
      <c r="I16891" s="13" t="s">
        <v>204</v>
      </c>
      <c r="J16891">
        <v>0</v>
      </c>
      <c r="K16891" s="13" t="s">
        <v>92</v>
      </c>
      <c r="L16891">
        <v>4</v>
      </c>
      <c r="M16891">
        <v>0</v>
      </c>
      <c r="N16891" s="13" t="s">
        <v>192</v>
      </c>
      <c r="O16891" s="13" t="s">
        <v>97</v>
      </c>
      <c r="P16891">
        <v>16</v>
      </c>
      <c r="Q16891" s="13" t="s">
        <v>95</v>
      </c>
      <c r="R16891" s="13" t="s">
        <v>199</v>
      </c>
      <c r="S16891" s="13" t="s">
        <v>196</v>
      </c>
      <c r="T16891">
        <v>5</v>
      </c>
      <c r="U16891">
        <v>2</v>
      </c>
      <c r="V16891">
        <v>0</v>
      </c>
      <c r="W16891" s="13" t="s">
        <v>101</v>
      </c>
      <c r="X16891">
        <v>0.1</v>
      </c>
    </row>
    <row r="16892" spans="1:24" x14ac:dyDescent="0.3">
      <c r="A16892">
        <v>16890</v>
      </c>
      <c r="B16892" t="s">
        <v>209</v>
      </c>
      <c r="C16892" t="s">
        <v>210</v>
      </c>
      <c r="D16892">
        <v>17.326011000000001</v>
      </c>
      <c r="E16892">
        <v>78.278184999999993</v>
      </c>
      <c r="F16892" s="18">
        <v>45142</v>
      </c>
      <c r="G16892" s="19">
        <v>0</v>
      </c>
      <c r="H16892">
        <v>0</v>
      </c>
      <c r="I16892" s="13" t="s">
        <v>211</v>
      </c>
      <c r="J16892">
        <v>0</v>
      </c>
      <c r="K16892" s="13" t="s">
        <v>92</v>
      </c>
      <c r="L16892">
        <v>2</v>
      </c>
      <c r="M16892">
        <v>0</v>
      </c>
      <c r="N16892" s="13" t="s">
        <v>94</v>
      </c>
      <c r="O16892" s="13" t="s">
        <v>95</v>
      </c>
      <c r="P16892">
        <v>19</v>
      </c>
      <c r="Q16892" s="13" t="s">
        <v>97</v>
      </c>
      <c r="R16892" s="13" t="s">
        <v>208</v>
      </c>
      <c r="S16892" s="13" t="s">
        <v>196</v>
      </c>
      <c r="T16892">
        <v>5</v>
      </c>
      <c r="U16892">
        <v>1</v>
      </c>
      <c r="V16892">
        <v>0</v>
      </c>
      <c r="W16892" s="13" t="s">
        <v>101</v>
      </c>
      <c r="X16892">
        <v>0.65</v>
      </c>
    </row>
    <row r="16893" spans="1:24" x14ac:dyDescent="0.3">
      <c r="A16893">
        <v>16891</v>
      </c>
      <c r="B16893" t="s">
        <v>217</v>
      </c>
      <c r="C16893" t="s">
        <v>218</v>
      </c>
      <c r="D16893">
        <v>22.627912999999999</v>
      </c>
      <c r="E16893">
        <v>88.469637000000006</v>
      </c>
      <c r="F16893" s="18">
        <v>45181</v>
      </c>
      <c r="G16893" s="19">
        <v>0.5</v>
      </c>
      <c r="H16893">
        <v>12</v>
      </c>
      <c r="I16893" s="13" t="s">
        <v>215</v>
      </c>
      <c r="J16893">
        <v>0</v>
      </c>
      <c r="K16893" s="13" t="s">
        <v>191</v>
      </c>
      <c r="L16893">
        <v>4</v>
      </c>
      <c r="M16893">
        <v>1</v>
      </c>
      <c r="N16893" s="13" t="s">
        <v>192</v>
      </c>
      <c r="O16893" s="13" t="s">
        <v>97</v>
      </c>
      <c r="P16893">
        <v>39</v>
      </c>
      <c r="Q16893" s="13" t="s">
        <v>95</v>
      </c>
      <c r="R16893" s="13" t="s">
        <v>205</v>
      </c>
      <c r="S16893" s="13" t="s">
        <v>196</v>
      </c>
      <c r="T16893">
        <v>1</v>
      </c>
      <c r="U16893">
        <v>0</v>
      </c>
      <c r="V16893">
        <v>0</v>
      </c>
      <c r="W16893" s="13" t="s">
        <v>101</v>
      </c>
      <c r="X16893">
        <v>0.1</v>
      </c>
    </row>
    <row r="16894" spans="1:24" x14ac:dyDescent="0.3">
      <c r="A16894">
        <v>16892</v>
      </c>
      <c r="B16894" t="s">
        <v>203</v>
      </c>
      <c r="C16894" t="s">
        <v>203</v>
      </c>
      <c r="D16894">
        <v>28.458259999999999</v>
      </c>
      <c r="E16894">
        <v>76.837125999999998</v>
      </c>
      <c r="F16894" s="18">
        <v>44785</v>
      </c>
      <c r="G16894" s="19">
        <v>0.54166666666666696</v>
      </c>
      <c r="H16894">
        <v>13</v>
      </c>
      <c r="I16894" s="13" t="s">
        <v>211</v>
      </c>
      <c r="J16894">
        <v>0</v>
      </c>
      <c r="K16894" s="13" t="s">
        <v>214</v>
      </c>
      <c r="L16894">
        <v>2</v>
      </c>
      <c r="M16894">
        <v>1</v>
      </c>
      <c r="N16894" s="13" t="s">
        <v>212</v>
      </c>
      <c r="O16894" s="13" t="s">
        <v>195</v>
      </c>
      <c r="P16894">
        <v>20</v>
      </c>
      <c r="Q16894" s="13" t="s">
        <v>95</v>
      </c>
      <c r="R16894" s="13" t="s">
        <v>205</v>
      </c>
      <c r="S16894" s="13" t="s">
        <v>193</v>
      </c>
      <c r="T16894">
        <v>3</v>
      </c>
      <c r="U16894">
        <v>3</v>
      </c>
      <c r="V16894">
        <v>0</v>
      </c>
      <c r="W16894" s="13" t="s">
        <v>101</v>
      </c>
      <c r="X16894">
        <v>0.25</v>
      </c>
    </row>
    <row r="16895" spans="1:24" x14ac:dyDescent="0.3">
      <c r="A16895">
        <v>16893</v>
      </c>
      <c r="B16895" t="s">
        <v>209</v>
      </c>
      <c r="C16895" t="s">
        <v>210</v>
      </c>
      <c r="D16895">
        <v>17.266210000000001</v>
      </c>
      <c r="E16895">
        <v>78.522514000000001</v>
      </c>
      <c r="F16895" s="18">
        <v>45020</v>
      </c>
      <c r="G16895" s="19">
        <v>0.91666666666666696</v>
      </c>
      <c r="H16895">
        <v>22</v>
      </c>
      <c r="I16895" s="13" t="s">
        <v>215</v>
      </c>
      <c r="J16895">
        <v>0</v>
      </c>
      <c r="K16895" s="13" t="s">
        <v>214</v>
      </c>
      <c r="L16895">
        <v>1</v>
      </c>
      <c r="M16895">
        <v>0</v>
      </c>
      <c r="N16895" s="13" t="s">
        <v>192</v>
      </c>
      <c r="O16895" s="13" t="s">
        <v>97</v>
      </c>
      <c r="P16895">
        <v>21</v>
      </c>
      <c r="Q16895" s="13" t="s">
        <v>195</v>
      </c>
      <c r="R16895" s="13" t="s">
        <v>213</v>
      </c>
      <c r="S16895" s="13" t="s">
        <v>196</v>
      </c>
      <c r="T16895">
        <v>2</v>
      </c>
      <c r="U16895">
        <v>0</v>
      </c>
      <c r="V16895">
        <v>0</v>
      </c>
      <c r="W16895" s="13" t="s">
        <v>101</v>
      </c>
      <c r="X16895">
        <v>0.1</v>
      </c>
    </row>
    <row r="16896" spans="1:24" x14ac:dyDescent="0.3">
      <c r="A16896">
        <v>16894</v>
      </c>
      <c r="B16896" t="s">
        <v>217</v>
      </c>
      <c r="C16896" t="s">
        <v>218</v>
      </c>
      <c r="D16896">
        <v>22.573522000000001</v>
      </c>
      <c r="E16896">
        <v>88.236305999999999</v>
      </c>
      <c r="F16896" s="18">
        <v>45545</v>
      </c>
      <c r="G16896" s="19">
        <v>0.25</v>
      </c>
      <c r="H16896">
        <v>6</v>
      </c>
      <c r="I16896" s="13" t="s">
        <v>215</v>
      </c>
      <c r="J16896">
        <v>0</v>
      </c>
      <c r="K16896" s="13" t="s">
        <v>214</v>
      </c>
      <c r="L16896">
        <v>2</v>
      </c>
      <c r="M16896">
        <v>0</v>
      </c>
      <c r="N16896" s="13" t="s">
        <v>94</v>
      </c>
      <c r="O16896" s="13" t="s">
        <v>95</v>
      </c>
      <c r="P16896">
        <v>19</v>
      </c>
      <c r="Q16896" s="13" t="s">
        <v>195</v>
      </c>
      <c r="R16896" s="13" t="s">
        <v>213</v>
      </c>
      <c r="S16896" s="13" t="s">
        <v>193</v>
      </c>
      <c r="T16896">
        <v>5</v>
      </c>
      <c r="U16896">
        <v>4</v>
      </c>
      <c r="V16896">
        <v>0</v>
      </c>
      <c r="W16896" s="13" t="s">
        <v>101</v>
      </c>
      <c r="X16896">
        <v>0.45</v>
      </c>
    </row>
    <row r="16897" spans="1:24" x14ac:dyDescent="0.3">
      <c r="A16897">
        <v>16895</v>
      </c>
      <c r="B16897" t="s">
        <v>79</v>
      </c>
      <c r="C16897" t="s">
        <v>80</v>
      </c>
      <c r="D16897">
        <v>18.523712</v>
      </c>
      <c r="E16897">
        <v>73.713273999999998</v>
      </c>
      <c r="F16897" s="18">
        <v>44756</v>
      </c>
      <c r="G16897" s="19">
        <v>8.3333333333333301E-2</v>
      </c>
      <c r="H16897">
        <v>2</v>
      </c>
      <c r="I16897" s="13" t="s">
        <v>202</v>
      </c>
      <c r="J16897">
        <v>0</v>
      </c>
      <c r="K16897" s="13" t="s">
        <v>191</v>
      </c>
      <c r="L16897">
        <v>3</v>
      </c>
      <c r="M16897">
        <v>0</v>
      </c>
      <c r="N16897" s="13" t="s">
        <v>94</v>
      </c>
      <c r="O16897" s="13" t="s">
        <v>95</v>
      </c>
      <c r="P16897">
        <v>37</v>
      </c>
      <c r="Q16897" s="13" t="s">
        <v>95</v>
      </c>
      <c r="R16897" s="13" t="s">
        <v>213</v>
      </c>
      <c r="S16897" s="13" t="s">
        <v>196</v>
      </c>
      <c r="T16897">
        <v>4</v>
      </c>
      <c r="U16897">
        <v>4</v>
      </c>
      <c r="V16897">
        <v>0</v>
      </c>
      <c r="W16897" s="13" t="s">
        <v>101</v>
      </c>
      <c r="X16897">
        <v>0.45</v>
      </c>
    </row>
    <row r="16898" spans="1:24" x14ac:dyDescent="0.3">
      <c r="A16898">
        <v>16896</v>
      </c>
      <c r="B16898" t="s">
        <v>200</v>
      </c>
      <c r="C16898" t="s">
        <v>201</v>
      </c>
      <c r="D16898">
        <v>13.037226</v>
      </c>
      <c r="E16898">
        <v>80.178989000000001</v>
      </c>
      <c r="F16898" s="18">
        <v>45355</v>
      </c>
      <c r="G16898" s="19">
        <v>0.25</v>
      </c>
      <c r="H16898">
        <v>6</v>
      </c>
      <c r="I16898" s="13" t="s">
        <v>204</v>
      </c>
      <c r="J16898">
        <v>0</v>
      </c>
      <c r="K16898" s="13" t="s">
        <v>92</v>
      </c>
      <c r="L16898">
        <v>5</v>
      </c>
      <c r="M16898">
        <v>0</v>
      </c>
      <c r="N16898" s="13" t="s">
        <v>192</v>
      </c>
      <c r="O16898" s="13" t="s">
        <v>97</v>
      </c>
      <c r="P16898">
        <v>23</v>
      </c>
      <c r="Q16898" s="13" t="s">
        <v>195</v>
      </c>
      <c r="R16898" s="13" t="s">
        <v>98</v>
      </c>
      <c r="S16898" s="13" t="s">
        <v>193</v>
      </c>
      <c r="T16898">
        <v>3</v>
      </c>
      <c r="U16898">
        <v>2</v>
      </c>
      <c r="V16898">
        <v>0</v>
      </c>
      <c r="W16898" s="13" t="s">
        <v>101</v>
      </c>
      <c r="X16898">
        <v>0.1</v>
      </c>
    </row>
    <row r="16899" spans="1:24" x14ac:dyDescent="0.3">
      <c r="A16899">
        <v>16897</v>
      </c>
      <c r="B16899" t="s">
        <v>217</v>
      </c>
      <c r="C16899" t="s">
        <v>218</v>
      </c>
      <c r="D16899">
        <v>22.683313999999999</v>
      </c>
      <c r="E16899">
        <v>88.371367000000006</v>
      </c>
      <c r="F16899" s="18">
        <v>45384</v>
      </c>
      <c r="G16899" s="19">
        <v>0.33333333333333298</v>
      </c>
      <c r="H16899">
        <v>8</v>
      </c>
      <c r="I16899" s="13" t="s">
        <v>215</v>
      </c>
      <c r="J16899">
        <v>0</v>
      </c>
      <c r="K16899" s="13" t="s">
        <v>191</v>
      </c>
      <c r="L16899">
        <v>1</v>
      </c>
      <c r="M16899">
        <v>1</v>
      </c>
      <c r="N16899" s="13" t="s">
        <v>192</v>
      </c>
      <c r="O16899" s="13" t="s">
        <v>97</v>
      </c>
      <c r="P16899">
        <v>19</v>
      </c>
      <c r="Q16899" s="13" t="s">
        <v>97</v>
      </c>
      <c r="R16899" s="13" t="s">
        <v>205</v>
      </c>
      <c r="S16899" s="13" t="s">
        <v>99</v>
      </c>
      <c r="T16899">
        <v>5</v>
      </c>
      <c r="U16899">
        <v>5</v>
      </c>
      <c r="V16899">
        <v>1</v>
      </c>
      <c r="W16899" s="13" t="s">
        <v>101</v>
      </c>
      <c r="X16899">
        <v>0.65</v>
      </c>
    </row>
    <row r="16900" spans="1:24" x14ac:dyDescent="0.3">
      <c r="A16900">
        <v>16898</v>
      </c>
      <c r="B16900" t="s">
        <v>217</v>
      </c>
      <c r="C16900" t="s">
        <v>218</v>
      </c>
      <c r="D16900">
        <v>22.6538</v>
      </c>
      <c r="E16900">
        <v>88.463492000000002</v>
      </c>
      <c r="F16900" s="18">
        <v>45381</v>
      </c>
      <c r="G16900" s="19">
        <v>0.875</v>
      </c>
      <c r="H16900">
        <v>21</v>
      </c>
      <c r="I16900" s="13" t="s">
        <v>219</v>
      </c>
      <c r="J16900">
        <v>1</v>
      </c>
      <c r="K16900" s="13" t="s">
        <v>191</v>
      </c>
      <c r="L16900">
        <v>6</v>
      </c>
      <c r="M16900">
        <v>1</v>
      </c>
      <c r="N16900" s="13" t="s">
        <v>192</v>
      </c>
      <c r="O16900" s="13" t="s">
        <v>97</v>
      </c>
      <c r="P16900">
        <v>33</v>
      </c>
      <c r="Q16900" s="13" t="s">
        <v>97</v>
      </c>
      <c r="R16900" s="13" t="s">
        <v>199</v>
      </c>
      <c r="S16900" s="13" t="s">
        <v>196</v>
      </c>
      <c r="T16900">
        <v>1</v>
      </c>
      <c r="U16900">
        <v>1</v>
      </c>
      <c r="V16900">
        <v>0</v>
      </c>
      <c r="W16900" s="13" t="s">
        <v>101</v>
      </c>
      <c r="X16900">
        <v>0.3</v>
      </c>
    </row>
    <row r="16901" spans="1:24" x14ac:dyDescent="0.3">
      <c r="A16901">
        <v>16899</v>
      </c>
      <c r="B16901" t="s">
        <v>197</v>
      </c>
      <c r="C16901" t="s">
        <v>198</v>
      </c>
      <c r="D16901">
        <v>30.732219000000001</v>
      </c>
      <c r="E16901">
        <v>76.898099000000002</v>
      </c>
      <c r="F16901" s="18">
        <v>45111</v>
      </c>
      <c r="G16901" s="19">
        <v>0.625</v>
      </c>
      <c r="H16901">
        <v>15</v>
      </c>
      <c r="I16901" s="13" t="s">
        <v>215</v>
      </c>
      <c r="J16901">
        <v>0</v>
      </c>
      <c r="K16901" s="13" t="s">
        <v>92</v>
      </c>
      <c r="L16901">
        <v>2</v>
      </c>
      <c r="M16901">
        <v>1</v>
      </c>
      <c r="N16901" s="13" t="s">
        <v>94</v>
      </c>
      <c r="O16901" s="13" t="s">
        <v>95</v>
      </c>
      <c r="P16901">
        <v>21</v>
      </c>
      <c r="Q16901" s="13" t="s">
        <v>95</v>
      </c>
      <c r="R16901" s="13" t="s">
        <v>98</v>
      </c>
      <c r="S16901" s="13" t="s">
        <v>196</v>
      </c>
      <c r="T16901">
        <v>5</v>
      </c>
      <c r="U16901">
        <v>1</v>
      </c>
      <c r="V16901">
        <v>0</v>
      </c>
      <c r="W16901" s="13" t="s">
        <v>101</v>
      </c>
      <c r="X16901">
        <v>0.45</v>
      </c>
    </row>
    <row r="16902" spans="1:24" x14ac:dyDescent="0.3">
      <c r="A16902">
        <v>16900</v>
      </c>
      <c r="B16902" t="s">
        <v>197</v>
      </c>
      <c r="C16902" t="s">
        <v>198</v>
      </c>
      <c r="D16902">
        <v>30.703695</v>
      </c>
      <c r="E16902">
        <v>76.703579000000005</v>
      </c>
      <c r="F16902" s="18">
        <v>44624</v>
      </c>
      <c r="G16902" s="19">
        <v>0.54166666666666696</v>
      </c>
      <c r="H16902">
        <v>13</v>
      </c>
      <c r="I16902" s="13" t="s">
        <v>211</v>
      </c>
      <c r="J16902">
        <v>0</v>
      </c>
      <c r="K16902" s="13" t="s">
        <v>191</v>
      </c>
      <c r="L16902">
        <v>6</v>
      </c>
      <c r="M16902">
        <v>1</v>
      </c>
      <c r="N16902" s="13" t="s">
        <v>192</v>
      </c>
      <c r="O16902" s="13" t="s">
        <v>97</v>
      </c>
      <c r="P16902">
        <v>35</v>
      </c>
      <c r="Q16902" s="13" t="s">
        <v>95</v>
      </c>
      <c r="R16902" s="13" t="s">
        <v>208</v>
      </c>
      <c r="S16902" s="13" t="s">
        <v>196</v>
      </c>
      <c r="T16902">
        <v>1</v>
      </c>
      <c r="U16902">
        <v>0</v>
      </c>
      <c r="V16902">
        <v>0</v>
      </c>
      <c r="W16902" s="13" t="s">
        <v>101</v>
      </c>
      <c r="X16902">
        <v>0.1</v>
      </c>
    </row>
    <row r="16903" spans="1:24" x14ac:dyDescent="0.3">
      <c r="A16903">
        <v>16901</v>
      </c>
      <c r="B16903" t="s">
        <v>203</v>
      </c>
      <c r="C16903" t="s">
        <v>203</v>
      </c>
      <c r="D16903">
        <v>28.417228000000001</v>
      </c>
      <c r="E16903">
        <v>76.981584999999995</v>
      </c>
      <c r="F16903" s="18">
        <v>44793</v>
      </c>
      <c r="G16903" s="19">
        <v>0.54166666666666696</v>
      </c>
      <c r="H16903">
        <v>13</v>
      </c>
      <c r="I16903" s="13" t="s">
        <v>219</v>
      </c>
      <c r="J16903">
        <v>1</v>
      </c>
      <c r="K16903" s="13" t="s">
        <v>92</v>
      </c>
      <c r="L16903">
        <v>1</v>
      </c>
      <c r="M16903">
        <v>0</v>
      </c>
      <c r="N16903" s="13" t="s">
        <v>212</v>
      </c>
      <c r="O16903" s="13" t="s">
        <v>195</v>
      </c>
      <c r="P16903">
        <v>20</v>
      </c>
      <c r="Q16903" s="13" t="s">
        <v>195</v>
      </c>
      <c r="R16903" s="13" t="s">
        <v>199</v>
      </c>
      <c r="S16903" s="13" t="s">
        <v>193</v>
      </c>
      <c r="T16903">
        <v>5</v>
      </c>
      <c r="U16903">
        <v>1</v>
      </c>
      <c r="V16903">
        <v>0</v>
      </c>
      <c r="W16903" s="13" t="s">
        <v>101</v>
      </c>
      <c r="X16903">
        <v>0.25</v>
      </c>
    </row>
    <row r="16904" spans="1:24" x14ac:dyDescent="0.3">
      <c r="A16904">
        <v>16902</v>
      </c>
      <c r="B16904" t="s">
        <v>209</v>
      </c>
      <c r="C16904" t="s">
        <v>210</v>
      </c>
      <c r="D16904">
        <v>17.320882999999998</v>
      </c>
      <c r="E16904">
        <v>78.433937999999998</v>
      </c>
      <c r="F16904" s="18">
        <v>45473</v>
      </c>
      <c r="G16904" s="19">
        <v>0.33333333333333298</v>
      </c>
      <c r="H16904">
        <v>8</v>
      </c>
      <c r="I16904" s="13" t="s">
        <v>89</v>
      </c>
      <c r="J16904">
        <v>1</v>
      </c>
      <c r="K16904" s="13" t="s">
        <v>191</v>
      </c>
      <c r="L16904">
        <v>1</v>
      </c>
      <c r="M16904">
        <v>1</v>
      </c>
      <c r="N16904" s="13" t="s">
        <v>192</v>
      </c>
      <c r="O16904" s="13" t="s">
        <v>97</v>
      </c>
      <c r="P16904">
        <v>29</v>
      </c>
      <c r="Q16904" s="13" t="s">
        <v>97</v>
      </c>
      <c r="R16904" s="13" t="s">
        <v>208</v>
      </c>
      <c r="S16904" s="13" t="s">
        <v>196</v>
      </c>
      <c r="T16904">
        <v>4</v>
      </c>
      <c r="U16904">
        <v>0</v>
      </c>
      <c r="V16904">
        <v>1</v>
      </c>
      <c r="W16904" s="13" t="s">
        <v>101</v>
      </c>
      <c r="X16904">
        <v>0.45</v>
      </c>
    </row>
    <row r="16905" spans="1:24" x14ac:dyDescent="0.3">
      <c r="A16905">
        <v>16903</v>
      </c>
      <c r="B16905" t="s">
        <v>197</v>
      </c>
      <c r="C16905" t="s">
        <v>198</v>
      </c>
      <c r="D16905">
        <v>30.724226999999999</v>
      </c>
      <c r="E16905">
        <v>76.822228999999993</v>
      </c>
      <c r="F16905" s="18">
        <v>44710</v>
      </c>
      <c r="G16905" s="19">
        <v>0</v>
      </c>
      <c r="H16905">
        <v>0</v>
      </c>
      <c r="I16905" s="13" t="s">
        <v>89</v>
      </c>
      <c r="J16905">
        <v>1</v>
      </c>
      <c r="K16905" s="13" t="s">
        <v>92</v>
      </c>
      <c r="L16905">
        <v>2</v>
      </c>
      <c r="M16905">
        <v>0</v>
      </c>
      <c r="N16905" s="13" t="s">
        <v>94</v>
      </c>
      <c r="O16905" s="13" t="s">
        <v>95</v>
      </c>
      <c r="P16905">
        <v>34</v>
      </c>
      <c r="Q16905" s="13" t="s">
        <v>195</v>
      </c>
      <c r="R16905" s="13" t="s">
        <v>98</v>
      </c>
      <c r="S16905" s="13" t="s">
        <v>196</v>
      </c>
      <c r="T16905">
        <v>1</v>
      </c>
      <c r="U16905">
        <v>0</v>
      </c>
      <c r="V16905">
        <v>0</v>
      </c>
      <c r="W16905" s="13" t="s">
        <v>101</v>
      </c>
      <c r="X16905">
        <v>0.45</v>
      </c>
    </row>
    <row r="16906" spans="1:24" x14ac:dyDescent="0.3">
      <c r="A16906">
        <v>16904</v>
      </c>
      <c r="B16906" t="s">
        <v>209</v>
      </c>
      <c r="C16906" t="s">
        <v>210</v>
      </c>
      <c r="D16906">
        <v>17.369509000000001</v>
      </c>
      <c r="E16906">
        <v>78.440768000000006</v>
      </c>
      <c r="F16906" s="18">
        <v>45225</v>
      </c>
      <c r="G16906" s="19">
        <v>0.54166666666666696</v>
      </c>
      <c r="H16906">
        <v>13</v>
      </c>
      <c r="I16906" s="13" t="s">
        <v>202</v>
      </c>
      <c r="J16906">
        <v>0</v>
      </c>
      <c r="K16906" s="13" t="s">
        <v>92</v>
      </c>
      <c r="L16906">
        <v>1</v>
      </c>
      <c r="M16906">
        <v>1</v>
      </c>
      <c r="N16906" s="13" t="s">
        <v>94</v>
      </c>
      <c r="O16906" s="13" t="s">
        <v>95</v>
      </c>
      <c r="P16906">
        <v>18</v>
      </c>
      <c r="Q16906" s="13" t="s">
        <v>97</v>
      </c>
      <c r="R16906" s="13" t="s">
        <v>208</v>
      </c>
      <c r="S16906" s="13" t="s">
        <v>193</v>
      </c>
      <c r="T16906">
        <v>3</v>
      </c>
      <c r="U16906">
        <v>3</v>
      </c>
      <c r="V16906">
        <v>0</v>
      </c>
      <c r="W16906" s="13" t="s">
        <v>101</v>
      </c>
      <c r="X16906">
        <v>0.65</v>
      </c>
    </row>
    <row r="16907" spans="1:24" x14ac:dyDescent="0.3">
      <c r="A16907">
        <v>16905</v>
      </c>
      <c r="B16907" t="s">
        <v>209</v>
      </c>
      <c r="C16907" t="s">
        <v>210</v>
      </c>
      <c r="D16907">
        <v>17.528064000000001</v>
      </c>
      <c r="E16907">
        <v>78.501226000000003</v>
      </c>
      <c r="F16907" s="18">
        <v>45077</v>
      </c>
      <c r="G16907" s="19">
        <v>0.41666666666666702</v>
      </c>
      <c r="H16907">
        <v>10</v>
      </c>
      <c r="I16907" s="13" t="s">
        <v>194</v>
      </c>
      <c r="J16907">
        <v>0</v>
      </c>
      <c r="K16907" s="13" t="s">
        <v>92</v>
      </c>
      <c r="L16907">
        <v>1</v>
      </c>
      <c r="M16907">
        <v>1</v>
      </c>
      <c r="N16907" s="13" t="s">
        <v>192</v>
      </c>
      <c r="O16907" s="13" t="s">
        <v>97</v>
      </c>
      <c r="P16907">
        <v>31</v>
      </c>
      <c r="Q16907" s="13" t="s">
        <v>97</v>
      </c>
      <c r="R16907" s="13" t="s">
        <v>213</v>
      </c>
      <c r="S16907" s="13" t="s">
        <v>196</v>
      </c>
      <c r="T16907">
        <v>3</v>
      </c>
      <c r="U16907">
        <v>3</v>
      </c>
      <c r="V16907">
        <v>1</v>
      </c>
      <c r="W16907" s="13" t="s">
        <v>101</v>
      </c>
      <c r="X16907">
        <v>0.45</v>
      </c>
    </row>
    <row r="16908" spans="1:24" x14ac:dyDescent="0.3">
      <c r="A16908">
        <v>16906</v>
      </c>
      <c r="B16908" t="s">
        <v>197</v>
      </c>
      <c r="C16908" t="s">
        <v>198</v>
      </c>
      <c r="D16908">
        <v>30.779544000000001</v>
      </c>
      <c r="E16908">
        <v>76.861992999999998</v>
      </c>
      <c r="F16908" s="18">
        <v>45009</v>
      </c>
      <c r="G16908" s="19">
        <v>0.20833333333333301</v>
      </c>
      <c r="H16908">
        <v>5</v>
      </c>
      <c r="I16908" s="13" t="s">
        <v>211</v>
      </c>
      <c r="J16908">
        <v>0</v>
      </c>
      <c r="K16908" s="13" t="s">
        <v>92</v>
      </c>
      <c r="L16908">
        <v>4</v>
      </c>
      <c r="M16908">
        <v>0</v>
      </c>
      <c r="N16908" s="13" t="s">
        <v>212</v>
      </c>
      <c r="O16908" s="13" t="s">
        <v>195</v>
      </c>
      <c r="P16908">
        <v>25</v>
      </c>
      <c r="Q16908" s="13" t="s">
        <v>95</v>
      </c>
      <c r="R16908" s="13" t="s">
        <v>199</v>
      </c>
      <c r="S16908" s="13" t="s">
        <v>196</v>
      </c>
      <c r="T16908">
        <v>4</v>
      </c>
      <c r="U16908">
        <v>0</v>
      </c>
      <c r="V16908">
        <v>0</v>
      </c>
      <c r="W16908" s="13" t="s">
        <v>101</v>
      </c>
      <c r="X16908">
        <v>0.25</v>
      </c>
    </row>
    <row r="16909" spans="1:24" x14ac:dyDescent="0.3">
      <c r="A16909">
        <v>16907</v>
      </c>
      <c r="B16909" t="s">
        <v>206</v>
      </c>
      <c r="C16909" t="s">
        <v>207</v>
      </c>
      <c r="D16909">
        <v>13.149633</v>
      </c>
      <c r="E16909">
        <v>77.650165000000001</v>
      </c>
      <c r="F16909" s="18">
        <v>45300</v>
      </c>
      <c r="G16909" s="19">
        <v>0.125</v>
      </c>
      <c r="H16909">
        <v>3</v>
      </c>
      <c r="I16909" s="13" t="s">
        <v>215</v>
      </c>
      <c r="J16909">
        <v>0</v>
      </c>
      <c r="K16909" s="13" t="s">
        <v>214</v>
      </c>
      <c r="L16909">
        <v>5</v>
      </c>
      <c r="M16909">
        <v>0</v>
      </c>
      <c r="N16909" s="13" t="s">
        <v>192</v>
      </c>
      <c r="O16909" s="13" t="s">
        <v>97</v>
      </c>
      <c r="P16909">
        <v>35</v>
      </c>
      <c r="Q16909" s="13" t="s">
        <v>95</v>
      </c>
      <c r="R16909" s="13" t="s">
        <v>205</v>
      </c>
      <c r="S16909" s="13" t="s">
        <v>196</v>
      </c>
      <c r="T16909">
        <v>4</v>
      </c>
      <c r="U16909">
        <v>4</v>
      </c>
      <c r="V16909">
        <v>0</v>
      </c>
      <c r="W16909" s="13" t="s">
        <v>101</v>
      </c>
      <c r="X16909">
        <v>0.1</v>
      </c>
    </row>
    <row r="16910" spans="1:24" x14ac:dyDescent="0.3">
      <c r="A16910">
        <v>16908</v>
      </c>
      <c r="B16910" t="s">
        <v>206</v>
      </c>
      <c r="C16910" t="s">
        <v>207</v>
      </c>
      <c r="D16910">
        <v>12.99884</v>
      </c>
      <c r="E16910">
        <v>77.719145999999995</v>
      </c>
      <c r="F16910" s="18">
        <v>44664</v>
      </c>
      <c r="G16910" s="19">
        <v>0.79166666666666696</v>
      </c>
      <c r="H16910">
        <v>19</v>
      </c>
      <c r="I16910" s="13" t="s">
        <v>194</v>
      </c>
      <c r="J16910">
        <v>0</v>
      </c>
      <c r="K16910" s="13" t="s">
        <v>191</v>
      </c>
      <c r="L16910">
        <v>6</v>
      </c>
      <c r="M16910">
        <v>1</v>
      </c>
      <c r="N16910" s="13" t="s">
        <v>94</v>
      </c>
      <c r="O16910" s="13" t="s">
        <v>95</v>
      </c>
      <c r="P16910">
        <v>27</v>
      </c>
      <c r="Q16910" s="13" t="s">
        <v>95</v>
      </c>
      <c r="R16910" s="13" t="s">
        <v>98</v>
      </c>
      <c r="S16910" s="13" t="s">
        <v>99</v>
      </c>
      <c r="T16910">
        <v>5</v>
      </c>
      <c r="U16910">
        <v>5</v>
      </c>
      <c r="V16910">
        <v>1</v>
      </c>
      <c r="W16910" s="13" t="s">
        <v>101</v>
      </c>
      <c r="X16910">
        <v>0.8</v>
      </c>
    </row>
    <row r="16911" spans="1:24" x14ac:dyDescent="0.3">
      <c r="A16911">
        <v>16909</v>
      </c>
      <c r="B16911" t="s">
        <v>79</v>
      </c>
      <c r="C16911" t="s">
        <v>80</v>
      </c>
      <c r="D16911">
        <v>18.5732</v>
      </c>
      <c r="E16911">
        <v>73.737729999999999</v>
      </c>
      <c r="F16911" s="18">
        <v>45196</v>
      </c>
      <c r="G16911" s="19">
        <v>0.20833333333333301</v>
      </c>
      <c r="H16911">
        <v>5</v>
      </c>
      <c r="I16911" s="13" t="s">
        <v>194</v>
      </c>
      <c r="J16911">
        <v>0</v>
      </c>
      <c r="K16911" s="13" t="s">
        <v>191</v>
      </c>
      <c r="L16911">
        <v>2</v>
      </c>
      <c r="M16911">
        <v>1</v>
      </c>
      <c r="N16911" s="13" t="s">
        <v>212</v>
      </c>
      <c r="O16911" s="13" t="s">
        <v>195</v>
      </c>
      <c r="P16911">
        <v>36</v>
      </c>
      <c r="Q16911" s="13" t="s">
        <v>195</v>
      </c>
      <c r="R16911" s="13" t="s">
        <v>208</v>
      </c>
      <c r="S16911" s="13" t="s">
        <v>196</v>
      </c>
      <c r="T16911">
        <v>2</v>
      </c>
      <c r="U16911">
        <v>0</v>
      </c>
      <c r="V16911">
        <v>0</v>
      </c>
      <c r="W16911" s="13" t="s">
        <v>101</v>
      </c>
      <c r="X16911">
        <v>0.25</v>
      </c>
    </row>
    <row r="16912" spans="1:24" x14ac:dyDescent="0.3">
      <c r="A16912">
        <v>16910</v>
      </c>
      <c r="B16912" t="s">
        <v>217</v>
      </c>
      <c r="C16912" t="s">
        <v>218</v>
      </c>
      <c r="D16912">
        <v>22.480036999999999</v>
      </c>
      <c r="E16912">
        <v>88.263284999999996</v>
      </c>
      <c r="F16912" s="18">
        <v>45148</v>
      </c>
      <c r="G16912" s="19">
        <v>0.5</v>
      </c>
      <c r="H16912">
        <v>12</v>
      </c>
      <c r="I16912" s="13" t="s">
        <v>202</v>
      </c>
      <c r="J16912">
        <v>0</v>
      </c>
      <c r="K16912" s="13" t="s">
        <v>92</v>
      </c>
      <c r="L16912">
        <v>3</v>
      </c>
      <c r="M16912">
        <v>0</v>
      </c>
      <c r="N16912" s="13" t="s">
        <v>94</v>
      </c>
      <c r="O16912" s="13" t="s">
        <v>95</v>
      </c>
      <c r="P16912">
        <v>37</v>
      </c>
      <c r="Q16912" s="13" t="s">
        <v>195</v>
      </c>
      <c r="R16912" s="13" t="s">
        <v>213</v>
      </c>
      <c r="S16912" s="13" t="s">
        <v>196</v>
      </c>
      <c r="T16912">
        <v>2</v>
      </c>
      <c r="U16912">
        <v>2</v>
      </c>
      <c r="V16912">
        <v>0</v>
      </c>
      <c r="W16912" s="13" t="s">
        <v>101</v>
      </c>
      <c r="X16912">
        <v>0.45</v>
      </c>
    </row>
    <row r="16913" spans="1:24" x14ac:dyDescent="0.3">
      <c r="A16913">
        <v>16911</v>
      </c>
      <c r="B16913" t="s">
        <v>190</v>
      </c>
      <c r="C16913" t="s">
        <v>80</v>
      </c>
      <c r="D16913">
        <v>18.975584000000001</v>
      </c>
      <c r="E16913">
        <v>72.791511999999997</v>
      </c>
      <c r="F16913" s="18">
        <v>45316</v>
      </c>
      <c r="G16913" s="19">
        <v>4.1666666666666699E-2</v>
      </c>
      <c r="H16913">
        <v>1</v>
      </c>
      <c r="I16913" s="13" t="s">
        <v>202</v>
      </c>
      <c r="J16913">
        <v>0</v>
      </c>
      <c r="K16913" s="13" t="s">
        <v>214</v>
      </c>
      <c r="L16913">
        <v>5</v>
      </c>
      <c r="M16913">
        <v>0</v>
      </c>
      <c r="N16913" s="13" t="s">
        <v>192</v>
      </c>
      <c r="O16913" s="13" t="s">
        <v>97</v>
      </c>
      <c r="P16913">
        <v>23</v>
      </c>
      <c r="Q16913" s="13" t="s">
        <v>95</v>
      </c>
      <c r="R16913" s="13" t="s">
        <v>98</v>
      </c>
      <c r="S16913" s="13" t="s">
        <v>99</v>
      </c>
      <c r="T16913">
        <v>1</v>
      </c>
      <c r="U16913">
        <v>1</v>
      </c>
      <c r="V16913">
        <v>0</v>
      </c>
      <c r="W16913" s="13" t="s">
        <v>101</v>
      </c>
      <c r="X16913">
        <v>0.3</v>
      </c>
    </row>
    <row r="16914" spans="1:24" x14ac:dyDescent="0.3">
      <c r="A16914">
        <v>16912</v>
      </c>
      <c r="B16914" t="s">
        <v>203</v>
      </c>
      <c r="C16914" t="s">
        <v>203</v>
      </c>
      <c r="D16914">
        <v>28.546968</v>
      </c>
      <c r="E16914">
        <v>77.171949999999995</v>
      </c>
      <c r="F16914" s="18">
        <v>44871</v>
      </c>
      <c r="G16914" s="19">
        <v>0.875</v>
      </c>
      <c r="H16914">
        <v>21</v>
      </c>
      <c r="I16914" s="13" t="s">
        <v>89</v>
      </c>
      <c r="J16914">
        <v>1</v>
      </c>
      <c r="K16914" s="13" t="s">
        <v>191</v>
      </c>
      <c r="L16914">
        <v>3</v>
      </c>
      <c r="M16914">
        <v>1</v>
      </c>
      <c r="N16914" s="13" t="s">
        <v>192</v>
      </c>
      <c r="O16914" s="13" t="s">
        <v>97</v>
      </c>
      <c r="P16914">
        <v>33</v>
      </c>
      <c r="Q16914" s="13" t="s">
        <v>195</v>
      </c>
      <c r="R16914" s="13" t="s">
        <v>205</v>
      </c>
      <c r="S16914" s="13" t="s">
        <v>196</v>
      </c>
      <c r="T16914">
        <v>2</v>
      </c>
      <c r="U16914">
        <v>1</v>
      </c>
      <c r="V16914">
        <v>0</v>
      </c>
      <c r="W16914" s="13" t="s">
        <v>101</v>
      </c>
      <c r="X16914">
        <v>0.1</v>
      </c>
    </row>
    <row r="16915" spans="1:24" x14ac:dyDescent="0.3">
      <c r="A16915">
        <v>16913</v>
      </c>
      <c r="B16915" t="s">
        <v>209</v>
      </c>
      <c r="C16915" t="s">
        <v>210</v>
      </c>
      <c r="D16915">
        <v>17.228424</v>
      </c>
      <c r="E16915">
        <v>78.292698000000001</v>
      </c>
      <c r="F16915" s="18">
        <v>45532</v>
      </c>
      <c r="G16915" s="19">
        <v>0.375</v>
      </c>
      <c r="H16915">
        <v>9</v>
      </c>
      <c r="I16915" s="13" t="s">
        <v>194</v>
      </c>
      <c r="J16915">
        <v>0</v>
      </c>
      <c r="K16915" s="13" t="s">
        <v>214</v>
      </c>
      <c r="L16915">
        <v>4</v>
      </c>
      <c r="M16915">
        <v>1</v>
      </c>
      <c r="N16915" s="13" t="s">
        <v>212</v>
      </c>
      <c r="O16915" s="13" t="s">
        <v>195</v>
      </c>
      <c r="P16915">
        <v>20</v>
      </c>
      <c r="Q16915" s="13" t="s">
        <v>97</v>
      </c>
      <c r="R16915" s="13" t="s">
        <v>98</v>
      </c>
      <c r="S16915" s="13" t="s">
        <v>193</v>
      </c>
      <c r="T16915">
        <v>1</v>
      </c>
      <c r="U16915">
        <v>0</v>
      </c>
      <c r="V16915">
        <v>1</v>
      </c>
      <c r="W16915" s="13" t="s">
        <v>101</v>
      </c>
      <c r="X16915">
        <v>0.6</v>
      </c>
    </row>
    <row r="16916" spans="1:24" x14ac:dyDescent="0.3">
      <c r="A16916">
        <v>16914</v>
      </c>
      <c r="B16916" t="s">
        <v>217</v>
      </c>
      <c r="C16916" t="s">
        <v>218</v>
      </c>
      <c r="D16916">
        <v>22.537973999999998</v>
      </c>
      <c r="E16916">
        <v>88.480536999999998</v>
      </c>
      <c r="F16916" s="18">
        <v>44869</v>
      </c>
      <c r="G16916" s="19">
        <v>0.54166666666666696</v>
      </c>
      <c r="H16916">
        <v>13</v>
      </c>
      <c r="I16916" s="13" t="s">
        <v>211</v>
      </c>
      <c r="J16916">
        <v>0</v>
      </c>
      <c r="K16916" s="13" t="s">
        <v>191</v>
      </c>
      <c r="L16916">
        <v>4</v>
      </c>
      <c r="M16916">
        <v>1</v>
      </c>
      <c r="N16916" s="13" t="s">
        <v>212</v>
      </c>
      <c r="O16916" s="13" t="s">
        <v>195</v>
      </c>
      <c r="P16916">
        <v>28</v>
      </c>
      <c r="Q16916" s="13" t="s">
        <v>195</v>
      </c>
      <c r="R16916" s="13" t="s">
        <v>205</v>
      </c>
      <c r="S16916" s="13" t="s">
        <v>196</v>
      </c>
      <c r="T16916">
        <v>2</v>
      </c>
      <c r="U16916">
        <v>0</v>
      </c>
      <c r="V16916">
        <v>0</v>
      </c>
      <c r="W16916" s="13" t="s">
        <v>101</v>
      </c>
      <c r="X16916">
        <v>0.25</v>
      </c>
    </row>
    <row r="16917" spans="1:24" x14ac:dyDescent="0.3">
      <c r="A16917">
        <v>16915</v>
      </c>
      <c r="B16917" t="s">
        <v>203</v>
      </c>
      <c r="C16917" t="s">
        <v>203</v>
      </c>
      <c r="D16917">
        <v>28.594944000000002</v>
      </c>
      <c r="E16917">
        <v>76.963258999999994</v>
      </c>
      <c r="F16917" s="18">
        <v>45635</v>
      </c>
      <c r="G16917" s="19">
        <v>0.5</v>
      </c>
      <c r="H16917">
        <v>12</v>
      </c>
      <c r="I16917" s="13" t="s">
        <v>204</v>
      </c>
      <c r="J16917">
        <v>0</v>
      </c>
      <c r="K16917" s="13" t="s">
        <v>191</v>
      </c>
      <c r="L16917">
        <v>6</v>
      </c>
      <c r="M16917">
        <v>1</v>
      </c>
      <c r="N16917" s="13" t="s">
        <v>94</v>
      </c>
      <c r="O16917" s="13" t="s">
        <v>95</v>
      </c>
      <c r="P16917">
        <v>31</v>
      </c>
      <c r="Q16917" s="13" t="s">
        <v>97</v>
      </c>
      <c r="R16917" s="13" t="s">
        <v>199</v>
      </c>
      <c r="S16917" s="13" t="s">
        <v>196</v>
      </c>
      <c r="T16917">
        <v>3</v>
      </c>
      <c r="U16917">
        <v>0</v>
      </c>
      <c r="V16917">
        <v>0</v>
      </c>
      <c r="W16917" s="13" t="s">
        <v>101</v>
      </c>
      <c r="X16917">
        <v>0.65</v>
      </c>
    </row>
    <row r="16918" spans="1:24" x14ac:dyDescent="0.3">
      <c r="A16918">
        <v>16916</v>
      </c>
      <c r="B16918" t="s">
        <v>203</v>
      </c>
      <c r="C16918" t="s">
        <v>203</v>
      </c>
      <c r="D16918">
        <v>28.639671</v>
      </c>
      <c r="E16918">
        <v>77.279886000000005</v>
      </c>
      <c r="F16918" s="18">
        <v>45361</v>
      </c>
      <c r="G16918" s="19">
        <v>0.70833333333333304</v>
      </c>
      <c r="H16918">
        <v>17</v>
      </c>
      <c r="I16918" s="13" t="s">
        <v>89</v>
      </c>
      <c r="J16918">
        <v>1</v>
      </c>
      <c r="K16918" s="13" t="s">
        <v>191</v>
      </c>
      <c r="L16918">
        <v>2</v>
      </c>
      <c r="M16918">
        <v>0</v>
      </c>
      <c r="N16918" s="13" t="s">
        <v>212</v>
      </c>
      <c r="O16918" s="13" t="s">
        <v>195</v>
      </c>
      <c r="P16918">
        <v>23</v>
      </c>
      <c r="Q16918" s="13" t="s">
        <v>97</v>
      </c>
      <c r="R16918" s="13" t="s">
        <v>205</v>
      </c>
      <c r="S16918" s="13" t="s">
        <v>196</v>
      </c>
      <c r="T16918">
        <v>4</v>
      </c>
      <c r="U16918">
        <v>4</v>
      </c>
      <c r="V16918">
        <v>1</v>
      </c>
      <c r="W16918" s="13" t="s">
        <v>101</v>
      </c>
      <c r="X16918">
        <v>0.6</v>
      </c>
    </row>
    <row r="16919" spans="1:24" x14ac:dyDescent="0.3">
      <c r="A16919">
        <v>16917</v>
      </c>
      <c r="B16919" t="s">
        <v>197</v>
      </c>
      <c r="C16919" t="s">
        <v>198</v>
      </c>
      <c r="D16919">
        <v>30.776624999999999</v>
      </c>
      <c r="E16919">
        <v>76.831531999999996</v>
      </c>
      <c r="F16919" s="18">
        <v>44603</v>
      </c>
      <c r="G16919" s="19">
        <v>4.1666666666666699E-2</v>
      </c>
      <c r="H16919">
        <v>1</v>
      </c>
      <c r="I16919" s="13" t="s">
        <v>211</v>
      </c>
      <c r="J16919">
        <v>0</v>
      </c>
      <c r="K16919" s="13" t="s">
        <v>92</v>
      </c>
      <c r="L16919">
        <v>4</v>
      </c>
      <c r="M16919">
        <v>0</v>
      </c>
      <c r="N16919" s="13" t="s">
        <v>212</v>
      </c>
      <c r="O16919" s="13" t="s">
        <v>95</v>
      </c>
      <c r="P16919">
        <v>39</v>
      </c>
      <c r="Q16919" s="13" t="s">
        <v>95</v>
      </c>
      <c r="R16919" s="13" t="s">
        <v>213</v>
      </c>
      <c r="S16919" s="13" t="s">
        <v>196</v>
      </c>
      <c r="T16919">
        <v>4</v>
      </c>
      <c r="U16919">
        <v>0</v>
      </c>
      <c r="V16919">
        <v>0</v>
      </c>
      <c r="W16919" s="13" t="s">
        <v>101</v>
      </c>
      <c r="X16919">
        <v>0.45</v>
      </c>
    </row>
    <row r="16920" spans="1:24" x14ac:dyDescent="0.3">
      <c r="A16920">
        <v>16918</v>
      </c>
      <c r="B16920" t="s">
        <v>197</v>
      </c>
      <c r="C16920" t="s">
        <v>198</v>
      </c>
      <c r="D16920">
        <v>30.685600999999998</v>
      </c>
      <c r="E16920">
        <v>76.783372999999997</v>
      </c>
      <c r="F16920" s="18">
        <v>45497</v>
      </c>
      <c r="G16920" s="19">
        <v>0.33333333333333298</v>
      </c>
      <c r="H16920">
        <v>8</v>
      </c>
      <c r="I16920" s="13" t="s">
        <v>194</v>
      </c>
      <c r="J16920">
        <v>0</v>
      </c>
      <c r="K16920" s="13" t="s">
        <v>191</v>
      </c>
      <c r="L16920">
        <v>4</v>
      </c>
      <c r="M16920">
        <v>1</v>
      </c>
      <c r="N16920" s="13" t="s">
        <v>212</v>
      </c>
      <c r="O16920" s="13" t="s">
        <v>95</v>
      </c>
      <c r="P16920">
        <v>27</v>
      </c>
      <c r="Q16920" s="13" t="s">
        <v>97</v>
      </c>
      <c r="R16920" s="13" t="s">
        <v>213</v>
      </c>
      <c r="S16920" s="13" t="s">
        <v>193</v>
      </c>
      <c r="T16920">
        <v>2</v>
      </c>
      <c r="U16920">
        <v>0</v>
      </c>
      <c r="V16920">
        <v>1</v>
      </c>
      <c r="W16920" s="13" t="s">
        <v>101</v>
      </c>
      <c r="X16920">
        <v>0.8</v>
      </c>
    </row>
    <row r="16921" spans="1:24" x14ac:dyDescent="0.3">
      <c r="A16921">
        <v>16919</v>
      </c>
      <c r="B16921" t="s">
        <v>206</v>
      </c>
      <c r="C16921" t="s">
        <v>207</v>
      </c>
      <c r="D16921">
        <v>13.04379</v>
      </c>
      <c r="E16921">
        <v>77.708867999999995</v>
      </c>
      <c r="F16921" s="18">
        <v>44726</v>
      </c>
      <c r="G16921" s="19">
        <v>0.25</v>
      </c>
      <c r="H16921">
        <v>6</v>
      </c>
      <c r="I16921" s="13" t="s">
        <v>215</v>
      </c>
      <c r="J16921">
        <v>0</v>
      </c>
      <c r="K16921" s="13" t="s">
        <v>214</v>
      </c>
      <c r="L16921">
        <v>5</v>
      </c>
      <c r="M16921">
        <v>1</v>
      </c>
      <c r="N16921" s="13" t="s">
        <v>192</v>
      </c>
      <c r="O16921" s="13" t="s">
        <v>97</v>
      </c>
      <c r="P16921">
        <v>26</v>
      </c>
      <c r="Q16921" s="13" t="s">
        <v>195</v>
      </c>
      <c r="R16921" s="13" t="s">
        <v>199</v>
      </c>
      <c r="S16921" s="13" t="s">
        <v>193</v>
      </c>
      <c r="T16921">
        <v>4</v>
      </c>
      <c r="U16921">
        <v>3</v>
      </c>
      <c r="V16921">
        <v>0</v>
      </c>
      <c r="W16921" s="13" t="s">
        <v>101</v>
      </c>
      <c r="X16921">
        <v>0.1</v>
      </c>
    </row>
    <row r="16922" spans="1:24" x14ac:dyDescent="0.3">
      <c r="A16922">
        <v>16920</v>
      </c>
      <c r="B16922" t="s">
        <v>197</v>
      </c>
      <c r="C16922" t="s">
        <v>198</v>
      </c>
      <c r="D16922">
        <v>30.737981999999999</v>
      </c>
      <c r="E16922">
        <v>76.896372999999997</v>
      </c>
      <c r="F16922" s="18">
        <v>45384</v>
      </c>
      <c r="G16922" s="19">
        <v>0.45833333333333298</v>
      </c>
      <c r="H16922">
        <v>11</v>
      </c>
      <c r="I16922" s="13" t="s">
        <v>215</v>
      </c>
      <c r="J16922">
        <v>0</v>
      </c>
      <c r="K16922" s="13" t="s">
        <v>214</v>
      </c>
      <c r="L16922">
        <v>1</v>
      </c>
      <c r="M16922">
        <v>0</v>
      </c>
      <c r="N16922" s="13" t="s">
        <v>94</v>
      </c>
      <c r="O16922" s="13" t="s">
        <v>95</v>
      </c>
      <c r="P16922">
        <v>24</v>
      </c>
      <c r="Q16922" s="13" t="s">
        <v>195</v>
      </c>
      <c r="R16922" s="13" t="s">
        <v>213</v>
      </c>
      <c r="S16922" s="13" t="s">
        <v>193</v>
      </c>
      <c r="T16922">
        <v>5</v>
      </c>
      <c r="U16922">
        <v>1</v>
      </c>
      <c r="V16922">
        <v>0</v>
      </c>
      <c r="W16922" s="13" t="s">
        <v>101</v>
      </c>
      <c r="X16922">
        <v>0.45</v>
      </c>
    </row>
    <row r="16923" spans="1:24" x14ac:dyDescent="0.3">
      <c r="A16923">
        <v>16921</v>
      </c>
      <c r="B16923" t="s">
        <v>197</v>
      </c>
      <c r="C16923" t="s">
        <v>198</v>
      </c>
      <c r="D16923">
        <v>30.671673999999999</v>
      </c>
      <c r="E16923">
        <v>76.868194000000003</v>
      </c>
      <c r="F16923" s="18">
        <v>45718</v>
      </c>
      <c r="G16923" s="19">
        <v>0.95833333333333304</v>
      </c>
      <c r="H16923">
        <v>23</v>
      </c>
      <c r="I16923" s="13" t="s">
        <v>89</v>
      </c>
      <c r="J16923">
        <v>1</v>
      </c>
      <c r="K16923" s="13" t="s">
        <v>214</v>
      </c>
      <c r="L16923">
        <v>4</v>
      </c>
      <c r="M16923">
        <v>0</v>
      </c>
      <c r="N16923" s="13" t="s">
        <v>94</v>
      </c>
      <c r="O16923" s="13" t="s">
        <v>95</v>
      </c>
      <c r="P16923">
        <v>24</v>
      </c>
      <c r="Q16923" s="13" t="s">
        <v>195</v>
      </c>
      <c r="R16923" s="13" t="s">
        <v>208</v>
      </c>
      <c r="S16923" s="13" t="s">
        <v>99</v>
      </c>
      <c r="T16923">
        <v>3</v>
      </c>
      <c r="U16923">
        <v>3</v>
      </c>
      <c r="V16923">
        <v>0</v>
      </c>
      <c r="W16923" s="13" t="s">
        <v>101</v>
      </c>
      <c r="X16923">
        <v>0.65</v>
      </c>
    </row>
    <row r="16924" spans="1:24" x14ac:dyDescent="0.3">
      <c r="A16924">
        <v>16922</v>
      </c>
      <c r="B16924" t="s">
        <v>206</v>
      </c>
      <c r="C16924" t="s">
        <v>207</v>
      </c>
      <c r="D16924">
        <v>13.079573</v>
      </c>
      <c r="E16924">
        <v>77.743313999999998</v>
      </c>
      <c r="F16924" s="18">
        <v>45546</v>
      </c>
      <c r="G16924" s="19">
        <v>0.79166666666666696</v>
      </c>
      <c r="H16924">
        <v>19</v>
      </c>
      <c r="I16924" s="13" t="s">
        <v>194</v>
      </c>
      <c r="J16924">
        <v>0</v>
      </c>
      <c r="K16924" s="13" t="s">
        <v>214</v>
      </c>
      <c r="L16924">
        <v>3</v>
      </c>
      <c r="M16924">
        <v>0</v>
      </c>
      <c r="N16924" s="13" t="s">
        <v>192</v>
      </c>
      <c r="O16924" s="13" t="s">
        <v>97</v>
      </c>
      <c r="P16924">
        <v>28</v>
      </c>
      <c r="Q16924" s="13" t="s">
        <v>97</v>
      </c>
      <c r="R16924" s="13" t="s">
        <v>205</v>
      </c>
      <c r="S16924" s="13" t="s">
        <v>193</v>
      </c>
      <c r="T16924">
        <v>5</v>
      </c>
      <c r="U16924">
        <v>1</v>
      </c>
      <c r="V16924">
        <v>1</v>
      </c>
      <c r="W16924" s="13" t="s">
        <v>101</v>
      </c>
      <c r="X16924">
        <v>0.45</v>
      </c>
    </row>
    <row r="16925" spans="1:24" x14ac:dyDescent="0.3">
      <c r="A16925">
        <v>16923</v>
      </c>
      <c r="B16925" t="s">
        <v>190</v>
      </c>
      <c r="C16925" t="s">
        <v>80</v>
      </c>
      <c r="D16925">
        <v>19.237376000000001</v>
      </c>
      <c r="E16925">
        <v>72.749290000000002</v>
      </c>
      <c r="F16925" s="18">
        <v>44976</v>
      </c>
      <c r="G16925" s="19">
        <v>0.875</v>
      </c>
      <c r="H16925">
        <v>21</v>
      </c>
      <c r="I16925" s="13" t="s">
        <v>89</v>
      </c>
      <c r="J16925">
        <v>1</v>
      </c>
      <c r="K16925" s="13" t="s">
        <v>92</v>
      </c>
      <c r="L16925">
        <v>1</v>
      </c>
      <c r="M16925">
        <v>0</v>
      </c>
      <c r="N16925" s="13" t="s">
        <v>212</v>
      </c>
      <c r="O16925" s="13" t="s">
        <v>95</v>
      </c>
      <c r="P16925">
        <v>24</v>
      </c>
      <c r="Q16925" s="13" t="s">
        <v>95</v>
      </c>
      <c r="R16925" s="13" t="s">
        <v>98</v>
      </c>
      <c r="S16925" s="13" t="s">
        <v>196</v>
      </c>
      <c r="T16925">
        <v>1</v>
      </c>
      <c r="U16925">
        <v>1</v>
      </c>
      <c r="V16925">
        <v>0</v>
      </c>
      <c r="W16925" s="13" t="s">
        <v>101</v>
      </c>
      <c r="X16925">
        <v>0.45</v>
      </c>
    </row>
    <row r="16926" spans="1:24" x14ac:dyDescent="0.3">
      <c r="A16926">
        <v>16924</v>
      </c>
      <c r="B16926" t="s">
        <v>206</v>
      </c>
      <c r="C16926" t="s">
        <v>207</v>
      </c>
      <c r="D16926">
        <v>12.944758</v>
      </c>
      <c r="E16926">
        <v>77.582335</v>
      </c>
      <c r="F16926" s="18">
        <v>44870</v>
      </c>
      <c r="G16926" s="19">
        <v>0.25</v>
      </c>
      <c r="H16926">
        <v>6</v>
      </c>
      <c r="I16926" s="13" t="s">
        <v>219</v>
      </c>
      <c r="J16926">
        <v>1</v>
      </c>
      <c r="K16926" s="13" t="s">
        <v>191</v>
      </c>
      <c r="L16926">
        <v>5</v>
      </c>
      <c r="M16926">
        <v>0</v>
      </c>
      <c r="N16926" s="13" t="s">
        <v>212</v>
      </c>
      <c r="O16926" s="13" t="s">
        <v>95</v>
      </c>
      <c r="P16926">
        <v>37</v>
      </c>
      <c r="Q16926" s="13" t="s">
        <v>195</v>
      </c>
      <c r="R16926" s="13" t="s">
        <v>98</v>
      </c>
      <c r="S16926" s="13" t="s">
        <v>196</v>
      </c>
      <c r="T16926">
        <v>5</v>
      </c>
      <c r="U16926">
        <v>1</v>
      </c>
      <c r="V16926">
        <v>0</v>
      </c>
      <c r="W16926" s="13" t="s">
        <v>101</v>
      </c>
      <c r="X16926">
        <v>0.45</v>
      </c>
    </row>
    <row r="16927" spans="1:24" x14ac:dyDescent="0.3">
      <c r="A16927">
        <v>16925</v>
      </c>
      <c r="B16927" t="s">
        <v>190</v>
      </c>
      <c r="C16927" t="s">
        <v>80</v>
      </c>
      <c r="D16927">
        <v>19.241647</v>
      </c>
      <c r="E16927">
        <v>72.877709999999993</v>
      </c>
      <c r="F16927" s="18">
        <v>45276</v>
      </c>
      <c r="G16927" s="19">
        <v>0.33333333333333298</v>
      </c>
      <c r="H16927">
        <v>8</v>
      </c>
      <c r="I16927" s="13" t="s">
        <v>219</v>
      </c>
      <c r="J16927">
        <v>1</v>
      </c>
      <c r="K16927" s="13" t="s">
        <v>92</v>
      </c>
      <c r="L16927">
        <v>3</v>
      </c>
      <c r="M16927">
        <v>1</v>
      </c>
      <c r="N16927" s="13" t="s">
        <v>192</v>
      </c>
      <c r="O16927" s="13" t="s">
        <v>97</v>
      </c>
      <c r="P16927">
        <v>35</v>
      </c>
      <c r="Q16927" s="13" t="s">
        <v>195</v>
      </c>
      <c r="R16927" s="13" t="s">
        <v>208</v>
      </c>
      <c r="S16927" s="13" t="s">
        <v>196</v>
      </c>
      <c r="T16927">
        <v>5</v>
      </c>
      <c r="U16927">
        <v>0</v>
      </c>
      <c r="V16927">
        <v>1</v>
      </c>
      <c r="W16927" s="13" t="s">
        <v>101</v>
      </c>
      <c r="X16927">
        <v>0.25</v>
      </c>
    </row>
    <row r="16928" spans="1:24" x14ac:dyDescent="0.3">
      <c r="A16928">
        <v>16926</v>
      </c>
      <c r="B16928" t="s">
        <v>217</v>
      </c>
      <c r="C16928" t="s">
        <v>218</v>
      </c>
      <c r="D16928">
        <v>22.656483000000001</v>
      </c>
      <c r="E16928">
        <v>88.330516000000003</v>
      </c>
      <c r="F16928" s="18">
        <v>45062</v>
      </c>
      <c r="G16928" s="19">
        <v>4.1666666666666699E-2</v>
      </c>
      <c r="H16928">
        <v>1</v>
      </c>
      <c r="I16928" s="13" t="s">
        <v>215</v>
      </c>
      <c r="J16928">
        <v>0</v>
      </c>
      <c r="K16928" s="13" t="s">
        <v>214</v>
      </c>
      <c r="L16928">
        <v>1</v>
      </c>
      <c r="M16928">
        <v>0</v>
      </c>
      <c r="N16928" s="13" t="s">
        <v>94</v>
      </c>
      <c r="O16928" s="13" t="s">
        <v>95</v>
      </c>
      <c r="P16928">
        <v>19</v>
      </c>
      <c r="Q16928" s="13" t="s">
        <v>95</v>
      </c>
      <c r="R16928" s="13" t="s">
        <v>199</v>
      </c>
      <c r="S16928" s="13" t="s">
        <v>193</v>
      </c>
      <c r="T16928">
        <v>5</v>
      </c>
      <c r="U16928">
        <v>4</v>
      </c>
      <c r="V16928">
        <v>0</v>
      </c>
      <c r="W16928" s="13" t="s">
        <v>101</v>
      </c>
      <c r="X16928">
        <v>0.45</v>
      </c>
    </row>
    <row r="16929" spans="1:24" x14ac:dyDescent="0.3">
      <c r="A16929">
        <v>16927</v>
      </c>
      <c r="B16929" t="s">
        <v>203</v>
      </c>
      <c r="C16929" t="s">
        <v>203</v>
      </c>
      <c r="D16929">
        <v>28.457525</v>
      </c>
      <c r="E16929">
        <v>77.071100000000001</v>
      </c>
      <c r="F16929" s="18">
        <v>44825</v>
      </c>
      <c r="G16929" s="19">
        <v>0.45833333333333298</v>
      </c>
      <c r="H16929">
        <v>11</v>
      </c>
      <c r="I16929" s="13" t="s">
        <v>194</v>
      </c>
      <c r="J16929">
        <v>0</v>
      </c>
      <c r="K16929" s="13" t="s">
        <v>191</v>
      </c>
      <c r="L16929">
        <v>2</v>
      </c>
      <c r="M16929">
        <v>1</v>
      </c>
      <c r="N16929" s="13" t="s">
        <v>192</v>
      </c>
      <c r="O16929" s="13" t="s">
        <v>97</v>
      </c>
      <c r="P16929">
        <v>18</v>
      </c>
      <c r="Q16929" s="13" t="s">
        <v>97</v>
      </c>
      <c r="R16929" s="13" t="s">
        <v>205</v>
      </c>
      <c r="S16929" s="13" t="s">
        <v>196</v>
      </c>
      <c r="T16929">
        <v>1</v>
      </c>
      <c r="U16929">
        <v>1</v>
      </c>
      <c r="V16929">
        <v>0</v>
      </c>
      <c r="W16929" s="13" t="s">
        <v>101</v>
      </c>
      <c r="X16929">
        <v>0.3</v>
      </c>
    </row>
    <row r="16930" spans="1:24" x14ac:dyDescent="0.3">
      <c r="A16930">
        <v>16928</v>
      </c>
      <c r="B16930" t="s">
        <v>209</v>
      </c>
      <c r="C16930" t="s">
        <v>210</v>
      </c>
      <c r="D16930">
        <v>17.539902999999999</v>
      </c>
      <c r="E16930">
        <v>78.546980000000005</v>
      </c>
      <c r="F16930" s="18">
        <v>45450</v>
      </c>
      <c r="G16930" s="19">
        <v>0.33333333333333298</v>
      </c>
      <c r="H16930">
        <v>8</v>
      </c>
      <c r="I16930" s="13" t="s">
        <v>211</v>
      </c>
      <c r="J16930">
        <v>0</v>
      </c>
      <c r="K16930" s="13" t="s">
        <v>191</v>
      </c>
      <c r="L16930">
        <v>3</v>
      </c>
      <c r="M16930">
        <v>1</v>
      </c>
      <c r="N16930" s="13" t="s">
        <v>192</v>
      </c>
      <c r="O16930" s="13" t="s">
        <v>97</v>
      </c>
      <c r="P16930">
        <v>31</v>
      </c>
      <c r="Q16930" s="13" t="s">
        <v>195</v>
      </c>
      <c r="R16930" s="13" t="s">
        <v>213</v>
      </c>
      <c r="S16930" s="13" t="s">
        <v>193</v>
      </c>
      <c r="T16930">
        <v>2</v>
      </c>
      <c r="U16930">
        <v>0</v>
      </c>
      <c r="V16930">
        <v>1</v>
      </c>
      <c r="W16930" s="13" t="s">
        <v>101</v>
      </c>
      <c r="X16930">
        <v>0.25</v>
      </c>
    </row>
    <row r="16931" spans="1:24" x14ac:dyDescent="0.3">
      <c r="A16931">
        <v>16929</v>
      </c>
      <c r="B16931" t="s">
        <v>203</v>
      </c>
      <c r="C16931" t="s">
        <v>203</v>
      </c>
      <c r="D16931">
        <v>28.519480999999999</v>
      </c>
      <c r="E16931">
        <v>77.130101999999994</v>
      </c>
      <c r="F16931" s="18">
        <v>45311</v>
      </c>
      <c r="G16931" s="19">
        <v>0.70833333333333304</v>
      </c>
      <c r="H16931">
        <v>17</v>
      </c>
      <c r="I16931" s="13" t="s">
        <v>219</v>
      </c>
      <c r="J16931">
        <v>1</v>
      </c>
      <c r="K16931" s="13" t="s">
        <v>214</v>
      </c>
      <c r="L16931">
        <v>1</v>
      </c>
      <c r="M16931">
        <v>0</v>
      </c>
      <c r="N16931" s="13" t="s">
        <v>212</v>
      </c>
      <c r="O16931" s="13" t="s">
        <v>95</v>
      </c>
      <c r="P16931">
        <v>29</v>
      </c>
      <c r="Q16931" s="13" t="s">
        <v>195</v>
      </c>
      <c r="R16931" s="13" t="s">
        <v>98</v>
      </c>
      <c r="S16931" s="13" t="s">
        <v>193</v>
      </c>
      <c r="T16931">
        <v>5</v>
      </c>
      <c r="U16931">
        <v>2</v>
      </c>
      <c r="V16931">
        <v>1</v>
      </c>
      <c r="W16931" s="13" t="s">
        <v>101</v>
      </c>
      <c r="X16931">
        <v>0.6</v>
      </c>
    </row>
    <row r="16932" spans="1:24" x14ac:dyDescent="0.3">
      <c r="A16932">
        <v>16930</v>
      </c>
      <c r="B16932" t="s">
        <v>203</v>
      </c>
      <c r="C16932" t="s">
        <v>203</v>
      </c>
      <c r="D16932">
        <v>28.658315999999999</v>
      </c>
      <c r="E16932">
        <v>77.253822</v>
      </c>
      <c r="F16932" s="18">
        <v>45670</v>
      </c>
      <c r="G16932" s="19">
        <v>0.375</v>
      </c>
      <c r="H16932">
        <v>9</v>
      </c>
      <c r="I16932" s="13" t="s">
        <v>204</v>
      </c>
      <c r="J16932">
        <v>0</v>
      </c>
      <c r="K16932" s="13" t="s">
        <v>92</v>
      </c>
      <c r="L16932">
        <v>4</v>
      </c>
      <c r="M16932">
        <v>0</v>
      </c>
      <c r="N16932" s="13" t="s">
        <v>192</v>
      </c>
      <c r="O16932" s="13" t="s">
        <v>97</v>
      </c>
      <c r="P16932">
        <v>15</v>
      </c>
      <c r="Q16932" s="13" t="s">
        <v>97</v>
      </c>
      <c r="R16932" s="13" t="s">
        <v>199</v>
      </c>
      <c r="S16932" s="13" t="s">
        <v>193</v>
      </c>
      <c r="T16932">
        <v>4</v>
      </c>
      <c r="U16932">
        <v>4</v>
      </c>
      <c r="V16932">
        <v>1</v>
      </c>
      <c r="W16932" s="13" t="s">
        <v>101</v>
      </c>
      <c r="X16932">
        <v>0.45</v>
      </c>
    </row>
    <row r="16933" spans="1:24" x14ac:dyDescent="0.3">
      <c r="A16933">
        <v>16931</v>
      </c>
      <c r="B16933" t="s">
        <v>206</v>
      </c>
      <c r="C16933" t="s">
        <v>207</v>
      </c>
      <c r="D16933">
        <v>12.930700999999999</v>
      </c>
      <c r="E16933">
        <v>77.469239999999999</v>
      </c>
      <c r="F16933" s="18">
        <v>44901</v>
      </c>
      <c r="G16933" s="19">
        <v>0.70833333333333304</v>
      </c>
      <c r="H16933">
        <v>17</v>
      </c>
      <c r="I16933" s="13" t="s">
        <v>215</v>
      </c>
      <c r="J16933">
        <v>0</v>
      </c>
      <c r="K16933" s="13" t="s">
        <v>214</v>
      </c>
      <c r="L16933">
        <v>4</v>
      </c>
      <c r="M16933">
        <v>0</v>
      </c>
      <c r="N16933" s="13" t="s">
        <v>94</v>
      </c>
      <c r="O16933" s="13" t="s">
        <v>95</v>
      </c>
      <c r="P16933">
        <v>20</v>
      </c>
      <c r="Q16933" s="13" t="s">
        <v>97</v>
      </c>
      <c r="R16933" s="13" t="s">
        <v>205</v>
      </c>
      <c r="S16933" s="13" t="s">
        <v>193</v>
      </c>
      <c r="T16933">
        <v>1</v>
      </c>
      <c r="U16933">
        <v>0</v>
      </c>
      <c r="V16933">
        <v>1</v>
      </c>
      <c r="W16933" s="13" t="s">
        <v>101</v>
      </c>
      <c r="X16933">
        <v>0.8</v>
      </c>
    </row>
    <row r="16934" spans="1:24" x14ac:dyDescent="0.3">
      <c r="A16934">
        <v>16932</v>
      </c>
      <c r="B16934" t="s">
        <v>209</v>
      </c>
      <c r="C16934" t="s">
        <v>210</v>
      </c>
      <c r="D16934">
        <v>17.369451999999999</v>
      </c>
      <c r="E16934">
        <v>78.299700999999999</v>
      </c>
      <c r="F16934" s="18">
        <v>44968</v>
      </c>
      <c r="G16934" s="19">
        <v>0.95833333333333304</v>
      </c>
      <c r="H16934">
        <v>23</v>
      </c>
      <c r="I16934" s="13" t="s">
        <v>219</v>
      </c>
      <c r="J16934">
        <v>1</v>
      </c>
      <c r="K16934" s="13" t="s">
        <v>92</v>
      </c>
      <c r="L16934">
        <v>1</v>
      </c>
      <c r="M16934">
        <v>1</v>
      </c>
      <c r="N16934" s="13" t="s">
        <v>94</v>
      </c>
      <c r="O16934" s="13" t="s">
        <v>95</v>
      </c>
      <c r="P16934">
        <v>24</v>
      </c>
      <c r="Q16934" s="13" t="s">
        <v>95</v>
      </c>
      <c r="R16934" s="13" t="s">
        <v>199</v>
      </c>
      <c r="S16934" s="13" t="s">
        <v>196</v>
      </c>
      <c r="T16934">
        <v>4</v>
      </c>
      <c r="U16934">
        <v>2</v>
      </c>
      <c r="V16934">
        <v>0</v>
      </c>
      <c r="W16934" s="13" t="s">
        <v>101</v>
      </c>
      <c r="X16934">
        <v>0.45</v>
      </c>
    </row>
    <row r="16935" spans="1:24" x14ac:dyDescent="0.3">
      <c r="A16935">
        <v>16933</v>
      </c>
      <c r="B16935" t="s">
        <v>203</v>
      </c>
      <c r="C16935" t="s">
        <v>203</v>
      </c>
      <c r="D16935">
        <v>28.803660000000001</v>
      </c>
      <c r="E16935">
        <v>76.890835999999993</v>
      </c>
      <c r="F16935" s="18">
        <v>45134</v>
      </c>
      <c r="G16935" s="19">
        <v>0.375</v>
      </c>
      <c r="H16935">
        <v>9</v>
      </c>
      <c r="I16935" s="13" t="s">
        <v>202</v>
      </c>
      <c r="J16935">
        <v>0</v>
      </c>
      <c r="K16935" s="13" t="s">
        <v>92</v>
      </c>
      <c r="L16935">
        <v>3</v>
      </c>
      <c r="M16935">
        <v>1</v>
      </c>
      <c r="N16935" s="13" t="s">
        <v>94</v>
      </c>
      <c r="O16935" s="13" t="s">
        <v>95</v>
      </c>
      <c r="P16935">
        <v>20</v>
      </c>
      <c r="Q16935" s="13" t="s">
        <v>195</v>
      </c>
      <c r="R16935" s="13" t="s">
        <v>199</v>
      </c>
      <c r="S16935" s="13" t="s">
        <v>196</v>
      </c>
      <c r="T16935">
        <v>5</v>
      </c>
      <c r="U16935">
        <v>5</v>
      </c>
      <c r="V16935">
        <v>1</v>
      </c>
      <c r="W16935" s="13" t="s">
        <v>101</v>
      </c>
      <c r="X16935">
        <v>0.6</v>
      </c>
    </row>
    <row r="16936" spans="1:24" x14ac:dyDescent="0.3">
      <c r="A16936">
        <v>16934</v>
      </c>
      <c r="B16936" t="s">
        <v>197</v>
      </c>
      <c r="C16936" t="s">
        <v>198</v>
      </c>
      <c r="D16936">
        <v>30.622195999999999</v>
      </c>
      <c r="E16936">
        <v>76.838468000000006</v>
      </c>
      <c r="F16936" s="18">
        <v>45286</v>
      </c>
      <c r="G16936" s="19">
        <v>0.375</v>
      </c>
      <c r="H16936">
        <v>9</v>
      </c>
      <c r="I16936" s="13" t="s">
        <v>215</v>
      </c>
      <c r="J16936">
        <v>0</v>
      </c>
      <c r="K16936" s="13" t="s">
        <v>191</v>
      </c>
      <c r="L16936">
        <v>5</v>
      </c>
      <c r="M16936">
        <v>0</v>
      </c>
      <c r="N16936" s="13" t="s">
        <v>94</v>
      </c>
      <c r="O16936" s="13" t="s">
        <v>95</v>
      </c>
      <c r="P16936">
        <v>21</v>
      </c>
      <c r="Q16936" s="13" t="s">
        <v>97</v>
      </c>
      <c r="R16936" s="13" t="s">
        <v>199</v>
      </c>
      <c r="S16936" s="13" t="s">
        <v>99</v>
      </c>
      <c r="T16936">
        <v>3</v>
      </c>
      <c r="U16936">
        <v>3</v>
      </c>
      <c r="V16936">
        <v>1</v>
      </c>
      <c r="W16936" s="13" t="s">
        <v>101</v>
      </c>
      <c r="X16936">
        <v>1</v>
      </c>
    </row>
    <row r="16937" spans="1:24" x14ac:dyDescent="0.3">
      <c r="A16937">
        <v>16935</v>
      </c>
      <c r="B16937" t="s">
        <v>203</v>
      </c>
      <c r="C16937" t="s">
        <v>203</v>
      </c>
      <c r="D16937">
        <v>28.848375000000001</v>
      </c>
      <c r="E16937">
        <v>76.816374999999994</v>
      </c>
      <c r="F16937" s="18">
        <v>45675</v>
      </c>
      <c r="G16937" s="19">
        <v>0.83333333333333304</v>
      </c>
      <c r="H16937">
        <v>20</v>
      </c>
      <c r="I16937" s="13" t="s">
        <v>219</v>
      </c>
      <c r="J16937">
        <v>1</v>
      </c>
      <c r="K16937" s="13" t="s">
        <v>214</v>
      </c>
      <c r="L16937">
        <v>4</v>
      </c>
      <c r="M16937">
        <v>0</v>
      </c>
      <c r="N16937" s="13" t="s">
        <v>212</v>
      </c>
      <c r="O16937" s="13" t="s">
        <v>95</v>
      </c>
      <c r="P16937">
        <v>22</v>
      </c>
      <c r="Q16937" s="13" t="s">
        <v>97</v>
      </c>
      <c r="R16937" s="13" t="s">
        <v>205</v>
      </c>
      <c r="S16937" s="13" t="s">
        <v>196</v>
      </c>
      <c r="T16937">
        <v>5</v>
      </c>
      <c r="U16937">
        <v>2</v>
      </c>
      <c r="V16937">
        <v>0</v>
      </c>
      <c r="W16937" s="13" t="s">
        <v>101</v>
      </c>
      <c r="X16937">
        <v>0.65</v>
      </c>
    </row>
    <row r="16938" spans="1:24" x14ac:dyDescent="0.3">
      <c r="A16938">
        <v>16936</v>
      </c>
      <c r="B16938" t="s">
        <v>79</v>
      </c>
      <c r="C16938" t="s">
        <v>80</v>
      </c>
      <c r="D16938">
        <v>18.591318999999999</v>
      </c>
      <c r="E16938">
        <v>73.837125999999998</v>
      </c>
      <c r="F16938" s="18">
        <v>45667</v>
      </c>
      <c r="G16938" s="19">
        <v>0.66666666666666696</v>
      </c>
      <c r="H16938">
        <v>16</v>
      </c>
      <c r="I16938" s="13" t="s">
        <v>211</v>
      </c>
      <c r="J16938">
        <v>0</v>
      </c>
      <c r="K16938" s="13" t="s">
        <v>191</v>
      </c>
      <c r="L16938">
        <v>1</v>
      </c>
      <c r="M16938">
        <v>0</v>
      </c>
      <c r="N16938" s="13" t="s">
        <v>212</v>
      </c>
      <c r="O16938" s="13" t="s">
        <v>195</v>
      </c>
      <c r="P16938">
        <v>40</v>
      </c>
      <c r="Q16938" s="13" t="s">
        <v>195</v>
      </c>
      <c r="R16938" s="13" t="s">
        <v>199</v>
      </c>
      <c r="S16938" s="13" t="s">
        <v>99</v>
      </c>
      <c r="T16938">
        <v>3</v>
      </c>
      <c r="U16938">
        <v>3</v>
      </c>
      <c r="V16938">
        <v>0</v>
      </c>
      <c r="W16938" s="13" t="s">
        <v>101</v>
      </c>
      <c r="X16938">
        <v>0.45</v>
      </c>
    </row>
    <row r="16939" spans="1:24" x14ac:dyDescent="0.3">
      <c r="A16939">
        <v>16937</v>
      </c>
      <c r="B16939" t="s">
        <v>190</v>
      </c>
      <c r="C16939" t="s">
        <v>80</v>
      </c>
      <c r="D16939">
        <v>18.937194000000002</v>
      </c>
      <c r="E16939">
        <v>72.865843999999996</v>
      </c>
      <c r="F16939" s="18">
        <v>45058</v>
      </c>
      <c r="G16939" s="19">
        <v>0</v>
      </c>
      <c r="H16939">
        <v>0</v>
      </c>
      <c r="I16939" s="13" t="s">
        <v>211</v>
      </c>
      <c r="J16939">
        <v>0</v>
      </c>
      <c r="K16939" s="13" t="s">
        <v>214</v>
      </c>
      <c r="L16939">
        <v>4</v>
      </c>
      <c r="M16939">
        <v>0</v>
      </c>
      <c r="N16939" s="13" t="s">
        <v>192</v>
      </c>
      <c r="O16939" s="13" t="s">
        <v>97</v>
      </c>
      <c r="P16939">
        <v>15</v>
      </c>
      <c r="Q16939" s="13" t="s">
        <v>95</v>
      </c>
      <c r="R16939" s="13" t="s">
        <v>98</v>
      </c>
      <c r="S16939" s="13" t="s">
        <v>99</v>
      </c>
      <c r="T16939">
        <v>2</v>
      </c>
      <c r="U16939">
        <v>2</v>
      </c>
      <c r="V16939">
        <v>0</v>
      </c>
      <c r="W16939" s="13" t="s">
        <v>101</v>
      </c>
      <c r="X16939">
        <v>0.3</v>
      </c>
    </row>
    <row r="16940" spans="1:24" x14ac:dyDescent="0.3">
      <c r="A16940">
        <v>16938</v>
      </c>
      <c r="B16940" t="s">
        <v>79</v>
      </c>
      <c r="C16940" t="s">
        <v>80</v>
      </c>
      <c r="D16940">
        <v>18.692578000000001</v>
      </c>
      <c r="E16940">
        <v>73.774190000000004</v>
      </c>
      <c r="F16940" s="18">
        <v>45192</v>
      </c>
      <c r="G16940" s="19">
        <v>0.91666666666666696</v>
      </c>
      <c r="H16940">
        <v>22</v>
      </c>
      <c r="I16940" s="13" t="s">
        <v>219</v>
      </c>
      <c r="J16940">
        <v>1</v>
      </c>
      <c r="K16940" s="13" t="s">
        <v>92</v>
      </c>
      <c r="L16940">
        <v>5</v>
      </c>
      <c r="M16940">
        <v>0</v>
      </c>
      <c r="N16940" s="13" t="s">
        <v>94</v>
      </c>
      <c r="O16940" s="13" t="s">
        <v>95</v>
      </c>
      <c r="P16940">
        <v>27</v>
      </c>
      <c r="Q16940" s="13" t="s">
        <v>195</v>
      </c>
      <c r="R16940" s="13" t="s">
        <v>98</v>
      </c>
      <c r="S16940" s="13" t="s">
        <v>193</v>
      </c>
      <c r="T16940">
        <v>1</v>
      </c>
      <c r="U16940">
        <v>1</v>
      </c>
      <c r="V16940">
        <v>0</v>
      </c>
      <c r="W16940" s="13" t="s">
        <v>101</v>
      </c>
      <c r="X16940">
        <v>0.45</v>
      </c>
    </row>
    <row r="16941" spans="1:24" x14ac:dyDescent="0.3">
      <c r="A16941">
        <v>16939</v>
      </c>
      <c r="B16941" t="s">
        <v>190</v>
      </c>
      <c r="C16941" t="s">
        <v>80</v>
      </c>
      <c r="D16941">
        <v>18.855665999999999</v>
      </c>
      <c r="E16941">
        <v>72.897485000000003</v>
      </c>
      <c r="F16941" s="18">
        <v>45529</v>
      </c>
      <c r="G16941" s="19">
        <v>0.625</v>
      </c>
      <c r="H16941">
        <v>15</v>
      </c>
      <c r="I16941" s="13" t="s">
        <v>89</v>
      </c>
      <c r="J16941">
        <v>1</v>
      </c>
      <c r="K16941" s="13" t="s">
        <v>92</v>
      </c>
      <c r="L16941">
        <v>1</v>
      </c>
      <c r="M16941">
        <v>0</v>
      </c>
      <c r="N16941" s="13" t="s">
        <v>212</v>
      </c>
      <c r="O16941" s="13" t="s">
        <v>95</v>
      </c>
      <c r="P16941">
        <v>31</v>
      </c>
      <c r="Q16941" s="13" t="s">
        <v>95</v>
      </c>
      <c r="R16941" s="13" t="s">
        <v>205</v>
      </c>
      <c r="S16941" s="13" t="s">
        <v>99</v>
      </c>
      <c r="T16941">
        <v>3</v>
      </c>
      <c r="U16941">
        <v>3</v>
      </c>
      <c r="V16941">
        <v>0</v>
      </c>
      <c r="W16941" s="13" t="s">
        <v>101</v>
      </c>
      <c r="X16941">
        <v>0.65</v>
      </c>
    </row>
    <row r="16942" spans="1:24" x14ac:dyDescent="0.3">
      <c r="A16942">
        <v>16940</v>
      </c>
      <c r="B16942" t="s">
        <v>200</v>
      </c>
      <c r="C16942" t="s">
        <v>201</v>
      </c>
      <c r="D16942">
        <v>13.136642</v>
      </c>
      <c r="E16942">
        <v>80.281024000000002</v>
      </c>
      <c r="F16942" s="18">
        <v>45442</v>
      </c>
      <c r="G16942" s="19">
        <v>0.16666666666666699</v>
      </c>
      <c r="H16942">
        <v>4</v>
      </c>
      <c r="I16942" s="13" t="s">
        <v>202</v>
      </c>
      <c r="J16942">
        <v>0</v>
      </c>
      <c r="K16942" s="13" t="s">
        <v>214</v>
      </c>
      <c r="L16942">
        <v>5</v>
      </c>
      <c r="M16942">
        <v>1</v>
      </c>
      <c r="N16942" s="13" t="s">
        <v>192</v>
      </c>
      <c r="O16942" s="13" t="s">
        <v>97</v>
      </c>
      <c r="P16942">
        <v>39</v>
      </c>
      <c r="Q16942" s="13" t="s">
        <v>95</v>
      </c>
      <c r="R16942" s="13" t="s">
        <v>205</v>
      </c>
      <c r="S16942" s="13" t="s">
        <v>99</v>
      </c>
      <c r="T16942">
        <v>2</v>
      </c>
      <c r="U16942">
        <v>2</v>
      </c>
      <c r="V16942">
        <v>0</v>
      </c>
      <c r="W16942" s="13" t="s">
        <v>101</v>
      </c>
      <c r="X16942">
        <v>0.3</v>
      </c>
    </row>
    <row r="16943" spans="1:24" x14ac:dyDescent="0.3">
      <c r="A16943">
        <v>16941</v>
      </c>
      <c r="B16943" t="s">
        <v>203</v>
      </c>
      <c r="C16943" t="s">
        <v>203</v>
      </c>
      <c r="D16943">
        <v>28.650576999999998</v>
      </c>
      <c r="E16943">
        <v>77.257267999999996</v>
      </c>
      <c r="F16943" s="18">
        <v>45312</v>
      </c>
      <c r="G16943" s="19">
        <v>0.33333333333333298</v>
      </c>
      <c r="H16943">
        <v>8</v>
      </c>
      <c r="I16943" s="13" t="s">
        <v>89</v>
      </c>
      <c r="J16943">
        <v>1</v>
      </c>
      <c r="K16943" s="13" t="s">
        <v>214</v>
      </c>
      <c r="L16943">
        <v>2</v>
      </c>
      <c r="M16943">
        <v>0</v>
      </c>
      <c r="N16943" s="13" t="s">
        <v>192</v>
      </c>
      <c r="O16943" s="13" t="s">
        <v>97</v>
      </c>
      <c r="P16943">
        <v>28</v>
      </c>
      <c r="Q16943" s="13" t="s">
        <v>97</v>
      </c>
      <c r="R16943" s="13" t="s">
        <v>199</v>
      </c>
      <c r="S16943" s="13" t="s">
        <v>196</v>
      </c>
      <c r="T16943">
        <v>5</v>
      </c>
      <c r="U16943">
        <v>1</v>
      </c>
      <c r="V16943">
        <v>1</v>
      </c>
      <c r="W16943" s="13" t="s">
        <v>101</v>
      </c>
      <c r="X16943">
        <v>0.45</v>
      </c>
    </row>
    <row r="16944" spans="1:24" x14ac:dyDescent="0.3">
      <c r="A16944">
        <v>16942</v>
      </c>
      <c r="B16944" t="s">
        <v>197</v>
      </c>
      <c r="C16944" t="s">
        <v>198</v>
      </c>
      <c r="D16944">
        <v>30.697033000000001</v>
      </c>
      <c r="E16944">
        <v>76.703306999999995</v>
      </c>
      <c r="F16944" s="18">
        <v>45438</v>
      </c>
      <c r="G16944" s="19">
        <v>0.58333333333333304</v>
      </c>
      <c r="H16944">
        <v>14</v>
      </c>
      <c r="I16944" s="13" t="s">
        <v>89</v>
      </c>
      <c r="J16944">
        <v>1</v>
      </c>
      <c r="K16944" s="13" t="s">
        <v>191</v>
      </c>
      <c r="L16944">
        <v>3</v>
      </c>
      <c r="M16944">
        <v>0</v>
      </c>
      <c r="N16944" s="13" t="s">
        <v>192</v>
      </c>
      <c r="O16944" s="13" t="s">
        <v>97</v>
      </c>
      <c r="P16944">
        <v>35</v>
      </c>
      <c r="Q16944" s="13" t="s">
        <v>95</v>
      </c>
      <c r="R16944" s="13" t="s">
        <v>208</v>
      </c>
      <c r="S16944" s="13" t="s">
        <v>196</v>
      </c>
      <c r="T16944">
        <v>4</v>
      </c>
      <c r="U16944">
        <v>0</v>
      </c>
      <c r="V16944">
        <v>0</v>
      </c>
      <c r="W16944" s="13" t="s">
        <v>101</v>
      </c>
      <c r="X16944">
        <v>0.1</v>
      </c>
    </row>
    <row r="16945" spans="1:24" x14ac:dyDescent="0.3">
      <c r="A16945">
        <v>16943</v>
      </c>
      <c r="B16945" t="s">
        <v>200</v>
      </c>
      <c r="C16945" t="s">
        <v>201</v>
      </c>
      <c r="D16945">
        <v>13.165433</v>
      </c>
      <c r="E16945">
        <v>80.293756999999999</v>
      </c>
      <c r="F16945" s="18">
        <v>45137</v>
      </c>
      <c r="G16945" s="19">
        <v>4.1666666666666699E-2</v>
      </c>
      <c r="H16945">
        <v>1</v>
      </c>
      <c r="I16945" s="13" t="s">
        <v>89</v>
      </c>
      <c r="J16945">
        <v>1</v>
      </c>
      <c r="K16945" s="13" t="s">
        <v>92</v>
      </c>
      <c r="L16945">
        <v>6</v>
      </c>
      <c r="M16945">
        <v>1</v>
      </c>
      <c r="N16945" s="13" t="s">
        <v>94</v>
      </c>
      <c r="O16945" s="13" t="s">
        <v>95</v>
      </c>
      <c r="P16945">
        <v>27</v>
      </c>
      <c r="Q16945" s="13" t="s">
        <v>95</v>
      </c>
      <c r="R16945" s="13" t="s">
        <v>98</v>
      </c>
      <c r="S16945" s="13" t="s">
        <v>193</v>
      </c>
      <c r="T16945">
        <v>2</v>
      </c>
      <c r="U16945">
        <v>0</v>
      </c>
      <c r="V16945">
        <v>0</v>
      </c>
      <c r="W16945" s="13" t="s">
        <v>101</v>
      </c>
      <c r="X16945">
        <v>0.45</v>
      </c>
    </row>
    <row r="16946" spans="1:24" x14ac:dyDescent="0.3">
      <c r="A16946">
        <v>16944</v>
      </c>
      <c r="B16946" t="s">
        <v>200</v>
      </c>
      <c r="C16946" t="s">
        <v>201</v>
      </c>
      <c r="D16946">
        <v>12.887267</v>
      </c>
      <c r="E16946">
        <v>80.105737000000005</v>
      </c>
      <c r="F16946" s="18">
        <v>44649</v>
      </c>
      <c r="G16946" s="19">
        <v>0.5</v>
      </c>
      <c r="H16946">
        <v>12</v>
      </c>
      <c r="I16946" s="13" t="s">
        <v>215</v>
      </c>
      <c r="J16946">
        <v>0</v>
      </c>
      <c r="K16946" s="13" t="s">
        <v>191</v>
      </c>
      <c r="L16946">
        <v>4</v>
      </c>
      <c r="M16946">
        <v>0</v>
      </c>
      <c r="N16946" s="13" t="s">
        <v>94</v>
      </c>
      <c r="O16946" s="13" t="s">
        <v>95</v>
      </c>
      <c r="P16946">
        <v>22</v>
      </c>
      <c r="Q16946" s="13" t="s">
        <v>195</v>
      </c>
      <c r="R16946" s="13" t="s">
        <v>199</v>
      </c>
      <c r="S16946" s="13" t="s">
        <v>193</v>
      </c>
      <c r="T16946">
        <v>2</v>
      </c>
      <c r="U16946">
        <v>1</v>
      </c>
      <c r="V16946">
        <v>0</v>
      </c>
      <c r="W16946" s="13" t="s">
        <v>101</v>
      </c>
      <c r="X16946">
        <v>0.45</v>
      </c>
    </row>
    <row r="16947" spans="1:24" x14ac:dyDescent="0.3">
      <c r="A16947">
        <v>16945</v>
      </c>
      <c r="B16947" t="s">
        <v>190</v>
      </c>
      <c r="C16947" t="s">
        <v>80</v>
      </c>
      <c r="D16947">
        <v>18.872402000000001</v>
      </c>
      <c r="E16947">
        <v>72.782926000000003</v>
      </c>
      <c r="F16947" s="18">
        <v>45580</v>
      </c>
      <c r="G16947" s="19">
        <v>0.875</v>
      </c>
      <c r="H16947">
        <v>21</v>
      </c>
      <c r="I16947" s="13" t="s">
        <v>215</v>
      </c>
      <c r="J16947">
        <v>0</v>
      </c>
      <c r="K16947" s="13" t="s">
        <v>191</v>
      </c>
      <c r="L16947">
        <v>4</v>
      </c>
      <c r="M16947">
        <v>1</v>
      </c>
      <c r="N16947" s="13" t="s">
        <v>192</v>
      </c>
      <c r="O16947" s="13" t="s">
        <v>97</v>
      </c>
      <c r="P16947">
        <v>19</v>
      </c>
      <c r="Q16947" s="13" t="s">
        <v>195</v>
      </c>
      <c r="R16947" s="13" t="s">
        <v>199</v>
      </c>
      <c r="S16947" s="13" t="s">
        <v>196</v>
      </c>
      <c r="T16947">
        <v>5</v>
      </c>
      <c r="U16947">
        <v>1</v>
      </c>
      <c r="V16947">
        <v>0</v>
      </c>
      <c r="W16947" s="13" t="s">
        <v>101</v>
      </c>
      <c r="X16947">
        <v>0.1</v>
      </c>
    </row>
    <row r="16948" spans="1:24" x14ac:dyDescent="0.3">
      <c r="A16948">
        <v>16946</v>
      </c>
      <c r="B16948" t="s">
        <v>190</v>
      </c>
      <c r="C16948" t="s">
        <v>80</v>
      </c>
      <c r="D16948">
        <v>19.063151000000001</v>
      </c>
      <c r="E16948">
        <v>72.793066999999994</v>
      </c>
      <c r="F16948" s="18">
        <v>44899</v>
      </c>
      <c r="G16948" s="19">
        <v>0.54166666666666696</v>
      </c>
      <c r="H16948">
        <v>13</v>
      </c>
      <c r="I16948" s="13" t="s">
        <v>89</v>
      </c>
      <c r="J16948">
        <v>1</v>
      </c>
      <c r="K16948" s="13" t="s">
        <v>191</v>
      </c>
      <c r="L16948">
        <v>6</v>
      </c>
      <c r="M16948">
        <v>0</v>
      </c>
      <c r="N16948" s="13" t="s">
        <v>94</v>
      </c>
      <c r="O16948" s="13" t="s">
        <v>95</v>
      </c>
      <c r="P16948">
        <v>24</v>
      </c>
      <c r="Q16948" s="13" t="s">
        <v>95</v>
      </c>
      <c r="R16948" s="13" t="s">
        <v>205</v>
      </c>
      <c r="S16948" s="13" t="s">
        <v>193</v>
      </c>
      <c r="T16948">
        <v>4</v>
      </c>
      <c r="U16948">
        <v>3</v>
      </c>
      <c r="V16948">
        <v>0</v>
      </c>
      <c r="W16948" s="13" t="s">
        <v>101</v>
      </c>
      <c r="X16948">
        <v>0.45</v>
      </c>
    </row>
    <row r="16949" spans="1:24" x14ac:dyDescent="0.3">
      <c r="A16949">
        <v>16947</v>
      </c>
      <c r="B16949" t="s">
        <v>209</v>
      </c>
      <c r="C16949" t="s">
        <v>210</v>
      </c>
      <c r="D16949">
        <v>17.581318</v>
      </c>
      <c r="E16949">
        <v>78.282272000000006</v>
      </c>
      <c r="F16949" s="18">
        <v>45689</v>
      </c>
      <c r="G16949" s="19">
        <v>0.70833333333333304</v>
      </c>
      <c r="H16949">
        <v>17</v>
      </c>
      <c r="I16949" s="13" t="s">
        <v>219</v>
      </c>
      <c r="J16949">
        <v>1</v>
      </c>
      <c r="K16949" s="13" t="s">
        <v>214</v>
      </c>
      <c r="L16949">
        <v>6</v>
      </c>
      <c r="M16949">
        <v>0</v>
      </c>
      <c r="N16949" s="13" t="s">
        <v>94</v>
      </c>
      <c r="O16949" s="13" t="s">
        <v>95</v>
      </c>
      <c r="P16949">
        <v>39</v>
      </c>
      <c r="Q16949" s="13" t="s">
        <v>97</v>
      </c>
      <c r="R16949" s="13" t="s">
        <v>205</v>
      </c>
      <c r="S16949" s="13" t="s">
        <v>196</v>
      </c>
      <c r="T16949">
        <v>3</v>
      </c>
      <c r="U16949">
        <v>1</v>
      </c>
      <c r="V16949">
        <v>1</v>
      </c>
      <c r="W16949" s="13" t="s">
        <v>101</v>
      </c>
      <c r="X16949">
        <v>0.8</v>
      </c>
    </row>
    <row r="16950" spans="1:24" x14ac:dyDescent="0.3">
      <c r="A16950">
        <v>16948</v>
      </c>
      <c r="B16950" t="s">
        <v>190</v>
      </c>
      <c r="C16950" t="s">
        <v>80</v>
      </c>
      <c r="D16950">
        <v>19.201415000000001</v>
      </c>
      <c r="E16950">
        <v>72.999572999999998</v>
      </c>
      <c r="F16950" s="18">
        <v>45005</v>
      </c>
      <c r="G16950" s="19">
        <v>0</v>
      </c>
      <c r="H16950">
        <v>0</v>
      </c>
      <c r="I16950" s="13" t="s">
        <v>204</v>
      </c>
      <c r="J16950">
        <v>0</v>
      </c>
      <c r="K16950" s="13" t="s">
        <v>92</v>
      </c>
      <c r="L16950">
        <v>1</v>
      </c>
      <c r="M16950">
        <v>1</v>
      </c>
      <c r="N16950" s="13" t="s">
        <v>212</v>
      </c>
      <c r="O16950" s="13" t="s">
        <v>95</v>
      </c>
      <c r="P16950">
        <v>36</v>
      </c>
      <c r="Q16950" s="13" t="s">
        <v>95</v>
      </c>
      <c r="R16950" s="13" t="s">
        <v>213</v>
      </c>
      <c r="S16950" s="13" t="s">
        <v>196</v>
      </c>
      <c r="T16950">
        <v>3</v>
      </c>
      <c r="U16950">
        <v>2</v>
      </c>
      <c r="V16950">
        <v>0</v>
      </c>
      <c r="W16950" s="13" t="s">
        <v>101</v>
      </c>
      <c r="X16950">
        <v>0.45</v>
      </c>
    </row>
    <row r="16951" spans="1:24" x14ac:dyDescent="0.3">
      <c r="A16951">
        <v>16949</v>
      </c>
      <c r="B16951" t="s">
        <v>203</v>
      </c>
      <c r="C16951" t="s">
        <v>203</v>
      </c>
      <c r="D16951">
        <v>28.540686000000001</v>
      </c>
      <c r="E16951">
        <v>76.968621999999996</v>
      </c>
      <c r="F16951" s="18">
        <v>44599</v>
      </c>
      <c r="G16951" s="19">
        <v>0.95833333333333304</v>
      </c>
      <c r="H16951">
        <v>23</v>
      </c>
      <c r="I16951" s="13" t="s">
        <v>204</v>
      </c>
      <c r="J16951">
        <v>0</v>
      </c>
      <c r="K16951" s="13" t="s">
        <v>214</v>
      </c>
      <c r="L16951">
        <v>1</v>
      </c>
      <c r="M16951">
        <v>1</v>
      </c>
      <c r="N16951" s="13" t="s">
        <v>192</v>
      </c>
      <c r="O16951" s="13" t="s">
        <v>97</v>
      </c>
      <c r="P16951">
        <v>35</v>
      </c>
      <c r="Q16951" s="13" t="s">
        <v>95</v>
      </c>
      <c r="R16951" s="13" t="s">
        <v>205</v>
      </c>
      <c r="S16951" s="13" t="s">
        <v>193</v>
      </c>
      <c r="T16951">
        <v>1</v>
      </c>
      <c r="U16951">
        <v>0</v>
      </c>
      <c r="V16951">
        <v>0</v>
      </c>
      <c r="W16951" s="13" t="s">
        <v>101</v>
      </c>
      <c r="X16951">
        <v>0.1</v>
      </c>
    </row>
    <row r="16952" spans="1:24" x14ac:dyDescent="0.3">
      <c r="A16952">
        <v>16950</v>
      </c>
      <c r="B16952" t="s">
        <v>79</v>
      </c>
      <c r="C16952" t="s">
        <v>80</v>
      </c>
      <c r="D16952">
        <v>18.613602</v>
      </c>
      <c r="E16952">
        <v>73.767977999999999</v>
      </c>
      <c r="F16952" s="18">
        <v>44655</v>
      </c>
      <c r="G16952" s="19">
        <v>0.125</v>
      </c>
      <c r="H16952">
        <v>3</v>
      </c>
      <c r="I16952" s="13" t="s">
        <v>204</v>
      </c>
      <c r="J16952">
        <v>0</v>
      </c>
      <c r="K16952" s="13" t="s">
        <v>214</v>
      </c>
      <c r="L16952">
        <v>4</v>
      </c>
      <c r="M16952">
        <v>0</v>
      </c>
      <c r="N16952" s="13" t="s">
        <v>192</v>
      </c>
      <c r="O16952" s="13" t="s">
        <v>97</v>
      </c>
      <c r="P16952">
        <v>16</v>
      </c>
      <c r="Q16952" s="13" t="s">
        <v>95</v>
      </c>
      <c r="R16952" s="13" t="s">
        <v>199</v>
      </c>
      <c r="S16952" s="13" t="s">
        <v>196</v>
      </c>
      <c r="T16952">
        <v>5</v>
      </c>
      <c r="U16952">
        <v>2</v>
      </c>
      <c r="V16952">
        <v>0</v>
      </c>
      <c r="W16952" s="13" t="s">
        <v>101</v>
      </c>
      <c r="X16952">
        <v>0.1</v>
      </c>
    </row>
    <row r="16953" spans="1:24" x14ac:dyDescent="0.3">
      <c r="A16953">
        <v>16951</v>
      </c>
      <c r="B16953" t="s">
        <v>190</v>
      </c>
      <c r="C16953" t="s">
        <v>80</v>
      </c>
      <c r="D16953">
        <v>18.880172000000002</v>
      </c>
      <c r="E16953">
        <v>72.945381999999995</v>
      </c>
      <c r="F16953" s="18">
        <v>44988</v>
      </c>
      <c r="G16953" s="19">
        <v>0.875</v>
      </c>
      <c r="H16953">
        <v>21</v>
      </c>
      <c r="I16953" s="13" t="s">
        <v>211</v>
      </c>
      <c r="J16953">
        <v>0</v>
      </c>
      <c r="K16953" s="13" t="s">
        <v>92</v>
      </c>
      <c r="L16953">
        <v>4</v>
      </c>
      <c r="M16953">
        <v>1</v>
      </c>
      <c r="N16953" s="13" t="s">
        <v>94</v>
      </c>
      <c r="O16953" s="13" t="s">
        <v>95</v>
      </c>
      <c r="P16953">
        <v>37</v>
      </c>
      <c r="Q16953" s="13" t="s">
        <v>97</v>
      </c>
      <c r="R16953" s="13" t="s">
        <v>208</v>
      </c>
      <c r="S16953" s="13" t="s">
        <v>196</v>
      </c>
      <c r="T16953">
        <v>3</v>
      </c>
      <c r="U16953">
        <v>1</v>
      </c>
      <c r="V16953">
        <v>0</v>
      </c>
      <c r="W16953" s="13" t="s">
        <v>101</v>
      </c>
      <c r="X16953">
        <v>0.65</v>
      </c>
    </row>
    <row r="16954" spans="1:24" x14ac:dyDescent="0.3">
      <c r="A16954">
        <v>16952</v>
      </c>
      <c r="B16954" t="s">
        <v>79</v>
      </c>
      <c r="C16954" t="s">
        <v>80</v>
      </c>
      <c r="D16954">
        <v>18.602502000000001</v>
      </c>
      <c r="E16954">
        <v>73.938816000000003</v>
      </c>
      <c r="F16954" s="18">
        <v>45266</v>
      </c>
      <c r="G16954" s="19">
        <v>0.83333333333333304</v>
      </c>
      <c r="H16954">
        <v>20</v>
      </c>
      <c r="I16954" s="13" t="s">
        <v>194</v>
      </c>
      <c r="J16954">
        <v>0</v>
      </c>
      <c r="K16954" s="13" t="s">
        <v>92</v>
      </c>
      <c r="L16954">
        <v>5</v>
      </c>
      <c r="M16954">
        <v>0</v>
      </c>
      <c r="N16954" s="13" t="s">
        <v>212</v>
      </c>
      <c r="O16954" s="13" t="s">
        <v>195</v>
      </c>
      <c r="P16954">
        <v>40</v>
      </c>
      <c r="Q16954" s="13" t="s">
        <v>195</v>
      </c>
      <c r="R16954" s="13" t="s">
        <v>213</v>
      </c>
      <c r="S16954" s="13" t="s">
        <v>193</v>
      </c>
      <c r="T16954">
        <v>1</v>
      </c>
      <c r="U16954">
        <v>0</v>
      </c>
      <c r="V16954">
        <v>0</v>
      </c>
      <c r="W16954" s="13" t="s">
        <v>101</v>
      </c>
      <c r="X16954">
        <v>0.25</v>
      </c>
    </row>
    <row r="16955" spans="1:24" x14ac:dyDescent="0.3">
      <c r="A16955">
        <v>16953</v>
      </c>
      <c r="B16955" t="s">
        <v>200</v>
      </c>
      <c r="C16955" t="s">
        <v>201</v>
      </c>
      <c r="D16955">
        <v>13.106191000000001</v>
      </c>
      <c r="E16955">
        <v>80.113591</v>
      </c>
      <c r="F16955" s="18">
        <v>45196</v>
      </c>
      <c r="G16955" s="19">
        <v>0.45833333333333298</v>
      </c>
      <c r="H16955">
        <v>11</v>
      </c>
      <c r="I16955" s="13" t="s">
        <v>194</v>
      </c>
      <c r="J16955">
        <v>0</v>
      </c>
      <c r="K16955" s="13" t="s">
        <v>191</v>
      </c>
      <c r="L16955">
        <v>5</v>
      </c>
      <c r="M16955">
        <v>1</v>
      </c>
      <c r="N16955" s="13" t="s">
        <v>212</v>
      </c>
      <c r="O16955" s="13" t="s">
        <v>195</v>
      </c>
      <c r="P16955">
        <v>29</v>
      </c>
      <c r="Q16955" s="13" t="s">
        <v>95</v>
      </c>
      <c r="R16955" s="13" t="s">
        <v>205</v>
      </c>
      <c r="S16955" s="13" t="s">
        <v>99</v>
      </c>
      <c r="T16955">
        <v>1</v>
      </c>
      <c r="U16955">
        <v>1</v>
      </c>
      <c r="V16955">
        <v>0</v>
      </c>
      <c r="W16955" s="13" t="s">
        <v>101</v>
      </c>
      <c r="X16955">
        <v>0.45</v>
      </c>
    </row>
    <row r="16956" spans="1:24" x14ac:dyDescent="0.3">
      <c r="A16956">
        <v>16954</v>
      </c>
      <c r="B16956" t="s">
        <v>197</v>
      </c>
      <c r="C16956" t="s">
        <v>198</v>
      </c>
      <c r="D16956">
        <v>30.769131999999999</v>
      </c>
      <c r="E16956">
        <v>76.895674999999997</v>
      </c>
      <c r="F16956" s="18">
        <v>44946</v>
      </c>
      <c r="G16956" s="19">
        <v>0.75</v>
      </c>
      <c r="H16956">
        <v>18</v>
      </c>
      <c r="I16956" s="13" t="s">
        <v>211</v>
      </c>
      <c r="J16956">
        <v>0</v>
      </c>
      <c r="K16956" s="13" t="s">
        <v>214</v>
      </c>
      <c r="L16956">
        <v>6</v>
      </c>
      <c r="M16956">
        <v>1</v>
      </c>
      <c r="N16956" s="13" t="s">
        <v>212</v>
      </c>
      <c r="O16956" s="13" t="s">
        <v>195</v>
      </c>
      <c r="P16956">
        <v>38</v>
      </c>
      <c r="Q16956" s="13" t="s">
        <v>195</v>
      </c>
      <c r="R16956" s="13" t="s">
        <v>213</v>
      </c>
      <c r="S16956" s="13" t="s">
        <v>99</v>
      </c>
      <c r="T16956">
        <v>2</v>
      </c>
      <c r="U16956">
        <v>2</v>
      </c>
      <c r="V16956">
        <v>1</v>
      </c>
      <c r="W16956" s="13" t="s">
        <v>101</v>
      </c>
      <c r="X16956">
        <v>0.6</v>
      </c>
    </row>
    <row r="16957" spans="1:24" x14ac:dyDescent="0.3">
      <c r="A16957">
        <v>16955</v>
      </c>
      <c r="B16957" t="s">
        <v>79</v>
      </c>
      <c r="C16957" t="s">
        <v>80</v>
      </c>
      <c r="D16957">
        <v>18.471159</v>
      </c>
      <c r="E16957">
        <v>73.922730999999999</v>
      </c>
      <c r="F16957" s="18">
        <v>45758</v>
      </c>
      <c r="G16957" s="19">
        <v>0.41666666666666702</v>
      </c>
      <c r="H16957">
        <v>10</v>
      </c>
      <c r="I16957" s="13" t="s">
        <v>211</v>
      </c>
      <c r="J16957">
        <v>0</v>
      </c>
      <c r="K16957" s="13" t="s">
        <v>214</v>
      </c>
      <c r="L16957">
        <v>2</v>
      </c>
      <c r="M16957">
        <v>1</v>
      </c>
      <c r="N16957" s="13" t="s">
        <v>192</v>
      </c>
      <c r="O16957" s="13" t="s">
        <v>97</v>
      </c>
      <c r="P16957">
        <v>20</v>
      </c>
      <c r="Q16957" s="13" t="s">
        <v>195</v>
      </c>
      <c r="R16957" s="13" t="s">
        <v>213</v>
      </c>
      <c r="S16957" s="13" t="s">
        <v>196</v>
      </c>
      <c r="T16957">
        <v>3</v>
      </c>
      <c r="U16957">
        <v>0</v>
      </c>
      <c r="V16957">
        <v>1</v>
      </c>
      <c r="W16957" s="13" t="s">
        <v>101</v>
      </c>
      <c r="X16957">
        <v>0.25</v>
      </c>
    </row>
    <row r="16958" spans="1:24" x14ac:dyDescent="0.3">
      <c r="A16958">
        <v>16956</v>
      </c>
      <c r="B16958" t="s">
        <v>203</v>
      </c>
      <c r="C16958" t="s">
        <v>203</v>
      </c>
      <c r="D16958">
        <v>28.784929999999999</v>
      </c>
      <c r="E16958">
        <v>77.213111999999995</v>
      </c>
      <c r="F16958" s="18">
        <v>45606</v>
      </c>
      <c r="G16958" s="19">
        <v>0.45833333333333298</v>
      </c>
      <c r="H16958">
        <v>11</v>
      </c>
      <c r="I16958" s="13" t="s">
        <v>89</v>
      </c>
      <c r="J16958">
        <v>1</v>
      </c>
      <c r="K16958" s="13" t="s">
        <v>214</v>
      </c>
      <c r="L16958">
        <v>5</v>
      </c>
      <c r="M16958">
        <v>0</v>
      </c>
      <c r="N16958" s="13" t="s">
        <v>94</v>
      </c>
      <c r="O16958" s="13" t="s">
        <v>95</v>
      </c>
      <c r="P16958">
        <v>28</v>
      </c>
      <c r="Q16958" s="13" t="s">
        <v>97</v>
      </c>
      <c r="R16958" s="13" t="s">
        <v>208</v>
      </c>
      <c r="S16958" s="13" t="s">
        <v>196</v>
      </c>
      <c r="T16958">
        <v>1</v>
      </c>
      <c r="U16958">
        <v>0</v>
      </c>
      <c r="V16958">
        <v>0</v>
      </c>
      <c r="W16958" s="13" t="s">
        <v>101</v>
      </c>
      <c r="X16958">
        <v>0.65</v>
      </c>
    </row>
    <row r="16959" spans="1:24" x14ac:dyDescent="0.3">
      <c r="A16959">
        <v>16957</v>
      </c>
      <c r="B16959" t="s">
        <v>217</v>
      </c>
      <c r="C16959" t="s">
        <v>218</v>
      </c>
      <c r="D16959">
        <v>22.491157999999999</v>
      </c>
      <c r="E16959">
        <v>88.262968999999998</v>
      </c>
      <c r="F16959" s="18">
        <v>44690</v>
      </c>
      <c r="G16959" s="19">
        <v>0.625</v>
      </c>
      <c r="H16959">
        <v>15</v>
      </c>
      <c r="I16959" s="13" t="s">
        <v>204</v>
      </c>
      <c r="J16959">
        <v>0</v>
      </c>
      <c r="K16959" s="13" t="s">
        <v>191</v>
      </c>
      <c r="L16959">
        <v>1</v>
      </c>
      <c r="M16959">
        <v>0</v>
      </c>
      <c r="N16959" s="13" t="s">
        <v>212</v>
      </c>
      <c r="O16959" s="13" t="s">
        <v>195</v>
      </c>
      <c r="P16959">
        <v>34</v>
      </c>
      <c r="Q16959" s="13" t="s">
        <v>97</v>
      </c>
      <c r="R16959" s="13" t="s">
        <v>213</v>
      </c>
      <c r="S16959" s="13" t="s">
        <v>196</v>
      </c>
      <c r="T16959">
        <v>2</v>
      </c>
      <c r="U16959">
        <v>0</v>
      </c>
      <c r="V16959">
        <v>0</v>
      </c>
      <c r="W16959" s="13" t="s">
        <v>101</v>
      </c>
      <c r="X16959">
        <v>0.45</v>
      </c>
    </row>
    <row r="16960" spans="1:24" x14ac:dyDescent="0.3">
      <c r="A16960">
        <v>16958</v>
      </c>
      <c r="B16960" t="s">
        <v>203</v>
      </c>
      <c r="C16960" t="s">
        <v>203</v>
      </c>
      <c r="D16960">
        <v>28.879670000000001</v>
      </c>
      <c r="E16960">
        <v>77.155353000000005</v>
      </c>
      <c r="F16960" s="18">
        <v>45334</v>
      </c>
      <c r="G16960" s="19">
        <v>0.54166666666666696</v>
      </c>
      <c r="H16960">
        <v>13</v>
      </c>
      <c r="I16960" s="13" t="s">
        <v>204</v>
      </c>
      <c r="J16960">
        <v>0</v>
      </c>
      <c r="K16960" s="13" t="s">
        <v>191</v>
      </c>
      <c r="L16960">
        <v>2</v>
      </c>
      <c r="M16960">
        <v>1</v>
      </c>
      <c r="N16960" s="13" t="s">
        <v>192</v>
      </c>
      <c r="O16960" s="13" t="s">
        <v>97</v>
      </c>
      <c r="P16960">
        <v>16</v>
      </c>
      <c r="Q16960" s="13" t="s">
        <v>195</v>
      </c>
      <c r="R16960" s="13" t="s">
        <v>199</v>
      </c>
      <c r="S16960" s="13" t="s">
        <v>193</v>
      </c>
      <c r="T16960">
        <v>3</v>
      </c>
      <c r="U16960">
        <v>3</v>
      </c>
      <c r="V16960">
        <v>0</v>
      </c>
      <c r="W16960" s="13" t="s">
        <v>101</v>
      </c>
      <c r="X16960">
        <v>0.1</v>
      </c>
    </row>
    <row r="16961" spans="1:24" x14ac:dyDescent="0.3">
      <c r="A16961">
        <v>16959</v>
      </c>
      <c r="B16961" t="s">
        <v>209</v>
      </c>
      <c r="C16961" t="s">
        <v>210</v>
      </c>
      <c r="D16961">
        <v>17.472000999999999</v>
      </c>
      <c r="E16961">
        <v>78.204160999999999</v>
      </c>
      <c r="F16961" s="18">
        <v>45579</v>
      </c>
      <c r="G16961" s="19">
        <v>0.91666666666666696</v>
      </c>
      <c r="H16961">
        <v>22</v>
      </c>
      <c r="I16961" s="13" t="s">
        <v>204</v>
      </c>
      <c r="J16961">
        <v>0</v>
      </c>
      <c r="K16961" s="13" t="s">
        <v>191</v>
      </c>
      <c r="L16961">
        <v>2</v>
      </c>
      <c r="M16961">
        <v>1</v>
      </c>
      <c r="N16961" s="13" t="s">
        <v>212</v>
      </c>
      <c r="O16961" s="13" t="s">
        <v>95</v>
      </c>
      <c r="P16961">
        <v>23</v>
      </c>
      <c r="Q16961" s="13" t="s">
        <v>95</v>
      </c>
      <c r="R16961" s="13" t="s">
        <v>208</v>
      </c>
      <c r="S16961" s="13" t="s">
        <v>196</v>
      </c>
      <c r="T16961">
        <v>2</v>
      </c>
      <c r="U16961">
        <v>1</v>
      </c>
      <c r="V16961">
        <v>0</v>
      </c>
      <c r="W16961" s="13" t="s">
        <v>101</v>
      </c>
      <c r="X16961">
        <v>0.45</v>
      </c>
    </row>
    <row r="16962" spans="1:24" x14ac:dyDescent="0.3">
      <c r="A16962">
        <v>16960</v>
      </c>
      <c r="B16962" t="s">
        <v>217</v>
      </c>
      <c r="C16962" t="s">
        <v>218</v>
      </c>
      <c r="D16962">
        <v>22.655311000000001</v>
      </c>
      <c r="E16962">
        <v>88.304029999999997</v>
      </c>
      <c r="F16962" s="18">
        <v>44676</v>
      </c>
      <c r="G16962" s="19">
        <v>0.33333333333333298</v>
      </c>
      <c r="H16962">
        <v>8</v>
      </c>
      <c r="I16962" s="13" t="s">
        <v>204</v>
      </c>
      <c r="J16962">
        <v>0</v>
      </c>
      <c r="K16962" s="13" t="s">
        <v>191</v>
      </c>
      <c r="L16962">
        <v>2</v>
      </c>
      <c r="M16962">
        <v>0</v>
      </c>
      <c r="N16962" s="13" t="s">
        <v>94</v>
      </c>
      <c r="O16962" s="13" t="s">
        <v>95</v>
      </c>
      <c r="P16962">
        <v>20</v>
      </c>
      <c r="Q16962" s="13" t="s">
        <v>97</v>
      </c>
      <c r="R16962" s="13" t="s">
        <v>213</v>
      </c>
      <c r="S16962" s="13" t="s">
        <v>196</v>
      </c>
      <c r="T16962">
        <v>1</v>
      </c>
      <c r="U16962">
        <v>0</v>
      </c>
      <c r="V16962">
        <v>1</v>
      </c>
      <c r="W16962" s="13" t="s">
        <v>101</v>
      </c>
      <c r="X16962">
        <v>0.8</v>
      </c>
    </row>
    <row r="16963" spans="1:24" x14ac:dyDescent="0.3">
      <c r="A16963">
        <v>16961</v>
      </c>
      <c r="B16963" t="s">
        <v>203</v>
      </c>
      <c r="C16963" t="s">
        <v>203</v>
      </c>
      <c r="D16963">
        <v>28.696988999999999</v>
      </c>
      <c r="E16963">
        <v>77.000865000000005</v>
      </c>
      <c r="F16963" s="18">
        <v>45690</v>
      </c>
      <c r="G16963" s="19">
        <v>0.75</v>
      </c>
      <c r="H16963">
        <v>18</v>
      </c>
      <c r="I16963" s="13" t="s">
        <v>89</v>
      </c>
      <c r="J16963">
        <v>1</v>
      </c>
      <c r="K16963" s="13" t="s">
        <v>214</v>
      </c>
      <c r="L16963">
        <v>3</v>
      </c>
      <c r="M16963">
        <v>0</v>
      </c>
      <c r="N16963" s="13" t="s">
        <v>212</v>
      </c>
      <c r="O16963" s="13" t="s">
        <v>95</v>
      </c>
      <c r="P16963">
        <v>17</v>
      </c>
      <c r="Q16963" s="13" t="s">
        <v>95</v>
      </c>
      <c r="R16963" s="13" t="s">
        <v>199</v>
      </c>
      <c r="S16963" s="13" t="s">
        <v>196</v>
      </c>
      <c r="T16963">
        <v>5</v>
      </c>
      <c r="U16963">
        <v>1</v>
      </c>
      <c r="V16963">
        <v>1</v>
      </c>
      <c r="W16963" s="13" t="s">
        <v>101</v>
      </c>
      <c r="X16963">
        <v>0.6</v>
      </c>
    </row>
    <row r="16964" spans="1:24" x14ac:dyDescent="0.3">
      <c r="A16964">
        <v>16962</v>
      </c>
      <c r="B16964" t="s">
        <v>209</v>
      </c>
      <c r="C16964" t="s">
        <v>210</v>
      </c>
      <c r="D16964">
        <v>17.504823999999999</v>
      </c>
      <c r="E16964">
        <v>78.439965999999998</v>
      </c>
      <c r="F16964" s="18">
        <v>45385</v>
      </c>
      <c r="G16964" s="19">
        <v>0.20833333333333301</v>
      </c>
      <c r="H16964">
        <v>5</v>
      </c>
      <c r="I16964" s="13" t="s">
        <v>194</v>
      </c>
      <c r="J16964">
        <v>0</v>
      </c>
      <c r="K16964" s="13" t="s">
        <v>214</v>
      </c>
      <c r="L16964">
        <v>5</v>
      </c>
      <c r="M16964">
        <v>0</v>
      </c>
      <c r="N16964" s="13" t="s">
        <v>212</v>
      </c>
      <c r="O16964" s="13" t="s">
        <v>95</v>
      </c>
      <c r="P16964">
        <v>38</v>
      </c>
      <c r="Q16964" s="13" t="s">
        <v>195</v>
      </c>
      <c r="R16964" s="13" t="s">
        <v>213</v>
      </c>
      <c r="S16964" s="13" t="s">
        <v>196</v>
      </c>
      <c r="T16964">
        <v>1</v>
      </c>
      <c r="U16964">
        <v>0</v>
      </c>
      <c r="V16964">
        <v>0</v>
      </c>
      <c r="W16964" s="13" t="s">
        <v>101</v>
      </c>
      <c r="X16964">
        <v>0.45</v>
      </c>
    </row>
    <row r="16965" spans="1:24" x14ac:dyDescent="0.3">
      <c r="A16965">
        <v>16963</v>
      </c>
      <c r="B16965" t="s">
        <v>217</v>
      </c>
      <c r="C16965" t="s">
        <v>218</v>
      </c>
      <c r="D16965">
        <v>22.536241</v>
      </c>
      <c r="E16965">
        <v>88.368752000000001</v>
      </c>
      <c r="F16965" s="18">
        <v>45061</v>
      </c>
      <c r="G16965" s="19">
        <v>0.75</v>
      </c>
      <c r="H16965">
        <v>18</v>
      </c>
      <c r="I16965" s="13" t="s">
        <v>204</v>
      </c>
      <c r="J16965">
        <v>0</v>
      </c>
      <c r="K16965" s="13" t="s">
        <v>191</v>
      </c>
      <c r="L16965">
        <v>6</v>
      </c>
      <c r="M16965">
        <v>1</v>
      </c>
      <c r="N16965" s="13" t="s">
        <v>212</v>
      </c>
      <c r="O16965" s="13" t="s">
        <v>195</v>
      </c>
      <c r="P16965">
        <v>17</v>
      </c>
      <c r="Q16965" s="13" t="s">
        <v>95</v>
      </c>
      <c r="R16965" s="13" t="s">
        <v>98</v>
      </c>
      <c r="S16965" s="13" t="s">
        <v>196</v>
      </c>
      <c r="T16965">
        <v>2</v>
      </c>
      <c r="U16965">
        <v>2</v>
      </c>
      <c r="V16965">
        <v>1</v>
      </c>
      <c r="W16965" s="13" t="s">
        <v>101</v>
      </c>
      <c r="X16965">
        <v>0.4</v>
      </c>
    </row>
    <row r="16966" spans="1:24" x14ac:dyDescent="0.3">
      <c r="A16966">
        <v>16964</v>
      </c>
      <c r="B16966" t="s">
        <v>200</v>
      </c>
      <c r="C16966" t="s">
        <v>201</v>
      </c>
      <c r="D16966">
        <v>12.902664</v>
      </c>
      <c r="E16966">
        <v>80.291511999999997</v>
      </c>
      <c r="F16966" s="18">
        <v>45231</v>
      </c>
      <c r="G16966" s="19">
        <v>0.83333333333333304</v>
      </c>
      <c r="H16966">
        <v>20</v>
      </c>
      <c r="I16966" s="13" t="s">
        <v>194</v>
      </c>
      <c r="J16966">
        <v>0</v>
      </c>
      <c r="K16966" s="13" t="s">
        <v>191</v>
      </c>
      <c r="L16966">
        <v>4</v>
      </c>
      <c r="M16966">
        <v>1</v>
      </c>
      <c r="N16966" s="13" t="s">
        <v>192</v>
      </c>
      <c r="O16966" s="13" t="s">
        <v>97</v>
      </c>
      <c r="P16966">
        <v>34</v>
      </c>
      <c r="Q16966" s="13" t="s">
        <v>195</v>
      </c>
      <c r="R16966" s="13" t="s">
        <v>199</v>
      </c>
      <c r="S16966" s="13" t="s">
        <v>193</v>
      </c>
      <c r="T16966">
        <v>2</v>
      </c>
      <c r="U16966">
        <v>1</v>
      </c>
      <c r="V16966">
        <v>0</v>
      </c>
      <c r="W16966" s="13" t="s">
        <v>101</v>
      </c>
      <c r="X16966">
        <v>0.1</v>
      </c>
    </row>
    <row r="16967" spans="1:24" x14ac:dyDescent="0.3">
      <c r="A16967">
        <v>16965</v>
      </c>
      <c r="B16967" t="s">
        <v>190</v>
      </c>
      <c r="C16967" t="s">
        <v>80</v>
      </c>
      <c r="D16967">
        <v>19.028956999999998</v>
      </c>
      <c r="E16967">
        <v>72.703978000000006</v>
      </c>
      <c r="F16967" s="18">
        <v>45184</v>
      </c>
      <c r="G16967" s="19">
        <v>0.125</v>
      </c>
      <c r="H16967">
        <v>3</v>
      </c>
      <c r="I16967" s="13" t="s">
        <v>211</v>
      </c>
      <c r="J16967">
        <v>0</v>
      </c>
      <c r="K16967" s="13" t="s">
        <v>191</v>
      </c>
      <c r="L16967">
        <v>5</v>
      </c>
      <c r="M16967">
        <v>1</v>
      </c>
      <c r="N16967" s="13" t="s">
        <v>192</v>
      </c>
      <c r="O16967" s="13" t="s">
        <v>97</v>
      </c>
      <c r="P16967">
        <v>26</v>
      </c>
      <c r="Q16967" s="13" t="s">
        <v>195</v>
      </c>
      <c r="R16967" s="13" t="s">
        <v>208</v>
      </c>
      <c r="S16967" s="13" t="s">
        <v>196</v>
      </c>
      <c r="T16967">
        <v>3</v>
      </c>
      <c r="U16967">
        <v>2</v>
      </c>
      <c r="V16967">
        <v>0</v>
      </c>
      <c r="W16967" s="13" t="s">
        <v>101</v>
      </c>
      <c r="X16967">
        <v>0.1</v>
      </c>
    </row>
    <row r="16968" spans="1:24" x14ac:dyDescent="0.3">
      <c r="A16968">
        <v>16966</v>
      </c>
      <c r="B16968" t="s">
        <v>200</v>
      </c>
      <c r="C16968" t="s">
        <v>201</v>
      </c>
      <c r="D16968">
        <v>12.835812000000001</v>
      </c>
      <c r="E16968">
        <v>80.137797000000006</v>
      </c>
      <c r="F16968" s="18">
        <v>45154</v>
      </c>
      <c r="G16968" s="19">
        <v>8.3333333333333301E-2</v>
      </c>
      <c r="H16968">
        <v>2</v>
      </c>
      <c r="I16968" s="13" t="s">
        <v>194</v>
      </c>
      <c r="J16968">
        <v>0</v>
      </c>
      <c r="K16968" s="13" t="s">
        <v>214</v>
      </c>
      <c r="L16968">
        <v>4</v>
      </c>
      <c r="M16968">
        <v>1</v>
      </c>
      <c r="N16968" s="13" t="s">
        <v>94</v>
      </c>
      <c r="O16968" s="13" t="s">
        <v>95</v>
      </c>
      <c r="P16968">
        <v>27</v>
      </c>
      <c r="Q16968" s="13" t="s">
        <v>195</v>
      </c>
      <c r="R16968" s="13" t="s">
        <v>213</v>
      </c>
      <c r="S16968" s="13" t="s">
        <v>196</v>
      </c>
      <c r="T16968">
        <v>3</v>
      </c>
      <c r="U16968">
        <v>2</v>
      </c>
      <c r="V16968">
        <v>0</v>
      </c>
      <c r="W16968" s="13" t="s">
        <v>101</v>
      </c>
      <c r="X16968">
        <v>0.45</v>
      </c>
    </row>
    <row r="16969" spans="1:24" x14ac:dyDescent="0.3">
      <c r="A16969">
        <v>16967</v>
      </c>
      <c r="B16969" t="s">
        <v>197</v>
      </c>
      <c r="C16969" t="s">
        <v>198</v>
      </c>
      <c r="D16969">
        <v>30.762782999999999</v>
      </c>
      <c r="E16969">
        <v>76.893074999999996</v>
      </c>
      <c r="F16969" s="18">
        <v>44704</v>
      </c>
      <c r="G16969" s="19">
        <v>0.5</v>
      </c>
      <c r="H16969">
        <v>12</v>
      </c>
      <c r="I16969" s="13" t="s">
        <v>204</v>
      </c>
      <c r="J16969">
        <v>0</v>
      </c>
      <c r="K16969" s="13" t="s">
        <v>92</v>
      </c>
      <c r="L16969">
        <v>5</v>
      </c>
      <c r="M16969">
        <v>0</v>
      </c>
      <c r="N16969" s="13" t="s">
        <v>94</v>
      </c>
      <c r="O16969" s="13" t="s">
        <v>95</v>
      </c>
      <c r="P16969">
        <v>38</v>
      </c>
      <c r="Q16969" s="13" t="s">
        <v>195</v>
      </c>
      <c r="R16969" s="13" t="s">
        <v>213</v>
      </c>
      <c r="S16969" s="13" t="s">
        <v>196</v>
      </c>
      <c r="T16969">
        <v>4</v>
      </c>
      <c r="U16969">
        <v>4</v>
      </c>
      <c r="V16969">
        <v>0</v>
      </c>
      <c r="W16969" s="13" t="s">
        <v>101</v>
      </c>
      <c r="X16969">
        <v>0.45</v>
      </c>
    </row>
    <row r="16970" spans="1:24" x14ac:dyDescent="0.3">
      <c r="A16970">
        <v>16968</v>
      </c>
      <c r="B16970" t="s">
        <v>190</v>
      </c>
      <c r="C16970" t="s">
        <v>80</v>
      </c>
      <c r="D16970">
        <v>18.992196</v>
      </c>
      <c r="E16970">
        <v>72.931933000000001</v>
      </c>
      <c r="F16970" s="18">
        <v>44649</v>
      </c>
      <c r="G16970" s="19">
        <v>0.79166666666666696</v>
      </c>
      <c r="H16970">
        <v>19</v>
      </c>
      <c r="I16970" s="13" t="s">
        <v>215</v>
      </c>
      <c r="J16970">
        <v>0</v>
      </c>
      <c r="K16970" s="13" t="s">
        <v>191</v>
      </c>
      <c r="L16970">
        <v>4</v>
      </c>
      <c r="M16970">
        <v>1</v>
      </c>
      <c r="N16970" s="13" t="s">
        <v>94</v>
      </c>
      <c r="O16970" s="13" t="s">
        <v>95</v>
      </c>
      <c r="P16970">
        <v>34</v>
      </c>
      <c r="Q16970" s="13" t="s">
        <v>195</v>
      </c>
      <c r="R16970" s="13" t="s">
        <v>199</v>
      </c>
      <c r="S16970" s="13" t="s">
        <v>196</v>
      </c>
      <c r="T16970">
        <v>1</v>
      </c>
      <c r="U16970">
        <v>1</v>
      </c>
      <c r="V16970">
        <v>1</v>
      </c>
      <c r="W16970" s="13" t="s">
        <v>101</v>
      </c>
      <c r="X16970">
        <v>0.6</v>
      </c>
    </row>
    <row r="16971" spans="1:24" x14ac:dyDescent="0.3">
      <c r="A16971">
        <v>16969</v>
      </c>
      <c r="B16971" t="s">
        <v>200</v>
      </c>
      <c r="C16971" t="s">
        <v>201</v>
      </c>
      <c r="D16971">
        <v>12.842498000000001</v>
      </c>
      <c r="E16971">
        <v>80.142717000000005</v>
      </c>
      <c r="F16971" s="18">
        <v>44956</v>
      </c>
      <c r="G16971" s="19">
        <v>0.41666666666666702</v>
      </c>
      <c r="H16971">
        <v>10</v>
      </c>
      <c r="I16971" s="13" t="s">
        <v>204</v>
      </c>
      <c r="J16971">
        <v>0</v>
      </c>
      <c r="K16971" s="13" t="s">
        <v>92</v>
      </c>
      <c r="L16971">
        <v>2</v>
      </c>
      <c r="M16971">
        <v>1</v>
      </c>
      <c r="N16971" s="13" t="s">
        <v>212</v>
      </c>
      <c r="O16971" s="13" t="s">
        <v>95</v>
      </c>
      <c r="P16971">
        <v>24</v>
      </c>
      <c r="Q16971" s="13" t="s">
        <v>97</v>
      </c>
      <c r="R16971" s="13" t="s">
        <v>199</v>
      </c>
      <c r="S16971" s="13" t="s">
        <v>196</v>
      </c>
      <c r="T16971">
        <v>5</v>
      </c>
      <c r="U16971">
        <v>4</v>
      </c>
      <c r="V16971">
        <v>1</v>
      </c>
      <c r="W16971" s="13" t="s">
        <v>101</v>
      </c>
      <c r="X16971">
        <v>0.8</v>
      </c>
    </row>
    <row r="16972" spans="1:24" x14ac:dyDescent="0.3">
      <c r="A16972">
        <v>16970</v>
      </c>
      <c r="B16972" t="s">
        <v>209</v>
      </c>
      <c r="C16972" t="s">
        <v>210</v>
      </c>
      <c r="D16972">
        <v>17.547999000000001</v>
      </c>
      <c r="E16972">
        <v>78.550635999999997</v>
      </c>
      <c r="F16972" s="18">
        <v>45332</v>
      </c>
      <c r="G16972" s="19">
        <v>0.25</v>
      </c>
      <c r="H16972">
        <v>6</v>
      </c>
      <c r="I16972" s="13" t="s">
        <v>219</v>
      </c>
      <c r="J16972">
        <v>1</v>
      </c>
      <c r="K16972" s="13" t="s">
        <v>214</v>
      </c>
      <c r="L16972">
        <v>5</v>
      </c>
      <c r="M16972">
        <v>0</v>
      </c>
      <c r="N16972" s="13" t="s">
        <v>192</v>
      </c>
      <c r="O16972" s="13" t="s">
        <v>97</v>
      </c>
      <c r="P16972">
        <v>27</v>
      </c>
      <c r="Q16972" s="13" t="s">
        <v>95</v>
      </c>
      <c r="R16972" s="13" t="s">
        <v>205</v>
      </c>
      <c r="S16972" s="13" t="s">
        <v>196</v>
      </c>
      <c r="T16972">
        <v>1</v>
      </c>
      <c r="U16972">
        <v>1</v>
      </c>
      <c r="V16972">
        <v>0</v>
      </c>
      <c r="W16972" s="13" t="s">
        <v>101</v>
      </c>
      <c r="X16972">
        <v>0.1</v>
      </c>
    </row>
    <row r="16973" spans="1:24" x14ac:dyDescent="0.3">
      <c r="A16973">
        <v>16971</v>
      </c>
      <c r="B16973" t="s">
        <v>203</v>
      </c>
      <c r="C16973" t="s">
        <v>203</v>
      </c>
      <c r="D16973">
        <v>28.446196</v>
      </c>
      <c r="E16973">
        <v>76.946781000000001</v>
      </c>
      <c r="F16973" s="18">
        <v>44941</v>
      </c>
      <c r="G16973" s="19">
        <v>0.16666666666666699</v>
      </c>
      <c r="H16973">
        <v>4</v>
      </c>
      <c r="I16973" s="13" t="s">
        <v>89</v>
      </c>
      <c r="J16973">
        <v>1</v>
      </c>
      <c r="K16973" s="13" t="s">
        <v>191</v>
      </c>
      <c r="L16973">
        <v>6</v>
      </c>
      <c r="M16973">
        <v>0</v>
      </c>
      <c r="N16973" s="13" t="s">
        <v>212</v>
      </c>
      <c r="O16973" s="13" t="s">
        <v>195</v>
      </c>
      <c r="P16973">
        <v>15</v>
      </c>
      <c r="Q16973" s="13" t="s">
        <v>95</v>
      </c>
      <c r="R16973" s="13" t="s">
        <v>199</v>
      </c>
      <c r="S16973" s="13" t="s">
        <v>99</v>
      </c>
      <c r="T16973">
        <v>2</v>
      </c>
      <c r="U16973">
        <v>2</v>
      </c>
      <c r="V16973">
        <v>0</v>
      </c>
      <c r="W16973" s="13" t="s">
        <v>101</v>
      </c>
      <c r="X16973">
        <v>0.45</v>
      </c>
    </row>
    <row r="16974" spans="1:24" x14ac:dyDescent="0.3">
      <c r="A16974">
        <v>16972</v>
      </c>
      <c r="B16974" t="s">
        <v>203</v>
      </c>
      <c r="C16974" t="s">
        <v>203</v>
      </c>
      <c r="D16974">
        <v>28.562441</v>
      </c>
      <c r="E16974">
        <v>77.181673000000004</v>
      </c>
      <c r="F16974" s="18">
        <v>45743</v>
      </c>
      <c r="G16974" s="19">
        <v>0.25</v>
      </c>
      <c r="H16974">
        <v>6</v>
      </c>
      <c r="I16974" s="13" t="s">
        <v>202</v>
      </c>
      <c r="J16974">
        <v>0</v>
      </c>
      <c r="K16974" s="13" t="s">
        <v>214</v>
      </c>
      <c r="L16974">
        <v>1</v>
      </c>
      <c r="M16974">
        <v>0</v>
      </c>
      <c r="N16974" s="13" t="s">
        <v>94</v>
      </c>
      <c r="O16974" s="13" t="s">
        <v>95</v>
      </c>
      <c r="P16974">
        <v>30</v>
      </c>
      <c r="Q16974" s="13" t="s">
        <v>97</v>
      </c>
      <c r="R16974" s="13" t="s">
        <v>205</v>
      </c>
      <c r="S16974" s="13" t="s">
        <v>196</v>
      </c>
      <c r="T16974">
        <v>4</v>
      </c>
      <c r="U16974">
        <v>2</v>
      </c>
      <c r="V16974">
        <v>0</v>
      </c>
      <c r="W16974" s="13" t="s">
        <v>101</v>
      </c>
      <c r="X16974">
        <v>0.65</v>
      </c>
    </row>
    <row r="16975" spans="1:24" x14ac:dyDescent="0.3">
      <c r="A16975">
        <v>16973</v>
      </c>
      <c r="B16975" t="s">
        <v>200</v>
      </c>
      <c r="C16975" t="s">
        <v>201</v>
      </c>
      <c r="D16975">
        <v>13.138892</v>
      </c>
      <c r="E16975">
        <v>80.267399999999995</v>
      </c>
      <c r="F16975" s="18">
        <v>45584</v>
      </c>
      <c r="G16975" s="19">
        <v>0.29166666666666702</v>
      </c>
      <c r="H16975">
        <v>7</v>
      </c>
      <c r="I16975" s="13" t="s">
        <v>219</v>
      </c>
      <c r="J16975">
        <v>1</v>
      </c>
      <c r="K16975" s="13" t="s">
        <v>191</v>
      </c>
      <c r="L16975">
        <v>1</v>
      </c>
      <c r="M16975">
        <v>1</v>
      </c>
      <c r="N16975" s="13" t="s">
        <v>94</v>
      </c>
      <c r="O16975" s="13" t="s">
        <v>95</v>
      </c>
      <c r="P16975">
        <v>18</v>
      </c>
      <c r="Q16975" s="13" t="s">
        <v>195</v>
      </c>
      <c r="R16975" s="13" t="s">
        <v>208</v>
      </c>
      <c r="S16975" s="13" t="s">
        <v>193</v>
      </c>
      <c r="T16975">
        <v>3</v>
      </c>
      <c r="U16975">
        <v>0</v>
      </c>
      <c r="V16975">
        <v>0</v>
      </c>
      <c r="W16975" s="13" t="s">
        <v>101</v>
      </c>
      <c r="X16975">
        <v>0.45</v>
      </c>
    </row>
    <row r="16976" spans="1:24" x14ac:dyDescent="0.3">
      <c r="A16976">
        <v>16974</v>
      </c>
      <c r="B16976" t="s">
        <v>209</v>
      </c>
      <c r="C16976" t="s">
        <v>210</v>
      </c>
      <c r="D16976">
        <v>17.299513000000001</v>
      </c>
      <c r="E16976">
        <v>78.243359999999996</v>
      </c>
      <c r="F16976" s="18">
        <v>44973</v>
      </c>
      <c r="G16976" s="19">
        <v>0.41666666666666702</v>
      </c>
      <c r="H16976">
        <v>10</v>
      </c>
      <c r="I16976" s="13" t="s">
        <v>202</v>
      </c>
      <c r="J16976">
        <v>0</v>
      </c>
      <c r="K16976" s="13" t="s">
        <v>191</v>
      </c>
      <c r="L16976">
        <v>3</v>
      </c>
      <c r="M16976">
        <v>1</v>
      </c>
      <c r="N16976" s="13" t="s">
        <v>192</v>
      </c>
      <c r="O16976" s="13" t="s">
        <v>97</v>
      </c>
      <c r="P16976">
        <v>24</v>
      </c>
      <c r="Q16976" s="13" t="s">
        <v>195</v>
      </c>
      <c r="R16976" s="13" t="s">
        <v>205</v>
      </c>
      <c r="S16976" s="13" t="s">
        <v>196</v>
      </c>
      <c r="T16976">
        <v>4</v>
      </c>
      <c r="U16976">
        <v>2</v>
      </c>
      <c r="V16976">
        <v>1</v>
      </c>
      <c r="W16976" s="13" t="s">
        <v>101</v>
      </c>
      <c r="X16976">
        <v>0.25</v>
      </c>
    </row>
    <row r="16977" spans="1:24" x14ac:dyDescent="0.3">
      <c r="A16977">
        <v>16975</v>
      </c>
      <c r="B16977" t="s">
        <v>200</v>
      </c>
      <c r="C16977" t="s">
        <v>201</v>
      </c>
      <c r="D16977">
        <v>13.142398</v>
      </c>
      <c r="E16977">
        <v>80.250872999999999</v>
      </c>
      <c r="F16977" s="18">
        <v>44766</v>
      </c>
      <c r="G16977" s="19">
        <v>0.625</v>
      </c>
      <c r="H16977">
        <v>15</v>
      </c>
      <c r="I16977" s="13" t="s">
        <v>89</v>
      </c>
      <c r="J16977">
        <v>1</v>
      </c>
      <c r="K16977" s="13" t="s">
        <v>214</v>
      </c>
      <c r="L16977">
        <v>4</v>
      </c>
      <c r="M16977">
        <v>1</v>
      </c>
      <c r="N16977" s="13" t="s">
        <v>94</v>
      </c>
      <c r="O16977" s="13" t="s">
        <v>95</v>
      </c>
      <c r="P16977">
        <v>30</v>
      </c>
      <c r="Q16977" s="13" t="s">
        <v>97</v>
      </c>
      <c r="R16977" s="13" t="s">
        <v>205</v>
      </c>
      <c r="S16977" s="13" t="s">
        <v>196</v>
      </c>
      <c r="T16977">
        <v>5</v>
      </c>
      <c r="U16977">
        <v>0</v>
      </c>
      <c r="V16977">
        <v>0</v>
      </c>
      <c r="W16977" s="13" t="s">
        <v>101</v>
      </c>
      <c r="X16977">
        <v>0.65</v>
      </c>
    </row>
    <row r="16978" spans="1:24" x14ac:dyDescent="0.3">
      <c r="A16978">
        <v>16976</v>
      </c>
      <c r="B16978" t="s">
        <v>206</v>
      </c>
      <c r="C16978" t="s">
        <v>207</v>
      </c>
      <c r="D16978">
        <v>13.038957</v>
      </c>
      <c r="E16978">
        <v>77.743729000000002</v>
      </c>
      <c r="F16978" s="18">
        <v>45251</v>
      </c>
      <c r="G16978" s="19">
        <v>4.1666666666666699E-2</v>
      </c>
      <c r="H16978">
        <v>1</v>
      </c>
      <c r="I16978" s="13" t="s">
        <v>215</v>
      </c>
      <c r="J16978">
        <v>0</v>
      </c>
      <c r="K16978" s="13" t="s">
        <v>92</v>
      </c>
      <c r="L16978">
        <v>3</v>
      </c>
      <c r="M16978">
        <v>1</v>
      </c>
      <c r="N16978" s="13" t="s">
        <v>212</v>
      </c>
      <c r="O16978" s="13" t="s">
        <v>95</v>
      </c>
      <c r="P16978">
        <v>15</v>
      </c>
      <c r="Q16978" s="13" t="s">
        <v>95</v>
      </c>
      <c r="R16978" s="13" t="s">
        <v>205</v>
      </c>
      <c r="S16978" s="13" t="s">
        <v>196</v>
      </c>
      <c r="T16978">
        <v>5</v>
      </c>
      <c r="U16978">
        <v>0</v>
      </c>
      <c r="V16978">
        <v>0</v>
      </c>
      <c r="W16978" s="13" t="s">
        <v>101</v>
      </c>
      <c r="X16978">
        <v>0.45</v>
      </c>
    </row>
    <row r="16979" spans="1:24" x14ac:dyDescent="0.3">
      <c r="A16979">
        <v>16977</v>
      </c>
      <c r="B16979" t="s">
        <v>190</v>
      </c>
      <c r="C16979" t="s">
        <v>80</v>
      </c>
      <c r="D16979">
        <v>18.865708000000001</v>
      </c>
      <c r="E16979">
        <v>72.885619000000005</v>
      </c>
      <c r="F16979" s="18">
        <v>44726</v>
      </c>
      <c r="G16979" s="19">
        <v>0.45833333333333298</v>
      </c>
      <c r="H16979">
        <v>11</v>
      </c>
      <c r="I16979" s="13" t="s">
        <v>215</v>
      </c>
      <c r="J16979">
        <v>0</v>
      </c>
      <c r="K16979" s="13" t="s">
        <v>191</v>
      </c>
      <c r="L16979">
        <v>6</v>
      </c>
      <c r="M16979">
        <v>0</v>
      </c>
      <c r="N16979" s="13" t="s">
        <v>192</v>
      </c>
      <c r="O16979" s="13" t="s">
        <v>97</v>
      </c>
      <c r="P16979">
        <v>29</v>
      </c>
      <c r="Q16979" s="13" t="s">
        <v>195</v>
      </c>
      <c r="R16979" s="13" t="s">
        <v>213</v>
      </c>
      <c r="S16979" s="13" t="s">
        <v>196</v>
      </c>
      <c r="T16979">
        <v>3</v>
      </c>
      <c r="U16979">
        <v>0</v>
      </c>
      <c r="V16979">
        <v>0</v>
      </c>
      <c r="W16979" s="13" t="s">
        <v>101</v>
      </c>
      <c r="X16979">
        <v>0.1</v>
      </c>
    </row>
    <row r="16980" spans="1:24" x14ac:dyDescent="0.3">
      <c r="A16980">
        <v>16978</v>
      </c>
      <c r="B16980" t="s">
        <v>206</v>
      </c>
      <c r="C16980" t="s">
        <v>207</v>
      </c>
      <c r="D16980">
        <v>13.098554999999999</v>
      </c>
      <c r="E16980">
        <v>77.566535999999999</v>
      </c>
      <c r="F16980" s="18">
        <v>44744</v>
      </c>
      <c r="G16980" s="19">
        <v>0.5</v>
      </c>
      <c r="H16980">
        <v>12</v>
      </c>
      <c r="I16980" s="13" t="s">
        <v>219</v>
      </c>
      <c r="J16980">
        <v>1</v>
      </c>
      <c r="K16980" s="13" t="s">
        <v>92</v>
      </c>
      <c r="L16980">
        <v>4</v>
      </c>
      <c r="M16980">
        <v>1</v>
      </c>
      <c r="N16980" s="13" t="s">
        <v>192</v>
      </c>
      <c r="O16980" s="13" t="s">
        <v>97</v>
      </c>
      <c r="P16980">
        <v>39</v>
      </c>
      <c r="Q16980" s="13" t="s">
        <v>195</v>
      </c>
      <c r="R16980" s="13" t="s">
        <v>98</v>
      </c>
      <c r="S16980" s="13" t="s">
        <v>193</v>
      </c>
      <c r="T16980">
        <v>2</v>
      </c>
      <c r="U16980">
        <v>0</v>
      </c>
      <c r="V16980">
        <v>0</v>
      </c>
      <c r="W16980" s="13" t="s">
        <v>101</v>
      </c>
      <c r="X16980">
        <v>0.1</v>
      </c>
    </row>
    <row r="16981" spans="1:24" x14ac:dyDescent="0.3">
      <c r="A16981">
        <v>16979</v>
      </c>
      <c r="B16981" t="s">
        <v>200</v>
      </c>
      <c r="C16981" t="s">
        <v>201</v>
      </c>
      <c r="D16981">
        <v>12.974188</v>
      </c>
      <c r="E16981">
        <v>80.128210999999993</v>
      </c>
      <c r="F16981" s="18">
        <v>44840</v>
      </c>
      <c r="G16981" s="19">
        <v>8.3333333333333301E-2</v>
      </c>
      <c r="H16981">
        <v>2</v>
      </c>
      <c r="I16981" s="13" t="s">
        <v>202</v>
      </c>
      <c r="J16981">
        <v>0</v>
      </c>
      <c r="K16981" s="13" t="s">
        <v>214</v>
      </c>
      <c r="L16981">
        <v>5</v>
      </c>
      <c r="M16981">
        <v>1</v>
      </c>
      <c r="N16981" s="13" t="s">
        <v>94</v>
      </c>
      <c r="O16981" s="13" t="s">
        <v>95</v>
      </c>
      <c r="P16981">
        <v>37</v>
      </c>
      <c r="Q16981" s="13" t="s">
        <v>195</v>
      </c>
      <c r="R16981" s="13" t="s">
        <v>205</v>
      </c>
      <c r="S16981" s="13" t="s">
        <v>196</v>
      </c>
      <c r="T16981">
        <v>1</v>
      </c>
      <c r="U16981">
        <v>0</v>
      </c>
      <c r="V16981">
        <v>0</v>
      </c>
      <c r="W16981" s="13" t="s">
        <v>101</v>
      </c>
      <c r="X16981">
        <v>0.45</v>
      </c>
    </row>
    <row r="16982" spans="1:24" x14ac:dyDescent="0.3">
      <c r="A16982">
        <v>16980</v>
      </c>
      <c r="B16982" t="s">
        <v>217</v>
      </c>
      <c r="C16982" t="s">
        <v>218</v>
      </c>
      <c r="D16982">
        <v>22.500510999999999</v>
      </c>
      <c r="E16982">
        <v>88.320104999999998</v>
      </c>
      <c r="F16982" s="18">
        <v>44691</v>
      </c>
      <c r="G16982" s="19">
        <v>0.45833333333333298</v>
      </c>
      <c r="H16982">
        <v>11</v>
      </c>
      <c r="I16982" s="13" t="s">
        <v>215</v>
      </c>
      <c r="J16982">
        <v>0</v>
      </c>
      <c r="K16982" s="13" t="s">
        <v>214</v>
      </c>
      <c r="L16982">
        <v>6</v>
      </c>
      <c r="M16982">
        <v>1</v>
      </c>
      <c r="N16982" s="13" t="s">
        <v>94</v>
      </c>
      <c r="O16982" s="13" t="s">
        <v>95</v>
      </c>
      <c r="P16982">
        <v>35</v>
      </c>
      <c r="Q16982" s="13" t="s">
        <v>195</v>
      </c>
      <c r="R16982" s="13" t="s">
        <v>199</v>
      </c>
      <c r="S16982" s="13" t="s">
        <v>196</v>
      </c>
      <c r="T16982">
        <v>5</v>
      </c>
      <c r="U16982">
        <v>0</v>
      </c>
      <c r="V16982">
        <v>0</v>
      </c>
      <c r="W16982" s="13" t="s">
        <v>101</v>
      </c>
      <c r="X16982">
        <v>0.45</v>
      </c>
    </row>
    <row r="16983" spans="1:24" x14ac:dyDescent="0.3">
      <c r="A16983">
        <v>16981</v>
      </c>
      <c r="B16983" t="s">
        <v>217</v>
      </c>
      <c r="C16983" t="s">
        <v>218</v>
      </c>
      <c r="D16983">
        <v>22.664978000000001</v>
      </c>
      <c r="E16983">
        <v>88.414204999999995</v>
      </c>
      <c r="F16983" s="18">
        <v>45697</v>
      </c>
      <c r="G16983" s="19">
        <v>0.41666666666666702</v>
      </c>
      <c r="H16983">
        <v>10</v>
      </c>
      <c r="I16983" s="13" t="s">
        <v>89</v>
      </c>
      <c r="J16983">
        <v>1</v>
      </c>
      <c r="K16983" s="13" t="s">
        <v>191</v>
      </c>
      <c r="L16983">
        <v>6</v>
      </c>
      <c r="M16983">
        <v>1</v>
      </c>
      <c r="N16983" s="13" t="s">
        <v>212</v>
      </c>
      <c r="O16983" s="13" t="s">
        <v>195</v>
      </c>
      <c r="P16983">
        <v>19</v>
      </c>
      <c r="Q16983" s="13" t="s">
        <v>97</v>
      </c>
      <c r="R16983" s="13" t="s">
        <v>205</v>
      </c>
      <c r="S16983" s="13" t="s">
        <v>196</v>
      </c>
      <c r="T16983">
        <v>3</v>
      </c>
      <c r="U16983">
        <v>0</v>
      </c>
      <c r="V16983">
        <v>1</v>
      </c>
      <c r="W16983" s="13" t="s">
        <v>101</v>
      </c>
      <c r="X16983">
        <v>0.6</v>
      </c>
    </row>
    <row r="16984" spans="1:24" x14ac:dyDescent="0.3">
      <c r="A16984">
        <v>16982</v>
      </c>
      <c r="B16984" t="s">
        <v>209</v>
      </c>
      <c r="C16984" t="s">
        <v>210</v>
      </c>
      <c r="D16984">
        <v>17.282639</v>
      </c>
      <c r="E16984">
        <v>78.563041999999996</v>
      </c>
      <c r="F16984" s="18">
        <v>45682</v>
      </c>
      <c r="G16984" s="19">
        <v>0.75</v>
      </c>
      <c r="H16984">
        <v>18</v>
      </c>
      <c r="I16984" s="13" t="s">
        <v>219</v>
      </c>
      <c r="J16984">
        <v>1</v>
      </c>
      <c r="K16984" s="13" t="s">
        <v>191</v>
      </c>
      <c r="L16984">
        <v>6</v>
      </c>
      <c r="M16984">
        <v>0</v>
      </c>
      <c r="N16984" s="13" t="s">
        <v>212</v>
      </c>
      <c r="O16984" s="13" t="s">
        <v>195</v>
      </c>
      <c r="P16984">
        <v>34</v>
      </c>
      <c r="Q16984" s="13" t="s">
        <v>97</v>
      </c>
      <c r="R16984" s="13" t="s">
        <v>208</v>
      </c>
      <c r="S16984" s="13" t="s">
        <v>193</v>
      </c>
      <c r="T16984">
        <v>2</v>
      </c>
      <c r="U16984">
        <v>1</v>
      </c>
      <c r="V16984">
        <v>1</v>
      </c>
      <c r="W16984" s="13" t="s">
        <v>101</v>
      </c>
      <c r="X16984">
        <v>0.6</v>
      </c>
    </row>
    <row r="16985" spans="1:24" x14ac:dyDescent="0.3">
      <c r="A16985">
        <v>16983</v>
      </c>
      <c r="B16985" t="s">
        <v>217</v>
      </c>
      <c r="C16985" t="s">
        <v>218</v>
      </c>
      <c r="D16985">
        <v>22.441419</v>
      </c>
      <c r="E16985">
        <v>88.313692000000003</v>
      </c>
      <c r="F16985" s="18">
        <v>45446</v>
      </c>
      <c r="G16985" s="19">
        <v>0.66666666666666696</v>
      </c>
      <c r="H16985">
        <v>16</v>
      </c>
      <c r="I16985" s="13" t="s">
        <v>204</v>
      </c>
      <c r="J16985">
        <v>0</v>
      </c>
      <c r="K16985" s="13" t="s">
        <v>92</v>
      </c>
      <c r="L16985">
        <v>2</v>
      </c>
      <c r="M16985">
        <v>1</v>
      </c>
      <c r="N16985" s="13" t="s">
        <v>192</v>
      </c>
      <c r="O16985" s="13" t="s">
        <v>97</v>
      </c>
      <c r="P16985">
        <v>18</v>
      </c>
      <c r="Q16985" s="13" t="s">
        <v>97</v>
      </c>
      <c r="R16985" s="13" t="s">
        <v>213</v>
      </c>
      <c r="S16985" s="13" t="s">
        <v>196</v>
      </c>
      <c r="T16985">
        <v>4</v>
      </c>
      <c r="U16985">
        <v>1</v>
      </c>
      <c r="V16985">
        <v>0</v>
      </c>
      <c r="W16985" s="13" t="s">
        <v>101</v>
      </c>
      <c r="X16985">
        <v>0.3</v>
      </c>
    </row>
    <row r="16986" spans="1:24" x14ac:dyDescent="0.3">
      <c r="A16986">
        <v>16984</v>
      </c>
      <c r="B16986" t="s">
        <v>206</v>
      </c>
      <c r="C16986" t="s">
        <v>207</v>
      </c>
      <c r="D16986">
        <v>12.862798</v>
      </c>
      <c r="E16986">
        <v>77.664255999999995</v>
      </c>
      <c r="F16986" s="18">
        <v>44839</v>
      </c>
      <c r="G16986" s="19">
        <v>0.54166666666666696</v>
      </c>
      <c r="H16986">
        <v>13</v>
      </c>
      <c r="I16986" s="13" t="s">
        <v>194</v>
      </c>
      <c r="J16986">
        <v>0</v>
      </c>
      <c r="K16986" s="13" t="s">
        <v>191</v>
      </c>
      <c r="L16986">
        <v>1</v>
      </c>
      <c r="M16986">
        <v>1</v>
      </c>
      <c r="N16986" s="13" t="s">
        <v>212</v>
      </c>
      <c r="O16986" s="13" t="s">
        <v>195</v>
      </c>
      <c r="P16986">
        <v>30</v>
      </c>
      <c r="Q16986" s="13" t="s">
        <v>97</v>
      </c>
      <c r="R16986" s="13" t="s">
        <v>199</v>
      </c>
      <c r="S16986" s="13" t="s">
        <v>196</v>
      </c>
      <c r="T16986">
        <v>4</v>
      </c>
      <c r="U16986">
        <v>3</v>
      </c>
      <c r="V16986">
        <v>0</v>
      </c>
      <c r="W16986" s="13" t="s">
        <v>101</v>
      </c>
      <c r="X16986">
        <v>0.45</v>
      </c>
    </row>
    <row r="16987" spans="1:24" x14ac:dyDescent="0.3">
      <c r="A16987">
        <v>16985</v>
      </c>
      <c r="B16987" t="s">
        <v>209</v>
      </c>
      <c r="C16987" t="s">
        <v>210</v>
      </c>
      <c r="D16987">
        <v>17.488310999999999</v>
      </c>
      <c r="E16987">
        <v>78.329710000000006</v>
      </c>
      <c r="F16987" s="18">
        <v>45085</v>
      </c>
      <c r="G16987" s="19">
        <v>0.54166666666666696</v>
      </c>
      <c r="H16987">
        <v>13</v>
      </c>
      <c r="I16987" s="13" t="s">
        <v>202</v>
      </c>
      <c r="J16987">
        <v>0</v>
      </c>
      <c r="K16987" s="13" t="s">
        <v>214</v>
      </c>
      <c r="L16987">
        <v>1</v>
      </c>
      <c r="M16987">
        <v>0</v>
      </c>
      <c r="N16987" s="13" t="s">
        <v>94</v>
      </c>
      <c r="O16987" s="13" t="s">
        <v>95</v>
      </c>
      <c r="P16987">
        <v>36</v>
      </c>
      <c r="Q16987" s="13" t="s">
        <v>195</v>
      </c>
      <c r="R16987" s="13" t="s">
        <v>205</v>
      </c>
      <c r="S16987" s="13" t="s">
        <v>196</v>
      </c>
      <c r="T16987">
        <v>4</v>
      </c>
      <c r="U16987">
        <v>3</v>
      </c>
      <c r="V16987">
        <v>0</v>
      </c>
      <c r="W16987" s="13" t="s">
        <v>101</v>
      </c>
      <c r="X16987">
        <v>0.45</v>
      </c>
    </row>
    <row r="16988" spans="1:24" x14ac:dyDescent="0.3">
      <c r="A16988">
        <v>16986</v>
      </c>
      <c r="B16988" t="s">
        <v>197</v>
      </c>
      <c r="C16988" t="s">
        <v>198</v>
      </c>
      <c r="D16988">
        <v>30.66601</v>
      </c>
      <c r="E16988">
        <v>76.877087000000003</v>
      </c>
      <c r="F16988" s="18">
        <v>45446</v>
      </c>
      <c r="G16988" s="19">
        <v>0.16666666666666699</v>
      </c>
      <c r="H16988">
        <v>4</v>
      </c>
      <c r="I16988" s="13" t="s">
        <v>204</v>
      </c>
      <c r="J16988">
        <v>0</v>
      </c>
      <c r="K16988" s="13" t="s">
        <v>92</v>
      </c>
      <c r="L16988">
        <v>6</v>
      </c>
      <c r="M16988">
        <v>1</v>
      </c>
      <c r="N16988" s="13" t="s">
        <v>192</v>
      </c>
      <c r="O16988" s="13" t="s">
        <v>97</v>
      </c>
      <c r="P16988">
        <v>36</v>
      </c>
      <c r="Q16988" s="13" t="s">
        <v>95</v>
      </c>
      <c r="R16988" s="13" t="s">
        <v>98</v>
      </c>
      <c r="S16988" s="13" t="s">
        <v>196</v>
      </c>
      <c r="T16988">
        <v>1</v>
      </c>
      <c r="U16988">
        <v>0</v>
      </c>
      <c r="V16988">
        <v>0</v>
      </c>
      <c r="W16988" s="13" t="s">
        <v>101</v>
      </c>
      <c r="X16988">
        <v>0.1</v>
      </c>
    </row>
    <row r="16989" spans="1:24" x14ac:dyDescent="0.3">
      <c r="A16989">
        <v>16987</v>
      </c>
      <c r="B16989" t="s">
        <v>197</v>
      </c>
      <c r="C16989" t="s">
        <v>198</v>
      </c>
      <c r="D16989">
        <v>30.695166</v>
      </c>
      <c r="E16989">
        <v>76.839434999999995</v>
      </c>
      <c r="F16989" s="18">
        <v>45173</v>
      </c>
      <c r="G16989" s="19">
        <v>0.45833333333333298</v>
      </c>
      <c r="H16989">
        <v>11</v>
      </c>
      <c r="I16989" s="13" t="s">
        <v>204</v>
      </c>
      <c r="J16989">
        <v>0</v>
      </c>
      <c r="K16989" s="13" t="s">
        <v>214</v>
      </c>
      <c r="L16989">
        <v>5</v>
      </c>
      <c r="M16989">
        <v>1</v>
      </c>
      <c r="N16989" s="13" t="s">
        <v>94</v>
      </c>
      <c r="O16989" s="13" t="s">
        <v>95</v>
      </c>
      <c r="P16989">
        <v>15</v>
      </c>
      <c r="Q16989" s="13" t="s">
        <v>97</v>
      </c>
      <c r="R16989" s="13" t="s">
        <v>199</v>
      </c>
      <c r="S16989" s="13" t="s">
        <v>193</v>
      </c>
      <c r="T16989">
        <v>1</v>
      </c>
      <c r="U16989">
        <v>1</v>
      </c>
      <c r="V16989">
        <v>0</v>
      </c>
      <c r="W16989" s="13" t="s">
        <v>101</v>
      </c>
      <c r="X16989">
        <v>0.65</v>
      </c>
    </row>
    <row r="16990" spans="1:24" x14ac:dyDescent="0.3">
      <c r="A16990">
        <v>16988</v>
      </c>
      <c r="B16990" t="s">
        <v>217</v>
      </c>
      <c r="C16990" t="s">
        <v>218</v>
      </c>
      <c r="D16990">
        <v>22.472953</v>
      </c>
      <c r="E16990">
        <v>88.492414999999994</v>
      </c>
      <c r="F16990" s="18">
        <v>45641</v>
      </c>
      <c r="G16990" s="19">
        <v>0.91666666666666696</v>
      </c>
      <c r="H16990">
        <v>22</v>
      </c>
      <c r="I16990" s="13" t="s">
        <v>89</v>
      </c>
      <c r="J16990">
        <v>1</v>
      </c>
      <c r="K16990" s="13" t="s">
        <v>214</v>
      </c>
      <c r="L16990">
        <v>1</v>
      </c>
      <c r="M16990">
        <v>0</v>
      </c>
      <c r="N16990" s="13" t="s">
        <v>94</v>
      </c>
      <c r="O16990" s="13" t="s">
        <v>95</v>
      </c>
      <c r="P16990">
        <v>39</v>
      </c>
      <c r="Q16990" s="13" t="s">
        <v>195</v>
      </c>
      <c r="R16990" s="13" t="s">
        <v>213</v>
      </c>
      <c r="S16990" s="13" t="s">
        <v>193</v>
      </c>
      <c r="T16990">
        <v>2</v>
      </c>
      <c r="U16990">
        <v>0</v>
      </c>
      <c r="V16990">
        <v>0</v>
      </c>
      <c r="W16990" s="13" t="s">
        <v>101</v>
      </c>
      <c r="X16990">
        <v>0.45</v>
      </c>
    </row>
    <row r="16991" spans="1:24" x14ac:dyDescent="0.3">
      <c r="A16991">
        <v>16989</v>
      </c>
      <c r="B16991" t="s">
        <v>79</v>
      </c>
      <c r="C16991" t="s">
        <v>80</v>
      </c>
      <c r="D16991">
        <v>18.61861</v>
      </c>
      <c r="E16991">
        <v>73.873277999999999</v>
      </c>
      <c r="F16991" s="18">
        <v>45329</v>
      </c>
      <c r="G16991" s="19">
        <v>0</v>
      </c>
      <c r="H16991">
        <v>0</v>
      </c>
      <c r="I16991" s="13" t="s">
        <v>194</v>
      </c>
      <c r="J16991">
        <v>0</v>
      </c>
      <c r="K16991" s="13" t="s">
        <v>92</v>
      </c>
      <c r="L16991">
        <v>5</v>
      </c>
      <c r="M16991">
        <v>1</v>
      </c>
      <c r="N16991" s="13" t="s">
        <v>94</v>
      </c>
      <c r="O16991" s="13" t="s">
        <v>95</v>
      </c>
      <c r="P16991">
        <v>17</v>
      </c>
      <c r="Q16991" s="13" t="s">
        <v>95</v>
      </c>
      <c r="R16991" s="13" t="s">
        <v>205</v>
      </c>
      <c r="S16991" s="13" t="s">
        <v>196</v>
      </c>
      <c r="T16991">
        <v>4</v>
      </c>
      <c r="U16991">
        <v>0</v>
      </c>
      <c r="V16991">
        <v>0</v>
      </c>
      <c r="W16991" s="13" t="s">
        <v>101</v>
      </c>
      <c r="X16991">
        <v>0.45</v>
      </c>
    </row>
    <row r="16992" spans="1:24" x14ac:dyDescent="0.3">
      <c r="A16992">
        <v>16990</v>
      </c>
      <c r="B16992" t="s">
        <v>79</v>
      </c>
      <c r="C16992" t="s">
        <v>80</v>
      </c>
      <c r="D16992">
        <v>18.417854999999999</v>
      </c>
      <c r="E16992">
        <v>73.749476999999999</v>
      </c>
      <c r="F16992" s="18">
        <v>45595</v>
      </c>
      <c r="G16992" s="19">
        <v>0</v>
      </c>
      <c r="H16992">
        <v>0</v>
      </c>
      <c r="I16992" s="13" t="s">
        <v>194</v>
      </c>
      <c r="J16992">
        <v>0</v>
      </c>
      <c r="K16992" s="13" t="s">
        <v>214</v>
      </c>
      <c r="L16992">
        <v>6</v>
      </c>
      <c r="M16992">
        <v>1</v>
      </c>
      <c r="N16992" s="13" t="s">
        <v>192</v>
      </c>
      <c r="O16992" s="13" t="s">
        <v>97</v>
      </c>
      <c r="P16992">
        <v>29</v>
      </c>
      <c r="Q16992" s="13" t="s">
        <v>95</v>
      </c>
      <c r="R16992" s="13" t="s">
        <v>199</v>
      </c>
      <c r="S16992" s="13" t="s">
        <v>196</v>
      </c>
      <c r="T16992">
        <v>5</v>
      </c>
      <c r="U16992">
        <v>0</v>
      </c>
      <c r="V16992">
        <v>0</v>
      </c>
      <c r="W16992" s="13" t="s">
        <v>101</v>
      </c>
      <c r="X16992">
        <v>0.1</v>
      </c>
    </row>
    <row r="16993" spans="1:24" x14ac:dyDescent="0.3">
      <c r="A16993">
        <v>16991</v>
      </c>
      <c r="B16993" t="s">
        <v>206</v>
      </c>
      <c r="C16993" t="s">
        <v>207</v>
      </c>
      <c r="D16993">
        <v>12.859756000000001</v>
      </c>
      <c r="E16993">
        <v>77.731031999999999</v>
      </c>
      <c r="F16993" s="18">
        <v>44885</v>
      </c>
      <c r="G16993" s="19">
        <v>0.45833333333333298</v>
      </c>
      <c r="H16993">
        <v>11</v>
      </c>
      <c r="I16993" s="13" t="s">
        <v>89</v>
      </c>
      <c r="J16993">
        <v>1</v>
      </c>
      <c r="K16993" s="13" t="s">
        <v>92</v>
      </c>
      <c r="L16993">
        <v>3</v>
      </c>
      <c r="M16993">
        <v>1</v>
      </c>
      <c r="N16993" s="13" t="s">
        <v>94</v>
      </c>
      <c r="O16993" s="13" t="s">
        <v>95</v>
      </c>
      <c r="P16993">
        <v>31</v>
      </c>
      <c r="Q16993" s="13" t="s">
        <v>95</v>
      </c>
      <c r="R16993" s="13" t="s">
        <v>199</v>
      </c>
      <c r="S16993" s="13" t="s">
        <v>99</v>
      </c>
      <c r="T16993">
        <v>2</v>
      </c>
      <c r="U16993">
        <v>2</v>
      </c>
      <c r="V16993">
        <v>0</v>
      </c>
      <c r="W16993" s="13" t="s">
        <v>101</v>
      </c>
      <c r="X16993">
        <v>0.65</v>
      </c>
    </row>
    <row r="16994" spans="1:24" x14ac:dyDescent="0.3">
      <c r="A16994">
        <v>16992</v>
      </c>
      <c r="B16994" t="s">
        <v>200</v>
      </c>
      <c r="C16994" t="s">
        <v>201</v>
      </c>
      <c r="D16994">
        <v>13.197436</v>
      </c>
      <c r="E16994">
        <v>80.237454999999997</v>
      </c>
      <c r="F16994" s="18">
        <v>45142</v>
      </c>
      <c r="G16994" s="19">
        <v>0.16666666666666699</v>
      </c>
      <c r="H16994">
        <v>4</v>
      </c>
      <c r="I16994" s="13" t="s">
        <v>211</v>
      </c>
      <c r="J16994">
        <v>0</v>
      </c>
      <c r="K16994" s="13" t="s">
        <v>92</v>
      </c>
      <c r="L16994">
        <v>5</v>
      </c>
      <c r="M16994">
        <v>1</v>
      </c>
      <c r="N16994" s="13" t="s">
        <v>192</v>
      </c>
      <c r="O16994" s="13" t="s">
        <v>97</v>
      </c>
      <c r="P16994">
        <v>17</v>
      </c>
      <c r="Q16994" s="13" t="s">
        <v>95</v>
      </c>
      <c r="R16994" s="13" t="s">
        <v>98</v>
      </c>
      <c r="S16994" s="13" t="s">
        <v>196</v>
      </c>
      <c r="T16994">
        <v>1</v>
      </c>
      <c r="U16994">
        <v>1</v>
      </c>
      <c r="V16994">
        <v>0</v>
      </c>
      <c r="W16994" s="13" t="s">
        <v>101</v>
      </c>
      <c r="X16994">
        <v>0.1</v>
      </c>
    </row>
    <row r="16995" spans="1:24" x14ac:dyDescent="0.3">
      <c r="A16995">
        <v>16993</v>
      </c>
      <c r="B16995" t="s">
        <v>203</v>
      </c>
      <c r="C16995" t="s">
        <v>203</v>
      </c>
      <c r="D16995">
        <v>28.760773</v>
      </c>
      <c r="E16995">
        <v>77.290345000000002</v>
      </c>
      <c r="F16995" s="18">
        <v>44898</v>
      </c>
      <c r="G16995" s="19">
        <v>0.25</v>
      </c>
      <c r="H16995">
        <v>6</v>
      </c>
      <c r="I16995" s="13" t="s">
        <v>219</v>
      </c>
      <c r="J16995">
        <v>1</v>
      </c>
      <c r="K16995" s="13" t="s">
        <v>214</v>
      </c>
      <c r="L16995">
        <v>3</v>
      </c>
      <c r="M16995">
        <v>0</v>
      </c>
      <c r="N16995" s="13" t="s">
        <v>192</v>
      </c>
      <c r="O16995" s="13" t="s">
        <v>97</v>
      </c>
      <c r="P16995">
        <v>36</v>
      </c>
      <c r="Q16995" s="13" t="s">
        <v>97</v>
      </c>
      <c r="R16995" s="13" t="s">
        <v>98</v>
      </c>
      <c r="S16995" s="13" t="s">
        <v>196</v>
      </c>
      <c r="T16995">
        <v>2</v>
      </c>
      <c r="U16995">
        <v>0</v>
      </c>
      <c r="V16995">
        <v>0</v>
      </c>
      <c r="W16995" s="13" t="s">
        <v>101</v>
      </c>
      <c r="X16995">
        <v>0.3</v>
      </c>
    </row>
    <row r="16996" spans="1:24" x14ac:dyDescent="0.3">
      <c r="A16996">
        <v>16994</v>
      </c>
      <c r="B16996" t="s">
        <v>79</v>
      </c>
      <c r="C16996" t="s">
        <v>80</v>
      </c>
      <c r="D16996">
        <v>18.655754000000002</v>
      </c>
      <c r="E16996">
        <v>73.779490999999993</v>
      </c>
      <c r="F16996" s="18">
        <v>45706</v>
      </c>
      <c r="G16996" s="19">
        <v>0.66666666666666696</v>
      </c>
      <c r="H16996">
        <v>16</v>
      </c>
      <c r="I16996" s="13" t="s">
        <v>215</v>
      </c>
      <c r="J16996">
        <v>0</v>
      </c>
      <c r="K16996" s="13" t="s">
        <v>92</v>
      </c>
      <c r="L16996">
        <v>5</v>
      </c>
      <c r="M16996">
        <v>1</v>
      </c>
      <c r="N16996" s="13" t="s">
        <v>212</v>
      </c>
      <c r="O16996" s="13" t="s">
        <v>95</v>
      </c>
      <c r="P16996">
        <v>28</v>
      </c>
      <c r="Q16996" s="13" t="s">
        <v>195</v>
      </c>
      <c r="R16996" s="13" t="s">
        <v>205</v>
      </c>
      <c r="S16996" s="13" t="s">
        <v>196</v>
      </c>
      <c r="T16996">
        <v>3</v>
      </c>
      <c r="U16996">
        <v>1</v>
      </c>
      <c r="V16996">
        <v>0</v>
      </c>
      <c r="W16996" s="13" t="s">
        <v>101</v>
      </c>
      <c r="X16996">
        <v>0.45</v>
      </c>
    </row>
    <row r="16997" spans="1:24" x14ac:dyDescent="0.3">
      <c r="A16997">
        <v>16995</v>
      </c>
      <c r="B16997" t="s">
        <v>206</v>
      </c>
      <c r="C16997" t="s">
        <v>207</v>
      </c>
      <c r="D16997">
        <v>12.995791000000001</v>
      </c>
      <c r="E16997">
        <v>77.670379999999994</v>
      </c>
      <c r="F16997" s="18">
        <v>45028</v>
      </c>
      <c r="G16997" s="19">
        <v>8.3333333333333301E-2</v>
      </c>
      <c r="H16997">
        <v>2</v>
      </c>
      <c r="I16997" s="13" t="s">
        <v>194</v>
      </c>
      <c r="J16997">
        <v>0</v>
      </c>
      <c r="K16997" s="13" t="s">
        <v>191</v>
      </c>
      <c r="L16997">
        <v>2</v>
      </c>
      <c r="M16997">
        <v>1</v>
      </c>
      <c r="N16997" s="13" t="s">
        <v>192</v>
      </c>
      <c r="O16997" s="13" t="s">
        <v>97</v>
      </c>
      <c r="P16997">
        <v>36</v>
      </c>
      <c r="Q16997" s="13" t="s">
        <v>95</v>
      </c>
      <c r="R16997" s="13" t="s">
        <v>205</v>
      </c>
      <c r="S16997" s="13" t="s">
        <v>193</v>
      </c>
      <c r="T16997">
        <v>1</v>
      </c>
      <c r="U16997">
        <v>1</v>
      </c>
      <c r="V16997">
        <v>0</v>
      </c>
      <c r="W16997" s="13" t="s">
        <v>101</v>
      </c>
      <c r="X16997">
        <v>0.1</v>
      </c>
    </row>
    <row r="16998" spans="1:24" x14ac:dyDescent="0.3">
      <c r="A16998">
        <v>16996</v>
      </c>
      <c r="B16998" t="s">
        <v>206</v>
      </c>
      <c r="C16998" t="s">
        <v>207</v>
      </c>
      <c r="D16998">
        <v>12.933312000000001</v>
      </c>
      <c r="E16998">
        <v>77.613484999999997</v>
      </c>
      <c r="F16998" s="18">
        <v>45651</v>
      </c>
      <c r="G16998" s="19">
        <v>0.25</v>
      </c>
      <c r="H16998">
        <v>6</v>
      </c>
      <c r="I16998" s="13" t="s">
        <v>194</v>
      </c>
      <c r="J16998">
        <v>0</v>
      </c>
      <c r="K16998" s="13" t="s">
        <v>214</v>
      </c>
      <c r="L16998">
        <v>5</v>
      </c>
      <c r="M16998">
        <v>1</v>
      </c>
      <c r="N16998" s="13" t="s">
        <v>192</v>
      </c>
      <c r="O16998" s="13" t="s">
        <v>97</v>
      </c>
      <c r="P16998">
        <v>28</v>
      </c>
      <c r="Q16998" s="13" t="s">
        <v>95</v>
      </c>
      <c r="R16998" s="13" t="s">
        <v>208</v>
      </c>
      <c r="S16998" s="13" t="s">
        <v>196</v>
      </c>
      <c r="T16998">
        <v>1</v>
      </c>
      <c r="U16998">
        <v>0</v>
      </c>
      <c r="V16998">
        <v>0</v>
      </c>
      <c r="W16998" s="13" t="s">
        <v>101</v>
      </c>
      <c r="X16998">
        <v>0.1</v>
      </c>
    </row>
    <row r="16999" spans="1:24" x14ac:dyDescent="0.3">
      <c r="A16999">
        <v>16997</v>
      </c>
      <c r="B16999" t="s">
        <v>79</v>
      </c>
      <c r="C16999" t="s">
        <v>80</v>
      </c>
      <c r="D16999">
        <v>18.510145000000001</v>
      </c>
      <c r="E16999">
        <v>73.725291999999996</v>
      </c>
      <c r="F16999" s="18">
        <v>44882</v>
      </c>
      <c r="G16999" s="19">
        <v>0.33333333333333298</v>
      </c>
      <c r="H16999">
        <v>8</v>
      </c>
      <c r="I16999" s="13" t="s">
        <v>202</v>
      </c>
      <c r="J16999">
        <v>0</v>
      </c>
      <c r="K16999" s="13" t="s">
        <v>191</v>
      </c>
      <c r="L16999">
        <v>5</v>
      </c>
      <c r="M16999">
        <v>1</v>
      </c>
      <c r="N16999" s="13" t="s">
        <v>212</v>
      </c>
      <c r="O16999" s="13" t="s">
        <v>195</v>
      </c>
      <c r="P16999">
        <v>35</v>
      </c>
      <c r="Q16999" s="13" t="s">
        <v>195</v>
      </c>
      <c r="R16999" s="13" t="s">
        <v>98</v>
      </c>
      <c r="S16999" s="13" t="s">
        <v>193</v>
      </c>
      <c r="T16999">
        <v>3</v>
      </c>
      <c r="U16999">
        <v>1</v>
      </c>
      <c r="V16999">
        <v>1</v>
      </c>
      <c r="W16999" s="13" t="s">
        <v>101</v>
      </c>
      <c r="X16999">
        <v>0.4</v>
      </c>
    </row>
    <row r="17000" spans="1:24" x14ac:dyDescent="0.3">
      <c r="A17000">
        <v>16998</v>
      </c>
      <c r="B17000" t="s">
        <v>206</v>
      </c>
      <c r="C17000" t="s">
        <v>207</v>
      </c>
      <c r="D17000">
        <v>12.819003</v>
      </c>
      <c r="E17000">
        <v>77.612495999999993</v>
      </c>
      <c r="F17000" s="18">
        <v>45176</v>
      </c>
      <c r="G17000" s="19">
        <v>0.20833333333333301</v>
      </c>
      <c r="H17000">
        <v>5</v>
      </c>
      <c r="I17000" s="13" t="s">
        <v>202</v>
      </c>
      <c r="J17000">
        <v>0</v>
      </c>
      <c r="K17000" s="13" t="s">
        <v>92</v>
      </c>
      <c r="L17000">
        <v>1</v>
      </c>
      <c r="M17000">
        <v>1</v>
      </c>
      <c r="N17000" s="13" t="s">
        <v>212</v>
      </c>
      <c r="O17000" s="13" t="s">
        <v>95</v>
      </c>
      <c r="P17000">
        <v>33</v>
      </c>
      <c r="Q17000" s="13" t="s">
        <v>97</v>
      </c>
      <c r="R17000" s="13" t="s">
        <v>98</v>
      </c>
      <c r="S17000" s="13" t="s">
        <v>196</v>
      </c>
      <c r="T17000">
        <v>3</v>
      </c>
      <c r="U17000">
        <v>0</v>
      </c>
      <c r="V17000">
        <v>0</v>
      </c>
      <c r="W17000" s="13" t="s">
        <v>101</v>
      </c>
      <c r="X17000">
        <v>0.65</v>
      </c>
    </row>
    <row r="17001" spans="1:24" x14ac:dyDescent="0.3">
      <c r="A17001">
        <v>16999</v>
      </c>
      <c r="B17001" t="s">
        <v>217</v>
      </c>
      <c r="C17001" t="s">
        <v>218</v>
      </c>
      <c r="D17001">
        <v>22.408331</v>
      </c>
      <c r="E17001">
        <v>88.250253999999998</v>
      </c>
      <c r="F17001" s="18">
        <v>45051</v>
      </c>
      <c r="G17001" s="19">
        <v>0.79166666666666696</v>
      </c>
      <c r="H17001">
        <v>19</v>
      </c>
      <c r="I17001" s="13" t="s">
        <v>211</v>
      </c>
      <c r="J17001">
        <v>0</v>
      </c>
      <c r="K17001" s="13" t="s">
        <v>214</v>
      </c>
      <c r="L17001">
        <v>4</v>
      </c>
      <c r="M17001">
        <v>1</v>
      </c>
      <c r="N17001" s="13" t="s">
        <v>192</v>
      </c>
      <c r="O17001" s="13" t="s">
        <v>97</v>
      </c>
      <c r="P17001">
        <v>20</v>
      </c>
      <c r="Q17001" s="13" t="s">
        <v>97</v>
      </c>
      <c r="R17001" s="13" t="s">
        <v>199</v>
      </c>
      <c r="S17001" s="13" t="s">
        <v>193</v>
      </c>
      <c r="T17001">
        <v>3</v>
      </c>
      <c r="U17001">
        <v>0</v>
      </c>
      <c r="V17001">
        <v>1</v>
      </c>
      <c r="W17001" s="13" t="s">
        <v>101</v>
      </c>
      <c r="X17001">
        <v>0.45</v>
      </c>
    </row>
    <row r="17002" spans="1:24" x14ac:dyDescent="0.3">
      <c r="A17002">
        <v>17000</v>
      </c>
      <c r="B17002" t="s">
        <v>190</v>
      </c>
      <c r="C17002" t="s">
        <v>80</v>
      </c>
      <c r="D17002">
        <v>18.828486999999999</v>
      </c>
      <c r="E17002">
        <v>72.793695</v>
      </c>
      <c r="F17002" s="18">
        <v>45372</v>
      </c>
      <c r="G17002" s="19">
        <v>0.79166666666666696</v>
      </c>
      <c r="H17002">
        <v>19</v>
      </c>
      <c r="I17002" s="13" t="s">
        <v>202</v>
      </c>
      <c r="J17002">
        <v>0</v>
      </c>
      <c r="K17002" s="13" t="s">
        <v>92</v>
      </c>
      <c r="L17002">
        <v>6</v>
      </c>
      <c r="M17002">
        <v>1</v>
      </c>
      <c r="N17002" s="13" t="s">
        <v>192</v>
      </c>
      <c r="O17002" s="13" t="s">
        <v>97</v>
      </c>
      <c r="P17002">
        <v>30</v>
      </c>
      <c r="Q17002" s="13" t="s">
        <v>97</v>
      </c>
      <c r="R17002" s="13" t="s">
        <v>199</v>
      </c>
      <c r="S17002" s="13" t="s">
        <v>196</v>
      </c>
      <c r="T17002">
        <v>1</v>
      </c>
      <c r="U17002">
        <v>1</v>
      </c>
      <c r="V17002">
        <v>1</v>
      </c>
      <c r="W17002" s="13" t="s">
        <v>101</v>
      </c>
      <c r="X17002">
        <v>0.45</v>
      </c>
    </row>
    <row r="17003" spans="1:24" x14ac:dyDescent="0.3">
      <c r="A17003">
        <v>17001</v>
      </c>
      <c r="B17003" t="s">
        <v>206</v>
      </c>
      <c r="C17003" t="s">
        <v>207</v>
      </c>
      <c r="D17003">
        <v>12.934189</v>
      </c>
      <c r="E17003">
        <v>77.553853000000004</v>
      </c>
      <c r="F17003" s="18">
        <v>45389</v>
      </c>
      <c r="G17003" s="19">
        <v>0.5</v>
      </c>
      <c r="H17003">
        <v>12</v>
      </c>
      <c r="I17003" s="13" t="s">
        <v>89</v>
      </c>
      <c r="J17003">
        <v>1</v>
      </c>
      <c r="K17003" s="13" t="s">
        <v>191</v>
      </c>
      <c r="L17003">
        <v>1</v>
      </c>
      <c r="M17003">
        <v>1</v>
      </c>
      <c r="N17003" s="13" t="s">
        <v>192</v>
      </c>
      <c r="O17003" s="13" t="s">
        <v>97</v>
      </c>
      <c r="P17003">
        <v>19</v>
      </c>
      <c r="Q17003" s="13" t="s">
        <v>195</v>
      </c>
      <c r="R17003" s="13" t="s">
        <v>213</v>
      </c>
      <c r="S17003" s="13" t="s">
        <v>196</v>
      </c>
      <c r="T17003">
        <v>2</v>
      </c>
      <c r="U17003">
        <v>1</v>
      </c>
      <c r="V17003">
        <v>0</v>
      </c>
      <c r="W17003" s="13" t="s">
        <v>101</v>
      </c>
      <c r="X17003">
        <v>0.1</v>
      </c>
    </row>
    <row r="17004" spans="1:24" x14ac:dyDescent="0.3">
      <c r="A17004">
        <v>17002</v>
      </c>
      <c r="B17004" t="s">
        <v>200</v>
      </c>
      <c r="C17004" t="s">
        <v>201</v>
      </c>
      <c r="D17004">
        <v>12.946172000000001</v>
      </c>
      <c r="E17004">
        <v>80.203091000000001</v>
      </c>
      <c r="F17004" s="18">
        <v>44968</v>
      </c>
      <c r="G17004" s="19">
        <v>0.58333333333333304</v>
      </c>
      <c r="H17004">
        <v>14</v>
      </c>
      <c r="I17004" s="13" t="s">
        <v>219</v>
      </c>
      <c r="J17004">
        <v>1</v>
      </c>
      <c r="K17004" s="13" t="s">
        <v>214</v>
      </c>
      <c r="L17004">
        <v>2</v>
      </c>
      <c r="M17004">
        <v>1</v>
      </c>
      <c r="N17004" s="13" t="s">
        <v>94</v>
      </c>
      <c r="O17004" s="13" t="s">
        <v>95</v>
      </c>
      <c r="P17004">
        <v>17</v>
      </c>
      <c r="Q17004" s="13" t="s">
        <v>195</v>
      </c>
      <c r="R17004" s="13" t="s">
        <v>208</v>
      </c>
      <c r="S17004" s="13" t="s">
        <v>196</v>
      </c>
      <c r="T17004">
        <v>2</v>
      </c>
      <c r="U17004">
        <v>2</v>
      </c>
      <c r="V17004">
        <v>0</v>
      </c>
      <c r="W17004" s="13" t="s">
        <v>101</v>
      </c>
      <c r="X17004">
        <v>0.45</v>
      </c>
    </row>
    <row r="17005" spans="1:24" x14ac:dyDescent="0.3">
      <c r="A17005">
        <v>17003</v>
      </c>
      <c r="B17005" t="s">
        <v>217</v>
      </c>
      <c r="C17005" t="s">
        <v>218</v>
      </c>
      <c r="D17005">
        <v>22.640125999999999</v>
      </c>
      <c r="E17005">
        <v>88.247896999999995</v>
      </c>
      <c r="F17005" s="18">
        <v>45199</v>
      </c>
      <c r="G17005" s="19">
        <v>0.79166666666666696</v>
      </c>
      <c r="H17005">
        <v>19</v>
      </c>
      <c r="I17005" s="13" t="s">
        <v>219</v>
      </c>
      <c r="J17005">
        <v>1</v>
      </c>
      <c r="K17005" s="13" t="s">
        <v>214</v>
      </c>
      <c r="L17005">
        <v>6</v>
      </c>
      <c r="M17005">
        <v>0</v>
      </c>
      <c r="N17005" s="13" t="s">
        <v>94</v>
      </c>
      <c r="O17005" s="13" t="s">
        <v>95</v>
      </c>
      <c r="P17005">
        <v>26</v>
      </c>
      <c r="Q17005" s="13" t="s">
        <v>97</v>
      </c>
      <c r="R17005" s="13" t="s">
        <v>208</v>
      </c>
      <c r="S17005" s="13" t="s">
        <v>193</v>
      </c>
      <c r="T17005">
        <v>3</v>
      </c>
      <c r="U17005">
        <v>0</v>
      </c>
      <c r="V17005">
        <v>1</v>
      </c>
      <c r="W17005" s="13" t="s">
        <v>101</v>
      </c>
      <c r="X17005">
        <v>0.8</v>
      </c>
    </row>
    <row r="17006" spans="1:24" x14ac:dyDescent="0.3">
      <c r="A17006">
        <v>17004</v>
      </c>
      <c r="B17006" t="s">
        <v>203</v>
      </c>
      <c r="C17006" t="s">
        <v>203</v>
      </c>
      <c r="D17006">
        <v>28.604951</v>
      </c>
      <c r="E17006">
        <v>76.954903999999999</v>
      </c>
      <c r="F17006" s="18">
        <v>45280</v>
      </c>
      <c r="G17006" s="19">
        <v>0.70833333333333304</v>
      </c>
      <c r="H17006">
        <v>17</v>
      </c>
      <c r="I17006" s="13" t="s">
        <v>194</v>
      </c>
      <c r="J17006">
        <v>0</v>
      </c>
      <c r="K17006" s="13" t="s">
        <v>92</v>
      </c>
      <c r="L17006">
        <v>4</v>
      </c>
      <c r="M17006">
        <v>1</v>
      </c>
      <c r="N17006" s="13" t="s">
        <v>192</v>
      </c>
      <c r="O17006" s="13" t="s">
        <v>97</v>
      </c>
      <c r="P17006">
        <v>16</v>
      </c>
      <c r="Q17006" s="13" t="s">
        <v>195</v>
      </c>
      <c r="R17006" s="13" t="s">
        <v>199</v>
      </c>
      <c r="S17006" s="13" t="s">
        <v>196</v>
      </c>
      <c r="T17006">
        <v>4</v>
      </c>
      <c r="U17006">
        <v>3</v>
      </c>
      <c r="V17006">
        <v>1</v>
      </c>
      <c r="W17006" s="13" t="s">
        <v>101</v>
      </c>
      <c r="X17006">
        <v>0.25</v>
      </c>
    </row>
    <row r="17007" spans="1:24" x14ac:dyDescent="0.3">
      <c r="A17007">
        <v>17005</v>
      </c>
      <c r="B17007" t="s">
        <v>206</v>
      </c>
      <c r="C17007" t="s">
        <v>207</v>
      </c>
      <c r="D17007">
        <v>12.903319</v>
      </c>
      <c r="E17007">
        <v>77.565388999999996</v>
      </c>
      <c r="F17007" s="18">
        <v>45665</v>
      </c>
      <c r="G17007" s="19">
        <v>0.33333333333333298</v>
      </c>
      <c r="H17007">
        <v>8</v>
      </c>
      <c r="I17007" s="13" t="s">
        <v>194</v>
      </c>
      <c r="J17007">
        <v>0</v>
      </c>
      <c r="K17007" s="13" t="s">
        <v>191</v>
      </c>
      <c r="L17007">
        <v>3</v>
      </c>
      <c r="M17007">
        <v>1</v>
      </c>
      <c r="N17007" s="13" t="s">
        <v>94</v>
      </c>
      <c r="O17007" s="13" t="s">
        <v>95</v>
      </c>
      <c r="P17007">
        <v>28</v>
      </c>
      <c r="Q17007" s="13" t="s">
        <v>95</v>
      </c>
      <c r="R17007" s="13" t="s">
        <v>199</v>
      </c>
      <c r="S17007" s="13" t="s">
        <v>193</v>
      </c>
      <c r="T17007">
        <v>2</v>
      </c>
      <c r="U17007">
        <v>0</v>
      </c>
      <c r="V17007">
        <v>1</v>
      </c>
      <c r="W17007" s="13" t="s">
        <v>101</v>
      </c>
      <c r="X17007">
        <v>0.6</v>
      </c>
    </row>
    <row r="17008" spans="1:24" x14ac:dyDescent="0.3">
      <c r="A17008">
        <v>17006</v>
      </c>
      <c r="B17008" t="s">
        <v>206</v>
      </c>
      <c r="C17008" t="s">
        <v>207</v>
      </c>
      <c r="D17008">
        <v>12.994467</v>
      </c>
      <c r="E17008">
        <v>77.711714000000001</v>
      </c>
      <c r="F17008" s="18">
        <v>44759</v>
      </c>
      <c r="G17008" s="19">
        <v>0.875</v>
      </c>
      <c r="H17008">
        <v>21</v>
      </c>
      <c r="I17008" s="13" t="s">
        <v>89</v>
      </c>
      <c r="J17008">
        <v>1</v>
      </c>
      <c r="K17008" s="13" t="s">
        <v>191</v>
      </c>
      <c r="L17008">
        <v>4</v>
      </c>
      <c r="M17008">
        <v>1</v>
      </c>
      <c r="N17008" s="13" t="s">
        <v>192</v>
      </c>
      <c r="O17008" s="13" t="s">
        <v>97</v>
      </c>
      <c r="P17008">
        <v>28</v>
      </c>
      <c r="Q17008" s="13" t="s">
        <v>97</v>
      </c>
      <c r="R17008" s="13" t="s">
        <v>199</v>
      </c>
      <c r="S17008" s="13" t="s">
        <v>196</v>
      </c>
      <c r="T17008">
        <v>4</v>
      </c>
      <c r="U17008">
        <v>4</v>
      </c>
      <c r="V17008">
        <v>0</v>
      </c>
      <c r="W17008" s="13" t="s">
        <v>101</v>
      </c>
      <c r="X17008">
        <v>0.3</v>
      </c>
    </row>
    <row r="17009" spans="1:24" x14ac:dyDescent="0.3">
      <c r="A17009">
        <v>17007</v>
      </c>
      <c r="B17009" t="s">
        <v>203</v>
      </c>
      <c r="C17009" t="s">
        <v>203</v>
      </c>
      <c r="D17009">
        <v>28.814758000000001</v>
      </c>
      <c r="E17009">
        <v>77.297533999999999</v>
      </c>
      <c r="F17009" s="18">
        <v>45638</v>
      </c>
      <c r="G17009" s="19">
        <v>0.54166666666666696</v>
      </c>
      <c r="H17009">
        <v>13</v>
      </c>
      <c r="I17009" s="13" t="s">
        <v>202</v>
      </c>
      <c r="J17009">
        <v>0</v>
      </c>
      <c r="K17009" s="13" t="s">
        <v>214</v>
      </c>
      <c r="L17009">
        <v>3</v>
      </c>
      <c r="M17009">
        <v>1</v>
      </c>
      <c r="N17009" s="13" t="s">
        <v>94</v>
      </c>
      <c r="O17009" s="13" t="s">
        <v>95</v>
      </c>
      <c r="P17009">
        <v>27</v>
      </c>
      <c r="Q17009" s="13" t="s">
        <v>97</v>
      </c>
      <c r="R17009" s="13" t="s">
        <v>205</v>
      </c>
      <c r="S17009" s="13" t="s">
        <v>196</v>
      </c>
      <c r="T17009">
        <v>2</v>
      </c>
      <c r="U17009">
        <v>1</v>
      </c>
      <c r="V17009">
        <v>0</v>
      </c>
      <c r="W17009" s="13" t="s">
        <v>101</v>
      </c>
      <c r="X17009">
        <v>0.65</v>
      </c>
    </row>
    <row r="17010" spans="1:24" x14ac:dyDescent="0.3">
      <c r="A17010">
        <v>17008</v>
      </c>
      <c r="B17010" t="s">
        <v>203</v>
      </c>
      <c r="C17010" t="s">
        <v>203</v>
      </c>
      <c r="D17010">
        <v>28.474212999999999</v>
      </c>
      <c r="E17010">
        <v>77.253826000000004</v>
      </c>
      <c r="F17010" s="18">
        <v>45405</v>
      </c>
      <c r="G17010" s="19">
        <v>0.79166666666666696</v>
      </c>
      <c r="H17010">
        <v>19</v>
      </c>
      <c r="I17010" s="13" t="s">
        <v>215</v>
      </c>
      <c r="J17010">
        <v>0</v>
      </c>
      <c r="K17010" s="13" t="s">
        <v>191</v>
      </c>
      <c r="L17010">
        <v>6</v>
      </c>
      <c r="M17010">
        <v>0</v>
      </c>
      <c r="N17010" s="13" t="s">
        <v>94</v>
      </c>
      <c r="O17010" s="13" t="s">
        <v>95</v>
      </c>
      <c r="P17010">
        <v>23</v>
      </c>
      <c r="Q17010" s="13" t="s">
        <v>97</v>
      </c>
      <c r="R17010" s="13" t="s">
        <v>213</v>
      </c>
      <c r="S17010" s="13" t="s">
        <v>196</v>
      </c>
      <c r="T17010">
        <v>5</v>
      </c>
      <c r="U17010">
        <v>1</v>
      </c>
      <c r="V17010">
        <v>1</v>
      </c>
      <c r="W17010" s="13" t="s">
        <v>101</v>
      </c>
      <c r="X17010">
        <v>0.8</v>
      </c>
    </row>
    <row r="17011" spans="1:24" x14ac:dyDescent="0.3">
      <c r="A17011">
        <v>17009</v>
      </c>
      <c r="B17011" t="s">
        <v>197</v>
      </c>
      <c r="C17011" t="s">
        <v>198</v>
      </c>
      <c r="D17011">
        <v>30.618881999999999</v>
      </c>
      <c r="E17011">
        <v>76.848050000000001</v>
      </c>
      <c r="F17011" s="18">
        <v>45528</v>
      </c>
      <c r="G17011" s="19">
        <v>0.75</v>
      </c>
      <c r="H17011">
        <v>18</v>
      </c>
      <c r="I17011" s="13" t="s">
        <v>219</v>
      </c>
      <c r="J17011">
        <v>1</v>
      </c>
      <c r="K17011" s="13" t="s">
        <v>191</v>
      </c>
      <c r="L17011">
        <v>6</v>
      </c>
      <c r="M17011">
        <v>0</v>
      </c>
      <c r="N17011" s="13" t="s">
        <v>212</v>
      </c>
      <c r="O17011" s="13" t="s">
        <v>95</v>
      </c>
      <c r="P17011">
        <v>35</v>
      </c>
      <c r="Q17011" s="13" t="s">
        <v>97</v>
      </c>
      <c r="R17011" s="13" t="s">
        <v>98</v>
      </c>
      <c r="S17011" s="13" t="s">
        <v>193</v>
      </c>
      <c r="T17011">
        <v>5</v>
      </c>
      <c r="U17011">
        <v>4</v>
      </c>
      <c r="V17011">
        <v>1</v>
      </c>
      <c r="W17011" s="13" t="s">
        <v>101</v>
      </c>
      <c r="X17011">
        <v>0.8</v>
      </c>
    </row>
    <row r="17012" spans="1:24" x14ac:dyDescent="0.3">
      <c r="A17012">
        <v>17010</v>
      </c>
      <c r="B17012" t="s">
        <v>206</v>
      </c>
      <c r="C17012" t="s">
        <v>207</v>
      </c>
      <c r="D17012">
        <v>13.018171000000001</v>
      </c>
      <c r="E17012">
        <v>77.655034999999998</v>
      </c>
      <c r="F17012" s="18">
        <v>44967</v>
      </c>
      <c r="G17012" s="19">
        <v>0.375</v>
      </c>
      <c r="H17012">
        <v>9</v>
      </c>
      <c r="I17012" s="13" t="s">
        <v>211</v>
      </c>
      <c r="J17012">
        <v>0</v>
      </c>
      <c r="K17012" s="13" t="s">
        <v>191</v>
      </c>
      <c r="L17012">
        <v>3</v>
      </c>
      <c r="M17012">
        <v>0</v>
      </c>
      <c r="N17012" s="13" t="s">
        <v>94</v>
      </c>
      <c r="O17012" s="13" t="s">
        <v>95</v>
      </c>
      <c r="P17012">
        <v>25</v>
      </c>
      <c r="Q17012" s="13" t="s">
        <v>97</v>
      </c>
      <c r="R17012" s="13" t="s">
        <v>208</v>
      </c>
      <c r="S17012" s="13" t="s">
        <v>193</v>
      </c>
      <c r="T17012">
        <v>1</v>
      </c>
      <c r="U17012">
        <v>1</v>
      </c>
      <c r="V17012">
        <v>1</v>
      </c>
      <c r="W17012" s="13" t="s">
        <v>101</v>
      </c>
      <c r="X17012">
        <v>0.8</v>
      </c>
    </row>
    <row r="17013" spans="1:24" x14ac:dyDescent="0.3">
      <c r="A17013">
        <v>17011</v>
      </c>
      <c r="B17013" t="s">
        <v>79</v>
      </c>
      <c r="C17013" t="s">
        <v>80</v>
      </c>
      <c r="D17013">
        <v>18.494817999999999</v>
      </c>
      <c r="E17013">
        <v>73.817231000000007</v>
      </c>
      <c r="F17013" s="18">
        <v>45343</v>
      </c>
      <c r="G17013" s="19">
        <v>0.25</v>
      </c>
      <c r="H17013">
        <v>6</v>
      </c>
      <c r="I17013" s="13" t="s">
        <v>194</v>
      </c>
      <c r="J17013">
        <v>0</v>
      </c>
      <c r="K17013" s="13" t="s">
        <v>191</v>
      </c>
      <c r="L17013">
        <v>2</v>
      </c>
      <c r="M17013">
        <v>1</v>
      </c>
      <c r="N17013" s="13" t="s">
        <v>192</v>
      </c>
      <c r="O17013" s="13" t="s">
        <v>97</v>
      </c>
      <c r="P17013">
        <v>24</v>
      </c>
      <c r="Q17013" s="13" t="s">
        <v>97</v>
      </c>
      <c r="R17013" s="13" t="s">
        <v>98</v>
      </c>
      <c r="S17013" s="13" t="s">
        <v>99</v>
      </c>
      <c r="T17013">
        <v>5</v>
      </c>
      <c r="U17013">
        <v>5</v>
      </c>
      <c r="V17013">
        <v>0</v>
      </c>
      <c r="W17013" s="13" t="s">
        <v>101</v>
      </c>
      <c r="X17013">
        <v>0.5</v>
      </c>
    </row>
    <row r="17014" spans="1:24" x14ac:dyDescent="0.3">
      <c r="A17014">
        <v>17012</v>
      </c>
      <c r="B17014" t="s">
        <v>200</v>
      </c>
      <c r="C17014" t="s">
        <v>201</v>
      </c>
      <c r="D17014">
        <v>12.939106000000001</v>
      </c>
      <c r="E17014">
        <v>80.205161000000004</v>
      </c>
      <c r="F17014" s="18">
        <v>45727</v>
      </c>
      <c r="G17014" s="19">
        <v>0.25</v>
      </c>
      <c r="H17014">
        <v>6</v>
      </c>
      <c r="I17014" s="13" t="s">
        <v>215</v>
      </c>
      <c r="J17014">
        <v>0</v>
      </c>
      <c r="K17014" s="13" t="s">
        <v>92</v>
      </c>
      <c r="L17014">
        <v>4</v>
      </c>
      <c r="M17014">
        <v>1</v>
      </c>
      <c r="N17014" s="13" t="s">
        <v>192</v>
      </c>
      <c r="O17014" s="13" t="s">
        <v>97</v>
      </c>
      <c r="P17014">
        <v>25</v>
      </c>
      <c r="Q17014" s="13" t="s">
        <v>95</v>
      </c>
      <c r="R17014" s="13" t="s">
        <v>213</v>
      </c>
      <c r="S17014" s="13" t="s">
        <v>196</v>
      </c>
      <c r="T17014">
        <v>4</v>
      </c>
      <c r="U17014">
        <v>3</v>
      </c>
      <c r="V17014">
        <v>0</v>
      </c>
      <c r="W17014" s="13" t="s">
        <v>101</v>
      </c>
      <c r="X17014">
        <v>0.1</v>
      </c>
    </row>
    <row r="17015" spans="1:24" x14ac:dyDescent="0.3">
      <c r="A17015">
        <v>17013</v>
      </c>
      <c r="B17015" t="s">
        <v>197</v>
      </c>
      <c r="C17015" t="s">
        <v>198</v>
      </c>
      <c r="D17015">
        <v>30.671994999999999</v>
      </c>
      <c r="E17015">
        <v>76.829607999999993</v>
      </c>
      <c r="F17015" s="18">
        <v>44729</v>
      </c>
      <c r="G17015" s="19">
        <v>0.5</v>
      </c>
      <c r="H17015">
        <v>12</v>
      </c>
      <c r="I17015" s="13" t="s">
        <v>211</v>
      </c>
      <c r="J17015">
        <v>0</v>
      </c>
      <c r="K17015" s="13" t="s">
        <v>191</v>
      </c>
      <c r="L17015">
        <v>1</v>
      </c>
      <c r="M17015">
        <v>1</v>
      </c>
      <c r="N17015" s="13" t="s">
        <v>192</v>
      </c>
      <c r="O17015" s="13" t="s">
        <v>97</v>
      </c>
      <c r="P17015">
        <v>19</v>
      </c>
      <c r="Q17015" s="13" t="s">
        <v>195</v>
      </c>
      <c r="R17015" s="13" t="s">
        <v>208</v>
      </c>
      <c r="S17015" s="13" t="s">
        <v>196</v>
      </c>
      <c r="T17015">
        <v>4</v>
      </c>
      <c r="U17015">
        <v>3</v>
      </c>
      <c r="V17015">
        <v>0</v>
      </c>
      <c r="W17015" s="13" t="s">
        <v>101</v>
      </c>
      <c r="X17015">
        <v>0.1</v>
      </c>
    </row>
    <row r="17016" spans="1:24" x14ac:dyDescent="0.3">
      <c r="A17016">
        <v>17014</v>
      </c>
      <c r="B17016" t="s">
        <v>190</v>
      </c>
      <c r="C17016" t="s">
        <v>80</v>
      </c>
      <c r="D17016">
        <v>19.029253000000001</v>
      </c>
      <c r="E17016">
        <v>72.803980999999993</v>
      </c>
      <c r="F17016" s="18">
        <v>45639</v>
      </c>
      <c r="G17016" s="19">
        <v>0.20833333333333301</v>
      </c>
      <c r="H17016">
        <v>5</v>
      </c>
      <c r="I17016" s="13" t="s">
        <v>211</v>
      </c>
      <c r="J17016">
        <v>0</v>
      </c>
      <c r="K17016" s="13" t="s">
        <v>191</v>
      </c>
      <c r="L17016">
        <v>2</v>
      </c>
      <c r="M17016">
        <v>0</v>
      </c>
      <c r="N17016" s="13" t="s">
        <v>94</v>
      </c>
      <c r="O17016" s="13" t="s">
        <v>95</v>
      </c>
      <c r="P17016">
        <v>30</v>
      </c>
      <c r="Q17016" s="13" t="s">
        <v>195</v>
      </c>
      <c r="R17016" s="13" t="s">
        <v>199</v>
      </c>
      <c r="S17016" s="13" t="s">
        <v>193</v>
      </c>
      <c r="T17016">
        <v>5</v>
      </c>
      <c r="U17016">
        <v>3</v>
      </c>
      <c r="V17016">
        <v>0</v>
      </c>
      <c r="W17016" s="13" t="s">
        <v>101</v>
      </c>
      <c r="X17016">
        <v>0.45</v>
      </c>
    </row>
    <row r="17017" spans="1:24" x14ac:dyDescent="0.3">
      <c r="A17017">
        <v>17015</v>
      </c>
      <c r="B17017" t="s">
        <v>203</v>
      </c>
      <c r="C17017" t="s">
        <v>203</v>
      </c>
      <c r="D17017">
        <v>28.844849</v>
      </c>
      <c r="E17017">
        <v>77.147852</v>
      </c>
      <c r="F17017" s="18">
        <v>45421</v>
      </c>
      <c r="G17017" s="19">
        <v>0.625</v>
      </c>
      <c r="H17017">
        <v>15</v>
      </c>
      <c r="I17017" s="13" t="s">
        <v>202</v>
      </c>
      <c r="J17017">
        <v>0</v>
      </c>
      <c r="K17017" s="13" t="s">
        <v>92</v>
      </c>
      <c r="L17017">
        <v>2</v>
      </c>
      <c r="M17017">
        <v>1</v>
      </c>
      <c r="N17017" s="13" t="s">
        <v>192</v>
      </c>
      <c r="O17017" s="13" t="s">
        <v>97</v>
      </c>
      <c r="P17017">
        <v>33</v>
      </c>
      <c r="Q17017" s="13" t="s">
        <v>97</v>
      </c>
      <c r="R17017" s="13" t="s">
        <v>199</v>
      </c>
      <c r="S17017" s="13" t="s">
        <v>99</v>
      </c>
      <c r="T17017">
        <v>4</v>
      </c>
      <c r="U17017">
        <v>4</v>
      </c>
      <c r="V17017">
        <v>0</v>
      </c>
      <c r="W17017" s="13" t="s">
        <v>101</v>
      </c>
      <c r="X17017">
        <v>0.5</v>
      </c>
    </row>
    <row r="17018" spans="1:24" x14ac:dyDescent="0.3">
      <c r="A17018">
        <v>17016</v>
      </c>
      <c r="B17018" t="s">
        <v>217</v>
      </c>
      <c r="C17018" t="s">
        <v>218</v>
      </c>
      <c r="D17018">
        <v>22.53903</v>
      </c>
      <c r="E17018">
        <v>88.412137000000001</v>
      </c>
      <c r="F17018" s="18">
        <v>44720</v>
      </c>
      <c r="G17018" s="19">
        <v>0.875</v>
      </c>
      <c r="H17018">
        <v>21</v>
      </c>
      <c r="I17018" s="13" t="s">
        <v>194</v>
      </c>
      <c r="J17018">
        <v>0</v>
      </c>
      <c r="K17018" s="13" t="s">
        <v>92</v>
      </c>
      <c r="L17018">
        <v>4</v>
      </c>
      <c r="M17018">
        <v>1</v>
      </c>
      <c r="N17018" s="13" t="s">
        <v>94</v>
      </c>
      <c r="O17018" s="13" t="s">
        <v>95</v>
      </c>
      <c r="P17018">
        <v>27</v>
      </c>
      <c r="Q17018" s="13" t="s">
        <v>95</v>
      </c>
      <c r="R17018" s="13" t="s">
        <v>98</v>
      </c>
      <c r="S17018" s="13" t="s">
        <v>193</v>
      </c>
      <c r="T17018">
        <v>4</v>
      </c>
      <c r="U17018">
        <v>0</v>
      </c>
      <c r="V17018">
        <v>0</v>
      </c>
      <c r="W17018" s="13" t="s">
        <v>101</v>
      </c>
      <c r="X17018">
        <v>0.45</v>
      </c>
    </row>
    <row r="17019" spans="1:24" x14ac:dyDescent="0.3">
      <c r="A17019">
        <v>17017</v>
      </c>
      <c r="B17019" t="s">
        <v>203</v>
      </c>
      <c r="C17019" t="s">
        <v>203</v>
      </c>
      <c r="D17019">
        <v>28.540233000000001</v>
      </c>
      <c r="E17019">
        <v>77.099945000000005</v>
      </c>
      <c r="F17019" s="18">
        <v>45529</v>
      </c>
      <c r="G17019" s="19">
        <v>0.66666666666666696</v>
      </c>
      <c r="H17019">
        <v>16</v>
      </c>
      <c r="I17019" s="13" t="s">
        <v>89</v>
      </c>
      <c r="J17019">
        <v>1</v>
      </c>
      <c r="K17019" s="13" t="s">
        <v>92</v>
      </c>
      <c r="L17019">
        <v>4</v>
      </c>
      <c r="M17019">
        <v>1</v>
      </c>
      <c r="N17019" s="13" t="s">
        <v>94</v>
      </c>
      <c r="O17019" s="13" t="s">
        <v>95</v>
      </c>
      <c r="P17019">
        <v>39</v>
      </c>
      <c r="Q17019" s="13" t="s">
        <v>97</v>
      </c>
      <c r="R17019" s="13" t="s">
        <v>213</v>
      </c>
      <c r="S17019" s="13" t="s">
        <v>196</v>
      </c>
      <c r="T17019">
        <v>2</v>
      </c>
      <c r="U17019">
        <v>2</v>
      </c>
      <c r="V17019">
        <v>0</v>
      </c>
      <c r="W17019" s="13" t="s">
        <v>101</v>
      </c>
      <c r="X17019">
        <v>0.65</v>
      </c>
    </row>
    <row r="17020" spans="1:24" x14ac:dyDescent="0.3">
      <c r="A17020">
        <v>17018</v>
      </c>
      <c r="B17020" t="s">
        <v>217</v>
      </c>
      <c r="C17020" t="s">
        <v>218</v>
      </c>
      <c r="D17020">
        <v>22.451488999999999</v>
      </c>
      <c r="E17020">
        <v>88.282824000000005</v>
      </c>
      <c r="F17020" s="18">
        <v>44916</v>
      </c>
      <c r="G17020" s="19">
        <v>0.54166666666666696</v>
      </c>
      <c r="H17020">
        <v>13</v>
      </c>
      <c r="I17020" s="13" t="s">
        <v>194</v>
      </c>
      <c r="J17020">
        <v>0</v>
      </c>
      <c r="K17020" s="13" t="s">
        <v>214</v>
      </c>
      <c r="L17020">
        <v>1</v>
      </c>
      <c r="M17020">
        <v>1</v>
      </c>
      <c r="N17020" s="13" t="s">
        <v>94</v>
      </c>
      <c r="O17020" s="13" t="s">
        <v>95</v>
      </c>
      <c r="P17020">
        <v>17</v>
      </c>
      <c r="Q17020" s="13" t="s">
        <v>97</v>
      </c>
      <c r="R17020" s="13" t="s">
        <v>205</v>
      </c>
      <c r="S17020" s="13" t="s">
        <v>196</v>
      </c>
      <c r="T17020">
        <v>5</v>
      </c>
      <c r="U17020">
        <v>4</v>
      </c>
      <c r="V17020">
        <v>0</v>
      </c>
      <c r="W17020" s="13" t="s">
        <v>101</v>
      </c>
      <c r="X17020">
        <v>0.65</v>
      </c>
    </row>
    <row r="17021" spans="1:24" x14ac:dyDescent="0.3">
      <c r="A17021">
        <v>17019</v>
      </c>
      <c r="B17021" t="s">
        <v>209</v>
      </c>
      <c r="C17021" t="s">
        <v>210</v>
      </c>
      <c r="D17021">
        <v>17.321762</v>
      </c>
      <c r="E17021">
        <v>78.256332999999998</v>
      </c>
      <c r="F17021" s="18">
        <v>45424</v>
      </c>
      <c r="G17021" s="19">
        <v>0.5</v>
      </c>
      <c r="H17021">
        <v>12</v>
      </c>
      <c r="I17021" s="13" t="s">
        <v>89</v>
      </c>
      <c r="J17021">
        <v>1</v>
      </c>
      <c r="K17021" s="13" t="s">
        <v>214</v>
      </c>
      <c r="L17021">
        <v>4</v>
      </c>
      <c r="M17021">
        <v>1</v>
      </c>
      <c r="N17021" s="13" t="s">
        <v>94</v>
      </c>
      <c r="O17021" s="13" t="s">
        <v>95</v>
      </c>
      <c r="P17021">
        <v>34</v>
      </c>
      <c r="Q17021" s="13" t="s">
        <v>97</v>
      </c>
      <c r="R17021" s="13" t="s">
        <v>208</v>
      </c>
      <c r="S17021" s="13" t="s">
        <v>193</v>
      </c>
      <c r="T17021">
        <v>5</v>
      </c>
      <c r="U17021">
        <v>1</v>
      </c>
      <c r="V17021">
        <v>0</v>
      </c>
      <c r="W17021" s="13" t="s">
        <v>101</v>
      </c>
      <c r="X17021">
        <v>0.65</v>
      </c>
    </row>
    <row r="17022" spans="1:24" x14ac:dyDescent="0.3">
      <c r="A17022">
        <v>17020</v>
      </c>
      <c r="B17022" t="s">
        <v>206</v>
      </c>
      <c r="C17022" t="s">
        <v>207</v>
      </c>
      <c r="D17022">
        <v>12.803668</v>
      </c>
      <c r="E17022">
        <v>77.439487999999997</v>
      </c>
      <c r="F17022" s="18">
        <v>45261</v>
      </c>
      <c r="G17022" s="19">
        <v>0.95833333333333304</v>
      </c>
      <c r="H17022">
        <v>23</v>
      </c>
      <c r="I17022" s="13" t="s">
        <v>211</v>
      </c>
      <c r="J17022">
        <v>0</v>
      </c>
      <c r="K17022" s="13" t="s">
        <v>191</v>
      </c>
      <c r="L17022">
        <v>6</v>
      </c>
      <c r="M17022">
        <v>1</v>
      </c>
      <c r="N17022" s="13" t="s">
        <v>192</v>
      </c>
      <c r="O17022" s="13" t="s">
        <v>97</v>
      </c>
      <c r="P17022">
        <v>34</v>
      </c>
      <c r="Q17022" s="13" t="s">
        <v>95</v>
      </c>
      <c r="R17022" s="13" t="s">
        <v>205</v>
      </c>
      <c r="S17022" s="13" t="s">
        <v>196</v>
      </c>
      <c r="T17022">
        <v>5</v>
      </c>
      <c r="U17022">
        <v>2</v>
      </c>
      <c r="V17022">
        <v>0</v>
      </c>
      <c r="W17022" s="13" t="s">
        <v>101</v>
      </c>
      <c r="X17022">
        <v>0.1</v>
      </c>
    </row>
    <row r="17023" spans="1:24" x14ac:dyDescent="0.3">
      <c r="A17023">
        <v>17021</v>
      </c>
      <c r="B17023" t="s">
        <v>203</v>
      </c>
      <c r="C17023" t="s">
        <v>203</v>
      </c>
      <c r="D17023">
        <v>28.518173999999998</v>
      </c>
      <c r="E17023">
        <v>77.181398999999999</v>
      </c>
      <c r="F17023" s="18">
        <v>45739</v>
      </c>
      <c r="G17023" s="19">
        <v>0.58333333333333304</v>
      </c>
      <c r="H17023">
        <v>14</v>
      </c>
      <c r="I17023" s="13" t="s">
        <v>89</v>
      </c>
      <c r="J17023">
        <v>1</v>
      </c>
      <c r="K17023" s="13" t="s">
        <v>214</v>
      </c>
      <c r="L17023">
        <v>4</v>
      </c>
      <c r="M17023">
        <v>0</v>
      </c>
      <c r="N17023" s="13" t="s">
        <v>212</v>
      </c>
      <c r="O17023" s="13" t="s">
        <v>95</v>
      </c>
      <c r="P17023">
        <v>21</v>
      </c>
      <c r="Q17023" s="13" t="s">
        <v>97</v>
      </c>
      <c r="R17023" s="13" t="s">
        <v>199</v>
      </c>
      <c r="S17023" s="13" t="s">
        <v>196</v>
      </c>
      <c r="T17023">
        <v>2</v>
      </c>
      <c r="U17023">
        <v>2</v>
      </c>
      <c r="V17023">
        <v>0</v>
      </c>
      <c r="W17023" s="13" t="s">
        <v>101</v>
      </c>
      <c r="X17023">
        <v>0.65</v>
      </c>
    </row>
    <row r="17024" spans="1:24" x14ac:dyDescent="0.3">
      <c r="A17024">
        <v>17022</v>
      </c>
      <c r="B17024" t="s">
        <v>217</v>
      </c>
      <c r="C17024" t="s">
        <v>218</v>
      </c>
      <c r="D17024">
        <v>22.62698</v>
      </c>
      <c r="E17024">
        <v>88.477182999999997</v>
      </c>
      <c r="F17024" s="18">
        <v>45092</v>
      </c>
      <c r="G17024" s="19">
        <v>0.29166666666666702</v>
      </c>
      <c r="H17024">
        <v>7</v>
      </c>
      <c r="I17024" s="13" t="s">
        <v>202</v>
      </c>
      <c r="J17024">
        <v>0</v>
      </c>
      <c r="K17024" s="13" t="s">
        <v>191</v>
      </c>
      <c r="L17024">
        <v>2</v>
      </c>
      <c r="M17024">
        <v>1</v>
      </c>
      <c r="N17024" s="13" t="s">
        <v>192</v>
      </c>
      <c r="O17024" s="13" t="s">
        <v>97</v>
      </c>
      <c r="P17024">
        <v>18</v>
      </c>
      <c r="Q17024" s="13" t="s">
        <v>97</v>
      </c>
      <c r="R17024" s="13" t="s">
        <v>205</v>
      </c>
      <c r="S17024" s="13" t="s">
        <v>196</v>
      </c>
      <c r="T17024">
        <v>1</v>
      </c>
      <c r="U17024">
        <v>1</v>
      </c>
      <c r="V17024">
        <v>0</v>
      </c>
      <c r="W17024" s="13" t="s">
        <v>101</v>
      </c>
      <c r="X17024">
        <v>0.3</v>
      </c>
    </row>
    <row r="17025" spans="1:24" x14ac:dyDescent="0.3">
      <c r="A17025">
        <v>17023</v>
      </c>
      <c r="B17025" t="s">
        <v>190</v>
      </c>
      <c r="C17025" t="s">
        <v>80</v>
      </c>
      <c r="D17025">
        <v>18.993425999999999</v>
      </c>
      <c r="E17025">
        <v>72.772786999999994</v>
      </c>
      <c r="F17025" s="18">
        <v>45354</v>
      </c>
      <c r="G17025" s="19">
        <v>0.41666666666666702</v>
      </c>
      <c r="H17025">
        <v>10</v>
      </c>
      <c r="I17025" s="13" t="s">
        <v>89</v>
      </c>
      <c r="J17025">
        <v>1</v>
      </c>
      <c r="K17025" s="13" t="s">
        <v>92</v>
      </c>
      <c r="L17025">
        <v>2</v>
      </c>
      <c r="M17025">
        <v>0</v>
      </c>
      <c r="N17025" s="13" t="s">
        <v>94</v>
      </c>
      <c r="O17025" s="13" t="s">
        <v>95</v>
      </c>
      <c r="P17025">
        <v>31</v>
      </c>
      <c r="Q17025" s="13" t="s">
        <v>95</v>
      </c>
      <c r="R17025" s="13" t="s">
        <v>199</v>
      </c>
      <c r="S17025" s="13" t="s">
        <v>99</v>
      </c>
      <c r="T17025">
        <v>4</v>
      </c>
      <c r="U17025">
        <v>4</v>
      </c>
      <c r="V17025">
        <v>1</v>
      </c>
      <c r="W17025" s="13" t="s">
        <v>101</v>
      </c>
      <c r="X17025">
        <v>0.8</v>
      </c>
    </row>
    <row r="17026" spans="1:24" x14ac:dyDescent="0.3">
      <c r="A17026">
        <v>17024</v>
      </c>
      <c r="B17026" t="s">
        <v>217</v>
      </c>
      <c r="C17026" t="s">
        <v>218</v>
      </c>
      <c r="D17026">
        <v>22.619858000000001</v>
      </c>
      <c r="E17026">
        <v>88.257710000000003</v>
      </c>
      <c r="F17026" s="18">
        <v>45233</v>
      </c>
      <c r="G17026" s="19">
        <v>0.20833333333333301</v>
      </c>
      <c r="H17026">
        <v>5</v>
      </c>
      <c r="I17026" s="13" t="s">
        <v>211</v>
      </c>
      <c r="J17026">
        <v>0</v>
      </c>
      <c r="K17026" s="13" t="s">
        <v>191</v>
      </c>
      <c r="L17026">
        <v>3</v>
      </c>
      <c r="M17026">
        <v>0</v>
      </c>
      <c r="N17026" s="13" t="s">
        <v>94</v>
      </c>
      <c r="O17026" s="13" t="s">
        <v>95</v>
      </c>
      <c r="P17026">
        <v>28</v>
      </c>
      <c r="Q17026" s="13" t="s">
        <v>95</v>
      </c>
      <c r="R17026" s="13" t="s">
        <v>199</v>
      </c>
      <c r="S17026" s="13" t="s">
        <v>196</v>
      </c>
      <c r="T17026">
        <v>1</v>
      </c>
      <c r="U17026">
        <v>0</v>
      </c>
      <c r="V17026">
        <v>0</v>
      </c>
      <c r="W17026" s="13" t="s">
        <v>101</v>
      </c>
      <c r="X17026">
        <v>0.45</v>
      </c>
    </row>
    <row r="17027" spans="1:24" x14ac:dyDescent="0.3">
      <c r="A17027">
        <v>17025</v>
      </c>
      <c r="B17027" t="s">
        <v>209</v>
      </c>
      <c r="C17027" t="s">
        <v>210</v>
      </c>
      <c r="D17027">
        <v>17.211265999999998</v>
      </c>
      <c r="E17027">
        <v>78.224579000000006</v>
      </c>
      <c r="F17027" s="18">
        <v>44973</v>
      </c>
      <c r="G17027" s="19">
        <v>4.1666666666666699E-2</v>
      </c>
      <c r="H17027">
        <v>1</v>
      </c>
      <c r="I17027" s="13" t="s">
        <v>202</v>
      </c>
      <c r="J17027">
        <v>0</v>
      </c>
      <c r="K17027" s="13" t="s">
        <v>214</v>
      </c>
      <c r="L17027">
        <v>3</v>
      </c>
      <c r="M17027">
        <v>1</v>
      </c>
      <c r="N17027" s="13" t="s">
        <v>94</v>
      </c>
      <c r="O17027" s="13" t="s">
        <v>95</v>
      </c>
      <c r="P17027">
        <v>37</v>
      </c>
      <c r="Q17027" s="13" t="s">
        <v>95</v>
      </c>
      <c r="R17027" s="13" t="s">
        <v>208</v>
      </c>
      <c r="S17027" s="13" t="s">
        <v>196</v>
      </c>
      <c r="T17027">
        <v>3</v>
      </c>
      <c r="U17027">
        <v>1</v>
      </c>
      <c r="V17027">
        <v>0</v>
      </c>
      <c r="W17027" s="13" t="s">
        <v>101</v>
      </c>
      <c r="X17027">
        <v>0.45</v>
      </c>
    </row>
    <row r="17028" spans="1:24" x14ac:dyDescent="0.3">
      <c r="A17028">
        <v>17026</v>
      </c>
      <c r="B17028" t="s">
        <v>217</v>
      </c>
      <c r="C17028" t="s">
        <v>218</v>
      </c>
      <c r="D17028">
        <v>22.406571</v>
      </c>
      <c r="E17028">
        <v>88.263972999999993</v>
      </c>
      <c r="F17028" s="18">
        <v>44760</v>
      </c>
      <c r="G17028" s="19">
        <v>0.54166666666666696</v>
      </c>
      <c r="H17028">
        <v>13</v>
      </c>
      <c r="I17028" s="13" t="s">
        <v>204</v>
      </c>
      <c r="J17028">
        <v>0</v>
      </c>
      <c r="K17028" s="13" t="s">
        <v>191</v>
      </c>
      <c r="L17028">
        <v>6</v>
      </c>
      <c r="M17028">
        <v>1</v>
      </c>
      <c r="N17028" s="13" t="s">
        <v>192</v>
      </c>
      <c r="O17028" s="13" t="s">
        <v>97</v>
      </c>
      <c r="P17028">
        <v>17</v>
      </c>
      <c r="Q17028" s="13" t="s">
        <v>95</v>
      </c>
      <c r="R17028" s="13" t="s">
        <v>208</v>
      </c>
      <c r="S17028" s="13" t="s">
        <v>196</v>
      </c>
      <c r="T17028">
        <v>4</v>
      </c>
      <c r="U17028">
        <v>1</v>
      </c>
      <c r="V17028">
        <v>0</v>
      </c>
      <c r="W17028" s="13" t="s">
        <v>101</v>
      </c>
      <c r="X17028">
        <v>0.1</v>
      </c>
    </row>
    <row r="17029" spans="1:24" x14ac:dyDescent="0.3">
      <c r="A17029">
        <v>17027</v>
      </c>
      <c r="B17029" t="s">
        <v>206</v>
      </c>
      <c r="C17029" t="s">
        <v>207</v>
      </c>
      <c r="D17029">
        <v>13.127107000000001</v>
      </c>
      <c r="E17029">
        <v>77.435722999999996</v>
      </c>
      <c r="F17029" s="18">
        <v>44743</v>
      </c>
      <c r="G17029" s="19">
        <v>8.3333333333333301E-2</v>
      </c>
      <c r="H17029">
        <v>2</v>
      </c>
      <c r="I17029" s="13" t="s">
        <v>211</v>
      </c>
      <c r="J17029">
        <v>0</v>
      </c>
      <c r="K17029" s="13" t="s">
        <v>214</v>
      </c>
      <c r="L17029">
        <v>2</v>
      </c>
      <c r="M17029">
        <v>0</v>
      </c>
      <c r="N17029" s="13" t="s">
        <v>192</v>
      </c>
      <c r="O17029" s="13" t="s">
        <v>97</v>
      </c>
      <c r="P17029">
        <v>35</v>
      </c>
      <c r="Q17029" s="13" t="s">
        <v>195</v>
      </c>
      <c r="R17029" s="13" t="s">
        <v>208</v>
      </c>
      <c r="S17029" s="13" t="s">
        <v>196</v>
      </c>
      <c r="T17029">
        <v>2</v>
      </c>
      <c r="U17029">
        <v>1</v>
      </c>
      <c r="V17029">
        <v>0</v>
      </c>
      <c r="W17029" s="13" t="s">
        <v>101</v>
      </c>
      <c r="X17029">
        <v>0.1</v>
      </c>
    </row>
    <row r="17030" spans="1:24" x14ac:dyDescent="0.3">
      <c r="A17030">
        <v>17028</v>
      </c>
      <c r="B17030" t="s">
        <v>79</v>
      </c>
      <c r="C17030" t="s">
        <v>80</v>
      </c>
      <c r="D17030">
        <v>18.460791</v>
      </c>
      <c r="E17030">
        <v>73.744383999999997</v>
      </c>
      <c r="F17030" s="18">
        <v>45022</v>
      </c>
      <c r="G17030" s="19">
        <v>0</v>
      </c>
      <c r="H17030">
        <v>0</v>
      </c>
      <c r="I17030" s="13" t="s">
        <v>202</v>
      </c>
      <c r="J17030">
        <v>0</v>
      </c>
      <c r="K17030" s="13" t="s">
        <v>214</v>
      </c>
      <c r="L17030">
        <v>3</v>
      </c>
      <c r="M17030">
        <v>0</v>
      </c>
      <c r="N17030" s="13" t="s">
        <v>192</v>
      </c>
      <c r="O17030" s="13" t="s">
        <v>97</v>
      </c>
      <c r="P17030">
        <v>22</v>
      </c>
      <c r="Q17030" s="13" t="s">
        <v>95</v>
      </c>
      <c r="R17030" s="13" t="s">
        <v>205</v>
      </c>
      <c r="S17030" s="13" t="s">
        <v>99</v>
      </c>
      <c r="T17030">
        <v>5</v>
      </c>
      <c r="U17030">
        <v>5</v>
      </c>
      <c r="V17030">
        <v>0</v>
      </c>
      <c r="W17030" s="13" t="s">
        <v>101</v>
      </c>
      <c r="X17030">
        <v>0.3</v>
      </c>
    </row>
    <row r="17031" spans="1:24" x14ac:dyDescent="0.3">
      <c r="A17031">
        <v>17029</v>
      </c>
      <c r="B17031" t="s">
        <v>197</v>
      </c>
      <c r="C17031" t="s">
        <v>198</v>
      </c>
      <c r="D17031">
        <v>30.736048</v>
      </c>
      <c r="E17031">
        <v>76.801581999999996</v>
      </c>
      <c r="F17031" s="18">
        <v>45705</v>
      </c>
      <c r="G17031" s="19">
        <v>0.79166666666666696</v>
      </c>
      <c r="H17031">
        <v>19</v>
      </c>
      <c r="I17031" s="13" t="s">
        <v>204</v>
      </c>
      <c r="J17031">
        <v>0</v>
      </c>
      <c r="K17031" s="13" t="s">
        <v>92</v>
      </c>
      <c r="L17031">
        <v>6</v>
      </c>
      <c r="M17031">
        <v>0</v>
      </c>
      <c r="N17031" s="13" t="s">
        <v>94</v>
      </c>
      <c r="O17031" s="13" t="s">
        <v>95</v>
      </c>
      <c r="P17031">
        <v>18</v>
      </c>
      <c r="Q17031" s="13" t="s">
        <v>97</v>
      </c>
      <c r="R17031" s="13" t="s">
        <v>98</v>
      </c>
      <c r="S17031" s="13" t="s">
        <v>193</v>
      </c>
      <c r="T17031">
        <v>3</v>
      </c>
      <c r="U17031">
        <v>2</v>
      </c>
      <c r="V17031">
        <v>1</v>
      </c>
      <c r="W17031" s="13" t="s">
        <v>101</v>
      </c>
      <c r="X17031">
        <v>0.8</v>
      </c>
    </row>
    <row r="17032" spans="1:24" x14ac:dyDescent="0.3">
      <c r="A17032">
        <v>17030</v>
      </c>
      <c r="B17032" t="s">
        <v>79</v>
      </c>
      <c r="C17032" t="s">
        <v>80</v>
      </c>
      <c r="D17032">
        <v>18.550509000000002</v>
      </c>
      <c r="E17032">
        <v>73.932758000000007</v>
      </c>
      <c r="F17032" s="18">
        <v>45189</v>
      </c>
      <c r="G17032" s="19">
        <v>0.79166666666666696</v>
      </c>
      <c r="H17032">
        <v>19</v>
      </c>
      <c r="I17032" s="13" t="s">
        <v>194</v>
      </c>
      <c r="J17032">
        <v>0</v>
      </c>
      <c r="K17032" s="13" t="s">
        <v>214</v>
      </c>
      <c r="L17032">
        <v>2</v>
      </c>
      <c r="M17032">
        <v>0</v>
      </c>
      <c r="N17032" s="13" t="s">
        <v>212</v>
      </c>
      <c r="O17032" s="13" t="s">
        <v>195</v>
      </c>
      <c r="P17032">
        <v>17</v>
      </c>
      <c r="Q17032" s="13" t="s">
        <v>195</v>
      </c>
      <c r="R17032" s="13" t="s">
        <v>213</v>
      </c>
      <c r="S17032" s="13" t="s">
        <v>196</v>
      </c>
      <c r="T17032">
        <v>5</v>
      </c>
      <c r="U17032">
        <v>5</v>
      </c>
      <c r="V17032">
        <v>1</v>
      </c>
      <c r="W17032" s="13" t="s">
        <v>101</v>
      </c>
      <c r="X17032">
        <v>0.4</v>
      </c>
    </row>
    <row r="17033" spans="1:24" x14ac:dyDescent="0.3">
      <c r="A17033">
        <v>17031</v>
      </c>
      <c r="B17033" t="s">
        <v>217</v>
      </c>
      <c r="C17033" t="s">
        <v>218</v>
      </c>
      <c r="D17033">
        <v>22.533403</v>
      </c>
      <c r="E17033">
        <v>88.271370000000005</v>
      </c>
      <c r="F17033" s="18">
        <v>45243</v>
      </c>
      <c r="G17033" s="19">
        <v>0.29166666666666702</v>
      </c>
      <c r="H17033">
        <v>7</v>
      </c>
      <c r="I17033" s="13" t="s">
        <v>204</v>
      </c>
      <c r="J17033">
        <v>0</v>
      </c>
      <c r="K17033" s="13" t="s">
        <v>92</v>
      </c>
      <c r="L17033">
        <v>2</v>
      </c>
      <c r="M17033">
        <v>1</v>
      </c>
      <c r="N17033" s="13" t="s">
        <v>94</v>
      </c>
      <c r="O17033" s="13" t="s">
        <v>95</v>
      </c>
      <c r="P17033">
        <v>25</v>
      </c>
      <c r="Q17033" s="13" t="s">
        <v>95</v>
      </c>
      <c r="R17033" s="13" t="s">
        <v>213</v>
      </c>
      <c r="S17033" s="13" t="s">
        <v>196</v>
      </c>
      <c r="T17033">
        <v>2</v>
      </c>
      <c r="U17033">
        <v>1</v>
      </c>
      <c r="V17033">
        <v>0</v>
      </c>
      <c r="W17033" s="13" t="s">
        <v>101</v>
      </c>
      <c r="X17033">
        <v>0.45</v>
      </c>
    </row>
    <row r="17034" spans="1:24" x14ac:dyDescent="0.3">
      <c r="A17034">
        <v>17032</v>
      </c>
      <c r="B17034" t="s">
        <v>197</v>
      </c>
      <c r="C17034" t="s">
        <v>198</v>
      </c>
      <c r="D17034">
        <v>30.614639</v>
      </c>
      <c r="E17034">
        <v>76.833806999999993</v>
      </c>
      <c r="F17034" s="18">
        <v>45602</v>
      </c>
      <c r="G17034" s="19">
        <v>0.625</v>
      </c>
      <c r="H17034">
        <v>15</v>
      </c>
      <c r="I17034" s="13" t="s">
        <v>194</v>
      </c>
      <c r="J17034">
        <v>0</v>
      </c>
      <c r="K17034" s="13" t="s">
        <v>191</v>
      </c>
      <c r="L17034">
        <v>6</v>
      </c>
      <c r="M17034">
        <v>0</v>
      </c>
      <c r="N17034" s="13" t="s">
        <v>212</v>
      </c>
      <c r="O17034" s="13" t="s">
        <v>95</v>
      </c>
      <c r="P17034">
        <v>22</v>
      </c>
      <c r="Q17034" s="13" t="s">
        <v>97</v>
      </c>
      <c r="R17034" s="13" t="s">
        <v>208</v>
      </c>
      <c r="S17034" s="13" t="s">
        <v>196</v>
      </c>
      <c r="T17034">
        <v>2</v>
      </c>
      <c r="U17034">
        <v>0</v>
      </c>
      <c r="V17034">
        <v>0</v>
      </c>
      <c r="W17034" s="13" t="s">
        <v>101</v>
      </c>
      <c r="X17034">
        <v>0.65</v>
      </c>
    </row>
    <row r="17035" spans="1:24" x14ac:dyDescent="0.3">
      <c r="A17035">
        <v>17033</v>
      </c>
      <c r="B17035" t="s">
        <v>217</v>
      </c>
      <c r="C17035" t="s">
        <v>218</v>
      </c>
      <c r="D17035">
        <v>22.413506999999999</v>
      </c>
      <c r="E17035">
        <v>88.320008000000001</v>
      </c>
      <c r="F17035" s="18">
        <v>45446</v>
      </c>
      <c r="G17035" s="19">
        <v>8.3333333333333301E-2</v>
      </c>
      <c r="H17035">
        <v>2</v>
      </c>
      <c r="I17035" s="13" t="s">
        <v>204</v>
      </c>
      <c r="J17035">
        <v>0</v>
      </c>
      <c r="K17035" s="13" t="s">
        <v>214</v>
      </c>
      <c r="L17035">
        <v>6</v>
      </c>
      <c r="M17035">
        <v>1</v>
      </c>
      <c r="N17035" s="13" t="s">
        <v>192</v>
      </c>
      <c r="O17035" s="13" t="s">
        <v>97</v>
      </c>
      <c r="P17035">
        <v>30</v>
      </c>
      <c r="Q17035" s="13" t="s">
        <v>95</v>
      </c>
      <c r="R17035" s="13" t="s">
        <v>199</v>
      </c>
      <c r="S17035" s="13" t="s">
        <v>196</v>
      </c>
      <c r="T17035">
        <v>2</v>
      </c>
      <c r="U17035">
        <v>0</v>
      </c>
      <c r="V17035">
        <v>0</v>
      </c>
      <c r="W17035" s="13" t="s">
        <v>101</v>
      </c>
      <c r="X17035">
        <v>0.1</v>
      </c>
    </row>
    <row r="17036" spans="1:24" x14ac:dyDescent="0.3">
      <c r="A17036">
        <v>17034</v>
      </c>
      <c r="B17036" t="s">
        <v>197</v>
      </c>
      <c r="C17036" t="s">
        <v>198</v>
      </c>
      <c r="D17036">
        <v>30.66142</v>
      </c>
      <c r="E17036">
        <v>76.874848999999998</v>
      </c>
      <c r="F17036" s="18">
        <v>45038</v>
      </c>
      <c r="G17036" s="19">
        <v>0.54166666666666696</v>
      </c>
      <c r="H17036">
        <v>13</v>
      </c>
      <c r="I17036" s="13" t="s">
        <v>219</v>
      </c>
      <c r="J17036">
        <v>1</v>
      </c>
      <c r="K17036" s="13" t="s">
        <v>92</v>
      </c>
      <c r="L17036">
        <v>6</v>
      </c>
      <c r="M17036">
        <v>1</v>
      </c>
      <c r="N17036" s="13" t="s">
        <v>94</v>
      </c>
      <c r="O17036" s="13" t="s">
        <v>95</v>
      </c>
      <c r="P17036">
        <v>40</v>
      </c>
      <c r="Q17036" s="13" t="s">
        <v>97</v>
      </c>
      <c r="R17036" s="13" t="s">
        <v>199</v>
      </c>
      <c r="S17036" s="13" t="s">
        <v>196</v>
      </c>
      <c r="T17036">
        <v>1</v>
      </c>
      <c r="U17036">
        <v>1</v>
      </c>
      <c r="V17036">
        <v>0</v>
      </c>
      <c r="W17036" s="13" t="s">
        <v>221</v>
      </c>
      <c r="X17036">
        <v>0.75</v>
      </c>
    </row>
    <row r="17037" spans="1:24" x14ac:dyDescent="0.3">
      <c r="A17037">
        <v>17035</v>
      </c>
      <c r="B17037" t="s">
        <v>197</v>
      </c>
      <c r="C17037" t="s">
        <v>198</v>
      </c>
      <c r="D17037">
        <v>30.795290999999999</v>
      </c>
      <c r="E17037">
        <v>76.706642000000002</v>
      </c>
      <c r="F17037" s="18">
        <v>44658</v>
      </c>
      <c r="G17037" s="19">
        <v>0.70833333333333304</v>
      </c>
      <c r="H17037">
        <v>17</v>
      </c>
      <c r="I17037" s="13" t="s">
        <v>202</v>
      </c>
      <c r="J17037">
        <v>0</v>
      </c>
      <c r="K17037" s="13" t="s">
        <v>191</v>
      </c>
      <c r="L17037">
        <v>3</v>
      </c>
      <c r="M17037">
        <v>1</v>
      </c>
      <c r="N17037" s="13" t="s">
        <v>192</v>
      </c>
      <c r="O17037" s="13" t="s">
        <v>97</v>
      </c>
      <c r="P17037">
        <v>21</v>
      </c>
      <c r="Q17037" s="13" t="s">
        <v>97</v>
      </c>
      <c r="R17037" s="13" t="s">
        <v>205</v>
      </c>
      <c r="S17037" s="13" t="s">
        <v>193</v>
      </c>
      <c r="T17037">
        <v>3</v>
      </c>
      <c r="U17037">
        <v>3</v>
      </c>
      <c r="V17037">
        <v>1</v>
      </c>
      <c r="W17037" s="13" t="s">
        <v>101</v>
      </c>
      <c r="X17037">
        <v>0.45</v>
      </c>
    </row>
    <row r="17038" spans="1:24" x14ac:dyDescent="0.3">
      <c r="A17038">
        <v>17036</v>
      </c>
      <c r="B17038" t="s">
        <v>197</v>
      </c>
      <c r="C17038" t="s">
        <v>198</v>
      </c>
      <c r="D17038">
        <v>30.720113000000001</v>
      </c>
      <c r="E17038">
        <v>76.766470999999996</v>
      </c>
      <c r="F17038" s="18">
        <v>44942</v>
      </c>
      <c r="G17038" s="19">
        <v>0.375</v>
      </c>
      <c r="H17038">
        <v>9</v>
      </c>
      <c r="I17038" s="13" t="s">
        <v>204</v>
      </c>
      <c r="J17038">
        <v>0</v>
      </c>
      <c r="K17038" s="13" t="s">
        <v>191</v>
      </c>
      <c r="L17038">
        <v>4</v>
      </c>
      <c r="M17038">
        <v>0</v>
      </c>
      <c r="N17038" s="13" t="s">
        <v>192</v>
      </c>
      <c r="O17038" s="13" t="s">
        <v>97</v>
      </c>
      <c r="P17038">
        <v>28</v>
      </c>
      <c r="Q17038" s="13" t="s">
        <v>97</v>
      </c>
      <c r="R17038" s="13" t="s">
        <v>199</v>
      </c>
      <c r="S17038" s="13" t="s">
        <v>196</v>
      </c>
      <c r="T17038">
        <v>3</v>
      </c>
      <c r="U17038">
        <v>2</v>
      </c>
      <c r="V17038">
        <v>1</v>
      </c>
      <c r="W17038" s="13" t="s">
        <v>101</v>
      </c>
      <c r="X17038">
        <v>0.45</v>
      </c>
    </row>
    <row r="17039" spans="1:24" x14ac:dyDescent="0.3">
      <c r="A17039">
        <v>17037</v>
      </c>
      <c r="B17039" t="s">
        <v>190</v>
      </c>
      <c r="C17039" t="s">
        <v>80</v>
      </c>
      <c r="D17039">
        <v>18.831125</v>
      </c>
      <c r="E17039">
        <v>72.973101999999997</v>
      </c>
      <c r="F17039" s="18">
        <v>45555</v>
      </c>
      <c r="G17039" s="19">
        <v>0.79166666666666696</v>
      </c>
      <c r="H17039">
        <v>19</v>
      </c>
      <c r="I17039" s="13" t="s">
        <v>211</v>
      </c>
      <c r="J17039">
        <v>0</v>
      </c>
      <c r="K17039" s="13" t="s">
        <v>214</v>
      </c>
      <c r="L17039">
        <v>2</v>
      </c>
      <c r="M17039">
        <v>1</v>
      </c>
      <c r="N17039" s="13" t="s">
        <v>192</v>
      </c>
      <c r="O17039" s="13" t="s">
        <v>97</v>
      </c>
      <c r="P17039">
        <v>25</v>
      </c>
      <c r="Q17039" s="13" t="s">
        <v>195</v>
      </c>
      <c r="R17039" s="13" t="s">
        <v>199</v>
      </c>
      <c r="S17039" s="13" t="s">
        <v>193</v>
      </c>
      <c r="T17039">
        <v>4</v>
      </c>
      <c r="U17039">
        <v>2</v>
      </c>
      <c r="V17039">
        <v>1</v>
      </c>
      <c r="W17039" s="13" t="s">
        <v>101</v>
      </c>
      <c r="X17039">
        <v>0.25</v>
      </c>
    </row>
    <row r="17040" spans="1:24" x14ac:dyDescent="0.3">
      <c r="A17040">
        <v>17038</v>
      </c>
      <c r="B17040" t="s">
        <v>217</v>
      </c>
      <c r="C17040" t="s">
        <v>218</v>
      </c>
      <c r="D17040">
        <v>22.605560000000001</v>
      </c>
      <c r="E17040">
        <v>88.327721999999994</v>
      </c>
      <c r="F17040" s="18">
        <v>45239</v>
      </c>
      <c r="G17040" s="19">
        <v>0.20833333333333301</v>
      </c>
      <c r="H17040">
        <v>5</v>
      </c>
      <c r="I17040" s="13" t="s">
        <v>202</v>
      </c>
      <c r="J17040">
        <v>0</v>
      </c>
      <c r="K17040" s="13" t="s">
        <v>191</v>
      </c>
      <c r="L17040">
        <v>5</v>
      </c>
      <c r="M17040">
        <v>1</v>
      </c>
      <c r="N17040" s="13" t="s">
        <v>192</v>
      </c>
      <c r="O17040" s="13" t="s">
        <v>97</v>
      </c>
      <c r="P17040">
        <v>23</v>
      </c>
      <c r="Q17040" s="13" t="s">
        <v>97</v>
      </c>
      <c r="R17040" s="13" t="s">
        <v>208</v>
      </c>
      <c r="S17040" s="13" t="s">
        <v>196</v>
      </c>
      <c r="T17040">
        <v>2</v>
      </c>
      <c r="U17040">
        <v>1</v>
      </c>
      <c r="V17040">
        <v>0</v>
      </c>
      <c r="W17040" s="13" t="s">
        <v>101</v>
      </c>
      <c r="X17040">
        <v>0.3</v>
      </c>
    </row>
    <row r="17041" spans="1:24" x14ac:dyDescent="0.3">
      <c r="A17041">
        <v>17039</v>
      </c>
      <c r="B17041" t="s">
        <v>190</v>
      </c>
      <c r="C17041" t="s">
        <v>80</v>
      </c>
      <c r="D17041">
        <v>18.96031</v>
      </c>
      <c r="E17041">
        <v>72.814913000000004</v>
      </c>
      <c r="F17041" s="18">
        <v>45680</v>
      </c>
      <c r="G17041" s="19">
        <v>0.875</v>
      </c>
      <c r="H17041">
        <v>21</v>
      </c>
      <c r="I17041" s="13" t="s">
        <v>202</v>
      </c>
      <c r="J17041">
        <v>0</v>
      </c>
      <c r="K17041" s="13" t="s">
        <v>92</v>
      </c>
      <c r="L17041">
        <v>4</v>
      </c>
      <c r="M17041">
        <v>0</v>
      </c>
      <c r="N17041" s="13" t="s">
        <v>94</v>
      </c>
      <c r="O17041" s="13" t="s">
        <v>95</v>
      </c>
      <c r="P17041">
        <v>36</v>
      </c>
      <c r="Q17041" s="13" t="s">
        <v>95</v>
      </c>
      <c r="R17041" s="13" t="s">
        <v>205</v>
      </c>
      <c r="S17041" s="13" t="s">
        <v>99</v>
      </c>
      <c r="T17041">
        <v>1</v>
      </c>
      <c r="U17041">
        <v>1</v>
      </c>
      <c r="V17041">
        <v>0</v>
      </c>
      <c r="W17041" s="13" t="s">
        <v>101</v>
      </c>
      <c r="X17041">
        <v>0.65</v>
      </c>
    </row>
    <row r="17042" spans="1:24" x14ac:dyDescent="0.3">
      <c r="A17042">
        <v>17040</v>
      </c>
      <c r="B17042" t="s">
        <v>206</v>
      </c>
      <c r="C17042" t="s">
        <v>207</v>
      </c>
      <c r="D17042">
        <v>12.972791000000001</v>
      </c>
      <c r="E17042">
        <v>77.554216999999994</v>
      </c>
      <c r="F17042" s="18">
        <v>44797</v>
      </c>
      <c r="G17042" s="19">
        <v>0.5</v>
      </c>
      <c r="H17042">
        <v>12</v>
      </c>
      <c r="I17042" s="13" t="s">
        <v>194</v>
      </c>
      <c r="J17042">
        <v>0</v>
      </c>
      <c r="K17042" s="13" t="s">
        <v>92</v>
      </c>
      <c r="L17042">
        <v>4</v>
      </c>
      <c r="M17042">
        <v>1</v>
      </c>
      <c r="N17042" s="13" t="s">
        <v>192</v>
      </c>
      <c r="O17042" s="13" t="s">
        <v>97</v>
      </c>
      <c r="P17042">
        <v>26</v>
      </c>
      <c r="Q17042" s="13" t="s">
        <v>95</v>
      </c>
      <c r="R17042" s="13" t="s">
        <v>199</v>
      </c>
      <c r="S17042" s="13" t="s">
        <v>193</v>
      </c>
      <c r="T17042">
        <v>1</v>
      </c>
      <c r="U17042">
        <v>0</v>
      </c>
      <c r="V17042">
        <v>0</v>
      </c>
      <c r="W17042" s="13" t="s">
        <v>101</v>
      </c>
      <c r="X17042">
        <v>0.1</v>
      </c>
    </row>
    <row r="17043" spans="1:24" x14ac:dyDescent="0.3">
      <c r="A17043">
        <v>17041</v>
      </c>
      <c r="B17043" t="s">
        <v>206</v>
      </c>
      <c r="C17043" t="s">
        <v>207</v>
      </c>
      <c r="D17043">
        <v>13.100235</v>
      </c>
      <c r="E17043">
        <v>77.696451999999994</v>
      </c>
      <c r="F17043" s="18">
        <v>44879</v>
      </c>
      <c r="G17043" s="19">
        <v>0.125</v>
      </c>
      <c r="H17043">
        <v>3</v>
      </c>
      <c r="I17043" s="13" t="s">
        <v>204</v>
      </c>
      <c r="J17043">
        <v>0</v>
      </c>
      <c r="K17043" s="13" t="s">
        <v>92</v>
      </c>
      <c r="L17043">
        <v>6</v>
      </c>
      <c r="M17043">
        <v>1</v>
      </c>
      <c r="N17043" s="13" t="s">
        <v>212</v>
      </c>
      <c r="O17043" s="13" t="s">
        <v>195</v>
      </c>
      <c r="P17043">
        <v>20</v>
      </c>
      <c r="Q17043" s="13" t="s">
        <v>95</v>
      </c>
      <c r="R17043" s="13" t="s">
        <v>98</v>
      </c>
      <c r="S17043" s="13" t="s">
        <v>196</v>
      </c>
      <c r="T17043">
        <v>3</v>
      </c>
      <c r="U17043">
        <v>0</v>
      </c>
      <c r="V17043">
        <v>0</v>
      </c>
      <c r="W17043" s="13" t="s">
        <v>101</v>
      </c>
      <c r="X17043">
        <v>0.25</v>
      </c>
    </row>
    <row r="17044" spans="1:24" x14ac:dyDescent="0.3">
      <c r="A17044">
        <v>17042</v>
      </c>
      <c r="B17044" t="s">
        <v>217</v>
      </c>
      <c r="C17044" t="s">
        <v>218</v>
      </c>
      <c r="D17044">
        <v>22.699902000000002</v>
      </c>
      <c r="E17044">
        <v>88.278587000000002</v>
      </c>
      <c r="F17044" s="18">
        <v>44823</v>
      </c>
      <c r="G17044" s="19">
        <v>8.3333333333333301E-2</v>
      </c>
      <c r="H17044">
        <v>2</v>
      </c>
      <c r="I17044" s="13" t="s">
        <v>204</v>
      </c>
      <c r="J17044">
        <v>0</v>
      </c>
      <c r="K17044" s="13" t="s">
        <v>214</v>
      </c>
      <c r="L17044">
        <v>4</v>
      </c>
      <c r="M17044">
        <v>1</v>
      </c>
      <c r="N17044" s="13" t="s">
        <v>94</v>
      </c>
      <c r="O17044" s="13" t="s">
        <v>95</v>
      </c>
      <c r="P17044">
        <v>29</v>
      </c>
      <c r="Q17044" s="13" t="s">
        <v>95</v>
      </c>
      <c r="R17044" s="13" t="s">
        <v>208</v>
      </c>
      <c r="S17044" s="13" t="s">
        <v>99</v>
      </c>
      <c r="T17044">
        <v>4</v>
      </c>
      <c r="U17044">
        <v>4</v>
      </c>
      <c r="V17044">
        <v>0</v>
      </c>
      <c r="W17044" s="13" t="s">
        <v>101</v>
      </c>
      <c r="X17044">
        <v>0.65</v>
      </c>
    </row>
    <row r="17045" spans="1:24" x14ac:dyDescent="0.3">
      <c r="A17045">
        <v>17043</v>
      </c>
      <c r="B17045" t="s">
        <v>209</v>
      </c>
      <c r="C17045" t="s">
        <v>210</v>
      </c>
      <c r="D17045">
        <v>17.244571000000001</v>
      </c>
      <c r="E17045">
        <v>78.590773999999996</v>
      </c>
      <c r="F17045" s="18">
        <v>45010</v>
      </c>
      <c r="G17045" s="19">
        <v>0.875</v>
      </c>
      <c r="H17045">
        <v>21</v>
      </c>
      <c r="I17045" s="13" t="s">
        <v>219</v>
      </c>
      <c r="J17045">
        <v>1</v>
      </c>
      <c r="K17045" s="13" t="s">
        <v>214</v>
      </c>
      <c r="L17045">
        <v>2</v>
      </c>
      <c r="M17045">
        <v>1</v>
      </c>
      <c r="N17045" s="13" t="s">
        <v>192</v>
      </c>
      <c r="O17045" s="13" t="s">
        <v>97</v>
      </c>
      <c r="P17045">
        <v>27</v>
      </c>
      <c r="Q17045" s="13" t="s">
        <v>97</v>
      </c>
      <c r="R17045" s="13" t="s">
        <v>98</v>
      </c>
      <c r="S17045" s="13" t="s">
        <v>193</v>
      </c>
      <c r="T17045">
        <v>2</v>
      </c>
      <c r="U17045">
        <v>1</v>
      </c>
      <c r="V17045">
        <v>0</v>
      </c>
      <c r="W17045" s="13" t="s">
        <v>101</v>
      </c>
      <c r="X17045">
        <v>0.3</v>
      </c>
    </row>
    <row r="17046" spans="1:24" x14ac:dyDescent="0.3">
      <c r="A17046">
        <v>17044</v>
      </c>
      <c r="B17046" t="s">
        <v>200</v>
      </c>
      <c r="C17046" t="s">
        <v>201</v>
      </c>
      <c r="D17046">
        <v>13.068989</v>
      </c>
      <c r="E17046">
        <v>80.238866000000002</v>
      </c>
      <c r="F17046" s="18">
        <v>45500</v>
      </c>
      <c r="G17046" s="19">
        <v>0.95833333333333304</v>
      </c>
      <c r="H17046">
        <v>23</v>
      </c>
      <c r="I17046" s="13" t="s">
        <v>219</v>
      </c>
      <c r="J17046">
        <v>1</v>
      </c>
      <c r="K17046" s="13" t="s">
        <v>92</v>
      </c>
      <c r="L17046">
        <v>6</v>
      </c>
      <c r="M17046">
        <v>1</v>
      </c>
      <c r="N17046" s="13" t="s">
        <v>212</v>
      </c>
      <c r="O17046" s="13" t="s">
        <v>195</v>
      </c>
      <c r="P17046">
        <v>15</v>
      </c>
      <c r="Q17046" s="13" t="s">
        <v>97</v>
      </c>
      <c r="R17046" s="13" t="s">
        <v>205</v>
      </c>
      <c r="S17046" s="13" t="s">
        <v>193</v>
      </c>
      <c r="T17046">
        <v>5</v>
      </c>
      <c r="U17046">
        <v>2</v>
      </c>
      <c r="V17046">
        <v>0</v>
      </c>
      <c r="W17046" s="13" t="s">
        <v>101</v>
      </c>
      <c r="X17046">
        <v>0.45</v>
      </c>
    </row>
    <row r="17047" spans="1:24" x14ac:dyDescent="0.3">
      <c r="A17047">
        <v>17045</v>
      </c>
      <c r="B17047" t="s">
        <v>203</v>
      </c>
      <c r="C17047" t="s">
        <v>203</v>
      </c>
      <c r="D17047">
        <v>28.697899</v>
      </c>
      <c r="E17047">
        <v>76.877650000000003</v>
      </c>
      <c r="F17047" s="18">
        <v>44768</v>
      </c>
      <c r="G17047" s="19">
        <v>0.70833333333333304</v>
      </c>
      <c r="H17047">
        <v>17</v>
      </c>
      <c r="I17047" s="13" t="s">
        <v>215</v>
      </c>
      <c r="J17047">
        <v>0</v>
      </c>
      <c r="K17047" s="13" t="s">
        <v>214</v>
      </c>
      <c r="L17047">
        <v>6</v>
      </c>
      <c r="M17047">
        <v>0</v>
      </c>
      <c r="N17047" s="13" t="s">
        <v>212</v>
      </c>
      <c r="O17047" s="13" t="s">
        <v>195</v>
      </c>
      <c r="P17047">
        <v>24</v>
      </c>
      <c r="Q17047" s="13" t="s">
        <v>95</v>
      </c>
      <c r="R17047" s="13" t="s">
        <v>98</v>
      </c>
      <c r="S17047" s="13" t="s">
        <v>99</v>
      </c>
      <c r="T17047">
        <v>1</v>
      </c>
      <c r="U17047">
        <v>1</v>
      </c>
      <c r="V17047">
        <v>1</v>
      </c>
      <c r="W17047" s="13" t="s">
        <v>101</v>
      </c>
      <c r="X17047">
        <v>0.6</v>
      </c>
    </row>
    <row r="17048" spans="1:24" x14ac:dyDescent="0.3">
      <c r="A17048">
        <v>17046</v>
      </c>
      <c r="B17048" t="s">
        <v>209</v>
      </c>
      <c r="C17048" t="s">
        <v>210</v>
      </c>
      <c r="D17048">
        <v>17.436243000000001</v>
      </c>
      <c r="E17048">
        <v>78.595445999999995</v>
      </c>
      <c r="F17048" s="18">
        <v>45285</v>
      </c>
      <c r="G17048" s="19">
        <v>0.29166666666666702</v>
      </c>
      <c r="H17048">
        <v>7</v>
      </c>
      <c r="I17048" s="13" t="s">
        <v>204</v>
      </c>
      <c r="J17048">
        <v>0</v>
      </c>
      <c r="K17048" s="13" t="s">
        <v>191</v>
      </c>
      <c r="L17048">
        <v>1</v>
      </c>
      <c r="M17048">
        <v>0</v>
      </c>
      <c r="N17048" s="13" t="s">
        <v>94</v>
      </c>
      <c r="O17048" s="13" t="s">
        <v>95</v>
      </c>
      <c r="P17048">
        <v>19</v>
      </c>
      <c r="Q17048" s="13" t="s">
        <v>195</v>
      </c>
      <c r="R17048" s="13" t="s">
        <v>208</v>
      </c>
      <c r="S17048" s="13" t="s">
        <v>193</v>
      </c>
      <c r="T17048">
        <v>3</v>
      </c>
      <c r="U17048">
        <v>2</v>
      </c>
      <c r="V17048">
        <v>0</v>
      </c>
      <c r="W17048" s="13" t="s">
        <v>101</v>
      </c>
      <c r="X17048">
        <v>0.45</v>
      </c>
    </row>
    <row r="17049" spans="1:24" x14ac:dyDescent="0.3">
      <c r="A17049">
        <v>17047</v>
      </c>
      <c r="B17049" t="s">
        <v>206</v>
      </c>
      <c r="C17049" t="s">
        <v>207</v>
      </c>
      <c r="D17049">
        <v>12.915991999999999</v>
      </c>
      <c r="E17049">
        <v>77.783467999999999</v>
      </c>
      <c r="F17049" s="18">
        <v>44797</v>
      </c>
      <c r="G17049" s="19">
        <v>0.25</v>
      </c>
      <c r="H17049">
        <v>6</v>
      </c>
      <c r="I17049" s="13" t="s">
        <v>194</v>
      </c>
      <c r="J17049">
        <v>0</v>
      </c>
      <c r="K17049" s="13" t="s">
        <v>214</v>
      </c>
      <c r="L17049">
        <v>2</v>
      </c>
      <c r="M17049">
        <v>0</v>
      </c>
      <c r="N17049" s="13" t="s">
        <v>192</v>
      </c>
      <c r="O17049" s="13" t="s">
        <v>97</v>
      </c>
      <c r="P17049">
        <v>18</v>
      </c>
      <c r="Q17049" s="13" t="s">
        <v>95</v>
      </c>
      <c r="R17049" s="13" t="s">
        <v>199</v>
      </c>
      <c r="S17049" s="13" t="s">
        <v>193</v>
      </c>
      <c r="T17049">
        <v>5</v>
      </c>
      <c r="U17049">
        <v>5</v>
      </c>
      <c r="V17049">
        <v>0</v>
      </c>
      <c r="W17049" s="13" t="s">
        <v>101</v>
      </c>
      <c r="X17049">
        <v>0.1</v>
      </c>
    </row>
    <row r="17050" spans="1:24" x14ac:dyDescent="0.3">
      <c r="A17050">
        <v>17048</v>
      </c>
      <c r="B17050" t="s">
        <v>206</v>
      </c>
      <c r="C17050" t="s">
        <v>207</v>
      </c>
      <c r="D17050">
        <v>13.141343000000001</v>
      </c>
      <c r="E17050">
        <v>77.591768999999999</v>
      </c>
      <c r="F17050" s="18">
        <v>44595</v>
      </c>
      <c r="G17050" s="19">
        <v>0.29166666666666702</v>
      </c>
      <c r="H17050">
        <v>7</v>
      </c>
      <c r="I17050" s="13" t="s">
        <v>202</v>
      </c>
      <c r="J17050">
        <v>0</v>
      </c>
      <c r="K17050" s="13" t="s">
        <v>92</v>
      </c>
      <c r="L17050">
        <v>4</v>
      </c>
      <c r="M17050">
        <v>1</v>
      </c>
      <c r="N17050" s="13" t="s">
        <v>212</v>
      </c>
      <c r="O17050" s="13" t="s">
        <v>195</v>
      </c>
      <c r="P17050">
        <v>37</v>
      </c>
      <c r="Q17050" s="13" t="s">
        <v>97</v>
      </c>
      <c r="R17050" s="13" t="s">
        <v>213</v>
      </c>
      <c r="S17050" s="13" t="s">
        <v>196</v>
      </c>
      <c r="T17050">
        <v>4</v>
      </c>
      <c r="U17050">
        <v>0</v>
      </c>
      <c r="V17050">
        <v>0</v>
      </c>
      <c r="W17050" s="13" t="s">
        <v>101</v>
      </c>
      <c r="X17050">
        <v>0.45</v>
      </c>
    </row>
    <row r="17051" spans="1:24" x14ac:dyDescent="0.3">
      <c r="A17051">
        <v>17049</v>
      </c>
      <c r="B17051" t="s">
        <v>79</v>
      </c>
      <c r="C17051" t="s">
        <v>80</v>
      </c>
      <c r="D17051">
        <v>18.405486</v>
      </c>
      <c r="E17051">
        <v>73.842934999999997</v>
      </c>
      <c r="F17051" s="18">
        <v>44735</v>
      </c>
      <c r="G17051" s="19">
        <v>0.58333333333333304</v>
      </c>
      <c r="H17051">
        <v>14</v>
      </c>
      <c r="I17051" s="13" t="s">
        <v>202</v>
      </c>
      <c r="J17051">
        <v>0</v>
      </c>
      <c r="K17051" s="13" t="s">
        <v>191</v>
      </c>
      <c r="L17051">
        <v>4</v>
      </c>
      <c r="M17051">
        <v>0</v>
      </c>
      <c r="N17051" s="13" t="s">
        <v>212</v>
      </c>
      <c r="O17051" s="13" t="s">
        <v>195</v>
      </c>
      <c r="P17051">
        <v>21</v>
      </c>
      <c r="Q17051" s="13" t="s">
        <v>195</v>
      </c>
      <c r="R17051" s="13" t="s">
        <v>199</v>
      </c>
      <c r="S17051" s="13" t="s">
        <v>99</v>
      </c>
      <c r="T17051">
        <v>1</v>
      </c>
      <c r="U17051">
        <v>1</v>
      </c>
      <c r="V17051">
        <v>0</v>
      </c>
      <c r="W17051" s="13" t="s">
        <v>101</v>
      </c>
      <c r="X17051">
        <v>0.45</v>
      </c>
    </row>
    <row r="17052" spans="1:24" x14ac:dyDescent="0.3">
      <c r="A17052">
        <v>17050</v>
      </c>
      <c r="B17052" t="s">
        <v>197</v>
      </c>
      <c r="C17052" t="s">
        <v>198</v>
      </c>
      <c r="D17052">
        <v>30.622150999999999</v>
      </c>
      <c r="E17052">
        <v>76.706277</v>
      </c>
      <c r="F17052" s="18">
        <v>44936</v>
      </c>
      <c r="G17052" s="19">
        <v>0.70833333333333304</v>
      </c>
      <c r="H17052">
        <v>17</v>
      </c>
      <c r="I17052" s="13" t="s">
        <v>215</v>
      </c>
      <c r="J17052">
        <v>0</v>
      </c>
      <c r="K17052" s="13" t="s">
        <v>191</v>
      </c>
      <c r="L17052">
        <v>4</v>
      </c>
      <c r="M17052">
        <v>0</v>
      </c>
      <c r="N17052" s="13" t="s">
        <v>192</v>
      </c>
      <c r="O17052" s="13" t="s">
        <v>97</v>
      </c>
      <c r="P17052">
        <v>20</v>
      </c>
      <c r="Q17052" s="13" t="s">
        <v>97</v>
      </c>
      <c r="R17052" s="13" t="s">
        <v>199</v>
      </c>
      <c r="S17052" s="13" t="s">
        <v>193</v>
      </c>
      <c r="T17052">
        <v>5</v>
      </c>
      <c r="U17052">
        <v>0</v>
      </c>
      <c r="V17052">
        <v>1</v>
      </c>
      <c r="W17052" s="13" t="s">
        <v>101</v>
      </c>
      <c r="X17052">
        <v>0.45</v>
      </c>
    </row>
    <row r="17053" spans="1:24" x14ac:dyDescent="0.3">
      <c r="A17053">
        <v>17051</v>
      </c>
      <c r="B17053" t="s">
        <v>209</v>
      </c>
      <c r="C17053" t="s">
        <v>210</v>
      </c>
      <c r="D17053">
        <v>17.518446000000001</v>
      </c>
      <c r="E17053">
        <v>78.409384000000003</v>
      </c>
      <c r="F17053" s="18">
        <v>45097</v>
      </c>
      <c r="G17053" s="19">
        <v>0</v>
      </c>
      <c r="H17053">
        <v>0</v>
      </c>
      <c r="I17053" s="13" t="s">
        <v>215</v>
      </c>
      <c r="J17053">
        <v>0</v>
      </c>
      <c r="K17053" s="13" t="s">
        <v>214</v>
      </c>
      <c r="L17053">
        <v>4</v>
      </c>
      <c r="M17053">
        <v>1</v>
      </c>
      <c r="N17053" s="13" t="s">
        <v>94</v>
      </c>
      <c r="O17053" s="13" t="s">
        <v>95</v>
      </c>
      <c r="P17053">
        <v>34</v>
      </c>
      <c r="Q17053" s="13" t="s">
        <v>95</v>
      </c>
      <c r="R17053" s="13" t="s">
        <v>213</v>
      </c>
      <c r="S17053" s="13" t="s">
        <v>196</v>
      </c>
      <c r="T17053">
        <v>3</v>
      </c>
      <c r="U17053">
        <v>1</v>
      </c>
      <c r="V17053">
        <v>0</v>
      </c>
      <c r="W17053" s="13" t="s">
        <v>101</v>
      </c>
      <c r="X17053">
        <v>0.45</v>
      </c>
    </row>
    <row r="17054" spans="1:24" x14ac:dyDescent="0.3">
      <c r="A17054">
        <v>17052</v>
      </c>
      <c r="B17054" t="s">
        <v>200</v>
      </c>
      <c r="C17054" t="s">
        <v>201</v>
      </c>
      <c r="D17054">
        <v>12.985948</v>
      </c>
      <c r="E17054">
        <v>80.208651000000003</v>
      </c>
      <c r="F17054" s="18">
        <v>45572</v>
      </c>
      <c r="G17054" s="19">
        <v>0.20833333333333301</v>
      </c>
      <c r="H17054">
        <v>5</v>
      </c>
      <c r="I17054" s="13" t="s">
        <v>204</v>
      </c>
      <c r="J17054">
        <v>0</v>
      </c>
      <c r="K17054" s="13" t="s">
        <v>214</v>
      </c>
      <c r="L17054">
        <v>4</v>
      </c>
      <c r="M17054">
        <v>0</v>
      </c>
      <c r="N17054" s="13" t="s">
        <v>212</v>
      </c>
      <c r="O17054" s="13" t="s">
        <v>95</v>
      </c>
      <c r="P17054">
        <v>18</v>
      </c>
      <c r="Q17054" s="13" t="s">
        <v>195</v>
      </c>
      <c r="R17054" s="13" t="s">
        <v>199</v>
      </c>
      <c r="S17054" s="13" t="s">
        <v>193</v>
      </c>
      <c r="T17054">
        <v>4</v>
      </c>
      <c r="U17054">
        <v>4</v>
      </c>
      <c r="V17054">
        <v>0</v>
      </c>
      <c r="W17054" s="13" t="s">
        <v>101</v>
      </c>
      <c r="X17054">
        <v>0.45</v>
      </c>
    </row>
    <row r="17055" spans="1:24" x14ac:dyDescent="0.3">
      <c r="A17055">
        <v>17053</v>
      </c>
      <c r="B17055" t="s">
        <v>203</v>
      </c>
      <c r="C17055" t="s">
        <v>203</v>
      </c>
      <c r="D17055">
        <v>28.882923999999999</v>
      </c>
      <c r="E17055">
        <v>76.987460999999996</v>
      </c>
      <c r="F17055" s="18">
        <v>44644</v>
      </c>
      <c r="G17055" s="19">
        <v>0.29166666666666702</v>
      </c>
      <c r="H17055">
        <v>7</v>
      </c>
      <c r="I17055" s="13" t="s">
        <v>202</v>
      </c>
      <c r="J17055">
        <v>0</v>
      </c>
      <c r="K17055" s="13" t="s">
        <v>92</v>
      </c>
      <c r="L17055">
        <v>2</v>
      </c>
      <c r="M17055">
        <v>0</v>
      </c>
      <c r="N17055" s="13" t="s">
        <v>212</v>
      </c>
      <c r="O17055" s="13" t="s">
        <v>95</v>
      </c>
      <c r="P17055">
        <v>37</v>
      </c>
      <c r="Q17055" s="13" t="s">
        <v>95</v>
      </c>
      <c r="R17055" s="13" t="s">
        <v>98</v>
      </c>
      <c r="S17055" s="13" t="s">
        <v>196</v>
      </c>
      <c r="T17055">
        <v>1</v>
      </c>
      <c r="U17055">
        <v>1</v>
      </c>
      <c r="V17055">
        <v>0</v>
      </c>
      <c r="W17055" s="13" t="s">
        <v>101</v>
      </c>
      <c r="X17055">
        <v>0.45</v>
      </c>
    </row>
    <row r="17056" spans="1:24" x14ac:dyDescent="0.3">
      <c r="A17056">
        <v>17054</v>
      </c>
      <c r="B17056" t="s">
        <v>203</v>
      </c>
      <c r="C17056" t="s">
        <v>203</v>
      </c>
      <c r="D17056">
        <v>28.584584</v>
      </c>
      <c r="E17056">
        <v>77.089505000000003</v>
      </c>
      <c r="F17056" s="18">
        <v>44888</v>
      </c>
      <c r="G17056" s="19">
        <v>0.95833333333333304</v>
      </c>
      <c r="H17056">
        <v>23</v>
      </c>
      <c r="I17056" s="13" t="s">
        <v>194</v>
      </c>
      <c r="J17056">
        <v>0</v>
      </c>
      <c r="K17056" s="13" t="s">
        <v>214</v>
      </c>
      <c r="L17056">
        <v>1</v>
      </c>
      <c r="M17056">
        <v>0</v>
      </c>
      <c r="N17056" s="13" t="s">
        <v>212</v>
      </c>
      <c r="O17056" s="13" t="s">
        <v>95</v>
      </c>
      <c r="P17056">
        <v>17</v>
      </c>
      <c r="Q17056" s="13" t="s">
        <v>95</v>
      </c>
      <c r="R17056" s="13" t="s">
        <v>208</v>
      </c>
      <c r="S17056" s="13" t="s">
        <v>196</v>
      </c>
      <c r="T17056">
        <v>3</v>
      </c>
      <c r="U17056">
        <v>3</v>
      </c>
      <c r="V17056">
        <v>0</v>
      </c>
      <c r="W17056" s="13" t="s">
        <v>101</v>
      </c>
      <c r="X17056">
        <v>0.45</v>
      </c>
    </row>
    <row r="17057" spans="1:24" x14ac:dyDescent="0.3">
      <c r="A17057">
        <v>17055</v>
      </c>
      <c r="B17057" t="s">
        <v>200</v>
      </c>
      <c r="C17057" t="s">
        <v>201</v>
      </c>
      <c r="D17057">
        <v>13.188415000000001</v>
      </c>
      <c r="E17057">
        <v>80.168279999999996</v>
      </c>
      <c r="F17057" s="18">
        <v>45012</v>
      </c>
      <c r="G17057" s="19">
        <v>0.375</v>
      </c>
      <c r="H17057">
        <v>9</v>
      </c>
      <c r="I17057" s="13" t="s">
        <v>204</v>
      </c>
      <c r="J17057">
        <v>0</v>
      </c>
      <c r="K17057" s="13" t="s">
        <v>214</v>
      </c>
      <c r="L17057">
        <v>2</v>
      </c>
      <c r="M17057">
        <v>1</v>
      </c>
      <c r="N17057" s="13" t="s">
        <v>192</v>
      </c>
      <c r="O17057" s="13" t="s">
        <v>97</v>
      </c>
      <c r="P17057">
        <v>16</v>
      </c>
      <c r="Q17057" s="13" t="s">
        <v>97</v>
      </c>
      <c r="R17057" s="13" t="s">
        <v>205</v>
      </c>
      <c r="S17057" s="13" t="s">
        <v>193</v>
      </c>
      <c r="T17057">
        <v>1</v>
      </c>
      <c r="U17057">
        <v>1</v>
      </c>
      <c r="V17057">
        <v>1</v>
      </c>
      <c r="W17057" s="13" t="s">
        <v>101</v>
      </c>
      <c r="X17057">
        <v>0.45</v>
      </c>
    </row>
    <row r="17058" spans="1:24" x14ac:dyDescent="0.3">
      <c r="A17058">
        <v>17056</v>
      </c>
      <c r="B17058" t="s">
        <v>190</v>
      </c>
      <c r="C17058" t="s">
        <v>80</v>
      </c>
      <c r="D17058">
        <v>19.082011999999999</v>
      </c>
      <c r="E17058">
        <v>72.832994999999997</v>
      </c>
      <c r="F17058" s="18">
        <v>45326</v>
      </c>
      <c r="G17058" s="19">
        <v>4.1666666666666699E-2</v>
      </c>
      <c r="H17058">
        <v>1</v>
      </c>
      <c r="I17058" s="13" t="s">
        <v>89</v>
      </c>
      <c r="J17058">
        <v>1</v>
      </c>
      <c r="K17058" s="13" t="s">
        <v>214</v>
      </c>
      <c r="L17058">
        <v>1</v>
      </c>
      <c r="M17058">
        <v>0</v>
      </c>
      <c r="N17058" s="13" t="s">
        <v>212</v>
      </c>
      <c r="O17058" s="13" t="s">
        <v>95</v>
      </c>
      <c r="P17058">
        <v>20</v>
      </c>
      <c r="Q17058" s="13" t="s">
        <v>95</v>
      </c>
      <c r="R17058" s="13" t="s">
        <v>199</v>
      </c>
      <c r="S17058" s="13" t="s">
        <v>196</v>
      </c>
      <c r="T17058">
        <v>1</v>
      </c>
      <c r="U17058">
        <v>0</v>
      </c>
      <c r="V17058">
        <v>0</v>
      </c>
      <c r="W17058" s="13" t="s">
        <v>101</v>
      </c>
      <c r="X17058">
        <v>0.45</v>
      </c>
    </row>
    <row r="17059" spans="1:24" x14ac:dyDescent="0.3">
      <c r="A17059">
        <v>17057</v>
      </c>
      <c r="B17059" t="s">
        <v>200</v>
      </c>
      <c r="C17059" t="s">
        <v>201</v>
      </c>
      <c r="D17059">
        <v>13.018988999999999</v>
      </c>
      <c r="E17059">
        <v>80.172617000000002</v>
      </c>
      <c r="F17059" s="18">
        <v>44719</v>
      </c>
      <c r="G17059" s="19">
        <v>0.5</v>
      </c>
      <c r="H17059">
        <v>12</v>
      </c>
      <c r="I17059" s="13" t="s">
        <v>215</v>
      </c>
      <c r="J17059">
        <v>0</v>
      </c>
      <c r="K17059" s="13" t="s">
        <v>92</v>
      </c>
      <c r="L17059">
        <v>3</v>
      </c>
      <c r="M17059">
        <v>1</v>
      </c>
      <c r="N17059" s="13" t="s">
        <v>94</v>
      </c>
      <c r="O17059" s="13" t="s">
        <v>95</v>
      </c>
      <c r="P17059">
        <v>17</v>
      </c>
      <c r="Q17059" s="13" t="s">
        <v>97</v>
      </c>
      <c r="R17059" s="13" t="s">
        <v>213</v>
      </c>
      <c r="S17059" s="13" t="s">
        <v>196</v>
      </c>
      <c r="T17059">
        <v>2</v>
      </c>
      <c r="U17059">
        <v>0</v>
      </c>
      <c r="V17059">
        <v>0</v>
      </c>
      <c r="W17059" s="13" t="s">
        <v>101</v>
      </c>
      <c r="X17059">
        <v>0.65</v>
      </c>
    </row>
    <row r="17060" spans="1:24" x14ac:dyDescent="0.3">
      <c r="A17060">
        <v>17058</v>
      </c>
      <c r="B17060" t="s">
        <v>79</v>
      </c>
      <c r="C17060" t="s">
        <v>80</v>
      </c>
      <c r="D17060">
        <v>18.544922</v>
      </c>
      <c r="E17060">
        <v>73.802023000000005</v>
      </c>
      <c r="F17060" s="18">
        <v>45284</v>
      </c>
      <c r="G17060" s="19">
        <v>0.54166666666666696</v>
      </c>
      <c r="H17060">
        <v>13</v>
      </c>
      <c r="I17060" s="13" t="s">
        <v>89</v>
      </c>
      <c r="J17060">
        <v>1</v>
      </c>
      <c r="K17060" s="13" t="s">
        <v>191</v>
      </c>
      <c r="L17060">
        <v>3</v>
      </c>
      <c r="M17060">
        <v>1</v>
      </c>
      <c r="N17060" s="13" t="s">
        <v>192</v>
      </c>
      <c r="O17060" s="13" t="s">
        <v>97</v>
      </c>
      <c r="P17060">
        <v>15</v>
      </c>
      <c r="Q17060" s="13" t="s">
        <v>97</v>
      </c>
      <c r="R17060" s="13" t="s">
        <v>205</v>
      </c>
      <c r="S17060" s="13" t="s">
        <v>196</v>
      </c>
      <c r="T17060">
        <v>4</v>
      </c>
      <c r="U17060">
        <v>0</v>
      </c>
      <c r="V17060">
        <v>0</v>
      </c>
      <c r="W17060" s="13" t="s">
        <v>101</v>
      </c>
      <c r="X17060">
        <v>0.3</v>
      </c>
    </row>
    <row r="17061" spans="1:24" x14ac:dyDescent="0.3">
      <c r="A17061">
        <v>17059</v>
      </c>
      <c r="B17061" t="s">
        <v>79</v>
      </c>
      <c r="C17061" t="s">
        <v>80</v>
      </c>
      <c r="D17061">
        <v>18.564762999999999</v>
      </c>
      <c r="E17061">
        <v>73.928901999999994</v>
      </c>
      <c r="F17061" s="18">
        <v>45758</v>
      </c>
      <c r="G17061" s="19">
        <v>0.91666666666666696</v>
      </c>
      <c r="H17061">
        <v>22</v>
      </c>
      <c r="I17061" s="13" t="s">
        <v>211</v>
      </c>
      <c r="J17061">
        <v>0</v>
      </c>
      <c r="K17061" s="13" t="s">
        <v>214</v>
      </c>
      <c r="L17061">
        <v>5</v>
      </c>
      <c r="M17061">
        <v>0</v>
      </c>
      <c r="N17061" s="13" t="s">
        <v>192</v>
      </c>
      <c r="O17061" s="13" t="s">
        <v>97</v>
      </c>
      <c r="P17061">
        <v>39</v>
      </c>
      <c r="Q17061" s="13" t="s">
        <v>95</v>
      </c>
      <c r="R17061" s="13" t="s">
        <v>199</v>
      </c>
      <c r="S17061" s="13" t="s">
        <v>193</v>
      </c>
      <c r="T17061">
        <v>5</v>
      </c>
      <c r="U17061">
        <v>5</v>
      </c>
      <c r="V17061">
        <v>0</v>
      </c>
      <c r="W17061" s="13" t="s">
        <v>101</v>
      </c>
      <c r="X17061">
        <v>0.1</v>
      </c>
    </row>
    <row r="17062" spans="1:24" x14ac:dyDescent="0.3">
      <c r="A17062">
        <v>17060</v>
      </c>
      <c r="B17062" t="s">
        <v>209</v>
      </c>
      <c r="C17062" t="s">
        <v>210</v>
      </c>
      <c r="D17062">
        <v>17.230609000000001</v>
      </c>
      <c r="E17062">
        <v>78.462993999999995</v>
      </c>
      <c r="F17062" s="18">
        <v>45621</v>
      </c>
      <c r="G17062" s="19">
        <v>0.16666666666666699</v>
      </c>
      <c r="H17062">
        <v>4</v>
      </c>
      <c r="I17062" s="13" t="s">
        <v>204</v>
      </c>
      <c r="J17062">
        <v>0</v>
      </c>
      <c r="K17062" s="13" t="s">
        <v>92</v>
      </c>
      <c r="L17062">
        <v>6</v>
      </c>
      <c r="M17062">
        <v>1</v>
      </c>
      <c r="N17062" s="13" t="s">
        <v>212</v>
      </c>
      <c r="O17062" s="13" t="s">
        <v>95</v>
      </c>
      <c r="P17062">
        <v>15</v>
      </c>
      <c r="Q17062" s="13" t="s">
        <v>95</v>
      </c>
      <c r="R17062" s="13" t="s">
        <v>205</v>
      </c>
      <c r="S17062" s="13" t="s">
        <v>196</v>
      </c>
      <c r="T17062">
        <v>1</v>
      </c>
      <c r="U17062">
        <v>0</v>
      </c>
      <c r="V17062">
        <v>0</v>
      </c>
      <c r="W17062" s="13" t="s">
        <v>101</v>
      </c>
      <c r="X17062">
        <v>0.45</v>
      </c>
    </row>
    <row r="17063" spans="1:24" x14ac:dyDescent="0.3">
      <c r="A17063">
        <v>17061</v>
      </c>
      <c r="B17063" t="s">
        <v>209</v>
      </c>
      <c r="C17063" t="s">
        <v>210</v>
      </c>
      <c r="D17063">
        <v>17.597375</v>
      </c>
      <c r="E17063">
        <v>78.596990000000005</v>
      </c>
      <c r="F17063" s="18">
        <v>45185</v>
      </c>
      <c r="G17063" s="19">
        <v>0.95833333333333304</v>
      </c>
      <c r="H17063">
        <v>23</v>
      </c>
      <c r="I17063" s="13" t="s">
        <v>219</v>
      </c>
      <c r="J17063">
        <v>1</v>
      </c>
      <c r="K17063" s="13" t="s">
        <v>92</v>
      </c>
      <c r="L17063">
        <v>3</v>
      </c>
      <c r="M17063">
        <v>1</v>
      </c>
      <c r="N17063" s="13" t="s">
        <v>192</v>
      </c>
      <c r="O17063" s="13" t="s">
        <v>97</v>
      </c>
      <c r="P17063">
        <v>28</v>
      </c>
      <c r="Q17063" s="13" t="s">
        <v>195</v>
      </c>
      <c r="R17063" s="13" t="s">
        <v>199</v>
      </c>
      <c r="S17063" s="13" t="s">
        <v>99</v>
      </c>
      <c r="T17063">
        <v>4</v>
      </c>
      <c r="U17063">
        <v>4</v>
      </c>
      <c r="V17063">
        <v>0</v>
      </c>
      <c r="W17063" s="13" t="s">
        <v>101</v>
      </c>
      <c r="X17063">
        <v>0.3</v>
      </c>
    </row>
    <row r="17064" spans="1:24" x14ac:dyDescent="0.3">
      <c r="A17064">
        <v>17062</v>
      </c>
      <c r="B17064" t="s">
        <v>197</v>
      </c>
      <c r="C17064" t="s">
        <v>198</v>
      </c>
      <c r="D17064">
        <v>30.727387</v>
      </c>
      <c r="E17064">
        <v>76.818368000000007</v>
      </c>
      <c r="F17064" s="18">
        <v>45240</v>
      </c>
      <c r="G17064" s="19">
        <v>0</v>
      </c>
      <c r="H17064">
        <v>0</v>
      </c>
      <c r="I17064" s="13" t="s">
        <v>211</v>
      </c>
      <c r="J17064">
        <v>0</v>
      </c>
      <c r="K17064" s="13" t="s">
        <v>92</v>
      </c>
      <c r="L17064">
        <v>3</v>
      </c>
      <c r="M17064">
        <v>0</v>
      </c>
      <c r="N17064" s="13" t="s">
        <v>94</v>
      </c>
      <c r="O17064" s="13" t="s">
        <v>95</v>
      </c>
      <c r="P17064">
        <v>40</v>
      </c>
      <c r="Q17064" s="13" t="s">
        <v>97</v>
      </c>
      <c r="R17064" s="13" t="s">
        <v>208</v>
      </c>
      <c r="S17064" s="13" t="s">
        <v>193</v>
      </c>
      <c r="T17064">
        <v>2</v>
      </c>
      <c r="U17064">
        <v>2</v>
      </c>
      <c r="V17064">
        <v>0</v>
      </c>
      <c r="W17064" s="13" t="s">
        <v>101</v>
      </c>
      <c r="X17064">
        <v>0.65</v>
      </c>
    </row>
    <row r="17065" spans="1:24" x14ac:dyDescent="0.3">
      <c r="A17065">
        <v>17063</v>
      </c>
      <c r="B17065" t="s">
        <v>79</v>
      </c>
      <c r="C17065" t="s">
        <v>80</v>
      </c>
      <c r="D17065">
        <v>18.490081</v>
      </c>
      <c r="E17065">
        <v>73.863100000000003</v>
      </c>
      <c r="F17065" s="18">
        <v>44811</v>
      </c>
      <c r="G17065" s="19">
        <v>0</v>
      </c>
      <c r="H17065">
        <v>0</v>
      </c>
      <c r="I17065" s="13" t="s">
        <v>194</v>
      </c>
      <c r="J17065">
        <v>0</v>
      </c>
      <c r="K17065" s="13" t="s">
        <v>92</v>
      </c>
      <c r="L17065">
        <v>1</v>
      </c>
      <c r="M17065">
        <v>1</v>
      </c>
      <c r="N17065" s="13" t="s">
        <v>192</v>
      </c>
      <c r="O17065" s="13" t="s">
        <v>97</v>
      </c>
      <c r="P17065">
        <v>15</v>
      </c>
      <c r="Q17065" s="13" t="s">
        <v>95</v>
      </c>
      <c r="R17065" s="13" t="s">
        <v>205</v>
      </c>
      <c r="S17065" s="13" t="s">
        <v>196</v>
      </c>
      <c r="T17065">
        <v>4</v>
      </c>
      <c r="U17065">
        <v>2</v>
      </c>
      <c r="V17065">
        <v>0</v>
      </c>
      <c r="W17065" s="13" t="s">
        <v>101</v>
      </c>
      <c r="X17065">
        <v>0.1</v>
      </c>
    </row>
    <row r="17066" spans="1:24" x14ac:dyDescent="0.3">
      <c r="A17066">
        <v>17064</v>
      </c>
      <c r="B17066" t="s">
        <v>190</v>
      </c>
      <c r="C17066" t="s">
        <v>80</v>
      </c>
      <c r="D17066">
        <v>19.138462000000001</v>
      </c>
      <c r="E17066">
        <v>72.866608999999997</v>
      </c>
      <c r="F17066" s="18">
        <v>44983</v>
      </c>
      <c r="G17066" s="19">
        <v>8.3333333333333301E-2</v>
      </c>
      <c r="H17066">
        <v>2</v>
      </c>
      <c r="I17066" s="13" t="s">
        <v>89</v>
      </c>
      <c r="J17066">
        <v>1</v>
      </c>
      <c r="K17066" s="13" t="s">
        <v>92</v>
      </c>
      <c r="L17066">
        <v>1</v>
      </c>
      <c r="M17066">
        <v>0</v>
      </c>
      <c r="N17066" s="13" t="s">
        <v>94</v>
      </c>
      <c r="O17066" s="13" t="s">
        <v>95</v>
      </c>
      <c r="P17066">
        <v>19</v>
      </c>
      <c r="Q17066" s="13" t="s">
        <v>95</v>
      </c>
      <c r="R17066" s="13" t="s">
        <v>205</v>
      </c>
      <c r="S17066" s="13" t="s">
        <v>193</v>
      </c>
      <c r="T17066">
        <v>2</v>
      </c>
      <c r="U17066">
        <v>2</v>
      </c>
      <c r="V17066">
        <v>0</v>
      </c>
      <c r="W17066" s="13" t="s">
        <v>101</v>
      </c>
      <c r="X17066">
        <v>0.45</v>
      </c>
    </row>
    <row r="17067" spans="1:24" x14ac:dyDescent="0.3">
      <c r="A17067">
        <v>17065</v>
      </c>
      <c r="B17067" t="s">
        <v>209</v>
      </c>
      <c r="C17067" t="s">
        <v>210</v>
      </c>
      <c r="D17067">
        <v>17.543965</v>
      </c>
      <c r="E17067">
        <v>78.558404999999993</v>
      </c>
      <c r="F17067" s="18">
        <v>45394</v>
      </c>
      <c r="G17067" s="19">
        <v>0</v>
      </c>
      <c r="H17067">
        <v>0</v>
      </c>
      <c r="I17067" s="13" t="s">
        <v>211</v>
      </c>
      <c r="J17067">
        <v>0</v>
      </c>
      <c r="K17067" s="13" t="s">
        <v>92</v>
      </c>
      <c r="L17067">
        <v>2</v>
      </c>
      <c r="M17067">
        <v>0</v>
      </c>
      <c r="N17067" s="13" t="s">
        <v>212</v>
      </c>
      <c r="O17067" s="13" t="s">
        <v>195</v>
      </c>
      <c r="P17067">
        <v>18</v>
      </c>
      <c r="Q17067" s="13" t="s">
        <v>95</v>
      </c>
      <c r="R17067" s="13" t="s">
        <v>98</v>
      </c>
      <c r="S17067" s="13" t="s">
        <v>196</v>
      </c>
      <c r="T17067">
        <v>3</v>
      </c>
      <c r="U17067">
        <v>0</v>
      </c>
      <c r="V17067">
        <v>0</v>
      </c>
      <c r="W17067" s="13" t="s">
        <v>101</v>
      </c>
      <c r="X17067">
        <v>0.25</v>
      </c>
    </row>
    <row r="17068" spans="1:24" x14ac:dyDescent="0.3">
      <c r="A17068">
        <v>17066</v>
      </c>
      <c r="B17068" t="s">
        <v>203</v>
      </c>
      <c r="C17068" t="s">
        <v>203</v>
      </c>
      <c r="D17068">
        <v>28.449256999999999</v>
      </c>
      <c r="E17068">
        <v>77.231724</v>
      </c>
      <c r="F17068" s="18">
        <v>44800</v>
      </c>
      <c r="G17068" s="19">
        <v>0.20833333333333301</v>
      </c>
      <c r="H17068">
        <v>5</v>
      </c>
      <c r="I17068" s="13" t="s">
        <v>219</v>
      </c>
      <c r="J17068">
        <v>1</v>
      </c>
      <c r="K17068" s="13" t="s">
        <v>214</v>
      </c>
      <c r="L17068">
        <v>5</v>
      </c>
      <c r="M17068">
        <v>1</v>
      </c>
      <c r="N17068" s="13" t="s">
        <v>192</v>
      </c>
      <c r="O17068" s="13" t="s">
        <v>97</v>
      </c>
      <c r="P17068">
        <v>39</v>
      </c>
      <c r="Q17068" s="13" t="s">
        <v>195</v>
      </c>
      <c r="R17068" s="13" t="s">
        <v>199</v>
      </c>
      <c r="S17068" s="13" t="s">
        <v>196</v>
      </c>
      <c r="T17068">
        <v>4</v>
      </c>
      <c r="U17068">
        <v>2</v>
      </c>
      <c r="V17068">
        <v>0</v>
      </c>
      <c r="W17068" s="13" t="s">
        <v>101</v>
      </c>
      <c r="X17068">
        <v>0.1</v>
      </c>
    </row>
    <row r="17069" spans="1:24" x14ac:dyDescent="0.3">
      <c r="A17069">
        <v>17067</v>
      </c>
      <c r="B17069" t="s">
        <v>217</v>
      </c>
      <c r="C17069" t="s">
        <v>218</v>
      </c>
      <c r="D17069">
        <v>22.443085</v>
      </c>
      <c r="E17069">
        <v>88.452055999999999</v>
      </c>
      <c r="F17069" s="18">
        <v>45083</v>
      </c>
      <c r="G17069" s="19">
        <v>0.54166666666666696</v>
      </c>
      <c r="H17069">
        <v>13</v>
      </c>
      <c r="I17069" s="13" t="s">
        <v>215</v>
      </c>
      <c r="J17069">
        <v>0</v>
      </c>
      <c r="K17069" s="13" t="s">
        <v>214</v>
      </c>
      <c r="L17069">
        <v>3</v>
      </c>
      <c r="M17069">
        <v>1</v>
      </c>
      <c r="N17069" s="13" t="s">
        <v>192</v>
      </c>
      <c r="O17069" s="13" t="s">
        <v>97</v>
      </c>
      <c r="P17069">
        <v>40</v>
      </c>
      <c r="Q17069" s="13" t="s">
        <v>97</v>
      </c>
      <c r="R17069" s="13" t="s">
        <v>205</v>
      </c>
      <c r="S17069" s="13" t="s">
        <v>196</v>
      </c>
      <c r="T17069">
        <v>5</v>
      </c>
      <c r="U17069">
        <v>0</v>
      </c>
      <c r="V17069">
        <v>0</v>
      </c>
      <c r="W17069" s="13" t="s">
        <v>101</v>
      </c>
      <c r="X17069">
        <v>0.3</v>
      </c>
    </row>
    <row r="17070" spans="1:24" x14ac:dyDescent="0.3">
      <c r="A17070">
        <v>17068</v>
      </c>
      <c r="B17070" t="s">
        <v>200</v>
      </c>
      <c r="C17070" t="s">
        <v>201</v>
      </c>
      <c r="D17070">
        <v>12.954556999999999</v>
      </c>
      <c r="E17070">
        <v>80.216105999999996</v>
      </c>
      <c r="F17070" s="18">
        <v>45383</v>
      </c>
      <c r="G17070" s="19">
        <v>0.66666666666666696</v>
      </c>
      <c r="H17070">
        <v>16</v>
      </c>
      <c r="I17070" s="13" t="s">
        <v>204</v>
      </c>
      <c r="J17070">
        <v>0</v>
      </c>
      <c r="K17070" s="13" t="s">
        <v>214</v>
      </c>
      <c r="L17070">
        <v>2</v>
      </c>
      <c r="M17070">
        <v>1</v>
      </c>
      <c r="N17070" s="13" t="s">
        <v>94</v>
      </c>
      <c r="O17070" s="13" t="s">
        <v>95</v>
      </c>
      <c r="P17070">
        <v>33</v>
      </c>
      <c r="Q17070" s="13" t="s">
        <v>195</v>
      </c>
      <c r="R17070" s="13" t="s">
        <v>199</v>
      </c>
      <c r="S17070" s="13" t="s">
        <v>196</v>
      </c>
      <c r="T17070">
        <v>4</v>
      </c>
      <c r="U17070">
        <v>2</v>
      </c>
      <c r="V17070">
        <v>0</v>
      </c>
      <c r="W17070" s="13" t="s">
        <v>101</v>
      </c>
      <c r="X17070">
        <v>0.45</v>
      </c>
    </row>
    <row r="17071" spans="1:24" x14ac:dyDescent="0.3">
      <c r="A17071">
        <v>17069</v>
      </c>
      <c r="B17071" t="s">
        <v>200</v>
      </c>
      <c r="C17071" t="s">
        <v>201</v>
      </c>
      <c r="D17071">
        <v>12.995462</v>
      </c>
      <c r="E17071">
        <v>80.268444000000002</v>
      </c>
      <c r="F17071" s="18">
        <v>45676</v>
      </c>
      <c r="G17071" s="19">
        <v>0.16666666666666699</v>
      </c>
      <c r="H17071">
        <v>4</v>
      </c>
      <c r="I17071" s="13" t="s">
        <v>89</v>
      </c>
      <c r="J17071">
        <v>1</v>
      </c>
      <c r="K17071" s="13" t="s">
        <v>191</v>
      </c>
      <c r="L17071">
        <v>6</v>
      </c>
      <c r="M17071">
        <v>1</v>
      </c>
      <c r="N17071" s="13" t="s">
        <v>212</v>
      </c>
      <c r="O17071" s="13" t="s">
        <v>95</v>
      </c>
      <c r="P17071">
        <v>40</v>
      </c>
      <c r="Q17071" s="13" t="s">
        <v>95</v>
      </c>
      <c r="R17071" s="13" t="s">
        <v>199</v>
      </c>
      <c r="S17071" s="13" t="s">
        <v>196</v>
      </c>
      <c r="T17071">
        <v>2</v>
      </c>
      <c r="U17071">
        <v>0</v>
      </c>
      <c r="V17071">
        <v>0</v>
      </c>
      <c r="W17071" s="13" t="s">
        <v>101</v>
      </c>
      <c r="X17071">
        <v>0.45</v>
      </c>
    </row>
    <row r="17072" spans="1:24" x14ac:dyDescent="0.3">
      <c r="A17072">
        <v>17070</v>
      </c>
      <c r="B17072" t="s">
        <v>190</v>
      </c>
      <c r="C17072" t="s">
        <v>80</v>
      </c>
      <c r="D17072">
        <v>18.917905999999999</v>
      </c>
      <c r="E17072">
        <v>72.823127999999997</v>
      </c>
      <c r="F17072" s="18">
        <v>44730</v>
      </c>
      <c r="G17072" s="19">
        <v>0.5</v>
      </c>
      <c r="H17072">
        <v>12</v>
      </c>
      <c r="I17072" s="13" t="s">
        <v>219</v>
      </c>
      <c r="J17072">
        <v>1</v>
      </c>
      <c r="K17072" s="13" t="s">
        <v>191</v>
      </c>
      <c r="L17072">
        <v>2</v>
      </c>
      <c r="M17072">
        <v>0</v>
      </c>
      <c r="N17072" s="13" t="s">
        <v>212</v>
      </c>
      <c r="O17072" s="13" t="s">
        <v>195</v>
      </c>
      <c r="P17072">
        <v>24</v>
      </c>
      <c r="Q17072" s="13" t="s">
        <v>97</v>
      </c>
      <c r="R17072" s="13" t="s">
        <v>205</v>
      </c>
      <c r="S17072" s="13" t="s">
        <v>193</v>
      </c>
      <c r="T17072">
        <v>4</v>
      </c>
      <c r="U17072">
        <v>3</v>
      </c>
      <c r="V17072">
        <v>0</v>
      </c>
      <c r="W17072" s="13" t="s">
        <v>101</v>
      </c>
      <c r="X17072">
        <v>0.45</v>
      </c>
    </row>
    <row r="17073" spans="1:24" x14ac:dyDescent="0.3">
      <c r="A17073">
        <v>17071</v>
      </c>
      <c r="B17073" t="s">
        <v>79</v>
      </c>
      <c r="C17073" t="s">
        <v>80</v>
      </c>
      <c r="D17073">
        <v>18.667652</v>
      </c>
      <c r="E17073">
        <v>73.980006000000003</v>
      </c>
      <c r="F17073" s="18">
        <v>44813</v>
      </c>
      <c r="G17073" s="19">
        <v>0.20833333333333301</v>
      </c>
      <c r="H17073">
        <v>5</v>
      </c>
      <c r="I17073" s="13" t="s">
        <v>211</v>
      </c>
      <c r="J17073">
        <v>0</v>
      </c>
      <c r="K17073" s="13" t="s">
        <v>191</v>
      </c>
      <c r="L17073">
        <v>3</v>
      </c>
      <c r="M17073">
        <v>0</v>
      </c>
      <c r="N17073" s="13" t="s">
        <v>192</v>
      </c>
      <c r="O17073" s="13" t="s">
        <v>97</v>
      </c>
      <c r="P17073">
        <v>18</v>
      </c>
      <c r="Q17073" s="13" t="s">
        <v>97</v>
      </c>
      <c r="R17073" s="13" t="s">
        <v>199</v>
      </c>
      <c r="S17073" s="13" t="s">
        <v>196</v>
      </c>
      <c r="T17073">
        <v>3</v>
      </c>
      <c r="U17073">
        <v>1</v>
      </c>
      <c r="V17073">
        <v>0</v>
      </c>
      <c r="W17073" s="13" t="s">
        <v>101</v>
      </c>
      <c r="X17073">
        <v>0.3</v>
      </c>
    </row>
    <row r="17074" spans="1:24" x14ac:dyDescent="0.3">
      <c r="A17074">
        <v>17072</v>
      </c>
      <c r="B17074" t="s">
        <v>190</v>
      </c>
      <c r="C17074" t="s">
        <v>80</v>
      </c>
      <c r="D17074">
        <v>18.803615000000001</v>
      </c>
      <c r="E17074">
        <v>72.771063999999996</v>
      </c>
      <c r="F17074" s="18">
        <v>45095</v>
      </c>
      <c r="G17074" s="19">
        <v>0.41666666666666702</v>
      </c>
      <c r="H17074">
        <v>10</v>
      </c>
      <c r="I17074" s="13" t="s">
        <v>89</v>
      </c>
      <c r="J17074">
        <v>1</v>
      </c>
      <c r="K17074" s="13" t="s">
        <v>214</v>
      </c>
      <c r="L17074">
        <v>5</v>
      </c>
      <c r="M17074">
        <v>0</v>
      </c>
      <c r="N17074" s="13" t="s">
        <v>192</v>
      </c>
      <c r="O17074" s="13" t="s">
        <v>97</v>
      </c>
      <c r="P17074">
        <v>22</v>
      </c>
      <c r="Q17074" s="13" t="s">
        <v>97</v>
      </c>
      <c r="R17074" s="13" t="s">
        <v>213</v>
      </c>
      <c r="S17074" s="13" t="s">
        <v>193</v>
      </c>
      <c r="T17074">
        <v>1</v>
      </c>
      <c r="U17074">
        <v>0</v>
      </c>
      <c r="V17074">
        <v>1</v>
      </c>
      <c r="W17074" s="13" t="s">
        <v>101</v>
      </c>
      <c r="X17074">
        <v>0.45</v>
      </c>
    </row>
    <row r="17075" spans="1:24" x14ac:dyDescent="0.3">
      <c r="A17075">
        <v>17073</v>
      </c>
      <c r="B17075" t="s">
        <v>217</v>
      </c>
      <c r="C17075" t="s">
        <v>218</v>
      </c>
      <c r="D17075">
        <v>22.481757999999999</v>
      </c>
      <c r="E17075">
        <v>88.447957000000002</v>
      </c>
      <c r="F17075" s="18">
        <v>45480</v>
      </c>
      <c r="G17075" s="19">
        <v>0.5</v>
      </c>
      <c r="H17075">
        <v>12</v>
      </c>
      <c r="I17075" s="13" t="s">
        <v>89</v>
      </c>
      <c r="J17075">
        <v>1</v>
      </c>
      <c r="K17075" s="13" t="s">
        <v>191</v>
      </c>
      <c r="L17075">
        <v>5</v>
      </c>
      <c r="M17075">
        <v>0</v>
      </c>
      <c r="N17075" s="13" t="s">
        <v>212</v>
      </c>
      <c r="O17075" s="13" t="s">
        <v>95</v>
      </c>
      <c r="P17075">
        <v>30</v>
      </c>
      <c r="Q17075" s="13" t="s">
        <v>97</v>
      </c>
      <c r="R17075" s="13" t="s">
        <v>199</v>
      </c>
      <c r="S17075" s="13" t="s">
        <v>99</v>
      </c>
      <c r="T17075">
        <v>1</v>
      </c>
      <c r="U17075">
        <v>1</v>
      </c>
      <c r="V17075">
        <v>0</v>
      </c>
      <c r="W17075" s="13" t="s">
        <v>101</v>
      </c>
      <c r="X17075">
        <v>0.85</v>
      </c>
    </row>
    <row r="17076" spans="1:24" x14ac:dyDescent="0.3">
      <c r="A17076">
        <v>17074</v>
      </c>
      <c r="B17076" t="s">
        <v>197</v>
      </c>
      <c r="C17076" t="s">
        <v>198</v>
      </c>
      <c r="D17076">
        <v>30.709154000000002</v>
      </c>
      <c r="E17076">
        <v>76.776083999999997</v>
      </c>
      <c r="F17076" s="18">
        <v>45234</v>
      </c>
      <c r="G17076" s="19">
        <v>0.625</v>
      </c>
      <c r="H17076">
        <v>15</v>
      </c>
      <c r="I17076" s="13" t="s">
        <v>219</v>
      </c>
      <c r="J17076">
        <v>1</v>
      </c>
      <c r="K17076" s="13" t="s">
        <v>214</v>
      </c>
      <c r="L17076">
        <v>6</v>
      </c>
      <c r="M17076">
        <v>0</v>
      </c>
      <c r="N17076" s="13" t="s">
        <v>94</v>
      </c>
      <c r="O17076" s="13" t="s">
        <v>95</v>
      </c>
      <c r="P17076">
        <v>24</v>
      </c>
      <c r="Q17076" s="13" t="s">
        <v>97</v>
      </c>
      <c r="R17076" s="13" t="s">
        <v>208</v>
      </c>
      <c r="S17076" s="13" t="s">
        <v>196</v>
      </c>
      <c r="T17076">
        <v>2</v>
      </c>
      <c r="U17076">
        <v>2</v>
      </c>
      <c r="V17076">
        <v>0</v>
      </c>
      <c r="W17076" s="13" t="s">
        <v>101</v>
      </c>
      <c r="X17076">
        <v>0.65</v>
      </c>
    </row>
    <row r="17077" spans="1:24" x14ac:dyDescent="0.3">
      <c r="A17077">
        <v>17075</v>
      </c>
      <c r="B17077" t="s">
        <v>79</v>
      </c>
      <c r="C17077" t="s">
        <v>80</v>
      </c>
      <c r="D17077">
        <v>18.417124000000001</v>
      </c>
      <c r="E17077">
        <v>73.790662999999995</v>
      </c>
      <c r="F17077" s="18">
        <v>44986</v>
      </c>
      <c r="G17077" s="19">
        <v>0.45833333333333298</v>
      </c>
      <c r="H17077">
        <v>11</v>
      </c>
      <c r="I17077" s="13" t="s">
        <v>194</v>
      </c>
      <c r="J17077">
        <v>0</v>
      </c>
      <c r="K17077" s="13" t="s">
        <v>214</v>
      </c>
      <c r="L17077">
        <v>2</v>
      </c>
      <c r="M17077">
        <v>0</v>
      </c>
      <c r="N17077" s="13" t="s">
        <v>212</v>
      </c>
      <c r="O17077" s="13" t="s">
        <v>95</v>
      </c>
      <c r="P17077">
        <v>31</v>
      </c>
      <c r="Q17077" s="13" t="s">
        <v>97</v>
      </c>
      <c r="R17077" s="13" t="s">
        <v>98</v>
      </c>
      <c r="S17077" s="13" t="s">
        <v>196</v>
      </c>
      <c r="T17077">
        <v>4</v>
      </c>
      <c r="U17077">
        <v>0</v>
      </c>
      <c r="V17077">
        <v>0</v>
      </c>
      <c r="W17077" s="13" t="s">
        <v>101</v>
      </c>
      <c r="X17077">
        <v>0.65</v>
      </c>
    </row>
    <row r="17078" spans="1:24" x14ac:dyDescent="0.3">
      <c r="A17078">
        <v>17076</v>
      </c>
      <c r="B17078" t="s">
        <v>200</v>
      </c>
      <c r="C17078" t="s">
        <v>201</v>
      </c>
      <c r="D17078">
        <v>13.084462</v>
      </c>
      <c r="E17078">
        <v>80.256426000000005</v>
      </c>
      <c r="F17078" s="18">
        <v>44863</v>
      </c>
      <c r="G17078" s="19">
        <v>4.1666666666666699E-2</v>
      </c>
      <c r="H17078">
        <v>1</v>
      </c>
      <c r="I17078" s="13" t="s">
        <v>219</v>
      </c>
      <c r="J17078">
        <v>1</v>
      </c>
      <c r="K17078" s="13" t="s">
        <v>214</v>
      </c>
      <c r="L17078">
        <v>2</v>
      </c>
      <c r="M17078">
        <v>0</v>
      </c>
      <c r="N17078" s="13" t="s">
        <v>212</v>
      </c>
      <c r="O17078" s="13" t="s">
        <v>195</v>
      </c>
      <c r="P17078">
        <v>18</v>
      </c>
      <c r="Q17078" s="13" t="s">
        <v>95</v>
      </c>
      <c r="R17078" s="13" t="s">
        <v>205</v>
      </c>
      <c r="S17078" s="13" t="s">
        <v>196</v>
      </c>
      <c r="T17078">
        <v>1</v>
      </c>
      <c r="U17078">
        <v>1</v>
      </c>
      <c r="V17078">
        <v>0</v>
      </c>
      <c r="W17078" s="13" t="s">
        <v>101</v>
      </c>
      <c r="X17078">
        <v>0.25</v>
      </c>
    </row>
    <row r="17079" spans="1:24" x14ac:dyDescent="0.3">
      <c r="A17079">
        <v>17077</v>
      </c>
      <c r="B17079" t="s">
        <v>209</v>
      </c>
      <c r="C17079" t="s">
        <v>210</v>
      </c>
      <c r="D17079">
        <v>17.305329</v>
      </c>
      <c r="E17079">
        <v>78.249629999999996</v>
      </c>
      <c r="F17079" s="18">
        <v>45316</v>
      </c>
      <c r="G17079" s="19">
        <v>0.875</v>
      </c>
      <c r="H17079">
        <v>21</v>
      </c>
      <c r="I17079" s="13" t="s">
        <v>202</v>
      </c>
      <c r="J17079">
        <v>0</v>
      </c>
      <c r="K17079" s="13" t="s">
        <v>214</v>
      </c>
      <c r="L17079">
        <v>1</v>
      </c>
      <c r="M17079">
        <v>1</v>
      </c>
      <c r="N17079" s="13" t="s">
        <v>192</v>
      </c>
      <c r="O17079" s="13" t="s">
        <v>97</v>
      </c>
      <c r="P17079">
        <v>15</v>
      </c>
      <c r="Q17079" s="13" t="s">
        <v>195</v>
      </c>
      <c r="R17079" s="13" t="s">
        <v>208</v>
      </c>
      <c r="S17079" s="13" t="s">
        <v>196</v>
      </c>
      <c r="T17079">
        <v>1</v>
      </c>
      <c r="U17079">
        <v>1</v>
      </c>
      <c r="V17079">
        <v>0</v>
      </c>
      <c r="W17079" s="13" t="s">
        <v>101</v>
      </c>
      <c r="X17079">
        <v>0.1</v>
      </c>
    </row>
    <row r="17080" spans="1:24" x14ac:dyDescent="0.3">
      <c r="A17080">
        <v>17078</v>
      </c>
      <c r="B17080" t="s">
        <v>200</v>
      </c>
      <c r="C17080" t="s">
        <v>201</v>
      </c>
      <c r="D17080">
        <v>13.142261</v>
      </c>
      <c r="E17080">
        <v>80.127245000000002</v>
      </c>
      <c r="F17080" s="18">
        <v>45699</v>
      </c>
      <c r="G17080" s="19">
        <v>0.125</v>
      </c>
      <c r="H17080">
        <v>3</v>
      </c>
      <c r="I17080" s="13" t="s">
        <v>215</v>
      </c>
      <c r="J17080">
        <v>0</v>
      </c>
      <c r="K17080" s="13" t="s">
        <v>214</v>
      </c>
      <c r="L17080">
        <v>4</v>
      </c>
      <c r="M17080">
        <v>1</v>
      </c>
      <c r="N17080" s="13" t="s">
        <v>212</v>
      </c>
      <c r="O17080" s="13" t="s">
        <v>195</v>
      </c>
      <c r="P17080">
        <v>25</v>
      </c>
      <c r="Q17080" s="13" t="s">
        <v>95</v>
      </c>
      <c r="R17080" s="13" t="s">
        <v>213</v>
      </c>
      <c r="S17080" s="13" t="s">
        <v>193</v>
      </c>
      <c r="T17080">
        <v>4</v>
      </c>
      <c r="U17080">
        <v>2</v>
      </c>
      <c r="V17080">
        <v>0</v>
      </c>
      <c r="W17080" s="13" t="s">
        <v>101</v>
      </c>
      <c r="X17080">
        <v>0.25</v>
      </c>
    </row>
    <row r="17081" spans="1:24" x14ac:dyDescent="0.3">
      <c r="A17081">
        <v>17079</v>
      </c>
      <c r="B17081" t="s">
        <v>190</v>
      </c>
      <c r="C17081" t="s">
        <v>80</v>
      </c>
      <c r="D17081">
        <v>19.026883000000002</v>
      </c>
      <c r="E17081">
        <v>72.817648000000005</v>
      </c>
      <c r="F17081" s="18">
        <v>45354</v>
      </c>
      <c r="G17081" s="19">
        <v>0.95833333333333304</v>
      </c>
      <c r="H17081">
        <v>23</v>
      </c>
      <c r="I17081" s="13" t="s">
        <v>89</v>
      </c>
      <c r="J17081">
        <v>1</v>
      </c>
      <c r="K17081" s="13" t="s">
        <v>92</v>
      </c>
      <c r="L17081">
        <v>5</v>
      </c>
      <c r="M17081">
        <v>1</v>
      </c>
      <c r="N17081" s="13" t="s">
        <v>212</v>
      </c>
      <c r="O17081" s="13" t="s">
        <v>95</v>
      </c>
      <c r="P17081">
        <v>21</v>
      </c>
      <c r="Q17081" s="13" t="s">
        <v>95</v>
      </c>
      <c r="R17081" s="13" t="s">
        <v>208</v>
      </c>
      <c r="S17081" s="13" t="s">
        <v>193</v>
      </c>
      <c r="T17081">
        <v>3</v>
      </c>
      <c r="U17081">
        <v>1</v>
      </c>
      <c r="V17081">
        <v>0</v>
      </c>
      <c r="W17081" s="13" t="s">
        <v>101</v>
      </c>
      <c r="X17081">
        <v>0.45</v>
      </c>
    </row>
    <row r="17082" spans="1:24" x14ac:dyDescent="0.3">
      <c r="A17082">
        <v>17080</v>
      </c>
      <c r="B17082" t="s">
        <v>209</v>
      </c>
      <c r="C17082" t="s">
        <v>210</v>
      </c>
      <c r="D17082">
        <v>17.231874999999999</v>
      </c>
      <c r="E17082">
        <v>78.314261999999999</v>
      </c>
      <c r="F17082" s="18">
        <v>44572</v>
      </c>
      <c r="G17082" s="19">
        <v>0.29166666666666702</v>
      </c>
      <c r="H17082">
        <v>7</v>
      </c>
      <c r="I17082" s="13" t="s">
        <v>215</v>
      </c>
      <c r="J17082">
        <v>0</v>
      </c>
      <c r="K17082" s="13" t="s">
        <v>214</v>
      </c>
      <c r="L17082">
        <v>1</v>
      </c>
      <c r="M17082">
        <v>0</v>
      </c>
      <c r="N17082" s="13" t="s">
        <v>94</v>
      </c>
      <c r="O17082" s="13" t="s">
        <v>95</v>
      </c>
      <c r="P17082">
        <v>24</v>
      </c>
      <c r="Q17082" s="13" t="s">
        <v>97</v>
      </c>
      <c r="R17082" s="13" t="s">
        <v>205</v>
      </c>
      <c r="S17082" s="13" t="s">
        <v>193</v>
      </c>
      <c r="T17082">
        <v>3</v>
      </c>
      <c r="U17082">
        <v>2</v>
      </c>
      <c r="V17082">
        <v>0</v>
      </c>
      <c r="W17082" s="13" t="s">
        <v>101</v>
      </c>
      <c r="X17082">
        <v>0.65</v>
      </c>
    </row>
    <row r="17083" spans="1:24" x14ac:dyDescent="0.3">
      <c r="A17083">
        <v>17081</v>
      </c>
      <c r="B17083" t="s">
        <v>190</v>
      </c>
      <c r="C17083" t="s">
        <v>80</v>
      </c>
      <c r="D17083">
        <v>19.273277</v>
      </c>
      <c r="E17083">
        <v>72.742202000000006</v>
      </c>
      <c r="F17083" s="18">
        <v>45178</v>
      </c>
      <c r="G17083" s="19">
        <v>8.3333333333333301E-2</v>
      </c>
      <c r="H17083">
        <v>2</v>
      </c>
      <c r="I17083" s="13" t="s">
        <v>219</v>
      </c>
      <c r="J17083">
        <v>1</v>
      </c>
      <c r="K17083" s="13" t="s">
        <v>214</v>
      </c>
      <c r="L17083">
        <v>1</v>
      </c>
      <c r="M17083">
        <v>0</v>
      </c>
      <c r="N17083" s="13" t="s">
        <v>212</v>
      </c>
      <c r="O17083" s="13" t="s">
        <v>95</v>
      </c>
      <c r="P17083">
        <v>38</v>
      </c>
      <c r="Q17083" s="13" t="s">
        <v>95</v>
      </c>
      <c r="R17083" s="13" t="s">
        <v>208</v>
      </c>
      <c r="S17083" s="13" t="s">
        <v>196</v>
      </c>
      <c r="T17083">
        <v>2</v>
      </c>
      <c r="U17083">
        <v>1</v>
      </c>
      <c r="V17083">
        <v>0</v>
      </c>
      <c r="W17083" s="13" t="s">
        <v>101</v>
      </c>
      <c r="X17083">
        <v>0.45</v>
      </c>
    </row>
    <row r="17084" spans="1:24" x14ac:dyDescent="0.3">
      <c r="A17084">
        <v>17082</v>
      </c>
      <c r="B17084" t="s">
        <v>197</v>
      </c>
      <c r="C17084" t="s">
        <v>198</v>
      </c>
      <c r="D17084">
        <v>30.753333000000001</v>
      </c>
      <c r="E17084">
        <v>76.808351000000002</v>
      </c>
      <c r="F17084" s="18">
        <v>45019</v>
      </c>
      <c r="G17084" s="19">
        <v>0.33333333333333298</v>
      </c>
      <c r="H17084">
        <v>8</v>
      </c>
      <c r="I17084" s="13" t="s">
        <v>204</v>
      </c>
      <c r="J17084">
        <v>0</v>
      </c>
      <c r="K17084" s="13" t="s">
        <v>92</v>
      </c>
      <c r="L17084">
        <v>3</v>
      </c>
      <c r="M17084">
        <v>1</v>
      </c>
      <c r="N17084" s="13" t="s">
        <v>212</v>
      </c>
      <c r="O17084" s="13" t="s">
        <v>95</v>
      </c>
      <c r="P17084">
        <v>25</v>
      </c>
      <c r="Q17084" s="13" t="s">
        <v>97</v>
      </c>
      <c r="R17084" s="13" t="s">
        <v>199</v>
      </c>
      <c r="S17084" s="13" t="s">
        <v>196</v>
      </c>
      <c r="T17084">
        <v>1</v>
      </c>
      <c r="U17084">
        <v>0</v>
      </c>
      <c r="V17084">
        <v>1</v>
      </c>
      <c r="W17084" s="13" t="s">
        <v>101</v>
      </c>
      <c r="X17084">
        <v>0.8</v>
      </c>
    </row>
    <row r="17085" spans="1:24" x14ac:dyDescent="0.3">
      <c r="A17085">
        <v>17083</v>
      </c>
      <c r="B17085" t="s">
        <v>79</v>
      </c>
      <c r="C17085" t="s">
        <v>80</v>
      </c>
      <c r="D17085">
        <v>18.586152999999999</v>
      </c>
      <c r="E17085">
        <v>73.700405000000003</v>
      </c>
      <c r="F17085" s="18">
        <v>44741</v>
      </c>
      <c r="G17085" s="19">
        <v>0.25</v>
      </c>
      <c r="H17085">
        <v>6</v>
      </c>
      <c r="I17085" s="13" t="s">
        <v>194</v>
      </c>
      <c r="J17085">
        <v>0</v>
      </c>
      <c r="K17085" s="13" t="s">
        <v>214</v>
      </c>
      <c r="L17085">
        <v>2</v>
      </c>
      <c r="M17085">
        <v>0</v>
      </c>
      <c r="N17085" s="13" t="s">
        <v>212</v>
      </c>
      <c r="O17085" s="13" t="s">
        <v>95</v>
      </c>
      <c r="P17085">
        <v>19</v>
      </c>
      <c r="Q17085" s="13" t="s">
        <v>195</v>
      </c>
      <c r="R17085" s="13" t="s">
        <v>98</v>
      </c>
      <c r="S17085" s="13" t="s">
        <v>196</v>
      </c>
      <c r="T17085">
        <v>5</v>
      </c>
      <c r="U17085">
        <v>1</v>
      </c>
      <c r="V17085">
        <v>0</v>
      </c>
      <c r="W17085" s="13" t="s">
        <v>101</v>
      </c>
      <c r="X17085">
        <v>0.45</v>
      </c>
    </row>
    <row r="17086" spans="1:24" x14ac:dyDescent="0.3">
      <c r="A17086">
        <v>17084</v>
      </c>
      <c r="B17086" t="s">
        <v>200</v>
      </c>
      <c r="C17086" t="s">
        <v>201</v>
      </c>
      <c r="D17086">
        <v>13.132281000000001</v>
      </c>
      <c r="E17086">
        <v>80.206986000000001</v>
      </c>
      <c r="F17086" s="18">
        <v>44722</v>
      </c>
      <c r="G17086" s="19">
        <v>0.45833333333333298</v>
      </c>
      <c r="H17086">
        <v>11</v>
      </c>
      <c r="I17086" s="13" t="s">
        <v>211</v>
      </c>
      <c r="J17086">
        <v>0</v>
      </c>
      <c r="K17086" s="13" t="s">
        <v>214</v>
      </c>
      <c r="L17086">
        <v>4</v>
      </c>
      <c r="M17086">
        <v>0</v>
      </c>
      <c r="N17086" s="13" t="s">
        <v>212</v>
      </c>
      <c r="O17086" s="13" t="s">
        <v>195</v>
      </c>
      <c r="P17086">
        <v>16</v>
      </c>
      <c r="Q17086" s="13" t="s">
        <v>95</v>
      </c>
      <c r="R17086" s="13" t="s">
        <v>213</v>
      </c>
      <c r="S17086" s="13" t="s">
        <v>193</v>
      </c>
      <c r="T17086">
        <v>2</v>
      </c>
      <c r="U17086">
        <v>2</v>
      </c>
      <c r="V17086">
        <v>0</v>
      </c>
      <c r="W17086" s="13" t="s">
        <v>101</v>
      </c>
      <c r="X17086">
        <v>0.25</v>
      </c>
    </row>
    <row r="17087" spans="1:24" x14ac:dyDescent="0.3">
      <c r="A17087">
        <v>17085</v>
      </c>
      <c r="B17087" t="s">
        <v>206</v>
      </c>
      <c r="C17087" t="s">
        <v>207</v>
      </c>
      <c r="D17087">
        <v>13.00379</v>
      </c>
      <c r="E17087">
        <v>77.783555000000007</v>
      </c>
      <c r="F17087" s="18">
        <v>45435</v>
      </c>
      <c r="G17087" s="19">
        <v>0.29166666666666702</v>
      </c>
      <c r="H17087">
        <v>7</v>
      </c>
      <c r="I17087" s="13" t="s">
        <v>202</v>
      </c>
      <c r="J17087">
        <v>0</v>
      </c>
      <c r="K17087" s="13" t="s">
        <v>214</v>
      </c>
      <c r="L17087">
        <v>1</v>
      </c>
      <c r="M17087">
        <v>1</v>
      </c>
      <c r="N17087" s="13" t="s">
        <v>94</v>
      </c>
      <c r="O17087" s="13" t="s">
        <v>95</v>
      </c>
      <c r="P17087">
        <v>39</v>
      </c>
      <c r="Q17087" s="13" t="s">
        <v>195</v>
      </c>
      <c r="R17087" s="13" t="s">
        <v>205</v>
      </c>
      <c r="S17087" s="13" t="s">
        <v>196</v>
      </c>
      <c r="T17087">
        <v>3</v>
      </c>
      <c r="U17087">
        <v>2</v>
      </c>
      <c r="V17087">
        <v>0</v>
      </c>
      <c r="W17087" s="13" t="s">
        <v>101</v>
      </c>
      <c r="X17087">
        <v>0.45</v>
      </c>
    </row>
    <row r="17088" spans="1:24" x14ac:dyDescent="0.3">
      <c r="A17088">
        <v>17086</v>
      </c>
      <c r="B17088" t="s">
        <v>203</v>
      </c>
      <c r="C17088" t="s">
        <v>203</v>
      </c>
      <c r="D17088">
        <v>28.899794</v>
      </c>
      <c r="E17088">
        <v>77.066805000000002</v>
      </c>
      <c r="F17088" s="18">
        <v>45688</v>
      </c>
      <c r="G17088" s="19">
        <v>0.16666666666666699</v>
      </c>
      <c r="H17088">
        <v>4</v>
      </c>
      <c r="I17088" s="13" t="s">
        <v>211</v>
      </c>
      <c r="J17088">
        <v>0</v>
      </c>
      <c r="K17088" s="13" t="s">
        <v>214</v>
      </c>
      <c r="L17088">
        <v>1</v>
      </c>
      <c r="M17088">
        <v>1</v>
      </c>
      <c r="N17088" s="13" t="s">
        <v>94</v>
      </c>
      <c r="O17088" s="13" t="s">
        <v>95</v>
      </c>
      <c r="P17088">
        <v>25</v>
      </c>
      <c r="Q17088" s="13" t="s">
        <v>95</v>
      </c>
      <c r="R17088" s="13" t="s">
        <v>199</v>
      </c>
      <c r="S17088" s="13" t="s">
        <v>196</v>
      </c>
      <c r="T17088">
        <v>1</v>
      </c>
      <c r="U17088">
        <v>0</v>
      </c>
      <c r="V17088">
        <v>0</v>
      </c>
      <c r="W17088" s="13" t="s">
        <v>101</v>
      </c>
      <c r="X17088">
        <v>0.45</v>
      </c>
    </row>
    <row r="17089" spans="1:24" x14ac:dyDescent="0.3">
      <c r="A17089">
        <v>17087</v>
      </c>
      <c r="B17089" t="s">
        <v>79</v>
      </c>
      <c r="C17089" t="s">
        <v>80</v>
      </c>
      <c r="D17089">
        <v>18.694752999999999</v>
      </c>
      <c r="E17089">
        <v>73.989846</v>
      </c>
      <c r="F17089" s="18">
        <v>44813</v>
      </c>
      <c r="G17089" s="19">
        <v>0.875</v>
      </c>
      <c r="H17089">
        <v>21</v>
      </c>
      <c r="I17089" s="13" t="s">
        <v>211</v>
      </c>
      <c r="J17089">
        <v>0</v>
      </c>
      <c r="K17089" s="13" t="s">
        <v>191</v>
      </c>
      <c r="L17089">
        <v>6</v>
      </c>
      <c r="M17089">
        <v>1</v>
      </c>
      <c r="N17089" s="13" t="s">
        <v>94</v>
      </c>
      <c r="O17089" s="13" t="s">
        <v>95</v>
      </c>
      <c r="P17089">
        <v>29</v>
      </c>
      <c r="Q17089" s="13" t="s">
        <v>195</v>
      </c>
      <c r="R17089" s="13" t="s">
        <v>199</v>
      </c>
      <c r="S17089" s="13" t="s">
        <v>193</v>
      </c>
      <c r="T17089">
        <v>1</v>
      </c>
      <c r="U17089">
        <v>0</v>
      </c>
      <c r="V17089">
        <v>0</v>
      </c>
      <c r="W17089" s="13" t="s">
        <v>101</v>
      </c>
      <c r="X17089">
        <v>0.45</v>
      </c>
    </row>
    <row r="17090" spans="1:24" x14ac:dyDescent="0.3">
      <c r="A17090">
        <v>17088</v>
      </c>
      <c r="B17090" t="s">
        <v>217</v>
      </c>
      <c r="C17090" t="s">
        <v>218</v>
      </c>
      <c r="D17090">
        <v>22.550212999999999</v>
      </c>
      <c r="E17090">
        <v>88.386583999999999</v>
      </c>
      <c r="F17090" s="18">
        <v>44751</v>
      </c>
      <c r="G17090" s="19">
        <v>0.29166666666666702</v>
      </c>
      <c r="H17090">
        <v>7</v>
      </c>
      <c r="I17090" s="13" t="s">
        <v>219</v>
      </c>
      <c r="J17090">
        <v>1</v>
      </c>
      <c r="K17090" s="13" t="s">
        <v>214</v>
      </c>
      <c r="L17090">
        <v>1</v>
      </c>
      <c r="M17090">
        <v>0</v>
      </c>
      <c r="N17090" s="13" t="s">
        <v>192</v>
      </c>
      <c r="O17090" s="13" t="s">
        <v>97</v>
      </c>
      <c r="P17090">
        <v>18</v>
      </c>
      <c r="Q17090" s="13" t="s">
        <v>95</v>
      </c>
      <c r="R17090" s="13" t="s">
        <v>98</v>
      </c>
      <c r="S17090" s="13" t="s">
        <v>193</v>
      </c>
      <c r="T17090">
        <v>1</v>
      </c>
      <c r="U17090">
        <v>0</v>
      </c>
      <c r="V17090">
        <v>0</v>
      </c>
      <c r="W17090" s="13" t="s">
        <v>101</v>
      </c>
      <c r="X17090">
        <v>0.1</v>
      </c>
    </row>
    <row r="17091" spans="1:24" x14ac:dyDescent="0.3">
      <c r="A17091">
        <v>17089</v>
      </c>
      <c r="B17091" t="s">
        <v>79</v>
      </c>
      <c r="C17091" t="s">
        <v>80</v>
      </c>
      <c r="D17091">
        <v>18.488368000000001</v>
      </c>
      <c r="E17091">
        <v>73.842427000000001</v>
      </c>
      <c r="F17091" s="18">
        <v>44790</v>
      </c>
      <c r="G17091" s="19">
        <v>0.29166666666666702</v>
      </c>
      <c r="H17091">
        <v>7</v>
      </c>
      <c r="I17091" s="13" t="s">
        <v>194</v>
      </c>
      <c r="J17091">
        <v>0</v>
      </c>
      <c r="K17091" s="13" t="s">
        <v>191</v>
      </c>
      <c r="L17091">
        <v>3</v>
      </c>
      <c r="M17091">
        <v>1</v>
      </c>
      <c r="N17091" s="13" t="s">
        <v>212</v>
      </c>
      <c r="O17091" s="13" t="s">
        <v>95</v>
      </c>
      <c r="P17091">
        <v>24</v>
      </c>
      <c r="Q17091" s="13" t="s">
        <v>195</v>
      </c>
      <c r="R17091" s="13" t="s">
        <v>98</v>
      </c>
      <c r="S17091" s="13" t="s">
        <v>196</v>
      </c>
      <c r="T17091">
        <v>1</v>
      </c>
      <c r="U17091">
        <v>0</v>
      </c>
      <c r="V17091">
        <v>0</v>
      </c>
      <c r="W17091" s="13" t="s">
        <v>101</v>
      </c>
      <c r="X17091">
        <v>0.45</v>
      </c>
    </row>
    <row r="17092" spans="1:24" x14ac:dyDescent="0.3">
      <c r="A17092">
        <v>17090</v>
      </c>
      <c r="B17092" t="s">
        <v>206</v>
      </c>
      <c r="C17092" t="s">
        <v>207</v>
      </c>
      <c r="D17092">
        <v>13.025181</v>
      </c>
      <c r="E17092">
        <v>77.796195999999995</v>
      </c>
      <c r="F17092" s="18">
        <v>45163</v>
      </c>
      <c r="G17092" s="19">
        <v>0.33333333333333298</v>
      </c>
      <c r="H17092">
        <v>8</v>
      </c>
      <c r="I17092" s="13" t="s">
        <v>211</v>
      </c>
      <c r="J17092">
        <v>0</v>
      </c>
      <c r="K17092" s="13" t="s">
        <v>214</v>
      </c>
      <c r="L17092">
        <v>4</v>
      </c>
      <c r="M17092">
        <v>1</v>
      </c>
      <c r="N17092" s="13" t="s">
        <v>94</v>
      </c>
      <c r="O17092" s="13" t="s">
        <v>95</v>
      </c>
      <c r="P17092">
        <v>26</v>
      </c>
      <c r="Q17092" s="13" t="s">
        <v>97</v>
      </c>
      <c r="R17092" s="13" t="s">
        <v>205</v>
      </c>
      <c r="S17092" s="13" t="s">
        <v>99</v>
      </c>
      <c r="T17092">
        <v>5</v>
      </c>
      <c r="U17092">
        <v>5</v>
      </c>
      <c r="V17092">
        <v>1</v>
      </c>
      <c r="W17092" s="13" t="s">
        <v>101</v>
      </c>
      <c r="X17092">
        <v>1</v>
      </c>
    </row>
    <row r="17093" spans="1:24" x14ac:dyDescent="0.3">
      <c r="A17093">
        <v>17091</v>
      </c>
      <c r="B17093" t="s">
        <v>206</v>
      </c>
      <c r="C17093" t="s">
        <v>207</v>
      </c>
      <c r="D17093">
        <v>13.111876000000001</v>
      </c>
      <c r="E17093">
        <v>77.754518000000004</v>
      </c>
      <c r="F17093" s="18">
        <v>44766</v>
      </c>
      <c r="G17093" s="19">
        <v>8.3333333333333301E-2</v>
      </c>
      <c r="H17093">
        <v>2</v>
      </c>
      <c r="I17093" s="13" t="s">
        <v>89</v>
      </c>
      <c r="J17093">
        <v>1</v>
      </c>
      <c r="K17093" s="13" t="s">
        <v>214</v>
      </c>
      <c r="L17093">
        <v>3</v>
      </c>
      <c r="M17093">
        <v>0</v>
      </c>
      <c r="N17093" s="13" t="s">
        <v>94</v>
      </c>
      <c r="O17093" s="13" t="s">
        <v>95</v>
      </c>
      <c r="P17093">
        <v>27</v>
      </c>
      <c r="Q17093" s="13" t="s">
        <v>195</v>
      </c>
      <c r="R17093" s="13" t="s">
        <v>208</v>
      </c>
      <c r="S17093" s="13" t="s">
        <v>196</v>
      </c>
      <c r="T17093">
        <v>2</v>
      </c>
      <c r="U17093">
        <v>0</v>
      </c>
      <c r="V17093">
        <v>0</v>
      </c>
      <c r="W17093" s="13" t="s">
        <v>101</v>
      </c>
      <c r="X17093">
        <v>0.45</v>
      </c>
    </row>
    <row r="17094" spans="1:24" x14ac:dyDescent="0.3">
      <c r="A17094">
        <v>17092</v>
      </c>
      <c r="B17094" t="s">
        <v>190</v>
      </c>
      <c r="C17094" t="s">
        <v>80</v>
      </c>
      <c r="D17094">
        <v>19.135325999999999</v>
      </c>
      <c r="E17094">
        <v>72.744902999999994</v>
      </c>
      <c r="F17094" s="18">
        <v>44863</v>
      </c>
      <c r="G17094" s="19">
        <v>0.25</v>
      </c>
      <c r="H17094">
        <v>6</v>
      </c>
      <c r="I17094" s="13" t="s">
        <v>219</v>
      </c>
      <c r="J17094">
        <v>1</v>
      </c>
      <c r="K17094" s="13" t="s">
        <v>92</v>
      </c>
      <c r="L17094">
        <v>4</v>
      </c>
      <c r="M17094">
        <v>0</v>
      </c>
      <c r="N17094" s="13" t="s">
        <v>94</v>
      </c>
      <c r="O17094" s="13" t="s">
        <v>95</v>
      </c>
      <c r="P17094">
        <v>16</v>
      </c>
      <c r="Q17094" s="13" t="s">
        <v>97</v>
      </c>
      <c r="R17094" s="13" t="s">
        <v>199</v>
      </c>
      <c r="S17094" s="13" t="s">
        <v>193</v>
      </c>
      <c r="T17094">
        <v>1</v>
      </c>
      <c r="U17094">
        <v>0</v>
      </c>
      <c r="V17094">
        <v>0</v>
      </c>
      <c r="W17094" s="13" t="s">
        <v>101</v>
      </c>
      <c r="X17094">
        <v>0.65</v>
      </c>
    </row>
    <row r="17095" spans="1:24" x14ac:dyDescent="0.3">
      <c r="A17095">
        <v>17093</v>
      </c>
      <c r="B17095" t="s">
        <v>209</v>
      </c>
      <c r="C17095" t="s">
        <v>210</v>
      </c>
      <c r="D17095">
        <v>17.322863999999999</v>
      </c>
      <c r="E17095">
        <v>78.240392999999997</v>
      </c>
      <c r="F17095" s="18">
        <v>44673</v>
      </c>
      <c r="G17095" s="19">
        <v>0.375</v>
      </c>
      <c r="H17095">
        <v>9</v>
      </c>
      <c r="I17095" s="13" t="s">
        <v>211</v>
      </c>
      <c r="J17095">
        <v>0</v>
      </c>
      <c r="K17095" s="13" t="s">
        <v>191</v>
      </c>
      <c r="L17095">
        <v>5</v>
      </c>
      <c r="M17095">
        <v>1</v>
      </c>
      <c r="N17095" s="13" t="s">
        <v>212</v>
      </c>
      <c r="O17095" s="13" t="s">
        <v>95</v>
      </c>
      <c r="P17095">
        <v>15</v>
      </c>
      <c r="Q17095" s="13" t="s">
        <v>195</v>
      </c>
      <c r="R17095" s="13" t="s">
        <v>213</v>
      </c>
      <c r="S17095" s="13" t="s">
        <v>196</v>
      </c>
      <c r="T17095">
        <v>3</v>
      </c>
      <c r="U17095">
        <v>0</v>
      </c>
      <c r="V17095">
        <v>1</v>
      </c>
      <c r="W17095" s="13" t="s">
        <v>101</v>
      </c>
      <c r="X17095">
        <v>0.6</v>
      </c>
    </row>
    <row r="17096" spans="1:24" x14ac:dyDescent="0.3">
      <c r="A17096">
        <v>17094</v>
      </c>
      <c r="B17096" t="s">
        <v>217</v>
      </c>
      <c r="C17096" t="s">
        <v>218</v>
      </c>
      <c r="D17096">
        <v>22.491613000000001</v>
      </c>
      <c r="E17096">
        <v>88.450671999999997</v>
      </c>
      <c r="F17096" s="18">
        <v>45026</v>
      </c>
      <c r="G17096" s="19">
        <v>0.875</v>
      </c>
      <c r="H17096">
        <v>21</v>
      </c>
      <c r="I17096" s="13" t="s">
        <v>204</v>
      </c>
      <c r="J17096">
        <v>0</v>
      </c>
      <c r="K17096" s="13" t="s">
        <v>92</v>
      </c>
      <c r="L17096">
        <v>1</v>
      </c>
      <c r="M17096">
        <v>0</v>
      </c>
      <c r="N17096" s="13" t="s">
        <v>192</v>
      </c>
      <c r="O17096" s="13" t="s">
        <v>97</v>
      </c>
      <c r="P17096">
        <v>15</v>
      </c>
      <c r="Q17096" s="13" t="s">
        <v>195</v>
      </c>
      <c r="R17096" s="13" t="s">
        <v>205</v>
      </c>
      <c r="S17096" s="13" t="s">
        <v>193</v>
      </c>
      <c r="T17096">
        <v>4</v>
      </c>
      <c r="U17096">
        <v>2</v>
      </c>
      <c r="V17096">
        <v>0</v>
      </c>
      <c r="W17096" s="13" t="s">
        <v>101</v>
      </c>
      <c r="X17096">
        <v>0.1</v>
      </c>
    </row>
    <row r="17097" spans="1:24" x14ac:dyDescent="0.3">
      <c r="A17097">
        <v>17095</v>
      </c>
      <c r="B17097" t="s">
        <v>200</v>
      </c>
      <c r="C17097" t="s">
        <v>201</v>
      </c>
      <c r="D17097">
        <v>12.840158000000001</v>
      </c>
      <c r="E17097">
        <v>80.239356999999998</v>
      </c>
      <c r="F17097" s="18">
        <v>45589</v>
      </c>
      <c r="G17097" s="19">
        <v>0.41666666666666702</v>
      </c>
      <c r="H17097">
        <v>10</v>
      </c>
      <c r="I17097" s="13" t="s">
        <v>202</v>
      </c>
      <c r="J17097">
        <v>0</v>
      </c>
      <c r="K17097" s="13" t="s">
        <v>92</v>
      </c>
      <c r="L17097">
        <v>2</v>
      </c>
      <c r="M17097">
        <v>1</v>
      </c>
      <c r="N17097" s="13" t="s">
        <v>94</v>
      </c>
      <c r="O17097" s="13" t="s">
        <v>95</v>
      </c>
      <c r="P17097">
        <v>32</v>
      </c>
      <c r="Q17097" s="13" t="s">
        <v>97</v>
      </c>
      <c r="R17097" s="13" t="s">
        <v>208</v>
      </c>
      <c r="S17097" s="13" t="s">
        <v>196</v>
      </c>
      <c r="T17097">
        <v>4</v>
      </c>
      <c r="U17097">
        <v>2</v>
      </c>
      <c r="V17097">
        <v>1</v>
      </c>
      <c r="W17097" s="13" t="s">
        <v>101</v>
      </c>
      <c r="X17097">
        <v>0.8</v>
      </c>
    </row>
    <row r="17098" spans="1:24" x14ac:dyDescent="0.3">
      <c r="A17098">
        <v>17096</v>
      </c>
      <c r="B17098" t="s">
        <v>209</v>
      </c>
      <c r="C17098" t="s">
        <v>210</v>
      </c>
      <c r="D17098">
        <v>17.354088000000001</v>
      </c>
      <c r="E17098">
        <v>78.595574999999997</v>
      </c>
      <c r="F17098" s="18">
        <v>44885</v>
      </c>
      <c r="G17098" s="19">
        <v>0.54166666666666696</v>
      </c>
      <c r="H17098">
        <v>13</v>
      </c>
      <c r="I17098" s="13" t="s">
        <v>89</v>
      </c>
      <c r="J17098">
        <v>1</v>
      </c>
      <c r="K17098" s="13" t="s">
        <v>191</v>
      </c>
      <c r="L17098">
        <v>4</v>
      </c>
      <c r="M17098">
        <v>0</v>
      </c>
      <c r="N17098" s="13" t="s">
        <v>212</v>
      </c>
      <c r="O17098" s="13" t="s">
        <v>95</v>
      </c>
      <c r="P17098">
        <v>23</v>
      </c>
      <c r="Q17098" s="13" t="s">
        <v>195</v>
      </c>
      <c r="R17098" s="13" t="s">
        <v>208</v>
      </c>
      <c r="S17098" s="13" t="s">
        <v>193</v>
      </c>
      <c r="T17098">
        <v>5</v>
      </c>
      <c r="U17098">
        <v>1</v>
      </c>
      <c r="V17098">
        <v>0</v>
      </c>
      <c r="W17098" s="13" t="s">
        <v>101</v>
      </c>
      <c r="X17098">
        <v>0.45</v>
      </c>
    </row>
    <row r="17099" spans="1:24" x14ac:dyDescent="0.3">
      <c r="A17099">
        <v>17097</v>
      </c>
      <c r="B17099" t="s">
        <v>200</v>
      </c>
      <c r="C17099" t="s">
        <v>201</v>
      </c>
      <c r="D17099">
        <v>13.160666000000001</v>
      </c>
      <c r="E17099">
        <v>80.282146999999995</v>
      </c>
      <c r="F17099" s="18">
        <v>44953</v>
      </c>
      <c r="G17099" s="19">
        <v>0</v>
      </c>
      <c r="H17099">
        <v>0</v>
      </c>
      <c r="I17099" s="13" t="s">
        <v>211</v>
      </c>
      <c r="J17099">
        <v>0</v>
      </c>
      <c r="K17099" s="13" t="s">
        <v>92</v>
      </c>
      <c r="L17099">
        <v>2</v>
      </c>
      <c r="M17099">
        <v>1</v>
      </c>
      <c r="N17099" s="13" t="s">
        <v>192</v>
      </c>
      <c r="O17099" s="13" t="s">
        <v>97</v>
      </c>
      <c r="P17099">
        <v>30</v>
      </c>
      <c r="Q17099" s="13" t="s">
        <v>195</v>
      </c>
      <c r="R17099" s="13" t="s">
        <v>98</v>
      </c>
      <c r="S17099" s="13" t="s">
        <v>193</v>
      </c>
      <c r="T17099">
        <v>3</v>
      </c>
      <c r="U17099">
        <v>3</v>
      </c>
      <c r="V17099">
        <v>0</v>
      </c>
      <c r="W17099" s="13" t="s">
        <v>101</v>
      </c>
      <c r="X17099">
        <v>0.1</v>
      </c>
    </row>
    <row r="17100" spans="1:24" x14ac:dyDescent="0.3">
      <c r="A17100">
        <v>17098</v>
      </c>
      <c r="B17100" t="s">
        <v>209</v>
      </c>
      <c r="C17100" t="s">
        <v>210</v>
      </c>
      <c r="D17100">
        <v>17.359908000000001</v>
      </c>
      <c r="E17100">
        <v>78.344256999999999</v>
      </c>
      <c r="F17100" s="18">
        <v>45346</v>
      </c>
      <c r="G17100" s="19">
        <v>0.79166666666666696</v>
      </c>
      <c r="H17100">
        <v>19</v>
      </c>
      <c r="I17100" s="13" t="s">
        <v>219</v>
      </c>
      <c r="J17100">
        <v>1</v>
      </c>
      <c r="K17100" s="13" t="s">
        <v>92</v>
      </c>
      <c r="L17100">
        <v>2</v>
      </c>
      <c r="M17100">
        <v>1</v>
      </c>
      <c r="N17100" s="13" t="s">
        <v>192</v>
      </c>
      <c r="O17100" s="13" t="s">
        <v>97</v>
      </c>
      <c r="P17100">
        <v>19</v>
      </c>
      <c r="Q17100" s="13" t="s">
        <v>97</v>
      </c>
      <c r="R17100" s="13" t="s">
        <v>205</v>
      </c>
      <c r="S17100" s="13" t="s">
        <v>196</v>
      </c>
      <c r="T17100">
        <v>1</v>
      </c>
      <c r="U17100">
        <v>0</v>
      </c>
      <c r="V17100">
        <v>1</v>
      </c>
      <c r="W17100" s="13" t="s">
        <v>101</v>
      </c>
      <c r="X17100">
        <v>0.45</v>
      </c>
    </row>
    <row r="17101" spans="1:24" x14ac:dyDescent="0.3">
      <c r="A17101">
        <v>17099</v>
      </c>
      <c r="B17101" t="s">
        <v>217</v>
      </c>
      <c r="C17101" t="s">
        <v>218</v>
      </c>
      <c r="D17101">
        <v>22.537787999999999</v>
      </c>
      <c r="E17101">
        <v>88.214167000000003</v>
      </c>
      <c r="F17101" s="18">
        <v>45457</v>
      </c>
      <c r="G17101" s="19">
        <v>8.3333333333333301E-2</v>
      </c>
      <c r="H17101">
        <v>2</v>
      </c>
      <c r="I17101" s="13" t="s">
        <v>211</v>
      </c>
      <c r="J17101">
        <v>0</v>
      </c>
      <c r="K17101" s="13" t="s">
        <v>92</v>
      </c>
      <c r="L17101">
        <v>1</v>
      </c>
      <c r="M17101">
        <v>0</v>
      </c>
      <c r="N17101" s="13" t="s">
        <v>192</v>
      </c>
      <c r="O17101" s="13" t="s">
        <v>97</v>
      </c>
      <c r="P17101">
        <v>24</v>
      </c>
      <c r="Q17101" s="13" t="s">
        <v>95</v>
      </c>
      <c r="R17101" s="13" t="s">
        <v>208</v>
      </c>
      <c r="S17101" s="13" t="s">
        <v>196</v>
      </c>
      <c r="T17101">
        <v>1</v>
      </c>
      <c r="U17101">
        <v>0</v>
      </c>
      <c r="V17101">
        <v>0</v>
      </c>
      <c r="W17101" s="13" t="s">
        <v>101</v>
      </c>
      <c r="X17101">
        <v>0.1</v>
      </c>
    </row>
    <row r="17102" spans="1:24" x14ac:dyDescent="0.3">
      <c r="A17102">
        <v>17100</v>
      </c>
      <c r="B17102" t="s">
        <v>206</v>
      </c>
      <c r="C17102" t="s">
        <v>207</v>
      </c>
      <c r="D17102">
        <v>12.827521000000001</v>
      </c>
      <c r="E17102">
        <v>77.477895000000004</v>
      </c>
      <c r="F17102" s="18">
        <v>45004</v>
      </c>
      <c r="G17102" s="19">
        <v>0.83333333333333304</v>
      </c>
      <c r="H17102">
        <v>20</v>
      </c>
      <c r="I17102" s="13" t="s">
        <v>89</v>
      </c>
      <c r="J17102">
        <v>1</v>
      </c>
      <c r="K17102" s="13" t="s">
        <v>214</v>
      </c>
      <c r="L17102">
        <v>4</v>
      </c>
      <c r="M17102">
        <v>0</v>
      </c>
      <c r="N17102" s="13" t="s">
        <v>212</v>
      </c>
      <c r="O17102" s="13" t="s">
        <v>95</v>
      </c>
      <c r="P17102">
        <v>26</v>
      </c>
      <c r="Q17102" s="13" t="s">
        <v>195</v>
      </c>
      <c r="R17102" s="13" t="s">
        <v>208</v>
      </c>
      <c r="S17102" s="13" t="s">
        <v>196</v>
      </c>
      <c r="T17102">
        <v>4</v>
      </c>
      <c r="U17102">
        <v>1</v>
      </c>
      <c r="V17102">
        <v>0</v>
      </c>
      <c r="W17102" s="13" t="s">
        <v>101</v>
      </c>
      <c r="X17102">
        <v>0.45</v>
      </c>
    </row>
    <row r="17103" spans="1:24" x14ac:dyDescent="0.3">
      <c r="A17103">
        <v>17101</v>
      </c>
      <c r="B17103" t="s">
        <v>203</v>
      </c>
      <c r="C17103" t="s">
        <v>203</v>
      </c>
      <c r="D17103">
        <v>28.883883000000001</v>
      </c>
      <c r="E17103">
        <v>76.947627999999995</v>
      </c>
      <c r="F17103" s="18">
        <v>44944</v>
      </c>
      <c r="G17103" s="19">
        <v>0.91666666666666696</v>
      </c>
      <c r="H17103">
        <v>22</v>
      </c>
      <c r="I17103" s="13" t="s">
        <v>194</v>
      </c>
      <c r="J17103">
        <v>0</v>
      </c>
      <c r="K17103" s="13" t="s">
        <v>191</v>
      </c>
      <c r="L17103">
        <v>1</v>
      </c>
      <c r="M17103">
        <v>1</v>
      </c>
      <c r="N17103" s="13" t="s">
        <v>94</v>
      </c>
      <c r="O17103" s="13" t="s">
        <v>95</v>
      </c>
      <c r="P17103">
        <v>32</v>
      </c>
      <c r="Q17103" s="13" t="s">
        <v>195</v>
      </c>
      <c r="R17103" s="13" t="s">
        <v>98</v>
      </c>
      <c r="S17103" s="13" t="s">
        <v>193</v>
      </c>
      <c r="T17103">
        <v>3</v>
      </c>
      <c r="U17103">
        <v>0</v>
      </c>
      <c r="V17103">
        <v>0</v>
      </c>
      <c r="W17103" s="13" t="s">
        <v>101</v>
      </c>
      <c r="X17103">
        <v>0.45</v>
      </c>
    </row>
    <row r="17104" spans="1:24" x14ac:dyDescent="0.3">
      <c r="A17104">
        <v>17102</v>
      </c>
      <c r="B17104" t="s">
        <v>217</v>
      </c>
      <c r="C17104" t="s">
        <v>218</v>
      </c>
      <c r="D17104">
        <v>22.658684999999998</v>
      </c>
      <c r="E17104">
        <v>88.250410000000002</v>
      </c>
      <c r="F17104" s="18">
        <v>45560</v>
      </c>
      <c r="G17104" s="19">
        <v>0.91666666666666696</v>
      </c>
      <c r="H17104">
        <v>22</v>
      </c>
      <c r="I17104" s="13" t="s">
        <v>194</v>
      </c>
      <c r="J17104">
        <v>0</v>
      </c>
      <c r="K17104" s="13" t="s">
        <v>92</v>
      </c>
      <c r="L17104">
        <v>1</v>
      </c>
      <c r="M17104">
        <v>0</v>
      </c>
      <c r="N17104" s="13" t="s">
        <v>94</v>
      </c>
      <c r="O17104" s="13" t="s">
        <v>95</v>
      </c>
      <c r="P17104">
        <v>17</v>
      </c>
      <c r="Q17104" s="13" t="s">
        <v>97</v>
      </c>
      <c r="R17104" s="13" t="s">
        <v>199</v>
      </c>
      <c r="S17104" s="13" t="s">
        <v>193</v>
      </c>
      <c r="T17104">
        <v>4</v>
      </c>
      <c r="U17104">
        <v>1</v>
      </c>
      <c r="V17104">
        <v>0</v>
      </c>
      <c r="W17104" s="13" t="s">
        <v>101</v>
      </c>
      <c r="X17104">
        <v>0.65</v>
      </c>
    </row>
    <row r="17105" spans="1:24" x14ac:dyDescent="0.3">
      <c r="A17105">
        <v>17103</v>
      </c>
      <c r="B17105" t="s">
        <v>209</v>
      </c>
      <c r="C17105" t="s">
        <v>210</v>
      </c>
      <c r="D17105">
        <v>17.597125999999999</v>
      </c>
      <c r="E17105">
        <v>78.596789999999999</v>
      </c>
      <c r="F17105" s="18">
        <v>45301</v>
      </c>
      <c r="G17105" s="19">
        <v>0.125</v>
      </c>
      <c r="H17105">
        <v>3</v>
      </c>
      <c r="I17105" s="13" t="s">
        <v>194</v>
      </c>
      <c r="J17105">
        <v>0</v>
      </c>
      <c r="K17105" s="13" t="s">
        <v>214</v>
      </c>
      <c r="L17105">
        <v>6</v>
      </c>
      <c r="M17105">
        <v>1</v>
      </c>
      <c r="N17105" s="13" t="s">
        <v>192</v>
      </c>
      <c r="O17105" s="13" t="s">
        <v>97</v>
      </c>
      <c r="P17105">
        <v>20</v>
      </c>
      <c r="Q17105" s="13" t="s">
        <v>95</v>
      </c>
      <c r="R17105" s="13" t="s">
        <v>199</v>
      </c>
      <c r="S17105" s="13" t="s">
        <v>193</v>
      </c>
      <c r="T17105">
        <v>5</v>
      </c>
      <c r="U17105">
        <v>5</v>
      </c>
      <c r="V17105">
        <v>0</v>
      </c>
      <c r="W17105" s="13" t="s">
        <v>101</v>
      </c>
      <c r="X17105">
        <v>0.1</v>
      </c>
    </row>
    <row r="17106" spans="1:24" x14ac:dyDescent="0.3">
      <c r="A17106">
        <v>17104</v>
      </c>
      <c r="B17106" t="s">
        <v>200</v>
      </c>
      <c r="C17106" t="s">
        <v>201</v>
      </c>
      <c r="D17106">
        <v>12.861319</v>
      </c>
      <c r="E17106">
        <v>80.101084</v>
      </c>
      <c r="F17106" s="18">
        <v>45493</v>
      </c>
      <c r="G17106" s="19">
        <v>4.1666666666666699E-2</v>
      </c>
      <c r="H17106">
        <v>1</v>
      </c>
      <c r="I17106" s="13" t="s">
        <v>219</v>
      </c>
      <c r="J17106">
        <v>1</v>
      </c>
      <c r="K17106" s="13" t="s">
        <v>191</v>
      </c>
      <c r="L17106">
        <v>4</v>
      </c>
      <c r="M17106">
        <v>1</v>
      </c>
      <c r="N17106" s="13" t="s">
        <v>94</v>
      </c>
      <c r="O17106" s="13" t="s">
        <v>95</v>
      </c>
      <c r="P17106">
        <v>18</v>
      </c>
      <c r="Q17106" s="13" t="s">
        <v>95</v>
      </c>
      <c r="R17106" s="13" t="s">
        <v>213</v>
      </c>
      <c r="S17106" s="13" t="s">
        <v>196</v>
      </c>
      <c r="T17106">
        <v>3</v>
      </c>
      <c r="U17106">
        <v>1</v>
      </c>
      <c r="V17106">
        <v>0</v>
      </c>
      <c r="W17106" s="13" t="s">
        <v>101</v>
      </c>
      <c r="X17106">
        <v>0.45</v>
      </c>
    </row>
    <row r="17107" spans="1:24" x14ac:dyDescent="0.3">
      <c r="A17107">
        <v>17105</v>
      </c>
      <c r="B17107" t="s">
        <v>79</v>
      </c>
      <c r="C17107" t="s">
        <v>80</v>
      </c>
      <c r="D17107">
        <v>18.537068999999999</v>
      </c>
      <c r="E17107">
        <v>73.913088000000002</v>
      </c>
      <c r="F17107" s="18">
        <v>45739</v>
      </c>
      <c r="G17107" s="19">
        <v>0.29166666666666702</v>
      </c>
      <c r="H17107">
        <v>7</v>
      </c>
      <c r="I17107" s="13" t="s">
        <v>89</v>
      </c>
      <c r="J17107">
        <v>1</v>
      </c>
      <c r="K17107" s="13" t="s">
        <v>92</v>
      </c>
      <c r="L17107">
        <v>5</v>
      </c>
      <c r="M17107">
        <v>0</v>
      </c>
      <c r="N17107" s="13" t="s">
        <v>192</v>
      </c>
      <c r="O17107" s="13" t="s">
        <v>97</v>
      </c>
      <c r="P17107">
        <v>36</v>
      </c>
      <c r="Q17107" s="13" t="s">
        <v>95</v>
      </c>
      <c r="R17107" s="13" t="s">
        <v>205</v>
      </c>
      <c r="S17107" s="13" t="s">
        <v>196</v>
      </c>
      <c r="T17107">
        <v>2</v>
      </c>
      <c r="U17107">
        <v>0</v>
      </c>
      <c r="V17107">
        <v>0</v>
      </c>
      <c r="W17107" s="13" t="s">
        <v>101</v>
      </c>
      <c r="X17107">
        <v>0.1</v>
      </c>
    </row>
    <row r="17108" spans="1:24" x14ac:dyDescent="0.3">
      <c r="A17108">
        <v>17106</v>
      </c>
      <c r="B17108" t="s">
        <v>200</v>
      </c>
      <c r="C17108" t="s">
        <v>201</v>
      </c>
      <c r="D17108">
        <v>12.842658</v>
      </c>
      <c r="E17108">
        <v>80.154615000000007</v>
      </c>
      <c r="F17108" s="18">
        <v>45135</v>
      </c>
      <c r="G17108" s="19">
        <v>0</v>
      </c>
      <c r="H17108">
        <v>0</v>
      </c>
      <c r="I17108" s="13" t="s">
        <v>211</v>
      </c>
      <c r="J17108">
        <v>0</v>
      </c>
      <c r="K17108" s="13" t="s">
        <v>191</v>
      </c>
      <c r="L17108">
        <v>1</v>
      </c>
      <c r="M17108">
        <v>1</v>
      </c>
      <c r="N17108" s="13" t="s">
        <v>94</v>
      </c>
      <c r="O17108" s="13" t="s">
        <v>95</v>
      </c>
      <c r="P17108">
        <v>18</v>
      </c>
      <c r="Q17108" s="13" t="s">
        <v>95</v>
      </c>
      <c r="R17108" s="13" t="s">
        <v>205</v>
      </c>
      <c r="S17108" s="13" t="s">
        <v>196</v>
      </c>
      <c r="T17108">
        <v>4</v>
      </c>
      <c r="U17108">
        <v>0</v>
      </c>
      <c r="V17108">
        <v>0</v>
      </c>
      <c r="W17108" s="13" t="s">
        <v>101</v>
      </c>
      <c r="X17108">
        <v>0.45</v>
      </c>
    </row>
    <row r="17109" spans="1:24" x14ac:dyDescent="0.3">
      <c r="A17109">
        <v>17107</v>
      </c>
      <c r="B17109" t="s">
        <v>200</v>
      </c>
      <c r="C17109" t="s">
        <v>201</v>
      </c>
      <c r="D17109">
        <v>13.063075</v>
      </c>
      <c r="E17109">
        <v>80.293194</v>
      </c>
      <c r="F17109" s="18">
        <v>44582</v>
      </c>
      <c r="G17109" s="19">
        <v>0.45833333333333298</v>
      </c>
      <c r="H17109">
        <v>11</v>
      </c>
      <c r="I17109" s="13" t="s">
        <v>211</v>
      </c>
      <c r="J17109">
        <v>0</v>
      </c>
      <c r="K17109" s="13" t="s">
        <v>191</v>
      </c>
      <c r="L17109">
        <v>2</v>
      </c>
      <c r="M17109">
        <v>0</v>
      </c>
      <c r="N17109" s="13" t="s">
        <v>94</v>
      </c>
      <c r="O17109" s="13" t="s">
        <v>95</v>
      </c>
      <c r="P17109">
        <v>23</v>
      </c>
      <c r="Q17109" s="13" t="s">
        <v>95</v>
      </c>
      <c r="R17109" s="13" t="s">
        <v>199</v>
      </c>
      <c r="S17109" s="13" t="s">
        <v>196</v>
      </c>
      <c r="T17109">
        <v>5</v>
      </c>
      <c r="U17109">
        <v>5</v>
      </c>
      <c r="V17109">
        <v>0</v>
      </c>
      <c r="W17109" s="13" t="s">
        <v>101</v>
      </c>
      <c r="X17109">
        <v>0.45</v>
      </c>
    </row>
    <row r="17110" spans="1:24" x14ac:dyDescent="0.3">
      <c r="A17110">
        <v>17108</v>
      </c>
      <c r="B17110" t="s">
        <v>200</v>
      </c>
      <c r="C17110" t="s">
        <v>201</v>
      </c>
      <c r="D17110">
        <v>13.148914</v>
      </c>
      <c r="E17110">
        <v>80.116967000000002</v>
      </c>
      <c r="F17110" s="18">
        <v>45081</v>
      </c>
      <c r="G17110" s="19">
        <v>0.45833333333333298</v>
      </c>
      <c r="H17110">
        <v>11</v>
      </c>
      <c r="I17110" s="13" t="s">
        <v>89</v>
      </c>
      <c r="J17110">
        <v>1</v>
      </c>
      <c r="K17110" s="13" t="s">
        <v>214</v>
      </c>
      <c r="L17110">
        <v>5</v>
      </c>
      <c r="M17110">
        <v>0</v>
      </c>
      <c r="N17110" s="13" t="s">
        <v>212</v>
      </c>
      <c r="O17110" s="13" t="s">
        <v>95</v>
      </c>
      <c r="P17110">
        <v>19</v>
      </c>
      <c r="Q17110" s="13" t="s">
        <v>95</v>
      </c>
      <c r="R17110" s="13" t="s">
        <v>98</v>
      </c>
      <c r="S17110" s="13" t="s">
        <v>196</v>
      </c>
      <c r="T17110">
        <v>4</v>
      </c>
      <c r="U17110">
        <v>3</v>
      </c>
      <c r="V17110">
        <v>0</v>
      </c>
      <c r="W17110" s="13" t="s">
        <v>101</v>
      </c>
      <c r="X17110">
        <v>0.45</v>
      </c>
    </row>
    <row r="17111" spans="1:24" x14ac:dyDescent="0.3">
      <c r="A17111">
        <v>17109</v>
      </c>
      <c r="B17111" t="s">
        <v>197</v>
      </c>
      <c r="C17111" t="s">
        <v>198</v>
      </c>
      <c r="D17111">
        <v>30.635490999999998</v>
      </c>
      <c r="E17111">
        <v>76.749589</v>
      </c>
      <c r="F17111" s="18">
        <v>45731</v>
      </c>
      <c r="G17111" s="19">
        <v>0.125</v>
      </c>
      <c r="H17111">
        <v>3</v>
      </c>
      <c r="I17111" s="13" t="s">
        <v>219</v>
      </c>
      <c r="J17111">
        <v>1</v>
      </c>
      <c r="K17111" s="13" t="s">
        <v>191</v>
      </c>
      <c r="L17111">
        <v>2</v>
      </c>
      <c r="M17111">
        <v>0</v>
      </c>
      <c r="N17111" s="13" t="s">
        <v>94</v>
      </c>
      <c r="O17111" s="13" t="s">
        <v>95</v>
      </c>
      <c r="P17111">
        <v>20</v>
      </c>
      <c r="Q17111" s="13" t="s">
        <v>95</v>
      </c>
      <c r="R17111" s="13" t="s">
        <v>208</v>
      </c>
      <c r="S17111" s="13" t="s">
        <v>196</v>
      </c>
      <c r="T17111">
        <v>2</v>
      </c>
      <c r="U17111">
        <v>1</v>
      </c>
      <c r="V17111">
        <v>0</v>
      </c>
      <c r="W17111" s="13" t="s">
        <v>101</v>
      </c>
      <c r="X17111">
        <v>0.45</v>
      </c>
    </row>
    <row r="17112" spans="1:24" x14ac:dyDescent="0.3">
      <c r="A17112">
        <v>17110</v>
      </c>
      <c r="B17112" t="s">
        <v>209</v>
      </c>
      <c r="C17112" t="s">
        <v>210</v>
      </c>
      <c r="D17112">
        <v>17.533646999999998</v>
      </c>
      <c r="E17112">
        <v>78.481960999999998</v>
      </c>
      <c r="F17112" s="18">
        <v>44643</v>
      </c>
      <c r="G17112" s="19">
        <v>0.45833333333333298</v>
      </c>
      <c r="H17112">
        <v>11</v>
      </c>
      <c r="I17112" s="13" t="s">
        <v>194</v>
      </c>
      <c r="J17112">
        <v>0</v>
      </c>
      <c r="K17112" s="13" t="s">
        <v>191</v>
      </c>
      <c r="L17112">
        <v>5</v>
      </c>
      <c r="M17112">
        <v>1</v>
      </c>
      <c r="N17112" s="13" t="s">
        <v>192</v>
      </c>
      <c r="O17112" s="13" t="s">
        <v>97</v>
      </c>
      <c r="P17112">
        <v>15</v>
      </c>
      <c r="Q17112" s="13" t="s">
        <v>195</v>
      </c>
      <c r="R17112" s="13" t="s">
        <v>98</v>
      </c>
      <c r="S17112" s="13" t="s">
        <v>196</v>
      </c>
      <c r="T17112">
        <v>3</v>
      </c>
      <c r="U17112">
        <v>3</v>
      </c>
      <c r="V17112">
        <v>0</v>
      </c>
      <c r="W17112" s="13" t="s">
        <v>101</v>
      </c>
      <c r="X17112">
        <v>0.1</v>
      </c>
    </row>
    <row r="17113" spans="1:24" x14ac:dyDescent="0.3">
      <c r="A17113">
        <v>17111</v>
      </c>
      <c r="B17113" t="s">
        <v>197</v>
      </c>
      <c r="C17113" t="s">
        <v>198</v>
      </c>
      <c r="D17113">
        <v>30.757842</v>
      </c>
      <c r="E17113">
        <v>76.742656999999994</v>
      </c>
      <c r="F17113" s="18">
        <v>45212</v>
      </c>
      <c r="G17113" s="19">
        <v>0.33333333333333298</v>
      </c>
      <c r="H17113">
        <v>8</v>
      </c>
      <c r="I17113" s="13" t="s">
        <v>211</v>
      </c>
      <c r="J17113">
        <v>0</v>
      </c>
      <c r="K17113" s="13" t="s">
        <v>92</v>
      </c>
      <c r="L17113">
        <v>2</v>
      </c>
      <c r="M17113">
        <v>1</v>
      </c>
      <c r="N17113" s="13" t="s">
        <v>212</v>
      </c>
      <c r="O17113" s="13" t="s">
        <v>195</v>
      </c>
      <c r="P17113">
        <v>19</v>
      </c>
      <c r="Q17113" s="13" t="s">
        <v>97</v>
      </c>
      <c r="R17113" s="13" t="s">
        <v>205</v>
      </c>
      <c r="S17113" s="13" t="s">
        <v>99</v>
      </c>
      <c r="T17113">
        <v>4</v>
      </c>
      <c r="U17113">
        <v>4</v>
      </c>
      <c r="V17113">
        <v>1</v>
      </c>
      <c r="W17113" s="13" t="s">
        <v>101</v>
      </c>
      <c r="X17113">
        <v>0.8</v>
      </c>
    </row>
    <row r="17114" spans="1:24" x14ac:dyDescent="0.3">
      <c r="A17114">
        <v>17112</v>
      </c>
      <c r="B17114" t="s">
        <v>200</v>
      </c>
      <c r="C17114" t="s">
        <v>201</v>
      </c>
      <c r="D17114">
        <v>13.190008000000001</v>
      </c>
      <c r="E17114">
        <v>80.237277000000006</v>
      </c>
      <c r="F17114" s="18">
        <v>45519</v>
      </c>
      <c r="G17114" s="19">
        <v>0.16666666666666699</v>
      </c>
      <c r="H17114">
        <v>4</v>
      </c>
      <c r="I17114" s="13" t="s">
        <v>202</v>
      </c>
      <c r="J17114">
        <v>0</v>
      </c>
      <c r="K17114" s="13" t="s">
        <v>214</v>
      </c>
      <c r="L17114">
        <v>5</v>
      </c>
      <c r="M17114">
        <v>1</v>
      </c>
      <c r="N17114" s="13" t="s">
        <v>94</v>
      </c>
      <c r="O17114" s="13" t="s">
        <v>95</v>
      </c>
      <c r="P17114">
        <v>24</v>
      </c>
      <c r="Q17114" s="13" t="s">
        <v>95</v>
      </c>
      <c r="R17114" s="13" t="s">
        <v>98</v>
      </c>
      <c r="S17114" s="13" t="s">
        <v>193</v>
      </c>
      <c r="T17114">
        <v>3</v>
      </c>
      <c r="U17114">
        <v>0</v>
      </c>
      <c r="V17114">
        <v>0</v>
      </c>
      <c r="W17114" s="13" t="s">
        <v>101</v>
      </c>
      <c r="X17114">
        <v>0.45</v>
      </c>
    </row>
    <row r="17115" spans="1:24" x14ac:dyDescent="0.3">
      <c r="A17115">
        <v>17113</v>
      </c>
      <c r="B17115" t="s">
        <v>217</v>
      </c>
      <c r="C17115" t="s">
        <v>218</v>
      </c>
      <c r="D17115">
        <v>22.461912999999999</v>
      </c>
      <c r="E17115">
        <v>88.361680000000007</v>
      </c>
      <c r="F17115" s="18">
        <v>44947</v>
      </c>
      <c r="G17115" s="19">
        <v>0.83333333333333304</v>
      </c>
      <c r="H17115">
        <v>20</v>
      </c>
      <c r="I17115" s="13" t="s">
        <v>219</v>
      </c>
      <c r="J17115">
        <v>1</v>
      </c>
      <c r="K17115" s="13" t="s">
        <v>214</v>
      </c>
      <c r="L17115">
        <v>1</v>
      </c>
      <c r="M17115">
        <v>1</v>
      </c>
      <c r="N17115" s="13" t="s">
        <v>94</v>
      </c>
      <c r="O17115" s="13" t="s">
        <v>95</v>
      </c>
      <c r="P17115">
        <v>29</v>
      </c>
      <c r="Q17115" s="13" t="s">
        <v>97</v>
      </c>
      <c r="R17115" s="13" t="s">
        <v>208</v>
      </c>
      <c r="S17115" s="13" t="s">
        <v>99</v>
      </c>
      <c r="T17115">
        <v>2</v>
      </c>
      <c r="U17115">
        <v>2</v>
      </c>
      <c r="V17115">
        <v>0</v>
      </c>
      <c r="W17115" s="13" t="s">
        <v>101</v>
      </c>
      <c r="X17115">
        <v>0.85</v>
      </c>
    </row>
    <row r="17116" spans="1:24" x14ac:dyDescent="0.3">
      <c r="A17116">
        <v>17114</v>
      </c>
      <c r="B17116" t="s">
        <v>200</v>
      </c>
      <c r="C17116" t="s">
        <v>201</v>
      </c>
      <c r="D17116">
        <v>13.114423</v>
      </c>
      <c r="E17116">
        <v>80.287278000000001</v>
      </c>
      <c r="F17116" s="18">
        <v>45644</v>
      </c>
      <c r="G17116" s="19">
        <v>0.16666666666666699</v>
      </c>
      <c r="H17116">
        <v>4</v>
      </c>
      <c r="I17116" s="13" t="s">
        <v>194</v>
      </c>
      <c r="J17116">
        <v>0</v>
      </c>
      <c r="K17116" s="13" t="s">
        <v>191</v>
      </c>
      <c r="L17116">
        <v>5</v>
      </c>
      <c r="M17116">
        <v>0</v>
      </c>
      <c r="N17116" s="13" t="s">
        <v>212</v>
      </c>
      <c r="O17116" s="13" t="s">
        <v>95</v>
      </c>
      <c r="P17116">
        <v>40</v>
      </c>
      <c r="Q17116" s="13" t="s">
        <v>95</v>
      </c>
      <c r="R17116" s="13" t="s">
        <v>199</v>
      </c>
      <c r="S17116" s="13" t="s">
        <v>196</v>
      </c>
      <c r="T17116">
        <v>1</v>
      </c>
      <c r="U17116">
        <v>1</v>
      </c>
      <c r="V17116">
        <v>0</v>
      </c>
      <c r="W17116" s="13" t="s">
        <v>101</v>
      </c>
      <c r="X17116">
        <v>0.45</v>
      </c>
    </row>
    <row r="17117" spans="1:24" x14ac:dyDescent="0.3">
      <c r="A17117">
        <v>17115</v>
      </c>
      <c r="B17117" t="s">
        <v>190</v>
      </c>
      <c r="C17117" t="s">
        <v>80</v>
      </c>
      <c r="D17117">
        <v>18.922332000000001</v>
      </c>
      <c r="E17117">
        <v>72.770573999999996</v>
      </c>
      <c r="F17117" s="18">
        <v>45062</v>
      </c>
      <c r="G17117" s="19">
        <v>0</v>
      </c>
      <c r="H17117">
        <v>0</v>
      </c>
      <c r="I17117" s="13" t="s">
        <v>215</v>
      </c>
      <c r="J17117">
        <v>0</v>
      </c>
      <c r="K17117" s="13" t="s">
        <v>214</v>
      </c>
      <c r="L17117">
        <v>4</v>
      </c>
      <c r="M17117">
        <v>0</v>
      </c>
      <c r="N17117" s="13" t="s">
        <v>192</v>
      </c>
      <c r="O17117" s="13" t="s">
        <v>97</v>
      </c>
      <c r="P17117">
        <v>36</v>
      </c>
      <c r="Q17117" s="13" t="s">
        <v>95</v>
      </c>
      <c r="R17117" s="13" t="s">
        <v>213</v>
      </c>
      <c r="S17117" s="13" t="s">
        <v>196</v>
      </c>
      <c r="T17117">
        <v>3</v>
      </c>
      <c r="U17117">
        <v>1</v>
      </c>
      <c r="V17117">
        <v>0</v>
      </c>
      <c r="W17117" s="13" t="s">
        <v>101</v>
      </c>
      <c r="X17117">
        <v>0.1</v>
      </c>
    </row>
    <row r="17118" spans="1:24" x14ac:dyDescent="0.3">
      <c r="A17118">
        <v>17116</v>
      </c>
      <c r="B17118" t="s">
        <v>197</v>
      </c>
      <c r="C17118" t="s">
        <v>198</v>
      </c>
      <c r="D17118">
        <v>30.66583</v>
      </c>
      <c r="E17118">
        <v>76.765536999999995</v>
      </c>
      <c r="F17118" s="18">
        <v>45654</v>
      </c>
      <c r="G17118" s="19">
        <v>0</v>
      </c>
      <c r="H17118">
        <v>0</v>
      </c>
      <c r="I17118" s="13" t="s">
        <v>219</v>
      </c>
      <c r="J17118">
        <v>1</v>
      </c>
      <c r="K17118" s="13" t="s">
        <v>92</v>
      </c>
      <c r="L17118">
        <v>2</v>
      </c>
      <c r="M17118">
        <v>0</v>
      </c>
      <c r="N17118" s="13" t="s">
        <v>192</v>
      </c>
      <c r="O17118" s="13" t="s">
        <v>97</v>
      </c>
      <c r="P17118">
        <v>23</v>
      </c>
      <c r="Q17118" s="13" t="s">
        <v>95</v>
      </c>
      <c r="R17118" s="13" t="s">
        <v>199</v>
      </c>
      <c r="S17118" s="13" t="s">
        <v>193</v>
      </c>
      <c r="T17118">
        <v>2</v>
      </c>
      <c r="U17118">
        <v>1</v>
      </c>
      <c r="V17118">
        <v>0</v>
      </c>
      <c r="W17118" s="13" t="s">
        <v>101</v>
      </c>
      <c r="X17118">
        <v>0.1</v>
      </c>
    </row>
    <row r="17119" spans="1:24" x14ac:dyDescent="0.3">
      <c r="A17119">
        <v>17117</v>
      </c>
      <c r="B17119" t="s">
        <v>206</v>
      </c>
      <c r="C17119" t="s">
        <v>207</v>
      </c>
      <c r="D17119">
        <v>13.087104</v>
      </c>
      <c r="E17119">
        <v>77.786832000000004</v>
      </c>
      <c r="F17119" s="18">
        <v>44849</v>
      </c>
      <c r="G17119" s="19">
        <v>0.70833333333333304</v>
      </c>
      <c r="H17119">
        <v>17</v>
      </c>
      <c r="I17119" s="13" t="s">
        <v>219</v>
      </c>
      <c r="J17119">
        <v>1</v>
      </c>
      <c r="K17119" s="13" t="s">
        <v>191</v>
      </c>
      <c r="L17119">
        <v>3</v>
      </c>
      <c r="M17119">
        <v>1</v>
      </c>
      <c r="N17119" s="13" t="s">
        <v>192</v>
      </c>
      <c r="O17119" s="13" t="s">
        <v>97</v>
      </c>
      <c r="P17119">
        <v>15</v>
      </c>
      <c r="Q17119" s="13" t="s">
        <v>97</v>
      </c>
      <c r="R17119" s="13" t="s">
        <v>213</v>
      </c>
      <c r="S17119" s="13" t="s">
        <v>99</v>
      </c>
      <c r="T17119">
        <v>4</v>
      </c>
      <c r="U17119">
        <v>4</v>
      </c>
      <c r="V17119">
        <v>1</v>
      </c>
      <c r="W17119" s="13" t="s">
        <v>101</v>
      </c>
      <c r="X17119">
        <v>0.65</v>
      </c>
    </row>
    <row r="17120" spans="1:24" x14ac:dyDescent="0.3">
      <c r="A17120">
        <v>17118</v>
      </c>
      <c r="B17120" t="s">
        <v>79</v>
      </c>
      <c r="C17120" t="s">
        <v>80</v>
      </c>
      <c r="D17120">
        <v>18.553083999999998</v>
      </c>
      <c r="E17120">
        <v>73.999589999999998</v>
      </c>
      <c r="F17120" s="18">
        <v>44943</v>
      </c>
      <c r="G17120" s="19">
        <v>0.875</v>
      </c>
      <c r="H17120">
        <v>21</v>
      </c>
      <c r="I17120" s="13" t="s">
        <v>215</v>
      </c>
      <c r="J17120">
        <v>0</v>
      </c>
      <c r="K17120" s="13" t="s">
        <v>92</v>
      </c>
      <c r="L17120">
        <v>5</v>
      </c>
      <c r="M17120">
        <v>0</v>
      </c>
      <c r="N17120" s="13" t="s">
        <v>212</v>
      </c>
      <c r="O17120" s="13" t="s">
        <v>195</v>
      </c>
      <c r="P17120">
        <v>37</v>
      </c>
      <c r="Q17120" s="13" t="s">
        <v>195</v>
      </c>
      <c r="R17120" s="13" t="s">
        <v>208</v>
      </c>
      <c r="S17120" s="13" t="s">
        <v>99</v>
      </c>
      <c r="T17120">
        <v>3</v>
      </c>
      <c r="U17120">
        <v>3</v>
      </c>
      <c r="V17120">
        <v>0</v>
      </c>
      <c r="W17120" s="13" t="s">
        <v>101</v>
      </c>
      <c r="X17120">
        <v>0.45</v>
      </c>
    </row>
    <row r="17121" spans="1:24" x14ac:dyDescent="0.3">
      <c r="A17121">
        <v>17119</v>
      </c>
      <c r="B17121" t="s">
        <v>190</v>
      </c>
      <c r="C17121" t="s">
        <v>80</v>
      </c>
      <c r="D17121">
        <v>18.829623000000002</v>
      </c>
      <c r="E17121">
        <v>72.856468000000007</v>
      </c>
      <c r="F17121" s="18">
        <v>45323</v>
      </c>
      <c r="G17121" s="19">
        <v>0.20833333333333301</v>
      </c>
      <c r="H17121">
        <v>5</v>
      </c>
      <c r="I17121" s="13" t="s">
        <v>202</v>
      </c>
      <c r="J17121">
        <v>0</v>
      </c>
      <c r="K17121" s="13" t="s">
        <v>92</v>
      </c>
      <c r="L17121">
        <v>1</v>
      </c>
      <c r="M17121">
        <v>1</v>
      </c>
      <c r="N17121" s="13" t="s">
        <v>94</v>
      </c>
      <c r="O17121" s="13" t="s">
        <v>95</v>
      </c>
      <c r="P17121">
        <v>36</v>
      </c>
      <c r="Q17121" s="13" t="s">
        <v>195</v>
      </c>
      <c r="R17121" s="13" t="s">
        <v>199</v>
      </c>
      <c r="S17121" s="13" t="s">
        <v>99</v>
      </c>
      <c r="T17121">
        <v>4</v>
      </c>
      <c r="U17121">
        <v>4</v>
      </c>
      <c r="V17121">
        <v>0</v>
      </c>
      <c r="W17121" s="13" t="s">
        <v>101</v>
      </c>
      <c r="X17121">
        <v>0.65</v>
      </c>
    </row>
    <row r="17122" spans="1:24" x14ac:dyDescent="0.3">
      <c r="A17122">
        <v>17120</v>
      </c>
      <c r="B17122" t="s">
        <v>79</v>
      </c>
      <c r="C17122" t="s">
        <v>80</v>
      </c>
      <c r="D17122">
        <v>18.664877000000001</v>
      </c>
      <c r="E17122">
        <v>73.748045000000005</v>
      </c>
      <c r="F17122" s="18">
        <v>45017</v>
      </c>
      <c r="G17122" s="19">
        <v>0.5</v>
      </c>
      <c r="H17122">
        <v>12</v>
      </c>
      <c r="I17122" s="13" t="s">
        <v>219</v>
      </c>
      <c r="J17122">
        <v>1</v>
      </c>
      <c r="K17122" s="13" t="s">
        <v>92</v>
      </c>
      <c r="L17122">
        <v>5</v>
      </c>
      <c r="M17122">
        <v>1</v>
      </c>
      <c r="N17122" s="13" t="s">
        <v>212</v>
      </c>
      <c r="O17122" s="13" t="s">
        <v>95</v>
      </c>
      <c r="P17122">
        <v>28</v>
      </c>
      <c r="Q17122" s="13" t="s">
        <v>195</v>
      </c>
      <c r="R17122" s="13" t="s">
        <v>98</v>
      </c>
      <c r="S17122" s="13" t="s">
        <v>193</v>
      </c>
      <c r="T17122">
        <v>2</v>
      </c>
      <c r="U17122">
        <v>0</v>
      </c>
      <c r="V17122">
        <v>0</v>
      </c>
      <c r="W17122" s="13" t="s">
        <v>101</v>
      </c>
      <c r="X17122">
        <v>0.45</v>
      </c>
    </row>
    <row r="17123" spans="1:24" x14ac:dyDescent="0.3">
      <c r="A17123">
        <v>17121</v>
      </c>
      <c r="B17123" t="s">
        <v>203</v>
      </c>
      <c r="C17123" t="s">
        <v>203</v>
      </c>
      <c r="D17123">
        <v>28.706489999999999</v>
      </c>
      <c r="E17123">
        <v>76.844458000000003</v>
      </c>
      <c r="F17123" s="18">
        <v>45391</v>
      </c>
      <c r="G17123" s="19">
        <v>0.79166666666666696</v>
      </c>
      <c r="H17123">
        <v>19</v>
      </c>
      <c r="I17123" s="13" t="s">
        <v>215</v>
      </c>
      <c r="J17123">
        <v>0</v>
      </c>
      <c r="K17123" s="13" t="s">
        <v>191</v>
      </c>
      <c r="L17123">
        <v>3</v>
      </c>
      <c r="M17123">
        <v>0</v>
      </c>
      <c r="N17123" s="13" t="s">
        <v>192</v>
      </c>
      <c r="O17123" s="13" t="s">
        <v>97</v>
      </c>
      <c r="P17123">
        <v>31</v>
      </c>
      <c r="Q17123" s="13" t="s">
        <v>97</v>
      </c>
      <c r="R17123" s="13" t="s">
        <v>199</v>
      </c>
      <c r="S17123" s="13" t="s">
        <v>196</v>
      </c>
      <c r="T17123">
        <v>2</v>
      </c>
      <c r="U17123">
        <v>1</v>
      </c>
      <c r="V17123">
        <v>1</v>
      </c>
      <c r="W17123" s="13" t="s">
        <v>101</v>
      </c>
      <c r="X17123">
        <v>0.45</v>
      </c>
    </row>
    <row r="17124" spans="1:24" x14ac:dyDescent="0.3">
      <c r="A17124">
        <v>17122</v>
      </c>
      <c r="B17124" t="s">
        <v>197</v>
      </c>
      <c r="C17124" t="s">
        <v>198</v>
      </c>
      <c r="D17124">
        <v>30.644273999999999</v>
      </c>
      <c r="E17124">
        <v>76.709196000000006</v>
      </c>
      <c r="F17124" s="18">
        <v>45072</v>
      </c>
      <c r="G17124" s="19">
        <v>4.1666666666666699E-2</v>
      </c>
      <c r="H17124">
        <v>1</v>
      </c>
      <c r="I17124" s="13" t="s">
        <v>211</v>
      </c>
      <c r="J17124">
        <v>0</v>
      </c>
      <c r="K17124" s="13" t="s">
        <v>92</v>
      </c>
      <c r="L17124">
        <v>5</v>
      </c>
      <c r="M17124">
        <v>1</v>
      </c>
      <c r="N17124" s="13" t="s">
        <v>94</v>
      </c>
      <c r="O17124" s="13" t="s">
        <v>95</v>
      </c>
      <c r="P17124">
        <v>36</v>
      </c>
      <c r="Q17124" s="13" t="s">
        <v>195</v>
      </c>
      <c r="R17124" s="13" t="s">
        <v>199</v>
      </c>
      <c r="S17124" s="13" t="s">
        <v>196</v>
      </c>
      <c r="T17124">
        <v>3</v>
      </c>
      <c r="U17124">
        <v>0</v>
      </c>
      <c r="V17124">
        <v>0</v>
      </c>
      <c r="W17124" s="13" t="s">
        <v>101</v>
      </c>
      <c r="X17124">
        <v>0.45</v>
      </c>
    </row>
    <row r="17125" spans="1:24" x14ac:dyDescent="0.3">
      <c r="A17125">
        <v>17123</v>
      </c>
      <c r="B17125" t="s">
        <v>200</v>
      </c>
      <c r="C17125" t="s">
        <v>201</v>
      </c>
      <c r="D17125">
        <v>12.966792999999999</v>
      </c>
      <c r="E17125">
        <v>80.283131999999995</v>
      </c>
      <c r="F17125" s="18">
        <v>44768</v>
      </c>
      <c r="G17125" s="19">
        <v>0.91666666666666696</v>
      </c>
      <c r="H17125">
        <v>22</v>
      </c>
      <c r="I17125" s="13" t="s">
        <v>215</v>
      </c>
      <c r="J17125">
        <v>0</v>
      </c>
      <c r="K17125" s="13" t="s">
        <v>191</v>
      </c>
      <c r="L17125">
        <v>3</v>
      </c>
      <c r="M17125">
        <v>1</v>
      </c>
      <c r="N17125" s="13" t="s">
        <v>192</v>
      </c>
      <c r="O17125" s="13" t="s">
        <v>97</v>
      </c>
      <c r="P17125">
        <v>26</v>
      </c>
      <c r="Q17125" s="13" t="s">
        <v>95</v>
      </c>
      <c r="R17125" s="13" t="s">
        <v>199</v>
      </c>
      <c r="S17125" s="13" t="s">
        <v>193</v>
      </c>
      <c r="T17125">
        <v>3</v>
      </c>
      <c r="U17125">
        <v>3</v>
      </c>
      <c r="V17125">
        <v>0</v>
      </c>
      <c r="W17125" s="13" t="s">
        <v>101</v>
      </c>
      <c r="X17125">
        <v>0.1</v>
      </c>
    </row>
    <row r="17126" spans="1:24" x14ac:dyDescent="0.3">
      <c r="A17126">
        <v>17124</v>
      </c>
      <c r="B17126" t="s">
        <v>203</v>
      </c>
      <c r="C17126" t="s">
        <v>203</v>
      </c>
      <c r="D17126">
        <v>28.410513000000002</v>
      </c>
      <c r="E17126">
        <v>77.289878999999999</v>
      </c>
      <c r="F17126" s="18">
        <v>45747</v>
      </c>
      <c r="G17126" s="19">
        <v>0.875</v>
      </c>
      <c r="H17126">
        <v>21</v>
      </c>
      <c r="I17126" s="13" t="s">
        <v>204</v>
      </c>
      <c r="J17126">
        <v>0</v>
      </c>
      <c r="K17126" s="13" t="s">
        <v>92</v>
      </c>
      <c r="L17126">
        <v>1</v>
      </c>
      <c r="M17126">
        <v>0</v>
      </c>
      <c r="N17126" s="13" t="s">
        <v>192</v>
      </c>
      <c r="O17126" s="13" t="s">
        <v>97</v>
      </c>
      <c r="P17126">
        <v>35</v>
      </c>
      <c r="Q17126" s="13" t="s">
        <v>97</v>
      </c>
      <c r="R17126" s="13" t="s">
        <v>208</v>
      </c>
      <c r="S17126" s="13" t="s">
        <v>193</v>
      </c>
      <c r="T17126">
        <v>3</v>
      </c>
      <c r="U17126">
        <v>3</v>
      </c>
      <c r="V17126">
        <v>0</v>
      </c>
      <c r="W17126" s="13" t="s">
        <v>101</v>
      </c>
      <c r="X17126">
        <v>0.3</v>
      </c>
    </row>
    <row r="17127" spans="1:24" x14ac:dyDescent="0.3">
      <c r="A17127">
        <v>17125</v>
      </c>
      <c r="B17127" t="s">
        <v>79</v>
      </c>
      <c r="C17127" t="s">
        <v>80</v>
      </c>
      <c r="D17127">
        <v>18.639330000000001</v>
      </c>
      <c r="E17127">
        <v>73.742017000000004</v>
      </c>
      <c r="F17127" s="18">
        <v>45387</v>
      </c>
      <c r="G17127" s="19">
        <v>0.5</v>
      </c>
      <c r="H17127">
        <v>12</v>
      </c>
      <c r="I17127" s="13" t="s">
        <v>211</v>
      </c>
      <c r="J17127">
        <v>0</v>
      </c>
      <c r="K17127" s="13" t="s">
        <v>92</v>
      </c>
      <c r="L17127">
        <v>3</v>
      </c>
      <c r="M17127">
        <v>1</v>
      </c>
      <c r="N17127" s="13" t="s">
        <v>192</v>
      </c>
      <c r="O17127" s="13" t="s">
        <v>97</v>
      </c>
      <c r="P17127">
        <v>29</v>
      </c>
      <c r="Q17127" s="13" t="s">
        <v>95</v>
      </c>
      <c r="R17127" s="13" t="s">
        <v>199</v>
      </c>
      <c r="S17127" s="13" t="s">
        <v>196</v>
      </c>
      <c r="T17127">
        <v>4</v>
      </c>
      <c r="U17127">
        <v>1</v>
      </c>
      <c r="V17127">
        <v>0</v>
      </c>
      <c r="W17127" s="13" t="s">
        <v>101</v>
      </c>
      <c r="X17127">
        <v>0.1</v>
      </c>
    </row>
    <row r="17128" spans="1:24" x14ac:dyDescent="0.3">
      <c r="A17128">
        <v>17126</v>
      </c>
      <c r="B17128" t="s">
        <v>79</v>
      </c>
      <c r="C17128" t="s">
        <v>80</v>
      </c>
      <c r="D17128">
        <v>18.601421999999999</v>
      </c>
      <c r="E17128">
        <v>73.910995</v>
      </c>
      <c r="F17128" s="18">
        <v>44838</v>
      </c>
      <c r="G17128" s="19">
        <v>0.625</v>
      </c>
      <c r="H17128">
        <v>15</v>
      </c>
      <c r="I17128" s="13" t="s">
        <v>215</v>
      </c>
      <c r="J17128">
        <v>0</v>
      </c>
      <c r="K17128" s="13" t="s">
        <v>92</v>
      </c>
      <c r="L17128">
        <v>1</v>
      </c>
      <c r="M17128">
        <v>0</v>
      </c>
      <c r="N17128" s="13" t="s">
        <v>212</v>
      </c>
      <c r="O17128" s="13" t="s">
        <v>195</v>
      </c>
      <c r="P17128">
        <v>31</v>
      </c>
      <c r="Q17128" s="13" t="s">
        <v>95</v>
      </c>
      <c r="R17128" s="13" t="s">
        <v>205</v>
      </c>
      <c r="S17128" s="13" t="s">
        <v>196</v>
      </c>
      <c r="T17128">
        <v>1</v>
      </c>
      <c r="U17128">
        <v>1</v>
      </c>
      <c r="V17128">
        <v>0</v>
      </c>
      <c r="W17128" s="13" t="s">
        <v>101</v>
      </c>
      <c r="X17128">
        <v>0.25</v>
      </c>
    </row>
    <row r="17129" spans="1:24" x14ac:dyDescent="0.3">
      <c r="A17129">
        <v>17127</v>
      </c>
      <c r="B17129" t="s">
        <v>209</v>
      </c>
      <c r="C17129" t="s">
        <v>210</v>
      </c>
      <c r="D17129">
        <v>17.358713000000002</v>
      </c>
      <c r="E17129">
        <v>78.504411000000005</v>
      </c>
      <c r="F17129" s="18">
        <v>45039</v>
      </c>
      <c r="G17129" s="19">
        <v>4.1666666666666699E-2</v>
      </c>
      <c r="H17129">
        <v>1</v>
      </c>
      <c r="I17129" s="13" t="s">
        <v>89</v>
      </c>
      <c r="J17129">
        <v>1</v>
      </c>
      <c r="K17129" s="13" t="s">
        <v>214</v>
      </c>
      <c r="L17129">
        <v>2</v>
      </c>
      <c r="M17129">
        <v>0</v>
      </c>
      <c r="N17129" s="13" t="s">
        <v>94</v>
      </c>
      <c r="O17129" s="13" t="s">
        <v>95</v>
      </c>
      <c r="P17129">
        <v>21</v>
      </c>
      <c r="Q17129" s="13" t="s">
        <v>195</v>
      </c>
      <c r="R17129" s="13" t="s">
        <v>98</v>
      </c>
      <c r="S17129" s="13" t="s">
        <v>196</v>
      </c>
      <c r="T17129">
        <v>5</v>
      </c>
      <c r="U17129">
        <v>2</v>
      </c>
      <c r="V17129">
        <v>0</v>
      </c>
      <c r="W17129" s="13" t="s">
        <v>101</v>
      </c>
      <c r="X17129">
        <v>0.45</v>
      </c>
    </row>
    <row r="17130" spans="1:24" x14ac:dyDescent="0.3">
      <c r="A17130">
        <v>17128</v>
      </c>
      <c r="B17130" t="s">
        <v>203</v>
      </c>
      <c r="C17130" t="s">
        <v>203</v>
      </c>
      <c r="D17130">
        <v>28.459074000000001</v>
      </c>
      <c r="E17130">
        <v>77.239470999999995</v>
      </c>
      <c r="F17130" s="18">
        <v>44872</v>
      </c>
      <c r="G17130" s="19">
        <v>0.375</v>
      </c>
      <c r="H17130">
        <v>9</v>
      </c>
      <c r="I17130" s="13" t="s">
        <v>204</v>
      </c>
      <c r="J17130">
        <v>0</v>
      </c>
      <c r="K17130" s="13" t="s">
        <v>214</v>
      </c>
      <c r="L17130">
        <v>1</v>
      </c>
      <c r="M17130">
        <v>0</v>
      </c>
      <c r="N17130" s="13" t="s">
        <v>212</v>
      </c>
      <c r="O17130" s="13" t="s">
        <v>95</v>
      </c>
      <c r="P17130">
        <v>17</v>
      </c>
      <c r="Q17130" s="13" t="s">
        <v>97</v>
      </c>
      <c r="R17130" s="13" t="s">
        <v>213</v>
      </c>
      <c r="S17130" s="13" t="s">
        <v>99</v>
      </c>
      <c r="T17130">
        <v>4</v>
      </c>
      <c r="U17130">
        <v>4</v>
      </c>
      <c r="V17130">
        <v>1</v>
      </c>
      <c r="W17130" s="13" t="s">
        <v>101</v>
      </c>
      <c r="X17130">
        <v>1</v>
      </c>
    </row>
    <row r="17131" spans="1:24" x14ac:dyDescent="0.3">
      <c r="A17131">
        <v>17129</v>
      </c>
      <c r="B17131" t="s">
        <v>200</v>
      </c>
      <c r="C17131" t="s">
        <v>201</v>
      </c>
      <c r="D17131">
        <v>13.159889</v>
      </c>
      <c r="E17131">
        <v>80.130565000000004</v>
      </c>
      <c r="F17131" s="18">
        <v>44964</v>
      </c>
      <c r="G17131" s="19">
        <v>0.70833333333333304</v>
      </c>
      <c r="H17131">
        <v>17</v>
      </c>
      <c r="I17131" s="13" t="s">
        <v>215</v>
      </c>
      <c r="J17131">
        <v>0</v>
      </c>
      <c r="K17131" s="13" t="s">
        <v>191</v>
      </c>
      <c r="L17131">
        <v>4</v>
      </c>
      <c r="M17131">
        <v>1</v>
      </c>
      <c r="N17131" s="13" t="s">
        <v>94</v>
      </c>
      <c r="O17131" s="13" t="s">
        <v>95</v>
      </c>
      <c r="P17131">
        <v>16</v>
      </c>
      <c r="Q17131" s="13" t="s">
        <v>97</v>
      </c>
      <c r="R17131" s="13" t="s">
        <v>208</v>
      </c>
      <c r="S17131" s="13" t="s">
        <v>196</v>
      </c>
      <c r="T17131">
        <v>4</v>
      </c>
      <c r="U17131">
        <v>0</v>
      </c>
      <c r="V17131">
        <v>1</v>
      </c>
      <c r="W17131" s="13" t="s">
        <v>101</v>
      </c>
      <c r="X17131">
        <v>0.8</v>
      </c>
    </row>
    <row r="17132" spans="1:24" x14ac:dyDescent="0.3">
      <c r="A17132">
        <v>17130</v>
      </c>
      <c r="B17132" t="s">
        <v>79</v>
      </c>
      <c r="C17132" t="s">
        <v>80</v>
      </c>
      <c r="D17132">
        <v>18.59047</v>
      </c>
      <c r="E17132">
        <v>73.953509999999994</v>
      </c>
      <c r="F17132" s="18">
        <v>45677</v>
      </c>
      <c r="G17132" s="19">
        <v>0.5</v>
      </c>
      <c r="H17132">
        <v>12</v>
      </c>
      <c r="I17132" s="13" t="s">
        <v>204</v>
      </c>
      <c r="J17132">
        <v>0</v>
      </c>
      <c r="K17132" s="13" t="s">
        <v>191</v>
      </c>
      <c r="L17132">
        <v>5</v>
      </c>
      <c r="M17132">
        <v>0</v>
      </c>
      <c r="N17132" s="13" t="s">
        <v>212</v>
      </c>
      <c r="O17132" s="13" t="s">
        <v>95</v>
      </c>
      <c r="P17132">
        <v>24</v>
      </c>
      <c r="Q17132" s="13" t="s">
        <v>95</v>
      </c>
      <c r="R17132" s="13" t="s">
        <v>208</v>
      </c>
      <c r="S17132" s="13" t="s">
        <v>196</v>
      </c>
      <c r="T17132">
        <v>3</v>
      </c>
      <c r="U17132">
        <v>2</v>
      </c>
      <c r="V17132">
        <v>0</v>
      </c>
      <c r="W17132" s="13" t="s">
        <v>101</v>
      </c>
      <c r="X17132">
        <v>0.45</v>
      </c>
    </row>
    <row r="17133" spans="1:24" x14ac:dyDescent="0.3">
      <c r="A17133">
        <v>17131</v>
      </c>
      <c r="B17133" t="s">
        <v>197</v>
      </c>
      <c r="C17133" t="s">
        <v>198</v>
      </c>
      <c r="D17133">
        <v>30.796537000000001</v>
      </c>
      <c r="E17133">
        <v>76.884632999999994</v>
      </c>
      <c r="F17133" s="18">
        <v>44575</v>
      </c>
      <c r="G17133" s="19">
        <v>0</v>
      </c>
      <c r="H17133">
        <v>0</v>
      </c>
      <c r="I17133" s="13" t="s">
        <v>211</v>
      </c>
      <c r="J17133">
        <v>0</v>
      </c>
      <c r="K17133" s="13" t="s">
        <v>191</v>
      </c>
      <c r="L17133">
        <v>2</v>
      </c>
      <c r="M17133">
        <v>0</v>
      </c>
      <c r="N17133" s="13" t="s">
        <v>94</v>
      </c>
      <c r="O17133" s="13" t="s">
        <v>95</v>
      </c>
      <c r="P17133">
        <v>36</v>
      </c>
      <c r="Q17133" s="13" t="s">
        <v>95</v>
      </c>
      <c r="R17133" s="13" t="s">
        <v>213</v>
      </c>
      <c r="S17133" s="13" t="s">
        <v>196</v>
      </c>
      <c r="T17133">
        <v>3</v>
      </c>
      <c r="U17133">
        <v>3</v>
      </c>
      <c r="V17133">
        <v>0</v>
      </c>
      <c r="W17133" s="13" t="s">
        <v>101</v>
      </c>
      <c r="X17133">
        <v>0.45</v>
      </c>
    </row>
    <row r="17134" spans="1:24" x14ac:dyDescent="0.3">
      <c r="A17134">
        <v>17132</v>
      </c>
      <c r="B17134" t="s">
        <v>200</v>
      </c>
      <c r="C17134" t="s">
        <v>201</v>
      </c>
      <c r="D17134">
        <v>13.178756999999999</v>
      </c>
      <c r="E17134">
        <v>80.102697000000006</v>
      </c>
      <c r="F17134" s="18">
        <v>45057</v>
      </c>
      <c r="G17134" s="19">
        <v>4.1666666666666699E-2</v>
      </c>
      <c r="H17134">
        <v>1</v>
      </c>
      <c r="I17134" s="13" t="s">
        <v>202</v>
      </c>
      <c r="J17134">
        <v>0</v>
      </c>
      <c r="K17134" s="13" t="s">
        <v>92</v>
      </c>
      <c r="L17134">
        <v>3</v>
      </c>
      <c r="M17134">
        <v>0</v>
      </c>
      <c r="N17134" s="13" t="s">
        <v>94</v>
      </c>
      <c r="O17134" s="13" t="s">
        <v>95</v>
      </c>
      <c r="P17134">
        <v>29</v>
      </c>
      <c r="Q17134" s="13" t="s">
        <v>95</v>
      </c>
      <c r="R17134" s="13" t="s">
        <v>213</v>
      </c>
      <c r="S17134" s="13" t="s">
        <v>196</v>
      </c>
      <c r="T17134">
        <v>5</v>
      </c>
      <c r="U17134">
        <v>4</v>
      </c>
      <c r="V17134">
        <v>0</v>
      </c>
      <c r="W17134" s="13" t="s">
        <v>101</v>
      </c>
      <c r="X17134">
        <v>0.45</v>
      </c>
    </row>
    <row r="17135" spans="1:24" x14ac:dyDescent="0.3">
      <c r="A17135">
        <v>17133</v>
      </c>
      <c r="B17135" t="s">
        <v>200</v>
      </c>
      <c r="C17135" t="s">
        <v>201</v>
      </c>
      <c r="D17135">
        <v>13.160133</v>
      </c>
      <c r="E17135">
        <v>80.186104</v>
      </c>
      <c r="F17135" s="18">
        <v>44669</v>
      </c>
      <c r="G17135" s="19">
        <v>0.83333333333333304</v>
      </c>
      <c r="H17135">
        <v>20</v>
      </c>
      <c r="I17135" s="13" t="s">
        <v>204</v>
      </c>
      <c r="J17135">
        <v>0</v>
      </c>
      <c r="K17135" s="13" t="s">
        <v>214</v>
      </c>
      <c r="L17135">
        <v>4</v>
      </c>
      <c r="M17135">
        <v>1</v>
      </c>
      <c r="N17135" s="13" t="s">
        <v>212</v>
      </c>
      <c r="O17135" s="13" t="s">
        <v>95</v>
      </c>
      <c r="P17135">
        <v>16</v>
      </c>
      <c r="Q17135" s="13" t="s">
        <v>97</v>
      </c>
      <c r="R17135" s="13" t="s">
        <v>213</v>
      </c>
      <c r="S17135" s="13" t="s">
        <v>196</v>
      </c>
      <c r="T17135">
        <v>3</v>
      </c>
      <c r="U17135">
        <v>1</v>
      </c>
      <c r="V17135">
        <v>0</v>
      </c>
      <c r="W17135" s="13" t="s">
        <v>101</v>
      </c>
      <c r="X17135">
        <v>0.65</v>
      </c>
    </row>
    <row r="17136" spans="1:24" x14ac:dyDescent="0.3">
      <c r="A17136">
        <v>17134</v>
      </c>
      <c r="B17136" t="s">
        <v>217</v>
      </c>
      <c r="C17136" t="s">
        <v>218</v>
      </c>
      <c r="D17136">
        <v>22.539484000000002</v>
      </c>
      <c r="E17136">
        <v>88.388499999999993</v>
      </c>
      <c r="F17136" s="18">
        <v>45490</v>
      </c>
      <c r="G17136" s="19">
        <v>0.875</v>
      </c>
      <c r="H17136">
        <v>21</v>
      </c>
      <c r="I17136" s="13" t="s">
        <v>194</v>
      </c>
      <c r="J17136">
        <v>0</v>
      </c>
      <c r="K17136" s="13" t="s">
        <v>214</v>
      </c>
      <c r="L17136">
        <v>2</v>
      </c>
      <c r="M17136">
        <v>1</v>
      </c>
      <c r="N17136" s="13" t="s">
        <v>212</v>
      </c>
      <c r="O17136" s="13" t="s">
        <v>95</v>
      </c>
      <c r="P17136">
        <v>35</v>
      </c>
      <c r="Q17136" s="13" t="s">
        <v>97</v>
      </c>
      <c r="R17136" s="13" t="s">
        <v>199</v>
      </c>
      <c r="S17136" s="13" t="s">
        <v>196</v>
      </c>
      <c r="T17136">
        <v>3</v>
      </c>
      <c r="U17136">
        <v>3</v>
      </c>
      <c r="V17136">
        <v>0</v>
      </c>
      <c r="W17136" s="13" t="s">
        <v>101</v>
      </c>
      <c r="X17136">
        <v>0.65</v>
      </c>
    </row>
    <row r="17137" spans="1:24" x14ac:dyDescent="0.3">
      <c r="A17137">
        <v>17135</v>
      </c>
      <c r="B17137" t="s">
        <v>206</v>
      </c>
      <c r="C17137" t="s">
        <v>207</v>
      </c>
      <c r="D17137">
        <v>12.803742</v>
      </c>
      <c r="E17137">
        <v>77.466329999999999</v>
      </c>
      <c r="F17137" s="18">
        <v>44582</v>
      </c>
      <c r="G17137" s="19">
        <v>0</v>
      </c>
      <c r="H17137">
        <v>0</v>
      </c>
      <c r="I17137" s="13" t="s">
        <v>211</v>
      </c>
      <c r="J17137">
        <v>0</v>
      </c>
      <c r="K17137" s="13" t="s">
        <v>191</v>
      </c>
      <c r="L17137">
        <v>1</v>
      </c>
      <c r="M17137">
        <v>0</v>
      </c>
      <c r="N17137" s="13" t="s">
        <v>192</v>
      </c>
      <c r="O17137" s="13" t="s">
        <v>97</v>
      </c>
      <c r="P17137">
        <v>18</v>
      </c>
      <c r="Q17137" s="13" t="s">
        <v>195</v>
      </c>
      <c r="R17137" s="13" t="s">
        <v>208</v>
      </c>
      <c r="S17137" s="13" t="s">
        <v>196</v>
      </c>
      <c r="T17137">
        <v>4</v>
      </c>
      <c r="U17137">
        <v>2</v>
      </c>
      <c r="V17137">
        <v>0</v>
      </c>
      <c r="W17137" s="13" t="s">
        <v>101</v>
      </c>
      <c r="X17137">
        <v>0.1</v>
      </c>
    </row>
    <row r="17138" spans="1:24" x14ac:dyDescent="0.3">
      <c r="A17138">
        <v>17136</v>
      </c>
      <c r="B17138" t="s">
        <v>79</v>
      </c>
      <c r="C17138" t="s">
        <v>80</v>
      </c>
      <c r="D17138">
        <v>18.429131999999999</v>
      </c>
      <c r="E17138">
        <v>73.972819000000001</v>
      </c>
      <c r="F17138" s="18">
        <v>44843</v>
      </c>
      <c r="G17138" s="19">
        <v>0.79166666666666696</v>
      </c>
      <c r="H17138">
        <v>19</v>
      </c>
      <c r="I17138" s="13" t="s">
        <v>89</v>
      </c>
      <c r="J17138">
        <v>1</v>
      </c>
      <c r="K17138" s="13" t="s">
        <v>191</v>
      </c>
      <c r="L17138">
        <v>3</v>
      </c>
      <c r="M17138">
        <v>0</v>
      </c>
      <c r="N17138" s="13" t="s">
        <v>94</v>
      </c>
      <c r="O17138" s="13" t="s">
        <v>95</v>
      </c>
      <c r="P17138">
        <v>32</v>
      </c>
      <c r="Q17138" s="13" t="s">
        <v>97</v>
      </c>
      <c r="R17138" s="13" t="s">
        <v>98</v>
      </c>
      <c r="S17138" s="13" t="s">
        <v>196</v>
      </c>
      <c r="T17138">
        <v>1</v>
      </c>
      <c r="U17138">
        <v>0</v>
      </c>
      <c r="V17138">
        <v>1</v>
      </c>
      <c r="W17138" s="13" t="s">
        <v>101</v>
      </c>
      <c r="X17138">
        <v>0.8</v>
      </c>
    </row>
    <row r="17139" spans="1:24" x14ac:dyDescent="0.3">
      <c r="A17139">
        <v>17137</v>
      </c>
      <c r="B17139" t="s">
        <v>209</v>
      </c>
      <c r="C17139" t="s">
        <v>210</v>
      </c>
      <c r="D17139">
        <v>17.398454999999998</v>
      </c>
      <c r="E17139">
        <v>78.560498999999993</v>
      </c>
      <c r="F17139" s="18">
        <v>45636</v>
      </c>
      <c r="G17139" s="19">
        <v>0.83333333333333304</v>
      </c>
      <c r="H17139">
        <v>20</v>
      </c>
      <c r="I17139" s="13" t="s">
        <v>215</v>
      </c>
      <c r="J17139">
        <v>0</v>
      </c>
      <c r="K17139" s="13" t="s">
        <v>191</v>
      </c>
      <c r="L17139">
        <v>2</v>
      </c>
      <c r="M17139">
        <v>1</v>
      </c>
      <c r="N17139" s="13" t="s">
        <v>94</v>
      </c>
      <c r="O17139" s="13" t="s">
        <v>95</v>
      </c>
      <c r="P17139">
        <v>36</v>
      </c>
      <c r="Q17139" s="13" t="s">
        <v>195</v>
      </c>
      <c r="R17139" s="13" t="s">
        <v>205</v>
      </c>
      <c r="S17139" s="13" t="s">
        <v>196</v>
      </c>
      <c r="T17139">
        <v>2</v>
      </c>
      <c r="U17139">
        <v>0</v>
      </c>
      <c r="V17139">
        <v>0</v>
      </c>
      <c r="W17139" s="13" t="s">
        <v>101</v>
      </c>
      <c r="X17139">
        <v>0.45</v>
      </c>
    </row>
    <row r="17140" spans="1:24" x14ac:dyDescent="0.3">
      <c r="A17140">
        <v>17138</v>
      </c>
      <c r="B17140" t="s">
        <v>197</v>
      </c>
      <c r="C17140" t="s">
        <v>198</v>
      </c>
      <c r="D17140">
        <v>30.781257</v>
      </c>
      <c r="E17140">
        <v>76.838057000000006</v>
      </c>
      <c r="F17140" s="18">
        <v>44829</v>
      </c>
      <c r="G17140" s="19">
        <v>4.1666666666666699E-2</v>
      </c>
      <c r="H17140">
        <v>1</v>
      </c>
      <c r="I17140" s="13" t="s">
        <v>89</v>
      </c>
      <c r="J17140">
        <v>1</v>
      </c>
      <c r="K17140" s="13" t="s">
        <v>214</v>
      </c>
      <c r="L17140">
        <v>3</v>
      </c>
      <c r="M17140">
        <v>0</v>
      </c>
      <c r="N17140" s="13" t="s">
        <v>192</v>
      </c>
      <c r="O17140" s="13" t="s">
        <v>97</v>
      </c>
      <c r="P17140">
        <v>16</v>
      </c>
      <c r="Q17140" s="13" t="s">
        <v>95</v>
      </c>
      <c r="R17140" s="13" t="s">
        <v>199</v>
      </c>
      <c r="S17140" s="13" t="s">
        <v>193</v>
      </c>
      <c r="T17140">
        <v>1</v>
      </c>
      <c r="U17140">
        <v>0</v>
      </c>
      <c r="V17140">
        <v>0</v>
      </c>
      <c r="W17140" s="13" t="s">
        <v>101</v>
      </c>
      <c r="X17140">
        <v>0.1</v>
      </c>
    </row>
    <row r="17141" spans="1:24" x14ac:dyDescent="0.3">
      <c r="A17141">
        <v>17139</v>
      </c>
      <c r="B17141" t="s">
        <v>206</v>
      </c>
      <c r="C17141" t="s">
        <v>207</v>
      </c>
      <c r="D17141">
        <v>13.071268</v>
      </c>
      <c r="E17141">
        <v>77.587528000000006</v>
      </c>
      <c r="F17141" s="18">
        <v>45499</v>
      </c>
      <c r="G17141" s="19">
        <v>0.91666666666666696</v>
      </c>
      <c r="H17141">
        <v>22</v>
      </c>
      <c r="I17141" s="13" t="s">
        <v>211</v>
      </c>
      <c r="J17141">
        <v>0</v>
      </c>
      <c r="K17141" s="13" t="s">
        <v>191</v>
      </c>
      <c r="L17141">
        <v>3</v>
      </c>
      <c r="M17141">
        <v>0</v>
      </c>
      <c r="N17141" s="13" t="s">
        <v>94</v>
      </c>
      <c r="O17141" s="13" t="s">
        <v>95</v>
      </c>
      <c r="P17141">
        <v>28</v>
      </c>
      <c r="Q17141" s="13" t="s">
        <v>195</v>
      </c>
      <c r="R17141" s="13" t="s">
        <v>213</v>
      </c>
      <c r="S17141" s="13" t="s">
        <v>196</v>
      </c>
      <c r="T17141">
        <v>2</v>
      </c>
      <c r="U17141">
        <v>1</v>
      </c>
      <c r="V17141">
        <v>0</v>
      </c>
      <c r="W17141" s="13" t="s">
        <v>101</v>
      </c>
      <c r="X17141">
        <v>0.45</v>
      </c>
    </row>
    <row r="17142" spans="1:24" x14ac:dyDescent="0.3">
      <c r="A17142">
        <v>17140</v>
      </c>
      <c r="B17142" t="s">
        <v>203</v>
      </c>
      <c r="C17142" t="s">
        <v>203</v>
      </c>
      <c r="D17142">
        <v>28.433948000000001</v>
      </c>
      <c r="E17142">
        <v>76.884640000000005</v>
      </c>
      <c r="F17142" s="18">
        <v>45044</v>
      </c>
      <c r="G17142" s="19">
        <v>0.25</v>
      </c>
      <c r="H17142">
        <v>6</v>
      </c>
      <c r="I17142" s="13" t="s">
        <v>211</v>
      </c>
      <c r="J17142">
        <v>0</v>
      </c>
      <c r="K17142" s="13" t="s">
        <v>214</v>
      </c>
      <c r="L17142">
        <v>1</v>
      </c>
      <c r="M17142">
        <v>1</v>
      </c>
      <c r="N17142" s="13" t="s">
        <v>212</v>
      </c>
      <c r="O17142" s="13" t="s">
        <v>195</v>
      </c>
      <c r="P17142">
        <v>22</v>
      </c>
      <c r="Q17142" s="13" t="s">
        <v>195</v>
      </c>
      <c r="R17142" s="13" t="s">
        <v>199</v>
      </c>
      <c r="S17142" s="13" t="s">
        <v>196</v>
      </c>
      <c r="T17142">
        <v>2</v>
      </c>
      <c r="U17142">
        <v>1</v>
      </c>
      <c r="V17142">
        <v>0</v>
      </c>
      <c r="W17142" s="13" t="s">
        <v>101</v>
      </c>
      <c r="X17142">
        <v>0.25</v>
      </c>
    </row>
    <row r="17143" spans="1:24" x14ac:dyDescent="0.3">
      <c r="A17143">
        <v>17141</v>
      </c>
      <c r="B17143" t="s">
        <v>206</v>
      </c>
      <c r="C17143" t="s">
        <v>207</v>
      </c>
      <c r="D17143">
        <v>13.006131999999999</v>
      </c>
      <c r="E17143">
        <v>77.451716000000005</v>
      </c>
      <c r="F17143" s="18">
        <v>44592</v>
      </c>
      <c r="G17143" s="19">
        <v>0.125</v>
      </c>
      <c r="H17143">
        <v>3</v>
      </c>
      <c r="I17143" s="13" t="s">
        <v>204</v>
      </c>
      <c r="J17143">
        <v>0</v>
      </c>
      <c r="K17143" s="13" t="s">
        <v>214</v>
      </c>
      <c r="L17143">
        <v>6</v>
      </c>
      <c r="M17143">
        <v>1</v>
      </c>
      <c r="N17143" s="13" t="s">
        <v>192</v>
      </c>
      <c r="O17143" s="13" t="s">
        <v>97</v>
      </c>
      <c r="P17143">
        <v>17</v>
      </c>
      <c r="Q17143" s="13" t="s">
        <v>195</v>
      </c>
      <c r="R17143" s="13" t="s">
        <v>199</v>
      </c>
      <c r="S17143" s="13" t="s">
        <v>193</v>
      </c>
      <c r="T17143">
        <v>4</v>
      </c>
      <c r="U17143">
        <v>4</v>
      </c>
      <c r="V17143">
        <v>0</v>
      </c>
      <c r="W17143" s="13" t="s">
        <v>101</v>
      </c>
      <c r="X17143">
        <v>0.1</v>
      </c>
    </row>
    <row r="17144" spans="1:24" x14ac:dyDescent="0.3">
      <c r="A17144">
        <v>17142</v>
      </c>
      <c r="B17144" t="s">
        <v>217</v>
      </c>
      <c r="C17144" t="s">
        <v>218</v>
      </c>
      <c r="D17144">
        <v>22.517671</v>
      </c>
      <c r="E17144">
        <v>88.394504999999995</v>
      </c>
      <c r="F17144" s="18">
        <v>44671</v>
      </c>
      <c r="G17144" s="19">
        <v>0.91666666666666696</v>
      </c>
      <c r="H17144">
        <v>22</v>
      </c>
      <c r="I17144" s="13" t="s">
        <v>194</v>
      </c>
      <c r="J17144">
        <v>0</v>
      </c>
      <c r="K17144" s="13" t="s">
        <v>191</v>
      </c>
      <c r="L17144">
        <v>3</v>
      </c>
      <c r="M17144">
        <v>0</v>
      </c>
      <c r="N17144" s="13" t="s">
        <v>192</v>
      </c>
      <c r="O17144" s="13" t="s">
        <v>97</v>
      </c>
      <c r="P17144">
        <v>32</v>
      </c>
      <c r="Q17144" s="13" t="s">
        <v>97</v>
      </c>
      <c r="R17144" s="13" t="s">
        <v>213</v>
      </c>
      <c r="S17144" s="13" t="s">
        <v>196</v>
      </c>
      <c r="T17144">
        <v>1</v>
      </c>
      <c r="U17144">
        <v>1</v>
      </c>
      <c r="V17144">
        <v>0</v>
      </c>
      <c r="W17144" s="13" t="s">
        <v>101</v>
      </c>
      <c r="X17144">
        <v>0.3</v>
      </c>
    </row>
    <row r="17145" spans="1:24" x14ac:dyDescent="0.3">
      <c r="A17145">
        <v>17143</v>
      </c>
      <c r="B17145" t="s">
        <v>209</v>
      </c>
      <c r="C17145" t="s">
        <v>210</v>
      </c>
      <c r="D17145">
        <v>17.211088</v>
      </c>
      <c r="E17145">
        <v>78.379202000000006</v>
      </c>
      <c r="F17145" s="18">
        <v>45621</v>
      </c>
      <c r="G17145" s="19">
        <v>0.75</v>
      </c>
      <c r="H17145">
        <v>18</v>
      </c>
      <c r="I17145" s="13" t="s">
        <v>204</v>
      </c>
      <c r="J17145">
        <v>0</v>
      </c>
      <c r="K17145" s="13" t="s">
        <v>92</v>
      </c>
      <c r="L17145">
        <v>2</v>
      </c>
      <c r="M17145">
        <v>0</v>
      </c>
      <c r="N17145" s="13" t="s">
        <v>212</v>
      </c>
      <c r="O17145" s="13" t="s">
        <v>195</v>
      </c>
      <c r="P17145">
        <v>32</v>
      </c>
      <c r="Q17145" s="13" t="s">
        <v>97</v>
      </c>
      <c r="R17145" s="13" t="s">
        <v>208</v>
      </c>
      <c r="S17145" s="13" t="s">
        <v>193</v>
      </c>
      <c r="T17145">
        <v>1</v>
      </c>
      <c r="U17145">
        <v>0</v>
      </c>
      <c r="V17145">
        <v>1</v>
      </c>
      <c r="W17145" s="13" t="s">
        <v>101</v>
      </c>
      <c r="X17145">
        <v>0.6</v>
      </c>
    </row>
    <row r="17146" spans="1:24" x14ac:dyDescent="0.3">
      <c r="A17146">
        <v>17144</v>
      </c>
      <c r="B17146" t="s">
        <v>197</v>
      </c>
      <c r="C17146" t="s">
        <v>198</v>
      </c>
      <c r="D17146">
        <v>30.773137999999999</v>
      </c>
      <c r="E17146">
        <v>76.864472000000006</v>
      </c>
      <c r="F17146" s="18">
        <v>45088</v>
      </c>
      <c r="G17146" s="19">
        <v>0.5</v>
      </c>
      <c r="H17146">
        <v>12</v>
      </c>
      <c r="I17146" s="13" t="s">
        <v>89</v>
      </c>
      <c r="J17146">
        <v>1</v>
      </c>
      <c r="K17146" s="13" t="s">
        <v>92</v>
      </c>
      <c r="L17146">
        <v>6</v>
      </c>
      <c r="M17146">
        <v>0</v>
      </c>
      <c r="N17146" s="13" t="s">
        <v>94</v>
      </c>
      <c r="O17146" s="13" t="s">
        <v>95</v>
      </c>
      <c r="P17146">
        <v>34</v>
      </c>
      <c r="Q17146" s="13" t="s">
        <v>95</v>
      </c>
      <c r="R17146" s="13" t="s">
        <v>199</v>
      </c>
      <c r="S17146" s="13" t="s">
        <v>193</v>
      </c>
      <c r="T17146">
        <v>5</v>
      </c>
      <c r="U17146">
        <v>1</v>
      </c>
      <c r="V17146">
        <v>0</v>
      </c>
      <c r="W17146" s="13" t="s">
        <v>101</v>
      </c>
      <c r="X17146">
        <v>0.45</v>
      </c>
    </row>
    <row r="17147" spans="1:24" x14ac:dyDescent="0.3">
      <c r="A17147">
        <v>17145</v>
      </c>
      <c r="B17147" t="s">
        <v>190</v>
      </c>
      <c r="C17147" t="s">
        <v>80</v>
      </c>
      <c r="D17147">
        <v>19.244313999999999</v>
      </c>
      <c r="E17147">
        <v>72.966038999999995</v>
      </c>
      <c r="F17147" s="18">
        <v>44589</v>
      </c>
      <c r="G17147" s="19">
        <v>0.41666666666666702</v>
      </c>
      <c r="H17147">
        <v>10</v>
      </c>
      <c r="I17147" s="13" t="s">
        <v>211</v>
      </c>
      <c r="J17147">
        <v>0</v>
      </c>
      <c r="K17147" s="13" t="s">
        <v>92</v>
      </c>
      <c r="L17147">
        <v>2</v>
      </c>
      <c r="M17147">
        <v>0</v>
      </c>
      <c r="N17147" s="13" t="s">
        <v>212</v>
      </c>
      <c r="O17147" s="13" t="s">
        <v>95</v>
      </c>
      <c r="P17147">
        <v>23</v>
      </c>
      <c r="Q17147" s="13" t="s">
        <v>97</v>
      </c>
      <c r="R17147" s="13" t="s">
        <v>208</v>
      </c>
      <c r="S17147" s="13" t="s">
        <v>196</v>
      </c>
      <c r="T17147">
        <v>1</v>
      </c>
      <c r="U17147">
        <v>1</v>
      </c>
      <c r="V17147">
        <v>1</v>
      </c>
      <c r="W17147" s="13" t="s">
        <v>101</v>
      </c>
      <c r="X17147">
        <v>0.8</v>
      </c>
    </row>
    <row r="17148" spans="1:24" x14ac:dyDescent="0.3">
      <c r="A17148">
        <v>17146</v>
      </c>
      <c r="B17148" t="s">
        <v>206</v>
      </c>
      <c r="C17148" t="s">
        <v>207</v>
      </c>
      <c r="D17148">
        <v>13.052859</v>
      </c>
      <c r="E17148">
        <v>77.434049000000002</v>
      </c>
      <c r="F17148" s="18">
        <v>45734</v>
      </c>
      <c r="G17148" s="19">
        <v>0.125</v>
      </c>
      <c r="H17148">
        <v>3</v>
      </c>
      <c r="I17148" s="13" t="s">
        <v>215</v>
      </c>
      <c r="J17148">
        <v>0</v>
      </c>
      <c r="K17148" s="13" t="s">
        <v>214</v>
      </c>
      <c r="L17148">
        <v>3</v>
      </c>
      <c r="M17148">
        <v>1</v>
      </c>
      <c r="N17148" s="13" t="s">
        <v>94</v>
      </c>
      <c r="O17148" s="13" t="s">
        <v>95</v>
      </c>
      <c r="P17148">
        <v>39</v>
      </c>
      <c r="Q17148" s="13" t="s">
        <v>95</v>
      </c>
      <c r="R17148" s="13" t="s">
        <v>213</v>
      </c>
      <c r="S17148" s="13" t="s">
        <v>196</v>
      </c>
      <c r="T17148">
        <v>2</v>
      </c>
      <c r="U17148">
        <v>1</v>
      </c>
      <c r="V17148">
        <v>0</v>
      </c>
      <c r="W17148" s="13" t="s">
        <v>101</v>
      </c>
      <c r="X17148">
        <v>0.45</v>
      </c>
    </row>
    <row r="17149" spans="1:24" x14ac:dyDescent="0.3">
      <c r="A17149">
        <v>17147</v>
      </c>
      <c r="B17149" t="s">
        <v>217</v>
      </c>
      <c r="C17149" t="s">
        <v>218</v>
      </c>
      <c r="D17149">
        <v>22.698644000000002</v>
      </c>
      <c r="E17149">
        <v>88.273127000000002</v>
      </c>
      <c r="F17149" s="18">
        <v>45460</v>
      </c>
      <c r="G17149" s="19">
        <v>0.91666666666666696</v>
      </c>
      <c r="H17149">
        <v>22</v>
      </c>
      <c r="I17149" s="13" t="s">
        <v>204</v>
      </c>
      <c r="J17149">
        <v>0</v>
      </c>
      <c r="K17149" s="13" t="s">
        <v>92</v>
      </c>
      <c r="L17149">
        <v>6</v>
      </c>
      <c r="M17149">
        <v>0</v>
      </c>
      <c r="N17149" s="13" t="s">
        <v>94</v>
      </c>
      <c r="O17149" s="13" t="s">
        <v>95</v>
      </c>
      <c r="P17149">
        <v>18</v>
      </c>
      <c r="Q17149" s="13" t="s">
        <v>195</v>
      </c>
      <c r="R17149" s="13" t="s">
        <v>98</v>
      </c>
      <c r="S17149" s="13" t="s">
        <v>196</v>
      </c>
      <c r="T17149">
        <v>3</v>
      </c>
      <c r="U17149">
        <v>3</v>
      </c>
      <c r="V17149">
        <v>0</v>
      </c>
      <c r="W17149" s="13" t="s">
        <v>101</v>
      </c>
      <c r="X17149">
        <v>0.45</v>
      </c>
    </row>
    <row r="17150" spans="1:24" x14ac:dyDescent="0.3">
      <c r="A17150">
        <v>17148</v>
      </c>
      <c r="B17150" t="s">
        <v>203</v>
      </c>
      <c r="C17150" t="s">
        <v>203</v>
      </c>
      <c r="D17150">
        <v>28.767779999999998</v>
      </c>
      <c r="E17150">
        <v>77.122575999999995</v>
      </c>
      <c r="F17150" s="18">
        <v>45107</v>
      </c>
      <c r="G17150" s="19">
        <v>0.375</v>
      </c>
      <c r="H17150">
        <v>9</v>
      </c>
      <c r="I17150" s="13" t="s">
        <v>211</v>
      </c>
      <c r="J17150">
        <v>0</v>
      </c>
      <c r="K17150" s="13" t="s">
        <v>92</v>
      </c>
      <c r="L17150">
        <v>4</v>
      </c>
      <c r="M17150">
        <v>0</v>
      </c>
      <c r="N17150" s="13" t="s">
        <v>192</v>
      </c>
      <c r="O17150" s="13" t="s">
        <v>97</v>
      </c>
      <c r="P17150">
        <v>38</v>
      </c>
      <c r="Q17150" s="13" t="s">
        <v>97</v>
      </c>
      <c r="R17150" s="13" t="s">
        <v>98</v>
      </c>
      <c r="S17150" s="13" t="s">
        <v>193</v>
      </c>
      <c r="T17150">
        <v>2</v>
      </c>
      <c r="U17150">
        <v>0</v>
      </c>
      <c r="V17150">
        <v>1</v>
      </c>
      <c r="W17150" s="13" t="s">
        <v>101</v>
      </c>
      <c r="X17150">
        <v>0.45</v>
      </c>
    </row>
    <row r="17151" spans="1:24" x14ac:dyDescent="0.3">
      <c r="A17151">
        <v>17149</v>
      </c>
      <c r="B17151" t="s">
        <v>217</v>
      </c>
      <c r="C17151" t="s">
        <v>218</v>
      </c>
      <c r="D17151">
        <v>22.536301999999999</v>
      </c>
      <c r="E17151">
        <v>88.462801999999996</v>
      </c>
      <c r="F17151" s="18">
        <v>45741</v>
      </c>
      <c r="G17151" s="19">
        <v>0.125</v>
      </c>
      <c r="H17151">
        <v>3</v>
      </c>
      <c r="I17151" s="13" t="s">
        <v>215</v>
      </c>
      <c r="J17151">
        <v>0</v>
      </c>
      <c r="K17151" s="13" t="s">
        <v>214</v>
      </c>
      <c r="L17151">
        <v>1</v>
      </c>
      <c r="M17151">
        <v>0</v>
      </c>
      <c r="N17151" s="13" t="s">
        <v>212</v>
      </c>
      <c r="O17151" s="13" t="s">
        <v>195</v>
      </c>
      <c r="P17151">
        <v>30</v>
      </c>
      <c r="Q17151" s="13" t="s">
        <v>95</v>
      </c>
      <c r="R17151" s="13" t="s">
        <v>205</v>
      </c>
      <c r="S17151" s="13" t="s">
        <v>196</v>
      </c>
      <c r="T17151">
        <v>5</v>
      </c>
      <c r="U17151">
        <v>5</v>
      </c>
      <c r="V17151">
        <v>0</v>
      </c>
      <c r="W17151" s="13" t="s">
        <v>101</v>
      </c>
      <c r="X17151">
        <v>0.25</v>
      </c>
    </row>
    <row r="17152" spans="1:24" x14ac:dyDescent="0.3">
      <c r="A17152">
        <v>17150</v>
      </c>
      <c r="B17152" t="s">
        <v>203</v>
      </c>
      <c r="C17152" t="s">
        <v>203</v>
      </c>
      <c r="D17152">
        <v>28.515941000000002</v>
      </c>
      <c r="E17152">
        <v>76.881898000000007</v>
      </c>
      <c r="F17152" s="18">
        <v>45450</v>
      </c>
      <c r="G17152" s="19">
        <v>0.66666666666666696</v>
      </c>
      <c r="H17152">
        <v>16</v>
      </c>
      <c r="I17152" s="13" t="s">
        <v>211</v>
      </c>
      <c r="J17152">
        <v>0</v>
      </c>
      <c r="K17152" s="13" t="s">
        <v>92</v>
      </c>
      <c r="L17152">
        <v>2</v>
      </c>
      <c r="M17152">
        <v>1</v>
      </c>
      <c r="N17152" s="13" t="s">
        <v>212</v>
      </c>
      <c r="O17152" s="13" t="s">
        <v>95</v>
      </c>
      <c r="P17152">
        <v>39</v>
      </c>
      <c r="Q17152" s="13" t="s">
        <v>195</v>
      </c>
      <c r="R17152" s="13" t="s">
        <v>208</v>
      </c>
      <c r="S17152" s="13" t="s">
        <v>196</v>
      </c>
      <c r="T17152">
        <v>1</v>
      </c>
      <c r="U17152">
        <v>1</v>
      </c>
      <c r="V17152">
        <v>0</v>
      </c>
      <c r="W17152" s="13" t="s">
        <v>101</v>
      </c>
      <c r="X17152">
        <v>0.45</v>
      </c>
    </row>
    <row r="17153" spans="1:24" x14ac:dyDescent="0.3">
      <c r="A17153">
        <v>17151</v>
      </c>
      <c r="B17153" t="s">
        <v>209</v>
      </c>
      <c r="C17153" t="s">
        <v>210</v>
      </c>
      <c r="D17153">
        <v>17.514904999999999</v>
      </c>
      <c r="E17153">
        <v>78.408797000000007</v>
      </c>
      <c r="F17153" s="18">
        <v>45339</v>
      </c>
      <c r="G17153" s="19">
        <v>0.70833333333333304</v>
      </c>
      <c r="H17153">
        <v>17</v>
      </c>
      <c r="I17153" s="13" t="s">
        <v>219</v>
      </c>
      <c r="J17153">
        <v>1</v>
      </c>
      <c r="K17153" s="13" t="s">
        <v>92</v>
      </c>
      <c r="L17153">
        <v>4</v>
      </c>
      <c r="M17153">
        <v>1</v>
      </c>
      <c r="N17153" s="13" t="s">
        <v>94</v>
      </c>
      <c r="O17153" s="13" t="s">
        <v>95</v>
      </c>
      <c r="P17153">
        <v>22</v>
      </c>
      <c r="Q17153" s="13" t="s">
        <v>95</v>
      </c>
      <c r="R17153" s="13" t="s">
        <v>98</v>
      </c>
      <c r="S17153" s="13" t="s">
        <v>193</v>
      </c>
      <c r="T17153">
        <v>3</v>
      </c>
      <c r="U17153">
        <v>1</v>
      </c>
      <c r="V17153">
        <v>1</v>
      </c>
      <c r="W17153" s="13" t="s">
        <v>101</v>
      </c>
      <c r="X17153">
        <v>0.6</v>
      </c>
    </row>
    <row r="17154" spans="1:24" x14ac:dyDescent="0.3">
      <c r="A17154">
        <v>17152</v>
      </c>
      <c r="B17154" t="s">
        <v>209</v>
      </c>
      <c r="C17154" t="s">
        <v>210</v>
      </c>
      <c r="D17154">
        <v>17.225086000000001</v>
      </c>
      <c r="E17154">
        <v>78.333427999999998</v>
      </c>
      <c r="F17154" s="18">
        <v>45211</v>
      </c>
      <c r="G17154" s="19">
        <v>0.875</v>
      </c>
      <c r="H17154">
        <v>21</v>
      </c>
      <c r="I17154" s="13" t="s">
        <v>202</v>
      </c>
      <c r="J17154">
        <v>0</v>
      </c>
      <c r="K17154" s="13" t="s">
        <v>92</v>
      </c>
      <c r="L17154">
        <v>5</v>
      </c>
      <c r="M17154">
        <v>0</v>
      </c>
      <c r="N17154" s="13" t="s">
        <v>94</v>
      </c>
      <c r="O17154" s="13" t="s">
        <v>95</v>
      </c>
      <c r="P17154">
        <v>15</v>
      </c>
      <c r="Q17154" s="13" t="s">
        <v>95</v>
      </c>
      <c r="R17154" s="13" t="s">
        <v>199</v>
      </c>
      <c r="S17154" s="13" t="s">
        <v>196</v>
      </c>
      <c r="T17154">
        <v>1</v>
      </c>
      <c r="U17154">
        <v>0</v>
      </c>
      <c r="V17154">
        <v>0</v>
      </c>
      <c r="W17154" s="13" t="s">
        <v>101</v>
      </c>
      <c r="X17154">
        <v>0.45</v>
      </c>
    </row>
    <row r="17155" spans="1:24" x14ac:dyDescent="0.3">
      <c r="A17155">
        <v>17153</v>
      </c>
      <c r="B17155" t="s">
        <v>200</v>
      </c>
      <c r="C17155" t="s">
        <v>201</v>
      </c>
      <c r="D17155">
        <v>13.002151</v>
      </c>
      <c r="E17155">
        <v>80.240258999999995</v>
      </c>
      <c r="F17155" s="18">
        <v>45534</v>
      </c>
      <c r="G17155" s="19">
        <v>8.3333333333333301E-2</v>
      </c>
      <c r="H17155">
        <v>2</v>
      </c>
      <c r="I17155" s="13" t="s">
        <v>211</v>
      </c>
      <c r="J17155">
        <v>0</v>
      </c>
      <c r="K17155" s="13" t="s">
        <v>191</v>
      </c>
      <c r="L17155">
        <v>4</v>
      </c>
      <c r="M17155">
        <v>1</v>
      </c>
      <c r="N17155" s="13" t="s">
        <v>94</v>
      </c>
      <c r="O17155" s="13" t="s">
        <v>95</v>
      </c>
      <c r="P17155">
        <v>26</v>
      </c>
      <c r="Q17155" s="13" t="s">
        <v>195</v>
      </c>
      <c r="R17155" s="13" t="s">
        <v>213</v>
      </c>
      <c r="S17155" s="13" t="s">
        <v>99</v>
      </c>
      <c r="T17155">
        <v>1</v>
      </c>
      <c r="U17155">
        <v>1</v>
      </c>
      <c r="V17155">
        <v>0</v>
      </c>
      <c r="W17155" s="13" t="s">
        <v>101</v>
      </c>
      <c r="X17155">
        <v>0.65</v>
      </c>
    </row>
    <row r="17156" spans="1:24" x14ac:dyDescent="0.3">
      <c r="A17156">
        <v>17154</v>
      </c>
      <c r="B17156" t="s">
        <v>79</v>
      </c>
      <c r="C17156" t="s">
        <v>80</v>
      </c>
      <c r="D17156">
        <v>18.486135999999998</v>
      </c>
      <c r="E17156">
        <v>73.887320000000003</v>
      </c>
      <c r="F17156" s="18">
        <v>45046</v>
      </c>
      <c r="G17156" s="19">
        <v>8.3333333333333301E-2</v>
      </c>
      <c r="H17156">
        <v>2</v>
      </c>
      <c r="I17156" s="13" t="s">
        <v>89</v>
      </c>
      <c r="J17156">
        <v>1</v>
      </c>
      <c r="K17156" s="13" t="s">
        <v>214</v>
      </c>
      <c r="L17156">
        <v>4</v>
      </c>
      <c r="M17156">
        <v>0</v>
      </c>
      <c r="N17156" s="13" t="s">
        <v>212</v>
      </c>
      <c r="O17156" s="13" t="s">
        <v>195</v>
      </c>
      <c r="P17156">
        <v>40</v>
      </c>
      <c r="Q17156" s="13" t="s">
        <v>195</v>
      </c>
      <c r="R17156" s="13" t="s">
        <v>205</v>
      </c>
      <c r="S17156" s="13" t="s">
        <v>196</v>
      </c>
      <c r="T17156">
        <v>2</v>
      </c>
      <c r="U17156">
        <v>2</v>
      </c>
      <c r="V17156">
        <v>0</v>
      </c>
      <c r="W17156" s="13" t="s">
        <v>101</v>
      </c>
      <c r="X17156">
        <v>0.25</v>
      </c>
    </row>
    <row r="17157" spans="1:24" x14ac:dyDescent="0.3">
      <c r="A17157">
        <v>17155</v>
      </c>
      <c r="B17157" t="s">
        <v>197</v>
      </c>
      <c r="C17157" t="s">
        <v>198</v>
      </c>
      <c r="D17157">
        <v>30.794872000000002</v>
      </c>
      <c r="E17157">
        <v>76.871595999999997</v>
      </c>
      <c r="F17157" s="18">
        <v>45380</v>
      </c>
      <c r="G17157" s="19">
        <v>0.91666666666666696</v>
      </c>
      <c r="H17157">
        <v>22</v>
      </c>
      <c r="I17157" s="13" t="s">
        <v>211</v>
      </c>
      <c r="J17157">
        <v>0</v>
      </c>
      <c r="K17157" s="13" t="s">
        <v>214</v>
      </c>
      <c r="L17157">
        <v>3</v>
      </c>
      <c r="M17157">
        <v>1</v>
      </c>
      <c r="N17157" s="13" t="s">
        <v>212</v>
      </c>
      <c r="O17157" s="13" t="s">
        <v>195</v>
      </c>
      <c r="P17157">
        <v>26</v>
      </c>
      <c r="Q17157" s="13" t="s">
        <v>95</v>
      </c>
      <c r="R17157" s="13" t="s">
        <v>213</v>
      </c>
      <c r="S17157" s="13" t="s">
        <v>196</v>
      </c>
      <c r="T17157">
        <v>2</v>
      </c>
      <c r="U17157">
        <v>0</v>
      </c>
      <c r="V17157">
        <v>0</v>
      </c>
      <c r="W17157" s="13" t="s">
        <v>101</v>
      </c>
      <c r="X17157">
        <v>0.25</v>
      </c>
    </row>
    <row r="17158" spans="1:24" x14ac:dyDescent="0.3">
      <c r="A17158">
        <v>17156</v>
      </c>
      <c r="B17158" t="s">
        <v>217</v>
      </c>
      <c r="C17158" t="s">
        <v>218</v>
      </c>
      <c r="D17158">
        <v>22.465845999999999</v>
      </c>
      <c r="E17158">
        <v>88.414225999999999</v>
      </c>
      <c r="F17158" s="18">
        <v>44644</v>
      </c>
      <c r="G17158" s="19">
        <v>0.95833333333333304</v>
      </c>
      <c r="H17158">
        <v>23</v>
      </c>
      <c r="I17158" s="13" t="s">
        <v>202</v>
      </c>
      <c r="J17158">
        <v>0</v>
      </c>
      <c r="K17158" s="13" t="s">
        <v>191</v>
      </c>
      <c r="L17158">
        <v>6</v>
      </c>
      <c r="M17158">
        <v>0</v>
      </c>
      <c r="N17158" s="13" t="s">
        <v>212</v>
      </c>
      <c r="O17158" s="13" t="s">
        <v>195</v>
      </c>
      <c r="P17158">
        <v>22</v>
      </c>
      <c r="Q17158" s="13" t="s">
        <v>97</v>
      </c>
      <c r="R17158" s="13" t="s">
        <v>208</v>
      </c>
      <c r="S17158" s="13" t="s">
        <v>196</v>
      </c>
      <c r="T17158">
        <v>2</v>
      </c>
      <c r="U17158">
        <v>2</v>
      </c>
      <c r="V17158">
        <v>0</v>
      </c>
      <c r="W17158" s="13" t="s">
        <v>101</v>
      </c>
      <c r="X17158">
        <v>0.45</v>
      </c>
    </row>
    <row r="17159" spans="1:24" x14ac:dyDescent="0.3">
      <c r="A17159">
        <v>17157</v>
      </c>
      <c r="B17159" t="s">
        <v>217</v>
      </c>
      <c r="C17159" t="s">
        <v>218</v>
      </c>
      <c r="D17159">
        <v>22.587461000000001</v>
      </c>
      <c r="E17159">
        <v>88.309139999999999</v>
      </c>
      <c r="F17159" s="18">
        <v>45636</v>
      </c>
      <c r="G17159" s="19">
        <v>0.45833333333333298</v>
      </c>
      <c r="H17159">
        <v>11</v>
      </c>
      <c r="I17159" s="13" t="s">
        <v>215</v>
      </c>
      <c r="J17159">
        <v>0</v>
      </c>
      <c r="K17159" s="13" t="s">
        <v>191</v>
      </c>
      <c r="L17159">
        <v>5</v>
      </c>
      <c r="M17159">
        <v>0</v>
      </c>
      <c r="N17159" s="13" t="s">
        <v>192</v>
      </c>
      <c r="O17159" s="13" t="s">
        <v>97</v>
      </c>
      <c r="P17159">
        <v>33</v>
      </c>
      <c r="Q17159" s="13" t="s">
        <v>95</v>
      </c>
      <c r="R17159" s="13" t="s">
        <v>205</v>
      </c>
      <c r="S17159" s="13" t="s">
        <v>196</v>
      </c>
      <c r="T17159">
        <v>3</v>
      </c>
      <c r="U17159">
        <v>2</v>
      </c>
      <c r="V17159">
        <v>0</v>
      </c>
      <c r="W17159" s="13" t="s">
        <v>101</v>
      </c>
      <c r="X17159">
        <v>0.1</v>
      </c>
    </row>
    <row r="17160" spans="1:24" x14ac:dyDescent="0.3">
      <c r="A17160">
        <v>17158</v>
      </c>
      <c r="B17160" t="s">
        <v>206</v>
      </c>
      <c r="C17160" t="s">
        <v>207</v>
      </c>
      <c r="D17160">
        <v>13.086314</v>
      </c>
      <c r="E17160">
        <v>77.708988000000005</v>
      </c>
      <c r="F17160" s="18">
        <v>44950</v>
      </c>
      <c r="G17160" s="19">
        <v>0.20833333333333301</v>
      </c>
      <c r="H17160">
        <v>5</v>
      </c>
      <c r="I17160" s="13" t="s">
        <v>215</v>
      </c>
      <c r="J17160">
        <v>0</v>
      </c>
      <c r="K17160" s="13" t="s">
        <v>191</v>
      </c>
      <c r="L17160">
        <v>3</v>
      </c>
      <c r="M17160">
        <v>0</v>
      </c>
      <c r="N17160" s="13" t="s">
        <v>94</v>
      </c>
      <c r="O17160" s="13" t="s">
        <v>95</v>
      </c>
      <c r="P17160">
        <v>30</v>
      </c>
      <c r="Q17160" s="13" t="s">
        <v>97</v>
      </c>
      <c r="R17160" s="13" t="s">
        <v>205</v>
      </c>
      <c r="S17160" s="13" t="s">
        <v>196</v>
      </c>
      <c r="T17160">
        <v>3</v>
      </c>
      <c r="U17160">
        <v>0</v>
      </c>
      <c r="V17160">
        <v>0</v>
      </c>
      <c r="W17160" s="13" t="s">
        <v>101</v>
      </c>
      <c r="X17160">
        <v>0.65</v>
      </c>
    </row>
    <row r="17161" spans="1:24" x14ac:dyDescent="0.3">
      <c r="A17161">
        <v>17159</v>
      </c>
      <c r="B17161" t="s">
        <v>200</v>
      </c>
      <c r="C17161" t="s">
        <v>201</v>
      </c>
      <c r="D17161">
        <v>12.911417999999999</v>
      </c>
      <c r="E17161">
        <v>80.120295999999996</v>
      </c>
      <c r="F17161" s="18">
        <v>44667</v>
      </c>
      <c r="G17161" s="19">
        <v>0.83333333333333304</v>
      </c>
      <c r="H17161">
        <v>20</v>
      </c>
      <c r="I17161" s="13" t="s">
        <v>219</v>
      </c>
      <c r="J17161">
        <v>1</v>
      </c>
      <c r="K17161" s="13" t="s">
        <v>214</v>
      </c>
      <c r="L17161">
        <v>2</v>
      </c>
      <c r="M17161">
        <v>1</v>
      </c>
      <c r="N17161" s="13" t="s">
        <v>212</v>
      </c>
      <c r="O17161" s="13" t="s">
        <v>195</v>
      </c>
      <c r="P17161">
        <v>31</v>
      </c>
      <c r="Q17161" s="13" t="s">
        <v>97</v>
      </c>
      <c r="R17161" s="13" t="s">
        <v>213</v>
      </c>
      <c r="S17161" s="13" t="s">
        <v>196</v>
      </c>
      <c r="T17161">
        <v>4</v>
      </c>
      <c r="U17161">
        <v>4</v>
      </c>
      <c r="V17161">
        <v>0</v>
      </c>
      <c r="W17161" s="13" t="s">
        <v>101</v>
      </c>
      <c r="X17161">
        <v>0.45</v>
      </c>
    </row>
    <row r="17162" spans="1:24" x14ac:dyDescent="0.3">
      <c r="A17162">
        <v>17160</v>
      </c>
      <c r="B17162" t="s">
        <v>197</v>
      </c>
      <c r="C17162" t="s">
        <v>198</v>
      </c>
      <c r="D17162">
        <v>30.623761999999999</v>
      </c>
      <c r="E17162">
        <v>76.712059999999994</v>
      </c>
      <c r="F17162" s="18">
        <v>44890</v>
      </c>
      <c r="G17162" s="19">
        <v>0.83333333333333304</v>
      </c>
      <c r="H17162">
        <v>20</v>
      </c>
      <c r="I17162" s="13" t="s">
        <v>211</v>
      </c>
      <c r="J17162">
        <v>0</v>
      </c>
      <c r="K17162" s="13" t="s">
        <v>191</v>
      </c>
      <c r="L17162">
        <v>6</v>
      </c>
      <c r="M17162">
        <v>1</v>
      </c>
      <c r="N17162" s="13" t="s">
        <v>94</v>
      </c>
      <c r="O17162" s="13" t="s">
        <v>95</v>
      </c>
      <c r="P17162">
        <v>23</v>
      </c>
      <c r="Q17162" s="13" t="s">
        <v>195</v>
      </c>
      <c r="R17162" s="13" t="s">
        <v>213</v>
      </c>
      <c r="S17162" s="13" t="s">
        <v>196</v>
      </c>
      <c r="T17162">
        <v>3</v>
      </c>
      <c r="U17162">
        <v>2</v>
      </c>
      <c r="V17162">
        <v>0</v>
      </c>
      <c r="W17162" s="13" t="s">
        <v>101</v>
      </c>
      <c r="X17162">
        <v>0.45</v>
      </c>
    </row>
    <row r="17163" spans="1:24" x14ac:dyDescent="0.3">
      <c r="A17163">
        <v>17161</v>
      </c>
      <c r="B17163" t="s">
        <v>79</v>
      </c>
      <c r="C17163" t="s">
        <v>80</v>
      </c>
      <c r="D17163">
        <v>18.564433999999999</v>
      </c>
      <c r="E17163">
        <v>73.987146999999993</v>
      </c>
      <c r="F17163" s="18">
        <v>45630</v>
      </c>
      <c r="G17163" s="19">
        <v>0.25</v>
      </c>
      <c r="H17163">
        <v>6</v>
      </c>
      <c r="I17163" s="13" t="s">
        <v>194</v>
      </c>
      <c r="J17163">
        <v>0</v>
      </c>
      <c r="K17163" s="13" t="s">
        <v>92</v>
      </c>
      <c r="L17163">
        <v>3</v>
      </c>
      <c r="M17163">
        <v>0</v>
      </c>
      <c r="N17163" s="13" t="s">
        <v>192</v>
      </c>
      <c r="O17163" s="13" t="s">
        <v>97</v>
      </c>
      <c r="P17163">
        <v>23</v>
      </c>
      <c r="Q17163" s="13" t="s">
        <v>195</v>
      </c>
      <c r="R17163" s="13" t="s">
        <v>199</v>
      </c>
      <c r="S17163" s="13" t="s">
        <v>196</v>
      </c>
      <c r="T17163">
        <v>3</v>
      </c>
      <c r="U17163">
        <v>2</v>
      </c>
      <c r="V17163">
        <v>0</v>
      </c>
      <c r="W17163" s="13" t="s">
        <v>101</v>
      </c>
      <c r="X17163">
        <v>0.1</v>
      </c>
    </row>
    <row r="17164" spans="1:24" x14ac:dyDescent="0.3">
      <c r="A17164">
        <v>17162</v>
      </c>
      <c r="B17164" t="s">
        <v>190</v>
      </c>
      <c r="C17164" t="s">
        <v>80</v>
      </c>
      <c r="D17164">
        <v>19.174188999999998</v>
      </c>
      <c r="E17164">
        <v>72.996949000000001</v>
      </c>
      <c r="F17164" s="18">
        <v>45278</v>
      </c>
      <c r="G17164" s="19">
        <v>0.79166666666666696</v>
      </c>
      <c r="H17164">
        <v>19</v>
      </c>
      <c r="I17164" s="13" t="s">
        <v>204</v>
      </c>
      <c r="J17164">
        <v>0</v>
      </c>
      <c r="K17164" s="13" t="s">
        <v>191</v>
      </c>
      <c r="L17164">
        <v>2</v>
      </c>
      <c r="M17164">
        <v>1</v>
      </c>
      <c r="N17164" s="13" t="s">
        <v>192</v>
      </c>
      <c r="O17164" s="13" t="s">
        <v>97</v>
      </c>
      <c r="P17164">
        <v>37</v>
      </c>
      <c r="Q17164" s="13" t="s">
        <v>195</v>
      </c>
      <c r="R17164" s="13" t="s">
        <v>213</v>
      </c>
      <c r="S17164" s="13" t="s">
        <v>193</v>
      </c>
      <c r="T17164">
        <v>4</v>
      </c>
      <c r="U17164">
        <v>3</v>
      </c>
      <c r="V17164">
        <v>1</v>
      </c>
      <c r="W17164" s="13" t="s">
        <v>101</v>
      </c>
      <c r="X17164">
        <v>0.25</v>
      </c>
    </row>
    <row r="17165" spans="1:24" x14ac:dyDescent="0.3">
      <c r="A17165">
        <v>17163</v>
      </c>
      <c r="B17165" t="s">
        <v>200</v>
      </c>
      <c r="C17165" t="s">
        <v>201</v>
      </c>
      <c r="D17165">
        <v>13.082903999999999</v>
      </c>
      <c r="E17165">
        <v>80.143477000000004</v>
      </c>
      <c r="F17165" s="18">
        <v>45500</v>
      </c>
      <c r="G17165" s="19">
        <v>0.70833333333333304</v>
      </c>
      <c r="H17165">
        <v>17</v>
      </c>
      <c r="I17165" s="13" t="s">
        <v>219</v>
      </c>
      <c r="J17165">
        <v>1</v>
      </c>
      <c r="K17165" s="13" t="s">
        <v>191</v>
      </c>
      <c r="L17165">
        <v>1</v>
      </c>
      <c r="M17165">
        <v>1</v>
      </c>
      <c r="N17165" s="13" t="s">
        <v>212</v>
      </c>
      <c r="O17165" s="13" t="s">
        <v>195</v>
      </c>
      <c r="P17165">
        <v>25</v>
      </c>
      <c r="Q17165" s="13" t="s">
        <v>195</v>
      </c>
      <c r="R17165" s="13" t="s">
        <v>98</v>
      </c>
      <c r="S17165" s="13" t="s">
        <v>193</v>
      </c>
      <c r="T17165">
        <v>3</v>
      </c>
      <c r="U17165">
        <v>2</v>
      </c>
      <c r="V17165">
        <v>1</v>
      </c>
      <c r="W17165" s="13" t="s">
        <v>101</v>
      </c>
      <c r="X17165">
        <v>0.4</v>
      </c>
    </row>
    <row r="17166" spans="1:24" x14ac:dyDescent="0.3">
      <c r="A17166">
        <v>17164</v>
      </c>
      <c r="B17166" t="s">
        <v>203</v>
      </c>
      <c r="C17166" t="s">
        <v>203</v>
      </c>
      <c r="D17166">
        <v>28.675031000000001</v>
      </c>
      <c r="E17166">
        <v>76.829702999999995</v>
      </c>
      <c r="F17166" s="18">
        <v>45748</v>
      </c>
      <c r="G17166" s="19">
        <v>0.29166666666666702</v>
      </c>
      <c r="H17166">
        <v>7</v>
      </c>
      <c r="I17166" s="13" t="s">
        <v>215</v>
      </c>
      <c r="J17166">
        <v>0</v>
      </c>
      <c r="K17166" s="13" t="s">
        <v>214</v>
      </c>
      <c r="L17166">
        <v>6</v>
      </c>
      <c r="M17166">
        <v>0</v>
      </c>
      <c r="N17166" s="13" t="s">
        <v>94</v>
      </c>
      <c r="O17166" s="13" t="s">
        <v>95</v>
      </c>
      <c r="P17166">
        <v>23</v>
      </c>
      <c r="Q17166" s="13" t="s">
        <v>95</v>
      </c>
      <c r="R17166" s="13" t="s">
        <v>208</v>
      </c>
      <c r="S17166" s="13" t="s">
        <v>193</v>
      </c>
      <c r="T17166">
        <v>1</v>
      </c>
      <c r="U17166">
        <v>1</v>
      </c>
      <c r="V17166">
        <v>0</v>
      </c>
      <c r="W17166" s="13" t="s">
        <v>101</v>
      </c>
      <c r="X17166">
        <v>0.45</v>
      </c>
    </row>
    <row r="17167" spans="1:24" x14ac:dyDescent="0.3">
      <c r="A17167">
        <v>17165</v>
      </c>
      <c r="B17167" t="s">
        <v>203</v>
      </c>
      <c r="C17167" t="s">
        <v>203</v>
      </c>
      <c r="D17167">
        <v>28.438438000000001</v>
      </c>
      <c r="E17167">
        <v>77.253291000000004</v>
      </c>
      <c r="F17167" s="18">
        <v>44584</v>
      </c>
      <c r="G17167" s="19">
        <v>0.33333333333333298</v>
      </c>
      <c r="H17167">
        <v>8</v>
      </c>
      <c r="I17167" s="13" t="s">
        <v>89</v>
      </c>
      <c r="J17167">
        <v>1</v>
      </c>
      <c r="K17167" s="13" t="s">
        <v>214</v>
      </c>
      <c r="L17167">
        <v>4</v>
      </c>
      <c r="M17167">
        <v>1</v>
      </c>
      <c r="N17167" s="13" t="s">
        <v>94</v>
      </c>
      <c r="O17167" s="13" t="s">
        <v>95</v>
      </c>
      <c r="P17167">
        <v>18</v>
      </c>
      <c r="Q17167" s="13" t="s">
        <v>195</v>
      </c>
      <c r="R17167" s="13" t="s">
        <v>208</v>
      </c>
      <c r="S17167" s="13" t="s">
        <v>196</v>
      </c>
      <c r="T17167">
        <v>5</v>
      </c>
      <c r="U17167">
        <v>0</v>
      </c>
      <c r="V17167">
        <v>1</v>
      </c>
      <c r="W17167" s="13" t="s">
        <v>101</v>
      </c>
      <c r="X17167">
        <v>0.6</v>
      </c>
    </row>
    <row r="17168" spans="1:24" x14ac:dyDescent="0.3">
      <c r="A17168">
        <v>17166</v>
      </c>
      <c r="B17168" t="s">
        <v>217</v>
      </c>
      <c r="C17168" t="s">
        <v>218</v>
      </c>
      <c r="D17168">
        <v>22.409983</v>
      </c>
      <c r="E17168">
        <v>88.445503000000002</v>
      </c>
      <c r="F17168" s="18">
        <v>45133</v>
      </c>
      <c r="G17168" s="19">
        <v>0</v>
      </c>
      <c r="H17168">
        <v>0</v>
      </c>
      <c r="I17168" s="13" t="s">
        <v>194</v>
      </c>
      <c r="J17168">
        <v>0</v>
      </c>
      <c r="K17168" s="13" t="s">
        <v>214</v>
      </c>
      <c r="L17168">
        <v>1</v>
      </c>
      <c r="M17168">
        <v>0</v>
      </c>
      <c r="N17168" s="13" t="s">
        <v>192</v>
      </c>
      <c r="O17168" s="13" t="s">
        <v>97</v>
      </c>
      <c r="P17168">
        <v>40</v>
      </c>
      <c r="Q17168" s="13" t="s">
        <v>95</v>
      </c>
      <c r="R17168" s="13" t="s">
        <v>199</v>
      </c>
      <c r="S17168" s="13" t="s">
        <v>193</v>
      </c>
      <c r="T17168">
        <v>4</v>
      </c>
      <c r="U17168">
        <v>3</v>
      </c>
      <c r="V17168">
        <v>0</v>
      </c>
      <c r="W17168" s="13" t="s">
        <v>101</v>
      </c>
      <c r="X17168">
        <v>0.1</v>
      </c>
    </row>
    <row r="17169" spans="1:24" x14ac:dyDescent="0.3">
      <c r="A17169">
        <v>17167</v>
      </c>
      <c r="B17169" t="s">
        <v>203</v>
      </c>
      <c r="C17169" t="s">
        <v>203</v>
      </c>
      <c r="D17169">
        <v>28.756527999999999</v>
      </c>
      <c r="E17169">
        <v>76.973917</v>
      </c>
      <c r="F17169" s="18">
        <v>44791</v>
      </c>
      <c r="G17169" s="19">
        <v>8.3333333333333301E-2</v>
      </c>
      <c r="H17169">
        <v>2</v>
      </c>
      <c r="I17169" s="13" t="s">
        <v>202</v>
      </c>
      <c r="J17169">
        <v>0</v>
      </c>
      <c r="K17169" s="13" t="s">
        <v>92</v>
      </c>
      <c r="L17169">
        <v>2</v>
      </c>
      <c r="M17169">
        <v>1</v>
      </c>
      <c r="N17169" s="13" t="s">
        <v>212</v>
      </c>
      <c r="O17169" s="13" t="s">
        <v>195</v>
      </c>
      <c r="P17169">
        <v>19</v>
      </c>
      <c r="Q17169" s="13" t="s">
        <v>195</v>
      </c>
      <c r="R17169" s="13" t="s">
        <v>213</v>
      </c>
      <c r="S17169" s="13" t="s">
        <v>99</v>
      </c>
      <c r="T17169">
        <v>5</v>
      </c>
      <c r="U17169">
        <v>5</v>
      </c>
      <c r="V17169">
        <v>0</v>
      </c>
      <c r="W17169" s="13" t="s">
        <v>101</v>
      </c>
      <c r="X17169">
        <v>0.45</v>
      </c>
    </row>
    <row r="17170" spans="1:24" x14ac:dyDescent="0.3">
      <c r="A17170">
        <v>17168</v>
      </c>
      <c r="B17170" t="s">
        <v>197</v>
      </c>
      <c r="C17170" t="s">
        <v>198</v>
      </c>
      <c r="D17170">
        <v>30.747244999999999</v>
      </c>
      <c r="E17170">
        <v>76.844393999999994</v>
      </c>
      <c r="F17170" s="18">
        <v>44736</v>
      </c>
      <c r="G17170" s="19">
        <v>0.91666666666666696</v>
      </c>
      <c r="H17170">
        <v>22</v>
      </c>
      <c r="I17170" s="13" t="s">
        <v>211</v>
      </c>
      <c r="J17170">
        <v>0</v>
      </c>
      <c r="K17170" s="13" t="s">
        <v>92</v>
      </c>
      <c r="L17170">
        <v>2</v>
      </c>
      <c r="M17170">
        <v>1</v>
      </c>
      <c r="N17170" s="13" t="s">
        <v>94</v>
      </c>
      <c r="O17170" s="13" t="s">
        <v>95</v>
      </c>
      <c r="P17170">
        <v>27</v>
      </c>
      <c r="Q17170" s="13" t="s">
        <v>97</v>
      </c>
      <c r="R17170" s="13" t="s">
        <v>213</v>
      </c>
      <c r="S17170" s="13" t="s">
        <v>193</v>
      </c>
      <c r="T17170">
        <v>2</v>
      </c>
      <c r="U17170">
        <v>2</v>
      </c>
      <c r="V17170">
        <v>0</v>
      </c>
      <c r="W17170" s="13" t="s">
        <v>101</v>
      </c>
      <c r="X17170">
        <v>0.65</v>
      </c>
    </row>
    <row r="17171" spans="1:24" x14ac:dyDescent="0.3">
      <c r="A17171">
        <v>17169</v>
      </c>
      <c r="B17171" t="s">
        <v>79</v>
      </c>
      <c r="C17171" t="s">
        <v>80</v>
      </c>
      <c r="D17171">
        <v>18.598334999999999</v>
      </c>
      <c r="E17171">
        <v>73.742120999999997</v>
      </c>
      <c r="F17171" s="18">
        <v>45623</v>
      </c>
      <c r="G17171" s="19">
        <v>0.20833333333333301</v>
      </c>
      <c r="H17171">
        <v>5</v>
      </c>
      <c r="I17171" s="13" t="s">
        <v>194</v>
      </c>
      <c r="J17171">
        <v>0</v>
      </c>
      <c r="K17171" s="13" t="s">
        <v>92</v>
      </c>
      <c r="L17171">
        <v>6</v>
      </c>
      <c r="M17171">
        <v>0</v>
      </c>
      <c r="N17171" s="13" t="s">
        <v>212</v>
      </c>
      <c r="O17171" s="13" t="s">
        <v>195</v>
      </c>
      <c r="P17171">
        <v>20</v>
      </c>
      <c r="Q17171" s="13" t="s">
        <v>97</v>
      </c>
      <c r="R17171" s="13" t="s">
        <v>205</v>
      </c>
      <c r="S17171" s="13" t="s">
        <v>99</v>
      </c>
      <c r="T17171">
        <v>5</v>
      </c>
      <c r="U17171">
        <v>5</v>
      </c>
      <c r="V17171">
        <v>0</v>
      </c>
      <c r="W17171" s="13" t="s">
        <v>101</v>
      </c>
      <c r="X17171">
        <v>0.65</v>
      </c>
    </row>
    <row r="17172" spans="1:24" x14ac:dyDescent="0.3">
      <c r="A17172">
        <v>17170</v>
      </c>
      <c r="B17172" t="s">
        <v>200</v>
      </c>
      <c r="C17172" t="s">
        <v>201</v>
      </c>
      <c r="D17172">
        <v>13.018029</v>
      </c>
      <c r="E17172">
        <v>80.142110000000002</v>
      </c>
      <c r="F17172" s="18">
        <v>45052</v>
      </c>
      <c r="G17172" s="19">
        <v>0.33333333333333298</v>
      </c>
      <c r="H17172">
        <v>8</v>
      </c>
      <c r="I17172" s="13" t="s">
        <v>219</v>
      </c>
      <c r="J17172">
        <v>1</v>
      </c>
      <c r="K17172" s="13" t="s">
        <v>92</v>
      </c>
      <c r="L17172">
        <v>4</v>
      </c>
      <c r="M17172">
        <v>0</v>
      </c>
      <c r="N17172" s="13" t="s">
        <v>212</v>
      </c>
      <c r="O17172" s="13" t="s">
        <v>95</v>
      </c>
      <c r="P17172">
        <v>15</v>
      </c>
      <c r="Q17172" s="13" t="s">
        <v>97</v>
      </c>
      <c r="R17172" s="13" t="s">
        <v>199</v>
      </c>
      <c r="S17172" s="13" t="s">
        <v>196</v>
      </c>
      <c r="T17172">
        <v>5</v>
      </c>
      <c r="U17172">
        <v>2</v>
      </c>
      <c r="V17172">
        <v>1</v>
      </c>
      <c r="W17172" s="13" t="s">
        <v>101</v>
      </c>
      <c r="X17172">
        <v>0.8</v>
      </c>
    </row>
    <row r="17173" spans="1:24" x14ac:dyDescent="0.3">
      <c r="A17173">
        <v>17171</v>
      </c>
      <c r="B17173" t="s">
        <v>209</v>
      </c>
      <c r="C17173" t="s">
        <v>210</v>
      </c>
      <c r="D17173">
        <v>17.330639999999999</v>
      </c>
      <c r="E17173">
        <v>78.400431999999995</v>
      </c>
      <c r="F17173" s="18">
        <v>45042</v>
      </c>
      <c r="G17173" s="19">
        <v>0.75</v>
      </c>
      <c r="H17173">
        <v>18</v>
      </c>
      <c r="I17173" s="13" t="s">
        <v>194</v>
      </c>
      <c r="J17173">
        <v>0</v>
      </c>
      <c r="K17173" s="13" t="s">
        <v>92</v>
      </c>
      <c r="L17173">
        <v>5</v>
      </c>
      <c r="M17173">
        <v>0</v>
      </c>
      <c r="N17173" s="13" t="s">
        <v>212</v>
      </c>
      <c r="O17173" s="13" t="s">
        <v>195</v>
      </c>
      <c r="P17173">
        <v>24</v>
      </c>
      <c r="Q17173" s="13" t="s">
        <v>97</v>
      </c>
      <c r="R17173" s="13" t="s">
        <v>213</v>
      </c>
      <c r="S17173" s="13" t="s">
        <v>196</v>
      </c>
      <c r="T17173">
        <v>4</v>
      </c>
      <c r="U17173">
        <v>1</v>
      </c>
      <c r="V17173">
        <v>1</v>
      </c>
      <c r="W17173" s="13" t="s">
        <v>101</v>
      </c>
      <c r="X17173">
        <v>0.6</v>
      </c>
    </row>
    <row r="17174" spans="1:24" x14ac:dyDescent="0.3">
      <c r="A17174">
        <v>17172</v>
      </c>
      <c r="B17174" t="s">
        <v>203</v>
      </c>
      <c r="C17174" t="s">
        <v>203</v>
      </c>
      <c r="D17174">
        <v>28.685801999999999</v>
      </c>
      <c r="E17174">
        <v>77.178190000000001</v>
      </c>
      <c r="F17174" s="18">
        <v>44908</v>
      </c>
      <c r="G17174" s="19">
        <v>0.58333333333333304</v>
      </c>
      <c r="H17174">
        <v>14</v>
      </c>
      <c r="I17174" s="13" t="s">
        <v>215</v>
      </c>
      <c r="J17174">
        <v>0</v>
      </c>
      <c r="K17174" s="13" t="s">
        <v>92</v>
      </c>
      <c r="L17174">
        <v>3</v>
      </c>
      <c r="M17174">
        <v>0</v>
      </c>
      <c r="N17174" s="13" t="s">
        <v>212</v>
      </c>
      <c r="O17174" s="13" t="s">
        <v>95</v>
      </c>
      <c r="P17174">
        <v>26</v>
      </c>
      <c r="Q17174" s="13" t="s">
        <v>97</v>
      </c>
      <c r="R17174" s="13" t="s">
        <v>208</v>
      </c>
      <c r="S17174" s="13" t="s">
        <v>196</v>
      </c>
      <c r="T17174">
        <v>5</v>
      </c>
      <c r="U17174">
        <v>4</v>
      </c>
      <c r="V17174">
        <v>0</v>
      </c>
      <c r="W17174" s="13" t="s">
        <v>101</v>
      </c>
      <c r="X17174">
        <v>0.65</v>
      </c>
    </row>
    <row r="17175" spans="1:24" x14ac:dyDescent="0.3">
      <c r="A17175">
        <v>17173</v>
      </c>
      <c r="B17175" t="s">
        <v>200</v>
      </c>
      <c r="C17175" t="s">
        <v>201</v>
      </c>
      <c r="D17175">
        <v>12.974625</v>
      </c>
      <c r="E17175">
        <v>80.193678000000006</v>
      </c>
      <c r="F17175" s="18">
        <v>45393</v>
      </c>
      <c r="G17175" s="19">
        <v>0.375</v>
      </c>
      <c r="H17175">
        <v>9</v>
      </c>
      <c r="I17175" s="13" t="s">
        <v>202</v>
      </c>
      <c r="J17175">
        <v>0</v>
      </c>
      <c r="K17175" s="13" t="s">
        <v>214</v>
      </c>
      <c r="L17175">
        <v>6</v>
      </c>
      <c r="M17175">
        <v>0</v>
      </c>
      <c r="N17175" s="13" t="s">
        <v>94</v>
      </c>
      <c r="O17175" s="13" t="s">
        <v>95</v>
      </c>
      <c r="P17175">
        <v>37</v>
      </c>
      <c r="Q17175" s="13" t="s">
        <v>97</v>
      </c>
      <c r="R17175" s="13" t="s">
        <v>98</v>
      </c>
      <c r="S17175" s="13" t="s">
        <v>193</v>
      </c>
      <c r="T17175">
        <v>5</v>
      </c>
      <c r="U17175">
        <v>5</v>
      </c>
      <c r="V17175">
        <v>1</v>
      </c>
      <c r="W17175" s="13" t="s">
        <v>101</v>
      </c>
      <c r="X17175">
        <v>0.8</v>
      </c>
    </row>
    <row r="17176" spans="1:24" x14ac:dyDescent="0.3">
      <c r="A17176">
        <v>17174</v>
      </c>
      <c r="B17176" t="s">
        <v>217</v>
      </c>
      <c r="C17176" t="s">
        <v>218</v>
      </c>
      <c r="D17176">
        <v>22.659894999999999</v>
      </c>
      <c r="E17176">
        <v>88.311927999999995</v>
      </c>
      <c r="F17176" s="18">
        <v>45757</v>
      </c>
      <c r="G17176" s="19">
        <v>0.16666666666666699</v>
      </c>
      <c r="H17176">
        <v>4</v>
      </c>
      <c r="I17176" s="13" t="s">
        <v>202</v>
      </c>
      <c r="J17176">
        <v>0</v>
      </c>
      <c r="K17176" s="13" t="s">
        <v>214</v>
      </c>
      <c r="L17176">
        <v>4</v>
      </c>
      <c r="M17176">
        <v>0</v>
      </c>
      <c r="N17176" s="13" t="s">
        <v>192</v>
      </c>
      <c r="O17176" s="13" t="s">
        <v>97</v>
      </c>
      <c r="P17176">
        <v>34</v>
      </c>
      <c r="Q17176" s="13" t="s">
        <v>95</v>
      </c>
      <c r="R17176" s="13" t="s">
        <v>205</v>
      </c>
      <c r="S17176" s="13" t="s">
        <v>193</v>
      </c>
      <c r="T17176">
        <v>4</v>
      </c>
      <c r="U17176">
        <v>0</v>
      </c>
      <c r="V17176">
        <v>0</v>
      </c>
      <c r="W17176" s="13" t="s">
        <v>101</v>
      </c>
      <c r="X17176">
        <v>0.1</v>
      </c>
    </row>
    <row r="17177" spans="1:24" x14ac:dyDescent="0.3">
      <c r="A17177">
        <v>17175</v>
      </c>
      <c r="B17177" t="s">
        <v>217</v>
      </c>
      <c r="C17177" t="s">
        <v>218</v>
      </c>
      <c r="D17177">
        <v>22.621919999999999</v>
      </c>
      <c r="E17177">
        <v>88.311164000000005</v>
      </c>
      <c r="F17177" s="18">
        <v>44685</v>
      </c>
      <c r="G17177" s="19">
        <v>0.25</v>
      </c>
      <c r="H17177">
        <v>6</v>
      </c>
      <c r="I17177" s="13" t="s">
        <v>194</v>
      </c>
      <c r="J17177">
        <v>0</v>
      </c>
      <c r="K17177" s="13" t="s">
        <v>214</v>
      </c>
      <c r="L17177">
        <v>1</v>
      </c>
      <c r="M17177">
        <v>0</v>
      </c>
      <c r="N17177" s="13" t="s">
        <v>192</v>
      </c>
      <c r="O17177" s="13" t="s">
        <v>97</v>
      </c>
      <c r="P17177">
        <v>27</v>
      </c>
      <c r="Q17177" s="13" t="s">
        <v>97</v>
      </c>
      <c r="R17177" s="13" t="s">
        <v>208</v>
      </c>
      <c r="S17177" s="13" t="s">
        <v>193</v>
      </c>
      <c r="T17177">
        <v>5</v>
      </c>
      <c r="U17177">
        <v>1</v>
      </c>
      <c r="V17177">
        <v>0</v>
      </c>
      <c r="W17177" s="13" t="s">
        <v>101</v>
      </c>
      <c r="X17177">
        <v>0.3</v>
      </c>
    </row>
    <row r="17178" spans="1:24" x14ac:dyDescent="0.3">
      <c r="A17178">
        <v>17176</v>
      </c>
      <c r="B17178" t="s">
        <v>217</v>
      </c>
      <c r="C17178" t="s">
        <v>218</v>
      </c>
      <c r="D17178">
        <v>22.535584</v>
      </c>
      <c r="E17178">
        <v>88.352722</v>
      </c>
      <c r="F17178" s="18">
        <v>45158</v>
      </c>
      <c r="G17178" s="19">
        <v>0.41666666666666702</v>
      </c>
      <c r="H17178">
        <v>10</v>
      </c>
      <c r="I17178" s="13" t="s">
        <v>89</v>
      </c>
      <c r="J17178">
        <v>1</v>
      </c>
      <c r="K17178" s="13" t="s">
        <v>191</v>
      </c>
      <c r="L17178">
        <v>1</v>
      </c>
      <c r="M17178">
        <v>1</v>
      </c>
      <c r="N17178" s="13" t="s">
        <v>192</v>
      </c>
      <c r="O17178" s="13" t="s">
        <v>97</v>
      </c>
      <c r="P17178">
        <v>33</v>
      </c>
      <c r="Q17178" s="13" t="s">
        <v>97</v>
      </c>
      <c r="R17178" s="13" t="s">
        <v>213</v>
      </c>
      <c r="S17178" s="13" t="s">
        <v>193</v>
      </c>
      <c r="T17178">
        <v>5</v>
      </c>
      <c r="U17178">
        <v>2</v>
      </c>
      <c r="V17178">
        <v>1</v>
      </c>
      <c r="W17178" s="13" t="s">
        <v>101</v>
      </c>
      <c r="X17178">
        <v>0.45</v>
      </c>
    </row>
    <row r="17179" spans="1:24" x14ac:dyDescent="0.3">
      <c r="A17179">
        <v>17177</v>
      </c>
      <c r="B17179" t="s">
        <v>203</v>
      </c>
      <c r="C17179" t="s">
        <v>203</v>
      </c>
      <c r="D17179">
        <v>28.819890000000001</v>
      </c>
      <c r="E17179">
        <v>76.911822999999998</v>
      </c>
      <c r="F17179" s="18">
        <v>45673</v>
      </c>
      <c r="G17179" s="19">
        <v>0.75</v>
      </c>
      <c r="H17179">
        <v>18</v>
      </c>
      <c r="I17179" s="13" t="s">
        <v>202</v>
      </c>
      <c r="J17179">
        <v>0</v>
      </c>
      <c r="K17179" s="13" t="s">
        <v>92</v>
      </c>
      <c r="L17179">
        <v>1</v>
      </c>
      <c r="M17179">
        <v>0</v>
      </c>
      <c r="N17179" s="13" t="s">
        <v>192</v>
      </c>
      <c r="O17179" s="13" t="s">
        <v>97</v>
      </c>
      <c r="P17179">
        <v>24</v>
      </c>
      <c r="Q17179" s="13" t="s">
        <v>195</v>
      </c>
      <c r="R17179" s="13" t="s">
        <v>208</v>
      </c>
      <c r="S17179" s="13" t="s">
        <v>196</v>
      </c>
      <c r="T17179">
        <v>2</v>
      </c>
      <c r="U17179">
        <v>2</v>
      </c>
      <c r="V17179">
        <v>1</v>
      </c>
      <c r="W17179" s="13" t="s">
        <v>101</v>
      </c>
      <c r="X17179">
        <v>0.25</v>
      </c>
    </row>
    <row r="17180" spans="1:24" x14ac:dyDescent="0.3">
      <c r="A17180">
        <v>17178</v>
      </c>
      <c r="B17180" t="s">
        <v>79</v>
      </c>
      <c r="C17180" t="s">
        <v>80</v>
      </c>
      <c r="D17180">
        <v>18.520596000000001</v>
      </c>
      <c r="E17180">
        <v>73.755874000000006</v>
      </c>
      <c r="F17180" s="18">
        <v>45384</v>
      </c>
      <c r="G17180" s="19">
        <v>0.5</v>
      </c>
      <c r="H17180">
        <v>12</v>
      </c>
      <c r="I17180" s="13" t="s">
        <v>215</v>
      </c>
      <c r="J17180">
        <v>0</v>
      </c>
      <c r="K17180" s="13" t="s">
        <v>191</v>
      </c>
      <c r="L17180">
        <v>1</v>
      </c>
      <c r="M17180">
        <v>0</v>
      </c>
      <c r="N17180" s="13" t="s">
        <v>192</v>
      </c>
      <c r="O17180" s="13" t="s">
        <v>97</v>
      </c>
      <c r="P17180">
        <v>39</v>
      </c>
      <c r="Q17180" s="13" t="s">
        <v>95</v>
      </c>
      <c r="R17180" s="13" t="s">
        <v>199</v>
      </c>
      <c r="S17180" s="13" t="s">
        <v>99</v>
      </c>
      <c r="T17180">
        <v>3</v>
      </c>
      <c r="U17180">
        <v>3</v>
      </c>
      <c r="V17180">
        <v>0</v>
      </c>
      <c r="W17180" s="13" t="s">
        <v>101</v>
      </c>
      <c r="X17180">
        <v>0.3</v>
      </c>
    </row>
    <row r="17181" spans="1:24" x14ac:dyDescent="0.3">
      <c r="A17181">
        <v>17179</v>
      </c>
      <c r="B17181" t="s">
        <v>203</v>
      </c>
      <c r="C17181" t="s">
        <v>203</v>
      </c>
      <c r="D17181">
        <v>28.731214999999999</v>
      </c>
      <c r="E17181">
        <v>76.828047999999995</v>
      </c>
      <c r="F17181" s="18">
        <v>45620</v>
      </c>
      <c r="G17181" s="19">
        <v>4.1666666666666699E-2</v>
      </c>
      <c r="H17181">
        <v>1</v>
      </c>
      <c r="I17181" s="13" t="s">
        <v>89</v>
      </c>
      <c r="J17181">
        <v>1</v>
      </c>
      <c r="K17181" s="13" t="s">
        <v>92</v>
      </c>
      <c r="L17181">
        <v>2</v>
      </c>
      <c r="M17181">
        <v>1</v>
      </c>
      <c r="N17181" s="13" t="s">
        <v>94</v>
      </c>
      <c r="O17181" s="13" t="s">
        <v>95</v>
      </c>
      <c r="P17181">
        <v>40</v>
      </c>
      <c r="Q17181" s="13" t="s">
        <v>95</v>
      </c>
      <c r="R17181" s="13" t="s">
        <v>199</v>
      </c>
      <c r="S17181" s="13" t="s">
        <v>193</v>
      </c>
      <c r="T17181">
        <v>4</v>
      </c>
      <c r="U17181">
        <v>0</v>
      </c>
      <c r="V17181">
        <v>0</v>
      </c>
      <c r="W17181" s="13" t="s">
        <v>101</v>
      </c>
      <c r="X17181">
        <v>0.45</v>
      </c>
    </row>
    <row r="17182" spans="1:24" x14ac:dyDescent="0.3">
      <c r="A17182">
        <v>17180</v>
      </c>
      <c r="B17182" t="s">
        <v>197</v>
      </c>
      <c r="C17182" t="s">
        <v>198</v>
      </c>
      <c r="D17182">
        <v>30.721076</v>
      </c>
      <c r="E17182">
        <v>76.832569000000007</v>
      </c>
      <c r="F17182" s="18">
        <v>45693</v>
      </c>
      <c r="G17182" s="19">
        <v>0.54166666666666696</v>
      </c>
      <c r="H17182">
        <v>13</v>
      </c>
      <c r="I17182" s="13" t="s">
        <v>194</v>
      </c>
      <c r="J17182">
        <v>0</v>
      </c>
      <c r="K17182" s="13" t="s">
        <v>92</v>
      </c>
      <c r="L17182">
        <v>6</v>
      </c>
      <c r="M17182">
        <v>1</v>
      </c>
      <c r="N17182" s="13" t="s">
        <v>94</v>
      </c>
      <c r="O17182" s="13" t="s">
        <v>95</v>
      </c>
      <c r="P17182">
        <v>17</v>
      </c>
      <c r="Q17182" s="13" t="s">
        <v>195</v>
      </c>
      <c r="R17182" s="13" t="s">
        <v>98</v>
      </c>
      <c r="S17182" s="13" t="s">
        <v>196</v>
      </c>
      <c r="T17182">
        <v>1</v>
      </c>
      <c r="U17182">
        <v>0</v>
      </c>
      <c r="V17182">
        <v>0</v>
      </c>
      <c r="W17182" s="13" t="s">
        <v>101</v>
      </c>
      <c r="X17182">
        <v>0.45</v>
      </c>
    </row>
    <row r="17183" spans="1:24" x14ac:dyDescent="0.3">
      <c r="A17183">
        <v>17181</v>
      </c>
      <c r="B17183" t="s">
        <v>203</v>
      </c>
      <c r="C17183" t="s">
        <v>203</v>
      </c>
      <c r="D17183">
        <v>28.418628999999999</v>
      </c>
      <c r="E17183">
        <v>77.215784999999997</v>
      </c>
      <c r="F17183" s="18">
        <v>45578</v>
      </c>
      <c r="G17183" s="19">
        <v>0.54166666666666696</v>
      </c>
      <c r="H17183">
        <v>13</v>
      </c>
      <c r="I17183" s="13" t="s">
        <v>89</v>
      </c>
      <c r="J17183">
        <v>1</v>
      </c>
      <c r="K17183" s="13" t="s">
        <v>92</v>
      </c>
      <c r="L17183">
        <v>6</v>
      </c>
      <c r="M17183">
        <v>0</v>
      </c>
      <c r="N17183" s="13" t="s">
        <v>94</v>
      </c>
      <c r="O17183" s="13" t="s">
        <v>95</v>
      </c>
      <c r="P17183">
        <v>32</v>
      </c>
      <c r="Q17183" s="13" t="s">
        <v>97</v>
      </c>
      <c r="R17183" s="13" t="s">
        <v>213</v>
      </c>
      <c r="S17183" s="13" t="s">
        <v>196</v>
      </c>
      <c r="T17183">
        <v>4</v>
      </c>
      <c r="U17183">
        <v>3</v>
      </c>
      <c r="V17183">
        <v>0</v>
      </c>
      <c r="W17183" s="13" t="s">
        <v>101</v>
      </c>
      <c r="X17183">
        <v>0.65</v>
      </c>
    </row>
    <row r="17184" spans="1:24" x14ac:dyDescent="0.3">
      <c r="A17184">
        <v>17182</v>
      </c>
      <c r="B17184" t="s">
        <v>209</v>
      </c>
      <c r="C17184" t="s">
        <v>210</v>
      </c>
      <c r="D17184">
        <v>17.210899000000001</v>
      </c>
      <c r="E17184">
        <v>78.248058</v>
      </c>
      <c r="F17184" s="18">
        <v>44609</v>
      </c>
      <c r="G17184" s="19">
        <v>0.91666666666666696</v>
      </c>
      <c r="H17184">
        <v>22</v>
      </c>
      <c r="I17184" s="13" t="s">
        <v>202</v>
      </c>
      <c r="J17184">
        <v>0</v>
      </c>
      <c r="K17184" s="13" t="s">
        <v>214</v>
      </c>
      <c r="L17184">
        <v>1</v>
      </c>
      <c r="M17184">
        <v>1</v>
      </c>
      <c r="N17184" s="13" t="s">
        <v>94</v>
      </c>
      <c r="O17184" s="13" t="s">
        <v>95</v>
      </c>
      <c r="P17184">
        <v>19</v>
      </c>
      <c r="Q17184" s="13" t="s">
        <v>195</v>
      </c>
      <c r="R17184" s="13" t="s">
        <v>213</v>
      </c>
      <c r="S17184" s="13" t="s">
        <v>99</v>
      </c>
      <c r="T17184">
        <v>3</v>
      </c>
      <c r="U17184">
        <v>3</v>
      </c>
      <c r="V17184">
        <v>0</v>
      </c>
      <c r="W17184" s="13" t="s">
        <v>101</v>
      </c>
      <c r="X17184">
        <v>0.65</v>
      </c>
    </row>
    <row r="17185" spans="1:24" x14ac:dyDescent="0.3">
      <c r="A17185">
        <v>17183</v>
      </c>
      <c r="B17185" t="s">
        <v>79</v>
      </c>
      <c r="C17185" t="s">
        <v>80</v>
      </c>
      <c r="D17185">
        <v>18.407149</v>
      </c>
      <c r="E17185">
        <v>73.973854000000003</v>
      </c>
      <c r="F17185" s="18">
        <v>44826</v>
      </c>
      <c r="G17185" s="19">
        <v>0.25</v>
      </c>
      <c r="H17185">
        <v>6</v>
      </c>
      <c r="I17185" s="13" t="s">
        <v>202</v>
      </c>
      <c r="J17185">
        <v>0</v>
      </c>
      <c r="K17185" s="13" t="s">
        <v>214</v>
      </c>
      <c r="L17185">
        <v>4</v>
      </c>
      <c r="M17185">
        <v>1</v>
      </c>
      <c r="N17185" s="13" t="s">
        <v>94</v>
      </c>
      <c r="O17185" s="13" t="s">
        <v>95</v>
      </c>
      <c r="P17185">
        <v>15</v>
      </c>
      <c r="Q17185" s="13" t="s">
        <v>95</v>
      </c>
      <c r="R17185" s="13" t="s">
        <v>213</v>
      </c>
      <c r="S17185" s="13" t="s">
        <v>196</v>
      </c>
      <c r="T17185">
        <v>5</v>
      </c>
      <c r="U17185">
        <v>2</v>
      </c>
      <c r="V17185">
        <v>0</v>
      </c>
      <c r="W17185" s="13" t="s">
        <v>101</v>
      </c>
      <c r="X17185">
        <v>0.45</v>
      </c>
    </row>
    <row r="17186" spans="1:24" x14ac:dyDescent="0.3">
      <c r="A17186">
        <v>17184</v>
      </c>
      <c r="B17186" t="s">
        <v>197</v>
      </c>
      <c r="C17186" t="s">
        <v>198</v>
      </c>
      <c r="D17186">
        <v>30.777334</v>
      </c>
      <c r="E17186">
        <v>76.818668000000002</v>
      </c>
      <c r="F17186" s="18">
        <v>45717</v>
      </c>
      <c r="G17186" s="19">
        <v>0.125</v>
      </c>
      <c r="H17186">
        <v>3</v>
      </c>
      <c r="I17186" s="13" t="s">
        <v>219</v>
      </c>
      <c r="J17186">
        <v>1</v>
      </c>
      <c r="K17186" s="13" t="s">
        <v>214</v>
      </c>
      <c r="L17186">
        <v>4</v>
      </c>
      <c r="M17186">
        <v>1</v>
      </c>
      <c r="N17186" s="13" t="s">
        <v>94</v>
      </c>
      <c r="O17186" s="13" t="s">
        <v>95</v>
      </c>
      <c r="P17186">
        <v>39</v>
      </c>
      <c r="Q17186" s="13" t="s">
        <v>95</v>
      </c>
      <c r="R17186" s="13" t="s">
        <v>205</v>
      </c>
      <c r="S17186" s="13" t="s">
        <v>196</v>
      </c>
      <c r="T17186">
        <v>1</v>
      </c>
      <c r="U17186">
        <v>1</v>
      </c>
      <c r="V17186">
        <v>0</v>
      </c>
      <c r="W17186" s="13" t="s">
        <v>101</v>
      </c>
      <c r="X17186">
        <v>0.45</v>
      </c>
    </row>
    <row r="17187" spans="1:24" x14ac:dyDescent="0.3">
      <c r="A17187">
        <v>17185</v>
      </c>
      <c r="B17187" t="s">
        <v>197</v>
      </c>
      <c r="C17187" t="s">
        <v>198</v>
      </c>
      <c r="D17187">
        <v>30.772974000000001</v>
      </c>
      <c r="E17187">
        <v>76.706458999999995</v>
      </c>
      <c r="F17187" s="18">
        <v>44772</v>
      </c>
      <c r="G17187" s="19">
        <v>0.83333333333333304</v>
      </c>
      <c r="H17187">
        <v>20</v>
      </c>
      <c r="I17187" s="13" t="s">
        <v>219</v>
      </c>
      <c r="J17187">
        <v>1</v>
      </c>
      <c r="K17187" s="13" t="s">
        <v>92</v>
      </c>
      <c r="L17187">
        <v>6</v>
      </c>
      <c r="M17187">
        <v>0</v>
      </c>
      <c r="N17187" s="13" t="s">
        <v>192</v>
      </c>
      <c r="O17187" s="13" t="s">
        <v>97</v>
      </c>
      <c r="P17187">
        <v>32</v>
      </c>
      <c r="Q17187" s="13" t="s">
        <v>97</v>
      </c>
      <c r="R17187" s="13" t="s">
        <v>205</v>
      </c>
      <c r="S17187" s="13" t="s">
        <v>196</v>
      </c>
      <c r="T17187">
        <v>3</v>
      </c>
      <c r="U17187">
        <v>1</v>
      </c>
      <c r="V17187">
        <v>0</v>
      </c>
      <c r="W17187" s="13" t="s">
        <v>101</v>
      </c>
      <c r="X17187">
        <v>0.3</v>
      </c>
    </row>
    <row r="17188" spans="1:24" x14ac:dyDescent="0.3">
      <c r="A17188">
        <v>17186</v>
      </c>
      <c r="B17188" t="s">
        <v>200</v>
      </c>
      <c r="C17188" t="s">
        <v>201</v>
      </c>
      <c r="D17188">
        <v>13.037808</v>
      </c>
      <c r="E17188">
        <v>80.141810000000007</v>
      </c>
      <c r="F17188" s="18">
        <v>44660</v>
      </c>
      <c r="G17188" s="19">
        <v>0.29166666666666702</v>
      </c>
      <c r="H17188">
        <v>7</v>
      </c>
      <c r="I17188" s="13" t="s">
        <v>219</v>
      </c>
      <c r="J17188">
        <v>1</v>
      </c>
      <c r="K17188" s="13" t="s">
        <v>92</v>
      </c>
      <c r="L17188">
        <v>2</v>
      </c>
      <c r="M17188">
        <v>0</v>
      </c>
      <c r="N17188" s="13" t="s">
        <v>212</v>
      </c>
      <c r="O17188" s="13" t="s">
        <v>95</v>
      </c>
      <c r="P17188">
        <v>18</v>
      </c>
      <c r="Q17188" s="13" t="s">
        <v>95</v>
      </c>
      <c r="R17188" s="13" t="s">
        <v>205</v>
      </c>
      <c r="S17188" s="13" t="s">
        <v>196</v>
      </c>
      <c r="T17188">
        <v>5</v>
      </c>
      <c r="U17188">
        <v>5</v>
      </c>
      <c r="V17188">
        <v>0</v>
      </c>
      <c r="W17188" s="13" t="s">
        <v>101</v>
      </c>
      <c r="X17188">
        <v>0.45</v>
      </c>
    </row>
    <row r="17189" spans="1:24" x14ac:dyDescent="0.3">
      <c r="A17189">
        <v>17187</v>
      </c>
      <c r="B17189" t="s">
        <v>203</v>
      </c>
      <c r="C17189" t="s">
        <v>203</v>
      </c>
      <c r="D17189">
        <v>28.541322000000001</v>
      </c>
      <c r="E17189">
        <v>77.227350000000001</v>
      </c>
      <c r="F17189" s="18">
        <v>45095</v>
      </c>
      <c r="G17189" s="19">
        <v>0.45833333333333298</v>
      </c>
      <c r="H17189">
        <v>11</v>
      </c>
      <c r="I17189" s="13" t="s">
        <v>89</v>
      </c>
      <c r="J17189">
        <v>1</v>
      </c>
      <c r="K17189" s="13" t="s">
        <v>92</v>
      </c>
      <c r="L17189">
        <v>5</v>
      </c>
      <c r="M17189">
        <v>0</v>
      </c>
      <c r="N17189" s="13" t="s">
        <v>192</v>
      </c>
      <c r="O17189" s="13" t="s">
        <v>97</v>
      </c>
      <c r="P17189">
        <v>29</v>
      </c>
      <c r="Q17189" s="13" t="s">
        <v>195</v>
      </c>
      <c r="R17189" s="13" t="s">
        <v>199</v>
      </c>
      <c r="S17189" s="13" t="s">
        <v>99</v>
      </c>
      <c r="T17189">
        <v>4</v>
      </c>
      <c r="U17189">
        <v>4</v>
      </c>
      <c r="V17189">
        <v>0</v>
      </c>
      <c r="W17189" s="13" t="s">
        <v>101</v>
      </c>
      <c r="X17189">
        <v>0.3</v>
      </c>
    </row>
    <row r="17190" spans="1:24" x14ac:dyDescent="0.3">
      <c r="A17190">
        <v>17188</v>
      </c>
      <c r="B17190" t="s">
        <v>190</v>
      </c>
      <c r="C17190" t="s">
        <v>80</v>
      </c>
      <c r="D17190">
        <v>19.205683000000001</v>
      </c>
      <c r="E17190">
        <v>72.790854999999993</v>
      </c>
      <c r="F17190" s="18">
        <v>44736</v>
      </c>
      <c r="G17190" s="19">
        <v>4.1666666666666699E-2</v>
      </c>
      <c r="H17190">
        <v>1</v>
      </c>
      <c r="I17190" s="13" t="s">
        <v>211</v>
      </c>
      <c r="J17190">
        <v>0</v>
      </c>
      <c r="K17190" s="13" t="s">
        <v>92</v>
      </c>
      <c r="L17190">
        <v>4</v>
      </c>
      <c r="M17190">
        <v>1</v>
      </c>
      <c r="N17190" s="13" t="s">
        <v>94</v>
      </c>
      <c r="O17190" s="13" t="s">
        <v>95</v>
      </c>
      <c r="P17190">
        <v>17</v>
      </c>
      <c r="Q17190" s="13" t="s">
        <v>195</v>
      </c>
      <c r="R17190" s="13" t="s">
        <v>208</v>
      </c>
      <c r="S17190" s="13" t="s">
        <v>196</v>
      </c>
      <c r="T17190">
        <v>5</v>
      </c>
      <c r="U17190">
        <v>2</v>
      </c>
      <c r="V17190">
        <v>0</v>
      </c>
      <c r="W17190" s="13" t="s">
        <v>101</v>
      </c>
      <c r="X17190">
        <v>0.45</v>
      </c>
    </row>
    <row r="17191" spans="1:24" x14ac:dyDescent="0.3">
      <c r="A17191">
        <v>17189</v>
      </c>
      <c r="B17191" t="s">
        <v>79</v>
      </c>
      <c r="C17191" t="s">
        <v>80</v>
      </c>
      <c r="D17191">
        <v>18.559705999999998</v>
      </c>
      <c r="E17191">
        <v>73.921580000000006</v>
      </c>
      <c r="F17191" s="18">
        <v>45444</v>
      </c>
      <c r="G17191" s="19">
        <v>0.41666666666666702</v>
      </c>
      <c r="H17191">
        <v>10</v>
      </c>
      <c r="I17191" s="13" t="s">
        <v>219</v>
      </c>
      <c r="J17191">
        <v>1</v>
      </c>
      <c r="K17191" s="13" t="s">
        <v>92</v>
      </c>
      <c r="L17191">
        <v>4</v>
      </c>
      <c r="M17191">
        <v>1</v>
      </c>
      <c r="N17191" s="13" t="s">
        <v>192</v>
      </c>
      <c r="O17191" s="13" t="s">
        <v>97</v>
      </c>
      <c r="P17191">
        <v>39</v>
      </c>
      <c r="Q17191" s="13" t="s">
        <v>97</v>
      </c>
      <c r="R17191" s="13" t="s">
        <v>208</v>
      </c>
      <c r="S17191" s="13" t="s">
        <v>196</v>
      </c>
      <c r="T17191">
        <v>3</v>
      </c>
      <c r="U17191">
        <v>3</v>
      </c>
      <c r="V17191">
        <v>1</v>
      </c>
      <c r="W17191" s="13" t="s">
        <v>101</v>
      </c>
      <c r="X17191">
        <v>0.45</v>
      </c>
    </row>
    <row r="17192" spans="1:24" x14ac:dyDescent="0.3">
      <c r="A17192">
        <v>17190</v>
      </c>
      <c r="B17192" t="s">
        <v>190</v>
      </c>
      <c r="C17192" t="s">
        <v>80</v>
      </c>
      <c r="D17192">
        <v>18.879311000000001</v>
      </c>
      <c r="E17192">
        <v>72.961265999999995</v>
      </c>
      <c r="F17192" s="18">
        <v>45618</v>
      </c>
      <c r="G17192" s="19">
        <v>0.29166666666666702</v>
      </c>
      <c r="H17192">
        <v>7</v>
      </c>
      <c r="I17192" s="13" t="s">
        <v>211</v>
      </c>
      <c r="J17192">
        <v>0</v>
      </c>
      <c r="K17192" s="13" t="s">
        <v>214</v>
      </c>
      <c r="L17192">
        <v>3</v>
      </c>
      <c r="M17192">
        <v>0</v>
      </c>
      <c r="N17192" s="13" t="s">
        <v>94</v>
      </c>
      <c r="O17192" s="13" t="s">
        <v>95</v>
      </c>
      <c r="P17192">
        <v>17</v>
      </c>
      <c r="Q17192" s="13" t="s">
        <v>95</v>
      </c>
      <c r="R17192" s="13" t="s">
        <v>205</v>
      </c>
      <c r="S17192" s="13" t="s">
        <v>196</v>
      </c>
      <c r="T17192">
        <v>2</v>
      </c>
      <c r="U17192">
        <v>1</v>
      </c>
      <c r="V17192">
        <v>0</v>
      </c>
      <c r="W17192" s="13" t="s">
        <v>101</v>
      </c>
      <c r="X17192">
        <v>0.45</v>
      </c>
    </row>
    <row r="17193" spans="1:24" x14ac:dyDescent="0.3">
      <c r="A17193">
        <v>17191</v>
      </c>
      <c r="B17193" t="s">
        <v>200</v>
      </c>
      <c r="C17193" t="s">
        <v>201</v>
      </c>
      <c r="D17193">
        <v>12.961039</v>
      </c>
      <c r="E17193">
        <v>80.232410999999999</v>
      </c>
      <c r="F17193" s="18">
        <v>44716</v>
      </c>
      <c r="G17193" s="19">
        <v>0.875</v>
      </c>
      <c r="H17193">
        <v>21</v>
      </c>
      <c r="I17193" s="13" t="s">
        <v>219</v>
      </c>
      <c r="J17193">
        <v>1</v>
      </c>
      <c r="K17193" s="13" t="s">
        <v>92</v>
      </c>
      <c r="L17193">
        <v>5</v>
      </c>
      <c r="M17193">
        <v>1</v>
      </c>
      <c r="N17193" s="13" t="s">
        <v>212</v>
      </c>
      <c r="O17193" s="13" t="s">
        <v>195</v>
      </c>
      <c r="P17193">
        <v>21</v>
      </c>
      <c r="Q17193" s="13" t="s">
        <v>95</v>
      </c>
      <c r="R17193" s="13" t="s">
        <v>98</v>
      </c>
      <c r="S17193" s="13" t="s">
        <v>196</v>
      </c>
      <c r="T17193">
        <v>5</v>
      </c>
      <c r="U17193">
        <v>1</v>
      </c>
      <c r="V17193">
        <v>0</v>
      </c>
      <c r="W17193" s="13" t="s">
        <v>101</v>
      </c>
      <c r="X17193">
        <v>0.25</v>
      </c>
    </row>
    <row r="17194" spans="1:24" x14ac:dyDescent="0.3">
      <c r="A17194">
        <v>17192</v>
      </c>
      <c r="B17194" t="s">
        <v>206</v>
      </c>
      <c r="C17194" t="s">
        <v>207</v>
      </c>
      <c r="D17194">
        <v>13.138215000000001</v>
      </c>
      <c r="E17194">
        <v>77.524212000000006</v>
      </c>
      <c r="F17194" s="18">
        <v>44752</v>
      </c>
      <c r="G17194" s="19">
        <v>4.1666666666666699E-2</v>
      </c>
      <c r="H17194">
        <v>1</v>
      </c>
      <c r="I17194" s="13" t="s">
        <v>89</v>
      </c>
      <c r="J17194">
        <v>1</v>
      </c>
      <c r="K17194" s="13" t="s">
        <v>191</v>
      </c>
      <c r="L17194">
        <v>3</v>
      </c>
      <c r="M17194">
        <v>1</v>
      </c>
      <c r="N17194" s="13" t="s">
        <v>212</v>
      </c>
      <c r="O17194" s="13" t="s">
        <v>195</v>
      </c>
      <c r="P17194">
        <v>19</v>
      </c>
      <c r="Q17194" s="13" t="s">
        <v>95</v>
      </c>
      <c r="R17194" s="13" t="s">
        <v>199</v>
      </c>
      <c r="S17194" s="13" t="s">
        <v>196</v>
      </c>
      <c r="T17194">
        <v>2</v>
      </c>
      <c r="U17194">
        <v>0</v>
      </c>
      <c r="V17194">
        <v>0</v>
      </c>
      <c r="W17194" s="13" t="s">
        <v>101</v>
      </c>
      <c r="X17194">
        <v>0.25</v>
      </c>
    </row>
    <row r="17195" spans="1:24" x14ac:dyDescent="0.3">
      <c r="A17195">
        <v>17193</v>
      </c>
      <c r="B17195" t="s">
        <v>190</v>
      </c>
      <c r="C17195" t="s">
        <v>80</v>
      </c>
      <c r="D17195">
        <v>18.828158999999999</v>
      </c>
      <c r="E17195">
        <v>72.736407999999997</v>
      </c>
      <c r="F17195" s="18">
        <v>45547</v>
      </c>
      <c r="G17195" s="19">
        <v>8.3333333333333301E-2</v>
      </c>
      <c r="H17195">
        <v>2</v>
      </c>
      <c r="I17195" s="13" t="s">
        <v>202</v>
      </c>
      <c r="J17195">
        <v>0</v>
      </c>
      <c r="K17195" s="13" t="s">
        <v>191</v>
      </c>
      <c r="L17195">
        <v>4</v>
      </c>
      <c r="M17195">
        <v>0</v>
      </c>
      <c r="N17195" s="13" t="s">
        <v>94</v>
      </c>
      <c r="O17195" s="13" t="s">
        <v>95</v>
      </c>
      <c r="P17195">
        <v>23</v>
      </c>
      <c r="Q17195" s="13" t="s">
        <v>95</v>
      </c>
      <c r="R17195" s="13" t="s">
        <v>199</v>
      </c>
      <c r="S17195" s="13" t="s">
        <v>196</v>
      </c>
      <c r="T17195">
        <v>1</v>
      </c>
      <c r="U17195">
        <v>1</v>
      </c>
      <c r="V17195">
        <v>0</v>
      </c>
      <c r="W17195" s="13" t="s">
        <v>101</v>
      </c>
      <c r="X17195">
        <v>0.45</v>
      </c>
    </row>
    <row r="17196" spans="1:24" x14ac:dyDescent="0.3">
      <c r="A17196">
        <v>17194</v>
      </c>
      <c r="B17196" t="s">
        <v>200</v>
      </c>
      <c r="C17196" t="s">
        <v>201</v>
      </c>
      <c r="D17196">
        <v>12.867406000000001</v>
      </c>
      <c r="E17196">
        <v>80.178224999999998</v>
      </c>
      <c r="F17196" s="18">
        <v>45494</v>
      </c>
      <c r="G17196" s="19">
        <v>0.125</v>
      </c>
      <c r="H17196">
        <v>3</v>
      </c>
      <c r="I17196" s="13" t="s">
        <v>89</v>
      </c>
      <c r="J17196">
        <v>1</v>
      </c>
      <c r="K17196" s="13" t="s">
        <v>191</v>
      </c>
      <c r="L17196">
        <v>2</v>
      </c>
      <c r="M17196">
        <v>0</v>
      </c>
      <c r="N17196" s="13" t="s">
        <v>212</v>
      </c>
      <c r="O17196" s="13" t="s">
        <v>95</v>
      </c>
      <c r="P17196">
        <v>30</v>
      </c>
      <c r="Q17196" s="13" t="s">
        <v>95</v>
      </c>
      <c r="R17196" s="13" t="s">
        <v>98</v>
      </c>
      <c r="S17196" s="13" t="s">
        <v>193</v>
      </c>
      <c r="T17196">
        <v>4</v>
      </c>
      <c r="U17196">
        <v>3</v>
      </c>
      <c r="V17196">
        <v>0</v>
      </c>
      <c r="W17196" s="13" t="s">
        <v>101</v>
      </c>
      <c r="X17196">
        <v>0.45</v>
      </c>
    </row>
    <row r="17197" spans="1:24" x14ac:dyDescent="0.3">
      <c r="A17197">
        <v>17195</v>
      </c>
      <c r="B17197" t="s">
        <v>197</v>
      </c>
      <c r="C17197" t="s">
        <v>198</v>
      </c>
      <c r="D17197">
        <v>30.756059</v>
      </c>
      <c r="E17197">
        <v>76.851136999999994</v>
      </c>
      <c r="F17197" s="18">
        <v>44590</v>
      </c>
      <c r="G17197" s="19">
        <v>0.66666666666666696</v>
      </c>
      <c r="H17197">
        <v>16</v>
      </c>
      <c r="I17197" s="13" t="s">
        <v>219</v>
      </c>
      <c r="J17197">
        <v>1</v>
      </c>
      <c r="K17197" s="13" t="s">
        <v>92</v>
      </c>
      <c r="L17197">
        <v>1</v>
      </c>
      <c r="M17197">
        <v>0</v>
      </c>
      <c r="N17197" s="13" t="s">
        <v>94</v>
      </c>
      <c r="O17197" s="13" t="s">
        <v>95</v>
      </c>
      <c r="P17197">
        <v>26</v>
      </c>
      <c r="Q17197" s="13" t="s">
        <v>97</v>
      </c>
      <c r="R17197" s="13" t="s">
        <v>208</v>
      </c>
      <c r="S17197" s="13" t="s">
        <v>99</v>
      </c>
      <c r="T17197">
        <v>5</v>
      </c>
      <c r="U17197">
        <v>5</v>
      </c>
      <c r="V17197">
        <v>0</v>
      </c>
      <c r="W17197" s="13" t="s">
        <v>101</v>
      </c>
      <c r="X17197">
        <v>0.85</v>
      </c>
    </row>
    <row r="17198" spans="1:24" x14ac:dyDescent="0.3">
      <c r="A17198">
        <v>17196</v>
      </c>
      <c r="B17198" t="s">
        <v>206</v>
      </c>
      <c r="C17198" t="s">
        <v>207</v>
      </c>
      <c r="D17198">
        <v>13.020417999999999</v>
      </c>
      <c r="E17198">
        <v>77.730097999999998</v>
      </c>
      <c r="F17198" s="18">
        <v>45435</v>
      </c>
      <c r="G17198" s="19">
        <v>0.125</v>
      </c>
      <c r="H17198">
        <v>3</v>
      </c>
      <c r="I17198" s="13" t="s">
        <v>202</v>
      </c>
      <c r="J17198">
        <v>0</v>
      </c>
      <c r="K17198" s="13" t="s">
        <v>191</v>
      </c>
      <c r="L17198">
        <v>6</v>
      </c>
      <c r="M17198">
        <v>0</v>
      </c>
      <c r="N17198" s="13" t="s">
        <v>94</v>
      </c>
      <c r="O17198" s="13" t="s">
        <v>95</v>
      </c>
      <c r="P17198">
        <v>23</v>
      </c>
      <c r="Q17198" s="13" t="s">
        <v>95</v>
      </c>
      <c r="R17198" s="13" t="s">
        <v>199</v>
      </c>
      <c r="S17198" s="13" t="s">
        <v>196</v>
      </c>
      <c r="T17198">
        <v>1</v>
      </c>
      <c r="U17198">
        <v>1</v>
      </c>
      <c r="V17198">
        <v>0</v>
      </c>
      <c r="W17198" s="13" t="s">
        <v>101</v>
      </c>
      <c r="X17198">
        <v>0.45</v>
      </c>
    </row>
    <row r="17199" spans="1:24" x14ac:dyDescent="0.3">
      <c r="A17199">
        <v>17197</v>
      </c>
      <c r="B17199" t="s">
        <v>217</v>
      </c>
      <c r="C17199" t="s">
        <v>218</v>
      </c>
      <c r="D17199">
        <v>22.514035</v>
      </c>
      <c r="E17199">
        <v>88.218868000000001</v>
      </c>
      <c r="F17199" s="18">
        <v>44708</v>
      </c>
      <c r="G17199" s="19">
        <v>0.70833333333333304</v>
      </c>
      <c r="H17199">
        <v>17</v>
      </c>
      <c r="I17199" s="13" t="s">
        <v>211</v>
      </c>
      <c r="J17199">
        <v>0</v>
      </c>
      <c r="K17199" s="13" t="s">
        <v>214</v>
      </c>
      <c r="L17199">
        <v>2</v>
      </c>
      <c r="M17199">
        <v>1</v>
      </c>
      <c r="N17199" s="13" t="s">
        <v>192</v>
      </c>
      <c r="O17199" s="13" t="s">
        <v>97</v>
      </c>
      <c r="P17199">
        <v>19</v>
      </c>
      <c r="Q17199" s="13" t="s">
        <v>97</v>
      </c>
      <c r="R17199" s="13" t="s">
        <v>213</v>
      </c>
      <c r="S17199" s="13" t="s">
        <v>196</v>
      </c>
      <c r="T17199">
        <v>5</v>
      </c>
      <c r="U17199">
        <v>2</v>
      </c>
      <c r="V17199">
        <v>1</v>
      </c>
      <c r="W17199" s="13" t="s">
        <v>101</v>
      </c>
      <c r="X17199">
        <v>0.45</v>
      </c>
    </row>
    <row r="17200" spans="1:24" x14ac:dyDescent="0.3">
      <c r="A17200">
        <v>17198</v>
      </c>
      <c r="B17200" t="s">
        <v>197</v>
      </c>
      <c r="C17200" t="s">
        <v>198</v>
      </c>
      <c r="D17200">
        <v>30.709662999999999</v>
      </c>
      <c r="E17200">
        <v>76.898454999999998</v>
      </c>
      <c r="F17200" s="18">
        <v>45453</v>
      </c>
      <c r="G17200" s="19">
        <v>0.54166666666666696</v>
      </c>
      <c r="H17200">
        <v>13</v>
      </c>
      <c r="I17200" s="13" t="s">
        <v>204</v>
      </c>
      <c r="J17200">
        <v>0</v>
      </c>
      <c r="K17200" s="13" t="s">
        <v>92</v>
      </c>
      <c r="L17200">
        <v>1</v>
      </c>
      <c r="M17200">
        <v>1</v>
      </c>
      <c r="N17200" s="13" t="s">
        <v>192</v>
      </c>
      <c r="O17200" s="13" t="s">
        <v>97</v>
      </c>
      <c r="P17200">
        <v>24</v>
      </c>
      <c r="Q17200" s="13" t="s">
        <v>97</v>
      </c>
      <c r="R17200" s="13" t="s">
        <v>208</v>
      </c>
      <c r="S17200" s="13" t="s">
        <v>193</v>
      </c>
      <c r="T17200">
        <v>4</v>
      </c>
      <c r="U17200">
        <v>2</v>
      </c>
      <c r="V17200">
        <v>0</v>
      </c>
      <c r="W17200" s="13" t="s">
        <v>101</v>
      </c>
      <c r="X17200">
        <v>0.3</v>
      </c>
    </row>
    <row r="17201" spans="1:24" x14ac:dyDescent="0.3">
      <c r="A17201">
        <v>17199</v>
      </c>
      <c r="B17201" t="s">
        <v>206</v>
      </c>
      <c r="C17201" t="s">
        <v>207</v>
      </c>
      <c r="D17201">
        <v>12.994569</v>
      </c>
      <c r="E17201">
        <v>77.411660999999995</v>
      </c>
      <c r="F17201" s="18">
        <v>45248</v>
      </c>
      <c r="G17201" s="19">
        <v>0.58333333333333304</v>
      </c>
      <c r="H17201">
        <v>14</v>
      </c>
      <c r="I17201" s="13" t="s">
        <v>219</v>
      </c>
      <c r="J17201">
        <v>1</v>
      </c>
      <c r="K17201" s="13" t="s">
        <v>191</v>
      </c>
      <c r="L17201">
        <v>6</v>
      </c>
      <c r="M17201">
        <v>0</v>
      </c>
      <c r="N17201" s="13" t="s">
        <v>94</v>
      </c>
      <c r="O17201" s="13" t="s">
        <v>95</v>
      </c>
      <c r="P17201">
        <v>20</v>
      </c>
      <c r="Q17201" s="13" t="s">
        <v>95</v>
      </c>
      <c r="R17201" s="13" t="s">
        <v>199</v>
      </c>
      <c r="S17201" s="13" t="s">
        <v>196</v>
      </c>
      <c r="T17201">
        <v>1</v>
      </c>
      <c r="U17201">
        <v>1</v>
      </c>
      <c r="V17201">
        <v>0</v>
      </c>
      <c r="W17201" s="13" t="s">
        <v>101</v>
      </c>
      <c r="X17201">
        <v>0.45</v>
      </c>
    </row>
    <row r="17202" spans="1:24" x14ac:dyDescent="0.3">
      <c r="A17202">
        <v>17200</v>
      </c>
      <c r="B17202" t="s">
        <v>203</v>
      </c>
      <c r="C17202" t="s">
        <v>203</v>
      </c>
      <c r="D17202">
        <v>28.820322000000001</v>
      </c>
      <c r="E17202">
        <v>77.014415</v>
      </c>
      <c r="F17202" s="18">
        <v>45220</v>
      </c>
      <c r="G17202" s="19">
        <v>0.29166666666666702</v>
      </c>
      <c r="H17202">
        <v>7</v>
      </c>
      <c r="I17202" s="13" t="s">
        <v>219</v>
      </c>
      <c r="J17202">
        <v>1</v>
      </c>
      <c r="K17202" s="13" t="s">
        <v>214</v>
      </c>
      <c r="L17202">
        <v>5</v>
      </c>
      <c r="M17202">
        <v>0</v>
      </c>
      <c r="N17202" s="13" t="s">
        <v>192</v>
      </c>
      <c r="O17202" s="13" t="s">
        <v>97</v>
      </c>
      <c r="P17202">
        <v>32</v>
      </c>
      <c r="Q17202" s="13" t="s">
        <v>97</v>
      </c>
      <c r="R17202" s="13" t="s">
        <v>213</v>
      </c>
      <c r="S17202" s="13" t="s">
        <v>193</v>
      </c>
      <c r="T17202">
        <v>3</v>
      </c>
      <c r="U17202">
        <v>1</v>
      </c>
      <c r="V17202">
        <v>0</v>
      </c>
      <c r="W17202" s="13" t="s">
        <v>101</v>
      </c>
      <c r="X17202">
        <v>0.3</v>
      </c>
    </row>
    <row r="17203" spans="1:24" x14ac:dyDescent="0.3">
      <c r="A17203">
        <v>17201</v>
      </c>
      <c r="B17203" t="s">
        <v>203</v>
      </c>
      <c r="C17203" t="s">
        <v>203</v>
      </c>
      <c r="D17203">
        <v>28.627735999999999</v>
      </c>
      <c r="E17203">
        <v>77.184571000000005</v>
      </c>
      <c r="F17203" s="18">
        <v>44805</v>
      </c>
      <c r="G17203" s="19">
        <v>0.83333333333333304</v>
      </c>
      <c r="H17203">
        <v>20</v>
      </c>
      <c r="I17203" s="13" t="s">
        <v>202</v>
      </c>
      <c r="J17203">
        <v>0</v>
      </c>
      <c r="K17203" s="13" t="s">
        <v>191</v>
      </c>
      <c r="L17203">
        <v>1</v>
      </c>
      <c r="M17203">
        <v>1</v>
      </c>
      <c r="N17203" s="13" t="s">
        <v>212</v>
      </c>
      <c r="O17203" s="13" t="s">
        <v>95</v>
      </c>
      <c r="P17203">
        <v>31</v>
      </c>
      <c r="Q17203" s="13" t="s">
        <v>97</v>
      </c>
      <c r="R17203" s="13" t="s">
        <v>199</v>
      </c>
      <c r="S17203" s="13" t="s">
        <v>196</v>
      </c>
      <c r="T17203">
        <v>1</v>
      </c>
      <c r="U17203">
        <v>0</v>
      </c>
      <c r="V17203">
        <v>0</v>
      </c>
      <c r="W17203" s="13" t="s">
        <v>101</v>
      </c>
      <c r="X17203">
        <v>0.65</v>
      </c>
    </row>
    <row r="17204" spans="1:24" x14ac:dyDescent="0.3">
      <c r="A17204">
        <v>17202</v>
      </c>
      <c r="B17204" t="s">
        <v>203</v>
      </c>
      <c r="C17204" t="s">
        <v>203</v>
      </c>
      <c r="D17204">
        <v>28.696947000000002</v>
      </c>
      <c r="E17204">
        <v>77.297082000000003</v>
      </c>
      <c r="F17204" s="18">
        <v>44692</v>
      </c>
      <c r="G17204" s="19">
        <v>0.83333333333333304</v>
      </c>
      <c r="H17204">
        <v>20</v>
      </c>
      <c r="I17204" s="13" t="s">
        <v>194</v>
      </c>
      <c r="J17204">
        <v>0</v>
      </c>
      <c r="K17204" s="13" t="s">
        <v>191</v>
      </c>
      <c r="L17204">
        <v>1</v>
      </c>
      <c r="M17204">
        <v>0</v>
      </c>
      <c r="N17204" s="13" t="s">
        <v>192</v>
      </c>
      <c r="O17204" s="13" t="s">
        <v>97</v>
      </c>
      <c r="P17204">
        <v>24</v>
      </c>
      <c r="Q17204" s="13" t="s">
        <v>95</v>
      </c>
      <c r="R17204" s="13" t="s">
        <v>98</v>
      </c>
      <c r="S17204" s="13" t="s">
        <v>193</v>
      </c>
      <c r="T17204">
        <v>5</v>
      </c>
      <c r="U17204">
        <v>5</v>
      </c>
      <c r="V17204">
        <v>0</v>
      </c>
      <c r="W17204" s="13" t="s">
        <v>101</v>
      </c>
      <c r="X17204">
        <v>0.1</v>
      </c>
    </row>
    <row r="17205" spans="1:24" x14ac:dyDescent="0.3">
      <c r="A17205">
        <v>17203</v>
      </c>
      <c r="B17205" t="s">
        <v>217</v>
      </c>
      <c r="C17205" t="s">
        <v>218</v>
      </c>
      <c r="D17205">
        <v>22.467672</v>
      </c>
      <c r="E17205">
        <v>88.322507000000002</v>
      </c>
      <c r="F17205" s="18">
        <v>45679</v>
      </c>
      <c r="G17205" s="19">
        <v>8.3333333333333301E-2</v>
      </c>
      <c r="H17205">
        <v>2</v>
      </c>
      <c r="I17205" s="13" t="s">
        <v>194</v>
      </c>
      <c r="J17205">
        <v>0</v>
      </c>
      <c r="K17205" s="13" t="s">
        <v>214</v>
      </c>
      <c r="L17205">
        <v>6</v>
      </c>
      <c r="M17205">
        <v>0</v>
      </c>
      <c r="N17205" s="13" t="s">
        <v>94</v>
      </c>
      <c r="O17205" s="13" t="s">
        <v>95</v>
      </c>
      <c r="P17205">
        <v>26</v>
      </c>
      <c r="Q17205" s="13" t="s">
        <v>95</v>
      </c>
      <c r="R17205" s="13" t="s">
        <v>213</v>
      </c>
      <c r="S17205" s="13" t="s">
        <v>193</v>
      </c>
      <c r="T17205">
        <v>4</v>
      </c>
      <c r="U17205">
        <v>0</v>
      </c>
      <c r="V17205">
        <v>0</v>
      </c>
      <c r="W17205" s="13" t="s">
        <v>101</v>
      </c>
      <c r="X17205">
        <v>0.45</v>
      </c>
    </row>
    <row r="17206" spans="1:24" x14ac:dyDescent="0.3">
      <c r="A17206">
        <v>17204</v>
      </c>
      <c r="B17206" t="s">
        <v>203</v>
      </c>
      <c r="C17206" t="s">
        <v>203</v>
      </c>
      <c r="D17206">
        <v>28.503563</v>
      </c>
      <c r="E17206">
        <v>77.077252000000001</v>
      </c>
      <c r="F17206" s="18">
        <v>45454</v>
      </c>
      <c r="G17206" s="19">
        <v>0</v>
      </c>
      <c r="H17206">
        <v>0</v>
      </c>
      <c r="I17206" s="13" t="s">
        <v>215</v>
      </c>
      <c r="J17206">
        <v>0</v>
      </c>
      <c r="K17206" s="13" t="s">
        <v>92</v>
      </c>
      <c r="L17206">
        <v>4</v>
      </c>
      <c r="M17206">
        <v>0</v>
      </c>
      <c r="N17206" s="13" t="s">
        <v>192</v>
      </c>
      <c r="O17206" s="13" t="s">
        <v>97</v>
      </c>
      <c r="P17206">
        <v>15</v>
      </c>
      <c r="Q17206" s="13" t="s">
        <v>95</v>
      </c>
      <c r="R17206" s="13" t="s">
        <v>98</v>
      </c>
      <c r="S17206" s="13" t="s">
        <v>99</v>
      </c>
      <c r="T17206">
        <v>3</v>
      </c>
      <c r="U17206">
        <v>3</v>
      </c>
      <c r="V17206">
        <v>0</v>
      </c>
      <c r="W17206" s="13" t="s">
        <v>101</v>
      </c>
      <c r="X17206">
        <v>0.3</v>
      </c>
    </row>
    <row r="17207" spans="1:24" x14ac:dyDescent="0.3">
      <c r="A17207">
        <v>17205</v>
      </c>
      <c r="B17207" t="s">
        <v>200</v>
      </c>
      <c r="C17207" t="s">
        <v>201</v>
      </c>
      <c r="D17207">
        <v>13.085188</v>
      </c>
      <c r="E17207">
        <v>80.182537999999994</v>
      </c>
      <c r="F17207" s="18">
        <v>45031</v>
      </c>
      <c r="G17207" s="19">
        <v>8.3333333333333301E-2</v>
      </c>
      <c r="H17207">
        <v>2</v>
      </c>
      <c r="I17207" s="13" t="s">
        <v>219</v>
      </c>
      <c r="J17207">
        <v>1</v>
      </c>
      <c r="K17207" s="13" t="s">
        <v>92</v>
      </c>
      <c r="L17207">
        <v>4</v>
      </c>
      <c r="M17207">
        <v>0</v>
      </c>
      <c r="N17207" s="13" t="s">
        <v>94</v>
      </c>
      <c r="O17207" s="13" t="s">
        <v>95</v>
      </c>
      <c r="P17207">
        <v>19</v>
      </c>
      <c r="Q17207" s="13" t="s">
        <v>195</v>
      </c>
      <c r="R17207" s="13" t="s">
        <v>199</v>
      </c>
      <c r="S17207" s="13" t="s">
        <v>193</v>
      </c>
      <c r="T17207">
        <v>3</v>
      </c>
      <c r="U17207">
        <v>0</v>
      </c>
      <c r="V17207">
        <v>0</v>
      </c>
      <c r="W17207" s="13" t="s">
        <v>101</v>
      </c>
      <c r="X17207">
        <v>0.45</v>
      </c>
    </row>
    <row r="17208" spans="1:24" x14ac:dyDescent="0.3">
      <c r="A17208">
        <v>17206</v>
      </c>
      <c r="B17208" t="s">
        <v>206</v>
      </c>
      <c r="C17208" t="s">
        <v>207</v>
      </c>
      <c r="D17208">
        <v>13.186126</v>
      </c>
      <c r="E17208">
        <v>77.607118</v>
      </c>
      <c r="F17208" s="18">
        <v>45621</v>
      </c>
      <c r="G17208" s="19">
        <v>0.25</v>
      </c>
      <c r="H17208">
        <v>6</v>
      </c>
      <c r="I17208" s="13" t="s">
        <v>204</v>
      </c>
      <c r="J17208">
        <v>0</v>
      </c>
      <c r="K17208" s="13" t="s">
        <v>191</v>
      </c>
      <c r="L17208">
        <v>1</v>
      </c>
      <c r="M17208">
        <v>0</v>
      </c>
      <c r="N17208" s="13" t="s">
        <v>94</v>
      </c>
      <c r="O17208" s="13" t="s">
        <v>95</v>
      </c>
      <c r="P17208">
        <v>16</v>
      </c>
      <c r="Q17208" s="13" t="s">
        <v>97</v>
      </c>
      <c r="R17208" s="13" t="s">
        <v>208</v>
      </c>
      <c r="S17208" s="13" t="s">
        <v>99</v>
      </c>
      <c r="T17208">
        <v>3</v>
      </c>
      <c r="U17208">
        <v>3</v>
      </c>
      <c r="V17208">
        <v>0</v>
      </c>
      <c r="W17208" s="13" t="s">
        <v>101</v>
      </c>
      <c r="X17208">
        <v>0.85</v>
      </c>
    </row>
    <row r="17209" spans="1:24" x14ac:dyDescent="0.3">
      <c r="A17209">
        <v>17207</v>
      </c>
      <c r="B17209" t="s">
        <v>200</v>
      </c>
      <c r="C17209" t="s">
        <v>201</v>
      </c>
      <c r="D17209">
        <v>13.129196</v>
      </c>
      <c r="E17209">
        <v>80.193714999999997</v>
      </c>
      <c r="F17209" s="18">
        <v>44610</v>
      </c>
      <c r="G17209" s="19">
        <v>0.29166666666666702</v>
      </c>
      <c r="H17209">
        <v>7</v>
      </c>
      <c r="I17209" s="13" t="s">
        <v>211</v>
      </c>
      <c r="J17209">
        <v>0</v>
      </c>
      <c r="K17209" s="13" t="s">
        <v>92</v>
      </c>
      <c r="L17209">
        <v>2</v>
      </c>
      <c r="M17209">
        <v>0</v>
      </c>
      <c r="N17209" s="13" t="s">
        <v>192</v>
      </c>
      <c r="O17209" s="13" t="s">
        <v>97</v>
      </c>
      <c r="P17209">
        <v>34</v>
      </c>
      <c r="Q17209" s="13" t="s">
        <v>195</v>
      </c>
      <c r="R17209" s="13" t="s">
        <v>205</v>
      </c>
      <c r="S17209" s="13" t="s">
        <v>196</v>
      </c>
      <c r="T17209">
        <v>1</v>
      </c>
      <c r="U17209">
        <v>0</v>
      </c>
      <c r="V17209">
        <v>0</v>
      </c>
      <c r="W17209" s="13" t="s">
        <v>101</v>
      </c>
      <c r="X17209">
        <v>0.1</v>
      </c>
    </row>
    <row r="17210" spans="1:24" x14ac:dyDescent="0.3">
      <c r="A17210">
        <v>17208</v>
      </c>
      <c r="B17210" t="s">
        <v>200</v>
      </c>
      <c r="C17210" t="s">
        <v>201</v>
      </c>
      <c r="D17210">
        <v>13.161637000000001</v>
      </c>
      <c r="E17210">
        <v>80.200877000000006</v>
      </c>
      <c r="F17210" s="18">
        <v>44968</v>
      </c>
      <c r="G17210" s="19">
        <v>0.875</v>
      </c>
      <c r="H17210">
        <v>21</v>
      </c>
      <c r="I17210" s="13" t="s">
        <v>219</v>
      </c>
      <c r="J17210">
        <v>1</v>
      </c>
      <c r="K17210" s="13" t="s">
        <v>191</v>
      </c>
      <c r="L17210">
        <v>3</v>
      </c>
      <c r="M17210">
        <v>1</v>
      </c>
      <c r="N17210" s="13" t="s">
        <v>212</v>
      </c>
      <c r="O17210" s="13" t="s">
        <v>95</v>
      </c>
      <c r="P17210">
        <v>22</v>
      </c>
      <c r="Q17210" s="13" t="s">
        <v>95</v>
      </c>
      <c r="R17210" s="13" t="s">
        <v>205</v>
      </c>
      <c r="S17210" s="13" t="s">
        <v>193</v>
      </c>
      <c r="T17210">
        <v>3</v>
      </c>
      <c r="U17210">
        <v>0</v>
      </c>
      <c r="V17210">
        <v>0</v>
      </c>
      <c r="W17210" s="13" t="s">
        <v>101</v>
      </c>
      <c r="X17210">
        <v>0.45</v>
      </c>
    </row>
    <row r="17211" spans="1:24" x14ac:dyDescent="0.3">
      <c r="A17211">
        <v>17209</v>
      </c>
      <c r="B17211" t="s">
        <v>209</v>
      </c>
      <c r="C17211" t="s">
        <v>210</v>
      </c>
      <c r="D17211">
        <v>17.552627000000001</v>
      </c>
      <c r="E17211">
        <v>78.416865999999999</v>
      </c>
      <c r="F17211" s="18">
        <v>45137</v>
      </c>
      <c r="G17211" s="19">
        <v>0.83333333333333304</v>
      </c>
      <c r="H17211">
        <v>20</v>
      </c>
      <c r="I17211" s="13" t="s">
        <v>89</v>
      </c>
      <c r="J17211">
        <v>1</v>
      </c>
      <c r="K17211" s="13" t="s">
        <v>191</v>
      </c>
      <c r="L17211">
        <v>6</v>
      </c>
      <c r="M17211">
        <v>0</v>
      </c>
      <c r="N17211" s="13" t="s">
        <v>212</v>
      </c>
      <c r="O17211" s="13" t="s">
        <v>95</v>
      </c>
      <c r="P17211">
        <v>30</v>
      </c>
      <c r="Q17211" s="13" t="s">
        <v>195</v>
      </c>
      <c r="R17211" s="13" t="s">
        <v>199</v>
      </c>
      <c r="S17211" s="13" t="s">
        <v>196</v>
      </c>
      <c r="T17211">
        <v>3</v>
      </c>
      <c r="U17211">
        <v>0</v>
      </c>
      <c r="V17211">
        <v>0</v>
      </c>
      <c r="W17211" s="13" t="s">
        <v>101</v>
      </c>
      <c r="X17211">
        <v>0.45</v>
      </c>
    </row>
    <row r="17212" spans="1:24" x14ac:dyDescent="0.3">
      <c r="A17212">
        <v>17210</v>
      </c>
      <c r="B17212" t="s">
        <v>200</v>
      </c>
      <c r="C17212" t="s">
        <v>201</v>
      </c>
      <c r="D17212">
        <v>12.932051</v>
      </c>
      <c r="E17212">
        <v>80.148993000000004</v>
      </c>
      <c r="F17212" s="18">
        <v>45328</v>
      </c>
      <c r="G17212" s="19">
        <v>0.66666666666666696</v>
      </c>
      <c r="H17212">
        <v>16</v>
      </c>
      <c r="I17212" s="13" t="s">
        <v>215</v>
      </c>
      <c r="J17212">
        <v>0</v>
      </c>
      <c r="K17212" s="13" t="s">
        <v>191</v>
      </c>
      <c r="L17212">
        <v>5</v>
      </c>
      <c r="M17212">
        <v>1</v>
      </c>
      <c r="N17212" s="13" t="s">
        <v>192</v>
      </c>
      <c r="O17212" s="13" t="s">
        <v>97</v>
      </c>
      <c r="P17212">
        <v>23</v>
      </c>
      <c r="Q17212" s="13" t="s">
        <v>95</v>
      </c>
      <c r="R17212" s="13" t="s">
        <v>199</v>
      </c>
      <c r="S17212" s="13" t="s">
        <v>196</v>
      </c>
      <c r="T17212">
        <v>2</v>
      </c>
      <c r="U17212">
        <v>1</v>
      </c>
      <c r="V17212">
        <v>0</v>
      </c>
      <c r="W17212" s="13" t="s">
        <v>101</v>
      </c>
      <c r="X17212">
        <v>0.1</v>
      </c>
    </row>
    <row r="17213" spans="1:24" x14ac:dyDescent="0.3">
      <c r="A17213">
        <v>17211</v>
      </c>
      <c r="B17213" t="s">
        <v>209</v>
      </c>
      <c r="C17213" t="s">
        <v>210</v>
      </c>
      <c r="D17213">
        <v>17.217715999999999</v>
      </c>
      <c r="E17213">
        <v>78.518061000000003</v>
      </c>
      <c r="F17213" s="18">
        <v>45171</v>
      </c>
      <c r="G17213" s="19">
        <v>0.45833333333333298</v>
      </c>
      <c r="H17213">
        <v>11</v>
      </c>
      <c r="I17213" s="13" t="s">
        <v>219</v>
      </c>
      <c r="J17213">
        <v>1</v>
      </c>
      <c r="K17213" s="13" t="s">
        <v>92</v>
      </c>
      <c r="L17213">
        <v>4</v>
      </c>
      <c r="M17213">
        <v>0</v>
      </c>
      <c r="N17213" s="13" t="s">
        <v>94</v>
      </c>
      <c r="O17213" s="13" t="s">
        <v>95</v>
      </c>
      <c r="P17213">
        <v>23</v>
      </c>
      <c r="Q17213" s="13" t="s">
        <v>97</v>
      </c>
      <c r="R17213" s="13" t="s">
        <v>98</v>
      </c>
      <c r="S17213" s="13" t="s">
        <v>193</v>
      </c>
      <c r="T17213">
        <v>5</v>
      </c>
      <c r="U17213">
        <v>4</v>
      </c>
      <c r="V17213">
        <v>0</v>
      </c>
      <c r="W17213" s="13" t="s">
        <v>101</v>
      </c>
      <c r="X17213">
        <v>0.65</v>
      </c>
    </row>
    <row r="17214" spans="1:24" x14ac:dyDescent="0.3">
      <c r="A17214">
        <v>17212</v>
      </c>
      <c r="B17214" t="s">
        <v>206</v>
      </c>
      <c r="C17214" t="s">
        <v>207</v>
      </c>
      <c r="D17214">
        <v>13.199406</v>
      </c>
      <c r="E17214">
        <v>77.608181000000002</v>
      </c>
      <c r="F17214" s="18">
        <v>45364</v>
      </c>
      <c r="G17214" s="19">
        <v>4.1666666666666699E-2</v>
      </c>
      <c r="H17214">
        <v>1</v>
      </c>
      <c r="I17214" s="13" t="s">
        <v>194</v>
      </c>
      <c r="J17214">
        <v>0</v>
      </c>
      <c r="K17214" s="13" t="s">
        <v>92</v>
      </c>
      <c r="L17214">
        <v>6</v>
      </c>
      <c r="M17214">
        <v>0</v>
      </c>
      <c r="N17214" s="13" t="s">
        <v>212</v>
      </c>
      <c r="O17214" s="13" t="s">
        <v>95</v>
      </c>
      <c r="P17214">
        <v>20</v>
      </c>
      <c r="Q17214" s="13" t="s">
        <v>95</v>
      </c>
      <c r="R17214" s="13" t="s">
        <v>199</v>
      </c>
      <c r="S17214" s="13" t="s">
        <v>196</v>
      </c>
      <c r="T17214">
        <v>3</v>
      </c>
      <c r="U17214">
        <v>3</v>
      </c>
      <c r="V17214">
        <v>0</v>
      </c>
      <c r="W17214" s="13" t="s">
        <v>101</v>
      </c>
      <c r="X17214">
        <v>0.45</v>
      </c>
    </row>
    <row r="17215" spans="1:24" x14ac:dyDescent="0.3">
      <c r="A17215">
        <v>17213</v>
      </c>
      <c r="B17215" t="s">
        <v>200</v>
      </c>
      <c r="C17215" t="s">
        <v>201</v>
      </c>
      <c r="D17215">
        <v>12.828765000000001</v>
      </c>
      <c r="E17215">
        <v>80.296038999999993</v>
      </c>
      <c r="F17215" s="18">
        <v>44817</v>
      </c>
      <c r="G17215" s="19">
        <v>0.45833333333333298</v>
      </c>
      <c r="H17215">
        <v>11</v>
      </c>
      <c r="I17215" s="13" t="s">
        <v>215</v>
      </c>
      <c r="J17215">
        <v>0</v>
      </c>
      <c r="K17215" s="13" t="s">
        <v>92</v>
      </c>
      <c r="L17215">
        <v>4</v>
      </c>
      <c r="M17215">
        <v>1</v>
      </c>
      <c r="N17215" s="13" t="s">
        <v>94</v>
      </c>
      <c r="O17215" s="13" t="s">
        <v>95</v>
      </c>
      <c r="P17215">
        <v>34</v>
      </c>
      <c r="Q17215" s="13" t="s">
        <v>95</v>
      </c>
      <c r="R17215" s="13" t="s">
        <v>199</v>
      </c>
      <c r="S17215" s="13" t="s">
        <v>193</v>
      </c>
      <c r="T17215">
        <v>5</v>
      </c>
      <c r="U17215">
        <v>5</v>
      </c>
      <c r="V17215">
        <v>0</v>
      </c>
      <c r="W17215" s="13" t="s">
        <v>101</v>
      </c>
      <c r="X17215">
        <v>0.45</v>
      </c>
    </row>
    <row r="17216" spans="1:24" x14ac:dyDescent="0.3">
      <c r="A17216">
        <v>17214</v>
      </c>
      <c r="B17216" t="s">
        <v>206</v>
      </c>
      <c r="C17216" t="s">
        <v>207</v>
      </c>
      <c r="D17216">
        <v>13.176109</v>
      </c>
      <c r="E17216">
        <v>77.427081999999999</v>
      </c>
      <c r="F17216" s="18">
        <v>45404</v>
      </c>
      <c r="G17216" s="19">
        <v>0.79166666666666696</v>
      </c>
      <c r="H17216">
        <v>19</v>
      </c>
      <c r="I17216" s="13" t="s">
        <v>204</v>
      </c>
      <c r="J17216">
        <v>0</v>
      </c>
      <c r="K17216" s="13" t="s">
        <v>92</v>
      </c>
      <c r="L17216">
        <v>6</v>
      </c>
      <c r="M17216">
        <v>1</v>
      </c>
      <c r="N17216" s="13" t="s">
        <v>192</v>
      </c>
      <c r="O17216" s="13" t="s">
        <v>97</v>
      </c>
      <c r="P17216">
        <v>29</v>
      </c>
      <c r="Q17216" s="13" t="s">
        <v>97</v>
      </c>
      <c r="R17216" s="13" t="s">
        <v>213</v>
      </c>
      <c r="S17216" s="13" t="s">
        <v>193</v>
      </c>
      <c r="T17216">
        <v>3</v>
      </c>
      <c r="U17216">
        <v>1</v>
      </c>
      <c r="V17216">
        <v>1</v>
      </c>
      <c r="W17216" s="13" t="s">
        <v>101</v>
      </c>
      <c r="X17216">
        <v>0.45</v>
      </c>
    </row>
    <row r="17217" spans="1:24" x14ac:dyDescent="0.3">
      <c r="A17217">
        <v>17215</v>
      </c>
      <c r="B17217" t="s">
        <v>197</v>
      </c>
      <c r="C17217" t="s">
        <v>198</v>
      </c>
      <c r="D17217">
        <v>30.601666000000002</v>
      </c>
      <c r="E17217">
        <v>76.845422999999997</v>
      </c>
      <c r="F17217" s="18">
        <v>44980</v>
      </c>
      <c r="G17217" s="19">
        <v>0.5</v>
      </c>
      <c r="H17217">
        <v>12</v>
      </c>
      <c r="I17217" s="13" t="s">
        <v>202</v>
      </c>
      <c r="J17217">
        <v>0</v>
      </c>
      <c r="K17217" s="13" t="s">
        <v>214</v>
      </c>
      <c r="L17217">
        <v>6</v>
      </c>
      <c r="M17217">
        <v>0</v>
      </c>
      <c r="N17217" s="13" t="s">
        <v>94</v>
      </c>
      <c r="O17217" s="13" t="s">
        <v>95</v>
      </c>
      <c r="P17217">
        <v>26</v>
      </c>
      <c r="Q17217" s="13" t="s">
        <v>97</v>
      </c>
      <c r="R17217" s="13" t="s">
        <v>199</v>
      </c>
      <c r="S17217" s="13" t="s">
        <v>193</v>
      </c>
      <c r="T17217">
        <v>2</v>
      </c>
      <c r="U17217">
        <v>2</v>
      </c>
      <c r="V17217">
        <v>0</v>
      </c>
      <c r="W17217" s="13" t="s">
        <v>101</v>
      </c>
      <c r="X17217">
        <v>0.65</v>
      </c>
    </row>
    <row r="17218" spans="1:24" x14ac:dyDescent="0.3">
      <c r="A17218">
        <v>17216</v>
      </c>
      <c r="B17218" t="s">
        <v>197</v>
      </c>
      <c r="C17218" t="s">
        <v>198</v>
      </c>
      <c r="D17218">
        <v>30.675055</v>
      </c>
      <c r="E17218">
        <v>76.881395999999995</v>
      </c>
      <c r="F17218" s="18">
        <v>44575</v>
      </c>
      <c r="G17218" s="19">
        <v>0.95833333333333304</v>
      </c>
      <c r="H17218">
        <v>23</v>
      </c>
      <c r="I17218" s="13" t="s">
        <v>211</v>
      </c>
      <c r="J17218">
        <v>0</v>
      </c>
      <c r="K17218" s="13" t="s">
        <v>191</v>
      </c>
      <c r="L17218">
        <v>4</v>
      </c>
      <c r="M17218">
        <v>0</v>
      </c>
      <c r="N17218" s="13" t="s">
        <v>212</v>
      </c>
      <c r="O17218" s="13" t="s">
        <v>95</v>
      </c>
      <c r="P17218">
        <v>23</v>
      </c>
      <c r="Q17218" s="13" t="s">
        <v>97</v>
      </c>
      <c r="R17218" s="13" t="s">
        <v>98</v>
      </c>
      <c r="S17218" s="13" t="s">
        <v>99</v>
      </c>
      <c r="T17218">
        <v>1</v>
      </c>
      <c r="U17218">
        <v>1</v>
      </c>
      <c r="V17218">
        <v>0</v>
      </c>
      <c r="W17218" s="13" t="s">
        <v>101</v>
      </c>
      <c r="X17218">
        <v>0.85</v>
      </c>
    </row>
    <row r="17219" spans="1:24" x14ac:dyDescent="0.3">
      <c r="A17219">
        <v>17217</v>
      </c>
      <c r="B17219" t="s">
        <v>209</v>
      </c>
      <c r="C17219" t="s">
        <v>210</v>
      </c>
      <c r="D17219">
        <v>17.383662000000001</v>
      </c>
      <c r="E17219">
        <v>78.593515999999994</v>
      </c>
      <c r="F17219" s="18">
        <v>45114</v>
      </c>
      <c r="G17219" s="19">
        <v>0.70833333333333304</v>
      </c>
      <c r="H17219">
        <v>17</v>
      </c>
      <c r="I17219" s="13" t="s">
        <v>211</v>
      </c>
      <c r="J17219">
        <v>0</v>
      </c>
      <c r="K17219" s="13" t="s">
        <v>214</v>
      </c>
      <c r="L17219">
        <v>3</v>
      </c>
      <c r="M17219">
        <v>0</v>
      </c>
      <c r="N17219" s="13" t="s">
        <v>212</v>
      </c>
      <c r="O17219" s="13" t="s">
        <v>195</v>
      </c>
      <c r="P17219">
        <v>32</v>
      </c>
      <c r="Q17219" s="13" t="s">
        <v>195</v>
      </c>
      <c r="R17219" s="13" t="s">
        <v>98</v>
      </c>
      <c r="S17219" s="13" t="s">
        <v>196</v>
      </c>
      <c r="T17219">
        <v>3</v>
      </c>
      <c r="U17219">
        <v>0</v>
      </c>
      <c r="V17219">
        <v>1</v>
      </c>
      <c r="W17219" s="13" t="s">
        <v>101</v>
      </c>
      <c r="X17219">
        <v>0.4</v>
      </c>
    </row>
    <row r="17220" spans="1:24" x14ac:dyDescent="0.3">
      <c r="A17220">
        <v>17218</v>
      </c>
      <c r="B17220" t="s">
        <v>206</v>
      </c>
      <c r="C17220" t="s">
        <v>207</v>
      </c>
      <c r="D17220">
        <v>13.184851999999999</v>
      </c>
      <c r="E17220">
        <v>77.756040999999996</v>
      </c>
      <c r="F17220" s="18">
        <v>44679</v>
      </c>
      <c r="G17220" s="19">
        <v>0.95833333333333304</v>
      </c>
      <c r="H17220">
        <v>23</v>
      </c>
      <c r="I17220" s="13" t="s">
        <v>202</v>
      </c>
      <c r="J17220">
        <v>0</v>
      </c>
      <c r="K17220" s="13" t="s">
        <v>191</v>
      </c>
      <c r="L17220">
        <v>4</v>
      </c>
      <c r="M17220">
        <v>0</v>
      </c>
      <c r="N17220" s="13" t="s">
        <v>94</v>
      </c>
      <c r="O17220" s="13" t="s">
        <v>95</v>
      </c>
      <c r="P17220">
        <v>28</v>
      </c>
      <c r="Q17220" s="13" t="s">
        <v>95</v>
      </c>
      <c r="R17220" s="13" t="s">
        <v>213</v>
      </c>
      <c r="S17220" s="13" t="s">
        <v>193</v>
      </c>
      <c r="T17220">
        <v>2</v>
      </c>
      <c r="U17220">
        <v>1</v>
      </c>
      <c r="V17220">
        <v>0</v>
      </c>
      <c r="W17220" s="13" t="s">
        <v>101</v>
      </c>
      <c r="X17220">
        <v>0.45</v>
      </c>
    </row>
    <row r="17221" spans="1:24" x14ac:dyDescent="0.3">
      <c r="A17221">
        <v>17219</v>
      </c>
      <c r="B17221" t="s">
        <v>206</v>
      </c>
      <c r="C17221" t="s">
        <v>207</v>
      </c>
      <c r="D17221">
        <v>13.071237</v>
      </c>
      <c r="E17221">
        <v>77.626808999999994</v>
      </c>
      <c r="F17221" s="18">
        <v>45167</v>
      </c>
      <c r="G17221" s="19">
        <v>0.20833333333333301</v>
      </c>
      <c r="H17221">
        <v>5</v>
      </c>
      <c r="I17221" s="13" t="s">
        <v>215</v>
      </c>
      <c r="J17221">
        <v>0</v>
      </c>
      <c r="K17221" s="13" t="s">
        <v>92</v>
      </c>
      <c r="L17221">
        <v>1</v>
      </c>
      <c r="M17221">
        <v>0</v>
      </c>
      <c r="N17221" s="13" t="s">
        <v>192</v>
      </c>
      <c r="O17221" s="13" t="s">
        <v>97</v>
      </c>
      <c r="P17221">
        <v>16</v>
      </c>
      <c r="Q17221" s="13" t="s">
        <v>97</v>
      </c>
      <c r="R17221" s="13" t="s">
        <v>205</v>
      </c>
      <c r="S17221" s="13" t="s">
        <v>196</v>
      </c>
      <c r="T17221">
        <v>2</v>
      </c>
      <c r="U17221">
        <v>2</v>
      </c>
      <c r="V17221">
        <v>0</v>
      </c>
      <c r="W17221" s="13" t="s">
        <v>101</v>
      </c>
      <c r="X17221">
        <v>0.3</v>
      </c>
    </row>
    <row r="17222" spans="1:24" x14ac:dyDescent="0.3">
      <c r="A17222">
        <v>17220</v>
      </c>
      <c r="B17222" t="s">
        <v>203</v>
      </c>
      <c r="C17222" t="s">
        <v>203</v>
      </c>
      <c r="D17222">
        <v>28.858719000000001</v>
      </c>
      <c r="E17222">
        <v>77.058351000000002</v>
      </c>
      <c r="F17222" s="18">
        <v>45750</v>
      </c>
      <c r="G17222" s="19">
        <v>0.54166666666666696</v>
      </c>
      <c r="H17222">
        <v>13</v>
      </c>
      <c r="I17222" s="13" t="s">
        <v>202</v>
      </c>
      <c r="J17222">
        <v>0</v>
      </c>
      <c r="K17222" s="13" t="s">
        <v>92</v>
      </c>
      <c r="L17222">
        <v>1</v>
      </c>
      <c r="M17222">
        <v>0</v>
      </c>
      <c r="N17222" s="13" t="s">
        <v>212</v>
      </c>
      <c r="O17222" s="13" t="s">
        <v>95</v>
      </c>
      <c r="P17222">
        <v>39</v>
      </c>
      <c r="Q17222" s="13" t="s">
        <v>97</v>
      </c>
      <c r="R17222" s="13" t="s">
        <v>98</v>
      </c>
      <c r="S17222" s="13" t="s">
        <v>196</v>
      </c>
      <c r="T17222">
        <v>5</v>
      </c>
      <c r="U17222">
        <v>3</v>
      </c>
      <c r="V17222">
        <v>0</v>
      </c>
      <c r="W17222" s="13" t="s">
        <v>101</v>
      </c>
      <c r="X17222">
        <v>0.65</v>
      </c>
    </row>
    <row r="17223" spans="1:24" x14ac:dyDescent="0.3">
      <c r="A17223">
        <v>17221</v>
      </c>
      <c r="B17223" t="s">
        <v>217</v>
      </c>
      <c r="C17223" t="s">
        <v>218</v>
      </c>
      <c r="D17223">
        <v>22.665417000000001</v>
      </c>
      <c r="E17223">
        <v>88.477011000000005</v>
      </c>
      <c r="F17223" s="18">
        <v>44576</v>
      </c>
      <c r="G17223" s="19">
        <v>0.70833333333333304</v>
      </c>
      <c r="H17223">
        <v>17</v>
      </c>
      <c r="I17223" s="13" t="s">
        <v>219</v>
      </c>
      <c r="J17223">
        <v>1</v>
      </c>
      <c r="K17223" s="13" t="s">
        <v>92</v>
      </c>
      <c r="L17223">
        <v>5</v>
      </c>
      <c r="M17223">
        <v>0</v>
      </c>
      <c r="N17223" s="13" t="s">
        <v>94</v>
      </c>
      <c r="O17223" s="13" t="s">
        <v>95</v>
      </c>
      <c r="P17223">
        <v>29</v>
      </c>
      <c r="Q17223" s="13" t="s">
        <v>195</v>
      </c>
      <c r="R17223" s="13" t="s">
        <v>199</v>
      </c>
      <c r="S17223" s="13" t="s">
        <v>196</v>
      </c>
      <c r="T17223">
        <v>1</v>
      </c>
      <c r="U17223">
        <v>0</v>
      </c>
      <c r="V17223">
        <v>1</v>
      </c>
      <c r="W17223" s="13" t="s">
        <v>101</v>
      </c>
      <c r="X17223">
        <v>0.6</v>
      </c>
    </row>
    <row r="17224" spans="1:24" x14ac:dyDescent="0.3">
      <c r="A17224">
        <v>17222</v>
      </c>
      <c r="B17224" t="s">
        <v>197</v>
      </c>
      <c r="C17224" t="s">
        <v>198</v>
      </c>
      <c r="D17224">
        <v>30.618390000000002</v>
      </c>
      <c r="E17224">
        <v>76.887786000000006</v>
      </c>
      <c r="F17224" s="18">
        <v>44822</v>
      </c>
      <c r="G17224" s="19">
        <v>0</v>
      </c>
      <c r="H17224">
        <v>0</v>
      </c>
      <c r="I17224" s="13" t="s">
        <v>89</v>
      </c>
      <c r="J17224">
        <v>1</v>
      </c>
      <c r="K17224" s="13" t="s">
        <v>191</v>
      </c>
      <c r="L17224">
        <v>1</v>
      </c>
      <c r="M17224">
        <v>0</v>
      </c>
      <c r="N17224" s="13" t="s">
        <v>212</v>
      </c>
      <c r="O17224" s="13" t="s">
        <v>195</v>
      </c>
      <c r="P17224">
        <v>18</v>
      </c>
      <c r="Q17224" s="13" t="s">
        <v>95</v>
      </c>
      <c r="R17224" s="13" t="s">
        <v>98</v>
      </c>
      <c r="S17224" s="13" t="s">
        <v>193</v>
      </c>
      <c r="T17224">
        <v>4</v>
      </c>
      <c r="U17224">
        <v>0</v>
      </c>
      <c r="V17224">
        <v>0</v>
      </c>
      <c r="W17224" s="13" t="s">
        <v>101</v>
      </c>
      <c r="X17224">
        <v>0.25</v>
      </c>
    </row>
    <row r="17225" spans="1:24" x14ac:dyDescent="0.3">
      <c r="A17225">
        <v>17223</v>
      </c>
      <c r="B17225" t="s">
        <v>203</v>
      </c>
      <c r="C17225" t="s">
        <v>203</v>
      </c>
      <c r="D17225">
        <v>28.766369000000001</v>
      </c>
      <c r="E17225">
        <v>77.057169000000002</v>
      </c>
      <c r="F17225" s="18">
        <v>45396</v>
      </c>
      <c r="G17225" s="19">
        <v>0.54166666666666696</v>
      </c>
      <c r="H17225">
        <v>13</v>
      </c>
      <c r="I17225" s="13" t="s">
        <v>89</v>
      </c>
      <c r="J17225">
        <v>1</v>
      </c>
      <c r="K17225" s="13" t="s">
        <v>92</v>
      </c>
      <c r="L17225">
        <v>6</v>
      </c>
      <c r="M17225">
        <v>0</v>
      </c>
      <c r="N17225" s="13" t="s">
        <v>192</v>
      </c>
      <c r="O17225" s="13" t="s">
        <v>97</v>
      </c>
      <c r="P17225">
        <v>40</v>
      </c>
      <c r="Q17225" s="13" t="s">
        <v>195</v>
      </c>
      <c r="R17225" s="13" t="s">
        <v>98</v>
      </c>
      <c r="S17225" s="13" t="s">
        <v>196</v>
      </c>
      <c r="T17225">
        <v>1</v>
      </c>
      <c r="U17225">
        <v>1</v>
      </c>
      <c r="V17225">
        <v>0</v>
      </c>
      <c r="W17225" s="13" t="s">
        <v>101</v>
      </c>
      <c r="X17225">
        <v>0.1</v>
      </c>
    </row>
    <row r="17226" spans="1:24" x14ac:dyDescent="0.3">
      <c r="A17226">
        <v>17224</v>
      </c>
      <c r="B17226" t="s">
        <v>217</v>
      </c>
      <c r="C17226" t="s">
        <v>218</v>
      </c>
      <c r="D17226">
        <v>22.412694999999999</v>
      </c>
      <c r="E17226">
        <v>88.386818000000005</v>
      </c>
      <c r="F17226" s="18">
        <v>45678</v>
      </c>
      <c r="G17226" s="19">
        <v>0.29166666666666702</v>
      </c>
      <c r="H17226">
        <v>7</v>
      </c>
      <c r="I17226" s="13" t="s">
        <v>215</v>
      </c>
      <c r="J17226">
        <v>0</v>
      </c>
      <c r="K17226" s="13" t="s">
        <v>92</v>
      </c>
      <c r="L17226">
        <v>6</v>
      </c>
      <c r="M17226">
        <v>0</v>
      </c>
      <c r="N17226" s="13" t="s">
        <v>192</v>
      </c>
      <c r="O17226" s="13" t="s">
        <v>97</v>
      </c>
      <c r="P17226">
        <v>20</v>
      </c>
      <c r="Q17226" s="13" t="s">
        <v>195</v>
      </c>
      <c r="R17226" s="13" t="s">
        <v>98</v>
      </c>
      <c r="S17226" s="13" t="s">
        <v>196</v>
      </c>
      <c r="T17226">
        <v>4</v>
      </c>
      <c r="U17226">
        <v>4</v>
      </c>
      <c r="V17226">
        <v>0</v>
      </c>
      <c r="W17226" s="13" t="s">
        <v>101</v>
      </c>
      <c r="X17226">
        <v>0.1</v>
      </c>
    </row>
    <row r="17227" spans="1:24" x14ac:dyDescent="0.3">
      <c r="A17227">
        <v>17225</v>
      </c>
      <c r="B17227" t="s">
        <v>200</v>
      </c>
      <c r="C17227" t="s">
        <v>201</v>
      </c>
      <c r="D17227">
        <v>13.096246000000001</v>
      </c>
      <c r="E17227">
        <v>80.200860000000006</v>
      </c>
      <c r="F17227" s="18">
        <v>45351</v>
      </c>
      <c r="G17227" s="19">
        <v>0.625</v>
      </c>
      <c r="H17227">
        <v>15</v>
      </c>
      <c r="I17227" s="13" t="s">
        <v>202</v>
      </c>
      <c r="J17227">
        <v>0</v>
      </c>
      <c r="K17227" s="13" t="s">
        <v>92</v>
      </c>
      <c r="L17227">
        <v>4</v>
      </c>
      <c r="M17227">
        <v>0</v>
      </c>
      <c r="N17227" s="13" t="s">
        <v>192</v>
      </c>
      <c r="O17227" s="13" t="s">
        <v>97</v>
      </c>
      <c r="P17227">
        <v>22</v>
      </c>
      <c r="Q17227" s="13" t="s">
        <v>97</v>
      </c>
      <c r="R17227" s="13" t="s">
        <v>98</v>
      </c>
      <c r="S17227" s="13" t="s">
        <v>196</v>
      </c>
      <c r="T17227">
        <v>5</v>
      </c>
      <c r="U17227">
        <v>1</v>
      </c>
      <c r="V17227">
        <v>0</v>
      </c>
      <c r="W17227" s="13" t="s">
        <v>101</v>
      </c>
      <c r="X17227">
        <v>0.3</v>
      </c>
    </row>
    <row r="17228" spans="1:24" x14ac:dyDescent="0.3">
      <c r="A17228">
        <v>17226</v>
      </c>
      <c r="B17228" t="s">
        <v>206</v>
      </c>
      <c r="C17228" t="s">
        <v>207</v>
      </c>
      <c r="D17228">
        <v>12.832344000000001</v>
      </c>
      <c r="E17228">
        <v>77.510391999999996</v>
      </c>
      <c r="F17228" s="18">
        <v>44565</v>
      </c>
      <c r="G17228" s="19">
        <v>0.45833333333333298</v>
      </c>
      <c r="H17228">
        <v>11</v>
      </c>
      <c r="I17228" s="13" t="s">
        <v>215</v>
      </c>
      <c r="J17228">
        <v>0</v>
      </c>
      <c r="K17228" s="13" t="s">
        <v>191</v>
      </c>
      <c r="L17228">
        <v>6</v>
      </c>
      <c r="M17228">
        <v>0</v>
      </c>
      <c r="N17228" s="13" t="s">
        <v>94</v>
      </c>
      <c r="O17228" s="13" t="s">
        <v>95</v>
      </c>
      <c r="P17228">
        <v>19</v>
      </c>
      <c r="Q17228" s="13" t="s">
        <v>95</v>
      </c>
      <c r="R17228" s="13" t="s">
        <v>199</v>
      </c>
      <c r="S17228" s="13" t="s">
        <v>196</v>
      </c>
      <c r="T17228">
        <v>1</v>
      </c>
      <c r="U17228">
        <v>0</v>
      </c>
      <c r="V17228">
        <v>0</v>
      </c>
      <c r="W17228" s="13" t="s">
        <v>101</v>
      </c>
      <c r="X17228">
        <v>0.45</v>
      </c>
    </row>
    <row r="17229" spans="1:24" x14ac:dyDescent="0.3">
      <c r="A17229">
        <v>17227</v>
      </c>
      <c r="B17229" t="s">
        <v>190</v>
      </c>
      <c r="C17229" t="s">
        <v>80</v>
      </c>
      <c r="D17229">
        <v>19.201737999999999</v>
      </c>
      <c r="E17229">
        <v>72.789423999999997</v>
      </c>
      <c r="F17229" s="18">
        <v>45085</v>
      </c>
      <c r="G17229" s="19">
        <v>0.41666666666666702</v>
      </c>
      <c r="H17229">
        <v>10</v>
      </c>
      <c r="I17229" s="13" t="s">
        <v>202</v>
      </c>
      <c r="J17229">
        <v>0</v>
      </c>
      <c r="K17229" s="13" t="s">
        <v>92</v>
      </c>
      <c r="L17229">
        <v>1</v>
      </c>
      <c r="M17229">
        <v>1</v>
      </c>
      <c r="N17229" s="13" t="s">
        <v>94</v>
      </c>
      <c r="O17229" s="13" t="s">
        <v>95</v>
      </c>
      <c r="P17229">
        <v>23</v>
      </c>
      <c r="Q17229" s="13" t="s">
        <v>195</v>
      </c>
      <c r="R17229" s="13" t="s">
        <v>98</v>
      </c>
      <c r="S17229" s="13" t="s">
        <v>196</v>
      </c>
      <c r="T17229">
        <v>4</v>
      </c>
      <c r="U17229">
        <v>4</v>
      </c>
      <c r="V17229">
        <v>1</v>
      </c>
      <c r="W17229" s="13" t="s">
        <v>101</v>
      </c>
      <c r="X17229">
        <v>0.6</v>
      </c>
    </row>
    <row r="17230" spans="1:24" x14ac:dyDescent="0.3">
      <c r="A17230">
        <v>17228</v>
      </c>
      <c r="B17230" t="s">
        <v>190</v>
      </c>
      <c r="C17230" t="s">
        <v>80</v>
      </c>
      <c r="D17230">
        <v>19.154978</v>
      </c>
      <c r="E17230">
        <v>72.761274</v>
      </c>
      <c r="F17230" s="18">
        <v>45733</v>
      </c>
      <c r="G17230" s="19">
        <v>0.33333333333333298</v>
      </c>
      <c r="H17230">
        <v>8</v>
      </c>
      <c r="I17230" s="13" t="s">
        <v>204</v>
      </c>
      <c r="J17230">
        <v>0</v>
      </c>
      <c r="K17230" s="13" t="s">
        <v>92</v>
      </c>
      <c r="L17230">
        <v>6</v>
      </c>
      <c r="M17230">
        <v>0</v>
      </c>
      <c r="N17230" s="13" t="s">
        <v>94</v>
      </c>
      <c r="O17230" s="13" t="s">
        <v>95</v>
      </c>
      <c r="P17230">
        <v>35</v>
      </c>
      <c r="Q17230" s="13" t="s">
        <v>97</v>
      </c>
      <c r="R17230" s="13" t="s">
        <v>98</v>
      </c>
      <c r="S17230" s="13" t="s">
        <v>196</v>
      </c>
      <c r="T17230">
        <v>3</v>
      </c>
      <c r="U17230">
        <v>2</v>
      </c>
      <c r="V17230">
        <v>1</v>
      </c>
      <c r="W17230" s="13" t="s">
        <v>101</v>
      </c>
      <c r="X17230">
        <v>0.8</v>
      </c>
    </row>
    <row r="17231" spans="1:24" x14ac:dyDescent="0.3">
      <c r="A17231">
        <v>17229</v>
      </c>
      <c r="B17231" t="s">
        <v>209</v>
      </c>
      <c r="C17231" t="s">
        <v>210</v>
      </c>
      <c r="D17231">
        <v>17.210270999999999</v>
      </c>
      <c r="E17231">
        <v>78.288360999999995</v>
      </c>
      <c r="F17231" s="18">
        <v>44696</v>
      </c>
      <c r="G17231" s="19">
        <v>0.75</v>
      </c>
      <c r="H17231">
        <v>18</v>
      </c>
      <c r="I17231" s="13" t="s">
        <v>89</v>
      </c>
      <c r="J17231">
        <v>1</v>
      </c>
      <c r="K17231" s="13" t="s">
        <v>214</v>
      </c>
      <c r="L17231">
        <v>2</v>
      </c>
      <c r="M17231">
        <v>0</v>
      </c>
      <c r="N17231" s="13" t="s">
        <v>212</v>
      </c>
      <c r="O17231" s="13" t="s">
        <v>95</v>
      </c>
      <c r="P17231">
        <v>38</v>
      </c>
      <c r="Q17231" s="13" t="s">
        <v>97</v>
      </c>
      <c r="R17231" s="13" t="s">
        <v>205</v>
      </c>
      <c r="S17231" s="13" t="s">
        <v>196</v>
      </c>
      <c r="T17231">
        <v>1</v>
      </c>
      <c r="U17231">
        <v>0</v>
      </c>
      <c r="V17231">
        <v>1</v>
      </c>
      <c r="W17231" s="13" t="s">
        <v>101</v>
      </c>
      <c r="X17231">
        <v>0.8</v>
      </c>
    </row>
    <row r="17232" spans="1:24" x14ac:dyDescent="0.3">
      <c r="A17232">
        <v>17230</v>
      </c>
      <c r="B17232" t="s">
        <v>206</v>
      </c>
      <c r="C17232" t="s">
        <v>207</v>
      </c>
      <c r="D17232">
        <v>13.055078</v>
      </c>
      <c r="E17232">
        <v>77.718405000000004</v>
      </c>
      <c r="F17232" s="18">
        <v>44596</v>
      </c>
      <c r="G17232" s="19">
        <v>0.83333333333333304</v>
      </c>
      <c r="H17232">
        <v>20</v>
      </c>
      <c r="I17232" s="13" t="s">
        <v>211</v>
      </c>
      <c r="J17232">
        <v>0</v>
      </c>
      <c r="K17232" s="13" t="s">
        <v>92</v>
      </c>
      <c r="L17232">
        <v>2</v>
      </c>
      <c r="M17232">
        <v>1</v>
      </c>
      <c r="N17232" s="13" t="s">
        <v>192</v>
      </c>
      <c r="O17232" s="13" t="s">
        <v>97</v>
      </c>
      <c r="P17232">
        <v>26</v>
      </c>
      <c r="Q17232" s="13" t="s">
        <v>95</v>
      </c>
      <c r="R17232" s="13" t="s">
        <v>199</v>
      </c>
      <c r="S17232" s="13" t="s">
        <v>193</v>
      </c>
      <c r="T17232">
        <v>5</v>
      </c>
      <c r="U17232">
        <v>4</v>
      </c>
      <c r="V17232">
        <v>0</v>
      </c>
      <c r="W17232" s="13" t="s">
        <v>101</v>
      </c>
      <c r="X17232">
        <v>0.1</v>
      </c>
    </row>
    <row r="17233" spans="1:24" x14ac:dyDescent="0.3">
      <c r="A17233">
        <v>17231</v>
      </c>
      <c r="B17233" t="s">
        <v>203</v>
      </c>
      <c r="C17233" t="s">
        <v>203</v>
      </c>
      <c r="D17233">
        <v>28.821859</v>
      </c>
      <c r="E17233">
        <v>77.240871999999996</v>
      </c>
      <c r="F17233" s="18">
        <v>44980</v>
      </c>
      <c r="G17233" s="19">
        <v>0.16666666666666699</v>
      </c>
      <c r="H17233">
        <v>4</v>
      </c>
      <c r="I17233" s="13" t="s">
        <v>202</v>
      </c>
      <c r="J17233">
        <v>0</v>
      </c>
      <c r="K17233" s="13" t="s">
        <v>92</v>
      </c>
      <c r="L17233">
        <v>4</v>
      </c>
      <c r="M17233">
        <v>0</v>
      </c>
      <c r="N17233" s="13" t="s">
        <v>192</v>
      </c>
      <c r="O17233" s="13" t="s">
        <v>97</v>
      </c>
      <c r="P17233">
        <v>15</v>
      </c>
      <c r="Q17233" s="13" t="s">
        <v>195</v>
      </c>
      <c r="R17233" s="13" t="s">
        <v>199</v>
      </c>
      <c r="S17233" s="13" t="s">
        <v>196</v>
      </c>
      <c r="T17233">
        <v>5</v>
      </c>
      <c r="U17233">
        <v>2</v>
      </c>
      <c r="V17233">
        <v>0</v>
      </c>
      <c r="W17233" s="13" t="s">
        <v>101</v>
      </c>
      <c r="X17233">
        <v>0.1</v>
      </c>
    </row>
    <row r="17234" spans="1:24" x14ac:dyDescent="0.3">
      <c r="A17234">
        <v>17232</v>
      </c>
      <c r="B17234" t="s">
        <v>79</v>
      </c>
      <c r="C17234" t="s">
        <v>80</v>
      </c>
      <c r="D17234">
        <v>18.498602999999999</v>
      </c>
      <c r="E17234">
        <v>73.895505999999997</v>
      </c>
      <c r="F17234" s="18">
        <v>45717</v>
      </c>
      <c r="G17234" s="19">
        <v>0.20833333333333301</v>
      </c>
      <c r="H17234">
        <v>5</v>
      </c>
      <c r="I17234" s="13" t="s">
        <v>219</v>
      </c>
      <c r="J17234">
        <v>1</v>
      </c>
      <c r="K17234" s="13" t="s">
        <v>92</v>
      </c>
      <c r="L17234">
        <v>6</v>
      </c>
      <c r="M17234">
        <v>0</v>
      </c>
      <c r="N17234" s="13" t="s">
        <v>94</v>
      </c>
      <c r="O17234" s="13" t="s">
        <v>95</v>
      </c>
      <c r="P17234">
        <v>16</v>
      </c>
      <c r="Q17234" s="13" t="s">
        <v>95</v>
      </c>
      <c r="R17234" s="13" t="s">
        <v>98</v>
      </c>
      <c r="S17234" s="13" t="s">
        <v>193</v>
      </c>
      <c r="T17234">
        <v>1</v>
      </c>
      <c r="U17234">
        <v>1</v>
      </c>
      <c r="V17234">
        <v>0</v>
      </c>
      <c r="W17234" s="13" t="s">
        <v>101</v>
      </c>
      <c r="X17234">
        <v>0.45</v>
      </c>
    </row>
    <row r="17235" spans="1:24" x14ac:dyDescent="0.3">
      <c r="A17235">
        <v>17233</v>
      </c>
      <c r="B17235" t="s">
        <v>79</v>
      </c>
      <c r="C17235" t="s">
        <v>80</v>
      </c>
      <c r="D17235">
        <v>18.583359999999999</v>
      </c>
      <c r="E17235">
        <v>73.742007999999998</v>
      </c>
      <c r="F17235" s="18">
        <v>45573</v>
      </c>
      <c r="G17235" s="19">
        <v>0</v>
      </c>
      <c r="H17235">
        <v>0</v>
      </c>
      <c r="I17235" s="13" t="s">
        <v>215</v>
      </c>
      <c r="J17235">
        <v>0</v>
      </c>
      <c r="K17235" s="13" t="s">
        <v>92</v>
      </c>
      <c r="L17235">
        <v>1</v>
      </c>
      <c r="M17235">
        <v>1</v>
      </c>
      <c r="N17235" s="13" t="s">
        <v>192</v>
      </c>
      <c r="O17235" s="13" t="s">
        <v>97</v>
      </c>
      <c r="P17235">
        <v>18</v>
      </c>
      <c r="Q17235" s="13" t="s">
        <v>95</v>
      </c>
      <c r="R17235" s="13" t="s">
        <v>205</v>
      </c>
      <c r="S17235" s="13" t="s">
        <v>196</v>
      </c>
      <c r="T17235">
        <v>2</v>
      </c>
      <c r="U17235">
        <v>2</v>
      </c>
      <c r="V17235">
        <v>0</v>
      </c>
      <c r="W17235" s="13" t="s">
        <v>101</v>
      </c>
      <c r="X17235">
        <v>0.1</v>
      </c>
    </row>
    <row r="17236" spans="1:24" x14ac:dyDescent="0.3">
      <c r="A17236">
        <v>17234</v>
      </c>
      <c r="B17236" t="s">
        <v>217</v>
      </c>
      <c r="C17236" t="s">
        <v>218</v>
      </c>
      <c r="D17236">
        <v>22.655419999999999</v>
      </c>
      <c r="E17236">
        <v>88.273404999999997</v>
      </c>
      <c r="F17236" s="18">
        <v>44947</v>
      </c>
      <c r="G17236" s="19">
        <v>0.5</v>
      </c>
      <c r="H17236">
        <v>12</v>
      </c>
      <c r="I17236" s="13" t="s">
        <v>219</v>
      </c>
      <c r="J17236">
        <v>1</v>
      </c>
      <c r="K17236" s="13" t="s">
        <v>191</v>
      </c>
      <c r="L17236">
        <v>5</v>
      </c>
      <c r="M17236">
        <v>1</v>
      </c>
      <c r="N17236" s="13" t="s">
        <v>192</v>
      </c>
      <c r="O17236" s="13" t="s">
        <v>97</v>
      </c>
      <c r="P17236">
        <v>19</v>
      </c>
      <c r="Q17236" s="13" t="s">
        <v>97</v>
      </c>
      <c r="R17236" s="13" t="s">
        <v>98</v>
      </c>
      <c r="S17236" s="13" t="s">
        <v>193</v>
      </c>
      <c r="T17236">
        <v>3</v>
      </c>
      <c r="U17236">
        <v>3</v>
      </c>
      <c r="V17236">
        <v>0</v>
      </c>
      <c r="W17236" s="13" t="s">
        <v>101</v>
      </c>
      <c r="X17236">
        <v>0.3</v>
      </c>
    </row>
    <row r="17237" spans="1:24" x14ac:dyDescent="0.3">
      <c r="A17237">
        <v>17235</v>
      </c>
      <c r="B17237" t="s">
        <v>197</v>
      </c>
      <c r="C17237" t="s">
        <v>198</v>
      </c>
      <c r="D17237">
        <v>30.640006</v>
      </c>
      <c r="E17237">
        <v>76.839623000000003</v>
      </c>
      <c r="F17237" s="18">
        <v>45368</v>
      </c>
      <c r="G17237" s="19">
        <v>0.83333333333333304</v>
      </c>
      <c r="H17237">
        <v>20</v>
      </c>
      <c r="I17237" s="13" t="s">
        <v>89</v>
      </c>
      <c r="J17237">
        <v>1</v>
      </c>
      <c r="K17237" s="13" t="s">
        <v>191</v>
      </c>
      <c r="L17237">
        <v>4</v>
      </c>
      <c r="M17237">
        <v>1</v>
      </c>
      <c r="N17237" s="13" t="s">
        <v>94</v>
      </c>
      <c r="O17237" s="13" t="s">
        <v>95</v>
      </c>
      <c r="P17237">
        <v>37</v>
      </c>
      <c r="Q17237" s="13" t="s">
        <v>195</v>
      </c>
      <c r="R17237" s="13" t="s">
        <v>208</v>
      </c>
      <c r="S17237" s="13" t="s">
        <v>99</v>
      </c>
      <c r="T17237">
        <v>4</v>
      </c>
      <c r="U17237">
        <v>4</v>
      </c>
      <c r="V17237">
        <v>0</v>
      </c>
      <c r="W17237" s="13" t="s">
        <v>101</v>
      </c>
      <c r="X17237">
        <v>0.65</v>
      </c>
    </row>
    <row r="17238" spans="1:24" x14ac:dyDescent="0.3">
      <c r="A17238">
        <v>17236</v>
      </c>
      <c r="B17238" t="s">
        <v>197</v>
      </c>
      <c r="C17238" t="s">
        <v>198</v>
      </c>
      <c r="D17238">
        <v>30.695974</v>
      </c>
      <c r="E17238">
        <v>76.777237999999997</v>
      </c>
      <c r="F17238" s="18">
        <v>45273</v>
      </c>
      <c r="G17238" s="19">
        <v>0.91666666666666696</v>
      </c>
      <c r="H17238">
        <v>22</v>
      </c>
      <c r="I17238" s="13" t="s">
        <v>194</v>
      </c>
      <c r="J17238">
        <v>0</v>
      </c>
      <c r="K17238" s="13" t="s">
        <v>92</v>
      </c>
      <c r="L17238">
        <v>2</v>
      </c>
      <c r="M17238">
        <v>0</v>
      </c>
      <c r="N17238" s="13" t="s">
        <v>94</v>
      </c>
      <c r="O17238" s="13" t="s">
        <v>95</v>
      </c>
      <c r="P17238">
        <v>24</v>
      </c>
      <c r="Q17238" s="13" t="s">
        <v>97</v>
      </c>
      <c r="R17238" s="13" t="s">
        <v>213</v>
      </c>
      <c r="S17238" s="13" t="s">
        <v>193</v>
      </c>
      <c r="T17238">
        <v>4</v>
      </c>
      <c r="U17238">
        <v>2</v>
      </c>
      <c r="V17238">
        <v>0</v>
      </c>
      <c r="W17238" s="13" t="s">
        <v>101</v>
      </c>
      <c r="X17238">
        <v>0.65</v>
      </c>
    </row>
    <row r="17239" spans="1:24" x14ac:dyDescent="0.3">
      <c r="A17239">
        <v>17237</v>
      </c>
      <c r="B17239" t="s">
        <v>203</v>
      </c>
      <c r="C17239" t="s">
        <v>203</v>
      </c>
      <c r="D17239">
        <v>28.797740000000001</v>
      </c>
      <c r="E17239">
        <v>77.061518000000007</v>
      </c>
      <c r="F17239" s="18">
        <v>45002</v>
      </c>
      <c r="G17239" s="19">
        <v>0.125</v>
      </c>
      <c r="H17239">
        <v>3</v>
      </c>
      <c r="I17239" s="13" t="s">
        <v>211</v>
      </c>
      <c r="J17239">
        <v>0</v>
      </c>
      <c r="K17239" s="13" t="s">
        <v>92</v>
      </c>
      <c r="L17239">
        <v>5</v>
      </c>
      <c r="M17239">
        <v>0</v>
      </c>
      <c r="N17239" s="13" t="s">
        <v>192</v>
      </c>
      <c r="O17239" s="13" t="s">
        <v>97</v>
      </c>
      <c r="P17239">
        <v>29</v>
      </c>
      <c r="Q17239" s="13" t="s">
        <v>97</v>
      </c>
      <c r="R17239" s="13" t="s">
        <v>213</v>
      </c>
      <c r="S17239" s="13" t="s">
        <v>193</v>
      </c>
      <c r="T17239">
        <v>3</v>
      </c>
      <c r="U17239">
        <v>1</v>
      </c>
      <c r="V17239">
        <v>0</v>
      </c>
      <c r="W17239" s="13" t="s">
        <v>101</v>
      </c>
      <c r="X17239">
        <v>0.3</v>
      </c>
    </row>
    <row r="17240" spans="1:24" x14ac:dyDescent="0.3">
      <c r="A17240">
        <v>17238</v>
      </c>
      <c r="B17240" t="s">
        <v>217</v>
      </c>
      <c r="C17240" t="s">
        <v>218</v>
      </c>
      <c r="D17240">
        <v>22.450602</v>
      </c>
      <c r="E17240">
        <v>88.359953000000004</v>
      </c>
      <c r="F17240" s="18">
        <v>44873</v>
      </c>
      <c r="G17240" s="19">
        <v>0.66666666666666696</v>
      </c>
      <c r="H17240">
        <v>16</v>
      </c>
      <c r="I17240" s="13" t="s">
        <v>215</v>
      </c>
      <c r="J17240">
        <v>0</v>
      </c>
      <c r="K17240" s="13" t="s">
        <v>92</v>
      </c>
      <c r="L17240">
        <v>4</v>
      </c>
      <c r="M17240">
        <v>0</v>
      </c>
      <c r="N17240" s="13" t="s">
        <v>192</v>
      </c>
      <c r="O17240" s="13" t="s">
        <v>97</v>
      </c>
      <c r="P17240">
        <v>37</v>
      </c>
      <c r="Q17240" s="13" t="s">
        <v>95</v>
      </c>
      <c r="R17240" s="13" t="s">
        <v>98</v>
      </c>
      <c r="S17240" s="13" t="s">
        <v>99</v>
      </c>
      <c r="T17240">
        <v>2</v>
      </c>
      <c r="U17240">
        <v>2</v>
      </c>
      <c r="V17240">
        <v>0</v>
      </c>
      <c r="W17240" s="13" t="s">
        <v>101</v>
      </c>
      <c r="X17240">
        <v>0.3</v>
      </c>
    </row>
    <row r="17241" spans="1:24" x14ac:dyDescent="0.3">
      <c r="A17241">
        <v>17239</v>
      </c>
      <c r="B17241" t="s">
        <v>200</v>
      </c>
      <c r="C17241" t="s">
        <v>201</v>
      </c>
      <c r="D17241">
        <v>12.88687</v>
      </c>
      <c r="E17241">
        <v>80.181937000000005</v>
      </c>
      <c r="F17241" s="18">
        <v>44904</v>
      </c>
      <c r="G17241" s="19">
        <v>0.45833333333333298</v>
      </c>
      <c r="H17241">
        <v>11</v>
      </c>
      <c r="I17241" s="13" t="s">
        <v>211</v>
      </c>
      <c r="J17241">
        <v>0</v>
      </c>
      <c r="K17241" s="13" t="s">
        <v>214</v>
      </c>
      <c r="L17241">
        <v>1</v>
      </c>
      <c r="M17241">
        <v>0</v>
      </c>
      <c r="N17241" s="13" t="s">
        <v>192</v>
      </c>
      <c r="O17241" s="13" t="s">
        <v>97</v>
      </c>
      <c r="P17241">
        <v>21</v>
      </c>
      <c r="Q17241" s="13" t="s">
        <v>95</v>
      </c>
      <c r="R17241" s="13" t="s">
        <v>199</v>
      </c>
      <c r="S17241" s="13" t="s">
        <v>193</v>
      </c>
      <c r="T17241">
        <v>5</v>
      </c>
      <c r="U17241">
        <v>4</v>
      </c>
      <c r="V17241">
        <v>0</v>
      </c>
      <c r="W17241" s="13" t="s">
        <v>101</v>
      </c>
      <c r="X17241">
        <v>0.1</v>
      </c>
    </row>
    <row r="17242" spans="1:24" x14ac:dyDescent="0.3">
      <c r="A17242">
        <v>17240</v>
      </c>
      <c r="B17242" t="s">
        <v>206</v>
      </c>
      <c r="C17242" t="s">
        <v>207</v>
      </c>
      <c r="D17242">
        <v>13.001621999999999</v>
      </c>
      <c r="E17242">
        <v>77.703935000000001</v>
      </c>
      <c r="F17242" s="18">
        <v>44985</v>
      </c>
      <c r="G17242" s="19">
        <v>0.79166666666666696</v>
      </c>
      <c r="H17242">
        <v>19</v>
      </c>
      <c r="I17242" s="13" t="s">
        <v>215</v>
      </c>
      <c r="J17242">
        <v>0</v>
      </c>
      <c r="K17242" s="13" t="s">
        <v>92</v>
      </c>
      <c r="L17242">
        <v>1</v>
      </c>
      <c r="M17242">
        <v>0</v>
      </c>
      <c r="N17242" s="13" t="s">
        <v>192</v>
      </c>
      <c r="O17242" s="13" t="s">
        <v>97</v>
      </c>
      <c r="P17242">
        <v>38</v>
      </c>
      <c r="Q17242" s="13" t="s">
        <v>97</v>
      </c>
      <c r="R17242" s="13" t="s">
        <v>213</v>
      </c>
      <c r="S17242" s="13" t="s">
        <v>193</v>
      </c>
      <c r="T17242">
        <v>3</v>
      </c>
      <c r="U17242">
        <v>1</v>
      </c>
      <c r="V17242">
        <v>1</v>
      </c>
      <c r="W17242" s="13" t="s">
        <v>101</v>
      </c>
      <c r="X17242">
        <v>0.45</v>
      </c>
    </row>
    <row r="17243" spans="1:24" x14ac:dyDescent="0.3">
      <c r="A17243">
        <v>17241</v>
      </c>
      <c r="B17243" t="s">
        <v>217</v>
      </c>
      <c r="C17243" t="s">
        <v>218</v>
      </c>
      <c r="D17243">
        <v>22.662521000000002</v>
      </c>
      <c r="E17243">
        <v>88.443815999999998</v>
      </c>
      <c r="F17243" s="18">
        <v>45502</v>
      </c>
      <c r="G17243" s="19">
        <v>0.79166666666666696</v>
      </c>
      <c r="H17243">
        <v>19</v>
      </c>
      <c r="I17243" s="13" t="s">
        <v>204</v>
      </c>
      <c r="J17243">
        <v>0</v>
      </c>
      <c r="K17243" s="13" t="s">
        <v>214</v>
      </c>
      <c r="L17243">
        <v>6</v>
      </c>
      <c r="M17243">
        <v>1</v>
      </c>
      <c r="N17243" s="13" t="s">
        <v>192</v>
      </c>
      <c r="O17243" s="13" t="s">
        <v>97</v>
      </c>
      <c r="P17243">
        <v>27</v>
      </c>
      <c r="Q17243" s="13" t="s">
        <v>195</v>
      </c>
      <c r="R17243" s="13" t="s">
        <v>208</v>
      </c>
      <c r="S17243" s="13" t="s">
        <v>196</v>
      </c>
      <c r="T17243">
        <v>5</v>
      </c>
      <c r="U17243">
        <v>5</v>
      </c>
      <c r="V17243">
        <v>1</v>
      </c>
      <c r="W17243" s="13" t="s">
        <v>101</v>
      </c>
      <c r="X17243">
        <v>0.25</v>
      </c>
    </row>
    <row r="17244" spans="1:24" x14ac:dyDescent="0.3">
      <c r="A17244">
        <v>17242</v>
      </c>
      <c r="B17244" t="s">
        <v>197</v>
      </c>
      <c r="C17244" t="s">
        <v>198</v>
      </c>
      <c r="D17244">
        <v>30.633036000000001</v>
      </c>
      <c r="E17244">
        <v>76.713144999999997</v>
      </c>
      <c r="F17244" s="18">
        <v>45688</v>
      </c>
      <c r="G17244" s="19">
        <v>0.5</v>
      </c>
      <c r="H17244">
        <v>12</v>
      </c>
      <c r="I17244" s="13" t="s">
        <v>211</v>
      </c>
      <c r="J17244">
        <v>0</v>
      </c>
      <c r="K17244" s="13" t="s">
        <v>214</v>
      </c>
      <c r="L17244">
        <v>6</v>
      </c>
      <c r="M17244">
        <v>0</v>
      </c>
      <c r="N17244" s="13" t="s">
        <v>94</v>
      </c>
      <c r="O17244" s="13" t="s">
        <v>95</v>
      </c>
      <c r="P17244">
        <v>34</v>
      </c>
      <c r="Q17244" s="13" t="s">
        <v>95</v>
      </c>
      <c r="R17244" s="13" t="s">
        <v>213</v>
      </c>
      <c r="S17244" s="13" t="s">
        <v>196</v>
      </c>
      <c r="T17244">
        <v>2</v>
      </c>
      <c r="U17244">
        <v>2</v>
      </c>
      <c r="V17244">
        <v>0</v>
      </c>
      <c r="W17244" s="13" t="s">
        <v>101</v>
      </c>
      <c r="X17244">
        <v>0.45</v>
      </c>
    </row>
    <row r="17245" spans="1:24" x14ac:dyDescent="0.3">
      <c r="A17245">
        <v>17243</v>
      </c>
      <c r="B17245" t="s">
        <v>79</v>
      </c>
      <c r="C17245" t="s">
        <v>80</v>
      </c>
      <c r="D17245">
        <v>18.452247</v>
      </c>
      <c r="E17245">
        <v>73.932553999999996</v>
      </c>
      <c r="F17245" s="18">
        <v>44970</v>
      </c>
      <c r="G17245" s="19">
        <v>0.20833333333333301</v>
      </c>
      <c r="H17245">
        <v>5</v>
      </c>
      <c r="I17245" s="13" t="s">
        <v>204</v>
      </c>
      <c r="J17245">
        <v>0</v>
      </c>
      <c r="K17245" s="13" t="s">
        <v>191</v>
      </c>
      <c r="L17245">
        <v>4</v>
      </c>
      <c r="M17245">
        <v>1</v>
      </c>
      <c r="N17245" s="13" t="s">
        <v>192</v>
      </c>
      <c r="O17245" s="13" t="s">
        <v>97</v>
      </c>
      <c r="P17245">
        <v>20</v>
      </c>
      <c r="Q17245" s="13" t="s">
        <v>97</v>
      </c>
      <c r="R17245" s="13" t="s">
        <v>199</v>
      </c>
      <c r="S17245" s="13" t="s">
        <v>193</v>
      </c>
      <c r="T17245">
        <v>3</v>
      </c>
      <c r="U17245">
        <v>3</v>
      </c>
      <c r="V17245">
        <v>0</v>
      </c>
      <c r="W17245" s="13" t="s">
        <v>101</v>
      </c>
      <c r="X17245">
        <v>0.3</v>
      </c>
    </row>
    <row r="17246" spans="1:24" x14ac:dyDescent="0.3">
      <c r="A17246">
        <v>17244</v>
      </c>
      <c r="B17246" t="s">
        <v>206</v>
      </c>
      <c r="C17246" t="s">
        <v>207</v>
      </c>
      <c r="D17246">
        <v>12.879060000000001</v>
      </c>
      <c r="E17246">
        <v>77.466909000000001</v>
      </c>
      <c r="F17246" s="18">
        <v>45109</v>
      </c>
      <c r="G17246" s="19">
        <v>0.54166666666666696</v>
      </c>
      <c r="H17246">
        <v>13</v>
      </c>
      <c r="I17246" s="13" t="s">
        <v>89</v>
      </c>
      <c r="J17246">
        <v>1</v>
      </c>
      <c r="K17246" s="13" t="s">
        <v>191</v>
      </c>
      <c r="L17246">
        <v>1</v>
      </c>
      <c r="M17246">
        <v>0</v>
      </c>
      <c r="N17246" s="13" t="s">
        <v>94</v>
      </c>
      <c r="O17246" s="13" t="s">
        <v>95</v>
      </c>
      <c r="P17246">
        <v>27</v>
      </c>
      <c r="Q17246" s="13" t="s">
        <v>195</v>
      </c>
      <c r="R17246" s="13" t="s">
        <v>205</v>
      </c>
      <c r="S17246" s="13" t="s">
        <v>196</v>
      </c>
      <c r="T17246">
        <v>2</v>
      </c>
      <c r="U17246">
        <v>2</v>
      </c>
      <c r="V17246">
        <v>0</v>
      </c>
      <c r="W17246" s="13" t="s">
        <v>101</v>
      </c>
      <c r="X17246">
        <v>0.45</v>
      </c>
    </row>
    <row r="17247" spans="1:24" x14ac:dyDescent="0.3">
      <c r="A17247">
        <v>17245</v>
      </c>
      <c r="B17247" t="s">
        <v>79</v>
      </c>
      <c r="C17247" t="s">
        <v>80</v>
      </c>
      <c r="D17247">
        <v>18.40053</v>
      </c>
      <c r="E17247">
        <v>73.771754999999999</v>
      </c>
      <c r="F17247" s="18">
        <v>45082</v>
      </c>
      <c r="G17247" s="19">
        <v>4.1666666666666699E-2</v>
      </c>
      <c r="H17247">
        <v>1</v>
      </c>
      <c r="I17247" s="13" t="s">
        <v>204</v>
      </c>
      <c r="J17247">
        <v>0</v>
      </c>
      <c r="K17247" s="13" t="s">
        <v>191</v>
      </c>
      <c r="L17247">
        <v>5</v>
      </c>
      <c r="M17247">
        <v>0</v>
      </c>
      <c r="N17247" s="13" t="s">
        <v>192</v>
      </c>
      <c r="O17247" s="13" t="s">
        <v>97</v>
      </c>
      <c r="P17247">
        <v>35</v>
      </c>
      <c r="Q17247" s="13" t="s">
        <v>95</v>
      </c>
      <c r="R17247" s="13" t="s">
        <v>199</v>
      </c>
      <c r="S17247" s="13" t="s">
        <v>196</v>
      </c>
      <c r="T17247">
        <v>1</v>
      </c>
      <c r="U17247">
        <v>1</v>
      </c>
      <c r="V17247">
        <v>0</v>
      </c>
      <c r="W17247" s="13" t="s">
        <v>101</v>
      </c>
      <c r="X17247">
        <v>0.1</v>
      </c>
    </row>
    <row r="17248" spans="1:24" x14ac:dyDescent="0.3">
      <c r="A17248">
        <v>17246</v>
      </c>
      <c r="B17248" t="s">
        <v>200</v>
      </c>
      <c r="C17248" t="s">
        <v>201</v>
      </c>
      <c r="D17248">
        <v>12.856339999999999</v>
      </c>
      <c r="E17248">
        <v>80.186779000000001</v>
      </c>
      <c r="F17248" s="18">
        <v>44831</v>
      </c>
      <c r="G17248" s="19">
        <v>0.41666666666666702</v>
      </c>
      <c r="H17248">
        <v>10</v>
      </c>
      <c r="I17248" s="13" t="s">
        <v>215</v>
      </c>
      <c r="J17248">
        <v>0</v>
      </c>
      <c r="K17248" s="13" t="s">
        <v>92</v>
      </c>
      <c r="L17248">
        <v>2</v>
      </c>
      <c r="M17248">
        <v>1</v>
      </c>
      <c r="N17248" s="13" t="s">
        <v>212</v>
      </c>
      <c r="O17248" s="13" t="s">
        <v>195</v>
      </c>
      <c r="P17248">
        <v>30</v>
      </c>
      <c r="Q17248" s="13" t="s">
        <v>195</v>
      </c>
      <c r="R17248" s="13" t="s">
        <v>98</v>
      </c>
      <c r="S17248" s="13" t="s">
        <v>196</v>
      </c>
      <c r="T17248">
        <v>2</v>
      </c>
      <c r="U17248">
        <v>1</v>
      </c>
      <c r="V17248">
        <v>1</v>
      </c>
      <c r="W17248" s="13" t="s">
        <v>101</v>
      </c>
      <c r="X17248">
        <v>0.4</v>
      </c>
    </row>
    <row r="17249" spans="1:24" x14ac:dyDescent="0.3">
      <c r="A17249">
        <v>17247</v>
      </c>
      <c r="B17249" t="s">
        <v>200</v>
      </c>
      <c r="C17249" t="s">
        <v>201</v>
      </c>
      <c r="D17249">
        <v>12.932109000000001</v>
      </c>
      <c r="E17249">
        <v>80.114452999999997</v>
      </c>
      <c r="F17249" s="18">
        <v>45019</v>
      </c>
      <c r="G17249" s="19">
        <v>0.70833333333333304</v>
      </c>
      <c r="H17249">
        <v>17</v>
      </c>
      <c r="I17249" s="13" t="s">
        <v>204</v>
      </c>
      <c r="J17249">
        <v>0</v>
      </c>
      <c r="K17249" s="13" t="s">
        <v>92</v>
      </c>
      <c r="L17249">
        <v>6</v>
      </c>
      <c r="M17249">
        <v>0</v>
      </c>
      <c r="N17249" s="13" t="s">
        <v>212</v>
      </c>
      <c r="O17249" s="13" t="s">
        <v>195</v>
      </c>
      <c r="P17249">
        <v>30</v>
      </c>
      <c r="Q17249" s="13" t="s">
        <v>97</v>
      </c>
      <c r="R17249" s="13" t="s">
        <v>208</v>
      </c>
      <c r="S17249" s="13" t="s">
        <v>196</v>
      </c>
      <c r="T17249">
        <v>2</v>
      </c>
      <c r="U17249">
        <v>2</v>
      </c>
      <c r="V17249">
        <v>1</v>
      </c>
      <c r="W17249" s="13" t="s">
        <v>101</v>
      </c>
      <c r="X17249">
        <v>0.6</v>
      </c>
    </row>
    <row r="17250" spans="1:24" x14ac:dyDescent="0.3">
      <c r="A17250">
        <v>17248</v>
      </c>
      <c r="B17250" t="s">
        <v>79</v>
      </c>
      <c r="C17250" t="s">
        <v>80</v>
      </c>
      <c r="D17250">
        <v>18.503689000000001</v>
      </c>
      <c r="E17250">
        <v>73.983222999999995</v>
      </c>
      <c r="F17250" s="18">
        <v>45699</v>
      </c>
      <c r="G17250" s="19">
        <v>0.75</v>
      </c>
      <c r="H17250">
        <v>18</v>
      </c>
      <c r="I17250" s="13" t="s">
        <v>215</v>
      </c>
      <c r="J17250">
        <v>0</v>
      </c>
      <c r="K17250" s="13" t="s">
        <v>191</v>
      </c>
      <c r="L17250">
        <v>5</v>
      </c>
      <c r="M17250">
        <v>0</v>
      </c>
      <c r="N17250" s="13" t="s">
        <v>192</v>
      </c>
      <c r="O17250" s="13" t="s">
        <v>97</v>
      </c>
      <c r="P17250">
        <v>22</v>
      </c>
      <c r="Q17250" s="13" t="s">
        <v>97</v>
      </c>
      <c r="R17250" s="13" t="s">
        <v>213</v>
      </c>
      <c r="S17250" s="13" t="s">
        <v>99</v>
      </c>
      <c r="T17250">
        <v>5</v>
      </c>
      <c r="U17250">
        <v>5</v>
      </c>
      <c r="V17250">
        <v>1</v>
      </c>
      <c r="W17250" s="13" t="s">
        <v>101</v>
      </c>
      <c r="X17250">
        <v>0.65</v>
      </c>
    </row>
    <row r="17251" spans="1:24" x14ac:dyDescent="0.3">
      <c r="A17251">
        <v>17249</v>
      </c>
      <c r="B17251" t="s">
        <v>200</v>
      </c>
      <c r="C17251" t="s">
        <v>201</v>
      </c>
      <c r="D17251">
        <v>12.86077</v>
      </c>
      <c r="E17251">
        <v>80.275780999999995</v>
      </c>
      <c r="F17251" s="18">
        <v>44947</v>
      </c>
      <c r="G17251" s="19">
        <v>0.5</v>
      </c>
      <c r="H17251">
        <v>12</v>
      </c>
      <c r="I17251" s="13" t="s">
        <v>219</v>
      </c>
      <c r="J17251">
        <v>1</v>
      </c>
      <c r="K17251" s="13" t="s">
        <v>92</v>
      </c>
      <c r="L17251">
        <v>1</v>
      </c>
      <c r="M17251">
        <v>0</v>
      </c>
      <c r="N17251" s="13" t="s">
        <v>94</v>
      </c>
      <c r="O17251" s="13" t="s">
        <v>95</v>
      </c>
      <c r="P17251">
        <v>26</v>
      </c>
      <c r="Q17251" s="13" t="s">
        <v>97</v>
      </c>
      <c r="R17251" s="13" t="s">
        <v>205</v>
      </c>
      <c r="S17251" s="13" t="s">
        <v>196</v>
      </c>
      <c r="T17251">
        <v>4</v>
      </c>
      <c r="U17251">
        <v>4</v>
      </c>
      <c r="V17251">
        <v>0</v>
      </c>
      <c r="W17251" s="13" t="s">
        <v>101</v>
      </c>
      <c r="X17251">
        <v>0.65</v>
      </c>
    </row>
    <row r="17252" spans="1:24" x14ac:dyDescent="0.3">
      <c r="A17252">
        <v>17250</v>
      </c>
      <c r="B17252" t="s">
        <v>79</v>
      </c>
      <c r="C17252" t="s">
        <v>80</v>
      </c>
      <c r="D17252">
        <v>18.460711</v>
      </c>
      <c r="E17252">
        <v>73.951892000000001</v>
      </c>
      <c r="F17252" s="18">
        <v>44971</v>
      </c>
      <c r="G17252" s="19">
        <v>0.75</v>
      </c>
      <c r="H17252">
        <v>18</v>
      </c>
      <c r="I17252" s="13" t="s">
        <v>215</v>
      </c>
      <c r="J17252">
        <v>0</v>
      </c>
      <c r="K17252" s="13" t="s">
        <v>92</v>
      </c>
      <c r="L17252">
        <v>4</v>
      </c>
      <c r="M17252">
        <v>0</v>
      </c>
      <c r="N17252" s="13" t="s">
        <v>212</v>
      </c>
      <c r="O17252" s="13" t="s">
        <v>195</v>
      </c>
      <c r="P17252">
        <v>20</v>
      </c>
      <c r="Q17252" s="13" t="s">
        <v>97</v>
      </c>
      <c r="R17252" s="13" t="s">
        <v>208</v>
      </c>
      <c r="S17252" s="13" t="s">
        <v>196</v>
      </c>
      <c r="T17252">
        <v>5</v>
      </c>
      <c r="U17252">
        <v>5</v>
      </c>
      <c r="V17252">
        <v>1</v>
      </c>
      <c r="W17252" s="13" t="s">
        <v>101</v>
      </c>
      <c r="X17252">
        <v>0.6</v>
      </c>
    </row>
    <row r="17253" spans="1:24" x14ac:dyDescent="0.3">
      <c r="A17253">
        <v>17251</v>
      </c>
      <c r="B17253" t="s">
        <v>209</v>
      </c>
      <c r="C17253" t="s">
        <v>210</v>
      </c>
      <c r="D17253">
        <v>17.372971</v>
      </c>
      <c r="E17253">
        <v>78.309691000000001</v>
      </c>
      <c r="F17253" s="18">
        <v>44610</v>
      </c>
      <c r="G17253" s="19">
        <v>0.625</v>
      </c>
      <c r="H17253">
        <v>15</v>
      </c>
      <c r="I17253" s="13" t="s">
        <v>211</v>
      </c>
      <c r="J17253">
        <v>0</v>
      </c>
      <c r="K17253" s="13" t="s">
        <v>191</v>
      </c>
      <c r="L17253">
        <v>2</v>
      </c>
      <c r="M17253">
        <v>0</v>
      </c>
      <c r="N17253" s="13" t="s">
        <v>94</v>
      </c>
      <c r="O17253" s="13" t="s">
        <v>95</v>
      </c>
      <c r="P17253">
        <v>21</v>
      </c>
      <c r="Q17253" s="13" t="s">
        <v>97</v>
      </c>
      <c r="R17253" s="13" t="s">
        <v>199</v>
      </c>
      <c r="S17253" s="13" t="s">
        <v>196</v>
      </c>
      <c r="T17253">
        <v>4</v>
      </c>
      <c r="U17253">
        <v>0</v>
      </c>
      <c r="V17253">
        <v>0</v>
      </c>
      <c r="W17253" s="13" t="s">
        <v>101</v>
      </c>
      <c r="X17253">
        <v>0.65</v>
      </c>
    </row>
    <row r="17254" spans="1:24" x14ac:dyDescent="0.3">
      <c r="A17254">
        <v>17252</v>
      </c>
      <c r="B17254" t="s">
        <v>197</v>
      </c>
      <c r="C17254" t="s">
        <v>198</v>
      </c>
      <c r="D17254">
        <v>30.669698</v>
      </c>
      <c r="E17254">
        <v>76.744704999999996</v>
      </c>
      <c r="F17254" s="18">
        <v>45147</v>
      </c>
      <c r="G17254" s="19">
        <v>0.875</v>
      </c>
      <c r="H17254">
        <v>21</v>
      </c>
      <c r="I17254" s="13" t="s">
        <v>194</v>
      </c>
      <c r="J17254">
        <v>0</v>
      </c>
      <c r="K17254" s="13" t="s">
        <v>191</v>
      </c>
      <c r="L17254">
        <v>6</v>
      </c>
      <c r="M17254">
        <v>1</v>
      </c>
      <c r="N17254" s="13" t="s">
        <v>94</v>
      </c>
      <c r="O17254" s="13" t="s">
        <v>95</v>
      </c>
      <c r="P17254">
        <v>20</v>
      </c>
      <c r="Q17254" s="13" t="s">
        <v>95</v>
      </c>
      <c r="R17254" s="13" t="s">
        <v>213</v>
      </c>
      <c r="S17254" s="13" t="s">
        <v>193</v>
      </c>
      <c r="T17254">
        <v>2</v>
      </c>
      <c r="U17254">
        <v>2</v>
      </c>
      <c r="V17254">
        <v>0</v>
      </c>
      <c r="W17254" s="13" t="s">
        <v>101</v>
      </c>
      <c r="X17254">
        <v>0.45</v>
      </c>
    </row>
    <row r="17255" spans="1:24" x14ac:dyDescent="0.3">
      <c r="A17255">
        <v>17253</v>
      </c>
      <c r="B17255" t="s">
        <v>209</v>
      </c>
      <c r="C17255" t="s">
        <v>210</v>
      </c>
      <c r="D17255">
        <v>17.503550000000001</v>
      </c>
      <c r="E17255">
        <v>78.352502000000001</v>
      </c>
      <c r="F17255" s="18">
        <v>45568</v>
      </c>
      <c r="G17255" s="19">
        <v>0.70833333333333304</v>
      </c>
      <c r="H17255">
        <v>17</v>
      </c>
      <c r="I17255" s="13" t="s">
        <v>202</v>
      </c>
      <c r="J17255">
        <v>0</v>
      </c>
      <c r="K17255" s="13" t="s">
        <v>92</v>
      </c>
      <c r="L17255">
        <v>3</v>
      </c>
      <c r="M17255">
        <v>1</v>
      </c>
      <c r="N17255" s="13" t="s">
        <v>94</v>
      </c>
      <c r="O17255" s="13" t="s">
        <v>95</v>
      </c>
      <c r="P17255">
        <v>29</v>
      </c>
      <c r="Q17255" s="13" t="s">
        <v>97</v>
      </c>
      <c r="R17255" s="13" t="s">
        <v>205</v>
      </c>
      <c r="S17255" s="13" t="s">
        <v>99</v>
      </c>
      <c r="T17255">
        <v>4</v>
      </c>
      <c r="U17255">
        <v>4</v>
      </c>
      <c r="V17255">
        <v>1</v>
      </c>
      <c r="W17255" s="13" t="s">
        <v>101</v>
      </c>
      <c r="X17255">
        <v>1</v>
      </c>
    </row>
    <row r="17256" spans="1:24" x14ac:dyDescent="0.3">
      <c r="A17256">
        <v>17254</v>
      </c>
      <c r="B17256" t="s">
        <v>79</v>
      </c>
      <c r="C17256" t="s">
        <v>80</v>
      </c>
      <c r="D17256">
        <v>18.429281</v>
      </c>
      <c r="E17256">
        <v>73.909718999999996</v>
      </c>
      <c r="F17256" s="18">
        <v>45619</v>
      </c>
      <c r="G17256" s="19">
        <v>0.33333333333333298</v>
      </c>
      <c r="H17256">
        <v>8</v>
      </c>
      <c r="I17256" s="13" t="s">
        <v>219</v>
      </c>
      <c r="J17256">
        <v>1</v>
      </c>
      <c r="K17256" s="13" t="s">
        <v>191</v>
      </c>
      <c r="L17256">
        <v>5</v>
      </c>
      <c r="M17256">
        <v>0</v>
      </c>
      <c r="N17256" s="13" t="s">
        <v>212</v>
      </c>
      <c r="O17256" s="13" t="s">
        <v>95</v>
      </c>
      <c r="P17256">
        <v>22</v>
      </c>
      <c r="Q17256" s="13" t="s">
        <v>95</v>
      </c>
      <c r="R17256" s="13" t="s">
        <v>213</v>
      </c>
      <c r="S17256" s="13" t="s">
        <v>196</v>
      </c>
      <c r="T17256">
        <v>3</v>
      </c>
      <c r="U17256">
        <v>3</v>
      </c>
      <c r="V17256">
        <v>1</v>
      </c>
      <c r="W17256" s="13" t="s">
        <v>101</v>
      </c>
      <c r="X17256">
        <v>0.6</v>
      </c>
    </row>
    <row r="17257" spans="1:24" x14ac:dyDescent="0.3">
      <c r="A17257">
        <v>17255</v>
      </c>
      <c r="B17257" t="s">
        <v>79</v>
      </c>
      <c r="C17257" t="s">
        <v>80</v>
      </c>
      <c r="D17257">
        <v>18.552644999999998</v>
      </c>
      <c r="E17257">
        <v>73.849481999999995</v>
      </c>
      <c r="F17257" s="18">
        <v>45653</v>
      </c>
      <c r="G17257" s="19">
        <v>0.75</v>
      </c>
      <c r="H17257">
        <v>18</v>
      </c>
      <c r="I17257" s="13" t="s">
        <v>211</v>
      </c>
      <c r="J17257">
        <v>0</v>
      </c>
      <c r="K17257" s="13" t="s">
        <v>214</v>
      </c>
      <c r="L17257">
        <v>3</v>
      </c>
      <c r="M17257">
        <v>0</v>
      </c>
      <c r="N17257" s="13" t="s">
        <v>192</v>
      </c>
      <c r="O17257" s="13" t="s">
        <v>97</v>
      </c>
      <c r="P17257">
        <v>27</v>
      </c>
      <c r="Q17257" s="13" t="s">
        <v>97</v>
      </c>
      <c r="R17257" s="13" t="s">
        <v>205</v>
      </c>
      <c r="S17257" s="13" t="s">
        <v>196</v>
      </c>
      <c r="T17257">
        <v>4</v>
      </c>
      <c r="U17257">
        <v>2</v>
      </c>
      <c r="V17257">
        <v>1</v>
      </c>
      <c r="W17257" s="13" t="s">
        <v>101</v>
      </c>
      <c r="X17257">
        <v>0.45</v>
      </c>
    </row>
    <row r="17258" spans="1:24" x14ac:dyDescent="0.3">
      <c r="A17258">
        <v>17256</v>
      </c>
      <c r="B17258" t="s">
        <v>217</v>
      </c>
      <c r="C17258" t="s">
        <v>218</v>
      </c>
      <c r="D17258">
        <v>22.495307</v>
      </c>
      <c r="E17258">
        <v>88.390297000000004</v>
      </c>
      <c r="F17258" s="18">
        <v>44635</v>
      </c>
      <c r="G17258" s="19">
        <v>0.16666666666666699</v>
      </c>
      <c r="H17258">
        <v>4</v>
      </c>
      <c r="I17258" s="13" t="s">
        <v>215</v>
      </c>
      <c r="J17258">
        <v>0</v>
      </c>
      <c r="K17258" s="13" t="s">
        <v>214</v>
      </c>
      <c r="L17258">
        <v>5</v>
      </c>
      <c r="M17258">
        <v>1</v>
      </c>
      <c r="N17258" s="13" t="s">
        <v>94</v>
      </c>
      <c r="O17258" s="13" t="s">
        <v>95</v>
      </c>
      <c r="P17258">
        <v>24</v>
      </c>
      <c r="Q17258" s="13" t="s">
        <v>195</v>
      </c>
      <c r="R17258" s="13" t="s">
        <v>199</v>
      </c>
      <c r="S17258" s="13" t="s">
        <v>196</v>
      </c>
      <c r="T17258">
        <v>4</v>
      </c>
      <c r="U17258">
        <v>2</v>
      </c>
      <c r="V17258">
        <v>0</v>
      </c>
      <c r="W17258" s="13" t="s">
        <v>101</v>
      </c>
      <c r="X17258">
        <v>0.45</v>
      </c>
    </row>
    <row r="17259" spans="1:24" x14ac:dyDescent="0.3">
      <c r="A17259">
        <v>17257</v>
      </c>
      <c r="B17259" t="s">
        <v>203</v>
      </c>
      <c r="C17259" t="s">
        <v>203</v>
      </c>
      <c r="D17259">
        <v>28.787818000000001</v>
      </c>
      <c r="E17259">
        <v>76.980138999999994</v>
      </c>
      <c r="F17259" s="18">
        <v>45045</v>
      </c>
      <c r="G17259" s="19">
        <v>0.33333333333333298</v>
      </c>
      <c r="H17259">
        <v>8</v>
      </c>
      <c r="I17259" s="13" t="s">
        <v>219</v>
      </c>
      <c r="J17259">
        <v>1</v>
      </c>
      <c r="K17259" s="13" t="s">
        <v>214</v>
      </c>
      <c r="L17259">
        <v>5</v>
      </c>
      <c r="M17259">
        <v>1</v>
      </c>
      <c r="N17259" s="13" t="s">
        <v>192</v>
      </c>
      <c r="O17259" s="13" t="s">
        <v>97</v>
      </c>
      <c r="P17259">
        <v>33</v>
      </c>
      <c r="Q17259" s="13" t="s">
        <v>97</v>
      </c>
      <c r="R17259" s="13" t="s">
        <v>208</v>
      </c>
      <c r="S17259" s="13" t="s">
        <v>193</v>
      </c>
      <c r="T17259">
        <v>3</v>
      </c>
      <c r="U17259">
        <v>2</v>
      </c>
      <c r="V17259">
        <v>1</v>
      </c>
      <c r="W17259" s="13" t="s">
        <v>101</v>
      </c>
      <c r="X17259">
        <v>0.45</v>
      </c>
    </row>
    <row r="17260" spans="1:24" x14ac:dyDescent="0.3">
      <c r="A17260">
        <v>17258</v>
      </c>
      <c r="B17260" t="s">
        <v>209</v>
      </c>
      <c r="C17260" t="s">
        <v>210</v>
      </c>
      <c r="D17260">
        <v>17.349581000000001</v>
      </c>
      <c r="E17260">
        <v>78.370217999999994</v>
      </c>
      <c r="F17260" s="18">
        <v>45343</v>
      </c>
      <c r="G17260" s="19">
        <v>0</v>
      </c>
      <c r="H17260">
        <v>0</v>
      </c>
      <c r="I17260" s="13" t="s">
        <v>194</v>
      </c>
      <c r="J17260">
        <v>0</v>
      </c>
      <c r="K17260" s="13" t="s">
        <v>214</v>
      </c>
      <c r="L17260">
        <v>4</v>
      </c>
      <c r="M17260">
        <v>0</v>
      </c>
      <c r="N17260" s="13" t="s">
        <v>94</v>
      </c>
      <c r="O17260" s="13" t="s">
        <v>95</v>
      </c>
      <c r="P17260">
        <v>17</v>
      </c>
      <c r="Q17260" s="13" t="s">
        <v>195</v>
      </c>
      <c r="R17260" s="13" t="s">
        <v>208</v>
      </c>
      <c r="S17260" s="13" t="s">
        <v>193</v>
      </c>
      <c r="T17260">
        <v>5</v>
      </c>
      <c r="U17260">
        <v>5</v>
      </c>
      <c r="V17260">
        <v>0</v>
      </c>
      <c r="W17260" s="13" t="s">
        <v>101</v>
      </c>
      <c r="X17260">
        <v>0.45</v>
      </c>
    </row>
    <row r="17261" spans="1:24" x14ac:dyDescent="0.3">
      <c r="A17261">
        <v>17259</v>
      </c>
      <c r="B17261" t="s">
        <v>200</v>
      </c>
      <c r="C17261" t="s">
        <v>201</v>
      </c>
      <c r="D17261">
        <v>13.013128999999999</v>
      </c>
      <c r="E17261">
        <v>80.169931000000005</v>
      </c>
      <c r="F17261" s="18">
        <v>45170</v>
      </c>
      <c r="G17261" s="19">
        <v>0.875</v>
      </c>
      <c r="H17261">
        <v>21</v>
      </c>
      <c r="I17261" s="13" t="s">
        <v>211</v>
      </c>
      <c r="J17261">
        <v>0</v>
      </c>
      <c r="K17261" s="13" t="s">
        <v>92</v>
      </c>
      <c r="L17261">
        <v>1</v>
      </c>
      <c r="M17261">
        <v>0</v>
      </c>
      <c r="N17261" s="13" t="s">
        <v>212</v>
      </c>
      <c r="O17261" s="13" t="s">
        <v>95</v>
      </c>
      <c r="P17261">
        <v>15</v>
      </c>
      <c r="Q17261" s="13" t="s">
        <v>97</v>
      </c>
      <c r="R17261" s="13" t="s">
        <v>98</v>
      </c>
      <c r="S17261" s="13" t="s">
        <v>193</v>
      </c>
      <c r="T17261">
        <v>1</v>
      </c>
      <c r="U17261">
        <v>1</v>
      </c>
      <c r="V17261">
        <v>0</v>
      </c>
      <c r="W17261" s="13" t="s">
        <v>101</v>
      </c>
      <c r="X17261">
        <v>0.65</v>
      </c>
    </row>
    <row r="17262" spans="1:24" x14ac:dyDescent="0.3">
      <c r="A17262">
        <v>17260</v>
      </c>
      <c r="B17262" t="s">
        <v>200</v>
      </c>
      <c r="C17262" t="s">
        <v>201</v>
      </c>
      <c r="D17262">
        <v>12.855269</v>
      </c>
      <c r="E17262">
        <v>80.246657999999996</v>
      </c>
      <c r="F17262" s="18">
        <v>45126</v>
      </c>
      <c r="G17262" s="19">
        <v>0.33333333333333298</v>
      </c>
      <c r="H17262">
        <v>8</v>
      </c>
      <c r="I17262" s="13" t="s">
        <v>194</v>
      </c>
      <c r="J17262">
        <v>0</v>
      </c>
      <c r="K17262" s="13" t="s">
        <v>214</v>
      </c>
      <c r="L17262">
        <v>1</v>
      </c>
      <c r="M17262">
        <v>1</v>
      </c>
      <c r="N17262" s="13" t="s">
        <v>212</v>
      </c>
      <c r="O17262" s="13" t="s">
        <v>95</v>
      </c>
      <c r="P17262">
        <v>32</v>
      </c>
      <c r="Q17262" s="13" t="s">
        <v>97</v>
      </c>
      <c r="R17262" s="13" t="s">
        <v>199</v>
      </c>
      <c r="S17262" s="13" t="s">
        <v>99</v>
      </c>
      <c r="T17262">
        <v>5</v>
      </c>
      <c r="U17262">
        <v>5</v>
      </c>
      <c r="V17262">
        <v>1</v>
      </c>
      <c r="W17262" s="13" t="s">
        <v>101</v>
      </c>
      <c r="X17262">
        <v>1</v>
      </c>
    </row>
    <row r="17263" spans="1:24" x14ac:dyDescent="0.3">
      <c r="A17263">
        <v>17261</v>
      </c>
      <c r="B17263" t="s">
        <v>200</v>
      </c>
      <c r="C17263" t="s">
        <v>201</v>
      </c>
      <c r="D17263">
        <v>13.014346</v>
      </c>
      <c r="E17263">
        <v>80.274884999999998</v>
      </c>
      <c r="F17263" s="18">
        <v>45322</v>
      </c>
      <c r="G17263" s="19">
        <v>0</v>
      </c>
      <c r="H17263">
        <v>0</v>
      </c>
      <c r="I17263" s="13" t="s">
        <v>194</v>
      </c>
      <c r="J17263">
        <v>0</v>
      </c>
      <c r="K17263" s="13" t="s">
        <v>214</v>
      </c>
      <c r="L17263">
        <v>4</v>
      </c>
      <c r="M17263">
        <v>0</v>
      </c>
      <c r="N17263" s="13" t="s">
        <v>94</v>
      </c>
      <c r="O17263" s="13" t="s">
        <v>95</v>
      </c>
      <c r="P17263">
        <v>20</v>
      </c>
      <c r="Q17263" s="13" t="s">
        <v>97</v>
      </c>
      <c r="R17263" s="13" t="s">
        <v>213</v>
      </c>
      <c r="S17263" s="13" t="s">
        <v>193</v>
      </c>
      <c r="T17263">
        <v>2</v>
      </c>
      <c r="U17263">
        <v>2</v>
      </c>
      <c r="V17263">
        <v>0</v>
      </c>
      <c r="W17263" s="13" t="s">
        <v>101</v>
      </c>
      <c r="X17263">
        <v>0.65</v>
      </c>
    </row>
    <row r="17264" spans="1:24" x14ac:dyDescent="0.3">
      <c r="A17264">
        <v>17262</v>
      </c>
      <c r="B17264" t="s">
        <v>209</v>
      </c>
      <c r="C17264" t="s">
        <v>210</v>
      </c>
      <c r="D17264">
        <v>17.202663999999999</v>
      </c>
      <c r="E17264">
        <v>78.213550999999995</v>
      </c>
      <c r="F17264" s="18">
        <v>44641</v>
      </c>
      <c r="G17264" s="19">
        <v>0.91666666666666696</v>
      </c>
      <c r="H17264">
        <v>22</v>
      </c>
      <c r="I17264" s="13" t="s">
        <v>204</v>
      </c>
      <c r="J17264">
        <v>0</v>
      </c>
      <c r="K17264" s="13" t="s">
        <v>92</v>
      </c>
      <c r="L17264">
        <v>5</v>
      </c>
      <c r="M17264">
        <v>1</v>
      </c>
      <c r="N17264" s="13" t="s">
        <v>94</v>
      </c>
      <c r="O17264" s="13" t="s">
        <v>95</v>
      </c>
      <c r="P17264">
        <v>40</v>
      </c>
      <c r="Q17264" s="13" t="s">
        <v>95</v>
      </c>
      <c r="R17264" s="13" t="s">
        <v>199</v>
      </c>
      <c r="S17264" s="13" t="s">
        <v>196</v>
      </c>
      <c r="T17264">
        <v>4</v>
      </c>
      <c r="U17264">
        <v>1</v>
      </c>
      <c r="V17264">
        <v>0</v>
      </c>
      <c r="W17264" s="13" t="s">
        <v>101</v>
      </c>
      <c r="X17264">
        <v>0.45</v>
      </c>
    </row>
    <row r="17265" spans="1:24" x14ac:dyDescent="0.3">
      <c r="A17265">
        <v>17263</v>
      </c>
      <c r="B17265" t="s">
        <v>190</v>
      </c>
      <c r="C17265" t="s">
        <v>80</v>
      </c>
      <c r="D17265">
        <v>19.163243000000001</v>
      </c>
      <c r="E17265">
        <v>72.749866999999995</v>
      </c>
      <c r="F17265" s="18">
        <v>45417</v>
      </c>
      <c r="G17265" s="19">
        <v>0.875</v>
      </c>
      <c r="H17265">
        <v>21</v>
      </c>
      <c r="I17265" s="13" t="s">
        <v>89</v>
      </c>
      <c r="J17265">
        <v>1</v>
      </c>
      <c r="K17265" s="13" t="s">
        <v>191</v>
      </c>
      <c r="L17265">
        <v>1</v>
      </c>
      <c r="M17265">
        <v>1</v>
      </c>
      <c r="N17265" s="13" t="s">
        <v>212</v>
      </c>
      <c r="O17265" s="13" t="s">
        <v>195</v>
      </c>
      <c r="P17265">
        <v>15</v>
      </c>
      <c r="Q17265" s="13" t="s">
        <v>97</v>
      </c>
      <c r="R17265" s="13" t="s">
        <v>205</v>
      </c>
      <c r="S17265" s="13" t="s">
        <v>193</v>
      </c>
      <c r="T17265">
        <v>3</v>
      </c>
      <c r="U17265">
        <v>3</v>
      </c>
      <c r="V17265">
        <v>0</v>
      </c>
      <c r="W17265" s="13" t="s">
        <v>101</v>
      </c>
      <c r="X17265">
        <v>0.45</v>
      </c>
    </row>
    <row r="17266" spans="1:24" x14ac:dyDescent="0.3">
      <c r="A17266">
        <v>17264</v>
      </c>
      <c r="B17266" t="s">
        <v>200</v>
      </c>
      <c r="C17266" t="s">
        <v>201</v>
      </c>
      <c r="D17266">
        <v>12.975701000000001</v>
      </c>
      <c r="E17266">
        <v>80.277032000000005</v>
      </c>
      <c r="F17266" s="18">
        <v>45081</v>
      </c>
      <c r="G17266" s="19">
        <v>0.70833333333333304</v>
      </c>
      <c r="H17266">
        <v>17</v>
      </c>
      <c r="I17266" s="13" t="s">
        <v>89</v>
      </c>
      <c r="J17266">
        <v>1</v>
      </c>
      <c r="K17266" s="13" t="s">
        <v>92</v>
      </c>
      <c r="L17266">
        <v>5</v>
      </c>
      <c r="M17266">
        <v>1</v>
      </c>
      <c r="N17266" s="13" t="s">
        <v>212</v>
      </c>
      <c r="O17266" s="13" t="s">
        <v>195</v>
      </c>
      <c r="P17266">
        <v>30</v>
      </c>
      <c r="Q17266" s="13" t="s">
        <v>195</v>
      </c>
      <c r="R17266" s="13" t="s">
        <v>213</v>
      </c>
      <c r="S17266" s="13" t="s">
        <v>196</v>
      </c>
      <c r="T17266">
        <v>4</v>
      </c>
      <c r="U17266">
        <v>3</v>
      </c>
      <c r="V17266">
        <v>1</v>
      </c>
      <c r="W17266" s="13" t="s">
        <v>101</v>
      </c>
      <c r="X17266">
        <v>0.4</v>
      </c>
    </row>
    <row r="17267" spans="1:24" x14ac:dyDescent="0.3">
      <c r="A17267">
        <v>17265</v>
      </c>
      <c r="B17267" t="s">
        <v>79</v>
      </c>
      <c r="C17267" t="s">
        <v>80</v>
      </c>
      <c r="D17267">
        <v>18.690899000000002</v>
      </c>
      <c r="E17267">
        <v>73.947425999999993</v>
      </c>
      <c r="F17267" s="18">
        <v>45634</v>
      </c>
      <c r="G17267" s="19">
        <v>0.95833333333333304</v>
      </c>
      <c r="H17267">
        <v>23</v>
      </c>
      <c r="I17267" s="13" t="s">
        <v>89</v>
      </c>
      <c r="J17267">
        <v>1</v>
      </c>
      <c r="K17267" s="13" t="s">
        <v>214</v>
      </c>
      <c r="L17267">
        <v>6</v>
      </c>
      <c r="M17267">
        <v>0</v>
      </c>
      <c r="N17267" s="13" t="s">
        <v>94</v>
      </c>
      <c r="O17267" s="13" t="s">
        <v>95</v>
      </c>
      <c r="P17267">
        <v>28</v>
      </c>
      <c r="Q17267" s="13" t="s">
        <v>195</v>
      </c>
      <c r="R17267" s="13" t="s">
        <v>208</v>
      </c>
      <c r="S17267" s="13" t="s">
        <v>196</v>
      </c>
      <c r="T17267">
        <v>4</v>
      </c>
      <c r="U17267">
        <v>3</v>
      </c>
      <c r="V17267">
        <v>0</v>
      </c>
      <c r="W17267" s="13" t="s">
        <v>101</v>
      </c>
      <c r="X17267">
        <v>0.45</v>
      </c>
    </row>
    <row r="17268" spans="1:24" x14ac:dyDescent="0.3">
      <c r="A17268">
        <v>17266</v>
      </c>
      <c r="B17268" t="s">
        <v>203</v>
      </c>
      <c r="C17268" t="s">
        <v>203</v>
      </c>
      <c r="D17268">
        <v>28.809148</v>
      </c>
      <c r="E17268">
        <v>77.166735000000003</v>
      </c>
      <c r="F17268" s="18">
        <v>45023</v>
      </c>
      <c r="G17268" s="19">
        <v>0.16666666666666699</v>
      </c>
      <c r="H17268">
        <v>4</v>
      </c>
      <c r="I17268" s="13" t="s">
        <v>211</v>
      </c>
      <c r="J17268">
        <v>0</v>
      </c>
      <c r="K17268" s="13" t="s">
        <v>214</v>
      </c>
      <c r="L17268">
        <v>4</v>
      </c>
      <c r="M17268">
        <v>1</v>
      </c>
      <c r="N17268" s="13" t="s">
        <v>192</v>
      </c>
      <c r="O17268" s="13" t="s">
        <v>97</v>
      </c>
      <c r="P17268">
        <v>15</v>
      </c>
      <c r="Q17268" s="13" t="s">
        <v>95</v>
      </c>
      <c r="R17268" s="13" t="s">
        <v>213</v>
      </c>
      <c r="S17268" s="13" t="s">
        <v>99</v>
      </c>
      <c r="T17268">
        <v>4</v>
      </c>
      <c r="U17268">
        <v>4</v>
      </c>
      <c r="V17268">
        <v>0</v>
      </c>
      <c r="W17268" s="13" t="s">
        <v>101</v>
      </c>
      <c r="X17268">
        <v>0.3</v>
      </c>
    </row>
    <row r="17269" spans="1:24" x14ac:dyDescent="0.3">
      <c r="A17269">
        <v>17267</v>
      </c>
      <c r="B17269" t="s">
        <v>79</v>
      </c>
      <c r="C17269" t="s">
        <v>80</v>
      </c>
      <c r="D17269">
        <v>18.638393000000001</v>
      </c>
      <c r="E17269">
        <v>73.949432000000002</v>
      </c>
      <c r="F17269" s="18">
        <v>45562</v>
      </c>
      <c r="G17269" s="19">
        <v>0.125</v>
      </c>
      <c r="H17269">
        <v>3</v>
      </c>
      <c r="I17269" s="13" t="s">
        <v>211</v>
      </c>
      <c r="J17269">
        <v>0</v>
      </c>
      <c r="K17269" s="13" t="s">
        <v>92</v>
      </c>
      <c r="L17269">
        <v>4</v>
      </c>
      <c r="M17269">
        <v>1</v>
      </c>
      <c r="N17269" s="13" t="s">
        <v>212</v>
      </c>
      <c r="O17269" s="13" t="s">
        <v>95</v>
      </c>
      <c r="P17269">
        <v>35</v>
      </c>
      <c r="Q17269" s="13" t="s">
        <v>195</v>
      </c>
      <c r="R17269" s="13" t="s">
        <v>208</v>
      </c>
      <c r="S17269" s="13" t="s">
        <v>196</v>
      </c>
      <c r="T17269">
        <v>2</v>
      </c>
      <c r="U17269">
        <v>0</v>
      </c>
      <c r="V17269">
        <v>0</v>
      </c>
      <c r="W17269" s="13" t="s">
        <v>101</v>
      </c>
      <c r="X17269">
        <v>0.45</v>
      </c>
    </row>
    <row r="17270" spans="1:24" x14ac:dyDescent="0.3">
      <c r="A17270">
        <v>17268</v>
      </c>
      <c r="B17270" t="s">
        <v>209</v>
      </c>
      <c r="C17270" t="s">
        <v>210</v>
      </c>
      <c r="D17270">
        <v>17.456068999999999</v>
      </c>
      <c r="E17270">
        <v>78.587545000000006</v>
      </c>
      <c r="F17270" s="18">
        <v>45159</v>
      </c>
      <c r="G17270" s="19">
        <v>8.3333333333333301E-2</v>
      </c>
      <c r="H17270">
        <v>2</v>
      </c>
      <c r="I17270" s="13" t="s">
        <v>204</v>
      </c>
      <c r="J17270">
        <v>0</v>
      </c>
      <c r="K17270" s="13" t="s">
        <v>92</v>
      </c>
      <c r="L17270">
        <v>4</v>
      </c>
      <c r="M17270">
        <v>0</v>
      </c>
      <c r="N17270" s="13" t="s">
        <v>94</v>
      </c>
      <c r="O17270" s="13" t="s">
        <v>95</v>
      </c>
      <c r="P17270">
        <v>24</v>
      </c>
      <c r="Q17270" s="13" t="s">
        <v>95</v>
      </c>
      <c r="R17270" s="13" t="s">
        <v>208</v>
      </c>
      <c r="S17270" s="13" t="s">
        <v>196</v>
      </c>
      <c r="T17270">
        <v>5</v>
      </c>
      <c r="U17270">
        <v>4</v>
      </c>
      <c r="V17270">
        <v>0</v>
      </c>
      <c r="W17270" s="13" t="s">
        <v>101</v>
      </c>
      <c r="X17270">
        <v>0.45</v>
      </c>
    </row>
    <row r="17271" spans="1:24" x14ac:dyDescent="0.3">
      <c r="A17271">
        <v>17269</v>
      </c>
      <c r="B17271" t="s">
        <v>217</v>
      </c>
      <c r="C17271" t="s">
        <v>218</v>
      </c>
      <c r="D17271">
        <v>22.685064000000001</v>
      </c>
      <c r="E17271">
        <v>88.215970999999996</v>
      </c>
      <c r="F17271" s="18">
        <v>45532</v>
      </c>
      <c r="G17271" s="19">
        <v>0.66666666666666696</v>
      </c>
      <c r="H17271">
        <v>16</v>
      </c>
      <c r="I17271" s="13" t="s">
        <v>194</v>
      </c>
      <c r="J17271">
        <v>0</v>
      </c>
      <c r="K17271" s="13" t="s">
        <v>214</v>
      </c>
      <c r="L17271">
        <v>5</v>
      </c>
      <c r="M17271">
        <v>1</v>
      </c>
      <c r="N17271" s="13" t="s">
        <v>212</v>
      </c>
      <c r="O17271" s="13" t="s">
        <v>195</v>
      </c>
      <c r="P17271">
        <v>21</v>
      </c>
      <c r="Q17271" s="13" t="s">
        <v>195</v>
      </c>
      <c r="R17271" s="13" t="s">
        <v>98</v>
      </c>
      <c r="S17271" s="13" t="s">
        <v>196</v>
      </c>
      <c r="T17271">
        <v>2</v>
      </c>
      <c r="U17271">
        <v>1</v>
      </c>
      <c r="V17271">
        <v>0</v>
      </c>
      <c r="W17271" s="13" t="s">
        <v>101</v>
      </c>
      <c r="X17271">
        <v>0.25</v>
      </c>
    </row>
    <row r="17272" spans="1:24" x14ac:dyDescent="0.3">
      <c r="A17272">
        <v>17270</v>
      </c>
      <c r="B17272" t="s">
        <v>190</v>
      </c>
      <c r="C17272" t="s">
        <v>80</v>
      </c>
      <c r="D17272">
        <v>18.957879999999999</v>
      </c>
      <c r="E17272">
        <v>72.710308999999995</v>
      </c>
      <c r="F17272" s="18">
        <v>45148</v>
      </c>
      <c r="G17272" s="19">
        <v>4.1666666666666699E-2</v>
      </c>
      <c r="H17272">
        <v>1</v>
      </c>
      <c r="I17272" s="13" t="s">
        <v>202</v>
      </c>
      <c r="J17272">
        <v>0</v>
      </c>
      <c r="K17272" s="13" t="s">
        <v>191</v>
      </c>
      <c r="L17272">
        <v>5</v>
      </c>
      <c r="M17272">
        <v>1</v>
      </c>
      <c r="N17272" s="13" t="s">
        <v>94</v>
      </c>
      <c r="O17272" s="13" t="s">
        <v>95</v>
      </c>
      <c r="P17272">
        <v>32</v>
      </c>
      <c r="Q17272" s="13" t="s">
        <v>95</v>
      </c>
      <c r="R17272" s="13" t="s">
        <v>205</v>
      </c>
      <c r="S17272" s="13" t="s">
        <v>196</v>
      </c>
      <c r="T17272">
        <v>2</v>
      </c>
      <c r="U17272">
        <v>1</v>
      </c>
      <c r="V17272">
        <v>0</v>
      </c>
      <c r="W17272" s="13" t="s">
        <v>101</v>
      </c>
      <c r="X17272">
        <v>0.45</v>
      </c>
    </row>
    <row r="17273" spans="1:24" x14ac:dyDescent="0.3">
      <c r="A17273">
        <v>17271</v>
      </c>
      <c r="B17273" t="s">
        <v>217</v>
      </c>
      <c r="C17273" t="s">
        <v>218</v>
      </c>
      <c r="D17273">
        <v>22.489849</v>
      </c>
      <c r="E17273">
        <v>88.431532000000004</v>
      </c>
      <c r="F17273" s="18">
        <v>45075</v>
      </c>
      <c r="G17273" s="19">
        <v>0.54166666666666696</v>
      </c>
      <c r="H17273">
        <v>13</v>
      </c>
      <c r="I17273" s="13" t="s">
        <v>204</v>
      </c>
      <c r="J17273">
        <v>0</v>
      </c>
      <c r="K17273" s="13" t="s">
        <v>214</v>
      </c>
      <c r="L17273">
        <v>6</v>
      </c>
      <c r="M17273">
        <v>1</v>
      </c>
      <c r="N17273" s="13" t="s">
        <v>94</v>
      </c>
      <c r="O17273" s="13" t="s">
        <v>95</v>
      </c>
      <c r="P17273">
        <v>28</v>
      </c>
      <c r="Q17273" s="13" t="s">
        <v>195</v>
      </c>
      <c r="R17273" s="13" t="s">
        <v>205</v>
      </c>
      <c r="S17273" s="13" t="s">
        <v>196</v>
      </c>
      <c r="T17273">
        <v>4</v>
      </c>
      <c r="U17273">
        <v>0</v>
      </c>
      <c r="V17273">
        <v>0</v>
      </c>
      <c r="W17273" s="13" t="s">
        <v>101</v>
      </c>
      <c r="X17273">
        <v>0.45</v>
      </c>
    </row>
    <row r="17274" spans="1:24" x14ac:dyDescent="0.3">
      <c r="A17274">
        <v>17272</v>
      </c>
      <c r="B17274" t="s">
        <v>197</v>
      </c>
      <c r="C17274" t="s">
        <v>198</v>
      </c>
      <c r="D17274">
        <v>30.612631</v>
      </c>
      <c r="E17274">
        <v>76.876185000000007</v>
      </c>
      <c r="F17274" s="18">
        <v>45342</v>
      </c>
      <c r="G17274" s="19">
        <v>0.54166666666666696</v>
      </c>
      <c r="H17274">
        <v>13</v>
      </c>
      <c r="I17274" s="13" t="s">
        <v>215</v>
      </c>
      <c r="J17274">
        <v>0</v>
      </c>
      <c r="K17274" s="13" t="s">
        <v>92</v>
      </c>
      <c r="L17274">
        <v>5</v>
      </c>
      <c r="M17274">
        <v>0</v>
      </c>
      <c r="N17274" s="13" t="s">
        <v>94</v>
      </c>
      <c r="O17274" s="13" t="s">
        <v>95</v>
      </c>
      <c r="P17274">
        <v>40</v>
      </c>
      <c r="Q17274" s="13" t="s">
        <v>195</v>
      </c>
      <c r="R17274" s="13" t="s">
        <v>98</v>
      </c>
      <c r="S17274" s="13" t="s">
        <v>99</v>
      </c>
      <c r="T17274">
        <v>3</v>
      </c>
      <c r="U17274">
        <v>3</v>
      </c>
      <c r="V17274">
        <v>0</v>
      </c>
      <c r="W17274" s="13" t="s">
        <v>101</v>
      </c>
      <c r="X17274">
        <v>0.65</v>
      </c>
    </row>
    <row r="17275" spans="1:24" x14ac:dyDescent="0.3">
      <c r="A17275">
        <v>17273</v>
      </c>
      <c r="B17275" t="s">
        <v>197</v>
      </c>
      <c r="C17275" t="s">
        <v>198</v>
      </c>
      <c r="D17275">
        <v>30.679666999999998</v>
      </c>
      <c r="E17275">
        <v>76.788650000000004</v>
      </c>
      <c r="F17275" s="18">
        <v>44836</v>
      </c>
      <c r="G17275" s="19">
        <v>0.375</v>
      </c>
      <c r="H17275">
        <v>9</v>
      </c>
      <c r="I17275" s="13" t="s">
        <v>89</v>
      </c>
      <c r="J17275">
        <v>1</v>
      </c>
      <c r="K17275" s="13" t="s">
        <v>191</v>
      </c>
      <c r="L17275">
        <v>2</v>
      </c>
      <c r="M17275">
        <v>1</v>
      </c>
      <c r="N17275" s="13" t="s">
        <v>192</v>
      </c>
      <c r="O17275" s="13" t="s">
        <v>97</v>
      </c>
      <c r="P17275">
        <v>31</v>
      </c>
      <c r="Q17275" s="13" t="s">
        <v>97</v>
      </c>
      <c r="R17275" s="13" t="s">
        <v>205</v>
      </c>
      <c r="S17275" s="13" t="s">
        <v>193</v>
      </c>
      <c r="T17275">
        <v>4</v>
      </c>
      <c r="U17275">
        <v>3</v>
      </c>
      <c r="V17275">
        <v>1</v>
      </c>
      <c r="W17275" s="13" t="s">
        <v>101</v>
      </c>
      <c r="X17275">
        <v>0.45</v>
      </c>
    </row>
    <row r="17276" spans="1:24" x14ac:dyDescent="0.3">
      <c r="A17276">
        <v>17274</v>
      </c>
      <c r="B17276" t="s">
        <v>79</v>
      </c>
      <c r="C17276" t="s">
        <v>80</v>
      </c>
      <c r="D17276">
        <v>18.631250999999999</v>
      </c>
      <c r="E17276">
        <v>73.728446000000005</v>
      </c>
      <c r="F17276" s="18">
        <v>44615</v>
      </c>
      <c r="G17276" s="19">
        <v>0.33333333333333298</v>
      </c>
      <c r="H17276">
        <v>8</v>
      </c>
      <c r="I17276" s="13" t="s">
        <v>194</v>
      </c>
      <c r="J17276">
        <v>0</v>
      </c>
      <c r="K17276" s="13" t="s">
        <v>92</v>
      </c>
      <c r="L17276">
        <v>3</v>
      </c>
      <c r="M17276">
        <v>1</v>
      </c>
      <c r="N17276" s="13" t="s">
        <v>212</v>
      </c>
      <c r="O17276" s="13" t="s">
        <v>95</v>
      </c>
      <c r="P17276">
        <v>26</v>
      </c>
      <c r="Q17276" s="13" t="s">
        <v>97</v>
      </c>
      <c r="R17276" s="13" t="s">
        <v>199</v>
      </c>
      <c r="S17276" s="13" t="s">
        <v>196</v>
      </c>
      <c r="T17276">
        <v>3</v>
      </c>
      <c r="U17276">
        <v>0</v>
      </c>
      <c r="V17276">
        <v>1</v>
      </c>
      <c r="W17276" s="13" t="s">
        <v>101</v>
      </c>
      <c r="X17276">
        <v>0.8</v>
      </c>
    </row>
    <row r="17277" spans="1:24" x14ac:dyDescent="0.3">
      <c r="A17277">
        <v>17275</v>
      </c>
      <c r="B17277" t="s">
        <v>209</v>
      </c>
      <c r="C17277" t="s">
        <v>210</v>
      </c>
      <c r="D17277">
        <v>17.432062999999999</v>
      </c>
      <c r="E17277">
        <v>78.572445000000002</v>
      </c>
      <c r="F17277" s="18">
        <v>45309</v>
      </c>
      <c r="G17277" s="19">
        <v>0.25</v>
      </c>
      <c r="H17277">
        <v>6</v>
      </c>
      <c r="I17277" s="13" t="s">
        <v>202</v>
      </c>
      <c r="J17277">
        <v>0</v>
      </c>
      <c r="K17277" s="13" t="s">
        <v>214</v>
      </c>
      <c r="L17277">
        <v>3</v>
      </c>
      <c r="M17277">
        <v>1</v>
      </c>
      <c r="N17277" s="13" t="s">
        <v>94</v>
      </c>
      <c r="O17277" s="13" t="s">
        <v>95</v>
      </c>
      <c r="P17277">
        <v>35</v>
      </c>
      <c r="Q17277" s="13" t="s">
        <v>97</v>
      </c>
      <c r="R17277" s="13" t="s">
        <v>213</v>
      </c>
      <c r="S17277" s="13" t="s">
        <v>196</v>
      </c>
      <c r="T17277">
        <v>2</v>
      </c>
      <c r="U17277">
        <v>2</v>
      </c>
      <c r="V17277">
        <v>0</v>
      </c>
      <c r="W17277" s="13" t="s">
        <v>101</v>
      </c>
      <c r="X17277">
        <v>0.65</v>
      </c>
    </row>
    <row r="17278" spans="1:24" x14ac:dyDescent="0.3">
      <c r="A17278">
        <v>17276</v>
      </c>
      <c r="B17278" t="s">
        <v>203</v>
      </c>
      <c r="C17278" t="s">
        <v>203</v>
      </c>
      <c r="D17278">
        <v>28.614305999999999</v>
      </c>
      <c r="E17278">
        <v>76.933707999999996</v>
      </c>
      <c r="F17278" s="18">
        <v>44649</v>
      </c>
      <c r="G17278" s="19">
        <v>0.83333333333333304</v>
      </c>
      <c r="H17278">
        <v>20</v>
      </c>
      <c r="I17278" s="13" t="s">
        <v>215</v>
      </c>
      <c r="J17278">
        <v>0</v>
      </c>
      <c r="K17278" s="13" t="s">
        <v>92</v>
      </c>
      <c r="L17278">
        <v>3</v>
      </c>
      <c r="M17278">
        <v>0</v>
      </c>
      <c r="N17278" s="13" t="s">
        <v>212</v>
      </c>
      <c r="O17278" s="13" t="s">
        <v>195</v>
      </c>
      <c r="P17278">
        <v>26</v>
      </c>
      <c r="Q17278" s="13" t="s">
        <v>97</v>
      </c>
      <c r="R17278" s="13" t="s">
        <v>213</v>
      </c>
      <c r="S17278" s="13" t="s">
        <v>193</v>
      </c>
      <c r="T17278">
        <v>1</v>
      </c>
      <c r="U17278">
        <v>1</v>
      </c>
      <c r="V17278">
        <v>0</v>
      </c>
      <c r="W17278" s="13" t="s">
        <v>101</v>
      </c>
      <c r="X17278">
        <v>0.45</v>
      </c>
    </row>
    <row r="17279" spans="1:24" x14ac:dyDescent="0.3">
      <c r="A17279">
        <v>17277</v>
      </c>
      <c r="B17279" t="s">
        <v>206</v>
      </c>
      <c r="C17279" t="s">
        <v>207</v>
      </c>
      <c r="D17279">
        <v>13.111572000000001</v>
      </c>
      <c r="E17279">
        <v>77.723397000000006</v>
      </c>
      <c r="F17279" s="18">
        <v>44584</v>
      </c>
      <c r="G17279" s="19">
        <v>0.125</v>
      </c>
      <c r="H17279">
        <v>3</v>
      </c>
      <c r="I17279" s="13" t="s">
        <v>89</v>
      </c>
      <c r="J17279">
        <v>1</v>
      </c>
      <c r="K17279" s="13" t="s">
        <v>214</v>
      </c>
      <c r="L17279">
        <v>4</v>
      </c>
      <c r="M17279">
        <v>1</v>
      </c>
      <c r="N17279" s="13" t="s">
        <v>94</v>
      </c>
      <c r="O17279" s="13" t="s">
        <v>95</v>
      </c>
      <c r="P17279">
        <v>19</v>
      </c>
      <c r="Q17279" s="13" t="s">
        <v>95</v>
      </c>
      <c r="R17279" s="13" t="s">
        <v>213</v>
      </c>
      <c r="S17279" s="13" t="s">
        <v>196</v>
      </c>
      <c r="T17279">
        <v>1</v>
      </c>
      <c r="U17279">
        <v>1</v>
      </c>
      <c r="V17279">
        <v>0</v>
      </c>
      <c r="W17279" s="13" t="s">
        <v>101</v>
      </c>
      <c r="X17279">
        <v>0.45</v>
      </c>
    </row>
    <row r="17280" spans="1:24" x14ac:dyDescent="0.3">
      <c r="A17280">
        <v>17278</v>
      </c>
      <c r="B17280" t="s">
        <v>206</v>
      </c>
      <c r="C17280" t="s">
        <v>207</v>
      </c>
      <c r="D17280">
        <v>12.896100000000001</v>
      </c>
      <c r="E17280">
        <v>77.433243000000004</v>
      </c>
      <c r="F17280" s="18">
        <v>45394</v>
      </c>
      <c r="G17280" s="19">
        <v>0.54166666666666696</v>
      </c>
      <c r="H17280">
        <v>13</v>
      </c>
      <c r="I17280" s="13" t="s">
        <v>211</v>
      </c>
      <c r="J17280">
        <v>0</v>
      </c>
      <c r="K17280" s="13" t="s">
        <v>214</v>
      </c>
      <c r="L17280">
        <v>4</v>
      </c>
      <c r="M17280">
        <v>0</v>
      </c>
      <c r="N17280" s="13" t="s">
        <v>212</v>
      </c>
      <c r="O17280" s="13" t="s">
        <v>195</v>
      </c>
      <c r="P17280">
        <v>31</v>
      </c>
      <c r="Q17280" s="13" t="s">
        <v>95</v>
      </c>
      <c r="R17280" s="13" t="s">
        <v>199</v>
      </c>
      <c r="S17280" s="13" t="s">
        <v>99</v>
      </c>
      <c r="T17280">
        <v>1</v>
      </c>
      <c r="U17280">
        <v>1</v>
      </c>
      <c r="V17280">
        <v>0</v>
      </c>
      <c r="W17280" s="13" t="s">
        <v>101</v>
      </c>
      <c r="X17280">
        <v>0.45</v>
      </c>
    </row>
    <row r="17281" spans="1:24" x14ac:dyDescent="0.3">
      <c r="A17281">
        <v>17279</v>
      </c>
      <c r="B17281" t="s">
        <v>79</v>
      </c>
      <c r="C17281" t="s">
        <v>80</v>
      </c>
      <c r="D17281">
        <v>18.450135</v>
      </c>
      <c r="E17281">
        <v>73.955433999999997</v>
      </c>
      <c r="F17281" s="18">
        <v>45182</v>
      </c>
      <c r="G17281" s="19">
        <v>0.125</v>
      </c>
      <c r="H17281">
        <v>3</v>
      </c>
      <c r="I17281" s="13" t="s">
        <v>194</v>
      </c>
      <c r="J17281">
        <v>0</v>
      </c>
      <c r="K17281" s="13" t="s">
        <v>92</v>
      </c>
      <c r="L17281">
        <v>4</v>
      </c>
      <c r="M17281">
        <v>1</v>
      </c>
      <c r="N17281" s="13" t="s">
        <v>212</v>
      </c>
      <c r="O17281" s="13" t="s">
        <v>195</v>
      </c>
      <c r="P17281">
        <v>27</v>
      </c>
      <c r="Q17281" s="13" t="s">
        <v>97</v>
      </c>
      <c r="R17281" s="13" t="s">
        <v>205</v>
      </c>
      <c r="S17281" s="13" t="s">
        <v>193</v>
      </c>
      <c r="T17281">
        <v>5</v>
      </c>
      <c r="U17281">
        <v>3</v>
      </c>
      <c r="V17281">
        <v>0</v>
      </c>
      <c r="W17281" s="13" t="s">
        <v>101</v>
      </c>
      <c r="X17281">
        <v>0.45</v>
      </c>
    </row>
    <row r="17282" spans="1:24" x14ac:dyDescent="0.3">
      <c r="A17282">
        <v>17280</v>
      </c>
      <c r="B17282" t="s">
        <v>190</v>
      </c>
      <c r="C17282" t="s">
        <v>80</v>
      </c>
      <c r="D17282">
        <v>18.856002</v>
      </c>
      <c r="E17282">
        <v>72.830645000000004</v>
      </c>
      <c r="F17282" s="18">
        <v>45294</v>
      </c>
      <c r="G17282" s="19">
        <v>0.625</v>
      </c>
      <c r="H17282">
        <v>15</v>
      </c>
      <c r="I17282" s="13" t="s">
        <v>194</v>
      </c>
      <c r="J17282">
        <v>0</v>
      </c>
      <c r="K17282" s="13" t="s">
        <v>214</v>
      </c>
      <c r="L17282">
        <v>5</v>
      </c>
      <c r="M17282">
        <v>0</v>
      </c>
      <c r="N17282" s="13" t="s">
        <v>212</v>
      </c>
      <c r="O17282" s="13" t="s">
        <v>195</v>
      </c>
      <c r="P17282">
        <v>23</v>
      </c>
      <c r="Q17282" s="13" t="s">
        <v>95</v>
      </c>
      <c r="R17282" s="13" t="s">
        <v>98</v>
      </c>
      <c r="S17282" s="13" t="s">
        <v>193</v>
      </c>
      <c r="T17282">
        <v>5</v>
      </c>
      <c r="U17282">
        <v>5</v>
      </c>
      <c r="V17282">
        <v>0</v>
      </c>
      <c r="W17282" s="13" t="s">
        <v>101</v>
      </c>
      <c r="X17282">
        <v>0.25</v>
      </c>
    </row>
    <row r="17283" spans="1:24" x14ac:dyDescent="0.3">
      <c r="A17283">
        <v>17281</v>
      </c>
      <c r="B17283" t="s">
        <v>217</v>
      </c>
      <c r="C17283" t="s">
        <v>218</v>
      </c>
      <c r="D17283">
        <v>22.502991000000002</v>
      </c>
      <c r="E17283">
        <v>88.414468999999997</v>
      </c>
      <c r="F17283" s="18">
        <v>44614</v>
      </c>
      <c r="G17283" s="19">
        <v>0.58333333333333304</v>
      </c>
      <c r="H17283">
        <v>14</v>
      </c>
      <c r="I17283" s="13" t="s">
        <v>215</v>
      </c>
      <c r="J17283">
        <v>0</v>
      </c>
      <c r="K17283" s="13" t="s">
        <v>191</v>
      </c>
      <c r="L17283">
        <v>6</v>
      </c>
      <c r="M17283">
        <v>1</v>
      </c>
      <c r="N17283" s="13" t="s">
        <v>212</v>
      </c>
      <c r="O17283" s="13" t="s">
        <v>95</v>
      </c>
      <c r="P17283">
        <v>18</v>
      </c>
      <c r="Q17283" s="13" t="s">
        <v>95</v>
      </c>
      <c r="R17283" s="13" t="s">
        <v>205</v>
      </c>
      <c r="S17283" s="13" t="s">
        <v>196</v>
      </c>
      <c r="T17283">
        <v>2</v>
      </c>
      <c r="U17283">
        <v>2</v>
      </c>
      <c r="V17283">
        <v>0</v>
      </c>
      <c r="W17283" s="13" t="s">
        <v>101</v>
      </c>
      <c r="X17283">
        <v>0.45</v>
      </c>
    </row>
    <row r="17284" spans="1:24" x14ac:dyDescent="0.3">
      <c r="A17284">
        <v>17282</v>
      </c>
      <c r="B17284" t="s">
        <v>79</v>
      </c>
      <c r="C17284" t="s">
        <v>80</v>
      </c>
      <c r="D17284">
        <v>18.547283</v>
      </c>
      <c r="E17284">
        <v>73.934090999999995</v>
      </c>
      <c r="F17284" s="18">
        <v>44948</v>
      </c>
      <c r="G17284" s="19">
        <v>0.79166666666666696</v>
      </c>
      <c r="H17284">
        <v>19</v>
      </c>
      <c r="I17284" s="13" t="s">
        <v>89</v>
      </c>
      <c r="J17284">
        <v>1</v>
      </c>
      <c r="K17284" s="13" t="s">
        <v>191</v>
      </c>
      <c r="L17284">
        <v>6</v>
      </c>
      <c r="M17284">
        <v>1</v>
      </c>
      <c r="N17284" s="13" t="s">
        <v>212</v>
      </c>
      <c r="O17284" s="13" t="s">
        <v>95</v>
      </c>
      <c r="P17284">
        <v>34</v>
      </c>
      <c r="Q17284" s="13" t="s">
        <v>97</v>
      </c>
      <c r="R17284" s="13" t="s">
        <v>98</v>
      </c>
      <c r="S17284" s="13" t="s">
        <v>193</v>
      </c>
      <c r="T17284">
        <v>3</v>
      </c>
      <c r="U17284">
        <v>2</v>
      </c>
      <c r="V17284">
        <v>1</v>
      </c>
      <c r="W17284" s="13" t="s">
        <v>101</v>
      </c>
      <c r="X17284">
        <v>0.8</v>
      </c>
    </row>
    <row r="17285" spans="1:24" x14ac:dyDescent="0.3">
      <c r="A17285">
        <v>17283</v>
      </c>
      <c r="B17285" t="s">
        <v>197</v>
      </c>
      <c r="C17285" t="s">
        <v>198</v>
      </c>
      <c r="D17285">
        <v>30.764538000000002</v>
      </c>
      <c r="E17285">
        <v>76.896097999999995</v>
      </c>
      <c r="F17285" s="18">
        <v>45134</v>
      </c>
      <c r="G17285" s="19">
        <v>0.125</v>
      </c>
      <c r="H17285">
        <v>3</v>
      </c>
      <c r="I17285" s="13" t="s">
        <v>202</v>
      </c>
      <c r="J17285">
        <v>0</v>
      </c>
      <c r="K17285" s="13" t="s">
        <v>214</v>
      </c>
      <c r="L17285">
        <v>4</v>
      </c>
      <c r="M17285">
        <v>1</v>
      </c>
      <c r="N17285" s="13" t="s">
        <v>94</v>
      </c>
      <c r="O17285" s="13" t="s">
        <v>95</v>
      </c>
      <c r="P17285">
        <v>30</v>
      </c>
      <c r="Q17285" s="13" t="s">
        <v>95</v>
      </c>
      <c r="R17285" s="13" t="s">
        <v>205</v>
      </c>
      <c r="S17285" s="13" t="s">
        <v>196</v>
      </c>
      <c r="T17285">
        <v>5</v>
      </c>
      <c r="U17285">
        <v>4</v>
      </c>
      <c r="V17285">
        <v>0</v>
      </c>
      <c r="W17285" s="13" t="s">
        <v>101</v>
      </c>
      <c r="X17285">
        <v>0.45</v>
      </c>
    </row>
    <row r="17286" spans="1:24" x14ac:dyDescent="0.3">
      <c r="A17286">
        <v>17284</v>
      </c>
      <c r="B17286" t="s">
        <v>200</v>
      </c>
      <c r="C17286" t="s">
        <v>201</v>
      </c>
      <c r="D17286">
        <v>13.109277000000001</v>
      </c>
      <c r="E17286">
        <v>80.183735999999996</v>
      </c>
      <c r="F17286" s="18">
        <v>44771</v>
      </c>
      <c r="G17286" s="19">
        <v>0.20833333333333301</v>
      </c>
      <c r="H17286">
        <v>5</v>
      </c>
      <c r="I17286" s="13" t="s">
        <v>211</v>
      </c>
      <c r="J17286">
        <v>0</v>
      </c>
      <c r="K17286" s="13" t="s">
        <v>214</v>
      </c>
      <c r="L17286">
        <v>1</v>
      </c>
      <c r="M17286">
        <v>0</v>
      </c>
      <c r="N17286" s="13" t="s">
        <v>212</v>
      </c>
      <c r="O17286" s="13" t="s">
        <v>95</v>
      </c>
      <c r="P17286">
        <v>29</v>
      </c>
      <c r="Q17286" s="13" t="s">
        <v>95</v>
      </c>
      <c r="R17286" s="13" t="s">
        <v>199</v>
      </c>
      <c r="S17286" s="13" t="s">
        <v>196</v>
      </c>
      <c r="T17286">
        <v>3</v>
      </c>
      <c r="U17286">
        <v>2</v>
      </c>
      <c r="V17286">
        <v>0</v>
      </c>
      <c r="W17286" s="13" t="s">
        <v>101</v>
      </c>
      <c r="X17286">
        <v>0.45</v>
      </c>
    </row>
    <row r="17287" spans="1:24" x14ac:dyDescent="0.3">
      <c r="A17287">
        <v>17285</v>
      </c>
      <c r="B17287" t="s">
        <v>79</v>
      </c>
      <c r="C17287" t="s">
        <v>80</v>
      </c>
      <c r="D17287">
        <v>18.414041000000001</v>
      </c>
      <c r="E17287">
        <v>73.892668</v>
      </c>
      <c r="F17287" s="18">
        <v>44969</v>
      </c>
      <c r="G17287" s="19">
        <v>0.95833333333333304</v>
      </c>
      <c r="H17287">
        <v>23</v>
      </c>
      <c r="I17287" s="13" t="s">
        <v>89</v>
      </c>
      <c r="J17287">
        <v>1</v>
      </c>
      <c r="K17287" s="13" t="s">
        <v>191</v>
      </c>
      <c r="L17287">
        <v>5</v>
      </c>
      <c r="M17287">
        <v>0</v>
      </c>
      <c r="N17287" s="13" t="s">
        <v>192</v>
      </c>
      <c r="O17287" s="13" t="s">
        <v>97</v>
      </c>
      <c r="P17287">
        <v>19</v>
      </c>
      <c r="Q17287" s="13" t="s">
        <v>195</v>
      </c>
      <c r="R17287" s="13" t="s">
        <v>205</v>
      </c>
      <c r="S17287" s="13" t="s">
        <v>196</v>
      </c>
      <c r="T17287">
        <v>4</v>
      </c>
      <c r="U17287">
        <v>4</v>
      </c>
      <c r="V17287">
        <v>0</v>
      </c>
      <c r="W17287" s="13" t="s">
        <v>101</v>
      </c>
      <c r="X17287">
        <v>0.1</v>
      </c>
    </row>
    <row r="17288" spans="1:24" x14ac:dyDescent="0.3">
      <c r="A17288">
        <v>17286</v>
      </c>
      <c r="B17288" t="s">
        <v>200</v>
      </c>
      <c r="C17288" t="s">
        <v>201</v>
      </c>
      <c r="D17288">
        <v>13.159649</v>
      </c>
      <c r="E17288">
        <v>80.229450999999997</v>
      </c>
      <c r="F17288" s="18">
        <v>45250</v>
      </c>
      <c r="G17288" s="19">
        <v>4.1666666666666699E-2</v>
      </c>
      <c r="H17288">
        <v>1</v>
      </c>
      <c r="I17288" s="13" t="s">
        <v>204</v>
      </c>
      <c r="J17288">
        <v>0</v>
      </c>
      <c r="K17288" s="13" t="s">
        <v>92</v>
      </c>
      <c r="L17288">
        <v>1</v>
      </c>
      <c r="M17288">
        <v>1</v>
      </c>
      <c r="N17288" s="13" t="s">
        <v>94</v>
      </c>
      <c r="O17288" s="13" t="s">
        <v>95</v>
      </c>
      <c r="P17288">
        <v>27</v>
      </c>
      <c r="Q17288" s="13" t="s">
        <v>95</v>
      </c>
      <c r="R17288" s="13" t="s">
        <v>213</v>
      </c>
      <c r="S17288" s="13" t="s">
        <v>196</v>
      </c>
      <c r="T17288">
        <v>2</v>
      </c>
      <c r="U17288">
        <v>0</v>
      </c>
      <c r="V17288">
        <v>0</v>
      </c>
      <c r="W17288" s="13" t="s">
        <v>101</v>
      </c>
      <c r="X17288">
        <v>0.45</v>
      </c>
    </row>
    <row r="17289" spans="1:24" x14ac:dyDescent="0.3">
      <c r="A17289">
        <v>17287</v>
      </c>
      <c r="B17289" t="s">
        <v>203</v>
      </c>
      <c r="C17289" t="s">
        <v>203</v>
      </c>
      <c r="D17289">
        <v>28.490698999999999</v>
      </c>
      <c r="E17289">
        <v>77.052120000000002</v>
      </c>
      <c r="F17289" s="18">
        <v>45466</v>
      </c>
      <c r="G17289" s="19">
        <v>0.91666666666666696</v>
      </c>
      <c r="H17289">
        <v>22</v>
      </c>
      <c r="I17289" s="13" t="s">
        <v>89</v>
      </c>
      <c r="J17289">
        <v>1</v>
      </c>
      <c r="K17289" s="13" t="s">
        <v>191</v>
      </c>
      <c r="L17289">
        <v>2</v>
      </c>
      <c r="M17289">
        <v>0</v>
      </c>
      <c r="N17289" s="13" t="s">
        <v>94</v>
      </c>
      <c r="O17289" s="13" t="s">
        <v>95</v>
      </c>
      <c r="P17289">
        <v>30</v>
      </c>
      <c r="Q17289" s="13" t="s">
        <v>195</v>
      </c>
      <c r="R17289" s="13" t="s">
        <v>208</v>
      </c>
      <c r="S17289" s="13" t="s">
        <v>196</v>
      </c>
      <c r="T17289">
        <v>4</v>
      </c>
      <c r="U17289">
        <v>2</v>
      </c>
      <c r="V17289">
        <v>0</v>
      </c>
      <c r="W17289" s="13" t="s">
        <v>101</v>
      </c>
      <c r="X17289">
        <v>0.45</v>
      </c>
    </row>
    <row r="17290" spans="1:24" x14ac:dyDescent="0.3">
      <c r="A17290">
        <v>17288</v>
      </c>
      <c r="B17290" t="s">
        <v>79</v>
      </c>
      <c r="C17290" t="s">
        <v>80</v>
      </c>
      <c r="D17290">
        <v>18.555347000000001</v>
      </c>
      <c r="E17290">
        <v>73.906352999999996</v>
      </c>
      <c r="F17290" s="18">
        <v>45353</v>
      </c>
      <c r="G17290" s="19">
        <v>0.29166666666666702</v>
      </c>
      <c r="H17290">
        <v>7</v>
      </c>
      <c r="I17290" s="13" t="s">
        <v>219</v>
      </c>
      <c r="J17290">
        <v>1</v>
      </c>
      <c r="K17290" s="13" t="s">
        <v>191</v>
      </c>
      <c r="L17290">
        <v>2</v>
      </c>
      <c r="M17290">
        <v>1</v>
      </c>
      <c r="N17290" s="13" t="s">
        <v>94</v>
      </c>
      <c r="O17290" s="13" t="s">
        <v>95</v>
      </c>
      <c r="P17290">
        <v>29</v>
      </c>
      <c r="Q17290" s="13" t="s">
        <v>95</v>
      </c>
      <c r="R17290" s="13" t="s">
        <v>98</v>
      </c>
      <c r="S17290" s="13" t="s">
        <v>196</v>
      </c>
      <c r="T17290">
        <v>1</v>
      </c>
      <c r="U17290">
        <v>0</v>
      </c>
      <c r="V17290">
        <v>0</v>
      </c>
      <c r="W17290" s="13" t="s">
        <v>101</v>
      </c>
      <c r="X17290">
        <v>0.45</v>
      </c>
    </row>
    <row r="17291" spans="1:24" x14ac:dyDescent="0.3">
      <c r="A17291">
        <v>17289</v>
      </c>
      <c r="B17291" t="s">
        <v>197</v>
      </c>
      <c r="C17291" t="s">
        <v>198</v>
      </c>
      <c r="D17291">
        <v>30.734162000000001</v>
      </c>
      <c r="E17291">
        <v>76.742112000000006</v>
      </c>
      <c r="F17291" s="18">
        <v>45580</v>
      </c>
      <c r="G17291" s="19">
        <v>0.75</v>
      </c>
      <c r="H17291">
        <v>18</v>
      </c>
      <c r="I17291" s="13" t="s">
        <v>215</v>
      </c>
      <c r="J17291">
        <v>0</v>
      </c>
      <c r="K17291" s="13" t="s">
        <v>191</v>
      </c>
      <c r="L17291">
        <v>1</v>
      </c>
      <c r="M17291">
        <v>1</v>
      </c>
      <c r="N17291" s="13" t="s">
        <v>212</v>
      </c>
      <c r="O17291" s="13" t="s">
        <v>95</v>
      </c>
      <c r="P17291">
        <v>31</v>
      </c>
      <c r="Q17291" s="13" t="s">
        <v>97</v>
      </c>
      <c r="R17291" s="13" t="s">
        <v>208</v>
      </c>
      <c r="S17291" s="13" t="s">
        <v>196</v>
      </c>
      <c r="T17291">
        <v>3</v>
      </c>
      <c r="U17291">
        <v>0</v>
      </c>
      <c r="V17291">
        <v>1</v>
      </c>
      <c r="W17291" s="13" t="s">
        <v>101</v>
      </c>
      <c r="X17291">
        <v>0.8</v>
      </c>
    </row>
    <row r="17292" spans="1:24" x14ac:dyDescent="0.3">
      <c r="A17292">
        <v>17290</v>
      </c>
      <c r="B17292" t="s">
        <v>79</v>
      </c>
      <c r="C17292" t="s">
        <v>80</v>
      </c>
      <c r="D17292">
        <v>18.517237999999999</v>
      </c>
      <c r="E17292">
        <v>73.870282000000003</v>
      </c>
      <c r="F17292" s="18">
        <v>44813</v>
      </c>
      <c r="G17292" s="19">
        <v>0.625</v>
      </c>
      <c r="H17292">
        <v>15</v>
      </c>
      <c r="I17292" s="13" t="s">
        <v>211</v>
      </c>
      <c r="J17292">
        <v>0</v>
      </c>
      <c r="K17292" s="13" t="s">
        <v>214</v>
      </c>
      <c r="L17292">
        <v>1</v>
      </c>
      <c r="M17292">
        <v>0</v>
      </c>
      <c r="N17292" s="13" t="s">
        <v>192</v>
      </c>
      <c r="O17292" s="13" t="s">
        <v>97</v>
      </c>
      <c r="P17292">
        <v>27</v>
      </c>
      <c r="Q17292" s="13" t="s">
        <v>95</v>
      </c>
      <c r="R17292" s="13" t="s">
        <v>208</v>
      </c>
      <c r="S17292" s="13" t="s">
        <v>193</v>
      </c>
      <c r="T17292">
        <v>5</v>
      </c>
      <c r="U17292">
        <v>4</v>
      </c>
      <c r="V17292">
        <v>0</v>
      </c>
      <c r="W17292" s="13" t="s">
        <v>101</v>
      </c>
      <c r="X17292">
        <v>0.1</v>
      </c>
    </row>
    <row r="17293" spans="1:24" x14ac:dyDescent="0.3">
      <c r="A17293">
        <v>17291</v>
      </c>
      <c r="B17293" t="s">
        <v>190</v>
      </c>
      <c r="C17293" t="s">
        <v>80</v>
      </c>
      <c r="D17293">
        <v>19.068004999999999</v>
      </c>
      <c r="E17293">
        <v>72.755072999999996</v>
      </c>
      <c r="F17293" s="18">
        <v>44897</v>
      </c>
      <c r="G17293" s="19">
        <v>0</v>
      </c>
      <c r="H17293">
        <v>0</v>
      </c>
      <c r="I17293" s="13" t="s">
        <v>211</v>
      </c>
      <c r="J17293">
        <v>0</v>
      </c>
      <c r="K17293" s="13" t="s">
        <v>214</v>
      </c>
      <c r="L17293">
        <v>3</v>
      </c>
      <c r="M17293">
        <v>1</v>
      </c>
      <c r="N17293" s="13" t="s">
        <v>94</v>
      </c>
      <c r="O17293" s="13" t="s">
        <v>95</v>
      </c>
      <c r="P17293">
        <v>36</v>
      </c>
      <c r="Q17293" s="13" t="s">
        <v>95</v>
      </c>
      <c r="R17293" s="13" t="s">
        <v>199</v>
      </c>
      <c r="S17293" s="13" t="s">
        <v>196</v>
      </c>
      <c r="T17293">
        <v>5</v>
      </c>
      <c r="U17293">
        <v>4</v>
      </c>
      <c r="V17293">
        <v>0</v>
      </c>
      <c r="W17293" s="13" t="s">
        <v>101</v>
      </c>
      <c r="X17293">
        <v>0.45</v>
      </c>
    </row>
    <row r="17294" spans="1:24" x14ac:dyDescent="0.3">
      <c r="A17294">
        <v>17292</v>
      </c>
      <c r="B17294" t="s">
        <v>197</v>
      </c>
      <c r="C17294" t="s">
        <v>198</v>
      </c>
      <c r="D17294">
        <v>30.629144</v>
      </c>
      <c r="E17294">
        <v>76.804551000000004</v>
      </c>
      <c r="F17294" s="18">
        <v>45487</v>
      </c>
      <c r="G17294" s="19">
        <v>0.83333333333333304</v>
      </c>
      <c r="H17294">
        <v>20</v>
      </c>
      <c r="I17294" s="13" t="s">
        <v>89</v>
      </c>
      <c r="J17294">
        <v>1</v>
      </c>
      <c r="K17294" s="13" t="s">
        <v>191</v>
      </c>
      <c r="L17294">
        <v>3</v>
      </c>
      <c r="M17294">
        <v>1</v>
      </c>
      <c r="N17294" s="13" t="s">
        <v>94</v>
      </c>
      <c r="O17294" s="13" t="s">
        <v>95</v>
      </c>
      <c r="P17294">
        <v>19</v>
      </c>
      <c r="Q17294" s="13" t="s">
        <v>195</v>
      </c>
      <c r="R17294" s="13" t="s">
        <v>98</v>
      </c>
      <c r="S17294" s="13" t="s">
        <v>196</v>
      </c>
      <c r="T17294">
        <v>4</v>
      </c>
      <c r="U17294">
        <v>2</v>
      </c>
      <c r="V17294">
        <v>0</v>
      </c>
      <c r="W17294" s="13" t="s">
        <v>101</v>
      </c>
      <c r="X17294">
        <v>0.45</v>
      </c>
    </row>
    <row r="17295" spans="1:24" x14ac:dyDescent="0.3">
      <c r="A17295">
        <v>17293</v>
      </c>
      <c r="B17295" t="s">
        <v>79</v>
      </c>
      <c r="C17295" t="s">
        <v>80</v>
      </c>
      <c r="D17295">
        <v>18.698101999999999</v>
      </c>
      <c r="E17295">
        <v>73.971843000000007</v>
      </c>
      <c r="F17295" s="18">
        <v>44742</v>
      </c>
      <c r="G17295" s="19">
        <v>0.125</v>
      </c>
      <c r="H17295">
        <v>3</v>
      </c>
      <c r="I17295" s="13" t="s">
        <v>202</v>
      </c>
      <c r="J17295">
        <v>0</v>
      </c>
      <c r="K17295" s="13" t="s">
        <v>92</v>
      </c>
      <c r="L17295">
        <v>4</v>
      </c>
      <c r="M17295">
        <v>1</v>
      </c>
      <c r="N17295" s="13" t="s">
        <v>212</v>
      </c>
      <c r="O17295" s="13" t="s">
        <v>195</v>
      </c>
      <c r="P17295">
        <v>37</v>
      </c>
      <c r="Q17295" s="13" t="s">
        <v>95</v>
      </c>
      <c r="R17295" s="13" t="s">
        <v>213</v>
      </c>
      <c r="S17295" s="13" t="s">
        <v>99</v>
      </c>
      <c r="T17295">
        <v>5</v>
      </c>
      <c r="U17295">
        <v>5</v>
      </c>
      <c r="V17295">
        <v>0</v>
      </c>
      <c r="W17295" s="13" t="s">
        <v>101</v>
      </c>
      <c r="X17295">
        <v>0.45</v>
      </c>
    </row>
    <row r="17296" spans="1:24" x14ac:dyDescent="0.3">
      <c r="A17296">
        <v>17294</v>
      </c>
      <c r="B17296" t="s">
        <v>200</v>
      </c>
      <c r="C17296" t="s">
        <v>201</v>
      </c>
      <c r="D17296">
        <v>12.833705999999999</v>
      </c>
      <c r="E17296">
        <v>80.224992999999998</v>
      </c>
      <c r="F17296" s="18">
        <v>45762</v>
      </c>
      <c r="G17296" s="19">
        <v>8.3333333333333301E-2</v>
      </c>
      <c r="H17296">
        <v>2</v>
      </c>
      <c r="I17296" s="13" t="s">
        <v>215</v>
      </c>
      <c r="J17296">
        <v>0</v>
      </c>
      <c r="K17296" s="13" t="s">
        <v>191</v>
      </c>
      <c r="L17296">
        <v>2</v>
      </c>
      <c r="M17296">
        <v>0</v>
      </c>
      <c r="N17296" s="13" t="s">
        <v>192</v>
      </c>
      <c r="O17296" s="13" t="s">
        <v>97</v>
      </c>
      <c r="P17296">
        <v>36</v>
      </c>
      <c r="Q17296" s="13" t="s">
        <v>97</v>
      </c>
      <c r="R17296" s="13" t="s">
        <v>98</v>
      </c>
      <c r="S17296" s="13" t="s">
        <v>196</v>
      </c>
      <c r="T17296">
        <v>4</v>
      </c>
      <c r="U17296">
        <v>3</v>
      </c>
      <c r="V17296">
        <v>0</v>
      </c>
      <c r="W17296" s="13" t="s">
        <v>101</v>
      </c>
      <c r="X17296">
        <v>0.3</v>
      </c>
    </row>
    <row r="17297" spans="1:24" x14ac:dyDescent="0.3">
      <c r="A17297">
        <v>17295</v>
      </c>
      <c r="B17297" t="s">
        <v>217</v>
      </c>
      <c r="C17297" t="s">
        <v>218</v>
      </c>
      <c r="D17297">
        <v>22.417335000000001</v>
      </c>
      <c r="E17297">
        <v>88.201072999999994</v>
      </c>
      <c r="F17297" s="18">
        <v>45098</v>
      </c>
      <c r="G17297" s="19">
        <v>0.83333333333333304</v>
      </c>
      <c r="H17297">
        <v>20</v>
      </c>
      <c r="I17297" s="13" t="s">
        <v>194</v>
      </c>
      <c r="J17297">
        <v>0</v>
      </c>
      <c r="K17297" s="13" t="s">
        <v>214</v>
      </c>
      <c r="L17297">
        <v>6</v>
      </c>
      <c r="M17297">
        <v>0</v>
      </c>
      <c r="N17297" s="13" t="s">
        <v>94</v>
      </c>
      <c r="O17297" s="13" t="s">
        <v>95</v>
      </c>
      <c r="P17297">
        <v>25</v>
      </c>
      <c r="Q17297" s="13" t="s">
        <v>97</v>
      </c>
      <c r="R17297" s="13" t="s">
        <v>205</v>
      </c>
      <c r="S17297" s="13" t="s">
        <v>196</v>
      </c>
      <c r="T17297">
        <v>5</v>
      </c>
      <c r="U17297">
        <v>5</v>
      </c>
      <c r="V17297">
        <v>0</v>
      </c>
      <c r="W17297" s="13" t="s">
        <v>101</v>
      </c>
      <c r="X17297">
        <v>0.65</v>
      </c>
    </row>
    <row r="17298" spans="1:24" x14ac:dyDescent="0.3">
      <c r="A17298">
        <v>17296</v>
      </c>
      <c r="B17298" t="s">
        <v>79</v>
      </c>
      <c r="C17298" t="s">
        <v>80</v>
      </c>
      <c r="D17298">
        <v>18.524353999999999</v>
      </c>
      <c r="E17298">
        <v>73.749791000000002</v>
      </c>
      <c r="F17298" s="18">
        <v>45550</v>
      </c>
      <c r="G17298" s="19">
        <v>0</v>
      </c>
      <c r="H17298">
        <v>0</v>
      </c>
      <c r="I17298" s="13" t="s">
        <v>89</v>
      </c>
      <c r="J17298">
        <v>1</v>
      </c>
      <c r="K17298" s="13" t="s">
        <v>191</v>
      </c>
      <c r="L17298">
        <v>1</v>
      </c>
      <c r="M17298">
        <v>1</v>
      </c>
      <c r="N17298" s="13" t="s">
        <v>212</v>
      </c>
      <c r="O17298" s="13" t="s">
        <v>95</v>
      </c>
      <c r="P17298">
        <v>29</v>
      </c>
      <c r="Q17298" s="13" t="s">
        <v>95</v>
      </c>
      <c r="R17298" s="13" t="s">
        <v>98</v>
      </c>
      <c r="S17298" s="13" t="s">
        <v>196</v>
      </c>
      <c r="T17298">
        <v>1</v>
      </c>
      <c r="U17298">
        <v>0</v>
      </c>
      <c r="V17298">
        <v>0</v>
      </c>
      <c r="W17298" s="13" t="s">
        <v>101</v>
      </c>
      <c r="X17298">
        <v>0.45</v>
      </c>
    </row>
    <row r="17299" spans="1:24" x14ac:dyDescent="0.3">
      <c r="A17299">
        <v>17297</v>
      </c>
      <c r="B17299" t="s">
        <v>197</v>
      </c>
      <c r="C17299" t="s">
        <v>198</v>
      </c>
      <c r="D17299">
        <v>30.723023999999999</v>
      </c>
      <c r="E17299">
        <v>76.718333000000001</v>
      </c>
      <c r="F17299" s="18">
        <v>45098</v>
      </c>
      <c r="G17299" s="19">
        <v>0.79166666666666696</v>
      </c>
      <c r="H17299">
        <v>19</v>
      </c>
      <c r="I17299" s="13" t="s">
        <v>194</v>
      </c>
      <c r="J17299">
        <v>0</v>
      </c>
      <c r="K17299" s="13" t="s">
        <v>214</v>
      </c>
      <c r="L17299">
        <v>6</v>
      </c>
      <c r="M17299">
        <v>0</v>
      </c>
      <c r="N17299" s="13" t="s">
        <v>192</v>
      </c>
      <c r="O17299" s="13" t="s">
        <v>97</v>
      </c>
      <c r="P17299">
        <v>34</v>
      </c>
      <c r="Q17299" s="13" t="s">
        <v>97</v>
      </c>
      <c r="R17299" s="13" t="s">
        <v>208</v>
      </c>
      <c r="S17299" s="13" t="s">
        <v>193</v>
      </c>
      <c r="T17299">
        <v>4</v>
      </c>
      <c r="U17299">
        <v>4</v>
      </c>
      <c r="V17299">
        <v>1</v>
      </c>
      <c r="W17299" s="13" t="s">
        <v>101</v>
      </c>
      <c r="X17299">
        <v>0.45</v>
      </c>
    </row>
    <row r="17300" spans="1:24" x14ac:dyDescent="0.3">
      <c r="A17300">
        <v>17298</v>
      </c>
      <c r="B17300" t="s">
        <v>206</v>
      </c>
      <c r="C17300" t="s">
        <v>207</v>
      </c>
      <c r="D17300">
        <v>13.161307000000001</v>
      </c>
      <c r="E17300">
        <v>77.501632000000001</v>
      </c>
      <c r="F17300" s="18">
        <v>44685</v>
      </c>
      <c r="G17300" s="19">
        <v>0.45833333333333298</v>
      </c>
      <c r="H17300">
        <v>11</v>
      </c>
      <c r="I17300" s="13" t="s">
        <v>194</v>
      </c>
      <c r="J17300">
        <v>0</v>
      </c>
      <c r="K17300" s="13" t="s">
        <v>92</v>
      </c>
      <c r="L17300">
        <v>2</v>
      </c>
      <c r="M17300">
        <v>1</v>
      </c>
      <c r="N17300" s="13" t="s">
        <v>94</v>
      </c>
      <c r="O17300" s="13" t="s">
        <v>95</v>
      </c>
      <c r="P17300">
        <v>33</v>
      </c>
      <c r="Q17300" s="13" t="s">
        <v>95</v>
      </c>
      <c r="R17300" s="13" t="s">
        <v>205</v>
      </c>
      <c r="S17300" s="13" t="s">
        <v>193</v>
      </c>
      <c r="T17300">
        <v>2</v>
      </c>
      <c r="U17300">
        <v>2</v>
      </c>
      <c r="V17300">
        <v>0</v>
      </c>
      <c r="W17300" s="13" t="s">
        <v>101</v>
      </c>
      <c r="X17300">
        <v>0.45</v>
      </c>
    </row>
    <row r="17301" spans="1:24" x14ac:dyDescent="0.3">
      <c r="A17301">
        <v>17299</v>
      </c>
      <c r="B17301" t="s">
        <v>197</v>
      </c>
      <c r="C17301" t="s">
        <v>198</v>
      </c>
      <c r="D17301">
        <v>30.664204999999999</v>
      </c>
      <c r="E17301">
        <v>76.775839000000005</v>
      </c>
      <c r="F17301" s="18">
        <v>45657</v>
      </c>
      <c r="G17301" s="19">
        <v>0.45833333333333298</v>
      </c>
      <c r="H17301">
        <v>11</v>
      </c>
      <c r="I17301" s="13" t="s">
        <v>215</v>
      </c>
      <c r="J17301">
        <v>0</v>
      </c>
      <c r="K17301" s="13" t="s">
        <v>191</v>
      </c>
      <c r="L17301">
        <v>5</v>
      </c>
      <c r="M17301">
        <v>1</v>
      </c>
      <c r="N17301" s="13" t="s">
        <v>94</v>
      </c>
      <c r="O17301" s="13" t="s">
        <v>95</v>
      </c>
      <c r="P17301">
        <v>30</v>
      </c>
      <c r="Q17301" s="13" t="s">
        <v>97</v>
      </c>
      <c r="R17301" s="13" t="s">
        <v>199</v>
      </c>
      <c r="S17301" s="13" t="s">
        <v>196</v>
      </c>
      <c r="T17301">
        <v>4</v>
      </c>
      <c r="U17301">
        <v>4</v>
      </c>
      <c r="V17301">
        <v>0</v>
      </c>
      <c r="W17301" s="13" t="s">
        <v>101</v>
      </c>
      <c r="X17301">
        <v>0.65</v>
      </c>
    </row>
    <row r="17302" spans="1:24" x14ac:dyDescent="0.3">
      <c r="A17302">
        <v>17300</v>
      </c>
      <c r="B17302" t="s">
        <v>190</v>
      </c>
      <c r="C17302" t="s">
        <v>80</v>
      </c>
      <c r="D17302">
        <v>18.897888999999999</v>
      </c>
      <c r="E17302">
        <v>72.855952000000002</v>
      </c>
      <c r="F17302" s="18">
        <v>44841</v>
      </c>
      <c r="G17302" s="19">
        <v>0</v>
      </c>
      <c r="H17302">
        <v>0</v>
      </c>
      <c r="I17302" s="13" t="s">
        <v>211</v>
      </c>
      <c r="J17302">
        <v>0</v>
      </c>
      <c r="K17302" s="13" t="s">
        <v>191</v>
      </c>
      <c r="L17302">
        <v>1</v>
      </c>
      <c r="M17302">
        <v>1</v>
      </c>
      <c r="N17302" s="13" t="s">
        <v>94</v>
      </c>
      <c r="O17302" s="13" t="s">
        <v>95</v>
      </c>
      <c r="P17302">
        <v>20</v>
      </c>
      <c r="Q17302" s="13" t="s">
        <v>95</v>
      </c>
      <c r="R17302" s="13" t="s">
        <v>98</v>
      </c>
      <c r="S17302" s="13" t="s">
        <v>196</v>
      </c>
      <c r="T17302">
        <v>3</v>
      </c>
      <c r="U17302">
        <v>3</v>
      </c>
      <c r="V17302">
        <v>0</v>
      </c>
      <c r="W17302" s="13" t="s">
        <v>101</v>
      </c>
      <c r="X17302">
        <v>0.45</v>
      </c>
    </row>
    <row r="17303" spans="1:24" x14ac:dyDescent="0.3">
      <c r="A17303">
        <v>17301</v>
      </c>
      <c r="B17303" t="s">
        <v>200</v>
      </c>
      <c r="C17303" t="s">
        <v>201</v>
      </c>
      <c r="D17303">
        <v>12.872909999999999</v>
      </c>
      <c r="E17303">
        <v>80.104412999999994</v>
      </c>
      <c r="F17303" s="18">
        <v>45693</v>
      </c>
      <c r="G17303" s="19">
        <v>0.875</v>
      </c>
      <c r="H17303">
        <v>21</v>
      </c>
      <c r="I17303" s="13" t="s">
        <v>194</v>
      </c>
      <c r="J17303">
        <v>0</v>
      </c>
      <c r="K17303" s="13" t="s">
        <v>191</v>
      </c>
      <c r="L17303">
        <v>3</v>
      </c>
      <c r="M17303">
        <v>0</v>
      </c>
      <c r="N17303" s="13" t="s">
        <v>212</v>
      </c>
      <c r="O17303" s="13" t="s">
        <v>195</v>
      </c>
      <c r="P17303">
        <v>16</v>
      </c>
      <c r="Q17303" s="13" t="s">
        <v>195</v>
      </c>
      <c r="R17303" s="13" t="s">
        <v>205</v>
      </c>
      <c r="S17303" s="13" t="s">
        <v>196</v>
      </c>
      <c r="T17303">
        <v>5</v>
      </c>
      <c r="U17303">
        <v>4</v>
      </c>
      <c r="V17303">
        <v>0</v>
      </c>
      <c r="W17303" s="13" t="s">
        <v>101</v>
      </c>
      <c r="X17303">
        <v>0.25</v>
      </c>
    </row>
    <row r="17304" spans="1:24" x14ac:dyDescent="0.3">
      <c r="A17304">
        <v>17302</v>
      </c>
      <c r="B17304" t="s">
        <v>79</v>
      </c>
      <c r="C17304" t="s">
        <v>80</v>
      </c>
      <c r="D17304">
        <v>18.505018</v>
      </c>
      <c r="E17304">
        <v>73.784486000000001</v>
      </c>
      <c r="F17304" s="18">
        <v>45715</v>
      </c>
      <c r="G17304" s="19">
        <v>0.95833333333333304</v>
      </c>
      <c r="H17304">
        <v>23</v>
      </c>
      <c r="I17304" s="13" t="s">
        <v>202</v>
      </c>
      <c r="J17304">
        <v>0</v>
      </c>
      <c r="K17304" s="13" t="s">
        <v>191</v>
      </c>
      <c r="L17304">
        <v>4</v>
      </c>
      <c r="M17304">
        <v>1</v>
      </c>
      <c r="N17304" s="13" t="s">
        <v>94</v>
      </c>
      <c r="O17304" s="13" t="s">
        <v>95</v>
      </c>
      <c r="P17304">
        <v>30</v>
      </c>
      <c r="Q17304" s="13" t="s">
        <v>95</v>
      </c>
      <c r="R17304" s="13" t="s">
        <v>199</v>
      </c>
      <c r="S17304" s="13" t="s">
        <v>193</v>
      </c>
      <c r="T17304">
        <v>3</v>
      </c>
      <c r="U17304">
        <v>0</v>
      </c>
      <c r="V17304">
        <v>0</v>
      </c>
      <c r="W17304" s="13" t="s">
        <v>101</v>
      </c>
      <c r="X17304">
        <v>0.45</v>
      </c>
    </row>
    <row r="17305" spans="1:24" x14ac:dyDescent="0.3">
      <c r="A17305">
        <v>17303</v>
      </c>
      <c r="B17305" t="s">
        <v>79</v>
      </c>
      <c r="C17305" t="s">
        <v>80</v>
      </c>
      <c r="D17305">
        <v>18.624366999999999</v>
      </c>
      <c r="E17305">
        <v>73.796953000000002</v>
      </c>
      <c r="F17305" s="18">
        <v>45107</v>
      </c>
      <c r="G17305" s="19">
        <v>0.83333333333333304</v>
      </c>
      <c r="H17305">
        <v>20</v>
      </c>
      <c r="I17305" s="13" t="s">
        <v>211</v>
      </c>
      <c r="J17305">
        <v>0</v>
      </c>
      <c r="K17305" s="13" t="s">
        <v>92</v>
      </c>
      <c r="L17305">
        <v>3</v>
      </c>
      <c r="M17305">
        <v>1</v>
      </c>
      <c r="N17305" s="13" t="s">
        <v>94</v>
      </c>
      <c r="O17305" s="13" t="s">
        <v>95</v>
      </c>
      <c r="P17305">
        <v>33</v>
      </c>
      <c r="Q17305" s="13" t="s">
        <v>95</v>
      </c>
      <c r="R17305" s="13" t="s">
        <v>213</v>
      </c>
      <c r="S17305" s="13" t="s">
        <v>99</v>
      </c>
      <c r="T17305">
        <v>4</v>
      </c>
      <c r="U17305">
        <v>4</v>
      </c>
      <c r="V17305">
        <v>0</v>
      </c>
      <c r="W17305" s="13" t="s">
        <v>101</v>
      </c>
      <c r="X17305">
        <v>0.65</v>
      </c>
    </row>
    <row r="17306" spans="1:24" x14ac:dyDescent="0.3">
      <c r="A17306">
        <v>17304</v>
      </c>
      <c r="B17306" t="s">
        <v>197</v>
      </c>
      <c r="C17306" t="s">
        <v>198</v>
      </c>
      <c r="D17306">
        <v>30.79372</v>
      </c>
      <c r="E17306">
        <v>76.831834000000001</v>
      </c>
      <c r="F17306" s="18">
        <v>44865</v>
      </c>
      <c r="G17306" s="19">
        <v>0.25</v>
      </c>
      <c r="H17306">
        <v>6</v>
      </c>
      <c r="I17306" s="13" t="s">
        <v>204</v>
      </c>
      <c r="J17306">
        <v>0</v>
      </c>
      <c r="K17306" s="13" t="s">
        <v>92</v>
      </c>
      <c r="L17306">
        <v>5</v>
      </c>
      <c r="M17306">
        <v>0</v>
      </c>
      <c r="N17306" s="13" t="s">
        <v>94</v>
      </c>
      <c r="O17306" s="13" t="s">
        <v>95</v>
      </c>
      <c r="P17306">
        <v>29</v>
      </c>
      <c r="Q17306" s="13" t="s">
        <v>97</v>
      </c>
      <c r="R17306" s="13" t="s">
        <v>213</v>
      </c>
      <c r="S17306" s="13" t="s">
        <v>193</v>
      </c>
      <c r="T17306">
        <v>4</v>
      </c>
      <c r="U17306">
        <v>1</v>
      </c>
      <c r="V17306">
        <v>0</v>
      </c>
      <c r="W17306" s="13" t="s">
        <v>101</v>
      </c>
      <c r="X17306">
        <v>0.65</v>
      </c>
    </row>
    <row r="17307" spans="1:24" x14ac:dyDescent="0.3">
      <c r="A17307">
        <v>17305</v>
      </c>
      <c r="B17307" t="s">
        <v>200</v>
      </c>
      <c r="C17307" t="s">
        <v>201</v>
      </c>
      <c r="D17307">
        <v>13.170603</v>
      </c>
      <c r="E17307">
        <v>80.212087999999994</v>
      </c>
      <c r="F17307" s="18">
        <v>45650</v>
      </c>
      <c r="G17307" s="19">
        <v>8.3333333333333301E-2</v>
      </c>
      <c r="H17307">
        <v>2</v>
      </c>
      <c r="I17307" s="13" t="s">
        <v>215</v>
      </c>
      <c r="J17307">
        <v>0</v>
      </c>
      <c r="K17307" s="13" t="s">
        <v>191</v>
      </c>
      <c r="L17307">
        <v>3</v>
      </c>
      <c r="M17307">
        <v>1</v>
      </c>
      <c r="N17307" s="13" t="s">
        <v>212</v>
      </c>
      <c r="O17307" s="13" t="s">
        <v>95</v>
      </c>
      <c r="P17307">
        <v>36</v>
      </c>
      <c r="Q17307" s="13" t="s">
        <v>95</v>
      </c>
      <c r="R17307" s="13" t="s">
        <v>199</v>
      </c>
      <c r="S17307" s="13" t="s">
        <v>196</v>
      </c>
      <c r="T17307">
        <v>1</v>
      </c>
      <c r="U17307">
        <v>0</v>
      </c>
      <c r="V17307">
        <v>0</v>
      </c>
      <c r="W17307" s="13" t="s">
        <v>101</v>
      </c>
      <c r="X17307">
        <v>0.45</v>
      </c>
    </row>
    <row r="17308" spans="1:24" x14ac:dyDescent="0.3">
      <c r="A17308">
        <v>17306</v>
      </c>
      <c r="B17308" t="s">
        <v>200</v>
      </c>
      <c r="C17308" t="s">
        <v>201</v>
      </c>
      <c r="D17308">
        <v>13.063082</v>
      </c>
      <c r="E17308">
        <v>80.162996000000007</v>
      </c>
      <c r="F17308" s="18">
        <v>44955</v>
      </c>
      <c r="G17308" s="19">
        <v>0.25</v>
      </c>
      <c r="H17308">
        <v>6</v>
      </c>
      <c r="I17308" s="13" t="s">
        <v>89</v>
      </c>
      <c r="J17308">
        <v>1</v>
      </c>
      <c r="K17308" s="13" t="s">
        <v>214</v>
      </c>
      <c r="L17308">
        <v>6</v>
      </c>
      <c r="M17308">
        <v>1</v>
      </c>
      <c r="N17308" s="13" t="s">
        <v>192</v>
      </c>
      <c r="O17308" s="13" t="s">
        <v>97</v>
      </c>
      <c r="P17308">
        <v>37</v>
      </c>
      <c r="Q17308" s="13" t="s">
        <v>97</v>
      </c>
      <c r="R17308" s="13" t="s">
        <v>98</v>
      </c>
      <c r="S17308" s="13" t="s">
        <v>196</v>
      </c>
      <c r="T17308">
        <v>4</v>
      </c>
      <c r="U17308">
        <v>3</v>
      </c>
      <c r="V17308">
        <v>0</v>
      </c>
      <c r="W17308" s="13" t="s">
        <v>101</v>
      </c>
      <c r="X17308">
        <v>0.3</v>
      </c>
    </row>
    <row r="17309" spans="1:24" x14ac:dyDescent="0.3">
      <c r="A17309">
        <v>17307</v>
      </c>
      <c r="B17309" t="s">
        <v>79</v>
      </c>
      <c r="C17309" t="s">
        <v>80</v>
      </c>
      <c r="D17309">
        <v>18.68253</v>
      </c>
      <c r="E17309">
        <v>73.714524999999995</v>
      </c>
      <c r="F17309" s="18">
        <v>45592</v>
      </c>
      <c r="G17309" s="19">
        <v>0.45833333333333298</v>
      </c>
      <c r="H17309">
        <v>11</v>
      </c>
      <c r="I17309" s="13" t="s">
        <v>89</v>
      </c>
      <c r="J17309">
        <v>1</v>
      </c>
      <c r="K17309" s="13" t="s">
        <v>214</v>
      </c>
      <c r="L17309">
        <v>6</v>
      </c>
      <c r="M17309">
        <v>1</v>
      </c>
      <c r="N17309" s="13" t="s">
        <v>94</v>
      </c>
      <c r="O17309" s="13" t="s">
        <v>95</v>
      </c>
      <c r="P17309">
        <v>29</v>
      </c>
      <c r="Q17309" s="13" t="s">
        <v>97</v>
      </c>
      <c r="R17309" s="13" t="s">
        <v>199</v>
      </c>
      <c r="S17309" s="13" t="s">
        <v>196</v>
      </c>
      <c r="T17309">
        <v>2</v>
      </c>
      <c r="U17309">
        <v>1</v>
      </c>
      <c r="V17309">
        <v>0</v>
      </c>
      <c r="W17309" s="13" t="s">
        <v>101</v>
      </c>
      <c r="X17309">
        <v>0.65</v>
      </c>
    </row>
    <row r="17310" spans="1:24" x14ac:dyDescent="0.3">
      <c r="A17310">
        <v>17308</v>
      </c>
      <c r="B17310" t="s">
        <v>206</v>
      </c>
      <c r="C17310" t="s">
        <v>207</v>
      </c>
      <c r="D17310">
        <v>13.010024</v>
      </c>
      <c r="E17310">
        <v>77.553394999999995</v>
      </c>
      <c r="F17310" s="18">
        <v>44791</v>
      </c>
      <c r="G17310" s="19">
        <v>0.95833333333333304</v>
      </c>
      <c r="H17310">
        <v>23</v>
      </c>
      <c r="I17310" s="13" t="s">
        <v>202</v>
      </c>
      <c r="J17310">
        <v>0</v>
      </c>
      <c r="K17310" s="13" t="s">
        <v>214</v>
      </c>
      <c r="L17310">
        <v>3</v>
      </c>
      <c r="M17310">
        <v>0</v>
      </c>
      <c r="N17310" s="13" t="s">
        <v>192</v>
      </c>
      <c r="O17310" s="13" t="s">
        <v>97</v>
      </c>
      <c r="P17310">
        <v>30</v>
      </c>
      <c r="Q17310" s="13" t="s">
        <v>195</v>
      </c>
      <c r="R17310" s="13" t="s">
        <v>205</v>
      </c>
      <c r="S17310" s="13" t="s">
        <v>196</v>
      </c>
      <c r="T17310">
        <v>2</v>
      </c>
      <c r="U17310">
        <v>1</v>
      </c>
      <c r="V17310">
        <v>0</v>
      </c>
      <c r="W17310" s="13" t="s">
        <v>101</v>
      </c>
      <c r="X17310">
        <v>0.1</v>
      </c>
    </row>
    <row r="17311" spans="1:24" x14ac:dyDescent="0.3">
      <c r="A17311">
        <v>17309</v>
      </c>
      <c r="B17311" t="s">
        <v>203</v>
      </c>
      <c r="C17311" t="s">
        <v>203</v>
      </c>
      <c r="D17311">
        <v>28.544805</v>
      </c>
      <c r="E17311">
        <v>77.124044999999995</v>
      </c>
      <c r="F17311" s="18">
        <v>45575</v>
      </c>
      <c r="G17311" s="19">
        <v>8.3333333333333301E-2</v>
      </c>
      <c r="H17311">
        <v>2</v>
      </c>
      <c r="I17311" s="13" t="s">
        <v>202</v>
      </c>
      <c r="J17311">
        <v>0</v>
      </c>
      <c r="K17311" s="13" t="s">
        <v>191</v>
      </c>
      <c r="L17311">
        <v>5</v>
      </c>
      <c r="M17311">
        <v>1</v>
      </c>
      <c r="N17311" s="13" t="s">
        <v>192</v>
      </c>
      <c r="O17311" s="13" t="s">
        <v>97</v>
      </c>
      <c r="P17311">
        <v>15</v>
      </c>
      <c r="Q17311" s="13" t="s">
        <v>195</v>
      </c>
      <c r="R17311" s="13" t="s">
        <v>213</v>
      </c>
      <c r="S17311" s="13" t="s">
        <v>193</v>
      </c>
      <c r="T17311">
        <v>1</v>
      </c>
      <c r="U17311">
        <v>0</v>
      </c>
      <c r="V17311">
        <v>0</v>
      </c>
      <c r="W17311" s="13" t="s">
        <v>101</v>
      </c>
      <c r="X17311">
        <v>0.1</v>
      </c>
    </row>
    <row r="17312" spans="1:24" x14ac:dyDescent="0.3">
      <c r="A17312">
        <v>17310</v>
      </c>
      <c r="B17312" t="s">
        <v>197</v>
      </c>
      <c r="C17312" t="s">
        <v>198</v>
      </c>
      <c r="D17312">
        <v>30.608167000000002</v>
      </c>
      <c r="E17312">
        <v>76.751490000000004</v>
      </c>
      <c r="F17312" s="18">
        <v>45174</v>
      </c>
      <c r="G17312" s="19">
        <v>0.20833333333333301</v>
      </c>
      <c r="H17312">
        <v>5</v>
      </c>
      <c r="I17312" s="13" t="s">
        <v>215</v>
      </c>
      <c r="J17312">
        <v>0</v>
      </c>
      <c r="K17312" s="13" t="s">
        <v>214</v>
      </c>
      <c r="L17312">
        <v>2</v>
      </c>
      <c r="M17312">
        <v>1</v>
      </c>
      <c r="N17312" s="13" t="s">
        <v>192</v>
      </c>
      <c r="O17312" s="13" t="s">
        <v>97</v>
      </c>
      <c r="P17312">
        <v>26</v>
      </c>
      <c r="Q17312" s="13" t="s">
        <v>97</v>
      </c>
      <c r="R17312" s="13" t="s">
        <v>208</v>
      </c>
      <c r="S17312" s="13" t="s">
        <v>193</v>
      </c>
      <c r="T17312">
        <v>4</v>
      </c>
      <c r="U17312">
        <v>4</v>
      </c>
      <c r="V17312">
        <v>0</v>
      </c>
      <c r="W17312" s="13" t="s">
        <v>101</v>
      </c>
      <c r="X17312">
        <v>0.3</v>
      </c>
    </row>
    <row r="17313" spans="1:24" x14ac:dyDescent="0.3">
      <c r="A17313">
        <v>17311</v>
      </c>
      <c r="B17313" t="s">
        <v>206</v>
      </c>
      <c r="C17313" t="s">
        <v>207</v>
      </c>
      <c r="D17313">
        <v>13.081105000000001</v>
      </c>
      <c r="E17313">
        <v>77.473591999999996</v>
      </c>
      <c r="F17313" s="18">
        <v>45180</v>
      </c>
      <c r="G17313" s="19">
        <v>0.25</v>
      </c>
      <c r="H17313">
        <v>6</v>
      </c>
      <c r="I17313" s="13" t="s">
        <v>204</v>
      </c>
      <c r="J17313">
        <v>0</v>
      </c>
      <c r="K17313" s="13" t="s">
        <v>214</v>
      </c>
      <c r="L17313">
        <v>3</v>
      </c>
      <c r="M17313">
        <v>1</v>
      </c>
      <c r="N17313" s="13" t="s">
        <v>94</v>
      </c>
      <c r="O17313" s="13" t="s">
        <v>95</v>
      </c>
      <c r="P17313">
        <v>16</v>
      </c>
      <c r="Q17313" s="13" t="s">
        <v>97</v>
      </c>
      <c r="R17313" s="13" t="s">
        <v>199</v>
      </c>
      <c r="S17313" s="13" t="s">
        <v>193</v>
      </c>
      <c r="T17313">
        <v>4</v>
      </c>
      <c r="U17313">
        <v>4</v>
      </c>
      <c r="V17313">
        <v>0</v>
      </c>
      <c r="W17313" s="13" t="s">
        <v>101</v>
      </c>
      <c r="X17313">
        <v>0.65</v>
      </c>
    </row>
    <row r="17314" spans="1:24" x14ac:dyDescent="0.3">
      <c r="A17314">
        <v>17312</v>
      </c>
      <c r="B17314" t="s">
        <v>197</v>
      </c>
      <c r="C17314" t="s">
        <v>198</v>
      </c>
      <c r="D17314">
        <v>30.779098000000001</v>
      </c>
      <c r="E17314">
        <v>76.74248</v>
      </c>
      <c r="F17314" s="18">
        <v>44803</v>
      </c>
      <c r="G17314" s="19">
        <v>0.58333333333333304</v>
      </c>
      <c r="H17314">
        <v>14</v>
      </c>
      <c r="I17314" s="13" t="s">
        <v>215</v>
      </c>
      <c r="J17314">
        <v>0</v>
      </c>
      <c r="K17314" s="13" t="s">
        <v>92</v>
      </c>
      <c r="L17314">
        <v>5</v>
      </c>
      <c r="M17314">
        <v>1</v>
      </c>
      <c r="N17314" s="13" t="s">
        <v>192</v>
      </c>
      <c r="O17314" s="13" t="s">
        <v>97</v>
      </c>
      <c r="P17314">
        <v>22</v>
      </c>
      <c r="Q17314" s="13" t="s">
        <v>195</v>
      </c>
      <c r="R17314" s="13" t="s">
        <v>98</v>
      </c>
      <c r="S17314" s="13" t="s">
        <v>196</v>
      </c>
      <c r="T17314">
        <v>5</v>
      </c>
      <c r="U17314">
        <v>4</v>
      </c>
      <c r="V17314">
        <v>0</v>
      </c>
      <c r="W17314" s="13" t="s">
        <v>101</v>
      </c>
      <c r="X17314">
        <v>0.1</v>
      </c>
    </row>
    <row r="17315" spans="1:24" x14ac:dyDescent="0.3">
      <c r="A17315">
        <v>17313</v>
      </c>
      <c r="B17315" t="s">
        <v>197</v>
      </c>
      <c r="C17315" t="s">
        <v>198</v>
      </c>
      <c r="D17315">
        <v>30.745486</v>
      </c>
      <c r="E17315">
        <v>76.818613999999997</v>
      </c>
      <c r="F17315" s="18">
        <v>44826</v>
      </c>
      <c r="G17315" s="19">
        <v>0.91666666666666696</v>
      </c>
      <c r="H17315">
        <v>22</v>
      </c>
      <c r="I17315" s="13" t="s">
        <v>202</v>
      </c>
      <c r="J17315">
        <v>0</v>
      </c>
      <c r="K17315" s="13" t="s">
        <v>92</v>
      </c>
      <c r="L17315">
        <v>1</v>
      </c>
      <c r="M17315">
        <v>0</v>
      </c>
      <c r="N17315" s="13" t="s">
        <v>192</v>
      </c>
      <c r="O17315" s="13" t="s">
        <v>97</v>
      </c>
      <c r="P17315">
        <v>36</v>
      </c>
      <c r="Q17315" s="13" t="s">
        <v>97</v>
      </c>
      <c r="R17315" s="13" t="s">
        <v>98</v>
      </c>
      <c r="S17315" s="13" t="s">
        <v>196</v>
      </c>
      <c r="T17315">
        <v>1</v>
      </c>
      <c r="U17315">
        <v>0</v>
      </c>
      <c r="V17315">
        <v>0</v>
      </c>
      <c r="W17315" s="13" t="s">
        <v>101</v>
      </c>
      <c r="X17315">
        <v>0.3</v>
      </c>
    </row>
    <row r="17316" spans="1:24" x14ac:dyDescent="0.3">
      <c r="A17316">
        <v>17314</v>
      </c>
      <c r="B17316" t="s">
        <v>217</v>
      </c>
      <c r="C17316" t="s">
        <v>218</v>
      </c>
      <c r="D17316">
        <v>22.558053999999998</v>
      </c>
      <c r="E17316">
        <v>88.203066000000007</v>
      </c>
      <c r="F17316" s="18">
        <v>44908</v>
      </c>
      <c r="G17316" s="19">
        <v>0.91666666666666696</v>
      </c>
      <c r="H17316">
        <v>22</v>
      </c>
      <c r="I17316" s="13" t="s">
        <v>215</v>
      </c>
      <c r="J17316">
        <v>0</v>
      </c>
      <c r="K17316" s="13" t="s">
        <v>92</v>
      </c>
      <c r="L17316">
        <v>4</v>
      </c>
      <c r="M17316">
        <v>1</v>
      </c>
      <c r="N17316" s="13" t="s">
        <v>212</v>
      </c>
      <c r="O17316" s="13" t="s">
        <v>195</v>
      </c>
      <c r="P17316">
        <v>33</v>
      </c>
      <c r="Q17316" s="13" t="s">
        <v>95</v>
      </c>
      <c r="R17316" s="13" t="s">
        <v>98</v>
      </c>
      <c r="S17316" s="13" t="s">
        <v>193</v>
      </c>
      <c r="T17316">
        <v>5</v>
      </c>
      <c r="U17316">
        <v>2</v>
      </c>
      <c r="V17316">
        <v>0</v>
      </c>
      <c r="W17316" s="13" t="s">
        <v>101</v>
      </c>
      <c r="X17316">
        <v>0.25</v>
      </c>
    </row>
    <row r="17317" spans="1:24" x14ac:dyDescent="0.3">
      <c r="A17317">
        <v>17315</v>
      </c>
      <c r="B17317" t="s">
        <v>200</v>
      </c>
      <c r="C17317" t="s">
        <v>201</v>
      </c>
      <c r="D17317">
        <v>12.826897000000001</v>
      </c>
      <c r="E17317">
        <v>80.232609999999994</v>
      </c>
      <c r="F17317" s="18">
        <v>45337</v>
      </c>
      <c r="G17317" s="19">
        <v>0.875</v>
      </c>
      <c r="H17317">
        <v>21</v>
      </c>
      <c r="I17317" s="13" t="s">
        <v>202</v>
      </c>
      <c r="J17317">
        <v>0</v>
      </c>
      <c r="K17317" s="13" t="s">
        <v>214</v>
      </c>
      <c r="L17317">
        <v>6</v>
      </c>
      <c r="M17317">
        <v>1</v>
      </c>
      <c r="N17317" s="13" t="s">
        <v>212</v>
      </c>
      <c r="O17317" s="13" t="s">
        <v>195</v>
      </c>
      <c r="P17317">
        <v>18</v>
      </c>
      <c r="Q17317" s="13" t="s">
        <v>195</v>
      </c>
      <c r="R17317" s="13" t="s">
        <v>208</v>
      </c>
      <c r="S17317" s="13" t="s">
        <v>99</v>
      </c>
      <c r="T17317">
        <v>5</v>
      </c>
      <c r="U17317">
        <v>5</v>
      </c>
      <c r="V17317">
        <v>0</v>
      </c>
      <c r="W17317" s="13" t="s">
        <v>101</v>
      </c>
      <c r="X17317">
        <v>0.45</v>
      </c>
    </row>
    <row r="17318" spans="1:24" x14ac:dyDescent="0.3">
      <c r="A17318">
        <v>17316</v>
      </c>
      <c r="B17318" t="s">
        <v>217</v>
      </c>
      <c r="C17318" t="s">
        <v>218</v>
      </c>
      <c r="D17318">
        <v>22.591412999999999</v>
      </c>
      <c r="E17318">
        <v>88.494247999999999</v>
      </c>
      <c r="F17318" s="18">
        <v>45422</v>
      </c>
      <c r="G17318" s="19">
        <v>0.875</v>
      </c>
      <c r="H17318">
        <v>21</v>
      </c>
      <c r="I17318" s="13" t="s">
        <v>211</v>
      </c>
      <c r="J17318">
        <v>0</v>
      </c>
      <c r="K17318" s="13" t="s">
        <v>191</v>
      </c>
      <c r="L17318">
        <v>2</v>
      </c>
      <c r="M17318">
        <v>0</v>
      </c>
      <c r="N17318" s="13" t="s">
        <v>192</v>
      </c>
      <c r="O17318" s="13" t="s">
        <v>97</v>
      </c>
      <c r="P17318">
        <v>31</v>
      </c>
      <c r="Q17318" s="13" t="s">
        <v>95</v>
      </c>
      <c r="R17318" s="13" t="s">
        <v>199</v>
      </c>
      <c r="S17318" s="13" t="s">
        <v>196</v>
      </c>
      <c r="T17318">
        <v>1</v>
      </c>
      <c r="U17318">
        <v>1</v>
      </c>
      <c r="V17318">
        <v>0</v>
      </c>
      <c r="W17318" s="13" t="s">
        <v>101</v>
      </c>
      <c r="X17318">
        <v>0.1</v>
      </c>
    </row>
    <row r="17319" spans="1:24" x14ac:dyDescent="0.3">
      <c r="A17319">
        <v>17317</v>
      </c>
      <c r="B17319" t="s">
        <v>203</v>
      </c>
      <c r="C17319" t="s">
        <v>203</v>
      </c>
      <c r="D17319">
        <v>28.418026999999999</v>
      </c>
      <c r="E17319">
        <v>76.990403000000001</v>
      </c>
      <c r="F17319" s="18">
        <v>45615</v>
      </c>
      <c r="G17319" s="19">
        <v>0.95833333333333304</v>
      </c>
      <c r="H17319">
        <v>23</v>
      </c>
      <c r="I17319" s="13" t="s">
        <v>215</v>
      </c>
      <c r="J17319">
        <v>0</v>
      </c>
      <c r="K17319" s="13" t="s">
        <v>214</v>
      </c>
      <c r="L17319">
        <v>1</v>
      </c>
      <c r="M17319">
        <v>0</v>
      </c>
      <c r="N17319" s="13" t="s">
        <v>192</v>
      </c>
      <c r="O17319" s="13" t="s">
        <v>97</v>
      </c>
      <c r="P17319">
        <v>33</v>
      </c>
      <c r="Q17319" s="13" t="s">
        <v>195</v>
      </c>
      <c r="R17319" s="13" t="s">
        <v>98</v>
      </c>
      <c r="S17319" s="13" t="s">
        <v>196</v>
      </c>
      <c r="T17319">
        <v>3</v>
      </c>
      <c r="U17319">
        <v>0</v>
      </c>
      <c r="V17319">
        <v>0</v>
      </c>
      <c r="W17319" s="13" t="s">
        <v>101</v>
      </c>
      <c r="X17319">
        <v>0.1</v>
      </c>
    </row>
    <row r="17320" spans="1:24" x14ac:dyDescent="0.3">
      <c r="A17320">
        <v>17318</v>
      </c>
      <c r="B17320" t="s">
        <v>79</v>
      </c>
      <c r="C17320" t="s">
        <v>80</v>
      </c>
      <c r="D17320">
        <v>18.667110999999998</v>
      </c>
      <c r="E17320">
        <v>73.889437999999998</v>
      </c>
      <c r="F17320" s="18">
        <v>45690</v>
      </c>
      <c r="G17320" s="19">
        <v>0.70833333333333304</v>
      </c>
      <c r="H17320">
        <v>17</v>
      </c>
      <c r="I17320" s="13" t="s">
        <v>89</v>
      </c>
      <c r="J17320">
        <v>1</v>
      </c>
      <c r="K17320" s="13" t="s">
        <v>191</v>
      </c>
      <c r="L17320">
        <v>3</v>
      </c>
      <c r="M17320">
        <v>1</v>
      </c>
      <c r="N17320" s="13" t="s">
        <v>192</v>
      </c>
      <c r="O17320" s="13" t="s">
        <v>97</v>
      </c>
      <c r="P17320">
        <v>40</v>
      </c>
      <c r="Q17320" s="13" t="s">
        <v>97</v>
      </c>
      <c r="R17320" s="13" t="s">
        <v>208</v>
      </c>
      <c r="S17320" s="13" t="s">
        <v>196</v>
      </c>
      <c r="T17320">
        <v>4</v>
      </c>
      <c r="U17320">
        <v>4</v>
      </c>
      <c r="V17320">
        <v>1</v>
      </c>
      <c r="W17320" s="13" t="s">
        <v>101</v>
      </c>
      <c r="X17320">
        <v>0.45</v>
      </c>
    </row>
    <row r="17321" spans="1:24" x14ac:dyDescent="0.3">
      <c r="A17321">
        <v>17319</v>
      </c>
      <c r="B17321" t="s">
        <v>79</v>
      </c>
      <c r="C17321" t="s">
        <v>80</v>
      </c>
      <c r="D17321">
        <v>18.595755</v>
      </c>
      <c r="E17321">
        <v>73.983762999999996</v>
      </c>
      <c r="F17321" s="18">
        <v>45574</v>
      </c>
      <c r="G17321" s="19">
        <v>0.875</v>
      </c>
      <c r="H17321">
        <v>21</v>
      </c>
      <c r="I17321" s="13" t="s">
        <v>194</v>
      </c>
      <c r="J17321">
        <v>0</v>
      </c>
      <c r="K17321" s="13" t="s">
        <v>214</v>
      </c>
      <c r="L17321">
        <v>1</v>
      </c>
      <c r="M17321">
        <v>1</v>
      </c>
      <c r="N17321" s="13" t="s">
        <v>192</v>
      </c>
      <c r="O17321" s="13" t="s">
        <v>97</v>
      </c>
      <c r="P17321">
        <v>19</v>
      </c>
      <c r="Q17321" s="13" t="s">
        <v>97</v>
      </c>
      <c r="R17321" s="13" t="s">
        <v>199</v>
      </c>
      <c r="S17321" s="13" t="s">
        <v>193</v>
      </c>
      <c r="T17321">
        <v>4</v>
      </c>
      <c r="U17321">
        <v>3</v>
      </c>
      <c r="V17321">
        <v>0</v>
      </c>
      <c r="W17321" s="13" t="s">
        <v>101</v>
      </c>
      <c r="X17321">
        <v>0.3</v>
      </c>
    </row>
    <row r="17322" spans="1:24" x14ac:dyDescent="0.3">
      <c r="A17322">
        <v>17320</v>
      </c>
      <c r="B17322" t="s">
        <v>217</v>
      </c>
      <c r="C17322" t="s">
        <v>218</v>
      </c>
      <c r="D17322">
        <v>22.450752999999999</v>
      </c>
      <c r="E17322">
        <v>88.435636000000002</v>
      </c>
      <c r="F17322" s="18">
        <v>45630</v>
      </c>
      <c r="G17322" s="19">
        <v>0.25</v>
      </c>
      <c r="H17322">
        <v>6</v>
      </c>
      <c r="I17322" s="13" t="s">
        <v>194</v>
      </c>
      <c r="J17322">
        <v>0</v>
      </c>
      <c r="K17322" s="13" t="s">
        <v>191</v>
      </c>
      <c r="L17322">
        <v>6</v>
      </c>
      <c r="M17322">
        <v>0</v>
      </c>
      <c r="N17322" s="13" t="s">
        <v>212</v>
      </c>
      <c r="O17322" s="13" t="s">
        <v>95</v>
      </c>
      <c r="P17322">
        <v>24</v>
      </c>
      <c r="Q17322" s="13" t="s">
        <v>195</v>
      </c>
      <c r="R17322" s="13" t="s">
        <v>208</v>
      </c>
      <c r="S17322" s="13" t="s">
        <v>193</v>
      </c>
      <c r="T17322">
        <v>1</v>
      </c>
      <c r="U17322">
        <v>0</v>
      </c>
      <c r="V17322">
        <v>0</v>
      </c>
      <c r="W17322" s="13" t="s">
        <v>101</v>
      </c>
      <c r="X17322">
        <v>0.45</v>
      </c>
    </row>
    <row r="17323" spans="1:24" x14ac:dyDescent="0.3">
      <c r="A17323">
        <v>17321</v>
      </c>
      <c r="B17323" t="s">
        <v>209</v>
      </c>
      <c r="C17323" t="s">
        <v>210</v>
      </c>
      <c r="D17323">
        <v>17.578016000000002</v>
      </c>
      <c r="E17323">
        <v>78.475582000000003</v>
      </c>
      <c r="F17323" s="18">
        <v>44608</v>
      </c>
      <c r="G17323" s="19">
        <v>0.45833333333333298</v>
      </c>
      <c r="H17323">
        <v>11</v>
      </c>
      <c r="I17323" s="13" t="s">
        <v>194</v>
      </c>
      <c r="J17323">
        <v>0</v>
      </c>
      <c r="K17323" s="13" t="s">
        <v>191</v>
      </c>
      <c r="L17323">
        <v>1</v>
      </c>
      <c r="M17323">
        <v>0</v>
      </c>
      <c r="N17323" s="13" t="s">
        <v>94</v>
      </c>
      <c r="O17323" s="13" t="s">
        <v>95</v>
      </c>
      <c r="P17323">
        <v>39</v>
      </c>
      <c r="Q17323" s="13" t="s">
        <v>97</v>
      </c>
      <c r="R17323" s="13" t="s">
        <v>199</v>
      </c>
      <c r="S17323" s="13" t="s">
        <v>196</v>
      </c>
      <c r="T17323">
        <v>3</v>
      </c>
      <c r="U17323">
        <v>2</v>
      </c>
      <c r="V17323">
        <v>0</v>
      </c>
      <c r="W17323" s="13" t="s">
        <v>101</v>
      </c>
      <c r="X17323">
        <v>0.65</v>
      </c>
    </row>
    <row r="17324" spans="1:24" x14ac:dyDescent="0.3">
      <c r="A17324">
        <v>17322</v>
      </c>
      <c r="B17324" t="s">
        <v>79</v>
      </c>
      <c r="C17324" t="s">
        <v>80</v>
      </c>
      <c r="D17324">
        <v>18.443973</v>
      </c>
      <c r="E17324">
        <v>73.888126999999997</v>
      </c>
      <c r="F17324" s="18">
        <v>45266</v>
      </c>
      <c r="G17324" s="19">
        <v>0.79166666666666696</v>
      </c>
      <c r="H17324">
        <v>19</v>
      </c>
      <c r="I17324" s="13" t="s">
        <v>194</v>
      </c>
      <c r="J17324">
        <v>0</v>
      </c>
      <c r="K17324" s="13" t="s">
        <v>92</v>
      </c>
      <c r="L17324">
        <v>5</v>
      </c>
      <c r="M17324">
        <v>1</v>
      </c>
      <c r="N17324" s="13" t="s">
        <v>94</v>
      </c>
      <c r="O17324" s="13" t="s">
        <v>95</v>
      </c>
      <c r="P17324">
        <v>29</v>
      </c>
      <c r="Q17324" s="13" t="s">
        <v>97</v>
      </c>
      <c r="R17324" s="13" t="s">
        <v>98</v>
      </c>
      <c r="S17324" s="13" t="s">
        <v>196</v>
      </c>
      <c r="T17324">
        <v>5</v>
      </c>
      <c r="U17324">
        <v>1</v>
      </c>
      <c r="V17324">
        <v>1</v>
      </c>
      <c r="W17324" s="13" t="s">
        <v>101</v>
      </c>
      <c r="X17324">
        <v>0.8</v>
      </c>
    </row>
    <row r="17325" spans="1:24" x14ac:dyDescent="0.3">
      <c r="A17325">
        <v>17323</v>
      </c>
      <c r="B17325" t="s">
        <v>203</v>
      </c>
      <c r="C17325" t="s">
        <v>203</v>
      </c>
      <c r="D17325">
        <v>28.450671</v>
      </c>
      <c r="E17325">
        <v>77.120160999999996</v>
      </c>
      <c r="F17325" s="18">
        <v>45529</v>
      </c>
      <c r="G17325" s="19">
        <v>0.75</v>
      </c>
      <c r="H17325">
        <v>18</v>
      </c>
      <c r="I17325" s="13" t="s">
        <v>89</v>
      </c>
      <c r="J17325">
        <v>1</v>
      </c>
      <c r="K17325" s="13" t="s">
        <v>191</v>
      </c>
      <c r="L17325">
        <v>4</v>
      </c>
      <c r="M17325">
        <v>0</v>
      </c>
      <c r="N17325" s="13" t="s">
        <v>212</v>
      </c>
      <c r="O17325" s="13" t="s">
        <v>195</v>
      </c>
      <c r="P17325">
        <v>34</v>
      </c>
      <c r="Q17325" s="13" t="s">
        <v>97</v>
      </c>
      <c r="R17325" s="13" t="s">
        <v>205</v>
      </c>
      <c r="S17325" s="13" t="s">
        <v>99</v>
      </c>
      <c r="T17325">
        <v>5</v>
      </c>
      <c r="U17325">
        <v>5</v>
      </c>
      <c r="V17325">
        <v>1</v>
      </c>
      <c r="W17325" s="13" t="s">
        <v>101</v>
      </c>
      <c r="X17325">
        <v>0.8</v>
      </c>
    </row>
    <row r="17326" spans="1:24" x14ac:dyDescent="0.3">
      <c r="A17326">
        <v>17324</v>
      </c>
      <c r="B17326" t="s">
        <v>79</v>
      </c>
      <c r="C17326" t="s">
        <v>80</v>
      </c>
      <c r="D17326">
        <v>18.445923000000001</v>
      </c>
      <c r="E17326">
        <v>73.991916000000003</v>
      </c>
      <c r="F17326" s="18">
        <v>45439</v>
      </c>
      <c r="G17326" s="19">
        <v>0.70833333333333304</v>
      </c>
      <c r="H17326">
        <v>17</v>
      </c>
      <c r="I17326" s="13" t="s">
        <v>204</v>
      </c>
      <c r="J17326">
        <v>0</v>
      </c>
      <c r="K17326" s="13" t="s">
        <v>214</v>
      </c>
      <c r="L17326">
        <v>3</v>
      </c>
      <c r="M17326">
        <v>1</v>
      </c>
      <c r="N17326" s="13" t="s">
        <v>212</v>
      </c>
      <c r="O17326" s="13" t="s">
        <v>195</v>
      </c>
      <c r="P17326">
        <v>22</v>
      </c>
      <c r="Q17326" s="13" t="s">
        <v>95</v>
      </c>
      <c r="R17326" s="13" t="s">
        <v>213</v>
      </c>
      <c r="S17326" s="13" t="s">
        <v>193</v>
      </c>
      <c r="T17326">
        <v>4</v>
      </c>
      <c r="U17326">
        <v>4</v>
      </c>
      <c r="V17326">
        <v>1</v>
      </c>
      <c r="W17326" s="13" t="s">
        <v>101</v>
      </c>
      <c r="X17326">
        <v>0.4</v>
      </c>
    </row>
    <row r="17327" spans="1:24" x14ac:dyDescent="0.3">
      <c r="A17327">
        <v>17325</v>
      </c>
      <c r="B17327" t="s">
        <v>206</v>
      </c>
      <c r="C17327" t="s">
        <v>207</v>
      </c>
      <c r="D17327">
        <v>13.00216</v>
      </c>
      <c r="E17327">
        <v>77.660919000000007</v>
      </c>
      <c r="F17327" s="18">
        <v>45697</v>
      </c>
      <c r="G17327" s="19">
        <v>4.1666666666666699E-2</v>
      </c>
      <c r="H17327">
        <v>1</v>
      </c>
      <c r="I17327" s="13" t="s">
        <v>89</v>
      </c>
      <c r="J17327">
        <v>1</v>
      </c>
      <c r="K17327" s="13" t="s">
        <v>214</v>
      </c>
      <c r="L17327">
        <v>5</v>
      </c>
      <c r="M17327">
        <v>1</v>
      </c>
      <c r="N17327" s="13" t="s">
        <v>94</v>
      </c>
      <c r="O17327" s="13" t="s">
        <v>95</v>
      </c>
      <c r="P17327">
        <v>21</v>
      </c>
      <c r="Q17327" s="13" t="s">
        <v>95</v>
      </c>
      <c r="R17327" s="13" t="s">
        <v>98</v>
      </c>
      <c r="S17327" s="13" t="s">
        <v>196</v>
      </c>
      <c r="T17327">
        <v>2</v>
      </c>
      <c r="U17327">
        <v>1</v>
      </c>
      <c r="V17327">
        <v>0</v>
      </c>
      <c r="W17327" s="13" t="s">
        <v>101</v>
      </c>
      <c r="X17327">
        <v>0.45</v>
      </c>
    </row>
    <row r="17328" spans="1:24" x14ac:dyDescent="0.3">
      <c r="A17328">
        <v>17326</v>
      </c>
      <c r="B17328" t="s">
        <v>209</v>
      </c>
      <c r="C17328" t="s">
        <v>210</v>
      </c>
      <c r="D17328">
        <v>17.270212000000001</v>
      </c>
      <c r="E17328">
        <v>78.306398999999999</v>
      </c>
      <c r="F17328" s="18">
        <v>44798</v>
      </c>
      <c r="G17328" s="19">
        <v>0.625</v>
      </c>
      <c r="H17328">
        <v>15</v>
      </c>
      <c r="I17328" s="13" t="s">
        <v>202</v>
      </c>
      <c r="J17328">
        <v>0</v>
      </c>
      <c r="K17328" s="13" t="s">
        <v>214</v>
      </c>
      <c r="L17328">
        <v>6</v>
      </c>
      <c r="M17328">
        <v>0</v>
      </c>
      <c r="N17328" s="13" t="s">
        <v>192</v>
      </c>
      <c r="O17328" s="13" t="s">
        <v>97</v>
      </c>
      <c r="P17328">
        <v>16</v>
      </c>
      <c r="Q17328" s="13" t="s">
        <v>95</v>
      </c>
      <c r="R17328" s="13" t="s">
        <v>213</v>
      </c>
      <c r="S17328" s="13" t="s">
        <v>196</v>
      </c>
      <c r="T17328">
        <v>4</v>
      </c>
      <c r="U17328">
        <v>4</v>
      </c>
      <c r="V17328">
        <v>0</v>
      </c>
      <c r="W17328" s="13" t="s">
        <v>101</v>
      </c>
      <c r="X17328">
        <v>0.1</v>
      </c>
    </row>
    <row r="17329" spans="1:24" x14ac:dyDescent="0.3">
      <c r="A17329">
        <v>17327</v>
      </c>
      <c r="B17329" t="s">
        <v>209</v>
      </c>
      <c r="C17329" t="s">
        <v>210</v>
      </c>
      <c r="D17329">
        <v>17.248576</v>
      </c>
      <c r="E17329">
        <v>78.394683999999998</v>
      </c>
      <c r="F17329" s="18">
        <v>44916</v>
      </c>
      <c r="G17329" s="19">
        <v>0.25</v>
      </c>
      <c r="H17329">
        <v>6</v>
      </c>
      <c r="I17329" s="13" t="s">
        <v>194</v>
      </c>
      <c r="J17329">
        <v>0</v>
      </c>
      <c r="K17329" s="13" t="s">
        <v>92</v>
      </c>
      <c r="L17329">
        <v>6</v>
      </c>
      <c r="M17329">
        <v>0</v>
      </c>
      <c r="N17329" s="13" t="s">
        <v>212</v>
      </c>
      <c r="O17329" s="13" t="s">
        <v>195</v>
      </c>
      <c r="P17329">
        <v>19</v>
      </c>
      <c r="Q17329" s="13" t="s">
        <v>195</v>
      </c>
      <c r="R17329" s="13" t="s">
        <v>98</v>
      </c>
      <c r="S17329" s="13" t="s">
        <v>196</v>
      </c>
      <c r="T17329">
        <v>3</v>
      </c>
      <c r="U17329">
        <v>0</v>
      </c>
      <c r="V17329">
        <v>0</v>
      </c>
      <c r="W17329" s="13" t="s">
        <v>101</v>
      </c>
      <c r="X17329">
        <v>0.25</v>
      </c>
    </row>
    <row r="17330" spans="1:24" x14ac:dyDescent="0.3">
      <c r="A17330">
        <v>17328</v>
      </c>
      <c r="B17330" t="s">
        <v>197</v>
      </c>
      <c r="C17330" t="s">
        <v>198</v>
      </c>
      <c r="D17330">
        <v>30.739262</v>
      </c>
      <c r="E17330">
        <v>76.717399999999998</v>
      </c>
      <c r="F17330" s="18">
        <v>44889</v>
      </c>
      <c r="G17330" s="19">
        <v>0.41666666666666702</v>
      </c>
      <c r="H17330">
        <v>10</v>
      </c>
      <c r="I17330" s="13" t="s">
        <v>202</v>
      </c>
      <c r="J17330">
        <v>0</v>
      </c>
      <c r="K17330" s="13" t="s">
        <v>191</v>
      </c>
      <c r="L17330">
        <v>5</v>
      </c>
      <c r="M17330">
        <v>0</v>
      </c>
      <c r="N17330" s="13" t="s">
        <v>212</v>
      </c>
      <c r="O17330" s="13" t="s">
        <v>95</v>
      </c>
      <c r="P17330">
        <v>16</v>
      </c>
      <c r="Q17330" s="13" t="s">
        <v>195</v>
      </c>
      <c r="R17330" s="13" t="s">
        <v>213</v>
      </c>
      <c r="S17330" s="13" t="s">
        <v>196</v>
      </c>
      <c r="T17330">
        <v>5</v>
      </c>
      <c r="U17330">
        <v>4</v>
      </c>
      <c r="V17330">
        <v>1</v>
      </c>
      <c r="W17330" s="13" t="s">
        <v>101</v>
      </c>
      <c r="X17330">
        <v>0.6</v>
      </c>
    </row>
    <row r="17331" spans="1:24" x14ac:dyDescent="0.3">
      <c r="A17331">
        <v>17329</v>
      </c>
      <c r="B17331" t="s">
        <v>197</v>
      </c>
      <c r="C17331" t="s">
        <v>198</v>
      </c>
      <c r="D17331">
        <v>30.790227999999999</v>
      </c>
      <c r="E17331">
        <v>76.715648999999999</v>
      </c>
      <c r="F17331" s="18">
        <v>45156</v>
      </c>
      <c r="G17331" s="19">
        <v>0.5</v>
      </c>
      <c r="H17331">
        <v>12</v>
      </c>
      <c r="I17331" s="13" t="s">
        <v>211</v>
      </c>
      <c r="J17331">
        <v>0</v>
      </c>
      <c r="K17331" s="13" t="s">
        <v>214</v>
      </c>
      <c r="L17331">
        <v>4</v>
      </c>
      <c r="M17331">
        <v>0</v>
      </c>
      <c r="N17331" s="13" t="s">
        <v>192</v>
      </c>
      <c r="O17331" s="13" t="s">
        <v>97</v>
      </c>
      <c r="P17331">
        <v>27</v>
      </c>
      <c r="Q17331" s="13" t="s">
        <v>195</v>
      </c>
      <c r="R17331" s="13" t="s">
        <v>208</v>
      </c>
      <c r="S17331" s="13" t="s">
        <v>196</v>
      </c>
      <c r="T17331">
        <v>3</v>
      </c>
      <c r="U17331">
        <v>3</v>
      </c>
      <c r="V17331">
        <v>0</v>
      </c>
      <c r="W17331" s="13" t="s">
        <v>101</v>
      </c>
      <c r="X17331">
        <v>0.1</v>
      </c>
    </row>
    <row r="17332" spans="1:24" x14ac:dyDescent="0.3">
      <c r="A17332">
        <v>17330</v>
      </c>
      <c r="B17332" t="s">
        <v>206</v>
      </c>
      <c r="C17332" t="s">
        <v>207</v>
      </c>
      <c r="D17332">
        <v>13.149070999999999</v>
      </c>
      <c r="E17332">
        <v>77.716925000000003</v>
      </c>
      <c r="F17332" s="18">
        <v>44938</v>
      </c>
      <c r="G17332" s="19">
        <v>0.41666666666666702</v>
      </c>
      <c r="H17332">
        <v>10</v>
      </c>
      <c r="I17332" s="13" t="s">
        <v>202</v>
      </c>
      <c r="J17332">
        <v>0</v>
      </c>
      <c r="K17332" s="13" t="s">
        <v>92</v>
      </c>
      <c r="L17332">
        <v>4</v>
      </c>
      <c r="M17332">
        <v>0</v>
      </c>
      <c r="N17332" s="13" t="s">
        <v>94</v>
      </c>
      <c r="O17332" s="13" t="s">
        <v>95</v>
      </c>
      <c r="P17332">
        <v>29</v>
      </c>
      <c r="Q17332" s="13" t="s">
        <v>95</v>
      </c>
      <c r="R17332" s="13" t="s">
        <v>213</v>
      </c>
      <c r="S17332" s="13" t="s">
        <v>196</v>
      </c>
      <c r="T17332">
        <v>5</v>
      </c>
      <c r="U17332">
        <v>1</v>
      </c>
      <c r="V17332">
        <v>1</v>
      </c>
      <c r="W17332" s="13" t="s">
        <v>101</v>
      </c>
      <c r="X17332">
        <v>0.6</v>
      </c>
    </row>
    <row r="17333" spans="1:24" x14ac:dyDescent="0.3">
      <c r="A17333">
        <v>17331</v>
      </c>
      <c r="B17333" t="s">
        <v>206</v>
      </c>
      <c r="C17333" t="s">
        <v>207</v>
      </c>
      <c r="D17333">
        <v>12.832796</v>
      </c>
      <c r="E17333">
        <v>77.545856999999998</v>
      </c>
      <c r="F17333" s="18">
        <v>44629</v>
      </c>
      <c r="G17333" s="19">
        <v>0.20833333333333301</v>
      </c>
      <c r="H17333">
        <v>5</v>
      </c>
      <c r="I17333" s="13" t="s">
        <v>194</v>
      </c>
      <c r="J17333">
        <v>0</v>
      </c>
      <c r="K17333" s="13" t="s">
        <v>191</v>
      </c>
      <c r="L17333">
        <v>3</v>
      </c>
      <c r="M17333">
        <v>1</v>
      </c>
      <c r="N17333" s="13" t="s">
        <v>192</v>
      </c>
      <c r="O17333" s="13" t="s">
        <v>97</v>
      </c>
      <c r="P17333">
        <v>25</v>
      </c>
      <c r="Q17333" s="13" t="s">
        <v>195</v>
      </c>
      <c r="R17333" s="13" t="s">
        <v>208</v>
      </c>
      <c r="S17333" s="13" t="s">
        <v>99</v>
      </c>
      <c r="T17333">
        <v>1</v>
      </c>
      <c r="U17333">
        <v>1</v>
      </c>
      <c r="V17333">
        <v>0</v>
      </c>
      <c r="W17333" s="13" t="s">
        <v>101</v>
      </c>
      <c r="X17333">
        <v>0.3</v>
      </c>
    </row>
    <row r="17334" spans="1:24" x14ac:dyDescent="0.3">
      <c r="A17334">
        <v>17332</v>
      </c>
      <c r="B17334" t="s">
        <v>203</v>
      </c>
      <c r="C17334" t="s">
        <v>203</v>
      </c>
      <c r="D17334">
        <v>28.868358000000001</v>
      </c>
      <c r="E17334">
        <v>76.947952999999998</v>
      </c>
      <c r="F17334" s="18">
        <v>45384</v>
      </c>
      <c r="G17334" s="19">
        <v>0.54166666666666696</v>
      </c>
      <c r="H17334">
        <v>13</v>
      </c>
      <c r="I17334" s="13" t="s">
        <v>215</v>
      </c>
      <c r="J17334">
        <v>0</v>
      </c>
      <c r="K17334" s="13" t="s">
        <v>92</v>
      </c>
      <c r="L17334">
        <v>2</v>
      </c>
      <c r="M17334">
        <v>0</v>
      </c>
      <c r="N17334" s="13" t="s">
        <v>94</v>
      </c>
      <c r="O17334" s="13" t="s">
        <v>95</v>
      </c>
      <c r="P17334">
        <v>20</v>
      </c>
      <c r="Q17334" s="13" t="s">
        <v>195</v>
      </c>
      <c r="R17334" s="13" t="s">
        <v>208</v>
      </c>
      <c r="S17334" s="13" t="s">
        <v>196</v>
      </c>
      <c r="T17334">
        <v>5</v>
      </c>
      <c r="U17334">
        <v>1</v>
      </c>
      <c r="V17334">
        <v>0</v>
      </c>
      <c r="W17334" s="13" t="s">
        <v>101</v>
      </c>
      <c r="X17334">
        <v>0.45</v>
      </c>
    </row>
    <row r="17335" spans="1:24" x14ac:dyDescent="0.3">
      <c r="A17335">
        <v>17333</v>
      </c>
      <c r="B17335" t="s">
        <v>209</v>
      </c>
      <c r="C17335" t="s">
        <v>210</v>
      </c>
      <c r="D17335">
        <v>17.302427999999999</v>
      </c>
      <c r="E17335">
        <v>78.593481999999995</v>
      </c>
      <c r="F17335" s="18">
        <v>45666</v>
      </c>
      <c r="G17335" s="19">
        <v>0.41666666666666702</v>
      </c>
      <c r="H17335">
        <v>10</v>
      </c>
      <c r="I17335" s="13" t="s">
        <v>202</v>
      </c>
      <c r="J17335">
        <v>0</v>
      </c>
      <c r="K17335" s="13" t="s">
        <v>191</v>
      </c>
      <c r="L17335">
        <v>2</v>
      </c>
      <c r="M17335">
        <v>1</v>
      </c>
      <c r="N17335" s="13" t="s">
        <v>94</v>
      </c>
      <c r="O17335" s="13" t="s">
        <v>95</v>
      </c>
      <c r="P17335">
        <v>39</v>
      </c>
      <c r="Q17335" s="13" t="s">
        <v>97</v>
      </c>
      <c r="R17335" s="13" t="s">
        <v>205</v>
      </c>
      <c r="S17335" s="13" t="s">
        <v>99</v>
      </c>
      <c r="T17335">
        <v>3</v>
      </c>
      <c r="U17335">
        <v>3</v>
      </c>
      <c r="V17335">
        <v>1</v>
      </c>
      <c r="W17335" s="13" t="s">
        <v>101</v>
      </c>
      <c r="X17335">
        <v>1</v>
      </c>
    </row>
    <row r="17336" spans="1:24" x14ac:dyDescent="0.3">
      <c r="A17336">
        <v>17334</v>
      </c>
      <c r="B17336" t="s">
        <v>217</v>
      </c>
      <c r="C17336" t="s">
        <v>218</v>
      </c>
      <c r="D17336">
        <v>22.540144999999999</v>
      </c>
      <c r="E17336">
        <v>88.417496999999997</v>
      </c>
      <c r="F17336" s="18">
        <v>45160</v>
      </c>
      <c r="G17336" s="19">
        <v>0.16666666666666699</v>
      </c>
      <c r="H17336">
        <v>4</v>
      </c>
      <c r="I17336" s="13" t="s">
        <v>215</v>
      </c>
      <c r="J17336">
        <v>0</v>
      </c>
      <c r="K17336" s="13" t="s">
        <v>191</v>
      </c>
      <c r="L17336">
        <v>2</v>
      </c>
      <c r="M17336">
        <v>0</v>
      </c>
      <c r="N17336" s="13" t="s">
        <v>192</v>
      </c>
      <c r="O17336" s="13" t="s">
        <v>97</v>
      </c>
      <c r="P17336">
        <v>27</v>
      </c>
      <c r="Q17336" s="13" t="s">
        <v>195</v>
      </c>
      <c r="R17336" s="13" t="s">
        <v>199</v>
      </c>
      <c r="S17336" s="13" t="s">
        <v>196</v>
      </c>
      <c r="T17336">
        <v>3</v>
      </c>
      <c r="U17336">
        <v>2</v>
      </c>
      <c r="V17336">
        <v>0</v>
      </c>
      <c r="W17336" s="13" t="s">
        <v>101</v>
      </c>
      <c r="X17336">
        <v>0.1</v>
      </c>
    </row>
    <row r="17337" spans="1:24" x14ac:dyDescent="0.3">
      <c r="A17337">
        <v>17335</v>
      </c>
      <c r="B17337" t="s">
        <v>203</v>
      </c>
      <c r="C17337" t="s">
        <v>203</v>
      </c>
      <c r="D17337">
        <v>28.722566</v>
      </c>
      <c r="E17337">
        <v>77.112708999999995</v>
      </c>
      <c r="F17337" s="18">
        <v>45590</v>
      </c>
      <c r="G17337" s="19">
        <v>0.33333333333333298</v>
      </c>
      <c r="H17337">
        <v>8</v>
      </c>
      <c r="I17337" s="13" t="s">
        <v>211</v>
      </c>
      <c r="J17337">
        <v>0</v>
      </c>
      <c r="K17337" s="13" t="s">
        <v>214</v>
      </c>
      <c r="L17337">
        <v>5</v>
      </c>
      <c r="M17337">
        <v>0</v>
      </c>
      <c r="N17337" s="13" t="s">
        <v>212</v>
      </c>
      <c r="O17337" s="13" t="s">
        <v>195</v>
      </c>
      <c r="P17337">
        <v>32</v>
      </c>
      <c r="Q17337" s="13" t="s">
        <v>95</v>
      </c>
      <c r="R17337" s="13" t="s">
        <v>208</v>
      </c>
      <c r="S17337" s="13" t="s">
        <v>193</v>
      </c>
      <c r="T17337">
        <v>2</v>
      </c>
      <c r="U17337">
        <v>0</v>
      </c>
      <c r="V17337">
        <v>1</v>
      </c>
      <c r="W17337" s="13" t="s">
        <v>101</v>
      </c>
      <c r="X17337">
        <v>0.4</v>
      </c>
    </row>
    <row r="17338" spans="1:24" x14ac:dyDescent="0.3">
      <c r="A17338">
        <v>17336</v>
      </c>
      <c r="B17338" t="s">
        <v>79</v>
      </c>
      <c r="C17338" t="s">
        <v>80</v>
      </c>
      <c r="D17338">
        <v>18.591206</v>
      </c>
      <c r="E17338">
        <v>73.888446000000002</v>
      </c>
      <c r="F17338" s="18">
        <v>45368</v>
      </c>
      <c r="G17338" s="19">
        <v>0.66666666666666696</v>
      </c>
      <c r="H17338">
        <v>16</v>
      </c>
      <c r="I17338" s="13" t="s">
        <v>89</v>
      </c>
      <c r="J17338">
        <v>1</v>
      </c>
      <c r="K17338" s="13" t="s">
        <v>214</v>
      </c>
      <c r="L17338">
        <v>5</v>
      </c>
      <c r="M17338">
        <v>1</v>
      </c>
      <c r="N17338" s="13" t="s">
        <v>212</v>
      </c>
      <c r="O17338" s="13" t="s">
        <v>195</v>
      </c>
      <c r="P17338">
        <v>31</v>
      </c>
      <c r="Q17338" s="13" t="s">
        <v>195</v>
      </c>
      <c r="R17338" s="13" t="s">
        <v>213</v>
      </c>
      <c r="S17338" s="13" t="s">
        <v>193</v>
      </c>
      <c r="T17338">
        <v>5</v>
      </c>
      <c r="U17338">
        <v>3</v>
      </c>
      <c r="V17338">
        <v>0</v>
      </c>
      <c r="W17338" s="13" t="s">
        <v>101</v>
      </c>
      <c r="X17338">
        <v>0.25</v>
      </c>
    </row>
    <row r="17339" spans="1:24" x14ac:dyDescent="0.3">
      <c r="A17339">
        <v>17337</v>
      </c>
      <c r="B17339" t="s">
        <v>209</v>
      </c>
      <c r="C17339" t="s">
        <v>210</v>
      </c>
      <c r="D17339">
        <v>17.557303999999998</v>
      </c>
      <c r="E17339">
        <v>78.431451999999993</v>
      </c>
      <c r="F17339" s="18">
        <v>45115</v>
      </c>
      <c r="G17339" s="19">
        <v>0.16666666666666699</v>
      </c>
      <c r="H17339">
        <v>4</v>
      </c>
      <c r="I17339" s="13" t="s">
        <v>219</v>
      </c>
      <c r="J17339">
        <v>1</v>
      </c>
      <c r="K17339" s="13" t="s">
        <v>191</v>
      </c>
      <c r="L17339">
        <v>3</v>
      </c>
      <c r="M17339">
        <v>1</v>
      </c>
      <c r="N17339" s="13" t="s">
        <v>192</v>
      </c>
      <c r="O17339" s="13" t="s">
        <v>97</v>
      </c>
      <c r="P17339">
        <v>24</v>
      </c>
      <c r="Q17339" s="13" t="s">
        <v>95</v>
      </c>
      <c r="R17339" s="13" t="s">
        <v>98</v>
      </c>
      <c r="S17339" s="13" t="s">
        <v>196</v>
      </c>
      <c r="T17339">
        <v>3</v>
      </c>
      <c r="U17339">
        <v>1</v>
      </c>
      <c r="V17339">
        <v>0</v>
      </c>
      <c r="W17339" s="13" t="s">
        <v>101</v>
      </c>
      <c r="X17339">
        <v>0.1</v>
      </c>
    </row>
    <row r="17340" spans="1:24" x14ac:dyDescent="0.3">
      <c r="A17340">
        <v>17338</v>
      </c>
      <c r="B17340" t="s">
        <v>209</v>
      </c>
      <c r="C17340" t="s">
        <v>210</v>
      </c>
      <c r="D17340">
        <v>17.398401</v>
      </c>
      <c r="E17340">
        <v>78.485808000000006</v>
      </c>
      <c r="F17340" s="18">
        <v>45070</v>
      </c>
      <c r="G17340" s="19">
        <v>0.45833333333333298</v>
      </c>
      <c r="H17340">
        <v>11</v>
      </c>
      <c r="I17340" s="13" t="s">
        <v>194</v>
      </c>
      <c r="J17340">
        <v>0</v>
      </c>
      <c r="K17340" s="13" t="s">
        <v>92</v>
      </c>
      <c r="L17340">
        <v>2</v>
      </c>
      <c r="M17340">
        <v>1</v>
      </c>
      <c r="N17340" s="13" t="s">
        <v>212</v>
      </c>
      <c r="O17340" s="13" t="s">
        <v>195</v>
      </c>
      <c r="P17340">
        <v>33</v>
      </c>
      <c r="Q17340" s="13" t="s">
        <v>97</v>
      </c>
      <c r="R17340" s="13" t="s">
        <v>98</v>
      </c>
      <c r="S17340" s="13" t="s">
        <v>196</v>
      </c>
      <c r="T17340">
        <v>2</v>
      </c>
      <c r="U17340">
        <v>1</v>
      </c>
      <c r="V17340">
        <v>0</v>
      </c>
      <c r="W17340" s="13" t="s">
        <v>101</v>
      </c>
      <c r="X17340">
        <v>0.45</v>
      </c>
    </row>
    <row r="17341" spans="1:24" x14ac:dyDescent="0.3">
      <c r="A17341">
        <v>17339</v>
      </c>
      <c r="B17341" t="s">
        <v>203</v>
      </c>
      <c r="C17341" t="s">
        <v>203</v>
      </c>
      <c r="D17341">
        <v>28.845023999999999</v>
      </c>
      <c r="E17341">
        <v>76.915142000000003</v>
      </c>
      <c r="F17341" s="18">
        <v>45151</v>
      </c>
      <c r="G17341" s="19">
        <v>0.125</v>
      </c>
      <c r="H17341">
        <v>3</v>
      </c>
      <c r="I17341" s="13" t="s">
        <v>89</v>
      </c>
      <c r="J17341">
        <v>1</v>
      </c>
      <c r="K17341" s="13" t="s">
        <v>92</v>
      </c>
      <c r="L17341">
        <v>3</v>
      </c>
      <c r="M17341">
        <v>1</v>
      </c>
      <c r="N17341" s="13" t="s">
        <v>212</v>
      </c>
      <c r="O17341" s="13" t="s">
        <v>195</v>
      </c>
      <c r="P17341">
        <v>40</v>
      </c>
      <c r="Q17341" s="13" t="s">
        <v>95</v>
      </c>
      <c r="R17341" s="13" t="s">
        <v>213</v>
      </c>
      <c r="S17341" s="13" t="s">
        <v>196</v>
      </c>
      <c r="T17341">
        <v>3</v>
      </c>
      <c r="U17341">
        <v>3</v>
      </c>
      <c r="V17341">
        <v>0</v>
      </c>
      <c r="W17341" s="13" t="s">
        <v>101</v>
      </c>
      <c r="X17341">
        <v>0.25</v>
      </c>
    </row>
    <row r="17342" spans="1:24" x14ac:dyDescent="0.3">
      <c r="A17342">
        <v>17340</v>
      </c>
      <c r="B17342" t="s">
        <v>197</v>
      </c>
      <c r="C17342" t="s">
        <v>198</v>
      </c>
      <c r="D17342">
        <v>30.790980999999999</v>
      </c>
      <c r="E17342">
        <v>76.887653</v>
      </c>
      <c r="F17342" s="18">
        <v>45517</v>
      </c>
      <c r="G17342" s="19">
        <v>0.58333333333333304</v>
      </c>
      <c r="H17342">
        <v>14</v>
      </c>
      <c r="I17342" s="13" t="s">
        <v>215</v>
      </c>
      <c r="J17342">
        <v>0</v>
      </c>
      <c r="K17342" s="13" t="s">
        <v>92</v>
      </c>
      <c r="L17342">
        <v>5</v>
      </c>
      <c r="M17342">
        <v>1</v>
      </c>
      <c r="N17342" s="13" t="s">
        <v>94</v>
      </c>
      <c r="O17342" s="13" t="s">
        <v>95</v>
      </c>
      <c r="P17342">
        <v>19</v>
      </c>
      <c r="Q17342" s="13" t="s">
        <v>95</v>
      </c>
      <c r="R17342" s="13" t="s">
        <v>205</v>
      </c>
      <c r="S17342" s="13" t="s">
        <v>196</v>
      </c>
      <c r="T17342">
        <v>5</v>
      </c>
      <c r="U17342">
        <v>2</v>
      </c>
      <c r="V17342">
        <v>0</v>
      </c>
      <c r="W17342" s="13" t="s">
        <v>101</v>
      </c>
      <c r="X17342">
        <v>0.45</v>
      </c>
    </row>
    <row r="17343" spans="1:24" x14ac:dyDescent="0.3">
      <c r="A17343">
        <v>17341</v>
      </c>
      <c r="B17343" t="s">
        <v>209</v>
      </c>
      <c r="C17343" t="s">
        <v>210</v>
      </c>
      <c r="D17343">
        <v>17.372149</v>
      </c>
      <c r="E17343">
        <v>78.299268999999995</v>
      </c>
      <c r="F17343" s="18">
        <v>45335</v>
      </c>
      <c r="G17343" s="19">
        <v>0.29166666666666702</v>
      </c>
      <c r="H17343">
        <v>7</v>
      </c>
      <c r="I17343" s="13" t="s">
        <v>215</v>
      </c>
      <c r="J17343">
        <v>0</v>
      </c>
      <c r="K17343" s="13" t="s">
        <v>92</v>
      </c>
      <c r="L17343">
        <v>4</v>
      </c>
      <c r="M17343">
        <v>0</v>
      </c>
      <c r="N17343" s="13" t="s">
        <v>94</v>
      </c>
      <c r="O17343" s="13" t="s">
        <v>95</v>
      </c>
      <c r="P17343">
        <v>25</v>
      </c>
      <c r="Q17343" s="13" t="s">
        <v>195</v>
      </c>
      <c r="R17343" s="13" t="s">
        <v>208</v>
      </c>
      <c r="S17343" s="13" t="s">
        <v>99</v>
      </c>
      <c r="T17343">
        <v>4</v>
      </c>
      <c r="U17343">
        <v>4</v>
      </c>
      <c r="V17343">
        <v>0</v>
      </c>
      <c r="W17343" s="13" t="s">
        <v>101</v>
      </c>
      <c r="X17343">
        <v>0.65</v>
      </c>
    </row>
    <row r="17344" spans="1:24" x14ac:dyDescent="0.3">
      <c r="A17344">
        <v>17342</v>
      </c>
      <c r="B17344" t="s">
        <v>217</v>
      </c>
      <c r="C17344" t="s">
        <v>218</v>
      </c>
      <c r="D17344">
        <v>22.531185000000001</v>
      </c>
      <c r="E17344">
        <v>88.492626999999999</v>
      </c>
      <c r="F17344" s="18">
        <v>44936</v>
      </c>
      <c r="G17344" s="19">
        <v>0.375</v>
      </c>
      <c r="H17344">
        <v>9</v>
      </c>
      <c r="I17344" s="13" t="s">
        <v>215</v>
      </c>
      <c r="J17344">
        <v>0</v>
      </c>
      <c r="K17344" s="13" t="s">
        <v>191</v>
      </c>
      <c r="L17344">
        <v>2</v>
      </c>
      <c r="M17344">
        <v>1</v>
      </c>
      <c r="N17344" s="13" t="s">
        <v>212</v>
      </c>
      <c r="O17344" s="13" t="s">
        <v>195</v>
      </c>
      <c r="P17344">
        <v>15</v>
      </c>
      <c r="Q17344" s="13" t="s">
        <v>97</v>
      </c>
      <c r="R17344" s="13" t="s">
        <v>199</v>
      </c>
      <c r="S17344" s="13" t="s">
        <v>196</v>
      </c>
      <c r="T17344">
        <v>4</v>
      </c>
      <c r="U17344">
        <v>0</v>
      </c>
      <c r="V17344">
        <v>1</v>
      </c>
      <c r="W17344" s="13" t="s">
        <v>101</v>
      </c>
      <c r="X17344">
        <v>0.6</v>
      </c>
    </row>
    <row r="17345" spans="1:24" x14ac:dyDescent="0.3">
      <c r="A17345">
        <v>17343</v>
      </c>
      <c r="B17345" t="s">
        <v>197</v>
      </c>
      <c r="C17345" t="s">
        <v>198</v>
      </c>
      <c r="D17345">
        <v>30.706726</v>
      </c>
      <c r="E17345">
        <v>76.894176999999999</v>
      </c>
      <c r="F17345" s="18">
        <v>45073</v>
      </c>
      <c r="G17345" s="19">
        <v>0.125</v>
      </c>
      <c r="H17345">
        <v>3</v>
      </c>
      <c r="I17345" s="13" t="s">
        <v>219</v>
      </c>
      <c r="J17345">
        <v>1</v>
      </c>
      <c r="K17345" s="13" t="s">
        <v>214</v>
      </c>
      <c r="L17345">
        <v>3</v>
      </c>
      <c r="M17345">
        <v>1</v>
      </c>
      <c r="N17345" s="13" t="s">
        <v>192</v>
      </c>
      <c r="O17345" s="13" t="s">
        <v>97</v>
      </c>
      <c r="P17345">
        <v>24</v>
      </c>
      <c r="Q17345" s="13" t="s">
        <v>95</v>
      </c>
      <c r="R17345" s="13" t="s">
        <v>98</v>
      </c>
      <c r="S17345" s="13" t="s">
        <v>196</v>
      </c>
      <c r="T17345">
        <v>4</v>
      </c>
      <c r="U17345">
        <v>1</v>
      </c>
      <c r="V17345">
        <v>0</v>
      </c>
      <c r="W17345" s="13" t="s">
        <v>101</v>
      </c>
      <c r="X17345">
        <v>0.1</v>
      </c>
    </row>
    <row r="17346" spans="1:24" x14ac:dyDescent="0.3">
      <c r="A17346">
        <v>17344</v>
      </c>
      <c r="B17346" t="s">
        <v>190</v>
      </c>
      <c r="C17346" t="s">
        <v>80</v>
      </c>
      <c r="D17346">
        <v>19.280816999999999</v>
      </c>
      <c r="E17346">
        <v>72.980562000000006</v>
      </c>
      <c r="F17346" s="18">
        <v>45530</v>
      </c>
      <c r="G17346" s="19">
        <v>0.75</v>
      </c>
      <c r="H17346">
        <v>18</v>
      </c>
      <c r="I17346" s="13" t="s">
        <v>204</v>
      </c>
      <c r="J17346">
        <v>0</v>
      </c>
      <c r="K17346" s="13" t="s">
        <v>191</v>
      </c>
      <c r="L17346">
        <v>1</v>
      </c>
      <c r="M17346">
        <v>1</v>
      </c>
      <c r="N17346" s="13" t="s">
        <v>94</v>
      </c>
      <c r="O17346" s="13" t="s">
        <v>95</v>
      </c>
      <c r="P17346">
        <v>38</v>
      </c>
      <c r="Q17346" s="13" t="s">
        <v>195</v>
      </c>
      <c r="R17346" s="13" t="s">
        <v>205</v>
      </c>
      <c r="S17346" s="13" t="s">
        <v>196</v>
      </c>
      <c r="T17346">
        <v>3</v>
      </c>
      <c r="U17346">
        <v>3</v>
      </c>
      <c r="V17346">
        <v>1</v>
      </c>
      <c r="W17346" s="13" t="s">
        <v>101</v>
      </c>
      <c r="X17346">
        <v>0.6</v>
      </c>
    </row>
    <row r="17347" spans="1:24" x14ac:dyDescent="0.3">
      <c r="A17347">
        <v>17345</v>
      </c>
      <c r="B17347" t="s">
        <v>190</v>
      </c>
      <c r="C17347" t="s">
        <v>80</v>
      </c>
      <c r="D17347">
        <v>19.223801000000002</v>
      </c>
      <c r="E17347">
        <v>72.813681000000003</v>
      </c>
      <c r="F17347" s="18">
        <v>45276</v>
      </c>
      <c r="G17347" s="19">
        <v>0.33333333333333298</v>
      </c>
      <c r="H17347">
        <v>8</v>
      </c>
      <c r="I17347" s="13" t="s">
        <v>219</v>
      </c>
      <c r="J17347">
        <v>1</v>
      </c>
      <c r="K17347" s="13" t="s">
        <v>214</v>
      </c>
      <c r="L17347">
        <v>4</v>
      </c>
      <c r="M17347">
        <v>1</v>
      </c>
      <c r="N17347" s="13" t="s">
        <v>212</v>
      </c>
      <c r="O17347" s="13" t="s">
        <v>195</v>
      </c>
      <c r="P17347">
        <v>21</v>
      </c>
      <c r="Q17347" s="13" t="s">
        <v>97</v>
      </c>
      <c r="R17347" s="13" t="s">
        <v>205</v>
      </c>
      <c r="S17347" s="13" t="s">
        <v>99</v>
      </c>
      <c r="T17347">
        <v>1</v>
      </c>
      <c r="U17347">
        <v>1</v>
      </c>
      <c r="V17347">
        <v>1</v>
      </c>
      <c r="W17347" s="13" t="s">
        <v>101</v>
      </c>
      <c r="X17347">
        <v>0.8</v>
      </c>
    </row>
    <row r="17348" spans="1:24" x14ac:dyDescent="0.3">
      <c r="A17348">
        <v>17346</v>
      </c>
      <c r="B17348" t="s">
        <v>209</v>
      </c>
      <c r="C17348" t="s">
        <v>210</v>
      </c>
      <c r="D17348">
        <v>17.369799</v>
      </c>
      <c r="E17348">
        <v>78.352332000000004</v>
      </c>
      <c r="F17348" s="18">
        <v>45196</v>
      </c>
      <c r="G17348" s="19">
        <v>0.83333333333333304</v>
      </c>
      <c r="H17348">
        <v>20</v>
      </c>
      <c r="I17348" s="13" t="s">
        <v>194</v>
      </c>
      <c r="J17348">
        <v>0</v>
      </c>
      <c r="K17348" s="13" t="s">
        <v>214</v>
      </c>
      <c r="L17348">
        <v>3</v>
      </c>
      <c r="M17348">
        <v>1</v>
      </c>
      <c r="N17348" s="13" t="s">
        <v>94</v>
      </c>
      <c r="O17348" s="13" t="s">
        <v>95</v>
      </c>
      <c r="P17348">
        <v>38</v>
      </c>
      <c r="Q17348" s="13" t="s">
        <v>97</v>
      </c>
      <c r="R17348" s="13" t="s">
        <v>199</v>
      </c>
      <c r="S17348" s="13" t="s">
        <v>196</v>
      </c>
      <c r="T17348">
        <v>2</v>
      </c>
      <c r="U17348">
        <v>0</v>
      </c>
      <c r="V17348">
        <v>0</v>
      </c>
      <c r="W17348" s="13" t="s">
        <v>101</v>
      </c>
      <c r="X17348">
        <v>0.65</v>
      </c>
    </row>
    <row r="17349" spans="1:24" x14ac:dyDescent="0.3">
      <c r="A17349">
        <v>17347</v>
      </c>
      <c r="B17349" t="s">
        <v>217</v>
      </c>
      <c r="C17349" t="s">
        <v>218</v>
      </c>
      <c r="D17349">
        <v>22.618285</v>
      </c>
      <c r="E17349">
        <v>88.292559999999995</v>
      </c>
      <c r="F17349" s="18">
        <v>44954</v>
      </c>
      <c r="G17349" s="19">
        <v>0</v>
      </c>
      <c r="H17349">
        <v>0</v>
      </c>
      <c r="I17349" s="13" t="s">
        <v>219</v>
      </c>
      <c r="J17349">
        <v>1</v>
      </c>
      <c r="K17349" s="13" t="s">
        <v>191</v>
      </c>
      <c r="L17349">
        <v>5</v>
      </c>
      <c r="M17349">
        <v>0</v>
      </c>
      <c r="N17349" s="13" t="s">
        <v>192</v>
      </c>
      <c r="O17349" s="13" t="s">
        <v>97</v>
      </c>
      <c r="P17349">
        <v>37</v>
      </c>
      <c r="Q17349" s="13" t="s">
        <v>95</v>
      </c>
      <c r="R17349" s="13" t="s">
        <v>205</v>
      </c>
      <c r="S17349" s="13" t="s">
        <v>196</v>
      </c>
      <c r="T17349">
        <v>4</v>
      </c>
      <c r="U17349">
        <v>0</v>
      </c>
      <c r="V17349">
        <v>0</v>
      </c>
      <c r="W17349" s="13" t="s">
        <v>101</v>
      </c>
      <c r="X17349">
        <v>0.1</v>
      </c>
    </row>
    <row r="17350" spans="1:24" x14ac:dyDescent="0.3">
      <c r="A17350">
        <v>17348</v>
      </c>
      <c r="B17350" t="s">
        <v>200</v>
      </c>
      <c r="C17350" t="s">
        <v>201</v>
      </c>
      <c r="D17350">
        <v>13.157007</v>
      </c>
      <c r="E17350">
        <v>80.270059000000003</v>
      </c>
      <c r="F17350" s="18">
        <v>45050</v>
      </c>
      <c r="G17350" s="19">
        <v>0</v>
      </c>
      <c r="H17350">
        <v>0</v>
      </c>
      <c r="I17350" s="13" t="s">
        <v>202</v>
      </c>
      <c r="J17350">
        <v>0</v>
      </c>
      <c r="K17350" s="13" t="s">
        <v>214</v>
      </c>
      <c r="L17350">
        <v>5</v>
      </c>
      <c r="M17350">
        <v>1</v>
      </c>
      <c r="N17350" s="13" t="s">
        <v>94</v>
      </c>
      <c r="O17350" s="13" t="s">
        <v>95</v>
      </c>
      <c r="P17350">
        <v>19</v>
      </c>
      <c r="Q17350" s="13" t="s">
        <v>95</v>
      </c>
      <c r="R17350" s="13" t="s">
        <v>98</v>
      </c>
      <c r="S17350" s="13" t="s">
        <v>196</v>
      </c>
      <c r="T17350">
        <v>1</v>
      </c>
      <c r="U17350">
        <v>1</v>
      </c>
      <c r="V17350">
        <v>0</v>
      </c>
      <c r="W17350" s="13" t="s">
        <v>101</v>
      </c>
      <c r="X17350">
        <v>0.45</v>
      </c>
    </row>
    <row r="17351" spans="1:24" x14ac:dyDescent="0.3">
      <c r="A17351">
        <v>17349</v>
      </c>
      <c r="B17351" t="s">
        <v>203</v>
      </c>
      <c r="C17351" t="s">
        <v>203</v>
      </c>
      <c r="D17351">
        <v>28.490008</v>
      </c>
      <c r="E17351">
        <v>77.299124000000006</v>
      </c>
      <c r="F17351" s="18">
        <v>45007</v>
      </c>
      <c r="G17351" s="19">
        <v>0.41666666666666702</v>
      </c>
      <c r="H17351">
        <v>10</v>
      </c>
      <c r="I17351" s="13" t="s">
        <v>194</v>
      </c>
      <c r="J17351">
        <v>0</v>
      </c>
      <c r="K17351" s="13" t="s">
        <v>214</v>
      </c>
      <c r="L17351">
        <v>5</v>
      </c>
      <c r="M17351">
        <v>0</v>
      </c>
      <c r="N17351" s="13" t="s">
        <v>192</v>
      </c>
      <c r="O17351" s="13" t="s">
        <v>97</v>
      </c>
      <c r="P17351">
        <v>19</v>
      </c>
      <c r="Q17351" s="13" t="s">
        <v>97</v>
      </c>
      <c r="R17351" s="13" t="s">
        <v>213</v>
      </c>
      <c r="S17351" s="13" t="s">
        <v>193</v>
      </c>
      <c r="T17351">
        <v>3</v>
      </c>
      <c r="U17351">
        <v>2</v>
      </c>
      <c r="V17351">
        <v>1</v>
      </c>
      <c r="W17351" s="13" t="s">
        <v>101</v>
      </c>
      <c r="X17351">
        <v>0.45</v>
      </c>
    </row>
    <row r="17352" spans="1:24" x14ac:dyDescent="0.3">
      <c r="A17352">
        <v>17350</v>
      </c>
      <c r="B17352" t="s">
        <v>203</v>
      </c>
      <c r="C17352" t="s">
        <v>203</v>
      </c>
      <c r="D17352">
        <v>28.513407999999998</v>
      </c>
      <c r="E17352">
        <v>77.140105000000005</v>
      </c>
      <c r="F17352" s="18">
        <v>45139</v>
      </c>
      <c r="G17352" s="19">
        <v>0.25</v>
      </c>
      <c r="H17352">
        <v>6</v>
      </c>
      <c r="I17352" s="13" t="s">
        <v>215</v>
      </c>
      <c r="J17352">
        <v>0</v>
      </c>
      <c r="K17352" s="13" t="s">
        <v>191</v>
      </c>
      <c r="L17352">
        <v>2</v>
      </c>
      <c r="M17352">
        <v>0</v>
      </c>
      <c r="N17352" s="13" t="s">
        <v>212</v>
      </c>
      <c r="O17352" s="13" t="s">
        <v>195</v>
      </c>
      <c r="P17352">
        <v>20</v>
      </c>
      <c r="Q17352" s="13" t="s">
        <v>97</v>
      </c>
      <c r="R17352" s="13" t="s">
        <v>199</v>
      </c>
      <c r="S17352" s="13" t="s">
        <v>99</v>
      </c>
      <c r="T17352">
        <v>2</v>
      </c>
      <c r="U17352">
        <v>2</v>
      </c>
      <c r="V17352">
        <v>0</v>
      </c>
      <c r="W17352" s="13" t="s">
        <v>101</v>
      </c>
      <c r="X17352">
        <v>0.65</v>
      </c>
    </row>
    <row r="17353" spans="1:24" x14ac:dyDescent="0.3">
      <c r="A17353">
        <v>17351</v>
      </c>
      <c r="B17353" t="s">
        <v>79</v>
      </c>
      <c r="C17353" t="s">
        <v>80</v>
      </c>
      <c r="D17353">
        <v>18.488109999999999</v>
      </c>
      <c r="E17353">
        <v>73.946109000000007</v>
      </c>
      <c r="F17353" s="18">
        <v>45436</v>
      </c>
      <c r="G17353" s="19">
        <v>0.58333333333333304</v>
      </c>
      <c r="H17353">
        <v>14</v>
      </c>
      <c r="I17353" s="13" t="s">
        <v>211</v>
      </c>
      <c r="J17353">
        <v>0</v>
      </c>
      <c r="K17353" s="13" t="s">
        <v>214</v>
      </c>
      <c r="L17353">
        <v>3</v>
      </c>
      <c r="M17353">
        <v>0</v>
      </c>
      <c r="N17353" s="13" t="s">
        <v>212</v>
      </c>
      <c r="O17353" s="13" t="s">
        <v>195</v>
      </c>
      <c r="P17353">
        <v>35</v>
      </c>
      <c r="Q17353" s="13" t="s">
        <v>97</v>
      </c>
      <c r="R17353" s="13" t="s">
        <v>205</v>
      </c>
      <c r="S17353" s="13" t="s">
        <v>196</v>
      </c>
      <c r="T17353">
        <v>4</v>
      </c>
      <c r="U17353">
        <v>2</v>
      </c>
      <c r="V17353">
        <v>0</v>
      </c>
      <c r="W17353" s="13" t="s">
        <v>101</v>
      </c>
      <c r="X17353">
        <v>0.45</v>
      </c>
    </row>
    <row r="17354" spans="1:24" x14ac:dyDescent="0.3">
      <c r="A17354">
        <v>17352</v>
      </c>
      <c r="B17354" t="s">
        <v>79</v>
      </c>
      <c r="C17354" t="s">
        <v>80</v>
      </c>
      <c r="D17354">
        <v>18.593202999999999</v>
      </c>
      <c r="E17354">
        <v>73.838802999999999</v>
      </c>
      <c r="F17354" s="18">
        <v>45740</v>
      </c>
      <c r="G17354" s="19">
        <v>0.875</v>
      </c>
      <c r="H17354">
        <v>21</v>
      </c>
      <c r="I17354" s="13" t="s">
        <v>204</v>
      </c>
      <c r="J17354">
        <v>0</v>
      </c>
      <c r="K17354" s="13" t="s">
        <v>92</v>
      </c>
      <c r="L17354">
        <v>4</v>
      </c>
      <c r="M17354">
        <v>0</v>
      </c>
      <c r="N17354" s="13" t="s">
        <v>192</v>
      </c>
      <c r="O17354" s="13" t="s">
        <v>97</v>
      </c>
      <c r="P17354">
        <v>18</v>
      </c>
      <c r="Q17354" s="13" t="s">
        <v>97</v>
      </c>
      <c r="R17354" s="13" t="s">
        <v>208</v>
      </c>
      <c r="S17354" s="13" t="s">
        <v>196</v>
      </c>
      <c r="T17354">
        <v>1</v>
      </c>
      <c r="U17354">
        <v>1</v>
      </c>
      <c r="V17354">
        <v>0</v>
      </c>
      <c r="W17354" s="13" t="s">
        <v>101</v>
      </c>
      <c r="X17354">
        <v>0.3</v>
      </c>
    </row>
    <row r="17355" spans="1:24" x14ac:dyDescent="0.3">
      <c r="A17355">
        <v>17353</v>
      </c>
      <c r="B17355" t="s">
        <v>203</v>
      </c>
      <c r="C17355" t="s">
        <v>203</v>
      </c>
      <c r="D17355">
        <v>28.574715999999999</v>
      </c>
      <c r="E17355">
        <v>76.933430999999999</v>
      </c>
      <c r="F17355" s="18">
        <v>45463</v>
      </c>
      <c r="G17355" s="19">
        <v>0.79166666666666696</v>
      </c>
      <c r="H17355">
        <v>19</v>
      </c>
      <c r="I17355" s="13" t="s">
        <v>202</v>
      </c>
      <c r="J17355">
        <v>0</v>
      </c>
      <c r="K17355" s="13" t="s">
        <v>92</v>
      </c>
      <c r="L17355">
        <v>3</v>
      </c>
      <c r="M17355">
        <v>0</v>
      </c>
      <c r="N17355" s="13" t="s">
        <v>212</v>
      </c>
      <c r="O17355" s="13" t="s">
        <v>195</v>
      </c>
      <c r="P17355">
        <v>35</v>
      </c>
      <c r="Q17355" s="13" t="s">
        <v>97</v>
      </c>
      <c r="R17355" s="13" t="s">
        <v>213</v>
      </c>
      <c r="S17355" s="13" t="s">
        <v>193</v>
      </c>
      <c r="T17355">
        <v>1</v>
      </c>
      <c r="U17355">
        <v>0</v>
      </c>
      <c r="V17355">
        <v>1</v>
      </c>
      <c r="W17355" s="13" t="s">
        <v>101</v>
      </c>
      <c r="X17355">
        <v>0.6</v>
      </c>
    </row>
    <row r="17356" spans="1:24" x14ac:dyDescent="0.3">
      <c r="A17356">
        <v>17354</v>
      </c>
      <c r="B17356" t="s">
        <v>217</v>
      </c>
      <c r="C17356" t="s">
        <v>218</v>
      </c>
      <c r="D17356">
        <v>22.514599</v>
      </c>
      <c r="E17356">
        <v>88.329910999999996</v>
      </c>
      <c r="F17356" s="18">
        <v>44715</v>
      </c>
      <c r="G17356" s="19">
        <v>0.66666666666666696</v>
      </c>
      <c r="H17356">
        <v>16</v>
      </c>
      <c r="I17356" s="13" t="s">
        <v>211</v>
      </c>
      <c r="J17356">
        <v>0</v>
      </c>
      <c r="K17356" s="13" t="s">
        <v>92</v>
      </c>
      <c r="L17356">
        <v>1</v>
      </c>
      <c r="M17356">
        <v>0</v>
      </c>
      <c r="N17356" s="13" t="s">
        <v>192</v>
      </c>
      <c r="O17356" s="13" t="s">
        <v>97</v>
      </c>
      <c r="P17356">
        <v>26</v>
      </c>
      <c r="Q17356" s="13" t="s">
        <v>195</v>
      </c>
      <c r="R17356" s="13" t="s">
        <v>199</v>
      </c>
      <c r="S17356" s="13" t="s">
        <v>196</v>
      </c>
      <c r="T17356">
        <v>5</v>
      </c>
      <c r="U17356">
        <v>3</v>
      </c>
      <c r="V17356">
        <v>0</v>
      </c>
      <c r="W17356" s="13" t="s">
        <v>101</v>
      </c>
      <c r="X17356">
        <v>0.1</v>
      </c>
    </row>
    <row r="17357" spans="1:24" x14ac:dyDescent="0.3">
      <c r="A17357">
        <v>17355</v>
      </c>
      <c r="B17357" t="s">
        <v>200</v>
      </c>
      <c r="C17357" t="s">
        <v>201</v>
      </c>
      <c r="D17357">
        <v>12.892251999999999</v>
      </c>
      <c r="E17357">
        <v>80.203265000000002</v>
      </c>
      <c r="F17357" s="18">
        <v>45312</v>
      </c>
      <c r="G17357" s="19">
        <v>0.58333333333333304</v>
      </c>
      <c r="H17357">
        <v>14</v>
      </c>
      <c r="I17357" s="13" t="s">
        <v>89</v>
      </c>
      <c r="J17357">
        <v>1</v>
      </c>
      <c r="K17357" s="13" t="s">
        <v>191</v>
      </c>
      <c r="L17357">
        <v>2</v>
      </c>
      <c r="M17357">
        <v>1</v>
      </c>
      <c r="N17357" s="13" t="s">
        <v>94</v>
      </c>
      <c r="O17357" s="13" t="s">
        <v>95</v>
      </c>
      <c r="P17357">
        <v>34</v>
      </c>
      <c r="Q17357" s="13" t="s">
        <v>97</v>
      </c>
      <c r="R17357" s="13" t="s">
        <v>98</v>
      </c>
      <c r="S17357" s="13" t="s">
        <v>99</v>
      </c>
      <c r="T17357">
        <v>4</v>
      </c>
      <c r="U17357">
        <v>4</v>
      </c>
      <c r="V17357">
        <v>0</v>
      </c>
      <c r="W17357" s="13" t="s">
        <v>101</v>
      </c>
      <c r="X17357">
        <v>0.85</v>
      </c>
    </row>
    <row r="17358" spans="1:24" x14ac:dyDescent="0.3">
      <c r="A17358">
        <v>17356</v>
      </c>
      <c r="B17358" t="s">
        <v>200</v>
      </c>
      <c r="C17358" t="s">
        <v>201</v>
      </c>
      <c r="D17358">
        <v>13.033616</v>
      </c>
      <c r="E17358">
        <v>80.253634000000005</v>
      </c>
      <c r="F17358" s="18">
        <v>45114</v>
      </c>
      <c r="G17358" s="19">
        <v>0.66666666666666696</v>
      </c>
      <c r="H17358">
        <v>16</v>
      </c>
      <c r="I17358" s="13" t="s">
        <v>211</v>
      </c>
      <c r="J17358">
        <v>0</v>
      </c>
      <c r="K17358" s="13" t="s">
        <v>214</v>
      </c>
      <c r="L17358">
        <v>3</v>
      </c>
      <c r="M17358">
        <v>0</v>
      </c>
      <c r="N17358" s="13" t="s">
        <v>94</v>
      </c>
      <c r="O17358" s="13" t="s">
        <v>95</v>
      </c>
      <c r="P17358">
        <v>34</v>
      </c>
      <c r="Q17358" s="13" t="s">
        <v>95</v>
      </c>
      <c r="R17358" s="13" t="s">
        <v>98</v>
      </c>
      <c r="S17358" s="13" t="s">
        <v>193</v>
      </c>
      <c r="T17358">
        <v>2</v>
      </c>
      <c r="U17358">
        <v>2</v>
      </c>
      <c r="V17358">
        <v>0</v>
      </c>
      <c r="W17358" s="13" t="s">
        <v>101</v>
      </c>
      <c r="X17358">
        <v>0.45</v>
      </c>
    </row>
    <row r="17359" spans="1:24" x14ac:dyDescent="0.3">
      <c r="A17359">
        <v>17357</v>
      </c>
      <c r="B17359" t="s">
        <v>209</v>
      </c>
      <c r="C17359" t="s">
        <v>210</v>
      </c>
      <c r="D17359">
        <v>17.456083</v>
      </c>
      <c r="E17359">
        <v>78.271146999999999</v>
      </c>
      <c r="F17359" s="18">
        <v>44922</v>
      </c>
      <c r="G17359" s="19">
        <v>4.1666666666666699E-2</v>
      </c>
      <c r="H17359">
        <v>1</v>
      </c>
      <c r="I17359" s="13" t="s">
        <v>215</v>
      </c>
      <c r="J17359">
        <v>0</v>
      </c>
      <c r="K17359" s="13" t="s">
        <v>191</v>
      </c>
      <c r="L17359">
        <v>1</v>
      </c>
      <c r="M17359">
        <v>0</v>
      </c>
      <c r="N17359" s="13" t="s">
        <v>94</v>
      </c>
      <c r="O17359" s="13" t="s">
        <v>95</v>
      </c>
      <c r="P17359">
        <v>18</v>
      </c>
      <c r="Q17359" s="13" t="s">
        <v>195</v>
      </c>
      <c r="R17359" s="13" t="s">
        <v>199</v>
      </c>
      <c r="S17359" s="13" t="s">
        <v>196</v>
      </c>
      <c r="T17359">
        <v>1</v>
      </c>
      <c r="U17359">
        <v>1</v>
      </c>
      <c r="V17359">
        <v>0</v>
      </c>
      <c r="W17359" s="13" t="s">
        <v>101</v>
      </c>
      <c r="X17359">
        <v>0.45</v>
      </c>
    </row>
    <row r="17360" spans="1:24" x14ac:dyDescent="0.3">
      <c r="A17360">
        <v>17358</v>
      </c>
      <c r="B17360" t="s">
        <v>200</v>
      </c>
      <c r="C17360" t="s">
        <v>201</v>
      </c>
      <c r="D17360">
        <v>13.105067</v>
      </c>
      <c r="E17360">
        <v>80.276132000000004</v>
      </c>
      <c r="F17360" s="18">
        <v>44575</v>
      </c>
      <c r="G17360" s="19">
        <v>0.29166666666666702</v>
      </c>
      <c r="H17360">
        <v>7</v>
      </c>
      <c r="I17360" s="13" t="s">
        <v>211</v>
      </c>
      <c r="J17360">
        <v>0</v>
      </c>
      <c r="K17360" s="13" t="s">
        <v>214</v>
      </c>
      <c r="L17360">
        <v>5</v>
      </c>
      <c r="M17360">
        <v>0</v>
      </c>
      <c r="N17360" s="13" t="s">
        <v>212</v>
      </c>
      <c r="O17360" s="13" t="s">
        <v>195</v>
      </c>
      <c r="P17360">
        <v>35</v>
      </c>
      <c r="Q17360" s="13" t="s">
        <v>97</v>
      </c>
      <c r="R17360" s="13" t="s">
        <v>213</v>
      </c>
      <c r="S17360" s="13" t="s">
        <v>193</v>
      </c>
      <c r="T17360">
        <v>2</v>
      </c>
      <c r="U17360">
        <v>2</v>
      </c>
      <c r="V17360">
        <v>0</v>
      </c>
      <c r="W17360" s="13" t="s">
        <v>101</v>
      </c>
      <c r="X17360">
        <v>0.45</v>
      </c>
    </row>
    <row r="17361" spans="1:24" x14ac:dyDescent="0.3">
      <c r="A17361">
        <v>17359</v>
      </c>
      <c r="B17361" t="s">
        <v>217</v>
      </c>
      <c r="C17361" t="s">
        <v>218</v>
      </c>
      <c r="D17361">
        <v>22.659606</v>
      </c>
      <c r="E17361">
        <v>88.290946000000005</v>
      </c>
      <c r="F17361" s="18">
        <v>45179</v>
      </c>
      <c r="G17361" s="19">
        <v>0.54166666666666696</v>
      </c>
      <c r="H17361">
        <v>13</v>
      </c>
      <c r="I17361" s="13" t="s">
        <v>89</v>
      </c>
      <c r="J17361">
        <v>1</v>
      </c>
      <c r="K17361" s="13" t="s">
        <v>92</v>
      </c>
      <c r="L17361">
        <v>2</v>
      </c>
      <c r="M17361">
        <v>0</v>
      </c>
      <c r="N17361" s="13" t="s">
        <v>192</v>
      </c>
      <c r="O17361" s="13" t="s">
        <v>97</v>
      </c>
      <c r="P17361">
        <v>38</v>
      </c>
      <c r="Q17361" s="13" t="s">
        <v>195</v>
      </c>
      <c r="R17361" s="13" t="s">
        <v>199</v>
      </c>
      <c r="S17361" s="13" t="s">
        <v>196</v>
      </c>
      <c r="T17361">
        <v>5</v>
      </c>
      <c r="U17361">
        <v>3</v>
      </c>
      <c r="V17361">
        <v>0</v>
      </c>
      <c r="W17361" s="13" t="s">
        <v>101</v>
      </c>
      <c r="X17361">
        <v>0.1</v>
      </c>
    </row>
    <row r="17362" spans="1:24" x14ac:dyDescent="0.3">
      <c r="A17362">
        <v>17360</v>
      </c>
      <c r="B17362" t="s">
        <v>209</v>
      </c>
      <c r="C17362" t="s">
        <v>210</v>
      </c>
      <c r="D17362">
        <v>17.455459000000001</v>
      </c>
      <c r="E17362">
        <v>78.595074999999994</v>
      </c>
      <c r="F17362" s="18">
        <v>44940</v>
      </c>
      <c r="G17362" s="19">
        <v>0.75</v>
      </c>
      <c r="H17362">
        <v>18</v>
      </c>
      <c r="I17362" s="13" t="s">
        <v>219</v>
      </c>
      <c r="J17362">
        <v>1</v>
      </c>
      <c r="K17362" s="13" t="s">
        <v>191</v>
      </c>
      <c r="L17362">
        <v>4</v>
      </c>
      <c r="M17362">
        <v>1</v>
      </c>
      <c r="N17362" s="13" t="s">
        <v>192</v>
      </c>
      <c r="O17362" s="13" t="s">
        <v>97</v>
      </c>
      <c r="P17362">
        <v>29</v>
      </c>
      <c r="Q17362" s="13" t="s">
        <v>97</v>
      </c>
      <c r="R17362" s="13" t="s">
        <v>98</v>
      </c>
      <c r="S17362" s="13" t="s">
        <v>196</v>
      </c>
      <c r="T17362">
        <v>4</v>
      </c>
      <c r="U17362">
        <v>2</v>
      </c>
      <c r="V17362">
        <v>1</v>
      </c>
      <c r="W17362" s="13" t="s">
        <v>101</v>
      </c>
      <c r="X17362">
        <v>0.45</v>
      </c>
    </row>
    <row r="17363" spans="1:24" x14ac:dyDescent="0.3">
      <c r="A17363">
        <v>17361</v>
      </c>
      <c r="B17363" t="s">
        <v>79</v>
      </c>
      <c r="C17363" t="s">
        <v>80</v>
      </c>
      <c r="D17363">
        <v>18.626192</v>
      </c>
      <c r="E17363">
        <v>73.851481000000007</v>
      </c>
      <c r="F17363" s="18">
        <v>45600</v>
      </c>
      <c r="G17363" s="19">
        <v>0.125</v>
      </c>
      <c r="H17363">
        <v>3</v>
      </c>
      <c r="I17363" s="13" t="s">
        <v>204</v>
      </c>
      <c r="J17363">
        <v>0</v>
      </c>
      <c r="K17363" s="13" t="s">
        <v>92</v>
      </c>
      <c r="L17363">
        <v>3</v>
      </c>
      <c r="M17363">
        <v>0</v>
      </c>
      <c r="N17363" s="13" t="s">
        <v>192</v>
      </c>
      <c r="O17363" s="13" t="s">
        <v>97</v>
      </c>
      <c r="P17363">
        <v>38</v>
      </c>
      <c r="Q17363" s="13" t="s">
        <v>95</v>
      </c>
      <c r="R17363" s="13" t="s">
        <v>98</v>
      </c>
      <c r="S17363" s="13" t="s">
        <v>193</v>
      </c>
      <c r="T17363">
        <v>4</v>
      </c>
      <c r="U17363">
        <v>3</v>
      </c>
      <c r="V17363">
        <v>0</v>
      </c>
      <c r="W17363" s="13" t="s">
        <v>101</v>
      </c>
      <c r="X17363">
        <v>0.1</v>
      </c>
    </row>
    <row r="17364" spans="1:24" x14ac:dyDescent="0.3">
      <c r="A17364">
        <v>17362</v>
      </c>
      <c r="B17364" t="s">
        <v>217</v>
      </c>
      <c r="C17364" t="s">
        <v>218</v>
      </c>
      <c r="D17364">
        <v>22.557766999999998</v>
      </c>
      <c r="E17364">
        <v>88.212112000000005</v>
      </c>
      <c r="F17364" s="18">
        <v>45069</v>
      </c>
      <c r="G17364" s="19">
        <v>0.83333333333333304</v>
      </c>
      <c r="H17364">
        <v>20</v>
      </c>
      <c r="I17364" s="13" t="s">
        <v>215</v>
      </c>
      <c r="J17364">
        <v>0</v>
      </c>
      <c r="K17364" s="13" t="s">
        <v>191</v>
      </c>
      <c r="L17364">
        <v>4</v>
      </c>
      <c r="M17364">
        <v>0</v>
      </c>
      <c r="N17364" s="13" t="s">
        <v>94</v>
      </c>
      <c r="O17364" s="13" t="s">
        <v>95</v>
      </c>
      <c r="P17364">
        <v>22</v>
      </c>
      <c r="Q17364" s="13" t="s">
        <v>97</v>
      </c>
      <c r="R17364" s="13" t="s">
        <v>208</v>
      </c>
      <c r="S17364" s="13" t="s">
        <v>196</v>
      </c>
      <c r="T17364">
        <v>1</v>
      </c>
      <c r="U17364">
        <v>0</v>
      </c>
      <c r="V17364">
        <v>0</v>
      </c>
      <c r="W17364" s="13" t="s">
        <v>101</v>
      </c>
      <c r="X17364">
        <v>0.65</v>
      </c>
    </row>
    <row r="17365" spans="1:24" x14ac:dyDescent="0.3">
      <c r="A17365">
        <v>17363</v>
      </c>
      <c r="B17365" t="s">
        <v>200</v>
      </c>
      <c r="C17365" t="s">
        <v>201</v>
      </c>
      <c r="D17365">
        <v>13.135522</v>
      </c>
      <c r="E17365">
        <v>80.262746000000007</v>
      </c>
      <c r="F17365" s="18">
        <v>45332</v>
      </c>
      <c r="G17365" s="19">
        <v>0.79166666666666696</v>
      </c>
      <c r="H17365">
        <v>19</v>
      </c>
      <c r="I17365" s="13" t="s">
        <v>219</v>
      </c>
      <c r="J17365">
        <v>1</v>
      </c>
      <c r="K17365" s="13" t="s">
        <v>214</v>
      </c>
      <c r="L17365">
        <v>3</v>
      </c>
      <c r="M17365">
        <v>1</v>
      </c>
      <c r="N17365" s="13" t="s">
        <v>94</v>
      </c>
      <c r="O17365" s="13" t="s">
        <v>95</v>
      </c>
      <c r="P17365">
        <v>35</v>
      </c>
      <c r="Q17365" s="13" t="s">
        <v>97</v>
      </c>
      <c r="R17365" s="13" t="s">
        <v>205</v>
      </c>
      <c r="S17365" s="13" t="s">
        <v>196</v>
      </c>
      <c r="T17365">
        <v>4</v>
      </c>
      <c r="U17365">
        <v>2</v>
      </c>
      <c r="V17365">
        <v>1</v>
      </c>
      <c r="W17365" s="13" t="s">
        <v>101</v>
      </c>
      <c r="X17365">
        <v>0.8</v>
      </c>
    </row>
    <row r="17366" spans="1:24" x14ac:dyDescent="0.3">
      <c r="A17366">
        <v>17364</v>
      </c>
      <c r="B17366" t="s">
        <v>79</v>
      </c>
      <c r="C17366" t="s">
        <v>80</v>
      </c>
      <c r="D17366">
        <v>18.492484000000001</v>
      </c>
      <c r="E17366">
        <v>73.884619000000001</v>
      </c>
      <c r="F17366" s="18">
        <v>45155</v>
      </c>
      <c r="G17366" s="19">
        <v>0.29166666666666702</v>
      </c>
      <c r="H17366">
        <v>7</v>
      </c>
      <c r="I17366" s="13" t="s">
        <v>202</v>
      </c>
      <c r="J17366">
        <v>0</v>
      </c>
      <c r="K17366" s="13" t="s">
        <v>214</v>
      </c>
      <c r="L17366">
        <v>3</v>
      </c>
      <c r="M17366">
        <v>1</v>
      </c>
      <c r="N17366" s="13" t="s">
        <v>212</v>
      </c>
      <c r="O17366" s="13" t="s">
        <v>195</v>
      </c>
      <c r="P17366">
        <v>22</v>
      </c>
      <c r="Q17366" s="13" t="s">
        <v>95</v>
      </c>
      <c r="R17366" s="13" t="s">
        <v>199</v>
      </c>
      <c r="S17366" s="13" t="s">
        <v>193</v>
      </c>
      <c r="T17366">
        <v>5</v>
      </c>
      <c r="U17366">
        <v>4</v>
      </c>
      <c r="V17366">
        <v>0</v>
      </c>
      <c r="W17366" s="13" t="s">
        <v>101</v>
      </c>
      <c r="X17366">
        <v>0.25</v>
      </c>
    </row>
    <row r="17367" spans="1:24" x14ac:dyDescent="0.3">
      <c r="A17367">
        <v>17365</v>
      </c>
      <c r="B17367" t="s">
        <v>79</v>
      </c>
      <c r="C17367" t="s">
        <v>80</v>
      </c>
      <c r="D17367">
        <v>18.679663999999999</v>
      </c>
      <c r="E17367">
        <v>73.956292000000005</v>
      </c>
      <c r="F17367" s="18">
        <v>45637</v>
      </c>
      <c r="G17367" s="19">
        <v>0.375</v>
      </c>
      <c r="H17367">
        <v>9</v>
      </c>
      <c r="I17367" s="13" t="s">
        <v>194</v>
      </c>
      <c r="J17367">
        <v>0</v>
      </c>
      <c r="K17367" s="13" t="s">
        <v>191</v>
      </c>
      <c r="L17367">
        <v>6</v>
      </c>
      <c r="M17367">
        <v>1</v>
      </c>
      <c r="N17367" s="13" t="s">
        <v>192</v>
      </c>
      <c r="O17367" s="13" t="s">
        <v>97</v>
      </c>
      <c r="P17367">
        <v>18</v>
      </c>
      <c r="Q17367" s="13" t="s">
        <v>195</v>
      </c>
      <c r="R17367" s="13" t="s">
        <v>205</v>
      </c>
      <c r="S17367" s="13" t="s">
        <v>196</v>
      </c>
      <c r="T17367">
        <v>4</v>
      </c>
      <c r="U17367">
        <v>3</v>
      </c>
      <c r="V17367">
        <v>1</v>
      </c>
      <c r="W17367" s="13" t="s">
        <v>101</v>
      </c>
      <c r="X17367">
        <v>0.25</v>
      </c>
    </row>
    <row r="17368" spans="1:24" x14ac:dyDescent="0.3">
      <c r="A17368">
        <v>17366</v>
      </c>
      <c r="B17368" t="s">
        <v>79</v>
      </c>
      <c r="C17368" t="s">
        <v>80</v>
      </c>
      <c r="D17368">
        <v>18.666900999999999</v>
      </c>
      <c r="E17368">
        <v>73.985022000000001</v>
      </c>
      <c r="F17368" s="18">
        <v>45498</v>
      </c>
      <c r="G17368" s="19">
        <v>0.58333333333333304</v>
      </c>
      <c r="H17368">
        <v>14</v>
      </c>
      <c r="I17368" s="13" t="s">
        <v>202</v>
      </c>
      <c r="J17368">
        <v>0</v>
      </c>
      <c r="K17368" s="13" t="s">
        <v>92</v>
      </c>
      <c r="L17368">
        <v>6</v>
      </c>
      <c r="M17368">
        <v>0</v>
      </c>
      <c r="N17368" s="13" t="s">
        <v>94</v>
      </c>
      <c r="O17368" s="13" t="s">
        <v>95</v>
      </c>
      <c r="P17368">
        <v>22</v>
      </c>
      <c r="Q17368" s="13" t="s">
        <v>95</v>
      </c>
      <c r="R17368" s="13" t="s">
        <v>213</v>
      </c>
      <c r="S17368" s="13" t="s">
        <v>193</v>
      </c>
      <c r="T17368">
        <v>4</v>
      </c>
      <c r="U17368">
        <v>0</v>
      </c>
      <c r="V17368">
        <v>0</v>
      </c>
      <c r="W17368" s="13" t="s">
        <v>101</v>
      </c>
      <c r="X17368">
        <v>0.45</v>
      </c>
    </row>
    <row r="17369" spans="1:24" x14ac:dyDescent="0.3">
      <c r="A17369">
        <v>17367</v>
      </c>
      <c r="B17369" t="s">
        <v>209</v>
      </c>
      <c r="C17369" t="s">
        <v>210</v>
      </c>
      <c r="D17369">
        <v>17.544820999999999</v>
      </c>
      <c r="E17369">
        <v>78.219711000000004</v>
      </c>
      <c r="F17369" s="18">
        <v>44907</v>
      </c>
      <c r="G17369" s="19">
        <v>0.45833333333333298</v>
      </c>
      <c r="H17369">
        <v>11</v>
      </c>
      <c r="I17369" s="13" t="s">
        <v>204</v>
      </c>
      <c r="J17369">
        <v>0</v>
      </c>
      <c r="K17369" s="13" t="s">
        <v>214</v>
      </c>
      <c r="L17369">
        <v>4</v>
      </c>
      <c r="M17369">
        <v>0</v>
      </c>
      <c r="N17369" s="13" t="s">
        <v>212</v>
      </c>
      <c r="O17369" s="13" t="s">
        <v>195</v>
      </c>
      <c r="P17369">
        <v>22</v>
      </c>
      <c r="Q17369" s="13" t="s">
        <v>97</v>
      </c>
      <c r="R17369" s="13" t="s">
        <v>199</v>
      </c>
      <c r="S17369" s="13" t="s">
        <v>193</v>
      </c>
      <c r="T17369">
        <v>2</v>
      </c>
      <c r="U17369">
        <v>2</v>
      </c>
      <c r="V17369">
        <v>0</v>
      </c>
      <c r="W17369" s="13" t="s">
        <v>101</v>
      </c>
      <c r="X17369">
        <v>0.45</v>
      </c>
    </row>
    <row r="17370" spans="1:24" x14ac:dyDescent="0.3">
      <c r="A17370">
        <v>17368</v>
      </c>
      <c r="B17370" t="s">
        <v>197</v>
      </c>
      <c r="C17370" t="s">
        <v>198</v>
      </c>
      <c r="D17370">
        <v>30.683168999999999</v>
      </c>
      <c r="E17370">
        <v>76.896535</v>
      </c>
      <c r="F17370" s="18">
        <v>45491</v>
      </c>
      <c r="G17370" s="19">
        <v>0.95833333333333304</v>
      </c>
      <c r="H17370">
        <v>23</v>
      </c>
      <c r="I17370" s="13" t="s">
        <v>202</v>
      </c>
      <c r="J17370">
        <v>0</v>
      </c>
      <c r="K17370" s="13" t="s">
        <v>191</v>
      </c>
      <c r="L17370">
        <v>6</v>
      </c>
      <c r="M17370">
        <v>1</v>
      </c>
      <c r="N17370" s="13" t="s">
        <v>192</v>
      </c>
      <c r="O17370" s="13" t="s">
        <v>97</v>
      </c>
      <c r="P17370">
        <v>19</v>
      </c>
      <c r="Q17370" s="13" t="s">
        <v>95</v>
      </c>
      <c r="R17370" s="13" t="s">
        <v>98</v>
      </c>
      <c r="S17370" s="13" t="s">
        <v>196</v>
      </c>
      <c r="T17370">
        <v>3</v>
      </c>
      <c r="U17370">
        <v>1</v>
      </c>
      <c r="V17370">
        <v>0</v>
      </c>
      <c r="W17370" s="13" t="s">
        <v>101</v>
      </c>
      <c r="X17370">
        <v>0.1</v>
      </c>
    </row>
    <row r="17371" spans="1:24" x14ac:dyDescent="0.3">
      <c r="A17371">
        <v>17369</v>
      </c>
      <c r="B17371" t="s">
        <v>206</v>
      </c>
      <c r="C17371" t="s">
        <v>207</v>
      </c>
      <c r="D17371">
        <v>13.158181000000001</v>
      </c>
      <c r="E17371">
        <v>77.717899000000003</v>
      </c>
      <c r="F17371" s="18">
        <v>44930</v>
      </c>
      <c r="G17371" s="19">
        <v>0.83333333333333304</v>
      </c>
      <c r="H17371">
        <v>20</v>
      </c>
      <c r="I17371" s="13" t="s">
        <v>194</v>
      </c>
      <c r="J17371">
        <v>0</v>
      </c>
      <c r="K17371" s="13" t="s">
        <v>92</v>
      </c>
      <c r="L17371">
        <v>6</v>
      </c>
      <c r="M17371">
        <v>1</v>
      </c>
      <c r="N17371" s="13" t="s">
        <v>192</v>
      </c>
      <c r="O17371" s="13" t="s">
        <v>97</v>
      </c>
      <c r="P17371">
        <v>35</v>
      </c>
      <c r="Q17371" s="13" t="s">
        <v>97</v>
      </c>
      <c r="R17371" s="13" t="s">
        <v>199</v>
      </c>
      <c r="S17371" s="13" t="s">
        <v>196</v>
      </c>
      <c r="T17371">
        <v>2</v>
      </c>
      <c r="U17371">
        <v>0</v>
      </c>
      <c r="V17371">
        <v>0</v>
      </c>
      <c r="W17371" s="13" t="s">
        <v>101</v>
      </c>
      <c r="X17371">
        <v>0.3</v>
      </c>
    </row>
    <row r="17372" spans="1:24" x14ac:dyDescent="0.3">
      <c r="A17372">
        <v>17370</v>
      </c>
      <c r="B17372" t="s">
        <v>209</v>
      </c>
      <c r="C17372" t="s">
        <v>210</v>
      </c>
      <c r="D17372">
        <v>17.547236000000002</v>
      </c>
      <c r="E17372">
        <v>78.243396000000004</v>
      </c>
      <c r="F17372" s="18">
        <v>45348</v>
      </c>
      <c r="G17372" s="19">
        <v>4.1666666666666699E-2</v>
      </c>
      <c r="H17372">
        <v>1</v>
      </c>
      <c r="I17372" s="13" t="s">
        <v>204</v>
      </c>
      <c r="J17372">
        <v>0</v>
      </c>
      <c r="K17372" s="13" t="s">
        <v>214</v>
      </c>
      <c r="L17372">
        <v>6</v>
      </c>
      <c r="M17372">
        <v>1</v>
      </c>
      <c r="N17372" s="13" t="s">
        <v>212</v>
      </c>
      <c r="O17372" s="13" t="s">
        <v>195</v>
      </c>
      <c r="P17372">
        <v>30</v>
      </c>
      <c r="Q17372" s="13" t="s">
        <v>95</v>
      </c>
      <c r="R17372" s="13" t="s">
        <v>98</v>
      </c>
      <c r="S17372" s="13" t="s">
        <v>196</v>
      </c>
      <c r="T17372">
        <v>3</v>
      </c>
      <c r="U17372">
        <v>3</v>
      </c>
      <c r="V17372">
        <v>0</v>
      </c>
      <c r="W17372" s="13" t="s">
        <v>101</v>
      </c>
      <c r="X17372">
        <v>0.25</v>
      </c>
    </row>
    <row r="17373" spans="1:24" x14ac:dyDescent="0.3">
      <c r="A17373">
        <v>17371</v>
      </c>
      <c r="B17373" t="s">
        <v>197</v>
      </c>
      <c r="C17373" t="s">
        <v>198</v>
      </c>
      <c r="D17373">
        <v>30.732178000000001</v>
      </c>
      <c r="E17373">
        <v>76.717685000000003</v>
      </c>
      <c r="F17373" s="18">
        <v>44977</v>
      </c>
      <c r="G17373" s="19">
        <v>0.20833333333333301</v>
      </c>
      <c r="H17373">
        <v>5</v>
      </c>
      <c r="I17373" s="13" t="s">
        <v>204</v>
      </c>
      <c r="J17373">
        <v>0</v>
      </c>
      <c r="K17373" s="13" t="s">
        <v>191</v>
      </c>
      <c r="L17373">
        <v>4</v>
      </c>
      <c r="M17373">
        <v>1</v>
      </c>
      <c r="N17373" s="13" t="s">
        <v>192</v>
      </c>
      <c r="O17373" s="13" t="s">
        <v>97</v>
      </c>
      <c r="P17373">
        <v>18</v>
      </c>
      <c r="Q17373" s="13" t="s">
        <v>195</v>
      </c>
      <c r="R17373" s="13" t="s">
        <v>199</v>
      </c>
      <c r="S17373" s="13" t="s">
        <v>196</v>
      </c>
      <c r="T17373">
        <v>1</v>
      </c>
      <c r="U17373">
        <v>0</v>
      </c>
      <c r="V17373">
        <v>0</v>
      </c>
      <c r="W17373" s="13" t="s">
        <v>101</v>
      </c>
      <c r="X17373">
        <v>0.1</v>
      </c>
    </row>
    <row r="17374" spans="1:24" x14ac:dyDescent="0.3">
      <c r="A17374">
        <v>17372</v>
      </c>
      <c r="B17374" t="s">
        <v>79</v>
      </c>
      <c r="C17374" t="s">
        <v>80</v>
      </c>
      <c r="D17374">
        <v>18.699306</v>
      </c>
      <c r="E17374">
        <v>73.969279</v>
      </c>
      <c r="F17374" s="18">
        <v>45029</v>
      </c>
      <c r="G17374" s="19">
        <v>0.5</v>
      </c>
      <c r="H17374">
        <v>12</v>
      </c>
      <c r="I17374" s="13" t="s">
        <v>202</v>
      </c>
      <c r="J17374">
        <v>0</v>
      </c>
      <c r="K17374" s="13" t="s">
        <v>191</v>
      </c>
      <c r="L17374">
        <v>1</v>
      </c>
      <c r="M17374">
        <v>0</v>
      </c>
      <c r="N17374" s="13" t="s">
        <v>192</v>
      </c>
      <c r="O17374" s="13" t="s">
        <v>97</v>
      </c>
      <c r="P17374">
        <v>25</v>
      </c>
      <c r="Q17374" s="13" t="s">
        <v>195</v>
      </c>
      <c r="R17374" s="13" t="s">
        <v>208</v>
      </c>
      <c r="S17374" s="13" t="s">
        <v>193</v>
      </c>
      <c r="T17374">
        <v>5</v>
      </c>
      <c r="U17374">
        <v>4</v>
      </c>
      <c r="V17374">
        <v>0</v>
      </c>
      <c r="W17374" s="13" t="s">
        <v>101</v>
      </c>
      <c r="X17374">
        <v>0.1</v>
      </c>
    </row>
    <row r="17375" spans="1:24" x14ac:dyDescent="0.3">
      <c r="A17375">
        <v>17373</v>
      </c>
      <c r="B17375" t="s">
        <v>203</v>
      </c>
      <c r="C17375" t="s">
        <v>203</v>
      </c>
      <c r="D17375">
        <v>28.599067000000002</v>
      </c>
      <c r="E17375">
        <v>77.154750000000007</v>
      </c>
      <c r="F17375" s="18">
        <v>45701</v>
      </c>
      <c r="G17375" s="19">
        <v>8.3333333333333301E-2</v>
      </c>
      <c r="H17375">
        <v>2</v>
      </c>
      <c r="I17375" s="13" t="s">
        <v>202</v>
      </c>
      <c r="J17375">
        <v>0</v>
      </c>
      <c r="K17375" s="13" t="s">
        <v>214</v>
      </c>
      <c r="L17375">
        <v>2</v>
      </c>
      <c r="M17375">
        <v>1</v>
      </c>
      <c r="N17375" s="13" t="s">
        <v>212</v>
      </c>
      <c r="O17375" s="13" t="s">
        <v>195</v>
      </c>
      <c r="P17375">
        <v>34</v>
      </c>
      <c r="Q17375" s="13" t="s">
        <v>97</v>
      </c>
      <c r="R17375" s="13" t="s">
        <v>208</v>
      </c>
      <c r="S17375" s="13" t="s">
        <v>196</v>
      </c>
      <c r="T17375">
        <v>3</v>
      </c>
      <c r="U17375">
        <v>1</v>
      </c>
      <c r="V17375">
        <v>0</v>
      </c>
      <c r="W17375" s="13" t="s">
        <v>101</v>
      </c>
      <c r="X17375">
        <v>0.45</v>
      </c>
    </row>
    <row r="17376" spans="1:24" x14ac:dyDescent="0.3">
      <c r="A17376">
        <v>17374</v>
      </c>
      <c r="B17376" t="s">
        <v>197</v>
      </c>
      <c r="C17376" t="s">
        <v>198</v>
      </c>
      <c r="D17376">
        <v>30.687197999999999</v>
      </c>
      <c r="E17376">
        <v>76.827895999999996</v>
      </c>
      <c r="F17376" s="18">
        <v>45525</v>
      </c>
      <c r="G17376" s="19">
        <v>0.20833333333333301</v>
      </c>
      <c r="H17376">
        <v>5</v>
      </c>
      <c r="I17376" s="13" t="s">
        <v>194</v>
      </c>
      <c r="J17376">
        <v>0</v>
      </c>
      <c r="K17376" s="13" t="s">
        <v>191</v>
      </c>
      <c r="L17376">
        <v>1</v>
      </c>
      <c r="M17376">
        <v>1</v>
      </c>
      <c r="N17376" s="13" t="s">
        <v>94</v>
      </c>
      <c r="O17376" s="13" t="s">
        <v>95</v>
      </c>
      <c r="P17376">
        <v>40</v>
      </c>
      <c r="Q17376" s="13" t="s">
        <v>195</v>
      </c>
      <c r="R17376" s="13" t="s">
        <v>208</v>
      </c>
      <c r="S17376" s="13" t="s">
        <v>196</v>
      </c>
      <c r="T17376">
        <v>1</v>
      </c>
      <c r="U17376">
        <v>0</v>
      </c>
      <c r="V17376">
        <v>0</v>
      </c>
      <c r="W17376" s="13" t="s">
        <v>101</v>
      </c>
      <c r="X17376">
        <v>0.45</v>
      </c>
    </row>
    <row r="17377" spans="1:24" x14ac:dyDescent="0.3">
      <c r="A17377">
        <v>17375</v>
      </c>
      <c r="B17377" t="s">
        <v>209</v>
      </c>
      <c r="C17377" t="s">
        <v>210</v>
      </c>
      <c r="D17377">
        <v>17.291969000000002</v>
      </c>
      <c r="E17377">
        <v>78.495644999999996</v>
      </c>
      <c r="F17377" s="18">
        <v>44815</v>
      </c>
      <c r="G17377" s="19">
        <v>0.83333333333333304</v>
      </c>
      <c r="H17377">
        <v>20</v>
      </c>
      <c r="I17377" s="13" t="s">
        <v>89</v>
      </c>
      <c r="J17377">
        <v>1</v>
      </c>
      <c r="K17377" s="13" t="s">
        <v>214</v>
      </c>
      <c r="L17377">
        <v>3</v>
      </c>
      <c r="M17377">
        <v>1</v>
      </c>
      <c r="N17377" s="13" t="s">
        <v>94</v>
      </c>
      <c r="O17377" s="13" t="s">
        <v>95</v>
      </c>
      <c r="P17377">
        <v>24</v>
      </c>
      <c r="Q17377" s="13" t="s">
        <v>95</v>
      </c>
      <c r="R17377" s="13" t="s">
        <v>205</v>
      </c>
      <c r="S17377" s="13" t="s">
        <v>193</v>
      </c>
      <c r="T17377">
        <v>4</v>
      </c>
      <c r="U17377">
        <v>3</v>
      </c>
      <c r="V17377">
        <v>0</v>
      </c>
      <c r="W17377" s="13" t="s">
        <v>101</v>
      </c>
      <c r="X17377">
        <v>0.45</v>
      </c>
    </row>
    <row r="17378" spans="1:24" x14ac:dyDescent="0.3">
      <c r="A17378">
        <v>17376</v>
      </c>
      <c r="B17378" t="s">
        <v>217</v>
      </c>
      <c r="C17378" t="s">
        <v>218</v>
      </c>
      <c r="D17378">
        <v>22.480505999999998</v>
      </c>
      <c r="E17378">
        <v>88.412621000000001</v>
      </c>
      <c r="F17378" s="18">
        <v>44873</v>
      </c>
      <c r="G17378" s="19">
        <v>0.33333333333333298</v>
      </c>
      <c r="H17378">
        <v>8</v>
      </c>
      <c r="I17378" s="13" t="s">
        <v>215</v>
      </c>
      <c r="J17378">
        <v>0</v>
      </c>
      <c r="K17378" s="13" t="s">
        <v>214</v>
      </c>
      <c r="L17378">
        <v>2</v>
      </c>
      <c r="M17378">
        <v>1</v>
      </c>
      <c r="N17378" s="13" t="s">
        <v>212</v>
      </c>
      <c r="O17378" s="13" t="s">
        <v>95</v>
      </c>
      <c r="P17378">
        <v>18</v>
      </c>
      <c r="Q17378" s="13" t="s">
        <v>97</v>
      </c>
      <c r="R17378" s="13" t="s">
        <v>213</v>
      </c>
      <c r="S17378" s="13" t="s">
        <v>196</v>
      </c>
      <c r="T17378">
        <v>1</v>
      </c>
      <c r="U17378">
        <v>0</v>
      </c>
      <c r="V17378">
        <v>1</v>
      </c>
      <c r="W17378" s="13" t="s">
        <v>101</v>
      </c>
      <c r="X17378">
        <v>0.8</v>
      </c>
    </row>
    <row r="17379" spans="1:24" x14ac:dyDescent="0.3">
      <c r="A17379">
        <v>17377</v>
      </c>
      <c r="B17379" t="s">
        <v>190</v>
      </c>
      <c r="C17379" t="s">
        <v>80</v>
      </c>
      <c r="D17379">
        <v>19.152166999999999</v>
      </c>
      <c r="E17379">
        <v>72.999906999999993</v>
      </c>
      <c r="F17379" s="18">
        <v>44602</v>
      </c>
      <c r="G17379" s="19">
        <v>0.95833333333333304</v>
      </c>
      <c r="H17379">
        <v>23</v>
      </c>
      <c r="I17379" s="13" t="s">
        <v>202</v>
      </c>
      <c r="J17379">
        <v>0</v>
      </c>
      <c r="K17379" s="13" t="s">
        <v>214</v>
      </c>
      <c r="L17379">
        <v>1</v>
      </c>
      <c r="M17379">
        <v>1</v>
      </c>
      <c r="N17379" s="13" t="s">
        <v>94</v>
      </c>
      <c r="O17379" s="13" t="s">
        <v>95</v>
      </c>
      <c r="P17379">
        <v>22</v>
      </c>
      <c r="Q17379" s="13" t="s">
        <v>95</v>
      </c>
      <c r="R17379" s="13" t="s">
        <v>205</v>
      </c>
      <c r="S17379" s="13" t="s">
        <v>196</v>
      </c>
      <c r="T17379">
        <v>3</v>
      </c>
      <c r="U17379">
        <v>2</v>
      </c>
      <c r="V17379">
        <v>0</v>
      </c>
      <c r="W17379" s="13" t="s">
        <v>101</v>
      </c>
      <c r="X17379">
        <v>0.45</v>
      </c>
    </row>
    <row r="17380" spans="1:24" x14ac:dyDescent="0.3">
      <c r="A17380">
        <v>17378</v>
      </c>
      <c r="B17380" t="s">
        <v>79</v>
      </c>
      <c r="C17380" t="s">
        <v>80</v>
      </c>
      <c r="D17380">
        <v>18.461212</v>
      </c>
      <c r="E17380">
        <v>73.964393999999999</v>
      </c>
      <c r="F17380" s="18">
        <v>45200</v>
      </c>
      <c r="G17380" s="19">
        <v>0.5</v>
      </c>
      <c r="H17380">
        <v>12</v>
      </c>
      <c r="I17380" s="13" t="s">
        <v>89</v>
      </c>
      <c r="J17380">
        <v>1</v>
      </c>
      <c r="K17380" s="13" t="s">
        <v>191</v>
      </c>
      <c r="L17380">
        <v>1</v>
      </c>
      <c r="M17380">
        <v>0</v>
      </c>
      <c r="N17380" s="13" t="s">
        <v>94</v>
      </c>
      <c r="O17380" s="13" t="s">
        <v>95</v>
      </c>
      <c r="P17380">
        <v>36</v>
      </c>
      <c r="Q17380" s="13" t="s">
        <v>95</v>
      </c>
      <c r="R17380" s="13" t="s">
        <v>205</v>
      </c>
      <c r="S17380" s="13" t="s">
        <v>193</v>
      </c>
      <c r="T17380">
        <v>2</v>
      </c>
      <c r="U17380">
        <v>1</v>
      </c>
      <c r="V17380">
        <v>0</v>
      </c>
      <c r="W17380" s="13" t="s">
        <v>101</v>
      </c>
      <c r="X17380">
        <v>0.45</v>
      </c>
    </row>
    <row r="17381" spans="1:24" x14ac:dyDescent="0.3">
      <c r="A17381">
        <v>17379</v>
      </c>
      <c r="B17381" t="s">
        <v>197</v>
      </c>
      <c r="C17381" t="s">
        <v>198</v>
      </c>
      <c r="D17381">
        <v>30.633859999999999</v>
      </c>
      <c r="E17381">
        <v>76.778722000000002</v>
      </c>
      <c r="F17381" s="18">
        <v>44573</v>
      </c>
      <c r="G17381" s="19">
        <v>0.91666666666666696</v>
      </c>
      <c r="H17381">
        <v>22</v>
      </c>
      <c r="I17381" s="13" t="s">
        <v>194</v>
      </c>
      <c r="J17381">
        <v>0</v>
      </c>
      <c r="K17381" s="13" t="s">
        <v>214</v>
      </c>
      <c r="L17381">
        <v>2</v>
      </c>
      <c r="M17381">
        <v>0</v>
      </c>
      <c r="N17381" s="13" t="s">
        <v>94</v>
      </c>
      <c r="O17381" s="13" t="s">
        <v>95</v>
      </c>
      <c r="P17381">
        <v>16</v>
      </c>
      <c r="Q17381" s="13" t="s">
        <v>195</v>
      </c>
      <c r="R17381" s="13" t="s">
        <v>208</v>
      </c>
      <c r="S17381" s="13" t="s">
        <v>193</v>
      </c>
      <c r="T17381">
        <v>2</v>
      </c>
      <c r="U17381">
        <v>1</v>
      </c>
      <c r="V17381">
        <v>0</v>
      </c>
      <c r="W17381" s="13" t="s">
        <v>101</v>
      </c>
      <c r="X17381">
        <v>0.45</v>
      </c>
    </row>
    <row r="17382" spans="1:24" x14ac:dyDescent="0.3">
      <c r="A17382">
        <v>17380</v>
      </c>
      <c r="B17382" t="s">
        <v>203</v>
      </c>
      <c r="C17382" t="s">
        <v>203</v>
      </c>
      <c r="D17382">
        <v>28.495172</v>
      </c>
      <c r="E17382">
        <v>77.263998000000001</v>
      </c>
      <c r="F17382" s="18">
        <v>44640</v>
      </c>
      <c r="G17382" s="19">
        <v>0.91666666666666696</v>
      </c>
      <c r="H17382">
        <v>22</v>
      </c>
      <c r="I17382" s="13" t="s">
        <v>89</v>
      </c>
      <c r="J17382">
        <v>1</v>
      </c>
      <c r="K17382" s="13" t="s">
        <v>92</v>
      </c>
      <c r="L17382">
        <v>2</v>
      </c>
      <c r="M17382">
        <v>1</v>
      </c>
      <c r="N17382" s="13" t="s">
        <v>212</v>
      </c>
      <c r="O17382" s="13" t="s">
        <v>195</v>
      </c>
      <c r="P17382">
        <v>34</v>
      </c>
      <c r="Q17382" s="13" t="s">
        <v>97</v>
      </c>
      <c r="R17382" s="13" t="s">
        <v>213</v>
      </c>
      <c r="S17382" s="13" t="s">
        <v>99</v>
      </c>
      <c r="T17382">
        <v>4</v>
      </c>
      <c r="U17382">
        <v>4</v>
      </c>
      <c r="V17382">
        <v>0</v>
      </c>
      <c r="W17382" s="13" t="s">
        <v>101</v>
      </c>
      <c r="X17382">
        <v>0.65</v>
      </c>
    </row>
    <row r="17383" spans="1:24" x14ac:dyDescent="0.3">
      <c r="A17383">
        <v>17381</v>
      </c>
      <c r="B17383" t="s">
        <v>190</v>
      </c>
      <c r="C17383" t="s">
        <v>80</v>
      </c>
      <c r="D17383">
        <v>18.969414</v>
      </c>
      <c r="E17383">
        <v>72.740370999999996</v>
      </c>
      <c r="F17383" s="18">
        <v>45137</v>
      </c>
      <c r="G17383" s="19">
        <v>0.95833333333333304</v>
      </c>
      <c r="H17383">
        <v>23</v>
      </c>
      <c r="I17383" s="13" t="s">
        <v>89</v>
      </c>
      <c r="J17383">
        <v>1</v>
      </c>
      <c r="K17383" s="13" t="s">
        <v>92</v>
      </c>
      <c r="L17383">
        <v>4</v>
      </c>
      <c r="M17383">
        <v>0</v>
      </c>
      <c r="N17383" s="13" t="s">
        <v>212</v>
      </c>
      <c r="O17383" s="13" t="s">
        <v>195</v>
      </c>
      <c r="P17383">
        <v>34</v>
      </c>
      <c r="Q17383" s="13" t="s">
        <v>95</v>
      </c>
      <c r="R17383" s="13" t="s">
        <v>199</v>
      </c>
      <c r="S17383" s="13" t="s">
        <v>196</v>
      </c>
      <c r="T17383">
        <v>1</v>
      </c>
      <c r="U17383">
        <v>0</v>
      </c>
      <c r="V17383">
        <v>0</v>
      </c>
      <c r="W17383" s="13" t="s">
        <v>101</v>
      </c>
      <c r="X17383">
        <v>0.25</v>
      </c>
    </row>
    <row r="17384" spans="1:24" x14ac:dyDescent="0.3">
      <c r="A17384">
        <v>17382</v>
      </c>
      <c r="B17384" t="s">
        <v>79</v>
      </c>
      <c r="C17384" t="s">
        <v>80</v>
      </c>
      <c r="D17384">
        <v>18.620545</v>
      </c>
      <c r="E17384">
        <v>73.9221</v>
      </c>
      <c r="F17384" s="18">
        <v>45091</v>
      </c>
      <c r="G17384" s="19">
        <v>0.625</v>
      </c>
      <c r="H17384">
        <v>15</v>
      </c>
      <c r="I17384" s="13" t="s">
        <v>194</v>
      </c>
      <c r="J17384">
        <v>0</v>
      </c>
      <c r="K17384" s="13" t="s">
        <v>92</v>
      </c>
      <c r="L17384">
        <v>4</v>
      </c>
      <c r="M17384">
        <v>0</v>
      </c>
      <c r="N17384" s="13" t="s">
        <v>94</v>
      </c>
      <c r="O17384" s="13" t="s">
        <v>95</v>
      </c>
      <c r="P17384">
        <v>26</v>
      </c>
      <c r="Q17384" s="13" t="s">
        <v>95</v>
      </c>
      <c r="R17384" s="13" t="s">
        <v>205</v>
      </c>
      <c r="S17384" s="13" t="s">
        <v>99</v>
      </c>
      <c r="T17384">
        <v>3</v>
      </c>
      <c r="U17384">
        <v>3</v>
      </c>
      <c r="V17384">
        <v>0</v>
      </c>
      <c r="W17384" s="13" t="s">
        <v>101</v>
      </c>
      <c r="X17384">
        <v>0.65</v>
      </c>
    </row>
    <row r="17385" spans="1:24" x14ac:dyDescent="0.3">
      <c r="A17385">
        <v>17383</v>
      </c>
      <c r="B17385" t="s">
        <v>217</v>
      </c>
      <c r="C17385" t="s">
        <v>218</v>
      </c>
      <c r="D17385">
        <v>22.54204</v>
      </c>
      <c r="E17385">
        <v>88.286321000000001</v>
      </c>
      <c r="F17385" s="18">
        <v>44832</v>
      </c>
      <c r="G17385" s="19">
        <v>0.33333333333333298</v>
      </c>
      <c r="H17385">
        <v>8</v>
      </c>
      <c r="I17385" s="13" t="s">
        <v>194</v>
      </c>
      <c r="J17385">
        <v>0</v>
      </c>
      <c r="K17385" s="13" t="s">
        <v>214</v>
      </c>
      <c r="L17385">
        <v>5</v>
      </c>
      <c r="M17385">
        <v>1</v>
      </c>
      <c r="N17385" s="13" t="s">
        <v>192</v>
      </c>
      <c r="O17385" s="13" t="s">
        <v>97</v>
      </c>
      <c r="P17385">
        <v>30</v>
      </c>
      <c r="Q17385" s="13" t="s">
        <v>95</v>
      </c>
      <c r="R17385" s="13" t="s">
        <v>205</v>
      </c>
      <c r="S17385" s="13" t="s">
        <v>196</v>
      </c>
      <c r="T17385">
        <v>2</v>
      </c>
      <c r="U17385">
        <v>2</v>
      </c>
      <c r="V17385">
        <v>1</v>
      </c>
      <c r="W17385" s="13" t="s">
        <v>101</v>
      </c>
      <c r="X17385">
        <v>0.25</v>
      </c>
    </row>
    <row r="17386" spans="1:24" x14ac:dyDescent="0.3">
      <c r="A17386">
        <v>17384</v>
      </c>
      <c r="B17386" t="s">
        <v>197</v>
      </c>
      <c r="C17386" t="s">
        <v>198</v>
      </c>
      <c r="D17386">
        <v>30.716429000000002</v>
      </c>
      <c r="E17386">
        <v>76.749843999999996</v>
      </c>
      <c r="F17386" s="18">
        <v>45119</v>
      </c>
      <c r="G17386" s="19">
        <v>4.1666666666666699E-2</v>
      </c>
      <c r="H17386">
        <v>1</v>
      </c>
      <c r="I17386" s="13" t="s">
        <v>194</v>
      </c>
      <c r="J17386">
        <v>0</v>
      </c>
      <c r="K17386" s="13" t="s">
        <v>214</v>
      </c>
      <c r="L17386">
        <v>3</v>
      </c>
      <c r="M17386">
        <v>0</v>
      </c>
      <c r="N17386" s="13" t="s">
        <v>94</v>
      </c>
      <c r="O17386" s="13" t="s">
        <v>95</v>
      </c>
      <c r="P17386">
        <v>34</v>
      </c>
      <c r="Q17386" s="13" t="s">
        <v>95</v>
      </c>
      <c r="R17386" s="13" t="s">
        <v>98</v>
      </c>
      <c r="S17386" s="13" t="s">
        <v>99</v>
      </c>
      <c r="T17386">
        <v>1</v>
      </c>
      <c r="U17386">
        <v>1</v>
      </c>
      <c r="V17386">
        <v>0</v>
      </c>
      <c r="W17386" s="13" t="s">
        <v>101</v>
      </c>
      <c r="X17386">
        <v>0.65</v>
      </c>
    </row>
    <row r="17387" spans="1:24" x14ac:dyDescent="0.3">
      <c r="A17387">
        <v>17385</v>
      </c>
      <c r="B17387" t="s">
        <v>217</v>
      </c>
      <c r="C17387" t="s">
        <v>218</v>
      </c>
      <c r="D17387">
        <v>22.624445999999999</v>
      </c>
      <c r="E17387">
        <v>88.311141000000006</v>
      </c>
      <c r="F17387" s="18">
        <v>44654</v>
      </c>
      <c r="G17387" s="19">
        <v>4.1666666666666699E-2</v>
      </c>
      <c r="H17387">
        <v>1</v>
      </c>
      <c r="I17387" s="13" t="s">
        <v>89</v>
      </c>
      <c r="J17387">
        <v>1</v>
      </c>
      <c r="K17387" s="13" t="s">
        <v>92</v>
      </c>
      <c r="L17387">
        <v>6</v>
      </c>
      <c r="M17387">
        <v>1</v>
      </c>
      <c r="N17387" s="13" t="s">
        <v>94</v>
      </c>
      <c r="O17387" s="13" t="s">
        <v>95</v>
      </c>
      <c r="P17387">
        <v>28</v>
      </c>
      <c r="Q17387" s="13" t="s">
        <v>195</v>
      </c>
      <c r="R17387" s="13" t="s">
        <v>205</v>
      </c>
      <c r="S17387" s="13" t="s">
        <v>99</v>
      </c>
      <c r="T17387">
        <v>5</v>
      </c>
      <c r="U17387">
        <v>5</v>
      </c>
      <c r="V17387">
        <v>0</v>
      </c>
      <c r="W17387" s="13" t="s">
        <v>101</v>
      </c>
      <c r="X17387">
        <v>0.65</v>
      </c>
    </row>
    <row r="17388" spans="1:24" x14ac:dyDescent="0.3">
      <c r="A17388">
        <v>17386</v>
      </c>
      <c r="B17388" t="s">
        <v>190</v>
      </c>
      <c r="C17388" t="s">
        <v>80</v>
      </c>
      <c r="D17388">
        <v>18.984922000000001</v>
      </c>
      <c r="E17388">
        <v>72.784381999999994</v>
      </c>
      <c r="F17388" s="18">
        <v>45616</v>
      </c>
      <c r="G17388" s="19">
        <v>8.3333333333333301E-2</v>
      </c>
      <c r="H17388">
        <v>2</v>
      </c>
      <c r="I17388" s="13" t="s">
        <v>194</v>
      </c>
      <c r="J17388">
        <v>0</v>
      </c>
      <c r="K17388" s="13" t="s">
        <v>214</v>
      </c>
      <c r="L17388">
        <v>1</v>
      </c>
      <c r="M17388">
        <v>0</v>
      </c>
      <c r="N17388" s="13" t="s">
        <v>94</v>
      </c>
      <c r="O17388" s="13" t="s">
        <v>95</v>
      </c>
      <c r="P17388">
        <v>23</v>
      </c>
      <c r="Q17388" s="13" t="s">
        <v>95</v>
      </c>
      <c r="R17388" s="13" t="s">
        <v>208</v>
      </c>
      <c r="S17388" s="13" t="s">
        <v>193</v>
      </c>
      <c r="T17388">
        <v>5</v>
      </c>
      <c r="U17388">
        <v>5</v>
      </c>
      <c r="V17388">
        <v>0</v>
      </c>
      <c r="W17388" s="13" t="s">
        <v>101</v>
      </c>
      <c r="X17388">
        <v>0.45</v>
      </c>
    </row>
    <row r="17389" spans="1:24" x14ac:dyDescent="0.3">
      <c r="A17389">
        <v>17387</v>
      </c>
      <c r="B17389" t="s">
        <v>200</v>
      </c>
      <c r="C17389" t="s">
        <v>201</v>
      </c>
      <c r="D17389">
        <v>13.153691</v>
      </c>
      <c r="E17389">
        <v>80.168840000000003</v>
      </c>
      <c r="F17389" s="18">
        <v>45596</v>
      </c>
      <c r="G17389" s="19">
        <v>0.20833333333333301</v>
      </c>
      <c r="H17389">
        <v>5</v>
      </c>
      <c r="I17389" s="13" t="s">
        <v>202</v>
      </c>
      <c r="J17389">
        <v>0</v>
      </c>
      <c r="K17389" s="13" t="s">
        <v>191</v>
      </c>
      <c r="L17389">
        <v>4</v>
      </c>
      <c r="M17389">
        <v>1</v>
      </c>
      <c r="N17389" s="13" t="s">
        <v>212</v>
      </c>
      <c r="O17389" s="13" t="s">
        <v>195</v>
      </c>
      <c r="P17389">
        <v>32</v>
      </c>
      <c r="Q17389" s="13" t="s">
        <v>95</v>
      </c>
      <c r="R17389" s="13" t="s">
        <v>199</v>
      </c>
      <c r="S17389" s="13" t="s">
        <v>99</v>
      </c>
      <c r="T17389">
        <v>1</v>
      </c>
      <c r="U17389">
        <v>1</v>
      </c>
      <c r="V17389">
        <v>0</v>
      </c>
      <c r="W17389" s="13" t="s">
        <v>101</v>
      </c>
      <c r="X17389">
        <v>0.45</v>
      </c>
    </row>
    <row r="17390" spans="1:24" x14ac:dyDescent="0.3">
      <c r="A17390">
        <v>17388</v>
      </c>
      <c r="B17390" t="s">
        <v>197</v>
      </c>
      <c r="C17390" t="s">
        <v>198</v>
      </c>
      <c r="D17390">
        <v>30.730816000000001</v>
      </c>
      <c r="E17390">
        <v>76.792096999999998</v>
      </c>
      <c r="F17390" s="18">
        <v>44761</v>
      </c>
      <c r="G17390" s="19">
        <v>0.16666666666666699</v>
      </c>
      <c r="H17390">
        <v>4</v>
      </c>
      <c r="I17390" s="13" t="s">
        <v>215</v>
      </c>
      <c r="J17390">
        <v>0</v>
      </c>
      <c r="K17390" s="13" t="s">
        <v>92</v>
      </c>
      <c r="L17390">
        <v>6</v>
      </c>
      <c r="M17390">
        <v>1</v>
      </c>
      <c r="N17390" s="13" t="s">
        <v>94</v>
      </c>
      <c r="O17390" s="13" t="s">
        <v>95</v>
      </c>
      <c r="P17390">
        <v>32</v>
      </c>
      <c r="Q17390" s="13" t="s">
        <v>95</v>
      </c>
      <c r="R17390" s="13" t="s">
        <v>208</v>
      </c>
      <c r="S17390" s="13" t="s">
        <v>193</v>
      </c>
      <c r="T17390">
        <v>5</v>
      </c>
      <c r="U17390">
        <v>5</v>
      </c>
      <c r="V17390">
        <v>0</v>
      </c>
      <c r="W17390" s="13" t="s">
        <v>101</v>
      </c>
      <c r="X17390">
        <v>0.45</v>
      </c>
    </row>
    <row r="17391" spans="1:24" x14ac:dyDescent="0.3">
      <c r="A17391">
        <v>17389</v>
      </c>
      <c r="B17391" t="s">
        <v>190</v>
      </c>
      <c r="C17391" t="s">
        <v>80</v>
      </c>
      <c r="D17391">
        <v>19.224444999999999</v>
      </c>
      <c r="E17391">
        <v>72.813412</v>
      </c>
      <c r="F17391" s="18">
        <v>44826</v>
      </c>
      <c r="G17391" s="19">
        <v>0.95833333333333304</v>
      </c>
      <c r="H17391">
        <v>23</v>
      </c>
      <c r="I17391" s="13" t="s">
        <v>202</v>
      </c>
      <c r="J17391">
        <v>0</v>
      </c>
      <c r="K17391" s="13" t="s">
        <v>214</v>
      </c>
      <c r="L17391">
        <v>3</v>
      </c>
      <c r="M17391">
        <v>0</v>
      </c>
      <c r="N17391" s="13" t="s">
        <v>212</v>
      </c>
      <c r="O17391" s="13" t="s">
        <v>95</v>
      </c>
      <c r="P17391">
        <v>35</v>
      </c>
      <c r="Q17391" s="13" t="s">
        <v>97</v>
      </c>
      <c r="R17391" s="13" t="s">
        <v>98</v>
      </c>
      <c r="S17391" s="13" t="s">
        <v>196</v>
      </c>
      <c r="T17391">
        <v>3</v>
      </c>
      <c r="U17391">
        <v>2</v>
      </c>
      <c r="V17391">
        <v>0</v>
      </c>
      <c r="W17391" s="13" t="s">
        <v>101</v>
      </c>
      <c r="X17391">
        <v>0.65</v>
      </c>
    </row>
    <row r="17392" spans="1:24" x14ac:dyDescent="0.3">
      <c r="A17392">
        <v>17390</v>
      </c>
      <c r="B17392" t="s">
        <v>190</v>
      </c>
      <c r="C17392" t="s">
        <v>80</v>
      </c>
      <c r="D17392">
        <v>19.099743</v>
      </c>
      <c r="E17392">
        <v>72.926286000000005</v>
      </c>
      <c r="F17392" s="18">
        <v>45206</v>
      </c>
      <c r="G17392" s="19">
        <v>0.16666666666666699</v>
      </c>
      <c r="H17392">
        <v>4</v>
      </c>
      <c r="I17392" s="13" t="s">
        <v>219</v>
      </c>
      <c r="J17392">
        <v>1</v>
      </c>
      <c r="K17392" s="13" t="s">
        <v>214</v>
      </c>
      <c r="L17392">
        <v>3</v>
      </c>
      <c r="M17392">
        <v>0</v>
      </c>
      <c r="N17392" s="13" t="s">
        <v>192</v>
      </c>
      <c r="O17392" s="13" t="s">
        <v>97</v>
      </c>
      <c r="P17392">
        <v>30</v>
      </c>
      <c r="Q17392" s="13" t="s">
        <v>95</v>
      </c>
      <c r="R17392" s="13" t="s">
        <v>208</v>
      </c>
      <c r="S17392" s="13" t="s">
        <v>193</v>
      </c>
      <c r="T17392">
        <v>5</v>
      </c>
      <c r="U17392">
        <v>0</v>
      </c>
      <c r="V17392">
        <v>0</v>
      </c>
      <c r="W17392" s="13" t="s">
        <v>101</v>
      </c>
      <c r="X17392">
        <v>0.1</v>
      </c>
    </row>
    <row r="17393" spans="1:24" x14ac:dyDescent="0.3">
      <c r="A17393">
        <v>17391</v>
      </c>
      <c r="B17393" t="s">
        <v>190</v>
      </c>
      <c r="C17393" t="s">
        <v>80</v>
      </c>
      <c r="D17393">
        <v>18.935739999999999</v>
      </c>
      <c r="E17393">
        <v>72.792299</v>
      </c>
      <c r="F17393" s="18">
        <v>44928</v>
      </c>
      <c r="G17393" s="19">
        <v>0.41666666666666702</v>
      </c>
      <c r="H17393">
        <v>10</v>
      </c>
      <c r="I17393" s="13" t="s">
        <v>204</v>
      </c>
      <c r="J17393">
        <v>0</v>
      </c>
      <c r="K17393" s="13" t="s">
        <v>92</v>
      </c>
      <c r="L17393">
        <v>1</v>
      </c>
      <c r="M17393">
        <v>0</v>
      </c>
      <c r="N17393" s="13" t="s">
        <v>94</v>
      </c>
      <c r="O17393" s="13" t="s">
        <v>95</v>
      </c>
      <c r="P17393">
        <v>34</v>
      </c>
      <c r="Q17393" s="13" t="s">
        <v>195</v>
      </c>
      <c r="R17393" s="13" t="s">
        <v>213</v>
      </c>
      <c r="S17393" s="13" t="s">
        <v>196</v>
      </c>
      <c r="T17393">
        <v>3</v>
      </c>
      <c r="U17393">
        <v>3</v>
      </c>
      <c r="V17393">
        <v>1</v>
      </c>
      <c r="W17393" s="13" t="s">
        <v>101</v>
      </c>
      <c r="X17393">
        <v>0.6</v>
      </c>
    </row>
    <row r="17394" spans="1:24" x14ac:dyDescent="0.3">
      <c r="A17394">
        <v>17392</v>
      </c>
      <c r="B17394" t="s">
        <v>197</v>
      </c>
      <c r="C17394" t="s">
        <v>198</v>
      </c>
      <c r="D17394">
        <v>30.648102000000002</v>
      </c>
      <c r="E17394">
        <v>76.882204000000002</v>
      </c>
      <c r="F17394" s="18">
        <v>45053</v>
      </c>
      <c r="G17394" s="19">
        <v>0.70833333333333304</v>
      </c>
      <c r="H17394">
        <v>17</v>
      </c>
      <c r="I17394" s="13" t="s">
        <v>89</v>
      </c>
      <c r="J17394">
        <v>1</v>
      </c>
      <c r="K17394" s="13" t="s">
        <v>92</v>
      </c>
      <c r="L17394">
        <v>3</v>
      </c>
      <c r="M17394">
        <v>1</v>
      </c>
      <c r="N17394" s="13" t="s">
        <v>192</v>
      </c>
      <c r="O17394" s="13" t="s">
        <v>97</v>
      </c>
      <c r="P17394">
        <v>28</v>
      </c>
      <c r="Q17394" s="13" t="s">
        <v>195</v>
      </c>
      <c r="R17394" s="13" t="s">
        <v>98</v>
      </c>
      <c r="S17394" s="13" t="s">
        <v>196</v>
      </c>
      <c r="T17394">
        <v>3</v>
      </c>
      <c r="U17394">
        <v>3</v>
      </c>
      <c r="V17394">
        <v>1</v>
      </c>
      <c r="W17394" s="13" t="s">
        <v>101</v>
      </c>
      <c r="X17394">
        <v>0.25</v>
      </c>
    </row>
    <row r="17395" spans="1:24" x14ac:dyDescent="0.3">
      <c r="A17395">
        <v>17393</v>
      </c>
      <c r="B17395" t="s">
        <v>197</v>
      </c>
      <c r="C17395" t="s">
        <v>198</v>
      </c>
      <c r="D17395">
        <v>30.727003</v>
      </c>
      <c r="E17395">
        <v>76.829740999999999</v>
      </c>
      <c r="F17395" s="18">
        <v>45515</v>
      </c>
      <c r="G17395" s="19">
        <v>0.29166666666666702</v>
      </c>
      <c r="H17395">
        <v>7</v>
      </c>
      <c r="I17395" s="13" t="s">
        <v>89</v>
      </c>
      <c r="J17395">
        <v>1</v>
      </c>
      <c r="K17395" s="13" t="s">
        <v>92</v>
      </c>
      <c r="L17395">
        <v>5</v>
      </c>
      <c r="M17395">
        <v>1</v>
      </c>
      <c r="N17395" s="13" t="s">
        <v>94</v>
      </c>
      <c r="O17395" s="13" t="s">
        <v>95</v>
      </c>
      <c r="P17395">
        <v>36</v>
      </c>
      <c r="Q17395" s="13" t="s">
        <v>95</v>
      </c>
      <c r="R17395" s="13" t="s">
        <v>98</v>
      </c>
      <c r="S17395" s="13" t="s">
        <v>193</v>
      </c>
      <c r="T17395">
        <v>5</v>
      </c>
      <c r="U17395">
        <v>1</v>
      </c>
      <c r="V17395">
        <v>0</v>
      </c>
      <c r="W17395" s="13" t="s">
        <v>101</v>
      </c>
      <c r="X17395">
        <v>0.45</v>
      </c>
    </row>
    <row r="17396" spans="1:24" x14ac:dyDescent="0.3">
      <c r="A17396">
        <v>17394</v>
      </c>
      <c r="B17396" t="s">
        <v>217</v>
      </c>
      <c r="C17396" t="s">
        <v>218</v>
      </c>
      <c r="D17396">
        <v>22.478377999999999</v>
      </c>
      <c r="E17396">
        <v>88.378257000000005</v>
      </c>
      <c r="F17396" s="18">
        <v>44761</v>
      </c>
      <c r="G17396" s="19">
        <v>0.54166666666666696</v>
      </c>
      <c r="H17396">
        <v>13</v>
      </c>
      <c r="I17396" s="13" t="s">
        <v>215</v>
      </c>
      <c r="J17396">
        <v>0</v>
      </c>
      <c r="K17396" s="13" t="s">
        <v>191</v>
      </c>
      <c r="L17396">
        <v>6</v>
      </c>
      <c r="M17396">
        <v>0</v>
      </c>
      <c r="N17396" s="13" t="s">
        <v>94</v>
      </c>
      <c r="O17396" s="13" t="s">
        <v>95</v>
      </c>
      <c r="P17396">
        <v>25</v>
      </c>
      <c r="Q17396" s="13" t="s">
        <v>195</v>
      </c>
      <c r="R17396" s="13" t="s">
        <v>199</v>
      </c>
      <c r="S17396" s="13" t="s">
        <v>193</v>
      </c>
      <c r="T17396">
        <v>2</v>
      </c>
      <c r="U17396">
        <v>1</v>
      </c>
      <c r="V17396">
        <v>0</v>
      </c>
      <c r="W17396" s="13" t="s">
        <v>101</v>
      </c>
      <c r="X17396">
        <v>0.45</v>
      </c>
    </row>
    <row r="17397" spans="1:24" x14ac:dyDescent="0.3">
      <c r="A17397">
        <v>17395</v>
      </c>
      <c r="B17397" t="s">
        <v>203</v>
      </c>
      <c r="C17397" t="s">
        <v>203</v>
      </c>
      <c r="D17397">
        <v>28.672941000000002</v>
      </c>
      <c r="E17397">
        <v>76.941444000000004</v>
      </c>
      <c r="F17397" s="18">
        <v>45617</v>
      </c>
      <c r="G17397" s="19">
        <v>0</v>
      </c>
      <c r="H17397">
        <v>0</v>
      </c>
      <c r="I17397" s="13" t="s">
        <v>202</v>
      </c>
      <c r="J17397">
        <v>0</v>
      </c>
      <c r="K17397" s="13" t="s">
        <v>191</v>
      </c>
      <c r="L17397">
        <v>5</v>
      </c>
      <c r="M17397">
        <v>0</v>
      </c>
      <c r="N17397" s="13" t="s">
        <v>212</v>
      </c>
      <c r="O17397" s="13" t="s">
        <v>195</v>
      </c>
      <c r="P17397">
        <v>32</v>
      </c>
      <c r="Q17397" s="13" t="s">
        <v>95</v>
      </c>
      <c r="R17397" s="13" t="s">
        <v>98</v>
      </c>
      <c r="S17397" s="13" t="s">
        <v>193</v>
      </c>
      <c r="T17397">
        <v>5</v>
      </c>
      <c r="U17397">
        <v>2</v>
      </c>
      <c r="V17397">
        <v>0</v>
      </c>
      <c r="W17397" s="13" t="s">
        <v>101</v>
      </c>
      <c r="X17397">
        <v>0.25</v>
      </c>
    </row>
    <row r="17398" spans="1:24" x14ac:dyDescent="0.3">
      <c r="A17398">
        <v>17396</v>
      </c>
      <c r="B17398" t="s">
        <v>217</v>
      </c>
      <c r="C17398" t="s">
        <v>218</v>
      </c>
      <c r="D17398">
        <v>22.687562</v>
      </c>
      <c r="E17398">
        <v>88.327781000000002</v>
      </c>
      <c r="F17398" s="18">
        <v>45573</v>
      </c>
      <c r="G17398" s="19">
        <v>0.66666666666666696</v>
      </c>
      <c r="H17398">
        <v>16</v>
      </c>
      <c r="I17398" s="13" t="s">
        <v>215</v>
      </c>
      <c r="J17398">
        <v>0</v>
      </c>
      <c r="K17398" s="13" t="s">
        <v>191</v>
      </c>
      <c r="L17398">
        <v>1</v>
      </c>
      <c r="M17398">
        <v>1</v>
      </c>
      <c r="N17398" s="13" t="s">
        <v>212</v>
      </c>
      <c r="O17398" s="13" t="s">
        <v>95</v>
      </c>
      <c r="P17398">
        <v>27</v>
      </c>
      <c r="Q17398" s="13" t="s">
        <v>97</v>
      </c>
      <c r="R17398" s="13" t="s">
        <v>213</v>
      </c>
      <c r="S17398" s="13" t="s">
        <v>99</v>
      </c>
      <c r="T17398">
        <v>3</v>
      </c>
      <c r="U17398">
        <v>3</v>
      </c>
      <c r="V17398">
        <v>0</v>
      </c>
      <c r="W17398" s="13" t="s">
        <v>101</v>
      </c>
      <c r="X17398">
        <v>0.85</v>
      </c>
    </row>
    <row r="17399" spans="1:24" x14ac:dyDescent="0.3">
      <c r="A17399">
        <v>17397</v>
      </c>
      <c r="B17399" t="s">
        <v>209</v>
      </c>
      <c r="C17399" t="s">
        <v>210</v>
      </c>
      <c r="D17399">
        <v>17.226966999999998</v>
      </c>
      <c r="E17399">
        <v>78.479284000000007</v>
      </c>
      <c r="F17399" s="18">
        <v>45570</v>
      </c>
      <c r="G17399" s="19">
        <v>0.875</v>
      </c>
      <c r="H17399">
        <v>21</v>
      </c>
      <c r="I17399" s="13" t="s">
        <v>219</v>
      </c>
      <c r="J17399">
        <v>1</v>
      </c>
      <c r="K17399" s="13" t="s">
        <v>214</v>
      </c>
      <c r="L17399">
        <v>3</v>
      </c>
      <c r="M17399">
        <v>1</v>
      </c>
      <c r="N17399" s="13" t="s">
        <v>212</v>
      </c>
      <c r="O17399" s="13" t="s">
        <v>195</v>
      </c>
      <c r="P17399">
        <v>16</v>
      </c>
      <c r="Q17399" s="13" t="s">
        <v>97</v>
      </c>
      <c r="R17399" s="13" t="s">
        <v>205</v>
      </c>
      <c r="S17399" s="13" t="s">
        <v>99</v>
      </c>
      <c r="T17399">
        <v>3</v>
      </c>
      <c r="U17399">
        <v>3</v>
      </c>
      <c r="V17399">
        <v>0</v>
      </c>
      <c r="W17399" s="13" t="s">
        <v>101</v>
      </c>
      <c r="X17399">
        <v>0.65</v>
      </c>
    </row>
    <row r="17400" spans="1:24" x14ac:dyDescent="0.3">
      <c r="A17400">
        <v>17398</v>
      </c>
      <c r="B17400" t="s">
        <v>190</v>
      </c>
      <c r="C17400" t="s">
        <v>80</v>
      </c>
      <c r="D17400">
        <v>19.221906000000001</v>
      </c>
      <c r="E17400">
        <v>72.797988000000004</v>
      </c>
      <c r="F17400" s="18">
        <v>45674</v>
      </c>
      <c r="G17400" s="19">
        <v>0.58333333333333304</v>
      </c>
      <c r="H17400">
        <v>14</v>
      </c>
      <c r="I17400" s="13" t="s">
        <v>211</v>
      </c>
      <c r="J17400">
        <v>0</v>
      </c>
      <c r="K17400" s="13" t="s">
        <v>92</v>
      </c>
      <c r="L17400">
        <v>1</v>
      </c>
      <c r="M17400">
        <v>1</v>
      </c>
      <c r="N17400" s="13" t="s">
        <v>192</v>
      </c>
      <c r="O17400" s="13" t="s">
        <v>97</v>
      </c>
      <c r="P17400">
        <v>15</v>
      </c>
      <c r="Q17400" s="13" t="s">
        <v>97</v>
      </c>
      <c r="R17400" s="13" t="s">
        <v>199</v>
      </c>
      <c r="S17400" s="13" t="s">
        <v>196</v>
      </c>
      <c r="T17400">
        <v>3</v>
      </c>
      <c r="U17400">
        <v>0</v>
      </c>
      <c r="V17400">
        <v>0</v>
      </c>
      <c r="W17400" s="13" t="s">
        <v>101</v>
      </c>
      <c r="X17400">
        <v>0.3</v>
      </c>
    </row>
    <row r="17401" spans="1:24" x14ac:dyDescent="0.3">
      <c r="A17401">
        <v>17399</v>
      </c>
      <c r="B17401" t="s">
        <v>217</v>
      </c>
      <c r="C17401" t="s">
        <v>218</v>
      </c>
      <c r="D17401">
        <v>22.467549000000002</v>
      </c>
      <c r="E17401">
        <v>88.348823999999993</v>
      </c>
      <c r="F17401" s="18">
        <v>45321</v>
      </c>
      <c r="G17401" s="19">
        <v>0.79166666666666696</v>
      </c>
      <c r="H17401">
        <v>19</v>
      </c>
      <c r="I17401" s="13" t="s">
        <v>215</v>
      </c>
      <c r="J17401">
        <v>0</v>
      </c>
      <c r="K17401" s="13" t="s">
        <v>191</v>
      </c>
      <c r="L17401">
        <v>2</v>
      </c>
      <c r="M17401">
        <v>0</v>
      </c>
      <c r="N17401" s="13" t="s">
        <v>192</v>
      </c>
      <c r="O17401" s="13" t="s">
        <v>97</v>
      </c>
      <c r="P17401">
        <v>26</v>
      </c>
      <c r="Q17401" s="13" t="s">
        <v>95</v>
      </c>
      <c r="R17401" s="13" t="s">
        <v>98</v>
      </c>
      <c r="S17401" s="13" t="s">
        <v>196</v>
      </c>
      <c r="T17401">
        <v>2</v>
      </c>
      <c r="U17401">
        <v>1</v>
      </c>
      <c r="V17401">
        <v>1</v>
      </c>
      <c r="W17401" s="13" t="s">
        <v>101</v>
      </c>
      <c r="X17401">
        <v>0.25</v>
      </c>
    </row>
    <row r="17402" spans="1:24" x14ac:dyDescent="0.3">
      <c r="A17402">
        <v>17400</v>
      </c>
      <c r="B17402" t="s">
        <v>79</v>
      </c>
      <c r="C17402" t="s">
        <v>80</v>
      </c>
      <c r="D17402">
        <v>18.466367000000002</v>
      </c>
      <c r="E17402">
        <v>73.779159000000007</v>
      </c>
      <c r="F17402" s="18">
        <v>45421</v>
      </c>
      <c r="G17402" s="19">
        <v>0.45833333333333298</v>
      </c>
      <c r="H17402">
        <v>11</v>
      </c>
      <c r="I17402" s="13" t="s">
        <v>202</v>
      </c>
      <c r="J17402">
        <v>0</v>
      </c>
      <c r="K17402" s="13" t="s">
        <v>92</v>
      </c>
      <c r="L17402">
        <v>2</v>
      </c>
      <c r="M17402">
        <v>0</v>
      </c>
      <c r="N17402" s="13" t="s">
        <v>212</v>
      </c>
      <c r="O17402" s="13" t="s">
        <v>195</v>
      </c>
      <c r="P17402">
        <v>31</v>
      </c>
      <c r="Q17402" s="13" t="s">
        <v>97</v>
      </c>
      <c r="R17402" s="13" t="s">
        <v>213</v>
      </c>
      <c r="S17402" s="13" t="s">
        <v>99</v>
      </c>
      <c r="T17402">
        <v>5</v>
      </c>
      <c r="U17402">
        <v>5</v>
      </c>
      <c r="V17402">
        <v>0</v>
      </c>
      <c r="W17402" s="13" t="s">
        <v>101</v>
      </c>
      <c r="X17402">
        <v>0.65</v>
      </c>
    </row>
    <row r="17403" spans="1:24" x14ac:dyDescent="0.3">
      <c r="A17403">
        <v>17401</v>
      </c>
      <c r="B17403" t="s">
        <v>79</v>
      </c>
      <c r="C17403" t="s">
        <v>80</v>
      </c>
      <c r="D17403">
        <v>18.572565999999998</v>
      </c>
      <c r="E17403">
        <v>73.804051000000001</v>
      </c>
      <c r="F17403" s="18">
        <v>45367</v>
      </c>
      <c r="G17403" s="19">
        <v>0.79166666666666696</v>
      </c>
      <c r="H17403">
        <v>19</v>
      </c>
      <c r="I17403" s="13" t="s">
        <v>219</v>
      </c>
      <c r="J17403">
        <v>1</v>
      </c>
      <c r="K17403" s="13" t="s">
        <v>191</v>
      </c>
      <c r="L17403">
        <v>5</v>
      </c>
      <c r="M17403">
        <v>1</v>
      </c>
      <c r="N17403" s="13" t="s">
        <v>94</v>
      </c>
      <c r="O17403" s="13" t="s">
        <v>95</v>
      </c>
      <c r="P17403">
        <v>32</v>
      </c>
      <c r="Q17403" s="13" t="s">
        <v>97</v>
      </c>
      <c r="R17403" s="13" t="s">
        <v>208</v>
      </c>
      <c r="S17403" s="13" t="s">
        <v>196</v>
      </c>
      <c r="T17403">
        <v>1</v>
      </c>
      <c r="U17403">
        <v>1</v>
      </c>
      <c r="V17403">
        <v>1</v>
      </c>
      <c r="W17403" s="13" t="s">
        <v>101</v>
      </c>
      <c r="X17403">
        <v>0.8</v>
      </c>
    </row>
    <row r="17404" spans="1:24" x14ac:dyDescent="0.3">
      <c r="A17404">
        <v>17402</v>
      </c>
      <c r="B17404" t="s">
        <v>190</v>
      </c>
      <c r="C17404" t="s">
        <v>80</v>
      </c>
      <c r="D17404">
        <v>19.163207</v>
      </c>
      <c r="E17404">
        <v>72.835258999999994</v>
      </c>
      <c r="F17404" s="18">
        <v>44719</v>
      </c>
      <c r="G17404" s="19">
        <v>0.83333333333333304</v>
      </c>
      <c r="H17404">
        <v>20</v>
      </c>
      <c r="I17404" s="13" t="s">
        <v>215</v>
      </c>
      <c r="J17404">
        <v>0</v>
      </c>
      <c r="K17404" s="13" t="s">
        <v>92</v>
      </c>
      <c r="L17404">
        <v>6</v>
      </c>
      <c r="M17404">
        <v>0</v>
      </c>
      <c r="N17404" s="13" t="s">
        <v>94</v>
      </c>
      <c r="O17404" s="13" t="s">
        <v>95</v>
      </c>
      <c r="P17404">
        <v>39</v>
      </c>
      <c r="Q17404" s="13" t="s">
        <v>95</v>
      </c>
      <c r="R17404" s="13" t="s">
        <v>98</v>
      </c>
      <c r="S17404" s="13" t="s">
        <v>196</v>
      </c>
      <c r="T17404">
        <v>2</v>
      </c>
      <c r="U17404">
        <v>2</v>
      </c>
      <c r="V17404">
        <v>0</v>
      </c>
      <c r="W17404" s="13" t="s">
        <v>101</v>
      </c>
      <c r="X17404">
        <v>0.45</v>
      </c>
    </row>
    <row r="17405" spans="1:24" x14ac:dyDescent="0.3">
      <c r="A17405">
        <v>17403</v>
      </c>
      <c r="B17405" t="s">
        <v>200</v>
      </c>
      <c r="C17405" t="s">
        <v>201</v>
      </c>
      <c r="D17405">
        <v>13.088758</v>
      </c>
      <c r="E17405">
        <v>80.236654000000001</v>
      </c>
      <c r="F17405" s="18">
        <v>45153</v>
      </c>
      <c r="G17405" s="19">
        <v>4.1666666666666699E-2</v>
      </c>
      <c r="H17405">
        <v>1</v>
      </c>
      <c r="I17405" s="13" t="s">
        <v>215</v>
      </c>
      <c r="J17405">
        <v>0</v>
      </c>
      <c r="K17405" s="13" t="s">
        <v>191</v>
      </c>
      <c r="L17405">
        <v>1</v>
      </c>
      <c r="M17405">
        <v>0</v>
      </c>
      <c r="N17405" s="13" t="s">
        <v>192</v>
      </c>
      <c r="O17405" s="13" t="s">
        <v>97</v>
      </c>
      <c r="P17405">
        <v>32</v>
      </c>
      <c r="Q17405" s="13" t="s">
        <v>95</v>
      </c>
      <c r="R17405" s="13" t="s">
        <v>205</v>
      </c>
      <c r="S17405" s="13" t="s">
        <v>193</v>
      </c>
      <c r="T17405">
        <v>1</v>
      </c>
      <c r="U17405">
        <v>1</v>
      </c>
      <c r="V17405">
        <v>0</v>
      </c>
      <c r="W17405" s="13" t="s">
        <v>101</v>
      </c>
      <c r="X17405">
        <v>0.1</v>
      </c>
    </row>
    <row r="17406" spans="1:24" x14ac:dyDescent="0.3">
      <c r="A17406">
        <v>17404</v>
      </c>
      <c r="B17406" t="s">
        <v>203</v>
      </c>
      <c r="C17406" t="s">
        <v>203</v>
      </c>
      <c r="D17406">
        <v>28.661204999999999</v>
      </c>
      <c r="E17406">
        <v>77.250484</v>
      </c>
      <c r="F17406" s="18">
        <v>45354</v>
      </c>
      <c r="G17406" s="19">
        <v>0.54166666666666696</v>
      </c>
      <c r="H17406">
        <v>13</v>
      </c>
      <c r="I17406" s="13" t="s">
        <v>89</v>
      </c>
      <c r="J17406">
        <v>1</v>
      </c>
      <c r="K17406" s="13" t="s">
        <v>191</v>
      </c>
      <c r="L17406">
        <v>6</v>
      </c>
      <c r="M17406">
        <v>0</v>
      </c>
      <c r="N17406" s="13" t="s">
        <v>212</v>
      </c>
      <c r="O17406" s="13" t="s">
        <v>95</v>
      </c>
      <c r="P17406">
        <v>37</v>
      </c>
      <c r="Q17406" s="13" t="s">
        <v>195</v>
      </c>
      <c r="R17406" s="13" t="s">
        <v>213</v>
      </c>
      <c r="S17406" s="13" t="s">
        <v>196</v>
      </c>
      <c r="T17406">
        <v>4</v>
      </c>
      <c r="U17406">
        <v>4</v>
      </c>
      <c r="V17406">
        <v>0</v>
      </c>
      <c r="W17406" s="13" t="s">
        <v>101</v>
      </c>
      <c r="X17406">
        <v>0.45</v>
      </c>
    </row>
    <row r="17407" spans="1:24" x14ac:dyDescent="0.3">
      <c r="A17407">
        <v>17405</v>
      </c>
      <c r="B17407" t="s">
        <v>79</v>
      </c>
      <c r="C17407" t="s">
        <v>80</v>
      </c>
      <c r="D17407">
        <v>18.490508999999999</v>
      </c>
      <c r="E17407">
        <v>73.811886999999999</v>
      </c>
      <c r="F17407" s="18">
        <v>44752</v>
      </c>
      <c r="G17407" s="19">
        <v>0.45833333333333298</v>
      </c>
      <c r="H17407">
        <v>11</v>
      </c>
      <c r="I17407" s="13" t="s">
        <v>89</v>
      </c>
      <c r="J17407">
        <v>1</v>
      </c>
      <c r="K17407" s="13" t="s">
        <v>92</v>
      </c>
      <c r="L17407">
        <v>6</v>
      </c>
      <c r="M17407">
        <v>1</v>
      </c>
      <c r="N17407" s="13" t="s">
        <v>94</v>
      </c>
      <c r="O17407" s="13" t="s">
        <v>95</v>
      </c>
      <c r="P17407">
        <v>23</v>
      </c>
      <c r="Q17407" s="13" t="s">
        <v>195</v>
      </c>
      <c r="R17407" s="13" t="s">
        <v>199</v>
      </c>
      <c r="S17407" s="13" t="s">
        <v>196</v>
      </c>
      <c r="T17407">
        <v>2</v>
      </c>
      <c r="U17407">
        <v>0</v>
      </c>
      <c r="V17407">
        <v>0</v>
      </c>
      <c r="W17407" s="13" t="s">
        <v>101</v>
      </c>
      <c r="X17407">
        <v>0.45</v>
      </c>
    </row>
    <row r="17408" spans="1:24" x14ac:dyDescent="0.3">
      <c r="A17408">
        <v>17406</v>
      </c>
      <c r="B17408" t="s">
        <v>206</v>
      </c>
      <c r="C17408" t="s">
        <v>207</v>
      </c>
      <c r="D17408">
        <v>12.93689</v>
      </c>
      <c r="E17408">
        <v>77.563328999999996</v>
      </c>
      <c r="F17408" s="18">
        <v>45243</v>
      </c>
      <c r="G17408" s="19">
        <v>8.3333333333333301E-2</v>
      </c>
      <c r="H17408">
        <v>2</v>
      </c>
      <c r="I17408" s="13" t="s">
        <v>204</v>
      </c>
      <c r="J17408">
        <v>0</v>
      </c>
      <c r="K17408" s="13" t="s">
        <v>214</v>
      </c>
      <c r="L17408">
        <v>1</v>
      </c>
      <c r="M17408">
        <v>1</v>
      </c>
      <c r="N17408" s="13" t="s">
        <v>192</v>
      </c>
      <c r="O17408" s="13" t="s">
        <v>97</v>
      </c>
      <c r="P17408">
        <v>39</v>
      </c>
      <c r="Q17408" s="13" t="s">
        <v>195</v>
      </c>
      <c r="R17408" s="13" t="s">
        <v>199</v>
      </c>
      <c r="S17408" s="13" t="s">
        <v>196</v>
      </c>
      <c r="T17408">
        <v>4</v>
      </c>
      <c r="U17408">
        <v>2</v>
      </c>
      <c r="V17408">
        <v>0</v>
      </c>
      <c r="W17408" s="13" t="s">
        <v>101</v>
      </c>
      <c r="X17408">
        <v>0.1</v>
      </c>
    </row>
    <row r="17409" spans="1:24" x14ac:dyDescent="0.3">
      <c r="A17409">
        <v>17407</v>
      </c>
      <c r="B17409" t="s">
        <v>209</v>
      </c>
      <c r="C17409" t="s">
        <v>210</v>
      </c>
      <c r="D17409">
        <v>17.278324000000001</v>
      </c>
      <c r="E17409">
        <v>78.375998999999993</v>
      </c>
      <c r="F17409" s="18">
        <v>44684</v>
      </c>
      <c r="G17409" s="19">
        <v>0.41666666666666702</v>
      </c>
      <c r="H17409">
        <v>10</v>
      </c>
      <c r="I17409" s="13" t="s">
        <v>215</v>
      </c>
      <c r="J17409">
        <v>0</v>
      </c>
      <c r="K17409" s="13" t="s">
        <v>214</v>
      </c>
      <c r="L17409">
        <v>3</v>
      </c>
      <c r="M17409">
        <v>1</v>
      </c>
      <c r="N17409" s="13" t="s">
        <v>192</v>
      </c>
      <c r="O17409" s="13" t="s">
        <v>97</v>
      </c>
      <c r="P17409">
        <v>29</v>
      </c>
      <c r="Q17409" s="13" t="s">
        <v>97</v>
      </c>
      <c r="R17409" s="13" t="s">
        <v>205</v>
      </c>
      <c r="S17409" s="13" t="s">
        <v>99</v>
      </c>
      <c r="T17409">
        <v>2</v>
      </c>
      <c r="U17409">
        <v>2</v>
      </c>
      <c r="V17409">
        <v>1</v>
      </c>
      <c r="W17409" s="13" t="s">
        <v>101</v>
      </c>
      <c r="X17409">
        <v>0.65</v>
      </c>
    </row>
    <row r="17410" spans="1:24" x14ac:dyDescent="0.3">
      <c r="A17410">
        <v>17408</v>
      </c>
      <c r="B17410" t="s">
        <v>79</v>
      </c>
      <c r="C17410" t="s">
        <v>80</v>
      </c>
      <c r="D17410">
        <v>18.464244999999998</v>
      </c>
      <c r="E17410">
        <v>73.970142999999993</v>
      </c>
      <c r="F17410" s="18">
        <v>45329</v>
      </c>
      <c r="G17410" s="19">
        <v>0.83333333333333304</v>
      </c>
      <c r="H17410">
        <v>20</v>
      </c>
      <c r="I17410" s="13" t="s">
        <v>194</v>
      </c>
      <c r="J17410">
        <v>0</v>
      </c>
      <c r="K17410" s="13" t="s">
        <v>92</v>
      </c>
      <c r="L17410">
        <v>4</v>
      </c>
      <c r="M17410">
        <v>1</v>
      </c>
      <c r="N17410" s="13" t="s">
        <v>212</v>
      </c>
      <c r="O17410" s="13" t="s">
        <v>95</v>
      </c>
      <c r="P17410">
        <v>29</v>
      </c>
      <c r="Q17410" s="13" t="s">
        <v>195</v>
      </c>
      <c r="R17410" s="13" t="s">
        <v>213</v>
      </c>
      <c r="S17410" s="13" t="s">
        <v>196</v>
      </c>
      <c r="T17410">
        <v>3</v>
      </c>
      <c r="U17410">
        <v>1</v>
      </c>
      <c r="V17410">
        <v>0</v>
      </c>
      <c r="W17410" s="13" t="s">
        <v>101</v>
      </c>
      <c r="X17410">
        <v>0.45</v>
      </c>
    </row>
    <row r="17411" spans="1:24" x14ac:dyDescent="0.3">
      <c r="A17411">
        <v>17409</v>
      </c>
      <c r="B17411" t="s">
        <v>200</v>
      </c>
      <c r="C17411" t="s">
        <v>201</v>
      </c>
      <c r="D17411">
        <v>12.966488</v>
      </c>
      <c r="E17411">
        <v>80.267471</v>
      </c>
      <c r="F17411" s="18">
        <v>45408</v>
      </c>
      <c r="G17411" s="19">
        <v>0.125</v>
      </c>
      <c r="H17411">
        <v>3</v>
      </c>
      <c r="I17411" s="13" t="s">
        <v>211</v>
      </c>
      <c r="J17411">
        <v>0</v>
      </c>
      <c r="K17411" s="13" t="s">
        <v>191</v>
      </c>
      <c r="L17411">
        <v>6</v>
      </c>
      <c r="M17411">
        <v>0</v>
      </c>
      <c r="N17411" s="13" t="s">
        <v>212</v>
      </c>
      <c r="O17411" s="13" t="s">
        <v>95</v>
      </c>
      <c r="P17411">
        <v>33</v>
      </c>
      <c r="Q17411" s="13" t="s">
        <v>195</v>
      </c>
      <c r="R17411" s="13" t="s">
        <v>98</v>
      </c>
      <c r="S17411" s="13" t="s">
        <v>196</v>
      </c>
      <c r="T17411">
        <v>5</v>
      </c>
      <c r="U17411">
        <v>1</v>
      </c>
      <c r="V17411">
        <v>0</v>
      </c>
      <c r="W17411" s="13" t="s">
        <v>101</v>
      </c>
      <c r="X17411">
        <v>0.45</v>
      </c>
    </row>
    <row r="17412" spans="1:24" x14ac:dyDescent="0.3">
      <c r="A17412">
        <v>17410</v>
      </c>
      <c r="B17412" t="s">
        <v>190</v>
      </c>
      <c r="C17412" t="s">
        <v>80</v>
      </c>
      <c r="D17412">
        <v>18.880510999999998</v>
      </c>
      <c r="E17412">
        <v>72.715743000000003</v>
      </c>
      <c r="F17412" s="18">
        <v>45273</v>
      </c>
      <c r="G17412" s="19">
        <v>0.75</v>
      </c>
      <c r="H17412">
        <v>18</v>
      </c>
      <c r="I17412" s="13" t="s">
        <v>194</v>
      </c>
      <c r="J17412">
        <v>0</v>
      </c>
      <c r="K17412" s="13" t="s">
        <v>92</v>
      </c>
      <c r="L17412">
        <v>2</v>
      </c>
      <c r="M17412">
        <v>0</v>
      </c>
      <c r="N17412" s="13" t="s">
        <v>212</v>
      </c>
      <c r="O17412" s="13" t="s">
        <v>195</v>
      </c>
      <c r="P17412">
        <v>30</v>
      </c>
      <c r="Q17412" s="13" t="s">
        <v>97</v>
      </c>
      <c r="R17412" s="13" t="s">
        <v>199</v>
      </c>
      <c r="S17412" s="13" t="s">
        <v>196</v>
      </c>
      <c r="T17412">
        <v>1</v>
      </c>
      <c r="U17412">
        <v>0</v>
      </c>
      <c r="V17412">
        <v>1</v>
      </c>
      <c r="W17412" s="13" t="s">
        <v>101</v>
      </c>
      <c r="X17412">
        <v>0.6</v>
      </c>
    </row>
    <row r="17413" spans="1:24" x14ac:dyDescent="0.3">
      <c r="A17413">
        <v>17411</v>
      </c>
      <c r="B17413" t="s">
        <v>206</v>
      </c>
      <c r="C17413" t="s">
        <v>207</v>
      </c>
      <c r="D17413">
        <v>13.002478</v>
      </c>
      <c r="E17413">
        <v>77.536303000000004</v>
      </c>
      <c r="F17413" s="18">
        <v>44886</v>
      </c>
      <c r="G17413" s="19">
        <v>0.20833333333333301</v>
      </c>
      <c r="H17413">
        <v>5</v>
      </c>
      <c r="I17413" s="13" t="s">
        <v>204</v>
      </c>
      <c r="J17413">
        <v>0</v>
      </c>
      <c r="K17413" s="13" t="s">
        <v>191</v>
      </c>
      <c r="L17413">
        <v>3</v>
      </c>
      <c r="M17413">
        <v>1</v>
      </c>
      <c r="N17413" s="13" t="s">
        <v>212</v>
      </c>
      <c r="O17413" s="13" t="s">
        <v>95</v>
      </c>
      <c r="P17413">
        <v>24</v>
      </c>
      <c r="Q17413" s="13" t="s">
        <v>97</v>
      </c>
      <c r="R17413" s="13" t="s">
        <v>98</v>
      </c>
      <c r="S17413" s="13" t="s">
        <v>196</v>
      </c>
      <c r="T17413">
        <v>4</v>
      </c>
      <c r="U17413">
        <v>4</v>
      </c>
      <c r="V17413">
        <v>0</v>
      </c>
      <c r="W17413" s="13" t="s">
        <v>101</v>
      </c>
      <c r="X17413">
        <v>0.65</v>
      </c>
    </row>
    <row r="17414" spans="1:24" x14ac:dyDescent="0.3">
      <c r="A17414">
        <v>17412</v>
      </c>
      <c r="B17414" t="s">
        <v>203</v>
      </c>
      <c r="C17414" t="s">
        <v>203</v>
      </c>
      <c r="D17414">
        <v>28.704965999999999</v>
      </c>
      <c r="E17414">
        <v>77.161164999999997</v>
      </c>
      <c r="F17414" s="18">
        <v>45317</v>
      </c>
      <c r="G17414" s="19">
        <v>0</v>
      </c>
      <c r="H17414">
        <v>0</v>
      </c>
      <c r="I17414" s="13" t="s">
        <v>211</v>
      </c>
      <c r="J17414">
        <v>0</v>
      </c>
      <c r="K17414" s="13" t="s">
        <v>191</v>
      </c>
      <c r="L17414">
        <v>4</v>
      </c>
      <c r="M17414">
        <v>0</v>
      </c>
      <c r="N17414" s="13" t="s">
        <v>94</v>
      </c>
      <c r="O17414" s="13" t="s">
        <v>95</v>
      </c>
      <c r="P17414">
        <v>30</v>
      </c>
      <c r="Q17414" s="13" t="s">
        <v>95</v>
      </c>
      <c r="R17414" s="13" t="s">
        <v>199</v>
      </c>
      <c r="S17414" s="13" t="s">
        <v>193</v>
      </c>
      <c r="T17414">
        <v>4</v>
      </c>
      <c r="U17414">
        <v>3</v>
      </c>
      <c r="V17414">
        <v>0</v>
      </c>
      <c r="W17414" s="13" t="s">
        <v>101</v>
      </c>
      <c r="X17414">
        <v>0.45</v>
      </c>
    </row>
    <row r="17415" spans="1:24" x14ac:dyDescent="0.3">
      <c r="A17415">
        <v>17413</v>
      </c>
      <c r="B17415" t="s">
        <v>217</v>
      </c>
      <c r="C17415" t="s">
        <v>218</v>
      </c>
      <c r="D17415">
        <v>22.668165999999999</v>
      </c>
      <c r="E17415">
        <v>88.294310999999993</v>
      </c>
      <c r="F17415" s="18">
        <v>44652</v>
      </c>
      <c r="G17415" s="19">
        <v>0.95833333333333304</v>
      </c>
      <c r="H17415">
        <v>23</v>
      </c>
      <c r="I17415" s="13" t="s">
        <v>211</v>
      </c>
      <c r="J17415">
        <v>0</v>
      </c>
      <c r="K17415" s="13" t="s">
        <v>92</v>
      </c>
      <c r="L17415">
        <v>1</v>
      </c>
      <c r="M17415">
        <v>0</v>
      </c>
      <c r="N17415" s="13" t="s">
        <v>212</v>
      </c>
      <c r="O17415" s="13" t="s">
        <v>195</v>
      </c>
      <c r="P17415">
        <v>37</v>
      </c>
      <c r="Q17415" s="13" t="s">
        <v>95</v>
      </c>
      <c r="R17415" s="13" t="s">
        <v>98</v>
      </c>
      <c r="S17415" s="13" t="s">
        <v>193</v>
      </c>
      <c r="T17415">
        <v>2</v>
      </c>
      <c r="U17415">
        <v>1</v>
      </c>
      <c r="V17415">
        <v>0</v>
      </c>
      <c r="W17415" s="13" t="s">
        <v>101</v>
      </c>
      <c r="X17415">
        <v>0.25</v>
      </c>
    </row>
    <row r="17416" spans="1:24" x14ac:dyDescent="0.3">
      <c r="A17416">
        <v>17414</v>
      </c>
      <c r="B17416" t="s">
        <v>200</v>
      </c>
      <c r="C17416" t="s">
        <v>201</v>
      </c>
      <c r="D17416">
        <v>13.112655999999999</v>
      </c>
      <c r="E17416">
        <v>80.168481</v>
      </c>
      <c r="F17416" s="18">
        <v>45664</v>
      </c>
      <c r="G17416" s="19">
        <v>0.91666666666666696</v>
      </c>
      <c r="H17416">
        <v>22</v>
      </c>
      <c r="I17416" s="13" t="s">
        <v>215</v>
      </c>
      <c r="J17416">
        <v>0</v>
      </c>
      <c r="K17416" s="13" t="s">
        <v>92</v>
      </c>
      <c r="L17416">
        <v>3</v>
      </c>
      <c r="M17416">
        <v>0</v>
      </c>
      <c r="N17416" s="13" t="s">
        <v>192</v>
      </c>
      <c r="O17416" s="13" t="s">
        <v>97</v>
      </c>
      <c r="P17416">
        <v>31</v>
      </c>
      <c r="Q17416" s="13" t="s">
        <v>97</v>
      </c>
      <c r="R17416" s="13" t="s">
        <v>98</v>
      </c>
      <c r="S17416" s="13" t="s">
        <v>193</v>
      </c>
      <c r="T17416">
        <v>2</v>
      </c>
      <c r="U17416">
        <v>2</v>
      </c>
      <c r="V17416">
        <v>0</v>
      </c>
      <c r="W17416" s="13" t="s">
        <v>101</v>
      </c>
      <c r="X17416">
        <v>0.3</v>
      </c>
    </row>
    <row r="17417" spans="1:24" x14ac:dyDescent="0.3">
      <c r="A17417">
        <v>17415</v>
      </c>
      <c r="B17417" t="s">
        <v>79</v>
      </c>
      <c r="C17417" t="s">
        <v>80</v>
      </c>
      <c r="D17417">
        <v>18.593579999999999</v>
      </c>
      <c r="E17417">
        <v>73.756625999999997</v>
      </c>
      <c r="F17417" s="18">
        <v>45549</v>
      </c>
      <c r="G17417" s="19">
        <v>0.20833333333333301</v>
      </c>
      <c r="H17417">
        <v>5</v>
      </c>
      <c r="I17417" s="13" t="s">
        <v>219</v>
      </c>
      <c r="J17417">
        <v>1</v>
      </c>
      <c r="K17417" s="13" t="s">
        <v>214</v>
      </c>
      <c r="L17417">
        <v>2</v>
      </c>
      <c r="M17417">
        <v>0</v>
      </c>
      <c r="N17417" s="13" t="s">
        <v>94</v>
      </c>
      <c r="O17417" s="13" t="s">
        <v>95</v>
      </c>
      <c r="P17417">
        <v>40</v>
      </c>
      <c r="Q17417" s="13" t="s">
        <v>97</v>
      </c>
      <c r="R17417" s="13" t="s">
        <v>208</v>
      </c>
      <c r="S17417" s="13" t="s">
        <v>99</v>
      </c>
      <c r="T17417">
        <v>5</v>
      </c>
      <c r="U17417">
        <v>5</v>
      </c>
      <c r="V17417">
        <v>0</v>
      </c>
      <c r="W17417" s="13" t="s">
        <v>101</v>
      </c>
      <c r="X17417">
        <v>0.85</v>
      </c>
    </row>
    <row r="17418" spans="1:24" x14ac:dyDescent="0.3">
      <c r="A17418">
        <v>17416</v>
      </c>
      <c r="B17418" t="s">
        <v>206</v>
      </c>
      <c r="C17418" t="s">
        <v>207</v>
      </c>
      <c r="D17418">
        <v>13.011768999999999</v>
      </c>
      <c r="E17418">
        <v>77.592663999999999</v>
      </c>
      <c r="F17418" s="18">
        <v>45405</v>
      </c>
      <c r="G17418" s="19">
        <v>8.3333333333333301E-2</v>
      </c>
      <c r="H17418">
        <v>2</v>
      </c>
      <c r="I17418" s="13" t="s">
        <v>215</v>
      </c>
      <c r="J17418">
        <v>0</v>
      </c>
      <c r="K17418" s="13" t="s">
        <v>191</v>
      </c>
      <c r="L17418">
        <v>1</v>
      </c>
      <c r="M17418">
        <v>1</v>
      </c>
      <c r="N17418" s="13" t="s">
        <v>212</v>
      </c>
      <c r="O17418" s="13" t="s">
        <v>195</v>
      </c>
      <c r="P17418">
        <v>37</v>
      </c>
      <c r="Q17418" s="13" t="s">
        <v>195</v>
      </c>
      <c r="R17418" s="13" t="s">
        <v>213</v>
      </c>
      <c r="S17418" s="13" t="s">
        <v>193</v>
      </c>
      <c r="T17418">
        <v>2</v>
      </c>
      <c r="U17418">
        <v>2</v>
      </c>
      <c r="V17418">
        <v>0</v>
      </c>
      <c r="W17418" s="13" t="s">
        <v>101</v>
      </c>
      <c r="X17418">
        <v>0.25</v>
      </c>
    </row>
    <row r="17419" spans="1:24" x14ac:dyDescent="0.3">
      <c r="A17419">
        <v>17417</v>
      </c>
      <c r="B17419" t="s">
        <v>200</v>
      </c>
      <c r="C17419" t="s">
        <v>201</v>
      </c>
      <c r="D17419">
        <v>12.929311</v>
      </c>
      <c r="E17419">
        <v>80.258332999999993</v>
      </c>
      <c r="F17419" s="18">
        <v>44567</v>
      </c>
      <c r="G17419" s="19">
        <v>0.83333333333333304</v>
      </c>
      <c r="H17419">
        <v>20</v>
      </c>
      <c r="I17419" s="13" t="s">
        <v>202</v>
      </c>
      <c r="J17419">
        <v>0</v>
      </c>
      <c r="K17419" s="13" t="s">
        <v>214</v>
      </c>
      <c r="L17419">
        <v>6</v>
      </c>
      <c r="M17419">
        <v>0</v>
      </c>
      <c r="N17419" s="13" t="s">
        <v>212</v>
      </c>
      <c r="O17419" s="13" t="s">
        <v>95</v>
      </c>
      <c r="P17419">
        <v>35</v>
      </c>
      <c r="Q17419" s="13" t="s">
        <v>97</v>
      </c>
      <c r="R17419" s="13" t="s">
        <v>205</v>
      </c>
      <c r="S17419" s="13" t="s">
        <v>196</v>
      </c>
      <c r="T17419">
        <v>5</v>
      </c>
      <c r="U17419">
        <v>1</v>
      </c>
      <c r="V17419">
        <v>0</v>
      </c>
      <c r="W17419" s="13" t="s">
        <v>101</v>
      </c>
      <c r="X17419">
        <v>0.65</v>
      </c>
    </row>
    <row r="17420" spans="1:24" x14ac:dyDescent="0.3">
      <c r="A17420">
        <v>17418</v>
      </c>
      <c r="B17420" t="s">
        <v>200</v>
      </c>
      <c r="C17420" t="s">
        <v>201</v>
      </c>
      <c r="D17420">
        <v>12.918468000000001</v>
      </c>
      <c r="E17420">
        <v>80.190252999999998</v>
      </c>
      <c r="F17420" s="18">
        <v>44736</v>
      </c>
      <c r="G17420" s="19">
        <v>0.75</v>
      </c>
      <c r="H17420">
        <v>18</v>
      </c>
      <c r="I17420" s="13" t="s">
        <v>211</v>
      </c>
      <c r="J17420">
        <v>0</v>
      </c>
      <c r="K17420" s="13" t="s">
        <v>92</v>
      </c>
      <c r="L17420">
        <v>3</v>
      </c>
      <c r="M17420">
        <v>0</v>
      </c>
      <c r="N17420" s="13" t="s">
        <v>192</v>
      </c>
      <c r="O17420" s="13" t="s">
        <v>97</v>
      </c>
      <c r="P17420">
        <v>21</v>
      </c>
      <c r="Q17420" s="13" t="s">
        <v>97</v>
      </c>
      <c r="R17420" s="13" t="s">
        <v>213</v>
      </c>
      <c r="S17420" s="13" t="s">
        <v>196</v>
      </c>
      <c r="T17420">
        <v>2</v>
      </c>
      <c r="U17420">
        <v>0</v>
      </c>
      <c r="V17420">
        <v>1</v>
      </c>
      <c r="W17420" s="13" t="s">
        <v>101</v>
      </c>
      <c r="X17420">
        <v>0.45</v>
      </c>
    </row>
    <row r="17421" spans="1:24" x14ac:dyDescent="0.3">
      <c r="A17421">
        <v>17419</v>
      </c>
      <c r="B17421" t="s">
        <v>190</v>
      </c>
      <c r="C17421" t="s">
        <v>80</v>
      </c>
      <c r="D17421">
        <v>18.946303</v>
      </c>
      <c r="E17421">
        <v>72.767814999999999</v>
      </c>
      <c r="F17421" s="18">
        <v>45670</v>
      </c>
      <c r="G17421" s="19">
        <v>0</v>
      </c>
      <c r="H17421">
        <v>0</v>
      </c>
      <c r="I17421" s="13" t="s">
        <v>204</v>
      </c>
      <c r="J17421">
        <v>0</v>
      </c>
      <c r="K17421" s="13" t="s">
        <v>191</v>
      </c>
      <c r="L17421">
        <v>4</v>
      </c>
      <c r="M17421">
        <v>1</v>
      </c>
      <c r="N17421" s="13" t="s">
        <v>212</v>
      </c>
      <c r="O17421" s="13" t="s">
        <v>95</v>
      </c>
      <c r="P17421">
        <v>21</v>
      </c>
      <c r="Q17421" s="13" t="s">
        <v>95</v>
      </c>
      <c r="R17421" s="13" t="s">
        <v>205</v>
      </c>
      <c r="S17421" s="13" t="s">
        <v>193</v>
      </c>
      <c r="T17421">
        <v>5</v>
      </c>
      <c r="U17421">
        <v>2</v>
      </c>
      <c r="V17421">
        <v>0</v>
      </c>
      <c r="W17421" s="13" t="s">
        <v>101</v>
      </c>
      <c r="X17421">
        <v>0.45</v>
      </c>
    </row>
    <row r="17422" spans="1:24" x14ac:dyDescent="0.3">
      <c r="A17422">
        <v>17420</v>
      </c>
      <c r="B17422" t="s">
        <v>197</v>
      </c>
      <c r="C17422" t="s">
        <v>198</v>
      </c>
      <c r="D17422">
        <v>30.770980999999999</v>
      </c>
      <c r="E17422">
        <v>76.813907999999998</v>
      </c>
      <c r="F17422" s="18">
        <v>44690</v>
      </c>
      <c r="G17422" s="19">
        <v>0.125</v>
      </c>
      <c r="H17422">
        <v>3</v>
      </c>
      <c r="I17422" s="13" t="s">
        <v>204</v>
      </c>
      <c r="J17422">
        <v>0</v>
      </c>
      <c r="K17422" s="13" t="s">
        <v>214</v>
      </c>
      <c r="L17422">
        <v>3</v>
      </c>
      <c r="M17422">
        <v>0</v>
      </c>
      <c r="N17422" s="13" t="s">
        <v>212</v>
      </c>
      <c r="O17422" s="13" t="s">
        <v>195</v>
      </c>
      <c r="P17422">
        <v>39</v>
      </c>
      <c r="Q17422" s="13" t="s">
        <v>195</v>
      </c>
      <c r="R17422" s="13" t="s">
        <v>213</v>
      </c>
      <c r="S17422" s="13" t="s">
        <v>99</v>
      </c>
      <c r="T17422">
        <v>1</v>
      </c>
      <c r="U17422">
        <v>1</v>
      </c>
      <c r="V17422">
        <v>0</v>
      </c>
      <c r="W17422" s="13" t="s">
        <v>101</v>
      </c>
      <c r="X17422">
        <v>0.45</v>
      </c>
    </row>
    <row r="17423" spans="1:24" x14ac:dyDescent="0.3">
      <c r="A17423">
        <v>17421</v>
      </c>
      <c r="B17423" t="s">
        <v>79</v>
      </c>
      <c r="C17423" t="s">
        <v>80</v>
      </c>
      <c r="D17423">
        <v>18.458209</v>
      </c>
      <c r="E17423">
        <v>73.830308000000002</v>
      </c>
      <c r="F17423" s="18">
        <v>44679</v>
      </c>
      <c r="G17423" s="19">
        <v>0.25</v>
      </c>
      <c r="H17423">
        <v>6</v>
      </c>
      <c r="I17423" s="13" t="s">
        <v>202</v>
      </c>
      <c r="J17423">
        <v>0</v>
      </c>
      <c r="K17423" s="13" t="s">
        <v>191</v>
      </c>
      <c r="L17423">
        <v>3</v>
      </c>
      <c r="M17423">
        <v>0</v>
      </c>
      <c r="N17423" s="13" t="s">
        <v>212</v>
      </c>
      <c r="O17423" s="13" t="s">
        <v>195</v>
      </c>
      <c r="P17423">
        <v>24</v>
      </c>
      <c r="Q17423" s="13" t="s">
        <v>195</v>
      </c>
      <c r="R17423" s="13" t="s">
        <v>213</v>
      </c>
      <c r="S17423" s="13" t="s">
        <v>99</v>
      </c>
      <c r="T17423">
        <v>2</v>
      </c>
      <c r="U17423">
        <v>2</v>
      </c>
      <c r="V17423">
        <v>0</v>
      </c>
      <c r="W17423" s="13" t="s">
        <v>101</v>
      </c>
      <c r="X17423">
        <v>0.45</v>
      </c>
    </row>
    <row r="17424" spans="1:24" x14ac:dyDescent="0.3">
      <c r="A17424">
        <v>17422</v>
      </c>
      <c r="B17424" t="s">
        <v>190</v>
      </c>
      <c r="C17424" t="s">
        <v>80</v>
      </c>
      <c r="D17424">
        <v>18.875589000000002</v>
      </c>
      <c r="E17424">
        <v>72.766660000000002</v>
      </c>
      <c r="F17424" s="18">
        <v>44809</v>
      </c>
      <c r="G17424" s="19">
        <v>0.79166666666666696</v>
      </c>
      <c r="H17424">
        <v>19</v>
      </c>
      <c r="I17424" s="13" t="s">
        <v>204</v>
      </c>
      <c r="J17424">
        <v>0</v>
      </c>
      <c r="K17424" s="13" t="s">
        <v>92</v>
      </c>
      <c r="L17424">
        <v>6</v>
      </c>
      <c r="M17424">
        <v>0</v>
      </c>
      <c r="N17424" s="13" t="s">
        <v>212</v>
      </c>
      <c r="O17424" s="13" t="s">
        <v>195</v>
      </c>
      <c r="P17424">
        <v>20</v>
      </c>
      <c r="Q17424" s="13" t="s">
        <v>195</v>
      </c>
      <c r="R17424" s="13" t="s">
        <v>98</v>
      </c>
      <c r="S17424" s="13" t="s">
        <v>196</v>
      </c>
      <c r="T17424">
        <v>3</v>
      </c>
      <c r="U17424">
        <v>0</v>
      </c>
      <c r="V17424">
        <v>1</v>
      </c>
      <c r="W17424" s="13" t="s">
        <v>101</v>
      </c>
      <c r="X17424">
        <v>0.4</v>
      </c>
    </row>
    <row r="17425" spans="1:24" x14ac:dyDescent="0.3">
      <c r="A17425">
        <v>17423</v>
      </c>
      <c r="B17425" t="s">
        <v>200</v>
      </c>
      <c r="C17425" t="s">
        <v>201</v>
      </c>
      <c r="D17425">
        <v>13.001721999999999</v>
      </c>
      <c r="E17425">
        <v>80.115891000000005</v>
      </c>
      <c r="F17425" s="18">
        <v>44890</v>
      </c>
      <c r="G17425" s="19">
        <v>8.3333333333333301E-2</v>
      </c>
      <c r="H17425">
        <v>2</v>
      </c>
      <c r="I17425" s="13" t="s">
        <v>211</v>
      </c>
      <c r="J17425">
        <v>0</v>
      </c>
      <c r="K17425" s="13" t="s">
        <v>214</v>
      </c>
      <c r="L17425">
        <v>3</v>
      </c>
      <c r="M17425">
        <v>1</v>
      </c>
      <c r="N17425" s="13" t="s">
        <v>192</v>
      </c>
      <c r="O17425" s="13" t="s">
        <v>97</v>
      </c>
      <c r="P17425">
        <v>26</v>
      </c>
      <c r="Q17425" s="13" t="s">
        <v>95</v>
      </c>
      <c r="R17425" s="13" t="s">
        <v>199</v>
      </c>
      <c r="S17425" s="13" t="s">
        <v>196</v>
      </c>
      <c r="T17425">
        <v>1</v>
      </c>
      <c r="U17425">
        <v>1</v>
      </c>
      <c r="V17425">
        <v>0</v>
      </c>
      <c r="W17425" s="13" t="s">
        <v>101</v>
      </c>
      <c r="X17425">
        <v>0.1</v>
      </c>
    </row>
    <row r="17426" spans="1:24" x14ac:dyDescent="0.3">
      <c r="A17426">
        <v>17424</v>
      </c>
      <c r="B17426" t="s">
        <v>79</v>
      </c>
      <c r="C17426" t="s">
        <v>80</v>
      </c>
      <c r="D17426">
        <v>18.60557</v>
      </c>
      <c r="E17426">
        <v>73.819336000000007</v>
      </c>
      <c r="F17426" s="18">
        <v>44868</v>
      </c>
      <c r="G17426" s="19">
        <v>0.5</v>
      </c>
      <c r="H17426">
        <v>12</v>
      </c>
      <c r="I17426" s="13" t="s">
        <v>202</v>
      </c>
      <c r="J17426">
        <v>0</v>
      </c>
      <c r="K17426" s="13" t="s">
        <v>92</v>
      </c>
      <c r="L17426">
        <v>4</v>
      </c>
      <c r="M17426">
        <v>0</v>
      </c>
      <c r="N17426" s="13" t="s">
        <v>192</v>
      </c>
      <c r="O17426" s="13" t="s">
        <v>97</v>
      </c>
      <c r="P17426">
        <v>18</v>
      </c>
      <c r="Q17426" s="13" t="s">
        <v>95</v>
      </c>
      <c r="R17426" s="13" t="s">
        <v>98</v>
      </c>
      <c r="S17426" s="13" t="s">
        <v>196</v>
      </c>
      <c r="T17426">
        <v>3</v>
      </c>
      <c r="U17426">
        <v>0</v>
      </c>
      <c r="V17426">
        <v>0</v>
      </c>
      <c r="W17426" s="13" t="s">
        <v>101</v>
      </c>
      <c r="X17426">
        <v>0.1</v>
      </c>
    </row>
    <row r="17427" spans="1:24" x14ac:dyDescent="0.3">
      <c r="A17427">
        <v>17425</v>
      </c>
      <c r="B17427" t="s">
        <v>206</v>
      </c>
      <c r="C17427" t="s">
        <v>207</v>
      </c>
      <c r="D17427">
        <v>12.966195000000001</v>
      </c>
      <c r="E17427">
        <v>77.739671999999999</v>
      </c>
      <c r="F17427" s="18">
        <v>45168</v>
      </c>
      <c r="G17427" s="19">
        <v>0.33333333333333298</v>
      </c>
      <c r="H17427">
        <v>8</v>
      </c>
      <c r="I17427" s="13" t="s">
        <v>194</v>
      </c>
      <c r="J17427">
        <v>0</v>
      </c>
      <c r="K17427" s="13" t="s">
        <v>214</v>
      </c>
      <c r="L17427">
        <v>3</v>
      </c>
      <c r="M17427">
        <v>1</v>
      </c>
      <c r="N17427" s="13" t="s">
        <v>94</v>
      </c>
      <c r="O17427" s="13" t="s">
        <v>95</v>
      </c>
      <c r="P17427">
        <v>22</v>
      </c>
      <c r="Q17427" s="13" t="s">
        <v>195</v>
      </c>
      <c r="R17427" s="13" t="s">
        <v>199</v>
      </c>
      <c r="S17427" s="13" t="s">
        <v>193</v>
      </c>
      <c r="T17427">
        <v>5</v>
      </c>
      <c r="U17427">
        <v>0</v>
      </c>
      <c r="V17427">
        <v>1</v>
      </c>
      <c r="W17427" s="13" t="s">
        <v>101</v>
      </c>
      <c r="X17427">
        <v>0.6</v>
      </c>
    </row>
    <row r="17428" spans="1:24" x14ac:dyDescent="0.3">
      <c r="A17428">
        <v>17426</v>
      </c>
      <c r="B17428" t="s">
        <v>203</v>
      </c>
      <c r="C17428" t="s">
        <v>203</v>
      </c>
      <c r="D17428">
        <v>28.494806000000001</v>
      </c>
      <c r="E17428">
        <v>77.287670000000006</v>
      </c>
      <c r="F17428" s="18">
        <v>45680</v>
      </c>
      <c r="G17428" s="19">
        <v>4.1666666666666699E-2</v>
      </c>
      <c r="H17428">
        <v>1</v>
      </c>
      <c r="I17428" s="13" t="s">
        <v>202</v>
      </c>
      <c r="J17428">
        <v>0</v>
      </c>
      <c r="K17428" s="13" t="s">
        <v>92</v>
      </c>
      <c r="L17428">
        <v>1</v>
      </c>
      <c r="M17428">
        <v>1</v>
      </c>
      <c r="N17428" s="13" t="s">
        <v>212</v>
      </c>
      <c r="O17428" s="13" t="s">
        <v>195</v>
      </c>
      <c r="P17428">
        <v>34</v>
      </c>
      <c r="Q17428" s="13" t="s">
        <v>95</v>
      </c>
      <c r="R17428" s="13" t="s">
        <v>208</v>
      </c>
      <c r="S17428" s="13" t="s">
        <v>99</v>
      </c>
      <c r="T17428">
        <v>2</v>
      </c>
      <c r="U17428">
        <v>2</v>
      </c>
      <c r="V17428">
        <v>0</v>
      </c>
      <c r="W17428" s="13" t="s">
        <v>101</v>
      </c>
      <c r="X17428">
        <v>0.45</v>
      </c>
    </row>
    <row r="17429" spans="1:24" x14ac:dyDescent="0.3">
      <c r="A17429">
        <v>17427</v>
      </c>
      <c r="B17429" t="s">
        <v>217</v>
      </c>
      <c r="C17429" t="s">
        <v>218</v>
      </c>
      <c r="D17429">
        <v>22.475754999999999</v>
      </c>
      <c r="E17429">
        <v>88.348106000000001</v>
      </c>
      <c r="F17429" s="18">
        <v>44589</v>
      </c>
      <c r="G17429" s="19">
        <v>0.70833333333333304</v>
      </c>
      <c r="H17429">
        <v>17</v>
      </c>
      <c r="I17429" s="13" t="s">
        <v>211</v>
      </c>
      <c r="J17429">
        <v>0</v>
      </c>
      <c r="K17429" s="13" t="s">
        <v>92</v>
      </c>
      <c r="L17429">
        <v>1</v>
      </c>
      <c r="M17429">
        <v>0</v>
      </c>
      <c r="N17429" s="13" t="s">
        <v>94</v>
      </c>
      <c r="O17429" s="13" t="s">
        <v>95</v>
      </c>
      <c r="P17429">
        <v>38</v>
      </c>
      <c r="Q17429" s="13" t="s">
        <v>195</v>
      </c>
      <c r="R17429" s="13" t="s">
        <v>213</v>
      </c>
      <c r="S17429" s="13" t="s">
        <v>193</v>
      </c>
      <c r="T17429">
        <v>1</v>
      </c>
      <c r="U17429">
        <v>1</v>
      </c>
      <c r="V17429">
        <v>1</v>
      </c>
      <c r="W17429" s="13" t="s">
        <v>101</v>
      </c>
      <c r="X17429">
        <v>0.6</v>
      </c>
    </row>
    <row r="17430" spans="1:24" x14ac:dyDescent="0.3">
      <c r="A17430">
        <v>17428</v>
      </c>
      <c r="B17430" t="s">
        <v>206</v>
      </c>
      <c r="C17430" t="s">
        <v>207</v>
      </c>
      <c r="D17430">
        <v>12.845316</v>
      </c>
      <c r="E17430">
        <v>77.761788999999993</v>
      </c>
      <c r="F17430" s="18">
        <v>45255</v>
      </c>
      <c r="G17430" s="19">
        <v>0.83333333333333304</v>
      </c>
      <c r="H17430">
        <v>20</v>
      </c>
      <c r="I17430" s="13" t="s">
        <v>219</v>
      </c>
      <c r="J17430">
        <v>1</v>
      </c>
      <c r="K17430" s="13" t="s">
        <v>191</v>
      </c>
      <c r="L17430">
        <v>1</v>
      </c>
      <c r="M17430">
        <v>0</v>
      </c>
      <c r="N17430" s="13" t="s">
        <v>212</v>
      </c>
      <c r="O17430" s="13" t="s">
        <v>195</v>
      </c>
      <c r="P17430">
        <v>25</v>
      </c>
      <c r="Q17430" s="13" t="s">
        <v>95</v>
      </c>
      <c r="R17430" s="13" t="s">
        <v>98</v>
      </c>
      <c r="S17430" s="13" t="s">
        <v>196</v>
      </c>
      <c r="T17430">
        <v>1</v>
      </c>
      <c r="U17430">
        <v>1</v>
      </c>
      <c r="V17430">
        <v>0</v>
      </c>
      <c r="W17430" s="13" t="s">
        <v>101</v>
      </c>
      <c r="X17430">
        <v>0.25</v>
      </c>
    </row>
    <row r="17431" spans="1:24" x14ac:dyDescent="0.3">
      <c r="A17431">
        <v>17429</v>
      </c>
      <c r="B17431" t="s">
        <v>209</v>
      </c>
      <c r="C17431" t="s">
        <v>210</v>
      </c>
      <c r="D17431">
        <v>17.334152</v>
      </c>
      <c r="E17431">
        <v>78.528102000000004</v>
      </c>
      <c r="F17431" s="18">
        <v>45084</v>
      </c>
      <c r="G17431" s="19">
        <v>0.29166666666666702</v>
      </c>
      <c r="H17431">
        <v>7</v>
      </c>
      <c r="I17431" s="13" t="s">
        <v>194</v>
      </c>
      <c r="J17431">
        <v>0</v>
      </c>
      <c r="K17431" s="13" t="s">
        <v>92</v>
      </c>
      <c r="L17431">
        <v>2</v>
      </c>
      <c r="M17431">
        <v>0</v>
      </c>
      <c r="N17431" s="13" t="s">
        <v>212</v>
      </c>
      <c r="O17431" s="13" t="s">
        <v>195</v>
      </c>
      <c r="P17431">
        <v>18</v>
      </c>
      <c r="Q17431" s="13" t="s">
        <v>97</v>
      </c>
      <c r="R17431" s="13" t="s">
        <v>98</v>
      </c>
      <c r="S17431" s="13" t="s">
        <v>196</v>
      </c>
      <c r="T17431">
        <v>1</v>
      </c>
      <c r="U17431">
        <v>0</v>
      </c>
      <c r="V17431">
        <v>0</v>
      </c>
      <c r="W17431" s="13" t="s">
        <v>101</v>
      </c>
      <c r="X17431">
        <v>0.45</v>
      </c>
    </row>
    <row r="17432" spans="1:24" x14ac:dyDescent="0.3">
      <c r="A17432">
        <v>17430</v>
      </c>
      <c r="B17432" t="s">
        <v>203</v>
      </c>
      <c r="C17432" t="s">
        <v>203</v>
      </c>
      <c r="D17432">
        <v>28.649546000000001</v>
      </c>
      <c r="E17432">
        <v>76.871109000000004</v>
      </c>
      <c r="F17432" s="18">
        <v>45080</v>
      </c>
      <c r="G17432" s="19">
        <v>0.58333333333333304</v>
      </c>
      <c r="H17432">
        <v>14</v>
      </c>
      <c r="I17432" s="13" t="s">
        <v>219</v>
      </c>
      <c r="J17432">
        <v>1</v>
      </c>
      <c r="K17432" s="13" t="s">
        <v>191</v>
      </c>
      <c r="L17432">
        <v>2</v>
      </c>
      <c r="M17432">
        <v>0</v>
      </c>
      <c r="N17432" s="13" t="s">
        <v>212</v>
      </c>
      <c r="O17432" s="13" t="s">
        <v>95</v>
      </c>
      <c r="P17432">
        <v>38</v>
      </c>
      <c r="Q17432" s="13" t="s">
        <v>97</v>
      </c>
      <c r="R17432" s="13" t="s">
        <v>98</v>
      </c>
      <c r="S17432" s="13" t="s">
        <v>196</v>
      </c>
      <c r="T17432">
        <v>2</v>
      </c>
      <c r="U17432">
        <v>0</v>
      </c>
      <c r="V17432">
        <v>0</v>
      </c>
      <c r="W17432" s="13" t="s">
        <v>101</v>
      </c>
      <c r="X17432">
        <v>0.65</v>
      </c>
    </row>
    <row r="17433" spans="1:24" x14ac:dyDescent="0.3">
      <c r="A17433">
        <v>17431</v>
      </c>
      <c r="B17433" t="s">
        <v>190</v>
      </c>
      <c r="C17433" t="s">
        <v>80</v>
      </c>
      <c r="D17433">
        <v>19.102304</v>
      </c>
      <c r="E17433">
        <v>72.755854999999997</v>
      </c>
      <c r="F17433" s="18">
        <v>45576</v>
      </c>
      <c r="G17433" s="19">
        <v>0.29166666666666702</v>
      </c>
      <c r="H17433">
        <v>7</v>
      </c>
      <c r="I17433" s="13" t="s">
        <v>211</v>
      </c>
      <c r="J17433">
        <v>0</v>
      </c>
      <c r="K17433" s="13" t="s">
        <v>92</v>
      </c>
      <c r="L17433">
        <v>3</v>
      </c>
      <c r="M17433">
        <v>0</v>
      </c>
      <c r="N17433" s="13" t="s">
        <v>212</v>
      </c>
      <c r="O17433" s="13" t="s">
        <v>95</v>
      </c>
      <c r="P17433">
        <v>29</v>
      </c>
      <c r="Q17433" s="13" t="s">
        <v>97</v>
      </c>
      <c r="R17433" s="13" t="s">
        <v>213</v>
      </c>
      <c r="S17433" s="13" t="s">
        <v>196</v>
      </c>
      <c r="T17433">
        <v>5</v>
      </c>
      <c r="U17433">
        <v>3</v>
      </c>
      <c r="V17433">
        <v>0</v>
      </c>
      <c r="W17433" s="13" t="s">
        <v>101</v>
      </c>
      <c r="X17433">
        <v>0.65</v>
      </c>
    </row>
    <row r="17434" spans="1:24" x14ac:dyDescent="0.3">
      <c r="A17434">
        <v>17432</v>
      </c>
      <c r="B17434" t="s">
        <v>197</v>
      </c>
      <c r="C17434" t="s">
        <v>198</v>
      </c>
      <c r="D17434">
        <v>30.634578999999999</v>
      </c>
      <c r="E17434">
        <v>76.762709000000001</v>
      </c>
      <c r="F17434" s="18">
        <v>45554</v>
      </c>
      <c r="G17434" s="19">
        <v>0.33333333333333298</v>
      </c>
      <c r="H17434">
        <v>8</v>
      </c>
      <c r="I17434" s="13" t="s">
        <v>202</v>
      </c>
      <c r="J17434">
        <v>0</v>
      </c>
      <c r="K17434" s="13" t="s">
        <v>214</v>
      </c>
      <c r="L17434">
        <v>4</v>
      </c>
      <c r="M17434">
        <v>0</v>
      </c>
      <c r="N17434" s="13" t="s">
        <v>94</v>
      </c>
      <c r="O17434" s="13" t="s">
        <v>95</v>
      </c>
      <c r="P17434">
        <v>27</v>
      </c>
      <c r="Q17434" s="13" t="s">
        <v>97</v>
      </c>
      <c r="R17434" s="13" t="s">
        <v>213</v>
      </c>
      <c r="S17434" s="13" t="s">
        <v>196</v>
      </c>
      <c r="T17434">
        <v>3</v>
      </c>
      <c r="U17434">
        <v>2</v>
      </c>
      <c r="V17434">
        <v>1</v>
      </c>
      <c r="W17434" s="13" t="s">
        <v>101</v>
      </c>
      <c r="X17434">
        <v>0.8</v>
      </c>
    </row>
    <row r="17435" spans="1:24" x14ac:dyDescent="0.3">
      <c r="A17435">
        <v>17433</v>
      </c>
      <c r="B17435" t="s">
        <v>79</v>
      </c>
      <c r="C17435" t="s">
        <v>80</v>
      </c>
      <c r="D17435">
        <v>18.437864000000001</v>
      </c>
      <c r="E17435">
        <v>73.738979</v>
      </c>
      <c r="F17435" s="18">
        <v>45040</v>
      </c>
      <c r="G17435" s="19">
        <v>4.1666666666666699E-2</v>
      </c>
      <c r="H17435">
        <v>1</v>
      </c>
      <c r="I17435" s="13" t="s">
        <v>204</v>
      </c>
      <c r="J17435">
        <v>0</v>
      </c>
      <c r="K17435" s="13" t="s">
        <v>191</v>
      </c>
      <c r="L17435">
        <v>6</v>
      </c>
      <c r="M17435">
        <v>0</v>
      </c>
      <c r="N17435" s="13" t="s">
        <v>212</v>
      </c>
      <c r="O17435" s="13" t="s">
        <v>195</v>
      </c>
      <c r="P17435">
        <v>34</v>
      </c>
      <c r="Q17435" s="13" t="s">
        <v>97</v>
      </c>
      <c r="R17435" s="13" t="s">
        <v>205</v>
      </c>
      <c r="S17435" s="13" t="s">
        <v>193</v>
      </c>
      <c r="T17435">
        <v>3</v>
      </c>
      <c r="U17435">
        <v>2</v>
      </c>
      <c r="V17435">
        <v>0</v>
      </c>
      <c r="W17435" s="13" t="s">
        <v>101</v>
      </c>
      <c r="X17435">
        <v>0.45</v>
      </c>
    </row>
    <row r="17436" spans="1:24" x14ac:dyDescent="0.3">
      <c r="A17436">
        <v>17434</v>
      </c>
      <c r="B17436" t="s">
        <v>209</v>
      </c>
      <c r="C17436" t="s">
        <v>210</v>
      </c>
      <c r="D17436">
        <v>17.583472</v>
      </c>
      <c r="E17436">
        <v>78.495172999999994</v>
      </c>
      <c r="F17436" s="18">
        <v>45159</v>
      </c>
      <c r="G17436" s="19">
        <v>8.3333333333333301E-2</v>
      </c>
      <c r="H17436">
        <v>2</v>
      </c>
      <c r="I17436" s="13" t="s">
        <v>204</v>
      </c>
      <c r="J17436">
        <v>0</v>
      </c>
      <c r="K17436" s="13" t="s">
        <v>92</v>
      </c>
      <c r="L17436">
        <v>6</v>
      </c>
      <c r="M17436">
        <v>1</v>
      </c>
      <c r="N17436" s="13" t="s">
        <v>94</v>
      </c>
      <c r="O17436" s="13" t="s">
        <v>95</v>
      </c>
      <c r="P17436">
        <v>24</v>
      </c>
      <c r="Q17436" s="13" t="s">
        <v>97</v>
      </c>
      <c r="R17436" s="13" t="s">
        <v>98</v>
      </c>
      <c r="S17436" s="13" t="s">
        <v>196</v>
      </c>
      <c r="T17436">
        <v>1</v>
      </c>
      <c r="U17436">
        <v>0</v>
      </c>
      <c r="V17436">
        <v>0</v>
      </c>
      <c r="W17436" s="13" t="s">
        <v>101</v>
      </c>
      <c r="X17436">
        <v>0.65</v>
      </c>
    </row>
    <row r="17437" spans="1:24" x14ac:dyDescent="0.3">
      <c r="A17437">
        <v>17435</v>
      </c>
      <c r="B17437" t="s">
        <v>79</v>
      </c>
      <c r="C17437" t="s">
        <v>80</v>
      </c>
      <c r="D17437">
        <v>18.478279000000001</v>
      </c>
      <c r="E17437">
        <v>73.954566</v>
      </c>
      <c r="F17437" s="18">
        <v>45303</v>
      </c>
      <c r="G17437" s="19">
        <v>0.79166666666666696</v>
      </c>
      <c r="H17437">
        <v>19</v>
      </c>
      <c r="I17437" s="13" t="s">
        <v>211</v>
      </c>
      <c r="J17437">
        <v>0</v>
      </c>
      <c r="K17437" s="13" t="s">
        <v>214</v>
      </c>
      <c r="L17437">
        <v>4</v>
      </c>
      <c r="M17437">
        <v>1</v>
      </c>
      <c r="N17437" s="13" t="s">
        <v>192</v>
      </c>
      <c r="O17437" s="13" t="s">
        <v>97</v>
      </c>
      <c r="P17437">
        <v>31</v>
      </c>
      <c r="Q17437" s="13" t="s">
        <v>195</v>
      </c>
      <c r="R17437" s="13" t="s">
        <v>199</v>
      </c>
      <c r="S17437" s="13" t="s">
        <v>99</v>
      </c>
      <c r="T17437">
        <v>1</v>
      </c>
      <c r="U17437">
        <v>1</v>
      </c>
      <c r="V17437">
        <v>1</v>
      </c>
      <c r="W17437" s="13" t="s">
        <v>101</v>
      </c>
      <c r="X17437">
        <v>0.45</v>
      </c>
    </row>
    <row r="17438" spans="1:24" x14ac:dyDescent="0.3">
      <c r="A17438">
        <v>17436</v>
      </c>
      <c r="B17438" t="s">
        <v>209</v>
      </c>
      <c r="C17438" t="s">
        <v>210</v>
      </c>
      <c r="D17438">
        <v>17.342285</v>
      </c>
      <c r="E17438">
        <v>78.279934999999995</v>
      </c>
      <c r="F17438" s="18">
        <v>45760</v>
      </c>
      <c r="G17438" s="19">
        <v>0.20833333333333301</v>
      </c>
      <c r="H17438">
        <v>5</v>
      </c>
      <c r="I17438" s="13" t="s">
        <v>89</v>
      </c>
      <c r="J17438">
        <v>1</v>
      </c>
      <c r="K17438" s="13" t="s">
        <v>92</v>
      </c>
      <c r="L17438">
        <v>3</v>
      </c>
      <c r="M17438">
        <v>1</v>
      </c>
      <c r="N17438" s="13" t="s">
        <v>212</v>
      </c>
      <c r="O17438" s="13" t="s">
        <v>195</v>
      </c>
      <c r="P17438">
        <v>39</v>
      </c>
      <c r="Q17438" s="13" t="s">
        <v>195</v>
      </c>
      <c r="R17438" s="13" t="s">
        <v>199</v>
      </c>
      <c r="S17438" s="13" t="s">
        <v>196</v>
      </c>
      <c r="T17438">
        <v>5</v>
      </c>
      <c r="U17438">
        <v>4</v>
      </c>
      <c r="V17438">
        <v>0</v>
      </c>
      <c r="W17438" s="13" t="s">
        <v>101</v>
      </c>
      <c r="X17438">
        <v>0.25</v>
      </c>
    </row>
    <row r="17439" spans="1:24" x14ac:dyDescent="0.3">
      <c r="A17439">
        <v>17437</v>
      </c>
      <c r="B17439" t="s">
        <v>197</v>
      </c>
      <c r="C17439" t="s">
        <v>198</v>
      </c>
      <c r="D17439">
        <v>30.639738000000001</v>
      </c>
      <c r="E17439">
        <v>76.756587999999994</v>
      </c>
      <c r="F17439" s="18">
        <v>45652</v>
      </c>
      <c r="G17439" s="19">
        <v>0</v>
      </c>
      <c r="H17439">
        <v>0</v>
      </c>
      <c r="I17439" s="13" t="s">
        <v>202</v>
      </c>
      <c r="J17439">
        <v>0</v>
      </c>
      <c r="K17439" s="13" t="s">
        <v>92</v>
      </c>
      <c r="L17439">
        <v>6</v>
      </c>
      <c r="M17439">
        <v>0</v>
      </c>
      <c r="N17439" s="13" t="s">
        <v>192</v>
      </c>
      <c r="O17439" s="13" t="s">
        <v>97</v>
      </c>
      <c r="P17439">
        <v>29</v>
      </c>
      <c r="Q17439" s="13" t="s">
        <v>95</v>
      </c>
      <c r="R17439" s="13" t="s">
        <v>213</v>
      </c>
      <c r="S17439" s="13" t="s">
        <v>193</v>
      </c>
      <c r="T17439">
        <v>1</v>
      </c>
      <c r="U17439">
        <v>0</v>
      </c>
      <c r="V17439">
        <v>0</v>
      </c>
      <c r="W17439" s="13" t="s">
        <v>101</v>
      </c>
      <c r="X17439">
        <v>0.1</v>
      </c>
    </row>
    <row r="17440" spans="1:24" x14ac:dyDescent="0.3">
      <c r="A17440">
        <v>17438</v>
      </c>
      <c r="B17440" t="s">
        <v>217</v>
      </c>
      <c r="C17440" t="s">
        <v>218</v>
      </c>
      <c r="D17440">
        <v>22.577076000000002</v>
      </c>
      <c r="E17440">
        <v>88.233457999999999</v>
      </c>
      <c r="F17440" s="18">
        <v>44728</v>
      </c>
      <c r="G17440" s="19">
        <v>0.91666666666666696</v>
      </c>
      <c r="H17440">
        <v>22</v>
      </c>
      <c r="I17440" s="13" t="s">
        <v>202</v>
      </c>
      <c r="J17440">
        <v>0</v>
      </c>
      <c r="K17440" s="13" t="s">
        <v>191</v>
      </c>
      <c r="L17440">
        <v>2</v>
      </c>
      <c r="M17440">
        <v>0</v>
      </c>
      <c r="N17440" s="13" t="s">
        <v>192</v>
      </c>
      <c r="O17440" s="13" t="s">
        <v>97</v>
      </c>
      <c r="P17440">
        <v>29</v>
      </c>
      <c r="Q17440" s="13" t="s">
        <v>97</v>
      </c>
      <c r="R17440" s="13" t="s">
        <v>199</v>
      </c>
      <c r="S17440" s="13" t="s">
        <v>196</v>
      </c>
      <c r="T17440">
        <v>3</v>
      </c>
      <c r="U17440">
        <v>0</v>
      </c>
      <c r="V17440">
        <v>0</v>
      </c>
      <c r="W17440" s="13" t="s">
        <v>101</v>
      </c>
      <c r="X17440">
        <v>0.3</v>
      </c>
    </row>
    <row r="17441" spans="1:24" x14ac:dyDescent="0.3">
      <c r="A17441">
        <v>17439</v>
      </c>
      <c r="B17441" t="s">
        <v>200</v>
      </c>
      <c r="C17441" t="s">
        <v>201</v>
      </c>
      <c r="D17441">
        <v>13.003845999999999</v>
      </c>
      <c r="E17441">
        <v>80.216374000000002</v>
      </c>
      <c r="F17441" s="18">
        <v>45535</v>
      </c>
      <c r="G17441" s="19">
        <v>0.45833333333333298</v>
      </c>
      <c r="H17441">
        <v>11</v>
      </c>
      <c r="I17441" s="13" t="s">
        <v>219</v>
      </c>
      <c r="J17441">
        <v>1</v>
      </c>
      <c r="K17441" s="13" t="s">
        <v>214</v>
      </c>
      <c r="L17441">
        <v>5</v>
      </c>
      <c r="M17441">
        <v>0</v>
      </c>
      <c r="N17441" s="13" t="s">
        <v>212</v>
      </c>
      <c r="O17441" s="13" t="s">
        <v>95</v>
      </c>
      <c r="P17441">
        <v>30</v>
      </c>
      <c r="Q17441" s="13" t="s">
        <v>97</v>
      </c>
      <c r="R17441" s="13" t="s">
        <v>213</v>
      </c>
      <c r="S17441" s="13" t="s">
        <v>193</v>
      </c>
      <c r="T17441">
        <v>4</v>
      </c>
      <c r="U17441">
        <v>4</v>
      </c>
      <c r="V17441">
        <v>0</v>
      </c>
      <c r="W17441" s="13" t="s">
        <v>101</v>
      </c>
      <c r="X17441">
        <v>0.65</v>
      </c>
    </row>
    <row r="17442" spans="1:24" x14ac:dyDescent="0.3">
      <c r="A17442">
        <v>17440</v>
      </c>
      <c r="B17442" t="s">
        <v>200</v>
      </c>
      <c r="C17442" t="s">
        <v>201</v>
      </c>
      <c r="D17442">
        <v>13.161023</v>
      </c>
      <c r="E17442">
        <v>80.102296999999993</v>
      </c>
      <c r="F17442" s="18">
        <v>45758</v>
      </c>
      <c r="G17442" s="19">
        <v>0.54166666666666696</v>
      </c>
      <c r="H17442">
        <v>13</v>
      </c>
      <c r="I17442" s="13" t="s">
        <v>211</v>
      </c>
      <c r="J17442">
        <v>0</v>
      </c>
      <c r="K17442" s="13" t="s">
        <v>214</v>
      </c>
      <c r="L17442">
        <v>3</v>
      </c>
      <c r="M17442">
        <v>1</v>
      </c>
      <c r="N17442" s="13" t="s">
        <v>94</v>
      </c>
      <c r="O17442" s="13" t="s">
        <v>95</v>
      </c>
      <c r="P17442">
        <v>15</v>
      </c>
      <c r="Q17442" s="13" t="s">
        <v>195</v>
      </c>
      <c r="R17442" s="13" t="s">
        <v>199</v>
      </c>
      <c r="S17442" s="13" t="s">
        <v>196</v>
      </c>
      <c r="T17442">
        <v>3</v>
      </c>
      <c r="U17442">
        <v>1</v>
      </c>
      <c r="V17442">
        <v>0</v>
      </c>
      <c r="W17442" s="13" t="s">
        <v>101</v>
      </c>
      <c r="X17442">
        <v>0.45</v>
      </c>
    </row>
    <row r="17443" spans="1:24" x14ac:dyDescent="0.3">
      <c r="A17443">
        <v>17441</v>
      </c>
      <c r="B17443" t="s">
        <v>197</v>
      </c>
      <c r="C17443" t="s">
        <v>198</v>
      </c>
      <c r="D17443">
        <v>30.718233999999999</v>
      </c>
      <c r="E17443">
        <v>76.766092</v>
      </c>
      <c r="F17443" s="18">
        <v>44643</v>
      </c>
      <c r="G17443" s="19">
        <v>0.45833333333333298</v>
      </c>
      <c r="H17443">
        <v>11</v>
      </c>
      <c r="I17443" s="13" t="s">
        <v>194</v>
      </c>
      <c r="J17443">
        <v>0</v>
      </c>
      <c r="K17443" s="13" t="s">
        <v>92</v>
      </c>
      <c r="L17443">
        <v>2</v>
      </c>
      <c r="M17443">
        <v>1</v>
      </c>
      <c r="N17443" s="13" t="s">
        <v>192</v>
      </c>
      <c r="O17443" s="13" t="s">
        <v>97</v>
      </c>
      <c r="P17443">
        <v>27</v>
      </c>
      <c r="Q17443" s="13" t="s">
        <v>97</v>
      </c>
      <c r="R17443" s="13" t="s">
        <v>199</v>
      </c>
      <c r="S17443" s="13" t="s">
        <v>196</v>
      </c>
      <c r="T17443">
        <v>1</v>
      </c>
      <c r="U17443">
        <v>1</v>
      </c>
      <c r="V17443">
        <v>0</v>
      </c>
      <c r="W17443" s="13" t="s">
        <v>101</v>
      </c>
      <c r="X17443">
        <v>0.3</v>
      </c>
    </row>
    <row r="17444" spans="1:24" x14ac:dyDescent="0.3">
      <c r="A17444">
        <v>17442</v>
      </c>
      <c r="B17444" t="s">
        <v>217</v>
      </c>
      <c r="C17444" t="s">
        <v>218</v>
      </c>
      <c r="D17444">
        <v>22.648509000000001</v>
      </c>
      <c r="E17444">
        <v>88.344431</v>
      </c>
      <c r="F17444" s="18">
        <v>44807</v>
      </c>
      <c r="G17444" s="19">
        <v>0.75</v>
      </c>
      <c r="H17444">
        <v>18</v>
      </c>
      <c r="I17444" s="13" t="s">
        <v>219</v>
      </c>
      <c r="J17444">
        <v>1</v>
      </c>
      <c r="K17444" s="13" t="s">
        <v>92</v>
      </c>
      <c r="L17444">
        <v>1</v>
      </c>
      <c r="M17444">
        <v>0</v>
      </c>
      <c r="N17444" s="13" t="s">
        <v>212</v>
      </c>
      <c r="O17444" s="13" t="s">
        <v>195</v>
      </c>
      <c r="P17444">
        <v>34</v>
      </c>
      <c r="Q17444" s="13" t="s">
        <v>97</v>
      </c>
      <c r="R17444" s="13" t="s">
        <v>98</v>
      </c>
      <c r="S17444" s="13" t="s">
        <v>193</v>
      </c>
      <c r="T17444">
        <v>4</v>
      </c>
      <c r="U17444">
        <v>1</v>
      </c>
      <c r="V17444">
        <v>1</v>
      </c>
      <c r="W17444" s="13" t="s">
        <v>101</v>
      </c>
      <c r="X17444">
        <v>0.6</v>
      </c>
    </row>
    <row r="17445" spans="1:24" x14ac:dyDescent="0.3">
      <c r="A17445">
        <v>17443</v>
      </c>
      <c r="B17445" t="s">
        <v>217</v>
      </c>
      <c r="C17445" t="s">
        <v>218</v>
      </c>
      <c r="D17445">
        <v>22.657392000000002</v>
      </c>
      <c r="E17445">
        <v>88.419079999999994</v>
      </c>
      <c r="F17445" s="18">
        <v>45269</v>
      </c>
      <c r="G17445" s="19">
        <v>0.70833333333333304</v>
      </c>
      <c r="H17445">
        <v>17</v>
      </c>
      <c r="I17445" s="13" t="s">
        <v>219</v>
      </c>
      <c r="J17445">
        <v>1</v>
      </c>
      <c r="K17445" s="13" t="s">
        <v>92</v>
      </c>
      <c r="L17445">
        <v>5</v>
      </c>
      <c r="M17445">
        <v>0</v>
      </c>
      <c r="N17445" s="13" t="s">
        <v>192</v>
      </c>
      <c r="O17445" s="13" t="s">
        <v>97</v>
      </c>
      <c r="P17445">
        <v>22</v>
      </c>
      <c r="Q17445" s="13" t="s">
        <v>97</v>
      </c>
      <c r="R17445" s="13" t="s">
        <v>199</v>
      </c>
      <c r="S17445" s="13" t="s">
        <v>196</v>
      </c>
      <c r="T17445">
        <v>5</v>
      </c>
      <c r="U17445">
        <v>3</v>
      </c>
      <c r="V17445">
        <v>1</v>
      </c>
      <c r="W17445" s="13" t="s">
        <v>101</v>
      </c>
      <c r="X17445">
        <v>0.45</v>
      </c>
    </row>
    <row r="17446" spans="1:24" x14ac:dyDescent="0.3">
      <c r="A17446">
        <v>17444</v>
      </c>
      <c r="B17446" t="s">
        <v>190</v>
      </c>
      <c r="C17446" t="s">
        <v>80</v>
      </c>
      <c r="D17446">
        <v>18.896698000000001</v>
      </c>
      <c r="E17446">
        <v>72.979461000000001</v>
      </c>
      <c r="F17446" s="18">
        <v>45224</v>
      </c>
      <c r="G17446" s="19">
        <v>0.33333333333333298</v>
      </c>
      <c r="H17446">
        <v>8</v>
      </c>
      <c r="I17446" s="13" t="s">
        <v>194</v>
      </c>
      <c r="J17446">
        <v>0</v>
      </c>
      <c r="K17446" s="13" t="s">
        <v>92</v>
      </c>
      <c r="L17446">
        <v>3</v>
      </c>
      <c r="M17446">
        <v>1</v>
      </c>
      <c r="N17446" s="13" t="s">
        <v>192</v>
      </c>
      <c r="O17446" s="13" t="s">
        <v>97</v>
      </c>
      <c r="P17446">
        <v>37</v>
      </c>
      <c r="Q17446" s="13" t="s">
        <v>97</v>
      </c>
      <c r="R17446" s="13" t="s">
        <v>208</v>
      </c>
      <c r="S17446" s="13" t="s">
        <v>196</v>
      </c>
      <c r="T17446">
        <v>4</v>
      </c>
      <c r="U17446">
        <v>3</v>
      </c>
      <c r="V17446">
        <v>1</v>
      </c>
      <c r="W17446" s="13" t="s">
        <v>101</v>
      </c>
      <c r="X17446">
        <v>0.45</v>
      </c>
    </row>
    <row r="17447" spans="1:24" x14ac:dyDescent="0.3">
      <c r="A17447">
        <v>17445</v>
      </c>
      <c r="B17447" t="s">
        <v>200</v>
      </c>
      <c r="C17447" t="s">
        <v>201</v>
      </c>
      <c r="D17447">
        <v>12.868244000000001</v>
      </c>
      <c r="E17447">
        <v>80.249891000000005</v>
      </c>
      <c r="F17447" s="18">
        <v>45738</v>
      </c>
      <c r="G17447" s="19">
        <v>0.66666666666666696</v>
      </c>
      <c r="H17447">
        <v>16</v>
      </c>
      <c r="I17447" s="13" t="s">
        <v>219</v>
      </c>
      <c r="J17447">
        <v>1</v>
      </c>
      <c r="K17447" s="13" t="s">
        <v>214</v>
      </c>
      <c r="L17447">
        <v>4</v>
      </c>
      <c r="M17447">
        <v>0</v>
      </c>
      <c r="N17447" s="13" t="s">
        <v>212</v>
      </c>
      <c r="O17447" s="13" t="s">
        <v>195</v>
      </c>
      <c r="P17447">
        <v>40</v>
      </c>
      <c r="Q17447" s="13" t="s">
        <v>97</v>
      </c>
      <c r="R17447" s="13" t="s">
        <v>205</v>
      </c>
      <c r="S17447" s="13" t="s">
        <v>193</v>
      </c>
      <c r="T17447">
        <v>3</v>
      </c>
      <c r="U17447">
        <v>0</v>
      </c>
      <c r="V17447">
        <v>0</v>
      </c>
      <c r="W17447" s="13" t="s">
        <v>101</v>
      </c>
      <c r="X17447">
        <v>0.45</v>
      </c>
    </row>
    <row r="17448" spans="1:24" x14ac:dyDescent="0.3">
      <c r="A17448">
        <v>17446</v>
      </c>
      <c r="B17448" t="s">
        <v>203</v>
      </c>
      <c r="C17448" t="s">
        <v>203</v>
      </c>
      <c r="D17448">
        <v>28.867491000000001</v>
      </c>
      <c r="E17448">
        <v>77.081788000000003</v>
      </c>
      <c r="F17448" s="18">
        <v>44896</v>
      </c>
      <c r="G17448" s="19">
        <v>0.79166666666666696</v>
      </c>
      <c r="H17448">
        <v>19</v>
      </c>
      <c r="I17448" s="13" t="s">
        <v>202</v>
      </c>
      <c r="J17448">
        <v>0</v>
      </c>
      <c r="K17448" s="13" t="s">
        <v>214</v>
      </c>
      <c r="L17448">
        <v>1</v>
      </c>
      <c r="M17448">
        <v>0</v>
      </c>
      <c r="N17448" s="13" t="s">
        <v>94</v>
      </c>
      <c r="O17448" s="13" t="s">
        <v>95</v>
      </c>
      <c r="P17448">
        <v>22</v>
      </c>
      <c r="Q17448" s="13" t="s">
        <v>97</v>
      </c>
      <c r="R17448" s="13" t="s">
        <v>199</v>
      </c>
      <c r="S17448" s="13" t="s">
        <v>193</v>
      </c>
      <c r="T17448">
        <v>2</v>
      </c>
      <c r="U17448">
        <v>2</v>
      </c>
      <c r="V17448">
        <v>1</v>
      </c>
      <c r="W17448" s="13" t="s">
        <v>101</v>
      </c>
      <c r="X17448">
        <v>0.8</v>
      </c>
    </row>
    <row r="17449" spans="1:24" x14ac:dyDescent="0.3">
      <c r="A17449">
        <v>17447</v>
      </c>
      <c r="B17449" t="s">
        <v>203</v>
      </c>
      <c r="C17449" t="s">
        <v>203</v>
      </c>
      <c r="D17449">
        <v>28.881819</v>
      </c>
      <c r="E17449">
        <v>77.211861999999996</v>
      </c>
      <c r="F17449" s="18">
        <v>45132</v>
      </c>
      <c r="G17449" s="19">
        <v>0.58333333333333304</v>
      </c>
      <c r="H17449">
        <v>14</v>
      </c>
      <c r="I17449" s="13" t="s">
        <v>215</v>
      </c>
      <c r="J17449">
        <v>0</v>
      </c>
      <c r="K17449" s="13" t="s">
        <v>92</v>
      </c>
      <c r="L17449">
        <v>1</v>
      </c>
      <c r="M17449">
        <v>0</v>
      </c>
      <c r="N17449" s="13" t="s">
        <v>94</v>
      </c>
      <c r="O17449" s="13" t="s">
        <v>95</v>
      </c>
      <c r="P17449">
        <v>18</v>
      </c>
      <c r="Q17449" s="13" t="s">
        <v>195</v>
      </c>
      <c r="R17449" s="13" t="s">
        <v>205</v>
      </c>
      <c r="S17449" s="13" t="s">
        <v>196</v>
      </c>
      <c r="T17449">
        <v>1</v>
      </c>
      <c r="U17449">
        <v>0</v>
      </c>
      <c r="V17449">
        <v>0</v>
      </c>
      <c r="W17449" s="13" t="s">
        <v>101</v>
      </c>
      <c r="X17449">
        <v>0.45</v>
      </c>
    </row>
    <row r="17450" spans="1:24" x14ac:dyDescent="0.3">
      <c r="A17450">
        <v>17448</v>
      </c>
      <c r="B17450" t="s">
        <v>79</v>
      </c>
      <c r="C17450" t="s">
        <v>80</v>
      </c>
      <c r="D17450">
        <v>18.586205</v>
      </c>
      <c r="E17450">
        <v>73.885952000000003</v>
      </c>
      <c r="F17450" s="18">
        <v>45214</v>
      </c>
      <c r="G17450" s="19">
        <v>0.875</v>
      </c>
      <c r="H17450">
        <v>21</v>
      </c>
      <c r="I17450" s="13" t="s">
        <v>89</v>
      </c>
      <c r="J17450">
        <v>1</v>
      </c>
      <c r="K17450" s="13" t="s">
        <v>214</v>
      </c>
      <c r="L17450">
        <v>4</v>
      </c>
      <c r="M17450">
        <v>1</v>
      </c>
      <c r="N17450" s="13" t="s">
        <v>192</v>
      </c>
      <c r="O17450" s="13" t="s">
        <v>97</v>
      </c>
      <c r="P17450">
        <v>31</v>
      </c>
      <c r="Q17450" s="13" t="s">
        <v>195</v>
      </c>
      <c r="R17450" s="13" t="s">
        <v>205</v>
      </c>
      <c r="S17450" s="13" t="s">
        <v>193</v>
      </c>
      <c r="T17450">
        <v>4</v>
      </c>
      <c r="U17450">
        <v>0</v>
      </c>
      <c r="V17450">
        <v>0</v>
      </c>
      <c r="W17450" s="13" t="s">
        <v>101</v>
      </c>
      <c r="X17450">
        <v>0.1</v>
      </c>
    </row>
    <row r="17451" spans="1:24" x14ac:dyDescent="0.3">
      <c r="A17451">
        <v>17449</v>
      </c>
      <c r="B17451" t="s">
        <v>79</v>
      </c>
      <c r="C17451" t="s">
        <v>80</v>
      </c>
      <c r="D17451">
        <v>18.532927000000001</v>
      </c>
      <c r="E17451">
        <v>73.911314000000004</v>
      </c>
      <c r="F17451" s="18">
        <v>45448</v>
      </c>
      <c r="G17451" s="19">
        <v>0.375</v>
      </c>
      <c r="H17451">
        <v>9</v>
      </c>
      <c r="I17451" s="13" t="s">
        <v>194</v>
      </c>
      <c r="J17451">
        <v>0</v>
      </c>
      <c r="K17451" s="13" t="s">
        <v>92</v>
      </c>
      <c r="L17451">
        <v>5</v>
      </c>
      <c r="M17451">
        <v>1</v>
      </c>
      <c r="N17451" s="13" t="s">
        <v>192</v>
      </c>
      <c r="O17451" s="13" t="s">
        <v>97</v>
      </c>
      <c r="P17451">
        <v>20</v>
      </c>
      <c r="Q17451" s="13" t="s">
        <v>195</v>
      </c>
      <c r="R17451" s="13" t="s">
        <v>208</v>
      </c>
      <c r="S17451" s="13" t="s">
        <v>193</v>
      </c>
      <c r="T17451">
        <v>2</v>
      </c>
      <c r="U17451">
        <v>2</v>
      </c>
      <c r="V17451">
        <v>1</v>
      </c>
      <c r="W17451" s="13" t="s">
        <v>101</v>
      </c>
      <c r="X17451">
        <v>0.25</v>
      </c>
    </row>
    <row r="17452" spans="1:24" x14ac:dyDescent="0.3">
      <c r="A17452">
        <v>17450</v>
      </c>
      <c r="B17452" t="s">
        <v>206</v>
      </c>
      <c r="C17452" t="s">
        <v>207</v>
      </c>
      <c r="D17452">
        <v>13.134091</v>
      </c>
      <c r="E17452">
        <v>77.573526000000001</v>
      </c>
      <c r="F17452" s="18">
        <v>45472</v>
      </c>
      <c r="G17452" s="19">
        <v>0.20833333333333301</v>
      </c>
      <c r="H17452">
        <v>5</v>
      </c>
      <c r="I17452" s="13" t="s">
        <v>219</v>
      </c>
      <c r="J17452">
        <v>1</v>
      </c>
      <c r="K17452" s="13" t="s">
        <v>214</v>
      </c>
      <c r="L17452">
        <v>5</v>
      </c>
      <c r="M17452">
        <v>0</v>
      </c>
      <c r="N17452" s="13" t="s">
        <v>192</v>
      </c>
      <c r="O17452" s="13" t="s">
        <v>97</v>
      </c>
      <c r="P17452">
        <v>34</v>
      </c>
      <c r="Q17452" s="13" t="s">
        <v>195</v>
      </c>
      <c r="R17452" s="13" t="s">
        <v>199</v>
      </c>
      <c r="S17452" s="13" t="s">
        <v>196</v>
      </c>
      <c r="T17452">
        <v>3</v>
      </c>
      <c r="U17452">
        <v>2</v>
      </c>
      <c r="V17452">
        <v>0</v>
      </c>
      <c r="W17452" s="13" t="s">
        <v>101</v>
      </c>
      <c r="X17452">
        <v>0.1</v>
      </c>
    </row>
    <row r="17453" spans="1:24" x14ac:dyDescent="0.3">
      <c r="A17453">
        <v>17451</v>
      </c>
      <c r="B17453" t="s">
        <v>197</v>
      </c>
      <c r="C17453" t="s">
        <v>198</v>
      </c>
      <c r="D17453">
        <v>30.728864000000002</v>
      </c>
      <c r="E17453">
        <v>76.764795000000007</v>
      </c>
      <c r="F17453" s="18">
        <v>44668</v>
      </c>
      <c r="G17453" s="19">
        <v>0.54166666666666696</v>
      </c>
      <c r="H17453">
        <v>13</v>
      </c>
      <c r="I17453" s="13" t="s">
        <v>89</v>
      </c>
      <c r="J17453">
        <v>1</v>
      </c>
      <c r="K17453" s="13" t="s">
        <v>191</v>
      </c>
      <c r="L17453">
        <v>1</v>
      </c>
      <c r="M17453">
        <v>1</v>
      </c>
      <c r="N17453" s="13" t="s">
        <v>94</v>
      </c>
      <c r="O17453" s="13" t="s">
        <v>95</v>
      </c>
      <c r="P17453">
        <v>34</v>
      </c>
      <c r="Q17453" s="13" t="s">
        <v>97</v>
      </c>
      <c r="R17453" s="13" t="s">
        <v>208</v>
      </c>
      <c r="S17453" s="13" t="s">
        <v>193</v>
      </c>
      <c r="T17453">
        <v>4</v>
      </c>
      <c r="U17453">
        <v>4</v>
      </c>
      <c r="V17453">
        <v>0</v>
      </c>
      <c r="W17453" s="13" t="s">
        <v>101</v>
      </c>
      <c r="X17453">
        <v>0.65</v>
      </c>
    </row>
    <row r="17454" spans="1:24" x14ac:dyDescent="0.3">
      <c r="A17454">
        <v>17452</v>
      </c>
      <c r="B17454" t="s">
        <v>217</v>
      </c>
      <c r="C17454" t="s">
        <v>218</v>
      </c>
      <c r="D17454">
        <v>22.466975999999999</v>
      </c>
      <c r="E17454">
        <v>88.269615999999999</v>
      </c>
      <c r="F17454" s="18">
        <v>44999</v>
      </c>
      <c r="G17454" s="19">
        <v>0.5</v>
      </c>
      <c r="H17454">
        <v>12</v>
      </c>
      <c r="I17454" s="13" t="s">
        <v>215</v>
      </c>
      <c r="J17454">
        <v>0</v>
      </c>
      <c r="K17454" s="13" t="s">
        <v>92</v>
      </c>
      <c r="L17454">
        <v>4</v>
      </c>
      <c r="M17454">
        <v>0</v>
      </c>
      <c r="N17454" s="13" t="s">
        <v>192</v>
      </c>
      <c r="O17454" s="13" t="s">
        <v>97</v>
      </c>
      <c r="P17454">
        <v>22</v>
      </c>
      <c r="Q17454" s="13" t="s">
        <v>195</v>
      </c>
      <c r="R17454" s="13" t="s">
        <v>98</v>
      </c>
      <c r="S17454" s="13" t="s">
        <v>99</v>
      </c>
      <c r="T17454">
        <v>4</v>
      </c>
      <c r="U17454">
        <v>4</v>
      </c>
      <c r="V17454">
        <v>0</v>
      </c>
      <c r="W17454" s="13" t="s">
        <v>101</v>
      </c>
      <c r="X17454">
        <v>0.3</v>
      </c>
    </row>
    <row r="17455" spans="1:24" x14ac:dyDescent="0.3">
      <c r="A17455">
        <v>17453</v>
      </c>
      <c r="B17455" t="s">
        <v>209</v>
      </c>
      <c r="C17455" t="s">
        <v>210</v>
      </c>
      <c r="D17455">
        <v>17.458114999999999</v>
      </c>
      <c r="E17455">
        <v>78.462196000000006</v>
      </c>
      <c r="F17455" s="18">
        <v>45349</v>
      </c>
      <c r="G17455" s="19">
        <v>8.3333333333333301E-2</v>
      </c>
      <c r="H17455">
        <v>2</v>
      </c>
      <c r="I17455" s="13" t="s">
        <v>215</v>
      </c>
      <c r="J17455">
        <v>0</v>
      </c>
      <c r="K17455" s="13" t="s">
        <v>92</v>
      </c>
      <c r="L17455">
        <v>2</v>
      </c>
      <c r="M17455">
        <v>0</v>
      </c>
      <c r="N17455" s="13" t="s">
        <v>94</v>
      </c>
      <c r="O17455" s="13" t="s">
        <v>95</v>
      </c>
      <c r="P17455">
        <v>28</v>
      </c>
      <c r="Q17455" s="13" t="s">
        <v>95</v>
      </c>
      <c r="R17455" s="13" t="s">
        <v>213</v>
      </c>
      <c r="S17455" s="13" t="s">
        <v>99</v>
      </c>
      <c r="T17455">
        <v>1</v>
      </c>
      <c r="U17455">
        <v>1</v>
      </c>
      <c r="V17455">
        <v>0</v>
      </c>
      <c r="W17455" s="13" t="s">
        <v>101</v>
      </c>
      <c r="X17455">
        <v>0.65</v>
      </c>
    </row>
    <row r="17456" spans="1:24" x14ac:dyDescent="0.3">
      <c r="A17456">
        <v>17454</v>
      </c>
      <c r="B17456" t="s">
        <v>79</v>
      </c>
      <c r="C17456" t="s">
        <v>80</v>
      </c>
      <c r="D17456">
        <v>18.610824000000001</v>
      </c>
      <c r="E17456">
        <v>73.943472999999997</v>
      </c>
      <c r="F17456" s="18">
        <v>44614</v>
      </c>
      <c r="G17456" s="19">
        <v>0.16666666666666699</v>
      </c>
      <c r="H17456">
        <v>4</v>
      </c>
      <c r="I17456" s="13" t="s">
        <v>215</v>
      </c>
      <c r="J17456">
        <v>0</v>
      </c>
      <c r="K17456" s="13" t="s">
        <v>92</v>
      </c>
      <c r="L17456">
        <v>1</v>
      </c>
      <c r="M17456">
        <v>1</v>
      </c>
      <c r="N17456" s="13" t="s">
        <v>94</v>
      </c>
      <c r="O17456" s="13" t="s">
        <v>95</v>
      </c>
      <c r="P17456">
        <v>30</v>
      </c>
      <c r="Q17456" s="13" t="s">
        <v>95</v>
      </c>
      <c r="R17456" s="13" t="s">
        <v>98</v>
      </c>
      <c r="S17456" s="13" t="s">
        <v>99</v>
      </c>
      <c r="T17456">
        <v>1</v>
      </c>
      <c r="U17456">
        <v>1</v>
      </c>
      <c r="V17456">
        <v>0</v>
      </c>
      <c r="W17456" s="13" t="s">
        <v>101</v>
      </c>
      <c r="X17456">
        <v>0.65</v>
      </c>
    </row>
    <row r="17457" spans="1:24" x14ac:dyDescent="0.3">
      <c r="A17457">
        <v>17455</v>
      </c>
      <c r="B17457" t="s">
        <v>190</v>
      </c>
      <c r="C17457" t="s">
        <v>80</v>
      </c>
      <c r="D17457">
        <v>18.810047999999998</v>
      </c>
      <c r="E17457">
        <v>72.858275000000006</v>
      </c>
      <c r="F17457" s="18">
        <v>45330</v>
      </c>
      <c r="G17457" s="19">
        <v>0.79166666666666696</v>
      </c>
      <c r="H17457">
        <v>19</v>
      </c>
      <c r="I17457" s="13" t="s">
        <v>202</v>
      </c>
      <c r="J17457">
        <v>0</v>
      </c>
      <c r="K17457" s="13" t="s">
        <v>92</v>
      </c>
      <c r="L17457">
        <v>5</v>
      </c>
      <c r="M17457">
        <v>1</v>
      </c>
      <c r="N17457" s="13" t="s">
        <v>94</v>
      </c>
      <c r="O17457" s="13" t="s">
        <v>95</v>
      </c>
      <c r="P17457">
        <v>27</v>
      </c>
      <c r="Q17457" s="13" t="s">
        <v>97</v>
      </c>
      <c r="R17457" s="13" t="s">
        <v>98</v>
      </c>
      <c r="S17457" s="13" t="s">
        <v>196</v>
      </c>
      <c r="T17457">
        <v>1</v>
      </c>
      <c r="U17457">
        <v>1</v>
      </c>
      <c r="V17457">
        <v>1</v>
      </c>
      <c r="W17457" s="13" t="s">
        <v>101</v>
      </c>
      <c r="X17457">
        <v>0.8</v>
      </c>
    </row>
    <row r="17458" spans="1:24" x14ac:dyDescent="0.3">
      <c r="A17458">
        <v>17456</v>
      </c>
      <c r="B17458" t="s">
        <v>203</v>
      </c>
      <c r="C17458" t="s">
        <v>203</v>
      </c>
      <c r="D17458">
        <v>28.468931999999999</v>
      </c>
      <c r="E17458">
        <v>77.004457000000002</v>
      </c>
      <c r="F17458" s="18">
        <v>44993</v>
      </c>
      <c r="G17458" s="19">
        <v>0.91666666666666696</v>
      </c>
      <c r="H17458">
        <v>22</v>
      </c>
      <c r="I17458" s="13" t="s">
        <v>194</v>
      </c>
      <c r="J17458">
        <v>0</v>
      </c>
      <c r="K17458" s="13" t="s">
        <v>92</v>
      </c>
      <c r="L17458">
        <v>3</v>
      </c>
      <c r="M17458">
        <v>0</v>
      </c>
      <c r="N17458" s="13" t="s">
        <v>192</v>
      </c>
      <c r="O17458" s="13" t="s">
        <v>97</v>
      </c>
      <c r="P17458">
        <v>38</v>
      </c>
      <c r="Q17458" s="13" t="s">
        <v>95</v>
      </c>
      <c r="R17458" s="13" t="s">
        <v>205</v>
      </c>
      <c r="S17458" s="13" t="s">
        <v>99</v>
      </c>
      <c r="T17458">
        <v>3</v>
      </c>
      <c r="U17458">
        <v>3</v>
      </c>
      <c r="V17458">
        <v>0</v>
      </c>
      <c r="W17458" s="13" t="s">
        <v>216</v>
      </c>
      <c r="X17458">
        <v>0.4</v>
      </c>
    </row>
    <row r="17459" spans="1:24" x14ac:dyDescent="0.3">
      <c r="A17459">
        <v>17457</v>
      </c>
      <c r="B17459" t="s">
        <v>206</v>
      </c>
      <c r="C17459" t="s">
        <v>207</v>
      </c>
      <c r="D17459">
        <v>13.18599</v>
      </c>
      <c r="E17459">
        <v>77.420570999999995</v>
      </c>
      <c r="F17459" s="18">
        <v>44639</v>
      </c>
      <c r="G17459" s="19">
        <v>0.70833333333333304</v>
      </c>
      <c r="H17459">
        <v>17</v>
      </c>
      <c r="I17459" s="13" t="s">
        <v>219</v>
      </c>
      <c r="J17459">
        <v>1</v>
      </c>
      <c r="K17459" s="13" t="s">
        <v>214</v>
      </c>
      <c r="L17459">
        <v>1</v>
      </c>
      <c r="M17459">
        <v>0</v>
      </c>
      <c r="N17459" s="13" t="s">
        <v>94</v>
      </c>
      <c r="O17459" s="13" t="s">
        <v>95</v>
      </c>
      <c r="P17459">
        <v>36</v>
      </c>
      <c r="Q17459" s="13" t="s">
        <v>97</v>
      </c>
      <c r="R17459" s="13" t="s">
        <v>213</v>
      </c>
      <c r="S17459" s="13" t="s">
        <v>193</v>
      </c>
      <c r="T17459">
        <v>5</v>
      </c>
      <c r="U17459">
        <v>3</v>
      </c>
      <c r="V17459">
        <v>1</v>
      </c>
      <c r="W17459" s="13" t="s">
        <v>101</v>
      </c>
      <c r="X17459">
        <v>0.8</v>
      </c>
    </row>
    <row r="17460" spans="1:24" x14ac:dyDescent="0.3">
      <c r="A17460">
        <v>17458</v>
      </c>
      <c r="B17460" t="s">
        <v>203</v>
      </c>
      <c r="C17460" t="s">
        <v>203</v>
      </c>
      <c r="D17460">
        <v>28.487007999999999</v>
      </c>
      <c r="E17460">
        <v>76.915518000000006</v>
      </c>
      <c r="F17460" s="18">
        <v>45656</v>
      </c>
      <c r="G17460" s="19">
        <v>0.5</v>
      </c>
      <c r="H17460">
        <v>12</v>
      </c>
      <c r="I17460" s="13" t="s">
        <v>204</v>
      </c>
      <c r="J17460">
        <v>0</v>
      </c>
      <c r="K17460" s="13" t="s">
        <v>214</v>
      </c>
      <c r="L17460">
        <v>5</v>
      </c>
      <c r="M17460">
        <v>1</v>
      </c>
      <c r="N17460" s="13" t="s">
        <v>94</v>
      </c>
      <c r="O17460" s="13" t="s">
        <v>95</v>
      </c>
      <c r="P17460">
        <v>40</v>
      </c>
      <c r="Q17460" s="13" t="s">
        <v>95</v>
      </c>
      <c r="R17460" s="13" t="s">
        <v>98</v>
      </c>
      <c r="S17460" s="13" t="s">
        <v>196</v>
      </c>
      <c r="T17460">
        <v>4</v>
      </c>
      <c r="U17460">
        <v>4</v>
      </c>
      <c r="V17460">
        <v>0</v>
      </c>
      <c r="W17460" s="13" t="s">
        <v>101</v>
      </c>
      <c r="X17460">
        <v>0.45</v>
      </c>
    </row>
    <row r="17461" spans="1:24" x14ac:dyDescent="0.3">
      <c r="A17461">
        <v>17459</v>
      </c>
      <c r="B17461" t="s">
        <v>217</v>
      </c>
      <c r="C17461" t="s">
        <v>218</v>
      </c>
      <c r="D17461">
        <v>22.579184000000001</v>
      </c>
      <c r="E17461">
        <v>88.261718000000002</v>
      </c>
      <c r="F17461" s="18">
        <v>44584</v>
      </c>
      <c r="G17461" s="19">
        <v>0.5</v>
      </c>
      <c r="H17461">
        <v>12</v>
      </c>
      <c r="I17461" s="13" t="s">
        <v>89</v>
      </c>
      <c r="J17461">
        <v>1</v>
      </c>
      <c r="K17461" s="13" t="s">
        <v>214</v>
      </c>
      <c r="L17461">
        <v>1</v>
      </c>
      <c r="M17461">
        <v>1</v>
      </c>
      <c r="N17461" s="13" t="s">
        <v>212</v>
      </c>
      <c r="O17461" s="13" t="s">
        <v>195</v>
      </c>
      <c r="P17461">
        <v>29</v>
      </c>
      <c r="Q17461" s="13" t="s">
        <v>195</v>
      </c>
      <c r="R17461" s="13" t="s">
        <v>208</v>
      </c>
      <c r="S17461" s="13" t="s">
        <v>196</v>
      </c>
      <c r="T17461">
        <v>4</v>
      </c>
      <c r="U17461">
        <v>3</v>
      </c>
      <c r="V17461">
        <v>0</v>
      </c>
      <c r="W17461" s="13" t="s">
        <v>101</v>
      </c>
      <c r="X17461">
        <v>0.25</v>
      </c>
    </row>
    <row r="17462" spans="1:24" x14ac:dyDescent="0.3">
      <c r="A17462">
        <v>17460</v>
      </c>
      <c r="B17462" t="s">
        <v>79</v>
      </c>
      <c r="C17462" t="s">
        <v>80</v>
      </c>
      <c r="D17462">
        <v>18.413730999999999</v>
      </c>
      <c r="E17462">
        <v>73.734076000000002</v>
      </c>
      <c r="F17462" s="18">
        <v>44623</v>
      </c>
      <c r="G17462" s="19">
        <v>8.3333333333333301E-2</v>
      </c>
      <c r="H17462">
        <v>2</v>
      </c>
      <c r="I17462" s="13" t="s">
        <v>202</v>
      </c>
      <c r="J17462">
        <v>0</v>
      </c>
      <c r="K17462" s="13" t="s">
        <v>92</v>
      </c>
      <c r="L17462">
        <v>2</v>
      </c>
      <c r="M17462">
        <v>0</v>
      </c>
      <c r="N17462" s="13" t="s">
        <v>192</v>
      </c>
      <c r="O17462" s="13" t="s">
        <v>97</v>
      </c>
      <c r="P17462">
        <v>29</v>
      </c>
      <c r="Q17462" s="13" t="s">
        <v>95</v>
      </c>
      <c r="R17462" s="13" t="s">
        <v>98</v>
      </c>
      <c r="S17462" s="13" t="s">
        <v>196</v>
      </c>
      <c r="T17462">
        <v>1</v>
      </c>
      <c r="U17462">
        <v>0</v>
      </c>
      <c r="V17462">
        <v>0</v>
      </c>
      <c r="W17462" s="13" t="s">
        <v>101</v>
      </c>
      <c r="X17462">
        <v>0.1</v>
      </c>
    </row>
    <row r="17463" spans="1:24" x14ac:dyDescent="0.3">
      <c r="A17463">
        <v>17461</v>
      </c>
      <c r="B17463" t="s">
        <v>190</v>
      </c>
      <c r="C17463" t="s">
        <v>80</v>
      </c>
      <c r="D17463">
        <v>19.055547000000001</v>
      </c>
      <c r="E17463">
        <v>72.774096</v>
      </c>
      <c r="F17463" s="18">
        <v>44729</v>
      </c>
      <c r="G17463" s="19">
        <v>0.95833333333333304</v>
      </c>
      <c r="H17463">
        <v>23</v>
      </c>
      <c r="I17463" s="13" t="s">
        <v>211</v>
      </c>
      <c r="J17463">
        <v>0</v>
      </c>
      <c r="K17463" s="13" t="s">
        <v>214</v>
      </c>
      <c r="L17463">
        <v>6</v>
      </c>
      <c r="M17463">
        <v>1</v>
      </c>
      <c r="N17463" s="13" t="s">
        <v>192</v>
      </c>
      <c r="O17463" s="13" t="s">
        <v>97</v>
      </c>
      <c r="P17463">
        <v>37</v>
      </c>
      <c r="Q17463" s="13" t="s">
        <v>95</v>
      </c>
      <c r="R17463" s="13" t="s">
        <v>205</v>
      </c>
      <c r="S17463" s="13" t="s">
        <v>196</v>
      </c>
      <c r="T17463">
        <v>2</v>
      </c>
      <c r="U17463">
        <v>1</v>
      </c>
      <c r="V17463">
        <v>0</v>
      </c>
      <c r="W17463" s="13" t="s">
        <v>101</v>
      </c>
      <c r="X17463">
        <v>0.1</v>
      </c>
    </row>
    <row r="17464" spans="1:24" x14ac:dyDescent="0.3">
      <c r="A17464">
        <v>17462</v>
      </c>
      <c r="B17464" t="s">
        <v>200</v>
      </c>
      <c r="C17464" t="s">
        <v>201</v>
      </c>
      <c r="D17464">
        <v>13.172036</v>
      </c>
      <c r="E17464">
        <v>80.213494999999995</v>
      </c>
      <c r="F17464" s="18">
        <v>45309</v>
      </c>
      <c r="G17464" s="19">
        <v>0.83333333333333304</v>
      </c>
      <c r="H17464">
        <v>20</v>
      </c>
      <c r="I17464" s="13" t="s">
        <v>202</v>
      </c>
      <c r="J17464">
        <v>0</v>
      </c>
      <c r="K17464" s="13" t="s">
        <v>191</v>
      </c>
      <c r="L17464">
        <v>3</v>
      </c>
      <c r="M17464">
        <v>1</v>
      </c>
      <c r="N17464" s="13" t="s">
        <v>192</v>
      </c>
      <c r="O17464" s="13" t="s">
        <v>97</v>
      </c>
      <c r="P17464">
        <v>36</v>
      </c>
      <c r="Q17464" s="13" t="s">
        <v>195</v>
      </c>
      <c r="R17464" s="13" t="s">
        <v>98</v>
      </c>
      <c r="S17464" s="13" t="s">
        <v>193</v>
      </c>
      <c r="T17464">
        <v>2</v>
      </c>
      <c r="U17464">
        <v>2</v>
      </c>
      <c r="V17464">
        <v>0</v>
      </c>
      <c r="W17464" s="13" t="s">
        <v>101</v>
      </c>
      <c r="X17464">
        <v>0.1</v>
      </c>
    </row>
    <row r="17465" spans="1:24" x14ac:dyDescent="0.3">
      <c r="A17465">
        <v>17463</v>
      </c>
      <c r="B17465" t="s">
        <v>197</v>
      </c>
      <c r="C17465" t="s">
        <v>198</v>
      </c>
      <c r="D17465">
        <v>30.663269</v>
      </c>
      <c r="E17465">
        <v>76.714775000000003</v>
      </c>
      <c r="F17465" s="18">
        <v>45260</v>
      </c>
      <c r="G17465" s="19">
        <v>4.1666666666666699E-2</v>
      </c>
      <c r="H17465">
        <v>1</v>
      </c>
      <c r="I17465" s="13" t="s">
        <v>202</v>
      </c>
      <c r="J17465">
        <v>0</v>
      </c>
      <c r="K17465" s="13" t="s">
        <v>92</v>
      </c>
      <c r="L17465">
        <v>3</v>
      </c>
      <c r="M17465">
        <v>1</v>
      </c>
      <c r="N17465" s="13" t="s">
        <v>212</v>
      </c>
      <c r="O17465" s="13" t="s">
        <v>195</v>
      </c>
      <c r="P17465">
        <v>28</v>
      </c>
      <c r="Q17465" s="13" t="s">
        <v>97</v>
      </c>
      <c r="R17465" s="13" t="s">
        <v>199</v>
      </c>
      <c r="S17465" s="13" t="s">
        <v>196</v>
      </c>
      <c r="T17465">
        <v>2</v>
      </c>
      <c r="U17465">
        <v>2</v>
      </c>
      <c r="V17465">
        <v>0</v>
      </c>
      <c r="W17465" s="13" t="s">
        <v>101</v>
      </c>
      <c r="X17465">
        <v>0.45</v>
      </c>
    </row>
    <row r="17466" spans="1:24" x14ac:dyDescent="0.3">
      <c r="A17466">
        <v>17464</v>
      </c>
      <c r="B17466" t="s">
        <v>190</v>
      </c>
      <c r="C17466" t="s">
        <v>80</v>
      </c>
      <c r="D17466">
        <v>18.977105999999999</v>
      </c>
      <c r="E17466">
        <v>72.740866999999994</v>
      </c>
      <c r="F17466" s="18">
        <v>45416</v>
      </c>
      <c r="G17466" s="19">
        <v>0.375</v>
      </c>
      <c r="H17466">
        <v>9</v>
      </c>
      <c r="I17466" s="13" t="s">
        <v>219</v>
      </c>
      <c r="J17466">
        <v>1</v>
      </c>
      <c r="K17466" s="13" t="s">
        <v>191</v>
      </c>
      <c r="L17466">
        <v>4</v>
      </c>
      <c r="M17466">
        <v>1</v>
      </c>
      <c r="N17466" s="13" t="s">
        <v>192</v>
      </c>
      <c r="O17466" s="13" t="s">
        <v>97</v>
      </c>
      <c r="P17466">
        <v>38</v>
      </c>
      <c r="Q17466" s="13" t="s">
        <v>97</v>
      </c>
      <c r="R17466" s="13" t="s">
        <v>199</v>
      </c>
      <c r="S17466" s="13" t="s">
        <v>196</v>
      </c>
      <c r="T17466">
        <v>2</v>
      </c>
      <c r="U17466">
        <v>0</v>
      </c>
      <c r="V17466">
        <v>1</v>
      </c>
      <c r="W17466" s="13" t="s">
        <v>101</v>
      </c>
      <c r="X17466">
        <v>0.45</v>
      </c>
    </row>
    <row r="17467" spans="1:24" x14ac:dyDescent="0.3">
      <c r="A17467">
        <v>17465</v>
      </c>
      <c r="B17467" t="s">
        <v>200</v>
      </c>
      <c r="C17467" t="s">
        <v>201</v>
      </c>
      <c r="D17467">
        <v>13.067424000000001</v>
      </c>
      <c r="E17467">
        <v>80.153220000000005</v>
      </c>
      <c r="F17467" s="18">
        <v>44748</v>
      </c>
      <c r="G17467" s="19">
        <v>0.75</v>
      </c>
      <c r="H17467">
        <v>18</v>
      </c>
      <c r="I17467" s="13" t="s">
        <v>194</v>
      </c>
      <c r="J17467">
        <v>0</v>
      </c>
      <c r="K17467" s="13" t="s">
        <v>214</v>
      </c>
      <c r="L17467">
        <v>3</v>
      </c>
      <c r="M17467">
        <v>1</v>
      </c>
      <c r="N17467" s="13" t="s">
        <v>94</v>
      </c>
      <c r="O17467" s="13" t="s">
        <v>95</v>
      </c>
      <c r="P17467">
        <v>38</v>
      </c>
      <c r="Q17467" s="13" t="s">
        <v>95</v>
      </c>
      <c r="R17467" s="13" t="s">
        <v>208</v>
      </c>
      <c r="S17467" s="13" t="s">
        <v>196</v>
      </c>
      <c r="T17467">
        <v>2</v>
      </c>
      <c r="U17467">
        <v>1</v>
      </c>
      <c r="V17467">
        <v>1</v>
      </c>
      <c r="W17467" s="13" t="s">
        <v>101</v>
      </c>
      <c r="X17467">
        <v>0.6</v>
      </c>
    </row>
    <row r="17468" spans="1:24" x14ac:dyDescent="0.3">
      <c r="A17468">
        <v>17466</v>
      </c>
      <c r="B17468" t="s">
        <v>200</v>
      </c>
      <c r="C17468" t="s">
        <v>201</v>
      </c>
      <c r="D17468">
        <v>12.930265</v>
      </c>
      <c r="E17468">
        <v>80.251813999999996</v>
      </c>
      <c r="F17468" s="18">
        <v>45496</v>
      </c>
      <c r="G17468" s="19">
        <v>0.125</v>
      </c>
      <c r="H17468">
        <v>3</v>
      </c>
      <c r="I17468" s="13" t="s">
        <v>215</v>
      </c>
      <c r="J17468">
        <v>0</v>
      </c>
      <c r="K17468" s="13" t="s">
        <v>191</v>
      </c>
      <c r="L17468">
        <v>3</v>
      </c>
      <c r="M17468">
        <v>1</v>
      </c>
      <c r="N17468" s="13" t="s">
        <v>94</v>
      </c>
      <c r="O17468" s="13" t="s">
        <v>95</v>
      </c>
      <c r="P17468">
        <v>23</v>
      </c>
      <c r="Q17468" s="13" t="s">
        <v>195</v>
      </c>
      <c r="R17468" s="13" t="s">
        <v>208</v>
      </c>
      <c r="S17468" s="13" t="s">
        <v>99</v>
      </c>
      <c r="T17468">
        <v>3</v>
      </c>
      <c r="U17468">
        <v>3</v>
      </c>
      <c r="V17468">
        <v>0</v>
      </c>
      <c r="W17468" s="13" t="s">
        <v>101</v>
      </c>
      <c r="X17468">
        <v>0.65</v>
      </c>
    </row>
    <row r="17469" spans="1:24" x14ac:dyDescent="0.3">
      <c r="A17469">
        <v>17467</v>
      </c>
      <c r="B17469" t="s">
        <v>197</v>
      </c>
      <c r="C17469" t="s">
        <v>198</v>
      </c>
      <c r="D17469">
        <v>30.75132</v>
      </c>
      <c r="E17469">
        <v>76.765985999999998</v>
      </c>
      <c r="F17469" s="18">
        <v>44720</v>
      </c>
      <c r="G17469" s="19">
        <v>0.83333333333333304</v>
      </c>
      <c r="H17469">
        <v>20</v>
      </c>
      <c r="I17469" s="13" t="s">
        <v>194</v>
      </c>
      <c r="J17469">
        <v>0</v>
      </c>
      <c r="K17469" s="13" t="s">
        <v>214</v>
      </c>
      <c r="L17469">
        <v>4</v>
      </c>
      <c r="M17469">
        <v>1</v>
      </c>
      <c r="N17469" s="13" t="s">
        <v>212</v>
      </c>
      <c r="O17469" s="13" t="s">
        <v>95</v>
      </c>
      <c r="P17469">
        <v>34</v>
      </c>
      <c r="Q17469" s="13" t="s">
        <v>195</v>
      </c>
      <c r="R17469" s="13" t="s">
        <v>98</v>
      </c>
      <c r="S17469" s="13" t="s">
        <v>196</v>
      </c>
      <c r="T17469">
        <v>2</v>
      </c>
      <c r="U17469">
        <v>1</v>
      </c>
      <c r="V17469">
        <v>0</v>
      </c>
      <c r="W17469" s="13" t="s">
        <v>101</v>
      </c>
      <c r="X17469">
        <v>0.45</v>
      </c>
    </row>
    <row r="17470" spans="1:24" x14ac:dyDescent="0.3">
      <c r="A17470">
        <v>17468</v>
      </c>
      <c r="B17470" t="s">
        <v>190</v>
      </c>
      <c r="C17470" t="s">
        <v>80</v>
      </c>
      <c r="D17470">
        <v>18.845801999999999</v>
      </c>
      <c r="E17470">
        <v>72.920055000000005</v>
      </c>
      <c r="F17470" s="18">
        <v>45553</v>
      </c>
      <c r="G17470" s="19">
        <v>0.58333333333333304</v>
      </c>
      <c r="H17470">
        <v>14</v>
      </c>
      <c r="I17470" s="13" t="s">
        <v>194</v>
      </c>
      <c r="J17470">
        <v>0</v>
      </c>
      <c r="K17470" s="13" t="s">
        <v>214</v>
      </c>
      <c r="L17470">
        <v>2</v>
      </c>
      <c r="M17470">
        <v>1</v>
      </c>
      <c r="N17470" s="13" t="s">
        <v>94</v>
      </c>
      <c r="O17470" s="13" t="s">
        <v>95</v>
      </c>
      <c r="P17470">
        <v>15</v>
      </c>
      <c r="Q17470" s="13" t="s">
        <v>97</v>
      </c>
      <c r="R17470" s="13" t="s">
        <v>213</v>
      </c>
      <c r="S17470" s="13" t="s">
        <v>99</v>
      </c>
      <c r="T17470">
        <v>4</v>
      </c>
      <c r="U17470">
        <v>4</v>
      </c>
      <c r="V17470">
        <v>0</v>
      </c>
      <c r="W17470" s="13" t="s">
        <v>101</v>
      </c>
      <c r="X17470">
        <v>0.85</v>
      </c>
    </row>
    <row r="17471" spans="1:24" x14ac:dyDescent="0.3">
      <c r="A17471">
        <v>17469</v>
      </c>
      <c r="B17471" t="s">
        <v>217</v>
      </c>
      <c r="C17471" t="s">
        <v>218</v>
      </c>
      <c r="D17471">
        <v>22.679599</v>
      </c>
      <c r="E17471">
        <v>88.301298000000003</v>
      </c>
      <c r="F17471" s="18">
        <v>44617</v>
      </c>
      <c r="G17471" s="19">
        <v>0.16666666666666699</v>
      </c>
      <c r="H17471">
        <v>4</v>
      </c>
      <c r="I17471" s="13" t="s">
        <v>211</v>
      </c>
      <c r="J17471">
        <v>0</v>
      </c>
      <c r="K17471" s="13" t="s">
        <v>214</v>
      </c>
      <c r="L17471">
        <v>4</v>
      </c>
      <c r="M17471">
        <v>0</v>
      </c>
      <c r="N17471" s="13" t="s">
        <v>94</v>
      </c>
      <c r="O17471" s="13" t="s">
        <v>95</v>
      </c>
      <c r="P17471">
        <v>33</v>
      </c>
      <c r="Q17471" s="13" t="s">
        <v>195</v>
      </c>
      <c r="R17471" s="13" t="s">
        <v>213</v>
      </c>
      <c r="S17471" s="13" t="s">
        <v>193</v>
      </c>
      <c r="T17471">
        <v>4</v>
      </c>
      <c r="U17471">
        <v>1</v>
      </c>
      <c r="V17471">
        <v>0</v>
      </c>
      <c r="W17471" s="13" t="s">
        <v>101</v>
      </c>
      <c r="X17471">
        <v>0.45</v>
      </c>
    </row>
    <row r="17472" spans="1:24" x14ac:dyDescent="0.3">
      <c r="A17472">
        <v>17470</v>
      </c>
      <c r="B17472" t="s">
        <v>203</v>
      </c>
      <c r="C17472" t="s">
        <v>203</v>
      </c>
      <c r="D17472">
        <v>28.885553999999999</v>
      </c>
      <c r="E17472">
        <v>76.942989999999995</v>
      </c>
      <c r="F17472" s="18">
        <v>45598</v>
      </c>
      <c r="G17472" s="19">
        <v>8.3333333333333301E-2</v>
      </c>
      <c r="H17472">
        <v>2</v>
      </c>
      <c r="I17472" s="13" t="s">
        <v>219</v>
      </c>
      <c r="J17472">
        <v>1</v>
      </c>
      <c r="K17472" s="13" t="s">
        <v>214</v>
      </c>
      <c r="L17472">
        <v>3</v>
      </c>
      <c r="M17472">
        <v>1</v>
      </c>
      <c r="N17472" s="13" t="s">
        <v>212</v>
      </c>
      <c r="O17472" s="13" t="s">
        <v>195</v>
      </c>
      <c r="P17472">
        <v>25</v>
      </c>
      <c r="Q17472" s="13" t="s">
        <v>95</v>
      </c>
      <c r="R17472" s="13" t="s">
        <v>205</v>
      </c>
      <c r="S17472" s="13" t="s">
        <v>196</v>
      </c>
      <c r="T17472">
        <v>5</v>
      </c>
      <c r="U17472">
        <v>5</v>
      </c>
      <c r="V17472">
        <v>0</v>
      </c>
      <c r="W17472" s="13" t="s">
        <v>101</v>
      </c>
      <c r="X17472">
        <v>0.25</v>
      </c>
    </row>
    <row r="17473" spans="1:24" x14ac:dyDescent="0.3">
      <c r="A17473">
        <v>17471</v>
      </c>
      <c r="B17473" t="s">
        <v>203</v>
      </c>
      <c r="C17473" t="s">
        <v>203</v>
      </c>
      <c r="D17473">
        <v>28.687072000000001</v>
      </c>
      <c r="E17473">
        <v>77.153733000000003</v>
      </c>
      <c r="F17473" s="18">
        <v>44606</v>
      </c>
      <c r="G17473" s="19">
        <v>0.70833333333333304</v>
      </c>
      <c r="H17473">
        <v>17</v>
      </c>
      <c r="I17473" s="13" t="s">
        <v>204</v>
      </c>
      <c r="J17473">
        <v>0</v>
      </c>
      <c r="K17473" s="13" t="s">
        <v>214</v>
      </c>
      <c r="L17473">
        <v>1</v>
      </c>
      <c r="M17473">
        <v>0</v>
      </c>
      <c r="N17473" s="13" t="s">
        <v>192</v>
      </c>
      <c r="O17473" s="13" t="s">
        <v>97</v>
      </c>
      <c r="P17473">
        <v>40</v>
      </c>
      <c r="Q17473" s="13" t="s">
        <v>195</v>
      </c>
      <c r="R17473" s="13" t="s">
        <v>98</v>
      </c>
      <c r="S17473" s="13" t="s">
        <v>99</v>
      </c>
      <c r="T17473">
        <v>2</v>
      </c>
      <c r="U17473">
        <v>2</v>
      </c>
      <c r="V17473">
        <v>1</v>
      </c>
      <c r="W17473" s="13" t="s">
        <v>101</v>
      </c>
      <c r="X17473">
        <v>0.45</v>
      </c>
    </row>
    <row r="17474" spans="1:24" x14ac:dyDescent="0.3">
      <c r="A17474">
        <v>17472</v>
      </c>
      <c r="B17474" t="s">
        <v>190</v>
      </c>
      <c r="C17474" t="s">
        <v>80</v>
      </c>
      <c r="D17474">
        <v>18.923608000000002</v>
      </c>
      <c r="E17474">
        <v>72.783337000000003</v>
      </c>
      <c r="F17474" s="18">
        <v>45085</v>
      </c>
      <c r="G17474" s="19">
        <v>8.3333333333333301E-2</v>
      </c>
      <c r="H17474">
        <v>2</v>
      </c>
      <c r="I17474" s="13" t="s">
        <v>202</v>
      </c>
      <c r="J17474">
        <v>0</v>
      </c>
      <c r="K17474" s="13" t="s">
        <v>191</v>
      </c>
      <c r="L17474">
        <v>6</v>
      </c>
      <c r="M17474">
        <v>1</v>
      </c>
      <c r="N17474" s="13" t="s">
        <v>94</v>
      </c>
      <c r="O17474" s="13" t="s">
        <v>95</v>
      </c>
      <c r="P17474">
        <v>21</v>
      </c>
      <c r="Q17474" s="13" t="s">
        <v>95</v>
      </c>
      <c r="R17474" s="13" t="s">
        <v>98</v>
      </c>
      <c r="S17474" s="13" t="s">
        <v>99</v>
      </c>
      <c r="T17474">
        <v>2</v>
      </c>
      <c r="U17474">
        <v>2</v>
      </c>
      <c r="V17474">
        <v>0</v>
      </c>
      <c r="W17474" s="13" t="s">
        <v>101</v>
      </c>
      <c r="X17474">
        <v>0.65</v>
      </c>
    </row>
    <row r="17475" spans="1:24" x14ac:dyDescent="0.3">
      <c r="A17475">
        <v>17473</v>
      </c>
      <c r="B17475" t="s">
        <v>206</v>
      </c>
      <c r="C17475" t="s">
        <v>207</v>
      </c>
      <c r="D17475">
        <v>13.034933000000001</v>
      </c>
      <c r="E17475">
        <v>77.463068000000007</v>
      </c>
      <c r="F17475" s="18">
        <v>44810</v>
      </c>
      <c r="G17475" s="19">
        <v>0.41666666666666702</v>
      </c>
      <c r="H17475">
        <v>10</v>
      </c>
      <c r="I17475" s="13" t="s">
        <v>215</v>
      </c>
      <c r="J17475">
        <v>0</v>
      </c>
      <c r="K17475" s="13" t="s">
        <v>92</v>
      </c>
      <c r="L17475">
        <v>6</v>
      </c>
      <c r="M17475">
        <v>0</v>
      </c>
      <c r="N17475" s="13" t="s">
        <v>94</v>
      </c>
      <c r="O17475" s="13" t="s">
        <v>95</v>
      </c>
      <c r="P17475">
        <v>28</v>
      </c>
      <c r="Q17475" s="13" t="s">
        <v>195</v>
      </c>
      <c r="R17475" s="13" t="s">
        <v>205</v>
      </c>
      <c r="S17475" s="13" t="s">
        <v>193</v>
      </c>
      <c r="T17475">
        <v>5</v>
      </c>
      <c r="U17475">
        <v>0</v>
      </c>
      <c r="V17475">
        <v>1</v>
      </c>
      <c r="W17475" s="13" t="s">
        <v>101</v>
      </c>
      <c r="X17475">
        <v>0.6</v>
      </c>
    </row>
    <row r="17476" spans="1:24" x14ac:dyDescent="0.3">
      <c r="A17476">
        <v>17474</v>
      </c>
      <c r="B17476" t="s">
        <v>203</v>
      </c>
      <c r="C17476" t="s">
        <v>203</v>
      </c>
      <c r="D17476">
        <v>28.539816999999999</v>
      </c>
      <c r="E17476">
        <v>76.878974999999997</v>
      </c>
      <c r="F17476" s="18">
        <v>45564</v>
      </c>
      <c r="G17476" s="19">
        <v>0.33333333333333298</v>
      </c>
      <c r="H17476">
        <v>8</v>
      </c>
      <c r="I17476" s="13" t="s">
        <v>89</v>
      </c>
      <c r="J17476">
        <v>1</v>
      </c>
      <c r="K17476" s="13" t="s">
        <v>92</v>
      </c>
      <c r="L17476">
        <v>1</v>
      </c>
      <c r="M17476">
        <v>0</v>
      </c>
      <c r="N17476" s="13" t="s">
        <v>212</v>
      </c>
      <c r="O17476" s="13" t="s">
        <v>195</v>
      </c>
      <c r="P17476">
        <v>26</v>
      </c>
      <c r="Q17476" s="13" t="s">
        <v>97</v>
      </c>
      <c r="R17476" s="13" t="s">
        <v>205</v>
      </c>
      <c r="S17476" s="13" t="s">
        <v>196</v>
      </c>
      <c r="T17476">
        <v>5</v>
      </c>
      <c r="U17476">
        <v>4</v>
      </c>
      <c r="V17476">
        <v>1</v>
      </c>
      <c r="W17476" s="13" t="s">
        <v>101</v>
      </c>
      <c r="X17476">
        <v>0.6</v>
      </c>
    </row>
    <row r="17477" spans="1:24" x14ac:dyDescent="0.3">
      <c r="A17477">
        <v>17475</v>
      </c>
      <c r="B17477" t="s">
        <v>203</v>
      </c>
      <c r="C17477" t="s">
        <v>203</v>
      </c>
      <c r="D17477">
        <v>28.615932000000001</v>
      </c>
      <c r="E17477">
        <v>76.849720000000005</v>
      </c>
      <c r="F17477" s="18">
        <v>44898</v>
      </c>
      <c r="G17477" s="19">
        <v>0.79166666666666696</v>
      </c>
      <c r="H17477">
        <v>19</v>
      </c>
      <c r="I17477" s="13" t="s">
        <v>219</v>
      </c>
      <c r="J17477">
        <v>1</v>
      </c>
      <c r="K17477" s="13" t="s">
        <v>214</v>
      </c>
      <c r="L17477">
        <v>6</v>
      </c>
      <c r="M17477">
        <v>1</v>
      </c>
      <c r="N17477" s="13" t="s">
        <v>94</v>
      </c>
      <c r="O17477" s="13" t="s">
        <v>95</v>
      </c>
      <c r="P17477">
        <v>20</v>
      </c>
      <c r="Q17477" s="13" t="s">
        <v>195</v>
      </c>
      <c r="R17477" s="13" t="s">
        <v>208</v>
      </c>
      <c r="S17477" s="13" t="s">
        <v>193</v>
      </c>
      <c r="T17477">
        <v>5</v>
      </c>
      <c r="U17477">
        <v>0</v>
      </c>
      <c r="V17477">
        <v>1</v>
      </c>
      <c r="W17477" s="13" t="s">
        <v>101</v>
      </c>
      <c r="X17477">
        <v>0.6</v>
      </c>
    </row>
    <row r="17478" spans="1:24" x14ac:dyDescent="0.3">
      <c r="A17478">
        <v>17476</v>
      </c>
      <c r="B17478" t="s">
        <v>190</v>
      </c>
      <c r="C17478" t="s">
        <v>80</v>
      </c>
      <c r="D17478">
        <v>19.158761999999999</v>
      </c>
      <c r="E17478">
        <v>72.714714999999998</v>
      </c>
      <c r="F17478" s="18">
        <v>44603</v>
      </c>
      <c r="G17478" s="19">
        <v>0.625</v>
      </c>
      <c r="H17478">
        <v>15</v>
      </c>
      <c r="I17478" s="13" t="s">
        <v>211</v>
      </c>
      <c r="J17478">
        <v>0</v>
      </c>
      <c r="K17478" s="13" t="s">
        <v>214</v>
      </c>
      <c r="L17478">
        <v>1</v>
      </c>
      <c r="M17478">
        <v>0</v>
      </c>
      <c r="N17478" s="13" t="s">
        <v>192</v>
      </c>
      <c r="O17478" s="13" t="s">
        <v>97</v>
      </c>
      <c r="P17478">
        <v>30</v>
      </c>
      <c r="Q17478" s="13" t="s">
        <v>97</v>
      </c>
      <c r="R17478" s="13" t="s">
        <v>213</v>
      </c>
      <c r="S17478" s="13" t="s">
        <v>196</v>
      </c>
      <c r="T17478">
        <v>3</v>
      </c>
      <c r="U17478">
        <v>2</v>
      </c>
      <c r="V17478">
        <v>0</v>
      </c>
      <c r="W17478" s="13" t="s">
        <v>101</v>
      </c>
      <c r="X17478">
        <v>0.3</v>
      </c>
    </row>
    <row r="17479" spans="1:24" x14ac:dyDescent="0.3">
      <c r="A17479">
        <v>17477</v>
      </c>
      <c r="B17479" t="s">
        <v>197</v>
      </c>
      <c r="C17479" t="s">
        <v>198</v>
      </c>
      <c r="D17479">
        <v>30.640958999999999</v>
      </c>
      <c r="E17479">
        <v>76.718134000000006</v>
      </c>
      <c r="F17479" s="18">
        <v>45210</v>
      </c>
      <c r="G17479" s="19">
        <v>0.125</v>
      </c>
      <c r="H17479">
        <v>3</v>
      </c>
      <c r="I17479" s="13" t="s">
        <v>194</v>
      </c>
      <c r="J17479">
        <v>0</v>
      </c>
      <c r="K17479" s="13" t="s">
        <v>214</v>
      </c>
      <c r="L17479">
        <v>3</v>
      </c>
      <c r="M17479">
        <v>0</v>
      </c>
      <c r="N17479" s="13" t="s">
        <v>192</v>
      </c>
      <c r="O17479" s="13" t="s">
        <v>97</v>
      </c>
      <c r="P17479">
        <v>26</v>
      </c>
      <c r="Q17479" s="13" t="s">
        <v>95</v>
      </c>
      <c r="R17479" s="13" t="s">
        <v>98</v>
      </c>
      <c r="S17479" s="13" t="s">
        <v>193</v>
      </c>
      <c r="T17479">
        <v>3</v>
      </c>
      <c r="U17479">
        <v>2</v>
      </c>
      <c r="V17479">
        <v>0</v>
      </c>
      <c r="W17479" s="13" t="s">
        <v>101</v>
      </c>
      <c r="X17479">
        <v>0.1</v>
      </c>
    </row>
    <row r="17480" spans="1:24" x14ac:dyDescent="0.3">
      <c r="A17480">
        <v>17478</v>
      </c>
      <c r="B17480" t="s">
        <v>203</v>
      </c>
      <c r="C17480" t="s">
        <v>203</v>
      </c>
      <c r="D17480">
        <v>28.876773</v>
      </c>
      <c r="E17480">
        <v>77.065387000000001</v>
      </c>
      <c r="F17480" s="18">
        <v>44705</v>
      </c>
      <c r="G17480" s="19">
        <v>0.83333333333333304</v>
      </c>
      <c r="H17480">
        <v>20</v>
      </c>
      <c r="I17480" s="13" t="s">
        <v>215</v>
      </c>
      <c r="J17480">
        <v>0</v>
      </c>
      <c r="K17480" s="13" t="s">
        <v>214</v>
      </c>
      <c r="L17480">
        <v>3</v>
      </c>
      <c r="M17480">
        <v>0</v>
      </c>
      <c r="N17480" s="13" t="s">
        <v>192</v>
      </c>
      <c r="O17480" s="13" t="s">
        <v>97</v>
      </c>
      <c r="P17480">
        <v>26</v>
      </c>
      <c r="Q17480" s="13" t="s">
        <v>97</v>
      </c>
      <c r="R17480" s="13" t="s">
        <v>205</v>
      </c>
      <c r="S17480" s="13" t="s">
        <v>193</v>
      </c>
      <c r="T17480">
        <v>5</v>
      </c>
      <c r="U17480">
        <v>4</v>
      </c>
      <c r="V17480">
        <v>0</v>
      </c>
      <c r="W17480" s="13" t="s">
        <v>101</v>
      </c>
      <c r="X17480">
        <v>0.3</v>
      </c>
    </row>
    <row r="17481" spans="1:24" x14ac:dyDescent="0.3">
      <c r="A17481">
        <v>17479</v>
      </c>
      <c r="B17481" t="s">
        <v>206</v>
      </c>
      <c r="C17481" t="s">
        <v>207</v>
      </c>
      <c r="D17481">
        <v>13.054968000000001</v>
      </c>
      <c r="E17481">
        <v>77.402146000000002</v>
      </c>
      <c r="F17481" s="18">
        <v>45426</v>
      </c>
      <c r="G17481" s="19">
        <v>0.95833333333333304</v>
      </c>
      <c r="H17481">
        <v>23</v>
      </c>
      <c r="I17481" s="13" t="s">
        <v>215</v>
      </c>
      <c r="J17481">
        <v>0</v>
      </c>
      <c r="K17481" s="13" t="s">
        <v>214</v>
      </c>
      <c r="L17481">
        <v>3</v>
      </c>
      <c r="M17481">
        <v>1</v>
      </c>
      <c r="N17481" s="13" t="s">
        <v>192</v>
      </c>
      <c r="O17481" s="13" t="s">
        <v>97</v>
      </c>
      <c r="P17481">
        <v>30</v>
      </c>
      <c r="Q17481" s="13" t="s">
        <v>95</v>
      </c>
      <c r="R17481" s="13" t="s">
        <v>205</v>
      </c>
      <c r="S17481" s="13" t="s">
        <v>196</v>
      </c>
      <c r="T17481">
        <v>5</v>
      </c>
      <c r="U17481">
        <v>4</v>
      </c>
      <c r="V17481">
        <v>0</v>
      </c>
      <c r="W17481" s="13" t="s">
        <v>101</v>
      </c>
      <c r="X17481">
        <v>0.1</v>
      </c>
    </row>
    <row r="17482" spans="1:24" x14ac:dyDescent="0.3">
      <c r="A17482">
        <v>17480</v>
      </c>
      <c r="B17482" t="s">
        <v>79</v>
      </c>
      <c r="C17482" t="s">
        <v>80</v>
      </c>
      <c r="D17482">
        <v>18.431742</v>
      </c>
      <c r="E17482">
        <v>73.906743000000006</v>
      </c>
      <c r="F17482" s="18">
        <v>45386</v>
      </c>
      <c r="G17482" s="19">
        <v>0.66666666666666696</v>
      </c>
      <c r="H17482">
        <v>16</v>
      </c>
      <c r="I17482" s="13" t="s">
        <v>202</v>
      </c>
      <c r="J17482">
        <v>0</v>
      </c>
      <c r="K17482" s="13" t="s">
        <v>214</v>
      </c>
      <c r="L17482">
        <v>1</v>
      </c>
      <c r="M17482">
        <v>0</v>
      </c>
      <c r="N17482" s="13" t="s">
        <v>192</v>
      </c>
      <c r="O17482" s="13" t="s">
        <v>97</v>
      </c>
      <c r="P17482">
        <v>34</v>
      </c>
      <c r="Q17482" s="13" t="s">
        <v>95</v>
      </c>
      <c r="R17482" s="13" t="s">
        <v>98</v>
      </c>
      <c r="S17482" s="13" t="s">
        <v>196</v>
      </c>
      <c r="T17482">
        <v>5</v>
      </c>
      <c r="U17482">
        <v>1</v>
      </c>
      <c r="V17482">
        <v>0</v>
      </c>
      <c r="W17482" s="13" t="s">
        <v>101</v>
      </c>
      <c r="X17482">
        <v>0.1</v>
      </c>
    </row>
    <row r="17483" spans="1:24" x14ac:dyDescent="0.3">
      <c r="A17483">
        <v>17481</v>
      </c>
      <c r="B17483" t="s">
        <v>217</v>
      </c>
      <c r="C17483" t="s">
        <v>218</v>
      </c>
      <c r="D17483">
        <v>22.418351000000001</v>
      </c>
      <c r="E17483">
        <v>88.495721000000003</v>
      </c>
      <c r="F17483" s="18">
        <v>44692</v>
      </c>
      <c r="G17483" s="19">
        <v>0.70833333333333304</v>
      </c>
      <c r="H17483">
        <v>17</v>
      </c>
      <c r="I17483" s="13" t="s">
        <v>194</v>
      </c>
      <c r="J17483">
        <v>0</v>
      </c>
      <c r="K17483" s="13" t="s">
        <v>191</v>
      </c>
      <c r="L17483">
        <v>2</v>
      </c>
      <c r="M17483">
        <v>0</v>
      </c>
      <c r="N17483" s="13" t="s">
        <v>212</v>
      </c>
      <c r="O17483" s="13" t="s">
        <v>195</v>
      </c>
      <c r="P17483">
        <v>20</v>
      </c>
      <c r="Q17483" s="13" t="s">
        <v>195</v>
      </c>
      <c r="R17483" s="13" t="s">
        <v>199</v>
      </c>
      <c r="S17483" s="13" t="s">
        <v>193</v>
      </c>
      <c r="T17483">
        <v>4</v>
      </c>
      <c r="U17483">
        <v>0</v>
      </c>
      <c r="V17483">
        <v>1</v>
      </c>
      <c r="W17483" s="13" t="s">
        <v>101</v>
      </c>
      <c r="X17483">
        <v>0.4</v>
      </c>
    </row>
    <row r="17484" spans="1:24" x14ac:dyDescent="0.3">
      <c r="A17484">
        <v>17482</v>
      </c>
      <c r="B17484" t="s">
        <v>203</v>
      </c>
      <c r="C17484" t="s">
        <v>203</v>
      </c>
      <c r="D17484">
        <v>28.724879000000001</v>
      </c>
      <c r="E17484">
        <v>77.008579999999995</v>
      </c>
      <c r="F17484" s="18">
        <v>44622</v>
      </c>
      <c r="G17484" s="19">
        <v>0.5</v>
      </c>
      <c r="H17484">
        <v>12</v>
      </c>
      <c r="I17484" s="13" t="s">
        <v>194</v>
      </c>
      <c r="J17484">
        <v>0</v>
      </c>
      <c r="K17484" s="13" t="s">
        <v>191</v>
      </c>
      <c r="L17484">
        <v>2</v>
      </c>
      <c r="M17484">
        <v>1</v>
      </c>
      <c r="N17484" s="13" t="s">
        <v>192</v>
      </c>
      <c r="O17484" s="13" t="s">
        <v>97</v>
      </c>
      <c r="P17484">
        <v>35</v>
      </c>
      <c r="Q17484" s="13" t="s">
        <v>97</v>
      </c>
      <c r="R17484" s="13" t="s">
        <v>208</v>
      </c>
      <c r="S17484" s="13" t="s">
        <v>196</v>
      </c>
      <c r="T17484">
        <v>1</v>
      </c>
      <c r="U17484">
        <v>0</v>
      </c>
      <c r="V17484">
        <v>0</v>
      </c>
      <c r="W17484" s="13" t="s">
        <v>101</v>
      </c>
      <c r="X17484">
        <v>0.3</v>
      </c>
    </row>
    <row r="17485" spans="1:24" x14ac:dyDescent="0.3">
      <c r="A17485">
        <v>17483</v>
      </c>
      <c r="B17485" t="s">
        <v>190</v>
      </c>
      <c r="C17485" t="s">
        <v>80</v>
      </c>
      <c r="D17485">
        <v>19.296983999999998</v>
      </c>
      <c r="E17485">
        <v>72.990750000000006</v>
      </c>
      <c r="F17485" s="18">
        <v>45031</v>
      </c>
      <c r="G17485" s="19">
        <v>0.91666666666666696</v>
      </c>
      <c r="H17485">
        <v>22</v>
      </c>
      <c r="I17485" s="13" t="s">
        <v>219</v>
      </c>
      <c r="J17485">
        <v>1</v>
      </c>
      <c r="K17485" s="13" t="s">
        <v>191</v>
      </c>
      <c r="L17485">
        <v>3</v>
      </c>
      <c r="M17485">
        <v>0</v>
      </c>
      <c r="N17485" s="13" t="s">
        <v>212</v>
      </c>
      <c r="O17485" s="13" t="s">
        <v>195</v>
      </c>
      <c r="P17485">
        <v>34</v>
      </c>
      <c r="Q17485" s="13" t="s">
        <v>95</v>
      </c>
      <c r="R17485" s="13" t="s">
        <v>213</v>
      </c>
      <c r="S17485" s="13" t="s">
        <v>196</v>
      </c>
      <c r="T17485">
        <v>3</v>
      </c>
      <c r="U17485">
        <v>1</v>
      </c>
      <c r="V17485">
        <v>0</v>
      </c>
      <c r="W17485" s="13" t="s">
        <v>101</v>
      </c>
      <c r="X17485">
        <v>0.25</v>
      </c>
    </row>
    <row r="17486" spans="1:24" x14ac:dyDescent="0.3">
      <c r="A17486">
        <v>17484</v>
      </c>
      <c r="B17486" t="s">
        <v>217</v>
      </c>
      <c r="C17486" t="s">
        <v>218</v>
      </c>
      <c r="D17486">
        <v>22.554476999999999</v>
      </c>
      <c r="E17486">
        <v>88.498840000000001</v>
      </c>
      <c r="F17486" s="18">
        <v>45378</v>
      </c>
      <c r="G17486" s="19">
        <v>0</v>
      </c>
      <c r="H17486">
        <v>0</v>
      </c>
      <c r="I17486" s="13" t="s">
        <v>194</v>
      </c>
      <c r="J17486">
        <v>0</v>
      </c>
      <c r="K17486" s="13" t="s">
        <v>191</v>
      </c>
      <c r="L17486">
        <v>1</v>
      </c>
      <c r="M17486">
        <v>0</v>
      </c>
      <c r="N17486" s="13" t="s">
        <v>94</v>
      </c>
      <c r="O17486" s="13" t="s">
        <v>95</v>
      </c>
      <c r="P17486">
        <v>25</v>
      </c>
      <c r="Q17486" s="13" t="s">
        <v>95</v>
      </c>
      <c r="R17486" s="13" t="s">
        <v>205</v>
      </c>
      <c r="S17486" s="13" t="s">
        <v>99</v>
      </c>
      <c r="T17486">
        <v>3</v>
      </c>
      <c r="U17486">
        <v>3</v>
      </c>
      <c r="V17486">
        <v>0</v>
      </c>
      <c r="W17486" s="13" t="s">
        <v>101</v>
      </c>
      <c r="X17486">
        <v>0.65</v>
      </c>
    </row>
    <row r="17487" spans="1:24" x14ac:dyDescent="0.3">
      <c r="A17487">
        <v>17485</v>
      </c>
      <c r="B17487" t="s">
        <v>209</v>
      </c>
      <c r="C17487" t="s">
        <v>210</v>
      </c>
      <c r="D17487">
        <v>17.572123999999999</v>
      </c>
      <c r="E17487">
        <v>78.435503999999995</v>
      </c>
      <c r="F17487" s="18">
        <v>44768</v>
      </c>
      <c r="G17487" s="19">
        <v>0.29166666666666702</v>
      </c>
      <c r="H17487">
        <v>7</v>
      </c>
      <c r="I17487" s="13" t="s">
        <v>215</v>
      </c>
      <c r="J17487">
        <v>0</v>
      </c>
      <c r="K17487" s="13" t="s">
        <v>214</v>
      </c>
      <c r="L17487">
        <v>1</v>
      </c>
      <c r="M17487">
        <v>1</v>
      </c>
      <c r="N17487" s="13" t="s">
        <v>212</v>
      </c>
      <c r="O17487" s="13" t="s">
        <v>95</v>
      </c>
      <c r="P17487">
        <v>38</v>
      </c>
      <c r="Q17487" s="13" t="s">
        <v>97</v>
      </c>
      <c r="R17487" s="13" t="s">
        <v>98</v>
      </c>
      <c r="S17487" s="13" t="s">
        <v>196</v>
      </c>
      <c r="T17487">
        <v>2</v>
      </c>
      <c r="U17487">
        <v>2</v>
      </c>
      <c r="V17487">
        <v>0</v>
      </c>
      <c r="W17487" s="13" t="s">
        <v>101</v>
      </c>
      <c r="X17487">
        <v>0.65</v>
      </c>
    </row>
    <row r="17488" spans="1:24" x14ac:dyDescent="0.3">
      <c r="A17488">
        <v>17486</v>
      </c>
      <c r="B17488" t="s">
        <v>217</v>
      </c>
      <c r="C17488" t="s">
        <v>218</v>
      </c>
      <c r="D17488">
        <v>22.621625000000002</v>
      </c>
      <c r="E17488">
        <v>88.478038999999995</v>
      </c>
      <c r="F17488" s="18">
        <v>44743</v>
      </c>
      <c r="G17488" s="19">
        <v>0.875</v>
      </c>
      <c r="H17488">
        <v>21</v>
      </c>
      <c r="I17488" s="13" t="s">
        <v>211</v>
      </c>
      <c r="J17488">
        <v>0</v>
      </c>
      <c r="K17488" s="13" t="s">
        <v>214</v>
      </c>
      <c r="L17488">
        <v>5</v>
      </c>
      <c r="M17488">
        <v>1</v>
      </c>
      <c r="N17488" s="13" t="s">
        <v>94</v>
      </c>
      <c r="O17488" s="13" t="s">
        <v>95</v>
      </c>
      <c r="P17488">
        <v>29</v>
      </c>
      <c r="Q17488" s="13" t="s">
        <v>95</v>
      </c>
      <c r="R17488" s="13" t="s">
        <v>205</v>
      </c>
      <c r="S17488" s="13" t="s">
        <v>193</v>
      </c>
      <c r="T17488">
        <v>2</v>
      </c>
      <c r="U17488">
        <v>1</v>
      </c>
      <c r="V17488">
        <v>0</v>
      </c>
      <c r="W17488" s="13" t="s">
        <v>101</v>
      </c>
      <c r="X17488">
        <v>0.45</v>
      </c>
    </row>
    <row r="17489" spans="1:24" x14ac:dyDescent="0.3">
      <c r="A17489">
        <v>17487</v>
      </c>
      <c r="B17489" t="s">
        <v>209</v>
      </c>
      <c r="C17489" t="s">
        <v>210</v>
      </c>
      <c r="D17489">
        <v>17.334820000000001</v>
      </c>
      <c r="E17489">
        <v>78.215086999999997</v>
      </c>
      <c r="F17489" s="18">
        <v>45344</v>
      </c>
      <c r="G17489" s="19">
        <v>0.875</v>
      </c>
      <c r="H17489">
        <v>21</v>
      </c>
      <c r="I17489" s="13" t="s">
        <v>202</v>
      </c>
      <c r="J17489">
        <v>0</v>
      </c>
      <c r="K17489" s="13" t="s">
        <v>191</v>
      </c>
      <c r="L17489">
        <v>1</v>
      </c>
      <c r="M17489">
        <v>1</v>
      </c>
      <c r="N17489" s="13" t="s">
        <v>94</v>
      </c>
      <c r="O17489" s="13" t="s">
        <v>95</v>
      </c>
      <c r="P17489">
        <v>37</v>
      </c>
      <c r="Q17489" s="13" t="s">
        <v>95</v>
      </c>
      <c r="R17489" s="13" t="s">
        <v>199</v>
      </c>
      <c r="S17489" s="13" t="s">
        <v>196</v>
      </c>
      <c r="T17489">
        <v>3</v>
      </c>
      <c r="U17489">
        <v>0</v>
      </c>
      <c r="V17489">
        <v>0</v>
      </c>
      <c r="W17489" s="13" t="s">
        <v>101</v>
      </c>
      <c r="X17489">
        <v>0.45</v>
      </c>
    </row>
    <row r="17490" spans="1:24" x14ac:dyDescent="0.3">
      <c r="A17490">
        <v>17488</v>
      </c>
      <c r="B17490" t="s">
        <v>197</v>
      </c>
      <c r="C17490" t="s">
        <v>198</v>
      </c>
      <c r="D17490">
        <v>30.649345</v>
      </c>
      <c r="E17490">
        <v>76.741220999999996</v>
      </c>
      <c r="F17490" s="18">
        <v>45261</v>
      </c>
      <c r="G17490" s="19">
        <v>0</v>
      </c>
      <c r="H17490">
        <v>0</v>
      </c>
      <c r="I17490" s="13" t="s">
        <v>211</v>
      </c>
      <c r="J17490">
        <v>0</v>
      </c>
      <c r="K17490" s="13" t="s">
        <v>214</v>
      </c>
      <c r="L17490">
        <v>6</v>
      </c>
      <c r="M17490">
        <v>1</v>
      </c>
      <c r="N17490" s="13" t="s">
        <v>212</v>
      </c>
      <c r="O17490" s="13" t="s">
        <v>95</v>
      </c>
      <c r="P17490">
        <v>28</v>
      </c>
      <c r="Q17490" s="13" t="s">
        <v>95</v>
      </c>
      <c r="R17490" s="13" t="s">
        <v>205</v>
      </c>
      <c r="S17490" s="13" t="s">
        <v>99</v>
      </c>
      <c r="T17490">
        <v>1</v>
      </c>
      <c r="U17490">
        <v>1</v>
      </c>
      <c r="V17490">
        <v>0</v>
      </c>
      <c r="W17490" s="13" t="s">
        <v>101</v>
      </c>
      <c r="X17490">
        <v>0.65</v>
      </c>
    </row>
    <row r="17491" spans="1:24" x14ac:dyDescent="0.3">
      <c r="A17491">
        <v>17489</v>
      </c>
      <c r="B17491" t="s">
        <v>197</v>
      </c>
      <c r="C17491" t="s">
        <v>198</v>
      </c>
      <c r="D17491">
        <v>30.656372999999999</v>
      </c>
      <c r="E17491">
        <v>76.825717999999995</v>
      </c>
      <c r="F17491" s="18">
        <v>44634</v>
      </c>
      <c r="G17491" s="19">
        <v>0.41666666666666702</v>
      </c>
      <c r="H17491">
        <v>10</v>
      </c>
      <c r="I17491" s="13" t="s">
        <v>204</v>
      </c>
      <c r="J17491">
        <v>0</v>
      </c>
      <c r="K17491" s="13" t="s">
        <v>191</v>
      </c>
      <c r="L17491">
        <v>5</v>
      </c>
      <c r="M17491">
        <v>1</v>
      </c>
      <c r="N17491" s="13" t="s">
        <v>94</v>
      </c>
      <c r="O17491" s="13" t="s">
        <v>95</v>
      </c>
      <c r="P17491">
        <v>16</v>
      </c>
      <c r="Q17491" s="13" t="s">
        <v>97</v>
      </c>
      <c r="R17491" s="13" t="s">
        <v>205</v>
      </c>
      <c r="S17491" s="13" t="s">
        <v>196</v>
      </c>
      <c r="T17491">
        <v>1</v>
      </c>
      <c r="U17491">
        <v>1</v>
      </c>
      <c r="V17491">
        <v>1</v>
      </c>
      <c r="W17491" s="13" t="s">
        <v>101</v>
      </c>
      <c r="X17491">
        <v>0.8</v>
      </c>
    </row>
    <row r="17492" spans="1:24" x14ac:dyDescent="0.3">
      <c r="A17492">
        <v>17490</v>
      </c>
      <c r="B17492" t="s">
        <v>203</v>
      </c>
      <c r="C17492" t="s">
        <v>203</v>
      </c>
      <c r="D17492">
        <v>28.899764999999999</v>
      </c>
      <c r="E17492">
        <v>77.201401000000004</v>
      </c>
      <c r="F17492" s="18">
        <v>45384</v>
      </c>
      <c r="G17492" s="19">
        <v>4.1666666666666699E-2</v>
      </c>
      <c r="H17492">
        <v>1</v>
      </c>
      <c r="I17492" s="13" t="s">
        <v>215</v>
      </c>
      <c r="J17492">
        <v>0</v>
      </c>
      <c r="K17492" s="13" t="s">
        <v>92</v>
      </c>
      <c r="L17492">
        <v>2</v>
      </c>
      <c r="M17492">
        <v>1</v>
      </c>
      <c r="N17492" s="13" t="s">
        <v>192</v>
      </c>
      <c r="O17492" s="13" t="s">
        <v>97</v>
      </c>
      <c r="P17492">
        <v>27</v>
      </c>
      <c r="Q17492" s="13" t="s">
        <v>95</v>
      </c>
      <c r="R17492" s="13" t="s">
        <v>208</v>
      </c>
      <c r="S17492" s="13" t="s">
        <v>196</v>
      </c>
      <c r="T17492">
        <v>2</v>
      </c>
      <c r="U17492">
        <v>1</v>
      </c>
      <c r="V17492">
        <v>0</v>
      </c>
      <c r="W17492" s="13" t="s">
        <v>101</v>
      </c>
      <c r="X17492">
        <v>0.1</v>
      </c>
    </row>
    <row r="17493" spans="1:24" x14ac:dyDescent="0.3">
      <c r="A17493">
        <v>17491</v>
      </c>
      <c r="B17493" t="s">
        <v>206</v>
      </c>
      <c r="C17493" t="s">
        <v>207</v>
      </c>
      <c r="D17493">
        <v>13.112555</v>
      </c>
      <c r="E17493">
        <v>77.716873000000007</v>
      </c>
      <c r="F17493" s="18">
        <v>45232</v>
      </c>
      <c r="G17493" s="19">
        <v>0.41666666666666702</v>
      </c>
      <c r="H17493">
        <v>10</v>
      </c>
      <c r="I17493" s="13" t="s">
        <v>202</v>
      </c>
      <c r="J17493">
        <v>0</v>
      </c>
      <c r="K17493" s="13" t="s">
        <v>92</v>
      </c>
      <c r="L17493">
        <v>1</v>
      </c>
      <c r="M17493">
        <v>1</v>
      </c>
      <c r="N17493" s="13" t="s">
        <v>212</v>
      </c>
      <c r="O17493" s="13" t="s">
        <v>95</v>
      </c>
      <c r="P17493">
        <v>29</v>
      </c>
      <c r="Q17493" s="13" t="s">
        <v>195</v>
      </c>
      <c r="R17493" s="13" t="s">
        <v>205</v>
      </c>
      <c r="S17493" s="13" t="s">
        <v>193</v>
      </c>
      <c r="T17493">
        <v>3</v>
      </c>
      <c r="U17493">
        <v>0</v>
      </c>
      <c r="V17493">
        <v>1</v>
      </c>
      <c r="W17493" s="13" t="s">
        <v>101</v>
      </c>
      <c r="X17493">
        <v>0.6</v>
      </c>
    </row>
    <row r="17494" spans="1:24" x14ac:dyDescent="0.3">
      <c r="A17494">
        <v>17492</v>
      </c>
      <c r="B17494" t="s">
        <v>200</v>
      </c>
      <c r="C17494" t="s">
        <v>201</v>
      </c>
      <c r="D17494">
        <v>13.02439</v>
      </c>
      <c r="E17494">
        <v>80.277351999999993</v>
      </c>
      <c r="F17494" s="18">
        <v>45160</v>
      </c>
      <c r="G17494" s="19">
        <v>0.95833333333333304</v>
      </c>
      <c r="H17494">
        <v>23</v>
      </c>
      <c r="I17494" s="13" t="s">
        <v>215</v>
      </c>
      <c r="J17494">
        <v>0</v>
      </c>
      <c r="K17494" s="13" t="s">
        <v>191</v>
      </c>
      <c r="L17494">
        <v>4</v>
      </c>
      <c r="M17494">
        <v>1</v>
      </c>
      <c r="N17494" s="13" t="s">
        <v>192</v>
      </c>
      <c r="O17494" s="13" t="s">
        <v>97</v>
      </c>
      <c r="P17494">
        <v>37</v>
      </c>
      <c r="Q17494" s="13" t="s">
        <v>95</v>
      </c>
      <c r="R17494" s="13" t="s">
        <v>208</v>
      </c>
      <c r="S17494" s="13" t="s">
        <v>193</v>
      </c>
      <c r="T17494">
        <v>3</v>
      </c>
      <c r="U17494">
        <v>3</v>
      </c>
      <c r="V17494">
        <v>0</v>
      </c>
      <c r="W17494" s="13" t="s">
        <v>101</v>
      </c>
      <c r="X17494">
        <v>0.1</v>
      </c>
    </row>
    <row r="17495" spans="1:24" x14ac:dyDescent="0.3">
      <c r="A17495">
        <v>17493</v>
      </c>
      <c r="B17495" t="s">
        <v>197</v>
      </c>
      <c r="C17495" t="s">
        <v>198</v>
      </c>
      <c r="D17495">
        <v>30.660215000000001</v>
      </c>
      <c r="E17495">
        <v>76.824323000000007</v>
      </c>
      <c r="F17495" s="18">
        <v>45562</v>
      </c>
      <c r="G17495" s="19">
        <v>0.25</v>
      </c>
      <c r="H17495">
        <v>6</v>
      </c>
      <c r="I17495" s="13" t="s">
        <v>211</v>
      </c>
      <c r="J17495">
        <v>0</v>
      </c>
      <c r="K17495" s="13" t="s">
        <v>191</v>
      </c>
      <c r="L17495">
        <v>2</v>
      </c>
      <c r="M17495">
        <v>1</v>
      </c>
      <c r="N17495" s="13" t="s">
        <v>192</v>
      </c>
      <c r="O17495" s="13" t="s">
        <v>97</v>
      </c>
      <c r="P17495">
        <v>38</v>
      </c>
      <c r="Q17495" s="13" t="s">
        <v>95</v>
      </c>
      <c r="R17495" s="13" t="s">
        <v>98</v>
      </c>
      <c r="S17495" s="13" t="s">
        <v>99</v>
      </c>
      <c r="T17495">
        <v>1</v>
      </c>
      <c r="U17495">
        <v>1</v>
      </c>
      <c r="V17495">
        <v>0</v>
      </c>
      <c r="W17495" s="13" t="s">
        <v>101</v>
      </c>
      <c r="X17495">
        <v>0.3</v>
      </c>
    </row>
    <row r="17496" spans="1:24" x14ac:dyDescent="0.3">
      <c r="A17496">
        <v>17494</v>
      </c>
      <c r="B17496" t="s">
        <v>190</v>
      </c>
      <c r="C17496" t="s">
        <v>80</v>
      </c>
      <c r="D17496">
        <v>19.178028000000001</v>
      </c>
      <c r="E17496">
        <v>72.75479</v>
      </c>
      <c r="F17496" s="18">
        <v>44567</v>
      </c>
      <c r="G17496" s="19">
        <v>0.75</v>
      </c>
      <c r="H17496">
        <v>18</v>
      </c>
      <c r="I17496" s="13" t="s">
        <v>202</v>
      </c>
      <c r="J17496">
        <v>0</v>
      </c>
      <c r="K17496" s="13" t="s">
        <v>191</v>
      </c>
      <c r="L17496">
        <v>4</v>
      </c>
      <c r="M17496">
        <v>0</v>
      </c>
      <c r="N17496" s="13" t="s">
        <v>192</v>
      </c>
      <c r="O17496" s="13" t="s">
        <v>97</v>
      </c>
      <c r="P17496">
        <v>25</v>
      </c>
      <c r="Q17496" s="13" t="s">
        <v>97</v>
      </c>
      <c r="R17496" s="13" t="s">
        <v>98</v>
      </c>
      <c r="S17496" s="13" t="s">
        <v>193</v>
      </c>
      <c r="T17496">
        <v>2</v>
      </c>
      <c r="U17496">
        <v>2</v>
      </c>
      <c r="V17496">
        <v>1</v>
      </c>
      <c r="W17496" s="13" t="s">
        <v>101</v>
      </c>
      <c r="X17496">
        <v>0.45</v>
      </c>
    </row>
    <row r="17497" spans="1:24" x14ac:dyDescent="0.3">
      <c r="A17497">
        <v>17495</v>
      </c>
      <c r="B17497" t="s">
        <v>190</v>
      </c>
      <c r="C17497" t="s">
        <v>80</v>
      </c>
      <c r="D17497">
        <v>18.890082</v>
      </c>
      <c r="E17497">
        <v>72.981003000000001</v>
      </c>
      <c r="F17497" s="18">
        <v>44764</v>
      </c>
      <c r="G17497" s="19">
        <v>0.70833333333333304</v>
      </c>
      <c r="H17497">
        <v>17</v>
      </c>
      <c r="I17497" s="13" t="s">
        <v>211</v>
      </c>
      <c r="J17497">
        <v>0</v>
      </c>
      <c r="K17497" s="13" t="s">
        <v>214</v>
      </c>
      <c r="L17497">
        <v>2</v>
      </c>
      <c r="M17497">
        <v>0</v>
      </c>
      <c r="N17497" s="13" t="s">
        <v>94</v>
      </c>
      <c r="O17497" s="13" t="s">
        <v>95</v>
      </c>
      <c r="P17497">
        <v>31</v>
      </c>
      <c r="Q17497" s="13" t="s">
        <v>97</v>
      </c>
      <c r="R17497" s="13" t="s">
        <v>205</v>
      </c>
      <c r="S17497" s="13" t="s">
        <v>193</v>
      </c>
      <c r="T17497">
        <v>3</v>
      </c>
      <c r="U17497">
        <v>0</v>
      </c>
      <c r="V17497">
        <v>1</v>
      </c>
      <c r="W17497" s="13" t="s">
        <v>101</v>
      </c>
      <c r="X17497">
        <v>0.8</v>
      </c>
    </row>
    <row r="17498" spans="1:24" x14ac:dyDescent="0.3">
      <c r="A17498">
        <v>17496</v>
      </c>
      <c r="B17498" t="s">
        <v>190</v>
      </c>
      <c r="C17498" t="s">
        <v>80</v>
      </c>
      <c r="D17498">
        <v>18.992757000000001</v>
      </c>
      <c r="E17498">
        <v>72.871533999999997</v>
      </c>
      <c r="F17498" s="18">
        <v>44708</v>
      </c>
      <c r="G17498" s="19">
        <v>0.875</v>
      </c>
      <c r="H17498">
        <v>21</v>
      </c>
      <c r="I17498" s="13" t="s">
        <v>211</v>
      </c>
      <c r="J17498">
        <v>0</v>
      </c>
      <c r="K17498" s="13" t="s">
        <v>92</v>
      </c>
      <c r="L17498">
        <v>4</v>
      </c>
      <c r="M17498">
        <v>0</v>
      </c>
      <c r="N17498" s="13" t="s">
        <v>212</v>
      </c>
      <c r="O17498" s="13" t="s">
        <v>195</v>
      </c>
      <c r="P17498">
        <v>39</v>
      </c>
      <c r="Q17498" s="13" t="s">
        <v>95</v>
      </c>
      <c r="R17498" s="13" t="s">
        <v>213</v>
      </c>
      <c r="S17498" s="13" t="s">
        <v>99</v>
      </c>
      <c r="T17498">
        <v>1</v>
      </c>
      <c r="U17498">
        <v>1</v>
      </c>
      <c r="V17498">
        <v>0</v>
      </c>
      <c r="W17498" s="13" t="s">
        <v>101</v>
      </c>
      <c r="X17498">
        <v>0.45</v>
      </c>
    </row>
    <row r="17499" spans="1:24" x14ac:dyDescent="0.3">
      <c r="A17499">
        <v>17497</v>
      </c>
      <c r="B17499" t="s">
        <v>200</v>
      </c>
      <c r="C17499" t="s">
        <v>201</v>
      </c>
      <c r="D17499">
        <v>13.187547</v>
      </c>
      <c r="E17499">
        <v>80.214466999999999</v>
      </c>
      <c r="F17499" s="18">
        <v>45403</v>
      </c>
      <c r="G17499" s="19">
        <v>0.20833333333333301</v>
      </c>
      <c r="H17499">
        <v>5</v>
      </c>
      <c r="I17499" s="13" t="s">
        <v>89</v>
      </c>
      <c r="J17499">
        <v>1</v>
      </c>
      <c r="K17499" s="13" t="s">
        <v>214</v>
      </c>
      <c r="L17499">
        <v>5</v>
      </c>
      <c r="M17499">
        <v>0</v>
      </c>
      <c r="N17499" s="13" t="s">
        <v>192</v>
      </c>
      <c r="O17499" s="13" t="s">
        <v>97</v>
      </c>
      <c r="P17499">
        <v>18</v>
      </c>
      <c r="Q17499" s="13" t="s">
        <v>97</v>
      </c>
      <c r="R17499" s="13" t="s">
        <v>98</v>
      </c>
      <c r="S17499" s="13" t="s">
        <v>196</v>
      </c>
      <c r="T17499">
        <v>4</v>
      </c>
      <c r="U17499">
        <v>3</v>
      </c>
      <c r="V17499">
        <v>0</v>
      </c>
      <c r="W17499" s="13" t="s">
        <v>101</v>
      </c>
      <c r="X17499">
        <v>0.3</v>
      </c>
    </row>
    <row r="17500" spans="1:24" x14ac:dyDescent="0.3">
      <c r="A17500">
        <v>17498</v>
      </c>
      <c r="B17500" t="s">
        <v>197</v>
      </c>
      <c r="C17500" t="s">
        <v>198</v>
      </c>
      <c r="D17500">
        <v>30.79814</v>
      </c>
      <c r="E17500">
        <v>76.730245999999994</v>
      </c>
      <c r="F17500" s="18">
        <v>45557</v>
      </c>
      <c r="G17500" s="19">
        <v>0.83333333333333304</v>
      </c>
      <c r="H17500">
        <v>20</v>
      </c>
      <c r="I17500" s="13" t="s">
        <v>89</v>
      </c>
      <c r="J17500">
        <v>1</v>
      </c>
      <c r="K17500" s="13" t="s">
        <v>191</v>
      </c>
      <c r="L17500">
        <v>2</v>
      </c>
      <c r="M17500">
        <v>1</v>
      </c>
      <c r="N17500" s="13" t="s">
        <v>94</v>
      </c>
      <c r="O17500" s="13" t="s">
        <v>95</v>
      </c>
      <c r="P17500">
        <v>32</v>
      </c>
      <c r="Q17500" s="13" t="s">
        <v>95</v>
      </c>
      <c r="R17500" s="13" t="s">
        <v>208</v>
      </c>
      <c r="S17500" s="13" t="s">
        <v>196</v>
      </c>
      <c r="T17500">
        <v>4</v>
      </c>
      <c r="U17500">
        <v>3</v>
      </c>
      <c r="V17500">
        <v>0</v>
      </c>
      <c r="W17500" s="13" t="s">
        <v>101</v>
      </c>
      <c r="X17500">
        <v>0.45</v>
      </c>
    </row>
    <row r="17501" spans="1:24" x14ac:dyDescent="0.3">
      <c r="A17501">
        <v>17499</v>
      </c>
      <c r="B17501" t="s">
        <v>206</v>
      </c>
      <c r="C17501" t="s">
        <v>207</v>
      </c>
      <c r="D17501">
        <v>13.014632000000001</v>
      </c>
      <c r="E17501">
        <v>77.449247</v>
      </c>
      <c r="F17501" s="18">
        <v>45274</v>
      </c>
      <c r="G17501" s="19">
        <v>0.58333333333333304</v>
      </c>
      <c r="H17501">
        <v>14</v>
      </c>
      <c r="I17501" s="13" t="s">
        <v>202</v>
      </c>
      <c r="J17501">
        <v>0</v>
      </c>
      <c r="K17501" s="13" t="s">
        <v>214</v>
      </c>
      <c r="L17501">
        <v>1</v>
      </c>
      <c r="M17501">
        <v>1</v>
      </c>
      <c r="N17501" s="13" t="s">
        <v>212</v>
      </c>
      <c r="O17501" s="13" t="s">
        <v>95</v>
      </c>
      <c r="P17501">
        <v>25</v>
      </c>
      <c r="Q17501" s="13" t="s">
        <v>95</v>
      </c>
      <c r="R17501" s="13" t="s">
        <v>199</v>
      </c>
      <c r="S17501" s="13" t="s">
        <v>196</v>
      </c>
      <c r="T17501">
        <v>5</v>
      </c>
      <c r="U17501">
        <v>5</v>
      </c>
      <c r="V17501">
        <v>0</v>
      </c>
      <c r="W17501" s="13" t="s">
        <v>101</v>
      </c>
      <c r="X17501">
        <v>0.45</v>
      </c>
    </row>
    <row r="17502" spans="1:24" x14ac:dyDescent="0.3">
      <c r="A17502">
        <v>17500</v>
      </c>
      <c r="B17502" t="s">
        <v>197</v>
      </c>
      <c r="C17502" t="s">
        <v>198</v>
      </c>
      <c r="D17502">
        <v>30.675450999999999</v>
      </c>
      <c r="E17502">
        <v>76.776464000000004</v>
      </c>
      <c r="F17502" s="18">
        <v>45327</v>
      </c>
      <c r="G17502" s="19">
        <v>0.45833333333333298</v>
      </c>
      <c r="H17502">
        <v>11</v>
      </c>
      <c r="I17502" s="13" t="s">
        <v>204</v>
      </c>
      <c r="J17502">
        <v>0</v>
      </c>
      <c r="K17502" s="13" t="s">
        <v>191</v>
      </c>
      <c r="L17502">
        <v>2</v>
      </c>
      <c r="M17502">
        <v>0</v>
      </c>
      <c r="N17502" s="13" t="s">
        <v>94</v>
      </c>
      <c r="O17502" s="13" t="s">
        <v>95</v>
      </c>
      <c r="P17502">
        <v>27</v>
      </c>
      <c r="Q17502" s="13" t="s">
        <v>195</v>
      </c>
      <c r="R17502" s="13" t="s">
        <v>208</v>
      </c>
      <c r="S17502" s="13" t="s">
        <v>193</v>
      </c>
      <c r="T17502">
        <v>5</v>
      </c>
      <c r="U17502">
        <v>3</v>
      </c>
      <c r="V17502">
        <v>0</v>
      </c>
      <c r="W17502" s="13" t="s">
        <v>101</v>
      </c>
      <c r="X17502">
        <v>0.45</v>
      </c>
    </row>
    <row r="17503" spans="1:24" x14ac:dyDescent="0.3">
      <c r="A17503">
        <v>17501</v>
      </c>
      <c r="B17503" t="s">
        <v>79</v>
      </c>
      <c r="C17503" t="s">
        <v>80</v>
      </c>
      <c r="D17503">
        <v>18.569116999999999</v>
      </c>
      <c r="E17503">
        <v>73.893536999999995</v>
      </c>
      <c r="F17503" s="18">
        <v>45641</v>
      </c>
      <c r="G17503" s="19">
        <v>4.1666666666666699E-2</v>
      </c>
      <c r="H17503">
        <v>1</v>
      </c>
      <c r="I17503" s="13" t="s">
        <v>89</v>
      </c>
      <c r="J17503">
        <v>1</v>
      </c>
      <c r="K17503" s="13" t="s">
        <v>92</v>
      </c>
      <c r="L17503">
        <v>5</v>
      </c>
      <c r="M17503">
        <v>1</v>
      </c>
      <c r="N17503" s="13" t="s">
        <v>192</v>
      </c>
      <c r="O17503" s="13" t="s">
        <v>97</v>
      </c>
      <c r="P17503">
        <v>22</v>
      </c>
      <c r="Q17503" s="13" t="s">
        <v>95</v>
      </c>
      <c r="R17503" s="13" t="s">
        <v>213</v>
      </c>
      <c r="S17503" s="13" t="s">
        <v>196</v>
      </c>
      <c r="T17503">
        <v>1</v>
      </c>
      <c r="U17503">
        <v>0</v>
      </c>
      <c r="V17503">
        <v>0</v>
      </c>
      <c r="W17503" s="13" t="s">
        <v>101</v>
      </c>
      <c r="X17503">
        <v>0.1</v>
      </c>
    </row>
    <row r="17504" spans="1:24" x14ac:dyDescent="0.3">
      <c r="A17504">
        <v>17502</v>
      </c>
      <c r="B17504" t="s">
        <v>209</v>
      </c>
      <c r="C17504" t="s">
        <v>210</v>
      </c>
      <c r="D17504">
        <v>17.276216999999999</v>
      </c>
      <c r="E17504">
        <v>78.389126000000005</v>
      </c>
      <c r="F17504" s="18">
        <v>44760</v>
      </c>
      <c r="G17504" s="19">
        <v>0</v>
      </c>
      <c r="H17504">
        <v>0</v>
      </c>
      <c r="I17504" s="13" t="s">
        <v>204</v>
      </c>
      <c r="J17504">
        <v>0</v>
      </c>
      <c r="K17504" s="13" t="s">
        <v>191</v>
      </c>
      <c r="L17504">
        <v>2</v>
      </c>
      <c r="M17504">
        <v>0</v>
      </c>
      <c r="N17504" s="13" t="s">
        <v>94</v>
      </c>
      <c r="O17504" s="13" t="s">
        <v>95</v>
      </c>
      <c r="P17504">
        <v>40</v>
      </c>
      <c r="Q17504" s="13" t="s">
        <v>95</v>
      </c>
      <c r="R17504" s="13" t="s">
        <v>98</v>
      </c>
      <c r="S17504" s="13" t="s">
        <v>99</v>
      </c>
      <c r="T17504">
        <v>1</v>
      </c>
      <c r="U17504">
        <v>1</v>
      </c>
      <c r="V17504">
        <v>0</v>
      </c>
      <c r="W17504" s="13" t="s">
        <v>101</v>
      </c>
      <c r="X17504">
        <v>0.65</v>
      </c>
    </row>
    <row r="17505" spans="1:24" x14ac:dyDescent="0.3">
      <c r="A17505">
        <v>17503</v>
      </c>
      <c r="B17505" t="s">
        <v>190</v>
      </c>
      <c r="C17505" t="s">
        <v>80</v>
      </c>
      <c r="D17505">
        <v>19.133537</v>
      </c>
      <c r="E17505">
        <v>72.976219</v>
      </c>
      <c r="F17505" s="18">
        <v>44820</v>
      </c>
      <c r="G17505" s="19">
        <v>0.16666666666666699</v>
      </c>
      <c r="H17505">
        <v>4</v>
      </c>
      <c r="I17505" s="13" t="s">
        <v>211</v>
      </c>
      <c r="J17505">
        <v>0</v>
      </c>
      <c r="K17505" s="13" t="s">
        <v>191</v>
      </c>
      <c r="L17505">
        <v>4</v>
      </c>
      <c r="M17505">
        <v>0</v>
      </c>
      <c r="N17505" s="13" t="s">
        <v>94</v>
      </c>
      <c r="O17505" s="13" t="s">
        <v>95</v>
      </c>
      <c r="P17505">
        <v>26</v>
      </c>
      <c r="Q17505" s="13" t="s">
        <v>97</v>
      </c>
      <c r="R17505" s="13" t="s">
        <v>205</v>
      </c>
      <c r="S17505" s="13" t="s">
        <v>196</v>
      </c>
      <c r="T17505">
        <v>2</v>
      </c>
      <c r="U17505">
        <v>0</v>
      </c>
      <c r="V17505">
        <v>0</v>
      </c>
      <c r="W17505" s="13" t="s">
        <v>101</v>
      </c>
      <c r="X17505">
        <v>0.65</v>
      </c>
    </row>
    <row r="17506" spans="1:24" x14ac:dyDescent="0.3">
      <c r="A17506">
        <v>17504</v>
      </c>
      <c r="B17506" t="s">
        <v>200</v>
      </c>
      <c r="C17506" t="s">
        <v>201</v>
      </c>
      <c r="D17506">
        <v>12.987301</v>
      </c>
      <c r="E17506">
        <v>80.234577000000002</v>
      </c>
      <c r="F17506" s="18">
        <v>44664</v>
      </c>
      <c r="G17506" s="19">
        <v>0.33333333333333298</v>
      </c>
      <c r="H17506">
        <v>8</v>
      </c>
      <c r="I17506" s="13" t="s">
        <v>194</v>
      </c>
      <c r="J17506">
        <v>0</v>
      </c>
      <c r="K17506" s="13" t="s">
        <v>92</v>
      </c>
      <c r="L17506">
        <v>2</v>
      </c>
      <c r="M17506">
        <v>1</v>
      </c>
      <c r="N17506" s="13" t="s">
        <v>192</v>
      </c>
      <c r="O17506" s="13" t="s">
        <v>97</v>
      </c>
      <c r="P17506">
        <v>32</v>
      </c>
      <c r="Q17506" s="13" t="s">
        <v>97</v>
      </c>
      <c r="R17506" s="13" t="s">
        <v>199</v>
      </c>
      <c r="S17506" s="13" t="s">
        <v>196</v>
      </c>
      <c r="T17506">
        <v>3</v>
      </c>
      <c r="U17506">
        <v>3</v>
      </c>
      <c r="V17506">
        <v>1</v>
      </c>
      <c r="W17506" s="13" t="s">
        <v>101</v>
      </c>
      <c r="X17506">
        <v>0.45</v>
      </c>
    </row>
    <row r="17507" spans="1:24" x14ac:dyDescent="0.3">
      <c r="A17507">
        <v>17505</v>
      </c>
      <c r="B17507" t="s">
        <v>203</v>
      </c>
      <c r="C17507" t="s">
        <v>203</v>
      </c>
      <c r="D17507">
        <v>28.828543</v>
      </c>
      <c r="E17507">
        <v>77.266160999999997</v>
      </c>
      <c r="F17507" s="18">
        <v>44689</v>
      </c>
      <c r="G17507" s="19">
        <v>0.70833333333333304</v>
      </c>
      <c r="H17507">
        <v>17</v>
      </c>
      <c r="I17507" s="13" t="s">
        <v>89</v>
      </c>
      <c r="J17507">
        <v>1</v>
      </c>
      <c r="K17507" s="13" t="s">
        <v>92</v>
      </c>
      <c r="L17507">
        <v>2</v>
      </c>
      <c r="M17507">
        <v>0</v>
      </c>
      <c r="N17507" s="13" t="s">
        <v>212</v>
      </c>
      <c r="O17507" s="13" t="s">
        <v>95</v>
      </c>
      <c r="P17507">
        <v>16</v>
      </c>
      <c r="Q17507" s="13" t="s">
        <v>97</v>
      </c>
      <c r="R17507" s="13" t="s">
        <v>213</v>
      </c>
      <c r="S17507" s="13" t="s">
        <v>196</v>
      </c>
      <c r="T17507">
        <v>4</v>
      </c>
      <c r="U17507">
        <v>2</v>
      </c>
      <c r="V17507">
        <v>1</v>
      </c>
      <c r="W17507" s="13" t="s">
        <v>101</v>
      </c>
      <c r="X17507">
        <v>0.8</v>
      </c>
    </row>
    <row r="17508" spans="1:24" x14ac:dyDescent="0.3">
      <c r="A17508">
        <v>17506</v>
      </c>
      <c r="B17508" t="s">
        <v>209</v>
      </c>
      <c r="C17508" t="s">
        <v>210</v>
      </c>
      <c r="D17508">
        <v>17.305980000000002</v>
      </c>
      <c r="E17508">
        <v>78.386240999999998</v>
      </c>
      <c r="F17508" s="18">
        <v>45432</v>
      </c>
      <c r="G17508" s="19">
        <v>0.625</v>
      </c>
      <c r="H17508">
        <v>15</v>
      </c>
      <c r="I17508" s="13" t="s">
        <v>204</v>
      </c>
      <c r="J17508">
        <v>0</v>
      </c>
      <c r="K17508" s="13" t="s">
        <v>92</v>
      </c>
      <c r="L17508">
        <v>3</v>
      </c>
      <c r="M17508">
        <v>1</v>
      </c>
      <c r="N17508" s="13" t="s">
        <v>192</v>
      </c>
      <c r="O17508" s="13" t="s">
        <v>97</v>
      </c>
      <c r="P17508">
        <v>36</v>
      </c>
      <c r="Q17508" s="13" t="s">
        <v>97</v>
      </c>
      <c r="R17508" s="13" t="s">
        <v>208</v>
      </c>
      <c r="S17508" s="13" t="s">
        <v>193</v>
      </c>
      <c r="T17508">
        <v>3</v>
      </c>
      <c r="U17508">
        <v>0</v>
      </c>
      <c r="V17508">
        <v>0</v>
      </c>
      <c r="W17508" s="13" t="s">
        <v>101</v>
      </c>
      <c r="X17508">
        <v>0.3</v>
      </c>
    </row>
    <row r="17509" spans="1:24" x14ac:dyDescent="0.3">
      <c r="A17509">
        <v>17507</v>
      </c>
      <c r="B17509" t="s">
        <v>203</v>
      </c>
      <c r="C17509" t="s">
        <v>203</v>
      </c>
      <c r="D17509">
        <v>28.669405999999999</v>
      </c>
      <c r="E17509">
        <v>77.183888999999994</v>
      </c>
      <c r="F17509" s="18">
        <v>45465</v>
      </c>
      <c r="G17509" s="19">
        <v>0.75</v>
      </c>
      <c r="H17509">
        <v>18</v>
      </c>
      <c r="I17509" s="13" t="s">
        <v>219</v>
      </c>
      <c r="J17509">
        <v>1</v>
      </c>
      <c r="K17509" s="13" t="s">
        <v>214</v>
      </c>
      <c r="L17509">
        <v>4</v>
      </c>
      <c r="M17509">
        <v>1</v>
      </c>
      <c r="N17509" s="13" t="s">
        <v>212</v>
      </c>
      <c r="O17509" s="13" t="s">
        <v>95</v>
      </c>
      <c r="P17509">
        <v>24</v>
      </c>
      <c r="Q17509" s="13" t="s">
        <v>195</v>
      </c>
      <c r="R17509" s="13" t="s">
        <v>205</v>
      </c>
      <c r="S17509" s="13" t="s">
        <v>193</v>
      </c>
      <c r="T17509">
        <v>2</v>
      </c>
      <c r="U17509">
        <v>0</v>
      </c>
      <c r="V17509">
        <v>1</v>
      </c>
      <c r="W17509" s="13" t="s">
        <v>101</v>
      </c>
      <c r="X17509">
        <v>0.6</v>
      </c>
    </row>
    <row r="17510" spans="1:24" x14ac:dyDescent="0.3">
      <c r="A17510">
        <v>17508</v>
      </c>
      <c r="B17510" t="s">
        <v>209</v>
      </c>
      <c r="C17510" t="s">
        <v>210</v>
      </c>
      <c r="D17510">
        <v>17.280895999999998</v>
      </c>
      <c r="E17510">
        <v>78.207982000000001</v>
      </c>
      <c r="F17510" s="18">
        <v>44671</v>
      </c>
      <c r="G17510" s="19">
        <v>0.375</v>
      </c>
      <c r="H17510">
        <v>9</v>
      </c>
      <c r="I17510" s="13" t="s">
        <v>194</v>
      </c>
      <c r="J17510">
        <v>0</v>
      </c>
      <c r="K17510" s="13" t="s">
        <v>92</v>
      </c>
      <c r="L17510">
        <v>5</v>
      </c>
      <c r="M17510">
        <v>0</v>
      </c>
      <c r="N17510" s="13" t="s">
        <v>192</v>
      </c>
      <c r="O17510" s="13" t="s">
        <v>97</v>
      </c>
      <c r="P17510">
        <v>38</v>
      </c>
      <c r="Q17510" s="13" t="s">
        <v>195</v>
      </c>
      <c r="R17510" s="13" t="s">
        <v>205</v>
      </c>
      <c r="S17510" s="13" t="s">
        <v>193</v>
      </c>
      <c r="T17510">
        <v>4</v>
      </c>
      <c r="U17510">
        <v>1</v>
      </c>
      <c r="V17510">
        <v>1</v>
      </c>
      <c r="W17510" s="13" t="s">
        <v>101</v>
      </c>
      <c r="X17510">
        <v>0.25</v>
      </c>
    </row>
    <row r="17511" spans="1:24" x14ac:dyDescent="0.3">
      <c r="A17511">
        <v>17509</v>
      </c>
      <c r="B17511" t="s">
        <v>79</v>
      </c>
      <c r="C17511" t="s">
        <v>80</v>
      </c>
      <c r="D17511">
        <v>18.688503000000001</v>
      </c>
      <c r="E17511">
        <v>73.723319000000004</v>
      </c>
      <c r="F17511" s="18">
        <v>45473</v>
      </c>
      <c r="G17511" s="19">
        <v>0.83333333333333304</v>
      </c>
      <c r="H17511">
        <v>20</v>
      </c>
      <c r="I17511" s="13" t="s">
        <v>89</v>
      </c>
      <c r="J17511">
        <v>1</v>
      </c>
      <c r="K17511" s="13" t="s">
        <v>191</v>
      </c>
      <c r="L17511">
        <v>3</v>
      </c>
      <c r="M17511">
        <v>1</v>
      </c>
      <c r="N17511" s="13" t="s">
        <v>94</v>
      </c>
      <c r="O17511" s="13" t="s">
        <v>95</v>
      </c>
      <c r="P17511">
        <v>29</v>
      </c>
      <c r="Q17511" s="13" t="s">
        <v>195</v>
      </c>
      <c r="R17511" s="13" t="s">
        <v>98</v>
      </c>
      <c r="S17511" s="13" t="s">
        <v>196</v>
      </c>
      <c r="T17511">
        <v>1</v>
      </c>
      <c r="U17511">
        <v>1</v>
      </c>
      <c r="V17511">
        <v>0</v>
      </c>
      <c r="W17511" s="13" t="s">
        <v>101</v>
      </c>
      <c r="X17511">
        <v>0.45</v>
      </c>
    </row>
    <row r="17512" spans="1:24" x14ac:dyDescent="0.3">
      <c r="A17512">
        <v>17510</v>
      </c>
      <c r="B17512" t="s">
        <v>203</v>
      </c>
      <c r="C17512" t="s">
        <v>203</v>
      </c>
      <c r="D17512">
        <v>28.875346</v>
      </c>
      <c r="E17512">
        <v>77.187099000000003</v>
      </c>
      <c r="F17512" s="18">
        <v>45233</v>
      </c>
      <c r="G17512" s="19">
        <v>4.1666666666666699E-2</v>
      </c>
      <c r="H17512">
        <v>1</v>
      </c>
      <c r="I17512" s="13" t="s">
        <v>211</v>
      </c>
      <c r="J17512">
        <v>0</v>
      </c>
      <c r="K17512" s="13" t="s">
        <v>191</v>
      </c>
      <c r="L17512">
        <v>5</v>
      </c>
      <c r="M17512">
        <v>0</v>
      </c>
      <c r="N17512" s="13" t="s">
        <v>212</v>
      </c>
      <c r="O17512" s="13" t="s">
        <v>95</v>
      </c>
      <c r="P17512">
        <v>20</v>
      </c>
      <c r="Q17512" s="13" t="s">
        <v>95</v>
      </c>
      <c r="R17512" s="13" t="s">
        <v>205</v>
      </c>
      <c r="S17512" s="13" t="s">
        <v>193</v>
      </c>
      <c r="T17512">
        <v>3</v>
      </c>
      <c r="U17512">
        <v>3</v>
      </c>
      <c r="V17512">
        <v>0</v>
      </c>
      <c r="W17512" s="13" t="s">
        <v>101</v>
      </c>
      <c r="X17512">
        <v>0.45</v>
      </c>
    </row>
    <row r="17513" spans="1:24" x14ac:dyDescent="0.3">
      <c r="A17513">
        <v>17511</v>
      </c>
      <c r="B17513" t="s">
        <v>200</v>
      </c>
      <c r="C17513" t="s">
        <v>201</v>
      </c>
      <c r="D17513">
        <v>13.145787</v>
      </c>
      <c r="E17513">
        <v>80.133899999999997</v>
      </c>
      <c r="F17513" s="18">
        <v>44765</v>
      </c>
      <c r="G17513" s="19">
        <v>0.83333333333333304</v>
      </c>
      <c r="H17513">
        <v>20</v>
      </c>
      <c r="I17513" s="13" t="s">
        <v>219</v>
      </c>
      <c r="J17513">
        <v>1</v>
      </c>
      <c r="K17513" s="13" t="s">
        <v>191</v>
      </c>
      <c r="L17513">
        <v>3</v>
      </c>
      <c r="M17513">
        <v>1</v>
      </c>
      <c r="N17513" s="13" t="s">
        <v>94</v>
      </c>
      <c r="O17513" s="13" t="s">
        <v>95</v>
      </c>
      <c r="P17513">
        <v>25</v>
      </c>
      <c r="Q17513" s="13" t="s">
        <v>195</v>
      </c>
      <c r="R17513" s="13" t="s">
        <v>205</v>
      </c>
      <c r="S17513" s="13" t="s">
        <v>196</v>
      </c>
      <c r="T17513">
        <v>1</v>
      </c>
      <c r="U17513">
        <v>0</v>
      </c>
      <c r="V17513">
        <v>0</v>
      </c>
      <c r="W17513" s="13" t="s">
        <v>101</v>
      </c>
      <c r="X17513">
        <v>0.45</v>
      </c>
    </row>
    <row r="17514" spans="1:24" x14ac:dyDescent="0.3">
      <c r="A17514">
        <v>17512</v>
      </c>
      <c r="B17514" t="s">
        <v>197</v>
      </c>
      <c r="C17514" t="s">
        <v>198</v>
      </c>
      <c r="D17514">
        <v>30.718686999999999</v>
      </c>
      <c r="E17514">
        <v>76.772261</v>
      </c>
      <c r="F17514" s="18">
        <v>44571</v>
      </c>
      <c r="G17514" s="19">
        <v>4.1666666666666699E-2</v>
      </c>
      <c r="H17514">
        <v>1</v>
      </c>
      <c r="I17514" s="13" t="s">
        <v>204</v>
      </c>
      <c r="J17514">
        <v>0</v>
      </c>
      <c r="K17514" s="13" t="s">
        <v>191</v>
      </c>
      <c r="L17514">
        <v>2</v>
      </c>
      <c r="M17514">
        <v>0</v>
      </c>
      <c r="N17514" s="13" t="s">
        <v>212</v>
      </c>
      <c r="O17514" s="13" t="s">
        <v>95</v>
      </c>
      <c r="P17514">
        <v>34</v>
      </c>
      <c r="Q17514" s="13" t="s">
        <v>195</v>
      </c>
      <c r="R17514" s="13" t="s">
        <v>213</v>
      </c>
      <c r="S17514" s="13" t="s">
        <v>196</v>
      </c>
      <c r="T17514">
        <v>5</v>
      </c>
      <c r="U17514">
        <v>4</v>
      </c>
      <c r="V17514">
        <v>0</v>
      </c>
      <c r="W17514" s="13" t="s">
        <v>101</v>
      </c>
      <c r="X17514">
        <v>0.45</v>
      </c>
    </row>
    <row r="17515" spans="1:24" x14ac:dyDescent="0.3">
      <c r="A17515">
        <v>17513</v>
      </c>
      <c r="B17515" t="s">
        <v>190</v>
      </c>
      <c r="C17515" t="s">
        <v>80</v>
      </c>
      <c r="D17515">
        <v>18.878992</v>
      </c>
      <c r="E17515">
        <v>72.765131999999994</v>
      </c>
      <c r="F17515" s="18">
        <v>44716</v>
      </c>
      <c r="G17515" s="19">
        <v>0.83333333333333304</v>
      </c>
      <c r="H17515">
        <v>20</v>
      </c>
      <c r="I17515" s="13" t="s">
        <v>219</v>
      </c>
      <c r="J17515">
        <v>1</v>
      </c>
      <c r="K17515" s="13" t="s">
        <v>92</v>
      </c>
      <c r="L17515">
        <v>2</v>
      </c>
      <c r="M17515">
        <v>0</v>
      </c>
      <c r="N17515" s="13" t="s">
        <v>192</v>
      </c>
      <c r="O17515" s="13" t="s">
        <v>97</v>
      </c>
      <c r="P17515">
        <v>29</v>
      </c>
      <c r="Q17515" s="13" t="s">
        <v>97</v>
      </c>
      <c r="R17515" s="13" t="s">
        <v>98</v>
      </c>
      <c r="S17515" s="13" t="s">
        <v>196</v>
      </c>
      <c r="T17515">
        <v>5</v>
      </c>
      <c r="U17515">
        <v>5</v>
      </c>
      <c r="V17515">
        <v>0</v>
      </c>
      <c r="W17515" s="13" t="s">
        <v>101</v>
      </c>
      <c r="X17515">
        <v>0.3</v>
      </c>
    </row>
    <row r="17516" spans="1:24" x14ac:dyDescent="0.3">
      <c r="A17516">
        <v>17514</v>
      </c>
      <c r="B17516" t="s">
        <v>197</v>
      </c>
      <c r="C17516" t="s">
        <v>198</v>
      </c>
      <c r="D17516">
        <v>30.699625999999999</v>
      </c>
      <c r="E17516">
        <v>76.712958</v>
      </c>
      <c r="F17516" s="18">
        <v>45161</v>
      </c>
      <c r="G17516" s="19">
        <v>0.625</v>
      </c>
      <c r="H17516">
        <v>15</v>
      </c>
      <c r="I17516" s="13" t="s">
        <v>194</v>
      </c>
      <c r="J17516">
        <v>0</v>
      </c>
      <c r="K17516" s="13" t="s">
        <v>191</v>
      </c>
      <c r="L17516">
        <v>5</v>
      </c>
      <c r="M17516">
        <v>0</v>
      </c>
      <c r="N17516" s="13" t="s">
        <v>212</v>
      </c>
      <c r="O17516" s="13" t="s">
        <v>195</v>
      </c>
      <c r="P17516">
        <v>27</v>
      </c>
      <c r="Q17516" s="13" t="s">
        <v>97</v>
      </c>
      <c r="R17516" s="13" t="s">
        <v>205</v>
      </c>
      <c r="S17516" s="13" t="s">
        <v>196</v>
      </c>
      <c r="T17516">
        <v>2</v>
      </c>
      <c r="U17516">
        <v>2</v>
      </c>
      <c r="V17516">
        <v>0</v>
      </c>
      <c r="W17516" s="13" t="s">
        <v>101</v>
      </c>
      <c r="X17516">
        <v>0.45</v>
      </c>
    </row>
    <row r="17517" spans="1:24" x14ac:dyDescent="0.3">
      <c r="A17517">
        <v>17515</v>
      </c>
      <c r="B17517" t="s">
        <v>203</v>
      </c>
      <c r="C17517" t="s">
        <v>203</v>
      </c>
      <c r="D17517">
        <v>28.776523999999998</v>
      </c>
      <c r="E17517">
        <v>76.974354000000005</v>
      </c>
      <c r="F17517" s="18">
        <v>44949</v>
      </c>
      <c r="G17517" s="19">
        <v>0.29166666666666702</v>
      </c>
      <c r="H17517">
        <v>7</v>
      </c>
      <c r="I17517" s="13" t="s">
        <v>204</v>
      </c>
      <c r="J17517">
        <v>0</v>
      </c>
      <c r="K17517" s="13" t="s">
        <v>214</v>
      </c>
      <c r="L17517">
        <v>1</v>
      </c>
      <c r="M17517">
        <v>0</v>
      </c>
      <c r="N17517" s="13" t="s">
        <v>192</v>
      </c>
      <c r="O17517" s="13" t="s">
        <v>97</v>
      </c>
      <c r="P17517">
        <v>29</v>
      </c>
      <c r="Q17517" s="13" t="s">
        <v>95</v>
      </c>
      <c r="R17517" s="13" t="s">
        <v>98</v>
      </c>
      <c r="S17517" s="13" t="s">
        <v>193</v>
      </c>
      <c r="T17517">
        <v>4</v>
      </c>
      <c r="U17517">
        <v>0</v>
      </c>
      <c r="V17517">
        <v>0</v>
      </c>
      <c r="W17517" s="13" t="s">
        <v>101</v>
      </c>
      <c r="X17517">
        <v>0.1</v>
      </c>
    </row>
    <row r="17518" spans="1:24" x14ac:dyDescent="0.3">
      <c r="A17518">
        <v>17516</v>
      </c>
      <c r="B17518" t="s">
        <v>190</v>
      </c>
      <c r="C17518" t="s">
        <v>80</v>
      </c>
      <c r="D17518">
        <v>18.936259</v>
      </c>
      <c r="E17518">
        <v>72.893282999999997</v>
      </c>
      <c r="F17518" s="18">
        <v>45299</v>
      </c>
      <c r="G17518" s="19">
        <v>0.79166666666666696</v>
      </c>
      <c r="H17518">
        <v>19</v>
      </c>
      <c r="I17518" s="13" t="s">
        <v>204</v>
      </c>
      <c r="J17518">
        <v>0</v>
      </c>
      <c r="K17518" s="13" t="s">
        <v>92</v>
      </c>
      <c r="L17518">
        <v>1</v>
      </c>
      <c r="M17518">
        <v>1</v>
      </c>
      <c r="N17518" s="13" t="s">
        <v>94</v>
      </c>
      <c r="O17518" s="13" t="s">
        <v>95</v>
      </c>
      <c r="P17518">
        <v>15</v>
      </c>
      <c r="Q17518" s="13" t="s">
        <v>97</v>
      </c>
      <c r="R17518" s="13" t="s">
        <v>205</v>
      </c>
      <c r="S17518" s="13" t="s">
        <v>196</v>
      </c>
      <c r="T17518">
        <v>5</v>
      </c>
      <c r="U17518">
        <v>0</v>
      </c>
      <c r="V17518">
        <v>1</v>
      </c>
      <c r="W17518" s="13" t="s">
        <v>101</v>
      </c>
      <c r="X17518">
        <v>0.8</v>
      </c>
    </row>
    <row r="17519" spans="1:24" x14ac:dyDescent="0.3">
      <c r="A17519">
        <v>17517</v>
      </c>
      <c r="B17519" t="s">
        <v>209</v>
      </c>
      <c r="C17519" t="s">
        <v>210</v>
      </c>
      <c r="D17519">
        <v>17.520689999999998</v>
      </c>
      <c r="E17519">
        <v>78.458861999999996</v>
      </c>
      <c r="F17519" s="18">
        <v>45641</v>
      </c>
      <c r="G17519" s="19">
        <v>0.54166666666666696</v>
      </c>
      <c r="H17519">
        <v>13</v>
      </c>
      <c r="I17519" s="13" t="s">
        <v>89</v>
      </c>
      <c r="J17519">
        <v>1</v>
      </c>
      <c r="K17519" s="13" t="s">
        <v>191</v>
      </c>
      <c r="L17519">
        <v>4</v>
      </c>
      <c r="M17519">
        <v>0</v>
      </c>
      <c r="N17519" s="13" t="s">
        <v>192</v>
      </c>
      <c r="O17519" s="13" t="s">
        <v>97</v>
      </c>
      <c r="P17519">
        <v>17</v>
      </c>
      <c r="Q17519" s="13" t="s">
        <v>195</v>
      </c>
      <c r="R17519" s="13" t="s">
        <v>213</v>
      </c>
      <c r="S17519" s="13" t="s">
        <v>193</v>
      </c>
      <c r="T17519">
        <v>2</v>
      </c>
      <c r="U17519">
        <v>0</v>
      </c>
      <c r="V17519">
        <v>0</v>
      </c>
      <c r="W17519" s="13" t="s">
        <v>101</v>
      </c>
      <c r="X17519">
        <v>0.1</v>
      </c>
    </row>
    <row r="17520" spans="1:24" x14ac:dyDescent="0.3">
      <c r="A17520">
        <v>17518</v>
      </c>
      <c r="B17520" t="s">
        <v>203</v>
      </c>
      <c r="C17520" t="s">
        <v>203</v>
      </c>
      <c r="D17520">
        <v>28.445419999999999</v>
      </c>
      <c r="E17520">
        <v>77.216307999999998</v>
      </c>
      <c r="F17520" s="18">
        <v>45376</v>
      </c>
      <c r="G17520" s="19">
        <v>0.5</v>
      </c>
      <c r="H17520">
        <v>12</v>
      </c>
      <c r="I17520" s="13" t="s">
        <v>204</v>
      </c>
      <c r="J17520">
        <v>0</v>
      </c>
      <c r="K17520" s="13" t="s">
        <v>92</v>
      </c>
      <c r="L17520">
        <v>3</v>
      </c>
      <c r="M17520">
        <v>0</v>
      </c>
      <c r="N17520" s="13" t="s">
        <v>212</v>
      </c>
      <c r="O17520" s="13" t="s">
        <v>195</v>
      </c>
      <c r="P17520">
        <v>39</v>
      </c>
      <c r="Q17520" s="13" t="s">
        <v>95</v>
      </c>
      <c r="R17520" s="13" t="s">
        <v>208</v>
      </c>
      <c r="S17520" s="13" t="s">
        <v>99</v>
      </c>
      <c r="T17520">
        <v>2</v>
      </c>
      <c r="U17520">
        <v>2</v>
      </c>
      <c r="V17520">
        <v>0</v>
      </c>
      <c r="W17520" s="13" t="s">
        <v>216</v>
      </c>
      <c r="X17520">
        <v>0.55000000000000004</v>
      </c>
    </row>
    <row r="17521" spans="1:24" x14ac:dyDescent="0.3">
      <c r="A17521">
        <v>17519</v>
      </c>
      <c r="B17521" t="s">
        <v>197</v>
      </c>
      <c r="C17521" t="s">
        <v>198</v>
      </c>
      <c r="D17521">
        <v>30.735462999999999</v>
      </c>
      <c r="E17521">
        <v>76.845500999999999</v>
      </c>
      <c r="F17521" s="18">
        <v>45688</v>
      </c>
      <c r="G17521" s="19">
        <v>0.41666666666666702</v>
      </c>
      <c r="H17521">
        <v>10</v>
      </c>
      <c r="I17521" s="13" t="s">
        <v>211</v>
      </c>
      <c r="J17521">
        <v>0</v>
      </c>
      <c r="K17521" s="13" t="s">
        <v>214</v>
      </c>
      <c r="L17521">
        <v>3</v>
      </c>
      <c r="M17521">
        <v>0</v>
      </c>
      <c r="N17521" s="13" t="s">
        <v>94</v>
      </c>
      <c r="O17521" s="13" t="s">
        <v>95</v>
      </c>
      <c r="P17521">
        <v>33</v>
      </c>
      <c r="Q17521" s="13" t="s">
        <v>195</v>
      </c>
      <c r="R17521" s="13" t="s">
        <v>208</v>
      </c>
      <c r="S17521" s="13" t="s">
        <v>196</v>
      </c>
      <c r="T17521">
        <v>3</v>
      </c>
      <c r="U17521">
        <v>1</v>
      </c>
      <c r="V17521">
        <v>1</v>
      </c>
      <c r="W17521" s="13" t="s">
        <v>101</v>
      </c>
      <c r="X17521">
        <v>0.6</v>
      </c>
    </row>
    <row r="17522" spans="1:24" x14ac:dyDescent="0.3">
      <c r="A17522">
        <v>17520</v>
      </c>
      <c r="B17522" t="s">
        <v>203</v>
      </c>
      <c r="C17522" t="s">
        <v>203</v>
      </c>
      <c r="D17522">
        <v>28.69051</v>
      </c>
      <c r="E17522">
        <v>77.083637999999993</v>
      </c>
      <c r="F17522" s="18">
        <v>45622</v>
      </c>
      <c r="G17522" s="19">
        <v>0.125</v>
      </c>
      <c r="H17522">
        <v>3</v>
      </c>
      <c r="I17522" s="13" t="s">
        <v>215</v>
      </c>
      <c r="J17522">
        <v>0</v>
      </c>
      <c r="K17522" s="13" t="s">
        <v>92</v>
      </c>
      <c r="L17522">
        <v>1</v>
      </c>
      <c r="M17522">
        <v>0</v>
      </c>
      <c r="N17522" s="13" t="s">
        <v>212</v>
      </c>
      <c r="O17522" s="13" t="s">
        <v>195</v>
      </c>
      <c r="P17522">
        <v>24</v>
      </c>
      <c r="Q17522" s="13" t="s">
        <v>95</v>
      </c>
      <c r="R17522" s="13" t="s">
        <v>199</v>
      </c>
      <c r="S17522" s="13" t="s">
        <v>196</v>
      </c>
      <c r="T17522">
        <v>2</v>
      </c>
      <c r="U17522">
        <v>2</v>
      </c>
      <c r="V17522">
        <v>0</v>
      </c>
      <c r="W17522" s="13" t="s">
        <v>101</v>
      </c>
      <c r="X17522">
        <v>0.25</v>
      </c>
    </row>
    <row r="17523" spans="1:24" x14ac:dyDescent="0.3">
      <c r="A17523">
        <v>17521</v>
      </c>
      <c r="B17523" t="s">
        <v>209</v>
      </c>
      <c r="C17523" t="s">
        <v>210</v>
      </c>
      <c r="D17523">
        <v>17.254185</v>
      </c>
      <c r="E17523">
        <v>78.291668999999999</v>
      </c>
      <c r="F17523" s="18">
        <v>45011</v>
      </c>
      <c r="G17523" s="19">
        <v>0.66666666666666696</v>
      </c>
      <c r="H17523">
        <v>16</v>
      </c>
      <c r="I17523" s="13" t="s">
        <v>89</v>
      </c>
      <c r="J17523">
        <v>1</v>
      </c>
      <c r="K17523" s="13" t="s">
        <v>92</v>
      </c>
      <c r="L17523">
        <v>3</v>
      </c>
      <c r="M17523">
        <v>1</v>
      </c>
      <c r="N17523" s="13" t="s">
        <v>192</v>
      </c>
      <c r="O17523" s="13" t="s">
        <v>97</v>
      </c>
      <c r="P17523">
        <v>36</v>
      </c>
      <c r="Q17523" s="13" t="s">
        <v>195</v>
      </c>
      <c r="R17523" s="13" t="s">
        <v>199</v>
      </c>
      <c r="S17523" s="13" t="s">
        <v>193</v>
      </c>
      <c r="T17523">
        <v>3</v>
      </c>
      <c r="U17523">
        <v>1</v>
      </c>
      <c r="V17523">
        <v>0</v>
      </c>
      <c r="W17523" s="13" t="s">
        <v>101</v>
      </c>
      <c r="X17523">
        <v>0.1</v>
      </c>
    </row>
    <row r="17524" spans="1:24" x14ac:dyDescent="0.3">
      <c r="A17524">
        <v>17522</v>
      </c>
      <c r="B17524" t="s">
        <v>209</v>
      </c>
      <c r="C17524" t="s">
        <v>210</v>
      </c>
      <c r="D17524">
        <v>17.448098000000002</v>
      </c>
      <c r="E17524">
        <v>78.470337000000001</v>
      </c>
      <c r="F17524" s="18">
        <v>45551</v>
      </c>
      <c r="G17524" s="19">
        <v>0.875</v>
      </c>
      <c r="H17524">
        <v>21</v>
      </c>
      <c r="I17524" s="13" t="s">
        <v>204</v>
      </c>
      <c r="J17524">
        <v>0</v>
      </c>
      <c r="K17524" s="13" t="s">
        <v>92</v>
      </c>
      <c r="L17524">
        <v>3</v>
      </c>
      <c r="M17524">
        <v>1</v>
      </c>
      <c r="N17524" s="13" t="s">
        <v>212</v>
      </c>
      <c r="O17524" s="13" t="s">
        <v>95</v>
      </c>
      <c r="P17524">
        <v>19</v>
      </c>
      <c r="Q17524" s="13" t="s">
        <v>95</v>
      </c>
      <c r="R17524" s="13" t="s">
        <v>208</v>
      </c>
      <c r="S17524" s="13" t="s">
        <v>193</v>
      </c>
      <c r="T17524">
        <v>4</v>
      </c>
      <c r="U17524">
        <v>1</v>
      </c>
      <c r="V17524">
        <v>0</v>
      </c>
      <c r="W17524" s="13" t="s">
        <v>101</v>
      </c>
      <c r="X17524">
        <v>0.45</v>
      </c>
    </row>
    <row r="17525" spans="1:24" x14ac:dyDescent="0.3">
      <c r="A17525">
        <v>17523</v>
      </c>
      <c r="B17525" t="s">
        <v>190</v>
      </c>
      <c r="C17525" t="s">
        <v>80</v>
      </c>
      <c r="D17525">
        <v>19.049824000000001</v>
      </c>
      <c r="E17525">
        <v>72.752752999999998</v>
      </c>
      <c r="F17525" s="18">
        <v>45257</v>
      </c>
      <c r="G17525" s="19">
        <v>0.5</v>
      </c>
      <c r="H17525">
        <v>12</v>
      </c>
      <c r="I17525" s="13" t="s">
        <v>204</v>
      </c>
      <c r="J17525">
        <v>0</v>
      </c>
      <c r="K17525" s="13" t="s">
        <v>92</v>
      </c>
      <c r="L17525">
        <v>1</v>
      </c>
      <c r="M17525">
        <v>0</v>
      </c>
      <c r="N17525" s="13" t="s">
        <v>212</v>
      </c>
      <c r="O17525" s="13" t="s">
        <v>95</v>
      </c>
      <c r="P17525">
        <v>23</v>
      </c>
      <c r="Q17525" s="13" t="s">
        <v>195</v>
      </c>
      <c r="R17525" s="13" t="s">
        <v>98</v>
      </c>
      <c r="S17525" s="13" t="s">
        <v>196</v>
      </c>
      <c r="T17525">
        <v>4</v>
      </c>
      <c r="U17525">
        <v>4</v>
      </c>
      <c r="V17525">
        <v>0</v>
      </c>
      <c r="W17525" s="13" t="s">
        <v>101</v>
      </c>
      <c r="X17525">
        <v>0.45</v>
      </c>
    </row>
    <row r="17526" spans="1:24" x14ac:dyDescent="0.3">
      <c r="A17526">
        <v>17524</v>
      </c>
      <c r="B17526" t="s">
        <v>217</v>
      </c>
      <c r="C17526" t="s">
        <v>218</v>
      </c>
      <c r="D17526">
        <v>22.603369000000001</v>
      </c>
      <c r="E17526">
        <v>88.326271000000006</v>
      </c>
      <c r="F17526" s="18">
        <v>45755</v>
      </c>
      <c r="G17526" s="19">
        <v>4.1666666666666699E-2</v>
      </c>
      <c r="H17526">
        <v>1</v>
      </c>
      <c r="I17526" s="13" t="s">
        <v>215</v>
      </c>
      <c r="J17526">
        <v>0</v>
      </c>
      <c r="K17526" s="13" t="s">
        <v>92</v>
      </c>
      <c r="L17526">
        <v>6</v>
      </c>
      <c r="M17526">
        <v>0</v>
      </c>
      <c r="N17526" s="13" t="s">
        <v>212</v>
      </c>
      <c r="O17526" s="13" t="s">
        <v>95</v>
      </c>
      <c r="P17526">
        <v>24</v>
      </c>
      <c r="Q17526" s="13" t="s">
        <v>195</v>
      </c>
      <c r="R17526" s="13" t="s">
        <v>205</v>
      </c>
      <c r="S17526" s="13" t="s">
        <v>196</v>
      </c>
      <c r="T17526">
        <v>2</v>
      </c>
      <c r="U17526">
        <v>1</v>
      </c>
      <c r="V17526">
        <v>0</v>
      </c>
      <c r="W17526" s="13" t="s">
        <v>101</v>
      </c>
      <c r="X17526">
        <v>0.45</v>
      </c>
    </row>
    <row r="17527" spans="1:24" x14ac:dyDescent="0.3">
      <c r="A17527">
        <v>17525</v>
      </c>
      <c r="B17527" t="s">
        <v>217</v>
      </c>
      <c r="C17527" t="s">
        <v>218</v>
      </c>
      <c r="D17527">
        <v>22.650704000000001</v>
      </c>
      <c r="E17527">
        <v>88.391070999999997</v>
      </c>
      <c r="F17527" s="18">
        <v>45568</v>
      </c>
      <c r="G17527" s="19">
        <v>0.83333333333333304</v>
      </c>
      <c r="H17527">
        <v>20</v>
      </c>
      <c r="I17527" s="13" t="s">
        <v>202</v>
      </c>
      <c r="J17527">
        <v>0</v>
      </c>
      <c r="K17527" s="13" t="s">
        <v>191</v>
      </c>
      <c r="L17527">
        <v>4</v>
      </c>
      <c r="M17527">
        <v>0</v>
      </c>
      <c r="N17527" s="13" t="s">
        <v>192</v>
      </c>
      <c r="O17527" s="13" t="s">
        <v>97</v>
      </c>
      <c r="P17527">
        <v>31</v>
      </c>
      <c r="Q17527" s="13" t="s">
        <v>97</v>
      </c>
      <c r="R17527" s="13" t="s">
        <v>199</v>
      </c>
      <c r="S17527" s="13" t="s">
        <v>99</v>
      </c>
      <c r="T17527">
        <v>1</v>
      </c>
      <c r="U17527">
        <v>1</v>
      </c>
      <c r="V17527">
        <v>0</v>
      </c>
      <c r="W17527" s="13" t="s">
        <v>101</v>
      </c>
      <c r="X17527">
        <v>0.5</v>
      </c>
    </row>
    <row r="17528" spans="1:24" x14ac:dyDescent="0.3">
      <c r="A17528">
        <v>17526</v>
      </c>
      <c r="B17528" t="s">
        <v>209</v>
      </c>
      <c r="C17528" t="s">
        <v>210</v>
      </c>
      <c r="D17528">
        <v>17.219401999999999</v>
      </c>
      <c r="E17528">
        <v>78.472111999999996</v>
      </c>
      <c r="F17528" s="18">
        <v>45513</v>
      </c>
      <c r="G17528" s="19">
        <v>0.41666666666666702</v>
      </c>
      <c r="H17528">
        <v>10</v>
      </c>
      <c r="I17528" s="13" t="s">
        <v>211</v>
      </c>
      <c r="J17528">
        <v>0</v>
      </c>
      <c r="K17528" s="13" t="s">
        <v>214</v>
      </c>
      <c r="L17528">
        <v>2</v>
      </c>
      <c r="M17528">
        <v>0</v>
      </c>
      <c r="N17528" s="13" t="s">
        <v>212</v>
      </c>
      <c r="O17528" s="13" t="s">
        <v>195</v>
      </c>
      <c r="P17528">
        <v>16</v>
      </c>
      <c r="Q17528" s="13" t="s">
        <v>97</v>
      </c>
      <c r="R17528" s="13" t="s">
        <v>205</v>
      </c>
      <c r="S17528" s="13" t="s">
        <v>196</v>
      </c>
      <c r="T17528">
        <v>2</v>
      </c>
      <c r="U17528">
        <v>1</v>
      </c>
      <c r="V17528">
        <v>1</v>
      </c>
      <c r="W17528" s="13" t="s">
        <v>101</v>
      </c>
      <c r="X17528">
        <v>0.6</v>
      </c>
    </row>
    <row r="17529" spans="1:24" x14ac:dyDescent="0.3">
      <c r="A17529">
        <v>17527</v>
      </c>
      <c r="B17529" t="s">
        <v>206</v>
      </c>
      <c r="C17529" t="s">
        <v>207</v>
      </c>
      <c r="D17529">
        <v>13.189014</v>
      </c>
      <c r="E17529">
        <v>77.425151</v>
      </c>
      <c r="F17529" s="18">
        <v>45245</v>
      </c>
      <c r="G17529" s="19">
        <v>8.3333333333333301E-2</v>
      </c>
      <c r="H17529">
        <v>2</v>
      </c>
      <c r="I17529" s="13" t="s">
        <v>194</v>
      </c>
      <c r="J17529">
        <v>0</v>
      </c>
      <c r="K17529" s="13" t="s">
        <v>214</v>
      </c>
      <c r="L17529">
        <v>5</v>
      </c>
      <c r="M17529">
        <v>1</v>
      </c>
      <c r="N17529" s="13" t="s">
        <v>212</v>
      </c>
      <c r="O17529" s="13" t="s">
        <v>195</v>
      </c>
      <c r="P17529">
        <v>38</v>
      </c>
      <c r="Q17529" s="13" t="s">
        <v>95</v>
      </c>
      <c r="R17529" s="13" t="s">
        <v>98</v>
      </c>
      <c r="S17529" s="13" t="s">
        <v>196</v>
      </c>
      <c r="T17529">
        <v>1</v>
      </c>
      <c r="U17529">
        <v>1</v>
      </c>
      <c r="V17529">
        <v>0</v>
      </c>
      <c r="W17529" s="13" t="s">
        <v>101</v>
      </c>
      <c r="X17529">
        <v>0.25</v>
      </c>
    </row>
    <row r="17530" spans="1:24" x14ac:dyDescent="0.3">
      <c r="A17530">
        <v>17528</v>
      </c>
      <c r="B17530" t="s">
        <v>197</v>
      </c>
      <c r="C17530" t="s">
        <v>198</v>
      </c>
      <c r="D17530">
        <v>30.625854</v>
      </c>
      <c r="E17530">
        <v>76.727755999999999</v>
      </c>
      <c r="F17530" s="18">
        <v>45551</v>
      </c>
      <c r="G17530" s="19">
        <v>0.45833333333333298</v>
      </c>
      <c r="H17530">
        <v>11</v>
      </c>
      <c r="I17530" s="13" t="s">
        <v>204</v>
      </c>
      <c r="J17530">
        <v>0</v>
      </c>
      <c r="K17530" s="13" t="s">
        <v>214</v>
      </c>
      <c r="L17530">
        <v>2</v>
      </c>
      <c r="M17530">
        <v>0</v>
      </c>
      <c r="N17530" s="13" t="s">
        <v>192</v>
      </c>
      <c r="O17530" s="13" t="s">
        <v>97</v>
      </c>
      <c r="P17530">
        <v>27</v>
      </c>
      <c r="Q17530" s="13" t="s">
        <v>95</v>
      </c>
      <c r="R17530" s="13" t="s">
        <v>213</v>
      </c>
      <c r="S17530" s="13" t="s">
        <v>196</v>
      </c>
      <c r="T17530">
        <v>5</v>
      </c>
      <c r="U17530">
        <v>3</v>
      </c>
      <c r="V17530">
        <v>0</v>
      </c>
      <c r="W17530" s="13" t="s">
        <v>101</v>
      </c>
      <c r="X17530">
        <v>0.1</v>
      </c>
    </row>
    <row r="17531" spans="1:24" x14ac:dyDescent="0.3">
      <c r="A17531">
        <v>17529</v>
      </c>
      <c r="B17531" t="s">
        <v>217</v>
      </c>
      <c r="C17531" t="s">
        <v>218</v>
      </c>
      <c r="D17531">
        <v>22.452382</v>
      </c>
      <c r="E17531">
        <v>88.284583999999995</v>
      </c>
      <c r="F17531" s="18">
        <v>45697</v>
      </c>
      <c r="G17531" s="19">
        <v>0.5</v>
      </c>
      <c r="H17531">
        <v>12</v>
      </c>
      <c r="I17531" s="13" t="s">
        <v>89</v>
      </c>
      <c r="J17531">
        <v>1</v>
      </c>
      <c r="K17531" s="13" t="s">
        <v>92</v>
      </c>
      <c r="L17531">
        <v>2</v>
      </c>
      <c r="M17531">
        <v>1</v>
      </c>
      <c r="N17531" s="13" t="s">
        <v>94</v>
      </c>
      <c r="O17531" s="13" t="s">
        <v>95</v>
      </c>
      <c r="P17531">
        <v>40</v>
      </c>
      <c r="Q17531" s="13" t="s">
        <v>95</v>
      </c>
      <c r="R17531" s="13" t="s">
        <v>98</v>
      </c>
      <c r="S17531" s="13" t="s">
        <v>99</v>
      </c>
      <c r="T17531">
        <v>4</v>
      </c>
      <c r="U17531">
        <v>4</v>
      </c>
      <c r="V17531">
        <v>0</v>
      </c>
      <c r="W17531" s="13" t="s">
        <v>101</v>
      </c>
      <c r="X17531">
        <v>0.65</v>
      </c>
    </row>
    <row r="17532" spans="1:24" x14ac:dyDescent="0.3">
      <c r="A17532">
        <v>17530</v>
      </c>
      <c r="B17532" t="s">
        <v>217</v>
      </c>
      <c r="C17532" t="s">
        <v>218</v>
      </c>
      <c r="D17532">
        <v>22.490613</v>
      </c>
      <c r="E17532">
        <v>88.307591000000002</v>
      </c>
      <c r="F17532" s="18">
        <v>44755</v>
      </c>
      <c r="G17532" s="19">
        <v>8.3333333333333301E-2</v>
      </c>
      <c r="H17532">
        <v>2</v>
      </c>
      <c r="I17532" s="13" t="s">
        <v>194</v>
      </c>
      <c r="J17532">
        <v>0</v>
      </c>
      <c r="K17532" s="13" t="s">
        <v>92</v>
      </c>
      <c r="L17532">
        <v>3</v>
      </c>
      <c r="M17532">
        <v>1</v>
      </c>
      <c r="N17532" s="13" t="s">
        <v>212</v>
      </c>
      <c r="O17532" s="13" t="s">
        <v>95</v>
      </c>
      <c r="P17532">
        <v>31</v>
      </c>
      <c r="Q17532" s="13" t="s">
        <v>195</v>
      </c>
      <c r="R17532" s="13" t="s">
        <v>205</v>
      </c>
      <c r="S17532" s="13" t="s">
        <v>196</v>
      </c>
      <c r="T17532">
        <v>1</v>
      </c>
      <c r="U17532">
        <v>0</v>
      </c>
      <c r="V17532">
        <v>0</v>
      </c>
      <c r="W17532" s="13" t="s">
        <v>101</v>
      </c>
      <c r="X17532">
        <v>0.45</v>
      </c>
    </row>
    <row r="17533" spans="1:24" x14ac:dyDescent="0.3">
      <c r="A17533">
        <v>17531</v>
      </c>
      <c r="B17533" t="s">
        <v>217</v>
      </c>
      <c r="C17533" t="s">
        <v>218</v>
      </c>
      <c r="D17533">
        <v>22.598832000000002</v>
      </c>
      <c r="E17533">
        <v>88.454784000000004</v>
      </c>
      <c r="F17533" s="18">
        <v>45180</v>
      </c>
      <c r="G17533" s="19">
        <v>0.83333333333333304</v>
      </c>
      <c r="H17533">
        <v>20</v>
      </c>
      <c r="I17533" s="13" t="s">
        <v>204</v>
      </c>
      <c r="J17533">
        <v>0</v>
      </c>
      <c r="K17533" s="13" t="s">
        <v>214</v>
      </c>
      <c r="L17533">
        <v>5</v>
      </c>
      <c r="M17533">
        <v>1</v>
      </c>
      <c r="N17533" s="13" t="s">
        <v>94</v>
      </c>
      <c r="O17533" s="13" t="s">
        <v>95</v>
      </c>
      <c r="P17533">
        <v>26</v>
      </c>
      <c r="Q17533" s="13" t="s">
        <v>97</v>
      </c>
      <c r="R17533" s="13" t="s">
        <v>199</v>
      </c>
      <c r="S17533" s="13" t="s">
        <v>196</v>
      </c>
      <c r="T17533">
        <v>1</v>
      </c>
      <c r="U17533">
        <v>0</v>
      </c>
      <c r="V17533">
        <v>0</v>
      </c>
      <c r="W17533" s="13" t="s">
        <v>101</v>
      </c>
      <c r="X17533">
        <v>0.65</v>
      </c>
    </row>
    <row r="17534" spans="1:24" x14ac:dyDescent="0.3">
      <c r="A17534">
        <v>17532</v>
      </c>
      <c r="B17534" t="s">
        <v>203</v>
      </c>
      <c r="C17534" t="s">
        <v>203</v>
      </c>
      <c r="D17534">
        <v>28.564387</v>
      </c>
      <c r="E17534">
        <v>77.020492000000004</v>
      </c>
      <c r="F17534" s="18">
        <v>44730</v>
      </c>
      <c r="G17534" s="19">
        <v>8.3333333333333301E-2</v>
      </c>
      <c r="H17534">
        <v>2</v>
      </c>
      <c r="I17534" s="13" t="s">
        <v>219</v>
      </c>
      <c r="J17534">
        <v>1</v>
      </c>
      <c r="K17534" s="13" t="s">
        <v>92</v>
      </c>
      <c r="L17534">
        <v>1</v>
      </c>
      <c r="M17534">
        <v>1</v>
      </c>
      <c r="N17534" s="13" t="s">
        <v>212</v>
      </c>
      <c r="O17534" s="13" t="s">
        <v>195</v>
      </c>
      <c r="P17534">
        <v>40</v>
      </c>
      <c r="Q17534" s="13" t="s">
        <v>95</v>
      </c>
      <c r="R17534" s="13" t="s">
        <v>199</v>
      </c>
      <c r="S17534" s="13" t="s">
        <v>196</v>
      </c>
      <c r="T17534">
        <v>5</v>
      </c>
      <c r="U17534">
        <v>1</v>
      </c>
      <c r="V17534">
        <v>0</v>
      </c>
      <c r="W17534" s="13" t="s">
        <v>101</v>
      </c>
      <c r="X17534">
        <v>0.25</v>
      </c>
    </row>
    <row r="17535" spans="1:24" x14ac:dyDescent="0.3">
      <c r="A17535">
        <v>17533</v>
      </c>
      <c r="B17535" t="s">
        <v>217</v>
      </c>
      <c r="C17535" t="s">
        <v>218</v>
      </c>
      <c r="D17535">
        <v>22.675408999999998</v>
      </c>
      <c r="E17535">
        <v>88.220701000000005</v>
      </c>
      <c r="F17535" s="18">
        <v>44606</v>
      </c>
      <c r="G17535" s="19">
        <v>0.20833333333333301</v>
      </c>
      <c r="H17535">
        <v>5</v>
      </c>
      <c r="I17535" s="13" t="s">
        <v>204</v>
      </c>
      <c r="J17535">
        <v>0</v>
      </c>
      <c r="K17535" s="13" t="s">
        <v>214</v>
      </c>
      <c r="L17535">
        <v>2</v>
      </c>
      <c r="M17535">
        <v>1</v>
      </c>
      <c r="N17535" s="13" t="s">
        <v>192</v>
      </c>
      <c r="O17535" s="13" t="s">
        <v>97</v>
      </c>
      <c r="P17535">
        <v>23</v>
      </c>
      <c r="Q17535" s="13" t="s">
        <v>97</v>
      </c>
      <c r="R17535" s="13" t="s">
        <v>213</v>
      </c>
      <c r="S17535" s="13" t="s">
        <v>196</v>
      </c>
      <c r="T17535">
        <v>3</v>
      </c>
      <c r="U17535">
        <v>1</v>
      </c>
      <c r="V17535">
        <v>0</v>
      </c>
      <c r="W17535" s="13" t="s">
        <v>101</v>
      </c>
      <c r="X17535">
        <v>0.3</v>
      </c>
    </row>
    <row r="17536" spans="1:24" x14ac:dyDescent="0.3">
      <c r="A17536">
        <v>17534</v>
      </c>
      <c r="B17536" t="s">
        <v>79</v>
      </c>
      <c r="C17536" t="s">
        <v>80</v>
      </c>
      <c r="D17536">
        <v>18.415886</v>
      </c>
      <c r="E17536">
        <v>73.812895999999995</v>
      </c>
      <c r="F17536" s="18">
        <v>45259</v>
      </c>
      <c r="G17536" s="19">
        <v>0.25</v>
      </c>
      <c r="H17536">
        <v>6</v>
      </c>
      <c r="I17536" s="13" t="s">
        <v>194</v>
      </c>
      <c r="J17536">
        <v>0</v>
      </c>
      <c r="K17536" s="13" t="s">
        <v>92</v>
      </c>
      <c r="L17536">
        <v>3</v>
      </c>
      <c r="M17536">
        <v>1</v>
      </c>
      <c r="N17536" s="13" t="s">
        <v>192</v>
      </c>
      <c r="O17536" s="13" t="s">
        <v>97</v>
      </c>
      <c r="P17536">
        <v>38</v>
      </c>
      <c r="Q17536" s="13" t="s">
        <v>195</v>
      </c>
      <c r="R17536" s="13" t="s">
        <v>213</v>
      </c>
      <c r="S17536" s="13" t="s">
        <v>196</v>
      </c>
      <c r="T17536">
        <v>2</v>
      </c>
      <c r="U17536">
        <v>0</v>
      </c>
      <c r="V17536">
        <v>0</v>
      </c>
      <c r="W17536" s="13" t="s">
        <v>101</v>
      </c>
      <c r="X17536">
        <v>0.1</v>
      </c>
    </row>
    <row r="17537" spans="1:24" x14ac:dyDescent="0.3">
      <c r="A17537">
        <v>17535</v>
      </c>
      <c r="B17537" t="s">
        <v>190</v>
      </c>
      <c r="C17537" t="s">
        <v>80</v>
      </c>
      <c r="D17537">
        <v>18.943739999999998</v>
      </c>
      <c r="E17537">
        <v>72.944773999999995</v>
      </c>
      <c r="F17537" s="18">
        <v>44920</v>
      </c>
      <c r="G17537" s="19">
        <v>0.45833333333333298</v>
      </c>
      <c r="H17537">
        <v>11</v>
      </c>
      <c r="I17537" s="13" t="s">
        <v>89</v>
      </c>
      <c r="J17537">
        <v>1</v>
      </c>
      <c r="K17537" s="13" t="s">
        <v>214</v>
      </c>
      <c r="L17537">
        <v>2</v>
      </c>
      <c r="M17537">
        <v>0</v>
      </c>
      <c r="N17537" s="13" t="s">
        <v>212</v>
      </c>
      <c r="O17537" s="13" t="s">
        <v>195</v>
      </c>
      <c r="P17537">
        <v>26</v>
      </c>
      <c r="Q17537" s="13" t="s">
        <v>95</v>
      </c>
      <c r="R17537" s="13" t="s">
        <v>205</v>
      </c>
      <c r="S17537" s="13" t="s">
        <v>196</v>
      </c>
      <c r="T17537">
        <v>3</v>
      </c>
      <c r="U17537">
        <v>0</v>
      </c>
      <c r="V17537">
        <v>0</v>
      </c>
      <c r="W17537" s="13" t="s">
        <v>101</v>
      </c>
      <c r="X17537">
        <v>0.25</v>
      </c>
    </row>
    <row r="17538" spans="1:24" x14ac:dyDescent="0.3">
      <c r="A17538">
        <v>17536</v>
      </c>
      <c r="B17538" t="s">
        <v>190</v>
      </c>
      <c r="C17538" t="s">
        <v>80</v>
      </c>
      <c r="D17538">
        <v>19.274045000000001</v>
      </c>
      <c r="E17538">
        <v>72.990053000000003</v>
      </c>
      <c r="F17538" s="18">
        <v>45026</v>
      </c>
      <c r="G17538" s="19">
        <v>8.3333333333333301E-2</v>
      </c>
      <c r="H17538">
        <v>2</v>
      </c>
      <c r="I17538" s="13" t="s">
        <v>204</v>
      </c>
      <c r="J17538">
        <v>0</v>
      </c>
      <c r="K17538" s="13" t="s">
        <v>214</v>
      </c>
      <c r="L17538">
        <v>1</v>
      </c>
      <c r="M17538">
        <v>0</v>
      </c>
      <c r="N17538" s="13" t="s">
        <v>94</v>
      </c>
      <c r="O17538" s="13" t="s">
        <v>95</v>
      </c>
      <c r="P17538">
        <v>34</v>
      </c>
      <c r="Q17538" s="13" t="s">
        <v>97</v>
      </c>
      <c r="R17538" s="13" t="s">
        <v>208</v>
      </c>
      <c r="S17538" s="13" t="s">
        <v>196</v>
      </c>
      <c r="T17538">
        <v>3</v>
      </c>
      <c r="U17538">
        <v>2</v>
      </c>
      <c r="V17538">
        <v>0</v>
      </c>
      <c r="W17538" s="13" t="s">
        <v>101</v>
      </c>
      <c r="X17538">
        <v>0.65</v>
      </c>
    </row>
    <row r="17539" spans="1:24" x14ac:dyDescent="0.3">
      <c r="A17539">
        <v>17537</v>
      </c>
      <c r="B17539" t="s">
        <v>203</v>
      </c>
      <c r="C17539" t="s">
        <v>203</v>
      </c>
      <c r="D17539">
        <v>28.806643000000001</v>
      </c>
      <c r="E17539">
        <v>77.234641999999994</v>
      </c>
      <c r="F17539" s="18">
        <v>44988</v>
      </c>
      <c r="G17539" s="19">
        <v>0.75</v>
      </c>
      <c r="H17539">
        <v>18</v>
      </c>
      <c r="I17539" s="13" t="s">
        <v>211</v>
      </c>
      <c r="J17539">
        <v>0</v>
      </c>
      <c r="K17539" s="13" t="s">
        <v>191</v>
      </c>
      <c r="L17539">
        <v>4</v>
      </c>
      <c r="M17539">
        <v>1</v>
      </c>
      <c r="N17539" s="13" t="s">
        <v>192</v>
      </c>
      <c r="O17539" s="13" t="s">
        <v>97</v>
      </c>
      <c r="P17539">
        <v>24</v>
      </c>
      <c r="Q17539" s="13" t="s">
        <v>97</v>
      </c>
      <c r="R17539" s="13" t="s">
        <v>98</v>
      </c>
      <c r="S17539" s="13" t="s">
        <v>196</v>
      </c>
      <c r="T17539">
        <v>1</v>
      </c>
      <c r="U17539">
        <v>1</v>
      </c>
      <c r="V17539">
        <v>1</v>
      </c>
      <c r="W17539" s="13" t="s">
        <v>101</v>
      </c>
      <c r="X17539">
        <v>0.45</v>
      </c>
    </row>
    <row r="17540" spans="1:24" x14ac:dyDescent="0.3">
      <c r="A17540">
        <v>17538</v>
      </c>
      <c r="B17540" t="s">
        <v>203</v>
      </c>
      <c r="C17540" t="s">
        <v>203</v>
      </c>
      <c r="D17540">
        <v>28.582459</v>
      </c>
      <c r="E17540">
        <v>76.854146</v>
      </c>
      <c r="F17540" s="18">
        <v>45544</v>
      </c>
      <c r="G17540" s="19">
        <v>0.45833333333333298</v>
      </c>
      <c r="H17540">
        <v>11</v>
      </c>
      <c r="I17540" s="13" t="s">
        <v>204</v>
      </c>
      <c r="J17540">
        <v>0</v>
      </c>
      <c r="K17540" s="13" t="s">
        <v>191</v>
      </c>
      <c r="L17540">
        <v>2</v>
      </c>
      <c r="M17540">
        <v>0</v>
      </c>
      <c r="N17540" s="13" t="s">
        <v>192</v>
      </c>
      <c r="O17540" s="13" t="s">
        <v>97</v>
      </c>
      <c r="P17540">
        <v>29</v>
      </c>
      <c r="Q17540" s="13" t="s">
        <v>195</v>
      </c>
      <c r="R17540" s="13" t="s">
        <v>98</v>
      </c>
      <c r="S17540" s="13" t="s">
        <v>196</v>
      </c>
      <c r="T17540">
        <v>5</v>
      </c>
      <c r="U17540">
        <v>4</v>
      </c>
      <c r="V17540">
        <v>0</v>
      </c>
      <c r="W17540" s="13" t="s">
        <v>101</v>
      </c>
      <c r="X17540">
        <v>0.1</v>
      </c>
    </row>
    <row r="17541" spans="1:24" x14ac:dyDescent="0.3">
      <c r="A17541">
        <v>17539</v>
      </c>
      <c r="B17541" t="s">
        <v>190</v>
      </c>
      <c r="C17541" t="s">
        <v>80</v>
      </c>
      <c r="D17541">
        <v>18.949248999999998</v>
      </c>
      <c r="E17541">
        <v>72.788391000000004</v>
      </c>
      <c r="F17541" s="18">
        <v>45245</v>
      </c>
      <c r="G17541" s="19">
        <v>8.3333333333333301E-2</v>
      </c>
      <c r="H17541">
        <v>2</v>
      </c>
      <c r="I17541" s="13" t="s">
        <v>194</v>
      </c>
      <c r="J17541">
        <v>0</v>
      </c>
      <c r="K17541" s="13" t="s">
        <v>191</v>
      </c>
      <c r="L17541">
        <v>6</v>
      </c>
      <c r="M17541">
        <v>1</v>
      </c>
      <c r="N17541" s="13" t="s">
        <v>94</v>
      </c>
      <c r="O17541" s="13" t="s">
        <v>95</v>
      </c>
      <c r="P17541">
        <v>19</v>
      </c>
      <c r="Q17541" s="13" t="s">
        <v>95</v>
      </c>
      <c r="R17541" s="13" t="s">
        <v>213</v>
      </c>
      <c r="S17541" s="13" t="s">
        <v>196</v>
      </c>
      <c r="T17541">
        <v>3</v>
      </c>
      <c r="U17541">
        <v>0</v>
      </c>
      <c r="V17541">
        <v>0</v>
      </c>
      <c r="W17541" s="13" t="s">
        <v>101</v>
      </c>
      <c r="X17541">
        <v>0.45</v>
      </c>
    </row>
    <row r="17542" spans="1:24" x14ac:dyDescent="0.3">
      <c r="A17542">
        <v>17540</v>
      </c>
      <c r="B17542" t="s">
        <v>79</v>
      </c>
      <c r="C17542" t="s">
        <v>80</v>
      </c>
      <c r="D17542">
        <v>18.551919999999999</v>
      </c>
      <c r="E17542">
        <v>73.729286000000002</v>
      </c>
      <c r="F17542" s="18">
        <v>45370</v>
      </c>
      <c r="G17542" s="19">
        <v>0.41666666666666702</v>
      </c>
      <c r="H17542">
        <v>10</v>
      </c>
      <c r="I17542" s="13" t="s">
        <v>215</v>
      </c>
      <c r="J17542">
        <v>0</v>
      </c>
      <c r="K17542" s="13" t="s">
        <v>191</v>
      </c>
      <c r="L17542">
        <v>6</v>
      </c>
      <c r="M17542">
        <v>0</v>
      </c>
      <c r="N17542" s="13" t="s">
        <v>212</v>
      </c>
      <c r="O17542" s="13" t="s">
        <v>195</v>
      </c>
      <c r="P17542">
        <v>16</v>
      </c>
      <c r="Q17542" s="13" t="s">
        <v>195</v>
      </c>
      <c r="R17542" s="13" t="s">
        <v>98</v>
      </c>
      <c r="S17542" s="13" t="s">
        <v>196</v>
      </c>
      <c r="T17542">
        <v>5</v>
      </c>
      <c r="U17542">
        <v>4</v>
      </c>
      <c r="V17542">
        <v>1</v>
      </c>
      <c r="W17542" s="13" t="s">
        <v>101</v>
      </c>
      <c r="X17542">
        <v>0.4</v>
      </c>
    </row>
    <row r="17543" spans="1:24" x14ac:dyDescent="0.3">
      <c r="A17543">
        <v>17541</v>
      </c>
      <c r="B17543" t="s">
        <v>217</v>
      </c>
      <c r="C17543" t="s">
        <v>218</v>
      </c>
      <c r="D17543">
        <v>22.441331000000002</v>
      </c>
      <c r="E17543">
        <v>88.373762999999997</v>
      </c>
      <c r="F17543" s="18">
        <v>45512</v>
      </c>
      <c r="G17543" s="19">
        <v>0.79166666666666696</v>
      </c>
      <c r="H17543">
        <v>19</v>
      </c>
      <c r="I17543" s="13" t="s">
        <v>202</v>
      </c>
      <c r="J17543">
        <v>0</v>
      </c>
      <c r="K17543" s="13" t="s">
        <v>214</v>
      </c>
      <c r="L17543">
        <v>1</v>
      </c>
      <c r="M17543">
        <v>1</v>
      </c>
      <c r="N17543" s="13" t="s">
        <v>212</v>
      </c>
      <c r="O17543" s="13" t="s">
        <v>195</v>
      </c>
      <c r="P17543">
        <v>33</v>
      </c>
      <c r="Q17543" s="13" t="s">
        <v>97</v>
      </c>
      <c r="R17543" s="13" t="s">
        <v>98</v>
      </c>
      <c r="S17543" s="13" t="s">
        <v>193</v>
      </c>
      <c r="T17543">
        <v>4</v>
      </c>
      <c r="U17543">
        <v>1</v>
      </c>
      <c r="V17543">
        <v>1</v>
      </c>
      <c r="W17543" s="13" t="s">
        <v>101</v>
      </c>
      <c r="X17543">
        <v>0.6</v>
      </c>
    </row>
    <row r="17544" spans="1:24" x14ac:dyDescent="0.3">
      <c r="A17544">
        <v>17542</v>
      </c>
      <c r="B17544" t="s">
        <v>217</v>
      </c>
      <c r="C17544" t="s">
        <v>218</v>
      </c>
      <c r="D17544">
        <v>22.437944000000002</v>
      </c>
      <c r="E17544">
        <v>88.445781999999994</v>
      </c>
      <c r="F17544" s="18">
        <v>45153</v>
      </c>
      <c r="G17544" s="19">
        <v>0.45833333333333298</v>
      </c>
      <c r="H17544">
        <v>11</v>
      </c>
      <c r="I17544" s="13" t="s">
        <v>215</v>
      </c>
      <c r="J17544">
        <v>0</v>
      </c>
      <c r="K17544" s="13" t="s">
        <v>191</v>
      </c>
      <c r="L17544">
        <v>4</v>
      </c>
      <c r="M17544">
        <v>0</v>
      </c>
      <c r="N17544" s="13" t="s">
        <v>192</v>
      </c>
      <c r="O17544" s="13" t="s">
        <v>97</v>
      </c>
      <c r="P17544">
        <v>33</v>
      </c>
      <c r="Q17544" s="13" t="s">
        <v>95</v>
      </c>
      <c r="R17544" s="13" t="s">
        <v>205</v>
      </c>
      <c r="S17544" s="13" t="s">
        <v>196</v>
      </c>
      <c r="T17544">
        <v>5</v>
      </c>
      <c r="U17544">
        <v>5</v>
      </c>
      <c r="V17544">
        <v>0</v>
      </c>
      <c r="W17544" s="13" t="s">
        <v>101</v>
      </c>
      <c r="X17544">
        <v>0.1</v>
      </c>
    </row>
    <row r="17545" spans="1:24" x14ac:dyDescent="0.3">
      <c r="A17545">
        <v>17543</v>
      </c>
      <c r="B17545" t="s">
        <v>206</v>
      </c>
      <c r="C17545" t="s">
        <v>207</v>
      </c>
      <c r="D17545">
        <v>13.073824</v>
      </c>
      <c r="E17545">
        <v>77.578903999999994</v>
      </c>
      <c r="F17545" s="18">
        <v>45731</v>
      </c>
      <c r="G17545" s="19">
        <v>0.58333333333333304</v>
      </c>
      <c r="H17545">
        <v>14</v>
      </c>
      <c r="I17545" s="13" t="s">
        <v>219</v>
      </c>
      <c r="J17545">
        <v>1</v>
      </c>
      <c r="K17545" s="13" t="s">
        <v>214</v>
      </c>
      <c r="L17545">
        <v>4</v>
      </c>
      <c r="M17545">
        <v>1</v>
      </c>
      <c r="N17545" s="13" t="s">
        <v>94</v>
      </c>
      <c r="O17545" s="13" t="s">
        <v>95</v>
      </c>
      <c r="P17545">
        <v>21</v>
      </c>
      <c r="Q17545" s="13" t="s">
        <v>95</v>
      </c>
      <c r="R17545" s="13" t="s">
        <v>199</v>
      </c>
      <c r="S17545" s="13" t="s">
        <v>193</v>
      </c>
      <c r="T17545">
        <v>2</v>
      </c>
      <c r="U17545">
        <v>2</v>
      </c>
      <c r="V17545">
        <v>0</v>
      </c>
      <c r="W17545" s="13" t="s">
        <v>101</v>
      </c>
      <c r="X17545">
        <v>0.45</v>
      </c>
    </row>
    <row r="17546" spans="1:24" x14ac:dyDescent="0.3">
      <c r="A17546">
        <v>17544</v>
      </c>
      <c r="B17546" t="s">
        <v>200</v>
      </c>
      <c r="C17546" t="s">
        <v>201</v>
      </c>
      <c r="D17546">
        <v>13.163963000000001</v>
      </c>
      <c r="E17546">
        <v>80.193234000000004</v>
      </c>
      <c r="F17546" s="18">
        <v>45150</v>
      </c>
      <c r="G17546" s="19">
        <v>0.29166666666666702</v>
      </c>
      <c r="H17546">
        <v>7</v>
      </c>
      <c r="I17546" s="13" t="s">
        <v>219</v>
      </c>
      <c r="J17546">
        <v>1</v>
      </c>
      <c r="K17546" s="13" t="s">
        <v>92</v>
      </c>
      <c r="L17546">
        <v>5</v>
      </c>
      <c r="M17546">
        <v>1</v>
      </c>
      <c r="N17546" s="13" t="s">
        <v>94</v>
      </c>
      <c r="O17546" s="13" t="s">
        <v>95</v>
      </c>
      <c r="P17546">
        <v>36</v>
      </c>
      <c r="Q17546" s="13" t="s">
        <v>97</v>
      </c>
      <c r="R17546" s="13" t="s">
        <v>199</v>
      </c>
      <c r="S17546" s="13" t="s">
        <v>193</v>
      </c>
      <c r="T17546">
        <v>4</v>
      </c>
      <c r="U17546">
        <v>4</v>
      </c>
      <c r="V17546">
        <v>0</v>
      </c>
      <c r="W17546" s="13" t="s">
        <v>101</v>
      </c>
      <c r="X17546">
        <v>0.65</v>
      </c>
    </row>
    <row r="17547" spans="1:24" x14ac:dyDescent="0.3">
      <c r="A17547">
        <v>17545</v>
      </c>
      <c r="B17547" t="s">
        <v>200</v>
      </c>
      <c r="C17547" t="s">
        <v>201</v>
      </c>
      <c r="D17547">
        <v>13.006283</v>
      </c>
      <c r="E17547">
        <v>80.285473999999994</v>
      </c>
      <c r="F17547" s="18">
        <v>45545</v>
      </c>
      <c r="G17547" s="19">
        <v>0.29166666666666702</v>
      </c>
      <c r="H17547">
        <v>7</v>
      </c>
      <c r="I17547" s="13" t="s">
        <v>215</v>
      </c>
      <c r="J17547">
        <v>0</v>
      </c>
      <c r="K17547" s="13" t="s">
        <v>92</v>
      </c>
      <c r="L17547">
        <v>4</v>
      </c>
      <c r="M17547">
        <v>0</v>
      </c>
      <c r="N17547" s="13" t="s">
        <v>212</v>
      </c>
      <c r="O17547" s="13" t="s">
        <v>95</v>
      </c>
      <c r="P17547">
        <v>25</v>
      </c>
      <c r="Q17547" s="13" t="s">
        <v>97</v>
      </c>
      <c r="R17547" s="13" t="s">
        <v>205</v>
      </c>
      <c r="S17547" s="13" t="s">
        <v>196</v>
      </c>
      <c r="T17547">
        <v>5</v>
      </c>
      <c r="U17547">
        <v>2</v>
      </c>
      <c r="V17547">
        <v>0</v>
      </c>
      <c r="W17547" s="13" t="s">
        <v>101</v>
      </c>
      <c r="X17547">
        <v>0.65</v>
      </c>
    </row>
    <row r="17548" spans="1:24" x14ac:dyDescent="0.3">
      <c r="A17548">
        <v>17546</v>
      </c>
      <c r="B17548" t="s">
        <v>206</v>
      </c>
      <c r="C17548" t="s">
        <v>207</v>
      </c>
      <c r="D17548">
        <v>13.068239999999999</v>
      </c>
      <c r="E17548">
        <v>77.636279000000002</v>
      </c>
      <c r="F17548" s="18">
        <v>45213</v>
      </c>
      <c r="G17548" s="19">
        <v>0</v>
      </c>
      <c r="H17548">
        <v>0</v>
      </c>
      <c r="I17548" s="13" t="s">
        <v>219</v>
      </c>
      <c r="J17548">
        <v>1</v>
      </c>
      <c r="K17548" s="13" t="s">
        <v>191</v>
      </c>
      <c r="L17548">
        <v>4</v>
      </c>
      <c r="M17548">
        <v>0</v>
      </c>
      <c r="N17548" s="13" t="s">
        <v>212</v>
      </c>
      <c r="O17548" s="13" t="s">
        <v>95</v>
      </c>
      <c r="P17548">
        <v>38</v>
      </c>
      <c r="Q17548" s="13" t="s">
        <v>95</v>
      </c>
      <c r="R17548" s="13" t="s">
        <v>208</v>
      </c>
      <c r="S17548" s="13" t="s">
        <v>193</v>
      </c>
      <c r="T17548">
        <v>4</v>
      </c>
      <c r="U17548">
        <v>1</v>
      </c>
      <c r="V17548">
        <v>0</v>
      </c>
      <c r="W17548" s="13" t="s">
        <v>101</v>
      </c>
      <c r="X17548">
        <v>0.45</v>
      </c>
    </row>
    <row r="17549" spans="1:24" x14ac:dyDescent="0.3">
      <c r="A17549">
        <v>17547</v>
      </c>
      <c r="B17549" t="s">
        <v>206</v>
      </c>
      <c r="C17549" t="s">
        <v>207</v>
      </c>
      <c r="D17549">
        <v>13.085461</v>
      </c>
      <c r="E17549">
        <v>77.430762000000001</v>
      </c>
      <c r="F17549" s="18">
        <v>44987</v>
      </c>
      <c r="G17549" s="19">
        <v>0.95833333333333304</v>
      </c>
      <c r="H17549">
        <v>23</v>
      </c>
      <c r="I17549" s="13" t="s">
        <v>202</v>
      </c>
      <c r="J17549">
        <v>0</v>
      </c>
      <c r="K17549" s="13" t="s">
        <v>92</v>
      </c>
      <c r="L17549">
        <v>2</v>
      </c>
      <c r="M17549">
        <v>0</v>
      </c>
      <c r="N17549" s="13" t="s">
        <v>192</v>
      </c>
      <c r="O17549" s="13" t="s">
        <v>97</v>
      </c>
      <c r="P17549">
        <v>18</v>
      </c>
      <c r="Q17549" s="13" t="s">
        <v>97</v>
      </c>
      <c r="R17549" s="13" t="s">
        <v>208</v>
      </c>
      <c r="S17549" s="13" t="s">
        <v>196</v>
      </c>
      <c r="T17549">
        <v>3</v>
      </c>
      <c r="U17549">
        <v>0</v>
      </c>
      <c r="V17549">
        <v>0</v>
      </c>
      <c r="W17549" s="13" t="s">
        <v>101</v>
      </c>
      <c r="X17549">
        <v>0.3</v>
      </c>
    </row>
    <row r="17550" spans="1:24" x14ac:dyDescent="0.3">
      <c r="A17550">
        <v>17548</v>
      </c>
      <c r="B17550" t="s">
        <v>217</v>
      </c>
      <c r="C17550" t="s">
        <v>218</v>
      </c>
      <c r="D17550">
        <v>22.477388000000001</v>
      </c>
      <c r="E17550">
        <v>88.370548999999997</v>
      </c>
      <c r="F17550" s="18">
        <v>44872</v>
      </c>
      <c r="G17550" s="19">
        <v>0.45833333333333298</v>
      </c>
      <c r="H17550">
        <v>11</v>
      </c>
      <c r="I17550" s="13" t="s">
        <v>204</v>
      </c>
      <c r="J17550">
        <v>0</v>
      </c>
      <c r="K17550" s="13" t="s">
        <v>191</v>
      </c>
      <c r="L17550">
        <v>3</v>
      </c>
      <c r="M17550">
        <v>1</v>
      </c>
      <c r="N17550" s="13" t="s">
        <v>94</v>
      </c>
      <c r="O17550" s="13" t="s">
        <v>95</v>
      </c>
      <c r="P17550">
        <v>35</v>
      </c>
      <c r="Q17550" s="13" t="s">
        <v>97</v>
      </c>
      <c r="R17550" s="13" t="s">
        <v>98</v>
      </c>
      <c r="S17550" s="13" t="s">
        <v>196</v>
      </c>
      <c r="T17550">
        <v>5</v>
      </c>
      <c r="U17550">
        <v>0</v>
      </c>
      <c r="V17550">
        <v>0</v>
      </c>
      <c r="W17550" s="13" t="s">
        <v>101</v>
      </c>
      <c r="X17550">
        <v>0.65</v>
      </c>
    </row>
    <row r="17551" spans="1:24" x14ac:dyDescent="0.3">
      <c r="A17551">
        <v>17549</v>
      </c>
      <c r="B17551" t="s">
        <v>200</v>
      </c>
      <c r="C17551" t="s">
        <v>201</v>
      </c>
      <c r="D17551">
        <v>13.126958999999999</v>
      </c>
      <c r="E17551">
        <v>80.177350000000004</v>
      </c>
      <c r="F17551" s="18">
        <v>45276</v>
      </c>
      <c r="G17551" s="19">
        <v>0</v>
      </c>
      <c r="H17551">
        <v>0</v>
      </c>
      <c r="I17551" s="13" t="s">
        <v>219</v>
      </c>
      <c r="J17551">
        <v>1</v>
      </c>
      <c r="K17551" s="13" t="s">
        <v>191</v>
      </c>
      <c r="L17551">
        <v>1</v>
      </c>
      <c r="M17551">
        <v>0</v>
      </c>
      <c r="N17551" s="13" t="s">
        <v>94</v>
      </c>
      <c r="O17551" s="13" t="s">
        <v>95</v>
      </c>
      <c r="P17551">
        <v>19</v>
      </c>
      <c r="Q17551" s="13" t="s">
        <v>95</v>
      </c>
      <c r="R17551" s="13" t="s">
        <v>205</v>
      </c>
      <c r="S17551" s="13" t="s">
        <v>196</v>
      </c>
      <c r="T17551">
        <v>4</v>
      </c>
      <c r="U17551">
        <v>4</v>
      </c>
      <c r="V17551">
        <v>0</v>
      </c>
      <c r="W17551" s="13" t="s">
        <v>101</v>
      </c>
      <c r="X17551">
        <v>0.45</v>
      </c>
    </row>
    <row r="17552" spans="1:24" x14ac:dyDescent="0.3">
      <c r="A17552">
        <v>17550</v>
      </c>
      <c r="B17552" t="s">
        <v>217</v>
      </c>
      <c r="C17552" t="s">
        <v>218</v>
      </c>
      <c r="D17552">
        <v>22.482671</v>
      </c>
      <c r="E17552">
        <v>88.498174000000006</v>
      </c>
      <c r="F17552" s="18">
        <v>44767</v>
      </c>
      <c r="G17552" s="19">
        <v>0.125</v>
      </c>
      <c r="H17552">
        <v>3</v>
      </c>
      <c r="I17552" s="13" t="s">
        <v>204</v>
      </c>
      <c r="J17552">
        <v>0</v>
      </c>
      <c r="K17552" s="13" t="s">
        <v>191</v>
      </c>
      <c r="L17552">
        <v>3</v>
      </c>
      <c r="M17552">
        <v>0</v>
      </c>
      <c r="N17552" s="13" t="s">
        <v>94</v>
      </c>
      <c r="O17552" s="13" t="s">
        <v>95</v>
      </c>
      <c r="P17552">
        <v>21</v>
      </c>
      <c r="Q17552" s="13" t="s">
        <v>95</v>
      </c>
      <c r="R17552" s="13" t="s">
        <v>213</v>
      </c>
      <c r="S17552" s="13" t="s">
        <v>193</v>
      </c>
      <c r="T17552">
        <v>5</v>
      </c>
      <c r="U17552">
        <v>2</v>
      </c>
      <c r="V17552">
        <v>0</v>
      </c>
      <c r="W17552" s="13" t="s">
        <v>101</v>
      </c>
      <c r="X17552">
        <v>0.45</v>
      </c>
    </row>
    <row r="17553" spans="1:24" x14ac:dyDescent="0.3">
      <c r="A17553">
        <v>17551</v>
      </c>
      <c r="B17553" t="s">
        <v>217</v>
      </c>
      <c r="C17553" t="s">
        <v>218</v>
      </c>
      <c r="D17553">
        <v>22.408204999999999</v>
      </c>
      <c r="E17553">
        <v>88.237887000000001</v>
      </c>
      <c r="F17553" s="18">
        <v>45079</v>
      </c>
      <c r="G17553" s="19">
        <v>8.3333333333333301E-2</v>
      </c>
      <c r="H17553">
        <v>2</v>
      </c>
      <c r="I17553" s="13" t="s">
        <v>211</v>
      </c>
      <c r="J17553">
        <v>0</v>
      </c>
      <c r="K17553" s="13" t="s">
        <v>191</v>
      </c>
      <c r="L17553">
        <v>1</v>
      </c>
      <c r="M17553">
        <v>1</v>
      </c>
      <c r="N17553" s="13" t="s">
        <v>192</v>
      </c>
      <c r="O17553" s="13" t="s">
        <v>97</v>
      </c>
      <c r="P17553">
        <v>17</v>
      </c>
      <c r="Q17553" s="13" t="s">
        <v>97</v>
      </c>
      <c r="R17553" s="13" t="s">
        <v>205</v>
      </c>
      <c r="S17553" s="13" t="s">
        <v>193</v>
      </c>
      <c r="T17553">
        <v>1</v>
      </c>
      <c r="U17553">
        <v>1</v>
      </c>
      <c r="V17553">
        <v>0</v>
      </c>
      <c r="W17553" s="13" t="s">
        <v>101</v>
      </c>
      <c r="X17553">
        <v>0.3</v>
      </c>
    </row>
    <row r="17554" spans="1:24" x14ac:dyDescent="0.3">
      <c r="A17554">
        <v>17552</v>
      </c>
      <c r="B17554" t="s">
        <v>190</v>
      </c>
      <c r="C17554" t="s">
        <v>80</v>
      </c>
      <c r="D17554">
        <v>19.146587</v>
      </c>
      <c r="E17554">
        <v>72.772045000000006</v>
      </c>
      <c r="F17554" s="18">
        <v>45404</v>
      </c>
      <c r="G17554" s="19">
        <v>0.875</v>
      </c>
      <c r="H17554">
        <v>21</v>
      </c>
      <c r="I17554" s="13" t="s">
        <v>204</v>
      </c>
      <c r="J17554">
        <v>0</v>
      </c>
      <c r="K17554" s="13" t="s">
        <v>214</v>
      </c>
      <c r="L17554">
        <v>3</v>
      </c>
      <c r="M17554">
        <v>0</v>
      </c>
      <c r="N17554" s="13" t="s">
        <v>212</v>
      </c>
      <c r="O17554" s="13" t="s">
        <v>195</v>
      </c>
      <c r="P17554">
        <v>30</v>
      </c>
      <c r="Q17554" s="13" t="s">
        <v>95</v>
      </c>
      <c r="R17554" s="13" t="s">
        <v>213</v>
      </c>
      <c r="S17554" s="13" t="s">
        <v>99</v>
      </c>
      <c r="T17554">
        <v>2</v>
      </c>
      <c r="U17554">
        <v>2</v>
      </c>
      <c r="V17554">
        <v>0</v>
      </c>
      <c r="W17554" s="13" t="s">
        <v>101</v>
      </c>
      <c r="X17554">
        <v>0.45</v>
      </c>
    </row>
    <row r="17555" spans="1:24" x14ac:dyDescent="0.3">
      <c r="A17555">
        <v>17553</v>
      </c>
      <c r="B17555" t="s">
        <v>197</v>
      </c>
      <c r="C17555" t="s">
        <v>198</v>
      </c>
      <c r="D17555">
        <v>30.667435999999999</v>
      </c>
      <c r="E17555">
        <v>76.722385000000003</v>
      </c>
      <c r="F17555" s="18">
        <v>45157</v>
      </c>
      <c r="G17555" s="19">
        <v>0.79166666666666696</v>
      </c>
      <c r="H17555">
        <v>19</v>
      </c>
      <c r="I17555" s="13" t="s">
        <v>219</v>
      </c>
      <c r="J17555">
        <v>1</v>
      </c>
      <c r="K17555" s="13" t="s">
        <v>92</v>
      </c>
      <c r="L17555">
        <v>2</v>
      </c>
      <c r="M17555">
        <v>0</v>
      </c>
      <c r="N17555" s="13" t="s">
        <v>212</v>
      </c>
      <c r="O17555" s="13" t="s">
        <v>195</v>
      </c>
      <c r="P17555">
        <v>36</v>
      </c>
      <c r="Q17555" s="13" t="s">
        <v>97</v>
      </c>
      <c r="R17555" s="13" t="s">
        <v>208</v>
      </c>
      <c r="S17555" s="13" t="s">
        <v>193</v>
      </c>
      <c r="T17555">
        <v>1</v>
      </c>
      <c r="U17555">
        <v>0</v>
      </c>
      <c r="V17555">
        <v>1</v>
      </c>
      <c r="W17555" s="13" t="s">
        <v>101</v>
      </c>
      <c r="X17555">
        <v>0.6</v>
      </c>
    </row>
    <row r="17556" spans="1:24" x14ac:dyDescent="0.3">
      <c r="A17556">
        <v>17554</v>
      </c>
      <c r="B17556" t="s">
        <v>209</v>
      </c>
      <c r="C17556" t="s">
        <v>210</v>
      </c>
      <c r="D17556">
        <v>17.595331000000002</v>
      </c>
      <c r="E17556">
        <v>78.491899000000004</v>
      </c>
      <c r="F17556" s="18">
        <v>45677</v>
      </c>
      <c r="G17556" s="19">
        <v>0.5</v>
      </c>
      <c r="H17556">
        <v>12</v>
      </c>
      <c r="I17556" s="13" t="s">
        <v>204</v>
      </c>
      <c r="J17556">
        <v>0</v>
      </c>
      <c r="K17556" s="13" t="s">
        <v>214</v>
      </c>
      <c r="L17556">
        <v>5</v>
      </c>
      <c r="M17556">
        <v>0</v>
      </c>
      <c r="N17556" s="13" t="s">
        <v>94</v>
      </c>
      <c r="O17556" s="13" t="s">
        <v>95</v>
      </c>
      <c r="P17556">
        <v>37</v>
      </c>
      <c r="Q17556" s="13" t="s">
        <v>97</v>
      </c>
      <c r="R17556" s="13" t="s">
        <v>199</v>
      </c>
      <c r="S17556" s="13" t="s">
        <v>193</v>
      </c>
      <c r="T17556">
        <v>4</v>
      </c>
      <c r="U17556">
        <v>1</v>
      </c>
      <c r="V17556">
        <v>0</v>
      </c>
      <c r="W17556" s="13" t="s">
        <v>101</v>
      </c>
      <c r="X17556">
        <v>0.65</v>
      </c>
    </row>
    <row r="17557" spans="1:24" x14ac:dyDescent="0.3">
      <c r="A17557">
        <v>17555</v>
      </c>
      <c r="B17557" t="s">
        <v>206</v>
      </c>
      <c r="C17557" t="s">
        <v>207</v>
      </c>
      <c r="D17557">
        <v>12.864884</v>
      </c>
      <c r="E17557">
        <v>77.425972999999999</v>
      </c>
      <c r="F17557" s="18">
        <v>44977</v>
      </c>
      <c r="G17557" s="19">
        <v>0.29166666666666702</v>
      </c>
      <c r="H17557">
        <v>7</v>
      </c>
      <c r="I17557" s="13" t="s">
        <v>204</v>
      </c>
      <c r="J17557">
        <v>0</v>
      </c>
      <c r="K17557" s="13" t="s">
        <v>92</v>
      </c>
      <c r="L17557">
        <v>4</v>
      </c>
      <c r="M17557">
        <v>0</v>
      </c>
      <c r="N17557" s="13" t="s">
        <v>212</v>
      </c>
      <c r="O17557" s="13" t="s">
        <v>195</v>
      </c>
      <c r="P17557">
        <v>40</v>
      </c>
      <c r="Q17557" s="13" t="s">
        <v>95</v>
      </c>
      <c r="R17557" s="13" t="s">
        <v>205</v>
      </c>
      <c r="S17557" s="13" t="s">
        <v>99</v>
      </c>
      <c r="T17557">
        <v>2</v>
      </c>
      <c r="U17557">
        <v>2</v>
      </c>
      <c r="V17557">
        <v>0</v>
      </c>
      <c r="W17557" s="13" t="s">
        <v>101</v>
      </c>
      <c r="X17557">
        <v>0.45</v>
      </c>
    </row>
    <row r="17558" spans="1:24" x14ac:dyDescent="0.3">
      <c r="A17558">
        <v>17556</v>
      </c>
      <c r="B17558" t="s">
        <v>197</v>
      </c>
      <c r="C17558" t="s">
        <v>198</v>
      </c>
      <c r="D17558">
        <v>30.686463</v>
      </c>
      <c r="E17558">
        <v>76.882819999999995</v>
      </c>
      <c r="F17558" s="18">
        <v>45061</v>
      </c>
      <c r="G17558" s="19">
        <v>0.875</v>
      </c>
      <c r="H17558">
        <v>21</v>
      </c>
      <c r="I17558" s="13" t="s">
        <v>204</v>
      </c>
      <c r="J17558">
        <v>0</v>
      </c>
      <c r="K17558" s="13" t="s">
        <v>214</v>
      </c>
      <c r="L17558">
        <v>1</v>
      </c>
      <c r="M17558">
        <v>0</v>
      </c>
      <c r="N17558" s="13" t="s">
        <v>212</v>
      </c>
      <c r="O17558" s="13" t="s">
        <v>195</v>
      </c>
      <c r="P17558">
        <v>23</v>
      </c>
      <c r="Q17558" s="13" t="s">
        <v>97</v>
      </c>
      <c r="R17558" s="13" t="s">
        <v>208</v>
      </c>
      <c r="S17558" s="13" t="s">
        <v>99</v>
      </c>
      <c r="T17558">
        <v>4</v>
      </c>
      <c r="U17558">
        <v>4</v>
      </c>
      <c r="V17558">
        <v>0</v>
      </c>
      <c r="W17558" s="13" t="s">
        <v>101</v>
      </c>
      <c r="X17558">
        <v>0.65</v>
      </c>
    </row>
    <row r="17559" spans="1:24" x14ac:dyDescent="0.3">
      <c r="A17559">
        <v>17557</v>
      </c>
      <c r="B17559" t="s">
        <v>206</v>
      </c>
      <c r="C17559" t="s">
        <v>207</v>
      </c>
      <c r="D17559">
        <v>12.830057999999999</v>
      </c>
      <c r="E17559">
        <v>77.601549000000006</v>
      </c>
      <c r="F17559" s="18">
        <v>45410</v>
      </c>
      <c r="G17559" s="19">
        <v>0.45833333333333298</v>
      </c>
      <c r="H17559">
        <v>11</v>
      </c>
      <c r="I17559" s="13" t="s">
        <v>89</v>
      </c>
      <c r="J17559">
        <v>1</v>
      </c>
      <c r="K17559" s="13" t="s">
        <v>191</v>
      </c>
      <c r="L17559">
        <v>5</v>
      </c>
      <c r="M17559">
        <v>0</v>
      </c>
      <c r="N17559" s="13" t="s">
        <v>212</v>
      </c>
      <c r="O17559" s="13" t="s">
        <v>95</v>
      </c>
      <c r="P17559">
        <v>18</v>
      </c>
      <c r="Q17559" s="13" t="s">
        <v>97</v>
      </c>
      <c r="R17559" s="13" t="s">
        <v>213</v>
      </c>
      <c r="S17559" s="13" t="s">
        <v>196</v>
      </c>
      <c r="T17559">
        <v>4</v>
      </c>
      <c r="U17559">
        <v>2</v>
      </c>
      <c r="V17559">
        <v>0</v>
      </c>
      <c r="W17559" s="13" t="s">
        <v>101</v>
      </c>
      <c r="X17559">
        <v>0.65</v>
      </c>
    </row>
    <row r="17560" spans="1:24" x14ac:dyDescent="0.3">
      <c r="A17560">
        <v>17558</v>
      </c>
      <c r="B17560" t="s">
        <v>217</v>
      </c>
      <c r="C17560" t="s">
        <v>218</v>
      </c>
      <c r="D17560">
        <v>22.613942000000002</v>
      </c>
      <c r="E17560">
        <v>88.266247000000007</v>
      </c>
      <c r="F17560" s="18">
        <v>44599</v>
      </c>
      <c r="G17560" s="19">
        <v>0.5</v>
      </c>
      <c r="H17560">
        <v>12</v>
      </c>
      <c r="I17560" s="13" t="s">
        <v>204</v>
      </c>
      <c r="J17560">
        <v>0</v>
      </c>
      <c r="K17560" s="13" t="s">
        <v>92</v>
      </c>
      <c r="L17560">
        <v>1</v>
      </c>
      <c r="M17560">
        <v>0</v>
      </c>
      <c r="N17560" s="13" t="s">
        <v>212</v>
      </c>
      <c r="O17560" s="13" t="s">
        <v>95</v>
      </c>
      <c r="P17560">
        <v>31</v>
      </c>
      <c r="Q17560" s="13" t="s">
        <v>195</v>
      </c>
      <c r="R17560" s="13" t="s">
        <v>208</v>
      </c>
      <c r="S17560" s="13" t="s">
        <v>193</v>
      </c>
      <c r="T17560">
        <v>1</v>
      </c>
      <c r="U17560">
        <v>0</v>
      </c>
      <c r="V17560">
        <v>0</v>
      </c>
      <c r="W17560" s="13" t="s">
        <v>101</v>
      </c>
      <c r="X17560">
        <v>0.45</v>
      </c>
    </row>
    <row r="17561" spans="1:24" x14ac:dyDescent="0.3">
      <c r="A17561">
        <v>17559</v>
      </c>
      <c r="B17561" t="s">
        <v>209</v>
      </c>
      <c r="C17561" t="s">
        <v>210</v>
      </c>
      <c r="D17561">
        <v>17.284818999999999</v>
      </c>
      <c r="E17561">
        <v>78.352045000000004</v>
      </c>
      <c r="F17561" s="18">
        <v>44928</v>
      </c>
      <c r="G17561" s="19">
        <v>0.91666666666666696</v>
      </c>
      <c r="H17561">
        <v>22</v>
      </c>
      <c r="I17561" s="13" t="s">
        <v>204</v>
      </c>
      <c r="J17561">
        <v>0</v>
      </c>
      <c r="K17561" s="13" t="s">
        <v>191</v>
      </c>
      <c r="L17561">
        <v>6</v>
      </c>
      <c r="M17561">
        <v>1</v>
      </c>
      <c r="N17561" s="13" t="s">
        <v>94</v>
      </c>
      <c r="O17561" s="13" t="s">
        <v>95</v>
      </c>
      <c r="P17561">
        <v>28</v>
      </c>
      <c r="Q17561" s="13" t="s">
        <v>195</v>
      </c>
      <c r="R17561" s="13" t="s">
        <v>98</v>
      </c>
      <c r="S17561" s="13" t="s">
        <v>99</v>
      </c>
      <c r="T17561">
        <v>2</v>
      </c>
      <c r="U17561">
        <v>2</v>
      </c>
      <c r="V17561">
        <v>0</v>
      </c>
      <c r="W17561" s="13" t="s">
        <v>101</v>
      </c>
      <c r="X17561">
        <v>0.65</v>
      </c>
    </row>
    <row r="17562" spans="1:24" x14ac:dyDescent="0.3">
      <c r="A17562">
        <v>17560</v>
      </c>
      <c r="B17562" t="s">
        <v>217</v>
      </c>
      <c r="C17562" t="s">
        <v>218</v>
      </c>
      <c r="D17562">
        <v>22.497540000000001</v>
      </c>
      <c r="E17562">
        <v>88.361266999999998</v>
      </c>
      <c r="F17562" s="18">
        <v>45069</v>
      </c>
      <c r="G17562" s="19">
        <v>0.95833333333333304</v>
      </c>
      <c r="H17562">
        <v>23</v>
      </c>
      <c r="I17562" s="13" t="s">
        <v>215</v>
      </c>
      <c r="J17562">
        <v>0</v>
      </c>
      <c r="K17562" s="13" t="s">
        <v>191</v>
      </c>
      <c r="L17562">
        <v>3</v>
      </c>
      <c r="M17562">
        <v>1</v>
      </c>
      <c r="N17562" s="13" t="s">
        <v>212</v>
      </c>
      <c r="O17562" s="13" t="s">
        <v>195</v>
      </c>
      <c r="P17562">
        <v>15</v>
      </c>
      <c r="Q17562" s="13" t="s">
        <v>95</v>
      </c>
      <c r="R17562" s="13" t="s">
        <v>199</v>
      </c>
      <c r="S17562" s="13" t="s">
        <v>196</v>
      </c>
      <c r="T17562">
        <v>1</v>
      </c>
      <c r="U17562">
        <v>1</v>
      </c>
      <c r="V17562">
        <v>0</v>
      </c>
      <c r="W17562" s="13" t="s">
        <v>101</v>
      </c>
      <c r="X17562">
        <v>0.25</v>
      </c>
    </row>
    <row r="17563" spans="1:24" x14ac:dyDescent="0.3">
      <c r="A17563">
        <v>17561</v>
      </c>
      <c r="B17563" t="s">
        <v>203</v>
      </c>
      <c r="C17563" t="s">
        <v>203</v>
      </c>
      <c r="D17563">
        <v>28.692561999999999</v>
      </c>
      <c r="E17563">
        <v>77.159001000000004</v>
      </c>
      <c r="F17563" s="18">
        <v>45543</v>
      </c>
      <c r="G17563" s="19">
        <v>0.54166666666666696</v>
      </c>
      <c r="H17563">
        <v>13</v>
      </c>
      <c r="I17563" s="13" t="s">
        <v>89</v>
      </c>
      <c r="J17563">
        <v>1</v>
      </c>
      <c r="K17563" s="13" t="s">
        <v>92</v>
      </c>
      <c r="L17563">
        <v>2</v>
      </c>
      <c r="M17563">
        <v>1</v>
      </c>
      <c r="N17563" s="13" t="s">
        <v>212</v>
      </c>
      <c r="O17563" s="13" t="s">
        <v>195</v>
      </c>
      <c r="P17563">
        <v>21</v>
      </c>
      <c r="Q17563" s="13" t="s">
        <v>195</v>
      </c>
      <c r="R17563" s="13" t="s">
        <v>213</v>
      </c>
      <c r="S17563" s="13" t="s">
        <v>193</v>
      </c>
      <c r="T17563">
        <v>3</v>
      </c>
      <c r="U17563">
        <v>0</v>
      </c>
      <c r="V17563">
        <v>0</v>
      </c>
      <c r="W17563" s="13" t="s">
        <v>101</v>
      </c>
      <c r="X17563">
        <v>0.25</v>
      </c>
    </row>
    <row r="17564" spans="1:24" x14ac:dyDescent="0.3">
      <c r="A17564">
        <v>17562</v>
      </c>
      <c r="B17564" t="s">
        <v>200</v>
      </c>
      <c r="C17564" t="s">
        <v>201</v>
      </c>
      <c r="D17564">
        <v>12.939458999999999</v>
      </c>
      <c r="E17564">
        <v>80.127129999999994</v>
      </c>
      <c r="F17564" s="18">
        <v>44633</v>
      </c>
      <c r="G17564" s="19">
        <v>0.91666666666666696</v>
      </c>
      <c r="H17564">
        <v>22</v>
      </c>
      <c r="I17564" s="13" t="s">
        <v>89</v>
      </c>
      <c r="J17564">
        <v>1</v>
      </c>
      <c r="K17564" s="13" t="s">
        <v>214</v>
      </c>
      <c r="L17564">
        <v>5</v>
      </c>
      <c r="M17564">
        <v>1</v>
      </c>
      <c r="N17564" s="13" t="s">
        <v>212</v>
      </c>
      <c r="O17564" s="13" t="s">
        <v>95</v>
      </c>
      <c r="P17564">
        <v>30</v>
      </c>
      <c r="Q17564" s="13" t="s">
        <v>97</v>
      </c>
      <c r="R17564" s="13" t="s">
        <v>213</v>
      </c>
      <c r="S17564" s="13" t="s">
        <v>196</v>
      </c>
      <c r="T17564">
        <v>2</v>
      </c>
      <c r="U17564">
        <v>0</v>
      </c>
      <c r="V17564">
        <v>0</v>
      </c>
      <c r="W17564" s="13" t="s">
        <v>101</v>
      </c>
      <c r="X17564">
        <v>0.65</v>
      </c>
    </row>
    <row r="17565" spans="1:24" x14ac:dyDescent="0.3">
      <c r="A17565">
        <v>17563</v>
      </c>
      <c r="B17565" t="s">
        <v>203</v>
      </c>
      <c r="C17565" t="s">
        <v>203</v>
      </c>
      <c r="D17565">
        <v>28.723686000000001</v>
      </c>
      <c r="E17565">
        <v>77.225795000000005</v>
      </c>
      <c r="F17565" s="18">
        <v>45578</v>
      </c>
      <c r="G17565" s="19">
        <v>0</v>
      </c>
      <c r="H17565">
        <v>0</v>
      </c>
      <c r="I17565" s="13" t="s">
        <v>89</v>
      </c>
      <c r="J17565">
        <v>1</v>
      </c>
      <c r="K17565" s="13" t="s">
        <v>214</v>
      </c>
      <c r="L17565">
        <v>6</v>
      </c>
      <c r="M17565">
        <v>0</v>
      </c>
      <c r="N17565" s="13" t="s">
        <v>192</v>
      </c>
      <c r="O17565" s="13" t="s">
        <v>97</v>
      </c>
      <c r="P17565">
        <v>20</v>
      </c>
      <c r="Q17565" s="13" t="s">
        <v>95</v>
      </c>
      <c r="R17565" s="13" t="s">
        <v>205</v>
      </c>
      <c r="S17565" s="13" t="s">
        <v>99</v>
      </c>
      <c r="T17565">
        <v>2</v>
      </c>
      <c r="U17565">
        <v>2</v>
      </c>
      <c r="V17565">
        <v>0</v>
      </c>
      <c r="W17565" s="13" t="s">
        <v>101</v>
      </c>
      <c r="X17565">
        <v>0.3</v>
      </c>
    </row>
    <row r="17566" spans="1:24" x14ac:dyDescent="0.3">
      <c r="A17566">
        <v>17564</v>
      </c>
      <c r="B17566" t="s">
        <v>217</v>
      </c>
      <c r="C17566" t="s">
        <v>218</v>
      </c>
      <c r="D17566">
        <v>22.628373</v>
      </c>
      <c r="E17566">
        <v>88.403779999999998</v>
      </c>
      <c r="F17566" s="18">
        <v>44708</v>
      </c>
      <c r="G17566" s="19">
        <v>0.20833333333333301</v>
      </c>
      <c r="H17566">
        <v>5</v>
      </c>
      <c r="I17566" s="13" t="s">
        <v>211</v>
      </c>
      <c r="J17566">
        <v>0</v>
      </c>
      <c r="K17566" s="13" t="s">
        <v>214</v>
      </c>
      <c r="L17566">
        <v>4</v>
      </c>
      <c r="M17566">
        <v>0</v>
      </c>
      <c r="N17566" s="13" t="s">
        <v>212</v>
      </c>
      <c r="O17566" s="13" t="s">
        <v>195</v>
      </c>
      <c r="P17566">
        <v>40</v>
      </c>
      <c r="Q17566" s="13" t="s">
        <v>95</v>
      </c>
      <c r="R17566" s="13" t="s">
        <v>199</v>
      </c>
      <c r="S17566" s="13" t="s">
        <v>196</v>
      </c>
      <c r="T17566">
        <v>1</v>
      </c>
      <c r="U17566">
        <v>1</v>
      </c>
      <c r="V17566">
        <v>0</v>
      </c>
      <c r="W17566" s="13" t="s">
        <v>101</v>
      </c>
      <c r="X17566">
        <v>0.25</v>
      </c>
    </row>
    <row r="17567" spans="1:24" x14ac:dyDescent="0.3">
      <c r="A17567">
        <v>17565</v>
      </c>
      <c r="B17567" t="s">
        <v>209</v>
      </c>
      <c r="C17567" t="s">
        <v>210</v>
      </c>
      <c r="D17567">
        <v>17.393006</v>
      </c>
      <c r="E17567">
        <v>78.462035999999998</v>
      </c>
      <c r="F17567" s="18">
        <v>44924</v>
      </c>
      <c r="G17567" s="19">
        <v>0.625</v>
      </c>
      <c r="H17567">
        <v>15</v>
      </c>
      <c r="I17567" s="13" t="s">
        <v>202</v>
      </c>
      <c r="J17567">
        <v>0</v>
      </c>
      <c r="K17567" s="13" t="s">
        <v>92</v>
      </c>
      <c r="L17567">
        <v>2</v>
      </c>
      <c r="M17567">
        <v>1</v>
      </c>
      <c r="N17567" s="13" t="s">
        <v>192</v>
      </c>
      <c r="O17567" s="13" t="s">
        <v>97</v>
      </c>
      <c r="P17567">
        <v>25</v>
      </c>
      <c r="Q17567" s="13" t="s">
        <v>97</v>
      </c>
      <c r="R17567" s="13" t="s">
        <v>199</v>
      </c>
      <c r="S17567" s="13" t="s">
        <v>193</v>
      </c>
      <c r="T17567">
        <v>4</v>
      </c>
      <c r="U17567">
        <v>0</v>
      </c>
      <c r="V17567">
        <v>0</v>
      </c>
      <c r="W17567" s="13" t="s">
        <v>101</v>
      </c>
      <c r="X17567">
        <v>0.3</v>
      </c>
    </row>
    <row r="17568" spans="1:24" x14ac:dyDescent="0.3">
      <c r="A17568">
        <v>17566</v>
      </c>
      <c r="B17568" t="s">
        <v>206</v>
      </c>
      <c r="C17568" t="s">
        <v>207</v>
      </c>
      <c r="D17568">
        <v>13.174787999999999</v>
      </c>
      <c r="E17568">
        <v>77.423843000000005</v>
      </c>
      <c r="F17568" s="18">
        <v>45725</v>
      </c>
      <c r="G17568" s="19">
        <v>4.1666666666666699E-2</v>
      </c>
      <c r="H17568">
        <v>1</v>
      </c>
      <c r="I17568" s="13" t="s">
        <v>89</v>
      </c>
      <c r="J17568">
        <v>1</v>
      </c>
      <c r="K17568" s="13" t="s">
        <v>191</v>
      </c>
      <c r="L17568">
        <v>5</v>
      </c>
      <c r="M17568">
        <v>0</v>
      </c>
      <c r="N17568" s="13" t="s">
        <v>192</v>
      </c>
      <c r="O17568" s="13" t="s">
        <v>97</v>
      </c>
      <c r="P17568">
        <v>29</v>
      </c>
      <c r="Q17568" s="13" t="s">
        <v>97</v>
      </c>
      <c r="R17568" s="13" t="s">
        <v>205</v>
      </c>
      <c r="S17568" s="13" t="s">
        <v>99</v>
      </c>
      <c r="T17568">
        <v>3</v>
      </c>
      <c r="U17568">
        <v>3</v>
      </c>
      <c r="V17568">
        <v>0</v>
      </c>
      <c r="W17568" s="13" t="s">
        <v>101</v>
      </c>
      <c r="X17568">
        <v>0.5</v>
      </c>
    </row>
    <row r="17569" spans="1:24" x14ac:dyDescent="0.3">
      <c r="A17569">
        <v>17567</v>
      </c>
      <c r="B17569" t="s">
        <v>203</v>
      </c>
      <c r="C17569" t="s">
        <v>203</v>
      </c>
      <c r="D17569">
        <v>28.588186</v>
      </c>
      <c r="E17569">
        <v>77.029291000000001</v>
      </c>
      <c r="F17569" s="18">
        <v>45310</v>
      </c>
      <c r="G17569" s="19">
        <v>0.5</v>
      </c>
      <c r="H17569">
        <v>12</v>
      </c>
      <c r="I17569" s="13" t="s">
        <v>211</v>
      </c>
      <c r="J17569">
        <v>0</v>
      </c>
      <c r="K17569" s="13" t="s">
        <v>191</v>
      </c>
      <c r="L17569">
        <v>4</v>
      </c>
      <c r="M17569">
        <v>0</v>
      </c>
      <c r="N17569" s="13" t="s">
        <v>94</v>
      </c>
      <c r="O17569" s="13" t="s">
        <v>95</v>
      </c>
      <c r="P17569">
        <v>27</v>
      </c>
      <c r="Q17569" s="13" t="s">
        <v>195</v>
      </c>
      <c r="R17569" s="13" t="s">
        <v>199</v>
      </c>
      <c r="S17569" s="13" t="s">
        <v>196</v>
      </c>
      <c r="T17569">
        <v>5</v>
      </c>
      <c r="U17569">
        <v>4</v>
      </c>
      <c r="V17569">
        <v>0</v>
      </c>
      <c r="W17569" s="13" t="s">
        <v>101</v>
      </c>
      <c r="X17569">
        <v>0.45</v>
      </c>
    </row>
    <row r="17570" spans="1:24" x14ac:dyDescent="0.3">
      <c r="A17570">
        <v>17568</v>
      </c>
      <c r="B17570" t="s">
        <v>79</v>
      </c>
      <c r="C17570" t="s">
        <v>80</v>
      </c>
      <c r="D17570">
        <v>18.673439999999999</v>
      </c>
      <c r="E17570">
        <v>73.829633999999999</v>
      </c>
      <c r="F17570" s="18">
        <v>45732</v>
      </c>
      <c r="G17570" s="19">
        <v>8.3333333333333301E-2</v>
      </c>
      <c r="H17570">
        <v>2</v>
      </c>
      <c r="I17570" s="13" t="s">
        <v>89</v>
      </c>
      <c r="J17570">
        <v>1</v>
      </c>
      <c r="K17570" s="13" t="s">
        <v>191</v>
      </c>
      <c r="L17570">
        <v>2</v>
      </c>
      <c r="M17570">
        <v>0</v>
      </c>
      <c r="N17570" s="13" t="s">
        <v>94</v>
      </c>
      <c r="O17570" s="13" t="s">
        <v>95</v>
      </c>
      <c r="P17570">
        <v>23</v>
      </c>
      <c r="Q17570" s="13" t="s">
        <v>195</v>
      </c>
      <c r="R17570" s="13" t="s">
        <v>205</v>
      </c>
      <c r="S17570" s="13" t="s">
        <v>196</v>
      </c>
      <c r="T17570">
        <v>4</v>
      </c>
      <c r="U17570">
        <v>3</v>
      </c>
      <c r="V17570">
        <v>0</v>
      </c>
      <c r="W17570" s="13" t="s">
        <v>101</v>
      </c>
      <c r="X17570">
        <v>0.45</v>
      </c>
    </row>
    <row r="17571" spans="1:24" x14ac:dyDescent="0.3">
      <c r="A17571">
        <v>17569</v>
      </c>
      <c r="B17571" t="s">
        <v>217</v>
      </c>
      <c r="C17571" t="s">
        <v>218</v>
      </c>
      <c r="D17571">
        <v>22.60285</v>
      </c>
      <c r="E17571">
        <v>88.249639000000002</v>
      </c>
      <c r="F17571" s="18">
        <v>44875</v>
      </c>
      <c r="G17571" s="19">
        <v>0.5</v>
      </c>
      <c r="H17571">
        <v>12</v>
      </c>
      <c r="I17571" s="13" t="s">
        <v>202</v>
      </c>
      <c r="J17571">
        <v>0</v>
      </c>
      <c r="K17571" s="13" t="s">
        <v>191</v>
      </c>
      <c r="L17571">
        <v>3</v>
      </c>
      <c r="M17571">
        <v>1</v>
      </c>
      <c r="N17571" s="13" t="s">
        <v>212</v>
      </c>
      <c r="O17571" s="13" t="s">
        <v>95</v>
      </c>
      <c r="P17571">
        <v>21</v>
      </c>
      <c r="Q17571" s="13" t="s">
        <v>95</v>
      </c>
      <c r="R17571" s="13" t="s">
        <v>98</v>
      </c>
      <c r="S17571" s="13" t="s">
        <v>196</v>
      </c>
      <c r="T17571">
        <v>1</v>
      </c>
      <c r="U17571">
        <v>1</v>
      </c>
      <c r="V17571">
        <v>0</v>
      </c>
      <c r="W17571" s="13" t="s">
        <v>101</v>
      </c>
      <c r="X17571">
        <v>0.45</v>
      </c>
    </row>
    <row r="17572" spans="1:24" x14ac:dyDescent="0.3">
      <c r="A17572">
        <v>17570</v>
      </c>
      <c r="B17572" t="s">
        <v>206</v>
      </c>
      <c r="C17572" t="s">
        <v>207</v>
      </c>
      <c r="D17572">
        <v>13.085193</v>
      </c>
      <c r="E17572">
        <v>77.725643000000005</v>
      </c>
      <c r="F17572" s="18">
        <v>45175</v>
      </c>
      <c r="G17572" s="19">
        <v>0.58333333333333304</v>
      </c>
      <c r="H17572">
        <v>14</v>
      </c>
      <c r="I17572" s="13" t="s">
        <v>194</v>
      </c>
      <c r="J17572">
        <v>0</v>
      </c>
      <c r="K17572" s="13" t="s">
        <v>191</v>
      </c>
      <c r="L17572">
        <v>5</v>
      </c>
      <c r="M17572">
        <v>1</v>
      </c>
      <c r="N17572" s="13" t="s">
        <v>192</v>
      </c>
      <c r="O17572" s="13" t="s">
        <v>97</v>
      </c>
      <c r="P17572">
        <v>40</v>
      </c>
      <c r="Q17572" s="13" t="s">
        <v>95</v>
      </c>
      <c r="R17572" s="13" t="s">
        <v>213</v>
      </c>
      <c r="S17572" s="13" t="s">
        <v>99</v>
      </c>
      <c r="T17572">
        <v>4</v>
      </c>
      <c r="U17572">
        <v>4</v>
      </c>
      <c r="V17572">
        <v>0</v>
      </c>
      <c r="W17572" s="13" t="s">
        <v>101</v>
      </c>
      <c r="X17572">
        <v>0.3</v>
      </c>
    </row>
    <row r="17573" spans="1:24" x14ac:dyDescent="0.3">
      <c r="A17573">
        <v>17571</v>
      </c>
      <c r="B17573" t="s">
        <v>203</v>
      </c>
      <c r="C17573" t="s">
        <v>203</v>
      </c>
      <c r="D17573">
        <v>28.811574</v>
      </c>
      <c r="E17573">
        <v>77.016707999999994</v>
      </c>
      <c r="F17573" s="18">
        <v>44732</v>
      </c>
      <c r="G17573" s="19">
        <v>0.5</v>
      </c>
      <c r="H17573">
        <v>12</v>
      </c>
      <c r="I17573" s="13" t="s">
        <v>204</v>
      </c>
      <c r="J17573">
        <v>0</v>
      </c>
      <c r="K17573" s="13" t="s">
        <v>92</v>
      </c>
      <c r="L17573">
        <v>3</v>
      </c>
      <c r="M17573">
        <v>0</v>
      </c>
      <c r="N17573" s="13" t="s">
        <v>192</v>
      </c>
      <c r="O17573" s="13" t="s">
        <v>97</v>
      </c>
      <c r="P17573">
        <v>29</v>
      </c>
      <c r="Q17573" s="13" t="s">
        <v>97</v>
      </c>
      <c r="R17573" s="13" t="s">
        <v>213</v>
      </c>
      <c r="S17573" s="13" t="s">
        <v>196</v>
      </c>
      <c r="T17573">
        <v>4</v>
      </c>
      <c r="U17573">
        <v>3</v>
      </c>
      <c r="V17573">
        <v>0</v>
      </c>
      <c r="W17573" s="13" t="s">
        <v>101</v>
      </c>
      <c r="X17573">
        <v>0.3</v>
      </c>
    </row>
    <row r="17574" spans="1:24" x14ac:dyDescent="0.3">
      <c r="A17574">
        <v>17572</v>
      </c>
      <c r="B17574" t="s">
        <v>206</v>
      </c>
      <c r="C17574" t="s">
        <v>207</v>
      </c>
      <c r="D17574">
        <v>13.040193</v>
      </c>
      <c r="E17574">
        <v>77.495752999999993</v>
      </c>
      <c r="F17574" s="18">
        <v>44936</v>
      </c>
      <c r="G17574" s="19">
        <v>0.45833333333333298</v>
      </c>
      <c r="H17574">
        <v>11</v>
      </c>
      <c r="I17574" s="13" t="s">
        <v>215</v>
      </c>
      <c r="J17574">
        <v>0</v>
      </c>
      <c r="K17574" s="13" t="s">
        <v>214</v>
      </c>
      <c r="L17574">
        <v>4</v>
      </c>
      <c r="M17574">
        <v>0</v>
      </c>
      <c r="N17574" s="13" t="s">
        <v>212</v>
      </c>
      <c r="O17574" s="13" t="s">
        <v>195</v>
      </c>
      <c r="P17574">
        <v>22</v>
      </c>
      <c r="Q17574" s="13" t="s">
        <v>97</v>
      </c>
      <c r="R17574" s="13" t="s">
        <v>205</v>
      </c>
      <c r="S17574" s="13" t="s">
        <v>99</v>
      </c>
      <c r="T17574">
        <v>1</v>
      </c>
      <c r="U17574">
        <v>1</v>
      </c>
      <c r="V17574">
        <v>0</v>
      </c>
      <c r="W17574" s="13" t="s">
        <v>101</v>
      </c>
      <c r="X17574">
        <v>0.65</v>
      </c>
    </row>
    <row r="17575" spans="1:24" x14ac:dyDescent="0.3">
      <c r="A17575">
        <v>17573</v>
      </c>
      <c r="B17575" t="s">
        <v>190</v>
      </c>
      <c r="C17575" t="s">
        <v>80</v>
      </c>
      <c r="D17575">
        <v>18.934100999999998</v>
      </c>
      <c r="E17575">
        <v>72.977863999999997</v>
      </c>
      <c r="F17575" s="18">
        <v>44831</v>
      </c>
      <c r="G17575" s="19">
        <v>0.45833333333333298</v>
      </c>
      <c r="H17575">
        <v>11</v>
      </c>
      <c r="I17575" s="13" t="s">
        <v>215</v>
      </c>
      <c r="J17575">
        <v>0</v>
      </c>
      <c r="K17575" s="13" t="s">
        <v>214</v>
      </c>
      <c r="L17575">
        <v>2</v>
      </c>
      <c r="M17575">
        <v>0</v>
      </c>
      <c r="N17575" s="13" t="s">
        <v>94</v>
      </c>
      <c r="O17575" s="13" t="s">
        <v>95</v>
      </c>
      <c r="P17575">
        <v>35</v>
      </c>
      <c r="Q17575" s="13" t="s">
        <v>195</v>
      </c>
      <c r="R17575" s="13" t="s">
        <v>213</v>
      </c>
      <c r="S17575" s="13" t="s">
        <v>196</v>
      </c>
      <c r="T17575">
        <v>5</v>
      </c>
      <c r="U17575">
        <v>0</v>
      </c>
      <c r="V17575">
        <v>0</v>
      </c>
      <c r="W17575" s="13" t="s">
        <v>101</v>
      </c>
      <c r="X17575">
        <v>0.45</v>
      </c>
    </row>
    <row r="17576" spans="1:24" x14ac:dyDescent="0.3">
      <c r="A17576">
        <v>17574</v>
      </c>
      <c r="B17576" t="s">
        <v>206</v>
      </c>
      <c r="C17576" t="s">
        <v>207</v>
      </c>
      <c r="D17576">
        <v>13.143725</v>
      </c>
      <c r="E17576">
        <v>77.615966999999998</v>
      </c>
      <c r="F17576" s="18">
        <v>45705</v>
      </c>
      <c r="G17576" s="19">
        <v>0.625</v>
      </c>
      <c r="H17576">
        <v>15</v>
      </c>
      <c r="I17576" s="13" t="s">
        <v>204</v>
      </c>
      <c r="J17576">
        <v>0</v>
      </c>
      <c r="K17576" s="13" t="s">
        <v>214</v>
      </c>
      <c r="L17576">
        <v>6</v>
      </c>
      <c r="M17576">
        <v>1</v>
      </c>
      <c r="N17576" s="13" t="s">
        <v>192</v>
      </c>
      <c r="O17576" s="13" t="s">
        <v>97</v>
      </c>
      <c r="P17576">
        <v>17</v>
      </c>
      <c r="Q17576" s="13" t="s">
        <v>97</v>
      </c>
      <c r="R17576" s="13" t="s">
        <v>199</v>
      </c>
      <c r="S17576" s="13" t="s">
        <v>99</v>
      </c>
      <c r="T17576">
        <v>1</v>
      </c>
      <c r="U17576">
        <v>1</v>
      </c>
      <c r="V17576">
        <v>0</v>
      </c>
      <c r="W17576" s="13" t="s">
        <v>101</v>
      </c>
      <c r="X17576">
        <v>0.5</v>
      </c>
    </row>
    <row r="17577" spans="1:24" x14ac:dyDescent="0.3">
      <c r="A17577">
        <v>17575</v>
      </c>
      <c r="B17577" t="s">
        <v>200</v>
      </c>
      <c r="C17577" t="s">
        <v>201</v>
      </c>
      <c r="D17577">
        <v>13.196773</v>
      </c>
      <c r="E17577">
        <v>80.202719000000002</v>
      </c>
      <c r="F17577" s="18">
        <v>45208</v>
      </c>
      <c r="G17577" s="19">
        <v>0</v>
      </c>
      <c r="H17577">
        <v>0</v>
      </c>
      <c r="I17577" s="13" t="s">
        <v>204</v>
      </c>
      <c r="J17577">
        <v>0</v>
      </c>
      <c r="K17577" s="13" t="s">
        <v>191</v>
      </c>
      <c r="L17577">
        <v>6</v>
      </c>
      <c r="M17577">
        <v>0</v>
      </c>
      <c r="N17577" s="13" t="s">
        <v>94</v>
      </c>
      <c r="O17577" s="13" t="s">
        <v>95</v>
      </c>
      <c r="P17577">
        <v>16</v>
      </c>
      <c r="Q17577" s="13" t="s">
        <v>97</v>
      </c>
      <c r="R17577" s="13" t="s">
        <v>199</v>
      </c>
      <c r="S17577" s="13" t="s">
        <v>193</v>
      </c>
      <c r="T17577">
        <v>5</v>
      </c>
      <c r="U17577">
        <v>0</v>
      </c>
      <c r="V17577">
        <v>0</v>
      </c>
      <c r="W17577" s="13" t="s">
        <v>101</v>
      </c>
      <c r="X17577">
        <v>0.65</v>
      </c>
    </row>
    <row r="17578" spans="1:24" x14ac:dyDescent="0.3">
      <c r="A17578">
        <v>17576</v>
      </c>
      <c r="B17578" t="s">
        <v>217</v>
      </c>
      <c r="C17578" t="s">
        <v>218</v>
      </c>
      <c r="D17578">
        <v>22.573868999999998</v>
      </c>
      <c r="E17578">
        <v>88.436418000000003</v>
      </c>
      <c r="F17578" s="18">
        <v>45134</v>
      </c>
      <c r="G17578" s="19">
        <v>0.625</v>
      </c>
      <c r="H17578">
        <v>15</v>
      </c>
      <c r="I17578" s="13" t="s">
        <v>202</v>
      </c>
      <c r="J17578">
        <v>0</v>
      </c>
      <c r="K17578" s="13" t="s">
        <v>191</v>
      </c>
      <c r="L17578">
        <v>5</v>
      </c>
      <c r="M17578">
        <v>1</v>
      </c>
      <c r="N17578" s="13" t="s">
        <v>212</v>
      </c>
      <c r="O17578" s="13" t="s">
        <v>95</v>
      </c>
      <c r="P17578">
        <v>38</v>
      </c>
      <c r="Q17578" s="13" t="s">
        <v>195</v>
      </c>
      <c r="R17578" s="13" t="s">
        <v>208</v>
      </c>
      <c r="S17578" s="13" t="s">
        <v>196</v>
      </c>
      <c r="T17578">
        <v>4</v>
      </c>
      <c r="U17578">
        <v>3</v>
      </c>
      <c r="V17578">
        <v>0</v>
      </c>
      <c r="W17578" s="13" t="s">
        <v>101</v>
      </c>
      <c r="X17578">
        <v>0.45</v>
      </c>
    </row>
    <row r="17579" spans="1:24" x14ac:dyDescent="0.3">
      <c r="A17579">
        <v>17577</v>
      </c>
      <c r="B17579" t="s">
        <v>217</v>
      </c>
      <c r="C17579" t="s">
        <v>218</v>
      </c>
      <c r="D17579">
        <v>22.504536999999999</v>
      </c>
      <c r="E17579">
        <v>88.294298999999995</v>
      </c>
      <c r="F17579" s="18">
        <v>44887</v>
      </c>
      <c r="G17579" s="19">
        <v>0.83333333333333304</v>
      </c>
      <c r="H17579">
        <v>20</v>
      </c>
      <c r="I17579" s="13" t="s">
        <v>215</v>
      </c>
      <c r="J17579">
        <v>0</v>
      </c>
      <c r="K17579" s="13" t="s">
        <v>191</v>
      </c>
      <c r="L17579">
        <v>1</v>
      </c>
      <c r="M17579">
        <v>1</v>
      </c>
      <c r="N17579" s="13" t="s">
        <v>212</v>
      </c>
      <c r="O17579" s="13" t="s">
        <v>195</v>
      </c>
      <c r="P17579">
        <v>35</v>
      </c>
      <c r="Q17579" s="13" t="s">
        <v>195</v>
      </c>
      <c r="R17579" s="13" t="s">
        <v>98</v>
      </c>
      <c r="S17579" s="13" t="s">
        <v>193</v>
      </c>
      <c r="T17579">
        <v>1</v>
      </c>
      <c r="U17579">
        <v>0</v>
      </c>
      <c r="V17579">
        <v>0</v>
      </c>
      <c r="W17579" s="13" t="s">
        <v>101</v>
      </c>
      <c r="X17579">
        <v>0.25</v>
      </c>
    </row>
    <row r="17580" spans="1:24" x14ac:dyDescent="0.3">
      <c r="A17580">
        <v>17578</v>
      </c>
      <c r="B17580" t="s">
        <v>206</v>
      </c>
      <c r="C17580" t="s">
        <v>207</v>
      </c>
      <c r="D17580">
        <v>13.051954</v>
      </c>
      <c r="E17580">
        <v>77.400338000000005</v>
      </c>
      <c r="F17580" s="18">
        <v>45267</v>
      </c>
      <c r="G17580" s="19">
        <v>0.125</v>
      </c>
      <c r="H17580">
        <v>3</v>
      </c>
      <c r="I17580" s="13" t="s">
        <v>202</v>
      </c>
      <c r="J17580">
        <v>0</v>
      </c>
      <c r="K17580" s="13" t="s">
        <v>191</v>
      </c>
      <c r="L17580">
        <v>5</v>
      </c>
      <c r="M17580">
        <v>1</v>
      </c>
      <c r="N17580" s="13" t="s">
        <v>192</v>
      </c>
      <c r="O17580" s="13" t="s">
        <v>97</v>
      </c>
      <c r="P17580">
        <v>22</v>
      </c>
      <c r="Q17580" s="13" t="s">
        <v>95</v>
      </c>
      <c r="R17580" s="13" t="s">
        <v>199</v>
      </c>
      <c r="S17580" s="13" t="s">
        <v>196</v>
      </c>
      <c r="T17580">
        <v>2</v>
      </c>
      <c r="U17580">
        <v>1</v>
      </c>
      <c r="V17580">
        <v>0</v>
      </c>
      <c r="W17580" s="13" t="s">
        <v>101</v>
      </c>
      <c r="X17580">
        <v>0.1</v>
      </c>
    </row>
    <row r="17581" spans="1:24" x14ac:dyDescent="0.3">
      <c r="A17581">
        <v>17579</v>
      </c>
      <c r="B17581" t="s">
        <v>206</v>
      </c>
      <c r="C17581" t="s">
        <v>207</v>
      </c>
      <c r="D17581">
        <v>13.170197999999999</v>
      </c>
      <c r="E17581">
        <v>77.657694000000006</v>
      </c>
      <c r="F17581" s="18">
        <v>45169</v>
      </c>
      <c r="G17581" s="19">
        <v>0.20833333333333301</v>
      </c>
      <c r="H17581">
        <v>5</v>
      </c>
      <c r="I17581" s="13" t="s">
        <v>202</v>
      </c>
      <c r="J17581">
        <v>0</v>
      </c>
      <c r="K17581" s="13" t="s">
        <v>191</v>
      </c>
      <c r="L17581">
        <v>1</v>
      </c>
      <c r="M17581">
        <v>1</v>
      </c>
      <c r="N17581" s="13" t="s">
        <v>94</v>
      </c>
      <c r="O17581" s="13" t="s">
        <v>95</v>
      </c>
      <c r="P17581">
        <v>40</v>
      </c>
      <c r="Q17581" s="13" t="s">
        <v>95</v>
      </c>
      <c r="R17581" s="13" t="s">
        <v>213</v>
      </c>
      <c r="S17581" s="13" t="s">
        <v>196</v>
      </c>
      <c r="T17581">
        <v>1</v>
      </c>
      <c r="U17581">
        <v>1</v>
      </c>
      <c r="V17581">
        <v>0</v>
      </c>
      <c r="W17581" s="13" t="s">
        <v>101</v>
      </c>
      <c r="X17581">
        <v>0.45</v>
      </c>
    </row>
    <row r="17582" spans="1:24" x14ac:dyDescent="0.3">
      <c r="A17582">
        <v>17580</v>
      </c>
      <c r="B17582" t="s">
        <v>206</v>
      </c>
      <c r="C17582" t="s">
        <v>207</v>
      </c>
      <c r="D17582">
        <v>12.896868</v>
      </c>
      <c r="E17582">
        <v>77.519122999999993</v>
      </c>
      <c r="F17582" s="18">
        <v>45184</v>
      </c>
      <c r="G17582" s="19">
        <v>0.625</v>
      </c>
      <c r="H17582">
        <v>15</v>
      </c>
      <c r="I17582" s="13" t="s">
        <v>211</v>
      </c>
      <c r="J17582">
        <v>0</v>
      </c>
      <c r="K17582" s="13" t="s">
        <v>214</v>
      </c>
      <c r="L17582">
        <v>4</v>
      </c>
      <c r="M17582">
        <v>0</v>
      </c>
      <c r="N17582" s="13" t="s">
        <v>192</v>
      </c>
      <c r="O17582" s="13" t="s">
        <v>97</v>
      </c>
      <c r="P17582">
        <v>15</v>
      </c>
      <c r="Q17582" s="13" t="s">
        <v>95</v>
      </c>
      <c r="R17582" s="13" t="s">
        <v>205</v>
      </c>
      <c r="S17582" s="13" t="s">
        <v>193</v>
      </c>
      <c r="T17582">
        <v>3</v>
      </c>
      <c r="U17582">
        <v>2</v>
      </c>
      <c r="V17582">
        <v>0</v>
      </c>
      <c r="W17582" s="13" t="s">
        <v>101</v>
      </c>
      <c r="X17582">
        <v>0.1</v>
      </c>
    </row>
    <row r="17583" spans="1:24" x14ac:dyDescent="0.3">
      <c r="A17583">
        <v>17581</v>
      </c>
      <c r="B17583" t="s">
        <v>79</v>
      </c>
      <c r="C17583" t="s">
        <v>80</v>
      </c>
      <c r="D17583">
        <v>18.636023000000002</v>
      </c>
      <c r="E17583">
        <v>73.969026999999997</v>
      </c>
      <c r="F17583" s="18">
        <v>45051</v>
      </c>
      <c r="G17583" s="19">
        <v>0.58333333333333304</v>
      </c>
      <c r="H17583">
        <v>14</v>
      </c>
      <c r="I17583" s="13" t="s">
        <v>211</v>
      </c>
      <c r="J17583">
        <v>0</v>
      </c>
      <c r="K17583" s="13" t="s">
        <v>214</v>
      </c>
      <c r="L17583">
        <v>4</v>
      </c>
      <c r="M17583">
        <v>0</v>
      </c>
      <c r="N17583" s="13" t="s">
        <v>192</v>
      </c>
      <c r="O17583" s="13" t="s">
        <v>97</v>
      </c>
      <c r="P17583">
        <v>39</v>
      </c>
      <c r="Q17583" s="13" t="s">
        <v>195</v>
      </c>
      <c r="R17583" s="13" t="s">
        <v>205</v>
      </c>
      <c r="S17583" s="13" t="s">
        <v>196</v>
      </c>
      <c r="T17583">
        <v>4</v>
      </c>
      <c r="U17583">
        <v>3</v>
      </c>
      <c r="V17583">
        <v>0</v>
      </c>
      <c r="W17583" s="13" t="s">
        <v>101</v>
      </c>
      <c r="X17583">
        <v>0.1</v>
      </c>
    </row>
    <row r="17584" spans="1:24" x14ac:dyDescent="0.3">
      <c r="A17584">
        <v>17582</v>
      </c>
      <c r="B17584" t="s">
        <v>190</v>
      </c>
      <c r="C17584" t="s">
        <v>80</v>
      </c>
      <c r="D17584">
        <v>19.146577000000001</v>
      </c>
      <c r="E17584">
        <v>72.89873</v>
      </c>
      <c r="F17584" s="18">
        <v>45435</v>
      </c>
      <c r="G17584" s="19">
        <v>0.91666666666666696</v>
      </c>
      <c r="H17584">
        <v>22</v>
      </c>
      <c r="I17584" s="13" t="s">
        <v>202</v>
      </c>
      <c r="J17584">
        <v>0</v>
      </c>
      <c r="K17584" s="13" t="s">
        <v>191</v>
      </c>
      <c r="L17584">
        <v>1</v>
      </c>
      <c r="M17584">
        <v>0</v>
      </c>
      <c r="N17584" s="13" t="s">
        <v>94</v>
      </c>
      <c r="O17584" s="13" t="s">
        <v>95</v>
      </c>
      <c r="P17584">
        <v>32</v>
      </c>
      <c r="Q17584" s="13" t="s">
        <v>97</v>
      </c>
      <c r="R17584" s="13" t="s">
        <v>98</v>
      </c>
      <c r="S17584" s="13" t="s">
        <v>196</v>
      </c>
      <c r="T17584">
        <v>5</v>
      </c>
      <c r="U17584">
        <v>2</v>
      </c>
      <c r="V17584">
        <v>0</v>
      </c>
      <c r="W17584" s="13" t="s">
        <v>101</v>
      </c>
      <c r="X17584">
        <v>0.65</v>
      </c>
    </row>
    <row r="17585" spans="1:24" x14ac:dyDescent="0.3">
      <c r="A17585">
        <v>17583</v>
      </c>
      <c r="B17585" t="s">
        <v>200</v>
      </c>
      <c r="C17585" t="s">
        <v>201</v>
      </c>
      <c r="D17585">
        <v>13.060487999999999</v>
      </c>
      <c r="E17585">
        <v>80.194990000000004</v>
      </c>
      <c r="F17585" s="18">
        <v>44869</v>
      </c>
      <c r="G17585" s="19">
        <v>0.41666666666666702</v>
      </c>
      <c r="H17585">
        <v>10</v>
      </c>
      <c r="I17585" s="13" t="s">
        <v>211</v>
      </c>
      <c r="J17585">
        <v>0</v>
      </c>
      <c r="K17585" s="13" t="s">
        <v>92</v>
      </c>
      <c r="L17585">
        <v>1</v>
      </c>
      <c r="M17585">
        <v>0</v>
      </c>
      <c r="N17585" s="13" t="s">
        <v>192</v>
      </c>
      <c r="O17585" s="13" t="s">
        <v>97</v>
      </c>
      <c r="P17585">
        <v>20</v>
      </c>
      <c r="Q17585" s="13" t="s">
        <v>97</v>
      </c>
      <c r="R17585" s="13" t="s">
        <v>205</v>
      </c>
      <c r="S17585" s="13" t="s">
        <v>196</v>
      </c>
      <c r="T17585">
        <v>2</v>
      </c>
      <c r="U17585">
        <v>2</v>
      </c>
      <c r="V17585">
        <v>1</v>
      </c>
      <c r="W17585" s="13" t="s">
        <v>101</v>
      </c>
      <c r="X17585">
        <v>0.45</v>
      </c>
    </row>
    <row r="17586" spans="1:24" x14ac:dyDescent="0.3">
      <c r="A17586">
        <v>17584</v>
      </c>
      <c r="B17586" t="s">
        <v>206</v>
      </c>
      <c r="C17586" t="s">
        <v>207</v>
      </c>
      <c r="D17586">
        <v>13.069775</v>
      </c>
      <c r="E17586">
        <v>77.714247999999998</v>
      </c>
      <c r="F17586" s="18">
        <v>44990</v>
      </c>
      <c r="G17586" s="19">
        <v>0.33333333333333298</v>
      </c>
      <c r="H17586">
        <v>8</v>
      </c>
      <c r="I17586" s="13" t="s">
        <v>89</v>
      </c>
      <c r="J17586">
        <v>1</v>
      </c>
      <c r="K17586" s="13" t="s">
        <v>92</v>
      </c>
      <c r="L17586">
        <v>5</v>
      </c>
      <c r="M17586">
        <v>1</v>
      </c>
      <c r="N17586" s="13" t="s">
        <v>212</v>
      </c>
      <c r="O17586" s="13" t="s">
        <v>95</v>
      </c>
      <c r="P17586">
        <v>19</v>
      </c>
      <c r="Q17586" s="13" t="s">
        <v>97</v>
      </c>
      <c r="R17586" s="13" t="s">
        <v>98</v>
      </c>
      <c r="S17586" s="13" t="s">
        <v>196</v>
      </c>
      <c r="T17586">
        <v>3</v>
      </c>
      <c r="U17586">
        <v>1</v>
      </c>
      <c r="V17586">
        <v>1</v>
      </c>
      <c r="W17586" s="13" t="s">
        <v>101</v>
      </c>
      <c r="X17586">
        <v>0.8</v>
      </c>
    </row>
    <row r="17587" spans="1:24" x14ac:dyDescent="0.3">
      <c r="A17587">
        <v>17585</v>
      </c>
      <c r="B17587" t="s">
        <v>200</v>
      </c>
      <c r="C17587" t="s">
        <v>201</v>
      </c>
      <c r="D17587">
        <v>13.163024</v>
      </c>
      <c r="E17587">
        <v>80.259394</v>
      </c>
      <c r="F17587" s="18">
        <v>45596</v>
      </c>
      <c r="G17587" s="19">
        <v>0.25</v>
      </c>
      <c r="H17587">
        <v>6</v>
      </c>
      <c r="I17587" s="13" t="s">
        <v>202</v>
      </c>
      <c r="J17587">
        <v>0</v>
      </c>
      <c r="K17587" s="13" t="s">
        <v>92</v>
      </c>
      <c r="L17587">
        <v>1</v>
      </c>
      <c r="M17587">
        <v>0</v>
      </c>
      <c r="N17587" s="13" t="s">
        <v>94</v>
      </c>
      <c r="O17587" s="13" t="s">
        <v>95</v>
      </c>
      <c r="P17587">
        <v>22</v>
      </c>
      <c r="Q17587" s="13" t="s">
        <v>195</v>
      </c>
      <c r="R17587" s="13" t="s">
        <v>98</v>
      </c>
      <c r="S17587" s="13" t="s">
        <v>196</v>
      </c>
      <c r="T17587">
        <v>5</v>
      </c>
      <c r="U17587">
        <v>0</v>
      </c>
      <c r="V17587">
        <v>0</v>
      </c>
      <c r="W17587" s="13" t="s">
        <v>101</v>
      </c>
      <c r="X17587">
        <v>0.45</v>
      </c>
    </row>
    <row r="17588" spans="1:24" x14ac:dyDescent="0.3">
      <c r="A17588">
        <v>17586</v>
      </c>
      <c r="B17588" t="s">
        <v>79</v>
      </c>
      <c r="C17588" t="s">
        <v>80</v>
      </c>
      <c r="D17588">
        <v>18.635735</v>
      </c>
      <c r="E17588">
        <v>73.761200000000002</v>
      </c>
      <c r="F17588" s="18">
        <v>45033</v>
      </c>
      <c r="G17588" s="19">
        <v>0.20833333333333301</v>
      </c>
      <c r="H17588">
        <v>5</v>
      </c>
      <c r="I17588" s="13" t="s">
        <v>204</v>
      </c>
      <c r="J17588">
        <v>0</v>
      </c>
      <c r="K17588" s="13" t="s">
        <v>191</v>
      </c>
      <c r="L17588">
        <v>4</v>
      </c>
      <c r="M17588">
        <v>0</v>
      </c>
      <c r="N17588" s="13" t="s">
        <v>94</v>
      </c>
      <c r="O17588" s="13" t="s">
        <v>95</v>
      </c>
      <c r="P17588">
        <v>20</v>
      </c>
      <c r="Q17588" s="13" t="s">
        <v>95</v>
      </c>
      <c r="R17588" s="13" t="s">
        <v>199</v>
      </c>
      <c r="S17588" s="13" t="s">
        <v>193</v>
      </c>
      <c r="T17588">
        <v>1</v>
      </c>
      <c r="U17588">
        <v>1</v>
      </c>
      <c r="V17588">
        <v>0</v>
      </c>
      <c r="W17588" s="13" t="s">
        <v>101</v>
      </c>
      <c r="X17588">
        <v>0.45</v>
      </c>
    </row>
    <row r="17589" spans="1:24" x14ac:dyDescent="0.3">
      <c r="A17589">
        <v>17587</v>
      </c>
      <c r="B17589" t="s">
        <v>79</v>
      </c>
      <c r="C17589" t="s">
        <v>80</v>
      </c>
      <c r="D17589">
        <v>18.612186000000001</v>
      </c>
      <c r="E17589">
        <v>73.944537999999994</v>
      </c>
      <c r="F17589" s="18">
        <v>45675</v>
      </c>
      <c r="G17589" s="19">
        <v>0.125</v>
      </c>
      <c r="H17589">
        <v>3</v>
      </c>
      <c r="I17589" s="13" t="s">
        <v>219</v>
      </c>
      <c r="J17589">
        <v>1</v>
      </c>
      <c r="K17589" s="13" t="s">
        <v>92</v>
      </c>
      <c r="L17589">
        <v>5</v>
      </c>
      <c r="M17589">
        <v>1</v>
      </c>
      <c r="N17589" s="13" t="s">
        <v>212</v>
      </c>
      <c r="O17589" s="13" t="s">
        <v>195</v>
      </c>
      <c r="P17589">
        <v>19</v>
      </c>
      <c r="Q17589" s="13" t="s">
        <v>95</v>
      </c>
      <c r="R17589" s="13" t="s">
        <v>199</v>
      </c>
      <c r="S17589" s="13" t="s">
        <v>196</v>
      </c>
      <c r="T17589">
        <v>4</v>
      </c>
      <c r="U17589">
        <v>4</v>
      </c>
      <c r="V17589">
        <v>0</v>
      </c>
      <c r="W17589" s="13" t="s">
        <v>101</v>
      </c>
      <c r="X17589">
        <v>0.25</v>
      </c>
    </row>
    <row r="17590" spans="1:24" x14ac:dyDescent="0.3">
      <c r="A17590">
        <v>17588</v>
      </c>
      <c r="B17590" t="s">
        <v>197</v>
      </c>
      <c r="C17590" t="s">
        <v>198</v>
      </c>
      <c r="D17590">
        <v>30.726742000000002</v>
      </c>
      <c r="E17590">
        <v>76.777035999999995</v>
      </c>
      <c r="F17590" s="18">
        <v>44878</v>
      </c>
      <c r="G17590" s="19">
        <v>0.54166666666666696</v>
      </c>
      <c r="H17590">
        <v>13</v>
      </c>
      <c r="I17590" s="13" t="s">
        <v>89</v>
      </c>
      <c r="J17590">
        <v>1</v>
      </c>
      <c r="K17590" s="13" t="s">
        <v>191</v>
      </c>
      <c r="L17590">
        <v>6</v>
      </c>
      <c r="M17590">
        <v>0</v>
      </c>
      <c r="N17590" s="13" t="s">
        <v>192</v>
      </c>
      <c r="O17590" s="13" t="s">
        <v>97</v>
      </c>
      <c r="P17590">
        <v>23</v>
      </c>
      <c r="Q17590" s="13" t="s">
        <v>95</v>
      </c>
      <c r="R17590" s="13" t="s">
        <v>208</v>
      </c>
      <c r="S17590" s="13" t="s">
        <v>193</v>
      </c>
      <c r="T17590">
        <v>4</v>
      </c>
      <c r="U17590">
        <v>3</v>
      </c>
      <c r="V17590">
        <v>0</v>
      </c>
      <c r="W17590" s="13" t="s">
        <v>101</v>
      </c>
      <c r="X17590">
        <v>0.1</v>
      </c>
    </row>
    <row r="17591" spans="1:24" x14ac:dyDescent="0.3">
      <c r="A17591">
        <v>17589</v>
      </c>
      <c r="B17591" t="s">
        <v>206</v>
      </c>
      <c r="C17591" t="s">
        <v>207</v>
      </c>
      <c r="D17591">
        <v>12.983095</v>
      </c>
      <c r="E17591">
        <v>77.585460999999995</v>
      </c>
      <c r="F17591" s="18">
        <v>45745</v>
      </c>
      <c r="G17591" s="19">
        <v>0.16666666666666699</v>
      </c>
      <c r="H17591">
        <v>4</v>
      </c>
      <c r="I17591" s="13" t="s">
        <v>219</v>
      </c>
      <c r="J17591">
        <v>1</v>
      </c>
      <c r="K17591" s="13" t="s">
        <v>92</v>
      </c>
      <c r="L17591">
        <v>5</v>
      </c>
      <c r="M17591">
        <v>0</v>
      </c>
      <c r="N17591" s="13" t="s">
        <v>192</v>
      </c>
      <c r="O17591" s="13" t="s">
        <v>97</v>
      </c>
      <c r="P17591">
        <v>24</v>
      </c>
      <c r="Q17591" s="13" t="s">
        <v>95</v>
      </c>
      <c r="R17591" s="13" t="s">
        <v>98</v>
      </c>
      <c r="S17591" s="13" t="s">
        <v>196</v>
      </c>
      <c r="T17591">
        <v>3</v>
      </c>
      <c r="U17591">
        <v>1</v>
      </c>
      <c r="V17591">
        <v>0</v>
      </c>
      <c r="W17591" s="13" t="s">
        <v>101</v>
      </c>
      <c r="X17591">
        <v>0.1</v>
      </c>
    </row>
    <row r="17592" spans="1:24" x14ac:dyDescent="0.3">
      <c r="A17592">
        <v>17590</v>
      </c>
      <c r="B17592" t="s">
        <v>203</v>
      </c>
      <c r="C17592" t="s">
        <v>203</v>
      </c>
      <c r="D17592">
        <v>28.517486000000002</v>
      </c>
      <c r="E17592">
        <v>76.997990999999999</v>
      </c>
      <c r="F17592" s="18">
        <v>44599</v>
      </c>
      <c r="G17592" s="19">
        <v>0.625</v>
      </c>
      <c r="H17592">
        <v>15</v>
      </c>
      <c r="I17592" s="13" t="s">
        <v>204</v>
      </c>
      <c r="J17592">
        <v>0</v>
      </c>
      <c r="K17592" s="13" t="s">
        <v>214</v>
      </c>
      <c r="L17592">
        <v>6</v>
      </c>
      <c r="M17592">
        <v>0</v>
      </c>
      <c r="N17592" s="13" t="s">
        <v>192</v>
      </c>
      <c r="O17592" s="13" t="s">
        <v>97</v>
      </c>
      <c r="P17592">
        <v>20</v>
      </c>
      <c r="Q17592" s="13" t="s">
        <v>95</v>
      </c>
      <c r="R17592" s="13" t="s">
        <v>199</v>
      </c>
      <c r="S17592" s="13" t="s">
        <v>193</v>
      </c>
      <c r="T17592">
        <v>2</v>
      </c>
      <c r="U17592">
        <v>2</v>
      </c>
      <c r="V17592">
        <v>0</v>
      </c>
      <c r="W17592" s="13" t="s">
        <v>101</v>
      </c>
      <c r="X17592">
        <v>0.1</v>
      </c>
    </row>
    <row r="17593" spans="1:24" x14ac:dyDescent="0.3">
      <c r="A17593">
        <v>17591</v>
      </c>
      <c r="B17593" t="s">
        <v>209</v>
      </c>
      <c r="C17593" t="s">
        <v>210</v>
      </c>
      <c r="D17593">
        <v>17.503651000000001</v>
      </c>
      <c r="E17593">
        <v>78.351950000000002</v>
      </c>
      <c r="F17593" s="18">
        <v>44741</v>
      </c>
      <c r="G17593" s="19">
        <v>0.91666666666666696</v>
      </c>
      <c r="H17593">
        <v>22</v>
      </c>
      <c r="I17593" s="13" t="s">
        <v>194</v>
      </c>
      <c r="J17593">
        <v>0</v>
      </c>
      <c r="K17593" s="13" t="s">
        <v>92</v>
      </c>
      <c r="L17593">
        <v>3</v>
      </c>
      <c r="M17593">
        <v>1</v>
      </c>
      <c r="N17593" s="13" t="s">
        <v>94</v>
      </c>
      <c r="O17593" s="13" t="s">
        <v>95</v>
      </c>
      <c r="P17593">
        <v>33</v>
      </c>
      <c r="Q17593" s="13" t="s">
        <v>97</v>
      </c>
      <c r="R17593" s="13" t="s">
        <v>213</v>
      </c>
      <c r="S17593" s="13" t="s">
        <v>196</v>
      </c>
      <c r="T17593">
        <v>3</v>
      </c>
      <c r="U17593">
        <v>1</v>
      </c>
      <c r="V17593">
        <v>0</v>
      </c>
      <c r="W17593" s="13" t="s">
        <v>101</v>
      </c>
      <c r="X17593">
        <v>0.65</v>
      </c>
    </row>
    <row r="17594" spans="1:24" x14ac:dyDescent="0.3">
      <c r="A17594">
        <v>17592</v>
      </c>
      <c r="B17594" t="s">
        <v>217</v>
      </c>
      <c r="C17594" t="s">
        <v>218</v>
      </c>
      <c r="D17594">
        <v>22.630226</v>
      </c>
      <c r="E17594">
        <v>88.263351999999998</v>
      </c>
      <c r="F17594" s="18">
        <v>45543</v>
      </c>
      <c r="G17594" s="19">
        <v>0.66666666666666696</v>
      </c>
      <c r="H17594">
        <v>16</v>
      </c>
      <c r="I17594" s="13" t="s">
        <v>89</v>
      </c>
      <c r="J17594">
        <v>1</v>
      </c>
      <c r="K17594" s="13" t="s">
        <v>92</v>
      </c>
      <c r="L17594">
        <v>2</v>
      </c>
      <c r="M17594">
        <v>0</v>
      </c>
      <c r="N17594" s="13" t="s">
        <v>212</v>
      </c>
      <c r="O17594" s="13" t="s">
        <v>95</v>
      </c>
      <c r="P17594">
        <v>22</v>
      </c>
      <c r="Q17594" s="13" t="s">
        <v>95</v>
      </c>
      <c r="R17594" s="13" t="s">
        <v>208</v>
      </c>
      <c r="S17594" s="13" t="s">
        <v>193</v>
      </c>
      <c r="T17594">
        <v>5</v>
      </c>
      <c r="U17594">
        <v>3</v>
      </c>
      <c r="V17594">
        <v>0</v>
      </c>
      <c r="W17594" s="13" t="s">
        <v>101</v>
      </c>
      <c r="X17594">
        <v>0.45</v>
      </c>
    </row>
    <row r="17595" spans="1:24" x14ac:dyDescent="0.3">
      <c r="A17595">
        <v>17593</v>
      </c>
      <c r="B17595" t="s">
        <v>209</v>
      </c>
      <c r="C17595" t="s">
        <v>210</v>
      </c>
      <c r="D17595">
        <v>17.233885999999998</v>
      </c>
      <c r="E17595">
        <v>78.201083999999994</v>
      </c>
      <c r="F17595" s="18">
        <v>45208</v>
      </c>
      <c r="G17595" s="19">
        <v>0.33333333333333298</v>
      </c>
      <c r="H17595">
        <v>8</v>
      </c>
      <c r="I17595" s="13" t="s">
        <v>204</v>
      </c>
      <c r="J17595">
        <v>0</v>
      </c>
      <c r="K17595" s="13" t="s">
        <v>191</v>
      </c>
      <c r="L17595">
        <v>3</v>
      </c>
      <c r="M17595">
        <v>1</v>
      </c>
      <c r="N17595" s="13" t="s">
        <v>212</v>
      </c>
      <c r="O17595" s="13" t="s">
        <v>95</v>
      </c>
      <c r="P17595">
        <v>40</v>
      </c>
      <c r="Q17595" s="13" t="s">
        <v>97</v>
      </c>
      <c r="R17595" s="13" t="s">
        <v>199</v>
      </c>
      <c r="S17595" s="13" t="s">
        <v>196</v>
      </c>
      <c r="T17595">
        <v>3</v>
      </c>
      <c r="U17595">
        <v>2</v>
      </c>
      <c r="V17595">
        <v>1</v>
      </c>
      <c r="W17595" s="13" t="s">
        <v>101</v>
      </c>
      <c r="X17595">
        <v>0.8</v>
      </c>
    </row>
    <row r="17596" spans="1:24" x14ac:dyDescent="0.3">
      <c r="A17596">
        <v>17594</v>
      </c>
      <c r="B17596" t="s">
        <v>203</v>
      </c>
      <c r="C17596" t="s">
        <v>203</v>
      </c>
      <c r="D17596">
        <v>28.838781000000001</v>
      </c>
      <c r="E17596">
        <v>77.138397999999995</v>
      </c>
      <c r="F17596" s="18">
        <v>45512</v>
      </c>
      <c r="G17596" s="19">
        <v>0.16666666666666699</v>
      </c>
      <c r="H17596">
        <v>4</v>
      </c>
      <c r="I17596" s="13" t="s">
        <v>202</v>
      </c>
      <c r="J17596">
        <v>0</v>
      </c>
      <c r="K17596" s="13" t="s">
        <v>92</v>
      </c>
      <c r="L17596">
        <v>2</v>
      </c>
      <c r="M17596">
        <v>0</v>
      </c>
      <c r="N17596" s="13" t="s">
        <v>192</v>
      </c>
      <c r="O17596" s="13" t="s">
        <v>97</v>
      </c>
      <c r="P17596">
        <v>20</v>
      </c>
      <c r="Q17596" s="13" t="s">
        <v>95</v>
      </c>
      <c r="R17596" s="13" t="s">
        <v>205</v>
      </c>
      <c r="S17596" s="13" t="s">
        <v>196</v>
      </c>
      <c r="T17596">
        <v>1</v>
      </c>
      <c r="U17596">
        <v>1</v>
      </c>
      <c r="V17596">
        <v>0</v>
      </c>
      <c r="W17596" s="13" t="s">
        <v>101</v>
      </c>
      <c r="X17596">
        <v>0.1</v>
      </c>
    </row>
    <row r="17597" spans="1:24" x14ac:dyDescent="0.3">
      <c r="A17597">
        <v>17595</v>
      </c>
      <c r="B17597" t="s">
        <v>79</v>
      </c>
      <c r="C17597" t="s">
        <v>80</v>
      </c>
      <c r="D17597">
        <v>18.446384999999999</v>
      </c>
      <c r="E17597">
        <v>73.765331000000003</v>
      </c>
      <c r="F17597" s="18">
        <v>44867</v>
      </c>
      <c r="G17597" s="19">
        <v>0.95833333333333304</v>
      </c>
      <c r="H17597">
        <v>23</v>
      </c>
      <c r="I17597" s="13" t="s">
        <v>194</v>
      </c>
      <c r="J17597">
        <v>0</v>
      </c>
      <c r="K17597" s="13" t="s">
        <v>214</v>
      </c>
      <c r="L17597">
        <v>3</v>
      </c>
      <c r="M17597">
        <v>0</v>
      </c>
      <c r="N17597" s="13" t="s">
        <v>192</v>
      </c>
      <c r="O17597" s="13" t="s">
        <v>97</v>
      </c>
      <c r="P17597">
        <v>34</v>
      </c>
      <c r="Q17597" s="13" t="s">
        <v>97</v>
      </c>
      <c r="R17597" s="13" t="s">
        <v>199</v>
      </c>
      <c r="S17597" s="13" t="s">
        <v>193</v>
      </c>
      <c r="T17597">
        <v>4</v>
      </c>
      <c r="U17597">
        <v>4</v>
      </c>
      <c r="V17597">
        <v>0</v>
      </c>
      <c r="W17597" s="13" t="s">
        <v>101</v>
      </c>
      <c r="X17597">
        <v>0.3</v>
      </c>
    </row>
    <row r="17598" spans="1:24" x14ac:dyDescent="0.3">
      <c r="A17598">
        <v>17596</v>
      </c>
      <c r="B17598" t="s">
        <v>197</v>
      </c>
      <c r="C17598" t="s">
        <v>198</v>
      </c>
      <c r="D17598">
        <v>30.640460999999998</v>
      </c>
      <c r="E17598">
        <v>76.853126000000003</v>
      </c>
      <c r="F17598" s="18">
        <v>44936</v>
      </c>
      <c r="G17598" s="19">
        <v>0.33333333333333298</v>
      </c>
      <c r="H17598">
        <v>8</v>
      </c>
      <c r="I17598" s="13" t="s">
        <v>215</v>
      </c>
      <c r="J17598">
        <v>0</v>
      </c>
      <c r="K17598" s="13" t="s">
        <v>214</v>
      </c>
      <c r="L17598">
        <v>6</v>
      </c>
      <c r="M17598">
        <v>0</v>
      </c>
      <c r="N17598" s="13" t="s">
        <v>212</v>
      </c>
      <c r="O17598" s="13" t="s">
        <v>195</v>
      </c>
      <c r="P17598">
        <v>16</v>
      </c>
      <c r="Q17598" s="13" t="s">
        <v>97</v>
      </c>
      <c r="R17598" s="13" t="s">
        <v>205</v>
      </c>
      <c r="S17598" s="13" t="s">
        <v>99</v>
      </c>
      <c r="T17598">
        <v>3</v>
      </c>
      <c r="U17598">
        <v>3</v>
      </c>
      <c r="V17598">
        <v>1</v>
      </c>
      <c r="W17598" s="13" t="s">
        <v>101</v>
      </c>
      <c r="X17598">
        <v>0.8</v>
      </c>
    </row>
    <row r="17599" spans="1:24" x14ac:dyDescent="0.3">
      <c r="A17599">
        <v>17597</v>
      </c>
      <c r="B17599" t="s">
        <v>190</v>
      </c>
      <c r="C17599" t="s">
        <v>80</v>
      </c>
      <c r="D17599">
        <v>19.295963</v>
      </c>
      <c r="E17599">
        <v>72.802154000000002</v>
      </c>
      <c r="F17599" s="18">
        <v>44968</v>
      </c>
      <c r="G17599" s="19">
        <v>0.41666666666666702</v>
      </c>
      <c r="H17599">
        <v>10</v>
      </c>
      <c r="I17599" s="13" t="s">
        <v>219</v>
      </c>
      <c r="J17599">
        <v>1</v>
      </c>
      <c r="K17599" s="13" t="s">
        <v>191</v>
      </c>
      <c r="L17599">
        <v>3</v>
      </c>
      <c r="M17599">
        <v>0</v>
      </c>
      <c r="N17599" s="13" t="s">
        <v>212</v>
      </c>
      <c r="O17599" s="13" t="s">
        <v>195</v>
      </c>
      <c r="P17599">
        <v>17</v>
      </c>
      <c r="Q17599" s="13" t="s">
        <v>97</v>
      </c>
      <c r="R17599" s="13" t="s">
        <v>98</v>
      </c>
      <c r="S17599" s="13" t="s">
        <v>196</v>
      </c>
      <c r="T17599">
        <v>1</v>
      </c>
      <c r="U17599">
        <v>1</v>
      </c>
      <c r="V17599">
        <v>1</v>
      </c>
      <c r="W17599" s="13" t="s">
        <v>101</v>
      </c>
      <c r="X17599">
        <v>0.6</v>
      </c>
    </row>
    <row r="17600" spans="1:24" x14ac:dyDescent="0.3">
      <c r="A17600">
        <v>17598</v>
      </c>
      <c r="B17600" t="s">
        <v>209</v>
      </c>
      <c r="C17600" t="s">
        <v>210</v>
      </c>
      <c r="D17600">
        <v>17.378743</v>
      </c>
      <c r="E17600">
        <v>78.204192000000006</v>
      </c>
      <c r="F17600" s="18">
        <v>45045</v>
      </c>
      <c r="G17600" s="19">
        <v>0.29166666666666702</v>
      </c>
      <c r="H17600">
        <v>7</v>
      </c>
      <c r="I17600" s="13" t="s">
        <v>219</v>
      </c>
      <c r="J17600">
        <v>1</v>
      </c>
      <c r="K17600" s="13" t="s">
        <v>214</v>
      </c>
      <c r="L17600">
        <v>3</v>
      </c>
      <c r="M17600">
        <v>1</v>
      </c>
      <c r="N17600" s="13" t="s">
        <v>192</v>
      </c>
      <c r="O17600" s="13" t="s">
        <v>97</v>
      </c>
      <c r="P17600">
        <v>30</v>
      </c>
      <c r="Q17600" s="13" t="s">
        <v>195</v>
      </c>
      <c r="R17600" s="13" t="s">
        <v>199</v>
      </c>
      <c r="S17600" s="13" t="s">
        <v>196</v>
      </c>
      <c r="T17600">
        <v>3</v>
      </c>
      <c r="U17600">
        <v>0</v>
      </c>
      <c r="V17600">
        <v>0</v>
      </c>
      <c r="W17600" s="13" t="s">
        <v>101</v>
      </c>
      <c r="X17600">
        <v>0.1</v>
      </c>
    </row>
    <row r="17601" spans="1:24" x14ac:dyDescent="0.3">
      <c r="A17601">
        <v>17599</v>
      </c>
      <c r="B17601" t="s">
        <v>200</v>
      </c>
      <c r="C17601" t="s">
        <v>201</v>
      </c>
      <c r="D17601">
        <v>12.974117</v>
      </c>
      <c r="E17601">
        <v>80.162698000000006</v>
      </c>
      <c r="F17601" s="18">
        <v>44763</v>
      </c>
      <c r="G17601" s="19">
        <v>0.25</v>
      </c>
      <c r="H17601">
        <v>6</v>
      </c>
      <c r="I17601" s="13" t="s">
        <v>202</v>
      </c>
      <c r="J17601">
        <v>0</v>
      </c>
      <c r="K17601" s="13" t="s">
        <v>191</v>
      </c>
      <c r="L17601">
        <v>6</v>
      </c>
      <c r="M17601">
        <v>1</v>
      </c>
      <c r="N17601" s="13" t="s">
        <v>94</v>
      </c>
      <c r="O17601" s="13" t="s">
        <v>95</v>
      </c>
      <c r="P17601">
        <v>16</v>
      </c>
      <c r="Q17601" s="13" t="s">
        <v>97</v>
      </c>
      <c r="R17601" s="13" t="s">
        <v>213</v>
      </c>
      <c r="S17601" s="13" t="s">
        <v>193</v>
      </c>
      <c r="T17601">
        <v>2</v>
      </c>
      <c r="U17601">
        <v>2</v>
      </c>
      <c r="V17601">
        <v>0</v>
      </c>
      <c r="W17601" s="13" t="s">
        <v>101</v>
      </c>
      <c r="X17601">
        <v>0.65</v>
      </c>
    </row>
    <row r="17602" spans="1:24" x14ac:dyDescent="0.3">
      <c r="A17602">
        <v>17600</v>
      </c>
      <c r="B17602" t="s">
        <v>209</v>
      </c>
      <c r="C17602" t="s">
        <v>210</v>
      </c>
      <c r="D17602">
        <v>17.569651</v>
      </c>
      <c r="E17602">
        <v>78.419753</v>
      </c>
      <c r="F17602" s="18">
        <v>45194</v>
      </c>
      <c r="G17602" s="19">
        <v>0.54166666666666696</v>
      </c>
      <c r="H17602">
        <v>13</v>
      </c>
      <c r="I17602" s="13" t="s">
        <v>204</v>
      </c>
      <c r="J17602">
        <v>0</v>
      </c>
      <c r="K17602" s="13" t="s">
        <v>191</v>
      </c>
      <c r="L17602">
        <v>4</v>
      </c>
      <c r="M17602">
        <v>0</v>
      </c>
      <c r="N17602" s="13" t="s">
        <v>192</v>
      </c>
      <c r="O17602" s="13" t="s">
        <v>97</v>
      </c>
      <c r="P17602">
        <v>32</v>
      </c>
      <c r="Q17602" s="13" t="s">
        <v>97</v>
      </c>
      <c r="R17602" s="13" t="s">
        <v>213</v>
      </c>
      <c r="S17602" s="13" t="s">
        <v>196</v>
      </c>
      <c r="T17602">
        <v>1</v>
      </c>
      <c r="U17602">
        <v>1</v>
      </c>
      <c r="V17602">
        <v>0</v>
      </c>
      <c r="W17602" s="13" t="s">
        <v>101</v>
      </c>
      <c r="X17602">
        <v>0.3</v>
      </c>
    </row>
    <row r="17603" spans="1:24" x14ac:dyDescent="0.3">
      <c r="A17603">
        <v>17601</v>
      </c>
      <c r="B17603" t="s">
        <v>190</v>
      </c>
      <c r="C17603" t="s">
        <v>80</v>
      </c>
      <c r="D17603">
        <v>19.281466000000002</v>
      </c>
      <c r="E17603">
        <v>72.968418</v>
      </c>
      <c r="F17603" s="18">
        <v>44657</v>
      </c>
      <c r="G17603" s="19">
        <v>8.3333333333333301E-2</v>
      </c>
      <c r="H17603">
        <v>2</v>
      </c>
      <c r="I17603" s="13" t="s">
        <v>194</v>
      </c>
      <c r="J17603">
        <v>0</v>
      </c>
      <c r="K17603" s="13" t="s">
        <v>191</v>
      </c>
      <c r="L17603">
        <v>5</v>
      </c>
      <c r="M17603">
        <v>1</v>
      </c>
      <c r="N17603" s="13" t="s">
        <v>212</v>
      </c>
      <c r="O17603" s="13" t="s">
        <v>95</v>
      </c>
      <c r="P17603">
        <v>36</v>
      </c>
      <c r="Q17603" s="13" t="s">
        <v>95</v>
      </c>
      <c r="R17603" s="13" t="s">
        <v>213</v>
      </c>
      <c r="S17603" s="13" t="s">
        <v>196</v>
      </c>
      <c r="T17603">
        <v>5</v>
      </c>
      <c r="U17603">
        <v>5</v>
      </c>
      <c r="V17603">
        <v>0</v>
      </c>
      <c r="W17603" s="13" t="s">
        <v>101</v>
      </c>
      <c r="X17603">
        <v>0.45</v>
      </c>
    </row>
    <row r="17604" spans="1:24" x14ac:dyDescent="0.3">
      <c r="A17604">
        <v>17602</v>
      </c>
      <c r="B17604" t="s">
        <v>197</v>
      </c>
      <c r="C17604" t="s">
        <v>198</v>
      </c>
      <c r="D17604">
        <v>30.742705000000001</v>
      </c>
      <c r="E17604">
        <v>76.790807000000001</v>
      </c>
      <c r="F17604" s="18">
        <v>45411</v>
      </c>
      <c r="G17604" s="19">
        <v>0.70833333333333304</v>
      </c>
      <c r="H17604">
        <v>17</v>
      </c>
      <c r="I17604" s="13" t="s">
        <v>204</v>
      </c>
      <c r="J17604">
        <v>0</v>
      </c>
      <c r="K17604" s="13" t="s">
        <v>191</v>
      </c>
      <c r="L17604">
        <v>2</v>
      </c>
      <c r="M17604">
        <v>0</v>
      </c>
      <c r="N17604" s="13" t="s">
        <v>192</v>
      </c>
      <c r="O17604" s="13" t="s">
        <v>97</v>
      </c>
      <c r="P17604">
        <v>20</v>
      </c>
      <c r="Q17604" s="13" t="s">
        <v>97</v>
      </c>
      <c r="R17604" s="13" t="s">
        <v>205</v>
      </c>
      <c r="S17604" s="13" t="s">
        <v>196</v>
      </c>
      <c r="T17604">
        <v>2</v>
      </c>
      <c r="U17604">
        <v>0</v>
      </c>
      <c r="V17604">
        <v>1</v>
      </c>
      <c r="W17604" s="13" t="s">
        <v>101</v>
      </c>
      <c r="X17604">
        <v>0.45</v>
      </c>
    </row>
    <row r="17605" spans="1:24" x14ac:dyDescent="0.3">
      <c r="A17605">
        <v>17603</v>
      </c>
      <c r="B17605" t="s">
        <v>200</v>
      </c>
      <c r="C17605" t="s">
        <v>201</v>
      </c>
      <c r="D17605">
        <v>13.055432</v>
      </c>
      <c r="E17605">
        <v>80.177970999999999</v>
      </c>
      <c r="F17605" s="18">
        <v>44777</v>
      </c>
      <c r="G17605" s="19">
        <v>0.58333333333333304</v>
      </c>
      <c r="H17605">
        <v>14</v>
      </c>
      <c r="I17605" s="13" t="s">
        <v>202</v>
      </c>
      <c r="J17605">
        <v>0</v>
      </c>
      <c r="K17605" s="13" t="s">
        <v>214</v>
      </c>
      <c r="L17605">
        <v>3</v>
      </c>
      <c r="M17605">
        <v>1</v>
      </c>
      <c r="N17605" s="13" t="s">
        <v>192</v>
      </c>
      <c r="O17605" s="13" t="s">
        <v>97</v>
      </c>
      <c r="P17605">
        <v>30</v>
      </c>
      <c r="Q17605" s="13" t="s">
        <v>195</v>
      </c>
      <c r="R17605" s="13" t="s">
        <v>213</v>
      </c>
      <c r="S17605" s="13" t="s">
        <v>196</v>
      </c>
      <c r="T17605">
        <v>1</v>
      </c>
      <c r="U17605">
        <v>0</v>
      </c>
      <c r="V17605">
        <v>0</v>
      </c>
      <c r="W17605" s="13" t="s">
        <v>101</v>
      </c>
      <c r="X17605">
        <v>0.1</v>
      </c>
    </row>
    <row r="17606" spans="1:24" x14ac:dyDescent="0.3">
      <c r="A17606">
        <v>17604</v>
      </c>
      <c r="B17606" t="s">
        <v>79</v>
      </c>
      <c r="C17606" t="s">
        <v>80</v>
      </c>
      <c r="D17606">
        <v>18.477741999999999</v>
      </c>
      <c r="E17606">
        <v>73.729135999999997</v>
      </c>
      <c r="F17606" s="18">
        <v>45104</v>
      </c>
      <c r="G17606" s="19">
        <v>0.45833333333333298</v>
      </c>
      <c r="H17606">
        <v>11</v>
      </c>
      <c r="I17606" s="13" t="s">
        <v>215</v>
      </c>
      <c r="J17606">
        <v>0</v>
      </c>
      <c r="K17606" s="13" t="s">
        <v>214</v>
      </c>
      <c r="L17606">
        <v>5</v>
      </c>
      <c r="M17606">
        <v>0</v>
      </c>
      <c r="N17606" s="13" t="s">
        <v>192</v>
      </c>
      <c r="O17606" s="13" t="s">
        <v>97</v>
      </c>
      <c r="P17606">
        <v>34</v>
      </c>
      <c r="Q17606" s="13" t="s">
        <v>97</v>
      </c>
      <c r="R17606" s="13" t="s">
        <v>208</v>
      </c>
      <c r="S17606" s="13" t="s">
        <v>99</v>
      </c>
      <c r="T17606">
        <v>1</v>
      </c>
      <c r="U17606">
        <v>1</v>
      </c>
      <c r="V17606">
        <v>0</v>
      </c>
      <c r="W17606" s="13" t="s">
        <v>101</v>
      </c>
      <c r="X17606">
        <v>0.5</v>
      </c>
    </row>
    <row r="17607" spans="1:24" x14ac:dyDescent="0.3">
      <c r="A17607">
        <v>17605</v>
      </c>
      <c r="B17607" t="s">
        <v>200</v>
      </c>
      <c r="C17607" t="s">
        <v>201</v>
      </c>
      <c r="D17607">
        <v>13.174388</v>
      </c>
      <c r="E17607">
        <v>80.296165999999999</v>
      </c>
      <c r="F17607" s="18">
        <v>45637</v>
      </c>
      <c r="G17607" s="19">
        <v>0.375</v>
      </c>
      <c r="H17607">
        <v>9</v>
      </c>
      <c r="I17607" s="13" t="s">
        <v>194</v>
      </c>
      <c r="J17607">
        <v>0</v>
      </c>
      <c r="K17607" s="13" t="s">
        <v>191</v>
      </c>
      <c r="L17607">
        <v>5</v>
      </c>
      <c r="M17607">
        <v>0</v>
      </c>
      <c r="N17607" s="13" t="s">
        <v>192</v>
      </c>
      <c r="O17607" s="13" t="s">
        <v>97</v>
      </c>
      <c r="P17607">
        <v>40</v>
      </c>
      <c r="Q17607" s="13" t="s">
        <v>97</v>
      </c>
      <c r="R17607" s="13" t="s">
        <v>208</v>
      </c>
      <c r="S17607" s="13" t="s">
        <v>196</v>
      </c>
      <c r="T17607">
        <v>4</v>
      </c>
      <c r="U17607">
        <v>2</v>
      </c>
      <c r="V17607">
        <v>1</v>
      </c>
      <c r="W17607" s="13" t="s">
        <v>101</v>
      </c>
      <c r="X17607">
        <v>0.45</v>
      </c>
    </row>
    <row r="17608" spans="1:24" x14ac:dyDescent="0.3">
      <c r="A17608">
        <v>17606</v>
      </c>
      <c r="B17608" t="s">
        <v>190</v>
      </c>
      <c r="C17608" t="s">
        <v>80</v>
      </c>
      <c r="D17608">
        <v>18.842794000000001</v>
      </c>
      <c r="E17608">
        <v>72.875108999999995</v>
      </c>
      <c r="F17608" s="18">
        <v>45320</v>
      </c>
      <c r="G17608" s="19">
        <v>0</v>
      </c>
      <c r="H17608">
        <v>0</v>
      </c>
      <c r="I17608" s="13" t="s">
        <v>204</v>
      </c>
      <c r="J17608">
        <v>0</v>
      </c>
      <c r="K17608" s="13" t="s">
        <v>214</v>
      </c>
      <c r="L17608">
        <v>3</v>
      </c>
      <c r="M17608">
        <v>0</v>
      </c>
      <c r="N17608" s="13" t="s">
        <v>212</v>
      </c>
      <c r="O17608" s="13" t="s">
        <v>195</v>
      </c>
      <c r="P17608">
        <v>30</v>
      </c>
      <c r="Q17608" s="13" t="s">
        <v>95</v>
      </c>
      <c r="R17608" s="13" t="s">
        <v>199</v>
      </c>
      <c r="S17608" s="13" t="s">
        <v>193</v>
      </c>
      <c r="T17608">
        <v>2</v>
      </c>
      <c r="U17608">
        <v>0</v>
      </c>
      <c r="V17608">
        <v>0</v>
      </c>
      <c r="W17608" s="13" t="s">
        <v>101</v>
      </c>
      <c r="X17608">
        <v>0.25</v>
      </c>
    </row>
    <row r="17609" spans="1:24" x14ac:dyDescent="0.3">
      <c r="A17609">
        <v>17607</v>
      </c>
      <c r="B17609" t="s">
        <v>200</v>
      </c>
      <c r="C17609" t="s">
        <v>201</v>
      </c>
      <c r="D17609">
        <v>13.005986999999999</v>
      </c>
      <c r="E17609">
        <v>80.117542999999998</v>
      </c>
      <c r="F17609" s="18">
        <v>44938</v>
      </c>
      <c r="G17609" s="19">
        <v>8.3333333333333301E-2</v>
      </c>
      <c r="H17609">
        <v>2</v>
      </c>
      <c r="I17609" s="13" t="s">
        <v>202</v>
      </c>
      <c r="J17609">
        <v>0</v>
      </c>
      <c r="K17609" s="13" t="s">
        <v>191</v>
      </c>
      <c r="L17609">
        <v>1</v>
      </c>
      <c r="M17609">
        <v>1</v>
      </c>
      <c r="N17609" s="13" t="s">
        <v>212</v>
      </c>
      <c r="O17609" s="13" t="s">
        <v>95</v>
      </c>
      <c r="P17609">
        <v>19</v>
      </c>
      <c r="Q17609" s="13" t="s">
        <v>95</v>
      </c>
      <c r="R17609" s="13" t="s">
        <v>213</v>
      </c>
      <c r="S17609" s="13" t="s">
        <v>99</v>
      </c>
      <c r="T17609">
        <v>2</v>
      </c>
      <c r="U17609">
        <v>2</v>
      </c>
      <c r="V17609">
        <v>0</v>
      </c>
      <c r="W17609" s="13" t="s">
        <v>101</v>
      </c>
      <c r="X17609">
        <v>0.65</v>
      </c>
    </row>
    <row r="17610" spans="1:24" x14ac:dyDescent="0.3">
      <c r="A17610">
        <v>17608</v>
      </c>
      <c r="B17610" t="s">
        <v>206</v>
      </c>
      <c r="C17610" t="s">
        <v>207</v>
      </c>
      <c r="D17610">
        <v>13.118119999999999</v>
      </c>
      <c r="E17610">
        <v>77.420424999999994</v>
      </c>
      <c r="F17610" s="18">
        <v>45006</v>
      </c>
      <c r="G17610" s="19">
        <v>8.3333333333333301E-2</v>
      </c>
      <c r="H17610">
        <v>2</v>
      </c>
      <c r="I17610" s="13" t="s">
        <v>215</v>
      </c>
      <c r="J17610">
        <v>0</v>
      </c>
      <c r="K17610" s="13" t="s">
        <v>191</v>
      </c>
      <c r="L17610">
        <v>6</v>
      </c>
      <c r="M17610">
        <v>0</v>
      </c>
      <c r="N17610" s="13" t="s">
        <v>212</v>
      </c>
      <c r="O17610" s="13" t="s">
        <v>95</v>
      </c>
      <c r="P17610">
        <v>35</v>
      </c>
      <c r="Q17610" s="13" t="s">
        <v>97</v>
      </c>
      <c r="R17610" s="13" t="s">
        <v>205</v>
      </c>
      <c r="S17610" s="13" t="s">
        <v>196</v>
      </c>
      <c r="T17610">
        <v>3</v>
      </c>
      <c r="U17610">
        <v>3</v>
      </c>
      <c r="V17610">
        <v>0</v>
      </c>
      <c r="W17610" s="13" t="s">
        <v>101</v>
      </c>
      <c r="X17610">
        <v>0.65</v>
      </c>
    </row>
    <row r="17611" spans="1:24" x14ac:dyDescent="0.3">
      <c r="A17611">
        <v>17609</v>
      </c>
      <c r="B17611" t="s">
        <v>217</v>
      </c>
      <c r="C17611" t="s">
        <v>218</v>
      </c>
      <c r="D17611">
        <v>22.666156000000001</v>
      </c>
      <c r="E17611">
        <v>88.473855</v>
      </c>
      <c r="F17611" s="18">
        <v>45629</v>
      </c>
      <c r="G17611" s="19">
        <v>0.375</v>
      </c>
      <c r="H17611">
        <v>9</v>
      </c>
      <c r="I17611" s="13" t="s">
        <v>215</v>
      </c>
      <c r="J17611">
        <v>0</v>
      </c>
      <c r="K17611" s="13" t="s">
        <v>191</v>
      </c>
      <c r="L17611">
        <v>6</v>
      </c>
      <c r="M17611">
        <v>1</v>
      </c>
      <c r="N17611" s="13" t="s">
        <v>94</v>
      </c>
      <c r="O17611" s="13" t="s">
        <v>95</v>
      </c>
      <c r="P17611">
        <v>32</v>
      </c>
      <c r="Q17611" s="13" t="s">
        <v>97</v>
      </c>
      <c r="R17611" s="13" t="s">
        <v>98</v>
      </c>
      <c r="S17611" s="13" t="s">
        <v>196</v>
      </c>
      <c r="T17611">
        <v>4</v>
      </c>
      <c r="U17611">
        <v>2</v>
      </c>
      <c r="V17611">
        <v>1</v>
      </c>
      <c r="W17611" s="13" t="s">
        <v>101</v>
      </c>
      <c r="X17611">
        <v>0.8</v>
      </c>
    </row>
    <row r="17612" spans="1:24" x14ac:dyDescent="0.3">
      <c r="A17612">
        <v>17610</v>
      </c>
      <c r="B17612" t="s">
        <v>217</v>
      </c>
      <c r="C17612" t="s">
        <v>218</v>
      </c>
      <c r="D17612">
        <v>22.683517999999999</v>
      </c>
      <c r="E17612">
        <v>88.431137000000007</v>
      </c>
      <c r="F17612" s="18">
        <v>44637</v>
      </c>
      <c r="G17612" s="19">
        <v>0.875</v>
      </c>
      <c r="H17612">
        <v>21</v>
      </c>
      <c r="I17612" s="13" t="s">
        <v>202</v>
      </c>
      <c r="J17612">
        <v>0</v>
      </c>
      <c r="K17612" s="13" t="s">
        <v>191</v>
      </c>
      <c r="L17612">
        <v>6</v>
      </c>
      <c r="M17612">
        <v>1</v>
      </c>
      <c r="N17612" s="13" t="s">
        <v>192</v>
      </c>
      <c r="O17612" s="13" t="s">
        <v>97</v>
      </c>
      <c r="P17612">
        <v>30</v>
      </c>
      <c r="Q17612" s="13" t="s">
        <v>195</v>
      </c>
      <c r="R17612" s="13" t="s">
        <v>205</v>
      </c>
      <c r="S17612" s="13" t="s">
        <v>196</v>
      </c>
      <c r="T17612">
        <v>2</v>
      </c>
      <c r="U17612">
        <v>2</v>
      </c>
      <c r="V17612">
        <v>0</v>
      </c>
      <c r="W17612" s="13" t="s">
        <v>101</v>
      </c>
      <c r="X17612">
        <v>0.1</v>
      </c>
    </row>
    <row r="17613" spans="1:24" x14ac:dyDescent="0.3">
      <c r="A17613">
        <v>17611</v>
      </c>
      <c r="B17613" t="s">
        <v>197</v>
      </c>
      <c r="C17613" t="s">
        <v>198</v>
      </c>
      <c r="D17613">
        <v>30.717459000000002</v>
      </c>
      <c r="E17613">
        <v>76.807732000000001</v>
      </c>
      <c r="F17613" s="18">
        <v>44949</v>
      </c>
      <c r="G17613" s="19">
        <v>0.16666666666666699</v>
      </c>
      <c r="H17613">
        <v>4</v>
      </c>
      <c r="I17613" s="13" t="s">
        <v>204</v>
      </c>
      <c r="J17613">
        <v>0</v>
      </c>
      <c r="K17613" s="13" t="s">
        <v>92</v>
      </c>
      <c r="L17613">
        <v>3</v>
      </c>
      <c r="M17613">
        <v>1</v>
      </c>
      <c r="N17613" s="13" t="s">
        <v>192</v>
      </c>
      <c r="O17613" s="13" t="s">
        <v>97</v>
      </c>
      <c r="P17613">
        <v>39</v>
      </c>
      <c r="Q17613" s="13" t="s">
        <v>95</v>
      </c>
      <c r="R17613" s="13" t="s">
        <v>213</v>
      </c>
      <c r="S17613" s="13" t="s">
        <v>196</v>
      </c>
      <c r="T17613">
        <v>5</v>
      </c>
      <c r="U17613">
        <v>3</v>
      </c>
      <c r="V17613">
        <v>0</v>
      </c>
      <c r="W17613" s="13" t="s">
        <v>101</v>
      </c>
      <c r="X17613">
        <v>0.1</v>
      </c>
    </row>
    <row r="17614" spans="1:24" x14ac:dyDescent="0.3">
      <c r="A17614">
        <v>17612</v>
      </c>
      <c r="B17614" t="s">
        <v>190</v>
      </c>
      <c r="C17614" t="s">
        <v>80</v>
      </c>
      <c r="D17614">
        <v>18.826124</v>
      </c>
      <c r="E17614">
        <v>72.865003999999999</v>
      </c>
      <c r="F17614" s="18">
        <v>45072</v>
      </c>
      <c r="G17614" s="19">
        <v>4.1666666666666699E-2</v>
      </c>
      <c r="H17614">
        <v>1</v>
      </c>
      <c r="I17614" s="13" t="s">
        <v>211</v>
      </c>
      <c r="J17614">
        <v>0</v>
      </c>
      <c r="K17614" s="13" t="s">
        <v>214</v>
      </c>
      <c r="L17614">
        <v>4</v>
      </c>
      <c r="M17614">
        <v>0</v>
      </c>
      <c r="N17614" s="13" t="s">
        <v>192</v>
      </c>
      <c r="O17614" s="13" t="s">
        <v>97</v>
      </c>
      <c r="P17614">
        <v>16</v>
      </c>
      <c r="Q17614" s="13" t="s">
        <v>95</v>
      </c>
      <c r="R17614" s="13" t="s">
        <v>199</v>
      </c>
      <c r="S17614" s="13" t="s">
        <v>193</v>
      </c>
      <c r="T17614">
        <v>1</v>
      </c>
      <c r="U17614">
        <v>0</v>
      </c>
      <c r="V17614">
        <v>0</v>
      </c>
      <c r="W17614" s="13" t="s">
        <v>101</v>
      </c>
      <c r="X17614">
        <v>0.1</v>
      </c>
    </row>
    <row r="17615" spans="1:24" x14ac:dyDescent="0.3">
      <c r="A17615">
        <v>17613</v>
      </c>
      <c r="B17615" t="s">
        <v>209</v>
      </c>
      <c r="C17615" t="s">
        <v>210</v>
      </c>
      <c r="D17615">
        <v>17.554870999999999</v>
      </c>
      <c r="E17615">
        <v>78.218242000000004</v>
      </c>
      <c r="F17615" s="18">
        <v>45123</v>
      </c>
      <c r="G17615" s="19">
        <v>0.29166666666666702</v>
      </c>
      <c r="H17615">
        <v>7</v>
      </c>
      <c r="I17615" s="13" t="s">
        <v>89</v>
      </c>
      <c r="J17615">
        <v>1</v>
      </c>
      <c r="K17615" s="13" t="s">
        <v>191</v>
      </c>
      <c r="L17615">
        <v>1</v>
      </c>
      <c r="M17615">
        <v>1</v>
      </c>
      <c r="N17615" s="13" t="s">
        <v>212</v>
      </c>
      <c r="O17615" s="13" t="s">
        <v>95</v>
      </c>
      <c r="P17615">
        <v>15</v>
      </c>
      <c r="Q17615" s="13" t="s">
        <v>195</v>
      </c>
      <c r="R17615" s="13" t="s">
        <v>98</v>
      </c>
      <c r="S17615" s="13" t="s">
        <v>193</v>
      </c>
      <c r="T17615">
        <v>4</v>
      </c>
      <c r="U17615">
        <v>0</v>
      </c>
      <c r="V17615">
        <v>0</v>
      </c>
      <c r="W17615" s="13" t="s">
        <v>101</v>
      </c>
      <c r="X17615">
        <v>0.45</v>
      </c>
    </row>
    <row r="17616" spans="1:24" x14ac:dyDescent="0.3">
      <c r="A17616">
        <v>17614</v>
      </c>
      <c r="B17616" t="s">
        <v>217</v>
      </c>
      <c r="C17616" t="s">
        <v>218</v>
      </c>
      <c r="D17616">
        <v>22.514099999999999</v>
      </c>
      <c r="E17616">
        <v>88.289648</v>
      </c>
      <c r="F17616" s="18">
        <v>44797</v>
      </c>
      <c r="G17616" s="19">
        <v>0.25</v>
      </c>
      <c r="H17616">
        <v>6</v>
      </c>
      <c r="I17616" s="13" t="s">
        <v>194</v>
      </c>
      <c r="J17616">
        <v>0</v>
      </c>
      <c r="K17616" s="13" t="s">
        <v>214</v>
      </c>
      <c r="L17616">
        <v>4</v>
      </c>
      <c r="M17616">
        <v>1</v>
      </c>
      <c r="N17616" s="13" t="s">
        <v>212</v>
      </c>
      <c r="O17616" s="13" t="s">
        <v>95</v>
      </c>
      <c r="P17616">
        <v>18</v>
      </c>
      <c r="Q17616" s="13" t="s">
        <v>195</v>
      </c>
      <c r="R17616" s="13" t="s">
        <v>213</v>
      </c>
      <c r="S17616" s="13" t="s">
        <v>196</v>
      </c>
      <c r="T17616">
        <v>4</v>
      </c>
      <c r="U17616">
        <v>4</v>
      </c>
      <c r="V17616">
        <v>0</v>
      </c>
      <c r="W17616" s="13" t="s">
        <v>101</v>
      </c>
      <c r="X17616">
        <v>0.45</v>
      </c>
    </row>
    <row r="17617" spans="1:24" x14ac:dyDescent="0.3">
      <c r="A17617">
        <v>17615</v>
      </c>
      <c r="B17617" t="s">
        <v>217</v>
      </c>
      <c r="C17617" t="s">
        <v>218</v>
      </c>
      <c r="D17617">
        <v>22.574515999999999</v>
      </c>
      <c r="E17617">
        <v>88.421261999999999</v>
      </c>
      <c r="F17617" s="18">
        <v>45724</v>
      </c>
      <c r="G17617" s="19">
        <v>0</v>
      </c>
      <c r="H17617">
        <v>0</v>
      </c>
      <c r="I17617" s="13" t="s">
        <v>219</v>
      </c>
      <c r="J17617">
        <v>1</v>
      </c>
      <c r="K17617" s="13" t="s">
        <v>92</v>
      </c>
      <c r="L17617">
        <v>2</v>
      </c>
      <c r="M17617">
        <v>0</v>
      </c>
      <c r="N17617" s="13" t="s">
        <v>192</v>
      </c>
      <c r="O17617" s="13" t="s">
        <v>97</v>
      </c>
      <c r="P17617">
        <v>17</v>
      </c>
      <c r="Q17617" s="13" t="s">
        <v>195</v>
      </c>
      <c r="R17617" s="13" t="s">
        <v>205</v>
      </c>
      <c r="S17617" s="13" t="s">
        <v>193</v>
      </c>
      <c r="T17617">
        <v>4</v>
      </c>
      <c r="U17617">
        <v>3</v>
      </c>
      <c r="V17617">
        <v>0</v>
      </c>
      <c r="W17617" s="13" t="s">
        <v>101</v>
      </c>
      <c r="X17617">
        <v>0.1</v>
      </c>
    </row>
    <row r="17618" spans="1:24" x14ac:dyDescent="0.3">
      <c r="A17618">
        <v>17616</v>
      </c>
      <c r="B17618" t="s">
        <v>197</v>
      </c>
      <c r="C17618" t="s">
        <v>198</v>
      </c>
      <c r="D17618">
        <v>30.798701000000001</v>
      </c>
      <c r="E17618">
        <v>76.872146000000001</v>
      </c>
      <c r="F17618" s="18">
        <v>45161</v>
      </c>
      <c r="G17618" s="19">
        <v>0.95833333333333304</v>
      </c>
      <c r="H17618">
        <v>23</v>
      </c>
      <c r="I17618" s="13" t="s">
        <v>194</v>
      </c>
      <c r="J17618">
        <v>0</v>
      </c>
      <c r="K17618" s="13" t="s">
        <v>214</v>
      </c>
      <c r="L17618">
        <v>2</v>
      </c>
      <c r="M17618">
        <v>1</v>
      </c>
      <c r="N17618" s="13" t="s">
        <v>192</v>
      </c>
      <c r="O17618" s="13" t="s">
        <v>97</v>
      </c>
      <c r="P17618">
        <v>33</v>
      </c>
      <c r="Q17618" s="13" t="s">
        <v>195</v>
      </c>
      <c r="R17618" s="13" t="s">
        <v>199</v>
      </c>
      <c r="S17618" s="13" t="s">
        <v>196</v>
      </c>
      <c r="T17618">
        <v>1</v>
      </c>
      <c r="U17618">
        <v>1</v>
      </c>
      <c r="V17618">
        <v>0</v>
      </c>
      <c r="W17618" s="13" t="s">
        <v>101</v>
      </c>
      <c r="X17618">
        <v>0.1</v>
      </c>
    </row>
    <row r="17619" spans="1:24" x14ac:dyDescent="0.3">
      <c r="A17619">
        <v>17617</v>
      </c>
      <c r="B17619" t="s">
        <v>197</v>
      </c>
      <c r="C17619" t="s">
        <v>198</v>
      </c>
      <c r="D17619">
        <v>30.626497000000001</v>
      </c>
      <c r="E17619">
        <v>76.844983999999997</v>
      </c>
      <c r="F17619" s="18">
        <v>44607</v>
      </c>
      <c r="G17619" s="19">
        <v>0.5</v>
      </c>
      <c r="H17619">
        <v>12</v>
      </c>
      <c r="I17619" s="13" t="s">
        <v>215</v>
      </c>
      <c r="J17619">
        <v>0</v>
      </c>
      <c r="K17619" s="13" t="s">
        <v>191</v>
      </c>
      <c r="L17619">
        <v>2</v>
      </c>
      <c r="M17619">
        <v>0</v>
      </c>
      <c r="N17619" s="13" t="s">
        <v>94</v>
      </c>
      <c r="O17619" s="13" t="s">
        <v>95</v>
      </c>
      <c r="P17619">
        <v>23</v>
      </c>
      <c r="Q17619" s="13" t="s">
        <v>195</v>
      </c>
      <c r="R17619" s="13" t="s">
        <v>213</v>
      </c>
      <c r="S17619" s="13" t="s">
        <v>193</v>
      </c>
      <c r="T17619">
        <v>5</v>
      </c>
      <c r="U17619">
        <v>4</v>
      </c>
      <c r="V17619">
        <v>0</v>
      </c>
      <c r="W17619" s="13" t="s">
        <v>101</v>
      </c>
      <c r="X17619">
        <v>0.45</v>
      </c>
    </row>
    <row r="17620" spans="1:24" x14ac:dyDescent="0.3">
      <c r="A17620">
        <v>17618</v>
      </c>
      <c r="B17620" t="s">
        <v>217</v>
      </c>
      <c r="C17620" t="s">
        <v>218</v>
      </c>
      <c r="D17620">
        <v>22.436039000000001</v>
      </c>
      <c r="E17620">
        <v>88.295546000000002</v>
      </c>
      <c r="F17620" s="18">
        <v>45171</v>
      </c>
      <c r="G17620" s="19">
        <v>8.3333333333333301E-2</v>
      </c>
      <c r="H17620">
        <v>2</v>
      </c>
      <c r="I17620" s="13" t="s">
        <v>219</v>
      </c>
      <c r="J17620">
        <v>1</v>
      </c>
      <c r="K17620" s="13" t="s">
        <v>92</v>
      </c>
      <c r="L17620">
        <v>2</v>
      </c>
      <c r="M17620">
        <v>0</v>
      </c>
      <c r="N17620" s="13" t="s">
        <v>212</v>
      </c>
      <c r="O17620" s="13" t="s">
        <v>195</v>
      </c>
      <c r="P17620">
        <v>16</v>
      </c>
      <c r="Q17620" s="13" t="s">
        <v>97</v>
      </c>
      <c r="R17620" s="13" t="s">
        <v>208</v>
      </c>
      <c r="S17620" s="13" t="s">
        <v>196</v>
      </c>
      <c r="T17620">
        <v>4</v>
      </c>
      <c r="U17620">
        <v>2</v>
      </c>
      <c r="V17620">
        <v>0</v>
      </c>
      <c r="W17620" s="13" t="s">
        <v>101</v>
      </c>
      <c r="X17620">
        <v>0.45</v>
      </c>
    </row>
    <row r="17621" spans="1:24" x14ac:dyDescent="0.3">
      <c r="A17621">
        <v>17619</v>
      </c>
      <c r="B17621" t="s">
        <v>190</v>
      </c>
      <c r="C17621" t="s">
        <v>80</v>
      </c>
      <c r="D17621">
        <v>19.078575000000001</v>
      </c>
      <c r="E17621">
        <v>72.809897000000007</v>
      </c>
      <c r="F17621" s="18">
        <v>45255</v>
      </c>
      <c r="G17621" s="19">
        <v>0.58333333333333304</v>
      </c>
      <c r="H17621">
        <v>14</v>
      </c>
      <c r="I17621" s="13" t="s">
        <v>219</v>
      </c>
      <c r="J17621">
        <v>1</v>
      </c>
      <c r="K17621" s="13" t="s">
        <v>191</v>
      </c>
      <c r="L17621">
        <v>2</v>
      </c>
      <c r="M17621">
        <v>0</v>
      </c>
      <c r="N17621" s="13" t="s">
        <v>192</v>
      </c>
      <c r="O17621" s="13" t="s">
        <v>97</v>
      </c>
      <c r="P17621">
        <v>15</v>
      </c>
      <c r="Q17621" s="13" t="s">
        <v>195</v>
      </c>
      <c r="R17621" s="13" t="s">
        <v>208</v>
      </c>
      <c r="S17621" s="13" t="s">
        <v>196</v>
      </c>
      <c r="T17621">
        <v>5</v>
      </c>
      <c r="U17621">
        <v>5</v>
      </c>
      <c r="V17621">
        <v>0</v>
      </c>
      <c r="W17621" s="13" t="s">
        <v>101</v>
      </c>
      <c r="X17621">
        <v>0.1</v>
      </c>
    </row>
    <row r="17622" spans="1:24" x14ac:dyDescent="0.3">
      <c r="A17622">
        <v>17620</v>
      </c>
      <c r="B17622" t="s">
        <v>79</v>
      </c>
      <c r="C17622" t="s">
        <v>80</v>
      </c>
      <c r="D17622">
        <v>18.437332999999999</v>
      </c>
      <c r="E17622">
        <v>73.781003999999996</v>
      </c>
      <c r="F17622" s="18">
        <v>45151</v>
      </c>
      <c r="G17622" s="19">
        <v>0.5</v>
      </c>
      <c r="H17622">
        <v>12</v>
      </c>
      <c r="I17622" s="13" t="s">
        <v>89</v>
      </c>
      <c r="J17622">
        <v>1</v>
      </c>
      <c r="K17622" s="13" t="s">
        <v>214</v>
      </c>
      <c r="L17622">
        <v>5</v>
      </c>
      <c r="M17622">
        <v>0</v>
      </c>
      <c r="N17622" s="13" t="s">
        <v>94</v>
      </c>
      <c r="O17622" s="13" t="s">
        <v>95</v>
      </c>
      <c r="P17622">
        <v>15</v>
      </c>
      <c r="Q17622" s="13" t="s">
        <v>195</v>
      </c>
      <c r="R17622" s="13" t="s">
        <v>98</v>
      </c>
      <c r="S17622" s="13" t="s">
        <v>99</v>
      </c>
      <c r="T17622">
        <v>4</v>
      </c>
      <c r="U17622">
        <v>4</v>
      </c>
      <c r="V17622">
        <v>0</v>
      </c>
      <c r="W17622" s="13" t="s">
        <v>101</v>
      </c>
      <c r="X17622">
        <v>0.65</v>
      </c>
    </row>
    <row r="17623" spans="1:24" x14ac:dyDescent="0.3">
      <c r="A17623">
        <v>17621</v>
      </c>
      <c r="B17623" t="s">
        <v>217</v>
      </c>
      <c r="C17623" t="s">
        <v>218</v>
      </c>
      <c r="D17623">
        <v>22.568463999999999</v>
      </c>
      <c r="E17623">
        <v>88.479614999999995</v>
      </c>
      <c r="F17623" s="18">
        <v>45268</v>
      </c>
      <c r="G17623" s="19">
        <v>0.20833333333333301</v>
      </c>
      <c r="H17623">
        <v>5</v>
      </c>
      <c r="I17623" s="13" t="s">
        <v>211</v>
      </c>
      <c r="J17623">
        <v>0</v>
      </c>
      <c r="K17623" s="13" t="s">
        <v>92</v>
      </c>
      <c r="L17623">
        <v>3</v>
      </c>
      <c r="M17623">
        <v>1</v>
      </c>
      <c r="N17623" s="13" t="s">
        <v>192</v>
      </c>
      <c r="O17623" s="13" t="s">
        <v>97</v>
      </c>
      <c r="P17623">
        <v>25</v>
      </c>
      <c r="Q17623" s="13" t="s">
        <v>195</v>
      </c>
      <c r="R17623" s="13" t="s">
        <v>208</v>
      </c>
      <c r="S17623" s="13" t="s">
        <v>193</v>
      </c>
      <c r="T17623">
        <v>2</v>
      </c>
      <c r="U17623">
        <v>0</v>
      </c>
      <c r="V17623">
        <v>0</v>
      </c>
      <c r="W17623" s="13" t="s">
        <v>101</v>
      </c>
      <c r="X17623">
        <v>0.1</v>
      </c>
    </row>
    <row r="17624" spans="1:24" x14ac:dyDescent="0.3">
      <c r="A17624">
        <v>17622</v>
      </c>
      <c r="B17624" t="s">
        <v>190</v>
      </c>
      <c r="C17624" t="s">
        <v>80</v>
      </c>
      <c r="D17624">
        <v>18.929117999999999</v>
      </c>
      <c r="E17624">
        <v>72.966616999999999</v>
      </c>
      <c r="F17624" s="18">
        <v>44652</v>
      </c>
      <c r="G17624" s="19">
        <v>0.58333333333333304</v>
      </c>
      <c r="H17624">
        <v>14</v>
      </c>
      <c r="I17624" s="13" t="s">
        <v>211</v>
      </c>
      <c r="J17624">
        <v>0</v>
      </c>
      <c r="K17624" s="13" t="s">
        <v>92</v>
      </c>
      <c r="L17624">
        <v>4</v>
      </c>
      <c r="M17624">
        <v>1</v>
      </c>
      <c r="N17624" s="13" t="s">
        <v>94</v>
      </c>
      <c r="O17624" s="13" t="s">
        <v>95</v>
      </c>
      <c r="P17624">
        <v>32</v>
      </c>
      <c r="Q17624" s="13" t="s">
        <v>95</v>
      </c>
      <c r="R17624" s="13" t="s">
        <v>205</v>
      </c>
      <c r="S17624" s="13" t="s">
        <v>196</v>
      </c>
      <c r="T17624">
        <v>4</v>
      </c>
      <c r="U17624">
        <v>2</v>
      </c>
      <c r="V17624">
        <v>0</v>
      </c>
      <c r="W17624" s="13" t="s">
        <v>101</v>
      </c>
      <c r="X17624">
        <v>0.45</v>
      </c>
    </row>
    <row r="17625" spans="1:24" x14ac:dyDescent="0.3">
      <c r="A17625">
        <v>17623</v>
      </c>
      <c r="B17625" t="s">
        <v>203</v>
      </c>
      <c r="C17625" t="s">
        <v>203</v>
      </c>
      <c r="D17625">
        <v>28.553837000000001</v>
      </c>
      <c r="E17625">
        <v>76.908863999999994</v>
      </c>
      <c r="F17625" s="18">
        <v>45714</v>
      </c>
      <c r="G17625" s="19">
        <v>0.125</v>
      </c>
      <c r="H17625">
        <v>3</v>
      </c>
      <c r="I17625" s="13" t="s">
        <v>194</v>
      </c>
      <c r="J17625">
        <v>0</v>
      </c>
      <c r="K17625" s="13" t="s">
        <v>191</v>
      </c>
      <c r="L17625">
        <v>6</v>
      </c>
      <c r="M17625">
        <v>0</v>
      </c>
      <c r="N17625" s="13" t="s">
        <v>192</v>
      </c>
      <c r="O17625" s="13" t="s">
        <v>97</v>
      </c>
      <c r="P17625">
        <v>37</v>
      </c>
      <c r="Q17625" s="13" t="s">
        <v>95</v>
      </c>
      <c r="R17625" s="13" t="s">
        <v>205</v>
      </c>
      <c r="S17625" s="13" t="s">
        <v>99</v>
      </c>
      <c r="T17625">
        <v>3</v>
      </c>
      <c r="U17625">
        <v>3</v>
      </c>
      <c r="V17625">
        <v>0</v>
      </c>
      <c r="W17625" s="13" t="s">
        <v>101</v>
      </c>
      <c r="X17625">
        <v>0.3</v>
      </c>
    </row>
    <row r="17626" spans="1:24" x14ac:dyDescent="0.3">
      <c r="A17626">
        <v>17624</v>
      </c>
      <c r="B17626" t="s">
        <v>190</v>
      </c>
      <c r="C17626" t="s">
        <v>80</v>
      </c>
      <c r="D17626">
        <v>19.295490000000001</v>
      </c>
      <c r="E17626">
        <v>72.958518999999995</v>
      </c>
      <c r="F17626" s="18">
        <v>45507</v>
      </c>
      <c r="G17626" s="19">
        <v>0.20833333333333301</v>
      </c>
      <c r="H17626">
        <v>5</v>
      </c>
      <c r="I17626" s="13" t="s">
        <v>219</v>
      </c>
      <c r="J17626">
        <v>1</v>
      </c>
      <c r="K17626" s="13" t="s">
        <v>92</v>
      </c>
      <c r="L17626">
        <v>4</v>
      </c>
      <c r="M17626">
        <v>1</v>
      </c>
      <c r="N17626" s="13" t="s">
        <v>192</v>
      </c>
      <c r="O17626" s="13" t="s">
        <v>97</v>
      </c>
      <c r="P17626">
        <v>33</v>
      </c>
      <c r="Q17626" s="13" t="s">
        <v>195</v>
      </c>
      <c r="R17626" s="13" t="s">
        <v>205</v>
      </c>
      <c r="S17626" s="13" t="s">
        <v>193</v>
      </c>
      <c r="T17626">
        <v>4</v>
      </c>
      <c r="U17626">
        <v>3</v>
      </c>
      <c r="V17626">
        <v>0</v>
      </c>
      <c r="W17626" s="13" t="s">
        <v>101</v>
      </c>
      <c r="X17626">
        <v>0.1</v>
      </c>
    </row>
    <row r="17627" spans="1:24" x14ac:dyDescent="0.3">
      <c r="A17627">
        <v>17625</v>
      </c>
      <c r="B17627" t="s">
        <v>79</v>
      </c>
      <c r="C17627" t="s">
        <v>80</v>
      </c>
      <c r="D17627">
        <v>18.439350000000001</v>
      </c>
      <c r="E17627">
        <v>73.805147000000005</v>
      </c>
      <c r="F17627" s="18">
        <v>45060</v>
      </c>
      <c r="G17627" s="19">
        <v>0.58333333333333304</v>
      </c>
      <c r="H17627">
        <v>14</v>
      </c>
      <c r="I17627" s="13" t="s">
        <v>89</v>
      </c>
      <c r="J17627">
        <v>1</v>
      </c>
      <c r="K17627" s="13" t="s">
        <v>191</v>
      </c>
      <c r="L17627">
        <v>2</v>
      </c>
      <c r="M17627">
        <v>0</v>
      </c>
      <c r="N17627" s="13" t="s">
        <v>192</v>
      </c>
      <c r="O17627" s="13" t="s">
        <v>97</v>
      </c>
      <c r="P17627">
        <v>15</v>
      </c>
      <c r="Q17627" s="13" t="s">
        <v>95</v>
      </c>
      <c r="R17627" s="13" t="s">
        <v>98</v>
      </c>
      <c r="S17627" s="13" t="s">
        <v>99</v>
      </c>
      <c r="T17627">
        <v>5</v>
      </c>
      <c r="U17627">
        <v>5</v>
      </c>
      <c r="V17627">
        <v>0</v>
      </c>
      <c r="W17627" s="13" t="s">
        <v>101</v>
      </c>
      <c r="X17627">
        <v>0.3</v>
      </c>
    </row>
    <row r="17628" spans="1:24" x14ac:dyDescent="0.3">
      <c r="A17628">
        <v>17626</v>
      </c>
      <c r="B17628" t="s">
        <v>206</v>
      </c>
      <c r="C17628" t="s">
        <v>207</v>
      </c>
      <c r="D17628">
        <v>12.867683</v>
      </c>
      <c r="E17628">
        <v>77.703136000000001</v>
      </c>
      <c r="F17628" s="18">
        <v>44820</v>
      </c>
      <c r="G17628" s="19">
        <v>0.16666666666666699</v>
      </c>
      <c r="H17628">
        <v>4</v>
      </c>
      <c r="I17628" s="13" t="s">
        <v>211</v>
      </c>
      <c r="J17628">
        <v>0</v>
      </c>
      <c r="K17628" s="13" t="s">
        <v>214</v>
      </c>
      <c r="L17628">
        <v>5</v>
      </c>
      <c r="M17628">
        <v>0</v>
      </c>
      <c r="N17628" s="13" t="s">
        <v>192</v>
      </c>
      <c r="O17628" s="13" t="s">
        <v>97</v>
      </c>
      <c r="P17628">
        <v>40</v>
      </c>
      <c r="Q17628" s="13" t="s">
        <v>195</v>
      </c>
      <c r="R17628" s="13" t="s">
        <v>208</v>
      </c>
      <c r="S17628" s="13" t="s">
        <v>196</v>
      </c>
      <c r="T17628">
        <v>1</v>
      </c>
      <c r="U17628">
        <v>1</v>
      </c>
      <c r="V17628">
        <v>0</v>
      </c>
      <c r="W17628" s="13" t="s">
        <v>101</v>
      </c>
      <c r="X17628">
        <v>0.1</v>
      </c>
    </row>
    <row r="17629" spans="1:24" x14ac:dyDescent="0.3">
      <c r="A17629">
        <v>17627</v>
      </c>
      <c r="B17629" t="s">
        <v>209</v>
      </c>
      <c r="C17629" t="s">
        <v>210</v>
      </c>
      <c r="D17629">
        <v>17.585245</v>
      </c>
      <c r="E17629">
        <v>78.287828000000005</v>
      </c>
      <c r="F17629" s="18">
        <v>45494</v>
      </c>
      <c r="G17629" s="19">
        <v>0.83333333333333304</v>
      </c>
      <c r="H17629">
        <v>20</v>
      </c>
      <c r="I17629" s="13" t="s">
        <v>89</v>
      </c>
      <c r="J17629">
        <v>1</v>
      </c>
      <c r="K17629" s="13" t="s">
        <v>214</v>
      </c>
      <c r="L17629">
        <v>1</v>
      </c>
      <c r="M17629">
        <v>0</v>
      </c>
      <c r="N17629" s="13" t="s">
        <v>94</v>
      </c>
      <c r="O17629" s="13" t="s">
        <v>95</v>
      </c>
      <c r="P17629">
        <v>38</v>
      </c>
      <c r="Q17629" s="13" t="s">
        <v>195</v>
      </c>
      <c r="R17629" s="13" t="s">
        <v>199</v>
      </c>
      <c r="S17629" s="13" t="s">
        <v>196</v>
      </c>
      <c r="T17629">
        <v>3</v>
      </c>
      <c r="U17629">
        <v>3</v>
      </c>
      <c r="V17629">
        <v>0</v>
      </c>
      <c r="W17629" s="13" t="s">
        <v>101</v>
      </c>
      <c r="X17629">
        <v>0.45</v>
      </c>
    </row>
    <row r="17630" spans="1:24" x14ac:dyDescent="0.3">
      <c r="A17630">
        <v>17628</v>
      </c>
      <c r="B17630" t="s">
        <v>190</v>
      </c>
      <c r="C17630" t="s">
        <v>80</v>
      </c>
      <c r="D17630">
        <v>19.268204000000001</v>
      </c>
      <c r="E17630">
        <v>72.800651000000002</v>
      </c>
      <c r="F17630" s="18">
        <v>45051</v>
      </c>
      <c r="G17630" s="19">
        <v>0.375</v>
      </c>
      <c r="H17630">
        <v>9</v>
      </c>
      <c r="I17630" s="13" t="s">
        <v>211</v>
      </c>
      <c r="J17630">
        <v>0</v>
      </c>
      <c r="K17630" s="13" t="s">
        <v>92</v>
      </c>
      <c r="L17630">
        <v>6</v>
      </c>
      <c r="M17630">
        <v>1</v>
      </c>
      <c r="N17630" s="13" t="s">
        <v>94</v>
      </c>
      <c r="O17630" s="13" t="s">
        <v>95</v>
      </c>
      <c r="P17630">
        <v>18</v>
      </c>
      <c r="Q17630" s="13" t="s">
        <v>97</v>
      </c>
      <c r="R17630" s="13" t="s">
        <v>98</v>
      </c>
      <c r="S17630" s="13" t="s">
        <v>193</v>
      </c>
      <c r="T17630">
        <v>1</v>
      </c>
      <c r="U17630">
        <v>1</v>
      </c>
      <c r="V17630">
        <v>1</v>
      </c>
      <c r="W17630" s="13" t="s">
        <v>101</v>
      </c>
      <c r="X17630">
        <v>0.8</v>
      </c>
    </row>
    <row r="17631" spans="1:24" x14ac:dyDescent="0.3">
      <c r="A17631">
        <v>17629</v>
      </c>
      <c r="B17631" t="s">
        <v>200</v>
      </c>
      <c r="C17631" t="s">
        <v>201</v>
      </c>
      <c r="D17631">
        <v>13.184974</v>
      </c>
      <c r="E17631">
        <v>80.224829</v>
      </c>
      <c r="F17631" s="18">
        <v>44610</v>
      </c>
      <c r="G17631" s="19">
        <v>0</v>
      </c>
      <c r="H17631">
        <v>0</v>
      </c>
      <c r="I17631" s="13" t="s">
        <v>211</v>
      </c>
      <c r="J17631">
        <v>0</v>
      </c>
      <c r="K17631" s="13" t="s">
        <v>191</v>
      </c>
      <c r="L17631">
        <v>6</v>
      </c>
      <c r="M17631">
        <v>1</v>
      </c>
      <c r="N17631" s="13" t="s">
        <v>212</v>
      </c>
      <c r="O17631" s="13" t="s">
        <v>195</v>
      </c>
      <c r="P17631">
        <v>16</v>
      </c>
      <c r="Q17631" s="13" t="s">
        <v>195</v>
      </c>
      <c r="R17631" s="13" t="s">
        <v>98</v>
      </c>
      <c r="S17631" s="13" t="s">
        <v>196</v>
      </c>
      <c r="T17631">
        <v>3</v>
      </c>
      <c r="U17631">
        <v>1</v>
      </c>
      <c r="V17631">
        <v>0</v>
      </c>
      <c r="W17631" s="13" t="s">
        <v>101</v>
      </c>
      <c r="X17631">
        <v>0.25</v>
      </c>
    </row>
    <row r="17632" spans="1:24" x14ac:dyDescent="0.3">
      <c r="A17632">
        <v>17630</v>
      </c>
      <c r="B17632" t="s">
        <v>203</v>
      </c>
      <c r="C17632" t="s">
        <v>203</v>
      </c>
      <c r="D17632">
        <v>28.732523</v>
      </c>
      <c r="E17632">
        <v>76.922098000000005</v>
      </c>
      <c r="F17632" s="18">
        <v>44973</v>
      </c>
      <c r="G17632" s="19">
        <v>0.125</v>
      </c>
      <c r="H17632">
        <v>3</v>
      </c>
      <c r="I17632" s="13" t="s">
        <v>202</v>
      </c>
      <c r="J17632">
        <v>0</v>
      </c>
      <c r="K17632" s="13" t="s">
        <v>214</v>
      </c>
      <c r="L17632">
        <v>5</v>
      </c>
      <c r="M17632">
        <v>1</v>
      </c>
      <c r="N17632" s="13" t="s">
        <v>94</v>
      </c>
      <c r="O17632" s="13" t="s">
        <v>95</v>
      </c>
      <c r="P17632">
        <v>25</v>
      </c>
      <c r="Q17632" s="13" t="s">
        <v>95</v>
      </c>
      <c r="R17632" s="13" t="s">
        <v>213</v>
      </c>
      <c r="S17632" s="13" t="s">
        <v>193</v>
      </c>
      <c r="T17632">
        <v>4</v>
      </c>
      <c r="U17632">
        <v>4</v>
      </c>
      <c r="V17632">
        <v>0</v>
      </c>
      <c r="W17632" s="13" t="s">
        <v>101</v>
      </c>
      <c r="X17632">
        <v>0.45</v>
      </c>
    </row>
    <row r="17633" spans="1:24" x14ac:dyDescent="0.3">
      <c r="A17633">
        <v>17631</v>
      </c>
      <c r="B17633" t="s">
        <v>197</v>
      </c>
      <c r="C17633" t="s">
        <v>198</v>
      </c>
      <c r="D17633">
        <v>30.682731</v>
      </c>
      <c r="E17633">
        <v>76.791985999999994</v>
      </c>
      <c r="F17633" s="18">
        <v>45440</v>
      </c>
      <c r="G17633" s="19">
        <v>0.75</v>
      </c>
      <c r="H17633">
        <v>18</v>
      </c>
      <c r="I17633" s="13" t="s">
        <v>215</v>
      </c>
      <c r="J17633">
        <v>0</v>
      </c>
      <c r="K17633" s="13" t="s">
        <v>214</v>
      </c>
      <c r="L17633">
        <v>3</v>
      </c>
      <c r="M17633">
        <v>1</v>
      </c>
      <c r="N17633" s="13" t="s">
        <v>94</v>
      </c>
      <c r="O17633" s="13" t="s">
        <v>95</v>
      </c>
      <c r="P17633">
        <v>26</v>
      </c>
      <c r="Q17633" s="13" t="s">
        <v>195</v>
      </c>
      <c r="R17633" s="13" t="s">
        <v>205</v>
      </c>
      <c r="S17633" s="13" t="s">
        <v>193</v>
      </c>
      <c r="T17633">
        <v>4</v>
      </c>
      <c r="U17633">
        <v>1</v>
      </c>
      <c r="V17633">
        <v>1</v>
      </c>
      <c r="W17633" s="13" t="s">
        <v>101</v>
      </c>
      <c r="X17633">
        <v>0.6</v>
      </c>
    </row>
    <row r="17634" spans="1:24" x14ac:dyDescent="0.3">
      <c r="A17634">
        <v>17632</v>
      </c>
      <c r="B17634" t="s">
        <v>190</v>
      </c>
      <c r="C17634" t="s">
        <v>80</v>
      </c>
      <c r="D17634">
        <v>19.067966999999999</v>
      </c>
      <c r="E17634">
        <v>72.934112999999996</v>
      </c>
      <c r="F17634" s="18">
        <v>45526</v>
      </c>
      <c r="G17634" s="19">
        <v>0.83333333333333304</v>
      </c>
      <c r="H17634">
        <v>20</v>
      </c>
      <c r="I17634" s="13" t="s">
        <v>202</v>
      </c>
      <c r="J17634">
        <v>0</v>
      </c>
      <c r="K17634" s="13" t="s">
        <v>191</v>
      </c>
      <c r="L17634">
        <v>3</v>
      </c>
      <c r="M17634">
        <v>0</v>
      </c>
      <c r="N17634" s="13" t="s">
        <v>192</v>
      </c>
      <c r="O17634" s="13" t="s">
        <v>97</v>
      </c>
      <c r="P17634">
        <v>30</v>
      </c>
      <c r="Q17634" s="13" t="s">
        <v>95</v>
      </c>
      <c r="R17634" s="13" t="s">
        <v>213</v>
      </c>
      <c r="S17634" s="13" t="s">
        <v>193</v>
      </c>
      <c r="T17634">
        <v>3</v>
      </c>
      <c r="U17634">
        <v>2</v>
      </c>
      <c r="V17634">
        <v>0</v>
      </c>
      <c r="W17634" s="13" t="s">
        <v>101</v>
      </c>
      <c r="X17634">
        <v>0.1</v>
      </c>
    </row>
    <row r="17635" spans="1:24" x14ac:dyDescent="0.3">
      <c r="A17635">
        <v>17633</v>
      </c>
      <c r="B17635" t="s">
        <v>217</v>
      </c>
      <c r="C17635" t="s">
        <v>218</v>
      </c>
      <c r="D17635">
        <v>22.624751</v>
      </c>
      <c r="E17635">
        <v>88.332735999999997</v>
      </c>
      <c r="F17635" s="18">
        <v>45274</v>
      </c>
      <c r="G17635" s="19">
        <v>0.875</v>
      </c>
      <c r="H17635">
        <v>21</v>
      </c>
      <c r="I17635" s="13" t="s">
        <v>202</v>
      </c>
      <c r="J17635">
        <v>0</v>
      </c>
      <c r="K17635" s="13" t="s">
        <v>92</v>
      </c>
      <c r="L17635">
        <v>6</v>
      </c>
      <c r="M17635">
        <v>1</v>
      </c>
      <c r="N17635" s="13" t="s">
        <v>192</v>
      </c>
      <c r="O17635" s="13" t="s">
        <v>97</v>
      </c>
      <c r="P17635">
        <v>15</v>
      </c>
      <c r="Q17635" s="13" t="s">
        <v>195</v>
      </c>
      <c r="R17635" s="13" t="s">
        <v>208</v>
      </c>
      <c r="S17635" s="13" t="s">
        <v>196</v>
      </c>
      <c r="T17635">
        <v>4</v>
      </c>
      <c r="U17635">
        <v>1</v>
      </c>
      <c r="V17635">
        <v>0</v>
      </c>
      <c r="W17635" s="13" t="s">
        <v>101</v>
      </c>
      <c r="X17635">
        <v>0.1</v>
      </c>
    </row>
    <row r="17636" spans="1:24" x14ac:dyDescent="0.3">
      <c r="A17636">
        <v>17634</v>
      </c>
      <c r="B17636" t="s">
        <v>200</v>
      </c>
      <c r="C17636" t="s">
        <v>201</v>
      </c>
      <c r="D17636">
        <v>13.145875999999999</v>
      </c>
      <c r="E17636">
        <v>80.178955000000002</v>
      </c>
      <c r="F17636" s="18">
        <v>45408</v>
      </c>
      <c r="G17636" s="19">
        <v>0.29166666666666702</v>
      </c>
      <c r="H17636">
        <v>7</v>
      </c>
      <c r="I17636" s="13" t="s">
        <v>211</v>
      </c>
      <c r="J17636">
        <v>0</v>
      </c>
      <c r="K17636" s="13" t="s">
        <v>214</v>
      </c>
      <c r="L17636">
        <v>6</v>
      </c>
      <c r="M17636">
        <v>1</v>
      </c>
      <c r="N17636" s="13" t="s">
        <v>192</v>
      </c>
      <c r="O17636" s="13" t="s">
        <v>97</v>
      </c>
      <c r="P17636">
        <v>35</v>
      </c>
      <c r="Q17636" s="13" t="s">
        <v>95</v>
      </c>
      <c r="R17636" s="13" t="s">
        <v>208</v>
      </c>
      <c r="S17636" s="13" t="s">
        <v>196</v>
      </c>
      <c r="T17636">
        <v>1</v>
      </c>
      <c r="U17636">
        <v>0</v>
      </c>
      <c r="V17636">
        <v>0</v>
      </c>
      <c r="W17636" s="13" t="s">
        <v>101</v>
      </c>
      <c r="X17636">
        <v>0.1</v>
      </c>
    </row>
    <row r="17637" spans="1:24" x14ac:dyDescent="0.3">
      <c r="A17637">
        <v>17635</v>
      </c>
      <c r="B17637" t="s">
        <v>217</v>
      </c>
      <c r="C17637" t="s">
        <v>218</v>
      </c>
      <c r="D17637">
        <v>22.504083999999999</v>
      </c>
      <c r="E17637">
        <v>88.214608999999996</v>
      </c>
      <c r="F17637" s="18">
        <v>44914</v>
      </c>
      <c r="G17637" s="19">
        <v>0.29166666666666702</v>
      </c>
      <c r="H17637">
        <v>7</v>
      </c>
      <c r="I17637" s="13" t="s">
        <v>204</v>
      </c>
      <c r="J17637">
        <v>0</v>
      </c>
      <c r="K17637" s="13" t="s">
        <v>92</v>
      </c>
      <c r="L17637">
        <v>3</v>
      </c>
      <c r="M17637">
        <v>1</v>
      </c>
      <c r="N17637" s="13" t="s">
        <v>212</v>
      </c>
      <c r="O17637" s="13" t="s">
        <v>95</v>
      </c>
      <c r="P17637">
        <v>31</v>
      </c>
      <c r="Q17637" s="13" t="s">
        <v>97</v>
      </c>
      <c r="R17637" s="13" t="s">
        <v>199</v>
      </c>
      <c r="S17637" s="13" t="s">
        <v>196</v>
      </c>
      <c r="T17637">
        <v>4</v>
      </c>
      <c r="U17637">
        <v>4</v>
      </c>
      <c r="V17637">
        <v>0</v>
      </c>
      <c r="W17637" s="13" t="s">
        <v>101</v>
      </c>
      <c r="X17637">
        <v>0.65</v>
      </c>
    </row>
    <row r="17638" spans="1:24" x14ac:dyDescent="0.3">
      <c r="A17638">
        <v>17636</v>
      </c>
      <c r="B17638" t="s">
        <v>206</v>
      </c>
      <c r="C17638" t="s">
        <v>207</v>
      </c>
      <c r="D17638">
        <v>12.968878</v>
      </c>
      <c r="E17638">
        <v>77.608569000000003</v>
      </c>
      <c r="F17638" s="18">
        <v>44635</v>
      </c>
      <c r="G17638" s="19">
        <v>0.45833333333333298</v>
      </c>
      <c r="H17638">
        <v>11</v>
      </c>
      <c r="I17638" s="13" t="s">
        <v>215</v>
      </c>
      <c r="J17638">
        <v>0</v>
      </c>
      <c r="K17638" s="13" t="s">
        <v>214</v>
      </c>
      <c r="L17638">
        <v>1</v>
      </c>
      <c r="M17638">
        <v>1</v>
      </c>
      <c r="N17638" s="13" t="s">
        <v>94</v>
      </c>
      <c r="O17638" s="13" t="s">
        <v>95</v>
      </c>
      <c r="P17638">
        <v>15</v>
      </c>
      <c r="Q17638" s="13" t="s">
        <v>195</v>
      </c>
      <c r="R17638" s="13" t="s">
        <v>199</v>
      </c>
      <c r="S17638" s="13" t="s">
        <v>196</v>
      </c>
      <c r="T17638">
        <v>5</v>
      </c>
      <c r="U17638">
        <v>2</v>
      </c>
      <c r="V17638">
        <v>0</v>
      </c>
      <c r="W17638" s="13" t="s">
        <v>101</v>
      </c>
      <c r="X17638">
        <v>0.45</v>
      </c>
    </row>
    <row r="17639" spans="1:24" x14ac:dyDescent="0.3">
      <c r="A17639">
        <v>17637</v>
      </c>
      <c r="B17639" t="s">
        <v>200</v>
      </c>
      <c r="C17639" t="s">
        <v>201</v>
      </c>
      <c r="D17639">
        <v>13.151811</v>
      </c>
      <c r="E17639">
        <v>80.119110000000006</v>
      </c>
      <c r="F17639" s="18">
        <v>45037</v>
      </c>
      <c r="G17639" s="19">
        <v>0</v>
      </c>
      <c r="H17639">
        <v>0</v>
      </c>
      <c r="I17639" s="13" t="s">
        <v>211</v>
      </c>
      <c r="J17639">
        <v>0</v>
      </c>
      <c r="K17639" s="13" t="s">
        <v>214</v>
      </c>
      <c r="L17639">
        <v>5</v>
      </c>
      <c r="M17639">
        <v>0</v>
      </c>
      <c r="N17639" s="13" t="s">
        <v>192</v>
      </c>
      <c r="O17639" s="13" t="s">
        <v>97</v>
      </c>
      <c r="P17639">
        <v>23</v>
      </c>
      <c r="Q17639" s="13" t="s">
        <v>97</v>
      </c>
      <c r="R17639" s="13" t="s">
        <v>213</v>
      </c>
      <c r="S17639" s="13" t="s">
        <v>196</v>
      </c>
      <c r="T17639">
        <v>5</v>
      </c>
      <c r="U17639">
        <v>4</v>
      </c>
      <c r="V17639">
        <v>0</v>
      </c>
      <c r="W17639" s="13" t="s">
        <v>101</v>
      </c>
      <c r="X17639">
        <v>0.3</v>
      </c>
    </row>
    <row r="17640" spans="1:24" x14ac:dyDescent="0.3">
      <c r="A17640">
        <v>17638</v>
      </c>
      <c r="B17640" t="s">
        <v>200</v>
      </c>
      <c r="C17640" t="s">
        <v>201</v>
      </c>
      <c r="D17640">
        <v>12.834737000000001</v>
      </c>
      <c r="E17640">
        <v>80.225502000000006</v>
      </c>
      <c r="F17640" s="18">
        <v>45283</v>
      </c>
      <c r="G17640" s="19">
        <v>0.79166666666666696</v>
      </c>
      <c r="H17640">
        <v>19</v>
      </c>
      <c r="I17640" s="13" t="s">
        <v>219</v>
      </c>
      <c r="J17640">
        <v>1</v>
      </c>
      <c r="K17640" s="13" t="s">
        <v>214</v>
      </c>
      <c r="L17640">
        <v>1</v>
      </c>
      <c r="M17640">
        <v>0</v>
      </c>
      <c r="N17640" s="13" t="s">
        <v>94</v>
      </c>
      <c r="O17640" s="13" t="s">
        <v>95</v>
      </c>
      <c r="P17640">
        <v>24</v>
      </c>
      <c r="Q17640" s="13" t="s">
        <v>195</v>
      </c>
      <c r="R17640" s="13" t="s">
        <v>213</v>
      </c>
      <c r="S17640" s="13" t="s">
        <v>196</v>
      </c>
      <c r="T17640">
        <v>3</v>
      </c>
      <c r="U17640">
        <v>1</v>
      </c>
      <c r="V17640">
        <v>1</v>
      </c>
      <c r="W17640" s="13" t="s">
        <v>101</v>
      </c>
      <c r="X17640">
        <v>0.6</v>
      </c>
    </row>
    <row r="17641" spans="1:24" x14ac:dyDescent="0.3">
      <c r="A17641">
        <v>17639</v>
      </c>
      <c r="B17641" t="s">
        <v>190</v>
      </c>
      <c r="C17641" t="s">
        <v>80</v>
      </c>
      <c r="D17641">
        <v>18.814584</v>
      </c>
      <c r="E17641">
        <v>72.764166000000003</v>
      </c>
      <c r="F17641" s="18">
        <v>45714</v>
      </c>
      <c r="G17641" s="19">
        <v>0</v>
      </c>
      <c r="H17641">
        <v>0</v>
      </c>
      <c r="I17641" s="13" t="s">
        <v>194</v>
      </c>
      <c r="J17641">
        <v>0</v>
      </c>
      <c r="K17641" s="13" t="s">
        <v>214</v>
      </c>
      <c r="L17641">
        <v>2</v>
      </c>
      <c r="M17641">
        <v>0</v>
      </c>
      <c r="N17641" s="13" t="s">
        <v>212</v>
      </c>
      <c r="O17641" s="13" t="s">
        <v>195</v>
      </c>
      <c r="P17641">
        <v>18</v>
      </c>
      <c r="Q17641" s="13" t="s">
        <v>95</v>
      </c>
      <c r="R17641" s="13" t="s">
        <v>213</v>
      </c>
      <c r="S17641" s="13" t="s">
        <v>196</v>
      </c>
      <c r="T17641">
        <v>3</v>
      </c>
      <c r="U17641">
        <v>0</v>
      </c>
      <c r="V17641">
        <v>0</v>
      </c>
      <c r="W17641" s="13" t="s">
        <v>101</v>
      </c>
      <c r="X17641">
        <v>0.25</v>
      </c>
    </row>
    <row r="17642" spans="1:24" x14ac:dyDescent="0.3">
      <c r="A17642">
        <v>17640</v>
      </c>
      <c r="B17642" t="s">
        <v>200</v>
      </c>
      <c r="C17642" t="s">
        <v>201</v>
      </c>
      <c r="D17642">
        <v>13.19905</v>
      </c>
      <c r="E17642">
        <v>80.169569999999993</v>
      </c>
      <c r="F17642" s="18">
        <v>44658</v>
      </c>
      <c r="G17642" s="19">
        <v>0.375</v>
      </c>
      <c r="H17642">
        <v>9</v>
      </c>
      <c r="I17642" s="13" t="s">
        <v>202</v>
      </c>
      <c r="J17642">
        <v>0</v>
      </c>
      <c r="K17642" s="13" t="s">
        <v>191</v>
      </c>
      <c r="L17642">
        <v>5</v>
      </c>
      <c r="M17642">
        <v>1</v>
      </c>
      <c r="N17642" s="13" t="s">
        <v>192</v>
      </c>
      <c r="O17642" s="13" t="s">
        <v>97</v>
      </c>
      <c r="P17642">
        <v>21</v>
      </c>
      <c r="Q17642" s="13" t="s">
        <v>195</v>
      </c>
      <c r="R17642" s="13" t="s">
        <v>199</v>
      </c>
      <c r="S17642" s="13" t="s">
        <v>193</v>
      </c>
      <c r="T17642">
        <v>2</v>
      </c>
      <c r="U17642">
        <v>1</v>
      </c>
      <c r="V17642">
        <v>1</v>
      </c>
      <c r="W17642" s="13" t="s">
        <v>101</v>
      </c>
      <c r="X17642">
        <v>0.25</v>
      </c>
    </row>
    <row r="17643" spans="1:24" x14ac:dyDescent="0.3">
      <c r="A17643">
        <v>17641</v>
      </c>
      <c r="B17643" t="s">
        <v>79</v>
      </c>
      <c r="C17643" t="s">
        <v>80</v>
      </c>
      <c r="D17643">
        <v>18.597783</v>
      </c>
      <c r="E17643">
        <v>73.843434000000002</v>
      </c>
      <c r="F17643" s="18">
        <v>44759</v>
      </c>
      <c r="G17643" s="19">
        <v>0.70833333333333304</v>
      </c>
      <c r="H17643">
        <v>17</v>
      </c>
      <c r="I17643" s="13" t="s">
        <v>89</v>
      </c>
      <c r="J17643">
        <v>1</v>
      </c>
      <c r="K17643" s="13" t="s">
        <v>214</v>
      </c>
      <c r="L17643">
        <v>2</v>
      </c>
      <c r="M17643">
        <v>1</v>
      </c>
      <c r="N17643" s="13" t="s">
        <v>192</v>
      </c>
      <c r="O17643" s="13" t="s">
        <v>97</v>
      </c>
      <c r="P17643">
        <v>35</v>
      </c>
      <c r="Q17643" s="13" t="s">
        <v>97</v>
      </c>
      <c r="R17643" s="13" t="s">
        <v>98</v>
      </c>
      <c r="S17643" s="13" t="s">
        <v>196</v>
      </c>
      <c r="T17643">
        <v>4</v>
      </c>
      <c r="U17643">
        <v>4</v>
      </c>
      <c r="V17643">
        <v>1</v>
      </c>
      <c r="W17643" s="13" t="s">
        <v>101</v>
      </c>
      <c r="X17643">
        <v>0.45</v>
      </c>
    </row>
    <row r="17644" spans="1:24" x14ac:dyDescent="0.3">
      <c r="A17644">
        <v>17642</v>
      </c>
      <c r="B17644" t="s">
        <v>217</v>
      </c>
      <c r="C17644" t="s">
        <v>218</v>
      </c>
      <c r="D17644">
        <v>22.640657999999998</v>
      </c>
      <c r="E17644">
        <v>88.369107999999997</v>
      </c>
      <c r="F17644" s="18">
        <v>45448</v>
      </c>
      <c r="G17644" s="19">
        <v>0.70833333333333304</v>
      </c>
      <c r="H17644">
        <v>17</v>
      </c>
      <c r="I17644" s="13" t="s">
        <v>194</v>
      </c>
      <c r="J17644">
        <v>0</v>
      </c>
      <c r="K17644" s="13" t="s">
        <v>214</v>
      </c>
      <c r="L17644">
        <v>4</v>
      </c>
      <c r="M17644">
        <v>0</v>
      </c>
      <c r="N17644" s="13" t="s">
        <v>212</v>
      </c>
      <c r="O17644" s="13" t="s">
        <v>195</v>
      </c>
      <c r="P17644">
        <v>39</v>
      </c>
      <c r="Q17644" s="13" t="s">
        <v>195</v>
      </c>
      <c r="R17644" s="13" t="s">
        <v>213</v>
      </c>
      <c r="S17644" s="13" t="s">
        <v>196</v>
      </c>
      <c r="T17644">
        <v>4</v>
      </c>
      <c r="U17644">
        <v>2</v>
      </c>
      <c r="V17644">
        <v>1</v>
      </c>
      <c r="W17644" s="13" t="s">
        <v>101</v>
      </c>
      <c r="X17644">
        <v>0.4</v>
      </c>
    </row>
    <row r="17645" spans="1:24" x14ac:dyDescent="0.3">
      <c r="A17645">
        <v>17643</v>
      </c>
      <c r="B17645" t="s">
        <v>79</v>
      </c>
      <c r="C17645" t="s">
        <v>80</v>
      </c>
      <c r="D17645">
        <v>18.579951999999999</v>
      </c>
      <c r="E17645">
        <v>73.933045000000007</v>
      </c>
      <c r="F17645" s="18">
        <v>45696</v>
      </c>
      <c r="G17645" s="19">
        <v>8.3333333333333301E-2</v>
      </c>
      <c r="H17645">
        <v>2</v>
      </c>
      <c r="I17645" s="13" t="s">
        <v>219</v>
      </c>
      <c r="J17645">
        <v>1</v>
      </c>
      <c r="K17645" s="13" t="s">
        <v>92</v>
      </c>
      <c r="L17645">
        <v>5</v>
      </c>
      <c r="M17645">
        <v>1</v>
      </c>
      <c r="N17645" s="13" t="s">
        <v>212</v>
      </c>
      <c r="O17645" s="13" t="s">
        <v>95</v>
      </c>
      <c r="P17645">
        <v>18</v>
      </c>
      <c r="Q17645" s="13" t="s">
        <v>95</v>
      </c>
      <c r="R17645" s="13" t="s">
        <v>208</v>
      </c>
      <c r="S17645" s="13" t="s">
        <v>193</v>
      </c>
      <c r="T17645">
        <v>2</v>
      </c>
      <c r="U17645">
        <v>2</v>
      </c>
      <c r="V17645">
        <v>0</v>
      </c>
      <c r="W17645" s="13" t="s">
        <v>101</v>
      </c>
      <c r="X17645">
        <v>0.45</v>
      </c>
    </row>
    <row r="17646" spans="1:24" x14ac:dyDescent="0.3">
      <c r="A17646">
        <v>17644</v>
      </c>
      <c r="B17646" t="s">
        <v>209</v>
      </c>
      <c r="C17646" t="s">
        <v>210</v>
      </c>
      <c r="D17646">
        <v>17.403272999999999</v>
      </c>
      <c r="E17646">
        <v>78.497912999999997</v>
      </c>
      <c r="F17646" s="18">
        <v>45259</v>
      </c>
      <c r="G17646" s="19">
        <v>0</v>
      </c>
      <c r="H17646">
        <v>0</v>
      </c>
      <c r="I17646" s="13" t="s">
        <v>194</v>
      </c>
      <c r="J17646">
        <v>0</v>
      </c>
      <c r="K17646" s="13" t="s">
        <v>191</v>
      </c>
      <c r="L17646">
        <v>1</v>
      </c>
      <c r="M17646">
        <v>1</v>
      </c>
      <c r="N17646" s="13" t="s">
        <v>192</v>
      </c>
      <c r="O17646" s="13" t="s">
        <v>97</v>
      </c>
      <c r="P17646">
        <v>39</v>
      </c>
      <c r="Q17646" s="13" t="s">
        <v>95</v>
      </c>
      <c r="R17646" s="13" t="s">
        <v>213</v>
      </c>
      <c r="S17646" s="13" t="s">
        <v>193</v>
      </c>
      <c r="T17646">
        <v>3</v>
      </c>
      <c r="U17646">
        <v>3</v>
      </c>
      <c r="V17646">
        <v>0</v>
      </c>
      <c r="W17646" s="13" t="s">
        <v>101</v>
      </c>
      <c r="X17646">
        <v>0.1</v>
      </c>
    </row>
    <row r="17647" spans="1:24" x14ac:dyDescent="0.3">
      <c r="A17647">
        <v>17645</v>
      </c>
      <c r="B17647" t="s">
        <v>190</v>
      </c>
      <c r="C17647" t="s">
        <v>80</v>
      </c>
      <c r="D17647">
        <v>19.258137000000001</v>
      </c>
      <c r="E17647">
        <v>72.876170000000002</v>
      </c>
      <c r="F17647" s="18">
        <v>45551</v>
      </c>
      <c r="G17647" s="19">
        <v>0.58333333333333304</v>
      </c>
      <c r="H17647">
        <v>14</v>
      </c>
      <c r="I17647" s="13" t="s">
        <v>204</v>
      </c>
      <c r="J17647">
        <v>0</v>
      </c>
      <c r="K17647" s="13" t="s">
        <v>92</v>
      </c>
      <c r="L17647">
        <v>5</v>
      </c>
      <c r="M17647">
        <v>1</v>
      </c>
      <c r="N17647" s="13" t="s">
        <v>94</v>
      </c>
      <c r="O17647" s="13" t="s">
        <v>95</v>
      </c>
      <c r="P17647">
        <v>23</v>
      </c>
      <c r="Q17647" s="13" t="s">
        <v>195</v>
      </c>
      <c r="R17647" s="13" t="s">
        <v>208</v>
      </c>
      <c r="S17647" s="13" t="s">
        <v>196</v>
      </c>
      <c r="T17647">
        <v>4</v>
      </c>
      <c r="U17647">
        <v>3</v>
      </c>
      <c r="V17647">
        <v>0</v>
      </c>
      <c r="W17647" s="13" t="s">
        <v>101</v>
      </c>
      <c r="X17647">
        <v>0.45</v>
      </c>
    </row>
    <row r="17648" spans="1:24" x14ac:dyDescent="0.3">
      <c r="A17648">
        <v>17646</v>
      </c>
      <c r="B17648" t="s">
        <v>217</v>
      </c>
      <c r="C17648" t="s">
        <v>218</v>
      </c>
      <c r="D17648">
        <v>22.455095</v>
      </c>
      <c r="E17648">
        <v>88.457052000000004</v>
      </c>
      <c r="F17648" s="18">
        <v>45041</v>
      </c>
      <c r="G17648" s="19">
        <v>8.3333333333333301E-2</v>
      </c>
      <c r="H17648">
        <v>2</v>
      </c>
      <c r="I17648" s="13" t="s">
        <v>215</v>
      </c>
      <c r="J17648">
        <v>0</v>
      </c>
      <c r="K17648" s="13" t="s">
        <v>191</v>
      </c>
      <c r="L17648">
        <v>2</v>
      </c>
      <c r="M17648">
        <v>0</v>
      </c>
      <c r="N17648" s="13" t="s">
        <v>192</v>
      </c>
      <c r="O17648" s="13" t="s">
        <v>97</v>
      </c>
      <c r="P17648">
        <v>24</v>
      </c>
      <c r="Q17648" s="13" t="s">
        <v>95</v>
      </c>
      <c r="R17648" s="13" t="s">
        <v>98</v>
      </c>
      <c r="S17648" s="13" t="s">
        <v>193</v>
      </c>
      <c r="T17648">
        <v>2</v>
      </c>
      <c r="U17648">
        <v>2</v>
      </c>
      <c r="V17648">
        <v>0</v>
      </c>
      <c r="W17648" s="13" t="s">
        <v>101</v>
      </c>
      <c r="X17648">
        <v>0.1</v>
      </c>
    </row>
    <row r="17649" spans="1:24" x14ac:dyDescent="0.3">
      <c r="A17649">
        <v>17647</v>
      </c>
      <c r="B17649" t="s">
        <v>203</v>
      </c>
      <c r="C17649" t="s">
        <v>203</v>
      </c>
      <c r="D17649">
        <v>28.540593000000001</v>
      </c>
      <c r="E17649">
        <v>77.084687000000002</v>
      </c>
      <c r="F17649" s="18">
        <v>45192</v>
      </c>
      <c r="G17649" s="19">
        <v>0.95833333333333304</v>
      </c>
      <c r="H17649">
        <v>23</v>
      </c>
      <c r="I17649" s="13" t="s">
        <v>219</v>
      </c>
      <c r="J17649">
        <v>1</v>
      </c>
      <c r="K17649" s="13" t="s">
        <v>191</v>
      </c>
      <c r="L17649">
        <v>2</v>
      </c>
      <c r="M17649">
        <v>1</v>
      </c>
      <c r="N17649" s="13" t="s">
        <v>212</v>
      </c>
      <c r="O17649" s="13" t="s">
        <v>195</v>
      </c>
      <c r="P17649">
        <v>34</v>
      </c>
      <c r="Q17649" s="13" t="s">
        <v>97</v>
      </c>
      <c r="R17649" s="13" t="s">
        <v>208</v>
      </c>
      <c r="S17649" s="13" t="s">
        <v>196</v>
      </c>
      <c r="T17649">
        <v>5</v>
      </c>
      <c r="U17649">
        <v>5</v>
      </c>
      <c r="V17649">
        <v>0</v>
      </c>
      <c r="W17649" s="13" t="s">
        <v>101</v>
      </c>
      <c r="X17649">
        <v>0.45</v>
      </c>
    </row>
    <row r="17650" spans="1:24" x14ac:dyDescent="0.3">
      <c r="A17650">
        <v>17648</v>
      </c>
      <c r="B17650" t="s">
        <v>200</v>
      </c>
      <c r="C17650" t="s">
        <v>201</v>
      </c>
      <c r="D17650">
        <v>12.993088999999999</v>
      </c>
      <c r="E17650">
        <v>80.239909999999995</v>
      </c>
      <c r="F17650" s="18">
        <v>45573</v>
      </c>
      <c r="G17650" s="19">
        <v>0.45833333333333298</v>
      </c>
      <c r="H17650">
        <v>11</v>
      </c>
      <c r="I17650" s="13" t="s">
        <v>215</v>
      </c>
      <c r="J17650">
        <v>0</v>
      </c>
      <c r="K17650" s="13" t="s">
        <v>214</v>
      </c>
      <c r="L17650">
        <v>2</v>
      </c>
      <c r="M17650">
        <v>1</v>
      </c>
      <c r="N17650" s="13" t="s">
        <v>192</v>
      </c>
      <c r="O17650" s="13" t="s">
        <v>97</v>
      </c>
      <c r="P17650">
        <v>23</v>
      </c>
      <c r="Q17650" s="13" t="s">
        <v>95</v>
      </c>
      <c r="R17650" s="13" t="s">
        <v>98</v>
      </c>
      <c r="S17650" s="13" t="s">
        <v>99</v>
      </c>
      <c r="T17650">
        <v>1</v>
      </c>
      <c r="U17650">
        <v>1</v>
      </c>
      <c r="V17650">
        <v>0</v>
      </c>
      <c r="W17650" s="13" t="s">
        <v>101</v>
      </c>
      <c r="X17650">
        <v>0.3</v>
      </c>
    </row>
    <row r="17651" spans="1:24" x14ac:dyDescent="0.3">
      <c r="A17651">
        <v>17649</v>
      </c>
      <c r="B17651" t="s">
        <v>203</v>
      </c>
      <c r="C17651" t="s">
        <v>203</v>
      </c>
      <c r="D17651">
        <v>28.866833</v>
      </c>
      <c r="E17651">
        <v>77.130533</v>
      </c>
      <c r="F17651" s="18">
        <v>45459</v>
      </c>
      <c r="G17651" s="19">
        <v>0.66666666666666696</v>
      </c>
      <c r="H17651">
        <v>16</v>
      </c>
      <c r="I17651" s="13" t="s">
        <v>89</v>
      </c>
      <c r="J17651">
        <v>1</v>
      </c>
      <c r="K17651" s="13" t="s">
        <v>92</v>
      </c>
      <c r="L17651">
        <v>1</v>
      </c>
      <c r="M17651">
        <v>0</v>
      </c>
      <c r="N17651" s="13" t="s">
        <v>212</v>
      </c>
      <c r="O17651" s="13" t="s">
        <v>95</v>
      </c>
      <c r="P17651">
        <v>37</v>
      </c>
      <c r="Q17651" s="13" t="s">
        <v>97</v>
      </c>
      <c r="R17651" s="13" t="s">
        <v>208</v>
      </c>
      <c r="S17651" s="13" t="s">
        <v>193</v>
      </c>
      <c r="T17651">
        <v>3</v>
      </c>
      <c r="U17651">
        <v>3</v>
      </c>
      <c r="V17651">
        <v>0</v>
      </c>
      <c r="W17651" s="13" t="s">
        <v>101</v>
      </c>
      <c r="X17651">
        <v>0.65</v>
      </c>
    </row>
    <row r="17652" spans="1:24" x14ac:dyDescent="0.3">
      <c r="A17652">
        <v>17650</v>
      </c>
      <c r="B17652" t="s">
        <v>200</v>
      </c>
      <c r="C17652" t="s">
        <v>201</v>
      </c>
      <c r="D17652">
        <v>13.055467999999999</v>
      </c>
      <c r="E17652">
        <v>80.182905000000005</v>
      </c>
      <c r="F17652" s="18">
        <v>44946</v>
      </c>
      <c r="G17652" s="19">
        <v>0.16666666666666699</v>
      </c>
      <c r="H17652">
        <v>4</v>
      </c>
      <c r="I17652" s="13" t="s">
        <v>211</v>
      </c>
      <c r="J17652">
        <v>0</v>
      </c>
      <c r="K17652" s="13" t="s">
        <v>214</v>
      </c>
      <c r="L17652">
        <v>5</v>
      </c>
      <c r="M17652">
        <v>0</v>
      </c>
      <c r="N17652" s="13" t="s">
        <v>212</v>
      </c>
      <c r="O17652" s="13" t="s">
        <v>95</v>
      </c>
      <c r="P17652">
        <v>32</v>
      </c>
      <c r="Q17652" s="13" t="s">
        <v>95</v>
      </c>
      <c r="R17652" s="13" t="s">
        <v>98</v>
      </c>
      <c r="S17652" s="13" t="s">
        <v>196</v>
      </c>
      <c r="T17652">
        <v>3</v>
      </c>
      <c r="U17652">
        <v>0</v>
      </c>
      <c r="V17652">
        <v>0</v>
      </c>
      <c r="W17652" s="13" t="s">
        <v>101</v>
      </c>
      <c r="X17652">
        <v>0.45</v>
      </c>
    </row>
    <row r="17653" spans="1:24" x14ac:dyDescent="0.3">
      <c r="A17653">
        <v>17651</v>
      </c>
      <c r="B17653" t="s">
        <v>200</v>
      </c>
      <c r="C17653" t="s">
        <v>201</v>
      </c>
      <c r="D17653">
        <v>12.810772999999999</v>
      </c>
      <c r="E17653">
        <v>80.267493999999999</v>
      </c>
      <c r="F17653" s="18">
        <v>44957</v>
      </c>
      <c r="G17653" s="19">
        <v>0.66666666666666696</v>
      </c>
      <c r="H17653">
        <v>16</v>
      </c>
      <c r="I17653" s="13" t="s">
        <v>215</v>
      </c>
      <c r="J17653">
        <v>0</v>
      </c>
      <c r="K17653" s="13" t="s">
        <v>191</v>
      </c>
      <c r="L17653">
        <v>4</v>
      </c>
      <c r="M17653">
        <v>0</v>
      </c>
      <c r="N17653" s="13" t="s">
        <v>212</v>
      </c>
      <c r="O17653" s="13" t="s">
        <v>95</v>
      </c>
      <c r="P17653">
        <v>28</v>
      </c>
      <c r="Q17653" s="13" t="s">
        <v>95</v>
      </c>
      <c r="R17653" s="13" t="s">
        <v>199</v>
      </c>
      <c r="S17653" s="13" t="s">
        <v>196</v>
      </c>
      <c r="T17653">
        <v>5</v>
      </c>
      <c r="U17653">
        <v>5</v>
      </c>
      <c r="V17653">
        <v>0</v>
      </c>
      <c r="W17653" s="13" t="s">
        <v>101</v>
      </c>
      <c r="X17653">
        <v>0.45</v>
      </c>
    </row>
    <row r="17654" spans="1:24" x14ac:dyDescent="0.3">
      <c r="A17654">
        <v>17652</v>
      </c>
      <c r="B17654" t="s">
        <v>79</v>
      </c>
      <c r="C17654" t="s">
        <v>80</v>
      </c>
      <c r="D17654">
        <v>18.454791</v>
      </c>
      <c r="E17654">
        <v>73.962046000000001</v>
      </c>
      <c r="F17654" s="18">
        <v>45307</v>
      </c>
      <c r="G17654" s="19">
        <v>4.1666666666666699E-2</v>
      </c>
      <c r="H17654">
        <v>1</v>
      </c>
      <c r="I17654" s="13" t="s">
        <v>215</v>
      </c>
      <c r="J17654">
        <v>0</v>
      </c>
      <c r="K17654" s="13" t="s">
        <v>191</v>
      </c>
      <c r="L17654">
        <v>4</v>
      </c>
      <c r="M17654">
        <v>0</v>
      </c>
      <c r="N17654" s="13" t="s">
        <v>212</v>
      </c>
      <c r="O17654" s="13" t="s">
        <v>195</v>
      </c>
      <c r="P17654">
        <v>21</v>
      </c>
      <c r="Q17654" s="13" t="s">
        <v>95</v>
      </c>
      <c r="R17654" s="13" t="s">
        <v>213</v>
      </c>
      <c r="S17654" s="13" t="s">
        <v>193</v>
      </c>
      <c r="T17654">
        <v>3</v>
      </c>
      <c r="U17654">
        <v>1</v>
      </c>
      <c r="V17654">
        <v>0</v>
      </c>
      <c r="W17654" s="13" t="s">
        <v>101</v>
      </c>
      <c r="X17654">
        <v>0.25</v>
      </c>
    </row>
    <row r="17655" spans="1:24" x14ac:dyDescent="0.3">
      <c r="A17655">
        <v>17653</v>
      </c>
      <c r="B17655" t="s">
        <v>209</v>
      </c>
      <c r="C17655" t="s">
        <v>210</v>
      </c>
      <c r="D17655">
        <v>17.448384999999998</v>
      </c>
      <c r="E17655">
        <v>78.460678000000001</v>
      </c>
      <c r="F17655" s="18">
        <v>45186</v>
      </c>
      <c r="G17655" s="19">
        <v>0.83333333333333304</v>
      </c>
      <c r="H17655">
        <v>20</v>
      </c>
      <c r="I17655" s="13" t="s">
        <v>89</v>
      </c>
      <c r="J17655">
        <v>1</v>
      </c>
      <c r="K17655" s="13" t="s">
        <v>214</v>
      </c>
      <c r="L17655">
        <v>1</v>
      </c>
      <c r="M17655">
        <v>0</v>
      </c>
      <c r="N17655" s="13" t="s">
        <v>212</v>
      </c>
      <c r="O17655" s="13" t="s">
        <v>95</v>
      </c>
      <c r="P17655">
        <v>24</v>
      </c>
      <c r="Q17655" s="13" t="s">
        <v>195</v>
      </c>
      <c r="R17655" s="13" t="s">
        <v>205</v>
      </c>
      <c r="S17655" s="13" t="s">
        <v>196</v>
      </c>
      <c r="T17655">
        <v>4</v>
      </c>
      <c r="U17655">
        <v>0</v>
      </c>
      <c r="V17655">
        <v>0</v>
      </c>
      <c r="W17655" s="13" t="s">
        <v>101</v>
      </c>
      <c r="X17655">
        <v>0.45</v>
      </c>
    </row>
    <row r="17656" spans="1:24" x14ac:dyDescent="0.3">
      <c r="A17656">
        <v>17654</v>
      </c>
      <c r="B17656" t="s">
        <v>200</v>
      </c>
      <c r="C17656" t="s">
        <v>201</v>
      </c>
      <c r="D17656">
        <v>13.002321999999999</v>
      </c>
      <c r="E17656">
        <v>80.114379</v>
      </c>
      <c r="F17656" s="18">
        <v>45149</v>
      </c>
      <c r="G17656" s="19">
        <v>0.79166666666666696</v>
      </c>
      <c r="H17656">
        <v>19</v>
      </c>
      <c r="I17656" s="13" t="s">
        <v>211</v>
      </c>
      <c r="J17656">
        <v>0</v>
      </c>
      <c r="K17656" s="13" t="s">
        <v>214</v>
      </c>
      <c r="L17656">
        <v>4</v>
      </c>
      <c r="M17656">
        <v>1</v>
      </c>
      <c r="N17656" s="13" t="s">
        <v>94</v>
      </c>
      <c r="O17656" s="13" t="s">
        <v>95</v>
      </c>
      <c r="P17656">
        <v>29</v>
      </c>
      <c r="Q17656" s="13" t="s">
        <v>195</v>
      </c>
      <c r="R17656" s="13" t="s">
        <v>205</v>
      </c>
      <c r="S17656" s="13" t="s">
        <v>196</v>
      </c>
      <c r="T17656">
        <v>5</v>
      </c>
      <c r="U17656">
        <v>2</v>
      </c>
      <c r="V17656">
        <v>1</v>
      </c>
      <c r="W17656" s="13" t="s">
        <v>101</v>
      </c>
      <c r="X17656">
        <v>0.6</v>
      </c>
    </row>
    <row r="17657" spans="1:24" x14ac:dyDescent="0.3">
      <c r="A17657">
        <v>17655</v>
      </c>
      <c r="B17657" t="s">
        <v>200</v>
      </c>
      <c r="C17657" t="s">
        <v>201</v>
      </c>
      <c r="D17657">
        <v>12.971181</v>
      </c>
      <c r="E17657">
        <v>80.227908999999997</v>
      </c>
      <c r="F17657" s="18">
        <v>44850</v>
      </c>
      <c r="G17657" s="19">
        <v>0.70833333333333304</v>
      </c>
      <c r="H17657">
        <v>17</v>
      </c>
      <c r="I17657" s="13" t="s">
        <v>89</v>
      </c>
      <c r="J17657">
        <v>1</v>
      </c>
      <c r="K17657" s="13" t="s">
        <v>214</v>
      </c>
      <c r="L17657">
        <v>6</v>
      </c>
      <c r="M17657">
        <v>0</v>
      </c>
      <c r="N17657" s="13" t="s">
        <v>192</v>
      </c>
      <c r="O17657" s="13" t="s">
        <v>97</v>
      </c>
      <c r="P17657">
        <v>33</v>
      </c>
      <c r="Q17657" s="13" t="s">
        <v>195</v>
      </c>
      <c r="R17657" s="13" t="s">
        <v>213</v>
      </c>
      <c r="S17657" s="13" t="s">
        <v>196</v>
      </c>
      <c r="T17657">
        <v>4</v>
      </c>
      <c r="U17657">
        <v>1</v>
      </c>
      <c r="V17657">
        <v>1</v>
      </c>
      <c r="W17657" s="13" t="s">
        <v>101</v>
      </c>
      <c r="X17657">
        <v>0.25</v>
      </c>
    </row>
    <row r="17658" spans="1:24" x14ac:dyDescent="0.3">
      <c r="A17658">
        <v>17656</v>
      </c>
      <c r="B17658" t="s">
        <v>79</v>
      </c>
      <c r="C17658" t="s">
        <v>80</v>
      </c>
      <c r="D17658">
        <v>18.490226</v>
      </c>
      <c r="E17658">
        <v>73.888281000000006</v>
      </c>
      <c r="F17658" s="18">
        <v>45017</v>
      </c>
      <c r="G17658" s="19">
        <v>0.66666666666666696</v>
      </c>
      <c r="H17658">
        <v>16</v>
      </c>
      <c r="I17658" s="13" t="s">
        <v>219</v>
      </c>
      <c r="J17658">
        <v>1</v>
      </c>
      <c r="K17658" s="13" t="s">
        <v>92</v>
      </c>
      <c r="L17658">
        <v>3</v>
      </c>
      <c r="M17658">
        <v>0</v>
      </c>
      <c r="N17658" s="13" t="s">
        <v>192</v>
      </c>
      <c r="O17658" s="13" t="s">
        <v>97</v>
      </c>
      <c r="P17658">
        <v>40</v>
      </c>
      <c r="Q17658" s="13" t="s">
        <v>195</v>
      </c>
      <c r="R17658" s="13" t="s">
        <v>213</v>
      </c>
      <c r="S17658" s="13" t="s">
        <v>196</v>
      </c>
      <c r="T17658">
        <v>3</v>
      </c>
      <c r="U17658">
        <v>3</v>
      </c>
      <c r="V17658">
        <v>0</v>
      </c>
      <c r="W17658" s="13" t="s">
        <v>101</v>
      </c>
      <c r="X17658">
        <v>0.1</v>
      </c>
    </row>
    <row r="17659" spans="1:24" x14ac:dyDescent="0.3">
      <c r="A17659">
        <v>17657</v>
      </c>
      <c r="B17659" t="s">
        <v>217</v>
      </c>
      <c r="C17659" t="s">
        <v>218</v>
      </c>
      <c r="D17659">
        <v>22.493751</v>
      </c>
      <c r="E17659">
        <v>88.400057000000004</v>
      </c>
      <c r="F17659" s="18">
        <v>45668</v>
      </c>
      <c r="G17659" s="19">
        <v>0.5</v>
      </c>
      <c r="H17659">
        <v>12</v>
      </c>
      <c r="I17659" s="13" t="s">
        <v>219</v>
      </c>
      <c r="J17659">
        <v>1</v>
      </c>
      <c r="K17659" s="13" t="s">
        <v>214</v>
      </c>
      <c r="L17659">
        <v>2</v>
      </c>
      <c r="M17659">
        <v>0</v>
      </c>
      <c r="N17659" s="13" t="s">
        <v>192</v>
      </c>
      <c r="O17659" s="13" t="s">
        <v>97</v>
      </c>
      <c r="P17659">
        <v>18</v>
      </c>
      <c r="Q17659" s="13" t="s">
        <v>195</v>
      </c>
      <c r="R17659" s="13" t="s">
        <v>205</v>
      </c>
      <c r="S17659" s="13" t="s">
        <v>196</v>
      </c>
      <c r="T17659">
        <v>3</v>
      </c>
      <c r="U17659">
        <v>0</v>
      </c>
      <c r="V17659">
        <v>0</v>
      </c>
      <c r="W17659" s="13" t="s">
        <v>101</v>
      </c>
      <c r="X17659">
        <v>0.1</v>
      </c>
    </row>
    <row r="17660" spans="1:24" x14ac:dyDescent="0.3">
      <c r="A17660">
        <v>17658</v>
      </c>
      <c r="B17660" t="s">
        <v>79</v>
      </c>
      <c r="C17660" t="s">
        <v>80</v>
      </c>
      <c r="D17660">
        <v>18.477827999999999</v>
      </c>
      <c r="E17660">
        <v>73.991969999999995</v>
      </c>
      <c r="F17660" s="18">
        <v>45757</v>
      </c>
      <c r="G17660" s="19">
        <v>0.25</v>
      </c>
      <c r="H17660">
        <v>6</v>
      </c>
      <c r="I17660" s="13" t="s">
        <v>202</v>
      </c>
      <c r="J17660">
        <v>0</v>
      </c>
      <c r="K17660" s="13" t="s">
        <v>214</v>
      </c>
      <c r="L17660">
        <v>3</v>
      </c>
      <c r="M17660">
        <v>1</v>
      </c>
      <c r="N17660" s="13" t="s">
        <v>212</v>
      </c>
      <c r="O17660" s="13" t="s">
        <v>95</v>
      </c>
      <c r="P17660">
        <v>23</v>
      </c>
      <c r="Q17660" s="13" t="s">
        <v>97</v>
      </c>
      <c r="R17660" s="13" t="s">
        <v>205</v>
      </c>
      <c r="S17660" s="13" t="s">
        <v>196</v>
      </c>
      <c r="T17660">
        <v>2</v>
      </c>
      <c r="U17660">
        <v>1</v>
      </c>
      <c r="V17660">
        <v>0</v>
      </c>
      <c r="W17660" s="13" t="s">
        <v>101</v>
      </c>
      <c r="X17660">
        <v>0.65</v>
      </c>
    </row>
    <row r="17661" spans="1:24" x14ac:dyDescent="0.3">
      <c r="A17661">
        <v>17659</v>
      </c>
      <c r="B17661" t="s">
        <v>217</v>
      </c>
      <c r="C17661" t="s">
        <v>218</v>
      </c>
      <c r="D17661">
        <v>22.422787</v>
      </c>
      <c r="E17661">
        <v>88.271128000000004</v>
      </c>
      <c r="F17661" s="18">
        <v>45306</v>
      </c>
      <c r="G17661" s="19">
        <v>0.875</v>
      </c>
      <c r="H17661">
        <v>21</v>
      </c>
      <c r="I17661" s="13" t="s">
        <v>204</v>
      </c>
      <c r="J17661">
        <v>0</v>
      </c>
      <c r="K17661" s="13" t="s">
        <v>92</v>
      </c>
      <c r="L17661">
        <v>5</v>
      </c>
      <c r="M17661">
        <v>1</v>
      </c>
      <c r="N17661" s="13" t="s">
        <v>212</v>
      </c>
      <c r="O17661" s="13" t="s">
        <v>195</v>
      </c>
      <c r="P17661">
        <v>22</v>
      </c>
      <c r="Q17661" s="13" t="s">
        <v>97</v>
      </c>
      <c r="R17661" s="13" t="s">
        <v>199</v>
      </c>
      <c r="S17661" s="13" t="s">
        <v>193</v>
      </c>
      <c r="T17661">
        <v>2</v>
      </c>
      <c r="U17661">
        <v>1</v>
      </c>
      <c r="V17661">
        <v>0</v>
      </c>
      <c r="W17661" s="13" t="s">
        <v>101</v>
      </c>
      <c r="X17661">
        <v>0.45</v>
      </c>
    </row>
    <row r="17662" spans="1:24" x14ac:dyDescent="0.3">
      <c r="A17662">
        <v>17660</v>
      </c>
      <c r="B17662" t="s">
        <v>217</v>
      </c>
      <c r="C17662" t="s">
        <v>218</v>
      </c>
      <c r="D17662">
        <v>22.568027000000001</v>
      </c>
      <c r="E17662">
        <v>88.326981000000004</v>
      </c>
      <c r="F17662" s="18">
        <v>44851</v>
      </c>
      <c r="G17662" s="19">
        <v>0.75</v>
      </c>
      <c r="H17662">
        <v>18</v>
      </c>
      <c r="I17662" s="13" t="s">
        <v>204</v>
      </c>
      <c r="J17662">
        <v>0</v>
      </c>
      <c r="K17662" s="13" t="s">
        <v>92</v>
      </c>
      <c r="L17662">
        <v>2</v>
      </c>
      <c r="M17662">
        <v>0</v>
      </c>
      <c r="N17662" s="13" t="s">
        <v>212</v>
      </c>
      <c r="O17662" s="13" t="s">
        <v>95</v>
      </c>
      <c r="P17662">
        <v>40</v>
      </c>
      <c r="Q17662" s="13" t="s">
        <v>97</v>
      </c>
      <c r="R17662" s="13" t="s">
        <v>98</v>
      </c>
      <c r="S17662" s="13" t="s">
        <v>196</v>
      </c>
      <c r="T17662">
        <v>2</v>
      </c>
      <c r="U17662">
        <v>1</v>
      </c>
      <c r="V17662">
        <v>1</v>
      </c>
      <c r="W17662" s="13" t="s">
        <v>101</v>
      </c>
      <c r="X17662">
        <v>0.8</v>
      </c>
    </row>
    <row r="17663" spans="1:24" x14ac:dyDescent="0.3">
      <c r="A17663">
        <v>17661</v>
      </c>
      <c r="B17663" t="s">
        <v>217</v>
      </c>
      <c r="C17663" t="s">
        <v>218</v>
      </c>
      <c r="D17663">
        <v>22.652729000000001</v>
      </c>
      <c r="E17663">
        <v>88.447986999999998</v>
      </c>
      <c r="F17663" s="18">
        <v>45231</v>
      </c>
      <c r="G17663" s="19">
        <v>0.66666666666666696</v>
      </c>
      <c r="H17663">
        <v>16</v>
      </c>
      <c r="I17663" s="13" t="s">
        <v>194</v>
      </c>
      <c r="J17663">
        <v>0</v>
      </c>
      <c r="K17663" s="13" t="s">
        <v>191</v>
      </c>
      <c r="L17663">
        <v>2</v>
      </c>
      <c r="M17663">
        <v>1</v>
      </c>
      <c r="N17663" s="13" t="s">
        <v>212</v>
      </c>
      <c r="O17663" s="13" t="s">
        <v>195</v>
      </c>
      <c r="P17663">
        <v>35</v>
      </c>
      <c r="Q17663" s="13" t="s">
        <v>195</v>
      </c>
      <c r="R17663" s="13" t="s">
        <v>205</v>
      </c>
      <c r="S17663" s="13" t="s">
        <v>196</v>
      </c>
      <c r="T17663">
        <v>2</v>
      </c>
      <c r="U17663">
        <v>2</v>
      </c>
      <c r="V17663">
        <v>0</v>
      </c>
      <c r="W17663" s="13" t="s">
        <v>101</v>
      </c>
      <c r="X17663">
        <v>0.25</v>
      </c>
    </row>
    <row r="17664" spans="1:24" x14ac:dyDescent="0.3">
      <c r="A17664">
        <v>17662</v>
      </c>
      <c r="B17664" t="s">
        <v>209</v>
      </c>
      <c r="C17664" t="s">
        <v>210</v>
      </c>
      <c r="D17664">
        <v>17.447088999999998</v>
      </c>
      <c r="E17664">
        <v>78.492731000000006</v>
      </c>
      <c r="F17664" s="18">
        <v>44884</v>
      </c>
      <c r="G17664" s="19">
        <v>0.25</v>
      </c>
      <c r="H17664">
        <v>6</v>
      </c>
      <c r="I17664" s="13" t="s">
        <v>219</v>
      </c>
      <c r="J17664">
        <v>1</v>
      </c>
      <c r="K17664" s="13" t="s">
        <v>214</v>
      </c>
      <c r="L17664">
        <v>2</v>
      </c>
      <c r="M17664">
        <v>0</v>
      </c>
      <c r="N17664" s="13" t="s">
        <v>212</v>
      </c>
      <c r="O17664" s="13" t="s">
        <v>195</v>
      </c>
      <c r="P17664">
        <v>22</v>
      </c>
      <c r="Q17664" s="13" t="s">
        <v>195</v>
      </c>
      <c r="R17664" s="13" t="s">
        <v>205</v>
      </c>
      <c r="S17664" s="13" t="s">
        <v>99</v>
      </c>
      <c r="T17664">
        <v>2</v>
      </c>
      <c r="U17664">
        <v>2</v>
      </c>
      <c r="V17664">
        <v>0</v>
      </c>
      <c r="W17664" s="13" t="s">
        <v>101</v>
      </c>
      <c r="X17664">
        <v>0.45</v>
      </c>
    </row>
    <row r="17665" spans="1:24" x14ac:dyDescent="0.3">
      <c r="A17665">
        <v>17663</v>
      </c>
      <c r="B17665" t="s">
        <v>190</v>
      </c>
      <c r="C17665" t="s">
        <v>80</v>
      </c>
      <c r="D17665">
        <v>19.114329999999999</v>
      </c>
      <c r="E17665">
        <v>72.931811999999994</v>
      </c>
      <c r="F17665" s="18">
        <v>44829</v>
      </c>
      <c r="G17665" s="19">
        <v>0.625</v>
      </c>
      <c r="H17665">
        <v>15</v>
      </c>
      <c r="I17665" s="13" t="s">
        <v>89</v>
      </c>
      <c r="J17665">
        <v>1</v>
      </c>
      <c r="K17665" s="13" t="s">
        <v>191</v>
      </c>
      <c r="L17665">
        <v>5</v>
      </c>
      <c r="M17665">
        <v>0</v>
      </c>
      <c r="N17665" s="13" t="s">
        <v>212</v>
      </c>
      <c r="O17665" s="13" t="s">
        <v>195</v>
      </c>
      <c r="P17665">
        <v>40</v>
      </c>
      <c r="Q17665" s="13" t="s">
        <v>95</v>
      </c>
      <c r="R17665" s="13" t="s">
        <v>199</v>
      </c>
      <c r="S17665" s="13" t="s">
        <v>196</v>
      </c>
      <c r="T17665">
        <v>3</v>
      </c>
      <c r="U17665">
        <v>2</v>
      </c>
      <c r="V17665">
        <v>0</v>
      </c>
      <c r="W17665" s="13" t="s">
        <v>101</v>
      </c>
      <c r="X17665">
        <v>0.25</v>
      </c>
    </row>
    <row r="17666" spans="1:24" x14ac:dyDescent="0.3">
      <c r="A17666">
        <v>17664</v>
      </c>
      <c r="B17666" t="s">
        <v>217</v>
      </c>
      <c r="C17666" t="s">
        <v>218</v>
      </c>
      <c r="D17666">
        <v>22.460459</v>
      </c>
      <c r="E17666">
        <v>88.227135000000004</v>
      </c>
      <c r="F17666" s="18">
        <v>44808</v>
      </c>
      <c r="G17666" s="19">
        <v>0.95833333333333304</v>
      </c>
      <c r="H17666">
        <v>23</v>
      </c>
      <c r="I17666" s="13" t="s">
        <v>89</v>
      </c>
      <c r="J17666">
        <v>1</v>
      </c>
      <c r="K17666" s="13" t="s">
        <v>214</v>
      </c>
      <c r="L17666">
        <v>3</v>
      </c>
      <c r="M17666">
        <v>0</v>
      </c>
      <c r="N17666" s="13" t="s">
        <v>192</v>
      </c>
      <c r="O17666" s="13" t="s">
        <v>97</v>
      </c>
      <c r="P17666">
        <v>17</v>
      </c>
      <c r="Q17666" s="13" t="s">
        <v>95</v>
      </c>
      <c r="R17666" s="13" t="s">
        <v>205</v>
      </c>
      <c r="S17666" s="13" t="s">
        <v>196</v>
      </c>
      <c r="T17666">
        <v>2</v>
      </c>
      <c r="U17666">
        <v>1</v>
      </c>
      <c r="V17666">
        <v>0</v>
      </c>
      <c r="W17666" s="13" t="s">
        <v>101</v>
      </c>
      <c r="X17666">
        <v>0.1</v>
      </c>
    </row>
    <row r="17667" spans="1:24" x14ac:dyDescent="0.3">
      <c r="A17667">
        <v>17665</v>
      </c>
      <c r="B17667" t="s">
        <v>197</v>
      </c>
      <c r="C17667" t="s">
        <v>198</v>
      </c>
      <c r="D17667">
        <v>30.762671000000001</v>
      </c>
      <c r="E17667">
        <v>76.752751000000004</v>
      </c>
      <c r="F17667" s="18">
        <v>45269</v>
      </c>
      <c r="G17667" s="19">
        <v>0.20833333333333301</v>
      </c>
      <c r="H17667">
        <v>5</v>
      </c>
      <c r="I17667" s="13" t="s">
        <v>219</v>
      </c>
      <c r="J17667">
        <v>1</v>
      </c>
      <c r="K17667" s="13" t="s">
        <v>191</v>
      </c>
      <c r="L17667">
        <v>6</v>
      </c>
      <c r="M17667">
        <v>1</v>
      </c>
      <c r="N17667" s="13" t="s">
        <v>192</v>
      </c>
      <c r="O17667" s="13" t="s">
        <v>97</v>
      </c>
      <c r="P17667">
        <v>16</v>
      </c>
      <c r="Q17667" s="13" t="s">
        <v>97</v>
      </c>
      <c r="R17667" s="13" t="s">
        <v>208</v>
      </c>
      <c r="S17667" s="13" t="s">
        <v>99</v>
      </c>
      <c r="T17667">
        <v>2</v>
      </c>
      <c r="U17667">
        <v>2</v>
      </c>
      <c r="V17667">
        <v>0</v>
      </c>
      <c r="W17667" s="13" t="s">
        <v>101</v>
      </c>
      <c r="X17667">
        <v>0.5</v>
      </c>
    </row>
    <row r="17668" spans="1:24" x14ac:dyDescent="0.3">
      <c r="A17668">
        <v>17666</v>
      </c>
      <c r="B17668" t="s">
        <v>200</v>
      </c>
      <c r="C17668" t="s">
        <v>201</v>
      </c>
      <c r="D17668">
        <v>12.887064000000001</v>
      </c>
      <c r="E17668">
        <v>80.163779000000005</v>
      </c>
      <c r="F17668" s="18">
        <v>45044</v>
      </c>
      <c r="G17668" s="19">
        <v>0.83333333333333304</v>
      </c>
      <c r="H17668">
        <v>20</v>
      </c>
      <c r="I17668" s="13" t="s">
        <v>211</v>
      </c>
      <c r="J17668">
        <v>0</v>
      </c>
      <c r="K17668" s="13" t="s">
        <v>214</v>
      </c>
      <c r="L17668">
        <v>4</v>
      </c>
      <c r="M17668">
        <v>1</v>
      </c>
      <c r="N17668" s="13" t="s">
        <v>192</v>
      </c>
      <c r="O17668" s="13" t="s">
        <v>97</v>
      </c>
      <c r="P17668">
        <v>24</v>
      </c>
      <c r="Q17668" s="13" t="s">
        <v>97</v>
      </c>
      <c r="R17668" s="13" t="s">
        <v>199</v>
      </c>
      <c r="S17668" s="13" t="s">
        <v>196</v>
      </c>
      <c r="T17668">
        <v>2</v>
      </c>
      <c r="U17668">
        <v>1</v>
      </c>
      <c r="V17668">
        <v>0</v>
      </c>
      <c r="W17668" s="13" t="s">
        <v>101</v>
      </c>
      <c r="X17668">
        <v>0.3</v>
      </c>
    </row>
    <row r="17669" spans="1:24" x14ac:dyDescent="0.3">
      <c r="A17669">
        <v>17667</v>
      </c>
      <c r="B17669" t="s">
        <v>203</v>
      </c>
      <c r="C17669" t="s">
        <v>203</v>
      </c>
      <c r="D17669">
        <v>28.453723</v>
      </c>
      <c r="E17669">
        <v>77.251334</v>
      </c>
      <c r="F17669" s="18">
        <v>44734</v>
      </c>
      <c r="G17669" s="19">
        <v>0.58333333333333304</v>
      </c>
      <c r="H17669">
        <v>14</v>
      </c>
      <c r="I17669" s="13" t="s">
        <v>194</v>
      </c>
      <c r="J17669">
        <v>0</v>
      </c>
      <c r="K17669" s="13" t="s">
        <v>92</v>
      </c>
      <c r="L17669">
        <v>6</v>
      </c>
      <c r="M17669">
        <v>1</v>
      </c>
      <c r="N17669" s="13" t="s">
        <v>212</v>
      </c>
      <c r="O17669" s="13" t="s">
        <v>195</v>
      </c>
      <c r="P17669">
        <v>40</v>
      </c>
      <c r="Q17669" s="13" t="s">
        <v>97</v>
      </c>
      <c r="R17669" s="13" t="s">
        <v>205</v>
      </c>
      <c r="S17669" s="13" t="s">
        <v>193</v>
      </c>
      <c r="T17669">
        <v>5</v>
      </c>
      <c r="U17669">
        <v>0</v>
      </c>
      <c r="V17669">
        <v>0</v>
      </c>
      <c r="W17669" s="13" t="s">
        <v>101</v>
      </c>
      <c r="X17669">
        <v>0.45</v>
      </c>
    </row>
    <row r="17670" spans="1:24" x14ac:dyDescent="0.3">
      <c r="A17670">
        <v>17668</v>
      </c>
      <c r="B17670" t="s">
        <v>197</v>
      </c>
      <c r="C17670" t="s">
        <v>198</v>
      </c>
      <c r="D17670">
        <v>30.712921000000001</v>
      </c>
      <c r="E17670">
        <v>76.887266999999994</v>
      </c>
      <c r="F17670" s="18">
        <v>44643</v>
      </c>
      <c r="G17670" s="19">
        <v>0.70833333333333304</v>
      </c>
      <c r="H17670">
        <v>17</v>
      </c>
      <c r="I17670" s="13" t="s">
        <v>194</v>
      </c>
      <c r="J17670">
        <v>0</v>
      </c>
      <c r="K17670" s="13" t="s">
        <v>191</v>
      </c>
      <c r="L17670">
        <v>2</v>
      </c>
      <c r="M17670">
        <v>0</v>
      </c>
      <c r="N17670" s="13" t="s">
        <v>94</v>
      </c>
      <c r="O17670" s="13" t="s">
        <v>95</v>
      </c>
      <c r="P17670">
        <v>28</v>
      </c>
      <c r="Q17670" s="13" t="s">
        <v>97</v>
      </c>
      <c r="R17670" s="13" t="s">
        <v>98</v>
      </c>
      <c r="S17670" s="13" t="s">
        <v>196</v>
      </c>
      <c r="T17670">
        <v>3</v>
      </c>
      <c r="U17670">
        <v>3</v>
      </c>
      <c r="V17670">
        <v>1</v>
      </c>
      <c r="W17670" s="13" t="s">
        <v>101</v>
      </c>
      <c r="X17670">
        <v>0.8</v>
      </c>
    </row>
    <row r="17671" spans="1:24" x14ac:dyDescent="0.3">
      <c r="A17671">
        <v>17669</v>
      </c>
      <c r="B17671" t="s">
        <v>217</v>
      </c>
      <c r="C17671" t="s">
        <v>218</v>
      </c>
      <c r="D17671">
        <v>22.411959</v>
      </c>
      <c r="E17671">
        <v>88.296785999999997</v>
      </c>
      <c r="F17671" s="18">
        <v>44868</v>
      </c>
      <c r="G17671" s="19">
        <v>0.375</v>
      </c>
      <c r="H17671">
        <v>9</v>
      </c>
      <c r="I17671" s="13" t="s">
        <v>202</v>
      </c>
      <c r="J17671">
        <v>0</v>
      </c>
      <c r="K17671" s="13" t="s">
        <v>92</v>
      </c>
      <c r="L17671">
        <v>2</v>
      </c>
      <c r="M17671">
        <v>1</v>
      </c>
      <c r="N17671" s="13" t="s">
        <v>192</v>
      </c>
      <c r="O17671" s="13" t="s">
        <v>97</v>
      </c>
      <c r="P17671">
        <v>37</v>
      </c>
      <c r="Q17671" s="13" t="s">
        <v>97</v>
      </c>
      <c r="R17671" s="13" t="s">
        <v>208</v>
      </c>
      <c r="S17671" s="13" t="s">
        <v>193</v>
      </c>
      <c r="T17671">
        <v>2</v>
      </c>
      <c r="U17671">
        <v>0</v>
      </c>
      <c r="V17671">
        <v>1</v>
      </c>
      <c r="W17671" s="13" t="s">
        <v>101</v>
      </c>
      <c r="X17671">
        <v>0.45</v>
      </c>
    </row>
    <row r="17672" spans="1:24" x14ac:dyDescent="0.3">
      <c r="A17672">
        <v>17670</v>
      </c>
      <c r="B17672" t="s">
        <v>200</v>
      </c>
      <c r="C17672" t="s">
        <v>201</v>
      </c>
      <c r="D17672">
        <v>13.037159000000001</v>
      </c>
      <c r="E17672">
        <v>80.101168000000001</v>
      </c>
      <c r="F17672" s="18">
        <v>45535</v>
      </c>
      <c r="G17672" s="19">
        <v>0.25</v>
      </c>
      <c r="H17672">
        <v>6</v>
      </c>
      <c r="I17672" s="13" t="s">
        <v>219</v>
      </c>
      <c r="J17672">
        <v>1</v>
      </c>
      <c r="K17672" s="13" t="s">
        <v>92</v>
      </c>
      <c r="L17672">
        <v>6</v>
      </c>
      <c r="M17672">
        <v>0</v>
      </c>
      <c r="N17672" s="13" t="s">
        <v>94</v>
      </c>
      <c r="O17672" s="13" t="s">
        <v>95</v>
      </c>
      <c r="P17672">
        <v>37</v>
      </c>
      <c r="Q17672" s="13" t="s">
        <v>95</v>
      </c>
      <c r="R17672" s="13" t="s">
        <v>199</v>
      </c>
      <c r="S17672" s="13" t="s">
        <v>99</v>
      </c>
      <c r="T17672">
        <v>5</v>
      </c>
      <c r="U17672">
        <v>5</v>
      </c>
      <c r="V17672">
        <v>0</v>
      </c>
      <c r="W17672" s="13" t="s">
        <v>101</v>
      </c>
      <c r="X17672">
        <v>0.65</v>
      </c>
    </row>
    <row r="17673" spans="1:24" x14ac:dyDescent="0.3">
      <c r="A17673">
        <v>17671</v>
      </c>
      <c r="B17673" t="s">
        <v>217</v>
      </c>
      <c r="C17673" t="s">
        <v>218</v>
      </c>
      <c r="D17673">
        <v>22.606145000000001</v>
      </c>
      <c r="E17673">
        <v>88.423527000000007</v>
      </c>
      <c r="F17673" s="18">
        <v>44978</v>
      </c>
      <c r="G17673" s="19">
        <v>0.20833333333333301</v>
      </c>
      <c r="H17673">
        <v>5</v>
      </c>
      <c r="I17673" s="13" t="s">
        <v>215</v>
      </c>
      <c r="J17673">
        <v>0</v>
      </c>
      <c r="K17673" s="13" t="s">
        <v>214</v>
      </c>
      <c r="L17673">
        <v>6</v>
      </c>
      <c r="M17673">
        <v>1</v>
      </c>
      <c r="N17673" s="13" t="s">
        <v>212</v>
      </c>
      <c r="O17673" s="13" t="s">
        <v>95</v>
      </c>
      <c r="P17673">
        <v>15</v>
      </c>
      <c r="Q17673" s="13" t="s">
        <v>95</v>
      </c>
      <c r="R17673" s="13" t="s">
        <v>98</v>
      </c>
      <c r="S17673" s="13" t="s">
        <v>193</v>
      </c>
      <c r="T17673">
        <v>5</v>
      </c>
      <c r="U17673">
        <v>3</v>
      </c>
      <c r="V17673">
        <v>0</v>
      </c>
      <c r="W17673" s="13" t="s">
        <v>101</v>
      </c>
      <c r="X17673">
        <v>0.45</v>
      </c>
    </row>
    <row r="17674" spans="1:24" x14ac:dyDescent="0.3">
      <c r="A17674">
        <v>17672</v>
      </c>
      <c r="B17674" t="s">
        <v>79</v>
      </c>
      <c r="C17674" t="s">
        <v>80</v>
      </c>
      <c r="D17674">
        <v>18.455031999999999</v>
      </c>
      <c r="E17674">
        <v>73.709950000000006</v>
      </c>
      <c r="F17674" s="18">
        <v>45644</v>
      </c>
      <c r="G17674" s="19">
        <v>0.125</v>
      </c>
      <c r="H17674">
        <v>3</v>
      </c>
      <c r="I17674" s="13" t="s">
        <v>194</v>
      </c>
      <c r="J17674">
        <v>0</v>
      </c>
      <c r="K17674" s="13" t="s">
        <v>191</v>
      </c>
      <c r="L17674">
        <v>6</v>
      </c>
      <c r="M17674">
        <v>1</v>
      </c>
      <c r="N17674" s="13" t="s">
        <v>212</v>
      </c>
      <c r="O17674" s="13" t="s">
        <v>195</v>
      </c>
      <c r="P17674">
        <v>24</v>
      </c>
      <c r="Q17674" s="13" t="s">
        <v>95</v>
      </c>
      <c r="R17674" s="13" t="s">
        <v>199</v>
      </c>
      <c r="S17674" s="13" t="s">
        <v>193</v>
      </c>
      <c r="T17674">
        <v>3</v>
      </c>
      <c r="U17674">
        <v>0</v>
      </c>
      <c r="V17674">
        <v>0</v>
      </c>
      <c r="W17674" s="13" t="s">
        <v>101</v>
      </c>
      <c r="X17674">
        <v>0.25</v>
      </c>
    </row>
    <row r="17675" spans="1:24" x14ac:dyDescent="0.3">
      <c r="A17675">
        <v>17673</v>
      </c>
      <c r="B17675" t="s">
        <v>190</v>
      </c>
      <c r="C17675" t="s">
        <v>80</v>
      </c>
      <c r="D17675">
        <v>19.287756999999999</v>
      </c>
      <c r="E17675">
        <v>72.759895999999998</v>
      </c>
      <c r="F17675" s="18">
        <v>45065</v>
      </c>
      <c r="G17675" s="19">
        <v>0.58333333333333304</v>
      </c>
      <c r="H17675">
        <v>14</v>
      </c>
      <c r="I17675" s="13" t="s">
        <v>211</v>
      </c>
      <c r="J17675">
        <v>0</v>
      </c>
      <c r="K17675" s="13" t="s">
        <v>191</v>
      </c>
      <c r="L17675">
        <v>2</v>
      </c>
      <c r="M17675">
        <v>0</v>
      </c>
      <c r="N17675" s="13" t="s">
        <v>192</v>
      </c>
      <c r="O17675" s="13" t="s">
        <v>97</v>
      </c>
      <c r="P17675">
        <v>30</v>
      </c>
      <c r="Q17675" s="13" t="s">
        <v>95</v>
      </c>
      <c r="R17675" s="13" t="s">
        <v>208</v>
      </c>
      <c r="S17675" s="13" t="s">
        <v>193</v>
      </c>
      <c r="T17675">
        <v>4</v>
      </c>
      <c r="U17675">
        <v>4</v>
      </c>
      <c r="V17675">
        <v>0</v>
      </c>
      <c r="W17675" s="13" t="s">
        <v>101</v>
      </c>
      <c r="X17675">
        <v>0.1</v>
      </c>
    </row>
    <row r="17676" spans="1:24" x14ac:dyDescent="0.3">
      <c r="A17676">
        <v>17674</v>
      </c>
      <c r="B17676" t="s">
        <v>200</v>
      </c>
      <c r="C17676" t="s">
        <v>201</v>
      </c>
      <c r="D17676">
        <v>13.049994999999999</v>
      </c>
      <c r="E17676">
        <v>80.128535999999997</v>
      </c>
      <c r="F17676" s="18">
        <v>44733</v>
      </c>
      <c r="G17676" s="19">
        <v>0.45833333333333298</v>
      </c>
      <c r="H17676">
        <v>11</v>
      </c>
      <c r="I17676" s="13" t="s">
        <v>215</v>
      </c>
      <c r="J17676">
        <v>0</v>
      </c>
      <c r="K17676" s="13" t="s">
        <v>214</v>
      </c>
      <c r="L17676">
        <v>6</v>
      </c>
      <c r="M17676">
        <v>0</v>
      </c>
      <c r="N17676" s="13" t="s">
        <v>94</v>
      </c>
      <c r="O17676" s="13" t="s">
        <v>95</v>
      </c>
      <c r="P17676">
        <v>38</v>
      </c>
      <c r="Q17676" s="13" t="s">
        <v>95</v>
      </c>
      <c r="R17676" s="13" t="s">
        <v>208</v>
      </c>
      <c r="S17676" s="13" t="s">
        <v>196</v>
      </c>
      <c r="T17676">
        <v>4</v>
      </c>
      <c r="U17676">
        <v>3</v>
      </c>
      <c r="V17676">
        <v>0</v>
      </c>
      <c r="W17676" s="13" t="s">
        <v>101</v>
      </c>
      <c r="X17676">
        <v>0.45</v>
      </c>
    </row>
    <row r="17677" spans="1:24" x14ac:dyDescent="0.3">
      <c r="A17677">
        <v>17675</v>
      </c>
      <c r="B17677" t="s">
        <v>206</v>
      </c>
      <c r="C17677" t="s">
        <v>207</v>
      </c>
      <c r="D17677">
        <v>12.981526000000001</v>
      </c>
      <c r="E17677">
        <v>77.669765999999996</v>
      </c>
      <c r="F17677" s="18">
        <v>45151</v>
      </c>
      <c r="G17677" s="19">
        <v>0.41666666666666702</v>
      </c>
      <c r="H17677">
        <v>10</v>
      </c>
      <c r="I17677" s="13" t="s">
        <v>89</v>
      </c>
      <c r="J17677">
        <v>1</v>
      </c>
      <c r="K17677" s="13" t="s">
        <v>191</v>
      </c>
      <c r="L17677">
        <v>4</v>
      </c>
      <c r="M17677">
        <v>1</v>
      </c>
      <c r="N17677" s="13" t="s">
        <v>192</v>
      </c>
      <c r="O17677" s="13" t="s">
        <v>97</v>
      </c>
      <c r="P17677">
        <v>15</v>
      </c>
      <c r="Q17677" s="13" t="s">
        <v>195</v>
      </c>
      <c r="R17677" s="13" t="s">
        <v>208</v>
      </c>
      <c r="S17677" s="13" t="s">
        <v>196</v>
      </c>
      <c r="T17677">
        <v>1</v>
      </c>
      <c r="U17677">
        <v>1</v>
      </c>
      <c r="V17677">
        <v>1</v>
      </c>
      <c r="W17677" s="13" t="s">
        <v>101</v>
      </c>
      <c r="X17677">
        <v>0.25</v>
      </c>
    </row>
    <row r="17678" spans="1:24" x14ac:dyDescent="0.3">
      <c r="A17678">
        <v>17676</v>
      </c>
      <c r="B17678" t="s">
        <v>79</v>
      </c>
      <c r="C17678" t="s">
        <v>80</v>
      </c>
      <c r="D17678">
        <v>18.684995000000001</v>
      </c>
      <c r="E17678">
        <v>73.761009999999999</v>
      </c>
      <c r="F17678" s="18">
        <v>45677</v>
      </c>
      <c r="G17678" s="19">
        <v>0.125</v>
      </c>
      <c r="H17678">
        <v>3</v>
      </c>
      <c r="I17678" s="13" t="s">
        <v>204</v>
      </c>
      <c r="J17678">
        <v>0</v>
      </c>
      <c r="K17678" s="13" t="s">
        <v>92</v>
      </c>
      <c r="L17678">
        <v>4</v>
      </c>
      <c r="M17678">
        <v>1</v>
      </c>
      <c r="N17678" s="13" t="s">
        <v>212</v>
      </c>
      <c r="O17678" s="13" t="s">
        <v>195</v>
      </c>
      <c r="P17678">
        <v>17</v>
      </c>
      <c r="Q17678" s="13" t="s">
        <v>95</v>
      </c>
      <c r="R17678" s="13" t="s">
        <v>208</v>
      </c>
      <c r="S17678" s="13" t="s">
        <v>196</v>
      </c>
      <c r="T17678">
        <v>3</v>
      </c>
      <c r="U17678">
        <v>3</v>
      </c>
      <c r="V17678">
        <v>0</v>
      </c>
      <c r="W17678" s="13" t="s">
        <v>101</v>
      </c>
      <c r="X17678">
        <v>0.25</v>
      </c>
    </row>
    <row r="17679" spans="1:24" x14ac:dyDescent="0.3">
      <c r="A17679">
        <v>17677</v>
      </c>
      <c r="B17679" t="s">
        <v>79</v>
      </c>
      <c r="C17679" t="s">
        <v>80</v>
      </c>
      <c r="D17679">
        <v>18.629375</v>
      </c>
      <c r="E17679">
        <v>73.989303000000007</v>
      </c>
      <c r="F17679" s="18">
        <v>45365</v>
      </c>
      <c r="G17679" s="19">
        <v>0.5</v>
      </c>
      <c r="H17679">
        <v>12</v>
      </c>
      <c r="I17679" s="13" t="s">
        <v>202</v>
      </c>
      <c r="J17679">
        <v>0</v>
      </c>
      <c r="K17679" s="13" t="s">
        <v>92</v>
      </c>
      <c r="L17679">
        <v>6</v>
      </c>
      <c r="M17679">
        <v>0</v>
      </c>
      <c r="N17679" s="13" t="s">
        <v>94</v>
      </c>
      <c r="O17679" s="13" t="s">
        <v>95</v>
      </c>
      <c r="P17679">
        <v>29</v>
      </c>
      <c r="Q17679" s="13" t="s">
        <v>95</v>
      </c>
      <c r="R17679" s="13" t="s">
        <v>205</v>
      </c>
      <c r="S17679" s="13" t="s">
        <v>193</v>
      </c>
      <c r="T17679">
        <v>3</v>
      </c>
      <c r="U17679">
        <v>0</v>
      </c>
      <c r="V17679">
        <v>0</v>
      </c>
      <c r="W17679" s="13" t="s">
        <v>101</v>
      </c>
      <c r="X17679">
        <v>0.45</v>
      </c>
    </row>
    <row r="17680" spans="1:24" x14ac:dyDescent="0.3">
      <c r="A17680">
        <v>17678</v>
      </c>
      <c r="B17680" t="s">
        <v>79</v>
      </c>
      <c r="C17680" t="s">
        <v>80</v>
      </c>
      <c r="D17680">
        <v>18.670615000000002</v>
      </c>
      <c r="E17680">
        <v>73.755713999999998</v>
      </c>
      <c r="F17680" s="18">
        <v>45439</v>
      </c>
      <c r="G17680" s="19">
        <v>0.20833333333333301</v>
      </c>
      <c r="H17680">
        <v>5</v>
      </c>
      <c r="I17680" s="13" t="s">
        <v>204</v>
      </c>
      <c r="J17680">
        <v>0</v>
      </c>
      <c r="K17680" s="13" t="s">
        <v>191</v>
      </c>
      <c r="L17680">
        <v>5</v>
      </c>
      <c r="M17680">
        <v>1</v>
      </c>
      <c r="N17680" s="13" t="s">
        <v>192</v>
      </c>
      <c r="O17680" s="13" t="s">
        <v>97</v>
      </c>
      <c r="P17680">
        <v>15</v>
      </c>
      <c r="Q17680" s="13" t="s">
        <v>95</v>
      </c>
      <c r="R17680" s="13" t="s">
        <v>205</v>
      </c>
      <c r="S17680" s="13" t="s">
        <v>196</v>
      </c>
      <c r="T17680">
        <v>2</v>
      </c>
      <c r="U17680">
        <v>2</v>
      </c>
      <c r="V17680">
        <v>0</v>
      </c>
      <c r="W17680" s="13" t="s">
        <v>101</v>
      </c>
      <c r="X17680">
        <v>0.1</v>
      </c>
    </row>
    <row r="17681" spans="1:24" x14ac:dyDescent="0.3">
      <c r="A17681">
        <v>17679</v>
      </c>
      <c r="B17681" t="s">
        <v>217</v>
      </c>
      <c r="C17681" t="s">
        <v>218</v>
      </c>
      <c r="D17681">
        <v>22.547706000000002</v>
      </c>
      <c r="E17681">
        <v>88.327309999999997</v>
      </c>
      <c r="F17681" s="18">
        <v>45335</v>
      </c>
      <c r="G17681" s="19">
        <v>0.33333333333333298</v>
      </c>
      <c r="H17681">
        <v>8</v>
      </c>
      <c r="I17681" s="13" t="s">
        <v>215</v>
      </c>
      <c r="J17681">
        <v>0</v>
      </c>
      <c r="K17681" s="13" t="s">
        <v>92</v>
      </c>
      <c r="L17681">
        <v>3</v>
      </c>
      <c r="M17681">
        <v>1</v>
      </c>
      <c r="N17681" s="13" t="s">
        <v>94</v>
      </c>
      <c r="O17681" s="13" t="s">
        <v>95</v>
      </c>
      <c r="P17681">
        <v>19</v>
      </c>
      <c r="Q17681" s="13" t="s">
        <v>195</v>
      </c>
      <c r="R17681" s="13" t="s">
        <v>98</v>
      </c>
      <c r="S17681" s="13" t="s">
        <v>193</v>
      </c>
      <c r="T17681">
        <v>5</v>
      </c>
      <c r="U17681">
        <v>4</v>
      </c>
      <c r="V17681">
        <v>1</v>
      </c>
      <c r="W17681" s="13" t="s">
        <v>101</v>
      </c>
      <c r="X17681">
        <v>0.6</v>
      </c>
    </row>
    <row r="17682" spans="1:24" x14ac:dyDescent="0.3">
      <c r="A17682">
        <v>17680</v>
      </c>
      <c r="B17682" t="s">
        <v>217</v>
      </c>
      <c r="C17682" t="s">
        <v>218</v>
      </c>
      <c r="D17682">
        <v>22.672557999999999</v>
      </c>
      <c r="E17682">
        <v>88.280601000000004</v>
      </c>
      <c r="F17682" s="18">
        <v>44899</v>
      </c>
      <c r="G17682" s="19">
        <v>0.95833333333333304</v>
      </c>
      <c r="H17682">
        <v>23</v>
      </c>
      <c r="I17682" s="13" t="s">
        <v>89</v>
      </c>
      <c r="J17682">
        <v>1</v>
      </c>
      <c r="K17682" s="13" t="s">
        <v>214</v>
      </c>
      <c r="L17682">
        <v>5</v>
      </c>
      <c r="M17682">
        <v>0</v>
      </c>
      <c r="N17682" s="13" t="s">
        <v>94</v>
      </c>
      <c r="O17682" s="13" t="s">
        <v>95</v>
      </c>
      <c r="P17682">
        <v>34</v>
      </c>
      <c r="Q17682" s="13" t="s">
        <v>97</v>
      </c>
      <c r="R17682" s="13" t="s">
        <v>205</v>
      </c>
      <c r="S17682" s="13" t="s">
        <v>196</v>
      </c>
      <c r="T17682">
        <v>3</v>
      </c>
      <c r="U17682">
        <v>0</v>
      </c>
      <c r="V17682">
        <v>0</v>
      </c>
      <c r="W17682" s="13" t="s">
        <v>101</v>
      </c>
      <c r="X17682">
        <v>0.65</v>
      </c>
    </row>
    <row r="17683" spans="1:24" x14ac:dyDescent="0.3">
      <c r="A17683">
        <v>17681</v>
      </c>
      <c r="B17683" t="s">
        <v>206</v>
      </c>
      <c r="C17683" t="s">
        <v>207</v>
      </c>
      <c r="D17683">
        <v>12.843681999999999</v>
      </c>
      <c r="E17683">
        <v>77.791323000000006</v>
      </c>
      <c r="F17683" s="18">
        <v>45559</v>
      </c>
      <c r="G17683" s="19">
        <v>0.29166666666666702</v>
      </c>
      <c r="H17683">
        <v>7</v>
      </c>
      <c r="I17683" s="13" t="s">
        <v>215</v>
      </c>
      <c r="J17683">
        <v>0</v>
      </c>
      <c r="K17683" s="13" t="s">
        <v>191</v>
      </c>
      <c r="L17683">
        <v>6</v>
      </c>
      <c r="M17683">
        <v>0</v>
      </c>
      <c r="N17683" s="13" t="s">
        <v>94</v>
      </c>
      <c r="O17683" s="13" t="s">
        <v>95</v>
      </c>
      <c r="P17683">
        <v>18</v>
      </c>
      <c r="Q17683" s="13" t="s">
        <v>95</v>
      </c>
      <c r="R17683" s="13" t="s">
        <v>199</v>
      </c>
      <c r="S17683" s="13" t="s">
        <v>193</v>
      </c>
      <c r="T17683">
        <v>3</v>
      </c>
      <c r="U17683">
        <v>3</v>
      </c>
      <c r="V17683">
        <v>0</v>
      </c>
      <c r="W17683" s="13" t="s">
        <v>101</v>
      </c>
      <c r="X17683">
        <v>0.45</v>
      </c>
    </row>
    <row r="17684" spans="1:24" x14ac:dyDescent="0.3">
      <c r="A17684">
        <v>17682</v>
      </c>
      <c r="B17684" t="s">
        <v>79</v>
      </c>
      <c r="C17684" t="s">
        <v>80</v>
      </c>
      <c r="D17684">
        <v>18.470143</v>
      </c>
      <c r="E17684">
        <v>73.905829999999995</v>
      </c>
      <c r="F17684" s="18">
        <v>45507</v>
      </c>
      <c r="G17684" s="19">
        <v>0.75</v>
      </c>
      <c r="H17684">
        <v>18</v>
      </c>
      <c r="I17684" s="13" t="s">
        <v>219</v>
      </c>
      <c r="J17684">
        <v>1</v>
      </c>
      <c r="K17684" s="13" t="s">
        <v>191</v>
      </c>
      <c r="L17684">
        <v>3</v>
      </c>
      <c r="M17684">
        <v>0</v>
      </c>
      <c r="N17684" s="13" t="s">
        <v>212</v>
      </c>
      <c r="O17684" s="13" t="s">
        <v>195</v>
      </c>
      <c r="P17684">
        <v>37</v>
      </c>
      <c r="Q17684" s="13" t="s">
        <v>195</v>
      </c>
      <c r="R17684" s="13" t="s">
        <v>98</v>
      </c>
      <c r="S17684" s="13" t="s">
        <v>193</v>
      </c>
      <c r="T17684">
        <v>2</v>
      </c>
      <c r="U17684">
        <v>1</v>
      </c>
      <c r="V17684">
        <v>1</v>
      </c>
      <c r="W17684" s="13" t="s">
        <v>101</v>
      </c>
      <c r="X17684">
        <v>0.4</v>
      </c>
    </row>
    <row r="17685" spans="1:24" x14ac:dyDescent="0.3">
      <c r="A17685">
        <v>17683</v>
      </c>
      <c r="B17685" t="s">
        <v>197</v>
      </c>
      <c r="C17685" t="s">
        <v>198</v>
      </c>
      <c r="D17685">
        <v>30.744917000000001</v>
      </c>
      <c r="E17685">
        <v>76.875647000000001</v>
      </c>
      <c r="F17685" s="18">
        <v>45110</v>
      </c>
      <c r="G17685" s="19">
        <v>4.1666666666666699E-2</v>
      </c>
      <c r="H17685">
        <v>1</v>
      </c>
      <c r="I17685" s="13" t="s">
        <v>204</v>
      </c>
      <c r="J17685">
        <v>0</v>
      </c>
      <c r="K17685" s="13" t="s">
        <v>214</v>
      </c>
      <c r="L17685">
        <v>1</v>
      </c>
      <c r="M17685">
        <v>1</v>
      </c>
      <c r="N17685" s="13" t="s">
        <v>94</v>
      </c>
      <c r="O17685" s="13" t="s">
        <v>95</v>
      </c>
      <c r="P17685">
        <v>33</v>
      </c>
      <c r="Q17685" s="13" t="s">
        <v>195</v>
      </c>
      <c r="R17685" s="13" t="s">
        <v>199</v>
      </c>
      <c r="S17685" s="13" t="s">
        <v>99</v>
      </c>
      <c r="T17685">
        <v>5</v>
      </c>
      <c r="U17685">
        <v>5</v>
      </c>
      <c r="V17685">
        <v>0</v>
      </c>
      <c r="W17685" s="13" t="s">
        <v>101</v>
      </c>
      <c r="X17685">
        <v>0.65</v>
      </c>
    </row>
    <row r="17686" spans="1:24" x14ac:dyDescent="0.3">
      <c r="A17686">
        <v>17684</v>
      </c>
      <c r="B17686" t="s">
        <v>79</v>
      </c>
      <c r="C17686" t="s">
        <v>80</v>
      </c>
      <c r="D17686">
        <v>18.669060000000002</v>
      </c>
      <c r="E17686">
        <v>73.759517000000002</v>
      </c>
      <c r="F17686" s="18">
        <v>44874</v>
      </c>
      <c r="G17686" s="19">
        <v>0.83333333333333304</v>
      </c>
      <c r="H17686">
        <v>20</v>
      </c>
      <c r="I17686" s="13" t="s">
        <v>194</v>
      </c>
      <c r="J17686">
        <v>0</v>
      </c>
      <c r="K17686" s="13" t="s">
        <v>214</v>
      </c>
      <c r="L17686">
        <v>5</v>
      </c>
      <c r="M17686">
        <v>1</v>
      </c>
      <c r="N17686" s="13" t="s">
        <v>192</v>
      </c>
      <c r="O17686" s="13" t="s">
        <v>97</v>
      </c>
      <c r="P17686">
        <v>25</v>
      </c>
      <c r="Q17686" s="13" t="s">
        <v>97</v>
      </c>
      <c r="R17686" s="13" t="s">
        <v>213</v>
      </c>
      <c r="S17686" s="13" t="s">
        <v>193</v>
      </c>
      <c r="T17686">
        <v>3</v>
      </c>
      <c r="U17686">
        <v>2</v>
      </c>
      <c r="V17686">
        <v>0</v>
      </c>
      <c r="W17686" s="13" t="s">
        <v>101</v>
      </c>
      <c r="X17686">
        <v>0.3</v>
      </c>
    </row>
    <row r="17687" spans="1:24" x14ac:dyDescent="0.3">
      <c r="A17687">
        <v>17685</v>
      </c>
      <c r="B17687" t="s">
        <v>79</v>
      </c>
      <c r="C17687" t="s">
        <v>80</v>
      </c>
      <c r="D17687">
        <v>18.667442999999999</v>
      </c>
      <c r="E17687">
        <v>73.844505999999996</v>
      </c>
      <c r="F17687" s="18">
        <v>44919</v>
      </c>
      <c r="G17687" s="19">
        <v>0.625</v>
      </c>
      <c r="H17687">
        <v>15</v>
      </c>
      <c r="I17687" s="13" t="s">
        <v>219</v>
      </c>
      <c r="J17687">
        <v>1</v>
      </c>
      <c r="K17687" s="13" t="s">
        <v>214</v>
      </c>
      <c r="L17687">
        <v>5</v>
      </c>
      <c r="M17687">
        <v>1</v>
      </c>
      <c r="N17687" s="13" t="s">
        <v>192</v>
      </c>
      <c r="O17687" s="13" t="s">
        <v>97</v>
      </c>
      <c r="P17687">
        <v>24</v>
      </c>
      <c r="Q17687" s="13" t="s">
        <v>97</v>
      </c>
      <c r="R17687" s="13" t="s">
        <v>199</v>
      </c>
      <c r="S17687" s="13" t="s">
        <v>196</v>
      </c>
      <c r="T17687">
        <v>3</v>
      </c>
      <c r="U17687">
        <v>1</v>
      </c>
      <c r="V17687">
        <v>0</v>
      </c>
      <c r="W17687" s="13" t="s">
        <v>101</v>
      </c>
      <c r="X17687">
        <v>0.3</v>
      </c>
    </row>
    <row r="17688" spans="1:24" x14ac:dyDescent="0.3">
      <c r="A17688">
        <v>17686</v>
      </c>
      <c r="B17688" t="s">
        <v>209</v>
      </c>
      <c r="C17688" t="s">
        <v>210</v>
      </c>
      <c r="D17688">
        <v>17.502223999999998</v>
      </c>
      <c r="E17688">
        <v>78.323918000000006</v>
      </c>
      <c r="F17688" s="18">
        <v>45191</v>
      </c>
      <c r="G17688" s="19">
        <v>0.375</v>
      </c>
      <c r="H17688">
        <v>9</v>
      </c>
      <c r="I17688" s="13" t="s">
        <v>211</v>
      </c>
      <c r="J17688">
        <v>0</v>
      </c>
      <c r="K17688" s="13" t="s">
        <v>191</v>
      </c>
      <c r="L17688">
        <v>2</v>
      </c>
      <c r="M17688">
        <v>0</v>
      </c>
      <c r="N17688" s="13" t="s">
        <v>212</v>
      </c>
      <c r="O17688" s="13" t="s">
        <v>195</v>
      </c>
      <c r="P17688">
        <v>30</v>
      </c>
      <c r="Q17688" s="13" t="s">
        <v>195</v>
      </c>
      <c r="R17688" s="13" t="s">
        <v>199</v>
      </c>
      <c r="S17688" s="13" t="s">
        <v>196</v>
      </c>
      <c r="T17688">
        <v>4</v>
      </c>
      <c r="U17688">
        <v>0</v>
      </c>
      <c r="V17688">
        <v>1</v>
      </c>
      <c r="W17688" s="13" t="s">
        <v>101</v>
      </c>
      <c r="X17688">
        <v>0.4</v>
      </c>
    </row>
    <row r="17689" spans="1:24" x14ac:dyDescent="0.3">
      <c r="A17689">
        <v>17687</v>
      </c>
      <c r="B17689" t="s">
        <v>217</v>
      </c>
      <c r="C17689" t="s">
        <v>218</v>
      </c>
      <c r="D17689">
        <v>22.597048000000001</v>
      </c>
      <c r="E17689">
        <v>88.247281000000001</v>
      </c>
      <c r="F17689" s="18">
        <v>44788</v>
      </c>
      <c r="G17689" s="19">
        <v>0</v>
      </c>
      <c r="H17689">
        <v>0</v>
      </c>
      <c r="I17689" s="13" t="s">
        <v>204</v>
      </c>
      <c r="J17689">
        <v>0</v>
      </c>
      <c r="K17689" s="13" t="s">
        <v>214</v>
      </c>
      <c r="L17689">
        <v>2</v>
      </c>
      <c r="M17689">
        <v>0</v>
      </c>
      <c r="N17689" s="13" t="s">
        <v>192</v>
      </c>
      <c r="O17689" s="13" t="s">
        <v>97</v>
      </c>
      <c r="P17689">
        <v>33</v>
      </c>
      <c r="Q17689" s="13" t="s">
        <v>97</v>
      </c>
      <c r="R17689" s="13" t="s">
        <v>199</v>
      </c>
      <c r="S17689" s="13" t="s">
        <v>196</v>
      </c>
      <c r="T17689">
        <v>3</v>
      </c>
      <c r="U17689">
        <v>0</v>
      </c>
      <c r="V17689">
        <v>0</v>
      </c>
      <c r="W17689" s="13" t="s">
        <v>101</v>
      </c>
      <c r="X17689">
        <v>0.3</v>
      </c>
    </row>
    <row r="17690" spans="1:24" x14ac:dyDescent="0.3">
      <c r="A17690">
        <v>17688</v>
      </c>
      <c r="B17690" t="s">
        <v>79</v>
      </c>
      <c r="C17690" t="s">
        <v>80</v>
      </c>
      <c r="D17690">
        <v>18.691990000000001</v>
      </c>
      <c r="E17690">
        <v>73.962830999999994</v>
      </c>
      <c r="F17690" s="18">
        <v>45721</v>
      </c>
      <c r="G17690" s="19">
        <v>8.3333333333333301E-2</v>
      </c>
      <c r="H17690">
        <v>2</v>
      </c>
      <c r="I17690" s="13" t="s">
        <v>194</v>
      </c>
      <c r="J17690">
        <v>0</v>
      </c>
      <c r="K17690" s="13" t="s">
        <v>214</v>
      </c>
      <c r="L17690">
        <v>4</v>
      </c>
      <c r="M17690">
        <v>1</v>
      </c>
      <c r="N17690" s="13" t="s">
        <v>192</v>
      </c>
      <c r="O17690" s="13" t="s">
        <v>97</v>
      </c>
      <c r="P17690">
        <v>25</v>
      </c>
      <c r="Q17690" s="13" t="s">
        <v>195</v>
      </c>
      <c r="R17690" s="13" t="s">
        <v>199</v>
      </c>
      <c r="S17690" s="13" t="s">
        <v>99</v>
      </c>
      <c r="T17690">
        <v>1</v>
      </c>
      <c r="U17690">
        <v>1</v>
      </c>
      <c r="V17690">
        <v>0</v>
      </c>
      <c r="W17690" s="13" t="s">
        <v>101</v>
      </c>
      <c r="X17690">
        <v>0.3</v>
      </c>
    </row>
    <row r="17691" spans="1:24" x14ac:dyDescent="0.3">
      <c r="A17691">
        <v>17689</v>
      </c>
      <c r="B17691" t="s">
        <v>206</v>
      </c>
      <c r="C17691" t="s">
        <v>207</v>
      </c>
      <c r="D17691">
        <v>13.180498</v>
      </c>
      <c r="E17691">
        <v>77.719480000000004</v>
      </c>
      <c r="F17691" s="18">
        <v>45195</v>
      </c>
      <c r="G17691" s="19">
        <v>0.25</v>
      </c>
      <c r="H17691">
        <v>6</v>
      </c>
      <c r="I17691" s="13" t="s">
        <v>215</v>
      </c>
      <c r="J17691">
        <v>0</v>
      </c>
      <c r="K17691" s="13" t="s">
        <v>214</v>
      </c>
      <c r="L17691">
        <v>6</v>
      </c>
      <c r="M17691">
        <v>0</v>
      </c>
      <c r="N17691" s="13" t="s">
        <v>94</v>
      </c>
      <c r="O17691" s="13" t="s">
        <v>95</v>
      </c>
      <c r="P17691">
        <v>22</v>
      </c>
      <c r="Q17691" s="13" t="s">
        <v>195</v>
      </c>
      <c r="R17691" s="13" t="s">
        <v>208</v>
      </c>
      <c r="S17691" s="13" t="s">
        <v>193</v>
      </c>
      <c r="T17691">
        <v>3</v>
      </c>
      <c r="U17691">
        <v>1</v>
      </c>
      <c r="V17691">
        <v>0</v>
      </c>
      <c r="W17691" s="13" t="s">
        <v>101</v>
      </c>
      <c r="X17691">
        <v>0.45</v>
      </c>
    </row>
    <row r="17692" spans="1:24" x14ac:dyDescent="0.3">
      <c r="A17692">
        <v>17690</v>
      </c>
      <c r="B17692" t="s">
        <v>200</v>
      </c>
      <c r="C17692" t="s">
        <v>201</v>
      </c>
      <c r="D17692">
        <v>12.81668</v>
      </c>
      <c r="E17692">
        <v>80.165614000000005</v>
      </c>
      <c r="F17692" s="18">
        <v>45456</v>
      </c>
      <c r="G17692" s="19">
        <v>0.41666666666666702</v>
      </c>
      <c r="H17692">
        <v>10</v>
      </c>
      <c r="I17692" s="13" t="s">
        <v>202</v>
      </c>
      <c r="J17692">
        <v>0</v>
      </c>
      <c r="K17692" s="13" t="s">
        <v>191</v>
      </c>
      <c r="L17692">
        <v>6</v>
      </c>
      <c r="M17692">
        <v>0</v>
      </c>
      <c r="N17692" s="13" t="s">
        <v>94</v>
      </c>
      <c r="O17692" s="13" t="s">
        <v>95</v>
      </c>
      <c r="P17692">
        <v>34</v>
      </c>
      <c r="Q17692" s="13" t="s">
        <v>97</v>
      </c>
      <c r="R17692" s="13" t="s">
        <v>205</v>
      </c>
      <c r="S17692" s="13" t="s">
        <v>196</v>
      </c>
      <c r="T17692">
        <v>1</v>
      </c>
      <c r="U17692">
        <v>1</v>
      </c>
      <c r="V17692">
        <v>1</v>
      </c>
      <c r="W17692" s="13" t="s">
        <v>101</v>
      </c>
      <c r="X17692">
        <v>0.8</v>
      </c>
    </row>
    <row r="17693" spans="1:24" x14ac:dyDescent="0.3">
      <c r="A17693">
        <v>17691</v>
      </c>
      <c r="B17693" t="s">
        <v>190</v>
      </c>
      <c r="C17693" t="s">
        <v>80</v>
      </c>
      <c r="D17693">
        <v>19.133472999999999</v>
      </c>
      <c r="E17693">
        <v>72.763527999999994</v>
      </c>
      <c r="F17693" s="18">
        <v>44949</v>
      </c>
      <c r="G17693" s="19">
        <v>4.1666666666666699E-2</v>
      </c>
      <c r="H17693">
        <v>1</v>
      </c>
      <c r="I17693" s="13" t="s">
        <v>204</v>
      </c>
      <c r="J17693">
        <v>0</v>
      </c>
      <c r="K17693" s="13" t="s">
        <v>214</v>
      </c>
      <c r="L17693">
        <v>5</v>
      </c>
      <c r="M17693">
        <v>1</v>
      </c>
      <c r="N17693" s="13" t="s">
        <v>212</v>
      </c>
      <c r="O17693" s="13" t="s">
        <v>95</v>
      </c>
      <c r="P17693">
        <v>33</v>
      </c>
      <c r="Q17693" s="13" t="s">
        <v>95</v>
      </c>
      <c r="R17693" s="13" t="s">
        <v>213</v>
      </c>
      <c r="S17693" s="13" t="s">
        <v>193</v>
      </c>
      <c r="T17693">
        <v>4</v>
      </c>
      <c r="U17693">
        <v>3</v>
      </c>
      <c r="V17693">
        <v>0</v>
      </c>
      <c r="W17693" s="13" t="s">
        <v>101</v>
      </c>
      <c r="X17693">
        <v>0.45</v>
      </c>
    </row>
    <row r="17694" spans="1:24" x14ac:dyDescent="0.3">
      <c r="A17694">
        <v>17692</v>
      </c>
      <c r="B17694" t="s">
        <v>206</v>
      </c>
      <c r="C17694" t="s">
        <v>207</v>
      </c>
      <c r="D17694">
        <v>13.089759000000001</v>
      </c>
      <c r="E17694">
        <v>77.547267000000005</v>
      </c>
      <c r="F17694" s="18">
        <v>44798</v>
      </c>
      <c r="G17694" s="19">
        <v>0.41666666666666702</v>
      </c>
      <c r="H17694">
        <v>10</v>
      </c>
      <c r="I17694" s="13" t="s">
        <v>202</v>
      </c>
      <c r="J17694">
        <v>0</v>
      </c>
      <c r="K17694" s="13" t="s">
        <v>214</v>
      </c>
      <c r="L17694">
        <v>3</v>
      </c>
      <c r="M17694">
        <v>1</v>
      </c>
      <c r="N17694" s="13" t="s">
        <v>192</v>
      </c>
      <c r="O17694" s="13" t="s">
        <v>97</v>
      </c>
      <c r="P17694">
        <v>16</v>
      </c>
      <c r="Q17694" s="13" t="s">
        <v>195</v>
      </c>
      <c r="R17694" s="13" t="s">
        <v>205</v>
      </c>
      <c r="S17694" s="13" t="s">
        <v>196</v>
      </c>
      <c r="T17694">
        <v>5</v>
      </c>
      <c r="U17694">
        <v>2</v>
      </c>
      <c r="V17694">
        <v>1</v>
      </c>
      <c r="W17694" s="13" t="s">
        <v>101</v>
      </c>
      <c r="X17694">
        <v>0.25</v>
      </c>
    </row>
    <row r="17695" spans="1:24" x14ac:dyDescent="0.3">
      <c r="A17695">
        <v>17693</v>
      </c>
      <c r="B17695" t="s">
        <v>200</v>
      </c>
      <c r="C17695" t="s">
        <v>201</v>
      </c>
      <c r="D17695">
        <v>12.917392</v>
      </c>
      <c r="E17695">
        <v>80.190900999999997</v>
      </c>
      <c r="F17695" s="18">
        <v>44715</v>
      </c>
      <c r="G17695" s="19">
        <v>0.58333333333333304</v>
      </c>
      <c r="H17695">
        <v>14</v>
      </c>
      <c r="I17695" s="13" t="s">
        <v>211</v>
      </c>
      <c r="J17695">
        <v>0</v>
      </c>
      <c r="K17695" s="13" t="s">
        <v>191</v>
      </c>
      <c r="L17695">
        <v>2</v>
      </c>
      <c r="M17695">
        <v>0</v>
      </c>
      <c r="N17695" s="13" t="s">
        <v>212</v>
      </c>
      <c r="O17695" s="13" t="s">
        <v>195</v>
      </c>
      <c r="P17695">
        <v>38</v>
      </c>
      <c r="Q17695" s="13" t="s">
        <v>97</v>
      </c>
      <c r="R17695" s="13" t="s">
        <v>98</v>
      </c>
      <c r="S17695" s="13" t="s">
        <v>196</v>
      </c>
      <c r="T17695">
        <v>3</v>
      </c>
      <c r="U17695">
        <v>1</v>
      </c>
      <c r="V17695">
        <v>0</v>
      </c>
      <c r="W17695" s="13" t="s">
        <v>101</v>
      </c>
      <c r="X17695">
        <v>0.45</v>
      </c>
    </row>
    <row r="17696" spans="1:24" x14ac:dyDescent="0.3">
      <c r="A17696">
        <v>17694</v>
      </c>
      <c r="B17696" t="s">
        <v>217</v>
      </c>
      <c r="C17696" t="s">
        <v>218</v>
      </c>
      <c r="D17696">
        <v>22.614412000000002</v>
      </c>
      <c r="E17696">
        <v>88.219538999999997</v>
      </c>
      <c r="F17696" s="18">
        <v>45385</v>
      </c>
      <c r="G17696" s="19">
        <v>0.79166666666666696</v>
      </c>
      <c r="H17696">
        <v>19</v>
      </c>
      <c r="I17696" s="13" t="s">
        <v>194</v>
      </c>
      <c r="J17696">
        <v>0</v>
      </c>
      <c r="K17696" s="13" t="s">
        <v>92</v>
      </c>
      <c r="L17696">
        <v>5</v>
      </c>
      <c r="M17696">
        <v>0</v>
      </c>
      <c r="N17696" s="13" t="s">
        <v>212</v>
      </c>
      <c r="O17696" s="13" t="s">
        <v>195</v>
      </c>
      <c r="P17696">
        <v>39</v>
      </c>
      <c r="Q17696" s="13" t="s">
        <v>195</v>
      </c>
      <c r="R17696" s="13" t="s">
        <v>205</v>
      </c>
      <c r="S17696" s="13" t="s">
        <v>99</v>
      </c>
      <c r="T17696">
        <v>4</v>
      </c>
      <c r="U17696">
        <v>4</v>
      </c>
      <c r="V17696">
        <v>1</v>
      </c>
      <c r="W17696" s="13" t="s">
        <v>101</v>
      </c>
      <c r="X17696">
        <v>0.6</v>
      </c>
    </row>
    <row r="17697" spans="1:24" x14ac:dyDescent="0.3">
      <c r="A17697">
        <v>17695</v>
      </c>
      <c r="B17697" t="s">
        <v>197</v>
      </c>
      <c r="C17697" t="s">
        <v>198</v>
      </c>
      <c r="D17697">
        <v>30.778772</v>
      </c>
      <c r="E17697">
        <v>76.735277999999994</v>
      </c>
      <c r="F17697" s="18">
        <v>45606</v>
      </c>
      <c r="G17697" s="19">
        <v>0.625</v>
      </c>
      <c r="H17697">
        <v>15</v>
      </c>
      <c r="I17697" s="13" t="s">
        <v>89</v>
      </c>
      <c r="J17697">
        <v>1</v>
      </c>
      <c r="K17697" s="13" t="s">
        <v>92</v>
      </c>
      <c r="L17697">
        <v>5</v>
      </c>
      <c r="M17697">
        <v>0</v>
      </c>
      <c r="N17697" s="13" t="s">
        <v>192</v>
      </c>
      <c r="O17697" s="13" t="s">
        <v>97</v>
      </c>
      <c r="P17697">
        <v>32</v>
      </c>
      <c r="Q17697" s="13" t="s">
        <v>95</v>
      </c>
      <c r="R17697" s="13" t="s">
        <v>208</v>
      </c>
      <c r="S17697" s="13" t="s">
        <v>193</v>
      </c>
      <c r="T17697">
        <v>1</v>
      </c>
      <c r="U17697">
        <v>1</v>
      </c>
      <c r="V17697">
        <v>0</v>
      </c>
      <c r="W17697" s="13" t="s">
        <v>101</v>
      </c>
      <c r="X17697">
        <v>0.1</v>
      </c>
    </row>
    <row r="17698" spans="1:24" x14ac:dyDescent="0.3">
      <c r="A17698">
        <v>17696</v>
      </c>
      <c r="B17698" t="s">
        <v>190</v>
      </c>
      <c r="C17698" t="s">
        <v>80</v>
      </c>
      <c r="D17698">
        <v>18.840976999999999</v>
      </c>
      <c r="E17698">
        <v>72.942109000000002</v>
      </c>
      <c r="F17698" s="18">
        <v>44837</v>
      </c>
      <c r="G17698" s="19">
        <v>0.20833333333333301</v>
      </c>
      <c r="H17698">
        <v>5</v>
      </c>
      <c r="I17698" s="13" t="s">
        <v>204</v>
      </c>
      <c r="J17698">
        <v>0</v>
      </c>
      <c r="K17698" s="13" t="s">
        <v>191</v>
      </c>
      <c r="L17698">
        <v>3</v>
      </c>
      <c r="M17698">
        <v>1</v>
      </c>
      <c r="N17698" s="13" t="s">
        <v>94</v>
      </c>
      <c r="O17698" s="13" t="s">
        <v>95</v>
      </c>
      <c r="P17698">
        <v>36</v>
      </c>
      <c r="Q17698" s="13" t="s">
        <v>97</v>
      </c>
      <c r="R17698" s="13" t="s">
        <v>208</v>
      </c>
      <c r="S17698" s="13" t="s">
        <v>99</v>
      </c>
      <c r="T17698">
        <v>3</v>
      </c>
      <c r="U17698">
        <v>3</v>
      </c>
      <c r="V17698">
        <v>0</v>
      </c>
      <c r="W17698" s="13" t="s">
        <v>101</v>
      </c>
      <c r="X17698">
        <v>0.85</v>
      </c>
    </row>
    <row r="17699" spans="1:24" x14ac:dyDescent="0.3">
      <c r="A17699">
        <v>17697</v>
      </c>
      <c r="B17699" t="s">
        <v>190</v>
      </c>
      <c r="C17699" t="s">
        <v>80</v>
      </c>
      <c r="D17699">
        <v>19.257667000000001</v>
      </c>
      <c r="E17699">
        <v>72.720502999999994</v>
      </c>
      <c r="F17699" s="18">
        <v>45071</v>
      </c>
      <c r="G17699" s="19">
        <v>0.20833333333333301</v>
      </c>
      <c r="H17699">
        <v>5</v>
      </c>
      <c r="I17699" s="13" t="s">
        <v>202</v>
      </c>
      <c r="J17699">
        <v>0</v>
      </c>
      <c r="K17699" s="13" t="s">
        <v>92</v>
      </c>
      <c r="L17699">
        <v>2</v>
      </c>
      <c r="M17699">
        <v>0</v>
      </c>
      <c r="N17699" s="13" t="s">
        <v>212</v>
      </c>
      <c r="O17699" s="13" t="s">
        <v>95</v>
      </c>
      <c r="P17699">
        <v>31</v>
      </c>
      <c r="Q17699" s="13" t="s">
        <v>97</v>
      </c>
      <c r="R17699" s="13" t="s">
        <v>213</v>
      </c>
      <c r="S17699" s="13" t="s">
        <v>196</v>
      </c>
      <c r="T17699">
        <v>1</v>
      </c>
      <c r="U17699">
        <v>0</v>
      </c>
      <c r="V17699">
        <v>0</v>
      </c>
      <c r="W17699" s="13" t="s">
        <v>101</v>
      </c>
      <c r="X17699">
        <v>0.65</v>
      </c>
    </row>
    <row r="17700" spans="1:24" x14ac:dyDescent="0.3">
      <c r="A17700">
        <v>17698</v>
      </c>
      <c r="B17700" t="s">
        <v>206</v>
      </c>
      <c r="C17700" t="s">
        <v>207</v>
      </c>
      <c r="D17700">
        <v>13.011922</v>
      </c>
      <c r="E17700">
        <v>77.495722000000001</v>
      </c>
      <c r="F17700" s="18">
        <v>45605</v>
      </c>
      <c r="G17700" s="19">
        <v>0.25</v>
      </c>
      <c r="H17700">
        <v>6</v>
      </c>
      <c r="I17700" s="13" t="s">
        <v>219</v>
      </c>
      <c r="J17700">
        <v>1</v>
      </c>
      <c r="K17700" s="13" t="s">
        <v>191</v>
      </c>
      <c r="L17700">
        <v>2</v>
      </c>
      <c r="M17700">
        <v>1</v>
      </c>
      <c r="N17700" s="13" t="s">
        <v>94</v>
      </c>
      <c r="O17700" s="13" t="s">
        <v>95</v>
      </c>
      <c r="P17700">
        <v>22</v>
      </c>
      <c r="Q17700" s="13" t="s">
        <v>97</v>
      </c>
      <c r="R17700" s="13" t="s">
        <v>98</v>
      </c>
      <c r="S17700" s="13" t="s">
        <v>193</v>
      </c>
      <c r="T17700">
        <v>1</v>
      </c>
      <c r="U17700">
        <v>0</v>
      </c>
      <c r="V17700">
        <v>0</v>
      </c>
      <c r="W17700" s="13" t="s">
        <v>101</v>
      </c>
      <c r="X17700">
        <v>0.65</v>
      </c>
    </row>
    <row r="17701" spans="1:24" x14ac:dyDescent="0.3">
      <c r="A17701">
        <v>17699</v>
      </c>
      <c r="B17701" t="s">
        <v>197</v>
      </c>
      <c r="C17701" t="s">
        <v>198</v>
      </c>
      <c r="D17701">
        <v>30.669768999999999</v>
      </c>
      <c r="E17701">
        <v>76.842977000000005</v>
      </c>
      <c r="F17701" s="18">
        <v>45672</v>
      </c>
      <c r="G17701" s="19">
        <v>0.79166666666666696</v>
      </c>
      <c r="H17701">
        <v>19</v>
      </c>
      <c r="I17701" s="13" t="s">
        <v>194</v>
      </c>
      <c r="J17701">
        <v>0</v>
      </c>
      <c r="K17701" s="13" t="s">
        <v>92</v>
      </c>
      <c r="L17701">
        <v>1</v>
      </c>
      <c r="M17701">
        <v>1</v>
      </c>
      <c r="N17701" s="13" t="s">
        <v>192</v>
      </c>
      <c r="O17701" s="13" t="s">
        <v>97</v>
      </c>
      <c r="P17701">
        <v>36</v>
      </c>
      <c r="Q17701" s="13" t="s">
        <v>97</v>
      </c>
      <c r="R17701" s="13" t="s">
        <v>98</v>
      </c>
      <c r="S17701" s="13" t="s">
        <v>196</v>
      </c>
      <c r="T17701">
        <v>3</v>
      </c>
      <c r="U17701">
        <v>3</v>
      </c>
      <c r="V17701">
        <v>1</v>
      </c>
      <c r="W17701" s="13" t="s">
        <v>101</v>
      </c>
      <c r="X17701">
        <v>0.45</v>
      </c>
    </row>
    <row r="17702" spans="1:24" x14ac:dyDescent="0.3">
      <c r="A17702">
        <v>17700</v>
      </c>
      <c r="B17702" t="s">
        <v>197</v>
      </c>
      <c r="C17702" t="s">
        <v>198</v>
      </c>
      <c r="D17702">
        <v>30.710632</v>
      </c>
      <c r="E17702">
        <v>76.782050999999996</v>
      </c>
      <c r="F17702" s="18">
        <v>45261</v>
      </c>
      <c r="G17702" s="19">
        <v>0.70833333333333304</v>
      </c>
      <c r="H17702">
        <v>17</v>
      </c>
      <c r="I17702" s="13" t="s">
        <v>211</v>
      </c>
      <c r="J17702">
        <v>0</v>
      </c>
      <c r="K17702" s="13" t="s">
        <v>92</v>
      </c>
      <c r="L17702">
        <v>6</v>
      </c>
      <c r="M17702">
        <v>1</v>
      </c>
      <c r="N17702" s="13" t="s">
        <v>212</v>
      </c>
      <c r="O17702" s="13" t="s">
        <v>95</v>
      </c>
      <c r="P17702">
        <v>32</v>
      </c>
      <c r="Q17702" s="13" t="s">
        <v>195</v>
      </c>
      <c r="R17702" s="13" t="s">
        <v>208</v>
      </c>
      <c r="S17702" s="13" t="s">
        <v>193</v>
      </c>
      <c r="T17702">
        <v>2</v>
      </c>
      <c r="U17702">
        <v>2</v>
      </c>
      <c r="V17702">
        <v>1</v>
      </c>
      <c r="W17702" s="13" t="s">
        <v>101</v>
      </c>
      <c r="X17702">
        <v>0.6</v>
      </c>
    </row>
    <row r="17703" spans="1:24" x14ac:dyDescent="0.3">
      <c r="A17703">
        <v>17701</v>
      </c>
      <c r="B17703" t="s">
        <v>200</v>
      </c>
      <c r="C17703" t="s">
        <v>201</v>
      </c>
      <c r="D17703">
        <v>12.860092</v>
      </c>
      <c r="E17703">
        <v>80.289434999999997</v>
      </c>
      <c r="F17703" s="18">
        <v>45412</v>
      </c>
      <c r="G17703" s="19">
        <v>0.20833333333333301</v>
      </c>
      <c r="H17703">
        <v>5</v>
      </c>
      <c r="I17703" s="13" t="s">
        <v>215</v>
      </c>
      <c r="J17703">
        <v>0</v>
      </c>
      <c r="K17703" s="13" t="s">
        <v>214</v>
      </c>
      <c r="L17703">
        <v>3</v>
      </c>
      <c r="M17703">
        <v>0</v>
      </c>
      <c r="N17703" s="13" t="s">
        <v>94</v>
      </c>
      <c r="O17703" s="13" t="s">
        <v>95</v>
      </c>
      <c r="P17703">
        <v>27</v>
      </c>
      <c r="Q17703" s="13" t="s">
        <v>97</v>
      </c>
      <c r="R17703" s="13" t="s">
        <v>208</v>
      </c>
      <c r="S17703" s="13" t="s">
        <v>193</v>
      </c>
      <c r="T17703">
        <v>3</v>
      </c>
      <c r="U17703">
        <v>0</v>
      </c>
      <c r="V17703">
        <v>0</v>
      </c>
      <c r="W17703" s="13" t="s">
        <v>101</v>
      </c>
      <c r="X17703">
        <v>0.65</v>
      </c>
    </row>
    <row r="17704" spans="1:24" x14ac:dyDescent="0.3">
      <c r="A17704">
        <v>17702</v>
      </c>
      <c r="B17704" t="s">
        <v>206</v>
      </c>
      <c r="C17704" t="s">
        <v>207</v>
      </c>
      <c r="D17704">
        <v>13.144404</v>
      </c>
      <c r="E17704">
        <v>77.456142999999997</v>
      </c>
      <c r="F17704" s="18">
        <v>45098</v>
      </c>
      <c r="G17704" s="19">
        <v>0.91666666666666696</v>
      </c>
      <c r="H17704">
        <v>22</v>
      </c>
      <c r="I17704" s="13" t="s">
        <v>194</v>
      </c>
      <c r="J17704">
        <v>0</v>
      </c>
      <c r="K17704" s="13" t="s">
        <v>214</v>
      </c>
      <c r="L17704">
        <v>6</v>
      </c>
      <c r="M17704">
        <v>0</v>
      </c>
      <c r="N17704" s="13" t="s">
        <v>212</v>
      </c>
      <c r="O17704" s="13" t="s">
        <v>95</v>
      </c>
      <c r="P17704">
        <v>27</v>
      </c>
      <c r="Q17704" s="13" t="s">
        <v>97</v>
      </c>
      <c r="R17704" s="13" t="s">
        <v>98</v>
      </c>
      <c r="S17704" s="13" t="s">
        <v>196</v>
      </c>
      <c r="T17704">
        <v>3</v>
      </c>
      <c r="U17704">
        <v>2</v>
      </c>
      <c r="V17704">
        <v>0</v>
      </c>
      <c r="W17704" s="13" t="s">
        <v>101</v>
      </c>
      <c r="X17704">
        <v>0.65</v>
      </c>
    </row>
    <row r="17705" spans="1:24" x14ac:dyDescent="0.3">
      <c r="A17705">
        <v>17703</v>
      </c>
      <c r="B17705" t="s">
        <v>217</v>
      </c>
      <c r="C17705" t="s">
        <v>218</v>
      </c>
      <c r="D17705">
        <v>22.623857999999998</v>
      </c>
      <c r="E17705">
        <v>88.256235000000004</v>
      </c>
      <c r="F17705" s="18">
        <v>44862</v>
      </c>
      <c r="G17705" s="19">
        <v>0.16666666666666699</v>
      </c>
      <c r="H17705">
        <v>4</v>
      </c>
      <c r="I17705" s="13" t="s">
        <v>211</v>
      </c>
      <c r="J17705">
        <v>0</v>
      </c>
      <c r="K17705" s="13" t="s">
        <v>92</v>
      </c>
      <c r="L17705">
        <v>1</v>
      </c>
      <c r="M17705">
        <v>1</v>
      </c>
      <c r="N17705" s="13" t="s">
        <v>192</v>
      </c>
      <c r="O17705" s="13" t="s">
        <v>97</v>
      </c>
      <c r="P17705">
        <v>26</v>
      </c>
      <c r="Q17705" s="13" t="s">
        <v>195</v>
      </c>
      <c r="R17705" s="13" t="s">
        <v>205</v>
      </c>
      <c r="S17705" s="13" t="s">
        <v>196</v>
      </c>
      <c r="T17705">
        <v>3</v>
      </c>
      <c r="U17705">
        <v>1</v>
      </c>
      <c r="V17705">
        <v>0</v>
      </c>
      <c r="W17705" s="13" t="s">
        <v>101</v>
      </c>
      <c r="X17705">
        <v>0.1</v>
      </c>
    </row>
    <row r="17706" spans="1:24" x14ac:dyDescent="0.3">
      <c r="A17706">
        <v>17704</v>
      </c>
      <c r="B17706" t="s">
        <v>79</v>
      </c>
      <c r="C17706" t="s">
        <v>80</v>
      </c>
      <c r="D17706">
        <v>18.616603999999999</v>
      </c>
      <c r="E17706">
        <v>73.829925000000003</v>
      </c>
      <c r="F17706" s="18">
        <v>44926</v>
      </c>
      <c r="G17706" s="19">
        <v>0.66666666666666696</v>
      </c>
      <c r="H17706">
        <v>16</v>
      </c>
      <c r="I17706" s="13" t="s">
        <v>219</v>
      </c>
      <c r="J17706">
        <v>1</v>
      </c>
      <c r="K17706" s="13" t="s">
        <v>214</v>
      </c>
      <c r="L17706">
        <v>3</v>
      </c>
      <c r="M17706">
        <v>1</v>
      </c>
      <c r="N17706" s="13" t="s">
        <v>94</v>
      </c>
      <c r="O17706" s="13" t="s">
        <v>95</v>
      </c>
      <c r="P17706">
        <v>37</v>
      </c>
      <c r="Q17706" s="13" t="s">
        <v>95</v>
      </c>
      <c r="R17706" s="13" t="s">
        <v>199</v>
      </c>
      <c r="S17706" s="13" t="s">
        <v>99</v>
      </c>
      <c r="T17706">
        <v>2</v>
      </c>
      <c r="U17706">
        <v>2</v>
      </c>
      <c r="V17706">
        <v>0</v>
      </c>
      <c r="W17706" s="13" t="s">
        <v>101</v>
      </c>
      <c r="X17706">
        <v>0.65</v>
      </c>
    </row>
    <row r="17707" spans="1:24" x14ac:dyDescent="0.3">
      <c r="A17707">
        <v>17705</v>
      </c>
      <c r="B17707" t="s">
        <v>190</v>
      </c>
      <c r="C17707" t="s">
        <v>80</v>
      </c>
      <c r="D17707">
        <v>19.190805999999998</v>
      </c>
      <c r="E17707">
        <v>72.724401999999998</v>
      </c>
      <c r="F17707" s="18">
        <v>44620</v>
      </c>
      <c r="G17707" s="19">
        <v>0.375</v>
      </c>
      <c r="H17707">
        <v>9</v>
      </c>
      <c r="I17707" s="13" t="s">
        <v>204</v>
      </c>
      <c r="J17707">
        <v>0</v>
      </c>
      <c r="K17707" s="13" t="s">
        <v>191</v>
      </c>
      <c r="L17707">
        <v>6</v>
      </c>
      <c r="M17707">
        <v>1</v>
      </c>
      <c r="N17707" s="13" t="s">
        <v>192</v>
      </c>
      <c r="O17707" s="13" t="s">
        <v>97</v>
      </c>
      <c r="P17707">
        <v>35</v>
      </c>
      <c r="Q17707" s="13" t="s">
        <v>97</v>
      </c>
      <c r="R17707" s="13" t="s">
        <v>205</v>
      </c>
      <c r="S17707" s="13" t="s">
        <v>196</v>
      </c>
      <c r="T17707">
        <v>3</v>
      </c>
      <c r="U17707">
        <v>3</v>
      </c>
      <c r="V17707">
        <v>1</v>
      </c>
      <c r="W17707" s="13" t="s">
        <v>101</v>
      </c>
      <c r="X17707">
        <v>0.45</v>
      </c>
    </row>
    <row r="17708" spans="1:24" x14ac:dyDescent="0.3">
      <c r="A17708">
        <v>17706</v>
      </c>
      <c r="B17708" t="s">
        <v>197</v>
      </c>
      <c r="C17708" t="s">
        <v>198</v>
      </c>
      <c r="D17708">
        <v>30.680097</v>
      </c>
      <c r="E17708">
        <v>76.890625999999997</v>
      </c>
      <c r="F17708" s="18">
        <v>44999</v>
      </c>
      <c r="G17708" s="19">
        <v>0.91666666666666696</v>
      </c>
      <c r="H17708">
        <v>22</v>
      </c>
      <c r="I17708" s="13" t="s">
        <v>215</v>
      </c>
      <c r="J17708">
        <v>0</v>
      </c>
      <c r="K17708" s="13" t="s">
        <v>92</v>
      </c>
      <c r="L17708">
        <v>6</v>
      </c>
      <c r="M17708">
        <v>0</v>
      </c>
      <c r="N17708" s="13" t="s">
        <v>94</v>
      </c>
      <c r="O17708" s="13" t="s">
        <v>95</v>
      </c>
      <c r="P17708">
        <v>30</v>
      </c>
      <c r="Q17708" s="13" t="s">
        <v>97</v>
      </c>
      <c r="R17708" s="13" t="s">
        <v>213</v>
      </c>
      <c r="S17708" s="13" t="s">
        <v>196</v>
      </c>
      <c r="T17708">
        <v>5</v>
      </c>
      <c r="U17708">
        <v>0</v>
      </c>
      <c r="V17708">
        <v>0</v>
      </c>
      <c r="W17708" s="13" t="s">
        <v>101</v>
      </c>
      <c r="X17708">
        <v>0.65</v>
      </c>
    </row>
    <row r="17709" spans="1:24" x14ac:dyDescent="0.3">
      <c r="A17709">
        <v>17707</v>
      </c>
      <c r="B17709" t="s">
        <v>209</v>
      </c>
      <c r="C17709" t="s">
        <v>210</v>
      </c>
      <c r="D17709">
        <v>17.338882999999999</v>
      </c>
      <c r="E17709">
        <v>78.326355000000007</v>
      </c>
      <c r="F17709" s="18">
        <v>44691</v>
      </c>
      <c r="G17709" s="19">
        <v>0.875</v>
      </c>
      <c r="H17709">
        <v>21</v>
      </c>
      <c r="I17709" s="13" t="s">
        <v>215</v>
      </c>
      <c r="J17709">
        <v>0</v>
      </c>
      <c r="K17709" s="13" t="s">
        <v>191</v>
      </c>
      <c r="L17709">
        <v>6</v>
      </c>
      <c r="M17709">
        <v>1</v>
      </c>
      <c r="N17709" s="13" t="s">
        <v>192</v>
      </c>
      <c r="O17709" s="13" t="s">
        <v>97</v>
      </c>
      <c r="P17709">
        <v>38</v>
      </c>
      <c r="Q17709" s="13" t="s">
        <v>195</v>
      </c>
      <c r="R17709" s="13" t="s">
        <v>199</v>
      </c>
      <c r="S17709" s="13" t="s">
        <v>99</v>
      </c>
      <c r="T17709">
        <v>1</v>
      </c>
      <c r="U17709">
        <v>1</v>
      </c>
      <c r="V17709">
        <v>0</v>
      </c>
      <c r="W17709" s="13" t="s">
        <v>101</v>
      </c>
      <c r="X17709">
        <v>0.3</v>
      </c>
    </row>
    <row r="17710" spans="1:24" x14ac:dyDescent="0.3">
      <c r="A17710">
        <v>17708</v>
      </c>
      <c r="B17710" t="s">
        <v>203</v>
      </c>
      <c r="C17710" t="s">
        <v>203</v>
      </c>
      <c r="D17710">
        <v>28.494271000000001</v>
      </c>
      <c r="E17710">
        <v>76.930813999999998</v>
      </c>
      <c r="F17710" s="18">
        <v>45676</v>
      </c>
      <c r="G17710" s="19">
        <v>0.75</v>
      </c>
      <c r="H17710">
        <v>18</v>
      </c>
      <c r="I17710" s="13" t="s">
        <v>89</v>
      </c>
      <c r="J17710">
        <v>1</v>
      </c>
      <c r="K17710" s="13" t="s">
        <v>214</v>
      </c>
      <c r="L17710">
        <v>4</v>
      </c>
      <c r="M17710">
        <v>1</v>
      </c>
      <c r="N17710" s="13" t="s">
        <v>212</v>
      </c>
      <c r="O17710" s="13" t="s">
        <v>95</v>
      </c>
      <c r="P17710">
        <v>32</v>
      </c>
      <c r="Q17710" s="13" t="s">
        <v>97</v>
      </c>
      <c r="R17710" s="13" t="s">
        <v>208</v>
      </c>
      <c r="S17710" s="13" t="s">
        <v>196</v>
      </c>
      <c r="T17710">
        <v>1</v>
      </c>
      <c r="U17710">
        <v>1</v>
      </c>
      <c r="V17710">
        <v>1</v>
      </c>
      <c r="W17710" s="13" t="s">
        <v>101</v>
      </c>
      <c r="X17710">
        <v>0.8</v>
      </c>
    </row>
    <row r="17711" spans="1:24" x14ac:dyDescent="0.3">
      <c r="A17711">
        <v>17709</v>
      </c>
      <c r="B17711" t="s">
        <v>217</v>
      </c>
      <c r="C17711" t="s">
        <v>218</v>
      </c>
      <c r="D17711">
        <v>22.404287</v>
      </c>
      <c r="E17711">
        <v>88.352262999999994</v>
      </c>
      <c r="F17711" s="18">
        <v>45734</v>
      </c>
      <c r="G17711" s="19">
        <v>0.625</v>
      </c>
      <c r="H17711">
        <v>15</v>
      </c>
      <c r="I17711" s="13" t="s">
        <v>215</v>
      </c>
      <c r="J17711">
        <v>0</v>
      </c>
      <c r="K17711" s="13" t="s">
        <v>191</v>
      </c>
      <c r="L17711">
        <v>1</v>
      </c>
      <c r="M17711">
        <v>0</v>
      </c>
      <c r="N17711" s="13" t="s">
        <v>212</v>
      </c>
      <c r="O17711" s="13" t="s">
        <v>95</v>
      </c>
      <c r="P17711">
        <v>29</v>
      </c>
      <c r="Q17711" s="13" t="s">
        <v>195</v>
      </c>
      <c r="R17711" s="13" t="s">
        <v>213</v>
      </c>
      <c r="S17711" s="13" t="s">
        <v>193</v>
      </c>
      <c r="T17711">
        <v>3</v>
      </c>
      <c r="U17711">
        <v>2</v>
      </c>
      <c r="V17711">
        <v>0</v>
      </c>
      <c r="W17711" s="13" t="s">
        <v>101</v>
      </c>
      <c r="X17711">
        <v>0.45</v>
      </c>
    </row>
    <row r="17712" spans="1:24" x14ac:dyDescent="0.3">
      <c r="A17712">
        <v>17710</v>
      </c>
      <c r="B17712" t="s">
        <v>200</v>
      </c>
      <c r="C17712" t="s">
        <v>201</v>
      </c>
      <c r="D17712">
        <v>13.136544000000001</v>
      </c>
      <c r="E17712">
        <v>80.189784000000003</v>
      </c>
      <c r="F17712" s="18">
        <v>44881</v>
      </c>
      <c r="G17712" s="19">
        <v>0.66666666666666696</v>
      </c>
      <c r="H17712">
        <v>16</v>
      </c>
      <c r="I17712" s="13" t="s">
        <v>194</v>
      </c>
      <c r="J17712">
        <v>0</v>
      </c>
      <c r="K17712" s="13" t="s">
        <v>214</v>
      </c>
      <c r="L17712">
        <v>4</v>
      </c>
      <c r="M17712">
        <v>0</v>
      </c>
      <c r="N17712" s="13" t="s">
        <v>94</v>
      </c>
      <c r="O17712" s="13" t="s">
        <v>95</v>
      </c>
      <c r="P17712">
        <v>29</v>
      </c>
      <c r="Q17712" s="13" t="s">
        <v>95</v>
      </c>
      <c r="R17712" s="13" t="s">
        <v>205</v>
      </c>
      <c r="S17712" s="13" t="s">
        <v>193</v>
      </c>
      <c r="T17712">
        <v>3</v>
      </c>
      <c r="U17712">
        <v>3</v>
      </c>
      <c r="V17712">
        <v>0</v>
      </c>
      <c r="W17712" s="13" t="s">
        <v>101</v>
      </c>
      <c r="X17712">
        <v>0.45</v>
      </c>
    </row>
    <row r="17713" spans="1:24" x14ac:dyDescent="0.3">
      <c r="A17713">
        <v>17711</v>
      </c>
      <c r="B17713" t="s">
        <v>79</v>
      </c>
      <c r="C17713" t="s">
        <v>80</v>
      </c>
      <c r="D17713">
        <v>18.639378000000001</v>
      </c>
      <c r="E17713">
        <v>73.747316999999995</v>
      </c>
      <c r="F17713" s="18">
        <v>44692</v>
      </c>
      <c r="G17713" s="19">
        <v>0.95833333333333304</v>
      </c>
      <c r="H17713">
        <v>23</v>
      </c>
      <c r="I17713" s="13" t="s">
        <v>194</v>
      </c>
      <c r="J17713">
        <v>0</v>
      </c>
      <c r="K17713" s="13" t="s">
        <v>92</v>
      </c>
      <c r="L17713">
        <v>2</v>
      </c>
      <c r="M17713">
        <v>1</v>
      </c>
      <c r="N17713" s="13" t="s">
        <v>94</v>
      </c>
      <c r="O17713" s="13" t="s">
        <v>95</v>
      </c>
      <c r="P17713">
        <v>22</v>
      </c>
      <c r="Q17713" s="13" t="s">
        <v>97</v>
      </c>
      <c r="R17713" s="13" t="s">
        <v>205</v>
      </c>
      <c r="S17713" s="13" t="s">
        <v>99</v>
      </c>
      <c r="T17713">
        <v>1</v>
      </c>
      <c r="U17713">
        <v>1</v>
      </c>
      <c r="V17713">
        <v>0</v>
      </c>
      <c r="W17713" s="13" t="s">
        <v>101</v>
      </c>
      <c r="X17713">
        <v>0.85</v>
      </c>
    </row>
    <row r="17714" spans="1:24" x14ac:dyDescent="0.3">
      <c r="A17714">
        <v>17712</v>
      </c>
      <c r="B17714" t="s">
        <v>197</v>
      </c>
      <c r="C17714" t="s">
        <v>198</v>
      </c>
      <c r="D17714">
        <v>30.644787999999998</v>
      </c>
      <c r="E17714">
        <v>76.717242999999996</v>
      </c>
      <c r="F17714" s="18">
        <v>45087</v>
      </c>
      <c r="G17714" s="19">
        <v>0.33333333333333298</v>
      </c>
      <c r="H17714">
        <v>8</v>
      </c>
      <c r="I17714" s="13" t="s">
        <v>219</v>
      </c>
      <c r="J17714">
        <v>1</v>
      </c>
      <c r="K17714" s="13" t="s">
        <v>191</v>
      </c>
      <c r="L17714">
        <v>3</v>
      </c>
      <c r="M17714">
        <v>1</v>
      </c>
      <c r="N17714" s="13" t="s">
        <v>94</v>
      </c>
      <c r="O17714" s="13" t="s">
        <v>95</v>
      </c>
      <c r="P17714">
        <v>38</v>
      </c>
      <c r="Q17714" s="13" t="s">
        <v>195</v>
      </c>
      <c r="R17714" s="13" t="s">
        <v>199</v>
      </c>
      <c r="S17714" s="13" t="s">
        <v>196</v>
      </c>
      <c r="T17714">
        <v>1</v>
      </c>
      <c r="U17714">
        <v>1</v>
      </c>
      <c r="V17714">
        <v>1</v>
      </c>
      <c r="W17714" s="13" t="s">
        <v>101</v>
      </c>
      <c r="X17714">
        <v>0.6</v>
      </c>
    </row>
    <row r="17715" spans="1:24" x14ac:dyDescent="0.3">
      <c r="A17715">
        <v>17713</v>
      </c>
      <c r="B17715" t="s">
        <v>217</v>
      </c>
      <c r="C17715" t="s">
        <v>218</v>
      </c>
      <c r="D17715">
        <v>22.488610999999999</v>
      </c>
      <c r="E17715">
        <v>88.420957999999999</v>
      </c>
      <c r="F17715" s="18">
        <v>45042</v>
      </c>
      <c r="G17715" s="19">
        <v>0.75</v>
      </c>
      <c r="H17715">
        <v>18</v>
      </c>
      <c r="I17715" s="13" t="s">
        <v>194</v>
      </c>
      <c r="J17715">
        <v>0</v>
      </c>
      <c r="K17715" s="13" t="s">
        <v>214</v>
      </c>
      <c r="L17715">
        <v>2</v>
      </c>
      <c r="M17715">
        <v>1</v>
      </c>
      <c r="N17715" s="13" t="s">
        <v>212</v>
      </c>
      <c r="O17715" s="13" t="s">
        <v>95</v>
      </c>
      <c r="P17715">
        <v>36</v>
      </c>
      <c r="Q17715" s="13" t="s">
        <v>95</v>
      </c>
      <c r="R17715" s="13" t="s">
        <v>208</v>
      </c>
      <c r="S17715" s="13" t="s">
        <v>196</v>
      </c>
      <c r="T17715">
        <v>3</v>
      </c>
      <c r="U17715">
        <v>1</v>
      </c>
      <c r="V17715">
        <v>1</v>
      </c>
      <c r="W17715" s="13" t="s">
        <v>101</v>
      </c>
      <c r="X17715">
        <v>0.6</v>
      </c>
    </row>
    <row r="17716" spans="1:24" x14ac:dyDescent="0.3">
      <c r="A17716">
        <v>17714</v>
      </c>
      <c r="B17716" t="s">
        <v>217</v>
      </c>
      <c r="C17716" t="s">
        <v>218</v>
      </c>
      <c r="D17716">
        <v>22.685531999999998</v>
      </c>
      <c r="E17716">
        <v>88.323210000000003</v>
      </c>
      <c r="F17716" s="18">
        <v>45490</v>
      </c>
      <c r="G17716" s="19">
        <v>0.58333333333333304</v>
      </c>
      <c r="H17716">
        <v>14</v>
      </c>
      <c r="I17716" s="13" t="s">
        <v>194</v>
      </c>
      <c r="J17716">
        <v>0</v>
      </c>
      <c r="K17716" s="13" t="s">
        <v>92</v>
      </c>
      <c r="L17716">
        <v>6</v>
      </c>
      <c r="M17716">
        <v>1</v>
      </c>
      <c r="N17716" s="13" t="s">
        <v>212</v>
      </c>
      <c r="O17716" s="13" t="s">
        <v>195</v>
      </c>
      <c r="P17716">
        <v>20</v>
      </c>
      <c r="Q17716" s="13" t="s">
        <v>95</v>
      </c>
      <c r="R17716" s="13" t="s">
        <v>98</v>
      </c>
      <c r="S17716" s="13" t="s">
        <v>196</v>
      </c>
      <c r="T17716">
        <v>1</v>
      </c>
      <c r="U17716">
        <v>0</v>
      </c>
      <c r="V17716">
        <v>0</v>
      </c>
      <c r="W17716" s="13" t="s">
        <v>101</v>
      </c>
      <c r="X17716">
        <v>0.25</v>
      </c>
    </row>
    <row r="17717" spans="1:24" x14ac:dyDescent="0.3">
      <c r="A17717">
        <v>17715</v>
      </c>
      <c r="B17717" t="s">
        <v>197</v>
      </c>
      <c r="C17717" t="s">
        <v>198</v>
      </c>
      <c r="D17717">
        <v>30.760679</v>
      </c>
      <c r="E17717">
        <v>76.739694999999998</v>
      </c>
      <c r="F17717" s="18">
        <v>44790</v>
      </c>
      <c r="G17717" s="19">
        <v>0.5</v>
      </c>
      <c r="H17717">
        <v>12</v>
      </c>
      <c r="I17717" s="13" t="s">
        <v>194</v>
      </c>
      <c r="J17717">
        <v>0</v>
      </c>
      <c r="K17717" s="13" t="s">
        <v>214</v>
      </c>
      <c r="L17717">
        <v>4</v>
      </c>
      <c r="M17717">
        <v>1</v>
      </c>
      <c r="N17717" s="13" t="s">
        <v>94</v>
      </c>
      <c r="O17717" s="13" t="s">
        <v>95</v>
      </c>
      <c r="P17717">
        <v>23</v>
      </c>
      <c r="Q17717" s="13" t="s">
        <v>195</v>
      </c>
      <c r="R17717" s="13" t="s">
        <v>208</v>
      </c>
      <c r="S17717" s="13" t="s">
        <v>193</v>
      </c>
      <c r="T17717">
        <v>3</v>
      </c>
      <c r="U17717">
        <v>0</v>
      </c>
      <c r="V17717">
        <v>0</v>
      </c>
      <c r="W17717" s="13" t="s">
        <v>101</v>
      </c>
      <c r="X17717">
        <v>0.45</v>
      </c>
    </row>
    <row r="17718" spans="1:24" x14ac:dyDescent="0.3">
      <c r="A17718">
        <v>17716</v>
      </c>
      <c r="B17718" t="s">
        <v>197</v>
      </c>
      <c r="C17718" t="s">
        <v>198</v>
      </c>
      <c r="D17718">
        <v>30.714081</v>
      </c>
      <c r="E17718">
        <v>76.867373000000001</v>
      </c>
      <c r="F17718" s="18">
        <v>45255</v>
      </c>
      <c r="G17718" s="19">
        <v>0.125</v>
      </c>
      <c r="H17718">
        <v>3</v>
      </c>
      <c r="I17718" s="13" t="s">
        <v>219</v>
      </c>
      <c r="J17718">
        <v>1</v>
      </c>
      <c r="K17718" s="13" t="s">
        <v>92</v>
      </c>
      <c r="L17718">
        <v>2</v>
      </c>
      <c r="M17718">
        <v>0</v>
      </c>
      <c r="N17718" s="13" t="s">
        <v>212</v>
      </c>
      <c r="O17718" s="13" t="s">
        <v>95</v>
      </c>
      <c r="P17718">
        <v>20</v>
      </c>
      <c r="Q17718" s="13" t="s">
        <v>95</v>
      </c>
      <c r="R17718" s="13" t="s">
        <v>199</v>
      </c>
      <c r="S17718" s="13" t="s">
        <v>196</v>
      </c>
      <c r="T17718">
        <v>4</v>
      </c>
      <c r="U17718">
        <v>3</v>
      </c>
      <c r="V17718">
        <v>0</v>
      </c>
      <c r="W17718" s="13" t="s">
        <v>101</v>
      </c>
      <c r="X17718">
        <v>0.45</v>
      </c>
    </row>
    <row r="17719" spans="1:24" x14ac:dyDescent="0.3">
      <c r="A17719">
        <v>17717</v>
      </c>
      <c r="B17719" t="s">
        <v>197</v>
      </c>
      <c r="C17719" t="s">
        <v>198</v>
      </c>
      <c r="D17719">
        <v>30.638401000000002</v>
      </c>
      <c r="E17719">
        <v>76.835282000000007</v>
      </c>
      <c r="F17719" s="18">
        <v>45254</v>
      </c>
      <c r="G17719" s="19">
        <v>0.25</v>
      </c>
      <c r="H17719">
        <v>6</v>
      </c>
      <c r="I17719" s="13" t="s">
        <v>211</v>
      </c>
      <c r="J17719">
        <v>0</v>
      </c>
      <c r="K17719" s="13" t="s">
        <v>92</v>
      </c>
      <c r="L17719">
        <v>5</v>
      </c>
      <c r="M17719">
        <v>1</v>
      </c>
      <c r="N17719" s="13" t="s">
        <v>212</v>
      </c>
      <c r="O17719" s="13" t="s">
        <v>95</v>
      </c>
      <c r="P17719">
        <v>17</v>
      </c>
      <c r="Q17719" s="13" t="s">
        <v>97</v>
      </c>
      <c r="R17719" s="13" t="s">
        <v>208</v>
      </c>
      <c r="S17719" s="13" t="s">
        <v>193</v>
      </c>
      <c r="T17719">
        <v>2</v>
      </c>
      <c r="U17719">
        <v>2</v>
      </c>
      <c r="V17719">
        <v>0</v>
      </c>
      <c r="W17719" s="13" t="s">
        <v>101</v>
      </c>
      <c r="X17719">
        <v>0.65</v>
      </c>
    </row>
    <row r="17720" spans="1:24" x14ac:dyDescent="0.3">
      <c r="A17720">
        <v>17718</v>
      </c>
      <c r="B17720" t="s">
        <v>79</v>
      </c>
      <c r="C17720" t="s">
        <v>80</v>
      </c>
      <c r="D17720">
        <v>18.540573999999999</v>
      </c>
      <c r="E17720">
        <v>73.725926000000001</v>
      </c>
      <c r="F17720" s="18">
        <v>44619</v>
      </c>
      <c r="G17720" s="19">
        <v>0.875</v>
      </c>
      <c r="H17720">
        <v>21</v>
      </c>
      <c r="I17720" s="13" t="s">
        <v>89</v>
      </c>
      <c r="J17720">
        <v>1</v>
      </c>
      <c r="K17720" s="13" t="s">
        <v>92</v>
      </c>
      <c r="L17720">
        <v>4</v>
      </c>
      <c r="M17720">
        <v>1</v>
      </c>
      <c r="N17720" s="13" t="s">
        <v>94</v>
      </c>
      <c r="O17720" s="13" t="s">
        <v>95</v>
      </c>
      <c r="P17720">
        <v>27</v>
      </c>
      <c r="Q17720" s="13" t="s">
        <v>97</v>
      </c>
      <c r="R17720" s="13" t="s">
        <v>98</v>
      </c>
      <c r="S17720" s="13" t="s">
        <v>193</v>
      </c>
      <c r="T17720">
        <v>4</v>
      </c>
      <c r="U17720">
        <v>0</v>
      </c>
      <c r="V17720">
        <v>0</v>
      </c>
      <c r="W17720" s="13" t="s">
        <v>101</v>
      </c>
      <c r="X17720">
        <v>0.65</v>
      </c>
    </row>
    <row r="17721" spans="1:24" x14ac:dyDescent="0.3">
      <c r="A17721">
        <v>17719</v>
      </c>
      <c r="B17721" t="s">
        <v>203</v>
      </c>
      <c r="C17721" t="s">
        <v>203</v>
      </c>
      <c r="D17721">
        <v>28.624096000000002</v>
      </c>
      <c r="E17721">
        <v>77.260058000000001</v>
      </c>
      <c r="F17721" s="18">
        <v>44896</v>
      </c>
      <c r="G17721" s="19">
        <v>0.66666666666666696</v>
      </c>
      <c r="H17721">
        <v>16</v>
      </c>
      <c r="I17721" s="13" t="s">
        <v>202</v>
      </c>
      <c r="J17721">
        <v>0</v>
      </c>
      <c r="K17721" s="13" t="s">
        <v>214</v>
      </c>
      <c r="L17721">
        <v>3</v>
      </c>
      <c r="M17721">
        <v>1</v>
      </c>
      <c r="N17721" s="13" t="s">
        <v>94</v>
      </c>
      <c r="O17721" s="13" t="s">
        <v>95</v>
      </c>
      <c r="P17721">
        <v>35</v>
      </c>
      <c r="Q17721" s="13" t="s">
        <v>195</v>
      </c>
      <c r="R17721" s="13" t="s">
        <v>205</v>
      </c>
      <c r="S17721" s="13" t="s">
        <v>196</v>
      </c>
      <c r="T17721">
        <v>2</v>
      </c>
      <c r="U17721">
        <v>0</v>
      </c>
      <c r="V17721">
        <v>0</v>
      </c>
      <c r="W17721" s="13" t="s">
        <v>101</v>
      </c>
      <c r="X17721">
        <v>0.45</v>
      </c>
    </row>
    <row r="17722" spans="1:24" x14ac:dyDescent="0.3">
      <c r="A17722">
        <v>17720</v>
      </c>
      <c r="B17722" t="s">
        <v>203</v>
      </c>
      <c r="C17722" t="s">
        <v>203</v>
      </c>
      <c r="D17722">
        <v>28.517990000000001</v>
      </c>
      <c r="E17722">
        <v>76.863971000000006</v>
      </c>
      <c r="F17722" s="18">
        <v>44868</v>
      </c>
      <c r="G17722" s="19">
        <v>0.45833333333333298</v>
      </c>
      <c r="H17722">
        <v>11</v>
      </c>
      <c r="I17722" s="13" t="s">
        <v>202</v>
      </c>
      <c r="J17722">
        <v>0</v>
      </c>
      <c r="K17722" s="13" t="s">
        <v>92</v>
      </c>
      <c r="L17722">
        <v>2</v>
      </c>
      <c r="M17722">
        <v>1</v>
      </c>
      <c r="N17722" s="13" t="s">
        <v>212</v>
      </c>
      <c r="O17722" s="13" t="s">
        <v>195</v>
      </c>
      <c r="P17722">
        <v>38</v>
      </c>
      <c r="Q17722" s="13" t="s">
        <v>95</v>
      </c>
      <c r="R17722" s="13" t="s">
        <v>98</v>
      </c>
      <c r="S17722" s="13" t="s">
        <v>99</v>
      </c>
      <c r="T17722">
        <v>1</v>
      </c>
      <c r="U17722">
        <v>1</v>
      </c>
      <c r="V17722">
        <v>0</v>
      </c>
      <c r="W17722" s="13" t="s">
        <v>101</v>
      </c>
      <c r="X17722">
        <v>0.45</v>
      </c>
    </row>
    <row r="17723" spans="1:24" x14ac:dyDescent="0.3">
      <c r="A17723">
        <v>17721</v>
      </c>
      <c r="B17723" t="s">
        <v>197</v>
      </c>
      <c r="C17723" t="s">
        <v>198</v>
      </c>
      <c r="D17723">
        <v>30.746214999999999</v>
      </c>
      <c r="E17723">
        <v>76.701048</v>
      </c>
      <c r="F17723" s="18">
        <v>45030</v>
      </c>
      <c r="G17723" s="19">
        <v>8.3333333333333301E-2</v>
      </c>
      <c r="H17723">
        <v>2</v>
      </c>
      <c r="I17723" s="13" t="s">
        <v>211</v>
      </c>
      <c r="J17723">
        <v>0</v>
      </c>
      <c r="K17723" s="13" t="s">
        <v>92</v>
      </c>
      <c r="L17723">
        <v>4</v>
      </c>
      <c r="M17723">
        <v>0</v>
      </c>
      <c r="N17723" s="13" t="s">
        <v>212</v>
      </c>
      <c r="O17723" s="13" t="s">
        <v>195</v>
      </c>
      <c r="P17723">
        <v>34</v>
      </c>
      <c r="Q17723" s="13" t="s">
        <v>95</v>
      </c>
      <c r="R17723" s="13" t="s">
        <v>98</v>
      </c>
      <c r="S17723" s="13" t="s">
        <v>196</v>
      </c>
      <c r="T17723">
        <v>1</v>
      </c>
      <c r="U17723">
        <v>0</v>
      </c>
      <c r="V17723">
        <v>0</v>
      </c>
      <c r="W17723" s="13" t="s">
        <v>101</v>
      </c>
      <c r="X17723">
        <v>0.25</v>
      </c>
    </row>
    <row r="17724" spans="1:24" x14ac:dyDescent="0.3">
      <c r="A17724">
        <v>17722</v>
      </c>
      <c r="B17724" t="s">
        <v>209</v>
      </c>
      <c r="C17724" t="s">
        <v>210</v>
      </c>
      <c r="D17724">
        <v>17.551224999999999</v>
      </c>
      <c r="E17724">
        <v>78.236839000000003</v>
      </c>
      <c r="F17724" s="18">
        <v>45667</v>
      </c>
      <c r="G17724" s="19">
        <v>0.125</v>
      </c>
      <c r="H17724">
        <v>3</v>
      </c>
      <c r="I17724" s="13" t="s">
        <v>211</v>
      </c>
      <c r="J17724">
        <v>0</v>
      </c>
      <c r="K17724" s="13" t="s">
        <v>191</v>
      </c>
      <c r="L17724">
        <v>1</v>
      </c>
      <c r="M17724">
        <v>0</v>
      </c>
      <c r="N17724" s="13" t="s">
        <v>94</v>
      </c>
      <c r="O17724" s="13" t="s">
        <v>95</v>
      </c>
      <c r="P17724">
        <v>28</v>
      </c>
      <c r="Q17724" s="13" t="s">
        <v>195</v>
      </c>
      <c r="R17724" s="13" t="s">
        <v>205</v>
      </c>
      <c r="S17724" s="13" t="s">
        <v>196</v>
      </c>
      <c r="T17724">
        <v>3</v>
      </c>
      <c r="U17724">
        <v>1</v>
      </c>
      <c r="V17724">
        <v>0</v>
      </c>
      <c r="W17724" s="13" t="s">
        <v>101</v>
      </c>
      <c r="X17724">
        <v>0.45</v>
      </c>
    </row>
    <row r="17725" spans="1:24" x14ac:dyDescent="0.3">
      <c r="A17725">
        <v>17723</v>
      </c>
      <c r="B17725" t="s">
        <v>197</v>
      </c>
      <c r="C17725" t="s">
        <v>198</v>
      </c>
      <c r="D17725">
        <v>30.611984</v>
      </c>
      <c r="E17725">
        <v>76.769309000000007</v>
      </c>
      <c r="F17725" s="18">
        <v>44573</v>
      </c>
      <c r="G17725" s="19">
        <v>0.79166666666666696</v>
      </c>
      <c r="H17725">
        <v>19</v>
      </c>
      <c r="I17725" s="13" t="s">
        <v>194</v>
      </c>
      <c r="J17725">
        <v>0</v>
      </c>
      <c r="K17725" s="13" t="s">
        <v>92</v>
      </c>
      <c r="L17725">
        <v>6</v>
      </c>
      <c r="M17725">
        <v>0</v>
      </c>
      <c r="N17725" s="13" t="s">
        <v>212</v>
      </c>
      <c r="O17725" s="13" t="s">
        <v>195</v>
      </c>
      <c r="P17725">
        <v>35</v>
      </c>
      <c r="Q17725" s="13" t="s">
        <v>97</v>
      </c>
      <c r="R17725" s="13" t="s">
        <v>199</v>
      </c>
      <c r="S17725" s="13" t="s">
        <v>99</v>
      </c>
      <c r="T17725">
        <v>3</v>
      </c>
      <c r="U17725">
        <v>3</v>
      </c>
      <c r="V17725">
        <v>1</v>
      </c>
      <c r="W17725" s="13" t="s">
        <v>101</v>
      </c>
      <c r="X17725">
        <v>0.8</v>
      </c>
    </row>
    <row r="17726" spans="1:24" x14ac:dyDescent="0.3">
      <c r="A17726">
        <v>17724</v>
      </c>
      <c r="B17726" t="s">
        <v>197</v>
      </c>
      <c r="C17726" t="s">
        <v>198</v>
      </c>
      <c r="D17726">
        <v>30.70111</v>
      </c>
      <c r="E17726">
        <v>76.704241999999994</v>
      </c>
      <c r="F17726" s="18">
        <v>45278</v>
      </c>
      <c r="G17726" s="19">
        <v>0.70833333333333304</v>
      </c>
      <c r="H17726">
        <v>17</v>
      </c>
      <c r="I17726" s="13" t="s">
        <v>204</v>
      </c>
      <c r="J17726">
        <v>0</v>
      </c>
      <c r="K17726" s="13" t="s">
        <v>191</v>
      </c>
      <c r="L17726">
        <v>4</v>
      </c>
      <c r="M17726">
        <v>0</v>
      </c>
      <c r="N17726" s="13" t="s">
        <v>212</v>
      </c>
      <c r="O17726" s="13" t="s">
        <v>195</v>
      </c>
      <c r="P17726">
        <v>37</v>
      </c>
      <c r="Q17726" s="13" t="s">
        <v>97</v>
      </c>
      <c r="R17726" s="13" t="s">
        <v>213</v>
      </c>
      <c r="S17726" s="13" t="s">
        <v>196</v>
      </c>
      <c r="T17726">
        <v>4</v>
      </c>
      <c r="U17726">
        <v>1</v>
      </c>
      <c r="V17726">
        <v>1</v>
      </c>
      <c r="W17726" s="13" t="s">
        <v>101</v>
      </c>
      <c r="X17726">
        <v>0.6</v>
      </c>
    </row>
    <row r="17727" spans="1:24" x14ac:dyDescent="0.3">
      <c r="A17727">
        <v>17725</v>
      </c>
      <c r="B17727" t="s">
        <v>217</v>
      </c>
      <c r="C17727" t="s">
        <v>218</v>
      </c>
      <c r="D17727">
        <v>22.469491000000001</v>
      </c>
      <c r="E17727">
        <v>88.452216000000007</v>
      </c>
      <c r="F17727" s="18">
        <v>45491</v>
      </c>
      <c r="G17727" s="19">
        <v>0.54166666666666696</v>
      </c>
      <c r="H17727">
        <v>13</v>
      </c>
      <c r="I17727" s="13" t="s">
        <v>202</v>
      </c>
      <c r="J17727">
        <v>0</v>
      </c>
      <c r="K17727" s="13" t="s">
        <v>191</v>
      </c>
      <c r="L17727">
        <v>3</v>
      </c>
      <c r="M17727">
        <v>1</v>
      </c>
      <c r="N17727" s="13" t="s">
        <v>94</v>
      </c>
      <c r="O17727" s="13" t="s">
        <v>95</v>
      </c>
      <c r="P17727">
        <v>31</v>
      </c>
      <c r="Q17727" s="13" t="s">
        <v>97</v>
      </c>
      <c r="R17727" s="13" t="s">
        <v>213</v>
      </c>
      <c r="S17727" s="13" t="s">
        <v>196</v>
      </c>
      <c r="T17727">
        <v>1</v>
      </c>
      <c r="U17727">
        <v>1</v>
      </c>
      <c r="V17727">
        <v>0</v>
      </c>
      <c r="W17727" s="13" t="s">
        <v>101</v>
      </c>
      <c r="X17727">
        <v>0.65</v>
      </c>
    </row>
    <row r="17728" spans="1:24" x14ac:dyDescent="0.3">
      <c r="A17728">
        <v>17726</v>
      </c>
      <c r="B17728" t="s">
        <v>209</v>
      </c>
      <c r="C17728" t="s">
        <v>210</v>
      </c>
      <c r="D17728">
        <v>17.417594999999999</v>
      </c>
      <c r="E17728">
        <v>78.538021000000001</v>
      </c>
      <c r="F17728" s="18">
        <v>45457</v>
      </c>
      <c r="G17728" s="19">
        <v>0.29166666666666702</v>
      </c>
      <c r="H17728">
        <v>7</v>
      </c>
      <c r="I17728" s="13" t="s">
        <v>211</v>
      </c>
      <c r="J17728">
        <v>0</v>
      </c>
      <c r="K17728" s="13" t="s">
        <v>214</v>
      </c>
      <c r="L17728">
        <v>2</v>
      </c>
      <c r="M17728">
        <v>1</v>
      </c>
      <c r="N17728" s="13" t="s">
        <v>212</v>
      </c>
      <c r="O17728" s="13" t="s">
        <v>95</v>
      </c>
      <c r="P17728">
        <v>23</v>
      </c>
      <c r="Q17728" s="13" t="s">
        <v>95</v>
      </c>
      <c r="R17728" s="13" t="s">
        <v>199</v>
      </c>
      <c r="S17728" s="13" t="s">
        <v>193</v>
      </c>
      <c r="T17728">
        <v>4</v>
      </c>
      <c r="U17728">
        <v>4</v>
      </c>
      <c r="V17728">
        <v>0</v>
      </c>
      <c r="W17728" s="13" t="s">
        <v>101</v>
      </c>
      <c r="X17728">
        <v>0.45</v>
      </c>
    </row>
    <row r="17729" spans="1:24" x14ac:dyDescent="0.3">
      <c r="A17729">
        <v>17727</v>
      </c>
      <c r="B17729" t="s">
        <v>217</v>
      </c>
      <c r="C17729" t="s">
        <v>218</v>
      </c>
      <c r="D17729">
        <v>22.50085</v>
      </c>
      <c r="E17729">
        <v>88.492583999999994</v>
      </c>
      <c r="F17729" s="18">
        <v>44636</v>
      </c>
      <c r="G17729" s="19">
        <v>0.29166666666666702</v>
      </c>
      <c r="H17729">
        <v>7</v>
      </c>
      <c r="I17729" s="13" t="s">
        <v>194</v>
      </c>
      <c r="J17729">
        <v>0</v>
      </c>
      <c r="K17729" s="13" t="s">
        <v>92</v>
      </c>
      <c r="L17729">
        <v>3</v>
      </c>
      <c r="M17729">
        <v>1</v>
      </c>
      <c r="N17729" s="13" t="s">
        <v>192</v>
      </c>
      <c r="O17729" s="13" t="s">
        <v>97</v>
      </c>
      <c r="P17729">
        <v>15</v>
      </c>
      <c r="Q17729" s="13" t="s">
        <v>95</v>
      </c>
      <c r="R17729" s="13" t="s">
        <v>199</v>
      </c>
      <c r="S17729" s="13" t="s">
        <v>193</v>
      </c>
      <c r="T17729">
        <v>1</v>
      </c>
      <c r="U17729">
        <v>1</v>
      </c>
      <c r="V17729">
        <v>0</v>
      </c>
      <c r="W17729" s="13" t="s">
        <v>101</v>
      </c>
      <c r="X17729">
        <v>0.1</v>
      </c>
    </row>
    <row r="17730" spans="1:24" x14ac:dyDescent="0.3">
      <c r="A17730">
        <v>17728</v>
      </c>
      <c r="B17730" t="s">
        <v>209</v>
      </c>
      <c r="C17730" t="s">
        <v>210</v>
      </c>
      <c r="D17730">
        <v>17.201481000000001</v>
      </c>
      <c r="E17730">
        <v>78.250990999999999</v>
      </c>
      <c r="F17730" s="18">
        <v>45590</v>
      </c>
      <c r="G17730" s="19">
        <v>0.625</v>
      </c>
      <c r="H17730">
        <v>15</v>
      </c>
      <c r="I17730" s="13" t="s">
        <v>211</v>
      </c>
      <c r="J17730">
        <v>0</v>
      </c>
      <c r="K17730" s="13" t="s">
        <v>191</v>
      </c>
      <c r="L17730">
        <v>1</v>
      </c>
      <c r="M17730">
        <v>0</v>
      </c>
      <c r="N17730" s="13" t="s">
        <v>212</v>
      </c>
      <c r="O17730" s="13" t="s">
        <v>195</v>
      </c>
      <c r="P17730">
        <v>19</v>
      </c>
      <c r="Q17730" s="13" t="s">
        <v>97</v>
      </c>
      <c r="R17730" s="13" t="s">
        <v>213</v>
      </c>
      <c r="S17730" s="13" t="s">
        <v>196</v>
      </c>
      <c r="T17730">
        <v>3</v>
      </c>
      <c r="U17730">
        <v>0</v>
      </c>
      <c r="V17730">
        <v>0</v>
      </c>
      <c r="W17730" s="13" t="s">
        <v>101</v>
      </c>
      <c r="X17730">
        <v>0.45</v>
      </c>
    </row>
    <row r="17731" spans="1:24" x14ac:dyDescent="0.3">
      <c r="A17731">
        <v>17729</v>
      </c>
      <c r="B17731" t="s">
        <v>209</v>
      </c>
      <c r="C17731" t="s">
        <v>210</v>
      </c>
      <c r="D17731">
        <v>17.237093999999999</v>
      </c>
      <c r="E17731">
        <v>78.476568</v>
      </c>
      <c r="F17731" s="18">
        <v>45756</v>
      </c>
      <c r="G17731" s="19">
        <v>0.375</v>
      </c>
      <c r="H17731">
        <v>9</v>
      </c>
      <c r="I17731" s="13" t="s">
        <v>194</v>
      </c>
      <c r="J17731">
        <v>0</v>
      </c>
      <c r="K17731" s="13" t="s">
        <v>214</v>
      </c>
      <c r="L17731">
        <v>2</v>
      </c>
      <c r="M17731">
        <v>0</v>
      </c>
      <c r="N17731" s="13" t="s">
        <v>94</v>
      </c>
      <c r="O17731" s="13" t="s">
        <v>95</v>
      </c>
      <c r="P17731">
        <v>27</v>
      </c>
      <c r="Q17731" s="13" t="s">
        <v>97</v>
      </c>
      <c r="R17731" s="13" t="s">
        <v>199</v>
      </c>
      <c r="S17731" s="13" t="s">
        <v>196</v>
      </c>
      <c r="T17731">
        <v>3</v>
      </c>
      <c r="U17731">
        <v>3</v>
      </c>
      <c r="V17731">
        <v>1</v>
      </c>
      <c r="W17731" s="13" t="s">
        <v>101</v>
      </c>
      <c r="X17731">
        <v>0.8</v>
      </c>
    </row>
    <row r="17732" spans="1:24" x14ac:dyDescent="0.3">
      <c r="A17732">
        <v>17730</v>
      </c>
      <c r="B17732" t="s">
        <v>206</v>
      </c>
      <c r="C17732" t="s">
        <v>207</v>
      </c>
      <c r="D17732">
        <v>12.814292999999999</v>
      </c>
      <c r="E17732">
        <v>77.494057999999995</v>
      </c>
      <c r="F17732" s="18">
        <v>44634</v>
      </c>
      <c r="G17732" s="19">
        <v>0.45833333333333298</v>
      </c>
      <c r="H17732">
        <v>11</v>
      </c>
      <c r="I17732" s="13" t="s">
        <v>204</v>
      </c>
      <c r="J17732">
        <v>0</v>
      </c>
      <c r="K17732" s="13" t="s">
        <v>92</v>
      </c>
      <c r="L17732">
        <v>1</v>
      </c>
      <c r="M17732">
        <v>1</v>
      </c>
      <c r="N17732" s="13" t="s">
        <v>94</v>
      </c>
      <c r="O17732" s="13" t="s">
        <v>95</v>
      </c>
      <c r="P17732">
        <v>15</v>
      </c>
      <c r="Q17732" s="13" t="s">
        <v>95</v>
      </c>
      <c r="R17732" s="13" t="s">
        <v>98</v>
      </c>
      <c r="S17732" s="13" t="s">
        <v>99</v>
      </c>
      <c r="T17732">
        <v>3</v>
      </c>
      <c r="U17732">
        <v>3</v>
      </c>
      <c r="V17732">
        <v>0</v>
      </c>
      <c r="W17732" s="13" t="s">
        <v>101</v>
      </c>
      <c r="X17732">
        <v>0.65</v>
      </c>
    </row>
    <row r="17733" spans="1:24" x14ac:dyDescent="0.3">
      <c r="A17733">
        <v>17731</v>
      </c>
      <c r="B17733" t="s">
        <v>79</v>
      </c>
      <c r="C17733" t="s">
        <v>80</v>
      </c>
      <c r="D17733">
        <v>18.442451999999999</v>
      </c>
      <c r="E17733">
        <v>73.984845000000007</v>
      </c>
      <c r="F17733" s="18">
        <v>44838</v>
      </c>
      <c r="G17733" s="19">
        <v>0</v>
      </c>
      <c r="H17733">
        <v>0</v>
      </c>
      <c r="I17733" s="13" t="s">
        <v>215</v>
      </c>
      <c r="J17733">
        <v>0</v>
      </c>
      <c r="K17733" s="13" t="s">
        <v>92</v>
      </c>
      <c r="L17733">
        <v>6</v>
      </c>
      <c r="M17733">
        <v>0</v>
      </c>
      <c r="N17733" s="13" t="s">
        <v>192</v>
      </c>
      <c r="O17733" s="13" t="s">
        <v>97</v>
      </c>
      <c r="P17733">
        <v>20</v>
      </c>
      <c r="Q17733" s="13" t="s">
        <v>95</v>
      </c>
      <c r="R17733" s="13" t="s">
        <v>208</v>
      </c>
      <c r="S17733" s="13" t="s">
        <v>193</v>
      </c>
      <c r="T17733">
        <v>4</v>
      </c>
      <c r="U17733">
        <v>1</v>
      </c>
      <c r="V17733">
        <v>0</v>
      </c>
      <c r="W17733" s="13" t="s">
        <v>101</v>
      </c>
      <c r="X17733">
        <v>0.1</v>
      </c>
    </row>
    <row r="17734" spans="1:24" x14ac:dyDescent="0.3">
      <c r="A17734">
        <v>17732</v>
      </c>
      <c r="B17734" t="s">
        <v>206</v>
      </c>
      <c r="C17734" t="s">
        <v>207</v>
      </c>
      <c r="D17734">
        <v>12.843517</v>
      </c>
      <c r="E17734">
        <v>77.492327000000003</v>
      </c>
      <c r="F17734" s="18">
        <v>44612</v>
      </c>
      <c r="G17734" s="19">
        <v>0.91666666666666696</v>
      </c>
      <c r="H17734">
        <v>22</v>
      </c>
      <c r="I17734" s="13" t="s">
        <v>89</v>
      </c>
      <c r="J17734">
        <v>1</v>
      </c>
      <c r="K17734" s="13" t="s">
        <v>191</v>
      </c>
      <c r="L17734">
        <v>1</v>
      </c>
      <c r="M17734">
        <v>0</v>
      </c>
      <c r="N17734" s="13" t="s">
        <v>94</v>
      </c>
      <c r="O17734" s="13" t="s">
        <v>95</v>
      </c>
      <c r="P17734">
        <v>21</v>
      </c>
      <c r="Q17734" s="13" t="s">
        <v>97</v>
      </c>
      <c r="R17734" s="13" t="s">
        <v>208</v>
      </c>
      <c r="S17734" s="13" t="s">
        <v>99</v>
      </c>
      <c r="T17734">
        <v>2</v>
      </c>
      <c r="U17734">
        <v>2</v>
      </c>
      <c r="V17734">
        <v>0</v>
      </c>
      <c r="W17734" s="13" t="s">
        <v>101</v>
      </c>
      <c r="X17734">
        <v>0.85</v>
      </c>
    </row>
    <row r="17735" spans="1:24" x14ac:dyDescent="0.3">
      <c r="A17735">
        <v>17733</v>
      </c>
      <c r="B17735" t="s">
        <v>206</v>
      </c>
      <c r="C17735" t="s">
        <v>207</v>
      </c>
      <c r="D17735">
        <v>12.819485999999999</v>
      </c>
      <c r="E17735">
        <v>77.657402000000005</v>
      </c>
      <c r="F17735" s="18">
        <v>45578</v>
      </c>
      <c r="G17735" s="19">
        <v>0.75</v>
      </c>
      <c r="H17735">
        <v>18</v>
      </c>
      <c r="I17735" s="13" t="s">
        <v>89</v>
      </c>
      <c r="J17735">
        <v>1</v>
      </c>
      <c r="K17735" s="13" t="s">
        <v>191</v>
      </c>
      <c r="L17735">
        <v>1</v>
      </c>
      <c r="M17735">
        <v>1</v>
      </c>
      <c r="N17735" s="13" t="s">
        <v>94</v>
      </c>
      <c r="O17735" s="13" t="s">
        <v>95</v>
      </c>
      <c r="P17735">
        <v>25</v>
      </c>
      <c r="Q17735" s="13" t="s">
        <v>195</v>
      </c>
      <c r="R17735" s="13" t="s">
        <v>205</v>
      </c>
      <c r="S17735" s="13" t="s">
        <v>99</v>
      </c>
      <c r="T17735">
        <v>3</v>
      </c>
      <c r="U17735">
        <v>3</v>
      </c>
      <c r="V17735">
        <v>1</v>
      </c>
      <c r="W17735" s="13" t="s">
        <v>101</v>
      </c>
      <c r="X17735">
        <v>0.8</v>
      </c>
    </row>
    <row r="17736" spans="1:24" x14ac:dyDescent="0.3">
      <c r="A17736">
        <v>17734</v>
      </c>
      <c r="B17736" t="s">
        <v>206</v>
      </c>
      <c r="C17736" t="s">
        <v>207</v>
      </c>
      <c r="D17736">
        <v>13.102613</v>
      </c>
      <c r="E17736">
        <v>77.420349000000002</v>
      </c>
      <c r="F17736" s="18">
        <v>45547</v>
      </c>
      <c r="G17736" s="19">
        <v>0.5</v>
      </c>
      <c r="H17736">
        <v>12</v>
      </c>
      <c r="I17736" s="13" t="s">
        <v>202</v>
      </c>
      <c r="J17736">
        <v>0</v>
      </c>
      <c r="K17736" s="13" t="s">
        <v>214</v>
      </c>
      <c r="L17736">
        <v>6</v>
      </c>
      <c r="M17736">
        <v>1</v>
      </c>
      <c r="N17736" s="13" t="s">
        <v>94</v>
      </c>
      <c r="O17736" s="13" t="s">
        <v>95</v>
      </c>
      <c r="P17736">
        <v>36</v>
      </c>
      <c r="Q17736" s="13" t="s">
        <v>97</v>
      </c>
      <c r="R17736" s="13" t="s">
        <v>213</v>
      </c>
      <c r="S17736" s="13" t="s">
        <v>196</v>
      </c>
      <c r="T17736">
        <v>4</v>
      </c>
      <c r="U17736">
        <v>0</v>
      </c>
      <c r="V17736">
        <v>0</v>
      </c>
      <c r="W17736" s="13" t="s">
        <v>101</v>
      </c>
      <c r="X17736">
        <v>0.65</v>
      </c>
    </row>
    <row r="17737" spans="1:24" x14ac:dyDescent="0.3">
      <c r="A17737">
        <v>17735</v>
      </c>
      <c r="B17737" t="s">
        <v>217</v>
      </c>
      <c r="C17737" t="s">
        <v>218</v>
      </c>
      <c r="D17737">
        <v>22.410543000000001</v>
      </c>
      <c r="E17737">
        <v>88.377851000000007</v>
      </c>
      <c r="F17737" s="18">
        <v>45523</v>
      </c>
      <c r="G17737" s="19">
        <v>0.54166666666666696</v>
      </c>
      <c r="H17737">
        <v>13</v>
      </c>
      <c r="I17737" s="13" t="s">
        <v>204</v>
      </c>
      <c r="J17737">
        <v>0</v>
      </c>
      <c r="K17737" s="13" t="s">
        <v>214</v>
      </c>
      <c r="L17737">
        <v>4</v>
      </c>
      <c r="M17737">
        <v>0</v>
      </c>
      <c r="N17737" s="13" t="s">
        <v>212</v>
      </c>
      <c r="O17737" s="13" t="s">
        <v>95</v>
      </c>
      <c r="P17737">
        <v>32</v>
      </c>
      <c r="Q17737" s="13" t="s">
        <v>97</v>
      </c>
      <c r="R17737" s="13" t="s">
        <v>205</v>
      </c>
      <c r="S17737" s="13" t="s">
        <v>193</v>
      </c>
      <c r="T17737">
        <v>3</v>
      </c>
      <c r="U17737">
        <v>0</v>
      </c>
      <c r="V17737">
        <v>0</v>
      </c>
      <c r="W17737" s="13" t="s">
        <v>101</v>
      </c>
      <c r="X17737">
        <v>0.65</v>
      </c>
    </row>
    <row r="17738" spans="1:24" x14ac:dyDescent="0.3">
      <c r="A17738">
        <v>17736</v>
      </c>
      <c r="B17738" t="s">
        <v>79</v>
      </c>
      <c r="C17738" t="s">
        <v>80</v>
      </c>
      <c r="D17738">
        <v>18.502949999999998</v>
      </c>
      <c r="E17738">
        <v>73.702940999999996</v>
      </c>
      <c r="F17738" s="18">
        <v>44787</v>
      </c>
      <c r="G17738" s="19">
        <v>0.625</v>
      </c>
      <c r="H17738">
        <v>15</v>
      </c>
      <c r="I17738" s="13" t="s">
        <v>89</v>
      </c>
      <c r="J17738">
        <v>1</v>
      </c>
      <c r="K17738" s="13" t="s">
        <v>191</v>
      </c>
      <c r="L17738">
        <v>2</v>
      </c>
      <c r="M17738">
        <v>0</v>
      </c>
      <c r="N17738" s="13" t="s">
        <v>94</v>
      </c>
      <c r="O17738" s="13" t="s">
        <v>95</v>
      </c>
      <c r="P17738">
        <v>30</v>
      </c>
      <c r="Q17738" s="13" t="s">
        <v>195</v>
      </c>
      <c r="R17738" s="13" t="s">
        <v>205</v>
      </c>
      <c r="S17738" s="13" t="s">
        <v>196</v>
      </c>
      <c r="T17738">
        <v>4</v>
      </c>
      <c r="U17738">
        <v>0</v>
      </c>
      <c r="V17738">
        <v>0</v>
      </c>
      <c r="W17738" s="13" t="s">
        <v>101</v>
      </c>
      <c r="X17738">
        <v>0.45</v>
      </c>
    </row>
    <row r="17739" spans="1:24" x14ac:dyDescent="0.3">
      <c r="A17739">
        <v>17737</v>
      </c>
      <c r="B17739" t="s">
        <v>79</v>
      </c>
      <c r="C17739" t="s">
        <v>80</v>
      </c>
      <c r="D17739">
        <v>18.679943999999999</v>
      </c>
      <c r="E17739">
        <v>73.778327000000004</v>
      </c>
      <c r="F17739" s="18">
        <v>45208</v>
      </c>
      <c r="G17739" s="19">
        <v>0.66666666666666696</v>
      </c>
      <c r="H17739">
        <v>16</v>
      </c>
      <c r="I17739" s="13" t="s">
        <v>204</v>
      </c>
      <c r="J17739">
        <v>0</v>
      </c>
      <c r="K17739" s="13" t="s">
        <v>191</v>
      </c>
      <c r="L17739">
        <v>1</v>
      </c>
      <c r="M17739">
        <v>0</v>
      </c>
      <c r="N17739" s="13" t="s">
        <v>212</v>
      </c>
      <c r="O17739" s="13" t="s">
        <v>95</v>
      </c>
      <c r="P17739">
        <v>18</v>
      </c>
      <c r="Q17739" s="13" t="s">
        <v>97</v>
      </c>
      <c r="R17739" s="13" t="s">
        <v>98</v>
      </c>
      <c r="S17739" s="13" t="s">
        <v>196</v>
      </c>
      <c r="T17739">
        <v>1</v>
      </c>
      <c r="U17739">
        <v>1</v>
      </c>
      <c r="V17739">
        <v>0</v>
      </c>
      <c r="W17739" s="13" t="s">
        <v>101</v>
      </c>
      <c r="X17739">
        <v>0.65</v>
      </c>
    </row>
    <row r="17740" spans="1:24" x14ac:dyDescent="0.3">
      <c r="A17740">
        <v>17738</v>
      </c>
      <c r="B17740" t="s">
        <v>190</v>
      </c>
      <c r="C17740" t="s">
        <v>80</v>
      </c>
      <c r="D17740">
        <v>19.191217000000002</v>
      </c>
      <c r="E17740">
        <v>72.923831000000007</v>
      </c>
      <c r="F17740" s="18">
        <v>45202</v>
      </c>
      <c r="G17740" s="19">
        <v>0.5</v>
      </c>
      <c r="H17740">
        <v>12</v>
      </c>
      <c r="I17740" s="13" t="s">
        <v>215</v>
      </c>
      <c r="J17740">
        <v>0</v>
      </c>
      <c r="K17740" s="13" t="s">
        <v>92</v>
      </c>
      <c r="L17740">
        <v>5</v>
      </c>
      <c r="M17740">
        <v>0</v>
      </c>
      <c r="N17740" s="13" t="s">
        <v>192</v>
      </c>
      <c r="O17740" s="13" t="s">
        <v>97</v>
      </c>
      <c r="P17740">
        <v>21</v>
      </c>
      <c r="Q17740" s="13" t="s">
        <v>195</v>
      </c>
      <c r="R17740" s="13" t="s">
        <v>98</v>
      </c>
      <c r="S17740" s="13" t="s">
        <v>196</v>
      </c>
      <c r="T17740">
        <v>5</v>
      </c>
      <c r="U17740">
        <v>4</v>
      </c>
      <c r="V17740">
        <v>0</v>
      </c>
      <c r="W17740" s="13" t="s">
        <v>101</v>
      </c>
      <c r="X17740">
        <v>0.1</v>
      </c>
    </row>
    <row r="17741" spans="1:24" x14ac:dyDescent="0.3">
      <c r="A17741">
        <v>17739</v>
      </c>
      <c r="B17741" t="s">
        <v>197</v>
      </c>
      <c r="C17741" t="s">
        <v>198</v>
      </c>
      <c r="D17741">
        <v>30.704778000000001</v>
      </c>
      <c r="E17741">
        <v>76.704316000000006</v>
      </c>
      <c r="F17741" s="18">
        <v>44741</v>
      </c>
      <c r="G17741" s="19">
        <v>0.16666666666666699</v>
      </c>
      <c r="H17741">
        <v>4</v>
      </c>
      <c r="I17741" s="13" t="s">
        <v>194</v>
      </c>
      <c r="J17741">
        <v>0</v>
      </c>
      <c r="K17741" s="13" t="s">
        <v>191</v>
      </c>
      <c r="L17741">
        <v>4</v>
      </c>
      <c r="M17741">
        <v>1</v>
      </c>
      <c r="N17741" s="13" t="s">
        <v>192</v>
      </c>
      <c r="O17741" s="13" t="s">
        <v>97</v>
      </c>
      <c r="P17741">
        <v>23</v>
      </c>
      <c r="Q17741" s="13" t="s">
        <v>95</v>
      </c>
      <c r="R17741" s="13" t="s">
        <v>208</v>
      </c>
      <c r="S17741" s="13" t="s">
        <v>196</v>
      </c>
      <c r="T17741">
        <v>5</v>
      </c>
      <c r="U17741">
        <v>5</v>
      </c>
      <c r="V17741">
        <v>0</v>
      </c>
      <c r="W17741" s="13" t="s">
        <v>101</v>
      </c>
      <c r="X17741">
        <v>0.1</v>
      </c>
    </row>
    <row r="17742" spans="1:24" x14ac:dyDescent="0.3">
      <c r="A17742">
        <v>17740</v>
      </c>
      <c r="B17742" t="s">
        <v>197</v>
      </c>
      <c r="C17742" t="s">
        <v>198</v>
      </c>
      <c r="D17742">
        <v>30.616372999999999</v>
      </c>
      <c r="E17742">
        <v>76.784664000000006</v>
      </c>
      <c r="F17742" s="18">
        <v>45722</v>
      </c>
      <c r="G17742" s="19">
        <v>0.91666666666666696</v>
      </c>
      <c r="H17742">
        <v>22</v>
      </c>
      <c r="I17742" s="13" t="s">
        <v>202</v>
      </c>
      <c r="J17742">
        <v>0</v>
      </c>
      <c r="K17742" s="13" t="s">
        <v>92</v>
      </c>
      <c r="L17742">
        <v>6</v>
      </c>
      <c r="M17742">
        <v>1</v>
      </c>
      <c r="N17742" s="13" t="s">
        <v>192</v>
      </c>
      <c r="O17742" s="13" t="s">
        <v>97</v>
      </c>
      <c r="P17742">
        <v>27</v>
      </c>
      <c r="Q17742" s="13" t="s">
        <v>97</v>
      </c>
      <c r="R17742" s="13" t="s">
        <v>213</v>
      </c>
      <c r="S17742" s="13" t="s">
        <v>196</v>
      </c>
      <c r="T17742">
        <v>1</v>
      </c>
      <c r="U17742">
        <v>1</v>
      </c>
      <c r="V17742">
        <v>0</v>
      </c>
      <c r="W17742" s="13" t="s">
        <v>101</v>
      </c>
      <c r="X17742">
        <v>0.3</v>
      </c>
    </row>
    <row r="17743" spans="1:24" x14ac:dyDescent="0.3">
      <c r="A17743">
        <v>17741</v>
      </c>
      <c r="B17743" t="s">
        <v>197</v>
      </c>
      <c r="C17743" t="s">
        <v>198</v>
      </c>
      <c r="D17743">
        <v>30.746644</v>
      </c>
      <c r="E17743">
        <v>76.893451999999996</v>
      </c>
      <c r="F17743" s="18">
        <v>45214</v>
      </c>
      <c r="G17743" s="19">
        <v>0.875</v>
      </c>
      <c r="H17743">
        <v>21</v>
      </c>
      <c r="I17743" s="13" t="s">
        <v>89</v>
      </c>
      <c r="J17743">
        <v>1</v>
      </c>
      <c r="K17743" s="13" t="s">
        <v>214</v>
      </c>
      <c r="L17743">
        <v>5</v>
      </c>
      <c r="M17743">
        <v>1</v>
      </c>
      <c r="N17743" s="13" t="s">
        <v>94</v>
      </c>
      <c r="O17743" s="13" t="s">
        <v>95</v>
      </c>
      <c r="P17743">
        <v>17</v>
      </c>
      <c r="Q17743" s="13" t="s">
        <v>95</v>
      </c>
      <c r="R17743" s="13" t="s">
        <v>98</v>
      </c>
      <c r="S17743" s="13" t="s">
        <v>196</v>
      </c>
      <c r="T17743">
        <v>4</v>
      </c>
      <c r="U17743">
        <v>3</v>
      </c>
      <c r="V17743">
        <v>0</v>
      </c>
      <c r="W17743" s="13" t="s">
        <v>101</v>
      </c>
      <c r="X17743">
        <v>0.45</v>
      </c>
    </row>
    <row r="17744" spans="1:24" x14ac:dyDescent="0.3">
      <c r="A17744">
        <v>17742</v>
      </c>
      <c r="B17744" t="s">
        <v>206</v>
      </c>
      <c r="C17744" t="s">
        <v>207</v>
      </c>
      <c r="D17744">
        <v>12.992032999999999</v>
      </c>
      <c r="E17744">
        <v>77.797617000000002</v>
      </c>
      <c r="F17744" s="18">
        <v>44781</v>
      </c>
      <c r="G17744" s="19">
        <v>0.33333333333333298</v>
      </c>
      <c r="H17744">
        <v>8</v>
      </c>
      <c r="I17744" s="13" t="s">
        <v>204</v>
      </c>
      <c r="J17744">
        <v>0</v>
      </c>
      <c r="K17744" s="13" t="s">
        <v>92</v>
      </c>
      <c r="L17744">
        <v>3</v>
      </c>
      <c r="M17744">
        <v>0</v>
      </c>
      <c r="N17744" s="13" t="s">
        <v>192</v>
      </c>
      <c r="O17744" s="13" t="s">
        <v>97</v>
      </c>
      <c r="P17744">
        <v>36</v>
      </c>
      <c r="Q17744" s="13" t="s">
        <v>97</v>
      </c>
      <c r="R17744" s="13" t="s">
        <v>213</v>
      </c>
      <c r="S17744" s="13" t="s">
        <v>196</v>
      </c>
      <c r="T17744">
        <v>3</v>
      </c>
      <c r="U17744">
        <v>0</v>
      </c>
      <c r="V17744">
        <v>1</v>
      </c>
      <c r="W17744" s="13" t="s">
        <v>101</v>
      </c>
      <c r="X17744">
        <v>0.45</v>
      </c>
    </row>
    <row r="17745" spans="1:24" x14ac:dyDescent="0.3">
      <c r="A17745">
        <v>17743</v>
      </c>
      <c r="B17745" t="s">
        <v>190</v>
      </c>
      <c r="C17745" t="s">
        <v>80</v>
      </c>
      <c r="D17745">
        <v>18.870668999999999</v>
      </c>
      <c r="E17745">
        <v>72.858699999999999</v>
      </c>
      <c r="F17745" s="18">
        <v>45593</v>
      </c>
      <c r="G17745" s="19">
        <v>0.33333333333333298</v>
      </c>
      <c r="H17745">
        <v>8</v>
      </c>
      <c r="I17745" s="13" t="s">
        <v>204</v>
      </c>
      <c r="J17745">
        <v>0</v>
      </c>
      <c r="K17745" s="13" t="s">
        <v>214</v>
      </c>
      <c r="L17745">
        <v>5</v>
      </c>
      <c r="M17745">
        <v>0</v>
      </c>
      <c r="N17745" s="13" t="s">
        <v>192</v>
      </c>
      <c r="O17745" s="13" t="s">
        <v>97</v>
      </c>
      <c r="P17745">
        <v>19</v>
      </c>
      <c r="Q17745" s="13" t="s">
        <v>97</v>
      </c>
      <c r="R17745" s="13" t="s">
        <v>205</v>
      </c>
      <c r="S17745" s="13" t="s">
        <v>196</v>
      </c>
      <c r="T17745">
        <v>4</v>
      </c>
      <c r="U17745">
        <v>0</v>
      </c>
      <c r="V17745">
        <v>1</v>
      </c>
      <c r="W17745" s="13" t="s">
        <v>101</v>
      </c>
      <c r="X17745">
        <v>0.45</v>
      </c>
    </row>
    <row r="17746" spans="1:24" x14ac:dyDescent="0.3">
      <c r="A17746">
        <v>17744</v>
      </c>
      <c r="B17746" t="s">
        <v>217</v>
      </c>
      <c r="C17746" t="s">
        <v>218</v>
      </c>
      <c r="D17746">
        <v>22.578337000000001</v>
      </c>
      <c r="E17746">
        <v>88.347896000000006</v>
      </c>
      <c r="F17746" s="18">
        <v>44870</v>
      </c>
      <c r="G17746" s="19">
        <v>0.33333333333333298</v>
      </c>
      <c r="H17746">
        <v>8</v>
      </c>
      <c r="I17746" s="13" t="s">
        <v>219</v>
      </c>
      <c r="J17746">
        <v>1</v>
      </c>
      <c r="K17746" s="13" t="s">
        <v>92</v>
      </c>
      <c r="L17746">
        <v>1</v>
      </c>
      <c r="M17746">
        <v>1</v>
      </c>
      <c r="N17746" s="13" t="s">
        <v>212</v>
      </c>
      <c r="O17746" s="13" t="s">
        <v>95</v>
      </c>
      <c r="P17746">
        <v>27</v>
      </c>
      <c r="Q17746" s="13" t="s">
        <v>97</v>
      </c>
      <c r="R17746" s="13" t="s">
        <v>205</v>
      </c>
      <c r="S17746" s="13" t="s">
        <v>99</v>
      </c>
      <c r="T17746">
        <v>2</v>
      </c>
      <c r="U17746">
        <v>2</v>
      </c>
      <c r="V17746">
        <v>1</v>
      </c>
      <c r="W17746" s="13" t="s">
        <v>101</v>
      </c>
      <c r="X17746">
        <v>1</v>
      </c>
    </row>
    <row r="17747" spans="1:24" x14ac:dyDescent="0.3">
      <c r="A17747">
        <v>17745</v>
      </c>
      <c r="B17747" t="s">
        <v>197</v>
      </c>
      <c r="C17747" t="s">
        <v>198</v>
      </c>
      <c r="D17747">
        <v>30.765858000000001</v>
      </c>
      <c r="E17747">
        <v>76.848962</v>
      </c>
      <c r="F17747" s="18">
        <v>45679</v>
      </c>
      <c r="G17747" s="19">
        <v>8.3333333333333301E-2</v>
      </c>
      <c r="H17747">
        <v>2</v>
      </c>
      <c r="I17747" s="13" t="s">
        <v>194</v>
      </c>
      <c r="J17747">
        <v>0</v>
      </c>
      <c r="K17747" s="13" t="s">
        <v>214</v>
      </c>
      <c r="L17747">
        <v>1</v>
      </c>
      <c r="M17747">
        <v>0</v>
      </c>
      <c r="N17747" s="13" t="s">
        <v>212</v>
      </c>
      <c r="O17747" s="13" t="s">
        <v>95</v>
      </c>
      <c r="P17747">
        <v>17</v>
      </c>
      <c r="Q17747" s="13" t="s">
        <v>95</v>
      </c>
      <c r="R17747" s="13" t="s">
        <v>208</v>
      </c>
      <c r="S17747" s="13" t="s">
        <v>193</v>
      </c>
      <c r="T17747">
        <v>4</v>
      </c>
      <c r="U17747">
        <v>1</v>
      </c>
      <c r="V17747">
        <v>0</v>
      </c>
      <c r="W17747" s="13" t="s">
        <v>101</v>
      </c>
      <c r="X17747">
        <v>0.45</v>
      </c>
    </row>
    <row r="17748" spans="1:24" x14ac:dyDescent="0.3">
      <c r="A17748">
        <v>17746</v>
      </c>
      <c r="B17748" t="s">
        <v>209</v>
      </c>
      <c r="C17748" t="s">
        <v>210</v>
      </c>
      <c r="D17748">
        <v>17.442865999999999</v>
      </c>
      <c r="E17748">
        <v>78.371961999999996</v>
      </c>
      <c r="F17748" s="18">
        <v>44929</v>
      </c>
      <c r="G17748" s="19">
        <v>0.41666666666666702</v>
      </c>
      <c r="H17748">
        <v>10</v>
      </c>
      <c r="I17748" s="13" t="s">
        <v>215</v>
      </c>
      <c r="J17748">
        <v>0</v>
      </c>
      <c r="K17748" s="13" t="s">
        <v>92</v>
      </c>
      <c r="L17748">
        <v>3</v>
      </c>
      <c r="M17748">
        <v>1</v>
      </c>
      <c r="N17748" s="13" t="s">
        <v>192</v>
      </c>
      <c r="O17748" s="13" t="s">
        <v>97</v>
      </c>
      <c r="P17748">
        <v>16</v>
      </c>
      <c r="Q17748" s="13" t="s">
        <v>97</v>
      </c>
      <c r="R17748" s="13" t="s">
        <v>208</v>
      </c>
      <c r="S17748" s="13" t="s">
        <v>193</v>
      </c>
      <c r="T17748">
        <v>2</v>
      </c>
      <c r="U17748">
        <v>1</v>
      </c>
      <c r="V17748">
        <v>1</v>
      </c>
      <c r="W17748" s="13" t="s">
        <v>101</v>
      </c>
      <c r="X17748">
        <v>0.45</v>
      </c>
    </row>
    <row r="17749" spans="1:24" x14ac:dyDescent="0.3">
      <c r="A17749">
        <v>17747</v>
      </c>
      <c r="B17749" t="s">
        <v>79</v>
      </c>
      <c r="C17749" t="s">
        <v>80</v>
      </c>
      <c r="D17749">
        <v>18.638563999999999</v>
      </c>
      <c r="E17749">
        <v>73.835237000000006</v>
      </c>
      <c r="F17749" s="18">
        <v>45303</v>
      </c>
      <c r="G17749" s="19">
        <v>8.3333333333333301E-2</v>
      </c>
      <c r="H17749">
        <v>2</v>
      </c>
      <c r="I17749" s="13" t="s">
        <v>211</v>
      </c>
      <c r="J17749">
        <v>0</v>
      </c>
      <c r="K17749" s="13" t="s">
        <v>214</v>
      </c>
      <c r="L17749">
        <v>6</v>
      </c>
      <c r="M17749">
        <v>0</v>
      </c>
      <c r="N17749" s="13" t="s">
        <v>192</v>
      </c>
      <c r="O17749" s="13" t="s">
        <v>97</v>
      </c>
      <c r="P17749">
        <v>36</v>
      </c>
      <c r="Q17749" s="13" t="s">
        <v>95</v>
      </c>
      <c r="R17749" s="13" t="s">
        <v>98</v>
      </c>
      <c r="S17749" s="13" t="s">
        <v>196</v>
      </c>
      <c r="T17749">
        <v>3</v>
      </c>
      <c r="U17749">
        <v>3</v>
      </c>
      <c r="V17749">
        <v>0</v>
      </c>
      <c r="W17749" s="13" t="s">
        <v>101</v>
      </c>
      <c r="X17749">
        <v>0.1</v>
      </c>
    </row>
    <row r="17750" spans="1:24" x14ac:dyDescent="0.3">
      <c r="A17750">
        <v>17748</v>
      </c>
      <c r="B17750" t="s">
        <v>197</v>
      </c>
      <c r="C17750" t="s">
        <v>198</v>
      </c>
      <c r="D17750">
        <v>30.651537000000001</v>
      </c>
      <c r="E17750">
        <v>76.717725000000002</v>
      </c>
      <c r="F17750" s="18">
        <v>44573</v>
      </c>
      <c r="G17750" s="19">
        <v>0.75</v>
      </c>
      <c r="H17750">
        <v>18</v>
      </c>
      <c r="I17750" s="13" t="s">
        <v>194</v>
      </c>
      <c r="J17750">
        <v>0</v>
      </c>
      <c r="K17750" s="13" t="s">
        <v>214</v>
      </c>
      <c r="L17750">
        <v>2</v>
      </c>
      <c r="M17750">
        <v>0</v>
      </c>
      <c r="N17750" s="13" t="s">
        <v>212</v>
      </c>
      <c r="O17750" s="13" t="s">
        <v>195</v>
      </c>
      <c r="P17750">
        <v>23</v>
      </c>
      <c r="Q17750" s="13" t="s">
        <v>97</v>
      </c>
      <c r="R17750" s="13" t="s">
        <v>208</v>
      </c>
      <c r="S17750" s="13" t="s">
        <v>196</v>
      </c>
      <c r="T17750">
        <v>1</v>
      </c>
      <c r="U17750">
        <v>1</v>
      </c>
      <c r="V17750">
        <v>1</v>
      </c>
      <c r="W17750" s="13" t="s">
        <v>101</v>
      </c>
      <c r="X17750">
        <v>0.6</v>
      </c>
    </row>
    <row r="17751" spans="1:24" x14ac:dyDescent="0.3">
      <c r="A17751">
        <v>17749</v>
      </c>
      <c r="B17751" t="s">
        <v>200</v>
      </c>
      <c r="C17751" t="s">
        <v>201</v>
      </c>
      <c r="D17751">
        <v>13.164204</v>
      </c>
      <c r="E17751">
        <v>80.247912999999997</v>
      </c>
      <c r="F17751" s="18">
        <v>44917</v>
      </c>
      <c r="G17751" s="19">
        <v>0.95833333333333304</v>
      </c>
      <c r="H17751">
        <v>23</v>
      </c>
      <c r="I17751" s="13" t="s">
        <v>202</v>
      </c>
      <c r="J17751">
        <v>0</v>
      </c>
      <c r="K17751" s="13" t="s">
        <v>92</v>
      </c>
      <c r="L17751">
        <v>1</v>
      </c>
      <c r="M17751">
        <v>0</v>
      </c>
      <c r="N17751" s="13" t="s">
        <v>192</v>
      </c>
      <c r="O17751" s="13" t="s">
        <v>97</v>
      </c>
      <c r="P17751">
        <v>32</v>
      </c>
      <c r="Q17751" s="13" t="s">
        <v>95</v>
      </c>
      <c r="R17751" s="13" t="s">
        <v>205</v>
      </c>
      <c r="S17751" s="13" t="s">
        <v>193</v>
      </c>
      <c r="T17751">
        <v>5</v>
      </c>
      <c r="U17751">
        <v>4</v>
      </c>
      <c r="V17751">
        <v>0</v>
      </c>
      <c r="W17751" s="13" t="s">
        <v>101</v>
      </c>
      <c r="X17751">
        <v>0.1</v>
      </c>
    </row>
    <row r="17752" spans="1:24" x14ac:dyDescent="0.3">
      <c r="A17752">
        <v>17750</v>
      </c>
      <c r="B17752" t="s">
        <v>200</v>
      </c>
      <c r="C17752" t="s">
        <v>201</v>
      </c>
      <c r="D17752">
        <v>12.848647</v>
      </c>
      <c r="E17752">
        <v>80.194001999999998</v>
      </c>
      <c r="F17752" s="18">
        <v>44562</v>
      </c>
      <c r="G17752" s="19">
        <v>0.125</v>
      </c>
      <c r="H17752">
        <v>3</v>
      </c>
      <c r="I17752" s="13" t="s">
        <v>219</v>
      </c>
      <c r="J17752">
        <v>1</v>
      </c>
      <c r="K17752" s="13" t="s">
        <v>214</v>
      </c>
      <c r="L17752">
        <v>2</v>
      </c>
      <c r="M17752">
        <v>1</v>
      </c>
      <c r="N17752" s="13" t="s">
        <v>212</v>
      </c>
      <c r="O17752" s="13" t="s">
        <v>95</v>
      </c>
      <c r="P17752">
        <v>32</v>
      </c>
      <c r="Q17752" s="13" t="s">
        <v>195</v>
      </c>
      <c r="R17752" s="13" t="s">
        <v>208</v>
      </c>
      <c r="S17752" s="13" t="s">
        <v>193</v>
      </c>
      <c r="T17752">
        <v>2</v>
      </c>
      <c r="U17752">
        <v>1</v>
      </c>
      <c r="V17752">
        <v>0</v>
      </c>
      <c r="W17752" s="13" t="s">
        <v>101</v>
      </c>
      <c r="X17752">
        <v>0.45</v>
      </c>
    </row>
    <row r="17753" spans="1:24" x14ac:dyDescent="0.3">
      <c r="A17753">
        <v>17751</v>
      </c>
      <c r="B17753" t="s">
        <v>190</v>
      </c>
      <c r="C17753" t="s">
        <v>80</v>
      </c>
      <c r="D17753">
        <v>18.909986</v>
      </c>
      <c r="E17753">
        <v>72.831997999999999</v>
      </c>
      <c r="F17753" s="18">
        <v>45453</v>
      </c>
      <c r="G17753" s="19">
        <v>0.29166666666666702</v>
      </c>
      <c r="H17753">
        <v>7</v>
      </c>
      <c r="I17753" s="13" t="s">
        <v>204</v>
      </c>
      <c r="J17753">
        <v>0</v>
      </c>
      <c r="K17753" s="13" t="s">
        <v>191</v>
      </c>
      <c r="L17753">
        <v>5</v>
      </c>
      <c r="M17753">
        <v>0</v>
      </c>
      <c r="N17753" s="13" t="s">
        <v>192</v>
      </c>
      <c r="O17753" s="13" t="s">
        <v>97</v>
      </c>
      <c r="P17753">
        <v>18</v>
      </c>
      <c r="Q17753" s="13" t="s">
        <v>97</v>
      </c>
      <c r="R17753" s="13" t="s">
        <v>205</v>
      </c>
      <c r="S17753" s="13" t="s">
        <v>196</v>
      </c>
      <c r="T17753">
        <v>5</v>
      </c>
      <c r="U17753">
        <v>3</v>
      </c>
      <c r="V17753">
        <v>0</v>
      </c>
      <c r="W17753" s="13" t="s">
        <v>101</v>
      </c>
      <c r="X17753">
        <v>0.3</v>
      </c>
    </row>
    <row r="17754" spans="1:24" x14ac:dyDescent="0.3">
      <c r="A17754">
        <v>17752</v>
      </c>
      <c r="B17754" t="s">
        <v>190</v>
      </c>
      <c r="C17754" t="s">
        <v>80</v>
      </c>
      <c r="D17754">
        <v>18.990494999999999</v>
      </c>
      <c r="E17754">
        <v>72.912665000000004</v>
      </c>
      <c r="F17754" s="18">
        <v>45318</v>
      </c>
      <c r="G17754" s="19">
        <v>0.66666666666666696</v>
      </c>
      <c r="H17754">
        <v>16</v>
      </c>
      <c r="I17754" s="13" t="s">
        <v>219</v>
      </c>
      <c r="J17754">
        <v>1</v>
      </c>
      <c r="K17754" s="13" t="s">
        <v>214</v>
      </c>
      <c r="L17754">
        <v>6</v>
      </c>
      <c r="M17754">
        <v>0</v>
      </c>
      <c r="N17754" s="13" t="s">
        <v>94</v>
      </c>
      <c r="O17754" s="13" t="s">
        <v>95</v>
      </c>
      <c r="P17754">
        <v>30</v>
      </c>
      <c r="Q17754" s="13" t="s">
        <v>195</v>
      </c>
      <c r="R17754" s="13" t="s">
        <v>98</v>
      </c>
      <c r="S17754" s="13" t="s">
        <v>196</v>
      </c>
      <c r="T17754">
        <v>5</v>
      </c>
      <c r="U17754">
        <v>2</v>
      </c>
      <c r="V17754">
        <v>0</v>
      </c>
      <c r="W17754" s="13" t="s">
        <v>101</v>
      </c>
      <c r="X17754">
        <v>0.45</v>
      </c>
    </row>
    <row r="17755" spans="1:24" x14ac:dyDescent="0.3">
      <c r="A17755">
        <v>17753</v>
      </c>
      <c r="B17755" t="s">
        <v>209</v>
      </c>
      <c r="C17755" t="s">
        <v>210</v>
      </c>
      <c r="D17755">
        <v>17.484390000000001</v>
      </c>
      <c r="E17755">
        <v>78.394219000000007</v>
      </c>
      <c r="F17755" s="18">
        <v>45702</v>
      </c>
      <c r="G17755" s="19">
        <v>8.3333333333333301E-2</v>
      </c>
      <c r="H17755">
        <v>2</v>
      </c>
      <c r="I17755" s="13" t="s">
        <v>211</v>
      </c>
      <c r="J17755">
        <v>0</v>
      </c>
      <c r="K17755" s="13" t="s">
        <v>191</v>
      </c>
      <c r="L17755">
        <v>3</v>
      </c>
      <c r="M17755">
        <v>1</v>
      </c>
      <c r="N17755" s="13" t="s">
        <v>94</v>
      </c>
      <c r="O17755" s="13" t="s">
        <v>95</v>
      </c>
      <c r="P17755">
        <v>26</v>
      </c>
      <c r="Q17755" s="13" t="s">
        <v>95</v>
      </c>
      <c r="R17755" s="13" t="s">
        <v>213</v>
      </c>
      <c r="S17755" s="13" t="s">
        <v>196</v>
      </c>
      <c r="T17755">
        <v>3</v>
      </c>
      <c r="U17755">
        <v>0</v>
      </c>
      <c r="V17755">
        <v>0</v>
      </c>
      <c r="W17755" s="13" t="s">
        <v>101</v>
      </c>
      <c r="X17755">
        <v>0.45</v>
      </c>
    </row>
    <row r="17756" spans="1:24" x14ac:dyDescent="0.3">
      <c r="A17756">
        <v>17754</v>
      </c>
      <c r="B17756" t="s">
        <v>197</v>
      </c>
      <c r="C17756" t="s">
        <v>198</v>
      </c>
      <c r="D17756">
        <v>30.665458000000001</v>
      </c>
      <c r="E17756">
        <v>76.728087000000002</v>
      </c>
      <c r="F17756" s="18">
        <v>45544</v>
      </c>
      <c r="G17756" s="19">
        <v>0.95833333333333304</v>
      </c>
      <c r="H17756">
        <v>23</v>
      </c>
      <c r="I17756" s="13" t="s">
        <v>204</v>
      </c>
      <c r="J17756">
        <v>0</v>
      </c>
      <c r="K17756" s="13" t="s">
        <v>92</v>
      </c>
      <c r="L17756">
        <v>6</v>
      </c>
      <c r="M17756">
        <v>1</v>
      </c>
      <c r="N17756" s="13" t="s">
        <v>94</v>
      </c>
      <c r="O17756" s="13" t="s">
        <v>95</v>
      </c>
      <c r="P17756">
        <v>27</v>
      </c>
      <c r="Q17756" s="13" t="s">
        <v>95</v>
      </c>
      <c r="R17756" s="13" t="s">
        <v>98</v>
      </c>
      <c r="S17756" s="13" t="s">
        <v>193</v>
      </c>
      <c r="T17756">
        <v>2</v>
      </c>
      <c r="U17756">
        <v>0</v>
      </c>
      <c r="V17756">
        <v>0</v>
      </c>
      <c r="W17756" s="13" t="s">
        <v>101</v>
      </c>
      <c r="X17756">
        <v>0.45</v>
      </c>
    </row>
    <row r="17757" spans="1:24" x14ac:dyDescent="0.3">
      <c r="A17757">
        <v>17755</v>
      </c>
      <c r="B17757" t="s">
        <v>209</v>
      </c>
      <c r="C17757" t="s">
        <v>210</v>
      </c>
      <c r="D17757">
        <v>17.286356000000001</v>
      </c>
      <c r="E17757">
        <v>78.382565999999997</v>
      </c>
      <c r="F17757" s="18">
        <v>44844</v>
      </c>
      <c r="G17757" s="19">
        <v>0.70833333333333304</v>
      </c>
      <c r="H17757">
        <v>17</v>
      </c>
      <c r="I17757" s="13" t="s">
        <v>204</v>
      </c>
      <c r="J17757">
        <v>0</v>
      </c>
      <c r="K17757" s="13" t="s">
        <v>214</v>
      </c>
      <c r="L17757">
        <v>1</v>
      </c>
      <c r="M17757">
        <v>1</v>
      </c>
      <c r="N17757" s="13" t="s">
        <v>212</v>
      </c>
      <c r="O17757" s="13" t="s">
        <v>195</v>
      </c>
      <c r="P17757">
        <v>21</v>
      </c>
      <c r="Q17757" s="13" t="s">
        <v>97</v>
      </c>
      <c r="R17757" s="13" t="s">
        <v>205</v>
      </c>
      <c r="S17757" s="13" t="s">
        <v>193</v>
      </c>
      <c r="T17757">
        <v>5</v>
      </c>
      <c r="U17757">
        <v>1</v>
      </c>
      <c r="V17757">
        <v>1</v>
      </c>
      <c r="W17757" s="13" t="s">
        <v>101</v>
      </c>
      <c r="X17757">
        <v>0.6</v>
      </c>
    </row>
    <row r="17758" spans="1:24" x14ac:dyDescent="0.3">
      <c r="A17758">
        <v>17756</v>
      </c>
      <c r="B17758" t="s">
        <v>190</v>
      </c>
      <c r="C17758" t="s">
        <v>80</v>
      </c>
      <c r="D17758">
        <v>18.897818999999998</v>
      </c>
      <c r="E17758">
        <v>72.747459000000006</v>
      </c>
      <c r="F17758" s="18">
        <v>45562</v>
      </c>
      <c r="G17758" s="19">
        <v>0.375</v>
      </c>
      <c r="H17758">
        <v>9</v>
      </c>
      <c r="I17758" s="13" t="s">
        <v>211</v>
      </c>
      <c r="J17758">
        <v>0</v>
      </c>
      <c r="K17758" s="13" t="s">
        <v>92</v>
      </c>
      <c r="L17758">
        <v>1</v>
      </c>
      <c r="M17758">
        <v>1</v>
      </c>
      <c r="N17758" s="13" t="s">
        <v>94</v>
      </c>
      <c r="O17758" s="13" t="s">
        <v>95</v>
      </c>
      <c r="P17758">
        <v>31</v>
      </c>
      <c r="Q17758" s="13" t="s">
        <v>97</v>
      </c>
      <c r="R17758" s="13" t="s">
        <v>98</v>
      </c>
      <c r="S17758" s="13" t="s">
        <v>196</v>
      </c>
      <c r="T17758">
        <v>3</v>
      </c>
      <c r="U17758">
        <v>3</v>
      </c>
      <c r="V17758">
        <v>1</v>
      </c>
      <c r="W17758" s="13" t="s">
        <v>101</v>
      </c>
      <c r="X17758">
        <v>0.8</v>
      </c>
    </row>
    <row r="17759" spans="1:24" x14ac:dyDescent="0.3">
      <c r="A17759">
        <v>17757</v>
      </c>
      <c r="B17759" t="s">
        <v>79</v>
      </c>
      <c r="C17759" t="s">
        <v>80</v>
      </c>
      <c r="D17759">
        <v>18.480609000000001</v>
      </c>
      <c r="E17759">
        <v>73.863906999999998</v>
      </c>
      <c r="F17759" s="18">
        <v>45083</v>
      </c>
      <c r="G17759" s="19">
        <v>0.58333333333333304</v>
      </c>
      <c r="H17759">
        <v>14</v>
      </c>
      <c r="I17759" s="13" t="s">
        <v>215</v>
      </c>
      <c r="J17759">
        <v>0</v>
      </c>
      <c r="K17759" s="13" t="s">
        <v>92</v>
      </c>
      <c r="L17759">
        <v>3</v>
      </c>
      <c r="M17759">
        <v>1</v>
      </c>
      <c r="N17759" s="13" t="s">
        <v>212</v>
      </c>
      <c r="O17759" s="13" t="s">
        <v>95</v>
      </c>
      <c r="P17759">
        <v>31</v>
      </c>
      <c r="Q17759" s="13" t="s">
        <v>97</v>
      </c>
      <c r="R17759" s="13" t="s">
        <v>199</v>
      </c>
      <c r="S17759" s="13" t="s">
        <v>196</v>
      </c>
      <c r="T17759">
        <v>5</v>
      </c>
      <c r="U17759">
        <v>0</v>
      </c>
      <c r="V17759">
        <v>0</v>
      </c>
      <c r="W17759" s="13" t="s">
        <v>101</v>
      </c>
      <c r="X17759">
        <v>0.65</v>
      </c>
    </row>
    <row r="17760" spans="1:24" x14ac:dyDescent="0.3">
      <c r="A17760">
        <v>17758</v>
      </c>
      <c r="B17760" t="s">
        <v>190</v>
      </c>
      <c r="C17760" t="s">
        <v>80</v>
      </c>
      <c r="D17760">
        <v>18.859128999999999</v>
      </c>
      <c r="E17760">
        <v>72.898805999999993</v>
      </c>
      <c r="F17760" s="18">
        <v>44787</v>
      </c>
      <c r="G17760" s="19">
        <v>0.45833333333333298</v>
      </c>
      <c r="H17760">
        <v>11</v>
      </c>
      <c r="I17760" s="13" t="s">
        <v>89</v>
      </c>
      <c r="J17760">
        <v>1</v>
      </c>
      <c r="K17760" s="13" t="s">
        <v>191</v>
      </c>
      <c r="L17760">
        <v>5</v>
      </c>
      <c r="M17760">
        <v>1</v>
      </c>
      <c r="N17760" s="13" t="s">
        <v>94</v>
      </c>
      <c r="O17760" s="13" t="s">
        <v>95</v>
      </c>
      <c r="P17760">
        <v>23</v>
      </c>
      <c r="Q17760" s="13" t="s">
        <v>195</v>
      </c>
      <c r="R17760" s="13" t="s">
        <v>98</v>
      </c>
      <c r="S17760" s="13" t="s">
        <v>193</v>
      </c>
      <c r="T17760">
        <v>1</v>
      </c>
      <c r="U17760">
        <v>0</v>
      </c>
      <c r="V17760">
        <v>0</v>
      </c>
      <c r="W17760" s="13" t="s">
        <v>101</v>
      </c>
      <c r="X17760">
        <v>0.45</v>
      </c>
    </row>
    <row r="17761" spans="1:24" x14ac:dyDescent="0.3">
      <c r="A17761">
        <v>17759</v>
      </c>
      <c r="B17761" t="s">
        <v>200</v>
      </c>
      <c r="C17761" t="s">
        <v>201</v>
      </c>
      <c r="D17761">
        <v>13.138932</v>
      </c>
      <c r="E17761">
        <v>80.266296999999994</v>
      </c>
      <c r="F17761" s="18">
        <v>45323</v>
      </c>
      <c r="G17761" s="19">
        <v>0.75</v>
      </c>
      <c r="H17761">
        <v>18</v>
      </c>
      <c r="I17761" s="13" t="s">
        <v>202</v>
      </c>
      <c r="J17761">
        <v>0</v>
      </c>
      <c r="K17761" s="13" t="s">
        <v>214</v>
      </c>
      <c r="L17761">
        <v>3</v>
      </c>
      <c r="M17761">
        <v>1</v>
      </c>
      <c r="N17761" s="13" t="s">
        <v>192</v>
      </c>
      <c r="O17761" s="13" t="s">
        <v>97</v>
      </c>
      <c r="P17761">
        <v>31</v>
      </c>
      <c r="Q17761" s="13" t="s">
        <v>97</v>
      </c>
      <c r="R17761" s="13" t="s">
        <v>98</v>
      </c>
      <c r="S17761" s="13" t="s">
        <v>99</v>
      </c>
      <c r="T17761">
        <v>2</v>
      </c>
      <c r="U17761">
        <v>2</v>
      </c>
      <c r="V17761">
        <v>1</v>
      </c>
      <c r="W17761" s="13" t="s">
        <v>101</v>
      </c>
      <c r="X17761">
        <v>0.65</v>
      </c>
    </row>
    <row r="17762" spans="1:24" x14ac:dyDescent="0.3">
      <c r="A17762">
        <v>17760</v>
      </c>
      <c r="B17762" t="s">
        <v>79</v>
      </c>
      <c r="C17762" t="s">
        <v>80</v>
      </c>
      <c r="D17762">
        <v>18.587679999999999</v>
      </c>
      <c r="E17762">
        <v>73.900650999999996</v>
      </c>
      <c r="F17762" s="18">
        <v>45478</v>
      </c>
      <c r="G17762" s="19">
        <v>0.375</v>
      </c>
      <c r="H17762">
        <v>9</v>
      </c>
      <c r="I17762" s="13" t="s">
        <v>211</v>
      </c>
      <c r="J17762">
        <v>0</v>
      </c>
      <c r="K17762" s="13" t="s">
        <v>214</v>
      </c>
      <c r="L17762">
        <v>5</v>
      </c>
      <c r="M17762">
        <v>0</v>
      </c>
      <c r="N17762" s="13" t="s">
        <v>192</v>
      </c>
      <c r="O17762" s="13" t="s">
        <v>97</v>
      </c>
      <c r="P17762">
        <v>36</v>
      </c>
      <c r="Q17762" s="13" t="s">
        <v>195</v>
      </c>
      <c r="R17762" s="13" t="s">
        <v>205</v>
      </c>
      <c r="S17762" s="13" t="s">
        <v>196</v>
      </c>
      <c r="T17762">
        <v>4</v>
      </c>
      <c r="U17762">
        <v>4</v>
      </c>
      <c r="V17762">
        <v>1</v>
      </c>
      <c r="W17762" s="13" t="s">
        <v>101</v>
      </c>
      <c r="X17762">
        <v>0.25</v>
      </c>
    </row>
    <row r="17763" spans="1:24" x14ac:dyDescent="0.3">
      <c r="A17763">
        <v>17761</v>
      </c>
      <c r="B17763" t="s">
        <v>197</v>
      </c>
      <c r="C17763" t="s">
        <v>198</v>
      </c>
      <c r="D17763">
        <v>30.692049000000001</v>
      </c>
      <c r="E17763">
        <v>76.752835000000005</v>
      </c>
      <c r="F17763" s="18">
        <v>45367</v>
      </c>
      <c r="G17763" s="19">
        <v>0.25</v>
      </c>
      <c r="H17763">
        <v>6</v>
      </c>
      <c r="I17763" s="13" t="s">
        <v>219</v>
      </c>
      <c r="J17763">
        <v>1</v>
      </c>
      <c r="K17763" s="13" t="s">
        <v>191</v>
      </c>
      <c r="L17763">
        <v>2</v>
      </c>
      <c r="M17763">
        <v>0</v>
      </c>
      <c r="N17763" s="13" t="s">
        <v>192</v>
      </c>
      <c r="O17763" s="13" t="s">
        <v>97</v>
      </c>
      <c r="P17763">
        <v>30</v>
      </c>
      <c r="Q17763" s="13" t="s">
        <v>95</v>
      </c>
      <c r="R17763" s="13" t="s">
        <v>205</v>
      </c>
      <c r="S17763" s="13" t="s">
        <v>196</v>
      </c>
      <c r="T17763">
        <v>5</v>
      </c>
      <c r="U17763">
        <v>2</v>
      </c>
      <c r="V17763">
        <v>0</v>
      </c>
      <c r="W17763" s="13" t="s">
        <v>101</v>
      </c>
      <c r="X17763">
        <v>0.1</v>
      </c>
    </row>
    <row r="17764" spans="1:24" x14ac:dyDescent="0.3">
      <c r="A17764">
        <v>17762</v>
      </c>
      <c r="B17764" t="s">
        <v>209</v>
      </c>
      <c r="C17764" t="s">
        <v>210</v>
      </c>
      <c r="D17764">
        <v>17.243898999999999</v>
      </c>
      <c r="E17764">
        <v>78.421673999999996</v>
      </c>
      <c r="F17764" s="18">
        <v>45682</v>
      </c>
      <c r="G17764" s="19">
        <v>0.375</v>
      </c>
      <c r="H17764">
        <v>9</v>
      </c>
      <c r="I17764" s="13" t="s">
        <v>219</v>
      </c>
      <c r="J17764">
        <v>1</v>
      </c>
      <c r="K17764" s="13" t="s">
        <v>214</v>
      </c>
      <c r="L17764">
        <v>2</v>
      </c>
      <c r="M17764">
        <v>1</v>
      </c>
      <c r="N17764" s="13" t="s">
        <v>94</v>
      </c>
      <c r="O17764" s="13" t="s">
        <v>95</v>
      </c>
      <c r="P17764">
        <v>23</v>
      </c>
      <c r="Q17764" s="13" t="s">
        <v>97</v>
      </c>
      <c r="R17764" s="13" t="s">
        <v>205</v>
      </c>
      <c r="S17764" s="13" t="s">
        <v>193</v>
      </c>
      <c r="T17764">
        <v>4</v>
      </c>
      <c r="U17764">
        <v>0</v>
      </c>
      <c r="V17764">
        <v>1</v>
      </c>
      <c r="W17764" s="13" t="s">
        <v>101</v>
      </c>
      <c r="X17764">
        <v>0.8</v>
      </c>
    </row>
    <row r="17765" spans="1:24" x14ac:dyDescent="0.3">
      <c r="A17765">
        <v>17763</v>
      </c>
      <c r="B17765" t="s">
        <v>190</v>
      </c>
      <c r="C17765" t="s">
        <v>80</v>
      </c>
      <c r="D17765">
        <v>19.286255000000001</v>
      </c>
      <c r="E17765">
        <v>72.984526000000002</v>
      </c>
      <c r="F17765" s="18">
        <v>44978</v>
      </c>
      <c r="G17765" s="19">
        <v>0.75</v>
      </c>
      <c r="H17765">
        <v>18</v>
      </c>
      <c r="I17765" s="13" t="s">
        <v>215</v>
      </c>
      <c r="J17765">
        <v>0</v>
      </c>
      <c r="K17765" s="13" t="s">
        <v>191</v>
      </c>
      <c r="L17765">
        <v>6</v>
      </c>
      <c r="M17765">
        <v>0</v>
      </c>
      <c r="N17765" s="13" t="s">
        <v>94</v>
      </c>
      <c r="O17765" s="13" t="s">
        <v>95</v>
      </c>
      <c r="P17765">
        <v>30</v>
      </c>
      <c r="Q17765" s="13" t="s">
        <v>97</v>
      </c>
      <c r="R17765" s="13" t="s">
        <v>98</v>
      </c>
      <c r="S17765" s="13" t="s">
        <v>99</v>
      </c>
      <c r="T17765">
        <v>5</v>
      </c>
      <c r="U17765">
        <v>5</v>
      </c>
      <c r="V17765">
        <v>1</v>
      </c>
      <c r="W17765" s="13" t="s">
        <v>101</v>
      </c>
      <c r="X17765">
        <v>1</v>
      </c>
    </row>
    <row r="17766" spans="1:24" x14ac:dyDescent="0.3">
      <c r="A17766">
        <v>17764</v>
      </c>
      <c r="B17766" t="s">
        <v>190</v>
      </c>
      <c r="C17766" t="s">
        <v>80</v>
      </c>
      <c r="D17766">
        <v>19.279426999999998</v>
      </c>
      <c r="E17766">
        <v>72.763093999999995</v>
      </c>
      <c r="F17766" s="18">
        <v>44863</v>
      </c>
      <c r="G17766" s="19">
        <v>0.70833333333333304</v>
      </c>
      <c r="H17766">
        <v>17</v>
      </c>
      <c r="I17766" s="13" t="s">
        <v>219</v>
      </c>
      <c r="J17766">
        <v>1</v>
      </c>
      <c r="K17766" s="13" t="s">
        <v>191</v>
      </c>
      <c r="L17766">
        <v>3</v>
      </c>
      <c r="M17766">
        <v>1</v>
      </c>
      <c r="N17766" s="13" t="s">
        <v>212</v>
      </c>
      <c r="O17766" s="13" t="s">
        <v>95</v>
      </c>
      <c r="P17766">
        <v>40</v>
      </c>
      <c r="Q17766" s="13" t="s">
        <v>195</v>
      </c>
      <c r="R17766" s="13" t="s">
        <v>205</v>
      </c>
      <c r="S17766" s="13" t="s">
        <v>193</v>
      </c>
      <c r="T17766">
        <v>1</v>
      </c>
      <c r="U17766">
        <v>0</v>
      </c>
      <c r="V17766">
        <v>1</v>
      </c>
      <c r="W17766" s="13" t="s">
        <v>101</v>
      </c>
      <c r="X17766">
        <v>0.6</v>
      </c>
    </row>
    <row r="17767" spans="1:24" x14ac:dyDescent="0.3">
      <c r="A17767">
        <v>17765</v>
      </c>
      <c r="B17767" t="s">
        <v>79</v>
      </c>
      <c r="C17767" t="s">
        <v>80</v>
      </c>
      <c r="D17767">
        <v>18.664209</v>
      </c>
      <c r="E17767">
        <v>73.721992999999998</v>
      </c>
      <c r="F17767" s="18">
        <v>45374</v>
      </c>
      <c r="G17767" s="19">
        <v>0.66666666666666696</v>
      </c>
      <c r="H17767">
        <v>16</v>
      </c>
      <c r="I17767" s="13" t="s">
        <v>219</v>
      </c>
      <c r="J17767">
        <v>1</v>
      </c>
      <c r="K17767" s="13" t="s">
        <v>214</v>
      </c>
      <c r="L17767">
        <v>3</v>
      </c>
      <c r="M17767">
        <v>1</v>
      </c>
      <c r="N17767" s="13" t="s">
        <v>212</v>
      </c>
      <c r="O17767" s="13" t="s">
        <v>195</v>
      </c>
      <c r="P17767">
        <v>39</v>
      </c>
      <c r="Q17767" s="13" t="s">
        <v>97</v>
      </c>
      <c r="R17767" s="13" t="s">
        <v>199</v>
      </c>
      <c r="S17767" s="13" t="s">
        <v>99</v>
      </c>
      <c r="T17767">
        <v>4</v>
      </c>
      <c r="U17767">
        <v>4</v>
      </c>
      <c r="V17767">
        <v>0</v>
      </c>
      <c r="W17767" s="13" t="s">
        <v>101</v>
      </c>
      <c r="X17767">
        <v>0.65</v>
      </c>
    </row>
    <row r="17768" spans="1:24" x14ac:dyDescent="0.3">
      <c r="A17768">
        <v>17766</v>
      </c>
      <c r="B17768" t="s">
        <v>197</v>
      </c>
      <c r="C17768" t="s">
        <v>198</v>
      </c>
      <c r="D17768">
        <v>30.648882</v>
      </c>
      <c r="E17768">
        <v>76.72766</v>
      </c>
      <c r="F17768" s="18">
        <v>44886</v>
      </c>
      <c r="G17768" s="19">
        <v>0</v>
      </c>
      <c r="H17768">
        <v>0</v>
      </c>
      <c r="I17768" s="13" t="s">
        <v>204</v>
      </c>
      <c r="J17768">
        <v>0</v>
      </c>
      <c r="K17768" s="13" t="s">
        <v>92</v>
      </c>
      <c r="L17768">
        <v>3</v>
      </c>
      <c r="M17768">
        <v>1</v>
      </c>
      <c r="N17768" s="13" t="s">
        <v>212</v>
      </c>
      <c r="O17768" s="13" t="s">
        <v>95</v>
      </c>
      <c r="P17768">
        <v>22</v>
      </c>
      <c r="Q17768" s="13" t="s">
        <v>95</v>
      </c>
      <c r="R17768" s="13" t="s">
        <v>199</v>
      </c>
      <c r="S17768" s="13" t="s">
        <v>196</v>
      </c>
      <c r="T17768">
        <v>5</v>
      </c>
      <c r="U17768">
        <v>0</v>
      </c>
      <c r="V17768">
        <v>0</v>
      </c>
      <c r="W17768" s="13" t="s">
        <v>101</v>
      </c>
      <c r="X17768">
        <v>0.45</v>
      </c>
    </row>
    <row r="17769" spans="1:24" x14ac:dyDescent="0.3">
      <c r="A17769">
        <v>17767</v>
      </c>
      <c r="B17769" t="s">
        <v>79</v>
      </c>
      <c r="C17769" t="s">
        <v>80</v>
      </c>
      <c r="D17769">
        <v>18.510604000000001</v>
      </c>
      <c r="E17769">
        <v>73.806448000000003</v>
      </c>
      <c r="F17769" s="18">
        <v>45291</v>
      </c>
      <c r="G17769" s="19">
        <v>0.33333333333333298</v>
      </c>
      <c r="H17769">
        <v>8</v>
      </c>
      <c r="I17769" s="13" t="s">
        <v>89</v>
      </c>
      <c r="J17769">
        <v>1</v>
      </c>
      <c r="K17769" s="13" t="s">
        <v>92</v>
      </c>
      <c r="L17769">
        <v>3</v>
      </c>
      <c r="M17769">
        <v>1</v>
      </c>
      <c r="N17769" s="13" t="s">
        <v>94</v>
      </c>
      <c r="O17769" s="13" t="s">
        <v>95</v>
      </c>
      <c r="P17769">
        <v>34</v>
      </c>
      <c r="Q17769" s="13" t="s">
        <v>95</v>
      </c>
      <c r="R17769" s="13" t="s">
        <v>213</v>
      </c>
      <c r="S17769" s="13" t="s">
        <v>193</v>
      </c>
      <c r="T17769">
        <v>4</v>
      </c>
      <c r="U17769">
        <v>2</v>
      </c>
      <c r="V17769">
        <v>1</v>
      </c>
      <c r="W17769" s="13" t="s">
        <v>101</v>
      </c>
      <c r="X17769">
        <v>0.6</v>
      </c>
    </row>
    <row r="17770" spans="1:24" x14ac:dyDescent="0.3">
      <c r="A17770">
        <v>17768</v>
      </c>
      <c r="B17770" t="s">
        <v>79</v>
      </c>
      <c r="C17770" t="s">
        <v>80</v>
      </c>
      <c r="D17770">
        <v>18.526882000000001</v>
      </c>
      <c r="E17770">
        <v>73.984964000000005</v>
      </c>
      <c r="F17770" s="18">
        <v>44987</v>
      </c>
      <c r="G17770" s="19">
        <v>0.875</v>
      </c>
      <c r="H17770">
        <v>21</v>
      </c>
      <c r="I17770" s="13" t="s">
        <v>202</v>
      </c>
      <c r="J17770">
        <v>0</v>
      </c>
      <c r="K17770" s="13" t="s">
        <v>191</v>
      </c>
      <c r="L17770">
        <v>3</v>
      </c>
      <c r="M17770">
        <v>0</v>
      </c>
      <c r="N17770" s="13" t="s">
        <v>212</v>
      </c>
      <c r="O17770" s="13" t="s">
        <v>95</v>
      </c>
      <c r="P17770">
        <v>19</v>
      </c>
      <c r="Q17770" s="13" t="s">
        <v>195</v>
      </c>
      <c r="R17770" s="13" t="s">
        <v>199</v>
      </c>
      <c r="S17770" s="13" t="s">
        <v>193</v>
      </c>
      <c r="T17770">
        <v>2</v>
      </c>
      <c r="U17770">
        <v>2</v>
      </c>
      <c r="V17770">
        <v>0</v>
      </c>
      <c r="W17770" s="13" t="s">
        <v>101</v>
      </c>
      <c r="X17770">
        <v>0.45</v>
      </c>
    </row>
    <row r="17771" spans="1:24" x14ac:dyDescent="0.3">
      <c r="A17771">
        <v>17769</v>
      </c>
      <c r="B17771" t="s">
        <v>197</v>
      </c>
      <c r="C17771" t="s">
        <v>198</v>
      </c>
      <c r="D17771">
        <v>30.620947000000001</v>
      </c>
      <c r="E17771">
        <v>76.866654999999994</v>
      </c>
      <c r="F17771" s="18">
        <v>45263</v>
      </c>
      <c r="G17771" s="19">
        <v>0</v>
      </c>
      <c r="H17771">
        <v>0</v>
      </c>
      <c r="I17771" s="13" t="s">
        <v>89</v>
      </c>
      <c r="J17771">
        <v>1</v>
      </c>
      <c r="K17771" s="13" t="s">
        <v>214</v>
      </c>
      <c r="L17771">
        <v>4</v>
      </c>
      <c r="M17771">
        <v>1</v>
      </c>
      <c r="N17771" s="13" t="s">
        <v>192</v>
      </c>
      <c r="O17771" s="13" t="s">
        <v>97</v>
      </c>
      <c r="P17771">
        <v>31</v>
      </c>
      <c r="Q17771" s="13" t="s">
        <v>195</v>
      </c>
      <c r="R17771" s="13" t="s">
        <v>199</v>
      </c>
      <c r="S17771" s="13" t="s">
        <v>196</v>
      </c>
      <c r="T17771">
        <v>3</v>
      </c>
      <c r="U17771">
        <v>1</v>
      </c>
      <c r="V17771">
        <v>0</v>
      </c>
      <c r="W17771" s="13" t="s">
        <v>101</v>
      </c>
      <c r="X17771">
        <v>0.1</v>
      </c>
    </row>
    <row r="17772" spans="1:24" x14ac:dyDescent="0.3">
      <c r="A17772">
        <v>17770</v>
      </c>
      <c r="B17772" t="s">
        <v>79</v>
      </c>
      <c r="C17772" t="s">
        <v>80</v>
      </c>
      <c r="D17772">
        <v>18.468426000000001</v>
      </c>
      <c r="E17772">
        <v>73.887974</v>
      </c>
      <c r="F17772" s="18">
        <v>44672</v>
      </c>
      <c r="G17772" s="19">
        <v>8.3333333333333301E-2</v>
      </c>
      <c r="H17772">
        <v>2</v>
      </c>
      <c r="I17772" s="13" t="s">
        <v>202</v>
      </c>
      <c r="J17772">
        <v>0</v>
      </c>
      <c r="K17772" s="13" t="s">
        <v>92</v>
      </c>
      <c r="L17772">
        <v>2</v>
      </c>
      <c r="M17772">
        <v>0</v>
      </c>
      <c r="N17772" s="13" t="s">
        <v>212</v>
      </c>
      <c r="O17772" s="13" t="s">
        <v>195</v>
      </c>
      <c r="P17772">
        <v>28</v>
      </c>
      <c r="Q17772" s="13" t="s">
        <v>95</v>
      </c>
      <c r="R17772" s="13" t="s">
        <v>213</v>
      </c>
      <c r="S17772" s="13" t="s">
        <v>196</v>
      </c>
      <c r="T17772">
        <v>4</v>
      </c>
      <c r="U17772">
        <v>2</v>
      </c>
      <c r="V17772">
        <v>0</v>
      </c>
      <c r="W17772" s="13" t="s">
        <v>101</v>
      </c>
      <c r="X17772">
        <v>0.25</v>
      </c>
    </row>
    <row r="17773" spans="1:24" x14ac:dyDescent="0.3">
      <c r="A17773">
        <v>17771</v>
      </c>
      <c r="B17773" t="s">
        <v>200</v>
      </c>
      <c r="C17773" t="s">
        <v>201</v>
      </c>
      <c r="D17773">
        <v>12.917828</v>
      </c>
      <c r="E17773">
        <v>80.285235999999998</v>
      </c>
      <c r="F17773" s="18">
        <v>44680</v>
      </c>
      <c r="G17773" s="19">
        <v>0.25</v>
      </c>
      <c r="H17773">
        <v>6</v>
      </c>
      <c r="I17773" s="13" t="s">
        <v>211</v>
      </c>
      <c r="J17773">
        <v>0</v>
      </c>
      <c r="K17773" s="13" t="s">
        <v>92</v>
      </c>
      <c r="L17773">
        <v>5</v>
      </c>
      <c r="M17773">
        <v>1</v>
      </c>
      <c r="N17773" s="13" t="s">
        <v>192</v>
      </c>
      <c r="O17773" s="13" t="s">
        <v>97</v>
      </c>
      <c r="P17773">
        <v>35</v>
      </c>
      <c r="Q17773" s="13" t="s">
        <v>195</v>
      </c>
      <c r="R17773" s="13" t="s">
        <v>199</v>
      </c>
      <c r="S17773" s="13" t="s">
        <v>193</v>
      </c>
      <c r="T17773">
        <v>3</v>
      </c>
      <c r="U17773">
        <v>3</v>
      </c>
      <c r="V17773">
        <v>0</v>
      </c>
      <c r="W17773" s="13" t="s">
        <v>101</v>
      </c>
      <c r="X17773">
        <v>0.1</v>
      </c>
    </row>
    <row r="17774" spans="1:24" x14ac:dyDescent="0.3">
      <c r="A17774">
        <v>17772</v>
      </c>
      <c r="B17774" t="s">
        <v>79</v>
      </c>
      <c r="C17774" t="s">
        <v>80</v>
      </c>
      <c r="D17774">
        <v>18.628596000000002</v>
      </c>
      <c r="E17774">
        <v>73.763850000000005</v>
      </c>
      <c r="F17774" s="18">
        <v>44982</v>
      </c>
      <c r="G17774" s="19">
        <v>0.20833333333333301</v>
      </c>
      <c r="H17774">
        <v>5</v>
      </c>
      <c r="I17774" s="13" t="s">
        <v>219</v>
      </c>
      <c r="J17774">
        <v>1</v>
      </c>
      <c r="K17774" s="13" t="s">
        <v>191</v>
      </c>
      <c r="L17774">
        <v>2</v>
      </c>
      <c r="M17774">
        <v>1</v>
      </c>
      <c r="N17774" s="13" t="s">
        <v>94</v>
      </c>
      <c r="O17774" s="13" t="s">
        <v>95</v>
      </c>
      <c r="P17774">
        <v>22</v>
      </c>
      <c r="Q17774" s="13" t="s">
        <v>97</v>
      </c>
      <c r="R17774" s="13" t="s">
        <v>98</v>
      </c>
      <c r="S17774" s="13" t="s">
        <v>193</v>
      </c>
      <c r="T17774">
        <v>4</v>
      </c>
      <c r="U17774">
        <v>2</v>
      </c>
      <c r="V17774">
        <v>0</v>
      </c>
      <c r="W17774" s="13" t="s">
        <v>101</v>
      </c>
      <c r="X17774">
        <v>0.65</v>
      </c>
    </row>
    <row r="17775" spans="1:24" x14ac:dyDescent="0.3">
      <c r="A17775">
        <v>17773</v>
      </c>
      <c r="B17775" t="s">
        <v>206</v>
      </c>
      <c r="C17775" t="s">
        <v>207</v>
      </c>
      <c r="D17775">
        <v>12.988537000000001</v>
      </c>
      <c r="E17775">
        <v>77.505139999999997</v>
      </c>
      <c r="F17775" s="18">
        <v>45519</v>
      </c>
      <c r="G17775" s="19">
        <v>0.75</v>
      </c>
      <c r="H17775">
        <v>18</v>
      </c>
      <c r="I17775" s="13" t="s">
        <v>202</v>
      </c>
      <c r="J17775">
        <v>0</v>
      </c>
      <c r="K17775" s="13" t="s">
        <v>92</v>
      </c>
      <c r="L17775">
        <v>4</v>
      </c>
      <c r="M17775">
        <v>1</v>
      </c>
      <c r="N17775" s="13" t="s">
        <v>192</v>
      </c>
      <c r="O17775" s="13" t="s">
        <v>97</v>
      </c>
      <c r="P17775">
        <v>30</v>
      </c>
      <c r="Q17775" s="13" t="s">
        <v>97</v>
      </c>
      <c r="R17775" s="13" t="s">
        <v>98</v>
      </c>
      <c r="S17775" s="13" t="s">
        <v>193</v>
      </c>
      <c r="T17775">
        <v>3</v>
      </c>
      <c r="U17775">
        <v>1</v>
      </c>
      <c r="V17775">
        <v>1</v>
      </c>
      <c r="W17775" s="13" t="s">
        <v>101</v>
      </c>
      <c r="X17775">
        <v>0.45</v>
      </c>
    </row>
    <row r="17776" spans="1:24" x14ac:dyDescent="0.3">
      <c r="A17776">
        <v>17774</v>
      </c>
      <c r="B17776" t="s">
        <v>206</v>
      </c>
      <c r="C17776" t="s">
        <v>207</v>
      </c>
      <c r="D17776">
        <v>12.805279000000001</v>
      </c>
      <c r="E17776">
        <v>77.646994000000007</v>
      </c>
      <c r="F17776" s="18">
        <v>44904</v>
      </c>
      <c r="G17776" s="19">
        <v>4.1666666666666699E-2</v>
      </c>
      <c r="H17776">
        <v>1</v>
      </c>
      <c r="I17776" s="13" t="s">
        <v>211</v>
      </c>
      <c r="J17776">
        <v>0</v>
      </c>
      <c r="K17776" s="13" t="s">
        <v>214</v>
      </c>
      <c r="L17776">
        <v>5</v>
      </c>
      <c r="M17776">
        <v>0</v>
      </c>
      <c r="N17776" s="13" t="s">
        <v>212</v>
      </c>
      <c r="O17776" s="13" t="s">
        <v>95</v>
      </c>
      <c r="P17776">
        <v>25</v>
      </c>
      <c r="Q17776" s="13" t="s">
        <v>95</v>
      </c>
      <c r="R17776" s="13" t="s">
        <v>199</v>
      </c>
      <c r="S17776" s="13" t="s">
        <v>196</v>
      </c>
      <c r="T17776">
        <v>1</v>
      </c>
      <c r="U17776">
        <v>1</v>
      </c>
      <c r="V17776">
        <v>0</v>
      </c>
      <c r="W17776" s="13" t="s">
        <v>101</v>
      </c>
      <c r="X17776">
        <v>0.45</v>
      </c>
    </row>
    <row r="17777" spans="1:24" x14ac:dyDescent="0.3">
      <c r="A17777">
        <v>17775</v>
      </c>
      <c r="B17777" t="s">
        <v>209</v>
      </c>
      <c r="C17777" t="s">
        <v>210</v>
      </c>
      <c r="D17777">
        <v>17.498709999999999</v>
      </c>
      <c r="E17777">
        <v>78.553616000000005</v>
      </c>
      <c r="F17777" s="18">
        <v>44974</v>
      </c>
      <c r="G17777" s="19">
        <v>0.5</v>
      </c>
      <c r="H17777">
        <v>12</v>
      </c>
      <c r="I17777" s="13" t="s">
        <v>211</v>
      </c>
      <c r="J17777">
        <v>0</v>
      </c>
      <c r="K17777" s="13" t="s">
        <v>214</v>
      </c>
      <c r="L17777">
        <v>1</v>
      </c>
      <c r="M17777">
        <v>0</v>
      </c>
      <c r="N17777" s="13" t="s">
        <v>94</v>
      </c>
      <c r="O17777" s="13" t="s">
        <v>95</v>
      </c>
      <c r="P17777">
        <v>40</v>
      </c>
      <c r="Q17777" s="13" t="s">
        <v>95</v>
      </c>
      <c r="R17777" s="13" t="s">
        <v>199</v>
      </c>
      <c r="S17777" s="13" t="s">
        <v>193</v>
      </c>
      <c r="T17777">
        <v>1</v>
      </c>
      <c r="U17777">
        <v>0</v>
      </c>
      <c r="V17777">
        <v>0</v>
      </c>
      <c r="W17777" s="13" t="s">
        <v>101</v>
      </c>
      <c r="X17777">
        <v>0.45</v>
      </c>
    </row>
    <row r="17778" spans="1:24" x14ac:dyDescent="0.3">
      <c r="A17778">
        <v>17776</v>
      </c>
      <c r="B17778" t="s">
        <v>206</v>
      </c>
      <c r="C17778" t="s">
        <v>207</v>
      </c>
      <c r="D17778">
        <v>13.086318</v>
      </c>
      <c r="E17778">
        <v>77.524818999999994</v>
      </c>
      <c r="F17778" s="18">
        <v>44725</v>
      </c>
      <c r="G17778" s="19">
        <v>0.16666666666666699</v>
      </c>
      <c r="H17778">
        <v>4</v>
      </c>
      <c r="I17778" s="13" t="s">
        <v>204</v>
      </c>
      <c r="J17778">
        <v>0</v>
      </c>
      <c r="K17778" s="13" t="s">
        <v>92</v>
      </c>
      <c r="L17778">
        <v>6</v>
      </c>
      <c r="M17778">
        <v>0</v>
      </c>
      <c r="N17778" s="13" t="s">
        <v>212</v>
      </c>
      <c r="O17778" s="13" t="s">
        <v>95</v>
      </c>
      <c r="P17778">
        <v>17</v>
      </c>
      <c r="Q17778" s="13" t="s">
        <v>95</v>
      </c>
      <c r="R17778" s="13" t="s">
        <v>205</v>
      </c>
      <c r="S17778" s="13" t="s">
        <v>99</v>
      </c>
      <c r="T17778">
        <v>5</v>
      </c>
      <c r="U17778">
        <v>5</v>
      </c>
      <c r="V17778">
        <v>0</v>
      </c>
      <c r="W17778" s="13" t="s">
        <v>101</v>
      </c>
      <c r="X17778">
        <v>0.65</v>
      </c>
    </row>
    <row r="17779" spans="1:24" x14ac:dyDescent="0.3">
      <c r="A17779">
        <v>17777</v>
      </c>
      <c r="B17779" t="s">
        <v>200</v>
      </c>
      <c r="C17779" t="s">
        <v>201</v>
      </c>
      <c r="D17779">
        <v>13.173078</v>
      </c>
      <c r="E17779">
        <v>80.261538999999999</v>
      </c>
      <c r="F17779" s="18">
        <v>45523</v>
      </c>
      <c r="G17779" s="19">
        <v>0.375</v>
      </c>
      <c r="H17779">
        <v>9</v>
      </c>
      <c r="I17779" s="13" t="s">
        <v>204</v>
      </c>
      <c r="J17779">
        <v>0</v>
      </c>
      <c r="K17779" s="13" t="s">
        <v>214</v>
      </c>
      <c r="L17779">
        <v>5</v>
      </c>
      <c r="M17779">
        <v>0</v>
      </c>
      <c r="N17779" s="13" t="s">
        <v>94</v>
      </c>
      <c r="O17779" s="13" t="s">
        <v>95</v>
      </c>
      <c r="P17779">
        <v>23</v>
      </c>
      <c r="Q17779" s="13" t="s">
        <v>95</v>
      </c>
      <c r="R17779" s="13" t="s">
        <v>199</v>
      </c>
      <c r="S17779" s="13" t="s">
        <v>193</v>
      </c>
      <c r="T17779">
        <v>1</v>
      </c>
      <c r="U17779">
        <v>1</v>
      </c>
      <c r="V17779">
        <v>1</v>
      </c>
      <c r="W17779" s="13" t="s">
        <v>101</v>
      </c>
      <c r="X17779">
        <v>0.6</v>
      </c>
    </row>
    <row r="17780" spans="1:24" x14ac:dyDescent="0.3">
      <c r="A17780">
        <v>17778</v>
      </c>
      <c r="B17780" t="s">
        <v>200</v>
      </c>
      <c r="C17780" t="s">
        <v>201</v>
      </c>
      <c r="D17780">
        <v>13.099156000000001</v>
      </c>
      <c r="E17780">
        <v>80.236339999999998</v>
      </c>
      <c r="F17780" s="18">
        <v>45137</v>
      </c>
      <c r="G17780" s="19">
        <v>0.75</v>
      </c>
      <c r="H17780">
        <v>18</v>
      </c>
      <c r="I17780" s="13" t="s">
        <v>89</v>
      </c>
      <c r="J17780">
        <v>1</v>
      </c>
      <c r="K17780" s="13" t="s">
        <v>191</v>
      </c>
      <c r="L17780">
        <v>1</v>
      </c>
      <c r="M17780">
        <v>1</v>
      </c>
      <c r="N17780" s="13" t="s">
        <v>94</v>
      </c>
      <c r="O17780" s="13" t="s">
        <v>95</v>
      </c>
      <c r="P17780">
        <v>35</v>
      </c>
      <c r="Q17780" s="13" t="s">
        <v>195</v>
      </c>
      <c r="R17780" s="13" t="s">
        <v>208</v>
      </c>
      <c r="S17780" s="13" t="s">
        <v>196</v>
      </c>
      <c r="T17780">
        <v>2</v>
      </c>
      <c r="U17780">
        <v>0</v>
      </c>
      <c r="V17780">
        <v>1</v>
      </c>
      <c r="W17780" s="13" t="s">
        <v>101</v>
      </c>
      <c r="X17780">
        <v>0.6</v>
      </c>
    </row>
    <row r="17781" spans="1:24" x14ac:dyDescent="0.3">
      <c r="A17781">
        <v>17779</v>
      </c>
      <c r="B17781" t="s">
        <v>206</v>
      </c>
      <c r="C17781" t="s">
        <v>207</v>
      </c>
      <c r="D17781">
        <v>12.884453000000001</v>
      </c>
      <c r="E17781">
        <v>77.425354999999996</v>
      </c>
      <c r="F17781" s="18">
        <v>45619</v>
      </c>
      <c r="G17781" s="19">
        <v>0.54166666666666696</v>
      </c>
      <c r="H17781">
        <v>13</v>
      </c>
      <c r="I17781" s="13" t="s">
        <v>219</v>
      </c>
      <c r="J17781">
        <v>1</v>
      </c>
      <c r="K17781" s="13" t="s">
        <v>214</v>
      </c>
      <c r="L17781">
        <v>3</v>
      </c>
      <c r="M17781">
        <v>1</v>
      </c>
      <c r="N17781" s="13" t="s">
        <v>212</v>
      </c>
      <c r="O17781" s="13" t="s">
        <v>195</v>
      </c>
      <c r="P17781">
        <v>35</v>
      </c>
      <c r="Q17781" s="13" t="s">
        <v>195</v>
      </c>
      <c r="R17781" s="13" t="s">
        <v>213</v>
      </c>
      <c r="S17781" s="13" t="s">
        <v>196</v>
      </c>
      <c r="T17781">
        <v>5</v>
      </c>
      <c r="U17781">
        <v>3</v>
      </c>
      <c r="V17781">
        <v>0</v>
      </c>
      <c r="W17781" s="13" t="s">
        <v>101</v>
      </c>
      <c r="X17781">
        <v>0.25</v>
      </c>
    </row>
    <row r="17782" spans="1:24" x14ac:dyDescent="0.3">
      <c r="A17782">
        <v>17780</v>
      </c>
      <c r="B17782" t="s">
        <v>79</v>
      </c>
      <c r="C17782" t="s">
        <v>80</v>
      </c>
      <c r="D17782">
        <v>18.553623999999999</v>
      </c>
      <c r="E17782">
        <v>73.738129000000001</v>
      </c>
      <c r="F17782" s="18">
        <v>45210</v>
      </c>
      <c r="G17782" s="19">
        <v>0.125</v>
      </c>
      <c r="H17782">
        <v>3</v>
      </c>
      <c r="I17782" s="13" t="s">
        <v>194</v>
      </c>
      <c r="J17782">
        <v>0</v>
      </c>
      <c r="K17782" s="13" t="s">
        <v>191</v>
      </c>
      <c r="L17782">
        <v>3</v>
      </c>
      <c r="M17782">
        <v>1</v>
      </c>
      <c r="N17782" s="13" t="s">
        <v>212</v>
      </c>
      <c r="O17782" s="13" t="s">
        <v>95</v>
      </c>
      <c r="P17782">
        <v>30</v>
      </c>
      <c r="Q17782" s="13" t="s">
        <v>95</v>
      </c>
      <c r="R17782" s="13" t="s">
        <v>205</v>
      </c>
      <c r="S17782" s="13" t="s">
        <v>193</v>
      </c>
      <c r="T17782">
        <v>4</v>
      </c>
      <c r="U17782">
        <v>1</v>
      </c>
      <c r="V17782">
        <v>0</v>
      </c>
      <c r="W17782" s="13" t="s">
        <v>101</v>
      </c>
      <c r="X17782">
        <v>0.45</v>
      </c>
    </row>
    <row r="17783" spans="1:24" x14ac:dyDescent="0.3">
      <c r="A17783">
        <v>17781</v>
      </c>
      <c r="B17783" t="s">
        <v>209</v>
      </c>
      <c r="C17783" t="s">
        <v>210</v>
      </c>
      <c r="D17783">
        <v>17.329653</v>
      </c>
      <c r="E17783">
        <v>78.326678000000001</v>
      </c>
      <c r="F17783" s="18">
        <v>45266</v>
      </c>
      <c r="G17783" s="19">
        <v>0.79166666666666696</v>
      </c>
      <c r="H17783">
        <v>19</v>
      </c>
      <c r="I17783" s="13" t="s">
        <v>194</v>
      </c>
      <c r="J17783">
        <v>0</v>
      </c>
      <c r="K17783" s="13" t="s">
        <v>92</v>
      </c>
      <c r="L17783">
        <v>6</v>
      </c>
      <c r="M17783">
        <v>1</v>
      </c>
      <c r="N17783" s="13" t="s">
        <v>192</v>
      </c>
      <c r="O17783" s="13" t="s">
        <v>97</v>
      </c>
      <c r="P17783">
        <v>16</v>
      </c>
      <c r="Q17783" s="13" t="s">
        <v>95</v>
      </c>
      <c r="R17783" s="13" t="s">
        <v>98</v>
      </c>
      <c r="S17783" s="13" t="s">
        <v>196</v>
      </c>
      <c r="T17783">
        <v>3</v>
      </c>
      <c r="U17783">
        <v>0</v>
      </c>
      <c r="V17783">
        <v>1</v>
      </c>
      <c r="W17783" s="13" t="s">
        <v>101</v>
      </c>
      <c r="X17783">
        <v>0.25</v>
      </c>
    </row>
    <row r="17784" spans="1:24" x14ac:dyDescent="0.3">
      <c r="A17784">
        <v>17782</v>
      </c>
      <c r="B17784" t="s">
        <v>197</v>
      </c>
      <c r="C17784" t="s">
        <v>198</v>
      </c>
      <c r="D17784">
        <v>30.782519000000001</v>
      </c>
      <c r="E17784">
        <v>76.896576999999994</v>
      </c>
      <c r="F17784" s="18">
        <v>45234</v>
      </c>
      <c r="G17784" s="19">
        <v>0.75</v>
      </c>
      <c r="H17784">
        <v>18</v>
      </c>
      <c r="I17784" s="13" t="s">
        <v>219</v>
      </c>
      <c r="J17784">
        <v>1</v>
      </c>
      <c r="K17784" s="13" t="s">
        <v>214</v>
      </c>
      <c r="L17784">
        <v>5</v>
      </c>
      <c r="M17784">
        <v>1</v>
      </c>
      <c r="N17784" s="13" t="s">
        <v>192</v>
      </c>
      <c r="O17784" s="13" t="s">
        <v>97</v>
      </c>
      <c r="P17784">
        <v>20</v>
      </c>
      <c r="Q17784" s="13" t="s">
        <v>97</v>
      </c>
      <c r="R17784" s="13" t="s">
        <v>205</v>
      </c>
      <c r="S17784" s="13" t="s">
        <v>196</v>
      </c>
      <c r="T17784">
        <v>3</v>
      </c>
      <c r="U17784">
        <v>0</v>
      </c>
      <c r="V17784">
        <v>1</v>
      </c>
      <c r="W17784" s="13" t="s">
        <v>101</v>
      </c>
      <c r="X17784">
        <v>0.45</v>
      </c>
    </row>
    <row r="17785" spans="1:24" x14ac:dyDescent="0.3">
      <c r="A17785">
        <v>17783</v>
      </c>
      <c r="B17785" t="s">
        <v>217</v>
      </c>
      <c r="C17785" t="s">
        <v>218</v>
      </c>
      <c r="D17785">
        <v>22.685509</v>
      </c>
      <c r="E17785">
        <v>88.284994999999995</v>
      </c>
      <c r="F17785" s="18">
        <v>45092</v>
      </c>
      <c r="G17785" s="19">
        <v>0.45833333333333298</v>
      </c>
      <c r="H17785">
        <v>11</v>
      </c>
      <c r="I17785" s="13" t="s">
        <v>202</v>
      </c>
      <c r="J17785">
        <v>0</v>
      </c>
      <c r="K17785" s="13" t="s">
        <v>92</v>
      </c>
      <c r="L17785">
        <v>6</v>
      </c>
      <c r="M17785">
        <v>1</v>
      </c>
      <c r="N17785" s="13" t="s">
        <v>212</v>
      </c>
      <c r="O17785" s="13" t="s">
        <v>195</v>
      </c>
      <c r="P17785">
        <v>35</v>
      </c>
      <c r="Q17785" s="13" t="s">
        <v>195</v>
      </c>
      <c r="R17785" s="13" t="s">
        <v>205</v>
      </c>
      <c r="S17785" s="13" t="s">
        <v>193</v>
      </c>
      <c r="T17785">
        <v>5</v>
      </c>
      <c r="U17785">
        <v>1</v>
      </c>
      <c r="V17785">
        <v>0</v>
      </c>
      <c r="W17785" s="13" t="s">
        <v>101</v>
      </c>
      <c r="X17785">
        <v>0.25</v>
      </c>
    </row>
    <row r="17786" spans="1:24" x14ac:dyDescent="0.3">
      <c r="A17786">
        <v>17784</v>
      </c>
      <c r="B17786" t="s">
        <v>200</v>
      </c>
      <c r="C17786" t="s">
        <v>201</v>
      </c>
      <c r="D17786">
        <v>12.896953999999999</v>
      </c>
      <c r="E17786">
        <v>80.212237000000002</v>
      </c>
      <c r="F17786" s="18">
        <v>45164</v>
      </c>
      <c r="G17786" s="19">
        <v>0.625</v>
      </c>
      <c r="H17786">
        <v>15</v>
      </c>
      <c r="I17786" s="13" t="s">
        <v>219</v>
      </c>
      <c r="J17786">
        <v>1</v>
      </c>
      <c r="K17786" s="13" t="s">
        <v>214</v>
      </c>
      <c r="L17786">
        <v>3</v>
      </c>
      <c r="M17786">
        <v>0</v>
      </c>
      <c r="N17786" s="13" t="s">
        <v>94</v>
      </c>
      <c r="O17786" s="13" t="s">
        <v>95</v>
      </c>
      <c r="P17786">
        <v>23</v>
      </c>
      <c r="Q17786" s="13" t="s">
        <v>195</v>
      </c>
      <c r="R17786" s="13" t="s">
        <v>208</v>
      </c>
      <c r="S17786" s="13" t="s">
        <v>99</v>
      </c>
      <c r="T17786">
        <v>5</v>
      </c>
      <c r="U17786">
        <v>5</v>
      </c>
      <c r="V17786">
        <v>0</v>
      </c>
      <c r="W17786" s="13" t="s">
        <v>101</v>
      </c>
      <c r="X17786">
        <v>0.65</v>
      </c>
    </row>
    <row r="17787" spans="1:24" x14ac:dyDescent="0.3">
      <c r="A17787">
        <v>17785</v>
      </c>
      <c r="B17787" t="s">
        <v>200</v>
      </c>
      <c r="C17787" t="s">
        <v>201</v>
      </c>
      <c r="D17787">
        <v>12.8993</v>
      </c>
      <c r="E17787">
        <v>80.145296000000002</v>
      </c>
      <c r="F17787" s="18">
        <v>44695</v>
      </c>
      <c r="G17787" s="19">
        <v>0.79166666666666696</v>
      </c>
      <c r="H17787">
        <v>19</v>
      </c>
      <c r="I17787" s="13" t="s">
        <v>219</v>
      </c>
      <c r="J17787">
        <v>1</v>
      </c>
      <c r="K17787" s="13" t="s">
        <v>191</v>
      </c>
      <c r="L17787">
        <v>2</v>
      </c>
      <c r="M17787">
        <v>0</v>
      </c>
      <c r="N17787" s="13" t="s">
        <v>192</v>
      </c>
      <c r="O17787" s="13" t="s">
        <v>97</v>
      </c>
      <c r="P17787">
        <v>24</v>
      </c>
      <c r="Q17787" s="13" t="s">
        <v>195</v>
      </c>
      <c r="R17787" s="13" t="s">
        <v>208</v>
      </c>
      <c r="S17787" s="13" t="s">
        <v>196</v>
      </c>
      <c r="T17787">
        <v>4</v>
      </c>
      <c r="U17787">
        <v>1</v>
      </c>
      <c r="V17787">
        <v>1</v>
      </c>
      <c r="W17787" s="13" t="s">
        <v>101</v>
      </c>
      <c r="X17787">
        <v>0.25</v>
      </c>
    </row>
    <row r="17788" spans="1:24" x14ac:dyDescent="0.3">
      <c r="A17788">
        <v>17786</v>
      </c>
      <c r="B17788" t="s">
        <v>206</v>
      </c>
      <c r="C17788" t="s">
        <v>207</v>
      </c>
      <c r="D17788">
        <v>12.909706</v>
      </c>
      <c r="E17788">
        <v>77.742802999999995</v>
      </c>
      <c r="F17788" s="18">
        <v>44636</v>
      </c>
      <c r="G17788" s="19">
        <v>0.83333333333333304</v>
      </c>
      <c r="H17788">
        <v>20</v>
      </c>
      <c r="I17788" s="13" t="s">
        <v>194</v>
      </c>
      <c r="J17788">
        <v>0</v>
      </c>
      <c r="K17788" s="13" t="s">
        <v>191</v>
      </c>
      <c r="L17788">
        <v>3</v>
      </c>
      <c r="M17788">
        <v>0</v>
      </c>
      <c r="N17788" s="13" t="s">
        <v>94</v>
      </c>
      <c r="O17788" s="13" t="s">
        <v>95</v>
      </c>
      <c r="P17788">
        <v>19</v>
      </c>
      <c r="Q17788" s="13" t="s">
        <v>95</v>
      </c>
      <c r="R17788" s="13" t="s">
        <v>199</v>
      </c>
      <c r="S17788" s="13" t="s">
        <v>193</v>
      </c>
      <c r="T17788">
        <v>5</v>
      </c>
      <c r="U17788">
        <v>2</v>
      </c>
      <c r="V17788">
        <v>0</v>
      </c>
      <c r="W17788" s="13" t="s">
        <v>101</v>
      </c>
      <c r="X17788">
        <v>0.45</v>
      </c>
    </row>
    <row r="17789" spans="1:24" x14ac:dyDescent="0.3">
      <c r="A17789">
        <v>17787</v>
      </c>
      <c r="B17789" t="s">
        <v>203</v>
      </c>
      <c r="C17789" t="s">
        <v>203</v>
      </c>
      <c r="D17789">
        <v>28.482368000000001</v>
      </c>
      <c r="E17789">
        <v>77.162653000000006</v>
      </c>
      <c r="F17789" s="18">
        <v>44585</v>
      </c>
      <c r="G17789" s="19">
        <v>0.125</v>
      </c>
      <c r="H17789">
        <v>3</v>
      </c>
      <c r="I17789" s="13" t="s">
        <v>204</v>
      </c>
      <c r="J17789">
        <v>0</v>
      </c>
      <c r="K17789" s="13" t="s">
        <v>191</v>
      </c>
      <c r="L17789">
        <v>5</v>
      </c>
      <c r="M17789">
        <v>1</v>
      </c>
      <c r="N17789" s="13" t="s">
        <v>94</v>
      </c>
      <c r="O17789" s="13" t="s">
        <v>95</v>
      </c>
      <c r="P17789">
        <v>29</v>
      </c>
      <c r="Q17789" s="13" t="s">
        <v>95</v>
      </c>
      <c r="R17789" s="13" t="s">
        <v>199</v>
      </c>
      <c r="S17789" s="13" t="s">
        <v>193</v>
      </c>
      <c r="T17789">
        <v>3</v>
      </c>
      <c r="U17789">
        <v>0</v>
      </c>
      <c r="V17789">
        <v>0</v>
      </c>
      <c r="W17789" s="13" t="s">
        <v>101</v>
      </c>
      <c r="X17789">
        <v>0.45</v>
      </c>
    </row>
    <row r="17790" spans="1:24" x14ac:dyDescent="0.3">
      <c r="A17790">
        <v>17788</v>
      </c>
      <c r="B17790" t="s">
        <v>206</v>
      </c>
      <c r="C17790" t="s">
        <v>207</v>
      </c>
      <c r="D17790">
        <v>13.122396</v>
      </c>
      <c r="E17790">
        <v>77.655226999999996</v>
      </c>
      <c r="F17790" s="18">
        <v>45746</v>
      </c>
      <c r="G17790" s="19">
        <v>0.33333333333333298</v>
      </c>
      <c r="H17790">
        <v>8</v>
      </c>
      <c r="I17790" s="13" t="s">
        <v>89</v>
      </c>
      <c r="J17790">
        <v>1</v>
      </c>
      <c r="K17790" s="13" t="s">
        <v>214</v>
      </c>
      <c r="L17790">
        <v>4</v>
      </c>
      <c r="M17790">
        <v>0</v>
      </c>
      <c r="N17790" s="13" t="s">
        <v>212</v>
      </c>
      <c r="O17790" s="13" t="s">
        <v>195</v>
      </c>
      <c r="P17790">
        <v>34</v>
      </c>
      <c r="Q17790" s="13" t="s">
        <v>195</v>
      </c>
      <c r="R17790" s="13" t="s">
        <v>208</v>
      </c>
      <c r="S17790" s="13" t="s">
        <v>193</v>
      </c>
      <c r="T17790">
        <v>1</v>
      </c>
      <c r="U17790">
        <v>0</v>
      </c>
      <c r="V17790">
        <v>1</v>
      </c>
      <c r="W17790" s="13" t="s">
        <v>101</v>
      </c>
      <c r="X17790">
        <v>0.4</v>
      </c>
    </row>
    <row r="17791" spans="1:24" x14ac:dyDescent="0.3">
      <c r="A17791">
        <v>17789</v>
      </c>
      <c r="B17791" t="s">
        <v>203</v>
      </c>
      <c r="C17791" t="s">
        <v>203</v>
      </c>
      <c r="D17791">
        <v>28.492084999999999</v>
      </c>
      <c r="E17791">
        <v>77.079706000000002</v>
      </c>
      <c r="F17791" s="18">
        <v>45407</v>
      </c>
      <c r="G17791" s="19">
        <v>0.625</v>
      </c>
      <c r="H17791">
        <v>15</v>
      </c>
      <c r="I17791" s="13" t="s">
        <v>202</v>
      </c>
      <c r="J17791">
        <v>0</v>
      </c>
      <c r="K17791" s="13" t="s">
        <v>214</v>
      </c>
      <c r="L17791">
        <v>4</v>
      </c>
      <c r="M17791">
        <v>0</v>
      </c>
      <c r="N17791" s="13" t="s">
        <v>192</v>
      </c>
      <c r="O17791" s="13" t="s">
        <v>97</v>
      </c>
      <c r="P17791">
        <v>24</v>
      </c>
      <c r="Q17791" s="13" t="s">
        <v>95</v>
      </c>
      <c r="R17791" s="13" t="s">
        <v>205</v>
      </c>
      <c r="S17791" s="13" t="s">
        <v>196</v>
      </c>
      <c r="T17791">
        <v>3</v>
      </c>
      <c r="U17791">
        <v>2</v>
      </c>
      <c r="V17791">
        <v>0</v>
      </c>
      <c r="W17791" s="13" t="s">
        <v>101</v>
      </c>
      <c r="X17791">
        <v>0.1</v>
      </c>
    </row>
    <row r="17792" spans="1:24" x14ac:dyDescent="0.3">
      <c r="A17792">
        <v>17790</v>
      </c>
      <c r="B17792" t="s">
        <v>206</v>
      </c>
      <c r="C17792" t="s">
        <v>207</v>
      </c>
      <c r="D17792">
        <v>13.003590000000001</v>
      </c>
      <c r="E17792">
        <v>77.409842999999995</v>
      </c>
      <c r="F17792" s="18">
        <v>44850</v>
      </c>
      <c r="G17792" s="19">
        <v>0.83333333333333304</v>
      </c>
      <c r="H17792">
        <v>20</v>
      </c>
      <c r="I17792" s="13" t="s">
        <v>89</v>
      </c>
      <c r="J17792">
        <v>1</v>
      </c>
      <c r="K17792" s="13" t="s">
        <v>92</v>
      </c>
      <c r="L17792">
        <v>4</v>
      </c>
      <c r="M17792">
        <v>0</v>
      </c>
      <c r="N17792" s="13" t="s">
        <v>192</v>
      </c>
      <c r="O17792" s="13" t="s">
        <v>97</v>
      </c>
      <c r="P17792">
        <v>35</v>
      </c>
      <c r="Q17792" s="13" t="s">
        <v>97</v>
      </c>
      <c r="R17792" s="13" t="s">
        <v>199</v>
      </c>
      <c r="S17792" s="13" t="s">
        <v>193</v>
      </c>
      <c r="T17792">
        <v>4</v>
      </c>
      <c r="U17792">
        <v>3</v>
      </c>
      <c r="V17792">
        <v>0</v>
      </c>
      <c r="W17792" s="13" t="s">
        <v>101</v>
      </c>
      <c r="X17792">
        <v>0.3</v>
      </c>
    </row>
    <row r="17793" spans="1:24" x14ac:dyDescent="0.3">
      <c r="A17793">
        <v>17791</v>
      </c>
      <c r="B17793" t="s">
        <v>200</v>
      </c>
      <c r="C17793" t="s">
        <v>201</v>
      </c>
      <c r="D17793">
        <v>12.903055</v>
      </c>
      <c r="E17793">
        <v>80.248006000000004</v>
      </c>
      <c r="F17793" s="18">
        <v>44599</v>
      </c>
      <c r="G17793" s="19">
        <v>0.29166666666666702</v>
      </c>
      <c r="H17793">
        <v>7</v>
      </c>
      <c r="I17793" s="13" t="s">
        <v>204</v>
      </c>
      <c r="J17793">
        <v>0</v>
      </c>
      <c r="K17793" s="13" t="s">
        <v>191</v>
      </c>
      <c r="L17793">
        <v>4</v>
      </c>
      <c r="M17793">
        <v>0</v>
      </c>
      <c r="N17793" s="13" t="s">
        <v>94</v>
      </c>
      <c r="O17793" s="13" t="s">
        <v>95</v>
      </c>
      <c r="P17793">
        <v>32</v>
      </c>
      <c r="Q17793" s="13" t="s">
        <v>97</v>
      </c>
      <c r="R17793" s="13" t="s">
        <v>208</v>
      </c>
      <c r="S17793" s="13" t="s">
        <v>99</v>
      </c>
      <c r="T17793">
        <v>1</v>
      </c>
      <c r="U17793">
        <v>1</v>
      </c>
      <c r="V17793">
        <v>0</v>
      </c>
      <c r="W17793" s="13" t="s">
        <v>101</v>
      </c>
      <c r="X17793">
        <v>0.85</v>
      </c>
    </row>
    <row r="17794" spans="1:24" x14ac:dyDescent="0.3">
      <c r="A17794">
        <v>17792</v>
      </c>
      <c r="B17794" t="s">
        <v>209</v>
      </c>
      <c r="C17794" t="s">
        <v>210</v>
      </c>
      <c r="D17794">
        <v>17.483212000000002</v>
      </c>
      <c r="E17794">
        <v>78.522672999999998</v>
      </c>
      <c r="F17794" s="18">
        <v>45308</v>
      </c>
      <c r="G17794" s="19">
        <v>8.3333333333333301E-2</v>
      </c>
      <c r="H17794">
        <v>2</v>
      </c>
      <c r="I17794" s="13" t="s">
        <v>194</v>
      </c>
      <c r="J17794">
        <v>0</v>
      </c>
      <c r="K17794" s="13" t="s">
        <v>191</v>
      </c>
      <c r="L17794">
        <v>3</v>
      </c>
      <c r="M17794">
        <v>0</v>
      </c>
      <c r="N17794" s="13" t="s">
        <v>192</v>
      </c>
      <c r="O17794" s="13" t="s">
        <v>97</v>
      </c>
      <c r="P17794">
        <v>31</v>
      </c>
      <c r="Q17794" s="13" t="s">
        <v>95</v>
      </c>
      <c r="R17794" s="13" t="s">
        <v>208</v>
      </c>
      <c r="S17794" s="13" t="s">
        <v>196</v>
      </c>
      <c r="T17794">
        <v>2</v>
      </c>
      <c r="U17794">
        <v>1</v>
      </c>
      <c r="V17794">
        <v>0</v>
      </c>
      <c r="W17794" s="13" t="s">
        <v>101</v>
      </c>
      <c r="X17794">
        <v>0.1</v>
      </c>
    </row>
    <row r="17795" spans="1:24" x14ac:dyDescent="0.3">
      <c r="A17795">
        <v>17793</v>
      </c>
      <c r="B17795" t="s">
        <v>203</v>
      </c>
      <c r="C17795" t="s">
        <v>203</v>
      </c>
      <c r="D17795">
        <v>28.796932000000002</v>
      </c>
      <c r="E17795">
        <v>77.138707999999994</v>
      </c>
      <c r="F17795" s="18">
        <v>45557</v>
      </c>
      <c r="G17795" s="19">
        <v>0.29166666666666702</v>
      </c>
      <c r="H17795">
        <v>7</v>
      </c>
      <c r="I17795" s="13" t="s">
        <v>89</v>
      </c>
      <c r="J17795">
        <v>1</v>
      </c>
      <c r="K17795" s="13" t="s">
        <v>92</v>
      </c>
      <c r="L17795">
        <v>1</v>
      </c>
      <c r="M17795">
        <v>0</v>
      </c>
      <c r="N17795" s="13" t="s">
        <v>212</v>
      </c>
      <c r="O17795" s="13" t="s">
        <v>195</v>
      </c>
      <c r="P17795">
        <v>26</v>
      </c>
      <c r="Q17795" s="13" t="s">
        <v>95</v>
      </c>
      <c r="R17795" s="13" t="s">
        <v>98</v>
      </c>
      <c r="S17795" s="13" t="s">
        <v>196</v>
      </c>
      <c r="T17795">
        <v>5</v>
      </c>
      <c r="U17795">
        <v>2</v>
      </c>
      <c r="V17795">
        <v>0</v>
      </c>
      <c r="W17795" s="13" t="s">
        <v>101</v>
      </c>
      <c r="X17795">
        <v>0.25</v>
      </c>
    </row>
    <row r="17796" spans="1:24" x14ac:dyDescent="0.3">
      <c r="A17796">
        <v>17794</v>
      </c>
      <c r="B17796" t="s">
        <v>217</v>
      </c>
      <c r="C17796" t="s">
        <v>218</v>
      </c>
      <c r="D17796">
        <v>22.626417</v>
      </c>
      <c r="E17796">
        <v>88.450277</v>
      </c>
      <c r="F17796" s="18">
        <v>45745</v>
      </c>
      <c r="G17796" s="19">
        <v>8.3333333333333301E-2</v>
      </c>
      <c r="H17796">
        <v>2</v>
      </c>
      <c r="I17796" s="13" t="s">
        <v>219</v>
      </c>
      <c r="J17796">
        <v>1</v>
      </c>
      <c r="K17796" s="13" t="s">
        <v>92</v>
      </c>
      <c r="L17796">
        <v>4</v>
      </c>
      <c r="M17796">
        <v>0</v>
      </c>
      <c r="N17796" s="13" t="s">
        <v>94</v>
      </c>
      <c r="O17796" s="13" t="s">
        <v>95</v>
      </c>
      <c r="P17796">
        <v>16</v>
      </c>
      <c r="Q17796" s="13" t="s">
        <v>95</v>
      </c>
      <c r="R17796" s="13" t="s">
        <v>208</v>
      </c>
      <c r="S17796" s="13" t="s">
        <v>196</v>
      </c>
      <c r="T17796">
        <v>5</v>
      </c>
      <c r="U17796">
        <v>0</v>
      </c>
      <c r="V17796">
        <v>0</v>
      </c>
      <c r="W17796" s="13" t="s">
        <v>101</v>
      </c>
      <c r="X17796">
        <v>0.45</v>
      </c>
    </row>
    <row r="17797" spans="1:24" x14ac:dyDescent="0.3">
      <c r="A17797">
        <v>17795</v>
      </c>
      <c r="B17797" t="s">
        <v>217</v>
      </c>
      <c r="C17797" t="s">
        <v>218</v>
      </c>
      <c r="D17797">
        <v>22.517620999999998</v>
      </c>
      <c r="E17797">
        <v>88.210488999999995</v>
      </c>
      <c r="F17797" s="18">
        <v>45623</v>
      </c>
      <c r="G17797" s="19">
        <v>0.5</v>
      </c>
      <c r="H17797">
        <v>12</v>
      </c>
      <c r="I17797" s="13" t="s">
        <v>194</v>
      </c>
      <c r="J17797">
        <v>0</v>
      </c>
      <c r="K17797" s="13" t="s">
        <v>191</v>
      </c>
      <c r="L17797">
        <v>2</v>
      </c>
      <c r="M17797">
        <v>0</v>
      </c>
      <c r="N17797" s="13" t="s">
        <v>212</v>
      </c>
      <c r="O17797" s="13" t="s">
        <v>195</v>
      </c>
      <c r="P17797">
        <v>24</v>
      </c>
      <c r="Q17797" s="13" t="s">
        <v>95</v>
      </c>
      <c r="R17797" s="13" t="s">
        <v>199</v>
      </c>
      <c r="S17797" s="13" t="s">
        <v>99</v>
      </c>
      <c r="T17797">
        <v>4</v>
      </c>
      <c r="U17797">
        <v>4</v>
      </c>
      <c r="V17797">
        <v>0</v>
      </c>
      <c r="W17797" s="13" t="s">
        <v>101</v>
      </c>
      <c r="X17797">
        <v>0.45</v>
      </c>
    </row>
    <row r="17798" spans="1:24" x14ac:dyDescent="0.3">
      <c r="A17798">
        <v>17796</v>
      </c>
      <c r="B17798" t="s">
        <v>190</v>
      </c>
      <c r="C17798" t="s">
        <v>80</v>
      </c>
      <c r="D17798">
        <v>19.185323</v>
      </c>
      <c r="E17798">
        <v>72.945901000000006</v>
      </c>
      <c r="F17798" s="18">
        <v>45207</v>
      </c>
      <c r="G17798" s="19">
        <v>0</v>
      </c>
      <c r="H17798">
        <v>0</v>
      </c>
      <c r="I17798" s="13" t="s">
        <v>89</v>
      </c>
      <c r="J17798">
        <v>1</v>
      </c>
      <c r="K17798" s="13" t="s">
        <v>92</v>
      </c>
      <c r="L17798">
        <v>5</v>
      </c>
      <c r="M17798">
        <v>0</v>
      </c>
      <c r="N17798" s="13" t="s">
        <v>192</v>
      </c>
      <c r="O17798" s="13" t="s">
        <v>97</v>
      </c>
      <c r="P17798">
        <v>36</v>
      </c>
      <c r="Q17798" s="13" t="s">
        <v>95</v>
      </c>
      <c r="R17798" s="13" t="s">
        <v>208</v>
      </c>
      <c r="S17798" s="13" t="s">
        <v>99</v>
      </c>
      <c r="T17798">
        <v>3</v>
      </c>
      <c r="U17798">
        <v>3</v>
      </c>
      <c r="V17798">
        <v>0</v>
      </c>
      <c r="W17798" s="13" t="s">
        <v>101</v>
      </c>
      <c r="X17798">
        <v>0.3</v>
      </c>
    </row>
    <row r="17799" spans="1:24" x14ac:dyDescent="0.3">
      <c r="A17799">
        <v>17797</v>
      </c>
      <c r="B17799" t="s">
        <v>203</v>
      </c>
      <c r="C17799" t="s">
        <v>203</v>
      </c>
      <c r="D17799">
        <v>28.875995</v>
      </c>
      <c r="E17799">
        <v>76.844953000000004</v>
      </c>
      <c r="F17799" s="18">
        <v>45022</v>
      </c>
      <c r="G17799" s="19">
        <v>0.875</v>
      </c>
      <c r="H17799">
        <v>21</v>
      </c>
      <c r="I17799" s="13" t="s">
        <v>202</v>
      </c>
      <c r="J17799">
        <v>0</v>
      </c>
      <c r="K17799" s="13" t="s">
        <v>214</v>
      </c>
      <c r="L17799">
        <v>1</v>
      </c>
      <c r="M17799">
        <v>0</v>
      </c>
      <c r="N17799" s="13" t="s">
        <v>94</v>
      </c>
      <c r="O17799" s="13" t="s">
        <v>95</v>
      </c>
      <c r="P17799">
        <v>26</v>
      </c>
      <c r="Q17799" s="13" t="s">
        <v>95</v>
      </c>
      <c r="R17799" s="13" t="s">
        <v>213</v>
      </c>
      <c r="S17799" s="13" t="s">
        <v>196</v>
      </c>
      <c r="T17799">
        <v>4</v>
      </c>
      <c r="U17799">
        <v>1</v>
      </c>
      <c r="V17799">
        <v>0</v>
      </c>
      <c r="W17799" s="13" t="s">
        <v>101</v>
      </c>
      <c r="X17799">
        <v>0.45</v>
      </c>
    </row>
    <row r="17800" spans="1:24" x14ac:dyDescent="0.3">
      <c r="A17800">
        <v>17798</v>
      </c>
      <c r="B17800" t="s">
        <v>206</v>
      </c>
      <c r="C17800" t="s">
        <v>207</v>
      </c>
      <c r="D17800">
        <v>12.945192</v>
      </c>
      <c r="E17800">
        <v>77.417418999999995</v>
      </c>
      <c r="F17800" s="18">
        <v>45071</v>
      </c>
      <c r="G17800" s="19">
        <v>8.3333333333333301E-2</v>
      </c>
      <c r="H17800">
        <v>2</v>
      </c>
      <c r="I17800" s="13" t="s">
        <v>202</v>
      </c>
      <c r="J17800">
        <v>0</v>
      </c>
      <c r="K17800" s="13" t="s">
        <v>191</v>
      </c>
      <c r="L17800">
        <v>1</v>
      </c>
      <c r="M17800">
        <v>1</v>
      </c>
      <c r="N17800" s="13" t="s">
        <v>192</v>
      </c>
      <c r="O17800" s="13" t="s">
        <v>97</v>
      </c>
      <c r="P17800">
        <v>33</v>
      </c>
      <c r="Q17800" s="13" t="s">
        <v>95</v>
      </c>
      <c r="R17800" s="13" t="s">
        <v>208</v>
      </c>
      <c r="S17800" s="13" t="s">
        <v>196</v>
      </c>
      <c r="T17800">
        <v>1</v>
      </c>
      <c r="U17800">
        <v>0</v>
      </c>
      <c r="V17800">
        <v>0</v>
      </c>
      <c r="W17800" s="13" t="s">
        <v>101</v>
      </c>
      <c r="X17800">
        <v>0.1</v>
      </c>
    </row>
    <row r="17801" spans="1:24" x14ac:dyDescent="0.3">
      <c r="A17801">
        <v>17799</v>
      </c>
      <c r="B17801" t="s">
        <v>209</v>
      </c>
      <c r="C17801" t="s">
        <v>210</v>
      </c>
      <c r="D17801">
        <v>17.593062</v>
      </c>
      <c r="E17801">
        <v>78.478305000000006</v>
      </c>
      <c r="F17801" s="18">
        <v>44669</v>
      </c>
      <c r="G17801" s="19">
        <v>0.25</v>
      </c>
      <c r="H17801">
        <v>6</v>
      </c>
      <c r="I17801" s="13" t="s">
        <v>204</v>
      </c>
      <c r="J17801">
        <v>0</v>
      </c>
      <c r="K17801" s="13" t="s">
        <v>191</v>
      </c>
      <c r="L17801">
        <v>3</v>
      </c>
      <c r="M17801">
        <v>1</v>
      </c>
      <c r="N17801" s="13" t="s">
        <v>212</v>
      </c>
      <c r="O17801" s="13" t="s">
        <v>95</v>
      </c>
      <c r="P17801">
        <v>23</v>
      </c>
      <c r="Q17801" s="13" t="s">
        <v>97</v>
      </c>
      <c r="R17801" s="13" t="s">
        <v>199</v>
      </c>
      <c r="S17801" s="13" t="s">
        <v>193</v>
      </c>
      <c r="T17801">
        <v>2</v>
      </c>
      <c r="U17801">
        <v>0</v>
      </c>
      <c r="V17801">
        <v>0</v>
      </c>
      <c r="W17801" s="13" t="s">
        <v>101</v>
      </c>
      <c r="X17801">
        <v>0.65</v>
      </c>
    </row>
    <row r="17802" spans="1:24" x14ac:dyDescent="0.3">
      <c r="A17802">
        <v>17800</v>
      </c>
      <c r="B17802" t="s">
        <v>200</v>
      </c>
      <c r="C17802" t="s">
        <v>201</v>
      </c>
      <c r="D17802">
        <v>12.867718</v>
      </c>
      <c r="E17802">
        <v>80.220249999999993</v>
      </c>
      <c r="F17802" s="18">
        <v>45575</v>
      </c>
      <c r="G17802" s="19">
        <v>0.16666666666666699</v>
      </c>
      <c r="H17802">
        <v>4</v>
      </c>
      <c r="I17802" s="13" t="s">
        <v>202</v>
      </c>
      <c r="J17802">
        <v>0</v>
      </c>
      <c r="K17802" s="13" t="s">
        <v>191</v>
      </c>
      <c r="L17802">
        <v>5</v>
      </c>
      <c r="M17802">
        <v>1</v>
      </c>
      <c r="N17802" s="13" t="s">
        <v>94</v>
      </c>
      <c r="O17802" s="13" t="s">
        <v>95</v>
      </c>
      <c r="P17802">
        <v>15</v>
      </c>
      <c r="Q17802" s="13" t="s">
        <v>95</v>
      </c>
      <c r="R17802" s="13" t="s">
        <v>199</v>
      </c>
      <c r="S17802" s="13" t="s">
        <v>99</v>
      </c>
      <c r="T17802">
        <v>2</v>
      </c>
      <c r="U17802">
        <v>2</v>
      </c>
      <c r="V17802">
        <v>0</v>
      </c>
      <c r="W17802" s="13" t="s">
        <v>101</v>
      </c>
      <c r="X17802">
        <v>0.65</v>
      </c>
    </row>
    <row r="17803" spans="1:24" x14ac:dyDescent="0.3">
      <c r="A17803">
        <v>17801</v>
      </c>
      <c r="B17803" t="s">
        <v>200</v>
      </c>
      <c r="C17803" t="s">
        <v>201</v>
      </c>
      <c r="D17803">
        <v>12.885702</v>
      </c>
      <c r="E17803">
        <v>80.250511000000003</v>
      </c>
      <c r="F17803" s="18">
        <v>44906</v>
      </c>
      <c r="G17803" s="19">
        <v>0.41666666666666702</v>
      </c>
      <c r="H17803">
        <v>10</v>
      </c>
      <c r="I17803" s="13" t="s">
        <v>89</v>
      </c>
      <c r="J17803">
        <v>1</v>
      </c>
      <c r="K17803" s="13" t="s">
        <v>191</v>
      </c>
      <c r="L17803">
        <v>5</v>
      </c>
      <c r="M17803">
        <v>0</v>
      </c>
      <c r="N17803" s="13" t="s">
        <v>94</v>
      </c>
      <c r="O17803" s="13" t="s">
        <v>95</v>
      </c>
      <c r="P17803">
        <v>18</v>
      </c>
      <c r="Q17803" s="13" t="s">
        <v>97</v>
      </c>
      <c r="R17803" s="13" t="s">
        <v>213</v>
      </c>
      <c r="S17803" s="13" t="s">
        <v>196</v>
      </c>
      <c r="T17803">
        <v>4</v>
      </c>
      <c r="U17803">
        <v>2</v>
      </c>
      <c r="V17803">
        <v>1</v>
      </c>
      <c r="W17803" s="13" t="s">
        <v>101</v>
      </c>
      <c r="X17803">
        <v>0.8</v>
      </c>
    </row>
    <row r="17804" spans="1:24" x14ac:dyDescent="0.3">
      <c r="A17804">
        <v>17802</v>
      </c>
      <c r="B17804" t="s">
        <v>200</v>
      </c>
      <c r="C17804" t="s">
        <v>201</v>
      </c>
      <c r="D17804">
        <v>12.822006</v>
      </c>
      <c r="E17804">
        <v>80.208105000000003</v>
      </c>
      <c r="F17804" s="18">
        <v>45393</v>
      </c>
      <c r="G17804" s="19">
        <v>0.33333333333333298</v>
      </c>
      <c r="H17804">
        <v>8</v>
      </c>
      <c r="I17804" s="13" t="s">
        <v>202</v>
      </c>
      <c r="J17804">
        <v>0</v>
      </c>
      <c r="K17804" s="13" t="s">
        <v>214</v>
      </c>
      <c r="L17804">
        <v>5</v>
      </c>
      <c r="M17804">
        <v>1</v>
      </c>
      <c r="N17804" s="13" t="s">
        <v>192</v>
      </c>
      <c r="O17804" s="13" t="s">
        <v>97</v>
      </c>
      <c r="P17804">
        <v>19</v>
      </c>
      <c r="Q17804" s="13" t="s">
        <v>97</v>
      </c>
      <c r="R17804" s="13" t="s">
        <v>98</v>
      </c>
      <c r="S17804" s="13" t="s">
        <v>196</v>
      </c>
      <c r="T17804">
        <v>4</v>
      </c>
      <c r="U17804">
        <v>4</v>
      </c>
      <c r="V17804">
        <v>1</v>
      </c>
      <c r="W17804" s="13" t="s">
        <v>101</v>
      </c>
      <c r="X17804">
        <v>0.45</v>
      </c>
    </row>
    <row r="17805" spans="1:24" x14ac:dyDescent="0.3">
      <c r="A17805">
        <v>17803</v>
      </c>
      <c r="B17805" t="s">
        <v>200</v>
      </c>
      <c r="C17805" t="s">
        <v>201</v>
      </c>
      <c r="D17805">
        <v>13.198179</v>
      </c>
      <c r="E17805">
        <v>80.209213000000005</v>
      </c>
      <c r="F17805" s="18">
        <v>44702</v>
      </c>
      <c r="G17805" s="19">
        <v>4.1666666666666699E-2</v>
      </c>
      <c r="H17805">
        <v>1</v>
      </c>
      <c r="I17805" s="13" t="s">
        <v>219</v>
      </c>
      <c r="J17805">
        <v>1</v>
      </c>
      <c r="K17805" s="13" t="s">
        <v>92</v>
      </c>
      <c r="L17805">
        <v>6</v>
      </c>
      <c r="M17805">
        <v>1</v>
      </c>
      <c r="N17805" s="13" t="s">
        <v>192</v>
      </c>
      <c r="O17805" s="13" t="s">
        <v>97</v>
      </c>
      <c r="P17805">
        <v>21</v>
      </c>
      <c r="Q17805" s="13" t="s">
        <v>95</v>
      </c>
      <c r="R17805" s="13" t="s">
        <v>208</v>
      </c>
      <c r="S17805" s="13" t="s">
        <v>196</v>
      </c>
      <c r="T17805">
        <v>3</v>
      </c>
      <c r="U17805">
        <v>0</v>
      </c>
      <c r="V17805">
        <v>0</v>
      </c>
      <c r="W17805" s="13" t="s">
        <v>101</v>
      </c>
      <c r="X17805">
        <v>0.1</v>
      </c>
    </row>
    <row r="17806" spans="1:24" x14ac:dyDescent="0.3">
      <c r="A17806">
        <v>17804</v>
      </c>
      <c r="B17806" t="s">
        <v>190</v>
      </c>
      <c r="C17806" t="s">
        <v>80</v>
      </c>
      <c r="D17806">
        <v>18.950814999999999</v>
      </c>
      <c r="E17806">
        <v>72.949622000000005</v>
      </c>
      <c r="F17806" s="18">
        <v>45187</v>
      </c>
      <c r="G17806" s="19">
        <v>0.91666666666666696</v>
      </c>
      <c r="H17806">
        <v>22</v>
      </c>
      <c r="I17806" s="13" t="s">
        <v>204</v>
      </c>
      <c r="J17806">
        <v>0</v>
      </c>
      <c r="K17806" s="13" t="s">
        <v>92</v>
      </c>
      <c r="L17806">
        <v>5</v>
      </c>
      <c r="M17806">
        <v>1</v>
      </c>
      <c r="N17806" s="13" t="s">
        <v>212</v>
      </c>
      <c r="O17806" s="13" t="s">
        <v>95</v>
      </c>
      <c r="P17806">
        <v>30</v>
      </c>
      <c r="Q17806" s="13" t="s">
        <v>195</v>
      </c>
      <c r="R17806" s="13" t="s">
        <v>208</v>
      </c>
      <c r="S17806" s="13" t="s">
        <v>196</v>
      </c>
      <c r="T17806">
        <v>1</v>
      </c>
      <c r="U17806">
        <v>1</v>
      </c>
      <c r="V17806">
        <v>0</v>
      </c>
      <c r="W17806" s="13" t="s">
        <v>101</v>
      </c>
      <c r="X17806">
        <v>0.45</v>
      </c>
    </row>
    <row r="17807" spans="1:24" x14ac:dyDescent="0.3">
      <c r="A17807">
        <v>17805</v>
      </c>
      <c r="B17807" t="s">
        <v>206</v>
      </c>
      <c r="C17807" t="s">
        <v>207</v>
      </c>
      <c r="D17807">
        <v>13.003627</v>
      </c>
      <c r="E17807">
        <v>77.772443999999993</v>
      </c>
      <c r="F17807" s="18">
        <v>45091</v>
      </c>
      <c r="G17807" s="19">
        <v>0.91666666666666696</v>
      </c>
      <c r="H17807">
        <v>22</v>
      </c>
      <c r="I17807" s="13" t="s">
        <v>194</v>
      </c>
      <c r="J17807">
        <v>0</v>
      </c>
      <c r="K17807" s="13" t="s">
        <v>214</v>
      </c>
      <c r="L17807">
        <v>5</v>
      </c>
      <c r="M17807">
        <v>1</v>
      </c>
      <c r="N17807" s="13" t="s">
        <v>192</v>
      </c>
      <c r="O17807" s="13" t="s">
        <v>97</v>
      </c>
      <c r="P17807">
        <v>39</v>
      </c>
      <c r="Q17807" s="13" t="s">
        <v>195</v>
      </c>
      <c r="R17807" s="13" t="s">
        <v>213</v>
      </c>
      <c r="S17807" s="13" t="s">
        <v>99</v>
      </c>
      <c r="T17807">
        <v>3</v>
      </c>
      <c r="U17807">
        <v>3</v>
      </c>
      <c r="V17807">
        <v>0</v>
      </c>
      <c r="W17807" s="13" t="s">
        <v>101</v>
      </c>
      <c r="X17807">
        <v>0.3</v>
      </c>
    </row>
    <row r="17808" spans="1:24" x14ac:dyDescent="0.3">
      <c r="A17808">
        <v>17806</v>
      </c>
      <c r="B17808" t="s">
        <v>190</v>
      </c>
      <c r="C17808" t="s">
        <v>80</v>
      </c>
      <c r="D17808">
        <v>19.149379</v>
      </c>
      <c r="E17808">
        <v>72.843406999999999</v>
      </c>
      <c r="F17808" s="18">
        <v>44689</v>
      </c>
      <c r="G17808" s="19">
        <v>0.45833333333333298</v>
      </c>
      <c r="H17808">
        <v>11</v>
      </c>
      <c r="I17808" s="13" t="s">
        <v>89</v>
      </c>
      <c r="J17808">
        <v>1</v>
      </c>
      <c r="K17808" s="13" t="s">
        <v>191</v>
      </c>
      <c r="L17808">
        <v>1</v>
      </c>
      <c r="M17808">
        <v>1</v>
      </c>
      <c r="N17808" s="13" t="s">
        <v>94</v>
      </c>
      <c r="O17808" s="13" t="s">
        <v>95</v>
      </c>
      <c r="P17808">
        <v>29</v>
      </c>
      <c r="Q17808" s="13" t="s">
        <v>97</v>
      </c>
      <c r="R17808" s="13" t="s">
        <v>98</v>
      </c>
      <c r="S17808" s="13" t="s">
        <v>196</v>
      </c>
      <c r="T17808">
        <v>4</v>
      </c>
      <c r="U17808">
        <v>0</v>
      </c>
      <c r="V17808">
        <v>0</v>
      </c>
      <c r="W17808" s="13" t="s">
        <v>101</v>
      </c>
      <c r="X17808">
        <v>0.65</v>
      </c>
    </row>
    <row r="17809" spans="1:24" x14ac:dyDescent="0.3">
      <c r="A17809">
        <v>17807</v>
      </c>
      <c r="B17809" t="s">
        <v>79</v>
      </c>
      <c r="C17809" t="s">
        <v>80</v>
      </c>
      <c r="D17809">
        <v>18.510009</v>
      </c>
      <c r="E17809">
        <v>73.782065000000003</v>
      </c>
      <c r="F17809" s="18">
        <v>44771</v>
      </c>
      <c r="G17809" s="19">
        <v>0.95833333333333304</v>
      </c>
      <c r="H17809">
        <v>23</v>
      </c>
      <c r="I17809" s="13" t="s">
        <v>211</v>
      </c>
      <c r="J17809">
        <v>0</v>
      </c>
      <c r="K17809" s="13" t="s">
        <v>214</v>
      </c>
      <c r="L17809">
        <v>5</v>
      </c>
      <c r="M17809">
        <v>0</v>
      </c>
      <c r="N17809" s="13" t="s">
        <v>94</v>
      </c>
      <c r="O17809" s="13" t="s">
        <v>95</v>
      </c>
      <c r="P17809">
        <v>30</v>
      </c>
      <c r="Q17809" s="13" t="s">
        <v>95</v>
      </c>
      <c r="R17809" s="13" t="s">
        <v>213</v>
      </c>
      <c r="S17809" s="13" t="s">
        <v>196</v>
      </c>
      <c r="T17809">
        <v>2</v>
      </c>
      <c r="U17809">
        <v>1</v>
      </c>
      <c r="V17809">
        <v>0</v>
      </c>
      <c r="W17809" s="13" t="s">
        <v>101</v>
      </c>
      <c r="X17809">
        <v>0.45</v>
      </c>
    </row>
    <row r="17810" spans="1:24" x14ac:dyDescent="0.3">
      <c r="A17810">
        <v>17808</v>
      </c>
      <c r="B17810" t="s">
        <v>200</v>
      </c>
      <c r="C17810" t="s">
        <v>201</v>
      </c>
      <c r="D17810">
        <v>12.813072</v>
      </c>
      <c r="E17810">
        <v>80.283456999999999</v>
      </c>
      <c r="F17810" s="18">
        <v>45472</v>
      </c>
      <c r="G17810" s="19">
        <v>0.20833333333333301</v>
      </c>
      <c r="H17810">
        <v>5</v>
      </c>
      <c r="I17810" s="13" t="s">
        <v>219</v>
      </c>
      <c r="J17810">
        <v>1</v>
      </c>
      <c r="K17810" s="13" t="s">
        <v>214</v>
      </c>
      <c r="L17810">
        <v>6</v>
      </c>
      <c r="M17810">
        <v>0</v>
      </c>
      <c r="N17810" s="13" t="s">
        <v>94</v>
      </c>
      <c r="O17810" s="13" t="s">
        <v>95</v>
      </c>
      <c r="P17810">
        <v>34</v>
      </c>
      <c r="Q17810" s="13" t="s">
        <v>95</v>
      </c>
      <c r="R17810" s="13" t="s">
        <v>199</v>
      </c>
      <c r="S17810" s="13" t="s">
        <v>196</v>
      </c>
      <c r="T17810">
        <v>2</v>
      </c>
      <c r="U17810">
        <v>1</v>
      </c>
      <c r="V17810">
        <v>0</v>
      </c>
      <c r="W17810" s="13" t="s">
        <v>101</v>
      </c>
      <c r="X17810">
        <v>0.45</v>
      </c>
    </row>
    <row r="17811" spans="1:24" x14ac:dyDescent="0.3">
      <c r="A17811">
        <v>17809</v>
      </c>
      <c r="B17811" t="s">
        <v>206</v>
      </c>
      <c r="C17811" t="s">
        <v>207</v>
      </c>
      <c r="D17811">
        <v>13.037437000000001</v>
      </c>
      <c r="E17811">
        <v>77.718503999999996</v>
      </c>
      <c r="F17811" s="18">
        <v>45541</v>
      </c>
      <c r="G17811" s="19">
        <v>0.83333333333333304</v>
      </c>
      <c r="H17811">
        <v>20</v>
      </c>
      <c r="I17811" s="13" t="s">
        <v>211</v>
      </c>
      <c r="J17811">
        <v>0</v>
      </c>
      <c r="K17811" s="13" t="s">
        <v>214</v>
      </c>
      <c r="L17811">
        <v>4</v>
      </c>
      <c r="M17811">
        <v>1</v>
      </c>
      <c r="N17811" s="13" t="s">
        <v>192</v>
      </c>
      <c r="O17811" s="13" t="s">
        <v>97</v>
      </c>
      <c r="P17811">
        <v>34</v>
      </c>
      <c r="Q17811" s="13" t="s">
        <v>95</v>
      </c>
      <c r="R17811" s="13" t="s">
        <v>208</v>
      </c>
      <c r="S17811" s="13" t="s">
        <v>196</v>
      </c>
      <c r="T17811">
        <v>2</v>
      </c>
      <c r="U17811">
        <v>0</v>
      </c>
      <c r="V17811">
        <v>0</v>
      </c>
      <c r="W17811" s="13" t="s">
        <v>101</v>
      </c>
      <c r="X17811">
        <v>0.1</v>
      </c>
    </row>
    <row r="17812" spans="1:24" x14ac:dyDescent="0.3">
      <c r="A17812">
        <v>17810</v>
      </c>
      <c r="B17812" t="s">
        <v>190</v>
      </c>
      <c r="C17812" t="s">
        <v>80</v>
      </c>
      <c r="D17812">
        <v>18.836096999999999</v>
      </c>
      <c r="E17812">
        <v>72.997209999999995</v>
      </c>
      <c r="F17812" s="18">
        <v>44888</v>
      </c>
      <c r="G17812" s="19">
        <v>0.75</v>
      </c>
      <c r="H17812">
        <v>18</v>
      </c>
      <c r="I17812" s="13" t="s">
        <v>194</v>
      </c>
      <c r="J17812">
        <v>0</v>
      </c>
      <c r="K17812" s="13" t="s">
        <v>191</v>
      </c>
      <c r="L17812">
        <v>3</v>
      </c>
      <c r="M17812">
        <v>0</v>
      </c>
      <c r="N17812" s="13" t="s">
        <v>94</v>
      </c>
      <c r="O17812" s="13" t="s">
        <v>95</v>
      </c>
      <c r="P17812">
        <v>26</v>
      </c>
      <c r="Q17812" s="13" t="s">
        <v>195</v>
      </c>
      <c r="R17812" s="13" t="s">
        <v>213</v>
      </c>
      <c r="S17812" s="13" t="s">
        <v>99</v>
      </c>
      <c r="T17812">
        <v>3</v>
      </c>
      <c r="U17812">
        <v>3</v>
      </c>
      <c r="V17812">
        <v>1</v>
      </c>
      <c r="W17812" s="13" t="s">
        <v>101</v>
      </c>
      <c r="X17812">
        <v>0.8</v>
      </c>
    </row>
    <row r="17813" spans="1:24" x14ac:dyDescent="0.3">
      <c r="A17813">
        <v>17811</v>
      </c>
      <c r="B17813" t="s">
        <v>206</v>
      </c>
      <c r="C17813" t="s">
        <v>207</v>
      </c>
      <c r="D17813">
        <v>12.863732000000001</v>
      </c>
      <c r="E17813">
        <v>77.756044000000003</v>
      </c>
      <c r="F17813" s="18">
        <v>45287</v>
      </c>
      <c r="G17813" s="19">
        <v>0.625</v>
      </c>
      <c r="H17813">
        <v>15</v>
      </c>
      <c r="I17813" s="13" t="s">
        <v>194</v>
      </c>
      <c r="J17813">
        <v>0</v>
      </c>
      <c r="K17813" s="13" t="s">
        <v>92</v>
      </c>
      <c r="L17813">
        <v>2</v>
      </c>
      <c r="M17813">
        <v>1</v>
      </c>
      <c r="N17813" s="13" t="s">
        <v>212</v>
      </c>
      <c r="O17813" s="13" t="s">
        <v>195</v>
      </c>
      <c r="P17813">
        <v>31</v>
      </c>
      <c r="Q17813" s="13" t="s">
        <v>97</v>
      </c>
      <c r="R17813" s="13" t="s">
        <v>205</v>
      </c>
      <c r="S17813" s="13" t="s">
        <v>99</v>
      </c>
      <c r="T17813">
        <v>5</v>
      </c>
      <c r="U17813">
        <v>5</v>
      </c>
      <c r="V17813">
        <v>0</v>
      </c>
      <c r="W17813" s="13" t="s">
        <v>101</v>
      </c>
      <c r="X17813">
        <v>0.65</v>
      </c>
    </row>
    <row r="17814" spans="1:24" x14ac:dyDescent="0.3">
      <c r="A17814">
        <v>17812</v>
      </c>
      <c r="B17814" t="s">
        <v>203</v>
      </c>
      <c r="C17814" t="s">
        <v>203</v>
      </c>
      <c r="D17814">
        <v>28.456844</v>
      </c>
      <c r="E17814">
        <v>77.267369000000002</v>
      </c>
      <c r="F17814" s="18">
        <v>45513</v>
      </c>
      <c r="G17814" s="19">
        <v>0</v>
      </c>
      <c r="H17814">
        <v>0</v>
      </c>
      <c r="I17814" s="13" t="s">
        <v>211</v>
      </c>
      <c r="J17814">
        <v>0</v>
      </c>
      <c r="K17814" s="13" t="s">
        <v>214</v>
      </c>
      <c r="L17814">
        <v>3</v>
      </c>
      <c r="M17814">
        <v>1</v>
      </c>
      <c r="N17814" s="13" t="s">
        <v>212</v>
      </c>
      <c r="O17814" s="13" t="s">
        <v>95</v>
      </c>
      <c r="P17814">
        <v>33</v>
      </c>
      <c r="Q17814" s="13" t="s">
        <v>97</v>
      </c>
      <c r="R17814" s="13" t="s">
        <v>205</v>
      </c>
      <c r="S17814" s="13" t="s">
        <v>99</v>
      </c>
      <c r="T17814">
        <v>3</v>
      </c>
      <c r="U17814">
        <v>3</v>
      </c>
      <c r="V17814">
        <v>0</v>
      </c>
      <c r="W17814" s="13" t="s">
        <v>101</v>
      </c>
      <c r="X17814">
        <v>0.85</v>
      </c>
    </row>
    <row r="17815" spans="1:24" x14ac:dyDescent="0.3">
      <c r="A17815">
        <v>17813</v>
      </c>
      <c r="B17815" t="s">
        <v>203</v>
      </c>
      <c r="C17815" t="s">
        <v>203</v>
      </c>
      <c r="D17815">
        <v>28.456983999999999</v>
      </c>
      <c r="E17815">
        <v>76.854768000000007</v>
      </c>
      <c r="F17815" s="18">
        <v>45313</v>
      </c>
      <c r="G17815" s="19">
        <v>0.625</v>
      </c>
      <c r="H17815">
        <v>15</v>
      </c>
      <c r="I17815" s="13" t="s">
        <v>204</v>
      </c>
      <c r="J17815">
        <v>0</v>
      </c>
      <c r="K17815" s="13" t="s">
        <v>191</v>
      </c>
      <c r="L17815">
        <v>3</v>
      </c>
      <c r="M17815">
        <v>0</v>
      </c>
      <c r="N17815" s="13" t="s">
        <v>192</v>
      </c>
      <c r="O17815" s="13" t="s">
        <v>97</v>
      </c>
      <c r="P17815">
        <v>37</v>
      </c>
      <c r="Q17815" s="13" t="s">
        <v>97</v>
      </c>
      <c r="R17815" s="13" t="s">
        <v>199</v>
      </c>
      <c r="S17815" s="13" t="s">
        <v>193</v>
      </c>
      <c r="T17815">
        <v>5</v>
      </c>
      <c r="U17815">
        <v>5</v>
      </c>
      <c r="V17815">
        <v>0</v>
      </c>
      <c r="W17815" s="13" t="s">
        <v>101</v>
      </c>
      <c r="X17815">
        <v>0.3</v>
      </c>
    </row>
    <row r="17816" spans="1:24" x14ac:dyDescent="0.3">
      <c r="A17816">
        <v>17814</v>
      </c>
      <c r="B17816" t="s">
        <v>197</v>
      </c>
      <c r="C17816" t="s">
        <v>198</v>
      </c>
      <c r="D17816">
        <v>30.67173</v>
      </c>
      <c r="E17816">
        <v>76.859071</v>
      </c>
      <c r="F17816" s="18">
        <v>44594</v>
      </c>
      <c r="G17816" s="19">
        <v>0.95833333333333304</v>
      </c>
      <c r="H17816">
        <v>23</v>
      </c>
      <c r="I17816" s="13" t="s">
        <v>194</v>
      </c>
      <c r="J17816">
        <v>0</v>
      </c>
      <c r="K17816" s="13" t="s">
        <v>92</v>
      </c>
      <c r="L17816">
        <v>4</v>
      </c>
      <c r="M17816">
        <v>1</v>
      </c>
      <c r="N17816" s="13" t="s">
        <v>212</v>
      </c>
      <c r="O17816" s="13" t="s">
        <v>95</v>
      </c>
      <c r="P17816">
        <v>18</v>
      </c>
      <c r="Q17816" s="13" t="s">
        <v>97</v>
      </c>
      <c r="R17816" s="13" t="s">
        <v>199</v>
      </c>
      <c r="S17816" s="13" t="s">
        <v>193</v>
      </c>
      <c r="T17816">
        <v>1</v>
      </c>
      <c r="U17816">
        <v>0</v>
      </c>
      <c r="V17816">
        <v>0</v>
      </c>
      <c r="W17816" s="13" t="s">
        <v>101</v>
      </c>
      <c r="X17816">
        <v>0.65</v>
      </c>
    </row>
    <row r="17817" spans="1:24" x14ac:dyDescent="0.3">
      <c r="A17817">
        <v>17815</v>
      </c>
      <c r="B17817" t="s">
        <v>217</v>
      </c>
      <c r="C17817" t="s">
        <v>218</v>
      </c>
      <c r="D17817">
        <v>22.543801999999999</v>
      </c>
      <c r="E17817">
        <v>88.453225000000003</v>
      </c>
      <c r="F17817" s="18">
        <v>45278</v>
      </c>
      <c r="G17817" s="19">
        <v>0.375</v>
      </c>
      <c r="H17817">
        <v>9</v>
      </c>
      <c r="I17817" s="13" t="s">
        <v>204</v>
      </c>
      <c r="J17817">
        <v>0</v>
      </c>
      <c r="K17817" s="13" t="s">
        <v>214</v>
      </c>
      <c r="L17817">
        <v>4</v>
      </c>
      <c r="M17817">
        <v>0</v>
      </c>
      <c r="N17817" s="13" t="s">
        <v>212</v>
      </c>
      <c r="O17817" s="13" t="s">
        <v>95</v>
      </c>
      <c r="P17817">
        <v>39</v>
      </c>
      <c r="Q17817" s="13" t="s">
        <v>97</v>
      </c>
      <c r="R17817" s="13" t="s">
        <v>98</v>
      </c>
      <c r="S17817" s="13" t="s">
        <v>196</v>
      </c>
      <c r="T17817">
        <v>2</v>
      </c>
      <c r="U17817">
        <v>0</v>
      </c>
      <c r="V17817">
        <v>1</v>
      </c>
      <c r="W17817" s="13" t="s">
        <v>101</v>
      </c>
      <c r="X17817">
        <v>0.8</v>
      </c>
    </row>
    <row r="17818" spans="1:24" x14ac:dyDescent="0.3">
      <c r="A17818">
        <v>17816</v>
      </c>
      <c r="B17818" t="s">
        <v>190</v>
      </c>
      <c r="C17818" t="s">
        <v>80</v>
      </c>
      <c r="D17818">
        <v>19.221069</v>
      </c>
      <c r="E17818">
        <v>72.793198000000004</v>
      </c>
      <c r="F17818" s="18">
        <v>45000</v>
      </c>
      <c r="G17818" s="19">
        <v>0.625</v>
      </c>
      <c r="H17818">
        <v>15</v>
      </c>
      <c r="I17818" s="13" t="s">
        <v>194</v>
      </c>
      <c r="J17818">
        <v>0</v>
      </c>
      <c r="K17818" s="13" t="s">
        <v>92</v>
      </c>
      <c r="L17818">
        <v>5</v>
      </c>
      <c r="M17818">
        <v>0</v>
      </c>
      <c r="N17818" s="13" t="s">
        <v>94</v>
      </c>
      <c r="O17818" s="13" t="s">
        <v>95</v>
      </c>
      <c r="P17818">
        <v>19</v>
      </c>
      <c r="Q17818" s="13" t="s">
        <v>195</v>
      </c>
      <c r="R17818" s="13" t="s">
        <v>199</v>
      </c>
      <c r="S17818" s="13" t="s">
        <v>196</v>
      </c>
      <c r="T17818">
        <v>3</v>
      </c>
      <c r="U17818">
        <v>0</v>
      </c>
      <c r="V17818">
        <v>0</v>
      </c>
      <c r="W17818" s="13" t="s">
        <v>101</v>
      </c>
      <c r="X17818">
        <v>0.45</v>
      </c>
    </row>
    <row r="17819" spans="1:24" x14ac:dyDescent="0.3">
      <c r="A17819">
        <v>17817</v>
      </c>
      <c r="B17819" t="s">
        <v>209</v>
      </c>
      <c r="C17819" t="s">
        <v>210</v>
      </c>
      <c r="D17819">
        <v>17.335307</v>
      </c>
      <c r="E17819">
        <v>78.26003</v>
      </c>
      <c r="F17819" s="18">
        <v>45253</v>
      </c>
      <c r="G17819" s="19">
        <v>8.3333333333333301E-2</v>
      </c>
      <c r="H17819">
        <v>2</v>
      </c>
      <c r="I17819" s="13" t="s">
        <v>202</v>
      </c>
      <c r="J17819">
        <v>0</v>
      </c>
      <c r="K17819" s="13" t="s">
        <v>214</v>
      </c>
      <c r="L17819">
        <v>4</v>
      </c>
      <c r="M17819">
        <v>1</v>
      </c>
      <c r="N17819" s="13" t="s">
        <v>94</v>
      </c>
      <c r="O17819" s="13" t="s">
        <v>95</v>
      </c>
      <c r="P17819">
        <v>32</v>
      </c>
      <c r="Q17819" s="13" t="s">
        <v>95</v>
      </c>
      <c r="R17819" s="13" t="s">
        <v>205</v>
      </c>
      <c r="S17819" s="13" t="s">
        <v>193</v>
      </c>
      <c r="T17819">
        <v>4</v>
      </c>
      <c r="U17819">
        <v>3</v>
      </c>
      <c r="V17819">
        <v>0</v>
      </c>
      <c r="W17819" s="13" t="s">
        <v>101</v>
      </c>
      <c r="X17819">
        <v>0.45</v>
      </c>
    </row>
    <row r="17820" spans="1:24" x14ac:dyDescent="0.3">
      <c r="A17820">
        <v>17818</v>
      </c>
      <c r="B17820" t="s">
        <v>79</v>
      </c>
      <c r="C17820" t="s">
        <v>80</v>
      </c>
      <c r="D17820">
        <v>18.567933</v>
      </c>
      <c r="E17820">
        <v>73.749601999999996</v>
      </c>
      <c r="F17820" s="18">
        <v>44752</v>
      </c>
      <c r="G17820" s="19">
        <v>0.16666666666666699</v>
      </c>
      <c r="H17820">
        <v>4</v>
      </c>
      <c r="I17820" s="13" t="s">
        <v>89</v>
      </c>
      <c r="J17820">
        <v>1</v>
      </c>
      <c r="K17820" s="13" t="s">
        <v>191</v>
      </c>
      <c r="L17820">
        <v>3</v>
      </c>
      <c r="M17820">
        <v>1</v>
      </c>
      <c r="N17820" s="13" t="s">
        <v>212</v>
      </c>
      <c r="O17820" s="13" t="s">
        <v>195</v>
      </c>
      <c r="P17820">
        <v>29</v>
      </c>
      <c r="Q17820" s="13" t="s">
        <v>97</v>
      </c>
      <c r="R17820" s="13" t="s">
        <v>98</v>
      </c>
      <c r="S17820" s="13" t="s">
        <v>196</v>
      </c>
      <c r="T17820">
        <v>1</v>
      </c>
      <c r="U17820">
        <v>1</v>
      </c>
      <c r="V17820">
        <v>0</v>
      </c>
      <c r="W17820" s="13" t="s">
        <v>101</v>
      </c>
      <c r="X17820">
        <v>0.45</v>
      </c>
    </row>
    <row r="17821" spans="1:24" x14ac:dyDescent="0.3">
      <c r="A17821">
        <v>17819</v>
      </c>
      <c r="B17821" t="s">
        <v>206</v>
      </c>
      <c r="C17821" t="s">
        <v>207</v>
      </c>
      <c r="D17821">
        <v>13.058764999999999</v>
      </c>
      <c r="E17821">
        <v>77.782343999999995</v>
      </c>
      <c r="F17821" s="18">
        <v>45511</v>
      </c>
      <c r="G17821" s="19">
        <v>0.41666666666666702</v>
      </c>
      <c r="H17821">
        <v>10</v>
      </c>
      <c r="I17821" s="13" t="s">
        <v>194</v>
      </c>
      <c r="J17821">
        <v>0</v>
      </c>
      <c r="K17821" s="13" t="s">
        <v>191</v>
      </c>
      <c r="L17821">
        <v>2</v>
      </c>
      <c r="M17821">
        <v>0</v>
      </c>
      <c r="N17821" s="13" t="s">
        <v>192</v>
      </c>
      <c r="O17821" s="13" t="s">
        <v>97</v>
      </c>
      <c r="P17821">
        <v>33</v>
      </c>
      <c r="Q17821" s="13" t="s">
        <v>195</v>
      </c>
      <c r="R17821" s="13" t="s">
        <v>98</v>
      </c>
      <c r="S17821" s="13" t="s">
        <v>196</v>
      </c>
      <c r="T17821">
        <v>4</v>
      </c>
      <c r="U17821">
        <v>1</v>
      </c>
      <c r="V17821">
        <v>1</v>
      </c>
      <c r="W17821" s="13" t="s">
        <v>101</v>
      </c>
      <c r="X17821">
        <v>0.25</v>
      </c>
    </row>
    <row r="17822" spans="1:24" x14ac:dyDescent="0.3">
      <c r="A17822">
        <v>17820</v>
      </c>
      <c r="B17822" t="s">
        <v>79</v>
      </c>
      <c r="C17822" t="s">
        <v>80</v>
      </c>
      <c r="D17822">
        <v>18.527132999999999</v>
      </c>
      <c r="E17822">
        <v>73.903879000000003</v>
      </c>
      <c r="F17822" s="18">
        <v>45203</v>
      </c>
      <c r="G17822" s="19">
        <v>0.375</v>
      </c>
      <c r="H17822">
        <v>9</v>
      </c>
      <c r="I17822" s="13" t="s">
        <v>194</v>
      </c>
      <c r="J17822">
        <v>0</v>
      </c>
      <c r="K17822" s="13" t="s">
        <v>214</v>
      </c>
      <c r="L17822">
        <v>3</v>
      </c>
      <c r="M17822">
        <v>1</v>
      </c>
      <c r="N17822" s="13" t="s">
        <v>212</v>
      </c>
      <c r="O17822" s="13" t="s">
        <v>95</v>
      </c>
      <c r="P17822">
        <v>26</v>
      </c>
      <c r="Q17822" s="13" t="s">
        <v>195</v>
      </c>
      <c r="R17822" s="13" t="s">
        <v>205</v>
      </c>
      <c r="S17822" s="13" t="s">
        <v>196</v>
      </c>
      <c r="T17822">
        <v>4</v>
      </c>
      <c r="U17822">
        <v>1</v>
      </c>
      <c r="V17822">
        <v>1</v>
      </c>
      <c r="W17822" s="13" t="s">
        <v>101</v>
      </c>
      <c r="X17822">
        <v>0.6</v>
      </c>
    </row>
    <row r="17823" spans="1:24" x14ac:dyDescent="0.3">
      <c r="A17823">
        <v>17821</v>
      </c>
      <c r="B17823" t="s">
        <v>203</v>
      </c>
      <c r="C17823" t="s">
        <v>203</v>
      </c>
      <c r="D17823">
        <v>28.857391</v>
      </c>
      <c r="E17823">
        <v>77.045164</v>
      </c>
      <c r="F17823" s="18">
        <v>44645</v>
      </c>
      <c r="G17823" s="19">
        <v>0.33333333333333298</v>
      </c>
      <c r="H17823">
        <v>8</v>
      </c>
      <c r="I17823" s="13" t="s">
        <v>211</v>
      </c>
      <c r="J17823">
        <v>0</v>
      </c>
      <c r="K17823" s="13" t="s">
        <v>191</v>
      </c>
      <c r="L17823">
        <v>1</v>
      </c>
      <c r="M17823">
        <v>1</v>
      </c>
      <c r="N17823" s="13" t="s">
        <v>94</v>
      </c>
      <c r="O17823" s="13" t="s">
        <v>95</v>
      </c>
      <c r="P17823">
        <v>37</v>
      </c>
      <c r="Q17823" s="13" t="s">
        <v>97</v>
      </c>
      <c r="R17823" s="13" t="s">
        <v>213</v>
      </c>
      <c r="S17823" s="13" t="s">
        <v>193</v>
      </c>
      <c r="T17823">
        <v>1</v>
      </c>
      <c r="U17823">
        <v>1</v>
      </c>
      <c r="V17823">
        <v>1</v>
      </c>
      <c r="W17823" s="13" t="s">
        <v>101</v>
      </c>
      <c r="X17823">
        <v>0.8</v>
      </c>
    </row>
    <row r="17824" spans="1:24" x14ac:dyDescent="0.3">
      <c r="A17824">
        <v>17822</v>
      </c>
      <c r="B17824" t="s">
        <v>200</v>
      </c>
      <c r="C17824" t="s">
        <v>201</v>
      </c>
      <c r="D17824">
        <v>12.873524</v>
      </c>
      <c r="E17824">
        <v>80.262541999999996</v>
      </c>
      <c r="F17824" s="18">
        <v>45366</v>
      </c>
      <c r="G17824" s="19">
        <v>0.83333333333333304</v>
      </c>
      <c r="H17824">
        <v>20</v>
      </c>
      <c r="I17824" s="13" t="s">
        <v>211</v>
      </c>
      <c r="J17824">
        <v>0</v>
      </c>
      <c r="K17824" s="13" t="s">
        <v>191</v>
      </c>
      <c r="L17824">
        <v>2</v>
      </c>
      <c r="M17824">
        <v>0</v>
      </c>
      <c r="N17824" s="13" t="s">
        <v>212</v>
      </c>
      <c r="O17824" s="13" t="s">
        <v>95</v>
      </c>
      <c r="P17824">
        <v>20</v>
      </c>
      <c r="Q17824" s="13" t="s">
        <v>95</v>
      </c>
      <c r="R17824" s="13" t="s">
        <v>199</v>
      </c>
      <c r="S17824" s="13" t="s">
        <v>196</v>
      </c>
      <c r="T17824">
        <v>5</v>
      </c>
      <c r="U17824">
        <v>1</v>
      </c>
      <c r="V17824">
        <v>0</v>
      </c>
      <c r="W17824" s="13" t="s">
        <v>101</v>
      </c>
      <c r="X17824">
        <v>0.45</v>
      </c>
    </row>
    <row r="17825" spans="1:24" x14ac:dyDescent="0.3">
      <c r="A17825">
        <v>17823</v>
      </c>
      <c r="B17825" t="s">
        <v>79</v>
      </c>
      <c r="C17825" t="s">
        <v>80</v>
      </c>
      <c r="D17825">
        <v>18.455093000000002</v>
      </c>
      <c r="E17825">
        <v>73.943693999999994</v>
      </c>
      <c r="F17825" s="18">
        <v>44983</v>
      </c>
      <c r="G17825" s="19">
        <v>0.625</v>
      </c>
      <c r="H17825">
        <v>15</v>
      </c>
      <c r="I17825" s="13" t="s">
        <v>89</v>
      </c>
      <c r="J17825">
        <v>1</v>
      </c>
      <c r="K17825" s="13" t="s">
        <v>214</v>
      </c>
      <c r="L17825">
        <v>4</v>
      </c>
      <c r="M17825">
        <v>1</v>
      </c>
      <c r="N17825" s="13" t="s">
        <v>94</v>
      </c>
      <c r="O17825" s="13" t="s">
        <v>95</v>
      </c>
      <c r="P17825">
        <v>18</v>
      </c>
      <c r="Q17825" s="13" t="s">
        <v>97</v>
      </c>
      <c r="R17825" s="13" t="s">
        <v>199</v>
      </c>
      <c r="S17825" s="13" t="s">
        <v>196</v>
      </c>
      <c r="T17825">
        <v>5</v>
      </c>
      <c r="U17825">
        <v>3</v>
      </c>
      <c r="V17825">
        <v>0</v>
      </c>
      <c r="W17825" s="13" t="s">
        <v>101</v>
      </c>
      <c r="X17825">
        <v>0.65</v>
      </c>
    </row>
    <row r="17826" spans="1:24" x14ac:dyDescent="0.3">
      <c r="A17826">
        <v>17824</v>
      </c>
      <c r="B17826" t="s">
        <v>209</v>
      </c>
      <c r="C17826" t="s">
        <v>210</v>
      </c>
      <c r="D17826">
        <v>17.395268999999999</v>
      </c>
      <c r="E17826">
        <v>78.460190999999995</v>
      </c>
      <c r="F17826" s="18">
        <v>45094</v>
      </c>
      <c r="G17826" s="19">
        <v>0.95833333333333304</v>
      </c>
      <c r="H17826">
        <v>23</v>
      </c>
      <c r="I17826" s="13" t="s">
        <v>219</v>
      </c>
      <c r="J17826">
        <v>1</v>
      </c>
      <c r="K17826" s="13" t="s">
        <v>92</v>
      </c>
      <c r="L17826">
        <v>1</v>
      </c>
      <c r="M17826">
        <v>1</v>
      </c>
      <c r="N17826" s="13" t="s">
        <v>94</v>
      </c>
      <c r="O17826" s="13" t="s">
        <v>95</v>
      </c>
      <c r="P17826">
        <v>32</v>
      </c>
      <c r="Q17826" s="13" t="s">
        <v>195</v>
      </c>
      <c r="R17826" s="13" t="s">
        <v>208</v>
      </c>
      <c r="S17826" s="13" t="s">
        <v>193</v>
      </c>
      <c r="T17826">
        <v>4</v>
      </c>
      <c r="U17826">
        <v>1</v>
      </c>
      <c r="V17826">
        <v>0</v>
      </c>
      <c r="W17826" s="13" t="s">
        <v>101</v>
      </c>
      <c r="X17826">
        <v>0.45</v>
      </c>
    </row>
    <row r="17827" spans="1:24" x14ac:dyDescent="0.3">
      <c r="A17827">
        <v>17825</v>
      </c>
      <c r="B17827" t="s">
        <v>200</v>
      </c>
      <c r="C17827" t="s">
        <v>201</v>
      </c>
      <c r="D17827">
        <v>13.060157</v>
      </c>
      <c r="E17827">
        <v>80.237753999999995</v>
      </c>
      <c r="F17827" s="18">
        <v>44693</v>
      </c>
      <c r="G17827" s="19">
        <v>0.375</v>
      </c>
      <c r="H17827">
        <v>9</v>
      </c>
      <c r="I17827" s="13" t="s">
        <v>202</v>
      </c>
      <c r="J17827">
        <v>0</v>
      </c>
      <c r="K17827" s="13" t="s">
        <v>214</v>
      </c>
      <c r="L17827">
        <v>4</v>
      </c>
      <c r="M17827">
        <v>1</v>
      </c>
      <c r="N17827" s="13" t="s">
        <v>192</v>
      </c>
      <c r="O17827" s="13" t="s">
        <v>97</v>
      </c>
      <c r="P17827">
        <v>21</v>
      </c>
      <c r="Q17827" s="13" t="s">
        <v>97</v>
      </c>
      <c r="R17827" s="13" t="s">
        <v>199</v>
      </c>
      <c r="S17827" s="13" t="s">
        <v>193</v>
      </c>
      <c r="T17827">
        <v>2</v>
      </c>
      <c r="U17827">
        <v>0</v>
      </c>
      <c r="V17827">
        <v>1</v>
      </c>
      <c r="W17827" s="13" t="s">
        <v>101</v>
      </c>
      <c r="X17827">
        <v>0.45</v>
      </c>
    </row>
    <row r="17828" spans="1:24" x14ac:dyDescent="0.3">
      <c r="A17828">
        <v>17826</v>
      </c>
      <c r="B17828" t="s">
        <v>190</v>
      </c>
      <c r="C17828" t="s">
        <v>80</v>
      </c>
      <c r="D17828">
        <v>19.128011999999998</v>
      </c>
      <c r="E17828">
        <v>72.813267999999994</v>
      </c>
      <c r="F17828" s="18">
        <v>44975</v>
      </c>
      <c r="G17828" s="19">
        <v>0.16666666666666699</v>
      </c>
      <c r="H17828">
        <v>4</v>
      </c>
      <c r="I17828" s="13" t="s">
        <v>219</v>
      </c>
      <c r="J17828">
        <v>1</v>
      </c>
      <c r="K17828" s="13" t="s">
        <v>191</v>
      </c>
      <c r="L17828">
        <v>2</v>
      </c>
      <c r="M17828">
        <v>1</v>
      </c>
      <c r="N17828" s="13" t="s">
        <v>212</v>
      </c>
      <c r="O17828" s="13" t="s">
        <v>95</v>
      </c>
      <c r="P17828">
        <v>28</v>
      </c>
      <c r="Q17828" s="13" t="s">
        <v>95</v>
      </c>
      <c r="R17828" s="13" t="s">
        <v>199</v>
      </c>
      <c r="S17828" s="13" t="s">
        <v>99</v>
      </c>
      <c r="T17828">
        <v>4</v>
      </c>
      <c r="U17828">
        <v>4</v>
      </c>
      <c r="V17828">
        <v>0</v>
      </c>
      <c r="W17828" s="13" t="s">
        <v>101</v>
      </c>
      <c r="X17828">
        <v>0.65</v>
      </c>
    </row>
    <row r="17829" spans="1:24" x14ac:dyDescent="0.3">
      <c r="A17829">
        <v>17827</v>
      </c>
      <c r="B17829" t="s">
        <v>209</v>
      </c>
      <c r="C17829" t="s">
        <v>210</v>
      </c>
      <c r="D17829">
        <v>17.219944999999999</v>
      </c>
      <c r="E17829">
        <v>78.405922000000004</v>
      </c>
      <c r="F17829" s="18">
        <v>45258</v>
      </c>
      <c r="G17829" s="19">
        <v>0.29166666666666702</v>
      </c>
      <c r="H17829">
        <v>7</v>
      </c>
      <c r="I17829" s="13" t="s">
        <v>215</v>
      </c>
      <c r="J17829">
        <v>0</v>
      </c>
      <c r="K17829" s="13" t="s">
        <v>92</v>
      </c>
      <c r="L17829">
        <v>5</v>
      </c>
      <c r="M17829">
        <v>0</v>
      </c>
      <c r="N17829" s="13" t="s">
        <v>192</v>
      </c>
      <c r="O17829" s="13" t="s">
        <v>97</v>
      </c>
      <c r="P17829">
        <v>19</v>
      </c>
      <c r="Q17829" s="13" t="s">
        <v>95</v>
      </c>
      <c r="R17829" s="13" t="s">
        <v>199</v>
      </c>
      <c r="S17829" s="13" t="s">
        <v>196</v>
      </c>
      <c r="T17829">
        <v>3</v>
      </c>
      <c r="U17829">
        <v>0</v>
      </c>
      <c r="V17829">
        <v>0</v>
      </c>
      <c r="W17829" s="13" t="s">
        <v>101</v>
      </c>
      <c r="X17829">
        <v>0.1</v>
      </c>
    </row>
    <row r="17830" spans="1:24" x14ac:dyDescent="0.3">
      <c r="A17830">
        <v>17828</v>
      </c>
      <c r="B17830" t="s">
        <v>200</v>
      </c>
      <c r="C17830" t="s">
        <v>201</v>
      </c>
      <c r="D17830">
        <v>13.154714</v>
      </c>
      <c r="E17830">
        <v>80.110485999999995</v>
      </c>
      <c r="F17830" s="18">
        <v>44795</v>
      </c>
      <c r="G17830" s="19">
        <v>0.25</v>
      </c>
      <c r="H17830">
        <v>6</v>
      </c>
      <c r="I17830" s="13" t="s">
        <v>204</v>
      </c>
      <c r="J17830">
        <v>0</v>
      </c>
      <c r="K17830" s="13" t="s">
        <v>92</v>
      </c>
      <c r="L17830">
        <v>4</v>
      </c>
      <c r="M17830">
        <v>0</v>
      </c>
      <c r="N17830" s="13" t="s">
        <v>212</v>
      </c>
      <c r="O17830" s="13" t="s">
        <v>195</v>
      </c>
      <c r="P17830">
        <v>18</v>
      </c>
      <c r="Q17830" s="13" t="s">
        <v>95</v>
      </c>
      <c r="R17830" s="13" t="s">
        <v>98</v>
      </c>
      <c r="S17830" s="13" t="s">
        <v>196</v>
      </c>
      <c r="T17830">
        <v>3</v>
      </c>
      <c r="U17830">
        <v>1</v>
      </c>
      <c r="V17830">
        <v>0</v>
      </c>
      <c r="W17830" s="13" t="s">
        <v>101</v>
      </c>
      <c r="X17830">
        <v>0.25</v>
      </c>
    </row>
    <row r="17831" spans="1:24" x14ac:dyDescent="0.3">
      <c r="A17831">
        <v>17829</v>
      </c>
      <c r="B17831" t="s">
        <v>203</v>
      </c>
      <c r="C17831" t="s">
        <v>203</v>
      </c>
      <c r="D17831">
        <v>28.756163000000001</v>
      </c>
      <c r="E17831">
        <v>76.894751999999997</v>
      </c>
      <c r="F17831" s="18">
        <v>45270</v>
      </c>
      <c r="G17831" s="19">
        <v>0.83333333333333304</v>
      </c>
      <c r="H17831">
        <v>20</v>
      </c>
      <c r="I17831" s="13" t="s">
        <v>89</v>
      </c>
      <c r="J17831">
        <v>1</v>
      </c>
      <c r="K17831" s="13" t="s">
        <v>92</v>
      </c>
      <c r="L17831">
        <v>4</v>
      </c>
      <c r="M17831">
        <v>1</v>
      </c>
      <c r="N17831" s="13" t="s">
        <v>212</v>
      </c>
      <c r="O17831" s="13" t="s">
        <v>95</v>
      </c>
      <c r="P17831">
        <v>33</v>
      </c>
      <c r="Q17831" s="13" t="s">
        <v>95</v>
      </c>
      <c r="R17831" s="13" t="s">
        <v>98</v>
      </c>
      <c r="S17831" s="13" t="s">
        <v>193</v>
      </c>
      <c r="T17831">
        <v>4</v>
      </c>
      <c r="U17831">
        <v>2</v>
      </c>
      <c r="V17831">
        <v>0</v>
      </c>
      <c r="W17831" s="13" t="s">
        <v>101</v>
      </c>
      <c r="X17831">
        <v>0.45</v>
      </c>
    </row>
    <row r="17832" spans="1:24" x14ac:dyDescent="0.3">
      <c r="A17832">
        <v>17830</v>
      </c>
      <c r="B17832" t="s">
        <v>190</v>
      </c>
      <c r="C17832" t="s">
        <v>80</v>
      </c>
      <c r="D17832">
        <v>19.017306999999999</v>
      </c>
      <c r="E17832">
        <v>72.837192999999999</v>
      </c>
      <c r="F17832" s="18">
        <v>45654</v>
      </c>
      <c r="G17832" s="19">
        <v>0</v>
      </c>
      <c r="H17832">
        <v>0</v>
      </c>
      <c r="I17832" s="13" t="s">
        <v>219</v>
      </c>
      <c r="J17832">
        <v>1</v>
      </c>
      <c r="K17832" s="13" t="s">
        <v>191</v>
      </c>
      <c r="L17832">
        <v>1</v>
      </c>
      <c r="M17832">
        <v>1</v>
      </c>
      <c r="N17832" s="13" t="s">
        <v>212</v>
      </c>
      <c r="O17832" s="13" t="s">
        <v>95</v>
      </c>
      <c r="P17832">
        <v>21</v>
      </c>
      <c r="Q17832" s="13" t="s">
        <v>195</v>
      </c>
      <c r="R17832" s="13" t="s">
        <v>208</v>
      </c>
      <c r="S17832" s="13" t="s">
        <v>193</v>
      </c>
      <c r="T17832">
        <v>5</v>
      </c>
      <c r="U17832">
        <v>0</v>
      </c>
      <c r="V17832">
        <v>0</v>
      </c>
      <c r="W17832" s="13" t="s">
        <v>101</v>
      </c>
      <c r="X17832">
        <v>0.45</v>
      </c>
    </row>
    <row r="17833" spans="1:24" x14ac:dyDescent="0.3">
      <c r="A17833">
        <v>17831</v>
      </c>
      <c r="B17833" t="s">
        <v>206</v>
      </c>
      <c r="C17833" t="s">
        <v>207</v>
      </c>
      <c r="D17833">
        <v>13.010562</v>
      </c>
      <c r="E17833">
        <v>77.485110000000006</v>
      </c>
      <c r="F17833" s="18">
        <v>45288</v>
      </c>
      <c r="G17833" s="19">
        <v>0.41666666666666702</v>
      </c>
      <c r="H17833">
        <v>10</v>
      </c>
      <c r="I17833" s="13" t="s">
        <v>202</v>
      </c>
      <c r="J17833">
        <v>0</v>
      </c>
      <c r="K17833" s="13" t="s">
        <v>92</v>
      </c>
      <c r="L17833">
        <v>5</v>
      </c>
      <c r="M17833">
        <v>0</v>
      </c>
      <c r="N17833" s="13" t="s">
        <v>94</v>
      </c>
      <c r="O17833" s="13" t="s">
        <v>95</v>
      </c>
      <c r="P17833">
        <v>37</v>
      </c>
      <c r="Q17833" s="13" t="s">
        <v>95</v>
      </c>
      <c r="R17833" s="13" t="s">
        <v>199</v>
      </c>
      <c r="S17833" s="13" t="s">
        <v>196</v>
      </c>
      <c r="T17833">
        <v>1</v>
      </c>
      <c r="U17833">
        <v>0</v>
      </c>
      <c r="V17833">
        <v>1</v>
      </c>
      <c r="W17833" s="13" t="s">
        <v>101</v>
      </c>
      <c r="X17833">
        <v>0.6</v>
      </c>
    </row>
    <row r="17834" spans="1:24" x14ac:dyDescent="0.3">
      <c r="A17834">
        <v>17832</v>
      </c>
      <c r="B17834" t="s">
        <v>209</v>
      </c>
      <c r="C17834" t="s">
        <v>210</v>
      </c>
      <c r="D17834">
        <v>17.366672000000001</v>
      </c>
      <c r="E17834">
        <v>78.368526000000003</v>
      </c>
      <c r="F17834" s="18">
        <v>45023</v>
      </c>
      <c r="G17834" s="19">
        <v>0.625</v>
      </c>
      <c r="H17834">
        <v>15</v>
      </c>
      <c r="I17834" s="13" t="s">
        <v>211</v>
      </c>
      <c r="J17834">
        <v>0</v>
      </c>
      <c r="K17834" s="13" t="s">
        <v>191</v>
      </c>
      <c r="L17834">
        <v>2</v>
      </c>
      <c r="M17834">
        <v>1</v>
      </c>
      <c r="N17834" s="13" t="s">
        <v>192</v>
      </c>
      <c r="O17834" s="13" t="s">
        <v>97</v>
      </c>
      <c r="P17834">
        <v>38</v>
      </c>
      <c r="Q17834" s="13" t="s">
        <v>95</v>
      </c>
      <c r="R17834" s="13" t="s">
        <v>199</v>
      </c>
      <c r="S17834" s="13" t="s">
        <v>196</v>
      </c>
      <c r="T17834">
        <v>4</v>
      </c>
      <c r="U17834">
        <v>0</v>
      </c>
      <c r="V17834">
        <v>0</v>
      </c>
      <c r="W17834" s="13" t="s">
        <v>101</v>
      </c>
      <c r="X17834">
        <v>0.1</v>
      </c>
    </row>
    <row r="17835" spans="1:24" x14ac:dyDescent="0.3">
      <c r="A17835">
        <v>17833</v>
      </c>
      <c r="B17835" t="s">
        <v>197</v>
      </c>
      <c r="C17835" t="s">
        <v>198</v>
      </c>
      <c r="D17835">
        <v>30.683465999999999</v>
      </c>
      <c r="E17835">
        <v>76.861132999999995</v>
      </c>
      <c r="F17835" s="18">
        <v>44682</v>
      </c>
      <c r="G17835" s="19">
        <v>0.20833333333333301</v>
      </c>
      <c r="H17835">
        <v>5</v>
      </c>
      <c r="I17835" s="13" t="s">
        <v>89</v>
      </c>
      <c r="J17835">
        <v>1</v>
      </c>
      <c r="K17835" s="13" t="s">
        <v>214</v>
      </c>
      <c r="L17835">
        <v>1</v>
      </c>
      <c r="M17835">
        <v>1</v>
      </c>
      <c r="N17835" s="13" t="s">
        <v>192</v>
      </c>
      <c r="O17835" s="13" t="s">
        <v>97</v>
      </c>
      <c r="P17835">
        <v>31</v>
      </c>
      <c r="Q17835" s="13" t="s">
        <v>195</v>
      </c>
      <c r="R17835" s="13" t="s">
        <v>205</v>
      </c>
      <c r="S17835" s="13" t="s">
        <v>193</v>
      </c>
      <c r="T17835">
        <v>1</v>
      </c>
      <c r="U17835">
        <v>1</v>
      </c>
      <c r="V17835">
        <v>0</v>
      </c>
      <c r="W17835" s="13" t="s">
        <v>101</v>
      </c>
      <c r="X17835">
        <v>0.1</v>
      </c>
    </row>
    <row r="17836" spans="1:24" x14ac:dyDescent="0.3">
      <c r="A17836">
        <v>17834</v>
      </c>
      <c r="B17836" t="s">
        <v>203</v>
      </c>
      <c r="C17836" t="s">
        <v>203</v>
      </c>
      <c r="D17836">
        <v>28.730841000000002</v>
      </c>
      <c r="E17836">
        <v>77.183595999999994</v>
      </c>
      <c r="F17836" s="18">
        <v>44755</v>
      </c>
      <c r="G17836" s="19">
        <v>0.625</v>
      </c>
      <c r="H17836">
        <v>15</v>
      </c>
      <c r="I17836" s="13" t="s">
        <v>194</v>
      </c>
      <c r="J17836">
        <v>0</v>
      </c>
      <c r="K17836" s="13" t="s">
        <v>92</v>
      </c>
      <c r="L17836">
        <v>2</v>
      </c>
      <c r="M17836">
        <v>0</v>
      </c>
      <c r="N17836" s="13" t="s">
        <v>94</v>
      </c>
      <c r="O17836" s="13" t="s">
        <v>95</v>
      </c>
      <c r="P17836">
        <v>30</v>
      </c>
      <c r="Q17836" s="13" t="s">
        <v>195</v>
      </c>
      <c r="R17836" s="13" t="s">
        <v>199</v>
      </c>
      <c r="S17836" s="13" t="s">
        <v>99</v>
      </c>
      <c r="T17836">
        <v>5</v>
      </c>
      <c r="U17836">
        <v>5</v>
      </c>
      <c r="V17836">
        <v>0</v>
      </c>
      <c r="W17836" s="13" t="s">
        <v>101</v>
      </c>
      <c r="X17836">
        <v>0.65</v>
      </c>
    </row>
    <row r="17837" spans="1:24" x14ac:dyDescent="0.3">
      <c r="A17837">
        <v>17835</v>
      </c>
      <c r="B17837" t="s">
        <v>209</v>
      </c>
      <c r="C17837" t="s">
        <v>210</v>
      </c>
      <c r="D17837">
        <v>17.237846999999999</v>
      </c>
      <c r="E17837">
        <v>78.298679000000007</v>
      </c>
      <c r="F17837" s="18">
        <v>45030</v>
      </c>
      <c r="G17837" s="19">
        <v>0.125</v>
      </c>
      <c r="H17837">
        <v>3</v>
      </c>
      <c r="I17837" s="13" t="s">
        <v>211</v>
      </c>
      <c r="J17837">
        <v>0</v>
      </c>
      <c r="K17837" s="13" t="s">
        <v>92</v>
      </c>
      <c r="L17837">
        <v>5</v>
      </c>
      <c r="M17837">
        <v>1</v>
      </c>
      <c r="N17837" s="13" t="s">
        <v>192</v>
      </c>
      <c r="O17837" s="13" t="s">
        <v>97</v>
      </c>
      <c r="P17837">
        <v>28</v>
      </c>
      <c r="Q17837" s="13" t="s">
        <v>195</v>
      </c>
      <c r="R17837" s="13" t="s">
        <v>199</v>
      </c>
      <c r="S17837" s="13" t="s">
        <v>99</v>
      </c>
      <c r="T17837">
        <v>2</v>
      </c>
      <c r="U17837">
        <v>2</v>
      </c>
      <c r="V17837">
        <v>0</v>
      </c>
      <c r="W17837" s="13" t="s">
        <v>101</v>
      </c>
      <c r="X17837">
        <v>0.3</v>
      </c>
    </row>
    <row r="17838" spans="1:24" x14ac:dyDescent="0.3">
      <c r="A17838">
        <v>17836</v>
      </c>
      <c r="B17838" t="s">
        <v>209</v>
      </c>
      <c r="C17838" t="s">
        <v>210</v>
      </c>
      <c r="D17838">
        <v>17.30724</v>
      </c>
      <c r="E17838">
        <v>78.541963999999993</v>
      </c>
      <c r="F17838" s="18">
        <v>45005</v>
      </c>
      <c r="G17838" s="19">
        <v>0.16666666666666699</v>
      </c>
      <c r="H17838">
        <v>4</v>
      </c>
      <c r="I17838" s="13" t="s">
        <v>204</v>
      </c>
      <c r="J17838">
        <v>0</v>
      </c>
      <c r="K17838" s="13" t="s">
        <v>191</v>
      </c>
      <c r="L17838">
        <v>2</v>
      </c>
      <c r="M17838">
        <v>0</v>
      </c>
      <c r="N17838" s="13" t="s">
        <v>192</v>
      </c>
      <c r="O17838" s="13" t="s">
        <v>97</v>
      </c>
      <c r="P17838">
        <v>35</v>
      </c>
      <c r="Q17838" s="13" t="s">
        <v>95</v>
      </c>
      <c r="R17838" s="13" t="s">
        <v>208</v>
      </c>
      <c r="S17838" s="13" t="s">
        <v>196</v>
      </c>
      <c r="T17838">
        <v>3</v>
      </c>
      <c r="U17838">
        <v>0</v>
      </c>
      <c r="V17838">
        <v>0</v>
      </c>
      <c r="W17838" s="13" t="s">
        <v>101</v>
      </c>
      <c r="X17838">
        <v>0.1</v>
      </c>
    </row>
    <row r="17839" spans="1:24" x14ac:dyDescent="0.3">
      <c r="A17839">
        <v>17837</v>
      </c>
      <c r="B17839" t="s">
        <v>206</v>
      </c>
      <c r="C17839" t="s">
        <v>207</v>
      </c>
      <c r="D17839">
        <v>12.92313</v>
      </c>
      <c r="E17839">
        <v>77.537206999999995</v>
      </c>
      <c r="F17839" s="18">
        <v>44737</v>
      </c>
      <c r="G17839" s="19">
        <v>0.875</v>
      </c>
      <c r="H17839">
        <v>21</v>
      </c>
      <c r="I17839" s="13" t="s">
        <v>219</v>
      </c>
      <c r="J17839">
        <v>1</v>
      </c>
      <c r="K17839" s="13" t="s">
        <v>191</v>
      </c>
      <c r="L17839">
        <v>1</v>
      </c>
      <c r="M17839">
        <v>1</v>
      </c>
      <c r="N17839" s="13" t="s">
        <v>94</v>
      </c>
      <c r="O17839" s="13" t="s">
        <v>95</v>
      </c>
      <c r="P17839">
        <v>29</v>
      </c>
      <c r="Q17839" s="13" t="s">
        <v>95</v>
      </c>
      <c r="R17839" s="13" t="s">
        <v>199</v>
      </c>
      <c r="S17839" s="13" t="s">
        <v>193</v>
      </c>
      <c r="T17839">
        <v>1</v>
      </c>
      <c r="U17839">
        <v>1</v>
      </c>
      <c r="V17839">
        <v>0</v>
      </c>
      <c r="W17839" s="13" t="s">
        <v>101</v>
      </c>
      <c r="X17839">
        <v>0.45</v>
      </c>
    </row>
    <row r="17840" spans="1:24" x14ac:dyDescent="0.3">
      <c r="A17840">
        <v>17838</v>
      </c>
      <c r="B17840" t="s">
        <v>203</v>
      </c>
      <c r="C17840" t="s">
        <v>203</v>
      </c>
      <c r="D17840">
        <v>28.454453000000001</v>
      </c>
      <c r="E17840">
        <v>76.822344999999999</v>
      </c>
      <c r="F17840" s="18">
        <v>45027</v>
      </c>
      <c r="G17840" s="19">
        <v>0.79166666666666696</v>
      </c>
      <c r="H17840">
        <v>19</v>
      </c>
      <c r="I17840" s="13" t="s">
        <v>215</v>
      </c>
      <c r="J17840">
        <v>0</v>
      </c>
      <c r="K17840" s="13" t="s">
        <v>214</v>
      </c>
      <c r="L17840">
        <v>1</v>
      </c>
      <c r="M17840">
        <v>0</v>
      </c>
      <c r="N17840" s="13" t="s">
        <v>94</v>
      </c>
      <c r="O17840" s="13" t="s">
        <v>95</v>
      </c>
      <c r="P17840">
        <v>35</v>
      </c>
      <c r="Q17840" s="13" t="s">
        <v>195</v>
      </c>
      <c r="R17840" s="13" t="s">
        <v>208</v>
      </c>
      <c r="S17840" s="13" t="s">
        <v>196</v>
      </c>
      <c r="T17840">
        <v>5</v>
      </c>
      <c r="U17840">
        <v>3</v>
      </c>
      <c r="V17840">
        <v>1</v>
      </c>
      <c r="W17840" s="13" t="s">
        <v>101</v>
      </c>
      <c r="X17840">
        <v>0.6</v>
      </c>
    </row>
    <row r="17841" spans="1:24" x14ac:dyDescent="0.3">
      <c r="A17841">
        <v>17839</v>
      </c>
      <c r="B17841" t="s">
        <v>206</v>
      </c>
      <c r="C17841" t="s">
        <v>207</v>
      </c>
      <c r="D17841">
        <v>12.878287</v>
      </c>
      <c r="E17841">
        <v>77.423376000000005</v>
      </c>
      <c r="F17841" s="18">
        <v>45373</v>
      </c>
      <c r="G17841" s="19">
        <v>8.3333333333333301E-2</v>
      </c>
      <c r="H17841">
        <v>2</v>
      </c>
      <c r="I17841" s="13" t="s">
        <v>211</v>
      </c>
      <c r="J17841">
        <v>0</v>
      </c>
      <c r="K17841" s="13" t="s">
        <v>214</v>
      </c>
      <c r="L17841">
        <v>5</v>
      </c>
      <c r="M17841">
        <v>1</v>
      </c>
      <c r="N17841" s="13" t="s">
        <v>212</v>
      </c>
      <c r="O17841" s="13" t="s">
        <v>195</v>
      </c>
      <c r="P17841">
        <v>27</v>
      </c>
      <c r="Q17841" s="13" t="s">
        <v>95</v>
      </c>
      <c r="R17841" s="13" t="s">
        <v>205</v>
      </c>
      <c r="S17841" s="13" t="s">
        <v>193</v>
      </c>
      <c r="T17841">
        <v>5</v>
      </c>
      <c r="U17841">
        <v>4</v>
      </c>
      <c r="V17841">
        <v>0</v>
      </c>
      <c r="W17841" s="13" t="s">
        <v>101</v>
      </c>
      <c r="X17841">
        <v>0.25</v>
      </c>
    </row>
    <row r="17842" spans="1:24" x14ac:dyDescent="0.3">
      <c r="A17842">
        <v>17840</v>
      </c>
      <c r="B17842" t="s">
        <v>206</v>
      </c>
      <c r="C17842" t="s">
        <v>207</v>
      </c>
      <c r="D17842">
        <v>12.899418000000001</v>
      </c>
      <c r="E17842">
        <v>77.512030999999993</v>
      </c>
      <c r="F17842" s="18">
        <v>44774</v>
      </c>
      <c r="G17842" s="19">
        <v>0.25</v>
      </c>
      <c r="H17842">
        <v>6</v>
      </c>
      <c r="I17842" s="13" t="s">
        <v>204</v>
      </c>
      <c r="J17842">
        <v>0</v>
      </c>
      <c r="K17842" s="13" t="s">
        <v>214</v>
      </c>
      <c r="L17842">
        <v>4</v>
      </c>
      <c r="M17842">
        <v>1</v>
      </c>
      <c r="N17842" s="13" t="s">
        <v>212</v>
      </c>
      <c r="O17842" s="13" t="s">
        <v>95</v>
      </c>
      <c r="P17842">
        <v>27</v>
      </c>
      <c r="Q17842" s="13" t="s">
        <v>95</v>
      </c>
      <c r="R17842" s="13" t="s">
        <v>213</v>
      </c>
      <c r="S17842" s="13" t="s">
        <v>193</v>
      </c>
      <c r="T17842">
        <v>1</v>
      </c>
      <c r="U17842">
        <v>1</v>
      </c>
      <c r="V17842">
        <v>0</v>
      </c>
      <c r="W17842" s="13" t="s">
        <v>101</v>
      </c>
      <c r="X17842">
        <v>0.45</v>
      </c>
    </row>
    <row r="17843" spans="1:24" x14ac:dyDescent="0.3">
      <c r="A17843">
        <v>17841</v>
      </c>
      <c r="B17843" t="s">
        <v>206</v>
      </c>
      <c r="C17843" t="s">
        <v>207</v>
      </c>
      <c r="D17843">
        <v>13.112282</v>
      </c>
      <c r="E17843">
        <v>77.712570999999997</v>
      </c>
      <c r="F17843" s="18">
        <v>45002</v>
      </c>
      <c r="G17843" s="19">
        <v>0.625</v>
      </c>
      <c r="H17843">
        <v>15</v>
      </c>
      <c r="I17843" s="13" t="s">
        <v>211</v>
      </c>
      <c r="J17843">
        <v>0</v>
      </c>
      <c r="K17843" s="13" t="s">
        <v>92</v>
      </c>
      <c r="L17843">
        <v>3</v>
      </c>
      <c r="M17843">
        <v>0</v>
      </c>
      <c r="N17843" s="13" t="s">
        <v>212</v>
      </c>
      <c r="O17843" s="13" t="s">
        <v>95</v>
      </c>
      <c r="P17843">
        <v>33</v>
      </c>
      <c r="Q17843" s="13" t="s">
        <v>195</v>
      </c>
      <c r="R17843" s="13" t="s">
        <v>199</v>
      </c>
      <c r="S17843" s="13" t="s">
        <v>196</v>
      </c>
      <c r="T17843">
        <v>5</v>
      </c>
      <c r="U17843">
        <v>2</v>
      </c>
      <c r="V17843">
        <v>0</v>
      </c>
      <c r="W17843" s="13" t="s">
        <v>101</v>
      </c>
      <c r="X17843">
        <v>0.45</v>
      </c>
    </row>
    <row r="17844" spans="1:24" x14ac:dyDescent="0.3">
      <c r="A17844">
        <v>17842</v>
      </c>
      <c r="B17844" t="s">
        <v>217</v>
      </c>
      <c r="C17844" t="s">
        <v>218</v>
      </c>
      <c r="D17844">
        <v>22.622644999999999</v>
      </c>
      <c r="E17844">
        <v>88.411153999999996</v>
      </c>
      <c r="F17844" s="18">
        <v>45340</v>
      </c>
      <c r="G17844" s="19">
        <v>0.75</v>
      </c>
      <c r="H17844">
        <v>18</v>
      </c>
      <c r="I17844" s="13" t="s">
        <v>89</v>
      </c>
      <c r="J17844">
        <v>1</v>
      </c>
      <c r="K17844" s="13" t="s">
        <v>214</v>
      </c>
      <c r="L17844">
        <v>2</v>
      </c>
      <c r="M17844">
        <v>0</v>
      </c>
      <c r="N17844" s="13" t="s">
        <v>212</v>
      </c>
      <c r="O17844" s="13" t="s">
        <v>195</v>
      </c>
      <c r="P17844">
        <v>29</v>
      </c>
      <c r="Q17844" s="13" t="s">
        <v>97</v>
      </c>
      <c r="R17844" s="13" t="s">
        <v>213</v>
      </c>
      <c r="S17844" s="13" t="s">
        <v>196</v>
      </c>
      <c r="T17844">
        <v>5</v>
      </c>
      <c r="U17844">
        <v>5</v>
      </c>
      <c r="V17844">
        <v>1</v>
      </c>
      <c r="W17844" s="13" t="s">
        <v>101</v>
      </c>
      <c r="X17844">
        <v>0.6</v>
      </c>
    </row>
    <row r="17845" spans="1:24" x14ac:dyDescent="0.3">
      <c r="A17845">
        <v>17843</v>
      </c>
      <c r="B17845" t="s">
        <v>200</v>
      </c>
      <c r="C17845" t="s">
        <v>201</v>
      </c>
      <c r="D17845">
        <v>12.95374</v>
      </c>
      <c r="E17845">
        <v>80.246025000000003</v>
      </c>
      <c r="F17845" s="18">
        <v>45644</v>
      </c>
      <c r="G17845" s="19">
        <v>0.41666666666666702</v>
      </c>
      <c r="H17845">
        <v>10</v>
      </c>
      <c r="I17845" s="13" t="s">
        <v>194</v>
      </c>
      <c r="J17845">
        <v>0</v>
      </c>
      <c r="K17845" s="13" t="s">
        <v>214</v>
      </c>
      <c r="L17845">
        <v>2</v>
      </c>
      <c r="M17845">
        <v>0</v>
      </c>
      <c r="N17845" s="13" t="s">
        <v>192</v>
      </c>
      <c r="O17845" s="13" t="s">
        <v>97</v>
      </c>
      <c r="P17845">
        <v>23</v>
      </c>
      <c r="Q17845" s="13" t="s">
        <v>97</v>
      </c>
      <c r="R17845" s="13" t="s">
        <v>98</v>
      </c>
      <c r="S17845" s="13" t="s">
        <v>193</v>
      </c>
      <c r="T17845">
        <v>5</v>
      </c>
      <c r="U17845">
        <v>4</v>
      </c>
      <c r="V17845">
        <v>1</v>
      </c>
      <c r="W17845" s="13" t="s">
        <v>101</v>
      </c>
      <c r="X17845">
        <v>0.45</v>
      </c>
    </row>
    <row r="17846" spans="1:24" x14ac:dyDescent="0.3">
      <c r="A17846">
        <v>17844</v>
      </c>
      <c r="B17846" t="s">
        <v>79</v>
      </c>
      <c r="C17846" t="s">
        <v>80</v>
      </c>
      <c r="D17846">
        <v>18.466861999999999</v>
      </c>
      <c r="E17846">
        <v>73.715171999999995</v>
      </c>
      <c r="F17846" s="18">
        <v>45264</v>
      </c>
      <c r="G17846" s="19">
        <v>0.79166666666666696</v>
      </c>
      <c r="H17846">
        <v>19</v>
      </c>
      <c r="I17846" s="13" t="s">
        <v>204</v>
      </c>
      <c r="J17846">
        <v>0</v>
      </c>
      <c r="K17846" s="13" t="s">
        <v>92</v>
      </c>
      <c r="L17846">
        <v>3</v>
      </c>
      <c r="M17846">
        <v>0</v>
      </c>
      <c r="N17846" s="13" t="s">
        <v>192</v>
      </c>
      <c r="O17846" s="13" t="s">
        <v>97</v>
      </c>
      <c r="P17846">
        <v>18</v>
      </c>
      <c r="Q17846" s="13" t="s">
        <v>195</v>
      </c>
      <c r="R17846" s="13" t="s">
        <v>205</v>
      </c>
      <c r="S17846" s="13" t="s">
        <v>196</v>
      </c>
      <c r="T17846">
        <v>5</v>
      </c>
      <c r="U17846">
        <v>5</v>
      </c>
      <c r="V17846">
        <v>1</v>
      </c>
      <c r="W17846" s="13" t="s">
        <v>101</v>
      </c>
      <c r="X17846">
        <v>0.25</v>
      </c>
    </row>
    <row r="17847" spans="1:24" x14ac:dyDescent="0.3">
      <c r="A17847">
        <v>17845</v>
      </c>
      <c r="B17847" t="s">
        <v>190</v>
      </c>
      <c r="C17847" t="s">
        <v>80</v>
      </c>
      <c r="D17847">
        <v>19.021163999999999</v>
      </c>
      <c r="E17847">
        <v>72.946145000000001</v>
      </c>
      <c r="F17847" s="18">
        <v>45758</v>
      </c>
      <c r="G17847" s="19">
        <v>0.45833333333333298</v>
      </c>
      <c r="H17847">
        <v>11</v>
      </c>
      <c r="I17847" s="13" t="s">
        <v>211</v>
      </c>
      <c r="J17847">
        <v>0</v>
      </c>
      <c r="K17847" s="13" t="s">
        <v>191</v>
      </c>
      <c r="L17847">
        <v>3</v>
      </c>
      <c r="M17847">
        <v>1</v>
      </c>
      <c r="N17847" s="13" t="s">
        <v>212</v>
      </c>
      <c r="O17847" s="13" t="s">
        <v>195</v>
      </c>
      <c r="P17847">
        <v>26</v>
      </c>
      <c r="Q17847" s="13" t="s">
        <v>95</v>
      </c>
      <c r="R17847" s="13" t="s">
        <v>199</v>
      </c>
      <c r="S17847" s="13" t="s">
        <v>196</v>
      </c>
      <c r="T17847">
        <v>3</v>
      </c>
      <c r="U17847">
        <v>0</v>
      </c>
      <c r="V17847">
        <v>0</v>
      </c>
      <c r="W17847" s="13" t="s">
        <v>101</v>
      </c>
      <c r="X17847">
        <v>0.25</v>
      </c>
    </row>
    <row r="17848" spans="1:24" x14ac:dyDescent="0.3">
      <c r="A17848">
        <v>17846</v>
      </c>
      <c r="B17848" t="s">
        <v>79</v>
      </c>
      <c r="C17848" t="s">
        <v>80</v>
      </c>
      <c r="D17848">
        <v>18.651029999999999</v>
      </c>
      <c r="E17848">
        <v>73.989650999999995</v>
      </c>
      <c r="F17848" s="18">
        <v>45070</v>
      </c>
      <c r="G17848" s="19">
        <v>0.33333333333333298</v>
      </c>
      <c r="H17848">
        <v>8</v>
      </c>
      <c r="I17848" s="13" t="s">
        <v>194</v>
      </c>
      <c r="J17848">
        <v>0</v>
      </c>
      <c r="K17848" s="13" t="s">
        <v>191</v>
      </c>
      <c r="L17848">
        <v>5</v>
      </c>
      <c r="M17848">
        <v>0</v>
      </c>
      <c r="N17848" s="13" t="s">
        <v>94</v>
      </c>
      <c r="O17848" s="13" t="s">
        <v>95</v>
      </c>
      <c r="P17848">
        <v>34</v>
      </c>
      <c r="Q17848" s="13" t="s">
        <v>97</v>
      </c>
      <c r="R17848" s="13" t="s">
        <v>213</v>
      </c>
      <c r="S17848" s="13" t="s">
        <v>193</v>
      </c>
      <c r="T17848">
        <v>5</v>
      </c>
      <c r="U17848">
        <v>0</v>
      </c>
      <c r="V17848">
        <v>1</v>
      </c>
      <c r="W17848" s="13" t="s">
        <v>101</v>
      </c>
      <c r="X17848">
        <v>0.8</v>
      </c>
    </row>
    <row r="17849" spans="1:24" x14ac:dyDescent="0.3">
      <c r="A17849">
        <v>17847</v>
      </c>
      <c r="B17849" t="s">
        <v>200</v>
      </c>
      <c r="C17849" t="s">
        <v>201</v>
      </c>
      <c r="D17849">
        <v>12.923099000000001</v>
      </c>
      <c r="E17849">
        <v>80.211460000000002</v>
      </c>
      <c r="F17849" s="18">
        <v>45509</v>
      </c>
      <c r="G17849" s="19">
        <v>0</v>
      </c>
      <c r="H17849">
        <v>0</v>
      </c>
      <c r="I17849" s="13" t="s">
        <v>204</v>
      </c>
      <c r="J17849">
        <v>0</v>
      </c>
      <c r="K17849" s="13" t="s">
        <v>92</v>
      </c>
      <c r="L17849">
        <v>3</v>
      </c>
      <c r="M17849">
        <v>0</v>
      </c>
      <c r="N17849" s="13" t="s">
        <v>212</v>
      </c>
      <c r="O17849" s="13" t="s">
        <v>95</v>
      </c>
      <c r="P17849">
        <v>35</v>
      </c>
      <c r="Q17849" s="13" t="s">
        <v>95</v>
      </c>
      <c r="R17849" s="13" t="s">
        <v>208</v>
      </c>
      <c r="S17849" s="13" t="s">
        <v>196</v>
      </c>
      <c r="T17849">
        <v>5</v>
      </c>
      <c r="U17849">
        <v>1</v>
      </c>
      <c r="V17849">
        <v>0</v>
      </c>
      <c r="W17849" s="13" t="s">
        <v>101</v>
      </c>
      <c r="X17849">
        <v>0.45</v>
      </c>
    </row>
    <row r="17850" spans="1:24" x14ac:dyDescent="0.3">
      <c r="A17850">
        <v>17848</v>
      </c>
      <c r="B17850" t="s">
        <v>217</v>
      </c>
      <c r="C17850" t="s">
        <v>218</v>
      </c>
      <c r="D17850">
        <v>22.468073</v>
      </c>
      <c r="E17850">
        <v>88.333743999999996</v>
      </c>
      <c r="F17850" s="18">
        <v>44827</v>
      </c>
      <c r="G17850" s="19">
        <v>0.54166666666666696</v>
      </c>
      <c r="H17850">
        <v>13</v>
      </c>
      <c r="I17850" s="13" t="s">
        <v>211</v>
      </c>
      <c r="J17850">
        <v>0</v>
      </c>
      <c r="K17850" s="13" t="s">
        <v>191</v>
      </c>
      <c r="L17850">
        <v>6</v>
      </c>
      <c r="M17850">
        <v>1</v>
      </c>
      <c r="N17850" s="13" t="s">
        <v>192</v>
      </c>
      <c r="O17850" s="13" t="s">
        <v>97</v>
      </c>
      <c r="P17850">
        <v>40</v>
      </c>
      <c r="Q17850" s="13" t="s">
        <v>95</v>
      </c>
      <c r="R17850" s="13" t="s">
        <v>208</v>
      </c>
      <c r="S17850" s="13" t="s">
        <v>196</v>
      </c>
      <c r="T17850">
        <v>2</v>
      </c>
      <c r="U17850">
        <v>1</v>
      </c>
      <c r="V17850">
        <v>0</v>
      </c>
      <c r="W17850" s="13" t="s">
        <v>101</v>
      </c>
      <c r="X17850">
        <v>0.1</v>
      </c>
    </row>
    <row r="17851" spans="1:24" x14ac:dyDescent="0.3">
      <c r="A17851">
        <v>17849</v>
      </c>
      <c r="B17851" t="s">
        <v>209</v>
      </c>
      <c r="C17851" t="s">
        <v>210</v>
      </c>
      <c r="D17851">
        <v>17.415572999999998</v>
      </c>
      <c r="E17851">
        <v>78.296148000000002</v>
      </c>
      <c r="F17851" s="18">
        <v>45121</v>
      </c>
      <c r="G17851" s="19">
        <v>0.70833333333333304</v>
      </c>
      <c r="H17851">
        <v>17</v>
      </c>
      <c r="I17851" s="13" t="s">
        <v>211</v>
      </c>
      <c r="J17851">
        <v>0</v>
      </c>
      <c r="K17851" s="13" t="s">
        <v>92</v>
      </c>
      <c r="L17851">
        <v>6</v>
      </c>
      <c r="M17851">
        <v>1</v>
      </c>
      <c r="N17851" s="13" t="s">
        <v>212</v>
      </c>
      <c r="O17851" s="13" t="s">
        <v>95</v>
      </c>
      <c r="P17851">
        <v>38</v>
      </c>
      <c r="Q17851" s="13" t="s">
        <v>195</v>
      </c>
      <c r="R17851" s="13" t="s">
        <v>98</v>
      </c>
      <c r="S17851" s="13" t="s">
        <v>193</v>
      </c>
      <c r="T17851">
        <v>1</v>
      </c>
      <c r="U17851">
        <v>0</v>
      </c>
      <c r="V17851">
        <v>1</v>
      </c>
      <c r="W17851" s="13" t="s">
        <v>101</v>
      </c>
      <c r="X17851">
        <v>0.6</v>
      </c>
    </row>
    <row r="17852" spans="1:24" x14ac:dyDescent="0.3">
      <c r="A17852">
        <v>17850</v>
      </c>
      <c r="B17852" t="s">
        <v>217</v>
      </c>
      <c r="C17852" t="s">
        <v>218</v>
      </c>
      <c r="D17852">
        <v>22.627656000000002</v>
      </c>
      <c r="E17852">
        <v>88.372938000000005</v>
      </c>
      <c r="F17852" s="18">
        <v>44885</v>
      </c>
      <c r="G17852" s="19">
        <v>0.375</v>
      </c>
      <c r="H17852">
        <v>9</v>
      </c>
      <c r="I17852" s="13" t="s">
        <v>89</v>
      </c>
      <c r="J17852">
        <v>1</v>
      </c>
      <c r="K17852" s="13" t="s">
        <v>191</v>
      </c>
      <c r="L17852">
        <v>5</v>
      </c>
      <c r="M17852">
        <v>0</v>
      </c>
      <c r="N17852" s="13" t="s">
        <v>192</v>
      </c>
      <c r="O17852" s="13" t="s">
        <v>97</v>
      </c>
      <c r="P17852">
        <v>26</v>
      </c>
      <c r="Q17852" s="13" t="s">
        <v>97</v>
      </c>
      <c r="R17852" s="13" t="s">
        <v>199</v>
      </c>
      <c r="S17852" s="13" t="s">
        <v>193</v>
      </c>
      <c r="T17852">
        <v>2</v>
      </c>
      <c r="U17852">
        <v>0</v>
      </c>
      <c r="V17852">
        <v>1</v>
      </c>
      <c r="W17852" s="13" t="s">
        <v>101</v>
      </c>
      <c r="X17852">
        <v>0.45</v>
      </c>
    </row>
    <row r="17853" spans="1:24" x14ac:dyDescent="0.3">
      <c r="A17853">
        <v>17851</v>
      </c>
      <c r="B17853" t="s">
        <v>200</v>
      </c>
      <c r="C17853" t="s">
        <v>201</v>
      </c>
      <c r="D17853">
        <v>13.165633</v>
      </c>
      <c r="E17853">
        <v>80.289810000000003</v>
      </c>
      <c r="F17853" s="18">
        <v>45703</v>
      </c>
      <c r="G17853" s="19">
        <v>0.66666666666666696</v>
      </c>
      <c r="H17853">
        <v>16</v>
      </c>
      <c r="I17853" s="13" t="s">
        <v>219</v>
      </c>
      <c r="J17853">
        <v>1</v>
      </c>
      <c r="K17853" s="13" t="s">
        <v>191</v>
      </c>
      <c r="L17853">
        <v>3</v>
      </c>
      <c r="M17853">
        <v>0</v>
      </c>
      <c r="N17853" s="13" t="s">
        <v>94</v>
      </c>
      <c r="O17853" s="13" t="s">
        <v>95</v>
      </c>
      <c r="P17853">
        <v>20</v>
      </c>
      <c r="Q17853" s="13" t="s">
        <v>97</v>
      </c>
      <c r="R17853" s="13" t="s">
        <v>205</v>
      </c>
      <c r="S17853" s="13" t="s">
        <v>196</v>
      </c>
      <c r="T17853">
        <v>3</v>
      </c>
      <c r="U17853">
        <v>3</v>
      </c>
      <c r="V17853">
        <v>0</v>
      </c>
      <c r="W17853" s="13" t="s">
        <v>101</v>
      </c>
      <c r="X17853">
        <v>0.65</v>
      </c>
    </row>
    <row r="17854" spans="1:24" x14ac:dyDescent="0.3">
      <c r="A17854">
        <v>17852</v>
      </c>
      <c r="B17854" t="s">
        <v>206</v>
      </c>
      <c r="C17854" t="s">
        <v>207</v>
      </c>
      <c r="D17854">
        <v>13.095977</v>
      </c>
      <c r="E17854">
        <v>77.435187999999997</v>
      </c>
      <c r="F17854" s="18">
        <v>45051</v>
      </c>
      <c r="G17854" s="19">
        <v>0.83333333333333304</v>
      </c>
      <c r="H17854">
        <v>20</v>
      </c>
      <c r="I17854" s="13" t="s">
        <v>211</v>
      </c>
      <c r="J17854">
        <v>0</v>
      </c>
      <c r="K17854" s="13" t="s">
        <v>92</v>
      </c>
      <c r="L17854">
        <v>6</v>
      </c>
      <c r="M17854">
        <v>1</v>
      </c>
      <c r="N17854" s="13" t="s">
        <v>212</v>
      </c>
      <c r="O17854" s="13" t="s">
        <v>195</v>
      </c>
      <c r="P17854">
        <v>25</v>
      </c>
      <c r="Q17854" s="13" t="s">
        <v>97</v>
      </c>
      <c r="R17854" s="13" t="s">
        <v>205</v>
      </c>
      <c r="S17854" s="13" t="s">
        <v>196</v>
      </c>
      <c r="T17854">
        <v>5</v>
      </c>
      <c r="U17854">
        <v>0</v>
      </c>
      <c r="V17854">
        <v>0</v>
      </c>
      <c r="W17854" s="13" t="s">
        <v>101</v>
      </c>
      <c r="X17854">
        <v>0.45</v>
      </c>
    </row>
    <row r="17855" spans="1:24" x14ac:dyDescent="0.3">
      <c r="A17855">
        <v>17853</v>
      </c>
      <c r="B17855" t="s">
        <v>209</v>
      </c>
      <c r="C17855" t="s">
        <v>210</v>
      </c>
      <c r="D17855">
        <v>17.354130999999999</v>
      </c>
      <c r="E17855">
        <v>78.585352</v>
      </c>
      <c r="F17855" s="18">
        <v>44783</v>
      </c>
      <c r="G17855" s="19">
        <v>0.45833333333333298</v>
      </c>
      <c r="H17855">
        <v>11</v>
      </c>
      <c r="I17855" s="13" t="s">
        <v>194</v>
      </c>
      <c r="J17855">
        <v>0</v>
      </c>
      <c r="K17855" s="13" t="s">
        <v>191</v>
      </c>
      <c r="L17855">
        <v>1</v>
      </c>
      <c r="M17855">
        <v>0</v>
      </c>
      <c r="N17855" s="13" t="s">
        <v>94</v>
      </c>
      <c r="O17855" s="13" t="s">
        <v>95</v>
      </c>
      <c r="P17855">
        <v>37</v>
      </c>
      <c r="Q17855" s="13" t="s">
        <v>97</v>
      </c>
      <c r="R17855" s="13" t="s">
        <v>98</v>
      </c>
      <c r="S17855" s="13" t="s">
        <v>99</v>
      </c>
      <c r="T17855">
        <v>4</v>
      </c>
      <c r="U17855">
        <v>4</v>
      </c>
      <c r="V17855">
        <v>0</v>
      </c>
      <c r="W17855" s="13" t="s">
        <v>101</v>
      </c>
      <c r="X17855">
        <v>0.85</v>
      </c>
    </row>
    <row r="17856" spans="1:24" x14ac:dyDescent="0.3">
      <c r="A17856">
        <v>17854</v>
      </c>
      <c r="B17856" t="s">
        <v>200</v>
      </c>
      <c r="C17856" t="s">
        <v>201</v>
      </c>
      <c r="D17856">
        <v>13.075457</v>
      </c>
      <c r="E17856">
        <v>80.299263999999994</v>
      </c>
      <c r="F17856" s="18">
        <v>44706</v>
      </c>
      <c r="G17856" s="19">
        <v>0.875</v>
      </c>
      <c r="H17856">
        <v>21</v>
      </c>
      <c r="I17856" s="13" t="s">
        <v>194</v>
      </c>
      <c r="J17856">
        <v>0</v>
      </c>
      <c r="K17856" s="13" t="s">
        <v>92</v>
      </c>
      <c r="L17856">
        <v>2</v>
      </c>
      <c r="M17856">
        <v>0</v>
      </c>
      <c r="N17856" s="13" t="s">
        <v>94</v>
      </c>
      <c r="O17856" s="13" t="s">
        <v>95</v>
      </c>
      <c r="P17856">
        <v>26</v>
      </c>
      <c r="Q17856" s="13" t="s">
        <v>195</v>
      </c>
      <c r="R17856" s="13" t="s">
        <v>199</v>
      </c>
      <c r="S17856" s="13" t="s">
        <v>193</v>
      </c>
      <c r="T17856">
        <v>1</v>
      </c>
      <c r="U17856">
        <v>1</v>
      </c>
      <c r="V17856">
        <v>0</v>
      </c>
      <c r="W17856" s="13" t="s">
        <v>101</v>
      </c>
      <c r="X17856">
        <v>0.45</v>
      </c>
    </row>
    <row r="17857" spans="1:24" x14ac:dyDescent="0.3">
      <c r="A17857">
        <v>17855</v>
      </c>
      <c r="B17857" t="s">
        <v>206</v>
      </c>
      <c r="C17857" t="s">
        <v>207</v>
      </c>
      <c r="D17857">
        <v>12.916582</v>
      </c>
      <c r="E17857">
        <v>77.454734000000002</v>
      </c>
      <c r="F17857" s="18">
        <v>45745</v>
      </c>
      <c r="G17857" s="19">
        <v>0.70833333333333304</v>
      </c>
      <c r="H17857">
        <v>17</v>
      </c>
      <c r="I17857" s="13" t="s">
        <v>219</v>
      </c>
      <c r="J17857">
        <v>1</v>
      </c>
      <c r="K17857" s="13" t="s">
        <v>191</v>
      </c>
      <c r="L17857">
        <v>2</v>
      </c>
      <c r="M17857">
        <v>1</v>
      </c>
      <c r="N17857" s="13" t="s">
        <v>212</v>
      </c>
      <c r="O17857" s="13" t="s">
        <v>195</v>
      </c>
      <c r="P17857">
        <v>31</v>
      </c>
      <c r="Q17857" s="13" t="s">
        <v>97</v>
      </c>
      <c r="R17857" s="13" t="s">
        <v>98</v>
      </c>
      <c r="S17857" s="13" t="s">
        <v>196</v>
      </c>
      <c r="T17857">
        <v>1</v>
      </c>
      <c r="U17857">
        <v>1</v>
      </c>
      <c r="V17857">
        <v>1</v>
      </c>
      <c r="W17857" s="13" t="s">
        <v>101</v>
      </c>
      <c r="X17857">
        <v>0.6</v>
      </c>
    </row>
    <row r="17858" spans="1:24" x14ac:dyDescent="0.3">
      <c r="A17858">
        <v>17856</v>
      </c>
      <c r="B17858" t="s">
        <v>200</v>
      </c>
      <c r="C17858" t="s">
        <v>201</v>
      </c>
      <c r="D17858">
        <v>13.121511</v>
      </c>
      <c r="E17858">
        <v>80.201971999999998</v>
      </c>
      <c r="F17858" s="18">
        <v>45125</v>
      </c>
      <c r="G17858" s="19">
        <v>0.54166666666666696</v>
      </c>
      <c r="H17858">
        <v>13</v>
      </c>
      <c r="I17858" s="13" t="s">
        <v>215</v>
      </c>
      <c r="J17858">
        <v>0</v>
      </c>
      <c r="K17858" s="13" t="s">
        <v>191</v>
      </c>
      <c r="L17858">
        <v>5</v>
      </c>
      <c r="M17858">
        <v>1</v>
      </c>
      <c r="N17858" s="13" t="s">
        <v>192</v>
      </c>
      <c r="O17858" s="13" t="s">
        <v>97</v>
      </c>
      <c r="P17858">
        <v>39</v>
      </c>
      <c r="Q17858" s="13" t="s">
        <v>195</v>
      </c>
      <c r="R17858" s="13" t="s">
        <v>199</v>
      </c>
      <c r="S17858" s="13" t="s">
        <v>196</v>
      </c>
      <c r="T17858">
        <v>5</v>
      </c>
      <c r="U17858">
        <v>1</v>
      </c>
      <c r="V17858">
        <v>0</v>
      </c>
      <c r="W17858" s="13" t="s">
        <v>101</v>
      </c>
      <c r="X17858">
        <v>0.1</v>
      </c>
    </row>
    <row r="17859" spans="1:24" x14ac:dyDescent="0.3">
      <c r="A17859">
        <v>17857</v>
      </c>
      <c r="B17859" t="s">
        <v>190</v>
      </c>
      <c r="C17859" t="s">
        <v>80</v>
      </c>
      <c r="D17859">
        <v>19.003647000000001</v>
      </c>
      <c r="E17859">
        <v>72.748013</v>
      </c>
      <c r="F17859" s="18">
        <v>44709</v>
      </c>
      <c r="G17859" s="19">
        <v>0.41666666666666702</v>
      </c>
      <c r="H17859">
        <v>10</v>
      </c>
      <c r="I17859" s="13" t="s">
        <v>219</v>
      </c>
      <c r="J17859">
        <v>1</v>
      </c>
      <c r="K17859" s="13" t="s">
        <v>92</v>
      </c>
      <c r="L17859">
        <v>5</v>
      </c>
      <c r="M17859">
        <v>0</v>
      </c>
      <c r="N17859" s="13" t="s">
        <v>212</v>
      </c>
      <c r="O17859" s="13" t="s">
        <v>95</v>
      </c>
      <c r="P17859">
        <v>17</v>
      </c>
      <c r="Q17859" s="13" t="s">
        <v>97</v>
      </c>
      <c r="R17859" s="13" t="s">
        <v>208</v>
      </c>
      <c r="S17859" s="13" t="s">
        <v>193</v>
      </c>
      <c r="T17859">
        <v>1</v>
      </c>
      <c r="U17859">
        <v>1</v>
      </c>
      <c r="V17859">
        <v>1</v>
      </c>
      <c r="W17859" s="13" t="s">
        <v>101</v>
      </c>
      <c r="X17859">
        <v>0.8</v>
      </c>
    </row>
    <row r="17860" spans="1:24" x14ac:dyDescent="0.3">
      <c r="A17860">
        <v>17858</v>
      </c>
      <c r="B17860" t="s">
        <v>79</v>
      </c>
      <c r="C17860" t="s">
        <v>80</v>
      </c>
      <c r="D17860">
        <v>18.687712999999999</v>
      </c>
      <c r="E17860">
        <v>73.908541</v>
      </c>
      <c r="F17860" s="18">
        <v>45684</v>
      </c>
      <c r="G17860" s="19">
        <v>0.75</v>
      </c>
      <c r="H17860">
        <v>18</v>
      </c>
      <c r="I17860" s="13" t="s">
        <v>204</v>
      </c>
      <c r="J17860">
        <v>0</v>
      </c>
      <c r="K17860" s="13" t="s">
        <v>191</v>
      </c>
      <c r="L17860">
        <v>5</v>
      </c>
      <c r="M17860">
        <v>1</v>
      </c>
      <c r="N17860" s="13" t="s">
        <v>94</v>
      </c>
      <c r="O17860" s="13" t="s">
        <v>95</v>
      </c>
      <c r="P17860">
        <v>23</v>
      </c>
      <c r="Q17860" s="13" t="s">
        <v>97</v>
      </c>
      <c r="R17860" s="13" t="s">
        <v>213</v>
      </c>
      <c r="S17860" s="13" t="s">
        <v>99</v>
      </c>
      <c r="T17860">
        <v>4</v>
      </c>
      <c r="U17860">
        <v>4</v>
      </c>
      <c r="V17860">
        <v>1</v>
      </c>
      <c r="W17860" s="13" t="s">
        <v>101</v>
      </c>
      <c r="X17860">
        <v>1</v>
      </c>
    </row>
    <row r="17861" spans="1:24" x14ac:dyDescent="0.3">
      <c r="A17861">
        <v>17859</v>
      </c>
      <c r="B17861" t="s">
        <v>190</v>
      </c>
      <c r="C17861" t="s">
        <v>80</v>
      </c>
      <c r="D17861">
        <v>18.866074999999999</v>
      </c>
      <c r="E17861">
        <v>72.881204999999994</v>
      </c>
      <c r="F17861" s="18">
        <v>44751</v>
      </c>
      <c r="G17861" s="19">
        <v>0.375</v>
      </c>
      <c r="H17861">
        <v>9</v>
      </c>
      <c r="I17861" s="13" t="s">
        <v>219</v>
      </c>
      <c r="J17861">
        <v>1</v>
      </c>
      <c r="K17861" s="13" t="s">
        <v>214</v>
      </c>
      <c r="L17861">
        <v>6</v>
      </c>
      <c r="M17861">
        <v>0</v>
      </c>
      <c r="N17861" s="13" t="s">
        <v>192</v>
      </c>
      <c r="O17861" s="13" t="s">
        <v>97</v>
      </c>
      <c r="P17861">
        <v>16</v>
      </c>
      <c r="Q17861" s="13" t="s">
        <v>97</v>
      </c>
      <c r="R17861" s="13" t="s">
        <v>199</v>
      </c>
      <c r="S17861" s="13" t="s">
        <v>99</v>
      </c>
      <c r="T17861">
        <v>3</v>
      </c>
      <c r="U17861">
        <v>3</v>
      </c>
      <c r="V17861">
        <v>1</v>
      </c>
      <c r="W17861" s="13" t="s">
        <v>101</v>
      </c>
      <c r="X17861">
        <v>0.65</v>
      </c>
    </row>
    <row r="17862" spans="1:24" x14ac:dyDescent="0.3">
      <c r="A17862">
        <v>17860</v>
      </c>
      <c r="B17862" t="s">
        <v>190</v>
      </c>
      <c r="C17862" t="s">
        <v>80</v>
      </c>
      <c r="D17862">
        <v>18.903656000000002</v>
      </c>
      <c r="E17862">
        <v>72.756559999999993</v>
      </c>
      <c r="F17862" s="18">
        <v>45538</v>
      </c>
      <c r="G17862" s="19">
        <v>0.16666666666666699</v>
      </c>
      <c r="H17862">
        <v>4</v>
      </c>
      <c r="I17862" s="13" t="s">
        <v>215</v>
      </c>
      <c r="J17862">
        <v>0</v>
      </c>
      <c r="K17862" s="13" t="s">
        <v>214</v>
      </c>
      <c r="L17862">
        <v>6</v>
      </c>
      <c r="M17862">
        <v>1</v>
      </c>
      <c r="N17862" s="13" t="s">
        <v>94</v>
      </c>
      <c r="O17862" s="13" t="s">
        <v>95</v>
      </c>
      <c r="P17862">
        <v>15</v>
      </c>
      <c r="Q17862" s="13" t="s">
        <v>95</v>
      </c>
      <c r="R17862" s="13" t="s">
        <v>199</v>
      </c>
      <c r="S17862" s="13" t="s">
        <v>196</v>
      </c>
      <c r="T17862">
        <v>5</v>
      </c>
      <c r="U17862">
        <v>2</v>
      </c>
      <c r="V17862">
        <v>0</v>
      </c>
      <c r="W17862" s="13" t="s">
        <v>101</v>
      </c>
      <c r="X17862">
        <v>0.45</v>
      </c>
    </row>
    <row r="17863" spans="1:24" x14ac:dyDescent="0.3">
      <c r="A17863">
        <v>17861</v>
      </c>
      <c r="B17863" t="s">
        <v>190</v>
      </c>
      <c r="C17863" t="s">
        <v>80</v>
      </c>
      <c r="D17863">
        <v>18.902269</v>
      </c>
      <c r="E17863">
        <v>72.910056999999995</v>
      </c>
      <c r="F17863" s="18">
        <v>45614</v>
      </c>
      <c r="G17863" s="19">
        <v>8.3333333333333301E-2</v>
      </c>
      <c r="H17863">
        <v>2</v>
      </c>
      <c r="I17863" s="13" t="s">
        <v>204</v>
      </c>
      <c r="J17863">
        <v>0</v>
      </c>
      <c r="K17863" s="13" t="s">
        <v>191</v>
      </c>
      <c r="L17863">
        <v>1</v>
      </c>
      <c r="M17863">
        <v>0</v>
      </c>
      <c r="N17863" s="13" t="s">
        <v>192</v>
      </c>
      <c r="O17863" s="13" t="s">
        <v>97</v>
      </c>
      <c r="P17863">
        <v>26</v>
      </c>
      <c r="Q17863" s="13" t="s">
        <v>95</v>
      </c>
      <c r="R17863" s="13" t="s">
        <v>208</v>
      </c>
      <c r="S17863" s="13" t="s">
        <v>99</v>
      </c>
      <c r="T17863">
        <v>2</v>
      </c>
      <c r="U17863">
        <v>2</v>
      </c>
      <c r="V17863">
        <v>0</v>
      </c>
      <c r="W17863" s="13" t="s">
        <v>101</v>
      </c>
      <c r="X17863">
        <v>0.3</v>
      </c>
    </row>
    <row r="17864" spans="1:24" x14ac:dyDescent="0.3">
      <c r="A17864">
        <v>17862</v>
      </c>
      <c r="B17864" t="s">
        <v>200</v>
      </c>
      <c r="C17864" t="s">
        <v>201</v>
      </c>
      <c r="D17864">
        <v>12.971627</v>
      </c>
      <c r="E17864">
        <v>80.148315999999994</v>
      </c>
      <c r="F17864" s="18">
        <v>45047</v>
      </c>
      <c r="G17864" s="19">
        <v>0.5</v>
      </c>
      <c r="H17864">
        <v>12</v>
      </c>
      <c r="I17864" s="13" t="s">
        <v>204</v>
      </c>
      <c r="J17864">
        <v>0</v>
      </c>
      <c r="K17864" s="13" t="s">
        <v>92</v>
      </c>
      <c r="L17864">
        <v>4</v>
      </c>
      <c r="M17864">
        <v>1</v>
      </c>
      <c r="N17864" s="13" t="s">
        <v>192</v>
      </c>
      <c r="O17864" s="13" t="s">
        <v>97</v>
      </c>
      <c r="P17864">
        <v>17</v>
      </c>
      <c r="Q17864" s="13" t="s">
        <v>195</v>
      </c>
      <c r="R17864" s="13" t="s">
        <v>98</v>
      </c>
      <c r="S17864" s="13" t="s">
        <v>193</v>
      </c>
      <c r="T17864">
        <v>1</v>
      </c>
      <c r="U17864">
        <v>1</v>
      </c>
      <c r="V17864">
        <v>0</v>
      </c>
      <c r="W17864" s="13" t="s">
        <v>101</v>
      </c>
      <c r="X17864">
        <v>0.1</v>
      </c>
    </row>
    <row r="17865" spans="1:24" x14ac:dyDescent="0.3">
      <c r="A17865">
        <v>17863</v>
      </c>
      <c r="B17865" t="s">
        <v>206</v>
      </c>
      <c r="C17865" t="s">
        <v>207</v>
      </c>
      <c r="D17865">
        <v>12.843954</v>
      </c>
      <c r="E17865">
        <v>77.652383999999998</v>
      </c>
      <c r="F17865" s="18">
        <v>44803</v>
      </c>
      <c r="G17865" s="19">
        <v>0</v>
      </c>
      <c r="H17865">
        <v>0</v>
      </c>
      <c r="I17865" s="13" t="s">
        <v>215</v>
      </c>
      <c r="J17865">
        <v>0</v>
      </c>
      <c r="K17865" s="13" t="s">
        <v>214</v>
      </c>
      <c r="L17865">
        <v>1</v>
      </c>
      <c r="M17865">
        <v>1</v>
      </c>
      <c r="N17865" s="13" t="s">
        <v>212</v>
      </c>
      <c r="O17865" s="13" t="s">
        <v>95</v>
      </c>
      <c r="P17865">
        <v>31</v>
      </c>
      <c r="Q17865" s="13" t="s">
        <v>95</v>
      </c>
      <c r="R17865" s="13" t="s">
        <v>98</v>
      </c>
      <c r="S17865" s="13" t="s">
        <v>196</v>
      </c>
      <c r="T17865">
        <v>2</v>
      </c>
      <c r="U17865">
        <v>1</v>
      </c>
      <c r="V17865">
        <v>0</v>
      </c>
      <c r="W17865" s="13" t="s">
        <v>101</v>
      </c>
      <c r="X17865">
        <v>0.45</v>
      </c>
    </row>
    <row r="17866" spans="1:24" x14ac:dyDescent="0.3">
      <c r="A17866">
        <v>17864</v>
      </c>
      <c r="B17866" t="s">
        <v>206</v>
      </c>
      <c r="C17866" t="s">
        <v>207</v>
      </c>
      <c r="D17866">
        <v>12.88566</v>
      </c>
      <c r="E17866">
        <v>77.750283999999994</v>
      </c>
      <c r="F17866" s="18">
        <v>45352</v>
      </c>
      <c r="G17866" s="19">
        <v>0.66666666666666696</v>
      </c>
      <c r="H17866">
        <v>16</v>
      </c>
      <c r="I17866" s="13" t="s">
        <v>211</v>
      </c>
      <c r="J17866">
        <v>0</v>
      </c>
      <c r="K17866" s="13" t="s">
        <v>92</v>
      </c>
      <c r="L17866">
        <v>2</v>
      </c>
      <c r="M17866">
        <v>0</v>
      </c>
      <c r="N17866" s="13" t="s">
        <v>94</v>
      </c>
      <c r="O17866" s="13" t="s">
        <v>95</v>
      </c>
      <c r="P17866">
        <v>17</v>
      </c>
      <c r="Q17866" s="13" t="s">
        <v>95</v>
      </c>
      <c r="R17866" s="13" t="s">
        <v>208</v>
      </c>
      <c r="S17866" s="13" t="s">
        <v>196</v>
      </c>
      <c r="T17866">
        <v>5</v>
      </c>
      <c r="U17866">
        <v>5</v>
      </c>
      <c r="V17866">
        <v>0</v>
      </c>
      <c r="W17866" s="13" t="s">
        <v>101</v>
      </c>
      <c r="X17866">
        <v>0.45</v>
      </c>
    </row>
    <row r="17867" spans="1:24" x14ac:dyDescent="0.3">
      <c r="A17867">
        <v>17865</v>
      </c>
      <c r="B17867" t="s">
        <v>190</v>
      </c>
      <c r="C17867" t="s">
        <v>80</v>
      </c>
      <c r="D17867">
        <v>19.07968</v>
      </c>
      <c r="E17867">
        <v>72.805350000000004</v>
      </c>
      <c r="F17867" s="18">
        <v>45610</v>
      </c>
      <c r="G17867" s="19">
        <v>0.58333333333333304</v>
      </c>
      <c r="H17867">
        <v>14</v>
      </c>
      <c r="I17867" s="13" t="s">
        <v>202</v>
      </c>
      <c r="J17867">
        <v>0</v>
      </c>
      <c r="K17867" s="13" t="s">
        <v>214</v>
      </c>
      <c r="L17867">
        <v>2</v>
      </c>
      <c r="M17867">
        <v>0</v>
      </c>
      <c r="N17867" s="13" t="s">
        <v>192</v>
      </c>
      <c r="O17867" s="13" t="s">
        <v>97</v>
      </c>
      <c r="P17867">
        <v>29</v>
      </c>
      <c r="Q17867" s="13" t="s">
        <v>195</v>
      </c>
      <c r="R17867" s="13" t="s">
        <v>208</v>
      </c>
      <c r="S17867" s="13" t="s">
        <v>196</v>
      </c>
      <c r="T17867">
        <v>1</v>
      </c>
      <c r="U17867">
        <v>1</v>
      </c>
      <c r="V17867">
        <v>0</v>
      </c>
      <c r="W17867" s="13" t="s">
        <v>101</v>
      </c>
      <c r="X17867">
        <v>0.1</v>
      </c>
    </row>
    <row r="17868" spans="1:24" x14ac:dyDescent="0.3">
      <c r="A17868">
        <v>17866</v>
      </c>
      <c r="B17868" t="s">
        <v>190</v>
      </c>
      <c r="C17868" t="s">
        <v>80</v>
      </c>
      <c r="D17868">
        <v>19.024626999999999</v>
      </c>
      <c r="E17868">
        <v>72.944171999999995</v>
      </c>
      <c r="F17868" s="18">
        <v>45642</v>
      </c>
      <c r="G17868" s="19">
        <v>0.5</v>
      </c>
      <c r="H17868">
        <v>12</v>
      </c>
      <c r="I17868" s="13" t="s">
        <v>204</v>
      </c>
      <c r="J17868">
        <v>0</v>
      </c>
      <c r="K17868" s="13" t="s">
        <v>214</v>
      </c>
      <c r="L17868">
        <v>1</v>
      </c>
      <c r="M17868">
        <v>0</v>
      </c>
      <c r="N17868" s="13" t="s">
        <v>94</v>
      </c>
      <c r="O17868" s="13" t="s">
        <v>95</v>
      </c>
      <c r="P17868">
        <v>15</v>
      </c>
      <c r="Q17868" s="13" t="s">
        <v>97</v>
      </c>
      <c r="R17868" s="13" t="s">
        <v>98</v>
      </c>
      <c r="S17868" s="13" t="s">
        <v>193</v>
      </c>
      <c r="T17868">
        <v>5</v>
      </c>
      <c r="U17868">
        <v>0</v>
      </c>
      <c r="V17868">
        <v>0</v>
      </c>
      <c r="W17868" s="13" t="s">
        <v>101</v>
      </c>
      <c r="X17868">
        <v>0.65</v>
      </c>
    </row>
    <row r="17869" spans="1:24" x14ac:dyDescent="0.3">
      <c r="A17869">
        <v>17867</v>
      </c>
      <c r="B17869" t="s">
        <v>209</v>
      </c>
      <c r="C17869" t="s">
        <v>210</v>
      </c>
      <c r="D17869">
        <v>17.368006999999999</v>
      </c>
      <c r="E17869">
        <v>78.452320999999998</v>
      </c>
      <c r="F17869" s="18">
        <v>44678</v>
      </c>
      <c r="G17869" s="19">
        <v>0.66666666666666696</v>
      </c>
      <c r="H17869">
        <v>16</v>
      </c>
      <c r="I17869" s="13" t="s">
        <v>194</v>
      </c>
      <c r="J17869">
        <v>0</v>
      </c>
      <c r="K17869" s="13" t="s">
        <v>191</v>
      </c>
      <c r="L17869">
        <v>3</v>
      </c>
      <c r="M17869">
        <v>1</v>
      </c>
      <c r="N17869" s="13" t="s">
        <v>212</v>
      </c>
      <c r="O17869" s="13" t="s">
        <v>195</v>
      </c>
      <c r="P17869">
        <v>39</v>
      </c>
      <c r="Q17869" s="13" t="s">
        <v>97</v>
      </c>
      <c r="R17869" s="13" t="s">
        <v>199</v>
      </c>
      <c r="S17869" s="13" t="s">
        <v>196</v>
      </c>
      <c r="T17869">
        <v>1</v>
      </c>
      <c r="U17869">
        <v>1</v>
      </c>
      <c r="V17869">
        <v>0</v>
      </c>
      <c r="W17869" s="13" t="s">
        <v>101</v>
      </c>
      <c r="X17869">
        <v>0.45</v>
      </c>
    </row>
    <row r="17870" spans="1:24" x14ac:dyDescent="0.3">
      <c r="A17870">
        <v>17868</v>
      </c>
      <c r="B17870" t="s">
        <v>206</v>
      </c>
      <c r="C17870" t="s">
        <v>207</v>
      </c>
      <c r="D17870">
        <v>12.811604000000001</v>
      </c>
      <c r="E17870">
        <v>77.749729000000002</v>
      </c>
      <c r="F17870" s="18">
        <v>44574</v>
      </c>
      <c r="G17870" s="19">
        <v>0.29166666666666702</v>
      </c>
      <c r="H17870">
        <v>7</v>
      </c>
      <c r="I17870" s="13" t="s">
        <v>202</v>
      </c>
      <c r="J17870">
        <v>0</v>
      </c>
      <c r="K17870" s="13" t="s">
        <v>191</v>
      </c>
      <c r="L17870">
        <v>5</v>
      </c>
      <c r="M17870">
        <v>0</v>
      </c>
      <c r="N17870" s="13" t="s">
        <v>192</v>
      </c>
      <c r="O17870" s="13" t="s">
        <v>97</v>
      </c>
      <c r="P17870">
        <v>35</v>
      </c>
      <c r="Q17870" s="13" t="s">
        <v>195</v>
      </c>
      <c r="R17870" s="13" t="s">
        <v>208</v>
      </c>
      <c r="S17870" s="13" t="s">
        <v>196</v>
      </c>
      <c r="T17870">
        <v>4</v>
      </c>
      <c r="U17870">
        <v>0</v>
      </c>
      <c r="V17870">
        <v>0</v>
      </c>
      <c r="W17870" s="13" t="s">
        <v>101</v>
      </c>
      <c r="X17870">
        <v>0.1</v>
      </c>
    </row>
    <row r="17871" spans="1:24" x14ac:dyDescent="0.3">
      <c r="A17871">
        <v>17869</v>
      </c>
      <c r="B17871" t="s">
        <v>200</v>
      </c>
      <c r="C17871" t="s">
        <v>201</v>
      </c>
      <c r="D17871">
        <v>13.082595</v>
      </c>
      <c r="E17871">
        <v>80.261612</v>
      </c>
      <c r="F17871" s="18">
        <v>45083</v>
      </c>
      <c r="G17871" s="19">
        <v>0.625</v>
      </c>
      <c r="H17871">
        <v>15</v>
      </c>
      <c r="I17871" s="13" t="s">
        <v>215</v>
      </c>
      <c r="J17871">
        <v>0</v>
      </c>
      <c r="K17871" s="13" t="s">
        <v>191</v>
      </c>
      <c r="L17871">
        <v>4</v>
      </c>
      <c r="M17871">
        <v>1</v>
      </c>
      <c r="N17871" s="13" t="s">
        <v>94</v>
      </c>
      <c r="O17871" s="13" t="s">
        <v>95</v>
      </c>
      <c r="P17871">
        <v>22</v>
      </c>
      <c r="Q17871" s="13" t="s">
        <v>97</v>
      </c>
      <c r="R17871" s="13" t="s">
        <v>208</v>
      </c>
      <c r="S17871" s="13" t="s">
        <v>196</v>
      </c>
      <c r="T17871">
        <v>3</v>
      </c>
      <c r="U17871">
        <v>2</v>
      </c>
      <c r="V17871">
        <v>0</v>
      </c>
      <c r="W17871" s="13" t="s">
        <v>101</v>
      </c>
      <c r="X17871">
        <v>0.65</v>
      </c>
    </row>
    <row r="17872" spans="1:24" x14ac:dyDescent="0.3">
      <c r="A17872">
        <v>17870</v>
      </c>
      <c r="B17872" t="s">
        <v>203</v>
      </c>
      <c r="C17872" t="s">
        <v>203</v>
      </c>
      <c r="D17872">
        <v>28.625771</v>
      </c>
      <c r="E17872">
        <v>77.186462000000006</v>
      </c>
      <c r="F17872" s="18">
        <v>44647</v>
      </c>
      <c r="G17872" s="19">
        <v>0</v>
      </c>
      <c r="H17872">
        <v>0</v>
      </c>
      <c r="I17872" s="13" t="s">
        <v>89</v>
      </c>
      <c r="J17872">
        <v>1</v>
      </c>
      <c r="K17872" s="13" t="s">
        <v>92</v>
      </c>
      <c r="L17872">
        <v>4</v>
      </c>
      <c r="M17872">
        <v>0</v>
      </c>
      <c r="N17872" s="13" t="s">
        <v>212</v>
      </c>
      <c r="O17872" s="13" t="s">
        <v>195</v>
      </c>
      <c r="P17872">
        <v>34</v>
      </c>
      <c r="Q17872" s="13" t="s">
        <v>97</v>
      </c>
      <c r="R17872" s="13" t="s">
        <v>208</v>
      </c>
      <c r="S17872" s="13" t="s">
        <v>99</v>
      </c>
      <c r="T17872">
        <v>1</v>
      </c>
      <c r="U17872">
        <v>1</v>
      </c>
      <c r="V17872">
        <v>0</v>
      </c>
      <c r="W17872" s="13" t="s">
        <v>101</v>
      </c>
      <c r="X17872">
        <v>0.65</v>
      </c>
    </row>
    <row r="17873" spans="1:24" x14ac:dyDescent="0.3">
      <c r="A17873">
        <v>17871</v>
      </c>
      <c r="B17873" t="s">
        <v>190</v>
      </c>
      <c r="C17873" t="s">
        <v>80</v>
      </c>
      <c r="D17873">
        <v>19.002317000000001</v>
      </c>
      <c r="E17873">
        <v>72.986498999999995</v>
      </c>
      <c r="F17873" s="18">
        <v>45721</v>
      </c>
      <c r="G17873" s="19">
        <v>0.5</v>
      </c>
      <c r="H17873">
        <v>12</v>
      </c>
      <c r="I17873" s="13" t="s">
        <v>194</v>
      </c>
      <c r="J17873">
        <v>0</v>
      </c>
      <c r="K17873" s="13" t="s">
        <v>191</v>
      </c>
      <c r="L17873">
        <v>3</v>
      </c>
      <c r="M17873">
        <v>1</v>
      </c>
      <c r="N17873" s="13" t="s">
        <v>192</v>
      </c>
      <c r="O17873" s="13" t="s">
        <v>97</v>
      </c>
      <c r="P17873">
        <v>23</v>
      </c>
      <c r="Q17873" s="13" t="s">
        <v>97</v>
      </c>
      <c r="R17873" s="13" t="s">
        <v>199</v>
      </c>
      <c r="S17873" s="13" t="s">
        <v>99</v>
      </c>
      <c r="T17873">
        <v>3</v>
      </c>
      <c r="U17873">
        <v>3</v>
      </c>
      <c r="V17873">
        <v>0</v>
      </c>
      <c r="W17873" s="13" t="s">
        <v>101</v>
      </c>
      <c r="X17873">
        <v>0.5</v>
      </c>
    </row>
    <row r="17874" spans="1:24" x14ac:dyDescent="0.3">
      <c r="A17874">
        <v>17872</v>
      </c>
      <c r="B17874" t="s">
        <v>79</v>
      </c>
      <c r="C17874" t="s">
        <v>80</v>
      </c>
      <c r="D17874">
        <v>18.504072000000001</v>
      </c>
      <c r="E17874">
        <v>73.949900999999997</v>
      </c>
      <c r="F17874" s="18">
        <v>45469</v>
      </c>
      <c r="G17874" s="19">
        <v>0.83333333333333304</v>
      </c>
      <c r="H17874">
        <v>20</v>
      </c>
      <c r="I17874" s="13" t="s">
        <v>194</v>
      </c>
      <c r="J17874">
        <v>0</v>
      </c>
      <c r="K17874" s="13" t="s">
        <v>214</v>
      </c>
      <c r="L17874">
        <v>4</v>
      </c>
      <c r="M17874">
        <v>1</v>
      </c>
      <c r="N17874" s="13" t="s">
        <v>212</v>
      </c>
      <c r="O17874" s="13" t="s">
        <v>195</v>
      </c>
      <c r="P17874">
        <v>29</v>
      </c>
      <c r="Q17874" s="13" t="s">
        <v>97</v>
      </c>
      <c r="R17874" s="13" t="s">
        <v>208</v>
      </c>
      <c r="S17874" s="13" t="s">
        <v>99</v>
      </c>
      <c r="T17874">
        <v>2</v>
      </c>
      <c r="U17874">
        <v>2</v>
      </c>
      <c r="V17874">
        <v>0</v>
      </c>
      <c r="W17874" s="13" t="s">
        <v>101</v>
      </c>
      <c r="X17874">
        <v>0.65</v>
      </c>
    </row>
    <row r="17875" spans="1:24" x14ac:dyDescent="0.3">
      <c r="A17875">
        <v>17873</v>
      </c>
      <c r="B17875" t="s">
        <v>197</v>
      </c>
      <c r="C17875" t="s">
        <v>198</v>
      </c>
      <c r="D17875">
        <v>30.642714999999999</v>
      </c>
      <c r="E17875">
        <v>76.853149000000002</v>
      </c>
      <c r="F17875" s="18">
        <v>45592</v>
      </c>
      <c r="G17875" s="19">
        <v>0.375</v>
      </c>
      <c r="H17875">
        <v>9</v>
      </c>
      <c r="I17875" s="13" t="s">
        <v>89</v>
      </c>
      <c r="J17875">
        <v>1</v>
      </c>
      <c r="K17875" s="13" t="s">
        <v>191</v>
      </c>
      <c r="L17875">
        <v>3</v>
      </c>
      <c r="M17875">
        <v>0</v>
      </c>
      <c r="N17875" s="13" t="s">
        <v>94</v>
      </c>
      <c r="O17875" s="13" t="s">
        <v>95</v>
      </c>
      <c r="P17875">
        <v>27</v>
      </c>
      <c r="Q17875" s="13" t="s">
        <v>195</v>
      </c>
      <c r="R17875" s="13" t="s">
        <v>199</v>
      </c>
      <c r="S17875" s="13" t="s">
        <v>196</v>
      </c>
      <c r="T17875">
        <v>5</v>
      </c>
      <c r="U17875">
        <v>2</v>
      </c>
      <c r="V17875">
        <v>1</v>
      </c>
      <c r="W17875" s="13" t="s">
        <v>101</v>
      </c>
      <c r="X17875">
        <v>0.6</v>
      </c>
    </row>
    <row r="17876" spans="1:24" x14ac:dyDescent="0.3">
      <c r="A17876">
        <v>17874</v>
      </c>
      <c r="B17876" t="s">
        <v>190</v>
      </c>
      <c r="C17876" t="s">
        <v>80</v>
      </c>
      <c r="D17876">
        <v>18.809736999999998</v>
      </c>
      <c r="E17876">
        <v>72.949029999999993</v>
      </c>
      <c r="F17876" s="18">
        <v>45298</v>
      </c>
      <c r="G17876" s="19">
        <v>0</v>
      </c>
      <c r="H17876">
        <v>0</v>
      </c>
      <c r="I17876" s="13" t="s">
        <v>89</v>
      </c>
      <c r="J17876">
        <v>1</v>
      </c>
      <c r="K17876" s="13" t="s">
        <v>92</v>
      </c>
      <c r="L17876">
        <v>1</v>
      </c>
      <c r="M17876">
        <v>0</v>
      </c>
      <c r="N17876" s="13" t="s">
        <v>192</v>
      </c>
      <c r="O17876" s="13" t="s">
        <v>97</v>
      </c>
      <c r="P17876">
        <v>28</v>
      </c>
      <c r="Q17876" s="13" t="s">
        <v>195</v>
      </c>
      <c r="R17876" s="13" t="s">
        <v>213</v>
      </c>
      <c r="S17876" s="13" t="s">
        <v>193</v>
      </c>
      <c r="T17876">
        <v>1</v>
      </c>
      <c r="U17876">
        <v>0</v>
      </c>
      <c r="V17876">
        <v>0</v>
      </c>
      <c r="W17876" s="13" t="s">
        <v>101</v>
      </c>
      <c r="X17876">
        <v>0.1</v>
      </c>
    </row>
    <row r="17877" spans="1:24" x14ac:dyDescent="0.3">
      <c r="A17877">
        <v>17875</v>
      </c>
      <c r="B17877" t="s">
        <v>217</v>
      </c>
      <c r="C17877" t="s">
        <v>218</v>
      </c>
      <c r="D17877">
        <v>22.428647999999999</v>
      </c>
      <c r="E17877">
        <v>88.396596000000002</v>
      </c>
      <c r="F17877" s="18">
        <v>45105</v>
      </c>
      <c r="G17877" s="19">
        <v>4.1666666666666699E-2</v>
      </c>
      <c r="H17877">
        <v>1</v>
      </c>
      <c r="I17877" s="13" t="s">
        <v>194</v>
      </c>
      <c r="J17877">
        <v>0</v>
      </c>
      <c r="K17877" s="13" t="s">
        <v>92</v>
      </c>
      <c r="L17877">
        <v>5</v>
      </c>
      <c r="M17877">
        <v>0</v>
      </c>
      <c r="N17877" s="13" t="s">
        <v>192</v>
      </c>
      <c r="O17877" s="13" t="s">
        <v>97</v>
      </c>
      <c r="P17877">
        <v>15</v>
      </c>
      <c r="Q17877" s="13" t="s">
        <v>95</v>
      </c>
      <c r="R17877" s="13" t="s">
        <v>98</v>
      </c>
      <c r="S17877" s="13" t="s">
        <v>99</v>
      </c>
      <c r="T17877">
        <v>5</v>
      </c>
      <c r="U17877">
        <v>5</v>
      </c>
      <c r="V17877">
        <v>0</v>
      </c>
      <c r="W17877" s="13" t="s">
        <v>101</v>
      </c>
      <c r="X17877">
        <v>0.3</v>
      </c>
    </row>
    <row r="17878" spans="1:24" x14ac:dyDescent="0.3">
      <c r="A17878">
        <v>17876</v>
      </c>
      <c r="B17878" t="s">
        <v>79</v>
      </c>
      <c r="C17878" t="s">
        <v>80</v>
      </c>
      <c r="D17878">
        <v>18.455411999999999</v>
      </c>
      <c r="E17878">
        <v>73.709076999999994</v>
      </c>
      <c r="F17878" s="18">
        <v>45538</v>
      </c>
      <c r="G17878" s="19">
        <v>0.125</v>
      </c>
      <c r="H17878">
        <v>3</v>
      </c>
      <c r="I17878" s="13" t="s">
        <v>215</v>
      </c>
      <c r="J17878">
        <v>0</v>
      </c>
      <c r="K17878" s="13" t="s">
        <v>92</v>
      </c>
      <c r="L17878">
        <v>4</v>
      </c>
      <c r="M17878">
        <v>1</v>
      </c>
      <c r="N17878" s="13" t="s">
        <v>212</v>
      </c>
      <c r="O17878" s="13" t="s">
        <v>195</v>
      </c>
      <c r="P17878">
        <v>21</v>
      </c>
      <c r="Q17878" s="13" t="s">
        <v>95</v>
      </c>
      <c r="R17878" s="13" t="s">
        <v>199</v>
      </c>
      <c r="S17878" s="13" t="s">
        <v>196</v>
      </c>
      <c r="T17878">
        <v>1</v>
      </c>
      <c r="U17878">
        <v>1</v>
      </c>
      <c r="V17878">
        <v>0</v>
      </c>
      <c r="W17878" s="13" t="s">
        <v>101</v>
      </c>
      <c r="X17878">
        <v>0.25</v>
      </c>
    </row>
    <row r="17879" spans="1:24" x14ac:dyDescent="0.3">
      <c r="A17879">
        <v>17877</v>
      </c>
      <c r="B17879" t="s">
        <v>190</v>
      </c>
      <c r="C17879" t="s">
        <v>80</v>
      </c>
      <c r="D17879">
        <v>18.875603000000002</v>
      </c>
      <c r="E17879">
        <v>72.997066000000004</v>
      </c>
      <c r="F17879" s="18">
        <v>45191</v>
      </c>
      <c r="G17879" s="19">
        <v>0.75</v>
      </c>
      <c r="H17879">
        <v>18</v>
      </c>
      <c r="I17879" s="13" t="s">
        <v>211</v>
      </c>
      <c r="J17879">
        <v>0</v>
      </c>
      <c r="K17879" s="13" t="s">
        <v>191</v>
      </c>
      <c r="L17879">
        <v>2</v>
      </c>
      <c r="M17879">
        <v>1</v>
      </c>
      <c r="N17879" s="13" t="s">
        <v>192</v>
      </c>
      <c r="O17879" s="13" t="s">
        <v>97</v>
      </c>
      <c r="P17879">
        <v>19</v>
      </c>
      <c r="Q17879" s="13" t="s">
        <v>97</v>
      </c>
      <c r="R17879" s="13" t="s">
        <v>199</v>
      </c>
      <c r="S17879" s="13" t="s">
        <v>193</v>
      </c>
      <c r="T17879">
        <v>3</v>
      </c>
      <c r="U17879">
        <v>1</v>
      </c>
      <c r="V17879">
        <v>1</v>
      </c>
      <c r="W17879" s="13" t="s">
        <v>101</v>
      </c>
      <c r="X17879">
        <v>0.45</v>
      </c>
    </row>
    <row r="17880" spans="1:24" x14ac:dyDescent="0.3">
      <c r="A17880">
        <v>17878</v>
      </c>
      <c r="B17880" t="s">
        <v>206</v>
      </c>
      <c r="C17880" t="s">
        <v>207</v>
      </c>
      <c r="D17880">
        <v>13.002071000000001</v>
      </c>
      <c r="E17880">
        <v>77.729742000000002</v>
      </c>
      <c r="F17880" s="18">
        <v>45365</v>
      </c>
      <c r="G17880" s="19">
        <v>0.20833333333333301</v>
      </c>
      <c r="H17880">
        <v>5</v>
      </c>
      <c r="I17880" s="13" t="s">
        <v>202</v>
      </c>
      <c r="J17880">
        <v>0</v>
      </c>
      <c r="K17880" s="13" t="s">
        <v>191</v>
      </c>
      <c r="L17880">
        <v>2</v>
      </c>
      <c r="M17880">
        <v>0</v>
      </c>
      <c r="N17880" s="13" t="s">
        <v>94</v>
      </c>
      <c r="O17880" s="13" t="s">
        <v>95</v>
      </c>
      <c r="P17880">
        <v>36</v>
      </c>
      <c r="Q17880" s="13" t="s">
        <v>97</v>
      </c>
      <c r="R17880" s="13" t="s">
        <v>213</v>
      </c>
      <c r="S17880" s="13" t="s">
        <v>193</v>
      </c>
      <c r="T17880">
        <v>1</v>
      </c>
      <c r="U17880">
        <v>0</v>
      </c>
      <c r="V17880">
        <v>0</v>
      </c>
      <c r="W17880" s="13" t="s">
        <v>101</v>
      </c>
      <c r="X17880">
        <v>0.65</v>
      </c>
    </row>
    <row r="17881" spans="1:24" x14ac:dyDescent="0.3">
      <c r="A17881">
        <v>17879</v>
      </c>
      <c r="B17881" t="s">
        <v>197</v>
      </c>
      <c r="C17881" t="s">
        <v>198</v>
      </c>
      <c r="D17881">
        <v>30.649045999999998</v>
      </c>
      <c r="E17881">
        <v>76.869043000000005</v>
      </c>
      <c r="F17881" s="18">
        <v>45691</v>
      </c>
      <c r="G17881" s="19">
        <v>4.1666666666666699E-2</v>
      </c>
      <c r="H17881">
        <v>1</v>
      </c>
      <c r="I17881" s="13" t="s">
        <v>204</v>
      </c>
      <c r="J17881">
        <v>0</v>
      </c>
      <c r="K17881" s="13" t="s">
        <v>92</v>
      </c>
      <c r="L17881">
        <v>3</v>
      </c>
      <c r="M17881">
        <v>0</v>
      </c>
      <c r="N17881" s="13" t="s">
        <v>192</v>
      </c>
      <c r="O17881" s="13" t="s">
        <v>97</v>
      </c>
      <c r="P17881">
        <v>25</v>
      </c>
      <c r="Q17881" s="13" t="s">
        <v>97</v>
      </c>
      <c r="R17881" s="13" t="s">
        <v>213</v>
      </c>
      <c r="S17881" s="13" t="s">
        <v>193</v>
      </c>
      <c r="T17881">
        <v>1</v>
      </c>
      <c r="U17881">
        <v>0</v>
      </c>
      <c r="V17881">
        <v>0</v>
      </c>
      <c r="W17881" s="13" t="s">
        <v>101</v>
      </c>
      <c r="X17881">
        <v>0.3</v>
      </c>
    </row>
    <row r="17882" spans="1:24" x14ac:dyDescent="0.3">
      <c r="A17882">
        <v>17880</v>
      </c>
      <c r="B17882" t="s">
        <v>203</v>
      </c>
      <c r="C17882" t="s">
        <v>203</v>
      </c>
      <c r="D17882">
        <v>28.517237000000002</v>
      </c>
      <c r="E17882">
        <v>76.843461000000005</v>
      </c>
      <c r="F17882" s="18">
        <v>44892</v>
      </c>
      <c r="G17882" s="19">
        <v>4.1666666666666699E-2</v>
      </c>
      <c r="H17882">
        <v>1</v>
      </c>
      <c r="I17882" s="13" t="s">
        <v>89</v>
      </c>
      <c r="J17882">
        <v>1</v>
      </c>
      <c r="K17882" s="13" t="s">
        <v>214</v>
      </c>
      <c r="L17882">
        <v>3</v>
      </c>
      <c r="M17882">
        <v>0</v>
      </c>
      <c r="N17882" s="13" t="s">
        <v>94</v>
      </c>
      <c r="O17882" s="13" t="s">
        <v>95</v>
      </c>
      <c r="P17882">
        <v>32</v>
      </c>
      <c r="Q17882" s="13" t="s">
        <v>195</v>
      </c>
      <c r="R17882" s="13" t="s">
        <v>199</v>
      </c>
      <c r="S17882" s="13" t="s">
        <v>99</v>
      </c>
      <c r="T17882">
        <v>2</v>
      </c>
      <c r="U17882">
        <v>2</v>
      </c>
      <c r="V17882">
        <v>0</v>
      </c>
      <c r="W17882" s="13" t="s">
        <v>101</v>
      </c>
      <c r="X17882">
        <v>0.65</v>
      </c>
    </row>
    <row r="17883" spans="1:24" x14ac:dyDescent="0.3">
      <c r="A17883">
        <v>17881</v>
      </c>
      <c r="B17883" t="s">
        <v>203</v>
      </c>
      <c r="C17883" t="s">
        <v>203</v>
      </c>
      <c r="D17883">
        <v>28.732312</v>
      </c>
      <c r="E17883">
        <v>77.137067000000002</v>
      </c>
      <c r="F17883" s="18">
        <v>45049</v>
      </c>
      <c r="G17883" s="19">
        <v>0.875</v>
      </c>
      <c r="H17883">
        <v>21</v>
      </c>
      <c r="I17883" s="13" t="s">
        <v>194</v>
      </c>
      <c r="J17883">
        <v>0</v>
      </c>
      <c r="K17883" s="13" t="s">
        <v>214</v>
      </c>
      <c r="L17883">
        <v>5</v>
      </c>
      <c r="M17883">
        <v>0</v>
      </c>
      <c r="N17883" s="13" t="s">
        <v>192</v>
      </c>
      <c r="O17883" s="13" t="s">
        <v>97</v>
      </c>
      <c r="P17883">
        <v>36</v>
      </c>
      <c r="Q17883" s="13" t="s">
        <v>95</v>
      </c>
      <c r="R17883" s="13" t="s">
        <v>205</v>
      </c>
      <c r="S17883" s="13" t="s">
        <v>196</v>
      </c>
      <c r="T17883">
        <v>3</v>
      </c>
      <c r="U17883">
        <v>0</v>
      </c>
      <c r="V17883">
        <v>0</v>
      </c>
      <c r="W17883" s="13" t="s">
        <v>101</v>
      </c>
      <c r="X17883">
        <v>0.1</v>
      </c>
    </row>
    <row r="17884" spans="1:24" x14ac:dyDescent="0.3">
      <c r="A17884">
        <v>17882</v>
      </c>
      <c r="B17884" t="s">
        <v>190</v>
      </c>
      <c r="C17884" t="s">
        <v>80</v>
      </c>
      <c r="D17884">
        <v>18.982267</v>
      </c>
      <c r="E17884">
        <v>72.941305</v>
      </c>
      <c r="F17884" s="18">
        <v>45473</v>
      </c>
      <c r="G17884" s="19">
        <v>0.375</v>
      </c>
      <c r="H17884">
        <v>9</v>
      </c>
      <c r="I17884" s="13" t="s">
        <v>89</v>
      </c>
      <c r="J17884">
        <v>1</v>
      </c>
      <c r="K17884" s="13" t="s">
        <v>92</v>
      </c>
      <c r="L17884">
        <v>3</v>
      </c>
      <c r="M17884">
        <v>1</v>
      </c>
      <c r="N17884" s="13" t="s">
        <v>192</v>
      </c>
      <c r="O17884" s="13" t="s">
        <v>97</v>
      </c>
      <c r="P17884">
        <v>32</v>
      </c>
      <c r="Q17884" s="13" t="s">
        <v>195</v>
      </c>
      <c r="R17884" s="13" t="s">
        <v>98</v>
      </c>
      <c r="S17884" s="13" t="s">
        <v>193</v>
      </c>
      <c r="T17884">
        <v>4</v>
      </c>
      <c r="U17884">
        <v>2</v>
      </c>
      <c r="V17884">
        <v>1</v>
      </c>
      <c r="W17884" s="13" t="s">
        <v>101</v>
      </c>
      <c r="X17884">
        <v>0.25</v>
      </c>
    </row>
    <row r="17885" spans="1:24" x14ac:dyDescent="0.3">
      <c r="A17885">
        <v>17883</v>
      </c>
      <c r="B17885" t="s">
        <v>217</v>
      </c>
      <c r="C17885" t="s">
        <v>218</v>
      </c>
      <c r="D17885">
        <v>22.665624999999999</v>
      </c>
      <c r="E17885">
        <v>88.324400999999995</v>
      </c>
      <c r="F17885" s="18">
        <v>44980</v>
      </c>
      <c r="G17885" s="19">
        <v>0.875</v>
      </c>
      <c r="H17885">
        <v>21</v>
      </c>
      <c r="I17885" s="13" t="s">
        <v>202</v>
      </c>
      <c r="J17885">
        <v>0</v>
      </c>
      <c r="K17885" s="13" t="s">
        <v>214</v>
      </c>
      <c r="L17885">
        <v>1</v>
      </c>
      <c r="M17885">
        <v>0</v>
      </c>
      <c r="N17885" s="13" t="s">
        <v>212</v>
      </c>
      <c r="O17885" s="13" t="s">
        <v>195</v>
      </c>
      <c r="P17885">
        <v>23</v>
      </c>
      <c r="Q17885" s="13" t="s">
        <v>97</v>
      </c>
      <c r="R17885" s="13" t="s">
        <v>208</v>
      </c>
      <c r="S17885" s="13" t="s">
        <v>193</v>
      </c>
      <c r="T17885">
        <v>1</v>
      </c>
      <c r="U17885">
        <v>1</v>
      </c>
      <c r="V17885">
        <v>0</v>
      </c>
      <c r="W17885" s="13" t="s">
        <v>101</v>
      </c>
      <c r="X17885">
        <v>0.45</v>
      </c>
    </row>
    <row r="17886" spans="1:24" x14ac:dyDescent="0.3">
      <c r="A17886">
        <v>17884</v>
      </c>
      <c r="B17886" t="s">
        <v>217</v>
      </c>
      <c r="C17886" t="s">
        <v>218</v>
      </c>
      <c r="D17886">
        <v>22.578761</v>
      </c>
      <c r="E17886">
        <v>88.372850999999997</v>
      </c>
      <c r="F17886" s="18">
        <v>45195</v>
      </c>
      <c r="G17886" s="19">
        <v>0.16666666666666699</v>
      </c>
      <c r="H17886">
        <v>4</v>
      </c>
      <c r="I17886" s="13" t="s">
        <v>215</v>
      </c>
      <c r="J17886">
        <v>0</v>
      </c>
      <c r="K17886" s="13" t="s">
        <v>92</v>
      </c>
      <c r="L17886">
        <v>2</v>
      </c>
      <c r="M17886">
        <v>0</v>
      </c>
      <c r="N17886" s="13" t="s">
        <v>212</v>
      </c>
      <c r="O17886" s="13" t="s">
        <v>195</v>
      </c>
      <c r="P17886">
        <v>32</v>
      </c>
      <c r="Q17886" s="13" t="s">
        <v>95</v>
      </c>
      <c r="R17886" s="13" t="s">
        <v>98</v>
      </c>
      <c r="S17886" s="13" t="s">
        <v>196</v>
      </c>
      <c r="T17886">
        <v>3</v>
      </c>
      <c r="U17886">
        <v>0</v>
      </c>
      <c r="V17886">
        <v>0</v>
      </c>
      <c r="W17886" s="13" t="s">
        <v>101</v>
      </c>
      <c r="X17886">
        <v>0.25</v>
      </c>
    </row>
    <row r="17887" spans="1:24" x14ac:dyDescent="0.3">
      <c r="A17887">
        <v>17885</v>
      </c>
      <c r="B17887" t="s">
        <v>203</v>
      </c>
      <c r="C17887" t="s">
        <v>203</v>
      </c>
      <c r="D17887">
        <v>28.764527999999999</v>
      </c>
      <c r="E17887">
        <v>77.237712999999999</v>
      </c>
      <c r="F17887" s="18">
        <v>45666</v>
      </c>
      <c r="G17887" s="19">
        <v>0.91666666666666696</v>
      </c>
      <c r="H17887">
        <v>22</v>
      </c>
      <c r="I17887" s="13" t="s">
        <v>202</v>
      </c>
      <c r="J17887">
        <v>0</v>
      </c>
      <c r="K17887" s="13" t="s">
        <v>191</v>
      </c>
      <c r="L17887">
        <v>5</v>
      </c>
      <c r="M17887">
        <v>0</v>
      </c>
      <c r="N17887" s="13" t="s">
        <v>94</v>
      </c>
      <c r="O17887" s="13" t="s">
        <v>95</v>
      </c>
      <c r="P17887">
        <v>34</v>
      </c>
      <c r="Q17887" s="13" t="s">
        <v>97</v>
      </c>
      <c r="R17887" s="13" t="s">
        <v>199</v>
      </c>
      <c r="S17887" s="13" t="s">
        <v>193</v>
      </c>
      <c r="T17887">
        <v>1</v>
      </c>
      <c r="U17887">
        <v>0</v>
      </c>
      <c r="V17887">
        <v>0</v>
      </c>
      <c r="W17887" s="13" t="s">
        <v>101</v>
      </c>
      <c r="X17887">
        <v>0.65</v>
      </c>
    </row>
    <row r="17888" spans="1:24" x14ac:dyDescent="0.3">
      <c r="A17888">
        <v>17886</v>
      </c>
      <c r="B17888" t="s">
        <v>200</v>
      </c>
      <c r="C17888" t="s">
        <v>201</v>
      </c>
      <c r="D17888">
        <v>12.969963</v>
      </c>
      <c r="E17888">
        <v>80.236230000000006</v>
      </c>
      <c r="F17888" s="18">
        <v>44809</v>
      </c>
      <c r="G17888" s="19">
        <v>0.41666666666666702</v>
      </c>
      <c r="H17888">
        <v>10</v>
      </c>
      <c r="I17888" s="13" t="s">
        <v>204</v>
      </c>
      <c r="J17888">
        <v>0</v>
      </c>
      <c r="K17888" s="13" t="s">
        <v>92</v>
      </c>
      <c r="L17888">
        <v>4</v>
      </c>
      <c r="M17888">
        <v>0</v>
      </c>
      <c r="N17888" s="13" t="s">
        <v>192</v>
      </c>
      <c r="O17888" s="13" t="s">
        <v>97</v>
      </c>
      <c r="P17888">
        <v>37</v>
      </c>
      <c r="Q17888" s="13" t="s">
        <v>195</v>
      </c>
      <c r="R17888" s="13" t="s">
        <v>213</v>
      </c>
      <c r="S17888" s="13" t="s">
        <v>196</v>
      </c>
      <c r="T17888">
        <v>2</v>
      </c>
      <c r="U17888">
        <v>1</v>
      </c>
      <c r="V17888">
        <v>1</v>
      </c>
      <c r="W17888" s="13" t="s">
        <v>101</v>
      </c>
      <c r="X17888">
        <v>0.25</v>
      </c>
    </row>
    <row r="17889" spans="1:24" x14ac:dyDescent="0.3">
      <c r="A17889">
        <v>17887</v>
      </c>
      <c r="B17889" t="s">
        <v>217</v>
      </c>
      <c r="C17889" t="s">
        <v>218</v>
      </c>
      <c r="D17889">
        <v>22.596651999999999</v>
      </c>
      <c r="E17889">
        <v>88.306918999999994</v>
      </c>
      <c r="F17889" s="18">
        <v>44587</v>
      </c>
      <c r="G17889" s="19">
        <v>0.41666666666666702</v>
      </c>
      <c r="H17889">
        <v>10</v>
      </c>
      <c r="I17889" s="13" t="s">
        <v>194</v>
      </c>
      <c r="J17889">
        <v>0</v>
      </c>
      <c r="K17889" s="13" t="s">
        <v>214</v>
      </c>
      <c r="L17889">
        <v>2</v>
      </c>
      <c r="M17889">
        <v>1</v>
      </c>
      <c r="N17889" s="13" t="s">
        <v>212</v>
      </c>
      <c r="O17889" s="13" t="s">
        <v>95</v>
      </c>
      <c r="P17889">
        <v>24</v>
      </c>
      <c r="Q17889" s="13" t="s">
        <v>97</v>
      </c>
      <c r="R17889" s="13" t="s">
        <v>98</v>
      </c>
      <c r="S17889" s="13" t="s">
        <v>193</v>
      </c>
      <c r="T17889">
        <v>1</v>
      </c>
      <c r="U17889">
        <v>1</v>
      </c>
      <c r="V17889">
        <v>1</v>
      </c>
      <c r="W17889" s="13" t="s">
        <v>101</v>
      </c>
      <c r="X17889">
        <v>0.8</v>
      </c>
    </row>
    <row r="17890" spans="1:24" x14ac:dyDescent="0.3">
      <c r="A17890">
        <v>17888</v>
      </c>
      <c r="B17890" t="s">
        <v>209</v>
      </c>
      <c r="C17890" t="s">
        <v>210</v>
      </c>
      <c r="D17890">
        <v>17.350822999999998</v>
      </c>
      <c r="E17890">
        <v>78.287074000000004</v>
      </c>
      <c r="F17890" s="18">
        <v>44992</v>
      </c>
      <c r="G17890" s="19">
        <v>0.25</v>
      </c>
      <c r="H17890">
        <v>6</v>
      </c>
      <c r="I17890" s="13" t="s">
        <v>215</v>
      </c>
      <c r="J17890">
        <v>0</v>
      </c>
      <c r="K17890" s="13" t="s">
        <v>191</v>
      </c>
      <c r="L17890">
        <v>1</v>
      </c>
      <c r="M17890">
        <v>0</v>
      </c>
      <c r="N17890" s="13" t="s">
        <v>192</v>
      </c>
      <c r="O17890" s="13" t="s">
        <v>97</v>
      </c>
      <c r="P17890">
        <v>26</v>
      </c>
      <c r="Q17890" s="13" t="s">
        <v>95</v>
      </c>
      <c r="R17890" s="13" t="s">
        <v>213</v>
      </c>
      <c r="S17890" s="13" t="s">
        <v>193</v>
      </c>
      <c r="T17890">
        <v>1</v>
      </c>
      <c r="U17890">
        <v>1</v>
      </c>
      <c r="V17890">
        <v>0</v>
      </c>
      <c r="W17890" s="13" t="s">
        <v>101</v>
      </c>
      <c r="X17890">
        <v>0.1</v>
      </c>
    </row>
    <row r="17891" spans="1:24" x14ac:dyDescent="0.3">
      <c r="A17891">
        <v>17889</v>
      </c>
      <c r="B17891" t="s">
        <v>203</v>
      </c>
      <c r="C17891" t="s">
        <v>203</v>
      </c>
      <c r="D17891">
        <v>28.559891</v>
      </c>
      <c r="E17891">
        <v>76.841125000000005</v>
      </c>
      <c r="F17891" s="18">
        <v>44760</v>
      </c>
      <c r="G17891" s="19">
        <v>0.66666666666666696</v>
      </c>
      <c r="H17891">
        <v>16</v>
      </c>
      <c r="I17891" s="13" t="s">
        <v>204</v>
      </c>
      <c r="J17891">
        <v>0</v>
      </c>
      <c r="K17891" s="13" t="s">
        <v>191</v>
      </c>
      <c r="L17891">
        <v>5</v>
      </c>
      <c r="M17891">
        <v>0</v>
      </c>
      <c r="N17891" s="13" t="s">
        <v>192</v>
      </c>
      <c r="O17891" s="13" t="s">
        <v>97</v>
      </c>
      <c r="P17891">
        <v>19</v>
      </c>
      <c r="Q17891" s="13" t="s">
        <v>97</v>
      </c>
      <c r="R17891" s="13" t="s">
        <v>213</v>
      </c>
      <c r="S17891" s="13" t="s">
        <v>196</v>
      </c>
      <c r="T17891">
        <v>1</v>
      </c>
      <c r="U17891">
        <v>0</v>
      </c>
      <c r="V17891">
        <v>0</v>
      </c>
      <c r="W17891" s="13" t="s">
        <v>101</v>
      </c>
      <c r="X17891">
        <v>0.3</v>
      </c>
    </row>
    <row r="17892" spans="1:24" x14ac:dyDescent="0.3">
      <c r="A17892">
        <v>17890</v>
      </c>
      <c r="B17892" t="s">
        <v>200</v>
      </c>
      <c r="C17892" t="s">
        <v>201</v>
      </c>
      <c r="D17892">
        <v>13.037912</v>
      </c>
      <c r="E17892">
        <v>80.158294999999995</v>
      </c>
      <c r="F17892" s="18">
        <v>45570</v>
      </c>
      <c r="G17892" s="19">
        <v>0.75</v>
      </c>
      <c r="H17892">
        <v>18</v>
      </c>
      <c r="I17892" s="13" t="s">
        <v>219</v>
      </c>
      <c r="J17892">
        <v>1</v>
      </c>
      <c r="K17892" s="13" t="s">
        <v>92</v>
      </c>
      <c r="L17892">
        <v>2</v>
      </c>
      <c r="M17892">
        <v>1</v>
      </c>
      <c r="N17892" s="13" t="s">
        <v>94</v>
      </c>
      <c r="O17892" s="13" t="s">
        <v>95</v>
      </c>
      <c r="P17892">
        <v>36</v>
      </c>
      <c r="Q17892" s="13" t="s">
        <v>97</v>
      </c>
      <c r="R17892" s="13" t="s">
        <v>205</v>
      </c>
      <c r="S17892" s="13" t="s">
        <v>193</v>
      </c>
      <c r="T17892">
        <v>4</v>
      </c>
      <c r="U17892">
        <v>0</v>
      </c>
      <c r="V17892">
        <v>1</v>
      </c>
      <c r="W17892" s="13" t="s">
        <v>101</v>
      </c>
      <c r="X17892">
        <v>0.8</v>
      </c>
    </row>
    <row r="17893" spans="1:24" x14ac:dyDescent="0.3">
      <c r="A17893">
        <v>17891</v>
      </c>
      <c r="B17893" t="s">
        <v>209</v>
      </c>
      <c r="C17893" t="s">
        <v>210</v>
      </c>
      <c r="D17893">
        <v>17.382097999999999</v>
      </c>
      <c r="E17893">
        <v>78.598889999999997</v>
      </c>
      <c r="F17893" s="18">
        <v>45044</v>
      </c>
      <c r="G17893" s="19">
        <v>0.45833333333333298</v>
      </c>
      <c r="H17893">
        <v>11</v>
      </c>
      <c r="I17893" s="13" t="s">
        <v>211</v>
      </c>
      <c r="J17893">
        <v>0</v>
      </c>
      <c r="K17893" s="13" t="s">
        <v>214</v>
      </c>
      <c r="L17893">
        <v>2</v>
      </c>
      <c r="M17893">
        <v>1</v>
      </c>
      <c r="N17893" s="13" t="s">
        <v>192</v>
      </c>
      <c r="O17893" s="13" t="s">
        <v>97</v>
      </c>
      <c r="P17893">
        <v>32</v>
      </c>
      <c r="Q17893" s="13" t="s">
        <v>195</v>
      </c>
      <c r="R17893" s="13" t="s">
        <v>98</v>
      </c>
      <c r="S17893" s="13" t="s">
        <v>193</v>
      </c>
      <c r="T17893">
        <v>5</v>
      </c>
      <c r="U17893">
        <v>5</v>
      </c>
      <c r="V17893">
        <v>0</v>
      </c>
      <c r="W17893" s="13" t="s">
        <v>101</v>
      </c>
      <c r="X17893">
        <v>0.1</v>
      </c>
    </row>
    <row r="17894" spans="1:24" x14ac:dyDescent="0.3">
      <c r="A17894">
        <v>17892</v>
      </c>
      <c r="B17894" t="s">
        <v>206</v>
      </c>
      <c r="C17894" t="s">
        <v>207</v>
      </c>
      <c r="D17894">
        <v>12.996187000000001</v>
      </c>
      <c r="E17894">
        <v>77.643538000000007</v>
      </c>
      <c r="F17894" s="18">
        <v>44978</v>
      </c>
      <c r="G17894" s="19">
        <v>0.45833333333333298</v>
      </c>
      <c r="H17894">
        <v>11</v>
      </c>
      <c r="I17894" s="13" t="s">
        <v>215</v>
      </c>
      <c r="J17894">
        <v>0</v>
      </c>
      <c r="K17894" s="13" t="s">
        <v>214</v>
      </c>
      <c r="L17894">
        <v>6</v>
      </c>
      <c r="M17894">
        <v>1</v>
      </c>
      <c r="N17894" s="13" t="s">
        <v>192</v>
      </c>
      <c r="O17894" s="13" t="s">
        <v>97</v>
      </c>
      <c r="P17894">
        <v>35</v>
      </c>
      <c r="Q17894" s="13" t="s">
        <v>97</v>
      </c>
      <c r="R17894" s="13" t="s">
        <v>205</v>
      </c>
      <c r="S17894" s="13" t="s">
        <v>193</v>
      </c>
      <c r="T17894">
        <v>4</v>
      </c>
      <c r="U17894">
        <v>3</v>
      </c>
      <c r="V17894">
        <v>0</v>
      </c>
      <c r="W17894" s="13" t="s">
        <v>101</v>
      </c>
      <c r="X17894">
        <v>0.3</v>
      </c>
    </row>
    <row r="17895" spans="1:24" x14ac:dyDescent="0.3">
      <c r="A17895">
        <v>17893</v>
      </c>
      <c r="B17895" t="s">
        <v>79</v>
      </c>
      <c r="C17895" t="s">
        <v>80</v>
      </c>
      <c r="D17895">
        <v>18.602264000000002</v>
      </c>
      <c r="E17895">
        <v>73.990380000000002</v>
      </c>
      <c r="F17895" s="18">
        <v>44901</v>
      </c>
      <c r="G17895" s="19">
        <v>0.75</v>
      </c>
      <c r="H17895">
        <v>18</v>
      </c>
      <c r="I17895" s="13" t="s">
        <v>215</v>
      </c>
      <c r="J17895">
        <v>0</v>
      </c>
      <c r="K17895" s="13" t="s">
        <v>214</v>
      </c>
      <c r="L17895">
        <v>5</v>
      </c>
      <c r="M17895">
        <v>1</v>
      </c>
      <c r="N17895" s="13" t="s">
        <v>192</v>
      </c>
      <c r="O17895" s="13" t="s">
        <v>97</v>
      </c>
      <c r="P17895">
        <v>29</v>
      </c>
      <c r="Q17895" s="13" t="s">
        <v>195</v>
      </c>
      <c r="R17895" s="13" t="s">
        <v>208</v>
      </c>
      <c r="S17895" s="13" t="s">
        <v>99</v>
      </c>
      <c r="T17895">
        <v>5</v>
      </c>
      <c r="U17895">
        <v>5</v>
      </c>
      <c r="V17895">
        <v>1</v>
      </c>
      <c r="W17895" s="13" t="s">
        <v>101</v>
      </c>
      <c r="X17895">
        <v>0.45</v>
      </c>
    </row>
    <row r="17896" spans="1:24" x14ac:dyDescent="0.3">
      <c r="A17896">
        <v>17894</v>
      </c>
      <c r="B17896" t="s">
        <v>197</v>
      </c>
      <c r="C17896" t="s">
        <v>198</v>
      </c>
      <c r="D17896">
        <v>30.629570000000001</v>
      </c>
      <c r="E17896">
        <v>76.868077</v>
      </c>
      <c r="F17896" s="18">
        <v>44759</v>
      </c>
      <c r="G17896" s="19">
        <v>4.1666666666666699E-2</v>
      </c>
      <c r="H17896">
        <v>1</v>
      </c>
      <c r="I17896" s="13" t="s">
        <v>89</v>
      </c>
      <c r="J17896">
        <v>1</v>
      </c>
      <c r="K17896" s="13" t="s">
        <v>92</v>
      </c>
      <c r="L17896">
        <v>3</v>
      </c>
      <c r="M17896">
        <v>1</v>
      </c>
      <c r="N17896" s="13" t="s">
        <v>192</v>
      </c>
      <c r="O17896" s="13" t="s">
        <v>97</v>
      </c>
      <c r="P17896">
        <v>39</v>
      </c>
      <c r="Q17896" s="13" t="s">
        <v>95</v>
      </c>
      <c r="R17896" s="13" t="s">
        <v>213</v>
      </c>
      <c r="S17896" s="13" t="s">
        <v>196</v>
      </c>
      <c r="T17896">
        <v>3</v>
      </c>
      <c r="U17896">
        <v>0</v>
      </c>
      <c r="V17896">
        <v>0</v>
      </c>
      <c r="W17896" s="13" t="s">
        <v>101</v>
      </c>
      <c r="X17896">
        <v>0.1</v>
      </c>
    </row>
    <row r="17897" spans="1:24" x14ac:dyDescent="0.3">
      <c r="A17897">
        <v>17895</v>
      </c>
      <c r="B17897" t="s">
        <v>190</v>
      </c>
      <c r="C17897" t="s">
        <v>80</v>
      </c>
      <c r="D17897">
        <v>18.845465000000001</v>
      </c>
      <c r="E17897">
        <v>72.983278999999996</v>
      </c>
      <c r="F17897" s="18">
        <v>44854</v>
      </c>
      <c r="G17897" s="19">
        <v>8.3333333333333301E-2</v>
      </c>
      <c r="H17897">
        <v>2</v>
      </c>
      <c r="I17897" s="13" t="s">
        <v>202</v>
      </c>
      <c r="J17897">
        <v>0</v>
      </c>
      <c r="K17897" s="13" t="s">
        <v>92</v>
      </c>
      <c r="L17897">
        <v>6</v>
      </c>
      <c r="M17897">
        <v>1</v>
      </c>
      <c r="N17897" s="13" t="s">
        <v>212</v>
      </c>
      <c r="O17897" s="13" t="s">
        <v>195</v>
      </c>
      <c r="P17897">
        <v>38</v>
      </c>
      <c r="Q17897" s="13" t="s">
        <v>95</v>
      </c>
      <c r="R17897" s="13" t="s">
        <v>208</v>
      </c>
      <c r="S17897" s="13" t="s">
        <v>99</v>
      </c>
      <c r="T17897">
        <v>2</v>
      </c>
      <c r="U17897">
        <v>2</v>
      </c>
      <c r="V17897">
        <v>0</v>
      </c>
      <c r="W17897" s="13" t="s">
        <v>101</v>
      </c>
      <c r="X17897">
        <v>0.45</v>
      </c>
    </row>
    <row r="17898" spans="1:24" x14ac:dyDescent="0.3">
      <c r="A17898">
        <v>17896</v>
      </c>
      <c r="B17898" t="s">
        <v>197</v>
      </c>
      <c r="C17898" t="s">
        <v>198</v>
      </c>
      <c r="D17898">
        <v>30.728836000000001</v>
      </c>
      <c r="E17898">
        <v>76.774235000000004</v>
      </c>
      <c r="F17898" s="18">
        <v>44711</v>
      </c>
      <c r="G17898" s="19">
        <v>0.625</v>
      </c>
      <c r="H17898">
        <v>15</v>
      </c>
      <c r="I17898" s="13" t="s">
        <v>204</v>
      </c>
      <c r="J17898">
        <v>0</v>
      </c>
      <c r="K17898" s="13" t="s">
        <v>92</v>
      </c>
      <c r="L17898">
        <v>3</v>
      </c>
      <c r="M17898">
        <v>0</v>
      </c>
      <c r="N17898" s="13" t="s">
        <v>192</v>
      </c>
      <c r="O17898" s="13" t="s">
        <v>97</v>
      </c>
      <c r="P17898">
        <v>30</v>
      </c>
      <c r="Q17898" s="13" t="s">
        <v>97</v>
      </c>
      <c r="R17898" s="13" t="s">
        <v>199</v>
      </c>
      <c r="S17898" s="13" t="s">
        <v>193</v>
      </c>
      <c r="T17898">
        <v>5</v>
      </c>
      <c r="U17898">
        <v>2</v>
      </c>
      <c r="V17898">
        <v>0</v>
      </c>
      <c r="W17898" s="13" t="s">
        <v>101</v>
      </c>
      <c r="X17898">
        <v>0.3</v>
      </c>
    </row>
    <row r="17899" spans="1:24" x14ac:dyDescent="0.3">
      <c r="A17899">
        <v>17897</v>
      </c>
      <c r="B17899" t="s">
        <v>217</v>
      </c>
      <c r="C17899" t="s">
        <v>218</v>
      </c>
      <c r="D17899">
        <v>22.539860000000001</v>
      </c>
      <c r="E17899">
        <v>88.283592999999996</v>
      </c>
      <c r="F17899" s="18">
        <v>45321</v>
      </c>
      <c r="G17899" s="19">
        <v>0.29166666666666702</v>
      </c>
      <c r="H17899">
        <v>7</v>
      </c>
      <c r="I17899" s="13" t="s">
        <v>215</v>
      </c>
      <c r="J17899">
        <v>0</v>
      </c>
      <c r="K17899" s="13" t="s">
        <v>92</v>
      </c>
      <c r="L17899">
        <v>1</v>
      </c>
      <c r="M17899">
        <v>1</v>
      </c>
      <c r="N17899" s="13" t="s">
        <v>192</v>
      </c>
      <c r="O17899" s="13" t="s">
        <v>97</v>
      </c>
      <c r="P17899">
        <v>19</v>
      </c>
      <c r="Q17899" s="13" t="s">
        <v>195</v>
      </c>
      <c r="R17899" s="13" t="s">
        <v>199</v>
      </c>
      <c r="S17899" s="13" t="s">
        <v>196</v>
      </c>
      <c r="T17899">
        <v>5</v>
      </c>
      <c r="U17899">
        <v>0</v>
      </c>
      <c r="V17899">
        <v>0</v>
      </c>
      <c r="W17899" s="13" t="s">
        <v>101</v>
      </c>
      <c r="X17899">
        <v>0.1</v>
      </c>
    </row>
    <row r="17900" spans="1:24" x14ac:dyDescent="0.3">
      <c r="A17900">
        <v>17898</v>
      </c>
      <c r="B17900" t="s">
        <v>206</v>
      </c>
      <c r="C17900" t="s">
        <v>207</v>
      </c>
      <c r="D17900">
        <v>12.938204000000001</v>
      </c>
      <c r="E17900">
        <v>77.650482999999994</v>
      </c>
      <c r="F17900" s="18">
        <v>44936</v>
      </c>
      <c r="G17900" s="19">
        <v>0.95833333333333304</v>
      </c>
      <c r="H17900">
        <v>23</v>
      </c>
      <c r="I17900" s="13" t="s">
        <v>215</v>
      </c>
      <c r="J17900">
        <v>0</v>
      </c>
      <c r="K17900" s="13" t="s">
        <v>191</v>
      </c>
      <c r="L17900">
        <v>1</v>
      </c>
      <c r="M17900">
        <v>0</v>
      </c>
      <c r="N17900" s="13" t="s">
        <v>94</v>
      </c>
      <c r="O17900" s="13" t="s">
        <v>95</v>
      </c>
      <c r="P17900">
        <v>28</v>
      </c>
      <c r="Q17900" s="13" t="s">
        <v>97</v>
      </c>
      <c r="R17900" s="13" t="s">
        <v>205</v>
      </c>
      <c r="S17900" s="13" t="s">
        <v>196</v>
      </c>
      <c r="T17900">
        <v>1</v>
      </c>
      <c r="U17900">
        <v>0</v>
      </c>
      <c r="V17900">
        <v>0</v>
      </c>
      <c r="W17900" s="13" t="s">
        <v>101</v>
      </c>
      <c r="X17900">
        <v>0.65</v>
      </c>
    </row>
    <row r="17901" spans="1:24" x14ac:dyDescent="0.3">
      <c r="A17901">
        <v>17899</v>
      </c>
      <c r="B17901" t="s">
        <v>206</v>
      </c>
      <c r="C17901" t="s">
        <v>207</v>
      </c>
      <c r="D17901">
        <v>13.081517</v>
      </c>
      <c r="E17901">
        <v>77.467895999999996</v>
      </c>
      <c r="F17901" s="18">
        <v>45518</v>
      </c>
      <c r="G17901" s="19">
        <v>0.91666666666666696</v>
      </c>
      <c r="H17901">
        <v>22</v>
      </c>
      <c r="I17901" s="13" t="s">
        <v>194</v>
      </c>
      <c r="J17901">
        <v>0</v>
      </c>
      <c r="K17901" s="13" t="s">
        <v>191</v>
      </c>
      <c r="L17901">
        <v>5</v>
      </c>
      <c r="M17901">
        <v>1</v>
      </c>
      <c r="N17901" s="13" t="s">
        <v>94</v>
      </c>
      <c r="O17901" s="13" t="s">
        <v>95</v>
      </c>
      <c r="P17901">
        <v>23</v>
      </c>
      <c r="Q17901" s="13" t="s">
        <v>97</v>
      </c>
      <c r="R17901" s="13" t="s">
        <v>205</v>
      </c>
      <c r="S17901" s="13" t="s">
        <v>196</v>
      </c>
      <c r="T17901">
        <v>2</v>
      </c>
      <c r="U17901">
        <v>2</v>
      </c>
      <c r="V17901">
        <v>0</v>
      </c>
      <c r="W17901" s="13" t="s">
        <v>101</v>
      </c>
      <c r="X17901">
        <v>0.65</v>
      </c>
    </row>
    <row r="17902" spans="1:24" x14ac:dyDescent="0.3">
      <c r="A17902">
        <v>17900</v>
      </c>
      <c r="B17902" t="s">
        <v>206</v>
      </c>
      <c r="C17902" t="s">
        <v>207</v>
      </c>
      <c r="D17902">
        <v>12.859963</v>
      </c>
      <c r="E17902">
        <v>77.619504000000006</v>
      </c>
      <c r="F17902" s="18">
        <v>44612</v>
      </c>
      <c r="G17902" s="19">
        <v>8.3333333333333301E-2</v>
      </c>
      <c r="H17902">
        <v>2</v>
      </c>
      <c r="I17902" s="13" t="s">
        <v>89</v>
      </c>
      <c r="J17902">
        <v>1</v>
      </c>
      <c r="K17902" s="13" t="s">
        <v>214</v>
      </c>
      <c r="L17902">
        <v>6</v>
      </c>
      <c r="M17902">
        <v>0</v>
      </c>
      <c r="N17902" s="13" t="s">
        <v>212</v>
      </c>
      <c r="O17902" s="13" t="s">
        <v>195</v>
      </c>
      <c r="P17902">
        <v>26</v>
      </c>
      <c r="Q17902" s="13" t="s">
        <v>195</v>
      </c>
      <c r="R17902" s="13" t="s">
        <v>199</v>
      </c>
      <c r="S17902" s="13" t="s">
        <v>193</v>
      </c>
      <c r="T17902">
        <v>1</v>
      </c>
      <c r="U17902">
        <v>1</v>
      </c>
      <c r="V17902">
        <v>0</v>
      </c>
      <c r="W17902" s="13" t="s">
        <v>101</v>
      </c>
      <c r="X17902">
        <v>0.25</v>
      </c>
    </row>
    <row r="17903" spans="1:24" x14ac:dyDescent="0.3">
      <c r="A17903">
        <v>17901</v>
      </c>
      <c r="B17903" t="s">
        <v>190</v>
      </c>
      <c r="C17903" t="s">
        <v>80</v>
      </c>
      <c r="D17903">
        <v>19.041136999999999</v>
      </c>
      <c r="E17903">
        <v>72.820638000000002</v>
      </c>
      <c r="F17903" s="18">
        <v>45108</v>
      </c>
      <c r="G17903" s="19">
        <v>4.1666666666666699E-2</v>
      </c>
      <c r="H17903">
        <v>1</v>
      </c>
      <c r="I17903" s="13" t="s">
        <v>219</v>
      </c>
      <c r="J17903">
        <v>1</v>
      </c>
      <c r="K17903" s="13" t="s">
        <v>191</v>
      </c>
      <c r="L17903">
        <v>3</v>
      </c>
      <c r="M17903">
        <v>0</v>
      </c>
      <c r="N17903" s="13" t="s">
        <v>192</v>
      </c>
      <c r="O17903" s="13" t="s">
        <v>97</v>
      </c>
      <c r="P17903">
        <v>18</v>
      </c>
      <c r="Q17903" s="13" t="s">
        <v>95</v>
      </c>
      <c r="R17903" s="13" t="s">
        <v>213</v>
      </c>
      <c r="S17903" s="13" t="s">
        <v>196</v>
      </c>
      <c r="T17903">
        <v>3</v>
      </c>
      <c r="U17903">
        <v>0</v>
      </c>
      <c r="V17903">
        <v>0</v>
      </c>
      <c r="W17903" s="13" t="s">
        <v>101</v>
      </c>
      <c r="X17903">
        <v>0.1</v>
      </c>
    </row>
    <row r="17904" spans="1:24" x14ac:dyDescent="0.3">
      <c r="A17904">
        <v>17902</v>
      </c>
      <c r="B17904" t="s">
        <v>200</v>
      </c>
      <c r="C17904" t="s">
        <v>201</v>
      </c>
      <c r="D17904">
        <v>13.043108999999999</v>
      </c>
      <c r="E17904">
        <v>80.256147999999996</v>
      </c>
      <c r="F17904" s="18">
        <v>44966</v>
      </c>
      <c r="G17904" s="19">
        <v>0.79166666666666696</v>
      </c>
      <c r="H17904">
        <v>19</v>
      </c>
      <c r="I17904" s="13" t="s">
        <v>202</v>
      </c>
      <c r="J17904">
        <v>0</v>
      </c>
      <c r="K17904" s="13" t="s">
        <v>191</v>
      </c>
      <c r="L17904">
        <v>2</v>
      </c>
      <c r="M17904">
        <v>1</v>
      </c>
      <c r="N17904" s="13" t="s">
        <v>192</v>
      </c>
      <c r="O17904" s="13" t="s">
        <v>97</v>
      </c>
      <c r="P17904">
        <v>33</v>
      </c>
      <c r="Q17904" s="13" t="s">
        <v>97</v>
      </c>
      <c r="R17904" s="13" t="s">
        <v>205</v>
      </c>
      <c r="S17904" s="13" t="s">
        <v>196</v>
      </c>
      <c r="T17904">
        <v>1</v>
      </c>
      <c r="U17904">
        <v>1</v>
      </c>
      <c r="V17904">
        <v>1</v>
      </c>
      <c r="W17904" s="13" t="s">
        <v>101</v>
      </c>
      <c r="X17904">
        <v>0.45</v>
      </c>
    </row>
    <row r="17905" spans="1:24" x14ac:dyDescent="0.3">
      <c r="A17905">
        <v>17903</v>
      </c>
      <c r="B17905" t="s">
        <v>190</v>
      </c>
      <c r="C17905" t="s">
        <v>80</v>
      </c>
      <c r="D17905">
        <v>19.106657999999999</v>
      </c>
      <c r="E17905">
        <v>72.730907000000002</v>
      </c>
      <c r="F17905" s="18">
        <v>45751</v>
      </c>
      <c r="G17905" s="19">
        <v>0</v>
      </c>
      <c r="H17905">
        <v>0</v>
      </c>
      <c r="I17905" s="13" t="s">
        <v>211</v>
      </c>
      <c r="J17905">
        <v>0</v>
      </c>
      <c r="K17905" s="13" t="s">
        <v>214</v>
      </c>
      <c r="L17905">
        <v>3</v>
      </c>
      <c r="M17905">
        <v>0</v>
      </c>
      <c r="N17905" s="13" t="s">
        <v>192</v>
      </c>
      <c r="O17905" s="13" t="s">
        <v>97</v>
      </c>
      <c r="P17905">
        <v>40</v>
      </c>
      <c r="Q17905" s="13" t="s">
        <v>97</v>
      </c>
      <c r="R17905" s="13" t="s">
        <v>208</v>
      </c>
      <c r="S17905" s="13" t="s">
        <v>193</v>
      </c>
      <c r="T17905">
        <v>4</v>
      </c>
      <c r="U17905">
        <v>3</v>
      </c>
      <c r="V17905">
        <v>0</v>
      </c>
      <c r="W17905" s="13" t="s">
        <v>101</v>
      </c>
      <c r="X17905">
        <v>0.3</v>
      </c>
    </row>
    <row r="17906" spans="1:24" x14ac:dyDescent="0.3">
      <c r="A17906">
        <v>17904</v>
      </c>
      <c r="B17906" t="s">
        <v>206</v>
      </c>
      <c r="C17906" t="s">
        <v>207</v>
      </c>
      <c r="D17906">
        <v>13.189741</v>
      </c>
      <c r="E17906">
        <v>77.576468000000006</v>
      </c>
      <c r="F17906" s="18">
        <v>45380</v>
      </c>
      <c r="G17906" s="19">
        <v>0.91666666666666696</v>
      </c>
      <c r="H17906">
        <v>22</v>
      </c>
      <c r="I17906" s="13" t="s">
        <v>211</v>
      </c>
      <c r="J17906">
        <v>0</v>
      </c>
      <c r="K17906" s="13" t="s">
        <v>214</v>
      </c>
      <c r="L17906">
        <v>4</v>
      </c>
      <c r="M17906">
        <v>0</v>
      </c>
      <c r="N17906" s="13" t="s">
        <v>94</v>
      </c>
      <c r="O17906" s="13" t="s">
        <v>95</v>
      </c>
      <c r="P17906">
        <v>15</v>
      </c>
      <c r="Q17906" s="13" t="s">
        <v>97</v>
      </c>
      <c r="R17906" s="13" t="s">
        <v>205</v>
      </c>
      <c r="S17906" s="13" t="s">
        <v>193</v>
      </c>
      <c r="T17906">
        <v>3</v>
      </c>
      <c r="U17906">
        <v>1</v>
      </c>
      <c r="V17906">
        <v>0</v>
      </c>
      <c r="W17906" s="13" t="s">
        <v>101</v>
      </c>
      <c r="X17906">
        <v>0.65</v>
      </c>
    </row>
    <row r="17907" spans="1:24" x14ac:dyDescent="0.3">
      <c r="A17907">
        <v>17905</v>
      </c>
      <c r="B17907" t="s">
        <v>206</v>
      </c>
      <c r="C17907" t="s">
        <v>207</v>
      </c>
      <c r="D17907">
        <v>12.88246</v>
      </c>
      <c r="E17907">
        <v>77.489092999999997</v>
      </c>
      <c r="F17907" s="18">
        <v>44991</v>
      </c>
      <c r="G17907" s="19">
        <v>0.45833333333333298</v>
      </c>
      <c r="H17907">
        <v>11</v>
      </c>
      <c r="I17907" s="13" t="s">
        <v>204</v>
      </c>
      <c r="J17907">
        <v>0</v>
      </c>
      <c r="K17907" s="13" t="s">
        <v>191</v>
      </c>
      <c r="L17907">
        <v>6</v>
      </c>
      <c r="M17907">
        <v>0</v>
      </c>
      <c r="N17907" s="13" t="s">
        <v>192</v>
      </c>
      <c r="O17907" s="13" t="s">
        <v>97</v>
      </c>
      <c r="P17907">
        <v>27</v>
      </c>
      <c r="Q17907" s="13" t="s">
        <v>195</v>
      </c>
      <c r="R17907" s="13" t="s">
        <v>199</v>
      </c>
      <c r="S17907" s="13" t="s">
        <v>196</v>
      </c>
      <c r="T17907">
        <v>5</v>
      </c>
      <c r="U17907">
        <v>0</v>
      </c>
      <c r="V17907">
        <v>0</v>
      </c>
      <c r="W17907" s="13" t="s">
        <v>101</v>
      </c>
      <c r="X17907">
        <v>0.1</v>
      </c>
    </row>
    <row r="17908" spans="1:24" x14ac:dyDescent="0.3">
      <c r="A17908">
        <v>17906</v>
      </c>
      <c r="B17908" t="s">
        <v>217</v>
      </c>
      <c r="C17908" t="s">
        <v>218</v>
      </c>
      <c r="D17908">
        <v>22.696885000000002</v>
      </c>
      <c r="E17908">
        <v>88.449715999999995</v>
      </c>
      <c r="F17908" s="18">
        <v>45209</v>
      </c>
      <c r="G17908" s="19">
        <v>0.375</v>
      </c>
      <c r="H17908">
        <v>9</v>
      </c>
      <c r="I17908" s="13" t="s">
        <v>215</v>
      </c>
      <c r="J17908">
        <v>0</v>
      </c>
      <c r="K17908" s="13" t="s">
        <v>214</v>
      </c>
      <c r="L17908">
        <v>6</v>
      </c>
      <c r="M17908">
        <v>1</v>
      </c>
      <c r="N17908" s="13" t="s">
        <v>192</v>
      </c>
      <c r="O17908" s="13" t="s">
        <v>97</v>
      </c>
      <c r="P17908">
        <v>18</v>
      </c>
      <c r="Q17908" s="13" t="s">
        <v>97</v>
      </c>
      <c r="R17908" s="13" t="s">
        <v>213</v>
      </c>
      <c r="S17908" s="13" t="s">
        <v>196</v>
      </c>
      <c r="T17908">
        <v>4</v>
      </c>
      <c r="U17908">
        <v>3</v>
      </c>
      <c r="V17908">
        <v>1</v>
      </c>
      <c r="W17908" s="13" t="s">
        <v>101</v>
      </c>
      <c r="X17908">
        <v>0.45</v>
      </c>
    </row>
    <row r="17909" spans="1:24" x14ac:dyDescent="0.3">
      <c r="A17909">
        <v>17907</v>
      </c>
      <c r="B17909" t="s">
        <v>206</v>
      </c>
      <c r="C17909" t="s">
        <v>207</v>
      </c>
      <c r="D17909">
        <v>13.078132999999999</v>
      </c>
      <c r="E17909">
        <v>77.609239000000002</v>
      </c>
      <c r="F17909" s="18">
        <v>45223</v>
      </c>
      <c r="G17909" s="19">
        <v>0.95833333333333304</v>
      </c>
      <c r="H17909">
        <v>23</v>
      </c>
      <c r="I17909" s="13" t="s">
        <v>215</v>
      </c>
      <c r="J17909">
        <v>0</v>
      </c>
      <c r="K17909" s="13" t="s">
        <v>191</v>
      </c>
      <c r="L17909">
        <v>2</v>
      </c>
      <c r="M17909">
        <v>0</v>
      </c>
      <c r="N17909" s="13" t="s">
        <v>192</v>
      </c>
      <c r="O17909" s="13" t="s">
        <v>97</v>
      </c>
      <c r="P17909">
        <v>19</v>
      </c>
      <c r="Q17909" s="13" t="s">
        <v>97</v>
      </c>
      <c r="R17909" s="13" t="s">
        <v>98</v>
      </c>
      <c r="S17909" s="13" t="s">
        <v>193</v>
      </c>
      <c r="T17909">
        <v>5</v>
      </c>
      <c r="U17909">
        <v>3</v>
      </c>
      <c r="V17909">
        <v>0</v>
      </c>
      <c r="W17909" s="13" t="s">
        <v>101</v>
      </c>
      <c r="X17909">
        <v>0.3</v>
      </c>
    </row>
    <row r="17910" spans="1:24" x14ac:dyDescent="0.3">
      <c r="A17910">
        <v>17908</v>
      </c>
      <c r="B17910" t="s">
        <v>203</v>
      </c>
      <c r="C17910" t="s">
        <v>203</v>
      </c>
      <c r="D17910">
        <v>28.779788</v>
      </c>
      <c r="E17910">
        <v>77.276876000000001</v>
      </c>
      <c r="F17910" s="18">
        <v>45124</v>
      </c>
      <c r="G17910" s="19">
        <v>0.95833333333333304</v>
      </c>
      <c r="H17910">
        <v>23</v>
      </c>
      <c r="I17910" s="13" t="s">
        <v>204</v>
      </c>
      <c r="J17910">
        <v>0</v>
      </c>
      <c r="K17910" s="13" t="s">
        <v>92</v>
      </c>
      <c r="L17910">
        <v>5</v>
      </c>
      <c r="M17910">
        <v>0</v>
      </c>
      <c r="N17910" s="13" t="s">
        <v>94</v>
      </c>
      <c r="O17910" s="13" t="s">
        <v>95</v>
      </c>
      <c r="P17910">
        <v>20</v>
      </c>
      <c r="Q17910" s="13" t="s">
        <v>97</v>
      </c>
      <c r="R17910" s="13" t="s">
        <v>213</v>
      </c>
      <c r="S17910" s="13" t="s">
        <v>193</v>
      </c>
      <c r="T17910">
        <v>3</v>
      </c>
      <c r="U17910">
        <v>1</v>
      </c>
      <c r="V17910">
        <v>0</v>
      </c>
      <c r="W17910" s="13" t="s">
        <v>101</v>
      </c>
      <c r="X17910">
        <v>0.65</v>
      </c>
    </row>
    <row r="17911" spans="1:24" x14ac:dyDescent="0.3">
      <c r="A17911">
        <v>17909</v>
      </c>
      <c r="B17911" t="s">
        <v>79</v>
      </c>
      <c r="C17911" t="s">
        <v>80</v>
      </c>
      <c r="D17911">
        <v>18.698779999999999</v>
      </c>
      <c r="E17911">
        <v>73.755717000000004</v>
      </c>
      <c r="F17911" s="18">
        <v>45496</v>
      </c>
      <c r="G17911" s="19">
        <v>0.91666666666666696</v>
      </c>
      <c r="H17911">
        <v>22</v>
      </c>
      <c r="I17911" s="13" t="s">
        <v>215</v>
      </c>
      <c r="J17911">
        <v>0</v>
      </c>
      <c r="K17911" s="13" t="s">
        <v>191</v>
      </c>
      <c r="L17911">
        <v>1</v>
      </c>
      <c r="M17911">
        <v>0</v>
      </c>
      <c r="N17911" s="13" t="s">
        <v>212</v>
      </c>
      <c r="O17911" s="13" t="s">
        <v>95</v>
      </c>
      <c r="P17911">
        <v>39</v>
      </c>
      <c r="Q17911" s="13" t="s">
        <v>195</v>
      </c>
      <c r="R17911" s="13" t="s">
        <v>205</v>
      </c>
      <c r="S17911" s="13" t="s">
        <v>193</v>
      </c>
      <c r="T17911">
        <v>4</v>
      </c>
      <c r="U17911">
        <v>3</v>
      </c>
      <c r="V17911">
        <v>0</v>
      </c>
      <c r="W17911" s="13" t="s">
        <v>101</v>
      </c>
      <c r="X17911">
        <v>0.45</v>
      </c>
    </row>
    <row r="17912" spans="1:24" x14ac:dyDescent="0.3">
      <c r="A17912">
        <v>17910</v>
      </c>
      <c r="B17912" t="s">
        <v>200</v>
      </c>
      <c r="C17912" t="s">
        <v>201</v>
      </c>
      <c r="D17912">
        <v>12.915709</v>
      </c>
      <c r="E17912">
        <v>80.133982000000003</v>
      </c>
      <c r="F17912" s="18">
        <v>45695</v>
      </c>
      <c r="G17912" s="19">
        <v>0.91666666666666696</v>
      </c>
      <c r="H17912">
        <v>22</v>
      </c>
      <c r="I17912" s="13" t="s">
        <v>211</v>
      </c>
      <c r="J17912">
        <v>0</v>
      </c>
      <c r="K17912" s="13" t="s">
        <v>191</v>
      </c>
      <c r="L17912">
        <v>3</v>
      </c>
      <c r="M17912">
        <v>0</v>
      </c>
      <c r="N17912" s="13" t="s">
        <v>212</v>
      </c>
      <c r="O17912" s="13" t="s">
        <v>95</v>
      </c>
      <c r="P17912">
        <v>33</v>
      </c>
      <c r="Q17912" s="13" t="s">
        <v>97</v>
      </c>
      <c r="R17912" s="13" t="s">
        <v>208</v>
      </c>
      <c r="S17912" s="13" t="s">
        <v>196</v>
      </c>
      <c r="T17912">
        <v>3</v>
      </c>
      <c r="U17912">
        <v>2</v>
      </c>
      <c r="V17912">
        <v>0</v>
      </c>
      <c r="W17912" s="13" t="s">
        <v>101</v>
      </c>
      <c r="X17912">
        <v>0.65</v>
      </c>
    </row>
    <row r="17913" spans="1:24" x14ac:dyDescent="0.3">
      <c r="A17913">
        <v>17911</v>
      </c>
      <c r="B17913" t="s">
        <v>79</v>
      </c>
      <c r="C17913" t="s">
        <v>80</v>
      </c>
      <c r="D17913">
        <v>18.404609000000001</v>
      </c>
      <c r="E17913">
        <v>73.812172000000004</v>
      </c>
      <c r="F17913" s="18">
        <v>45277</v>
      </c>
      <c r="G17913" s="19">
        <v>0.25</v>
      </c>
      <c r="H17913">
        <v>6</v>
      </c>
      <c r="I17913" s="13" t="s">
        <v>89</v>
      </c>
      <c r="J17913">
        <v>1</v>
      </c>
      <c r="K17913" s="13" t="s">
        <v>214</v>
      </c>
      <c r="L17913">
        <v>2</v>
      </c>
      <c r="M17913">
        <v>0</v>
      </c>
      <c r="N17913" s="13" t="s">
        <v>212</v>
      </c>
      <c r="O17913" s="13" t="s">
        <v>95</v>
      </c>
      <c r="P17913">
        <v>25</v>
      </c>
      <c r="Q17913" s="13" t="s">
        <v>195</v>
      </c>
      <c r="R17913" s="13" t="s">
        <v>199</v>
      </c>
      <c r="S17913" s="13" t="s">
        <v>193</v>
      </c>
      <c r="T17913">
        <v>3</v>
      </c>
      <c r="U17913">
        <v>1</v>
      </c>
      <c r="V17913">
        <v>0</v>
      </c>
      <c r="W17913" s="13" t="s">
        <v>101</v>
      </c>
      <c r="X17913">
        <v>0.45</v>
      </c>
    </row>
    <row r="17914" spans="1:24" x14ac:dyDescent="0.3">
      <c r="A17914">
        <v>17912</v>
      </c>
      <c r="B17914" t="s">
        <v>203</v>
      </c>
      <c r="C17914" t="s">
        <v>203</v>
      </c>
      <c r="D17914">
        <v>28.721488999999998</v>
      </c>
      <c r="E17914">
        <v>77.054931999999994</v>
      </c>
      <c r="F17914" s="18">
        <v>45276</v>
      </c>
      <c r="G17914" s="19">
        <v>0.20833333333333301</v>
      </c>
      <c r="H17914">
        <v>5</v>
      </c>
      <c r="I17914" s="13" t="s">
        <v>219</v>
      </c>
      <c r="J17914">
        <v>1</v>
      </c>
      <c r="K17914" s="13" t="s">
        <v>92</v>
      </c>
      <c r="L17914">
        <v>3</v>
      </c>
      <c r="M17914">
        <v>1</v>
      </c>
      <c r="N17914" s="13" t="s">
        <v>192</v>
      </c>
      <c r="O17914" s="13" t="s">
        <v>97</v>
      </c>
      <c r="P17914">
        <v>20</v>
      </c>
      <c r="Q17914" s="13" t="s">
        <v>97</v>
      </c>
      <c r="R17914" s="13" t="s">
        <v>208</v>
      </c>
      <c r="S17914" s="13" t="s">
        <v>193</v>
      </c>
      <c r="T17914">
        <v>1</v>
      </c>
      <c r="U17914">
        <v>0</v>
      </c>
      <c r="V17914">
        <v>0</v>
      </c>
      <c r="W17914" s="13" t="s">
        <v>101</v>
      </c>
      <c r="X17914">
        <v>0.3</v>
      </c>
    </row>
    <row r="17915" spans="1:24" x14ac:dyDescent="0.3">
      <c r="A17915">
        <v>17913</v>
      </c>
      <c r="B17915" t="s">
        <v>197</v>
      </c>
      <c r="C17915" t="s">
        <v>198</v>
      </c>
      <c r="D17915">
        <v>30.622613000000001</v>
      </c>
      <c r="E17915">
        <v>76.729269000000002</v>
      </c>
      <c r="F17915" s="18">
        <v>45527</v>
      </c>
      <c r="G17915" s="19">
        <v>4.1666666666666699E-2</v>
      </c>
      <c r="H17915">
        <v>1</v>
      </c>
      <c r="I17915" s="13" t="s">
        <v>211</v>
      </c>
      <c r="J17915">
        <v>0</v>
      </c>
      <c r="K17915" s="13" t="s">
        <v>191</v>
      </c>
      <c r="L17915">
        <v>1</v>
      </c>
      <c r="M17915">
        <v>1</v>
      </c>
      <c r="N17915" s="13" t="s">
        <v>94</v>
      </c>
      <c r="O17915" s="13" t="s">
        <v>95</v>
      </c>
      <c r="P17915">
        <v>36</v>
      </c>
      <c r="Q17915" s="13" t="s">
        <v>95</v>
      </c>
      <c r="R17915" s="13" t="s">
        <v>213</v>
      </c>
      <c r="S17915" s="13" t="s">
        <v>196</v>
      </c>
      <c r="T17915">
        <v>1</v>
      </c>
      <c r="U17915">
        <v>1</v>
      </c>
      <c r="V17915">
        <v>0</v>
      </c>
      <c r="W17915" s="13" t="s">
        <v>101</v>
      </c>
      <c r="X17915">
        <v>0.45</v>
      </c>
    </row>
    <row r="17916" spans="1:24" x14ac:dyDescent="0.3">
      <c r="A17916">
        <v>17914</v>
      </c>
      <c r="B17916" t="s">
        <v>203</v>
      </c>
      <c r="C17916" t="s">
        <v>203</v>
      </c>
      <c r="D17916">
        <v>28.449228999999999</v>
      </c>
      <c r="E17916">
        <v>77.106802000000002</v>
      </c>
      <c r="F17916" s="18">
        <v>45000</v>
      </c>
      <c r="G17916" s="19">
        <v>0.375</v>
      </c>
      <c r="H17916">
        <v>9</v>
      </c>
      <c r="I17916" s="13" t="s">
        <v>194</v>
      </c>
      <c r="J17916">
        <v>0</v>
      </c>
      <c r="K17916" s="13" t="s">
        <v>214</v>
      </c>
      <c r="L17916">
        <v>3</v>
      </c>
      <c r="M17916">
        <v>0</v>
      </c>
      <c r="N17916" s="13" t="s">
        <v>192</v>
      </c>
      <c r="O17916" s="13" t="s">
        <v>97</v>
      </c>
      <c r="P17916">
        <v>16</v>
      </c>
      <c r="Q17916" s="13" t="s">
        <v>97</v>
      </c>
      <c r="R17916" s="13" t="s">
        <v>199</v>
      </c>
      <c r="S17916" s="13" t="s">
        <v>193</v>
      </c>
      <c r="T17916">
        <v>1</v>
      </c>
      <c r="U17916">
        <v>0</v>
      </c>
      <c r="V17916">
        <v>1</v>
      </c>
      <c r="W17916" s="13" t="s">
        <v>101</v>
      </c>
      <c r="X17916">
        <v>0.45</v>
      </c>
    </row>
    <row r="17917" spans="1:24" x14ac:dyDescent="0.3">
      <c r="A17917">
        <v>17915</v>
      </c>
      <c r="B17917" t="s">
        <v>197</v>
      </c>
      <c r="C17917" t="s">
        <v>198</v>
      </c>
      <c r="D17917">
        <v>30.783535000000001</v>
      </c>
      <c r="E17917">
        <v>76.765826000000004</v>
      </c>
      <c r="F17917" s="18">
        <v>45252</v>
      </c>
      <c r="G17917" s="19">
        <v>0.54166666666666696</v>
      </c>
      <c r="H17917">
        <v>13</v>
      </c>
      <c r="I17917" s="13" t="s">
        <v>194</v>
      </c>
      <c r="J17917">
        <v>0</v>
      </c>
      <c r="K17917" s="13" t="s">
        <v>191</v>
      </c>
      <c r="L17917">
        <v>6</v>
      </c>
      <c r="M17917">
        <v>1</v>
      </c>
      <c r="N17917" s="13" t="s">
        <v>94</v>
      </c>
      <c r="O17917" s="13" t="s">
        <v>95</v>
      </c>
      <c r="P17917">
        <v>34</v>
      </c>
      <c r="Q17917" s="13" t="s">
        <v>95</v>
      </c>
      <c r="R17917" s="13" t="s">
        <v>213</v>
      </c>
      <c r="S17917" s="13" t="s">
        <v>196</v>
      </c>
      <c r="T17917">
        <v>4</v>
      </c>
      <c r="U17917">
        <v>1</v>
      </c>
      <c r="V17917">
        <v>0</v>
      </c>
      <c r="W17917" s="13" t="s">
        <v>101</v>
      </c>
      <c r="X17917">
        <v>0.45</v>
      </c>
    </row>
    <row r="17918" spans="1:24" x14ac:dyDescent="0.3">
      <c r="A17918">
        <v>17916</v>
      </c>
      <c r="B17918" t="s">
        <v>79</v>
      </c>
      <c r="C17918" t="s">
        <v>80</v>
      </c>
      <c r="D17918">
        <v>18.699673000000001</v>
      </c>
      <c r="E17918">
        <v>73.947115999999994</v>
      </c>
      <c r="F17918" s="18">
        <v>45709</v>
      </c>
      <c r="G17918" s="19">
        <v>4.1666666666666699E-2</v>
      </c>
      <c r="H17918">
        <v>1</v>
      </c>
      <c r="I17918" s="13" t="s">
        <v>211</v>
      </c>
      <c r="J17918">
        <v>0</v>
      </c>
      <c r="K17918" s="13" t="s">
        <v>92</v>
      </c>
      <c r="L17918">
        <v>5</v>
      </c>
      <c r="M17918">
        <v>0</v>
      </c>
      <c r="N17918" s="13" t="s">
        <v>212</v>
      </c>
      <c r="O17918" s="13" t="s">
        <v>95</v>
      </c>
      <c r="P17918">
        <v>40</v>
      </c>
      <c r="Q17918" s="13" t="s">
        <v>97</v>
      </c>
      <c r="R17918" s="13" t="s">
        <v>208</v>
      </c>
      <c r="S17918" s="13" t="s">
        <v>196</v>
      </c>
      <c r="T17918">
        <v>2</v>
      </c>
      <c r="U17918">
        <v>0</v>
      </c>
      <c r="V17918">
        <v>0</v>
      </c>
      <c r="W17918" s="13" t="s">
        <v>101</v>
      </c>
      <c r="X17918">
        <v>0.65</v>
      </c>
    </row>
    <row r="17919" spans="1:24" x14ac:dyDescent="0.3">
      <c r="A17919">
        <v>17917</v>
      </c>
      <c r="B17919" t="s">
        <v>203</v>
      </c>
      <c r="C17919" t="s">
        <v>203</v>
      </c>
      <c r="D17919">
        <v>28.755579999999998</v>
      </c>
      <c r="E17919">
        <v>77.229857999999993</v>
      </c>
      <c r="F17919" s="18">
        <v>44790</v>
      </c>
      <c r="G17919" s="19">
        <v>0</v>
      </c>
      <c r="H17919">
        <v>0</v>
      </c>
      <c r="I17919" s="13" t="s">
        <v>194</v>
      </c>
      <c r="J17919">
        <v>0</v>
      </c>
      <c r="K17919" s="13" t="s">
        <v>214</v>
      </c>
      <c r="L17919">
        <v>6</v>
      </c>
      <c r="M17919">
        <v>1</v>
      </c>
      <c r="N17919" s="13" t="s">
        <v>94</v>
      </c>
      <c r="O17919" s="13" t="s">
        <v>95</v>
      </c>
      <c r="P17919">
        <v>25</v>
      </c>
      <c r="Q17919" s="13" t="s">
        <v>97</v>
      </c>
      <c r="R17919" s="13" t="s">
        <v>205</v>
      </c>
      <c r="S17919" s="13" t="s">
        <v>196</v>
      </c>
      <c r="T17919">
        <v>3</v>
      </c>
      <c r="U17919">
        <v>0</v>
      </c>
      <c r="V17919">
        <v>0</v>
      </c>
      <c r="W17919" s="13" t="s">
        <v>101</v>
      </c>
      <c r="X17919">
        <v>0.65</v>
      </c>
    </row>
    <row r="17920" spans="1:24" x14ac:dyDescent="0.3">
      <c r="A17920">
        <v>17918</v>
      </c>
      <c r="B17920" t="s">
        <v>209</v>
      </c>
      <c r="C17920" t="s">
        <v>210</v>
      </c>
      <c r="D17920">
        <v>17.567133999999999</v>
      </c>
      <c r="E17920">
        <v>78.221543999999994</v>
      </c>
      <c r="F17920" s="18">
        <v>44923</v>
      </c>
      <c r="G17920" s="19">
        <v>0.66666666666666696</v>
      </c>
      <c r="H17920">
        <v>16</v>
      </c>
      <c r="I17920" s="13" t="s">
        <v>194</v>
      </c>
      <c r="J17920">
        <v>0</v>
      </c>
      <c r="K17920" s="13" t="s">
        <v>191</v>
      </c>
      <c r="L17920">
        <v>4</v>
      </c>
      <c r="M17920">
        <v>0</v>
      </c>
      <c r="N17920" s="13" t="s">
        <v>192</v>
      </c>
      <c r="O17920" s="13" t="s">
        <v>97</v>
      </c>
      <c r="P17920">
        <v>17</v>
      </c>
      <c r="Q17920" s="13" t="s">
        <v>195</v>
      </c>
      <c r="R17920" s="13" t="s">
        <v>98</v>
      </c>
      <c r="S17920" s="13" t="s">
        <v>196</v>
      </c>
      <c r="T17920">
        <v>2</v>
      </c>
      <c r="U17920">
        <v>1</v>
      </c>
      <c r="V17920">
        <v>0</v>
      </c>
      <c r="W17920" s="13" t="s">
        <v>101</v>
      </c>
      <c r="X17920">
        <v>0.1</v>
      </c>
    </row>
    <row r="17921" spans="1:24" x14ac:dyDescent="0.3">
      <c r="A17921">
        <v>17919</v>
      </c>
      <c r="B17921" t="s">
        <v>209</v>
      </c>
      <c r="C17921" t="s">
        <v>210</v>
      </c>
      <c r="D17921">
        <v>17.495307</v>
      </c>
      <c r="E17921">
        <v>78.362819999999999</v>
      </c>
      <c r="F17921" s="18">
        <v>44625</v>
      </c>
      <c r="G17921" s="19">
        <v>0.375</v>
      </c>
      <c r="H17921">
        <v>9</v>
      </c>
      <c r="I17921" s="13" t="s">
        <v>219</v>
      </c>
      <c r="J17921">
        <v>1</v>
      </c>
      <c r="K17921" s="13" t="s">
        <v>92</v>
      </c>
      <c r="L17921">
        <v>2</v>
      </c>
      <c r="M17921">
        <v>0</v>
      </c>
      <c r="N17921" s="13" t="s">
        <v>94</v>
      </c>
      <c r="O17921" s="13" t="s">
        <v>95</v>
      </c>
      <c r="P17921">
        <v>39</v>
      </c>
      <c r="Q17921" s="13" t="s">
        <v>195</v>
      </c>
      <c r="R17921" s="13" t="s">
        <v>199</v>
      </c>
      <c r="S17921" s="13" t="s">
        <v>196</v>
      </c>
      <c r="T17921">
        <v>3</v>
      </c>
      <c r="U17921">
        <v>1</v>
      </c>
      <c r="V17921">
        <v>1</v>
      </c>
      <c r="W17921" s="13" t="s">
        <v>101</v>
      </c>
      <c r="X17921">
        <v>0.6</v>
      </c>
    </row>
    <row r="17922" spans="1:24" x14ac:dyDescent="0.3">
      <c r="A17922">
        <v>17920</v>
      </c>
      <c r="B17922" t="s">
        <v>209</v>
      </c>
      <c r="C17922" t="s">
        <v>210</v>
      </c>
      <c r="D17922">
        <v>17.322258999999999</v>
      </c>
      <c r="E17922">
        <v>78.432374999999993</v>
      </c>
      <c r="F17922" s="18">
        <v>44840</v>
      </c>
      <c r="G17922" s="19">
        <v>0.25</v>
      </c>
      <c r="H17922">
        <v>6</v>
      </c>
      <c r="I17922" s="13" t="s">
        <v>202</v>
      </c>
      <c r="J17922">
        <v>0</v>
      </c>
      <c r="K17922" s="13" t="s">
        <v>191</v>
      </c>
      <c r="L17922">
        <v>3</v>
      </c>
      <c r="M17922">
        <v>0</v>
      </c>
      <c r="N17922" s="13" t="s">
        <v>94</v>
      </c>
      <c r="O17922" s="13" t="s">
        <v>95</v>
      </c>
      <c r="P17922">
        <v>33</v>
      </c>
      <c r="Q17922" s="13" t="s">
        <v>195</v>
      </c>
      <c r="R17922" s="13" t="s">
        <v>98</v>
      </c>
      <c r="S17922" s="13" t="s">
        <v>196</v>
      </c>
      <c r="T17922">
        <v>5</v>
      </c>
      <c r="U17922">
        <v>2</v>
      </c>
      <c r="V17922">
        <v>0</v>
      </c>
      <c r="W17922" s="13" t="s">
        <v>101</v>
      </c>
      <c r="X17922">
        <v>0.45</v>
      </c>
    </row>
    <row r="17923" spans="1:24" x14ac:dyDescent="0.3">
      <c r="A17923">
        <v>17921</v>
      </c>
      <c r="B17923" t="s">
        <v>190</v>
      </c>
      <c r="C17923" t="s">
        <v>80</v>
      </c>
      <c r="D17923">
        <v>18.906372000000001</v>
      </c>
      <c r="E17923">
        <v>72.701013000000003</v>
      </c>
      <c r="F17923" s="18">
        <v>45204</v>
      </c>
      <c r="G17923" s="19">
        <v>0.125</v>
      </c>
      <c r="H17923">
        <v>3</v>
      </c>
      <c r="I17923" s="13" t="s">
        <v>202</v>
      </c>
      <c r="J17923">
        <v>0</v>
      </c>
      <c r="K17923" s="13" t="s">
        <v>92</v>
      </c>
      <c r="L17923">
        <v>4</v>
      </c>
      <c r="M17923">
        <v>0</v>
      </c>
      <c r="N17923" s="13" t="s">
        <v>94</v>
      </c>
      <c r="O17923" s="13" t="s">
        <v>95</v>
      </c>
      <c r="P17923">
        <v>39</v>
      </c>
      <c r="Q17923" s="13" t="s">
        <v>95</v>
      </c>
      <c r="R17923" s="13" t="s">
        <v>213</v>
      </c>
      <c r="S17923" s="13" t="s">
        <v>196</v>
      </c>
      <c r="T17923">
        <v>2</v>
      </c>
      <c r="U17923">
        <v>1</v>
      </c>
      <c r="V17923">
        <v>0</v>
      </c>
      <c r="W17923" s="13" t="s">
        <v>101</v>
      </c>
      <c r="X17923">
        <v>0.45</v>
      </c>
    </row>
    <row r="17924" spans="1:24" x14ac:dyDescent="0.3">
      <c r="A17924">
        <v>17922</v>
      </c>
      <c r="B17924" t="s">
        <v>206</v>
      </c>
      <c r="C17924" t="s">
        <v>207</v>
      </c>
      <c r="D17924">
        <v>12.802564</v>
      </c>
      <c r="E17924">
        <v>77.688558</v>
      </c>
      <c r="F17924" s="18">
        <v>44632</v>
      </c>
      <c r="G17924" s="19">
        <v>0.91666666666666696</v>
      </c>
      <c r="H17924">
        <v>22</v>
      </c>
      <c r="I17924" s="13" t="s">
        <v>219</v>
      </c>
      <c r="J17924">
        <v>1</v>
      </c>
      <c r="K17924" s="13" t="s">
        <v>214</v>
      </c>
      <c r="L17924">
        <v>6</v>
      </c>
      <c r="M17924">
        <v>1</v>
      </c>
      <c r="N17924" s="13" t="s">
        <v>94</v>
      </c>
      <c r="O17924" s="13" t="s">
        <v>95</v>
      </c>
      <c r="P17924">
        <v>26</v>
      </c>
      <c r="Q17924" s="13" t="s">
        <v>97</v>
      </c>
      <c r="R17924" s="13" t="s">
        <v>205</v>
      </c>
      <c r="S17924" s="13" t="s">
        <v>99</v>
      </c>
      <c r="T17924">
        <v>2</v>
      </c>
      <c r="U17924">
        <v>2</v>
      </c>
      <c r="V17924">
        <v>0</v>
      </c>
      <c r="W17924" s="13" t="s">
        <v>101</v>
      </c>
      <c r="X17924">
        <v>0.85</v>
      </c>
    </row>
    <row r="17925" spans="1:24" x14ac:dyDescent="0.3">
      <c r="A17925">
        <v>17923</v>
      </c>
      <c r="B17925" t="s">
        <v>206</v>
      </c>
      <c r="C17925" t="s">
        <v>207</v>
      </c>
      <c r="D17925">
        <v>12.927943000000001</v>
      </c>
      <c r="E17925">
        <v>77.582554000000002</v>
      </c>
      <c r="F17925" s="18">
        <v>45064</v>
      </c>
      <c r="G17925" s="19">
        <v>0.54166666666666696</v>
      </c>
      <c r="H17925">
        <v>13</v>
      </c>
      <c r="I17925" s="13" t="s">
        <v>202</v>
      </c>
      <c r="J17925">
        <v>0</v>
      </c>
      <c r="K17925" s="13" t="s">
        <v>92</v>
      </c>
      <c r="L17925">
        <v>3</v>
      </c>
      <c r="M17925">
        <v>0</v>
      </c>
      <c r="N17925" s="13" t="s">
        <v>192</v>
      </c>
      <c r="O17925" s="13" t="s">
        <v>97</v>
      </c>
      <c r="P17925">
        <v>28</v>
      </c>
      <c r="Q17925" s="13" t="s">
        <v>97</v>
      </c>
      <c r="R17925" s="13" t="s">
        <v>98</v>
      </c>
      <c r="S17925" s="13" t="s">
        <v>193</v>
      </c>
      <c r="T17925">
        <v>3</v>
      </c>
      <c r="U17925">
        <v>3</v>
      </c>
      <c r="V17925">
        <v>0</v>
      </c>
      <c r="W17925" s="13" t="s">
        <v>101</v>
      </c>
      <c r="X17925">
        <v>0.3</v>
      </c>
    </row>
    <row r="17926" spans="1:24" x14ac:dyDescent="0.3">
      <c r="A17926">
        <v>17924</v>
      </c>
      <c r="B17926" t="s">
        <v>200</v>
      </c>
      <c r="C17926" t="s">
        <v>201</v>
      </c>
      <c r="D17926">
        <v>13.155528</v>
      </c>
      <c r="E17926">
        <v>80.219525000000004</v>
      </c>
      <c r="F17926" s="18">
        <v>45648</v>
      </c>
      <c r="G17926" s="19">
        <v>0.33333333333333298</v>
      </c>
      <c r="H17926">
        <v>8</v>
      </c>
      <c r="I17926" s="13" t="s">
        <v>89</v>
      </c>
      <c r="J17926">
        <v>1</v>
      </c>
      <c r="K17926" s="13" t="s">
        <v>191</v>
      </c>
      <c r="L17926">
        <v>3</v>
      </c>
      <c r="M17926">
        <v>0</v>
      </c>
      <c r="N17926" s="13" t="s">
        <v>192</v>
      </c>
      <c r="O17926" s="13" t="s">
        <v>97</v>
      </c>
      <c r="P17926">
        <v>28</v>
      </c>
      <c r="Q17926" s="13" t="s">
        <v>95</v>
      </c>
      <c r="R17926" s="13" t="s">
        <v>208</v>
      </c>
      <c r="S17926" s="13" t="s">
        <v>196</v>
      </c>
      <c r="T17926">
        <v>1</v>
      </c>
      <c r="U17926">
        <v>1</v>
      </c>
      <c r="V17926">
        <v>1</v>
      </c>
      <c r="W17926" s="13" t="s">
        <v>101</v>
      </c>
      <c r="X17926">
        <v>0.25</v>
      </c>
    </row>
    <row r="17927" spans="1:24" x14ac:dyDescent="0.3">
      <c r="A17927">
        <v>17925</v>
      </c>
      <c r="B17927" t="s">
        <v>217</v>
      </c>
      <c r="C17927" t="s">
        <v>218</v>
      </c>
      <c r="D17927">
        <v>22.688666000000001</v>
      </c>
      <c r="E17927">
        <v>88.391098999999997</v>
      </c>
      <c r="F17927" s="18">
        <v>44611</v>
      </c>
      <c r="G17927" s="19">
        <v>0.375</v>
      </c>
      <c r="H17927">
        <v>9</v>
      </c>
      <c r="I17927" s="13" t="s">
        <v>219</v>
      </c>
      <c r="J17927">
        <v>1</v>
      </c>
      <c r="K17927" s="13" t="s">
        <v>214</v>
      </c>
      <c r="L17927">
        <v>3</v>
      </c>
      <c r="M17927">
        <v>1</v>
      </c>
      <c r="N17927" s="13" t="s">
        <v>94</v>
      </c>
      <c r="O17927" s="13" t="s">
        <v>95</v>
      </c>
      <c r="P17927">
        <v>29</v>
      </c>
      <c r="Q17927" s="13" t="s">
        <v>195</v>
      </c>
      <c r="R17927" s="13" t="s">
        <v>205</v>
      </c>
      <c r="S17927" s="13" t="s">
        <v>193</v>
      </c>
      <c r="T17927">
        <v>1</v>
      </c>
      <c r="U17927">
        <v>1</v>
      </c>
      <c r="V17927">
        <v>1</v>
      </c>
      <c r="W17927" s="13" t="s">
        <v>101</v>
      </c>
      <c r="X17927">
        <v>0.6</v>
      </c>
    </row>
    <row r="17928" spans="1:24" x14ac:dyDescent="0.3">
      <c r="A17928">
        <v>17926</v>
      </c>
      <c r="B17928" t="s">
        <v>203</v>
      </c>
      <c r="C17928" t="s">
        <v>203</v>
      </c>
      <c r="D17928">
        <v>28.606902999999999</v>
      </c>
      <c r="E17928">
        <v>76.872000999999997</v>
      </c>
      <c r="F17928" s="18">
        <v>44755</v>
      </c>
      <c r="G17928" s="19">
        <v>0.95833333333333304</v>
      </c>
      <c r="H17928">
        <v>23</v>
      </c>
      <c r="I17928" s="13" t="s">
        <v>194</v>
      </c>
      <c r="J17928">
        <v>0</v>
      </c>
      <c r="K17928" s="13" t="s">
        <v>191</v>
      </c>
      <c r="L17928">
        <v>5</v>
      </c>
      <c r="M17928">
        <v>0</v>
      </c>
      <c r="N17928" s="13" t="s">
        <v>192</v>
      </c>
      <c r="O17928" s="13" t="s">
        <v>97</v>
      </c>
      <c r="P17928">
        <v>23</v>
      </c>
      <c r="Q17928" s="13" t="s">
        <v>195</v>
      </c>
      <c r="R17928" s="13" t="s">
        <v>205</v>
      </c>
      <c r="S17928" s="13" t="s">
        <v>193</v>
      </c>
      <c r="T17928">
        <v>3</v>
      </c>
      <c r="U17928">
        <v>3</v>
      </c>
      <c r="V17928">
        <v>0</v>
      </c>
      <c r="W17928" s="13" t="s">
        <v>101</v>
      </c>
      <c r="X17928">
        <v>0.1</v>
      </c>
    </row>
    <row r="17929" spans="1:24" x14ac:dyDescent="0.3">
      <c r="A17929">
        <v>17927</v>
      </c>
      <c r="B17929" t="s">
        <v>209</v>
      </c>
      <c r="C17929" t="s">
        <v>210</v>
      </c>
      <c r="D17929">
        <v>17.411193000000001</v>
      </c>
      <c r="E17929">
        <v>78.454813000000001</v>
      </c>
      <c r="F17929" s="18">
        <v>44769</v>
      </c>
      <c r="G17929" s="19">
        <v>0.125</v>
      </c>
      <c r="H17929">
        <v>3</v>
      </c>
      <c r="I17929" s="13" t="s">
        <v>194</v>
      </c>
      <c r="J17929">
        <v>0</v>
      </c>
      <c r="K17929" s="13" t="s">
        <v>92</v>
      </c>
      <c r="L17929">
        <v>3</v>
      </c>
      <c r="M17929">
        <v>1</v>
      </c>
      <c r="N17929" s="13" t="s">
        <v>94</v>
      </c>
      <c r="O17929" s="13" t="s">
        <v>95</v>
      </c>
      <c r="P17929">
        <v>32</v>
      </c>
      <c r="Q17929" s="13" t="s">
        <v>95</v>
      </c>
      <c r="R17929" s="13" t="s">
        <v>213</v>
      </c>
      <c r="S17929" s="13" t="s">
        <v>193</v>
      </c>
      <c r="T17929">
        <v>1</v>
      </c>
      <c r="U17929">
        <v>0</v>
      </c>
      <c r="V17929">
        <v>0</v>
      </c>
      <c r="W17929" s="13" t="s">
        <v>101</v>
      </c>
      <c r="X17929">
        <v>0.45</v>
      </c>
    </row>
    <row r="17930" spans="1:24" x14ac:dyDescent="0.3">
      <c r="A17930">
        <v>17928</v>
      </c>
      <c r="B17930" t="s">
        <v>79</v>
      </c>
      <c r="C17930" t="s">
        <v>80</v>
      </c>
      <c r="D17930">
        <v>18.561958000000001</v>
      </c>
      <c r="E17930">
        <v>73.872226999999995</v>
      </c>
      <c r="F17930" s="18">
        <v>44964</v>
      </c>
      <c r="G17930" s="19">
        <v>0</v>
      </c>
      <c r="H17930">
        <v>0</v>
      </c>
      <c r="I17930" s="13" t="s">
        <v>215</v>
      </c>
      <c r="J17930">
        <v>0</v>
      </c>
      <c r="K17930" s="13" t="s">
        <v>214</v>
      </c>
      <c r="L17930">
        <v>6</v>
      </c>
      <c r="M17930">
        <v>0</v>
      </c>
      <c r="N17930" s="13" t="s">
        <v>192</v>
      </c>
      <c r="O17930" s="13" t="s">
        <v>97</v>
      </c>
      <c r="P17930">
        <v>32</v>
      </c>
      <c r="Q17930" s="13" t="s">
        <v>97</v>
      </c>
      <c r="R17930" s="13" t="s">
        <v>199</v>
      </c>
      <c r="S17930" s="13" t="s">
        <v>193</v>
      </c>
      <c r="T17930">
        <v>4</v>
      </c>
      <c r="U17930">
        <v>4</v>
      </c>
      <c r="V17930">
        <v>0</v>
      </c>
      <c r="W17930" s="13" t="s">
        <v>101</v>
      </c>
      <c r="X17930">
        <v>0.3</v>
      </c>
    </row>
    <row r="17931" spans="1:24" x14ac:dyDescent="0.3">
      <c r="A17931">
        <v>17929</v>
      </c>
      <c r="B17931" t="s">
        <v>203</v>
      </c>
      <c r="C17931" t="s">
        <v>203</v>
      </c>
      <c r="D17931">
        <v>28.63212</v>
      </c>
      <c r="E17931">
        <v>76.997980999999996</v>
      </c>
      <c r="F17931" s="18">
        <v>45428</v>
      </c>
      <c r="G17931" s="19">
        <v>0.41666666666666702</v>
      </c>
      <c r="H17931">
        <v>10</v>
      </c>
      <c r="I17931" s="13" t="s">
        <v>202</v>
      </c>
      <c r="J17931">
        <v>0</v>
      </c>
      <c r="K17931" s="13" t="s">
        <v>92</v>
      </c>
      <c r="L17931">
        <v>3</v>
      </c>
      <c r="M17931">
        <v>0</v>
      </c>
      <c r="N17931" s="13" t="s">
        <v>192</v>
      </c>
      <c r="O17931" s="13" t="s">
        <v>97</v>
      </c>
      <c r="P17931">
        <v>34</v>
      </c>
      <c r="Q17931" s="13" t="s">
        <v>97</v>
      </c>
      <c r="R17931" s="13" t="s">
        <v>98</v>
      </c>
      <c r="S17931" s="13" t="s">
        <v>196</v>
      </c>
      <c r="T17931">
        <v>5</v>
      </c>
      <c r="U17931">
        <v>5</v>
      </c>
      <c r="V17931">
        <v>1</v>
      </c>
      <c r="W17931" s="13" t="s">
        <v>101</v>
      </c>
      <c r="X17931">
        <v>0.45</v>
      </c>
    </row>
    <row r="17932" spans="1:24" x14ac:dyDescent="0.3">
      <c r="A17932">
        <v>17930</v>
      </c>
      <c r="B17932" t="s">
        <v>209</v>
      </c>
      <c r="C17932" t="s">
        <v>210</v>
      </c>
      <c r="D17932">
        <v>17.220939999999999</v>
      </c>
      <c r="E17932">
        <v>78.505617999999998</v>
      </c>
      <c r="F17932" s="18">
        <v>45079</v>
      </c>
      <c r="G17932" s="19">
        <v>0.66666666666666696</v>
      </c>
      <c r="H17932">
        <v>16</v>
      </c>
      <c r="I17932" s="13" t="s">
        <v>211</v>
      </c>
      <c r="J17932">
        <v>0</v>
      </c>
      <c r="K17932" s="13" t="s">
        <v>214</v>
      </c>
      <c r="L17932">
        <v>1</v>
      </c>
      <c r="M17932">
        <v>0</v>
      </c>
      <c r="N17932" s="13" t="s">
        <v>94</v>
      </c>
      <c r="O17932" s="13" t="s">
        <v>95</v>
      </c>
      <c r="P17932">
        <v>21</v>
      </c>
      <c r="Q17932" s="13" t="s">
        <v>195</v>
      </c>
      <c r="R17932" s="13" t="s">
        <v>205</v>
      </c>
      <c r="S17932" s="13" t="s">
        <v>193</v>
      </c>
      <c r="T17932">
        <v>5</v>
      </c>
      <c r="U17932">
        <v>2</v>
      </c>
      <c r="V17932">
        <v>0</v>
      </c>
      <c r="W17932" s="13" t="s">
        <v>101</v>
      </c>
      <c r="X17932">
        <v>0.45</v>
      </c>
    </row>
    <row r="17933" spans="1:24" x14ac:dyDescent="0.3">
      <c r="A17933">
        <v>17931</v>
      </c>
      <c r="B17933" t="s">
        <v>79</v>
      </c>
      <c r="C17933" t="s">
        <v>80</v>
      </c>
      <c r="D17933">
        <v>18.428044</v>
      </c>
      <c r="E17933">
        <v>73.895403999999999</v>
      </c>
      <c r="F17933" s="18">
        <v>45342</v>
      </c>
      <c r="G17933" s="19">
        <v>0.54166666666666696</v>
      </c>
      <c r="H17933">
        <v>13</v>
      </c>
      <c r="I17933" s="13" t="s">
        <v>215</v>
      </c>
      <c r="J17933">
        <v>0</v>
      </c>
      <c r="K17933" s="13" t="s">
        <v>214</v>
      </c>
      <c r="L17933">
        <v>4</v>
      </c>
      <c r="M17933">
        <v>1</v>
      </c>
      <c r="N17933" s="13" t="s">
        <v>192</v>
      </c>
      <c r="O17933" s="13" t="s">
        <v>97</v>
      </c>
      <c r="P17933">
        <v>37</v>
      </c>
      <c r="Q17933" s="13" t="s">
        <v>97</v>
      </c>
      <c r="R17933" s="13" t="s">
        <v>199</v>
      </c>
      <c r="S17933" s="13" t="s">
        <v>99</v>
      </c>
      <c r="T17933">
        <v>3</v>
      </c>
      <c r="U17933">
        <v>3</v>
      </c>
      <c r="V17933">
        <v>0</v>
      </c>
      <c r="W17933" s="13" t="s">
        <v>101</v>
      </c>
      <c r="X17933">
        <v>0.5</v>
      </c>
    </row>
    <row r="17934" spans="1:24" x14ac:dyDescent="0.3">
      <c r="A17934">
        <v>17932</v>
      </c>
      <c r="B17934" t="s">
        <v>200</v>
      </c>
      <c r="C17934" t="s">
        <v>201</v>
      </c>
      <c r="D17934">
        <v>12.991973</v>
      </c>
      <c r="E17934">
        <v>80.153886999999997</v>
      </c>
      <c r="F17934" s="18">
        <v>45047</v>
      </c>
      <c r="G17934" s="19">
        <v>0.29166666666666702</v>
      </c>
      <c r="H17934">
        <v>7</v>
      </c>
      <c r="I17934" s="13" t="s">
        <v>204</v>
      </c>
      <c r="J17934">
        <v>0</v>
      </c>
      <c r="K17934" s="13" t="s">
        <v>92</v>
      </c>
      <c r="L17934">
        <v>4</v>
      </c>
      <c r="M17934">
        <v>0</v>
      </c>
      <c r="N17934" s="13" t="s">
        <v>94</v>
      </c>
      <c r="O17934" s="13" t="s">
        <v>95</v>
      </c>
      <c r="P17934">
        <v>18</v>
      </c>
      <c r="Q17934" s="13" t="s">
        <v>95</v>
      </c>
      <c r="R17934" s="13" t="s">
        <v>199</v>
      </c>
      <c r="S17934" s="13" t="s">
        <v>196</v>
      </c>
      <c r="T17934">
        <v>3</v>
      </c>
      <c r="U17934">
        <v>3</v>
      </c>
      <c r="V17934">
        <v>0</v>
      </c>
      <c r="W17934" s="13" t="s">
        <v>101</v>
      </c>
      <c r="X17934">
        <v>0.45</v>
      </c>
    </row>
    <row r="17935" spans="1:24" x14ac:dyDescent="0.3">
      <c r="A17935">
        <v>17933</v>
      </c>
      <c r="B17935" t="s">
        <v>190</v>
      </c>
      <c r="C17935" t="s">
        <v>80</v>
      </c>
      <c r="D17935">
        <v>19.291861999999998</v>
      </c>
      <c r="E17935">
        <v>72.986822000000004</v>
      </c>
      <c r="F17935" s="18">
        <v>45212</v>
      </c>
      <c r="G17935" s="19">
        <v>0.625</v>
      </c>
      <c r="H17935">
        <v>15</v>
      </c>
      <c r="I17935" s="13" t="s">
        <v>211</v>
      </c>
      <c r="J17935">
        <v>0</v>
      </c>
      <c r="K17935" s="13" t="s">
        <v>191</v>
      </c>
      <c r="L17935">
        <v>1</v>
      </c>
      <c r="M17935">
        <v>0</v>
      </c>
      <c r="N17935" s="13" t="s">
        <v>212</v>
      </c>
      <c r="O17935" s="13" t="s">
        <v>95</v>
      </c>
      <c r="P17935">
        <v>29</v>
      </c>
      <c r="Q17935" s="13" t="s">
        <v>195</v>
      </c>
      <c r="R17935" s="13" t="s">
        <v>199</v>
      </c>
      <c r="S17935" s="13" t="s">
        <v>99</v>
      </c>
      <c r="T17935">
        <v>1</v>
      </c>
      <c r="U17935">
        <v>1</v>
      </c>
      <c r="V17935">
        <v>0</v>
      </c>
      <c r="W17935" s="13" t="s">
        <v>101</v>
      </c>
      <c r="X17935">
        <v>0.65</v>
      </c>
    </row>
    <row r="17936" spans="1:24" x14ac:dyDescent="0.3">
      <c r="A17936">
        <v>17934</v>
      </c>
      <c r="B17936" t="s">
        <v>217</v>
      </c>
      <c r="C17936" t="s">
        <v>218</v>
      </c>
      <c r="D17936">
        <v>22.699013999999998</v>
      </c>
      <c r="E17936">
        <v>88.390561000000005</v>
      </c>
      <c r="F17936" s="18">
        <v>45756</v>
      </c>
      <c r="G17936" s="19">
        <v>8.3333333333333301E-2</v>
      </c>
      <c r="H17936">
        <v>2</v>
      </c>
      <c r="I17936" s="13" t="s">
        <v>194</v>
      </c>
      <c r="J17936">
        <v>0</v>
      </c>
      <c r="K17936" s="13" t="s">
        <v>214</v>
      </c>
      <c r="L17936">
        <v>5</v>
      </c>
      <c r="M17936">
        <v>0</v>
      </c>
      <c r="N17936" s="13" t="s">
        <v>212</v>
      </c>
      <c r="O17936" s="13" t="s">
        <v>195</v>
      </c>
      <c r="P17936">
        <v>21</v>
      </c>
      <c r="Q17936" s="13" t="s">
        <v>195</v>
      </c>
      <c r="R17936" s="13" t="s">
        <v>199</v>
      </c>
      <c r="S17936" s="13" t="s">
        <v>196</v>
      </c>
      <c r="T17936">
        <v>2</v>
      </c>
      <c r="U17936">
        <v>0</v>
      </c>
      <c r="V17936">
        <v>0</v>
      </c>
      <c r="W17936" s="13" t="s">
        <v>101</v>
      </c>
      <c r="X17936">
        <v>0.25</v>
      </c>
    </row>
    <row r="17937" spans="1:24" x14ac:dyDescent="0.3">
      <c r="A17937">
        <v>17935</v>
      </c>
      <c r="B17937" t="s">
        <v>206</v>
      </c>
      <c r="C17937" t="s">
        <v>207</v>
      </c>
      <c r="D17937">
        <v>13.167183</v>
      </c>
      <c r="E17937">
        <v>77.635239999999996</v>
      </c>
      <c r="F17937" s="18">
        <v>45010</v>
      </c>
      <c r="G17937" s="19">
        <v>0.25</v>
      </c>
      <c r="H17937">
        <v>6</v>
      </c>
      <c r="I17937" s="13" t="s">
        <v>219</v>
      </c>
      <c r="J17937">
        <v>1</v>
      </c>
      <c r="K17937" s="13" t="s">
        <v>214</v>
      </c>
      <c r="L17937">
        <v>4</v>
      </c>
      <c r="M17937">
        <v>0</v>
      </c>
      <c r="N17937" s="13" t="s">
        <v>192</v>
      </c>
      <c r="O17937" s="13" t="s">
        <v>97</v>
      </c>
      <c r="P17937">
        <v>34</v>
      </c>
      <c r="Q17937" s="13" t="s">
        <v>195</v>
      </c>
      <c r="R17937" s="13" t="s">
        <v>98</v>
      </c>
      <c r="S17937" s="13" t="s">
        <v>196</v>
      </c>
      <c r="T17937">
        <v>2</v>
      </c>
      <c r="U17937">
        <v>0</v>
      </c>
      <c r="V17937">
        <v>0</v>
      </c>
      <c r="W17937" s="13" t="s">
        <v>101</v>
      </c>
      <c r="X17937">
        <v>0.1</v>
      </c>
    </row>
    <row r="17938" spans="1:24" x14ac:dyDescent="0.3">
      <c r="A17938">
        <v>17936</v>
      </c>
      <c r="B17938" t="s">
        <v>209</v>
      </c>
      <c r="C17938" t="s">
        <v>210</v>
      </c>
      <c r="D17938">
        <v>17.202385</v>
      </c>
      <c r="E17938">
        <v>78.382067000000006</v>
      </c>
      <c r="F17938" s="18">
        <v>44976</v>
      </c>
      <c r="G17938" s="19">
        <v>0.875</v>
      </c>
      <c r="H17938">
        <v>21</v>
      </c>
      <c r="I17938" s="13" t="s">
        <v>89</v>
      </c>
      <c r="J17938">
        <v>1</v>
      </c>
      <c r="K17938" s="13" t="s">
        <v>191</v>
      </c>
      <c r="L17938">
        <v>3</v>
      </c>
      <c r="M17938">
        <v>0</v>
      </c>
      <c r="N17938" s="13" t="s">
        <v>212</v>
      </c>
      <c r="O17938" s="13" t="s">
        <v>95</v>
      </c>
      <c r="P17938">
        <v>19</v>
      </c>
      <c r="Q17938" s="13" t="s">
        <v>95</v>
      </c>
      <c r="R17938" s="13" t="s">
        <v>98</v>
      </c>
      <c r="S17938" s="13" t="s">
        <v>99</v>
      </c>
      <c r="T17938">
        <v>2</v>
      </c>
      <c r="U17938">
        <v>2</v>
      </c>
      <c r="V17938">
        <v>0</v>
      </c>
      <c r="W17938" s="13" t="s">
        <v>101</v>
      </c>
      <c r="X17938">
        <v>0.65</v>
      </c>
    </row>
    <row r="17939" spans="1:24" x14ac:dyDescent="0.3">
      <c r="A17939">
        <v>17937</v>
      </c>
      <c r="B17939" t="s">
        <v>203</v>
      </c>
      <c r="C17939" t="s">
        <v>203</v>
      </c>
      <c r="D17939">
        <v>28.624721999999998</v>
      </c>
      <c r="E17939">
        <v>77.268991</v>
      </c>
      <c r="F17939" s="18">
        <v>45719</v>
      </c>
      <c r="G17939" s="19">
        <v>0.45833333333333298</v>
      </c>
      <c r="H17939">
        <v>11</v>
      </c>
      <c r="I17939" s="13" t="s">
        <v>204</v>
      </c>
      <c r="J17939">
        <v>0</v>
      </c>
      <c r="K17939" s="13" t="s">
        <v>92</v>
      </c>
      <c r="L17939">
        <v>1</v>
      </c>
      <c r="M17939">
        <v>1</v>
      </c>
      <c r="N17939" s="13" t="s">
        <v>94</v>
      </c>
      <c r="O17939" s="13" t="s">
        <v>95</v>
      </c>
      <c r="P17939">
        <v>34</v>
      </c>
      <c r="Q17939" s="13" t="s">
        <v>95</v>
      </c>
      <c r="R17939" s="13" t="s">
        <v>213</v>
      </c>
      <c r="S17939" s="13" t="s">
        <v>196</v>
      </c>
      <c r="T17939">
        <v>1</v>
      </c>
      <c r="U17939">
        <v>1</v>
      </c>
      <c r="V17939">
        <v>0</v>
      </c>
      <c r="W17939" s="13" t="s">
        <v>101</v>
      </c>
      <c r="X17939">
        <v>0.45</v>
      </c>
    </row>
    <row r="17940" spans="1:24" x14ac:dyDescent="0.3">
      <c r="A17940">
        <v>17938</v>
      </c>
      <c r="B17940" t="s">
        <v>200</v>
      </c>
      <c r="C17940" t="s">
        <v>201</v>
      </c>
      <c r="D17940">
        <v>12.835054</v>
      </c>
      <c r="E17940">
        <v>80.147780999999995</v>
      </c>
      <c r="F17940" s="18">
        <v>45297</v>
      </c>
      <c r="G17940" s="19">
        <v>0.83333333333333304</v>
      </c>
      <c r="H17940">
        <v>20</v>
      </c>
      <c r="I17940" s="13" t="s">
        <v>219</v>
      </c>
      <c r="J17940">
        <v>1</v>
      </c>
      <c r="K17940" s="13" t="s">
        <v>191</v>
      </c>
      <c r="L17940">
        <v>2</v>
      </c>
      <c r="M17940">
        <v>1</v>
      </c>
      <c r="N17940" s="13" t="s">
        <v>192</v>
      </c>
      <c r="O17940" s="13" t="s">
        <v>97</v>
      </c>
      <c r="P17940">
        <v>19</v>
      </c>
      <c r="Q17940" s="13" t="s">
        <v>95</v>
      </c>
      <c r="R17940" s="13" t="s">
        <v>98</v>
      </c>
      <c r="S17940" s="13" t="s">
        <v>196</v>
      </c>
      <c r="T17940">
        <v>3</v>
      </c>
      <c r="U17940">
        <v>3</v>
      </c>
      <c r="V17940">
        <v>0</v>
      </c>
      <c r="W17940" s="13" t="s">
        <v>101</v>
      </c>
      <c r="X17940">
        <v>0.1</v>
      </c>
    </row>
    <row r="17941" spans="1:24" x14ac:dyDescent="0.3">
      <c r="A17941">
        <v>17939</v>
      </c>
      <c r="B17941" t="s">
        <v>200</v>
      </c>
      <c r="C17941" t="s">
        <v>201</v>
      </c>
      <c r="D17941">
        <v>13.005303</v>
      </c>
      <c r="E17941">
        <v>80.253336000000004</v>
      </c>
      <c r="F17941" s="18">
        <v>45737</v>
      </c>
      <c r="G17941" s="19">
        <v>0.70833333333333304</v>
      </c>
      <c r="H17941">
        <v>17</v>
      </c>
      <c r="I17941" s="13" t="s">
        <v>211</v>
      </c>
      <c r="J17941">
        <v>0</v>
      </c>
      <c r="K17941" s="13" t="s">
        <v>214</v>
      </c>
      <c r="L17941">
        <v>2</v>
      </c>
      <c r="M17941">
        <v>1</v>
      </c>
      <c r="N17941" s="13" t="s">
        <v>212</v>
      </c>
      <c r="O17941" s="13" t="s">
        <v>95</v>
      </c>
      <c r="P17941">
        <v>34</v>
      </c>
      <c r="Q17941" s="13" t="s">
        <v>97</v>
      </c>
      <c r="R17941" s="13" t="s">
        <v>205</v>
      </c>
      <c r="S17941" s="13" t="s">
        <v>193</v>
      </c>
      <c r="T17941">
        <v>3</v>
      </c>
      <c r="U17941">
        <v>2</v>
      </c>
      <c r="V17941">
        <v>1</v>
      </c>
      <c r="W17941" s="13" t="s">
        <v>101</v>
      </c>
      <c r="X17941">
        <v>0.8</v>
      </c>
    </row>
    <row r="17942" spans="1:24" x14ac:dyDescent="0.3">
      <c r="A17942">
        <v>17940</v>
      </c>
      <c r="B17942" t="s">
        <v>190</v>
      </c>
      <c r="C17942" t="s">
        <v>80</v>
      </c>
      <c r="D17942">
        <v>19.095734</v>
      </c>
      <c r="E17942">
        <v>72.734209000000007</v>
      </c>
      <c r="F17942" s="18">
        <v>44952</v>
      </c>
      <c r="G17942" s="19">
        <v>0.45833333333333298</v>
      </c>
      <c r="H17942">
        <v>11</v>
      </c>
      <c r="I17942" s="13" t="s">
        <v>202</v>
      </c>
      <c r="J17942">
        <v>0</v>
      </c>
      <c r="K17942" s="13" t="s">
        <v>191</v>
      </c>
      <c r="L17942">
        <v>2</v>
      </c>
      <c r="M17942">
        <v>1</v>
      </c>
      <c r="N17942" s="13" t="s">
        <v>94</v>
      </c>
      <c r="O17942" s="13" t="s">
        <v>95</v>
      </c>
      <c r="P17942">
        <v>34</v>
      </c>
      <c r="Q17942" s="13" t="s">
        <v>95</v>
      </c>
      <c r="R17942" s="13" t="s">
        <v>199</v>
      </c>
      <c r="S17942" s="13" t="s">
        <v>193</v>
      </c>
      <c r="T17942">
        <v>5</v>
      </c>
      <c r="U17942">
        <v>5</v>
      </c>
      <c r="V17942">
        <v>0</v>
      </c>
      <c r="W17942" s="13" t="s">
        <v>101</v>
      </c>
      <c r="X17942">
        <v>0.45</v>
      </c>
    </row>
    <row r="17943" spans="1:24" x14ac:dyDescent="0.3">
      <c r="A17943">
        <v>17941</v>
      </c>
      <c r="B17943" t="s">
        <v>217</v>
      </c>
      <c r="C17943" t="s">
        <v>218</v>
      </c>
      <c r="D17943">
        <v>22.639875</v>
      </c>
      <c r="E17943">
        <v>88.497409000000005</v>
      </c>
      <c r="F17943" s="18">
        <v>45751</v>
      </c>
      <c r="G17943" s="19">
        <v>0.75</v>
      </c>
      <c r="H17943">
        <v>18</v>
      </c>
      <c r="I17943" s="13" t="s">
        <v>211</v>
      </c>
      <c r="J17943">
        <v>0</v>
      </c>
      <c r="K17943" s="13" t="s">
        <v>214</v>
      </c>
      <c r="L17943">
        <v>4</v>
      </c>
      <c r="M17943">
        <v>0</v>
      </c>
      <c r="N17943" s="13" t="s">
        <v>212</v>
      </c>
      <c r="O17943" s="13" t="s">
        <v>195</v>
      </c>
      <c r="P17943">
        <v>28</v>
      </c>
      <c r="Q17943" s="13" t="s">
        <v>95</v>
      </c>
      <c r="R17943" s="13" t="s">
        <v>98</v>
      </c>
      <c r="S17943" s="13" t="s">
        <v>196</v>
      </c>
      <c r="T17943">
        <v>2</v>
      </c>
      <c r="U17943">
        <v>2</v>
      </c>
      <c r="V17943">
        <v>1</v>
      </c>
      <c r="W17943" s="13" t="s">
        <v>101</v>
      </c>
      <c r="X17943">
        <v>0.4</v>
      </c>
    </row>
    <row r="17944" spans="1:24" x14ac:dyDescent="0.3">
      <c r="A17944">
        <v>17942</v>
      </c>
      <c r="B17944" t="s">
        <v>197</v>
      </c>
      <c r="C17944" t="s">
        <v>198</v>
      </c>
      <c r="D17944">
        <v>30.786031000000001</v>
      </c>
      <c r="E17944">
        <v>76.892295000000004</v>
      </c>
      <c r="F17944" s="18">
        <v>45736</v>
      </c>
      <c r="G17944" s="19">
        <v>0.95833333333333304</v>
      </c>
      <c r="H17944">
        <v>23</v>
      </c>
      <c r="I17944" s="13" t="s">
        <v>202</v>
      </c>
      <c r="J17944">
        <v>0</v>
      </c>
      <c r="K17944" s="13" t="s">
        <v>191</v>
      </c>
      <c r="L17944">
        <v>3</v>
      </c>
      <c r="M17944">
        <v>0</v>
      </c>
      <c r="N17944" s="13" t="s">
        <v>94</v>
      </c>
      <c r="O17944" s="13" t="s">
        <v>95</v>
      </c>
      <c r="P17944">
        <v>26</v>
      </c>
      <c r="Q17944" s="13" t="s">
        <v>195</v>
      </c>
      <c r="R17944" s="13" t="s">
        <v>213</v>
      </c>
      <c r="S17944" s="13" t="s">
        <v>193</v>
      </c>
      <c r="T17944">
        <v>5</v>
      </c>
      <c r="U17944">
        <v>4</v>
      </c>
      <c r="V17944">
        <v>0</v>
      </c>
      <c r="W17944" s="13" t="s">
        <v>101</v>
      </c>
      <c r="X17944">
        <v>0.45</v>
      </c>
    </row>
    <row r="17945" spans="1:24" x14ac:dyDescent="0.3">
      <c r="A17945">
        <v>17943</v>
      </c>
      <c r="B17945" t="s">
        <v>217</v>
      </c>
      <c r="C17945" t="s">
        <v>218</v>
      </c>
      <c r="D17945">
        <v>22.584285999999999</v>
      </c>
      <c r="E17945">
        <v>88.380645999999999</v>
      </c>
      <c r="F17945" s="18">
        <v>45509</v>
      </c>
      <c r="G17945" s="19">
        <v>0.54166666666666696</v>
      </c>
      <c r="H17945">
        <v>13</v>
      </c>
      <c r="I17945" s="13" t="s">
        <v>204</v>
      </c>
      <c r="J17945">
        <v>0</v>
      </c>
      <c r="K17945" s="13" t="s">
        <v>214</v>
      </c>
      <c r="L17945">
        <v>6</v>
      </c>
      <c r="M17945">
        <v>1</v>
      </c>
      <c r="N17945" s="13" t="s">
        <v>212</v>
      </c>
      <c r="O17945" s="13" t="s">
        <v>195</v>
      </c>
      <c r="P17945">
        <v>20</v>
      </c>
      <c r="Q17945" s="13" t="s">
        <v>195</v>
      </c>
      <c r="R17945" s="13" t="s">
        <v>213</v>
      </c>
      <c r="S17945" s="13" t="s">
        <v>196</v>
      </c>
      <c r="T17945">
        <v>3</v>
      </c>
      <c r="U17945">
        <v>1</v>
      </c>
      <c r="V17945">
        <v>0</v>
      </c>
      <c r="W17945" s="13" t="s">
        <v>101</v>
      </c>
      <c r="X17945">
        <v>0.25</v>
      </c>
    </row>
    <row r="17946" spans="1:24" x14ac:dyDescent="0.3">
      <c r="A17946">
        <v>17944</v>
      </c>
      <c r="B17946" t="s">
        <v>200</v>
      </c>
      <c r="C17946" t="s">
        <v>201</v>
      </c>
      <c r="D17946">
        <v>12.950513000000001</v>
      </c>
      <c r="E17946">
        <v>80.235487000000006</v>
      </c>
      <c r="F17946" s="18">
        <v>45303</v>
      </c>
      <c r="G17946" s="19">
        <v>0.83333333333333304</v>
      </c>
      <c r="H17946">
        <v>20</v>
      </c>
      <c r="I17946" s="13" t="s">
        <v>211</v>
      </c>
      <c r="J17946">
        <v>0</v>
      </c>
      <c r="K17946" s="13" t="s">
        <v>191</v>
      </c>
      <c r="L17946">
        <v>1</v>
      </c>
      <c r="M17946">
        <v>0</v>
      </c>
      <c r="N17946" s="13" t="s">
        <v>192</v>
      </c>
      <c r="O17946" s="13" t="s">
        <v>97</v>
      </c>
      <c r="P17946">
        <v>22</v>
      </c>
      <c r="Q17946" s="13" t="s">
        <v>195</v>
      </c>
      <c r="R17946" s="13" t="s">
        <v>208</v>
      </c>
      <c r="S17946" s="13" t="s">
        <v>196</v>
      </c>
      <c r="T17946">
        <v>1</v>
      </c>
      <c r="U17946">
        <v>0</v>
      </c>
      <c r="V17946">
        <v>0</v>
      </c>
      <c r="W17946" s="13" t="s">
        <v>101</v>
      </c>
      <c r="X17946">
        <v>0.1</v>
      </c>
    </row>
    <row r="17947" spans="1:24" x14ac:dyDescent="0.3">
      <c r="A17947">
        <v>17945</v>
      </c>
      <c r="B17947" t="s">
        <v>197</v>
      </c>
      <c r="C17947" t="s">
        <v>198</v>
      </c>
      <c r="D17947">
        <v>30.742495000000002</v>
      </c>
      <c r="E17947">
        <v>76.784574000000006</v>
      </c>
      <c r="F17947" s="18">
        <v>44878</v>
      </c>
      <c r="G17947" s="19">
        <v>0.25</v>
      </c>
      <c r="H17947">
        <v>6</v>
      </c>
      <c r="I17947" s="13" t="s">
        <v>89</v>
      </c>
      <c r="J17947">
        <v>1</v>
      </c>
      <c r="K17947" s="13" t="s">
        <v>92</v>
      </c>
      <c r="L17947">
        <v>2</v>
      </c>
      <c r="M17947">
        <v>1</v>
      </c>
      <c r="N17947" s="13" t="s">
        <v>94</v>
      </c>
      <c r="O17947" s="13" t="s">
        <v>95</v>
      </c>
      <c r="P17947">
        <v>32</v>
      </c>
      <c r="Q17947" s="13" t="s">
        <v>195</v>
      </c>
      <c r="R17947" s="13" t="s">
        <v>213</v>
      </c>
      <c r="S17947" s="13" t="s">
        <v>196</v>
      </c>
      <c r="T17947">
        <v>5</v>
      </c>
      <c r="U17947">
        <v>0</v>
      </c>
      <c r="V17947">
        <v>0</v>
      </c>
      <c r="W17947" s="13" t="s">
        <v>101</v>
      </c>
      <c r="X17947">
        <v>0.45</v>
      </c>
    </row>
    <row r="17948" spans="1:24" x14ac:dyDescent="0.3">
      <c r="A17948">
        <v>17946</v>
      </c>
      <c r="B17948" t="s">
        <v>206</v>
      </c>
      <c r="C17948" t="s">
        <v>207</v>
      </c>
      <c r="D17948">
        <v>13.135680000000001</v>
      </c>
      <c r="E17948">
        <v>77.651174999999995</v>
      </c>
      <c r="F17948" s="18">
        <v>44670</v>
      </c>
      <c r="G17948" s="19">
        <v>8.3333333333333301E-2</v>
      </c>
      <c r="H17948">
        <v>2</v>
      </c>
      <c r="I17948" s="13" t="s">
        <v>215</v>
      </c>
      <c r="J17948">
        <v>0</v>
      </c>
      <c r="K17948" s="13" t="s">
        <v>214</v>
      </c>
      <c r="L17948">
        <v>4</v>
      </c>
      <c r="M17948">
        <v>1</v>
      </c>
      <c r="N17948" s="13" t="s">
        <v>192</v>
      </c>
      <c r="O17948" s="13" t="s">
        <v>97</v>
      </c>
      <c r="P17948">
        <v>29</v>
      </c>
      <c r="Q17948" s="13" t="s">
        <v>95</v>
      </c>
      <c r="R17948" s="13" t="s">
        <v>98</v>
      </c>
      <c r="S17948" s="13" t="s">
        <v>193</v>
      </c>
      <c r="T17948">
        <v>2</v>
      </c>
      <c r="U17948">
        <v>0</v>
      </c>
      <c r="V17948">
        <v>0</v>
      </c>
      <c r="W17948" s="13" t="s">
        <v>101</v>
      </c>
      <c r="X17948">
        <v>0.1</v>
      </c>
    </row>
    <row r="17949" spans="1:24" x14ac:dyDescent="0.3">
      <c r="A17949">
        <v>17947</v>
      </c>
      <c r="B17949" t="s">
        <v>203</v>
      </c>
      <c r="C17949" t="s">
        <v>203</v>
      </c>
      <c r="D17949">
        <v>28.430085999999999</v>
      </c>
      <c r="E17949">
        <v>77.059524999999994</v>
      </c>
      <c r="F17949" s="18">
        <v>45287</v>
      </c>
      <c r="G17949" s="19">
        <v>0.375</v>
      </c>
      <c r="H17949">
        <v>9</v>
      </c>
      <c r="I17949" s="13" t="s">
        <v>194</v>
      </c>
      <c r="J17949">
        <v>0</v>
      </c>
      <c r="K17949" s="13" t="s">
        <v>92</v>
      </c>
      <c r="L17949">
        <v>2</v>
      </c>
      <c r="M17949">
        <v>0</v>
      </c>
      <c r="N17949" s="13" t="s">
        <v>212</v>
      </c>
      <c r="O17949" s="13" t="s">
        <v>95</v>
      </c>
      <c r="P17949">
        <v>30</v>
      </c>
      <c r="Q17949" s="13" t="s">
        <v>97</v>
      </c>
      <c r="R17949" s="13" t="s">
        <v>208</v>
      </c>
      <c r="S17949" s="13" t="s">
        <v>196</v>
      </c>
      <c r="T17949">
        <v>1</v>
      </c>
      <c r="U17949">
        <v>0</v>
      </c>
      <c r="V17949">
        <v>1</v>
      </c>
      <c r="W17949" s="13" t="s">
        <v>101</v>
      </c>
      <c r="X17949">
        <v>0.8</v>
      </c>
    </row>
    <row r="17950" spans="1:24" x14ac:dyDescent="0.3">
      <c r="A17950">
        <v>17948</v>
      </c>
      <c r="B17950" t="s">
        <v>200</v>
      </c>
      <c r="C17950" t="s">
        <v>201</v>
      </c>
      <c r="D17950">
        <v>12.850838</v>
      </c>
      <c r="E17950">
        <v>80.106233000000003</v>
      </c>
      <c r="F17950" s="18">
        <v>45003</v>
      </c>
      <c r="G17950" s="19">
        <v>0.625</v>
      </c>
      <c r="H17950">
        <v>15</v>
      </c>
      <c r="I17950" s="13" t="s">
        <v>219</v>
      </c>
      <c r="J17950">
        <v>1</v>
      </c>
      <c r="K17950" s="13" t="s">
        <v>191</v>
      </c>
      <c r="L17950">
        <v>4</v>
      </c>
      <c r="M17950">
        <v>1</v>
      </c>
      <c r="N17950" s="13" t="s">
        <v>212</v>
      </c>
      <c r="O17950" s="13" t="s">
        <v>195</v>
      </c>
      <c r="P17950">
        <v>38</v>
      </c>
      <c r="Q17950" s="13" t="s">
        <v>95</v>
      </c>
      <c r="R17950" s="13" t="s">
        <v>98</v>
      </c>
      <c r="S17950" s="13" t="s">
        <v>196</v>
      </c>
      <c r="T17950">
        <v>3</v>
      </c>
      <c r="U17950">
        <v>2</v>
      </c>
      <c r="V17950">
        <v>0</v>
      </c>
      <c r="W17950" s="13" t="s">
        <v>101</v>
      </c>
      <c r="X17950">
        <v>0.25</v>
      </c>
    </row>
    <row r="17951" spans="1:24" x14ac:dyDescent="0.3">
      <c r="A17951">
        <v>17949</v>
      </c>
      <c r="B17951" t="s">
        <v>203</v>
      </c>
      <c r="C17951" t="s">
        <v>203</v>
      </c>
      <c r="D17951">
        <v>28.796513000000001</v>
      </c>
      <c r="E17951">
        <v>76.812973</v>
      </c>
      <c r="F17951" s="18">
        <v>45516</v>
      </c>
      <c r="G17951" s="19">
        <v>0.875</v>
      </c>
      <c r="H17951">
        <v>21</v>
      </c>
      <c r="I17951" s="13" t="s">
        <v>204</v>
      </c>
      <c r="J17951">
        <v>0</v>
      </c>
      <c r="K17951" s="13" t="s">
        <v>191</v>
      </c>
      <c r="L17951">
        <v>4</v>
      </c>
      <c r="M17951">
        <v>1</v>
      </c>
      <c r="N17951" s="13" t="s">
        <v>212</v>
      </c>
      <c r="O17951" s="13" t="s">
        <v>195</v>
      </c>
      <c r="P17951">
        <v>39</v>
      </c>
      <c r="Q17951" s="13" t="s">
        <v>95</v>
      </c>
      <c r="R17951" s="13" t="s">
        <v>205</v>
      </c>
      <c r="S17951" s="13" t="s">
        <v>196</v>
      </c>
      <c r="T17951">
        <v>3</v>
      </c>
      <c r="U17951">
        <v>3</v>
      </c>
      <c r="V17951">
        <v>0</v>
      </c>
      <c r="W17951" s="13" t="s">
        <v>101</v>
      </c>
      <c r="X17951">
        <v>0.25</v>
      </c>
    </row>
    <row r="17952" spans="1:24" x14ac:dyDescent="0.3">
      <c r="A17952">
        <v>17950</v>
      </c>
      <c r="B17952" t="s">
        <v>203</v>
      </c>
      <c r="C17952" t="s">
        <v>203</v>
      </c>
      <c r="D17952">
        <v>28.794896999999999</v>
      </c>
      <c r="E17952">
        <v>76.866561000000004</v>
      </c>
      <c r="F17952" s="18">
        <v>45148</v>
      </c>
      <c r="G17952" s="19">
        <v>0.16666666666666699</v>
      </c>
      <c r="H17952">
        <v>4</v>
      </c>
      <c r="I17952" s="13" t="s">
        <v>202</v>
      </c>
      <c r="J17952">
        <v>0</v>
      </c>
      <c r="K17952" s="13" t="s">
        <v>92</v>
      </c>
      <c r="L17952">
        <v>1</v>
      </c>
      <c r="M17952">
        <v>1</v>
      </c>
      <c r="N17952" s="13" t="s">
        <v>192</v>
      </c>
      <c r="O17952" s="13" t="s">
        <v>97</v>
      </c>
      <c r="P17952">
        <v>16</v>
      </c>
      <c r="Q17952" s="13" t="s">
        <v>95</v>
      </c>
      <c r="R17952" s="13" t="s">
        <v>208</v>
      </c>
      <c r="S17952" s="13" t="s">
        <v>196</v>
      </c>
      <c r="T17952">
        <v>4</v>
      </c>
      <c r="U17952">
        <v>0</v>
      </c>
      <c r="V17952">
        <v>0</v>
      </c>
      <c r="W17952" s="13" t="s">
        <v>101</v>
      </c>
      <c r="X17952">
        <v>0.1</v>
      </c>
    </row>
    <row r="17953" spans="1:24" x14ac:dyDescent="0.3">
      <c r="A17953">
        <v>17951</v>
      </c>
      <c r="B17953" t="s">
        <v>190</v>
      </c>
      <c r="C17953" t="s">
        <v>80</v>
      </c>
      <c r="D17953">
        <v>18.82086</v>
      </c>
      <c r="E17953">
        <v>72.840845000000002</v>
      </c>
      <c r="F17953" s="18">
        <v>44984</v>
      </c>
      <c r="G17953" s="19">
        <v>0.20833333333333301</v>
      </c>
      <c r="H17953">
        <v>5</v>
      </c>
      <c r="I17953" s="13" t="s">
        <v>204</v>
      </c>
      <c r="J17953">
        <v>0</v>
      </c>
      <c r="K17953" s="13" t="s">
        <v>214</v>
      </c>
      <c r="L17953">
        <v>4</v>
      </c>
      <c r="M17953">
        <v>1</v>
      </c>
      <c r="N17953" s="13" t="s">
        <v>94</v>
      </c>
      <c r="O17953" s="13" t="s">
        <v>95</v>
      </c>
      <c r="P17953">
        <v>27</v>
      </c>
      <c r="Q17953" s="13" t="s">
        <v>97</v>
      </c>
      <c r="R17953" s="13" t="s">
        <v>199</v>
      </c>
      <c r="S17953" s="13" t="s">
        <v>196</v>
      </c>
      <c r="T17953">
        <v>4</v>
      </c>
      <c r="U17953">
        <v>1</v>
      </c>
      <c r="V17953">
        <v>0</v>
      </c>
      <c r="W17953" s="13" t="s">
        <v>101</v>
      </c>
      <c r="X17953">
        <v>0.65</v>
      </c>
    </row>
    <row r="17954" spans="1:24" x14ac:dyDescent="0.3">
      <c r="A17954">
        <v>17952</v>
      </c>
      <c r="B17954" t="s">
        <v>217</v>
      </c>
      <c r="C17954" t="s">
        <v>218</v>
      </c>
      <c r="D17954">
        <v>22.409258999999999</v>
      </c>
      <c r="E17954">
        <v>88.292249999999996</v>
      </c>
      <c r="F17954" s="18">
        <v>45723</v>
      </c>
      <c r="G17954" s="19">
        <v>0.625</v>
      </c>
      <c r="H17954">
        <v>15</v>
      </c>
      <c r="I17954" s="13" t="s">
        <v>211</v>
      </c>
      <c r="J17954">
        <v>0</v>
      </c>
      <c r="K17954" s="13" t="s">
        <v>92</v>
      </c>
      <c r="L17954">
        <v>1</v>
      </c>
      <c r="M17954">
        <v>1</v>
      </c>
      <c r="N17954" s="13" t="s">
        <v>212</v>
      </c>
      <c r="O17954" s="13" t="s">
        <v>95</v>
      </c>
      <c r="P17954">
        <v>36</v>
      </c>
      <c r="Q17954" s="13" t="s">
        <v>95</v>
      </c>
      <c r="R17954" s="13" t="s">
        <v>98</v>
      </c>
      <c r="S17954" s="13" t="s">
        <v>196</v>
      </c>
      <c r="T17954">
        <v>5</v>
      </c>
      <c r="U17954">
        <v>2</v>
      </c>
      <c r="V17954">
        <v>0</v>
      </c>
      <c r="W17954" s="13" t="s">
        <v>101</v>
      </c>
      <c r="X17954">
        <v>0.45</v>
      </c>
    </row>
    <row r="17955" spans="1:24" x14ac:dyDescent="0.3">
      <c r="A17955">
        <v>17953</v>
      </c>
      <c r="B17955" t="s">
        <v>217</v>
      </c>
      <c r="C17955" t="s">
        <v>218</v>
      </c>
      <c r="D17955">
        <v>22.479973000000001</v>
      </c>
      <c r="E17955">
        <v>88.221960999999993</v>
      </c>
      <c r="F17955" s="18">
        <v>44933</v>
      </c>
      <c r="G17955" s="19">
        <v>0.83333333333333304</v>
      </c>
      <c r="H17955">
        <v>20</v>
      </c>
      <c r="I17955" s="13" t="s">
        <v>219</v>
      </c>
      <c r="J17955">
        <v>1</v>
      </c>
      <c r="K17955" s="13" t="s">
        <v>191</v>
      </c>
      <c r="L17955">
        <v>5</v>
      </c>
      <c r="M17955">
        <v>1</v>
      </c>
      <c r="N17955" s="13" t="s">
        <v>94</v>
      </c>
      <c r="O17955" s="13" t="s">
        <v>95</v>
      </c>
      <c r="P17955">
        <v>31</v>
      </c>
      <c r="Q17955" s="13" t="s">
        <v>95</v>
      </c>
      <c r="R17955" s="13" t="s">
        <v>98</v>
      </c>
      <c r="S17955" s="13" t="s">
        <v>193</v>
      </c>
      <c r="T17955">
        <v>3</v>
      </c>
      <c r="U17955">
        <v>0</v>
      </c>
      <c r="V17955">
        <v>0</v>
      </c>
      <c r="W17955" s="13" t="s">
        <v>101</v>
      </c>
      <c r="X17955">
        <v>0.45</v>
      </c>
    </row>
    <row r="17956" spans="1:24" x14ac:dyDescent="0.3">
      <c r="A17956">
        <v>17954</v>
      </c>
      <c r="B17956" t="s">
        <v>197</v>
      </c>
      <c r="C17956" t="s">
        <v>198</v>
      </c>
      <c r="D17956">
        <v>30.695315999999998</v>
      </c>
      <c r="E17956">
        <v>76.877120000000005</v>
      </c>
      <c r="F17956" s="18">
        <v>45033</v>
      </c>
      <c r="G17956" s="19">
        <v>0.5</v>
      </c>
      <c r="H17956">
        <v>12</v>
      </c>
      <c r="I17956" s="13" t="s">
        <v>204</v>
      </c>
      <c r="J17956">
        <v>0</v>
      </c>
      <c r="K17956" s="13" t="s">
        <v>92</v>
      </c>
      <c r="L17956">
        <v>5</v>
      </c>
      <c r="M17956">
        <v>1</v>
      </c>
      <c r="N17956" s="13" t="s">
        <v>94</v>
      </c>
      <c r="O17956" s="13" t="s">
        <v>95</v>
      </c>
      <c r="P17956">
        <v>27</v>
      </c>
      <c r="Q17956" s="13" t="s">
        <v>95</v>
      </c>
      <c r="R17956" s="13" t="s">
        <v>199</v>
      </c>
      <c r="S17956" s="13" t="s">
        <v>196</v>
      </c>
      <c r="T17956">
        <v>1</v>
      </c>
      <c r="U17956">
        <v>0</v>
      </c>
      <c r="V17956">
        <v>0</v>
      </c>
      <c r="W17956" s="13" t="s">
        <v>101</v>
      </c>
      <c r="X17956">
        <v>0.45</v>
      </c>
    </row>
    <row r="17957" spans="1:24" x14ac:dyDescent="0.3">
      <c r="A17957">
        <v>17955</v>
      </c>
      <c r="B17957" t="s">
        <v>200</v>
      </c>
      <c r="C17957" t="s">
        <v>201</v>
      </c>
      <c r="D17957">
        <v>12.813706</v>
      </c>
      <c r="E17957">
        <v>80.248714000000007</v>
      </c>
      <c r="F17957" s="18">
        <v>45317</v>
      </c>
      <c r="G17957" s="19">
        <v>0.625</v>
      </c>
      <c r="H17957">
        <v>15</v>
      </c>
      <c r="I17957" s="13" t="s">
        <v>211</v>
      </c>
      <c r="J17957">
        <v>0</v>
      </c>
      <c r="K17957" s="13" t="s">
        <v>191</v>
      </c>
      <c r="L17957">
        <v>1</v>
      </c>
      <c r="M17957">
        <v>1</v>
      </c>
      <c r="N17957" s="13" t="s">
        <v>192</v>
      </c>
      <c r="O17957" s="13" t="s">
        <v>97</v>
      </c>
      <c r="P17957">
        <v>30</v>
      </c>
      <c r="Q17957" s="13" t="s">
        <v>195</v>
      </c>
      <c r="R17957" s="13" t="s">
        <v>205</v>
      </c>
      <c r="S17957" s="13" t="s">
        <v>196</v>
      </c>
      <c r="T17957">
        <v>2</v>
      </c>
      <c r="U17957">
        <v>0</v>
      </c>
      <c r="V17957">
        <v>0</v>
      </c>
      <c r="W17957" s="13" t="s">
        <v>101</v>
      </c>
      <c r="X17957">
        <v>0.1</v>
      </c>
    </row>
    <row r="17958" spans="1:24" x14ac:dyDescent="0.3">
      <c r="A17958">
        <v>17956</v>
      </c>
      <c r="B17958" t="s">
        <v>206</v>
      </c>
      <c r="C17958" t="s">
        <v>207</v>
      </c>
      <c r="D17958">
        <v>12.938764000000001</v>
      </c>
      <c r="E17958">
        <v>77.550759999999997</v>
      </c>
      <c r="F17958" s="18">
        <v>45214</v>
      </c>
      <c r="G17958" s="19">
        <v>0.83333333333333304</v>
      </c>
      <c r="H17958">
        <v>20</v>
      </c>
      <c r="I17958" s="13" t="s">
        <v>89</v>
      </c>
      <c r="J17958">
        <v>1</v>
      </c>
      <c r="K17958" s="13" t="s">
        <v>191</v>
      </c>
      <c r="L17958">
        <v>5</v>
      </c>
      <c r="M17958">
        <v>1</v>
      </c>
      <c r="N17958" s="13" t="s">
        <v>94</v>
      </c>
      <c r="O17958" s="13" t="s">
        <v>95</v>
      </c>
      <c r="P17958">
        <v>37</v>
      </c>
      <c r="Q17958" s="13" t="s">
        <v>95</v>
      </c>
      <c r="R17958" s="13" t="s">
        <v>208</v>
      </c>
      <c r="S17958" s="13" t="s">
        <v>196</v>
      </c>
      <c r="T17958">
        <v>2</v>
      </c>
      <c r="U17958">
        <v>0</v>
      </c>
      <c r="V17958">
        <v>0</v>
      </c>
      <c r="W17958" s="13" t="s">
        <v>101</v>
      </c>
      <c r="X17958">
        <v>0.45</v>
      </c>
    </row>
    <row r="17959" spans="1:24" x14ac:dyDescent="0.3">
      <c r="A17959">
        <v>17957</v>
      </c>
      <c r="B17959" t="s">
        <v>217</v>
      </c>
      <c r="C17959" t="s">
        <v>218</v>
      </c>
      <c r="D17959">
        <v>22.472978000000001</v>
      </c>
      <c r="E17959">
        <v>88.353532999999999</v>
      </c>
      <c r="F17959" s="18">
        <v>45033</v>
      </c>
      <c r="G17959" s="19">
        <v>0.66666666666666696</v>
      </c>
      <c r="H17959">
        <v>16</v>
      </c>
      <c r="I17959" s="13" t="s">
        <v>204</v>
      </c>
      <c r="J17959">
        <v>0</v>
      </c>
      <c r="K17959" s="13" t="s">
        <v>214</v>
      </c>
      <c r="L17959">
        <v>2</v>
      </c>
      <c r="M17959">
        <v>1</v>
      </c>
      <c r="N17959" s="13" t="s">
        <v>212</v>
      </c>
      <c r="O17959" s="13" t="s">
        <v>95</v>
      </c>
      <c r="P17959">
        <v>21</v>
      </c>
      <c r="Q17959" s="13" t="s">
        <v>195</v>
      </c>
      <c r="R17959" s="13" t="s">
        <v>205</v>
      </c>
      <c r="S17959" s="13" t="s">
        <v>196</v>
      </c>
      <c r="T17959">
        <v>2</v>
      </c>
      <c r="U17959">
        <v>0</v>
      </c>
      <c r="V17959">
        <v>0</v>
      </c>
      <c r="W17959" s="13" t="s">
        <v>101</v>
      </c>
      <c r="X17959">
        <v>0.45</v>
      </c>
    </row>
    <row r="17960" spans="1:24" x14ac:dyDescent="0.3">
      <c r="A17960">
        <v>17958</v>
      </c>
      <c r="B17960" t="s">
        <v>203</v>
      </c>
      <c r="C17960" t="s">
        <v>203</v>
      </c>
      <c r="D17960">
        <v>28.551568</v>
      </c>
      <c r="E17960">
        <v>77.087275000000005</v>
      </c>
      <c r="F17960" s="18">
        <v>44991</v>
      </c>
      <c r="G17960" s="19">
        <v>0.16666666666666699</v>
      </c>
      <c r="H17960">
        <v>4</v>
      </c>
      <c r="I17960" s="13" t="s">
        <v>204</v>
      </c>
      <c r="J17960">
        <v>0</v>
      </c>
      <c r="K17960" s="13" t="s">
        <v>214</v>
      </c>
      <c r="L17960">
        <v>4</v>
      </c>
      <c r="M17960">
        <v>0</v>
      </c>
      <c r="N17960" s="13" t="s">
        <v>212</v>
      </c>
      <c r="O17960" s="13" t="s">
        <v>95</v>
      </c>
      <c r="P17960">
        <v>16</v>
      </c>
      <c r="Q17960" s="13" t="s">
        <v>95</v>
      </c>
      <c r="R17960" s="13" t="s">
        <v>98</v>
      </c>
      <c r="S17960" s="13" t="s">
        <v>99</v>
      </c>
      <c r="T17960">
        <v>5</v>
      </c>
      <c r="U17960">
        <v>5</v>
      </c>
      <c r="V17960">
        <v>0</v>
      </c>
      <c r="W17960" s="13" t="s">
        <v>101</v>
      </c>
      <c r="X17960">
        <v>0.65</v>
      </c>
    </row>
    <row r="17961" spans="1:24" x14ac:dyDescent="0.3">
      <c r="A17961">
        <v>17959</v>
      </c>
      <c r="B17961" t="s">
        <v>79</v>
      </c>
      <c r="C17961" t="s">
        <v>80</v>
      </c>
      <c r="D17961">
        <v>18.484517</v>
      </c>
      <c r="E17961">
        <v>73.751692000000006</v>
      </c>
      <c r="F17961" s="18">
        <v>45023</v>
      </c>
      <c r="G17961" s="19">
        <v>0.375</v>
      </c>
      <c r="H17961">
        <v>9</v>
      </c>
      <c r="I17961" s="13" t="s">
        <v>211</v>
      </c>
      <c r="J17961">
        <v>0</v>
      </c>
      <c r="K17961" s="13" t="s">
        <v>92</v>
      </c>
      <c r="L17961">
        <v>1</v>
      </c>
      <c r="M17961">
        <v>0</v>
      </c>
      <c r="N17961" s="13" t="s">
        <v>94</v>
      </c>
      <c r="O17961" s="13" t="s">
        <v>95</v>
      </c>
      <c r="P17961">
        <v>31</v>
      </c>
      <c r="Q17961" s="13" t="s">
        <v>97</v>
      </c>
      <c r="R17961" s="13" t="s">
        <v>199</v>
      </c>
      <c r="S17961" s="13" t="s">
        <v>196</v>
      </c>
      <c r="T17961">
        <v>4</v>
      </c>
      <c r="U17961">
        <v>0</v>
      </c>
      <c r="V17961">
        <v>1</v>
      </c>
      <c r="W17961" s="13" t="s">
        <v>101</v>
      </c>
      <c r="X17961">
        <v>0.8</v>
      </c>
    </row>
    <row r="17962" spans="1:24" x14ac:dyDescent="0.3">
      <c r="A17962">
        <v>17960</v>
      </c>
      <c r="B17962" t="s">
        <v>190</v>
      </c>
      <c r="C17962" t="s">
        <v>80</v>
      </c>
      <c r="D17962">
        <v>19.258745000000001</v>
      </c>
      <c r="E17962">
        <v>72.933552000000006</v>
      </c>
      <c r="F17962" s="18">
        <v>45151</v>
      </c>
      <c r="G17962" s="19">
        <v>0.83333333333333304</v>
      </c>
      <c r="H17962">
        <v>20</v>
      </c>
      <c r="I17962" s="13" t="s">
        <v>89</v>
      </c>
      <c r="J17962">
        <v>1</v>
      </c>
      <c r="K17962" s="13" t="s">
        <v>191</v>
      </c>
      <c r="L17962">
        <v>2</v>
      </c>
      <c r="M17962">
        <v>1</v>
      </c>
      <c r="N17962" s="13" t="s">
        <v>192</v>
      </c>
      <c r="O17962" s="13" t="s">
        <v>97</v>
      </c>
      <c r="P17962">
        <v>39</v>
      </c>
      <c r="Q17962" s="13" t="s">
        <v>195</v>
      </c>
      <c r="R17962" s="13" t="s">
        <v>213</v>
      </c>
      <c r="S17962" s="13" t="s">
        <v>196</v>
      </c>
      <c r="T17962">
        <v>5</v>
      </c>
      <c r="U17962">
        <v>1</v>
      </c>
      <c r="V17962">
        <v>0</v>
      </c>
      <c r="W17962" s="13" t="s">
        <v>101</v>
      </c>
      <c r="X17962">
        <v>0.1</v>
      </c>
    </row>
    <row r="17963" spans="1:24" x14ac:dyDescent="0.3">
      <c r="A17963">
        <v>17961</v>
      </c>
      <c r="B17963" t="s">
        <v>206</v>
      </c>
      <c r="C17963" t="s">
        <v>207</v>
      </c>
      <c r="D17963">
        <v>12.814038</v>
      </c>
      <c r="E17963">
        <v>77.548304999999999</v>
      </c>
      <c r="F17963" s="18">
        <v>45070</v>
      </c>
      <c r="G17963" s="19">
        <v>0</v>
      </c>
      <c r="H17963">
        <v>0</v>
      </c>
      <c r="I17963" s="13" t="s">
        <v>194</v>
      </c>
      <c r="J17963">
        <v>0</v>
      </c>
      <c r="K17963" s="13" t="s">
        <v>92</v>
      </c>
      <c r="L17963">
        <v>3</v>
      </c>
      <c r="M17963">
        <v>1</v>
      </c>
      <c r="N17963" s="13" t="s">
        <v>94</v>
      </c>
      <c r="O17963" s="13" t="s">
        <v>95</v>
      </c>
      <c r="P17963">
        <v>23</v>
      </c>
      <c r="Q17963" s="13" t="s">
        <v>95</v>
      </c>
      <c r="R17963" s="13" t="s">
        <v>213</v>
      </c>
      <c r="S17963" s="13" t="s">
        <v>196</v>
      </c>
      <c r="T17963">
        <v>5</v>
      </c>
      <c r="U17963">
        <v>4</v>
      </c>
      <c r="V17963">
        <v>0</v>
      </c>
      <c r="W17963" s="13" t="s">
        <v>101</v>
      </c>
      <c r="X17963">
        <v>0.45</v>
      </c>
    </row>
    <row r="17964" spans="1:24" x14ac:dyDescent="0.3">
      <c r="A17964">
        <v>17962</v>
      </c>
      <c r="B17964" t="s">
        <v>209</v>
      </c>
      <c r="C17964" t="s">
        <v>210</v>
      </c>
      <c r="D17964">
        <v>17.204875999999999</v>
      </c>
      <c r="E17964">
        <v>78.547961999999998</v>
      </c>
      <c r="F17964" s="18">
        <v>45496</v>
      </c>
      <c r="G17964" s="19">
        <v>0.45833333333333298</v>
      </c>
      <c r="H17964">
        <v>11</v>
      </c>
      <c r="I17964" s="13" t="s">
        <v>215</v>
      </c>
      <c r="J17964">
        <v>0</v>
      </c>
      <c r="K17964" s="13" t="s">
        <v>191</v>
      </c>
      <c r="L17964">
        <v>4</v>
      </c>
      <c r="M17964">
        <v>1</v>
      </c>
      <c r="N17964" s="13" t="s">
        <v>192</v>
      </c>
      <c r="O17964" s="13" t="s">
        <v>97</v>
      </c>
      <c r="P17964">
        <v>20</v>
      </c>
      <c r="Q17964" s="13" t="s">
        <v>195</v>
      </c>
      <c r="R17964" s="13" t="s">
        <v>199</v>
      </c>
      <c r="S17964" s="13" t="s">
        <v>193</v>
      </c>
      <c r="T17964">
        <v>1</v>
      </c>
      <c r="U17964">
        <v>0</v>
      </c>
      <c r="V17964">
        <v>0</v>
      </c>
      <c r="W17964" s="13" t="s">
        <v>101</v>
      </c>
      <c r="X17964">
        <v>0.1</v>
      </c>
    </row>
    <row r="17965" spans="1:24" x14ac:dyDescent="0.3">
      <c r="A17965">
        <v>17963</v>
      </c>
      <c r="B17965" t="s">
        <v>197</v>
      </c>
      <c r="C17965" t="s">
        <v>198</v>
      </c>
      <c r="D17965">
        <v>30.641072999999999</v>
      </c>
      <c r="E17965">
        <v>76.736541000000003</v>
      </c>
      <c r="F17965" s="18">
        <v>45564</v>
      </c>
      <c r="G17965" s="19">
        <v>0.20833333333333301</v>
      </c>
      <c r="H17965">
        <v>5</v>
      </c>
      <c r="I17965" s="13" t="s">
        <v>89</v>
      </c>
      <c r="J17965">
        <v>1</v>
      </c>
      <c r="K17965" s="13" t="s">
        <v>214</v>
      </c>
      <c r="L17965">
        <v>1</v>
      </c>
      <c r="M17965">
        <v>1</v>
      </c>
      <c r="N17965" s="13" t="s">
        <v>94</v>
      </c>
      <c r="O17965" s="13" t="s">
        <v>95</v>
      </c>
      <c r="P17965">
        <v>19</v>
      </c>
      <c r="Q17965" s="13" t="s">
        <v>95</v>
      </c>
      <c r="R17965" s="13" t="s">
        <v>205</v>
      </c>
      <c r="S17965" s="13" t="s">
        <v>196</v>
      </c>
      <c r="T17965">
        <v>1</v>
      </c>
      <c r="U17965">
        <v>0</v>
      </c>
      <c r="V17965">
        <v>0</v>
      </c>
      <c r="W17965" s="13" t="s">
        <v>101</v>
      </c>
      <c r="X17965">
        <v>0.45</v>
      </c>
    </row>
    <row r="17966" spans="1:24" x14ac:dyDescent="0.3">
      <c r="A17966">
        <v>17964</v>
      </c>
      <c r="B17966" t="s">
        <v>203</v>
      </c>
      <c r="C17966" t="s">
        <v>203</v>
      </c>
      <c r="D17966">
        <v>28.715810999999999</v>
      </c>
      <c r="E17966">
        <v>77.079904999999997</v>
      </c>
      <c r="F17966" s="18">
        <v>44616</v>
      </c>
      <c r="G17966" s="19">
        <v>0.79166666666666696</v>
      </c>
      <c r="H17966">
        <v>19</v>
      </c>
      <c r="I17966" s="13" t="s">
        <v>202</v>
      </c>
      <c r="J17966">
        <v>0</v>
      </c>
      <c r="K17966" s="13" t="s">
        <v>214</v>
      </c>
      <c r="L17966">
        <v>2</v>
      </c>
      <c r="M17966">
        <v>1</v>
      </c>
      <c r="N17966" s="13" t="s">
        <v>212</v>
      </c>
      <c r="O17966" s="13" t="s">
        <v>195</v>
      </c>
      <c r="P17966">
        <v>17</v>
      </c>
      <c r="Q17966" s="13" t="s">
        <v>97</v>
      </c>
      <c r="R17966" s="13" t="s">
        <v>98</v>
      </c>
      <c r="S17966" s="13" t="s">
        <v>196</v>
      </c>
      <c r="T17966">
        <v>3</v>
      </c>
      <c r="U17966">
        <v>1</v>
      </c>
      <c r="V17966">
        <v>1</v>
      </c>
      <c r="W17966" s="13" t="s">
        <v>101</v>
      </c>
      <c r="X17966">
        <v>0.6</v>
      </c>
    </row>
    <row r="17967" spans="1:24" x14ac:dyDescent="0.3">
      <c r="A17967">
        <v>17965</v>
      </c>
      <c r="B17967" t="s">
        <v>200</v>
      </c>
      <c r="C17967" t="s">
        <v>201</v>
      </c>
      <c r="D17967">
        <v>13.046079000000001</v>
      </c>
      <c r="E17967">
        <v>80.149333999999996</v>
      </c>
      <c r="F17967" s="18">
        <v>44638</v>
      </c>
      <c r="G17967" s="19">
        <v>0.79166666666666696</v>
      </c>
      <c r="H17967">
        <v>19</v>
      </c>
      <c r="I17967" s="13" t="s">
        <v>211</v>
      </c>
      <c r="J17967">
        <v>0</v>
      </c>
      <c r="K17967" s="13" t="s">
        <v>92</v>
      </c>
      <c r="L17967">
        <v>6</v>
      </c>
      <c r="M17967">
        <v>1</v>
      </c>
      <c r="N17967" s="13" t="s">
        <v>212</v>
      </c>
      <c r="O17967" s="13" t="s">
        <v>95</v>
      </c>
      <c r="P17967">
        <v>20</v>
      </c>
      <c r="Q17967" s="13" t="s">
        <v>97</v>
      </c>
      <c r="R17967" s="13" t="s">
        <v>213</v>
      </c>
      <c r="S17967" s="13" t="s">
        <v>196</v>
      </c>
      <c r="T17967">
        <v>3</v>
      </c>
      <c r="U17967">
        <v>3</v>
      </c>
      <c r="V17967">
        <v>1</v>
      </c>
      <c r="W17967" s="13" t="s">
        <v>101</v>
      </c>
      <c r="X17967">
        <v>0.8</v>
      </c>
    </row>
    <row r="17968" spans="1:24" x14ac:dyDescent="0.3">
      <c r="A17968">
        <v>17966</v>
      </c>
      <c r="B17968" t="s">
        <v>190</v>
      </c>
      <c r="C17968" t="s">
        <v>80</v>
      </c>
      <c r="D17968">
        <v>19.244181000000001</v>
      </c>
      <c r="E17968">
        <v>72.71942</v>
      </c>
      <c r="F17968" s="18">
        <v>45343</v>
      </c>
      <c r="G17968" s="19">
        <v>0.29166666666666702</v>
      </c>
      <c r="H17968">
        <v>7</v>
      </c>
      <c r="I17968" s="13" t="s">
        <v>194</v>
      </c>
      <c r="J17968">
        <v>0</v>
      </c>
      <c r="K17968" s="13" t="s">
        <v>191</v>
      </c>
      <c r="L17968">
        <v>2</v>
      </c>
      <c r="M17968">
        <v>0</v>
      </c>
      <c r="N17968" s="13" t="s">
        <v>192</v>
      </c>
      <c r="O17968" s="13" t="s">
        <v>97</v>
      </c>
      <c r="P17968">
        <v>35</v>
      </c>
      <c r="Q17968" s="13" t="s">
        <v>195</v>
      </c>
      <c r="R17968" s="13" t="s">
        <v>98</v>
      </c>
      <c r="S17968" s="13" t="s">
        <v>196</v>
      </c>
      <c r="T17968">
        <v>1</v>
      </c>
      <c r="U17968">
        <v>1</v>
      </c>
      <c r="V17968">
        <v>0</v>
      </c>
      <c r="W17968" s="13" t="s">
        <v>101</v>
      </c>
      <c r="X17968">
        <v>0.1</v>
      </c>
    </row>
    <row r="17969" spans="1:24" x14ac:dyDescent="0.3">
      <c r="A17969">
        <v>17967</v>
      </c>
      <c r="B17969" t="s">
        <v>190</v>
      </c>
      <c r="C17969" t="s">
        <v>80</v>
      </c>
      <c r="D17969">
        <v>18.862079999999999</v>
      </c>
      <c r="E17969">
        <v>72.906311000000002</v>
      </c>
      <c r="F17969" s="18">
        <v>45203</v>
      </c>
      <c r="G17969" s="19">
        <v>0.5</v>
      </c>
      <c r="H17969">
        <v>12</v>
      </c>
      <c r="I17969" s="13" t="s">
        <v>194</v>
      </c>
      <c r="J17969">
        <v>0</v>
      </c>
      <c r="K17969" s="13" t="s">
        <v>191</v>
      </c>
      <c r="L17969">
        <v>4</v>
      </c>
      <c r="M17969">
        <v>0</v>
      </c>
      <c r="N17969" s="13" t="s">
        <v>212</v>
      </c>
      <c r="O17969" s="13" t="s">
        <v>195</v>
      </c>
      <c r="P17969">
        <v>29</v>
      </c>
      <c r="Q17969" s="13" t="s">
        <v>195</v>
      </c>
      <c r="R17969" s="13" t="s">
        <v>213</v>
      </c>
      <c r="S17969" s="13" t="s">
        <v>196</v>
      </c>
      <c r="T17969">
        <v>5</v>
      </c>
      <c r="U17969">
        <v>1</v>
      </c>
      <c r="V17969">
        <v>0</v>
      </c>
      <c r="W17969" s="13" t="s">
        <v>101</v>
      </c>
      <c r="X17969">
        <v>0.25</v>
      </c>
    </row>
    <row r="17970" spans="1:24" x14ac:dyDescent="0.3">
      <c r="A17970">
        <v>17968</v>
      </c>
      <c r="B17970" t="s">
        <v>203</v>
      </c>
      <c r="C17970" t="s">
        <v>203</v>
      </c>
      <c r="D17970">
        <v>28.585243999999999</v>
      </c>
      <c r="E17970">
        <v>76.908215999999996</v>
      </c>
      <c r="F17970" s="18">
        <v>45131</v>
      </c>
      <c r="G17970" s="19">
        <v>0.5</v>
      </c>
      <c r="H17970">
        <v>12</v>
      </c>
      <c r="I17970" s="13" t="s">
        <v>204</v>
      </c>
      <c r="J17970">
        <v>0</v>
      </c>
      <c r="K17970" s="13" t="s">
        <v>191</v>
      </c>
      <c r="L17970">
        <v>6</v>
      </c>
      <c r="M17970">
        <v>1</v>
      </c>
      <c r="N17970" s="13" t="s">
        <v>212</v>
      </c>
      <c r="O17970" s="13" t="s">
        <v>195</v>
      </c>
      <c r="P17970">
        <v>24</v>
      </c>
      <c r="Q17970" s="13" t="s">
        <v>195</v>
      </c>
      <c r="R17970" s="13" t="s">
        <v>213</v>
      </c>
      <c r="S17970" s="13" t="s">
        <v>193</v>
      </c>
      <c r="T17970">
        <v>4</v>
      </c>
      <c r="U17970">
        <v>0</v>
      </c>
      <c r="V17970">
        <v>0</v>
      </c>
      <c r="W17970" s="13" t="s">
        <v>101</v>
      </c>
      <c r="X17970">
        <v>0.25</v>
      </c>
    </row>
    <row r="17971" spans="1:24" x14ac:dyDescent="0.3">
      <c r="A17971">
        <v>17969</v>
      </c>
      <c r="B17971" t="s">
        <v>217</v>
      </c>
      <c r="C17971" t="s">
        <v>218</v>
      </c>
      <c r="D17971">
        <v>22.557306000000001</v>
      </c>
      <c r="E17971">
        <v>88.285724999999999</v>
      </c>
      <c r="F17971" s="18">
        <v>45096</v>
      </c>
      <c r="G17971" s="19">
        <v>8.3333333333333301E-2</v>
      </c>
      <c r="H17971">
        <v>2</v>
      </c>
      <c r="I17971" s="13" t="s">
        <v>204</v>
      </c>
      <c r="J17971">
        <v>0</v>
      </c>
      <c r="K17971" s="13" t="s">
        <v>214</v>
      </c>
      <c r="L17971">
        <v>3</v>
      </c>
      <c r="M17971">
        <v>1</v>
      </c>
      <c r="N17971" s="13" t="s">
        <v>192</v>
      </c>
      <c r="O17971" s="13" t="s">
        <v>97</v>
      </c>
      <c r="P17971">
        <v>35</v>
      </c>
      <c r="Q17971" s="13" t="s">
        <v>97</v>
      </c>
      <c r="R17971" s="13" t="s">
        <v>199</v>
      </c>
      <c r="S17971" s="13" t="s">
        <v>99</v>
      </c>
      <c r="T17971">
        <v>3</v>
      </c>
      <c r="U17971">
        <v>3</v>
      </c>
      <c r="V17971">
        <v>0</v>
      </c>
      <c r="W17971" s="13" t="s">
        <v>101</v>
      </c>
      <c r="X17971">
        <v>0.5</v>
      </c>
    </row>
    <row r="17972" spans="1:24" x14ac:dyDescent="0.3">
      <c r="A17972">
        <v>17970</v>
      </c>
      <c r="B17972" t="s">
        <v>197</v>
      </c>
      <c r="C17972" t="s">
        <v>198</v>
      </c>
      <c r="D17972">
        <v>30.651247000000001</v>
      </c>
      <c r="E17972">
        <v>76.725245000000001</v>
      </c>
      <c r="F17972" s="18">
        <v>45338</v>
      </c>
      <c r="G17972" s="19">
        <v>0.75</v>
      </c>
      <c r="H17972">
        <v>18</v>
      </c>
      <c r="I17972" s="13" t="s">
        <v>211</v>
      </c>
      <c r="J17972">
        <v>0</v>
      </c>
      <c r="K17972" s="13" t="s">
        <v>92</v>
      </c>
      <c r="L17972">
        <v>6</v>
      </c>
      <c r="M17972">
        <v>1</v>
      </c>
      <c r="N17972" s="13" t="s">
        <v>192</v>
      </c>
      <c r="O17972" s="13" t="s">
        <v>97</v>
      </c>
      <c r="P17972">
        <v>22</v>
      </c>
      <c r="Q17972" s="13" t="s">
        <v>195</v>
      </c>
      <c r="R17972" s="13" t="s">
        <v>208</v>
      </c>
      <c r="S17972" s="13" t="s">
        <v>99</v>
      </c>
      <c r="T17972">
        <v>3</v>
      </c>
      <c r="U17972">
        <v>3</v>
      </c>
      <c r="V17972">
        <v>1</v>
      </c>
      <c r="W17972" s="13" t="s">
        <v>101</v>
      </c>
      <c r="X17972">
        <v>0.45</v>
      </c>
    </row>
    <row r="17973" spans="1:24" x14ac:dyDescent="0.3">
      <c r="A17973">
        <v>17971</v>
      </c>
      <c r="B17973" t="s">
        <v>209</v>
      </c>
      <c r="C17973" t="s">
        <v>210</v>
      </c>
      <c r="D17973">
        <v>17.229240999999998</v>
      </c>
      <c r="E17973">
        <v>78.315340000000006</v>
      </c>
      <c r="F17973" s="18">
        <v>45651</v>
      </c>
      <c r="G17973" s="19">
        <v>0.66666666666666696</v>
      </c>
      <c r="H17973">
        <v>16</v>
      </c>
      <c r="I17973" s="13" t="s">
        <v>194</v>
      </c>
      <c r="J17973">
        <v>0</v>
      </c>
      <c r="K17973" s="13" t="s">
        <v>92</v>
      </c>
      <c r="L17973">
        <v>2</v>
      </c>
      <c r="M17973">
        <v>0</v>
      </c>
      <c r="N17973" s="13" t="s">
        <v>192</v>
      </c>
      <c r="O17973" s="13" t="s">
        <v>97</v>
      </c>
      <c r="P17973">
        <v>36</v>
      </c>
      <c r="Q17973" s="13" t="s">
        <v>95</v>
      </c>
      <c r="R17973" s="13" t="s">
        <v>208</v>
      </c>
      <c r="S17973" s="13" t="s">
        <v>193</v>
      </c>
      <c r="T17973">
        <v>5</v>
      </c>
      <c r="U17973">
        <v>0</v>
      </c>
      <c r="V17973">
        <v>0</v>
      </c>
      <c r="W17973" s="13" t="s">
        <v>101</v>
      </c>
      <c r="X17973">
        <v>0.1</v>
      </c>
    </row>
    <row r="17974" spans="1:24" x14ac:dyDescent="0.3">
      <c r="A17974">
        <v>17972</v>
      </c>
      <c r="B17974" t="s">
        <v>206</v>
      </c>
      <c r="C17974" t="s">
        <v>207</v>
      </c>
      <c r="D17974">
        <v>12.917569</v>
      </c>
      <c r="E17974">
        <v>77.456231000000002</v>
      </c>
      <c r="F17974" s="18">
        <v>44743</v>
      </c>
      <c r="G17974" s="19">
        <v>0.79166666666666696</v>
      </c>
      <c r="H17974">
        <v>19</v>
      </c>
      <c r="I17974" s="13" t="s">
        <v>211</v>
      </c>
      <c r="J17974">
        <v>0</v>
      </c>
      <c r="K17974" s="13" t="s">
        <v>92</v>
      </c>
      <c r="L17974">
        <v>6</v>
      </c>
      <c r="M17974">
        <v>0</v>
      </c>
      <c r="N17974" s="13" t="s">
        <v>192</v>
      </c>
      <c r="O17974" s="13" t="s">
        <v>97</v>
      </c>
      <c r="P17974">
        <v>36</v>
      </c>
      <c r="Q17974" s="13" t="s">
        <v>97</v>
      </c>
      <c r="R17974" s="13" t="s">
        <v>199</v>
      </c>
      <c r="S17974" s="13" t="s">
        <v>196</v>
      </c>
      <c r="T17974">
        <v>4</v>
      </c>
      <c r="U17974">
        <v>4</v>
      </c>
      <c r="V17974">
        <v>1</v>
      </c>
      <c r="W17974" s="13" t="s">
        <v>101</v>
      </c>
      <c r="X17974">
        <v>0.45</v>
      </c>
    </row>
    <row r="17975" spans="1:24" x14ac:dyDescent="0.3">
      <c r="A17975">
        <v>17973</v>
      </c>
      <c r="B17975" t="s">
        <v>206</v>
      </c>
      <c r="C17975" t="s">
        <v>207</v>
      </c>
      <c r="D17975">
        <v>13.055571</v>
      </c>
      <c r="E17975">
        <v>77.507728999999998</v>
      </c>
      <c r="F17975" s="18">
        <v>44924</v>
      </c>
      <c r="G17975" s="19">
        <v>0.20833333333333301</v>
      </c>
      <c r="H17975">
        <v>5</v>
      </c>
      <c r="I17975" s="13" t="s">
        <v>202</v>
      </c>
      <c r="J17975">
        <v>0</v>
      </c>
      <c r="K17975" s="13" t="s">
        <v>214</v>
      </c>
      <c r="L17975">
        <v>3</v>
      </c>
      <c r="M17975">
        <v>0</v>
      </c>
      <c r="N17975" s="13" t="s">
        <v>212</v>
      </c>
      <c r="O17975" s="13" t="s">
        <v>195</v>
      </c>
      <c r="P17975">
        <v>18</v>
      </c>
      <c r="Q17975" s="13" t="s">
        <v>97</v>
      </c>
      <c r="R17975" s="13" t="s">
        <v>208</v>
      </c>
      <c r="S17975" s="13" t="s">
        <v>196</v>
      </c>
      <c r="T17975">
        <v>4</v>
      </c>
      <c r="U17975">
        <v>1</v>
      </c>
      <c r="V17975">
        <v>0</v>
      </c>
      <c r="W17975" s="13" t="s">
        <v>101</v>
      </c>
      <c r="X17975">
        <v>0.45</v>
      </c>
    </row>
    <row r="17976" spans="1:24" x14ac:dyDescent="0.3">
      <c r="A17976">
        <v>17974</v>
      </c>
      <c r="B17976" t="s">
        <v>203</v>
      </c>
      <c r="C17976" t="s">
        <v>203</v>
      </c>
      <c r="D17976">
        <v>28.436354999999999</v>
      </c>
      <c r="E17976">
        <v>76.821229000000002</v>
      </c>
      <c r="F17976" s="18">
        <v>44880</v>
      </c>
      <c r="G17976" s="19">
        <v>0.5</v>
      </c>
      <c r="H17976">
        <v>12</v>
      </c>
      <c r="I17976" s="13" t="s">
        <v>215</v>
      </c>
      <c r="J17976">
        <v>0</v>
      </c>
      <c r="K17976" s="13" t="s">
        <v>214</v>
      </c>
      <c r="L17976">
        <v>2</v>
      </c>
      <c r="M17976">
        <v>0</v>
      </c>
      <c r="N17976" s="13" t="s">
        <v>94</v>
      </c>
      <c r="O17976" s="13" t="s">
        <v>95</v>
      </c>
      <c r="P17976">
        <v>22</v>
      </c>
      <c r="Q17976" s="13" t="s">
        <v>97</v>
      </c>
      <c r="R17976" s="13" t="s">
        <v>208</v>
      </c>
      <c r="S17976" s="13" t="s">
        <v>193</v>
      </c>
      <c r="T17976">
        <v>1</v>
      </c>
      <c r="U17976">
        <v>1</v>
      </c>
      <c r="V17976">
        <v>0</v>
      </c>
      <c r="W17976" s="13" t="s">
        <v>101</v>
      </c>
      <c r="X17976">
        <v>0.65</v>
      </c>
    </row>
    <row r="17977" spans="1:24" x14ac:dyDescent="0.3">
      <c r="A17977">
        <v>17975</v>
      </c>
      <c r="B17977" t="s">
        <v>190</v>
      </c>
      <c r="C17977" t="s">
        <v>80</v>
      </c>
      <c r="D17977">
        <v>18.961860000000001</v>
      </c>
      <c r="E17977">
        <v>72.917412999999996</v>
      </c>
      <c r="F17977" s="18">
        <v>45262</v>
      </c>
      <c r="G17977" s="19">
        <v>0.75</v>
      </c>
      <c r="H17977">
        <v>18</v>
      </c>
      <c r="I17977" s="13" t="s">
        <v>219</v>
      </c>
      <c r="J17977">
        <v>1</v>
      </c>
      <c r="K17977" s="13" t="s">
        <v>92</v>
      </c>
      <c r="L17977">
        <v>1</v>
      </c>
      <c r="M17977">
        <v>0</v>
      </c>
      <c r="N17977" s="13" t="s">
        <v>212</v>
      </c>
      <c r="O17977" s="13" t="s">
        <v>195</v>
      </c>
      <c r="P17977">
        <v>40</v>
      </c>
      <c r="Q17977" s="13" t="s">
        <v>195</v>
      </c>
      <c r="R17977" s="13" t="s">
        <v>208</v>
      </c>
      <c r="S17977" s="13" t="s">
        <v>196</v>
      </c>
      <c r="T17977">
        <v>1</v>
      </c>
      <c r="U17977">
        <v>0</v>
      </c>
      <c r="V17977">
        <v>1</v>
      </c>
      <c r="W17977" s="13" t="s">
        <v>101</v>
      </c>
      <c r="X17977">
        <v>0.4</v>
      </c>
    </row>
    <row r="17978" spans="1:24" x14ac:dyDescent="0.3">
      <c r="A17978">
        <v>17976</v>
      </c>
      <c r="B17978" t="s">
        <v>197</v>
      </c>
      <c r="C17978" t="s">
        <v>198</v>
      </c>
      <c r="D17978">
        <v>30.749485</v>
      </c>
      <c r="E17978">
        <v>76.885080000000002</v>
      </c>
      <c r="F17978" s="18">
        <v>45393</v>
      </c>
      <c r="G17978" s="19">
        <v>0.54166666666666696</v>
      </c>
      <c r="H17978">
        <v>13</v>
      </c>
      <c r="I17978" s="13" t="s">
        <v>202</v>
      </c>
      <c r="J17978">
        <v>0</v>
      </c>
      <c r="K17978" s="13" t="s">
        <v>92</v>
      </c>
      <c r="L17978">
        <v>4</v>
      </c>
      <c r="M17978">
        <v>0</v>
      </c>
      <c r="N17978" s="13" t="s">
        <v>94</v>
      </c>
      <c r="O17978" s="13" t="s">
        <v>95</v>
      </c>
      <c r="P17978">
        <v>29</v>
      </c>
      <c r="Q17978" s="13" t="s">
        <v>195</v>
      </c>
      <c r="R17978" s="13" t="s">
        <v>208</v>
      </c>
      <c r="S17978" s="13" t="s">
        <v>196</v>
      </c>
      <c r="T17978">
        <v>3</v>
      </c>
      <c r="U17978">
        <v>2</v>
      </c>
      <c r="V17978">
        <v>0</v>
      </c>
      <c r="W17978" s="13" t="s">
        <v>101</v>
      </c>
      <c r="X17978">
        <v>0.45</v>
      </c>
    </row>
    <row r="17979" spans="1:24" x14ac:dyDescent="0.3">
      <c r="A17979">
        <v>17977</v>
      </c>
      <c r="B17979" t="s">
        <v>200</v>
      </c>
      <c r="C17979" t="s">
        <v>201</v>
      </c>
      <c r="D17979">
        <v>13.189017</v>
      </c>
      <c r="E17979">
        <v>80.280496999999997</v>
      </c>
      <c r="F17979" s="18">
        <v>44647</v>
      </c>
      <c r="G17979" s="19">
        <v>0.79166666666666696</v>
      </c>
      <c r="H17979">
        <v>19</v>
      </c>
      <c r="I17979" s="13" t="s">
        <v>89</v>
      </c>
      <c r="J17979">
        <v>1</v>
      </c>
      <c r="K17979" s="13" t="s">
        <v>92</v>
      </c>
      <c r="L17979">
        <v>6</v>
      </c>
      <c r="M17979">
        <v>0</v>
      </c>
      <c r="N17979" s="13" t="s">
        <v>94</v>
      </c>
      <c r="O17979" s="13" t="s">
        <v>95</v>
      </c>
      <c r="P17979">
        <v>19</v>
      </c>
      <c r="Q17979" s="13" t="s">
        <v>97</v>
      </c>
      <c r="R17979" s="13" t="s">
        <v>208</v>
      </c>
      <c r="S17979" s="13" t="s">
        <v>196</v>
      </c>
      <c r="T17979">
        <v>3</v>
      </c>
      <c r="U17979">
        <v>1</v>
      </c>
      <c r="V17979">
        <v>1</v>
      </c>
      <c r="W17979" s="13" t="s">
        <v>101</v>
      </c>
      <c r="X17979">
        <v>0.8</v>
      </c>
    </row>
    <row r="17980" spans="1:24" x14ac:dyDescent="0.3">
      <c r="A17980">
        <v>17978</v>
      </c>
      <c r="B17980" t="s">
        <v>197</v>
      </c>
      <c r="C17980" t="s">
        <v>198</v>
      </c>
      <c r="D17980">
        <v>30.669726000000001</v>
      </c>
      <c r="E17980">
        <v>76.850121000000001</v>
      </c>
      <c r="F17980" s="18">
        <v>45229</v>
      </c>
      <c r="G17980" s="19">
        <v>0.16666666666666699</v>
      </c>
      <c r="H17980">
        <v>4</v>
      </c>
      <c r="I17980" s="13" t="s">
        <v>204</v>
      </c>
      <c r="J17980">
        <v>0</v>
      </c>
      <c r="K17980" s="13" t="s">
        <v>92</v>
      </c>
      <c r="L17980">
        <v>5</v>
      </c>
      <c r="M17980">
        <v>1</v>
      </c>
      <c r="N17980" s="13" t="s">
        <v>94</v>
      </c>
      <c r="O17980" s="13" t="s">
        <v>95</v>
      </c>
      <c r="P17980">
        <v>16</v>
      </c>
      <c r="Q17980" s="13" t="s">
        <v>97</v>
      </c>
      <c r="R17980" s="13" t="s">
        <v>98</v>
      </c>
      <c r="S17980" s="13" t="s">
        <v>196</v>
      </c>
      <c r="T17980">
        <v>3</v>
      </c>
      <c r="U17980">
        <v>0</v>
      </c>
      <c r="V17980">
        <v>0</v>
      </c>
      <c r="W17980" s="13" t="s">
        <v>101</v>
      </c>
      <c r="X17980">
        <v>0.65</v>
      </c>
    </row>
    <row r="17981" spans="1:24" x14ac:dyDescent="0.3">
      <c r="A17981">
        <v>17979</v>
      </c>
      <c r="B17981" t="s">
        <v>206</v>
      </c>
      <c r="C17981" t="s">
        <v>207</v>
      </c>
      <c r="D17981">
        <v>13.149957000000001</v>
      </c>
      <c r="E17981">
        <v>77.628009000000006</v>
      </c>
      <c r="F17981" s="18">
        <v>45565</v>
      </c>
      <c r="G17981" s="19">
        <v>0.95833333333333304</v>
      </c>
      <c r="H17981">
        <v>23</v>
      </c>
      <c r="I17981" s="13" t="s">
        <v>204</v>
      </c>
      <c r="J17981">
        <v>0</v>
      </c>
      <c r="K17981" s="13" t="s">
        <v>214</v>
      </c>
      <c r="L17981">
        <v>2</v>
      </c>
      <c r="M17981">
        <v>1</v>
      </c>
      <c r="N17981" s="13" t="s">
        <v>94</v>
      </c>
      <c r="O17981" s="13" t="s">
        <v>95</v>
      </c>
      <c r="P17981">
        <v>37</v>
      </c>
      <c r="Q17981" s="13" t="s">
        <v>95</v>
      </c>
      <c r="R17981" s="13" t="s">
        <v>213</v>
      </c>
      <c r="S17981" s="13" t="s">
        <v>193</v>
      </c>
      <c r="T17981">
        <v>3</v>
      </c>
      <c r="U17981">
        <v>1</v>
      </c>
      <c r="V17981">
        <v>0</v>
      </c>
      <c r="W17981" s="13" t="s">
        <v>101</v>
      </c>
      <c r="X17981">
        <v>0.45</v>
      </c>
    </row>
    <row r="17982" spans="1:24" x14ac:dyDescent="0.3">
      <c r="A17982">
        <v>17980</v>
      </c>
      <c r="B17982" t="s">
        <v>203</v>
      </c>
      <c r="C17982" t="s">
        <v>203</v>
      </c>
      <c r="D17982">
        <v>28.778509</v>
      </c>
      <c r="E17982">
        <v>76.852311</v>
      </c>
      <c r="F17982" s="18">
        <v>45483</v>
      </c>
      <c r="G17982" s="19">
        <v>0.20833333333333301</v>
      </c>
      <c r="H17982">
        <v>5</v>
      </c>
      <c r="I17982" s="13" t="s">
        <v>194</v>
      </c>
      <c r="J17982">
        <v>0</v>
      </c>
      <c r="K17982" s="13" t="s">
        <v>92</v>
      </c>
      <c r="L17982">
        <v>2</v>
      </c>
      <c r="M17982">
        <v>1</v>
      </c>
      <c r="N17982" s="13" t="s">
        <v>212</v>
      </c>
      <c r="O17982" s="13" t="s">
        <v>195</v>
      </c>
      <c r="P17982">
        <v>35</v>
      </c>
      <c r="Q17982" s="13" t="s">
        <v>95</v>
      </c>
      <c r="R17982" s="13" t="s">
        <v>205</v>
      </c>
      <c r="S17982" s="13" t="s">
        <v>196</v>
      </c>
      <c r="T17982">
        <v>2</v>
      </c>
      <c r="U17982">
        <v>0</v>
      </c>
      <c r="V17982">
        <v>0</v>
      </c>
      <c r="W17982" s="13" t="s">
        <v>101</v>
      </c>
      <c r="X17982">
        <v>0.25</v>
      </c>
    </row>
    <row r="17983" spans="1:24" x14ac:dyDescent="0.3">
      <c r="A17983">
        <v>17981</v>
      </c>
      <c r="B17983" t="s">
        <v>217</v>
      </c>
      <c r="C17983" t="s">
        <v>218</v>
      </c>
      <c r="D17983">
        <v>22.465267999999998</v>
      </c>
      <c r="E17983">
        <v>88.274806999999996</v>
      </c>
      <c r="F17983" s="18">
        <v>45121</v>
      </c>
      <c r="G17983" s="19">
        <v>0.20833333333333301</v>
      </c>
      <c r="H17983">
        <v>5</v>
      </c>
      <c r="I17983" s="13" t="s">
        <v>211</v>
      </c>
      <c r="J17983">
        <v>0</v>
      </c>
      <c r="K17983" s="13" t="s">
        <v>92</v>
      </c>
      <c r="L17983">
        <v>4</v>
      </c>
      <c r="M17983">
        <v>0</v>
      </c>
      <c r="N17983" s="13" t="s">
        <v>94</v>
      </c>
      <c r="O17983" s="13" t="s">
        <v>95</v>
      </c>
      <c r="P17983">
        <v>27</v>
      </c>
      <c r="Q17983" s="13" t="s">
        <v>195</v>
      </c>
      <c r="R17983" s="13" t="s">
        <v>98</v>
      </c>
      <c r="S17983" s="13" t="s">
        <v>196</v>
      </c>
      <c r="T17983">
        <v>1</v>
      </c>
      <c r="U17983">
        <v>0</v>
      </c>
      <c r="V17983">
        <v>0</v>
      </c>
      <c r="W17983" s="13" t="s">
        <v>101</v>
      </c>
      <c r="X17983">
        <v>0.45</v>
      </c>
    </row>
    <row r="17984" spans="1:24" x14ac:dyDescent="0.3">
      <c r="A17984">
        <v>17982</v>
      </c>
      <c r="B17984" t="s">
        <v>190</v>
      </c>
      <c r="C17984" t="s">
        <v>80</v>
      </c>
      <c r="D17984">
        <v>18.998574000000001</v>
      </c>
      <c r="E17984">
        <v>72.759101000000001</v>
      </c>
      <c r="F17984" s="18">
        <v>44623</v>
      </c>
      <c r="G17984" s="19">
        <v>0.25</v>
      </c>
      <c r="H17984">
        <v>6</v>
      </c>
      <c r="I17984" s="13" t="s">
        <v>202</v>
      </c>
      <c r="J17984">
        <v>0</v>
      </c>
      <c r="K17984" s="13" t="s">
        <v>92</v>
      </c>
      <c r="L17984">
        <v>5</v>
      </c>
      <c r="M17984">
        <v>1</v>
      </c>
      <c r="N17984" s="13" t="s">
        <v>94</v>
      </c>
      <c r="O17984" s="13" t="s">
        <v>95</v>
      </c>
      <c r="P17984">
        <v>26</v>
      </c>
      <c r="Q17984" s="13" t="s">
        <v>95</v>
      </c>
      <c r="R17984" s="13" t="s">
        <v>208</v>
      </c>
      <c r="S17984" s="13" t="s">
        <v>99</v>
      </c>
      <c r="T17984">
        <v>2</v>
      </c>
      <c r="U17984">
        <v>2</v>
      </c>
      <c r="V17984">
        <v>0</v>
      </c>
      <c r="W17984" s="13" t="s">
        <v>101</v>
      </c>
      <c r="X17984">
        <v>0.65</v>
      </c>
    </row>
    <row r="17985" spans="1:24" x14ac:dyDescent="0.3">
      <c r="A17985">
        <v>17983</v>
      </c>
      <c r="B17985" t="s">
        <v>217</v>
      </c>
      <c r="C17985" t="s">
        <v>218</v>
      </c>
      <c r="D17985">
        <v>22.460445</v>
      </c>
      <c r="E17985">
        <v>88.442671000000004</v>
      </c>
      <c r="F17985" s="18">
        <v>44631</v>
      </c>
      <c r="G17985" s="19">
        <v>0.79166666666666696</v>
      </c>
      <c r="H17985">
        <v>19</v>
      </c>
      <c r="I17985" s="13" t="s">
        <v>211</v>
      </c>
      <c r="J17985">
        <v>0</v>
      </c>
      <c r="K17985" s="13" t="s">
        <v>214</v>
      </c>
      <c r="L17985">
        <v>3</v>
      </c>
      <c r="M17985">
        <v>0</v>
      </c>
      <c r="N17985" s="13" t="s">
        <v>94</v>
      </c>
      <c r="O17985" s="13" t="s">
        <v>95</v>
      </c>
      <c r="P17985">
        <v>21</v>
      </c>
      <c r="Q17985" s="13" t="s">
        <v>195</v>
      </c>
      <c r="R17985" s="13" t="s">
        <v>205</v>
      </c>
      <c r="S17985" s="13" t="s">
        <v>99</v>
      </c>
      <c r="T17985">
        <v>5</v>
      </c>
      <c r="U17985">
        <v>5</v>
      </c>
      <c r="V17985">
        <v>1</v>
      </c>
      <c r="W17985" s="13" t="s">
        <v>101</v>
      </c>
      <c r="X17985">
        <v>0.8</v>
      </c>
    </row>
    <row r="17986" spans="1:24" x14ac:dyDescent="0.3">
      <c r="A17986">
        <v>17984</v>
      </c>
      <c r="B17986" t="s">
        <v>79</v>
      </c>
      <c r="C17986" t="s">
        <v>80</v>
      </c>
      <c r="D17986">
        <v>18.692681</v>
      </c>
      <c r="E17986">
        <v>73.778279999999995</v>
      </c>
      <c r="F17986" s="18">
        <v>45625</v>
      </c>
      <c r="G17986" s="19">
        <v>0.58333333333333304</v>
      </c>
      <c r="H17986">
        <v>14</v>
      </c>
      <c r="I17986" s="13" t="s">
        <v>211</v>
      </c>
      <c r="J17986">
        <v>0</v>
      </c>
      <c r="K17986" s="13" t="s">
        <v>191</v>
      </c>
      <c r="L17986">
        <v>5</v>
      </c>
      <c r="M17986">
        <v>0</v>
      </c>
      <c r="N17986" s="13" t="s">
        <v>192</v>
      </c>
      <c r="O17986" s="13" t="s">
        <v>97</v>
      </c>
      <c r="P17986">
        <v>40</v>
      </c>
      <c r="Q17986" s="13" t="s">
        <v>95</v>
      </c>
      <c r="R17986" s="13" t="s">
        <v>208</v>
      </c>
      <c r="S17986" s="13" t="s">
        <v>99</v>
      </c>
      <c r="T17986">
        <v>3</v>
      </c>
      <c r="U17986">
        <v>3</v>
      </c>
      <c r="V17986">
        <v>0</v>
      </c>
      <c r="W17986" s="13" t="s">
        <v>101</v>
      </c>
      <c r="X17986">
        <v>0.3</v>
      </c>
    </row>
    <row r="17987" spans="1:24" x14ac:dyDescent="0.3">
      <c r="A17987">
        <v>17985</v>
      </c>
      <c r="B17987" t="s">
        <v>217</v>
      </c>
      <c r="C17987" t="s">
        <v>218</v>
      </c>
      <c r="D17987">
        <v>22.493120000000001</v>
      </c>
      <c r="E17987">
        <v>88.292779999999993</v>
      </c>
      <c r="F17987" s="18">
        <v>44816</v>
      </c>
      <c r="G17987" s="19">
        <v>0.25</v>
      </c>
      <c r="H17987">
        <v>6</v>
      </c>
      <c r="I17987" s="13" t="s">
        <v>204</v>
      </c>
      <c r="J17987">
        <v>0</v>
      </c>
      <c r="K17987" s="13" t="s">
        <v>214</v>
      </c>
      <c r="L17987">
        <v>5</v>
      </c>
      <c r="M17987">
        <v>1</v>
      </c>
      <c r="N17987" s="13" t="s">
        <v>192</v>
      </c>
      <c r="O17987" s="13" t="s">
        <v>97</v>
      </c>
      <c r="P17987">
        <v>18</v>
      </c>
      <c r="Q17987" s="13" t="s">
        <v>97</v>
      </c>
      <c r="R17987" s="13" t="s">
        <v>98</v>
      </c>
      <c r="S17987" s="13" t="s">
        <v>193</v>
      </c>
      <c r="T17987">
        <v>3</v>
      </c>
      <c r="U17987">
        <v>2</v>
      </c>
      <c r="V17987">
        <v>0</v>
      </c>
      <c r="W17987" s="13" t="s">
        <v>101</v>
      </c>
      <c r="X17987">
        <v>0.3</v>
      </c>
    </row>
    <row r="17988" spans="1:24" x14ac:dyDescent="0.3">
      <c r="A17988">
        <v>17986</v>
      </c>
      <c r="B17988" t="s">
        <v>200</v>
      </c>
      <c r="C17988" t="s">
        <v>201</v>
      </c>
      <c r="D17988">
        <v>12.90489</v>
      </c>
      <c r="E17988">
        <v>80.197890000000001</v>
      </c>
      <c r="F17988" s="18">
        <v>44822</v>
      </c>
      <c r="G17988" s="19">
        <v>0.45833333333333298</v>
      </c>
      <c r="H17988">
        <v>11</v>
      </c>
      <c r="I17988" s="13" t="s">
        <v>89</v>
      </c>
      <c r="J17988">
        <v>1</v>
      </c>
      <c r="K17988" s="13" t="s">
        <v>214</v>
      </c>
      <c r="L17988">
        <v>5</v>
      </c>
      <c r="M17988">
        <v>0</v>
      </c>
      <c r="N17988" s="13" t="s">
        <v>94</v>
      </c>
      <c r="O17988" s="13" t="s">
        <v>95</v>
      </c>
      <c r="P17988">
        <v>31</v>
      </c>
      <c r="Q17988" s="13" t="s">
        <v>97</v>
      </c>
      <c r="R17988" s="13" t="s">
        <v>205</v>
      </c>
      <c r="S17988" s="13" t="s">
        <v>196</v>
      </c>
      <c r="T17988">
        <v>1</v>
      </c>
      <c r="U17988">
        <v>0</v>
      </c>
      <c r="V17988">
        <v>0</v>
      </c>
      <c r="W17988" s="13" t="s">
        <v>101</v>
      </c>
      <c r="X17988">
        <v>0.65</v>
      </c>
    </row>
    <row r="17989" spans="1:24" x14ac:dyDescent="0.3">
      <c r="A17989">
        <v>17987</v>
      </c>
      <c r="B17989" t="s">
        <v>200</v>
      </c>
      <c r="C17989" t="s">
        <v>201</v>
      </c>
      <c r="D17989">
        <v>13.065049999999999</v>
      </c>
      <c r="E17989">
        <v>80.182481999999993</v>
      </c>
      <c r="F17989" s="18">
        <v>45471</v>
      </c>
      <c r="G17989" s="19">
        <v>0.83333333333333304</v>
      </c>
      <c r="H17989">
        <v>20</v>
      </c>
      <c r="I17989" s="13" t="s">
        <v>211</v>
      </c>
      <c r="J17989">
        <v>0</v>
      </c>
      <c r="K17989" s="13" t="s">
        <v>191</v>
      </c>
      <c r="L17989">
        <v>3</v>
      </c>
      <c r="M17989">
        <v>1</v>
      </c>
      <c r="N17989" s="13" t="s">
        <v>212</v>
      </c>
      <c r="O17989" s="13" t="s">
        <v>195</v>
      </c>
      <c r="P17989">
        <v>36</v>
      </c>
      <c r="Q17989" s="13" t="s">
        <v>95</v>
      </c>
      <c r="R17989" s="13" t="s">
        <v>205</v>
      </c>
      <c r="S17989" s="13" t="s">
        <v>193</v>
      </c>
      <c r="T17989">
        <v>1</v>
      </c>
      <c r="U17989">
        <v>1</v>
      </c>
      <c r="V17989">
        <v>0</v>
      </c>
      <c r="W17989" s="13" t="s">
        <v>101</v>
      </c>
      <c r="X17989">
        <v>0.25</v>
      </c>
    </row>
    <row r="17990" spans="1:24" x14ac:dyDescent="0.3">
      <c r="A17990">
        <v>17988</v>
      </c>
      <c r="B17990" t="s">
        <v>209</v>
      </c>
      <c r="C17990" t="s">
        <v>210</v>
      </c>
      <c r="D17990">
        <v>17.592272000000001</v>
      </c>
      <c r="E17990">
        <v>78.558865999999995</v>
      </c>
      <c r="F17990" s="18">
        <v>44721</v>
      </c>
      <c r="G17990" s="19">
        <v>0.58333333333333304</v>
      </c>
      <c r="H17990">
        <v>14</v>
      </c>
      <c r="I17990" s="13" t="s">
        <v>202</v>
      </c>
      <c r="J17990">
        <v>0</v>
      </c>
      <c r="K17990" s="13" t="s">
        <v>92</v>
      </c>
      <c r="L17990">
        <v>6</v>
      </c>
      <c r="M17990">
        <v>0</v>
      </c>
      <c r="N17990" s="13" t="s">
        <v>212</v>
      </c>
      <c r="O17990" s="13" t="s">
        <v>95</v>
      </c>
      <c r="P17990">
        <v>32</v>
      </c>
      <c r="Q17990" s="13" t="s">
        <v>97</v>
      </c>
      <c r="R17990" s="13" t="s">
        <v>213</v>
      </c>
      <c r="S17990" s="13" t="s">
        <v>193</v>
      </c>
      <c r="T17990">
        <v>4</v>
      </c>
      <c r="U17990">
        <v>0</v>
      </c>
      <c r="V17990">
        <v>0</v>
      </c>
      <c r="W17990" s="13" t="s">
        <v>101</v>
      </c>
      <c r="X17990">
        <v>0.65</v>
      </c>
    </row>
    <row r="17991" spans="1:24" x14ac:dyDescent="0.3">
      <c r="A17991">
        <v>17989</v>
      </c>
      <c r="B17991" t="s">
        <v>79</v>
      </c>
      <c r="C17991" t="s">
        <v>80</v>
      </c>
      <c r="D17991">
        <v>18.639246</v>
      </c>
      <c r="E17991">
        <v>73.985354000000001</v>
      </c>
      <c r="F17991" s="18">
        <v>45153</v>
      </c>
      <c r="G17991" s="19">
        <v>0.625</v>
      </c>
      <c r="H17991">
        <v>15</v>
      </c>
      <c r="I17991" s="13" t="s">
        <v>215</v>
      </c>
      <c r="J17991">
        <v>0</v>
      </c>
      <c r="K17991" s="13" t="s">
        <v>191</v>
      </c>
      <c r="L17991">
        <v>4</v>
      </c>
      <c r="M17991">
        <v>0</v>
      </c>
      <c r="N17991" s="13" t="s">
        <v>212</v>
      </c>
      <c r="O17991" s="13" t="s">
        <v>95</v>
      </c>
      <c r="P17991">
        <v>15</v>
      </c>
      <c r="Q17991" s="13" t="s">
        <v>97</v>
      </c>
      <c r="R17991" s="13" t="s">
        <v>208</v>
      </c>
      <c r="S17991" s="13" t="s">
        <v>196</v>
      </c>
      <c r="T17991">
        <v>4</v>
      </c>
      <c r="U17991">
        <v>1</v>
      </c>
      <c r="V17991">
        <v>0</v>
      </c>
      <c r="W17991" s="13" t="s">
        <v>101</v>
      </c>
      <c r="X17991">
        <v>0.65</v>
      </c>
    </row>
    <row r="17992" spans="1:24" x14ac:dyDescent="0.3">
      <c r="A17992">
        <v>17990</v>
      </c>
      <c r="B17992" t="s">
        <v>217</v>
      </c>
      <c r="C17992" t="s">
        <v>218</v>
      </c>
      <c r="D17992">
        <v>22.463753000000001</v>
      </c>
      <c r="E17992">
        <v>88.257579000000007</v>
      </c>
      <c r="F17992" s="18">
        <v>44934</v>
      </c>
      <c r="G17992" s="19">
        <v>0.20833333333333301</v>
      </c>
      <c r="H17992">
        <v>5</v>
      </c>
      <c r="I17992" s="13" t="s">
        <v>89</v>
      </c>
      <c r="J17992">
        <v>1</v>
      </c>
      <c r="K17992" s="13" t="s">
        <v>214</v>
      </c>
      <c r="L17992">
        <v>4</v>
      </c>
      <c r="M17992">
        <v>1</v>
      </c>
      <c r="N17992" s="13" t="s">
        <v>94</v>
      </c>
      <c r="O17992" s="13" t="s">
        <v>95</v>
      </c>
      <c r="P17992">
        <v>35</v>
      </c>
      <c r="Q17992" s="13" t="s">
        <v>97</v>
      </c>
      <c r="R17992" s="13" t="s">
        <v>208</v>
      </c>
      <c r="S17992" s="13" t="s">
        <v>196</v>
      </c>
      <c r="T17992">
        <v>3</v>
      </c>
      <c r="U17992">
        <v>0</v>
      </c>
      <c r="V17992">
        <v>0</v>
      </c>
      <c r="W17992" s="13" t="s">
        <v>101</v>
      </c>
      <c r="X17992">
        <v>0.65</v>
      </c>
    </row>
    <row r="17993" spans="1:24" x14ac:dyDescent="0.3">
      <c r="A17993">
        <v>17991</v>
      </c>
      <c r="B17993" t="s">
        <v>217</v>
      </c>
      <c r="C17993" t="s">
        <v>218</v>
      </c>
      <c r="D17993">
        <v>22.657416000000001</v>
      </c>
      <c r="E17993">
        <v>88.292107000000001</v>
      </c>
      <c r="F17993" s="18">
        <v>44565</v>
      </c>
      <c r="G17993" s="19">
        <v>0.5</v>
      </c>
      <c r="H17993">
        <v>12</v>
      </c>
      <c r="I17993" s="13" t="s">
        <v>215</v>
      </c>
      <c r="J17993">
        <v>0</v>
      </c>
      <c r="K17993" s="13" t="s">
        <v>92</v>
      </c>
      <c r="L17993">
        <v>6</v>
      </c>
      <c r="M17993">
        <v>0</v>
      </c>
      <c r="N17993" s="13" t="s">
        <v>192</v>
      </c>
      <c r="O17993" s="13" t="s">
        <v>97</v>
      </c>
      <c r="P17993">
        <v>27</v>
      </c>
      <c r="Q17993" s="13" t="s">
        <v>97</v>
      </c>
      <c r="R17993" s="13" t="s">
        <v>205</v>
      </c>
      <c r="S17993" s="13" t="s">
        <v>196</v>
      </c>
      <c r="T17993">
        <v>4</v>
      </c>
      <c r="U17993">
        <v>2</v>
      </c>
      <c r="V17993">
        <v>0</v>
      </c>
      <c r="W17993" s="13" t="s">
        <v>101</v>
      </c>
      <c r="X17993">
        <v>0.3</v>
      </c>
    </row>
    <row r="17994" spans="1:24" x14ac:dyDescent="0.3">
      <c r="A17994">
        <v>17992</v>
      </c>
      <c r="B17994" t="s">
        <v>197</v>
      </c>
      <c r="C17994" t="s">
        <v>198</v>
      </c>
      <c r="D17994">
        <v>30.739574000000001</v>
      </c>
      <c r="E17994">
        <v>76.718221999999997</v>
      </c>
      <c r="F17994" s="18">
        <v>44788</v>
      </c>
      <c r="G17994" s="19">
        <v>0.375</v>
      </c>
      <c r="H17994">
        <v>9</v>
      </c>
      <c r="I17994" s="13" t="s">
        <v>204</v>
      </c>
      <c r="J17994">
        <v>0</v>
      </c>
      <c r="K17994" s="13" t="s">
        <v>92</v>
      </c>
      <c r="L17994">
        <v>5</v>
      </c>
      <c r="M17994">
        <v>1</v>
      </c>
      <c r="N17994" s="13" t="s">
        <v>192</v>
      </c>
      <c r="O17994" s="13" t="s">
        <v>97</v>
      </c>
      <c r="P17994">
        <v>20</v>
      </c>
      <c r="Q17994" s="13" t="s">
        <v>97</v>
      </c>
      <c r="R17994" s="13" t="s">
        <v>199</v>
      </c>
      <c r="S17994" s="13" t="s">
        <v>196</v>
      </c>
      <c r="T17994">
        <v>5</v>
      </c>
      <c r="U17994">
        <v>0</v>
      </c>
      <c r="V17994">
        <v>1</v>
      </c>
      <c r="W17994" s="13" t="s">
        <v>101</v>
      </c>
      <c r="X17994">
        <v>0.45</v>
      </c>
    </row>
    <row r="17995" spans="1:24" x14ac:dyDescent="0.3">
      <c r="A17995">
        <v>17993</v>
      </c>
      <c r="B17995" t="s">
        <v>206</v>
      </c>
      <c r="C17995" t="s">
        <v>207</v>
      </c>
      <c r="D17995">
        <v>12.990147</v>
      </c>
      <c r="E17995">
        <v>77.765618000000003</v>
      </c>
      <c r="F17995" s="18">
        <v>45483</v>
      </c>
      <c r="G17995" s="19">
        <v>0.66666666666666696</v>
      </c>
      <c r="H17995">
        <v>16</v>
      </c>
      <c r="I17995" s="13" t="s">
        <v>194</v>
      </c>
      <c r="J17995">
        <v>0</v>
      </c>
      <c r="K17995" s="13" t="s">
        <v>191</v>
      </c>
      <c r="L17995">
        <v>6</v>
      </c>
      <c r="M17995">
        <v>0</v>
      </c>
      <c r="N17995" s="13" t="s">
        <v>192</v>
      </c>
      <c r="O17995" s="13" t="s">
        <v>97</v>
      </c>
      <c r="P17995">
        <v>30</v>
      </c>
      <c r="Q17995" s="13" t="s">
        <v>95</v>
      </c>
      <c r="R17995" s="13" t="s">
        <v>208</v>
      </c>
      <c r="S17995" s="13" t="s">
        <v>196</v>
      </c>
      <c r="T17995">
        <v>3</v>
      </c>
      <c r="U17995">
        <v>3</v>
      </c>
      <c r="V17995">
        <v>0</v>
      </c>
      <c r="W17995" s="13" t="s">
        <v>101</v>
      </c>
      <c r="X17995">
        <v>0.1</v>
      </c>
    </row>
    <row r="17996" spans="1:24" x14ac:dyDescent="0.3">
      <c r="A17996">
        <v>17994</v>
      </c>
      <c r="B17996" t="s">
        <v>209</v>
      </c>
      <c r="C17996" t="s">
        <v>210</v>
      </c>
      <c r="D17996">
        <v>17.337720999999998</v>
      </c>
      <c r="E17996">
        <v>78.336025000000006</v>
      </c>
      <c r="F17996" s="18">
        <v>44902</v>
      </c>
      <c r="G17996" s="19">
        <v>0.79166666666666696</v>
      </c>
      <c r="H17996">
        <v>19</v>
      </c>
      <c r="I17996" s="13" t="s">
        <v>194</v>
      </c>
      <c r="J17996">
        <v>0</v>
      </c>
      <c r="K17996" s="13" t="s">
        <v>191</v>
      </c>
      <c r="L17996">
        <v>1</v>
      </c>
      <c r="M17996">
        <v>0</v>
      </c>
      <c r="N17996" s="13" t="s">
        <v>94</v>
      </c>
      <c r="O17996" s="13" t="s">
        <v>95</v>
      </c>
      <c r="P17996">
        <v>38</v>
      </c>
      <c r="Q17996" s="13" t="s">
        <v>195</v>
      </c>
      <c r="R17996" s="13" t="s">
        <v>213</v>
      </c>
      <c r="S17996" s="13" t="s">
        <v>196</v>
      </c>
      <c r="T17996">
        <v>1</v>
      </c>
      <c r="U17996">
        <v>0</v>
      </c>
      <c r="V17996">
        <v>1</v>
      </c>
      <c r="W17996" s="13" t="s">
        <v>101</v>
      </c>
      <c r="X17996">
        <v>0.6</v>
      </c>
    </row>
    <row r="17997" spans="1:24" x14ac:dyDescent="0.3">
      <c r="A17997">
        <v>17995</v>
      </c>
      <c r="B17997" t="s">
        <v>197</v>
      </c>
      <c r="C17997" t="s">
        <v>198</v>
      </c>
      <c r="D17997">
        <v>30.790111</v>
      </c>
      <c r="E17997">
        <v>76.833501999999996</v>
      </c>
      <c r="F17997" s="18">
        <v>44914</v>
      </c>
      <c r="G17997" s="19">
        <v>0.25</v>
      </c>
      <c r="H17997">
        <v>6</v>
      </c>
      <c r="I17997" s="13" t="s">
        <v>204</v>
      </c>
      <c r="J17997">
        <v>0</v>
      </c>
      <c r="K17997" s="13" t="s">
        <v>191</v>
      </c>
      <c r="L17997">
        <v>2</v>
      </c>
      <c r="M17997">
        <v>1</v>
      </c>
      <c r="N17997" s="13" t="s">
        <v>192</v>
      </c>
      <c r="O17997" s="13" t="s">
        <v>97</v>
      </c>
      <c r="P17997">
        <v>40</v>
      </c>
      <c r="Q17997" s="13" t="s">
        <v>95</v>
      </c>
      <c r="R17997" s="13" t="s">
        <v>213</v>
      </c>
      <c r="S17997" s="13" t="s">
        <v>193</v>
      </c>
      <c r="T17997">
        <v>1</v>
      </c>
      <c r="U17997">
        <v>1</v>
      </c>
      <c r="V17997">
        <v>0</v>
      </c>
      <c r="W17997" s="13" t="s">
        <v>101</v>
      </c>
      <c r="X17997">
        <v>0.1</v>
      </c>
    </row>
    <row r="17998" spans="1:24" x14ac:dyDescent="0.3">
      <c r="A17998">
        <v>17996</v>
      </c>
      <c r="B17998" t="s">
        <v>203</v>
      </c>
      <c r="C17998" t="s">
        <v>203</v>
      </c>
      <c r="D17998">
        <v>28.703706</v>
      </c>
      <c r="E17998">
        <v>76.896873999999997</v>
      </c>
      <c r="F17998" s="18">
        <v>45342</v>
      </c>
      <c r="G17998" s="19">
        <v>8.3333333333333301E-2</v>
      </c>
      <c r="H17998">
        <v>2</v>
      </c>
      <c r="I17998" s="13" t="s">
        <v>215</v>
      </c>
      <c r="J17998">
        <v>0</v>
      </c>
      <c r="K17998" s="13" t="s">
        <v>191</v>
      </c>
      <c r="L17998">
        <v>3</v>
      </c>
      <c r="M17998">
        <v>1</v>
      </c>
      <c r="N17998" s="13" t="s">
        <v>192</v>
      </c>
      <c r="O17998" s="13" t="s">
        <v>97</v>
      </c>
      <c r="P17998">
        <v>32</v>
      </c>
      <c r="Q17998" s="13" t="s">
        <v>97</v>
      </c>
      <c r="R17998" s="13" t="s">
        <v>205</v>
      </c>
      <c r="S17998" s="13" t="s">
        <v>196</v>
      </c>
      <c r="T17998">
        <v>5</v>
      </c>
      <c r="U17998">
        <v>0</v>
      </c>
      <c r="V17998">
        <v>0</v>
      </c>
      <c r="W17998" s="13" t="s">
        <v>101</v>
      </c>
      <c r="X17998">
        <v>0.3</v>
      </c>
    </row>
    <row r="17999" spans="1:24" x14ac:dyDescent="0.3">
      <c r="A17999">
        <v>17997</v>
      </c>
      <c r="B17999" t="s">
        <v>209</v>
      </c>
      <c r="C17999" t="s">
        <v>210</v>
      </c>
      <c r="D17999">
        <v>17.557444</v>
      </c>
      <c r="E17999">
        <v>78.595786000000004</v>
      </c>
      <c r="F17999" s="18">
        <v>44680</v>
      </c>
      <c r="G17999" s="19">
        <v>0.25</v>
      </c>
      <c r="H17999">
        <v>6</v>
      </c>
      <c r="I17999" s="13" t="s">
        <v>211</v>
      </c>
      <c r="J17999">
        <v>0</v>
      </c>
      <c r="K17999" s="13" t="s">
        <v>214</v>
      </c>
      <c r="L17999">
        <v>3</v>
      </c>
      <c r="M17999">
        <v>0</v>
      </c>
      <c r="N17999" s="13" t="s">
        <v>192</v>
      </c>
      <c r="O17999" s="13" t="s">
        <v>97</v>
      </c>
      <c r="P17999">
        <v>37</v>
      </c>
      <c r="Q17999" s="13" t="s">
        <v>195</v>
      </c>
      <c r="R17999" s="13" t="s">
        <v>199</v>
      </c>
      <c r="S17999" s="13" t="s">
        <v>196</v>
      </c>
      <c r="T17999">
        <v>2</v>
      </c>
      <c r="U17999">
        <v>2</v>
      </c>
      <c r="V17999">
        <v>0</v>
      </c>
      <c r="W17999" s="13" t="s">
        <v>101</v>
      </c>
      <c r="X17999">
        <v>0.1</v>
      </c>
    </row>
    <row r="18000" spans="1:24" x14ac:dyDescent="0.3">
      <c r="A18000">
        <v>17998</v>
      </c>
      <c r="B18000" t="s">
        <v>79</v>
      </c>
      <c r="C18000" t="s">
        <v>80</v>
      </c>
      <c r="D18000">
        <v>18.471541999999999</v>
      </c>
      <c r="E18000">
        <v>73.757287000000005</v>
      </c>
      <c r="F18000" s="18">
        <v>45528</v>
      </c>
      <c r="G18000" s="19">
        <v>0.875</v>
      </c>
      <c r="H18000">
        <v>21</v>
      </c>
      <c r="I18000" s="13" t="s">
        <v>219</v>
      </c>
      <c r="J18000">
        <v>1</v>
      </c>
      <c r="K18000" s="13" t="s">
        <v>214</v>
      </c>
      <c r="L18000">
        <v>1</v>
      </c>
      <c r="M18000">
        <v>1</v>
      </c>
      <c r="N18000" s="13" t="s">
        <v>192</v>
      </c>
      <c r="O18000" s="13" t="s">
        <v>97</v>
      </c>
      <c r="P18000">
        <v>33</v>
      </c>
      <c r="Q18000" s="13" t="s">
        <v>97</v>
      </c>
      <c r="R18000" s="13" t="s">
        <v>98</v>
      </c>
      <c r="S18000" s="13" t="s">
        <v>99</v>
      </c>
      <c r="T18000">
        <v>2</v>
      </c>
      <c r="U18000">
        <v>2</v>
      </c>
      <c r="V18000">
        <v>0</v>
      </c>
      <c r="W18000" s="13" t="s">
        <v>101</v>
      </c>
      <c r="X18000">
        <v>0.5</v>
      </c>
    </row>
    <row r="18001" spans="1:24" x14ac:dyDescent="0.3">
      <c r="A18001">
        <v>17999</v>
      </c>
      <c r="B18001" t="s">
        <v>203</v>
      </c>
      <c r="C18001" t="s">
        <v>203</v>
      </c>
      <c r="D18001">
        <v>28.683215000000001</v>
      </c>
      <c r="E18001">
        <v>76.911006999999998</v>
      </c>
      <c r="F18001" s="18">
        <v>45706</v>
      </c>
      <c r="G18001" s="19">
        <v>0.25</v>
      </c>
      <c r="H18001">
        <v>6</v>
      </c>
      <c r="I18001" s="13" t="s">
        <v>215</v>
      </c>
      <c r="J18001">
        <v>0</v>
      </c>
      <c r="K18001" s="13" t="s">
        <v>214</v>
      </c>
      <c r="L18001">
        <v>6</v>
      </c>
      <c r="M18001">
        <v>1</v>
      </c>
      <c r="N18001" s="13" t="s">
        <v>94</v>
      </c>
      <c r="O18001" s="13" t="s">
        <v>95</v>
      </c>
      <c r="P18001">
        <v>32</v>
      </c>
      <c r="Q18001" s="13" t="s">
        <v>95</v>
      </c>
      <c r="R18001" s="13" t="s">
        <v>208</v>
      </c>
      <c r="S18001" s="13" t="s">
        <v>196</v>
      </c>
      <c r="T18001">
        <v>2</v>
      </c>
      <c r="U18001">
        <v>1</v>
      </c>
      <c r="V18001">
        <v>0</v>
      </c>
      <c r="W18001" s="13" t="s">
        <v>101</v>
      </c>
      <c r="X18001">
        <v>0.45</v>
      </c>
    </row>
    <row r="18002" spans="1:24" x14ac:dyDescent="0.3">
      <c r="A18002">
        <v>18000</v>
      </c>
      <c r="B18002" t="s">
        <v>197</v>
      </c>
      <c r="C18002" t="s">
        <v>198</v>
      </c>
      <c r="D18002">
        <v>30.721826</v>
      </c>
      <c r="E18002">
        <v>76.810496000000001</v>
      </c>
      <c r="F18002" s="18">
        <v>44993</v>
      </c>
      <c r="G18002" s="19">
        <v>0.58333333333333304</v>
      </c>
      <c r="H18002">
        <v>14</v>
      </c>
      <c r="I18002" s="13" t="s">
        <v>194</v>
      </c>
      <c r="J18002">
        <v>0</v>
      </c>
      <c r="K18002" s="13" t="s">
        <v>191</v>
      </c>
      <c r="L18002">
        <v>5</v>
      </c>
      <c r="M18002">
        <v>0</v>
      </c>
      <c r="N18002" s="13" t="s">
        <v>212</v>
      </c>
      <c r="O18002" s="13" t="s">
        <v>195</v>
      </c>
      <c r="P18002">
        <v>19</v>
      </c>
      <c r="Q18002" s="13" t="s">
        <v>95</v>
      </c>
      <c r="R18002" s="13" t="s">
        <v>199</v>
      </c>
      <c r="S18002" s="13" t="s">
        <v>196</v>
      </c>
      <c r="T18002">
        <v>4</v>
      </c>
      <c r="U18002">
        <v>4</v>
      </c>
      <c r="V18002">
        <v>0</v>
      </c>
      <c r="W18002" s="13" t="s">
        <v>216</v>
      </c>
      <c r="X18002">
        <v>0.35</v>
      </c>
    </row>
    <row r="18003" spans="1:24" x14ac:dyDescent="0.3">
      <c r="A18003">
        <v>18001</v>
      </c>
      <c r="B18003" t="s">
        <v>206</v>
      </c>
      <c r="C18003" t="s">
        <v>207</v>
      </c>
      <c r="D18003">
        <v>13.099154</v>
      </c>
      <c r="E18003">
        <v>77.528183999999996</v>
      </c>
      <c r="F18003" s="18">
        <v>45636</v>
      </c>
      <c r="G18003" s="19">
        <v>8.3333333333333301E-2</v>
      </c>
      <c r="H18003">
        <v>2</v>
      </c>
      <c r="I18003" s="13" t="s">
        <v>215</v>
      </c>
      <c r="J18003">
        <v>0</v>
      </c>
      <c r="K18003" s="13" t="s">
        <v>92</v>
      </c>
      <c r="L18003">
        <v>4</v>
      </c>
      <c r="M18003">
        <v>1</v>
      </c>
      <c r="N18003" s="13" t="s">
        <v>94</v>
      </c>
      <c r="O18003" s="13" t="s">
        <v>95</v>
      </c>
      <c r="P18003">
        <v>35</v>
      </c>
      <c r="Q18003" s="13" t="s">
        <v>95</v>
      </c>
      <c r="R18003" s="13" t="s">
        <v>208</v>
      </c>
      <c r="S18003" s="13" t="s">
        <v>193</v>
      </c>
      <c r="T18003">
        <v>3</v>
      </c>
      <c r="U18003">
        <v>1</v>
      </c>
      <c r="V18003">
        <v>0</v>
      </c>
      <c r="W18003" s="13" t="s">
        <v>101</v>
      </c>
      <c r="X18003">
        <v>0.45</v>
      </c>
    </row>
    <row r="18004" spans="1:24" x14ac:dyDescent="0.3">
      <c r="A18004">
        <v>18002</v>
      </c>
      <c r="B18004" t="s">
        <v>197</v>
      </c>
      <c r="C18004" t="s">
        <v>198</v>
      </c>
      <c r="D18004">
        <v>30.753398000000001</v>
      </c>
      <c r="E18004">
        <v>76.763593</v>
      </c>
      <c r="F18004" s="18">
        <v>45346</v>
      </c>
      <c r="G18004" s="19">
        <v>0.16666666666666699</v>
      </c>
      <c r="H18004">
        <v>4</v>
      </c>
      <c r="I18004" s="13" t="s">
        <v>219</v>
      </c>
      <c r="J18004">
        <v>1</v>
      </c>
      <c r="K18004" s="13" t="s">
        <v>191</v>
      </c>
      <c r="L18004">
        <v>3</v>
      </c>
      <c r="M18004">
        <v>1</v>
      </c>
      <c r="N18004" s="13" t="s">
        <v>192</v>
      </c>
      <c r="O18004" s="13" t="s">
        <v>97</v>
      </c>
      <c r="P18004">
        <v>25</v>
      </c>
      <c r="Q18004" s="13" t="s">
        <v>195</v>
      </c>
      <c r="R18004" s="13" t="s">
        <v>213</v>
      </c>
      <c r="S18004" s="13" t="s">
        <v>99</v>
      </c>
      <c r="T18004">
        <v>1</v>
      </c>
      <c r="U18004">
        <v>1</v>
      </c>
      <c r="V18004">
        <v>0</v>
      </c>
      <c r="W18004" s="13" t="s">
        <v>101</v>
      </c>
      <c r="X18004">
        <v>0.3</v>
      </c>
    </row>
    <row r="18005" spans="1:24" x14ac:dyDescent="0.3">
      <c r="A18005">
        <v>18003</v>
      </c>
      <c r="B18005" t="s">
        <v>79</v>
      </c>
      <c r="C18005" t="s">
        <v>80</v>
      </c>
      <c r="D18005">
        <v>18.698702000000001</v>
      </c>
      <c r="E18005">
        <v>73.740187000000006</v>
      </c>
      <c r="F18005" s="18">
        <v>44694</v>
      </c>
      <c r="G18005" s="19">
        <v>0.95833333333333304</v>
      </c>
      <c r="H18005">
        <v>23</v>
      </c>
      <c r="I18005" s="13" t="s">
        <v>211</v>
      </c>
      <c r="J18005">
        <v>0</v>
      </c>
      <c r="K18005" s="13" t="s">
        <v>92</v>
      </c>
      <c r="L18005">
        <v>4</v>
      </c>
      <c r="M18005">
        <v>0</v>
      </c>
      <c r="N18005" s="13" t="s">
        <v>192</v>
      </c>
      <c r="O18005" s="13" t="s">
        <v>97</v>
      </c>
      <c r="P18005">
        <v>23</v>
      </c>
      <c r="Q18005" s="13" t="s">
        <v>97</v>
      </c>
      <c r="R18005" s="13" t="s">
        <v>199</v>
      </c>
      <c r="S18005" s="13" t="s">
        <v>99</v>
      </c>
      <c r="T18005">
        <v>3</v>
      </c>
      <c r="U18005">
        <v>3</v>
      </c>
      <c r="V18005">
        <v>0</v>
      </c>
      <c r="W18005" s="13" t="s">
        <v>101</v>
      </c>
      <c r="X18005">
        <v>0.5</v>
      </c>
    </row>
    <row r="18006" spans="1:24" x14ac:dyDescent="0.3">
      <c r="A18006">
        <v>18004</v>
      </c>
      <c r="B18006" t="s">
        <v>79</v>
      </c>
      <c r="C18006" t="s">
        <v>80</v>
      </c>
      <c r="D18006">
        <v>18.595412</v>
      </c>
      <c r="E18006">
        <v>73.965143999999995</v>
      </c>
      <c r="F18006" s="18">
        <v>44743</v>
      </c>
      <c r="G18006" s="19">
        <v>4.1666666666666699E-2</v>
      </c>
      <c r="H18006">
        <v>1</v>
      </c>
      <c r="I18006" s="13" t="s">
        <v>211</v>
      </c>
      <c r="J18006">
        <v>0</v>
      </c>
      <c r="K18006" s="13" t="s">
        <v>92</v>
      </c>
      <c r="L18006">
        <v>3</v>
      </c>
      <c r="M18006">
        <v>0</v>
      </c>
      <c r="N18006" s="13" t="s">
        <v>94</v>
      </c>
      <c r="O18006" s="13" t="s">
        <v>95</v>
      </c>
      <c r="P18006">
        <v>38</v>
      </c>
      <c r="Q18006" s="13" t="s">
        <v>95</v>
      </c>
      <c r="R18006" s="13" t="s">
        <v>199</v>
      </c>
      <c r="S18006" s="13" t="s">
        <v>196</v>
      </c>
      <c r="T18006">
        <v>2</v>
      </c>
      <c r="U18006">
        <v>0</v>
      </c>
      <c r="V18006">
        <v>0</v>
      </c>
      <c r="W18006" s="13" t="s">
        <v>101</v>
      </c>
      <c r="X18006">
        <v>0.45</v>
      </c>
    </row>
    <row r="18007" spans="1:24" x14ac:dyDescent="0.3">
      <c r="A18007">
        <v>18005</v>
      </c>
      <c r="B18007" t="s">
        <v>190</v>
      </c>
      <c r="C18007" t="s">
        <v>80</v>
      </c>
      <c r="D18007">
        <v>19.192326999999999</v>
      </c>
      <c r="E18007">
        <v>72.927085000000005</v>
      </c>
      <c r="F18007" s="18">
        <v>45630</v>
      </c>
      <c r="G18007" s="19">
        <v>0.41666666666666702</v>
      </c>
      <c r="H18007">
        <v>10</v>
      </c>
      <c r="I18007" s="13" t="s">
        <v>194</v>
      </c>
      <c r="J18007">
        <v>0</v>
      </c>
      <c r="K18007" s="13" t="s">
        <v>214</v>
      </c>
      <c r="L18007">
        <v>1</v>
      </c>
      <c r="M18007">
        <v>1</v>
      </c>
      <c r="N18007" s="13" t="s">
        <v>94</v>
      </c>
      <c r="O18007" s="13" t="s">
        <v>95</v>
      </c>
      <c r="P18007">
        <v>16</v>
      </c>
      <c r="Q18007" s="13" t="s">
        <v>195</v>
      </c>
      <c r="R18007" s="13" t="s">
        <v>213</v>
      </c>
      <c r="S18007" s="13" t="s">
        <v>193</v>
      </c>
      <c r="T18007">
        <v>5</v>
      </c>
      <c r="U18007">
        <v>5</v>
      </c>
      <c r="V18007">
        <v>1</v>
      </c>
      <c r="W18007" s="13" t="s">
        <v>101</v>
      </c>
      <c r="X18007">
        <v>0.6</v>
      </c>
    </row>
    <row r="18008" spans="1:24" x14ac:dyDescent="0.3">
      <c r="A18008">
        <v>18006</v>
      </c>
      <c r="B18008" t="s">
        <v>206</v>
      </c>
      <c r="C18008" t="s">
        <v>207</v>
      </c>
      <c r="D18008">
        <v>12.969474</v>
      </c>
      <c r="E18008">
        <v>77.774693999999997</v>
      </c>
      <c r="F18008" s="18">
        <v>45590</v>
      </c>
      <c r="G18008" s="19">
        <v>0.29166666666666702</v>
      </c>
      <c r="H18008">
        <v>7</v>
      </c>
      <c r="I18008" s="13" t="s">
        <v>211</v>
      </c>
      <c r="J18008">
        <v>0</v>
      </c>
      <c r="K18008" s="13" t="s">
        <v>92</v>
      </c>
      <c r="L18008">
        <v>6</v>
      </c>
      <c r="M18008">
        <v>0</v>
      </c>
      <c r="N18008" s="13" t="s">
        <v>192</v>
      </c>
      <c r="O18008" s="13" t="s">
        <v>97</v>
      </c>
      <c r="P18008">
        <v>20</v>
      </c>
      <c r="Q18008" s="13" t="s">
        <v>95</v>
      </c>
      <c r="R18008" s="13" t="s">
        <v>213</v>
      </c>
      <c r="S18008" s="13" t="s">
        <v>196</v>
      </c>
      <c r="T18008">
        <v>1</v>
      </c>
      <c r="U18008">
        <v>0</v>
      </c>
      <c r="V18008">
        <v>0</v>
      </c>
      <c r="W18008" s="13" t="s">
        <v>101</v>
      </c>
      <c r="X18008">
        <v>0.1</v>
      </c>
    </row>
    <row r="18009" spans="1:24" x14ac:dyDescent="0.3">
      <c r="A18009">
        <v>18007</v>
      </c>
      <c r="B18009" t="s">
        <v>79</v>
      </c>
      <c r="C18009" t="s">
        <v>80</v>
      </c>
      <c r="D18009">
        <v>18.665548000000001</v>
      </c>
      <c r="E18009">
        <v>73.859526000000002</v>
      </c>
      <c r="F18009" s="18">
        <v>45175</v>
      </c>
      <c r="G18009" s="19">
        <v>0</v>
      </c>
      <c r="H18009">
        <v>0</v>
      </c>
      <c r="I18009" s="13" t="s">
        <v>194</v>
      </c>
      <c r="J18009">
        <v>0</v>
      </c>
      <c r="K18009" s="13" t="s">
        <v>92</v>
      </c>
      <c r="L18009">
        <v>3</v>
      </c>
      <c r="M18009">
        <v>0</v>
      </c>
      <c r="N18009" s="13" t="s">
        <v>212</v>
      </c>
      <c r="O18009" s="13" t="s">
        <v>195</v>
      </c>
      <c r="P18009">
        <v>24</v>
      </c>
      <c r="Q18009" s="13" t="s">
        <v>95</v>
      </c>
      <c r="R18009" s="13" t="s">
        <v>98</v>
      </c>
      <c r="S18009" s="13" t="s">
        <v>99</v>
      </c>
      <c r="T18009">
        <v>2</v>
      </c>
      <c r="U18009">
        <v>2</v>
      </c>
      <c r="V18009">
        <v>0</v>
      </c>
      <c r="W18009" s="13" t="s">
        <v>101</v>
      </c>
      <c r="X18009">
        <v>0.45</v>
      </c>
    </row>
    <row r="18010" spans="1:24" x14ac:dyDescent="0.3">
      <c r="A18010">
        <v>18008</v>
      </c>
      <c r="B18010" t="s">
        <v>190</v>
      </c>
      <c r="C18010" t="s">
        <v>80</v>
      </c>
      <c r="D18010">
        <v>19.003784</v>
      </c>
      <c r="E18010">
        <v>72.821254999999994</v>
      </c>
      <c r="F18010" s="18">
        <v>44665</v>
      </c>
      <c r="G18010" s="19">
        <v>0.95833333333333304</v>
      </c>
      <c r="H18010">
        <v>23</v>
      </c>
      <c r="I18010" s="13" t="s">
        <v>202</v>
      </c>
      <c r="J18010">
        <v>0</v>
      </c>
      <c r="K18010" s="13" t="s">
        <v>92</v>
      </c>
      <c r="L18010">
        <v>3</v>
      </c>
      <c r="M18010">
        <v>1</v>
      </c>
      <c r="N18010" s="13" t="s">
        <v>192</v>
      </c>
      <c r="O18010" s="13" t="s">
        <v>97</v>
      </c>
      <c r="P18010">
        <v>39</v>
      </c>
      <c r="Q18010" s="13" t="s">
        <v>95</v>
      </c>
      <c r="R18010" s="13" t="s">
        <v>199</v>
      </c>
      <c r="S18010" s="13" t="s">
        <v>196</v>
      </c>
      <c r="T18010">
        <v>5</v>
      </c>
      <c r="U18010">
        <v>0</v>
      </c>
      <c r="V18010">
        <v>0</v>
      </c>
      <c r="W18010" s="13" t="s">
        <v>101</v>
      </c>
      <c r="X18010">
        <v>0.1</v>
      </c>
    </row>
    <row r="18011" spans="1:24" x14ac:dyDescent="0.3">
      <c r="A18011">
        <v>18009</v>
      </c>
      <c r="B18011" t="s">
        <v>217</v>
      </c>
      <c r="C18011" t="s">
        <v>218</v>
      </c>
      <c r="D18011">
        <v>22.491728999999999</v>
      </c>
      <c r="E18011">
        <v>88.320717999999999</v>
      </c>
      <c r="F18011" s="18">
        <v>45637</v>
      </c>
      <c r="G18011" s="19">
        <v>0.66666666666666696</v>
      </c>
      <c r="H18011">
        <v>16</v>
      </c>
      <c r="I18011" s="13" t="s">
        <v>194</v>
      </c>
      <c r="J18011">
        <v>0</v>
      </c>
      <c r="K18011" s="13" t="s">
        <v>191</v>
      </c>
      <c r="L18011">
        <v>2</v>
      </c>
      <c r="M18011">
        <v>1</v>
      </c>
      <c r="N18011" s="13" t="s">
        <v>212</v>
      </c>
      <c r="O18011" s="13" t="s">
        <v>95</v>
      </c>
      <c r="P18011">
        <v>36</v>
      </c>
      <c r="Q18011" s="13" t="s">
        <v>95</v>
      </c>
      <c r="R18011" s="13" t="s">
        <v>205</v>
      </c>
      <c r="S18011" s="13" t="s">
        <v>196</v>
      </c>
      <c r="T18011">
        <v>4</v>
      </c>
      <c r="U18011">
        <v>4</v>
      </c>
      <c r="V18011">
        <v>0</v>
      </c>
      <c r="W18011" s="13" t="s">
        <v>101</v>
      </c>
      <c r="X18011">
        <v>0.45</v>
      </c>
    </row>
    <row r="18012" spans="1:24" x14ac:dyDescent="0.3">
      <c r="A18012">
        <v>18010</v>
      </c>
      <c r="B18012" t="s">
        <v>197</v>
      </c>
      <c r="C18012" t="s">
        <v>198</v>
      </c>
      <c r="D18012">
        <v>30.625105999999999</v>
      </c>
      <c r="E18012">
        <v>76.802694000000002</v>
      </c>
      <c r="F18012" s="18">
        <v>45593</v>
      </c>
      <c r="G18012" s="19">
        <v>0.75</v>
      </c>
      <c r="H18012">
        <v>18</v>
      </c>
      <c r="I18012" s="13" t="s">
        <v>204</v>
      </c>
      <c r="J18012">
        <v>0</v>
      </c>
      <c r="K18012" s="13" t="s">
        <v>214</v>
      </c>
      <c r="L18012">
        <v>1</v>
      </c>
      <c r="M18012">
        <v>1</v>
      </c>
      <c r="N18012" s="13" t="s">
        <v>192</v>
      </c>
      <c r="O18012" s="13" t="s">
        <v>97</v>
      </c>
      <c r="P18012">
        <v>17</v>
      </c>
      <c r="Q18012" s="13" t="s">
        <v>97</v>
      </c>
      <c r="R18012" s="13" t="s">
        <v>199</v>
      </c>
      <c r="S18012" s="13" t="s">
        <v>196</v>
      </c>
      <c r="T18012">
        <v>3</v>
      </c>
      <c r="U18012">
        <v>2</v>
      </c>
      <c r="V18012">
        <v>1</v>
      </c>
      <c r="W18012" s="13" t="s">
        <v>101</v>
      </c>
      <c r="X18012">
        <v>0.45</v>
      </c>
    </row>
    <row r="18013" spans="1:24" x14ac:dyDescent="0.3">
      <c r="A18013">
        <v>18011</v>
      </c>
      <c r="B18013" t="s">
        <v>190</v>
      </c>
      <c r="C18013" t="s">
        <v>80</v>
      </c>
      <c r="D18013">
        <v>19.239533000000002</v>
      </c>
      <c r="E18013">
        <v>72.923317999999995</v>
      </c>
      <c r="F18013" s="18">
        <v>44743</v>
      </c>
      <c r="G18013" s="19">
        <v>0.75</v>
      </c>
      <c r="H18013">
        <v>18</v>
      </c>
      <c r="I18013" s="13" t="s">
        <v>211</v>
      </c>
      <c r="J18013">
        <v>0</v>
      </c>
      <c r="K18013" s="13" t="s">
        <v>214</v>
      </c>
      <c r="L18013">
        <v>1</v>
      </c>
      <c r="M18013">
        <v>0</v>
      </c>
      <c r="N18013" s="13" t="s">
        <v>192</v>
      </c>
      <c r="O18013" s="13" t="s">
        <v>97</v>
      </c>
      <c r="P18013">
        <v>31</v>
      </c>
      <c r="Q18013" s="13" t="s">
        <v>95</v>
      </c>
      <c r="R18013" s="13" t="s">
        <v>199</v>
      </c>
      <c r="S18013" s="13" t="s">
        <v>99</v>
      </c>
      <c r="T18013">
        <v>4</v>
      </c>
      <c r="U18013">
        <v>4</v>
      </c>
      <c r="V18013">
        <v>1</v>
      </c>
      <c r="W18013" s="13" t="s">
        <v>101</v>
      </c>
      <c r="X18013">
        <v>0.45</v>
      </c>
    </row>
    <row r="18014" spans="1:24" x14ac:dyDescent="0.3">
      <c r="A18014">
        <v>18012</v>
      </c>
      <c r="B18014" t="s">
        <v>217</v>
      </c>
      <c r="C18014" t="s">
        <v>218</v>
      </c>
      <c r="D18014">
        <v>22.593</v>
      </c>
      <c r="E18014">
        <v>88.234893999999997</v>
      </c>
      <c r="F18014" s="18">
        <v>45075</v>
      </c>
      <c r="G18014" s="19">
        <v>0.25</v>
      </c>
      <c r="H18014">
        <v>6</v>
      </c>
      <c r="I18014" s="13" t="s">
        <v>204</v>
      </c>
      <c r="J18014">
        <v>0</v>
      </c>
      <c r="K18014" s="13" t="s">
        <v>191</v>
      </c>
      <c r="L18014">
        <v>4</v>
      </c>
      <c r="M18014">
        <v>1</v>
      </c>
      <c r="N18014" s="13" t="s">
        <v>212</v>
      </c>
      <c r="O18014" s="13" t="s">
        <v>95</v>
      </c>
      <c r="P18014">
        <v>40</v>
      </c>
      <c r="Q18014" s="13" t="s">
        <v>195</v>
      </c>
      <c r="R18014" s="13" t="s">
        <v>205</v>
      </c>
      <c r="S18014" s="13" t="s">
        <v>193</v>
      </c>
      <c r="T18014">
        <v>3</v>
      </c>
      <c r="U18014">
        <v>3</v>
      </c>
      <c r="V18014">
        <v>0</v>
      </c>
      <c r="W18014" s="13" t="s">
        <v>101</v>
      </c>
      <c r="X18014">
        <v>0.45</v>
      </c>
    </row>
    <row r="18015" spans="1:24" x14ac:dyDescent="0.3">
      <c r="A18015">
        <v>18013</v>
      </c>
      <c r="B18015" t="s">
        <v>79</v>
      </c>
      <c r="C18015" t="s">
        <v>80</v>
      </c>
      <c r="D18015">
        <v>18.694506000000001</v>
      </c>
      <c r="E18015">
        <v>73.721739999999997</v>
      </c>
      <c r="F18015" s="18">
        <v>44782</v>
      </c>
      <c r="G18015" s="19">
        <v>0.25</v>
      </c>
      <c r="H18015">
        <v>6</v>
      </c>
      <c r="I18015" s="13" t="s">
        <v>215</v>
      </c>
      <c r="J18015">
        <v>0</v>
      </c>
      <c r="K18015" s="13" t="s">
        <v>92</v>
      </c>
      <c r="L18015">
        <v>1</v>
      </c>
      <c r="M18015">
        <v>1</v>
      </c>
      <c r="N18015" s="13" t="s">
        <v>212</v>
      </c>
      <c r="O18015" s="13" t="s">
        <v>195</v>
      </c>
      <c r="P18015">
        <v>30</v>
      </c>
      <c r="Q18015" s="13" t="s">
        <v>195</v>
      </c>
      <c r="R18015" s="13" t="s">
        <v>208</v>
      </c>
      <c r="S18015" s="13" t="s">
        <v>193</v>
      </c>
      <c r="T18015">
        <v>4</v>
      </c>
      <c r="U18015">
        <v>0</v>
      </c>
      <c r="V18015">
        <v>0</v>
      </c>
      <c r="W18015" s="13" t="s">
        <v>101</v>
      </c>
      <c r="X18015">
        <v>0.25</v>
      </c>
    </row>
    <row r="18016" spans="1:24" x14ac:dyDescent="0.3">
      <c r="A18016">
        <v>18014</v>
      </c>
      <c r="B18016" t="s">
        <v>197</v>
      </c>
      <c r="C18016" t="s">
        <v>198</v>
      </c>
      <c r="D18016">
        <v>30.652616999999999</v>
      </c>
      <c r="E18016">
        <v>76.790488999999994</v>
      </c>
      <c r="F18016" s="18">
        <v>45573</v>
      </c>
      <c r="G18016" s="19">
        <v>0.95833333333333304</v>
      </c>
      <c r="H18016">
        <v>23</v>
      </c>
      <c r="I18016" s="13" t="s">
        <v>215</v>
      </c>
      <c r="J18016">
        <v>0</v>
      </c>
      <c r="K18016" s="13" t="s">
        <v>191</v>
      </c>
      <c r="L18016">
        <v>5</v>
      </c>
      <c r="M18016">
        <v>1</v>
      </c>
      <c r="N18016" s="13" t="s">
        <v>212</v>
      </c>
      <c r="O18016" s="13" t="s">
        <v>95</v>
      </c>
      <c r="P18016">
        <v>40</v>
      </c>
      <c r="Q18016" s="13" t="s">
        <v>97</v>
      </c>
      <c r="R18016" s="13" t="s">
        <v>98</v>
      </c>
      <c r="S18016" s="13" t="s">
        <v>196</v>
      </c>
      <c r="T18016">
        <v>1</v>
      </c>
      <c r="U18016">
        <v>1</v>
      </c>
      <c r="V18016">
        <v>0</v>
      </c>
      <c r="W18016" s="13" t="s">
        <v>101</v>
      </c>
      <c r="X18016">
        <v>0.65</v>
      </c>
    </row>
    <row r="18017" spans="1:24" x14ac:dyDescent="0.3">
      <c r="A18017">
        <v>18015</v>
      </c>
      <c r="B18017" t="s">
        <v>200</v>
      </c>
      <c r="C18017" t="s">
        <v>201</v>
      </c>
      <c r="D18017">
        <v>13.068727000000001</v>
      </c>
      <c r="E18017">
        <v>80.190783999999994</v>
      </c>
      <c r="F18017" s="18">
        <v>44690</v>
      </c>
      <c r="G18017" s="19">
        <v>0.33333333333333298</v>
      </c>
      <c r="H18017">
        <v>8</v>
      </c>
      <c r="I18017" s="13" t="s">
        <v>204</v>
      </c>
      <c r="J18017">
        <v>0</v>
      </c>
      <c r="K18017" s="13" t="s">
        <v>191</v>
      </c>
      <c r="L18017">
        <v>6</v>
      </c>
      <c r="M18017">
        <v>1</v>
      </c>
      <c r="N18017" s="13" t="s">
        <v>212</v>
      </c>
      <c r="O18017" s="13" t="s">
        <v>95</v>
      </c>
      <c r="P18017">
        <v>24</v>
      </c>
      <c r="Q18017" s="13" t="s">
        <v>97</v>
      </c>
      <c r="R18017" s="13" t="s">
        <v>205</v>
      </c>
      <c r="S18017" s="13" t="s">
        <v>196</v>
      </c>
      <c r="T18017">
        <v>1</v>
      </c>
      <c r="U18017">
        <v>1</v>
      </c>
      <c r="V18017">
        <v>1</v>
      </c>
      <c r="W18017" s="13" t="s">
        <v>101</v>
      </c>
      <c r="X18017">
        <v>0.8</v>
      </c>
    </row>
    <row r="18018" spans="1:24" x14ac:dyDescent="0.3">
      <c r="A18018">
        <v>18016</v>
      </c>
      <c r="B18018" t="s">
        <v>79</v>
      </c>
      <c r="C18018" t="s">
        <v>80</v>
      </c>
      <c r="D18018">
        <v>18.460794</v>
      </c>
      <c r="E18018">
        <v>73.729809000000003</v>
      </c>
      <c r="F18018" s="18">
        <v>45156</v>
      </c>
      <c r="G18018" s="19">
        <v>0.875</v>
      </c>
      <c r="H18018">
        <v>21</v>
      </c>
      <c r="I18018" s="13" t="s">
        <v>211</v>
      </c>
      <c r="J18018">
        <v>0</v>
      </c>
      <c r="K18018" s="13" t="s">
        <v>214</v>
      </c>
      <c r="L18018">
        <v>1</v>
      </c>
      <c r="M18018">
        <v>0</v>
      </c>
      <c r="N18018" s="13" t="s">
        <v>212</v>
      </c>
      <c r="O18018" s="13" t="s">
        <v>195</v>
      </c>
      <c r="P18018">
        <v>16</v>
      </c>
      <c r="Q18018" s="13" t="s">
        <v>195</v>
      </c>
      <c r="R18018" s="13" t="s">
        <v>205</v>
      </c>
      <c r="S18018" s="13" t="s">
        <v>193</v>
      </c>
      <c r="T18018">
        <v>3</v>
      </c>
      <c r="U18018">
        <v>3</v>
      </c>
      <c r="V18018">
        <v>0</v>
      </c>
      <c r="W18018" s="13" t="s">
        <v>101</v>
      </c>
      <c r="X18018">
        <v>0.25</v>
      </c>
    </row>
    <row r="18019" spans="1:24" x14ac:dyDescent="0.3">
      <c r="A18019">
        <v>18017</v>
      </c>
      <c r="B18019" t="s">
        <v>79</v>
      </c>
      <c r="C18019" t="s">
        <v>80</v>
      </c>
      <c r="D18019">
        <v>18.594110000000001</v>
      </c>
      <c r="E18019">
        <v>73.991629000000003</v>
      </c>
      <c r="F18019" s="18">
        <v>45253</v>
      </c>
      <c r="G18019" s="19">
        <v>0.20833333333333301</v>
      </c>
      <c r="H18019">
        <v>5</v>
      </c>
      <c r="I18019" s="13" t="s">
        <v>202</v>
      </c>
      <c r="J18019">
        <v>0</v>
      </c>
      <c r="K18019" s="13" t="s">
        <v>214</v>
      </c>
      <c r="L18019">
        <v>4</v>
      </c>
      <c r="M18019">
        <v>1</v>
      </c>
      <c r="N18019" s="13" t="s">
        <v>192</v>
      </c>
      <c r="O18019" s="13" t="s">
        <v>97</v>
      </c>
      <c r="P18019">
        <v>29</v>
      </c>
      <c r="Q18019" s="13" t="s">
        <v>97</v>
      </c>
      <c r="R18019" s="13" t="s">
        <v>205</v>
      </c>
      <c r="S18019" s="13" t="s">
        <v>196</v>
      </c>
      <c r="T18019">
        <v>5</v>
      </c>
      <c r="U18019">
        <v>2</v>
      </c>
      <c r="V18019">
        <v>0</v>
      </c>
      <c r="W18019" s="13" t="s">
        <v>101</v>
      </c>
      <c r="X18019">
        <v>0.3</v>
      </c>
    </row>
    <row r="18020" spans="1:24" x14ac:dyDescent="0.3">
      <c r="A18020">
        <v>18018</v>
      </c>
      <c r="B18020" t="s">
        <v>200</v>
      </c>
      <c r="C18020" t="s">
        <v>201</v>
      </c>
      <c r="D18020">
        <v>12.935974999999999</v>
      </c>
      <c r="E18020">
        <v>80.216547000000006</v>
      </c>
      <c r="F18020" s="18">
        <v>44577</v>
      </c>
      <c r="G18020" s="19">
        <v>0.625</v>
      </c>
      <c r="H18020">
        <v>15</v>
      </c>
      <c r="I18020" s="13" t="s">
        <v>89</v>
      </c>
      <c r="J18020">
        <v>1</v>
      </c>
      <c r="K18020" s="13" t="s">
        <v>191</v>
      </c>
      <c r="L18020">
        <v>5</v>
      </c>
      <c r="M18020">
        <v>0</v>
      </c>
      <c r="N18020" s="13" t="s">
        <v>212</v>
      </c>
      <c r="O18020" s="13" t="s">
        <v>195</v>
      </c>
      <c r="P18020">
        <v>18</v>
      </c>
      <c r="Q18020" s="13" t="s">
        <v>97</v>
      </c>
      <c r="R18020" s="13" t="s">
        <v>205</v>
      </c>
      <c r="S18020" s="13" t="s">
        <v>196</v>
      </c>
      <c r="T18020">
        <v>4</v>
      </c>
      <c r="U18020">
        <v>4</v>
      </c>
      <c r="V18020">
        <v>0</v>
      </c>
      <c r="W18020" s="13" t="s">
        <v>101</v>
      </c>
      <c r="X18020">
        <v>0.45</v>
      </c>
    </row>
    <row r="18021" spans="1:24" x14ac:dyDescent="0.3">
      <c r="A18021">
        <v>18019</v>
      </c>
      <c r="B18021" t="s">
        <v>197</v>
      </c>
      <c r="C18021" t="s">
        <v>198</v>
      </c>
      <c r="D18021">
        <v>30.640986999999999</v>
      </c>
      <c r="E18021">
        <v>76.732945999999998</v>
      </c>
      <c r="F18021" s="18">
        <v>45277</v>
      </c>
      <c r="G18021" s="19">
        <v>0.125</v>
      </c>
      <c r="H18021">
        <v>3</v>
      </c>
      <c r="I18021" s="13" t="s">
        <v>89</v>
      </c>
      <c r="J18021">
        <v>1</v>
      </c>
      <c r="K18021" s="13" t="s">
        <v>92</v>
      </c>
      <c r="L18021">
        <v>5</v>
      </c>
      <c r="M18021">
        <v>0</v>
      </c>
      <c r="N18021" s="13" t="s">
        <v>212</v>
      </c>
      <c r="O18021" s="13" t="s">
        <v>195</v>
      </c>
      <c r="P18021">
        <v>37</v>
      </c>
      <c r="Q18021" s="13" t="s">
        <v>95</v>
      </c>
      <c r="R18021" s="13" t="s">
        <v>213</v>
      </c>
      <c r="S18021" s="13" t="s">
        <v>193</v>
      </c>
      <c r="T18021">
        <v>1</v>
      </c>
      <c r="U18021">
        <v>1</v>
      </c>
      <c r="V18021">
        <v>0</v>
      </c>
      <c r="W18021" s="13" t="s">
        <v>101</v>
      </c>
      <c r="X18021">
        <v>0.25</v>
      </c>
    </row>
    <row r="18022" spans="1:24" x14ac:dyDescent="0.3">
      <c r="A18022">
        <v>18020</v>
      </c>
      <c r="B18022" t="s">
        <v>190</v>
      </c>
      <c r="C18022" t="s">
        <v>80</v>
      </c>
      <c r="D18022">
        <v>19.22268</v>
      </c>
      <c r="E18022">
        <v>72.883799999999994</v>
      </c>
      <c r="F18022" s="18">
        <v>44779</v>
      </c>
      <c r="G18022" s="19">
        <v>0.16666666666666699</v>
      </c>
      <c r="H18022">
        <v>4</v>
      </c>
      <c r="I18022" s="13" t="s">
        <v>219</v>
      </c>
      <c r="J18022">
        <v>1</v>
      </c>
      <c r="K18022" s="13" t="s">
        <v>191</v>
      </c>
      <c r="L18022">
        <v>1</v>
      </c>
      <c r="M18022">
        <v>1</v>
      </c>
      <c r="N18022" s="13" t="s">
        <v>192</v>
      </c>
      <c r="O18022" s="13" t="s">
        <v>97</v>
      </c>
      <c r="P18022">
        <v>20</v>
      </c>
      <c r="Q18022" s="13" t="s">
        <v>95</v>
      </c>
      <c r="R18022" s="13" t="s">
        <v>208</v>
      </c>
      <c r="S18022" s="13" t="s">
        <v>196</v>
      </c>
      <c r="T18022">
        <v>4</v>
      </c>
      <c r="U18022">
        <v>1</v>
      </c>
      <c r="V18022">
        <v>0</v>
      </c>
      <c r="W18022" s="13" t="s">
        <v>101</v>
      </c>
      <c r="X18022">
        <v>0.1</v>
      </c>
    </row>
    <row r="18023" spans="1:24" x14ac:dyDescent="0.3">
      <c r="A18023">
        <v>18021</v>
      </c>
      <c r="B18023" t="s">
        <v>209</v>
      </c>
      <c r="C18023" t="s">
        <v>210</v>
      </c>
      <c r="D18023">
        <v>17.383648000000001</v>
      </c>
      <c r="E18023">
        <v>78.428668999999999</v>
      </c>
      <c r="F18023" s="18">
        <v>45575</v>
      </c>
      <c r="G18023" s="19">
        <v>0.625</v>
      </c>
      <c r="H18023">
        <v>15</v>
      </c>
      <c r="I18023" s="13" t="s">
        <v>202</v>
      </c>
      <c r="J18023">
        <v>0</v>
      </c>
      <c r="K18023" s="13" t="s">
        <v>214</v>
      </c>
      <c r="L18023">
        <v>3</v>
      </c>
      <c r="M18023">
        <v>0</v>
      </c>
      <c r="N18023" s="13" t="s">
        <v>94</v>
      </c>
      <c r="O18023" s="13" t="s">
        <v>95</v>
      </c>
      <c r="P18023">
        <v>27</v>
      </c>
      <c r="Q18023" s="13" t="s">
        <v>195</v>
      </c>
      <c r="R18023" s="13" t="s">
        <v>213</v>
      </c>
      <c r="S18023" s="13" t="s">
        <v>193</v>
      </c>
      <c r="T18023">
        <v>4</v>
      </c>
      <c r="U18023">
        <v>3</v>
      </c>
      <c r="V18023">
        <v>0</v>
      </c>
      <c r="W18023" s="13" t="s">
        <v>101</v>
      </c>
      <c r="X18023">
        <v>0.45</v>
      </c>
    </row>
    <row r="18024" spans="1:24" x14ac:dyDescent="0.3">
      <c r="A18024">
        <v>18022</v>
      </c>
      <c r="B18024" t="s">
        <v>209</v>
      </c>
      <c r="C18024" t="s">
        <v>210</v>
      </c>
      <c r="D18024">
        <v>17.317592000000001</v>
      </c>
      <c r="E18024">
        <v>78.230322000000001</v>
      </c>
      <c r="F18024" s="18">
        <v>44770</v>
      </c>
      <c r="G18024" s="19">
        <v>0.33333333333333298</v>
      </c>
      <c r="H18024">
        <v>8</v>
      </c>
      <c r="I18024" s="13" t="s">
        <v>202</v>
      </c>
      <c r="J18024">
        <v>0</v>
      </c>
      <c r="K18024" s="13" t="s">
        <v>214</v>
      </c>
      <c r="L18024">
        <v>1</v>
      </c>
      <c r="M18024">
        <v>1</v>
      </c>
      <c r="N18024" s="13" t="s">
        <v>212</v>
      </c>
      <c r="O18024" s="13" t="s">
        <v>95</v>
      </c>
      <c r="P18024">
        <v>35</v>
      </c>
      <c r="Q18024" s="13" t="s">
        <v>95</v>
      </c>
      <c r="R18024" s="13" t="s">
        <v>208</v>
      </c>
      <c r="S18024" s="13" t="s">
        <v>193</v>
      </c>
      <c r="T18024">
        <v>1</v>
      </c>
      <c r="U18024">
        <v>0</v>
      </c>
      <c r="V18024">
        <v>1</v>
      </c>
      <c r="W18024" s="13" t="s">
        <v>101</v>
      </c>
      <c r="X18024">
        <v>0.6</v>
      </c>
    </row>
    <row r="18025" spans="1:24" x14ac:dyDescent="0.3">
      <c r="A18025">
        <v>18023</v>
      </c>
      <c r="B18025" t="s">
        <v>209</v>
      </c>
      <c r="C18025" t="s">
        <v>210</v>
      </c>
      <c r="D18025">
        <v>17.238606999999998</v>
      </c>
      <c r="E18025">
        <v>78.520996999999994</v>
      </c>
      <c r="F18025" s="18">
        <v>45117</v>
      </c>
      <c r="G18025" s="19">
        <v>0.875</v>
      </c>
      <c r="H18025">
        <v>21</v>
      </c>
      <c r="I18025" s="13" t="s">
        <v>204</v>
      </c>
      <c r="J18025">
        <v>0</v>
      </c>
      <c r="K18025" s="13" t="s">
        <v>191</v>
      </c>
      <c r="L18025">
        <v>4</v>
      </c>
      <c r="M18025">
        <v>0</v>
      </c>
      <c r="N18025" s="13" t="s">
        <v>94</v>
      </c>
      <c r="O18025" s="13" t="s">
        <v>95</v>
      </c>
      <c r="P18025">
        <v>35</v>
      </c>
      <c r="Q18025" s="13" t="s">
        <v>95</v>
      </c>
      <c r="R18025" s="13" t="s">
        <v>205</v>
      </c>
      <c r="S18025" s="13" t="s">
        <v>196</v>
      </c>
      <c r="T18025">
        <v>1</v>
      </c>
      <c r="U18025">
        <v>0</v>
      </c>
      <c r="V18025">
        <v>0</v>
      </c>
      <c r="W18025" s="13" t="s">
        <v>101</v>
      </c>
      <c r="X18025">
        <v>0.45</v>
      </c>
    </row>
    <row r="18026" spans="1:24" x14ac:dyDescent="0.3">
      <c r="A18026">
        <v>18024</v>
      </c>
      <c r="B18026" t="s">
        <v>203</v>
      </c>
      <c r="C18026" t="s">
        <v>203</v>
      </c>
      <c r="D18026">
        <v>28.519110999999999</v>
      </c>
      <c r="E18026">
        <v>76.84599</v>
      </c>
      <c r="F18026" s="18">
        <v>44862</v>
      </c>
      <c r="G18026" s="19">
        <v>0.70833333333333304</v>
      </c>
      <c r="H18026">
        <v>17</v>
      </c>
      <c r="I18026" s="13" t="s">
        <v>211</v>
      </c>
      <c r="J18026">
        <v>0</v>
      </c>
      <c r="K18026" s="13" t="s">
        <v>92</v>
      </c>
      <c r="L18026">
        <v>4</v>
      </c>
      <c r="M18026">
        <v>1</v>
      </c>
      <c r="N18026" s="13" t="s">
        <v>212</v>
      </c>
      <c r="O18026" s="13" t="s">
        <v>95</v>
      </c>
      <c r="P18026">
        <v>22</v>
      </c>
      <c r="Q18026" s="13" t="s">
        <v>195</v>
      </c>
      <c r="R18026" s="13" t="s">
        <v>208</v>
      </c>
      <c r="S18026" s="13" t="s">
        <v>193</v>
      </c>
      <c r="T18026">
        <v>3</v>
      </c>
      <c r="U18026">
        <v>0</v>
      </c>
      <c r="V18026">
        <v>1</v>
      </c>
      <c r="W18026" s="13" t="s">
        <v>101</v>
      </c>
      <c r="X18026">
        <v>0.6</v>
      </c>
    </row>
    <row r="18027" spans="1:24" x14ac:dyDescent="0.3">
      <c r="A18027">
        <v>18025</v>
      </c>
      <c r="B18027" t="s">
        <v>209</v>
      </c>
      <c r="C18027" t="s">
        <v>210</v>
      </c>
      <c r="D18027">
        <v>17.28435</v>
      </c>
      <c r="E18027">
        <v>78.447784999999996</v>
      </c>
      <c r="F18027" s="18">
        <v>45673</v>
      </c>
      <c r="G18027" s="19">
        <v>0.66666666666666696</v>
      </c>
      <c r="H18027">
        <v>16</v>
      </c>
      <c r="I18027" s="13" t="s">
        <v>202</v>
      </c>
      <c r="J18027">
        <v>0</v>
      </c>
      <c r="K18027" s="13" t="s">
        <v>92</v>
      </c>
      <c r="L18027">
        <v>1</v>
      </c>
      <c r="M18027">
        <v>1</v>
      </c>
      <c r="N18027" s="13" t="s">
        <v>94</v>
      </c>
      <c r="O18027" s="13" t="s">
        <v>95</v>
      </c>
      <c r="P18027">
        <v>36</v>
      </c>
      <c r="Q18027" s="13" t="s">
        <v>97</v>
      </c>
      <c r="R18027" s="13" t="s">
        <v>98</v>
      </c>
      <c r="S18027" s="13" t="s">
        <v>193</v>
      </c>
      <c r="T18027">
        <v>1</v>
      </c>
      <c r="U18027">
        <v>1</v>
      </c>
      <c r="V18027">
        <v>0</v>
      </c>
      <c r="W18027" s="13" t="s">
        <v>101</v>
      </c>
      <c r="X18027">
        <v>0.65</v>
      </c>
    </row>
    <row r="18028" spans="1:24" x14ac:dyDescent="0.3">
      <c r="A18028">
        <v>18026</v>
      </c>
      <c r="B18028" t="s">
        <v>79</v>
      </c>
      <c r="C18028" t="s">
        <v>80</v>
      </c>
      <c r="D18028">
        <v>18.567174999999999</v>
      </c>
      <c r="E18028">
        <v>73.998672999999997</v>
      </c>
      <c r="F18028" s="18">
        <v>44624</v>
      </c>
      <c r="G18028" s="19">
        <v>0.29166666666666702</v>
      </c>
      <c r="H18028">
        <v>7</v>
      </c>
      <c r="I18028" s="13" t="s">
        <v>211</v>
      </c>
      <c r="J18028">
        <v>0</v>
      </c>
      <c r="K18028" s="13" t="s">
        <v>92</v>
      </c>
      <c r="L18028">
        <v>2</v>
      </c>
      <c r="M18028">
        <v>1</v>
      </c>
      <c r="N18028" s="13" t="s">
        <v>212</v>
      </c>
      <c r="O18028" s="13" t="s">
        <v>95</v>
      </c>
      <c r="P18028">
        <v>33</v>
      </c>
      <c r="Q18028" s="13" t="s">
        <v>95</v>
      </c>
      <c r="R18028" s="13" t="s">
        <v>199</v>
      </c>
      <c r="S18028" s="13" t="s">
        <v>193</v>
      </c>
      <c r="T18028">
        <v>3</v>
      </c>
      <c r="U18028">
        <v>0</v>
      </c>
      <c r="V18028">
        <v>0</v>
      </c>
      <c r="W18028" s="13" t="s">
        <v>101</v>
      </c>
      <c r="X18028">
        <v>0.45</v>
      </c>
    </row>
    <row r="18029" spans="1:24" x14ac:dyDescent="0.3">
      <c r="A18029">
        <v>18027</v>
      </c>
      <c r="B18029" t="s">
        <v>206</v>
      </c>
      <c r="C18029" t="s">
        <v>207</v>
      </c>
      <c r="D18029">
        <v>13.039221</v>
      </c>
      <c r="E18029">
        <v>77.757121999999995</v>
      </c>
      <c r="F18029" s="18">
        <v>45086</v>
      </c>
      <c r="G18029" s="19">
        <v>0.58333333333333304</v>
      </c>
      <c r="H18029">
        <v>14</v>
      </c>
      <c r="I18029" s="13" t="s">
        <v>211</v>
      </c>
      <c r="J18029">
        <v>0</v>
      </c>
      <c r="K18029" s="13" t="s">
        <v>214</v>
      </c>
      <c r="L18029">
        <v>4</v>
      </c>
      <c r="M18029">
        <v>0</v>
      </c>
      <c r="N18029" s="13" t="s">
        <v>192</v>
      </c>
      <c r="O18029" s="13" t="s">
        <v>97</v>
      </c>
      <c r="P18029">
        <v>15</v>
      </c>
      <c r="Q18029" s="13" t="s">
        <v>195</v>
      </c>
      <c r="R18029" s="13" t="s">
        <v>199</v>
      </c>
      <c r="S18029" s="13" t="s">
        <v>196</v>
      </c>
      <c r="T18029">
        <v>1</v>
      </c>
      <c r="U18029">
        <v>0</v>
      </c>
      <c r="V18029">
        <v>0</v>
      </c>
      <c r="W18029" s="13" t="s">
        <v>101</v>
      </c>
      <c r="X18029">
        <v>0.1</v>
      </c>
    </row>
    <row r="18030" spans="1:24" x14ac:dyDescent="0.3">
      <c r="A18030">
        <v>18028</v>
      </c>
      <c r="B18030" t="s">
        <v>209</v>
      </c>
      <c r="C18030" t="s">
        <v>210</v>
      </c>
      <c r="D18030">
        <v>17.557908999999999</v>
      </c>
      <c r="E18030">
        <v>78.597965000000002</v>
      </c>
      <c r="F18030" s="18">
        <v>45124</v>
      </c>
      <c r="G18030" s="19">
        <v>0.70833333333333304</v>
      </c>
      <c r="H18030">
        <v>17</v>
      </c>
      <c r="I18030" s="13" t="s">
        <v>204</v>
      </c>
      <c r="J18030">
        <v>0</v>
      </c>
      <c r="K18030" s="13" t="s">
        <v>191</v>
      </c>
      <c r="L18030">
        <v>5</v>
      </c>
      <c r="M18030">
        <v>0</v>
      </c>
      <c r="N18030" s="13" t="s">
        <v>94</v>
      </c>
      <c r="O18030" s="13" t="s">
        <v>95</v>
      </c>
      <c r="P18030">
        <v>22</v>
      </c>
      <c r="Q18030" s="13" t="s">
        <v>97</v>
      </c>
      <c r="R18030" s="13" t="s">
        <v>213</v>
      </c>
      <c r="S18030" s="13" t="s">
        <v>193</v>
      </c>
      <c r="T18030">
        <v>1</v>
      </c>
      <c r="U18030">
        <v>0</v>
      </c>
      <c r="V18030">
        <v>1</v>
      </c>
      <c r="W18030" s="13" t="s">
        <v>101</v>
      </c>
      <c r="X18030">
        <v>0.8</v>
      </c>
    </row>
    <row r="18031" spans="1:24" x14ac:dyDescent="0.3">
      <c r="A18031">
        <v>18029</v>
      </c>
      <c r="B18031" t="s">
        <v>217</v>
      </c>
      <c r="C18031" t="s">
        <v>218</v>
      </c>
      <c r="D18031">
        <v>22.665693000000001</v>
      </c>
      <c r="E18031">
        <v>88.405879999999996</v>
      </c>
      <c r="F18031" s="18">
        <v>45146</v>
      </c>
      <c r="G18031" s="19">
        <v>0.125</v>
      </c>
      <c r="H18031">
        <v>3</v>
      </c>
      <c r="I18031" s="13" t="s">
        <v>215</v>
      </c>
      <c r="J18031">
        <v>0</v>
      </c>
      <c r="K18031" s="13" t="s">
        <v>214</v>
      </c>
      <c r="L18031">
        <v>5</v>
      </c>
      <c r="M18031">
        <v>1</v>
      </c>
      <c r="N18031" s="13" t="s">
        <v>192</v>
      </c>
      <c r="O18031" s="13" t="s">
        <v>97</v>
      </c>
      <c r="P18031">
        <v>25</v>
      </c>
      <c r="Q18031" s="13" t="s">
        <v>95</v>
      </c>
      <c r="R18031" s="13" t="s">
        <v>199</v>
      </c>
      <c r="S18031" s="13" t="s">
        <v>196</v>
      </c>
      <c r="T18031">
        <v>4</v>
      </c>
      <c r="U18031">
        <v>2</v>
      </c>
      <c r="V18031">
        <v>0</v>
      </c>
      <c r="W18031" s="13" t="s">
        <v>101</v>
      </c>
      <c r="X18031">
        <v>0.1</v>
      </c>
    </row>
    <row r="18032" spans="1:24" x14ac:dyDescent="0.3">
      <c r="A18032">
        <v>18030</v>
      </c>
      <c r="B18032" t="s">
        <v>217</v>
      </c>
      <c r="C18032" t="s">
        <v>218</v>
      </c>
      <c r="D18032">
        <v>22.605563</v>
      </c>
      <c r="E18032">
        <v>88.377219999999994</v>
      </c>
      <c r="F18032" s="18">
        <v>45059</v>
      </c>
      <c r="G18032" s="19">
        <v>0.16666666666666699</v>
      </c>
      <c r="H18032">
        <v>4</v>
      </c>
      <c r="I18032" s="13" t="s">
        <v>219</v>
      </c>
      <c r="J18032">
        <v>1</v>
      </c>
      <c r="K18032" s="13" t="s">
        <v>92</v>
      </c>
      <c r="L18032">
        <v>1</v>
      </c>
      <c r="M18032">
        <v>0</v>
      </c>
      <c r="N18032" s="13" t="s">
        <v>192</v>
      </c>
      <c r="O18032" s="13" t="s">
        <v>97</v>
      </c>
      <c r="P18032">
        <v>33</v>
      </c>
      <c r="Q18032" s="13" t="s">
        <v>95</v>
      </c>
      <c r="R18032" s="13" t="s">
        <v>213</v>
      </c>
      <c r="S18032" s="13" t="s">
        <v>196</v>
      </c>
      <c r="T18032">
        <v>4</v>
      </c>
      <c r="U18032">
        <v>1</v>
      </c>
      <c r="V18032">
        <v>0</v>
      </c>
      <c r="W18032" s="13" t="s">
        <v>101</v>
      </c>
      <c r="X18032">
        <v>0.1</v>
      </c>
    </row>
    <row r="18033" spans="1:24" x14ac:dyDescent="0.3">
      <c r="A18033">
        <v>18031</v>
      </c>
      <c r="B18033" t="s">
        <v>206</v>
      </c>
      <c r="C18033" t="s">
        <v>207</v>
      </c>
      <c r="D18033">
        <v>12.905965</v>
      </c>
      <c r="E18033">
        <v>77.544567000000001</v>
      </c>
      <c r="F18033" s="18">
        <v>44882</v>
      </c>
      <c r="G18033" s="19">
        <v>0.33333333333333298</v>
      </c>
      <c r="H18033">
        <v>8</v>
      </c>
      <c r="I18033" s="13" t="s">
        <v>202</v>
      </c>
      <c r="J18033">
        <v>0</v>
      </c>
      <c r="K18033" s="13" t="s">
        <v>214</v>
      </c>
      <c r="L18033">
        <v>5</v>
      </c>
      <c r="M18033">
        <v>1</v>
      </c>
      <c r="N18033" s="13" t="s">
        <v>192</v>
      </c>
      <c r="O18033" s="13" t="s">
        <v>97</v>
      </c>
      <c r="P18033">
        <v>34</v>
      </c>
      <c r="Q18033" s="13" t="s">
        <v>97</v>
      </c>
      <c r="R18033" s="13" t="s">
        <v>98</v>
      </c>
      <c r="S18033" s="13" t="s">
        <v>99</v>
      </c>
      <c r="T18033">
        <v>4</v>
      </c>
      <c r="U18033">
        <v>4</v>
      </c>
      <c r="V18033">
        <v>1</v>
      </c>
      <c r="W18033" s="13" t="s">
        <v>101</v>
      </c>
      <c r="X18033">
        <v>0.65</v>
      </c>
    </row>
    <row r="18034" spans="1:24" x14ac:dyDescent="0.3">
      <c r="A18034">
        <v>18032</v>
      </c>
      <c r="B18034" t="s">
        <v>200</v>
      </c>
      <c r="C18034" t="s">
        <v>201</v>
      </c>
      <c r="D18034">
        <v>12.825027</v>
      </c>
      <c r="E18034">
        <v>80.264249000000007</v>
      </c>
      <c r="F18034" s="18">
        <v>45514</v>
      </c>
      <c r="G18034" s="19">
        <v>0.91666666666666696</v>
      </c>
      <c r="H18034">
        <v>22</v>
      </c>
      <c r="I18034" s="13" t="s">
        <v>219</v>
      </c>
      <c r="J18034">
        <v>1</v>
      </c>
      <c r="K18034" s="13" t="s">
        <v>191</v>
      </c>
      <c r="L18034">
        <v>5</v>
      </c>
      <c r="M18034">
        <v>0</v>
      </c>
      <c r="N18034" s="13" t="s">
        <v>94</v>
      </c>
      <c r="O18034" s="13" t="s">
        <v>95</v>
      </c>
      <c r="P18034">
        <v>36</v>
      </c>
      <c r="Q18034" s="13" t="s">
        <v>95</v>
      </c>
      <c r="R18034" s="13" t="s">
        <v>98</v>
      </c>
      <c r="S18034" s="13" t="s">
        <v>193</v>
      </c>
      <c r="T18034">
        <v>2</v>
      </c>
      <c r="U18034">
        <v>2</v>
      </c>
      <c r="V18034">
        <v>0</v>
      </c>
      <c r="W18034" s="13" t="s">
        <v>101</v>
      </c>
      <c r="X18034">
        <v>0.45</v>
      </c>
    </row>
    <row r="18035" spans="1:24" x14ac:dyDescent="0.3">
      <c r="A18035">
        <v>18033</v>
      </c>
      <c r="B18035" t="s">
        <v>197</v>
      </c>
      <c r="C18035" t="s">
        <v>198</v>
      </c>
      <c r="D18035">
        <v>30.607873000000001</v>
      </c>
      <c r="E18035">
        <v>76.768227999999993</v>
      </c>
      <c r="F18035" s="18">
        <v>45175</v>
      </c>
      <c r="G18035" s="19">
        <v>0.33333333333333298</v>
      </c>
      <c r="H18035">
        <v>8</v>
      </c>
      <c r="I18035" s="13" t="s">
        <v>194</v>
      </c>
      <c r="J18035">
        <v>0</v>
      </c>
      <c r="K18035" s="13" t="s">
        <v>92</v>
      </c>
      <c r="L18035">
        <v>3</v>
      </c>
      <c r="M18035">
        <v>1</v>
      </c>
      <c r="N18035" s="13" t="s">
        <v>212</v>
      </c>
      <c r="O18035" s="13" t="s">
        <v>195</v>
      </c>
      <c r="P18035">
        <v>27</v>
      </c>
      <c r="Q18035" s="13" t="s">
        <v>97</v>
      </c>
      <c r="R18035" s="13" t="s">
        <v>205</v>
      </c>
      <c r="S18035" s="13" t="s">
        <v>196</v>
      </c>
      <c r="T18035">
        <v>4</v>
      </c>
      <c r="U18035">
        <v>1</v>
      </c>
      <c r="V18035">
        <v>1</v>
      </c>
      <c r="W18035" s="13" t="s">
        <v>101</v>
      </c>
      <c r="X18035">
        <v>0.6</v>
      </c>
    </row>
    <row r="18036" spans="1:24" x14ac:dyDescent="0.3">
      <c r="A18036">
        <v>18034</v>
      </c>
      <c r="B18036" t="s">
        <v>197</v>
      </c>
      <c r="C18036" t="s">
        <v>198</v>
      </c>
      <c r="D18036">
        <v>30.671986</v>
      </c>
      <c r="E18036">
        <v>76.728999999999999</v>
      </c>
      <c r="F18036" s="18">
        <v>44928</v>
      </c>
      <c r="G18036" s="19">
        <v>0.41666666666666702</v>
      </c>
      <c r="H18036">
        <v>10</v>
      </c>
      <c r="I18036" s="13" t="s">
        <v>204</v>
      </c>
      <c r="J18036">
        <v>0</v>
      </c>
      <c r="K18036" s="13" t="s">
        <v>214</v>
      </c>
      <c r="L18036">
        <v>1</v>
      </c>
      <c r="M18036">
        <v>0</v>
      </c>
      <c r="N18036" s="13" t="s">
        <v>94</v>
      </c>
      <c r="O18036" s="13" t="s">
        <v>95</v>
      </c>
      <c r="P18036">
        <v>28</v>
      </c>
      <c r="Q18036" s="13" t="s">
        <v>195</v>
      </c>
      <c r="R18036" s="13" t="s">
        <v>98</v>
      </c>
      <c r="S18036" s="13" t="s">
        <v>193</v>
      </c>
      <c r="T18036">
        <v>4</v>
      </c>
      <c r="U18036">
        <v>1</v>
      </c>
      <c r="V18036">
        <v>1</v>
      </c>
      <c r="W18036" s="13" t="s">
        <v>101</v>
      </c>
      <c r="X18036">
        <v>0.6</v>
      </c>
    </row>
    <row r="18037" spans="1:24" x14ac:dyDescent="0.3">
      <c r="A18037">
        <v>18035</v>
      </c>
      <c r="B18037" t="s">
        <v>206</v>
      </c>
      <c r="C18037" t="s">
        <v>207</v>
      </c>
      <c r="D18037">
        <v>13.173693999999999</v>
      </c>
      <c r="E18037">
        <v>77.719452000000004</v>
      </c>
      <c r="F18037" s="18">
        <v>45366</v>
      </c>
      <c r="G18037" s="19">
        <v>0.54166666666666696</v>
      </c>
      <c r="H18037">
        <v>13</v>
      </c>
      <c r="I18037" s="13" t="s">
        <v>211</v>
      </c>
      <c r="J18037">
        <v>0</v>
      </c>
      <c r="K18037" s="13" t="s">
        <v>191</v>
      </c>
      <c r="L18037">
        <v>1</v>
      </c>
      <c r="M18037">
        <v>0</v>
      </c>
      <c r="N18037" s="13" t="s">
        <v>94</v>
      </c>
      <c r="O18037" s="13" t="s">
        <v>95</v>
      </c>
      <c r="P18037">
        <v>23</v>
      </c>
      <c r="Q18037" s="13" t="s">
        <v>195</v>
      </c>
      <c r="R18037" s="13" t="s">
        <v>213</v>
      </c>
      <c r="S18037" s="13" t="s">
        <v>193</v>
      </c>
      <c r="T18037">
        <v>1</v>
      </c>
      <c r="U18037">
        <v>1</v>
      </c>
      <c r="V18037">
        <v>0</v>
      </c>
      <c r="W18037" s="13" t="s">
        <v>101</v>
      </c>
      <c r="X18037">
        <v>0.45</v>
      </c>
    </row>
    <row r="18038" spans="1:24" x14ac:dyDescent="0.3">
      <c r="A18038">
        <v>18036</v>
      </c>
      <c r="B18038" t="s">
        <v>79</v>
      </c>
      <c r="C18038" t="s">
        <v>80</v>
      </c>
      <c r="D18038">
        <v>18.646809000000001</v>
      </c>
      <c r="E18038">
        <v>73.810894000000005</v>
      </c>
      <c r="F18038" s="18">
        <v>45499</v>
      </c>
      <c r="G18038" s="19">
        <v>8.3333333333333301E-2</v>
      </c>
      <c r="H18038">
        <v>2</v>
      </c>
      <c r="I18038" s="13" t="s">
        <v>211</v>
      </c>
      <c r="J18038">
        <v>0</v>
      </c>
      <c r="K18038" s="13" t="s">
        <v>92</v>
      </c>
      <c r="L18038">
        <v>6</v>
      </c>
      <c r="M18038">
        <v>1</v>
      </c>
      <c r="N18038" s="13" t="s">
        <v>212</v>
      </c>
      <c r="O18038" s="13" t="s">
        <v>95</v>
      </c>
      <c r="P18038">
        <v>31</v>
      </c>
      <c r="Q18038" s="13" t="s">
        <v>95</v>
      </c>
      <c r="R18038" s="13" t="s">
        <v>199</v>
      </c>
      <c r="S18038" s="13" t="s">
        <v>196</v>
      </c>
      <c r="T18038">
        <v>5</v>
      </c>
      <c r="U18038">
        <v>0</v>
      </c>
      <c r="V18038">
        <v>0</v>
      </c>
      <c r="W18038" s="13" t="s">
        <v>101</v>
      </c>
      <c r="X18038">
        <v>0.45</v>
      </c>
    </row>
    <row r="18039" spans="1:24" x14ac:dyDescent="0.3">
      <c r="A18039">
        <v>18037</v>
      </c>
      <c r="B18039" t="s">
        <v>209</v>
      </c>
      <c r="C18039" t="s">
        <v>210</v>
      </c>
      <c r="D18039">
        <v>17.426942</v>
      </c>
      <c r="E18039">
        <v>78.502227000000005</v>
      </c>
      <c r="F18039" s="18">
        <v>45720</v>
      </c>
      <c r="G18039" s="19">
        <v>0.5</v>
      </c>
      <c r="H18039">
        <v>12</v>
      </c>
      <c r="I18039" s="13" t="s">
        <v>215</v>
      </c>
      <c r="J18039">
        <v>0</v>
      </c>
      <c r="K18039" s="13" t="s">
        <v>214</v>
      </c>
      <c r="L18039">
        <v>1</v>
      </c>
      <c r="M18039">
        <v>1</v>
      </c>
      <c r="N18039" s="13" t="s">
        <v>94</v>
      </c>
      <c r="O18039" s="13" t="s">
        <v>95</v>
      </c>
      <c r="P18039">
        <v>19</v>
      </c>
      <c r="Q18039" s="13" t="s">
        <v>97</v>
      </c>
      <c r="R18039" s="13" t="s">
        <v>213</v>
      </c>
      <c r="S18039" s="13" t="s">
        <v>99</v>
      </c>
      <c r="T18039">
        <v>3</v>
      </c>
      <c r="U18039">
        <v>3</v>
      </c>
      <c r="V18039">
        <v>0</v>
      </c>
      <c r="W18039" s="13" t="s">
        <v>101</v>
      </c>
      <c r="X18039">
        <v>0.85</v>
      </c>
    </row>
    <row r="18040" spans="1:24" x14ac:dyDescent="0.3">
      <c r="A18040">
        <v>18038</v>
      </c>
      <c r="B18040" t="s">
        <v>200</v>
      </c>
      <c r="C18040" t="s">
        <v>201</v>
      </c>
      <c r="D18040">
        <v>12.839024</v>
      </c>
      <c r="E18040">
        <v>80.284863999999999</v>
      </c>
      <c r="F18040" s="18">
        <v>45192</v>
      </c>
      <c r="G18040" s="19">
        <v>0.33333333333333298</v>
      </c>
      <c r="H18040">
        <v>8</v>
      </c>
      <c r="I18040" s="13" t="s">
        <v>219</v>
      </c>
      <c r="J18040">
        <v>1</v>
      </c>
      <c r="K18040" s="13" t="s">
        <v>191</v>
      </c>
      <c r="L18040">
        <v>5</v>
      </c>
      <c r="M18040">
        <v>0</v>
      </c>
      <c r="N18040" s="13" t="s">
        <v>192</v>
      </c>
      <c r="O18040" s="13" t="s">
        <v>97</v>
      </c>
      <c r="P18040">
        <v>19</v>
      </c>
      <c r="Q18040" s="13" t="s">
        <v>95</v>
      </c>
      <c r="R18040" s="13" t="s">
        <v>213</v>
      </c>
      <c r="S18040" s="13" t="s">
        <v>193</v>
      </c>
      <c r="T18040">
        <v>2</v>
      </c>
      <c r="U18040">
        <v>0</v>
      </c>
      <c r="V18040">
        <v>1</v>
      </c>
      <c r="W18040" s="13" t="s">
        <v>101</v>
      </c>
      <c r="X18040">
        <v>0.25</v>
      </c>
    </row>
    <row r="18041" spans="1:24" x14ac:dyDescent="0.3">
      <c r="A18041">
        <v>18039</v>
      </c>
      <c r="B18041" t="s">
        <v>79</v>
      </c>
      <c r="C18041" t="s">
        <v>80</v>
      </c>
      <c r="D18041">
        <v>18.547191999999999</v>
      </c>
      <c r="E18041">
        <v>73.726018999999994</v>
      </c>
      <c r="F18041" s="18">
        <v>45547</v>
      </c>
      <c r="G18041" s="19">
        <v>0.91666666666666696</v>
      </c>
      <c r="H18041">
        <v>22</v>
      </c>
      <c r="I18041" s="13" t="s">
        <v>202</v>
      </c>
      <c r="J18041">
        <v>0</v>
      </c>
      <c r="K18041" s="13" t="s">
        <v>214</v>
      </c>
      <c r="L18041">
        <v>3</v>
      </c>
      <c r="M18041">
        <v>1</v>
      </c>
      <c r="N18041" s="13" t="s">
        <v>94</v>
      </c>
      <c r="O18041" s="13" t="s">
        <v>95</v>
      </c>
      <c r="P18041">
        <v>22</v>
      </c>
      <c r="Q18041" s="13" t="s">
        <v>195</v>
      </c>
      <c r="R18041" s="13" t="s">
        <v>199</v>
      </c>
      <c r="S18041" s="13" t="s">
        <v>193</v>
      </c>
      <c r="T18041">
        <v>4</v>
      </c>
      <c r="U18041">
        <v>4</v>
      </c>
      <c r="V18041">
        <v>0</v>
      </c>
      <c r="W18041" s="13" t="s">
        <v>101</v>
      </c>
      <c r="X18041">
        <v>0.45</v>
      </c>
    </row>
    <row r="18042" spans="1:24" x14ac:dyDescent="0.3">
      <c r="A18042">
        <v>18040</v>
      </c>
      <c r="B18042" t="s">
        <v>197</v>
      </c>
      <c r="C18042" t="s">
        <v>198</v>
      </c>
      <c r="D18042">
        <v>30.629201999999999</v>
      </c>
      <c r="E18042">
        <v>76.771663000000004</v>
      </c>
      <c r="F18042" s="18">
        <v>45440</v>
      </c>
      <c r="G18042" s="19">
        <v>0.20833333333333301</v>
      </c>
      <c r="H18042">
        <v>5</v>
      </c>
      <c r="I18042" s="13" t="s">
        <v>215</v>
      </c>
      <c r="J18042">
        <v>0</v>
      </c>
      <c r="K18042" s="13" t="s">
        <v>214</v>
      </c>
      <c r="L18042">
        <v>5</v>
      </c>
      <c r="M18042">
        <v>1</v>
      </c>
      <c r="N18042" s="13" t="s">
        <v>192</v>
      </c>
      <c r="O18042" s="13" t="s">
        <v>97</v>
      </c>
      <c r="P18042">
        <v>40</v>
      </c>
      <c r="Q18042" s="13" t="s">
        <v>195</v>
      </c>
      <c r="R18042" s="13" t="s">
        <v>199</v>
      </c>
      <c r="S18042" s="13" t="s">
        <v>193</v>
      </c>
      <c r="T18042">
        <v>2</v>
      </c>
      <c r="U18042">
        <v>1</v>
      </c>
      <c r="V18042">
        <v>0</v>
      </c>
      <c r="W18042" s="13" t="s">
        <v>101</v>
      </c>
      <c r="X18042">
        <v>0.1</v>
      </c>
    </row>
    <row r="18043" spans="1:24" x14ac:dyDescent="0.3">
      <c r="A18043">
        <v>18041</v>
      </c>
      <c r="B18043" t="s">
        <v>200</v>
      </c>
      <c r="C18043" t="s">
        <v>201</v>
      </c>
      <c r="D18043">
        <v>13.088616</v>
      </c>
      <c r="E18043">
        <v>80.148199000000005</v>
      </c>
      <c r="F18043" s="18">
        <v>44887</v>
      </c>
      <c r="G18043" s="19">
        <v>0.95833333333333304</v>
      </c>
      <c r="H18043">
        <v>23</v>
      </c>
      <c r="I18043" s="13" t="s">
        <v>215</v>
      </c>
      <c r="J18043">
        <v>0</v>
      </c>
      <c r="K18043" s="13" t="s">
        <v>92</v>
      </c>
      <c r="L18043">
        <v>5</v>
      </c>
      <c r="M18043">
        <v>1</v>
      </c>
      <c r="N18043" s="13" t="s">
        <v>192</v>
      </c>
      <c r="O18043" s="13" t="s">
        <v>97</v>
      </c>
      <c r="P18043">
        <v>40</v>
      </c>
      <c r="Q18043" s="13" t="s">
        <v>97</v>
      </c>
      <c r="R18043" s="13" t="s">
        <v>98</v>
      </c>
      <c r="S18043" s="13" t="s">
        <v>196</v>
      </c>
      <c r="T18043">
        <v>3</v>
      </c>
      <c r="U18043">
        <v>3</v>
      </c>
      <c r="V18043">
        <v>0</v>
      </c>
      <c r="W18043" s="13" t="s">
        <v>101</v>
      </c>
      <c r="X18043">
        <v>0.3</v>
      </c>
    </row>
    <row r="18044" spans="1:24" x14ac:dyDescent="0.3">
      <c r="A18044">
        <v>18042</v>
      </c>
      <c r="B18044" t="s">
        <v>217</v>
      </c>
      <c r="C18044" t="s">
        <v>218</v>
      </c>
      <c r="D18044">
        <v>22.598417999999999</v>
      </c>
      <c r="E18044">
        <v>88.382181000000003</v>
      </c>
      <c r="F18044" s="18">
        <v>44634</v>
      </c>
      <c r="G18044" s="19">
        <v>0.70833333333333304</v>
      </c>
      <c r="H18044">
        <v>17</v>
      </c>
      <c r="I18044" s="13" t="s">
        <v>204</v>
      </c>
      <c r="J18044">
        <v>0</v>
      </c>
      <c r="K18044" s="13" t="s">
        <v>92</v>
      </c>
      <c r="L18044">
        <v>3</v>
      </c>
      <c r="M18044">
        <v>1</v>
      </c>
      <c r="N18044" s="13" t="s">
        <v>192</v>
      </c>
      <c r="O18044" s="13" t="s">
        <v>97</v>
      </c>
      <c r="P18044">
        <v>16</v>
      </c>
      <c r="Q18044" s="13" t="s">
        <v>195</v>
      </c>
      <c r="R18044" s="13" t="s">
        <v>208</v>
      </c>
      <c r="S18044" s="13" t="s">
        <v>196</v>
      </c>
      <c r="T18044">
        <v>2</v>
      </c>
      <c r="U18044">
        <v>1</v>
      </c>
      <c r="V18044">
        <v>1</v>
      </c>
      <c r="W18044" s="13" t="s">
        <v>101</v>
      </c>
      <c r="X18044">
        <v>0.25</v>
      </c>
    </row>
    <row r="18045" spans="1:24" x14ac:dyDescent="0.3">
      <c r="A18045">
        <v>18043</v>
      </c>
      <c r="B18045" t="s">
        <v>190</v>
      </c>
      <c r="C18045" t="s">
        <v>80</v>
      </c>
      <c r="D18045">
        <v>18.907997000000002</v>
      </c>
      <c r="E18045">
        <v>72.940307000000004</v>
      </c>
      <c r="F18045" s="18">
        <v>45595</v>
      </c>
      <c r="G18045" s="19">
        <v>0.25</v>
      </c>
      <c r="H18045">
        <v>6</v>
      </c>
      <c r="I18045" s="13" t="s">
        <v>194</v>
      </c>
      <c r="J18045">
        <v>0</v>
      </c>
      <c r="K18045" s="13" t="s">
        <v>92</v>
      </c>
      <c r="L18045">
        <v>4</v>
      </c>
      <c r="M18045">
        <v>0</v>
      </c>
      <c r="N18045" s="13" t="s">
        <v>192</v>
      </c>
      <c r="O18045" s="13" t="s">
        <v>97</v>
      </c>
      <c r="P18045">
        <v>33</v>
      </c>
      <c r="Q18045" s="13" t="s">
        <v>195</v>
      </c>
      <c r="R18045" s="13" t="s">
        <v>208</v>
      </c>
      <c r="S18045" s="13" t="s">
        <v>193</v>
      </c>
      <c r="T18045">
        <v>4</v>
      </c>
      <c r="U18045">
        <v>3</v>
      </c>
      <c r="V18045">
        <v>0</v>
      </c>
      <c r="W18045" s="13" t="s">
        <v>101</v>
      </c>
      <c r="X18045">
        <v>0.1</v>
      </c>
    </row>
    <row r="18046" spans="1:24" x14ac:dyDescent="0.3">
      <c r="A18046">
        <v>18044</v>
      </c>
      <c r="B18046" t="s">
        <v>206</v>
      </c>
      <c r="C18046" t="s">
        <v>207</v>
      </c>
      <c r="D18046">
        <v>12.906871000000001</v>
      </c>
      <c r="E18046">
        <v>77.546267</v>
      </c>
      <c r="F18046" s="18">
        <v>45549</v>
      </c>
      <c r="G18046" s="19">
        <v>0.16666666666666699</v>
      </c>
      <c r="H18046">
        <v>4</v>
      </c>
      <c r="I18046" s="13" t="s">
        <v>219</v>
      </c>
      <c r="J18046">
        <v>1</v>
      </c>
      <c r="K18046" s="13" t="s">
        <v>214</v>
      </c>
      <c r="L18046">
        <v>6</v>
      </c>
      <c r="M18046">
        <v>0</v>
      </c>
      <c r="N18046" s="13" t="s">
        <v>192</v>
      </c>
      <c r="O18046" s="13" t="s">
        <v>97</v>
      </c>
      <c r="P18046">
        <v>31</v>
      </c>
      <c r="Q18046" s="13" t="s">
        <v>195</v>
      </c>
      <c r="R18046" s="13" t="s">
        <v>213</v>
      </c>
      <c r="S18046" s="13" t="s">
        <v>196</v>
      </c>
      <c r="T18046">
        <v>5</v>
      </c>
      <c r="U18046">
        <v>1</v>
      </c>
      <c r="V18046">
        <v>0</v>
      </c>
      <c r="W18046" s="13" t="s">
        <v>101</v>
      </c>
      <c r="X18046">
        <v>0.1</v>
      </c>
    </row>
    <row r="18047" spans="1:24" x14ac:dyDescent="0.3">
      <c r="A18047">
        <v>18045</v>
      </c>
      <c r="B18047" t="s">
        <v>206</v>
      </c>
      <c r="C18047" t="s">
        <v>207</v>
      </c>
      <c r="D18047">
        <v>13.013076</v>
      </c>
      <c r="E18047">
        <v>77.644075999999998</v>
      </c>
      <c r="F18047" s="18">
        <v>45525</v>
      </c>
      <c r="G18047" s="19">
        <v>0.83333333333333304</v>
      </c>
      <c r="H18047">
        <v>20</v>
      </c>
      <c r="I18047" s="13" t="s">
        <v>194</v>
      </c>
      <c r="J18047">
        <v>0</v>
      </c>
      <c r="K18047" s="13" t="s">
        <v>191</v>
      </c>
      <c r="L18047">
        <v>1</v>
      </c>
      <c r="M18047">
        <v>0</v>
      </c>
      <c r="N18047" s="13" t="s">
        <v>192</v>
      </c>
      <c r="O18047" s="13" t="s">
        <v>97</v>
      </c>
      <c r="P18047">
        <v>27</v>
      </c>
      <c r="Q18047" s="13" t="s">
        <v>195</v>
      </c>
      <c r="R18047" s="13" t="s">
        <v>213</v>
      </c>
      <c r="S18047" s="13" t="s">
        <v>196</v>
      </c>
      <c r="T18047">
        <v>2</v>
      </c>
      <c r="U18047">
        <v>2</v>
      </c>
      <c r="V18047">
        <v>0</v>
      </c>
      <c r="W18047" s="13" t="s">
        <v>101</v>
      </c>
      <c r="X18047">
        <v>0.1</v>
      </c>
    </row>
    <row r="18048" spans="1:24" x14ac:dyDescent="0.3">
      <c r="A18048">
        <v>18046</v>
      </c>
      <c r="B18048" t="s">
        <v>200</v>
      </c>
      <c r="C18048" t="s">
        <v>201</v>
      </c>
      <c r="D18048">
        <v>12.913284000000001</v>
      </c>
      <c r="E18048">
        <v>80.291148000000007</v>
      </c>
      <c r="F18048" s="18">
        <v>45446</v>
      </c>
      <c r="G18048" s="19">
        <v>0.33333333333333298</v>
      </c>
      <c r="H18048">
        <v>8</v>
      </c>
      <c r="I18048" s="13" t="s">
        <v>204</v>
      </c>
      <c r="J18048">
        <v>0</v>
      </c>
      <c r="K18048" s="13" t="s">
        <v>191</v>
      </c>
      <c r="L18048">
        <v>3</v>
      </c>
      <c r="M18048">
        <v>1</v>
      </c>
      <c r="N18048" s="13" t="s">
        <v>94</v>
      </c>
      <c r="O18048" s="13" t="s">
        <v>95</v>
      </c>
      <c r="P18048">
        <v>35</v>
      </c>
      <c r="Q18048" s="13" t="s">
        <v>97</v>
      </c>
      <c r="R18048" s="13" t="s">
        <v>205</v>
      </c>
      <c r="S18048" s="13" t="s">
        <v>193</v>
      </c>
      <c r="T18048">
        <v>3</v>
      </c>
      <c r="U18048">
        <v>2</v>
      </c>
      <c r="V18048">
        <v>1</v>
      </c>
      <c r="W18048" s="13" t="s">
        <v>101</v>
      </c>
      <c r="X18048">
        <v>0.8</v>
      </c>
    </row>
    <row r="18049" spans="1:24" x14ac:dyDescent="0.3">
      <c r="A18049">
        <v>18047</v>
      </c>
      <c r="B18049" t="s">
        <v>217</v>
      </c>
      <c r="C18049" t="s">
        <v>218</v>
      </c>
      <c r="D18049">
        <v>22.63504</v>
      </c>
      <c r="E18049">
        <v>88.361580000000004</v>
      </c>
      <c r="F18049" s="18">
        <v>44955</v>
      </c>
      <c r="G18049" s="19">
        <v>0.58333333333333304</v>
      </c>
      <c r="H18049">
        <v>14</v>
      </c>
      <c r="I18049" s="13" t="s">
        <v>89</v>
      </c>
      <c r="J18049">
        <v>1</v>
      </c>
      <c r="K18049" s="13" t="s">
        <v>214</v>
      </c>
      <c r="L18049">
        <v>3</v>
      </c>
      <c r="M18049">
        <v>1</v>
      </c>
      <c r="N18049" s="13" t="s">
        <v>192</v>
      </c>
      <c r="O18049" s="13" t="s">
        <v>97</v>
      </c>
      <c r="P18049">
        <v>30</v>
      </c>
      <c r="Q18049" s="13" t="s">
        <v>97</v>
      </c>
      <c r="R18049" s="13" t="s">
        <v>213</v>
      </c>
      <c r="S18049" s="13" t="s">
        <v>196</v>
      </c>
      <c r="T18049">
        <v>2</v>
      </c>
      <c r="U18049">
        <v>2</v>
      </c>
      <c r="V18049">
        <v>0</v>
      </c>
      <c r="W18049" s="13" t="s">
        <v>101</v>
      </c>
      <c r="X18049">
        <v>0.3</v>
      </c>
    </row>
    <row r="18050" spans="1:24" x14ac:dyDescent="0.3">
      <c r="A18050">
        <v>18048</v>
      </c>
      <c r="B18050" t="s">
        <v>206</v>
      </c>
      <c r="C18050" t="s">
        <v>207</v>
      </c>
      <c r="D18050">
        <v>13.018763</v>
      </c>
      <c r="E18050">
        <v>77.569147000000001</v>
      </c>
      <c r="F18050" s="18">
        <v>44835</v>
      </c>
      <c r="G18050" s="19">
        <v>0.875</v>
      </c>
      <c r="H18050">
        <v>21</v>
      </c>
      <c r="I18050" s="13" t="s">
        <v>219</v>
      </c>
      <c r="J18050">
        <v>1</v>
      </c>
      <c r="K18050" s="13" t="s">
        <v>214</v>
      </c>
      <c r="L18050">
        <v>6</v>
      </c>
      <c r="M18050">
        <v>1</v>
      </c>
      <c r="N18050" s="13" t="s">
        <v>212</v>
      </c>
      <c r="O18050" s="13" t="s">
        <v>95</v>
      </c>
      <c r="P18050">
        <v>20</v>
      </c>
      <c r="Q18050" s="13" t="s">
        <v>195</v>
      </c>
      <c r="R18050" s="13" t="s">
        <v>98</v>
      </c>
      <c r="S18050" s="13" t="s">
        <v>99</v>
      </c>
      <c r="T18050">
        <v>3</v>
      </c>
      <c r="U18050">
        <v>3</v>
      </c>
      <c r="V18050">
        <v>0</v>
      </c>
      <c r="W18050" s="13" t="s">
        <v>101</v>
      </c>
      <c r="X18050">
        <v>0.65</v>
      </c>
    </row>
    <row r="18051" spans="1:24" x14ac:dyDescent="0.3">
      <c r="A18051">
        <v>18049</v>
      </c>
      <c r="B18051" t="s">
        <v>206</v>
      </c>
      <c r="C18051" t="s">
        <v>207</v>
      </c>
      <c r="D18051">
        <v>13.149742</v>
      </c>
      <c r="E18051">
        <v>77.550978000000001</v>
      </c>
      <c r="F18051" s="18">
        <v>44656</v>
      </c>
      <c r="G18051" s="19">
        <v>0.58333333333333304</v>
      </c>
      <c r="H18051">
        <v>14</v>
      </c>
      <c r="I18051" s="13" t="s">
        <v>215</v>
      </c>
      <c r="J18051">
        <v>0</v>
      </c>
      <c r="K18051" s="13" t="s">
        <v>92</v>
      </c>
      <c r="L18051">
        <v>4</v>
      </c>
      <c r="M18051">
        <v>1</v>
      </c>
      <c r="N18051" s="13" t="s">
        <v>94</v>
      </c>
      <c r="O18051" s="13" t="s">
        <v>95</v>
      </c>
      <c r="P18051">
        <v>28</v>
      </c>
      <c r="Q18051" s="13" t="s">
        <v>95</v>
      </c>
      <c r="R18051" s="13" t="s">
        <v>213</v>
      </c>
      <c r="S18051" s="13" t="s">
        <v>193</v>
      </c>
      <c r="T18051">
        <v>1</v>
      </c>
      <c r="U18051">
        <v>1</v>
      </c>
      <c r="V18051">
        <v>0</v>
      </c>
      <c r="W18051" s="13" t="s">
        <v>101</v>
      </c>
      <c r="X18051">
        <v>0.45</v>
      </c>
    </row>
    <row r="18052" spans="1:24" x14ac:dyDescent="0.3">
      <c r="A18052">
        <v>18050</v>
      </c>
      <c r="B18052" t="s">
        <v>197</v>
      </c>
      <c r="C18052" t="s">
        <v>198</v>
      </c>
      <c r="D18052">
        <v>30.628019999999999</v>
      </c>
      <c r="E18052">
        <v>76.804822000000001</v>
      </c>
      <c r="F18052" s="18">
        <v>45581</v>
      </c>
      <c r="G18052" s="19">
        <v>0.83333333333333304</v>
      </c>
      <c r="H18052">
        <v>20</v>
      </c>
      <c r="I18052" s="13" t="s">
        <v>194</v>
      </c>
      <c r="J18052">
        <v>0</v>
      </c>
      <c r="K18052" s="13" t="s">
        <v>191</v>
      </c>
      <c r="L18052">
        <v>3</v>
      </c>
      <c r="M18052">
        <v>1</v>
      </c>
      <c r="N18052" s="13" t="s">
        <v>212</v>
      </c>
      <c r="O18052" s="13" t="s">
        <v>195</v>
      </c>
      <c r="P18052">
        <v>28</v>
      </c>
      <c r="Q18052" s="13" t="s">
        <v>195</v>
      </c>
      <c r="R18052" s="13" t="s">
        <v>98</v>
      </c>
      <c r="S18052" s="13" t="s">
        <v>196</v>
      </c>
      <c r="T18052">
        <v>5</v>
      </c>
      <c r="U18052">
        <v>0</v>
      </c>
      <c r="V18052">
        <v>0</v>
      </c>
      <c r="W18052" s="13" t="s">
        <v>101</v>
      </c>
      <c r="X18052">
        <v>0.25</v>
      </c>
    </row>
    <row r="18053" spans="1:24" x14ac:dyDescent="0.3">
      <c r="A18053">
        <v>18051</v>
      </c>
      <c r="B18053" t="s">
        <v>200</v>
      </c>
      <c r="C18053" t="s">
        <v>201</v>
      </c>
      <c r="D18053">
        <v>12.903098</v>
      </c>
      <c r="E18053">
        <v>80.280896999999996</v>
      </c>
      <c r="F18053" s="18">
        <v>45151</v>
      </c>
      <c r="G18053" s="19">
        <v>0.70833333333333304</v>
      </c>
      <c r="H18053">
        <v>17</v>
      </c>
      <c r="I18053" s="13" t="s">
        <v>89</v>
      </c>
      <c r="J18053">
        <v>1</v>
      </c>
      <c r="K18053" s="13" t="s">
        <v>191</v>
      </c>
      <c r="L18053">
        <v>4</v>
      </c>
      <c r="M18053">
        <v>1</v>
      </c>
      <c r="N18053" s="13" t="s">
        <v>94</v>
      </c>
      <c r="O18053" s="13" t="s">
        <v>95</v>
      </c>
      <c r="P18053">
        <v>18</v>
      </c>
      <c r="Q18053" s="13" t="s">
        <v>97</v>
      </c>
      <c r="R18053" s="13" t="s">
        <v>98</v>
      </c>
      <c r="S18053" s="13" t="s">
        <v>193</v>
      </c>
      <c r="T18053">
        <v>1</v>
      </c>
      <c r="U18053">
        <v>1</v>
      </c>
      <c r="V18053">
        <v>1</v>
      </c>
      <c r="W18053" s="13" t="s">
        <v>101</v>
      </c>
      <c r="X18053">
        <v>0.8</v>
      </c>
    </row>
    <row r="18054" spans="1:24" x14ac:dyDescent="0.3">
      <c r="A18054">
        <v>18052</v>
      </c>
      <c r="B18054" t="s">
        <v>217</v>
      </c>
      <c r="C18054" t="s">
        <v>218</v>
      </c>
      <c r="D18054">
        <v>22.687258</v>
      </c>
      <c r="E18054">
        <v>88.361936999999998</v>
      </c>
      <c r="F18054" s="18">
        <v>45226</v>
      </c>
      <c r="G18054" s="19">
        <v>0.66666666666666696</v>
      </c>
      <c r="H18054">
        <v>16</v>
      </c>
      <c r="I18054" s="13" t="s">
        <v>211</v>
      </c>
      <c r="J18054">
        <v>0</v>
      </c>
      <c r="K18054" s="13" t="s">
        <v>92</v>
      </c>
      <c r="L18054">
        <v>2</v>
      </c>
      <c r="M18054">
        <v>0</v>
      </c>
      <c r="N18054" s="13" t="s">
        <v>212</v>
      </c>
      <c r="O18054" s="13" t="s">
        <v>195</v>
      </c>
      <c r="P18054">
        <v>25</v>
      </c>
      <c r="Q18054" s="13" t="s">
        <v>195</v>
      </c>
      <c r="R18054" s="13" t="s">
        <v>98</v>
      </c>
      <c r="S18054" s="13" t="s">
        <v>99</v>
      </c>
      <c r="T18054">
        <v>1</v>
      </c>
      <c r="U18054">
        <v>1</v>
      </c>
      <c r="V18054">
        <v>0</v>
      </c>
      <c r="W18054" s="13" t="s">
        <v>101</v>
      </c>
      <c r="X18054">
        <v>0.45</v>
      </c>
    </row>
    <row r="18055" spans="1:24" x14ac:dyDescent="0.3">
      <c r="A18055">
        <v>18053</v>
      </c>
      <c r="B18055" t="s">
        <v>206</v>
      </c>
      <c r="C18055" t="s">
        <v>207</v>
      </c>
      <c r="D18055">
        <v>13.023071</v>
      </c>
      <c r="E18055">
        <v>77.457526999999999</v>
      </c>
      <c r="F18055" s="18">
        <v>44797</v>
      </c>
      <c r="G18055" s="19">
        <v>0.95833333333333304</v>
      </c>
      <c r="H18055">
        <v>23</v>
      </c>
      <c r="I18055" s="13" t="s">
        <v>194</v>
      </c>
      <c r="J18055">
        <v>0</v>
      </c>
      <c r="K18055" s="13" t="s">
        <v>214</v>
      </c>
      <c r="L18055">
        <v>3</v>
      </c>
      <c r="M18055">
        <v>0</v>
      </c>
      <c r="N18055" s="13" t="s">
        <v>212</v>
      </c>
      <c r="O18055" s="13" t="s">
        <v>95</v>
      </c>
      <c r="P18055">
        <v>38</v>
      </c>
      <c r="Q18055" s="13" t="s">
        <v>95</v>
      </c>
      <c r="R18055" s="13" t="s">
        <v>205</v>
      </c>
      <c r="S18055" s="13" t="s">
        <v>193</v>
      </c>
      <c r="T18055">
        <v>2</v>
      </c>
      <c r="U18055">
        <v>2</v>
      </c>
      <c r="V18055">
        <v>0</v>
      </c>
      <c r="W18055" s="13" t="s">
        <v>101</v>
      </c>
      <c r="X18055">
        <v>0.45</v>
      </c>
    </row>
    <row r="18056" spans="1:24" x14ac:dyDescent="0.3">
      <c r="A18056">
        <v>18054</v>
      </c>
      <c r="B18056" t="s">
        <v>203</v>
      </c>
      <c r="C18056" t="s">
        <v>203</v>
      </c>
      <c r="D18056">
        <v>28.721482000000002</v>
      </c>
      <c r="E18056">
        <v>77.189796999999999</v>
      </c>
      <c r="F18056" s="18">
        <v>44818</v>
      </c>
      <c r="G18056" s="19">
        <v>0.375</v>
      </c>
      <c r="H18056">
        <v>9</v>
      </c>
      <c r="I18056" s="13" t="s">
        <v>194</v>
      </c>
      <c r="J18056">
        <v>0</v>
      </c>
      <c r="K18056" s="13" t="s">
        <v>191</v>
      </c>
      <c r="L18056">
        <v>4</v>
      </c>
      <c r="M18056">
        <v>0</v>
      </c>
      <c r="N18056" s="13" t="s">
        <v>94</v>
      </c>
      <c r="O18056" s="13" t="s">
        <v>95</v>
      </c>
      <c r="P18056">
        <v>18</v>
      </c>
      <c r="Q18056" s="13" t="s">
        <v>97</v>
      </c>
      <c r="R18056" s="13" t="s">
        <v>199</v>
      </c>
      <c r="S18056" s="13" t="s">
        <v>193</v>
      </c>
      <c r="T18056">
        <v>2</v>
      </c>
      <c r="U18056">
        <v>2</v>
      </c>
      <c r="V18056">
        <v>1</v>
      </c>
      <c r="W18056" s="13" t="s">
        <v>101</v>
      </c>
      <c r="X18056">
        <v>0.8</v>
      </c>
    </row>
    <row r="18057" spans="1:24" x14ac:dyDescent="0.3">
      <c r="A18057">
        <v>18055</v>
      </c>
      <c r="B18057" t="s">
        <v>203</v>
      </c>
      <c r="C18057" t="s">
        <v>203</v>
      </c>
      <c r="D18057">
        <v>28.451618</v>
      </c>
      <c r="E18057">
        <v>77.261854999999997</v>
      </c>
      <c r="F18057" s="18">
        <v>45606</v>
      </c>
      <c r="G18057" s="19">
        <v>0.75</v>
      </c>
      <c r="H18057">
        <v>18</v>
      </c>
      <c r="I18057" s="13" t="s">
        <v>89</v>
      </c>
      <c r="J18057">
        <v>1</v>
      </c>
      <c r="K18057" s="13" t="s">
        <v>191</v>
      </c>
      <c r="L18057">
        <v>4</v>
      </c>
      <c r="M18057">
        <v>0</v>
      </c>
      <c r="N18057" s="13" t="s">
        <v>94</v>
      </c>
      <c r="O18057" s="13" t="s">
        <v>95</v>
      </c>
      <c r="P18057">
        <v>28</v>
      </c>
      <c r="Q18057" s="13" t="s">
        <v>97</v>
      </c>
      <c r="R18057" s="13" t="s">
        <v>213</v>
      </c>
      <c r="S18057" s="13" t="s">
        <v>99</v>
      </c>
      <c r="T18057">
        <v>1</v>
      </c>
      <c r="U18057">
        <v>1</v>
      </c>
      <c r="V18057">
        <v>1</v>
      </c>
      <c r="W18057" s="13" t="s">
        <v>101</v>
      </c>
      <c r="X18057">
        <v>1</v>
      </c>
    </row>
    <row r="18058" spans="1:24" x14ac:dyDescent="0.3">
      <c r="A18058">
        <v>18056</v>
      </c>
      <c r="B18058" t="s">
        <v>203</v>
      </c>
      <c r="C18058" t="s">
        <v>203</v>
      </c>
      <c r="D18058">
        <v>28.620868999999999</v>
      </c>
      <c r="E18058">
        <v>76.859872999999993</v>
      </c>
      <c r="F18058" s="18">
        <v>45507</v>
      </c>
      <c r="G18058" s="19">
        <v>0.83333333333333304</v>
      </c>
      <c r="H18058">
        <v>20</v>
      </c>
      <c r="I18058" s="13" t="s">
        <v>219</v>
      </c>
      <c r="J18058">
        <v>1</v>
      </c>
      <c r="K18058" s="13" t="s">
        <v>214</v>
      </c>
      <c r="L18058">
        <v>5</v>
      </c>
      <c r="M18058">
        <v>1</v>
      </c>
      <c r="N18058" s="13" t="s">
        <v>192</v>
      </c>
      <c r="O18058" s="13" t="s">
        <v>97</v>
      </c>
      <c r="P18058">
        <v>27</v>
      </c>
      <c r="Q18058" s="13" t="s">
        <v>95</v>
      </c>
      <c r="R18058" s="13" t="s">
        <v>208</v>
      </c>
      <c r="S18058" s="13" t="s">
        <v>193</v>
      </c>
      <c r="T18058">
        <v>5</v>
      </c>
      <c r="U18058">
        <v>4</v>
      </c>
      <c r="V18058">
        <v>0</v>
      </c>
      <c r="W18058" s="13" t="s">
        <v>101</v>
      </c>
      <c r="X18058">
        <v>0.1</v>
      </c>
    </row>
    <row r="18059" spans="1:24" x14ac:dyDescent="0.3">
      <c r="A18059">
        <v>18057</v>
      </c>
      <c r="B18059" t="s">
        <v>197</v>
      </c>
      <c r="C18059" t="s">
        <v>198</v>
      </c>
      <c r="D18059">
        <v>30.618469000000001</v>
      </c>
      <c r="E18059">
        <v>76.850447000000003</v>
      </c>
      <c r="F18059" s="18">
        <v>45679</v>
      </c>
      <c r="G18059" s="19">
        <v>0</v>
      </c>
      <c r="H18059">
        <v>0</v>
      </c>
      <c r="I18059" s="13" t="s">
        <v>194</v>
      </c>
      <c r="J18059">
        <v>0</v>
      </c>
      <c r="K18059" s="13" t="s">
        <v>191</v>
      </c>
      <c r="L18059">
        <v>4</v>
      </c>
      <c r="M18059">
        <v>0</v>
      </c>
      <c r="N18059" s="13" t="s">
        <v>212</v>
      </c>
      <c r="O18059" s="13" t="s">
        <v>195</v>
      </c>
      <c r="P18059">
        <v>21</v>
      </c>
      <c r="Q18059" s="13" t="s">
        <v>95</v>
      </c>
      <c r="R18059" s="13" t="s">
        <v>208</v>
      </c>
      <c r="S18059" s="13" t="s">
        <v>193</v>
      </c>
      <c r="T18059">
        <v>5</v>
      </c>
      <c r="U18059">
        <v>1</v>
      </c>
      <c r="V18059">
        <v>0</v>
      </c>
      <c r="W18059" s="13" t="s">
        <v>101</v>
      </c>
      <c r="X18059">
        <v>0.25</v>
      </c>
    </row>
    <row r="18060" spans="1:24" x14ac:dyDescent="0.3">
      <c r="A18060">
        <v>18058</v>
      </c>
      <c r="B18060" t="s">
        <v>217</v>
      </c>
      <c r="C18060" t="s">
        <v>218</v>
      </c>
      <c r="D18060">
        <v>22.679189999999998</v>
      </c>
      <c r="E18060">
        <v>88.471337000000005</v>
      </c>
      <c r="F18060" s="18">
        <v>45284</v>
      </c>
      <c r="G18060" s="19">
        <v>0.91666666666666696</v>
      </c>
      <c r="H18060">
        <v>22</v>
      </c>
      <c r="I18060" s="13" t="s">
        <v>89</v>
      </c>
      <c r="J18060">
        <v>1</v>
      </c>
      <c r="K18060" s="13" t="s">
        <v>92</v>
      </c>
      <c r="L18060">
        <v>5</v>
      </c>
      <c r="M18060">
        <v>0</v>
      </c>
      <c r="N18060" s="13" t="s">
        <v>192</v>
      </c>
      <c r="O18060" s="13" t="s">
        <v>97</v>
      </c>
      <c r="P18060">
        <v>22</v>
      </c>
      <c r="Q18060" s="13" t="s">
        <v>195</v>
      </c>
      <c r="R18060" s="13" t="s">
        <v>98</v>
      </c>
      <c r="S18060" s="13" t="s">
        <v>196</v>
      </c>
      <c r="T18060">
        <v>4</v>
      </c>
      <c r="U18060">
        <v>4</v>
      </c>
      <c r="V18060">
        <v>0</v>
      </c>
      <c r="W18060" s="13" t="s">
        <v>101</v>
      </c>
      <c r="X18060">
        <v>0.1</v>
      </c>
    </row>
    <row r="18061" spans="1:24" x14ac:dyDescent="0.3">
      <c r="A18061">
        <v>18059</v>
      </c>
      <c r="B18061" t="s">
        <v>209</v>
      </c>
      <c r="C18061" t="s">
        <v>210</v>
      </c>
      <c r="D18061">
        <v>17.497558999999999</v>
      </c>
      <c r="E18061">
        <v>78.466228000000001</v>
      </c>
      <c r="F18061" s="18">
        <v>45571</v>
      </c>
      <c r="G18061" s="19">
        <v>0.75</v>
      </c>
      <c r="H18061">
        <v>18</v>
      </c>
      <c r="I18061" s="13" t="s">
        <v>89</v>
      </c>
      <c r="J18061">
        <v>1</v>
      </c>
      <c r="K18061" s="13" t="s">
        <v>214</v>
      </c>
      <c r="L18061">
        <v>6</v>
      </c>
      <c r="M18061">
        <v>0</v>
      </c>
      <c r="N18061" s="13" t="s">
        <v>94</v>
      </c>
      <c r="O18061" s="13" t="s">
        <v>95</v>
      </c>
      <c r="P18061">
        <v>30</v>
      </c>
      <c r="Q18061" s="13" t="s">
        <v>195</v>
      </c>
      <c r="R18061" s="13" t="s">
        <v>98</v>
      </c>
      <c r="S18061" s="13" t="s">
        <v>99</v>
      </c>
      <c r="T18061">
        <v>1</v>
      </c>
      <c r="U18061">
        <v>1</v>
      </c>
      <c r="V18061">
        <v>1</v>
      </c>
      <c r="W18061" s="13" t="s">
        <v>101</v>
      </c>
      <c r="X18061">
        <v>0.8</v>
      </c>
    </row>
    <row r="18062" spans="1:24" x14ac:dyDescent="0.3">
      <c r="A18062">
        <v>18060</v>
      </c>
      <c r="B18062" t="s">
        <v>200</v>
      </c>
      <c r="C18062" t="s">
        <v>201</v>
      </c>
      <c r="D18062">
        <v>13.102995999999999</v>
      </c>
      <c r="E18062">
        <v>80.112178</v>
      </c>
      <c r="F18062" s="18">
        <v>44920</v>
      </c>
      <c r="G18062" s="19">
        <v>4.1666666666666699E-2</v>
      </c>
      <c r="H18062">
        <v>1</v>
      </c>
      <c r="I18062" s="13" t="s">
        <v>89</v>
      </c>
      <c r="J18062">
        <v>1</v>
      </c>
      <c r="K18062" s="13" t="s">
        <v>214</v>
      </c>
      <c r="L18062">
        <v>6</v>
      </c>
      <c r="M18062">
        <v>1</v>
      </c>
      <c r="N18062" s="13" t="s">
        <v>94</v>
      </c>
      <c r="O18062" s="13" t="s">
        <v>95</v>
      </c>
      <c r="P18062">
        <v>23</v>
      </c>
      <c r="Q18062" s="13" t="s">
        <v>95</v>
      </c>
      <c r="R18062" s="13" t="s">
        <v>205</v>
      </c>
      <c r="S18062" s="13" t="s">
        <v>193</v>
      </c>
      <c r="T18062">
        <v>1</v>
      </c>
      <c r="U18062">
        <v>1</v>
      </c>
      <c r="V18062">
        <v>0</v>
      </c>
      <c r="W18062" s="13" t="s">
        <v>101</v>
      </c>
      <c r="X18062">
        <v>0.45</v>
      </c>
    </row>
    <row r="18063" spans="1:24" x14ac:dyDescent="0.3">
      <c r="A18063">
        <v>18061</v>
      </c>
      <c r="B18063" t="s">
        <v>217</v>
      </c>
      <c r="C18063" t="s">
        <v>218</v>
      </c>
      <c r="D18063">
        <v>22.508461</v>
      </c>
      <c r="E18063">
        <v>88.308528999999993</v>
      </c>
      <c r="F18063" s="18">
        <v>45523</v>
      </c>
      <c r="G18063" s="19">
        <v>0.54166666666666696</v>
      </c>
      <c r="H18063">
        <v>13</v>
      </c>
      <c r="I18063" s="13" t="s">
        <v>204</v>
      </c>
      <c r="J18063">
        <v>0</v>
      </c>
      <c r="K18063" s="13" t="s">
        <v>92</v>
      </c>
      <c r="L18063">
        <v>1</v>
      </c>
      <c r="M18063">
        <v>0</v>
      </c>
      <c r="N18063" s="13" t="s">
        <v>192</v>
      </c>
      <c r="O18063" s="13" t="s">
        <v>97</v>
      </c>
      <c r="P18063">
        <v>31</v>
      </c>
      <c r="Q18063" s="13" t="s">
        <v>95</v>
      </c>
      <c r="R18063" s="13" t="s">
        <v>208</v>
      </c>
      <c r="S18063" s="13" t="s">
        <v>196</v>
      </c>
      <c r="T18063">
        <v>3</v>
      </c>
      <c r="U18063">
        <v>3</v>
      </c>
      <c r="V18063">
        <v>0</v>
      </c>
      <c r="W18063" s="13" t="s">
        <v>101</v>
      </c>
      <c r="X18063">
        <v>0.1</v>
      </c>
    </row>
    <row r="18064" spans="1:24" x14ac:dyDescent="0.3">
      <c r="A18064">
        <v>18062</v>
      </c>
      <c r="B18064" t="s">
        <v>206</v>
      </c>
      <c r="C18064" t="s">
        <v>207</v>
      </c>
      <c r="D18064">
        <v>13.068077000000001</v>
      </c>
      <c r="E18064">
        <v>77.418328000000002</v>
      </c>
      <c r="F18064" s="18">
        <v>44823</v>
      </c>
      <c r="G18064" s="19">
        <v>0.75</v>
      </c>
      <c r="H18064">
        <v>18</v>
      </c>
      <c r="I18064" s="13" t="s">
        <v>204</v>
      </c>
      <c r="J18064">
        <v>0</v>
      </c>
      <c r="K18064" s="13" t="s">
        <v>191</v>
      </c>
      <c r="L18064">
        <v>1</v>
      </c>
      <c r="M18064">
        <v>0</v>
      </c>
      <c r="N18064" s="13" t="s">
        <v>94</v>
      </c>
      <c r="O18064" s="13" t="s">
        <v>95</v>
      </c>
      <c r="P18064">
        <v>18</v>
      </c>
      <c r="Q18064" s="13" t="s">
        <v>97</v>
      </c>
      <c r="R18064" s="13" t="s">
        <v>205</v>
      </c>
      <c r="S18064" s="13" t="s">
        <v>193</v>
      </c>
      <c r="T18064">
        <v>5</v>
      </c>
      <c r="U18064">
        <v>3</v>
      </c>
      <c r="V18064">
        <v>1</v>
      </c>
      <c r="W18064" s="13" t="s">
        <v>101</v>
      </c>
      <c r="X18064">
        <v>0.8</v>
      </c>
    </row>
    <row r="18065" spans="1:24" x14ac:dyDescent="0.3">
      <c r="A18065">
        <v>18063</v>
      </c>
      <c r="B18065" t="s">
        <v>217</v>
      </c>
      <c r="C18065" t="s">
        <v>218</v>
      </c>
      <c r="D18065">
        <v>22.466978999999998</v>
      </c>
      <c r="E18065">
        <v>88.313970999999995</v>
      </c>
      <c r="F18065" s="18">
        <v>45038</v>
      </c>
      <c r="G18065" s="19">
        <v>0.41666666666666702</v>
      </c>
      <c r="H18065">
        <v>10</v>
      </c>
      <c r="I18065" s="13" t="s">
        <v>219</v>
      </c>
      <c r="J18065">
        <v>1</v>
      </c>
      <c r="K18065" s="13" t="s">
        <v>214</v>
      </c>
      <c r="L18065">
        <v>6</v>
      </c>
      <c r="M18065">
        <v>0</v>
      </c>
      <c r="N18065" s="13" t="s">
        <v>94</v>
      </c>
      <c r="O18065" s="13" t="s">
        <v>95</v>
      </c>
      <c r="P18065">
        <v>17</v>
      </c>
      <c r="Q18065" s="13" t="s">
        <v>97</v>
      </c>
      <c r="R18065" s="13" t="s">
        <v>208</v>
      </c>
      <c r="S18065" s="13" t="s">
        <v>196</v>
      </c>
      <c r="T18065">
        <v>3</v>
      </c>
      <c r="U18065">
        <v>0</v>
      </c>
      <c r="V18065">
        <v>1</v>
      </c>
      <c r="W18065" s="13" t="s">
        <v>221</v>
      </c>
      <c r="X18065">
        <v>0.9</v>
      </c>
    </row>
    <row r="18066" spans="1:24" x14ac:dyDescent="0.3">
      <c r="A18066">
        <v>18064</v>
      </c>
      <c r="B18066" t="s">
        <v>217</v>
      </c>
      <c r="C18066" t="s">
        <v>218</v>
      </c>
      <c r="D18066">
        <v>22.657468999999999</v>
      </c>
      <c r="E18066">
        <v>88.282967999999997</v>
      </c>
      <c r="F18066" s="18">
        <v>45199</v>
      </c>
      <c r="G18066" s="19">
        <v>0.41666666666666702</v>
      </c>
      <c r="H18066">
        <v>10</v>
      </c>
      <c r="I18066" s="13" t="s">
        <v>219</v>
      </c>
      <c r="J18066">
        <v>1</v>
      </c>
      <c r="K18066" s="13" t="s">
        <v>214</v>
      </c>
      <c r="L18066">
        <v>4</v>
      </c>
      <c r="M18066">
        <v>1</v>
      </c>
      <c r="N18066" s="13" t="s">
        <v>192</v>
      </c>
      <c r="O18066" s="13" t="s">
        <v>97</v>
      </c>
      <c r="P18066">
        <v>15</v>
      </c>
      <c r="Q18066" s="13" t="s">
        <v>97</v>
      </c>
      <c r="R18066" s="13" t="s">
        <v>205</v>
      </c>
      <c r="S18066" s="13" t="s">
        <v>196</v>
      </c>
      <c r="T18066">
        <v>1</v>
      </c>
      <c r="U18066">
        <v>0</v>
      </c>
      <c r="V18066">
        <v>1</v>
      </c>
      <c r="W18066" s="13" t="s">
        <v>101</v>
      </c>
      <c r="X18066">
        <v>0.45</v>
      </c>
    </row>
    <row r="18067" spans="1:24" x14ac:dyDescent="0.3">
      <c r="A18067">
        <v>18065</v>
      </c>
      <c r="B18067" t="s">
        <v>200</v>
      </c>
      <c r="C18067" t="s">
        <v>201</v>
      </c>
      <c r="D18067">
        <v>13.044729999999999</v>
      </c>
      <c r="E18067">
        <v>80.154625999999993</v>
      </c>
      <c r="F18067" s="18">
        <v>45667</v>
      </c>
      <c r="G18067" s="19">
        <v>0.95833333333333304</v>
      </c>
      <c r="H18067">
        <v>23</v>
      </c>
      <c r="I18067" s="13" t="s">
        <v>211</v>
      </c>
      <c r="J18067">
        <v>0</v>
      </c>
      <c r="K18067" s="13" t="s">
        <v>214</v>
      </c>
      <c r="L18067">
        <v>3</v>
      </c>
      <c r="M18067">
        <v>0</v>
      </c>
      <c r="N18067" s="13" t="s">
        <v>212</v>
      </c>
      <c r="O18067" s="13" t="s">
        <v>195</v>
      </c>
      <c r="P18067">
        <v>38</v>
      </c>
      <c r="Q18067" s="13" t="s">
        <v>95</v>
      </c>
      <c r="R18067" s="13" t="s">
        <v>205</v>
      </c>
      <c r="S18067" s="13" t="s">
        <v>193</v>
      </c>
      <c r="T18067">
        <v>1</v>
      </c>
      <c r="U18067">
        <v>0</v>
      </c>
      <c r="V18067">
        <v>0</v>
      </c>
      <c r="W18067" s="13" t="s">
        <v>101</v>
      </c>
      <c r="X18067">
        <v>0.25</v>
      </c>
    </row>
    <row r="18068" spans="1:24" x14ac:dyDescent="0.3">
      <c r="A18068">
        <v>18066</v>
      </c>
      <c r="B18068" t="s">
        <v>209</v>
      </c>
      <c r="C18068" t="s">
        <v>210</v>
      </c>
      <c r="D18068">
        <v>17.208728000000001</v>
      </c>
      <c r="E18068">
        <v>78.599402999999995</v>
      </c>
      <c r="F18068" s="18">
        <v>44863</v>
      </c>
      <c r="G18068" s="19">
        <v>0.45833333333333298</v>
      </c>
      <c r="H18068">
        <v>11</v>
      </c>
      <c r="I18068" s="13" t="s">
        <v>219</v>
      </c>
      <c r="J18068">
        <v>1</v>
      </c>
      <c r="K18068" s="13" t="s">
        <v>214</v>
      </c>
      <c r="L18068">
        <v>5</v>
      </c>
      <c r="M18068">
        <v>1</v>
      </c>
      <c r="N18068" s="13" t="s">
        <v>212</v>
      </c>
      <c r="O18068" s="13" t="s">
        <v>195</v>
      </c>
      <c r="P18068">
        <v>25</v>
      </c>
      <c r="Q18068" s="13" t="s">
        <v>195</v>
      </c>
      <c r="R18068" s="13" t="s">
        <v>98</v>
      </c>
      <c r="S18068" s="13" t="s">
        <v>196</v>
      </c>
      <c r="T18068">
        <v>2</v>
      </c>
      <c r="U18068">
        <v>1</v>
      </c>
      <c r="V18068">
        <v>0</v>
      </c>
      <c r="W18068" s="13" t="s">
        <v>101</v>
      </c>
      <c r="X18068">
        <v>0.25</v>
      </c>
    </row>
    <row r="18069" spans="1:24" x14ac:dyDescent="0.3">
      <c r="A18069">
        <v>18067</v>
      </c>
      <c r="B18069" t="s">
        <v>206</v>
      </c>
      <c r="C18069" t="s">
        <v>207</v>
      </c>
      <c r="D18069">
        <v>13.138388000000001</v>
      </c>
      <c r="E18069">
        <v>77.573813999999999</v>
      </c>
      <c r="F18069" s="18">
        <v>45349</v>
      </c>
      <c r="G18069" s="19">
        <v>0.16666666666666699</v>
      </c>
      <c r="H18069">
        <v>4</v>
      </c>
      <c r="I18069" s="13" t="s">
        <v>215</v>
      </c>
      <c r="J18069">
        <v>0</v>
      </c>
      <c r="K18069" s="13" t="s">
        <v>191</v>
      </c>
      <c r="L18069">
        <v>4</v>
      </c>
      <c r="M18069">
        <v>0</v>
      </c>
      <c r="N18069" s="13" t="s">
        <v>94</v>
      </c>
      <c r="O18069" s="13" t="s">
        <v>95</v>
      </c>
      <c r="P18069">
        <v>38</v>
      </c>
      <c r="Q18069" s="13" t="s">
        <v>95</v>
      </c>
      <c r="R18069" s="13" t="s">
        <v>98</v>
      </c>
      <c r="S18069" s="13" t="s">
        <v>196</v>
      </c>
      <c r="T18069">
        <v>1</v>
      </c>
      <c r="U18069">
        <v>1</v>
      </c>
      <c r="V18069">
        <v>0</v>
      </c>
      <c r="W18069" s="13" t="s">
        <v>101</v>
      </c>
      <c r="X18069">
        <v>0.45</v>
      </c>
    </row>
    <row r="18070" spans="1:24" x14ac:dyDescent="0.3">
      <c r="A18070">
        <v>18068</v>
      </c>
      <c r="B18070" t="s">
        <v>200</v>
      </c>
      <c r="C18070" t="s">
        <v>201</v>
      </c>
      <c r="D18070">
        <v>12.956906</v>
      </c>
      <c r="E18070">
        <v>80.225744000000006</v>
      </c>
      <c r="F18070" s="18">
        <v>44695</v>
      </c>
      <c r="G18070" s="19">
        <v>0.95833333333333304</v>
      </c>
      <c r="H18070">
        <v>23</v>
      </c>
      <c r="I18070" s="13" t="s">
        <v>219</v>
      </c>
      <c r="J18070">
        <v>1</v>
      </c>
      <c r="K18070" s="13" t="s">
        <v>191</v>
      </c>
      <c r="L18070">
        <v>5</v>
      </c>
      <c r="M18070">
        <v>0</v>
      </c>
      <c r="N18070" s="13" t="s">
        <v>94</v>
      </c>
      <c r="O18070" s="13" t="s">
        <v>95</v>
      </c>
      <c r="P18070">
        <v>40</v>
      </c>
      <c r="Q18070" s="13" t="s">
        <v>97</v>
      </c>
      <c r="R18070" s="13" t="s">
        <v>98</v>
      </c>
      <c r="S18070" s="13" t="s">
        <v>99</v>
      </c>
      <c r="T18070">
        <v>2</v>
      </c>
      <c r="U18070">
        <v>2</v>
      </c>
      <c r="V18070">
        <v>0</v>
      </c>
      <c r="W18070" s="13" t="s">
        <v>101</v>
      </c>
      <c r="X18070">
        <v>0.85</v>
      </c>
    </row>
    <row r="18071" spans="1:24" x14ac:dyDescent="0.3">
      <c r="A18071">
        <v>18069</v>
      </c>
      <c r="B18071" t="s">
        <v>79</v>
      </c>
      <c r="C18071" t="s">
        <v>80</v>
      </c>
      <c r="D18071">
        <v>18.667248000000001</v>
      </c>
      <c r="E18071">
        <v>73.784339000000003</v>
      </c>
      <c r="F18071" s="18">
        <v>44824</v>
      </c>
      <c r="G18071" s="19">
        <v>0.125</v>
      </c>
      <c r="H18071">
        <v>3</v>
      </c>
      <c r="I18071" s="13" t="s">
        <v>215</v>
      </c>
      <c r="J18071">
        <v>0</v>
      </c>
      <c r="K18071" s="13" t="s">
        <v>214</v>
      </c>
      <c r="L18071">
        <v>1</v>
      </c>
      <c r="M18071">
        <v>0</v>
      </c>
      <c r="N18071" s="13" t="s">
        <v>192</v>
      </c>
      <c r="O18071" s="13" t="s">
        <v>97</v>
      </c>
      <c r="P18071">
        <v>17</v>
      </c>
      <c r="Q18071" s="13" t="s">
        <v>95</v>
      </c>
      <c r="R18071" s="13" t="s">
        <v>208</v>
      </c>
      <c r="S18071" s="13" t="s">
        <v>196</v>
      </c>
      <c r="T18071">
        <v>2</v>
      </c>
      <c r="U18071">
        <v>0</v>
      </c>
      <c r="V18071">
        <v>0</v>
      </c>
      <c r="W18071" s="13" t="s">
        <v>101</v>
      </c>
      <c r="X18071">
        <v>0.1</v>
      </c>
    </row>
    <row r="18072" spans="1:24" x14ac:dyDescent="0.3">
      <c r="A18072">
        <v>18070</v>
      </c>
      <c r="B18072" t="s">
        <v>206</v>
      </c>
      <c r="C18072" t="s">
        <v>207</v>
      </c>
      <c r="D18072">
        <v>12.982882999999999</v>
      </c>
      <c r="E18072">
        <v>77.485095000000001</v>
      </c>
      <c r="F18072" s="18">
        <v>45183</v>
      </c>
      <c r="G18072" s="19">
        <v>0.75</v>
      </c>
      <c r="H18072">
        <v>18</v>
      </c>
      <c r="I18072" s="13" t="s">
        <v>202</v>
      </c>
      <c r="J18072">
        <v>0</v>
      </c>
      <c r="K18072" s="13" t="s">
        <v>92</v>
      </c>
      <c r="L18072">
        <v>5</v>
      </c>
      <c r="M18072">
        <v>0</v>
      </c>
      <c r="N18072" s="13" t="s">
        <v>212</v>
      </c>
      <c r="O18072" s="13" t="s">
        <v>95</v>
      </c>
      <c r="P18072">
        <v>18</v>
      </c>
      <c r="Q18072" s="13" t="s">
        <v>97</v>
      </c>
      <c r="R18072" s="13" t="s">
        <v>199</v>
      </c>
      <c r="S18072" s="13" t="s">
        <v>196</v>
      </c>
      <c r="T18072">
        <v>4</v>
      </c>
      <c r="U18072">
        <v>1</v>
      </c>
      <c r="V18072">
        <v>1</v>
      </c>
      <c r="W18072" s="13" t="s">
        <v>101</v>
      </c>
      <c r="X18072">
        <v>0.8</v>
      </c>
    </row>
    <row r="18073" spans="1:24" x14ac:dyDescent="0.3">
      <c r="A18073">
        <v>18071</v>
      </c>
      <c r="B18073" t="s">
        <v>197</v>
      </c>
      <c r="C18073" t="s">
        <v>198</v>
      </c>
      <c r="D18073">
        <v>30.632992999999999</v>
      </c>
      <c r="E18073">
        <v>76.817238000000003</v>
      </c>
      <c r="F18073" s="18">
        <v>44632</v>
      </c>
      <c r="G18073" s="19">
        <v>0.33333333333333298</v>
      </c>
      <c r="H18073">
        <v>8</v>
      </c>
      <c r="I18073" s="13" t="s">
        <v>219</v>
      </c>
      <c r="J18073">
        <v>1</v>
      </c>
      <c r="K18073" s="13" t="s">
        <v>191</v>
      </c>
      <c r="L18073">
        <v>4</v>
      </c>
      <c r="M18073">
        <v>0</v>
      </c>
      <c r="N18073" s="13" t="s">
        <v>212</v>
      </c>
      <c r="O18073" s="13" t="s">
        <v>195</v>
      </c>
      <c r="P18073">
        <v>20</v>
      </c>
      <c r="Q18073" s="13" t="s">
        <v>97</v>
      </c>
      <c r="R18073" s="13" t="s">
        <v>199</v>
      </c>
      <c r="S18073" s="13" t="s">
        <v>196</v>
      </c>
      <c r="T18073">
        <v>3</v>
      </c>
      <c r="U18073">
        <v>1</v>
      </c>
      <c r="V18073">
        <v>1</v>
      </c>
      <c r="W18073" s="13" t="s">
        <v>101</v>
      </c>
      <c r="X18073">
        <v>0.6</v>
      </c>
    </row>
    <row r="18074" spans="1:24" x14ac:dyDescent="0.3">
      <c r="A18074">
        <v>18072</v>
      </c>
      <c r="B18074" t="s">
        <v>206</v>
      </c>
      <c r="C18074" t="s">
        <v>207</v>
      </c>
      <c r="D18074">
        <v>13.172392</v>
      </c>
      <c r="E18074">
        <v>77.427147000000005</v>
      </c>
      <c r="F18074" s="18">
        <v>45500</v>
      </c>
      <c r="G18074" s="19">
        <v>0</v>
      </c>
      <c r="H18074">
        <v>0</v>
      </c>
      <c r="I18074" s="13" t="s">
        <v>219</v>
      </c>
      <c r="J18074">
        <v>1</v>
      </c>
      <c r="K18074" s="13" t="s">
        <v>191</v>
      </c>
      <c r="L18074">
        <v>2</v>
      </c>
      <c r="M18074">
        <v>1</v>
      </c>
      <c r="N18074" s="13" t="s">
        <v>192</v>
      </c>
      <c r="O18074" s="13" t="s">
        <v>97</v>
      </c>
      <c r="P18074">
        <v>37</v>
      </c>
      <c r="Q18074" s="13" t="s">
        <v>97</v>
      </c>
      <c r="R18074" s="13" t="s">
        <v>213</v>
      </c>
      <c r="S18074" s="13" t="s">
        <v>196</v>
      </c>
      <c r="T18074">
        <v>2</v>
      </c>
      <c r="U18074">
        <v>1</v>
      </c>
      <c r="V18074">
        <v>0</v>
      </c>
      <c r="W18074" s="13" t="s">
        <v>101</v>
      </c>
      <c r="X18074">
        <v>0.3</v>
      </c>
    </row>
    <row r="18075" spans="1:24" x14ac:dyDescent="0.3">
      <c r="A18075">
        <v>18073</v>
      </c>
      <c r="B18075" t="s">
        <v>190</v>
      </c>
      <c r="C18075" t="s">
        <v>80</v>
      </c>
      <c r="D18075">
        <v>19.080687000000001</v>
      </c>
      <c r="E18075">
        <v>72.837190000000007</v>
      </c>
      <c r="F18075" s="18">
        <v>45022</v>
      </c>
      <c r="G18075" s="19">
        <v>0.20833333333333301</v>
      </c>
      <c r="H18075">
        <v>5</v>
      </c>
      <c r="I18075" s="13" t="s">
        <v>202</v>
      </c>
      <c r="J18075">
        <v>0</v>
      </c>
      <c r="K18075" s="13" t="s">
        <v>92</v>
      </c>
      <c r="L18075">
        <v>1</v>
      </c>
      <c r="M18075">
        <v>0</v>
      </c>
      <c r="N18075" s="13" t="s">
        <v>94</v>
      </c>
      <c r="O18075" s="13" t="s">
        <v>95</v>
      </c>
      <c r="P18075">
        <v>33</v>
      </c>
      <c r="Q18075" s="13" t="s">
        <v>97</v>
      </c>
      <c r="R18075" s="13" t="s">
        <v>208</v>
      </c>
      <c r="S18075" s="13" t="s">
        <v>196</v>
      </c>
      <c r="T18075">
        <v>2</v>
      </c>
      <c r="U18075">
        <v>1</v>
      </c>
      <c r="V18075">
        <v>0</v>
      </c>
      <c r="W18075" s="13" t="s">
        <v>101</v>
      </c>
      <c r="X18075">
        <v>0.65</v>
      </c>
    </row>
    <row r="18076" spans="1:24" x14ac:dyDescent="0.3">
      <c r="A18076">
        <v>18074</v>
      </c>
      <c r="B18076" t="s">
        <v>79</v>
      </c>
      <c r="C18076" t="s">
        <v>80</v>
      </c>
      <c r="D18076">
        <v>18.480181999999999</v>
      </c>
      <c r="E18076">
        <v>73.739922000000007</v>
      </c>
      <c r="F18076" s="18">
        <v>45729</v>
      </c>
      <c r="G18076" s="19">
        <v>0.20833333333333301</v>
      </c>
      <c r="H18076">
        <v>5</v>
      </c>
      <c r="I18076" s="13" t="s">
        <v>202</v>
      </c>
      <c r="J18076">
        <v>0</v>
      </c>
      <c r="K18076" s="13" t="s">
        <v>214</v>
      </c>
      <c r="L18076">
        <v>2</v>
      </c>
      <c r="M18076">
        <v>1</v>
      </c>
      <c r="N18076" s="13" t="s">
        <v>94</v>
      </c>
      <c r="O18076" s="13" t="s">
        <v>95</v>
      </c>
      <c r="P18076">
        <v>36</v>
      </c>
      <c r="Q18076" s="13" t="s">
        <v>195</v>
      </c>
      <c r="R18076" s="13" t="s">
        <v>213</v>
      </c>
      <c r="S18076" s="13" t="s">
        <v>196</v>
      </c>
      <c r="T18076">
        <v>5</v>
      </c>
      <c r="U18076">
        <v>1</v>
      </c>
      <c r="V18076">
        <v>0</v>
      </c>
      <c r="W18076" s="13" t="s">
        <v>101</v>
      </c>
      <c r="X18076">
        <v>0.45</v>
      </c>
    </row>
    <row r="18077" spans="1:24" x14ac:dyDescent="0.3">
      <c r="A18077">
        <v>18075</v>
      </c>
      <c r="B18077" t="s">
        <v>79</v>
      </c>
      <c r="C18077" t="s">
        <v>80</v>
      </c>
      <c r="D18077">
        <v>18.514142</v>
      </c>
      <c r="E18077">
        <v>73.867542</v>
      </c>
      <c r="F18077" s="18">
        <v>45418</v>
      </c>
      <c r="G18077" s="19">
        <v>8.3333333333333301E-2</v>
      </c>
      <c r="H18077">
        <v>2</v>
      </c>
      <c r="I18077" s="13" t="s">
        <v>204</v>
      </c>
      <c r="J18077">
        <v>0</v>
      </c>
      <c r="K18077" s="13" t="s">
        <v>214</v>
      </c>
      <c r="L18077">
        <v>5</v>
      </c>
      <c r="M18077">
        <v>1</v>
      </c>
      <c r="N18077" s="13" t="s">
        <v>212</v>
      </c>
      <c r="O18077" s="13" t="s">
        <v>95</v>
      </c>
      <c r="P18077">
        <v>25</v>
      </c>
      <c r="Q18077" s="13" t="s">
        <v>95</v>
      </c>
      <c r="R18077" s="13" t="s">
        <v>205</v>
      </c>
      <c r="S18077" s="13" t="s">
        <v>196</v>
      </c>
      <c r="T18077">
        <v>4</v>
      </c>
      <c r="U18077">
        <v>1</v>
      </c>
      <c r="V18077">
        <v>0</v>
      </c>
      <c r="W18077" s="13" t="s">
        <v>101</v>
      </c>
      <c r="X18077">
        <v>0.45</v>
      </c>
    </row>
    <row r="18078" spans="1:24" x14ac:dyDescent="0.3">
      <c r="A18078">
        <v>18076</v>
      </c>
      <c r="B18078" t="s">
        <v>217</v>
      </c>
      <c r="C18078" t="s">
        <v>218</v>
      </c>
      <c r="D18078">
        <v>22.469344</v>
      </c>
      <c r="E18078">
        <v>88.318845999999994</v>
      </c>
      <c r="F18078" s="18">
        <v>44720</v>
      </c>
      <c r="G18078" s="19">
        <v>0.625</v>
      </c>
      <c r="H18078">
        <v>15</v>
      </c>
      <c r="I18078" s="13" t="s">
        <v>194</v>
      </c>
      <c r="J18078">
        <v>0</v>
      </c>
      <c r="K18078" s="13" t="s">
        <v>92</v>
      </c>
      <c r="L18078">
        <v>4</v>
      </c>
      <c r="M18078">
        <v>1</v>
      </c>
      <c r="N18078" s="13" t="s">
        <v>192</v>
      </c>
      <c r="O18078" s="13" t="s">
        <v>97</v>
      </c>
      <c r="P18078">
        <v>26</v>
      </c>
      <c r="Q18078" s="13" t="s">
        <v>95</v>
      </c>
      <c r="R18078" s="13" t="s">
        <v>208</v>
      </c>
      <c r="S18078" s="13" t="s">
        <v>196</v>
      </c>
      <c r="T18078">
        <v>4</v>
      </c>
      <c r="U18078">
        <v>1</v>
      </c>
      <c r="V18078">
        <v>0</v>
      </c>
      <c r="W18078" s="13" t="s">
        <v>101</v>
      </c>
      <c r="X18078">
        <v>0.1</v>
      </c>
    </row>
    <row r="18079" spans="1:24" x14ac:dyDescent="0.3">
      <c r="A18079">
        <v>18077</v>
      </c>
      <c r="B18079" t="s">
        <v>200</v>
      </c>
      <c r="C18079" t="s">
        <v>201</v>
      </c>
      <c r="D18079">
        <v>13.165112000000001</v>
      </c>
      <c r="E18079">
        <v>80.111033000000006</v>
      </c>
      <c r="F18079" s="18">
        <v>45217</v>
      </c>
      <c r="G18079" s="19">
        <v>8.3333333333333301E-2</v>
      </c>
      <c r="H18079">
        <v>2</v>
      </c>
      <c r="I18079" s="13" t="s">
        <v>194</v>
      </c>
      <c r="J18079">
        <v>0</v>
      </c>
      <c r="K18079" s="13" t="s">
        <v>191</v>
      </c>
      <c r="L18079">
        <v>2</v>
      </c>
      <c r="M18079">
        <v>0</v>
      </c>
      <c r="N18079" s="13" t="s">
        <v>94</v>
      </c>
      <c r="O18079" s="13" t="s">
        <v>95</v>
      </c>
      <c r="P18079">
        <v>31</v>
      </c>
      <c r="Q18079" s="13" t="s">
        <v>95</v>
      </c>
      <c r="R18079" s="13" t="s">
        <v>199</v>
      </c>
      <c r="S18079" s="13" t="s">
        <v>196</v>
      </c>
      <c r="T18079">
        <v>4</v>
      </c>
      <c r="U18079">
        <v>3</v>
      </c>
      <c r="V18079">
        <v>0</v>
      </c>
      <c r="W18079" s="13" t="s">
        <v>101</v>
      </c>
      <c r="X18079">
        <v>0.45</v>
      </c>
    </row>
    <row r="18080" spans="1:24" x14ac:dyDescent="0.3">
      <c r="A18080">
        <v>18078</v>
      </c>
      <c r="B18080" t="s">
        <v>209</v>
      </c>
      <c r="C18080" t="s">
        <v>210</v>
      </c>
      <c r="D18080">
        <v>17.374154000000001</v>
      </c>
      <c r="E18080">
        <v>78.435569000000001</v>
      </c>
      <c r="F18080" s="18">
        <v>45065</v>
      </c>
      <c r="G18080" s="19">
        <v>0.5</v>
      </c>
      <c r="H18080">
        <v>12</v>
      </c>
      <c r="I18080" s="13" t="s">
        <v>211</v>
      </c>
      <c r="J18080">
        <v>0</v>
      </c>
      <c r="K18080" s="13" t="s">
        <v>191</v>
      </c>
      <c r="L18080">
        <v>5</v>
      </c>
      <c r="M18080">
        <v>1</v>
      </c>
      <c r="N18080" s="13" t="s">
        <v>212</v>
      </c>
      <c r="O18080" s="13" t="s">
        <v>195</v>
      </c>
      <c r="P18080">
        <v>27</v>
      </c>
      <c r="Q18080" s="13" t="s">
        <v>195</v>
      </c>
      <c r="R18080" s="13" t="s">
        <v>98</v>
      </c>
      <c r="S18080" s="13" t="s">
        <v>196</v>
      </c>
      <c r="T18080">
        <v>5</v>
      </c>
      <c r="U18080">
        <v>2</v>
      </c>
      <c r="V18080">
        <v>0</v>
      </c>
      <c r="W18080" s="13" t="s">
        <v>101</v>
      </c>
      <c r="X18080">
        <v>0.25</v>
      </c>
    </row>
    <row r="18081" spans="1:24" x14ac:dyDescent="0.3">
      <c r="A18081">
        <v>18079</v>
      </c>
      <c r="B18081" t="s">
        <v>79</v>
      </c>
      <c r="C18081" t="s">
        <v>80</v>
      </c>
      <c r="D18081">
        <v>18.571176000000001</v>
      </c>
      <c r="E18081">
        <v>73.972627000000003</v>
      </c>
      <c r="F18081" s="18">
        <v>45363</v>
      </c>
      <c r="G18081" s="19">
        <v>0.875</v>
      </c>
      <c r="H18081">
        <v>21</v>
      </c>
      <c r="I18081" s="13" t="s">
        <v>215</v>
      </c>
      <c r="J18081">
        <v>0</v>
      </c>
      <c r="K18081" s="13" t="s">
        <v>92</v>
      </c>
      <c r="L18081">
        <v>6</v>
      </c>
      <c r="M18081">
        <v>0</v>
      </c>
      <c r="N18081" s="13" t="s">
        <v>94</v>
      </c>
      <c r="O18081" s="13" t="s">
        <v>95</v>
      </c>
      <c r="P18081">
        <v>38</v>
      </c>
      <c r="Q18081" s="13" t="s">
        <v>195</v>
      </c>
      <c r="R18081" s="13" t="s">
        <v>98</v>
      </c>
      <c r="S18081" s="13" t="s">
        <v>193</v>
      </c>
      <c r="T18081">
        <v>4</v>
      </c>
      <c r="U18081">
        <v>2</v>
      </c>
      <c r="V18081">
        <v>0</v>
      </c>
      <c r="W18081" s="13" t="s">
        <v>101</v>
      </c>
      <c r="X18081">
        <v>0.45</v>
      </c>
    </row>
    <row r="18082" spans="1:24" x14ac:dyDescent="0.3">
      <c r="A18082">
        <v>18080</v>
      </c>
      <c r="B18082" t="s">
        <v>200</v>
      </c>
      <c r="C18082" t="s">
        <v>201</v>
      </c>
      <c r="D18082">
        <v>13.151831</v>
      </c>
      <c r="E18082">
        <v>80.181549000000004</v>
      </c>
      <c r="F18082" s="18">
        <v>45609</v>
      </c>
      <c r="G18082" s="19">
        <v>0.5</v>
      </c>
      <c r="H18082">
        <v>12</v>
      </c>
      <c r="I18082" s="13" t="s">
        <v>194</v>
      </c>
      <c r="J18082">
        <v>0</v>
      </c>
      <c r="K18082" s="13" t="s">
        <v>214</v>
      </c>
      <c r="L18082">
        <v>5</v>
      </c>
      <c r="M18082">
        <v>0</v>
      </c>
      <c r="N18082" s="13" t="s">
        <v>192</v>
      </c>
      <c r="O18082" s="13" t="s">
        <v>97</v>
      </c>
      <c r="P18082">
        <v>27</v>
      </c>
      <c r="Q18082" s="13" t="s">
        <v>95</v>
      </c>
      <c r="R18082" s="13" t="s">
        <v>98</v>
      </c>
      <c r="S18082" s="13" t="s">
        <v>193</v>
      </c>
      <c r="T18082">
        <v>4</v>
      </c>
      <c r="U18082">
        <v>0</v>
      </c>
      <c r="V18082">
        <v>0</v>
      </c>
      <c r="W18082" s="13" t="s">
        <v>101</v>
      </c>
      <c r="X18082">
        <v>0.1</v>
      </c>
    </row>
    <row r="18083" spans="1:24" x14ac:dyDescent="0.3">
      <c r="A18083">
        <v>18081</v>
      </c>
      <c r="B18083" t="s">
        <v>190</v>
      </c>
      <c r="C18083" t="s">
        <v>80</v>
      </c>
      <c r="D18083">
        <v>18.965890999999999</v>
      </c>
      <c r="E18083">
        <v>72.994151000000002</v>
      </c>
      <c r="F18083" s="18">
        <v>44783</v>
      </c>
      <c r="G18083" s="19">
        <v>0.125</v>
      </c>
      <c r="H18083">
        <v>3</v>
      </c>
      <c r="I18083" s="13" t="s">
        <v>194</v>
      </c>
      <c r="J18083">
        <v>0</v>
      </c>
      <c r="K18083" s="13" t="s">
        <v>214</v>
      </c>
      <c r="L18083">
        <v>2</v>
      </c>
      <c r="M18083">
        <v>1</v>
      </c>
      <c r="N18083" s="13" t="s">
        <v>94</v>
      </c>
      <c r="O18083" s="13" t="s">
        <v>95</v>
      </c>
      <c r="P18083">
        <v>34</v>
      </c>
      <c r="Q18083" s="13" t="s">
        <v>195</v>
      </c>
      <c r="R18083" s="13" t="s">
        <v>205</v>
      </c>
      <c r="S18083" s="13" t="s">
        <v>196</v>
      </c>
      <c r="T18083">
        <v>1</v>
      </c>
      <c r="U18083">
        <v>1</v>
      </c>
      <c r="V18083">
        <v>0</v>
      </c>
      <c r="W18083" s="13" t="s">
        <v>101</v>
      </c>
      <c r="X18083">
        <v>0.45</v>
      </c>
    </row>
    <row r="18084" spans="1:24" x14ac:dyDescent="0.3">
      <c r="A18084">
        <v>18082</v>
      </c>
      <c r="B18084" t="s">
        <v>217</v>
      </c>
      <c r="C18084" t="s">
        <v>218</v>
      </c>
      <c r="D18084">
        <v>22.680250999999998</v>
      </c>
      <c r="E18084">
        <v>88.488680000000002</v>
      </c>
      <c r="F18084" s="18">
        <v>45372</v>
      </c>
      <c r="G18084" s="19">
        <v>0.625</v>
      </c>
      <c r="H18084">
        <v>15</v>
      </c>
      <c r="I18084" s="13" t="s">
        <v>202</v>
      </c>
      <c r="J18084">
        <v>0</v>
      </c>
      <c r="K18084" s="13" t="s">
        <v>191</v>
      </c>
      <c r="L18084">
        <v>6</v>
      </c>
      <c r="M18084">
        <v>0</v>
      </c>
      <c r="N18084" s="13" t="s">
        <v>94</v>
      </c>
      <c r="O18084" s="13" t="s">
        <v>95</v>
      </c>
      <c r="P18084">
        <v>20</v>
      </c>
      <c r="Q18084" s="13" t="s">
        <v>97</v>
      </c>
      <c r="R18084" s="13" t="s">
        <v>205</v>
      </c>
      <c r="S18084" s="13" t="s">
        <v>196</v>
      </c>
      <c r="T18084">
        <v>3</v>
      </c>
      <c r="U18084">
        <v>1</v>
      </c>
      <c r="V18084">
        <v>0</v>
      </c>
      <c r="W18084" s="13" t="s">
        <v>101</v>
      </c>
      <c r="X18084">
        <v>0.65</v>
      </c>
    </row>
    <row r="18085" spans="1:24" x14ac:dyDescent="0.3">
      <c r="A18085">
        <v>18083</v>
      </c>
      <c r="B18085" t="s">
        <v>79</v>
      </c>
      <c r="C18085" t="s">
        <v>80</v>
      </c>
      <c r="D18085">
        <v>18.542069000000001</v>
      </c>
      <c r="E18085">
        <v>73.753326999999999</v>
      </c>
      <c r="F18085" s="18">
        <v>45000</v>
      </c>
      <c r="G18085" s="19">
        <v>0.41666666666666702</v>
      </c>
      <c r="H18085">
        <v>10</v>
      </c>
      <c r="I18085" s="13" t="s">
        <v>194</v>
      </c>
      <c r="J18085">
        <v>0</v>
      </c>
      <c r="K18085" s="13" t="s">
        <v>191</v>
      </c>
      <c r="L18085">
        <v>4</v>
      </c>
      <c r="M18085">
        <v>1</v>
      </c>
      <c r="N18085" s="13" t="s">
        <v>212</v>
      </c>
      <c r="O18085" s="13" t="s">
        <v>195</v>
      </c>
      <c r="P18085">
        <v>18</v>
      </c>
      <c r="Q18085" s="13" t="s">
        <v>97</v>
      </c>
      <c r="R18085" s="13" t="s">
        <v>98</v>
      </c>
      <c r="S18085" s="13" t="s">
        <v>196</v>
      </c>
      <c r="T18085">
        <v>5</v>
      </c>
      <c r="U18085">
        <v>4</v>
      </c>
      <c r="V18085">
        <v>1</v>
      </c>
      <c r="W18085" s="13" t="s">
        <v>101</v>
      </c>
      <c r="X18085">
        <v>0.6</v>
      </c>
    </row>
    <row r="18086" spans="1:24" x14ac:dyDescent="0.3">
      <c r="A18086">
        <v>18084</v>
      </c>
      <c r="B18086" t="s">
        <v>203</v>
      </c>
      <c r="C18086" t="s">
        <v>203</v>
      </c>
      <c r="D18086">
        <v>28.558236000000001</v>
      </c>
      <c r="E18086">
        <v>77.250556000000003</v>
      </c>
      <c r="F18086" s="18">
        <v>45613</v>
      </c>
      <c r="G18086" s="19">
        <v>0.58333333333333304</v>
      </c>
      <c r="H18086">
        <v>14</v>
      </c>
      <c r="I18086" s="13" t="s">
        <v>89</v>
      </c>
      <c r="J18086">
        <v>1</v>
      </c>
      <c r="K18086" s="13" t="s">
        <v>214</v>
      </c>
      <c r="L18086">
        <v>6</v>
      </c>
      <c r="M18086">
        <v>0</v>
      </c>
      <c r="N18086" s="13" t="s">
        <v>94</v>
      </c>
      <c r="O18086" s="13" t="s">
        <v>95</v>
      </c>
      <c r="P18086">
        <v>31</v>
      </c>
      <c r="Q18086" s="13" t="s">
        <v>195</v>
      </c>
      <c r="R18086" s="13" t="s">
        <v>205</v>
      </c>
      <c r="S18086" s="13" t="s">
        <v>196</v>
      </c>
      <c r="T18086">
        <v>4</v>
      </c>
      <c r="U18086">
        <v>1</v>
      </c>
      <c r="V18086">
        <v>0</v>
      </c>
      <c r="W18086" s="13" t="s">
        <v>101</v>
      </c>
      <c r="X18086">
        <v>0.45</v>
      </c>
    </row>
    <row r="18087" spans="1:24" x14ac:dyDescent="0.3">
      <c r="A18087">
        <v>18085</v>
      </c>
      <c r="B18087" t="s">
        <v>203</v>
      </c>
      <c r="C18087" t="s">
        <v>203</v>
      </c>
      <c r="D18087">
        <v>28.522010000000002</v>
      </c>
      <c r="E18087">
        <v>77.127401000000006</v>
      </c>
      <c r="F18087" s="18">
        <v>45162</v>
      </c>
      <c r="G18087" s="19">
        <v>0.54166666666666696</v>
      </c>
      <c r="H18087">
        <v>13</v>
      </c>
      <c r="I18087" s="13" t="s">
        <v>202</v>
      </c>
      <c r="J18087">
        <v>0</v>
      </c>
      <c r="K18087" s="13" t="s">
        <v>214</v>
      </c>
      <c r="L18087">
        <v>1</v>
      </c>
      <c r="M18087">
        <v>1</v>
      </c>
      <c r="N18087" s="13" t="s">
        <v>192</v>
      </c>
      <c r="O18087" s="13" t="s">
        <v>97</v>
      </c>
      <c r="P18087">
        <v>39</v>
      </c>
      <c r="Q18087" s="13" t="s">
        <v>95</v>
      </c>
      <c r="R18087" s="13" t="s">
        <v>205</v>
      </c>
      <c r="S18087" s="13" t="s">
        <v>193</v>
      </c>
      <c r="T18087">
        <v>1</v>
      </c>
      <c r="U18087">
        <v>1</v>
      </c>
      <c r="V18087">
        <v>0</v>
      </c>
      <c r="W18087" s="13" t="s">
        <v>101</v>
      </c>
      <c r="X18087">
        <v>0.1</v>
      </c>
    </row>
    <row r="18088" spans="1:24" x14ac:dyDescent="0.3">
      <c r="A18088">
        <v>18086</v>
      </c>
      <c r="B18088" t="s">
        <v>217</v>
      </c>
      <c r="C18088" t="s">
        <v>218</v>
      </c>
      <c r="D18088">
        <v>22.555973000000002</v>
      </c>
      <c r="E18088">
        <v>88.46217</v>
      </c>
      <c r="F18088" s="18">
        <v>44854</v>
      </c>
      <c r="G18088" s="19">
        <v>0.79166666666666696</v>
      </c>
      <c r="H18088">
        <v>19</v>
      </c>
      <c r="I18088" s="13" t="s">
        <v>202</v>
      </c>
      <c r="J18088">
        <v>0</v>
      </c>
      <c r="K18088" s="13" t="s">
        <v>191</v>
      </c>
      <c r="L18088">
        <v>4</v>
      </c>
      <c r="M18088">
        <v>1</v>
      </c>
      <c r="N18088" s="13" t="s">
        <v>192</v>
      </c>
      <c r="O18088" s="13" t="s">
        <v>97</v>
      </c>
      <c r="P18088">
        <v>32</v>
      </c>
      <c r="Q18088" s="13" t="s">
        <v>195</v>
      </c>
      <c r="R18088" s="13" t="s">
        <v>213</v>
      </c>
      <c r="S18088" s="13" t="s">
        <v>196</v>
      </c>
      <c r="T18088">
        <v>5</v>
      </c>
      <c r="U18088">
        <v>5</v>
      </c>
      <c r="V18088">
        <v>1</v>
      </c>
      <c r="W18088" s="13" t="s">
        <v>101</v>
      </c>
      <c r="X18088">
        <v>0.25</v>
      </c>
    </row>
    <row r="18089" spans="1:24" x14ac:dyDescent="0.3">
      <c r="A18089">
        <v>18087</v>
      </c>
      <c r="B18089" t="s">
        <v>197</v>
      </c>
      <c r="C18089" t="s">
        <v>198</v>
      </c>
      <c r="D18089">
        <v>30.749275999999998</v>
      </c>
      <c r="E18089">
        <v>76.822230000000005</v>
      </c>
      <c r="F18089" s="18">
        <v>45502</v>
      </c>
      <c r="G18089" s="19">
        <v>0.33333333333333298</v>
      </c>
      <c r="H18089">
        <v>8</v>
      </c>
      <c r="I18089" s="13" t="s">
        <v>204</v>
      </c>
      <c r="J18089">
        <v>0</v>
      </c>
      <c r="K18089" s="13" t="s">
        <v>214</v>
      </c>
      <c r="L18089">
        <v>1</v>
      </c>
      <c r="M18089">
        <v>0</v>
      </c>
      <c r="N18089" s="13" t="s">
        <v>192</v>
      </c>
      <c r="O18089" s="13" t="s">
        <v>97</v>
      </c>
      <c r="P18089">
        <v>19</v>
      </c>
      <c r="Q18089" s="13" t="s">
        <v>97</v>
      </c>
      <c r="R18089" s="13" t="s">
        <v>98</v>
      </c>
      <c r="S18089" s="13" t="s">
        <v>196</v>
      </c>
      <c r="T18089">
        <v>1</v>
      </c>
      <c r="U18089">
        <v>1</v>
      </c>
      <c r="V18089">
        <v>1</v>
      </c>
      <c r="W18089" s="13" t="s">
        <v>101</v>
      </c>
      <c r="X18089">
        <v>0.45</v>
      </c>
    </row>
    <row r="18090" spans="1:24" x14ac:dyDescent="0.3">
      <c r="A18090">
        <v>18088</v>
      </c>
      <c r="B18090" t="s">
        <v>200</v>
      </c>
      <c r="C18090" t="s">
        <v>201</v>
      </c>
      <c r="D18090">
        <v>13.146989</v>
      </c>
      <c r="E18090">
        <v>80.196280999999999</v>
      </c>
      <c r="F18090" s="18">
        <v>45040</v>
      </c>
      <c r="G18090" s="19">
        <v>0.54166666666666696</v>
      </c>
      <c r="H18090">
        <v>13</v>
      </c>
      <c r="I18090" s="13" t="s">
        <v>204</v>
      </c>
      <c r="J18090">
        <v>0</v>
      </c>
      <c r="K18090" s="13" t="s">
        <v>191</v>
      </c>
      <c r="L18090">
        <v>5</v>
      </c>
      <c r="M18090">
        <v>0</v>
      </c>
      <c r="N18090" s="13" t="s">
        <v>94</v>
      </c>
      <c r="O18090" s="13" t="s">
        <v>95</v>
      </c>
      <c r="P18090">
        <v>38</v>
      </c>
      <c r="Q18090" s="13" t="s">
        <v>95</v>
      </c>
      <c r="R18090" s="13" t="s">
        <v>98</v>
      </c>
      <c r="S18090" s="13" t="s">
        <v>196</v>
      </c>
      <c r="T18090">
        <v>5</v>
      </c>
      <c r="U18090">
        <v>4</v>
      </c>
      <c r="V18090">
        <v>0</v>
      </c>
      <c r="W18090" s="13" t="s">
        <v>101</v>
      </c>
      <c r="X18090">
        <v>0.45</v>
      </c>
    </row>
    <row r="18091" spans="1:24" x14ac:dyDescent="0.3">
      <c r="A18091">
        <v>18089</v>
      </c>
      <c r="B18091" t="s">
        <v>206</v>
      </c>
      <c r="C18091" t="s">
        <v>207</v>
      </c>
      <c r="D18091">
        <v>12.838357</v>
      </c>
      <c r="E18091">
        <v>77.408916000000005</v>
      </c>
      <c r="F18091" s="18">
        <v>44985</v>
      </c>
      <c r="G18091" s="19">
        <v>0.79166666666666696</v>
      </c>
      <c r="H18091">
        <v>19</v>
      </c>
      <c r="I18091" s="13" t="s">
        <v>215</v>
      </c>
      <c r="J18091">
        <v>0</v>
      </c>
      <c r="K18091" s="13" t="s">
        <v>214</v>
      </c>
      <c r="L18091">
        <v>5</v>
      </c>
      <c r="M18091">
        <v>1</v>
      </c>
      <c r="N18091" s="13" t="s">
        <v>212</v>
      </c>
      <c r="O18091" s="13" t="s">
        <v>195</v>
      </c>
      <c r="P18091">
        <v>26</v>
      </c>
      <c r="Q18091" s="13" t="s">
        <v>97</v>
      </c>
      <c r="R18091" s="13" t="s">
        <v>199</v>
      </c>
      <c r="S18091" s="13" t="s">
        <v>193</v>
      </c>
      <c r="T18091">
        <v>4</v>
      </c>
      <c r="U18091">
        <v>3</v>
      </c>
      <c r="V18091">
        <v>1</v>
      </c>
      <c r="W18091" s="13" t="s">
        <v>101</v>
      </c>
      <c r="X18091">
        <v>0.6</v>
      </c>
    </row>
    <row r="18092" spans="1:24" x14ac:dyDescent="0.3">
      <c r="A18092">
        <v>18090</v>
      </c>
      <c r="B18092" t="s">
        <v>190</v>
      </c>
      <c r="C18092" t="s">
        <v>80</v>
      </c>
      <c r="D18092">
        <v>18.883697999999999</v>
      </c>
      <c r="E18092">
        <v>72.723828999999995</v>
      </c>
      <c r="F18092" s="18">
        <v>45259</v>
      </c>
      <c r="G18092" s="19">
        <v>4.1666666666666699E-2</v>
      </c>
      <c r="H18092">
        <v>1</v>
      </c>
      <c r="I18092" s="13" t="s">
        <v>194</v>
      </c>
      <c r="J18092">
        <v>0</v>
      </c>
      <c r="K18092" s="13" t="s">
        <v>214</v>
      </c>
      <c r="L18092">
        <v>1</v>
      </c>
      <c r="M18092">
        <v>1</v>
      </c>
      <c r="N18092" s="13" t="s">
        <v>94</v>
      </c>
      <c r="O18092" s="13" t="s">
        <v>95</v>
      </c>
      <c r="P18092">
        <v>21</v>
      </c>
      <c r="Q18092" s="13" t="s">
        <v>195</v>
      </c>
      <c r="R18092" s="13" t="s">
        <v>208</v>
      </c>
      <c r="S18092" s="13" t="s">
        <v>196</v>
      </c>
      <c r="T18092">
        <v>4</v>
      </c>
      <c r="U18092">
        <v>0</v>
      </c>
      <c r="V18092">
        <v>0</v>
      </c>
      <c r="W18092" s="13" t="s">
        <v>101</v>
      </c>
      <c r="X18092">
        <v>0.45</v>
      </c>
    </row>
    <row r="18093" spans="1:24" x14ac:dyDescent="0.3">
      <c r="A18093">
        <v>18091</v>
      </c>
      <c r="B18093" t="s">
        <v>200</v>
      </c>
      <c r="C18093" t="s">
        <v>201</v>
      </c>
      <c r="D18093">
        <v>12.921063</v>
      </c>
      <c r="E18093">
        <v>80.288021000000001</v>
      </c>
      <c r="F18093" s="18">
        <v>45349</v>
      </c>
      <c r="G18093" s="19">
        <v>0.875</v>
      </c>
      <c r="H18093">
        <v>21</v>
      </c>
      <c r="I18093" s="13" t="s">
        <v>215</v>
      </c>
      <c r="J18093">
        <v>0</v>
      </c>
      <c r="K18093" s="13" t="s">
        <v>191</v>
      </c>
      <c r="L18093">
        <v>4</v>
      </c>
      <c r="M18093">
        <v>0</v>
      </c>
      <c r="N18093" s="13" t="s">
        <v>94</v>
      </c>
      <c r="O18093" s="13" t="s">
        <v>95</v>
      </c>
      <c r="P18093">
        <v>16</v>
      </c>
      <c r="Q18093" s="13" t="s">
        <v>97</v>
      </c>
      <c r="R18093" s="13" t="s">
        <v>213</v>
      </c>
      <c r="S18093" s="13" t="s">
        <v>193</v>
      </c>
      <c r="T18093">
        <v>5</v>
      </c>
      <c r="U18093">
        <v>5</v>
      </c>
      <c r="V18093">
        <v>0</v>
      </c>
      <c r="W18093" s="13" t="s">
        <v>101</v>
      </c>
      <c r="X18093">
        <v>0.65</v>
      </c>
    </row>
    <row r="18094" spans="1:24" x14ac:dyDescent="0.3">
      <c r="A18094">
        <v>18092</v>
      </c>
      <c r="B18094" t="s">
        <v>203</v>
      </c>
      <c r="C18094" t="s">
        <v>203</v>
      </c>
      <c r="D18094">
        <v>28.682158000000001</v>
      </c>
      <c r="E18094">
        <v>77.225941000000006</v>
      </c>
      <c r="F18094" s="18">
        <v>45086</v>
      </c>
      <c r="G18094" s="19">
        <v>0.29166666666666702</v>
      </c>
      <c r="H18094">
        <v>7</v>
      </c>
      <c r="I18094" s="13" t="s">
        <v>211</v>
      </c>
      <c r="J18094">
        <v>0</v>
      </c>
      <c r="K18094" s="13" t="s">
        <v>191</v>
      </c>
      <c r="L18094">
        <v>5</v>
      </c>
      <c r="M18094">
        <v>0</v>
      </c>
      <c r="N18094" s="13" t="s">
        <v>212</v>
      </c>
      <c r="O18094" s="13" t="s">
        <v>195</v>
      </c>
      <c r="P18094">
        <v>20</v>
      </c>
      <c r="Q18094" s="13" t="s">
        <v>95</v>
      </c>
      <c r="R18094" s="13" t="s">
        <v>205</v>
      </c>
      <c r="S18094" s="13" t="s">
        <v>196</v>
      </c>
      <c r="T18094">
        <v>2</v>
      </c>
      <c r="U18094">
        <v>2</v>
      </c>
      <c r="V18094">
        <v>0</v>
      </c>
      <c r="W18094" s="13" t="s">
        <v>101</v>
      </c>
      <c r="X18094">
        <v>0.25</v>
      </c>
    </row>
    <row r="18095" spans="1:24" x14ac:dyDescent="0.3">
      <c r="A18095">
        <v>18093</v>
      </c>
      <c r="B18095" t="s">
        <v>190</v>
      </c>
      <c r="C18095" t="s">
        <v>80</v>
      </c>
      <c r="D18095">
        <v>19.179500999999998</v>
      </c>
      <c r="E18095">
        <v>72.907086000000007</v>
      </c>
      <c r="F18095" s="18">
        <v>45076</v>
      </c>
      <c r="G18095" s="19">
        <v>0.66666666666666696</v>
      </c>
      <c r="H18095">
        <v>16</v>
      </c>
      <c r="I18095" s="13" t="s">
        <v>215</v>
      </c>
      <c r="J18095">
        <v>0</v>
      </c>
      <c r="K18095" s="13" t="s">
        <v>92</v>
      </c>
      <c r="L18095">
        <v>5</v>
      </c>
      <c r="M18095">
        <v>1</v>
      </c>
      <c r="N18095" s="13" t="s">
        <v>192</v>
      </c>
      <c r="O18095" s="13" t="s">
        <v>97</v>
      </c>
      <c r="P18095">
        <v>29</v>
      </c>
      <c r="Q18095" s="13" t="s">
        <v>95</v>
      </c>
      <c r="R18095" s="13" t="s">
        <v>199</v>
      </c>
      <c r="S18095" s="13" t="s">
        <v>99</v>
      </c>
      <c r="T18095">
        <v>2</v>
      </c>
      <c r="U18095">
        <v>2</v>
      </c>
      <c r="V18095">
        <v>0</v>
      </c>
      <c r="W18095" s="13" t="s">
        <v>101</v>
      </c>
      <c r="X18095">
        <v>0.3</v>
      </c>
    </row>
    <row r="18096" spans="1:24" x14ac:dyDescent="0.3">
      <c r="A18096">
        <v>18094</v>
      </c>
      <c r="B18096" t="s">
        <v>209</v>
      </c>
      <c r="C18096" t="s">
        <v>210</v>
      </c>
      <c r="D18096">
        <v>17.424565000000001</v>
      </c>
      <c r="E18096">
        <v>78.219272000000004</v>
      </c>
      <c r="F18096" s="18">
        <v>45747</v>
      </c>
      <c r="G18096" s="19">
        <v>0.58333333333333304</v>
      </c>
      <c r="H18096">
        <v>14</v>
      </c>
      <c r="I18096" s="13" t="s">
        <v>204</v>
      </c>
      <c r="J18096">
        <v>0</v>
      </c>
      <c r="K18096" s="13" t="s">
        <v>191</v>
      </c>
      <c r="L18096">
        <v>6</v>
      </c>
      <c r="M18096">
        <v>0</v>
      </c>
      <c r="N18096" s="13" t="s">
        <v>94</v>
      </c>
      <c r="O18096" s="13" t="s">
        <v>95</v>
      </c>
      <c r="P18096">
        <v>32</v>
      </c>
      <c r="Q18096" s="13" t="s">
        <v>97</v>
      </c>
      <c r="R18096" s="13" t="s">
        <v>205</v>
      </c>
      <c r="S18096" s="13" t="s">
        <v>193</v>
      </c>
      <c r="T18096">
        <v>2</v>
      </c>
      <c r="U18096">
        <v>2</v>
      </c>
      <c r="V18096">
        <v>0</v>
      </c>
      <c r="W18096" s="13" t="s">
        <v>101</v>
      </c>
      <c r="X18096">
        <v>0.65</v>
      </c>
    </row>
    <row r="18097" spans="1:24" x14ac:dyDescent="0.3">
      <c r="A18097">
        <v>18095</v>
      </c>
      <c r="B18097" t="s">
        <v>206</v>
      </c>
      <c r="C18097" t="s">
        <v>207</v>
      </c>
      <c r="D18097">
        <v>12.963251</v>
      </c>
      <c r="E18097">
        <v>77.467823999999993</v>
      </c>
      <c r="F18097" s="18">
        <v>44996</v>
      </c>
      <c r="G18097" s="19">
        <v>0.25</v>
      </c>
      <c r="H18097">
        <v>6</v>
      </c>
      <c r="I18097" s="13" t="s">
        <v>219</v>
      </c>
      <c r="J18097">
        <v>1</v>
      </c>
      <c r="K18097" s="13" t="s">
        <v>214</v>
      </c>
      <c r="L18097">
        <v>6</v>
      </c>
      <c r="M18097">
        <v>1</v>
      </c>
      <c r="N18097" s="13" t="s">
        <v>192</v>
      </c>
      <c r="O18097" s="13" t="s">
        <v>97</v>
      </c>
      <c r="P18097">
        <v>20</v>
      </c>
      <c r="Q18097" s="13" t="s">
        <v>95</v>
      </c>
      <c r="R18097" s="13" t="s">
        <v>205</v>
      </c>
      <c r="S18097" s="13" t="s">
        <v>193</v>
      </c>
      <c r="T18097">
        <v>4</v>
      </c>
      <c r="U18097">
        <v>1</v>
      </c>
      <c r="V18097">
        <v>0</v>
      </c>
      <c r="W18097" s="13" t="s">
        <v>101</v>
      </c>
      <c r="X18097">
        <v>0.1</v>
      </c>
    </row>
    <row r="18098" spans="1:24" x14ac:dyDescent="0.3">
      <c r="A18098">
        <v>18096</v>
      </c>
      <c r="B18098" t="s">
        <v>79</v>
      </c>
      <c r="C18098" t="s">
        <v>80</v>
      </c>
      <c r="D18098">
        <v>18.646597</v>
      </c>
      <c r="E18098">
        <v>73.721833000000004</v>
      </c>
      <c r="F18098" s="18">
        <v>44949</v>
      </c>
      <c r="G18098" s="19">
        <v>0.20833333333333301</v>
      </c>
      <c r="H18098">
        <v>5</v>
      </c>
      <c r="I18098" s="13" t="s">
        <v>204</v>
      </c>
      <c r="J18098">
        <v>0</v>
      </c>
      <c r="K18098" s="13" t="s">
        <v>92</v>
      </c>
      <c r="L18098">
        <v>5</v>
      </c>
      <c r="M18098">
        <v>1</v>
      </c>
      <c r="N18098" s="13" t="s">
        <v>94</v>
      </c>
      <c r="O18098" s="13" t="s">
        <v>95</v>
      </c>
      <c r="P18098">
        <v>27</v>
      </c>
      <c r="Q18098" s="13" t="s">
        <v>95</v>
      </c>
      <c r="R18098" s="13" t="s">
        <v>208</v>
      </c>
      <c r="S18098" s="13" t="s">
        <v>193</v>
      </c>
      <c r="T18098">
        <v>4</v>
      </c>
      <c r="U18098">
        <v>0</v>
      </c>
      <c r="V18098">
        <v>0</v>
      </c>
      <c r="W18098" s="13" t="s">
        <v>101</v>
      </c>
      <c r="X18098">
        <v>0.45</v>
      </c>
    </row>
    <row r="18099" spans="1:24" x14ac:dyDescent="0.3">
      <c r="A18099">
        <v>18097</v>
      </c>
      <c r="B18099" t="s">
        <v>209</v>
      </c>
      <c r="C18099" t="s">
        <v>210</v>
      </c>
      <c r="D18099">
        <v>17.353452000000001</v>
      </c>
      <c r="E18099">
        <v>78.237969000000007</v>
      </c>
      <c r="F18099" s="18">
        <v>45684</v>
      </c>
      <c r="G18099" s="19">
        <v>0.75</v>
      </c>
      <c r="H18099">
        <v>18</v>
      </c>
      <c r="I18099" s="13" t="s">
        <v>204</v>
      </c>
      <c r="J18099">
        <v>0</v>
      </c>
      <c r="K18099" s="13" t="s">
        <v>191</v>
      </c>
      <c r="L18099">
        <v>5</v>
      </c>
      <c r="M18099">
        <v>0</v>
      </c>
      <c r="N18099" s="13" t="s">
        <v>94</v>
      </c>
      <c r="O18099" s="13" t="s">
        <v>95</v>
      </c>
      <c r="P18099">
        <v>38</v>
      </c>
      <c r="Q18099" s="13" t="s">
        <v>195</v>
      </c>
      <c r="R18099" s="13" t="s">
        <v>205</v>
      </c>
      <c r="S18099" s="13" t="s">
        <v>193</v>
      </c>
      <c r="T18099">
        <v>4</v>
      </c>
      <c r="U18099">
        <v>4</v>
      </c>
      <c r="V18099">
        <v>1</v>
      </c>
      <c r="W18099" s="13" t="s">
        <v>101</v>
      </c>
      <c r="X18099">
        <v>0.6</v>
      </c>
    </row>
    <row r="18100" spans="1:24" x14ac:dyDescent="0.3">
      <c r="A18100">
        <v>18098</v>
      </c>
      <c r="B18100" t="s">
        <v>200</v>
      </c>
      <c r="C18100" t="s">
        <v>201</v>
      </c>
      <c r="D18100">
        <v>13.065538999999999</v>
      </c>
      <c r="E18100">
        <v>80.269756000000001</v>
      </c>
      <c r="F18100" s="18">
        <v>44728</v>
      </c>
      <c r="G18100" s="19">
        <v>8.3333333333333301E-2</v>
      </c>
      <c r="H18100">
        <v>2</v>
      </c>
      <c r="I18100" s="13" t="s">
        <v>202</v>
      </c>
      <c r="J18100">
        <v>0</v>
      </c>
      <c r="K18100" s="13" t="s">
        <v>214</v>
      </c>
      <c r="L18100">
        <v>4</v>
      </c>
      <c r="M18100">
        <v>0</v>
      </c>
      <c r="N18100" s="13" t="s">
        <v>94</v>
      </c>
      <c r="O18100" s="13" t="s">
        <v>95</v>
      </c>
      <c r="P18100">
        <v>27</v>
      </c>
      <c r="Q18100" s="13" t="s">
        <v>195</v>
      </c>
      <c r="R18100" s="13" t="s">
        <v>98</v>
      </c>
      <c r="S18100" s="13" t="s">
        <v>196</v>
      </c>
      <c r="T18100">
        <v>3</v>
      </c>
      <c r="U18100">
        <v>1</v>
      </c>
      <c r="V18100">
        <v>0</v>
      </c>
      <c r="W18100" s="13" t="s">
        <v>101</v>
      </c>
      <c r="X18100">
        <v>0.45</v>
      </c>
    </row>
    <row r="18101" spans="1:24" x14ac:dyDescent="0.3">
      <c r="A18101">
        <v>18099</v>
      </c>
      <c r="B18101" t="s">
        <v>203</v>
      </c>
      <c r="C18101" t="s">
        <v>203</v>
      </c>
      <c r="D18101">
        <v>28.832260000000002</v>
      </c>
      <c r="E18101">
        <v>77.107759000000001</v>
      </c>
      <c r="F18101" s="18">
        <v>45218</v>
      </c>
      <c r="G18101" s="19">
        <v>0.58333333333333304</v>
      </c>
      <c r="H18101">
        <v>14</v>
      </c>
      <c r="I18101" s="13" t="s">
        <v>202</v>
      </c>
      <c r="J18101">
        <v>0</v>
      </c>
      <c r="K18101" s="13" t="s">
        <v>191</v>
      </c>
      <c r="L18101">
        <v>6</v>
      </c>
      <c r="M18101">
        <v>1</v>
      </c>
      <c r="N18101" s="13" t="s">
        <v>212</v>
      </c>
      <c r="O18101" s="13" t="s">
        <v>95</v>
      </c>
      <c r="P18101">
        <v>21</v>
      </c>
      <c r="Q18101" s="13" t="s">
        <v>195</v>
      </c>
      <c r="R18101" s="13" t="s">
        <v>205</v>
      </c>
      <c r="S18101" s="13" t="s">
        <v>196</v>
      </c>
      <c r="T18101">
        <v>4</v>
      </c>
      <c r="U18101">
        <v>2</v>
      </c>
      <c r="V18101">
        <v>0</v>
      </c>
      <c r="W18101" s="13" t="s">
        <v>101</v>
      </c>
      <c r="X18101">
        <v>0.45</v>
      </c>
    </row>
    <row r="18102" spans="1:24" x14ac:dyDescent="0.3">
      <c r="A18102">
        <v>18100</v>
      </c>
      <c r="B18102" t="s">
        <v>203</v>
      </c>
      <c r="C18102" t="s">
        <v>203</v>
      </c>
      <c r="D18102">
        <v>28.549817999999998</v>
      </c>
      <c r="E18102">
        <v>76.828716999999997</v>
      </c>
      <c r="F18102" s="18">
        <v>45054</v>
      </c>
      <c r="G18102" s="19">
        <v>0</v>
      </c>
      <c r="H18102">
        <v>0</v>
      </c>
      <c r="I18102" s="13" t="s">
        <v>204</v>
      </c>
      <c r="J18102">
        <v>0</v>
      </c>
      <c r="K18102" s="13" t="s">
        <v>191</v>
      </c>
      <c r="L18102">
        <v>5</v>
      </c>
      <c r="M18102">
        <v>1</v>
      </c>
      <c r="N18102" s="13" t="s">
        <v>212</v>
      </c>
      <c r="O18102" s="13" t="s">
        <v>195</v>
      </c>
      <c r="P18102">
        <v>30</v>
      </c>
      <c r="Q18102" s="13" t="s">
        <v>95</v>
      </c>
      <c r="R18102" s="13" t="s">
        <v>205</v>
      </c>
      <c r="S18102" s="13" t="s">
        <v>196</v>
      </c>
      <c r="T18102">
        <v>1</v>
      </c>
      <c r="U18102">
        <v>1</v>
      </c>
      <c r="V18102">
        <v>0</v>
      </c>
      <c r="W18102" s="13" t="s">
        <v>101</v>
      </c>
      <c r="X18102">
        <v>0.25</v>
      </c>
    </row>
    <row r="18103" spans="1:24" x14ac:dyDescent="0.3">
      <c r="A18103">
        <v>18101</v>
      </c>
      <c r="B18103" t="s">
        <v>206</v>
      </c>
      <c r="C18103" t="s">
        <v>207</v>
      </c>
      <c r="D18103">
        <v>13.045042</v>
      </c>
      <c r="E18103">
        <v>77.638341999999994</v>
      </c>
      <c r="F18103" s="18">
        <v>45479</v>
      </c>
      <c r="G18103" s="19">
        <v>0.91666666666666696</v>
      </c>
      <c r="H18103">
        <v>22</v>
      </c>
      <c r="I18103" s="13" t="s">
        <v>219</v>
      </c>
      <c r="J18103">
        <v>1</v>
      </c>
      <c r="K18103" s="13" t="s">
        <v>214</v>
      </c>
      <c r="L18103">
        <v>3</v>
      </c>
      <c r="M18103">
        <v>0</v>
      </c>
      <c r="N18103" s="13" t="s">
        <v>192</v>
      </c>
      <c r="O18103" s="13" t="s">
        <v>97</v>
      </c>
      <c r="P18103">
        <v>37</v>
      </c>
      <c r="Q18103" s="13" t="s">
        <v>195</v>
      </c>
      <c r="R18103" s="13" t="s">
        <v>98</v>
      </c>
      <c r="S18103" s="13" t="s">
        <v>196</v>
      </c>
      <c r="T18103">
        <v>4</v>
      </c>
      <c r="U18103">
        <v>2</v>
      </c>
      <c r="V18103">
        <v>0</v>
      </c>
      <c r="W18103" s="13" t="s">
        <v>101</v>
      </c>
      <c r="X18103">
        <v>0.1</v>
      </c>
    </row>
    <row r="18104" spans="1:24" x14ac:dyDescent="0.3">
      <c r="A18104">
        <v>18102</v>
      </c>
      <c r="B18104" t="s">
        <v>190</v>
      </c>
      <c r="C18104" t="s">
        <v>80</v>
      </c>
      <c r="D18104">
        <v>19.172507</v>
      </c>
      <c r="E18104">
        <v>72.753977000000006</v>
      </c>
      <c r="F18104" s="18">
        <v>45054</v>
      </c>
      <c r="G18104" s="19">
        <v>0.66666666666666696</v>
      </c>
      <c r="H18104">
        <v>16</v>
      </c>
      <c r="I18104" s="13" t="s">
        <v>204</v>
      </c>
      <c r="J18104">
        <v>0</v>
      </c>
      <c r="K18104" s="13" t="s">
        <v>191</v>
      </c>
      <c r="L18104">
        <v>1</v>
      </c>
      <c r="M18104">
        <v>0</v>
      </c>
      <c r="N18104" s="13" t="s">
        <v>212</v>
      </c>
      <c r="O18104" s="13" t="s">
        <v>95</v>
      </c>
      <c r="P18104">
        <v>15</v>
      </c>
      <c r="Q18104" s="13" t="s">
        <v>95</v>
      </c>
      <c r="R18104" s="13" t="s">
        <v>199</v>
      </c>
      <c r="S18104" s="13" t="s">
        <v>193</v>
      </c>
      <c r="T18104">
        <v>5</v>
      </c>
      <c r="U18104">
        <v>2</v>
      </c>
      <c r="V18104">
        <v>0</v>
      </c>
      <c r="W18104" s="13" t="s">
        <v>101</v>
      </c>
      <c r="X18104">
        <v>0.45</v>
      </c>
    </row>
    <row r="18105" spans="1:24" x14ac:dyDescent="0.3">
      <c r="A18105">
        <v>18103</v>
      </c>
      <c r="B18105" t="s">
        <v>217</v>
      </c>
      <c r="C18105" t="s">
        <v>218</v>
      </c>
      <c r="D18105">
        <v>22.668475000000001</v>
      </c>
      <c r="E18105">
        <v>88.411062999999999</v>
      </c>
      <c r="F18105" s="18">
        <v>45589</v>
      </c>
      <c r="G18105" s="19">
        <v>0.83333333333333304</v>
      </c>
      <c r="H18105">
        <v>20</v>
      </c>
      <c r="I18105" s="13" t="s">
        <v>202</v>
      </c>
      <c r="J18105">
        <v>0</v>
      </c>
      <c r="K18105" s="13" t="s">
        <v>191</v>
      </c>
      <c r="L18105">
        <v>1</v>
      </c>
      <c r="M18105">
        <v>1</v>
      </c>
      <c r="N18105" s="13" t="s">
        <v>212</v>
      </c>
      <c r="O18105" s="13" t="s">
        <v>95</v>
      </c>
      <c r="P18105">
        <v>35</v>
      </c>
      <c r="Q18105" s="13" t="s">
        <v>195</v>
      </c>
      <c r="R18105" s="13" t="s">
        <v>213</v>
      </c>
      <c r="S18105" s="13" t="s">
        <v>193</v>
      </c>
      <c r="T18105">
        <v>4</v>
      </c>
      <c r="U18105">
        <v>2</v>
      </c>
      <c r="V18105">
        <v>0</v>
      </c>
      <c r="W18105" s="13" t="s">
        <v>101</v>
      </c>
      <c r="X18105">
        <v>0.45</v>
      </c>
    </row>
    <row r="18106" spans="1:24" x14ac:dyDescent="0.3">
      <c r="A18106">
        <v>18104</v>
      </c>
      <c r="B18106" t="s">
        <v>79</v>
      </c>
      <c r="C18106" t="s">
        <v>80</v>
      </c>
      <c r="D18106">
        <v>18.605180000000001</v>
      </c>
      <c r="E18106">
        <v>73.793208000000007</v>
      </c>
      <c r="F18106" s="18">
        <v>45576</v>
      </c>
      <c r="G18106" s="19">
        <v>0.79166666666666696</v>
      </c>
      <c r="H18106">
        <v>19</v>
      </c>
      <c r="I18106" s="13" t="s">
        <v>211</v>
      </c>
      <c r="J18106">
        <v>0</v>
      </c>
      <c r="K18106" s="13" t="s">
        <v>92</v>
      </c>
      <c r="L18106">
        <v>4</v>
      </c>
      <c r="M18106">
        <v>1</v>
      </c>
      <c r="N18106" s="13" t="s">
        <v>94</v>
      </c>
      <c r="O18106" s="13" t="s">
        <v>95</v>
      </c>
      <c r="P18106">
        <v>34</v>
      </c>
      <c r="Q18106" s="13" t="s">
        <v>97</v>
      </c>
      <c r="R18106" s="13" t="s">
        <v>98</v>
      </c>
      <c r="S18106" s="13" t="s">
        <v>196</v>
      </c>
      <c r="T18106">
        <v>2</v>
      </c>
      <c r="U18106">
        <v>1</v>
      </c>
      <c r="V18106">
        <v>1</v>
      </c>
      <c r="W18106" s="13" t="s">
        <v>101</v>
      </c>
      <c r="X18106">
        <v>0.8</v>
      </c>
    </row>
    <row r="18107" spans="1:24" x14ac:dyDescent="0.3">
      <c r="A18107">
        <v>18105</v>
      </c>
      <c r="B18107" t="s">
        <v>217</v>
      </c>
      <c r="C18107" t="s">
        <v>218</v>
      </c>
      <c r="D18107">
        <v>22.502368000000001</v>
      </c>
      <c r="E18107">
        <v>88.359105999999997</v>
      </c>
      <c r="F18107" s="18">
        <v>44919</v>
      </c>
      <c r="G18107" s="19">
        <v>0.375</v>
      </c>
      <c r="H18107">
        <v>9</v>
      </c>
      <c r="I18107" s="13" t="s">
        <v>219</v>
      </c>
      <c r="J18107">
        <v>1</v>
      </c>
      <c r="K18107" s="13" t="s">
        <v>92</v>
      </c>
      <c r="L18107">
        <v>6</v>
      </c>
      <c r="M18107">
        <v>0</v>
      </c>
      <c r="N18107" s="13" t="s">
        <v>94</v>
      </c>
      <c r="O18107" s="13" t="s">
        <v>95</v>
      </c>
      <c r="P18107">
        <v>19</v>
      </c>
      <c r="Q18107" s="13" t="s">
        <v>97</v>
      </c>
      <c r="R18107" s="13" t="s">
        <v>213</v>
      </c>
      <c r="S18107" s="13" t="s">
        <v>196</v>
      </c>
      <c r="T18107">
        <v>4</v>
      </c>
      <c r="U18107">
        <v>2</v>
      </c>
      <c r="V18107">
        <v>1</v>
      </c>
      <c r="W18107" s="13" t="s">
        <v>101</v>
      </c>
      <c r="X18107">
        <v>0.8</v>
      </c>
    </row>
    <row r="18108" spans="1:24" x14ac:dyDescent="0.3">
      <c r="A18108">
        <v>18106</v>
      </c>
      <c r="B18108" t="s">
        <v>203</v>
      </c>
      <c r="C18108" t="s">
        <v>203</v>
      </c>
      <c r="D18108">
        <v>28.803141</v>
      </c>
      <c r="E18108">
        <v>77.104743999999997</v>
      </c>
      <c r="F18108" s="18">
        <v>44888</v>
      </c>
      <c r="G18108" s="19">
        <v>0.125</v>
      </c>
      <c r="H18108">
        <v>3</v>
      </c>
      <c r="I18108" s="13" t="s">
        <v>194</v>
      </c>
      <c r="J18108">
        <v>0</v>
      </c>
      <c r="K18108" s="13" t="s">
        <v>92</v>
      </c>
      <c r="L18108">
        <v>2</v>
      </c>
      <c r="M18108">
        <v>0</v>
      </c>
      <c r="N18108" s="13" t="s">
        <v>192</v>
      </c>
      <c r="O18108" s="13" t="s">
        <v>97</v>
      </c>
      <c r="P18108">
        <v>17</v>
      </c>
      <c r="Q18108" s="13" t="s">
        <v>195</v>
      </c>
      <c r="R18108" s="13" t="s">
        <v>98</v>
      </c>
      <c r="S18108" s="13" t="s">
        <v>196</v>
      </c>
      <c r="T18108">
        <v>4</v>
      </c>
      <c r="U18108">
        <v>4</v>
      </c>
      <c r="V18108">
        <v>0</v>
      </c>
      <c r="W18108" s="13" t="s">
        <v>101</v>
      </c>
      <c r="X18108">
        <v>0.1</v>
      </c>
    </row>
    <row r="18109" spans="1:24" x14ac:dyDescent="0.3">
      <c r="A18109">
        <v>18107</v>
      </c>
      <c r="B18109" t="s">
        <v>209</v>
      </c>
      <c r="C18109" t="s">
        <v>210</v>
      </c>
      <c r="D18109">
        <v>17.583428000000001</v>
      </c>
      <c r="E18109">
        <v>78.510116999999994</v>
      </c>
      <c r="F18109" s="18">
        <v>45297</v>
      </c>
      <c r="G18109" s="19">
        <v>0.75</v>
      </c>
      <c r="H18109">
        <v>18</v>
      </c>
      <c r="I18109" s="13" t="s">
        <v>219</v>
      </c>
      <c r="J18109">
        <v>1</v>
      </c>
      <c r="K18109" s="13" t="s">
        <v>191</v>
      </c>
      <c r="L18109">
        <v>2</v>
      </c>
      <c r="M18109">
        <v>0</v>
      </c>
      <c r="N18109" s="13" t="s">
        <v>212</v>
      </c>
      <c r="O18109" s="13" t="s">
        <v>195</v>
      </c>
      <c r="P18109">
        <v>25</v>
      </c>
      <c r="Q18109" s="13" t="s">
        <v>195</v>
      </c>
      <c r="R18109" s="13" t="s">
        <v>208</v>
      </c>
      <c r="S18109" s="13" t="s">
        <v>196</v>
      </c>
      <c r="T18109">
        <v>3</v>
      </c>
      <c r="U18109">
        <v>1</v>
      </c>
      <c r="V18109">
        <v>1</v>
      </c>
      <c r="W18109" s="13" t="s">
        <v>101</v>
      </c>
      <c r="X18109">
        <v>0.4</v>
      </c>
    </row>
    <row r="18110" spans="1:24" x14ac:dyDescent="0.3">
      <c r="A18110">
        <v>18108</v>
      </c>
      <c r="B18110" t="s">
        <v>206</v>
      </c>
      <c r="C18110" t="s">
        <v>207</v>
      </c>
      <c r="D18110">
        <v>12.890345999999999</v>
      </c>
      <c r="E18110">
        <v>77.465177999999995</v>
      </c>
      <c r="F18110" s="18">
        <v>45217</v>
      </c>
      <c r="G18110" s="19">
        <v>0.79166666666666696</v>
      </c>
      <c r="H18110">
        <v>19</v>
      </c>
      <c r="I18110" s="13" t="s">
        <v>194</v>
      </c>
      <c r="J18110">
        <v>0</v>
      </c>
      <c r="K18110" s="13" t="s">
        <v>214</v>
      </c>
      <c r="L18110">
        <v>6</v>
      </c>
      <c r="M18110">
        <v>0</v>
      </c>
      <c r="N18110" s="13" t="s">
        <v>192</v>
      </c>
      <c r="O18110" s="13" t="s">
        <v>97</v>
      </c>
      <c r="P18110">
        <v>15</v>
      </c>
      <c r="Q18110" s="13" t="s">
        <v>195</v>
      </c>
      <c r="R18110" s="13" t="s">
        <v>208</v>
      </c>
      <c r="S18110" s="13" t="s">
        <v>196</v>
      </c>
      <c r="T18110">
        <v>1</v>
      </c>
      <c r="U18110">
        <v>1</v>
      </c>
      <c r="V18110">
        <v>1</v>
      </c>
      <c r="W18110" s="13" t="s">
        <v>101</v>
      </c>
      <c r="X18110">
        <v>0.25</v>
      </c>
    </row>
    <row r="18111" spans="1:24" x14ac:dyDescent="0.3">
      <c r="A18111">
        <v>18109</v>
      </c>
      <c r="B18111" t="s">
        <v>79</v>
      </c>
      <c r="C18111" t="s">
        <v>80</v>
      </c>
      <c r="D18111">
        <v>18.680389999999999</v>
      </c>
      <c r="E18111">
        <v>73.967927000000003</v>
      </c>
      <c r="F18111" s="18">
        <v>45592</v>
      </c>
      <c r="G18111" s="19">
        <v>0.375</v>
      </c>
      <c r="H18111">
        <v>9</v>
      </c>
      <c r="I18111" s="13" t="s">
        <v>89</v>
      </c>
      <c r="J18111">
        <v>1</v>
      </c>
      <c r="K18111" s="13" t="s">
        <v>191</v>
      </c>
      <c r="L18111">
        <v>6</v>
      </c>
      <c r="M18111">
        <v>1</v>
      </c>
      <c r="N18111" s="13" t="s">
        <v>94</v>
      </c>
      <c r="O18111" s="13" t="s">
        <v>95</v>
      </c>
      <c r="P18111">
        <v>26</v>
      </c>
      <c r="Q18111" s="13" t="s">
        <v>195</v>
      </c>
      <c r="R18111" s="13" t="s">
        <v>213</v>
      </c>
      <c r="S18111" s="13" t="s">
        <v>196</v>
      </c>
      <c r="T18111">
        <v>4</v>
      </c>
      <c r="U18111">
        <v>1</v>
      </c>
      <c r="V18111">
        <v>1</v>
      </c>
      <c r="W18111" s="13" t="s">
        <v>101</v>
      </c>
      <c r="X18111">
        <v>0.6</v>
      </c>
    </row>
    <row r="18112" spans="1:24" x14ac:dyDescent="0.3">
      <c r="A18112">
        <v>18110</v>
      </c>
      <c r="B18112" t="s">
        <v>200</v>
      </c>
      <c r="C18112" t="s">
        <v>201</v>
      </c>
      <c r="D18112">
        <v>13.149877</v>
      </c>
      <c r="E18112">
        <v>80.120829999999998</v>
      </c>
      <c r="F18112" s="18">
        <v>45648</v>
      </c>
      <c r="G18112" s="19">
        <v>0.125</v>
      </c>
      <c r="H18112">
        <v>3</v>
      </c>
      <c r="I18112" s="13" t="s">
        <v>89</v>
      </c>
      <c r="J18112">
        <v>1</v>
      </c>
      <c r="K18112" s="13" t="s">
        <v>214</v>
      </c>
      <c r="L18112">
        <v>3</v>
      </c>
      <c r="M18112">
        <v>1</v>
      </c>
      <c r="N18112" s="13" t="s">
        <v>94</v>
      </c>
      <c r="O18112" s="13" t="s">
        <v>95</v>
      </c>
      <c r="P18112">
        <v>26</v>
      </c>
      <c r="Q18112" s="13" t="s">
        <v>95</v>
      </c>
      <c r="R18112" s="13" t="s">
        <v>205</v>
      </c>
      <c r="S18112" s="13" t="s">
        <v>99</v>
      </c>
      <c r="T18112">
        <v>2</v>
      </c>
      <c r="U18112">
        <v>2</v>
      </c>
      <c r="V18112">
        <v>0</v>
      </c>
      <c r="W18112" s="13" t="s">
        <v>101</v>
      </c>
      <c r="X18112">
        <v>0.65</v>
      </c>
    </row>
    <row r="18113" spans="1:24" x14ac:dyDescent="0.3">
      <c r="A18113">
        <v>18111</v>
      </c>
      <c r="B18113" t="s">
        <v>217</v>
      </c>
      <c r="C18113" t="s">
        <v>218</v>
      </c>
      <c r="D18113">
        <v>22.453752000000001</v>
      </c>
      <c r="E18113">
        <v>88.420102999999997</v>
      </c>
      <c r="F18113" s="18">
        <v>45593</v>
      </c>
      <c r="G18113" s="19">
        <v>0.70833333333333304</v>
      </c>
      <c r="H18113">
        <v>17</v>
      </c>
      <c r="I18113" s="13" t="s">
        <v>204</v>
      </c>
      <c r="J18113">
        <v>0</v>
      </c>
      <c r="K18113" s="13" t="s">
        <v>92</v>
      </c>
      <c r="L18113">
        <v>3</v>
      </c>
      <c r="M18113">
        <v>0</v>
      </c>
      <c r="N18113" s="13" t="s">
        <v>94</v>
      </c>
      <c r="O18113" s="13" t="s">
        <v>95</v>
      </c>
      <c r="P18113">
        <v>22</v>
      </c>
      <c r="Q18113" s="13" t="s">
        <v>97</v>
      </c>
      <c r="R18113" s="13" t="s">
        <v>98</v>
      </c>
      <c r="S18113" s="13" t="s">
        <v>193</v>
      </c>
      <c r="T18113">
        <v>1</v>
      </c>
      <c r="U18113">
        <v>0</v>
      </c>
      <c r="V18113">
        <v>1</v>
      </c>
      <c r="W18113" s="13" t="s">
        <v>101</v>
      </c>
      <c r="X18113">
        <v>0.8</v>
      </c>
    </row>
    <row r="18114" spans="1:24" x14ac:dyDescent="0.3">
      <c r="A18114">
        <v>18112</v>
      </c>
      <c r="B18114" t="s">
        <v>203</v>
      </c>
      <c r="C18114" t="s">
        <v>203</v>
      </c>
      <c r="D18114">
        <v>28.831109000000001</v>
      </c>
      <c r="E18114">
        <v>77.076885000000004</v>
      </c>
      <c r="F18114" s="18">
        <v>44678</v>
      </c>
      <c r="G18114" s="19">
        <v>0.125</v>
      </c>
      <c r="H18114">
        <v>3</v>
      </c>
      <c r="I18114" s="13" t="s">
        <v>194</v>
      </c>
      <c r="J18114">
        <v>0</v>
      </c>
      <c r="K18114" s="13" t="s">
        <v>92</v>
      </c>
      <c r="L18114">
        <v>4</v>
      </c>
      <c r="M18114">
        <v>0</v>
      </c>
      <c r="N18114" s="13" t="s">
        <v>212</v>
      </c>
      <c r="O18114" s="13" t="s">
        <v>195</v>
      </c>
      <c r="P18114">
        <v>16</v>
      </c>
      <c r="Q18114" s="13" t="s">
        <v>195</v>
      </c>
      <c r="R18114" s="13" t="s">
        <v>199</v>
      </c>
      <c r="S18114" s="13" t="s">
        <v>196</v>
      </c>
      <c r="T18114">
        <v>2</v>
      </c>
      <c r="U18114">
        <v>2</v>
      </c>
      <c r="V18114">
        <v>0</v>
      </c>
      <c r="W18114" s="13" t="s">
        <v>101</v>
      </c>
      <c r="X18114">
        <v>0.25</v>
      </c>
    </row>
    <row r="18115" spans="1:24" x14ac:dyDescent="0.3">
      <c r="A18115">
        <v>18113</v>
      </c>
      <c r="B18115" t="s">
        <v>190</v>
      </c>
      <c r="C18115" t="s">
        <v>80</v>
      </c>
      <c r="D18115">
        <v>19.191825000000001</v>
      </c>
      <c r="E18115">
        <v>72.725724</v>
      </c>
      <c r="F18115" s="18">
        <v>44732</v>
      </c>
      <c r="G18115" s="19">
        <v>0.5</v>
      </c>
      <c r="H18115">
        <v>12</v>
      </c>
      <c r="I18115" s="13" t="s">
        <v>204</v>
      </c>
      <c r="J18115">
        <v>0</v>
      </c>
      <c r="K18115" s="13" t="s">
        <v>92</v>
      </c>
      <c r="L18115">
        <v>5</v>
      </c>
      <c r="M18115">
        <v>0</v>
      </c>
      <c r="N18115" s="13" t="s">
        <v>212</v>
      </c>
      <c r="O18115" s="13" t="s">
        <v>95</v>
      </c>
      <c r="P18115">
        <v>32</v>
      </c>
      <c r="Q18115" s="13" t="s">
        <v>97</v>
      </c>
      <c r="R18115" s="13" t="s">
        <v>199</v>
      </c>
      <c r="S18115" s="13" t="s">
        <v>193</v>
      </c>
      <c r="T18115">
        <v>2</v>
      </c>
      <c r="U18115">
        <v>0</v>
      </c>
      <c r="V18115">
        <v>0</v>
      </c>
      <c r="W18115" s="13" t="s">
        <v>101</v>
      </c>
      <c r="X18115">
        <v>0.65</v>
      </c>
    </row>
    <row r="18116" spans="1:24" x14ac:dyDescent="0.3">
      <c r="A18116">
        <v>18114</v>
      </c>
      <c r="B18116" t="s">
        <v>206</v>
      </c>
      <c r="C18116" t="s">
        <v>207</v>
      </c>
      <c r="D18116">
        <v>12.833715</v>
      </c>
      <c r="E18116">
        <v>77.764690000000002</v>
      </c>
      <c r="F18116" s="18">
        <v>45221</v>
      </c>
      <c r="G18116" s="19">
        <v>0.125</v>
      </c>
      <c r="H18116">
        <v>3</v>
      </c>
      <c r="I18116" s="13" t="s">
        <v>89</v>
      </c>
      <c r="J18116">
        <v>1</v>
      </c>
      <c r="K18116" s="13" t="s">
        <v>92</v>
      </c>
      <c r="L18116">
        <v>3</v>
      </c>
      <c r="M18116">
        <v>1</v>
      </c>
      <c r="N18116" s="13" t="s">
        <v>212</v>
      </c>
      <c r="O18116" s="13" t="s">
        <v>195</v>
      </c>
      <c r="P18116">
        <v>19</v>
      </c>
      <c r="Q18116" s="13" t="s">
        <v>95</v>
      </c>
      <c r="R18116" s="13" t="s">
        <v>98</v>
      </c>
      <c r="S18116" s="13" t="s">
        <v>99</v>
      </c>
      <c r="T18116">
        <v>3</v>
      </c>
      <c r="U18116">
        <v>3</v>
      </c>
      <c r="V18116">
        <v>0</v>
      </c>
      <c r="W18116" s="13" t="s">
        <v>101</v>
      </c>
      <c r="X18116">
        <v>0.45</v>
      </c>
    </row>
    <row r="18117" spans="1:24" x14ac:dyDescent="0.3">
      <c r="A18117">
        <v>18115</v>
      </c>
      <c r="B18117" t="s">
        <v>209</v>
      </c>
      <c r="C18117" t="s">
        <v>210</v>
      </c>
      <c r="D18117">
        <v>17.495673</v>
      </c>
      <c r="E18117">
        <v>78.206598</v>
      </c>
      <c r="F18117" s="18">
        <v>44757</v>
      </c>
      <c r="G18117" s="19">
        <v>0.66666666666666696</v>
      </c>
      <c r="H18117">
        <v>16</v>
      </c>
      <c r="I18117" s="13" t="s">
        <v>211</v>
      </c>
      <c r="J18117">
        <v>0</v>
      </c>
      <c r="K18117" s="13" t="s">
        <v>214</v>
      </c>
      <c r="L18117">
        <v>4</v>
      </c>
      <c r="M18117">
        <v>1</v>
      </c>
      <c r="N18117" s="13" t="s">
        <v>192</v>
      </c>
      <c r="O18117" s="13" t="s">
        <v>97</v>
      </c>
      <c r="P18117">
        <v>34</v>
      </c>
      <c r="Q18117" s="13" t="s">
        <v>95</v>
      </c>
      <c r="R18117" s="13" t="s">
        <v>208</v>
      </c>
      <c r="S18117" s="13" t="s">
        <v>196</v>
      </c>
      <c r="T18117">
        <v>3</v>
      </c>
      <c r="U18117">
        <v>2</v>
      </c>
      <c r="V18117">
        <v>0</v>
      </c>
      <c r="W18117" s="13" t="s">
        <v>101</v>
      </c>
      <c r="X18117">
        <v>0.1</v>
      </c>
    </row>
    <row r="18118" spans="1:24" x14ac:dyDescent="0.3">
      <c r="A18118">
        <v>18116</v>
      </c>
      <c r="B18118" t="s">
        <v>79</v>
      </c>
      <c r="C18118" t="s">
        <v>80</v>
      </c>
      <c r="D18118">
        <v>18.618791000000002</v>
      </c>
      <c r="E18118">
        <v>73.855710999999999</v>
      </c>
      <c r="F18118" s="18">
        <v>45621</v>
      </c>
      <c r="G18118" s="19">
        <v>0.58333333333333304</v>
      </c>
      <c r="H18118">
        <v>14</v>
      </c>
      <c r="I18118" s="13" t="s">
        <v>204</v>
      </c>
      <c r="J18118">
        <v>0</v>
      </c>
      <c r="K18118" s="13" t="s">
        <v>191</v>
      </c>
      <c r="L18118">
        <v>3</v>
      </c>
      <c r="M18118">
        <v>1</v>
      </c>
      <c r="N18118" s="13" t="s">
        <v>192</v>
      </c>
      <c r="O18118" s="13" t="s">
        <v>97</v>
      </c>
      <c r="P18118">
        <v>27</v>
      </c>
      <c r="Q18118" s="13" t="s">
        <v>95</v>
      </c>
      <c r="R18118" s="13" t="s">
        <v>98</v>
      </c>
      <c r="S18118" s="13" t="s">
        <v>193</v>
      </c>
      <c r="T18118">
        <v>4</v>
      </c>
      <c r="U18118">
        <v>2</v>
      </c>
      <c r="V18118">
        <v>0</v>
      </c>
      <c r="W18118" s="13" t="s">
        <v>101</v>
      </c>
      <c r="X18118">
        <v>0.1</v>
      </c>
    </row>
    <row r="18119" spans="1:24" x14ac:dyDescent="0.3">
      <c r="A18119">
        <v>18117</v>
      </c>
      <c r="B18119" t="s">
        <v>79</v>
      </c>
      <c r="C18119" t="s">
        <v>80</v>
      </c>
      <c r="D18119">
        <v>18.581233000000001</v>
      </c>
      <c r="E18119">
        <v>73.978831999999997</v>
      </c>
      <c r="F18119" s="18">
        <v>45718</v>
      </c>
      <c r="G18119" s="19">
        <v>0</v>
      </c>
      <c r="H18119">
        <v>0</v>
      </c>
      <c r="I18119" s="13" t="s">
        <v>89</v>
      </c>
      <c r="J18119">
        <v>1</v>
      </c>
      <c r="K18119" s="13" t="s">
        <v>214</v>
      </c>
      <c r="L18119">
        <v>6</v>
      </c>
      <c r="M18119">
        <v>1</v>
      </c>
      <c r="N18119" s="13" t="s">
        <v>192</v>
      </c>
      <c r="O18119" s="13" t="s">
        <v>97</v>
      </c>
      <c r="P18119">
        <v>22</v>
      </c>
      <c r="Q18119" s="13" t="s">
        <v>95</v>
      </c>
      <c r="R18119" s="13" t="s">
        <v>213</v>
      </c>
      <c r="S18119" s="13" t="s">
        <v>99</v>
      </c>
      <c r="T18119">
        <v>2</v>
      </c>
      <c r="U18119">
        <v>2</v>
      </c>
      <c r="V18119">
        <v>0</v>
      </c>
      <c r="W18119" s="13" t="s">
        <v>101</v>
      </c>
      <c r="X18119">
        <v>0.3</v>
      </c>
    </row>
    <row r="18120" spans="1:24" x14ac:dyDescent="0.3">
      <c r="A18120">
        <v>18118</v>
      </c>
      <c r="B18120" t="s">
        <v>190</v>
      </c>
      <c r="C18120" t="s">
        <v>80</v>
      </c>
      <c r="D18120">
        <v>19.232645000000002</v>
      </c>
      <c r="E18120">
        <v>72.998932999999994</v>
      </c>
      <c r="F18120" s="18">
        <v>45537</v>
      </c>
      <c r="G18120" s="19">
        <v>0.25</v>
      </c>
      <c r="H18120">
        <v>6</v>
      </c>
      <c r="I18120" s="13" t="s">
        <v>204</v>
      </c>
      <c r="J18120">
        <v>0</v>
      </c>
      <c r="K18120" s="13" t="s">
        <v>191</v>
      </c>
      <c r="L18120">
        <v>6</v>
      </c>
      <c r="M18120">
        <v>0</v>
      </c>
      <c r="N18120" s="13" t="s">
        <v>192</v>
      </c>
      <c r="O18120" s="13" t="s">
        <v>97</v>
      </c>
      <c r="P18120">
        <v>32</v>
      </c>
      <c r="Q18120" s="13" t="s">
        <v>95</v>
      </c>
      <c r="R18120" s="13" t="s">
        <v>205</v>
      </c>
      <c r="S18120" s="13" t="s">
        <v>99</v>
      </c>
      <c r="T18120">
        <v>1</v>
      </c>
      <c r="U18120">
        <v>1</v>
      </c>
      <c r="V18120">
        <v>0</v>
      </c>
      <c r="W18120" s="13" t="s">
        <v>101</v>
      </c>
      <c r="X18120">
        <v>0.3</v>
      </c>
    </row>
    <row r="18121" spans="1:24" x14ac:dyDescent="0.3">
      <c r="A18121">
        <v>18119</v>
      </c>
      <c r="B18121" t="s">
        <v>206</v>
      </c>
      <c r="C18121" t="s">
        <v>207</v>
      </c>
      <c r="D18121">
        <v>13.025653999999999</v>
      </c>
      <c r="E18121">
        <v>77.763803999999993</v>
      </c>
      <c r="F18121" s="18">
        <v>44990</v>
      </c>
      <c r="G18121" s="19">
        <v>0.70833333333333304</v>
      </c>
      <c r="H18121">
        <v>17</v>
      </c>
      <c r="I18121" s="13" t="s">
        <v>89</v>
      </c>
      <c r="J18121">
        <v>1</v>
      </c>
      <c r="K18121" s="13" t="s">
        <v>92</v>
      </c>
      <c r="L18121">
        <v>5</v>
      </c>
      <c r="M18121">
        <v>0</v>
      </c>
      <c r="N18121" s="13" t="s">
        <v>192</v>
      </c>
      <c r="O18121" s="13" t="s">
        <v>97</v>
      </c>
      <c r="P18121">
        <v>18</v>
      </c>
      <c r="Q18121" s="13" t="s">
        <v>97</v>
      </c>
      <c r="R18121" s="13" t="s">
        <v>205</v>
      </c>
      <c r="S18121" s="13" t="s">
        <v>99</v>
      </c>
      <c r="T18121">
        <v>4</v>
      </c>
      <c r="U18121">
        <v>4</v>
      </c>
      <c r="V18121">
        <v>1</v>
      </c>
      <c r="W18121" s="13" t="s">
        <v>101</v>
      </c>
      <c r="X18121">
        <v>0.65</v>
      </c>
    </row>
    <row r="18122" spans="1:24" x14ac:dyDescent="0.3">
      <c r="A18122">
        <v>18120</v>
      </c>
      <c r="B18122" t="s">
        <v>190</v>
      </c>
      <c r="C18122" t="s">
        <v>80</v>
      </c>
      <c r="D18122">
        <v>18.984000000000002</v>
      </c>
      <c r="E18122">
        <v>72.976145000000002</v>
      </c>
      <c r="F18122" s="18">
        <v>44624</v>
      </c>
      <c r="G18122" s="19">
        <v>0.20833333333333301</v>
      </c>
      <c r="H18122">
        <v>5</v>
      </c>
      <c r="I18122" s="13" t="s">
        <v>211</v>
      </c>
      <c r="J18122">
        <v>0</v>
      </c>
      <c r="K18122" s="13" t="s">
        <v>214</v>
      </c>
      <c r="L18122">
        <v>6</v>
      </c>
      <c r="M18122">
        <v>1</v>
      </c>
      <c r="N18122" s="13" t="s">
        <v>212</v>
      </c>
      <c r="O18122" s="13" t="s">
        <v>95</v>
      </c>
      <c r="P18122">
        <v>34</v>
      </c>
      <c r="Q18122" s="13" t="s">
        <v>97</v>
      </c>
      <c r="R18122" s="13" t="s">
        <v>213</v>
      </c>
      <c r="S18122" s="13" t="s">
        <v>196</v>
      </c>
      <c r="T18122">
        <v>1</v>
      </c>
      <c r="U18122">
        <v>0</v>
      </c>
      <c r="V18122">
        <v>0</v>
      </c>
      <c r="W18122" s="13" t="s">
        <v>101</v>
      </c>
      <c r="X18122">
        <v>0.65</v>
      </c>
    </row>
    <row r="18123" spans="1:24" x14ac:dyDescent="0.3">
      <c r="A18123">
        <v>18121</v>
      </c>
      <c r="B18123" t="s">
        <v>190</v>
      </c>
      <c r="C18123" t="s">
        <v>80</v>
      </c>
      <c r="D18123">
        <v>18.938569000000001</v>
      </c>
      <c r="E18123">
        <v>72.741466000000003</v>
      </c>
      <c r="F18123" s="18">
        <v>44874</v>
      </c>
      <c r="G18123" s="19">
        <v>0.20833333333333301</v>
      </c>
      <c r="H18123">
        <v>5</v>
      </c>
      <c r="I18123" s="13" t="s">
        <v>194</v>
      </c>
      <c r="J18123">
        <v>0</v>
      </c>
      <c r="K18123" s="13" t="s">
        <v>92</v>
      </c>
      <c r="L18123">
        <v>1</v>
      </c>
      <c r="M18123">
        <v>1</v>
      </c>
      <c r="N18123" s="13" t="s">
        <v>212</v>
      </c>
      <c r="O18123" s="13" t="s">
        <v>95</v>
      </c>
      <c r="P18123">
        <v>15</v>
      </c>
      <c r="Q18123" s="13" t="s">
        <v>97</v>
      </c>
      <c r="R18123" s="13" t="s">
        <v>208</v>
      </c>
      <c r="S18123" s="13" t="s">
        <v>196</v>
      </c>
      <c r="T18123">
        <v>1</v>
      </c>
      <c r="U18123">
        <v>1</v>
      </c>
      <c r="V18123">
        <v>0</v>
      </c>
      <c r="W18123" s="13" t="s">
        <v>101</v>
      </c>
      <c r="X18123">
        <v>0.65</v>
      </c>
    </row>
    <row r="18124" spans="1:24" x14ac:dyDescent="0.3">
      <c r="A18124">
        <v>18122</v>
      </c>
      <c r="B18124" t="s">
        <v>217</v>
      </c>
      <c r="C18124" t="s">
        <v>218</v>
      </c>
      <c r="D18124">
        <v>22.564435</v>
      </c>
      <c r="E18124">
        <v>88.496021999999996</v>
      </c>
      <c r="F18124" s="18">
        <v>44603</v>
      </c>
      <c r="G18124" s="19">
        <v>0.41666666666666702</v>
      </c>
      <c r="H18124">
        <v>10</v>
      </c>
      <c r="I18124" s="13" t="s">
        <v>211</v>
      </c>
      <c r="J18124">
        <v>0</v>
      </c>
      <c r="K18124" s="13" t="s">
        <v>92</v>
      </c>
      <c r="L18124">
        <v>4</v>
      </c>
      <c r="M18124">
        <v>0</v>
      </c>
      <c r="N18124" s="13" t="s">
        <v>212</v>
      </c>
      <c r="O18124" s="13" t="s">
        <v>195</v>
      </c>
      <c r="P18124">
        <v>27</v>
      </c>
      <c r="Q18124" s="13" t="s">
        <v>97</v>
      </c>
      <c r="R18124" s="13" t="s">
        <v>205</v>
      </c>
      <c r="S18124" s="13" t="s">
        <v>196</v>
      </c>
      <c r="T18124">
        <v>1</v>
      </c>
      <c r="U18124">
        <v>0</v>
      </c>
      <c r="V18124">
        <v>1</v>
      </c>
      <c r="W18124" s="13" t="s">
        <v>101</v>
      </c>
      <c r="X18124">
        <v>0.6</v>
      </c>
    </row>
    <row r="18125" spans="1:24" x14ac:dyDescent="0.3">
      <c r="A18125">
        <v>18123</v>
      </c>
      <c r="B18125" t="s">
        <v>190</v>
      </c>
      <c r="C18125" t="s">
        <v>80</v>
      </c>
      <c r="D18125">
        <v>19.151948999999998</v>
      </c>
      <c r="E18125">
        <v>72.885392999999993</v>
      </c>
      <c r="F18125" s="18">
        <v>45159</v>
      </c>
      <c r="G18125" s="19">
        <v>0.25</v>
      </c>
      <c r="H18125">
        <v>6</v>
      </c>
      <c r="I18125" s="13" t="s">
        <v>204</v>
      </c>
      <c r="J18125">
        <v>0</v>
      </c>
      <c r="K18125" s="13" t="s">
        <v>92</v>
      </c>
      <c r="L18125">
        <v>2</v>
      </c>
      <c r="M18125">
        <v>0</v>
      </c>
      <c r="N18125" s="13" t="s">
        <v>94</v>
      </c>
      <c r="O18125" s="13" t="s">
        <v>95</v>
      </c>
      <c r="P18125">
        <v>27</v>
      </c>
      <c r="Q18125" s="13" t="s">
        <v>195</v>
      </c>
      <c r="R18125" s="13" t="s">
        <v>199</v>
      </c>
      <c r="S18125" s="13" t="s">
        <v>99</v>
      </c>
      <c r="T18125">
        <v>4</v>
      </c>
      <c r="U18125">
        <v>4</v>
      </c>
      <c r="V18125">
        <v>0</v>
      </c>
      <c r="W18125" s="13" t="s">
        <v>101</v>
      </c>
      <c r="X18125">
        <v>0.65</v>
      </c>
    </row>
    <row r="18126" spans="1:24" x14ac:dyDescent="0.3">
      <c r="A18126">
        <v>18124</v>
      </c>
      <c r="B18126" t="s">
        <v>209</v>
      </c>
      <c r="C18126" t="s">
        <v>210</v>
      </c>
      <c r="D18126">
        <v>17.275010000000002</v>
      </c>
      <c r="E18126">
        <v>78.354507999999996</v>
      </c>
      <c r="F18126" s="18">
        <v>45561</v>
      </c>
      <c r="G18126" s="19">
        <v>0.41666666666666702</v>
      </c>
      <c r="H18126">
        <v>10</v>
      </c>
      <c r="I18126" s="13" t="s">
        <v>202</v>
      </c>
      <c r="J18126">
        <v>0</v>
      </c>
      <c r="K18126" s="13" t="s">
        <v>92</v>
      </c>
      <c r="L18126">
        <v>2</v>
      </c>
      <c r="M18126">
        <v>1</v>
      </c>
      <c r="N18126" s="13" t="s">
        <v>94</v>
      </c>
      <c r="O18126" s="13" t="s">
        <v>95</v>
      </c>
      <c r="P18126">
        <v>17</v>
      </c>
      <c r="Q18126" s="13" t="s">
        <v>97</v>
      </c>
      <c r="R18126" s="13" t="s">
        <v>208</v>
      </c>
      <c r="S18126" s="13" t="s">
        <v>193</v>
      </c>
      <c r="T18126">
        <v>4</v>
      </c>
      <c r="U18126">
        <v>0</v>
      </c>
      <c r="V18126">
        <v>1</v>
      </c>
      <c r="W18126" s="13" t="s">
        <v>101</v>
      </c>
      <c r="X18126">
        <v>0.8</v>
      </c>
    </row>
    <row r="18127" spans="1:24" x14ac:dyDescent="0.3">
      <c r="A18127">
        <v>18125</v>
      </c>
      <c r="B18127" t="s">
        <v>209</v>
      </c>
      <c r="C18127" t="s">
        <v>210</v>
      </c>
      <c r="D18127">
        <v>17.253962999999999</v>
      </c>
      <c r="E18127">
        <v>78.225959000000003</v>
      </c>
      <c r="F18127" s="18">
        <v>45655</v>
      </c>
      <c r="G18127" s="19">
        <v>0.83333333333333304</v>
      </c>
      <c r="H18127">
        <v>20</v>
      </c>
      <c r="I18127" s="13" t="s">
        <v>89</v>
      </c>
      <c r="J18127">
        <v>1</v>
      </c>
      <c r="K18127" s="13" t="s">
        <v>191</v>
      </c>
      <c r="L18127">
        <v>1</v>
      </c>
      <c r="M18127">
        <v>1</v>
      </c>
      <c r="N18127" s="13" t="s">
        <v>212</v>
      </c>
      <c r="O18127" s="13" t="s">
        <v>95</v>
      </c>
      <c r="P18127">
        <v>31</v>
      </c>
      <c r="Q18127" s="13" t="s">
        <v>195</v>
      </c>
      <c r="R18127" s="13" t="s">
        <v>98</v>
      </c>
      <c r="S18127" s="13" t="s">
        <v>196</v>
      </c>
      <c r="T18127">
        <v>5</v>
      </c>
      <c r="U18127">
        <v>2</v>
      </c>
      <c r="V18127">
        <v>0</v>
      </c>
      <c r="W18127" s="13" t="s">
        <v>101</v>
      </c>
      <c r="X18127">
        <v>0.45</v>
      </c>
    </row>
    <row r="18128" spans="1:24" x14ac:dyDescent="0.3">
      <c r="A18128">
        <v>18126</v>
      </c>
      <c r="B18128" t="s">
        <v>200</v>
      </c>
      <c r="C18128" t="s">
        <v>201</v>
      </c>
      <c r="D18128">
        <v>12.848063</v>
      </c>
      <c r="E18128">
        <v>80.238803000000004</v>
      </c>
      <c r="F18128" s="18">
        <v>44610</v>
      </c>
      <c r="G18128" s="19">
        <v>0.54166666666666696</v>
      </c>
      <c r="H18128">
        <v>13</v>
      </c>
      <c r="I18128" s="13" t="s">
        <v>211</v>
      </c>
      <c r="J18128">
        <v>0</v>
      </c>
      <c r="K18128" s="13" t="s">
        <v>191</v>
      </c>
      <c r="L18128">
        <v>6</v>
      </c>
      <c r="M18128">
        <v>0</v>
      </c>
      <c r="N18128" s="13" t="s">
        <v>94</v>
      </c>
      <c r="O18128" s="13" t="s">
        <v>95</v>
      </c>
      <c r="P18128">
        <v>17</v>
      </c>
      <c r="Q18128" s="13" t="s">
        <v>95</v>
      </c>
      <c r="R18128" s="13" t="s">
        <v>213</v>
      </c>
      <c r="S18128" s="13" t="s">
        <v>99</v>
      </c>
      <c r="T18128">
        <v>3</v>
      </c>
      <c r="U18128">
        <v>3</v>
      </c>
      <c r="V18128">
        <v>0</v>
      </c>
      <c r="W18128" s="13" t="s">
        <v>101</v>
      </c>
      <c r="X18128">
        <v>0.65</v>
      </c>
    </row>
    <row r="18129" spans="1:24" x14ac:dyDescent="0.3">
      <c r="A18129">
        <v>18127</v>
      </c>
      <c r="B18129" t="s">
        <v>209</v>
      </c>
      <c r="C18129" t="s">
        <v>210</v>
      </c>
      <c r="D18129">
        <v>17.393944999999999</v>
      </c>
      <c r="E18129">
        <v>78.445359999999994</v>
      </c>
      <c r="F18129" s="18">
        <v>45577</v>
      </c>
      <c r="G18129" s="19">
        <v>0.875</v>
      </c>
      <c r="H18129">
        <v>21</v>
      </c>
      <c r="I18129" s="13" t="s">
        <v>219</v>
      </c>
      <c r="J18129">
        <v>1</v>
      </c>
      <c r="K18129" s="13" t="s">
        <v>191</v>
      </c>
      <c r="L18129">
        <v>4</v>
      </c>
      <c r="M18129">
        <v>1</v>
      </c>
      <c r="N18129" s="13" t="s">
        <v>94</v>
      </c>
      <c r="O18129" s="13" t="s">
        <v>95</v>
      </c>
      <c r="P18129">
        <v>39</v>
      </c>
      <c r="Q18129" s="13" t="s">
        <v>97</v>
      </c>
      <c r="R18129" s="13" t="s">
        <v>208</v>
      </c>
      <c r="S18129" s="13" t="s">
        <v>196</v>
      </c>
      <c r="T18129">
        <v>3</v>
      </c>
      <c r="U18129">
        <v>3</v>
      </c>
      <c r="V18129">
        <v>0</v>
      </c>
      <c r="W18129" s="13" t="s">
        <v>101</v>
      </c>
      <c r="X18129">
        <v>0.65</v>
      </c>
    </row>
    <row r="18130" spans="1:24" x14ac:dyDescent="0.3">
      <c r="A18130">
        <v>18128</v>
      </c>
      <c r="B18130" t="s">
        <v>197</v>
      </c>
      <c r="C18130" t="s">
        <v>198</v>
      </c>
      <c r="D18130">
        <v>30.724634000000002</v>
      </c>
      <c r="E18130">
        <v>76.885632000000001</v>
      </c>
      <c r="F18130" s="18">
        <v>44847</v>
      </c>
      <c r="G18130" s="19">
        <v>0.20833333333333301</v>
      </c>
      <c r="H18130">
        <v>5</v>
      </c>
      <c r="I18130" s="13" t="s">
        <v>202</v>
      </c>
      <c r="J18130">
        <v>0</v>
      </c>
      <c r="K18130" s="13" t="s">
        <v>92</v>
      </c>
      <c r="L18130">
        <v>1</v>
      </c>
      <c r="M18130">
        <v>1</v>
      </c>
      <c r="N18130" s="13" t="s">
        <v>212</v>
      </c>
      <c r="O18130" s="13" t="s">
        <v>95</v>
      </c>
      <c r="P18130">
        <v>29</v>
      </c>
      <c r="Q18130" s="13" t="s">
        <v>195</v>
      </c>
      <c r="R18130" s="13" t="s">
        <v>205</v>
      </c>
      <c r="S18130" s="13" t="s">
        <v>193</v>
      </c>
      <c r="T18130">
        <v>1</v>
      </c>
      <c r="U18130">
        <v>0</v>
      </c>
      <c r="V18130">
        <v>0</v>
      </c>
      <c r="W18130" s="13" t="s">
        <v>101</v>
      </c>
      <c r="X18130">
        <v>0.45</v>
      </c>
    </row>
    <row r="18131" spans="1:24" x14ac:dyDescent="0.3">
      <c r="A18131">
        <v>18129</v>
      </c>
      <c r="B18131" t="s">
        <v>206</v>
      </c>
      <c r="C18131" t="s">
        <v>207</v>
      </c>
      <c r="D18131">
        <v>13.039368</v>
      </c>
      <c r="E18131">
        <v>77.400464999999997</v>
      </c>
      <c r="F18131" s="18">
        <v>44868</v>
      </c>
      <c r="G18131" s="19">
        <v>0.66666666666666696</v>
      </c>
      <c r="H18131">
        <v>16</v>
      </c>
      <c r="I18131" s="13" t="s">
        <v>202</v>
      </c>
      <c r="J18131">
        <v>0</v>
      </c>
      <c r="K18131" s="13" t="s">
        <v>214</v>
      </c>
      <c r="L18131">
        <v>3</v>
      </c>
      <c r="M18131">
        <v>1</v>
      </c>
      <c r="N18131" s="13" t="s">
        <v>94</v>
      </c>
      <c r="O18131" s="13" t="s">
        <v>95</v>
      </c>
      <c r="P18131">
        <v>37</v>
      </c>
      <c r="Q18131" s="13" t="s">
        <v>97</v>
      </c>
      <c r="R18131" s="13" t="s">
        <v>208</v>
      </c>
      <c r="S18131" s="13" t="s">
        <v>99</v>
      </c>
      <c r="T18131">
        <v>3</v>
      </c>
      <c r="U18131">
        <v>3</v>
      </c>
      <c r="V18131">
        <v>0</v>
      </c>
      <c r="W18131" s="13" t="s">
        <v>101</v>
      </c>
      <c r="X18131">
        <v>0.85</v>
      </c>
    </row>
    <row r="18132" spans="1:24" x14ac:dyDescent="0.3">
      <c r="A18132">
        <v>18130</v>
      </c>
      <c r="B18132" t="s">
        <v>209</v>
      </c>
      <c r="C18132" t="s">
        <v>210</v>
      </c>
      <c r="D18132">
        <v>17.539574999999999</v>
      </c>
      <c r="E18132">
        <v>78.257913000000002</v>
      </c>
      <c r="F18132" s="18">
        <v>45055</v>
      </c>
      <c r="G18132" s="19">
        <v>0.54166666666666696</v>
      </c>
      <c r="H18132">
        <v>13</v>
      </c>
      <c r="I18132" s="13" t="s">
        <v>215</v>
      </c>
      <c r="J18132">
        <v>0</v>
      </c>
      <c r="K18132" s="13" t="s">
        <v>92</v>
      </c>
      <c r="L18132">
        <v>3</v>
      </c>
      <c r="M18132">
        <v>0</v>
      </c>
      <c r="N18132" s="13" t="s">
        <v>212</v>
      </c>
      <c r="O18132" s="13" t="s">
        <v>195</v>
      </c>
      <c r="P18132">
        <v>35</v>
      </c>
      <c r="Q18132" s="13" t="s">
        <v>95</v>
      </c>
      <c r="R18132" s="13" t="s">
        <v>205</v>
      </c>
      <c r="S18132" s="13" t="s">
        <v>196</v>
      </c>
      <c r="T18132">
        <v>1</v>
      </c>
      <c r="U18132">
        <v>1</v>
      </c>
      <c r="V18132">
        <v>0</v>
      </c>
      <c r="W18132" s="13" t="s">
        <v>101</v>
      </c>
      <c r="X18132">
        <v>0.25</v>
      </c>
    </row>
    <row r="18133" spans="1:24" x14ac:dyDescent="0.3">
      <c r="A18133">
        <v>18131</v>
      </c>
      <c r="B18133" t="s">
        <v>209</v>
      </c>
      <c r="C18133" t="s">
        <v>210</v>
      </c>
      <c r="D18133">
        <v>17.497098000000001</v>
      </c>
      <c r="E18133">
        <v>78.563748000000004</v>
      </c>
      <c r="F18133" s="18">
        <v>45396</v>
      </c>
      <c r="G18133" s="19">
        <v>0.125</v>
      </c>
      <c r="H18133">
        <v>3</v>
      </c>
      <c r="I18133" s="13" t="s">
        <v>89</v>
      </c>
      <c r="J18133">
        <v>1</v>
      </c>
      <c r="K18133" s="13" t="s">
        <v>92</v>
      </c>
      <c r="L18133">
        <v>5</v>
      </c>
      <c r="M18133">
        <v>0</v>
      </c>
      <c r="N18133" s="13" t="s">
        <v>192</v>
      </c>
      <c r="O18133" s="13" t="s">
        <v>97</v>
      </c>
      <c r="P18133">
        <v>18</v>
      </c>
      <c r="Q18133" s="13" t="s">
        <v>97</v>
      </c>
      <c r="R18133" s="13" t="s">
        <v>205</v>
      </c>
      <c r="S18133" s="13" t="s">
        <v>196</v>
      </c>
      <c r="T18133">
        <v>2</v>
      </c>
      <c r="U18133">
        <v>2</v>
      </c>
      <c r="V18133">
        <v>0</v>
      </c>
      <c r="W18133" s="13" t="s">
        <v>101</v>
      </c>
      <c r="X18133">
        <v>0.3</v>
      </c>
    </row>
    <row r="18134" spans="1:24" x14ac:dyDescent="0.3">
      <c r="A18134">
        <v>18132</v>
      </c>
      <c r="B18134" t="s">
        <v>209</v>
      </c>
      <c r="C18134" t="s">
        <v>210</v>
      </c>
      <c r="D18134">
        <v>17.362217000000001</v>
      </c>
      <c r="E18134">
        <v>78.447196000000005</v>
      </c>
      <c r="F18134" s="18">
        <v>44739</v>
      </c>
      <c r="G18134" s="19">
        <v>0</v>
      </c>
      <c r="H18134">
        <v>0</v>
      </c>
      <c r="I18134" s="13" t="s">
        <v>204</v>
      </c>
      <c r="J18134">
        <v>0</v>
      </c>
      <c r="K18134" s="13" t="s">
        <v>191</v>
      </c>
      <c r="L18134">
        <v>4</v>
      </c>
      <c r="M18134">
        <v>0</v>
      </c>
      <c r="N18134" s="13" t="s">
        <v>212</v>
      </c>
      <c r="O18134" s="13" t="s">
        <v>195</v>
      </c>
      <c r="P18134">
        <v>22</v>
      </c>
      <c r="Q18134" s="13" t="s">
        <v>95</v>
      </c>
      <c r="R18134" s="13" t="s">
        <v>213</v>
      </c>
      <c r="S18134" s="13" t="s">
        <v>99</v>
      </c>
      <c r="T18134">
        <v>1</v>
      </c>
      <c r="U18134">
        <v>1</v>
      </c>
      <c r="V18134">
        <v>0</v>
      </c>
      <c r="W18134" s="13" t="s">
        <v>101</v>
      </c>
      <c r="X18134">
        <v>0.45</v>
      </c>
    </row>
    <row r="18135" spans="1:24" x14ac:dyDescent="0.3">
      <c r="A18135">
        <v>18133</v>
      </c>
      <c r="B18135" t="s">
        <v>79</v>
      </c>
      <c r="C18135" t="s">
        <v>80</v>
      </c>
      <c r="D18135">
        <v>18.400932999999998</v>
      </c>
      <c r="E18135">
        <v>73.861406000000002</v>
      </c>
      <c r="F18135" s="18">
        <v>44841</v>
      </c>
      <c r="G18135" s="19">
        <v>0.125</v>
      </c>
      <c r="H18135">
        <v>3</v>
      </c>
      <c r="I18135" s="13" t="s">
        <v>211</v>
      </c>
      <c r="J18135">
        <v>0</v>
      </c>
      <c r="K18135" s="13" t="s">
        <v>191</v>
      </c>
      <c r="L18135">
        <v>6</v>
      </c>
      <c r="M18135">
        <v>0</v>
      </c>
      <c r="N18135" s="13" t="s">
        <v>192</v>
      </c>
      <c r="O18135" s="13" t="s">
        <v>97</v>
      </c>
      <c r="P18135">
        <v>30</v>
      </c>
      <c r="Q18135" s="13" t="s">
        <v>95</v>
      </c>
      <c r="R18135" s="13" t="s">
        <v>98</v>
      </c>
      <c r="S18135" s="13" t="s">
        <v>193</v>
      </c>
      <c r="T18135">
        <v>1</v>
      </c>
      <c r="U18135">
        <v>0</v>
      </c>
      <c r="V18135">
        <v>0</v>
      </c>
      <c r="W18135" s="13" t="s">
        <v>101</v>
      </c>
      <c r="X18135">
        <v>0.1</v>
      </c>
    </row>
    <row r="18136" spans="1:24" x14ac:dyDescent="0.3">
      <c r="A18136">
        <v>18134</v>
      </c>
      <c r="B18136" t="s">
        <v>209</v>
      </c>
      <c r="C18136" t="s">
        <v>210</v>
      </c>
      <c r="D18136">
        <v>17.544309999999999</v>
      </c>
      <c r="E18136">
        <v>78.581632999999997</v>
      </c>
      <c r="F18136" s="18">
        <v>45494</v>
      </c>
      <c r="G18136" s="19">
        <v>0.29166666666666702</v>
      </c>
      <c r="H18136">
        <v>7</v>
      </c>
      <c r="I18136" s="13" t="s">
        <v>89</v>
      </c>
      <c r="J18136">
        <v>1</v>
      </c>
      <c r="K18136" s="13" t="s">
        <v>92</v>
      </c>
      <c r="L18136">
        <v>4</v>
      </c>
      <c r="M18136">
        <v>1</v>
      </c>
      <c r="N18136" s="13" t="s">
        <v>212</v>
      </c>
      <c r="O18136" s="13" t="s">
        <v>195</v>
      </c>
      <c r="P18136">
        <v>27</v>
      </c>
      <c r="Q18136" s="13" t="s">
        <v>95</v>
      </c>
      <c r="R18136" s="13" t="s">
        <v>199</v>
      </c>
      <c r="S18136" s="13" t="s">
        <v>193</v>
      </c>
      <c r="T18136">
        <v>4</v>
      </c>
      <c r="U18136">
        <v>0</v>
      </c>
      <c r="V18136">
        <v>0</v>
      </c>
      <c r="W18136" s="13" t="s">
        <v>101</v>
      </c>
      <c r="X18136">
        <v>0.25</v>
      </c>
    </row>
    <row r="18137" spans="1:24" x14ac:dyDescent="0.3">
      <c r="A18137">
        <v>18135</v>
      </c>
      <c r="B18137" t="s">
        <v>190</v>
      </c>
      <c r="C18137" t="s">
        <v>80</v>
      </c>
      <c r="D18137">
        <v>19.132883</v>
      </c>
      <c r="E18137">
        <v>72.983323999999996</v>
      </c>
      <c r="F18137" s="18">
        <v>45627</v>
      </c>
      <c r="G18137" s="19">
        <v>0.375</v>
      </c>
      <c r="H18137">
        <v>9</v>
      </c>
      <c r="I18137" s="13" t="s">
        <v>89</v>
      </c>
      <c r="J18137">
        <v>1</v>
      </c>
      <c r="K18137" s="13" t="s">
        <v>191</v>
      </c>
      <c r="L18137">
        <v>1</v>
      </c>
      <c r="M18137">
        <v>0</v>
      </c>
      <c r="N18137" s="13" t="s">
        <v>94</v>
      </c>
      <c r="O18137" s="13" t="s">
        <v>95</v>
      </c>
      <c r="P18137">
        <v>35</v>
      </c>
      <c r="Q18137" s="13" t="s">
        <v>195</v>
      </c>
      <c r="R18137" s="13" t="s">
        <v>205</v>
      </c>
      <c r="S18137" s="13" t="s">
        <v>196</v>
      </c>
      <c r="T18137">
        <v>1</v>
      </c>
      <c r="U18137">
        <v>1</v>
      </c>
      <c r="V18137">
        <v>1</v>
      </c>
      <c r="W18137" s="13" t="s">
        <v>101</v>
      </c>
      <c r="X18137">
        <v>0.6</v>
      </c>
    </row>
    <row r="18138" spans="1:24" x14ac:dyDescent="0.3">
      <c r="A18138">
        <v>18136</v>
      </c>
      <c r="B18138" t="s">
        <v>200</v>
      </c>
      <c r="C18138" t="s">
        <v>201</v>
      </c>
      <c r="D18138">
        <v>12.874065</v>
      </c>
      <c r="E18138">
        <v>80.280454000000006</v>
      </c>
      <c r="F18138" s="18">
        <v>44697</v>
      </c>
      <c r="G18138" s="19">
        <v>8.3333333333333301E-2</v>
      </c>
      <c r="H18138">
        <v>2</v>
      </c>
      <c r="I18138" s="13" t="s">
        <v>204</v>
      </c>
      <c r="J18138">
        <v>0</v>
      </c>
      <c r="K18138" s="13" t="s">
        <v>191</v>
      </c>
      <c r="L18138">
        <v>3</v>
      </c>
      <c r="M18138">
        <v>1</v>
      </c>
      <c r="N18138" s="13" t="s">
        <v>94</v>
      </c>
      <c r="O18138" s="13" t="s">
        <v>95</v>
      </c>
      <c r="P18138">
        <v>20</v>
      </c>
      <c r="Q18138" s="13" t="s">
        <v>195</v>
      </c>
      <c r="R18138" s="13" t="s">
        <v>208</v>
      </c>
      <c r="S18138" s="13" t="s">
        <v>193</v>
      </c>
      <c r="T18138">
        <v>3</v>
      </c>
      <c r="U18138">
        <v>3</v>
      </c>
      <c r="V18138">
        <v>0</v>
      </c>
      <c r="W18138" s="13" t="s">
        <v>101</v>
      </c>
      <c r="X18138">
        <v>0.45</v>
      </c>
    </row>
    <row r="18139" spans="1:24" x14ac:dyDescent="0.3">
      <c r="A18139">
        <v>18137</v>
      </c>
      <c r="B18139" t="s">
        <v>209</v>
      </c>
      <c r="C18139" t="s">
        <v>210</v>
      </c>
      <c r="D18139">
        <v>17.394532999999999</v>
      </c>
      <c r="E18139">
        <v>78.439661999999998</v>
      </c>
      <c r="F18139" s="18">
        <v>44773</v>
      </c>
      <c r="G18139" s="19">
        <v>0.45833333333333298</v>
      </c>
      <c r="H18139">
        <v>11</v>
      </c>
      <c r="I18139" s="13" t="s">
        <v>89</v>
      </c>
      <c r="J18139">
        <v>1</v>
      </c>
      <c r="K18139" s="13" t="s">
        <v>214</v>
      </c>
      <c r="L18139">
        <v>1</v>
      </c>
      <c r="M18139">
        <v>1</v>
      </c>
      <c r="N18139" s="13" t="s">
        <v>212</v>
      </c>
      <c r="O18139" s="13" t="s">
        <v>195</v>
      </c>
      <c r="P18139">
        <v>36</v>
      </c>
      <c r="Q18139" s="13" t="s">
        <v>95</v>
      </c>
      <c r="R18139" s="13" t="s">
        <v>205</v>
      </c>
      <c r="S18139" s="13" t="s">
        <v>193</v>
      </c>
      <c r="T18139">
        <v>2</v>
      </c>
      <c r="U18139">
        <v>1</v>
      </c>
      <c r="V18139">
        <v>0</v>
      </c>
      <c r="W18139" s="13" t="s">
        <v>101</v>
      </c>
      <c r="X18139">
        <v>0.25</v>
      </c>
    </row>
    <row r="18140" spans="1:24" x14ac:dyDescent="0.3">
      <c r="A18140">
        <v>18138</v>
      </c>
      <c r="B18140" t="s">
        <v>206</v>
      </c>
      <c r="C18140" t="s">
        <v>207</v>
      </c>
      <c r="D18140">
        <v>12.854651</v>
      </c>
      <c r="E18140">
        <v>77.418006000000005</v>
      </c>
      <c r="F18140" s="18">
        <v>44695</v>
      </c>
      <c r="G18140" s="19">
        <v>0.5</v>
      </c>
      <c r="H18140">
        <v>12</v>
      </c>
      <c r="I18140" s="13" t="s">
        <v>219</v>
      </c>
      <c r="J18140">
        <v>1</v>
      </c>
      <c r="K18140" s="13" t="s">
        <v>92</v>
      </c>
      <c r="L18140">
        <v>4</v>
      </c>
      <c r="M18140">
        <v>1</v>
      </c>
      <c r="N18140" s="13" t="s">
        <v>212</v>
      </c>
      <c r="O18140" s="13" t="s">
        <v>195</v>
      </c>
      <c r="P18140">
        <v>17</v>
      </c>
      <c r="Q18140" s="13" t="s">
        <v>95</v>
      </c>
      <c r="R18140" s="13" t="s">
        <v>213</v>
      </c>
      <c r="S18140" s="13" t="s">
        <v>196</v>
      </c>
      <c r="T18140">
        <v>3</v>
      </c>
      <c r="U18140">
        <v>0</v>
      </c>
      <c r="V18140">
        <v>0</v>
      </c>
      <c r="W18140" s="13" t="s">
        <v>101</v>
      </c>
      <c r="X18140">
        <v>0.25</v>
      </c>
    </row>
    <row r="18141" spans="1:24" x14ac:dyDescent="0.3">
      <c r="A18141">
        <v>18139</v>
      </c>
      <c r="B18141" t="s">
        <v>209</v>
      </c>
      <c r="C18141" t="s">
        <v>210</v>
      </c>
      <c r="D18141">
        <v>17.515727999999999</v>
      </c>
      <c r="E18141">
        <v>78.507824999999997</v>
      </c>
      <c r="F18141" s="18">
        <v>45595</v>
      </c>
      <c r="G18141" s="19">
        <v>0.25</v>
      </c>
      <c r="H18141">
        <v>6</v>
      </c>
      <c r="I18141" s="13" t="s">
        <v>194</v>
      </c>
      <c r="J18141">
        <v>0</v>
      </c>
      <c r="K18141" s="13" t="s">
        <v>92</v>
      </c>
      <c r="L18141">
        <v>6</v>
      </c>
      <c r="M18141">
        <v>1</v>
      </c>
      <c r="N18141" s="13" t="s">
        <v>94</v>
      </c>
      <c r="O18141" s="13" t="s">
        <v>95</v>
      </c>
      <c r="P18141">
        <v>31</v>
      </c>
      <c r="Q18141" s="13" t="s">
        <v>195</v>
      </c>
      <c r="R18141" s="13" t="s">
        <v>213</v>
      </c>
      <c r="S18141" s="13" t="s">
        <v>196</v>
      </c>
      <c r="T18141">
        <v>5</v>
      </c>
      <c r="U18141">
        <v>4</v>
      </c>
      <c r="V18141">
        <v>0</v>
      </c>
      <c r="W18141" s="13" t="s">
        <v>101</v>
      </c>
      <c r="X18141">
        <v>0.45</v>
      </c>
    </row>
    <row r="18142" spans="1:24" x14ac:dyDescent="0.3">
      <c r="A18142">
        <v>18140</v>
      </c>
      <c r="B18142" t="s">
        <v>197</v>
      </c>
      <c r="C18142" t="s">
        <v>198</v>
      </c>
      <c r="D18142">
        <v>30.704692999999999</v>
      </c>
      <c r="E18142">
        <v>76.786552</v>
      </c>
      <c r="F18142" s="18">
        <v>45367</v>
      </c>
      <c r="G18142" s="19">
        <v>0.29166666666666702</v>
      </c>
      <c r="H18142">
        <v>7</v>
      </c>
      <c r="I18142" s="13" t="s">
        <v>219</v>
      </c>
      <c r="J18142">
        <v>1</v>
      </c>
      <c r="K18142" s="13" t="s">
        <v>92</v>
      </c>
      <c r="L18142">
        <v>4</v>
      </c>
      <c r="M18142">
        <v>0</v>
      </c>
      <c r="N18142" s="13" t="s">
        <v>212</v>
      </c>
      <c r="O18142" s="13" t="s">
        <v>195</v>
      </c>
      <c r="P18142">
        <v>23</v>
      </c>
      <c r="Q18142" s="13" t="s">
        <v>195</v>
      </c>
      <c r="R18142" s="13" t="s">
        <v>98</v>
      </c>
      <c r="S18142" s="13" t="s">
        <v>193</v>
      </c>
      <c r="T18142">
        <v>3</v>
      </c>
      <c r="U18142">
        <v>3</v>
      </c>
      <c r="V18142">
        <v>0</v>
      </c>
      <c r="W18142" s="13" t="s">
        <v>101</v>
      </c>
      <c r="X18142">
        <v>0.25</v>
      </c>
    </row>
    <row r="18143" spans="1:24" x14ac:dyDescent="0.3">
      <c r="A18143">
        <v>18141</v>
      </c>
      <c r="B18143" t="s">
        <v>200</v>
      </c>
      <c r="C18143" t="s">
        <v>201</v>
      </c>
      <c r="D18143">
        <v>12.917643999999999</v>
      </c>
      <c r="E18143">
        <v>80.206871000000007</v>
      </c>
      <c r="F18143" s="18">
        <v>45734</v>
      </c>
      <c r="G18143" s="19">
        <v>0.16666666666666699</v>
      </c>
      <c r="H18143">
        <v>4</v>
      </c>
      <c r="I18143" s="13" t="s">
        <v>215</v>
      </c>
      <c r="J18143">
        <v>0</v>
      </c>
      <c r="K18143" s="13" t="s">
        <v>214</v>
      </c>
      <c r="L18143">
        <v>6</v>
      </c>
      <c r="M18143">
        <v>0</v>
      </c>
      <c r="N18143" s="13" t="s">
        <v>212</v>
      </c>
      <c r="O18143" s="13" t="s">
        <v>195</v>
      </c>
      <c r="P18143">
        <v>22</v>
      </c>
      <c r="Q18143" s="13" t="s">
        <v>97</v>
      </c>
      <c r="R18143" s="13" t="s">
        <v>213</v>
      </c>
      <c r="S18143" s="13" t="s">
        <v>196</v>
      </c>
      <c r="T18143">
        <v>3</v>
      </c>
      <c r="U18143">
        <v>1</v>
      </c>
      <c r="V18143">
        <v>0</v>
      </c>
      <c r="W18143" s="13" t="s">
        <v>101</v>
      </c>
      <c r="X18143">
        <v>0.45</v>
      </c>
    </row>
    <row r="18144" spans="1:24" x14ac:dyDescent="0.3">
      <c r="A18144">
        <v>18142</v>
      </c>
      <c r="B18144" t="s">
        <v>197</v>
      </c>
      <c r="C18144" t="s">
        <v>198</v>
      </c>
      <c r="D18144">
        <v>30.750183</v>
      </c>
      <c r="E18144">
        <v>76.816491999999997</v>
      </c>
      <c r="F18144" s="18">
        <v>45208</v>
      </c>
      <c r="G18144" s="19">
        <v>0.54166666666666696</v>
      </c>
      <c r="H18144">
        <v>13</v>
      </c>
      <c r="I18144" s="13" t="s">
        <v>204</v>
      </c>
      <c r="J18144">
        <v>0</v>
      </c>
      <c r="K18144" s="13" t="s">
        <v>191</v>
      </c>
      <c r="L18144">
        <v>2</v>
      </c>
      <c r="M18144">
        <v>1</v>
      </c>
      <c r="N18144" s="13" t="s">
        <v>94</v>
      </c>
      <c r="O18144" s="13" t="s">
        <v>95</v>
      </c>
      <c r="P18144">
        <v>24</v>
      </c>
      <c r="Q18144" s="13" t="s">
        <v>97</v>
      </c>
      <c r="R18144" s="13" t="s">
        <v>98</v>
      </c>
      <c r="S18144" s="13" t="s">
        <v>196</v>
      </c>
      <c r="T18144">
        <v>4</v>
      </c>
      <c r="U18144">
        <v>4</v>
      </c>
      <c r="V18144">
        <v>0</v>
      </c>
      <c r="W18144" s="13" t="s">
        <v>101</v>
      </c>
      <c r="X18144">
        <v>0.65</v>
      </c>
    </row>
    <row r="18145" spans="1:24" x14ac:dyDescent="0.3">
      <c r="A18145">
        <v>18143</v>
      </c>
      <c r="B18145" t="s">
        <v>206</v>
      </c>
      <c r="C18145" t="s">
        <v>207</v>
      </c>
      <c r="D18145">
        <v>13.182288</v>
      </c>
      <c r="E18145">
        <v>77.448402000000002</v>
      </c>
      <c r="F18145" s="18">
        <v>45566</v>
      </c>
      <c r="G18145" s="19">
        <v>0.95833333333333304</v>
      </c>
      <c r="H18145">
        <v>23</v>
      </c>
      <c r="I18145" s="13" t="s">
        <v>215</v>
      </c>
      <c r="J18145">
        <v>0</v>
      </c>
      <c r="K18145" s="13" t="s">
        <v>214</v>
      </c>
      <c r="L18145">
        <v>4</v>
      </c>
      <c r="M18145">
        <v>0</v>
      </c>
      <c r="N18145" s="13" t="s">
        <v>94</v>
      </c>
      <c r="O18145" s="13" t="s">
        <v>95</v>
      </c>
      <c r="P18145">
        <v>22</v>
      </c>
      <c r="Q18145" s="13" t="s">
        <v>97</v>
      </c>
      <c r="R18145" s="13" t="s">
        <v>205</v>
      </c>
      <c r="S18145" s="13" t="s">
        <v>193</v>
      </c>
      <c r="T18145">
        <v>2</v>
      </c>
      <c r="U18145">
        <v>0</v>
      </c>
      <c r="V18145">
        <v>0</v>
      </c>
      <c r="W18145" s="13" t="s">
        <v>101</v>
      </c>
      <c r="X18145">
        <v>0.65</v>
      </c>
    </row>
    <row r="18146" spans="1:24" x14ac:dyDescent="0.3">
      <c r="A18146">
        <v>18144</v>
      </c>
      <c r="B18146" t="s">
        <v>203</v>
      </c>
      <c r="C18146" t="s">
        <v>203</v>
      </c>
      <c r="D18146">
        <v>28.491548000000002</v>
      </c>
      <c r="E18146">
        <v>76.941978000000006</v>
      </c>
      <c r="F18146" s="18">
        <v>45521</v>
      </c>
      <c r="G18146" s="19">
        <v>0.20833333333333301</v>
      </c>
      <c r="H18146">
        <v>5</v>
      </c>
      <c r="I18146" s="13" t="s">
        <v>219</v>
      </c>
      <c r="J18146">
        <v>1</v>
      </c>
      <c r="K18146" s="13" t="s">
        <v>191</v>
      </c>
      <c r="L18146">
        <v>6</v>
      </c>
      <c r="M18146">
        <v>0</v>
      </c>
      <c r="N18146" s="13" t="s">
        <v>94</v>
      </c>
      <c r="O18146" s="13" t="s">
        <v>95</v>
      </c>
      <c r="P18146">
        <v>16</v>
      </c>
      <c r="Q18146" s="13" t="s">
        <v>195</v>
      </c>
      <c r="R18146" s="13" t="s">
        <v>213</v>
      </c>
      <c r="S18146" s="13" t="s">
        <v>196</v>
      </c>
      <c r="T18146">
        <v>1</v>
      </c>
      <c r="U18146">
        <v>1</v>
      </c>
      <c r="V18146">
        <v>0</v>
      </c>
      <c r="W18146" s="13" t="s">
        <v>101</v>
      </c>
      <c r="X18146">
        <v>0.45</v>
      </c>
    </row>
    <row r="18147" spans="1:24" x14ac:dyDescent="0.3">
      <c r="A18147">
        <v>18145</v>
      </c>
      <c r="B18147" t="s">
        <v>79</v>
      </c>
      <c r="C18147" t="s">
        <v>80</v>
      </c>
      <c r="D18147">
        <v>18.63617</v>
      </c>
      <c r="E18147">
        <v>73.993188000000004</v>
      </c>
      <c r="F18147" s="18">
        <v>45608</v>
      </c>
      <c r="G18147" s="19">
        <v>0.83333333333333304</v>
      </c>
      <c r="H18147">
        <v>20</v>
      </c>
      <c r="I18147" s="13" t="s">
        <v>215</v>
      </c>
      <c r="J18147">
        <v>0</v>
      </c>
      <c r="K18147" s="13" t="s">
        <v>214</v>
      </c>
      <c r="L18147">
        <v>4</v>
      </c>
      <c r="M18147">
        <v>0</v>
      </c>
      <c r="N18147" s="13" t="s">
        <v>192</v>
      </c>
      <c r="O18147" s="13" t="s">
        <v>97</v>
      </c>
      <c r="P18147">
        <v>18</v>
      </c>
      <c r="Q18147" s="13" t="s">
        <v>97</v>
      </c>
      <c r="R18147" s="13" t="s">
        <v>213</v>
      </c>
      <c r="S18147" s="13" t="s">
        <v>193</v>
      </c>
      <c r="T18147">
        <v>3</v>
      </c>
      <c r="U18147">
        <v>1</v>
      </c>
      <c r="V18147">
        <v>0</v>
      </c>
      <c r="W18147" s="13" t="s">
        <v>101</v>
      </c>
      <c r="X18147">
        <v>0.3</v>
      </c>
    </row>
    <row r="18148" spans="1:24" x14ac:dyDescent="0.3">
      <c r="A18148">
        <v>18146</v>
      </c>
      <c r="B18148" t="s">
        <v>206</v>
      </c>
      <c r="C18148" t="s">
        <v>207</v>
      </c>
      <c r="D18148">
        <v>12.969922</v>
      </c>
      <c r="E18148">
        <v>77.467699999999994</v>
      </c>
      <c r="F18148" s="18">
        <v>45706</v>
      </c>
      <c r="G18148" s="19">
        <v>0</v>
      </c>
      <c r="H18148">
        <v>0</v>
      </c>
      <c r="I18148" s="13" t="s">
        <v>215</v>
      </c>
      <c r="J18148">
        <v>0</v>
      </c>
      <c r="K18148" s="13" t="s">
        <v>191</v>
      </c>
      <c r="L18148">
        <v>1</v>
      </c>
      <c r="M18148">
        <v>1</v>
      </c>
      <c r="N18148" s="13" t="s">
        <v>94</v>
      </c>
      <c r="O18148" s="13" t="s">
        <v>95</v>
      </c>
      <c r="P18148">
        <v>22</v>
      </c>
      <c r="Q18148" s="13" t="s">
        <v>195</v>
      </c>
      <c r="R18148" s="13" t="s">
        <v>199</v>
      </c>
      <c r="S18148" s="13" t="s">
        <v>99</v>
      </c>
      <c r="T18148">
        <v>2</v>
      </c>
      <c r="U18148">
        <v>2</v>
      </c>
      <c r="V18148">
        <v>0</v>
      </c>
      <c r="W18148" s="13" t="s">
        <v>101</v>
      </c>
      <c r="X18148">
        <v>0.65</v>
      </c>
    </row>
    <row r="18149" spans="1:24" x14ac:dyDescent="0.3">
      <c r="A18149">
        <v>18147</v>
      </c>
      <c r="B18149" t="s">
        <v>197</v>
      </c>
      <c r="C18149" t="s">
        <v>198</v>
      </c>
      <c r="D18149">
        <v>30.758659999999999</v>
      </c>
      <c r="E18149">
        <v>76.728178</v>
      </c>
      <c r="F18149" s="18">
        <v>45524</v>
      </c>
      <c r="G18149" s="19">
        <v>0.66666666666666696</v>
      </c>
      <c r="H18149">
        <v>16</v>
      </c>
      <c r="I18149" s="13" t="s">
        <v>215</v>
      </c>
      <c r="J18149">
        <v>0</v>
      </c>
      <c r="K18149" s="13" t="s">
        <v>92</v>
      </c>
      <c r="L18149">
        <v>2</v>
      </c>
      <c r="M18149">
        <v>0</v>
      </c>
      <c r="N18149" s="13" t="s">
        <v>212</v>
      </c>
      <c r="O18149" s="13" t="s">
        <v>195</v>
      </c>
      <c r="P18149">
        <v>23</v>
      </c>
      <c r="Q18149" s="13" t="s">
        <v>97</v>
      </c>
      <c r="R18149" s="13" t="s">
        <v>208</v>
      </c>
      <c r="S18149" s="13" t="s">
        <v>196</v>
      </c>
      <c r="T18149">
        <v>5</v>
      </c>
      <c r="U18149">
        <v>1</v>
      </c>
      <c r="V18149">
        <v>0</v>
      </c>
      <c r="W18149" s="13" t="s">
        <v>101</v>
      </c>
      <c r="X18149">
        <v>0.45</v>
      </c>
    </row>
    <row r="18150" spans="1:24" x14ac:dyDescent="0.3">
      <c r="A18150">
        <v>18148</v>
      </c>
      <c r="B18150" t="s">
        <v>197</v>
      </c>
      <c r="C18150" t="s">
        <v>198</v>
      </c>
      <c r="D18150">
        <v>30.640888</v>
      </c>
      <c r="E18150">
        <v>76.832423000000006</v>
      </c>
      <c r="F18150" s="18">
        <v>44970</v>
      </c>
      <c r="G18150" s="19">
        <v>0.70833333333333304</v>
      </c>
      <c r="H18150">
        <v>17</v>
      </c>
      <c r="I18150" s="13" t="s">
        <v>204</v>
      </c>
      <c r="J18150">
        <v>0</v>
      </c>
      <c r="K18150" s="13" t="s">
        <v>92</v>
      </c>
      <c r="L18150">
        <v>4</v>
      </c>
      <c r="M18150">
        <v>1</v>
      </c>
      <c r="N18150" s="13" t="s">
        <v>94</v>
      </c>
      <c r="O18150" s="13" t="s">
        <v>95</v>
      </c>
      <c r="P18150">
        <v>29</v>
      </c>
      <c r="Q18150" s="13" t="s">
        <v>95</v>
      </c>
      <c r="R18150" s="13" t="s">
        <v>213</v>
      </c>
      <c r="S18150" s="13" t="s">
        <v>196</v>
      </c>
      <c r="T18150">
        <v>1</v>
      </c>
      <c r="U18150">
        <v>0</v>
      </c>
      <c r="V18150">
        <v>1</v>
      </c>
      <c r="W18150" s="13" t="s">
        <v>101</v>
      </c>
      <c r="X18150">
        <v>0.6</v>
      </c>
    </row>
    <row r="18151" spans="1:24" x14ac:dyDescent="0.3">
      <c r="A18151">
        <v>18149</v>
      </c>
      <c r="B18151" t="s">
        <v>79</v>
      </c>
      <c r="C18151" t="s">
        <v>80</v>
      </c>
      <c r="D18151">
        <v>18.450465999999999</v>
      </c>
      <c r="E18151">
        <v>73.835921999999997</v>
      </c>
      <c r="F18151" s="18">
        <v>45193</v>
      </c>
      <c r="G18151" s="19">
        <v>0.625</v>
      </c>
      <c r="H18151">
        <v>15</v>
      </c>
      <c r="I18151" s="13" t="s">
        <v>89</v>
      </c>
      <c r="J18151">
        <v>1</v>
      </c>
      <c r="K18151" s="13" t="s">
        <v>214</v>
      </c>
      <c r="L18151">
        <v>2</v>
      </c>
      <c r="M18151">
        <v>1</v>
      </c>
      <c r="N18151" s="13" t="s">
        <v>192</v>
      </c>
      <c r="O18151" s="13" t="s">
        <v>97</v>
      </c>
      <c r="P18151">
        <v>36</v>
      </c>
      <c r="Q18151" s="13" t="s">
        <v>97</v>
      </c>
      <c r="R18151" s="13" t="s">
        <v>98</v>
      </c>
      <c r="S18151" s="13" t="s">
        <v>196</v>
      </c>
      <c r="T18151">
        <v>4</v>
      </c>
      <c r="U18151">
        <v>0</v>
      </c>
      <c r="V18151">
        <v>0</v>
      </c>
      <c r="W18151" s="13" t="s">
        <v>101</v>
      </c>
      <c r="X18151">
        <v>0.3</v>
      </c>
    </row>
    <row r="18152" spans="1:24" x14ac:dyDescent="0.3">
      <c r="A18152">
        <v>18150</v>
      </c>
      <c r="B18152" t="s">
        <v>209</v>
      </c>
      <c r="C18152" t="s">
        <v>210</v>
      </c>
      <c r="D18152">
        <v>17.213927999999999</v>
      </c>
      <c r="E18152">
        <v>78.221238</v>
      </c>
      <c r="F18152" s="18">
        <v>44610</v>
      </c>
      <c r="G18152" s="19">
        <v>0.70833333333333304</v>
      </c>
      <c r="H18152">
        <v>17</v>
      </c>
      <c r="I18152" s="13" t="s">
        <v>211</v>
      </c>
      <c r="J18152">
        <v>0</v>
      </c>
      <c r="K18152" s="13" t="s">
        <v>191</v>
      </c>
      <c r="L18152">
        <v>3</v>
      </c>
      <c r="M18152">
        <v>1</v>
      </c>
      <c r="N18152" s="13" t="s">
        <v>94</v>
      </c>
      <c r="O18152" s="13" t="s">
        <v>95</v>
      </c>
      <c r="P18152">
        <v>16</v>
      </c>
      <c r="Q18152" s="13" t="s">
        <v>195</v>
      </c>
      <c r="R18152" s="13" t="s">
        <v>213</v>
      </c>
      <c r="S18152" s="13" t="s">
        <v>196</v>
      </c>
      <c r="T18152">
        <v>1</v>
      </c>
      <c r="U18152">
        <v>1</v>
      </c>
      <c r="V18152">
        <v>1</v>
      </c>
      <c r="W18152" s="13" t="s">
        <v>101</v>
      </c>
      <c r="X18152">
        <v>0.6</v>
      </c>
    </row>
    <row r="18153" spans="1:24" x14ac:dyDescent="0.3">
      <c r="A18153">
        <v>18151</v>
      </c>
      <c r="B18153" t="s">
        <v>217</v>
      </c>
      <c r="C18153" t="s">
        <v>218</v>
      </c>
      <c r="D18153">
        <v>22.539345000000001</v>
      </c>
      <c r="E18153">
        <v>88.318012999999993</v>
      </c>
      <c r="F18153" s="18">
        <v>44808</v>
      </c>
      <c r="G18153" s="19">
        <v>0.25</v>
      </c>
      <c r="H18153">
        <v>6</v>
      </c>
      <c r="I18153" s="13" t="s">
        <v>89</v>
      </c>
      <c r="J18153">
        <v>1</v>
      </c>
      <c r="K18153" s="13" t="s">
        <v>214</v>
      </c>
      <c r="L18153">
        <v>4</v>
      </c>
      <c r="M18153">
        <v>1</v>
      </c>
      <c r="N18153" s="13" t="s">
        <v>94</v>
      </c>
      <c r="O18153" s="13" t="s">
        <v>95</v>
      </c>
      <c r="P18153">
        <v>25</v>
      </c>
      <c r="Q18153" s="13" t="s">
        <v>95</v>
      </c>
      <c r="R18153" s="13" t="s">
        <v>98</v>
      </c>
      <c r="S18153" s="13" t="s">
        <v>196</v>
      </c>
      <c r="T18153">
        <v>5</v>
      </c>
      <c r="U18153">
        <v>0</v>
      </c>
      <c r="V18153">
        <v>0</v>
      </c>
      <c r="W18153" s="13" t="s">
        <v>101</v>
      </c>
      <c r="X18153">
        <v>0.45</v>
      </c>
    </row>
    <row r="18154" spans="1:24" x14ac:dyDescent="0.3">
      <c r="A18154">
        <v>18152</v>
      </c>
      <c r="B18154" t="s">
        <v>203</v>
      </c>
      <c r="C18154" t="s">
        <v>203</v>
      </c>
      <c r="D18154">
        <v>28.421279999999999</v>
      </c>
      <c r="E18154">
        <v>77.222508000000005</v>
      </c>
      <c r="F18154" s="18">
        <v>44854</v>
      </c>
      <c r="G18154" s="19">
        <v>0.83333333333333304</v>
      </c>
      <c r="H18154">
        <v>20</v>
      </c>
      <c r="I18154" s="13" t="s">
        <v>202</v>
      </c>
      <c r="J18154">
        <v>0</v>
      </c>
      <c r="K18154" s="13" t="s">
        <v>214</v>
      </c>
      <c r="L18154">
        <v>1</v>
      </c>
      <c r="M18154">
        <v>1</v>
      </c>
      <c r="N18154" s="13" t="s">
        <v>212</v>
      </c>
      <c r="O18154" s="13" t="s">
        <v>95</v>
      </c>
      <c r="P18154">
        <v>38</v>
      </c>
      <c r="Q18154" s="13" t="s">
        <v>195</v>
      </c>
      <c r="R18154" s="13" t="s">
        <v>213</v>
      </c>
      <c r="S18154" s="13" t="s">
        <v>196</v>
      </c>
      <c r="T18154">
        <v>2</v>
      </c>
      <c r="U18154">
        <v>1</v>
      </c>
      <c r="V18154">
        <v>0</v>
      </c>
      <c r="W18154" s="13" t="s">
        <v>101</v>
      </c>
      <c r="X18154">
        <v>0.45</v>
      </c>
    </row>
    <row r="18155" spans="1:24" x14ac:dyDescent="0.3">
      <c r="A18155">
        <v>18153</v>
      </c>
      <c r="B18155" t="s">
        <v>200</v>
      </c>
      <c r="C18155" t="s">
        <v>201</v>
      </c>
      <c r="D18155">
        <v>12.834718000000001</v>
      </c>
      <c r="E18155">
        <v>80.267942000000005</v>
      </c>
      <c r="F18155" s="18">
        <v>44750</v>
      </c>
      <c r="G18155" s="19">
        <v>0.75</v>
      </c>
      <c r="H18155">
        <v>18</v>
      </c>
      <c r="I18155" s="13" t="s">
        <v>211</v>
      </c>
      <c r="J18155">
        <v>0</v>
      </c>
      <c r="K18155" s="13" t="s">
        <v>191</v>
      </c>
      <c r="L18155">
        <v>2</v>
      </c>
      <c r="M18155">
        <v>0</v>
      </c>
      <c r="N18155" s="13" t="s">
        <v>192</v>
      </c>
      <c r="O18155" s="13" t="s">
        <v>97</v>
      </c>
      <c r="P18155">
        <v>16</v>
      </c>
      <c r="Q18155" s="13" t="s">
        <v>97</v>
      </c>
      <c r="R18155" s="13" t="s">
        <v>98</v>
      </c>
      <c r="S18155" s="13" t="s">
        <v>196</v>
      </c>
      <c r="T18155">
        <v>4</v>
      </c>
      <c r="U18155">
        <v>2</v>
      </c>
      <c r="V18155">
        <v>1</v>
      </c>
      <c r="W18155" s="13" t="s">
        <v>101</v>
      </c>
      <c r="X18155">
        <v>0.45</v>
      </c>
    </row>
    <row r="18156" spans="1:24" x14ac:dyDescent="0.3">
      <c r="A18156">
        <v>18154</v>
      </c>
      <c r="B18156" t="s">
        <v>206</v>
      </c>
      <c r="C18156" t="s">
        <v>207</v>
      </c>
      <c r="D18156">
        <v>13.011094999999999</v>
      </c>
      <c r="E18156">
        <v>77.459923000000003</v>
      </c>
      <c r="F18156" s="18">
        <v>45545</v>
      </c>
      <c r="G18156" s="19">
        <v>0.41666666666666702</v>
      </c>
      <c r="H18156">
        <v>10</v>
      </c>
      <c r="I18156" s="13" t="s">
        <v>215</v>
      </c>
      <c r="J18156">
        <v>0</v>
      </c>
      <c r="K18156" s="13" t="s">
        <v>191</v>
      </c>
      <c r="L18156">
        <v>3</v>
      </c>
      <c r="M18156">
        <v>1</v>
      </c>
      <c r="N18156" s="13" t="s">
        <v>192</v>
      </c>
      <c r="O18156" s="13" t="s">
        <v>97</v>
      </c>
      <c r="P18156">
        <v>32</v>
      </c>
      <c r="Q18156" s="13" t="s">
        <v>95</v>
      </c>
      <c r="R18156" s="13" t="s">
        <v>213</v>
      </c>
      <c r="S18156" s="13" t="s">
        <v>193</v>
      </c>
      <c r="T18156">
        <v>3</v>
      </c>
      <c r="U18156">
        <v>2</v>
      </c>
      <c r="V18156">
        <v>1</v>
      </c>
      <c r="W18156" s="13" t="s">
        <v>101</v>
      </c>
      <c r="X18156">
        <v>0.25</v>
      </c>
    </row>
    <row r="18157" spans="1:24" x14ac:dyDescent="0.3">
      <c r="A18157">
        <v>18155</v>
      </c>
      <c r="B18157" t="s">
        <v>190</v>
      </c>
      <c r="C18157" t="s">
        <v>80</v>
      </c>
      <c r="D18157">
        <v>18.935426</v>
      </c>
      <c r="E18157">
        <v>72.801070999999993</v>
      </c>
      <c r="F18157" s="18">
        <v>45757</v>
      </c>
      <c r="G18157" s="19">
        <v>0.83333333333333304</v>
      </c>
      <c r="H18157">
        <v>20</v>
      </c>
      <c r="I18157" s="13" t="s">
        <v>202</v>
      </c>
      <c r="J18157">
        <v>0</v>
      </c>
      <c r="K18157" s="13" t="s">
        <v>214</v>
      </c>
      <c r="L18157">
        <v>3</v>
      </c>
      <c r="M18157">
        <v>0</v>
      </c>
      <c r="N18157" s="13" t="s">
        <v>192</v>
      </c>
      <c r="O18157" s="13" t="s">
        <v>97</v>
      </c>
      <c r="P18157">
        <v>39</v>
      </c>
      <c r="Q18157" s="13" t="s">
        <v>195</v>
      </c>
      <c r="R18157" s="13" t="s">
        <v>208</v>
      </c>
      <c r="S18157" s="13" t="s">
        <v>193</v>
      </c>
      <c r="T18157">
        <v>2</v>
      </c>
      <c r="U18157">
        <v>1</v>
      </c>
      <c r="V18157">
        <v>0</v>
      </c>
      <c r="W18157" s="13" t="s">
        <v>101</v>
      </c>
      <c r="X18157">
        <v>0.1</v>
      </c>
    </row>
    <row r="18158" spans="1:24" x14ac:dyDescent="0.3">
      <c r="A18158">
        <v>18156</v>
      </c>
      <c r="B18158" t="s">
        <v>206</v>
      </c>
      <c r="C18158" t="s">
        <v>207</v>
      </c>
      <c r="D18158">
        <v>12.910218</v>
      </c>
      <c r="E18158">
        <v>77.628827999999999</v>
      </c>
      <c r="F18158" s="18">
        <v>45180</v>
      </c>
      <c r="G18158" s="19">
        <v>0.29166666666666702</v>
      </c>
      <c r="H18158">
        <v>7</v>
      </c>
      <c r="I18158" s="13" t="s">
        <v>204</v>
      </c>
      <c r="J18158">
        <v>0</v>
      </c>
      <c r="K18158" s="13" t="s">
        <v>214</v>
      </c>
      <c r="L18158">
        <v>4</v>
      </c>
      <c r="M18158">
        <v>1</v>
      </c>
      <c r="N18158" s="13" t="s">
        <v>212</v>
      </c>
      <c r="O18158" s="13" t="s">
        <v>195</v>
      </c>
      <c r="P18158">
        <v>33</v>
      </c>
      <c r="Q18158" s="13" t="s">
        <v>195</v>
      </c>
      <c r="R18158" s="13" t="s">
        <v>213</v>
      </c>
      <c r="S18158" s="13" t="s">
        <v>193</v>
      </c>
      <c r="T18158">
        <v>3</v>
      </c>
      <c r="U18158">
        <v>3</v>
      </c>
      <c r="V18158">
        <v>0</v>
      </c>
      <c r="W18158" s="13" t="s">
        <v>101</v>
      </c>
      <c r="X18158">
        <v>0.25</v>
      </c>
    </row>
    <row r="18159" spans="1:24" x14ac:dyDescent="0.3">
      <c r="A18159">
        <v>18157</v>
      </c>
      <c r="B18159" t="s">
        <v>203</v>
      </c>
      <c r="C18159" t="s">
        <v>203</v>
      </c>
      <c r="D18159">
        <v>28.455969</v>
      </c>
      <c r="E18159">
        <v>76.876503</v>
      </c>
      <c r="F18159" s="18">
        <v>45681</v>
      </c>
      <c r="G18159" s="19">
        <v>0.16666666666666699</v>
      </c>
      <c r="H18159">
        <v>4</v>
      </c>
      <c r="I18159" s="13" t="s">
        <v>211</v>
      </c>
      <c r="J18159">
        <v>0</v>
      </c>
      <c r="K18159" s="13" t="s">
        <v>214</v>
      </c>
      <c r="L18159">
        <v>6</v>
      </c>
      <c r="M18159">
        <v>0</v>
      </c>
      <c r="N18159" s="13" t="s">
        <v>94</v>
      </c>
      <c r="O18159" s="13" t="s">
        <v>95</v>
      </c>
      <c r="P18159">
        <v>33</v>
      </c>
      <c r="Q18159" s="13" t="s">
        <v>95</v>
      </c>
      <c r="R18159" s="13" t="s">
        <v>208</v>
      </c>
      <c r="S18159" s="13" t="s">
        <v>193</v>
      </c>
      <c r="T18159">
        <v>3</v>
      </c>
      <c r="U18159">
        <v>2</v>
      </c>
      <c r="V18159">
        <v>0</v>
      </c>
      <c r="W18159" s="13" t="s">
        <v>101</v>
      </c>
      <c r="X18159">
        <v>0.45</v>
      </c>
    </row>
    <row r="18160" spans="1:24" x14ac:dyDescent="0.3">
      <c r="A18160">
        <v>18158</v>
      </c>
      <c r="B18160" t="s">
        <v>190</v>
      </c>
      <c r="C18160" t="s">
        <v>80</v>
      </c>
      <c r="D18160">
        <v>19.247499000000001</v>
      </c>
      <c r="E18160">
        <v>72.809813000000005</v>
      </c>
      <c r="F18160" s="18">
        <v>45667</v>
      </c>
      <c r="G18160" s="19">
        <v>4.1666666666666699E-2</v>
      </c>
      <c r="H18160">
        <v>1</v>
      </c>
      <c r="I18160" s="13" t="s">
        <v>211</v>
      </c>
      <c r="J18160">
        <v>0</v>
      </c>
      <c r="K18160" s="13" t="s">
        <v>92</v>
      </c>
      <c r="L18160">
        <v>5</v>
      </c>
      <c r="M18160">
        <v>1</v>
      </c>
      <c r="N18160" s="13" t="s">
        <v>212</v>
      </c>
      <c r="O18160" s="13" t="s">
        <v>195</v>
      </c>
      <c r="P18160">
        <v>24</v>
      </c>
      <c r="Q18160" s="13" t="s">
        <v>195</v>
      </c>
      <c r="R18160" s="13" t="s">
        <v>199</v>
      </c>
      <c r="S18160" s="13" t="s">
        <v>196</v>
      </c>
      <c r="T18160">
        <v>4</v>
      </c>
      <c r="U18160">
        <v>3</v>
      </c>
      <c r="V18160">
        <v>0</v>
      </c>
      <c r="W18160" s="13" t="s">
        <v>101</v>
      </c>
      <c r="X18160">
        <v>0.25</v>
      </c>
    </row>
    <row r="18161" spans="1:24" x14ac:dyDescent="0.3">
      <c r="A18161">
        <v>18159</v>
      </c>
      <c r="B18161" t="s">
        <v>79</v>
      </c>
      <c r="C18161" t="s">
        <v>80</v>
      </c>
      <c r="D18161">
        <v>18.620104999999999</v>
      </c>
      <c r="E18161">
        <v>73.823121999999998</v>
      </c>
      <c r="F18161" s="18">
        <v>44813</v>
      </c>
      <c r="G18161" s="19">
        <v>0.95833333333333304</v>
      </c>
      <c r="H18161">
        <v>23</v>
      </c>
      <c r="I18161" s="13" t="s">
        <v>211</v>
      </c>
      <c r="J18161">
        <v>0</v>
      </c>
      <c r="K18161" s="13" t="s">
        <v>214</v>
      </c>
      <c r="L18161">
        <v>6</v>
      </c>
      <c r="M18161">
        <v>1</v>
      </c>
      <c r="N18161" s="13" t="s">
        <v>212</v>
      </c>
      <c r="O18161" s="13" t="s">
        <v>95</v>
      </c>
      <c r="P18161">
        <v>40</v>
      </c>
      <c r="Q18161" s="13" t="s">
        <v>97</v>
      </c>
      <c r="R18161" s="13" t="s">
        <v>199</v>
      </c>
      <c r="S18161" s="13" t="s">
        <v>99</v>
      </c>
      <c r="T18161">
        <v>4</v>
      </c>
      <c r="U18161">
        <v>4</v>
      </c>
      <c r="V18161">
        <v>0</v>
      </c>
      <c r="W18161" s="13" t="s">
        <v>101</v>
      </c>
      <c r="X18161">
        <v>0.85</v>
      </c>
    </row>
    <row r="18162" spans="1:24" x14ac:dyDescent="0.3">
      <c r="A18162">
        <v>18160</v>
      </c>
      <c r="B18162" t="s">
        <v>190</v>
      </c>
      <c r="C18162" t="s">
        <v>80</v>
      </c>
      <c r="D18162">
        <v>19.069575</v>
      </c>
      <c r="E18162">
        <v>72.886758</v>
      </c>
      <c r="F18162" s="18">
        <v>44589</v>
      </c>
      <c r="G18162" s="19">
        <v>4.1666666666666699E-2</v>
      </c>
      <c r="H18162">
        <v>1</v>
      </c>
      <c r="I18162" s="13" t="s">
        <v>211</v>
      </c>
      <c r="J18162">
        <v>0</v>
      </c>
      <c r="K18162" s="13" t="s">
        <v>191</v>
      </c>
      <c r="L18162">
        <v>4</v>
      </c>
      <c r="M18162">
        <v>1</v>
      </c>
      <c r="N18162" s="13" t="s">
        <v>192</v>
      </c>
      <c r="O18162" s="13" t="s">
        <v>97</v>
      </c>
      <c r="P18162">
        <v>21</v>
      </c>
      <c r="Q18162" s="13" t="s">
        <v>95</v>
      </c>
      <c r="R18162" s="13" t="s">
        <v>213</v>
      </c>
      <c r="S18162" s="13" t="s">
        <v>99</v>
      </c>
      <c r="T18162">
        <v>3</v>
      </c>
      <c r="U18162">
        <v>3</v>
      </c>
      <c r="V18162">
        <v>0</v>
      </c>
      <c r="W18162" s="13" t="s">
        <v>101</v>
      </c>
      <c r="X18162">
        <v>0.3</v>
      </c>
    </row>
    <row r="18163" spans="1:24" x14ac:dyDescent="0.3">
      <c r="A18163">
        <v>18161</v>
      </c>
      <c r="B18163" t="s">
        <v>197</v>
      </c>
      <c r="C18163" t="s">
        <v>198</v>
      </c>
      <c r="D18163">
        <v>30.760209</v>
      </c>
      <c r="E18163">
        <v>76.823373000000004</v>
      </c>
      <c r="F18163" s="18">
        <v>45027</v>
      </c>
      <c r="G18163" s="19">
        <v>0.70833333333333304</v>
      </c>
      <c r="H18163">
        <v>17</v>
      </c>
      <c r="I18163" s="13" t="s">
        <v>215</v>
      </c>
      <c r="J18163">
        <v>0</v>
      </c>
      <c r="K18163" s="13" t="s">
        <v>191</v>
      </c>
      <c r="L18163">
        <v>1</v>
      </c>
      <c r="M18163">
        <v>0</v>
      </c>
      <c r="N18163" s="13" t="s">
        <v>212</v>
      </c>
      <c r="O18163" s="13" t="s">
        <v>195</v>
      </c>
      <c r="P18163">
        <v>28</v>
      </c>
      <c r="Q18163" s="13" t="s">
        <v>97</v>
      </c>
      <c r="R18163" s="13" t="s">
        <v>208</v>
      </c>
      <c r="S18163" s="13" t="s">
        <v>193</v>
      </c>
      <c r="T18163">
        <v>1</v>
      </c>
      <c r="U18163">
        <v>0</v>
      </c>
      <c r="V18163">
        <v>1</v>
      </c>
      <c r="W18163" s="13" t="s">
        <v>101</v>
      </c>
      <c r="X18163">
        <v>0.6</v>
      </c>
    </row>
    <row r="18164" spans="1:24" x14ac:dyDescent="0.3">
      <c r="A18164">
        <v>18162</v>
      </c>
      <c r="B18164" t="s">
        <v>206</v>
      </c>
      <c r="C18164" t="s">
        <v>207</v>
      </c>
      <c r="D18164">
        <v>12.872484999999999</v>
      </c>
      <c r="E18164">
        <v>77.719179999999994</v>
      </c>
      <c r="F18164" s="18">
        <v>44648</v>
      </c>
      <c r="G18164" s="19">
        <v>0.45833333333333298</v>
      </c>
      <c r="H18164">
        <v>11</v>
      </c>
      <c r="I18164" s="13" t="s">
        <v>204</v>
      </c>
      <c r="J18164">
        <v>0</v>
      </c>
      <c r="K18164" s="13" t="s">
        <v>92</v>
      </c>
      <c r="L18164">
        <v>5</v>
      </c>
      <c r="M18164">
        <v>0</v>
      </c>
      <c r="N18164" s="13" t="s">
        <v>212</v>
      </c>
      <c r="O18164" s="13" t="s">
        <v>195</v>
      </c>
      <c r="P18164">
        <v>22</v>
      </c>
      <c r="Q18164" s="13" t="s">
        <v>95</v>
      </c>
      <c r="R18164" s="13" t="s">
        <v>98</v>
      </c>
      <c r="S18164" s="13" t="s">
        <v>196</v>
      </c>
      <c r="T18164">
        <v>4</v>
      </c>
      <c r="U18164">
        <v>1</v>
      </c>
      <c r="V18164">
        <v>0</v>
      </c>
      <c r="W18164" s="13" t="s">
        <v>101</v>
      </c>
      <c r="X18164">
        <v>0.25</v>
      </c>
    </row>
    <row r="18165" spans="1:24" x14ac:dyDescent="0.3">
      <c r="A18165">
        <v>18163</v>
      </c>
      <c r="B18165" t="s">
        <v>79</v>
      </c>
      <c r="C18165" t="s">
        <v>80</v>
      </c>
      <c r="D18165">
        <v>18.638362000000001</v>
      </c>
      <c r="E18165">
        <v>73.784293000000005</v>
      </c>
      <c r="F18165" s="18">
        <v>45425</v>
      </c>
      <c r="G18165" s="19">
        <v>0.41666666666666702</v>
      </c>
      <c r="H18165">
        <v>10</v>
      </c>
      <c r="I18165" s="13" t="s">
        <v>204</v>
      </c>
      <c r="J18165">
        <v>0</v>
      </c>
      <c r="K18165" s="13" t="s">
        <v>92</v>
      </c>
      <c r="L18165">
        <v>1</v>
      </c>
      <c r="M18165">
        <v>0</v>
      </c>
      <c r="N18165" s="13" t="s">
        <v>212</v>
      </c>
      <c r="O18165" s="13" t="s">
        <v>95</v>
      </c>
      <c r="P18165">
        <v>16</v>
      </c>
      <c r="Q18165" s="13" t="s">
        <v>97</v>
      </c>
      <c r="R18165" s="13" t="s">
        <v>213</v>
      </c>
      <c r="S18165" s="13" t="s">
        <v>196</v>
      </c>
      <c r="T18165">
        <v>2</v>
      </c>
      <c r="U18165">
        <v>2</v>
      </c>
      <c r="V18165">
        <v>1</v>
      </c>
      <c r="W18165" s="13" t="s">
        <v>101</v>
      </c>
      <c r="X18165">
        <v>0.8</v>
      </c>
    </row>
    <row r="18166" spans="1:24" x14ac:dyDescent="0.3">
      <c r="A18166">
        <v>18164</v>
      </c>
      <c r="B18166" t="s">
        <v>197</v>
      </c>
      <c r="C18166" t="s">
        <v>198</v>
      </c>
      <c r="D18166">
        <v>30.760120000000001</v>
      </c>
      <c r="E18166">
        <v>76.799773000000002</v>
      </c>
      <c r="F18166" s="18">
        <v>45119</v>
      </c>
      <c r="G18166" s="19">
        <v>0.58333333333333304</v>
      </c>
      <c r="H18166">
        <v>14</v>
      </c>
      <c r="I18166" s="13" t="s">
        <v>194</v>
      </c>
      <c r="J18166">
        <v>0</v>
      </c>
      <c r="K18166" s="13" t="s">
        <v>214</v>
      </c>
      <c r="L18166">
        <v>1</v>
      </c>
      <c r="M18166">
        <v>0</v>
      </c>
      <c r="N18166" s="13" t="s">
        <v>192</v>
      </c>
      <c r="O18166" s="13" t="s">
        <v>97</v>
      </c>
      <c r="P18166">
        <v>28</v>
      </c>
      <c r="Q18166" s="13" t="s">
        <v>97</v>
      </c>
      <c r="R18166" s="13" t="s">
        <v>199</v>
      </c>
      <c r="S18166" s="13" t="s">
        <v>196</v>
      </c>
      <c r="T18166">
        <v>1</v>
      </c>
      <c r="U18166">
        <v>1</v>
      </c>
      <c r="V18166">
        <v>0</v>
      </c>
      <c r="W18166" s="13" t="s">
        <v>101</v>
      </c>
      <c r="X18166">
        <v>0.3</v>
      </c>
    </row>
    <row r="18167" spans="1:24" x14ac:dyDescent="0.3">
      <c r="A18167">
        <v>18165</v>
      </c>
      <c r="B18167" t="s">
        <v>190</v>
      </c>
      <c r="C18167" t="s">
        <v>80</v>
      </c>
      <c r="D18167">
        <v>19.136496999999999</v>
      </c>
      <c r="E18167">
        <v>72.943837000000002</v>
      </c>
      <c r="F18167" s="18">
        <v>44965</v>
      </c>
      <c r="G18167" s="19">
        <v>8.3333333333333301E-2</v>
      </c>
      <c r="H18167">
        <v>2</v>
      </c>
      <c r="I18167" s="13" t="s">
        <v>194</v>
      </c>
      <c r="J18167">
        <v>0</v>
      </c>
      <c r="K18167" s="13" t="s">
        <v>191</v>
      </c>
      <c r="L18167">
        <v>3</v>
      </c>
      <c r="M18167">
        <v>1</v>
      </c>
      <c r="N18167" s="13" t="s">
        <v>212</v>
      </c>
      <c r="O18167" s="13" t="s">
        <v>195</v>
      </c>
      <c r="P18167">
        <v>35</v>
      </c>
      <c r="Q18167" s="13" t="s">
        <v>95</v>
      </c>
      <c r="R18167" s="13" t="s">
        <v>98</v>
      </c>
      <c r="S18167" s="13" t="s">
        <v>196</v>
      </c>
      <c r="T18167">
        <v>5</v>
      </c>
      <c r="U18167">
        <v>5</v>
      </c>
      <c r="V18167">
        <v>0</v>
      </c>
      <c r="W18167" s="13" t="s">
        <v>101</v>
      </c>
      <c r="X18167">
        <v>0.25</v>
      </c>
    </row>
    <row r="18168" spans="1:24" x14ac:dyDescent="0.3">
      <c r="A18168">
        <v>18166</v>
      </c>
      <c r="B18168" t="s">
        <v>190</v>
      </c>
      <c r="C18168" t="s">
        <v>80</v>
      </c>
      <c r="D18168">
        <v>19.056374000000002</v>
      </c>
      <c r="E18168">
        <v>72.902067000000002</v>
      </c>
      <c r="F18168" s="18">
        <v>45365</v>
      </c>
      <c r="G18168" s="19">
        <v>0.625</v>
      </c>
      <c r="H18168">
        <v>15</v>
      </c>
      <c r="I18168" s="13" t="s">
        <v>202</v>
      </c>
      <c r="J18168">
        <v>0</v>
      </c>
      <c r="K18168" s="13" t="s">
        <v>191</v>
      </c>
      <c r="L18168">
        <v>5</v>
      </c>
      <c r="M18168">
        <v>1</v>
      </c>
      <c r="N18168" s="13" t="s">
        <v>94</v>
      </c>
      <c r="O18168" s="13" t="s">
        <v>95</v>
      </c>
      <c r="P18168">
        <v>30</v>
      </c>
      <c r="Q18168" s="13" t="s">
        <v>95</v>
      </c>
      <c r="R18168" s="13" t="s">
        <v>213</v>
      </c>
      <c r="S18168" s="13" t="s">
        <v>193</v>
      </c>
      <c r="T18168">
        <v>1</v>
      </c>
      <c r="U18168">
        <v>0</v>
      </c>
      <c r="V18168">
        <v>0</v>
      </c>
      <c r="W18168" s="13" t="s">
        <v>101</v>
      </c>
      <c r="X18168">
        <v>0.45</v>
      </c>
    </row>
    <row r="18169" spans="1:24" x14ac:dyDescent="0.3">
      <c r="A18169">
        <v>18167</v>
      </c>
      <c r="B18169" t="s">
        <v>206</v>
      </c>
      <c r="C18169" t="s">
        <v>207</v>
      </c>
      <c r="D18169">
        <v>12.828516</v>
      </c>
      <c r="E18169">
        <v>77.442987000000002</v>
      </c>
      <c r="F18169" s="18">
        <v>45518</v>
      </c>
      <c r="G18169" s="19">
        <v>0.16666666666666699</v>
      </c>
      <c r="H18169">
        <v>4</v>
      </c>
      <c r="I18169" s="13" t="s">
        <v>194</v>
      </c>
      <c r="J18169">
        <v>0</v>
      </c>
      <c r="K18169" s="13" t="s">
        <v>92</v>
      </c>
      <c r="L18169">
        <v>4</v>
      </c>
      <c r="M18169">
        <v>0</v>
      </c>
      <c r="N18169" s="13" t="s">
        <v>94</v>
      </c>
      <c r="O18169" s="13" t="s">
        <v>95</v>
      </c>
      <c r="P18169">
        <v>25</v>
      </c>
      <c r="Q18169" s="13" t="s">
        <v>95</v>
      </c>
      <c r="R18169" s="13" t="s">
        <v>213</v>
      </c>
      <c r="S18169" s="13" t="s">
        <v>196</v>
      </c>
      <c r="T18169">
        <v>1</v>
      </c>
      <c r="U18169">
        <v>0</v>
      </c>
      <c r="V18169">
        <v>0</v>
      </c>
      <c r="W18169" s="13" t="s">
        <v>101</v>
      </c>
      <c r="X18169">
        <v>0.45</v>
      </c>
    </row>
    <row r="18170" spans="1:24" x14ac:dyDescent="0.3">
      <c r="A18170">
        <v>18168</v>
      </c>
      <c r="B18170" t="s">
        <v>209</v>
      </c>
      <c r="C18170" t="s">
        <v>210</v>
      </c>
      <c r="D18170">
        <v>17.309507</v>
      </c>
      <c r="E18170">
        <v>78.414947999999995</v>
      </c>
      <c r="F18170" s="18">
        <v>45017</v>
      </c>
      <c r="G18170" s="19">
        <v>0.66666666666666696</v>
      </c>
      <c r="H18170">
        <v>16</v>
      </c>
      <c r="I18170" s="13" t="s">
        <v>219</v>
      </c>
      <c r="J18170">
        <v>1</v>
      </c>
      <c r="K18170" s="13" t="s">
        <v>214</v>
      </c>
      <c r="L18170">
        <v>5</v>
      </c>
      <c r="M18170">
        <v>0</v>
      </c>
      <c r="N18170" s="13" t="s">
        <v>212</v>
      </c>
      <c r="O18170" s="13" t="s">
        <v>95</v>
      </c>
      <c r="P18170">
        <v>32</v>
      </c>
      <c r="Q18170" s="13" t="s">
        <v>195</v>
      </c>
      <c r="R18170" s="13" t="s">
        <v>98</v>
      </c>
      <c r="S18170" s="13" t="s">
        <v>196</v>
      </c>
      <c r="T18170">
        <v>5</v>
      </c>
      <c r="U18170">
        <v>3</v>
      </c>
      <c r="V18170">
        <v>0</v>
      </c>
      <c r="W18170" s="13" t="s">
        <v>101</v>
      </c>
      <c r="X18170">
        <v>0.45</v>
      </c>
    </row>
    <row r="18171" spans="1:24" x14ac:dyDescent="0.3">
      <c r="A18171">
        <v>18169</v>
      </c>
      <c r="B18171" t="s">
        <v>206</v>
      </c>
      <c r="C18171" t="s">
        <v>207</v>
      </c>
      <c r="D18171">
        <v>13.056383</v>
      </c>
      <c r="E18171">
        <v>77.423361</v>
      </c>
      <c r="F18171" s="18">
        <v>44801</v>
      </c>
      <c r="G18171" s="19">
        <v>0.91666666666666696</v>
      </c>
      <c r="H18171">
        <v>22</v>
      </c>
      <c r="I18171" s="13" t="s">
        <v>89</v>
      </c>
      <c r="J18171">
        <v>1</v>
      </c>
      <c r="K18171" s="13" t="s">
        <v>191</v>
      </c>
      <c r="L18171">
        <v>4</v>
      </c>
      <c r="M18171">
        <v>0</v>
      </c>
      <c r="N18171" s="13" t="s">
        <v>192</v>
      </c>
      <c r="O18171" s="13" t="s">
        <v>97</v>
      </c>
      <c r="P18171">
        <v>39</v>
      </c>
      <c r="Q18171" s="13" t="s">
        <v>97</v>
      </c>
      <c r="R18171" s="13" t="s">
        <v>208</v>
      </c>
      <c r="S18171" s="13" t="s">
        <v>196</v>
      </c>
      <c r="T18171">
        <v>2</v>
      </c>
      <c r="U18171">
        <v>1</v>
      </c>
      <c r="V18171">
        <v>0</v>
      </c>
      <c r="W18171" s="13" t="s">
        <v>101</v>
      </c>
      <c r="X18171">
        <v>0.3</v>
      </c>
    </row>
    <row r="18172" spans="1:24" x14ac:dyDescent="0.3">
      <c r="A18172">
        <v>18170</v>
      </c>
      <c r="B18172" t="s">
        <v>206</v>
      </c>
      <c r="C18172" t="s">
        <v>207</v>
      </c>
      <c r="D18172">
        <v>12.834078999999999</v>
      </c>
      <c r="E18172">
        <v>77.537093999999996</v>
      </c>
      <c r="F18172" s="18">
        <v>45231</v>
      </c>
      <c r="G18172" s="19">
        <v>0.95833333333333304</v>
      </c>
      <c r="H18172">
        <v>23</v>
      </c>
      <c r="I18172" s="13" t="s">
        <v>194</v>
      </c>
      <c r="J18172">
        <v>0</v>
      </c>
      <c r="K18172" s="13" t="s">
        <v>214</v>
      </c>
      <c r="L18172">
        <v>6</v>
      </c>
      <c r="M18172">
        <v>1</v>
      </c>
      <c r="N18172" s="13" t="s">
        <v>212</v>
      </c>
      <c r="O18172" s="13" t="s">
        <v>195</v>
      </c>
      <c r="P18172">
        <v>23</v>
      </c>
      <c r="Q18172" s="13" t="s">
        <v>97</v>
      </c>
      <c r="R18172" s="13" t="s">
        <v>208</v>
      </c>
      <c r="S18172" s="13" t="s">
        <v>196</v>
      </c>
      <c r="T18172">
        <v>5</v>
      </c>
      <c r="U18172">
        <v>2</v>
      </c>
      <c r="V18172">
        <v>0</v>
      </c>
      <c r="W18172" s="13" t="s">
        <v>101</v>
      </c>
      <c r="X18172">
        <v>0.45</v>
      </c>
    </row>
    <row r="18173" spans="1:24" x14ac:dyDescent="0.3">
      <c r="A18173">
        <v>18171</v>
      </c>
      <c r="B18173" t="s">
        <v>217</v>
      </c>
      <c r="C18173" t="s">
        <v>218</v>
      </c>
      <c r="D18173">
        <v>22.679697999999998</v>
      </c>
      <c r="E18173">
        <v>88.386088999999998</v>
      </c>
      <c r="F18173" s="18">
        <v>44738</v>
      </c>
      <c r="G18173" s="19">
        <v>0.16666666666666699</v>
      </c>
      <c r="H18173">
        <v>4</v>
      </c>
      <c r="I18173" s="13" t="s">
        <v>89</v>
      </c>
      <c r="J18173">
        <v>1</v>
      </c>
      <c r="K18173" s="13" t="s">
        <v>214</v>
      </c>
      <c r="L18173">
        <v>2</v>
      </c>
      <c r="M18173">
        <v>1</v>
      </c>
      <c r="N18173" s="13" t="s">
        <v>212</v>
      </c>
      <c r="O18173" s="13" t="s">
        <v>195</v>
      </c>
      <c r="P18173">
        <v>34</v>
      </c>
      <c r="Q18173" s="13" t="s">
        <v>195</v>
      </c>
      <c r="R18173" s="13" t="s">
        <v>213</v>
      </c>
      <c r="S18173" s="13" t="s">
        <v>196</v>
      </c>
      <c r="T18173">
        <v>2</v>
      </c>
      <c r="U18173">
        <v>2</v>
      </c>
      <c r="V18173">
        <v>0</v>
      </c>
      <c r="W18173" s="13" t="s">
        <v>101</v>
      </c>
      <c r="X18173">
        <v>0.25</v>
      </c>
    </row>
    <row r="18174" spans="1:24" x14ac:dyDescent="0.3">
      <c r="A18174">
        <v>18172</v>
      </c>
      <c r="B18174" t="s">
        <v>206</v>
      </c>
      <c r="C18174" t="s">
        <v>207</v>
      </c>
      <c r="D18174">
        <v>13.079666</v>
      </c>
      <c r="E18174">
        <v>77.598277999999993</v>
      </c>
      <c r="F18174" s="18">
        <v>44740</v>
      </c>
      <c r="G18174" s="19">
        <v>0.66666666666666696</v>
      </c>
      <c r="H18174">
        <v>16</v>
      </c>
      <c r="I18174" s="13" t="s">
        <v>215</v>
      </c>
      <c r="J18174">
        <v>0</v>
      </c>
      <c r="K18174" s="13" t="s">
        <v>92</v>
      </c>
      <c r="L18174">
        <v>6</v>
      </c>
      <c r="M18174">
        <v>1</v>
      </c>
      <c r="N18174" s="13" t="s">
        <v>192</v>
      </c>
      <c r="O18174" s="13" t="s">
        <v>97</v>
      </c>
      <c r="P18174">
        <v>36</v>
      </c>
      <c r="Q18174" s="13" t="s">
        <v>97</v>
      </c>
      <c r="R18174" s="13" t="s">
        <v>208</v>
      </c>
      <c r="S18174" s="13" t="s">
        <v>193</v>
      </c>
      <c r="T18174">
        <v>4</v>
      </c>
      <c r="U18174">
        <v>3</v>
      </c>
      <c r="V18174">
        <v>0</v>
      </c>
      <c r="W18174" s="13" t="s">
        <v>101</v>
      </c>
      <c r="X18174">
        <v>0.3</v>
      </c>
    </row>
    <row r="18175" spans="1:24" x14ac:dyDescent="0.3">
      <c r="A18175">
        <v>18173</v>
      </c>
      <c r="B18175" t="s">
        <v>200</v>
      </c>
      <c r="C18175" t="s">
        <v>201</v>
      </c>
      <c r="D18175">
        <v>12.886934999999999</v>
      </c>
      <c r="E18175">
        <v>80.293351999999999</v>
      </c>
      <c r="F18175" s="18">
        <v>44675</v>
      </c>
      <c r="G18175" s="19">
        <v>0.70833333333333304</v>
      </c>
      <c r="H18175">
        <v>17</v>
      </c>
      <c r="I18175" s="13" t="s">
        <v>89</v>
      </c>
      <c r="J18175">
        <v>1</v>
      </c>
      <c r="K18175" s="13" t="s">
        <v>191</v>
      </c>
      <c r="L18175">
        <v>2</v>
      </c>
      <c r="M18175">
        <v>0</v>
      </c>
      <c r="N18175" s="13" t="s">
        <v>94</v>
      </c>
      <c r="O18175" s="13" t="s">
        <v>95</v>
      </c>
      <c r="P18175">
        <v>29</v>
      </c>
      <c r="Q18175" s="13" t="s">
        <v>97</v>
      </c>
      <c r="R18175" s="13" t="s">
        <v>205</v>
      </c>
      <c r="S18175" s="13" t="s">
        <v>196</v>
      </c>
      <c r="T18175">
        <v>3</v>
      </c>
      <c r="U18175">
        <v>1</v>
      </c>
      <c r="V18175">
        <v>1</v>
      </c>
      <c r="W18175" s="13" t="s">
        <v>101</v>
      </c>
      <c r="X18175">
        <v>0.8</v>
      </c>
    </row>
    <row r="18176" spans="1:24" x14ac:dyDescent="0.3">
      <c r="A18176">
        <v>18174</v>
      </c>
      <c r="B18176" t="s">
        <v>200</v>
      </c>
      <c r="C18176" t="s">
        <v>201</v>
      </c>
      <c r="D18176">
        <v>13.060344000000001</v>
      </c>
      <c r="E18176">
        <v>80.223860999999999</v>
      </c>
      <c r="F18176" s="18">
        <v>45116</v>
      </c>
      <c r="G18176" s="19">
        <v>0.45833333333333298</v>
      </c>
      <c r="H18176">
        <v>11</v>
      </c>
      <c r="I18176" s="13" t="s">
        <v>89</v>
      </c>
      <c r="J18176">
        <v>1</v>
      </c>
      <c r="K18176" s="13" t="s">
        <v>191</v>
      </c>
      <c r="L18176">
        <v>3</v>
      </c>
      <c r="M18176">
        <v>0</v>
      </c>
      <c r="N18176" s="13" t="s">
        <v>192</v>
      </c>
      <c r="O18176" s="13" t="s">
        <v>97</v>
      </c>
      <c r="P18176">
        <v>33</v>
      </c>
      <c r="Q18176" s="13" t="s">
        <v>97</v>
      </c>
      <c r="R18176" s="13" t="s">
        <v>213</v>
      </c>
      <c r="S18176" s="13" t="s">
        <v>193</v>
      </c>
      <c r="T18176">
        <v>3</v>
      </c>
      <c r="U18176">
        <v>2</v>
      </c>
      <c r="V18176">
        <v>0</v>
      </c>
      <c r="W18176" s="13" t="s">
        <v>101</v>
      </c>
      <c r="X18176">
        <v>0.3</v>
      </c>
    </row>
    <row r="18177" spans="1:24" x14ac:dyDescent="0.3">
      <c r="A18177">
        <v>18175</v>
      </c>
      <c r="B18177" t="s">
        <v>209</v>
      </c>
      <c r="C18177" t="s">
        <v>210</v>
      </c>
      <c r="D18177">
        <v>17.422349000000001</v>
      </c>
      <c r="E18177">
        <v>78.220353000000003</v>
      </c>
      <c r="F18177" s="18">
        <v>45086</v>
      </c>
      <c r="G18177" s="19">
        <v>4.1666666666666699E-2</v>
      </c>
      <c r="H18177">
        <v>1</v>
      </c>
      <c r="I18177" s="13" t="s">
        <v>211</v>
      </c>
      <c r="J18177">
        <v>0</v>
      </c>
      <c r="K18177" s="13" t="s">
        <v>92</v>
      </c>
      <c r="L18177">
        <v>2</v>
      </c>
      <c r="M18177">
        <v>0</v>
      </c>
      <c r="N18177" s="13" t="s">
        <v>192</v>
      </c>
      <c r="O18177" s="13" t="s">
        <v>97</v>
      </c>
      <c r="P18177">
        <v>30</v>
      </c>
      <c r="Q18177" s="13" t="s">
        <v>95</v>
      </c>
      <c r="R18177" s="13" t="s">
        <v>98</v>
      </c>
      <c r="S18177" s="13" t="s">
        <v>196</v>
      </c>
      <c r="T18177">
        <v>2</v>
      </c>
      <c r="U18177">
        <v>2</v>
      </c>
      <c r="V18177">
        <v>0</v>
      </c>
      <c r="W18177" s="13" t="s">
        <v>101</v>
      </c>
      <c r="X18177">
        <v>0.1</v>
      </c>
    </row>
    <row r="18178" spans="1:24" x14ac:dyDescent="0.3">
      <c r="A18178">
        <v>18176</v>
      </c>
      <c r="B18178" t="s">
        <v>197</v>
      </c>
      <c r="C18178" t="s">
        <v>198</v>
      </c>
      <c r="D18178">
        <v>30.667275</v>
      </c>
      <c r="E18178">
        <v>76.857557</v>
      </c>
      <c r="F18178" s="18">
        <v>45300</v>
      </c>
      <c r="G18178" s="19">
        <v>0.95833333333333304</v>
      </c>
      <c r="H18178">
        <v>23</v>
      </c>
      <c r="I18178" s="13" t="s">
        <v>215</v>
      </c>
      <c r="J18178">
        <v>0</v>
      </c>
      <c r="K18178" s="13" t="s">
        <v>191</v>
      </c>
      <c r="L18178">
        <v>5</v>
      </c>
      <c r="M18178">
        <v>1</v>
      </c>
      <c r="N18178" s="13" t="s">
        <v>212</v>
      </c>
      <c r="O18178" s="13" t="s">
        <v>195</v>
      </c>
      <c r="P18178">
        <v>31</v>
      </c>
      <c r="Q18178" s="13" t="s">
        <v>195</v>
      </c>
      <c r="R18178" s="13" t="s">
        <v>98</v>
      </c>
      <c r="S18178" s="13" t="s">
        <v>193</v>
      </c>
      <c r="T18178">
        <v>3</v>
      </c>
      <c r="U18178">
        <v>3</v>
      </c>
      <c r="V18178">
        <v>0</v>
      </c>
      <c r="W18178" s="13" t="s">
        <v>101</v>
      </c>
      <c r="X18178">
        <v>0.25</v>
      </c>
    </row>
    <row r="18179" spans="1:24" x14ac:dyDescent="0.3">
      <c r="A18179">
        <v>18177</v>
      </c>
      <c r="B18179" t="s">
        <v>197</v>
      </c>
      <c r="C18179" t="s">
        <v>198</v>
      </c>
      <c r="D18179">
        <v>30.637395000000001</v>
      </c>
      <c r="E18179">
        <v>76.704751000000002</v>
      </c>
      <c r="F18179" s="18">
        <v>45401</v>
      </c>
      <c r="G18179" s="19">
        <v>0.70833333333333304</v>
      </c>
      <c r="H18179">
        <v>17</v>
      </c>
      <c r="I18179" s="13" t="s">
        <v>211</v>
      </c>
      <c r="J18179">
        <v>0</v>
      </c>
      <c r="K18179" s="13" t="s">
        <v>191</v>
      </c>
      <c r="L18179">
        <v>1</v>
      </c>
      <c r="M18179">
        <v>1</v>
      </c>
      <c r="N18179" s="13" t="s">
        <v>212</v>
      </c>
      <c r="O18179" s="13" t="s">
        <v>95</v>
      </c>
      <c r="P18179">
        <v>30</v>
      </c>
      <c r="Q18179" s="13" t="s">
        <v>97</v>
      </c>
      <c r="R18179" s="13" t="s">
        <v>208</v>
      </c>
      <c r="S18179" s="13" t="s">
        <v>193</v>
      </c>
      <c r="T18179">
        <v>4</v>
      </c>
      <c r="U18179">
        <v>1</v>
      </c>
      <c r="V18179">
        <v>1</v>
      </c>
      <c r="W18179" s="13" t="s">
        <v>101</v>
      </c>
      <c r="X18179">
        <v>0.8</v>
      </c>
    </row>
    <row r="18180" spans="1:24" x14ac:dyDescent="0.3">
      <c r="A18180">
        <v>18178</v>
      </c>
      <c r="B18180" t="s">
        <v>217</v>
      </c>
      <c r="C18180" t="s">
        <v>218</v>
      </c>
      <c r="D18180">
        <v>22.585397</v>
      </c>
      <c r="E18180">
        <v>88.201666000000003</v>
      </c>
      <c r="F18180" s="18">
        <v>45449</v>
      </c>
      <c r="G18180" s="19">
        <v>0.66666666666666696</v>
      </c>
      <c r="H18180">
        <v>16</v>
      </c>
      <c r="I18180" s="13" t="s">
        <v>202</v>
      </c>
      <c r="J18180">
        <v>0</v>
      </c>
      <c r="K18180" s="13" t="s">
        <v>191</v>
      </c>
      <c r="L18180">
        <v>3</v>
      </c>
      <c r="M18180">
        <v>0</v>
      </c>
      <c r="N18180" s="13" t="s">
        <v>192</v>
      </c>
      <c r="O18180" s="13" t="s">
        <v>97</v>
      </c>
      <c r="P18180">
        <v>32</v>
      </c>
      <c r="Q18180" s="13" t="s">
        <v>97</v>
      </c>
      <c r="R18180" s="13" t="s">
        <v>208</v>
      </c>
      <c r="S18180" s="13" t="s">
        <v>196</v>
      </c>
      <c r="T18180">
        <v>3</v>
      </c>
      <c r="U18180">
        <v>0</v>
      </c>
      <c r="V18180">
        <v>0</v>
      </c>
      <c r="W18180" s="13" t="s">
        <v>101</v>
      </c>
      <c r="X18180">
        <v>0.3</v>
      </c>
    </row>
    <row r="18181" spans="1:24" x14ac:dyDescent="0.3">
      <c r="A18181">
        <v>18179</v>
      </c>
      <c r="B18181" t="s">
        <v>206</v>
      </c>
      <c r="C18181" t="s">
        <v>207</v>
      </c>
      <c r="D18181">
        <v>13.006188999999999</v>
      </c>
      <c r="E18181">
        <v>77.672726999999995</v>
      </c>
      <c r="F18181" s="18">
        <v>44744</v>
      </c>
      <c r="G18181" s="19">
        <v>0.83333333333333304</v>
      </c>
      <c r="H18181">
        <v>20</v>
      </c>
      <c r="I18181" s="13" t="s">
        <v>219</v>
      </c>
      <c r="J18181">
        <v>1</v>
      </c>
      <c r="K18181" s="13" t="s">
        <v>92</v>
      </c>
      <c r="L18181">
        <v>5</v>
      </c>
      <c r="M18181">
        <v>1</v>
      </c>
      <c r="N18181" s="13" t="s">
        <v>192</v>
      </c>
      <c r="O18181" s="13" t="s">
        <v>97</v>
      </c>
      <c r="P18181">
        <v>40</v>
      </c>
      <c r="Q18181" s="13" t="s">
        <v>95</v>
      </c>
      <c r="R18181" s="13" t="s">
        <v>205</v>
      </c>
      <c r="S18181" s="13" t="s">
        <v>99</v>
      </c>
      <c r="T18181">
        <v>2</v>
      </c>
      <c r="U18181">
        <v>2</v>
      </c>
      <c r="V18181">
        <v>0</v>
      </c>
      <c r="W18181" s="13" t="s">
        <v>101</v>
      </c>
      <c r="X18181">
        <v>0.3</v>
      </c>
    </row>
    <row r="18182" spans="1:24" x14ac:dyDescent="0.3">
      <c r="A18182">
        <v>18180</v>
      </c>
      <c r="B18182" t="s">
        <v>209</v>
      </c>
      <c r="C18182" t="s">
        <v>210</v>
      </c>
      <c r="D18182">
        <v>17.471211</v>
      </c>
      <c r="E18182">
        <v>78.221960999999993</v>
      </c>
      <c r="F18182" s="18">
        <v>45267</v>
      </c>
      <c r="G18182" s="19">
        <v>0.45833333333333298</v>
      </c>
      <c r="H18182">
        <v>11</v>
      </c>
      <c r="I18182" s="13" t="s">
        <v>202</v>
      </c>
      <c r="J18182">
        <v>0</v>
      </c>
      <c r="K18182" s="13" t="s">
        <v>214</v>
      </c>
      <c r="L18182">
        <v>1</v>
      </c>
      <c r="M18182">
        <v>1</v>
      </c>
      <c r="N18182" s="13" t="s">
        <v>192</v>
      </c>
      <c r="O18182" s="13" t="s">
        <v>97</v>
      </c>
      <c r="P18182">
        <v>21</v>
      </c>
      <c r="Q18182" s="13" t="s">
        <v>97</v>
      </c>
      <c r="R18182" s="13" t="s">
        <v>208</v>
      </c>
      <c r="S18182" s="13" t="s">
        <v>99</v>
      </c>
      <c r="T18182">
        <v>2</v>
      </c>
      <c r="U18182">
        <v>2</v>
      </c>
      <c r="V18182">
        <v>0</v>
      </c>
      <c r="W18182" s="13" t="s">
        <v>101</v>
      </c>
      <c r="X18182">
        <v>0.5</v>
      </c>
    </row>
    <row r="18183" spans="1:24" x14ac:dyDescent="0.3">
      <c r="A18183">
        <v>18181</v>
      </c>
      <c r="B18183" t="s">
        <v>79</v>
      </c>
      <c r="C18183" t="s">
        <v>80</v>
      </c>
      <c r="D18183">
        <v>18.456242</v>
      </c>
      <c r="E18183">
        <v>73.863494000000003</v>
      </c>
      <c r="F18183" s="18">
        <v>45250</v>
      </c>
      <c r="G18183" s="19">
        <v>0.875</v>
      </c>
      <c r="H18183">
        <v>21</v>
      </c>
      <c r="I18183" s="13" t="s">
        <v>204</v>
      </c>
      <c r="J18183">
        <v>0</v>
      </c>
      <c r="K18183" s="13" t="s">
        <v>92</v>
      </c>
      <c r="L18183">
        <v>4</v>
      </c>
      <c r="M18183">
        <v>1</v>
      </c>
      <c r="N18183" s="13" t="s">
        <v>192</v>
      </c>
      <c r="O18183" s="13" t="s">
        <v>97</v>
      </c>
      <c r="P18183">
        <v>39</v>
      </c>
      <c r="Q18183" s="13" t="s">
        <v>195</v>
      </c>
      <c r="R18183" s="13" t="s">
        <v>208</v>
      </c>
      <c r="S18183" s="13" t="s">
        <v>99</v>
      </c>
      <c r="T18183">
        <v>4</v>
      </c>
      <c r="U18183">
        <v>4</v>
      </c>
      <c r="V18183">
        <v>0</v>
      </c>
      <c r="W18183" s="13" t="s">
        <v>101</v>
      </c>
      <c r="X18183">
        <v>0.3</v>
      </c>
    </row>
    <row r="18184" spans="1:24" x14ac:dyDescent="0.3">
      <c r="A18184">
        <v>18182</v>
      </c>
      <c r="B18184" t="s">
        <v>197</v>
      </c>
      <c r="C18184" t="s">
        <v>198</v>
      </c>
      <c r="D18184">
        <v>30.649328000000001</v>
      </c>
      <c r="E18184">
        <v>76.805817000000005</v>
      </c>
      <c r="F18184" s="18">
        <v>44890</v>
      </c>
      <c r="G18184" s="19">
        <v>0</v>
      </c>
      <c r="H18184">
        <v>0</v>
      </c>
      <c r="I18184" s="13" t="s">
        <v>211</v>
      </c>
      <c r="J18184">
        <v>0</v>
      </c>
      <c r="K18184" s="13" t="s">
        <v>92</v>
      </c>
      <c r="L18184">
        <v>2</v>
      </c>
      <c r="M18184">
        <v>1</v>
      </c>
      <c r="N18184" s="13" t="s">
        <v>94</v>
      </c>
      <c r="O18184" s="13" t="s">
        <v>95</v>
      </c>
      <c r="P18184">
        <v>23</v>
      </c>
      <c r="Q18184" s="13" t="s">
        <v>95</v>
      </c>
      <c r="R18184" s="13" t="s">
        <v>199</v>
      </c>
      <c r="S18184" s="13" t="s">
        <v>99</v>
      </c>
      <c r="T18184">
        <v>4</v>
      </c>
      <c r="U18184">
        <v>4</v>
      </c>
      <c r="V18184">
        <v>0</v>
      </c>
      <c r="W18184" s="13" t="s">
        <v>101</v>
      </c>
      <c r="X18184">
        <v>0.65</v>
      </c>
    </row>
    <row r="18185" spans="1:24" x14ac:dyDescent="0.3">
      <c r="A18185">
        <v>18183</v>
      </c>
      <c r="B18185" t="s">
        <v>206</v>
      </c>
      <c r="C18185" t="s">
        <v>207</v>
      </c>
      <c r="D18185">
        <v>12.969443</v>
      </c>
      <c r="E18185">
        <v>77.580881000000005</v>
      </c>
      <c r="F18185" s="18">
        <v>44843</v>
      </c>
      <c r="G18185" s="19">
        <v>0.5</v>
      </c>
      <c r="H18185">
        <v>12</v>
      </c>
      <c r="I18185" s="13" t="s">
        <v>89</v>
      </c>
      <c r="J18185">
        <v>1</v>
      </c>
      <c r="K18185" s="13" t="s">
        <v>214</v>
      </c>
      <c r="L18185">
        <v>2</v>
      </c>
      <c r="M18185">
        <v>1</v>
      </c>
      <c r="N18185" s="13" t="s">
        <v>94</v>
      </c>
      <c r="O18185" s="13" t="s">
        <v>95</v>
      </c>
      <c r="P18185">
        <v>40</v>
      </c>
      <c r="Q18185" s="13" t="s">
        <v>97</v>
      </c>
      <c r="R18185" s="13" t="s">
        <v>208</v>
      </c>
      <c r="S18185" s="13" t="s">
        <v>99</v>
      </c>
      <c r="T18185">
        <v>5</v>
      </c>
      <c r="U18185">
        <v>5</v>
      </c>
      <c r="V18185">
        <v>0</v>
      </c>
      <c r="W18185" s="13" t="s">
        <v>101</v>
      </c>
      <c r="X18185">
        <v>0.85</v>
      </c>
    </row>
    <row r="18186" spans="1:24" x14ac:dyDescent="0.3">
      <c r="A18186">
        <v>18184</v>
      </c>
      <c r="B18186" t="s">
        <v>79</v>
      </c>
      <c r="C18186" t="s">
        <v>80</v>
      </c>
      <c r="D18186">
        <v>18.675270000000001</v>
      </c>
      <c r="E18186">
        <v>73.717585</v>
      </c>
      <c r="F18186" s="18">
        <v>44653</v>
      </c>
      <c r="G18186" s="19">
        <v>0.91666666666666696</v>
      </c>
      <c r="H18186">
        <v>22</v>
      </c>
      <c r="I18186" s="13" t="s">
        <v>219</v>
      </c>
      <c r="J18186">
        <v>1</v>
      </c>
      <c r="K18186" s="13" t="s">
        <v>214</v>
      </c>
      <c r="L18186">
        <v>6</v>
      </c>
      <c r="M18186">
        <v>1</v>
      </c>
      <c r="N18186" s="13" t="s">
        <v>192</v>
      </c>
      <c r="O18186" s="13" t="s">
        <v>97</v>
      </c>
      <c r="P18186">
        <v>24</v>
      </c>
      <c r="Q18186" s="13" t="s">
        <v>97</v>
      </c>
      <c r="R18186" s="13" t="s">
        <v>98</v>
      </c>
      <c r="S18186" s="13" t="s">
        <v>196</v>
      </c>
      <c r="T18186">
        <v>1</v>
      </c>
      <c r="U18186">
        <v>0</v>
      </c>
      <c r="V18186">
        <v>0</v>
      </c>
      <c r="W18186" s="13" t="s">
        <v>101</v>
      </c>
      <c r="X18186">
        <v>0.3</v>
      </c>
    </row>
    <row r="18187" spans="1:24" x14ac:dyDescent="0.3">
      <c r="A18187">
        <v>18185</v>
      </c>
      <c r="B18187" t="s">
        <v>203</v>
      </c>
      <c r="C18187" t="s">
        <v>203</v>
      </c>
      <c r="D18187">
        <v>28.711143</v>
      </c>
      <c r="E18187">
        <v>76.964654999999993</v>
      </c>
      <c r="F18187" s="18">
        <v>45427</v>
      </c>
      <c r="G18187" s="19">
        <v>0.29166666666666702</v>
      </c>
      <c r="H18187">
        <v>7</v>
      </c>
      <c r="I18187" s="13" t="s">
        <v>194</v>
      </c>
      <c r="J18187">
        <v>0</v>
      </c>
      <c r="K18187" s="13" t="s">
        <v>214</v>
      </c>
      <c r="L18187">
        <v>5</v>
      </c>
      <c r="M18187">
        <v>1</v>
      </c>
      <c r="N18187" s="13" t="s">
        <v>94</v>
      </c>
      <c r="O18187" s="13" t="s">
        <v>95</v>
      </c>
      <c r="P18187">
        <v>30</v>
      </c>
      <c r="Q18187" s="13" t="s">
        <v>97</v>
      </c>
      <c r="R18187" s="13" t="s">
        <v>208</v>
      </c>
      <c r="S18187" s="13" t="s">
        <v>196</v>
      </c>
      <c r="T18187">
        <v>4</v>
      </c>
      <c r="U18187">
        <v>2</v>
      </c>
      <c r="V18187">
        <v>0</v>
      </c>
      <c r="W18187" s="13" t="s">
        <v>101</v>
      </c>
      <c r="X18187">
        <v>0.65</v>
      </c>
    </row>
    <row r="18188" spans="1:24" x14ac:dyDescent="0.3">
      <c r="A18188">
        <v>18186</v>
      </c>
      <c r="B18188" t="s">
        <v>190</v>
      </c>
      <c r="C18188" t="s">
        <v>80</v>
      </c>
      <c r="D18188">
        <v>19.056062000000001</v>
      </c>
      <c r="E18188">
        <v>72.980770000000007</v>
      </c>
      <c r="F18188" s="18">
        <v>45677</v>
      </c>
      <c r="G18188" s="19">
        <v>0.33333333333333298</v>
      </c>
      <c r="H18188">
        <v>8</v>
      </c>
      <c r="I18188" s="13" t="s">
        <v>204</v>
      </c>
      <c r="J18188">
        <v>0</v>
      </c>
      <c r="K18188" s="13" t="s">
        <v>92</v>
      </c>
      <c r="L18188">
        <v>4</v>
      </c>
      <c r="M18188">
        <v>0</v>
      </c>
      <c r="N18188" s="13" t="s">
        <v>192</v>
      </c>
      <c r="O18188" s="13" t="s">
        <v>97</v>
      </c>
      <c r="P18188">
        <v>24</v>
      </c>
      <c r="Q18188" s="13" t="s">
        <v>195</v>
      </c>
      <c r="R18188" s="13" t="s">
        <v>208</v>
      </c>
      <c r="S18188" s="13" t="s">
        <v>196</v>
      </c>
      <c r="T18188">
        <v>3</v>
      </c>
      <c r="U18188">
        <v>0</v>
      </c>
      <c r="V18188">
        <v>1</v>
      </c>
      <c r="W18188" s="13" t="s">
        <v>101</v>
      </c>
      <c r="X18188">
        <v>0.25</v>
      </c>
    </row>
    <row r="18189" spans="1:24" x14ac:dyDescent="0.3">
      <c r="A18189">
        <v>18187</v>
      </c>
      <c r="B18189" t="s">
        <v>200</v>
      </c>
      <c r="C18189" t="s">
        <v>201</v>
      </c>
      <c r="D18189">
        <v>13.160828</v>
      </c>
      <c r="E18189">
        <v>80.197208000000003</v>
      </c>
      <c r="F18189" s="18">
        <v>45035</v>
      </c>
      <c r="G18189" s="19">
        <v>0.79166666666666696</v>
      </c>
      <c r="H18189">
        <v>19</v>
      </c>
      <c r="I18189" s="13" t="s">
        <v>194</v>
      </c>
      <c r="J18189">
        <v>0</v>
      </c>
      <c r="K18189" s="13" t="s">
        <v>92</v>
      </c>
      <c r="L18189">
        <v>4</v>
      </c>
      <c r="M18189">
        <v>1</v>
      </c>
      <c r="N18189" s="13" t="s">
        <v>212</v>
      </c>
      <c r="O18189" s="13" t="s">
        <v>95</v>
      </c>
      <c r="P18189">
        <v>18</v>
      </c>
      <c r="Q18189" s="13" t="s">
        <v>97</v>
      </c>
      <c r="R18189" s="13" t="s">
        <v>205</v>
      </c>
      <c r="S18189" s="13" t="s">
        <v>196</v>
      </c>
      <c r="T18189">
        <v>1</v>
      </c>
      <c r="U18189">
        <v>1</v>
      </c>
      <c r="V18189">
        <v>1</v>
      </c>
      <c r="W18189" s="13" t="s">
        <v>101</v>
      </c>
      <c r="X18189">
        <v>0.8</v>
      </c>
    </row>
    <row r="18190" spans="1:24" x14ac:dyDescent="0.3">
      <c r="A18190">
        <v>18188</v>
      </c>
      <c r="B18190" t="s">
        <v>209</v>
      </c>
      <c r="C18190" t="s">
        <v>210</v>
      </c>
      <c r="D18190">
        <v>17.458106000000001</v>
      </c>
      <c r="E18190">
        <v>78.447927000000007</v>
      </c>
      <c r="F18190" s="18">
        <v>45350</v>
      </c>
      <c r="G18190" s="19">
        <v>0.79166666666666696</v>
      </c>
      <c r="H18190">
        <v>19</v>
      </c>
      <c r="I18190" s="13" t="s">
        <v>194</v>
      </c>
      <c r="J18190">
        <v>0</v>
      </c>
      <c r="K18190" s="13" t="s">
        <v>191</v>
      </c>
      <c r="L18190">
        <v>6</v>
      </c>
      <c r="M18190">
        <v>0</v>
      </c>
      <c r="N18190" s="13" t="s">
        <v>212</v>
      </c>
      <c r="O18190" s="13" t="s">
        <v>195</v>
      </c>
      <c r="P18190">
        <v>21</v>
      </c>
      <c r="Q18190" s="13" t="s">
        <v>97</v>
      </c>
      <c r="R18190" s="13" t="s">
        <v>205</v>
      </c>
      <c r="S18190" s="13" t="s">
        <v>196</v>
      </c>
      <c r="T18190">
        <v>3</v>
      </c>
      <c r="U18190">
        <v>2</v>
      </c>
      <c r="V18190">
        <v>1</v>
      </c>
      <c r="W18190" s="13" t="s">
        <v>101</v>
      </c>
      <c r="X18190">
        <v>0.6</v>
      </c>
    </row>
    <row r="18191" spans="1:24" x14ac:dyDescent="0.3">
      <c r="A18191">
        <v>18189</v>
      </c>
      <c r="B18191" t="s">
        <v>217</v>
      </c>
      <c r="C18191" t="s">
        <v>218</v>
      </c>
      <c r="D18191">
        <v>22.532986999999999</v>
      </c>
      <c r="E18191">
        <v>88.259298999999999</v>
      </c>
      <c r="F18191" s="18">
        <v>44765</v>
      </c>
      <c r="G18191" s="19">
        <v>0.625</v>
      </c>
      <c r="H18191">
        <v>15</v>
      </c>
      <c r="I18191" s="13" t="s">
        <v>219</v>
      </c>
      <c r="J18191">
        <v>1</v>
      </c>
      <c r="K18191" s="13" t="s">
        <v>92</v>
      </c>
      <c r="L18191">
        <v>4</v>
      </c>
      <c r="M18191">
        <v>1</v>
      </c>
      <c r="N18191" s="13" t="s">
        <v>94</v>
      </c>
      <c r="O18191" s="13" t="s">
        <v>95</v>
      </c>
      <c r="P18191">
        <v>24</v>
      </c>
      <c r="Q18191" s="13" t="s">
        <v>95</v>
      </c>
      <c r="R18191" s="13" t="s">
        <v>213</v>
      </c>
      <c r="S18191" s="13" t="s">
        <v>196</v>
      </c>
      <c r="T18191">
        <v>2</v>
      </c>
      <c r="U18191">
        <v>0</v>
      </c>
      <c r="V18191">
        <v>0</v>
      </c>
      <c r="W18191" s="13" t="s">
        <v>101</v>
      </c>
      <c r="X18191">
        <v>0.45</v>
      </c>
    </row>
    <row r="18192" spans="1:24" x14ac:dyDescent="0.3">
      <c r="A18192">
        <v>18190</v>
      </c>
      <c r="B18192" t="s">
        <v>200</v>
      </c>
      <c r="C18192" t="s">
        <v>201</v>
      </c>
      <c r="D18192">
        <v>12.971005</v>
      </c>
      <c r="E18192">
        <v>80.294974999999994</v>
      </c>
      <c r="F18192" s="18">
        <v>44859</v>
      </c>
      <c r="G18192" s="19">
        <v>0.75</v>
      </c>
      <c r="H18192">
        <v>18</v>
      </c>
      <c r="I18192" s="13" t="s">
        <v>215</v>
      </c>
      <c r="J18192">
        <v>0</v>
      </c>
      <c r="K18192" s="13" t="s">
        <v>191</v>
      </c>
      <c r="L18192">
        <v>6</v>
      </c>
      <c r="M18192">
        <v>0</v>
      </c>
      <c r="N18192" s="13" t="s">
        <v>192</v>
      </c>
      <c r="O18192" s="13" t="s">
        <v>97</v>
      </c>
      <c r="P18192">
        <v>39</v>
      </c>
      <c r="Q18192" s="13" t="s">
        <v>97</v>
      </c>
      <c r="R18192" s="13" t="s">
        <v>98</v>
      </c>
      <c r="S18192" s="13" t="s">
        <v>196</v>
      </c>
      <c r="T18192">
        <v>4</v>
      </c>
      <c r="U18192">
        <v>1</v>
      </c>
      <c r="V18192">
        <v>1</v>
      </c>
      <c r="W18192" s="13" t="s">
        <v>101</v>
      </c>
      <c r="X18192">
        <v>0.45</v>
      </c>
    </row>
    <row r="18193" spans="1:24" x14ac:dyDescent="0.3">
      <c r="A18193">
        <v>18191</v>
      </c>
      <c r="B18193" t="s">
        <v>206</v>
      </c>
      <c r="C18193" t="s">
        <v>207</v>
      </c>
      <c r="D18193">
        <v>13.019043999999999</v>
      </c>
      <c r="E18193">
        <v>77.556601000000001</v>
      </c>
      <c r="F18193" s="18">
        <v>45524</v>
      </c>
      <c r="G18193" s="19">
        <v>0.91666666666666696</v>
      </c>
      <c r="H18193">
        <v>22</v>
      </c>
      <c r="I18193" s="13" t="s">
        <v>215</v>
      </c>
      <c r="J18193">
        <v>0</v>
      </c>
      <c r="K18193" s="13" t="s">
        <v>92</v>
      </c>
      <c r="L18193">
        <v>6</v>
      </c>
      <c r="M18193">
        <v>1</v>
      </c>
      <c r="N18193" s="13" t="s">
        <v>94</v>
      </c>
      <c r="O18193" s="13" t="s">
        <v>95</v>
      </c>
      <c r="P18193">
        <v>26</v>
      </c>
      <c r="Q18193" s="13" t="s">
        <v>97</v>
      </c>
      <c r="R18193" s="13" t="s">
        <v>213</v>
      </c>
      <c r="S18193" s="13" t="s">
        <v>99</v>
      </c>
      <c r="T18193">
        <v>2</v>
      </c>
      <c r="U18193">
        <v>2</v>
      </c>
      <c r="V18193">
        <v>0</v>
      </c>
      <c r="W18193" s="13" t="s">
        <v>101</v>
      </c>
      <c r="X18193">
        <v>0.85</v>
      </c>
    </row>
    <row r="18194" spans="1:24" x14ac:dyDescent="0.3">
      <c r="A18194">
        <v>18192</v>
      </c>
      <c r="B18194" t="s">
        <v>79</v>
      </c>
      <c r="C18194" t="s">
        <v>80</v>
      </c>
      <c r="D18194">
        <v>18.645802</v>
      </c>
      <c r="E18194">
        <v>73.753</v>
      </c>
      <c r="F18194" s="18">
        <v>45205</v>
      </c>
      <c r="G18194" s="19">
        <v>0.20833333333333301</v>
      </c>
      <c r="H18194">
        <v>5</v>
      </c>
      <c r="I18194" s="13" t="s">
        <v>211</v>
      </c>
      <c r="J18194">
        <v>0</v>
      </c>
      <c r="K18194" s="13" t="s">
        <v>92</v>
      </c>
      <c r="L18194">
        <v>3</v>
      </c>
      <c r="M18194">
        <v>0</v>
      </c>
      <c r="N18194" s="13" t="s">
        <v>94</v>
      </c>
      <c r="O18194" s="13" t="s">
        <v>95</v>
      </c>
      <c r="P18194">
        <v>40</v>
      </c>
      <c r="Q18194" s="13" t="s">
        <v>97</v>
      </c>
      <c r="R18194" s="13" t="s">
        <v>213</v>
      </c>
      <c r="S18194" s="13" t="s">
        <v>193</v>
      </c>
      <c r="T18194">
        <v>5</v>
      </c>
      <c r="U18194">
        <v>2</v>
      </c>
      <c r="V18194">
        <v>0</v>
      </c>
      <c r="W18194" s="13" t="s">
        <v>101</v>
      </c>
      <c r="X18194">
        <v>0.65</v>
      </c>
    </row>
    <row r="18195" spans="1:24" x14ac:dyDescent="0.3">
      <c r="A18195">
        <v>18193</v>
      </c>
      <c r="B18195" t="s">
        <v>206</v>
      </c>
      <c r="C18195" t="s">
        <v>207</v>
      </c>
      <c r="D18195">
        <v>13.033245000000001</v>
      </c>
      <c r="E18195">
        <v>77.723003000000006</v>
      </c>
      <c r="F18195" s="18">
        <v>45375</v>
      </c>
      <c r="G18195" s="19">
        <v>0.95833333333333304</v>
      </c>
      <c r="H18195">
        <v>23</v>
      </c>
      <c r="I18195" s="13" t="s">
        <v>89</v>
      </c>
      <c r="J18195">
        <v>1</v>
      </c>
      <c r="K18195" s="13" t="s">
        <v>92</v>
      </c>
      <c r="L18195">
        <v>6</v>
      </c>
      <c r="M18195">
        <v>1</v>
      </c>
      <c r="N18195" s="13" t="s">
        <v>94</v>
      </c>
      <c r="O18195" s="13" t="s">
        <v>95</v>
      </c>
      <c r="P18195">
        <v>30</v>
      </c>
      <c r="Q18195" s="13" t="s">
        <v>97</v>
      </c>
      <c r="R18195" s="13" t="s">
        <v>199</v>
      </c>
      <c r="S18195" s="13" t="s">
        <v>196</v>
      </c>
      <c r="T18195">
        <v>2</v>
      </c>
      <c r="U18195">
        <v>2</v>
      </c>
      <c r="V18195">
        <v>0</v>
      </c>
      <c r="W18195" s="13" t="s">
        <v>101</v>
      </c>
      <c r="X18195">
        <v>0.65</v>
      </c>
    </row>
    <row r="18196" spans="1:24" x14ac:dyDescent="0.3">
      <c r="A18196">
        <v>18194</v>
      </c>
      <c r="B18196" t="s">
        <v>200</v>
      </c>
      <c r="C18196" t="s">
        <v>201</v>
      </c>
      <c r="D18196">
        <v>12.894583000000001</v>
      </c>
      <c r="E18196">
        <v>80.177341999999996</v>
      </c>
      <c r="F18196" s="18">
        <v>45614</v>
      </c>
      <c r="G18196" s="19">
        <v>0.91666666666666696</v>
      </c>
      <c r="H18196">
        <v>22</v>
      </c>
      <c r="I18196" s="13" t="s">
        <v>204</v>
      </c>
      <c r="J18196">
        <v>0</v>
      </c>
      <c r="K18196" s="13" t="s">
        <v>92</v>
      </c>
      <c r="L18196">
        <v>2</v>
      </c>
      <c r="M18196">
        <v>1</v>
      </c>
      <c r="N18196" s="13" t="s">
        <v>94</v>
      </c>
      <c r="O18196" s="13" t="s">
        <v>95</v>
      </c>
      <c r="P18196">
        <v>36</v>
      </c>
      <c r="Q18196" s="13" t="s">
        <v>195</v>
      </c>
      <c r="R18196" s="13" t="s">
        <v>213</v>
      </c>
      <c r="S18196" s="13" t="s">
        <v>193</v>
      </c>
      <c r="T18196">
        <v>5</v>
      </c>
      <c r="U18196">
        <v>4</v>
      </c>
      <c r="V18196">
        <v>0</v>
      </c>
      <c r="W18196" s="13" t="s">
        <v>101</v>
      </c>
      <c r="X18196">
        <v>0.45</v>
      </c>
    </row>
    <row r="18197" spans="1:24" x14ac:dyDescent="0.3">
      <c r="A18197">
        <v>18195</v>
      </c>
      <c r="B18197" t="s">
        <v>190</v>
      </c>
      <c r="C18197" t="s">
        <v>80</v>
      </c>
      <c r="D18197">
        <v>19.100180000000002</v>
      </c>
      <c r="E18197">
        <v>72.786136999999997</v>
      </c>
      <c r="F18197" s="18">
        <v>44825</v>
      </c>
      <c r="G18197" s="19">
        <v>4.1666666666666699E-2</v>
      </c>
      <c r="H18197">
        <v>1</v>
      </c>
      <c r="I18197" s="13" t="s">
        <v>194</v>
      </c>
      <c r="J18197">
        <v>0</v>
      </c>
      <c r="K18197" s="13" t="s">
        <v>214</v>
      </c>
      <c r="L18197">
        <v>3</v>
      </c>
      <c r="M18197">
        <v>0</v>
      </c>
      <c r="N18197" s="13" t="s">
        <v>192</v>
      </c>
      <c r="O18197" s="13" t="s">
        <v>97</v>
      </c>
      <c r="P18197">
        <v>25</v>
      </c>
      <c r="Q18197" s="13" t="s">
        <v>95</v>
      </c>
      <c r="R18197" s="13" t="s">
        <v>205</v>
      </c>
      <c r="S18197" s="13" t="s">
        <v>193</v>
      </c>
      <c r="T18197">
        <v>2</v>
      </c>
      <c r="U18197">
        <v>0</v>
      </c>
      <c r="V18197">
        <v>0</v>
      </c>
      <c r="W18197" s="13" t="s">
        <v>101</v>
      </c>
      <c r="X18197">
        <v>0.1</v>
      </c>
    </row>
    <row r="18198" spans="1:24" x14ac:dyDescent="0.3">
      <c r="A18198">
        <v>18196</v>
      </c>
      <c r="B18198" t="s">
        <v>190</v>
      </c>
      <c r="C18198" t="s">
        <v>80</v>
      </c>
      <c r="D18198">
        <v>19.199221000000001</v>
      </c>
      <c r="E18198">
        <v>72.978645999999998</v>
      </c>
      <c r="F18198" s="18">
        <v>44786</v>
      </c>
      <c r="G18198" s="19">
        <v>0.20833333333333301</v>
      </c>
      <c r="H18198">
        <v>5</v>
      </c>
      <c r="I18198" s="13" t="s">
        <v>219</v>
      </c>
      <c r="J18198">
        <v>1</v>
      </c>
      <c r="K18198" s="13" t="s">
        <v>214</v>
      </c>
      <c r="L18198">
        <v>5</v>
      </c>
      <c r="M18198">
        <v>1</v>
      </c>
      <c r="N18198" s="13" t="s">
        <v>212</v>
      </c>
      <c r="O18198" s="13" t="s">
        <v>95</v>
      </c>
      <c r="P18198">
        <v>30</v>
      </c>
      <c r="Q18198" s="13" t="s">
        <v>97</v>
      </c>
      <c r="R18198" s="13" t="s">
        <v>208</v>
      </c>
      <c r="S18198" s="13" t="s">
        <v>196</v>
      </c>
      <c r="T18198">
        <v>2</v>
      </c>
      <c r="U18198">
        <v>1</v>
      </c>
      <c r="V18198">
        <v>0</v>
      </c>
      <c r="W18198" s="13" t="s">
        <v>101</v>
      </c>
      <c r="X18198">
        <v>0.65</v>
      </c>
    </row>
    <row r="18199" spans="1:24" x14ac:dyDescent="0.3">
      <c r="A18199">
        <v>18197</v>
      </c>
      <c r="B18199" t="s">
        <v>200</v>
      </c>
      <c r="C18199" t="s">
        <v>201</v>
      </c>
      <c r="D18199">
        <v>12.818733</v>
      </c>
      <c r="E18199">
        <v>80.194731000000004</v>
      </c>
      <c r="F18199" s="18">
        <v>45024</v>
      </c>
      <c r="G18199" s="19">
        <v>0.54166666666666696</v>
      </c>
      <c r="H18199">
        <v>13</v>
      </c>
      <c r="I18199" s="13" t="s">
        <v>219</v>
      </c>
      <c r="J18199">
        <v>1</v>
      </c>
      <c r="K18199" s="13" t="s">
        <v>214</v>
      </c>
      <c r="L18199">
        <v>3</v>
      </c>
      <c r="M18199">
        <v>1</v>
      </c>
      <c r="N18199" s="13" t="s">
        <v>212</v>
      </c>
      <c r="O18199" s="13" t="s">
        <v>195</v>
      </c>
      <c r="P18199">
        <v>21</v>
      </c>
      <c r="Q18199" s="13" t="s">
        <v>195</v>
      </c>
      <c r="R18199" s="13" t="s">
        <v>213</v>
      </c>
      <c r="S18199" s="13" t="s">
        <v>196</v>
      </c>
      <c r="T18199">
        <v>3</v>
      </c>
      <c r="U18199">
        <v>1</v>
      </c>
      <c r="V18199">
        <v>0</v>
      </c>
      <c r="W18199" s="13" t="s">
        <v>101</v>
      </c>
      <c r="X18199">
        <v>0.25</v>
      </c>
    </row>
    <row r="18200" spans="1:24" x14ac:dyDescent="0.3">
      <c r="A18200">
        <v>18198</v>
      </c>
      <c r="B18200" t="s">
        <v>217</v>
      </c>
      <c r="C18200" t="s">
        <v>218</v>
      </c>
      <c r="D18200">
        <v>22.409687999999999</v>
      </c>
      <c r="E18200">
        <v>88.327922000000001</v>
      </c>
      <c r="F18200" s="18">
        <v>45426</v>
      </c>
      <c r="G18200" s="19">
        <v>0.20833333333333301</v>
      </c>
      <c r="H18200">
        <v>5</v>
      </c>
      <c r="I18200" s="13" t="s">
        <v>215</v>
      </c>
      <c r="J18200">
        <v>0</v>
      </c>
      <c r="K18200" s="13" t="s">
        <v>191</v>
      </c>
      <c r="L18200">
        <v>5</v>
      </c>
      <c r="M18200">
        <v>0</v>
      </c>
      <c r="N18200" s="13" t="s">
        <v>192</v>
      </c>
      <c r="O18200" s="13" t="s">
        <v>97</v>
      </c>
      <c r="P18200">
        <v>31</v>
      </c>
      <c r="Q18200" s="13" t="s">
        <v>97</v>
      </c>
      <c r="R18200" s="13" t="s">
        <v>205</v>
      </c>
      <c r="S18200" s="13" t="s">
        <v>193</v>
      </c>
      <c r="T18200">
        <v>1</v>
      </c>
      <c r="U18200">
        <v>1</v>
      </c>
      <c r="V18200">
        <v>0</v>
      </c>
      <c r="W18200" s="13" t="s">
        <v>101</v>
      </c>
      <c r="X18200">
        <v>0.3</v>
      </c>
    </row>
    <row r="18201" spans="1:24" x14ac:dyDescent="0.3">
      <c r="A18201">
        <v>18199</v>
      </c>
      <c r="B18201" t="s">
        <v>209</v>
      </c>
      <c r="C18201" t="s">
        <v>210</v>
      </c>
      <c r="D18201">
        <v>17.274000999999998</v>
      </c>
      <c r="E18201">
        <v>78.458985999999996</v>
      </c>
      <c r="F18201" s="18">
        <v>44881</v>
      </c>
      <c r="G18201" s="19">
        <v>0.58333333333333304</v>
      </c>
      <c r="H18201">
        <v>14</v>
      </c>
      <c r="I18201" s="13" t="s">
        <v>194</v>
      </c>
      <c r="J18201">
        <v>0</v>
      </c>
      <c r="K18201" s="13" t="s">
        <v>214</v>
      </c>
      <c r="L18201">
        <v>1</v>
      </c>
      <c r="M18201">
        <v>0</v>
      </c>
      <c r="N18201" s="13" t="s">
        <v>212</v>
      </c>
      <c r="O18201" s="13" t="s">
        <v>195</v>
      </c>
      <c r="P18201">
        <v>22</v>
      </c>
      <c r="Q18201" s="13" t="s">
        <v>195</v>
      </c>
      <c r="R18201" s="13" t="s">
        <v>205</v>
      </c>
      <c r="S18201" s="13" t="s">
        <v>196</v>
      </c>
      <c r="T18201">
        <v>3</v>
      </c>
      <c r="U18201">
        <v>1</v>
      </c>
      <c r="V18201">
        <v>0</v>
      </c>
      <c r="W18201" s="13" t="s">
        <v>101</v>
      </c>
      <c r="X18201">
        <v>0.25</v>
      </c>
    </row>
    <row r="18202" spans="1:24" x14ac:dyDescent="0.3">
      <c r="A18202">
        <v>18200</v>
      </c>
      <c r="B18202" t="s">
        <v>206</v>
      </c>
      <c r="C18202" t="s">
        <v>207</v>
      </c>
      <c r="D18202">
        <v>13.016299</v>
      </c>
      <c r="E18202">
        <v>77.491709</v>
      </c>
      <c r="F18202" s="18">
        <v>45424</v>
      </c>
      <c r="G18202" s="19">
        <v>0.5</v>
      </c>
      <c r="H18202">
        <v>12</v>
      </c>
      <c r="I18202" s="13" t="s">
        <v>89</v>
      </c>
      <c r="J18202">
        <v>1</v>
      </c>
      <c r="K18202" s="13" t="s">
        <v>191</v>
      </c>
      <c r="L18202">
        <v>2</v>
      </c>
      <c r="M18202">
        <v>0</v>
      </c>
      <c r="N18202" s="13" t="s">
        <v>192</v>
      </c>
      <c r="O18202" s="13" t="s">
        <v>97</v>
      </c>
      <c r="P18202">
        <v>35</v>
      </c>
      <c r="Q18202" s="13" t="s">
        <v>97</v>
      </c>
      <c r="R18202" s="13" t="s">
        <v>205</v>
      </c>
      <c r="S18202" s="13" t="s">
        <v>196</v>
      </c>
      <c r="T18202">
        <v>5</v>
      </c>
      <c r="U18202">
        <v>2</v>
      </c>
      <c r="V18202">
        <v>0</v>
      </c>
      <c r="W18202" s="13" t="s">
        <v>101</v>
      </c>
      <c r="X18202">
        <v>0.3</v>
      </c>
    </row>
    <row r="18203" spans="1:24" x14ac:dyDescent="0.3">
      <c r="A18203">
        <v>18201</v>
      </c>
      <c r="B18203" t="s">
        <v>217</v>
      </c>
      <c r="C18203" t="s">
        <v>218</v>
      </c>
      <c r="D18203">
        <v>22.614194000000001</v>
      </c>
      <c r="E18203">
        <v>88.295085</v>
      </c>
      <c r="F18203" s="18">
        <v>45132</v>
      </c>
      <c r="G18203" s="19">
        <v>0.70833333333333304</v>
      </c>
      <c r="H18203">
        <v>17</v>
      </c>
      <c r="I18203" s="13" t="s">
        <v>215</v>
      </c>
      <c r="J18203">
        <v>0</v>
      </c>
      <c r="K18203" s="13" t="s">
        <v>191</v>
      </c>
      <c r="L18203">
        <v>1</v>
      </c>
      <c r="M18203">
        <v>1</v>
      </c>
      <c r="N18203" s="13" t="s">
        <v>94</v>
      </c>
      <c r="O18203" s="13" t="s">
        <v>95</v>
      </c>
      <c r="P18203">
        <v>15</v>
      </c>
      <c r="Q18203" s="13" t="s">
        <v>97</v>
      </c>
      <c r="R18203" s="13" t="s">
        <v>205</v>
      </c>
      <c r="S18203" s="13" t="s">
        <v>196</v>
      </c>
      <c r="T18203">
        <v>2</v>
      </c>
      <c r="U18203">
        <v>2</v>
      </c>
      <c r="V18203">
        <v>1</v>
      </c>
      <c r="W18203" s="13" t="s">
        <v>101</v>
      </c>
      <c r="X18203">
        <v>0.8</v>
      </c>
    </row>
    <row r="18204" spans="1:24" x14ac:dyDescent="0.3">
      <c r="A18204">
        <v>18202</v>
      </c>
      <c r="B18204" t="s">
        <v>200</v>
      </c>
      <c r="C18204" t="s">
        <v>201</v>
      </c>
      <c r="D18204">
        <v>12.963043000000001</v>
      </c>
      <c r="E18204">
        <v>80.173922000000005</v>
      </c>
      <c r="F18204" s="18">
        <v>45408</v>
      </c>
      <c r="G18204" s="19">
        <v>0.45833333333333298</v>
      </c>
      <c r="H18204">
        <v>11</v>
      </c>
      <c r="I18204" s="13" t="s">
        <v>211</v>
      </c>
      <c r="J18204">
        <v>0</v>
      </c>
      <c r="K18204" s="13" t="s">
        <v>92</v>
      </c>
      <c r="L18204">
        <v>4</v>
      </c>
      <c r="M18204">
        <v>0</v>
      </c>
      <c r="N18204" s="13" t="s">
        <v>212</v>
      </c>
      <c r="O18204" s="13" t="s">
        <v>195</v>
      </c>
      <c r="P18204">
        <v>35</v>
      </c>
      <c r="Q18204" s="13" t="s">
        <v>195</v>
      </c>
      <c r="R18204" s="13" t="s">
        <v>208</v>
      </c>
      <c r="S18204" s="13" t="s">
        <v>193</v>
      </c>
      <c r="T18204">
        <v>1</v>
      </c>
      <c r="U18204">
        <v>1</v>
      </c>
      <c r="V18204">
        <v>0</v>
      </c>
      <c r="W18204" s="13" t="s">
        <v>101</v>
      </c>
      <c r="X18204">
        <v>0.25</v>
      </c>
    </row>
    <row r="18205" spans="1:24" x14ac:dyDescent="0.3">
      <c r="A18205">
        <v>18203</v>
      </c>
      <c r="B18205" t="s">
        <v>190</v>
      </c>
      <c r="C18205" t="s">
        <v>80</v>
      </c>
      <c r="D18205">
        <v>19.236246000000001</v>
      </c>
      <c r="E18205">
        <v>72.990630999999993</v>
      </c>
      <c r="F18205" s="18">
        <v>45536</v>
      </c>
      <c r="G18205" s="19">
        <v>0.45833333333333298</v>
      </c>
      <c r="H18205">
        <v>11</v>
      </c>
      <c r="I18205" s="13" t="s">
        <v>89</v>
      </c>
      <c r="J18205">
        <v>1</v>
      </c>
      <c r="K18205" s="13" t="s">
        <v>92</v>
      </c>
      <c r="L18205">
        <v>2</v>
      </c>
      <c r="M18205">
        <v>1</v>
      </c>
      <c r="N18205" s="13" t="s">
        <v>94</v>
      </c>
      <c r="O18205" s="13" t="s">
        <v>95</v>
      </c>
      <c r="P18205">
        <v>38</v>
      </c>
      <c r="Q18205" s="13" t="s">
        <v>97</v>
      </c>
      <c r="R18205" s="13" t="s">
        <v>199</v>
      </c>
      <c r="S18205" s="13" t="s">
        <v>193</v>
      </c>
      <c r="T18205">
        <v>3</v>
      </c>
      <c r="U18205">
        <v>2</v>
      </c>
      <c r="V18205">
        <v>0</v>
      </c>
      <c r="W18205" s="13" t="s">
        <v>101</v>
      </c>
      <c r="X18205">
        <v>0.65</v>
      </c>
    </row>
    <row r="18206" spans="1:24" x14ac:dyDescent="0.3">
      <c r="A18206">
        <v>18204</v>
      </c>
      <c r="B18206" t="s">
        <v>197</v>
      </c>
      <c r="C18206" t="s">
        <v>198</v>
      </c>
      <c r="D18206">
        <v>30.669964</v>
      </c>
      <c r="E18206">
        <v>76.727410000000006</v>
      </c>
      <c r="F18206" s="18">
        <v>45221</v>
      </c>
      <c r="G18206" s="19">
        <v>0.83333333333333304</v>
      </c>
      <c r="H18206">
        <v>20</v>
      </c>
      <c r="I18206" s="13" t="s">
        <v>89</v>
      </c>
      <c r="J18206">
        <v>1</v>
      </c>
      <c r="K18206" s="13" t="s">
        <v>92</v>
      </c>
      <c r="L18206">
        <v>1</v>
      </c>
      <c r="M18206">
        <v>0</v>
      </c>
      <c r="N18206" s="13" t="s">
        <v>212</v>
      </c>
      <c r="O18206" s="13" t="s">
        <v>195</v>
      </c>
      <c r="P18206">
        <v>39</v>
      </c>
      <c r="Q18206" s="13" t="s">
        <v>195</v>
      </c>
      <c r="R18206" s="13" t="s">
        <v>205</v>
      </c>
      <c r="S18206" s="13" t="s">
        <v>193</v>
      </c>
      <c r="T18206">
        <v>5</v>
      </c>
      <c r="U18206">
        <v>1</v>
      </c>
      <c r="V18206">
        <v>0</v>
      </c>
      <c r="W18206" s="13" t="s">
        <v>101</v>
      </c>
      <c r="X18206">
        <v>0.25</v>
      </c>
    </row>
    <row r="18207" spans="1:24" x14ac:dyDescent="0.3">
      <c r="A18207">
        <v>18205</v>
      </c>
      <c r="B18207" t="s">
        <v>206</v>
      </c>
      <c r="C18207" t="s">
        <v>207</v>
      </c>
      <c r="D18207">
        <v>12.920965000000001</v>
      </c>
      <c r="E18207">
        <v>77.487384000000006</v>
      </c>
      <c r="F18207" s="18">
        <v>45243</v>
      </c>
      <c r="G18207" s="19">
        <v>0.25</v>
      </c>
      <c r="H18207">
        <v>6</v>
      </c>
      <c r="I18207" s="13" t="s">
        <v>204</v>
      </c>
      <c r="J18207">
        <v>0</v>
      </c>
      <c r="K18207" s="13" t="s">
        <v>191</v>
      </c>
      <c r="L18207">
        <v>5</v>
      </c>
      <c r="M18207">
        <v>1</v>
      </c>
      <c r="N18207" s="13" t="s">
        <v>192</v>
      </c>
      <c r="O18207" s="13" t="s">
        <v>97</v>
      </c>
      <c r="P18207">
        <v>24</v>
      </c>
      <c r="Q18207" s="13" t="s">
        <v>95</v>
      </c>
      <c r="R18207" s="13" t="s">
        <v>98</v>
      </c>
      <c r="S18207" s="13" t="s">
        <v>193</v>
      </c>
      <c r="T18207">
        <v>3</v>
      </c>
      <c r="U18207">
        <v>3</v>
      </c>
      <c r="V18207">
        <v>0</v>
      </c>
      <c r="W18207" s="13" t="s">
        <v>101</v>
      </c>
      <c r="X18207">
        <v>0.1</v>
      </c>
    </row>
    <row r="18208" spans="1:24" x14ac:dyDescent="0.3">
      <c r="A18208">
        <v>18206</v>
      </c>
      <c r="B18208" t="s">
        <v>217</v>
      </c>
      <c r="C18208" t="s">
        <v>218</v>
      </c>
      <c r="D18208">
        <v>22.653656999999999</v>
      </c>
      <c r="E18208">
        <v>88.382936999999998</v>
      </c>
      <c r="F18208" s="18">
        <v>44906</v>
      </c>
      <c r="G18208" s="19">
        <v>0.83333333333333304</v>
      </c>
      <c r="H18208">
        <v>20</v>
      </c>
      <c r="I18208" s="13" t="s">
        <v>89</v>
      </c>
      <c r="J18208">
        <v>1</v>
      </c>
      <c r="K18208" s="13" t="s">
        <v>92</v>
      </c>
      <c r="L18208">
        <v>5</v>
      </c>
      <c r="M18208">
        <v>0</v>
      </c>
      <c r="N18208" s="13" t="s">
        <v>192</v>
      </c>
      <c r="O18208" s="13" t="s">
        <v>97</v>
      </c>
      <c r="P18208">
        <v>21</v>
      </c>
      <c r="Q18208" s="13" t="s">
        <v>195</v>
      </c>
      <c r="R18208" s="13" t="s">
        <v>213</v>
      </c>
      <c r="S18208" s="13" t="s">
        <v>196</v>
      </c>
      <c r="T18208">
        <v>2</v>
      </c>
      <c r="U18208">
        <v>0</v>
      </c>
      <c r="V18208">
        <v>0</v>
      </c>
      <c r="W18208" s="13" t="s">
        <v>101</v>
      </c>
      <c r="X18208">
        <v>0.1</v>
      </c>
    </row>
    <row r="18209" spans="1:24" x14ac:dyDescent="0.3">
      <c r="A18209">
        <v>18207</v>
      </c>
      <c r="B18209" t="s">
        <v>206</v>
      </c>
      <c r="C18209" t="s">
        <v>207</v>
      </c>
      <c r="D18209">
        <v>13.14406</v>
      </c>
      <c r="E18209">
        <v>77.792283999999995</v>
      </c>
      <c r="F18209" s="18">
        <v>45316</v>
      </c>
      <c r="G18209" s="19">
        <v>0.5</v>
      </c>
      <c r="H18209">
        <v>12</v>
      </c>
      <c r="I18209" s="13" t="s">
        <v>202</v>
      </c>
      <c r="J18209">
        <v>0</v>
      </c>
      <c r="K18209" s="13" t="s">
        <v>191</v>
      </c>
      <c r="L18209">
        <v>5</v>
      </c>
      <c r="M18209">
        <v>0</v>
      </c>
      <c r="N18209" s="13" t="s">
        <v>212</v>
      </c>
      <c r="O18209" s="13" t="s">
        <v>95</v>
      </c>
      <c r="P18209">
        <v>22</v>
      </c>
      <c r="Q18209" s="13" t="s">
        <v>97</v>
      </c>
      <c r="R18209" s="13" t="s">
        <v>208</v>
      </c>
      <c r="S18209" s="13" t="s">
        <v>193</v>
      </c>
      <c r="T18209">
        <v>3</v>
      </c>
      <c r="U18209">
        <v>2</v>
      </c>
      <c r="V18209">
        <v>0</v>
      </c>
      <c r="W18209" s="13" t="s">
        <v>101</v>
      </c>
      <c r="X18209">
        <v>0.65</v>
      </c>
    </row>
    <row r="18210" spans="1:24" x14ac:dyDescent="0.3">
      <c r="A18210">
        <v>18208</v>
      </c>
      <c r="B18210" t="s">
        <v>206</v>
      </c>
      <c r="C18210" t="s">
        <v>207</v>
      </c>
      <c r="D18210">
        <v>12.883229999999999</v>
      </c>
      <c r="E18210">
        <v>77.691636000000003</v>
      </c>
      <c r="F18210" s="18">
        <v>44869</v>
      </c>
      <c r="G18210" s="19">
        <v>0.70833333333333304</v>
      </c>
      <c r="H18210">
        <v>17</v>
      </c>
      <c r="I18210" s="13" t="s">
        <v>211</v>
      </c>
      <c r="J18210">
        <v>0</v>
      </c>
      <c r="K18210" s="13" t="s">
        <v>92</v>
      </c>
      <c r="L18210">
        <v>5</v>
      </c>
      <c r="M18210">
        <v>0</v>
      </c>
      <c r="N18210" s="13" t="s">
        <v>212</v>
      </c>
      <c r="O18210" s="13" t="s">
        <v>95</v>
      </c>
      <c r="P18210">
        <v>31</v>
      </c>
      <c r="Q18210" s="13" t="s">
        <v>97</v>
      </c>
      <c r="R18210" s="13" t="s">
        <v>98</v>
      </c>
      <c r="S18210" s="13" t="s">
        <v>99</v>
      </c>
      <c r="T18210">
        <v>4</v>
      </c>
      <c r="U18210">
        <v>4</v>
      </c>
      <c r="V18210">
        <v>1</v>
      </c>
      <c r="W18210" s="13" t="s">
        <v>101</v>
      </c>
      <c r="X18210">
        <v>1</v>
      </c>
    </row>
    <row r="18211" spans="1:24" x14ac:dyDescent="0.3">
      <c r="A18211">
        <v>18209</v>
      </c>
      <c r="B18211" t="s">
        <v>200</v>
      </c>
      <c r="C18211" t="s">
        <v>201</v>
      </c>
      <c r="D18211">
        <v>13.136882</v>
      </c>
      <c r="E18211">
        <v>80.163685999999998</v>
      </c>
      <c r="F18211" s="18">
        <v>44882</v>
      </c>
      <c r="G18211" s="19">
        <v>0.58333333333333304</v>
      </c>
      <c r="H18211">
        <v>14</v>
      </c>
      <c r="I18211" s="13" t="s">
        <v>202</v>
      </c>
      <c r="J18211">
        <v>0</v>
      </c>
      <c r="K18211" s="13" t="s">
        <v>191</v>
      </c>
      <c r="L18211">
        <v>1</v>
      </c>
      <c r="M18211">
        <v>1</v>
      </c>
      <c r="N18211" s="13" t="s">
        <v>192</v>
      </c>
      <c r="O18211" s="13" t="s">
        <v>97</v>
      </c>
      <c r="P18211">
        <v>38</v>
      </c>
      <c r="Q18211" s="13" t="s">
        <v>195</v>
      </c>
      <c r="R18211" s="13" t="s">
        <v>199</v>
      </c>
      <c r="S18211" s="13" t="s">
        <v>196</v>
      </c>
      <c r="T18211">
        <v>1</v>
      </c>
      <c r="U18211">
        <v>1</v>
      </c>
      <c r="V18211">
        <v>0</v>
      </c>
      <c r="W18211" s="13" t="s">
        <v>101</v>
      </c>
      <c r="X18211">
        <v>0.1</v>
      </c>
    </row>
    <row r="18212" spans="1:24" x14ac:dyDescent="0.3">
      <c r="A18212">
        <v>18210</v>
      </c>
      <c r="B18212" t="s">
        <v>206</v>
      </c>
      <c r="C18212" t="s">
        <v>207</v>
      </c>
      <c r="D18212">
        <v>13.127473999999999</v>
      </c>
      <c r="E18212">
        <v>77.497172000000006</v>
      </c>
      <c r="F18212" s="18">
        <v>45708</v>
      </c>
      <c r="G18212" s="19">
        <v>0.83333333333333304</v>
      </c>
      <c r="H18212">
        <v>20</v>
      </c>
      <c r="I18212" s="13" t="s">
        <v>202</v>
      </c>
      <c r="J18212">
        <v>0</v>
      </c>
      <c r="K18212" s="13" t="s">
        <v>214</v>
      </c>
      <c r="L18212">
        <v>4</v>
      </c>
      <c r="M18212">
        <v>1</v>
      </c>
      <c r="N18212" s="13" t="s">
        <v>192</v>
      </c>
      <c r="O18212" s="13" t="s">
        <v>97</v>
      </c>
      <c r="P18212">
        <v>23</v>
      </c>
      <c r="Q18212" s="13" t="s">
        <v>97</v>
      </c>
      <c r="R18212" s="13" t="s">
        <v>213</v>
      </c>
      <c r="S18212" s="13" t="s">
        <v>196</v>
      </c>
      <c r="T18212">
        <v>3</v>
      </c>
      <c r="U18212">
        <v>2</v>
      </c>
      <c r="V18212">
        <v>0</v>
      </c>
      <c r="W18212" s="13" t="s">
        <v>101</v>
      </c>
      <c r="X18212">
        <v>0.3</v>
      </c>
    </row>
    <row r="18213" spans="1:24" x14ac:dyDescent="0.3">
      <c r="A18213">
        <v>18211</v>
      </c>
      <c r="B18213" t="s">
        <v>206</v>
      </c>
      <c r="C18213" t="s">
        <v>207</v>
      </c>
      <c r="D18213">
        <v>12.887606999999999</v>
      </c>
      <c r="E18213">
        <v>77.651105999999999</v>
      </c>
      <c r="F18213" s="18">
        <v>45071</v>
      </c>
      <c r="G18213" s="19">
        <v>0.33333333333333298</v>
      </c>
      <c r="H18213">
        <v>8</v>
      </c>
      <c r="I18213" s="13" t="s">
        <v>202</v>
      </c>
      <c r="J18213">
        <v>0</v>
      </c>
      <c r="K18213" s="13" t="s">
        <v>214</v>
      </c>
      <c r="L18213">
        <v>1</v>
      </c>
      <c r="M18213">
        <v>1</v>
      </c>
      <c r="N18213" s="13" t="s">
        <v>212</v>
      </c>
      <c r="O18213" s="13" t="s">
        <v>195</v>
      </c>
      <c r="P18213">
        <v>28</v>
      </c>
      <c r="Q18213" s="13" t="s">
        <v>195</v>
      </c>
      <c r="R18213" s="13" t="s">
        <v>208</v>
      </c>
      <c r="S18213" s="13" t="s">
        <v>196</v>
      </c>
      <c r="T18213">
        <v>5</v>
      </c>
      <c r="U18213">
        <v>3</v>
      </c>
      <c r="V18213">
        <v>1</v>
      </c>
      <c r="W18213" s="13" t="s">
        <v>101</v>
      </c>
      <c r="X18213">
        <v>0.4</v>
      </c>
    </row>
    <row r="18214" spans="1:24" x14ac:dyDescent="0.3">
      <c r="A18214">
        <v>18212</v>
      </c>
      <c r="B18214" t="s">
        <v>217</v>
      </c>
      <c r="C18214" t="s">
        <v>218</v>
      </c>
      <c r="D18214">
        <v>22.646169</v>
      </c>
      <c r="E18214">
        <v>88.253338999999997</v>
      </c>
      <c r="F18214" s="18">
        <v>45553</v>
      </c>
      <c r="G18214" s="19">
        <v>0.25</v>
      </c>
      <c r="H18214">
        <v>6</v>
      </c>
      <c r="I18214" s="13" t="s">
        <v>194</v>
      </c>
      <c r="J18214">
        <v>0</v>
      </c>
      <c r="K18214" s="13" t="s">
        <v>92</v>
      </c>
      <c r="L18214">
        <v>6</v>
      </c>
      <c r="M18214">
        <v>0</v>
      </c>
      <c r="N18214" s="13" t="s">
        <v>94</v>
      </c>
      <c r="O18214" s="13" t="s">
        <v>95</v>
      </c>
      <c r="P18214">
        <v>20</v>
      </c>
      <c r="Q18214" s="13" t="s">
        <v>195</v>
      </c>
      <c r="R18214" s="13" t="s">
        <v>208</v>
      </c>
      <c r="S18214" s="13" t="s">
        <v>196</v>
      </c>
      <c r="T18214">
        <v>5</v>
      </c>
      <c r="U18214">
        <v>4</v>
      </c>
      <c r="V18214">
        <v>0</v>
      </c>
      <c r="W18214" s="13" t="s">
        <v>101</v>
      </c>
      <c r="X18214">
        <v>0.45</v>
      </c>
    </row>
    <row r="18215" spans="1:24" x14ac:dyDescent="0.3">
      <c r="A18215">
        <v>18213</v>
      </c>
      <c r="B18215" t="s">
        <v>197</v>
      </c>
      <c r="C18215" t="s">
        <v>198</v>
      </c>
      <c r="D18215">
        <v>30.708119</v>
      </c>
      <c r="E18215">
        <v>76.856988999999999</v>
      </c>
      <c r="F18215" s="18">
        <v>45048</v>
      </c>
      <c r="G18215" s="19">
        <v>0.33333333333333298</v>
      </c>
      <c r="H18215">
        <v>8</v>
      </c>
      <c r="I18215" s="13" t="s">
        <v>215</v>
      </c>
      <c r="J18215">
        <v>0</v>
      </c>
      <c r="K18215" s="13" t="s">
        <v>92</v>
      </c>
      <c r="L18215">
        <v>3</v>
      </c>
      <c r="M18215">
        <v>1</v>
      </c>
      <c r="N18215" s="13" t="s">
        <v>94</v>
      </c>
      <c r="O18215" s="13" t="s">
        <v>95</v>
      </c>
      <c r="P18215">
        <v>38</v>
      </c>
      <c r="Q18215" s="13" t="s">
        <v>97</v>
      </c>
      <c r="R18215" s="13" t="s">
        <v>98</v>
      </c>
      <c r="S18215" s="13" t="s">
        <v>196</v>
      </c>
      <c r="T18215">
        <v>2</v>
      </c>
      <c r="U18215">
        <v>2</v>
      </c>
      <c r="V18215">
        <v>1</v>
      </c>
      <c r="W18215" s="13" t="s">
        <v>101</v>
      </c>
      <c r="X18215">
        <v>0.8</v>
      </c>
    </row>
    <row r="18216" spans="1:24" x14ac:dyDescent="0.3">
      <c r="A18216">
        <v>18214</v>
      </c>
      <c r="B18216" t="s">
        <v>206</v>
      </c>
      <c r="C18216" t="s">
        <v>207</v>
      </c>
      <c r="D18216">
        <v>12.871003</v>
      </c>
      <c r="E18216">
        <v>77.662159000000003</v>
      </c>
      <c r="F18216" s="18">
        <v>45155</v>
      </c>
      <c r="G18216" s="19">
        <v>0.16666666666666699</v>
      </c>
      <c r="H18216">
        <v>4</v>
      </c>
      <c r="I18216" s="13" t="s">
        <v>202</v>
      </c>
      <c r="J18216">
        <v>0</v>
      </c>
      <c r="K18216" s="13" t="s">
        <v>191</v>
      </c>
      <c r="L18216">
        <v>6</v>
      </c>
      <c r="M18216">
        <v>0</v>
      </c>
      <c r="N18216" s="13" t="s">
        <v>192</v>
      </c>
      <c r="O18216" s="13" t="s">
        <v>97</v>
      </c>
      <c r="P18216">
        <v>16</v>
      </c>
      <c r="Q18216" s="13" t="s">
        <v>195</v>
      </c>
      <c r="R18216" s="13" t="s">
        <v>199</v>
      </c>
      <c r="S18216" s="13" t="s">
        <v>196</v>
      </c>
      <c r="T18216">
        <v>1</v>
      </c>
      <c r="U18216">
        <v>0</v>
      </c>
      <c r="V18216">
        <v>0</v>
      </c>
      <c r="W18216" s="13" t="s">
        <v>101</v>
      </c>
      <c r="X18216">
        <v>0.1</v>
      </c>
    </row>
    <row r="18217" spans="1:24" x14ac:dyDescent="0.3">
      <c r="A18217">
        <v>18215</v>
      </c>
      <c r="B18217" t="s">
        <v>206</v>
      </c>
      <c r="C18217" t="s">
        <v>207</v>
      </c>
      <c r="D18217">
        <v>13.109362000000001</v>
      </c>
      <c r="E18217">
        <v>77.439909</v>
      </c>
      <c r="F18217" s="18">
        <v>45709</v>
      </c>
      <c r="G18217" s="19">
        <v>0.75</v>
      </c>
      <c r="H18217">
        <v>18</v>
      </c>
      <c r="I18217" s="13" t="s">
        <v>211</v>
      </c>
      <c r="J18217">
        <v>0</v>
      </c>
      <c r="K18217" s="13" t="s">
        <v>214</v>
      </c>
      <c r="L18217">
        <v>5</v>
      </c>
      <c r="M18217">
        <v>1</v>
      </c>
      <c r="N18217" s="13" t="s">
        <v>94</v>
      </c>
      <c r="O18217" s="13" t="s">
        <v>95</v>
      </c>
      <c r="P18217">
        <v>35</v>
      </c>
      <c r="Q18217" s="13" t="s">
        <v>97</v>
      </c>
      <c r="R18217" s="13" t="s">
        <v>208</v>
      </c>
      <c r="S18217" s="13" t="s">
        <v>196</v>
      </c>
      <c r="T18217">
        <v>1</v>
      </c>
      <c r="U18217">
        <v>1</v>
      </c>
      <c r="V18217">
        <v>1</v>
      </c>
      <c r="W18217" s="13" t="s">
        <v>101</v>
      </c>
      <c r="X18217">
        <v>0.8</v>
      </c>
    </row>
    <row r="18218" spans="1:24" x14ac:dyDescent="0.3">
      <c r="A18218">
        <v>18216</v>
      </c>
      <c r="B18218" t="s">
        <v>217</v>
      </c>
      <c r="C18218" t="s">
        <v>218</v>
      </c>
      <c r="D18218">
        <v>22.606752</v>
      </c>
      <c r="E18218">
        <v>88.437966000000003</v>
      </c>
      <c r="F18218" s="18">
        <v>45430</v>
      </c>
      <c r="G18218" s="19">
        <v>0.125</v>
      </c>
      <c r="H18218">
        <v>3</v>
      </c>
      <c r="I18218" s="13" t="s">
        <v>219</v>
      </c>
      <c r="J18218">
        <v>1</v>
      </c>
      <c r="K18218" s="13" t="s">
        <v>92</v>
      </c>
      <c r="L18218">
        <v>1</v>
      </c>
      <c r="M18218">
        <v>1</v>
      </c>
      <c r="N18218" s="13" t="s">
        <v>212</v>
      </c>
      <c r="O18218" s="13" t="s">
        <v>95</v>
      </c>
      <c r="P18218">
        <v>25</v>
      </c>
      <c r="Q18218" s="13" t="s">
        <v>95</v>
      </c>
      <c r="R18218" s="13" t="s">
        <v>199</v>
      </c>
      <c r="S18218" s="13" t="s">
        <v>193</v>
      </c>
      <c r="T18218">
        <v>1</v>
      </c>
      <c r="U18218">
        <v>1</v>
      </c>
      <c r="V18218">
        <v>0</v>
      </c>
      <c r="W18218" s="13" t="s">
        <v>101</v>
      </c>
      <c r="X18218">
        <v>0.45</v>
      </c>
    </row>
    <row r="18219" spans="1:24" x14ac:dyDescent="0.3">
      <c r="A18219">
        <v>18217</v>
      </c>
      <c r="B18219" t="s">
        <v>217</v>
      </c>
      <c r="C18219" t="s">
        <v>218</v>
      </c>
      <c r="D18219">
        <v>22.401060000000001</v>
      </c>
      <c r="E18219">
        <v>88.357558999999995</v>
      </c>
      <c r="F18219" s="18">
        <v>45309</v>
      </c>
      <c r="G18219" s="19">
        <v>0.41666666666666702</v>
      </c>
      <c r="H18219">
        <v>10</v>
      </c>
      <c r="I18219" s="13" t="s">
        <v>202</v>
      </c>
      <c r="J18219">
        <v>0</v>
      </c>
      <c r="K18219" s="13" t="s">
        <v>214</v>
      </c>
      <c r="L18219">
        <v>5</v>
      </c>
      <c r="M18219">
        <v>1</v>
      </c>
      <c r="N18219" s="13" t="s">
        <v>94</v>
      </c>
      <c r="O18219" s="13" t="s">
        <v>95</v>
      </c>
      <c r="P18219">
        <v>31</v>
      </c>
      <c r="Q18219" s="13" t="s">
        <v>195</v>
      </c>
      <c r="R18219" s="13" t="s">
        <v>199</v>
      </c>
      <c r="S18219" s="13" t="s">
        <v>196</v>
      </c>
      <c r="T18219">
        <v>3</v>
      </c>
      <c r="U18219">
        <v>1</v>
      </c>
      <c r="V18219">
        <v>1</v>
      </c>
      <c r="W18219" s="13" t="s">
        <v>101</v>
      </c>
      <c r="X18219">
        <v>0.6</v>
      </c>
    </row>
    <row r="18220" spans="1:24" x14ac:dyDescent="0.3">
      <c r="A18220">
        <v>18218</v>
      </c>
      <c r="B18220" t="s">
        <v>206</v>
      </c>
      <c r="C18220" t="s">
        <v>207</v>
      </c>
      <c r="D18220">
        <v>12.995322</v>
      </c>
      <c r="E18220">
        <v>77.794257000000002</v>
      </c>
      <c r="F18220" s="18">
        <v>45697</v>
      </c>
      <c r="G18220" s="19">
        <v>0</v>
      </c>
      <c r="H18220">
        <v>0</v>
      </c>
      <c r="I18220" s="13" t="s">
        <v>89</v>
      </c>
      <c r="J18220">
        <v>1</v>
      </c>
      <c r="K18220" s="13" t="s">
        <v>92</v>
      </c>
      <c r="L18220">
        <v>4</v>
      </c>
      <c r="M18220">
        <v>0</v>
      </c>
      <c r="N18220" s="13" t="s">
        <v>94</v>
      </c>
      <c r="O18220" s="13" t="s">
        <v>95</v>
      </c>
      <c r="P18220">
        <v>26</v>
      </c>
      <c r="Q18220" s="13" t="s">
        <v>95</v>
      </c>
      <c r="R18220" s="13" t="s">
        <v>208</v>
      </c>
      <c r="S18220" s="13" t="s">
        <v>99</v>
      </c>
      <c r="T18220">
        <v>1</v>
      </c>
      <c r="U18220">
        <v>1</v>
      </c>
      <c r="V18220">
        <v>0</v>
      </c>
      <c r="W18220" s="13" t="s">
        <v>101</v>
      </c>
      <c r="X18220">
        <v>0.65</v>
      </c>
    </row>
    <row r="18221" spans="1:24" x14ac:dyDescent="0.3">
      <c r="A18221">
        <v>18219</v>
      </c>
      <c r="B18221" t="s">
        <v>206</v>
      </c>
      <c r="C18221" t="s">
        <v>207</v>
      </c>
      <c r="D18221">
        <v>12.963016</v>
      </c>
      <c r="E18221">
        <v>77.635682000000003</v>
      </c>
      <c r="F18221" s="18">
        <v>45666</v>
      </c>
      <c r="G18221" s="19">
        <v>0.625</v>
      </c>
      <c r="H18221">
        <v>15</v>
      </c>
      <c r="I18221" s="13" t="s">
        <v>202</v>
      </c>
      <c r="J18221">
        <v>0</v>
      </c>
      <c r="K18221" s="13" t="s">
        <v>191</v>
      </c>
      <c r="L18221">
        <v>2</v>
      </c>
      <c r="M18221">
        <v>0</v>
      </c>
      <c r="N18221" s="13" t="s">
        <v>212</v>
      </c>
      <c r="O18221" s="13" t="s">
        <v>195</v>
      </c>
      <c r="P18221">
        <v>27</v>
      </c>
      <c r="Q18221" s="13" t="s">
        <v>95</v>
      </c>
      <c r="R18221" s="13" t="s">
        <v>213</v>
      </c>
      <c r="S18221" s="13" t="s">
        <v>193</v>
      </c>
      <c r="T18221">
        <v>4</v>
      </c>
      <c r="U18221">
        <v>4</v>
      </c>
      <c r="V18221">
        <v>0</v>
      </c>
      <c r="W18221" s="13" t="s">
        <v>101</v>
      </c>
      <c r="X18221">
        <v>0.25</v>
      </c>
    </row>
    <row r="18222" spans="1:24" x14ac:dyDescent="0.3">
      <c r="A18222">
        <v>18220</v>
      </c>
      <c r="B18222" t="s">
        <v>200</v>
      </c>
      <c r="C18222" t="s">
        <v>201</v>
      </c>
      <c r="D18222">
        <v>12.948934</v>
      </c>
      <c r="E18222">
        <v>80.290692000000007</v>
      </c>
      <c r="F18222" s="18">
        <v>44894</v>
      </c>
      <c r="G18222" s="19">
        <v>0.54166666666666696</v>
      </c>
      <c r="H18222">
        <v>13</v>
      </c>
      <c r="I18222" s="13" t="s">
        <v>215</v>
      </c>
      <c r="J18222">
        <v>0</v>
      </c>
      <c r="K18222" s="13" t="s">
        <v>214</v>
      </c>
      <c r="L18222">
        <v>5</v>
      </c>
      <c r="M18222">
        <v>1</v>
      </c>
      <c r="N18222" s="13" t="s">
        <v>192</v>
      </c>
      <c r="O18222" s="13" t="s">
        <v>97</v>
      </c>
      <c r="P18222">
        <v>25</v>
      </c>
      <c r="Q18222" s="13" t="s">
        <v>195</v>
      </c>
      <c r="R18222" s="13" t="s">
        <v>199</v>
      </c>
      <c r="S18222" s="13" t="s">
        <v>193</v>
      </c>
      <c r="T18222">
        <v>3</v>
      </c>
      <c r="U18222">
        <v>1</v>
      </c>
      <c r="V18222">
        <v>0</v>
      </c>
      <c r="W18222" s="13" t="s">
        <v>101</v>
      </c>
      <c r="X18222">
        <v>0.1</v>
      </c>
    </row>
    <row r="18223" spans="1:24" x14ac:dyDescent="0.3">
      <c r="A18223">
        <v>18221</v>
      </c>
      <c r="B18223" t="s">
        <v>197</v>
      </c>
      <c r="C18223" t="s">
        <v>198</v>
      </c>
      <c r="D18223">
        <v>30.733160000000002</v>
      </c>
      <c r="E18223">
        <v>76.805601999999993</v>
      </c>
      <c r="F18223" s="18">
        <v>45090</v>
      </c>
      <c r="G18223" s="19">
        <v>0.70833333333333304</v>
      </c>
      <c r="H18223">
        <v>17</v>
      </c>
      <c r="I18223" s="13" t="s">
        <v>215</v>
      </c>
      <c r="J18223">
        <v>0</v>
      </c>
      <c r="K18223" s="13" t="s">
        <v>92</v>
      </c>
      <c r="L18223">
        <v>3</v>
      </c>
      <c r="M18223">
        <v>1</v>
      </c>
      <c r="N18223" s="13" t="s">
        <v>212</v>
      </c>
      <c r="O18223" s="13" t="s">
        <v>95</v>
      </c>
      <c r="P18223">
        <v>20</v>
      </c>
      <c r="Q18223" s="13" t="s">
        <v>95</v>
      </c>
      <c r="R18223" s="13" t="s">
        <v>199</v>
      </c>
      <c r="S18223" s="13" t="s">
        <v>196</v>
      </c>
      <c r="T18223">
        <v>2</v>
      </c>
      <c r="U18223">
        <v>0</v>
      </c>
      <c r="V18223">
        <v>1</v>
      </c>
      <c r="W18223" s="13" t="s">
        <v>101</v>
      </c>
      <c r="X18223">
        <v>0.6</v>
      </c>
    </row>
    <row r="18224" spans="1:24" x14ac:dyDescent="0.3">
      <c r="A18224">
        <v>18222</v>
      </c>
      <c r="B18224" t="s">
        <v>197</v>
      </c>
      <c r="C18224" t="s">
        <v>198</v>
      </c>
      <c r="D18224">
        <v>30.756138</v>
      </c>
      <c r="E18224">
        <v>76.744827999999998</v>
      </c>
      <c r="F18224" s="18">
        <v>45402</v>
      </c>
      <c r="G18224" s="19">
        <v>0.875</v>
      </c>
      <c r="H18224">
        <v>21</v>
      </c>
      <c r="I18224" s="13" t="s">
        <v>219</v>
      </c>
      <c r="J18224">
        <v>1</v>
      </c>
      <c r="K18224" s="13" t="s">
        <v>191</v>
      </c>
      <c r="L18224">
        <v>3</v>
      </c>
      <c r="M18224">
        <v>1</v>
      </c>
      <c r="N18224" s="13" t="s">
        <v>94</v>
      </c>
      <c r="O18224" s="13" t="s">
        <v>95</v>
      </c>
      <c r="P18224">
        <v>19</v>
      </c>
      <c r="Q18224" s="13" t="s">
        <v>195</v>
      </c>
      <c r="R18224" s="13" t="s">
        <v>208</v>
      </c>
      <c r="S18224" s="13" t="s">
        <v>193</v>
      </c>
      <c r="T18224">
        <v>4</v>
      </c>
      <c r="U18224">
        <v>3</v>
      </c>
      <c r="V18224">
        <v>0</v>
      </c>
      <c r="W18224" s="13" t="s">
        <v>101</v>
      </c>
      <c r="X18224">
        <v>0.45</v>
      </c>
    </row>
    <row r="18225" spans="1:24" x14ac:dyDescent="0.3">
      <c r="A18225">
        <v>18223</v>
      </c>
      <c r="B18225" t="s">
        <v>79</v>
      </c>
      <c r="C18225" t="s">
        <v>80</v>
      </c>
      <c r="D18225">
        <v>18.563893</v>
      </c>
      <c r="E18225">
        <v>73.785048000000003</v>
      </c>
      <c r="F18225" s="18">
        <v>44983</v>
      </c>
      <c r="G18225" s="19">
        <v>0.75</v>
      </c>
      <c r="H18225">
        <v>18</v>
      </c>
      <c r="I18225" s="13" t="s">
        <v>89</v>
      </c>
      <c r="J18225">
        <v>1</v>
      </c>
      <c r="K18225" s="13" t="s">
        <v>191</v>
      </c>
      <c r="L18225">
        <v>1</v>
      </c>
      <c r="M18225">
        <v>0</v>
      </c>
      <c r="N18225" s="13" t="s">
        <v>212</v>
      </c>
      <c r="O18225" s="13" t="s">
        <v>195</v>
      </c>
      <c r="P18225">
        <v>16</v>
      </c>
      <c r="Q18225" s="13" t="s">
        <v>97</v>
      </c>
      <c r="R18225" s="13" t="s">
        <v>205</v>
      </c>
      <c r="S18225" s="13" t="s">
        <v>196</v>
      </c>
      <c r="T18225">
        <v>3</v>
      </c>
      <c r="U18225">
        <v>3</v>
      </c>
      <c r="V18225">
        <v>1</v>
      </c>
      <c r="W18225" s="13" t="s">
        <v>101</v>
      </c>
      <c r="X18225">
        <v>0.6</v>
      </c>
    </row>
    <row r="18226" spans="1:24" x14ac:dyDescent="0.3">
      <c r="A18226">
        <v>18224</v>
      </c>
      <c r="B18226" t="s">
        <v>200</v>
      </c>
      <c r="C18226" t="s">
        <v>201</v>
      </c>
      <c r="D18226">
        <v>12.959496</v>
      </c>
      <c r="E18226">
        <v>80.116313000000005</v>
      </c>
      <c r="F18226" s="18">
        <v>45224</v>
      </c>
      <c r="G18226" s="19">
        <v>0</v>
      </c>
      <c r="H18226">
        <v>0</v>
      </c>
      <c r="I18226" s="13" t="s">
        <v>194</v>
      </c>
      <c r="J18226">
        <v>0</v>
      </c>
      <c r="K18226" s="13" t="s">
        <v>92</v>
      </c>
      <c r="L18226">
        <v>6</v>
      </c>
      <c r="M18226">
        <v>1</v>
      </c>
      <c r="N18226" s="13" t="s">
        <v>212</v>
      </c>
      <c r="O18226" s="13" t="s">
        <v>95</v>
      </c>
      <c r="P18226">
        <v>16</v>
      </c>
      <c r="Q18226" s="13" t="s">
        <v>95</v>
      </c>
      <c r="R18226" s="13" t="s">
        <v>208</v>
      </c>
      <c r="S18226" s="13" t="s">
        <v>193</v>
      </c>
      <c r="T18226">
        <v>2</v>
      </c>
      <c r="U18226">
        <v>0</v>
      </c>
      <c r="V18226">
        <v>0</v>
      </c>
      <c r="W18226" s="13" t="s">
        <v>101</v>
      </c>
      <c r="X18226">
        <v>0.45</v>
      </c>
    </row>
    <row r="18227" spans="1:24" x14ac:dyDescent="0.3">
      <c r="A18227">
        <v>18225</v>
      </c>
      <c r="B18227" t="s">
        <v>79</v>
      </c>
      <c r="C18227" t="s">
        <v>80</v>
      </c>
      <c r="D18227">
        <v>18.620760000000001</v>
      </c>
      <c r="E18227">
        <v>73.806483999999998</v>
      </c>
      <c r="F18227" s="18">
        <v>45359</v>
      </c>
      <c r="G18227" s="19">
        <v>0.70833333333333304</v>
      </c>
      <c r="H18227">
        <v>17</v>
      </c>
      <c r="I18227" s="13" t="s">
        <v>211</v>
      </c>
      <c r="J18227">
        <v>0</v>
      </c>
      <c r="K18227" s="13" t="s">
        <v>92</v>
      </c>
      <c r="L18227">
        <v>1</v>
      </c>
      <c r="M18227">
        <v>0</v>
      </c>
      <c r="N18227" s="13" t="s">
        <v>94</v>
      </c>
      <c r="O18227" s="13" t="s">
        <v>95</v>
      </c>
      <c r="P18227">
        <v>19</v>
      </c>
      <c r="Q18227" s="13" t="s">
        <v>195</v>
      </c>
      <c r="R18227" s="13" t="s">
        <v>205</v>
      </c>
      <c r="S18227" s="13" t="s">
        <v>99</v>
      </c>
      <c r="T18227">
        <v>4</v>
      </c>
      <c r="U18227">
        <v>4</v>
      </c>
      <c r="V18227">
        <v>1</v>
      </c>
      <c r="W18227" s="13" t="s">
        <v>101</v>
      </c>
      <c r="X18227">
        <v>0.8</v>
      </c>
    </row>
    <row r="18228" spans="1:24" x14ac:dyDescent="0.3">
      <c r="A18228">
        <v>18226</v>
      </c>
      <c r="B18228" t="s">
        <v>197</v>
      </c>
      <c r="C18228" t="s">
        <v>198</v>
      </c>
      <c r="D18228">
        <v>30.610478000000001</v>
      </c>
      <c r="E18228">
        <v>76.791594000000003</v>
      </c>
      <c r="F18228" s="18">
        <v>45285</v>
      </c>
      <c r="G18228" s="19">
        <v>0.33333333333333298</v>
      </c>
      <c r="H18228">
        <v>8</v>
      </c>
      <c r="I18228" s="13" t="s">
        <v>204</v>
      </c>
      <c r="J18228">
        <v>0</v>
      </c>
      <c r="K18228" s="13" t="s">
        <v>191</v>
      </c>
      <c r="L18228">
        <v>6</v>
      </c>
      <c r="M18228">
        <v>1</v>
      </c>
      <c r="N18228" s="13" t="s">
        <v>94</v>
      </c>
      <c r="O18228" s="13" t="s">
        <v>95</v>
      </c>
      <c r="P18228">
        <v>21</v>
      </c>
      <c r="Q18228" s="13" t="s">
        <v>97</v>
      </c>
      <c r="R18228" s="13" t="s">
        <v>208</v>
      </c>
      <c r="S18228" s="13" t="s">
        <v>196</v>
      </c>
      <c r="T18228">
        <v>5</v>
      </c>
      <c r="U18228">
        <v>0</v>
      </c>
      <c r="V18228">
        <v>1</v>
      </c>
      <c r="W18228" s="13" t="s">
        <v>101</v>
      </c>
      <c r="X18228">
        <v>0.8</v>
      </c>
    </row>
    <row r="18229" spans="1:24" x14ac:dyDescent="0.3">
      <c r="A18229">
        <v>18227</v>
      </c>
      <c r="B18229" t="s">
        <v>209</v>
      </c>
      <c r="C18229" t="s">
        <v>210</v>
      </c>
      <c r="D18229">
        <v>17.414921</v>
      </c>
      <c r="E18229">
        <v>78.243667000000002</v>
      </c>
      <c r="F18229" s="18">
        <v>44687</v>
      </c>
      <c r="G18229" s="19">
        <v>0.125</v>
      </c>
      <c r="H18229">
        <v>3</v>
      </c>
      <c r="I18229" s="13" t="s">
        <v>211</v>
      </c>
      <c r="J18229">
        <v>0</v>
      </c>
      <c r="K18229" s="13" t="s">
        <v>191</v>
      </c>
      <c r="L18229">
        <v>6</v>
      </c>
      <c r="M18229">
        <v>0</v>
      </c>
      <c r="N18229" s="13" t="s">
        <v>212</v>
      </c>
      <c r="O18229" s="13" t="s">
        <v>95</v>
      </c>
      <c r="P18229">
        <v>29</v>
      </c>
      <c r="Q18229" s="13" t="s">
        <v>195</v>
      </c>
      <c r="R18229" s="13" t="s">
        <v>205</v>
      </c>
      <c r="S18229" s="13" t="s">
        <v>196</v>
      </c>
      <c r="T18229">
        <v>3</v>
      </c>
      <c r="U18229">
        <v>1</v>
      </c>
      <c r="V18229">
        <v>0</v>
      </c>
      <c r="W18229" s="13" t="s">
        <v>101</v>
      </c>
      <c r="X18229">
        <v>0.45</v>
      </c>
    </row>
    <row r="18230" spans="1:24" x14ac:dyDescent="0.3">
      <c r="A18230">
        <v>18228</v>
      </c>
      <c r="B18230" t="s">
        <v>197</v>
      </c>
      <c r="C18230" t="s">
        <v>198</v>
      </c>
      <c r="D18230">
        <v>30.60153</v>
      </c>
      <c r="E18230">
        <v>76.770263</v>
      </c>
      <c r="F18230" s="18">
        <v>44850</v>
      </c>
      <c r="G18230" s="19">
        <v>0.45833333333333298</v>
      </c>
      <c r="H18230">
        <v>11</v>
      </c>
      <c r="I18230" s="13" t="s">
        <v>89</v>
      </c>
      <c r="J18230">
        <v>1</v>
      </c>
      <c r="K18230" s="13" t="s">
        <v>92</v>
      </c>
      <c r="L18230">
        <v>1</v>
      </c>
      <c r="M18230">
        <v>0</v>
      </c>
      <c r="N18230" s="13" t="s">
        <v>192</v>
      </c>
      <c r="O18230" s="13" t="s">
        <v>97</v>
      </c>
      <c r="P18230">
        <v>16</v>
      </c>
      <c r="Q18230" s="13" t="s">
        <v>95</v>
      </c>
      <c r="R18230" s="13" t="s">
        <v>199</v>
      </c>
      <c r="S18230" s="13" t="s">
        <v>193</v>
      </c>
      <c r="T18230">
        <v>1</v>
      </c>
      <c r="U18230">
        <v>1</v>
      </c>
      <c r="V18230">
        <v>0</v>
      </c>
      <c r="W18230" s="13" t="s">
        <v>101</v>
      </c>
      <c r="X18230">
        <v>0.1</v>
      </c>
    </row>
    <row r="18231" spans="1:24" x14ac:dyDescent="0.3">
      <c r="A18231">
        <v>18229</v>
      </c>
      <c r="B18231" t="s">
        <v>209</v>
      </c>
      <c r="C18231" t="s">
        <v>210</v>
      </c>
      <c r="D18231">
        <v>17.590071999999999</v>
      </c>
      <c r="E18231">
        <v>78.597678999999999</v>
      </c>
      <c r="F18231" s="18">
        <v>44746</v>
      </c>
      <c r="G18231" s="19">
        <v>0.41666666666666702</v>
      </c>
      <c r="H18231">
        <v>10</v>
      </c>
      <c r="I18231" s="13" t="s">
        <v>204</v>
      </c>
      <c r="J18231">
        <v>0</v>
      </c>
      <c r="K18231" s="13" t="s">
        <v>214</v>
      </c>
      <c r="L18231">
        <v>2</v>
      </c>
      <c r="M18231">
        <v>1</v>
      </c>
      <c r="N18231" s="13" t="s">
        <v>94</v>
      </c>
      <c r="O18231" s="13" t="s">
        <v>95</v>
      </c>
      <c r="P18231">
        <v>30</v>
      </c>
      <c r="Q18231" s="13" t="s">
        <v>97</v>
      </c>
      <c r="R18231" s="13" t="s">
        <v>205</v>
      </c>
      <c r="S18231" s="13" t="s">
        <v>99</v>
      </c>
      <c r="T18231">
        <v>2</v>
      </c>
      <c r="U18231">
        <v>2</v>
      </c>
      <c r="V18231">
        <v>1</v>
      </c>
      <c r="W18231" s="13" t="s">
        <v>101</v>
      </c>
      <c r="X18231">
        <v>1</v>
      </c>
    </row>
    <row r="18232" spans="1:24" x14ac:dyDescent="0.3">
      <c r="A18232">
        <v>18230</v>
      </c>
      <c r="B18232" t="s">
        <v>203</v>
      </c>
      <c r="C18232" t="s">
        <v>203</v>
      </c>
      <c r="D18232">
        <v>28.842558</v>
      </c>
      <c r="E18232">
        <v>77.260105999999993</v>
      </c>
      <c r="F18232" s="18">
        <v>45145</v>
      </c>
      <c r="G18232" s="19">
        <v>0.125</v>
      </c>
      <c r="H18232">
        <v>3</v>
      </c>
      <c r="I18232" s="13" t="s">
        <v>204</v>
      </c>
      <c r="J18232">
        <v>0</v>
      </c>
      <c r="K18232" s="13" t="s">
        <v>214</v>
      </c>
      <c r="L18232">
        <v>6</v>
      </c>
      <c r="M18232">
        <v>0</v>
      </c>
      <c r="N18232" s="13" t="s">
        <v>212</v>
      </c>
      <c r="O18232" s="13" t="s">
        <v>195</v>
      </c>
      <c r="P18232">
        <v>20</v>
      </c>
      <c r="Q18232" s="13" t="s">
        <v>95</v>
      </c>
      <c r="R18232" s="13" t="s">
        <v>205</v>
      </c>
      <c r="S18232" s="13" t="s">
        <v>196</v>
      </c>
      <c r="T18232">
        <v>5</v>
      </c>
      <c r="U18232">
        <v>4</v>
      </c>
      <c r="V18232">
        <v>0</v>
      </c>
      <c r="W18232" s="13" t="s">
        <v>101</v>
      </c>
      <c r="X18232">
        <v>0.25</v>
      </c>
    </row>
    <row r="18233" spans="1:24" x14ac:dyDescent="0.3">
      <c r="A18233">
        <v>18231</v>
      </c>
      <c r="B18233" t="s">
        <v>79</v>
      </c>
      <c r="C18233" t="s">
        <v>80</v>
      </c>
      <c r="D18233">
        <v>18.687156000000002</v>
      </c>
      <c r="E18233">
        <v>73.879047</v>
      </c>
      <c r="F18233" s="18">
        <v>44919</v>
      </c>
      <c r="G18233" s="19">
        <v>0.45833333333333298</v>
      </c>
      <c r="H18233">
        <v>11</v>
      </c>
      <c r="I18233" s="13" t="s">
        <v>219</v>
      </c>
      <c r="J18233">
        <v>1</v>
      </c>
      <c r="K18233" s="13" t="s">
        <v>191</v>
      </c>
      <c r="L18233">
        <v>6</v>
      </c>
      <c r="M18233">
        <v>1</v>
      </c>
      <c r="N18233" s="13" t="s">
        <v>94</v>
      </c>
      <c r="O18233" s="13" t="s">
        <v>95</v>
      </c>
      <c r="P18233">
        <v>30</v>
      </c>
      <c r="Q18233" s="13" t="s">
        <v>97</v>
      </c>
      <c r="R18233" s="13" t="s">
        <v>205</v>
      </c>
      <c r="S18233" s="13" t="s">
        <v>196</v>
      </c>
      <c r="T18233">
        <v>1</v>
      </c>
      <c r="U18233">
        <v>1</v>
      </c>
      <c r="V18233">
        <v>0</v>
      </c>
      <c r="W18233" s="13" t="s">
        <v>101</v>
      </c>
      <c r="X18233">
        <v>0.65</v>
      </c>
    </row>
    <row r="18234" spans="1:24" x14ac:dyDescent="0.3">
      <c r="A18234">
        <v>18232</v>
      </c>
      <c r="B18234" t="s">
        <v>206</v>
      </c>
      <c r="C18234" t="s">
        <v>207</v>
      </c>
      <c r="D18234">
        <v>13.053407</v>
      </c>
      <c r="E18234">
        <v>77.661458999999994</v>
      </c>
      <c r="F18234" s="18">
        <v>44648</v>
      </c>
      <c r="G18234" s="19">
        <v>0.20833333333333301</v>
      </c>
      <c r="H18234">
        <v>5</v>
      </c>
      <c r="I18234" s="13" t="s">
        <v>204</v>
      </c>
      <c r="J18234">
        <v>0</v>
      </c>
      <c r="K18234" s="13" t="s">
        <v>92</v>
      </c>
      <c r="L18234">
        <v>4</v>
      </c>
      <c r="M18234">
        <v>0</v>
      </c>
      <c r="N18234" s="13" t="s">
        <v>212</v>
      </c>
      <c r="O18234" s="13" t="s">
        <v>195</v>
      </c>
      <c r="P18234">
        <v>30</v>
      </c>
      <c r="Q18234" s="13" t="s">
        <v>195</v>
      </c>
      <c r="R18234" s="13" t="s">
        <v>208</v>
      </c>
      <c r="S18234" s="13" t="s">
        <v>196</v>
      </c>
      <c r="T18234">
        <v>5</v>
      </c>
      <c r="U18234">
        <v>4</v>
      </c>
      <c r="V18234">
        <v>0</v>
      </c>
      <c r="W18234" s="13" t="s">
        <v>101</v>
      </c>
      <c r="X18234">
        <v>0.25</v>
      </c>
    </row>
    <row r="18235" spans="1:24" x14ac:dyDescent="0.3">
      <c r="A18235">
        <v>18233</v>
      </c>
      <c r="B18235" t="s">
        <v>203</v>
      </c>
      <c r="C18235" t="s">
        <v>203</v>
      </c>
      <c r="D18235">
        <v>28.823263000000001</v>
      </c>
      <c r="E18235">
        <v>77.29701</v>
      </c>
      <c r="F18235" s="18">
        <v>45507</v>
      </c>
      <c r="G18235" s="19">
        <v>0.79166666666666696</v>
      </c>
      <c r="H18235">
        <v>19</v>
      </c>
      <c r="I18235" s="13" t="s">
        <v>219</v>
      </c>
      <c r="J18235">
        <v>1</v>
      </c>
      <c r="K18235" s="13" t="s">
        <v>191</v>
      </c>
      <c r="L18235">
        <v>2</v>
      </c>
      <c r="M18235">
        <v>0</v>
      </c>
      <c r="N18235" s="13" t="s">
        <v>192</v>
      </c>
      <c r="O18235" s="13" t="s">
        <v>97</v>
      </c>
      <c r="P18235">
        <v>30</v>
      </c>
      <c r="Q18235" s="13" t="s">
        <v>97</v>
      </c>
      <c r="R18235" s="13" t="s">
        <v>199</v>
      </c>
      <c r="S18235" s="13" t="s">
        <v>99</v>
      </c>
      <c r="T18235">
        <v>1</v>
      </c>
      <c r="U18235">
        <v>1</v>
      </c>
      <c r="V18235">
        <v>1</v>
      </c>
      <c r="W18235" s="13" t="s">
        <v>101</v>
      </c>
      <c r="X18235">
        <v>0.65</v>
      </c>
    </row>
    <row r="18236" spans="1:24" x14ac:dyDescent="0.3">
      <c r="A18236">
        <v>18234</v>
      </c>
      <c r="B18236" t="s">
        <v>190</v>
      </c>
      <c r="C18236" t="s">
        <v>80</v>
      </c>
      <c r="D18236">
        <v>19.176499</v>
      </c>
      <c r="E18236">
        <v>72.978492000000003</v>
      </c>
      <c r="F18236" s="18">
        <v>44634</v>
      </c>
      <c r="G18236" s="19">
        <v>0.75</v>
      </c>
      <c r="H18236">
        <v>18</v>
      </c>
      <c r="I18236" s="13" t="s">
        <v>204</v>
      </c>
      <c r="J18236">
        <v>0</v>
      </c>
      <c r="K18236" s="13" t="s">
        <v>214</v>
      </c>
      <c r="L18236">
        <v>2</v>
      </c>
      <c r="M18236">
        <v>0</v>
      </c>
      <c r="N18236" s="13" t="s">
        <v>94</v>
      </c>
      <c r="O18236" s="13" t="s">
        <v>95</v>
      </c>
      <c r="P18236">
        <v>34</v>
      </c>
      <c r="Q18236" s="13" t="s">
        <v>95</v>
      </c>
      <c r="R18236" s="13" t="s">
        <v>205</v>
      </c>
      <c r="S18236" s="13" t="s">
        <v>196</v>
      </c>
      <c r="T18236">
        <v>2</v>
      </c>
      <c r="U18236">
        <v>1</v>
      </c>
      <c r="V18236">
        <v>1</v>
      </c>
      <c r="W18236" s="13" t="s">
        <v>101</v>
      </c>
      <c r="X18236">
        <v>0.6</v>
      </c>
    </row>
    <row r="18237" spans="1:24" x14ac:dyDescent="0.3">
      <c r="A18237">
        <v>18235</v>
      </c>
      <c r="B18237" t="s">
        <v>200</v>
      </c>
      <c r="C18237" t="s">
        <v>201</v>
      </c>
      <c r="D18237">
        <v>12.83432</v>
      </c>
      <c r="E18237">
        <v>80.201561999999996</v>
      </c>
      <c r="F18237" s="18">
        <v>45497</v>
      </c>
      <c r="G18237" s="19">
        <v>0.625</v>
      </c>
      <c r="H18237">
        <v>15</v>
      </c>
      <c r="I18237" s="13" t="s">
        <v>194</v>
      </c>
      <c r="J18237">
        <v>0</v>
      </c>
      <c r="K18237" s="13" t="s">
        <v>191</v>
      </c>
      <c r="L18237">
        <v>2</v>
      </c>
      <c r="M18237">
        <v>1</v>
      </c>
      <c r="N18237" s="13" t="s">
        <v>212</v>
      </c>
      <c r="O18237" s="13" t="s">
        <v>195</v>
      </c>
      <c r="P18237">
        <v>17</v>
      </c>
      <c r="Q18237" s="13" t="s">
        <v>97</v>
      </c>
      <c r="R18237" s="13" t="s">
        <v>199</v>
      </c>
      <c r="S18237" s="13" t="s">
        <v>196</v>
      </c>
      <c r="T18237">
        <v>5</v>
      </c>
      <c r="U18237">
        <v>5</v>
      </c>
      <c r="V18237">
        <v>0</v>
      </c>
      <c r="W18237" s="13" t="s">
        <v>101</v>
      </c>
      <c r="X18237">
        <v>0.45</v>
      </c>
    </row>
    <row r="18238" spans="1:24" x14ac:dyDescent="0.3">
      <c r="A18238">
        <v>18236</v>
      </c>
      <c r="B18238" t="s">
        <v>197</v>
      </c>
      <c r="C18238" t="s">
        <v>198</v>
      </c>
      <c r="D18238">
        <v>30.601580999999999</v>
      </c>
      <c r="E18238">
        <v>76.755683000000005</v>
      </c>
      <c r="F18238" s="18">
        <v>44675</v>
      </c>
      <c r="G18238" s="19">
        <v>0.54166666666666696</v>
      </c>
      <c r="H18238">
        <v>13</v>
      </c>
      <c r="I18238" s="13" t="s">
        <v>89</v>
      </c>
      <c r="J18238">
        <v>1</v>
      </c>
      <c r="K18238" s="13" t="s">
        <v>191</v>
      </c>
      <c r="L18238">
        <v>6</v>
      </c>
      <c r="M18238">
        <v>0</v>
      </c>
      <c r="N18238" s="13" t="s">
        <v>212</v>
      </c>
      <c r="O18238" s="13" t="s">
        <v>95</v>
      </c>
      <c r="P18238">
        <v>40</v>
      </c>
      <c r="Q18238" s="13" t="s">
        <v>195</v>
      </c>
      <c r="R18238" s="13" t="s">
        <v>213</v>
      </c>
      <c r="S18238" s="13" t="s">
        <v>193</v>
      </c>
      <c r="T18238">
        <v>3</v>
      </c>
      <c r="U18238">
        <v>2</v>
      </c>
      <c r="V18238">
        <v>0</v>
      </c>
      <c r="W18238" s="13" t="s">
        <v>101</v>
      </c>
      <c r="X18238">
        <v>0.45</v>
      </c>
    </row>
    <row r="18239" spans="1:24" x14ac:dyDescent="0.3">
      <c r="A18239">
        <v>18237</v>
      </c>
      <c r="B18239" t="s">
        <v>209</v>
      </c>
      <c r="C18239" t="s">
        <v>210</v>
      </c>
      <c r="D18239">
        <v>17.368556000000002</v>
      </c>
      <c r="E18239">
        <v>78.262303000000003</v>
      </c>
      <c r="F18239" s="18">
        <v>45160</v>
      </c>
      <c r="G18239" s="19">
        <v>0.375</v>
      </c>
      <c r="H18239">
        <v>9</v>
      </c>
      <c r="I18239" s="13" t="s">
        <v>215</v>
      </c>
      <c r="J18239">
        <v>0</v>
      </c>
      <c r="K18239" s="13" t="s">
        <v>92</v>
      </c>
      <c r="L18239">
        <v>2</v>
      </c>
      <c r="M18239">
        <v>0</v>
      </c>
      <c r="N18239" s="13" t="s">
        <v>192</v>
      </c>
      <c r="O18239" s="13" t="s">
        <v>97</v>
      </c>
      <c r="P18239">
        <v>29</v>
      </c>
      <c r="Q18239" s="13" t="s">
        <v>97</v>
      </c>
      <c r="R18239" s="13" t="s">
        <v>199</v>
      </c>
      <c r="S18239" s="13" t="s">
        <v>196</v>
      </c>
      <c r="T18239">
        <v>4</v>
      </c>
      <c r="U18239">
        <v>0</v>
      </c>
      <c r="V18239">
        <v>1</v>
      </c>
      <c r="W18239" s="13" t="s">
        <v>101</v>
      </c>
      <c r="X18239">
        <v>0.45</v>
      </c>
    </row>
    <row r="18240" spans="1:24" x14ac:dyDescent="0.3">
      <c r="A18240">
        <v>18238</v>
      </c>
      <c r="B18240" t="s">
        <v>200</v>
      </c>
      <c r="C18240" t="s">
        <v>201</v>
      </c>
      <c r="D18240">
        <v>13.140466</v>
      </c>
      <c r="E18240">
        <v>80.261612</v>
      </c>
      <c r="F18240" s="18">
        <v>45643</v>
      </c>
      <c r="G18240" s="19">
        <v>0.25</v>
      </c>
      <c r="H18240">
        <v>6</v>
      </c>
      <c r="I18240" s="13" t="s">
        <v>215</v>
      </c>
      <c r="J18240">
        <v>0</v>
      </c>
      <c r="K18240" s="13" t="s">
        <v>191</v>
      </c>
      <c r="L18240">
        <v>5</v>
      </c>
      <c r="M18240">
        <v>0</v>
      </c>
      <c r="N18240" s="13" t="s">
        <v>94</v>
      </c>
      <c r="O18240" s="13" t="s">
        <v>95</v>
      </c>
      <c r="P18240">
        <v>27</v>
      </c>
      <c r="Q18240" s="13" t="s">
        <v>97</v>
      </c>
      <c r="R18240" s="13" t="s">
        <v>208</v>
      </c>
      <c r="S18240" s="13" t="s">
        <v>196</v>
      </c>
      <c r="T18240">
        <v>2</v>
      </c>
      <c r="U18240">
        <v>0</v>
      </c>
      <c r="V18240">
        <v>0</v>
      </c>
      <c r="W18240" s="13" t="s">
        <v>101</v>
      </c>
      <c r="X18240">
        <v>0.65</v>
      </c>
    </row>
    <row r="18241" spans="1:24" x14ac:dyDescent="0.3">
      <c r="A18241">
        <v>18239</v>
      </c>
      <c r="B18241" t="s">
        <v>190</v>
      </c>
      <c r="C18241" t="s">
        <v>80</v>
      </c>
      <c r="D18241">
        <v>19.113821999999999</v>
      </c>
      <c r="E18241">
        <v>72.995182</v>
      </c>
      <c r="F18241" s="18">
        <v>45067</v>
      </c>
      <c r="G18241" s="19">
        <v>0.625</v>
      </c>
      <c r="H18241">
        <v>15</v>
      </c>
      <c r="I18241" s="13" t="s">
        <v>89</v>
      </c>
      <c r="J18241">
        <v>1</v>
      </c>
      <c r="K18241" s="13" t="s">
        <v>92</v>
      </c>
      <c r="L18241">
        <v>5</v>
      </c>
      <c r="M18241">
        <v>0</v>
      </c>
      <c r="N18241" s="13" t="s">
        <v>192</v>
      </c>
      <c r="O18241" s="13" t="s">
        <v>97</v>
      </c>
      <c r="P18241">
        <v>20</v>
      </c>
      <c r="Q18241" s="13" t="s">
        <v>95</v>
      </c>
      <c r="R18241" s="13" t="s">
        <v>199</v>
      </c>
      <c r="S18241" s="13" t="s">
        <v>196</v>
      </c>
      <c r="T18241">
        <v>4</v>
      </c>
      <c r="U18241">
        <v>3</v>
      </c>
      <c r="V18241">
        <v>0</v>
      </c>
      <c r="W18241" s="13" t="s">
        <v>101</v>
      </c>
      <c r="X18241">
        <v>0.1</v>
      </c>
    </row>
    <row r="18242" spans="1:24" x14ac:dyDescent="0.3">
      <c r="A18242">
        <v>18240</v>
      </c>
      <c r="B18242" t="s">
        <v>217</v>
      </c>
      <c r="C18242" t="s">
        <v>218</v>
      </c>
      <c r="D18242">
        <v>22.613766999999999</v>
      </c>
      <c r="E18242">
        <v>88.252443999999997</v>
      </c>
      <c r="F18242" s="18">
        <v>45209</v>
      </c>
      <c r="G18242" s="19">
        <v>0</v>
      </c>
      <c r="H18242">
        <v>0</v>
      </c>
      <c r="I18242" s="13" t="s">
        <v>215</v>
      </c>
      <c r="J18242">
        <v>0</v>
      </c>
      <c r="K18242" s="13" t="s">
        <v>191</v>
      </c>
      <c r="L18242">
        <v>2</v>
      </c>
      <c r="M18242">
        <v>0</v>
      </c>
      <c r="N18242" s="13" t="s">
        <v>94</v>
      </c>
      <c r="O18242" s="13" t="s">
        <v>95</v>
      </c>
      <c r="P18242">
        <v>25</v>
      </c>
      <c r="Q18242" s="13" t="s">
        <v>95</v>
      </c>
      <c r="R18242" s="13" t="s">
        <v>98</v>
      </c>
      <c r="S18242" s="13" t="s">
        <v>196</v>
      </c>
      <c r="T18242">
        <v>5</v>
      </c>
      <c r="U18242">
        <v>4</v>
      </c>
      <c r="V18242">
        <v>0</v>
      </c>
      <c r="W18242" s="13" t="s">
        <v>101</v>
      </c>
      <c r="X18242">
        <v>0.45</v>
      </c>
    </row>
    <row r="18243" spans="1:24" x14ac:dyDescent="0.3">
      <c r="A18243">
        <v>18241</v>
      </c>
      <c r="B18243" t="s">
        <v>203</v>
      </c>
      <c r="C18243" t="s">
        <v>203</v>
      </c>
      <c r="D18243">
        <v>28.744001000000001</v>
      </c>
      <c r="E18243">
        <v>77.200500000000005</v>
      </c>
      <c r="F18243" s="18">
        <v>45515</v>
      </c>
      <c r="G18243" s="19">
        <v>0.54166666666666696</v>
      </c>
      <c r="H18243">
        <v>13</v>
      </c>
      <c r="I18243" s="13" t="s">
        <v>89</v>
      </c>
      <c r="J18243">
        <v>1</v>
      </c>
      <c r="K18243" s="13" t="s">
        <v>214</v>
      </c>
      <c r="L18243">
        <v>2</v>
      </c>
      <c r="M18243">
        <v>1</v>
      </c>
      <c r="N18243" s="13" t="s">
        <v>94</v>
      </c>
      <c r="O18243" s="13" t="s">
        <v>95</v>
      </c>
      <c r="P18243">
        <v>25</v>
      </c>
      <c r="Q18243" s="13" t="s">
        <v>95</v>
      </c>
      <c r="R18243" s="13" t="s">
        <v>205</v>
      </c>
      <c r="S18243" s="13" t="s">
        <v>196</v>
      </c>
      <c r="T18243">
        <v>4</v>
      </c>
      <c r="U18243">
        <v>0</v>
      </c>
      <c r="V18243">
        <v>0</v>
      </c>
      <c r="W18243" s="13" t="s">
        <v>101</v>
      </c>
      <c r="X18243">
        <v>0.45</v>
      </c>
    </row>
    <row r="18244" spans="1:24" x14ac:dyDescent="0.3">
      <c r="A18244">
        <v>18242</v>
      </c>
      <c r="B18244" t="s">
        <v>79</v>
      </c>
      <c r="C18244" t="s">
        <v>80</v>
      </c>
      <c r="D18244">
        <v>18.604020999999999</v>
      </c>
      <c r="E18244">
        <v>73.703142</v>
      </c>
      <c r="F18244" s="18">
        <v>44586</v>
      </c>
      <c r="G18244" s="19">
        <v>0.45833333333333298</v>
      </c>
      <c r="H18244">
        <v>11</v>
      </c>
      <c r="I18244" s="13" t="s">
        <v>215</v>
      </c>
      <c r="J18244">
        <v>0</v>
      </c>
      <c r="K18244" s="13" t="s">
        <v>214</v>
      </c>
      <c r="L18244">
        <v>6</v>
      </c>
      <c r="M18244">
        <v>1</v>
      </c>
      <c r="N18244" s="13" t="s">
        <v>212</v>
      </c>
      <c r="O18244" s="13" t="s">
        <v>195</v>
      </c>
      <c r="P18244">
        <v>37</v>
      </c>
      <c r="Q18244" s="13" t="s">
        <v>97</v>
      </c>
      <c r="R18244" s="13" t="s">
        <v>205</v>
      </c>
      <c r="S18244" s="13" t="s">
        <v>99</v>
      </c>
      <c r="T18244">
        <v>4</v>
      </c>
      <c r="U18244">
        <v>4</v>
      </c>
      <c r="V18244">
        <v>0</v>
      </c>
      <c r="W18244" s="13" t="s">
        <v>101</v>
      </c>
      <c r="X18244">
        <v>0.65</v>
      </c>
    </row>
    <row r="18245" spans="1:24" x14ac:dyDescent="0.3">
      <c r="A18245">
        <v>18243</v>
      </c>
      <c r="B18245" t="s">
        <v>206</v>
      </c>
      <c r="C18245" t="s">
        <v>207</v>
      </c>
      <c r="D18245">
        <v>13.185483</v>
      </c>
      <c r="E18245">
        <v>77.452922999999998</v>
      </c>
      <c r="F18245" s="18">
        <v>44982</v>
      </c>
      <c r="G18245" s="19">
        <v>0.125</v>
      </c>
      <c r="H18245">
        <v>3</v>
      </c>
      <c r="I18245" s="13" t="s">
        <v>219</v>
      </c>
      <c r="J18245">
        <v>1</v>
      </c>
      <c r="K18245" s="13" t="s">
        <v>191</v>
      </c>
      <c r="L18245">
        <v>1</v>
      </c>
      <c r="M18245">
        <v>1</v>
      </c>
      <c r="N18245" s="13" t="s">
        <v>212</v>
      </c>
      <c r="O18245" s="13" t="s">
        <v>95</v>
      </c>
      <c r="P18245">
        <v>34</v>
      </c>
      <c r="Q18245" s="13" t="s">
        <v>195</v>
      </c>
      <c r="R18245" s="13" t="s">
        <v>213</v>
      </c>
      <c r="S18245" s="13" t="s">
        <v>99</v>
      </c>
      <c r="T18245">
        <v>2</v>
      </c>
      <c r="U18245">
        <v>2</v>
      </c>
      <c r="V18245">
        <v>0</v>
      </c>
      <c r="W18245" s="13" t="s">
        <v>101</v>
      </c>
      <c r="X18245">
        <v>0.65</v>
      </c>
    </row>
    <row r="18246" spans="1:24" x14ac:dyDescent="0.3">
      <c r="A18246">
        <v>18244</v>
      </c>
      <c r="B18246" t="s">
        <v>197</v>
      </c>
      <c r="C18246" t="s">
        <v>198</v>
      </c>
      <c r="D18246">
        <v>30.659967999999999</v>
      </c>
      <c r="E18246">
        <v>76.831157000000005</v>
      </c>
      <c r="F18246" s="18">
        <v>45180</v>
      </c>
      <c r="G18246" s="19">
        <v>4.1666666666666699E-2</v>
      </c>
      <c r="H18246">
        <v>1</v>
      </c>
      <c r="I18246" s="13" t="s">
        <v>204</v>
      </c>
      <c r="J18246">
        <v>0</v>
      </c>
      <c r="K18246" s="13" t="s">
        <v>92</v>
      </c>
      <c r="L18246">
        <v>1</v>
      </c>
      <c r="M18246">
        <v>1</v>
      </c>
      <c r="N18246" s="13" t="s">
        <v>212</v>
      </c>
      <c r="O18246" s="13" t="s">
        <v>95</v>
      </c>
      <c r="P18246">
        <v>19</v>
      </c>
      <c r="Q18246" s="13" t="s">
        <v>95</v>
      </c>
      <c r="R18246" s="13" t="s">
        <v>208</v>
      </c>
      <c r="S18246" s="13" t="s">
        <v>196</v>
      </c>
      <c r="T18246">
        <v>5</v>
      </c>
      <c r="U18246">
        <v>3</v>
      </c>
      <c r="V18246">
        <v>0</v>
      </c>
      <c r="W18246" s="13" t="s">
        <v>101</v>
      </c>
      <c r="X18246">
        <v>0.45</v>
      </c>
    </row>
    <row r="18247" spans="1:24" x14ac:dyDescent="0.3">
      <c r="A18247">
        <v>18245</v>
      </c>
      <c r="B18247" t="s">
        <v>203</v>
      </c>
      <c r="C18247" t="s">
        <v>203</v>
      </c>
      <c r="D18247">
        <v>28.65419</v>
      </c>
      <c r="E18247">
        <v>76.849231000000003</v>
      </c>
      <c r="F18247" s="18">
        <v>45503</v>
      </c>
      <c r="G18247" s="19">
        <v>8.3333333333333301E-2</v>
      </c>
      <c r="H18247">
        <v>2</v>
      </c>
      <c r="I18247" s="13" t="s">
        <v>215</v>
      </c>
      <c r="J18247">
        <v>0</v>
      </c>
      <c r="K18247" s="13" t="s">
        <v>92</v>
      </c>
      <c r="L18247">
        <v>5</v>
      </c>
      <c r="M18247">
        <v>1</v>
      </c>
      <c r="N18247" s="13" t="s">
        <v>192</v>
      </c>
      <c r="O18247" s="13" t="s">
        <v>97</v>
      </c>
      <c r="P18247">
        <v>31</v>
      </c>
      <c r="Q18247" s="13" t="s">
        <v>195</v>
      </c>
      <c r="R18247" s="13" t="s">
        <v>213</v>
      </c>
      <c r="S18247" s="13" t="s">
        <v>99</v>
      </c>
      <c r="T18247">
        <v>1</v>
      </c>
      <c r="U18247">
        <v>1</v>
      </c>
      <c r="V18247">
        <v>0</v>
      </c>
      <c r="W18247" s="13" t="s">
        <v>101</v>
      </c>
      <c r="X18247">
        <v>0.3</v>
      </c>
    </row>
    <row r="18248" spans="1:24" x14ac:dyDescent="0.3">
      <c r="A18248">
        <v>18246</v>
      </c>
      <c r="B18248" t="s">
        <v>200</v>
      </c>
      <c r="C18248" t="s">
        <v>201</v>
      </c>
      <c r="D18248">
        <v>12.828836000000001</v>
      </c>
      <c r="E18248">
        <v>80.212594999999993</v>
      </c>
      <c r="F18248" s="18">
        <v>45432</v>
      </c>
      <c r="G18248" s="19">
        <v>0.79166666666666696</v>
      </c>
      <c r="H18248">
        <v>19</v>
      </c>
      <c r="I18248" s="13" t="s">
        <v>204</v>
      </c>
      <c r="J18248">
        <v>0</v>
      </c>
      <c r="K18248" s="13" t="s">
        <v>191</v>
      </c>
      <c r="L18248">
        <v>2</v>
      </c>
      <c r="M18248">
        <v>0</v>
      </c>
      <c r="N18248" s="13" t="s">
        <v>212</v>
      </c>
      <c r="O18248" s="13" t="s">
        <v>195</v>
      </c>
      <c r="P18248">
        <v>18</v>
      </c>
      <c r="Q18248" s="13" t="s">
        <v>195</v>
      </c>
      <c r="R18248" s="13" t="s">
        <v>213</v>
      </c>
      <c r="S18248" s="13" t="s">
        <v>99</v>
      </c>
      <c r="T18248">
        <v>4</v>
      </c>
      <c r="U18248">
        <v>4</v>
      </c>
      <c r="V18248">
        <v>1</v>
      </c>
      <c r="W18248" s="13" t="s">
        <v>101</v>
      </c>
      <c r="X18248">
        <v>0.6</v>
      </c>
    </row>
    <row r="18249" spans="1:24" x14ac:dyDescent="0.3">
      <c r="A18249">
        <v>18247</v>
      </c>
      <c r="B18249" t="s">
        <v>200</v>
      </c>
      <c r="C18249" t="s">
        <v>201</v>
      </c>
      <c r="D18249">
        <v>13.067765</v>
      </c>
      <c r="E18249">
        <v>80.175312000000005</v>
      </c>
      <c r="F18249" s="18">
        <v>45328</v>
      </c>
      <c r="G18249" s="19">
        <v>0.75</v>
      </c>
      <c r="H18249">
        <v>18</v>
      </c>
      <c r="I18249" s="13" t="s">
        <v>215</v>
      </c>
      <c r="J18249">
        <v>0</v>
      </c>
      <c r="K18249" s="13" t="s">
        <v>191</v>
      </c>
      <c r="L18249">
        <v>6</v>
      </c>
      <c r="M18249">
        <v>1</v>
      </c>
      <c r="N18249" s="13" t="s">
        <v>212</v>
      </c>
      <c r="O18249" s="13" t="s">
        <v>95</v>
      </c>
      <c r="P18249">
        <v>39</v>
      </c>
      <c r="Q18249" s="13" t="s">
        <v>195</v>
      </c>
      <c r="R18249" s="13" t="s">
        <v>208</v>
      </c>
      <c r="S18249" s="13" t="s">
        <v>193</v>
      </c>
      <c r="T18249">
        <v>2</v>
      </c>
      <c r="U18249">
        <v>2</v>
      </c>
      <c r="V18249">
        <v>1</v>
      </c>
      <c r="W18249" s="13" t="s">
        <v>101</v>
      </c>
      <c r="X18249">
        <v>0.6</v>
      </c>
    </row>
    <row r="18250" spans="1:24" x14ac:dyDescent="0.3">
      <c r="A18250">
        <v>18248</v>
      </c>
      <c r="B18250" t="s">
        <v>217</v>
      </c>
      <c r="C18250" t="s">
        <v>218</v>
      </c>
      <c r="D18250">
        <v>22.696024999999999</v>
      </c>
      <c r="E18250">
        <v>88.348212000000004</v>
      </c>
      <c r="F18250" s="18">
        <v>44974</v>
      </c>
      <c r="G18250" s="19">
        <v>0.625</v>
      </c>
      <c r="H18250">
        <v>15</v>
      </c>
      <c r="I18250" s="13" t="s">
        <v>211</v>
      </c>
      <c r="J18250">
        <v>0</v>
      </c>
      <c r="K18250" s="13" t="s">
        <v>92</v>
      </c>
      <c r="L18250">
        <v>5</v>
      </c>
      <c r="M18250">
        <v>0</v>
      </c>
      <c r="N18250" s="13" t="s">
        <v>94</v>
      </c>
      <c r="O18250" s="13" t="s">
        <v>95</v>
      </c>
      <c r="P18250">
        <v>17</v>
      </c>
      <c r="Q18250" s="13" t="s">
        <v>95</v>
      </c>
      <c r="R18250" s="13" t="s">
        <v>205</v>
      </c>
      <c r="S18250" s="13" t="s">
        <v>196</v>
      </c>
      <c r="T18250">
        <v>2</v>
      </c>
      <c r="U18250">
        <v>2</v>
      </c>
      <c r="V18250">
        <v>0</v>
      </c>
      <c r="W18250" s="13" t="s">
        <v>101</v>
      </c>
      <c r="X18250">
        <v>0.45</v>
      </c>
    </row>
    <row r="18251" spans="1:24" x14ac:dyDescent="0.3">
      <c r="A18251">
        <v>18249</v>
      </c>
      <c r="B18251" t="s">
        <v>197</v>
      </c>
      <c r="C18251" t="s">
        <v>198</v>
      </c>
      <c r="D18251">
        <v>30.600954000000002</v>
      </c>
      <c r="E18251">
        <v>76.879956000000007</v>
      </c>
      <c r="F18251" s="18">
        <v>45297</v>
      </c>
      <c r="G18251" s="19">
        <v>0.29166666666666702</v>
      </c>
      <c r="H18251">
        <v>7</v>
      </c>
      <c r="I18251" s="13" t="s">
        <v>219</v>
      </c>
      <c r="J18251">
        <v>1</v>
      </c>
      <c r="K18251" s="13" t="s">
        <v>214</v>
      </c>
      <c r="L18251">
        <v>6</v>
      </c>
      <c r="M18251">
        <v>1</v>
      </c>
      <c r="N18251" s="13" t="s">
        <v>192</v>
      </c>
      <c r="O18251" s="13" t="s">
        <v>97</v>
      </c>
      <c r="P18251">
        <v>20</v>
      </c>
      <c r="Q18251" s="13" t="s">
        <v>95</v>
      </c>
      <c r="R18251" s="13" t="s">
        <v>213</v>
      </c>
      <c r="S18251" s="13" t="s">
        <v>196</v>
      </c>
      <c r="T18251">
        <v>1</v>
      </c>
      <c r="U18251">
        <v>0</v>
      </c>
      <c r="V18251">
        <v>0</v>
      </c>
      <c r="W18251" s="13" t="s">
        <v>101</v>
      </c>
      <c r="X18251">
        <v>0.1</v>
      </c>
    </row>
    <row r="18252" spans="1:24" x14ac:dyDescent="0.3">
      <c r="A18252">
        <v>18250</v>
      </c>
      <c r="B18252" t="s">
        <v>206</v>
      </c>
      <c r="C18252" t="s">
        <v>207</v>
      </c>
      <c r="D18252">
        <v>12.934796</v>
      </c>
      <c r="E18252">
        <v>77.678261000000006</v>
      </c>
      <c r="F18252" s="18">
        <v>44978</v>
      </c>
      <c r="G18252" s="19">
        <v>8.3333333333333301E-2</v>
      </c>
      <c r="H18252">
        <v>2</v>
      </c>
      <c r="I18252" s="13" t="s">
        <v>215</v>
      </c>
      <c r="J18252">
        <v>0</v>
      </c>
      <c r="K18252" s="13" t="s">
        <v>214</v>
      </c>
      <c r="L18252">
        <v>2</v>
      </c>
      <c r="M18252">
        <v>0</v>
      </c>
      <c r="N18252" s="13" t="s">
        <v>94</v>
      </c>
      <c r="O18252" s="13" t="s">
        <v>95</v>
      </c>
      <c r="P18252">
        <v>31</v>
      </c>
      <c r="Q18252" s="13" t="s">
        <v>95</v>
      </c>
      <c r="R18252" s="13" t="s">
        <v>205</v>
      </c>
      <c r="S18252" s="13" t="s">
        <v>193</v>
      </c>
      <c r="T18252">
        <v>2</v>
      </c>
      <c r="U18252">
        <v>1</v>
      </c>
      <c r="V18252">
        <v>0</v>
      </c>
      <c r="W18252" s="13" t="s">
        <v>101</v>
      </c>
      <c r="X18252">
        <v>0.45</v>
      </c>
    </row>
    <row r="18253" spans="1:24" x14ac:dyDescent="0.3">
      <c r="A18253">
        <v>18251</v>
      </c>
      <c r="B18253" t="s">
        <v>206</v>
      </c>
      <c r="C18253" t="s">
        <v>207</v>
      </c>
      <c r="D18253">
        <v>12.884510000000001</v>
      </c>
      <c r="E18253">
        <v>77.647694000000001</v>
      </c>
      <c r="F18253" s="18">
        <v>45174</v>
      </c>
      <c r="G18253" s="19">
        <v>0.375</v>
      </c>
      <c r="H18253">
        <v>9</v>
      </c>
      <c r="I18253" s="13" t="s">
        <v>215</v>
      </c>
      <c r="J18253">
        <v>0</v>
      </c>
      <c r="K18253" s="13" t="s">
        <v>214</v>
      </c>
      <c r="L18253">
        <v>3</v>
      </c>
      <c r="M18253">
        <v>1</v>
      </c>
      <c r="N18253" s="13" t="s">
        <v>94</v>
      </c>
      <c r="O18253" s="13" t="s">
        <v>95</v>
      </c>
      <c r="P18253">
        <v>31</v>
      </c>
      <c r="Q18253" s="13" t="s">
        <v>97</v>
      </c>
      <c r="R18253" s="13" t="s">
        <v>98</v>
      </c>
      <c r="S18253" s="13" t="s">
        <v>196</v>
      </c>
      <c r="T18253">
        <v>1</v>
      </c>
      <c r="U18253">
        <v>0</v>
      </c>
      <c r="V18253">
        <v>1</v>
      </c>
      <c r="W18253" s="13" t="s">
        <v>101</v>
      </c>
      <c r="X18253">
        <v>0.8</v>
      </c>
    </row>
    <row r="18254" spans="1:24" x14ac:dyDescent="0.3">
      <c r="A18254">
        <v>18252</v>
      </c>
      <c r="B18254" t="s">
        <v>190</v>
      </c>
      <c r="C18254" t="s">
        <v>80</v>
      </c>
      <c r="D18254">
        <v>18.963743999999998</v>
      </c>
      <c r="E18254">
        <v>72.878527000000005</v>
      </c>
      <c r="F18254" s="18">
        <v>45091</v>
      </c>
      <c r="G18254" s="19">
        <v>0.79166666666666696</v>
      </c>
      <c r="H18254">
        <v>19</v>
      </c>
      <c r="I18254" s="13" t="s">
        <v>194</v>
      </c>
      <c r="J18254">
        <v>0</v>
      </c>
      <c r="K18254" s="13" t="s">
        <v>191</v>
      </c>
      <c r="L18254">
        <v>4</v>
      </c>
      <c r="M18254">
        <v>1</v>
      </c>
      <c r="N18254" s="13" t="s">
        <v>212</v>
      </c>
      <c r="O18254" s="13" t="s">
        <v>95</v>
      </c>
      <c r="P18254">
        <v>40</v>
      </c>
      <c r="Q18254" s="13" t="s">
        <v>97</v>
      </c>
      <c r="R18254" s="13" t="s">
        <v>213</v>
      </c>
      <c r="S18254" s="13" t="s">
        <v>196</v>
      </c>
      <c r="T18254">
        <v>3</v>
      </c>
      <c r="U18254">
        <v>0</v>
      </c>
      <c r="V18254">
        <v>1</v>
      </c>
      <c r="W18254" s="13" t="s">
        <v>101</v>
      </c>
      <c r="X18254">
        <v>0.8</v>
      </c>
    </row>
    <row r="18255" spans="1:24" x14ac:dyDescent="0.3">
      <c r="A18255">
        <v>18253</v>
      </c>
      <c r="B18255" t="s">
        <v>217</v>
      </c>
      <c r="C18255" t="s">
        <v>218</v>
      </c>
      <c r="D18255">
        <v>22.535152</v>
      </c>
      <c r="E18255">
        <v>88.355970999999997</v>
      </c>
      <c r="F18255" s="18">
        <v>45046</v>
      </c>
      <c r="G18255" s="19">
        <v>0.91666666666666696</v>
      </c>
      <c r="H18255">
        <v>22</v>
      </c>
      <c r="I18255" s="13" t="s">
        <v>89</v>
      </c>
      <c r="J18255">
        <v>1</v>
      </c>
      <c r="K18255" s="13" t="s">
        <v>92</v>
      </c>
      <c r="L18255">
        <v>2</v>
      </c>
      <c r="M18255">
        <v>0</v>
      </c>
      <c r="N18255" s="13" t="s">
        <v>192</v>
      </c>
      <c r="O18255" s="13" t="s">
        <v>97</v>
      </c>
      <c r="P18255">
        <v>34</v>
      </c>
      <c r="Q18255" s="13" t="s">
        <v>195</v>
      </c>
      <c r="R18255" s="13" t="s">
        <v>213</v>
      </c>
      <c r="S18255" s="13" t="s">
        <v>193</v>
      </c>
      <c r="T18255">
        <v>1</v>
      </c>
      <c r="U18255">
        <v>1</v>
      </c>
      <c r="V18255">
        <v>0</v>
      </c>
      <c r="W18255" s="13" t="s">
        <v>101</v>
      </c>
      <c r="X18255">
        <v>0.1</v>
      </c>
    </row>
    <row r="18256" spans="1:24" x14ac:dyDescent="0.3">
      <c r="A18256">
        <v>18254</v>
      </c>
      <c r="B18256" t="s">
        <v>200</v>
      </c>
      <c r="C18256" t="s">
        <v>201</v>
      </c>
      <c r="D18256">
        <v>12.906461</v>
      </c>
      <c r="E18256">
        <v>80.214815999999999</v>
      </c>
      <c r="F18256" s="18">
        <v>44711</v>
      </c>
      <c r="G18256" s="19">
        <v>0.25</v>
      </c>
      <c r="H18256">
        <v>6</v>
      </c>
      <c r="I18256" s="13" t="s">
        <v>204</v>
      </c>
      <c r="J18256">
        <v>0</v>
      </c>
      <c r="K18256" s="13" t="s">
        <v>214</v>
      </c>
      <c r="L18256">
        <v>5</v>
      </c>
      <c r="M18256">
        <v>1</v>
      </c>
      <c r="N18256" s="13" t="s">
        <v>212</v>
      </c>
      <c r="O18256" s="13" t="s">
        <v>95</v>
      </c>
      <c r="P18256">
        <v>16</v>
      </c>
      <c r="Q18256" s="13" t="s">
        <v>195</v>
      </c>
      <c r="R18256" s="13" t="s">
        <v>213</v>
      </c>
      <c r="S18256" s="13" t="s">
        <v>99</v>
      </c>
      <c r="T18256">
        <v>4</v>
      </c>
      <c r="U18256">
        <v>4</v>
      </c>
      <c r="V18256">
        <v>0</v>
      </c>
      <c r="W18256" s="13" t="s">
        <v>101</v>
      </c>
      <c r="X18256">
        <v>0.65</v>
      </c>
    </row>
    <row r="18257" spans="1:24" x14ac:dyDescent="0.3">
      <c r="A18257">
        <v>18255</v>
      </c>
      <c r="B18257" t="s">
        <v>206</v>
      </c>
      <c r="C18257" t="s">
        <v>207</v>
      </c>
      <c r="D18257">
        <v>13.058114</v>
      </c>
      <c r="E18257">
        <v>77.717358000000004</v>
      </c>
      <c r="F18257" s="18">
        <v>44721</v>
      </c>
      <c r="G18257" s="19">
        <v>0.70833333333333304</v>
      </c>
      <c r="H18257">
        <v>17</v>
      </c>
      <c r="I18257" s="13" t="s">
        <v>202</v>
      </c>
      <c r="J18257">
        <v>0</v>
      </c>
      <c r="K18257" s="13" t="s">
        <v>191</v>
      </c>
      <c r="L18257">
        <v>6</v>
      </c>
      <c r="M18257">
        <v>1</v>
      </c>
      <c r="N18257" s="13" t="s">
        <v>94</v>
      </c>
      <c r="O18257" s="13" t="s">
        <v>95</v>
      </c>
      <c r="P18257">
        <v>16</v>
      </c>
      <c r="Q18257" s="13" t="s">
        <v>97</v>
      </c>
      <c r="R18257" s="13" t="s">
        <v>205</v>
      </c>
      <c r="S18257" s="13" t="s">
        <v>196</v>
      </c>
      <c r="T18257">
        <v>5</v>
      </c>
      <c r="U18257">
        <v>5</v>
      </c>
      <c r="V18257">
        <v>1</v>
      </c>
      <c r="W18257" s="13" t="s">
        <v>101</v>
      </c>
      <c r="X18257">
        <v>0.8</v>
      </c>
    </row>
    <row r="18258" spans="1:24" x14ac:dyDescent="0.3">
      <c r="A18258">
        <v>18256</v>
      </c>
      <c r="B18258" t="s">
        <v>209</v>
      </c>
      <c r="C18258" t="s">
        <v>210</v>
      </c>
      <c r="D18258">
        <v>17.45627</v>
      </c>
      <c r="E18258">
        <v>78.269356999999999</v>
      </c>
      <c r="F18258" s="18">
        <v>45641</v>
      </c>
      <c r="G18258" s="19">
        <v>0.54166666666666696</v>
      </c>
      <c r="H18258">
        <v>13</v>
      </c>
      <c r="I18258" s="13" t="s">
        <v>89</v>
      </c>
      <c r="J18258">
        <v>1</v>
      </c>
      <c r="K18258" s="13" t="s">
        <v>214</v>
      </c>
      <c r="L18258">
        <v>5</v>
      </c>
      <c r="M18258">
        <v>0</v>
      </c>
      <c r="N18258" s="13" t="s">
        <v>212</v>
      </c>
      <c r="O18258" s="13" t="s">
        <v>95</v>
      </c>
      <c r="P18258">
        <v>25</v>
      </c>
      <c r="Q18258" s="13" t="s">
        <v>195</v>
      </c>
      <c r="R18258" s="13" t="s">
        <v>208</v>
      </c>
      <c r="S18258" s="13" t="s">
        <v>196</v>
      </c>
      <c r="T18258">
        <v>3</v>
      </c>
      <c r="U18258">
        <v>1</v>
      </c>
      <c r="V18258">
        <v>0</v>
      </c>
      <c r="W18258" s="13" t="s">
        <v>101</v>
      </c>
      <c r="X18258">
        <v>0.45</v>
      </c>
    </row>
    <row r="18259" spans="1:24" x14ac:dyDescent="0.3">
      <c r="A18259">
        <v>18257</v>
      </c>
      <c r="B18259" t="s">
        <v>217</v>
      </c>
      <c r="C18259" t="s">
        <v>218</v>
      </c>
      <c r="D18259">
        <v>22.469183000000001</v>
      </c>
      <c r="E18259">
        <v>88.236721000000003</v>
      </c>
      <c r="F18259" s="18">
        <v>45473</v>
      </c>
      <c r="G18259" s="19">
        <v>0.66666666666666696</v>
      </c>
      <c r="H18259">
        <v>16</v>
      </c>
      <c r="I18259" s="13" t="s">
        <v>89</v>
      </c>
      <c r="J18259">
        <v>1</v>
      </c>
      <c r="K18259" s="13" t="s">
        <v>214</v>
      </c>
      <c r="L18259">
        <v>2</v>
      </c>
      <c r="M18259">
        <v>0</v>
      </c>
      <c r="N18259" s="13" t="s">
        <v>192</v>
      </c>
      <c r="O18259" s="13" t="s">
        <v>97</v>
      </c>
      <c r="P18259">
        <v>26</v>
      </c>
      <c r="Q18259" s="13" t="s">
        <v>95</v>
      </c>
      <c r="R18259" s="13" t="s">
        <v>208</v>
      </c>
      <c r="S18259" s="13" t="s">
        <v>196</v>
      </c>
      <c r="T18259">
        <v>3</v>
      </c>
      <c r="U18259">
        <v>0</v>
      </c>
      <c r="V18259">
        <v>0</v>
      </c>
      <c r="W18259" s="13" t="s">
        <v>101</v>
      </c>
      <c r="X18259">
        <v>0.1</v>
      </c>
    </row>
    <row r="18260" spans="1:24" x14ac:dyDescent="0.3">
      <c r="A18260">
        <v>18258</v>
      </c>
      <c r="B18260" t="s">
        <v>197</v>
      </c>
      <c r="C18260" t="s">
        <v>198</v>
      </c>
      <c r="D18260">
        <v>30.690024000000001</v>
      </c>
      <c r="E18260">
        <v>76.874820999999997</v>
      </c>
      <c r="F18260" s="18">
        <v>44811</v>
      </c>
      <c r="G18260" s="19">
        <v>0.83333333333333304</v>
      </c>
      <c r="H18260">
        <v>20</v>
      </c>
      <c r="I18260" s="13" t="s">
        <v>194</v>
      </c>
      <c r="J18260">
        <v>0</v>
      </c>
      <c r="K18260" s="13" t="s">
        <v>191</v>
      </c>
      <c r="L18260">
        <v>2</v>
      </c>
      <c r="M18260">
        <v>0</v>
      </c>
      <c r="N18260" s="13" t="s">
        <v>94</v>
      </c>
      <c r="O18260" s="13" t="s">
        <v>95</v>
      </c>
      <c r="P18260">
        <v>31</v>
      </c>
      <c r="Q18260" s="13" t="s">
        <v>95</v>
      </c>
      <c r="R18260" s="13" t="s">
        <v>98</v>
      </c>
      <c r="S18260" s="13" t="s">
        <v>193</v>
      </c>
      <c r="T18260">
        <v>3</v>
      </c>
      <c r="U18260">
        <v>2</v>
      </c>
      <c r="V18260">
        <v>0</v>
      </c>
      <c r="W18260" s="13" t="s">
        <v>101</v>
      </c>
      <c r="X18260">
        <v>0.45</v>
      </c>
    </row>
    <row r="18261" spans="1:24" x14ac:dyDescent="0.3">
      <c r="A18261">
        <v>18259</v>
      </c>
      <c r="B18261" t="s">
        <v>206</v>
      </c>
      <c r="C18261" t="s">
        <v>207</v>
      </c>
      <c r="D18261">
        <v>13.1206</v>
      </c>
      <c r="E18261">
        <v>77.538802000000004</v>
      </c>
      <c r="F18261" s="18">
        <v>45649</v>
      </c>
      <c r="G18261" s="19">
        <v>0.91666666666666696</v>
      </c>
      <c r="H18261">
        <v>22</v>
      </c>
      <c r="I18261" s="13" t="s">
        <v>204</v>
      </c>
      <c r="J18261">
        <v>0</v>
      </c>
      <c r="K18261" s="13" t="s">
        <v>92</v>
      </c>
      <c r="L18261">
        <v>4</v>
      </c>
      <c r="M18261">
        <v>0</v>
      </c>
      <c r="N18261" s="13" t="s">
        <v>94</v>
      </c>
      <c r="O18261" s="13" t="s">
        <v>95</v>
      </c>
      <c r="P18261">
        <v>15</v>
      </c>
      <c r="Q18261" s="13" t="s">
        <v>95</v>
      </c>
      <c r="R18261" s="13" t="s">
        <v>208</v>
      </c>
      <c r="S18261" s="13" t="s">
        <v>196</v>
      </c>
      <c r="T18261">
        <v>2</v>
      </c>
      <c r="U18261">
        <v>1</v>
      </c>
      <c r="V18261">
        <v>0</v>
      </c>
      <c r="W18261" s="13" t="s">
        <v>101</v>
      </c>
      <c r="X18261">
        <v>0.45</v>
      </c>
    </row>
    <row r="18262" spans="1:24" x14ac:dyDescent="0.3">
      <c r="A18262">
        <v>18260</v>
      </c>
      <c r="B18262" t="s">
        <v>209</v>
      </c>
      <c r="C18262" t="s">
        <v>210</v>
      </c>
      <c r="D18262">
        <v>17.213982000000001</v>
      </c>
      <c r="E18262">
        <v>78.224590000000006</v>
      </c>
      <c r="F18262" s="18">
        <v>45385</v>
      </c>
      <c r="G18262" s="19">
        <v>0</v>
      </c>
      <c r="H18262">
        <v>0</v>
      </c>
      <c r="I18262" s="13" t="s">
        <v>194</v>
      </c>
      <c r="J18262">
        <v>0</v>
      </c>
      <c r="K18262" s="13" t="s">
        <v>92</v>
      </c>
      <c r="L18262">
        <v>3</v>
      </c>
      <c r="M18262">
        <v>1</v>
      </c>
      <c r="N18262" s="13" t="s">
        <v>94</v>
      </c>
      <c r="O18262" s="13" t="s">
        <v>95</v>
      </c>
      <c r="P18262">
        <v>38</v>
      </c>
      <c r="Q18262" s="13" t="s">
        <v>95</v>
      </c>
      <c r="R18262" s="13" t="s">
        <v>213</v>
      </c>
      <c r="S18262" s="13" t="s">
        <v>196</v>
      </c>
      <c r="T18262">
        <v>5</v>
      </c>
      <c r="U18262">
        <v>5</v>
      </c>
      <c r="V18262">
        <v>0</v>
      </c>
      <c r="W18262" s="13" t="s">
        <v>101</v>
      </c>
      <c r="X18262">
        <v>0.45</v>
      </c>
    </row>
    <row r="18263" spans="1:24" x14ac:dyDescent="0.3">
      <c r="A18263">
        <v>18261</v>
      </c>
      <c r="B18263" t="s">
        <v>203</v>
      </c>
      <c r="C18263" t="s">
        <v>203</v>
      </c>
      <c r="D18263">
        <v>28.681488000000002</v>
      </c>
      <c r="E18263">
        <v>77.221125000000001</v>
      </c>
      <c r="F18263" s="18">
        <v>44909</v>
      </c>
      <c r="G18263" s="19">
        <v>0.75</v>
      </c>
      <c r="H18263">
        <v>18</v>
      </c>
      <c r="I18263" s="13" t="s">
        <v>194</v>
      </c>
      <c r="J18263">
        <v>0</v>
      </c>
      <c r="K18263" s="13" t="s">
        <v>92</v>
      </c>
      <c r="L18263">
        <v>5</v>
      </c>
      <c r="M18263">
        <v>0</v>
      </c>
      <c r="N18263" s="13" t="s">
        <v>212</v>
      </c>
      <c r="O18263" s="13" t="s">
        <v>95</v>
      </c>
      <c r="P18263">
        <v>40</v>
      </c>
      <c r="Q18263" s="13" t="s">
        <v>97</v>
      </c>
      <c r="R18263" s="13" t="s">
        <v>208</v>
      </c>
      <c r="S18263" s="13" t="s">
        <v>196</v>
      </c>
      <c r="T18263">
        <v>2</v>
      </c>
      <c r="U18263">
        <v>1</v>
      </c>
      <c r="V18263">
        <v>1</v>
      </c>
      <c r="W18263" s="13" t="s">
        <v>101</v>
      </c>
      <c r="X18263">
        <v>0.8</v>
      </c>
    </row>
    <row r="18264" spans="1:24" x14ac:dyDescent="0.3">
      <c r="A18264">
        <v>18262</v>
      </c>
      <c r="B18264" t="s">
        <v>190</v>
      </c>
      <c r="C18264" t="s">
        <v>80</v>
      </c>
      <c r="D18264">
        <v>19.042897</v>
      </c>
      <c r="E18264">
        <v>72.968716999999998</v>
      </c>
      <c r="F18264" s="18">
        <v>45577</v>
      </c>
      <c r="G18264" s="19">
        <v>0.41666666666666702</v>
      </c>
      <c r="H18264">
        <v>10</v>
      </c>
      <c r="I18264" s="13" t="s">
        <v>219</v>
      </c>
      <c r="J18264">
        <v>1</v>
      </c>
      <c r="K18264" s="13" t="s">
        <v>214</v>
      </c>
      <c r="L18264">
        <v>2</v>
      </c>
      <c r="M18264">
        <v>1</v>
      </c>
      <c r="N18264" s="13" t="s">
        <v>192</v>
      </c>
      <c r="O18264" s="13" t="s">
        <v>97</v>
      </c>
      <c r="P18264">
        <v>36</v>
      </c>
      <c r="Q18264" s="13" t="s">
        <v>195</v>
      </c>
      <c r="R18264" s="13" t="s">
        <v>199</v>
      </c>
      <c r="S18264" s="13" t="s">
        <v>99</v>
      </c>
      <c r="T18264">
        <v>2</v>
      </c>
      <c r="U18264">
        <v>2</v>
      </c>
      <c r="V18264">
        <v>1</v>
      </c>
      <c r="W18264" s="13" t="s">
        <v>101</v>
      </c>
      <c r="X18264">
        <v>0.45</v>
      </c>
    </row>
    <row r="18265" spans="1:24" x14ac:dyDescent="0.3">
      <c r="A18265">
        <v>18263</v>
      </c>
      <c r="B18265" t="s">
        <v>203</v>
      </c>
      <c r="C18265" t="s">
        <v>203</v>
      </c>
      <c r="D18265">
        <v>28.628803999999999</v>
      </c>
      <c r="E18265">
        <v>76.805544999999995</v>
      </c>
      <c r="F18265" s="18">
        <v>44835</v>
      </c>
      <c r="G18265" s="19">
        <v>0.41666666666666702</v>
      </c>
      <c r="H18265">
        <v>10</v>
      </c>
      <c r="I18265" s="13" t="s">
        <v>219</v>
      </c>
      <c r="J18265">
        <v>1</v>
      </c>
      <c r="K18265" s="13" t="s">
        <v>92</v>
      </c>
      <c r="L18265">
        <v>4</v>
      </c>
      <c r="M18265">
        <v>0</v>
      </c>
      <c r="N18265" s="13" t="s">
        <v>192</v>
      </c>
      <c r="O18265" s="13" t="s">
        <v>97</v>
      </c>
      <c r="P18265">
        <v>32</v>
      </c>
      <c r="Q18265" s="13" t="s">
        <v>195</v>
      </c>
      <c r="R18265" s="13" t="s">
        <v>208</v>
      </c>
      <c r="S18265" s="13" t="s">
        <v>99</v>
      </c>
      <c r="T18265">
        <v>2</v>
      </c>
      <c r="U18265">
        <v>2</v>
      </c>
      <c r="V18265">
        <v>1</v>
      </c>
      <c r="W18265" s="13" t="s">
        <v>101</v>
      </c>
      <c r="X18265">
        <v>0.45</v>
      </c>
    </row>
    <row r="18266" spans="1:24" x14ac:dyDescent="0.3">
      <c r="A18266">
        <v>18264</v>
      </c>
      <c r="B18266" t="s">
        <v>217</v>
      </c>
      <c r="C18266" t="s">
        <v>218</v>
      </c>
      <c r="D18266">
        <v>22.671966000000001</v>
      </c>
      <c r="E18266">
        <v>88.330061999999998</v>
      </c>
      <c r="F18266" s="18">
        <v>45021</v>
      </c>
      <c r="G18266" s="19">
        <v>0.91666666666666696</v>
      </c>
      <c r="H18266">
        <v>22</v>
      </c>
      <c r="I18266" s="13" t="s">
        <v>194</v>
      </c>
      <c r="J18266">
        <v>0</v>
      </c>
      <c r="K18266" s="13" t="s">
        <v>191</v>
      </c>
      <c r="L18266">
        <v>2</v>
      </c>
      <c r="M18266">
        <v>1</v>
      </c>
      <c r="N18266" s="13" t="s">
        <v>192</v>
      </c>
      <c r="O18266" s="13" t="s">
        <v>97</v>
      </c>
      <c r="P18266">
        <v>39</v>
      </c>
      <c r="Q18266" s="13" t="s">
        <v>195</v>
      </c>
      <c r="R18266" s="13" t="s">
        <v>205</v>
      </c>
      <c r="S18266" s="13" t="s">
        <v>99</v>
      </c>
      <c r="T18266">
        <v>5</v>
      </c>
      <c r="U18266">
        <v>5</v>
      </c>
      <c r="V18266">
        <v>0</v>
      </c>
      <c r="W18266" s="13" t="s">
        <v>101</v>
      </c>
      <c r="X18266">
        <v>0.3</v>
      </c>
    </row>
    <row r="18267" spans="1:24" x14ac:dyDescent="0.3">
      <c r="A18267">
        <v>18265</v>
      </c>
      <c r="B18267" t="s">
        <v>209</v>
      </c>
      <c r="C18267" t="s">
        <v>210</v>
      </c>
      <c r="D18267">
        <v>17.499089000000001</v>
      </c>
      <c r="E18267">
        <v>78.410635999999997</v>
      </c>
      <c r="F18267" s="18">
        <v>45057</v>
      </c>
      <c r="G18267" s="19">
        <v>0.45833333333333298</v>
      </c>
      <c r="H18267">
        <v>11</v>
      </c>
      <c r="I18267" s="13" t="s">
        <v>202</v>
      </c>
      <c r="J18267">
        <v>0</v>
      </c>
      <c r="K18267" s="13" t="s">
        <v>214</v>
      </c>
      <c r="L18267">
        <v>5</v>
      </c>
      <c r="M18267">
        <v>0</v>
      </c>
      <c r="N18267" s="13" t="s">
        <v>212</v>
      </c>
      <c r="O18267" s="13" t="s">
        <v>95</v>
      </c>
      <c r="P18267">
        <v>32</v>
      </c>
      <c r="Q18267" s="13" t="s">
        <v>97</v>
      </c>
      <c r="R18267" s="13" t="s">
        <v>199</v>
      </c>
      <c r="S18267" s="13" t="s">
        <v>193</v>
      </c>
      <c r="T18267">
        <v>4</v>
      </c>
      <c r="U18267">
        <v>3</v>
      </c>
      <c r="V18267">
        <v>0</v>
      </c>
      <c r="W18267" s="13" t="s">
        <v>101</v>
      </c>
      <c r="X18267">
        <v>0.65</v>
      </c>
    </row>
    <row r="18268" spans="1:24" x14ac:dyDescent="0.3">
      <c r="A18268">
        <v>18266</v>
      </c>
      <c r="B18268" t="s">
        <v>203</v>
      </c>
      <c r="C18268" t="s">
        <v>203</v>
      </c>
      <c r="D18268">
        <v>28.702255000000001</v>
      </c>
      <c r="E18268">
        <v>76.855970999999997</v>
      </c>
      <c r="F18268" s="18">
        <v>45284</v>
      </c>
      <c r="G18268" s="19">
        <v>0.91666666666666696</v>
      </c>
      <c r="H18268">
        <v>22</v>
      </c>
      <c r="I18268" s="13" t="s">
        <v>89</v>
      </c>
      <c r="J18268">
        <v>1</v>
      </c>
      <c r="K18268" s="13" t="s">
        <v>92</v>
      </c>
      <c r="L18268">
        <v>4</v>
      </c>
      <c r="M18268">
        <v>1</v>
      </c>
      <c r="N18268" s="13" t="s">
        <v>212</v>
      </c>
      <c r="O18268" s="13" t="s">
        <v>95</v>
      </c>
      <c r="P18268">
        <v>28</v>
      </c>
      <c r="Q18268" s="13" t="s">
        <v>97</v>
      </c>
      <c r="R18268" s="13" t="s">
        <v>199</v>
      </c>
      <c r="S18268" s="13" t="s">
        <v>193</v>
      </c>
      <c r="T18268">
        <v>5</v>
      </c>
      <c r="U18268">
        <v>3</v>
      </c>
      <c r="V18268">
        <v>0</v>
      </c>
      <c r="W18268" s="13" t="s">
        <v>101</v>
      </c>
      <c r="X18268">
        <v>0.65</v>
      </c>
    </row>
    <row r="18269" spans="1:24" x14ac:dyDescent="0.3">
      <c r="A18269">
        <v>18267</v>
      </c>
      <c r="B18269" t="s">
        <v>79</v>
      </c>
      <c r="C18269" t="s">
        <v>80</v>
      </c>
      <c r="D18269">
        <v>18.587005000000001</v>
      </c>
      <c r="E18269">
        <v>73.783474999999996</v>
      </c>
      <c r="F18269" s="18">
        <v>44733</v>
      </c>
      <c r="G18269" s="19">
        <v>8.3333333333333301E-2</v>
      </c>
      <c r="H18269">
        <v>2</v>
      </c>
      <c r="I18269" s="13" t="s">
        <v>215</v>
      </c>
      <c r="J18269">
        <v>0</v>
      </c>
      <c r="K18269" s="13" t="s">
        <v>92</v>
      </c>
      <c r="L18269">
        <v>3</v>
      </c>
      <c r="M18269">
        <v>0</v>
      </c>
      <c r="N18269" s="13" t="s">
        <v>212</v>
      </c>
      <c r="O18269" s="13" t="s">
        <v>95</v>
      </c>
      <c r="P18269">
        <v>29</v>
      </c>
      <c r="Q18269" s="13" t="s">
        <v>97</v>
      </c>
      <c r="R18269" s="13" t="s">
        <v>98</v>
      </c>
      <c r="S18269" s="13" t="s">
        <v>193</v>
      </c>
      <c r="T18269">
        <v>3</v>
      </c>
      <c r="U18269">
        <v>0</v>
      </c>
      <c r="V18269">
        <v>0</v>
      </c>
      <c r="W18269" s="13" t="s">
        <v>101</v>
      </c>
      <c r="X18269">
        <v>0.65</v>
      </c>
    </row>
    <row r="18270" spans="1:24" x14ac:dyDescent="0.3">
      <c r="A18270">
        <v>18268</v>
      </c>
      <c r="B18270" t="s">
        <v>206</v>
      </c>
      <c r="C18270" t="s">
        <v>207</v>
      </c>
      <c r="D18270">
        <v>13.130558000000001</v>
      </c>
      <c r="E18270">
        <v>77.539625000000001</v>
      </c>
      <c r="F18270" s="18">
        <v>45637</v>
      </c>
      <c r="G18270" s="19">
        <v>0.875</v>
      </c>
      <c r="H18270">
        <v>21</v>
      </c>
      <c r="I18270" s="13" t="s">
        <v>194</v>
      </c>
      <c r="J18270">
        <v>0</v>
      </c>
      <c r="K18270" s="13" t="s">
        <v>214</v>
      </c>
      <c r="L18270">
        <v>1</v>
      </c>
      <c r="M18270">
        <v>0</v>
      </c>
      <c r="N18270" s="13" t="s">
        <v>212</v>
      </c>
      <c r="O18270" s="13" t="s">
        <v>195</v>
      </c>
      <c r="P18270">
        <v>34</v>
      </c>
      <c r="Q18270" s="13" t="s">
        <v>95</v>
      </c>
      <c r="R18270" s="13" t="s">
        <v>208</v>
      </c>
      <c r="S18270" s="13" t="s">
        <v>196</v>
      </c>
      <c r="T18270">
        <v>5</v>
      </c>
      <c r="U18270">
        <v>0</v>
      </c>
      <c r="V18270">
        <v>0</v>
      </c>
      <c r="W18270" s="13" t="s">
        <v>101</v>
      </c>
      <c r="X18270">
        <v>0.25</v>
      </c>
    </row>
    <row r="18271" spans="1:24" x14ac:dyDescent="0.3">
      <c r="A18271">
        <v>18269</v>
      </c>
      <c r="B18271" t="s">
        <v>79</v>
      </c>
      <c r="C18271" t="s">
        <v>80</v>
      </c>
      <c r="D18271">
        <v>18.674237000000002</v>
      </c>
      <c r="E18271">
        <v>73.967489999999998</v>
      </c>
      <c r="F18271" s="18">
        <v>45389</v>
      </c>
      <c r="G18271" s="19">
        <v>0</v>
      </c>
      <c r="H18271">
        <v>0</v>
      </c>
      <c r="I18271" s="13" t="s">
        <v>89</v>
      </c>
      <c r="J18271">
        <v>1</v>
      </c>
      <c r="K18271" s="13" t="s">
        <v>92</v>
      </c>
      <c r="L18271">
        <v>5</v>
      </c>
      <c r="M18271">
        <v>0</v>
      </c>
      <c r="N18271" s="13" t="s">
        <v>212</v>
      </c>
      <c r="O18271" s="13" t="s">
        <v>95</v>
      </c>
      <c r="P18271">
        <v>25</v>
      </c>
      <c r="Q18271" s="13" t="s">
        <v>95</v>
      </c>
      <c r="R18271" s="13" t="s">
        <v>213</v>
      </c>
      <c r="S18271" s="13" t="s">
        <v>196</v>
      </c>
      <c r="T18271">
        <v>4</v>
      </c>
      <c r="U18271">
        <v>4</v>
      </c>
      <c r="V18271">
        <v>0</v>
      </c>
      <c r="W18271" s="13" t="s">
        <v>101</v>
      </c>
      <c r="X18271">
        <v>0.45</v>
      </c>
    </row>
    <row r="18272" spans="1:24" x14ac:dyDescent="0.3">
      <c r="A18272">
        <v>18270</v>
      </c>
      <c r="B18272" t="s">
        <v>217</v>
      </c>
      <c r="C18272" t="s">
        <v>218</v>
      </c>
      <c r="D18272">
        <v>22.476438999999999</v>
      </c>
      <c r="E18272">
        <v>88.437450999999996</v>
      </c>
      <c r="F18272" s="18">
        <v>45621</v>
      </c>
      <c r="G18272" s="19">
        <v>0.70833333333333304</v>
      </c>
      <c r="H18272">
        <v>17</v>
      </c>
      <c r="I18272" s="13" t="s">
        <v>204</v>
      </c>
      <c r="J18272">
        <v>0</v>
      </c>
      <c r="K18272" s="13" t="s">
        <v>214</v>
      </c>
      <c r="L18272">
        <v>5</v>
      </c>
      <c r="M18272">
        <v>0</v>
      </c>
      <c r="N18272" s="13" t="s">
        <v>94</v>
      </c>
      <c r="O18272" s="13" t="s">
        <v>95</v>
      </c>
      <c r="P18272">
        <v>39</v>
      </c>
      <c r="Q18272" s="13" t="s">
        <v>195</v>
      </c>
      <c r="R18272" s="13" t="s">
        <v>199</v>
      </c>
      <c r="S18272" s="13" t="s">
        <v>196</v>
      </c>
      <c r="T18272">
        <v>1</v>
      </c>
      <c r="U18272">
        <v>0</v>
      </c>
      <c r="V18272">
        <v>1</v>
      </c>
      <c r="W18272" s="13" t="s">
        <v>101</v>
      </c>
      <c r="X18272">
        <v>0.6</v>
      </c>
    </row>
    <row r="18273" spans="1:24" x14ac:dyDescent="0.3">
      <c r="A18273">
        <v>18271</v>
      </c>
      <c r="B18273" t="s">
        <v>217</v>
      </c>
      <c r="C18273" t="s">
        <v>218</v>
      </c>
      <c r="D18273">
        <v>22.587116999999999</v>
      </c>
      <c r="E18273">
        <v>88.433093999999997</v>
      </c>
      <c r="F18273" s="18">
        <v>45026</v>
      </c>
      <c r="G18273" s="19">
        <v>0.625</v>
      </c>
      <c r="H18273">
        <v>15</v>
      </c>
      <c r="I18273" s="13" t="s">
        <v>204</v>
      </c>
      <c r="J18273">
        <v>0</v>
      </c>
      <c r="K18273" s="13" t="s">
        <v>214</v>
      </c>
      <c r="L18273">
        <v>2</v>
      </c>
      <c r="M18273">
        <v>0</v>
      </c>
      <c r="N18273" s="13" t="s">
        <v>212</v>
      </c>
      <c r="O18273" s="13" t="s">
        <v>95</v>
      </c>
      <c r="P18273">
        <v>25</v>
      </c>
      <c r="Q18273" s="13" t="s">
        <v>195</v>
      </c>
      <c r="R18273" s="13" t="s">
        <v>199</v>
      </c>
      <c r="S18273" s="13" t="s">
        <v>196</v>
      </c>
      <c r="T18273">
        <v>3</v>
      </c>
      <c r="U18273">
        <v>2</v>
      </c>
      <c r="V18273">
        <v>0</v>
      </c>
      <c r="W18273" s="13" t="s">
        <v>101</v>
      </c>
      <c r="X18273">
        <v>0.45</v>
      </c>
    </row>
    <row r="18274" spans="1:24" x14ac:dyDescent="0.3">
      <c r="A18274">
        <v>18272</v>
      </c>
      <c r="B18274" t="s">
        <v>217</v>
      </c>
      <c r="C18274" t="s">
        <v>218</v>
      </c>
      <c r="D18274">
        <v>22.596326000000001</v>
      </c>
      <c r="E18274">
        <v>88.476657000000003</v>
      </c>
      <c r="F18274" s="18">
        <v>45733</v>
      </c>
      <c r="G18274" s="19">
        <v>0.20833333333333301</v>
      </c>
      <c r="H18274">
        <v>5</v>
      </c>
      <c r="I18274" s="13" t="s">
        <v>204</v>
      </c>
      <c r="J18274">
        <v>0</v>
      </c>
      <c r="K18274" s="13" t="s">
        <v>92</v>
      </c>
      <c r="L18274">
        <v>2</v>
      </c>
      <c r="M18274">
        <v>0</v>
      </c>
      <c r="N18274" s="13" t="s">
        <v>192</v>
      </c>
      <c r="O18274" s="13" t="s">
        <v>97</v>
      </c>
      <c r="P18274">
        <v>28</v>
      </c>
      <c r="Q18274" s="13" t="s">
        <v>195</v>
      </c>
      <c r="R18274" s="13" t="s">
        <v>205</v>
      </c>
      <c r="S18274" s="13" t="s">
        <v>193</v>
      </c>
      <c r="T18274">
        <v>5</v>
      </c>
      <c r="U18274">
        <v>3</v>
      </c>
      <c r="V18274">
        <v>0</v>
      </c>
      <c r="W18274" s="13" t="s">
        <v>101</v>
      </c>
      <c r="X18274">
        <v>0.1</v>
      </c>
    </row>
    <row r="18275" spans="1:24" x14ac:dyDescent="0.3">
      <c r="A18275">
        <v>18273</v>
      </c>
      <c r="B18275" t="s">
        <v>203</v>
      </c>
      <c r="C18275" t="s">
        <v>203</v>
      </c>
      <c r="D18275">
        <v>28.860873999999999</v>
      </c>
      <c r="E18275">
        <v>77.261221000000006</v>
      </c>
      <c r="F18275" s="18">
        <v>45149</v>
      </c>
      <c r="G18275" s="19">
        <v>0.83333333333333304</v>
      </c>
      <c r="H18275">
        <v>20</v>
      </c>
      <c r="I18275" s="13" t="s">
        <v>211</v>
      </c>
      <c r="J18275">
        <v>0</v>
      </c>
      <c r="K18275" s="13" t="s">
        <v>92</v>
      </c>
      <c r="L18275">
        <v>2</v>
      </c>
      <c r="M18275">
        <v>0</v>
      </c>
      <c r="N18275" s="13" t="s">
        <v>192</v>
      </c>
      <c r="O18275" s="13" t="s">
        <v>97</v>
      </c>
      <c r="P18275">
        <v>16</v>
      </c>
      <c r="Q18275" s="13" t="s">
        <v>97</v>
      </c>
      <c r="R18275" s="13" t="s">
        <v>213</v>
      </c>
      <c r="S18275" s="13" t="s">
        <v>196</v>
      </c>
      <c r="T18275">
        <v>5</v>
      </c>
      <c r="U18275">
        <v>2</v>
      </c>
      <c r="V18275">
        <v>0</v>
      </c>
      <c r="W18275" s="13" t="s">
        <v>101</v>
      </c>
      <c r="X18275">
        <v>0.3</v>
      </c>
    </row>
    <row r="18276" spans="1:24" x14ac:dyDescent="0.3">
      <c r="A18276">
        <v>18274</v>
      </c>
      <c r="B18276" t="s">
        <v>79</v>
      </c>
      <c r="C18276" t="s">
        <v>80</v>
      </c>
      <c r="D18276">
        <v>18.591660999999998</v>
      </c>
      <c r="E18276">
        <v>73.790273999999997</v>
      </c>
      <c r="F18276" s="18">
        <v>45169</v>
      </c>
      <c r="G18276" s="19">
        <v>4.1666666666666699E-2</v>
      </c>
      <c r="H18276">
        <v>1</v>
      </c>
      <c r="I18276" s="13" t="s">
        <v>202</v>
      </c>
      <c r="J18276">
        <v>0</v>
      </c>
      <c r="K18276" s="13" t="s">
        <v>191</v>
      </c>
      <c r="L18276">
        <v>1</v>
      </c>
      <c r="M18276">
        <v>0</v>
      </c>
      <c r="N18276" s="13" t="s">
        <v>192</v>
      </c>
      <c r="O18276" s="13" t="s">
        <v>97</v>
      </c>
      <c r="P18276">
        <v>16</v>
      </c>
      <c r="Q18276" s="13" t="s">
        <v>195</v>
      </c>
      <c r="R18276" s="13" t="s">
        <v>205</v>
      </c>
      <c r="S18276" s="13" t="s">
        <v>99</v>
      </c>
      <c r="T18276">
        <v>3</v>
      </c>
      <c r="U18276">
        <v>3</v>
      </c>
      <c r="V18276">
        <v>0</v>
      </c>
      <c r="W18276" s="13" t="s">
        <v>101</v>
      </c>
      <c r="X18276">
        <v>0.3</v>
      </c>
    </row>
    <row r="18277" spans="1:24" x14ac:dyDescent="0.3">
      <c r="A18277">
        <v>18275</v>
      </c>
      <c r="B18277" t="s">
        <v>209</v>
      </c>
      <c r="C18277" t="s">
        <v>210</v>
      </c>
      <c r="D18277">
        <v>17.426411999999999</v>
      </c>
      <c r="E18277">
        <v>78.418522999999993</v>
      </c>
      <c r="F18277" s="18">
        <v>44766</v>
      </c>
      <c r="G18277" s="19">
        <v>8.3333333333333301E-2</v>
      </c>
      <c r="H18277">
        <v>2</v>
      </c>
      <c r="I18277" s="13" t="s">
        <v>89</v>
      </c>
      <c r="J18277">
        <v>1</v>
      </c>
      <c r="K18277" s="13" t="s">
        <v>214</v>
      </c>
      <c r="L18277">
        <v>2</v>
      </c>
      <c r="M18277">
        <v>0</v>
      </c>
      <c r="N18277" s="13" t="s">
        <v>192</v>
      </c>
      <c r="O18277" s="13" t="s">
        <v>97</v>
      </c>
      <c r="P18277">
        <v>17</v>
      </c>
      <c r="Q18277" s="13" t="s">
        <v>95</v>
      </c>
      <c r="R18277" s="13" t="s">
        <v>199</v>
      </c>
      <c r="S18277" s="13" t="s">
        <v>193</v>
      </c>
      <c r="T18277">
        <v>4</v>
      </c>
      <c r="U18277">
        <v>3</v>
      </c>
      <c r="V18277">
        <v>0</v>
      </c>
      <c r="W18277" s="13" t="s">
        <v>101</v>
      </c>
      <c r="X18277">
        <v>0.1</v>
      </c>
    </row>
    <row r="18278" spans="1:24" x14ac:dyDescent="0.3">
      <c r="A18278">
        <v>18276</v>
      </c>
      <c r="B18278" t="s">
        <v>79</v>
      </c>
      <c r="C18278" t="s">
        <v>80</v>
      </c>
      <c r="D18278">
        <v>18.619945999999999</v>
      </c>
      <c r="E18278">
        <v>73.843858999999995</v>
      </c>
      <c r="F18278" s="18">
        <v>44866</v>
      </c>
      <c r="G18278" s="19">
        <v>0.16666666666666699</v>
      </c>
      <c r="H18278">
        <v>4</v>
      </c>
      <c r="I18278" s="13" t="s">
        <v>215</v>
      </c>
      <c r="J18278">
        <v>0</v>
      </c>
      <c r="K18278" s="13" t="s">
        <v>214</v>
      </c>
      <c r="L18278">
        <v>2</v>
      </c>
      <c r="M18278">
        <v>1</v>
      </c>
      <c r="N18278" s="13" t="s">
        <v>192</v>
      </c>
      <c r="O18278" s="13" t="s">
        <v>97</v>
      </c>
      <c r="P18278">
        <v>29</v>
      </c>
      <c r="Q18278" s="13" t="s">
        <v>97</v>
      </c>
      <c r="R18278" s="13" t="s">
        <v>208</v>
      </c>
      <c r="S18278" s="13" t="s">
        <v>196</v>
      </c>
      <c r="T18278">
        <v>2</v>
      </c>
      <c r="U18278">
        <v>1</v>
      </c>
      <c r="V18278">
        <v>0</v>
      </c>
      <c r="W18278" s="13" t="s">
        <v>101</v>
      </c>
      <c r="X18278">
        <v>0.3</v>
      </c>
    </row>
    <row r="18279" spans="1:24" x14ac:dyDescent="0.3">
      <c r="A18279">
        <v>18277</v>
      </c>
      <c r="B18279" t="s">
        <v>197</v>
      </c>
      <c r="C18279" t="s">
        <v>198</v>
      </c>
      <c r="D18279">
        <v>30.687958999999999</v>
      </c>
      <c r="E18279">
        <v>76.750266999999994</v>
      </c>
      <c r="F18279" s="18">
        <v>45255</v>
      </c>
      <c r="G18279" s="19">
        <v>0.375</v>
      </c>
      <c r="H18279">
        <v>9</v>
      </c>
      <c r="I18279" s="13" t="s">
        <v>219</v>
      </c>
      <c r="J18279">
        <v>1</v>
      </c>
      <c r="K18279" s="13" t="s">
        <v>191</v>
      </c>
      <c r="L18279">
        <v>2</v>
      </c>
      <c r="M18279">
        <v>0</v>
      </c>
      <c r="N18279" s="13" t="s">
        <v>192</v>
      </c>
      <c r="O18279" s="13" t="s">
        <v>97</v>
      </c>
      <c r="P18279">
        <v>26</v>
      </c>
      <c r="Q18279" s="13" t="s">
        <v>195</v>
      </c>
      <c r="R18279" s="13" t="s">
        <v>98</v>
      </c>
      <c r="S18279" s="13" t="s">
        <v>193</v>
      </c>
      <c r="T18279">
        <v>2</v>
      </c>
      <c r="U18279">
        <v>0</v>
      </c>
      <c r="V18279">
        <v>1</v>
      </c>
      <c r="W18279" s="13" t="s">
        <v>101</v>
      </c>
      <c r="X18279">
        <v>0.25</v>
      </c>
    </row>
    <row r="18280" spans="1:24" x14ac:dyDescent="0.3">
      <c r="A18280">
        <v>18278</v>
      </c>
      <c r="B18280" t="s">
        <v>209</v>
      </c>
      <c r="C18280" t="s">
        <v>210</v>
      </c>
      <c r="D18280">
        <v>17.557472000000001</v>
      </c>
      <c r="E18280">
        <v>78.529815999999997</v>
      </c>
      <c r="F18280" s="18">
        <v>45413</v>
      </c>
      <c r="G18280" s="19">
        <v>0.875</v>
      </c>
      <c r="H18280">
        <v>21</v>
      </c>
      <c r="I18280" s="13" t="s">
        <v>194</v>
      </c>
      <c r="J18280">
        <v>0</v>
      </c>
      <c r="K18280" s="13" t="s">
        <v>214</v>
      </c>
      <c r="L18280">
        <v>5</v>
      </c>
      <c r="M18280">
        <v>1</v>
      </c>
      <c r="N18280" s="13" t="s">
        <v>192</v>
      </c>
      <c r="O18280" s="13" t="s">
        <v>97</v>
      </c>
      <c r="P18280">
        <v>16</v>
      </c>
      <c r="Q18280" s="13" t="s">
        <v>95</v>
      </c>
      <c r="R18280" s="13" t="s">
        <v>199</v>
      </c>
      <c r="S18280" s="13" t="s">
        <v>193</v>
      </c>
      <c r="T18280">
        <v>2</v>
      </c>
      <c r="U18280">
        <v>2</v>
      </c>
      <c r="V18280">
        <v>0</v>
      </c>
      <c r="W18280" s="13" t="s">
        <v>101</v>
      </c>
      <c r="X18280">
        <v>0.1</v>
      </c>
    </row>
    <row r="18281" spans="1:24" x14ac:dyDescent="0.3">
      <c r="A18281">
        <v>18279</v>
      </c>
      <c r="B18281" t="s">
        <v>79</v>
      </c>
      <c r="C18281" t="s">
        <v>80</v>
      </c>
      <c r="D18281">
        <v>18.663573</v>
      </c>
      <c r="E18281">
        <v>73.922629000000001</v>
      </c>
      <c r="F18281" s="18">
        <v>44972</v>
      </c>
      <c r="G18281" s="19">
        <v>4.1666666666666699E-2</v>
      </c>
      <c r="H18281">
        <v>1</v>
      </c>
      <c r="I18281" s="13" t="s">
        <v>194</v>
      </c>
      <c r="J18281">
        <v>0</v>
      </c>
      <c r="K18281" s="13" t="s">
        <v>92</v>
      </c>
      <c r="L18281">
        <v>4</v>
      </c>
      <c r="M18281">
        <v>0</v>
      </c>
      <c r="N18281" s="13" t="s">
        <v>192</v>
      </c>
      <c r="O18281" s="13" t="s">
        <v>97</v>
      </c>
      <c r="P18281">
        <v>28</v>
      </c>
      <c r="Q18281" s="13" t="s">
        <v>95</v>
      </c>
      <c r="R18281" s="13" t="s">
        <v>98</v>
      </c>
      <c r="S18281" s="13" t="s">
        <v>99</v>
      </c>
      <c r="T18281">
        <v>4</v>
      </c>
      <c r="U18281">
        <v>4</v>
      </c>
      <c r="V18281">
        <v>0</v>
      </c>
      <c r="W18281" s="13" t="s">
        <v>101</v>
      </c>
      <c r="X18281">
        <v>0.3</v>
      </c>
    </row>
    <row r="18282" spans="1:24" x14ac:dyDescent="0.3">
      <c r="A18282">
        <v>18280</v>
      </c>
      <c r="B18282" t="s">
        <v>79</v>
      </c>
      <c r="C18282" t="s">
        <v>80</v>
      </c>
      <c r="D18282">
        <v>18.612452000000001</v>
      </c>
      <c r="E18282">
        <v>73.745914999999997</v>
      </c>
      <c r="F18282" s="18">
        <v>44657</v>
      </c>
      <c r="G18282" s="19">
        <v>0.16666666666666699</v>
      </c>
      <c r="H18282">
        <v>4</v>
      </c>
      <c r="I18282" s="13" t="s">
        <v>194</v>
      </c>
      <c r="J18282">
        <v>0</v>
      </c>
      <c r="K18282" s="13" t="s">
        <v>92</v>
      </c>
      <c r="L18282">
        <v>5</v>
      </c>
      <c r="M18282">
        <v>1</v>
      </c>
      <c r="N18282" s="13" t="s">
        <v>192</v>
      </c>
      <c r="O18282" s="13" t="s">
        <v>97</v>
      </c>
      <c r="P18282">
        <v>30</v>
      </c>
      <c r="Q18282" s="13" t="s">
        <v>95</v>
      </c>
      <c r="R18282" s="13" t="s">
        <v>98</v>
      </c>
      <c r="S18282" s="13" t="s">
        <v>99</v>
      </c>
      <c r="T18282">
        <v>2</v>
      </c>
      <c r="U18282">
        <v>2</v>
      </c>
      <c r="V18282">
        <v>0</v>
      </c>
      <c r="W18282" s="13" t="s">
        <v>101</v>
      </c>
      <c r="X18282">
        <v>0.3</v>
      </c>
    </row>
    <row r="18283" spans="1:24" x14ac:dyDescent="0.3">
      <c r="A18283">
        <v>18281</v>
      </c>
      <c r="B18283" t="s">
        <v>200</v>
      </c>
      <c r="C18283" t="s">
        <v>201</v>
      </c>
      <c r="D18283">
        <v>13.08506</v>
      </c>
      <c r="E18283">
        <v>80.150246999999993</v>
      </c>
      <c r="F18283" s="18">
        <v>44600</v>
      </c>
      <c r="G18283" s="19">
        <v>0.70833333333333304</v>
      </c>
      <c r="H18283">
        <v>17</v>
      </c>
      <c r="I18283" s="13" t="s">
        <v>215</v>
      </c>
      <c r="J18283">
        <v>0</v>
      </c>
      <c r="K18283" s="13" t="s">
        <v>191</v>
      </c>
      <c r="L18283">
        <v>5</v>
      </c>
      <c r="M18283">
        <v>0</v>
      </c>
      <c r="N18283" s="13" t="s">
        <v>192</v>
      </c>
      <c r="O18283" s="13" t="s">
        <v>97</v>
      </c>
      <c r="P18283">
        <v>21</v>
      </c>
      <c r="Q18283" s="13" t="s">
        <v>97</v>
      </c>
      <c r="R18283" s="13" t="s">
        <v>213</v>
      </c>
      <c r="S18283" s="13" t="s">
        <v>193</v>
      </c>
      <c r="T18283">
        <v>5</v>
      </c>
      <c r="U18283">
        <v>3</v>
      </c>
      <c r="V18283">
        <v>1</v>
      </c>
      <c r="W18283" s="13" t="s">
        <v>101</v>
      </c>
      <c r="X18283">
        <v>0.45</v>
      </c>
    </row>
    <row r="18284" spans="1:24" x14ac:dyDescent="0.3">
      <c r="A18284">
        <v>18282</v>
      </c>
      <c r="B18284" t="s">
        <v>203</v>
      </c>
      <c r="C18284" t="s">
        <v>203</v>
      </c>
      <c r="D18284">
        <v>28.728078</v>
      </c>
      <c r="E18284">
        <v>77.259825000000006</v>
      </c>
      <c r="F18284" s="18">
        <v>45428</v>
      </c>
      <c r="G18284" s="19">
        <v>0.375</v>
      </c>
      <c r="H18284">
        <v>9</v>
      </c>
      <c r="I18284" s="13" t="s">
        <v>202</v>
      </c>
      <c r="J18284">
        <v>0</v>
      </c>
      <c r="K18284" s="13" t="s">
        <v>191</v>
      </c>
      <c r="L18284">
        <v>2</v>
      </c>
      <c r="M18284">
        <v>1</v>
      </c>
      <c r="N18284" s="13" t="s">
        <v>94</v>
      </c>
      <c r="O18284" s="13" t="s">
        <v>95</v>
      </c>
      <c r="P18284">
        <v>30</v>
      </c>
      <c r="Q18284" s="13" t="s">
        <v>97</v>
      </c>
      <c r="R18284" s="13" t="s">
        <v>213</v>
      </c>
      <c r="S18284" s="13" t="s">
        <v>196</v>
      </c>
      <c r="T18284">
        <v>4</v>
      </c>
      <c r="U18284">
        <v>0</v>
      </c>
      <c r="V18284">
        <v>1</v>
      </c>
      <c r="W18284" s="13" t="s">
        <v>101</v>
      </c>
      <c r="X18284">
        <v>0.8</v>
      </c>
    </row>
    <row r="18285" spans="1:24" x14ac:dyDescent="0.3">
      <c r="A18285">
        <v>18283</v>
      </c>
      <c r="B18285" t="s">
        <v>200</v>
      </c>
      <c r="C18285" t="s">
        <v>201</v>
      </c>
      <c r="D18285">
        <v>13.14941</v>
      </c>
      <c r="E18285">
        <v>80.143496999999996</v>
      </c>
      <c r="F18285" s="18">
        <v>45261</v>
      </c>
      <c r="G18285" s="19">
        <v>0.33333333333333298</v>
      </c>
      <c r="H18285">
        <v>8</v>
      </c>
      <c r="I18285" s="13" t="s">
        <v>211</v>
      </c>
      <c r="J18285">
        <v>0</v>
      </c>
      <c r="K18285" s="13" t="s">
        <v>214</v>
      </c>
      <c r="L18285">
        <v>1</v>
      </c>
      <c r="M18285">
        <v>1</v>
      </c>
      <c r="N18285" s="13" t="s">
        <v>212</v>
      </c>
      <c r="O18285" s="13" t="s">
        <v>195</v>
      </c>
      <c r="P18285">
        <v>24</v>
      </c>
      <c r="Q18285" s="13" t="s">
        <v>97</v>
      </c>
      <c r="R18285" s="13" t="s">
        <v>205</v>
      </c>
      <c r="S18285" s="13" t="s">
        <v>196</v>
      </c>
      <c r="T18285">
        <v>3</v>
      </c>
      <c r="U18285">
        <v>3</v>
      </c>
      <c r="V18285">
        <v>1</v>
      </c>
      <c r="W18285" s="13" t="s">
        <v>101</v>
      </c>
      <c r="X18285">
        <v>0.6</v>
      </c>
    </row>
    <row r="18286" spans="1:24" x14ac:dyDescent="0.3">
      <c r="A18286">
        <v>18284</v>
      </c>
      <c r="B18286" t="s">
        <v>190</v>
      </c>
      <c r="C18286" t="s">
        <v>80</v>
      </c>
      <c r="D18286">
        <v>19.013791000000001</v>
      </c>
      <c r="E18286">
        <v>72.975763000000001</v>
      </c>
      <c r="F18286" s="18">
        <v>45341</v>
      </c>
      <c r="G18286" s="19">
        <v>0.33333333333333298</v>
      </c>
      <c r="H18286">
        <v>8</v>
      </c>
      <c r="I18286" s="13" t="s">
        <v>204</v>
      </c>
      <c r="J18286">
        <v>0</v>
      </c>
      <c r="K18286" s="13" t="s">
        <v>214</v>
      </c>
      <c r="L18286">
        <v>2</v>
      </c>
      <c r="M18286">
        <v>0</v>
      </c>
      <c r="N18286" s="13" t="s">
        <v>192</v>
      </c>
      <c r="O18286" s="13" t="s">
        <v>97</v>
      </c>
      <c r="P18286">
        <v>18</v>
      </c>
      <c r="Q18286" s="13" t="s">
        <v>195</v>
      </c>
      <c r="R18286" s="13" t="s">
        <v>205</v>
      </c>
      <c r="S18286" s="13" t="s">
        <v>99</v>
      </c>
      <c r="T18286">
        <v>1</v>
      </c>
      <c r="U18286">
        <v>1</v>
      </c>
      <c r="V18286">
        <v>1</v>
      </c>
      <c r="W18286" s="13" t="s">
        <v>101</v>
      </c>
      <c r="X18286">
        <v>0.45</v>
      </c>
    </row>
    <row r="18287" spans="1:24" x14ac:dyDescent="0.3">
      <c r="A18287">
        <v>18285</v>
      </c>
      <c r="B18287" t="s">
        <v>197</v>
      </c>
      <c r="C18287" t="s">
        <v>198</v>
      </c>
      <c r="D18287">
        <v>30.661864000000001</v>
      </c>
      <c r="E18287">
        <v>76.781954999999996</v>
      </c>
      <c r="F18287" s="18">
        <v>44838</v>
      </c>
      <c r="G18287" s="19">
        <v>0.625</v>
      </c>
      <c r="H18287">
        <v>15</v>
      </c>
      <c r="I18287" s="13" t="s">
        <v>215</v>
      </c>
      <c r="J18287">
        <v>0</v>
      </c>
      <c r="K18287" s="13" t="s">
        <v>92</v>
      </c>
      <c r="L18287">
        <v>5</v>
      </c>
      <c r="M18287">
        <v>0</v>
      </c>
      <c r="N18287" s="13" t="s">
        <v>212</v>
      </c>
      <c r="O18287" s="13" t="s">
        <v>195</v>
      </c>
      <c r="P18287">
        <v>20</v>
      </c>
      <c r="Q18287" s="13" t="s">
        <v>97</v>
      </c>
      <c r="R18287" s="13" t="s">
        <v>205</v>
      </c>
      <c r="S18287" s="13" t="s">
        <v>193</v>
      </c>
      <c r="T18287">
        <v>4</v>
      </c>
      <c r="U18287">
        <v>1</v>
      </c>
      <c r="V18287">
        <v>0</v>
      </c>
      <c r="W18287" s="13" t="s">
        <v>101</v>
      </c>
      <c r="X18287">
        <v>0.45</v>
      </c>
    </row>
    <row r="18288" spans="1:24" x14ac:dyDescent="0.3">
      <c r="A18288">
        <v>18286</v>
      </c>
      <c r="B18288" t="s">
        <v>197</v>
      </c>
      <c r="C18288" t="s">
        <v>198</v>
      </c>
      <c r="D18288">
        <v>30.704550999999999</v>
      </c>
      <c r="E18288">
        <v>76.875294999999994</v>
      </c>
      <c r="F18288" s="18">
        <v>44933</v>
      </c>
      <c r="G18288" s="19">
        <v>0</v>
      </c>
      <c r="H18288">
        <v>0</v>
      </c>
      <c r="I18288" s="13" t="s">
        <v>219</v>
      </c>
      <c r="J18288">
        <v>1</v>
      </c>
      <c r="K18288" s="13" t="s">
        <v>214</v>
      </c>
      <c r="L18288">
        <v>6</v>
      </c>
      <c r="M18288">
        <v>1</v>
      </c>
      <c r="N18288" s="13" t="s">
        <v>192</v>
      </c>
      <c r="O18288" s="13" t="s">
        <v>97</v>
      </c>
      <c r="P18288">
        <v>30</v>
      </c>
      <c r="Q18288" s="13" t="s">
        <v>95</v>
      </c>
      <c r="R18288" s="13" t="s">
        <v>98</v>
      </c>
      <c r="S18288" s="13" t="s">
        <v>193</v>
      </c>
      <c r="T18288">
        <v>4</v>
      </c>
      <c r="U18288">
        <v>0</v>
      </c>
      <c r="V18288">
        <v>0</v>
      </c>
      <c r="W18288" s="13" t="s">
        <v>101</v>
      </c>
      <c r="X18288">
        <v>0.1</v>
      </c>
    </row>
    <row r="18289" spans="1:24" x14ac:dyDescent="0.3">
      <c r="A18289">
        <v>18287</v>
      </c>
      <c r="B18289" t="s">
        <v>206</v>
      </c>
      <c r="C18289" t="s">
        <v>207</v>
      </c>
      <c r="D18289">
        <v>12.827821</v>
      </c>
      <c r="E18289">
        <v>77.750673000000006</v>
      </c>
      <c r="F18289" s="18">
        <v>45714</v>
      </c>
      <c r="G18289" s="19">
        <v>0.25</v>
      </c>
      <c r="H18289">
        <v>6</v>
      </c>
      <c r="I18289" s="13" t="s">
        <v>194</v>
      </c>
      <c r="J18289">
        <v>0</v>
      </c>
      <c r="K18289" s="13" t="s">
        <v>92</v>
      </c>
      <c r="L18289">
        <v>1</v>
      </c>
      <c r="M18289">
        <v>1</v>
      </c>
      <c r="N18289" s="13" t="s">
        <v>212</v>
      </c>
      <c r="O18289" s="13" t="s">
        <v>95</v>
      </c>
      <c r="P18289">
        <v>17</v>
      </c>
      <c r="Q18289" s="13" t="s">
        <v>195</v>
      </c>
      <c r="R18289" s="13" t="s">
        <v>199</v>
      </c>
      <c r="S18289" s="13" t="s">
        <v>196</v>
      </c>
      <c r="T18289">
        <v>3</v>
      </c>
      <c r="U18289">
        <v>2</v>
      </c>
      <c r="V18289">
        <v>0</v>
      </c>
      <c r="W18289" s="13" t="s">
        <v>101</v>
      </c>
      <c r="X18289">
        <v>0.45</v>
      </c>
    </row>
    <row r="18290" spans="1:24" x14ac:dyDescent="0.3">
      <c r="A18290">
        <v>18288</v>
      </c>
      <c r="B18290" t="s">
        <v>203</v>
      </c>
      <c r="C18290" t="s">
        <v>203</v>
      </c>
      <c r="D18290">
        <v>28.579094000000001</v>
      </c>
      <c r="E18290">
        <v>77.160511</v>
      </c>
      <c r="F18290" s="18">
        <v>45340</v>
      </c>
      <c r="G18290" s="19">
        <v>0.91666666666666696</v>
      </c>
      <c r="H18290">
        <v>22</v>
      </c>
      <c r="I18290" s="13" t="s">
        <v>89</v>
      </c>
      <c r="J18290">
        <v>1</v>
      </c>
      <c r="K18290" s="13" t="s">
        <v>92</v>
      </c>
      <c r="L18290">
        <v>4</v>
      </c>
      <c r="M18290">
        <v>1</v>
      </c>
      <c r="N18290" s="13" t="s">
        <v>212</v>
      </c>
      <c r="O18290" s="13" t="s">
        <v>195</v>
      </c>
      <c r="P18290">
        <v>23</v>
      </c>
      <c r="Q18290" s="13" t="s">
        <v>195</v>
      </c>
      <c r="R18290" s="13" t="s">
        <v>213</v>
      </c>
      <c r="S18290" s="13" t="s">
        <v>196</v>
      </c>
      <c r="T18290">
        <v>4</v>
      </c>
      <c r="U18290">
        <v>0</v>
      </c>
      <c r="V18290">
        <v>0</v>
      </c>
      <c r="W18290" s="13" t="s">
        <v>101</v>
      </c>
      <c r="X18290">
        <v>0.25</v>
      </c>
    </row>
    <row r="18291" spans="1:24" x14ac:dyDescent="0.3">
      <c r="A18291">
        <v>18289</v>
      </c>
      <c r="B18291" t="s">
        <v>209</v>
      </c>
      <c r="C18291" t="s">
        <v>210</v>
      </c>
      <c r="D18291">
        <v>17.203793000000001</v>
      </c>
      <c r="E18291">
        <v>78.298327</v>
      </c>
      <c r="F18291" s="18">
        <v>45242</v>
      </c>
      <c r="G18291" s="19">
        <v>0.41666666666666702</v>
      </c>
      <c r="H18291">
        <v>10</v>
      </c>
      <c r="I18291" s="13" t="s">
        <v>89</v>
      </c>
      <c r="J18291">
        <v>1</v>
      </c>
      <c r="K18291" s="13" t="s">
        <v>191</v>
      </c>
      <c r="L18291">
        <v>1</v>
      </c>
      <c r="M18291">
        <v>0</v>
      </c>
      <c r="N18291" s="13" t="s">
        <v>94</v>
      </c>
      <c r="O18291" s="13" t="s">
        <v>95</v>
      </c>
      <c r="P18291">
        <v>36</v>
      </c>
      <c r="Q18291" s="13" t="s">
        <v>97</v>
      </c>
      <c r="R18291" s="13" t="s">
        <v>98</v>
      </c>
      <c r="S18291" s="13" t="s">
        <v>196</v>
      </c>
      <c r="T18291">
        <v>5</v>
      </c>
      <c r="U18291">
        <v>4</v>
      </c>
      <c r="V18291">
        <v>1</v>
      </c>
      <c r="W18291" s="13" t="s">
        <v>220</v>
      </c>
      <c r="X18291">
        <v>0.9</v>
      </c>
    </row>
    <row r="18292" spans="1:24" x14ac:dyDescent="0.3">
      <c r="A18292">
        <v>18290</v>
      </c>
      <c r="B18292" t="s">
        <v>197</v>
      </c>
      <c r="C18292" t="s">
        <v>198</v>
      </c>
      <c r="D18292">
        <v>30.722967000000001</v>
      </c>
      <c r="E18292">
        <v>76.776024000000007</v>
      </c>
      <c r="F18292" s="18">
        <v>45639</v>
      </c>
      <c r="G18292" s="19">
        <v>0.875</v>
      </c>
      <c r="H18292">
        <v>21</v>
      </c>
      <c r="I18292" s="13" t="s">
        <v>211</v>
      </c>
      <c r="J18292">
        <v>0</v>
      </c>
      <c r="K18292" s="13" t="s">
        <v>214</v>
      </c>
      <c r="L18292">
        <v>4</v>
      </c>
      <c r="M18292">
        <v>0</v>
      </c>
      <c r="N18292" s="13" t="s">
        <v>212</v>
      </c>
      <c r="O18292" s="13" t="s">
        <v>95</v>
      </c>
      <c r="P18292">
        <v>17</v>
      </c>
      <c r="Q18292" s="13" t="s">
        <v>195</v>
      </c>
      <c r="R18292" s="13" t="s">
        <v>199</v>
      </c>
      <c r="S18292" s="13" t="s">
        <v>196</v>
      </c>
      <c r="T18292">
        <v>1</v>
      </c>
      <c r="U18292">
        <v>0</v>
      </c>
      <c r="V18292">
        <v>0</v>
      </c>
      <c r="W18292" s="13" t="s">
        <v>101</v>
      </c>
      <c r="X18292">
        <v>0.45</v>
      </c>
    </row>
    <row r="18293" spans="1:24" x14ac:dyDescent="0.3">
      <c r="A18293">
        <v>18291</v>
      </c>
      <c r="B18293" t="s">
        <v>200</v>
      </c>
      <c r="C18293" t="s">
        <v>201</v>
      </c>
      <c r="D18293">
        <v>13.152326</v>
      </c>
      <c r="E18293">
        <v>80.110816</v>
      </c>
      <c r="F18293" s="18">
        <v>45229</v>
      </c>
      <c r="G18293" s="19">
        <v>0.54166666666666696</v>
      </c>
      <c r="H18293">
        <v>13</v>
      </c>
      <c r="I18293" s="13" t="s">
        <v>204</v>
      </c>
      <c r="J18293">
        <v>0</v>
      </c>
      <c r="K18293" s="13" t="s">
        <v>92</v>
      </c>
      <c r="L18293">
        <v>3</v>
      </c>
      <c r="M18293">
        <v>1</v>
      </c>
      <c r="N18293" s="13" t="s">
        <v>192</v>
      </c>
      <c r="O18293" s="13" t="s">
        <v>97</v>
      </c>
      <c r="P18293">
        <v>17</v>
      </c>
      <c r="Q18293" s="13" t="s">
        <v>95</v>
      </c>
      <c r="R18293" s="13" t="s">
        <v>213</v>
      </c>
      <c r="S18293" s="13" t="s">
        <v>193</v>
      </c>
      <c r="T18293">
        <v>3</v>
      </c>
      <c r="U18293">
        <v>2</v>
      </c>
      <c r="V18293">
        <v>0</v>
      </c>
      <c r="W18293" s="13" t="s">
        <v>101</v>
      </c>
      <c r="X18293">
        <v>0.1</v>
      </c>
    </row>
    <row r="18294" spans="1:24" x14ac:dyDescent="0.3">
      <c r="A18294">
        <v>18292</v>
      </c>
      <c r="B18294" t="s">
        <v>203</v>
      </c>
      <c r="C18294" t="s">
        <v>203</v>
      </c>
      <c r="D18294">
        <v>28.684279</v>
      </c>
      <c r="E18294">
        <v>77.246314999999996</v>
      </c>
      <c r="F18294" s="18">
        <v>44794</v>
      </c>
      <c r="G18294" s="19">
        <v>8.3333333333333301E-2</v>
      </c>
      <c r="H18294">
        <v>2</v>
      </c>
      <c r="I18294" s="13" t="s">
        <v>89</v>
      </c>
      <c r="J18294">
        <v>1</v>
      </c>
      <c r="K18294" s="13" t="s">
        <v>92</v>
      </c>
      <c r="L18294">
        <v>6</v>
      </c>
      <c r="M18294">
        <v>0</v>
      </c>
      <c r="N18294" s="13" t="s">
        <v>192</v>
      </c>
      <c r="O18294" s="13" t="s">
        <v>97</v>
      </c>
      <c r="P18294">
        <v>32</v>
      </c>
      <c r="Q18294" s="13" t="s">
        <v>95</v>
      </c>
      <c r="R18294" s="13" t="s">
        <v>213</v>
      </c>
      <c r="S18294" s="13" t="s">
        <v>99</v>
      </c>
      <c r="T18294">
        <v>2</v>
      </c>
      <c r="U18294">
        <v>2</v>
      </c>
      <c r="V18294">
        <v>0</v>
      </c>
      <c r="W18294" s="13" t="s">
        <v>101</v>
      </c>
      <c r="X18294">
        <v>0.3</v>
      </c>
    </row>
    <row r="18295" spans="1:24" x14ac:dyDescent="0.3">
      <c r="A18295">
        <v>18293</v>
      </c>
      <c r="B18295" t="s">
        <v>79</v>
      </c>
      <c r="C18295" t="s">
        <v>80</v>
      </c>
      <c r="D18295">
        <v>18.487697000000001</v>
      </c>
      <c r="E18295">
        <v>73.778353999999993</v>
      </c>
      <c r="F18295" s="18">
        <v>45688</v>
      </c>
      <c r="G18295" s="19">
        <v>0.54166666666666696</v>
      </c>
      <c r="H18295">
        <v>13</v>
      </c>
      <c r="I18295" s="13" t="s">
        <v>211</v>
      </c>
      <c r="J18295">
        <v>0</v>
      </c>
      <c r="K18295" s="13" t="s">
        <v>92</v>
      </c>
      <c r="L18295">
        <v>2</v>
      </c>
      <c r="M18295">
        <v>1</v>
      </c>
      <c r="N18295" s="13" t="s">
        <v>192</v>
      </c>
      <c r="O18295" s="13" t="s">
        <v>97</v>
      </c>
      <c r="P18295">
        <v>28</v>
      </c>
      <c r="Q18295" s="13" t="s">
        <v>195</v>
      </c>
      <c r="R18295" s="13" t="s">
        <v>208</v>
      </c>
      <c r="S18295" s="13" t="s">
        <v>196</v>
      </c>
      <c r="T18295">
        <v>3</v>
      </c>
      <c r="U18295">
        <v>0</v>
      </c>
      <c r="V18295">
        <v>0</v>
      </c>
      <c r="W18295" s="13" t="s">
        <v>101</v>
      </c>
      <c r="X18295">
        <v>0.1</v>
      </c>
    </row>
    <row r="18296" spans="1:24" x14ac:dyDescent="0.3">
      <c r="A18296">
        <v>18294</v>
      </c>
      <c r="B18296" t="s">
        <v>79</v>
      </c>
      <c r="C18296" t="s">
        <v>80</v>
      </c>
      <c r="D18296">
        <v>18.641069999999999</v>
      </c>
      <c r="E18296">
        <v>73.722516999999996</v>
      </c>
      <c r="F18296" s="18">
        <v>45739</v>
      </c>
      <c r="G18296" s="19">
        <v>0.875</v>
      </c>
      <c r="H18296">
        <v>21</v>
      </c>
      <c r="I18296" s="13" t="s">
        <v>89</v>
      </c>
      <c r="J18296">
        <v>1</v>
      </c>
      <c r="K18296" s="13" t="s">
        <v>92</v>
      </c>
      <c r="L18296">
        <v>3</v>
      </c>
      <c r="M18296">
        <v>1</v>
      </c>
      <c r="N18296" s="13" t="s">
        <v>212</v>
      </c>
      <c r="O18296" s="13" t="s">
        <v>95</v>
      </c>
      <c r="P18296">
        <v>31</v>
      </c>
      <c r="Q18296" s="13" t="s">
        <v>95</v>
      </c>
      <c r="R18296" s="13" t="s">
        <v>98</v>
      </c>
      <c r="S18296" s="13" t="s">
        <v>193</v>
      </c>
      <c r="T18296">
        <v>2</v>
      </c>
      <c r="U18296">
        <v>2</v>
      </c>
      <c r="V18296">
        <v>0</v>
      </c>
      <c r="W18296" s="13" t="s">
        <v>101</v>
      </c>
      <c r="X18296">
        <v>0.45</v>
      </c>
    </row>
    <row r="18297" spans="1:24" x14ac:dyDescent="0.3">
      <c r="A18297">
        <v>18295</v>
      </c>
      <c r="B18297" t="s">
        <v>190</v>
      </c>
      <c r="C18297" t="s">
        <v>80</v>
      </c>
      <c r="D18297">
        <v>19.274733999999999</v>
      </c>
      <c r="E18297">
        <v>72.939646999999994</v>
      </c>
      <c r="F18297" s="18">
        <v>44888</v>
      </c>
      <c r="G18297" s="19">
        <v>0.79166666666666696</v>
      </c>
      <c r="H18297">
        <v>19</v>
      </c>
      <c r="I18297" s="13" t="s">
        <v>194</v>
      </c>
      <c r="J18297">
        <v>0</v>
      </c>
      <c r="K18297" s="13" t="s">
        <v>92</v>
      </c>
      <c r="L18297">
        <v>4</v>
      </c>
      <c r="M18297">
        <v>1</v>
      </c>
      <c r="N18297" s="13" t="s">
        <v>212</v>
      </c>
      <c r="O18297" s="13" t="s">
        <v>195</v>
      </c>
      <c r="P18297">
        <v>18</v>
      </c>
      <c r="Q18297" s="13" t="s">
        <v>195</v>
      </c>
      <c r="R18297" s="13" t="s">
        <v>98</v>
      </c>
      <c r="S18297" s="13" t="s">
        <v>193</v>
      </c>
      <c r="T18297">
        <v>5</v>
      </c>
      <c r="U18297">
        <v>3</v>
      </c>
      <c r="V18297">
        <v>1</v>
      </c>
      <c r="W18297" s="13" t="s">
        <v>101</v>
      </c>
      <c r="X18297">
        <v>0.4</v>
      </c>
    </row>
    <row r="18298" spans="1:24" x14ac:dyDescent="0.3">
      <c r="A18298">
        <v>18296</v>
      </c>
      <c r="B18298" t="s">
        <v>190</v>
      </c>
      <c r="C18298" t="s">
        <v>80</v>
      </c>
      <c r="D18298">
        <v>19.108699000000001</v>
      </c>
      <c r="E18298">
        <v>72.800963999999993</v>
      </c>
      <c r="F18298" s="18">
        <v>45408</v>
      </c>
      <c r="G18298" s="19">
        <v>8.3333333333333301E-2</v>
      </c>
      <c r="H18298">
        <v>2</v>
      </c>
      <c r="I18298" s="13" t="s">
        <v>211</v>
      </c>
      <c r="J18298">
        <v>0</v>
      </c>
      <c r="K18298" s="13" t="s">
        <v>92</v>
      </c>
      <c r="L18298">
        <v>3</v>
      </c>
      <c r="M18298">
        <v>1</v>
      </c>
      <c r="N18298" s="13" t="s">
        <v>212</v>
      </c>
      <c r="O18298" s="13" t="s">
        <v>95</v>
      </c>
      <c r="P18298">
        <v>23</v>
      </c>
      <c r="Q18298" s="13" t="s">
        <v>95</v>
      </c>
      <c r="R18298" s="13" t="s">
        <v>205</v>
      </c>
      <c r="S18298" s="13" t="s">
        <v>193</v>
      </c>
      <c r="T18298">
        <v>4</v>
      </c>
      <c r="U18298">
        <v>1</v>
      </c>
      <c r="V18298">
        <v>0</v>
      </c>
      <c r="W18298" s="13" t="s">
        <v>101</v>
      </c>
      <c r="X18298">
        <v>0.45</v>
      </c>
    </row>
    <row r="18299" spans="1:24" x14ac:dyDescent="0.3">
      <c r="A18299">
        <v>18297</v>
      </c>
      <c r="B18299" t="s">
        <v>200</v>
      </c>
      <c r="C18299" t="s">
        <v>201</v>
      </c>
      <c r="D18299">
        <v>12.938806</v>
      </c>
      <c r="E18299">
        <v>80.187240000000003</v>
      </c>
      <c r="F18299" s="18">
        <v>45457</v>
      </c>
      <c r="G18299" s="19">
        <v>0.41666666666666702</v>
      </c>
      <c r="H18299">
        <v>10</v>
      </c>
      <c r="I18299" s="13" t="s">
        <v>211</v>
      </c>
      <c r="J18299">
        <v>0</v>
      </c>
      <c r="K18299" s="13" t="s">
        <v>191</v>
      </c>
      <c r="L18299">
        <v>6</v>
      </c>
      <c r="M18299">
        <v>1</v>
      </c>
      <c r="N18299" s="13" t="s">
        <v>192</v>
      </c>
      <c r="O18299" s="13" t="s">
        <v>97</v>
      </c>
      <c r="P18299">
        <v>21</v>
      </c>
      <c r="Q18299" s="13" t="s">
        <v>97</v>
      </c>
      <c r="R18299" s="13" t="s">
        <v>199</v>
      </c>
      <c r="S18299" s="13" t="s">
        <v>193</v>
      </c>
      <c r="T18299">
        <v>4</v>
      </c>
      <c r="U18299">
        <v>4</v>
      </c>
      <c r="V18299">
        <v>1</v>
      </c>
      <c r="W18299" s="13" t="s">
        <v>101</v>
      </c>
      <c r="X18299">
        <v>0.45</v>
      </c>
    </row>
    <row r="18300" spans="1:24" x14ac:dyDescent="0.3">
      <c r="A18300">
        <v>18298</v>
      </c>
      <c r="B18300" t="s">
        <v>209</v>
      </c>
      <c r="C18300" t="s">
        <v>210</v>
      </c>
      <c r="D18300">
        <v>17.216380999999998</v>
      </c>
      <c r="E18300">
        <v>78.242547000000002</v>
      </c>
      <c r="F18300" s="18">
        <v>45065</v>
      </c>
      <c r="G18300" s="19">
        <v>0.79166666666666696</v>
      </c>
      <c r="H18300">
        <v>19</v>
      </c>
      <c r="I18300" s="13" t="s">
        <v>211</v>
      </c>
      <c r="J18300">
        <v>0</v>
      </c>
      <c r="K18300" s="13" t="s">
        <v>92</v>
      </c>
      <c r="L18300">
        <v>1</v>
      </c>
      <c r="M18300">
        <v>1</v>
      </c>
      <c r="N18300" s="13" t="s">
        <v>94</v>
      </c>
      <c r="O18300" s="13" t="s">
        <v>95</v>
      </c>
      <c r="P18300">
        <v>36</v>
      </c>
      <c r="Q18300" s="13" t="s">
        <v>97</v>
      </c>
      <c r="R18300" s="13" t="s">
        <v>213</v>
      </c>
      <c r="S18300" s="13" t="s">
        <v>196</v>
      </c>
      <c r="T18300">
        <v>4</v>
      </c>
      <c r="U18300">
        <v>2</v>
      </c>
      <c r="V18300">
        <v>1</v>
      </c>
      <c r="W18300" s="13" t="s">
        <v>101</v>
      </c>
      <c r="X18300">
        <v>0.8</v>
      </c>
    </row>
    <row r="18301" spans="1:24" x14ac:dyDescent="0.3">
      <c r="A18301">
        <v>18299</v>
      </c>
      <c r="B18301" t="s">
        <v>197</v>
      </c>
      <c r="C18301" t="s">
        <v>198</v>
      </c>
      <c r="D18301">
        <v>30.618755</v>
      </c>
      <c r="E18301">
        <v>76.839264</v>
      </c>
      <c r="F18301" s="18">
        <v>45405</v>
      </c>
      <c r="G18301" s="19">
        <v>0.79166666666666696</v>
      </c>
      <c r="H18301">
        <v>19</v>
      </c>
      <c r="I18301" s="13" t="s">
        <v>215</v>
      </c>
      <c r="J18301">
        <v>0</v>
      </c>
      <c r="K18301" s="13" t="s">
        <v>214</v>
      </c>
      <c r="L18301">
        <v>2</v>
      </c>
      <c r="M18301">
        <v>0</v>
      </c>
      <c r="N18301" s="13" t="s">
        <v>94</v>
      </c>
      <c r="O18301" s="13" t="s">
        <v>95</v>
      </c>
      <c r="P18301">
        <v>17</v>
      </c>
      <c r="Q18301" s="13" t="s">
        <v>97</v>
      </c>
      <c r="R18301" s="13" t="s">
        <v>213</v>
      </c>
      <c r="S18301" s="13" t="s">
        <v>196</v>
      </c>
      <c r="T18301">
        <v>2</v>
      </c>
      <c r="U18301">
        <v>1</v>
      </c>
      <c r="V18301">
        <v>1</v>
      </c>
      <c r="W18301" s="13" t="s">
        <v>101</v>
      </c>
      <c r="X18301">
        <v>0.8</v>
      </c>
    </row>
    <row r="18302" spans="1:24" x14ac:dyDescent="0.3">
      <c r="A18302">
        <v>18300</v>
      </c>
      <c r="B18302" t="s">
        <v>206</v>
      </c>
      <c r="C18302" t="s">
        <v>207</v>
      </c>
      <c r="D18302">
        <v>13.075142</v>
      </c>
      <c r="E18302">
        <v>77.520819000000003</v>
      </c>
      <c r="F18302" s="18">
        <v>44612</v>
      </c>
      <c r="G18302" s="19">
        <v>0.95833333333333304</v>
      </c>
      <c r="H18302">
        <v>23</v>
      </c>
      <c r="I18302" s="13" t="s">
        <v>89</v>
      </c>
      <c r="J18302">
        <v>1</v>
      </c>
      <c r="K18302" s="13" t="s">
        <v>191</v>
      </c>
      <c r="L18302">
        <v>6</v>
      </c>
      <c r="M18302">
        <v>0</v>
      </c>
      <c r="N18302" s="13" t="s">
        <v>212</v>
      </c>
      <c r="O18302" s="13" t="s">
        <v>195</v>
      </c>
      <c r="P18302">
        <v>27</v>
      </c>
      <c r="Q18302" s="13" t="s">
        <v>95</v>
      </c>
      <c r="R18302" s="13" t="s">
        <v>199</v>
      </c>
      <c r="S18302" s="13" t="s">
        <v>196</v>
      </c>
      <c r="T18302">
        <v>2</v>
      </c>
      <c r="U18302">
        <v>0</v>
      </c>
      <c r="V18302">
        <v>0</v>
      </c>
      <c r="W18302" s="13" t="s">
        <v>101</v>
      </c>
      <c r="X18302">
        <v>0.25</v>
      </c>
    </row>
    <row r="18303" spans="1:24" x14ac:dyDescent="0.3">
      <c r="A18303">
        <v>18301</v>
      </c>
      <c r="B18303" t="s">
        <v>206</v>
      </c>
      <c r="C18303" t="s">
        <v>207</v>
      </c>
      <c r="D18303">
        <v>13.094842999999999</v>
      </c>
      <c r="E18303">
        <v>77.535572000000002</v>
      </c>
      <c r="F18303" s="18">
        <v>45240</v>
      </c>
      <c r="G18303" s="19">
        <v>0.20833333333333301</v>
      </c>
      <c r="H18303">
        <v>5</v>
      </c>
      <c r="I18303" s="13" t="s">
        <v>211</v>
      </c>
      <c r="J18303">
        <v>0</v>
      </c>
      <c r="K18303" s="13" t="s">
        <v>92</v>
      </c>
      <c r="L18303">
        <v>2</v>
      </c>
      <c r="M18303">
        <v>0</v>
      </c>
      <c r="N18303" s="13" t="s">
        <v>212</v>
      </c>
      <c r="O18303" s="13" t="s">
        <v>95</v>
      </c>
      <c r="P18303">
        <v>32</v>
      </c>
      <c r="Q18303" s="13" t="s">
        <v>195</v>
      </c>
      <c r="R18303" s="13" t="s">
        <v>208</v>
      </c>
      <c r="S18303" s="13" t="s">
        <v>99</v>
      </c>
      <c r="T18303">
        <v>2</v>
      </c>
      <c r="U18303">
        <v>2</v>
      </c>
      <c r="V18303">
        <v>0</v>
      </c>
      <c r="W18303" s="13" t="s">
        <v>101</v>
      </c>
      <c r="X18303">
        <v>0.65</v>
      </c>
    </row>
    <row r="18304" spans="1:24" x14ac:dyDescent="0.3">
      <c r="A18304">
        <v>18302</v>
      </c>
      <c r="B18304" t="s">
        <v>217</v>
      </c>
      <c r="C18304" t="s">
        <v>218</v>
      </c>
      <c r="D18304">
        <v>22.681076000000001</v>
      </c>
      <c r="E18304">
        <v>88.483403999999993</v>
      </c>
      <c r="F18304" s="18">
        <v>45140</v>
      </c>
      <c r="G18304" s="19">
        <v>0.41666666666666702</v>
      </c>
      <c r="H18304">
        <v>10</v>
      </c>
      <c r="I18304" s="13" t="s">
        <v>194</v>
      </c>
      <c r="J18304">
        <v>0</v>
      </c>
      <c r="K18304" s="13" t="s">
        <v>214</v>
      </c>
      <c r="L18304">
        <v>2</v>
      </c>
      <c r="M18304">
        <v>0</v>
      </c>
      <c r="N18304" s="13" t="s">
        <v>94</v>
      </c>
      <c r="O18304" s="13" t="s">
        <v>95</v>
      </c>
      <c r="P18304">
        <v>30</v>
      </c>
      <c r="Q18304" s="13" t="s">
        <v>195</v>
      </c>
      <c r="R18304" s="13" t="s">
        <v>205</v>
      </c>
      <c r="S18304" s="13" t="s">
        <v>196</v>
      </c>
      <c r="T18304">
        <v>2</v>
      </c>
      <c r="U18304">
        <v>2</v>
      </c>
      <c r="V18304">
        <v>1</v>
      </c>
      <c r="W18304" s="13" t="s">
        <v>101</v>
      </c>
      <c r="X18304">
        <v>0.6</v>
      </c>
    </row>
    <row r="18305" spans="1:24" x14ac:dyDescent="0.3">
      <c r="A18305">
        <v>18303</v>
      </c>
      <c r="B18305" t="s">
        <v>209</v>
      </c>
      <c r="C18305" t="s">
        <v>210</v>
      </c>
      <c r="D18305">
        <v>17.332559</v>
      </c>
      <c r="E18305">
        <v>78.510651999999993</v>
      </c>
      <c r="F18305" s="18">
        <v>44585</v>
      </c>
      <c r="G18305" s="19">
        <v>0.91666666666666696</v>
      </c>
      <c r="H18305">
        <v>22</v>
      </c>
      <c r="I18305" s="13" t="s">
        <v>204</v>
      </c>
      <c r="J18305">
        <v>0</v>
      </c>
      <c r="K18305" s="13" t="s">
        <v>191</v>
      </c>
      <c r="L18305">
        <v>6</v>
      </c>
      <c r="M18305">
        <v>1</v>
      </c>
      <c r="N18305" s="13" t="s">
        <v>192</v>
      </c>
      <c r="O18305" s="13" t="s">
        <v>97</v>
      </c>
      <c r="P18305">
        <v>16</v>
      </c>
      <c r="Q18305" s="13" t="s">
        <v>195</v>
      </c>
      <c r="R18305" s="13" t="s">
        <v>213</v>
      </c>
      <c r="S18305" s="13" t="s">
        <v>196</v>
      </c>
      <c r="T18305">
        <v>1</v>
      </c>
      <c r="U18305">
        <v>0</v>
      </c>
      <c r="V18305">
        <v>0</v>
      </c>
      <c r="W18305" s="13" t="s">
        <v>101</v>
      </c>
      <c r="X18305">
        <v>0.1</v>
      </c>
    </row>
    <row r="18306" spans="1:24" x14ac:dyDescent="0.3">
      <c r="A18306">
        <v>18304</v>
      </c>
      <c r="B18306" t="s">
        <v>197</v>
      </c>
      <c r="C18306" t="s">
        <v>198</v>
      </c>
      <c r="D18306">
        <v>30.794974</v>
      </c>
      <c r="E18306">
        <v>76.742543999999995</v>
      </c>
      <c r="F18306" s="18">
        <v>45441</v>
      </c>
      <c r="G18306" s="19">
        <v>0.83333333333333304</v>
      </c>
      <c r="H18306">
        <v>20</v>
      </c>
      <c r="I18306" s="13" t="s">
        <v>194</v>
      </c>
      <c r="J18306">
        <v>0</v>
      </c>
      <c r="K18306" s="13" t="s">
        <v>191</v>
      </c>
      <c r="L18306">
        <v>2</v>
      </c>
      <c r="M18306">
        <v>1</v>
      </c>
      <c r="N18306" s="13" t="s">
        <v>212</v>
      </c>
      <c r="O18306" s="13" t="s">
        <v>195</v>
      </c>
      <c r="P18306">
        <v>23</v>
      </c>
      <c r="Q18306" s="13" t="s">
        <v>195</v>
      </c>
      <c r="R18306" s="13" t="s">
        <v>208</v>
      </c>
      <c r="S18306" s="13" t="s">
        <v>196</v>
      </c>
      <c r="T18306">
        <v>5</v>
      </c>
      <c r="U18306">
        <v>1</v>
      </c>
      <c r="V18306">
        <v>0</v>
      </c>
      <c r="W18306" s="13" t="s">
        <v>101</v>
      </c>
      <c r="X18306">
        <v>0.25</v>
      </c>
    </row>
    <row r="18307" spans="1:24" x14ac:dyDescent="0.3">
      <c r="A18307">
        <v>18305</v>
      </c>
      <c r="B18307" t="s">
        <v>200</v>
      </c>
      <c r="C18307" t="s">
        <v>201</v>
      </c>
      <c r="D18307">
        <v>13.065792999999999</v>
      </c>
      <c r="E18307">
        <v>80.120391999999995</v>
      </c>
      <c r="F18307" s="18">
        <v>45362</v>
      </c>
      <c r="G18307" s="19">
        <v>0.375</v>
      </c>
      <c r="H18307">
        <v>9</v>
      </c>
      <c r="I18307" s="13" t="s">
        <v>204</v>
      </c>
      <c r="J18307">
        <v>0</v>
      </c>
      <c r="K18307" s="13" t="s">
        <v>92</v>
      </c>
      <c r="L18307">
        <v>6</v>
      </c>
      <c r="M18307">
        <v>0</v>
      </c>
      <c r="N18307" s="13" t="s">
        <v>212</v>
      </c>
      <c r="O18307" s="13" t="s">
        <v>95</v>
      </c>
      <c r="P18307">
        <v>20</v>
      </c>
      <c r="Q18307" s="13" t="s">
        <v>195</v>
      </c>
      <c r="R18307" s="13" t="s">
        <v>98</v>
      </c>
      <c r="S18307" s="13" t="s">
        <v>193</v>
      </c>
      <c r="T18307">
        <v>3</v>
      </c>
      <c r="U18307">
        <v>1</v>
      </c>
      <c r="V18307">
        <v>1</v>
      </c>
      <c r="W18307" s="13" t="s">
        <v>101</v>
      </c>
      <c r="X18307">
        <v>0.6</v>
      </c>
    </row>
    <row r="18308" spans="1:24" x14ac:dyDescent="0.3">
      <c r="A18308">
        <v>18306</v>
      </c>
      <c r="B18308" t="s">
        <v>197</v>
      </c>
      <c r="C18308" t="s">
        <v>198</v>
      </c>
      <c r="D18308">
        <v>30.78199</v>
      </c>
      <c r="E18308">
        <v>76.765898000000007</v>
      </c>
      <c r="F18308" s="18">
        <v>45739</v>
      </c>
      <c r="G18308" s="19">
        <v>0.625</v>
      </c>
      <c r="H18308">
        <v>15</v>
      </c>
      <c r="I18308" s="13" t="s">
        <v>89</v>
      </c>
      <c r="J18308">
        <v>1</v>
      </c>
      <c r="K18308" s="13" t="s">
        <v>191</v>
      </c>
      <c r="L18308">
        <v>1</v>
      </c>
      <c r="M18308">
        <v>1</v>
      </c>
      <c r="N18308" s="13" t="s">
        <v>94</v>
      </c>
      <c r="O18308" s="13" t="s">
        <v>95</v>
      </c>
      <c r="P18308">
        <v>28</v>
      </c>
      <c r="Q18308" s="13" t="s">
        <v>195</v>
      </c>
      <c r="R18308" s="13" t="s">
        <v>205</v>
      </c>
      <c r="S18308" s="13" t="s">
        <v>193</v>
      </c>
      <c r="T18308">
        <v>5</v>
      </c>
      <c r="U18308">
        <v>4</v>
      </c>
      <c r="V18308">
        <v>0</v>
      </c>
      <c r="W18308" s="13" t="s">
        <v>101</v>
      </c>
      <c r="X18308">
        <v>0.45</v>
      </c>
    </row>
    <row r="18309" spans="1:24" x14ac:dyDescent="0.3">
      <c r="A18309">
        <v>18307</v>
      </c>
      <c r="B18309" t="s">
        <v>79</v>
      </c>
      <c r="C18309" t="s">
        <v>80</v>
      </c>
      <c r="D18309">
        <v>18.640598000000001</v>
      </c>
      <c r="E18309">
        <v>73.720799999999997</v>
      </c>
      <c r="F18309" s="18">
        <v>44813</v>
      </c>
      <c r="G18309" s="19">
        <v>4.1666666666666699E-2</v>
      </c>
      <c r="H18309">
        <v>1</v>
      </c>
      <c r="I18309" s="13" t="s">
        <v>211</v>
      </c>
      <c r="J18309">
        <v>0</v>
      </c>
      <c r="K18309" s="13" t="s">
        <v>214</v>
      </c>
      <c r="L18309">
        <v>4</v>
      </c>
      <c r="M18309">
        <v>1</v>
      </c>
      <c r="N18309" s="13" t="s">
        <v>212</v>
      </c>
      <c r="O18309" s="13" t="s">
        <v>95</v>
      </c>
      <c r="P18309">
        <v>28</v>
      </c>
      <c r="Q18309" s="13" t="s">
        <v>97</v>
      </c>
      <c r="R18309" s="13" t="s">
        <v>213</v>
      </c>
      <c r="S18309" s="13" t="s">
        <v>193</v>
      </c>
      <c r="T18309">
        <v>4</v>
      </c>
      <c r="U18309">
        <v>1</v>
      </c>
      <c r="V18309">
        <v>0</v>
      </c>
      <c r="W18309" s="13" t="s">
        <v>101</v>
      </c>
      <c r="X18309">
        <v>0.65</v>
      </c>
    </row>
    <row r="18310" spans="1:24" x14ac:dyDescent="0.3">
      <c r="A18310">
        <v>18308</v>
      </c>
      <c r="B18310" t="s">
        <v>190</v>
      </c>
      <c r="C18310" t="s">
        <v>80</v>
      </c>
      <c r="D18310">
        <v>19.108308000000001</v>
      </c>
      <c r="E18310">
        <v>72.967444</v>
      </c>
      <c r="F18310" s="18">
        <v>45458</v>
      </c>
      <c r="G18310" s="19">
        <v>0.5</v>
      </c>
      <c r="H18310">
        <v>12</v>
      </c>
      <c r="I18310" s="13" t="s">
        <v>219</v>
      </c>
      <c r="J18310">
        <v>1</v>
      </c>
      <c r="K18310" s="13" t="s">
        <v>191</v>
      </c>
      <c r="L18310">
        <v>2</v>
      </c>
      <c r="M18310">
        <v>0</v>
      </c>
      <c r="N18310" s="13" t="s">
        <v>212</v>
      </c>
      <c r="O18310" s="13" t="s">
        <v>195</v>
      </c>
      <c r="P18310">
        <v>31</v>
      </c>
      <c r="Q18310" s="13" t="s">
        <v>97</v>
      </c>
      <c r="R18310" s="13" t="s">
        <v>98</v>
      </c>
      <c r="S18310" s="13" t="s">
        <v>196</v>
      </c>
      <c r="T18310">
        <v>5</v>
      </c>
      <c r="U18310">
        <v>0</v>
      </c>
      <c r="V18310">
        <v>0</v>
      </c>
      <c r="W18310" s="13" t="s">
        <v>101</v>
      </c>
      <c r="X18310">
        <v>0.45</v>
      </c>
    </row>
    <row r="18311" spans="1:24" x14ac:dyDescent="0.3">
      <c r="A18311">
        <v>18309</v>
      </c>
      <c r="B18311" t="s">
        <v>217</v>
      </c>
      <c r="C18311" t="s">
        <v>218</v>
      </c>
      <c r="D18311">
        <v>22.610130000000002</v>
      </c>
      <c r="E18311">
        <v>88.221142999999998</v>
      </c>
      <c r="F18311" s="18">
        <v>44748</v>
      </c>
      <c r="G18311" s="19">
        <v>0.66666666666666696</v>
      </c>
      <c r="H18311">
        <v>16</v>
      </c>
      <c r="I18311" s="13" t="s">
        <v>194</v>
      </c>
      <c r="J18311">
        <v>0</v>
      </c>
      <c r="K18311" s="13" t="s">
        <v>214</v>
      </c>
      <c r="L18311">
        <v>1</v>
      </c>
      <c r="M18311">
        <v>0</v>
      </c>
      <c r="N18311" s="13" t="s">
        <v>94</v>
      </c>
      <c r="O18311" s="13" t="s">
        <v>95</v>
      </c>
      <c r="P18311">
        <v>23</v>
      </c>
      <c r="Q18311" s="13" t="s">
        <v>97</v>
      </c>
      <c r="R18311" s="13" t="s">
        <v>208</v>
      </c>
      <c r="S18311" s="13" t="s">
        <v>196</v>
      </c>
      <c r="T18311">
        <v>3</v>
      </c>
      <c r="U18311">
        <v>3</v>
      </c>
      <c r="V18311">
        <v>0</v>
      </c>
      <c r="W18311" s="13" t="s">
        <v>101</v>
      </c>
      <c r="X18311">
        <v>0.65</v>
      </c>
    </row>
    <row r="18312" spans="1:24" x14ac:dyDescent="0.3">
      <c r="A18312">
        <v>18310</v>
      </c>
      <c r="B18312" t="s">
        <v>197</v>
      </c>
      <c r="C18312" t="s">
        <v>198</v>
      </c>
      <c r="D18312">
        <v>30.613330000000001</v>
      </c>
      <c r="E18312">
        <v>76.858964999999998</v>
      </c>
      <c r="F18312" s="18">
        <v>45013</v>
      </c>
      <c r="G18312" s="19">
        <v>0.58333333333333304</v>
      </c>
      <c r="H18312">
        <v>14</v>
      </c>
      <c r="I18312" s="13" t="s">
        <v>215</v>
      </c>
      <c r="J18312">
        <v>0</v>
      </c>
      <c r="K18312" s="13" t="s">
        <v>191</v>
      </c>
      <c r="L18312">
        <v>5</v>
      </c>
      <c r="M18312">
        <v>1</v>
      </c>
      <c r="N18312" s="13" t="s">
        <v>192</v>
      </c>
      <c r="O18312" s="13" t="s">
        <v>97</v>
      </c>
      <c r="P18312">
        <v>18</v>
      </c>
      <c r="Q18312" s="13" t="s">
        <v>97</v>
      </c>
      <c r="R18312" s="13" t="s">
        <v>213</v>
      </c>
      <c r="S18312" s="13" t="s">
        <v>193</v>
      </c>
      <c r="T18312">
        <v>3</v>
      </c>
      <c r="U18312">
        <v>2</v>
      </c>
      <c r="V18312">
        <v>0</v>
      </c>
      <c r="W18312" s="13" t="s">
        <v>101</v>
      </c>
      <c r="X18312">
        <v>0.3</v>
      </c>
    </row>
    <row r="18313" spans="1:24" x14ac:dyDescent="0.3">
      <c r="A18313">
        <v>18311</v>
      </c>
      <c r="B18313" t="s">
        <v>203</v>
      </c>
      <c r="C18313" t="s">
        <v>203</v>
      </c>
      <c r="D18313">
        <v>28.550844999999999</v>
      </c>
      <c r="E18313">
        <v>77.156131000000002</v>
      </c>
      <c r="F18313" s="18">
        <v>45581</v>
      </c>
      <c r="G18313" s="19">
        <v>0.375</v>
      </c>
      <c r="H18313">
        <v>9</v>
      </c>
      <c r="I18313" s="13" t="s">
        <v>194</v>
      </c>
      <c r="J18313">
        <v>0</v>
      </c>
      <c r="K18313" s="13" t="s">
        <v>191</v>
      </c>
      <c r="L18313">
        <v>5</v>
      </c>
      <c r="M18313">
        <v>1</v>
      </c>
      <c r="N18313" s="13" t="s">
        <v>94</v>
      </c>
      <c r="O18313" s="13" t="s">
        <v>95</v>
      </c>
      <c r="P18313">
        <v>36</v>
      </c>
      <c r="Q18313" s="13" t="s">
        <v>195</v>
      </c>
      <c r="R18313" s="13" t="s">
        <v>208</v>
      </c>
      <c r="S18313" s="13" t="s">
        <v>193</v>
      </c>
      <c r="T18313">
        <v>2</v>
      </c>
      <c r="U18313">
        <v>2</v>
      </c>
      <c r="V18313">
        <v>1</v>
      </c>
      <c r="W18313" s="13" t="s">
        <v>101</v>
      </c>
      <c r="X18313">
        <v>0.6</v>
      </c>
    </row>
    <row r="18314" spans="1:24" x14ac:dyDescent="0.3">
      <c r="A18314">
        <v>18312</v>
      </c>
      <c r="B18314" t="s">
        <v>197</v>
      </c>
      <c r="C18314" t="s">
        <v>198</v>
      </c>
      <c r="D18314">
        <v>30.690405999999999</v>
      </c>
      <c r="E18314">
        <v>76.725875000000002</v>
      </c>
      <c r="F18314" s="18">
        <v>45453</v>
      </c>
      <c r="G18314" s="19">
        <v>0.875</v>
      </c>
      <c r="H18314">
        <v>21</v>
      </c>
      <c r="I18314" s="13" t="s">
        <v>204</v>
      </c>
      <c r="J18314">
        <v>0</v>
      </c>
      <c r="K18314" s="13" t="s">
        <v>191</v>
      </c>
      <c r="L18314">
        <v>4</v>
      </c>
      <c r="M18314">
        <v>0</v>
      </c>
      <c r="N18314" s="13" t="s">
        <v>192</v>
      </c>
      <c r="O18314" s="13" t="s">
        <v>97</v>
      </c>
      <c r="P18314">
        <v>26</v>
      </c>
      <c r="Q18314" s="13" t="s">
        <v>95</v>
      </c>
      <c r="R18314" s="13" t="s">
        <v>213</v>
      </c>
      <c r="S18314" s="13" t="s">
        <v>193</v>
      </c>
      <c r="T18314">
        <v>5</v>
      </c>
      <c r="U18314">
        <v>1</v>
      </c>
      <c r="V18314">
        <v>0</v>
      </c>
      <c r="W18314" s="13" t="s">
        <v>101</v>
      </c>
      <c r="X18314">
        <v>0.1</v>
      </c>
    </row>
    <row r="18315" spans="1:24" x14ac:dyDescent="0.3">
      <c r="A18315">
        <v>18313</v>
      </c>
      <c r="B18315" t="s">
        <v>217</v>
      </c>
      <c r="C18315" t="s">
        <v>218</v>
      </c>
      <c r="D18315">
        <v>22.555897999999999</v>
      </c>
      <c r="E18315">
        <v>88.465849000000006</v>
      </c>
      <c r="F18315" s="18">
        <v>45358</v>
      </c>
      <c r="G18315" s="19">
        <v>4.1666666666666699E-2</v>
      </c>
      <c r="H18315">
        <v>1</v>
      </c>
      <c r="I18315" s="13" t="s">
        <v>202</v>
      </c>
      <c r="J18315">
        <v>0</v>
      </c>
      <c r="K18315" s="13" t="s">
        <v>191</v>
      </c>
      <c r="L18315">
        <v>2</v>
      </c>
      <c r="M18315">
        <v>1</v>
      </c>
      <c r="N18315" s="13" t="s">
        <v>94</v>
      </c>
      <c r="O18315" s="13" t="s">
        <v>95</v>
      </c>
      <c r="P18315">
        <v>19</v>
      </c>
      <c r="Q18315" s="13" t="s">
        <v>95</v>
      </c>
      <c r="R18315" s="13" t="s">
        <v>199</v>
      </c>
      <c r="S18315" s="13" t="s">
        <v>196</v>
      </c>
      <c r="T18315">
        <v>5</v>
      </c>
      <c r="U18315">
        <v>0</v>
      </c>
      <c r="V18315">
        <v>0</v>
      </c>
      <c r="W18315" s="13" t="s">
        <v>101</v>
      </c>
      <c r="X18315">
        <v>0.45</v>
      </c>
    </row>
    <row r="18316" spans="1:24" x14ac:dyDescent="0.3">
      <c r="A18316">
        <v>18314</v>
      </c>
      <c r="B18316" t="s">
        <v>190</v>
      </c>
      <c r="C18316" t="s">
        <v>80</v>
      </c>
      <c r="D18316">
        <v>19.255799</v>
      </c>
      <c r="E18316">
        <v>72.884900000000002</v>
      </c>
      <c r="F18316" s="18">
        <v>45117</v>
      </c>
      <c r="G18316" s="19">
        <v>0.16666666666666699</v>
      </c>
      <c r="H18316">
        <v>4</v>
      </c>
      <c r="I18316" s="13" t="s">
        <v>204</v>
      </c>
      <c r="J18316">
        <v>0</v>
      </c>
      <c r="K18316" s="13" t="s">
        <v>191</v>
      </c>
      <c r="L18316">
        <v>3</v>
      </c>
      <c r="M18316">
        <v>0</v>
      </c>
      <c r="N18316" s="13" t="s">
        <v>94</v>
      </c>
      <c r="O18316" s="13" t="s">
        <v>95</v>
      </c>
      <c r="P18316">
        <v>29</v>
      </c>
      <c r="Q18316" s="13" t="s">
        <v>95</v>
      </c>
      <c r="R18316" s="13" t="s">
        <v>208</v>
      </c>
      <c r="S18316" s="13" t="s">
        <v>196</v>
      </c>
      <c r="T18316">
        <v>5</v>
      </c>
      <c r="U18316">
        <v>3</v>
      </c>
      <c r="V18316">
        <v>0</v>
      </c>
      <c r="W18316" s="13" t="s">
        <v>101</v>
      </c>
      <c r="X18316">
        <v>0.45</v>
      </c>
    </row>
    <row r="18317" spans="1:24" x14ac:dyDescent="0.3">
      <c r="A18317">
        <v>18315</v>
      </c>
      <c r="B18317" t="s">
        <v>79</v>
      </c>
      <c r="C18317" t="s">
        <v>80</v>
      </c>
      <c r="D18317">
        <v>18.548566999999998</v>
      </c>
      <c r="E18317">
        <v>73.864121999999995</v>
      </c>
      <c r="F18317" s="18">
        <v>45513</v>
      </c>
      <c r="G18317" s="19">
        <v>0.83333333333333304</v>
      </c>
      <c r="H18317">
        <v>20</v>
      </c>
      <c r="I18317" s="13" t="s">
        <v>211</v>
      </c>
      <c r="J18317">
        <v>0</v>
      </c>
      <c r="K18317" s="13" t="s">
        <v>214</v>
      </c>
      <c r="L18317">
        <v>6</v>
      </c>
      <c r="M18317">
        <v>1</v>
      </c>
      <c r="N18317" s="13" t="s">
        <v>94</v>
      </c>
      <c r="O18317" s="13" t="s">
        <v>95</v>
      </c>
      <c r="P18317">
        <v>15</v>
      </c>
      <c r="Q18317" s="13" t="s">
        <v>195</v>
      </c>
      <c r="R18317" s="13" t="s">
        <v>205</v>
      </c>
      <c r="S18317" s="13" t="s">
        <v>193</v>
      </c>
      <c r="T18317">
        <v>5</v>
      </c>
      <c r="U18317">
        <v>1</v>
      </c>
      <c r="V18317">
        <v>0</v>
      </c>
      <c r="W18317" s="13" t="s">
        <v>101</v>
      </c>
      <c r="X18317">
        <v>0.45</v>
      </c>
    </row>
    <row r="18318" spans="1:24" x14ac:dyDescent="0.3">
      <c r="A18318">
        <v>18316</v>
      </c>
      <c r="B18318" t="s">
        <v>209</v>
      </c>
      <c r="C18318" t="s">
        <v>210</v>
      </c>
      <c r="D18318">
        <v>17.293451999999998</v>
      </c>
      <c r="E18318">
        <v>78.211367999999993</v>
      </c>
      <c r="F18318" s="18">
        <v>45472</v>
      </c>
      <c r="G18318" s="19">
        <v>0.83333333333333304</v>
      </c>
      <c r="H18318">
        <v>20</v>
      </c>
      <c r="I18318" s="13" t="s">
        <v>219</v>
      </c>
      <c r="J18318">
        <v>1</v>
      </c>
      <c r="K18318" s="13" t="s">
        <v>191</v>
      </c>
      <c r="L18318">
        <v>4</v>
      </c>
      <c r="M18318">
        <v>0</v>
      </c>
      <c r="N18318" s="13" t="s">
        <v>192</v>
      </c>
      <c r="O18318" s="13" t="s">
        <v>97</v>
      </c>
      <c r="P18318">
        <v>23</v>
      </c>
      <c r="Q18318" s="13" t="s">
        <v>95</v>
      </c>
      <c r="R18318" s="13" t="s">
        <v>98</v>
      </c>
      <c r="S18318" s="13" t="s">
        <v>193</v>
      </c>
      <c r="T18318">
        <v>2</v>
      </c>
      <c r="U18318">
        <v>2</v>
      </c>
      <c r="V18318">
        <v>0</v>
      </c>
      <c r="W18318" s="13" t="s">
        <v>101</v>
      </c>
      <c r="X18318">
        <v>0.1</v>
      </c>
    </row>
    <row r="18319" spans="1:24" x14ac:dyDescent="0.3">
      <c r="A18319">
        <v>18317</v>
      </c>
      <c r="B18319" t="s">
        <v>190</v>
      </c>
      <c r="C18319" t="s">
        <v>80</v>
      </c>
      <c r="D18319">
        <v>19.036843000000001</v>
      </c>
      <c r="E18319">
        <v>72.821478999999997</v>
      </c>
      <c r="F18319" s="18">
        <v>44927</v>
      </c>
      <c r="G18319" s="19">
        <v>0.58333333333333304</v>
      </c>
      <c r="H18319">
        <v>14</v>
      </c>
      <c r="I18319" s="13" t="s">
        <v>89</v>
      </c>
      <c r="J18319">
        <v>1</v>
      </c>
      <c r="K18319" s="13" t="s">
        <v>214</v>
      </c>
      <c r="L18319">
        <v>4</v>
      </c>
      <c r="M18319">
        <v>1</v>
      </c>
      <c r="N18319" s="13" t="s">
        <v>192</v>
      </c>
      <c r="O18319" s="13" t="s">
        <v>97</v>
      </c>
      <c r="P18319">
        <v>39</v>
      </c>
      <c r="Q18319" s="13" t="s">
        <v>97</v>
      </c>
      <c r="R18319" s="13" t="s">
        <v>205</v>
      </c>
      <c r="S18319" s="13" t="s">
        <v>196</v>
      </c>
      <c r="T18319">
        <v>3</v>
      </c>
      <c r="U18319">
        <v>2</v>
      </c>
      <c r="V18319">
        <v>0</v>
      </c>
      <c r="W18319" s="13" t="s">
        <v>222</v>
      </c>
      <c r="X18319">
        <v>0.4</v>
      </c>
    </row>
    <row r="18320" spans="1:24" x14ac:dyDescent="0.3">
      <c r="A18320">
        <v>18318</v>
      </c>
      <c r="B18320" t="s">
        <v>200</v>
      </c>
      <c r="C18320" t="s">
        <v>201</v>
      </c>
      <c r="D18320">
        <v>13.175476</v>
      </c>
      <c r="E18320">
        <v>80.205781999999999</v>
      </c>
      <c r="F18320" s="18">
        <v>45141</v>
      </c>
      <c r="G18320" s="19">
        <v>0.33333333333333298</v>
      </c>
      <c r="H18320">
        <v>8</v>
      </c>
      <c r="I18320" s="13" t="s">
        <v>202</v>
      </c>
      <c r="J18320">
        <v>0</v>
      </c>
      <c r="K18320" s="13" t="s">
        <v>92</v>
      </c>
      <c r="L18320">
        <v>1</v>
      </c>
      <c r="M18320">
        <v>0</v>
      </c>
      <c r="N18320" s="13" t="s">
        <v>94</v>
      </c>
      <c r="O18320" s="13" t="s">
        <v>95</v>
      </c>
      <c r="P18320">
        <v>34</v>
      </c>
      <c r="Q18320" s="13" t="s">
        <v>97</v>
      </c>
      <c r="R18320" s="13" t="s">
        <v>98</v>
      </c>
      <c r="S18320" s="13" t="s">
        <v>193</v>
      </c>
      <c r="T18320">
        <v>1</v>
      </c>
      <c r="U18320">
        <v>0</v>
      </c>
      <c r="V18320">
        <v>1</v>
      </c>
      <c r="W18320" s="13" t="s">
        <v>101</v>
      </c>
      <c r="X18320">
        <v>0.8</v>
      </c>
    </row>
    <row r="18321" spans="1:24" x14ac:dyDescent="0.3">
      <c r="A18321">
        <v>18319</v>
      </c>
      <c r="B18321" t="s">
        <v>190</v>
      </c>
      <c r="C18321" t="s">
        <v>80</v>
      </c>
      <c r="D18321">
        <v>19.205915000000001</v>
      </c>
      <c r="E18321">
        <v>72.951338000000007</v>
      </c>
      <c r="F18321" s="18">
        <v>44996</v>
      </c>
      <c r="G18321" s="19">
        <v>0.29166666666666702</v>
      </c>
      <c r="H18321">
        <v>7</v>
      </c>
      <c r="I18321" s="13" t="s">
        <v>219</v>
      </c>
      <c r="J18321">
        <v>1</v>
      </c>
      <c r="K18321" s="13" t="s">
        <v>191</v>
      </c>
      <c r="L18321">
        <v>2</v>
      </c>
      <c r="M18321">
        <v>0</v>
      </c>
      <c r="N18321" s="13" t="s">
        <v>192</v>
      </c>
      <c r="O18321" s="13" t="s">
        <v>97</v>
      </c>
      <c r="P18321">
        <v>38</v>
      </c>
      <c r="Q18321" s="13" t="s">
        <v>97</v>
      </c>
      <c r="R18321" s="13" t="s">
        <v>199</v>
      </c>
      <c r="S18321" s="13" t="s">
        <v>196</v>
      </c>
      <c r="T18321">
        <v>5</v>
      </c>
      <c r="U18321">
        <v>1</v>
      </c>
      <c r="V18321">
        <v>0</v>
      </c>
      <c r="W18321" s="13" t="s">
        <v>101</v>
      </c>
      <c r="X18321">
        <v>0.3</v>
      </c>
    </row>
    <row r="18322" spans="1:24" x14ac:dyDescent="0.3">
      <c r="A18322">
        <v>18320</v>
      </c>
      <c r="B18322" t="s">
        <v>197</v>
      </c>
      <c r="C18322" t="s">
        <v>198</v>
      </c>
      <c r="D18322">
        <v>30.799558999999999</v>
      </c>
      <c r="E18322">
        <v>76.795473999999999</v>
      </c>
      <c r="F18322" s="18">
        <v>44870</v>
      </c>
      <c r="G18322" s="19">
        <v>0.54166666666666696</v>
      </c>
      <c r="H18322">
        <v>13</v>
      </c>
      <c r="I18322" s="13" t="s">
        <v>219</v>
      </c>
      <c r="J18322">
        <v>1</v>
      </c>
      <c r="K18322" s="13" t="s">
        <v>214</v>
      </c>
      <c r="L18322">
        <v>3</v>
      </c>
      <c r="M18322">
        <v>0</v>
      </c>
      <c r="N18322" s="13" t="s">
        <v>212</v>
      </c>
      <c r="O18322" s="13" t="s">
        <v>95</v>
      </c>
      <c r="P18322">
        <v>29</v>
      </c>
      <c r="Q18322" s="13" t="s">
        <v>195</v>
      </c>
      <c r="R18322" s="13" t="s">
        <v>213</v>
      </c>
      <c r="S18322" s="13" t="s">
        <v>193</v>
      </c>
      <c r="T18322">
        <v>3</v>
      </c>
      <c r="U18322">
        <v>1</v>
      </c>
      <c r="V18322">
        <v>0</v>
      </c>
      <c r="W18322" s="13" t="s">
        <v>101</v>
      </c>
      <c r="X18322">
        <v>0.45</v>
      </c>
    </row>
    <row r="18323" spans="1:24" x14ac:dyDescent="0.3">
      <c r="A18323">
        <v>18321</v>
      </c>
      <c r="B18323" t="s">
        <v>217</v>
      </c>
      <c r="C18323" t="s">
        <v>218</v>
      </c>
      <c r="D18323">
        <v>22.433373</v>
      </c>
      <c r="E18323">
        <v>88.310322999999997</v>
      </c>
      <c r="F18323" s="18">
        <v>45012</v>
      </c>
      <c r="G18323" s="19">
        <v>0</v>
      </c>
      <c r="H18323">
        <v>0</v>
      </c>
      <c r="I18323" s="13" t="s">
        <v>204</v>
      </c>
      <c r="J18323">
        <v>0</v>
      </c>
      <c r="K18323" s="13" t="s">
        <v>214</v>
      </c>
      <c r="L18323">
        <v>6</v>
      </c>
      <c r="M18323">
        <v>1</v>
      </c>
      <c r="N18323" s="13" t="s">
        <v>94</v>
      </c>
      <c r="O18323" s="13" t="s">
        <v>95</v>
      </c>
      <c r="P18323">
        <v>26</v>
      </c>
      <c r="Q18323" s="13" t="s">
        <v>195</v>
      </c>
      <c r="R18323" s="13" t="s">
        <v>213</v>
      </c>
      <c r="S18323" s="13" t="s">
        <v>196</v>
      </c>
      <c r="T18323">
        <v>5</v>
      </c>
      <c r="U18323">
        <v>1</v>
      </c>
      <c r="V18323">
        <v>0</v>
      </c>
      <c r="W18323" s="13" t="s">
        <v>101</v>
      </c>
      <c r="X18323">
        <v>0.45</v>
      </c>
    </row>
    <row r="18324" spans="1:24" x14ac:dyDescent="0.3">
      <c r="A18324">
        <v>18322</v>
      </c>
      <c r="B18324" t="s">
        <v>203</v>
      </c>
      <c r="C18324" t="s">
        <v>203</v>
      </c>
      <c r="D18324">
        <v>28.572384</v>
      </c>
      <c r="E18324">
        <v>77.161716999999996</v>
      </c>
      <c r="F18324" s="18">
        <v>45091</v>
      </c>
      <c r="G18324" s="19">
        <v>0.66666666666666696</v>
      </c>
      <c r="H18324">
        <v>16</v>
      </c>
      <c r="I18324" s="13" t="s">
        <v>194</v>
      </c>
      <c r="J18324">
        <v>0</v>
      </c>
      <c r="K18324" s="13" t="s">
        <v>92</v>
      </c>
      <c r="L18324">
        <v>2</v>
      </c>
      <c r="M18324">
        <v>0</v>
      </c>
      <c r="N18324" s="13" t="s">
        <v>212</v>
      </c>
      <c r="O18324" s="13" t="s">
        <v>195</v>
      </c>
      <c r="P18324">
        <v>19</v>
      </c>
      <c r="Q18324" s="13" t="s">
        <v>95</v>
      </c>
      <c r="R18324" s="13" t="s">
        <v>208</v>
      </c>
      <c r="S18324" s="13" t="s">
        <v>193</v>
      </c>
      <c r="T18324">
        <v>2</v>
      </c>
      <c r="U18324">
        <v>0</v>
      </c>
      <c r="V18324">
        <v>0</v>
      </c>
      <c r="W18324" s="13" t="s">
        <v>101</v>
      </c>
      <c r="X18324">
        <v>0.25</v>
      </c>
    </row>
    <row r="18325" spans="1:24" x14ac:dyDescent="0.3">
      <c r="A18325">
        <v>18323</v>
      </c>
      <c r="B18325" t="s">
        <v>217</v>
      </c>
      <c r="C18325" t="s">
        <v>218</v>
      </c>
      <c r="D18325">
        <v>22.453538999999999</v>
      </c>
      <c r="E18325">
        <v>88.434938000000002</v>
      </c>
      <c r="F18325" s="18">
        <v>45628</v>
      </c>
      <c r="G18325" s="19">
        <v>8.3333333333333301E-2</v>
      </c>
      <c r="H18325">
        <v>2</v>
      </c>
      <c r="I18325" s="13" t="s">
        <v>204</v>
      </c>
      <c r="J18325">
        <v>0</v>
      </c>
      <c r="K18325" s="13" t="s">
        <v>214</v>
      </c>
      <c r="L18325">
        <v>3</v>
      </c>
      <c r="M18325">
        <v>1</v>
      </c>
      <c r="N18325" s="13" t="s">
        <v>94</v>
      </c>
      <c r="O18325" s="13" t="s">
        <v>95</v>
      </c>
      <c r="P18325">
        <v>38</v>
      </c>
      <c r="Q18325" s="13" t="s">
        <v>95</v>
      </c>
      <c r="R18325" s="13" t="s">
        <v>98</v>
      </c>
      <c r="S18325" s="13" t="s">
        <v>99</v>
      </c>
      <c r="T18325">
        <v>5</v>
      </c>
      <c r="U18325">
        <v>5</v>
      </c>
      <c r="V18325">
        <v>0</v>
      </c>
      <c r="W18325" s="13" t="s">
        <v>101</v>
      </c>
      <c r="X18325">
        <v>0.65</v>
      </c>
    </row>
    <row r="18326" spans="1:24" x14ac:dyDescent="0.3">
      <c r="A18326">
        <v>18324</v>
      </c>
      <c r="B18326" t="s">
        <v>197</v>
      </c>
      <c r="C18326" t="s">
        <v>198</v>
      </c>
      <c r="D18326">
        <v>30.729498</v>
      </c>
      <c r="E18326">
        <v>76.852791999999994</v>
      </c>
      <c r="F18326" s="18">
        <v>44781</v>
      </c>
      <c r="G18326" s="19">
        <v>0.58333333333333304</v>
      </c>
      <c r="H18326">
        <v>14</v>
      </c>
      <c r="I18326" s="13" t="s">
        <v>204</v>
      </c>
      <c r="J18326">
        <v>0</v>
      </c>
      <c r="K18326" s="13" t="s">
        <v>92</v>
      </c>
      <c r="L18326">
        <v>4</v>
      </c>
      <c r="M18326">
        <v>1</v>
      </c>
      <c r="N18326" s="13" t="s">
        <v>192</v>
      </c>
      <c r="O18326" s="13" t="s">
        <v>97</v>
      </c>
      <c r="P18326">
        <v>29</v>
      </c>
      <c r="Q18326" s="13" t="s">
        <v>195</v>
      </c>
      <c r="R18326" s="13" t="s">
        <v>199</v>
      </c>
      <c r="S18326" s="13" t="s">
        <v>196</v>
      </c>
      <c r="T18326">
        <v>4</v>
      </c>
      <c r="U18326">
        <v>1</v>
      </c>
      <c r="V18326">
        <v>0</v>
      </c>
      <c r="W18326" s="13" t="s">
        <v>101</v>
      </c>
      <c r="X18326">
        <v>0.1</v>
      </c>
    </row>
    <row r="18327" spans="1:24" x14ac:dyDescent="0.3">
      <c r="A18327">
        <v>18325</v>
      </c>
      <c r="B18327" t="s">
        <v>217</v>
      </c>
      <c r="C18327" t="s">
        <v>218</v>
      </c>
      <c r="D18327">
        <v>22.631564999999998</v>
      </c>
      <c r="E18327">
        <v>88.398990999999995</v>
      </c>
      <c r="F18327" s="18">
        <v>45106</v>
      </c>
      <c r="G18327" s="19">
        <v>0.125</v>
      </c>
      <c r="H18327">
        <v>3</v>
      </c>
      <c r="I18327" s="13" t="s">
        <v>202</v>
      </c>
      <c r="J18327">
        <v>0</v>
      </c>
      <c r="K18327" s="13" t="s">
        <v>92</v>
      </c>
      <c r="L18327">
        <v>5</v>
      </c>
      <c r="M18327">
        <v>0</v>
      </c>
      <c r="N18327" s="13" t="s">
        <v>94</v>
      </c>
      <c r="O18327" s="13" t="s">
        <v>95</v>
      </c>
      <c r="P18327">
        <v>28</v>
      </c>
      <c r="Q18327" s="13" t="s">
        <v>95</v>
      </c>
      <c r="R18327" s="13" t="s">
        <v>199</v>
      </c>
      <c r="S18327" s="13" t="s">
        <v>196</v>
      </c>
      <c r="T18327">
        <v>5</v>
      </c>
      <c r="U18327">
        <v>4</v>
      </c>
      <c r="V18327">
        <v>0</v>
      </c>
      <c r="W18327" s="13" t="s">
        <v>101</v>
      </c>
      <c r="X18327">
        <v>0.45</v>
      </c>
    </row>
    <row r="18328" spans="1:24" x14ac:dyDescent="0.3">
      <c r="A18328">
        <v>18326</v>
      </c>
      <c r="B18328" t="s">
        <v>209</v>
      </c>
      <c r="C18328" t="s">
        <v>210</v>
      </c>
      <c r="D18328">
        <v>17.503931000000001</v>
      </c>
      <c r="E18328">
        <v>78.378136999999995</v>
      </c>
      <c r="F18328" s="18">
        <v>45377</v>
      </c>
      <c r="G18328" s="19">
        <v>0</v>
      </c>
      <c r="H18328">
        <v>0</v>
      </c>
      <c r="I18328" s="13" t="s">
        <v>215</v>
      </c>
      <c r="J18328">
        <v>0</v>
      </c>
      <c r="K18328" s="13" t="s">
        <v>191</v>
      </c>
      <c r="L18328">
        <v>1</v>
      </c>
      <c r="M18328">
        <v>1</v>
      </c>
      <c r="N18328" s="13" t="s">
        <v>94</v>
      </c>
      <c r="O18328" s="13" t="s">
        <v>95</v>
      </c>
      <c r="P18328">
        <v>29</v>
      </c>
      <c r="Q18328" s="13" t="s">
        <v>95</v>
      </c>
      <c r="R18328" s="13" t="s">
        <v>205</v>
      </c>
      <c r="S18328" s="13" t="s">
        <v>193</v>
      </c>
      <c r="T18328">
        <v>3</v>
      </c>
      <c r="U18328">
        <v>2</v>
      </c>
      <c r="V18328">
        <v>0</v>
      </c>
      <c r="W18328" s="13" t="s">
        <v>101</v>
      </c>
      <c r="X18328">
        <v>0.45</v>
      </c>
    </row>
    <row r="18329" spans="1:24" x14ac:dyDescent="0.3">
      <c r="A18329">
        <v>18327</v>
      </c>
      <c r="B18329" t="s">
        <v>197</v>
      </c>
      <c r="C18329" t="s">
        <v>198</v>
      </c>
      <c r="D18329">
        <v>30.661726999999999</v>
      </c>
      <c r="E18329">
        <v>76.795034999999999</v>
      </c>
      <c r="F18329" s="18">
        <v>45186</v>
      </c>
      <c r="G18329" s="19">
        <v>0.83333333333333304</v>
      </c>
      <c r="H18329">
        <v>20</v>
      </c>
      <c r="I18329" s="13" t="s">
        <v>89</v>
      </c>
      <c r="J18329">
        <v>1</v>
      </c>
      <c r="K18329" s="13" t="s">
        <v>191</v>
      </c>
      <c r="L18329">
        <v>3</v>
      </c>
      <c r="M18329">
        <v>0</v>
      </c>
      <c r="N18329" s="13" t="s">
        <v>212</v>
      </c>
      <c r="O18329" s="13" t="s">
        <v>195</v>
      </c>
      <c r="P18329">
        <v>15</v>
      </c>
      <c r="Q18329" s="13" t="s">
        <v>95</v>
      </c>
      <c r="R18329" s="13" t="s">
        <v>205</v>
      </c>
      <c r="S18329" s="13" t="s">
        <v>193</v>
      </c>
      <c r="T18329">
        <v>5</v>
      </c>
      <c r="U18329">
        <v>1</v>
      </c>
      <c r="V18329">
        <v>0</v>
      </c>
      <c r="W18329" s="13" t="s">
        <v>101</v>
      </c>
      <c r="X18329">
        <v>0.25</v>
      </c>
    </row>
    <row r="18330" spans="1:24" x14ac:dyDescent="0.3">
      <c r="A18330">
        <v>18328</v>
      </c>
      <c r="B18330" t="s">
        <v>200</v>
      </c>
      <c r="C18330" t="s">
        <v>201</v>
      </c>
      <c r="D18330">
        <v>12.899405</v>
      </c>
      <c r="E18330">
        <v>80.273684000000003</v>
      </c>
      <c r="F18330" s="18">
        <v>44649</v>
      </c>
      <c r="G18330" s="19">
        <v>0.25</v>
      </c>
      <c r="H18330">
        <v>6</v>
      </c>
      <c r="I18330" s="13" t="s">
        <v>215</v>
      </c>
      <c r="J18330">
        <v>0</v>
      </c>
      <c r="K18330" s="13" t="s">
        <v>92</v>
      </c>
      <c r="L18330">
        <v>6</v>
      </c>
      <c r="M18330">
        <v>0</v>
      </c>
      <c r="N18330" s="13" t="s">
        <v>94</v>
      </c>
      <c r="O18330" s="13" t="s">
        <v>95</v>
      </c>
      <c r="P18330">
        <v>40</v>
      </c>
      <c r="Q18330" s="13" t="s">
        <v>97</v>
      </c>
      <c r="R18330" s="13" t="s">
        <v>205</v>
      </c>
      <c r="S18330" s="13" t="s">
        <v>193</v>
      </c>
      <c r="T18330">
        <v>2</v>
      </c>
      <c r="U18330">
        <v>1</v>
      </c>
      <c r="V18330">
        <v>0</v>
      </c>
      <c r="W18330" s="13" t="s">
        <v>101</v>
      </c>
      <c r="X18330">
        <v>0.65</v>
      </c>
    </row>
    <row r="18331" spans="1:24" x14ac:dyDescent="0.3">
      <c r="A18331">
        <v>18329</v>
      </c>
      <c r="B18331" t="s">
        <v>217</v>
      </c>
      <c r="C18331" t="s">
        <v>218</v>
      </c>
      <c r="D18331">
        <v>22.676808999999999</v>
      </c>
      <c r="E18331">
        <v>88.437102999999993</v>
      </c>
      <c r="F18331" s="18">
        <v>45199</v>
      </c>
      <c r="G18331" s="19">
        <v>0.20833333333333301</v>
      </c>
      <c r="H18331">
        <v>5</v>
      </c>
      <c r="I18331" s="13" t="s">
        <v>219</v>
      </c>
      <c r="J18331">
        <v>1</v>
      </c>
      <c r="K18331" s="13" t="s">
        <v>214</v>
      </c>
      <c r="L18331">
        <v>4</v>
      </c>
      <c r="M18331">
        <v>0</v>
      </c>
      <c r="N18331" s="13" t="s">
        <v>192</v>
      </c>
      <c r="O18331" s="13" t="s">
        <v>97</v>
      </c>
      <c r="P18331">
        <v>21</v>
      </c>
      <c r="Q18331" s="13" t="s">
        <v>195</v>
      </c>
      <c r="R18331" s="13" t="s">
        <v>208</v>
      </c>
      <c r="S18331" s="13" t="s">
        <v>196</v>
      </c>
      <c r="T18331">
        <v>2</v>
      </c>
      <c r="U18331">
        <v>1</v>
      </c>
      <c r="V18331">
        <v>0</v>
      </c>
      <c r="W18331" s="13" t="s">
        <v>101</v>
      </c>
      <c r="X18331">
        <v>0.1</v>
      </c>
    </row>
    <row r="18332" spans="1:24" x14ac:dyDescent="0.3">
      <c r="A18332">
        <v>18330</v>
      </c>
      <c r="B18332" t="s">
        <v>79</v>
      </c>
      <c r="C18332" t="s">
        <v>80</v>
      </c>
      <c r="D18332">
        <v>18.500381000000001</v>
      </c>
      <c r="E18332">
        <v>73.722677000000004</v>
      </c>
      <c r="F18332" s="18">
        <v>44986</v>
      </c>
      <c r="G18332" s="19">
        <v>0.41666666666666702</v>
      </c>
      <c r="H18332">
        <v>10</v>
      </c>
      <c r="I18332" s="13" t="s">
        <v>194</v>
      </c>
      <c r="J18332">
        <v>0</v>
      </c>
      <c r="K18332" s="13" t="s">
        <v>92</v>
      </c>
      <c r="L18332">
        <v>5</v>
      </c>
      <c r="M18332">
        <v>1</v>
      </c>
      <c r="N18332" s="13" t="s">
        <v>212</v>
      </c>
      <c r="O18332" s="13" t="s">
        <v>195</v>
      </c>
      <c r="P18332">
        <v>26</v>
      </c>
      <c r="Q18332" s="13" t="s">
        <v>95</v>
      </c>
      <c r="R18332" s="13" t="s">
        <v>205</v>
      </c>
      <c r="S18332" s="13" t="s">
        <v>196</v>
      </c>
      <c r="T18332">
        <v>3</v>
      </c>
      <c r="U18332">
        <v>3</v>
      </c>
      <c r="V18332">
        <v>1</v>
      </c>
      <c r="W18332" s="13" t="s">
        <v>101</v>
      </c>
      <c r="X18332">
        <v>0.4</v>
      </c>
    </row>
    <row r="18333" spans="1:24" x14ac:dyDescent="0.3">
      <c r="A18333">
        <v>18331</v>
      </c>
      <c r="B18333" t="s">
        <v>200</v>
      </c>
      <c r="C18333" t="s">
        <v>201</v>
      </c>
      <c r="D18333">
        <v>12.93343</v>
      </c>
      <c r="E18333">
        <v>80.172894999999997</v>
      </c>
      <c r="F18333" s="18">
        <v>45698</v>
      </c>
      <c r="G18333" s="19">
        <v>0.45833333333333298</v>
      </c>
      <c r="H18333">
        <v>11</v>
      </c>
      <c r="I18333" s="13" t="s">
        <v>204</v>
      </c>
      <c r="J18333">
        <v>0</v>
      </c>
      <c r="K18333" s="13" t="s">
        <v>214</v>
      </c>
      <c r="L18333">
        <v>3</v>
      </c>
      <c r="M18333">
        <v>0</v>
      </c>
      <c r="N18333" s="13" t="s">
        <v>192</v>
      </c>
      <c r="O18333" s="13" t="s">
        <v>97</v>
      </c>
      <c r="P18333">
        <v>28</v>
      </c>
      <c r="Q18333" s="13" t="s">
        <v>97</v>
      </c>
      <c r="R18333" s="13" t="s">
        <v>208</v>
      </c>
      <c r="S18333" s="13" t="s">
        <v>99</v>
      </c>
      <c r="T18333">
        <v>1</v>
      </c>
      <c r="U18333">
        <v>1</v>
      </c>
      <c r="V18333">
        <v>0</v>
      </c>
      <c r="W18333" s="13" t="s">
        <v>101</v>
      </c>
      <c r="X18333">
        <v>0.5</v>
      </c>
    </row>
    <row r="18334" spans="1:24" x14ac:dyDescent="0.3">
      <c r="A18334">
        <v>18332</v>
      </c>
      <c r="B18334" t="s">
        <v>200</v>
      </c>
      <c r="C18334" t="s">
        <v>201</v>
      </c>
      <c r="D18334">
        <v>13.127404</v>
      </c>
      <c r="E18334">
        <v>80.213149000000001</v>
      </c>
      <c r="F18334" s="18">
        <v>45464</v>
      </c>
      <c r="G18334" s="19">
        <v>0.54166666666666696</v>
      </c>
      <c r="H18334">
        <v>13</v>
      </c>
      <c r="I18334" s="13" t="s">
        <v>211</v>
      </c>
      <c r="J18334">
        <v>0</v>
      </c>
      <c r="K18334" s="13" t="s">
        <v>92</v>
      </c>
      <c r="L18334">
        <v>1</v>
      </c>
      <c r="M18334">
        <v>0</v>
      </c>
      <c r="N18334" s="13" t="s">
        <v>212</v>
      </c>
      <c r="O18334" s="13" t="s">
        <v>195</v>
      </c>
      <c r="P18334">
        <v>20</v>
      </c>
      <c r="Q18334" s="13" t="s">
        <v>195</v>
      </c>
      <c r="R18334" s="13" t="s">
        <v>98</v>
      </c>
      <c r="S18334" s="13" t="s">
        <v>193</v>
      </c>
      <c r="T18334">
        <v>2</v>
      </c>
      <c r="U18334">
        <v>2</v>
      </c>
      <c r="V18334">
        <v>0</v>
      </c>
      <c r="W18334" s="13" t="s">
        <v>101</v>
      </c>
      <c r="X18334">
        <v>0.25</v>
      </c>
    </row>
    <row r="18335" spans="1:24" x14ac:dyDescent="0.3">
      <c r="A18335">
        <v>18333</v>
      </c>
      <c r="B18335" t="s">
        <v>206</v>
      </c>
      <c r="C18335" t="s">
        <v>207</v>
      </c>
      <c r="D18335">
        <v>12.871485</v>
      </c>
      <c r="E18335">
        <v>77.627751000000004</v>
      </c>
      <c r="F18335" s="18">
        <v>45344</v>
      </c>
      <c r="G18335" s="19">
        <v>0.79166666666666696</v>
      </c>
      <c r="H18335">
        <v>19</v>
      </c>
      <c r="I18335" s="13" t="s">
        <v>202</v>
      </c>
      <c r="J18335">
        <v>0</v>
      </c>
      <c r="K18335" s="13" t="s">
        <v>191</v>
      </c>
      <c r="L18335">
        <v>6</v>
      </c>
      <c r="M18335">
        <v>1</v>
      </c>
      <c r="N18335" s="13" t="s">
        <v>192</v>
      </c>
      <c r="O18335" s="13" t="s">
        <v>97</v>
      </c>
      <c r="P18335">
        <v>31</v>
      </c>
      <c r="Q18335" s="13" t="s">
        <v>97</v>
      </c>
      <c r="R18335" s="13" t="s">
        <v>213</v>
      </c>
      <c r="S18335" s="13" t="s">
        <v>196</v>
      </c>
      <c r="T18335">
        <v>3</v>
      </c>
      <c r="U18335">
        <v>3</v>
      </c>
      <c r="V18335">
        <v>1</v>
      </c>
      <c r="W18335" s="13" t="s">
        <v>101</v>
      </c>
      <c r="X18335">
        <v>0.45</v>
      </c>
    </row>
    <row r="18336" spans="1:24" x14ac:dyDescent="0.3">
      <c r="A18336">
        <v>18334</v>
      </c>
      <c r="B18336" t="s">
        <v>79</v>
      </c>
      <c r="C18336" t="s">
        <v>80</v>
      </c>
      <c r="D18336">
        <v>18.530543000000002</v>
      </c>
      <c r="E18336">
        <v>73.989767999999998</v>
      </c>
      <c r="F18336" s="18">
        <v>44980</v>
      </c>
      <c r="G18336" s="19">
        <v>0.66666666666666696</v>
      </c>
      <c r="H18336">
        <v>16</v>
      </c>
      <c r="I18336" s="13" t="s">
        <v>202</v>
      </c>
      <c r="J18336">
        <v>0</v>
      </c>
      <c r="K18336" s="13" t="s">
        <v>214</v>
      </c>
      <c r="L18336">
        <v>4</v>
      </c>
      <c r="M18336">
        <v>1</v>
      </c>
      <c r="N18336" s="13" t="s">
        <v>192</v>
      </c>
      <c r="O18336" s="13" t="s">
        <v>97</v>
      </c>
      <c r="P18336">
        <v>17</v>
      </c>
      <c r="Q18336" s="13" t="s">
        <v>195</v>
      </c>
      <c r="R18336" s="13" t="s">
        <v>199</v>
      </c>
      <c r="S18336" s="13" t="s">
        <v>196</v>
      </c>
      <c r="T18336">
        <v>3</v>
      </c>
      <c r="U18336">
        <v>1</v>
      </c>
      <c r="V18336">
        <v>0</v>
      </c>
      <c r="W18336" s="13" t="s">
        <v>101</v>
      </c>
      <c r="X18336">
        <v>0.1</v>
      </c>
    </row>
    <row r="18337" spans="1:24" x14ac:dyDescent="0.3">
      <c r="A18337">
        <v>18335</v>
      </c>
      <c r="B18337" t="s">
        <v>206</v>
      </c>
      <c r="C18337" t="s">
        <v>207</v>
      </c>
      <c r="D18337">
        <v>12.940554000000001</v>
      </c>
      <c r="E18337">
        <v>77.565580999999995</v>
      </c>
      <c r="F18337" s="18">
        <v>44974</v>
      </c>
      <c r="G18337" s="19">
        <v>0.20833333333333301</v>
      </c>
      <c r="H18337">
        <v>5</v>
      </c>
      <c r="I18337" s="13" t="s">
        <v>211</v>
      </c>
      <c r="J18337">
        <v>0</v>
      </c>
      <c r="K18337" s="13" t="s">
        <v>191</v>
      </c>
      <c r="L18337">
        <v>4</v>
      </c>
      <c r="M18337">
        <v>1</v>
      </c>
      <c r="N18337" s="13" t="s">
        <v>94</v>
      </c>
      <c r="O18337" s="13" t="s">
        <v>95</v>
      </c>
      <c r="P18337">
        <v>24</v>
      </c>
      <c r="Q18337" s="13" t="s">
        <v>95</v>
      </c>
      <c r="R18337" s="13" t="s">
        <v>98</v>
      </c>
      <c r="S18337" s="13" t="s">
        <v>193</v>
      </c>
      <c r="T18337">
        <v>3</v>
      </c>
      <c r="U18337">
        <v>3</v>
      </c>
      <c r="V18337">
        <v>0</v>
      </c>
      <c r="W18337" s="13" t="s">
        <v>101</v>
      </c>
      <c r="X18337">
        <v>0.45</v>
      </c>
    </row>
    <row r="18338" spans="1:24" x14ac:dyDescent="0.3">
      <c r="A18338">
        <v>18336</v>
      </c>
      <c r="B18338" t="s">
        <v>79</v>
      </c>
      <c r="C18338" t="s">
        <v>80</v>
      </c>
      <c r="D18338">
        <v>18.493199000000001</v>
      </c>
      <c r="E18338">
        <v>73.955333999999993</v>
      </c>
      <c r="F18338" s="18">
        <v>45757</v>
      </c>
      <c r="G18338" s="19">
        <v>0.375</v>
      </c>
      <c r="H18338">
        <v>9</v>
      </c>
      <c r="I18338" s="13" t="s">
        <v>202</v>
      </c>
      <c r="J18338">
        <v>0</v>
      </c>
      <c r="K18338" s="13" t="s">
        <v>92</v>
      </c>
      <c r="L18338">
        <v>6</v>
      </c>
      <c r="M18338">
        <v>0</v>
      </c>
      <c r="N18338" s="13" t="s">
        <v>94</v>
      </c>
      <c r="O18338" s="13" t="s">
        <v>95</v>
      </c>
      <c r="P18338">
        <v>29</v>
      </c>
      <c r="Q18338" s="13" t="s">
        <v>97</v>
      </c>
      <c r="R18338" s="13" t="s">
        <v>98</v>
      </c>
      <c r="S18338" s="13" t="s">
        <v>99</v>
      </c>
      <c r="T18338">
        <v>1</v>
      </c>
      <c r="U18338">
        <v>1</v>
      </c>
      <c r="V18338">
        <v>1</v>
      </c>
      <c r="W18338" s="13" t="s">
        <v>101</v>
      </c>
      <c r="X18338">
        <v>1</v>
      </c>
    </row>
    <row r="18339" spans="1:24" x14ac:dyDescent="0.3">
      <c r="A18339">
        <v>18337</v>
      </c>
      <c r="B18339" t="s">
        <v>200</v>
      </c>
      <c r="C18339" t="s">
        <v>201</v>
      </c>
      <c r="D18339">
        <v>12.992699999999999</v>
      </c>
      <c r="E18339">
        <v>80.292160999999993</v>
      </c>
      <c r="F18339" s="18">
        <v>45456</v>
      </c>
      <c r="G18339" s="19">
        <v>0.75</v>
      </c>
      <c r="H18339">
        <v>18</v>
      </c>
      <c r="I18339" s="13" t="s">
        <v>202</v>
      </c>
      <c r="J18339">
        <v>0</v>
      </c>
      <c r="K18339" s="13" t="s">
        <v>191</v>
      </c>
      <c r="L18339">
        <v>1</v>
      </c>
      <c r="M18339">
        <v>1</v>
      </c>
      <c r="N18339" s="13" t="s">
        <v>94</v>
      </c>
      <c r="O18339" s="13" t="s">
        <v>95</v>
      </c>
      <c r="P18339">
        <v>34</v>
      </c>
      <c r="Q18339" s="13" t="s">
        <v>97</v>
      </c>
      <c r="R18339" s="13" t="s">
        <v>199</v>
      </c>
      <c r="S18339" s="13" t="s">
        <v>193</v>
      </c>
      <c r="T18339">
        <v>1</v>
      </c>
      <c r="U18339">
        <v>1</v>
      </c>
      <c r="V18339">
        <v>1</v>
      </c>
      <c r="W18339" s="13" t="s">
        <v>101</v>
      </c>
      <c r="X18339">
        <v>0.8</v>
      </c>
    </row>
    <row r="18340" spans="1:24" x14ac:dyDescent="0.3">
      <c r="A18340">
        <v>18338</v>
      </c>
      <c r="B18340" t="s">
        <v>209</v>
      </c>
      <c r="C18340" t="s">
        <v>210</v>
      </c>
      <c r="D18340">
        <v>17.318791999999998</v>
      </c>
      <c r="E18340">
        <v>78.490072999999995</v>
      </c>
      <c r="F18340" s="18">
        <v>45760</v>
      </c>
      <c r="G18340" s="19">
        <v>0.5</v>
      </c>
      <c r="H18340">
        <v>12</v>
      </c>
      <c r="I18340" s="13" t="s">
        <v>89</v>
      </c>
      <c r="J18340">
        <v>1</v>
      </c>
      <c r="K18340" s="13" t="s">
        <v>191</v>
      </c>
      <c r="L18340">
        <v>2</v>
      </c>
      <c r="M18340">
        <v>1</v>
      </c>
      <c r="N18340" s="13" t="s">
        <v>192</v>
      </c>
      <c r="O18340" s="13" t="s">
        <v>97</v>
      </c>
      <c r="P18340">
        <v>35</v>
      </c>
      <c r="Q18340" s="13" t="s">
        <v>95</v>
      </c>
      <c r="R18340" s="13" t="s">
        <v>205</v>
      </c>
      <c r="S18340" s="13" t="s">
        <v>196</v>
      </c>
      <c r="T18340">
        <v>5</v>
      </c>
      <c r="U18340">
        <v>4</v>
      </c>
      <c r="V18340">
        <v>0</v>
      </c>
      <c r="W18340" s="13" t="s">
        <v>101</v>
      </c>
      <c r="X18340">
        <v>0.1</v>
      </c>
    </row>
    <row r="18341" spans="1:24" x14ac:dyDescent="0.3">
      <c r="A18341">
        <v>18339</v>
      </c>
      <c r="B18341" t="s">
        <v>200</v>
      </c>
      <c r="C18341" t="s">
        <v>201</v>
      </c>
      <c r="D18341">
        <v>12.927875999999999</v>
      </c>
      <c r="E18341">
        <v>80.287188</v>
      </c>
      <c r="F18341" s="18">
        <v>44892</v>
      </c>
      <c r="G18341" s="19">
        <v>0.83333333333333304</v>
      </c>
      <c r="H18341">
        <v>20</v>
      </c>
      <c r="I18341" s="13" t="s">
        <v>89</v>
      </c>
      <c r="J18341">
        <v>1</v>
      </c>
      <c r="K18341" s="13" t="s">
        <v>214</v>
      </c>
      <c r="L18341">
        <v>3</v>
      </c>
      <c r="M18341">
        <v>0</v>
      </c>
      <c r="N18341" s="13" t="s">
        <v>212</v>
      </c>
      <c r="O18341" s="13" t="s">
        <v>95</v>
      </c>
      <c r="P18341">
        <v>27</v>
      </c>
      <c r="Q18341" s="13" t="s">
        <v>95</v>
      </c>
      <c r="R18341" s="13" t="s">
        <v>98</v>
      </c>
      <c r="S18341" s="13" t="s">
        <v>196</v>
      </c>
      <c r="T18341">
        <v>2</v>
      </c>
      <c r="U18341">
        <v>1</v>
      </c>
      <c r="V18341">
        <v>0</v>
      </c>
      <c r="W18341" s="13" t="s">
        <v>101</v>
      </c>
      <c r="X18341">
        <v>0.45</v>
      </c>
    </row>
    <row r="18342" spans="1:24" x14ac:dyDescent="0.3">
      <c r="A18342">
        <v>18340</v>
      </c>
      <c r="B18342" t="s">
        <v>200</v>
      </c>
      <c r="C18342" t="s">
        <v>201</v>
      </c>
      <c r="D18342">
        <v>12.999402999999999</v>
      </c>
      <c r="E18342">
        <v>80.213598000000005</v>
      </c>
      <c r="F18342" s="18">
        <v>44918</v>
      </c>
      <c r="G18342" s="19">
        <v>0.625</v>
      </c>
      <c r="H18342">
        <v>15</v>
      </c>
      <c r="I18342" s="13" t="s">
        <v>211</v>
      </c>
      <c r="J18342">
        <v>0</v>
      </c>
      <c r="K18342" s="13" t="s">
        <v>191</v>
      </c>
      <c r="L18342">
        <v>5</v>
      </c>
      <c r="M18342">
        <v>0</v>
      </c>
      <c r="N18342" s="13" t="s">
        <v>192</v>
      </c>
      <c r="O18342" s="13" t="s">
        <v>97</v>
      </c>
      <c r="P18342">
        <v>25</v>
      </c>
      <c r="Q18342" s="13" t="s">
        <v>97</v>
      </c>
      <c r="R18342" s="13" t="s">
        <v>205</v>
      </c>
      <c r="S18342" s="13" t="s">
        <v>193</v>
      </c>
      <c r="T18342">
        <v>4</v>
      </c>
      <c r="U18342">
        <v>3</v>
      </c>
      <c r="V18342">
        <v>0</v>
      </c>
      <c r="W18342" s="13" t="s">
        <v>101</v>
      </c>
      <c r="X18342">
        <v>0.3</v>
      </c>
    </row>
    <row r="18343" spans="1:24" x14ac:dyDescent="0.3">
      <c r="A18343">
        <v>18341</v>
      </c>
      <c r="B18343" t="s">
        <v>203</v>
      </c>
      <c r="C18343" t="s">
        <v>203</v>
      </c>
      <c r="D18343">
        <v>28.751526999999999</v>
      </c>
      <c r="E18343">
        <v>76.982304999999997</v>
      </c>
      <c r="F18343" s="18">
        <v>44877</v>
      </c>
      <c r="G18343" s="19">
        <v>0.375</v>
      </c>
      <c r="H18343">
        <v>9</v>
      </c>
      <c r="I18343" s="13" t="s">
        <v>219</v>
      </c>
      <c r="J18343">
        <v>1</v>
      </c>
      <c r="K18343" s="13" t="s">
        <v>92</v>
      </c>
      <c r="L18343">
        <v>4</v>
      </c>
      <c r="M18343">
        <v>0</v>
      </c>
      <c r="N18343" s="13" t="s">
        <v>212</v>
      </c>
      <c r="O18343" s="13" t="s">
        <v>195</v>
      </c>
      <c r="P18343">
        <v>29</v>
      </c>
      <c r="Q18343" s="13" t="s">
        <v>97</v>
      </c>
      <c r="R18343" s="13" t="s">
        <v>205</v>
      </c>
      <c r="S18343" s="13" t="s">
        <v>196</v>
      </c>
      <c r="T18343">
        <v>2</v>
      </c>
      <c r="U18343">
        <v>1</v>
      </c>
      <c r="V18343">
        <v>1</v>
      </c>
      <c r="W18343" s="13" t="s">
        <v>101</v>
      </c>
      <c r="X18343">
        <v>0.6</v>
      </c>
    </row>
    <row r="18344" spans="1:24" x14ac:dyDescent="0.3">
      <c r="A18344">
        <v>18342</v>
      </c>
      <c r="B18344" t="s">
        <v>190</v>
      </c>
      <c r="C18344" t="s">
        <v>80</v>
      </c>
      <c r="D18344">
        <v>19.28669</v>
      </c>
      <c r="E18344">
        <v>72.873811000000003</v>
      </c>
      <c r="F18344" s="18">
        <v>45731</v>
      </c>
      <c r="G18344" s="19">
        <v>0.25</v>
      </c>
      <c r="H18344">
        <v>6</v>
      </c>
      <c r="I18344" s="13" t="s">
        <v>219</v>
      </c>
      <c r="J18344">
        <v>1</v>
      </c>
      <c r="K18344" s="13" t="s">
        <v>214</v>
      </c>
      <c r="L18344">
        <v>1</v>
      </c>
      <c r="M18344">
        <v>1</v>
      </c>
      <c r="N18344" s="13" t="s">
        <v>94</v>
      </c>
      <c r="O18344" s="13" t="s">
        <v>95</v>
      </c>
      <c r="P18344">
        <v>39</v>
      </c>
      <c r="Q18344" s="13" t="s">
        <v>97</v>
      </c>
      <c r="R18344" s="13" t="s">
        <v>208</v>
      </c>
      <c r="S18344" s="13" t="s">
        <v>99</v>
      </c>
      <c r="T18344">
        <v>4</v>
      </c>
      <c r="U18344">
        <v>4</v>
      </c>
      <c r="V18344">
        <v>0</v>
      </c>
      <c r="W18344" s="13" t="s">
        <v>101</v>
      </c>
      <c r="X18344">
        <v>0.85</v>
      </c>
    </row>
    <row r="18345" spans="1:24" x14ac:dyDescent="0.3">
      <c r="A18345">
        <v>18343</v>
      </c>
      <c r="B18345" t="s">
        <v>206</v>
      </c>
      <c r="C18345" t="s">
        <v>207</v>
      </c>
      <c r="D18345">
        <v>13.049441</v>
      </c>
      <c r="E18345">
        <v>77.530570999999995</v>
      </c>
      <c r="F18345" s="18">
        <v>44788</v>
      </c>
      <c r="G18345" s="19">
        <v>0.79166666666666696</v>
      </c>
      <c r="H18345">
        <v>19</v>
      </c>
      <c r="I18345" s="13" t="s">
        <v>204</v>
      </c>
      <c r="J18345">
        <v>0</v>
      </c>
      <c r="K18345" s="13" t="s">
        <v>214</v>
      </c>
      <c r="L18345">
        <v>3</v>
      </c>
      <c r="M18345">
        <v>0</v>
      </c>
      <c r="N18345" s="13" t="s">
        <v>192</v>
      </c>
      <c r="O18345" s="13" t="s">
        <v>97</v>
      </c>
      <c r="P18345">
        <v>24</v>
      </c>
      <c r="Q18345" s="13" t="s">
        <v>97</v>
      </c>
      <c r="R18345" s="13" t="s">
        <v>205</v>
      </c>
      <c r="S18345" s="13" t="s">
        <v>196</v>
      </c>
      <c r="T18345">
        <v>4</v>
      </c>
      <c r="U18345">
        <v>2</v>
      </c>
      <c r="V18345">
        <v>1</v>
      </c>
      <c r="W18345" s="13" t="s">
        <v>101</v>
      </c>
      <c r="X18345">
        <v>0.45</v>
      </c>
    </row>
    <row r="18346" spans="1:24" x14ac:dyDescent="0.3">
      <c r="A18346">
        <v>18344</v>
      </c>
      <c r="B18346" t="s">
        <v>209</v>
      </c>
      <c r="C18346" t="s">
        <v>210</v>
      </c>
      <c r="D18346">
        <v>17.451440999999999</v>
      </c>
      <c r="E18346">
        <v>78.365959000000004</v>
      </c>
      <c r="F18346" s="18">
        <v>44960</v>
      </c>
      <c r="G18346" s="19">
        <v>0.125</v>
      </c>
      <c r="H18346">
        <v>3</v>
      </c>
      <c r="I18346" s="13" t="s">
        <v>211</v>
      </c>
      <c r="J18346">
        <v>0</v>
      </c>
      <c r="K18346" s="13" t="s">
        <v>214</v>
      </c>
      <c r="L18346">
        <v>6</v>
      </c>
      <c r="M18346">
        <v>0</v>
      </c>
      <c r="N18346" s="13" t="s">
        <v>212</v>
      </c>
      <c r="O18346" s="13" t="s">
        <v>195</v>
      </c>
      <c r="P18346">
        <v>22</v>
      </c>
      <c r="Q18346" s="13" t="s">
        <v>95</v>
      </c>
      <c r="R18346" s="13" t="s">
        <v>213</v>
      </c>
      <c r="S18346" s="13" t="s">
        <v>196</v>
      </c>
      <c r="T18346">
        <v>2</v>
      </c>
      <c r="U18346">
        <v>1</v>
      </c>
      <c r="V18346">
        <v>0</v>
      </c>
      <c r="W18346" s="13" t="s">
        <v>101</v>
      </c>
      <c r="X18346">
        <v>0.25</v>
      </c>
    </row>
    <row r="18347" spans="1:24" x14ac:dyDescent="0.3">
      <c r="A18347">
        <v>18345</v>
      </c>
      <c r="B18347" t="s">
        <v>203</v>
      </c>
      <c r="C18347" t="s">
        <v>203</v>
      </c>
      <c r="D18347">
        <v>28.674710000000001</v>
      </c>
      <c r="E18347">
        <v>77.205009000000004</v>
      </c>
      <c r="F18347" s="18">
        <v>44993</v>
      </c>
      <c r="G18347" s="19">
        <v>4.1666666666666699E-2</v>
      </c>
      <c r="H18347">
        <v>1</v>
      </c>
      <c r="I18347" s="13" t="s">
        <v>194</v>
      </c>
      <c r="J18347">
        <v>0</v>
      </c>
      <c r="K18347" s="13" t="s">
        <v>92</v>
      </c>
      <c r="L18347">
        <v>2</v>
      </c>
      <c r="M18347">
        <v>1</v>
      </c>
      <c r="N18347" s="13" t="s">
        <v>192</v>
      </c>
      <c r="O18347" s="13" t="s">
        <v>97</v>
      </c>
      <c r="P18347">
        <v>35</v>
      </c>
      <c r="Q18347" s="13" t="s">
        <v>195</v>
      </c>
      <c r="R18347" s="13" t="s">
        <v>213</v>
      </c>
      <c r="S18347" s="13" t="s">
        <v>196</v>
      </c>
      <c r="T18347">
        <v>2</v>
      </c>
      <c r="U18347">
        <v>2</v>
      </c>
      <c r="V18347">
        <v>0</v>
      </c>
      <c r="W18347" s="13" t="s">
        <v>216</v>
      </c>
      <c r="X18347">
        <v>0.2</v>
      </c>
    </row>
    <row r="18348" spans="1:24" x14ac:dyDescent="0.3">
      <c r="A18348">
        <v>18346</v>
      </c>
      <c r="B18348" t="s">
        <v>206</v>
      </c>
      <c r="C18348" t="s">
        <v>207</v>
      </c>
      <c r="D18348">
        <v>13.025824999999999</v>
      </c>
      <c r="E18348">
        <v>77.779799999999994</v>
      </c>
      <c r="F18348" s="18">
        <v>45453</v>
      </c>
      <c r="G18348" s="19">
        <v>0.95833333333333304</v>
      </c>
      <c r="H18348">
        <v>23</v>
      </c>
      <c r="I18348" s="13" t="s">
        <v>204</v>
      </c>
      <c r="J18348">
        <v>0</v>
      </c>
      <c r="K18348" s="13" t="s">
        <v>92</v>
      </c>
      <c r="L18348">
        <v>1</v>
      </c>
      <c r="M18348">
        <v>1</v>
      </c>
      <c r="N18348" s="13" t="s">
        <v>212</v>
      </c>
      <c r="O18348" s="13" t="s">
        <v>95</v>
      </c>
      <c r="P18348">
        <v>31</v>
      </c>
      <c r="Q18348" s="13" t="s">
        <v>195</v>
      </c>
      <c r="R18348" s="13" t="s">
        <v>213</v>
      </c>
      <c r="S18348" s="13" t="s">
        <v>99</v>
      </c>
      <c r="T18348">
        <v>2</v>
      </c>
      <c r="U18348">
        <v>2</v>
      </c>
      <c r="V18348">
        <v>0</v>
      </c>
      <c r="W18348" s="13" t="s">
        <v>101</v>
      </c>
      <c r="X18348">
        <v>0.65</v>
      </c>
    </row>
    <row r="18349" spans="1:24" x14ac:dyDescent="0.3">
      <c r="A18349">
        <v>18347</v>
      </c>
      <c r="B18349" t="s">
        <v>79</v>
      </c>
      <c r="C18349" t="s">
        <v>80</v>
      </c>
      <c r="D18349">
        <v>18.665137999999999</v>
      </c>
      <c r="E18349">
        <v>73.796880000000002</v>
      </c>
      <c r="F18349" s="18">
        <v>44586</v>
      </c>
      <c r="G18349" s="19">
        <v>0.33333333333333298</v>
      </c>
      <c r="H18349">
        <v>8</v>
      </c>
      <c r="I18349" s="13" t="s">
        <v>215</v>
      </c>
      <c r="J18349">
        <v>0</v>
      </c>
      <c r="K18349" s="13" t="s">
        <v>92</v>
      </c>
      <c r="L18349">
        <v>5</v>
      </c>
      <c r="M18349">
        <v>1</v>
      </c>
      <c r="N18349" s="13" t="s">
        <v>192</v>
      </c>
      <c r="O18349" s="13" t="s">
        <v>97</v>
      </c>
      <c r="P18349">
        <v>20</v>
      </c>
      <c r="Q18349" s="13" t="s">
        <v>97</v>
      </c>
      <c r="R18349" s="13" t="s">
        <v>213</v>
      </c>
      <c r="S18349" s="13" t="s">
        <v>196</v>
      </c>
      <c r="T18349">
        <v>5</v>
      </c>
      <c r="U18349">
        <v>3</v>
      </c>
      <c r="V18349">
        <v>1</v>
      </c>
      <c r="W18349" s="13" t="s">
        <v>101</v>
      </c>
      <c r="X18349">
        <v>0.45</v>
      </c>
    </row>
    <row r="18350" spans="1:24" x14ac:dyDescent="0.3">
      <c r="A18350">
        <v>18348</v>
      </c>
      <c r="B18350" t="s">
        <v>206</v>
      </c>
      <c r="C18350" t="s">
        <v>207</v>
      </c>
      <c r="D18350">
        <v>12.992255999999999</v>
      </c>
      <c r="E18350">
        <v>77.795579000000004</v>
      </c>
      <c r="F18350" s="18">
        <v>44857</v>
      </c>
      <c r="G18350" s="19">
        <v>0.125</v>
      </c>
      <c r="H18350">
        <v>3</v>
      </c>
      <c r="I18350" s="13" t="s">
        <v>89</v>
      </c>
      <c r="J18350">
        <v>1</v>
      </c>
      <c r="K18350" s="13" t="s">
        <v>214</v>
      </c>
      <c r="L18350">
        <v>2</v>
      </c>
      <c r="M18350">
        <v>1</v>
      </c>
      <c r="N18350" s="13" t="s">
        <v>192</v>
      </c>
      <c r="O18350" s="13" t="s">
        <v>97</v>
      </c>
      <c r="P18350">
        <v>36</v>
      </c>
      <c r="Q18350" s="13" t="s">
        <v>95</v>
      </c>
      <c r="R18350" s="13" t="s">
        <v>199</v>
      </c>
      <c r="S18350" s="13" t="s">
        <v>196</v>
      </c>
      <c r="T18350">
        <v>3</v>
      </c>
      <c r="U18350">
        <v>3</v>
      </c>
      <c r="V18350">
        <v>0</v>
      </c>
      <c r="W18350" s="13" t="s">
        <v>101</v>
      </c>
      <c r="X18350">
        <v>0.1</v>
      </c>
    </row>
    <row r="18351" spans="1:24" x14ac:dyDescent="0.3">
      <c r="A18351">
        <v>18349</v>
      </c>
      <c r="B18351" t="s">
        <v>200</v>
      </c>
      <c r="C18351" t="s">
        <v>201</v>
      </c>
      <c r="D18351">
        <v>13.169345</v>
      </c>
      <c r="E18351">
        <v>80.289693999999997</v>
      </c>
      <c r="F18351" s="18">
        <v>44823</v>
      </c>
      <c r="G18351" s="19">
        <v>0.16666666666666699</v>
      </c>
      <c r="H18351">
        <v>4</v>
      </c>
      <c r="I18351" s="13" t="s">
        <v>204</v>
      </c>
      <c r="J18351">
        <v>0</v>
      </c>
      <c r="K18351" s="13" t="s">
        <v>92</v>
      </c>
      <c r="L18351">
        <v>6</v>
      </c>
      <c r="M18351">
        <v>1</v>
      </c>
      <c r="N18351" s="13" t="s">
        <v>192</v>
      </c>
      <c r="O18351" s="13" t="s">
        <v>97</v>
      </c>
      <c r="P18351">
        <v>29</v>
      </c>
      <c r="Q18351" s="13" t="s">
        <v>95</v>
      </c>
      <c r="R18351" s="13" t="s">
        <v>199</v>
      </c>
      <c r="S18351" s="13" t="s">
        <v>193</v>
      </c>
      <c r="T18351">
        <v>3</v>
      </c>
      <c r="U18351">
        <v>1</v>
      </c>
      <c r="V18351">
        <v>0</v>
      </c>
      <c r="W18351" s="13" t="s">
        <v>101</v>
      </c>
      <c r="X18351">
        <v>0.1</v>
      </c>
    </row>
    <row r="18352" spans="1:24" x14ac:dyDescent="0.3">
      <c r="A18352">
        <v>18350</v>
      </c>
      <c r="B18352" t="s">
        <v>217</v>
      </c>
      <c r="C18352" t="s">
        <v>218</v>
      </c>
      <c r="D18352">
        <v>22.468129000000001</v>
      </c>
      <c r="E18352">
        <v>88.349390999999997</v>
      </c>
      <c r="F18352" s="18">
        <v>44650</v>
      </c>
      <c r="G18352" s="19">
        <v>0.83333333333333304</v>
      </c>
      <c r="H18352">
        <v>20</v>
      </c>
      <c r="I18352" s="13" t="s">
        <v>194</v>
      </c>
      <c r="J18352">
        <v>0</v>
      </c>
      <c r="K18352" s="13" t="s">
        <v>191</v>
      </c>
      <c r="L18352">
        <v>6</v>
      </c>
      <c r="M18352">
        <v>0</v>
      </c>
      <c r="N18352" s="13" t="s">
        <v>94</v>
      </c>
      <c r="O18352" s="13" t="s">
        <v>95</v>
      </c>
      <c r="P18352">
        <v>37</v>
      </c>
      <c r="Q18352" s="13" t="s">
        <v>95</v>
      </c>
      <c r="R18352" s="13" t="s">
        <v>98</v>
      </c>
      <c r="S18352" s="13" t="s">
        <v>193</v>
      </c>
      <c r="T18352">
        <v>5</v>
      </c>
      <c r="U18352">
        <v>1</v>
      </c>
      <c r="V18352">
        <v>0</v>
      </c>
      <c r="W18352" s="13" t="s">
        <v>101</v>
      </c>
      <c r="X18352">
        <v>0.45</v>
      </c>
    </row>
    <row r="18353" spans="1:24" x14ac:dyDescent="0.3">
      <c r="A18353">
        <v>18351</v>
      </c>
      <c r="B18353" t="s">
        <v>190</v>
      </c>
      <c r="C18353" t="s">
        <v>80</v>
      </c>
      <c r="D18353">
        <v>19.295970000000001</v>
      </c>
      <c r="E18353">
        <v>72.704705000000004</v>
      </c>
      <c r="F18353" s="18">
        <v>44582</v>
      </c>
      <c r="G18353" s="19">
        <v>0.29166666666666702</v>
      </c>
      <c r="H18353">
        <v>7</v>
      </c>
      <c r="I18353" s="13" t="s">
        <v>211</v>
      </c>
      <c r="J18353">
        <v>0</v>
      </c>
      <c r="K18353" s="13" t="s">
        <v>92</v>
      </c>
      <c r="L18353">
        <v>4</v>
      </c>
      <c r="M18353">
        <v>0</v>
      </c>
      <c r="N18353" s="13" t="s">
        <v>94</v>
      </c>
      <c r="O18353" s="13" t="s">
        <v>95</v>
      </c>
      <c r="P18353">
        <v>39</v>
      </c>
      <c r="Q18353" s="13" t="s">
        <v>97</v>
      </c>
      <c r="R18353" s="13" t="s">
        <v>199</v>
      </c>
      <c r="S18353" s="13" t="s">
        <v>196</v>
      </c>
      <c r="T18353">
        <v>1</v>
      </c>
      <c r="U18353">
        <v>1</v>
      </c>
      <c r="V18353">
        <v>0</v>
      </c>
      <c r="W18353" s="13" t="s">
        <v>101</v>
      </c>
      <c r="X18353">
        <v>0.65</v>
      </c>
    </row>
    <row r="18354" spans="1:24" x14ac:dyDescent="0.3">
      <c r="A18354">
        <v>18352</v>
      </c>
      <c r="B18354" t="s">
        <v>197</v>
      </c>
      <c r="C18354" t="s">
        <v>198</v>
      </c>
      <c r="D18354">
        <v>30.619212999999998</v>
      </c>
      <c r="E18354">
        <v>76.716864999999999</v>
      </c>
      <c r="F18354" s="18">
        <v>44633</v>
      </c>
      <c r="G18354" s="19">
        <v>0.5</v>
      </c>
      <c r="H18354">
        <v>12</v>
      </c>
      <c r="I18354" s="13" t="s">
        <v>89</v>
      </c>
      <c r="J18354">
        <v>1</v>
      </c>
      <c r="K18354" s="13" t="s">
        <v>92</v>
      </c>
      <c r="L18354">
        <v>5</v>
      </c>
      <c r="M18354">
        <v>1</v>
      </c>
      <c r="N18354" s="13" t="s">
        <v>212</v>
      </c>
      <c r="O18354" s="13" t="s">
        <v>195</v>
      </c>
      <c r="P18354">
        <v>15</v>
      </c>
      <c r="Q18354" s="13" t="s">
        <v>97</v>
      </c>
      <c r="R18354" s="13" t="s">
        <v>98</v>
      </c>
      <c r="S18354" s="13" t="s">
        <v>196</v>
      </c>
      <c r="T18354">
        <v>4</v>
      </c>
      <c r="U18354">
        <v>1</v>
      </c>
      <c r="V18354">
        <v>0</v>
      </c>
      <c r="W18354" s="13" t="s">
        <v>101</v>
      </c>
      <c r="X18354">
        <v>0.45</v>
      </c>
    </row>
    <row r="18355" spans="1:24" x14ac:dyDescent="0.3">
      <c r="A18355">
        <v>18353</v>
      </c>
      <c r="B18355" t="s">
        <v>203</v>
      </c>
      <c r="C18355" t="s">
        <v>203</v>
      </c>
      <c r="D18355">
        <v>28.585204000000001</v>
      </c>
      <c r="E18355">
        <v>76.808753999999993</v>
      </c>
      <c r="F18355" s="18">
        <v>45377</v>
      </c>
      <c r="G18355" s="19">
        <v>0.20833333333333301</v>
      </c>
      <c r="H18355">
        <v>5</v>
      </c>
      <c r="I18355" s="13" t="s">
        <v>215</v>
      </c>
      <c r="J18355">
        <v>0</v>
      </c>
      <c r="K18355" s="13" t="s">
        <v>214</v>
      </c>
      <c r="L18355">
        <v>5</v>
      </c>
      <c r="M18355">
        <v>0</v>
      </c>
      <c r="N18355" s="13" t="s">
        <v>212</v>
      </c>
      <c r="O18355" s="13" t="s">
        <v>195</v>
      </c>
      <c r="P18355">
        <v>29</v>
      </c>
      <c r="Q18355" s="13" t="s">
        <v>97</v>
      </c>
      <c r="R18355" s="13" t="s">
        <v>98</v>
      </c>
      <c r="S18355" s="13" t="s">
        <v>196</v>
      </c>
      <c r="T18355">
        <v>5</v>
      </c>
      <c r="U18355">
        <v>0</v>
      </c>
      <c r="V18355">
        <v>0</v>
      </c>
      <c r="W18355" s="13" t="s">
        <v>101</v>
      </c>
      <c r="X18355">
        <v>0.45</v>
      </c>
    </row>
    <row r="18356" spans="1:24" x14ac:dyDescent="0.3">
      <c r="A18356">
        <v>18354</v>
      </c>
      <c r="B18356" t="s">
        <v>217</v>
      </c>
      <c r="C18356" t="s">
        <v>218</v>
      </c>
      <c r="D18356">
        <v>22.596914999999999</v>
      </c>
      <c r="E18356">
        <v>88.425993000000005</v>
      </c>
      <c r="F18356" s="18">
        <v>44678</v>
      </c>
      <c r="G18356" s="19">
        <v>0.375</v>
      </c>
      <c r="H18356">
        <v>9</v>
      </c>
      <c r="I18356" s="13" t="s">
        <v>194</v>
      </c>
      <c r="J18356">
        <v>0</v>
      </c>
      <c r="K18356" s="13" t="s">
        <v>92</v>
      </c>
      <c r="L18356">
        <v>3</v>
      </c>
      <c r="M18356">
        <v>1</v>
      </c>
      <c r="N18356" s="13" t="s">
        <v>192</v>
      </c>
      <c r="O18356" s="13" t="s">
        <v>97</v>
      </c>
      <c r="P18356">
        <v>23</v>
      </c>
      <c r="Q18356" s="13" t="s">
        <v>97</v>
      </c>
      <c r="R18356" s="13" t="s">
        <v>199</v>
      </c>
      <c r="S18356" s="13" t="s">
        <v>196</v>
      </c>
      <c r="T18356">
        <v>4</v>
      </c>
      <c r="U18356">
        <v>4</v>
      </c>
      <c r="V18356">
        <v>1</v>
      </c>
      <c r="W18356" s="13" t="s">
        <v>101</v>
      </c>
      <c r="X18356">
        <v>0.45</v>
      </c>
    </row>
    <row r="18357" spans="1:24" x14ac:dyDescent="0.3">
      <c r="A18357">
        <v>18355</v>
      </c>
      <c r="B18357" t="s">
        <v>206</v>
      </c>
      <c r="C18357" t="s">
        <v>207</v>
      </c>
      <c r="D18357">
        <v>12.983186999999999</v>
      </c>
      <c r="E18357">
        <v>77.468068000000002</v>
      </c>
      <c r="F18357" s="18">
        <v>45323</v>
      </c>
      <c r="G18357" s="19">
        <v>0.75</v>
      </c>
      <c r="H18357">
        <v>18</v>
      </c>
      <c r="I18357" s="13" t="s">
        <v>202</v>
      </c>
      <c r="J18357">
        <v>0</v>
      </c>
      <c r="K18357" s="13" t="s">
        <v>191</v>
      </c>
      <c r="L18357">
        <v>2</v>
      </c>
      <c r="M18357">
        <v>1</v>
      </c>
      <c r="N18357" s="13" t="s">
        <v>94</v>
      </c>
      <c r="O18357" s="13" t="s">
        <v>95</v>
      </c>
      <c r="P18357">
        <v>18</v>
      </c>
      <c r="Q18357" s="13" t="s">
        <v>97</v>
      </c>
      <c r="R18357" s="13" t="s">
        <v>199</v>
      </c>
      <c r="S18357" s="13" t="s">
        <v>99</v>
      </c>
      <c r="T18357">
        <v>1</v>
      </c>
      <c r="U18357">
        <v>1</v>
      </c>
      <c r="V18357">
        <v>1</v>
      </c>
      <c r="W18357" s="13" t="s">
        <v>101</v>
      </c>
      <c r="X18357">
        <v>1</v>
      </c>
    </row>
    <row r="18358" spans="1:24" x14ac:dyDescent="0.3">
      <c r="A18358">
        <v>18356</v>
      </c>
      <c r="B18358" t="s">
        <v>203</v>
      </c>
      <c r="C18358" t="s">
        <v>203</v>
      </c>
      <c r="D18358">
        <v>28.845911999999998</v>
      </c>
      <c r="E18358">
        <v>76.937112999999997</v>
      </c>
      <c r="F18358" s="18">
        <v>45344</v>
      </c>
      <c r="G18358" s="19">
        <v>0.54166666666666696</v>
      </c>
      <c r="H18358">
        <v>13</v>
      </c>
      <c r="I18358" s="13" t="s">
        <v>202</v>
      </c>
      <c r="J18358">
        <v>0</v>
      </c>
      <c r="K18358" s="13" t="s">
        <v>214</v>
      </c>
      <c r="L18358">
        <v>3</v>
      </c>
      <c r="M18358">
        <v>0</v>
      </c>
      <c r="N18358" s="13" t="s">
        <v>212</v>
      </c>
      <c r="O18358" s="13" t="s">
        <v>195</v>
      </c>
      <c r="P18358">
        <v>38</v>
      </c>
      <c r="Q18358" s="13" t="s">
        <v>95</v>
      </c>
      <c r="R18358" s="13" t="s">
        <v>205</v>
      </c>
      <c r="S18358" s="13" t="s">
        <v>99</v>
      </c>
      <c r="T18358">
        <v>3</v>
      </c>
      <c r="U18358">
        <v>3</v>
      </c>
      <c r="V18358">
        <v>0</v>
      </c>
      <c r="W18358" s="13" t="s">
        <v>101</v>
      </c>
      <c r="X18358">
        <v>0.45</v>
      </c>
    </row>
    <row r="18359" spans="1:24" x14ac:dyDescent="0.3">
      <c r="A18359">
        <v>18357</v>
      </c>
      <c r="B18359" t="s">
        <v>206</v>
      </c>
      <c r="C18359" t="s">
        <v>207</v>
      </c>
      <c r="D18359">
        <v>12.972734000000001</v>
      </c>
      <c r="E18359">
        <v>77.629228999999995</v>
      </c>
      <c r="F18359" s="18">
        <v>44728</v>
      </c>
      <c r="G18359" s="19">
        <v>0.70833333333333304</v>
      </c>
      <c r="H18359">
        <v>17</v>
      </c>
      <c r="I18359" s="13" t="s">
        <v>202</v>
      </c>
      <c r="J18359">
        <v>0</v>
      </c>
      <c r="K18359" s="13" t="s">
        <v>191</v>
      </c>
      <c r="L18359">
        <v>6</v>
      </c>
      <c r="M18359">
        <v>1</v>
      </c>
      <c r="N18359" s="13" t="s">
        <v>192</v>
      </c>
      <c r="O18359" s="13" t="s">
        <v>97</v>
      </c>
      <c r="P18359">
        <v>20</v>
      </c>
      <c r="Q18359" s="13" t="s">
        <v>195</v>
      </c>
      <c r="R18359" s="13" t="s">
        <v>205</v>
      </c>
      <c r="S18359" s="13" t="s">
        <v>193</v>
      </c>
      <c r="T18359">
        <v>2</v>
      </c>
      <c r="U18359">
        <v>1</v>
      </c>
      <c r="V18359">
        <v>1</v>
      </c>
      <c r="W18359" s="13" t="s">
        <v>101</v>
      </c>
      <c r="X18359">
        <v>0.25</v>
      </c>
    </row>
    <row r="18360" spans="1:24" x14ac:dyDescent="0.3">
      <c r="A18360">
        <v>18358</v>
      </c>
      <c r="B18360" t="s">
        <v>206</v>
      </c>
      <c r="C18360" t="s">
        <v>207</v>
      </c>
      <c r="D18360">
        <v>12.837493</v>
      </c>
      <c r="E18360">
        <v>77.546638999999999</v>
      </c>
      <c r="F18360" s="18">
        <v>45595</v>
      </c>
      <c r="G18360" s="19">
        <v>0.29166666666666702</v>
      </c>
      <c r="H18360">
        <v>7</v>
      </c>
      <c r="I18360" s="13" t="s">
        <v>194</v>
      </c>
      <c r="J18360">
        <v>0</v>
      </c>
      <c r="K18360" s="13" t="s">
        <v>214</v>
      </c>
      <c r="L18360">
        <v>4</v>
      </c>
      <c r="M18360">
        <v>1</v>
      </c>
      <c r="N18360" s="13" t="s">
        <v>212</v>
      </c>
      <c r="O18360" s="13" t="s">
        <v>195</v>
      </c>
      <c r="P18360">
        <v>23</v>
      </c>
      <c r="Q18360" s="13" t="s">
        <v>95</v>
      </c>
      <c r="R18360" s="13" t="s">
        <v>205</v>
      </c>
      <c r="S18360" s="13" t="s">
        <v>193</v>
      </c>
      <c r="T18360">
        <v>2</v>
      </c>
      <c r="U18360">
        <v>1</v>
      </c>
      <c r="V18360">
        <v>0</v>
      </c>
      <c r="W18360" s="13" t="s">
        <v>101</v>
      </c>
      <c r="X18360">
        <v>0.25</v>
      </c>
    </row>
    <row r="18361" spans="1:24" x14ac:dyDescent="0.3">
      <c r="A18361">
        <v>18359</v>
      </c>
      <c r="B18361" t="s">
        <v>190</v>
      </c>
      <c r="C18361" t="s">
        <v>80</v>
      </c>
      <c r="D18361">
        <v>19.135919000000001</v>
      </c>
      <c r="E18361">
        <v>72.858887999999993</v>
      </c>
      <c r="F18361" s="18">
        <v>45709</v>
      </c>
      <c r="G18361" s="19">
        <v>0.25</v>
      </c>
      <c r="H18361">
        <v>6</v>
      </c>
      <c r="I18361" s="13" t="s">
        <v>211</v>
      </c>
      <c r="J18361">
        <v>0</v>
      </c>
      <c r="K18361" s="13" t="s">
        <v>92</v>
      </c>
      <c r="L18361">
        <v>2</v>
      </c>
      <c r="M18361">
        <v>1</v>
      </c>
      <c r="N18361" s="13" t="s">
        <v>192</v>
      </c>
      <c r="O18361" s="13" t="s">
        <v>97</v>
      </c>
      <c r="P18361">
        <v>29</v>
      </c>
      <c r="Q18361" s="13" t="s">
        <v>95</v>
      </c>
      <c r="R18361" s="13" t="s">
        <v>205</v>
      </c>
      <c r="S18361" s="13" t="s">
        <v>196</v>
      </c>
      <c r="T18361">
        <v>5</v>
      </c>
      <c r="U18361">
        <v>2</v>
      </c>
      <c r="V18361">
        <v>0</v>
      </c>
      <c r="W18361" s="13" t="s">
        <v>101</v>
      </c>
      <c r="X18361">
        <v>0.1</v>
      </c>
    </row>
    <row r="18362" spans="1:24" x14ac:dyDescent="0.3">
      <c r="A18362">
        <v>18360</v>
      </c>
      <c r="B18362" t="s">
        <v>197</v>
      </c>
      <c r="C18362" t="s">
        <v>198</v>
      </c>
      <c r="D18362">
        <v>30.718277</v>
      </c>
      <c r="E18362">
        <v>76.787277000000003</v>
      </c>
      <c r="F18362" s="18">
        <v>45318</v>
      </c>
      <c r="G18362" s="19">
        <v>0.58333333333333304</v>
      </c>
      <c r="H18362">
        <v>14</v>
      </c>
      <c r="I18362" s="13" t="s">
        <v>219</v>
      </c>
      <c r="J18362">
        <v>1</v>
      </c>
      <c r="K18362" s="13" t="s">
        <v>191</v>
      </c>
      <c r="L18362">
        <v>5</v>
      </c>
      <c r="M18362">
        <v>0</v>
      </c>
      <c r="N18362" s="13" t="s">
        <v>94</v>
      </c>
      <c r="O18362" s="13" t="s">
        <v>95</v>
      </c>
      <c r="P18362">
        <v>23</v>
      </c>
      <c r="Q18362" s="13" t="s">
        <v>95</v>
      </c>
      <c r="R18362" s="13" t="s">
        <v>98</v>
      </c>
      <c r="S18362" s="13" t="s">
        <v>196</v>
      </c>
      <c r="T18362">
        <v>5</v>
      </c>
      <c r="U18362">
        <v>0</v>
      </c>
      <c r="V18362">
        <v>0</v>
      </c>
      <c r="W18362" s="13" t="s">
        <v>101</v>
      </c>
      <c r="X18362">
        <v>0.45</v>
      </c>
    </row>
    <row r="18363" spans="1:24" x14ac:dyDescent="0.3">
      <c r="A18363">
        <v>18361</v>
      </c>
      <c r="B18363" t="s">
        <v>197</v>
      </c>
      <c r="C18363" t="s">
        <v>198</v>
      </c>
      <c r="D18363">
        <v>30.659614999999999</v>
      </c>
      <c r="E18363">
        <v>76.789614999999998</v>
      </c>
      <c r="F18363" s="18">
        <v>45484</v>
      </c>
      <c r="G18363" s="19">
        <v>0.54166666666666696</v>
      </c>
      <c r="H18363">
        <v>13</v>
      </c>
      <c r="I18363" s="13" t="s">
        <v>202</v>
      </c>
      <c r="J18363">
        <v>0</v>
      </c>
      <c r="K18363" s="13" t="s">
        <v>214</v>
      </c>
      <c r="L18363">
        <v>5</v>
      </c>
      <c r="M18363">
        <v>1</v>
      </c>
      <c r="N18363" s="13" t="s">
        <v>212</v>
      </c>
      <c r="O18363" s="13" t="s">
        <v>195</v>
      </c>
      <c r="P18363">
        <v>31</v>
      </c>
      <c r="Q18363" s="13" t="s">
        <v>195</v>
      </c>
      <c r="R18363" s="13" t="s">
        <v>213</v>
      </c>
      <c r="S18363" s="13" t="s">
        <v>99</v>
      </c>
      <c r="T18363">
        <v>1</v>
      </c>
      <c r="U18363">
        <v>1</v>
      </c>
      <c r="V18363">
        <v>0</v>
      </c>
      <c r="W18363" s="13" t="s">
        <v>101</v>
      </c>
      <c r="X18363">
        <v>0.45</v>
      </c>
    </row>
    <row r="18364" spans="1:24" x14ac:dyDescent="0.3">
      <c r="A18364">
        <v>18362</v>
      </c>
      <c r="B18364" t="s">
        <v>79</v>
      </c>
      <c r="C18364" t="s">
        <v>80</v>
      </c>
      <c r="D18364">
        <v>18.683510999999999</v>
      </c>
      <c r="E18364">
        <v>73.896827999999999</v>
      </c>
      <c r="F18364" s="18">
        <v>45270</v>
      </c>
      <c r="G18364" s="19">
        <v>0.33333333333333298</v>
      </c>
      <c r="H18364">
        <v>8</v>
      </c>
      <c r="I18364" s="13" t="s">
        <v>89</v>
      </c>
      <c r="J18364">
        <v>1</v>
      </c>
      <c r="K18364" s="13" t="s">
        <v>191</v>
      </c>
      <c r="L18364">
        <v>4</v>
      </c>
      <c r="M18364">
        <v>1</v>
      </c>
      <c r="N18364" s="13" t="s">
        <v>94</v>
      </c>
      <c r="O18364" s="13" t="s">
        <v>95</v>
      </c>
      <c r="P18364">
        <v>37</v>
      </c>
      <c r="Q18364" s="13" t="s">
        <v>95</v>
      </c>
      <c r="R18364" s="13" t="s">
        <v>208</v>
      </c>
      <c r="S18364" s="13" t="s">
        <v>99</v>
      </c>
      <c r="T18364">
        <v>4</v>
      </c>
      <c r="U18364">
        <v>4</v>
      </c>
      <c r="V18364">
        <v>1</v>
      </c>
      <c r="W18364" s="13" t="s">
        <v>101</v>
      </c>
      <c r="X18364">
        <v>0.8</v>
      </c>
    </row>
    <row r="18365" spans="1:24" x14ac:dyDescent="0.3">
      <c r="A18365">
        <v>18363</v>
      </c>
      <c r="B18365" t="s">
        <v>200</v>
      </c>
      <c r="C18365" t="s">
        <v>201</v>
      </c>
      <c r="D18365">
        <v>12.902775</v>
      </c>
      <c r="E18365">
        <v>80.198859999999996</v>
      </c>
      <c r="F18365" s="18">
        <v>44983</v>
      </c>
      <c r="G18365" s="19">
        <v>0.58333333333333304</v>
      </c>
      <c r="H18365">
        <v>14</v>
      </c>
      <c r="I18365" s="13" t="s">
        <v>89</v>
      </c>
      <c r="J18365">
        <v>1</v>
      </c>
      <c r="K18365" s="13" t="s">
        <v>92</v>
      </c>
      <c r="L18365">
        <v>3</v>
      </c>
      <c r="M18365">
        <v>1</v>
      </c>
      <c r="N18365" s="13" t="s">
        <v>192</v>
      </c>
      <c r="O18365" s="13" t="s">
        <v>97</v>
      </c>
      <c r="P18365">
        <v>32</v>
      </c>
      <c r="Q18365" s="13" t="s">
        <v>97</v>
      </c>
      <c r="R18365" s="13" t="s">
        <v>199</v>
      </c>
      <c r="S18365" s="13" t="s">
        <v>193</v>
      </c>
      <c r="T18365">
        <v>2</v>
      </c>
      <c r="U18365">
        <v>0</v>
      </c>
      <c r="V18365">
        <v>0</v>
      </c>
      <c r="W18365" s="13" t="s">
        <v>101</v>
      </c>
      <c r="X18365">
        <v>0.3</v>
      </c>
    </row>
    <row r="18366" spans="1:24" x14ac:dyDescent="0.3">
      <c r="A18366">
        <v>18364</v>
      </c>
      <c r="B18366" t="s">
        <v>190</v>
      </c>
      <c r="C18366" t="s">
        <v>80</v>
      </c>
      <c r="D18366">
        <v>19.092444</v>
      </c>
      <c r="E18366">
        <v>72.808108000000004</v>
      </c>
      <c r="F18366" s="18">
        <v>44819</v>
      </c>
      <c r="G18366" s="19">
        <v>0.625</v>
      </c>
      <c r="H18366">
        <v>15</v>
      </c>
      <c r="I18366" s="13" t="s">
        <v>202</v>
      </c>
      <c r="J18366">
        <v>0</v>
      </c>
      <c r="K18366" s="13" t="s">
        <v>191</v>
      </c>
      <c r="L18366">
        <v>4</v>
      </c>
      <c r="M18366">
        <v>0</v>
      </c>
      <c r="N18366" s="13" t="s">
        <v>212</v>
      </c>
      <c r="O18366" s="13" t="s">
        <v>195</v>
      </c>
      <c r="P18366">
        <v>23</v>
      </c>
      <c r="Q18366" s="13" t="s">
        <v>95</v>
      </c>
      <c r="R18366" s="13" t="s">
        <v>98</v>
      </c>
      <c r="S18366" s="13" t="s">
        <v>196</v>
      </c>
      <c r="T18366">
        <v>4</v>
      </c>
      <c r="U18366">
        <v>1</v>
      </c>
      <c r="V18366">
        <v>0</v>
      </c>
      <c r="W18366" s="13" t="s">
        <v>101</v>
      </c>
      <c r="X18366">
        <v>0.25</v>
      </c>
    </row>
    <row r="18367" spans="1:24" x14ac:dyDescent="0.3">
      <c r="A18367">
        <v>18365</v>
      </c>
      <c r="B18367" t="s">
        <v>209</v>
      </c>
      <c r="C18367" t="s">
        <v>210</v>
      </c>
      <c r="D18367">
        <v>17.544912</v>
      </c>
      <c r="E18367">
        <v>78.424403999999996</v>
      </c>
      <c r="F18367" s="18">
        <v>45559</v>
      </c>
      <c r="G18367" s="19">
        <v>0.375</v>
      </c>
      <c r="H18367">
        <v>9</v>
      </c>
      <c r="I18367" s="13" t="s">
        <v>215</v>
      </c>
      <c r="J18367">
        <v>0</v>
      </c>
      <c r="K18367" s="13" t="s">
        <v>214</v>
      </c>
      <c r="L18367">
        <v>1</v>
      </c>
      <c r="M18367">
        <v>0</v>
      </c>
      <c r="N18367" s="13" t="s">
        <v>94</v>
      </c>
      <c r="O18367" s="13" t="s">
        <v>95</v>
      </c>
      <c r="P18367">
        <v>33</v>
      </c>
      <c r="Q18367" s="13" t="s">
        <v>97</v>
      </c>
      <c r="R18367" s="13" t="s">
        <v>213</v>
      </c>
      <c r="S18367" s="13" t="s">
        <v>193</v>
      </c>
      <c r="T18367">
        <v>3</v>
      </c>
      <c r="U18367">
        <v>1</v>
      </c>
      <c r="V18367">
        <v>1</v>
      </c>
      <c r="W18367" s="13" t="s">
        <v>101</v>
      </c>
      <c r="X18367">
        <v>0.8</v>
      </c>
    </row>
    <row r="18368" spans="1:24" x14ac:dyDescent="0.3">
      <c r="A18368">
        <v>18366</v>
      </c>
      <c r="B18368" t="s">
        <v>217</v>
      </c>
      <c r="C18368" t="s">
        <v>218</v>
      </c>
      <c r="D18368">
        <v>22.562868999999999</v>
      </c>
      <c r="E18368">
        <v>88.307111000000006</v>
      </c>
      <c r="F18368" s="18">
        <v>45123</v>
      </c>
      <c r="G18368" s="19">
        <v>0</v>
      </c>
      <c r="H18368">
        <v>0</v>
      </c>
      <c r="I18368" s="13" t="s">
        <v>89</v>
      </c>
      <c r="J18368">
        <v>1</v>
      </c>
      <c r="K18368" s="13" t="s">
        <v>214</v>
      </c>
      <c r="L18368">
        <v>6</v>
      </c>
      <c r="M18368">
        <v>1</v>
      </c>
      <c r="N18368" s="13" t="s">
        <v>192</v>
      </c>
      <c r="O18368" s="13" t="s">
        <v>97</v>
      </c>
      <c r="P18368">
        <v>35</v>
      </c>
      <c r="Q18368" s="13" t="s">
        <v>95</v>
      </c>
      <c r="R18368" s="13" t="s">
        <v>205</v>
      </c>
      <c r="S18368" s="13" t="s">
        <v>193</v>
      </c>
      <c r="T18368">
        <v>2</v>
      </c>
      <c r="U18368">
        <v>2</v>
      </c>
      <c r="V18368">
        <v>0</v>
      </c>
      <c r="W18368" s="13" t="s">
        <v>101</v>
      </c>
      <c r="X18368">
        <v>0.1</v>
      </c>
    </row>
    <row r="18369" spans="1:24" x14ac:dyDescent="0.3">
      <c r="A18369">
        <v>18367</v>
      </c>
      <c r="B18369" t="s">
        <v>190</v>
      </c>
      <c r="C18369" t="s">
        <v>80</v>
      </c>
      <c r="D18369">
        <v>19.041634999999999</v>
      </c>
      <c r="E18369">
        <v>72.940268000000003</v>
      </c>
      <c r="F18369" s="18">
        <v>45462</v>
      </c>
      <c r="G18369" s="19">
        <v>0.58333333333333304</v>
      </c>
      <c r="H18369">
        <v>14</v>
      </c>
      <c r="I18369" s="13" t="s">
        <v>194</v>
      </c>
      <c r="J18369">
        <v>0</v>
      </c>
      <c r="K18369" s="13" t="s">
        <v>191</v>
      </c>
      <c r="L18369">
        <v>5</v>
      </c>
      <c r="M18369">
        <v>0</v>
      </c>
      <c r="N18369" s="13" t="s">
        <v>94</v>
      </c>
      <c r="O18369" s="13" t="s">
        <v>95</v>
      </c>
      <c r="P18369">
        <v>28</v>
      </c>
      <c r="Q18369" s="13" t="s">
        <v>195</v>
      </c>
      <c r="R18369" s="13" t="s">
        <v>199</v>
      </c>
      <c r="S18369" s="13" t="s">
        <v>193</v>
      </c>
      <c r="T18369">
        <v>3</v>
      </c>
      <c r="U18369">
        <v>0</v>
      </c>
      <c r="V18369">
        <v>0</v>
      </c>
      <c r="W18369" s="13" t="s">
        <v>101</v>
      </c>
      <c r="X18369">
        <v>0.45</v>
      </c>
    </row>
    <row r="18370" spans="1:24" x14ac:dyDescent="0.3">
      <c r="A18370">
        <v>18368</v>
      </c>
      <c r="B18370" t="s">
        <v>209</v>
      </c>
      <c r="C18370" t="s">
        <v>210</v>
      </c>
      <c r="D18370">
        <v>17.584111</v>
      </c>
      <c r="E18370">
        <v>78.304006999999999</v>
      </c>
      <c r="F18370" s="18">
        <v>45217</v>
      </c>
      <c r="G18370" s="19">
        <v>0.45833333333333298</v>
      </c>
      <c r="H18370">
        <v>11</v>
      </c>
      <c r="I18370" s="13" t="s">
        <v>194</v>
      </c>
      <c r="J18370">
        <v>0</v>
      </c>
      <c r="K18370" s="13" t="s">
        <v>92</v>
      </c>
      <c r="L18370">
        <v>3</v>
      </c>
      <c r="M18370">
        <v>0</v>
      </c>
      <c r="N18370" s="13" t="s">
        <v>192</v>
      </c>
      <c r="O18370" s="13" t="s">
        <v>97</v>
      </c>
      <c r="P18370">
        <v>33</v>
      </c>
      <c r="Q18370" s="13" t="s">
        <v>195</v>
      </c>
      <c r="R18370" s="13" t="s">
        <v>213</v>
      </c>
      <c r="S18370" s="13" t="s">
        <v>196</v>
      </c>
      <c r="T18370">
        <v>5</v>
      </c>
      <c r="U18370">
        <v>0</v>
      </c>
      <c r="V18370">
        <v>0</v>
      </c>
      <c r="W18370" s="13" t="s">
        <v>101</v>
      </c>
      <c r="X18370">
        <v>0.1</v>
      </c>
    </row>
    <row r="18371" spans="1:24" x14ac:dyDescent="0.3">
      <c r="A18371">
        <v>18369</v>
      </c>
      <c r="B18371" t="s">
        <v>206</v>
      </c>
      <c r="C18371" t="s">
        <v>207</v>
      </c>
      <c r="D18371">
        <v>12.861789</v>
      </c>
      <c r="E18371">
        <v>77.624664999999993</v>
      </c>
      <c r="F18371" s="18">
        <v>45021</v>
      </c>
      <c r="G18371" s="19">
        <v>0.16666666666666699</v>
      </c>
      <c r="H18371">
        <v>4</v>
      </c>
      <c r="I18371" s="13" t="s">
        <v>194</v>
      </c>
      <c r="J18371">
        <v>0</v>
      </c>
      <c r="K18371" s="13" t="s">
        <v>191</v>
      </c>
      <c r="L18371">
        <v>5</v>
      </c>
      <c r="M18371">
        <v>0</v>
      </c>
      <c r="N18371" s="13" t="s">
        <v>94</v>
      </c>
      <c r="O18371" s="13" t="s">
        <v>95</v>
      </c>
      <c r="P18371">
        <v>27</v>
      </c>
      <c r="Q18371" s="13" t="s">
        <v>95</v>
      </c>
      <c r="R18371" s="13" t="s">
        <v>208</v>
      </c>
      <c r="S18371" s="13" t="s">
        <v>99</v>
      </c>
      <c r="T18371">
        <v>5</v>
      </c>
      <c r="U18371">
        <v>5</v>
      </c>
      <c r="V18371">
        <v>0</v>
      </c>
      <c r="W18371" s="13" t="s">
        <v>101</v>
      </c>
      <c r="X18371">
        <v>0.65</v>
      </c>
    </row>
    <row r="18372" spans="1:24" x14ac:dyDescent="0.3">
      <c r="A18372">
        <v>18370</v>
      </c>
      <c r="B18372" t="s">
        <v>197</v>
      </c>
      <c r="C18372" t="s">
        <v>198</v>
      </c>
      <c r="D18372">
        <v>30.697050999999998</v>
      </c>
      <c r="E18372">
        <v>76.766819999999996</v>
      </c>
      <c r="F18372" s="18">
        <v>45686</v>
      </c>
      <c r="G18372" s="19">
        <v>0.79166666666666696</v>
      </c>
      <c r="H18372">
        <v>19</v>
      </c>
      <c r="I18372" s="13" t="s">
        <v>194</v>
      </c>
      <c r="J18372">
        <v>0</v>
      </c>
      <c r="K18372" s="13" t="s">
        <v>191</v>
      </c>
      <c r="L18372">
        <v>4</v>
      </c>
      <c r="M18372">
        <v>0</v>
      </c>
      <c r="N18372" s="13" t="s">
        <v>192</v>
      </c>
      <c r="O18372" s="13" t="s">
        <v>97</v>
      </c>
      <c r="P18372">
        <v>17</v>
      </c>
      <c r="Q18372" s="13" t="s">
        <v>97</v>
      </c>
      <c r="R18372" s="13" t="s">
        <v>213</v>
      </c>
      <c r="S18372" s="13" t="s">
        <v>193</v>
      </c>
      <c r="T18372">
        <v>5</v>
      </c>
      <c r="U18372">
        <v>5</v>
      </c>
      <c r="V18372">
        <v>1</v>
      </c>
      <c r="W18372" s="13" t="s">
        <v>101</v>
      </c>
      <c r="X18372">
        <v>0.45</v>
      </c>
    </row>
    <row r="18373" spans="1:24" x14ac:dyDescent="0.3">
      <c r="A18373">
        <v>18371</v>
      </c>
      <c r="B18373" t="s">
        <v>79</v>
      </c>
      <c r="C18373" t="s">
        <v>80</v>
      </c>
      <c r="D18373">
        <v>18.462671</v>
      </c>
      <c r="E18373">
        <v>73.826721000000006</v>
      </c>
      <c r="F18373" s="18">
        <v>45473</v>
      </c>
      <c r="G18373" s="19">
        <v>0.29166666666666702</v>
      </c>
      <c r="H18373">
        <v>7</v>
      </c>
      <c r="I18373" s="13" t="s">
        <v>89</v>
      </c>
      <c r="J18373">
        <v>1</v>
      </c>
      <c r="K18373" s="13" t="s">
        <v>92</v>
      </c>
      <c r="L18373">
        <v>1</v>
      </c>
      <c r="M18373">
        <v>1</v>
      </c>
      <c r="N18373" s="13" t="s">
        <v>212</v>
      </c>
      <c r="O18373" s="13" t="s">
        <v>95</v>
      </c>
      <c r="P18373">
        <v>38</v>
      </c>
      <c r="Q18373" s="13" t="s">
        <v>95</v>
      </c>
      <c r="R18373" s="13" t="s">
        <v>199</v>
      </c>
      <c r="S18373" s="13" t="s">
        <v>196</v>
      </c>
      <c r="T18373">
        <v>1</v>
      </c>
      <c r="U18373">
        <v>1</v>
      </c>
      <c r="V18373">
        <v>0</v>
      </c>
      <c r="W18373" s="13" t="s">
        <v>101</v>
      </c>
      <c r="X18373">
        <v>0.45</v>
      </c>
    </row>
    <row r="18374" spans="1:24" x14ac:dyDescent="0.3">
      <c r="A18374">
        <v>18372</v>
      </c>
      <c r="B18374" t="s">
        <v>217</v>
      </c>
      <c r="C18374" t="s">
        <v>218</v>
      </c>
      <c r="D18374">
        <v>22.596568999999999</v>
      </c>
      <c r="E18374">
        <v>88.21172</v>
      </c>
      <c r="F18374" s="18">
        <v>45081</v>
      </c>
      <c r="G18374" s="19">
        <v>0.16666666666666699</v>
      </c>
      <c r="H18374">
        <v>4</v>
      </c>
      <c r="I18374" s="13" t="s">
        <v>89</v>
      </c>
      <c r="J18374">
        <v>1</v>
      </c>
      <c r="K18374" s="13" t="s">
        <v>191</v>
      </c>
      <c r="L18374">
        <v>6</v>
      </c>
      <c r="M18374">
        <v>0</v>
      </c>
      <c r="N18374" s="13" t="s">
        <v>192</v>
      </c>
      <c r="O18374" s="13" t="s">
        <v>97</v>
      </c>
      <c r="P18374">
        <v>34</v>
      </c>
      <c r="Q18374" s="13" t="s">
        <v>95</v>
      </c>
      <c r="R18374" s="13" t="s">
        <v>205</v>
      </c>
      <c r="S18374" s="13" t="s">
        <v>193</v>
      </c>
      <c r="T18374">
        <v>3</v>
      </c>
      <c r="U18374">
        <v>1</v>
      </c>
      <c r="V18374">
        <v>0</v>
      </c>
      <c r="W18374" s="13" t="s">
        <v>101</v>
      </c>
      <c r="X18374">
        <v>0.1</v>
      </c>
    </row>
    <row r="18375" spans="1:24" x14ac:dyDescent="0.3">
      <c r="A18375">
        <v>18373</v>
      </c>
      <c r="B18375" t="s">
        <v>79</v>
      </c>
      <c r="C18375" t="s">
        <v>80</v>
      </c>
      <c r="D18375">
        <v>18.579521</v>
      </c>
      <c r="E18375">
        <v>73.937078999999997</v>
      </c>
      <c r="F18375" s="18">
        <v>44660</v>
      </c>
      <c r="G18375" s="19">
        <v>0.625</v>
      </c>
      <c r="H18375">
        <v>15</v>
      </c>
      <c r="I18375" s="13" t="s">
        <v>219</v>
      </c>
      <c r="J18375">
        <v>1</v>
      </c>
      <c r="K18375" s="13" t="s">
        <v>92</v>
      </c>
      <c r="L18375">
        <v>4</v>
      </c>
      <c r="M18375">
        <v>1</v>
      </c>
      <c r="N18375" s="13" t="s">
        <v>192</v>
      </c>
      <c r="O18375" s="13" t="s">
        <v>97</v>
      </c>
      <c r="P18375">
        <v>32</v>
      </c>
      <c r="Q18375" s="13" t="s">
        <v>195</v>
      </c>
      <c r="R18375" s="13" t="s">
        <v>213</v>
      </c>
      <c r="S18375" s="13" t="s">
        <v>196</v>
      </c>
      <c r="T18375">
        <v>1</v>
      </c>
      <c r="U18375">
        <v>0</v>
      </c>
      <c r="V18375">
        <v>0</v>
      </c>
      <c r="W18375" s="13" t="s">
        <v>101</v>
      </c>
      <c r="X18375">
        <v>0.1</v>
      </c>
    </row>
    <row r="18376" spans="1:24" x14ac:dyDescent="0.3">
      <c r="A18376">
        <v>18374</v>
      </c>
      <c r="B18376" t="s">
        <v>203</v>
      </c>
      <c r="C18376" t="s">
        <v>203</v>
      </c>
      <c r="D18376">
        <v>28.562113</v>
      </c>
      <c r="E18376">
        <v>76.851682999999994</v>
      </c>
      <c r="F18376" s="18">
        <v>44960</v>
      </c>
      <c r="G18376" s="19">
        <v>0.375</v>
      </c>
      <c r="H18376">
        <v>9</v>
      </c>
      <c r="I18376" s="13" t="s">
        <v>211</v>
      </c>
      <c r="J18376">
        <v>0</v>
      </c>
      <c r="K18376" s="13" t="s">
        <v>191</v>
      </c>
      <c r="L18376">
        <v>4</v>
      </c>
      <c r="M18376">
        <v>0</v>
      </c>
      <c r="N18376" s="13" t="s">
        <v>192</v>
      </c>
      <c r="O18376" s="13" t="s">
        <v>97</v>
      </c>
      <c r="P18376">
        <v>36</v>
      </c>
      <c r="Q18376" s="13" t="s">
        <v>195</v>
      </c>
      <c r="R18376" s="13" t="s">
        <v>213</v>
      </c>
      <c r="S18376" s="13" t="s">
        <v>196</v>
      </c>
      <c r="T18376">
        <v>4</v>
      </c>
      <c r="U18376">
        <v>2</v>
      </c>
      <c r="V18376">
        <v>1</v>
      </c>
      <c r="W18376" s="13" t="s">
        <v>101</v>
      </c>
      <c r="X18376">
        <v>0.25</v>
      </c>
    </row>
    <row r="18377" spans="1:24" x14ac:dyDescent="0.3">
      <c r="A18377">
        <v>18375</v>
      </c>
      <c r="B18377" t="s">
        <v>217</v>
      </c>
      <c r="C18377" t="s">
        <v>218</v>
      </c>
      <c r="D18377">
        <v>22.682300000000001</v>
      </c>
      <c r="E18377">
        <v>88.356302999999997</v>
      </c>
      <c r="F18377" s="18">
        <v>44980</v>
      </c>
      <c r="G18377" s="19">
        <v>0.75</v>
      </c>
      <c r="H18377">
        <v>18</v>
      </c>
      <c r="I18377" s="13" t="s">
        <v>202</v>
      </c>
      <c r="J18377">
        <v>0</v>
      </c>
      <c r="K18377" s="13" t="s">
        <v>191</v>
      </c>
      <c r="L18377">
        <v>2</v>
      </c>
      <c r="M18377">
        <v>0</v>
      </c>
      <c r="N18377" s="13" t="s">
        <v>94</v>
      </c>
      <c r="O18377" s="13" t="s">
        <v>95</v>
      </c>
      <c r="P18377">
        <v>34</v>
      </c>
      <c r="Q18377" s="13" t="s">
        <v>195</v>
      </c>
      <c r="R18377" s="13" t="s">
        <v>98</v>
      </c>
      <c r="S18377" s="13" t="s">
        <v>193</v>
      </c>
      <c r="T18377">
        <v>1</v>
      </c>
      <c r="U18377">
        <v>0</v>
      </c>
      <c r="V18377">
        <v>1</v>
      </c>
      <c r="W18377" s="13" t="s">
        <v>101</v>
      </c>
      <c r="X18377">
        <v>0.6</v>
      </c>
    </row>
    <row r="18378" spans="1:24" x14ac:dyDescent="0.3">
      <c r="A18378">
        <v>18376</v>
      </c>
      <c r="B18378" t="s">
        <v>190</v>
      </c>
      <c r="C18378" t="s">
        <v>80</v>
      </c>
      <c r="D18378">
        <v>19.009623000000001</v>
      </c>
      <c r="E18378">
        <v>72.986874</v>
      </c>
      <c r="F18378" s="18">
        <v>44865</v>
      </c>
      <c r="G18378" s="19">
        <v>0.16666666666666699</v>
      </c>
      <c r="H18378">
        <v>4</v>
      </c>
      <c r="I18378" s="13" t="s">
        <v>204</v>
      </c>
      <c r="J18378">
        <v>0</v>
      </c>
      <c r="K18378" s="13" t="s">
        <v>191</v>
      </c>
      <c r="L18378">
        <v>4</v>
      </c>
      <c r="M18378">
        <v>1</v>
      </c>
      <c r="N18378" s="13" t="s">
        <v>212</v>
      </c>
      <c r="O18378" s="13" t="s">
        <v>195</v>
      </c>
      <c r="P18378">
        <v>19</v>
      </c>
      <c r="Q18378" s="13" t="s">
        <v>97</v>
      </c>
      <c r="R18378" s="13" t="s">
        <v>199</v>
      </c>
      <c r="S18378" s="13" t="s">
        <v>193</v>
      </c>
      <c r="T18378">
        <v>3</v>
      </c>
      <c r="U18378">
        <v>0</v>
      </c>
      <c r="V18378">
        <v>0</v>
      </c>
      <c r="W18378" s="13" t="s">
        <v>101</v>
      </c>
      <c r="X18378">
        <v>0.45</v>
      </c>
    </row>
    <row r="18379" spans="1:24" x14ac:dyDescent="0.3">
      <c r="A18379">
        <v>18377</v>
      </c>
      <c r="B18379" t="s">
        <v>217</v>
      </c>
      <c r="C18379" t="s">
        <v>218</v>
      </c>
      <c r="D18379">
        <v>22.563803</v>
      </c>
      <c r="E18379">
        <v>88.410849999999996</v>
      </c>
      <c r="F18379" s="18">
        <v>45124</v>
      </c>
      <c r="G18379" s="19">
        <v>0.66666666666666696</v>
      </c>
      <c r="H18379">
        <v>16</v>
      </c>
      <c r="I18379" s="13" t="s">
        <v>204</v>
      </c>
      <c r="J18379">
        <v>0</v>
      </c>
      <c r="K18379" s="13" t="s">
        <v>214</v>
      </c>
      <c r="L18379">
        <v>5</v>
      </c>
      <c r="M18379">
        <v>1</v>
      </c>
      <c r="N18379" s="13" t="s">
        <v>192</v>
      </c>
      <c r="O18379" s="13" t="s">
        <v>97</v>
      </c>
      <c r="P18379">
        <v>22</v>
      </c>
      <c r="Q18379" s="13" t="s">
        <v>195</v>
      </c>
      <c r="R18379" s="13" t="s">
        <v>199</v>
      </c>
      <c r="S18379" s="13" t="s">
        <v>193</v>
      </c>
      <c r="T18379">
        <v>3</v>
      </c>
      <c r="U18379">
        <v>3</v>
      </c>
      <c r="V18379">
        <v>0</v>
      </c>
      <c r="W18379" s="13" t="s">
        <v>101</v>
      </c>
      <c r="X18379">
        <v>0.1</v>
      </c>
    </row>
    <row r="18380" spans="1:24" x14ac:dyDescent="0.3">
      <c r="A18380">
        <v>18378</v>
      </c>
      <c r="B18380" t="s">
        <v>206</v>
      </c>
      <c r="C18380" t="s">
        <v>207</v>
      </c>
      <c r="D18380">
        <v>12.994770000000001</v>
      </c>
      <c r="E18380">
        <v>77.621160000000003</v>
      </c>
      <c r="F18380" s="18">
        <v>45082</v>
      </c>
      <c r="G18380" s="19">
        <v>0.66666666666666696</v>
      </c>
      <c r="H18380">
        <v>16</v>
      </c>
      <c r="I18380" s="13" t="s">
        <v>204</v>
      </c>
      <c r="J18380">
        <v>0</v>
      </c>
      <c r="K18380" s="13" t="s">
        <v>191</v>
      </c>
      <c r="L18380">
        <v>2</v>
      </c>
      <c r="M18380">
        <v>0</v>
      </c>
      <c r="N18380" s="13" t="s">
        <v>212</v>
      </c>
      <c r="O18380" s="13" t="s">
        <v>195</v>
      </c>
      <c r="P18380">
        <v>17</v>
      </c>
      <c r="Q18380" s="13" t="s">
        <v>97</v>
      </c>
      <c r="R18380" s="13" t="s">
        <v>205</v>
      </c>
      <c r="S18380" s="13" t="s">
        <v>196</v>
      </c>
      <c r="T18380">
        <v>1</v>
      </c>
      <c r="U18380">
        <v>0</v>
      </c>
      <c r="V18380">
        <v>0</v>
      </c>
      <c r="W18380" s="13" t="s">
        <v>101</v>
      </c>
      <c r="X18380">
        <v>0.45</v>
      </c>
    </row>
    <row r="18381" spans="1:24" x14ac:dyDescent="0.3">
      <c r="A18381">
        <v>18379</v>
      </c>
      <c r="B18381" t="s">
        <v>79</v>
      </c>
      <c r="C18381" t="s">
        <v>80</v>
      </c>
      <c r="D18381">
        <v>18.566030999999999</v>
      </c>
      <c r="E18381">
        <v>73.955607999999998</v>
      </c>
      <c r="F18381" s="18">
        <v>45199</v>
      </c>
      <c r="G18381" s="19">
        <v>0.375</v>
      </c>
      <c r="H18381">
        <v>9</v>
      </c>
      <c r="I18381" s="13" t="s">
        <v>219</v>
      </c>
      <c r="J18381">
        <v>1</v>
      </c>
      <c r="K18381" s="13" t="s">
        <v>191</v>
      </c>
      <c r="L18381">
        <v>6</v>
      </c>
      <c r="M18381">
        <v>1</v>
      </c>
      <c r="N18381" s="13" t="s">
        <v>212</v>
      </c>
      <c r="O18381" s="13" t="s">
        <v>195</v>
      </c>
      <c r="P18381">
        <v>18</v>
      </c>
      <c r="Q18381" s="13" t="s">
        <v>97</v>
      </c>
      <c r="R18381" s="13" t="s">
        <v>199</v>
      </c>
      <c r="S18381" s="13" t="s">
        <v>193</v>
      </c>
      <c r="T18381">
        <v>2</v>
      </c>
      <c r="U18381">
        <v>1</v>
      </c>
      <c r="V18381">
        <v>1</v>
      </c>
      <c r="W18381" s="13" t="s">
        <v>101</v>
      </c>
      <c r="X18381">
        <v>0.6</v>
      </c>
    </row>
    <row r="18382" spans="1:24" x14ac:dyDescent="0.3">
      <c r="A18382">
        <v>18380</v>
      </c>
      <c r="B18382" t="s">
        <v>209</v>
      </c>
      <c r="C18382" t="s">
        <v>210</v>
      </c>
      <c r="D18382">
        <v>17.432091</v>
      </c>
      <c r="E18382">
        <v>78.436713999999995</v>
      </c>
      <c r="F18382" s="18">
        <v>44942</v>
      </c>
      <c r="G18382" s="19">
        <v>0.25</v>
      </c>
      <c r="H18382">
        <v>6</v>
      </c>
      <c r="I18382" s="13" t="s">
        <v>204</v>
      </c>
      <c r="J18382">
        <v>0</v>
      </c>
      <c r="K18382" s="13" t="s">
        <v>214</v>
      </c>
      <c r="L18382">
        <v>3</v>
      </c>
      <c r="M18382">
        <v>0</v>
      </c>
      <c r="N18382" s="13" t="s">
        <v>192</v>
      </c>
      <c r="O18382" s="13" t="s">
        <v>97</v>
      </c>
      <c r="P18382">
        <v>35</v>
      </c>
      <c r="Q18382" s="13" t="s">
        <v>95</v>
      </c>
      <c r="R18382" s="13" t="s">
        <v>199</v>
      </c>
      <c r="S18382" s="13" t="s">
        <v>196</v>
      </c>
      <c r="T18382">
        <v>4</v>
      </c>
      <c r="U18382">
        <v>4</v>
      </c>
      <c r="V18382">
        <v>0</v>
      </c>
      <c r="W18382" s="13" t="s">
        <v>101</v>
      </c>
      <c r="X18382">
        <v>0.1</v>
      </c>
    </row>
    <row r="18383" spans="1:24" x14ac:dyDescent="0.3">
      <c r="A18383">
        <v>18381</v>
      </c>
      <c r="B18383" t="s">
        <v>197</v>
      </c>
      <c r="C18383" t="s">
        <v>198</v>
      </c>
      <c r="D18383">
        <v>30.66347</v>
      </c>
      <c r="E18383">
        <v>76.728570000000005</v>
      </c>
      <c r="F18383" s="18">
        <v>44799</v>
      </c>
      <c r="G18383" s="19">
        <v>0.95833333333333304</v>
      </c>
      <c r="H18383">
        <v>23</v>
      </c>
      <c r="I18383" s="13" t="s">
        <v>211</v>
      </c>
      <c r="J18383">
        <v>0</v>
      </c>
      <c r="K18383" s="13" t="s">
        <v>92</v>
      </c>
      <c r="L18383">
        <v>2</v>
      </c>
      <c r="M18383">
        <v>1</v>
      </c>
      <c r="N18383" s="13" t="s">
        <v>212</v>
      </c>
      <c r="O18383" s="13" t="s">
        <v>195</v>
      </c>
      <c r="P18383">
        <v>38</v>
      </c>
      <c r="Q18383" s="13" t="s">
        <v>97</v>
      </c>
      <c r="R18383" s="13" t="s">
        <v>208</v>
      </c>
      <c r="S18383" s="13" t="s">
        <v>196</v>
      </c>
      <c r="T18383">
        <v>2</v>
      </c>
      <c r="U18383">
        <v>1</v>
      </c>
      <c r="V18383">
        <v>0</v>
      </c>
      <c r="W18383" s="13" t="s">
        <v>101</v>
      </c>
      <c r="X18383">
        <v>0.45</v>
      </c>
    </row>
    <row r="18384" spans="1:24" x14ac:dyDescent="0.3">
      <c r="A18384">
        <v>18382</v>
      </c>
      <c r="B18384" t="s">
        <v>79</v>
      </c>
      <c r="C18384" t="s">
        <v>80</v>
      </c>
      <c r="D18384">
        <v>18.675716999999999</v>
      </c>
      <c r="E18384">
        <v>73.972700000000003</v>
      </c>
      <c r="F18384" s="18">
        <v>44715</v>
      </c>
      <c r="G18384" s="19">
        <v>0.41666666666666702</v>
      </c>
      <c r="H18384">
        <v>10</v>
      </c>
      <c r="I18384" s="13" t="s">
        <v>211</v>
      </c>
      <c r="J18384">
        <v>0</v>
      </c>
      <c r="K18384" s="13" t="s">
        <v>92</v>
      </c>
      <c r="L18384">
        <v>4</v>
      </c>
      <c r="M18384">
        <v>0</v>
      </c>
      <c r="N18384" s="13" t="s">
        <v>212</v>
      </c>
      <c r="O18384" s="13" t="s">
        <v>95</v>
      </c>
      <c r="P18384">
        <v>20</v>
      </c>
      <c r="Q18384" s="13" t="s">
        <v>195</v>
      </c>
      <c r="R18384" s="13" t="s">
        <v>199</v>
      </c>
      <c r="S18384" s="13" t="s">
        <v>193</v>
      </c>
      <c r="T18384">
        <v>3</v>
      </c>
      <c r="U18384">
        <v>3</v>
      </c>
      <c r="V18384">
        <v>1</v>
      </c>
      <c r="W18384" s="13" t="s">
        <v>101</v>
      </c>
      <c r="X18384">
        <v>0.6</v>
      </c>
    </row>
    <row r="18385" spans="1:24" x14ac:dyDescent="0.3">
      <c r="A18385">
        <v>18383</v>
      </c>
      <c r="B18385" t="s">
        <v>79</v>
      </c>
      <c r="C18385" t="s">
        <v>80</v>
      </c>
      <c r="D18385">
        <v>18.650220999999998</v>
      </c>
      <c r="E18385">
        <v>73.935922000000005</v>
      </c>
      <c r="F18385" s="18">
        <v>45312</v>
      </c>
      <c r="G18385" s="19">
        <v>0</v>
      </c>
      <c r="H18385">
        <v>0</v>
      </c>
      <c r="I18385" s="13" t="s">
        <v>89</v>
      </c>
      <c r="J18385">
        <v>1</v>
      </c>
      <c r="K18385" s="13" t="s">
        <v>214</v>
      </c>
      <c r="L18385">
        <v>5</v>
      </c>
      <c r="M18385">
        <v>1</v>
      </c>
      <c r="N18385" s="13" t="s">
        <v>192</v>
      </c>
      <c r="O18385" s="13" t="s">
        <v>97</v>
      </c>
      <c r="P18385">
        <v>35</v>
      </c>
      <c r="Q18385" s="13" t="s">
        <v>95</v>
      </c>
      <c r="R18385" s="13" t="s">
        <v>199</v>
      </c>
      <c r="S18385" s="13" t="s">
        <v>193</v>
      </c>
      <c r="T18385">
        <v>3</v>
      </c>
      <c r="U18385">
        <v>0</v>
      </c>
      <c r="V18385">
        <v>0</v>
      </c>
      <c r="W18385" s="13" t="s">
        <v>101</v>
      </c>
      <c r="X18385">
        <v>0.1</v>
      </c>
    </row>
    <row r="18386" spans="1:24" x14ac:dyDescent="0.3">
      <c r="A18386">
        <v>18384</v>
      </c>
      <c r="B18386" t="s">
        <v>206</v>
      </c>
      <c r="C18386" t="s">
        <v>207</v>
      </c>
      <c r="D18386">
        <v>12.946358999999999</v>
      </c>
      <c r="E18386">
        <v>77.517223999999999</v>
      </c>
      <c r="F18386" s="18">
        <v>44648</v>
      </c>
      <c r="G18386" s="19">
        <v>0.375</v>
      </c>
      <c r="H18386">
        <v>9</v>
      </c>
      <c r="I18386" s="13" t="s">
        <v>204</v>
      </c>
      <c r="J18386">
        <v>0</v>
      </c>
      <c r="K18386" s="13" t="s">
        <v>191</v>
      </c>
      <c r="L18386">
        <v>2</v>
      </c>
      <c r="M18386">
        <v>0</v>
      </c>
      <c r="N18386" s="13" t="s">
        <v>192</v>
      </c>
      <c r="O18386" s="13" t="s">
        <v>97</v>
      </c>
      <c r="P18386">
        <v>20</v>
      </c>
      <c r="Q18386" s="13" t="s">
        <v>97</v>
      </c>
      <c r="R18386" s="13" t="s">
        <v>208</v>
      </c>
      <c r="S18386" s="13" t="s">
        <v>99</v>
      </c>
      <c r="T18386">
        <v>2</v>
      </c>
      <c r="U18386">
        <v>2</v>
      </c>
      <c r="V18386">
        <v>1</v>
      </c>
      <c r="W18386" s="13" t="s">
        <v>101</v>
      </c>
      <c r="X18386">
        <v>0.65</v>
      </c>
    </row>
    <row r="18387" spans="1:24" x14ac:dyDescent="0.3">
      <c r="A18387">
        <v>18385</v>
      </c>
      <c r="B18387" t="s">
        <v>197</v>
      </c>
      <c r="C18387" t="s">
        <v>198</v>
      </c>
      <c r="D18387">
        <v>30.777228000000001</v>
      </c>
      <c r="E18387">
        <v>76.815473999999995</v>
      </c>
      <c r="F18387" s="18">
        <v>45754</v>
      </c>
      <c r="G18387" s="19">
        <v>0.875</v>
      </c>
      <c r="H18387">
        <v>21</v>
      </c>
      <c r="I18387" s="13" t="s">
        <v>204</v>
      </c>
      <c r="J18387">
        <v>0</v>
      </c>
      <c r="K18387" s="13" t="s">
        <v>92</v>
      </c>
      <c r="L18387">
        <v>1</v>
      </c>
      <c r="M18387">
        <v>0</v>
      </c>
      <c r="N18387" s="13" t="s">
        <v>192</v>
      </c>
      <c r="O18387" s="13" t="s">
        <v>97</v>
      </c>
      <c r="P18387">
        <v>18</v>
      </c>
      <c r="Q18387" s="13" t="s">
        <v>97</v>
      </c>
      <c r="R18387" s="13" t="s">
        <v>199</v>
      </c>
      <c r="S18387" s="13" t="s">
        <v>193</v>
      </c>
      <c r="T18387">
        <v>2</v>
      </c>
      <c r="U18387">
        <v>0</v>
      </c>
      <c r="V18387">
        <v>0</v>
      </c>
      <c r="W18387" s="13" t="s">
        <v>101</v>
      </c>
      <c r="X18387">
        <v>0.3</v>
      </c>
    </row>
    <row r="18388" spans="1:24" x14ac:dyDescent="0.3">
      <c r="A18388">
        <v>18386</v>
      </c>
      <c r="B18388" t="s">
        <v>197</v>
      </c>
      <c r="C18388" t="s">
        <v>198</v>
      </c>
      <c r="D18388">
        <v>30.609179999999999</v>
      </c>
      <c r="E18388">
        <v>76.706671999999998</v>
      </c>
      <c r="F18388" s="18">
        <v>45719</v>
      </c>
      <c r="G18388" s="19">
        <v>8.3333333333333301E-2</v>
      </c>
      <c r="H18388">
        <v>2</v>
      </c>
      <c r="I18388" s="13" t="s">
        <v>204</v>
      </c>
      <c r="J18388">
        <v>0</v>
      </c>
      <c r="K18388" s="13" t="s">
        <v>214</v>
      </c>
      <c r="L18388">
        <v>6</v>
      </c>
      <c r="M18388">
        <v>1</v>
      </c>
      <c r="N18388" s="13" t="s">
        <v>94</v>
      </c>
      <c r="O18388" s="13" t="s">
        <v>95</v>
      </c>
      <c r="P18388">
        <v>40</v>
      </c>
      <c r="Q18388" s="13" t="s">
        <v>95</v>
      </c>
      <c r="R18388" s="13" t="s">
        <v>205</v>
      </c>
      <c r="S18388" s="13" t="s">
        <v>193</v>
      </c>
      <c r="T18388">
        <v>2</v>
      </c>
      <c r="U18388">
        <v>0</v>
      </c>
      <c r="V18388">
        <v>0</v>
      </c>
      <c r="W18388" s="13" t="s">
        <v>101</v>
      </c>
      <c r="X18388">
        <v>0.45</v>
      </c>
    </row>
    <row r="18389" spans="1:24" x14ac:dyDescent="0.3">
      <c r="A18389">
        <v>18387</v>
      </c>
      <c r="B18389" t="s">
        <v>200</v>
      </c>
      <c r="C18389" t="s">
        <v>201</v>
      </c>
      <c r="D18389">
        <v>13.134323</v>
      </c>
      <c r="E18389">
        <v>80.107228000000006</v>
      </c>
      <c r="F18389" s="18">
        <v>45425</v>
      </c>
      <c r="G18389" s="19">
        <v>0.20833333333333301</v>
      </c>
      <c r="H18389">
        <v>5</v>
      </c>
      <c r="I18389" s="13" t="s">
        <v>204</v>
      </c>
      <c r="J18389">
        <v>0</v>
      </c>
      <c r="K18389" s="13" t="s">
        <v>191</v>
      </c>
      <c r="L18389">
        <v>6</v>
      </c>
      <c r="M18389">
        <v>1</v>
      </c>
      <c r="N18389" s="13" t="s">
        <v>94</v>
      </c>
      <c r="O18389" s="13" t="s">
        <v>95</v>
      </c>
      <c r="P18389">
        <v>27</v>
      </c>
      <c r="Q18389" s="13" t="s">
        <v>95</v>
      </c>
      <c r="R18389" s="13" t="s">
        <v>98</v>
      </c>
      <c r="S18389" s="13" t="s">
        <v>196</v>
      </c>
      <c r="T18389">
        <v>3</v>
      </c>
      <c r="U18389">
        <v>0</v>
      </c>
      <c r="V18389">
        <v>0</v>
      </c>
      <c r="W18389" s="13" t="s">
        <v>101</v>
      </c>
      <c r="X18389">
        <v>0.45</v>
      </c>
    </row>
    <row r="18390" spans="1:24" x14ac:dyDescent="0.3">
      <c r="A18390">
        <v>18388</v>
      </c>
      <c r="B18390" t="s">
        <v>206</v>
      </c>
      <c r="C18390" t="s">
        <v>207</v>
      </c>
      <c r="D18390">
        <v>12.825043000000001</v>
      </c>
      <c r="E18390">
        <v>77.511859000000001</v>
      </c>
      <c r="F18390" s="18">
        <v>45261</v>
      </c>
      <c r="G18390" s="19">
        <v>8.3333333333333301E-2</v>
      </c>
      <c r="H18390">
        <v>2</v>
      </c>
      <c r="I18390" s="13" t="s">
        <v>211</v>
      </c>
      <c r="J18390">
        <v>0</v>
      </c>
      <c r="K18390" s="13" t="s">
        <v>191</v>
      </c>
      <c r="L18390">
        <v>4</v>
      </c>
      <c r="M18390">
        <v>0</v>
      </c>
      <c r="N18390" s="13" t="s">
        <v>192</v>
      </c>
      <c r="O18390" s="13" t="s">
        <v>97</v>
      </c>
      <c r="P18390">
        <v>16</v>
      </c>
      <c r="Q18390" s="13" t="s">
        <v>195</v>
      </c>
      <c r="R18390" s="13" t="s">
        <v>98</v>
      </c>
      <c r="S18390" s="13" t="s">
        <v>196</v>
      </c>
      <c r="T18390">
        <v>3</v>
      </c>
      <c r="U18390">
        <v>0</v>
      </c>
      <c r="V18390">
        <v>0</v>
      </c>
      <c r="W18390" s="13" t="s">
        <v>101</v>
      </c>
      <c r="X18390">
        <v>0.1</v>
      </c>
    </row>
    <row r="18391" spans="1:24" x14ac:dyDescent="0.3">
      <c r="A18391">
        <v>18389</v>
      </c>
      <c r="B18391" t="s">
        <v>203</v>
      </c>
      <c r="C18391" t="s">
        <v>203</v>
      </c>
      <c r="D18391">
        <v>28.812640999999999</v>
      </c>
      <c r="E18391">
        <v>77.056914000000006</v>
      </c>
      <c r="F18391" s="18">
        <v>45457</v>
      </c>
      <c r="G18391" s="19">
        <v>0</v>
      </c>
      <c r="H18391">
        <v>0</v>
      </c>
      <c r="I18391" s="13" t="s">
        <v>211</v>
      </c>
      <c r="J18391">
        <v>0</v>
      </c>
      <c r="K18391" s="13" t="s">
        <v>191</v>
      </c>
      <c r="L18391">
        <v>2</v>
      </c>
      <c r="M18391">
        <v>1</v>
      </c>
      <c r="N18391" s="13" t="s">
        <v>192</v>
      </c>
      <c r="O18391" s="13" t="s">
        <v>97</v>
      </c>
      <c r="P18391">
        <v>38</v>
      </c>
      <c r="Q18391" s="13" t="s">
        <v>195</v>
      </c>
      <c r="R18391" s="13" t="s">
        <v>213</v>
      </c>
      <c r="S18391" s="13" t="s">
        <v>193</v>
      </c>
      <c r="T18391">
        <v>1</v>
      </c>
      <c r="U18391">
        <v>1</v>
      </c>
      <c r="V18391">
        <v>0</v>
      </c>
      <c r="W18391" s="13" t="s">
        <v>101</v>
      </c>
      <c r="X18391">
        <v>0.1</v>
      </c>
    </row>
    <row r="18392" spans="1:24" x14ac:dyDescent="0.3">
      <c r="A18392">
        <v>18390</v>
      </c>
      <c r="B18392" t="s">
        <v>79</v>
      </c>
      <c r="C18392" t="s">
        <v>80</v>
      </c>
      <c r="D18392">
        <v>18.628453</v>
      </c>
      <c r="E18392">
        <v>73.896803000000006</v>
      </c>
      <c r="F18392" s="18">
        <v>45549</v>
      </c>
      <c r="G18392" s="19">
        <v>0.70833333333333304</v>
      </c>
      <c r="H18392">
        <v>17</v>
      </c>
      <c r="I18392" s="13" t="s">
        <v>219</v>
      </c>
      <c r="J18392">
        <v>1</v>
      </c>
      <c r="K18392" s="13" t="s">
        <v>214</v>
      </c>
      <c r="L18392">
        <v>2</v>
      </c>
      <c r="M18392">
        <v>0</v>
      </c>
      <c r="N18392" s="13" t="s">
        <v>212</v>
      </c>
      <c r="O18392" s="13" t="s">
        <v>195</v>
      </c>
      <c r="P18392">
        <v>37</v>
      </c>
      <c r="Q18392" s="13" t="s">
        <v>97</v>
      </c>
      <c r="R18392" s="13" t="s">
        <v>213</v>
      </c>
      <c r="S18392" s="13" t="s">
        <v>196</v>
      </c>
      <c r="T18392">
        <v>5</v>
      </c>
      <c r="U18392">
        <v>3</v>
      </c>
      <c r="V18392">
        <v>1</v>
      </c>
      <c r="W18392" s="13" t="s">
        <v>101</v>
      </c>
      <c r="X18392">
        <v>0.6</v>
      </c>
    </row>
    <row r="18393" spans="1:24" x14ac:dyDescent="0.3">
      <c r="A18393">
        <v>18391</v>
      </c>
      <c r="B18393" t="s">
        <v>200</v>
      </c>
      <c r="C18393" t="s">
        <v>201</v>
      </c>
      <c r="D18393">
        <v>12.934194</v>
      </c>
      <c r="E18393">
        <v>80.267758000000001</v>
      </c>
      <c r="F18393" s="18">
        <v>45106</v>
      </c>
      <c r="G18393" s="19">
        <v>0.91666666666666696</v>
      </c>
      <c r="H18393">
        <v>22</v>
      </c>
      <c r="I18393" s="13" t="s">
        <v>202</v>
      </c>
      <c r="J18393">
        <v>0</v>
      </c>
      <c r="K18393" s="13" t="s">
        <v>92</v>
      </c>
      <c r="L18393">
        <v>1</v>
      </c>
      <c r="M18393">
        <v>0</v>
      </c>
      <c r="N18393" s="13" t="s">
        <v>192</v>
      </c>
      <c r="O18393" s="13" t="s">
        <v>97</v>
      </c>
      <c r="P18393">
        <v>33</v>
      </c>
      <c r="Q18393" s="13" t="s">
        <v>97</v>
      </c>
      <c r="R18393" s="13" t="s">
        <v>205</v>
      </c>
      <c r="S18393" s="13" t="s">
        <v>99</v>
      </c>
      <c r="T18393">
        <v>2</v>
      </c>
      <c r="U18393">
        <v>2</v>
      </c>
      <c r="V18393">
        <v>0</v>
      </c>
      <c r="W18393" s="13" t="s">
        <v>101</v>
      </c>
      <c r="X18393">
        <v>0.5</v>
      </c>
    </row>
    <row r="18394" spans="1:24" x14ac:dyDescent="0.3">
      <c r="A18394">
        <v>18392</v>
      </c>
      <c r="B18394" t="s">
        <v>79</v>
      </c>
      <c r="C18394" t="s">
        <v>80</v>
      </c>
      <c r="D18394">
        <v>18.699836999999999</v>
      </c>
      <c r="E18394">
        <v>73.736716999999999</v>
      </c>
      <c r="F18394" s="18">
        <v>45028</v>
      </c>
      <c r="G18394" s="19">
        <v>0.66666666666666696</v>
      </c>
      <c r="H18394">
        <v>16</v>
      </c>
      <c r="I18394" s="13" t="s">
        <v>194</v>
      </c>
      <c r="J18394">
        <v>0</v>
      </c>
      <c r="K18394" s="13" t="s">
        <v>191</v>
      </c>
      <c r="L18394">
        <v>6</v>
      </c>
      <c r="M18394">
        <v>1</v>
      </c>
      <c r="N18394" s="13" t="s">
        <v>94</v>
      </c>
      <c r="O18394" s="13" t="s">
        <v>95</v>
      </c>
      <c r="P18394">
        <v>26</v>
      </c>
      <c r="Q18394" s="13" t="s">
        <v>97</v>
      </c>
      <c r="R18394" s="13" t="s">
        <v>199</v>
      </c>
      <c r="S18394" s="13" t="s">
        <v>196</v>
      </c>
      <c r="T18394">
        <v>5</v>
      </c>
      <c r="U18394">
        <v>5</v>
      </c>
      <c r="V18394">
        <v>0</v>
      </c>
      <c r="W18394" s="13" t="s">
        <v>101</v>
      </c>
      <c r="X18394">
        <v>0.65</v>
      </c>
    </row>
    <row r="18395" spans="1:24" x14ac:dyDescent="0.3">
      <c r="A18395">
        <v>18393</v>
      </c>
      <c r="B18395" t="s">
        <v>206</v>
      </c>
      <c r="C18395" t="s">
        <v>207</v>
      </c>
      <c r="D18395">
        <v>12.877922</v>
      </c>
      <c r="E18395">
        <v>77.600707999999997</v>
      </c>
      <c r="F18395" s="18">
        <v>45549</v>
      </c>
      <c r="G18395" s="19">
        <v>0</v>
      </c>
      <c r="H18395">
        <v>0</v>
      </c>
      <c r="I18395" s="13" t="s">
        <v>219</v>
      </c>
      <c r="J18395">
        <v>1</v>
      </c>
      <c r="K18395" s="13" t="s">
        <v>214</v>
      </c>
      <c r="L18395">
        <v>1</v>
      </c>
      <c r="M18395">
        <v>0</v>
      </c>
      <c r="N18395" s="13" t="s">
        <v>212</v>
      </c>
      <c r="O18395" s="13" t="s">
        <v>195</v>
      </c>
      <c r="P18395">
        <v>26</v>
      </c>
      <c r="Q18395" s="13" t="s">
        <v>95</v>
      </c>
      <c r="R18395" s="13" t="s">
        <v>208</v>
      </c>
      <c r="S18395" s="13" t="s">
        <v>99</v>
      </c>
      <c r="T18395">
        <v>5</v>
      </c>
      <c r="U18395">
        <v>5</v>
      </c>
      <c r="V18395">
        <v>0</v>
      </c>
      <c r="W18395" s="13" t="s">
        <v>101</v>
      </c>
      <c r="X18395">
        <v>0.45</v>
      </c>
    </row>
    <row r="18396" spans="1:24" x14ac:dyDescent="0.3">
      <c r="A18396">
        <v>18394</v>
      </c>
      <c r="B18396" t="s">
        <v>203</v>
      </c>
      <c r="C18396" t="s">
        <v>203</v>
      </c>
      <c r="D18396">
        <v>28.663853</v>
      </c>
      <c r="E18396">
        <v>76.892263</v>
      </c>
      <c r="F18396" s="18">
        <v>45135</v>
      </c>
      <c r="G18396" s="19">
        <v>0.91666666666666696</v>
      </c>
      <c r="H18396">
        <v>22</v>
      </c>
      <c r="I18396" s="13" t="s">
        <v>211</v>
      </c>
      <c r="J18396">
        <v>0</v>
      </c>
      <c r="K18396" s="13" t="s">
        <v>92</v>
      </c>
      <c r="L18396">
        <v>6</v>
      </c>
      <c r="M18396">
        <v>1</v>
      </c>
      <c r="N18396" s="13" t="s">
        <v>192</v>
      </c>
      <c r="O18396" s="13" t="s">
        <v>97</v>
      </c>
      <c r="P18396">
        <v>23</v>
      </c>
      <c r="Q18396" s="13" t="s">
        <v>95</v>
      </c>
      <c r="R18396" s="13" t="s">
        <v>213</v>
      </c>
      <c r="S18396" s="13" t="s">
        <v>196</v>
      </c>
      <c r="T18396">
        <v>1</v>
      </c>
      <c r="U18396">
        <v>0</v>
      </c>
      <c r="V18396">
        <v>0</v>
      </c>
      <c r="W18396" s="13" t="s">
        <v>101</v>
      </c>
      <c r="X18396">
        <v>0.1</v>
      </c>
    </row>
    <row r="18397" spans="1:24" x14ac:dyDescent="0.3">
      <c r="A18397">
        <v>18395</v>
      </c>
      <c r="B18397" t="s">
        <v>209</v>
      </c>
      <c r="C18397" t="s">
        <v>210</v>
      </c>
      <c r="D18397">
        <v>17.503166</v>
      </c>
      <c r="E18397">
        <v>78.592626999999993</v>
      </c>
      <c r="F18397" s="18">
        <v>45580</v>
      </c>
      <c r="G18397" s="19">
        <v>0.5</v>
      </c>
      <c r="H18397">
        <v>12</v>
      </c>
      <c r="I18397" s="13" t="s">
        <v>215</v>
      </c>
      <c r="J18397">
        <v>0</v>
      </c>
      <c r="K18397" s="13" t="s">
        <v>92</v>
      </c>
      <c r="L18397">
        <v>3</v>
      </c>
      <c r="M18397">
        <v>1</v>
      </c>
      <c r="N18397" s="13" t="s">
        <v>192</v>
      </c>
      <c r="O18397" s="13" t="s">
        <v>97</v>
      </c>
      <c r="P18397">
        <v>16</v>
      </c>
      <c r="Q18397" s="13" t="s">
        <v>95</v>
      </c>
      <c r="R18397" s="13" t="s">
        <v>199</v>
      </c>
      <c r="S18397" s="13" t="s">
        <v>196</v>
      </c>
      <c r="T18397">
        <v>4</v>
      </c>
      <c r="U18397">
        <v>2</v>
      </c>
      <c r="V18397">
        <v>0</v>
      </c>
      <c r="W18397" s="13" t="s">
        <v>101</v>
      </c>
      <c r="X18397">
        <v>0.1</v>
      </c>
    </row>
    <row r="18398" spans="1:24" x14ac:dyDescent="0.3">
      <c r="A18398">
        <v>18396</v>
      </c>
      <c r="B18398" t="s">
        <v>209</v>
      </c>
      <c r="C18398" t="s">
        <v>210</v>
      </c>
      <c r="D18398">
        <v>17.456343</v>
      </c>
      <c r="E18398">
        <v>78.589648999999994</v>
      </c>
      <c r="F18398" s="18">
        <v>44578</v>
      </c>
      <c r="G18398" s="19">
        <v>0.95833333333333304</v>
      </c>
      <c r="H18398">
        <v>23</v>
      </c>
      <c r="I18398" s="13" t="s">
        <v>204</v>
      </c>
      <c r="J18398">
        <v>0</v>
      </c>
      <c r="K18398" s="13" t="s">
        <v>191</v>
      </c>
      <c r="L18398">
        <v>6</v>
      </c>
      <c r="M18398">
        <v>1</v>
      </c>
      <c r="N18398" s="13" t="s">
        <v>192</v>
      </c>
      <c r="O18398" s="13" t="s">
        <v>97</v>
      </c>
      <c r="P18398">
        <v>34</v>
      </c>
      <c r="Q18398" s="13" t="s">
        <v>95</v>
      </c>
      <c r="R18398" s="13" t="s">
        <v>213</v>
      </c>
      <c r="S18398" s="13" t="s">
        <v>196</v>
      </c>
      <c r="T18398">
        <v>3</v>
      </c>
      <c r="U18398">
        <v>0</v>
      </c>
      <c r="V18398">
        <v>0</v>
      </c>
      <c r="W18398" s="13" t="s">
        <v>101</v>
      </c>
      <c r="X18398">
        <v>0.1</v>
      </c>
    </row>
    <row r="18399" spans="1:24" x14ac:dyDescent="0.3">
      <c r="A18399">
        <v>18397</v>
      </c>
      <c r="B18399" t="s">
        <v>203</v>
      </c>
      <c r="C18399" t="s">
        <v>203</v>
      </c>
      <c r="D18399">
        <v>28.496403000000001</v>
      </c>
      <c r="E18399">
        <v>77.243612999999996</v>
      </c>
      <c r="F18399" s="18">
        <v>45126</v>
      </c>
      <c r="G18399" s="19">
        <v>0.16666666666666699</v>
      </c>
      <c r="H18399">
        <v>4</v>
      </c>
      <c r="I18399" s="13" t="s">
        <v>194</v>
      </c>
      <c r="J18399">
        <v>0</v>
      </c>
      <c r="K18399" s="13" t="s">
        <v>92</v>
      </c>
      <c r="L18399">
        <v>1</v>
      </c>
      <c r="M18399">
        <v>0</v>
      </c>
      <c r="N18399" s="13" t="s">
        <v>192</v>
      </c>
      <c r="O18399" s="13" t="s">
        <v>97</v>
      </c>
      <c r="P18399">
        <v>18</v>
      </c>
      <c r="Q18399" s="13" t="s">
        <v>95</v>
      </c>
      <c r="R18399" s="13" t="s">
        <v>199</v>
      </c>
      <c r="S18399" s="13" t="s">
        <v>99</v>
      </c>
      <c r="T18399">
        <v>5</v>
      </c>
      <c r="U18399">
        <v>5</v>
      </c>
      <c r="V18399">
        <v>0</v>
      </c>
      <c r="W18399" s="13" t="s">
        <v>101</v>
      </c>
      <c r="X18399">
        <v>0.3</v>
      </c>
    </row>
    <row r="18400" spans="1:24" x14ac:dyDescent="0.3">
      <c r="A18400">
        <v>18398</v>
      </c>
      <c r="B18400" t="s">
        <v>200</v>
      </c>
      <c r="C18400" t="s">
        <v>201</v>
      </c>
      <c r="D18400">
        <v>12.825091</v>
      </c>
      <c r="E18400">
        <v>80.189387999999994</v>
      </c>
      <c r="F18400" s="18">
        <v>44980</v>
      </c>
      <c r="G18400" s="19">
        <v>0.45833333333333298</v>
      </c>
      <c r="H18400">
        <v>11</v>
      </c>
      <c r="I18400" s="13" t="s">
        <v>202</v>
      </c>
      <c r="J18400">
        <v>0</v>
      </c>
      <c r="K18400" s="13" t="s">
        <v>214</v>
      </c>
      <c r="L18400">
        <v>3</v>
      </c>
      <c r="M18400">
        <v>1</v>
      </c>
      <c r="N18400" s="13" t="s">
        <v>94</v>
      </c>
      <c r="O18400" s="13" t="s">
        <v>95</v>
      </c>
      <c r="P18400">
        <v>30</v>
      </c>
      <c r="Q18400" s="13" t="s">
        <v>97</v>
      </c>
      <c r="R18400" s="13" t="s">
        <v>205</v>
      </c>
      <c r="S18400" s="13" t="s">
        <v>196</v>
      </c>
      <c r="T18400">
        <v>1</v>
      </c>
      <c r="U18400">
        <v>1</v>
      </c>
      <c r="V18400">
        <v>0</v>
      </c>
      <c r="W18400" s="13" t="s">
        <v>101</v>
      </c>
      <c r="X18400">
        <v>0.65</v>
      </c>
    </row>
    <row r="18401" spans="1:24" x14ac:dyDescent="0.3">
      <c r="A18401">
        <v>18399</v>
      </c>
      <c r="B18401" t="s">
        <v>200</v>
      </c>
      <c r="C18401" t="s">
        <v>201</v>
      </c>
      <c r="D18401">
        <v>13.198840000000001</v>
      </c>
      <c r="E18401">
        <v>80.165682000000004</v>
      </c>
      <c r="F18401" s="18">
        <v>44616</v>
      </c>
      <c r="G18401" s="19">
        <v>4.1666666666666699E-2</v>
      </c>
      <c r="H18401">
        <v>1</v>
      </c>
      <c r="I18401" s="13" t="s">
        <v>202</v>
      </c>
      <c r="J18401">
        <v>0</v>
      </c>
      <c r="K18401" s="13" t="s">
        <v>191</v>
      </c>
      <c r="L18401">
        <v>6</v>
      </c>
      <c r="M18401">
        <v>1</v>
      </c>
      <c r="N18401" s="13" t="s">
        <v>94</v>
      </c>
      <c r="O18401" s="13" t="s">
        <v>95</v>
      </c>
      <c r="P18401">
        <v>21</v>
      </c>
      <c r="Q18401" s="13" t="s">
        <v>95</v>
      </c>
      <c r="R18401" s="13" t="s">
        <v>98</v>
      </c>
      <c r="S18401" s="13" t="s">
        <v>196</v>
      </c>
      <c r="T18401">
        <v>1</v>
      </c>
      <c r="U18401">
        <v>0</v>
      </c>
      <c r="V18401">
        <v>0</v>
      </c>
      <c r="W18401" s="13" t="s">
        <v>101</v>
      </c>
      <c r="X18401">
        <v>0.45</v>
      </c>
    </row>
    <row r="18402" spans="1:24" x14ac:dyDescent="0.3">
      <c r="A18402">
        <v>18400</v>
      </c>
      <c r="B18402" t="s">
        <v>197</v>
      </c>
      <c r="C18402" t="s">
        <v>198</v>
      </c>
      <c r="D18402">
        <v>30.777224</v>
      </c>
      <c r="E18402">
        <v>76.735988000000006</v>
      </c>
      <c r="F18402" s="18">
        <v>44712</v>
      </c>
      <c r="G18402" s="19">
        <v>0.95833333333333304</v>
      </c>
      <c r="H18402">
        <v>23</v>
      </c>
      <c r="I18402" s="13" t="s">
        <v>215</v>
      </c>
      <c r="J18402">
        <v>0</v>
      </c>
      <c r="K18402" s="13" t="s">
        <v>92</v>
      </c>
      <c r="L18402">
        <v>5</v>
      </c>
      <c r="M18402">
        <v>1</v>
      </c>
      <c r="N18402" s="13" t="s">
        <v>192</v>
      </c>
      <c r="O18402" s="13" t="s">
        <v>97</v>
      </c>
      <c r="P18402">
        <v>28</v>
      </c>
      <c r="Q18402" s="13" t="s">
        <v>95</v>
      </c>
      <c r="R18402" s="13" t="s">
        <v>199</v>
      </c>
      <c r="S18402" s="13" t="s">
        <v>196</v>
      </c>
      <c r="T18402">
        <v>1</v>
      </c>
      <c r="U18402">
        <v>0</v>
      </c>
      <c r="V18402">
        <v>0</v>
      </c>
      <c r="W18402" s="13" t="s">
        <v>101</v>
      </c>
      <c r="X18402">
        <v>0.1</v>
      </c>
    </row>
    <row r="18403" spans="1:24" x14ac:dyDescent="0.3">
      <c r="A18403">
        <v>18401</v>
      </c>
      <c r="B18403" t="s">
        <v>217</v>
      </c>
      <c r="C18403" t="s">
        <v>218</v>
      </c>
      <c r="D18403">
        <v>22.535385000000002</v>
      </c>
      <c r="E18403">
        <v>88.325733999999997</v>
      </c>
      <c r="F18403" s="18">
        <v>45208</v>
      </c>
      <c r="G18403" s="19">
        <v>0.875</v>
      </c>
      <c r="H18403">
        <v>21</v>
      </c>
      <c r="I18403" s="13" t="s">
        <v>204</v>
      </c>
      <c r="J18403">
        <v>0</v>
      </c>
      <c r="K18403" s="13" t="s">
        <v>214</v>
      </c>
      <c r="L18403">
        <v>6</v>
      </c>
      <c r="M18403">
        <v>1</v>
      </c>
      <c r="N18403" s="13" t="s">
        <v>212</v>
      </c>
      <c r="O18403" s="13" t="s">
        <v>195</v>
      </c>
      <c r="P18403">
        <v>39</v>
      </c>
      <c r="Q18403" s="13" t="s">
        <v>95</v>
      </c>
      <c r="R18403" s="13" t="s">
        <v>98</v>
      </c>
      <c r="S18403" s="13" t="s">
        <v>196</v>
      </c>
      <c r="T18403">
        <v>1</v>
      </c>
      <c r="U18403">
        <v>0</v>
      </c>
      <c r="V18403">
        <v>0</v>
      </c>
      <c r="W18403" s="13" t="s">
        <v>101</v>
      </c>
      <c r="X18403">
        <v>0.25</v>
      </c>
    </row>
    <row r="18404" spans="1:24" x14ac:dyDescent="0.3">
      <c r="A18404">
        <v>18402</v>
      </c>
      <c r="B18404" t="s">
        <v>206</v>
      </c>
      <c r="C18404" t="s">
        <v>207</v>
      </c>
      <c r="D18404">
        <v>12.850597</v>
      </c>
      <c r="E18404">
        <v>77.467162000000002</v>
      </c>
      <c r="F18404" s="18">
        <v>44589</v>
      </c>
      <c r="G18404" s="19">
        <v>0.45833333333333298</v>
      </c>
      <c r="H18404">
        <v>11</v>
      </c>
      <c r="I18404" s="13" t="s">
        <v>211</v>
      </c>
      <c r="J18404">
        <v>0</v>
      </c>
      <c r="K18404" s="13" t="s">
        <v>92</v>
      </c>
      <c r="L18404">
        <v>2</v>
      </c>
      <c r="M18404">
        <v>0</v>
      </c>
      <c r="N18404" s="13" t="s">
        <v>212</v>
      </c>
      <c r="O18404" s="13" t="s">
        <v>95</v>
      </c>
      <c r="P18404">
        <v>31</v>
      </c>
      <c r="Q18404" s="13" t="s">
        <v>97</v>
      </c>
      <c r="R18404" s="13" t="s">
        <v>199</v>
      </c>
      <c r="S18404" s="13" t="s">
        <v>99</v>
      </c>
      <c r="T18404">
        <v>5</v>
      </c>
      <c r="U18404">
        <v>5</v>
      </c>
      <c r="V18404">
        <v>0</v>
      </c>
      <c r="W18404" s="13" t="s">
        <v>101</v>
      </c>
      <c r="X18404">
        <v>0.85</v>
      </c>
    </row>
    <row r="18405" spans="1:24" x14ac:dyDescent="0.3">
      <c r="A18405">
        <v>18403</v>
      </c>
      <c r="B18405" t="s">
        <v>203</v>
      </c>
      <c r="C18405" t="s">
        <v>203</v>
      </c>
      <c r="D18405">
        <v>28.703216999999999</v>
      </c>
      <c r="E18405">
        <v>77.031660000000002</v>
      </c>
      <c r="F18405" s="18">
        <v>44976</v>
      </c>
      <c r="G18405" s="19">
        <v>0.33333333333333298</v>
      </c>
      <c r="H18405">
        <v>8</v>
      </c>
      <c r="I18405" s="13" t="s">
        <v>89</v>
      </c>
      <c r="J18405">
        <v>1</v>
      </c>
      <c r="K18405" s="13" t="s">
        <v>92</v>
      </c>
      <c r="L18405">
        <v>1</v>
      </c>
      <c r="M18405">
        <v>0</v>
      </c>
      <c r="N18405" s="13" t="s">
        <v>192</v>
      </c>
      <c r="O18405" s="13" t="s">
        <v>97</v>
      </c>
      <c r="P18405">
        <v>24</v>
      </c>
      <c r="Q18405" s="13" t="s">
        <v>97</v>
      </c>
      <c r="R18405" s="13" t="s">
        <v>199</v>
      </c>
      <c r="S18405" s="13" t="s">
        <v>99</v>
      </c>
      <c r="T18405">
        <v>3</v>
      </c>
      <c r="U18405">
        <v>3</v>
      </c>
      <c r="V18405">
        <v>1</v>
      </c>
      <c r="W18405" s="13" t="s">
        <v>101</v>
      </c>
      <c r="X18405">
        <v>0.65</v>
      </c>
    </row>
    <row r="18406" spans="1:24" x14ac:dyDescent="0.3">
      <c r="A18406">
        <v>18404</v>
      </c>
      <c r="B18406" t="s">
        <v>190</v>
      </c>
      <c r="C18406" t="s">
        <v>80</v>
      </c>
      <c r="D18406">
        <v>18.822164999999998</v>
      </c>
      <c r="E18406">
        <v>72.732388</v>
      </c>
      <c r="F18406" s="18">
        <v>45562</v>
      </c>
      <c r="G18406" s="19">
        <v>0.16666666666666699</v>
      </c>
      <c r="H18406">
        <v>4</v>
      </c>
      <c r="I18406" s="13" t="s">
        <v>211</v>
      </c>
      <c r="J18406">
        <v>0</v>
      </c>
      <c r="K18406" s="13" t="s">
        <v>214</v>
      </c>
      <c r="L18406">
        <v>2</v>
      </c>
      <c r="M18406">
        <v>0</v>
      </c>
      <c r="N18406" s="13" t="s">
        <v>212</v>
      </c>
      <c r="O18406" s="13" t="s">
        <v>95</v>
      </c>
      <c r="P18406">
        <v>15</v>
      </c>
      <c r="Q18406" s="13" t="s">
        <v>95</v>
      </c>
      <c r="R18406" s="13" t="s">
        <v>205</v>
      </c>
      <c r="S18406" s="13" t="s">
        <v>196</v>
      </c>
      <c r="T18406">
        <v>1</v>
      </c>
      <c r="U18406">
        <v>1</v>
      </c>
      <c r="V18406">
        <v>0</v>
      </c>
      <c r="W18406" s="13" t="s">
        <v>101</v>
      </c>
      <c r="X18406">
        <v>0.45</v>
      </c>
    </row>
    <row r="18407" spans="1:24" x14ac:dyDescent="0.3">
      <c r="A18407">
        <v>18405</v>
      </c>
      <c r="B18407" t="s">
        <v>197</v>
      </c>
      <c r="C18407" t="s">
        <v>198</v>
      </c>
      <c r="D18407">
        <v>30.691980999999998</v>
      </c>
      <c r="E18407">
        <v>76.852759000000006</v>
      </c>
      <c r="F18407" s="18">
        <v>45444</v>
      </c>
      <c r="G18407" s="19">
        <v>8.3333333333333301E-2</v>
      </c>
      <c r="H18407">
        <v>2</v>
      </c>
      <c r="I18407" s="13" t="s">
        <v>219</v>
      </c>
      <c r="J18407">
        <v>1</v>
      </c>
      <c r="K18407" s="13" t="s">
        <v>191</v>
      </c>
      <c r="L18407">
        <v>5</v>
      </c>
      <c r="M18407">
        <v>0</v>
      </c>
      <c r="N18407" s="13" t="s">
        <v>212</v>
      </c>
      <c r="O18407" s="13" t="s">
        <v>195</v>
      </c>
      <c r="P18407">
        <v>20</v>
      </c>
      <c r="Q18407" s="13" t="s">
        <v>95</v>
      </c>
      <c r="R18407" s="13" t="s">
        <v>199</v>
      </c>
      <c r="S18407" s="13" t="s">
        <v>196</v>
      </c>
      <c r="T18407">
        <v>4</v>
      </c>
      <c r="U18407">
        <v>3</v>
      </c>
      <c r="V18407">
        <v>0</v>
      </c>
      <c r="W18407" s="13" t="s">
        <v>101</v>
      </c>
      <c r="X18407">
        <v>0.25</v>
      </c>
    </row>
    <row r="18408" spans="1:24" x14ac:dyDescent="0.3">
      <c r="A18408">
        <v>18406</v>
      </c>
      <c r="B18408" t="s">
        <v>197</v>
      </c>
      <c r="C18408" t="s">
        <v>198</v>
      </c>
      <c r="D18408">
        <v>30.633198</v>
      </c>
      <c r="E18408">
        <v>76.807749000000001</v>
      </c>
      <c r="F18408" s="18">
        <v>45574</v>
      </c>
      <c r="G18408" s="19">
        <v>0.83333333333333304</v>
      </c>
      <c r="H18408">
        <v>20</v>
      </c>
      <c r="I18408" s="13" t="s">
        <v>194</v>
      </c>
      <c r="J18408">
        <v>0</v>
      </c>
      <c r="K18408" s="13" t="s">
        <v>191</v>
      </c>
      <c r="L18408">
        <v>3</v>
      </c>
      <c r="M18408">
        <v>0</v>
      </c>
      <c r="N18408" s="13" t="s">
        <v>212</v>
      </c>
      <c r="O18408" s="13" t="s">
        <v>195</v>
      </c>
      <c r="P18408">
        <v>25</v>
      </c>
      <c r="Q18408" s="13" t="s">
        <v>97</v>
      </c>
      <c r="R18408" s="13" t="s">
        <v>205</v>
      </c>
      <c r="S18408" s="13" t="s">
        <v>196</v>
      </c>
      <c r="T18408">
        <v>2</v>
      </c>
      <c r="U18408">
        <v>1</v>
      </c>
      <c r="V18408">
        <v>0</v>
      </c>
      <c r="W18408" s="13" t="s">
        <v>101</v>
      </c>
      <c r="X18408">
        <v>0.45</v>
      </c>
    </row>
    <row r="18409" spans="1:24" x14ac:dyDescent="0.3">
      <c r="A18409">
        <v>18407</v>
      </c>
      <c r="B18409" t="s">
        <v>79</v>
      </c>
      <c r="C18409" t="s">
        <v>80</v>
      </c>
      <c r="D18409">
        <v>18.606075000000001</v>
      </c>
      <c r="E18409">
        <v>73.887285000000006</v>
      </c>
      <c r="F18409" s="18">
        <v>45607</v>
      </c>
      <c r="G18409" s="19">
        <v>0</v>
      </c>
      <c r="H18409">
        <v>0</v>
      </c>
      <c r="I18409" s="13" t="s">
        <v>204</v>
      </c>
      <c r="J18409">
        <v>0</v>
      </c>
      <c r="K18409" s="13" t="s">
        <v>214</v>
      </c>
      <c r="L18409">
        <v>6</v>
      </c>
      <c r="M18409">
        <v>1</v>
      </c>
      <c r="N18409" s="13" t="s">
        <v>192</v>
      </c>
      <c r="O18409" s="13" t="s">
        <v>97</v>
      </c>
      <c r="P18409">
        <v>40</v>
      </c>
      <c r="Q18409" s="13" t="s">
        <v>95</v>
      </c>
      <c r="R18409" s="13" t="s">
        <v>199</v>
      </c>
      <c r="S18409" s="13" t="s">
        <v>193</v>
      </c>
      <c r="T18409">
        <v>2</v>
      </c>
      <c r="U18409">
        <v>1</v>
      </c>
      <c r="V18409">
        <v>0</v>
      </c>
      <c r="W18409" s="13" t="s">
        <v>101</v>
      </c>
      <c r="X18409">
        <v>0.1</v>
      </c>
    </row>
    <row r="18410" spans="1:24" x14ac:dyDescent="0.3">
      <c r="A18410">
        <v>18408</v>
      </c>
      <c r="B18410" t="s">
        <v>200</v>
      </c>
      <c r="C18410" t="s">
        <v>201</v>
      </c>
      <c r="D18410">
        <v>12.863146</v>
      </c>
      <c r="E18410">
        <v>80.273803999999998</v>
      </c>
      <c r="F18410" s="18">
        <v>45255</v>
      </c>
      <c r="G18410" s="19">
        <v>0.125</v>
      </c>
      <c r="H18410">
        <v>3</v>
      </c>
      <c r="I18410" s="13" t="s">
        <v>219</v>
      </c>
      <c r="J18410">
        <v>1</v>
      </c>
      <c r="K18410" s="13" t="s">
        <v>214</v>
      </c>
      <c r="L18410">
        <v>1</v>
      </c>
      <c r="M18410">
        <v>1</v>
      </c>
      <c r="N18410" s="13" t="s">
        <v>94</v>
      </c>
      <c r="O18410" s="13" t="s">
        <v>95</v>
      </c>
      <c r="P18410">
        <v>34</v>
      </c>
      <c r="Q18410" s="13" t="s">
        <v>95</v>
      </c>
      <c r="R18410" s="13" t="s">
        <v>208</v>
      </c>
      <c r="S18410" s="13" t="s">
        <v>196</v>
      </c>
      <c r="T18410">
        <v>2</v>
      </c>
      <c r="U18410">
        <v>1</v>
      </c>
      <c r="V18410">
        <v>0</v>
      </c>
      <c r="W18410" s="13" t="s">
        <v>101</v>
      </c>
      <c r="X18410">
        <v>0.45</v>
      </c>
    </row>
    <row r="18411" spans="1:24" x14ac:dyDescent="0.3">
      <c r="A18411">
        <v>18409</v>
      </c>
      <c r="B18411" t="s">
        <v>209</v>
      </c>
      <c r="C18411" t="s">
        <v>210</v>
      </c>
      <c r="D18411">
        <v>17.541195999999999</v>
      </c>
      <c r="E18411">
        <v>78.289396999999994</v>
      </c>
      <c r="F18411" s="18">
        <v>45335</v>
      </c>
      <c r="G18411" s="19">
        <v>0.66666666666666696</v>
      </c>
      <c r="H18411">
        <v>16</v>
      </c>
      <c r="I18411" s="13" t="s">
        <v>215</v>
      </c>
      <c r="J18411">
        <v>0</v>
      </c>
      <c r="K18411" s="13" t="s">
        <v>214</v>
      </c>
      <c r="L18411">
        <v>2</v>
      </c>
      <c r="M18411">
        <v>0</v>
      </c>
      <c r="N18411" s="13" t="s">
        <v>192</v>
      </c>
      <c r="O18411" s="13" t="s">
        <v>97</v>
      </c>
      <c r="P18411">
        <v>33</v>
      </c>
      <c r="Q18411" s="13" t="s">
        <v>95</v>
      </c>
      <c r="R18411" s="13" t="s">
        <v>199</v>
      </c>
      <c r="S18411" s="13" t="s">
        <v>196</v>
      </c>
      <c r="T18411">
        <v>1</v>
      </c>
      <c r="U18411">
        <v>0</v>
      </c>
      <c r="V18411">
        <v>0</v>
      </c>
      <c r="W18411" s="13" t="s">
        <v>101</v>
      </c>
      <c r="X18411">
        <v>0.1</v>
      </c>
    </row>
    <row r="18412" spans="1:24" x14ac:dyDescent="0.3">
      <c r="A18412">
        <v>18410</v>
      </c>
      <c r="B18412" t="s">
        <v>203</v>
      </c>
      <c r="C18412" t="s">
        <v>203</v>
      </c>
      <c r="D18412">
        <v>28.559971000000001</v>
      </c>
      <c r="E18412">
        <v>77.184051999999994</v>
      </c>
      <c r="F18412" s="18">
        <v>45762</v>
      </c>
      <c r="G18412" s="19">
        <v>0.45833333333333298</v>
      </c>
      <c r="H18412">
        <v>11</v>
      </c>
      <c r="I18412" s="13" t="s">
        <v>215</v>
      </c>
      <c r="J18412">
        <v>0</v>
      </c>
      <c r="K18412" s="13" t="s">
        <v>214</v>
      </c>
      <c r="L18412">
        <v>4</v>
      </c>
      <c r="M18412">
        <v>0</v>
      </c>
      <c r="N18412" s="13" t="s">
        <v>94</v>
      </c>
      <c r="O18412" s="13" t="s">
        <v>95</v>
      </c>
      <c r="P18412">
        <v>16</v>
      </c>
      <c r="Q18412" s="13" t="s">
        <v>95</v>
      </c>
      <c r="R18412" s="13" t="s">
        <v>205</v>
      </c>
      <c r="S18412" s="13" t="s">
        <v>193</v>
      </c>
      <c r="T18412">
        <v>3</v>
      </c>
      <c r="U18412">
        <v>0</v>
      </c>
      <c r="V18412">
        <v>0</v>
      </c>
      <c r="W18412" s="13" t="s">
        <v>101</v>
      </c>
      <c r="X18412">
        <v>0.45</v>
      </c>
    </row>
    <row r="18413" spans="1:24" x14ac:dyDescent="0.3">
      <c r="A18413">
        <v>18411</v>
      </c>
      <c r="B18413" t="s">
        <v>79</v>
      </c>
      <c r="C18413" t="s">
        <v>80</v>
      </c>
      <c r="D18413">
        <v>18.542998000000001</v>
      </c>
      <c r="E18413">
        <v>73.720253</v>
      </c>
      <c r="F18413" s="18">
        <v>44747</v>
      </c>
      <c r="G18413" s="19">
        <v>0.95833333333333304</v>
      </c>
      <c r="H18413">
        <v>23</v>
      </c>
      <c r="I18413" s="13" t="s">
        <v>215</v>
      </c>
      <c r="J18413">
        <v>0</v>
      </c>
      <c r="K18413" s="13" t="s">
        <v>191</v>
      </c>
      <c r="L18413">
        <v>6</v>
      </c>
      <c r="M18413">
        <v>1</v>
      </c>
      <c r="N18413" s="13" t="s">
        <v>192</v>
      </c>
      <c r="O18413" s="13" t="s">
        <v>97</v>
      </c>
      <c r="P18413">
        <v>15</v>
      </c>
      <c r="Q18413" s="13" t="s">
        <v>195</v>
      </c>
      <c r="R18413" s="13" t="s">
        <v>199</v>
      </c>
      <c r="S18413" s="13" t="s">
        <v>193</v>
      </c>
      <c r="T18413">
        <v>3</v>
      </c>
      <c r="U18413">
        <v>0</v>
      </c>
      <c r="V18413">
        <v>0</v>
      </c>
      <c r="W18413" s="13" t="s">
        <v>101</v>
      </c>
      <c r="X18413">
        <v>0.1</v>
      </c>
    </row>
    <row r="18414" spans="1:24" x14ac:dyDescent="0.3">
      <c r="A18414">
        <v>18412</v>
      </c>
      <c r="B18414" t="s">
        <v>197</v>
      </c>
      <c r="C18414" t="s">
        <v>198</v>
      </c>
      <c r="D18414">
        <v>30.793505</v>
      </c>
      <c r="E18414">
        <v>76.804672999999994</v>
      </c>
      <c r="F18414" s="18">
        <v>44595</v>
      </c>
      <c r="G18414" s="19">
        <v>0.25</v>
      </c>
      <c r="H18414">
        <v>6</v>
      </c>
      <c r="I18414" s="13" t="s">
        <v>202</v>
      </c>
      <c r="J18414">
        <v>0</v>
      </c>
      <c r="K18414" s="13" t="s">
        <v>92</v>
      </c>
      <c r="L18414">
        <v>4</v>
      </c>
      <c r="M18414">
        <v>0</v>
      </c>
      <c r="N18414" s="13" t="s">
        <v>94</v>
      </c>
      <c r="O18414" s="13" t="s">
        <v>95</v>
      </c>
      <c r="P18414">
        <v>28</v>
      </c>
      <c r="Q18414" s="13" t="s">
        <v>95</v>
      </c>
      <c r="R18414" s="13" t="s">
        <v>199</v>
      </c>
      <c r="S18414" s="13" t="s">
        <v>193</v>
      </c>
      <c r="T18414">
        <v>5</v>
      </c>
      <c r="U18414">
        <v>2</v>
      </c>
      <c r="V18414">
        <v>0</v>
      </c>
      <c r="W18414" s="13" t="s">
        <v>101</v>
      </c>
      <c r="X18414">
        <v>0.45</v>
      </c>
    </row>
    <row r="18415" spans="1:24" x14ac:dyDescent="0.3">
      <c r="A18415">
        <v>18413</v>
      </c>
      <c r="B18415" t="s">
        <v>209</v>
      </c>
      <c r="C18415" t="s">
        <v>210</v>
      </c>
      <c r="D18415">
        <v>17.572565000000001</v>
      </c>
      <c r="E18415">
        <v>78.304776000000004</v>
      </c>
      <c r="F18415" s="18">
        <v>44863</v>
      </c>
      <c r="G18415" s="19">
        <v>0.79166666666666696</v>
      </c>
      <c r="H18415">
        <v>19</v>
      </c>
      <c r="I18415" s="13" t="s">
        <v>219</v>
      </c>
      <c r="J18415">
        <v>1</v>
      </c>
      <c r="K18415" s="13" t="s">
        <v>214</v>
      </c>
      <c r="L18415">
        <v>1</v>
      </c>
      <c r="M18415">
        <v>0</v>
      </c>
      <c r="N18415" s="13" t="s">
        <v>212</v>
      </c>
      <c r="O18415" s="13" t="s">
        <v>195</v>
      </c>
      <c r="P18415">
        <v>17</v>
      </c>
      <c r="Q18415" s="13" t="s">
        <v>97</v>
      </c>
      <c r="R18415" s="13" t="s">
        <v>213</v>
      </c>
      <c r="S18415" s="13" t="s">
        <v>196</v>
      </c>
      <c r="T18415">
        <v>1</v>
      </c>
      <c r="U18415">
        <v>1</v>
      </c>
      <c r="V18415">
        <v>1</v>
      </c>
      <c r="W18415" s="13" t="s">
        <v>101</v>
      </c>
      <c r="X18415">
        <v>0.6</v>
      </c>
    </row>
    <row r="18416" spans="1:24" x14ac:dyDescent="0.3">
      <c r="A18416">
        <v>18414</v>
      </c>
      <c r="B18416" t="s">
        <v>190</v>
      </c>
      <c r="C18416" t="s">
        <v>80</v>
      </c>
      <c r="D18416">
        <v>18.813628000000001</v>
      </c>
      <c r="E18416">
        <v>72.897943999999995</v>
      </c>
      <c r="F18416" s="18">
        <v>44911</v>
      </c>
      <c r="G18416" s="19">
        <v>8.3333333333333301E-2</v>
      </c>
      <c r="H18416">
        <v>2</v>
      </c>
      <c r="I18416" s="13" t="s">
        <v>211</v>
      </c>
      <c r="J18416">
        <v>0</v>
      </c>
      <c r="K18416" s="13" t="s">
        <v>191</v>
      </c>
      <c r="L18416">
        <v>1</v>
      </c>
      <c r="M18416">
        <v>0</v>
      </c>
      <c r="N18416" s="13" t="s">
        <v>192</v>
      </c>
      <c r="O18416" s="13" t="s">
        <v>97</v>
      </c>
      <c r="P18416">
        <v>30</v>
      </c>
      <c r="Q18416" s="13" t="s">
        <v>95</v>
      </c>
      <c r="R18416" s="13" t="s">
        <v>98</v>
      </c>
      <c r="S18416" s="13" t="s">
        <v>193</v>
      </c>
      <c r="T18416">
        <v>4</v>
      </c>
      <c r="U18416">
        <v>2</v>
      </c>
      <c r="V18416">
        <v>0</v>
      </c>
      <c r="W18416" s="13" t="s">
        <v>101</v>
      </c>
      <c r="X18416">
        <v>0.1</v>
      </c>
    </row>
    <row r="18417" spans="1:24" x14ac:dyDescent="0.3">
      <c r="A18417">
        <v>18415</v>
      </c>
      <c r="B18417" t="s">
        <v>190</v>
      </c>
      <c r="C18417" t="s">
        <v>80</v>
      </c>
      <c r="D18417">
        <v>18.953336</v>
      </c>
      <c r="E18417">
        <v>72.727636000000004</v>
      </c>
      <c r="F18417" s="18">
        <v>44670</v>
      </c>
      <c r="G18417" s="19">
        <v>0.91666666666666696</v>
      </c>
      <c r="H18417">
        <v>22</v>
      </c>
      <c r="I18417" s="13" t="s">
        <v>215</v>
      </c>
      <c r="J18417">
        <v>0</v>
      </c>
      <c r="K18417" s="13" t="s">
        <v>92</v>
      </c>
      <c r="L18417">
        <v>2</v>
      </c>
      <c r="M18417">
        <v>0</v>
      </c>
      <c r="N18417" s="13" t="s">
        <v>192</v>
      </c>
      <c r="O18417" s="13" t="s">
        <v>97</v>
      </c>
      <c r="P18417">
        <v>19</v>
      </c>
      <c r="Q18417" s="13" t="s">
        <v>95</v>
      </c>
      <c r="R18417" s="13" t="s">
        <v>98</v>
      </c>
      <c r="S18417" s="13" t="s">
        <v>196</v>
      </c>
      <c r="T18417">
        <v>5</v>
      </c>
      <c r="U18417">
        <v>0</v>
      </c>
      <c r="V18417">
        <v>0</v>
      </c>
      <c r="W18417" s="13" t="s">
        <v>101</v>
      </c>
      <c r="X18417">
        <v>0.1</v>
      </c>
    </row>
    <row r="18418" spans="1:24" x14ac:dyDescent="0.3">
      <c r="A18418">
        <v>18416</v>
      </c>
      <c r="B18418" t="s">
        <v>209</v>
      </c>
      <c r="C18418" t="s">
        <v>210</v>
      </c>
      <c r="D18418">
        <v>17.546354000000001</v>
      </c>
      <c r="E18418">
        <v>78.371911999999995</v>
      </c>
      <c r="F18418" s="18">
        <v>45672</v>
      </c>
      <c r="G18418" s="19">
        <v>0.91666666666666696</v>
      </c>
      <c r="H18418">
        <v>22</v>
      </c>
      <c r="I18418" s="13" t="s">
        <v>194</v>
      </c>
      <c r="J18418">
        <v>0</v>
      </c>
      <c r="K18418" s="13" t="s">
        <v>191</v>
      </c>
      <c r="L18418">
        <v>1</v>
      </c>
      <c r="M18418">
        <v>1</v>
      </c>
      <c r="N18418" s="13" t="s">
        <v>192</v>
      </c>
      <c r="O18418" s="13" t="s">
        <v>97</v>
      </c>
      <c r="P18418">
        <v>26</v>
      </c>
      <c r="Q18418" s="13" t="s">
        <v>95</v>
      </c>
      <c r="R18418" s="13" t="s">
        <v>98</v>
      </c>
      <c r="S18418" s="13" t="s">
        <v>193</v>
      </c>
      <c r="T18418">
        <v>1</v>
      </c>
      <c r="U18418">
        <v>0</v>
      </c>
      <c r="V18418">
        <v>0</v>
      </c>
      <c r="W18418" s="13" t="s">
        <v>101</v>
      </c>
      <c r="X18418">
        <v>0.1</v>
      </c>
    </row>
    <row r="18419" spans="1:24" x14ac:dyDescent="0.3">
      <c r="A18419">
        <v>18417</v>
      </c>
      <c r="B18419" t="s">
        <v>209</v>
      </c>
      <c r="C18419" t="s">
        <v>210</v>
      </c>
      <c r="D18419">
        <v>17.268221</v>
      </c>
      <c r="E18419">
        <v>78.314014999999998</v>
      </c>
      <c r="F18419" s="18">
        <v>45645</v>
      </c>
      <c r="G18419" s="19">
        <v>0.58333333333333304</v>
      </c>
      <c r="H18419">
        <v>14</v>
      </c>
      <c r="I18419" s="13" t="s">
        <v>202</v>
      </c>
      <c r="J18419">
        <v>0</v>
      </c>
      <c r="K18419" s="13" t="s">
        <v>191</v>
      </c>
      <c r="L18419">
        <v>1</v>
      </c>
      <c r="M18419">
        <v>1</v>
      </c>
      <c r="N18419" s="13" t="s">
        <v>94</v>
      </c>
      <c r="O18419" s="13" t="s">
        <v>95</v>
      </c>
      <c r="P18419">
        <v>17</v>
      </c>
      <c r="Q18419" s="13" t="s">
        <v>195</v>
      </c>
      <c r="R18419" s="13" t="s">
        <v>199</v>
      </c>
      <c r="S18419" s="13" t="s">
        <v>196</v>
      </c>
      <c r="T18419">
        <v>5</v>
      </c>
      <c r="U18419">
        <v>4</v>
      </c>
      <c r="V18419">
        <v>0</v>
      </c>
      <c r="W18419" s="13" t="s">
        <v>101</v>
      </c>
      <c r="X18419">
        <v>0.45</v>
      </c>
    </row>
    <row r="18420" spans="1:24" x14ac:dyDescent="0.3">
      <c r="A18420">
        <v>18418</v>
      </c>
      <c r="B18420" t="s">
        <v>197</v>
      </c>
      <c r="C18420" t="s">
        <v>198</v>
      </c>
      <c r="D18420">
        <v>30.633047999999999</v>
      </c>
      <c r="E18420">
        <v>76.861171999999996</v>
      </c>
      <c r="F18420" s="18">
        <v>44752</v>
      </c>
      <c r="G18420" s="19">
        <v>0.16666666666666699</v>
      </c>
      <c r="H18420">
        <v>4</v>
      </c>
      <c r="I18420" s="13" t="s">
        <v>89</v>
      </c>
      <c r="J18420">
        <v>1</v>
      </c>
      <c r="K18420" s="13" t="s">
        <v>214</v>
      </c>
      <c r="L18420">
        <v>1</v>
      </c>
      <c r="M18420">
        <v>1</v>
      </c>
      <c r="N18420" s="13" t="s">
        <v>212</v>
      </c>
      <c r="O18420" s="13" t="s">
        <v>95</v>
      </c>
      <c r="P18420">
        <v>16</v>
      </c>
      <c r="Q18420" s="13" t="s">
        <v>95</v>
      </c>
      <c r="R18420" s="13" t="s">
        <v>199</v>
      </c>
      <c r="S18420" s="13" t="s">
        <v>196</v>
      </c>
      <c r="T18420">
        <v>4</v>
      </c>
      <c r="U18420">
        <v>2</v>
      </c>
      <c r="V18420">
        <v>0</v>
      </c>
      <c r="W18420" s="13" t="s">
        <v>101</v>
      </c>
      <c r="X18420">
        <v>0.45</v>
      </c>
    </row>
    <row r="18421" spans="1:24" x14ac:dyDescent="0.3">
      <c r="A18421">
        <v>18419</v>
      </c>
      <c r="B18421" t="s">
        <v>206</v>
      </c>
      <c r="C18421" t="s">
        <v>207</v>
      </c>
      <c r="D18421">
        <v>12.880893</v>
      </c>
      <c r="E18421">
        <v>77.68177</v>
      </c>
      <c r="F18421" s="18">
        <v>45629</v>
      </c>
      <c r="G18421" s="19">
        <v>0.125</v>
      </c>
      <c r="H18421">
        <v>3</v>
      </c>
      <c r="I18421" s="13" t="s">
        <v>215</v>
      </c>
      <c r="J18421">
        <v>0</v>
      </c>
      <c r="K18421" s="13" t="s">
        <v>92</v>
      </c>
      <c r="L18421">
        <v>5</v>
      </c>
      <c r="M18421">
        <v>0</v>
      </c>
      <c r="N18421" s="13" t="s">
        <v>94</v>
      </c>
      <c r="O18421" s="13" t="s">
        <v>95</v>
      </c>
      <c r="P18421">
        <v>30</v>
      </c>
      <c r="Q18421" s="13" t="s">
        <v>95</v>
      </c>
      <c r="R18421" s="13" t="s">
        <v>208</v>
      </c>
      <c r="S18421" s="13" t="s">
        <v>196</v>
      </c>
      <c r="T18421">
        <v>3</v>
      </c>
      <c r="U18421">
        <v>2</v>
      </c>
      <c r="V18421">
        <v>0</v>
      </c>
      <c r="W18421" s="13" t="s">
        <v>101</v>
      </c>
      <c r="X18421">
        <v>0.45</v>
      </c>
    </row>
    <row r="18422" spans="1:24" x14ac:dyDescent="0.3">
      <c r="A18422">
        <v>18420</v>
      </c>
      <c r="B18422" t="s">
        <v>217</v>
      </c>
      <c r="C18422" t="s">
        <v>218</v>
      </c>
      <c r="D18422">
        <v>22.469951999999999</v>
      </c>
      <c r="E18422">
        <v>88.333157</v>
      </c>
      <c r="F18422" s="18">
        <v>45193</v>
      </c>
      <c r="G18422" s="19">
        <v>4.1666666666666699E-2</v>
      </c>
      <c r="H18422">
        <v>1</v>
      </c>
      <c r="I18422" s="13" t="s">
        <v>89</v>
      </c>
      <c r="J18422">
        <v>1</v>
      </c>
      <c r="K18422" s="13" t="s">
        <v>92</v>
      </c>
      <c r="L18422">
        <v>1</v>
      </c>
      <c r="M18422">
        <v>0</v>
      </c>
      <c r="N18422" s="13" t="s">
        <v>212</v>
      </c>
      <c r="O18422" s="13" t="s">
        <v>95</v>
      </c>
      <c r="P18422">
        <v>17</v>
      </c>
      <c r="Q18422" s="13" t="s">
        <v>95</v>
      </c>
      <c r="R18422" s="13" t="s">
        <v>205</v>
      </c>
      <c r="S18422" s="13" t="s">
        <v>196</v>
      </c>
      <c r="T18422">
        <v>5</v>
      </c>
      <c r="U18422">
        <v>3</v>
      </c>
      <c r="V18422">
        <v>0</v>
      </c>
      <c r="W18422" s="13" t="s">
        <v>101</v>
      </c>
      <c r="X18422">
        <v>0.45</v>
      </c>
    </row>
    <row r="18423" spans="1:24" x14ac:dyDescent="0.3">
      <c r="A18423">
        <v>18421</v>
      </c>
      <c r="B18423" t="s">
        <v>203</v>
      </c>
      <c r="C18423" t="s">
        <v>203</v>
      </c>
      <c r="D18423">
        <v>28.475272</v>
      </c>
      <c r="E18423">
        <v>76.818050999999997</v>
      </c>
      <c r="F18423" s="18">
        <v>45093</v>
      </c>
      <c r="G18423" s="19">
        <v>8.3333333333333301E-2</v>
      </c>
      <c r="H18423">
        <v>2</v>
      </c>
      <c r="I18423" s="13" t="s">
        <v>211</v>
      </c>
      <c r="J18423">
        <v>0</v>
      </c>
      <c r="K18423" s="13" t="s">
        <v>92</v>
      </c>
      <c r="L18423">
        <v>5</v>
      </c>
      <c r="M18423">
        <v>0</v>
      </c>
      <c r="N18423" s="13" t="s">
        <v>212</v>
      </c>
      <c r="O18423" s="13" t="s">
        <v>95</v>
      </c>
      <c r="P18423">
        <v>21</v>
      </c>
      <c r="Q18423" s="13" t="s">
        <v>95</v>
      </c>
      <c r="R18423" s="13" t="s">
        <v>98</v>
      </c>
      <c r="S18423" s="13" t="s">
        <v>193</v>
      </c>
      <c r="T18423">
        <v>3</v>
      </c>
      <c r="U18423">
        <v>0</v>
      </c>
      <c r="V18423">
        <v>0</v>
      </c>
      <c r="W18423" s="13" t="s">
        <v>101</v>
      </c>
      <c r="X18423">
        <v>0.45</v>
      </c>
    </row>
    <row r="18424" spans="1:24" x14ac:dyDescent="0.3">
      <c r="A18424">
        <v>18422</v>
      </c>
      <c r="B18424" t="s">
        <v>209</v>
      </c>
      <c r="C18424" t="s">
        <v>210</v>
      </c>
      <c r="D18424">
        <v>17.340820999999998</v>
      </c>
      <c r="E18424">
        <v>78.538916</v>
      </c>
      <c r="F18424" s="18">
        <v>45297</v>
      </c>
      <c r="G18424" s="19">
        <v>0.29166666666666702</v>
      </c>
      <c r="H18424">
        <v>7</v>
      </c>
      <c r="I18424" s="13" t="s">
        <v>219</v>
      </c>
      <c r="J18424">
        <v>1</v>
      </c>
      <c r="K18424" s="13" t="s">
        <v>92</v>
      </c>
      <c r="L18424">
        <v>3</v>
      </c>
      <c r="M18424">
        <v>1</v>
      </c>
      <c r="N18424" s="13" t="s">
        <v>212</v>
      </c>
      <c r="O18424" s="13" t="s">
        <v>95</v>
      </c>
      <c r="P18424">
        <v>26</v>
      </c>
      <c r="Q18424" s="13" t="s">
        <v>95</v>
      </c>
      <c r="R18424" s="13" t="s">
        <v>98</v>
      </c>
      <c r="S18424" s="13" t="s">
        <v>193</v>
      </c>
      <c r="T18424">
        <v>3</v>
      </c>
      <c r="U18424">
        <v>3</v>
      </c>
      <c r="V18424">
        <v>0</v>
      </c>
      <c r="W18424" s="13" t="s">
        <v>101</v>
      </c>
      <c r="X18424">
        <v>0.45</v>
      </c>
    </row>
    <row r="18425" spans="1:24" x14ac:dyDescent="0.3">
      <c r="A18425">
        <v>18423</v>
      </c>
      <c r="B18425" t="s">
        <v>79</v>
      </c>
      <c r="C18425" t="s">
        <v>80</v>
      </c>
      <c r="D18425">
        <v>18.404195000000001</v>
      </c>
      <c r="E18425">
        <v>73.772643000000002</v>
      </c>
      <c r="F18425" s="18">
        <v>44757</v>
      </c>
      <c r="G18425" s="19">
        <v>8.3333333333333301E-2</v>
      </c>
      <c r="H18425">
        <v>2</v>
      </c>
      <c r="I18425" s="13" t="s">
        <v>211</v>
      </c>
      <c r="J18425">
        <v>0</v>
      </c>
      <c r="K18425" s="13" t="s">
        <v>191</v>
      </c>
      <c r="L18425">
        <v>2</v>
      </c>
      <c r="M18425">
        <v>0</v>
      </c>
      <c r="N18425" s="13" t="s">
        <v>94</v>
      </c>
      <c r="O18425" s="13" t="s">
        <v>95</v>
      </c>
      <c r="P18425">
        <v>16</v>
      </c>
      <c r="Q18425" s="13" t="s">
        <v>97</v>
      </c>
      <c r="R18425" s="13" t="s">
        <v>208</v>
      </c>
      <c r="S18425" s="13" t="s">
        <v>196</v>
      </c>
      <c r="T18425">
        <v>2</v>
      </c>
      <c r="U18425">
        <v>0</v>
      </c>
      <c r="V18425">
        <v>0</v>
      </c>
      <c r="W18425" s="13" t="s">
        <v>101</v>
      </c>
      <c r="X18425">
        <v>0.65</v>
      </c>
    </row>
    <row r="18426" spans="1:24" x14ac:dyDescent="0.3">
      <c r="A18426">
        <v>18424</v>
      </c>
      <c r="B18426" t="s">
        <v>79</v>
      </c>
      <c r="C18426" t="s">
        <v>80</v>
      </c>
      <c r="D18426">
        <v>18.606038999999999</v>
      </c>
      <c r="E18426">
        <v>73.848208999999997</v>
      </c>
      <c r="F18426" s="18">
        <v>45635</v>
      </c>
      <c r="G18426" s="19">
        <v>0.75</v>
      </c>
      <c r="H18426">
        <v>18</v>
      </c>
      <c r="I18426" s="13" t="s">
        <v>204</v>
      </c>
      <c r="J18426">
        <v>0</v>
      </c>
      <c r="K18426" s="13" t="s">
        <v>191</v>
      </c>
      <c r="L18426">
        <v>5</v>
      </c>
      <c r="M18426">
        <v>1</v>
      </c>
      <c r="N18426" s="13" t="s">
        <v>94</v>
      </c>
      <c r="O18426" s="13" t="s">
        <v>95</v>
      </c>
      <c r="P18426">
        <v>18</v>
      </c>
      <c r="Q18426" s="13" t="s">
        <v>97</v>
      </c>
      <c r="R18426" s="13" t="s">
        <v>208</v>
      </c>
      <c r="S18426" s="13" t="s">
        <v>193</v>
      </c>
      <c r="T18426">
        <v>1</v>
      </c>
      <c r="U18426">
        <v>1</v>
      </c>
      <c r="V18426">
        <v>1</v>
      </c>
      <c r="W18426" s="13" t="s">
        <v>101</v>
      </c>
      <c r="X18426">
        <v>0.8</v>
      </c>
    </row>
    <row r="18427" spans="1:24" x14ac:dyDescent="0.3">
      <c r="A18427">
        <v>18425</v>
      </c>
      <c r="B18427" t="s">
        <v>79</v>
      </c>
      <c r="C18427" t="s">
        <v>80</v>
      </c>
      <c r="D18427">
        <v>18.426034000000001</v>
      </c>
      <c r="E18427">
        <v>73.861867000000004</v>
      </c>
      <c r="F18427" s="18">
        <v>45437</v>
      </c>
      <c r="G18427" s="19">
        <v>0.91666666666666696</v>
      </c>
      <c r="H18427">
        <v>22</v>
      </c>
      <c r="I18427" s="13" t="s">
        <v>219</v>
      </c>
      <c r="J18427">
        <v>1</v>
      </c>
      <c r="K18427" s="13" t="s">
        <v>92</v>
      </c>
      <c r="L18427">
        <v>4</v>
      </c>
      <c r="M18427">
        <v>0</v>
      </c>
      <c r="N18427" s="13" t="s">
        <v>94</v>
      </c>
      <c r="O18427" s="13" t="s">
        <v>95</v>
      </c>
      <c r="P18427">
        <v>37</v>
      </c>
      <c r="Q18427" s="13" t="s">
        <v>195</v>
      </c>
      <c r="R18427" s="13" t="s">
        <v>208</v>
      </c>
      <c r="S18427" s="13" t="s">
        <v>196</v>
      </c>
      <c r="T18427">
        <v>1</v>
      </c>
      <c r="U18427">
        <v>1</v>
      </c>
      <c r="V18427">
        <v>0</v>
      </c>
      <c r="W18427" s="13" t="s">
        <v>101</v>
      </c>
      <c r="X18427">
        <v>0.45</v>
      </c>
    </row>
    <row r="18428" spans="1:24" x14ac:dyDescent="0.3">
      <c r="A18428">
        <v>18426</v>
      </c>
      <c r="B18428" t="s">
        <v>217</v>
      </c>
      <c r="C18428" t="s">
        <v>218</v>
      </c>
      <c r="D18428">
        <v>22.534087</v>
      </c>
      <c r="E18428">
        <v>88.454634999999996</v>
      </c>
      <c r="F18428" s="18">
        <v>44601</v>
      </c>
      <c r="G18428" s="19">
        <v>0.41666666666666702</v>
      </c>
      <c r="H18428">
        <v>10</v>
      </c>
      <c r="I18428" s="13" t="s">
        <v>194</v>
      </c>
      <c r="J18428">
        <v>0</v>
      </c>
      <c r="K18428" s="13" t="s">
        <v>191</v>
      </c>
      <c r="L18428">
        <v>2</v>
      </c>
      <c r="M18428">
        <v>1</v>
      </c>
      <c r="N18428" s="13" t="s">
        <v>94</v>
      </c>
      <c r="O18428" s="13" t="s">
        <v>95</v>
      </c>
      <c r="P18428">
        <v>20</v>
      </c>
      <c r="Q18428" s="13" t="s">
        <v>97</v>
      </c>
      <c r="R18428" s="13" t="s">
        <v>199</v>
      </c>
      <c r="S18428" s="13" t="s">
        <v>196</v>
      </c>
      <c r="T18428">
        <v>1</v>
      </c>
      <c r="U18428">
        <v>0</v>
      </c>
      <c r="V18428">
        <v>1</v>
      </c>
      <c r="W18428" s="13" t="s">
        <v>101</v>
      </c>
      <c r="X18428">
        <v>0.8</v>
      </c>
    </row>
    <row r="18429" spans="1:24" x14ac:dyDescent="0.3">
      <c r="A18429">
        <v>18427</v>
      </c>
      <c r="B18429" t="s">
        <v>217</v>
      </c>
      <c r="C18429" t="s">
        <v>218</v>
      </c>
      <c r="D18429">
        <v>22.449280999999999</v>
      </c>
      <c r="E18429">
        <v>88.268739999999994</v>
      </c>
      <c r="F18429" s="18">
        <v>44891</v>
      </c>
      <c r="G18429" s="19">
        <v>0.5</v>
      </c>
      <c r="H18429">
        <v>12</v>
      </c>
      <c r="I18429" s="13" t="s">
        <v>219</v>
      </c>
      <c r="J18429">
        <v>1</v>
      </c>
      <c r="K18429" s="13" t="s">
        <v>214</v>
      </c>
      <c r="L18429">
        <v>5</v>
      </c>
      <c r="M18429">
        <v>1</v>
      </c>
      <c r="N18429" s="13" t="s">
        <v>212</v>
      </c>
      <c r="O18429" s="13" t="s">
        <v>95</v>
      </c>
      <c r="P18429">
        <v>40</v>
      </c>
      <c r="Q18429" s="13" t="s">
        <v>195</v>
      </c>
      <c r="R18429" s="13" t="s">
        <v>199</v>
      </c>
      <c r="S18429" s="13" t="s">
        <v>99</v>
      </c>
      <c r="T18429">
        <v>4</v>
      </c>
      <c r="U18429">
        <v>4</v>
      </c>
      <c r="V18429">
        <v>0</v>
      </c>
      <c r="W18429" s="13" t="s">
        <v>101</v>
      </c>
      <c r="X18429">
        <v>0.65</v>
      </c>
    </row>
    <row r="18430" spans="1:24" x14ac:dyDescent="0.3">
      <c r="A18430">
        <v>18428</v>
      </c>
      <c r="B18430" t="s">
        <v>206</v>
      </c>
      <c r="C18430" t="s">
        <v>207</v>
      </c>
      <c r="D18430">
        <v>13.013916</v>
      </c>
      <c r="E18430">
        <v>77.458541999999994</v>
      </c>
      <c r="F18430" s="18">
        <v>44838</v>
      </c>
      <c r="G18430" s="19">
        <v>0.95833333333333304</v>
      </c>
      <c r="H18430">
        <v>23</v>
      </c>
      <c r="I18430" s="13" t="s">
        <v>215</v>
      </c>
      <c r="J18430">
        <v>0</v>
      </c>
      <c r="K18430" s="13" t="s">
        <v>92</v>
      </c>
      <c r="L18430">
        <v>1</v>
      </c>
      <c r="M18430">
        <v>1</v>
      </c>
      <c r="N18430" s="13" t="s">
        <v>192</v>
      </c>
      <c r="O18430" s="13" t="s">
        <v>97</v>
      </c>
      <c r="P18430">
        <v>19</v>
      </c>
      <c r="Q18430" s="13" t="s">
        <v>97</v>
      </c>
      <c r="R18430" s="13" t="s">
        <v>199</v>
      </c>
      <c r="S18430" s="13" t="s">
        <v>196</v>
      </c>
      <c r="T18430">
        <v>3</v>
      </c>
      <c r="U18430">
        <v>0</v>
      </c>
      <c r="V18430">
        <v>0</v>
      </c>
      <c r="W18430" s="13" t="s">
        <v>101</v>
      </c>
      <c r="X18430">
        <v>0.3</v>
      </c>
    </row>
    <row r="18431" spans="1:24" x14ac:dyDescent="0.3">
      <c r="A18431">
        <v>18429</v>
      </c>
      <c r="B18431" t="s">
        <v>197</v>
      </c>
      <c r="C18431" t="s">
        <v>198</v>
      </c>
      <c r="D18431">
        <v>30.606704000000001</v>
      </c>
      <c r="E18431">
        <v>76.777147999999997</v>
      </c>
      <c r="F18431" s="18">
        <v>44884</v>
      </c>
      <c r="G18431" s="19">
        <v>0.91666666666666696</v>
      </c>
      <c r="H18431">
        <v>22</v>
      </c>
      <c r="I18431" s="13" t="s">
        <v>219</v>
      </c>
      <c r="J18431">
        <v>1</v>
      </c>
      <c r="K18431" s="13" t="s">
        <v>191</v>
      </c>
      <c r="L18431">
        <v>6</v>
      </c>
      <c r="M18431">
        <v>0</v>
      </c>
      <c r="N18431" s="13" t="s">
        <v>94</v>
      </c>
      <c r="O18431" s="13" t="s">
        <v>95</v>
      </c>
      <c r="P18431">
        <v>34</v>
      </c>
      <c r="Q18431" s="13" t="s">
        <v>97</v>
      </c>
      <c r="R18431" s="13" t="s">
        <v>208</v>
      </c>
      <c r="S18431" s="13" t="s">
        <v>196</v>
      </c>
      <c r="T18431">
        <v>5</v>
      </c>
      <c r="U18431">
        <v>1</v>
      </c>
      <c r="V18431">
        <v>0</v>
      </c>
      <c r="W18431" s="13" t="s">
        <v>101</v>
      </c>
      <c r="X18431">
        <v>0.65</v>
      </c>
    </row>
    <row r="18432" spans="1:24" x14ac:dyDescent="0.3">
      <c r="A18432">
        <v>18430</v>
      </c>
      <c r="B18432" t="s">
        <v>197</v>
      </c>
      <c r="C18432" t="s">
        <v>198</v>
      </c>
      <c r="D18432">
        <v>30.671002999999999</v>
      </c>
      <c r="E18432">
        <v>76.723939000000001</v>
      </c>
      <c r="F18432" s="18">
        <v>45075</v>
      </c>
      <c r="G18432" s="19">
        <v>0.16666666666666699</v>
      </c>
      <c r="H18432">
        <v>4</v>
      </c>
      <c r="I18432" s="13" t="s">
        <v>204</v>
      </c>
      <c r="J18432">
        <v>0</v>
      </c>
      <c r="K18432" s="13" t="s">
        <v>191</v>
      </c>
      <c r="L18432">
        <v>2</v>
      </c>
      <c r="M18432">
        <v>0</v>
      </c>
      <c r="N18432" s="13" t="s">
        <v>212</v>
      </c>
      <c r="O18432" s="13" t="s">
        <v>195</v>
      </c>
      <c r="P18432">
        <v>20</v>
      </c>
      <c r="Q18432" s="13" t="s">
        <v>95</v>
      </c>
      <c r="R18432" s="13" t="s">
        <v>205</v>
      </c>
      <c r="S18432" s="13" t="s">
        <v>196</v>
      </c>
      <c r="T18432">
        <v>5</v>
      </c>
      <c r="U18432">
        <v>4</v>
      </c>
      <c r="V18432">
        <v>0</v>
      </c>
      <c r="W18432" s="13" t="s">
        <v>101</v>
      </c>
      <c r="X18432">
        <v>0.25</v>
      </c>
    </row>
    <row r="18433" spans="1:24" x14ac:dyDescent="0.3">
      <c r="A18433">
        <v>18431</v>
      </c>
      <c r="B18433" t="s">
        <v>190</v>
      </c>
      <c r="C18433" t="s">
        <v>80</v>
      </c>
      <c r="D18433">
        <v>18.928611</v>
      </c>
      <c r="E18433">
        <v>72.829002000000003</v>
      </c>
      <c r="F18433" s="18">
        <v>45064</v>
      </c>
      <c r="G18433" s="19">
        <v>0.5</v>
      </c>
      <c r="H18433">
        <v>12</v>
      </c>
      <c r="I18433" s="13" t="s">
        <v>202</v>
      </c>
      <c r="J18433">
        <v>0</v>
      </c>
      <c r="K18433" s="13" t="s">
        <v>214</v>
      </c>
      <c r="L18433">
        <v>6</v>
      </c>
      <c r="M18433">
        <v>1</v>
      </c>
      <c r="N18433" s="13" t="s">
        <v>94</v>
      </c>
      <c r="O18433" s="13" t="s">
        <v>95</v>
      </c>
      <c r="P18433">
        <v>17</v>
      </c>
      <c r="Q18433" s="13" t="s">
        <v>195</v>
      </c>
      <c r="R18433" s="13" t="s">
        <v>98</v>
      </c>
      <c r="S18433" s="13" t="s">
        <v>196</v>
      </c>
      <c r="T18433">
        <v>3</v>
      </c>
      <c r="U18433">
        <v>3</v>
      </c>
      <c r="V18433">
        <v>0</v>
      </c>
      <c r="W18433" s="13" t="s">
        <v>101</v>
      </c>
      <c r="X18433">
        <v>0.45</v>
      </c>
    </row>
    <row r="18434" spans="1:24" x14ac:dyDescent="0.3">
      <c r="A18434">
        <v>18432</v>
      </c>
      <c r="B18434" t="s">
        <v>190</v>
      </c>
      <c r="C18434" t="s">
        <v>80</v>
      </c>
      <c r="D18434">
        <v>19.272863000000001</v>
      </c>
      <c r="E18434">
        <v>72.864204000000001</v>
      </c>
      <c r="F18434" s="18">
        <v>45587</v>
      </c>
      <c r="G18434" s="19">
        <v>0.5</v>
      </c>
      <c r="H18434">
        <v>12</v>
      </c>
      <c r="I18434" s="13" t="s">
        <v>215</v>
      </c>
      <c r="J18434">
        <v>0</v>
      </c>
      <c r="K18434" s="13" t="s">
        <v>214</v>
      </c>
      <c r="L18434">
        <v>4</v>
      </c>
      <c r="M18434">
        <v>1</v>
      </c>
      <c r="N18434" s="13" t="s">
        <v>212</v>
      </c>
      <c r="O18434" s="13" t="s">
        <v>95</v>
      </c>
      <c r="P18434">
        <v>26</v>
      </c>
      <c r="Q18434" s="13" t="s">
        <v>95</v>
      </c>
      <c r="R18434" s="13" t="s">
        <v>98</v>
      </c>
      <c r="S18434" s="13" t="s">
        <v>196</v>
      </c>
      <c r="T18434">
        <v>3</v>
      </c>
      <c r="U18434">
        <v>2</v>
      </c>
      <c r="V18434">
        <v>0</v>
      </c>
      <c r="W18434" s="13" t="s">
        <v>101</v>
      </c>
      <c r="X18434">
        <v>0.45</v>
      </c>
    </row>
    <row r="18435" spans="1:24" x14ac:dyDescent="0.3">
      <c r="A18435">
        <v>18433</v>
      </c>
      <c r="B18435" t="s">
        <v>79</v>
      </c>
      <c r="C18435" t="s">
        <v>80</v>
      </c>
      <c r="D18435">
        <v>18.46332</v>
      </c>
      <c r="E18435">
        <v>73.957396000000003</v>
      </c>
      <c r="F18435" s="18">
        <v>44860</v>
      </c>
      <c r="G18435" s="19">
        <v>0.5</v>
      </c>
      <c r="H18435">
        <v>12</v>
      </c>
      <c r="I18435" s="13" t="s">
        <v>194</v>
      </c>
      <c r="J18435">
        <v>0</v>
      </c>
      <c r="K18435" s="13" t="s">
        <v>214</v>
      </c>
      <c r="L18435">
        <v>4</v>
      </c>
      <c r="M18435">
        <v>0</v>
      </c>
      <c r="N18435" s="13" t="s">
        <v>94</v>
      </c>
      <c r="O18435" s="13" t="s">
        <v>95</v>
      </c>
      <c r="P18435">
        <v>33</v>
      </c>
      <c r="Q18435" s="13" t="s">
        <v>195</v>
      </c>
      <c r="R18435" s="13" t="s">
        <v>208</v>
      </c>
      <c r="S18435" s="13" t="s">
        <v>99</v>
      </c>
      <c r="T18435">
        <v>4</v>
      </c>
      <c r="U18435">
        <v>4</v>
      </c>
      <c r="V18435">
        <v>0</v>
      </c>
      <c r="W18435" s="13" t="s">
        <v>101</v>
      </c>
      <c r="X18435">
        <v>0.65</v>
      </c>
    </row>
    <row r="18436" spans="1:24" x14ac:dyDescent="0.3">
      <c r="A18436">
        <v>18434</v>
      </c>
      <c r="B18436" t="s">
        <v>197</v>
      </c>
      <c r="C18436" t="s">
        <v>198</v>
      </c>
      <c r="D18436">
        <v>30.771823999999999</v>
      </c>
      <c r="E18436">
        <v>76.890880999999993</v>
      </c>
      <c r="F18436" s="18">
        <v>44973</v>
      </c>
      <c r="G18436" s="19">
        <v>4.1666666666666699E-2</v>
      </c>
      <c r="H18436">
        <v>1</v>
      </c>
      <c r="I18436" s="13" t="s">
        <v>202</v>
      </c>
      <c r="J18436">
        <v>0</v>
      </c>
      <c r="K18436" s="13" t="s">
        <v>191</v>
      </c>
      <c r="L18436">
        <v>1</v>
      </c>
      <c r="M18436">
        <v>1</v>
      </c>
      <c r="N18436" s="13" t="s">
        <v>212</v>
      </c>
      <c r="O18436" s="13" t="s">
        <v>195</v>
      </c>
      <c r="P18436">
        <v>19</v>
      </c>
      <c r="Q18436" s="13" t="s">
        <v>97</v>
      </c>
      <c r="R18436" s="13" t="s">
        <v>98</v>
      </c>
      <c r="S18436" s="13" t="s">
        <v>193</v>
      </c>
      <c r="T18436">
        <v>5</v>
      </c>
      <c r="U18436">
        <v>2</v>
      </c>
      <c r="V18436">
        <v>0</v>
      </c>
      <c r="W18436" s="13" t="s">
        <v>101</v>
      </c>
      <c r="X18436">
        <v>0.45</v>
      </c>
    </row>
    <row r="18437" spans="1:24" x14ac:dyDescent="0.3">
      <c r="A18437">
        <v>18435</v>
      </c>
      <c r="B18437" t="s">
        <v>217</v>
      </c>
      <c r="C18437" t="s">
        <v>218</v>
      </c>
      <c r="D18437">
        <v>22.611336999999999</v>
      </c>
      <c r="E18437">
        <v>88.315460000000002</v>
      </c>
      <c r="F18437" s="18">
        <v>44968</v>
      </c>
      <c r="G18437" s="19">
        <v>0.45833333333333298</v>
      </c>
      <c r="H18437">
        <v>11</v>
      </c>
      <c r="I18437" s="13" t="s">
        <v>219</v>
      </c>
      <c r="J18437">
        <v>1</v>
      </c>
      <c r="K18437" s="13" t="s">
        <v>191</v>
      </c>
      <c r="L18437">
        <v>6</v>
      </c>
      <c r="M18437">
        <v>0</v>
      </c>
      <c r="N18437" s="13" t="s">
        <v>94</v>
      </c>
      <c r="O18437" s="13" t="s">
        <v>95</v>
      </c>
      <c r="P18437">
        <v>30</v>
      </c>
      <c r="Q18437" s="13" t="s">
        <v>195</v>
      </c>
      <c r="R18437" s="13" t="s">
        <v>213</v>
      </c>
      <c r="S18437" s="13" t="s">
        <v>99</v>
      </c>
      <c r="T18437">
        <v>1</v>
      </c>
      <c r="U18437">
        <v>1</v>
      </c>
      <c r="V18437">
        <v>0</v>
      </c>
      <c r="W18437" s="13" t="s">
        <v>101</v>
      </c>
      <c r="X18437">
        <v>0.65</v>
      </c>
    </row>
    <row r="18438" spans="1:24" x14ac:dyDescent="0.3">
      <c r="A18438">
        <v>18436</v>
      </c>
      <c r="B18438" t="s">
        <v>190</v>
      </c>
      <c r="C18438" t="s">
        <v>80</v>
      </c>
      <c r="D18438">
        <v>18.842877999999999</v>
      </c>
      <c r="E18438">
        <v>72.714192999999995</v>
      </c>
      <c r="F18438" s="18">
        <v>44821</v>
      </c>
      <c r="G18438" s="19">
        <v>0.83333333333333304</v>
      </c>
      <c r="H18438">
        <v>20</v>
      </c>
      <c r="I18438" s="13" t="s">
        <v>219</v>
      </c>
      <c r="J18438">
        <v>1</v>
      </c>
      <c r="K18438" s="13" t="s">
        <v>214</v>
      </c>
      <c r="L18438">
        <v>5</v>
      </c>
      <c r="M18438">
        <v>1</v>
      </c>
      <c r="N18438" s="13" t="s">
        <v>94</v>
      </c>
      <c r="O18438" s="13" t="s">
        <v>95</v>
      </c>
      <c r="P18438">
        <v>35</v>
      </c>
      <c r="Q18438" s="13" t="s">
        <v>195</v>
      </c>
      <c r="R18438" s="13" t="s">
        <v>199</v>
      </c>
      <c r="S18438" s="13" t="s">
        <v>99</v>
      </c>
      <c r="T18438">
        <v>4</v>
      </c>
      <c r="U18438">
        <v>4</v>
      </c>
      <c r="V18438">
        <v>0</v>
      </c>
      <c r="W18438" s="13" t="s">
        <v>101</v>
      </c>
      <c r="X18438">
        <v>0.65</v>
      </c>
    </row>
    <row r="18439" spans="1:24" x14ac:dyDescent="0.3">
      <c r="A18439">
        <v>18437</v>
      </c>
      <c r="B18439" t="s">
        <v>79</v>
      </c>
      <c r="C18439" t="s">
        <v>80</v>
      </c>
      <c r="D18439">
        <v>18.585674999999998</v>
      </c>
      <c r="E18439">
        <v>73.787276000000006</v>
      </c>
      <c r="F18439" s="18">
        <v>45478</v>
      </c>
      <c r="G18439" s="19">
        <v>0.375</v>
      </c>
      <c r="H18439">
        <v>9</v>
      </c>
      <c r="I18439" s="13" t="s">
        <v>211</v>
      </c>
      <c r="J18439">
        <v>0</v>
      </c>
      <c r="K18439" s="13" t="s">
        <v>92</v>
      </c>
      <c r="L18439">
        <v>6</v>
      </c>
      <c r="M18439">
        <v>1</v>
      </c>
      <c r="N18439" s="13" t="s">
        <v>212</v>
      </c>
      <c r="O18439" s="13" t="s">
        <v>95</v>
      </c>
      <c r="P18439">
        <v>30</v>
      </c>
      <c r="Q18439" s="13" t="s">
        <v>97</v>
      </c>
      <c r="R18439" s="13" t="s">
        <v>98</v>
      </c>
      <c r="S18439" s="13" t="s">
        <v>196</v>
      </c>
      <c r="T18439">
        <v>2</v>
      </c>
      <c r="U18439">
        <v>2</v>
      </c>
      <c r="V18439">
        <v>1</v>
      </c>
      <c r="W18439" s="13" t="s">
        <v>101</v>
      </c>
      <c r="X18439">
        <v>0.8</v>
      </c>
    </row>
    <row r="18440" spans="1:24" x14ac:dyDescent="0.3">
      <c r="A18440">
        <v>18438</v>
      </c>
      <c r="B18440" t="s">
        <v>206</v>
      </c>
      <c r="C18440" t="s">
        <v>207</v>
      </c>
      <c r="D18440">
        <v>13.123983000000001</v>
      </c>
      <c r="E18440">
        <v>77.793090000000007</v>
      </c>
      <c r="F18440" s="18">
        <v>45017</v>
      </c>
      <c r="G18440" s="19">
        <v>0.91666666666666696</v>
      </c>
      <c r="H18440">
        <v>22</v>
      </c>
      <c r="I18440" s="13" t="s">
        <v>219</v>
      </c>
      <c r="J18440">
        <v>1</v>
      </c>
      <c r="K18440" s="13" t="s">
        <v>214</v>
      </c>
      <c r="L18440">
        <v>2</v>
      </c>
      <c r="M18440">
        <v>0</v>
      </c>
      <c r="N18440" s="13" t="s">
        <v>212</v>
      </c>
      <c r="O18440" s="13" t="s">
        <v>95</v>
      </c>
      <c r="P18440">
        <v>37</v>
      </c>
      <c r="Q18440" s="13" t="s">
        <v>97</v>
      </c>
      <c r="R18440" s="13" t="s">
        <v>98</v>
      </c>
      <c r="S18440" s="13" t="s">
        <v>196</v>
      </c>
      <c r="T18440">
        <v>4</v>
      </c>
      <c r="U18440">
        <v>4</v>
      </c>
      <c r="V18440">
        <v>0</v>
      </c>
      <c r="W18440" s="13" t="s">
        <v>101</v>
      </c>
      <c r="X18440">
        <v>0.65</v>
      </c>
    </row>
    <row r="18441" spans="1:24" x14ac:dyDescent="0.3">
      <c r="A18441">
        <v>18439</v>
      </c>
      <c r="B18441" t="s">
        <v>203</v>
      </c>
      <c r="C18441" t="s">
        <v>203</v>
      </c>
      <c r="D18441">
        <v>28.808112000000001</v>
      </c>
      <c r="E18441">
        <v>76.933329000000001</v>
      </c>
      <c r="F18441" s="18">
        <v>45570</v>
      </c>
      <c r="G18441" s="19">
        <v>0.33333333333333298</v>
      </c>
      <c r="H18441">
        <v>8</v>
      </c>
      <c r="I18441" s="13" t="s">
        <v>219</v>
      </c>
      <c r="J18441">
        <v>1</v>
      </c>
      <c r="K18441" s="13" t="s">
        <v>214</v>
      </c>
      <c r="L18441">
        <v>2</v>
      </c>
      <c r="M18441">
        <v>1</v>
      </c>
      <c r="N18441" s="13" t="s">
        <v>94</v>
      </c>
      <c r="O18441" s="13" t="s">
        <v>95</v>
      </c>
      <c r="P18441">
        <v>25</v>
      </c>
      <c r="Q18441" s="13" t="s">
        <v>195</v>
      </c>
      <c r="R18441" s="13" t="s">
        <v>205</v>
      </c>
      <c r="S18441" s="13" t="s">
        <v>196</v>
      </c>
      <c r="T18441">
        <v>3</v>
      </c>
      <c r="U18441">
        <v>1</v>
      </c>
      <c r="V18441">
        <v>1</v>
      </c>
      <c r="W18441" s="13" t="s">
        <v>101</v>
      </c>
      <c r="X18441">
        <v>0.6</v>
      </c>
    </row>
    <row r="18442" spans="1:24" x14ac:dyDescent="0.3">
      <c r="A18442">
        <v>18440</v>
      </c>
      <c r="B18442" t="s">
        <v>79</v>
      </c>
      <c r="C18442" t="s">
        <v>80</v>
      </c>
      <c r="D18442">
        <v>18.607094</v>
      </c>
      <c r="E18442">
        <v>73.857892000000007</v>
      </c>
      <c r="F18442" s="18">
        <v>44871</v>
      </c>
      <c r="G18442" s="19">
        <v>0.83333333333333304</v>
      </c>
      <c r="H18442">
        <v>20</v>
      </c>
      <c r="I18442" s="13" t="s">
        <v>89</v>
      </c>
      <c r="J18442">
        <v>1</v>
      </c>
      <c r="K18442" s="13" t="s">
        <v>92</v>
      </c>
      <c r="L18442">
        <v>6</v>
      </c>
      <c r="M18442">
        <v>1</v>
      </c>
      <c r="N18442" s="13" t="s">
        <v>212</v>
      </c>
      <c r="O18442" s="13" t="s">
        <v>95</v>
      </c>
      <c r="P18442">
        <v>40</v>
      </c>
      <c r="Q18442" s="13" t="s">
        <v>95</v>
      </c>
      <c r="R18442" s="13" t="s">
        <v>98</v>
      </c>
      <c r="S18442" s="13" t="s">
        <v>196</v>
      </c>
      <c r="T18442">
        <v>4</v>
      </c>
      <c r="U18442">
        <v>0</v>
      </c>
      <c r="V18442">
        <v>0</v>
      </c>
      <c r="W18442" s="13" t="s">
        <v>101</v>
      </c>
      <c r="X18442">
        <v>0.45</v>
      </c>
    </row>
    <row r="18443" spans="1:24" x14ac:dyDescent="0.3">
      <c r="A18443">
        <v>18441</v>
      </c>
      <c r="B18443" t="s">
        <v>200</v>
      </c>
      <c r="C18443" t="s">
        <v>201</v>
      </c>
      <c r="D18443">
        <v>12.899228000000001</v>
      </c>
      <c r="E18443">
        <v>80.178855999999996</v>
      </c>
      <c r="F18443" s="18">
        <v>44715</v>
      </c>
      <c r="G18443" s="19">
        <v>0.83333333333333304</v>
      </c>
      <c r="H18443">
        <v>20</v>
      </c>
      <c r="I18443" s="13" t="s">
        <v>211</v>
      </c>
      <c r="J18443">
        <v>0</v>
      </c>
      <c r="K18443" s="13" t="s">
        <v>92</v>
      </c>
      <c r="L18443">
        <v>2</v>
      </c>
      <c r="M18443">
        <v>0</v>
      </c>
      <c r="N18443" s="13" t="s">
        <v>212</v>
      </c>
      <c r="O18443" s="13" t="s">
        <v>195</v>
      </c>
      <c r="P18443">
        <v>40</v>
      </c>
      <c r="Q18443" s="13" t="s">
        <v>97</v>
      </c>
      <c r="R18443" s="13" t="s">
        <v>208</v>
      </c>
      <c r="S18443" s="13" t="s">
        <v>193</v>
      </c>
      <c r="T18443">
        <v>4</v>
      </c>
      <c r="U18443">
        <v>0</v>
      </c>
      <c r="V18443">
        <v>0</v>
      </c>
      <c r="W18443" s="13" t="s">
        <v>101</v>
      </c>
      <c r="X18443">
        <v>0.45</v>
      </c>
    </row>
    <row r="18444" spans="1:24" x14ac:dyDescent="0.3">
      <c r="A18444">
        <v>18442</v>
      </c>
      <c r="B18444" t="s">
        <v>197</v>
      </c>
      <c r="C18444" t="s">
        <v>198</v>
      </c>
      <c r="D18444">
        <v>30.724632</v>
      </c>
      <c r="E18444">
        <v>76.843643</v>
      </c>
      <c r="F18444" s="18">
        <v>44984</v>
      </c>
      <c r="G18444" s="19">
        <v>0.16666666666666699</v>
      </c>
      <c r="H18444">
        <v>4</v>
      </c>
      <c r="I18444" s="13" t="s">
        <v>204</v>
      </c>
      <c r="J18444">
        <v>0</v>
      </c>
      <c r="K18444" s="13" t="s">
        <v>191</v>
      </c>
      <c r="L18444">
        <v>3</v>
      </c>
      <c r="M18444">
        <v>1</v>
      </c>
      <c r="N18444" s="13" t="s">
        <v>212</v>
      </c>
      <c r="O18444" s="13" t="s">
        <v>95</v>
      </c>
      <c r="P18444">
        <v>21</v>
      </c>
      <c r="Q18444" s="13" t="s">
        <v>95</v>
      </c>
      <c r="R18444" s="13" t="s">
        <v>208</v>
      </c>
      <c r="S18444" s="13" t="s">
        <v>193</v>
      </c>
      <c r="T18444">
        <v>4</v>
      </c>
      <c r="U18444">
        <v>4</v>
      </c>
      <c r="V18444">
        <v>0</v>
      </c>
      <c r="W18444" s="13" t="s">
        <v>101</v>
      </c>
      <c r="X18444">
        <v>0.45</v>
      </c>
    </row>
    <row r="18445" spans="1:24" x14ac:dyDescent="0.3">
      <c r="A18445">
        <v>18443</v>
      </c>
      <c r="B18445" t="s">
        <v>217</v>
      </c>
      <c r="C18445" t="s">
        <v>218</v>
      </c>
      <c r="D18445">
        <v>22.505963999999999</v>
      </c>
      <c r="E18445">
        <v>88.247642999999997</v>
      </c>
      <c r="F18445" s="18">
        <v>44703</v>
      </c>
      <c r="G18445" s="19">
        <v>0.70833333333333304</v>
      </c>
      <c r="H18445">
        <v>17</v>
      </c>
      <c r="I18445" s="13" t="s">
        <v>89</v>
      </c>
      <c r="J18445">
        <v>1</v>
      </c>
      <c r="K18445" s="13" t="s">
        <v>214</v>
      </c>
      <c r="L18445">
        <v>2</v>
      </c>
      <c r="M18445">
        <v>1</v>
      </c>
      <c r="N18445" s="13" t="s">
        <v>192</v>
      </c>
      <c r="O18445" s="13" t="s">
        <v>97</v>
      </c>
      <c r="P18445">
        <v>22</v>
      </c>
      <c r="Q18445" s="13" t="s">
        <v>97</v>
      </c>
      <c r="R18445" s="13" t="s">
        <v>208</v>
      </c>
      <c r="S18445" s="13" t="s">
        <v>196</v>
      </c>
      <c r="T18445">
        <v>1</v>
      </c>
      <c r="U18445">
        <v>1</v>
      </c>
      <c r="V18445">
        <v>1</v>
      </c>
      <c r="W18445" s="13" t="s">
        <v>101</v>
      </c>
      <c r="X18445">
        <v>0.45</v>
      </c>
    </row>
    <row r="18446" spans="1:24" x14ac:dyDescent="0.3">
      <c r="A18446">
        <v>18444</v>
      </c>
      <c r="B18446" t="s">
        <v>190</v>
      </c>
      <c r="C18446" t="s">
        <v>80</v>
      </c>
      <c r="D18446">
        <v>19.139140999999999</v>
      </c>
      <c r="E18446">
        <v>72.706193999999996</v>
      </c>
      <c r="F18446" s="18">
        <v>45607</v>
      </c>
      <c r="G18446" s="19">
        <v>0.29166666666666702</v>
      </c>
      <c r="H18446">
        <v>7</v>
      </c>
      <c r="I18446" s="13" t="s">
        <v>204</v>
      </c>
      <c r="J18446">
        <v>0</v>
      </c>
      <c r="K18446" s="13" t="s">
        <v>214</v>
      </c>
      <c r="L18446">
        <v>5</v>
      </c>
      <c r="M18446">
        <v>1</v>
      </c>
      <c r="N18446" s="13" t="s">
        <v>212</v>
      </c>
      <c r="O18446" s="13" t="s">
        <v>95</v>
      </c>
      <c r="P18446">
        <v>40</v>
      </c>
      <c r="Q18446" s="13" t="s">
        <v>195</v>
      </c>
      <c r="R18446" s="13" t="s">
        <v>98</v>
      </c>
      <c r="S18446" s="13" t="s">
        <v>196</v>
      </c>
      <c r="T18446">
        <v>3</v>
      </c>
      <c r="U18446">
        <v>1</v>
      </c>
      <c r="V18446">
        <v>0</v>
      </c>
      <c r="W18446" s="13" t="s">
        <v>101</v>
      </c>
      <c r="X18446">
        <v>0.45</v>
      </c>
    </row>
    <row r="18447" spans="1:24" x14ac:dyDescent="0.3">
      <c r="A18447">
        <v>18445</v>
      </c>
      <c r="B18447" t="s">
        <v>209</v>
      </c>
      <c r="C18447" t="s">
        <v>210</v>
      </c>
      <c r="D18447">
        <v>17.448335</v>
      </c>
      <c r="E18447">
        <v>78.564594</v>
      </c>
      <c r="F18447" s="18">
        <v>44902</v>
      </c>
      <c r="G18447" s="19">
        <v>0.79166666666666696</v>
      </c>
      <c r="H18447">
        <v>19</v>
      </c>
      <c r="I18447" s="13" t="s">
        <v>194</v>
      </c>
      <c r="J18447">
        <v>0</v>
      </c>
      <c r="K18447" s="13" t="s">
        <v>214</v>
      </c>
      <c r="L18447">
        <v>6</v>
      </c>
      <c r="M18447">
        <v>0</v>
      </c>
      <c r="N18447" s="13" t="s">
        <v>192</v>
      </c>
      <c r="O18447" s="13" t="s">
        <v>97</v>
      </c>
      <c r="P18447">
        <v>33</v>
      </c>
      <c r="Q18447" s="13" t="s">
        <v>97</v>
      </c>
      <c r="R18447" s="13" t="s">
        <v>213</v>
      </c>
      <c r="S18447" s="13" t="s">
        <v>196</v>
      </c>
      <c r="T18447">
        <v>2</v>
      </c>
      <c r="U18447">
        <v>1</v>
      </c>
      <c r="V18447">
        <v>1</v>
      </c>
      <c r="W18447" s="13" t="s">
        <v>101</v>
      </c>
      <c r="X18447">
        <v>0.45</v>
      </c>
    </row>
    <row r="18448" spans="1:24" x14ac:dyDescent="0.3">
      <c r="A18448">
        <v>18446</v>
      </c>
      <c r="B18448" t="s">
        <v>217</v>
      </c>
      <c r="C18448" t="s">
        <v>218</v>
      </c>
      <c r="D18448">
        <v>22.630177</v>
      </c>
      <c r="E18448">
        <v>88.216350000000006</v>
      </c>
      <c r="F18448" s="18">
        <v>45005</v>
      </c>
      <c r="G18448" s="19">
        <v>0.625</v>
      </c>
      <c r="H18448">
        <v>15</v>
      </c>
      <c r="I18448" s="13" t="s">
        <v>204</v>
      </c>
      <c r="J18448">
        <v>0</v>
      </c>
      <c r="K18448" s="13" t="s">
        <v>214</v>
      </c>
      <c r="L18448">
        <v>5</v>
      </c>
      <c r="M18448">
        <v>0</v>
      </c>
      <c r="N18448" s="13" t="s">
        <v>94</v>
      </c>
      <c r="O18448" s="13" t="s">
        <v>95</v>
      </c>
      <c r="P18448">
        <v>26</v>
      </c>
      <c r="Q18448" s="13" t="s">
        <v>95</v>
      </c>
      <c r="R18448" s="13" t="s">
        <v>199</v>
      </c>
      <c r="S18448" s="13" t="s">
        <v>196</v>
      </c>
      <c r="T18448">
        <v>1</v>
      </c>
      <c r="U18448">
        <v>1</v>
      </c>
      <c r="V18448">
        <v>0</v>
      </c>
      <c r="W18448" s="13" t="s">
        <v>101</v>
      </c>
      <c r="X18448">
        <v>0.45</v>
      </c>
    </row>
    <row r="18449" spans="1:24" x14ac:dyDescent="0.3">
      <c r="A18449">
        <v>18447</v>
      </c>
      <c r="B18449" t="s">
        <v>217</v>
      </c>
      <c r="C18449" t="s">
        <v>218</v>
      </c>
      <c r="D18449">
        <v>22.642495</v>
      </c>
      <c r="E18449">
        <v>88.245446000000001</v>
      </c>
      <c r="F18449" s="18">
        <v>45434</v>
      </c>
      <c r="G18449" s="19">
        <v>0.75</v>
      </c>
      <c r="H18449">
        <v>18</v>
      </c>
      <c r="I18449" s="13" t="s">
        <v>194</v>
      </c>
      <c r="J18449">
        <v>0</v>
      </c>
      <c r="K18449" s="13" t="s">
        <v>191</v>
      </c>
      <c r="L18449">
        <v>6</v>
      </c>
      <c r="M18449">
        <v>0</v>
      </c>
      <c r="N18449" s="13" t="s">
        <v>212</v>
      </c>
      <c r="O18449" s="13" t="s">
        <v>95</v>
      </c>
      <c r="P18449">
        <v>33</v>
      </c>
      <c r="Q18449" s="13" t="s">
        <v>97</v>
      </c>
      <c r="R18449" s="13" t="s">
        <v>205</v>
      </c>
      <c r="S18449" s="13" t="s">
        <v>193</v>
      </c>
      <c r="T18449">
        <v>2</v>
      </c>
      <c r="U18449">
        <v>0</v>
      </c>
      <c r="V18449">
        <v>1</v>
      </c>
      <c r="W18449" s="13" t="s">
        <v>101</v>
      </c>
      <c r="X18449">
        <v>0.8</v>
      </c>
    </row>
    <row r="18450" spans="1:24" x14ac:dyDescent="0.3">
      <c r="A18450">
        <v>18448</v>
      </c>
      <c r="B18450" t="s">
        <v>206</v>
      </c>
      <c r="C18450" t="s">
        <v>207</v>
      </c>
      <c r="D18450">
        <v>13.094364000000001</v>
      </c>
      <c r="E18450">
        <v>77.638121999999996</v>
      </c>
      <c r="F18450" s="18">
        <v>45129</v>
      </c>
      <c r="G18450" s="19">
        <v>0.29166666666666702</v>
      </c>
      <c r="H18450">
        <v>7</v>
      </c>
      <c r="I18450" s="13" t="s">
        <v>219</v>
      </c>
      <c r="J18450">
        <v>1</v>
      </c>
      <c r="K18450" s="13" t="s">
        <v>191</v>
      </c>
      <c r="L18450">
        <v>5</v>
      </c>
      <c r="M18450">
        <v>0</v>
      </c>
      <c r="N18450" s="13" t="s">
        <v>94</v>
      </c>
      <c r="O18450" s="13" t="s">
        <v>95</v>
      </c>
      <c r="P18450">
        <v>27</v>
      </c>
      <c r="Q18450" s="13" t="s">
        <v>95</v>
      </c>
      <c r="R18450" s="13" t="s">
        <v>213</v>
      </c>
      <c r="S18450" s="13" t="s">
        <v>196</v>
      </c>
      <c r="T18450">
        <v>4</v>
      </c>
      <c r="U18450">
        <v>1</v>
      </c>
      <c r="V18450">
        <v>0</v>
      </c>
      <c r="W18450" s="13" t="s">
        <v>101</v>
      </c>
      <c r="X18450">
        <v>0.45</v>
      </c>
    </row>
    <row r="18451" spans="1:24" x14ac:dyDescent="0.3">
      <c r="A18451">
        <v>18449</v>
      </c>
      <c r="B18451" t="s">
        <v>200</v>
      </c>
      <c r="C18451" t="s">
        <v>201</v>
      </c>
      <c r="D18451">
        <v>13.000227000000001</v>
      </c>
      <c r="E18451">
        <v>80.225796000000003</v>
      </c>
      <c r="F18451" s="18">
        <v>45508</v>
      </c>
      <c r="G18451" s="19">
        <v>0.58333333333333304</v>
      </c>
      <c r="H18451">
        <v>14</v>
      </c>
      <c r="I18451" s="13" t="s">
        <v>89</v>
      </c>
      <c r="J18451">
        <v>1</v>
      </c>
      <c r="K18451" s="13" t="s">
        <v>191</v>
      </c>
      <c r="L18451">
        <v>5</v>
      </c>
      <c r="M18451">
        <v>1</v>
      </c>
      <c r="N18451" s="13" t="s">
        <v>212</v>
      </c>
      <c r="O18451" s="13" t="s">
        <v>195</v>
      </c>
      <c r="P18451">
        <v>28</v>
      </c>
      <c r="Q18451" s="13" t="s">
        <v>97</v>
      </c>
      <c r="R18451" s="13" t="s">
        <v>199</v>
      </c>
      <c r="S18451" s="13" t="s">
        <v>196</v>
      </c>
      <c r="T18451">
        <v>5</v>
      </c>
      <c r="U18451">
        <v>3</v>
      </c>
      <c r="V18451">
        <v>0</v>
      </c>
      <c r="W18451" s="13" t="s">
        <v>101</v>
      </c>
      <c r="X18451">
        <v>0.45</v>
      </c>
    </row>
    <row r="18452" spans="1:24" x14ac:dyDescent="0.3">
      <c r="A18452">
        <v>18450</v>
      </c>
      <c r="B18452" t="s">
        <v>190</v>
      </c>
      <c r="C18452" t="s">
        <v>80</v>
      </c>
      <c r="D18452">
        <v>19.163816000000001</v>
      </c>
      <c r="E18452">
        <v>72.812173999999999</v>
      </c>
      <c r="F18452" s="18">
        <v>45614</v>
      </c>
      <c r="G18452" s="19">
        <v>0.54166666666666696</v>
      </c>
      <c r="H18452">
        <v>13</v>
      </c>
      <c r="I18452" s="13" t="s">
        <v>204</v>
      </c>
      <c r="J18452">
        <v>0</v>
      </c>
      <c r="K18452" s="13" t="s">
        <v>191</v>
      </c>
      <c r="L18452">
        <v>5</v>
      </c>
      <c r="M18452">
        <v>0</v>
      </c>
      <c r="N18452" s="13" t="s">
        <v>192</v>
      </c>
      <c r="O18452" s="13" t="s">
        <v>97</v>
      </c>
      <c r="P18452">
        <v>22</v>
      </c>
      <c r="Q18452" s="13" t="s">
        <v>195</v>
      </c>
      <c r="R18452" s="13" t="s">
        <v>213</v>
      </c>
      <c r="S18452" s="13" t="s">
        <v>196</v>
      </c>
      <c r="T18452">
        <v>3</v>
      </c>
      <c r="U18452">
        <v>2</v>
      </c>
      <c r="V18452">
        <v>0</v>
      </c>
      <c r="W18452" s="13" t="s">
        <v>101</v>
      </c>
      <c r="X18452">
        <v>0.1</v>
      </c>
    </row>
    <row r="18453" spans="1:24" x14ac:dyDescent="0.3">
      <c r="A18453">
        <v>18451</v>
      </c>
      <c r="B18453" t="s">
        <v>190</v>
      </c>
      <c r="C18453" t="s">
        <v>80</v>
      </c>
      <c r="D18453">
        <v>19.235322</v>
      </c>
      <c r="E18453">
        <v>72.805515</v>
      </c>
      <c r="F18453" s="18">
        <v>45582</v>
      </c>
      <c r="G18453" s="19">
        <v>0.29166666666666702</v>
      </c>
      <c r="H18453">
        <v>7</v>
      </c>
      <c r="I18453" s="13" t="s">
        <v>202</v>
      </c>
      <c r="J18453">
        <v>0</v>
      </c>
      <c r="K18453" s="13" t="s">
        <v>214</v>
      </c>
      <c r="L18453">
        <v>3</v>
      </c>
      <c r="M18453">
        <v>1</v>
      </c>
      <c r="N18453" s="13" t="s">
        <v>94</v>
      </c>
      <c r="O18453" s="13" t="s">
        <v>95</v>
      </c>
      <c r="P18453">
        <v>15</v>
      </c>
      <c r="Q18453" s="13" t="s">
        <v>95</v>
      </c>
      <c r="R18453" s="13" t="s">
        <v>98</v>
      </c>
      <c r="S18453" s="13" t="s">
        <v>193</v>
      </c>
      <c r="T18453">
        <v>1</v>
      </c>
      <c r="U18453">
        <v>1</v>
      </c>
      <c r="V18453">
        <v>0</v>
      </c>
      <c r="W18453" s="13" t="s">
        <v>101</v>
      </c>
      <c r="X18453">
        <v>0.45</v>
      </c>
    </row>
    <row r="18454" spans="1:24" x14ac:dyDescent="0.3">
      <c r="A18454">
        <v>18452</v>
      </c>
      <c r="B18454" t="s">
        <v>203</v>
      </c>
      <c r="C18454" t="s">
        <v>203</v>
      </c>
      <c r="D18454">
        <v>28.403448000000001</v>
      </c>
      <c r="E18454">
        <v>77.167474999999996</v>
      </c>
      <c r="F18454" s="18">
        <v>45297</v>
      </c>
      <c r="G18454" s="19">
        <v>0.45833333333333298</v>
      </c>
      <c r="H18454">
        <v>11</v>
      </c>
      <c r="I18454" s="13" t="s">
        <v>219</v>
      </c>
      <c r="J18454">
        <v>1</v>
      </c>
      <c r="K18454" s="13" t="s">
        <v>191</v>
      </c>
      <c r="L18454">
        <v>3</v>
      </c>
      <c r="M18454">
        <v>1</v>
      </c>
      <c r="N18454" s="13" t="s">
        <v>192</v>
      </c>
      <c r="O18454" s="13" t="s">
        <v>97</v>
      </c>
      <c r="P18454">
        <v>30</v>
      </c>
      <c r="Q18454" s="13" t="s">
        <v>97</v>
      </c>
      <c r="R18454" s="13" t="s">
        <v>199</v>
      </c>
      <c r="S18454" s="13" t="s">
        <v>193</v>
      </c>
      <c r="T18454">
        <v>3</v>
      </c>
      <c r="U18454">
        <v>0</v>
      </c>
      <c r="V18454">
        <v>0</v>
      </c>
      <c r="W18454" s="13" t="s">
        <v>101</v>
      </c>
      <c r="X18454">
        <v>0.3</v>
      </c>
    </row>
    <row r="18455" spans="1:24" x14ac:dyDescent="0.3">
      <c r="A18455">
        <v>18453</v>
      </c>
      <c r="B18455" t="s">
        <v>217</v>
      </c>
      <c r="C18455" t="s">
        <v>218</v>
      </c>
      <c r="D18455">
        <v>22.507225999999999</v>
      </c>
      <c r="E18455">
        <v>88.257164000000003</v>
      </c>
      <c r="F18455" s="18">
        <v>44615</v>
      </c>
      <c r="G18455" s="19">
        <v>0.875</v>
      </c>
      <c r="H18455">
        <v>21</v>
      </c>
      <c r="I18455" s="13" t="s">
        <v>194</v>
      </c>
      <c r="J18455">
        <v>0</v>
      </c>
      <c r="K18455" s="13" t="s">
        <v>191</v>
      </c>
      <c r="L18455">
        <v>5</v>
      </c>
      <c r="M18455">
        <v>1</v>
      </c>
      <c r="N18455" s="13" t="s">
        <v>192</v>
      </c>
      <c r="O18455" s="13" t="s">
        <v>97</v>
      </c>
      <c r="P18455">
        <v>39</v>
      </c>
      <c r="Q18455" s="13" t="s">
        <v>97</v>
      </c>
      <c r="R18455" s="13" t="s">
        <v>98</v>
      </c>
      <c r="S18455" s="13" t="s">
        <v>196</v>
      </c>
      <c r="T18455">
        <v>2</v>
      </c>
      <c r="U18455">
        <v>1</v>
      </c>
      <c r="V18455">
        <v>0</v>
      </c>
      <c r="W18455" s="13" t="s">
        <v>101</v>
      </c>
      <c r="X18455">
        <v>0.3</v>
      </c>
    </row>
    <row r="18456" spans="1:24" x14ac:dyDescent="0.3">
      <c r="A18456">
        <v>18454</v>
      </c>
      <c r="B18456" t="s">
        <v>217</v>
      </c>
      <c r="C18456" t="s">
        <v>218</v>
      </c>
      <c r="D18456">
        <v>22.544682999999999</v>
      </c>
      <c r="E18456">
        <v>88.468247000000005</v>
      </c>
      <c r="F18456" s="18">
        <v>45500</v>
      </c>
      <c r="G18456" s="19">
        <v>8.3333333333333301E-2</v>
      </c>
      <c r="H18456">
        <v>2</v>
      </c>
      <c r="I18456" s="13" t="s">
        <v>219</v>
      </c>
      <c r="J18456">
        <v>1</v>
      </c>
      <c r="K18456" s="13" t="s">
        <v>214</v>
      </c>
      <c r="L18456">
        <v>2</v>
      </c>
      <c r="M18456">
        <v>1</v>
      </c>
      <c r="N18456" s="13" t="s">
        <v>192</v>
      </c>
      <c r="O18456" s="13" t="s">
        <v>97</v>
      </c>
      <c r="P18456">
        <v>18</v>
      </c>
      <c r="Q18456" s="13" t="s">
        <v>95</v>
      </c>
      <c r="R18456" s="13" t="s">
        <v>199</v>
      </c>
      <c r="S18456" s="13" t="s">
        <v>193</v>
      </c>
      <c r="T18456">
        <v>3</v>
      </c>
      <c r="U18456">
        <v>3</v>
      </c>
      <c r="V18456">
        <v>0</v>
      </c>
      <c r="W18456" s="13" t="s">
        <v>101</v>
      </c>
      <c r="X18456">
        <v>0.1</v>
      </c>
    </row>
    <row r="18457" spans="1:24" x14ac:dyDescent="0.3">
      <c r="A18457">
        <v>18455</v>
      </c>
      <c r="B18457" t="s">
        <v>203</v>
      </c>
      <c r="C18457" t="s">
        <v>203</v>
      </c>
      <c r="D18457">
        <v>28.482405</v>
      </c>
      <c r="E18457">
        <v>77.140724000000006</v>
      </c>
      <c r="F18457" s="18">
        <v>45524</v>
      </c>
      <c r="G18457" s="19">
        <v>0.79166666666666696</v>
      </c>
      <c r="H18457">
        <v>19</v>
      </c>
      <c r="I18457" s="13" t="s">
        <v>215</v>
      </c>
      <c r="J18457">
        <v>0</v>
      </c>
      <c r="K18457" s="13" t="s">
        <v>214</v>
      </c>
      <c r="L18457">
        <v>2</v>
      </c>
      <c r="M18457">
        <v>0</v>
      </c>
      <c r="N18457" s="13" t="s">
        <v>212</v>
      </c>
      <c r="O18457" s="13" t="s">
        <v>195</v>
      </c>
      <c r="P18457">
        <v>21</v>
      </c>
      <c r="Q18457" s="13" t="s">
        <v>195</v>
      </c>
      <c r="R18457" s="13" t="s">
        <v>205</v>
      </c>
      <c r="S18457" s="13" t="s">
        <v>193</v>
      </c>
      <c r="T18457">
        <v>4</v>
      </c>
      <c r="U18457">
        <v>1</v>
      </c>
      <c r="V18457">
        <v>1</v>
      </c>
      <c r="W18457" s="13" t="s">
        <v>101</v>
      </c>
      <c r="X18457">
        <v>0.4</v>
      </c>
    </row>
    <row r="18458" spans="1:24" x14ac:dyDescent="0.3">
      <c r="A18458">
        <v>18456</v>
      </c>
      <c r="B18458" t="s">
        <v>203</v>
      </c>
      <c r="C18458" t="s">
        <v>203</v>
      </c>
      <c r="D18458">
        <v>28.495647000000002</v>
      </c>
      <c r="E18458">
        <v>76.927633999999998</v>
      </c>
      <c r="F18458" s="18">
        <v>45073</v>
      </c>
      <c r="G18458" s="19">
        <v>0.83333333333333304</v>
      </c>
      <c r="H18458">
        <v>20</v>
      </c>
      <c r="I18458" s="13" t="s">
        <v>219</v>
      </c>
      <c r="J18458">
        <v>1</v>
      </c>
      <c r="K18458" s="13" t="s">
        <v>191</v>
      </c>
      <c r="L18458">
        <v>1</v>
      </c>
      <c r="M18458">
        <v>1</v>
      </c>
      <c r="N18458" s="13" t="s">
        <v>94</v>
      </c>
      <c r="O18458" s="13" t="s">
        <v>95</v>
      </c>
      <c r="P18458">
        <v>35</v>
      </c>
      <c r="Q18458" s="13" t="s">
        <v>195</v>
      </c>
      <c r="R18458" s="13" t="s">
        <v>205</v>
      </c>
      <c r="S18458" s="13" t="s">
        <v>99</v>
      </c>
      <c r="T18458">
        <v>2</v>
      </c>
      <c r="U18458">
        <v>2</v>
      </c>
      <c r="V18458">
        <v>0</v>
      </c>
      <c r="W18458" s="13" t="s">
        <v>101</v>
      </c>
      <c r="X18458">
        <v>0.65</v>
      </c>
    </row>
    <row r="18459" spans="1:24" x14ac:dyDescent="0.3">
      <c r="A18459">
        <v>18457</v>
      </c>
      <c r="B18459" t="s">
        <v>206</v>
      </c>
      <c r="C18459" t="s">
        <v>207</v>
      </c>
      <c r="D18459">
        <v>12.865987000000001</v>
      </c>
      <c r="E18459">
        <v>77.582023000000007</v>
      </c>
      <c r="F18459" s="18">
        <v>44913</v>
      </c>
      <c r="G18459" s="19">
        <v>4.1666666666666699E-2</v>
      </c>
      <c r="H18459">
        <v>1</v>
      </c>
      <c r="I18459" s="13" t="s">
        <v>89</v>
      </c>
      <c r="J18459">
        <v>1</v>
      </c>
      <c r="K18459" s="13" t="s">
        <v>92</v>
      </c>
      <c r="L18459">
        <v>6</v>
      </c>
      <c r="M18459">
        <v>0</v>
      </c>
      <c r="N18459" s="13" t="s">
        <v>192</v>
      </c>
      <c r="O18459" s="13" t="s">
        <v>97</v>
      </c>
      <c r="P18459">
        <v>38</v>
      </c>
      <c r="Q18459" s="13" t="s">
        <v>95</v>
      </c>
      <c r="R18459" s="13" t="s">
        <v>208</v>
      </c>
      <c r="S18459" s="13" t="s">
        <v>196</v>
      </c>
      <c r="T18459">
        <v>5</v>
      </c>
      <c r="U18459">
        <v>3</v>
      </c>
      <c r="V18459">
        <v>0</v>
      </c>
      <c r="W18459" s="13" t="s">
        <v>101</v>
      </c>
      <c r="X18459">
        <v>0.1</v>
      </c>
    </row>
    <row r="18460" spans="1:24" x14ac:dyDescent="0.3">
      <c r="A18460">
        <v>18458</v>
      </c>
      <c r="B18460" t="s">
        <v>200</v>
      </c>
      <c r="C18460" t="s">
        <v>201</v>
      </c>
      <c r="D18460">
        <v>13.039334999999999</v>
      </c>
      <c r="E18460">
        <v>80.202324000000004</v>
      </c>
      <c r="F18460" s="18">
        <v>44946</v>
      </c>
      <c r="G18460" s="19">
        <v>0.91666666666666696</v>
      </c>
      <c r="H18460">
        <v>22</v>
      </c>
      <c r="I18460" s="13" t="s">
        <v>211</v>
      </c>
      <c r="J18460">
        <v>0</v>
      </c>
      <c r="K18460" s="13" t="s">
        <v>191</v>
      </c>
      <c r="L18460">
        <v>5</v>
      </c>
      <c r="M18460">
        <v>1</v>
      </c>
      <c r="N18460" s="13" t="s">
        <v>192</v>
      </c>
      <c r="O18460" s="13" t="s">
        <v>97</v>
      </c>
      <c r="P18460">
        <v>19</v>
      </c>
      <c r="Q18460" s="13" t="s">
        <v>97</v>
      </c>
      <c r="R18460" s="13" t="s">
        <v>205</v>
      </c>
      <c r="S18460" s="13" t="s">
        <v>196</v>
      </c>
      <c r="T18460">
        <v>5</v>
      </c>
      <c r="U18460">
        <v>2</v>
      </c>
      <c r="V18460">
        <v>0</v>
      </c>
      <c r="W18460" s="13" t="s">
        <v>101</v>
      </c>
      <c r="X18460">
        <v>0.3</v>
      </c>
    </row>
    <row r="18461" spans="1:24" x14ac:dyDescent="0.3">
      <c r="A18461">
        <v>18459</v>
      </c>
      <c r="B18461" t="s">
        <v>206</v>
      </c>
      <c r="C18461" t="s">
        <v>207</v>
      </c>
      <c r="D18461">
        <v>12.845383999999999</v>
      </c>
      <c r="E18461">
        <v>77.589699999999993</v>
      </c>
      <c r="F18461" s="18">
        <v>44819</v>
      </c>
      <c r="G18461" s="19">
        <v>0.66666666666666696</v>
      </c>
      <c r="H18461">
        <v>16</v>
      </c>
      <c r="I18461" s="13" t="s">
        <v>202</v>
      </c>
      <c r="J18461">
        <v>0</v>
      </c>
      <c r="K18461" s="13" t="s">
        <v>214</v>
      </c>
      <c r="L18461">
        <v>6</v>
      </c>
      <c r="M18461">
        <v>0</v>
      </c>
      <c r="N18461" s="13" t="s">
        <v>212</v>
      </c>
      <c r="O18461" s="13" t="s">
        <v>195</v>
      </c>
      <c r="P18461">
        <v>15</v>
      </c>
      <c r="Q18461" s="13" t="s">
        <v>97</v>
      </c>
      <c r="R18461" s="13" t="s">
        <v>208</v>
      </c>
      <c r="S18461" s="13" t="s">
        <v>196</v>
      </c>
      <c r="T18461">
        <v>5</v>
      </c>
      <c r="U18461">
        <v>3</v>
      </c>
      <c r="V18461">
        <v>0</v>
      </c>
      <c r="W18461" s="13" t="s">
        <v>101</v>
      </c>
      <c r="X18461">
        <v>0.45</v>
      </c>
    </row>
    <row r="18462" spans="1:24" x14ac:dyDescent="0.3">
      <c r="A18462">
        <v>18460</v>
      </c>
      <c r="B18462" t="s">
        <v>197</v>
      </c>
      <c r="C18462" t="s">
        <v>198</v>
      </c>
      <c r="D18462">
        <v>30.627759999999999</v>
      </c>
      <c r="E18462">
        <v>76.781384000000003</v>
      </c>
      <c r="F18462" s="18">
        <v>44657</v>
      </c>
      <c r="G18462" s="19">
        <v>0.95833333333333304</v>
      </c>
      <c r="H18462">
        <v>23</v>
      </c>
      <c r="I18462" s="13" t="s">
        <v>194</v>
      </c>
      <c r="J18462">
        <v>0</v>
      </c>
      <c r="K18462" s="13" t="s">
        <v>191</v>
      </c>
      <c r="L18462">
        <v>4</v>
      </c>
      <c r="M18462">
        <v>0</v>
      </c>
      <c r="N18462" s="13" t="s">
        <v>192</v>
      </c>
      <c r="O18462" s="13" t="s">
        <v>97</v>
      </c>
      <c r="P18462">
        <v>26</v>
      </c>
      <c r="Q18462" s="13" t="s">
        <v>97</v>
      </c>
      <c r="R18462" s="13" t="s">
        <v>213</v>
      </c>
      <c r="S18462" s="13" t="s">
        <v>196</v>
      </c>
      <c r="T18462">
        <v>4</v>
      </c>
      <c r="U18462">
        <v>0</v>
      </c>
      <c r="V18462">
        <v>0</v>
      </c>
      <c r="W18462" s="13" t="s">
        <v>101</v>
      </c>
      <c r="X18462">
        <v>0.3</v>
      </c>
    </row>
    <row r="18463" spans="1:24" x14ac:dyDescent="0.3">
      <c r="A18463">
        <v>18461</v>
      </c>
      <c r="B18463" t="s">
        <v>203</v>
      </c>
      <c r="C18463" t="s">
        <v>203</v>
      </c>
      <c r="D18463">
        <v>28.503906000000001</v>
      </c>
      <c r="E18463">
        <v>77.159079000000006</v>
      </c>
      <c r="F18463" s="18">
        <v>44831</v>
      </c>
      <c r="G18463" s="19">
        <v>0.16666666666666699</v>
      </c>
      <c r="H18463">
        <v>4</v>
      </c>
      <c r="I18463" s="13" t="s">
        <v>215</v>
      </c>
      <c r="J18463">
        <v>0</v>
      </c>
      <c r="K18463" s="13" t="s">
        <v>92</v>
      </c>
      <c r="L18463">
        <v>1</v>
      </c>
      <c r="M18463">
        <v>1</v>
      </c>
      <c r="N18463" s="13" t="s">
        <v>192</v>
      </c>
      <c r="O18463" s="13" t="s">
        <v>97</v>
      </c>
      <c r="P18463">
        <v>20</v>
      </c>
      <c r="Q18463" s="13" t="s">
        <v>97</v>
      </c>
      <c r="R18463" s="13" t="s">
        <v>199</v>
      </c>
      <c r="S18463" s="13" t="s">
        <v>196</v>
      </c>
      <c r="T18463">
        <v>4</v>
      </c>
      <c r="U18463">
        <v>1</v>
      </c>
      <c r="V18463">
        <v>0</v>
      </c>
      <c r="W18463" s="13" t="s">
        <v>101</v>
      </c>
      <c r="X18463">
        <v>0.3</v>
      </c>
    </row>
    <row r="18464" spans="1:24" x14ac:dyDescent="0.3">
      <c r="A18464">
        <v>18462</v>
      </c>
      <c r="B18464" t="s">
        <v>197</v>
      </c>
      <c r="C18464" t="s">
        <v>198</v>
      </c>
      <c r="D18464">
        <v>30.694383999999999</v>
      </c>
      <c r="E18464">
        <v>76.855600999999993</v>
      </c>
      <c r="F18464" s="18">
        <v>44780</v>
      </c>
      <c r="G18464" s="19">
        <v>0.375</v>
      </c>
      <c r="H18464">
        <v>9</v>
      </c>
      <c r="I18464" s="13" t="s">
        <v>89</v>
      </c>
      <c r="J18464">
        <v>1</v>
      </c>
      <c r="K18464" s="13" t="s">
        <v>214</v>
      </c>
      <c r="L18464">
        <v>3</v>
      </c>
      <c r="M18464">
        <v>0</v>
      </c>
      <c r="N18464" s="13" t="s">
        <v>192</v>
      </c>
      <c r="O18464" s="13" t="s">
        <v>97</v>
      </c>
      <c r="P18464">
        <v>33</v>
      </c>
      <c r="Q18464" s="13" t="s">
        <v>95</v>
      </c>
      <c r="R18464" s="13" t="s">
        <v>208</v>
      </c>
      <c r="S18464" s="13" t="s">
        <v>196</v>
      </c>
      <c r="T18464">
        <v>1</v>
      </c>
      <c r="U18464">
        <v>0</v>
      </c>
      <c r="V18464">
        <v>1</v>
      </c>
      <c r="W18464" s="13" t="s">
        <v>101</v>
      </c>
      <c r="X18464">
        <v>0.25</v>
      </c>
    </row>
    <row r="18465" spans="1:24" x14ac:dyDescent="0.3">
      <c r="A18465">
        <v>18463</v>
      </c>
      <c r="B18465" t="s">
        <v>209</v>
      </c>
      <c r="C18465" t="s">
        <v>210</v>
      </c>
      <c r="D18465">
        <v>17.557991999999999</v>
      </c>
      <c r="E18465">
        <v>78.533561000000006</v>
      </c>
      <c r="F18465" s="18">
        <v>45486</v>
      </c>
      <c r="G18465" s="19">
        <v>0.91666666666666696</v>
      </c>
      <c r="H18465">
        <v>22</v>
      </c>
      <c r="I18465" s="13" t="s">
        <v>219</v>
      </c>
      <c r="J18465">
        <v>1</v>
      </c>
      <c r="K18465" s="13" t="s">
        <v>92</v>
      </c>
      <c r="L18465">
        <v>2</v>
      </c>
      <c r="M18465">
        <v>1</v>
      </c>
      <c r="N18465" s="13" t="s">
        <v>192</v>
      </c>
      <c r="O18465" s="13" t="s">
        <v>97</v>
      </c>
      <c r="P18465">
        <v>38</v>
      </c>
      <c r="Q18465" s="13" t="s">
        <v>97</v>
      </c>
      <c r="R18465" s="13" t="s">
        <v>199</v>
      </c>
      <c r="S18465" s="13" t="s">
        <v>196</v>
      </c>
      <c r="T18465">
        <v>1</v>
      </c>
      <c r="U18465">
        <v>1</v>
      </c>
      <c r="V18465">
        <v>0</v>
      </c>
      <c r="W18465" s="13" t="s">
        <v>101</v>
      </c>
      <c r="X18465">
        <v>0.3</v>
      </c>
    </row>
    <row r="18466" spans="1:24" x14ac:dyDescent="0.3">
      <c r="A18466">
        <v>18464</v>
      </c>
      <c r="B18466" t="s">
        <v>217</v>
      </c>
      <c r="C18466" t="s">
        <v>218</v>
      </c>
      <c r="D18466">
        <v>22.647867000000002</v>
      </c>
      <c r="E18466">
        <v>88.208297000000002</v>
      </c>
      <c r="F18466" s="18">
        <v>44755</v>
      </c>
      <c r="G18466" s="19">
        <v>4.1666666666666699E-2</v>
      </c>
      <c r="H18466">
        <v>1</v>
      </c>
      <c r="I18466" s="13" t="s">
        <v>194</v>
      </c>
      <c r="J18466">
        <v>0</v>
      </c>
      <c r="K18466" s="13" t="s">
        <v>92</v>
      </c>
      <c r="L18466">
        <v>1</v>
      </c>
      <c r="M18466">
        <v>0</v>
      </c>
      <c r="N18466" s="13" t="s">
        <v>192</v>
      </c>
      <c r="O18466" s="13" t="s">
        <v>97</v>
      </c>
      <c r="P18466">
        <v>40</v>
      </c>
      <c r="Q18466" s="13" t="s">
        <v>97</v>
      </c>
      <c r="R18466" s="13" t="s">
        <v>205</v>
      </c>
      <c r="S18466" s="13" t="s">
        <v>196</v>
      </c>
      <c r="T18466">
        <v>1</v>
      </c>
      <c r="U18466">
        <v>0</v>
      </c>
      <c r="V18466">
        <v>0</v>
      </c>
      <c r="W18466" s="13" t="s">
        <v>101</v>
      </c>
      <c r="X18466">
        <v>0.3</v>
      </c>
    </row>
    <row r="18467" spans="1:24" x14ac:dyDescent="0.3">
      <c r="A18467">
        <v>18465</v>
      </c>
      <c r="B18467" t="s">
        <v>190</v>
      </c>
      <c r="C18467" t="s">
        <v>80</v>
      </c>
      <c r="D18467">
        <v>18.80256</v>
      </c>
      <c r="E18467">
        <v>72.731898999999999</v>
      </c>
      <c r="F18467" s="18">
        <v>45277</v>
      </c>
      <c r="G18467" s="19">
        <v>0.75</v>
      </c>
      <c r="H18467">
        <v>18</v>
      </c>
      <c r="I18467" s="13" t="s">
        <v>89</v>
      </c>
      <c r="J18467">
        <v>1</v>
      </c>
      <c r="K18467" s="13" t="s">
        <v>92</v>
      </c>
      <c r="L18467">
        <v>3</v>
      </c>
      <c r="M18467">
        <v>0</v>
      </c>
      <c r="N18467" s="13" t="s">
        <v>94</v>
      </c>
      <c r="O18467" s="13" t="s">
        <v>95</v>
      </c>
      <c r="P18467">
        <v>18</v>
      </c>
      <c r="Q18467" s="13" t="s">
        <v>97</v>
      </c>
      <c r="R18467" s="13" t="s">
        <v>205</v>
      </c>
      <c r="S18467" s="13" t="s">
        <v>196</v>
      </c>
      <c r="T18467">
        <v>3</v>
      </c>
      <c r="U18467">
        <v>3</v>
      </c>
      <c r="V18467">
        <v>1</v>
      </c>
      <c r="W18467" s="13" t="s">
        <v>101</v>
      </c>
      <c r="X18467">
        <v>0.8</v>
      </c>
    </row>
    <row r="18468" spans="1:24" x14ac:dyDescent="0.3">
      <c r="A18468">
        <v>18466</v>
      </c>
      <c r="B18468" t="s">
        <v>190</v>
      </c>
      <c r="C18468" t="s">
        <v>80</v>
      </c>
      <c r="D18468">
        <v>19.192533999999998</v>
      </c>
      <c r="E18468">
        <v>72.977822000000003</v>
      </c>
      <c r="F18468" s="18">
        <v>45088</v>
      </c>
      <c r="G18468" s="19">
        <v>0</v>
      </c>
      <c r="H18468">
        <v>0</v>
      </c>
      <c r="I18468" s="13" t="s">
        <v>89</v>
      </c>
      <c r="J18468">
        <v>1</v>
      </c>
      <c r="K18468" s="13" t="s">
        <v>191</v>
      </c>
      <c r="L18468">
        <v>3</v>
      </c>
      <c r="M18468">
        <v>1</v>
      </c>
      <c r="N18468" s="13" t="s">
        <v>212</v>
      </c>
      <c r="O18468" s="13" t="s">
        <v>195</v>
      </c>
      <c r="P18468">
        <v>26</v>
      </c>
      <c r="Q18468" s="13" t="s">
        <v>195</v>
      </c>
      <c r="R18468" s="13" t="s">
        <v>213</v>
      </c>
      <c r="S18468" s="13" t="s">
        <v>193</v>
      </c>
      <c r="T18468">
        <v>5</v>
      </c>
      <c r="U18468">
        <v>2</v>
      </c>
      <c r="V18468">
        <v>0</v>
      </c>
      <c r="W18468" s="13" t="s">
        <v>101</v>
      </c>
      <c r="X18468">
        <v>0.25</v>
      </c>
    </row>
    <row r="18469" spans="1:24" x14ac:dyDescent="0.3">
      <c r="A18469">
        <v>18467</v>
      </c>
      <c r="B18469" t="s">
        <v>200</v>
      </c>
      <c r="C18469" t="s">
        <v>201</v>
      </c>
      <c r="D18469">
        <v>13.137040000000001</v>
      </c>
      <c r="E18469">
        <v>80.255255000000005</v>
      </c>
      <c r="F18469" s="18">
        <v>44647</v>
      </c>
      <c r="G18469" s="19">
        <v>8.3333333333333301E-2</v>
      </c>
      <c r="H18469">
        <v>2</v>
      </c>
      <c r="I18469" s="13" t="s">
        <v>89</v>
      </c>
      <c r="J18469">
        <v>1</v>
      </c>
      <c r="K18469" s="13" t="s">
        <v>214</v>
      </c>
      <c r="L18469">
        <v>4</v>
      </c>
      <c r="M18469">
        <v>1</v>
      </c>
      <c r="N18469" s="13" t="s">
        <v>212</v>
      </c>
      <c r="O18469" s="13" t="s">
        <v>195</v>
      </c>
      <c r="P18469">
        <v>38</v>
      </c>
      <c r="Q18469" s="13" t="s">
        <v>95</v>
      </c>
      <c r="R18469" s="13" t="s">
        <v>205</v>
      </c>
      <c r="S18469" s="13" t="s">
        <v>193</v>
      </c>
      <c r="T18469">
        <v>1</v>
      </c>
      <c r="U18469">
        <v>1</v>
      </c>
      <c r="V18469">
        <v>0</v>
      </c>
      <c r="W18469" s="13" t="s">
        <v>101</v>
      </c>
      <c r="X18469">
        <v>0.25</v>
      </c>
    </row>
    <row r="18470" spans="1:24" x14ac:dyDescent="0.3">
      <c r="A18470">
        <v>18468</v>
      </c>
      <c r="B18470" t="s">
        <v>79</v>
      </c>
      <c r="C18470" t="s">
        <v>80</v>
      </c>
      <c r="D18470">
        <v>18.621524999999998</v>
      </c>
      <c r="E18470">
        <v>73.745047</v>
      </c>
      <c r="F18470" s="18">
        <v>44762</v>
      </c>
      <c r="G18470" s="19">
        <v>0.875</v>
      </c>
      <c r="H18470">
        <v>21</v>
      </c>
      <c r="I18470" s="13" t="s">
        <v>194</v>
      </c>
      <c r="J18470">
        <v>0</v>
      </c>
      <c r="K18470" s="13" t="s">
        <v>92</v>
      </c>
      <c r="L18470">
        <v>6</v>
      </c>
      <c r="M18470">
        <v>0</v>
      </c>
      <c r="N18470" s="13" t="s">
        <v>212</v>
      </c>
      <c r="O18470" s="13" t="s">
        <v>95</v>
      </c>
      <c r="P18470">
        <v>39</v>
      </c>
      <c r="Q18470" s="13" t="s">
        <v>95</v>
      </c>
      <c r="R18470" s="13" t="s">
        <v>208</v>
      </c>
      <c r="S18470" s="13" t="s">
        <v>196</v>
      </c>
      <c r="T18470">
        <v>4</v>
      </c>
      <c r="U18470">
        <v>0</v>
      </c>
      <c r="V18470">
        <v>0</v>
      </c>
      <c r="W18470" s="13" t="s">
        <v>101</v>
      </c>
      <c r="X18470">
        <v>0.45</v>
      </c>
    </row>
    <row r="18471" spans="1:24" x14ac:dyDescent="0.3">
      <c r="A18471">
        <v>18469</v>
      </c>
      <c r="B18471" t="s">
        <v>217</v>
      </c>
      <c r="C18471" t="s">
        <v>218</v>
      </c>
      <c r="D18471">
        <v>22.426217000000001</v>
      </c>
      <c r="E18471">
        <v>88.453881999999993</v>
      </c>
      <c r="F18471" s="18">
        <v>45179</v>
      </c>
      <c r="G18471" s="19">
        <v>0.29166666666666702</v>
      </c>
      <c r="H18471">
        <v>7</v>
      </c>
      <c r="I18471" s="13" t="s">
        <v>89</v>
      </c>
      <c r="J18471">
        <v>1</v>
      </c>
      <c r="K18471" s="13" t="s">
        <v>92</v>
      </c>
      <c r="L18471">
        <v>5</v>
      </c>
      <c r="M18471">
        <v>1</v>
      </c>
      <c r="N18471" s="13" t="s">
        <v>192</v>
      </c>
      <c r="O18471" s="13" t="s">
        <v>97</v>
      </c>
      <c r="P18471">
        <v>24</v>
      </c>
      <c r="Q18471" s="13" t="s">
        <v>97</v>
      </c>
      <c r="R18471" s="13" t="s">
        <v>98</v>
      </c>
      <c r="S18471" s="13" t="s">
        <v>196</v>
      </c>
      <c r="T18471">
        <v>3</v>
      </c>
      <c r="U18471">
        <v>1</v>
      </c>
      <c r="V18471">
        <v>0</v>
      </c>
      <c r="W18471" s="13" t="s">
        <v>101</v>
      </c>
      <c r="X18471">
        <v>0.3</v>
      </c>
    </row>
    <row r="18472" spans="1:24" x14ac:dyDescent="0.3">
      <c r="A18472">
        <v>18470</v>
      </c>
      <c r="B18472" t="s">
        <v>203</v>
      </c>
      <c r="C18472" t="s">
        <v>203</v>
      </c>
      <c r="D18472">
        <v>28.737480999999999</v>
      </c>
      <c r="E18472">
        <v>77.298422000000002</v>
      </c>
      <c r="F18472" s="18">
        <v>44996</v>
      </c>
      <c r="G18472" s="19">
        <v>0.45833333333333298</v>
      </c>
      <c r="H18472">
        <v>11</v>
      </c>
      <c r="I18472" s="13" t="s">
        <v>219</v>
      </c>
      <c r="J18472">
        <v>1</v>
      </c>
      <c r="K18472" s="13" t="s">
        <v>191</v>
      </c>
      <c r="L18472">
        <v>2</v>
      </c>
      <c r="M18472">
        <v>0</v>
      </c>
      <c r="N18472" s="13" t="s">
        <v>192</v>
      </c>
      <c r="O18472" s="13" t="s">
        <v>97</v>
      </c>
      <c r="P18472">
        <v>20</v>
      </c>
      <c r="Q18472" s="13" t="s">
        <v>95</v>
      </c>
      <c r="R18472" s="13" t="s">
        <v>98</v>
      </c>
      <c r="S18472" s="13" t="s">
        <v>193</v>
      </c>
      <c r="T18472">
        <v>2</v>
      </c>
      <c r="U18472">
        <v>0</v>
      </c>
      <c r="V18472">
        <v>0</v>
      </c>
      <c r="W18472" s="13" t="s">
        <v>101</v>
      </c>
      <c r="X18472">
        <v>0.1</v>
      </c>
    </row>
    <row r="18473" spans="1:24" x14ac:dyDescent="0.3">
      <c r="A18473">
        <v>18471</v>
      </c>
      <c r="B18473" t="s">
        <v>190</v>
      </c>
      <c r="C18473" t="s">
        <v>80</v>
      </c>
      <c r="D18473">
        <v>18.990542999999999</v>
      </c>
      <c r="E18473">
        <v>72.760615999999999</v>
      </c>
      <c r="F18473" s="18">
        <v>45206</v>
      </c>
      <c r="G18473" s="19">
        <v>0.79166666666666696</v>
      </c>
      <c r="H18473">
        <v>19</v>
      </c>
      <c r="I18473" s="13" t="s">
        <v>219</v>
      </c>
      <c r="J18473">
        <v>1</v>
      </c>
      <c r="K18473" s="13" t="s">
        <v>191</v>
      </c>
      <c r="L18473">
        <v>1</v>
      </c>
      <c r="M18473">
        <v>0</v>
      </c>
      <c r="N18473" s="13" t="s">
        <v>192</v>
      </c>
      <c r="O18473" s="13" t="s">
        <v>97</v>
      </c>
      <c r="P18473">
        <v>18</v>
      </c>
      <c r="Q18473" s="13" t="s">
        <v>195</v>
      </c>
      <c r="R18473" s="13" t="s">
        <v>199</v>
      </c>
      <c r="S18473" s="13" t="s">
        <v>196</v>
      </c>
      <c r="T18473">
        <v>1</v>
      </c>
      <c r="U18473">
        <v>1</v>
      </c>
      <c r="V18473">
        <v>1</v>
      </c>
      <c r="W18473" s="13" t="s">
        <v>101</v>
      </c>
      <c r="X18473">
        <v>0.25</v>
      </c>
    </row>
    <row r="18474" spans="1:24" x14ac:dyDescent="0.3">
      <c r="A18474">
        <v>18472</v>
      </c>
      <c r="B18474" t="s">
        <v>209</v>
      </c>
      <c r="C18474" t="s">
        <v>210</v>
      </c>
      <c r="D18474">
        <v>17.439381999999998</v>
      </c>
      <c r="E18474">
        <v>78.578153</v>
      </c>
      <c r="F18474" s="18">
        <v>45205</v>
      </c>
      <c r="G18474" s="19">
        <v>0.66666666666666696</v>
      </c>
      <c r="H18474">
        <v>16</v>
      </c>
      <c r="I18474" s="13" t="s">
        <v>211</v>
      </c>
      <c r="J18474">
        <v>0</v>
      </c>
      <c r="K18474" s="13" t="s">
        <v>92</v>
      </c>
      <c r="L18474">
        <v>2</v>
      </c>
      <c r="M18474">
        <v>0</v>
      </c>
      <c r="N18474" s="13" t="s">
        <v>212</v>
      </c>
      <c r="O18474" s="13" t="s">
        <v>195</v>
      </c>
      <c r="P18474">
        <v>18</v>
      </c>
      <c r="Q18474" s="13" t="s">
        <v>95</v>
      </c>
      <c r="R18474" s="13" t="s">
        <v>213</v>
      </c>
      <c r="S18474" s="13" t="s">
        <v>193</v>
      </c>
      <c r="T18474">
        <v>2</v>
      </c>
      <c r="U18474">
        <v>2</v>
      </c>
      <c r="V18474">
        <v>0</v>
      </c>
      <c r="W18474" s="13" t="s">
        <v>101</v>
      </c>
      <c r="X18474">
        <v>0.25</v>
      </c>
    </row>
    <row r="18475" spans="1:24" x14ac:dyDescent="0.3">
      <c r="A18475">
        <v>18473</v>
      </c>
      <c r="B18475" t="s">
        <v>217</v>
      </c>
      <c r="C18475" t="s">
        <v>218</v>
      </c>
      <c r="D18475">
        <v>22.592426</v>
      </c>
      <c r="E18475">
        <v>88.470539000000002</v>
      </c>
      <c r="F18475" s="18">
        <v>45051</v>
      </c>
      <c r="G18475" s="19">
        <v>0.875</v>
      </c>
      <c r="H18475">
        <v>21</v>
      </c>
      <c r="I18475" s="13" t="s">
        <v>211</v>
      </c>
      <c r="J18475">
        <v>0</v>
      </c>
      <c r="K18475" s="13" t="s">
        <v>92</v>
      </c>
      <c r="L18475">
        <v>4</v>
      </c>
      <c r="M18475">
        <v>1</v>
      </c>
      <c r="N18475" s="13" t="s">
        <v>192</v>
      </c>
      <c r="O18475" s="13" t="s">
        <v>97</v>
      </c>
      <c r="P18475">
        <v>26</v>
      </c>
      <c r="Q18475" s="13" t="s">
        <v>195</v>
      </c>
      <c r="R18475" s="13" t="s">
        <v>199</v>
      </c>
      <c r="S18475" s="13" t="s">
        <v>196</v>
      </c>
      <c r="T18475">
        <v>2</v>
      </c>
      <c r="U18475">
        <v>0</v>
      </c>
      <c r="V18475">
        <v>0</v>
      </c>
      <c r="W18475" s="13" t="s">
        <v>101</v>
      </c>
      <c r="X18475">
        <v>0.1</v>
      </c>
    </row>
    <row r="18476" spans="1:24" x14ac:dyDescent="0.3">
      <c r="A18476">
        <v>18474</v>
      </c>
      <c r="B18476" t="s">
        <v>200</v>
      </c>
      <c r="C18476" t="s">
        <v>201</v>
      </c>
      <c r="D18476">
        <v>12.811738999999999</v>
      </c>
      <c r="E18476">
        <v>80.285292999999996</v>
      </c>
      <c r="F18476" s="18">
        <v>45513</v>
      </c>
      <c r="G18476" s="19">
        <v>0.75</v>
      </c>
      <c r="H18476">
        <v>18</v>
      </c>
      <c r="I18476" s="13" t="s">
        <v>211</v>
      </c>
      <c r="J18476">
        <v>0</v>
      </c>
      <c r="K18476" s="13" t="s">
        <v>214</v>
      </c>
      <c r="L18476">
        <v>3</v>
      </c>
      <c r="M18476">
        <v>1</v>
      </c>
      <c r="N18476" s="13" t="s">
        <v>212</v>
      </c>
      <c r="O18476" s="13" t="s">
        <v>195</v>
      </c>
      <c r="P18476">
        <v>25</v>
      </c>
      <c r="Q18476" s="13" t="s">
        <v>195</v>
      </c>
      <c r="R18476" s="13" t="s">
        <v>208</v>
      </c>
      <c r="S18476" s="13" t="s">
        <v>196</v>
      </c>
      <c r="T18476">
        <v>2</v>
      </c>
      <c r="U18476">
        <v>2</v>
      </c>
      <c r="V18476">
        <v>1</v>
      </c>
      <c r="W18476" s="13" t="s">
        <v>101</v>
      </c>
      <c r="X18476">
        <v>0.4</v>
      </c>
    </row>
    <row r="18477" spans="1:24" x14ac:dyDescent="0.3">
      <c r="A18477">
        <v>18475</v>
      </c>
      <c r="B18477" t="s">
        <v>190</v>
      </c>
      <c r="C18477" t="s">
        <v>80</v>
      </c>
      <c r="D18477">
        <v>18.944835000000001</v>
      </c>
      <c r="E18477">
        <v>72.889747</v>
      </c>
      <c r="F18477" s="18">
        <v>45556</v>
      </c>
      <c r="G18477" s="19">
        <v>0.25</v>
      </c>
      <c r="H18477">
        <v>6</v>
      </c>
      <c r="I18477" s="13" t="s">
        <v>219</v>
      </c>
      <c r="J18477">
        <v>1</v>
      </c>
      <c r="K18477" s="13" t="s">
        <v>214</v>
      </c>
      <c r="L18477">
        <v>6</v>
      </c>
      <c r="M18477">
        <v>0</v>
      </c>
      <c r="N18477" s="13" t="s">
        <v>94</v>
      </c>
      <c r="O18477" s="13" t="s">
        <v>95</v>
      </c>
      <c r="P18477">
        <v>25</v>
      </c>
      <c r="Q18477" s="13" t="s">
        <v>95</v>
      </c>
      <c r="R18477" s="13" t="s">
        <v>208</v>
      </c>
      <c r="S18477" s="13" t="s">
        <v>196</v>
      </c>
      <c r="T18477">
        <v>2</v>
      </c>
      <c r="U18477">
        <v>1</v>
      </c>
      <c r="V18477">
        <v>0</v>
      </c>
      <c r="W18477" s="13" t="s">
        <v>101</v>
      </c>
      <c r="X18477">
        <v>0.45</v>
      </c>
    </row>
    <row r="18478" spans="1:24" x14ac:dyDescent="0.3">
      <c r="A18478">
        <v>18476</v>
      </c>
      <c r="B18478" t="s">
        <v>217</v>
      </c>
      <c r="C18478" t="s">
        <v>218</v>
      </c>
      <c r="D18478">
        <v>22.546623</v>
      </c>
      <c r="E18478">
        <v>88.307682</v>
      </c>
      <c r="F18478" s="18">
        <v>44778</v>
      </c>
      <c r="G18478" s="19">
        <v>0.54166666666666696</v>
      </c>
      <c r="H18478">
        <v>13</v>
      </c>
      <c r="I18478" s="13" t="s">
        <v>211</v>
      </c>
      <c r="J18478">
        <v>0</v>
      </c>
      <c r="K18478" s="13" t="s">
        <v>214</v>
      </c>
      <c r="L18478">
        <v>1</v>
      </c>
      <c r="M18478">
        <v>1</v>
      </c>
      <c r="N18478" s="13" t="s">
        <v>192</v>
      </c>
      <c r="O18478" s="13" t="s">
        <v>97</v>
      </c>
      <c r="P18478">
        <v>20</v>
      </c>
      <c r="Q18478" s="13" t="s">
        <v>195</v>
      </c>
      <c r="R18478" s="13" t="s">
        <v>205</v>
      </c>
      <c r="S18478" s="13" t="s">
        <v>196</v>
      </c>
      <c r="T18478">
        <v>2</v>
      </c>
      <c r="U18478">
        <v>2</v>
      </c>
      <c r="V18478">
        <v>0</v>
      </c>
      <c r="W18478" s="13" t="s">
        <v>101</v>
      </c>
      <c r="X18478">
        <v>0.1</v>
      </c>
    </row>
    <row r="18479" spans="1:24" x14ac:dyDescent="0.3">
      <c r="A18479">
        <v>18477</v>
      </c>
      <c r="B18479" t="s">
        <v>200</v>
      </c>
      <c r="C18479" t="s">
        <v>201</v>
      </c>
      <c r="D18479">
        <v>13.064537</v>
      </c>
      <c r="E18479">
        <v>80.113731999999999</v>
      </c>
      <c r="F18479" s="18">
        <v>44761</v>
      </c>
      <c r="G18479" s="19">
        <v>0.45833333333333298</v>
      </c>
      <c r="H18479">
        <v>11</v>
      </c>
      <c r="I18479" s="13" t="s">
        <v>215</v>
      </c>
      <c r="J18479">
        <v>0</v>
      </c>
      <c r="K18479" s="13" t="s">
        <v>214</v>
      </c>
      <c r="L18479">
        <v>1</v>
      </c>
      <c r="M18479">
        <v>0</v>
      </c>
      <c r="N18479" s="13" t="s">
        <v>192</v>
      </c>
      <c r="O18479" s="13" t="s">
        <v>97</v>
      </c>
      <c r="P18479">
        <v>27</v>
      </c>
      <c r="Q18479" s="13" t="s">
        <v>195</v>
      </c>
      <c r="R18479" s="13" t="s">
        <v>213</v>
      </c>
      <c r="S18479" s="13" t="s">
        <v>99</v>
      </c>
      <c r="T18479">
        <v>4</v>
      </c>
      <c r="U18479">
        <v>4</v>
      </c>
      <c r="V18479">
        <v>0</v>
      </c>
      <c r="W18479" s="13" t="s">
        <v>101</v>
      </c>
      <c r="X18479">
        <v>0.3</v>
      </c>
    </row>
    <row r="18480" spans="1:24" x14ac:dyDescent="0.3">
      <c r="A18480">
        <v>18478</v>
      </c>
      <c r="B18480" t="s">
        <v>206</v>
      </c>
      <c r="C18480" t="s">
        <v>207</v>
      </c>
      <c r="D18480">
        <v>13.145682000000001</v>
      </c>
      <c r="E18480">
        <v>77.507665000000003</v>
      </c>
      <c r="F18480" s="18">
        <v>45666</v>
      </c>
      <c r="G18480" s="19">
        <v>0.625</v>
      </c>
      <c r="H18480">
        <v>15</v>
      </c>
      <c r="I18480" s="13" t="s">
        <v>202</v>
      </c>
      <c r="J18480">
        <v>0</v>
      </c>
      <c r="K18480" s="13" t="s">
        <v>92</v>
      </c>
      <c r="L18480">
        <v>6</v>
      </c>
      <c r="M18480">
        <v>0</v>
      </c>
      <c r="N18480" s="13" t="s">
        <v>192</v>
      </c>
      <c r="O18480" s="13" t="s">
        <v>97</v>
      </c>
      <c r="P18480">
        <v>32</v>
      </c>
      <c r="Q18480" s="13" t="s">
        <v>195</v>
      </c>
      <c r="R18480" s="13" t="s">
        <v>98</v>
      </c>
      <c r="S18480" s="13" t="s">
        <v>193</v>
      </c>
      <c r="T18480">
        <v>1</v>
      </c>
      <c r="U18480">
        <v>1</v>
      </c>
      <c r="V18480">
        <v>0</v>
      </c>
      <c r="W18480" s="13" t="s">
        <v>101</v>
      </c>
      <c r="X18480">
        <v>0.1</v>
      </c>
    </row>
    <row r="18481" spans="1:24" x14ac:dyDescent="0.3">
      <c r="A18481">
        <v>18479</v>
      </c>
      <c r="B18481" t="s">
        <v>190</v>
      </c>
      <c r="C18481" t="s">
        <v>80</v>
      </c>
      <c r="D18481">
        <v>19.06344</v>
      </c>
      <c r="E18481">
        <v>72.978990999999994</v>
      </c>
      <c r="F18481" s="18">
        <v>45618</v>
      </c>
      <c r="G18481" s="19">
        <v>0.375</v>
      </c>
      <c r="H18481">
        <v>9</v>
      </c>
      <c r="I18481" s="13" t="s">
        <v>211</v>
      </c>
      <c r="J18481">
        <v>0</v>
      </c>
      <c r="K18481" s="13" t="s">
        <v>191</v>
      </c>
      <c r="L18481">
        <v>1</v>
      </c>
      <c r="M18481">
        <v>1</v>
      </c>
      <c r="N18481" s="13" t="s">
        <v>212</v>
      </c>
      <c r="O18481" s="13" t="s">
        <v>95</v>
      </c>
      <c r="P18481">
        <v>32</v>
      </c>
      <c r="Q18481" s="13" t="s">
        <v>95</v>
      </c>
      <c r="R18481" s="13" t="s">
        <v>213</v>
      </c>
      <c r="S18481" s="13" t="s">
        <v>196</v>
      </c>
      <c r="T18481">
        <v>3</v>
      </c>
      <c r="U18481">
        <v>1</v>
      </c>
      <c r="V18481">
        <v>1</v>
      </c>
      <c r="W18481" s="13" t="s">
        <v>101</v>
      </c>
      <c r="X18481">
        <v>0.6</v>
      </c>
    </row>
    <row r="18482" spans="1:24" x14ac:dyDescent="0.3">
      <c r="A18482">
        <v>18480</v>
      </c>
      <c r="B18482" t="s">
        <v>197</v>
      </c>
      <c r="C18482" t="s">
        <v>198</v>
      </c>
      <c r="D18482">
        <v>30.717168999999998</v>
      </c>
      <c r="E18482">
        <v>76.754360000000005</v>
      </c>
      <c r="F18482" s="18">
        <v>45470</v>
      </c>
      <c r="G18482" s="19">
        <v>0.29166666666666702</v>
      </c>
      <c r="H18482">
        <v>7</v>
      </c>
      <c r="I18482" s="13" t="s">
        <v>202</v>
      </c>
      <c r="J18482">
        <v>0</v>
      </c>
      <c r="K18482" s="13" t="s">
        <v>92</v>
      </c>
      <c r="L18482">
        <v>6</v>
      </c>
      <c r="M18482">
        <v>0</v>
      </c>
      <c r="N18482" s="13" t="s">
        <v>212</v>
      </c>
      <c r="O18482" s="13" t="s">
        <v>195</v>
      </c>
      <c r="P18482">
        <v>19</v>
      </c>
      <c r="Q18482" s="13" t="s">
        <v>97</v>
      </c>
      <c r="R18482" s="13" t="s">
        <v>205</v>
      </c>
      <c r="S18482" s="13" t="s">
        <v>196</v>
      </c>
      <c r="T18482">
        <v>4</v>
      </c>
      <c r="U18482">
        <v>1</v>
      </c>
      <c r="V18482">
        <v>0</v>
      </c>
      <c r="W18482" s="13" t="s">
        <v>101</v>
      </c>
      <c r="X18482">
        <v>0.45</v>
      </c>
    </row>
    <row r="18483" spans="1:24" x14ac:dyDescent="0.3">
      <c r="A18483">
        <v>18481</v>
      </c>
      <c r="B18483" t="s">
        <v>190</v>
      </c>
      <c r="C18483" t="s">
        <v>80</v>
      </c>
      <c r="D18483">
        <v>18.865428000000001</v>
      </c>
      <c r="E18483">
        <v>72.989245999999994</v>
      </c>
      <c r="F18483" s="18">
        <v>45229</v>
      </c>
      <c r="G18483" s="19">
        <v>0.375</v>
      </c>
      <c r="H18483">
        <v>9</v>
      </c>
      <c r="I18483" s="13" t="s">
        <v>204</v>
      </c>
      <c r="J18483">
        <v>0</v>
      </c>
      <c r="K18483" s="13" t="s">
        <v>191</v>
      </c>
      <c r="L18483">
        <v>5</v>
      </c>
      <c r="M18483">
        <v>1</v>
      </c>
      <c r="N18483" s="13" t="s">
        <v>212</v>
      </c>
      <c r="O18483" s="13" t="s">
        <v>195</v>
      </c>
      <c r="P18483">
        <v>36</v>
      </c>
      <c r="Q18483" s="13" t="s">
        <v>97</v>
      </c>
      <c r="R18483" s="13" t="s">
        <v>199</v>
      </c>
      <c r="S18483" s="13" t="s">
        <v>196</v>
      </c>
      <c r="T18483">
        <v>4</v>
      </c>
      <c r="U18483">
        <v>4</v>
      </c>
      <c r="V18483">
        <v>1</v>
      </c>
      <c r="W18483" s="13" t="s">
        <v>101</v>
      </c>
      <c r="X18483">
        <v>0.6</v>
      </c>
    </row>
    <row r="18484" spans="1:24" x14ac:dyDescent="0.3">
      <c r="A18484">
        <v>18482</v>
      </c>
      <c r="B18484" t="s">
        <v>190</v>
      </c>
      <c r="C18484" t="s">
        <v>80</v>
      </c>
      <c r="D18484">
        <v>19.039057</v>
      </c>
      <c r="E18484">
        <v>72.887575999999996</v>
      </c>
      <c r="F18484" s="18">
        <v>45237</v>
      </c>
      <c r="G18484" s="19">
        <v>0.875</v>
      </c>
      <c r="H18484">
        <v>21</v>
      </c>
      <c r="I18484" s="13" t="s">
        <v>215</v>
      </c>
      <c r="J18484">
        <v>0</v>
      </c>
      <c r="K18484" s="13" t="s">
        <v>191</v>
      </c>
      <c r="L18484">
        <v>4</v>
      </c>
      <c r="M18484">
        <v>1</v>
      </c>
      <c r="N18484" s="13" t="s">
        <v>212</v>
      </c>
      <c r="O18484" s="13" t="s">
        <v>195</v>
      </c>
      <c r="P18484">
        <v>22</v>
      </c>
      <c r="Q18484" s="13" t="s">
        <v>97</v>
      </c>
      <c r="R18484" s="13" t="s">
        <v>213</v>
      </c>
      <c r="S18484" s="13" t="s">
        <v>193</v>
      </c>
      <c r="T18484">
        <v>3</v>
      </c>
      <c r="U18484">
        <v>3</v>
      </c>
      <c r="V18484">
        <v>0</v>
      </c>
      <c r="W18484" s="13" t="s">
        <v>101</v>
      </c>
      <c r="X18484">
        <v>0.45</v>
      </c>
    </row>
    <row r="18485" spans="1:24" x14ac:dyDescent="0.3">
      <c r="A18485">
        <v>18483</v>
      </c>
      <c r="B18485" t="s">
        <v>217</v>
      </c>
      <c r="C18485" t="s">
        <v>218</v>
      </c>
      <c r="D18485">
        <v>22.637203</v>
      </c>
      <c r="E18485">
        <v>88.308119000000005</v>
      </c>
      <c r="F18485" s="18">
        <v>45606</v>
      </c>
      <c r="G18485" s="19">
        <v>0</v>
      </c>
      <c r="H18485">
        <v>0</v>
      </c>
      <c r="I18485" s="13" t="s">
        <v>89</v>
      </c>
      <c r="J18485">
        <v>1</v>
      </c>
      <c r="K18485" s="13" t="s">
        <v>214</v>
      </c>
      <c r="L18485">
        <v>5</v>
      </c>
      <c r="M18485">
        <v>1</v>
      </c>
      <c r="N18485" s="13" t="s">
        <v>212</v>
      </c>
      <c r="O18485" s="13" t="s">
        <v>195</v>
      </c>
      <c r="P18485">
        <v>31</v>
      </c>
      <c r="Q18485" s="13" t="s">
        <v>95</v>
      </c>
      <c r="R18485" s="13" t="s">
        <v>213</v>
      </c>
      <c r="S18485" s="13" t="s">
        <v>196</v>
      </c>
      <c r="T18485">
        <v>5</v>
      </c>
      <c r="U18485">
        <v>0</v>
      </c>
      <c r="V18485">
        <v>0</v>
      </c>
      <c r="W18485" s="13" t="s">
        <v>101</v>
      </c>
      <c r="X18485">
        <v>0.25</v>
      </c>
    </row>
    <row r="18486" spans="1:24" x14ac:dyDescent="0.3">
      <c r="A18486">
        <v>18484</v>
      </c>
      <c r="B18486" t="s">
        <v>200</v>
      </c>
      <c r="C18486" t="s">
        <v>201</v>
      </c>
      <c r="D18486">
        <v>13.087046000000001</v>
      </c>
      <c r="E18486">
        <v>80.271540000000002</v>
      </c>
      <c r="F18486" s="18">
        <v>45606</v>
      </c>
      <c r="G18486" s="19">
        <v>0.25</v>
      </c>
      <c r="H18486">
        <v>6</v>
      </c>
      <c r="I18486" s="13" t="s">
        <v>89</v>
      </c>
      <c r="J18486">
        <v>1</v>
      </c>
      <c r="K18486" s="13" t="s">
        <v>92</v>
      </c>
      <c r="L18486">
        <v>6</v>
      </c>
      <c r="M18486">
        <v>0</v>
      </c>
      <c r="N18486" s="13" t="s">
        <v>212</v>
      </c>
      <c r="O18486" s="13" t="s">
        <v>95</v>
      </c>
      <c r="P18486">
        <v>32</v>
      </c>
      <c r="Q18486" s="13" t="s">
        <v>97</v>
      </c>
      <c r="R18486" s="13" t="s">
        <v>208</v>
      </c>
      <c r="S18486" s="13" t="s">
        <v>193</v>
      </c>
      <c r="T18486">
        <v>2</v>
      </c>
      <c r="U18486">
        <v>2</v>
      </c>
      <c r="V18486">
        <v>0</v>
      </c>
      <c r="W18486" s="13" t="s">
        <v>101</v>
      </c>
      <c r="X18486">
        <v>0.65</v>
      </c>
    </row>
    <row r="18487" spans="1:24" x14ac:dyDescent="0.3">
      <c r="A18487">
        <v>18485</v>
      </c>
      <c r="B18487" t="s">
        <v>203</v>
      </c>
      <c r="C18487" t="s">
        <v>203</v>
      </c>
      <c r="D18487">
        <v>28.898429</v>
      </c>
      <c r="E18487">
        <v>76.911788999999999</v>
      </c>
      <c r="F18487" s="18">
        <v>44612</v>
      </c>
      <c r="G18487" s="19">
        <v>4.1666666666666699E-2</v>
      </c>
      <c r="H18487">
        <v>1</v>
      </c>
      <c r="I18487" s="13" t="s">
        <v>89</v>
      </c>
      <c r="J18487">
        <v>1</v>
      </c>
      <c r="K18487" s="13" t="s">
        <v>92</v>
      </c>
      <c r="L18487">
        <v>2</v>
      </c>
      <c r="M18487">
        <v>0</v>
      </c>
      <c r="N18487" s="13" t="s">
        <v>212</v>
      </c>
      <c r="O18487" s="13" t="s">
        <v>95</v>
      </c>
      <c r="P18487">
        <v>27</v>
      </c>
      <c r="Q18487" s="13" t="s">
        <v>195</v>
      </c>
      <c r="R18487" s="13" t="s">
        <v>98</v>
      </c>
      <c r="S18487" s="13" t="s">
        <v>193</v>
      </c>
      <c r="T18487">
        <v>4</v>
      </c>
      <c r="U18487">
        <v>3</v>
      </c>
      <c r="V18487">
        <v>0</v>
      </c>
      <c r="W18487" s="13" t="s">
        <v>101</v>
      </c>
      <c r="X18487">
        <v>0.45</v>
      </c>
    </row>
    <row r="18488" spans="1:24" x14ac:dyDescent="0.3">
      <c r="A18488">
        <v>18486</v>
      </c>
      <c r="B18488" t="s">
        <v>209</v>
      </c>
      <c r="C18488" t="s">
        <v>210</v>
      </c>
      <c r="D18488">
        <v>17.429258999999998</v>
      </c>
      <c r="E18488">
        <v>78.467490999999995</v>
      </c>
      <c r="F18488" s="18">
        <v>45603</v>
      </c>
      <c r="G18488" s="19">
        <v>0.20833333333333301</v>
      </c>
      <c r="H18488">
        <v>5</v>
      </c>
      <c r="I18488" s="13" t="s">
        <v>202</v>
      </c>
      <c r="J18488">
        <v>0</v>
      </c>
      <c r="K18488" s="13" t="s">
        <v>92</v>
      </c>
      <c r="L18488">
        <v>3</v>
      </c>
      <c r="M18488">
        <v>0</v>
      </c>
      <c r="N18488" s="13" t="s">
        <v>94</v>
      </c>
      <c r="O18488" s="13" t="s">
        <v>95</v>
      </c>
      <c r="P18488">
        <v>34</v>
      </c>
      <c r="Q18488" s="13" t="s">
        <v>95</v>
      </c>
      <c r="R18488" s="13" t="s">
        <v>205</v>
      </c>
      <c r="S18488" s="13" t="s">
        <v>99</v>
      </c>
      <c r="T18488">
        <v>5</v>
      </c>
      <c r="U18488">
        <v>5</v>
      </c>
      <c r="V18488">
        <v>0</v>
      </c>
      <c r="W18488" s="13" t="s">
        <v>101</v>
      </c>
      <c r="X18488">
        <v>0.65</v>
      </c>
    </row>
    <row r="18489" spans="1:24" x14ac:dyDescent="0.3">
      <c r="A18489">
        <v>18487</v>
      </c>
      <c r="B18489" t="s">
        <v>200</v>
      </c>
      <c r="C18489" t="s">
        <v>201</v>
      </c>
      <c r="D18489">
        <v>13.117633</v>
      </c>
      <c r="E18489">
        <v>80.229698999999997</v>
      </c>
      <c r="F18489" s="18">
        <v>45494</v>
      </c>
      <c r="G18489" s="19">
        <v>0.75</v>
      </c>
      <c r="H18489">
        <v>18</v>
      </c>
      <c r="I18489" s="13" t="s">
        <v>89</v>
      </c>
      <c r="J18489">
        <v>1</v>
      </c>
      <c r="K18489" s="13" t="s">
        <v>92</v>
      </c>
      <c r="L18489">
        <v>4</v>
      </c>
      <c r="M18489">
        <v>1</v>
      </c>
      <c r="N18489" s="13" t="s">
        <v>212</v>
      </c>
      <c r="O18489" s="13" t="s">
        <v>195</v>
      </c>
      <c r="P18489">
        <v>23</v>
      </c>
      <c r="Q18489" s="13" t="s">
        <v>97</v>
      </c>
      <c r="R18489" s="13" t="s">
        <v>208</v>
      </c>
      <c r="S18489" s="13" t="s">
        <v>193</v>
      </c>
      <c r="T18489">
        <v>2</v>
      </c>
      <c r="U18489">
        <v>0</v>
      </c>
      <c r="V18489">
        <v>1</v>
      </c>
      <c r="W18489" s="13" t="s">
        <v>101</v>
      </c>
      <c r="X18489">
        <v>0.6</v>
      </c>
    </row>
    <row r="18490" spans="1:24" x14ac:dyDescent="0.3">
      <c r="A18490">
        <v>18488</v>
      </c>
      <c r="B18490" t="s">
        <v>206</v>
      </c>
      <c r="C18490" t="s">
        <v>207</v>
      </c>
      <c r="D18490">
        <v>13.11496</v>
      </c>
      <c r="E18490">
        <v>77.517610000000005</v>
      </c>
      <c r="F18490" s="18">
        <v>44898</v>
      </c>
      <c r="G18490" s="19">
        <v>0.16666666666666699</v>
      </c>
      <c r="H18490">
        <v>4</v>
      </c>
      <c r="I18490" s="13" t="s">
        <v>219</v>
      </c>
      <c r="J18490">
        <v>1</v>
      </c>
      <c r="K18490" s="13" t="s">
        <v>191</v>
      </c>
      <c r="L18490">
        <v>1</v>
      </c>
      <c r="M18490">
        <v>0</v>
      </c>
      <c r="N18490" s="13" t="s">
        <v>212</v>
      </c>
      <c r="O18490" s="13" t="s">
        <v>195</v>
      </c>
      <c r="P18490">
        <v>22</v>
      </c>
      <c r="Q18490" s="13" t="s">
        <v>95</v>
      </c>
      <c r="R18490" s="13" t="s">
        <v>199</v>
      </c>
      <c r="S18490" s="13" t="s">
        <v>196</v>
      </c>
      <c r="T18490">
        <v>3</v>
      </c>
      <c r="U18490">
        <v>1</v>
      </c>
      <c r="V18490">
        <v>0</v>
      </c>
      <c r="W18490" s="13" t="s">
        <v>101</v>
      </c>
      <c r="X18490">
        <v>0.25</v>
      </c>
    </row>
    <row r="18491" spans="1:24" x14ac:dyDescent="0.3">
      <c r="A18491">
        <v>18489</v>
      </c>
      <c r="B18491" t="s">
        <v>79</v>
      </c>
      <c r="C18491" t="s">
        <v>80</v>
      </c>
      <c r="D18491">
        <v>18.607181000000001</v>
      </c>
      <c r="E18491">
        <v>73.815771999999996</v>
      </c>
      <c r="F18491" s="18">
        <v>44832</v>
      </c>
      <c r="G18491" s="19">
        <v>0.375</v>
      </c>
      <c r="H18491">
        <v>9</v>
      </c>
      <c r="I18491" s="13" t="s">
        <v>194</v>
      </c>
      <c r="J18491">
        <v>0</v>
      </c>
      <c r="K18491" s="13" t="s">
        <v>92</v>
      </c>
      <c r="L18491">
        <v>3</v>
      </c>
      <c r="M18491">
        <v>0</v>
      </c>
      <c r="N18491" s="13" t="s">
        <v>192</v>
      </c>
      <c r="O18491" s="13" t="s">
        <v>97</v>
      </c>
      <c r="P18491">
        <v>33</v>
      </c>
      <c r="Q18491" s="13" t="s">
        <v>195</v>
      </c>
      <c r="R18491" s="13" t="s">
        <v>205</v>
      </c>
      <c r="S18491" s="13" t="s">
        <v>99</v>
      </c>
      <c r="T18491">
        <v>5</v>
      </c>
      <c r="U18491">
        <v>5</v>
      </c>
      <c r="V18491">
        <v>1</v>
      </c>
      <c r="W18491" s="13" t="s">
        <v>101</v>
      </c>
      <c r="X18491">
        <v>0.45</v>
      </c>
    </row>
    <row r="18492" spans="1:24" x14ac:dyDescent="0.3">
      <c r="A18492">
        <v>18490</v>
      </c>
      <c r="B18492" t="s">
        <v>79</v>
      </c>
      <c r="C18492" t="s">
        <v>80</v>
      </c>
      <c r="D18492">
        <v>18.582332000000001</v>
      </c>
      <c r="E18492">
        <v>73.991962000000001</v>
      </c>
      <c r="F18492" s="18">
        <v>45362</v>
      </c>
      <c r="G18492" s="19">
        <v>0.25</v>
      </c>
      <c r="H18492">
        <v>6</v>
      </c>
      <c r="I18492" s="13" t="s">
        <v>204</v>
      </c>
      <c r="J18492">
        <v>0</v>
      </c>
      <c r="K18492" s="13" t="s">
        <v>191</v>
      </c>
      <c r="L18492">
        <v>3</v>
      </c>
      <c r="M18492">
        <v>0</v>
      </c>
      <c r="N18492" s="13" t="s">
        <v>212</v>
      </c>
      <c r="O18492" s="13" t="s">
        <v>195</v>
      </c>
      <c r="P18492">
        <v>19</v>
      </c>
      <c r="Q18492" s="13" t="s">
        <v>97</v>
      </c>
      <c r="R18492" s="13" t="s">
        <v>199</v>
      </c>
      <c r="S18492" s="13" t="s">
        <v>99</v>
      </c>
      <c r="T18492">
        <v>2</v>
      </c>
      <c r="U18492">
        <v>2</v>
      </c>
      <c r="V18492">
        <v>0</v>
      </c>
      <c r="W18492" s="13" t="s">
        <v>101</v>
      </c>
      <c r="X18492">
        <v>0.65</v>
      </c>
    </row>
    <row r="18493" spans="1:24" x14ac:dyDescent="0.3">
      <c r="A18493">
        <v>18491</v>
      </c>
      <c r="B18493" t="s">
        <v>190</v>
      </c>
      <c r="C18493" t="s">
        <v>80</v>
      </c>
      <c r="D18493">
        <v>18.861280000000001</v>
      </c>
      <c r="E18493">
        <v>72.790171000000001</v>
      </c>
      <c r="F18493" s="18">
        <v>45327</v>
      </c>
      <c r="G18493" s="19">
        <v>4.1666666666666699E-2</v>
      </c>
      <c r="H18493">
        <v>1</v>
      </c>
      <c r="I18493" s="13" t="s">
        <v>204</v>
      </c>
      <c r="J18493">
        <v>0</v>
      </c>
      <c r="K18493" s="13" t="s">
        <v>191</v>
      </c>
      <c r="L18493">
        <v>6</v>
      </c>
      <c r="M18493">
        <v>1</v>
      </c>
      <c r="N18493" s="13" t="s">
        <v>192</v>
      </c>
      <c r="O18493" s="13" t="s">
        <v>97</v>
      </c>
      <c r="P18493">
        <v>24</v>
      </c>
      <c r="Q18493" s="13" t="s">
        <v>97</v>
      </c>
      <c r="R18493" s="13" t="s">
        <v>199</v>
      </c>
      <c r="S18493" s="13" t="s">
        <v>99</v>
      </c>
      <c r="T18493">
        <v>5</v>
      </c>
      <c r="U18493">
        <v>5</v>
      </c>
      <c r="V18493">
        <v>0</v>
      </c>
      <c r="W18493" s="13" t="s">
        <v>101</v>
      </c>
      <c r="X18493">
        <v>0.5</v>
      </c>
    </row>
    <row r="18494" spans="1:24" x14ac:dyDescent="0.3">
      <c r="A18494">
        <v>18492</v>
      </c>
      <c r="B18494" t="s">
        <v>197</v>
      </c>
      <c r="C18494" t="s">
        <v>198</v>
      </c>
      <c r="D18494">
        <v>30.679563999999999</v>
      </c>
      <c r="E18494">
        <v>76.78492</v>
      </c>
      <c r="F18494" s="18">
        <v>45282</v>
      </c>
      <c r="G18494" s="19">
        <v>0.91666666666666696</v>
      </c>
      <c r="H18494">
        <v>22</v>
      </c>
      <c r="I18494" s="13" t="s">
        <v>211</v>
      </c>
      <c r="J18494">
        <v>0</v>
      </c>
      <c r="K18494" s="13" t="s">
        <v>214</v>
      </c>
      <c r="L18494">
        <v>2</v>
      </c>
      <c r="M18494">
        <v>0</v>
      </c>
      <c r="N18494" s="13" t="s">
        <v>212</v>
      </c>
      <c r="O18494" s="13" t="s">
        <v>95</v>
      </c>
      <c r="P18494">
        <v>33</v>
      </c>
      <c r="Q18494" s="13" t="s">
        <v>195</v>
      </c>
      <c r="R18494" s="13" t="s">
        <v>208</v>
      </c>
      <c r="S18494" s="13" t="s">
        <v>196</v>
      </c>
      <c r="T18494">
        <v>4</v>
      </c>
      <c r="U18494">
        <v>2</v>
      </c>
      <c r="V18494">
        <v>0</v>
      </c>
      <c r="W18494" s="13" t="s">
        <v>101</v>
      </c>
      <c r="X18494">
        <v>0.45</v>
      </c>
    </row>
    <row r="18495" spans="1:24" x14ac:dyDescent="0.3">
      <c r="A18495">
        <v>18493</v>
      </c>
      <c r="B18495" t="s">
        <v>197</v>
      </c>
      <c r="C18495" t="s">
        <v>198</v>
      </c>
      <c r="D18495">
        <v>30.652256000000001</v>
      </c>
      <c r="E18495">
        <v>76.802696999999995</v>
      </c>
      <c r="F18495" s="18">
        <v>44776</v>
      </c>
      <c r="G18495" s="19">
        <v>0.5</v>
      </c>
      <c r="H18495">
        <v>12</v>
      </c>
      <c r="I18495" s="13" t="s">
        <v>194</v>
      </c>
      <c r="J18495">
        <v>0</v>
      </c>
      <c r="K18495" s="13" t="s">
        <v>92</v>
      </c>
      <c r="L18495">
        <v>2</v>
      </c>
      <c r="M18495">
        <v>0</v>
      </c>
      <c r="N18495" s="13" t="s">
        <v>94</v>
      </c>
      <c r="O18495" s="13" t="s">
        <v>95</v>
      </c>
      <c r="P18495">
        <v>21</v>
      </c>
      <c r="Q18495" s="13" t="s">
        <v>97</v>
      </c>
      <c r="R18495" s="13" t="s">
        <v>208</v>
      </c>
      <c r="S18495" s="13" t="s">
        <v>196</v>
      </c>
      <c r="T18495">
        <v>3</v>
      </c>
      <c r="U18495">
        <v>3</v>
      </c>
      <c r="V18495">
        <v>0</v>
      </c>
      <c r="W18495" s="13" t="s">
        <v>101</v>
      </c>
      <c r="X18495">
        <v>0.65</v>
      </c>
    </row>
    <row r="18496" spans="1:24" x14ac:dyDescent="0.3">
      <c r="A18496">
        <v>18494</v>
      </c>
      <c r="B18496" t="s">
        <v>217</v>
      </c>
      <c r="C18496" t="s">
        <v>218</v>
      </c>
      <c r="D18496">
        <v>22.427323999999999</v>
      </c>
      <c r="E18496">
        <v>88.364452</v>
      </c>
      <c r="F18496" s="18">
        <v>44804</v>
      </c>
      <c r="G18496" s="19">
        <v>0.83333333333333304</v>
      </c>
      <c r="H18496">
        <v>20</v>
      </c>
      <c r="I18496" s="13" t="s">
        <v>194</v>
      </c>
      <c r="J18496">
        <v>0</v>
      </c>
      <c r="K18496" s="13" t="s">
        <v>92</v>
      </c>
      <c r="L18496">
        <v>1</v>
      </c>
      <c r="M18496">
        <v>1</v>
      </c>
      <c r="N18496" s="13" t="s">
        <v>192</v>
      </c>
      <c r="O18496" s="13" t="s">
        <v>97</v>
      </c>
      <c r="P18496">
        <v>40</v>
      </c>
      <c r="Q18496" s="13" t="s">
        <v>95</v>
      </c>
      <c r="R18496" s="13" t="s">
        <v>213</v>
      </c>
      <c r="S18496" s="13" t="s">
        <v>193</v>
      </c>
      <c r="T18496">
        <v>4</v>
      </c>
      <c r="U18496">
        <v>0</v>
      </c>
      <c r="V18496">
        <v>0</v>
      </c>
      <c r="W18496" s="13" t="s">
        <v>101</v>
      </c>
      <c r="X18496">
        <v>0.1</v>
      </c>
    </row>
    <row r="18497" spans="1:24" x14ac:dyDescent="0.3">
      <c r="A18497">
        <v>18495</v>
      </c>
      <c r="B18497" t="s">
        <v>197</v>
      </c>
      <c r="C18497" t="s">
        <v>198</v>
      </c>
      <c r="D18497">
        <v>30.678034</v>
      </c>
      <c r="E18497">
        <v>76.898533</v>
      </c>
      <c r="F18497" s="18">
        <v>45262</v>
      </c>
      <c r="G18497" s="19">
        <v>0.625</v>
      </c>
      <c r="H18497">
        <v>15</v>
      </c>
      <c r="I18497" s="13" t="s">
        <v>219</v>
      </c>
      <c r="J18497">
        <v>1</v>
      </c>
      <c r="K18497" s="13" t="s">
        <v>92</v>
      </c>
      <c r="L18497">
        <v>5</v>
      </c>
      <c r="M18497">
        <v>1</v>
      </c>
      <c r="N18497" s="13" t="s">
        <v>94</v>
      </c>
      <c r="O18497" s="13" t="s">
        <v>95</v>
      </c>
      <c r="P18497">
        <v>22</v>
      </c>
      <c r="Q18497" s="13" t="s">
        <v>195</v>
      </c>
      <c r="R18497" s="13" t="s">
        <v>98</v>
      </c>
      <c r="S18497" s="13" t="s">
        <v>99</v>
      </c>
      <c r="T18497">
        <v>4</v>
      </c>
      <c r="U18497">
        <v>4</v>
      </c>
      <c r="V18497">
        <v>0</v>
      </c>
      <c r="W18497" s="13" t="s">
        <v>101</v>
      </c>
      <c r="X18497">
        <v>0.65</v>
      </c>
    </row>
    <row r="18498" spans="1:24" x14ac:dyDescent="0.3">
      <c r="A18498">
        <v>18496</v>
      </c>
      <c r="B18498" t="s">
        <v>209</v>
      </c>
      <c r="C18498" t="s">
        <v>210</v>
      </c>
      <c r="D18498">
        <v>17.238023999999999</v>
      </c>
      <c r="E18498">
        <v>78.249173999999996</v>
      </c>
      <c r="F18498" s="18">
        <v>45565</v>
      </c>
      <c r="G18498" s="19">
        <v>0.54166666666666696</v>
      </c>
      <c r="H18498">
        <v>13</v>
      </c>
      <c r="I18498" s="13" t="s">
        <v>204</v>
      </c>
      <c r="J18498">
        <v>0</v>
      </c>
      <c r="K18498" s="13" t="s">
        <v>214</v>
      </c>
      <c r="L18498">
        <v>2</v>
      </c>
      <c r="M18498">
        <v>1</v>
      </c>
      <c r="N18498" s="13" t="s">
        <v>94</v>
      </c>
      <c r="O18498" s="13" t="s">
        <v>95</v>
      </c>
      <c r="P18498">
        <v>25</v>
      </c>
      <c r="Q18498" s="13" t="s">
        <v>195</v>
      </c>
      <c r="R18498" s="13" t="s">
        <v>98</v>
      </c>
      <c r="S18498" s="13" t="s">
        <v>99</v>
      </c>
      <c r="T18498">
        <v>3</v>
      </c>
      <c r="U18498">
        <v>3</v>
      </c>
      <c r="V18498">
        <v>0</v>
      </c>
      <c r="W18498" s="13" t="s">
        <v>101</v>
      </c>
      <c r="X18498">
        <v>0.65</v>
      </c>
    </row>
    <row r="18499" spans="1:24" x14ac:dyDescent="0.3">
      <c r="A18499">
        <v>18497</v>
      </c>
      <c r="B18499" t="s">
        <v>203</v>
      </c>
      <c r="C18499" t="s">
        <v>203</v>
      </c>
      <c r="D18499">
        <v>28.649405000000002</v>
      </c>
      <c r="E18499">
        <v>76.946078</v>
      </c>
      <c r="F18499" s="18">
        <v>45557</v>
      </c>
      <c r="G18499" s="19">
        <v>0.79166666666666696</v>
      </c>
      <c r="H18499">
        <v>19</v>
      </c>
      <c r="I18499" s="13" t="s">
        <v>89</v>
      </c>
      <c r="J18499">
        <v>1</v>
      </c>
      <c r="K18499" s="13" t="s">
        <v>214</v>
      </c>
      <c r="L18499">
        <v>3</v>
      </c>
      <c r="M18499">
        <v>0</v>
      </c>
      <c r="N18499" s="13" t="s">
        <v>94</v>
      </c>
      <c r="O18499" s="13" t="s">
        <v>95</v>
      </c>
      <c r="P18499">
        <v>32</v>
      </c>
      <c r="Q18499" s="13" t="s">
        <v>95</v>
      </c>
      <c r="R18499" s="13" t="s">
        <v>208</v>
      </c>
      <c r="S18499" s="13" t="s">
        <v>196</v>
      </c>
      <c r="T18499">
        <v>5</v>
      </c>
      <c r="U18499">
        <v>2</v>
      </c>
      <c r="V18499">
        <v>1</v>
      </c>
      <c r="W18499" s="13" t="s">
        <v>101</v>
      </c>
      <c r="X18499">
        <v>0.6</v>
      </c>
    </row>
    <row r="18500" spans="1:24" x14ac:dyDescent="0.3">
      <c r="A18500">
        <v>18498</v>
      </c>
      <c r="B18500" t="s">
        <v>206</v>
      </c>
      <c r="C18500" t="s">
        <v>207</v>
      </c>
      <c r="D18500">
        <v>13.004588999999999</v>
      </c>
      <c r="E18500">
        <v>77.732473999999996</v>
      </c>
      <c r="F18500" s="18">
        <v>45376</v>
      </c>
      <c r="G18500" s="19">
        <v>0.58333333333333304</v>
      </c>
      <c r="H18500">
        <v>14</v>
      </c>
      <c r="I18500" s="13" t="s">
        <v>204</v>
      </c>
      <c r="J18500">
        <v>0</v>
      </c>
      <c r="K18500" s="13" t="s">
        <v>214</v>
      </c>
      <c r="L18500">
        <v>5</v>
      </c>
      <c r="M18500">
        <v>1</v>
      </c>
      <c r="N18500" s="13" t="s">
        <v>212</v>
      </c>
      <c r="O18500" s="13" t="s">
        <v>195</v>
      </c>
      <c r="P18500">
        <v>24</v>
      </c>
      <c r="Q18500" s="13" t="s">
        <v>195</v>
      </c>
      <c r="R18500" s="13" t="s">
        <v>199</v>
      </c>
      <c r="S18500" s="13" t="s">
        <v>196</v>
      </c>
      <c r="T18500">
        <v>3</v>
      </c>
      <c r="U18500">
        <v>0</v>
      </c>
      <c r="V18500">
        <v>0</v>
      </c>
      <c r="W18500" s="13" t="s">
        <v>216</v>
      </c>
      <c r="X18500">
        <v>0.35</v>
      </c>
    </row>
    <row r="18501" spans="1:24" x14ac:dyDescent="0.3">
      <c r="A18501">
        <v>18499</v>
      </c>
      <c r="B18501" t="s">
        <v>190</v>
      </c>
      <c r="C18501" t="s">
        <v>80</v>
      </c>
      <c r="D18501">
        <v>19.065066000000002</v>
      </c>
      <c r="E18501">
        <v>72.861067000000006</v>
      </c>
      <c r="F18501" s="18">
        <v>45538</v>
      </c>
      <c r="G18501" s="19">
        <v>0.5</v>
      </c>
      <c r="H18501">
        <v>12</v>
      </c>
      <c r="I18501" s="13" t="s">
        <v>215</v>
      </c>
      <c r="J18501">
        <v>0</v>
      </c>
      <c r="K18501" s="13" t="s">
        <v>191</v>
      </c>
      <c r="L18501">
        <v>3</v>
      </c>
      <c r="M18501">
        <v>1</v>
      </c>
      <c r="N18501" s="13" t="s">
        <v>212</v>
      </c>
      <c r="O18501" s="13" t="s">
        <v>95</v>
      </c>
      <c r="P18501">
        <v>33</v>
      </c>
      <c r="Q18501" s="13" t="s">
        <v>195</v>
      </c>
      <c r="R18501" s="13" t="s">
        <v>199</v>
      </c>
      <c r="S18501" s="13" t="s">
        <v>99</v>
      </c>
      <c r="T18501">
        <v>5</v>
      </c>
      <c r="U18501">
        <v>5</v>
      </c>
      <c r="V18501">
        <v>0</v>
      </c>
      <c r="W18501" s="13" t="s">
        <v>101</v>
      </c>
      <c r="X18501">
        <v>0.65</v>
      </c>
    </row>
    <row r="18502" spans="1:24" x14ac:dyDescent="0.3">
      <c r="A18502">
        <v>18500</v>
      </c>
      <c r="B18502" t="s">
        <v>200</v>
      </c>
      <c r="C18502" t="s">
        <v>201</v>
      </c>
      <c r="D18502">
        <v>12.857748000000001</v>
      </c>
      <c r="E18502">
        <v>80.185936999999996</v>
      </c>
      <c r="F18502" s="18">
        <v>44652</v>
      </c>
      <c r="G18502" s="19">
        <v>0.16666666666666699</v>
      </c>
      <c r="H18502">
        <v>4</v>
      </c>
      <c r="I18502" s="13" t="s">
        <v>211</v>
      </c>
      <c r="J18502">
        <v>0</v>
      </c>
      <c r="K18502" s="13" t="s">
        <v>191</v>
      </c>
      <c r="L18502">
        <v>6</v>
      </c>
      <c r="M18502">
        <v>1</v>
      </c>
      <c r="N18502" s="13" t="s">
        <v>94</v>
      </c>
      <c r="O18502" s="13" t="s">
        <v>95</v>
      </c>
      <c r="P18502">
        <v>17</v>
      </c>
      <c r="Q18502" s="13" t="s">
        <v>95</v>
      </c>
      <c r="R18502" s="13" t="s">
        <v>98</v>
      </c>
      <c r="S18502" s="13" t="s">
        <v>193</v>
      </c>
      <c r="T18502">
        <v>1</v>
      </c>
      <c r="U18502">
        <v>1</v>
      </c>
      <c r="V18502">
        <v>0</v>
      </c>
      <c r="W18502" s="13" t="s">
        <v>101</v>
      </c>
      <c r="X18502">
        <v>0.45</v>
      </c>
    </row>
    <row r="18503" spans="1:24" x14ac:dyDescent="0.3">
      <c r="A18503">
        <v>18501</v>
      </c>
      <c r="B18503" t="s">
        <v>200</v>
      </c>
      <c r="C18503" t="s">
        <v>201</v>
      </c>
      <c r="D18503">
        <v>12.925288</v>
      </c>
      <c r="E18503">
        <v>80.220916000000003</v>
      </c>
      <c r="F18503" s="18">
        <v>45026</v>
      </c>
      <c r="G18503" s="19">
        <v>0.625</v>
      </c>
      <c r="H18503">
        <v>15</v>
      </c>
      <c r="I18503" s="13" t="s">
        <v>204</v>
      </c>
      <c r="J18503">
        <v>0</v>
      </c>
      <c r="K18503" s="13" t="s">
        <v>191</v>
      </c>
      <c r="L18503">
        <v>1</v>
      </c>
      <c r="M18503">
        <v>1</v>
      </c>
      <c r="N18503" s="13" t="s">
        <v>192</v>
      </c>
      <c r="O18503" s="13" t="s">
        <v>97</v>
      </c>
      <c r="P18503">
        <v>40</v>
      </c>
      <c r="Q18503" s="13" t="s">
        <v>195</v>
      </c>
      <c r="R18503" s="13" t="s">
        <v>199</v>
      </c>
      <c r="S18503" s="13" t="s">
        <v>196</v>
      </c>
      <c r="T18503">
        <v>2</v>
      </c>
      <c r="U18503">
        <v>0</v>
      </c>
      <c r="V18503">
        <v>0</v>
      </c>
      <c r="W18503" s="13" t="s">
        <v>101</v>
      </c>
      <c r="X18503">
        <v>0.1</v>
      </c>
    </row>
    <row r="18504" spans="1:24" x14ac:dyDescent="0.3">
      <c r="A18504">
        <v>18502</v>
      </c>
      <c r="B18504" t="s">
        <v>203</v>
      </c>
      <c r="C18504" t="s">
        <v>203</v>
      </c>
      <c r="D18504">
        <v>28.638947000000002</v>
      </c>
      <c r="E18504">
        <v>76.897282000000004</v>
      </c>
      <c r="F18504" s="18">
        <v>44961</v>
      </c>
      <c r="G18504" s="19">
        <v>0.16666666666666699</v>
      </c>
      <c r="H18504">
        <v>4</v>
      </c>
      <c r="I18504" s="13" t="s">
        <v>219</v>
      </c>
      <c r="J18504">
        <v>1</v>
      </c>
      <c r="K18504" s="13" t="s">
        <v>92</v>
      </c>
      <c r="L18504">
        <v>3</v>
      </c>
      <c r="M18504">
        <v>0</v>
      </c>
      <c r="N18504" s="13" t="s">
        <v>94</v>
      </c>
      <c r="O18504" s="13" t="s">
        <v>95</v>
      </c>
      <c r="P18504">
        <v>16</v>
      </c>
      <c r="Q18504" s="13" t="s">
        <v>195</v>
      </c>
      <c r="R18504" s="13" t="s">
        <v>208</v>
      </c>
      <c r="S18504" s="13" t="s">
        <v>196</v>
      </c>
      <c r="T18504">
        <v>2</v>
      </c>
      <c r="U18504">
        <v>0</v>
      </c>
      <c r="V18504">
        <v>0</v>
      </c>
      <c r="W18504" s="13" t="s">
        <v>101</v>
      </c>
      <c r="X18504">
        <v>0.45</v>
      </c>
    </row>
    <row r="18505" spans="1:24" x14ac:dyDescent="0.3">
      <c r="A18505">
        <v>18503</v>
      </c>
      <c r="B18505" t="s">
        <v>203</v>
      </c>
      <c r="C18505" t="s">
        <v>203</v>
      </c>
      <c r="D18505">
        <v>28.562082</v>
      </c>
      <c r="E18505">
        <v>76.934668000000002</v>
      </c>
      <c r="F18505" s="18">
        <v>44661</v>
      </c>
      <c r="G18505" s="19">
        <v>0.75</v>
      </c>
      <c r="H18505">
        <v>18</v>
      </c>
      <c r="I18505" s="13" t="s">
        <v>89</v>
      </c>
      <c r="J18505">
        <v>1</v>
      </c>
      <c r="K18505" s="13" t="s">
        <v>92</v>
      </c>
      <c r="L18505">
        <v>4</v>
      </c>
      <c r="M18505">
        <v>1</v>
      </c>
      <c r="N18505" s="13" t="s">
        <v>94</v>
      </c>
      <c r="O18505" s="13" t="s">
        <v>95</v>
      </c>
      <c r="P18505">
        <v>28</v>
      </c>
      <c r="Q18505" s="13" t="s">
        <v>95</v>
      </c>
      <c r="R18505" s="13" t="s">
        <v>205</v>
      </c>
      <c r="S18505" s="13" t="s">
        <v>193</v>
      </c>
      <c r="T18505">
        <v>1</v>
      </c>
      <c r="U18505">
        <v>1</v>
      </c>
      <c r="V18505">
        <v>1</v>
      </c>
      <c r="W18505" s="13" t="s">
        <v>101</v>
      </c>
      <c r="X18505">
        <v>0.6</v>
      </c>
    </row>
    <row r="18506" spans="1:24" x14ac:dyDescent="0.3">
      <c r="A18506">
        <v>18504</v>
      </c>
      <c r="B18506" t="s">
        <v>203</v>
      </c>
      <c r="C18506" t="s">
        <v>203</v>
      </c>
      <c r="D18506">
        <v>28.841187999999999</v>
      </c>
      <c r="E18506">
        <v>76.842526000000007</v>
      </c>
      <c r="F18506" s="18">
        <v>45259</v>
      </c>
      <c r="G18506" s="19">
        <v>0.625</v>
      </c>
      <c r="H18506">
        <v>15</v>
      </c>
      <c r="I18506" s="13" t="s">
        <v>194</v>
      </c>
      <c r="J18506">
        <v>0</v>
      </c>
      <c r="K18506" s="13" t="s">
        <v>191</v>
      </c>
      <c r="L18506">
        <v>4</v>
      </c>
      <c r="M18506">
        <v>0</v>
      </c>
      <c r="N18506" s="13" t="s">
        <v>94</v>
      </c>
      <c r="O18506" s="13" t="s">
        <v>95</v>
      </c>
      <c r="P18506">
        <v>19</v>
      </c>
      <c r="Q18506" s="13" t="s">
        <v>195</v>
      </c>
      <c r="R18506" s="13" t="s">
        <v>213</v>
      </c>
      <c r="S18506" s="13" t="s">
        <v>196</v>
      </c>
      <c r="T18506">
        <v>2</v>
      </c>
      <c r="U18506">
        <v>2</v>
      </c>
      <c r="V18506">
        <v>0</v>
      </c>
      <c r="W18506" s="13" t="s">
        <v>101</v>
      </c>
      <c r="X18506">
        <v>0.45</v>
      </c>
    </row>
    <row r="18507" spans="1:24" x14ac:dyDescent="0.3">
      <c r="A18507">
        <v>18505</v>
      </c>
      <c r="B18507" t="s">
        <v>197</v>
      </c>
      <c r="C18507" t="s">
        <v>198</v>
      </c>
      <c r="D18507">
        <v>30.635479</v>
      </c>
      <c r="E18507">
        <v>76.834213000000005</v>
      </c>
      <c r="F18507" s="18">
        <v>45058</v>
      </c>
      <c r="G18507" s="19">
        <v>0.58333333333333304</v>
      </c>
      <c r="H18507">
        <v>14</v>
      </c>
      <c r="I18507" s="13" t="s">
        <v>211</v>
      </c>
      <c r="J18507">
        <v>0</v>
      </c>
      <c r="K18507" s="13" t="s">
        <v>214</v>
      </c>
      <c r="L18507">
        <v>2</v>
      </c>
      <c r="M18507">
        <v>0</v>
      </c>
      <c r="N18507" s="13" t="s">
        <v>192</v>
      </c>
      <c r="O18507" s="13" t="s">
        <v>97</v>
      </c>
      <c r="P18507">
        <v>33</v>
      </c>
      <c r="Q18507" s="13" t="s">
        <v>195</v>
      </c>
      <c r="R18507" s="13" t="s">
        <v>213</v>
      </c>
      <c r="S18507" s="13" t="s">
        <v>99</v>
      </c>
      <c r="T18507">
        <v>4</v>
      </c>
      <c r="U18507">
        <v>4</v>
      </c>
      <c r="V18507">
        <v>0</v>
      </c>
      <c r="W18507" s="13" t="s">
        <v>101</v>
      </c>
      <c r="X18507">
        <v>0.3</v>
      </c>
    </row>
    <row r="18508" spans="1:24" x14ac:dyDescent="0.3">
      <c r="A18508">
        <v>18506</v>
      </c>
      <c r="B18508" t="s">
        <v>206</v>
      </c>
      <c r="C18508" t="s">
        <v>207</v>
      </c>
      <c r="D18508">
        <v>13.131214</v>
      </c>
      <c r="E18508">
        <v>77.691057000000001</v>
      </c>
      <c r="F18508" s="18">
        <v>44705</v>
      </c>
      <c r="G18508" s="19">
        <v>0.75</v>
      </c>
      <c r="H18508">
        <v>18</v>
      </c>
      <c r="I18508" s="13" t="s">
        <v>215</v>
      </c>
      <c r="J18508">
        <v>0</v>
      </c>
      <c r="K18508" s="13" t="s">
        <v>214</v>
      </c>
      <c r="L18508">
        <v>6</v>
      </c>
      <c r="M18508">
        <v>1</v>
      </c>
      <c r="N18508" s="13" t="s">
        <v>212</v>
      </c>
      <c r="O18508" s="13" t="s">
        <v>195</v>
      </c>
      <c r="P18508">
        <v>34</v>
      </c>
      <c r="Q18508" s="13" t="s">
        <v>195</v>
      </c>
      <c r="R18508" s="13" t="s">
        <v>98</v>
      </c>
      <c r="S18508" s="13" t="s">
        <v>99</v>
      </c>
      <c r="T18508">
        <v>4</v>
      </c>
      <c r="U18508">
        <v>4</v>
      </c>
      <c r="V18508">
        <v>1</v>
      </c>
      <c r="W18508" s="13" t="s">
        <v>101</v>
      </c>
      <c r="X18508">
        <v>0.6</v>
      </c>
    </row>
    <row r="18509" spans="1:24" x14ac:dyDescent="0.3">
      <c r="A18509">
        <v>18507</v>
      </c>
      <c r="B18509" t="s">
        <v>206</v>
      </c>
      <c r="C18509" t="s">
        <v>207</v>
      </c>
      <c r="D18509">
        <v>13.070569000000001</v>
      </c>
      <c r="E18509">
        <v>77.712211999999994</v>
      </c>
      <c r="F18509" s="18">
        <v>44903</v>
      </c>
      <c r="G18509" s="19">
        <v>0.95833333333333304</v>
      </c>
      <c r="H18509">
        <v>23</v>
      </c>
      <c r="I18509" s="13" t="s">
        <v>202</v>
      </c>
      <c r="J18509">
        <v>0</v>
      </c>
      <c r="K18509" s="13" t="s">
        <v>92</v>
      </c>
      <c r="L18509">
        <v>6</v>
      </c>
      <c r="M18509">
        <v>0</v>
      </c>
      <c r="N18509" s="13" t="s">
        <v>94</v>
      </c>
      <c r="O18509" s="13" t="s">
        <v>95</v>
      </c>
      <c r="P18509">
        <v>37</v>
      </c>
      <c r="Q18509" s="13" t="s">
        <v>95</v>
      </c>
      <c r="R18509" s="13" t="s">
        <v>213</v>
      </c>
      <c r="S18509" s="13" t="s">
        <v>99</v>
      </c>
      <c r="T18509">
        <v>1</v>
      </c>
      <c r="U18509">
        <v>1</v>
      </c>
      <c r="V18509">
        <v>0</v>
      </c>
      <c r="W18509" s="13" t="s">
        <v>101</v>
      </c>
      <c r="X18509">
        <v>0.65</v>
      </c>
    </row>
    <row r="18510" spans="1:24" x14ac:dyDescent="0.3">
      <c r="A18510">
        <v>18508</v>
      </c>
      <c r="B18510" t="s">
        <v>200</v>
      </c>
      <c r="C18510" t="s">
        <v>201</v>
      </c>
      <c r="D18510">
        <v>13.107551000000001</v>
      </c>
      <c r="E18510">
        <v>80.126412999999999</v>
      </c>
      <c r="F18510" s="18">
        <v>45121</v>
      </c>
      <c r="G18510" s="19">
        <v>0.16666666666666699</v>
      </c>
      <c r="H18510">
        <v>4</v>
      </c>
      <c r="I18510" s="13" t="s">
        <v>211</v>
      </c>
      <c r="J18510">
        <v>0</v>
      </c>
      <c r="K18510" s="13" t="s">
        <v>191</v>
      </c>
      <c r="L18510">
        <v>5</v>
      </c>
      <c r="M18510">
        <v>1</v>
      </c>
      <c r="N18510" s="13" t="s">
        <v>212</v>
      </c>
      <c r="O18510" s="13" t="s">
        <v>95</v>
      </c>
      <c r="P18510">
        <v>38</v>
      </c>
      <c r="Q18510" s="13" t="s">
        <v>95</v>
      </c>
      <c r="R18510" s="13" t="s">
        <v>199</v>
      </c>
      <c r="S18510" s="13" t="s">
        <v>193</v>
      </c>
      <c r="T18510">
        <v>3</v>
      </c>
      <c r="U18510">
        <v>1</v>
      </c>
      <c r="V18510">
        <v>0</v>
      </c>
      <c r="W18510" s="13" t="s">
        <v>101</v>
      </c>
      <c r="X18510">
        <v>0.45</v>
      </c>
    </row>
    <row r="18511" spans="1:24" x14ac:dyDescent="0.3">
      <c r="A18511">
        <v>18509</v>
      </c>
      <c r="B18511" t="s">
        <v>197</v>
      </c>
      <c r="C18511" t="s">
        <v>198</v>
      </c>
      <c r="D18511">
        <v>30.622824999999999</v>
      </c>
      <c r="E18511">
        <v>76.810208000000003</v>
      </c>
      <c r="F18511" s="18">
        <v>44841</v>
      </c>
      <c r="G18511" s="19">
        <v>0.16666666666666699</v>
      </c>
      <c r="H18511">
        <v>4</v>
      </c>
      <c r="I18511" s="13" t="s">
        <v>211</v>
      </c>
      <c r="J18511">
        <v>0</v>
      </c>
      <c r="K18511" s="13" t="s">
        <v>214</v>
      </c>
      <c r="L18511">
        <v>6</v>
      </c>
      <c r="M18511">
        <v>0</v>
      </c>
      <c r="N18511" s="13" t="s">
        <v>212</v>
      </c>
      <c r="O18511" s="13" t="s">
        <v>95</v>
      </c>
      <c r="P18511">
        <v>27</v>
      </c>
      <c r="Q18511" s="13" t="s">
        <v>95</v>
      </c>
      <c r="R18511" s="13" t="s">
        <v>213</v>
      </c>
      <c r="S18511" s="13" t="s">
        <v>196</v>
      </c>
      <c r="T18511">
        <v>3</v>
      </c>
      <c r="U18511">
        <v>3</v>
      </c>
      <c r="V18511">
        <v>0</v>
      </c>
      <c r="W18511" s="13" t="s">
        <v>101</v>
      </c>
      <c r="X18511">
        <v>0.45</v>
      </c>
    </row>
    <row r="18512" spans="1:24" x14ac:dyDescent="0.3">
      <c r="A18512">
        <v>18510</v>
      </c>
      <c r="B18512" t="s">
        <v>203</v>
      </c>
      <c r="C18512" t="s">
        <v>203</v>
      </c>
      <c r="D18512">
        <v>28.742512000000001</v>
      </c>
      <c r="E18512">
        <v>76.920728999999994</v>
      </c>
      <c r="F18512" s="18">
        <v>44938</v>
      </c>
      <c r="G18512" s="19">
        <v>0.54166666666666696</v>
      </c>
      <c r="H18512">
        <v>13</v>
      </c>
      <c r="I18512" s="13" t="s">
        <v>202</v>
      </c>
      <c r="J18512">
        <v>0</v>
      </c>
      <c r="K18512" s="13" t="s">
        <v>214</v>
      </c>
      <c r="L18512">
        <v>6</v>
      </c>
      <c r="M18512">
        <v>1</v>
      </c>
      <c r="N18512" s="13" t="s">
        <v>94</v>
      </c>
      <c r="O18512" s="13" t="s">
        <v>95</v>
      </c>
      <c r="P18512">
        <v>28</v>
      </c>
      <c r="Q18512" s="13" t="s">
        <v>195</v>
      </c>
      <c r="R18512" s="13" t="s">
        <v>98</v>
      </c>
      <c r="S18512" s="13" t="s">
        <v>196</v>
      </c>
      <c r="T18512">
        <v>4</v>
      </c>
      <c r="U18512">
        <v>0</v>
      </c>
      <c r="V18512">
        <v>0</v>
      </c>
      <c r="W18512" s="13" t="s">
        <v>101</v>
      </c>
      <c r="X18512">
        <v>0.45</v>
      </c>
    </row>
    <row r="18513" spans="1:24" x14ac:dyDescent="0.3">
      <c r="A18513">
        <v>18511</v>
      </c>
      <c r="B18513" t="s">
        <v>200</v>
      </c>
      <c r="C18513" t="s">
        <v>201</v>
      </c>
      <c r="D18513">
        <v>13.063369</v>
      </c>
      <c r="E18513">
        <v>80.274398000000005</v>
      </c>
      <c r="F18513" s="18">
        <v>45110</v>
      </c>
      <c r="G18513" s="19">
        <v>0.95833333333333304</v>
      </c>
      <c r="H18513">
        <v>23</v>
      </c>
      <c r="I18513" s="13" t="s">
        <v>204</v>
      </c>
      <c r="J18513">
        <v>0</v>
      </c>
      <c r="K18513" s="13" t="s">
        <v>214</v>
      </c>
      <c r="L18513">
        <v>3</v>
      </c>
      <c r="M18513">
        <v>0</v>
      </c>
      <c r="N18513" s="13" t="s">
        <v>94</v>
      </c>
      <c r="O18513" s="13" t="s">
        <v>95</v>
      </c>
      <c r="P18513">
        <v>29</v>
      </c>
      <c r="Q18513" s="13" t="s">
        <v>97</v>
      </c>
      <c r="R18513" s="13" t="s">
        <v>208</v>
      </c>
      <c r="S18513" s="13" t="s">
        <v>193</v>
      </c>
      <c r="T18513">
        <v>5</v>
      </c>
      <c r="U18513">
        <v>1</v>
      </c>
      <c r="V18513">
        <v>0</v>
      </c>
      <c r="W18513" s="13" t="s">
        <v>101</v>
      </c>
      <c r="X18513">
        <v>0.65</v>
      </c>
    </row>
    <row r="18514" spans="1:24" x14ac:dyDescent="0.3">
      <c r="A18514">
        <v>18512</v>
      </c>
      <c r="B18514" t="s">
        <v>217</v>
      </c>
      <c r="C18514" t="s">
        <v>218</v>
      </c>
      <c r="D18514">
        <v>22.502478</v>
      </c>
      <c r="E18514">
        <v>88.441550000000007</v>
      </c>
      <c r="F18514" s="18">
        <v>44589</v>
      </c>
      <c r="G18514" s="19">
        <v>0.45833333333333298</v>
      </c>
      <c r="H18514">
        <v>11</v>
      </c>
      <c r="I18514" s="13" t="s">
        <v>211</v>
      </c>
      <c r="J18514">
        <v>0</v>
      </c>
      <c r="K18514" s="13" t="s">
        <v>191</v>
      </c>
      <c r="L18514">
        <v>6</v>
      </c>
      <c r="M18514">
        <v>0</v>
      </c>
      <c r="N18514" s="13" t="s">
        <v>192</v>
      </c>
      <c r="O18514" s="13" t="s">
        <v>97</v>
      </c>
      <c r="P18514">
        <v>28</v>
      </c>
      <c r="Q18514" s="13" t="s">
        <v>195</v>
      </c>
      <c r="R18514" s="13" t="s">
        <v>205</v>
      </c>
      <c r="S18514" s="13" t="s">
        <v>99</v>
      </c>
      <c r="T18514">
        <v>3</v>
      </c>
      <c r="U18514">
        <v>3</v>
      </c>
      <c r="V18514">
        <v>0</v>
      </c>
      <c r="W18514" s="13" t="s">
        <v>101</v>
      </c>
      <c r="X18514">
        <v>0.3</v>
      </c>
    </row>
    <row r="18515" spans="1:24" x14ac:dyDescent="0.3">
      <c r="A18515">
        <v>18513</v>
      </c>
      <c r="B18515" t="s">
        <v>203</v>
      </c>
      <c r="C18515" t="s">
        <v>203</v>
      </c>
      <c r="D18515">
        <v>28.409003999999999</v>
      </c>
      <c r="E18515">
        <v>76.936972999999995</v>
      </c>
      <c r="F18515" s="18">
        <v>44620</v>
      </c>
      <c r="G18515" s="19">
        <v>0.75</v>
      </c>
      <c r="H18515">
        <v>18</v>
      </c>
      <c r="I18515" s="13" t="s">
        <v>204</v>
      </c>
      <c r="J18515">
        <v>0</v>
      </c>
      <c r="K18515" s="13" t="s">
        <v>214</v>
      </c>
      <c r="L18515">
        <v>4</v>
      </c>
      <c r="M18515">
        <v>1</v>
      </c>
      <c r="N18515" s="13" t="s">
        <v>94</v>
      </c>
      <c r="O18515" s="13" t="s">
        <v>95</v>
      </c>
      <c r="P18515">
        <v>20</v>
      </c>
      <c r="Q18515" s="13" t="s">
        <v>195</v>
      </c>
      <c r="R18515" s="13" t="s">
        <v>199</v>
      </c>
      <c r="S18515" s="13" t="s">
        <v>196</v>
      </c>
      <c r="T18515">
        <v>3</v>
      </c>
      <c r="U18515">
        <v>2</v>
      </c>
      <c r="V18515">
        <v>1</v>
      </c>
      <c r="W18515" s="13" t="s">
        <v>101</v>
      </c>
      <c r="X18515">
        <v>0.6</v>
      </c>
    </row>
    <row r="18516" spans="1:24" x14ac:dyDescent="0.3">
      <c r="A18516">
        <v>18514</v>
      </c>
      <c r="B18516" t="s">
        <v>203</v>
      </c>
      <c r="C18516" t="s">
        <v>203</v>
      </c>
      <c r="D18516">
        <v>28.437373000000001</v>
      </c>
      <c r="E18516">
        <v>77.083962</v>
      </c>
      <c r="F18516" s="18">
        <v>44914</v>
      </c>
      <c r="G18516" s="19">
        <v>0.16666666666666699</v>
      </c>
      <c r="H18516">
        <v>4</v>
      </c>
      <c r="I18516" s="13" t="s">
        <v>204</v>
      </c>
      <c r="J18516">
        <v>0</v>
      </c>
      <c r="K18516" s="13" t="s">
        <v>191</v>
      </c>
      <c r="L18516">
        <v>6</v>
      </c>
      <c r="M18516">
        <v>1</v>
      </c>
      <c r="N18516" s="13" t="s">
        <v>212</v>
      </c>
      <c r="O18516" s="13" t="s">
        <v>195</v>
      </c>
      <c r="P18516">
        <v>21</v>
      </c>
      <c r="Q18516" s="13" t="s">
        <v>95</v>
      </c>
      <c r="R18516" s="13" t="s">
        <v>205</v>
      </c>
      <c r="S18516" s="13" t="s">
        <v>193</v>
      </c>
      <c r="T18516">
        <v>4</v>
      </c>
      <c r="U18516">
        <v>0</v>
      </c>
      <c r="V18516">
        <v>0</v>
      </c>
      <c r="W18516" s="13" t="s">
        <v>101</v>
      </c>
      <c r="X18516">
        <v>0.25</v>
      </c>
    </row>
    <row r="18517" spans="1:24" x14ac:dyDescent="0.3">
      <c r="A18517">
        <v>18515</v>
      </c>
      <c r="B18517" t="s">
        <v>200</v>
      </c>
      <c r="C18517" t="s">
        <v>201</v>
      </c>
      <c r="D18517">
        <v>13.149369999999999</v>
      </c>
      <c r="E18517">
        <v>80.195409999999995</v>
      </c>
      <c r="F18517" s="18">
        <v>44799</v>
      </c>
      <c r="G18517" s="19">
        <v>0.45833333333333298</v>
      </c>
      <c r="H18517">
        <v>11</v>
      </c>
      <c r="I18517" s="13" t="s">
        <v>211</v>
      </c>
      <c r="J18517">
        <v>0</v>
      </c>
      <c r="K18517" s="13" t="s">
        <v>191</v>
      </c>
      <c r="L18517">
        <v>5</v>
      </c>
      <c r="M18517">
        <v>1</v>
      </c>
      <c r="N18517" s="13" t="s">
        <v>192</v>
      </c>
      <c r="O18517" s="13" t="s">
        <v>97</v>
      </c>
      <c r="P18517">
        <v>18</v>
      </c>
      <c r="Q18517" s="13" t="s">
        <v>97</v>
      </c>
      <c r="R18517" s="13" t="s">
        <v>208</v>
      </c>
      <c r="S18517" s="13" t="s">
        <v>99</v>
      </c>
      <c r="T18517">
        <v>3</v>
      </c>
      <c r="U18517">
        <v>3</v>
      </c>
      <c r="V18517">
        <v>0</v>
      </c>
      <c r="W18517" s="13" t="s">
        <v>101</v>
      </c>
      <c r="X18517">
        <v>0.5</v>
      </c>
    </row>
    <row r="18518" spans="1:24" x14ac:dyDescent="0.3">
      <c r="A18518">
        <v>18516</v>
      </c>
      <c r="B18518" t="s">
        <v>209</v>
      </c>
      <c r="C18518" t="s">
        <v>210</v>
      </c>
      <c r="D18518">
        <v>17.532595000000001</v>
      </c>
      <c r="E18518">
        <v>78.516929000000005</v>
      </c>
      <c r="F18518" s="18">
        <v>45320</v>
      </c>
      <c r="G18518" s="19">
        <v>0.54166666666666696</v>
      </c>
      <c r="H18518">
        <v>13</v>
      </c>
      <c r="I18518" s="13" t="s">
        <v>204</v>
      </c>
      <c r="J18518">
        <v>0</v>
      </c>
      <c r="K18518" s="13" t="s">
        <v>191</v>
      </c>
      <c r="L18518">
        <v>3</v>
      </c>
      <c r="M18518">
        <v>1</v>
      </c>
      <c r="N18518" s="13" t="s">
        <v>212</v>
      </c>
      <c r="O18518" s="13" t="s">
        <v>95</v>
      </c>
      <c r="P18518">
        <v>16</v>
      </c>
      <c r="Q18518" s="13" t="s">
        <v>195</v>
      </c>
      <c r="R18518" s="13" t="s">
        <v>98</v>
      </c>
      <c r="S18518" s="13" t="s">
        <v>196</v>
      </c>
      <c r="T18518">
        <v>4</v>
      </c>
      <c r="U18518">
        <v>4</v>
      </c>
      <c r="V18518">
        <v>0</v>
      </c>
      <c r="W18518" s="13" t="s">
        <v>101</v>
      </c>
      <c r="X18518">
        <v>0.45</v>
      </c>
    </row>
    <row r="18519" spans="1:24" x14ac:dyDescent="0.3">
      <c r="A18519">
        <v>18517</v>
      </c>
      <c r="B18519" t="s">
        <v>217</v>
      </c>
      <c r="C18519" t="s">
        <v>218</v>
      </c>
      <c r="D18519">
        <v>22.661854999999999</v>
      </c>
      <c r="E18519">
        <v>88.390468999999996</v>
      </c>
      <c r="F18519" s="18">
        <v>44828</v>
      </c>
      <c r="G18519" s="19">
        <v>0</v>
      </c>
      <c r="H18519">
        <v>0</v>
      </c>
      <c r="I18519" s="13" t="s">
        <v>219</v>
      </c>
      <c r="J18519">
        <v>1</v>
      </c>
      <c r="K18519" s="13" t="s">
        <v>214</v>
      </c>
      <c r="L18519">
        <v>4</v>
      </c>
      <c r="M18519">
        <v>1</v>
      </c>
      <c r="N18519" s="13" t="s">
        <v>212</v>
      </c>
      <c r="O18519" s="13" t="s">
        <v>195</v>
      </c>
      <c r="P18519">
        <v>27</v>
      </c>
      <c r="Q18519" s="13" t="s">
        <v>95</v>
      </c>
      <c r="R18519" s="13" t="s">
        <v>205</v>
      </c>
      <c r="S18519" s="13" t="s">
        <v>193</v>
      </c>
      <c r="T18519">
        <v>5</v>
      </c>
      <c r="U18519">
        <v>3</v>
      </c>
      <c r="V18519">
        <v>0</v>
      </c>
      <c r="W18519" s="13" t="s">
        <v>101</v>
      </c>
      <c r="X18519">
        <v>0.25</v>
      </c>
    </row>
    <row r="18520" spans="1:24" x14ac:dyDescent="0.3">
      <c r="A18520">
        <v>18518</v>
      </c>
      <c r="B18520" t="s">
        <v>79</v>
      </c>
      <c r="C18520" t="s">
        <v>80</v>
      </c>
      <c r="D18520">
        <v>18.640733999999998</v>
      </c>
      <c r="E18520">
        <v>73.946087000000006</v>
      </c>
      <c r="F18520" s="18">
        <v>45288</v>
      </c>
      <c r="G18520" s="19">
        <v>0.70833333333333304</v>
      </c>
      <c r="H18520">
        <v>17</v>
      </c>
      <c r="I18520" s="13" t="s">
        <v>202</v>
      </c>
      <c r="J18520">
        <v>0</v>
      </c>
      <c r="K18520" s="13" t="s">
        <v>92</v>
      </c>
      <c r="L18520">
        <v>6</v>
      </c>
      <c r="M18520">
        <v>1</v>
      </c>
      <c r="N18520" s="13" t="s">
        <v>94</v>
      </c>
      <c r="O18520" s="13" t="s">
        <v>95</v>
      </c>
      <c r="P18520">
        <v>39</v>
      </c>
      <c r="Q18520" s="13" t="s">
        <v>97</v>
      </c>
      <c r="R18520" s="13" t="s">
        <v>199</v>
      </c>
      <c r="S18520" s="13" t="s">
        <v>99</v>
      </c>
      <c r="T18520">
        <v>4</v>
      </c>
      <c r="U18520">
        <v>4</v>
      </c>
      <c r="V18520">
        <v>1</v>
      </c>
      <c r="W18520" s="13" t="s">
        <v>101</v>
      </c>
      <c r="X18520">
        <v>1</v>
      </c>
    </row>
    <row r="18521" spans="1:24" x14ac:dyDescent="0.3">
      <c r="A18521">
        <v>18519</v>
      </c>
      <c r="B18521" t="s">
        <v>203</v>
      </c>
      <c r="C18521" t="s">
        <v>203</v>
      </c>
      <c r="D18521">
        <v>28.855888</v>
      </c>
      <c r="E18521">
        <v>76.933986000000004</v>
      </c>
      <c r="F18521" s="18">
        <v>44704</v>
      </c>
      <c r="G18521" s="19">
        <v>0.16666666666666699</v>
      </c>
      <c r="H18521">
        <v>4</v>
      </c>
      <c r="I18521" s="13" t="s">
        <v>204</v>
      </c>
      <c r="J18521">
        <v>0</v>
      </c>
      <c r="K18521" s="13" t="s">
        <v>92</v>
      </c>
      <c r="L18521">
        <v>6</v>
      </c>
      <c r="M18521">
        <v>0</v>
      </c>
      <c r="N18521" s="13" t="s">
        <v>192</v>
      </c>
      <c r="O18521" s="13" t="s">
        <v>97</v>
      </c>
      <c r="P18521">
        <v>36</v>
      </c>
      <c r="Q18521" s="13" t="s">
        <v>95</v>
      </c>
      <c r="R18521" s="13" t="s">
        <v>199</v>
      </c>
      <c r="S18521" s="13" t="s">
        <v>193</v>
      </c>
      <c r="T18521">
        <v>1</v>
      </c>
      <c r="U18521">
        <v>1</v>
      </c>
      <c r="V18521">
        <v>0</v>
      </c>
      <c r="W18521" s="13" t="s">
        <v>101</v>
      </c>
      <c r="X18521">
        <v>0.1</v>
      </c>
    </row>
    <row r="18522" spans="1:24" x14ac:dyDescent="0.3">
      <c r="A18522">
        <v>18520</v>
      </c>
      <c r="B18522" t="s">
        <v>79</v>
      </c>
      <c r="C18522" t="s">
        <v>80</v>
      </c>
      <c r="D18522">
        <v>18.635358</v>
      </c>
      <c r="E18522">
        <v>73.944490000000002</v>
      </c>
      <c r="F18522" s="18">
        <v>45239</v>
      </c>
      <c r="G18522" s="19">
        <v>0.33333333333333298</v>
      </c>
      <c r="H18522">
        <v>8</v>
      </c>
      <c r="I18522" s="13" t="s">
        <v>202</v>
      </c>
      <c r="J18522">
        <v>0</v>
      </c>
      <c r="K18522" s="13" t="s">
        <v>214</v>
      </c>
      <c r="L18522">
        <v>5</v>
      </c>
      <c r="M18522">
        <v>0</v>
      </c>
      <c r="N18522" s="13" t="s">
        <v>192</v>
      </c>
      <c r="O18522" s="13" t="s">
        <v>97</v>
      </c>
      <c r="P18522">
        <v>16</v>
      </c>
      <c r="Q18522" s="13" t="s">
        <v>97</v>
      </c>
      <c r="R18522" s="13" t="s">
        <v>213</v>
      </c>
      <c r="S18522" s="13" t="s">
        <v>99</v>
      </c>
      <c r="T18522">
        <v>3</v>
      </c>
      <c r="U18522">
        <v>3</v>
      </c>
      <c r="V18522">
        <v>1</v>
      </c>
      <c r="W18522" s="13" t="s">
        <v>101</v>
      </c>
      <c r="X18522">
        <v>0.65</v>
      </c>
    </row>
    <row r="18523" spans="1:24" x14ac:dyDescent="0.3">
      <c r="A18523">
        <v>18521</v>
      </c>
      <c r="B18523" t="s">
        <v>190</v>
      </c>
      <c r="C18523" t="s">
        <v>80</v>
      </c>
      <c r="D18523">
        <v>18.869924999999999</v>
      </c>
      <c r="E18523">
        <v>72.968311999999997</v>
      </c>
      <c r="F18523" s="18">
        <v>45434</v>
      </c>
      <c r="G18523" s="19">
        <v>0</v>
      </c>
      <c r="H18523">
        <v>0</v>
      </c>
      <c r="I18523" s="13" t="s">
        <v>194</v>
      </c>
      <c r="J18523">
        <v>0</v>
      </c>
      <c r="K18523" s="13" t="s">
        <v>191</v>
      </c>
      <c r="L18523">
        <v>4</v>
      </c>
      <c r="M18523">
        <v>0</v>
      </c>
      <c r="N18523" s="13" t="s">
        <v>192</v>
      </c>
      <c r="O18523" s="13" t="s">
        <v>97</v>
      </c>
      <c r="P18523">
        <v>34</v>
      </c>
      <c r="Q18523" s="13" t="s">
        <v>95</v>
      </c>
      <c r="R18523" s="13" t="s">
        <v>208</v>
      </c>
      <c r="S18523" s="13" t="s">
        <v>196</v>
      </c>
      <c r="T18523">
        <v>3</v>
      </c>
      <c r="U18523">
        <v>1</v>
      </c>
      <c r="V18523">
        <v>0</v>
      </c>
      <c r="W18523" s="13" t="s">
        <v>101</v>
      </c>
      <c r="X18523">
        <v>0.1</v>
      </c>
    </row>
    <row r="18524" spans="1:24" x14ac:dyDescent="0.3">
      <c r="A18524">
        <v>18522</v>
      </c>
      <c r="B18524" t="s">
        <v>200</v>
      </c>
      <c r="C18524" t="s">
        <v>201</v>
      </c>
      <c r="D18524">
        <v>13.016871</v>
      </c>
      <c r="E18524">
        <v>80.144383000000005</v>
      </c>
      <c r="F18524" s="18">
        <v>45354</v>
      </c>
      <c r="G18524" s="19">
        <v>0.70833333333333304</v>
      </c>
      <c r="H18524">
        <v>17</v>
      </c>
      <c r="I18524" s="13" t="s">
        <v>89</v>
      </c>
      <c r="J18524">
        <v>1</v>
      </c>
      <c r="K18524" s="13" t="s">
        <v>191</v>
      </c>
      <c r="L18524">
        <v>1</v>
      </c>
      <c r="M18524">
        <v>0</v>
      </c>
      <c r="N18524" s="13" t="s">
        <v>192</v>
      </c>
      <c r="O18524" s="13" t="s">
        <v>97</v>
      </c>
      <c r="P18524">
        <v>15</v>
      </c>
      <c r="Q18524" s="13" t="s">
        <v>97</v>
      </c>
      <c r="R18524" s="13" t="s">
        <v>205</v>
      </c>
      <c r="S18524" s="13" t="s">
        <v>193</v>
      </c>
      <c r="T18524">
        <v>1</v>
      </c>
      <c r="U18524">
        <v>1</v>
      </c>
      <c r="V18524">
        <v>1</v>
      </c>
      <c r="W18524" s="13" t="s">
        <v>101</v>
      </c>
      <c r="X18524">
        <v>0.45</v>
      </c>
    </row>
    <row r="18525" spans="1:24" x14ac:dyDescent="0.3">
      <c r="A18525">
        <v>18523</v>
      </c>
      <c r="B18525" t="s">
        <v>217</v>
      </c>
      <c r="C18525" t="s">
        <v>218</v>
      </c>
      <c r="D18525">
        <v>22.537824000000001</v>
      </c>
      <c r="E18525">
        <v>88.363564999999994</v>
      </c>
      <c r="F18525" s="18">
        <v>45139</v>
      </c>
      <c r="G18525" s="19">
        <v>0.83333333333333304</v>
      </c>
      <c r="H18525">
        <v>20</v>
      </c>
      <c r="I18525" s="13" t="s">
        <v>215</v>
      </c>
      <c r="J18525">
        <v>0</v>
      </c>
      <c r="K18525" s="13" t="s">
        <v>214</v>
      </c>
      <c r="L18525">
        <v>5</v>
      </c>
      <c r="M18525">
        <v>1</v>
      </c>
      <c r="N18525" s="13" t="s">
        <v>192</v>
      </c>
      <c r="O18525" s="13" t="s">
        <v>97</v>
      </c>
      <c r="P18525">
        <v>38</v>
      </c>
      <c r="Q18525" s="13" t="s">
        <v>95</v>
      </c>
      <c r="R18525" s="13" t="s">
        <v>205</v>
      </c>
      <c r="S18525" s="13" t="s">
        <v>193</v>
      </c>
      <c r="T18525">
        <v>2</v>
      </c>
      <c r="U18525">
        <v>1</v>
      </c>
      <c r="V18525">
        <v>0</v>
      </c>
      <c r="W18525" s="13" t="s">
        <v>101</v>
      </c>
      <c r="X18525">
        <v>0.1</v>
      </c>
    </row>
    <row r="18526" spans="1:24" x14ac:dyDescent="0.3">
      <c r="A18526">
        <v>18524</v>
      </c>
      <c r="B18526" t="s">
        <v>197</v>
      </c>
      <c r="C18526" t="s">
        <v>198</v>
      </c>
      <c r="D18526">
        <v>30.622686999999999</v>
      </c>
      <c r="E18526">
        <v>76.879975000000002</v>
      </c>
      <c r="F18526" s="18">
        <v>45460</v>
      </c>
      <c r="G18526" s="19">
        <v>0.58333333333333304</v>
      </c>
      <c r="H18526">
        <v>14</v>
      </c>
      <c r="I18526" s="13" t="s">
        <v>204</v>
      </c>
      <c r="J18526">
        <v>0</v>
      </c>
      <c r="K18526" s="13" t="s">
        <v>92</v>
      </c>
      <c r="L18526">
        <v>1</v>
      </c>
      <c r="M18526">
        <v>0</v>
      </c>
      <c r="N18526" s="13" t="s">
        <v>192</v>
      </c>
      <c r="O18526" s="13" t="s">
        <v>97</v>
      </c>
      <c r="P18526">
        <v>28</v>
      </c>
      <c r="Q18526" s="13" t="s">
        <v>97</v>
      </c>
      <c r="R18526" s="13" t="s">
        <v>98</v>
      </c>
      <c r="S18526" s="13" t="s">
        <v>196</v>
      </c>
      <c r="T18526">
        <v>3</v>
      </c>
      <c r="U18526">
        <v>3</v>
      </c>
      <c r="V18526">
        <v>0</v>
      </c>
      <c r="W18526" s="13" t="s">
        <v>101</v>
      </c>
      <c r="X18526">
        <v>0.3</v>
      </c>
    </row>
    <row r="18527" spans="1:24" x14ac:dyDescent="0.3">
      <c r="A18527">
        <v>18525</v>
      </c>
      <c r="B18527" t="s">
        <v>203</v>
      </c>
      <c r="C18527" t="s">
        <v>203</v>
      </c>
      <c r="D18527">
        <v>28.892353</v>
      </c>
      <c r="E18527">
        <v>77.045147</v>
      </c>
      <c r="F18527" s="18">
        <v>44845</v>
      </c>
      <c r="G18527" s="19">
        <v>0.875</v>
      </c>
      <c r="H18527">
        <v>21</v>
      </c>
      <c r="I18527" s="13" t="s">
        <v>215</v>
      </c>
      <c r="J18527">
        <v>0</v>
      </c>
      <c r="K18527" s="13" t="s">
        <v>92</v>
      </c>
      <c r="L18527">
        <v>4</v>
      </c>
      <c r="M18527">
        <v>0</v>
      </c>
      <c r="N18527" s="13" t="s">
        <v>192</v>
      </c>
      <c r="O18527" s="13" t="s">
        <v>97</v>
      </c>
      <c r="P18527">
        <v>25</v>
      </c>
      <c r="Q18527" s="13" t="s">
        <v>97</v>
      </c>
      <c r="R18527" s="13" t="s">
        <v>205</v>
      </c>
      <c r="S18527" s="13" t="s">
        <v>193</v>
      </c>
      <c r="T18527">
        <v>4</v>
      </c>
      <c r="U18527">
        <v>4</v>
      </c>
      <c r="V18527">
        <v>0</v>
      </c>
      <c r="W18527" s="13" t="s">
        <v>101</v>
      </c>
      <c r="X18527">
        <v>0.3</v>
      </c>
    </row>
    <row r="18528" spans="1:24" x14ac:dyDescent="0.3">
      <c r="A18528">
        <v>18526</v>
      </c>
      <c r="B18528" t="s">
        <v>200</v>
      </c>
      <c r="C18528" t="s">
        <v>201</v>
      </c>
      <c r="D18528">
        <v>12.948804000000001</v>
      </c>
      <c r="E18528">
        <v>80.158976999999993</v>
      </c>
      <c r="F18528" s="18">
        <v>44618</v>
      </c>
      <c r="G18528" s="19">
        <v>0.54166666666666696</v>
      </c>
      <c r="H18528">
        <v>13</v>
      </c>
      <c r="I18528" s="13" t="s">
        <v>219</v>
      </c>
      <c r="J18528">
        <v>1</v>
      </c>
      <c r="K18528" s="13" t="s">
        <v>92</v>
      </c>
      <c r="L18528">
        <v>6</v>
      </c>
      <c r="M18528">
        <v>1</v>
      </c>
      <c r="N18528" s="13" t="s">
        <v>192</v>
      </c>
      <c r="O18528" s="13" t="s">
        <v>97</v>
      </c>
      <c r="P18528">
        <v>37</v>
      </c>
      <c r="Q18528" s="13" t="s">
        <v>97</v>
      </c>
      <c r="R18528" s="13" t="s">
        <v>205</v>
      </c>
      <c r="S18528" s="13" t="s">
        <v>196</v>
      </c>
      <c r="T18528">
        <v>1</v>
      </c>
      <c r="U18528">
        <v>1</v>
      </c>
      <c r="V18528">
        <v>0</v>
      </c>
      <c r="W18528" s="13" t="s">
        <v>101</v>
      </c>
      <c r="X18528">
        <v>0.3</v>
      </c>
    </row>
    <row r="18529" spans="1:24" x14ac:dyDescent="0.3">
      <c r="A18529">
        <v>18527</v>
      </c>
      <c r="B18529" t="s">
        <v>206</v>
      </c>
      <c r="C18529" t="s">
        <v>207</v>
      </c>
      <c r="D18529">
        <v>12.916589</v>
      </c>
      <c r="E18529">
        <v>77.611366000000004</v>
      </c>
      <c r="F18529" s="18">
        <v>45033</v>
      </c>
      <c r="G18529" s="19">
        <v>0.33333333333333298</v>
      </c>
      <c r="H18529">
        <v>8</v>
      </c>
      <c r="I18529" s="13" t="s">
        <v>204</v>
      </c>
      <c r="J18529">
        <v>0</v>
      </c>
      <c r="K18529" s="13" t="s">
        <v>191</v>
      </c>
      <c r="L18529">
        <v>3</v>
      </c>
      <c r="M18529">
        <v>1</v>
      </c>
      <c r="N18529" s="13" t="s">
        <v>192</v>
      </c>
      <c r="O18529" s="13" t="s">
        <v>97</v>
      </c>
      <c r="P18529">
        <v>27</v>
      </c>
      <c r="Q18529" s="13" t="s">
        <v>97</v>
      </c>
      <c r="R18529" s="13" t="s">
        <v>98</v>
      </c>
      <c r="S18529" s="13" t="s">
        <v>196</v>
      </c>
      <c r="T18529">
        <v>1</v>
      </c>
      <c r="U18529">
        <v>0</v>
      </c>
      <c r="V18529">
        <v>1</v>
      </c>
      <c r="W18529" s="13" t="s">
        <v>101</v>
      </c>
      <c r="X18529">
        <v>0.45</v>
      </c>
    </row>
    <row r="18530" spans="1:24" x14ac:dyDescent="0.3">
      <c r="A18530">
        <v>18528</v>
      </c>
      <c r="B18530" t="s">
        <v>79</v>
      </c>
      <c r="C18530" t="s">
        <v>80</v>
      </c>
      <c r="D18530">
        <v>18.655517</v>
      </c>
      <c r="E18530">
        <v>73.939239000000001</v>
      </c>
      <c r="F18530" s="18">
        <v>45119</v>
      </c>
      <c r="G18530" s="19">
        <v>0.75</v>
      </c>
      <c r="H18530">
        <v>18</v>
      </c>
      <c r="I18530" s="13" t="s">
        <v>194</v>
      </c>
      <c r="J18530">
        <v>0</v>
      </c>
      <c r="K18530" s="13" t="s">
        <v>214</v>
      </c>
      <c r="L18530">
        <v>1</v>
      </c>
      <c r="M18530">
        <v>0</v>
      </c>
      <c r="N18530" s="13" t="s">
        <v>192</v>
      </c>
      <c r="O18530" s="13" t="s">
        <v>97</v>
      </c>
      <c r="P18530">
        <v>39</v>
      </c>
      <c r="Q18530" s="13" t="s">
        <v>97</v>
      </c>
      <c r="R18530" s="13" t="s">
        <v>208</v>
      </c>
      <c r="S18530" s="13" t="s">
        <v>196</v>
      </c>
      <c r="T18530">
        <v>1</v>
      </c>
      <c r="U18530">
        <v>1</v>
      </c>
      <c r="V18530">
        <v>1</v>
      </c>
      <c r="W18530" s="13" t="s">
        <v>101</v>
      </c>
      <c r="X18530">
        <v>0.45</v>
      </c>
    </row>
    <row r="18531" spans="1:24" x14ac:dyDescent="0.3">
      <c r="A18531">
        <v>18529</v>
      </c>
      <c r="B18531" t="s">
        <v>203</v>
      </c>
      <c r="C18531" t="s">
        <v>203</v>
      </c>
      <c r="D18531">
        <v>28.709819</v>
      </c>
      <c r="E18531">
        <v>76.918567999999993</v>
      </c>
      <c r="F18531" s="18">
        <v>45466</v>
      </c>
      <c r="G18531" s="19">
        <v>0.625</v>
      </c>
      <c r="H18531">
        <v>15</v>
      </c>
      <c r="I18531" s="13" t="s">
        <v>89</v>
      </c>
      <c r="J18531">
        <v>1</v>
      </c>
      <c r="K18531" s="13" t="s">
        <v>92</v>
      </c>
      <c r="L18531">
        <v>2</v>
      </c>
      <c r="M18531">
        <v>0</v>
      </c>
      <c r="N18531" s="13" t="s">
        <v>192</v>
      </c>
      <c r="O18531" s="13" t="s">
        <v>97</v>
      </c>
      <c r="P18531">
        <v>35</v>
      </c>
      <c r="Q18531" s="13" t="s">
        <v>97</v>
      </c>
      <c r="R18531" s="13" t="s">
        <v>199</v>
      </c>
      <c r="S18531" s="13" t="s">
        <v>196</v>
      </c>
      <c r="T18531">
        <v>2</v>
      </c>
      <c r="U18531">
        <v>0</v>
      </c>
      <c r="V18531">
        <v>0</v>
      </c>
      <c r="W18531" s="13" t="s">
        <v>101</v>
      </c>
      <c r="X18531">
        <v>0.3</v>
      </c>
    </row>
    <row r="18532" spans="1:24" x14ac:dyDescent="0.3">
      <c r="A18532">
        <v>18530</v>
      </c>
      <c r="B18532" t="s">
        <v>197</v>
      </c>
      <c r="C18532" t="s">
        <v>198</v>
      </c>
      <c r="D18532">
        <v>30.737072000000001</v>
      </c>
      <c r="E18532">
        <v>76.745568000000006</v>
      </c>
      <c r="F18532" s="18">
        <v>44972</v>
      </c>
      <c r="G18532" s="19">
        <v>0.45833333333333298</v>
      </c>
      <c r="H18532">
        <v>11</v>
      </c>
      <c r="I18532" s="13" t="s">
        <v>194</v>
      </c>
      <c r="J18532">
        <v>0</v>
      </c>
      <c r="K18532" s="13" t="s">
        <v>191</v>
      </c>
      <c r="L18532">
        <v>5</v>
      </c>
      <c r="M18532">
        <v>0</v>
      </c>
      <c r="N18532" s="13" t="s">
        <v>192</v>
      </c>
      <c r="O18532" s="13" t="s">
        <v>97</v>
      </c>
      <c r="P18532">
        <v>30</v>
      </c>
      <c r="Q18532" s="13" t="s">
        <v>95</v>
      </c>
      <c r="R18532" s="13" t="s">
        <v>199</v>
      </c>
      <c r="S18532" s="13" t="s">
        <v>99</v>
      </c>
      <c r="T18532">
        <v>2</v>
      </c>
      <c r="U18532">
        <v>2</v>
      </c>
      <c r="V18532">
        <v>0</v>
      </c>
      <c r="W18532" s="13" t="s">
        <v>101</v>
      </c>
      <c r="X18532">
        <v>0.3</v>
      </c>
    </row>
    <row r="18533" spans="1:24" x14ac:dyDescent="0.3">
      <c r="A18533">
        <v>18531</v>
      </c>
      <c r="B18533" t="s">
        <v>190</v>
      </c>
      <c r="C18533" t="s">
        <v>80</v>
      </c>
      <c r="D18533">
        <v>19.186533000000001</v>
      </c>
      <c r="E18533">
        <v>72.831529000000003</v>
      </c>
      <c r="F18533" s="18">
        <v>44751</v>
      </c>
      <c r="G18533" s="19">
        <v>0</v>
      </c>
      <c r="H18533">
        <v>0</v>
      </c>
      <c r="I18533" s="13" t="s">
        <v>219</v>
      </c>
      <c r="J18533">
        <v>1</v>
      </c>
      <c r="K18533" s="13" t="s">
        <v>214</v>
      </c>
      <c r="L18533">
        <v>5</v>
      </c>
      <c r="M18533">
        <v>0</v>
      </c>
      <c r="N18533" s="13" t="s">
        <v>94</v>
      </c>
      <c r="O18533" s="13" t="s">
        <v>95</v>
      </c>
      <c r="P18533">
        <v>31</v>
      </c>
      <c r="Q18533" s="13" t="s">
        <v>95</v>
      </c>
      <c r="R18533" s="13" t="s">
        <v>208</v>
      </c>
      <c r="S18533" s="13" t="s">
        <v>196</v>
      </c>
      <c r="T18533">
        <v>1</v>
      </c>
      <c r="U18533">
        <v>1</v>
      </c>
      <c r="V18533">
        <v>0</v>
      </c>
      <c r="W18533" s="13" t="s">
        <v>101</v>
      </c>
      <c r="X18533">
        <v>0.45</v>
      </c>
    </row>
    <row r="18534" spans="1:24" x14ac:dyDescent="0.3">
      <c r="A18534">
        <v>18532</v>
      </c>
      <c r="B18534" t="s">
        <v>79</v>
      </c>
      <c r="C18534" t="s">
        <v>80</v>
      </c>
      <c r="D18534">
        <v>18.616731999999999</v>
      </c>
      <c r="E18534">
        <v>73.976720999999998</v>
      </c>
      <c r="F18534" s="18">
        <v>45016</v>
      </c>
      <c r="G18534" s="19">
        <v>0</v>
      </c>
      <c r="H18534">
        <v>0</v>
      </c>
      <c r="I18534" s="13" t="s">
        <v>211</v>
      </c>
      <c r="J18534">
        <v>0</v>
      </c>
      <c r="K18534" s="13" t="s">
        <v>191</v>
      </c>
      <c r="L18534">
        <v>1</v>
      </c>
      <c r="M18534">
        <v>1</v>
      </c>
      <c r="N18534" s="13" t="s">
        <v>94</v>
      </c>
      <c r="O18534" s="13" t="s">
        <v>95</v>
      </c>
      <c r="P18534">
        <v>37</v>
      </c>
      <c r="Q18534" s="13" t="s">
        <v>97</v>
      </c>
      <c r="R18534" s="13" t="s">
        <v>98</v>
      </c>
      <c r="S18534" s="13" t="s">
        <v>196</v>
      </c>
      <c r="T18534">
        <v>3</v>
      </c>
      <c r="U18534">
        <v>3</v>
      </c>
      <c r="V18534">
        <v>0</v>
      </c>
      <c r="W18534" s="13" t="s">
        <v>101</v>
      </c>
      <c r="X18534">
        <v>0.65</v>
      </c>
    </row>
    <row r="18535" spans="1:24" x14ac:dyDescent="0.3">
      <c r="A18535">
        <v>18533</v>
      </c>
      <c r="B18535" t="s">
        <v>190</v>
      </c>
      <c r="C18535" t="s">
        <v>80</v>
      </c>
      <c r="D18535">
        <v>18.986604</v>
      </c>
      <c r="E18535">
        <v>72.928717000000006</v>
      </c>
      <c r="F18535" s="18">
        <v>45273</v>
      </c>
      <c r="G18535" s="19">
        <v>0.41666666666666702</v>
      </c>
      <c r="H18535">
        <v>10</v>
      </c>
      <c r="I18535" s="13" t="s">
        <v>194</v>
      </c>
      <c r="J18535">
        <v>0</v>
      </c>
      <c r="K18535" s="13" t="s">
        <v>191</v>
      </c>
      <c r="L18535">
        <v>4</v>
      </c>
      <c r="M18535">
        <v>0</v>
      </c>
      <c r="N18535" s="13" t="s">
        <v>192</v>
      </c>
      <c r="O18535" s="13" t="s">
        <v>97</v>
      </c>
      <c r="P18535">
        <v>37</v>
      </c>
      <c r="Q18535" s="13" t="s">
        <v>95</v>
      </c>
      <c r="R18535" s="13" t="s">
        <v>208</v>
      </c>
      <c r="S18535" s="13" t="s">
        <v>193</v>
      </c>
      <c r="T18535">
        <v>1</v>
      </c>
      <c r="U18535">
        <v>1</v>
      </c>
      <c r="V18535">
        <v>1</v>
      </c>
      <c r="W18535" s="13" t="s">
        <v>101</v>
      </c>
      <c r="X18535">
        <v>0.25</v>
      </c>
    </row>
    <row r="18536" spans="1:24" x14ac:dyDescent="0.3">
      <c r="A18536">
        <v>18534</v>
      </c>
      <c r="B18536" t="s">
        <v>197</v>
      </c>
      <c r="C18536" t="s">
        <v>198</v>
      </c>
      <c r="D18536">
        <v>30.792852</v>
      </c>
      <c r="E18536">
        <v>76.881691000000004</v>
      </c>
      <c r="F18536" s="18">
        <v>45010</v>
      </c>
      <c r="G18536" s="19">
        <v>0.125</v>
      </c>
      <c r="H18536">
        <v>3</v>
      </c>
      <c r="I18536" s="13" t="s">
        <v>219</v>
      </c>
      <c r="J18536">
        <v>1</v>
      </c>
      <c r="K18536" s="13" t="s">
        <v>191</v>
      </c>
      <c r="L18536">
        <v>1</v>
      </c>
      <c r="M18536">
        <v>0</v>
      </c>
      <c r="N18536" s="13" t="s">
        <v>192</v>
      </c>
      <c r="O18536" s="13" t="s">
        <v>97</v>
      </c>
      <c r="P18536">
        <v>33</v>
      </c>
      <c r="Q18536" s="13" t="s">
        <v>195</v>
      </c>
      <c r="R18536" s="13" t="s">
        <v>199</v>
      </c>
      <c r="S18536" s="13" t="s">
        <v>193</v>
      </c>
      <c r="T18536">
        <v>3</v>
      </c>
      <c r="U18536">
        <v>2</v>
      </c>
      <c r="V18536">
        <v>0</v>
      </c>
      <c r="W18536" s="13" t="s">
        <v>101</v>
      </c>
      <c r="X18536">
        <v>0.1</v>
      </c>
    </row>
    <row r="18537" spans="1:24" x14ac:dyDescent="0.3">
      <c r="A18537">
        <v>18535</v>
      </c>
      <c r="B18537" t="s">
        <v>190</v>
      </c>
      <c r="C18537" t="s">
        <v>80</v>
      </c>
      <c r="D18537">
        <v>18.820672999999999</v>
      </c>
      <c r="E18537">
        <v>72.815501999999995</v>
      </c>
      <c r="F18537" s="18">
        <v>44792</v>
      </c>
      <c r="G18537" s="19">
        <v>0.33333333333333298</v>
      </c>
      <c r="H18537">
        <v>8</v>
      </c>
      <c r="I18537" s="13" t="s">
        <v>211</v>
      </c>
      <c r="J18537">
        <v>0</v>
      </c>
      <c r="K18537" s="13" t="s">
        <v>92</v>
      </c>
      <c r="L18537">
        <v>4</v>
      </c>
      <c r="M18537">
        <v>1</v>
      </c>
      <c r="N18537" s="13" t="s">
        <v>94</v>
      </c>
      <c r="O18537" s="13" t="s">
        <v>95</v>
      </c>
      <c r="P18537">
        <v>32</v>
      </c>
      <c r="Q18537" s="13" t="s">
        <v>95</v>
      </c>
      <c r="R18537" s="13" t="s">
        <v>208</v>
      </c>
      <c r="S18537" s="13" t="s">
        <v>99</v>
      </c>
      <c r="T18537">
        <v>5</v>
      </c>
      <c r="U18537">
        <v>5</v>
      </c>
      <c r="V18537">
        <v>1</v>
      </c>
      <c r="W18537" s="13" t="s">
        <v>101</v>
      </c>
      <c r="X18537">
        <v>0.8</v>
      </c>
    </row>
    <row r="18538" spans="1:24" x14ac:dyDescent="0.3">
      <c r="A18538">
        <v>18536</v>
      </c>
      <c r="B18538" t="s">
        <v>200</v>
      </c>
      <c r="C18538" t="s">
        <v>201</v>
      </c>
      <c r="D18538">
        <v>12.938726000000001</v>
      </c>
      <c r="E18538">
        <v>80.155002999999994</v>
      </c>
      <c r="F18538" s="18">
        <v>45276</v>
      </c>
      <c r="G18538" s="19">
        <v>8.3333333333333301E-2</v>
      </c>
      <c r="H18538">
        <v>2</v>
      </c>
      <c r="I18538" s="13" t="s">
        <v>219</v>
      </c>
      <c r="J18538">
        <v>1</v>
      </c>
      <c r="K18538" s="13" t="s">
        <v>214</v>
      </c>
      <c r="L18538">
        <v>2</v>
      </c>
      <c r="M18538">
        <v>0</v>
      </c>
      <c r="N18538" s="13" t="s">
        <v>94</v>
      </c>
      <c r="O18538" s="13" t="s">
        <v>95</v>
      </c>
      <c r="P18538">
        <v>26</v>
      </c>
      <c r="Q18538" s="13" t="s">
        <v>95</v>
      </c>
      <c r="R18538" s="13" t="s">
        <v>199</v>
      </c>
      <c r="S18538" s="13" t="s">
        <v>196</v>
      </c>
      <c r="T18538">
        <v>1</v>
      </c>
      <c r="U18538">
        <v>0</v>
      </c>
      <c r="V18538">
        <v>0</v>
      </c>
      <c r="W18538" s="13" t="s">
        <v>101</v>
      </c>
      <c r="X18538">
        <v>0.45</v>
      </c>
    </row>
    <row r="18539" spans="1:24" x14ac:dyDescent="0.3">
      <c r="A18539">
        <v>18537</v>
      </c>
      <c r="B18539" t="s">
        <v>206</v>
      </c>
      <c r="C18539" t="s">
        <v>207</v>
      </c>
      <c r="D18539">
        <v>13.175284</v>
      </c>
      <c r="E18539">
        <v>77.440730000000002</v>
      </c>
      <c r="F18539" s="18">
        <v>45239</v>
      </c>
      <c r="G18539" s="19">
        <v>0.83333333333333304</v>
      </c>
      <c r="H18539">
        <v>20</v>
      </c>
      <c r="I18539" s="13" t="s">
        <v>202</v>
      </c>
      <c r="J18539">
        <v>0</v>
      </c>
      <c r="K18539" s="13" t="s">
        <v>92</v>
      </c>
      <c r="L18539">
        <v>3</v>
      </c>
      <c r="M18539">
        <v>1</v>
      </c>
      <c r="N18539" s="13" t="s">
        <v>94</v>
      </c>
      <c r="O18539" s="13" t="s">
        <v>95</v>
      </c>
      <c r="P18539">
        <v>26</v>
      </c>
      <c r="Q18539" s="13" t="s">
        <v>195</v>
      </c>
      <c r="R18539" s="13" t="s">
        <v>208</v>
      </c>
      <c r="S18539" s="13" t="s">
        <v>193</v>
      </c>
      <c r="T18539">
        <v>4</v>
      </c>
      <c r="U18539">
        <v>3</v>
      </c>
      <c r="V18539">
        <v>0</v>
      </c>
      <c r="W18539" s="13" t="s">
        <v>101</v>
      </c>
      <c r="X18539">
        <v>0.45</v>
      </c>
    </row>
    <row r="18540" spans="1:24" x14ac:dyDescent="0.3">
      <c r="A18540">
        <v>18538</v>
      </c>
      <c r="B18540" t="s">
        <v>200</v>
      </c>
      <c r="C18540" t="s">
        <v>201</v>
      </c>
      <c r="D18540">
        <v>13.113517</v>
      </c>
      <c r="E18540">
        <v>80.252697999999995</v>
      </c>
      <c r="F18540" s="18">
        <v>44687</v>
      </c>
      <c r="G18540" s="19">
        <v>0.79166666666666696</v>
      </c>
      <c r="H18540">
        <v>19</v>
      </c>
      <c r="I18540" s="13" t="s">
        <v>211</v>
      </c>
      <c r="J18540">
        <v>0</v>
      </c>
      <c r="K18540" s="13" t="s">
        <v>214</v>
      </c>
      <c r="L18540">
        <v>1</v>
      </c>
      <c r="M18540">
        <v>1</v>
      </c>
      <c r="N18540" s="13" t="s">
        <v>212</v>
      </c>
      <c r="O18540" s="13" t="s">
        <v>195</v>
      </c>
      <c r="P18540">
        <v>28</v>
      </c>
      <c r="Q18540" s="13" t="s">
        <v>195</v>
      </c>
      <c r="R18540" s="13" t="s">
        <v>98</v>
      </c>
      <c r="S18540" s="13" t="s">
        <v>196</v>
      </c>
      <c r="T18540">
        <v>2</v>
      </c>
      <c r="U18540">
        <v>2</v>
      </c>
      <c r="V18540">
        <v>1</v>
      </c>
      <c r="W18540" s="13" t="s">
        <v>101</v>
      </c>
      <c r="X18540">
        <v>0.4</v>
      </c>
    </row>
    <row r="18541" spans="1:24" x14ac:dyDescent="0.3">
      <c r="A18541">
        <v>18539</v>
      </c>
      <c r="B18541" t="s">
        <v>217</v>
      </c>
      <c r="C18541" t="s">
        <v>218</v>
      </c>
      <c r="D18541">
        <v>22.574162999999999</v>
      </c>
      <c r="E18541">
        <v>88.366343000000001</v>
      </c>
      <c r="F18541" s="18">
        <v>45564</v>
      </c>
      <c r="G18541" s="19">
        <v>8.3333333333333301E-2</v>
      </c>
      <c r="H18541">
        <v>2</v>
      </c>
      <c r="I18541" s="13" t="s">
        <v>89</v>
      </c>
      <c r="J18541">
        <v>1</v>
      </c>
      <c r="K18541" s="13" t="s">
        <v>92</v>
      </c>
      <c r="L18541">
        <v>6</v>
      </c>
      <c r="M18541">
        <v>0</v>
      </c>
      <c r="N18541" s="13" t="s">
        <v>212</v>
      </c>
      <c r="O18541" s="13" t="s">
        <v>195</v>
      </c>
      <c r="P18541">
        <v>24</v>
      </c>
      <c r="Q18541" s="13" t="s">
        <v>195</v>
      </c>
      <c r="R18541" s="13" t="s">
        <v>213</v>
      </c>
      <c r="S18541" s="13" t="s">
        <v>196</v>
      </c>
      <c r="T18541">
        <v>2</v>
      </c>
      <c r="U18541">
        <v>0</v>
      </c>
      <c r="V18541">
        <v>0</v>
      </c>
      <c r="W18541" s="13" t="s">
        <v>101</v>
      </c>
      <c r="X18541">
        <v>0.25</v>
      </c>
    </row>
    <row r="18542" spans="1:24" x14ac:dyDescent="0.3">
      <c r="A18542">
        <v>18540</v>
      </c>
      <c r="B18542" t="s">
        <v>206</v>
      </c>
      <c r="C18542" t="s">
        <v>207</v>
      </c>
      <c r="D18542">
        <v>13.099062999999999</v>
      </c>
      <c r="E18542">
        <v>77.581483000000006</v>
      </c>
      <c r="F18542" s="18">
        <v>45419</v>
      </c>
      <c r="G18542" s="19">
        <v>4.1666666666666699E-2</v>
      </c>
      <c r="H18542">
        <v>1</v>
      </c>
      <c r="I18542" s="13" t="s">
        <v>215</v>
      </c>
      <c r="J18542">
        <v>0</v>
      </c>
      <c r="K18542" s="13" t="s">
        <v>191</v>
      </c>
      <c r="L18542">
        <v>2</v>
      </c>
      <c r="M18542">
        <v>1</v>
      </c>
      <c r="N18542" s="13" t="s">
        <v>192</v>
      </c>
      <c r="O18542" s="13" t="s">
        <v>97</v>
      </c>
      <c r="P18542">
        <v>31</v>
      </c>
      <c r="Q18542" s="13" t="s">
        <v>195</v>
      </c>
      <c r="R18542" s="13" t="s">
        <v>208</v>
      </c>
      <c r="S18542" s="13" t="s">
        <v>193</v>
      </c>
      <c r="T18542">
        <v>5</v>
      </c>
      <c r="U18542">
        <v>2</v>
      </c>
      <c r="V18542">
        <v>0</v>
      </c>
      <c r="W18542" s="13" t="s">
        <v>101</v>
      </c>
      <c r="X18542">
        <v>0.1</v>
      </c>
    </row>
    <row r="18543" spans="1:24" x14ac:dyDescent="0.3">
      <c r="A18543">
        <v>18541</v>
      </c>
      <c r="B18543" t="s">
        <v>200</v>
      </c>
      <c r="C18543" t="s">
        <v>201</v>
      </c>
      <c r="D18543">
        <v>13.129312000000001</v>
      </c>
      <c r="E18543">
        <v>80.155800999999997</v>
      </c>
      <c r="F18543" s="18">
        <v>44776</v>
      </c>
      <c r="G18543" s="19">
        <v>0.54166666666666696</v>
      </c>
      <c r="H18543">
        <v>13</v>
      </c>
      <c r="I18543" s="13" t="s">
        <v>194</v>
      </c>
      <c r="J18543">
        <v>0</v>
      </c>
      <c r="K18543" s="13" t="s">
        <v>214</v>
      </c>
      <c r="L18543">
        <v>2</v>
      </c>
      <c r="M18543">
        <v>0</v>
      </c>
      <c r="N18543" s="13" t="s">
        <v>212</v>
      </c>
      <c r="O18543" s="13" t="s">
        <v>195</v>
      </c>
      <c r="P18543">
        <v>22</v>
      </c>
      <c r="Q18543" s="13" t="s">
        <v>195</v>
      </c>
      <c r="R18543" s="13" t="s">
        <v>208</v>
      </c>
      <c r="S18543" s="13" t="s">
        <v>193</v>
      </c>
      <c r="T18543">
        <v>3</v>
      </c>
      <c r="U18543">
        <v>0</v>
      </c>
      <c r="V18543">
        <v>0</v>
      </c>
      <c r="W18543" s="13" t="s">
        <v>101</v>
      </c>
      <c r="X18543">
        <v>0.25</v>
      </c>
    </row>
    <row r="18544" spans="1:24" x14ac:dyDescent="0.3">
      <c r="A18544">
        <v>18542</v>
      </c>
      <c r="B18544" t="s">
        <v>200</v>
      </c>
      <c r="C18544" t="s">
        <v>201</v>
      </c>
      <c r="D18544">
        <v>13.091355999999999</v>
      </c>
      <c r="E18544">
        <v>80.161361999999997</v>
      </c>
      <c r="F18544" s="18">
        <v>45088</v>
      </c>
      <c r="G18544" s="19">
        <v>0.875</v>
      </c>
      <c r="H18544">
        <v>21</v>
      </c>
      <c r="I18544" s="13" t="s">
        <v>89</v>
      </c>
      <c r="J18544">
        <v>1</v>
      </c>
      <c r="K18544" s="13" t="s">
        <v>214</v>
      </c>
      <c r="L18544">
        <v>5</v>
      </c>
      <c r="M18544">
        <v>0</v>
      </c>
      <c r="N18544" s="13" t="s">
        <v>94</v>
      </c>
      <c r="O18544" s="13" t="s">
        <v>95</v>
      </c>
      <c r="P18544">
        <v>17</v>
      </c>
      <c r="Q18544" s="13" t="s">
        <v>195</v>
      </c>
      <c r="R18544" s="13" t="s">
        <v>208</v>
      </c>
      <c r="S18544" s="13" t="s">
        <v>193</v>
      </c>
      <c r="T18544">
        <v>4</v>
      </c>
      <c r="U18544">
        <v>3</v>
      </c>
      <c r="V18544">
        <v>0</v>
      </c>
      <c r="W18544" s="13" t="s">
        <v>101</v>
      </c>
      <c r="X18544">
        <v>0.45</v>
      </c>
    </row>
    <row r="18545" spans="1:24" x14ac:dyDescent="0.3">
      <c r="A18545">
        <v>18543</v>
      </c>
      <c r="B18545" t="s">
        <v>206</v>
      </c>
      <c r="C18545" t="s">
        <v>207</v>
      </c>
      <c r="D18545">
        <v>13.022741999999999</v>
      </c>
      <c r="E18545">
        <v>77.439987000000002</v>
      </c>
      <c r="F18545" s="18">
        <v>45437</v>
      </c>
      <c r="G18545" s="19">
        <v>0.20833333333333301</v>
      </c>
      <c r="H18545">
        <v>5</v>
      </c>
      <c r="I18545" s="13" t="s">
        <v>219</v>
      </c>
      <c r="J18545">
        <v>1</v>
      </c>
      <c r="K18545" s="13" t="s">
        <v>191</v>
      </c>
      <c r="L18545">
        <v>1</v>
      </c>
      <c r="M18545">
        <v>1</v>
      </c>
      <c r="N18545" s="13" t="s">
        <v>212</v>
      </c>
      <c r="O18545" s="13" t="s">
        <v>95</v>
      </c>
      <c r="P18545">
        <v>15</v>
      </c>
      <c r="Q18545" s="13" t="s">
        <v>195</v>
      </c>
      <c r="R18545" s="13" t="s">
        <v>213</v>
      </c>
      <c r="S18545" s="13" t="s">
        <v>196</v>
      </c>
      <c r="T18545">
        <v>5</v>
      </c>
      <c r="U18545">
        <v>2</v>
      </c>
      <c r="V18545">
        <v>0</v>
      </c>
      <c r="W18545" s="13" t="s">
        <v>101</v>
      </c>
      <c r="X18545">
        <v>0.45</v>
      </c>
    </row>
    <row r="18546" spans="1:24" x14ac:dyDescent="0.3">
      <c r="A18546">
        <v>18544</v>
      </c>
      <c r="B18546" t="s">
        <v>200</v>
      </c>
      <c r="C18546" t="s">
        <v>201</v>
      </c>
      <c r="D18546">
        <v>13.144669</v>
      </c>
      <c r="E18546">
        <v>80.252111999999997</v>
      </c>
      <c r="F18546" s="18">
        <v>45429</v>
      </c>
      <c r="G18546" s="19">
        <v>0.25</v>
      </c>
      <c r="H18546">
        <v>6</v>
      </c>
      <c r="I18546" s="13" t="s">
        <v>211</v>
      </c>
      <c r="J18546">
        <v>0</v>
      </c>
      <c r="K18546" s="13" t="s">
        <v>191</v>
      </c>
      <c r="L18546">
        <v>2</v>
      </c>
      <c r="M18546">
        <v>1</v>
      </c>
      <c r="N18546" s="13" t="s">
        <v>212</v>
      </c>
      <c r="O18546" s="13" t="s">
        <v>95</v>
      </c>
      <c r="P18546">
        <v>36</v>
      </c>
      <c r="Q18546" s="13" t="s">
        <v>97</v>
      </c>
      <c r="R18546" s="13" t="s">
        <v>213</v>
      </c>
      <c r="S18546" s="13" t="s">
        <v>196</v>
      </c>
      <c r="T18546">
        <v>2</v>
      </c>
      <c r="U18546">
        <v>2</v>
      </c>
      <c r="V18546">
        <v>0</v>
      </c>
      <c r="W18546" s="13" t="s">
        <v>101</v>
      </c>
      <c r="X18546">
        <v>0.65</v>
      </c>
    </row>
    <row r="18547" spans="1:24" x14ac:dyDescent="0.3">
      <c r="A18547">
        <v>18545</v>
      </c>
      <c r="B18547" t="s">
        <v>200</v>
      </c>
      <c r="C18547" t="s">
        <v>201</v>
      </c>
      <c r="D18547">
        <v>13.108131</v>
      </c>
      <c r="E18547">
        <v>80.205145999999999</v>
      </c>
      <c r="F18547" s="18">
        <v>44869</v>
      </c>
      <c r="G18547" s="19">
        <v>0.54166666666666696</v>
      </c>
      <c r="H18547">
        <v>13</v>
      </c>
      <c r="I18547" s="13" t="s">
        <v>211</v>
      </c>
      <c r="J18547">
        <v>0</v>
      </c>
      <c r="K18547" s="13" t="s">
        <v>191</v>
      </c>
      <c r="L18547">
        <v>3</v>
      </c>
      <c r="M18547">
        <v>0</v>
      </c>
      <c r="N18547" s="13" t="s">
        <v>192</v>
      </c>
      <c r="O18547" s="13" t="s">
        <v>97</v>
      </c>
      <c r="P18547">
        <v>38</v>
      </c>
      <c r="Q18547" s="13" t="s">
        <v>97</v>
      </c>
      <c r="R18547" s="13" t="s">
        <v>98</v>
      </c>
      <c r="S18547" s="13" t="s">
        <v>193</v>
      </c>
      <c r="T18547">
        <v>4</v>
      </c>
      <c r="U18547">
        <v>4</v>
      </c>
      <c r="V18547">
        <v>0</v>
      </c>
      <c r="W18547" s="13" t="s">
        <v>101</v>
      </c>
      <c r="X18547">
        <v>0.3</v>
      </c>
    </row>
    <row r="18548" spans="1:24" x14ac:dyDescent="0.3">
      <c r="A18548">
        <v>18546</v>
      </c>
      <c r="B18548" t="s">
        <v>203</v>
      </c>
      <c r="C18548" t="s">
        <v>203</v>
      </c>
      <c r="D18548">
        <v>28.415561</v>
      </c>
      <c r="E18548">
        <v>76.888356999999999</v>
      </c>
      <c r="F18548" s="18">
        <v>44904</v>
      </c>
      <c r="G18548" s="19">
        <v>0.16666666666666699</v>
      </c>
      <c r="H18548">
        <v>4</v>
      </c>
      <c r="I18548" s="13" t="s">
        <v>211</v>
      </c>
      <c r="J18548">
        <v>0</v>
      </c>
      <c r="K18548" s="13" t="s">
        <v>191</v>
      </c>
      <c r="L18548">
        <v>3</v>
      </c>
      <c r="M18548">
        <v>0</v>
      </c>
      <c r="N18548" s="13" t="s">
        <v>192</v>
      </c>
      <c r="O18548" s="13" t="s">
        <v>97</v>
      </c>
      <c r="P18548">
        <v>32</v>
      </c>
      <c r="Q18548" s="13" t="s">
        <v>95</v>
      </c>
      <c r="R18548" s="13" t="s">
        <v>98</v>
      </c>
      <c r="S18548" s="13" t="s">
        <v>99</v>
      </c>
      <c r="T18548">
        <v>5</v>
      </c>
      <c r="U18548">
        <v>5</v>
      </c>
      <c r="V18548">
        <v>0</v>
      </c>
      <c r="W18548" s="13" t="s">
        <v>101</v>
      </c>
      <c r="X18548">
        <v>0.3</v>
      </c>
    </row>
    <row r="18549" spans="1:24" x14ac:dyDescent="0.3">
      <c r="A18549">
        <v>18547</v>
      </c>
      <c r="B18549" t="s">
        <v>206</v>
      </c>
      <c r="C18549" t="s">
        <v>207</v>
      </c>
      <c r="D18549">
        <v>13.081013</v>
      </c>
      <c r="E18549">
        <v>77.691061000000005</v>
      </c>
      <c r="F18549" s="18">
        <v>45725</v>
      </c>
      <c r="G18549" s="19">
        <v>0.20833333333333301</v>
      </c>
      <c r="H18549">
        <v>5</v>
      </c>
      <c r="I18549" s="13" t="s">
        <v>89</v>
      </c>
      <c r="J18549">
        <v>1</v>
      </c>
      <c r="K18549" s="13" t="s">
        <v>92</v>
      </c>
      <c r="L18549">
        <v>5</v>
      </c>
      <c r="M18549">
        <v>1</v>
      </c>
      <c r="N18549" s="13" t="s">
        <v>212</v>
      </c>
      <c r="O18549" s="13" t="s">
        <v>95</v>
      </c>
      <c r="P18549">
        <v>30</v>
      </c>
      <c r="Q18549" s="13" t="s">
        <v>195</v>
      </c>
      <c r="R18549" s="13" t="s">
        <v>98</v>
      </c>
      <c r="S18549" s="13" t="s">
        <v>193</v>
      </c>
      <c r="T18549">
        <v>4</v>
      </c>
      <c r="U18549">
        <v>4</v>
      </c>
      <c r="V18549">
        <v>0</v>
      </c>
      <c r="W18549" s="13" t="s">
        <v>101</v>
      </c>
      <c r="X18549">
        <v>0.45</v>
      </c>
    </row>
    <row r="18550" spans="1:24" x14ac:dyDescent="0.3">
      <c r="A18550">
        <v>18548</v>
      </c>
      <c r="B18550" t="s">
        <v>203</v>
      </c>
      <c r="C18550" t="s">
        <v>203</v>
      </c>
      <c r="D18550">
        <v>28.498070999999999</v>
      </c>
      <c r="E18550">
        <v>76.893441999999993</v>
      </c>
      <c r="F18550" s="18">
        <v>44578</v>
      </c>
      <c r="G18550" s="19">
        <v>0.95833333333333304</v>
      </c>
      <c r="H18550">
        <v>23</v>
      </c>
      <c r="I18550" s="13" t="s">
        <v>204</v>
      </c>
      <c r="J18550">
        <v>0</v>
      </c>
      <c r="K18550" s="13" t="s">
        <v>214</v>
      </c>
      <c r="L18550">
        <v>1</v>
      </c>
      <c r="M18550">
        <v>0</v>
      </c>
      <c r="N18550" s="13" t="s">
        <v>212</v>
      </c>
      <c r="O18550" s="13" t="s">
        <v>95</v>
      </c>
      <c r="P18550">
        <v>38</v>
      </c>
      <c r="Q18550" s="13" t="s">
        <v>97</v>
      </c>
      <c r="R18550" s="13" t="s">
        <v>205</v>
      </c>
      <c r="S18550" s="13" t="s">
        <v>196</v>
      </c>
      <c r="T18550">
        <v>3</v>
      </c>
      <c r="U18550">
        <v>0</v>
      </c>
      <c r="V18550">
        <v>0</v>
      </c>
      <c r="W18550" s="13" t="s">
        <v>101</v>
      </c>
      <c r="X18550">
        <v>0.65</v>
      </c>
    </row>
    <row r="18551" spans="1:24" x14ac:dyDescent="0.3">
      <c r="A18551">
        <v>18549</v>
      </c>
      <c r="B18551" t="s">
        <v>79</v>
      </c>
      <c r="C18551" t="s">
        <v>80</v>
      </c>
      <c r="D18551">
        <v>18.698277000000001</v>
      </c>
      <c r="E18551">
        <v>73.766374999999996</v>
      </c>
      <c r="F18551" s="18">
        <v>44565</v>
      </c>
      <c r="G18551" s="19">
        <v>0.375</v>
      </c>
      <c r="H18551">
        <v>9</v>
      </c>
      <c r="I18551" s="13" t="s">
        <v>215</v>
      </c>
      <c r="J18551">
        <v>0</v>
      </c>
      <c r="K18551" s="13" t="s">
        <v>92</v>
      </c>
      <c r="L18551">
        <v>6</v>
      </c>
      <c r="M18551">
        <v>1</v>
      </c>
      <c r="N18551" s="13" t="s">
        <v>192</v>
      </c>
      <c r="O18551" s="13" t="s">
        <v>97</v>
      </c>
      <c r="P18551">
        <v>26</v>
      </c>
      <c r="Q18551" s="13" t="s">
        <v>97</v>
      </c>
      <c r="R18551" s="13" t="s">
        <v>205</v>
      </c>
      <c r="S18551" s="13" t="s">
        <v>99</v>
      </c>
      <c r="T18551">
        <v>4</v>
      </c>
      <c r="U18551">
        <v>4</v>
      </c>
      <c r="V18551">
        <v>1</v>
      </c>
      <c r="W18551" s="13" t="s">
        <v>101</v>
      </c>
      <c r="X18551">
        <v>0.65</v>
      </c>
    </row>
    <row r="18552" spans="1:24" x14ac:dyDescent="0.3">
      <c r="A18552">
        <v>18550</v>
      </c>
      <c r="B18552" t="s">
        <v>206</v>
      </c>
      <c r="C18552" t="s">
        <v>207</v>
      </c>
      <c r="D18552">
        <v>12.936977000000001</v>
      </c>
      <c r="E18552">
        <v>77.760312999999996</v>
      </c>
      <c r="F18552" s="18">
        <v>44889</v>
      </c>
      <c r="G18552" s="19">
        <v>0.83333333333333304</v>
      </c>
      <c r="H18552">
        <v>20</v>
      </c>
      <c r="I18552" s="13" t="s">
        <v>202</v>
      </c>
      <c r="J18552">
        <v>0</v>
      </c>
      <c r="K18552" s="13" t="s">
        <v>191</v>
      </c>
      <c r="L18552">
        <v>1</v>
      </c>
      <c r="M18552">
        <v>0</v>
      </c>
      <c r="N18552" s="13" t="s">
        <v>192</v>
      </c>
      <c r="O18552" s="13" t="s">
        <v>97</v>
      </c>
      <c r="P18552">
        <v>25</v>
      </c>
      <c r="Q18552" s="13" t="s">
        <v>95</v>
      </c>
      <c r="R18552" s="13" t="s">
        <v>208</v>
      </c>
      <c r="S18552" s="13" t="s">
        <v>99</v>
      </c>
      <c r="T18552">
        <v>3</v>
      </c>
      <c r="U18552">
        <v>3</v>
      </c>
      <c r="V18552">
        <v>0</v>
      </c>
      <c r="W18552" s="13" t="s">
        <v>101</v>
      </c>
      <c r="X18552">
        <v>0.3</v>
      </c>
    </row>
    <row r="18553" spans="1:24" x14ac:dyDescent="0.3">
      <c r="A18553">
        <v>18551</v>
      </c>
      <c r="B18553" t="s">
        <v>197</v>
      </c>
      <c r="C18553" t="s">
        <v>198</v>
      </c>
      <c r="D18553">
        <v>30.667829999999999</v>
      </c>
      <c r="E18553">
        <v>76.863827999999998</v>
      </c>
      <c r="F18553" s="18">
        <v>45079</v>
      </c>
      <c r="G18553" s="19">
        <v>0.45833333333333298</v>
      </c>
      <c r="H18553">
        <v>11</v>
      </c>
      <c r="I18553" s="13" t="s">
        <v>211</v>
      </c>
      <c r="J18553">
        <v>0</v>
      </c>
      <c r="K18553" s="13" t="s">
        <v>92</v>
      </c>
      <c r="L18553">
        <v>6</v>
      </c>
      <c r="M18553">
        <v>1</v>
      </c>
      <c r="N18553" s="13" t="s">
        <v>212</v>
      </c>
      <c r="O18553" s="13" t="s">
        <v>95</v>
      </c>
      <c r="P18553">
        <v>38</v>
      </c>
      <c r="Q18553" s="13" t="s">
        <v>95</v>
      </c>
      <c r="R18553" s="13" t="s">
        <v>213</v>
      </c>
      <c r="S18553" s="13" t="s">
        <v>196</v>
      </c>
      <c r="T18553">
        <v>4</v>
      </c>
      <c r="U18553">
        <v>1</v>
      </c>
      <c r="V18553">
        <v>0</v>
      </c>
      <c r="W18553" s="13" t="s">
        <v>101</v>
      </c>
      <c r="X18553">
        <v>0.45</v>
      </c>
    </row>
    <row r="18554" spans="1:24" x14ac:dyDescent="0.3">
      <c r="A18554">
        <v>18552</v>
      </c>
      <c r="B18554" t="s">
        <v>217</v>
      </c>
      <c r="C18554" t="s">
        <v>218</v>
      </c>
      <c r="D18554">
        <v>22.547571000000001</v>
      </c>
      <c r="E18554">
        <v>88.493840000000006</v>
      </c>
      <c r="F18554" s="18">
        <v>45515</v>
      </c>
      <c r="G18554" s="19">
        <v>0.33333333333333298</v>
      </c>
      <c r="H18554">
        <v>8</v>
      </c>
      <c r="I18554" s="13" t="s">
        <v>89</v>
      </c>
      <c r="J18554">
        <v>1</v>
      </c>
      <c r="K18554" s="13" t="s">
        <v>92</v>
      </c>
      <c r="L18554">
        <v>5</v>
      </c>
      <c r="M18554">
        <v>0</v>
      </c>
      <c r="N18554" s="13" t="s">
        <v>94</v>
      </c>
      <c r="O18554" s="13" t="s">
        <v>95</v>
      </c>
      <c r="P18554">
        <v>22</v>
      </c>
      <c r="Q18554" s="13" t="s">
        <v>97</v>
      </c>
      <c r="R18554" s="13" t="s">
        <v>213</v>
      </c>
      <c r="S18554" s="13" t="s">
        <v>193</v>
      </c>
      <c r="T18554">
        <v>5</v>
      </c>
      <c r="U18554">
        <v>1</v>
      </c>
      <c r="V18554">
        <v>1</v>
      </c>
      <c r="W18554" s="13" t="s">
        <v>101</v>
      </c>
      <c r="X18554">
        <v>0.8</v>
      </c>
    </row>
    <row r="18555" spans="1:24" x14ac:dyDescent="0.3">
      <c r="A18555">
        <v>18553</v>
      </c>
      <c r="B18555" t="s">
        <v>197</v>
      </c>
      <c r="C18555" t="s">
        <v>198</v>
      </c>
      <c r="D18555">
        <v>30.78079</v>
      </c>
      <c r="E18555">
        <v>76.714573999999999</v>
      </c>
      <c r="F18555" s="18">
        <v>45089</v>
      </c>
      <c r="G18555" s="19">
        <v>0</v>
      </c>
      <c r="H18555">
        <v>0</v>
      </c>
      <c r="I18555" s="13" t="s">
        <v>204</v>
      </c>
      <c r="J18555">
        <v>0</v>
      </c>
      <c r="K18555" s="13" t="s">
        <v>191</v>
      </c>
      <c r="L18555">
        <v>4</v>
      </c>
      <c r="M18555">
        <v>0</v>
      </c>
      <c r="N18555" s="13" t="s">
        <v>94</v>
      </c>
      <c r="O18555" s="13" t="s">
        <v>95</v>
      </c>
      <c r="P18555">
        <v>32</v>
      </c>
      <c r="Q18555" s="13" t="s">
        <v>95</v>
      </c>
      <c r="R18555" s="13" t="s">
        <v>98</v>
      </c>
      <c r="S18555" s="13" t="s">
        <v>196</v>
      </c>
      <c r="T18555">
        <v>4</v>
      </c>
      <c r="U18555">
        <v>4</v>
      </c>
      <c r="V18555">
        <v>0</v>
      </c>
      <c r="W18555" s="13" t="s">
        <v>101</v>
      </c>
      <c r="X18555">
        <v>0.45</v>
      </c>
    </row>
    <row r="18556" spans="1:24" x14ac:dyDescent="0.3">
      <c r="A18556">
        <v>18554</v>
      </c>
      <c r="B18556" t="s">
        <v>217</v>
      </c>
      <c r="C18556" t="s">
        <v>218</v>
      </c>
      <c r="D18556">
        <v>22.680261999999999</v>
      </c>
      <c r="E18556">
        <v>88.370384999999999</v>
      </c>
      <c r="F18556" s="18">
        <v>45433</v>
      </c>
      <c r="G18556" s="19">
        <v>0.91666666666666696</v>
      </c>
      <c r="H18556">
        <v>22</v>
      </c>
      <c r="I18556" s="13" t="s">
        <v>215</v>
      </c>
      <c r="J18556">
        <v>0</v>
      </c>
      <c r="K18556" s="13" t="s">
        <v>92</v>
      </c>
      <c r="L18556">
        <v>4</v>
      </c>
      <c r="M18556">
        <v>1</v>
      </c>
      <c r="N18556" s="13" t="s">
        <v>212</v>
      </c>
      <c r="O18556" s="13" t="s">
        <v>95</v>
      </c>
      <c r="P18556">
        <v>23</v>
      </c>
      <c r="Q18556" s="13" t="s">
        <v>195</v>
      </c>
      <c r="R18556" s="13" t="s">
        <v>208</v>
      </c>
      <c r="S18556" s="13" t="s">
        <v>99</v>
      </c>
      <c r="T18556">
        <v>2</v>
      </c>
      <c r="U18556">
        <v>2</v>
      </c>
      <c r="V18556">
        <v>0</v>
      </c>
      <c r="W18556" s="13" t="s">
        <v>101</v>
      </c>
      <c r="X18556">
        <v>0.65</v>
      </c>
    </row>
    <row r="18557" spans="1:24" x14ac:dyDescent="0.3">
      <c r="A18557">
        <v>18555</v>
      </c>
      <c r="B18557" t="s">
        <v>197</v>
      </c>
      <c r="C18557" t="s">
        <v>198</v>
      </c>
      <c r="D18557">
        <v>30.628301</v>
      </c>
      <c r="E18557">
        <v>76.755351000000005</v>
      </c>
      <c r="F18557" s="18">
        <v>45583</v>
      </c>
      <c r="G18557" s="19">
        <v>0.375</v>
      </c>
      <c r="H18557">
        <v>9</v>
      </c>
      <c r="I18557" s="13" t="s">
        <v>211</v>
      </c>
      <c r="J18557">
        <v>0</v>
      </c>
      <c r="K18557" s="13" t="s">
        <v>191</v>
      </c>
      <c r="L18557">
        <v>6</v>
      </c>
      <c r="M18557">
        <v>0</v>
      </c>
      <c r="N18557" s="13" t="s">
        <v>212</v>
      </c>
      <c r="O18557" s="13" t="s">
        <v>195</v>
      </c>
      <c r="P18557">
        <v>19</v>
      </c>
      <c r="Q18557" s="13" t="s">
        <v>97</v>
      </c>
      <c r="R18557" s="13" t="s">
        <v>98</v>
      </c>
      <c r="S18557" s="13" t="s">
        <v>99</v>
      </c>
      <c r="T18557">
        <v>5</v>
      </c>
      <c r="U18557">
        <v>5</v>
      </c>
      <c r="V18557">
        <v>1</v>
      </c>
      <c r="W18557" s="13" t="s">
        <v>101</v>
      </c>
      <c r="X18557">
        <v>0.8</v>
      </c>
    </row>
    <row r="18558" spans="1:24" x14ac:dyDescent="0.3">
      <c r="A18558">
        <v>18556</v>
      </c>
      <c r="B18558" t="s">
        <v>197</v>
      </c>
      <c r="C18558" t="s">
        <v>198</v>
      </c>
      <c r="D18558">
        <v>30.770565000000001</v>
      </c>
      <c r="E18558">
        <v>76.779864000000003</v>
      </c>
      <c r="F18558" s="18">
        <v>45050</v>
      </c>
      <c r="G18558" s="19">
        <v>0.29166666666666702</v>
      </c>
      <c r="H18558">
        <v>7</v>
      </c>
      <c r="I18558" s="13" t="s">
        <v>202</v>
      </c>
      <c r="J18558">
        <v>0</v>
      </c>
      <c r="K18558" s="13" t="s">
        <v>191</v>
      </c>
      <c r="L18558">
        <v>1</v>
      </c>
      <c r="M18558">
        <v>1</v>
      </c>
      <c r="N18558" s="13" t="s">
        <v>94</v>
      </c>
      <c r="O18558" s="13" t="s">
        <v>95</v>
      </c>
      <c r="P18558">
        <v>19</v>
      </c>
      <c r="Q18558" s="13" t="s">
        <v>95</v>
      </c>
      <c r="R18558" s="13" t="s">
        <v>98</v>
      </c>
      <c r="S18558" s="13" t="s">
        <v>193</v>
      </c>
      <c r="T18558">
        <v>4</v>
      </c>
      <c r="U18558">
        <v>4</v>
      </c>
      <c r="V18558">
        <v>0</v>
      </c>
      <c r="W18558" s="13" t="s">
        <v>101</v>
      </c>
      <c r="X18558">
        <v>0.45</v>
      </c>
    </row>
    <row r="18559" spans="1:24" x14ac:dyDescent="0.3">
      <c r="A18559">
        <v>18557</v>
      </c>
      <c r="B18559" t="s">
        <v>197</v>
      </c>
      <c r="C18559" t="s">
        <v>198</v>
      </c>
      <c r="D18559">
        <v>30.679393000000001</v>
      </c>
      <c r="E18559">
        <v>76.797019000000006</v>
      </c>
      <c r="F18559" s="18">
        <v>45112</v>
      </c>
      <c r="G18559" s="19">
        <v>0.16666666666666699</v>
      </c>
      <c r="H18559">
        <v>4</v>
      </c>
      <c r="I18559" s="13" t="s">
        <v>194</v>
      </c>
      <c r="J18559">
        <v>0</v>
      </c>
      <c r="K18559" s="13" t="s">
        <v>92</v>
      </c>
      <c r="L18559">
        <v>1</v>
      </c>
      <c r="M18559">
        <v>0</v>
      </c>
      <c r="N18559" s="13" t="s">
        <v>192</v>
      </c>
      <c r="O18559" s="13" t="s">
        <v>97</v>
      </c>
      <c r="P18559">
        <v>21</v>
      </c>
      <c r="Q18559" s="13" t="s">
        <v>195</v>
      </c>
      <c r="R18559" s="13" t="s">
        <v>213</v>
      </c>
      <c r="S18559" s="13" t="s">
        <v>99</v>
      </c>
      <c r="T18559">
        <v>3</v>
      </c>
      <c r="U18559">
        <v>3</v>
      </c>
      <c r="V18559">
        <v>0</v>
      </c>
      <c r="W18559" s="13" t="s">
        <v>101</v>
      </c>
      <c r="X18559">
        <v>0.3</v>
      </c>
    </row>
    <row r="18560" spans="1:24" x14ac:dyDescent="0.3">
      <c r="A18560">
        <v>18558</v>
      </c>
      <c r="B18560" t="s">
        <v>190</v>
      </c>
      <c r="C18560" t="s">
        <v>80</v>
      </c>
      <c r="D18560">
        <v>18.922767</v>
      </c>
      <c r="E18560">
        <v>72.880578999999997</v>
      </c>
      <c r="F18560" s="18">
        <v>44898</v>
      </c>
      <c r="G18560" s="19">
        <v>0.29166666666666702</v>
      </c>
      <c r="H18560">
        <v>7</v>
      </c>
      <c r="I18560" s="13" t="s">
        <v>219</v>
      </c>
      <c r="J18560">
        <v>1</v>
      </c>
      <c r="K18560" s="13" t="s">
        <v>92</v>
      </c>
      <c r="L18560">
        <v>2</v>
      </c>
      <c r="M18560">
        <v>1</v>
      </c>
      <c r="N18560" s="13" t="s">
        <v>192</v>
      </c>
      <c r="O18560" s="13" t="s">
        <v>97</v>
      </c>
      <c r="P18560">
        <v>22</v>
      </c>
      <c r="Q18560" s="13" t="s">
        <v>97</v>
      </c>
      <c r="R18560" s="13" t="s">
        <v>213</v>
      </c>
      <c r="S18560" s="13" t="s">
        <v>196</v>
      </c>
      <c r="T18560">
        <v>1</v>
      </c>
      <c r="U18560">
        <v>0</v>
      </c>
      <c r="V18560">
        <v>0</v>
      </c>
      <c r="W18560" s="13" t="s">
        <v>101</v>
      </c>
      <c r="X18560">
        <v>0.3</v>
      </c>
    </row>
    <row r="18561" spans="1:24" x14ac:dyDescent="0.3">
      <c r="A18561">
        <v>18559</v>
      </c>
      <c r="B18561" t="s">
        <v>200</v>
      </c>
      <c r="C18561" t="s">
        <v>201</v>
      </c>
      <c r="D18561">
        <v>12.938328</v>
      </c>
      <c r="E18561">
        <v>80.264324000000002</v>
      </c>
      <c r="F18561" s="18">
        <v>45478</v>
      </c>
      <c r="G18561" s="19">
        <v>4.1666666666666699E-2</v>
      </c>
      <c r="H18561">
        <v>1</v>
      </c>
      <c r="I18561" s="13" t="s">
        <v>211</v>
      </c>
      <c r="J18561">
        <v>0</v>
      </c>
      <c r="K18561" s="13" t="s">
        <v>214</v>
      </c>
      <c r="L18561">
        <v>5</v>
      </c>
      <c r="M18561">
        <v>0</v>
      </c>
      <c r="N18561" s="13" t="s">
        <v>212</v>
      </c>
      <c r="O18561" s="13" t="s">
        <v>95</v>
      </c>
      <c r="P18561">
        <v>19</v>
      </c>
      <c r="Q18561" s="13" t="s">
        <v>95</v>
      </c>
      <c r="R18561" s="13" t="s">
        <v>213</v>
      </c>
      <c r="S18561" s="13" t="s">
        <v>193</v>
      </c>
      <c r="T18561">
        <v>2</v>
      </c>
      <c r="U18561">
        <v>2</v>
      </c>
      <c r="V18561">
        <v>0</v>
      </c>
      <c r="W18561" s="13" t="s">
        <v>101</v>
      </c>
      <c r="X18561">
        <v>0.45</v>
      </c>
    </row>
    <row r="18562" spans="1:24" x14ac:dyDescent="0.3">
      <c r="A18562">
        <v>18560</v>
      </c>
      <c r="B18562" t="s">
        <v>79</v>
      </c>
      <c r="C18562" t="s">
        <v>80</v>
      </c>
      <c r="D18562">
        <v>18.654762999999999</v>
      </c>
      <c r="E18562">
        <v>73.799454999999995</v>
      </c>
      <c r="F18562" s="18">
        <v>44884</v>
      </c>
      <c r="G18562" s="19">
        <v>0</v>
      </c>
      <c r="H18562">
        <v>0</v>
      </c>
      <c r="I18562" s="13" t="s">
        <v>219</v>
      </c>
      <c r="J18562">
        <v>1</v>
      </c>
      <c r="K18562" s="13" t="s">
        <v>191</v>
      </c>
      <c r="L18562">
        <v>4</v>
      </c>
      <c r="M18562">
        <v>0</v>
      </c>
      <c r="N18562" s="13" t="s">
        <v>212</v>
      </c>
      <c r="O18562" s="13" t="s">
        <v>195</v>
      </c>
      <c r="P18562">
        <v>25</v>
      </c>
      <c r="Q18562" s="13" t="s">
        <v>95</v>
      </c>
      <c r="R18562" s="13" t="s">
        <v>213</v>
      </c>
      <c r="S18562" s="13" t="s">
        <v>99</v>
      </c>
      <c r="T18562">
        <v>2</v>
      </c>
      <c r="U18562">
        <v>2</v>
      </c>
      <c r="V18562">
        <v>0</v>
      </c>
      <c r="W18562" s="13" t="s">
        <v>101</v>
      </c>
      <c r="X18562">
        <v>0.45</v>
      </c>
    </row>
    <row r="18563" spans="1:24" x14ac:dyDescent="0.3">
      <c r="A18563">
        <v>18561</v>
      </c>
      <c r="B18563" t="s">
        <v>190</v>
      </c>
      <c r="C18563" t="s">
        <v>80</v>
      </c>
      <c r="D18563">
        <v>18.811633</v>
      </c>
      <c r="E18563">
        <v>72.805532999999997</v>
      </c>
      <c r="F18563" s="18">
        <v>45316</v>
      </c>
      <c r="G18563" s="19">
        <v>0.875</v>
      </c>
      <c r="H18563">
        <v>21</v>
      </c>
      <c r="I18563" s="13" t="s">
        <v>202</v>
      </c>
      <c r="J18563">
        <v>0</v>
      </c>
      <c r="K18563" s="13" t="s">
        <v>92</v>
      </c>
      <c r="L18563">
        <v>6</v>
      </c>
      <c r="M18563">
        <v>1</v>
      </c>
      <c r="N18563" s="13" t="s">
        <v>192</v>
      </c>
      <c r="O18563" s="13" t="s">
        <v>97</v>
      </c>
      <c r="P18563">
        <v>34</v>
      </c>
      <c r="Q18563" s="13" t="s">
        <v>195</v>
      </c>
      <c r="R18563" s="13" t="s">
        <v>208</v>
      </c>
      <c r="S18563" s="13" t="s">
        <v>196</v>
      </c>
      <c r="T18563">
        <v>4</v>
      </c>
      <c r="U18563">
        <v>1</v>
      </c>
      <c r="V18563">
        <v>0</v>
      </c>
      <c r="W18563" s="13" t="s">
        <v>101</v>
      </c>
      <c r="X18563">
        <v>0.1</v>
      </c>
    </row>
    <row r="18564" spans="1:24" x14ac:dyDescent="0.3">
      <c r="A18564">
        <v>18562</v>
      </c>
      <c r="B18564" t="s">
        <v>217</v>
      </c>
      <c r="C18564" t="s">
        <v>218</v>
      </c>
      <c r="D18564">
        <v>22.409797000000001</v>
      </c>
      <c r="E18564">
        <v>88.287343000000007</v>
      </c>
      <c r="F18564" s="18">
        <v>45474</v>
      </c>
      <c r="G18564" s="19">
        <v>0.16666666666666699</v>
      </c>
      <c r="H18564">
        <v>4</v>
      </c>
      <c r="I18564" s="13" t="s">
        <v>204</v>
      </c>
      <c r="J18564">
        <v>0</v>
      </c>
      <c r="K18564" s="13" t="s">
        <v>191</v>
      </c>
      <c r="L18564">
        <v>1</v>
      </c>
      <c r="M18564">
        <v>0</v>
      </c>
      <c r="N18564" s="13" t="s">
        <v>94</v>
      </c>
      <c r="O18564" s="13" t="s">
        <v>95</v>
      </c>
      <c r="P18564">
        <v>32</v>
      </c>
      <c r="Q18564" s="13" t="s">
        <v>95</v>
      </c>
      <c r="R18564" s="13" t="s">
        <v>205</v>
      </c>
      <c r="S18564" s="13" t="s">
        <v>196</v>
      </c>
      <c r="T18564">
        <v>2</v>
      </c>
      <c r="U18564">
        <v>0</v>
      </c>
      <c r="V18564">
        <v>0</v>
      </c>
      <c r="W18564" s="13" t="s">
        <v>101</v>
      </c>
      <c r="X18564">
        <v>0.45</v>
      </c>
    </row>
    <row r="18565" spans="1:24" x14ac:dyDescent="0.3">
      <c r="A18565">
        <v>18563</v>
      </c>
      <c r="B18565" t="s">
        <v>209</v>
      </c>
      <c r="C18565" t="s">
        <v>210</v>
      </c>
      <c r="D18565">
        <v>17.444123000000001</v>
      </c>
      <c r="E18565">
        <v>78.275741999999994</v>
      </c>
      <c r="F18565" s="18">
        <v>45345</v>
      </c>
      <c r="G18565" s="19">
        <v>0.83333333333333304</v>
      </c>
      <c r="H18565">
        <v>20</v>
      </c>
      <c r="I18565" s="13" t="s">
        <v>211</v>
      </c>
      <c r="J18565">
        <v>0</v>
      </c>
      <c r="K18565" s="13" t="s">
        <v>191</v>
      </c>
      <c r="L18565">
        <v>2</v>
      </c>
      <c r="M18565">
        <v>1</v>
      </c>
      <c r="N18565" s="13" t="s">
        <v>212</v>
      </c>
      <c r="O18565" s="13" t="s">
        <v>195</v>
      </c>
      <c r="P18565">
        <v>23</v>
      </c>
      <c r="Q18565" s="13" t="s">
        <v>97</v>
      </c>
      <c r="R18565" s="13" t="s">
        <v>98</v>
      </c>
      <c r="S18565" s="13" t="s">
        <v>193</v>
      </c>
      <c r="T18565">
        <v>5</v>
      </c>
      <c r="U18565">
        <v>1</v>
      </c>
      <c r="V18565">
        <v>0</v>
      </c>
      <c r="W18565" s="13" t="s">
        <v>101</v>
      </c>
      <c r="X18565">
        <v>0.45</v>
      </c>
    </row>
    <row r="18566" spans="1:24" x14ac:dyDescent="0.3">
      <c r="A18566">
        <v>18564</v>
      </c>
      <c r="B18566" t="s">
        <v>190</v>
      </c>
      <c r="C18566" t="s">
        <v>80</v>
      </c>
      <c r="D18566">
        <v>19.245915</v>
      </c>
      <c r="E18566">
        <v>72.708961000000002</v>
      </c>
      <c r="F18566" s="18">
        <v>45652</v>
      </c>
      <c r="G18566" s="19">
        <v>0.16666666666666699</v>
      </c>
      <c r="H18566">
        <v>4</v>
      </c>
      <c r="I18566" s="13" t="s">
        <v>202</v>
      </c>
      <c r="J18566">
        <v>0</v>
      </c>
      <c r="K18566" s="13" t="s">
        <v>214</v>
      </c>
      <c r="L18566">
        <v>5</v>
      </c>
      <c r="M18566">
        <v>0</v>
      </c>
      <c r="N18566" s="13" t="s">
        <v>94</v>
      </c>
      <c r="O18566" s="13" t="s">
        <v>95</v>
      </c>
      <c r="P18566">
        <v>40</v>
      </c>
      <c r="Q18566" s="13" t="s">
        <v>95</v>
      </c>
      <c r="R18566" s="13" t="s">
        <v>213</v>
      </c>
      <c r="S18566" s="13" t="s">
        <v>99</v>
      </c>
      <c r="T18566">
        <v>2</v>
      </c>
      <c r="U18566">
        <v>2</v>
      </c>
      <c r="V18566">
        <v>0</v>
      </c>
      <c r="W18566" s="13" t="s">
        <v>101</v>
      </c>
      <c r="X18566">
        <v>0.65</v>
      </c>
    </row>
    <row r="18567" spans="1:24" x14ac:dyDescent="0.3">
      <c r="A18567">
        <v>18565</v>
      </c>
      <c r="B18567" t="s">
        <v>217</v>
      </c>
      <c r="C18567" t="s">
        <v>218</v>
      </c>
      <c r="D18567">
        <v>22.573823000000001</v>
      </c>
      <c r="E18567">
        <v>88.388114999999999</v>
      </c>
      <c r="F18567" s="18">
        <v>45637</v>
      </c>
      <c r="G18567" s="19">
        <v>0.25</v>
      </c>
      <c r="H18567">
        <v>6</v>
      </c>
      <c r="I18567" s="13" t="s">
        <v>194</v>
      </c>
      <c r="J18567">
        <v>0</v>
      </c>
      <c r="K18567" s="13" t="s">
        <v>92</v>
      </c>
      <c r="L18567">
        <v>4</v>
      </c>
      <c r="M18567">
        <v>1</v>
      </c>
      <c r="N18567" s="13" t="s">
        <v>212</v>
      </c>
      <c r="O18567" s="13" t="s">
        <v>95</v>
      </c>
      <c r="P18567">
        <v>25</v>
      </c>
      <c r="Q18567" s="13" t="s">
        <v>97</v>
      </c>
      <c r="R18567" s="13" t="s">
        <v>213</v>
      </c>
      <c r="S18567" s="13" t="s">
        <v>196</v>
      </c>
      <c r="T18567">
        <v>3</v>
      </c>
      <c r="U18567">
        <v>3</v>
      </c>
      <c r="V18567">
        <v>0</v>
      </c>
      <c r="W18567" s="13" t="s">
        <v>101</v>
      </c>
      <c r="X18567">
        <v>0.65</v>
      </c>
    </row>
    <row r="18568" spans="1:24" x14ac:dyDescent="0.3">
      <c r="A18568">
        <v>18566</v>
      </c>
      <c r="B18568" t="s">
        <v>217</v>
      </c>
      <c r="C18568" t="s">
        <v>218</v>
      </c>
      <c r="D18568">
        <v>22.629342000000001</v>
      </c>
      <c r="E18568">
        <v>88.342736000000002</v>
      </c>
      <c r="F18568" s="18">
        <v>45466</v>
      </c>
      <c r="G18568" s="19">
        <v>0.75</v>
      </c>
      <c r="H18568">
        <v>18</v>
      </c>
      <c r="I18568" s="13" t="s">
        <v>89</v>
      </c>
      <c r="J18568">
        <v>1</v>
      </c>
      <c r="K18568" s="13" t="s">
        <v>92</v>
      </c>
      <c r="L18568">
        <v>5</v>
      </c>
      <c r="M18568">
        <v>1</v>
      </c>
      <c r="N18568" s="13" t="s">
        <v>212</v>
      </c>
      <c r="O18568" s="13" t="s">
        <v>95</v>
      </c>
      <c r="P18568">
        <v>33</v>
      </c>
      <c r="Q18568" s="13" t="s">
        <v>97</v>
      </c>
      <c r="R18568" s="13" t="s">
        <v>213</v>
      </c>
      <c r="S18568" s="13" t="s">
        <v>196</v>
      </c>
      <c r="T18568">
        <v>4</v>
      </c>
      <c r="U18568">
        <v>4</v>
      </c>
      <c r="V18568">
        <v>1</v>
      </c>
      <c r="W18568" s="13" t="s">
        <v>101</v>
      </c>
      <c r="X18568">
        <v>0.8</v>
      </c>
    </row>
    <row r="18569" spans="1:24" x14ac:dyDescent="0.3">
      <c r="A18569">
        <v>18567</v>
      </c>
      <c r="B18569" t="s">
        <v>203</v>
      </c>
      <c r="C18569" t="s">
        <v>203</v>
      </c>
      <c r="D18569">
        <v>28.707799000000001</v>
      </c>
      <c r="E18569">
        <v>76.893983000000006</v>
      </c>
      <c r="F18569" s="18">
        <v>45631</v>
      </c>
      <c r="G18569" s="19">
        <v>0.29166666666666702</v>
      </c>
      <c r="H18569">
        <v>7</v>
      </c>
      <c r="I18569" s="13" t="s">
        <v>202</v>
      </c>
      <c r="J18569">
        <v>0</v>
      </c>
      <c r="K18569" s="13" t="s">
        <v>92</v>
      </c>
      <c r="L18569">
        <v>1</v>
      </c>
      <c r="M18569">
        <v>1</v>
      </c>
      <c r="N18569" s="13" t="s">
        <v>212</v>
      </c>
      <c r="O18569" s="13" t="s">
        <v>195</v>
      </c>
      <c r="P18569">
        <v>24</v>
      </c>
      <c r="Q18569" s="13" t="s">
        <v>95</v>
      </c>
      <c r="R18569" s="13" t="s">
        <v>199</v>
      </c>
      <c r="S18569" s="13" t="s">
        <v>196</v>
      </c>
      <c r="T18569">
        <v>4</v>
      </c>
      <c r="U18569">
        <v>0</v>
      </c>
      <c r="V18569">
        <v>0</v>
      </c>
      <c r="W18569" s="13" t="s">
        <v>101</v>
      </c>
      <c r="X18569">
        <v>0.25</v>
      </c>
    </row>
    <row r="18570" spans="1:24" x14ac:dyDescent="0.3">
      <c r="A18570">
        <v>18568</v>
      </c>
      <c r="B18570" t="s">
        <v>217</v>
      </c>
      <c r="C18570" t="s">
        <v>218</v>
      </c>
      <c r="D18570">
        <v>22.627026000000001</v>
      </c>
      <c r="E18570">
        <v>88.329685999999995</v>
      </c>
      <c r="F18570" s="18">
        <v>44975</v>
      </c>
      <c r="G18570" s="19">
        <v>0.95833333333333304</v>
      </c>
      <c r="H18570">
        <v>23</v>
      </c>
      <c r="I18570" s="13" t="s">
        <v>219</v>
      </c>
      <c r="J18570">
        <v>1</v>
      </c>
      <c r="K18570" s="13" t="s">
        <v>191</v>
      </c>
      <c r="L18570">
        <v>4</v>
      </c>
      <c r="M18570">
        <v>0</v>
      </c>
      <c r="N18570" s="13" t="s">
        <v>94</v>
      </c>
      <c r="O18570" s="13" t="s">
        <v>95</v>
      </c>
      <c r="P18570">
        <v>16</v>
      </c>
      <c r="Q18570" s="13" t="s">
        <v>195</v>
      </c>
      <c r="R18570" s="13" t="s">
        <v>208</v>
      </c>
      <c r="S18570" s="13" t="s">
        <v>196</v>
      </c>
      <c r="T18570">
        <v>2</v>
      </c>
      <c r="U18570">
        <v>0</v>
      </c>
      <c r="V18570">
        <v>0</v>
      </c>
      <c r="W18570" s="13" t="s">
        <v>101</v>
      </c>
      <c r="X18570">
        <v>0.45</v>
      </c>
    </row>
    <row r="18571" spans="1:24" x14ac:dyDescent="0.3">
      <c r="A18571">
        <v>18569</v>
      </c>
      <c r="B18571" t="s">
        <v>200</v>
      </c>
      <c r="C18571" t="s">
        <v>201</v>
      </c>
      <c r="D18571">
        <v>13.148812</v>
      </c>
      <c r="E18571">
        <v>80.193002000000007</v>
      </c>
      <c r="F18571" s="18">
        <v>44827</v>
      </c>
      <c r="G18571" s="19">
        <v>0.95833333333333304</v>
      </c>
      <c r="H18571">
        <v>23</v>
      </c>
      <c r="I18571" s="13" t="s">
        <v>211</v>
      </c>
      <c r="J18571">
        <v>0</v>
      </c>
      <c r="K18571" s="13" t="s">
        <v>214</v>
      </c>
      <c r="L18571">
        <v>5</v>
      </c>
      <c r="M18571">
        <v>0</v>
      </c>
      <c r="N18571" s="13" t="s">
        <v>212</v>
      </c>
      <c r="O18571" s="13" t="s">
        <v>195</v>
      </c>
      <c r="P18571">
        <v>19</v>
      </c>
      <c r="Q18571" s="13" t="s">
        <v>95</v>
      </c>
      <c r="R18571" s="13" t="s">
        <v>98</v>
      </c>
      <c r="S18571" s="13" t="s">
        <v>193</v>
      </c>
      <c r="T18571">
        <v>5</v>
      </c>
      <c r="U18571">
        <v>2</v>
      </c>
      <c r="V18571">
        <v>0</v>
      </c>
      <c r="W18571" s="13" t="s">
        <v>101</v>
      </c>
      <c r="X18571">
        <v>0.25</v>
      </c>
    </row>
    <row r="18572" spans="1:24" x14ac:dyDescent="0.3">
      <c r="A18572">
        <v>18570</v>
      </c>
      <c r="B18572" t="s">
        <v>197</v>
      </c>
      <c r="C18572" t="s">
        <v>198</v>
      </c>
      <c r="D18572">
        <v>30.688265999999999</v>
      </c>
      <c r="E18572">
        <v>76.771450999999999</v>
      </c>
      <c r="F18572" s="18">
        <v>45583</v>
      </c>
      <c r="G18572" s="19">
        <v>0.45833333333333298</v>
      </c>
      <c r="H18572">
        <v>11</v>
      </c>
      <c r="I18572" s="13" t="s">
        <v>211</v>
      </c>
      <c r="J18572">
        <v>0</v>
      </c>
      <c r="K18572" s="13" t="s">
        <v>191</v>
      </c>
      <c r="L18572">
        <v>1</v>
      </c>
      <c r="M18572">
        <v>1</v>
      </c>
      <c r="N18572" s="13" t="s">
        <v>192</v>
      </c>
      <c r="O18572" s="13" t="s">
        <v>97</v>
      </c>
      <c r="P18572">
        <v>40</v>
      </c>
      <c r="Q18572" s="13" t="s">
        <v>195</v>
      </c>
      <c r="R18572" s="13" t="s">
        <v>208</v>
      </c>
      <c r="S18572" s="13" t="s">
        <v>193</v>
      </c>
      <c r="T18572">
        <v>4</v>
      </c>
      <c r="U18572">
        <v>3</v>
      </c>
      <c r="V18572">
        <v>0</v>
      </c>
      <c r="W18572" s="13" t="s">
        <v>101</v>
      </c>
      <c r="X18572">
        <v>0.1</v>
      </c>
    </row>
    <row r="18573" spans="1:24" x14ac:dyDescent="0.3">
      <c r="A18573">
        <v>18571</v>
      </c>
      <c r="B18573" t="s">
        <v>203</v>
      </c>
      <c r="C18573" t="s">
        <v>203</v>
      </c>
      <c r="D18573">
        <v>28.566407000000002</v>
      </c>
      <c r="E18573">
        <v>76.852102000000002</v>
      </c>
      <c r="F18573" s="18">
        <v>45022</v>
      </c>
      <c r="G18573" s="19">
        <v>0.20833333333333301</v>
      </c>
      <c r="H18573">
        <v>5</v>
      </c>
      <c r="I18573" s="13" t="s">
        <v>202</v>
      </c>
      <c r="J18573">
        <v>0</v>
      </c>
      <c r="K18573" s="13" t="s">
        <v>214</v>
      </c>
      <c r="L18573">
        <v>4</v>
      </c>
      <c r="M18573">
        <v>1</v>
      </c>
      <c r="N18573" s="13" t="s">
        <v>192</v>
      </c>
      <c r="O18573" s="13" t="s">
        <v>97</v>
      </c>
      <c r="P18573">
        <v>25</v>
      </c>
      <c r="Q18573" s="13" t="s">
        <v>97</v>
      </c>
      <c r="R18573" s="13" t="s">
        <v>98</v>
      </c>
      <c r="S18573" s="13" t="s">
        <v>196</v>
      </c>
      <c r="T18573">
        <v>1</v>
      </c>
      <c r="U18573">
        <v>0</v>
      </c>
      <c r="V18573">
        <v>0</v>
      </c>
      <c r="W18573" s="13" t="s">
        <v>101</v>
      </c>
      <c r="X18573">
        <v>0.3</v>
      </c>
    </row>
    <row r="18574" spans="1:24" x14ac:dyDescent="0.3">
      <c r="A18574">
        <v>18572</v>
      </c>
      <c r="B18574" t="s">
        <v>200</v>
      </c>
      <c r="C18574" t="s">
        <v>201</v>
      </c>
      <c r="D18574">
        <v>13.137073000000001</v>
      </c>
      <c r="E18574">
        <v>80.212321000000003</v>
      </c>
      <c r="F18574" s="18">
        <v>44763</v>
      </c>
      <c r="G18574" s="19">
        <v>0.45833333333333298</v>
      </c>
      <c r="H18574">
        <v>11</v>
      </c>
      <c r="I18574" s="13" t="s">
        <v>202</v>
      </c>
      <c r="J18574">
        <v>0</v>
      </c>
      <c r="K18574" s="13" t="s">
        <v>191</v>
      </c>
      <c r="L18574">
        <v>6</v>
      </c>
      <c r="M18574">
        <v>0</v>
      </c>
      <c r="N18574" s="13" t="s">
        <v>212</v>
      </c>
      <c r="O18574" s="13" t="s">
        <v>95</v>
      </c>
      <c r="P18574">
        <v>33</v>
      </c>
      <c r="Q18574" s="13" t="s">
        <v>97</v>
      </c>
      <c r="R18574" s="13" t="s">
        <v>205</v>
      </c>
      <c r="S18574" s="13" t="s">
        <v>193</v>
      </c>
      <c r="T18574">
        <v>4</v>
      </c>
      <c r="U18574">
        <v>0</v>
      </c>
      <c r="V18574">
        <v>0</v>
      </c>
      <c r="W18574" s="13" t="s">
        <v>101</v>
      </c>
      <c r="X18574">
        <v>0.65</v>
      </c>
    </row>
    <row r="18575" spans="1:24" x14ac:dyDescent="0.3">
      <c r="A18575">
        <v>18573</v>
      </c>
      <c r="B18575" t="s">
        <v>197</v>
      </c>
      <c r="C18575" t="s">
        <v>198</v>
      </c>
      <c r="D18575">
        <v>30.630061000000001</v>
      </c>
      <c r="E18575">
        <v>76.874447000000004</v>
      </c>
      <c r="F18575" s="18">
        <v>44632</v>
      </c>
      <c r="G18575" s="19">
        <v>0.25</v>
      </c>
      <c r="H18575">
        <v>6</v>
      </c>
      <c r="I18575" s="13" t="s">
        <v>219</v>
      </c>
      <c r="J18575">
        <v>1</v>
      </c>
      <c r="K18575" s="13" t="s">
        <v>191</v>
      </c>
      <c r="L18575">
        <v>5</v>
      </c>
      <c r="M18575">
        <v>1</v>
      </c>
      <c r="N18575" s="13" t="s">
        <v>192</v>
      </c>
      <c r="O18575" s="13" t="s">
        <v>97</v>
      </c>
      <c r="P18575">
        <v>28</v>
      </c>
      <c r="Q18575" s="13" t="s">
        <v>95</v>
      </c>
      <c r="R18575" s="13" t="s">
        <v>208</v>
      </c>
      <c r="S18575" s="13" t="s">
        <v>193</v>
      </c>
      <c r="T18575">
        <v>1</v>
      </c>
      <c r="U18575">
        <v>1</v>
      </c>
      <c r="V18575">
        <v>0</v>
      </c>
      <c r="W18575" s="13" t="s">
        <v>101</v>
      </c>
      <c r="X18575">
        <v>0.1</v>
      </c>
    </row>
    <row r="18576" spans="1:24" x14ac:dyDescent="0.3">
      <c r="A18576">
        <v>18574</v>
      </c>
      <c r="B18576" t="s">
        <v>217</v>
      </c>
      <c r="C18576" t="s">
        <v>218</v>
      </c>
      <c r="D18576">
        <v>22.580697000000001</v>
      </c>
      <c r="E18576">
        <v>88.268938000000006</v>
      </c>
      <c r="F18576" s="18">
        <v>44605</v>
      </c>
      <c r="G18576" s="19">
        <v>0.29166666666666702</v>
      </c>
      <c r="H18576">
        <v>7</v>
      </c>
      <c r="I18576" s="13" t="s">
        <v>89</v>
      </c>
      <c r="J18576">
        <v>1</v>
      </c>
      <c r="K18576" s="13" t="s">
        <v>214</v>
      </c>
      <c r="L18576">
        <v>1</v>
      </c>
      <c r="M18576">
        <v>1</v>
      </c>
      <c r="N18576" s="13" t="s">
        <v>94</v>
      </c>
      <c r="O18576" s="13" t="s">
        <v>95</v>
      </c>
      <c r="P18576">
        <v>33</v>
      </c>
      <c r="Q18576" s="13" t="s">
        <v>95</v>
      </c>
      <c r="R18576" s="13" t="s">
        <v>208</v>
      </c>
      <c r="S18576" s="13" t="s">
        <v>196</v>
      </c>
      <c r="T18576">
        <v>2</v>
      </c>
      <c r="U18576">
        <v>0</v>
      </c>
      <c r="V18576">
        <v>0</v>
      </c>
      <c r="W18576" s="13" t="s">
        <v>101</v>
      </c>
      <c r="X18576">
        <v>0.45</v>
      </c>
    </row>
    <row r="18577" spans="1:24" x14ac:dyDescent="0.3">
      <c r="A18577">
        <v>18575</v>
      </c>
      <c r="B18577" t="s">
        <v>79</v>
      </c>
      <c r="C18577" t="s">
        <v>80</v>
      </c>
      <c r="D18577">
        <v>18.584475000000001</v>
      </c>
      <c r="E18577">
        <v>73.778135000000006</v>
      </c>
      <c r="F18577" s="18">
        <v>45341</v>
      </c>
      <c r="G18577" s="19">
        <v>0.20833333333333301</v>
      </c>
      <c r="H18577">
        <v>5</v>
      </c>
      <c r="I18577" s="13" t="s">
        <v>204</v>
      </c>
      <c r="J18577">
        <v>0</v>
      </c>
      <c r="K18577" s="13" t="s">
        <v>92</v>
      </c>
      <c r="L18577">
        <v>4</v>
      </c>
      <c r="M18577">
        <v>1</v>
      </c>
      <c r="N18577" s="13" t="s">
        <v>192</v>
      </c>
      <c r="O18577" s="13" t="s">
        <v>97</v>
      </c>
      <c r="P18577">
        <v>34</v>
      </c>
      <c r="Q18577" s="13" t="s">
        <v>95</v>
      </c>
      <c r="R18577" s="13" t="s">
        <v>199</v>
      </c>
      <c r="S18577" s="13" t="s">
        <v>196</v>
      </c>
      <c r="T18577">
        <v>2</v>
      </c>
      <c r="U18577">
        <v>0</v>
      </c>
      <c r="V18577">
        <v>0</v>
      </c>
      <c r="W18577" s="13" t="s">
        <v>101</v>
      </c>
      <c r="X18577">
        <v>0.1</v>
      </c>
    </row>
    <row r="18578" spans="1:24" x14ac:dyDescent="0.3">
      <c r="A18578">
        <v>18576</v>
      </c>
      <c r="B18578" t="s">
        <v>197</v>
      </c>
      <c r="C18578" t="s">
        <v>198</v>
      </c>
      <c r="D18578">
        <v>30.658830999999999</v>
      </c>
      <c r="E18578">
        <v>76.844702999999996</v>
      </c>
      <c r="F18578" s="18">
        <v>44857</v>
      </c>
      <c r="G18578" s="19">
        <v>0.66666666666666696</v>
      </c>
      <c r="H18578">
        <v>16</v>
      </c>
      <c r="I18578" s="13" t="s">
        <v>89</v>
      </c>
      <c r="J18578">
        <v>1</v>
      </c>
      <c r="K18578" s="13" t="s">
        <v>191</v>
      </c>
      <c r="L18578">
        <v>6</v>
      </c>
      <c r="M18578">
        <v>1</v>
      </c>
      <c r="N18578" s="13" t="s">
        <v>94</v>
      </c>
      <c r="O18578" s="13" t="s">
        <v>95</v>
      </c>
      <c r="P18578">
        <v>24</v>
      </c>
      <c r="Q18578" s="13" t="s">
        <v>95</v>
      </c>
      <c r="R18578" s="13" t="s">
        <v>208</v>
      </c>
      <c r="S18578" s="13" t="s">
        <v>196</v>
      </c>
      <c r="T18578">
        <v>5</v>
      </c>
      <c r="U18578">
        <v>1</v>
      </c>
      <c r="V18578">
        <v>0</v>
      </c>
      <c r="W18578" s="13" t="s">
        <v>101</v>
      </c>
      <c r="X18578">
        <v>0.45</v>
      </c>
    </row>
    <row r="18579" spans="1:24" x14ac:dyDescent="0.3">
      <c r="A18579">
        <v>18577</v>
      </c>
      <c r="B18579" t="s">
        <v>200</v>
      </c>
      <c r="C18579" t="s">
        <v>201</v>
      </c>
      <c r="D18579">
        <v>12.855570999999999</v>
      </c>
      <c r="E18579">
        <v>80.288606999999999</v>
      </c>
      <c r="F18579" s="18">
        <v>44656</v>
      </c>
      <c r="G18579" s="19">
        <v>0.79166666666666696</v>
      </c>
      <c r="H18579">
        <v>19</v>
      </c>
      <c r="I18579" s="13" t="s">
        <v>215</v>
      </c>
      <c r="J18579">
        <v>0</v>
      </c>
      <c r="K18579" s="13" t="s">
        <v>92</v>
      </c>
      <c r="L18579">
        <v>6</v>
      </c>
      <c r="M18579">
        <v>1</v>
      </c>
      <c r="N18579" s="13" t="s">
        <v>212</v>
      </c>
      <c r="O18579" s="13" t="s">
        <v>95</v>
      </c>
      <c r="P18579">
        <v>34</v>
      </c>
      <c r="Q18579" s="13" t="s">
        <v>97</v>
      </c>
      <c r="R18579" s="13" t="s">
        <v>208</v>
      </c>
      <c r="S18579" s="13" t="s">
        <v>99</v>
      </c>
      <c r="T18579">
        <v>2</v>
      </c>
      <c r="U18579">
        <v>2</v>
      </c>
      <c r="V18579">
        <v>1</v>
      </c>
      <c r="W18579" s="13" t="s">
        <v>101</v>
      </c>
      <c r="X18579">
        <v>1</v>
      </c>
    </row>
    <row r="18580" spans="1:24" x14ac:dyDescent="0.3">
      <c r="A18580">
        <v>18578</v>
      </c>
      <c r="B18580" t="s">
        <v>200</v>
      </c>
      <c r="C18580" t="s">
        <v>201</v>
      </c>
      <c r="D18580">
        <v>13.129419</v>
      </c>
      <c r="E18580">
        <v>80.251694000000001</v>
      </c>
      <c r="F18580" s="18">
        <v>45040</v>
      </c>
      <c r="G18580" s="19">
        <v>0.25</v>
      </c>
      <c r="H18580">
        <v>6</v>
      </c>
      <c r="I18580" s="13" t="s">
        <v>204</v>
      </c>
      <c r="J18580">
        <v>0</v>
      </c>
      <c r="K18580" s="13" t="s">
        <v>214</v>
      </c>
      <c r="L18580">
        <v>3</v>
      </c>
      <c r="M18580">
        <v>1</v>
      </c>
      <c r="N18580" s="13" t="s">
        <v>212</v>
      </c>
      <c r="O18580" s="13" t="s">
        <v>95</v>
      </c>
      <c r="P18580">
        <v>20</v>
      </c>
      <c r="Q18580" s="13" t="s">
        <v>97</v>
      </c>
      <c r="R18580" s="13" t="s">
        <v>98</v>
      </c>
      <c r="S18580" s="13" t="s">
        <v>193</v>
      </c>
      <c r="T18580">
        <v>3</v>
      </c>
      <c r="U18580">
        <v>1</v>
      </c>
      <c r="V18580">
        <v>0</v>
      </c>
      <c r="W18580" s="13" t="s">
        <v>101</v>
      </c>
      <c r="X18580">
        <v>0.65</v>
      </c>
    </row>
    <row r="18581" spans="1:24" x14ac:dyDescent="0.3">
      <c r="A18581">
        <v>18579</v>
      </c>
      <c r="B18581" t="s">
        <v>206</v>
      </c>
      <c r="C18581" t="s">
        <v>207</v>
      </c>
      <c r="D18581">
        <v>13.123042999999999</v>
      </c>
      <c r="E18581">
        <v>77.405310999999998</v>
      </c>
      <c r="F18581" s="18">
        <v>45216</v>
      </c>
      <c r="G18581" s="19">
        <v>0.16666666666666699</v>
      </c>
      <c r="H18581">
        <v>4</v>
      </c>
      <c r="I18581" s="13" t="s">
        <v>215</v>
      </c>
      <c r="J18581">
        <v>0</v>
      </c>
      <c r="K18581" s="13" t="s">
        <v>92</v>
      </c>
      <c r="L18581">
        <v>5</v>
      </c>
      <c r="M18581">
        <v>1</v>
      </c>
      <c r="N18581" s="13" t="s">
        <v>94</v>
      </c>
      <c r="O18581" s="13" t="s">
        <v>95</v>
      </c>
      <c r="P18581">
        <v>19</v>
      </c>
      <c r="Q18581" s="13" t="s">
        <v>95</v>
      </c>
      <c r="R18581" s="13" t="s">
        <v>205</v>
      </c>
      <c r="S18581" s="13" t="s">
        <v>196</v>
      </c>
      <c r="T18581">
        <v>5</v>
      </c>
      <c r="U18581">
        <v>2</v>
      </c>
      <c r="V18581">
        <v>0</v>
      </c>
      <c r="W18581" s="13" t="s">
        <v>101</v>
      </c>
      <c r="X18581">
        <v>0.45</v>
      </c>
    </row>
    <row r="18582" spans="1:24" x14ac:dyDescent="0.3">
      <c r="A18582">
        <v>18580</v>
      </c>
      <c r="B18582" t="s">
        <v>203</v>
      </c>
      <c r="C18582" t="s">
        <v>203</v>
      </c>
      <c r="D18582">
        <v>28.507947999999999</v>
      </c>
      <c r="E18582">
        <v>77.023195999999999</v>
      </c>
      <c r="F18582" s="18">
        <v>45511</v>
      </c>
      <c r="G18582" s="19">
        <v>4.1666666666666699E-2</v>
      </c>
      <c r="H18582">
        <v>1</v>
      </c>
      <c r="I18582" s="13" t="s">
        <v>194</v>
      </c>
      <c r="J18582">
        <v>0</v>
      </c>
      <c r="K18582" s="13" t="s">
        <v>191</v>
      </c>
      <c r="L18582">
        <v>2</v>
      </c>
      <c r="M18582">
        <v>1</v>
      </c>
      <c r="N18582" s="13" t="s">
        <v>94</v>
      </c>
      <c r="O18582" s="13" t="s">
        <v>95</v>
      </c>
      <c r="P18582">
        <v>32</v>
      </c>
      <c r="Q18582" s="13" t="s">
        <v>95</v>
      </c>
      <c r="R18582" s="13" t="s">
        <v>213</v>
      </c>
      <c r="S18582" s="13" t="s">
        <v>196</v>
      </c>
      <c r="T18582">
        <v>3</v>
      </c>
      <c r="U18582">
        <v>2</v>
      </c>
      <c r="V18582">
        <v>0</v>
      </c>
      <c r="W18582" s="13" t="s">
        <v>101</v>
      </c>
      <c r="X18582">
        <v>0.45</v>
      </c>
    </row>
    <row r="18583" spans="1:24" x14ac:dyDescent="0.3">
      <c r="A18583">
        <v>18581</v>
      </c>
      <c r="B18583" t="s">
        <v>197</v>
      </c>
      <c r="C18583" t="s">
        <v>198</v>
      </c>
      <c r="D18583">
        <v>30.712645999999999</v>
      </c>
      <c r="E18583">
        <v>76.830163999999996</v>
      </c>
      <c r="F18583" s="18">
        <v>44677</v>
      </c>
      <c r="G18583" s="19">
        <v>0</v>
      </c>
      <c r="H18583">
        <v>0</v>
      </c>
      <c r="I18583" s="13" t="s">
        <v>215</v>
      </c>
      <c r="J18583">
        <v>0</v>
      </c>
      <c r="K18583" s="13" t="s">
        <v>92</v>
      </c>
      <c r="L18583">
        <v>3</v>
      </c>
      <c r="M18583">
        <v>1</v>
      </c>
      <c r="N18583" s="13" t="s">
        <v>192</v>
      </c>
      <c r="O18583" s="13" t="s">
        <v>97</v>
      </c>
      <c r="P18583">
        <v>17</v>
      </c>
      <c r="Q18583" s="13" t="s">
        <v>195</v>
      </c>
      <c r="R18583" s="13" t="s">
        <v>98</v>
      </c>
      <c r="S18583" s="13" t="s">
        <v>196</v>
      </c>
      <c r="T18583">
        <v>4</v>
      </c>
      <c r="U18583">
        <v>1</v>
      </c>
      <c r="V18583">
        <v>0</v>
      </c>
      <c r="W18583" s="13" t="s">
        <v>101</v>
      </c>
      <c r="X18583">
        <v>0.1</v>
      </c>
    </row>
    <row r="18584" spans="1:24" x14ac:dyDescent="0.3">
      <c r="A18584">
        <v>18582</v>
      </c>
      <c r="B18584" t="s">
        <v>197</v>
      </c>
      <c r="C18584" t="s">
        <v>198</v>
      </c>
      <c r="D18584">
        <v>30.645621999999999</v>
      </c>
      <c r="E18584">
        <v>76.748970999999997</v>
      </c>
      <c r="F18584" s="18">
        <v>45146</v>
      </c>
      <c r="G18584" s="19">
        <v>0.125</v>
      </c>
      <c r="H18584">
        <v>3</v>
      </c>
      <c r="I18584" s="13" t="s">
        <v>215</v>
      </c>
      <c r="J18584">
        <v>0</v>
      </c>
      <c r="K18584" s="13" t="s">
        <v>191</v>
      </c>
      <c r="L18584">
        <v>5</v>
      </c>
      <c r="M18584">
        <v>0</v>
      </c>
      <c r="N18584" s="13" t="s">
        <v>94</v>
      </c>
      <c r="O18584" s="13" t="s">
        <v>95</v>
      </c>
      <c r="P18584">
        <v>39</v>
      </c>
      <c r="Q18584" s="13" t="s">
        <v>95</v>
      </c>
      <c r="R18584" s="13" t="s">
        <v>213</v>
      </c>
      <c r="S18584" s="13" t="s">
        <v>196</v>
      </c>
      <c r="T18584">
        <v>4</v>
      </c>
      <c r="U18584">
        <v>1</v>
      </c>
      <c r="V18584">
        <v>0</v>
      </c>
      <c r="W18584" s="13" t="s">
        <v>101</v>
      </c>
      <c r="X18584">
        <v>0.45</v>
      </c>
    </row>
    <row r="18585" spans="1:24" x14ac:dyDescent="0.3">
      <c r="A18585">
        <v>18583</v>
      </c>
      <c r="B18585" t="s">
        <v>206</v>
      </c>
      <c r="C18585" t="s">
        <v>207</v>
      </c>
      <c r="D18585">
        <v>12.966623</v>
      </c>
      <c r="E18585">
        <v>77.574152999999995</v>
      </c>
      <c r="F18585" s="18">
        <v>45103</v>
      </c>
      <c r="G18585" s="19">
        <v>0.75</v>
      </c>
      <c r="H18585">
        <v>18</v>
      </c>
      <c r="I18585" s="13" t="s">
        <v>204</v>
      </c>
      <c r="J18585">
        <v>0</v>
      </c>
      <c r="K18585" s="13" t="s">
        <v>92</v>
      </c>
      <c r="L18585">
        <v>4</v>
      </c>
      <c r="M18585">
        <v>0</v>
      </c>
      <c r="N18585" s="13" t="s">
        <v>212</v>
      </c>
      <c r="O18585" s="13" t="s">
        <v>195</v>
      </c>
      <c r="P18585">
        <v>28</v>
      </c>
      <c r="Q18585" s="13" t="s">
        <v>97</v>
      </c>
      <c r="R18585" s="13" t="s">
        <v>213</v>
      </c>
      <c r="S18585" s="13" t="s">
        <v>99</v>
      </c>
      <c r="T18585">
        <v>1</v>
      </c>
      <c r="U18585">
        <v>1</v>
      </c>
      <c r="V18585">
        <v>1</v>
      </c>
      <c r="W18585" s="13" t="s">
        <v>101</v>
      </c>
      <c r="X18585">
        <v>0.8</v>
      </c>
    </row>
    <row r="18586" spans="1:24" x14ac:dyDescent="0.3">
      <c r="A18586">
        <v>18584</v>
      </c>
      <c r="B18586" t="s">
        <v>190</v>
      </c>
      <c r="C18586" t="s">
        <v>80</v>
      </c>
      <c r="D18586">
        <v>19.191949000000001</v>
      </c>
      <c r="E18586">
        <v>72.872549000000006</v>
      </c>
      <c r="F18586" s="18">
        <v>45102</v>
      </c>
      <c r="G18586" s="19">
        <v>0.625</v>
      </c>
      <c r="H18586">
        <v>15</v>
      </c>
      <c r="I18586" s="13" t="s">
        <v>89</v>
      </c>
      <c r="J18586">
        <v>1</v>
      </c>
      <c r="K18586" s="13" t="s">
        <v>214</v>
      </c>
      <c r="L18586">
        <v>2</v>
      </c>
      <c r="M18586">
        <v>1</v>
      </c>
      <c r="N18586" s="13" t="s">
        <v>192</v>
      </c>
      <c r="O18586" s="13" t="s">
        <v>97</v>
      </c>
      <c r="P18586">
        <v>39</v>
      </c>
      <c r="Q18586" s="13" t="s">
        <v>97</v>
      </c>
      <c r="R18586" s="13" t="s">
        <v>199</v>
      </c>
      <c r="S18586" s="13" t="s">
        <v>196</v>
      </c>
      <c r="T18586">
        <v>4</v>
      </c>
      <c r="U18586">
        <v>2</v>
      </c>
      <c r="V18586">
        <v>0</v>
      </c>
      <c r="W18586" s="13" t="s">
        <v>101</v>
      </c>
      <c r="X18586">
        <v>0.3</v>
      </c>
    </row>
    <row r="18587" spans="1:24" x14ac:dyDescent="0.3">
      <c r="A18587">
        <v>18585</v>
      </c>
      <c r="B18587" t="s">
        <v>79</v>
      </c>
      <c r="C18587" t="s">
        <v>80</v>
      </c>
      <c r="D18587">
        <v>18.525644</v>
      </c>
      <c r="E18587">
        <v>73.774311999999995</v>
      </c>
      <c r="F18587" s="18">
        <v>45471</v>
      </c>
      <c r="G18587" s="19">
        <v>0.45833333333333298</v>
      </c>
      <c r="H18587">
        <v>11</v>
      </c>
      <c r="I18587" s="13" t="s">
        <v>211</v>
      </c>
      <c r="J18587">
        <v>0</v>
      </c>
      <c r="K18587" s="13" t="s">
        <v>214</v>
      </c>
      <c r="L18587">
        <v>1</v>
      </c>
      <c r="M18587">
        <v>1</v>
      </c>
      <c r="N18587" s="13" t="s">
        <v>94</v>
      </c>
      <c r="O18587" s="13" t="s">
        <v>95</v>
      </c>
      <c r="P18587">
        <v>18</v>
      </c>
      <c r="Q18587" s="13" t="s">
        <v>97</v>
      </c>
      <c r="R18587" s="13" t="s">
        <v>208</v>
      </c>
      <c r="S18587" s="13" t="s">
        <v>196</v>
      </c>
      <c r="T18587">
        <v>5</v>
      </c>
      <c r="U18587">
        <v>0</v>
      </c>
      <c r="V18587">
        <v>0</v>
      </c>
      <c r="W18587" s="13" t="s">
        <v>101</v>
      </c>
      <c r="X18587">
        <v>0.65</v>
      </c>
    </row>
    <row r="18588" spans="1:24" x14ac:dyDescent="0.3">
      <c r="A18588">
        <v>18586</v>
      </c>
      <c r="B18588" t="s">
        <v>206</v>
      </c>
      <c r="C18588" t="s">
        <v>207</v>
      </c>
      <c r="D18588">
        <v>13.132092999999999</v>
      </c>
      <c r="E18588">
        <v>77.756809000000004</v>
      </c>
      <c r="F18588" s="18">
        <v>45754</v>
      </c>
      <c r="G18588" s="19">
        <v>0.70833333333333304</v>
      </c>
      <c r="H18588">
        <v>17</v>
      </c>
      <c r="I18588" s="13" t="s">
        <v>204</v>
      </c>
      <c r="J18588">
        <v>0</v>
      </c>
      <c r="K18588" s="13" t="s">
        <v>214</v>
      </c>
      <c r="L18588">
        <v>2</v>
      </c>
      <c r="M18588">
        <v>1</v>
      </c>
      <c r="N18588" s="13" t="s">
        <v>94</v>
      </c>
      <c r="O18588" s="13" t="s">
        <v>95</v>
      </c>
      <c r="P18588">
        <v>22</v>
      </c>
      <c r="Q18588" s="13" t="s">
        <v>97</v>
      </c>
      <c r="R18588" s="13" t="s">
        <v>98</v>
      </c>
      <c r="S18588" s="13" t="s">
        <v>196</v>
      </c>
      <c r="T18588">
        <v>5</v>
      </c>
      <c r="U18588">
        <v>4</v>
      </c>
      <c r="V18588">
        <v>1</v>
      </c>
      <c r="W18588" s="13" t="s">
        <v>101</v>
      </c>
      <c r="X18588">
        <v>0.8</v>
      </c>
    </row>
    <row r="18589" spans="1:24" x14ac:dyDescent="0.3">
      <c r="A18589">
        <v>18587</v>
      </c>
      <c r="B18589" t="s">
        <v>79</v>
      </c>
      <c r="C18589" t="s">
        <v>80</v>
      </c>
      <c r="D18589">
        <v>18.529682000000001</v>
      </c>
      <c r="E18589">
        <v>73.765299999999996</v>
      </c>
      <c r="F18589" s="18">
        <v>45107</v>
      </c>
      <c r="G18589" s="19">
        <v>0.16666666666666699</v>
      </c>
      <c r="H18589">
        <v>4</v>
      </c>
      <c r="I18589" s="13" t="s">
        <v>211</v>
      </c>
      <c r="J18589">
        <v>0</v>
      </c>
      <c r="K18589" s="13" t="s">
        <v>214</v>
      </c>
      <c r="L18589">
        <v>2</v>
      </c>
      <c r="M18589">
        <v>1</v>
      </c>
      <c r="N18589" s="13" t="s">
        <v>94</v>
      </c>
      <c r="O18589" s="13" t="s">
        <v>95</v>
      </c>
      <c r="P18589">
        <v>31</v>
      </c>
      <c r="Q18589" s="13" t="s">
        <v>95</v>
      </c>
      <c r="R18589" s="13" t="s">
        <v>208</v>
      </c>
      <c r="S18589" s="13" t="s">
        <v>196</v>
      </c>
      <c r="T18589">
        <v>4</v>
      </c>
      <c r="U18589">
        <v>0</v>
      </c>
      <c r="V18589">
        <v>0</v>
      </c>
      <c r="W18589" s="13" t="s">
        <v>101</v>
      </c>
      <c r="X18589">
        <v>0.45</v>
      </c>
    </row>
    <row r="18590" spans="1:24" x14ac:dyDescent="0.3">
      <c r="A18590">
        <v>18588</v>
      </c>
      <c r="B18590" t="s">
        <v>197</v>
      </c>
      <c r="C18590" t="s">
        <v>198</v>
      </c>
      <c r="D18590">
        <v>30.711713</v>
      </c>
      <c r="E18590">
        <v>76.863219999999998</v>
      </c>
      <c r="F18590" s="18">
        <v>45327</v>
      </c>
      <c r="G18590" s="19">
        <v>8.3333333333333301E-2</v>
      </c>
      <c r="H18590">
        <v>2</v>
      </c>
      <c r="I18590" s="13" t="s">
        <v>204</v>
      </c>
      <c r="J18590">
        <v>0</v>
      </c>
      <c r="K18590" s="13" t="s">
        <v>92</v>
      </c>
      <c r="L18590">
        <v>4</v>
      </c>
      <c r="M18590">
        <v>1</v>
      </c>
      <c r="N18590" s="13" t="s">
        <v>192</v>
      </c>
      <c r="O18590" s="13" t="s">
        <v>97</v>
      </c>
      <c r="P18590">
        <v>35</v>
      </c>
      <c r="Q18590" s="13" t="s">
        <v>95</v>
      </c>
      <c r="R18590" s="13" t="s">
        <v>213</v>
      </c>
      <c r="S18590" s="13" t="s">
        <v>196</v>
      </c>
      <c r="T18590">
        <v>1</v>
      </c>
      <c r="U18590">
        <v>1</v>
      </c>
      <c r="V18590">
        <v>0</v>
      </c>
      <c r="W18590" s="13" t="s">
        <v>101</v>
      </c>
      <c r="X18590">
        <v>0.1</v>
      </c>
    </row>
    <row r="18591" spans="1:24" x14ac:dyDescent="0.3">
      <c r="A18591">
        <v>18589</v>
      </c>
      <c r="B18591" t="s">
        <v>79</v>
      </c>
      <c r="C18591" t="s">
        <v>80</v>
      </c>
      <c r="D18591">
        <v>18.607862000000001</v>
      </c>
      <c r="E18591">
        <v>73.700821000000005</v>
      </c>
      <c r="F18591" s="18">
        <v>45008</v>
      </c>
      <c r="G18591" s="19">
        <v>0.875</v>
      </c>
      <c r="H18591">
        <v>21</v>
      </c>
      <c r="I18591" s="13" t="s">
        <v>202</v>
      </c>
      <c r="J18591">
        <v>0</v>
      </c>
      <c r="K18591" s="13" t="s">
        <v>191</v>
      </c>
      <c r="L18591">
        <v>3</v>
      </c>
      <c r="M18591">
        <v>0</v>
      </c>
      <c r="N18591" s="13" t="s">
        <v>212</v>
      </c>
      <c r="O18591" s="13" t="s">
        <v>95</v>
      </c>
      <c r="P18591">
        <v>15</v>
      </c>
      <c r="Q18591" s="13" t="s">
        <v>195</v>
      </c>
      <c r="R18591" s="13" t="s">
        <v>205</v>
      </c>
      <c r="S18591" s="13" t="s">
        <v>193</v>
      </c>
      <c r="T18591">
        <v>2</v>
      </c>
      <c r="U18591">
        <v>1</v>
      </c>
      <c r="V18591">
        <v>0</v>
      </c>
      <c r="W18591" s="13" t="s">
        <v>101</v>
      </c>
      <c r="X18591">
        <v>0.45</v>
      </c>
    </row>
    <row r="18592" spans="1:24" x14ac:dyDescent="0.3">
      <c r="A18592">
        <v>18590</v>
      </c>
      <c r="B18592" t="s">
        <v>190</v>
      </c>
      <c r="C18592" t="s">
        <v>80</v>
      </c>
      <c r="D18592">
        <v>18.869325</v>
      </c>
      <c r="E18592">
        <v>72.771189000000007</v>
      </c>
      <c r="F18592" s="18">
        <v>44836</v>
      </c>
      <c r="G18592" s="19">
        <v>0</v>
      </c>
      <c r="H18592">
        <v>0</v>
      </c>
      <c r="I18592" s="13" t="s">
        <v>89</v>
      </c>
      <c r="J18592">
        <v>1</v>
      </c>
      <c r="K18592" s="13" t="s">
        <v>191</v>
      </c>
      <c r="L18592">
        <v>2</v>
      </c>
      <c r="M18592">
        <v>1</v>
      </c>
      <c r="N18592" s="13" t="s">
        <v>212</v>
      </c>
      <c r="O18592" s="13" t="s">
        <v>95</v>
      </c>
      <c r="P18592">
        <v>16</v>
      </c>
      <c r="Q18592" s="13" t="s">
        <v>95</v>
      </c>
      <c r="R18592" s="13" t="s">
        <v>208</v>
      </c>
      <c r="S18592" s="13" t="s">
        <v>196</v>
      </c>
      <c r="T18592">
        <v>4</v>
      </c>
      <c r="U18592">
        <v>0</v>
      </c>
      <c r="V18592">
        <v>0</v>
      </c>
      <c r="W18592" s="13" t="s">
        <v>101</v>
      </c>
      <c r="X18592">
        <v>0.45</v>
      </c>
    </row>
    <row r="18593" spans="1:24" x14ac:dyDescent="0.3">
      <c r="A18593">
        <v>18591</v>
      </c>
      <c r="B18593" t="s">
        <v>206</v>
      </c>
      <c r="C18593" t="s">
        <v>207</v>
      </c>
      <c r="D18593">
        <v>12.973559</v>
      </c>
      <c r="E18593">
        <v>77.634703999999999</v>
      </c>
      <c r="F18593" s="18">
        <v>45575</v>
      </c>
      <c r="G18593" s="19">
        <v>0.875</v>
      </c>
      <c r="H18593">
        <v>21</v>
      </c>
      <c r="I18593" s="13" t="s">
        <v>202</v>
      </c>
      <c r="J18593">
        <v>0</v>
      </c>
      <c r="K18593" s="13" t="s">
        <v>92</v>
      </c>
      <c r="L18593">
        <v>4</v>
      </c>
      <c r="M18593">
        <v>0</v>
      </c>
      <c r="N18593" s="13" t="s">
        <v>192</v>
      </c>
      <c r="O18593" s="13" t="s">
        <v>97</v>
      </c>
      <c r="P18593">
        <v>24</v>
      </c>
      <c r="Q18593" s="13" t="s">
        <v>95</v>
      </c>
      <c r="R18593" s="13" t="s">
        <v>98</v>
      </c>
      <c r="S18593" s="13" t="s">
        <v>193</v>
      </c>
      <c r="T18593">
        <v>3</v>
      </c>
      <c r="U18593">
        <v>2</v>
      </c>
      <c r="V18593">
        <v>0</v>
      </c>
      <c r="W18593" s="13" t="s">
        <v>101</v>
      </c>
      <c r="X18593">
        <v>0.1</v>
      </c>
    </row>
    <row r="18594" spans="1:24" x14ac:dyDescent="0.3">
      <c r="A18594">
        <v>18592</v>
      </c>
      <c r="B18594" t="s">
        <v>209</v>
      </c>
      <c r="C18594" t="s">
        <v>210</v>
      </c>
      <c r="D18594">
        <v>17.363346</v>
      </c>
      <c r="E18594">
        <v>78.514319</v>
      </c>
      <c r="F18594" s="18">
        <v>44676</v>
      </c>
      <c r="G18594" s="19">
        <v>0</v>
      </c>
      <c r="H18594">
        <v>0</v>
      </c>
      <c r="I18594" s="13" t="s">
        <v>204</v>
      </c>
      <c r="J18594">
        <v>0</v>
      </c>
      <c r="K18594" s="13" t="s">
        <v>214</v>
      </c>
      <c r="L18594">
        <v>3</v>
      </c>
      <c r="M18594">
        <v>1</v>
      </c>
      <c r="N18594" s="13" t="s">
        <v>192</v>
      </c>
      <c r="O18594" s="13" t="s">
        <v>97</v>
      </c>
      <c r="P18594">
        <v>40</v>
      </c>
      <c r="Q18594" s="13" t="s">
        <v>195</v>
      </c>
      <c r="R18594" s="13" t="s">
        <v>98</v>
      </c>
      <c r="S18594" s="13" t="s">
        <v>196</v>
      </c>
      <c r="T18594">
        <v>5</v>
      </c>
      <c r="U18594">
        <v>0</v>
      </c>
      <c r="V18594">
        <v>0</v>
      </c>
      <c r="W18594" s="13" t="s">
        <v>101</v>
      </c>
      <c r="X18594">
        <v>0.1</v>
      </c>
    </row>
    <row r="18595" spans="1:24" x14ac:dyDescent="0.3">
      <c r="A18595">
        <v>18593</v>
      </c>
      <c r="B18595" t="s">
        <v>206</v>
      </c>
      <c r="C18595" t="s">
        <v>207</v>
      </c>
      <c r="D18595">
        <v>12.907832000000001</v>
      </c>
      <c r="E18595">
        <v>77.503517000000002</v>
      </c>
      <c r="F18595" s="18">
        <v>45386</v>
      </c>
      <c r="G18595" s="19">
        <v>0.91666666666666696</v>
      </c>
      <c r="H18595">
        <v>22</v>
      </c>
      <c r="I18595" s="13" t="s">
        <v>202</v>
      </c>
      <c r="J18595">
        <v>0</v>
      </c>
      <c r="K18595" s="13" t="s">
        <v>92</v>
      </c>
      <c r="L18595">
        <v>6</v>
      </c>
      <c r="M18595">
        <v>0</v>
      </c>
      <c r="N18595" s="13" t="s">
        <v>192</v>
      </c>
      <c r="O18595" s="13" t="s">
        <v>97</v>
      </c>
      <c r="P18595">
        <v>18</v>
      </c>
      <c r="Q18595" s="13" t="s">
        <v>97</v>
      </c>
      <c r="R18595" s="13" t="s">
        <v>213</v>
      </c>
      <c r="S18595" s="13" t="s">
        <v>99</v>
      </c>
      <c r="T18595">
        <v>5</v>
      </c>
      <c r="U18595">
        <v>5</v>
      </c>
      <c r="V18595">
        <v>0</v>
      </c>
      <c r="W18595" s="13" t="s">
        <v>101</v>
      </c>
      <c r="X18595">
        <v>0.5</v>
      </c>
    </row>
    <row r="18596" spans="1:24" x14ac:dyDescent="0.3">
      <c r="A18596">
        <v>18594</v>
      </c>
      <c r="B18596" t="s">
        <v>217</v>
      </c>
      <c r="C18596" t="s">
        <v>218</v>
      </c>
      <c r="D18596">
        <v>22.630596000000001</v>
      </c>
      <c r="E18596">
        <v>88.357589000000004</v>
      </c>
      <c r="F18596" s="18">
        <v>45238</v>
      </c>
      <c r="G18596" s="19">
        <v>0.25</v>
      </c>
      <c r="H18596">
        <v>6</v>
      </c>
      <c r="I18596" s="13" t="s">
        <v>194</v>
      </c>
      <c r="J18596">
        <v>0</v>
      </c>
      <c r="K18596" s="13" t="s">
        <v>214</v>
      </c>
      <c r="L18596">
        <v>6</v>
      </c>
      <c r="M18596">
        <v>0</v>
      </c>
      <c r="N18596" s="13" t="s">
        <v>212</v>
      </c>
      <c r="O18596" s="13" t="s">
        <v>195</v>
      </c>
      <c r="P18596">
        <v>26</v>
      </c>
      <c r="Q18596" s="13" t="s">
        <v>95</v>
      </c>
      <c r="R18596" s="13" t="s">
        <v>98</v>
      </c>
      <c r="S18596" s="13" t="s">
        <v>196</v>
      </c>
      <c r="T18596">
        <v>1</v>
      </c>
      <c r="U18596">
        <v>1</v>
      </c>
      <c r="V18596">
        <v>0</v>
      </c>
      <c r="W18596" s="13" t="s">
        <v>101</v>
      </c>
      <c r="X18596">
        <v>0.25</v>
      </c>
    </row>
    <row r="18597" spans="1:24" x14ac:dyDescent="0.3">
      <c r="A18597">
        <v>18595</v>
      </c>
      <c r="B18597" t="s">
        <v>200</v>
      </c>
      <c r="C18597" t="s">
        <v>201</v>
      </c>
      <c r="D18597">
        <v>12.856864</v>
      </c>
      <c r="E18597">
        <v>80.254896000000002</v>
      </c>
      <c r="F18597" s="18">
        <v>45300</v>
      </c>
      <c r="G18597" s="19">
        <v>0.58333333333333304</v>
      </c>
      <c r="H18597">
        <v>14</v>
      </c>
      <c r="I18597" s="13" t="s">
        <v>215</v>
      </c>
      <c r="J18597">
        <v>0</v>
      </c>
      <c r="K18597" s="13" t="s">
        <v>191</v>
      </c>
      <c r="L18597">
        <v>3</v>
      </c>
      <c r="M18597">
        <v>0</v>
      </c>
      <c r="N18597" s="13" t="s">
        <v>212</v>
      </c>
      <c r="O18597" s="13" t="s">
        <v>195</v>
      </c>
      <c r="P18597">
        <v>35</v>
      </c>
      <c r="Q18597" s="13" t="s">
        <v>195</v>
      </c>
      <c r="R18597" s="13" t="s">
        <v>199</v>
      </c>
      <c r="S18597" s="13" t="s">
        <v>99</v>
      </c>
      <c r="T18597">
        <v>4</v>
      </c>
      <c r="U18597">
        <v>4</v>
      </c>
      <c r="V18597">
        <v>0</v>
      </c>
      <c r="W18597" s="13" t="s">
        <v>101</v>
      </c>
      <c r="X18597">
        <v>0.45</v>
      </c>
    </row>
    <row r="18598" spans="1:24" x14ac:dyDescent="0.3">
      <c r="A18598">
        <v>18596</v>
      </c>
      <c r="B18598" t="s">
        <v>200</v>
      </c>
      <c r="C18598" t="s">
        <v>201</v>
      </c>
      <c r="D18598">
        <v>13.177552</v>
      </c>
      <c r="E18598">
        <v>80.271978000000004</v>
      </c>
      <c r="F18598" s="18">
        <v>45025</v>
      </c>
      <c r="G18598" s="19">
        <v>0</v>
      </c>
      <c r="H18598">
        <v>0</v>
      </c>
      <c r="I18598" s="13" t="s">
        <v>89</v>
      </c>
      <c r="J18598">
        <v>1</v>
      </c>
      <c r="K18598" s="13" t="s">
        <v>214</v>
      </c>
      <c r="L18598">
        <v>2</v>
      </c>
      <c r="M18598">
        <v>1</v>
      </c>
      <c r="N18598" s="13" t="s">
        <v>94</v>
      </c>
      <c r="O18598" s="13" t="s">
        <v>95</v>
      </c>
      <c r="P18598">
        <v>36</v>
      </c>
      <c r="Q18598" s="13" t="s">
        <v>95</v>
      </c>
      <c r="R18598" s="13" t="s">
        <v>98</v>
      </c>
      <c r="S18598" s="13" t="s">
        <v>196</v>
      </c>
      <c r="T18598">
        <v>3</v>
      </c>
      <c r="U18598">
        <v>1</v>
      </c>
      <c r="V18598">
        <v>0</v>
      </c>
      <c r="W18598" s="13" t="s">
        <v>101</v>
      </c>
      <c r="X18598">
        <v>0.45</v>
      </c>
    </row>
    <row r="18599" spans="1:24" x14ac:dyDescent="0.3">
      <c r="A18599">
        <v>18597</v>
      </c>
      <c r="B18599" t="s">
        <v>206</v>
      </c>
      <c r="C18599" t="s">
        <v>207</v>
      </c>
      <c r="D18599">
        <v>12.804541</v>
      </c>
      <c r="E18599">
        <v>77.702309999999997</v>
      </c>
      <c r="F18599" s="18">
        <v>45052</v>
      </c>
      <c r="G18599" s="19">
        <v>0.45833333333333298</v>
      </c>
      <c r="H18599">
        <v>11</v>
      </c>
      <c r="I18599" s="13" t="s">
        <v>219</v>
      </c>
      <c r="J18599">
        <v>1</v>
      </c>
      <c r="K18599" s="13" t="s">
        <v>214</v>
      </c>
      <c r="L18599">
        <v>2</v>
      </c>
      <c r="M18599">
        <v>1</v>
      </c>
      <c r="N18599" s="13" t="s">
        <v>212</v>
      </c>
      <c r="O18599" s="13" t="s">
        <v>195</v>
      </c>
      <c r="P18599">
        <v>19</v>
      </c>
      <c r="Q18599" s="13" t="s">
        <v>95</v>
      </c>
      <c r="R18599" s="13" t="s">
        <v>199</v>
      </c>
      <c r="S18599" s="13" t="s">
        <v>99</v>
      </c>
      <c r="T18599">
        <v>3</v>
      </c>
      <c r="U18599">
        <v>3</v>
      </c>
      <c r="V18599">
        <v>0</v>
      </c>
      <c r="W18599" s="13" t="s">
        <v>101</v>
      </c>
      <c r="X18599">
        <v>0.45</v>
      </c>
    </row>
    <row r="18600" spans="1:24" x14ac:dyDescent="0.3">
      <c r="A18600">
        <v>18598</v>
      </c>
      <c r="B18600" t="s">
        <v>197</v>
      </c>
      <c r="C18600" t="s">
        <v>198</v>
      </c>
      <c r="D18600">
        <v>30.630455000000001</v>
      </c>
      <c r="E18600">
        <v>76.832397</v>
      </c>
      <c r="F18600" s="18">
        <v>44848</v>
      </c>
      <c r="G18600" s="19">
        <v>0.16666666666666699</v>
      </c>
      <c r="H18600">
        <v>4</v>
      </c>
      <c r="I18600" s="13" t="s">
        <v>211</v>
      </c>
      <c r="J18600">
        <v>0</v>
      </c>
      <c r="K18600" s="13" t="s">
        <v>214</v>
      </c>
      <c r="L18600">
        <v>6</v>
      </c>
      <c r="M18600">
        <v>0</v>
      </c>
      <c r="N18600" s="13" t="s">
        <v>192</v>
      </c>
      <c r="O18600" s="13" t="s">
        <v>97</v>
      </c>
      <c r="P18600">
        <v>35</v>
      </c>
      <c r="Q18600" s="13" t="s">
        <v>95</v>
      </c>
      <c r="R18600" s="13" t="s">
        <v>98</v>
      </c>
      <c r="S18600" s="13" t="s">
        <v>193</v>
      </c>
      <c r="T18600">
        <v>4</v>
      </c>
      <c r="U18600">
        <v>1</v>
      </c>
      <c r="V18600">
        <v>0</v>
      </c>
      <c r="W18600" s="13" t="s">
        <v>101</v>
      </c>
      <c r="X18600">
        <v>0.1</v>
      </c>
    </row>
    <row r="18601" spans="1:24" x14ac:dyDescent="0.3">
      <c r="A18601">
        <v>18599</v>
      </c>
      <c r="B18601" t="s">
        <v>209</v>
      </c>
      <c r="C18601" t="s">
        <v>210</v>
      </c>
      <c r="D18601">
        <v>17.298496</v>
      </c>
      <c r="E18601">
        <v>78.511711000000005</v>
      </c>
      <c r="F18601" s="18">
        <v>44631</v>
      </c>
      <c r="G18601" s="19">
        <v>0.79166666666666696</v>
      </c>
      <c r="H18601">
        <v>19</v>
      </c>
      <c r="I18601" s="13" t="s">
        <v>211</v>
      </c>
      <c r="J18601">
        <v>0</v>
      </c>
      <c r="K18601" s="13" t="s">
        <v>191</v>
      </c>
      <c r="L18601">
        <v>5</v>
      </c>
      <c r="M18601">
        <v>0</v>
      </c>
      <c r="N18601" s="13" t="s">
        <v>94</v>
      </c>
      <c r="O18601" s="13" t="s">
        <v>95</v>
      </c>
      <c r="P18601">
        <v>28</v>
      </c>
      <c r="Q18601" s="13" t="s">
        <v>97</v>
      </c>
      <c r="R18601" s="13" t="s">
        <v>98</v>
      </c>
      <c r="S18601" s="13" t="s">
        <v>193</v>
      </c>
      <c r="T18601">
        <v>2</v>
      </c>
      <c r="U18601">
        <v>0</v>
      </c>
      <c r="V18601">
        <v>1</v>
      </c>
      <c r="W18601" s="13" t="s">
        <v>101</v>
      </c>
      <c r="X18601">
        <v>0.8</v>
      </c>
    </row>
    <row r="18602" spans="1:24" x14ac:dyDescent="0.3">
      <c r="A18602">
        <v>18600</v>
      </c>
      <c r="B18602" t="s">
        <v>190</v>
      </c>
      <c r="C18602" t="s">
        <v>80</v>
      </c>
      <c r="D18602">
        <v>19.243016999999998</v>
      </c>
      <c r="E18602">
        <v>72.748940000000005</v>
      </c>
      <c r="F18602" s="18">
        <v>44892</v>
      </c>
      <c r="G18602" s="19">
        <v>0.75</v>
      </c>
      <c r="H18602">
        <v>18</v>
      </c>
      <c r="I18602" s="13" t="s">
        <v>89</v>
      </c>
      <c r="J18602">
        <v>1</v>
      </c>
      <c r="K18602" s="13" t="s">
        <v>214</v>
      </c>
      <c r="L18602">
        <v>4</v>
      </c>
      <c r="M18602">
        <v>0</v>
      </c>
      <c r="N18602" s="13" t="s">
        <v>192</v>
      </c>
      <c r="O18602" s="13" t="s">
        <v>97</v>
      </c>
      <c r="P18602">
        <v>22</v>
      </c>
      <c r="Q18602" s="13" t="s">
        <v>97</v>
      </c>
      <c r="R18602" s="13" t="s">
        <v>205</v>
      </c>
      <c r="S18602" s="13" t="s">
        <v>99</v>
      </c>
      <c r="T18602">
        <v>4</v>
      </c>
      <c r="U18602">
        <v>4</v>
      </c>
      <c r="V18602">
        <v>1</v>
      </c>
      <c r="W18602" s="13" t="s">
        <v>101</v>
      </c>
      <c r="X18602">
        <v>0.65</v>
      </c>
    </row>
    <row r="18603" spans="1:24" x14ac:dyDescent="0.3">
      <c r="A18603">
        <v>18601</v>
      </c>
      <c r="B18603" t="s">
        <v>217</v>
      </c>
      <c r="C18603" t="s">
        <v>218</v>
      </c>
      <c r="D18603">
        <v>22.406400999999999</v>
      </c>
      <c r="E18603">
        <v>88.259473</v>
      </c>
      <c r="F18603" s="18">
        <v>45443</v>
      </c>
      <c r="G18603" s="19">
        <v>0.41666666666666702</v>
      </c>
      <c r="H18603">
        <v>10</v>
      </c>
      <c r="I18603" s="13" t="s">
        <v>211</v>
      </c>
      <c r="J18603">
        <v>0</v>
      </c>
      <c r="K18603" s="13" t="s">
        <v>214</v>
      </c>
      <c r="L18603">
        <v>4</v>
      </c>
      <c r="M18603">
        <v>0</v>
      </c>
      <c r="N18603" s="13" t="s">
        <v>192</v>
      </c>
      <c r="O18603" s="13" t="s">
        <v>97</v>
      </c>
      <c r="P18603">
        <v>35</v>
      </c>
      <c r="Q18603" s="13" t="s">
        <v>97</v>
      </c>
      <c r="R18603" s="13" t="s">
        <v>98</v>
      </c>
      <c r="S18603" s="13" t="s">
        <v>196</v>
      </c>
      <c r="T18603">
        <v>3</v>
      </c>
      <c r="U18603">
        <v>3</v>
      </c>
      <c r="V18603">
        <v>1</v>
      </c>
      <c r="W18603" s="13" t="s">
        <v>101</v>
      </c>
      <c r="X18603">
        <v>0.45</v>
      </c>
    </row>
    <row r="18604" spans="1:24" x14ac:dyDescent="0.3">
      <c r="A18604">
        <v>18602</v>
      </c>
      <c r="B18604" t="s">
        <v>197</v>
      </c>
      <c r="C18604" t="s">
        <v>198</v>
      </c>
      <c r="D18604">
        <v>30.678436999999999</v>
      </c>
      <c r="E18604">
        <v>76.728689000000003</v>
      </c>
      <c r="F18604" s="18">
        <v>44901</v>
      </c>
      <c r="G18604" s="19">
        <v>0.16666666666666699</v>
      </c>
      <c r="H18604">
        <v>4</v>
      </c>
      <c r="I18604" s="13" t="s">
        <v>215</v>
      </c>
      <c r="J18604">
        <v>0</v>
      </c>
      <c r="K18604" s="13" t="s">
        <v>214</v>
      </c>
      <c r="L18604">
        <v>6</v>
      </c>
      <c r="M18604">
        <v>1</v>
      </c>
      <c r="N18604" s="13" t="s">
        <v>94</v>
      </c>
      <c r="O18604" s="13" t="s">
        <v>95</v>
      </c>
      <c r="P18604">
        <v>34</v>
      </c>
      <c r="Q18604" s="13" t="s">
        <v>95</v>
      </c>
      <c r="R18604" s="13" t="s">
        <v>199</v>
      </c>
      <c r="S18604" s="13" t="s">
        <v>196</v>
      </c>
      <c r="T18604">
        <v>2</v>
      </c>
      <c r="U18604">
        <v>1</v>
      </c>
      <c r="V18604">
        <v>0</v>
      </c>
      <c r="W18604" s="13" t="s">
        <v>101</v>
      </c>
      <c r="X18604">
        <v>0.45</v>
      </c>
    </row>
    <row r="18605" spans="1:24" x14ac:dyDescent="0.3">
      <c r="A18605">
        <v>18603</v>
      </c>
      <c r="B18605" t="s">
        <v>79</v>
      </c>
      <c r="C18605" t="s">
        <v>80</v>
      </c>
      <c r="D18605">
        <v>18.499502</v>
      </c>
      <c r="E18605">
        <v>73.752397000000002</v>
      </c>
      <c r="F18605" s="18">
        <v>45108</v>
      </c>
      <c r="G18605" s="19">
        <v>0.20833333333333301</v>
      </c>
      <c r="H18605">
        <v>5</v>
      </c>
      <c r="I18605" s="13" t="s">
        <v>219</v>
      </c>
      <c r="J18605">
        <v>1</v>
      </c>
      <c r="K18605" s="13" t="s">
        <v>92</v>
      </c>
      <c r="L18605">
        <v>2</v>
      </c>
      <c r="M18605">
        <v>0</v>
      </c>
      <c r="N18605" s="13" t="s">
        <v>192</v>
      </c>
      <c r="O18605" s="13" t="s">
        <v>97</v>
      </c>
      <c r="P18605">
        <v>37</v>
      </c>
      <c r="Q18605" s="13" t="s">
        <v>195</v>
      </c>
      <c r="R18605" s="13" t="s">
        <v>213</v>
      </c>
      <c r="S18605" s="13" t="s">
        <v>193</v>
      </c>
      <c r="T18605">
        <v>2</v>
      </c>
      <c r="U18605">
        <v>0</v>
      </c>
      <c r="V18605">
        <v>0</v>
      </c>
      <c r="W18605" s="13" t="s">
        <v>101</v>
      </c>
      <c r="X18605">
        <v>0.1</v>
      </c>
    </row>
    <row r="18606" spans="1:24" x14ac:dyDescent="0.3">
      <c r="A18606">
        <v>18604</v>
      </c>
      <c r="B18606" t="s">
        <v>203</v>
      </c>
      <c r="C18606" t="s">
        <v>203</v>
      </c>
      <c r="D18606">
        <v>28.694942999999999</v>
      </c>
      <c r="E18606">
        <v>77.162567999999993</v>
      </c>
      <c r="F18606" s="18">
        <v>45351</v>
      </c>
      <c r="G18606" s="19">
        <v>0.25</v>
      </c>
      <c r="H18606">
        <v>6</v>
      </c>
      <c r="I18606" s="13" t="s">
        <v>202</v>
      </c>
      <c r="J18606">
        <v>0</v>
      </c>
      <c r="K18606" s="13" t="s">
        <v>214</v>
      </c>
      <c r="L18606">
        <v>4</v>
      </c>
      <c r="M18606">
        <v>1</v>
      </c>
      <c r="N18606" s="13" t="s">
        <v>94</v>
      </c>
      <c r="O18606" s="13" t="s">
        <v>95</v>
      </c>
      <c r="P18606">
        <v>27</v>
      </c>
      <c r="Q18606" s="13" t="s">
        <v>95</v>
      </c>
      <c r="R18606" s="13" t="s">
        <v>199</v>
      </c>
      <c r="S18606" s="13" t="s">
        <v>99</v>
      </c>
      <c r="T18606">
        <v>2</v>
      </c>
      <c r="U18606">
        <v>2</v>
      </c>
      <c r="V18606">
        <v>0</v>
      </c>
      <c r="W18606" s="13" t="s">
        <v>101</v>
      </c>
      <c r="X18606">
        <v>0.65</v>
      </c>
    </row>
    <row r="18607" spans="1:24" x14ac:dyDescent="0.3">
      <c r="A18607">
        <v>18605</v>
      </c>
      <c r="B18607" t="s">
        <v>203</v>
      </c>
      <c r="C18607" t="s">
        <v>203</v>
      </c>
      <c r="D18607">
        <v>28.407122999999999</v>
      </c>
      <c r="E18607">
        <v>76.957431999999997</v>
      </c>
      <c r="F18607" s="18">
        <v>44739</v>
      </c>
      <c r="G18607" s="19">
        <v>0.79166666666666696</v>
      </c>
      <c r="H18607">
        <v>19</v>
      </c>
      <c r="I18607" s="13" t="s">
        <v>204</v>
      </c>
      <c r="J18607">
        <v>0</v>
      </c>
      <c r="K18607" s="13" t="s">
        <v>214</v>
      </c>
      <c r="L18607">
        <v>6</v>
      </c>
      <c r="M18607">
        <v>1</v>
      </c>
      <c r="N18607" s="13" t="s">
        <v>192</v>
      </c>
      <c r="O18607" s="13" t="s">
        <v>97</v>
      </c>
      <c r="P18607">
        <v>28</v>
      </c>
      <c r="Q18607" s="13" t="s">
        <v>97</v>
      </c>
      <c r="R18607" s="13" t="s">
        <v>213</v>
      </c>
      <c r="S18607" s="13" t="s">
        <v>193</v>
      </c>
      <c r="T18607">
        <v>5</v>
      </c>
      <c r="U18607">
        <v>2</v>
      </c>
      <c r="V18607">
        <v>1</v>
      </c>
      <c r="W18607" s="13" t="s">
        <v>101</v>
      </c>
      <c r="X18607">
        <v>0.45</v>
      </c>
    </row>
    <row r="18608" spans="1:24" x14ac:dyDescent="0.3">
      <c r="A18608">
        <v>18606</v>
      </c>
      <c r="B18608" t="s">
        <v>206</v>
      </c>
      <c r="C18608" t="s">
        <v>207</v>
      </c>
      <c r="D18608">
        <v>12.890594999999999</v>
      </c>
      <c r="E18608">
        <v>77.619168999999999</v>
      </c>
      <c r="F18608" s="18">
        <v>45539</v>
      </c>
      <c r="G18608" s="19">
        <v>0.58333333333333304</v>
      </c>
      <c r="H18608">
        <v>14</v>
      </c>
      <c r="I18608" s="13" t="s">
        <v>194</v>
      </c>
      <c r="J18608">
        <v>0</v>
      </c>
      <c r="K18608" s="13" t="s">
        <v>92</v>
      </c>
      <c r="L18608">
        <v>6</v>
      </c>
      <c r="M18608">
        <v>0</v>
      </c>
      <c r="N18608" s="13" t="s">
        <v>212</v>
      </c>
      <c r="O18608" s="13" t="s">
        <v>195</v>
      </c>
      <c r="P18608">
        <v>26</v>
      </c>
      <c r="Q18608" s="13" t="s">
        <v>195</v>
      </c>
      <c r="R18608" s="13" t="s">
        <v>205</v>
      </c>
      <c r="S18608" s="13" t="s">
        <v>196</v>
      </c>
      <c r="T18608">
        <v>2</v>
      </c>
      <c r="U18608">
        <v>2</v>
      </c>
      <c r="V18608">
        <v>0</v>
      </c>
      <c r="W18608" s="13" t="s">
        <v>101</v>
      </c>
      <c r="X18608">
        <v>0.25</v>
      </c>
    </row>
    <row r="18609" spans="1:24" x14ac:dyDescent="0.3">
      <c r="A18609">
        <v>18607</v>
      </c>
      <c r="B18609" t="s">
        <v>190</v>
      </c>
      <c r="C18609" t="s">
        <v>80</v>
      </c>
      <c r="D18609">
        <v>19.261524999999999</v>
      </c>
      <c r="E18609">
        <v>72.807526999999993</v>
      </c>
      <c r="F18609" s="18">
        <v>45205</v>
      </c>
      <c r="G18609" s="19">
        <v>0.625</v>
      </c>
      <c r="H18609">
        <v>15</v>
      </c>
      <c r="I18609" s="13" t="s">
        <v>211</v>
      </c>
      <c r="J18609">
        <v>0</v>
      </c>
      <c r="K18609" s="13" t="s">
        <v>214</v>
      </c>
      <c r="L18609">
        <v>2</v>
      </c>
      <c r="M18609">
        <v>0</v>
      </c>
      <c r="N18609" s="13" t="s">
        <v>94</v>
      </c>
      <c r="O18609" s="13" t="s">
        <v>95</v>
      </c>
      <c r="P18609">
        <v>27</v>
      </c>
      <c r="Q18609" s="13" t="s">
        <v>195</v>
      </c>
      <c r="R18609" s="13" t="s">
        <v>199</v>
      </c>
      <c r="S18609" s="13" t="s">
        <v>196</v>
      </c>
      <c r="T18609">
        <v>3</v>
      </c>
      <c r="U18609">
        <v>1</v>
      </c>
      <c r="V18609">
        <v>0</v>
      </c>
      <c r="W18609" s="13" t="s">
        <v>101</v>
      </c>
      <c r="X18609">
        <v>0.45</v>
      </c>
    </row>
    <row r="18610" spans="1:24" x14ac:dyDescent="0.3">
      <c r="A18610">
        <v>18608</v>
      </c>
      <c r="B18610" t="s">
        <v>217</v>
      </c>
      <c r="C18610" t="s">
        <v>218</v>
      </c>
      <c r="D18610">
        <v>22.513983</v>
      </c>
      <c r="E18610">
        <v>88.375642999999997</v>
      </c>
      <c r="F18610" s="18">
        <v>45172</v>
      </c>
      <c r="G18610" s="19">
        <v>0.91666666666666696</v>
      </c>
      <c r="H18610">
        <v>22</v>
      </c>
      <c r="I18610" s="13" t="s">
        <v>89</v>
      </c>
      <c r="J18610">
        <v>1</v>
      </c>
      <c r="K18610" s="13" t="s">
        <v>92</v>
      </c>
      <c r="L18610">
        <v>1</v>
      </c>
      <c r="M18610">
        <v>0</v>
      </c>
      <c r="N18610" s="13" t="s">
        <v>192</v>
      </c>
      <c r="O18610" s="13" t="s">
        <v>97</v>
      </c>
      <c r="P18610">
        <v>26</v>
      </c>
      <c r="Q18610" s="13" t="s">
        <v>95</v>
      </c>
      <c r="R18610" s="13" t="s">
        <v>213</v>
      </c>
      <c r="S18610" s="13" t="s">
        <v>99</v>
      </c>
      <c r="T18610">
        <v>5</v>
      </c>
      <c r="U18610">
        <v>5</v>
      </c>
      <c r="V18610">
        <v>0</v>
      </c>
      <c r="W18610" s="13" t="s">
        <v>101</v>
      </c>
      <c r="X18610">
        <v>0.3</v>
      </c>
    </row>
    <row r="18611" spans="1:24" x14ac:dyDescent="0.3">
      <c r="A18611">
        <v>18609</v>
      </c>
      <c r="B18611" t="s">
        <v>200</v>
      </c>
      <c r="C18611" t="s">
        <v>201</v>
      </c>
      <c r="D18611">
        <v>13.035328</v>
      </c>
      <c r="E18611">
        <v>80.126412000000002</v>
      </c>
      <c r="F18611" s="18">
        <v>45639</v>
      </c>
      <c r="G18611" s="19">
        <v>0.16666666666666699</v>
      </c>
      <c r="H18611">
        <v>4</v>
      </c>
      <c r="I18611" s="13" t="s">
        <v>211</v>
      </c>
      <c r="J18611">
        <v>0</v>
      </c>
      <c r="K18611" s="13" t="s">
        <v>214</v>
      </c>
      <c r="L18611">
        <v>5</v>
      </c>
      <c r="M18611">
        <v>0</v>
      </c>
      <c r="N18611" s="13" t="s">
        <v>192</v>
      </c>
      <c r="O18611" s="13" t="s">
        <v>97</v>
      </c>
      <c r="P18611">
        <v>38</v>
      </c>
      <c r="Q18611" s="13" t="s">
        <v>195</v>
      </c>
      <c r="R18611" s="13" t="s">
        <v>213</v>
      </c>
      <c r="S18611" s="13" t="s">
        <v>196</v>
      </c>
      <c r="T18611">
        <v>4</v>
      </c>
      <c r="U18611">
        <v>2</v>
      </c>
      <c r="V18611">
        <v>0</v>
      </c>
      <c r="W18611" s="13" t="s">
        <v>101</v>
      </c>
      <c r="X18611">
        <v>0.1</v>
      </c>
    </row>
    <row r="18612" spans="1:24" x14ac:dyDescent="0.3">
      <c r="A18612">
        <v>18610</v>
      </c>
      <c r="B18612" t="s">
        <v>217</v>
      </c>
      <c r="C18612" t="s">
        <v>218</v>
      </c>
      <c r="D18612">
        <v>22.425930000000001</v>
      </c>
      <c r="E18612">
        <v>88.241500000000002</v>
      </c>
      <c r="F18612" s="18">
        <v>44917</v>
      </c>
      <c r="G18612" s="19">
        <v>0.83333333333333304</v>
      </c>
      <c r="H18612">
        <v>20</v>
      </c>
      <c r="I18612" s="13" t="s">
        <v>202</v>
      </c>
      <c r="J18612">
        <v>0</v>
      </c>
      <c r="K18612" s="13" t="s">
        <v>92</v>
      </c>
      <c r="L18612">
        <v>4</v>
      </c>
      <c r="M18612">
        <v>0</v>
      </c>
      <c r="N18612" s="13" t="s">
        <v>94</v>
      </c>
      <c r="O18612" s="13" t="s">
        <v>95</v>
      </c>
      <c r="P18612">
        <v>15</v>
      </c>
      <c r="Q18612" s="13" t="s">
        <v>97</v>
      </c>
      <c r="R18612" s="13" t="s">
        <v>213</v>
      </c>
      <c r="S18612" s="13" t="s">
        <v>196</v>
      </c>
      <c r="T18612">
        <v>5</v>
      </c>
      <c r="U18612">
        <v>1</v>
      </c>
      <c r="V18612">
        <v>0</v>
      </c>
      <c r="W18612" s="13" t="s">
        <v>101</v>
      </c>
      <c r="X18612">
        <v>0.65</v>
      </c>
    </row>
    <row r="18613" spans="1:24" x14ac:dyDescent="0.3">
      <c r="A18613">
        <v>18611</v>
      </c>
      <c r="B18613" t="s">
        <v>217</v>
      </c>
      <c r="C18613" t="s">
        <v>218</v>
      </c>
      <c r="D18613">
        <v>22.648758999999998</v>
      </c>
      <c r="E18613">
        <v>88.378304999999997</v>
      </c>
      <c r="F18613" s="18">
        <v>45713</v>
      </c>
      <c r="G18613" s="19">
        <v>0.54166666666666696</v>
      </c>
      <c r="H18613">
        <v>13</v>
      </c>
      <c r="I18613" s="13" t="s">
        <v>215</v>
      </c>
      <c r="J18613">
        <v>0</v>
      </c>
      <c r="K18613" s="13" t="s">
        <v>214</v>
      </c>
      <c r="L18613">
        <v>5</v>
      </c>
      <c r="M18613">
        <v>0</v>
      </c>
      <c r="N18613" s="13" t="s">
        <v>212</v>
      </c>
      <c r="O18613" s="13" t="s">
        <v>95</v>
      </c>
      <c r="P18613">
        <v>34</v>
      </c>
      <c r="Q18613" s="13" t="s">
        <v>97</v>
      </c>
      <c r="R18613" s="13" t="s">
        <v>208</v>
      </c>
      <c r="S18613" s="13" t="s">
        <v>193</v>
      </c>
      <c r="T18613">
        <v>4</v>
      </c>
      <c r="U18613">
        <v>1</v>
      </c>
      <c r="V18613">
        <v>0</v>
      </c>
      <c r="W18613" s="13" t="s">
        <v>101</v>
      </c>
      <c r="X18613">
        <v>0.65</v>
      </c>
    </row>
    <row r="18614" spans="1:24" x14ac:dyDescent="0.3">
      <c r="A18614">
        <v>18612</v>
      </c>
      <c r="B18614" t="s">
        <v>203</v>
      </c>
      <c r="C18614" t="s">
        <v>203</v>
      </c>
      <c r="D18614">
        <v>28.546185000000001</v>
      </c>
      <c r="E18614">
        <v>76.804404000000005</v>
      </c>
      <c r="F18614" s="18">
        <v>45682</v>
      </c>
      <c r="G18614" s="19">
        <v>0.41666666666666702</v>
      </c>
      <c r="H18614">
        <v>10</v>
      </c>
      <c r="I18614" s="13" t="s">
        <v>219</v>
      </c>
      <c r="J18614">
        <v>1</v>
      </c>
      <c r="K18614" s="13" t="s">
        <v>92</v>
      </c>
      <c r="L18614">
        <v>3</v>
      </c>
      <c r="M18614">
        <v>1</v>
      </c>
      <c r="N18614" s="13" t="s">
        <v>94</v>
      </c>
      <c r="O18614" s="13" t="s">
        <v>95</v>
      </c>
      <c r="P18614">
        <v>30</v>
      </c>
      <c r="Q18614" s="13" t="s">
        <v>97</v>
      </c>
      <c r="R18614" s="13" t="s">
        <v>213</v>
      </c>
      <c r="S18614" s="13" t="s">
        <v>196</v>
      </c>
      <c r="T18614">
        <v>1</v>
      </c>
      <c r="U18614">
        <v>0</v>
      </c>
      <c r="V18614">
        <v>1</v>
      </c>
      <c r="W18614" s="13" t="s">
        <v>101</v>
      </c>
      <c r="X18614">
        <v>0.8</v>
      </c>
    </row>
    <row r="18615" spans="1:24" x14ac:dyDescent="0.3">
      <c r="A18615">
        <v>18613</v>
      </c>
      <c r="B18615" t="s">
        <v>203</v>
      </c>
      <c r="C18615" t="s">
        <v>203</v>
      </c>
      <c r="D18615">
        <v>28.403243</v>
      </c>
      <c r="E18615">
        <v>77.008932000000001</v>
      </c>
      <c r="F18615" s="18">
        <v>45101</v>
      </c>
      <c r="G18615" s="19">
        <v>0.16666666666666699</v>
      </c>
      <c r="H18615">
        <v>4</v>
      </c>
      <c r="I18615" s="13" t="s">
        <v>219</v>
      </c>
      <c r="J18615">
        <v>1</v>
      </c>
      <c r="K18615" s="13" t="s">
        <v>214</v>
      </c>
      <c r="L18615">
        <v>3</v>
      </c>
      <c r="M18615">
        <v>0</v>
      </c>
      <c r="N18615" s="13" t="s">
        <v>192</v>
      </c>
      <c r="O18615" s="13" t="s">
        <v>97</v>
      </c>
      <c r="P18615">
        <v>37</v>
      </c>
      <c r="Q18615" s="13" t="s">
        <v>97</v>
      </c>
      <c r="R18615" s="13" t="s">
        <v>213</v>
      </c>
      <c r="S18615" s="13" t="s">
        <v>99</v>
      </c>
      <c r="T18615">
        <v>1</v>
      </c>
      <c r="U18615">
        <v>1</v>
      </c>
      <c r="V18615">
        <v>0</v>
      </c>
      <c r="W18615" s="13" t="s">
        <v>101</v>
      </c>
      <c r="X18615">
        <v>0.5</v>
      </c>
    </row>
    <row r="18616" spans="1:24" x14ac:dyDescent="0.3">
      <c r="A18616">
        <v>18614</v>
      </c>
      <c r="B18616" t="s">
        <v>79</v>
      </c>
      <c r="C18616" t="s">
        <v>80</v>
      </c>
      <c r="D18616">
        <v>18.409032</v>
      </c>
      <c r="E18616">
        <v>73.921605999999997</v>
      </c>
      <c r="F18616" s="18">
        <v>45598</v>
      </c>
      <c r="G18616" s="19">
        <v>0.91666666666666696</v>
      </c>
      <c r="H18616">
        <v>22</v>
      </c>
      <c r="I18616" s="13" t="s">
        <v>219</v>
      </c>
      <c r="J18616">
        <v>1</v>
      </c>
      <c r="K18616" s="13" t="s">
        <v>214</v>
      </c>
      <c r="L18616">
        <v>4</v>
      </c>
      <c r="M18616">
        <v>0</v>
      </c>
      <c r="N18616" s="13" t="s">
        <v>212</v>
      </c>
      <c r="O18616" s="13" t="s">
        <v>195</v>
      </c>
      <c r="P18616">
        <v>39</v>
      </c>
      <c r="Q18616" s="13" t="s">
        <v>95</v>
      </c>
      <c r="R18616" s="13" t="s">
        <v>213</v>
      </c>
      <c r="S18616" s="13" t="s">
        <v>193</v>
      </c>
      <c r="T18616">
        <v>5</v>
      </c>
      <c r="U18616">
        <v>2</v>
      </c>
      <c r="V18616">
        <v>0</v>
      </c>
      <c r="W18616" s="13" t="s">
        <v>101</v>
      </c>
      <c r="X18616">
        <v>0.25</v>
      </c>
    </row>
    <row r="18617" spans="1:24" x14ac:dyDescent="0.3">
      <c r="A18617">
        <v>18615</v>
      </c>
      <c r="B18617" t="s">
        <v>203</v>
      </c>
      <c r="C18617" t="s">
        <v>203</v>
      </c>
      <c r="D18617">
        <v>28.504383000000001</v>
      </c>
      <c r="E18617">
        <v>77.037651999999994</v>
      </c>
      <c r="F18617" s="18">
        <v>44732</v>
      </c>
      <c r="G18617" s="19">
        <v>0.20833333333333301</v>
      </c>
      <c r="H18617">
        <v>5</v>
      </c>
      <c r="I18617" s="13" t="s">
        <v>204</v>
      </c>
      <c r="J18617">
        <v>0</v>
      </c>
      <c r="K18617" s="13" t="s">
        <v>214</v>
      </c>
      <c r="L18617">
        <v>1</v>
      </c>
      <c r="M18617">
        <v>1</v>
      </c>
      <c r="N18617" s="13" t="s">
        <v>192</v>
      </c>
      <c r="O18617" s="13" t="s">
        <v>97</v>
      </c>
      <c r="P18617">
        <v>26</v>
      </c>
      <c r="Q18617" s="13" t="s">
        <v>97</v>
      </c>
      <c r="R18617" s="13" t="s">
        <v>205</v>
      </c>
      <c r="S18617" s="13" t="s">
        <v>193</v>
      </c>
      <c r="T18617">
        <v>2</v>
      </c>
      <c r="U18617">
        <v>1</v>
      </c>
      <c r="V18617">
        <v>0</v>
      </c>
      <c r="W18617" s="13" t="s">
        <v>101</v>
      </c>
      <c r="X18617">
        <v>0.3</v>
      </c>
    </row>
    <row r="18618" spans="1:24" x14ac:dyDescent="0.3">
      <c r="A18618">
        <v>18616</v>
      </c>
      <c r="B18618" t="s">
        <v>197</v>
      </c>
      <c r="C18618" t="s">
        <v>198</v>
      </c>
      <c r="D18618">
        <v>30.610005999999998</v>
      </c>
      <c r="E18618">
        <v>76.789067000000003</v>
      </c>
      <c r="F18618" s="18">
        <v>45743</v>
      </c>
      <c r="G18618" s="19">
        <v>0.91666666666666696</v>
      </c>
      <c r="H18618">
        <v>22</v>
      </c>
      <c r="I18618" s="13" t="s">
        <v>202</v>
      </c>
      <c r="J18618">
        <v>0</v>
      </c>
      <c r="K18618" s="13" t="s">
        <v>214</v>
      </c>
      <c r="L18618">
        <v>2</v>
      </c>
      <c r="M18618">
        <v>0</v>
      </c>
      <c r="N18618" s="13" t="s">
        <v>192</v>
      </c>
      <c r="O18618" s="13" t="s">
        <v>97</v>
      </c>
      <c r="P18618">
        <v>31</v>
      </c>
      <c r="Q18618" s="13" t="s">
        <v>97</v>
      </c>
      <c r="R18618" s="13" t="s">
        <v>199</v>
      </c>
      <c r="S18618" s="13" t="s">
        <v>193</v>
      </c>
      <c r="T18618">
        <v>1</v>
      </c>
      <c r="U18618">
        <v>0</v>
      </c>
      <c r="V18618">
        <v>0</v>
      </c>
      <c r="W18618" s="13" t="s">
        <v>101</v>
      </c>
      <c r="X18618">
        <v>0.3</v>
      </c>
    </row>
    <row r="18619" spans="1:24" x14ac:dyDescent="0.3">
      <c r="A18619">
        <v>18617</v>
      </c>
      <c r="B18619" t="s">
        <v>79</v>
      </c>
      <c r="C18619" t="s">
        <v>80</v>
      </c>
      <c r="D18619">
        <v>18.411024000000001</v>
      </c>
      <c r="E18619">
        <v>73.957409999999996</v>
      </c>
      <c r="F18619" s="18">
        <v>45141</v>
      </c>
      <c r="G18619" s="19">
        <v>0.45833333333333298</v>
      </c>
      <c r="H18619">
        <v>11</v>
      </c>
      <c r="I18619" s="13" t="s">
        <v>202</v>
      </c>
      <c r="J18619">
        <v>0</v>
      </c>
      <c r="K18619" s="13" t="s">
        <v>191</v>
      </c>
      <c r="L18619">
        <v>3</v>
      </c>
      <c r="M18619">
        <v>0</v>
      </c>
      <c r="N18619" s="13" t="s">
        <v>212</v>
      </c>
      <c r="O18619" s="13" t="s">
        <v>95</v>
      </c>
      <c r="P18619">
        <v>27</v>
      </c>
      <c r="Q18619" s="13" t="s">
        <v>95</v>
      </c>
      <c r="R18619" s="13" t="s">
        <v>208</v>
      </c>
      <c r="S18619" s="13" t="s">
        <v>196</v>
      </c>
      <c r="T18619">
        <v>5</v>
      </c>
      <c r="U18619">
        <v>5</v>
      </c>
      <c r="V18619">
        <v>0</v>
      </c>
      <c r="W18619" s="13" t="s">
        <v>101</v>
      </c>
      <c r="X18619">
        <v>0.45</v>
      </c>
    </row>
    <row r="18620" spans="1:24" x14ac:dyDescent="0.3">
      <c r="A18620">
        <v>18618</v>
      </c>
      <c r="B18620" t="s">
        <v>190</v>
      </c>
      <c r="C18620" t="s">
        <v>80</v>
      </c>
      <c r="D18620">
        <v>19.073367999999999</v>
      </c>
      <c r="E18620">
        <v>72.983542999999997</v>
      </c>
      <c r="F18620" s="18">
        <v>45744</v>
      </c>
      <c r="G18620" s="19">
        <v>0.375</v>
      </c>
      <c r="H18620">
        <v>9</v>
      </c>
      <c r="I18620" s="13" t="s">
        <v>211</v>
      </c>
      <c r="J18620">
        <v>0</v>
      </c>
      <c r="K18620" s="13" t="s">
        <v>191</v>
      </c>
      <c r="L18620">
        <v>4</v>
      </c>
      <c r="M18620">
        <v>0</v>
      </c>
      <c r="N18620" s="13" t="s">
        <v>192</v>
      </c>
      <c r="O18620" s="13" t="s">
        <v>97</v>
      </c>
      <c r="P18620">
        <v>24</v>
      </c>
      <c r="Q18620" s="13" t="s">
        <v>97</v>
      </c>
      <c r="R18620" s="13" t="s">
        <v>98</v>
      </c>
      <c r="S18620" s="13" t="s">
        <v>196</v>
      </c>
      <c r="T18620">
        <v>2</v>
      </c>
      <c r="U18620">
        <v>1</v>
      </c>
      <c r="V18620">
        <v>1</v>
      </c>
      <c r="W18620" s="13" t="s">
        <v>101</v>
      </c>
      <c r="X18620">
        <v>0.45</v>
      </c>
    </row>
    <row r="18621" spans="1:24" x14ac:dyDescent="0.3">
      <c r="A18621">
        <v>18619</v>
      </c>
      <c r="B18621" t="s">
        <v>197</v>
      </c>
      <c r="C18621" t="s">
        <v>198</v>
      </c>
      <c r="D18621">
        <v>30.722898000000001</v>
      </c>
      <c r="E18621">
        <v>76.780030999999994</v>
      </c>
      <c r="F18621" s="18">
        <v>44970</v>
      </c>
      <c r="G18621" s="19">
        <v>0.79166666666666696</v>
      </c>
      <c r="H18621">
        <v>19</v>
      </c>
      <c r="I18621" s="13" t="s">
        <v>204</v>
      </c>
      <c r="J18621">
        <v>0</v>
      </c>
      <c r="K18621" s="13" t="s">
        <v>214</v>
      </c>
      <c r="L18621">
        <v>1</v>
      </c>
      <c r="M18621">
        <v>0</v>
      </c>
      <c r="N18621" s="13" t="s">
        <v>212</v>
      </c>
      <c r="O18621" s="13" t="s">
        <v>95</v>
      </c>
      <c r="P18621">
        <v>29</v>
      </c>
      <c r="Q18621" s="13" t="s">
        <v>97</v>
      </c>
      <c r="R18621" s="13" t="s">
        <v>213</v>
      </c>
      <c r="S18621" s="13" t="s">
        <v>193</v>
      </c>
      <c r="T18621">
        <v>1</v>
      </c>
      <c r="U18621">
        <v>1</v>
      </c>
      <c r="V18621">
        <v>1</v>
      </c>
      <c r="W18621" s="13" t="s">
        <v>101</v>
      </c>
      <c r="X18621">
        <v>0.8</v>
      </c>
    </row>
    <row r="18622" spans="1:24" x14ac:dyDescent="0.3">
      <c r="A18622">
        <v>18620</v>
      </c>
      <c r="B18622" t="s">
        <v>200</v>
      </c>
      <c r="C18622" t="s">
        <v>201</v>
      </c>
      <c r="D18622">
        <v>12.976976000000001</v>
      </c>
      <c r="E18622">
        <v>80.118112999999994</v>
      </c>
      <c r="F18622" s="18">
        <v>44871</v>
      </c>
      <c r="G18622" s="19">
        <v>0.41666666666666702</v>
      </c>
      <c r="H18622">
        <v>10</v>
      </c>
      <c r="I18622" s="13" t="s">
        <v>89</v>
      </c>
      <c r="J18622">
        <v>1</v>
      </c>
      <c r="K18622" s="13" t="s">
        <v>191</v>
      </c>
      <c r="L18622">
        <v>4</v>
      </c>
      <c r="M18622">
        <v>0</v>
      </c>
      <c r="N18622" s="13" t="s">
        <v>94</v>
      </c>
      <c r="O18622" s="13" t="s">
        <v>95</v>
      </c>
      <c r="P18622">
        <v>36</v>
      </c>
      <c r="Q18622" s="13" t="s">
        <v>95</v>
      </c>
      <c r="R18622" s="13" t="s">
        <v>199</v>
      </c>
      <c r="S18622" s="13" t="s">
        <v>193</v>
      </c>
      <c r="T18622">
        <v>1</v>
      </c>
      <c r="U18622">
        <v>1</v>
      </c>
      <c r="V18622">
        <v>1</v>
      </c>
      <c r="W18622" s="13" t="s">
        <v>101</v>
      </c>
      <c r="X18622">
        <v>0.6</v>
      </c>
    </row>
    <row r="18623" spans="1:24" x14ac:dyDescent="0.3">
      <c r="A18623">
        <v>18621</v>
      </c>
      <c r="B18623" t="s">
        <v>203</v>
      </c>
      <c r="C18623" t="s">
        <v>203</v>
      </c>
      <c r="D18623">
        <v>28.600857999999999</v>
      </c>
      <c r="E18623">
        <v>77.227067000000005</v>
      </c>
      <c r="F18623" s="18">
        <v>45451</v>
      </c>
      <c r="G18623" s="19">
        <v>0.625</v>
      </c>
      <c r="H18623">
        <v>15</v>
      </c>
      <c r="I18623" s="13" t="s">
        <v>219</v>
      </c>
      <c r="J18623">
        <v>1</v>
      </c>
      <c r="K18623" s="13" t="s">
        <v>191</v>
      </c>
      <c r="L18623">
        <v>2</v>
      </c>
      <c r="M18623">
        <v>0</v>
      </c>
      <c r="N18623" s="13" t="s">
        <v>212</v>
      </c>
      <c r="O18623" s="13" t="s">
        <v>195</v>
      </c>
      <c r="P18623">
        <v>35</v>
      </c>
      <c r="Q18623" s="13" t="s">
        <v>195</v>
      </c>
      <c r="R18623" s="13" t="s">
        <v>199</v>
      </c>
      <c r="S18623" s="13" t="s">
        <v>196</v>
      </c>
      <c r="T18623">
        <v>5</v>
      </c>
      <c r="U18623">
        <v>3</v>
      </c>
      <c r="V18623">
        <v>0</v>
      </c>
      <c r="W18623" s="13" t="s">
        <v>101</v>
      </c>
      <c r="X18623">
        <v>0.25</v>
      </c>
    </row>
    <row r="18624" spans="1:24" x14ac:dyDescent="0.3">
      <c r="A18624">
        <v>18622</v>
      </c>
      <c r="B18624" t="s">
        <v>209</v>
      </c>
      <c r="C18624" t="s">
        <v>210</v>
      </c>
      <c r="D18624">
        <v>17.403178</v>
      </c>
      <c r="E18624">
        <v>78.477581000000001</v>
      </c>
      <c r="F18624" s="18">
        <v>45127</v>
      </c>
      <c r="G18624" s="19">
        <v>0</v>
      </c>
      <c r="H18624">
        <v>0</v>
      </c>
      <c r="I18624" s="13" t="s">
        <v>202</v>
      </c>
      <c r="J18624">
        <v>0</v>
      </c>
      <c r="K18624" s="13" t="s">
        <v>214</v>
      </c>
      <c r="L18624">
        <v>3</v>
      </c>
      <c r="M18624">
        <v>1</v>
      </c>
      <c r="N18624" s="13" t="s">
        <v>192</v>
      </c>
      <c r="O18624" s="13" t="s">
        <v>97</v>
      </c>
      <c r="P18624">
        <v>27</v>
      </c>
      <c r="Q18624" s="13" t="s">
        <v>195</v>
      </c>
      <c r="R18624" s="13" t="s">
        <v>208</v>
      </c>
      <c r="S18624" s="13" t="s">
        <v>196</v>
      </c>
      <c r="T18624">
        <v>1</v>
      </c>
      <c r="U18624">
        <v>1</v>
      </c>
      <c r="V18624">
        <v>0</v>
      </c>
      <c r="W18624" s="13" t="s">
        <v>101</v>
      </c>
      <c r="X18624">
        <v>0.1</v>
      </c>
    </row>
    <row r="18625" spans="1:24" x14ac:dyDescent="0.3">
      <c r="A18625">
        <v>18623</v>
      </c>
      <c r="B18625" t="s">
        <v>209</v>
      </c>
      <c r="C18625" t="s">
        <v>210</v>
      </c>
      <c r="D18625">
        <v>17.200724999999998</v>
      </c>
      <c r="E18625">
        <v>78.411905000000004</v>
      </c>
      <c r="F18625" s="18">
        <v>45711</v>
      </c>
      <c r="G18625" s="19">
        <v>0.75</v>
      </c>
      <c r="H18625">
        <v>18</v>
      </c>
      <c r="I18625" s="13" t="s">
        <v>89</v>
      </c>
      <c r="J18625">
        <v>1</v>
      </c>
      <c r="K18625" s="13" t="s">
        <v>92</v>
      </c>
      <c r="L18625">
        <v>4</v>
      </c>
      <c r="M18625">
        <v>0</v>
      </c>
      <c r="N18625" s="13" t="s">
        <v>94</v>
      </c>
      <c r="O18625" s="13" t="s">
        <v>95</v>
      </c>
      <c r="P18625">
        <v>40</v>
      </c>
      <c r="Q18625" s="13" t="s">
        <v>97</v>
      </c>
      <c r="R18625" s="13" t="s">
        <v>208</v>
      </c>
      <c r="S18625" s="13" t="s">
        <v>196</v>
      </c>
      <c r="T18625">
        <v>5</v>
      </c>
      <c r="U18625">
        <v>2</v>
      </c>
      <c r="V18625">
        <v>1</v>
      </c>
      <c r="W18625" s="13" t="s">
        <v>101</v>
      </c>
      <c r="X18625">
        <v>0.8</v>
      </c>
    </row>
    <row r="18626" spans="1:24" x14ac:dyDescent="0.3">
      <c r="A18626">
        <v>18624</v>
      </c>
      <c r="B18626" t="s">
        <v>203</v>
      </c>
      <c r="C18626" t="s">
        <v>203</v>
      </c>
      <c r="D18626">
        <v>28.726555000000001</v>
      </c>
      <c r="E18626">
        <v>77.031867000000005</v>
      </c>
      <c r="F18626" s="18">
        <v>45330</v>
      </c>
      <c r="G18626" s="19">
        <v>0.45833333333333298</v>
      </c>
      <c r="H18626">
        <v>11</v>
      </c>
      <c r="I18626" s="13" t="s">
        <v>202</v>
      </c>
      <c r="J18626">
        <v>0</v>
      </c>
      <c r="K18626" s="13" t="s">
        <v>92</v>
      </c>
      <c r="L18626">
        <v>5</v>
      </c>
      <c r="M18626">
        <v>0</v>
      </c>
      <c r="N18626" s="13" t="s">
        <v>192</v>
      </c>
      <c r="O18626" s="13" t="s">
        <v>97</v>
      </c>
      <c r="P18626">
        <v>34</v>
      </c>
      <c r="Q18626" s="13" t="s">
        <v>97</v>
      </c>
      <c r="R18626" s="13" t="s">
        <v>213</v>
      </c>
      <c r="S18626" s="13" t="s">
        <v>99</v>
      </c>
      <c r="T18626">
        <v>1</v>
      </c>
      <c r="U18626">
        <v>1</v>
      </c>
      <c r="V18626">
        <v>0</v>
      </c>
      <c r="W18626" s="13" t="s">
        <v>101</v>
      </c>
      <c r="X18626">
        <v>0.5</v>
      </c>
    </row>
    <row r="18627" spans="1:24" x14ac:dyDescent="0.3">
      <c r="A18627">
        <v>18625</v>
      </c>
      <c r="B18627" t="s">
        <v>203</v>
      </c>
      <c r="C18627" t="s">
        <v>203</v>
      </c>
      <c r="D18627">
        <v>28.646355</v>
      </c>
      <c r="E18627">
        <v>77.057153</v>
      </c>
      <c r="F18627" s="18">
        <v>45705</v>
      </c>
      <c r="G18627" s="19">
        <v>8.3333333333333301E-2</v>
      </c>
      <c r="H18627">
        <v>2</v>
      </c>
      <c r="I18627" s="13" t="s">
        <v>204</v>
      </c>
      <c r="J18627">
        <v>0</v>
      </c>
      <c r="K18627" s="13" t="s">
        <v>92</v>
      </c>
      <c r="L18627">
        <v>2</v>
      </c>
      <c r="M18627">
        <v>1</v>
      </c>
      <c r="N18627" s="13" t="s">
        <v>192</v>
      </c>
      <c r="O18627" s="13" t="s">
        <v>97</v>
      </c>
      <c r="P18627">
        <v>34</v>
      </c>
      <c r="Q18627" s="13" t="s">
        <v>95</v>
      </c>
      <c r="R18627" s="13" t="s">
        <v>199</v>
      </c>
      <c r="S18627" s="13" t="s">
        <v>193</v>
      </c>
      <c r="T18627">
        <v>5</v>
      </c>
      <c r="U18627">
        <v>1</v>
      </c>
      <c r="V18627">
        <v>0</v>
      </c>
      <c r="W18627" s="13" t="s">
        <v>101</v>
      </c>
      <c r="X18627">
        <v>0.1</v>
      </c>
    </row>
    <row r="18628" spans="1:24" x14ac:dyDescent="0.3">
      <c r="A18628">
        <v>18626</v>
      </c>
      <c r="B18628" t="s">
        <v>203</v>
      </c>
      <c r="C18628" t="s">
        <v>203</v>
      </c>
      <c r="D18628">
        <v>28.404719</v>
      </c>
      <c r="E18628">
        <v>77.070428000000007</v>
      </c>
      <c r="F18628" s="18">
        <v>44843</v>
      </c>
      <c r="G18628" s="19">
        <v>0.29166666666666702</v>
      </c>
      <c r="H18628">
        <v>7</v>
      </c>
      <c r="I18628" s="13" t="s">
        <v>89</v>
      </c>
      <c r="J18628">
        <v>1</v>
      </c>
      <c r="K18628" s="13" t="s">
        <v>191</v>
      </c>
      <c r="L18628">
        <v>6</v>
      </c>
      <c r="M18628">
        <v>0</v>
      </c>
      <c r="N18628" s="13" t="s">
        <v>212</v>
      </c>
      <c r="O18628" s="13" t="s">
        <v>95</v>
      </c>
      <c r="P18628">
        <v>22</v>
      </c>
      <c r="Q18628" s="13" t="s">
        <v>195</v>
      </c>
      <c r="R18628" s="13" t="s">
        <v>199</v>
      </c>
      <c r="S18628" s="13" t="s">
        <v>193</v>
      </c>
      <c r="T18628">
        <v>2</v>
      </c>
      <c r="U18628">
        <v>0</v>
      </c>
      <c r="V18628">
        <v>0</v>
      </c>
      <c r="W18628" s="13" t="s">
        <v>101</v>
      </c>
      <c r="X18628">
        <v>0.45</v>
      </c>
    </row>
    <row r="18629" spans="1:24" x14ac:dyDescent="0.3">
      <c r="A18629">
        <v>18627</v>
      </c>
      <c r="B18629" t="s">
        <v>206</v>
      </c>
      <c r="C18629" t="s">
        <v>207</v>
      </c>
      <c r="D18629">
        <v>13.117092</v>
      </c>
      <c r="E18629">
        <v>77.457392999999996</v>
      </c>
      <c r="F18629" s="18">
        <v>44691</v>
      </c>
      <c r="G18629" s="19">
        <v>0.95833333333333304</v>
      </c>
      <c r="H18629">
        <v>23</v>
      </c>
      <c r="I18629" s="13" t="s">
        <v>215</v>
      </c>
      <c r="J18629">
        <v>0</v>
      </c>
      <c r="K18629" s="13" t="s">
        <v>214</v>
      </c>
      <c r="L18629">
        <v>2</v>
      </c>
      <c r="M18629">
        <v>0</v>
      </c>
      <c r="N18629" s="13" t="s">
        <v>212</v>
      </c>
      <c r="O18629" s="13" t="s">
        <v>195</v>
      </c>
      <c r="P18629">
        <v>23</v>
      </c>
      <c r="Q18629" s="13" t="s">
        <v>95</v>
      </c>
      <c r="R18629" s="13" t="s">
        <v>199</v>
      </c>
      <c r="S18629" s="13" t="s">
        <v>196</v>
      </c>
      <c r="T18629">
        <v>1</v>
      </c>
      <c r="U18629">
        <v>0</v>
      </c>
      <c r="V18629">
        <v>0</v>
      </c>
      <c r="W18629" s="13" t="s">
        <v>101</v>
      </c>
      <c r="X18629">
        <v>0.25</v>
      </c>
    </row>
    <row r="18630" spans="1:24" x14ac:dyDescent="0.3">
      <c r="A18630">
        <v>18628</v>
      </c>
      <c r="B18630" t="s">
        <v>197</v>
      </c>
      <c r="C18630" t="s">
        <v>198</v>
      </c>
      <c r="D18630">
        <v>30.767209999999999</v>
      </c>
      <c r="E18630">
        <v>76.789648</v>
      </c>
      <c r="F18630" s="18">
        <v>44616</v>
      </c>
      <c r="G18630" s="19">
        <v>0.45833333333333298</v>
      </c>
      <c r="H18630">
        <v>11</v>
      </c>
      <c r="I18630" s="13" t="s">
        <v>202</v>
      </c>
      <c r="J18630">
        <v>0</v>
      </c>
      <c r="K18630" s="13" t="s">
        <v>191</v>
      </c>
      <c r="L18630">
        <v>3</v>
      </c>
      <c r="M18630">
        <v>1</v>
      </c>
      <c r="N18630" s="13" t="s">
        <v>192</v>
      </c>
      <c r="O18630" s="13" t="s">
        <v>97</v>
      </c>
      <c r="P18630">
        <v>21</v>
      </c>
      <c r="Q18630" s="13" t="s">
        <v>95</v>
      </c>
      <c r="R18630" s="13" t="s">
        <v>199</v>
      </c>
      <c r="S18630" s="13" t="s">
        <v>196</v>
      </c>
      <c r="T18630">
        <v>5</v>
      </c>
      <c r="U18630">
        <v>1</v>
      </c>
      <c r="V18630">
        <v>0</v>
      </c>
      <c r="W18630" s="13" t="s">
        <v>101</v>
      </c>
      <c r="X18630">
        <v>0.1</v>
      </c>
    </row>
    <row r="18631" spans="1:24" x14ac:dyDescent="0.3">
      <c r="A18631">
        <v>18629</v>
      </c>
      <c r="B18631" t="s">
        <v>206</v>
      </c>
      <c r="C18631" t="s">
        <v>207</v>
      </c>
      <c r="D18631">
        <v>12.851297000000001</v>
      </c>
      <c r="E18631">
        <v>77.557067000000004</v>
      </c>
      <c r="F18631" s="18">
        <v>44678</v>
      </c>
      <c r="G18631" s="19">
        <v>0.25</v>
      </c>
      <c r="H18631">
        <v>6</v>
      </c>
      <c r="I18631" s="13" t="s">
        <v>194</v>
      </c>
      <c r="J18631">
        <v>0</v>
      </c>
      <c r="K18631" s="13" t="s">
        <v>92</v>
      </c>
      <c r="L18631">
        <v>2</v>
      </c>
      <c r="M18631">
        <v>0</v>
      </c>
      <c r="N18631" s="13" t="s">
        <v>212</v>
      </c>
      <c r="O18631" s="13" t="s">
        <v>195</v>
      </c>
      <c r="P18631">
        <v>38</v>
      </c>
      <c r="Q18631" s="13" t="s">
        <v>95</v>
      </c>
      <c r="R18631" s="13" t="s">
        <v>213</v>
      </c>
      <c r="S18631" s="13" t="s">
        <v>193</v>
      </c>
      <c r="T18631">
        <v>3</v>
      </c>
      <c r="U18631">
        <v>3</v>
      </c>
      <c r="V18631">
        <v>0</v>
      </c>
      <c r="W18631" s="13" t="s">
        <v>101</v>
      </c>
      <c r="X18631">
        <v>0.25</v>
      </c>
    </row>
    <row r="18632" spans="1:24" x14ac:dyDescent="0.3">
      <c r="A18632">
        <v>18630</v>
      </c>
      <c r="B18632" t="s">
        <v>79</v>
      </c>
      <c r="C18632" t="s">
        <v>80</v>
      </c>
      <c r="D18632">
        <v>18.483067999999999</v>
      </c>
      <c r="E18632">
        <v>73.853819999999999</v>
      </c>
      <c r="F18632" s="18">
        <v>45115</v>
      </c>
      <c r="G18632" s="19">
        <v>0.33333333333333298</v>
      </c>
      <c r="H18632">
        <v>8</v>
      </c>
      <c r="I18632" s="13" t="s">
        <v>219</v>
      </c>
      <c r="J18632">
        <v>1</v>
      </c>
      <c r="K18632" s="13" t="s">
        <v>92</v>
      </c>
      <c r="L18632">
        <v>5</v>
      </c>
      <c r="M18632">
        <v>0</v>
      </c>
      <c r="N18632" s="13" t="s">
        <v>192</v>
      </c>
      <c r="O18632" s="13" t="s">
        <v>97</v>
      </c>
      <c r="P18632">
        <v>18</v>
      </c>
      <c r="Q18632" s="13" t="s">
        <v>95</v>
      </c>
      <c r="R18632" s="13" t="s">
        <v>213</v>
      </c>
      <c r="S18632" s="13" t="s">
        <v>99</v>
      </c>
      <c r="T18632">
        <v>2</v>
      </c>
      <c r="U18632">
        <v>2</v>
      </c>
      <c r="V18632">
        <v>1</v>
      </c>
      <c r="W18632" s="13" t="s">
        <v>101</v>
      </c>
      <c r="X18632">
        <v>0.45</v>
      </c>
    </row>
    <row r="18633" spans="1:24" x14ac:dyDescent="0.3">
      <c r="A18633">
        <v>18631</v>
      </c>
      <c r="B18633" t="s">
        <v>79</v>
      </c>
      <c r="C18633" t="s">
        <v>80</v>
      </c>
      <c r="D18633">
        <v>18.594577999999998</v>
      </c>
      <c r="E18633">
        <v>73.887034999999997</v>
      </c>
      <c r="F18633" s="18">
        <v>45137</v>
      </c>
      <c r="G18633" s="19">
        <v>0.75</v>
      </c>
      <c r="H18633">
        <v>18</v>
      </c>
      <c r="I18633" s="13" t="s">
        <v>89</v>
      </c>
      <c r="J18633">
        <v>1</v>
      </c>
      <c r="K18633" s="13" t="s">
        <v>214</v>
      </c>
      <c r="L18633">
        <v>1</v>
      </c>
      <c r="M18633">
        <v>0</v>
      </c>
      <c r="N18633" s="13" t="s">
        <v>212</v>
      </c>
      <c r="O18633" s="13" t="s">
        <v>95</v>
      </c>
      <c r="P18633">
        <v>34</v>
      </c>
      <c r="Q18633" s="13" t="s">
        <v>195</v>
      </c>
      <c r="R18633" s="13" t="s">
        <v>208</v>
      </c>
      <c r="S18633" s="13" t="s">
        <v>196</v>
      </c>
      <c r="T18633">
        <v>5</v>
      </c>
      <c r="U18633">
        <v>0</v>
      </c>
      <c r="V18633">
        <v>1</v>
      </c>
      <c r="W18633" s="13" t="s">
        <v>101</v>
      </c>
      <c r="X18633">
        <v>0.6</v>
      </c>
    </row>
    <row r="18634" spans="1:24" x14ac:dyDescent="0.3">
      <c r="A18634">
        <v>18632</v>
      </c>
      <c r="B18634" t="s">
        <v>197</v>
      </c>
      <c r="C18634" t="s">
        <v>198</v>
      </c>
      <c r="D18634">
        <v>30.771481999999999</v>
      </c>
      <c r="E18634">
        <v>76.829942000000003</v>
      </c>
      <c r="F18634" s="18">
        <v>45271</v>
      </c>
      <c r="G18634" s="19">
        <v>0.70833333333333304</v>
      </c>
      <c r="H18634">
        <v>17</v>
      </c>
      <c r="I18634" s="13" t="s">
        <v>204</v>
      </c>
      <c r="J18634">
        <v>0</v>
      </c>
      <c r="K18634" s="13" t="s">
        <v>214</v>
      </c>
      <c r="L18634">
        <v>4</v>
      </c>
      <c r="M18634">
        <v>0</v>
      </c>
      <c r="N18634" s="13" t="s">
        <v>94</v>
      </c>
      <c r="O18634" s="13" t="s">
        <v>95</v>
      </c>
      <c r="P18634">
        <v>19</v>
      </c>
      <c r="Q18634" s="13" t="s">
        <v>195</v>
      </c>
      <c r="R18634" s="13" t="s">
        <v>199</v>
      </c>
      <c r="S18634" s="13" t="s">
        <v>196</v>
      </c>
      <c r="T18634">
        <v>5</v>
      </c>
      <c r="U18634">
        <v>3</v>
      </c>
      <c r="V18634">
        <v>1</v>
      </c>
      <c r="W18634" s="13" t="s">
        <v>101</v>
      </c>
      <c r="X18634">
        <v>0.6</v>
      </c>
    </row>
    <row r="18635" spans="1:24" x14ac:dyDescent="0.3">
      <c r="A18635">
        <v>18633</v>
      </c>
      <c r="B18635" t="s">
        <v>197</v>
      </c>
      <c r="C18635" t="s">
        <v>198</v>
      </c>
      <c r="D18635">
        <v>30.623567000000001</v>
      </c>
      <c r="E18635">
        <v>76.807877000000005</v>
      </c>
      <c r="F18635" s="18">
        <v>45541</v>
      </c>
      <c r="G18635" s="19">
        <v>0.33333333333333298</v>
      </c>
      <c r="H18635">
        <v>8</v>
      </c>
      <c r="I18635" s="13" t="s">
        <v>211</v>
      </c>
      <c r="J18635">
        <v>0</v>
      </c>
      <c r="K18635" s="13" t="s">
        <v>214</v>
      </c>
      <c r="L18635">
        <v>6</v>
      </c>
      <c r="M18635">
        <v>1</v>
      </c>
      <c r="N18635" s="13" t="s">
        <v>94</v>
      </c>
      <c r="O18635" s="13" t="s">
        <v>95</v>
      </c>
      <c r="P18635">
        <v>30</v>
      </c>
      <c r="Q18635" s="13" t="s">
        <v>195</v>
      </c>
      <c r="R18635" s="13" t="s">
        <v>205</v>
      </c>
      <c r="S18635" s="13" t="s">
        <v>196</v>
      </c>
      <c r="T18635">
        <v>3</v>
      </c>
      <c r="U18635">
        <v>2</v>
      </c>
      <c r="V18635">
        <v>1</v>
      </c>
      <c r="W18635" s="13" t="s">
        <v>101</v>
      </c>
      <c r="X18635">
        <v>0.6</v>
      </c>
    </row>
    <row r="18636" spans="1:24" x14ac:dyDescent="0.3">
      <c r="A18636">
        <v>18634</v>
      </c>
      <c r="B18636" t="s">
        <v>217</v>
      </c>
      <c r="C18636" t="s">
        <v>218</v>
      </c>
      <c r="D18636">
        <v>22.522475</v>
      </c>
      <c r="E18636">
        <v>88.305188000000001</v>
      </c>
      <c r="F18636" s="18">
        <v>44875</v>
      </c>
      <c r="G18636" s="19">
        <v>0.33333333333333298</v>
      </c>
      <c r="H18636">
        <v>8</v>
      </c>
      <c r="I18636" s="13" t="s">
        <v>202</v>
      </c>
      <c r="J18636">
        <v>0</v>
      </c>
      <c r="K18636" s="13" t="s">
        <v>214</v>
      </c>
      <c r="L18636">
        <v>1</v>
      </c>
      <c r="M18636">
        <v>1</v>
      </c>
      <c r="N18636" s="13" t="s">
        <v>94</v>
      </c>
      <c r="O18636" s="13" t="s">
        <v>95</v>
      </c>
      <c r="P18636">
        <v>28</v>
      </c>
      <c r="Q18636" s="13" t="s">
        <v>195</v>
      </c>
      <c r="R18636" s="13" t="s">
        <v>205</v>
      </c>
      <c r="S18636" s="13" t="s">
        <v>196</v>
      </c>
      <c r="T18636">
        <v>3</v>
      </c>
      <c r="U18636">
        <v>2</v>
      </c>
      <c r="V18636">
        <v>1</v>
      </c>
      <c r="W18636" s="13" t="s">
        <v>101</v>
      </c>
      <c r="X18636">
        <v>0.6</v>
      </c>
    </row>
    <row r="18637" spans="1:24" x14ac:dyDescent="0.3">
      <c r="A18637">
        <v>18635</v>
      </c>
      <c r="B18637" t="s">
        <v>203</v>
      </c>
      <c r="C18637" t="s">
        <v>203</v>
      </c>
      <c r="D18637">
        <v>28.530775999999999</v>
      </c>
      <c r="E18637">
        <v>77.285024000000007</v>
      </c>
      <c r="F18637" s="18">
        <v>45314</v>
      </c>
      <c r="G18637" s="19">
        <v>0.625</v>
      </c>
      <c r="H18637">
        <v>15</v>
      </c>
      <c r="I18637" s="13" t="s">
        <v>215</v>
      </c>
      <c r="J18637">
        <v>0</v>
      </c>
      <c r="K18637" s="13" t="s">
        <v>92</v>
      </c>
      <c r="L18637">
        <v>6</v>
      </c>
      <c r="M18637">
        <v>0</v>
      </c>
      <c r="N18637" s="13" t="s">
        <v>192</v>
      </c>
      <c r="O18637" s="13" t="s">
        <v>97</v>
      </c>
      <c r="P18637">
        <v>29</v>
      </c>
      <c r="Q18637" s="13" t="s">
        <v>97</v>
      </c>
      <c r="R18637" s="13" t="s">
        <v>208</v>
      </c>
      <c r="S18637" s="13" t="s">
        <v>193</v>
      </c>
      <c r="T18637">
        <v>5</v>
      </c>
      <c r="U18637">
        <v>1</v>
      </c>
      <c r="V18637">
        <v>0</v>
      </c>
      <c r="W18637" s="13" t="s">
        <v>101</v>
      </c>
      <c r="X18637">
        <v>0.3</v>
      </c>
    </row>
    <row r="18638" spans="1:24" x14ac:dyDescent="0.3">
      <c r="A18638">
        <v>18636</v>
      </c>
      <c r="B18638" t="s">
        <v>197</v>
      </c>
      <c r="C18638" t="s">
        <v>198</v>
      </c>
      <c r="D18638">
        <v>30.677789000000001</v>
      </c>
      <c r="E18638">
        <v>76.860759999999999</v>
      </c>
      <c r="F18638" s="18">
        <v>45669</v>
      </c>
      <c r="G18638" s="19">
        <v>0.5</v>
      </c>
      <c r="H18638">
        <v>12</v>
      </c>
      <c r="I18638" s="13" t="s">
        <v>89</v>
      </c>
      <c r="J18638">
        <v>1</v>
      </c>
      <c r="K18638" s="13" t="s">
        <v>214</v>
      </c>
      <c r="L18638">
        <v>4</v>
      </c>
      <c r="M18638">
        <v>0</v>
      </c>
      <c r="N18638" s="13" t="s">
        <v>94</v>
      </c>
      <c r="O18638" s="13" t="s">
        <v>95</v>
      </c>
      <c r="P18638">
        <v>37</v>
      </c>
      <c r="Q18638" s="13" t="s">
        <v>95</v>
      </c>
      <c r="R18638" s="13" t="s">
        <v>98</v>
      </c>
      <c r="S18638" s="13" t="s">
        <v>196</v>
      </c>
      <c r="T18638">
        <v>2</v>
      </c>
      <c r="U18638">
        <v>1</v>
      </c>
      <c r="V18638">
        <v>0</v>
      </c>
      <c r="W18638" s="13" t="s">
        <v>101</v>
      </c>
      <c r="X18638">
        <v>0.45</v>
      </c>
    </row>
    <row r="18639" spans="1:24" x14ac:dyDescent="0.3">
      <c r="A18639">
        <v>18637</v>
      </c>
      <c r="B18639" t="s">
        <v>217</v>
      </c>
      <c r="C18639" t="s">
        <v>218</v>
      </c>
      <c r="D18639">
        <v>22.424137000000002</v>
      </c>
      <c r="E18639">
        <v>88.270234000000002</v>
      </c>
      <c r="F18639" s="18">
        <v>45342</v>
      </c>
      <c r="G18639" s="19">
        <v>8.3333333333333301E-2</v>
      </c>
      <c r="H18639">
        <v>2</v>
      </c>
      <c r="I18639" s="13" t="s">
        <v>215</v>
      </c>
      <c r="J18639">
        <v>0</v>
      </c>
      <c r="K18639" s="13" t="s">
        <v>191</v>
      </c>
      <c r="L18639">
        <v>6</v>
      </c>
      <c r="M18639">
        <v>1</v>
      </c>
      <c r="N18639" s="13" t="s">
        <v>94</v>
      </c>
      <c r="O18639" s="13" t="s">
        <v>95</v>
      </c>
      <c r="P18639">
        <v>20</v>
      </c>
      <c r="Q18639" s="13" t="s">
        <v>95</v>
      </c>
      <c r="R18639" s="13" t="s">
        <v>208</v>
      </c>
      <c r="S18639" s="13" t="s">
        <v>196</v>
      </c>
      <c r="T18639">
        <v>5</v>
      </c>
      <c r="U18639">
        <v>1</v>
      </c>
      <c r="V18639">
        <v>0</v>
      </c>
      <c r="W18639" s="13" t="s">
        <v>101</v>
      </c>
      <c r="X18639">
        <v>0.45</v>
      </c>
    </row>
    <row r="18640" spans="1:24" x14ac:dyDescent="0.3">
      <c r="A18640">
        <v>18638</v>
      </c>
      <c r="B18640" t="s">
        <v>209</v>
      </c>
      <c r="C18640" t="s">
        <v>210</v>
      </c>
      <c r="D18640">
        <v>17.358847000000001</v>
      </c>
      <c r="E18640">
        <v>78.366314000000003</v>
      </c>
      <c r="F18640" s="18">
        <v>45447</v>
      </c>
      <c r="G18640" s="19">
        <v>0.375</v>
      </c>
      <c r="H18640">
        <v>9</v>
      </c>
      <c r="I18640" s="13" t="s">
        <v>215</v>
      </c>
      <c r="J18640">
        <v>0</v>
      </c>
      <c r="K18640" s="13" t="s">
        <v>214</v>
      </c>
      <c r="L18640">
        <v>4</v>
      </c>
      <c r="M18640">
        <v>1</v>
      </c>
      <c r="N18640" s="13" t="s">
        <v>212</v>
      </c>
      <c r="O18640" s="13" t="s">
        <v>95</v>
      </c>
      <c r="P18640">
        <v>23</v>
      </c>
      <c r="Q18640" s="13" t="s">
        <v>97</v>
      </c>
      <c r="R18640" s="13" t="s">
        <v>208</v>
      </c>
      <c r="S18640" s="13" t="s">
        <v>99</v>
      </c>
      <c r="T18640">
        <v>3</v>
      </c>
      <c r="U18640">
        <v>3</v>
      </c>
      <c r="V18640">
        <v>1</v>
      </c>
      <c r="W18640" s="13" t="s">
        <v>101</v>
      </c>
      <c r="X18640">
        <v>1</v>
      </c>
    </row>
    <row r="18641" spans="1:24" x14ac:dyDescent="0.3">
      <c r="A18641">
        <v>18639</v>
      </c>
      <c r="B18641" t="s">
        <v>190</v>
      </c>
      <c r="C18641" t="s">
        <v>80</v>
      </c>
      <c r="D18641">
        <v>18.9009</v>
      </c>
      <c r="E18641">
        <v>72.924289000000002</v>
      </c>
      <c r="F18641" s="18">
        <v>44701</v>
      </c>
      <c r="G18641" s="19">
        <v>0.83333333333333304</v>
      </c>
      <c r="H18641">
        <v>20</v>
      </c>
      <c r="I18641" s="13" t="s">
        <v>211</v>
      </c>
      <c r="J18641">
        <v>0</v>
      </c>
      <c r="K18641" s="13" t="s">
        <v>214</v>
      </c>
      <c r="L18641">
        <v>4</v>
      </c>
      <c r="M18641">
        <v>1</v>
      </c>
      <c r="N18641" s="13" t="s">
        <v>94</v>
      </c>
      <c r="O18641" s="13" t="s">
        <v>95</v>
      </c>
      <c r="P18641">
        <v>24</v>
      </c>
      <c r="Q18641" s="13" t="s">
        <v>97</v>
      </c>
      <c r="R18641" s="13" t="s">
        <v>199</v>
      </c>
      <c r="S18641" s="13" t="s">
        <v>193</v>
      </c>
      <c r="T18641">
        <v>2</v>
      </c>
      <c r="U18641">
        <v>2</v>
      </c>
      <c r="V18641">
        <v>0</v>
      </c>
      <c r="W18641" s="13" t="s">
        <v>101</v>
      </c>
      <c r="X18641">
        <v>0.65</v>
      </c>
    </row>
    <row r="18642" spans="1:24" x14ac:dyDescent="0.3">
      <c r="A18642">
        <v>18640</v>
      </c>
      <c r="B18642" t="s">
        <v>197</v>
      </c>
      <c r="C18642" t="s">
        <v>198</v>
      </c>
      <c r="D18642">
        <v>30.703927</v>
      </c>
      <c r="E18642">
        <v>76.831485000000001</v>
      </c>
      <c r="F18642" s="18">
        <v>45171</v>
      </c>
      <c r="G18642" s="19">
        <v>0</v>
      </c>
      <c r="H18642">
        <v>0</v>
      </c>
      <c r="I18642" s="13" t="s">
        <v>219</v>
      </c>
      <c r="J18642">
        <v>1</v>
      </c>
      <c r="K18642" s="13" t="s">
        <v>92</v>
      </c>
      <c r="L18642">
        <v>6</v>
      </c>
      <c r="M18642">
        <v>1</v>
      </c>
      <c r="N18642" s="13" t="s">
        <v>192</v>
      </c>
      <c r="O18642" s="13" t="s">
        <v>97</v>
      </c>
      <c r="P18642">
        <v>36</v>
      </c>
      <c r="Q18642" s="13" t="s">
        <v>95</v>
      </c>
      <c r="R18642" s="13" t="s">
        <v>208</v>
      </c>
      <c r="S18642" s="13" t="s">
        <v>193</v>
      </c>
      <c r="T18642">
        <v>5</v>
      </c>
      <c r="U18642">
        <v>3</v>
      </c>
      <c r="V18642">
        <v>0</v>
      </c>
      <c r="W18642" s="13" t="s">
        <v>101</v>
      </c>
      <c r="X18642">
        <v>0.1</v>
      </c>
    </row>
    <row r="18643" spans="1:24" x14ac:dyDescent="0.3">
      <c r="A18643">
        <v>18641</v>
      </c>
      <c r="B18643" t="s">
        <v>217</v>
      </c>
      <c r="C18643" t="s">
        <v>218</v>
      </c>
      <c r="D18643">
        <v>22.480720000000002</v>
      </c>
      <c r="E18643">
        <v>88.393742000000003</v>
      </c>
      <c r="F18643" s="18">
        <v>45373</v>
      </c>
      <c r="G18643" s="19">
        <v>0.66666666666666696</v>
      </c>
      <c r="H18643">
        <v>16</v>
      </c>
      <c r="I18643" s="13" t="s">
        <v>211</v>
      </c>
      <c r="J18643">
        <v>0</v>
      </c>
      <c r="K18643" s="13" t="s">
        <v>92</v>
      </c>
      <c r="L18643">
        <v>5</v>
      </c>
      <c r="M18643">
        <v>0</v>
      </c>
      <c r="N18643" s="13" t="s">
        <v>94</v>
      </c>
      <c r="O18643" s="13" t="s">
        <v>95</v>
      </c>
      <c r="P18643">
        <v>38</v>
      </c>
      <c r="Q18643" s="13" t="s">
        <v>97</v>
      </c>
      <c r="R18643" s="13" t="s">
        <v>98</v>
      </c>
      <c r="S18643" s="13" t="s">
        <v>193</v>
      </c>
      <c r="T18643">
        <v>5</v>
      </c>
      <c r="U18643">
        <v>5</v>
      </c>
      <c r="V18643">
        <v>0</v>
      </c>
      <c r="W18643" s="13" t="s">
        <v>101</v>
      </c>
      <c r="X18643">
        <v>0.65</v>
      </c>
    </row>
    <row r="18644" spans="1:24" x14ac:dyDescent="0.3">
      <c r="A18644">
        <v>18642</v>
      </c>
      <c r="B18644" t="s">
        <v>79</v>
      </c>
      <c r="C18644" t="s">
        <v>80</v>
      </c>
      <c r="D18644">
        <v>18.428311000000001</v>
      </c>
      <c r="E18644">
        <v>73.776022999999995</v>
      </c>
      <c r="F18644" s="18">
        <v>45106</v>
      </c>
      <c r="G18644" s="19">
        <v>0.70833333333333304</v>
      </c>
      <c r="H18644">
        <v>17</v>
      </c>
      <c r="I18644" s="13" t="s">
        <v>202</v>
      </c>
      <c r="J18644">
        <v>0</v>
      </c>
      <c r="K18644" s="13" t="s">
        <v>191</v>
      </c>
      <c r="L18644">
        <v>5</v>
      </c>
      <c r="M18644">
        <v>0</v>
      </c>
      <c r="N18644" s="13" t="s">
        <v>212</v>
      </c>
      <c r="O18644" s="13" t="s">
        <v>195</v>
      </c>
      <c r="P18644">
        <v>20</v>
      </c>
      <c r="Q18644" s="13" t="s">
        <v>97</v>
      </c>
      <c r="R18644" s="13" t="s">
        <v>205</v>
      </c>
      <c r="S18644" s="13" t="s">
        <v>193</v>
      </c>
      <c r="T18644">
        <v>5</v>
      </c>
      <c r="U18644">
        <v>0</v>
      </c>
      <c r="V18644">
        <v>1</v>
      </c>
      <c r="W18644" s="13" t="s">
        <v>101</v>
      </c>
      <c r="X18644">
        <v>0.6</v>
      </c>
    </row>
    <row r="18645" spans="1:24" x14ac:dyDescent="0.3">
      <c r="A18645">
        <v>18643</v>
      </c>
      <c r="B18645" t="s">
        <v>197</v>
      </c>
      <c r="C18645" t="s">
        <v>198</v>
      </c>
      <c r="D18645">
        <v>30.614497</v>
      </c>
      <c r="E18645">
        <v>76.886506999999995</v>
      </c>
      <c r="F18645" s="18">
        <v>45709</v>
      </c>
      <c r="G18645" s="19">
        <v>0.25</v>
      </c>
      <c r="H18645">
        <v>6</v>
      </c>
      <c r="I18645" s="13" t="s">
        <v>211</v>
      </c>
      <c r="J18645">
        <v>0</v>
      </c>
      <c r="K18645" s="13" t="s">
        <v>191</v>
      </c>
      <c r="L18645">
        <v>4</v>
      </c>
      <c r="M18645">
        <v>1</v>
      </c>
      <c r="N18645" s="13" t="s">
        <v>212</v>
      </c>
      <c r="O18645" s="13" t="s">
        <v>195</v>
      </c>
      <c r="P18645">
        <v>35</v>
      </c>
      <c r="Q18645" s="13" t="s">
        <v>95</v>
      </c>
      <c r="R18645" s="13" t="s">
        <v>199</v>
      </c>
      <c r="S18645" s="13" t="s">
        <v>196</v>
      </c>
      <c r="T18645">
        <v>5</v>
      </c>
      <c r="U18645">
        <v>1</v>
      </c>
      <c r="V18645">
        <v>0</v>
      </c>
      <c r="W18645" s="13" t="s">
        <v>101</v>
      </c>
      <c r="X18645">
        <v>0.25</v>
      </c>
    </row>
    <row r="18646" spans="1:24" x14ac:dyDescent="0.3">
      <c r="A18646">
        <v>18644</v>
      </c>
      <c r="B18646" t="s">
        <v>206</v>
      </c>
      <c r="C18646" t="s">
        <v>207</v>
      </c>
      <c r="D18646">
        <v>13.143660000000001</v>
      </c>
      <c r="E18646">
        <v>77.438288</v>
      </c>
      <c r="F18646" s="18">
        <v>45618</v>
      </c>
      <c r="G18646" s="19">
        <v>0.625</v>
      </c>
      <c r="H18646">
        <v>15</v>
      </c>
      <c r="I18646" s="13" t="s">
        <v>211</v>
      </c>
      <c r="J18646">
        <v>0</v>
      </c>
      <c r="K18646" s="13" t="s">
        <v>214</v>
      </c>
      <c r="L18646">
        <v>5</v>
      </c>
      <c r="M18646">
        <v>0</v>
      </c>
      <c r="N18646" s="13" t="s">
        <v>192</v>
      </c>
      <c r="O18646" s="13" t="s">
        <v>97</v>
      </c>
      <c r="P18646">
        <v>33</v>
      </c>
      <c r="Q18646" s="13" t="s">
        <v>97</v>
      </c>
      <c r="R18646" s="13" t="s">
        <v>213</v>
      </c>
      <c r="S18646" s="13" t="s">
        <v>193</v>
      </c>
      <c r="T18646">
        <v>4</v>
      </c>
      <c r="U18646">
        <v>0</v>
      </c>
      <c r="V18646">
        <v>0</v>
      </c>
      <c r="W18646" s="13" t="s">
        <v>101</v>
      </c>
      <c r="X18646">
        <v>0.3</v>
      </c>
    </row>
    <row r="18647" spans="1:24" x14ac:dyDescent="0.3">
      <c r="A18647">
        <v>18645</v>
      </c>
      <c r="B18647" t="s">
        <v>197</v>
      </c>
      <c r="C18647" t="s">
        <v>198</v>
      </c>
      <c r="D18647">
        <v>30.610588</v>
      </c>
      <c r="E18647">
        <v>76.812015000000002</v>
      </c>
      <c r="F18647" s="18">
        <v>44742</v>
      </c>
      <c r="G18647" s="19">
        <v>0.75</v>
      </c>
      <c r="H18647">
        <v>18</v>
      </c>
      <c r="I18647" s="13" t="s">
        <v>202</v>
      </c>
      <c r="J18647">
        <v>0</v>
      </c>
      <c r="K18647" s="13" t="s">
        <v>191</v>
      </c>
      <c r="L18647">
        <v>4</v>
      </c>
      <c r="M18647">
        <v>0</v>
      </c>
      <c r="N18647" s="13" t="s">
        <v>94</v>
      </c>
      <c r="O18647" s="13" t="s">
        <v>95</v>
      </c>
      <c r="P18647">
        <v>36</v>
      </c>
      <c r="Q18647" s="13" t="s">
        <v>195</v>
      </c>
      <c r="R18647" s="13" t="s">
        <v>205</v>
      </c>
      <c r="S18647" s="13" t="s">
        <v>196</v>
      </c>
      <c r="T18647">
        <v>1</v>
      </c>
      <c r="U18647">
        <v>1</v>
      </c>
      <c r="V18647">
        <v>1</v>
      </c>
      <c r="W18647" s="13" t="s">
        <v>101</v>
      </c>
      <c r="X18647">
        <v>0.6</v>
      </c>
    </row>
    <row r="18648" spans="1:24" x14ac:dyDescent="0.3">
      <c r="A18648">
        <v>18646</v>
      </c>
      <c r="B18648" t="s">
        <v>79</v>
      </c>
      <c r="C18648" t="s">
        <v>80</v>
      </c>
      <c r="D18648">
        <v>18.582021999999998</v>
      </c>
      <c r="E18648">
        <v>73.845815999999999</v>
      </c>
      <c r="F18648" s="18">
        <v>45379</v>
      </c>
      <c r="G18648" s="19">
        <v>0.5</v>
      </c>
      <c r="H18648">
        <v>12</v>
      </c>
      <c r="I18648" s="13" t="s">
        <v>202</v>
      </c>
      <c r="J18648">
        <v>0</v>
      </c>
      <c r="K18648" s="13" t="s">
        <v>214</v>
      </c>
      <c r="L18648">
        <v>1</v>
      </c>
      <c r="M18648">
        <v>1</v>
      </c>
      <c r="N18648" s="13" t="s">
        <v>192</v>
      </c>
      <c r="O18648" s="13" t="s">
        <v>97</v>
      </c>
      <c r="P18648">
        <v>29</v>
      </c>
      <c r="Q18648" s="13" t="s">
        <v>195</v>
      </c>
      <c r="R18648" s="13" t="s">
        <v>199</v>
      </c>
      <c r="S18648" s="13" t="s">
        <v>99</v>
      </c>
      <c r="T18648">
        <v>3</v>
      </c>
      <c r="U18648">
        <v>3</v>
      </c>
      <c r="V18648">
        <v>0</v>
      </c>
      <c r="W18648" s="13" t="s">
        <v>101</v>
      </c>
      <c r="X18648">
        <v>0.3</v>
      </c>
    </row>
    <row r="18649" spans="1:24" x14ac:dyDescent="0.3">
      <c r="A18649">
        <v>18647</v>
      </c>
      <c r="B18649" t="s">
        <v>217</v>
      </c>
      <c r="C18649" t="s">
        <v>218</v>
      </c>
      <c r="D18649">
        <v>22.663076</v>
      </c>
      <c r="E18649">
        <v>88.355958999999999</v>
      </c>
      <c r="F18649" s="18">
        <v>44770</v>
      </c>
      <c r="G18649" s="19">
        <v>0.83333333333333304</v>
      </c>
      <c r="H18649">
        <v>20</v>
      </c>
      <c r="I18649" s="13" t="s">
        <v>202</v>
      </c>
      <c r="J18649">
        <v>0</v>
      </c>
      <c r="K18649" s="13" t="s">
        <v>191</v>
      </c>
      <c r="L18649">
        <v>1</v>
      </c>
      <c r="M18649">
        <v>0</v>
      </c>
      <c r="N18649" s="13" t="s">
        <v>94</v>
      </c>
      <c r="O18649" s="13" t="s">
        <v>95</v>
      </c>
      <c r="P18649">
        <v>29</v>
      </c>
      <c r="Q18649" s="13" t="s">
        <v>195</v>
      </c>
      <c r="R18649" s="13" t="s">
        <v>205</v>
      </c>
      <c r="S18649" s="13" t="s">
        <v>193</v>
      </c>
      <c r="T18649">
        <v>1</v>
      </c>
      <c r="U18649">
        <v>0</v>
      </c>
      <c r="V18649">
        <v>0</v>
      </c>
      <c r="W18649" s="13" t="s">
        <v>101</v>
      </c>
      <c r="X18649">
        <v>0.45</v>
      </c>
    </row>
    <row r="18650" spans="1:24" x14ac:dyDescent="0.3">
      <c r="A18650">
        <v>18648</v>
      </c>
      <c r="B18650" t="s">
        <v>209</v>
      </c>
      <c r="C18650" t="s">
        <v>210</v>
      </c>
      <c r="D18650">
        <v>17.344284999999999</v>
      </c>
      <c r="E18650">
        <v>78.200132999999994</v>
      </c>
      <c r="F18650" s="18">
        <v>45542</v>
      </c>
      <c r="G18650" s="19">
        <v>0.75</v>
      </c>
      <c r="H18650">
        <v>18</v>
      </c>
      <c r="I18650" s="13" t="s">
        <v>219</v>
      </c>
      <c r="J18650">
        <v>1</v>
      </c>
      <c r="K18650" s="13" t="s">
        <v>92</v>
      </c>
      <c r="L18650">
        <v>5</v>
      </c>
      <c r="M18650">
        <v>0</v>
      </c>
      <c r="N18650" s="13" t="s">
        <v>212</v>
      </c>
      <c r="O18650" s="13" t="s">
        <v>95</v>
      </c>
      <c r="P18650">
        <v>30</v>
      </c>
      <c r="Q18650" s="13" t="s">
        <v>195</v>
      </c>
      <c r="R18650" s="13" t="s">
        <v>208</v>
      </c>
      <c r="S18650" s="13" t="s">
        <v>193</v>
      </c>
      <c r="T18650">
        <v>2</v>
      </c>
      <c r="U18650">
        <v>1</v>
      </c>
      <c r="V18650">
        <v>1</v>
      </c>
      <c r="W18650" s="13" t="s">
        <v>101</v>
      </c>
      <c r="X18650">
        <v>0.6</v>
      </c>
    </row>
    <row r="18651" spans="1:24" x14ac:dyDescent="0.3">
      <c r="A18651">
        <v>18649</v>
      </c>
      <c r="B18651" t="s">
        <v>190</v>
      </c>
      <c r="C18651" t="s">
        <v>80</v>
      </c>
      <c r="D18651">
        <v>18.854714000000001</v>
      </c>
      <c r="E18651">
        <v>72.932614999999998</v>
      </c>
      <c r="F18651" s="18">
        <v>44786</v>
      </c>
      <c r="G18651" s="19">
        <v>0.83333333333333304</v>
      </c>
      <c r="H18651">
        <v>20</v>
      </c>
      <c r="I18651" s="13" t="s">
        <v>219</v>
      </c>
      <c r="J18651">
        <v>1</v>
      </c>
      <c r="K18651" s="13" t="s">
        <v>191</v>
      </c>
      <c r="L18651">
        <v>1</v>
      </c>
      <c r="M18651">
        <v>0</v>
      </c>
      <c r="N18651" s="13" t="s">
        <v>212</v>
      </c>
      <c r="O18651" s="13" t="s">
        <v>195</v>
      </c>
      <c r="P18651">
        <v>30</v>
      </c>
      <c r="Q18651" s="13" t="s">
        <v>95</v>
      </c>
      <c r="R18651" s="13" t="s">
        <v>213</v>
      </c>
      <c r="S18651" s="13" t="s">
        <v>193</v>
      </c>
      <c r="T18651">
        <v>5</v>
      </c>
      <c r="U18651">
        <v>1</v>
      </c>
      <c r="V18651">
        <v>0</v>
      </c>
      <c r="W18651" s="13" t="s">
        <v>101</v>
      </c>
      <c r="X18651">
        <v>0.25</v>
      </c>
    </row>
    <row r="18652" spans="1:24" x14ac:dyDescent="0.3">
      <c r="A18652">
        <v>18650</v>
      </c>
      <c r="B18652" t="s">
        <v>206</v>
      </c>
      <c r="C18652" t="s">
        <v>207</v>
      </c>
      <c r="D18652">
        <v>12.937034000000001</v>
      </c>
      <c r="E18652">
        <v>77.628371000000001</v>
      </c>
      <c r="F18652" s="18">
        <v>45742</v>
      </c>
      <c r="G18652" s="19">
        <v>0.91666666666666696</v>
      </c>
      <c r="H18652">
        <v>22</v>
      </c>
      <c r="I18652" s="13" t="s">
        <v>194</v>
      </c>
      <c r="J18652">
        <v>0</v>
      </c>
      <c r="K18652" s="13" t="s">
        <v>191</v>
      </c>
      <c r="L18652">
        <v>6</v>
      </c>
      <c r="M18652">
        <v>1</v>
      </c>
      <c r="N18652" s="13" t="s">
        <v>192</v>
      </c>
      <c r="O18652" s="13" t="s">
        <v>97</v>
      </c>
      <c r="P18652">
        <v>21</v>
      </c>
      <c r="Q18652" s="13" t="s">
        <v>95</v>
      </c>
      <c r="R18652" s="13" t="s">
        <v>213</v>
      </c>
      <c r="S18652" s="13" t="s">
        <v>193</v>
      </c>
      <c r="T18652">
        <v>3</v>
      </c>
      <c r="U18652">
        <v>3</v>
      </c>
      <c r="V18652">
        <v>0</v>
      </c>
      <c r="W18652" s="13" t="s">
        <v>101</v>
      </c>
      <c r="X18652">
        <v>0.1</v>
      </c>
    </row>
    <row r="18653" spans="1:24" x14ac:dyDescent="0.3">
      <c r="A18653">
        <v>18651</v>
      </c>
      <c r="B18653" t="s">
        <v>206</v>
      </c>
      <c r="C18653" t="s">
        <v>207</v>
      </c>
      <c r="D18653">
        <v>13.060539</v>
      </c>
      <c r="E18653">
        <v>77.709390999999997</v>
      </c>
      <c r="F18653" s="18">
        <v>44715</v>
      </c>
      <c r="G18653" s="19">
        <v>0.95833333333333304</v>
      </c>
      <c r="H18653">
        <v>23</v>
      </c>
      <c r="I18653" s="13" t="s">
        <v>211</v>
      </c>
      <c r="J18653">
        <v>0</v>
      </c>
      <c r="K18653" s="13" t="s">
        <v>191</v>
      </c>
      <c r="L18653">
        <v>1</v>
      </c>
      <c r="M18653">
        <v>1</v>
      </c>
      <c r="N18653" s="13" t="s">
        <v>192</v>
      </c>
      <c r="O18653" s="13" t="s">
        <v>97</v>
      </c>
      <c r="P18653">
        <v>29</v>
      </c>
      <c r="Q18653" s="13" t="s">
        <v>97</v>
      </c>
      <c r="R18653" s="13" t="s">
        <v>205</v>
      </c>
      <c r="S18653" s="13" t="s">
        <v>196</v>
      </c>
      <c r="T18653">
        <v>2</v>
      </c>
      <c r="U18653">
        <v>1</v>
      </c>
      <c r="V18653">
        <v>0</v>
      </c>
      <c r="W18653" s="13" t="s">
        <v>101</v>
      </c>
      <c r="X18653">
        <v>0.3</v>
      </c>
    </row>
    <row r="18654" spans="1:24" x14ac:dyDescent="0.3">
      <c r="A18654">
        <v>18652</v>
      </c>
      <c r="B18654" t="s">
        <v>190</v>
      </c>
      <c r="C18654" t="s">
        <v>80</v>
      </c>
      <c r="D18654">
        <v>19.000862999999999</v>
      </c>
      <c r="E18654">
        <v>72.845147999999995</v>
      </c>
      <c r="F18654" s="18">
        <v>44881</v>
      </c>
      <c r="G18654" s="19">
        <v>0.41666666666666702</v>
      </c>
      <c r="H18654">
        <v>10</v>
      </c>
      <c r="I18654" s="13" t="s">
        <v>194</v>
      </c>
      <c r="J18654">
        <v>0</v>
      </c>
      <c r="K18654" s="13" t="s">
        <v>214</v>
      </c>
      <c r="L18654">
        <v>1</v>
      </c>
      <c r="M18654">
        <v>1</v>
      </c>
      <c r="N18654" s="13" t="s">
        <v>192</v>
      </c>
      <c r="O18654" s="13" t="s">
        <v>97</v>
      </c>
      <c r="P18654">
        <v>15</v>
      </c>
      <c r="Q18654" s="13" t="s">
        <v>97</v>
      </c>
      <c r="R18654" s="13" t="s">
        <v>98</v>
      </c>
      <c r="S18654" s="13" t="s">
        <v>99</v>
      </c>
      <c r="T18654">
        <v>1</v>
      </c>
      <c r="U18654">
        <v>1</v>
      </c>
      <c r="V18654">
        <v>1</v>
      </c>
      <c r="W18654" s="13" t="s">
        <v>101</v>
      </c>
      <c r="X18654">
        <v>0.65</v>
      </c>
    </row>
    <row r="18655" spans="1:24" x14ac:dyDescent="0.3">
      <c r="A18655">
        <v>18653</v>
      </c>
      <c r="B18655" t="s">
        <v>197</v>
      </c>
      <c r="C18655" t="s">
        <v>198</v>
      </c>
      <c r="D18655">
        <v>30.652180000000001</v>
      </c>
      <c r="E18655">
        <v>76.845100000000002</v>
      </c>
      <c r="F18655" s="18">
        <v>45601</v>
      </c>
      <c r="G18655" s="19">
        <v>0.16666666666666699</v>
      </c>
      <c r="H18655">
        <v>4</v>
      </c>
      <c r="I18655" s="13" t="s">
        <v>215</v>
      </c>
      <c r="J18655">
        <v>0</v>
      </c>
      <c r="K18655" s="13" t="s">
        <v>92</v>
      </c>
      <c r="L18655">
        <v>3</v>
      </c>
      <c r="M18655">
        <v>1</v>
      </c>
      <c r="N18655" s="13" t="s">
        <v>94</v>
      </c>
      <c r="O18655" s="13" t="s">
        <v>95</v>
      </c>
      <c r="P18655">
        <v>34</v>
      </c>
      <c r="Q18655" s="13" t="s">
        <v>95</v>
      </c>
      <c r="R18655" s="13" t="s">
        <v>205</v>
      </c>
      <c r="S18655" s="13" t="s">
        <v>193</v>
      </c>
      <c r="T18655">
        <v>5</v>
      </c>
      <c r="U18655">
        <v>3</v>
      </c>
      <c r="V18655">
        <v>0</v>
      </c>
      <c r="W18655" s="13" t="s">
        <v>101</v>
      </c>
      <c r="X18655">
        <v>0.45</v>
      </c>
    </row>
    <row r="18656" spans="1:24" x14ac:dyDescent="0.3">
      <c r="A18656">
        <v>18654</v>
      </c>
      <c r="B18656" t="s">
        <v>79</v>
      </c>
      <c r="C18656" t="s">
        <v>80</v>
      </c>
      <c r="D18656">
        <v>18.571407000000001</v>
      </c>
      <c r="E18656">
        <v>73.765496999999996</v>
      </c>
      <c r="F18656" s="18">
        <v>45013</v>
      </c>
      <c r="G18656" s="19">
        <v>0.125</v>
      </c>
      <c r="H18656">
        <v>3</v>
      </c>
      <c r="I18656" s="13" t="s">
        <v>215</v>
      </c>
      <c r="J18656">
        <v>0</v>
      </c>
      <c r="K18656" s="13" t="s">
        <v>214</v>
      </c>
      <c r="L18656">
        <v>6</v>
      </c>
      <c r="M18656">
        <v>1</v>
      </c>
      <c r="N18656" s="13" t="s">
        <v>94</v>
      </c>
      <c r="O18656" s="13" t="s">
        <v>95</v>
      </c>
      <c r="P18656">
        <v>39</v>
      </c>
      <c r="Q18656" s="13" t="s">
        <v>95</v>
      </c>
      <c r="R18656" s="13" t="s">
        <v>213</v>
      </c>
      <c r="S18656" s="13" t="s">
        <v>99</v>
      </c>
      <c r="T18656">
        <v>3</v>
      </c>
      <c r="U18656">
        <v>3</v>
      </c>
      <c r="V18656">
        <v>0</v>
      </c>
      <c r="W18656" s="13" t="s">
        <v>101</v>
      </c>
      <c r="X18656">
        <v>0.65</v>
      </c>
    </row>
    <row r="18657" spans="1:24" x14ac:dyDescent="0.3">
      <c r="A18657">
        <v>18655</v>
      </c>
      <c r="B18657" t="s">
        <v>217</v>
      </c>
      <c r="C18657" t="s">
        <v>218</v>
      </c>
      <c r="D18657">
        <v>22.468353</v>
      </c>
      <c r="E18657">
        <v>88.437961000000001</v>
      </c>
      <c r="F18657" s="18">
        <v>45369</v>
      </c>
      <c r="G18657" s="19">
        <v>0.54166666666666696</v>
      </c>
      <c r="H18657">
        <v>13</v>
      </c>
      <c r="I18657" s="13" t="s">
        <v>204</v>
      </c>
      <c r="J18657">
        <v>0</v>
      </c>
      <c r="K18657" s="13" t="s">
        <v>191</v>
      </c>
      <c r="L18657">
        <v>1</v>
      </c>
      <c r="M18657">
        <v>0</v>
      </c>
      <c r="N18657" s="13" t="s">
        <v>94</v>
      </c>
      <c r="O18657" s="13" t="s">
        <v>95</v>
      </c>
      <c r="P18657">
        <v>34</v>
      </c>
      <c r="Q18657" s="13" t="s">
        <v>95</v>
      </c>
      <c r="R18657" s="13" t="s">
        <v>205</v>
      </c>
      <c r="S18657" s="13" t="s">
        <v>196</v>
      </c>
      <c r="T18657">
        <v>4</v>
      </c>
      <c r="U18657">
        <v>1</v>
      </c>
      <c r="V18657">
        <v>0</v>
      </c>
      <c r="W18657" s="13" t="s">
        <v>101</v>
      </c>
      <c r="X18657">
        <v>0.45</v>
      </c>
    </row>
    <row r="18658" spans="1:24" x14ac:dyDescent="0.3">
      <c r="A18658">
        <v>18656</v>
      </c>
      <c r="B18658" t="s">
        <v>217</v>
      </c>
      <c r="C18658" t="s">
        <v>218</v>
      </c>
      <c r="D18658">
        <v>22.575196999999999</v>
      </c>
      <c r="E18658">
        <v>88.400004999999993</v>
      </c>
      <c r="F18658" s="18">
        <v>45283</v>
      </c>
      <c r="G18658" s="19">
        <v>0.875</v>
      </c>
      <c r="H18658">
        <v>21</v>
      </c>
      <c r="I18658" s="13" t="s">
        <v>219</v>
      </c>
      <c r="J18658">
        <v>1</v>
      </c>
      <c r="K18658" s="13" t="s">
        <v>92</v>
      </c>
      <c r="L18658">
        <v>5</v>
      </c>
      <c r="M18658">
        <v>0</v>
      </c>
      <c r="N18658" s="13" t="s">
        <v>94</v>
      </c>
      <c r="O18658" s="13" t="s">
        <v>95</v>
      </c>
      <c r="P18658">
        <v>16</v>
      </c>
      <c r="Q18658" s="13" t="s">
        <v>97</v>
      </c>
      <c r="R18658" s="13" t="s">
        <v>98</v>
      </c>
      <c r="S18658" s="13" t="s">
        <v>193</v>
      </c>
      <c r="T18658">
        <v>2</v>
      </c>
      <c r="U18658">
        <v>1</v>
      </c>
      <c r="V18658">
        <v>0</v>
      </c>
      <c r="W18658" s="13" t="s">
        <v>101</v>
      </c>
      <c r="X18658">
        <v>0.65</v>
      </c>
    </row>
    <row r="18659" spans="1:24" x14ac:dyDescent="0.3">
      <c r="A18659">
        <v>18657</v>
      </c>
      <c r="B18659" t="s">
        <v>217</v>
      </c>
      <c r="C18659" t="s">
        <v>218</v>
      </c>
      <c r="D18659">
        <v>22.659414999999999</v>
      </c>
      <c r="E18659">
        <v>88.228046000000006</v>
      </c>
      <c r="F18659" s="18">
        <v>44789</v>
      </c>
      <c r="G18659" s="19">
        <v>0.375</v>
      </c>
      <c r="H18659">
        <v>9</v>
      </c>
      <c r="I18659" s="13" t="s">
        <v>215</v>
      </c>
      <c r="J18659">
        <v>0</v>
      </c>
      <c r="K18659" s="13" t="s">
        <v>191</v>
      </c>
      <c r="L18659">
        <v>6</v>
      </c>
      <c r="M18659">
        <v>1</v>
      </c>
      <c r="N18659" s="13" t="s">
        <v>192</v>
      </c>
      <c r="O18659" s="13" t="s">
        <v>97</v>
      </c>
      <c r="P18659">
        <v>30</v>
      </c>
      <c r="Q18659" s="13" t="s">
        <v>195</v>
      </c>
      <c r="R18659" s="13" t="s">
        <v>213</v>
      </c>
      <c r="S18659" s="13" t="s">
        <v>193</v>
      </c>
      <c r="T18659">
        <v>4</v>
      </c>
      <c r="U18659">
        <v>1</v>
      </c>
      <c r="V18659">
        <v>1</v>
      </c>
      <c r="W18659" s="13" t="s">
        <v>101</v>
      </c>
      <c r="X18659">
        <v>0.25</v>
      </c>
    </row>
    <row r="18660" spans="1:24" x14ac:dyDescent="0.3">
      <c r="A18660">
        <v>18658</v>
      </c>
      <c r="B18660" t="s">
        <v>79</v>
      </c>
      <c r="C18660" t="s">
        <v>80</v>
      </c>
      <c r="D18660">
        <v>18.532613000000001</v>
      </c>
      <c r="E18660">
        <v>73.708939000000001</v>
      </c>
      <c r="F18660" s="18">
        <v>44595</v>
      </c>
      <c r="G18660" s="19">
        <v>0.16666666666666699</v>
      </c>
      <c r="H18660">
        <v>4</v>
      </c>
      <c r="I18660" s="13" t="s">
        <v>202</v>
      </c>
      <c r="J18660">
        <v>0</v>
      </c>
      <c r="K18660" s="13" t="s">
        <v>92</v>
      </c>
      <c r="L18660">
        <v>2</v>
      </c>
      <c r="M18660">
        <v>0</v>
      </c>
      <c r="N18660" s="13" t="s">
        <v>94</v>
      </c>
      <c r="O18660" s="13" t="s">
        <v>95</v>
      </c>
      <c r="P18660">
        <v>23</v>
      </c>
      <c r="Q18660" s="13" t="s">
        <v>95</v>
      </c>
      <c r="R18660" s="13" t="s">
        <v>213</v>
      </c>
      <c r="S18660" s="13" t="s">
        <v>193</v>
      </c>
      <c r="T18660">
        <v>5</v>
      </c>
      <c r="U18660">
        <v>5</v>
      </c>
      <c r="V18660">
        <v>0</v>
      </c>
      <c r="W18660" s="13" t="s">
        <v>101</v>
      </c>
      <c r="X18660">
        <v>0.45</v>
      </c>
    </row>
    <row r="18661" spans="1:24" x14ac:dyDescent="0.3">
      <c r="A18661">
        <v>18659</v>
      </c>
      <c r="B18661" t="s">
        <v>190</v>
      </c>
      <c r="C18661" t="s">
        <v>80</v>
      </c>
      <c r="D18661">
        <v>19.088538</v>
      </c>
      <c r="E18661">
        <v>72.964713000000003</v>
      </c>
      <c r="F18661" s="18">
        <v>45621</v>
      </c>
      <c r="G18661" s="19">
        <v>0.83333333333333304</v>
      </c>
      <c r="H18661">
        <v>20</v>
      </c>
      <c r="I18661" s="13" t="s">
        <v>204</v>
      </c>
      <c r="J18661">
        <v>0</v>
      </c>
      <c r="K18661" s="13" t="s">
        <v>191</v>
      </c>
      <c r="L18661">
        <v>3</v>
      </c>
      <c r="M18661">
        <v>1</v>
      </c>
      <c r="N18661" s="13" t="s">
        <v>94</v>
      </c>
      <c r="O18661" s="13" t="s">
        <v>95</v>
      </c>
      <c r="P18661">
        <v>30</v>
      </c>
      <c r="Q18661" s="13" t="s">
        <v>95</v>
      </c>
      <c r="R18661" s="13" t="s">
        <v>213</v>
      </c>
      <c r="S18661" s="13" t="s">
        <v>193</v>
      </c>
      <c r="T18661">
        <v>5</v>
      </c>
      <c r="U18661">
        <v>2</v>
      </c>
      <c r="V18661">
        <v>0</v>
      </c>
      <c r="W18661" s="13" t="s">
        <v>101</v>
      </c>
      <c r="X18661">
        <v>0.45</v>
      </c>
    </row>
    <row r="18662" spans="1:24" x14ac:dyDescent="0.3">
      <c r="A18662">
        <v>18660</v>
      </c>
      <c r="B18662" t="s">
        <v>203</v>
      </c>
      <c r="C18662" t="s">
        <v>203</v>
      </c>
      <c r="D18662">
        <v>28.831197</v>
      </c>
      <c r="E18662">
        <v>76.922241</v>
      </c>
      <c r="F18662" s="18">
        <v>45441</v>
      </c>
      <c r="G18662" s="19">
        <v>0.95833333333333304</v>
      </c>
      <c r="H18662">
        <v>23</v>
      </c>
      <c r="I18662" s="13" t="s">
        <v>194</v>
      </c>
      <c r="J18662">
        <v>0</v>
      </c>
      <c r="K18662" s="13" t="s">
        <v>191</v>
      </c>
      <c r="L18662">
        <v>2</v>
      </c>
      <c r="M18662">
        <v>1</v>
      </c>
      <c r="N18662" s="13" t="s">
        <v>94</v>
      </c>
      <c r="O18662" s="13" t="s">
        <v>95</v>
      </c>
      <c r="P18662">
        <v>23</v>
      </c>
      <c r="Q18662" s="13" t="s">
        <v>97</v>
      </c>
      <c r="R18662" s="13" t="s">
        <v>213</v>
      </c>
      <c r="S18662" s="13" t="s">
        <v>196</v>
      </c>
      <c r="T18662">
        <v>4</v>
      </c>
      <c r="U18662">
        <v>3</v>
      </c>
      <c r="V18662">
        <v>0</v>
      </c>
      <c r="W18662" s="13" t="s">
        <v>101</v>
      </c>
      <c r="X18662">
        <v>0.65</v>
      </c>
    </row>
    <row r="18663" spans="1:24" x14ac:dyDescent="0.3">
      <c r="A18663">
        <v>18661</v>
      </c>
      <c r="B18663" t="s">
        <v>209</v>
      </c>
      <c r="C18663" t="s">
        <v>210</v>
      </c>
      <c r="D18663">
        <v>17.353567000000002</v>
      </c>
      <c r="E18663">
        <v>78.460369999999998</v>
      </c>
      <c r="F18663" s="18">
        <v>45557</v>
      </c>
      <c r="G18663" s="19">
        <v>0.20833333333333301</v>
      </c>
      <c r="H18663">
        <v>5</v>
      </c>
      <c r="I18663" s="13" t="s">
        <v>89</v>
      </c>
      <c r="J18663">
        <v>1</v>
      </c>
      <c r="K18663" s="13" t="s">
        <v>191</v>
      </c>
      <c r="L18663">
        <v>5</v>
      </c>
      <c r="M18663">
        <v>1</v>
      </c>
      <c r="N18663" s="13" t="s">
        <v>94</v>
      </c>
      <c r="O18663" s="13" t="s">
        <v>95</v>
      </c>
      <c r="P18663">
        <v>22</v>
      </c>
      <c r="Q18663" s="13" t="s">
        <v>97</v>
      </c>
      <c r="R18663" s="13" t="s">
        <v>199</v>
      </c>
      <c r="S18663" s="13" t="s">
        <v>196</v>
      </c>
      <c r="T18663">
        <v>2</v>
      </c>
      <c r="U18663">
        <v>0</v>
      </c>
      <c r="V18663">
        <v>0</v>
      </c>
      <c r="W18663" s="13" t="s">
        <v>101</v>
      </c>
      <c r="X18663">
        <v>0.65</v>
      </c>
    </row>
    <row r="18664" spans="1:24" x14ac:dyDescent="0.3">
      <c r="A18664">
        <v>18662</v>
      </c>
      <c r="B18664" t="s">
        <v>190</v>
      </c>
      <c r="C18664" t="s">
        <v>80</v>
      </c>
      <c r="D18664">
        <v>19.142325</v>
      </c>
      <c r="E18664">
        <v>72.948042999999998</v>
      </c>
      <c r="F18664" s="18">
        <v>45495</v>
      </c>
      <c r="G18664" s="19">
        <v>0.16666666666666699</v>
      </c>
      <c r="H18664">
        <v>4</v>
      </c>
      <c r="I18664" s="13" t="s">
        <v>204</v>
      </c>
      <c r="J18664">
        <v>0</v>
      </c>
      <c r="K18664" s="13" t="s">
        <v>191</v>
      </c>
      <c r="L18664">
        <v>4</v>
      </c>
      <c r="M18664">
        <v>1</v>
      </c>
      <c r="N18664" s="13" t="s">
        <v>212</v>
      </c>
      <c r="O18664" s="13" t="s">
        <v>195</v>
      </c>
      <c r="P18664">
        <v>22</v>
      </c>
      <c r="Q18664" s="13" t="s">
        <v>95</v>
      </c>
      <c r="R18664" s="13" t="s">
        <v>205</v>
      </c>
      <c r="S18664" s="13" t="s">
        <v>193</v>
      </c>
      <c r="T18664">
        <v>4</v>
      </c>
      <c r="U18664">
        <v>2</v>
      </c>
      <c r="V18664">
        <v>0</v>
      </c>
      <c r="W18664" s="13" t="s">
        <v>101</v>
      </c>
      <c r="X18664">
        <v>0.25</v>
      </c>
    </row>
    <row r="18665" spans="1:24" x14ac:dyDescent="0.3">
      <c r="A18665">
        <v>18663</v>
      </c>
      <c r="B18665" t="s">
        <v>206</v>
      </c>
      <c r="C18665" t="s">
        <v>207</v>
      </c>
      <c r="D18665">
        <v>13.087236000000001</v>
      </c>
      <c r="E18665">
        <v>77.686132999999998</v>
      </c>
      <c r="F18665" s="18">
        <v>45008</v>
      </c>
      <c r="G18665" s="19">
        <v>0.54166666666666696</v>
      </c>
      <c r="H18665">
        <v>13</v>
      </c>
      <c r="I18665" s="13" t="s">
        <v>202</v>
      </c>
      <c r="J18665">
        <v>0</v>
      </c>
      <c r="K18665" s="13" t="s">
        <v>214</v>
      </c>
      <c r="L18665">
        <v>3</v>
      </c>
      <c r="M18665">
        <v>0</v>
      </c>
      <c r="N18665" s="13" t="s">
        <v>212</v>
      </c>
      <c r="O18665" s="13" t="s">
        <v>95</v>
      </c>
      <c r="P18665">
        <v>33</v>
      </c>
      <c r="Q18665" s="13" t="s">
        <v>97</v>
      </c>
      <c r="R18665" s="13" t="s">
        <v>208</v>
      </c>
      <c r="S18665" s="13" t="s">
        <v>196</v>
      </c>
      <c r="T18665">
        <v>4</v>
      </c>
      <c r="U18665">
        <v>2</v>
      </c>
      <c r="V18665">
        <v>0</v>
      </c>
      <c r="W18665" s="13" t="s">
        <v>101</v>
      </c>
      <c r="X18665">
        <v>0.65</v>
      </c>
    </row>
    <row r="18666" spans="1:24" x14ac:dyDescent="0.3">
      <c r="A18666">
        <v>18664</v>
      </c>
      <c r="B18666" t="s">
        <v>206</v>
      </c>
      <c r="C18666" t="s">
        <v>207</v>
      </c>
      <c r="D18666">
        <v>12.810302</v>
      </c>
      <c r="E18666">
        <v>77.466628</v>
      </c>
      <c r="F18666" s="18">
        <v>45623</v>
      </c>
      <c r="G18666" s="19">
        <v>0</v>
      </c>
      <c r="H18666">
        <v>0</v>
      </c>
      <c r="I18666" s="13" t="s">
        <v>194</v>
      </c>
      <c r="J18666">
        <v>0</v>
      </c>
      <c r="K18666" s="13" t="s">
        <v>92</v>
      </c>
      <c r="L18666">
        <v>1</v>
      </c>
      <c r="M18666">
        <v>1</v>
      </c>
      <c r="N18666" s="13" t="s">
        <v>192</v>
      </c>
      <c r="O18666" s="13" t="s">
        <v>97</v>
      </c>
      <c r="P18666">
        <v>22</v>
      </c>
      <c r="Q18666" s="13" t="s">
        <v>97</v>
      </c>
      <c r="R18666" s="13" t="s">
        <v>199</v>
      </c>
      <c r="S18666" s="13" t="s">
        <v>196</v>
      </c>
      <c r="T18666">
        <v>2</v>
      </c>
      <c r="U18666">
        <v>0</v>
      </c>
      <c r="V18666">
        <v>0</v>
      </c>
      <c r="W18666" s="13" t="s">
        <v>101</v>
      </c>
      <c r="X18666">
        <v>0.3</v>
      </c>
    </row>
    <row r="18667" spans="1:24" x14ac:dyDescent="0.3">
      <c r="A18667">
        <v>18665</v>
      </c>
      <c r="B18667" t="s">
        <v>217</v>
      </c>
      <c r="C18667" t="s">
        <v>218</v>
      </c>
      <c r="D18667">
        <v>22.537351000000001</v>
      </c>
      <c r="E18667">
        <v>88.335832999999994</v>
      </c>
      <c r="F18667" s="18">
        <v>45735</v>
      </c>
      <c r="G18667" s="19">
        <v>0.5</v>
      </c>
      <c r="H18667">
        <v>12</v>
      </c>
      <c r="I18667" s="13" t="s">
        <v>194</v>
      </c>
      <c r="J18667">
        <v>0</v>
      </c>
      <c r="K18667" s="13" t="s">
        <v>92</v>
      </c>
      <c r="L18667">
        <v>1</v>
      </c>
      <c r="M18667">
        <v>0</v>
      </c>
      <c r="N18667" s="13" t="s">
        <v>94</v>
      </c>
      <c r="O18667" s="13" t="s">
        <v>95</v>
      </c>
      <c r="P18667">
        <v>30</v>
      </c>
      <c r="Q18667" s="13" t="s">
        <v>195</v>
      </c>
      <c r="R18667" s="13" t="s">
        <v>199</v>
      </c>
      <c r="S18667" s="13" t="s">
        <v>196</v>
      </c>
      <c r="T18667">
        <v>1</v>
      </c>
      <c r="U18667">
        <v>0</v>
      </c>
      <c r="V18667">
        <v>0</v>
      </c>
      <c r="W18667" s="13" t="s">
        <v>101</v>
      </c>
      <c r="X18667">
        <v>0.45</v>
      </c>
    </row>
    <row r="18668" spans="1:24" x14ac:dyDescent="0.3">
      <c r="A18668">
        <v>18666</v>
      </c>
      <c r="B18668" t="s">
        <v>79</v>
      </c>
      <c r="C18668" t="s">
        <v>80</v>
      </c>
      <c r="D18668">
        <v>18.477512000000001</v>
      </c>
      <c r="E18668">
        <v>73.845674000000002</v>
      </c>
      <c r="F18668" s="18">
        <v>45685</v>
      </c>
      <c r="G18668" s="19">
        <v>0.66666666666666696</v>
      </c>
      <c r="H18668">
        <v>16</v>
      </c>
      <c r="I18668" s="13" t="s">
        <v>215</v>
      </c>
      <c r="J18668">
        <v>0</v>
      </c>
      <c r="K18668" s="13" t="s">
        <v>191</v>
      </c>
      <c r="L18668">
        <v>5</v>
      </c>
      <c r="M18668">
        <v>1</v>
      </c>
      <c r="N18668" s="13" t="s">
        <v>212</v>
      </c>
      <c r="O18668" s="13" t="s">
        <v>95</v>
      </c>
      <c r="P18668">
        <v>29</v>
      </c>
      <c r="Q18668" s="13" t="s">
        <v>95</v>
      </c>
      <c r="R18668" s="13" t="s">
        <v>98</v>
      </c>
      <c r="S18668" s="13" t="s">
        <v>196</v>
      </c>
      <c r="T18668">
        <v>2</v>
      </c>
      <c r="U18668">
        <v>2</v>
      </c>
      <c r="V18668">
        <v>0</v>
      </c>
      <c r="W18668" s="13" t="s">
        <v>101</v>
      </c>
      <c r="X18668">
        <v>0.45</v>
      </c>
    </row>
    <row r="18669" spans="1:24" x14ac:dyDescent="0.3">
      <c r="A18669">
        <v>18667</v>
      </c>
      <c r="B18669" t="s">
        <v>203</v>
      </c>
      <c r="C18669" t="s">
        <v>203</v>
      </c>
      <c r="D18669">
        <v>28.413311</v>
      </c>
      <c r="E18669">
        <v>76.920344999999998</v>
      </c>
      <c r="F18669" s="18">
        <v>44681</v>
      </c>
      <c r="G18669" s="19">
        <v>0.125</v>
      </c>
      <c r="H18669">
        <v>3</v>
      </c>
      <c r="I18669" s="13" t="s">
        <v>219</v>
      </c>
      <c r="J18669">
        <v>1</v>
      </c>
      <c r="K18669" s="13" t="s">
        <v>92</v>
      </c>
      <c r="L18669">
        <v>3</v>
      </c>
      <c r="M18669">
        <v>1</v>
      </c>
      <c r="N18669" s="13" t="s">
        <v>212</v>
      </c>
      <c r="O18669" s="13" t="s">
        <v>195</v>
      </c>
      <c r="P18669">
        <v>28</v>
      </c>
      <c r="Q18669" s="13" t="s">
        <v>95</v>
      </c>
      <c r="R18669" s="13" t="s">
        <v>98</v>
      </c>
      <c r="S18669" s="13" t="s">
        <v>193</v>
      </c>
      <c r="T18669">
        <v>3</v>
      </c>
      <c r="U18669">
        <v>0</v>
      </c>
      <c r="V18669">
        <v>0</v>
      </c>
      <c r="W18669" s="13" t="s">
        <v>101</v>
      </c>
      <c r="X18669">
        <v>0.25</v>
      </c>
    </row>
    <row r="18670" spans="1:24" x14ac:dyDescent="0.3">
      <c r="A18670">
        <v>18668</v>
      </c>
      <c r="B18670" t="s">
        <v>197</v>
      </c>
      <c r="C18670" t="s">
        <v>198</v>
      </c>
      <c r="D18670">
        <v>30.711303999999998</v>
      </c>
      <c r="E18670">
        <v>76.826992000000004</v>
      </c>
      <c r="F18670" s="18">
        <v>45202</v>
      </c>
      <c r="G18670" s="19">
        <v>0.83333333333333304</v>
      </c>
      <c r="H18670">
        <v>20</v>
      </c>
      <c r="I18670" s="13" t="s">
        <v>215</v>
      </c>
      <c r="J18670">
        <v>0</v>
      </c>
      <c r="K18670" s="13" t="s">
        <v>191</v>
      </c>
      <c r="L18670">
        <v>1</v>
      </c>
      <c r="M18670">
        <v>1</v>
      </c>
      <c r="N18670" s="13" t="s">
        <v>94</v>
      </c>
      <c r="O18670" s="13" t="s">
        <v>95</v>
      </c>
      <c r="P18670">
        <v>40</v>
      </c>
      <c r="Q18670" s="13" t="s">
        <v>95</v>
      </c>
      <c r="R18670" s="13" t="s">
        <v>205</v>
      </c>
      <c r="S18670" s="13" t="s">
        <v>99</v>
      </c>
      <c r="T18670">
        <v>1</v>
      </c>
      <c r="U18670">
        <v>1</v>
      </c>
      <c r="V18670">
        <v>0</v>
      </c>
      <c r="W18670" s="13" t="s">
        <v>101</v>
      </c>
      <c r="X18670">
        <v>0.65</v>
      </c>
    </row>
    <row r="18671" spans="1:24" x14ac:dyDescent="0.3">
      <c r="A18671">
        <v>18669</v>
      </c>
      <c r="B18671" t="s">
        <v>217</v>
      </c>
      <c r="C18671" t="s">
        <v>218</v>
      </c>
      <c r="D18671">
        <v>22.477138</v>
      </c>
      <c r="E18671">
        <v>88.405221999999995</v>
      </c>
      <c r="F18671" s="18">
        <v>44679</v>
      </c>
      <c r="G18671" s="19">
        <v>0.20833333333333301</v>
      </c>
      <c r="H18671">
        <v>5</v>
      </c>
      <c r="I18671" s="13" t="s">
        <v>202</v>
      </c>
      <c r="J18671">
        <v>0</v>
      </c>
      <c r="K18671" s="13" t="s">
        <v>214</v>
      </c>
      <c r="L18671">
        <v>4</v>
      </c>
      <c r="M18671">
        <v>0</v>
      </c>
      <c r="N18671" s="13" t="s">
        <v>212</v>
      </c>
      <c r="O18671" s="13" t="s">
        <v>195</v>
      </c>
      <c r="P18671">
        <v>34</v>
      </c>
      <c r="Q18671" s="13" t="s">
        <v>195</v>
      </c>
      <c r="R18671" s="13" t="s">
        <v>205</v>
      </c>
      <c r="S18671" s="13" t="s">
        <v>196</v>
      </c>
      <c r="T18671">
        <v>2</v>
      </c>
      <c r="U18671">
        <v>0</v>
      </c>
      <c r="V18671">
        <v>0</v>
      </c>
      <c r="W18671" s="13" t="s">
        <v>101</v>
      </c>
      <c r="X18671">
        <v>0.25</v>
      </c>
    </row>
    <row r="18672" spans="1:24" x14ac:dyDescent="0.3">
      <c r="A18672">
        <v>18670</v>
      </c>
      <c r="B18672" t="s">
        <v>217</v>
      </c>
      <c r="C18672" t="s">
        <v>218</v>
      </c>
      <c r="D18672">
        <v>22.463652</v>
      </c>
      <c r="E18672">
        <v>88.384416000000002</v>
      </c>
      <c r="F18672" s="18">
        <v>45761</v>
      </c>
      <c r="G18672" s="19">
        <v>0.83333333333333304</v>
      </c>
      <c r="H18672">
        <v>20</v>
      </c>
      <c r="I18672" s="13" t="s">
        <v>204</v>
      </c>
      <c r="J18672">
        <v>0</v>
      </c>
      <c r="K18672" s="13" t="s">
        <v>92</v>
      </c>
      <c r="L18672">
        <v>1</v>
      </c>
      <c r="M18672">
        <v>1</v>
      </c>
      <c r="N18672" s="13" t="s">
        <v>192</v>
      </c>
      <c r="O18672" s="13" t="s">
        <v>97</v>
      </c>
      <c r="P18672">
        <v>19</v>
      </c>
      <c r="Q18672" s="13" t="s">
        <v>97</v>
      </c>
      <c r="R18672" s="13" t="s">
        <v>213</v>
      </c>
      <c r="S18672" s="13" t="s">
        <v>196</v>
      </c>
      <c r="T18672">
        <v>5</v>
      </c>
      <c r="U18672">
        <v>2</v>
      </c>
      <c r="V18672">
        <v>0</v>
      </c>
      <c r="W18672" s="13" t="s">
        <v>101</v>
      </c>
      <c r="X18672">
        <v>0.3</v>
      </c>
    </row>
    <row r="18673" spans="1:24" x14ac:dyDescent="0.3">
      <c r="A18673">
        <v>18671</v>
      </c>
      <c r="B18673" t="s">
        <v>79</v>
      </c>
      <c r="C18673" t="s">
        <v>80</v>
      </c>
      <c r="D18673">
        <v>18.557168000000001</v>
      </c>
      <c r="E18673">
        <v>73.864789000000002</v>
      </c>
      <c r="F18673" s="18">
        <v>45575</v>
      </c>
      <c r="G18673" s="19">
        <v>0.29166666666666702</v>
      </c>
      <c r="H18673">
        <v>7</v>
      </c>
      <c r="I18673" s="13" t="s">
        <v>202</v>
      </c>
      <c r="J18673">
        <v>0</v>
      </c>
      <c r="K18673" s="13" t="s">
        <v>214</v>
      </c>
      <c r="L18673">
        <v>4</v>
      </c>
      <c r="M18673">
        <v>1</v>
      </c>
      <c r="N18673" s="13" t="s">
        <v>212</v>
      </c>
      <c r="O18673" s="13" t="s">
        <v>95</v>
      </c>
      <c r="P18673">
        <v>37</v>
      </c>
      <c r="Q18673" s="13" t="s">
        <v>97</v>
      </c>
      <c r="R18673" s="13" t="s">
        <v>98</v>
      </c>
      <c r="S18673" s="13" t="s">
        <v>196</v>
      </c>
      <c r="T18673">
        <v>4</v>
      </c>
      <c r="U18673">
        <v>4</v>
      </c>
      <c r="V18673">
        <v>0</v>
      </c>
      <c r="W18673" s="13" t="s">
        <v>101</v>
      </c>
      <c r="X18673">
        <v>0.65</v>
      </c>
    </row>
    <row r="18674" spans="1:24" x14ac:dyDescent="0.3">
      <c r="A18674">
        <v>18672</v>
      </c>
      <c r="B18674" t="s">
        <v>206</v>
      </c>
      <c r="C18674" t="s">
        <v>207</v>
      </c>
      <c r="D18674">
        <v>13.187764</v>
      </c>
      <c r="E18674">
        <v>77.409338000000005</v>
      </c>
      <c r="F18674" s="18">
        <v>45463</v>
      </c>
      <c r="G18674" s="19">
        <v>0.54166666666666696</v>
      </c>
      <c r="H18674">
        <v>13</v>
      </c>
      <c r="I18674" s="13" t="s">
        <v>202</v>
      </c>
      <c r="J18674">
        <v>0</v>
      </c>
      <c r="K18674" s="13" t="s">
        <v>214</v>
      </c>
      <c r="L18674">
        <v>4</v>
      </c>
      <c r="M18674">
        <v>1</v>
      </c>
      <c r="N18674" s="13" t="s">
        <v>192</v>
      </c>
      <c r="O18674" s="13" t="s">
        <v>97</v>
      </c>
      <c r="P18674">
        <v>20</v>
      </c>
      <c r="Q18674" s="13" t="s">
        <v>97</v>
      </c>
      <c r="R18674" s="13" t="s">
        <v>199</v>
      </c>
      <c r="S18674" s="13" t="s">
        <v>193</v>
      </c>
      <c r="T18674">
        <v>4</v>
      </c>
      <c r="U18674">
        <v>4</v>
      </c>
      <c r="V18674">
        <v>0</v>
      </c>
      <c r="W18674" s="13" t="s">
        <v>101</v>
      </c>
      <c r="X18674">
        <v>0.3</v>
      </c>
    </row>
    <row r="18675" spans="1:24" x14ac:dyDescent="0.3">
      <c r="A18675">
        <v>18673</v>
      </c>
      <c r="B18675" t="s">
        <v>200</v>
      </c>
      <c r="C18675" t="s">
        <v>201</v>
      </c>
      <c r="D18675">
        <v>12.956086000000001</v>
      </c>
      <c r="E18675">
        <v>80.245675000000006</v>
      </c>
      <c r="F18675" s="18">
        <v>45044</v>
      </c>
      <c r="G18675" s="19">
        <v>0.79166666666666696</v>
      </c>
      <c r="H18675">
        <v>19</v>
      </c>
      <c r="I18675" s="13" t="s">
        <v>211</v>
      </c>
      <c r="J18675">
        <v>0</v>
      </c>
      <c r="K18675" s="13" t="s">
        <v>92</v>
      </c>
      <c r="L18675">
        <v>6</v>
      </c>
      <c r="M18675">
        <v>1</v>
      </c>
      <c r="N18675" s="13" t="s">
        <v>192</v>
      </c>
      <c r="O18675" s="13" t="s">
        <v>97</v>
      </c>
      <c r="P18675">
        <v>22</v>
      </c>
      <c r="Q18675" s="13" t="s">
        <v>97</v>
      </c>
      <c r="R18675" s="13" t="s">
        <v>98</v>
      </c>
      <c r="S18675" s="13" t="s">
        <v>193</v>
      </c>
      <c r="T18675">
        <v>1</v>
      </c>
      <c r="U18675">
        <v>1</v>
      </c>
      <c r="V18675">
        <v>1</v>
      </c>
      <c r="W18675" s="13" t="s">
        <v>101</v>
      </c>
      <c r="X18675">
        <v>0.45</v>
      </c>
    </row>
    <row r="18676" spans="1:24" x14ac:dyDescent="0.3">
      <c r="A18676">
        <v>18674</v>
      </c>
      <c r="B18676" t="s">
        <v>206</v>
      </c>
      <c r="C18676" t="s">
        <v>207</v>
      </c>
      <c r="D18676">
        <v>13.093159</v>
      </c>
      <c r="E18676">
        <v>77.492599999999996</v>
      </c>
      <c r="F18676" s="18">
        <v>45425</v>
      </c>
      <c r="G18676" s="19">
        <v>0.75</v>
      </c>
      <c r="H18676">
        <v>18</v>
      </c>
      <c r="I18676" s="13" t="s">
        <v>204</v>
      </c>
      <c r="J18676">
        <v>0</v>
      </c>
      <c r="K18676" s="13" t="s">
        <v>92</v>
      </c>
      <c r="L18676">
        <v>1</v>
      </c>
      <c r="M18676">
        <v>1</v>
      </c>
      <c r="N18676" s="13" t="s">
        <v>94</v>
      </c>
      <c r="O18676" s="13" t="s">
        <v>95</v>
      </c>
      <c r="P18676">
        <v>36</v>
      </c>
      <c r="Q18676" s="13" t="s">
        <v>97</v>
      </c>
      <c r="R18676" s="13" t="s">
        <v>199</v>
      </c>
      <c r="S18676" s="13" t="s">
        <v>196</v>
      </c>
      <c r="T18676">
        <v>2</v>
      </c>
      <c r="U18676">
        <v>0</v>
      </c>
      <c r="V18676">
        <v>1</v>
      </c>
      <c r="W18676" s="13" t="s">
        <v>101</v>
      </c>
      <c r="X18676">
        <v>0.8</v>
      </c>
    </row>
    <row r="18677" spans="1:24" x14ac:dyDescent="0.3">
      <c r="A18677">
        <v>18675</v>
      </c>
      <c r="B18677" t="s">
        <v>79</v>
      </c>
      <c r="C18677" t="s">
        <v>80</v>
      </c>
      <c r="D18677">
        <v>18.647413</v>
      </c>
      <c r="E18677">
        <v>73.864788000000004</v>
      </c>
      <c r="F18677" s="18">
        <v>44903</v>
      </c>
      <c r="G18677" s="19">
        <v>0.33333333333333298</v>
      </c>
      <c r="H18677">
        <v>8</v>
      </c>
      <c r="I18677" s="13" t="s">
        <v>202</v>
      </c>
      <c r="J18677">
        <v>0</v>
      </c>
      <c r="K18677" s="13" t="s">
        <v>92</v>
      </c>
      <c r="L18677">
        <v>2</v>
      </c>
      <c r="M18677">
        <v>1</v>
      </c>
      <c r="N18677" s="13" t="s">
        <v>94</v>
      </c>
      <c r="O18677" s="13" t="s">
        <v>95</v>
      </c>
      <c r="P18677">
        <v>22</v>
      </c>
      <c r="Q18677" s="13" t="s">
        <v>97</v>
      </c>
      <c r="R18677" s="13" t="s">
        <v>208</v>
      </c>
      <c r="S18677" s="13" t="s">
        <v>193</v>
      </c>
      <c r="T18677">
        <v>5</v>
      </c>
      <c r="U18677">
        <v>1</v>
      </c>
      <c r="V18677">
        <v>1</v>
      </c>
      <c r="W18677" s="13" t="s">
        <v>101</v>
      </c>
      <c r="X18677">
        <v>0.8</v>
      </c>
    </row>
    <row r="18678" spans="1:24" x14ac:dyDescent="0.3">
      <c r="A18678">
        <v>18676</v>
      </c>
      <c r="B18678" t="s">
        <v>217</v>
      </c>
      <c r="C18678" t="s">
        <v>218</v>
      </c>
      <c r="D18678">
        <v>22.408329999999999</v>
      </c>
      <c r="E18678">
        <v>88.302104</v>
      </c>
      <c r="F18678" s="18">
        <v>45551</v>
      </c>
      <c r="G18678" s="19">
        <v>0.54166666666666696</v>
      </c>
      <c r="H18678">
        <v>13</v>
      </c>
      <c r="I18678" s="13" t="s">
        <v>204</v>
      </c>
      <c r="J18678">
        <v>0</v>
      </c>
      <c r="K18678" s="13" t="s">
        <v>191</v>
      </c>
      <c r="L18678">
        <v>6</v>
      </c>
      <c r="M18678">
        <v>1</v>
      </c>
      <c r="N18678" s="13" t="s">
        <v>94</v>
      </c>
      <c r="O18678" s="13" t="s">
        <v>95</v>
      </c>
      <c r="P18678">
        <v>21</v>
      </c>
      <c r="Q18678" s="13" t="s">
        <v>97</v>
      </c>
      <c r="R18678" s="13" t="s">
        <v>199</v>
      </c>
      <c r="S18678" s="13" t="s">
        <v>196</v>
      </c>
      <c r="T18678">
        <v>5</v>
      </c>
      <c r="U18678">
        <v>4</v>
      </c>
      <c r="V18678">
        <v>0</v>
      </c>
      <c r="W18678" s="13" t="s">
        <v>101</v>
      </c>
      <c r="X18678">
        <v>0.65</v>
      </c>
    </row>
    <row r="18679" spans="1:24" x14ac:dyDescent="0.3">
      <c r="A18679">
        <v>18677</v>
      </c>
      <c r="B18679" t="s">
        <v>203</v>
      </c>
      <c r="C18679" t="s">
        <v>203</v>
      </c>
      <c r="D18679">
        <v>28.592037999999999</v>
      </c>
      <c r="E18679">
        <v>77.242225000000005</v>
      </c>
      <c r="F18679" s="18">
        <v>44991</v>
      </c>
      <c r="G18679" s="19">
        <v>0.33333333333333298</v>
      </c>
      <c r="H18679">
        <v>8</v>
      </c>
      <c r="I18679" s="13" t="s">
        <v>204</v>
      </c>
      <c r="J18679">
        <v>0</v>
      </c>
      <c r="K18679" s="13" t="s">
        <v>191</v>
      </c>
      <c r="L18679">
        <v>6</v>
      </c>
      <c r="M18679">
        <v>0</v>
      </c>
      <c r="N18679" s="13" t="s">
        <v>94</v>
      </c>
      <c r="O18679" s="13" t="s">
        <v>95</v>
      </c>
      <c r="P18679">
        <v>37</v>
      </c>
      <c r="Q18679" s="13" t="s">
        <v>97</v>
      </c>
      <c r="R18679" s="13" t="s">
        <v>208</v>
      </c>
      <c r="S18679" s="13" t="s">
        <v>193</v>
      </c>
      <c r="T18679">
        <v>2</v>
      </c>
      <c r="U18679">
        <v>2</v>
      </c>
      <c r="V18679">
        <v>1</v>
      </c>
      <c r="W18679" s="13" t="s">
        <v>101</v>
      </c>
      <c r="X18679">
        <v>0.8</v>
      </c>
    </row>
    <row r="18680" spans="1:24" x14ac:dyDescent="0.3">
      <c r="A18680">
        <v>18678</v>
      </c>
      <c r="B18680" t="s">
        <v>203</v>
      </c>
      <c r="C18680" t="s">
        <v>203</v>
      </c>
      <c r="D18680">
        <v>28.621241999999999</v>
      </c>
      <c r="E18680">
        <v>76.830015000000003</v>
      </c>
      <c r="F18680" s="18">
        <v>45754</v>
      </c>
      <c r="G18680" s="19">
        <v>0.125</v>
      </c>
      <c r="H18680">
        <v>3</v>
      </c>
      <c r="I18680" s="13" t="s">
        <v>204</v>
      </c>
      <c r="J18680">
        <v>0</v>
      </c>
      <c r="K18680" s="13" t="s">
        <v>214</v>
      </c>
      <c r="L18680">
        <v>3</v>
      </c>
      <c r="M18680">
        <v>1</v>
      </c>
      <c r="N18680" s="13" t="s">
        <v>212</v>
      </c>
      <c r="O18680" s="13" t="s">
        <v>195</v>
      </c>
      <c r="P18680">
        <v>26</v>
      </c>
      <c r="Q18680" s="13" t="s">
        <v>195</v>
      </c>
      <c r="R18680" s="13" t="s">
        <v>208</v>
      </c>
      <c r="S18680" s="13" t="s">
        <v>99</v>
      </c>
      <c r="T18680">
        <v>1</v>
      </c>
      <c r="U18680">
        <v>1</v>
      </c>
      <c r="V18680">
        <v>0</v>
      </c>
      <c r="W18680" s="13" t="s">
        <v>101</v>
      </c>
      <c r="X18680">
        <v>0.45</v>
      </c>
    </row>
    <row r="18681" spans="1:24" x14ac:dyDescent="0.3">
      <c r="A18681">
        <v>18679</v>
      </c>
      <c r="B18681" t="s">
        <v>79</v>
      </c>
      <c r="C18681" t="s">
        <v>80</v>
      </c>
      <c r="D18681">
        <v>18.514457</v>
      </c>
      <c r="E18681">
        <v>73.860389999999995</v>
      </c>
      <c r="F18681" s="18">
        <v>44746</v>
      </c>
      <c r="G18681" s="19">
        <v>0.5</v>
      </c>
      <c r="H18681">
        <v>12</v>
      </c>
      <c r="I18681" s="13" t="s">
        <v>204</v>
      </c>
      <c r="J18681">
        <v>0</v>
      </c>
      <c r="K18681" s="13" t="s">
        <v>92</v>
      </c>
      <c r="L18681">
        <v>3</v>
      </c>
      <c r="M18681">
        <v>0</v>
      </c>
      <c r="N18681" s="13" t="s">
        <v>212</v>
      </c>
      <c r="O18681" s="13" t="s">
        <v>195</v>
      </c>
      <c r="P18681">
        <v>17</v>
      </c>
      <c r="Q18681" s="13" t="s">
        <v>95</v>
      </c>
      <c r="R18681" s="13" t="s">
        <v>205</v>
      </c>
      <c r="S18681" s="13" t="s">
        <v>193</v>
      </c>
      <c r="T18681">
        <v>5</v>
      </c>
      <c r="U18681">
        <v>5</v>
      </c>
      <c r="V18681">
        <v>0</v>
      </c>
      <c r="W18681" s="13" t="s">
        <v>101</v>
      </c>
      <c r="X18681">
        <v>0.25</v>
      </c>
    </row>
    <row r="18682" spans="1:24" x14ac:dyDescent="0.3">
      <c r="A18682">
        <v>18680</v>
      </c>
      <c r="B18682" t="s">
        <v>190</v>
      </c>
      <c r="C18682" t="s">
        <v>80</v>
      </c>
      <c r="D18682">
        <v>19.004432000000001</v>
      </c>
      <c r="E18682">
        <v>72.748703000000006</v>
      </c>
      <c r="F18682" s="18">
        <v>45196</v>
      </c>
      <c r="G18682" s="19">
        <v>0.45833333333333298</v>
      </c>
      <c r="H18682">
        <v>11</v>
      </c>
      <c r="I18682" s="13" t="s">
        <v>194</v>
      </c>
      <c r="J18682">
        <v>0</v>
      </c>
      <c r="K18682" s="13" t="s">
        <v>191</v>
      </c>
      <c r="L18682">
        <v>4</v>
      </c>
      <c r="M18682">
        <v>1</v>
      </c>
      <c r="N18682" s="13" t="s">
        <v>192</v>
      </c>
      <c r="O18682" s="13" t="s">
        <v>97</v>
      </c>
      <c r="P18682">
        <v>34</v>
      </c>
      <c r="Q18682" s="13" t="s">
        <v>95</v>
      </c>
      <c r="R18682" s="13" t="s">
        <v>208</v>
      </c>
      <c r="S18682" s="13" t="s">
        <v>196</v>
      </c>
      <c r="T18682">
        <v>4</v>
      </c>
      <c r="U18682">
        <v>1</v>
      </c>
      <c r="V18682">
        <v>0</v>
      </c>
      <c r="W18682" s="13" t="s">
        <v>101</v>
      </c>
      <c r="X18682">
        <v>0.1</v>
      </c>
    </row>
    <row r="18683" spans="1:24" x14ac:dyDescent="0.3">
      <c r="A18683">
        <v>18681</v>
      </c>
      <c r="B18683" t="s">
        <v>209</v>
      </c>
      <c r="C18683" t="s">
        <v>210</v>
      </c>
      <c r="D18683">
        <v>17.324062999999999</v>
      </c>
      <c r="E18683">
        <v>78.281152000000006</v>
      </c>
      <c r="F18683" s="18">
        <v>44714</v>
      </c>
      <c r="G18683" s="19">
        <v>0.16666666666666699</v>
      </c>
      <c r="H18683">
        <v>4</v>
      </c>
      <c r="I18683" s="13" t="s">
        <v>202</v>
      </c>
      <c r="J18683">
        <v>0</v>
      </c>
      <c r="K18683" s="13" t="s">
        <v>191</v>
      </c>
      <c r="L18683">
        <v>2</v>
      </c>
      <c r="M18683">
        <v>0</v>
      </c>
      <c r="N18683" s="13" t="s">
        <v>94</v>
      </c>
      <c r="O18683" s="13" t="s">
        <v>95</v>
      </c>
      <c r="P18683">
        <v>32</v>
      </c>
      <c r="Q18683" s="13" t="s">
        <v>97</v>
      </c>
      <c r="R18683" s="13" t="s">
        <v>199</v>
      </c>
      <c r="S18683" s="13" t="s">
        <v>196</v>
      </c>
      <c r="T18683">
        <v>5</v>
      </c>
      <c r="U18683">
        <v>0</v>
      </c>
      <c r="V18683">
        <v>0</v>
      </c>
      <c r="W18683" s="13" t="s">
        <v>101</v>
      </c>
      <c r="X18683">
        <v>0.65</v>
      </c>
    </row>
    <row r="18684" spans="1:24" x14ac:dyDescent="0.3">
      <c r="A18684">
        <v>18682</v>
      </c>
      <c r="B18684" t="s">
        <v>197</v>
      </c>
      <c r="C18684" t="s">
        <v>198</v>
      </c>
      <c r="D18684">
        <v>30.798541</v>
      </c>
      <c r="E18684">
        <v>76.799948000000001</v>
      </c>
      <c r="F18684" s="18">
        <v>45308</v>
      </c>
      <c r="G18684" s="19">
        <v>0.41666666666666702</v>
      </c>
      <c r="H18684">
        <v>10</v>
      </c>
      <c r="I18684" s="13" t="s">
        <v>194</v>
      </c>
      <c r="J18684">
        <v>0</v>
      </c>
      <c r="K18684" s="13" t="s">
        <v>191</v>
      </c>
      <c r="L18684">
        <v>2</v>
      </c>
      <c r="M18684">
        <v>0</v>
      </c>
      <c r="N18684" s="13" t="s">
        <v>94</v>
      </c>
      <c r="O18684" s="13" t="s">
        <v>95</v>
      </c>
      <c r="P18684">
        <v>40</v>
      </c>
      <c r="Q18684" s="13" t="s">
        <v>97</v>
      </c>
      <c r="R18684" s="13" t="s">
        <v>208</v>
      </c>
      <c r="S18684" s="13" t="s">
        <v>193</v>
      </c>
      <c r="T18684">
        <v>3</v>
      </c>
      <c r="U18684">
        <v>2</v>
      </c>
      <c r="V18684">
        <v>1</v>
      </c>
      <c r="W18684" s="13" t="s">
        <v>101</v>
      </c>
      <c r="X18684">
        <v>0.8</v>
      </c>
    </row>
    <row r="18685" spans="1:24" x14ac:dyDescent="0.3">
      <c r="A18685">
        <v>18683</v>
      </c>
      <c r="B18685" t="s">
        <v>203</v>
      </c>
      <c r="C18685" t="s">
        <v>203</v>
      </c>
      <c r="D18685">
        <v>28.864909000000001</v>
      </c>
      <c r="E18685">
        <v>76.800597999999994</v>
      </c>
      <c r="F18685" s="18">
        <v>45522</v>
      </c>
      <c r="G18685" s="19">
        <v>0.875</v>
      </c>
      <c r="H18685">
        <v>21</v>
      </c>
      <c r="I18685" s="13" t="s">
        <v>89</v>
      </c>
      <c r="J18685">
        <v>1</v>
      </c>
      <c r="K18685" s="13" t="s">
        <v>92</v>
      </c>
      <c r="L18685">
        <v>1</v>
      </c>
      <c r="M18685">
        <v>0</v>
      </c>
      <c r="N18685" s="13" t="s">
        <v>94</v>
      </c>
      <c r="O18685" s="13" t="s">
        <v>95</v>
      </c>
      <c r="P18685">
        <v>16</v>
      </c>
      <c r="Q18685" s="13" t="s">
        <v>97</v>
      </c>
      <c r="R18685" s="13" t="s">
        <v>205</v>
      </c>
      <c r="S18685" s="13" t="s">
        <v>196</v>
      </c>
      <c r="T18685">
        <v>5</v>
      </c>
      <c r="U18685">
        <v>4</v>
      </c>
      <c r="V18685">
        <v>0</v>
      </c>
      <c r="W18685" s="13" t="s">
        <v>101</v>
      </c>
      <c r="X18685">
        <v>0.65</v>
      </c>
    </row>
    <row r="18686" spans="1:24" x14ac:dyDescent="0.3">
      <c r="A18686">
        <v>18684</v>
      </c>
      <c r="B18686" t="s">
        <v>79</v>
      </c>
      <c r="C18686" t="s">
        <v>80</v>
      </c>
      <c r="D18686">
        <v>18.524633000000001</v>
      </c>
      <c r="E18686">
        <v>73.780528000000004</v>
      </c>
      <c r="F18686" s="18">
        <v>45448</v>
      </c>
      <c r="G18686" s="19">
        <v>0.125</v>
      </c>
      <c r="H18686">
        <v>3</v>
      </c>
      <c r="I18686" s="13" t="s">
        <v>194</v>
      </c>
      <c r="J18686">
        <v>0</v>
      </c>
      <c r="K18686" s="13" t="s">
        <v>92</v>
      </c>
      <c r="L18686">
        <v>3</v>
      </c>
      <c r="M18686">
        <v>0</v>
      </c>
      <c r="N18686" s="13" t="s">
        <v>192</v>
      </c>
      <c r="O18686" s="13" t="s">
        <v>97</v>
      </c>
      <c r="P18686">
        <v>31</v>
      </c>
      <c r="Q18686" s="13" t="s">
        <v>97</v>
      </c>
      <c r="R18686" s="13" t="s">
        <v>205</v>
      </c>
      <c r="S18686" s="13" t="s">
        <v>196</v>
      </c>
      <c r="T18686">
        <v>2</v>
      </c>
      <c r="U18686">
        <v>0</v>
      </c>
      <c r="V18686">
        <v>0</v>
      </c>
      <c r="W18686" s="13" t="s">
        <v>101</v>
      </c>
      <c r="X18686">
        <v>0.3</v>
      </c>
    </row>
    <row r="18687" spans="1:24" x14ac:dyDescent="0.3">
      <c r="A18687">
        <v>18685</v>
      </c>
      <c r="B18687" t="s">
        <v>200</v>
      </c>
      <c r="C18687" t="s">
        <v>201</v>
      </c>
      <c r="D18687">
        <v>13.195793</v>
      </c>
      <c r="E18687">
        <v>80.152792000000005</v>
      </c>
      <c r="F18687" s="18">
        <v>45208</v>
      </c>
      <c r="G18687" s="19">
        <v>0.95833333333333304</v>
      </c>
      <c r="H18687">
        <v>23</v>
      </c>
      <c r="I18687" s="13" t="s">
        <v>204</v>
      </c>
      <c r="J18687">
        <v>0</v>
      </c>
      <c r="K18687" s="13" t="s">
        <v>92</v>
      </c>
      <c r="L18687">
        <v>1</v>
      </c>
      <c r="M18687">
        <v>0</v>
      </c>
      <c r="N18687" s="13" t="s">
        <v>94</v>
      </c>
      <c r="O18687" s="13" t="s">
        <v>95</v>
      </c>
      <c r="P18687">
        <v>37</v>
      </c>
      <c r="Q18687" s="13" t="s">
        <v>195</v>
      </c>
      <c r="R18687" s="13" t="s">
        <v>98</v>
      </c>
      <c r="S18687" s="13" t="s">
        <v>196</v>
      </c>
      <c r="T18687">
        <v>1</v>
      </c>
      <c r="U18687">
        <v>1</v>
      </c>
      <c r="V18687">
        <v>0</v>
      </c>
      <c r="W18687" s="13" t="s">
        <v>101</v>
      </c>
      <c r="X18687">
        <v>0.45</v>
      </c>
    </row>
    <row r="18688" spans="1:24" x14ac:dyDescent="0.3">
      <c r="A18688">
        <v>18686</v>
      </c>
      <c r="B18688" t="s">
        <v>206</v>
      </c>
      <c r="C18688" t="s">
        <v>207</v>
      </c>
      <c r="D18688">
        <v>12.810895</v>
      </c>
      <c r="E18688">
        <v>77.606078999999994</v>
      </c>
      <c r="F18688" s="18">
        <v>45092</v>
      </c>
      <c r="G18688" s="19">
        <v>0.125</v>
      </c>
      <c r="H18688">
        <v>3</v>
      </c>
      <c r="I18688" s="13" t="s">
        <v>202</v>
      </c>
      <c r="J18688">
        <v>0</v>
      </c>
      <c r="K18688" s="13" t="s">
        <v>92</v>
      </c>
      <c r="L18688">
        <v>6</v>
      </c>
      <c r="M18688">
        <v>0</v>
      </c>
      <c r="N18688" s="13" t="s">
        <v>192</v>
      </c>
      <c r="O18688" s="13" t="s">
        <v>97</v>
      </c>
      <c r="P18688">
        <v>30</v>
      </c>
      <c r="Q18688" s="13" t="s">
        <v>195</v>
      </c>
      <c r="R18688" s="13" t="s">
        <v>208</v>
      </c>
      <c r="S18688" s="13" t="s">
        <v>196</v>
      </c>
      <c r="T18688">
        <v>2</v>
      </c>
      <c r="U18688">
        <v>1</v>
      </c>
      <c r="V18688">
        <v>0</v>
      </c>
      <c r="W18688" s="13" t="s">
        <v>101</v>
      </c>
      <c r="X18688">
        <v>0.1</v>
      </c>
    </row>
    <row r="18689" spans="1:24" x14ac:dyDescent="0.3">
      <c r="A18689">
        <v>18687</v>
      </c>
      <c r="B18689" t="s">
        <v>206</v>
      </c>
      <c r="C18689" t="s">
        <v>207</v>
      </c>
      <c r="D18689">
        <v>13.046573</v>
      </c>
      <c r="E18689">
        <v>77.676115999999993</v>
      </c>
      <c r="F18689" s="18">
        <v>45448</v>
      </c>
      <c r="G18689" s="19">
        <v>0</v>
      </c>
      <c r="H18689">
        <v>0</v>
      </c>
      <c r="I18689" s="13" t="s">
        <v>194</v>
      </c>
      <c r="J18689">
        <v>0</v>
      </c>
      <c r="K18689" s="13" t="s">
        <v>214</v>
      </c>
      <c r="L18689">
        <v>3</v>
      </c>
      <c r="M18689">
        <v>0</v>
      </c>
      <c r="N18689" s="13" t="s">
        <v>212</v>
      </c>
      <c r="O18689" s="13" t="s">
        <v>95</v>
      </c>
      <c r="P18689">
        <v>37</v>
      </c>
      <c r="Q18689" s="13" t="s">
        <v>195</v>
      </c>
      <c r="R18689" s="13" t="s">
        <v>199</v>
      </c>
      <c r="S18689" s="13" t="s">
        <v>196</v>
      </c>
      <c r="T18689">
        <v>3</v>
      </c>
      <c r="U18689">
        <v>0</v>
      </c>
      <c r="V18689">
        <v>0</v>
      </c>
      <c r="W18689" s="13" t="s">
        <v>101</v>
      </c>
      <c r="X18689">
        <v>0.45</v>
      </c>
    </row>
    <row r="18690" spans="1:24" x14ac:dyDescent="0.3">
      <c r="A18690">
        <v>18688</v>
      </c>
      <c r="B18690" t="s">
        <v>79</v>
      </c>
      <c r="C18690" t="s">
        <v>80</v>
      </c>
      <c r="D18690">
        <v>18.450123000000001</v>
      </c>
      <c r="E18690">
        <v>73.942753999999994</v>
      </c>
      <c r="F18690" s="18">
        <v>45759</v>
      </c>
      <c r="G18690" s="19">
        <v>0.375</v>
      </c>
      <c r="H18690">
        <v>9</v>
      </c>
      <c r="I18690" s="13" t="s">
        <v>219</v>
      </c>
      <c r="J18690">
        <v>1</v>
      </c>
      <c r="K18690" s="13" t="s">
        <v>191</v>
      </c>
      <c r="L18690">
        <v>1</v>
      </c>
      <c r="M18690">
        <v>0</v>
      </c>
      <c r="N18690" s="13" t="s">
        <v>94</v>
      </c>
      <c r="O18690" s="13" t="s">
        <v>95</v>
      </c>
      <c r="P18690">
        <v>19</v>
      </c>
      <c r="Q18690" s="13" t="s">
        <v>97</v>
      </c>
      <c r="R18690" s="13" t="s">
        <v>199</v>
      </c>
      <c r="S18690" s="13" t="s">
        <v>196</v>
      </c>
      <c r="T18690">
        <v>2</v>
      </c>
      <c r="U18690">
        <v>1</v>
      </c>
      <c r="V18690">
        <v>1</v>
      </c>
      <c r="W18690" s="13" t="s">
        <v>101</v>
      </c>
      <c r="X18690">
        <v>0.8</v>
      </c>
    </row>
    <row r="18691" spans="1:24" x14ac:dyDescent="0.3">
      <c r="A18691">
        <v>18689</v>
      </c>
      <c r="B18691" t="s">
        <v>197</v>
      </c>
      <c r="C18691" t="s">
        <v>198</v>
      </c>
      <c r="D18691">
        <v>30.757442999999999</v>
      </c>
      <c r="E18691">
        <v>76.75761</v>
      </c>
      <c r="F18691" s="18">
        <v>45371</v>
      </c>
      <c r="G18691" s="19">
        <v>0.25</v>
      </c>
      <c r="H18691">
        <v>6</v>
      </c>
      <c r="I18691" s="13" t="s">
        <v>194</v>
      </c>
      <c r="J18691">
        <v>0</v>
      </c>
      <c r="K18691" s="13" t="s">
        <v>92</v>
      </c>
      <c r="L18691">
        <v>2</v>
      </c>
      <c r="M18691">
        <v>0</v>
      </c>
      <c r="N18691" s="13" t="s">
        <v>94</v>
      </c>
      <c r="O18691" s="13" t="s">
        <v>95</v>
      </c>
      <c r="P18691">
        <v>19</v>
      </c>
      <c r="Q18691" s="13" t="s">
        <v>95</v>
      </c>
      <c r="R18691" s="13" t="s">
        <v>199</v>
      </c>
      <c r="S18691" s="13" t="s">
        <v>99</v>
      </c>
      <c r="T18691">
        <v>4</v>
      </c>
      <c r="U18691">
        <v>4</v>
      </c>
      <c r="V18691">
        <v>0</v>
      </c>
      <c r="W18691" s="13" t="s">
        <v>101</v>
      </c>
      <c r="X18691">
        <v>0.65</v>
      </c>
    </row>
    <row r="18692" spans="1:24" x14ac:dyDescent="0.3">
      <c r="A18692">
        <v>18690</v>
      </c>
      <c r="B18692" t="s">
        <v>209</v>
      </c>
      <c r="C18692" t="s">
        <v>210</v>
      </c>
      <c r="D18692">
        <v>17.523171000000001</v>
      </c>
      <c r="E18692">
        <v>78.342203999999995</v>
      </c>
      <c r="F18692" s="18">
        <v>44920</v>
      </c>
      <c r="G18692" s="19">
        <v>0.75</v>
      </c>
      <c r="H18692">
        <v>18</v>
      </c>
      <c r="I18692" s="13" t="s">
        <v>89</v>
      </c>
      <c r="J18692">
        <v>1</v>
      </c>
      <c r="K18692" s="13" t="s">
        <v>214</v>
      </c>
      <c r="L18692">
        <v>5</v>
      </c>
      <c r="M18692">
        <v>1</v>
      </c>
      <c r="N18692" s="13" t="s">
        <v>192</v>
      </c>
      <c r="O18692" s="13" t="s">
        <v>97</v>
      </c>
      <c r="P18692">
        <v>15</v>
      </c>
      <c r="Q18692" s="13" t="s">
        <v>195</v>
      </c>
      <c r="R18692" s="13" t="s">
        <v>205</v>
      </c>
      <c r="S18692" s="13" t="s">
        <v>99</v>
      </c>
      <c r="T18692">
        <v>2</v>
      </c>
      <c r="U18692">
        <v>2</v>
      </c>
      <c r="V18692">
        <v>1</v>
      </c>
      <c r="W18692" s="13" t="s">
        <v>101</v>
      </c>
      <c r="X18692">
        <v>0.45</v>
      </c>
    </row>
    <row r="18693" spans="1:24" x14ac:dyDescent="0.3">
      <c r="A18693">
        <v>18691</v>
      </c>
      <c r="B18693" t="s">
        <v>217</v>
      </c>
      <c r="C18693" t="s">
        <v>218</v>
      </c>
      <c r="D18693">
        <v>22.547789000000002</v>
      </c>
      <c r="E18693">
        <v>88.421209000000005</v>
      </c>
      <c r="F18693" s="18">
        <v>44607</v>
      </c>
      <c r="G18693" s="19">
        <v>0.16666666666666699</v>
      </c>
      <c r="H18693">
        <v>4</v>
      </c>
      <c r="I18693" s="13" t="s">
        <v>215</v>
      </c>
      <c r="J18693">
        <v>0</v>
      </c>
      <c r="K18693" s="13" t="s">
        <v>191</v>
      </c>
      <c r="L18693">
        <v>1</v>
      </c>
      <c r="M18693">
        <v>0</v>
      </c>
      <c r="N18693" s="13" t="s">
        <v>212</v>
      </c>
      <c r="O18693" s="13" t="s">
        <v>95</v>
      </c>
      <c r="P18693">
        <v>31</v>
      </c>
      <c r="Q18693" s="13" t="s">
        <v>195</v>
      </c>
      <c r="R18693" s="13" t="s">
        <v>213</v>
      </c>
      <c r="S18693" s="13" t="s">
        <v>193</v>
      </c>
      <c r="T18693">
        <v>3</v>
      </c>
      <c r="U18693">
        <v>2</v>
      </c>
      <c r="V18693">
        <v>0</v>
      </c>
      <c r="W18693" s="13" t="s">
        <v>101</v>
      </c>
      <c r="X18693">
        <v>0.45</v>
      </c>
    </row>
    <row r="18694" spans="1:24" x14ac:dyDescent="0.3">
      <c r="A18694">
        <v>18692</v>
      </c>
      <c r="B18694" t="s">
        <v>200</v>
      </c>
      <c r="C18694" t="s">
        <v>201</v>
      </c>
      <c r="D18694">
        <v>13.085224</v>
      </c>
      <c r="E18694">
        <v>80.162401000000003</v>
      </c>
      <c r="F18694" s="18">
        <v>45055</v>
      </c>
      <c r="G18694" s="19">
        <v>4.1666666666666699E-2</v>
      </c>
      <c r="H18694">
        <v>1</v>
      </c>
      <c r="I18694" s="13" t="s">
        <v>215</v>
      </c>
      <c r="J18694">
        <v>0</v>
      </c>
      <c r="K18694" s="13" t="s">
        <v>92</v>
      </c>
      <c r="L18694">
        <v>4</v>
      </c>
      <c r="M18694">
        <v>0</v>
      </c>
      <c r="N18694" s="13" t="s">
        <v>212</v>
      </c>
      <c r="O18694" s="13" t="s">
        <v>195</v>
      </c>
      <c r="P18694">
        <v>39</v>
      </c>
      <c r="Q18694" s="13" t="s">
        <v>95</v>
      </c>
      <c r="R18694" s="13" t="s">
        <v>205</v>
      </c>
      <c r="S18694" s="13" t="s">
        <v>193</v>
      </c>
      <c r="T18694">
        <v>3</v>
      </c>
      <c r="U18694">
        <v>0</v>
      </c>
      <c r="V18694">
        <v>0</v>
      </c>
      <c r="W18694" s="13" t="s">
        <v>101</v>
      </c>
      <c r="X18694">
        <v>0.25</v>
      </c>
    </row>
    <row r="18695" spans="1:24" x14ac:dyDescent="0.3">
      <c r="A18695">
        <v>18693</v>
      </c>
      <c r="B18695" t="s">
        <v>190</v>
      </c>
      <c r="C18695" t="s">
        <v>80</v>
      </c>
      <c r="D18695">
        <v>19.183502000000001</v>
      </c>
      <c r="E18695">
        <v>72.992101000000005</v>
      </c>
      <c r="F18695" s="18">
        <v>44979</v>
      </c>
      <c r="G18695" s="19">
        <v>0.58333333333333304</v>
      </c>
      <c r="H18695">
        <v>14</v>
      </c>
      <c r="I18695" s="13" t="s">
        <v>194</v>
      </c>
      <c r="J18695">
        <v>0</v>
      </c>
      <c r="K18695" s="13" t="s">
        <v>92</v>
      </c>
      <c r="L18695">
        <v>3</v>
      </c>
      <c r="M18695">
        <v>0</v>
      </c>
      <c r="N18695" s="13" t="s">
        <v>192</v>
      </c>
      <c r="O18695" s="13" t="s">
        <v>97</v>
      </c>
      <c r="P18695">
        <v>25</v>
      </c>
      <c r="Q18695" s="13" t="s">
        <v>97</v>
      </c>
      <c r="R18695" s="13" t="s">
        <v>205</v>
      </c>
      <c r="S18695" s="13" t="s">
        <v>193</v>
      </c>
      <c r="T18695">
        <v>4</v>
      </c>
      <c r="U18695">
        <v>2</v>
      </c>
      <c r="V18695">
        <v>0</v>
      </c>
      <c r="W18695" s="13" t="s">
        <v>101</v>
      </c>
      <c r="X18695">
        <v>0.3</v>
      </c>
    </row>
    <row r="18696" spans="1:24" x14ac:dyDescent="0.3">
      <c r="A18696">
        <v>18694</v>
      </c>
      <c r="B18696" t="s">
        <v>217</v>
      </c>
      <c r="C18696" t="s">
        <v>218</v>
      </c>
      <c r="D18696">
        <v>22.645444000000001</v>
      </c>
      <c r="E18696">
        <v>88.238438000000002</v>
      </c>
      <c r="F18696" s="18">
        <v>45669</v>
      </c>
      <c r="G18696" s="19">
        <v>0.58333333333333304</v>
      </c>
      <c r="H18696">
        <v>14</v>
      </c>
      <c r="I18696" s="13" t="s">
        <v>89</v>
      </c>
      <c r="J18696">
        <v>1</v>
      </c>
      <c r="K18696" s="13" t="s">
        <v>92</v>
      </c>
      <c r="L18696">
        <v>1</v>
      </c>
      <c r="M18696">
        <v>1</v>
      </c>
      <c r="N18696" s="13" t="s">
        <v>192</v>
      </c>
      <c r="O18696" s="13" t="s">
        <v>97</v>
      </c>
      <c r="P18696">
        <v>39</v>
      </c>
      <c r="Q18696" s="13" t="s">
        <v>97</v>
      </c>
      <c r="R18696" s="13" t="s">
        <v>205</v>
      </c>
      <c r="S18696" s="13" t="s">
        <v>196</v>
      </c>
      <c r="T18696">
        <v>4</v>
      </c>
      <c r="U18696">
        <v>0</v>
      </c>
      <c r="V18696">
        <v>0</v>
      </c>
      <c r="W18696" s="13" t="s">
        <v>101</v>
      </c>
      <c r="X18696">
        <v>0.3</v>
      </c>
    </row>
    <row r="18697" spans="1:24" x14ac:dyDescent="0.3">
      <c r="A18697">
        <v>18695</v>
      </c>
      <c r="B18697" t="s">
        <v>79</v>
      </c>
      <c r="C18697" t="s">
        <v>80</v>
      </c>
      <c r="D18697">
        <v>18.642184</v>
      </c>
      <c r="E18697">
        <v>73.788672000000005</v>
      </c>
      <c r="F18697" s="18">
        <v>44932</v>
      </c>
      <c r="G18697" s="19">
        <v>0.58333333333333304</v>
      </c>
      <c r="H18697">
        <v>14</v>
      </c>
      <c r="I18697" s="13" t="s">
        <v>211</v>
      </c>
      <c r="J18697">
        <v>0</v>
      </c>
      <c r="K18697" s="13" t="s">
        <v>191</v>
      </c>
      <c r="L18697">
        <v>3</v>
      </c>
      <c r="M18697">
        <v>1</v>
      </c>
      <c r="N18697" s="13" t="s">
        <v>192</v>
      </c>
      <c r="O18697" s="13" t="s">
        <v>97</v>
      </c>
      <c r="P18697">
        <v>15</v>
      </c>
      <c r="Q18697" s="13" t="s">
        <v>95</v>
      </c>
      <c r="R18697" s="13" t="s">
        <v>205</v>
      </c>
      <c r="S18697" s="13" t="s">
        <v>193</v>
      </c>
      <c r="T18697">
        <v>5</v>
      </c>
      <c r="U18697">
        <v>3</v>
      </c>
      <c r="V18697">
        <v>0</v>
      </c>
      <c r="W18697" s="13" t="s">
        <v>101</v>
      </c>
      <c r="X18697">
        <v>0.1</v>
      </c>
    </row>
    <row r="18698" spans="1:24" x14ac:dyDescent="0.3">
      <c r="A18698">
        <v>18696</v>
      </c>
      <c r="B18698" t="s">
        <v>209</v>
      </c>
      <c r="C18698" t="s">
        <v>210</v>
      </c>
      <c r="D18698">
        <v>17.345139</v>
      </c>
      <c r="E18698">
        <v>78.227413999999996</v>
      </c>
      <c r="F18698" s="18">
        <v>44935</v>
      </c>
      <c r="G18698" s="19">
        <v>0.20833333333333301</v>
      </c>
      <c r="H18698">
        <v>5</v>
      </c>
      <c r="I18698" s="13" t="s">
        <v>204</v>
      </c>
      <c r="J18698">
        <v>0</v>
      </c>
      <c r="K18698" s="13" t="s">
        <v>191</v>
      </c>
      <c r="L18698">
        <v>2</v>
      </c>
      <c r="M18698">
        <v>0</v>
      </c>
      <c r="N18698" s="13" t="s">
        <v>192</v>
      </c>
      <c r="O18698" s="13" t="s">
        <v>97</v>
      </c>
      <c r="P18698">
        <v>25</v>
      </c>
      <c r="Q18698" s="13" t="s">
        <v>97</v>
      </c>
      <c r="R18698" s="13" t="s">
        <v>213</v>
      </c>
      <c r="S18698" s="13" t="s">
        <v>193</v>
      </c>
      <c r="T18698">
        <v>4</v>
      </c>
      <c r="U18698">
        <v>4</v>
      </c>
      <c r="V18698">
        <v>0</v>
      </c>
      <c r="W18698" s="13" t="s">
        <v>101</v>
      </c>
      <c r="X18698">
        <v>0.3</v>
      </c>
    </row>
    <row r="18699" spans="1:24" x14ac:dyDescent="0.3">
      <c r="A18699">
        <v>18697</v>
      </c>
      <c r="B18699" t="s">
        <v>190</v>
      </c>
      <c r="C18699" t="s">
        <v>80</v>
      </c>
      <c r="D18699">
        <v>19.080711999999998</v>
      </c>
      <c r="E18699">
        <v>72.984741999999997</v>
      </c>
      <c r="F18699" s="18">
        <v>45000</v>
      </c>
      <c r="G18699" s="19">
        <v>0.75</v>
      </c>
      <c r="H18699">
        <v>18</v>
      </c>
      <c r="I18699" s="13" t="s">
        <v>194</v>
      </c>
      <c r="J18699">
        <v>0</v>
      </c>
      <c r="K18699" s="13" t="s">
        <v>214</v>
      </c>
      <c r="L18699">
        <v>6</v>
      </c>
      <c r="M18699">
        <v>1</v>
      </c>
      <c r="N18699" s="13" t="s">
        <v>192</v>
      </c>
      <c r="O18699" s="13" t="s">
        <v>97</v>
      </c>
      <c r="P18699">
        <v>33</v>
      </c>
      <c r="Q18699" s="13" t="s">
        <v>195</v>
      </c>
      <c r="R18699" s="13" t="s">
        <v>205</v>
      </c>
      <c r="S18699" s="13" t="s">
        <v>193</v>
      </c>
      <c r="T18699">
        <v>3</v>
      </c>
      <c r="U18699">
        <v>1</v>
      </c>
      <c r="V18699">
        <v>1</v>
      </c>
      <c r="W18699" s="13" t="s">
        <v>101</v>
      </c>
      <c r="X18699">
        <v>0.25</v>
      </c>
    </row>
    <row r="18700" spans="1:24" x14ac:dyDescent="0.3">
      <c r="A18700">
        <v>18698</v>
      </c>
      <c r="B18700" t="s">
        <v>206</v>
      </c>
      <c r="C18700" t="s">
        <v>207</v>
      </c>
      <c r="D18700">
        <v>13.096361</v>
      </c>
      <c r="E18700">
        <v>77.781448999999995</v>
      </c>
      <c r="F18700" s="18">
        <v>44939</v>
      </c>
      <c r="G18700" s="19">
        <v>0.58333333333333304</v>
      </c>
      <c r="H18700">
        <v>14</v>
      </c>
      <c r="I18700" s="13" t="s">
        <v>211</v>
      </c>
      <c r="J18700">
        <v>0</v>
      </c>
      <c r="K18700" s="13" t="s">
        <v>92</v>
      </c>
      <c r="L18700">
        <v>6</v>
      </c>
      <c r="M18700">
        <v>1</v>
      </c>
      <c r="N18700" s="13" t="s">
        <v>192</v>
      </c>
      <c r="O18700" s="13" t="s">
        <v>97</v>
      </c>
      <c r="P18700">
        <v>39</v>
      </c>
      <c r="Q18700" s="13" t="s">
        <v>97</v>
      </c>
      <c r="R18700" s="13" t="s">
        <v>199</v>
      </c>
      <c r="S18700" s="13" t="s">
        <v>196</v>
      </c>
      <c r="T18700">
        <v>4</v>
      </c>
      <c r="U18700">
        <v>3</v>
      </c>
      <c r="V18700">
        <v>0</v>
      </c>
      <c r="W18700" s="13" t="s">
        <v>101</v>
      </c>
      <c r="X18700">
        <v>0.3</v>
      </c>
    </row>
    <row r="18701" spans="1:24" x14ac:dyDescent="0.3">
      <c r="A18701">
        <v>18699</v>
      </c>
      <c r="B18701" t="s">
        <v>209</v>
      </c>
      <c r="C18701" t="s">
        <v>210</v>
      </c>
      <c r="D18701">
        <v>17.530380999999998</v>
      </c>
      <c r="E18701">
        <v>78.451451000000006</v>
      </c>
      <c r="F18701" s="18">
        <v>45577</v>
      </c>
      <c r="G18701" s="19">
        <v>0.20833333333333301</v>
      </c>
      <c r="H18701">
        <v>5</v>
      </c>
      <c r="I18701" s="13" t="s">
        <v>219</v>
      </c>
      <c r="J18701">
        <v>1</v>
      </c>
      <c r="K18701" s="13" t="s">
        <v>214</v>
      </c>
      <c r="L18701">
        <v>3</v>
      </c>
      <c r="M18701">
        <v>0</v>
      </c>
      <c r="N18701" s="13" t="s">
        <v>212</v>
      </c>
      <c r="O18701" s="13" t="s">
        <v>195</v>
      </c>
      <c r="P18701">
        <v>39</v>
      </c>
      <c r="Q18701" s="13" t="s">
        <v>195</v>
      </c>
      <c r="R18701" s="13" t="s">
        <v>213</v>
      </c>
      <c r="S18701" s="13" t="s">
        <v>193</v>
      </c>
      <c r="T18701">
        <v>1</v>
      </c>
      <c r="U18701">
        <v>0</v>
      </c>
      <c r="V18701">
        <v>0</v>
      </c>
      <c r="W18701" s="13" t="s">
        <v>101</v>
      </c>
      <c r="X18701">
        <v>0.25</v>
      </c>
    </row>
    <row r="18702" spans="1:24" x14ac:dyDescent="0.3">
      <c r="A18702">
        <v>18700</v>
      </c>
      <c r="B18702" t="s">
        <v>190</v>
      </c>
      <c r="C18702" t="s">
        <v>80</v>
      </c>
      <c r="D18702">
        <v>19.224643</v>
      </c>
      <c r="E18702">
        <v>72.711918999999995</v>
      </c>
      <c r="F18702" s="18">
        <v>44566</v>
      </c>
      <c r="G18702" s="19">
        <v>0.375</v>
      </c>
      <c r="H18702">
        <v>9</v>
      </c>
      <c r="I18702" s="13" t="s">
        <v>194</v>
      </c>
      <c r="J18702">
        <v>0</v>
      </c>
      <c r="K18702" s="13" t="s">
        <v>191</v>
      </c>
      <c r="L18702">
        <v>3</v>
      </c>
      <c r="M18702">
        <v>1</v>
      </c>
      <c r="N18702" s="13" t="s">
        <v>192</v>
      </c>
      <c r="O18702" s="13" t="s">
        <v>97</v>
      </c>
      <c r="P18702">
        <v>23</v>
      </c>
      <c r="Q18702" s="13" t="s">
        <v>97</v>
      </c>
      <c r="R18702" s="13" t="s">
        <v>199</v>
      </c>
      <c r="S18702" s="13" t="s">
        <v>196</v>
      </c>
      <c r="T18702">
        <v>1</v>
      </c>
      <c r="U18702">
        <v>1</v>
      </c>
      <c r="V18702">
        <v>1</v>
      </c>
      <c r="W18702" s="13" t="s">
        <v>101</v>
      </c>
      <c r="X18702">
        <v>0.45</v>
      </c>
    </row>
    <row r="18703" spans="1:24" x14ac:dyDescent="0.3">
      <c r="A18703">
        <v>18701</v>
      </c>
      <c r="B18703" t="s">
        <v>206</v>
      </c>
      <c r="C18703" t="s">
        <v>207</v>
      </c>
      <c r="D18703">
        <v>13.121928</v>
      </c>
      <c r="E18703">
        <v>77.448417000000006</v>
      </c>
      <c r="F18703" s="18">
        <v>44983</v>
      </c>
      <c r="G18703" s="19">
        <v>0.45833333333333298</v>
      </c>
      <c r="H18703">
        <v>11</v>
      </c>
      <c r="I18703" s="13" t="s">
        <v>89</v>
      </c>
      <c r="J18703">
        <v>1</v>
      </c>
      <c r="K18703" s="13" t="s">
        <v>92</v>
      </c>
      <c r="L18703">
        <v>1</v>
      </c>
      <c r="M18703">
        <v>0</v>
      </c>
      <c r="N18703" s="13" t="s">
        <v>94</v>
      </c>
      <c r="O18703" s="13" t="s">
        <v>95</v>
      </c>
      <c r="P18703">
        <v>28</v>
      </c>
      <c r="Q18703" s="13" t="s">
        <v>95</v>
      </c>
      <c r="R18703" s="13" t="s">
        <v>199</v>
      </c>
      <c r="S18703" s="13" t="s">
        <v>196</v>
      </c>
      <c r="T18703">
        <v>1</v>
      </c>
      <c r="U18703">
        <v>1</v>
      </c>
      <c r="V18703">
        <v>0</v>
      </c>
      <c r="W18703" s="13" t="s">
        <v>101</v>
      </c>
      <c r="X18703">
        <v>0.45</v>
      </c>
    </row>
    <row r="18704" spans="1:24" x14ac:dyDescent="0.3">
      <c r="A18704">
        <v>18702</v>
      </c>
      <c r="B18704" t="s">
        <v>203</v>
      </c>
      <c r="C18704" t="s">
        <v>203</v>
      </c>
      <c r="D18704">
        <v>28.845799</v>
      </c>
      <c r="E18704">
        <v>77.263605999999996</v>
      </c>
      <c r="F18704" s="18">
        <v>44716</v>
      </c>
      <c r="G18704" s="19">
        <v>0.16666666666666699</v>
      </c>
      <c r="H18704">
        <v>4</v>
      </c>
      <c r="I18704" s="13" t="s">
        <v>219</v>
      </c>
      <c r="J18704">
        <v>1</v>
      </c>
      <c r="K18704" s="13" t="s">
        <v>191</v>
      </c>
      <c r="L18704">
        <v>5</v>
      </c>
      <c r="M18704">
        <v>0</v>
      </c>
      <c r="N18704" s="13" t="s">
        <v>192</v>
      </c>
      <c r="O18704" s="13" t="s">
        <v>97</v>
      </c>
      <c r="P18704">
        <v>21</v>
      </c>
      <c r="Q18704" s="13" t="s">
        <v>97</v>
      </c>
      <c r="R18704" s="13" t="s">
        <v>199</v>
      </c>
      <c r="S18704" s="13" t="s">
        <v>196</v>
      </c>
      <c r="T18704">
        <v>5</v>
      </c>
      <c r="U18704">
        <v>5</v>
      </c>
      <c r="V18704">
        <v>0</v>
      </c>
      <c r="W18704" s="13" t="s">
        <v>101</v>
      </c>
      <c r="X18704">
        <v>0.3</v>
      </c>
    </row>
    <row r="18705" spans="1:24" x14ac:dyDescent="0.3">
      <c r="A18705">
        <v>18703</v>
      </c>
      <c r="B18705" t="s">
        <v>217</v>
      </c>
      <c r="C18705" t="s">
        <v>218</v>
      </c>
      <c r="D18705">
        <v>22.667314000000001</v>
      </c>
      <c r="E18705">
        <v>88.270561000000001</v>
      </c>
      <c r="F18705" s="18">
        <v>45717</v>
      </c>
      <c r="G18705" s="19">
        <v>0.70833333333333304</v>
      </c>
      <c r="H18705">
        <v>17</v>
      </c>
      <c r="I18705" s="13" t="s">
        <v>219</v>
      </c>
      <c r="J18705">
        <v>1</v>
      </c>
      <c r="K18705" s="13" t="s">
        <v>214</v>
      </c>
      <c r="L18705">
        <v>1</v>
      </c>
      <c r="M18705">
        <v>0</v>
      </c>
      <c r="N18705" s="13" t="s">
        <v>192</v>
      </c>
      <c r="O18705" s="13" t="s">
        <v>97</v>
      </c>
      <c r="P18705">
        <v>38</v>
      </c>
      <c r="Q18705" s="13" t="s">
        <v>97</v>
      </c>
      <c r="R18705" s="13" t="s">
        <v>208</v>
      </c>
      <c r="S18705" s="13" t="s">
        <v>193</v>
      </c>
      <c r="T18705">
        <v>1</v>
      </c>
      <c r="U18705">
        <v>1</v>
      </c>
      <c r="V18705">
        <v>1</v>
      </c>
      <c r="W18705" s="13" t="s">
        <v>101</v>
      </c>
      <c r="X18705">
        <v>0.45</v>
      </c>
    </row>
    <row r="18706" spans="1:24" x14ac:dyDescent="0.3">
      <c r="A18706">
        <v>18704</v>
      </c>
      <c r="B18706" t="s">
        <v>197</v>
      </c>
      <c r="C18706" t="s">
        <v>198</v>
      </c>
      <c r="D18706">
        <v>30.678076000000001</v>
      </c>
      <c r="E18706">
        <v>76.761039999999994</v>
      </c>
      <c r="F18706" s="18">
        <v>44825</v>
      </c>
      <c r="G18706" s="19">
        <v>0.25</v>
      </c>
      <c r="H18706">
        <v>6</v>
      </c>
      <c r="I18706" s="13" t="s">
        <v>194</v>
      </c>
      <c r="J18706">
        <v>0</v>
      </c>
      <c r="K18706" s="13" t="s">
        <v>214</v>
      </c>
      <c r="L18706">
        <v>6</v>
      </c>
      <c r="M18706">
        <v>1</v>
      </c>
      <c r="N18706" s="13" t="s">
        <v>192</v>
      </c>
      <c r="O18706" s="13" t="s">
        <v>97</v>
      </c>
      <c r="P18706">
        <v>22</v>
      </c>
      <c r="Q18706" s="13" t="s">
        <v>95</v>
      </c>
      <c r="R18706" s="13" t="s">
        <v>205</v>
      </c>
      <c r="S18706" s="13" t="s">
        <v>193</v>
      </c>
      <c r="T18706">
        <v>1</v>
      </c>
      <c r="U18706">
        <v>0</v>
      </c>
      <c r="V18706">
        <v>0</v>
      </c>
      <c r="W18706" s="13" t="s">
        <v>101</v>
      </c>
      <c r="X18706">
        <v>0.1</v>
      </c>
    </row>
    <row r="18707" spans="1:24" x14ac:dyDescent="0.3">
      <c r="A18707">
        <v>18705</v>
      </c>
      <c r="B18707" t="s">
        <v>206</v>
      </c>
      <c r="C18707" t="s">
        <v>207</v>
      </c>
      <c r="D18707">
        <v>13.150297999999999</v>
      </c>
      <c r="E18707">
        <v>77.532544999999999</v>
      </c>
      <c r="F18707" s="18">
        <v>44846</v>
      </c>
      <c r="G18707" s="19">
        <v>0.29166666666666702</v>
      </c>
      <c r="H18707">
        <v>7</v>
      </c>
      <c r="I18707" s="13" t="s">
        <v>194</v>
      </c>
      <c r="J18707">
        <v>0</v>
      </c>
      <c r="K18707" s="13" t="s">
        <v>214</v>
      </c>
      <c r="L18707">
        <v>4</v>
      </c>
      <c r="M18707">
        <v>0</v>
      </c>
      <c r="N18707" s="13" t="s">
        <v>94</v>
      </c>
      <c r="O18707" s="13" t="s">
        <v>95</v>
      </c>
      <c r="P18707">
        <v>18</v>
      </c>
      <c r="Q18707" s="13" t="s">
        <v>97</v>
      </c>
      <c r="R18707" s="13" t="s">
        <v>98</v>
      </c>
      <c r="S18707" s="13" t="s">
        <v>193</v>
      </c>
      <c r="T18707">
        <v>3</v>
      </c>
      <c r="U18707">
        <v>0</v>
      </c>
      <c r="V18707">
        <v>0</v>
      </c>
      <c r="W18707" s="13" t="s">
        <v>101</v>
      </c>
      <c r="X18707">
        <v>0.65</v>
      </c>
    </row>
    <row r="18708" spans="1:24" x14ac:dyDescent="0.3">
      <c r="A18708">
        <v>18706</v>
      </c>
      <c r="B18708" t="s">
        <v>203</v>
      </c>
      <c r="C18708" t="s">
        <v>203</v>
      </c>
      <c r="D18708">
        <v>28.820205999999999</v>
      </c>
      <c r="E18708">
        <v>76.943717000000007</v>
      </c>
      <c r="F18708" s="18">
        <v>44820</v>
      </c>
      <c r="G18708" s="19">
        <v>0.41666666666666702</v>
      </c>
      <c r="H18708">
        <v>10</v>
      </c>
      <c r="I18708" s="13" t="s">
        <v>211</v>
      </c>
      <c r="J18708">
        <v>0</v>
      </c>
      <c r="K18708" s="13" t="s">
        <v>191</v>
      </c>
      <c r="L18708">
        <v>6</v>
      </c>
      <c r="M18708">
        <v>1</v>
      </c>
      <c r="N18708" s="13" t="s">
        <v>192</v>
      </c>
      <c r="O18708" s="13" t="s">
        <v>97</v>
      </c>
      <c r="P18708">
        <v>31</v>
      </c>
      <c r="Q18708" s="13" t="s">
        <v>195</v>
      </c>
      <c r="R18708" s="13" t="s">
        <v>208</v>
      </c>
      <c r="S18708" s="13" t="s">
        <v>193</v>
      </c>
      <c r="T18708">
        <v>2</v>
      </c>
      <c r="U18708">
        <v>1</v>
      </c>
      <c r="V18708">
        <v>1</v>
      </c>
      <c r="W18708" s="13" t="s">
        <v>101</v>
      </c>
      <c r="X18708">
        <v>0.25</v>
      </c>
    </row>
    <row r="18709" spans="1:24" x14ac:dyDescent="0.3">
      <c r="A18709">
        <v>18707</v>
      </c>
      <c r="B18709" t="s">
        <v>217</v>
      </c>
      <c r="C18709" t="s">
        <v>218</v>
      </c>
      <c r="D18709">
        <v>22.574290999999999</v>
      </c>
      <c r="E18709">
        <v>88.294032999999999</v>
      </c>
      <c r="F18709" s="18">
        <v>45191</v>
      </c>
      <c r="G18709" s="19">
        <v>0.54166666666666696</v>
      </c>
      <c r="H18709">
        <v>13</v>
      </c>
      <c r="I18709" s="13" t="s">
        <v>211</v>
      </c>
      <c r="J18709">
        <v>0</v>
      </c>
      <c r="K18709" s="13" t="s">
        <v>191</v>
      </c>
      <c r="L18709">
        <v>6</v>
      </c>
      <c r="M18709">
        <v>0</v>
      </c>
      <c r="N18709" s="13" t="s">
        <v>212</v>
      </c>
      <c r="O18709" s="13" t="s">
        <v>95</v>
      </c>
      <c r="P18709">
        <v>37</v>
      </c>
      <c r="Q18709" s="13" t="s">
        <v>95</v>
      </c>
      <c r="R18709" s="13" t="s">
        <v>213</v>
      </c>
      <c r="S18709" s="13" t="s">
        <v>99</v>
      </c>
      <c r="T18709">
        <v>4</v>
      </c>
      <c r="U18709">
        <v>4</v>
      </c>
      <c r="V18709">
        <v>0</v>
      </c>
      <c r="W18709" s="13" t="s">
        <v>101</v>
      </c>
      <c r="X18709">
        <v>0.65</v>
      </c>
    </row>
    <row r="18710" spans="1:24" x14ac:dyDescent="0.3">
      <c r="A18710">
        <v>18708</v>
      </c>
      <c r="B18710" t="s">
        <v>197</v>
      </c>
      <c r="C18710" t="s">
        <v>198</v>
      </c>
      <c r="D18710">
        <v>30.649698999999998</v>
      </c>
      <c r="E18710">
        <v>76.717744999999994</v>
      </c>
      <c r="F18710" s="18">
        <v>45247</v>
      </c>
      <c r="G18710" s="19">
        <v>0.70833333333333304</v>
      </c>
      <c r="H18710">
        <v>17</v>
      </c>
      <c r="I18710" s="13" t="s">
        <v>211</v>
      </c>
      <c r="J18710">
        <v>0</v>
      </c>
      <c r="K18710" s="13" t="s">
        <v>92</v>
      </c>
      <c r="L18710">
        <v>2</v>
      </c>
      <c r="M18710">
        <v>0</v>
      </c>
      <c r="N18710" s="13" t="s">
        <v>212</v>
      </c>
      <c r="O18710" s="13" t="s">
        <v>95</v>
      </c>
      <c r="P18710">
        <v>36</v>
      </c>
      <c r="Q18710" s="13" t="s">
        <v>97</v>
      </c>
      <c r="R18710" s="13" t="s">
        <v>205</v>
      </c>
      <c r="S18710" s="13" t="s">
        <v>193</v>
      </c>
      <c r="T18710">
        <v>4</v>
      </c>
      <c r="U18710">
        <v>2</v>
      </c>
      <c r="V18710">
        <v>1</v>
      </c>
      <c r="W18710" s="13" t="s">
        <v>101</v>
      </c>
      <c r="X18710">
        <v>0.8</v>
      </c>
    </row>
    <row r="18711" spans="1:24" x14ac:dyDescent="0.3">
      <c r="A18711">
        <v>18709</v>
      </c>
      <c r="B18711" t="s">
        <v>190</v>
      </c>
      <c r="C18711" t="s">
        <v>80</v>
      </c>
      <c r="D18711">
        <v>18.989833999999998</v>
      </c>
      <c r="E18711">
        <v>72.841875000000002</v>
      </c>
      <c r="F18711" s="18">
        <v>45277</v>
      </c>
      <c r="G18711" s="19">
        <v>0.625</v>
      </c>
      <c r="H18711">
        <v>15</v>
      </c>
      <c r="I18711" s="13" t="s">
        <v>89</v>
      </c>
      <c r="J18711">
        <v>1</v>
      </c>
      <c r="K18711" s="13" t="s">
        <v>214</v>
      </c>
      <c r="L18711">
        <v>6</v>
      </c>
      <c r="M18711">
        <v>1</v>
      </c>
      <c r="N18711" s="13" t="s">
        <v>94</v>
      </c>
      <c r="O18711" s="13" t="s">
        <v>95</v>
      </c>
      <c r="P18711">
        <v>27</v>
      </c>
      <c r="Q18711" s="13" t="s">
        <v>97</v>
      </c>
      <c r="R18711" s="13" t="s">
        <v>199</v>
      </c>
      <c r="S18711" s="13" t="s">
        <v>196</v>
      </c>
      <c r="T18711">
        <v>2</v>
      </c>
      <c r="U18711">
        <v>2</v>
      </c>
      <c r="V18711">
        <v>0</v>
      </c>
      <c r="W18711" s="13" t="s">
        <v>101</v>
      </c>
      <c r="X18711">
        <v>0.65</v>
      </c>
    </row>
    <row r="18712" spans="1:24" x14ac:dyDescent="0.3">
      <c r="A18712">
        <v>18710</v>
      </c>
      <c r="B18712" t="s">
        <v>203</v>
      </c>
      <c r="C18712" t="s">
        <v>203</v>
      </c>
      <c r="D18712">
        <v>28.464324999999999</v>
      </c>
      <c r="E18712">
        <v>76.919184999999999</v>
      </c>
      <c r="F18712" s="18">
        <v>45599</v>
      </c>
      <c r="G18712" s="19">
        <v>0.45833333333333298</v>
      </c>
      <c r="H18712">
        <v>11</v>
      </c>
      <c r="I18712" s="13" t="s">
        <v>89</v>
      </c>
      <c r="J18712">
        <v>1</v>
      </c>
      <c r="K18712" s="13" t="s">
        <v>92</v>
      </c>
      <c r="L18712">
        <v>4</v>
      </c>
      <c r="M18712">
        <v>1</v>
      </c>
      <c r="N18712" s="13" t="s">
        <v>192</v>
      </c>
      <c r="O18712" s="13" t="s">
        <v>97</v>
      </c>
      <c r="P18712">
        <v>27</v>
      </c>
      <c r="Q18712" s="13" t="s">
        <v>195</v>
      </c>
      <c r="R18712" s="13" t="s">
        <v>205</v>
      </c>
      <c r="S18712" s="13" t="s">
        <v>99</v>
      </c>
      <c r="T18712">
        <v>4</v>
      </c>
      <c r="U18712">
        <v>4</v>
      </c>
      <c r="V18712">
        <v>0</v>
      </c>
      <c r="W18712" s="13" t="s">
        <v>101</v>
      </c>
      <c r="X18712">
        <v>0.3</v>
      </c>
    </row>
    <row r="18713" spans="1:24" x14ac:dyDescent="0.3">
      <c r="A18713">
        <v>18711</v>
      </c>
      <c r="B18713" t="s">
        <v>217</v>
      </c>
      <c r="C18713" t="s">
        <v>218</v>
      </c>
      <c r="D18713">
        <v>22.638960000000001</v>
      </c>
      <c r="E18713">
        <v>88.483772000000002</v>
      </c>
      <c r="F18713" s="18">
        <v>44610</v>
      </c>
      <c r="G18713" s="19">
        <v>0.66666666666666696</v>
      </c>
      <c r="H18713">
        <v>16</v>
      </c>
      <c r="I18713" s="13" t="s">
        <v>211</v>
      </c>
      <c r="J18713">
        <v>0</v>
      </c>
      <c r="K18713" s="13" t="s">
        <v>214</v>
      </c>
      <c r="L18713">
        <v>2</v>
      </c>
      <c r="M18713">
        <v>1</v>
      </c>
      <c r="N18713" s="13" t="s">
        <v>192</v>
      </c>
      <c r="O18713" s="13" t="s">
        <v>97</v>
      </c>
      <c r="P18713">
        <v>23</v>
      </c>
      <c r="Q18713" s="13" t="s">
        <v>195</v>
      </c>
      <c r="R18713" s="13" t="s">
        <v>199</v>
      </c>
      <c r="S18713" s="13" t="s">
        <v>99</v>
      </c>
      <c r="T18713">
        <v>3</v>
      </c>
      <c r="U18713">
        <v>3</v>
      </c>
      <c r="V18713">
        <v>0</v>
      </c>
      <c r="W18713" s="13" t="s">
        <v>101</v>
      </c>
      <c r="X18713">
        <v>0.3</v>
      </c>
    </row>
    <row r="18714" spans="1:24" x14ac:dyDescent="0.3">
      <c r="A18714">
        <v>18712</v>
      </c>
      <c r="B18714" t="s">
        <v>209</v>
      </c>
      <c r="C18714" t="s">
        <v>210</v>
      </c>
      <c r="D18714">
        <v>17.363769000000001</v>
      </c>
      <c r="E18714">
        <v>78.483086</v>
      </c>
      <c r="F18714" s="18">
        <v>45320</v>
      </c>
      <c r="G18714" s="19">
        <v>0.79166666666666696</v>
      </c>
      <c r="H18714">
        <v>19</v>
      </c>
      <c r="I18714" s="13" t="s">
        <v>204</v>
      </c>
      <c r="J18714">
        <v>0</v>
      </c>
      <c r="K18714" s="13" t="s">
        <v>92</v>
      </c>
      <c r="L18714">
        <v>5</v>
      </c>
      <c r="M18714">
        <v>1</v>
      </c>
      <c r="N18714" s="13" t="s">
        <v>212</v>
      </c>
      <c r="O18714" s="13" t="s">
        <v>195</v>
      </c>
      <c r="P18714">
        <v>35</v>
      </c>
      <c r="Q18714" s="13" t="s">
        <v>195</v>
      </c>
      <c r="R18714" s="13" t="s">
        <v>98</v>
      </c>
      <c r="S18714" s="13" t="s">
        <v>99</v>
      </c>
      <c r="T18714">
        <v>2</v>
      </c>
      <c r="U18714">
        <v>2</v>
      </c>
      <c r="V18714">
        <v>1</v>
      </c>
      <c r="W18714" s="13" t="s">
        <v>101</v>
      </c>
      <c r="X18714">
        <v>0.6</v>
      </c>
    </row>
    <row r="18715" spans="1:24" x14ac:dyDescent="0.3">
      <c r="A18715">
        <v>18713</v>
      </c>
      <c r="B18715" t="s">
        <v>200</v>
      </c>
      <c r="C18715" t="s">
        <v>201</v>
      </c>
      <c r="D18715">
        <v>12.985624</v>
      </c>
      <c r="E18715">
        <v>80.296863999999999</v>
      </c>
      <c r="F18715" s="18">
        <v>45718</v>
      </c>
      <c r="G18715" s="19">
        <v>0</v>
      </c>
      <c r="H18715">
        <v>0</v>
      </c>
      <c r="I18715" s="13" t="s">
        <v>89</v>
      </c>
      <c r="J18715">
        <v>1</v>
      </c>
      <c r="K18715" s="13" t="s">
        <v>191</v>
      </c>
      <c r="L18715">
        <v>6</v>
      </c>
      <c r="M18715">
        <v>0</v>
      </c>
      <c r="N18715" s="13" t="s">
        <v>212</v>
      </c>
      <c r="O18715" s="13" t="s">
        <v>95</v>
      </c>
      <c r="P18715">
        <v>32</v>
      </c>
      <c r="Q18715" s="13" t="s">
        <v>95</v>
      </c>
      <c r="R18715" s="13" t="s">
        <v>205</v>
      </c>
      <c r="S18715" s="13" t="s">
        <v>193</v>
      </c>
      <c r="T18715">
        <v>3</v>
      </c>
      <c r="U18715">
        <v>2</v>
      </c>
      <c r="V18715">
        <v>0</v>
      </c>
      <c r="W18715" s="13" t="s">
        <v>101</v>
      </c>
      <c r="X18715">
        <v>0.45</v>
      </c>
    </row>
    <row r="18716" spans="1:24" x14ac:dyDescent="0.3">
      <c r="A18716">
        <v>18714</v>
      </c>
      <c r="B18716" t="s">
        <v>203</v>
      </c>
      <c r="C18716" t="s">
        <v>203</v>
      </c>
      <c r="D18716">
        <v>28.414764999999999</v>
      </c>
      <c r="E18716">
        <v>76.800892000000005</v>
      </c>
      <c r="F18716" s="18">
        <v>45754</v>
      </c>
      <c r="G18716" s="19">
        <v>0.54166666666666696</v>
      </c>
      <c r="H18716">
        <v>13</v>
      </c>
      <c r="I18716" s="13" t="s">
        <v>204</v>
      </c>
      <c r="J18716">
        <v>0</v>
      </c>
      <c r="K18716" s="13" t="s">
        <v>191</v>
      </c>
      <c r="L18716">
        <v>2</v>
      </c>
      <c r="M18716">
        <v>1</v>
      </c>
      <c r="N18716" s="13" t="s">
        <v>212</v>
      </c>
      <c r="O18716" s="13" t="s">
        <v>195</v>
      </c>
      <c r="P18716">
        <v>20</v>
      </c>
      <c r="Q18716" s="13" t="s">
        <v>97</v>
      </c>
      <c r="R18716" s="13" t="s">
        <v>205</v>
      </c>
      <c r="S18716" s="13" t="s">
        <v>99</v>
      </c>
      <c r="T18716">
        <v>3</v>
      </c>
      <c r="U18716">
        <v>3</v>
      </c>
      <c r="V18716">
        <v>0</v>
      </c>
      <c r="W18716" s="13" t="s">
        <v>101</v>
      </c>
      <c r="X18716">
        <v>0.65</v>
      </c>
    </row>
    <row r="18717" spans="1:24" x14ac:dyDescent="0.3">
      <c r="A18717">
        <v>18715</v>
      </c>
      <c r="B18717" t="s">
        <v>190</v>
      </c>
      <c r="C18717" t="s">
        <v>80</v>
      </c>
      <c r="D18717">
        <v>19.230722</v>
      </c>
      <c r="E18717">
        <v>72.975531000000004</v>
      </c>
      <c r="F18717" s="18">
        <v>44969</v>
      </c>
      <c r="G18717" s="19">
        <v>0.66666666666666696</v>
      </c>
      <c r="H18717">
        <v>16</v>
      </c>
      <c r="I18717" s="13" t="s">
        <v>89</v>
      </c>
      <c r="J18717">
        <v>1</v>
      </c>
      <c r="K18717" s="13" t="s">
        <v>92</v>
      </c>
      <c r="L18717">
        <v>6</v>
      </c>
      <c r="M18717">
        <v>1</v>
      </c>
      <c r="N18717" s="13" t="s">
        <v>212</v>
      </c>
      <c r="O18717" s="13" t="s">
        <v>95</v>
      </c>
      <c r="P18717">
        <v>32</v>
      </c>
      <c r="Q18717" s="13" t="s">
        <v>95</v>
      </c>
      <c r="R18717" s="13" t="s">
        <v>205</v>
      </c>
      <c r="S18717" s="13" t="s">
        <v>196</v>
      </c>
      <c r="T18717">
        <v>5</v>
      </c>
      <c r="U18717">
        <v>4</v>
      </c>
      <c r="V18717">
        <v>0</v>
      </c>
      <c r="W18717" s="13" t="s">
        <v>101</v>
      </c>
      <c r="X18717">
        <v>0.45</v>
      </c>
    </row>
    <row r="18718" spans="1:24" x14ac:dyDescent="0.3">
      <c r="A18718">
        <v>18716</v>
      </c>
      <c r="B18718" t="s">
        <v>203</v>
      </c>
      <c r="C18718" t="s">
        <v>203</v>
      </c>
      <c r="D18718">
        <v>28.716346000000001</v>
      </c>
      <c r="E18718">
        <v>77.084577999999993</v>
      </c>
      <c r="F18718" s="18">
        <v>44562</v>
      </c>
      <c r="G18718" s="19">
        <v>0.41666666666666702</v>
      </c>
      <c r="H18718">
        <v>10</v>
      </c>
      <c r="I18718" s="13" t="s">
        <v>219</v>
      </c>
      <c r="J18718">
        <v>1</v>
      </c>
      <c r="K18718" s="13" t="s">
        <v>92</v>
      </c>
      <c r="L18718">
        <v>4</v>
      </c>
      <c r="M18718">
        <v>1</v>
      </c>
      <c r="N18718" s="13" t="s">
        <v>192</v>
      </c>
      <c r="O18718" s="13" t="s">
        <v>97</v>
      </c>
      <c r="P18718">
        <v>27</v>
      </c>
      <c r="Q18718" s="13" t="s">
        <v>97</v>
      </c>
      <c r="R18718" s="13" t="s">
        <v>199</v>
      </c>
      <c r="S18718" s="13" t="s">
        <v>99</v>
      </c>
      <c r="T18718">
        <v>2</v>
      </c>
      <c r="U18718">
        <v>2</v>
      </c>
      <c r="V18718">
        <v>1</v>
      </c>
      <c r="W18718" s="13" t="s">
        <v>101</v>
      </c>
      <c r="X18718">
        <v>0.65</v>
      </c>
    </row>
    <row r="18719" spans="1:24" x14ac:dyDescent="0.3">
      <c r="A18719">
        <v>18717</v>
      </c>
      <c r="B18719" t="s">
        <v>190</v>
      </c>
      <c r="C18719" t="s">
        <v>80</v>
      </c>
      <c r="D18719">
        <v>18.83982</v>
      </c>
      <c r="E18719">
        <v>72.804344</v>
      </c>
      <c r="F18719" s="18">
        <v>45429</v>
      </c>
      <c r="G18719" s="19">
        <v>0.66666666666666696</v>
      </c>
      <c r="H18719">
        <v>16</v>
      </c>
      <c r="I18719" s="13" t="s">
        <v>211</v>
      </c>
      <c r="J18719">
        <v>0</v>
      </c>
      <c r="K18719" s="13" t="s">
        <v>92</v>
      </c>
      <c r="L18719">
        <v>4</v>
      </c>
      <c r="M18719">
        <v>1</v>
      </c>
      <c r="N18719" s="13" t="s">
        <v>192</v>
      </c>
      <c r="O18719" s="13" t="s">
        <v>97</v>
      </c>
      <c r="P18719">
        <v>39</v>
      </c>
      <c r="Q18719" s="13" t="s">
        <v>97</v>
      </c>
      <c r="R18719" s="13" t="s">
        <v>98</v>
      </c>
      <c r="S18719" s="13" t="s">
        <v>193</v>
      </c>
      <c r="T18719">
        <v>2</v>
      </c>
      <c r="U18719">
        <v>2</v>
      </c>
      <c r="V18719">
        <v>0</v>
      </c>
      <c r="W18719" s="13" t="s">
        <v>101</v>
      </c>
      <c r="X18719">
        <v>0.3</v>
      </c>
    </row>
    <row r="18720" spans="1:24" x14ac:dyDescent="0.3">
      <c r="A18720">
        <v>18718</v>
      </c>
      <c r="B18720" t="s">
        <v>197</v>
      </c>
      <c r="C18720" t="s">
        <v>198</v>
      </c>
      <c r="D18720">
        <v>30.637692000000001</v>
      </c>
      <c r="E18720">
        <v>76.771327999999997</v>
      </c>
      <c r="F18720" s="18">
        <v>44954</v>
      </c>
      <c r="G18720" s="19">
        <v>0.41666666666666702</v>
      </c>
      <c r="H18720">
        <v>10</v>
      </c>
      <c r="I18720" s="13" t="s">
        <v>219</v>
      </c>
      <c r="J18720">
        <v>1</v>
      </c>
      <c r="K18720" s="13" t="s">
        <v>191</v>
      </c>
      <c r="L18720">
        <v>5</v>
      </c>
      <c r="M18720">
        <v>0</v>
      </c>
      <c r="N18720" s="13" t="s">
        <v>192</v>
      </c>
      <c r="O18720" s="13" t="s">
        <v>97</v>
      </c>
      <c r="P18720">
        <v>30</v>
      </c>
      <c r="Q18720" s="13" t="s">
        <v>97</v>
      </c>
      <c r="R18720" s="13" t="s">
        <v>213</v>
      </c>
      <c r="S18720" s="13" t="s">
        <v>196</v>
      </c>
      <c r="T18720">
        <v>2</v>
      </c>
      <c r="U18720">
        <v>0</v>
      </c>
      <c r="V18720">
        <v>1</v>
      </c>
      <c r="W18720" s="13" t="s">
        <v>101</v>
      </c>
      <c r="X18720">
        <v>0.45</v>
      </c>
    </row>
    <row r="18721" spans="1:24" x14ac:dyDescent="0.3">
      <c r="A18721">
        <v>18719</v>
      </c>
      <c r="B18721" t="s">
        <v>217</v>
      </c>
      <c r="C18721" t="s">
        <v>218</v>
      </c>
      <c r="D18721">
        <v>22.485716</v>
      </c>
      <c r="E18721">
        <v>88.460509999999999</v>
      </c>
      <c r="F18721" s="18">
        <v>45064</v>
      </c>
      <c r="G18721" s="19">
        <v>8.3333333333333301E-2</v>
      </c>
      <c r="H18721">
        <v>2</v>
      </c>
      <c r="I18721" s="13" t="s">
        <v>202</v>
      </c>
      <c r="J18721">
        <v>0</v>
      </c>
      <c r="K18721" s="13" t="s">
        <v>214</v>
      </c>
      <c r="L18721">
        <v>6</v>
      </c>
      <c r="M18721">
        <v>1</v>
      </c>
      <c r="N18721" s="13" t="s">
        <v>94</v>
      </c>
      <c r="O18721" s="13" t="s">
        <v>95</v>
      </c>
      <c r="P18721">
        <v>17</v>
      </c>
      <c r="Q18721" s="13" t="s">
        <v>195</v>
      </c>
      <c r="R18721" s="13" t="s">
        <v>205</v>
      </c>
      <c r="S18721" s="13" t="s">
        <v>196</v>
      </c>
      <c r="T18721">
        <v>5</v>
      </c>
      <c r="U18721">
        <v>5</v>
      </c>
      <c r="V18721">
        <v>0</v>
      </c>
      <c r="W18721" s="13" t="s">
        <v>101</v>
      </c>
      <c r="X18721">
        <v>0.45</v>
      </c>
    </row>
    <row r="18722" spans="1:24" x14ac:dyDescent="0.3">
      <c r="A18722">
        <v>18720</v>
      </c>
      <c r="B18722" t="s">
        <v>209</v>
      </c>
      <c r="C18722" t="s">
        <v>210</v>
      </c>
      <c r="D18722">
        <v>17.285865000000001</v>
      </c>
      <c r="E18722">
        <v>78.537706</v>
      </c>
      <c r="F18722" s="18">
        <v>45168</v>
      </c>
      <c r="G18722" s="19">
        <v>0.375</v>
      </c>
      <c r="H18722">
        <v>9</v>
      </c>
      <c r="I18722" s="13" t="s">
        <v>194</v>
      </c>
      <c r="J18722">
        <v>0</v>
      </c>
      <c r="K18722" s="13" t="s">
        <v>92</v>
      </c>
      <c r="L18722">
        <v>6</v>
      </c>
      <c r="M18722">
        <v>1</v>
      </c>
      <c r="N18722" s="13" t="s">
        <v>94</v>
      </c>
      <c r="O18722" s="13" t="s">
        <v>95</v>
      </c>
      <c r="P18722">
        <v>20</v>
      </c>
      <c r="Q18722" s="13" t="s">
        <v>195</v>
      </c>
      <c r="R18722" s="13" t="s">
        <v>205</v>
      </c>
      <c r="S18722" s="13" t="s">
        <v>196</v>
      </c>
      <c r="T18722">
        <v>3</v>
      </c>
      <c r="U18722">
        <v>3</v>
      </c>
      <c r="V18722">
        <v>1</v>
      </c>
      <c r="W18722" s="13" t="s">
        <v>101</v>
      </c>
      <c r="X18722">
        <v>0.6</v>
      </c>
    </row>
    <row r="18723" spans="1:24" x14ac:dyDescent="0.3">
      <c r="A18723">
        <v>18721</v>
      </c>
      <c r="B18723" t="s">
        <v>200</v>
      </c>
      <c r="C18723" t="s">
        <v>201</v>
      </c>
      <c r="D18723">
        <v>13.192886</v>
      </c>
      <c r="E18723">
        <v>80.224010000000007</v>
      </c>
      <c r="F18723" s="18">
        <v>44751</v>
      </c>
      <c r="G18723" s="19">
        <v>0.20833333333333301</v>
      </c>
      <c r="H18723">
        <v>5</v>
      </c>
      <c r="I18723" s="13" t="s">
        <v>219</v>
      </c>
      <c r="J18723">
        <v>1</v>
      </c>
      <c r="K18723" s="13" t="s">
        <v>214</v>
      </c>
      <c r="L18723">
        <v>4</v>
      </c>
      <c r="M18723">
        <v>0</v>
      </c>
      <c r="N18723" s="13" t="s">
        <v>94</v>
      </c>
      <c r="O18723" s="13" t="s">
        <v>95</v>
      </c>
      <c r="P18723">
        <v>23</v>
      </c>
      <c r="Q18723" s="13" t="s">
        <v>95</v>
      </c>
      <c r="R18723" s="13" t="s">
        <v>213</v>
      </c>
      <c r="S18723" s="13" t="s">
        <v>196</v>
      </c>
      <c r="T18723">
        <v>5</v>
      </c>
      <c r="U18723">
        <v>1</v>
      </c>
      <c r="V18723">
        <v>0</v>
      </c>
      <c r="W18723" s="13" t="s">
        <v>101</v>
      </c>
      <c r="X18723">
        <v>0.45</v>
      </c>
    </row>
    <row r="18724" spans="1:24" x14ac:dyDescent="0.3">
      <c r="A18724">
        <v>18722</v>
      </c>
      <c r="B18724" t="s">
        <v>79</v>
      </c>
      <c r="C18724" t="s">
        <v>80</v>
      </c>
      <c r="D18724">
        <v>18.585277999999999</v>
      </c>
      <c r="E18724">
        <v>73.887012999999996</v>
      </c>
      <c r="F18724" s="18">
        <v>44770</v>
      </c>
      <c r="G18724" s="19">
        <v>0.45833333333333298</v>
      </c>
      <c r="H18724">
        <v>11</v>
      </c>
      <c r="I18724" s="13" t="s">
        <v>202</v>
      </c>
      <c r="J18724">
        <v>0</v>
      </c>
      <c r="K18724" s="13" t="s">
        <v>214</v>
      </c>
      <c r="L18724">
        <v>3</v>
      </c>
      <c r="M18724">
        <v>1</v>
      </c>
      <c r="N18724" s="13" t="s">
        <v>94</v>
      </c>
      <c r="O18724" s="13" t="s">
        <v>95</v>
      </c>
      <c r="P18724">
        <v>18</v>
      </c>
      <c r="Q18724" s="13" t="s">
        <v>195</v>
      </c>
      <c r="R18724" s="13" t="s">
        <v>213</v>
      </c>
      <c r="S18724" s="13" t="s">
        <v>196</v>
      </c>
      <c r="T18724">
        <v>1</v>
      </c>
      <c r="U18724">
        <v>0</v>
      </c>
      <c r="V18724">
        <v>0</v>
      </c>
      <c r="W18724" s="13" t="s">
        <v>101</v>
      </c>
      <c r="X18724">
        <v>0.45</v>
      </c>
    </row>
    <row r="18725" spans="1:24" x14ac:dyDescent="0.3">
      <c r="A18725">
        <v>18723</v>
      </c>
      <c r="B18725" t="s">
        <v>206</v>
      </c>
      <c r="C18725" t="s">
        <v>207</v>
      </c>
      <c r="D18725">
        <v>13.094125999999999</v>
      </c>
      <c r="E18725">
        <v>77.520517999999996</v>
      </c>
      <c r="F18725" s="18">
        <v>45267</v>
      </c>
      <c r="G18725" s="19">
        <v>0.29166666666666702</v>
      </c>
      <c r="H18725">
        <v>7</v>
      </c>
      <c r="I18725" s="13" t="s">
        <v>202</v>
      </c>
      <c r="J18725">
        <v>0</v>
      </c>
      <c r="K18725" s="13" t="s">
        <v>92</v>
      </c>
      <c r="L18725">
        <v>1</v>
      </c>
      <c r="M18725">
        <v>0</v>
      </c>
      <c r="N18725" s="13" t="s">
        <v>212</v>
      </c>
      <c r="O18725" s="13" t="s">
        <v>195</v>
      </c>
      <c r="P18725">
        <v>15</v>
      </c>
      <c r="Q18725" s="13" t="s">
        <v>95</v>
      </c>
      <c r="R18725" s="13" t="s">
        <v>199</v>
      </c>
      <c r="S18725" s="13" t="s">
        <v>193</v>
      </c>
      <c r="T18725">
        <v>3</v>
      </c>
      <c r="U18725">
        <v>2</v>
      </c>
      <c r="V18725">
        <v>0</v>
      </c>
      <c r="W18725" s="13" t="s">
        <v>101</v>
      </c>
      <c r="X18725">
        <v>0.25</v>
      </c>
    </row>
    <row r="18726" spans="1:24" x14ac:dyDescent="0.3">
      <c r="A18726">
        <v>18724</v>
      </c>
      <c r="B18726" t="s">
        <v>197</v>
      </c>
      <c r="C18726" t="s">
        <v>198</v>
      </c>
      <c r="D18726">
        <v>30.761991999999999</v>
      </c>
      <c r="E18726">
        <v>76.852027000000007</v>
      </c>
      <c r="F18726" s="18">
        <v>45493</v>
      </c>
      <c r="G18726" s="19">
        <v>0.91666666666666696</v>
      </c>
      <c r="H18726">
        <v>22</v>
      </c>
      <c r="I18726" s="13" t="s">
        <v>219</v>
      </c>
      <c r="J18726">
        <v>1</v>
      </c>
      <c r="K18726" s="13" t="s">
        <v>191</v>
      </c>
      <c r="L18726">
        <v>4</v>
      </c>
      <c r="M18726">
        <v>1</v>
      </c>
      <c r="N18726" s="13" t="s">
        <v>212</v>
      </c>
      <c r="O18726" s="13" t="s">
        <v>195</v>
      </c>
      <c r="P18726">
        <v>38</v>
      </c>
      <c r="Q18726" s="13" t="s">
        <v>95</v>
      </c>
      <c r="R18726" s="13" t="s">
        <v>199</v>
      </c>
      <c r="S18726" s="13" t="s">
        <v>99</v>
      </c>
      <c r="T18726">
        <v>3</v>
      </c>
      <c r="U18726">
        <v>3</v>
      </c>
      <c r="V18726">
        <v>0</v>
      </c>
      <c r="W18726" s="13" t="s">
        <v>101</v>
      </c>
      <c r="X18726">
        <v>0.45</v>
      </c>
    </row>
    <row r="18727" spans="1:24" x14ac:dyDescent="0.3">
      <c r="A18727">
        <v>18725</v>
      </c>
      <c r="B18727" t="s">
        <v>200</v>
      </c>
      <c r="C18727" t="s">
        <v>201</v>
      </c>
      <c r="D18727">
        <v>12.911429999999999</v>
      </c>
      <c r="E18727">
        <v>80.158484999999999</v>
      </c>
      <c r="F18727" s="18">
        <v>45627</v>
      </c>
      <c r="G18727" s="19">
        <v>4.1666666666666699E-2</v>
      </c>
      <c r="H18727">
        <v>1</v>
      </c>
      <c r="I18727" s="13" t="s">
        <v>89</v>
      </c>
      <c r="J18727">
        <v>1</v>
      </c>
      <c r="K18727" s="13" t="s">
        <v>191</v>
      </c>
      <c r="L18727">
        <v>4</v>
      </c>
      <c r="M18727">
        <v>1</v>
      </c>
      <c r="N18727" s="13" t="s">
        <v>94</v>
      </c>
      <c r="O18727" s="13" t="s">
        <v>95</v>
      </c>
      <c r="P18727">
        <v>28</v>
      </c>
      <c r="Q18727" s="13" t="s">
        <v>95</v>
      </c>
      <c r="R18727" s="13" t="s">
        <v>213</v>
      </c>
      <c r="S18727" s="13" t="s">
        <v>196</v>
      </c>
      <c r="T18727">
        <v>2</v>
      </c>
      <c r="U18727">
        <v>0</v>
      </c>
      <c r="V18727">
        <v>0</v>
      </c>
      <c r="W18727" s="13" t="s">
        <v>101</v>
      </c>
      <c r="X18727">
        <v>0.45</v>
      </c>
    </row>
    <row r="18728" spans="1:24" x14ac:dyDescent="0.3">
      <c r="A18728">
        <v>18726</v>
      </c>
      <c r="B18728" t="s">
        <v>200</v>
      </c>
      <c r="C18728" t="s">
        <v>201</v>
      </c>
      <c r="D18728">
        <v>12.978876</v>
      </c>
      <c r="E18728">
        <v>80.247252000000003</v>
      </c>
      <c r="F18728" s="18">
        <v>45112</v>
      </c>
      <c r="G18728" s="19">
        <v>0.16666666666666699</v>
      </c>
      <c r="H18728">
        <v>4</v>
      </c>
      <c r="I18728" s="13" t="s">
        <v>194</v>
      </c>
      <c r="J18728">
        <v>0</v>
      </c>
      <c r="K18728" s="13" t="s">
        <v>92</v>
      </c>
      <c r="L18728">
        <v>3</v>
      </c>
      <c r="M18728">
        <v>0</v>
      </c>
      <c r="N18728" s="13" t="s">
        <v>212</v>
      </c>
      <c r="O18728" s="13" t="s">
        <v>195</v>
      </c>
      <c r="P18728">
        <v>32</v>
      </c>
      <c r="Q18728" s="13" t="s">
        <v>95</v>
      </c>
      <c r="R18728" s="13" t="s">
        <v>98</v>
      </c>
      <c r="S18728" s="13" t="s">
        <v>196</v>
      </c>
      <c r="T18728">
        <v>2</v>
      </c>
      <c r="U18728">
        <v>0</v>
      </c>
      <c r="V18728">
        <v>0</v>
      </c>
      <c r="W18728" s="13" t="s">
        <v>101</v>
      </c>
      <c r="X18728">
        <v>0.25</v>
      </c>
    </row>
    <row r="18729" spans="1:24" x14ac:dyDescent="0.3">
      <c r="A18729">
        <v>18727</v>
      </c>
      <c r="B18729" t="s">
        <v>217</v>
      </c>
      <c r="C18729" t="s">
        <v>218</v>
      </c>
      <c r="D18729">
        <v>22.550946</v>
      </c>
      <c r="E18729">
        <v>88.448727000000005</v>
      </c>
      <c r="F18729" s="18">
        <v>45695</v>
      </c>
      <c r="G18729" s="19">
        <v>4.1666666666666699E-2</v>
      </c>
      <c r="H18729">
        <v>1</v>
      </c>
      <c r="I18729" s="13" t="s">
        <v>211</v>
      </c>
      <c r="J18729">
        <v>0</v>
      </c>
      <c r="K18729" s="13" t="s">
        <v>214</v>
      </c>
      <c r="L18729">
        <v>5</v>
      </c>
      <c r="M18729">
        <v>1</v>
      </c>
      <c r="N18729" s="13" t="s">
        <v>212</v>
      </c>
      <c r="O18729" s="13" t="s">
        <v>195</v>
      </c>
      <c r="P18729">
        <v>22</v>
      </c>
      <c r="Q18729" s="13" t="s">
        <v>195</v>
      </c>
      <c r="R18729" s="13" t="s">
        <v>98</v>
      </c>
      <c r="S18729" s="13" t="s">
        <v>196</v>
      </c>
      <c r="T18729">
        <v>1</v>
      </c>
      <c r="U18729">
        <v>0</v>
      </c>
      <c r="V18729">
        <v>0</v>
      </c>
      <c r="W18729" s="13" t="s">
        <v>101</v>
      </c>
      <c r="X18729">
        <v>0.25</v>
      </c>
    </row>
    <row r="18730" spans="1:24" x14ac:dyDescent="0.3">
      <c r="A18730">
        <v>18728</v>
      </c>
      <c r="B18730" t="s">
        <v>79</v>
      </c>
      <c r="C18730" t="s">
        <v>80</v>
      </c>
      <c r="D18730">
        <v>18.585343000000002</v>
      </c>
      <c r="E18730">
        <v>73.737303999999995</v>
      </c>
      <c r="F18730" s="18">
        <v>45324</v>
      </c>
      <c r="G18730" s="19">
        <v>0.875</v>
      </c>
      <c r="H18730">
        <v>21</v>
      </c>
      <c r="I18730" s="13" t="s">
        <v>211</v>
      </c>
      <c r="J18730">
        <v>0</v>
      </c>
      <c r="K18730" s="13" t="s">
        <v>214</v>
      </c>
      <c r="L18730">
        <v>2</v>
      </c>
      <c r="M18730">
        <v>0</v>
      </c>
      <c r="N18730" s="13" t="s">
        <v>212</v>
      </c>
      <c r="O18730" s="13" t="s">
        <v>95</v>
      </c>
      <c r="P18730">
        <v>36</v>
      </c>
      <c r="Q18730" s="13" t="s">
        <v>97</v>
      </c>
      <c r="R18730" s="13" t="s">
        <v>98</v>
      </c>
      <c r="S18730" s="13" t="s">
        <v>99</v>
      </c>
      <c r="T18730">
        <v>1</v>
      </c>
      <c r="U18730">
        <v>1</v>
      </c>
      <c r="V18730">
        <v>0</v>
      </c>
      <c r="W18730" s="13" t="s">
        <v>101</v>
      </c>
      <c r="X18730">
        <v>0.85</v>
      </c>
    </row>
    <row r="18731" spans="1:24" x14ac:dyDescent="0.3">
      <c r="A18731">
        <v>18729</v>
      </c>
      <c r="B18731" t="s">
        <v>200</v>
      </c>
      <c r="C18731" t="s">
        <v>201</v>
      </c>
      <c r="D18731">
        <v>12.862923</v>
      </c>
      <c r="E18731">
        <v>80.238314000000003</v>
      </c>
      <c r="F18731" s="18">
        <v>44575</v>
      </c>
      <c r="G18731" s="19">
        <v>0.875</v>
      </c>
      <c r="H18731">
        <v>21</v>
      </c>
      <c r="I18731" s="13" t="s">
        <v>211</v>
      </c>
      <c r="J18731">
        <v>0</v>
      </c>
      <c r="K18731" s="13" t="s">
        <v>214</v>
      </c>
      <c r="L18731">
        <v>1</v>
      </c>
      <c r="M18731">
        <v>0</v>
      </c>
      <c r="N18731" s="13" t="s">
        <v>94</v>
      </c>
      <c r="O18731" s="13" t="s">
        <v>95</v>
      </c>
      <c r="P18731">
        <v>28</v>
      </c>
      <c r="Q18731" s="13" t="s">
        <v>195</v>
      </c>
      <c r="R18731" s="13" t="s">
        <v>199</v>
      </c>
      <c r="S18731" s="13" t="s">
        <v>193</v>
      </c>
      <c r="T18731">
        <v>1</v>
      </c>
      <c r="U18731">
        <v>1</v>
      </c>
      <c r="V18731">
        <v>0</v>
      </c>
      <c r="W18731" s="13" t="s">
        <v>101</v>
      </c>
      <c r="X18731">
        <v>0.45</v>
      </c>
    </row>
    <row r="18732" spans="1:24" x14ac:dyDescent="0.3">
      <c r="A18732">
        <v>18730</v>
      </c>
      <c r="B18732" t="s">
        <v>203</v>
      </c>
      <c r="C18732" t="s">
        <v>203</v>
      </c>
      <c r="D18732">
        <v>28.554213000000001</v>
      </c>
      <c r="E18732">
        <v>76.959204999999997</v>
      </c>
      <c r="F18732" s="18">
        <v>44759</v>
      </c>
      <c r="G18732" s="19">
        <v>0.83333333333333304</v>
      </c>
      <c r="H18732">
        <v>20</v>
      </c>
      <c r="I18732" s="13" t="s">
        <v>89</v>
      </c>
      <c r="J18732">
        <v>1</v>
      </c>
      <c r="K18732" s="13" t="s">
        <v>214</v>
      </c>
      <c r="L18732">
        <v>4</v>
      </c>
      <c r="M18732">
        <v>0</v>
      </c>
      <c r="N18732" s="13" t="s">
        <v>192</v>
      </c>
      <c r="O18732" s="13" t="s">
        <v>97</v>
      </c>
      <c r="P18732">
        <v>25</v>
      </c>
      <c r="Q18732" s="13" t="s">
        <v>97</v>
      </c>
      <c r="R18732" s="13" t="s">
        <v>199</v>
      </c>
      <c r="S18732" s="13" t="s">
        <v>99</v>
      </c>
      <c r="T18732">
        <v>3</v>
      </c>
      <c r="U18732">
        <v>3</v>
      </c>
      <c r="V18732">
        <v>0</v>
      </c>
      <c r="W18732" s="13" t="s">
        <v>101</v>
      </c>
      <c r="X18732">
        <v>0.5</v>
      </c>
    </row>
    <row r="18733" spans="1:24" x14ac:dyDescent="0.3">
      <c r="A18733">
        <v>18731</v>
      </c>
      <c r="B18733" t="s">
        <v>203</v>
      </c>
      <c r="C18733" t="s">
        <v>203</v>
      </c>
      <c r="D18733">
        <v>28.617721</v>
      </c>
      <c r="E18733">
        <v>77.056094999999999</v>
      </c>
      <c r="F18733" s="18">
        <v>44815</v>
      </c>
      <c r="G18733" s="19">
        <v>0.625</v>
      </c>
      <c r="H18733">
        <v>15</v>
      </c>
      <c r="I18733" s="13" t="s">
        <v>89</v>
      </c>
      <c r="J18733">
        <v>1</v>
      </c>
      <c r="K18733" s="13" t="s">
        <v>191</v>
      </c>
      <c r="L18733">
        <v>6</v>
      </c>
      <c r="M18733">
        <v>1</v>
      </c>
      <c r="N18733" s="13" t="s">
        <v>212</v>
      </c>
      <c r="O18733" s="13" t="s">
        <v>195</v>
      </c>
      <c r="P18733">
        <v>29</v>
      </c>
      <c r="Q18733" s="13" t="s">
        <v>195</v>
      </c>
      <c r="R18733" s="13" t="s">
        <v>199</v>
      </c>
      <c r="S18733" s="13" t="s">
        <v>99</v>
      </c>
      <c r="T18733">
        <v>5</v>
      </c>
      <c r="U18733">
        <v>5</v>
      </c>
      <c r="V18733">
        <v>0</v>
      </c>
      <c r="W18733" s="13" t="s">
        <v>101</v>
      </c>
      <c r="X18733">
        <v>0.45</v>
      </c>
    </row>
    <row r="18734" spans="1:24" x14ac:dyDescent="0.3">
      <c r="A18734">
        <v>18732</v>
      </c>
      <c r="B18734" t="s">
        <v>197</v>
      </c>
      <c r="C18734" t="s">
        <v>198</v>
      </c>
      <c r="D18734">
        <v>30.696643000000002</v>
      </c>
      <c r="E18734">
        <v>76.726178000000004</v>
      </c>
      <c r="F18734" s="18">
        <v>45338</v>
      </c>
      <c r="G18734" s="19">
        <v>0.70833333333333304</v>
      </c>
      <c r="H18734">
        <v>17</v>
      </c>
      <c r="I18734" s="13" t="s">
        <v>211</v>
      </c>
      <c r="J18734">
        <v>0</v>
      </c>
      <c r="K18734" s="13" t="s">
        <v>92</v>
      </c>
      <c r="L18734">
        <v>4</v>
      </c>
      <c r="M18734">
        <v>1</v>
      </c>
      <c r="N18734" s="13" t="s">
        <v>212</v>
      </c>
      <c r="O18734" s="13" t="s">
        <v>95</v>
      </c>
      <c r="P18734">
        <v>36</v>
      </c>
      <c r="Q18734" s="13" t="s">
        <v>195</v>
      </c>
      <c r="R18734" s="13" t="s">
        <v>98</v>
      </c>
      <c r="S18734" s="13" t="s">
        <v>196</v>
      </c>
      <c r="T18734">
        <v>3</v>
      </c>
      <c r="U18734">
        <v>1</v>
      </c>
      <c r="V18734">
        <v>1</v>
      </c>
      <c r="W18734" s="13" t="s">
        <v>101</v>
      </c>
      <c r="X18734">
        <v>0.6</v>
      </c>
    </row>
    <row r="18735" spans="1:24" x14ac:dyDescent="0.3">
      <c r="A18735">
        <v>18733</v>
      </c>
      <c r="B18735" t="s">
        <v>79</v>
      </c>
      <c r="C18735" t="s">
        <v>80</v>
      </c>
      <c r="D18735">
        <v>18.411193999999998</v>
      </c>
      <c r="E18735">
        <v>73.905799000000002</v>
      </c>
      <c r="F18735" s="18">
        <v>45186</v>
      </c>
      <c r="G18735" s="19">
        <v>0.91666666666666696</v>
      </c>
      <c r="H18735">
        <v>22</v>
      </c>
      <c r="I18735" s="13" t="s">
        <v>89</v>
      </c>
      <c r="J18735">
        <v>1</v>
      </c>
      <c r="K18735" s="13" t="s">
        <v>191</v>
      </c>
      <c r="L18735">
        <v>4</v>
      </c>
      <c r="M18735">
        <v>1</v>
      </c>
      <c r="N18735" s="13" t="s">
        <v>94</v>
      </c>
      <c r="O18735" s="13" t="s">
        <v>95</v>
      </c>
      <c r="P18735">
        <v>22</v>
      </c>
      <c r="Q18735" s="13" t="s">
        <v>195</v>
      </c>
      <c r="R18735" s="13" t="s">
        <v>208</v>
      </c>
      <c r="S18735" s="13" t="s">
        <v>196</v>
      </c>
      <c r="T18735">
        <v>1</v>
      </c>
      <c r="U18735">
        <v>1</v>
      </c>
      <c r="V18735">
        <v>0</v>
      </c>
      <c r="W18735" s="13" t="s">
        <v>101</v>
      </c>
      <c r="X18735">
        <v>0.45</v>
      </c>
    </row>
    <row r="18736" spans="1:24" x14ac:dyDescent="0.3">
      <c r="A18736">
        <v>18734</v>
      </c>
      <c r="B18736" t="s">
        <v>206</v>
      </c>
      <c r="C18736" t="s">
        <v>207</v>
      </c>
      <c r="D18736">
        <v>13.135184000000001</v>
      </c>
      <c r="E18736">
        <v>77.536437000000006</v>
      </c>
      <c r="F18736" s="18">
        <v>45296</v>
      </c>
      <c r="G18736" s="19">
        <v>0.45833333333333298</v>
      </c>
      <c r="H18736">
        <v>11</v>
      </c>
      <c r="I18736" s="13" t="s">
        <v>211</v>
      </c>
      <c r="J18736">
        <v>0</v>
      </c>
      <c r="K18736" s="13" t="s">
        <v>214</v>
      </c>
      <c r="L18736">
        <v>1</v>
      </c>
      <c r="M18736">
        <v>0</v>
      </c>
      <c r="N18736" s="13" t="s">
        <v>212</v>
      </c>
      <c r="O18736" s="13" t="s">
        <v>195</v>
      </c>
      <c r="P18736">
        <v>21</v>
      </c>
      <c r="Q18736" s="13" t="s">
        <v>195</v>
      </c>
      <c r="R18736" s="13" t="s">
        <v>205</v>
      </c>
      <c r="S18736" s="13" t="s">
        <v>99</v>
      </c>
      <c r="T18736">
        <v>2</v>
      </c>
      <c r="U18736">
        <v>2</v>
      </c>
      <c r="V18736">
        <v>0</v>
      </c>
      <c r="W18736" s="13" t="s">
        <v>101</v>
      </c>
      <c r="X18736">
        <v>0.45</v>
      </c>
    </row>
    <row r="18737" spans="1:24" x14ac:dyDescent="0.3">
      <c r="A18737">
        <v>18735</v>
      </c>
      <c r="B18737" t="s">
        <v>200</v>
      </c>
      <c r="C18737" t="s">
        <v>201</v>
      </c>
      <c r="D18737">
        <v>12.896466</v>
      </c>
      <c r="E18737">
        <v>80.275272999999999</v>
      </c>
      <c r="F18737" s="18">
        <v>44876</v>
      </c>
      <c r="G18737" s="19">
        <v>0.91666666666666696</v>
      </c>
      <c r="H18737">
        <v>22</v>
      </c>
      <c r="I18737" s="13" t="s">
        <v>211</v>
      </c>
      <c r="J18737">
        <v>0</v>
      </c>
      <c r="K18737" s="13" t="s">
        <v>214</v>
      </c>
      <c r="L18737">
        <v>5</v>
      </c>
      <c r="M18737">
        <v>1</v>
      </c>
      <c r="N18737" s="13" t="s">
        <v>192</v>
      </c>
      <c r="O18737" s="13" t="s">
        <v>97</v>
      </c>
      <c r="P18737">
        <v>21</v>
      </c>
      <c r="Q18737" s="13" t="s">
        <v>95</v>
      </c>
      <c r="R18737" s="13" t="s">
        <v>208</v>
      </c>
      <c r="S18737" s="13" t="s">
        <v>196</v>
      </c>
      <c r="T18737">
        <v>4</v>
      </c>
      <c r="U18737">
        <v>4</v>
      </c>
      <c r="V18737">
        <v>0</v>
      </c>
      <c r="W18737" s="13" t="s">
        <v>101</v>
      </c>
      <c r="X18737">
        <v>0.1</v>
      </c>
    </row>
    <row r="18738" spans="1:24" x14ac:dyDescent="0.3">
      <c r="A18738">
        <v>18736</v>
      </c>
      <c r="B18738" t="s">
        <v>206</v>
      </c>
      <c r="C18738" t="s">
        <v>207</v>
      </c>
      <c r="D18738">
        <v>12.960661</v>
      </c>
      <c r="E18738">
        <v>77.654660000000007</v>
      </c>
      <c r="F18738" s="18">
        <v>45666</v>
      </c>
      <c r="G18738" s="19">
        <v>0.25</v>
      </c>
      <c r="H18738">
        <v>6</v>
      </c>
      <c r="I18738" s="13" t="s">
        <v>202</v>
      </c>
      <c r="J18738">
        <v>0</v>
      </c>
      <c r="K18738" s="13" t="s">
        <v>191</v>
      </c>
      <c r="L18738">
        <v>6</v>
      </c>
      <c r="M18738">
        <v>0</v>
      </c>
      <c r="N18738" s="13" t="s">
        <v>212</v>
      </c>
      <c r="O18738" s="13" t="s">
        <v>195</v>
      </c>
      <c r="P18738">
        <v>36</v>
      </c>
      <c r="Q18738" s="13" t="s">
        <v>97</v>
      </c>
      <c r="R18738" s="13" t="s">
        <v>98</v>
      </c>
      <c r="S18738" s="13" t="s">
        <v>196</v>
      </c>
      <c r="T18738">
        <v>5</v>
      </c>
      <c r="U18738">
        <v>4</v>
      </c>
      <c r="V18738">
        <v>0</v>
      </c>
      <c r="W18738" s="13" t="s">
        <v>101</v>
      </c>
      <c r="X18738">
        <v>0.45</v>
      </c>
    </row>
    <row r="18739" spans="1:24" x14ac:dyDescent="0.3">
      <c r="A18739">
        <v>18737</v>
      </c>
      <c r="B18739" t="s">
        <v>206</v>
      </c>
      <c r="C18739" t="s">
        <v>207</v>
      </c>
      <c r="D18739">
        <v>13.027139999999999</v>
      </c>
      <c r="E18739">
        <v>77.417137999999994</v>
      </c>
      <c r="F18739" s="18">
        <v>45437</v>
      </c>
      <c r="G18739" s="19">
        <v>0.5</v>
      </c>
      <c r="H18739">
        <v>12</v>
      </c>
      <c r="I18739" s="13" t="s">
        <v>219</v>
      </c>
      <c r="J18739">
        <v>1</v>
      </c>
      <c r="K18739" s="13" t="s">
        <v>191</v>
      </c>
      <c r="L18739">
        <v>1</v>
      </c>
      <c r="M18739">
        <v>1</v>
      </c>
      <c r="N18739" s="13" t="s">
        <v>192</v>
      </c>
      <c r="O18739" s="13" t="s">
        <v>97</v>
      </c>
      <c r="P18739">
        <v>23</v>
      </c>
      <c r="Q18739" s="13" t="s">
        <v>95</v>
      </c>
      <c r="R18739" s="13" t="s">
        <v>199</v>
      </c>
      <c r="S18739" s="13" t="s">
        <v>193</v>
      </c>
      <c r="T18739">
        <v>1</v>
      </c>
      <c r="U18739">
        <v>0</v>
      </c>
      <c r="V18739">
        <v>0</v>
      </c>
      <c r="W18739" s="13" t="s">
        <v>101</v>
      </c>
      <c r="X18739">
        <v>0.1</v>
      </c>
    </row>
    <row r="18740" spans="1:24" x14ac:dyDescent="0.3">
      <c r="A18740">
        <v>18738</v>
      </c>
      <c r="B18740" t="s">
        <v>217</v>
      </c>
      <c r="C18740" t="s">
        <v>218</v>
      </c>
      <c r="D18740">
        <v>22.668291</v>
      </c>
      <c r="E18740">
        <v>88.400046000000003</v>
      </c>
      <c r="F18740" s="18">
        <v>45075</v>
      </c>
      <c r="G18740" s="19">
        <v>0.33333333333333298</v>
      </c>
      <c r="H18740">
        <v>8</v>
      </c>
      <c r="I18740" s="13" t="s">
        <v>204</v>
      </c>
      <c r="J18740">
        <v>0</v>
      </c>
      <c r="K18740" s="13" t="s">
        <v>191</v>
      </c>
      <c r="L18740">
        <v>5</v>
      </c>
      <c r="M18740">
        <v>1</v>
      </c>
      <c r="N18740" s="13" t="s">
        <v>94</v>
      </c>
      <c r="O18740" s="13" t="s">
        <v>95</v>
      </c>
      <c r="P18740">
        <v>28</v>
      </c>
      <c r="Q18740" s="13" t="s">
        <v>97</v>
      </c>
      <c r="R18740" s="13" t="s">
        <v>98</v>
      </c>
      <c r="S18740" s="13" t="s">
        <v>196</v>
      </c>
      <c r="T18740">
        <v>3</v>
      </c>
      <c r="U18740">
        <v>0</v>
      </c>
      <c r="V18740">
        <v>1</v>
      </c>
      <c r="W18740" s="13" t="s">
        <v>101</v>
      </c>
      <c r="X18740">
        <v>0.8</v>
      </c>
    </row>
    <row r="18741" spans="1:24" x14ac:dyDescent="0.3">
      <c r="A18741">
        <v>18739</v>
      </c>
      <c r="B18741" t="s">
        <v>200</v>
      </c>
      <c r="C18741" t="s">
        <v>201</v>
      </c>
      <c r="D18741">
        <v>13.129491</v>
      </c>
      <c r="E18741">
        <v>80.145975000000007</v>
      </c>
      <c r="F18741" s="18">
        <v>45108</v>
      </c>
      <c r="G18741" s="19">
        <v>0.70833333333333304</v>
      </c>
      <c r="H18741">
        <v>17</v>
      </c>
      <c r="I18741" s="13" t="s">
        <v>219</v>
      </c>
      <c r="J18741">
        <v>1</v>
      </c>
      <c r="K18741" s="13" t="s">
        <v>191</v>
      </c>
      <c r="L18741">
        <v>3</v>
      </c>
      <c r="M18741">
        <v>1</v>
      </c>
      <c r="N18741" s="13" t="s">
        <v>212</v>
      </c>
      <c r="O18741" s="13" t="s">
        <v>195</v>
      </c>
      <c r="P18741">
        <v>20</v>
      </c>
      <c r="Q18741" s="13" t="s">
        <v>195</v>
      </c>
      <c r="R18741" s="13" t="s">
        <v>205</v>
      </c>
      <c r="S18741" s="13" t="s">
        <v>196</v>
      </c>
      <c r="T18741">
        <v>5</v>
      </c>
      <c r="U18741">
        <v>2</v>
      </c>
      <c r="V18741">
        <v>1</v>
      </c>
      <c r="W18741" s="13" t="s">
        <v>101</v>
      </c>
      <c r="X18741">
        <v>0.4</v>
      </c>
    </row>
    <row r="18742" spans="1:24" x14ac:dyDescent="0.3">
      <c r="A18742">
        <v>18740</v>
      </c>
      <c r="B18742" t="s">
        <v>200</v>
      </c>
      <c r="C18742" t="s">
        <v>201</v>
      </c>
      <c r="D18742">
        <v>13.084121</v>
      </c>
      <c r="E18742">
        <v>80.160534999999996</v>
      </c>
      <c r="F18742" s="18">
        <v>45520</v>
      </c>
      <c r="G18742" s="19">
        <v>0</v>
      </c>
      <c r="H18742">
        <v>0</v>
      </c>
      <c r="I18742" s="13" t="s">
        <v>211</v>
      </c>
      <c r="J18742">
        <v>0</v>
      </c>
      <c r="K18742" s="13" t="s">
        <v>92</v>
      </c>
      <c r="L18742">
        <v>1</v>
      </c>
      <c r="M18742">
        <v>1</v>
      </c>
      <c r="N18742" s="13" t="s">
        <v>192</v>
      </c>
      <c r="O18742" s="13" t="s">
        <v>97</v>
      </c>
      <c r="P18742">
        <v>24</v>
      </c>
      <c r="Q18742" s="13" t="s">
        <v>95</v>
      </c>
      <c r="R18742" s="13" t="s">
        <v>98</v>
      </c>
      <c r="S18742" s="13" t="s">
        <v>196</v>
      </c>
      <c r="T18742">
        <v>3</v>
      </c>
      <c r="U18742">
        <v>3</v>
      </c>
      <c r="V18742">
        <v>0</v>
      </c>
      <c r="W18742" s="13" t="s">
        <v>101</v>
      </c>
      <c r="X18742">
        <v>0.1</v>
      </c>
    </row>
    <row r="18743" spans="1:24" x14ac:dyDescent="0.3">
      <c r="A18743">
        <v>18741</v>
      </c>
      <c r="B18743" t="s">
        <v>206</v>
      </c>
      <c r="C18743" t="s">
        <v>207</v>
      </c>
      <c r="D18743">
        <v>12.874518999999999</v>
      </c>
      <c r="E18743">
        <v>77.535398999999998</v>
      </c>
      <c r="F18743" s="18">
        <v>44657</v>
      </c>
      <c r="G18743" s="19">
        <v>0.79166666666666696</v>
      </c>
      <c r="H18743">
        <v>19</v>
      </c>
      <c r="I18743" s="13" t="s">
        <v>194</v>
      </c>
      <c r="J18743">
        <v>0</v>
      </c>
      <c r="K18743" s="13" t="s">
        <v>214</v>
      </c>
      <c r="L18743">
        <v>2</v>
      </c>
      <c r="M18743">
        <v>1</v>
      </c>
      <c r="N18743" s="13" t="s">
        <v>94</v>
      </c>
      <c r="O18743" s="13" t="s">
        <v>95</v>
      </c>
      <c r="P18743">
        <v>28</v>
      </c>
      <c r="Q18743" s="13" t="s">
        <v>95</v>
      </c>
      <c r="R18743" s="13" t="s">
        <v>199</v>
      </c>
      <c r="S18743" s="13" t="s">
        <v>196</v>
      </c>
      <c r="T18743">
        <v>1</v>
      </c>
      <c r="U18743">
        <v>1</v>
      </c>
      <c r="V18743">
        <v>1</v>
      </c>
      <c r="W18743" s="13" t="s">
        <v>101</v>
      </c>
      <c r="X18743">
        <v>0.6</v>
      </c>
    </row>
    <row r="18744" spans="1:24" x14ac:dyDescent="0.3">
      <c r="A18744">
        <v>18742</v>
      </c>
      <c r="B18744" t="s">
        <v>200</v>
      </c>
      <c r="C18744" t="s">
        <v>201</v>
      </c>
      <c r="D18744">
        <v>12.958364</v>
      </c>
      <c r="E18744">
        <v>80.213752999999997</v>
      </c>
      <c r="F18744" s="18">
        <v>45664</v>
      </c>
      <c r="G18744" s="19">
        <v>0.79166666666666696</v>
      </c>
      <c r="H18744">
        <v>19</v>
      </c>
      <c r="I18744" s="13" t="s">
        <v>215</v>
      </c>
      <c r="J18744">
        <v>0</v>
      </c>
      <c r="K18744" s="13" t="s">
        <v>191</v>
      </c>
      <c r="L18744">
        <v>3</v>
      </c>
      <c r="M18744">
        <v>0</v>
      </c>
      <c r="N18744" s="13" t="s">
        <v>212</v>
      </c>
      <c r="O18744" s="13" t="s">
        <v>95</v>
      </c>
      <c r="P18744">
        <v>19</v>
      </c>
      <c r="Q18744" s="13" t="s">
        <v>95</v>
      </c>
      <c r="R18744" s="13" t="s">
        <v>208</v>
      </c>
      <c r="S18744" s="13" t="s">
        <v>196</v>
      </c>
      <c r="T18744">
        <v>1</v>
      </c>
      <c r="U18744">
        <v>0</v>
      </c>
      <c r="V18744">
        <v>1</v>
      </c>
      <c r="W18744" s="13" t="s">
        <v>101</v>
      </c>
      <c r="X18744">
        <v>0.6</v>
      </c>
    </row>
    <row r="18745" spans="1:24" x14ac:dyDescent="0.3">
      <c r="A18745">
        <v>18743</v>
      </c>
      <c r="B18745" t="s">
        <v>206</v>
      </c>
      <c r="C18745" t="s">
        <v>207</v>
      </c>
      <c r="D18745">
        <v>13.152339</v>
      </c>
      <c r="E18745">
        <v>77.726168999999999</v>
      </c>
      <c r="F18745" s="18">
        <v>44912</v>
      </c>
      <c r="G18745" s="19">
        <v>0.75</v>
      </c>
      <c r="H18745">
        <v>18</v>
      </c>
      <c r="I18745" s="13" t="s">
        <v>219</v>
      </c>
      <c r="J18745">
        <v>1</v>
      </c>
      <c r="K18745" s="13" t="s">
        <v>214</v>
      </c>
      <c r="L18745">
        <v>3</v>
      </c>
      <c r="M18745">
        <v>0</v>
      </c>
      <c r="N18745" s="13" t="s">
        <v>94</v>
      </c>
      <c r="O18745" s="13" t="s">
        <v>95</v>
      </c>
      <c r="P18745">
        <v>15</v>
      </c>
      <c r="Q18745" s="13" t="s">
        <v>195</v>
      </c>
      <c r="R18745" s="13" t="s">
        <v>208</v>
      </c>
      <c r="S18745" s="13" t="s">
        <v>99</v>
      </c>
      <c r="T18745">
        <v>2</v>
      </c>
      <c r="U18745">
        <v>2</v>
      </c>
      <c r="V18745">
        <v>1</v>
      </c>
      <c r="W18745" s="13" t="s">
        <v>101</v>
      </c>
      <c r="X18745">
        <v>0.8</v>
      </c>
    </row>
    <row r="18746" spans="1:24" x14ac:dyDescent="0.3">
      <c r="A18746">
        <v>18744</v>
      </c>
      <c r="B18746" t="s">
        <v>217</v>
      </c>
      <c r="C18746" t="s">
        <v>218</v>
      </c>
      <c r="D18746">
        <v>22.600197000000001</v>
      </c>
      <c r="E18746">
        <v>88.290861000000007</v>
      </c>
      <c r="F18746" s="18">
        <v>44906</v>
      </c>
      <c r="G18746" s="19">
        <v>0.91666666666666696</v>
      </c>
      <c r="H18746">
        <v>22</v>
      </c>
      <c r="I18746" s="13" t="s">
        <v>89</v>
      </c>
      <c r="J18746">
        <v>1</v>
      </c>
      <c r="K18746" s="13" t="s">
        <v>191</v>
      </c>
      <c r="L18746">
        <v>6</v>
      </c>
      <c r="M18746">
        <v>0</v>
      </c>
      <c r="N18746" s="13" t="s">
        <v>212</v>
      </c>
      <c r="O18746" s="13" t="s">
        <v>95</v>
      </c>
      <c r="P18746">
        <v>16</v>
      </c>
      <c r="Q18746" s="13" t="s">
        <v>195</v>
      </c>
      <c r="R18746" s="13" t="s">
        <v>98</v>
      </c>
      <c r="S18746" s="13" t="s">
        <v>196</v>
      </c>
      <c r="T18746">
        <v>2</v>
      </c>
      <c r="U18746">
        <v>1</v>
      </c>
      <c r="V18746">
        <v>0</v>
      </c>
      <c r="W18746" s="13" t="s">
        <v>101</v>
      </c>
      <c r="X18746">
        <v>0.45</v>
      </c>
    </row>
    <row r="18747" spans="1:24" x14ac:dyDescent="0.3">
      <c r="A18747">
        <v>18745</v>
      </c>
      <c r="B18747" t="s">
        <v>217</v>
      </c>
      <c r="C18747" t="s">
        <v>218</v>
      </c>
      <c r="D18747">
        <v>22.59798</v>
      </c>
      <c r="E18747">
        <v>88.243825000000001</v>
      </c>
      <c r="F18747" s="18">
        <v>44841</v>
      </c>
      <c r="G18747" s="19">
        <v>0.375</v>
      </c>
      <c r="H18747">
        <v>9</v>
      </c>
      <c r="I18747" s="13" t="s">
        <v>211</v>
      </c>
      <c r="J18747">
        <v>0</v>
      </c>
      <c r="K18747" s="13" t="s">
        <v>214</v>
      </c>
      <c r="L18747">
        <v>5</v>
      </c>
      <c r="M18747">
        <v>1</v>
      </c>
      <c r="N18747" s="13" t="s">
        <v>192</v>
      </c>
      <c r="O18747" s="13" t="s">
        <v>97</v>
      </c>
      <c r="P18747">
        <v>37</v>
      </c>
      <c r="Q18747" s="13" t="s">
        <v>97</v>
      </c>
      <c r="R18747" s="13" t="s">
        <v>205</v>
      </c>
      <c r="S18747" s="13" t="s">
        <v>196</v>
      </c>
      <c r="T18747">
        <v>3</v>
      </c>
      <c r="U18747">
        <v>2</v>
      </c>
      <c r="V18747">
        <v>1</v>
      </c>
      <c r="W18747" s="13" t="s">
        <v>101</v>
      </c>
      <c r="X18747">
        <v>0.45</v>
      </c>
    </row>
    <row r="18748" spans="1:24" x14ac:dyDescent="0.3">
      <c r="A18748">
        <v>18746</v>
      </c>
      <c r="B18748" t="s">
        <v>217</v>
      </c>
      <c r="C18748" t="s">
        <v>218</v>
      </c>
      <c r="D18748">
        <v>22.427696999999998</v>
      </c>
      <c r="E18748">
        <v>88.330466000000001</v>
      </c>
      <c r="F18748" s="18">
        <v>45138</v>
      </c>
      <c r="G18748" s="19">
        <v>0.45833333333333298</v>
      </c>
      <c r="H18748">
        <v>11</v>
      </c>
      <c r="I18748" s="13" t="s">
        <v>204</v>
      </c>
      <c r="J18748">
        <v>0</v>
      </c>
      <c r="K18748" s="13" t="s">
        <v>191</v>
      </c>
      <c r="L18748">
        <v>4</v>
      </c>
      <c r="M18748">
        <v>1</v>
      </c>
      <c r="N18748" s="13" t="s">
        <v>212</v>
      </c>
      <c r="O18748" s="13" t="s">
        <v>95</v>
      </c>
      <c r="P18748">
        <v>18</v>
      </c>
      <c r="Q18748" s="13" t="s">
        <v>95</v>
      </c>
      <c r="R18748" s="13" t="s">
        <v>213</v>
      </c>
      <c r="S18748" s="13" t="s">
        <v>196</v>
      </c>
      <c r="T18748">
        <v>3</v>
      </c>
      <c r="U18748">
        <v>1</v>
      </c>
      <c r="V18748">
        <v>0</v>
      </c>
      <c r="W18748" s="13" t="s">
        <v>101</v>
      </c>
      <c r="X18748">
        <v>0.45</v>
      </c>
    </row>
    <row r="18749" spans="1:24" x14ac:dyDescent="0.3">
      <c r="A18749">
        <v>18747</v>
      </c>
      <c r="B18749" t="s">
        <v>79</v>
      </c>
      <c r="C18749" t="s">
        <v>80</v>
      </c>
      <c r="D18749">
        <v>18.452006999999998</v>
      </c>
      <c r="E18749">
        <v>73.924153000000004</v>
      </c>
      <c r="F18749" s="18">
        <v>45116</v>
      </c>
      <c r="G18749" s="19">
        <v>0.375</v>
      </c>
      <c r="H18749">
        <v>9</v>
      </c>
      <c r="I18749" s="13" t="s">
        <v>89</v>
      </c>
      <c r="J18749">
        <v>1</v>
      </c>
      <c r="K18749" s="13" t="s">
        <v>214</v>
      </c>
      <c r="L18749">
        <v>3</v>
      </c>
      <c r="M18749">
        <v>1</v>
      </c>
      <c r="N18749" s="13" t="s">
        <v>212</v>
      </c>
      <c r="O18749" s="13" t="s">
        <v>95</v>
      </c>
      <c r="P18749">
        <v>19</v>
      </c>
      <c r="Q18749" s="13" t="s">
        <v>97</v>
      </c>
      <c r="R18749" s="13" t="s">
        <v>98</v>
      </c>
      <c r="S18749" s="13" t="s">
        <v>196</v>
      </c>
      <c r="T18749">
        <v>5</v>
      </c>
      <c r="U18749">
        <v>4</v>
      </c>
      <c r="V18749">
        <v>1</v>
      </c>
      <c r="W18749" s="13" t="s">
        <v>101</v>
      </c>
      <c r="X18749">
        <v>0.8</v>
      </c>
    </row>
    <row r="18750" spans="1:24" x14ac:dyDescent="0.3">
      <c r="A18750">
        <v>18748</v>
      </c>
      <c r="B18750" t="s">
        <v>200</v>
      </c>
      <c r="C18750" t="s">
        <v>201</v>
      </c>
      <c r="D18750">
        <v>12.911841000000001</v>
      </c>
      <c r="E18750">
        <v>80.263147000000004</v>
      </c>
      <c r="F18750" s="18">
        <v>44614</v>
      </c>
      <c r="G18750" s="19">
        <v>0.54166666666666696</v>
      </c>
      <c r="H18750">
        <v>13</v>
      </c>
      <c r="I18750" s="13" t="s">
        <v>215</v>
      </c>
      <c r="J18750">
        <v>0</v>
      </c>
      <c r="K18750" s="13" t="s">
        <v>214</v>
      </c>
      <c r="L18750">
        <v>4</v>
      </c>
      <c r="M18750">
        <v>0</v>
      </c>
      <c r="N18750" s="13" t="s">
        <v>94</v>
      </c>
      <c r="O18750" s="13" t="s">
        <v>95</v>
      </c>
      <c r="P18750">
        <v>18</v>
      </c>
      <c r="Q18750" s="13" t="s">
        <v>97</v>
      </c>
      <c r="R18750" s="13" t="s">
        <v>208</v>
      </c>
      <c r="S18750" s="13" t="s">
        <v>193</v>
      </c>
      <c r="T18750">
        <v>2</v>
      </c>
      <c r="U18750">
        <v>1</v>
      </c>
      <c r="V18750">
        <v>0</v>
      </c>
      <c r="W18750" s="13" t="s">
        <v>101</v>
      </c>
      <c r="X18750">
        <v>0.65</v>
      </c>
    </row>
    <row r="18751" spans="1:24" x14ac:dyDescent="0.3">
      <c r="A18751">
        <v>18749</v>
      </c>
      <c r="B18751" t="s">
        <v>190</v>
      </c>
      <c r="C18751" t="s">
        <v>80</v>
      </c>
      <c r="D18751">
        <v>18.823633999999998</v>
      </c>
      <c r="E18751">
        <v>72.782313000000002</v>
      </c>
      <c r="F18751" s="18">
        <v>45033</v>
      </c>
      <c r="G18751" s="19">
        <v>0.95833333333333304</v>
      </c>
      <c r="H18751">
        <v>23</v>
      </c>
      <c r="I18751" s="13" t="s">
        <v>204</v>
      </c>
      <c r="J18751">
        <v>0</v>
      </c>
      <c r="K18751" s="13" t="s">
        <v>214</v>
      </c>
      <c r="L18751">
        <v>4</v>
      </c>
      <c r="M18751">
        <v>1</v>
      </c>
      <c r="N18751" s="13" t="s">
        <v>94</v>
      </c>
      <c r="O18751" s="13" t="s">
        <v>95</v>
      </c>
      <c r="P18751">
        <v>36</v>
      </c>
      <c r="Q18751" s="13" t="s">
        <v>97</v>
      </c>
      <c r="R18751" s="13" t="s">
        <v>98</v>
      </c>
      <c r="S18751" s="13" t="s">
        <v>193</v>
      </c>
      <c r="T18751">
        <v>2</v>
      </c>
      <c r="U18751">
        <v>1</v>
      </c>
      <c r="V18751">
        <v>0</v>
      </c>
      <c r="W18751" s="13" t="s">
        <v>101</v>
      </c>
      <c r="X18751">
        <v>0.65</v>
      </c>
    </row>
    <row r="18752" spans="1:24" x14ac:dyDescent="0.3">
      <c r="A18752">
        <v>18750</v>
      </c>
      <c r="B18752" t="s">
        <v>79</v>
      </c>
      <c r="C18752" t="s">
        <v>80</v>
      </c>
      <c r="D18752">
        <v>18.694524000000001</v>
      </c>
      <c r="E18752">
        <v>73.921678</v>
      </c>
      <c r="F18752" s="18">
        <v>44811</v>
      </c>
      <c r="G18752" s="19">
        <v>0.54166666666666696</v>
      </c>
      <c r="H18752">
        <v>13</v>
      </c>
      <c r="I18752" s="13" t="s">
        <v>194</v>
      </c>
      <c r="J18752">
        <v>0</v>
      </c>
      <c r="K18752" s="13" t="s">
        <v>214</v>
      </c>
      <c r="L18752">
        <v>5</v>
      </c>
      <c r="M18752">
        <v>0</v>
      </c>
      <c r="N18752" s="13" t="s">
        <v>212</v>
      </c>
      <c r="O18752" s="13" t="s">
        <v>95</v>
      </c>
      <c r="P18752">
        <v>37</v>
      </c>
      <c r="Q18752" s="13" t="s">
        <v>97</v>
      </c>
      <c r="R18752" s="13" t="s">
        <v>213</v>
      </c>
      <c r="S18752" s="13" t="s">
        <v>196</v>
      </c>
      <c r="T18752">
        <v>4</v>
      </c>
      <c r="U18752">
        <v>3</v>
      </c>
      <c r="V18752">
        <v>0</v>
      </c>
      <c r="W18752" s="13" t="s">
        <v>101</v>
      </c>
      <c r="X18752">
        <v>0.65</v>
      </c>
    </row>
    <row r="18753" spans="1:24" x14ac:dyDescent="0.3">
      <c r="A18753">
        <v>18751</v>
      </c>
      <c r="B18753" t="s">
        <v>190</v>
      </c>
      <c r="C18753" t="s">
        <v>80</v>
      </c>
      <c r="D18753">
        <v>18.937194999999999</v>
      </c>
      <c r="E18753">
        <v>72.90204</v>
      </c>
      <c r="F18753" s="18">
        <v>44618</v>
      </c>
      <c r="G18753" s="19">
        <v>0.33333333333333298</v>
      </c>
      <c r="H18753">
        <v>8</v>
      </c>
      <c r="I18753" s="13" t="s">
        <v>219</v>
      </c>
      <c r="J18753">
        <v>1</v>
      </c>
      <c r="K18753" s="13" t="s">
        <v>92</v>
      </c>
      <c r="L18753">
        <v>3</v>
      </c>
      <c r="M18753">
        <v>1</v>
      </c>
      <c r="N18753" s="13" t="s">
        <v>94</v>
      </c>
      <c r="O18753" s="13" t="s">
        <v>95</v>
      </c>
      <c r="P18753">
        <v>22</v>
      </c>
      <c r="Q18753" s="13" t="s">
        <v>97</v>
      </c>
      <c r="R18753" s="13" t="s">
        <v>199</v>
      </c>
      <c r="S18753" s="13" t="s">
        <v>196</v>
      </c>
      <c r="T18753">
        <v>1</v>
      </c>
      <c r="U18753">
        <v>0</v>
      </c>
      <c r="V18753">
        <v>1</v>
      </c>
      <c r="W18753" s="13" t="s">
        <v>101</v>
      </c>
      <c r="X18753">
        <v>0.8</v>
      </c>
    </row>
    <row r="18754" spans="1:24" x14ac:dyDescent="0.3">
      <c r="A18754">
        <v>18752</v>
      </c>
      <c r="B18754" t="s">
        <v>203</v>
      </c>
      <c r="C18754" t="s">
        <v>203</v>
      </c>
      <c r="D18754">
        <v>28.843684</v>
      </c>
      <c r="E18754">
        <v>77.049277000000004</v>
      </c>
      <c r="F18754" s="18">
        <v>45223</v>
      </c>
      <c r="G18754" s="19">
        <v>0.45833333333333298</v>
      </c>
      <c r="H18754">
        <v>11</v>
      </c>
      <c r="I18754" s="13" t="s">
        <v>215</v>
      </c>
      <c r="J18754">
        <v>0</v>
      </c>
      <c r="K18754" s="13" t="s">
        <v>191</v>
      </c>
      <c r="L18754">
        <v>6</v>
      </c>
      <c r="M18754">
        <v>0</v>
      </c>
      <c r="N18754" s="13" t="s">
        <v>212</v>
      </c>
      <c r="O18754" s="13" t="s">
        <v>195</v>
      </c>
      <c r="P18754">
        <v>40</v>
      </c>
      <c r="Q18754" s="13" t="s">
        <v>97</v>
      </c>
      <c r="R18754" s="13" t="s">
        <v>98</v>
      </c>
      <c r="S18754" s="13" t="s">
        <v>196</v>
      </c>
      <c r="T18754">
        <v>1</v>
      </c>
      <c r="U18754">
        <v>0</v>
      </c>
      <c r="V18754">
        <v>0</v>
      </c>
      <c r="W18754" s="13" t="s">
        <v>101</v>
      </c>
      <c r="X18754">
        <v>0.45</v>
      </c>
    </row>
    <row r="18755" spans="1:24" x14ac:dyDescent="0.3">
      <c r="A18755">
        <v>18753</v>
      </c>
      <c r="B18755" t="s">
        <v>217</v>
      </c>
      <c r="C18755" t="s">
        <v>218</v>
      </c>
      <c r="D18755">
        <v>22.617163999999999</v>
      </c>
      <c r="E18755">
        <v>88.293790999999999</v>
      </c>
      <c r="F18755" s="18">
        <v>45237</v>
      </c>
      <c r="G18755" s="19">
        <v>0.20833333333333301</v>
      </c>
      <c r="H18755">
        <v>5</v>
      </c>
      <c r="I18755" s="13" t="s">
        <v>215</v>
      </c>
      <c r="J18755">
        <v>0</v>
      </c>
      <c r="K18755" s="13" t="s">
        <v>191</v>
      </c>
      <c r="L18755">
        <v>2</v>
      </c>
      <c r="M18755">
        <v>0</v>
      </c>
      <c r="N18755" s="13" t="s">
        <v>94</v>
      </c>
      <c r="O18755" s="13" t="s">
        <v>95</v>
      </c>
      <c r="P18755">
        <v>18</v>
      </c>
      <c r="Q18755" s="13" t="s">
        <v>97</v>
      </c>
      <c r="R18755" s="13" t="s">
        <v>213</v>
      </c>
      <c r="S18755" s="13" t="s">
        <v>196</v>
      </c>
      <c r="T18755">
        <v>5</v>
      </c>
      <c r="U18755">
        <v>5</v>
      </c>
      <c r="V18755">
        <v>0</v>
      </c>
      <c r="W18755" s="13" t="s">
        <v>101</v>
      </c>
      <c r="X18755">
        <v>0.65</v>
      </c>
    </row>
    <row r="18756" spans="1:24" x14ac:dyDescent="0.3">
      <c r="A18756">
        <v>18754</v>
      </c>
      <c r="B18756" t="s">
        <v>206</v>
      </c>
      <c r="C18756" t="s">
        <v>207</v>
      </c>
      <c r="D18756">
        <v>13.172008999999999</v>
      </c>
      <c r="E18756">
        <v>77.452218000000002</v>
      </c>
      <c r="F18756" s="18">
        <v>45198</v>
      </c>
      <c r="G18756" s="19">
        <v>0.75</v>
      </c>
      <c r="H18756">
        <v>18</v>
      </c>
      <c r="I18756" s="13" t="s">
        <v>211</v>
      </c>
      <c r="J18756">
        <v>0</v>
      </c>
      <c r="K18756" s="13" t="s">
        <v>214</v>
      </c>
      <c r="L18756">
        <v>3</v>
      </c>
      <c r="M18756">
        <v>1</v>
      </c>
      <c r="N18756" s="13" t="s">
        <v>192</v>
      </c>
      <c r="O18756" s="13" t="s">
        <v>97</v>
      </c>
      <c r="P18756">
        <v>30</v>
      </c>
      <c r="Q18756" s="13" t="s">
        <v>195</v>
      </c>
      <c r="R18756" s="13" t="s">
        <v>213</v>
      </c>
      <c r="S18756" s="13" t="s">
        <v>193</v>
      </c>
      <c r="T18756">
        <v>5</v>
      </c>
      <c r="U18756">
        <v>5</v>
      </c>
      <c r="V18756">
        <v>1</v>
      </c>
      <c r="W18756" s="13" t="s">
        <v>101</v>
      </c>
      <c r="X18756">
        <v>0.25</v>
      </c>
    </row>
    <row r="18757" spans="1:24" x14ac:dyDescent="0.3">
      <c r="A18757">
        <v>18755</v>
      </c>
      <c r="B18757" t="s">
        <v>209</v>
      </c>
      <c r="C18757" t="s">
        <v>210</v>
      </c>
      <c r="D18757">
        <v>17.282641999999999</v>
      </c>
      <c r="E18757">
        <v>78.535358000000002</v>
      </c>
      <c r="F18757" s="18">
        <v>44803</v>
      </c>
      <c r="G18757" s="19">
        <v>0.66666666666666696</v>
      </c>
      <c r="H18757">
        <v>16</v>
      </c>
      <c r="I18757" s="13" t="s">
        <v>215</v>
      </c>
      <c r="J18757">
        <v>0</v>
      </c>
      <c r="K18757" s="13" t="s">
        <v>92</v>
      </c>
      <c r="L18757">
        <v>4</v>
      </c>
      <c r="M18757">
        <v>1</v>
      </c>
      <c r="N18757" s="13" t="s">
        <v>94</v>
      </c>
      <c r="O18757" s="13" t="s">
        <v>95</v>
      </c>
      <c r="P18757">
        <v>23</v>
      </c>
      <c r="Q18757" s="13" t="s">
        <v>95</v>
      </c>
      <c r="R18757" s="13" t="s">
        <v>205</v>
      </c>
      <c r="S18757" s="13" t="s">
        <v>99</v>
      </c>
      <c r="T18757">
        <v>3</v>
      </c>
      <c r="U18757">
        <v>3</v>
      </c>
      <c r="V18757">
        <v>0</v>
      </c>
      <c r="W18757" s="13" t="s">
        <v>101</v>
      </c>
      <c r="X18757">
        <v>0.65</v>
      </c>
    </row>
    <row r="18758" spans="1:24" x14ac:dyDescent="0.3">
      <c r="A18758">
        <v>18756</v>
      </c>
      <c r="B18758" t="s">
        <v>200</v>
      </c>
      <c r="C18758" t="s">
        <v>201</v>
      </c>
      <c r="D18758">
        <v>13.008705000000001</v>
      </c>
      <c r="E18758">
        <v>80.127153000000007</v>
      </c>
      <c r="F18758" s="18">
        <v>45702</v>
      </c>
      <c r="G18758" s="19">
        <v>0.20833333333333301</v>
      </c>
      <c r="H18758">
        <v>5</v>
      </c>
      <c r="I18758" s="13" t="s">
        <v>211</v>
      </c>
      <c r="J18758">
        <v>0</v>
      </c>
      <c r="K18758" s="13" t="s">
        <v>191</v>
      </c>
      <c r="L18758">
        <v>5</v>
      </c>
      <c r="M18758">
        <v>1</v>
      </c>
      <c r="N18758" s="13" t="s">
        <v>94</v>
      </c>
      <c r="O18758" s="13" t="s">
        <v>95</v>
      </c>
      <c r="P18758">
        <v>36</v>
      </c>
      <c r="Q18758" s="13" t="s">
        <v>95</v>
      </c>
      <c r="R18758" s="13" t="s">
        <v>199</v>
      </c>
      <c r="S18758" s="13" t="s">
        <v>196</v>
      </c>
      <c r="T18758">
        <v>4</v>
      </c>
      <c r="U18758">
        <v>2</v>
      </c>
      <c r="V18758">
        <v>0</v>
      </c>
      <c r="W18758" s="13" t="s">
        <v>101</v>
      </c>
      <c r="X18758">
        <v>0.45</v>
      </c>
    </row>
    <row r="18759" spans="1:24" x14ac:dyDescent="0.3">
      <c r="A18759">
        <v>18757</v>
      </c>
      <c r="B18759" t="s">
        <v>79</v>
      </c>
      <c r="C18759" t="s">
        <v>80</v>
      </c>
      <c r="D18759">
        <v>18.697685</v>
      </c>
      <c r="E18759">
        <v>73.947444000000004</v>
      </c>
      <c r="F18759" s="18">
        <v>44957</v>
      </c>
      <c r="G18759" s="19">
        <v>0.33333333333333298</v>
      </c>
      <c r="H18759">
        <v>8</v>
      </c>
      <c r="I18759" s="13" t="s">
        <v>215</v>
      </c>
      <c r="J18759">
        <v>0</v>
      </c>
      <c r="K18759" s="13" t="s">
        <v>214</v>
      </c>
      <c r="L18759">
        <v>1</v>
      </c>
      <c r="M18759">
        <v>0</v>
      </c>
      <c r="N18759" s="13" t="s">
        <v>212</v>
      </c>
      <c r="O18759" s="13" t="s">
        <v>95</v>
      </c>
      <c r="P18759">
        <v>29</v>
      </c>
      <c r="Q18759" s="13" t="s">
        <v>97</v>
      </c>
      <c r="R18759" s="13" t="s">
        <v>199</v>
      </c>
      <c r="S18759" s="13" t="s">
        <v>193</v>
      </c>
      <c r="T18759">
        <v>3</v>
      </c>
      <c r="U18759">
        <v>1</v>
      </c>
      <c r="V18759">
        <v>1</v>
      </c>
      <c r="W18759" s="13" t="s">
        <v>101</v>
      </c>
      <c r="X18759">
        <v>0.8</v>
      </c>
    </row>
    <row r="18760" spans="1:24" x14ac:dyDescent="0.3">
      <c r="A18760">
        <v>18758</v>
      </c>
      <c r="B18760" t="s">
        <v>206</v>
      </c>
      <c r="C18760" t="s">
        <v>207</v>
      </c>
      <c r="D18760">
        <v>13.036624</v>
      </c>
      <c r="E18760">
        <v>77.490656000000001</v>
      </c>
      <c r="F18760" s="18">
        <v>44811</v>
      </c>
      <c r="G18760" s="19">
        <v>0.875</v>
      </c>
      <c r="H18760">
        <v>21</v>
      </c>
      <c r="I18760" s="13" t="s">
        <v>194</v>
      </c>
      <c r="J18760">
        <v>0</v>
      </c>
      <c r="K18760" s="13" t="s">
        <v>214</v>
      </c>
      <c r="L18760">
        <v>5</v>
      </c>
      <c r="M18760">
        <v>1</v>
      </c>
      <c r="N18760" s="13" t="s">
        <v>94</v>
      </c>
      <c r="O18760" s="13" t="s">
        <v>95</v>
      </c>
      <c r="P18760">
        <v>38</v>
      </c>
      <c r="Q18760" s="13" t="s">
        <v>195</v>
      </c>
      <c r="R18760" s="13" t="s">
        <v>98</v>
      </c>
      <c r="S18760" s="13" t="s">
        <v>196</v>
      </c>
      <c r="T18760">
        <v>2</v>
      </c>
      <c r="U18760">
        <v>2</v>
      </c>
      <c r="V18760">
        <v>0</v>
      </c>
      <c r="W18760" s="13" t="s">
        <v>101</v>
      </c>
      <c r="X18760">
        <v>0.45</v>
      </c>
    </row>
    <row r="18761" spans="1:24" x14ac:dyDescent="0.3">
      <c r="A18761">
        <v>18759</v>
      </c>
      <c r="B18761" t="s">
        <v>190</v>
      </c>
      <c r="C18761" t="s">
        <v>80</v>
      </c>
      <c r="D18761">
        <v>19.218544000000001</v>
      </c>
      <c r="E18761">
        <v>72.972517999999994</v>
      </c>
      <c r="F18761" s="18">
        <v>45312</v>
      </c>
      <c r="G18761" s="19">
        <v>0.83333333333333304</v>
      </c>
      <c r="H18761">
        <v>20</v>
      </c>
      <c r="I18761" s="13" t="s">
        <v>89</v>
      </c>
      <c r="J18761">
        <v>1</v>
      </c>
      <c r="K18761" s="13" t="s">
        <v>92</v>
      </c>
      <c r="L18761">
        <v>5</v>
      </c>
      <c r="M18761">
        <v>1</v>
      </c>
      <c r="N18761" s="13" t="s">
        <v>192</v>
      </c>
      <c r="O18761" s="13" t="s">
        <v>97</v>
      </c>
      <c r="P18761">
        <v>23</v>
      </c>
      <c r="Q18761" s="13" t="s">
        <v>95</v>
      </c>
      <c r="R18761" s="13" t="s">
        <v>205</v>
      </c>
      <c r="S18761" s="13" t="s">
        <v>193</v>
      </c>
      <c r="T18761">
        <v>5</v>
      </c>
      <c r="U18761">
        <v>5</v>
      </c>
      <c r="V18761">
        <v>0</v>
      </c>
      <c r="W18761" s="13" t="s">
        <v>101</v>
      </c>
      <c r="X18761">
        <v>0.1</v>
      </c>
    </row>
    <row r="18762" spans="1:24" x14ac:dyDescent="0.3">
      <c r="A18762">
        <v>18760</v>
      </c>
      <c r="B18762" t="s">
        <v>209</v>
      </c>
      <c r="C18762" t="s">
        <v>210</v>
      </c>
      <c r="D18762">
        <v>17.533593</v>
      </c>
      <c r="E18762">
        <v>78.402680000000004</v>
      </c>
      <c r="F18762" s="18">
        <v>45514</v>
      </c>
      <c r="G18762" s="19">
        <v>0.5</v>
      </c>
      <c r="H18762">
        <v>12</v>
      </c>
      <c r="I18762" s="13" t="s">
        <v>219</v>
      </c>
      <c r="J18762">
        <v>1</v>
      </c>
      <c r="K18762" s="13" t="s">
        <v>191</v>
      </c>
      <c r="L18762">
        <v>2</v>
      </c>
      <c r="M18762">
        <v>1</v>
      </c>
      <c r="N18762" s="13" t="s">
        <v>192</v>
      </c>
      <c r="O18762" s="13" t="s">
        <v>97</v>
      </c>
      <c r="P18762">
        <v>37</v>
      </c>
      <c r="Q18762" s="13" t="s">
        <v>95</v>
      </c>
      <c r="R18762" s="13" t="s">
        <v>213</v>
      </c>
      <c r="S18762" s="13" t="s">
        <v>196</v>
      </c>
      <c r="T18762">
        <v>1</v>
      </c>
      <c r="U18762">
        <v>0</v>
      </c>
      <c r="V18762">
        <v>0</v>
      </c>
      <c r="W18762" s="13" t="s">
        <v>101</v>
      </c>
      <c r="X18762">
        <v>0.1</v>
      </c>
    </row>
    <row r="18763" spans="1:24" x14ac:dyDescent="0.3">
      <c r="A18763">
        <v>18761</v>
      </c>
      <c r="B18763" t="s">
        <v>197</v>
      </c>
      <c r="C18763" t="s">
        <v>198</v>
      </c>
      <c r="D18763">
        <v>30.672264999999999</v>
      </c>
      <c r="E18763">
        <v>76.738460000000003</v>
      </c>
      <c r="F18763" s="18">
        <v>45326</v>
      </c>
      <c r="G18763" s="19">
        <v>8.3333333333333301E-2</v>
      </c>
      <c r="H18763">
        <v>2</v>
      </c>
      <c r="I18763" s="13" t="s">
        <v>89</v>
      </c>
      <c r="J18763">
        <v>1</v>
      </c>
      <c r="K18763" s="13" t="s">
        <v>214</v>
      </c>
      <c r="L18763">
        <v>1</v>
      </c>
      <c r="M18763">
        <v>0</v>
      </c>
      <c r="N18763" s="13" t="s">
        <v>192</v>
      </c>
      <c r="O18763" s="13" t="s">
        <v>97</v>
      </c>
      <c r="P18763">
        <v>36</v>
      </c>
      <c r="Q18763" s="13" t="s">
        <v>95</v>
      </c>
      <c r="R18763" s="13" t="s">
        <v>213</v>
      </c>
      <c r="S18763" s="13" t="s">
        <v>196</v>
      </c>
      <c r="T18763">
        <v>3</v>
      </c>
      <c r="U18763">
        <v>0</v>
      </c>
      <c r="V18763">
        <v>0</v>
      </c>
      <c r="W18763" s="13" t="s">
        <v>101</v>
      </c>
      <c r="X18763">
        <v>0.1</v>
      </c>
    </row>
    <row r="18764" spans="1:24" x14ac:dyDescent="0.3">
      <c r="A18764">
        <v>18762</v>
      </c>
      <c r="B18764" t="s">
        <v>200</v>
      </c>
      <c r="C18764" t="s">
        <v>201</v>
      </c>
      <c r="D18764">
        <v>12.951736</v>
      </c>
      <c r="E18764">
        <v>80.196706000000006</v>
      </c>
      <c r="F18764" s="18">
        <v>45129</v>
      </c>
      <c r="G18764" s="19">
        <v>0.79166666666666696</v>
      </c>
      <c r="H18764">
        <v>19</v>
      </c>
      <c r="I18764" s="13" t="s">
        <v>219</v>
      </c>
      <c r="J18764">
        <v>1</v>
      </c>
      <c r="K18764" s="13" t="s">
        <v>214</v>
      </c>
      <c r="L18764">
        <v>1</v>
      </c>
      <c r="M18764">
        <v>1</v>
      </c>
      <c r="N18764" s="13" t="s">
        <v>192</v>
      </c>
      <c r="O18764" s="13" t="s">
        <v>97</v>
      </c>
      <c r="P18764">
        <v>30</v>
      </c>
      <c r="Q18764" s="13" t="s">
        <v>97</v>
      </c>
      <c r="R18764" s="13" t="s">
        <v>199</v>
      </c>
      <c r="S18764" s="13" t="s">
        <v>193</v>
      </c>
      <c r="T18764">
        <v>2</v>
      </c>
      <c r="U18764">
        <v>0</v>
      </c>
      <c r="V18764">
        <v>1</v>
      </c>
      <c r="W18764" s="13" t="s">
        <v>101</v>
      </c>
      <c r="X18764">
        <v>0.45</v>
      </c>
    </row>
    <row r="18765" spans="1:24" x14ac:dyDescent="0.3">
      <c r="A18765">
        <v>18763</v>
      </c>
      <c r="B18765" t="s">
        <v>206</v>
      </c>
      <c r="C18765" t="s">
        <v>207</v>
      </c>
      <c r="D18765">
        <v>12.873917</v>
      </c>
      <c r="E18765">
        <v>77.502331999999996</v>
      </c>
      <c r="F18765" s="18">
        <v>45302</v>
      </c>
      <c r="G18765" s="19">
        <v>0.5</v>
      </c>
      <c r="H18765">
        <v>12</v>
      </c>
      <c r="I18765" s="13" t="s">
        <v>202</v>
      </c>
      <c r="J18765">
        <v>0</v>
      </c>
      <c r="K18765" s="13" t="s">
        <v>92</v>
      </c>
      <c r="L18765">
        <v>5</v>
      </c>
      <c r="M18765">
        <v>1</v>
      </c>
      <c r="N18765" s="13" t="s">
        <v>192</v>
      </c>
      <c r="O18765" s="13" t="s">
        <v>97</v>
      </c>
      <c r="P18765">
        <v>17</v>
      </c>
      <c r="Q18765" s="13" t="s">
        <v>97</v>
      </c>
      <c r="R18765" s="13" t="s">
        <v>208</v>
      </c>
      <c r="S18765" s="13" t="s">
        <v>193</v>
      </c>
      <c r="T18765">
        <v>3</v>
      </c>
      <c r="U18765">
        <v>3</v>
      </c>
      <c r="V18765">
        <v>0</v>
      </c>
      <c r="W18765" s="13" t="s">
        <v>101</v>
      </c>
      <c r="X18765">
        <v>0.3</v>
      </c>
    </row>
    <row r="18766" spans="1:24" x14ac:dyDescent="0.3">
      <c r="A18766">
        <v>18764</v>
      </c>
      <c r="B18766" t="s">
        <v>197</v>
      </c>
      <c r="C18766" t="s">
        <v>198</v>
      </c>
      <c r="D18766">
        <v>30.736764000000001</v>
      </c>
      <c r="E18766">
        <v>76.809867999999994</v>
      </c>
      <c r="F18766" s="18">
        <v>45495</v>
      </c>
      <c r="G18766" s="19">
        <v>0.5</v>
      </c>
      <c r="H18766">
        <v>12</v>
      </c>
      <c r="I18766" s="13" t="s">
        <v>204</v>
      </c>
      <c r="J18766">
        <v>0</v>
      </c>
      <c r="K18766" s="13" t="s">
        <v>191</v>
      </c>
      <c r="L18766">
        <v>3</v>
      </c>
      <c r="M18766">
        <v>0</v>
      </c>
      <c r="N18766" s="13" t="s">
        <v>94</v>
      </c>
      <c r="O18766" s="13" t="s">
        <v>95</v>
      </c>
      <c r="P18766">
        <v>27</v>
      </c>
      <c r="Q18766" s="13" t="s">
        <v>95</v>
      </c>
      <c r="R18766" s="13" t="s">
        <v>208</v>
      </c>
      <c r="S18766" s="13" t="s">
        <v>193</v>
      </c>
      <c r="T18766">
        <v>3</v>
      </c>
      <c r="U18766">
        <v>2</v>
      </c>
      <c r="V18766">
        <v>0</v>
      </c>
      <c r="W18766" s="13" t="s">
        <v>101</v>
      </c>
      <c r="X18766">
        <v>0.45</v>
      </c>
    </row>
    <row r="18767" spans="1:24" x14ac:dyDescent="0.3">
      <c r="A18767">
        <v>18765</v>
      </c>
      <c r="B18767" t="s">
        <v>200</v>
      </c>
      <c r="C18767" t="s">
        <v>201</v>
      </c>
      <c r="D18767">
        <v>12.853482</v>
      </c>
      <c r="E18767">
        <v>80.290450000000007</v>
      </c>
      <c r="F18767" s="18">
        <v>45688</v>
      </c>
      <c r="G18767" s="19">
        <v>0.95833333333333304</v>
      </c>
      <c r="H18767">
        <v>23</v>
      </c>
      <c r="I18767" s="13" t="s">
        <v>211</v>
      </c>
      <c r="J18767">
        <v>0</v>
      </c>
      <c r="K18767" s="13" t="s">
        <v>214</v>
      </c>
      <c r="L18767">
        <v>4</v>
      </c>
      <c r="M18767">
        <v>1</v>
      </c>
      <c r="N18767" s="13" t="s">
        <v>94</v>
      </c>
      <c r="O18767" s="13" t="s">
        <v>95</v>
      </c>
      <c r="P18767">
        <v>15</v>
      </c>
      <c r="Q18767" s="13" t="s">
        <v>95</v>
      </c>
      <c r="R18767" s="13" t="s">
        <v>205</v>
      </c>
      <c r="S18767" s="13" t="s">
        <v>193</v>
      </c>
      <c r="T18767">
        <v>5</v>
      </c>
      <c r="U18767">
        <v>0</v>
      </c>
      <c r="V18767">
        <v>0</v>
      </c>
      <c r="W18767" s="13" t="s">
        <v>101</v>
      </c>
      <c r="X18767">
        <v>0.45</v>
      </c>
    </row>
    <row r="18768" spans="1:24" x14ac:dyDescent="0.3">
      <c r="A18768">
        <v>18766</v>
      </c>
      <c r="B18768" t="s">
        <v>217</v>
      </c>
      <c r="C18768" t="s">
        <v>218</v>
      </c>
      <c r="D18768">
        <v>22.456769999999999</v>
      </c>
      <c r="E18768">
        <v>88.370031999999995</v>
      </c>
      <c r="F18768" s="18">
        <v>44600</v>
      </c>
      <c r="G18768" s="19">
        <v>0.20833333333333301</v>
      </c>
      <c r="H18768">
        <v>5</v>
      </c>
      <c r="I18768" s="13" t="s">
        <v>215</v>
      </c>
      <c r="J18768">
        <v>0</v>
      </c>
      <c r="K18768" s="13" t="s">
        <v>214</v>
      </c>
      <c r="L18768">
        <v>3</v>
      </c>
      <c r="M18768">
        <v>1</v>
      </c>
      <c r="N18768" s="13" t="s">
        <v>212</v>
      </c>
      <c r="O18768" s="13" t="s">
        <v>95</v>
      </c>
      <c r="P18768">
        <v>30</v>
      </c>
      <c r="Q18768" s="13" t="s">
        <v>97</v>
      </c>
      <c r="R18768" s="13" t="s">
        <v>213</v>
      </c>
      <c r="S18768" s="13" t="s">
        <v>193</v>
      </c>
      <c r="T18768">
        <v>4</v>
      </c>
      <c r="U18768">
        <v>1</v>
      </c>
      <c r="V18768">
        <v>0</v>
      </c>
      <c r="W18768" s="13" t="s">
        <v>101</v>
      </c>
      <c r="X18768">
        <v>0.65</v>
      </c>
    </row>
    <row r="18769" spans="1:24" x14ac:dyDescent="0.3">
      <c r="A18769">
        <v>18767</v>
      </c>
      <c r="B18769" t="s">
        <v>197</v>
      </c>
      <c r="C18769" t="s">
        <v>198</v>
      </c>
      <c r="D18769">
        <v>30.650652999999998</v>
      </c>
      <c r="E18769">
        <v>76.813737000000003</v>
      </c>
      <c r="F18769" s="18">
        <v>44811</v>
      </c>
      <c r="G18769" s="19">
        <v>0.16666666666666699</v>
      </c>
      <c r="H18769">
        <v>4</v>
      </c>
      <c r="I18769" s="13" t="s">
        <v>194</v>
      </c>
      <c r="J18769">
        <v>0</v>
      </c>
      <c r="K18769" s="13" t="s">
        <v>92</v>
      </c>
      <c r="L18769">
        <v>6</v>
      </c>
      <c r="M18769">
        <v>1</v>
      </c>
      <c r="N18769" s="13" t="s">
        <v>94</v>
      </c>
      <c r="O18769" s="13" t="s">
        <v>95</v>
      </c>
      <c r="P18769">
        <v>33</v>
      </c>
      <c r="Q18769" s="13" t="s">
        <v>195</v>
      </c>
      <c r="R18769" s="13" t="s">
        <v>205</v>
      </c>
      <c r="S18769" s="13" t="s">
        <v>196</v>
      </c>
      <c r="T18769">
        <v>5</v>
      </c>
      <c r="U18769">
        <v>1</v>
      </c>
      <c r="V18769">
        <v>0</v>
      </c>
      <c r="W18769" s="13" t="s">
        <v>101</v>
      </c>
      <c r="X18769">
        <v>0.45</v>
      </c>
    </row>
    <row r="18770" spans="1:24" x14ac:dyDescent="0.3">
      <c r="A18770">
        <v>18768</v>
      </c>
      <c r="B18770" t="s">
        <v>206</v>
      </c>
      <c r="C18770" t="s">
        <v>207</v>
      </c>
      <c r="D18770">
        <v>12.95262</v>
      </c>
      <c r="E18770">
        <v>77.687773000000007</v>
      </c>
      <c r="F18770" s="18">
        <v>44675</v>
      </c>
      <c r="G18770" s="19">
        <v>0.58333333333333304</v>
      </c>
      <c r="H18770">
        <v>14</v>
      </c>
      <c r="I18770" s="13" t="s">
        <v>89</v>
      </c>
      <c r="J18770">
        <v>1</v>
      </c>
      <c r="K18770" s="13" t="s">
        <v>191</v>
      </c>
      <c r="L18770">
        <v>3</v>
      </c>
      <c r="M18770">
        <v>1</v>
      </c>
      <c r="N18770" s="13" t="s">
        <v>94</v>
      </c>
      <c r="O18770" s="13" t="s">
        <v>95</v>
      </c>
      <c r="P18770">
        <v>27</v>
      </c>
      <c r="Q18770" s="13" t="s">
        <v>95</v>
      </c>
      <c r="R18770" s="13" t="s">
        <v>208</v>
      </c>
      <c r="S18770" s="13" t="s">
        <v>193</v>
      </c>
      <c r="T18770">
        <v>3</v>
      </c>
      <c r="U18770">
        <v>2</v>
      </c>
      <c r="V18770">
        <v>0</v>
      </c>
      <c r="W18770" s="13" t="s">
        <v>101</v>
      </c>
      <c r="X18770">
        <v>0.45</v>
      </c>
    </row>
    <row r="18771" spans="1:24" x14ac:dyDescent="0.3">
      <c r="A18771">
        <v>18769</v>
      </c>
      <c r="B18771" t="s">
        <v>79</v>
      </c>
      <c r="C18771" t="s">
        <v>80</v>
      </c>
      <c r="D18771">
        <v>18.556774000000001</v>
      </c>
      <c r="E18771">
        <v>73.844082</v>
      </c>
      <c r="F18771" s="18">
        <v>44667</v>
      </c>
      <c r="G18771" s="19">
        <v>0.91666666666666696</v>
      </c>
      <c r="H18771">
        <v>22</v>
      </c>
      <c r="I18771" s="13" t="s">
        <v>219</v>
      </c>
      <c r="J18771">
        <v>1</v>
      </c>
      <c r="K18771" s="13" t="s">
        <v>191</v>
      </c>
      <c r="L18771">
        <v>2</v>
      </c>
      <c r="M18771">
        <v>0</v>
      </c>
      <c r="N18771" s="13" t="s">
        <v>192</v>
      </c>
      <c r="O18771" s="13" t="s">
        <v>97</v>
      </c>
      <c r="P18771">
        <v>15</v>
      </c>
      <c r="Q18771" s="13" t="s">
        <v>97</v>
      </c>
      <c r="R18771" s="13" t="s">
        <v>205</v>
      </c>
      <c r="S18771" s="13" t="s">
        <v>193</v>
      </c>
      <c r="T18771">
        <v>1</v>
      </c>
      <c r="U18771">
        <v>0</v>
      </c>
      <c r="V18771">
        <v>0</v>
      </c>
      <c r="W18771" s="13" t="s">
        <v>101</v>
      </c>
      <c r="X18771">
        <v>0.3</v>
      </c>
    </row>
    <row r="18772" spans="1:24" x14ac:dyDescent="0.3">
      <c r="A18772">
        <v>18770</v>
      </c>
      <c r="B18772" t="s">
        <v>197</v>
      </c>
      <c r="C18772" t="s">
        <v>198</v>
      </c>
      <c r="D18772">
        <v>30.772793</v>
      </c>
      <c r="E18772">
        <v>76.857482000000005</v>
      </c>
      <c r="F18772" s="18">
        <v>44751</v>
      </c>
      <c r="G18772" s="19">
        <v>0.875</v>
      </c>
      <c r="H18772">
        <v>21</v>
      </c>
      <c r="I18772" s="13" t="s">
        <v>219</v>
      </c>
      <c r="J18772">
        <v>1</v>
      </c>
      <c r="K18772" s="13" t="s">
        <v>191</v>
      </c>
      <c r="L18772">
        <v>2</v>
      </c>
      <c r="M18772">
        <v>1</v>
      </c>
      <c r="N18772" s="13" t="s">
        <v>212</v>
      </c>
      <c r="O18772" s="13" t="s">
        <v>195</v>
      </c>
      <c r="P18772">
        <v>18</v>
      </c>
      <c r="Q18772" s="13" t="s">
        <v>95</v>
      </c>
      <c r="R18772" s="13" t="s">
        <v>199</v>
      </c>
      <c r="S18772" s="13" t="s">
        <v>196</v>
      </c>
      <c r="T18772">
        <v>3</v>
      </c>
      <c r="U18772">
        <v>0</v>
      </c>
      <c r="V18772">
        <v>0</v>
      </c>
      <c r="W18772" s="13" t="s">
        <v>101</v>
      </c>
      <c r="X18772">
        <v>0.25</v>
      </c>
    </row>
    <row r="18773" spans="1:24" x14ac:dyDescent="0.3">
      <c r="A18773">
        <v>18771</v>
      </c>
      <c r="B18773" t="s">
        <v>190</v>
      </c>
      <c r="C18773" t="s">
        <v>80</v>
      </c>
      <c r="D18773">
        <v>19.265450000000001</v>
      </c>
      <c r="E18773">
        <v>72.77543</v>
      </c>
      <c r="F18773" s="18">
        <v>45007</v>
      </c>
      <c r="G18773" s="19">
        <v>0</v>
      </c>
      <c r="H18773">
        <v>0</v>
      </c>
      <c r="I18773" s="13" t="s">
        <v>194</v>
      </c>
      <c r="J18773">
        <v>0</v>
      </c>
      <c r="K18773" s="13" t="s">
        <v>92</v>
      </c>
      <c r="L18773">
        <v>5</v>
      </c>
      <c r="M18773">
        <v>1</v>
      </c>
      <c r="N18773" s="13" t="s">
        <v>212</v>
      </c>
      <c r="O18773" s="13" t="s">
        <v>95</v>
      </c>
      <c r="P18773">
        <v>38</v>
      </c>
      <c r="Q18773" s="13" t="s">
        <v>95</v>
      </c>
      <c r="R18773" s="13" t="s">
        <v>208</v>
      </c>
      <c r="S18773" s="13" t="s">
        <v>196</v>
      </c>
      <c r="T18773">
        <v>2</v>
      </c>
      <c r="U18773">
        <v>1</v>
      </c>
      <c r="V18773">
        <v>0</v>
      </c>
      <c r="W18773" s="13" t="s">
        <v>101</v>
      </c>
      <c r="X18773">
        <v>0.45</v>
      </c>
    </row>
    <row r="18774" spans="1:24" x14ac:dyDescent="0.3">
      <c r="A18774">
        <v>18772</v>
      </c>
      <c r="B18774" t="s">
        <v>79</v>
      </c>
      <c r="C18774" t="s">
        <v>80</v>
      </c>
      <c r="D18774">
        <v>18.535641999999999</v>
      </c>
      <c r="E18774">
        <v>73.722162999999995</v>
      </c>
      <c r="F18774" s="18">
        <v>45432</v>
      </c>
      <c r="G18774" s="19">
        <v>0.75</v>
      </c>
      <c r="H18774">
        <v>18</v>
      </c>
      <c r="I18774" s="13" t="s">
        <v>204</v>
      </c>
      <c r="J18774">
        <v>0</v>
      </c>
      <c r="K18774" s="13" t="s">
        <v>214</v>
      </c>
      <c r="L18774">
        <v>4</v>
      </c>
      <c r="M18774">
        <v>0</v>
      </c>
      <c r="N18774" s="13" t="s">
        <v>192</v>
      </c>
      <c r="O18774" s="13" t="s">
        <v>97</v>
      </c>
      <c r="P18774">
        <v>30</v>
      </c>
      <c r="Q18774" s="13" t="s">
        <v>95</v>
      </c>
      <c r="R18774" s="13" t="s">
        <v>199</v>
      </c>
      <c r="S18774" s="13" t="s">
        <v>99</v>
      </c>
      <c r="T18774">
        <v>4</v>
      </c>
      <c r="U18774">
        <v>4</v>
      </c>
      <c r="V18774">
        <v>1</v>
      </c>
      <c r="W18774" s="13" t="s">
        <v>101</v>
      </c>
      <c r="X18774">
        <v>0.45</v>
      </c>
    </row>
    <row r="18775" spans="1:24" x14ac:dyDescent="0.3">
      <c r="A18775">
        <v>18773</v>
      </c>
      <c r="B18775" t="s">
        <v>190</v>
      </c>
      <c r="C18775" t="s">
        <v>80</v>
      </c>
      <c r="D18775">
        <v>19.014362999999999</v>
      </c>
      <c r="E18775">
        <v>72.872774000000007</v>
      </c>
      <c r="F18775" s="18">
        <v>44855</v>
      </c>
      <c r="G18775" s="19">
        <v>0.33333333333333298</v>
      </c>
      <c r="H18775">
        <v>8</v>
      </c>
      <c r="I18775" s="13" t="s">
        <v>211</v>
      </c>
      <c r="J18775">
        <v>0</v>
      </c>
      <c r="K18775" s="13" t="s">
        <v>191</v>
      </c>
      <c r="L18775">
        <v>1</v>
      </c>
      <c r="M18775">
        <v>0</v>
      </c>
      <c r="N18775" s="13" t="s">
        <v>212</v>
      </c>
      <c r="O18775" s="13" t="s">
        <v>95</v>
      </c>
      <c r="P18775">
        <v>26</v>
      </c>
      <c r="Q18775" s="13" t="s">
        <v>97</v>
      </c>
      <c r="R18775" s="13" t="s">
        <v>208</v>
      </c>
      <c r="S18775" s="13" t="s">
        <v>196</v>
      </c>
      <c r="T18775">
        <v>2</v>
      </c>
      <c r="U18775">
        <v>0</v>
      </c>
      <c r="V18775">
        <v>1</v>
      </c>
      <c r="W18775" s="13" t="s">
        <v>101</v>
      </c>
      <c r="X18775">
        <v>0.8</v>
      </c>
    </row>
    <row r="18776" spans="1:24" x14ac:dyDescent="0.3">
      <c r="A18776">
        <v>18774</v>
      </c>
      <c r="B18776" t="s">
        <v>79</v>
      </c>
      <c r="C18776" t="s">
        <v>80</v>
      </c>
      <c r="D18776">
        <v>18.550642</v>
      </c>
      <c r="E18776">
        <v>73.895979999999994</v>
      </c>
      <c r="F18776" s="18">
        <v>45125</v>
      </c>
      <c r="G18776" s="19">
        <v>4.1666666666666699E-2</v>
      </c>
      <c r="H18776">
        <v>1</v>
      </c>
      <c r="I18776" s="13" t="s">
        <v>215</v>
      </c>
      <c r="J18776">
        <v>0</v>
      </c>
      <c r="K18776" s="13" t="s">
        <v>92</v>
      </c>
      <c r="L18776">
        <v>1</v>
      </c>
      <c r="M18776">
        <v>1</v>
      </c>
      <c r="N18776" s="13" t="s">
        <v>192</v>
      </c>
      <c r="O18776" s="13" t="s">
        <v>97</v>
      </c>
      <c r="P18776">
        <v>31</v>
      </c>
      <c r="Q18776" s="13" t="s">
        <v>95</v>
      </c>
      <c r="R18776" s="13" t="s">
        <v>98</v>
      </c>
      <c r="S18776" s="13" t="s">
        <v>196</v>
      </c>
      <c r="T18776">
        <v>2</v>
      </c>
      <c r="U18776">
        <v>0</v>
      </c>
      <c r="V18776">
        <v>0</v>
      </c>
      <c r="W18776" s="13" t="s">
        <v>101</v>
      </c>
      <c r="X18776">
        <v>0.1</v>
      </c>
    </row>
    <row r="18777" spans="1:24" x14ac:dyDescent="0.3">
      <c r="A18777">
        <v>18775</v>
      </c>
      <c r="B18777" t="s">
        <v>197</v>
      </c>
      <c r="C18777" t="s">
        <v>198</v>
      </c>
      <c r="D18777">
        <v>30.693297000000001</v>
      </c>
      <c r="E18777">
        <v>76.860170999999994</v>
      </c>
      <c r="F18777" s="18">
        <v>44650</v>
      </c>
      <c r="G18777" s="19">
        <v>4.1666666666666699E-2</v>
      </c>
      <c r="H18777">
        <v>1</v>
      </c>
      <c r="I18777" s="13" t="s">
        <v>194</v>
      </c>
      <c r="J18777">
        <v>0</v>
      </c>
      <c r="K18777" s="13" t="s">
        <v>191</v>
      </c>
      <c r="L18777">
        <v>5</v>
      </c>
      <c r="M18777">
        <v>1</v>
      </c>
      <c r="N18777" s="13" t="s">
        <v>192</v>
      </c>
      <c r="O18777" s="13" t="s">
        <v>97</v>
      </c>
      <c r="P18777">
        <v>15</v>
      </c>
      <c r="Q18777" s="13" t="s">
        <v>95</v>
      </c>
      <c r="R18777" s="13" t="s">
        <v>205</v>
      </c>
      <c r="S18777" s="13" t="s">
        <v>196</v>
      </c>
      <c r="T18777">
        <v>1</v>
      </c>
      <c r="U18777">
        <v>1</v>
      </c>
      <c r="V18777">
        <v>0</v>
      </c>
      <c r="W18777" s="13" t="s">
        <v>101</v>
      </c>
      <c r="X18777">
        <v>0.1</v>
      </c>
    </row>
    <row r="18778" spans="1:24" x14ac:dyDescent="0.3">
      <c r="A18778">
        <v>18776</v>
      </c>
      <c r="B18778" t="s">
        <v>209</v>
      </c>
      <c r="C18778" t="s">
        <v>210</v>
      </c>
      <c r="D18778">
        <v>17.512795000000001</v>
      </c>
      <c r="E18778">
        <v>78.290447</v>
      </c>
      <c r="F18778" s="18">
        <v>45079</v>
      </c>
      <c r="G18778" s="19">
        <v>0.83333333333333304</v>
      </c>
      <c r="H18778">
        <v>20</v>
      </c>
      <c r="I18778" s="13" t="s">
        <v>211</v>
      </c>
      <c r="J18778">
        <v>0</v>
      </c>
      <c r="K18778" s="13" t="s">
        <v>92</v>
      </c>
      <c r="L18778">
        <v>3</v>
      </c>
      <c r="M18778">
        <v>0</v>
      </c>
      <c r="N18778" s="13" t="s">
        <v>192</v>
      </c>
      <c r="O18778" s="13" t="s">
        <v>97</v>
      </c>
      <c r="P18778">
        <v>17</v>
      </c>
      <c r="Q18778" s="13" t="s">
        <v>95</v>
      </c>
      <c r="R18778" s="13" t="s">
        <v>98</v>
      </c>
      <c r="S18778" s="13" t="s">
        <v>196</v>
      </c>
      <c r="T18778">
        <v>1</v>
      </c>
      <c r="U18778">
        <v>0</v>
      </c>
      <c r="V18778">
        <v>0</v>
      </c>
      <c r="W18778" s="13" t="s">
        <v>101</v>
      </c>
      <c r="X18778">
        <v>0.1</v>
      </c>
    </row>
    <row r="18779" spans="1:24" x14ac:dyDescent="0.3">
      <c r="A18779">
        <v>18777</v>
      </c>
      <c r="B18779" t="s">
        <v>203</v>
      </c>
      <c r="C18779" t="s">
        <v>203</v>
      </c>
      <c r="D18779">
        <v>28.666076</v>
      </c>
      <c r="E18779">
        <v>76.924120000000002</v>
      </c>
      <c r="F18779" s="18">
        <v>45661</v>
      </c>
      <c r="G18779" s="19">
        <v>0.91666666666666696</v>
      </c>
      <c r="H18779">
        <v>22</v>
      </c>
      <c r="I18779" s="13" t="s">
        <v>219</v>
      </c>
      <c r="J18779">
        <v>1</v>
      </c>
      <c r="K18779" s="13" t="s">
        <v>92</v>
      </c>
      <c r="L18779">
        <v>5</v>
      </c>
      <c r="M18779">
        <v>0</v>
      </c>
      <c r="N18779" s="13" t="s">
        <v>212</v>
      </c>
      <c r="O18779" s="13" t="s">
        <v>95</v>
      </c>
      <c r="P18779">
        <v>23</v>
      </c>
      <c r="Q18779" s="13" t="s">
        <v>95</v>
      </c>
      <c r="R18779" s="13" t="s">
        <v>208</v>
      </c>
      <c r="S18779" s="13" t="s">
        <v>196</v>
      </c>
      <c r="T18779">
        <v>3</v>
      </c>
      <c r="U18779">
        <v>0</v>
      </c>
      <c r="V18779">
        <v>0</v>
      </c>
      <c r="W18779" s="13" t="s">
        <v>101</v>
      </c>
      <c r="X18779">
        <v>0.45</v>
      </c>
    </row>
    <row r="18780" spans="1:24" x14ac:dyDescent="0.3">
      <c r="A18780">
        <v>18778</v>
      </c>
      <c r="B18780" t="s">
        <v>190</v>
      </c>
      <c r="C18780" t="s">
        <v>80</v>
      </c>
      <c r="D18780">
        <v>18.808619</v>
      </c>
      <c r="E18780">
        <v>72.841847000000001</v>
      </c>
      <c r="F18780" s="18">
        <v>45630</v>
      </c>
      <c r="G18780" s="19">
        <v>4.1666666666666699E-2</v>
      </c>
      <c r="H18780">
        <v>1</v>
      </c>
      <c r="I18780" s="13" t="s">
        <v>194</v>
      </c>
      <c r="J18780">
        <v>0</v>
      </c>
      <c r="K18780" s="13" t="s">
        <v>92</v>
      </c>
      <c r="L18780">
        <v>6</v>
      </c>
      <c r="M18780">
        <v>1</v>
      </c>
      <c r="N18780" s="13" t="s">
        <v>94</v>
      </c>
      <c r="O18780" s="13" t="s">
        <v>95</v>
      </c>
      <c r="P18780">
        <v>31</v>
      </c>
      <c r="Q18780" s="13" t="s">
        <v>97</v>
      </c>
      <c r="R18780" s="13" t="s">
        <v>213</v>
      </c>
      <c r="S18780" s="13" t="s">
        <v>196</v>
      </c>
      <c r="T18780">
        <v>5</v>
      </c>
      <c r="U18780">
        <v>3</v>
      </c>
      <c r="V18780">
        <v>0</v>
      </c>
      <c r="W18780" s="13" t="s">
        <v>101</v>
      </c>
      <c r="X18780">
        <v>0.65</v>
      </c>
    </row>
    <row r="18781" spans="1:24" x14ac:dyDescent="0.3">
      <c r="A18781">
        <v>18779</v>
      </c>
      <c r="B18781" t="s">
        <v>200</v>
      </c>
      <c r="C18781" t="s">
        <v>201</v>
      </c>
      <c r="D18781">
        <v>12.811775000000001</v>
      </c>
      <c r="E18781">
        <v>80.263864999999996</v>
      </c>
      <c r="F18781" s="18">
        <v>45148</v>
      </c>
      <c r="G18781" s="19">
        <v>0.54166666666666696</v>
      </c>
      <c r="H18781">
        <v>13</v>
      </c>
      <c r="I18781" s="13" t="s">
        <v>202</v>
      </c>
      <c r="J18781">
        <v>0</v>
      </c>
      <c r="K18781" s="13" t="s">
        <v>92</v>
      </c>
      <c r="L18781">
        <v>6</v>
      </c>
      <c r="M18781">
        <v>1</v>
      </c>
      <c r="N18781" s="13" t="s">
        <v>192</v>
      </c>
      <c r="O18781" s="13" t="s">
        <v>97</v>
      </c>
      <c r="P18781">
        <v>37</v>
      </c>
      <c r="Q18781" s="13" t="s">
        <v>97</v>
      </c>
      <c r="R18781" s="13" t="s">
        <v>208</v>
      </c>
      <c r="S18781" s="13" t="s">
        <v>193</v>
      </c>
      <c r="T18781">
        <v>1</v>
      </c>
      <c r="U18781">
        <v>0</v>
      </c>
      <c r="V18781">
        <v>0</v>
      </c>
      <c r="W18781" s="13" t="s">
        <v>101</v>
      </c>
      <c r="X18781">
        <v>0.3</v>
      </c>
    </row>
    <row r="18782" spans="1:24" x14ac:dyDescent="0.3">
      <c r="A18782">
        <v>18780</v>
      </c>
      <c r="B18782" t="s">
        <v>200</v>
      </c>
      <c r="C18782" t="s">
        <v>201</v>
      </c>
      <c r="D18782">
        <v>13.1836</v>
      </c>
      <c r="E18782">
        <v>80.204545999999993</v>
      </c>
      <c r="F18782" s="18">
        <v>45336</v>
      </c>
      <c r="G18782" s="19">
        <v>0.125</v>
      </c>
      <c r="H18782">
        <v>3</v>
      </c>
      <c r="I18782" s="13" t="s">
        <v>194</v>
      </c>
      <c r="J18782">
        <v>0</v>
      </c>
      <c r="K18782" s="13" t="s">
        <v>92</v>
      </c>
      <c r="L18782">
        <v>6</v>
      </c>
      <c r="M18782">
        <v>1</v>
      </c>
      <c r="N18782" s="13" t="s">
        <v>192</v>
      </c>
      <c r="O18782" s="13" t="s">
        <v>97</v>
      </c>
      <c r="P18782">
        <v>28</v>
      </c>
      <c r="Q18782" s="13" t="s">
        <v>95</v>
      </c>
      <c r="R18782" s="13" t="s">
        <v>199</v>
      </c>
      <c r="S18782" s="13" t="s">
        <v>196</v>
      </c>
      <c r="T18782">
        <v>2</v>
      </c>
      <c r="U18782">
        <v>0</v>
      </c>
      <c r="V18782">
        <v>0</v>
      </c>
      <c r="W18782" s="13" t="s">
        <v>101</v>
      </c>
      <c r="X18782">
        <v>0.1</v>
      </c>
    </row>
    <row r="18783" spans="1:24" x14ac:dyDescent="0.3">
      <c r="A18783">
        <v>18781</v>
      </c>
      <c r="B18783" t="s">
        <v>203</v>
      </c>
      <c r="C18783" t="s">
        <v>203</v>
      </c>
      <c r="D18783">
        <v>28.410276</v>
      </c>
      <c r="E18783">
        <v>77.128705999999994</v>
      </c>
      <c r="F18783" s="18">
        <v>45330</v>
      </c>
      <c r="G18783" s="19">
        <v>0.41666666666666702</v>
      </c>
      <c r="H18783">
        <v>10</v>
      </c>
      <c r="I18783" s="13" t="s">
        <v>202</v>
      </c>
      <c r="J18783">
        <v>0</v>
      </c>
      <c r="K18783" s="13" t="s">
        <v>191</v>
      </c>
      <c r="L18783">
        <v>3</v>
      </c>
      <c r="M18783">
        <v>1</v>
      </c>
      <c r="N18783" s="13" t="s">
        <v>192</v>
      </c>
      <c r="O18783" s="13" t="s">
        <v>97</v>
      </c>
      <c r="P18783">
        <v>21</v>
      </c>
      <c r="Q18783" s="13" t="s">
        <v>95</v>
      </c>
      <c r="R18783" s="13" t="s">
        <v>213</v>
      </c>
      <c r="S18783" s="13" t="s">
        <v>196</v>
      </c>
      <c r="T18783">
        <v>4</v>
      </c>
      <c r="U18783">
        <v>3</v>
      </c>
      <c r="V18783">
        <v>1</v>
      </c>
      <c r="W18783" s="13" t="s">
        <v>101</v>
      </c>
      <c r="X18783">
        <v>0.25</v>
      </c>
    </row>
    <row r="18784" spans="1:24" x14ac:dyDescent="0.3">
      <c r="A18784">
        <v>18782</v>
      </c>
      <c r="B18784" t="s">
        <v>190</v>
      </c>
      <c r="C18784" t="s">
        <v>80</v>
      </c>
      <c r="D18784">
        <v>18.971070000000001</v>
      </c>
      <c r="E18784">
        <v>72.779150000000001</v>
      </c>
      <c r="F18784" s="18">
        <v>45124</v>
      </c>
      <c r="G18784" s="19">
        <v>0.54166666666666696</v>
      </c>
      <c r="H18784">
        <v>13</v>
      </c>
      <c r="I18784" s="13" t="s">
        <v>204</v>
      </c>
      <c r="J18784">
        <v>0</v>
      </c>
      <c r="K18784" s="13" t="s">
        <v>214</v>
      </c>
      <c r="L18784">
        <v>5</v>
      </c>
      <c r="M18784">
        <v>1</v>
      </c>
      <c r="N18784" s="13" t="s">
        <v>94</v>
      </c>
      <c r="O18784" s="13" t="s">
        <v>95</v>
      </c>
      <c r="P18784">
        <v>16</v>
      </c>
      <c r="Q18784" s="13" t="s">
        <v>195</v>
      </c>
      <c r="R18784" s="13" t="s">
        <v>208</v>
      </c>
      <c r="S18784" s="13" t="s">
        <v>196</v>
      </c>
      <c r="T18784">
        <v>1</v>
      </c>
      <c r="U18784">
        <v>1</v>
      </c>
      <c r="V18784">
        <v>0</v>
      </c>
      <c r="W18784" s="13" t="s">
        <v>101</v>
      </c>
      <c r="X18784">
        <v>0.45</v>
      </c>
    </row>
    <row r="18785" spans="1:24" x14ac:dyDescent="0.3">
      <c r="A18785">
        <v>18783</v>
      </c>
      <c r="B18785" t="s">
        <v>197</v>
      </c>
      <c r="C18785" t="s">
        <v>198</v>
      </c>
      <c r="D18785">
        <v>30.794146000000001</v>
      </c>
      <c r="E18785">
        <v>76.809866999999997</v>
      </c>
      <c r="F18785" s="18">
        <v>45512</v>
      </c>
      <c r="G18785" s="19">
        <v>0.29166666666666702</v>
      </c>
      <c r="H18785">
        <v>7</v>
      </c>
      <c r="I18785" s="13" t="s">
        <v>202</v>
      </c>
      <c r="J18785">
        <v>0</v>
      </c>
      <c r="K18785" s="13" t="s">
        <v>191</v>
      </c>
      <c r="L18785">
        <v>4</v>
      </c>
      <c r="M18785">
        <v>1</v>
      </c>
      <c r="N18785" s="13" t="s">
        <v>192</v>
      </c>
      <c r="O18785" s="13" t="s">
        <v>97</v>
      </c>
      <c r="P18785">
        <v>36</v>
      </c>
      <c r="Q18785" s="13" t="s">
        <v>95</v>
      </c>
      <c r="R18785" s="13" t="s">
        <v>98</v>
      </c>
      <c r="S18785" s="13" t="s">
        <v>196</v>
      </c>
      <c r="T18785">
        <v>3</v>
      </c>
      <c r="U18785">
        <v>2</v>
      </c>
      <c r="V18785">
        <v>0</v>
      </c>
      <c r="W18785" s="13" t="s">
        <v>101</v>
      </c>
      <c r="X18785">
        <v>0.1</v>
      </c>
    </row>
    <row r="18786" spans="1:24" x14ac:dyDescent="0.3">
      <c r="A18786">
        <v>18784</v>
      </c>
      <c r="B18786" t="s">
        <v>206</v>
      </c>
      <c r="C18786" t="s">
        <v>207</v>
      </c>
      <c r="D18786">
        <v>12.974246000000001</v>
      </c>
      <c r="E18786">
        <v>77.576386999999997</v>
      </c>
      <c r="F18786" s="18">
        <v>45591</v>
      </c>
      <c r="G18786" s="19">
        <v>0.95833333333333304</v>
      </c>
      <c r="H18786">
        <v>23</v>
      </c>
      <c r="I18786" s="13" t="s">
        <v>219</v>
      </c>
      <c r="J18786">
        <v>1</v>
      </c>
      <c r="K18786" s="13" t="s">
        <v>92</v>
      </c>
      <c r="L18786">
        <v>2</v>
      </c>
      <c r="M18786">
        <v>0</v>
      </c>
      <c r="N18786" s="13" t="s">
        <v>192</v>
      </c>
      <c r="O18786" s="13" t="s">
        <v>97</v>
      </c>
      <c r="P18786">
        <v>24</v>
      </c>
      <c r="Q18786" s="13" t="s">
        <v>97</v>
      </c>
      <c r="R18786" s="13" t="s">
        <v>98</v>
      </c>
      <c r="S18786" s="13" t="s">
        <v>99</v>
      </c>
      <c r="T18786">
        <v>1</v>
      </c>
      <c r="U18786">
        <v>1</v>
      </c>
      <c r="V18786">
        <v>0</v>
      </c>
      <c r="W18786" s="13" t="s">
        <v>101</v>
      </c>
      <c r="X18786">
        <v>0.5</v>
      </c>
    </row>
    <row r="18787" spans="1:24" x14ac:dyDescent="0.3">
      <c r="A18787">
        <v>18785</v>
      </c>
      <c r="B18787" t="s">
        <v>217</v>
      </c>
      <c r="C18787" t="s">
        <v>218</v>
      </c>
      <c r="D18787">
        <v>22.480076</v>
      </c>
      <c r="E18787">
        <v>88.485477000000003</v>
      </c>
      <c r="F18787" s="18">
        <v>44644</v>
      </c>
      <c r="G18787" s="19">
        <v>0.66666666666666696</v>
      </c>
      <c r="H18787">
        <v>16</v>
      </c>
      <c r="I18787" s="13" t="s">
        <v>202</v>
      </c>
      <c r="J18787">
        <v>0</v>
      </c>
      <c r="K18787" s="13" t="s">
        <v>214</v>
      </c>
      <c r="L18787">
        <v>4</v>
      </c>
      <c r="M18787">
        <v>1</v>
      </c>
      <c r="N18787" s="13" t="s">
        <v>212</v>
      </c>
      <c r="O18787" s="13" t="s">
        <v>195</v>
      </c>
      <c r="P18787">
        <v>24</v>
      </c>
      <c r="Q18787" s="13" t="s">
        <v>95</v>
      </c>
      <c r="R18787" s="13" t="s">
        <v>98</v>
      </c>
      <c r="S18787" s="13" t="s">
        <v>193</v>
      </c>
      <c r="T18787">
        <v>1</v>
      </c>
      <c r="U18787">
        <v>0</v>
      </c>
      <c r="V18787">
        <v>0</v>
      </c>
      <c r="W18787" s="13" t="s">
        <v>101</v>
      </c>
      <c r="X18787">
        <v>0.25</v>
      </c>
    </row>
    <row r="18788" spans="1:24" x14ac:dyDescent="0.3">
      <c r="A18788">
        <v>18786</v>
      </c>
      <c r="B18788" t="s">
        <v>190</v>
      </c>
      <c r="C18788" t="s">
        <v>80</v>
      </c>
      <c r="D18788">
        <v>19.164985999999999</v>
      </c>
      <c r="E18788">
        <v>72.939729</v>
      </c>
      <c r="F18788" s="18">
        <v>44961</v>
      </c>
      <c r="G18788" s="19">
        <v>0.5</v>
      </c>
      <c r="H18788">
        <v>12</v>
      </c>
      <c r="I18788" s="13" t="s">
        <v>219</v>
      </c>
      <c r="J18788">
        <v>1</v>
      </c>
      <c r="K18788" s="13" t="s">
        <v>214</v>
      </c>
      <c r="L18788">
        <v>3</v>
      </c>
      <c r="M18788">
        <v>1</v>
      </c>
      <c r="N18788" s="13" t="s">
        <v>94</v>
      </c>
      <c r="O18788" s="13" t="s">
        <v>95</v>
      </c>
      <c r="P18788">
        <v>27</v>
      </c>
      <c r="Q18788" s="13" t="s">
        <v>95</v>
      </c>
      <c r="R18788" s="13" t="s">
        <v>98</v>
      </c>
      <c r="S18788" s="13" t="s">
        <v>196</v>
      </c>
      <c r="T18788">
        <v>1</v>
      </c>
      <c r="U18788">
        <v>0</v>
      </c>
      <c r="V18788">
        <v>0</v>
      </c>
      <c r="W18788" s="13" t="s">
        <v>101</v>
      </c>
      <c r="X18788">
        <v>0.45</v>
      </c>
    </row>
    <row r="18789" spans="1:24" x14ac:dyDescent="0.3">
      <c r="A18789">
        <v>18787</v>
      </c>
      <c r="B18789" t="s">
        <v>203</v>
      </c>
      <c r="C18789" t="s">
        <v>203</v>
      </c>
      <c r="D18789">
        <v>28.724430999999999</v>
      </c>
      <c r="E18789">
        <v>77.074484999999996</v>
      </c>
      <c r="F18789" s="18">
        <v>45575</v>
      </c>
      <c r="G18789" s="19">
        <v>0.95833333333333304</v>
      </c>
      <c r="H18789">
        <v>23</v>
      </c>
      <c r="I18789" s="13" t="s">
        <v>202</v>
      </c>
      <c r="J18789">
        <v>0</v>
      </c>
      <c r="K18789" s="13" t="s">
        <v>92</v>
      </c>
      <c r="L18789">
        <v>3</v>
      </c>
      <c r="M18789">
        <v>0</v>
      </c>
      <c r="N18789" s="13" t="s">
        <v>192</v>
      </c>
      <c r="O18789" s="13" t="s">
        <v>97</v>
      </c>
      <c r="P18789">
        <v>21</v>
      </c>
      <c r="Q18789" s="13" t="s">
        <v>95</v>
      </c>
      <c r="R18789" s="13" t="s">
        <v>98</v>
      </c>
      <c r="S18789" s="13" t="s">
        <v>99</v>
      </c>
      <c r="T18789">
        <v>2</v>
      </c>
      <c r="U18789">
        <v>2</v>
      </c>
      <c r="V18789">
        <v>0</v>
      </c>
      <c r="W18789" s="13" t="s">
        <v>101</v>
      </c>
      <c r="X18789">
        <v>0.3</v>
      </c>
    </row>
    <row r="18790" spans="1:24" x14ac:dyDescent="0.3">
      <c r="A18790">
        <v>18788</v>
      </c>
      <c r="B18790" t="s">
        <v>190</v>
      </c>
      <c r="C18790" t="s">
        <v>80</v>
      </c>
      <c r="D18790">
        <v>19.185485</v>
      </c>
      <c r="E18790">
        <v>72.911342000000005</v>
      </c>
      <c r="F18790" s="18">
        <v>44738</v>
      </c>
      <c r="G18790" s="19">
        <v>0.54166666666666696</v>
      </c>
      <c r="H18790">
        <v>13</v>
      </c>
      <c r="I18790" s="13" t="s">
        <v>89</v>
      </c>
      <c r="J18790">
        <v>1</v>
      </c>
      <c r="K18790" s="13" t="s">
        <v>92</v>
      </c>
      <c r="L18790">
        <v>5</v>
      </c>
      <c r="M18790">
        <v>1</v>
      </c>
      <c r="N18790" s="13" t="s">
        <v>94</v>
      </c>
      <c r="O18790" s="13" t="s">
        <v>95</v>
      </c>
      <c r="P18790">
        <v>33</v>
      </c>
      <c r="Q18790" s="13" t="s">
        <v>195</v>
      </c>
      <c r="R18790" s="13" t="s">
        <v>199</v>
      </c>
      <c r="S18790" s="13" t="s">
        <v>196</v>
      </c>
      <c r="T18790">
        <v>4</v>
      </c>
      <c r="U18790">
        <v>0</v>
      </c>
      <c r="V18790">
        <v>0</v>
      </c>
      <c r="W18790" s="13" t="s">
        <v>101</v>
      </c>
      <c r="X18790">
        <v>0.45</v>
      </c>
    </row>
    <row r="18791" spans="1:24" x14ac:dyDescent="0.3">
      <c r="A18791">
        <v>18789</v>
      </c>
      <c r="B18791" t="s">
        <v>217</v>
      </c>
      <c r="C18791" t="s">
        <v>218</v>
      </c>
      <c r="D18791">
        <v>22.467773999999999</v>
      </c>
      <c r="E18791">
        <v>88.334586000000002</v>
      </c>
      <c r="F18791" s="18">
        <v>45534</v>
      </c>
      <c r="G18791" s="19">
        <v>0.70833333333333304</v>
      </c>
      <c r="H18791">
        <v>17</v>
      </c>
      <c r="I18791" s="13" t="s">
        <v>211</v>
      </c>
      <c r="J18791">
        <v>0</v>
      </c>
      <c r="K18791" s="13" t="s">
        <v>214</v>
      </c>
      <c r="L18791">
        <v>6</v>
      </c>
      <c r="M18791">
        <v>0</v>
      </c>
      <c r="N18791" s="13" t="s">
        <v>192</v>
      </c>
      <c r="O18791" s="13" t="s">
        <v>97</v>
      </c>
      <c r="P18791">
        <v>15</v>
      </c>
      <c r="Q18791" s="13" t="s">
        <v>97</v>
      </c>
      <c r="R18791" s="13" t="s">
        <v>98</v>
      </c>
      <c r="S18791" s="13" t="s">
        <v>99</v>
      </c>
      <c r="T18791">
        <v>3</v>
      </c>
      <c r="U18791">
        <v>3</v>
      </c>
      <c r="V18791">
        <v>1</v>
      </c>
      <c r="W18791" s="13" t="s">
        <v>101</v>
      </c>
      <c r="X18791">
        <v>0.65</v>
      </c>
    </row>
    <row r="18792" spans="1:24" x14ac:dyDescent="0.3">
      <c r="A18792">
        <v>18790</v>
      </c>
      <c r="B18792" t="s">
        <v>203</v>
      </c>
      <c r="C18792" t="s">
        <v>203</v>
      </c>
      <c r="D18792">
        <v>28.886084</v>
      </c>
      <c r="E18792">
        <v>77.047892000000004</v>
      </c>
      <c r="F18792" s="18">
        <v>45709</v>
      </c>
      <c r="G18792" s="19">
        <v>0.95833333333333304</v>
      </c>
      <c r="H18792">
        <v>23</v>
      </c>
      <c r="I18792" s="13" t="s">
        <v>211</v>
      </c>
      <c r="J18792">
        <v>0</v>
      </c>
      <c r="K18792" s="13" t="s">
        <v>92</v>
      </c>
      <c r="L18792">
        <v>3</v>
      </c>
      <c r="M18792">
        <v>1</v>
      </c>
      <c r="N18792" s="13" t="s">
        <v>212</v>
      </c>
      <c r="O18792" s="13" t="s">
        <v>195</v>
      </c>
      <c r="P18792">
        <v>26</v>
      </c>
      <c r="Q18792" s="13" t="s">
        <v>95</v>
      </c>
      <c r="R18792" s="13" t="s">
        <v>213</v>
      </c>
      <c r="S18792" s="13" t="s">
        <v>193</v>
      </c>
      <c r="T18792">
        <v>3</v>
      </c>
      <c r="U18792">
        <v>3</v>
      </c>
      <c r="V18792">
        <v>0</v>
      </c>
      <c r="W18792" s="13" t="s">
        <v>101</v>
      </c>
      <c r="X18792">
        <v>0.25</v>
      </c>
    </row>
    <row r="18793" spans="1:24" x14ac:dyDescent="0.3">
      <c r="A18793">
        <v>18791</v>
      </c>
      <c r="B18793" t="s">
        <v>217</v>
      </c>
      <c r="C18793" t="s">
        <v>218</v>
      </c>
      <c r="D18793">
        <v>22.452641</v>
      </c>
      <c r="E18793">
        <v>88.376518000000004</v>
      </c>
      <c r="F18793" s="18">
        <v>44674</v>
      </c>
      <c r="G18793" s="19">
        <v>0.29166666666666702</v>
      </c>
      <c r="H18793">
        <v>7</v>
      </c>
      <c r="I18793" s="13" t="s">
        <v>219</v>
      </c>
      <c r="J18793">
        <v>1</v>
      </c>
      <c r="K18793" s="13" t="s">
        <v>92</v>
      </c>
      <c r="L18793">
        <v>4</v>
      </c>
      <c r="M18793">
        <v>0</v>
      </c>
      <c r="N18793" s="13" t="s">
        <v>192</v>
      </c>
      <c r="O18793" s="13" t="s">
        <v>97</v>
      </c>
      <c r="P18793">
        <v>22</v>
      </c>
      <c r="Q18793" s="13" t="s">
        <v>195</v>
      </c>
      <c r="R18793" s="13" t="s">
        <v>213</v>
      </c>
      <c r="S18793" s="13" t="s">
        <v>196</v>
      </c>
      <c r="T18793">
        <v>4</v>
      </c>
      <c r="U18793">
        <v>3</v>
      </c>
      <c r="V18793">
        <v>0</v>
      </c>
      <c r="W18793" s="13" t="s">
        <v>101</v>
      </c>
      <c r="X18793">
        <v>0.1</v>
      </c>
    </row>
    <row r="18794" spans="1:24" x14ac:dyDescent="0.3">
      <c r="A18794">
        <v>18792</v>
      </c>
      <c r="B18794" t="s">
        <v>206</v>
      </c>
      <c r="C18794" t="s">
        <v>207</v>
      </c>
      <c r="D18794">
        <v>13.060604</v>
      </c>
      <c r="E18794">
        <v>77.430773000000002</v>
      </c>
      <c r="F18794" s="18">
        <v>44927</v>
      </c>
      <c r="G18794" s="19">
        <v>0.33333333333333298</v>
      </c>
      <c r="H18794">
        <v>8</v>
      </c>
      <c r="I18794" s="13" t="s">
        <v>89</v>
      </c>
      <c r="J18794">
        <v>1</v>
      </c>
      <c r="K18794" s="13" t="s">
        <v>214</v>
      </c>
      <c r="L18794">
        <v>1</v>
      </c>
      <c r="M18794">
        <v>0</v>
      </c>
      <c r="N18794" s="13" t="s">
        <v>212</v>
      </c>
      <c r="O18794" s="13" t="s">
        <v>95</v>
      </c>
      <c r="P18794">
        <v>28</v>
      </c>
      <c r="Q18794" s="13" t="s">
        <v>97</v>
      </c>
      <c r="R18794" s="13" t="s">
        <v>205</v>
      </c>
      <c r="S18794" s="13" t="s">
        <v>196</v>
      </c>
      <c r="T18794">
        <v>5</v>
      </c>
      <c r="U18794">
        <v>0</v>
      </c>
      <c r="V18794">
        <v>1</v>
      </c>
      <c r="W18794" s="13" t="s">
        <v>222</v>
      </c>
      <c r="X18794">
        <v>0.9</v>
      </c>
    </row>
    <row r="18795" spans="1:24" x14ac:dyDescent="0.3">
      <c r="A18795">
        <v>18793</v>
      </c>
      <c r="B18795" t="s">
        <v>79</v>
      </c>
      <c r="C18795" t="s">
        <v>80</v>
      </c>
      <c r="D18795">
        <v>18.417726999999999</v>
      </c>
      <c r="E18795">
        <v>73.956883000000005</v>
      </c>
      <c r="F18795" s="18">
        <v>44592</v>
      </c>
      <c r="G18795" s="19">
        <v>0.25</v>
      </c>
      <c r="H18795">
        <v>6</v>
      </c>
      <c r="I18795" s="13" t="s">
        <v>204</v>
      </c>
      <c r="J18795">
        <v>0</v>
      </c>
      <c r="K18795" s="13" t="s">
        <v>214</v>
      </c>
      <c r="L18795">
        <v>1</v>
      </c>
      <c r="M18795">
        <v>0</v>
      </c>
      <c r="N18795" s="13" t="s">
        <v>192</v>
      </c>
      <c r="O18795" s="13" t="s">
        <v>97</v>
      </c>
      <c r="P18795">
        <v>24</v>
      </c>
      <c r="Q18795" s="13" t="s">
        <v>195</v>
      </c>
      <c r="R18795" s="13" t="s">
        <v>205</v>
      </c>
      <c r="S18795" s="13" t="s">
        <v>196</v>
      </c>
      <c r="T18795">
        <v>5</v>
      </c>
      <c r="U18795">
        <v>2</v>
      </c>
      <c r="V18795">
        <v>0</v>
      </c>
      <c r="W18795" s="13" t="s">
        <v>101</v>
      </c>
      <c r="X18795">
        <v>0.1</v>
      </c>
    </row>
    <row r="18796" spans="1:24" x14ac:dyDescent="0.3">
      <c r="A18796">
        <v>18794</v>
      </c>
      <c r="B18796" t="s">
        <v>79</v>
      </c>
      <c r="C18796" t="s">
        <v>80</v>
      </c>
      <c r="D18796">
        <v>18.420408999999999</v>
      </c>
      <c r="E18796">
        <v>73.749369999999999</v>
      </c>
      <c r="F18796" s="18">
        <v>45732</v>
      </c>
      <c r="G18796" s="19">
        <v>0.41666666666666702</v>
      </c>
      <c r="H18796">
        <v>10</v>
      </c>
      <c r="I18796" s="13" t="s">
        <v>89</v>
      </c>
      <c r="J18796">
        <v>1</v>
      </c>
      <c r="K18796" s="13" t="s">
        <v>92</v>
      </c>
      <c r="L18796">
        <v>3</v>
      </c>
      <c r="M18796">
        <v>1</v>
      </c>
      <c r="N18796" s="13" t="s">
        <v>192</v>
      </c>
      <c r="O18796" s="13" t="s">
        <v>97</v>
      </c>
      <c r="P18796">
        <v>25</v>
      </c>
      <c r="Q18796" s="13" t="s">
        <v>97</v>
      </c>
      <c r="R18796" s="13" t="s">
        <v>199</v>
      </c>
      <c r="S18796" s="13" t="s">
        <v>193</v>
      </c>
      <c r="T18796">
        <v>1</v>
      </c>
      <c r="U18796">
        <v>0</v>
      </c>
      <c r="V18796">
        <v>1</v>
      </c>
      <c r="W18796" s="13" t="s">
        <v>101</v>
      </c>
      <c r="X18796">
        <v>0.45</v>
      </c>
    </row>
    <row r="18797" spans="1:24" x14ac:dyDescent="0.3">
      <c r="A18797">
        <v>18795</v>
      </c>
      <c r="B18797" t="s">
        <v>217</v>
      </c>
      <c r="C18797" t="s">
        <v>218</v>
      </c>
      <c r="D18797">
        <v>22.588003</v>
      </c>
      <c r="E18797">
        <v>88.373341999999994</v>
      </c>
      <c r="F18797" s="18">
        <v>44790</v>
      </c>
      <c r="G18797" s="19">
        <v>0.29166666666666702</v>
      </c>
      <c r="H18797">
        <v>7</v>
      </c>
      <c r="I18797" s="13" t="s">
        <v>194</v>
      </c>
      <c r="J18797">
        <v>0</v>
      </c>
      <c r="K18797" s="13" t="s">
        <v>191</v>
      </c>
      <c r="L18797">
        <v>4</v>
      </c>
      <c r="M18797">
        <v>1</v>
      </c>
      <c r="N18797" s="13" t="s">
        <v>212</v>
      </c>
      <c r="O18797" s="13" t="s">
        <v>195</v>
      </c>
      <c r="P18797">
        <v>17</v>
      </c>
      <c r="Q18797" s="13" t="s">
        <v>97</v>
      </c>
      <c r="R18797" s="13" t="s">
        <v>199</v>
      </c>
      <c r="S18797" s="13" t="s">
        <v>193</v>
      </c>
      <c r="T18797">
        <v>5</v>
      </c>
      <c r="U18797">
        <v>4</v>
      </c>
      <c r="V18797">
        <v>0</v>
      </c>
      <c r="W18797" s="13" t="s">
        <v>101</v>
      </c>
      <c r="X18797">
        <v>0.45</v>
      </c>
    </row>
    <row r="18798" spans="1:24" x14ac:dyDescent="0.3">
      <c r="A18798">
        <v>18796</v>
      </c>
      <c r="B18798" t="s">
        <v>209</v>
      </c>
      <c r="C18798" t="s">
        <v>210</v>
      </c>
      <c r="D18798">
        <v>17.562968999999999</v>
      </c>
      <c r="E18798">
        <v>78.298777000000001</v>
      </c>
      <c r="F18798" s="18">
        <v>45224</v>
      </c>
      <c r="G18798" s="19">
        <v>0.75</v>
      </c>
      <c r="H18798">
        <v>18</v>
      </c>
      <c r="I18798" s="13" t="s">
        <v>194</v>
      </c>
      <c r="J18798">
        <v>0</v>
      </c>
      <c r="K18798" s="13" t="s">
        <v>214</v>
      </c>
      <c r="L18798">
        <v>3</v>
      </c>
      <c r="M18798">
        <v>0</v>
      </c>
      <c r="N18798" s="13" t="s">
        <v>192</v>
      </c>
      <c r="O18798" s="13" t="s">
        <v>97</v>
      </c>
      <c r="P18798">
        <v>26</v>
      </c>
      <c r="Q18798" s="13" t="s">
        <v>97</v>
      </c>
      <c r="R18798" s="13" t="s">
        <v>205</v>
      </c>
      <c r="S18798" s="13" t="s">
        <v>196</v>
      </c>
      <c r="T18798">
        <v>2</v>
      </c>
      <c r="U18798">
        <v>0</v>
      </c>
      <c r="V18798">
        <v>1</v>
      </c>
      <c r="W18798" s="13" t="s">
        <v>101</v>
      </c>
      <c r="X18798">
        <v>0.45</v>
      </c>
    </row>
    <row r="18799" spans="1:24" x14ac:dyDescent="0.3">
      <c r="A18799">
        <v>18797</v>
      </c>
      <c r="B18799" t="s">
        <v>79</v>
      </c>
      <c r="C18799" t="s">
        <v>80</v>
      </c>
      <c r="D18799">
        <v>18.402632000000001</v>
      </c>
      <c r="E18799">
        <v>73.957651999999996</v>
      </c>
      <c r="F18799" s="18">
        <v>45000</v>
      </c>
      <c r="G18799" s="19">
        <v>0</v>
      </c>
      <c r="H18799">
        <v>0</v>
      </c>
      <c r="I18799" s="13" t="s">
        <v>194</v>
      </c>
      <c r="J18799">
        <v>0</v>
      </c>
      <c r="K18799" s="13" t="s">
        <v>214</v>
      </c>
      <c r="L18799">
        <v>2</v>
      </c>
      <c r="M18799">
        <v>1</v>
      </c>
      <c r="N18799" s="13" t="s">
        <v>212</v>
      </c>
      <c r="O18799" s="13" t="s">
        <v>95</v>
      </c>
      <c r="P18799">
        <v>39</v>
      </c>
      <c r="Q18799" s="13" t="s">
        <v>95</v>
      </c>
      <c r="R18799" s="13" t="s">
        <v>199</v>
      </c>
      <c r="S18799" s="13" t="s">
        <v>196</v>
      </c>
      <c r="T18799">
        <v>1</v>
      </c>
      <c r="U18799">
        <v>1</v>
      </c>
      <c r="V18799">
        <v>0</v>
      </c>
      <c r="W18799" s="13" t="s">
        <v>101</v>
      </c>
      <c r="X18799">
        <v>0.45</v>
      </c>
    </row>
    <row r="18800" spans="1:24" x14ac:dyDescent="0.3">
      <c r="A18800">
        <v>18798</v>
      </c>
      <c r="B18800" t="s">
        <v>200</v>
      </c>
      <c r="C18800" t="s">
        <v>201</v>
      </c>
      <c r="D18800">
        <v>13.147831</v>
      </c>
      <c r="E18800">
        <v>80.169861999999995</v>
      </c>
      <c r="F18800" s="18">
        <v>45222</v>
      </c>
      <c r="G18800" s="19">
        <v>0.625</v>
      </c>
      <c r="H18800">
        <v>15</v>
      </c>
      <c r="I18800" s="13" t="s">
        <v>204</v>
      </c>
      <c r="J18800">
        <v>0</v>
      </c>
      <c r="K18800" s="13" t="s">
        <v>92</v>
      </c>
      <c r="L18800">
        <v>2</v>
      </c>
      <c r="M18800">
        <v>1</v>
      </c>
      <c r="N18800" s="13" t="s">
        <v>212</v>
      </c>
      <c r="O18800" s="13" t="s">
        <v>95</v>
      </c>
      <c r="P18800">
        <v>16</v>
      </c>
      <c r="Q18800" s="13" t="s">
        <v>95</v>
      </c>
      <c r="R18800" s="13" t="s">
        <v>199</v>
      </c>
      <c r="S18800" s="13" t="s">
        <v>196</v>
      </c>
      <c r="T18800">
        <v>4</v>
      </c>
      <c r="U18800">
        <v>0</v>
      </c>
      <c r="V18800">
        <v>0</v>
      </c>
      <c r="W18800" s="13" t="s">
        <v>101</v>
      </c>
      <c r="X18800">
        <v>0.45</v>
      </c>
    </row>
    <row r="18801" spans="1:24" x14ac:dyDescent="0.3">
      <c r="A18801">
        <v>18799</v>
      </c>
      <c r="B18801" t="s">
        <v>79</v>
      </c>
      <c r="C18801" t="s">
        <v>80</v>
      </c>
      <c r="D18801">
        <v>18.611086</v>
      </c>
      <c r="E18801">
        <v>73.835336999999996</v>
      </c>
      <c r="F18801" s="18">
        <v>44867</v>
      </c>
      <c r="G18801" s="19">
        <v>0.79166666666666696</v>
      </c>
      <c r="H18801">
        <v>19</v>
      </c>
      <c r="I18801" s="13" t="s">
        <v>194</v>
      </c>
      <c r="J18801">
        <v>0</v>
      </c>
      <c r="K18801" s="13" t="s">
        <v>92</v>
      </c>
      <c r="L18801">
        <v>1</v>
      </c>
      <c r="M18801">
        <v>1</v>
      </c>
      <c r="N18801" s="13" t="s">
        <v>192</v>
      </c>
      <c r="O18801" s="13" t="s">
        <v>97</v>
      </c>
      <c r="P18801">
        <v>34</v>
      </c>
      <c r="Q18801" s="13" t="s">
        <v>195</v>
      </c>
      <c r="R18801" s="13" t="s">
        <v>205</v>
      </c>
      <c r="S18801" s="13" t="s">
        <v>193</v>
      </c>
      <c r="T18801">
        <v>1</v>
      </c>
      <c r="U18801">
        <v>0</v>
      </c>
      <c r="V18801">
        <v>1</v>
      </c>
      <c r="W18801" s="13" t="s">
        <v>101</v>
      </c>
      <c r="X18801">
        <v>0.25</v>
      </c>
    </row>
    <row r="18802" spans="1:24" x14ac:dyDescent="0.3">
      <c r="A18802">
        <v>18800</v>
      </c>
      <c r="B18802" t="s">
        <v>206</v>
      </c>
      <c r="C18802" t="s">
        <v>207</v>
      </c>
      <c r="D18802">
        <v>12.996803999999999</v>
      </c>
      <c r="E18802">
        <v>77.643338999999997</v>
      </c>
      <c r="F18802" s="18">
        <v>45332</v>
      </c>
      <c r="G18802" s="19">
        <v>0.20833333333333301</v>
      </c>
      <c r="H18802">
        <v>5</v>
      </c>
      <c r="I18802" s="13" t="s">
        <v>219</v>
      </c>
      <c r="J18802">
        <v>1</v>
      </c>
      <c r="K18802" s="13" t="s">
        <v>214</v>
      </c>
      <c r="L18802">
        <v>4</v>
      </c>
      <c r="M18802">
        <v>1</v>
      </c>
      <c r="N18802" s="13" t="s">
        <v>192</v>
      </c>
      <c r="O18802" s="13" t="s">
        <v>97</v>
      </c>
      <c r="P18802">
        <v>24</v>
      </c>
      <c r="Q18802" s="13" t="s">
        <v>195</v>
      </c>
      <c r="R18802" s="13" t="s">
        <v>199</v>
      </c>
      <c r="S18802" s="13" t="s">
        <v>196</v>
      </c>
      <c r="T18802">
        <v>1</v>
      </c>
      <c r="U18802">
        <v>0</v>
      </c>
      <c r="V18802">
        <v>0</v>
      </c>
      <c r="W18802" s="13" t="s">
        <v>101</v>
      </c>
      <c r="X18802">
        <v>0.1</v>
      </c>
    </row>
    <row r="18803" spans="1:24" x14ac:dyDescent="0.3">
      <c r="A18803">
        <v>18801</v>
      </c>
      <c r="B18803" t="s">
        <v>217</v>
      </c>
      <c r="C18803" t="s">
        <v>218</v>
      </c>
      <c r="D18803">
        <v>22.534511999999999</v>
      </c>
      <c r="E18803">
        <v>88.235037000000005</v>
      </c>
      <c r="F18803" s="18">
        <v>45219</v>
      </c>
      <c r="G18803" s="19">
        <v>0.70833333333333304</v>
      </c>
      <c r="H18803">
        <v>17</v>
      </c>
      <c r="I18803" s="13" t="s">
        <v>211</v>
      </c>
      <c r="J18803">
        <v>0</v>
      </c>
      <c r="K18803" s="13" t="s">
        <v>191</v>
      </c>
      <c r="L18803">
        <v>3</v>
      </c>
      <c r="M18803">
        <v>0</v>
      </c>
      <c r="N18803" s="13" t="s">
        <v>192</v>
      </c>
      <c r="O18803" s="13" t="s">
        <v>97</v>
      </c>
      <c r="P18803">
        <v>31</v>
      </c>
      <c r="Q18803" s="13" t="s">
        <v>97</v>
      </c>
      <c r="R18803" s="13" t="s">
        <v>98</v>
      </c>
      <c r="S18803" s="13" t="s">
        <v>196</v>
      </c>
      <c r="T18803">
        <v>2</v>
      </c>
      <c r="U18803">
        <v>0</v>
      </c>
      <c r="V18803">
        <v>1</v>
      </c>
      <c r="W18803" s="13" t="s">
        <v>101</v>
      </c>
      <c r="X18803">
        <v>0.45</v>
      </c>
    </row>
    <row r="18804" spans="1:24" x14ac:dyDescent="0.3">
      <c r="A18804">
        <v>18802</v>
      </c>
      <c r="B18804" t="s">
        <v>197</v>
      </c>
      <c r="C18804" t="s">
        <v>198</v>
      </c>
      <c r="D18804">
        <v>30.731615000000001</v>
      </c>
      <c r="E18804">
        <v>76.827036000000007</v>
      </c>
      <c r="F18804" s="18">
        <v>45424</v>
      </c>
      <c r="G18804" s="19">
        <v>0.25</v>
      </c>
      <c r="H18804">
        <v>6</v>
      </c>
      <c r="I18804" s="13" t="s">
        <v>89</v>
      </c>
      <c r="J18804">
        <v>1</v>
      </c>
      <c r="K18804" s="13" t="s">
        <v>191</v>
      </c>
      <c r="L18804">
        <v>5</v>
      </c>
      <c r="M18804">
        <v>1</v>
      </c>
      <c r="N18804" s="13" t="s">
        <v>212</v>
      </c>
      <c r="O18804" s="13" t="s">
        <v>95</v>
      </c>
      <c r="P18804">
        <v>21</v>
      </c>
      <c r="Q18804" s="13" t="s">
        <v>97</v>
      </c>
      <c r="R18804" s="13" t="s">
        <v>98</v>
      </c>
      <c r="S18804" s="13" t="s">
        <v>193</v>
      </c>
      <c r="T18804">
        <v>3</v>
      </c>
      <c r="U18804">
        <v>0</v>
      </c>
      <c r="V18804">
        <v>0</v>
      </c>
      <c r="W18804" s="13" t="s">
        <v>101</v>
      </c>
      <c r="X18804">
        <v>0.65</v>
      </c>
    </row>
    <row r="18805" spans="1:24" x14ac:dyDescent="0.3">
      <c r="A18805">
        <v>18803</v>
      </c>
      <c r="B18805" t="s">
        <v>200</v>
      </c>
      <c r="C18805" t="s">
        <v>201</v>
      </c>
      <c r="D18805">
        <v>13.179171999999999</v>
      </c>
      <c r="E18805">
        <v>80.27731</v>
      </c>
      <c r="F18805" s="18">
        <v>44885</v>
      </c>
      <c r="G18805" s="19">
        <v>4.1666666666666699E-2</v>
      </c>
      <c r="H18805">
        <v>1</v>
      </c>
      <c r="I18805" s="13" t="s">
        <v>89</v>
      </c>
      <c r="J18805">
        <v>1</v>
      </c>
      <c r="K18805" s="13" t="s">
        <v>191</v>
      </c>
      <c r="L18805">
        <v>1</v>
      </c>
      <c r="M18805">
        <v>1</v>
      </c>
      <c r="N18805" s="13" t="s">
        <v>212</v>
      </c>
      <c r="O18805" s="13" t="s">
        <v>95</v>
      </c>
      <c r="P18805">
        <v>37</v>
      </c>
      <c r="Q18805" s="13" t="s">
        <v>95</v>
      </c>
      <c r="R18805" s="13" t="s">
        <v>98</v>
      </c>
      <c r="S18805" s="13" t="s">
        <v>196</v>
      </c>
      <c r="T18805">
        <v>4</v>
      </c>
      <c r="U18805">
        <v>2</v>
      </c>
      <c r="V18805">
        <v>0</v>
      </c>
      <c r="W18805" s="13" t="s">
        <v>101</v>
      </c>
      <c r="X18805">
        <v>0.45</v>
      </c>
    </row>
    <row r="18806" spans="1:24" x14ac:dyDescent="0.3">
      <c r="A18806">
        <v>18804</v>
      </c>
      <c r="B18806" t="s">
        <v>79</v>
      </c>
      <c r="C18806" t="s">
        <v>80</v>
      </c>
      <c r="D18806">
        <v>18.579840000000001</v>
      </c>
      <c r="E18806">
        <v>73.748277000000002</v>
      </c>
      <c r="F18806" s="18">
        <v>44864</v>
      </c>
      <c r="G18806" s="19">
        <v>0</v>
      </c>
      <c r="H18806">
        <v>0</v>
      </c>
      <c r="I18806" s="13" t="s">
        <v>89</v>
      </c>
      <c r="J18806">
        <v>1</v>
      </c>
      <c r="K18806" s="13" t="s">
        <v>92</v>
      </c>
      <c r="L18806">
        <v>1</v>
      </c>
      <c r="M18806">
        <v>1</v>
      </c>
      <c r="N18806" s="13" t="s">
        <v>192</v>
      </c>
      <c r="O18806" s="13" t="s">
        <v>97</v>
      </c>
      <c r="P18806">
        <v>39</v>
      </c>
      <c r="Q18806" s="13" t="s">
        <v>195</v>
      </c>
      <c r="R18806" s="13" t="s">
        <v>205</v>
      </c>
      <c r="S18806" s="13" t="s">
        <v>193</v>
      </c>
      <c r="T18806">
        <v>3</v>
      </c>
      <c r="U18806">
        <v>2</v>
      </c>
      <c r="V18806">
        <v>0</v>
      </c>
      <c r="W18806" s="13" t="s">
        <v>101</v>
      </c>
      <c r="X18806">
        <v>0.1</v>
      </c>
    </row>
    <row r="18807" spans="1:24" x14ac:dyDescent="0.3">
      <c r="A18807">
        <v>18805</v>
      </c>
      <c r="B18807" t="s">
        <v>197</v>
      </c>
      <c r="C18807" t="s">
        <v>198</v>
      </c>
      <c r="D18807">
        <v>30.671115</v>
      </c>
      <c r="E18807">
        <v>76.800708</v>
      </c>
      <c r="F18807" s="18">
        <v>44611</v>
      </c>
      <c r="G18807" s="19">
        <v>0.75</v>
      </c>
      <c r="H18807">
        <v>18</v>
      </c>
      <c r="I18807" s="13" t="s">
        <v>219</v>
      </c>
      <c r="J18807">
        <v>1</v>
      </c>
      <c r="K18807" s="13" t="s">
        <v>92</v>
      </c>
      <c r="L18807">
        <v>2</v>
      </c>
      <c r="M18807">
        <v>0</v>
      </c>
      <c r="N18807" s="13" t="s">
        <v>94</v>
      </c>
      <c r="O18807" s="13" t="s">
        <v>95</v>
      </c>
      <c r="P18807">
        <v>23</v>
      </c>
      <c r="Q18807" s="13" t="s">
        <v>97</v>
      </c>
      <c r="R18807" s="13" t="s">
        <v>208</v>
      </c>
      <c r="S18807" s="13" t="s">
        <v>193</v>
      </c>
      <c r="T18807">
        <v>2</v>
      </c>
      <c r="U18807">
        <v>1</v>
      </c>
      <c r="V18807">
        <v>1</v>
      </c>
      <c r="W18807" s="13" t="s">
        <v>101</v>
      </c>
      <c r="X18807">
        <v>0.8</v>
      </c>
    </row>
    <row r="18808" spans="1:24" x14ac:dyDescent="0.3">
      <c r="A18808">
        <v>18806</v>
      </c>
      <c r="B18808" t="s">
        <v>200</v>
      </c>
      <c r="C18808" t="s">
        <v>201</v>
      </c>
      <c r="D18808">
        <v>12.825219000000001</v>
      </c>
      <c r="E18808">
        <v>80.119327999999996</v>
      </c>
      <c r="F18808" s="18">
        <v>44729</v>
      </c>
      <c r="G18808" s="19">
        <v>4.1666666666666699E-2</v>
      </c>
      <c r="H18808">
        <v>1</v>
      </c>
      <c r="I18808" s="13" t="s">
        <v>211</v>
      </c>
      <c r="J18808">
        <v>0</v>
      </c>
      <c r="K18808" s="13" t="s">
        <v>214</v>
      </c>
      <c r="L18808">
        <v>4</v>
      </c>
      <c r="M18808">
        <v>1</v>
      </c>
      <c r="N18808" s="13" t="s">
        <v>212</v>
      </c>
      <c r="O18808" s="13" t="s">
        <v>195</v>
      </c>
      <c r="P18808">
        <v>39</v>
      </c>
      <c r="Q18808" s="13" t="s">
        <v>95</v>
      </c>
      <c r="R18808" s="13" t="s">
        <v>213</v>
      </c>
      <c r="S18808" s="13" t="s">
        <v>196</v>
      </c>
      <c r="T18808">
        <v>3</v>
      </c>
      <c r="U18808">
        <v>3</v>
      </c>
      <c r="V18808">
        <v>0</v>
      </c>
      <c r="W18808" s="13" t="s">
        <v>101</v>
      </c>
      <c r="X18808">
        <v>0.25</v>
      </c>
    </row>
    <row r="18809" spans="1:24" x14ac:dyDescent="0.3">
      <c r="A18809">
        <v>18807</v>
      </c>
      <c r="B18809" t="s">
        <v>209</v>
      </c>
      <c r="C18809" t="s">
        <v>210</v>
      </c>
      <c r="D18809">
        <v>17.427022000000001</v>
      </c>
      <c r="E18809">
        <v>78.232146</v>
      </c>
      <c r="F18809" s="18">
        <v>45173</v>
      </c>
      <c r="G18809" s="19">
        <v>0.25</v>
      </c>
      <c r="H18809">
        <v>6</v>
      </c>
      <c r="I18809" s="13" t="s">
        <v>204</v>
      </c>
      <c r="J18809">
        <v>0</v>
      </c>
      <c r="K18809" s="13" t="s">
        <v>191</v>
      </c>
      <c r="L18809">
        <v>1</v>
      </c>
      <c r="M18809">
        <v>0</v>
      </c>
      <c r="N18809" s="13" t="s">
        <v>212</v>
      </c>
      <c r="O18809" s="13" t="s">
        <v>95</v>
      </c>
      <c r="P18809">
        <v>31</v>
      </c>
      <c r="Q18809" s="13" t="s">
        <v>97</v>
      </c>
      <c r="R18809" s="13" t="s">
        <v>199</v>
      </c>
      <c r="S18809" s="13" t="s">
        <v>196</v>
      </c>
      <c r="T18809">
        <v>2</v>
      </c>
      <c r="U18809">
        <v>2</v>
      </c>
      <c r="V18809">
        <v>0</v>
      </c>
      <c r="W18809" s="13" t="s">
        <v>101</v>
      </c>
      <c r="X18809">
        <v>0.65</v>
      </c>
    </row>
    <row r="18810" spans="1:24" x14ac:dyDescent="0.3">
      <c r="A18810">
        <v>18808</v>
      </c>
      <c r="B18810" t="s">
        <v>79</v>
      </c>
      <c r="C18810" t="s">
        <v>80</v>
      </c>
      <c r="D18810">
        <v>18.438849000000001</v>
      </c>
      <c r="E18810">
        <v>73.911710999999997</v>
      </c>
      <c r="F18810" s="18">
        <v>45067</v>
      </c>
      <c r="G18810" s="19">
        <v>0.125</v>
      </c>
      <c r="H18810">
        <v>3</v>
      </c>
      <c r="I18810" s="13" t="s">
        <v>89</v>
      </c>
      <c r="J18810">
        <v>1</v>
      </c>
      <c r="K18810" s="13" t="s">
        <v>214</v>
      </c>
      <c r="L18810">
        <v>5</v>
      </c>
      <c r="M18810">
        <v>0</v>
      </c>
      <c r="N18810" s="13" t="s">
        <v>192</v>
      </c>
      <c r="O18810" s="13" t="s">
        <v>97</v>
      </c>
      <c r="P18810">
        <v>37</v>
      </c>
      <c r="Q18810" s="13" t="s">
        <v>95</v>
      </c>
      <c r="R18810" s="13" t="s">
        <v>213</v>
      </c>
      <c r="S18810" s="13" t="s">
        <v>99</v>
      </c>
      <c r="T18810">
        <v>2</v>
      </c>
      <c r="U18810">
        <v>2</v>
      </c>
      <c r="V18810">
        <v>0</v>
      </c>
      <c r="W18810" s="13" t="s">
        <v>101</v>
      </c>
      <c r="X18810">
        <v>0.3</v>
      </c>
    </row>
    <row r="18811" spans="1:24" x14ac:dyDescent="0.3">
      <c r="A18811">
        <v>18809</v>
      </c>
      <c r="B18811" t="s">
        <v>206</v>
      </c>
      <c r="C18811" t="s">
        <v>207</v>
      </c>
      <c r="D18811">
        <v>13.116263</v>
      </c>
      <c r="E18811">
        <v>77.516232000000002</v>
      </c>
      <c r="F18811" s="18">
        <v>44856</v>
      </c>
      <c r="G18811" s="19">
        <v>0.54166666666666696</v>
      </c>
      <c r="H18811">
        <v>13</v>
      </c>
      <c r="I18811" s="13" t="s">
        <v>219</v>
      </c>
      <c r="J18811">
        <v>1</v>
      </c>
      <c r="K18811" s="13" t="s">
        <v>191</v>
      </c>
      <c r="L18811">
        <v>5</v>
      </c>
      <c r="M18811">
        <v>1</v>
      </c>
      <c r="N18811" s="13" t="s">
        <v>212</v>
      </c>
      <c r="O18811" s="13" t="s">
        <v>195</v>
      </c>
      <c r="P18811">
        <v>39</v>
      </c>
      <c r="Q18811" s="13" t="s">
        <v>97</v>
      </c>
      <c r="R18811" s="13" t="s">
        <v>208</v>
      </c>
      <c r="S18811" s="13" t="s">
        <v>193</v>
      </c>
      <c r="T18811">
        <v>3</v>
      </c>
      <c r="U18811">
        <v>3</v>
      </c>
      <c r="V18811">
        <v>0</v>
      </c>
      <c r="W18811" s="13" t="s">
        <v>101</v>
      </c>
      <c r="X18811">
        <v>0.45</v>
      </c>
    </row>
    <row r="18812" spans="1:24" x14ac:dyDescent="0.3">
      <c r="A18812">
        <v>18810</v>
      </c>
      <c r="B18812" t="s">
        <v>206</v>
      </c>
      <c r="C18812" t="s">
        <v>207</v>
      </c>
      <c r="D18812">
        <v>12.950678999999999</v>
      </c>
      <c r="E18812">
        <v>77.580100999999999</v>
      </c>
      <c r="F18812" s="18">
        <v>44875</v>
      </c>
      <c r="G18812" s="19">
        <v>0.33333333333333298</v>
      </c>
      <c r="H18812">
        <v>8</v>
      </c>
      <c r="I18812" s="13" t="s">
        <v>202</v>
      </c>
      <c r="J18812">
        <v>0</v>
      </c>
      <c r="K18812" s="13" t="s">
        <v>92</v>
      </c>
      <c r="L18812">
        <v>5</v>
      </c>
      <c r="M18812">
        <v>1</v>
      </c>
      <c r="N18812" s="13" t="s">
        <v>212</v>
      </c>
      <c r="O18812" s="13" t="s">
        <v>95</v>
      </c>
      <c r="P18812">
        <v>31</v>
      </c>
      <c r="Q18812" s="13" t="s">
        <v>97</v>
      </c>
      <c r="R18812" s="13" t="s">
        <v>199</v>
      </c>
      <c r="S18812" s="13" t="s">
        <v>196</v>
      </c>
      <c r="T18812">
        <v>4</v>
      </c>
      <c r="U18812">
        <v>4</v>
      </c>
      <c r="V18812">
        <v>1</v>
      </c>
      <c r="W18812" s="13" t="s">
        <v>101</v>
      </c>
      <c r="X18812">
        <v>0.8</v>
      </c>
    </row>
    <row r="18813" spans="1:24" x14ac:dyDescent="0.3">
      <c r="A18813">
        <v>18811</v>
      </c>
      <c r="B18813" t="s">
        <v>79</v>
      </c>
      <c r="C18813" t="s">
        <v>80</v>
      </c>
      <c r="D18813">
        <v>18.668143000000001</v>
      </c>
      <c r="E18813">
        <v>73.725491000000005</v>
      </c>
      <c r="F18813" s="18">
        <v>45092</v>
      </c>
      <c r="G18813" s="19">
        <v>8.3333333333333301E-2</v>
      </c>
      <c r="H18813">
        <v>2</v>
      </c>
      <c r="I18813" s="13" t="s">
        <v>202</v>
      </c>
      <c r="J18813">
        <v>0</v>
      </c>
      <c r="K18813" s="13" t="s">
        <v>214</v>
      </c>
      <c r="L18813">
        <v>2</v>
      </c>
      <c r="M18813">
        <v>1</v>
      </c>
      <c r="N18813" s="13" t="s">
        <v>192</v>
      </c>
      <c r="O18813" s="13" t="s">
        <v>97</v>
      </c>
      <c r="P18813">
        <v>34</v>
      </c>
      <c r="Q18813" s="13" t="s">
        <v>95</v>
      </c>
      <c r="R18813" s="13" t="s">
        <v>213</v>
      </c>
      <c r="S18813" s="13" t="s">
        <v>193</v>
      </c>
      <c r="T18813">
        <v>3</v>
      </c>
      <c r="U18813">
        <v>0</v>
      </c>
      <c r="V18813">
        <v>0</v>
      </c>
      <c r="W18813" s="13" t="s">
        <v>101</v>
      </c>
      <c r="X18813">
        <v>0.1</v>
      </c>
    </row>
    <row r="18814" spans="1:24" x14ac:dyDescent="0.3">
      <c r="A18814">
        <v>18812</v>
      </c>
      <c r="B18814" t="s">
        <v>200</v>
      </c>
      <c r="C18814" t="s">
        <v>201</v>
      </c>
      <c r="D18814">
        <v>12.961118000000001</v>
      </c>
      <c r="E18814">
        <v>80.211545999999998</v>
      </c>
      <c r="F18814" s="18">
        <v>45502</v>
      </c>
      <c r="G18814" s="19">
        <v>0.41666666666666702</v>
      </c>
      <c r="H18814">
        <v>10</v>
      </c>
      <c r="I18814" s="13" t="s">
        <v>204</v>
      </c>
      <c r="J18814">
        <v>0</v>
      </c>
      <c r="K18814" s="13" t="s">
        <v>214</v>
      </c>
      <c r="L18814">
        <v>1</v>
      </c>
      <c r="M18814">
        <v>1</v>
      </c>
      <c r="N18814" s="13" t="s">
        <v>94</v>
      </c>
      <c r="O18814" s="13" t="s">
        <v>95</v>
      </c>
      <c r="P18814">
        <v>15</v>
      </c>
      <c r="Q18814" s="13" t="s">
        <v>95</v>
      </c>
      <c r="R18814" s="13" t="s">
        <v>208</v>
      </c>
      <c r="S18814" s="13" t="s">
        <v>196</v>
      </c>
      <c r="T18814">
        <v>1</v>
      </c>
      <c r="U18814">
        <v>0</v>
      </c>
      <c r="V18814">
        <v>1</v>
      </c>
      <c r="W18814" s="13" t="s">
        <v>101</v>
      </c>
      <c r="X18814">
        <v>0.6</v>
      </c>
    </row>
    <row r="18815" spans="1:24" x14ac:dyDescent="0.3">
      <c r="A18815">
        <v>18813</v>
      </c>
      <c r="B18815" t="s">
        <v>79</v>
      </c>
      <c r="C18815" t="s">
        <v>80</v>
      </c>
      <c r="D18815">
        <v>18.623467999999999</v>
      </c>
      <c r="E18815">
        <v>73.902854000000005</v>
      </c>
      <c r="F18815" s="18">
        <v>44910</v>
      </c>
      <c r="G18815" s="19">
        <v>0.54166666666666696</v>
      </c>
      <c r="H18815">
        <v>13</v>
      </c>
      <c r="I18815" s="13" t="s">
        <v>202</v>
      </c>
      <c r="J18815">
        <v>0</v>
      </c>
      <c r="K18815" s="13" t="s">
        <v>214</v>
      </c>
      <c r="L18815">
        <v>4</v>
      </c>
      <c r="M18815">
        <v>0</v>
      </c>
      <c r="N18815" s="13" t="s">
        <v>212</v>
      </c>
      <c r="O18815" s="13" t="s">
        <v>195</v>
      </c>
      <c r="P18815">
        <v>31</v>
      </c>
      <c r="Q18815" s="13" t="s">
        <v>95</v>
      </c>
      <c r="R18815" s="13" t="s">
        <v>199</v>
      </c>
      <c r="S18815" s="13" t="s">
        <v>196</v>
      </c>
      <c r="T18815">
        <v>4</v>
      </c>
      <c r="U18815">
        <v>4</v>
      </c>
      <c r="V18815">
        <v>0</v>
      </c>
      <c r="W18815" s="13" t="s">
        <v>101</v>
      </c>
      <c r="X18815">
        <v>0.25</v>
      </c>
    </row>
    <row r="18816" spans="1:24" x14ac:dyDescent="0.3">
      <c r="A18816">
        <v>18814</v>
      </c>
      <c r="B18816" t="s">
        <v>203</v>
      </c>
      <c r="C18816" t="s">
        <v>203</v>
      </c>
      <c r="D18816">
        <v>28.52402</v>
      </c>
      <c r="E18816">
        <v>77.036175999999998</v>
      </c>
      <c r="F18816" s="18">
        <v>45583</v>
      </c>
      <c r="G18816" s="19">
        <v>0.66666666666666696</v>
      </c>
      <c r="H18816">
        <v>16</v>
      </c>
      <c r="I18816" s="13" t="s">
        <v>211</v>
      </c>
      <c r="J18816">
        <v>0</v>
      </c>
      <c r="K18816" s="13" t="s">
        <v>92</v>
      </c>
      <c r="L18816">
        <v>1</v>
      </c>
      <c r="M18816">
        <v>1</v>
      </c>
      <c r="N18816" s="13" t="s">
        <v>192</v>
      </c>
      <c r="O18816" s="13" t="s">
        <v>97</v>
      </c>
      <c r="P18816">
        <v>25</v>
      </c>
      <c r="Q18816" s="13" t="s">
        <v>195</v>
      </c>
      <c r="R18816" s="13" t="s">
        <v>208</v>
      </c>
      <c r="S18816" s="13" t="s">
        <v>196</v>
      </c>
      <c r="T18816">
        <v>4</v>
      </c>
      <c r="U18816">
        <v>3</v>
      </c>
      <c r="V18816">
        <v>0</v>
      </c>
      <c r="W18816" s="13" t="s">
        <v>101</v>
      </c>
      <c r="X18816">
        <v>0.1</v>
      </c>
    </row>
    <row r="18817" spans="1:24" x14ac:dyDescent="0.3">
      <c r="A18817">
        <v>18815</v>
      </c>
      <c r="B18817" t="s">
        <v>203</v>
      </c>
      <c r="C18817" t="s">
        <v>203</v>
      </c>
      <c r="D18817">
        <v>28.595369000000002</v>
      </c>
      <c r="E18817">
        <v>77.247035999999994</v>
      </c>
      <c r="F18817" s="18">
        <v>45387</v>
      </c>
      <c r="G18817" s="19">
        <v>0.83333333333333304</v>
      </c>
      <c r="H18817">
        <v>20</v>
      </c>
      <c r="I18817" s="13" t="s">
        <v>211</v>
      </c>
      <c r="J18817">
        <v>0</v>
      </c>
      <c r="K18817" s="13" t="s">
        <v>214</v>
      </c>
      <c r="L18817">
        <v>2</v>
      </c>
      <c r="M18817">
        <v>0</v>
      </c>
      <c r="N18817" s="13" t="s">
        <v>94</v>
      </c>
      <c r="O18817" s="13" t="s">
        <v>95</v>
      </c>
      <c r="P18817">
        <v>26</v>
      </c>
      <c r="Q18817" s="13" t="s">
        <v>97</v>
      </c>
      <c r="R18817" s="13" t="s">
        <v>98</v>
      </c>
      <c r="S18817" s="13" t="s">
        <v>193</v>
      </c>
      <c r="T18817">
        <v>4</v>
      </c>
      <c r="U18817">
        <v>3</v>
      </c>
      <c r="V18817">
        <v>0</v>
      </c>
      <c r="W18817" s="13" t="s">
        <v>101</v>
      </c>
      <c r="X18817">
        <v>0.65</v>
      </c>
    </row>
    <row r="18818" spans="1:24" x14ac:dyDescent="0.3">
      <c r="A18818">
        <v>18816</v>
      </c>
      <c r="B18818" t="s">
        <v>197</v>
      </c>
      <c r="C18818" t="s">
        <v>198</v>
      </c>
      <c r="D18818">
        <v>30.600784000000001</v>
      </c>
      <c r="E18818">
        <v>76.891351999999998</v>
      </c>
      <c r="F18818" s="18">
        <v>45461</v>
      </c>
      <c r="G18818" s="19">
        <v>0.45833333333333298</v>
      </c>
      <c r="H18818">
        <v>11</v>
      </c>
      <c r="I18818" s="13" t="s">
        <v>215</v>
      </c>
      <c r="J18818">
        <v>0</v>
      </c>
      <c r="K18818" s="13" t="s">
        <v>191</v>
      </c>
      <c r="L18818">
        <v>4</v>
      </c>
      <c r="M18818">
        <v>1</v>
      </c>
      <c r="N18818" s="13" t="s">
        <v>94</v>
      </c>
      <c r="O18818" s="13" t="s">
        <v>95</v>
      </c>
      <c r="P18818">
        <v>29</v>
      </c>
      <c r="Q18818" s="13" t="s">
        <v>195</v>
      </c>
      <c r="R18818" s="13" t="s">
        <v>205</v>
      </c>
      <c r="S18818" s="13" t="s">
        <v>196</v>
      </c>
      <c r="T18818">
        <v>2</v>
      </c>
      <c r="U18818">
        <v>0</v>
      </c>
      <c r="V18818">
        <v>0</v>
      </c>
      <c r="W18818" s="13" t="s">
        <v>101</v>
      </c>
      <c r="X18818">
        <v>0.45</v>
      </c>
    </row>
    <row r="18819" spans="1:24" x14ac:dyDescent="0.3">
      <c r="A18819">
        <v>18817</v>
      </c>
      <c r="B18819" t="s">
        <v>217</v>
      </c>
      <c r="C18819" t="s">
        <v>218</v>
      </c>
      <c r="D18819">
        <v>22.489108999999999</v>
      </c>
      <c r="E18819">
        <v>88.479889</v>
      </c>
      <c r="F18819" s="18">
        <v>45515</v>
      </c>
      <c r="G18819" s="19">
        <v>0.25</v>
      </c>
      <c r="H18819">
        <v>6</v>
      </c>
      <c r="I18819" s="13" t="s">
        <v>89</v>
      </c>
      <c r="J18819">
        <v>1</v>
      </c>
      <c r="K18819" s="13" t="s">
        <v>214</v>
      </c>
      <c r="L18819">
        <v>4</v>
      </c>
      <c r="M18819">
        <v>1</v>
      </c>
      <c r="N18819" s="13" t="s">
        <v>192</v>
      </c>
      <c r="O18819" s="13" t="s">
        <v>97</v>
      </c>
      <c r="P18819">
        <v>18</v>
      </c>
      <c r="Q18819" s="13" t="s">
        <v>95</v>
      </c>
      <c r="R18819" s="13" t="s">
        <v>98</v>
      </c>
      <c r="S18819" s="13" t="s">
        <v>193</v>
      </c>
      <c r="T18819">
        <v>2</v>
      </c>
      <c r="U18819">
        <v>1</v>
      </c>
      <c r="V18819">
        <v>0</v>
      </c>
      <c r="W18819" s="13" t="s">
        <v>101</v>
      </c>
      <c r="X18819">
        <v>0.1</v>
      </c>
    </row>
    <row r="18820" spans="1:24" x14ac:dyDescent="0.3">
      <c r="A18820">
        <v>18818</v>
      </c>
      <c r="B18820" t="s">
        <v>200</v>
      </c>
      <c r="C18820" t="s">
        <v>201</v>
      </c>
      <c r="D18820">
        <v>12.8565</v>
      </c>
      <c r="E18820">
        <v>80.140439000000001</v>
      </c>
      <c r="F18820" s="18">
        <v>45753</v>
      </c>
      <c r="G18820" s="19">
        <v>0.70833333333333304</v>
      </c>
      <c r="H18820">
        <v>17</v>
      </c>
      <c r="I18820" s="13" t="s">
        <v>89</v>
      </c>
      <c r="J18820">
        <v>1</v>
      </c>
      <c r="K18820" s="13" t="s">
        <v>191</v>
      </c>
      <c r="L18820">
        <v>3</v>
      </c>
      <c r="M18820">
        <v>0</v>
      </c>
      <c r="N18820" s="13" t="s">
        <v>94</v>
      </c>
      <c r="O18820" s="13" t="s">
        <v>95</v>
      </c>
      <c r="P18820">
        <v>39</v>
      </c>
      <c r="Q18820" s="13" t="s">
        <v>95</v>
      </c>
      <c r="R18820" s="13" t="s">
        <v>208</v>
      </c>
      <c r="S18820" s="13" t="s">
        <v>99</v>
      </c>
      <c r="T18820">
        <v>3</v>
      </c>
      <c r="U18820">
        <v>3</v>
      </c>
      <c r="V18820">
        <v>1</v>
      </c>
      <c r="W18820" s="13" t="s">
        <v>101</v>
      </c>
      <c r="X18820">
        <v>0.8</v>
      </c>
    </row>
    <row r="18821" spans="1:24" x14ac:dyDescent="0.3">
      <c r="A18821">
        <v>18819</v>
      </c>
      <c r="B18821" t="s">
        <v>200</v>
      </c>
      <c r="C18821" t="s">
        <v>201</v>
      </c>
      <c r="D18821">
        <v>13.158744</v>
      </c>
      <c r="E18821">
        <v>80.225029000000006</v>
      </c>
      <c r="F18821" s="18">
        <v>45325</v>
      </c>
      <c r="G18821" s="19">
        <v>0.375</v>
      </c>
      <c r="H18821">
        <v>9</v>
      </c>
      <c r="I18821" s="13" t="s">
        <v>219</v>
      </c>
      <c r="J18821">
        <v>1</v>
      </c>
      <c r="K18821" s="13" t="s">
        <v>92</v>
      </c>
      <c r="L18821">
        <v>4</v>
      </c>
      <c r="M18821">
        <v>0</v>
      </c>
      <c r="N18821" s="13" t="s">
        <v>94</v>
      </c>
      <c r="O18821" s="13" t="s">
        <v>95</v>
      </c>
      <c r="P18821">
        <v>15</v>
      </c>
      <c r="Q18821" s="13" t="s">
        <v>97</v>
      </c>
      <c r="R18821" s="13" t="s">
        <v>208</v>
      </c>
      <c r="S18821" s="13" t="s">
        <v>196</v>
      </c>
      <c r="T18821">
        <v>4</v>
      </c>
      <c r="U18821">
        <v>2</v>
      </c>
      <c r="V18821">
        <v>1</v>
      </c>
      <c r="W18821" s="13" t="s">
        <v>101</v>
      </c>
      <c r="X18821">
        <v>0.8</v>
      </c>
    </row>
    <row r="18822" spans="1:24" x14ac:dyDescent="0.3">
      <c r="A18822">
        <v>18820</v>
      </c>
      <c r="B18822" t="s">
        <v>206</v>
      </c>
      <c r="C18822" t="s">
        <v>207</v>
      </c>
      <c r="D18822">
        <v>12.843798</v>
      </c>
      <c r="E18822">
        <v>77.731187000000006</v>
      </c>
      <c r="F18822" s="18">
        <v>45671</v>
      </c>
      <c r="G18822" s="19">
        <v>4.1666666666666699E-2</v>
      </c>
      <c r="H18822">
        <v>1</v>
      </c>
      <c r="I18822" s="13" t="s">
        <v>215</v>
      </c>
      <c r="J18822">
        <v>0</v>
      </c>
      <c r="K18822" s="13" t="s">
        <v>214</v>
      </c>
      <c r="L18822">
        <v>6</v>
      </c>
      <c r="M18822">
        <v>1</v>
      </c>
      <c r="N18822" s="13" t="s">
        <v>192</v>
      </c>
      <c r="O18822" s="13" t="s">
        <v>97</v>
      </c>
      <c r="P18822">
        <v>27</v>
      </c>
      <c r="Q18822" s="13" t="s">
        <v>97</v>
      </c>
      <c r="R18822" s="13" t="s">
        <v>98</v>
      </c>
      <c r="S18822" s="13" t="s">
        <v>196</v>
      </c>
      <c r="T18822">
        <v>4</v>
      </c>
      <c r="U18822">
        <v>0</v>
      </c>
      <c r="V18822">
        <v>0</v>
      </c>
      <c r="W18822" s="13" t="s">
        <v>101</v>
      </c>
      <c r="X18822">
        <v>0.3</v>
      </c>
    </row>
    <row r="18823" spans="1:24" x14ac:dyDescent="0.3">
      <c r="A18823">
        <v>18821</v>
      </c>
      <c r="B18823" t="s">
        <v>203</v>
      </c>
      <c r="C18823" t="s">
        <v>203</v>
      </c>
      <c r="D18823">
        <v>28.856869</v>
      </c>
      <c r="E18823">
        <v>76.975413000000003</v>
      </c>
      <c r="F18823" s="18">
        <v>44601</v>
      </c>
      <c r="G18823" s="19">
        <v>0.75</v>
      </c>
      <c r="H18823">
        <v>18</v>
      </c>
      <c r="I18823" s="13" t="s">
        <v>194</v>
      </c>
      <c r="J18823">
        <v>0</v>
      </c>
      <c r="K18823" s="13" t="s">
        <v>214</v>
      </c>
      <c r="L18823">
        <v>4</v>
      </c>
      <c r="M18823">
        <v>1</v>
      </c>
      <c r="N18823" s="13" t="s">
        <v>192</v>
      </c>
      <c r="O18823" s="13" t="s">
        <v>97</v>
      </c>
      <c r="P18823">
        <v>30</v>
      </c>
      <c r="Q18823" s="13" t="s">
        <v>97</v>
      </c>
      <c r="R18823" s="13" t="s">
        <v>98</v>
      </c>
      <c r="S18823" s="13" t="s">
        <v>99</v>
      </c>
      <c r="T18823">
        <v>3</v>
      </c>
      <c r="U18823">
        <v>3</v>
      </c>
      <c r="V18823">
        <v>1</v>
      </c>
      <c r="W18823" s="13" t="s">
        <v>101</v>
      </c>
      <c r="X18823">
        <v>0.65</v>
      </c>
    </row>
    <row r="18824" spans="1:24" x14ac:dyDescent="0.3">
      <c r="A18824">
        <v>18822</v>
      </c>
      <c r="B18824" t="s">
        <v>79</v>
      </c>
      <c r="C18824" t="s">
        <v>80</v>
      </c>
      <c r="D18824">
        <v>18.435525999999999</v>
      </c>
      <c r="E18824">
        <v>73.982309999999998</v>
      </c>
      <c r="F18824" s="18">
        <v>45639</v>
      </c>
      <c r="G18824" s="19">
        <v>0.91666666666666696</v>
      </c>
      <c r="H18824">
        <v>22</v>
      </c>
      <c r="I18824" s="13" t="s">
        <v>211</v>
      </c>
      <c r="J18824">
        <v>0</v>
      </c>
      <c r="K18824" s="13" t="s">
        <v>191</v>
      </c>
      <c r="L18824">
        <v>2</v>
      </c>
      <c r="M18824">
        <v>0</v>
      </c>
      <c r="N18824" s="13" t="s">
        <v>192</v>
      </c>
      <c r="O18824" s="13" t="s">
        <v>97</v>
      </c>
      <c r="P18824">
        <v>19</v>
      </c>
      <c r="Q18824" s="13" t="s">
        <v>95</v>
      </c>
      <c r="R18824" s="13" t="s">
        <v>98</v>
      </c>
      <c r="S18824" s="13" t="s">
        <v>193</v>
      </c>
      <c r="T18824">
        <v>1</v>
      </c>
      <c r="U18824">
        <v>0</v>
      </c>
      <c r="V18824">
        <v>0</v>
      </c>
      <c r="W18824" s="13" t="s">
        <v>101</v>
      </c>
      <c r="X18824">
        <v>0.1</v>
      </c>
    </row>
    <row r="18825" spans="1:24" x14ac:dyDescent="0.3">
      <c r="A18825">
        <v>18823</v>
      </c>
      <c r="B18825" t="s">
        <v>200</v>
      </c>
      <c r="C18825" t="s">
        <v>201</v>
      </c>
      <c r="D18825">
        <v>12.806666</v>
      </c>
      <c r="E18825">
        <v>80.103324000000001</v>
      </c>
      <c r="F18825" s="18">
        <v>44950</v>
      </c>
      <c r="G18825" s="19">
        <v>0.875</v>
      </c>
      <c r="H18825">
        <v>21</v>
      </c>
      <c r="I18825" s="13" t="s">
        <v>215</v>
      </c>
      <c r="J18825">
        <v>0</v>
      </c>
      <c r="K18825" s="13" t="s">
        <v>191</v>
      </c>
      <c r="L18825">
        <v>5</v>
      </c>
      <c r="M18825">
        <v>0</v>
      </c>
      <c r="N18825" s="13" t="s">
        <v>192</v>
      </c>
      <c r="O18825" s="13" t="s">
        <v>97</v>
      </c>
      <c r="P18825">
        <v>19</v>
      </c>
      <c r="Q18825" s="13" t="s">
        <v>97</v>
      </c>
      <c r="R18825" s="13" t="s">
        <v>205</v>
      </c>
      <c r="S18825" s="13" t="s">
        <v>196</v>
      </c>
      <c r="T18825">
        <v>5</v>
      </c>
      <c r="U18825">
        <v>2</v>
      </c>
      <c r="V18825">
        <v>0</v>
      </c>
      <c r="W18825" s="13" t="s">
        <v>101</v>
      </c>
      <c r="X18825">
        <v>0.3</v>
      </c>
    </row>
    <row r="18826" spans="1:24" x14ac:dyDescent="0.3">
      <c r="A18826">
        <v>18824</v>
      </c>
      <c r="B18826" t="s">
        <v>203</v>
      </c>
      <c r="C18826" t="s">
        <v>203</v>
      </c>
      <c r="D18826">
        <v>28.481622000000002</v>
      </c>
      <c r="E18826">
        <v>76.950682999999998</v>
      </c>
      <c r="F18826" s="18">
        <v>45680</v>
      </c>
      <c r="G18826" s="19">
        <v>0.45833333333333298</v>
      </c>
      <c r="H18826">
        <v>11</v>
      </c>
      <c r="I18826" s="13" t="s">
        <v>202</v>
      </c>
      <c r="J18826">
        <v>0</v>
      </c>
      <c r="K18826" s="13" t="s">
        <v>214</v>
      </c>
      <c r="L18826">
        <v>1</v>
      </c>
      <c r="M18826">
        <v>0</v>
      </c>
      <c r="N18826" s="13" t="s">
        <v>212</v>
      </c>
      <c r="O18826" s="13" t="s">
        <v>95</v>
      </c>
      <c r="P18826">
        <v>36</v>
      </c>
      <c r="Q18826" s="13" t="s">
        <v>195</v>
      </c>
      <c r="R18826" s="13" t="s">
        <v>205</v>
      </c>
      <c r="S18826" s="13" t="s">
        <v>196</v>
      </c>
      <c r="T18826">
        <v>1</v>
      </c>
      <c r="U18826">
        <v>1</v>
      </c>
      <c r="V18826">
        <v>0</v>
      </c>
      <c r="W18826" s="13" t="s">
        <v>101</v>
      </c>
      <c r="X18826">
        <v>0.45</v>
      </c>
    </row>
    <row r="18827" spans="1:24" x14ac:dyDescent="0.3">
      <c r="A18827">
        <v>18825</v>
      </c>
      <c r="B18827" t="s">
        <v>203</v>
      </c>
      <c r="C18827" t="s">
        <v>203</v>
      </c>
      <c r="D18827">
        <v>28.891141999999999</v>
      </c>
      <c r="E18827">
        <v>76.887680000000003</v>
      </c>
      <c r="F18827" s="18">
        <v>45733</v>
      </c>
      <c r="G18827" s="19">
        <v>0.41666666666666702</v>
      </c>
      <c r="H18827">
        <v>10</v>
      </c>
      <c r="I18827" s="13" t="s">
        <v>204</v>
      </c>
      <c r="J18827">
        <v>0</v>
      </c>
      <c r="K18827" s="13" t="s">
        <v>92</v>
      </c>
      <c r="L18827">
        <v>3</v>
      </c>
      <c r="M18827">
        <v>1</v>
      </c>
      <c r="N18827" s="13" t="s">
        <v>212</v>
      </c>
      <c r="O18827" s="13" t="s">
        <v>95</v>
      </c>
      <c r="P18827">
        <v>28</v>
      </c>
      <c r="Q18827" s="13" t="s">
        <v>97</v>
      </c>
      <c r="R18827" s="13" t="s">
        <v>98</v>
      </c>
      <c r="S18827" s="13" t="s">
        <v>196</v>
      </c>
      <c r="T18827">
        <v>1</v>
      </c>
      <c r="U18827">
        <v>0</v>
      </c>
      <c r="V18827">
        <v>1</v>
      </c>
      <c r="W18827" s="13" t="s">
        <v>101</v>
      </c>
      <c r="X18827">
        <v>0.8</v>
      </c>
    </row>
    <row r="18828" spans="1:24" x14ac:dyDescent="0.3">
      <c r="A18828">
        <v>18826</v>
      </c>
      <c r="B18828" t="s">
        <v>200</v>
      </c>
      <c r="C18828" t="s">
        <v>201</v>
      </c>
      <c r="D18828">
        <v>12.841709</v>
      </c>
      <c r="E18828">
        <v>80.181910999999999</v>
      </c>
      <c r="F18828" s="18">
        <v>44817</v>
      </c>
      <c r="G18828" s="19">
        <v>0.70833333333333304</v>
      </c>
      <c r="H18828">
        <v>17</v>
      </c>
      <c r="I18828" s="13" t="s">
        <v>215</v>
      </c>
      <c r="J18828">
        <v>0</v>
      </c>
      <c r="K18828" s="13" t="s">
        <v>92</v>
      </c>
      <c r="L18828">
        <v>6</v>
      </c>
      <c r="M18828">
        <v>0</v>
      </c>
      <c r="N18828" s="13" t="s">
        <v>94</v>
      </c>
      <c r="O18828" s="13" t="s">
        <v>95</v>
      </c>
      <c r="P18828">
        <v>32</v>
      </c>
      <c r="Q18828" s="13" t="s">
        <v>195</v>
      </c>
      <c r="R18828" s="13" t="s">
        <v>205</v>
      </c>
      <c r="S18828" s="13" t="s">
        <v>196</v>
      </c>
      <c r="T18828">
        <v>2</v>
      </c>
      <c r="U18828">
        <v>1</v>
      </c>
      <c r="V18828">
        <v>1</v>
      </c>
      <c r="W18828" s="13" t="s">
        <v>101</v>
      </c>
      <c r="X18828">
        <v>0.6</v>
      </c>
    </row>
    <row r="18829" spans="1:24" x14ac:dyDescent="0.3">
      <c r="A18829">
        <v>18827</v>
      </c>
      <c r="B18829" t="s">
        <v>200</v>
      </c>
      <c r="C18829" t="s">
        <v>201</v>
      </c>
      <c r="D18829">
        <v>13.194777</v>
      </c>
      <c r="E18829">
        <v>80.105976999999996</v>
      </c>
      <c r="F18829" s="18">
        <v>44899</v>
      </c>
      <c r="G18829" s="19">
        <v>0</v>
      </c>
      <c r="H18829">
        <v>0</v>
      </c>
      <c r="I18829" s="13" t="s">
        <v>89</v>
      </c>
      <c r="J18829">
        <v>1</v>
      </c>
      <c r="K18829" s="13" t="s">
        <v>92</v>
      </c>
      <c r="L18829">
        <v>5</v>
      </c>
      <c r="M18829">
        <v>0</v>
      </c>
      <c r="N18829" s="13" t="s">
        <v>94</v>
      </c>
      <c r="O18829" s="13" t="s">
        <v>95</v>
      </c>
      <c r="P18829">
        <v>18</v>
      </c>
      <c r="Q18829" s="13" t="s">
        <v>95</v>
      </c>
      <c r="R18829" s="13" t="s">
        <v>213</v>
      </c>
      <c r="S18829" s="13" t="s">
        <v>193</v>
      </c>
      <c r="T18829">
        <v>5</v>
      </c>
      <c r="U18829">
        <v>3</v>
      </c>
      <c r="V18829">
        <v>0</v>
      </c>
      <c r="W18829" s="13" t="s">
        <v>101</v>
      </c>
      <c r="X18829">
        <v>0.45</v>
      </c>
    </row>
    <row r="18830" spans="1:24" x14ac:dyDescent="0.3">
      <c r="A18830">
        <v>18828</v>
      </c>
      <c r="B18830" t="s">
        <v>203</v>
      </c>
      <c r="C18830" t="s">
        <v>203</v>
      </c>
      <c r="D18830">
        <v>28.690477999999999</v>
      </c>
      <c r="E18830">
        <v>77.236058999999997</v>
      </c>
      <c r="F18830" s="18">
        <v>45114</v>
      </c>
      <c r="G18830" s="19">
        <v>0.75</v>
      </c>
      <c r="H18830">
        <v>18</v>
      </c>
      <c r="I18830" s="13" t="s">
        <v>211</v>
      </c>
      <c r="J18830">
        <v>0</v>
      </c>
      <c r="K18830" s="13" t="s">
        <v>191</v>
      </c>
      <c r="L18830">
        <v>4</v>
      </c>
      <c r="M18830">
        <v>1</v>
      </c>
      <c r="N18830" s="13" t="s">
        <v>212</v>
      </c>
      <c r="O18830" s="13" t="s">
        <v>195</v>
      </c>
      <c r="P18830">
        <v>17</v>
      </c>
      <c r="Q18830" s="13" t="s">
        <v>97</v>
      </c>
      <c r="R18830" s="13" t="s">
        <v>205</v>
      </c>
      <c r="S18830" s="13" t="s">
        <v>196</v>
      </c>
      <c r="T18830">
        <v>2</v>
      </c>
      <c r="U18830">
        <v>1</v>
      </c>
      <c r="V18830">
        <v>1</v>
      </c>
      <c r="W18830" s="13" t="s">
        <v>101</v>
      </c>
      <c r="X18830">
        <v>0.6</v>
      </c>
    </row>
    <row r="18831" spans="1:24" x14ac:dyDescent="0.3">
      <c r="A18831">
        <v>18829</v>
      </c>
      <c r="B18831" t="s">
        <v>209</v>
      </c>
      <c r="C18831" t="s">
        <v>210</v>
      </c>
      <c r="D18831">
        <v>17.487752</v>
      </c>
      <c r="E18831">
        <v>78.350772000000006</v>
      </c>
      <c r="F18831" s="18">
        <v>45758</v>
      </c>
      <c r="G18831" s="19">
        <v>0.41666666666666702</v>
      </c>
      <c r="H18831">
        <v>10</v>
      </c>
      <c r="I18831" s="13" t="s">
        <v>211</v>
      </c>
      <c r="J18831">
        <v>0</v>
      </c>
      <c r="K18831" s="13" t="s">
        <v>92</v>
      </c>
      <c r="L18831">
        <v>1</v>
      </c>
      <c r="M18831">
        <v>0</v>
      </c>
      <c r="N18831" s="13" t="s">
        <v>94</v>
      </c>
      <c r="O18831" s="13" t="s">
        <v>95</v>
      </c>
      <c r="P18831">
        <v>36</v>
      </c>
      <c r="Q18831" s="13" t="s">
        <v>97</v>
      </c>
      <c r="R18831" s="13" t="s">
        <v>199</v>
      </c>
      <c r="S18831" s="13" t="s">
        <v>196</v>
      </c>
      <c r="T18831">
        <v>4</v>
      </c>
      <c r="U18831">
        <v>0</v>
      </c>
      <c r="V18831">
        <v>1</v>
      </c>
      <c r="W18831" s="13" t="s">
        <v>101</v>
      </c>
      <c r="X18831">
        <v>0.8</v>
      </c>
    </row>
    <row r="18832" spans="1:24" x14ac:dyDescent="0.3">
      <c r="A18832">
        <v>18830</v>
      </c>
      <c r="B18832" t="s">
        <v>209</v>
      </c>
      <c r="C18832" t="s">
        <v>210</v>
      </c>
      <c r="D18832">
        <v>17.454985000000001</v>
      </c>
      <c r="E18832">
        <v>78.397091000000003</v>
      </c>
      <c r="F18832" s="18">
        <v>44933</v>
      </c>
      <c r="G18832" s="19">
        <v>0.79166666666666696</v>
      </c>
      <c r="H18832">
        <v>19</v>
      </c>
      <c r="I18832" s="13" t="s">
        <v>219</v>
      </c>
      <c r="J18832">
        <v>1</v>
      </c>
      <c r="K18832" s="13" t="s">
        <v>214</v>
      </c>
      <c r="L18832">
        <v>1</v>
      </c>
      <c r="M18832">
        <v>0</v>
      </c>
      <c r="N18832" s="13" t="s">
        <v>94</v>
      </c>
      <c r="O18832" s="13" t="s">
        <v>95</v>
      </c>
      <c r="P18832">
        <v>23</v>
      </c>
      <c r="Q18832" s="13" t="s">
        <v>97</v>
      </c>
      <c r="R18832" s="13" t="s">
        <v>213</v>
      </c>
      <c r="S18832" s="13" t="s">
        <v>193</v>
      </c>
      <c r="T18832">
        <v>3</v>
      </c>
      <c r="U18832">
        <v>1</v>
      </c>
      <c r="V18832">
        <v>1</v>
      </c>
      <c r="W18832" s="13" t="s">
        <v>101</v>
      </c>
      <c r="X18832">
        <v>0.8</v>
      </c>
    </row>
    <row r="18833" spans="1:24" x14ac:dyDescent="0.3">
      <c r="A18833">
        <v>18831</v>
      </c>
      <c r="B18833" t="s">
        <v>197</v>
      </c>
      <c r="C18833" t="s">
        <v>198</v>
      </c>
      <c r="D18833">
        <v>30.668870999999999</v>
      </c>
      <c r="E18833">
        <v>76.897366000000005</v>
      </c>
      <c r="F18833" s="18">
        <v>45142</v>
      </c>
      <c r="G18833" s="19">
        <v>0.45833333333333298</v>
      </c>
      <c r="H18833">
        <v>11</v>
      </c>
      <c r="I18833" s="13" t="s">
        <v>211</v>
      </c>
      <c r="J18833">
        <v>0</v>
      </c>
      <c r="K18833" s="13" t="s">
        <v>191</v>
      </c>
      <c r="L18833">
        <v>3</v>
      </c>
      <c r="M18833">
        <v>0</v>
      </c>
      <c r="N18833" s="13" t="s">
        <v>192</v>
      </c>
      <c r="O18833" s="13" t="s">
        <v>97</v>
      </c>
      <c r="P18833">
        <v>18</v>
      </c>
      <c r="Q18833" s="13" t="s">
        <v>195</v>
      </c>
      <c r="R18833" s="13" t="s">
        <v>213</v>
      </c>
      <c r="S18833" s="13" t="s">
        <v>196</v>
      </c>
      <c r="T18833">
        <v>5</v>
      </c>
      <c r="U18833">
        <v>5</v>
      </c>
      <c r="V18833">
        <v>0</v>
      </c>
      <c r="W18833" s="13" t="s">
        <v>101</v>
      </c>
      <c r="X18833">
        <v>0.1</v>
      </c>
    </row>
    <row r="18834" spans="1:24" x14ac:dyDescent="0.3">
      <c r="A18834">
        <v>18832</v>
      </c>
      <c r="B18834" t="s">
        <v>209</v>
      </c>
      <c r="C18834" t="s">
        <v>210</v>
      </c>
      <c r="D18834">
        <v>17.579073000000001</v>
      </c>
      <c r="E18834">
        <v>78.219858000000002</v>
      </c>
      <c r="F18834" s="18">
        <v>44680</v>
      </c>
      <c r="G18834" s="19">
        <v>0.20833333333333301</v>
      </c>
      <c r="H18834">
        <v>5</v>
      </c>
      <c r="I18834" s="13" t="s">
        <v>211</v>
      </c>
      <c r="J18834">
        <v>0</v>
      </c>
      <c r="K18834" s="13" t="s">
        <v>214</v>
      </c>
      <c r="L18834">
        <v>1</v>
      </c>
      <c r="M18834">
        <v>1</v>
      </c>
      <c r="N18834" s="13" t="s">
        <v>94</v>
      </c>
      <c r="O18834" s="13" t="s">
        <v>95</v>
      </c>
      <c r="P18834">
        <v>33</v>
      </c>
      <c r="Q18834" s="13" t="s">
        <v>95</v>
      </c>
      <c r="R18834" s="13" t="s">
        <v>98</v>
      </c>
      <c r="S18834" s="13" t="s">
        <v>196</v>
      </c>
      <c r="T18834">
        <v>4</v>
      </c>
      <c r="U18834">
        <v>4</v>
      </c>
      <c r="V18834">
        <v>0</v>
      </c>
      <c r="W18834" s="13" t="s">
        <v>101</v>
      </c>
      <c r="X18834">
        <v>0.45</v>
      </c>
    </row>
    <row r="18835" spans="1:24" x14ac:dyDescent="0.3">
      <c r="A18835">
        <v>18833</v>
      </c>
      <c r="B18835" t="s">
        <v>209</v>
      </c>
      <c r="C18835" t="s">
        <v>210</v>
      </c>
      <c r="D18835">
        <v>17.521021000000001</v>
      </c>
      <c r="E18835">
        <v>78.586877999999999</v>
      </c>
      <c r="F18835" s="18">
        <v>44649</v>
      </c>
      <c r="G18835" s="19">
        <v>0.54166666666666696</v>
      </c>
      <c r="H18835">
        <v>13</v>
      </c>
      <c r="I18835" s="13" t="s">
        <v>215</v>
      </c>
      <c r="J18835">
        <v>0</v>
      </c>
      <c r="K18835" s="13" t="s">
        <v>92</v>
      </c>
      <c r="L18835">
        <v>3</v>
      </c>
      <c r="M18835">
        <v>0</v>
      </c>
      <c r="N18835" s="13" t="s">
        <v>94</v>
      </c>
      <c r="O18835" s="13" t="s">
        <v>95</v>
      </c>
      <c r="P18835">
        <v>23</v>
      </c>
      <c r="Q18835" s="13" t="s">
        <v>95</v>
      </c>
      <c r="R18835" s="13" t="s">
        <v>205</v>
      </c>
      <c r="S18835" s="13" t="s">
        <v>196</v>
      </c>
      <c r="T18835">
        <v>5</v>
      </c>
      <c r="U18835">
        <v>2</v>
      </c>
      <c r="V18835">
        <v>0</v>
      </c>
      <c r="W18835" s="13" t="s">
        <v>101</v>
      </c>
      <c r="X18835">
        <v>0.45</v>
      </c>
    </row>
    <row r="18836" spans="1:24" x14ac:dyDescent="0.3">
      <c r="A18836">
        <v>18834</v>
      </c>
      <c r="B18836" t="s">
        <v>206</v>
      </c>
      <c r="C18836" t="s">
        <v>207</v>
      </c>
      <c r="D18836">
        <v>13.171996999999999</v>
      </c>
      <c r="E18836">
        <v>77.572710000000001</v>
      </c>
      <c r="F18836" s="18">
        <v>45501</v>
      </c>
      <c r="G18836" s="19">
        <v>0.45833333333333298</v>
      </c>
      <c r="H18836">
        <v>11</v>
      </c>
      <c r="I18836" s="13" t="s">
        <v>89</v>
      </c>
      <c r="J18836">
        <v>1</v>
      </c>
      <c r="K18836" s="13" t="s">
        <v>214</v>
      </c>
      <c r="L18836">
        <v>4</v>
      </c>
      <c r="M18836">
        <v>1</v>
      </c>
      <c r="N18836" s="13" t="s">
        <v>192</v>
      </c>
      <c r="O18836" s="13" t="s">
        <v>97</v>
      </c>
      <c r="P18836">
        <v>31</v>
      </c>
      <c r="Q18836" s="13" t="s">
        <v>97</v>
      </c>
      <c r="R18836" s="13" t="s">
        <v>98</v>
      </c>
      <c r="S18836" s="13" t="s">
        <v>196</v>
      </c>
      <c r="T18836">
        <v>3</v>
      </c>
      <c r="U18836">
        <v>0</v>
      </c>
      <c r="V18836">
        <v>0</v>
      </c>
      <c r="W18836" s="13" t="s">
        <v>101</v>
      </c>
      <c r="X18836">
        <v>0.3</v>
      </c>
    </row>
    <row r="18837" spans="1:24" x14ac:dyDescent="0.3">
      <c r="A18837">
        <v>18835</v>
      </c>
      <c r="B18837" t="s">
        <v>203</v>
      </c>
      <c r="C18837" t="s">
        <v>203</v>
      </c>
      <c r="D18837">
        <v>28.529999</v>
      </c>
      <c r="E18837">
        <v>76.915463000000003</v>
      </c>
      <c r="F18837" s="18">
        <v>44955</v>
      </c>
      <c r="G18837" s="19">
        <v>8.3333333333333301E-2</v>
      </c>
      <c r="H18837">
        <v>2</v>
      </c>
      <c r="I18837" s="13" t="s">
        <v>89</v>
      </c>
      <c r="J18837">
        <v>1</v>
      </c>
      <c r="K18837" s="13" t="s">
        <v>92</v>
      </c>
      <c r="L18837">
        <v>6</v>
      </c>
      <c r="M18837">
        <v>0</v>
      </c>
      <c r="N18837" s="13" t="s">
        <v>212</v>
      </c>
      <c r="O18837" s="13" t="s">
        <v>195</v>
      </c>
      <c r="P18837">
        <v>39</v>
      </c>
      <c r="Q18837" s="13" t="s">
        <v>95</v>
      </c>
      <c r="R18837" s="13" t="s">
        <v>208</v>
      </c>
      <c r="S18837" s="13" t="s">
        <v>193</v>
      </c>
      <c r="T18837">
        <v>3</v>
      </c>
      <c r="U18837">
        <v>1</v>
      </c>
      <c r="V18837">
        <v>0</v>
      </c>
      <c r="W18837" s="13" t="s">
        <v>101</v>
      </c>
      <c r="X18837">
        <v>0.25</v>
      </c>
    </row>
    <row r="18838" spans="1:24" x14ac:dyDescent="0.3">
      <c r="A18838">
        <v>18836</v>
      </c>
      <c r="B18838" t="s">
        <v>197</v>
      </c>
      <c r="C18838" t="s">
        <v>198</v>
      </c>
      <c r="D18838">
        <v>30.760192</v>
      </c>
      <c r="E18838">
        <v>76.881034999999997</v>
      </c>
      <c r="F18838" s="18">
        <v>44772</v>
      </c>
      <c r="G18838" s="19">
        <v>0.70833333333333304</v>
      </c>
      <c r="H18838">
        <v>17</v>
      </c>
      <c r="I18838" s="13" t="s">
        <v>219</v>
      </c>
      <c r="J18838">
        <v>1</v>
      </c>
      <c r="K18838" s="13" t="s">
        <v>214</v>
      </c>
      <c r="L18838">
        <v>6</v>
      </c>
      <c r="M18838">
        <v>0</v>
      </c>
      <c r="N18838" s="13" t="s">
        <v>212</v>
      </c>
      <c r="O18838" s="13" t="s">
        <v>95</v>
      </c>
      <c r="P18838">
        <v>23</v>
      </c>
      <c r="Q18838" s="13" t="s">
        <v>195</v>
      </c>
      <c r="R18838" s="13" t="s">
        <v>199</v>
      </c>
      <c r="S18838" s="13" t="s">
        <v>193</v>
      </c>
      <c r="T18838">
        <v>4</v>
      </c>
      <c r="U18838">
        <v>2</v>
      </c>
      <c r="V18838">
        <v>1</v>
      </c>
      <c r="W18838" s="13" t="s">
        <v>101</v>
      </c>
      <c r="X18838">
        <v>0.6</v>
      </c>
    </row>
    <row r="18839" spans="1:24" x14ac:dyDescent="0.3">
      <c r="A18839">
        <v>18837</v>
      </c>
      <c r="B18839" t="s">
        <v>209</v>
      </c>
      <c r="C18839" t="s">
        <v>210</v>
      </c>
      <c r="D18839">
        <v>17.560790999999998</v>
      </c>
      <c r="E18839">
        <v>78.563011000000003</v>
      </c>
      <c r="F18839" s="18">
        <v>45581</v>
      </c>
      <c r="G18839" s="19">
        <v>0.91666666666666696</v>
      </c>
      <c r="H18839">
        <v>22</v>
      </c>
      <c r="I18839" s="13" t="s">
        <v>194</v>
      </c>
      <c r="J18839">
        <v>0</v>
      </c>
      <c r="K18839" s="13" t="s">
        <v>92</v>
      </c>
      <c r="L18839">
        <v>2</v>
      </c>
      <c r="M18839">
        <v>0</v>
      </c>
      <c r="N18839" s="13" t="s">
        <v>94</v>
      </c>
      <c r="O18839" s="13" t="s">
        <v>95</v>
      </c>
      <c r="P18839">
        <v>17</v>
      </c>
      <c r="Q18839" s="13" t="s">
        <v>97</v>
      </c>
      <c r="R18839" s="13" t="s">
        <v>199</v>
      </c>
      <c r="S18839" s="13" t="s">
        <v>196</v>
      </c>
      <c r="T18839">
        <v>5</v>
      </c>
      <c r="U18839">
        <v>2</v>
      </c>
      <c r="V18839">
        <v>0</v>
      </c>
      <c r="W18839" s="13" t="s">
        <v>101</v>
      </c>
      <c r="X18839">
        <v>0.65</v>
      </c>
    </row>
    <row r="18840" spans="1:24" x14ac:dyDescent="0.3">
      <c r="A18840">
        <v>18838</v>
      </c>
      <c r="B18840" t="s">
        <v>79</v>
      </c>
      <c r="C18840" t="s">
        <v>80</v>
      </c>
      <c r="D18840">
        <v>18.463954000000001</v>
      </c>
      <c r="E18840">
        <v>73.977740999999995</v>
      </c>
      <c r="F18840" s="18">
        <v>45189</v>
      </c>
      <c r="G18840" s="19">
        <v>0.625</v>
      </c>
      <c r="H18840">
        <v>15</v>
      </c>
      <c r="I18840" s="13" t="s">
        <v>194</v>
      </c>
      <c r="J18840">
        <v>0</v>
      </c>
      <c r="K18840" s="13" t="s">
        <v>191</v>
      </c>
      <c r="L18840">
        <v>6</v>
      </c>
      <c r="M18840">
        <v>1</v>
      </c>
      <c r="N18840" s="13" t="s">
        <v>212</v>
      </c>
      <c r="O18840" s="13" t="s">
        <v>95</v>
      </c>
      <c r="P18840">
        <v>31</v>
      </c>
      <c r="Q18840" s="13" t="s">
        <v>95</v>
      </c>
      <c r="R18840" s="13" t="s">
        <v>208</v>
      </c>
      <c r="S18840" s="13" t="s">
        <v>193</v>
      </c>
      <c r="T18840">
        <v>1</v>
      </c>
      <c r="U18840">
        <v>1</v>
      </c>
      <c r="V18840">
        <v>0</v>
      </c>
      <c r="W18840" s="13" t="s">
        <v>101</v>
      </c>
      <c r="X18840">
        <v>0.45</v>
      </c>
    </row>
    <row r="18841" spans="1:24" x14ac:dyDescent="0.3">
      <c r="A18841">
        <v>18839</v>
      </c>
      <c r="B18841" t="s">
        <v>197</v>
      </c>
      <c r="C18841" t="s">
        <v>198</v>
      </c>
      <c r="D18841">
        <v>30.644224999999999</v>
      </c>
      <c r="E18841">
        <v>76.701851000000005</v>
      </c>
      <c r="F18841" s="18">
        <v>45030</v>
      </c>
      <c r="G18841" s="19">
        <v>0.91666666666666696</v>
      </c>
      <c r="H18841">
        <v>22</v>
      </c>
      <c r="I18841" s="13" t="s">
        <v>211</v>
      </c>
      <c r="J18841">
        <v>0</v>
      </c>
      <c r="K18841" s="13" t="s">
        <v>214</v>
      </c>
      <c r="L18841">
        <v>3</v>
      </c>
      <c r="M18841">
        <v>0</v>
      </c>
      <c r="N18841" s="13" t="s">
        <v>94</v>
      </c>
      <c r="O18841" s="13" t="s">
        <v>95</v>
      </c>
      <c r="P18841">
        <v>40</v>
      </c>
      <c r="Q18841" s="13" t="s">
        <v>95</v>
      </c>
      <c r="R18841" s="13" t="s">
        <v>208</v>
      </c>
      <c r="S18841" s="13" t="s">
        <v>193</v>
      </c>
      <c r="T18841">
        <v>3</v>
      </c>
      <c r="U18841">
        <v>0</v>
      </c>
      <c r="V18841">
        <v>0</v>
      </c>
      <c r="W18841" s="13" t="s">
        <v>101</v>
      </c>
      <c r="X18841">
        <v>0.45</v>
      </c>
    </row>
    <row r="18842" spans="1:24" x14ac:dyDescent="0.3">
      <c r="A18842">
        <v>18840</v>
      </c>
      <c r="B18842" t="s">
        <v>206</v>
      </c>
      <c r="C18842" t="s">
        <v>207</v>
      </c>
      <c r="D18842">
        <v>12.854305</v>
      </c>
      <c r="E18842">
        <v>77.512193999999994</v>
      </c>
      <c r="F18842" s="18">
        <v>45667</v>
      </c>
      <c r="G18842" s="19">
        <v>0.95833333333333304</v>
      </c>
      <c r="H18842">
        <v>23</v>
      </c>
      <c r="I18842" s="13" t="s">
        <v>211</v>
      </c>
      <c r="J18842">
        <v>0</v>
      </c>
      <c r="K18842" s="13" t="s">
        <v>214</v>
      </c>
      <c r="L18842">
        <v>1</v>
      </c>
      <c r="M18842">
        <v>0</v>
      </c>
      <c r="N18842" s="13" t="s">
        <v>94</v>
      </c>
      <c r="O18842" s="13" t="s">
        <v>95</v>
      </c>
      <c r="P18842">
        <v>15</v>
      </c>
      <c r="Q18842" s="13" t="s">
        <v>95</v>
      </c>
      <c r="R18842" s="13" t="s">
        <v>213</v>
      </c>
      <c r="S18842" s="13" t="s">
        <v>193</v>
      </c>
      <c r="T18842">
        <v>3</v>
      </c>
      <c r="U18842">
        <v>3</v>
      </c>
      <c r="V18842">
        <v>0</v>
      </c>
      <c r="W18842" s="13" t="s">
        <v>101</v>
      </c>
      <c r="X18842">
        <v>0.45</v>
      </c>
    </row>
    <row r="18843" spans="1:24" x14ac:dyDescent="0.3">
      <c r="A18843">
        <v>18841</v>
      </c>
      <c r="B18843" t="s">
        <v>197</v>
      </c>
      <c r="C18843" t="s">
        <v>198</v>
      </c>
      <c r="D18843">
        <v>30.665156</v>
      </c>
      <c r="E18843">
        <v>76.726192999999995</v>
      </c>
      <c r="F18843" s="18">
        <v>44996</v>
      </c>
      <c r="G18843" s="19">
        <v>0.25</v>
      </c>
      <c r="H18843">
        <v>6</v>
      </c>
      <c r="I18843" s="13" t="s">
        <v>219</v>
      </c>
      <c r="J18843">
        <v>1</v>
      </c>
      <c r="K18843" s="13" t="s">
        <v>92</v>
      </c>
      <c r="L18843">
        <v>4</v>
      </c>
      <c r="M18843">
        <v>0</v>
      </c>
      <c r="N18843" s="13" t="s">
        <v>192</v>
      </c>
      <c r="O18843" s="13" t="s">
        <v>97</v>
      </c>
      <c r="P18843">
        <v>28</v>
      </c>
      <c r="Q18843" s="13" t="s">
        <v>95</v>
      </c>
      <c r="R18843" s="13" t="s">
        <v>98</v>
      </c>
      <c r="S18843" s="13" t="s">
        <v>196</v>
      </c>
      <c r="T18843">
        <v>5</v>
      </c>
      <c r="U18843">
        <v>5</v>
      </c>
      <c r="V18843">
        <v>0</v>
      </c>
      <c r="W18843" s="13" t="s">
        <v>101</v>
      </c>
      <c r="X18843">
        <v>0.1</v>
      </c>
    </row>
    <row r="18844" spans="1:24" x14ac:dyDescent="0.3">
      <c r="A18844">
        <v>18842</v>
      </c>
      <c r="B18844" t="s">
        <v>197</v>
      </c>
      <c r="C18844" t="s">
        <v>198</v>
      </c>
      <c r="D18844">
        <v>30.720039</v>
      </c>
      <c r="E18844">
        <v>76.804642999999999</v>
      </c>
      <c r="F18844" s="18">
        <v>45379</v>
      </c>
      <c r="G18844" s="19">
        <v>0.375</v>
      </c>
      <c r="H18844">
        <v>9</v>
      </c>
      <c r="I18844" s="13" t="s">
        <v>202</v>
      </c>
      <c r="J18844">
        <v>0</v>
      </c>
      <c r="K18844" s="13" t="s">
        <v>191</v>
      </c>
      <c r="L18844">
        <v>4</v>
      </c>
      <c r="M18844">
        <v>1</v>
      </c>
      <c r="N18844" s="13" t="s">
        <v>192</v>
      </c>
      <c r="O18844" s="13" t="s">
        <v>97</v>
      </c>
      <c r="P18844">
        <v>40</v>
      </c>
      <c r="Q18844" s="13" t="s">
        <v>97</v>
      </c>
      <c r="R18844" s="13" t="s">
        <v>199</v>
      </c>
      <c r="S18844" s="13" t="s">
        <v>193</v>
      </c>
      <c r="T18844">
        <v>4</v>
      </c>
      <c r="U18844">
        <v>4</v>
      </c>
      <c r="V18844">
        <v>1</v>
      </c>
      <c r="W18844" s="13" t="s">
        <v>101</v>
      </c>
      <c r="X18844">
        <v>0.45</v>
      </c>
    </row>
    <row r="18845" spans="1:24" x14ac:dyDescent="0.3">
      <c r="A18845">
        <v>18843</v>
      </c>
      <c r="B18845" t="s">
        <v>217</v>
      </c>
      <c r="C18845" t="s">
        <v>218</v>
      </c>
      <c r="D18845">
        <v>22.526909</v>
      </c>
      <c r="E18845">
        <v>88.218995000000007</v>
      </c>
      <c r="F18845" s="18">
        <v>45495</v>
      </c>
      <c r="G18845" s="19">
        <v>0.70833333333333304</v>
      </c>
      <c r="H18845">
        <v>17</v>
      </c>
      <c r="I18845" s="13" t="s">
        <v>204</v>
      </c>
      <c r="J18845">
        <v>0</v>
      </c>
      <c r="K18845" s="13" t="s">
        <v>92</v>
      </c>
      <c r="L18845">
        <v>5</v>
      </c>
      <c r="M18845">
        <v>0</v>
      </c>
      <c r="N18845" s="13" t="s">
        <v>212</v>
      </c>
      <c r="O18845" s="13" t="s">
        <v>195</v>
      </c>
      <c r="P18845">
        <v>20</v>
      </c>
      <c r="Q18845" s="13" t="s">
        <v>97</v>
      </c>
      <c r="R18845" s="13" t="s">
        <v>98</v>
      </c>
      <c r="S18845" s="13" t="s">
        <v>193</v>
      </c>
      <c r="T18845">
        <v>2</v>
      </c>
      <c r="U18845">
        <v>2</v>
      </c>
      <c r="V18845">
        <v>1</v>
      </c>
      <c r="W18845" s="13" t="s">
        <v>101</v>
      </c>
      <c r="X18845">
        <v>0.6</v>
      </c>
    </row>
    <row r="18846" spans="1:24" x14ac:dyDescent="0.3">
      <c r="A18846">
        <v>18844</v>
      </c>
      <c r="B18846" t="s">
        <v>197</v>
      </c>
      <c r="C18846" t="s">
        <v>198</v>
      </c>
      <c r="D18846">
        <v>30.771782000000002</v>
      </c>
      <c r="E18846">
        <v>76.703916000000007</v>
      </c>
      <c r="F18846" s="18">
        <v>44867</v>
      </c>
      <c r="G18846" s="19">
        <v>0.20833333333333301</v>
      </c>
      <c r="H18846">
        <v>5</v>
      </c>
      <c r="I18846" s="13" t="s">
        <v>194</v>
      </c>
      <c r="J18846">
        <v>0</v>
      </c>
      <c r="K18846" s="13" t="s">
        <v>191</v>
      </c>
      <c r="L18846">
        <v>4</v>
      </c>
      <c r="M18846">
        <v>1</v>
      </c>
      <c r="N18846" s="13" t="s">
        <v>212</v>
      </c>
      <c r="O18846" s="13" t="s">
        <v>195</v>
      </c>
      <c r="P18846">
        <v>37</v>
      </c>
      <c r="Q18846" s="13" t="s">
        <v>97</v>
      </c>
      <c r="R18846" s="13" t="s">
        <v>199</v>
      </c>
      <c r="S18846" s="13" t="s">
        <v>196</v>
      </c>
      <c r="T18846">
        <v>4</v>
      </c>
      <c r="U18846">
        <v>3</v>
      </c>
      <c r="V18846">
        <v>0</v>
      </c>
      <c r="W18846" s="13" t="s">
        <v>101</v>
      </c>
      <c r="X18846">
        <v>0.45</v>
      </c>
    </row>
    <row r="18847" spans="1:24" x14ac:dyDescent="0.3">
      <c r="A18847">
        <v>18845</v>
      </c>
      <c r="B18847" t="s">
        <v>203</v>
      </c>
      <c r="C18847" t="s">
        <v>203</v>
      </c>
      <c r="D18847">
        <v>28.595036</v>
      </c>
      <c r="E18847">
        <v>76.950975</v>
      </c>
      <c r="F18847" s="18">
        <v>45290</v>
      </c>
      <c r="G18847" s="19">
        <v>0.58333333333333304</v>
      </c>
      <c r="H18847">
        <v>14</v>
      </c>
      <c r="I18847" s="13" t="s">
        <v>219</v>
      </c>
      <c r="J18847">
        <v>1</v>
      </c>
      <c r="K18847" s="13" t="s">
        <v>214</v>
      </c>
      <c r="L18847">
        <v>2</v>
      </c>
      <c r="M18847">
        <v>0</v>
      </c>
      <c r="N18847" s="13" t="s">
        <v>192</v>
      </c>
      <c r="O18847" s="13" t="s">
        <v>97</v>
      </c>
      <c r="P18847">
        <v>31</v>
      </c>
      <c r="Q18847" s="13" t="s">
        <v>95</v>
      </c>
      <c r="R18847" s="13" t="s">
        <v>199</v>
      </c>
      <c r="S18847" s="13" t="s">
        <v>99</v>
      </c>
      <c r="T18847">
        <v>1</v>
      </c>
      <c r="U18847">
        <v>1</v>
      </c>
      <c r="V18847">
        <v>0</v>
      </c>
      <c r="W18847" s="13" t="s">
        <v>101</v>
      </c>
      <c r="X18847">
        <v>0.3</v>
      </c>
    </row>
    <row r="18848" spans="1:24" x14ac:dyDescent="0.3">
      <c r="A18848">
        <v>18846</v>
      </c>
      <c r="B18848" t="s">
        <v>209</v>
      </c>
      <c r="C18848" t="s">
        <v>210</v>
      </c>
      <c r="D18848">
        <v>17.502254000000001</v>
      </c>
      <c r="E18848">
        <v>78.298293999999999</v>
      </c>
      <c r="F18848" s="18">
        <v>45583</v>
      </c>
      <c r="G18848" s="19">
        <v>0.83333333333333304</v>
      </c>
      <c r="H18848">
        <v>20</v>
      </c>
      <c r="I18848" s="13" t="s">
        <v>211</v>
      </c>
      <c r="J18848">
        <v>0</v>
      </c>
      <c r="K18848" s="13" t="s">
        <v>191</v>
      </c>
      <c r="L18848">
        <v>5</v>
      </c>
      <c r="M18848">
        <v>0</v>
      </c>
      <c r="N18848" s="13" t="s">
        <v>212</v>
      </c>
      <c r="O18848" s="13" t="s">
        <v>195</v>
      </c>
      <c r="P18848">
        <v>29</v>
      </c>
      <c r="Q18848" s="13" t="s">
        <v>195</v>
      </c>
      <c r="R18848" s="13" t="s">
        <v>213</v>
      </c>
      <c r="S18848" s="13" t="s">
        <v>99</v>
      </c>
      <c r="T18848">
        <v>3</v>
      </c>
      <c r="U18848">
        <v>3</v>
      </c>
      <c r="V18848">
        <v>0</v>
      </c>
      <c r="W18848" s="13" t="s">
        <v>101</v>
      </c>
      <c r="X18848">
        <v>0.45</v>
      </c>
    </row>
    <row r="18849" spans="1:24" x14ac:dyDescent="0.3">
      <c r="A18849">
        <v>18847</v>
      </c>
      <c r="B18849" t="s">
        <v>203</v>
      </c>
      <c r="C18849" t="s">
        <v>203</v>
      </c>
      <c r="D18849">
        <v>28.582692000000002</v>
      </c>
      <c r="E18849">
        <v>77.194999999999993</v>
      </c>
      <c r="F18849" s="18">
        <v>44916</v>
      </c>
      <c r="G18849" s="19">
        <v>0.125</v>
      </c>
      <c r="H18849">
        <v>3</v>
      </c>
      <c r="I18849" s="13" t="s">
        <v>194</v>
      </c>
      <c r="J18849">
        <v>0</v>
      </c>
      <c r="K18849" s="13" t="s">
        <v>92</v>
      </c>
      <c r="L18849">
        <v>4</v>
      </c>
      <c r="M18849">
        <v>1</v>
      </c>
      <c r="N18849" s="13" t="s">
        <v>212</v>
      </c>
      <c r="O18849" s="13" t="s">
        <v>195</v>
      </c>
      <c r="P18849">
        <v>23</v>
      </c>
      <c r="Q18849" s="13" t="s">
        <v>95</v>
      </c>
      <c r="R18849" s="13" t="s">
        <v>98</v>
      </c>
      <c r="S18849" s="13" t="s">
        <v>196</v>
      </c>
      <c r="T18849">
        <v>1</v>
      </c>
      <c r="U18849">
        <v>0</v>
      </c>
      <c r="V18849">
        <v>0</v>
      </c>
      <c r="W18849" s="13" t="s">
        <v>101</v>
      </c>
      <c r="X18849">
        <v>0.25</v>
      </c>
    </row>
    <row r="18850" spans="1:24" x14ac:dyDescent="0.3">
      <c r="A18850">
        <v>18848</v>
      </c>
      <c r="B18850" t="s">
        <v>203</v>
      </c>
      <c r="C18850" t="s">
        <v>203</v>
      </c>
      <c r="D18850">
        <v>28.451329999999999</v>
      </c>
      <c r="E18850">
        <v>76.898303999999996</v>
      </c>
      <c r="F18850" s="18">
        <v>45626</v>
      </c>
      <c r="G18850" s="19">
        <v>0.95833333333333304</v>
      </c>
      <c r="H18850">
        <v>23</v>
      </c>
      <c r="I18850" s="13" t="s">
        <v>219</v>
      </c>
      <c r="J18850">
        <v>1</v>
      </c>
      <c r="K18850" s="13" t="s">
        <v>92</v>
      </c>
      <c r="L18850">
        <v>1</v>
      </c>
      <c r="M18850">
        <v>1</v>
      </c>
      <c r="N18850" s="13" t="s">
        <v>212</v>
      </c>
      <c r="O18850" s="13" t="s">
        <v>195</v>
      </c>
      <c r="P18850">
        <v>25</v>
      </c>
      <c r="Q18850" s="13" t="s">
        <v>95</v>
      </c>
      <c r="R18850" s="13" t="s">
        <v>205</v>
      </c>
      <c r="S18850" s="13" t="s">
        <v>196</v>
      </c>
      <c r="T18850">
        <v>4</v>
      </c>
      <c r="U18850">
        <v>2</v>
      </c>
      <c r="V18850">
        <v>0</v>
      </c>
      <c r="W18850" s="13" t="s">
        <v>101</v>
      </c>
      <c r="X18850">
        <v>0.25</v>
      </c>
    </row>
    <row r="18851" spans="1:24" x14ac:dyDescent="0.3">
      <c r="A18851">
        <v>18849</v>
      </c>
      <c r="B18851" t="s">
        <v>197</v>
      </c>
      <c r="C18851" t="s">
        <v>198</v>
      </c>
      <c r="D18851">
        <v>30.616367</v>
      </c>
      <c r="E18851">
        <v>76.747966000000005</v>
      </c>
      <c r="F18851" s="18">
        <v>45487</v>
      </c>
      <c r="G18851" s="19">
        <v>4.1666666666666699E-2</v>
      </c>
      <c r="H18851">
        <v>1</v>
      </c>
      <c r="I18851" s="13" t="s">
        <v>89</v>
      </c>
      <c r="J18851">
        <v>1</v>
      </c>
      <c r="K18851" s="13" t="s">
        <v>92</v>
      </c>
      <c r="L18851">
        <v>3</v>
      </c>
      <c r="M18851">
        <v>1</v>
      </c>
      <c r="N18851" s="13" t="s">
        <v>212</v>
      </c>
      <c r="O18851" s="13" t="s">
        <v>95</v>
      </c>
      <c r="P18851">
        <v>15</v>
      </c>
      <c r="Q18851" s="13" t="s">
        <v>95</v>
      </c>
      <c r="R18851" s="13" t="s">
        <v>208</v>
      </c>
      <c r="S18851" s="13" t="s">
        <v>196</v>
      </c>
      <c r="T18851">
        <v>2</v>
      </c>
      <c r="U18851">
        <v>1</v>
      </c>
      <c r="V18851">
        <v>0</v>
      </c>
      <c r="W18851" s="13" t="s">
        <v>101</v>
      </c>
      <c r="X18851">
        <v>0.45</v>
      </c>
    </row>
    <row r="18852" spans="1:24" x14ac:dyDescent="0.3">
      <c r="A18852">
        <v>18850</v>
      </c>
      <c r="B18852" t="s">
        <v>200</v>
      </c>
      <c r="C18852" t="s">
        <v>201</v>
      </c>
      <c r="D18852">
        <v>12.88585</v>
      </c>
      <c r="E18852">
        <v>80.113456999999997</v>
      </c>
      <c r="F18852" s="18">
        <v>44770</v>
      </c>
      <c r="G18852" s="19">
        <v>0.25</v>
      </c>
      <c r="H18852">
        <v>6</v>
      </c>
      <c r="I18852" s="13" t="s">
        <v>202</v>
      </c>
      <c r="J18852">
        <v>0</v>
      </c>
      <c r="K18852" s="13" t="s">
        <v>92</v>
      </c>
      <c r="L18852">
        <v>1</v>
      </c>
      <c r="M18852">
        <v>0</v>
      </c>
      <c r="N18852" s="13" t="s">
        <v>212</v>
      </c>
      <c r="O18852" s="13" t="s">
        <v>95</v>
      </c>
      <c r="P18852">
        <v>21</v>
      </c>
      <c r="Q18852" s="13" t="s">
        <v>195</v>
      </c>
      <c r="R18852" s="13" t="s">
        <v>199</v>
      </c>
      <c r="S18852" s="13" t="s">
        <v>193</v>
      </c>
      <c r="T18852">
        <v>1</v>
      </c>
      <c r="U18852">
        <v>1</v>
      </c>
      <c r="V18852">
        <v>0</v>
      </c>
      <c r="W18852" s="13" t="s">
        <v>101</v>
      </c>
      <c r="X18852">
        <v>0.45</v>
      </c>
    </row>
    <row r="18853" spans="1:24" x14ac:dyDescent="0.3">
      <c r="A18853">
        <v>18851</v>
      </c>
      <c r="B18853" t="s">
        <v>200</v>
      </c>
      <c r="C18853" t="s">
        <v>201</v>
      </c>
      <c r="D18853">
        <v>12.96161</v>
      </c>
      <c r="E18853">
        <v>80.257198000000002</v>
      </c>
      <c r="F18853" s="18">
        <v>44981</v>
      </c>
      <c r="G18853" s="19">
        <v>0</v>
      </c>
      <c r="H18853">
        <v>0</v>
      </c>
      <c r="I18853" s="13" t="s">
        <v>211</v>
      </c>
      <c r="J18853">
        <v>0</v>
      </c>
      <c r="K18853" s="13" t="s">
        <v>92</v>
      </c>
      <c r="L18853">
        <v>5</v>
      </c>
      <c r="M18853">
        <v>0</v>
      </c>
      <c r="N18853" s="13" t="s">
        <v>192</v>
      </c>
      <c r="O18853" s="13" t="s">
        <v>97</v>
      </c>
      <c r="P18853">
        <v>37</v>
      </c>
      <c r="Q18853" s="13" t="s">
        <v>95</v>
      </c>
      <c r="R18853" s="13" t="s">
        <v>208</v>
      </c>
      <c r="S18853" s="13" t="s">
        <v>196</v>
      </c>
      <c r="T18853">
        <v>3</v>
      </c>
      <c r="U18853">
        <v>2</v>
      </c>
      <c r="V18853">
        <v>0</v>
      </c>
      <c r="W18853" s="13" t="s">
        <v>101</v>
      </c>
      <c r="X18853">
        <v>0.1</v>
      </c>
    </row>
    <row r="18854" spans="1:24" x14ac:dyDescent="0.3">
      <c r="A18854">
        <v>18852</v>
      </c>
      <c r="B18854" t="s">
        <v>79</v>
      </c>
      <c r="C18854" t="s">
        <v>80</v>
      </c>
      <c r="D18854">
        <v>18.449546000000002</v>
      </c>
      <c r="E18854">
        <v>73.882081999999997</v>
      </c>
      <c r="F18854" s="18">
        <v>45240</v>
      </c>
      <c r="G18854" s="19">
        <v>0.70833333333333304</v>
      </c>
      <c r="H18854">
        <v>17</v>
      </c>
      <c r="I18854" s="13" t="s">
        <v>211</v>
      </c>
      <c r="J18854">
        <v>0</v>
      </c>
      <c r="K18854" s="13" t="s">
        <v>191</v>
      </c>
      <c r="L18854">
        <v>4</v>
      </c>
      <c r="M18854">
        <v>0</v>
      </c>
      <c r="N18854" s="13" t="s">
        <v>212</v>
      </c>
      <c r="O18854" s="13" t="s">
        <v>195</v>
      </c>
      <c r="P18854">
        <v>35</v>
      </c>
      <c r="Q18854" s="13" t="s">
        <v>195</v>
      </c>
      <c r="R18854" s="13" t="s">
        <v>213</v>
      </c>
      <c r="S18854" s="13" t="s">
        <v>196</v>
      </c>
      <c r="T18854">
        <v>4</v>
      </c>
      <c r="U18854">
        <v>2</v>
      </c>
      <c r="V18854">
        <v>1</v>
      </c>
      <c r="W18854" s="13" t="s">
        <v>101</v>
      </c>
      <c r="X18854">
        <v>0.4</v>
      </c>
    </row>
    <row r="18855" spans="1:24" x14ac:dyDescent="0.3">
      <c r="A18855">
        <v>18853</v>
      </c>
      <c r="B18855" t="s">
        <v>209</v>
      </c>
      <c r="C18855" t="s">
        <v>210</v>
      </c>
      <c r="D18855">
        <v>17.411719999999999</v>
      </c>
      <c r="E18855">
        <v>78.361134000000007</v>
      </c>
      <c r="F18855" s="18">
        <v>44602</v>
      </c>
      <c r="G18855" s="19">
        <v>0.875</v>
      </c>
      <c r="H18855">
        <v>21</v>
      </c>
      <c r="I18855" s="13" t="s">
        <v>202</v>
      </c>
      <c r="J18855">
        <v>0</v>
      </c>
      <c r="K18855" s="13" t="s">
        <v>191</v>
      </c>
      <c r="L18855">
        <v>2</v>
      </c>
      <c r="M18855">
        <v>0</v>
      </c>
      <c r="N18855" s="13" t="s">
        <v>192</v>
      </c>
      <c r="O18855" s="13" t="s">
        <v>97</v>
      </c>
      <c r="P18855">
        <v>39</v>
      </c>
      <c r="Q18855" s="13" t="s">
        <v>195</v>
      </c>
      <c r="R18855" s="13" t="s">
        <v>199</v>
      </c>
      <c r="S18855" s="13" t="s">
        <v>196</v>
      </c>
      <c r="T18855">
        <v>2</v>
      </c>
      <c r="U18855">
        <v>1</v>
      </c>
      <c r="V18855">
        <v>0</v>
      </c>
      <c r="W18855" s="13" t="s">
        <v>101</v>
      </c>
      <c r="X18855">
        <v>0.1</v>
      </c>
    </row>
    <row r="18856" spans="1:24" x14ac:dyDescent="0.3">
      <c r="A18856">
        <v>18854</v>
      </c>
      <c r="B18856" t="s">
        <v>200</v>
      </c>
      <c r="C18856" t="s">
        <v>201</v>
      </c>
      <c r="D18856">
        <v>13.120666</v>
      </c>
      <c r="E18856">
        <v>80.134237999999996</v>
      </c>
      <c r="F18856" s="18">
        <v>45276</v>
      </c>
      <c r="G18856" s="19">
        <v>0.375</v>
      </c>
      <c r="H18856">
        <v>9</v>
      </c>
      <c r="I18856" s="13" t="s">
        <v>219</v>
      </c>
      <c r="J18856">
        <v>1</v>
      </c>
      <c r="K18856" s="13" t="s">
        <v>214</v>
      </c>
      <c r="L18856">
        <v>4</v>
      </c>
      <c r="M18856">
        <v>1</v>
      </c>
      <c r="N18856" s="13" t="s">
        <v>212</v>
      </c>
      <c r="O18856" s="13" t="s">
        <v>95</v>
      </c>
      <c r="P18856">
        <v>24</v>
      </c>
      <c r="Q18856" s="13" t="s">
        <v>97</v>
      </c>
      <c r="R18856" s="13" t="s">
        <v>199</v>
      </c>
      <c r="S18856" s="13" t="s">
        <v>196</v>
      </c>
      <c r="T18856">
        <v>2</v>
      </c>
      <c r="U18856">
        <v>0</v>
      </c>
      <c r="V18856">
        <v>1</v>
      </c>
      <c r="W18856" s="13" t="s">
        <v>101</v>
      </c>
      <c r="X18856">
        <v>0.8</v>
      </c>
    </row>
    <row r="18857" spans="1:24" x14ac:dyDescent="0.3">
      <c r="A18857">
        <v>18855</v>
      </c>
      <c r="B18857" t="s">
        <v>79</v>
      </c>
      <c r="C18857" t="s">
        <v>80</v>
      </c>
      <c r="D18857">
        <v>18.523872999999998</v>
      </c>
      <c r="E18857">
        <v>73.777606000000006</v>
      </c>
      <c r="F18857" s="18">
        <v>44827</v>
      </c>
      <c r="G18857" s="19">
        <v>8.3333333333333301E-2</v>
      </c>
      <c r="H18857">
        <v>2</v>
      </c>
      <c r="I18857" s="13" t="s">
        <v>211</v>
      </c>
      <c r="J18857">
        <v>0</v>
      </c>
      <c r="K18857" s="13" t="s">
        <v>214</v>
      </c>
      <c r="L18857">
        <v>5</v>
      </c>
      <c r="M18857">
        <v>1</v>
      </c>
      <c r="N18857" s="13" t="s">
        <v>212</v>
      </c>
      <c r="O18857" s="13" t="s">
        <v>195</v>
      </c>
      <c r="P18857">
        <v>37</v>
      </c>
      <c r="Q18857" s="13" t="s">
        <v>97</v>
      </c>
      <c r="R18857" s="13" t="s">
        <v>205</v>
      </c>
      <c r="S18857" s="13" t="s">
        <v>196</v>
      </c>
      <c r="T18857">
        <v>4</v>
      </c>
      <c r="U18857">
        <v>4</v>
      </c>
      <c r="V18857">
        <v>0</v>
      </c>
      <c r="W18857" s="13" t="s">
        <v>101</v>
      </c>
      <c r="X18857">
        <v>0.45</v>
      </c>
    </row>
    <row r="18858" spans="1:24" x14ac:dyDescent="0.3">
      <c r="A18858">
        <v>18856</v>
      </c>
      <c r="B18858" t="s">
        <v>197</v>
      </c>
      <c r="C18858" t="s">
        <v>198</v>
      </c>
      <c r="D18858">
        <v>30.657444000000002</v>
      </c>
      <c r="E18858">
        <v>76.886660000000006</v>
      </c>
      <c r="F18858" s="18">
        <v>45258</v>
      </c>
      <c r="G18858" s="19">
        <v>8.3333333333333301E-2</v>
      </c>
      <c r="H18858">
        <v>2</v>
      </c>
      <c r="I18858" s="13" t="s">
        <v>215</v>
      </c>
      <c r="J18858">
        <v>0</v>
      </c>
      <c r="K18858" s="13" t="s">
        <v>191</v>
      </c>
      <c r="L18858">
        <v>6</v>
      </c>
      <c r="M18858">
        <v>1</v>
      </c>
      <c r="N18858" s="13" t="s">
        <v>212</v>
      </c>
      <c r="O18858" s="13" t="s">
        <v>95</v>
      </c>
      <c r="P18858">
        <v>37</v>
      </c>
      <c r="Q18858" s="13" t="s">
        <v>95</v>
      </c>
      <c r="R18858" s="13" t="s">
        <v>205</v>
      </c>
      <c r="S18858" s="13" t="s">
        <v>193</v>
      </c>
      <c r="T18858">
        <v>2</v>
      </c>
      <c r="U18858">
        <v>2</v>
      </c>
      <c r="V18858">
        <v>0</v>
      </c>
      <c r="W18858" s="13" t="s">
        <v>101</v>
      </c>
      <c r="X18858">
        <v>0.45</v>
      </c>
    </row>
    <row r="18859" spans="1:24" x14ac:dyDescent="0.3">
      <c r="A18859">
        <v>18857</v>
      </c>
      <c r="B18859" t="s">
        <v>217</v>
      </c>
      <c r="C18859" t="s">
        <v>218</v>
      </c>
      <c r="D18859">
        <v>22.462071000000002</v>
      </c>
      <c r="E18859">
        <v>88.323459999999997</v>
      </c>
      <c r="F18859" s="18">
        <v>45536</v>
      </c>
      <c r="G18859" s="19">
        <v>0.875</v>
      </c>
      <c r="H18859">
        <v>21</v>
      </c>
      <c r="I18859" s="13" t="s">
        <v>89</v>
      </c>
      <c r="J18859">
        <v>1</v>
      </c>
      <c r="K18859" s="13" t="s">
        <v>92</v>
      </c>
      <c r="L18859">
        <v>5</v>
      </c>
      <c r="M18859">
        <v>1</v>
      </c>
      <c r="N18859" s="13" t="s">
        <v>192</v>
      </c>
      <c r="O18859" s="13" t="s">
        <v>97</v>
      </c>
      <c r="P18859">
        <v>34</v>
      </c>
      <c r="Q18859" s="13" t="s">
        <v>195</v>
      </c>
      <c r="R18859" s="13" t="s">
        <v>205</v>
      </c>
      <c r="S18859" s="13" t="s">
        <v>196</v>
      </c>
      <c r="T18859">
        <v>4</v>
      </c>
      <c r="U18859">
        <v>1</v>
      </c>
      <c r="V18859">
        <v>0</v>
      </c>
      <c r="W18859" s="13" t="s">
        <v>101</v>
      </c>
      <c r="X18859">
        <v>0.1</v>
      </c>
    </row>
    <row r="18860" spans="1:24" x14ac:dyDescent="0.3">
      <c r="A18860">
        <v>18858</v>
      </c>
      <c r="B18860" t="s">
        <v>197</v>
      </c>
      <c r="C18860" t="s">
        <v>198</v>
      </c>
      <c r="D18860">
        <v>30.748535</v>
      </c>
      <c r="E18860">
        <v>76.720813000000007</v>
      </c>
      <c r="F18860" s="18">
        <v>45406</v>
      </c>
      <c r="G18860" s="19">
        <v>0.58333333333333304</v>
      </c>
      <c r="H18860">
        <v>14</v>
      </c>
      <c r="I18860" s="13" t="s">
        <v>194</v>
      </c>
      <c r="J18860">
        <v>0</v>
      </c>
      <c r="K18860" s="13" t="s">
        <v>92</v>
      </c>
      <c r="L18860">
        <v>3</v>
      </c>
      <c r="M18860">
        <v>1</v>
      </c>
      <c r="N18860" s="13" t="s">
        <v>192</v>
      </c>
      <c r="O18860" s="13" t="s">
        <v>97</v>
      </c>
      <c r="P18860">
        <v>15</v>
      </c>
      <c r="Q18860" s="13" t="s">
        <v>95</v>
      </c>
      <c r="R18860" s="13" t="s">
        <v>199</v>
      </c>
      <c r="S18860" s="13" t="s">
        <v>193</v>
      </c>
      <c r="T18860">
        <v>1</v>
      </c>
      <c r="U18860">
        <v>1</v>
      </c>
      <c r="V18860">
        <v>0</v>
      </c>
      <c r="W18860" s="13" t="s">
        <v>101</v>
      </c>
      <c r="X18860">
        <v>0.1</v>
      </c>
    </row>
    <row r="18861" spans="1:24" x14ac:dyDescent="0.3">
      <c r="A18861">
        <v>18859</v>
      </c>
      <c r="B18861" t="s">
        <v>79</v>
      </c>
      <c r="C18861" t="s">
        <v>80</v>
      </c>
      <c r="D18861">
        <v>18.572077</v>
      </c>
      <c r="E18861">
        <v>73.856964000000005</v>
      </c>
      <c r="F18861" s="18">
        <v>44898</v>
      </c>
      <c r="G18861" s="19">
        <v>0.375</v>
      </c>
      <c r="H18861">
        <v>9</v>
      </c>
      <c r="I18861" s="13" t="s">
        <v>219</v>
      </c>
      <c r="J18861">
        <v>1</v>
      </c>
      <c r="K18861" s="13" t="s">
        <v>214</v>
      </c>
      <c r="L18861">
        <v>3</v>
      </c>
      <c r="M18861">
        <v>0</v>
      </c>
      <c r="N18861" s="13" t="s">
        <v>94</v>
      </c>
      <c r="O18861" s="13" t="s">
        <v>95</v>
      </c>
      <c r="P18861">
        <v>25</v>
      </c>
      <c r="Q18861" s="13" t="s">
        <v>97</v>
      </c>
      <c r="R18861" s="13" t="s">
        <v>199</v>
      </c>
      <c r="S18861" s="13" t="s">
        <v>99</v>
      </c>
      <c r="T18861">
        <v>3</v>
      </c>
      <c r="U18861">
        <v>3</v>
      </c>
      <c r="V18861">
        <v>1</v>
      </c>
      <c r="W18861" s="13" t="s">
        <v>101</v>
      </c>
      <c r="X18861">
        <v>1</v>
      </c>
    </row>
    <row r="18862" spans="1:24" x14ac:dyDescent="0.3">
      <c r="A18862">
        <v>18860</v>
      </c>
      <c r="B18862" t="s">
        <v>190</v>
      </c>
      <c r="C18862" t="s">
        <v>80</v>
      </c>
      <c r="D18862">
        <v>19.107671</v>
      </c>
      <c r="E18862">
        <v>72.878957999999997</v>
      </c>
      <c r="F18862" s="18">
        <v>45193</v>
      </c>
      <c r="G18862" s="19">
        <v>0.29166666666666702</v>
      </c>
      <c r="H18862">
        <v>7</v>
      </c>
      <c r="I18862" s="13" t="s">
        <v>89</v>
      </c>
      <c r="J18862">
        <v>1</v>
      </c>
      <c r="K18862" s="13" t="s">
        <v>214</v>
      </c>
      <c r="L18862">
        <v>4</v>
      </c>
      <c r="M18862">
        <v>1</v>
      </c>
      <c r="N18862" s="13" t="s">
        <v>94</v>
      </c>
      <c r="O18862" s="13" t="s">
        <v>95</v>
      </c>
      <c r="P18862">
        <v>36</v>
      </c>
      <c r="Q18862" s="13" t="s">
        <v>97</v>
      </c>
      <c r="R18862" s="13" t="s">
        <v>213</v>
      </c>
      <c r="S18862" s="13" t="s">
        <v>196</v>
      </c>
      <c r="T18862">
        <v>5</v>
      </c>
      <c r="U18862">
        <v>3</v>
      </c>
      <c r="V18862">
        <v>0</v>
      </c>
      <c r="W18862" s="13" t="s">
        <v>101</v>
      </c>
      <c r="X18862">
        <v>0.65</v>
      </c>
    </row>
    <row r="18863" spans="1:24" x14ac:dyDescent="0.3">
      <c r="A18863">
        <v>18861</v>
      </c>
      <c r="B18863" t="s">
        <v>206</v>
      </c>
      <c r="C18863" t="s">
        <v>207</v>
      </c>
      <c r="D18863">
        <v>13.151066999999999</v>
      </c>
      <c r="E18863">
        <v>77.418239</v>
      </c>
      <c r="F18863" s="18">
        <v>45254</v>
      </c>
      <c r="G18863" s="19">
        <v>0.375</v>
      </c>
      <c r="H18863">
        <v>9</v>
      </c>
      <c r="I18863" s="13" t="s">
        <v>211</v>
      </c>
      <c r="J18863">
        <v>0</v>
      </c>
      <c r="K18863" s="13" t="s">
        <v>92</v>
      </c>
      <c r="L18863">
        <v>2</v>
      </c>
      <c r="M18863">
        <v>0</v>
      </c>
      <c r="N18863" s="13" t="s">
        <v>212</v>
      </c>
      <c r="O18863" s="13" t="s">
        <v>195</v>
      </c>
      <c r="P18863">
        <v>36</v>
      </c>
      <c r="Q18863" s="13" t="s">
        <v>97</v>
      </c>
      <c r="R18863" s="13" t="s">
        <v>205</v>
      </c>
      <c r="S18863" s="13" t="s">
        <v>193</v>
      </c>
      <c r="T18863">
        <v>3</v>
      </c>
      <c r="U18863">
        <v>1</v>
      </c>
      <c r="V18863">
        <v>1</v>
      </c>
      <c r="W18863" s="13" t="s">
        <v>101</v>
      </c>
      <c r="X18863">
        <v>0.6</v>
      </c>
    </row>
    <row r="18864" spans="1:24" x14ac:dyDescent="0.3">
      <c r="A18864">
        <v>18862</v>
      </c>
      <c r="B18864" t="s">
        <v>206</v>
      </c>
      <c r="C18864" t="s">
        <v>207</v>
      </c>
      <c r="D18864">
        <v>13.07048</v>
      </c>
      <c r="E18864">
        <v>77.749521999999999</v>
      </c>
      <c r="F18864" s="18">
        <v>45458</v>
      </c>
      <c r="G18864" s="19">
        <v>0.5</v>
      </c>
      <c r="H18864">
        <v>12</v>
      </c>
      <c r="I18864" s="13" t="s">
        <v>219</v>
      </c>
      <c r="J18864">
        <v>1</v>
      </c>
      <c r="K18864" s="13" t="s">
        <v>191</v>
      </c>
      <c r="L18864">
        <v>1</v>
      </c>
      <c r="M18864">
        <v>1</v>
      </c>
      <c r="N18864" s="13" t="s">
        <v>192</v>
      </c>
      <c r="O18864" s="13" t="s">
        <v>97</v>
      </c>
      <c r="P18864">
        <v>21</v>
      </c>
      <c r="Q18864" s="13" t="s">
        <v>95</v>
      </c>
      <c r="R18864" s="13" t="s">
        <v>205</v>
      </c>
      <c r="S18864" s="13" t="s">
        <v>196</v>
      </c>
      <c r="T18864">
        <v>5</v>
      </c>
      <c r="U18864">
        <v>0</v>
      </c>
      <c r="V18864">
        <v>0</v>
      </c>
      <c r="W18864" s="13" t="s">
        <v>101</v>
      </c>
      <c r="X18864">
        <v>0.1</v>
      </c>
    </row>
    <row r="18865" spans="1:24" x14ac:dyDescent="0.3">
      <c r="A18865">
        <v>18863</v>
      </c>
      <c r="B18865" t="s">
        <v>209</v>
      </c>
      <c r="C18865" t="s">
        <v>210</v>
      </c>
      <c r="D18865">
        <v>17.459866000000002</v>
      </c>
      <c r="E18865">
        <v>78.547072</v>
      </c>
      <c r="F18865" s="18">
        <v>44741</v>
      </c>
      <c r="G18865" s="19">
        <v>0.54166666666666696</v>
      </c>
      <c r="H18865">
        <v>13</v>
      </c>
      <c r="I18865" s="13" t="s">
        <v>194</v>
      </c>
      <c r="J18865">
        <v>0</v>
      </c>
      <c r="K18865" s="13" t="s">
        <v>92</v>
      </c>
      <c r="L18865">
        <v>3</v>
      </c>
      <c r="M18865">
        <v>0</v>
      </c>
      <c r="N18865" s="13" t="s">
        <v>212</v>
      </c>
      <c r="O18865" s="13" t="s">
        <v>95</v>
      </c>
      <c r="P18865">
        <v>31</v>
      </c>
      <c r="Q18865" s="13" t="s">
        <v>195</v>
      </c>
      <c r="R18865" s="13" t="s">
        <v>208</v>
      </c>
      <c r="S18865" s="13" t="s">
        <v>196</v>
      </c>
      <c r="T18865">
        <v>2</v>
      </c>
      <c r="U18865">
        <v>0</v>
      </c>
      <c r="V18865">
        <v>0</v>
      </c>
      <c r="W18865" s="13" t="s">
        <v>101</v>
      </c>
      <c r="X18865">
        <v>0.45</v>
      </c>
    </row>
    <row r="18866" spans="1:24" x14ac:dyDescent="0.3">
      <c r="A18866">
        <v>18864</v>
      </c>
      <c r="B18866" t="s">
        <v>79</v>
      </c>
      <c r="C18866" t="s">
        <v>80</v>
      </c>
      <c r="D18866">
        <v>18.593720000000001</v>
      </c>
      <c r="E18866">
        <v>73.717551999999998</v>
      </c>
      <c r="F18866" s="18">
        <v>45664</v>
      </c>
      <c r="G18866" s="19">
        <v>8.3333333333333301E-2</v>
      </c>
      <c r="H18866">
        <v>2</v>
      </c>
      <c r="I18866" s="13" t="s">
        <v>215</v>
      </c>
      <c r="J18866">
        <v>0</v>
      </c>
      <c r="K18866" s="13" t="s">
        <v>191</v>
      </c>
      <c r="L18866">
        <v>5</v>
      </c>
      <c r="M18866">
        <v>0</v>
      </c>
      <c r="N18866" s="13" t="s">
        <v>192</v>
      </c>
      <c r="O18866" s="13" t="s">
        <v>97</v>
      </c>
      <c r="P18866">
        <v>22</v>
      </c>
      <c r="Q18866" s="13" t="s">
        <v>95</v>
      </c>
      <c r="R18866" s="13" t="s">
        <v>199</v>
      </c>
      <c r="S18866" s="13" t="s">
        <v>196</v>
      </c>
      <c r="T18866">
        <v>5</v>
      </c>
      <c r="U18866">
        <v>0</v>
      </c>
      <c r="V18866">
        <v>0</v>
      </c>
      <c r="W18866" s="13" t="s">
        <v>101</v>
      </c>
      <c r="X18866">
        <v>0.1</v>
      </c>
    </row>
    <row r="18867" spans="1:24" x14ac:dyDescent="0.3">
      <c r="A18867">
        <v>18865</v>
      </c>
      <c r="B18867" t="s">
        <v>217</v>
      </c>
      <c r="C18867" t="s">
        <v>218</v>
      </c>
      <c r="D18867">
        <v>22.520406000000001</v>
      </c>
      <c r="E18867">
        <v>88.488849000000002</v>
      </c>
      <c r="F18867" s="18">
        <v>45079</v>
      </c>
      <c r="G18867" s="19">
        <v>0.95833333333333304</v>
      </c>
      <c r="H18867">
        <v>23</v>
      </c>
      <c r="I18867" s="13" t="s">
        <v>211</v>
      </c>
      <c r="J18867">
        <v>0</v>
      </c>
      <c r="K18867" s="13" t="s">
        <v>191</v>
      </c>
      <c r="L18867">
        <v>5</v>
      </c>
      <c r="M18867">
        <v>1</v>
      </c>
      <c r="N18867" s="13" t="s">
        <v>212</v>
      </c>
      <c r="O18867" s="13" t="s">
        <v>195</v>
      </c>
      <c r="P18867">
        <v>35</v>
      </c>
      <c r="Q18867" s="13" t="s">
        <v>95</v>
      </c>
      <c r="R18867" s="13" t="s">
        <v>98</v>
      </c>
      <c r="S18867" s="13" t="s">
        <v>196</v>
      </c>
      <c r="T18867">
        <v>4</v>
      </c>
      <c r="U18867">
        <v>3</v>
      </c>
      <c r="V18867">
        <v>0</v>
      </c>
      <c r="W18867" s="13" t="s">
        <v>101</v>
      </c>
      <c r="X18867">
        <v>0.25</v>
      </c>
    </row>
    <row r="18868" spans="1:24" x14ac:dyDescent="0.3">
      <c r="A18868">
        <v>18866</v>
      </c>
      <c r="B18868" t="s">
        <v>79</v>
      </c>
      <c r="C18868" t="s">
        <v>80</v>
      </c>
      <c r="D18868">
        <v>18.487454</v>
      </c>
      <c r="E18868">
        <v>73.855979000000005</v>
      </c>
      <c r="F18868" s="18">
        <v>45054</v>
      </c>
      <c r="G18868" s="19">
        <v>0.54166666666666696</v>
      </c>
      <c r="H18868">
        <v>13</v>
      </c>
      <c r="I18868" s="13" t="s">
        <v>204</v>
      </c>
      <c r="J18868">
        <v>0</v>
      </c>
      <c r="K18868" s="13" t="s">
        <v>214</v>
      </c>
      <c r="L18868">
        <v>2</v>
      </c>
      <c r="M18868">
        <v>1</v>
      </c>
      <c r="N18868" s="13" t="s">
        <v>192</v>
      </c>
      <c r="O18868" s="13" t="s">
        <v>97</v>
      </c>
      <c r="P18868">
        <v>38</v>
      </c>
      <c r="Q18868" s="13" t="s">
        <v>195</v>
      </c>
      <c r="R18868" s="13" t="s">
        <v>205</v>
      </c>
      <c r="S18868" s="13" t="s">
        <v>193</v>
      </c>
      <c r="T18868">
        <v>4</v>
      </c>
      <c r="U18868">
        <v>3</v>
      </c>
      <c r="V18868">
        <v>0</v>
      </c>
      <c r="W18868" s="13" t="s">
        <v>101</v>
      </c>
      <c r="X18868">
        <v>0.1</v>
      </c>
    </row>
    <row r="18869" spans="1:24" x14ac:dyDescent="0.3">
      <c r="A18869">
        <v>18867</v>
      </c>
      <c r="B18869" t="s">
        <v>203</v>
      </c>
      <c r="C18869" t="s">
        <v>203</v>
      </c>
      <c r="D18869">
        <v>28.847853000000001</v>
      </c>
      <c r="E18869">
        <v>77.188529000000003</v>
      </c>
      <c r="F18869" s="18">
        <v>44765</v>
      </c>
      <c r="G18869" s="19">
        <v>0.125</v>
      </c>
      <c r="H18869">
        <v>3</v>
      </c>
      <c r="I18869" s="13" t="s">
        <v>219</v>
      </c>
      <c r="J18869">
        <v>1</v>
      </c>
      <c r="K18869" s="13" t="s">
        <v>214</v>
      </c>
      <c r="L18869">
        <v>5</v>
      </c>
      <c r="M18869">
        <v>0</v>
      </c>
      <c r="N18869" s="13" t="s">
        <v>192</v>
      </c>
      <c r="O18869" s="13" t="s">
        <v>97</v>
      </c>
      <c r="P18869">
        <v>31</v>
      </c>
      <c r="Q18869" s="13" t="s">
        <v>195</v>
      </c>
      <c r="R18869" s="13" t="s">
        <v>98</v>
      </c>
      <c r="S18869" s="13" t="s">
        <v>196</v>
      </c>
      <c r="T18869">
        <v>3</v>
      </c>
      <c r="U18869">
        <v>1</v>
      </c>
      <c r="V18869">
        <v>0</v>
      </c>
      <c r="W18869" s="13" t="s">
        <v>101</v>
      </c>
      <c r="X18869">
        <v>0.1</v>
      </c>
    </row>
    <row r="18870" spans="1:24" x14ac:dyDescent="0.3">
      <c r="A18870">
        <v>18868</v>
      </c>
      <c r="B18870" t="s">
        <v>203</v>
      </c>
      <c r="C18870" t="s">
        <v>203</v>
      </c>
      <c r="D18870">
        <v>28.468831999999999</v>
      </c>
      <c r="E18870">
        <v>77.075935999999999</v>
      </c>
      <c r="F18870" s="18">
        <v>44909</v>
      </c>
      <c r="G18870" s="19">
        <v>0.29166666666666702</v>
      </c>
      <c r="H18870">
        <v>7</v>
      </c>
      <c r="I18870" s="13" t="s">
        <v>194</v>
      </c>
      <c r="J18870">
        <v>0</v>
      </c>
      <c r="K18870" s="13" t="s">
        <v>92</v>
      </c>
      <c r="L18870">
        <v>1</v>
      </c>
      <c r="M18870">
        <v>1</v>
      </c>
      <c r="N18870" s="13" t="s">
        <v>212</v>
      </c>
      <c r="O18870" s="13" t="s">
        <v>195</v>
      </c>
      <c r="P18870">
        <v>28</v>
      </c>
      <c r="Q18870" s="13" t="s">
        <v>97</v>
      </c>
      <c r="R18870" s="13" t="s">
        <v>208</v>
      </c>
      <c r="S18870" s="13" t="s">
        <v>99</v>
      </c>
      <c r="T18870">
        <v>1</v>
      </c>
      <c r="U18870">
        <v>1</v>
      </c>
      <c r="V18870">
        <v>0</v>
      </c>
      <c r="W18870" s="13" t="s">
        <v>101</v>
      </c>
      <c r="X18870">
        <v>0.65</v>
      </c>
    </row>
    <row r="18871" spans="1:24" x14ac:dyDescent="0.3">
      <c r="A18871">
        <v>18869</v>
      </c>
      <c r="B18871" t="s">
        <v>190</v>
      </c>
      <c r="C18871" t="s">
        <v>80</v>
      </c>
      <c r="D18871">
        <v>19.154868</v>
      </c>
      <c r="E18871">
        <v>72.867362999999997</v>
      </c>
      <c r="F18871" s="18">
        <v>45708</v>
      </c>
      <c r="G18871" s="19">
        <v>0.79166666666666696</v>
      </c>
      <c r="H18871">
        <v>19</v>
      </c>
      <c r="I18871" s="13" t="s">
        <v>202</v>
      </c>
      <c r="J18871">
        <v>0</v>
      </c>
      <c r="K18871" s="13" t="s">
        <v>214</v>
      </c>
      <c r="L18871">
        <v>5</v>
      </c>
      <c r="M18871">
        <v>1</v>
      </c>
      <c r="N18871" s="13" t="s">
        <v>192</v>
      </c>
      <c r="O18871" s="13" t="s">
        <v>97</v>
      </c>
      <c r="P18871">
        <v>27</v>
      </c>
      <c r="Q18871" s="13" t="s">
        <v>195</v>
      </c>
      <c r="R18871" s="13" t="s">
        <v>199</v>
      </c>
      <c r="S18871" s="13" t="s">
        <v>196</v>
      </c>
      <c r="T18871">
        <v>3</v>
      </c>
      <c r="U18871">
        <v>1</v>
      </c>
      <c r="V18871">
        <v>1</v>
      </c>
      <c r="W18871" s="13" t="s">
        <v>101</v>
      </c>
      <c r="X18871">
        <v>0.25</v>
      </c>
    </row>
    <row r="18872" spans="1:24" x14ac:dyDescent="0.3">
      <c r="A18872">
        <v>18870</v>
      </c>
      <c r="B18872" t="s">
        <v>217</v>
      </c>
      <c r="C18872" t="s">
        <v>218</v>
      </c>
      <c r="D18872">
        <v>22.668078000000001</v>
      </c>
      <c r="E18872">
        <v>88.495459999999994</v>
      </c>
      <c r="F18872" s="18">
        <v>45543</v>
      </c>
      <c r="G18872" s="19">
        <v>0.45833333333333298</v>
      </c>
      <c r="H18872">
        <v>11</v>
      </c>
      <c r="I18872" s="13" t="s">
        <v>89</v>
      </c>
      <c r="J18872">
        <v>1</v>
      </c>
      <c r="K18872" s="13" t="s">
        <v>191</v>
      </c>
      <c r="L18872">
        <v>5</v>
      </c>
      <c r="M18872">
        <v>1</v>
      </c>
      <c r="N18872" s="13" t="s">
        <v>192</v>
      </c>
      <c r="O18872" s="13" t="s">
        <v>97</v>
      </c>
      <c r="P18872">
        <v>37</v>
      </c>
      <c r="Q18872" s="13" t="s">
        <v>195</v>
      </c>
      <c r="R18872" s="13" t="s">
        <v>205</v>
      </c>
      <c r="S18872" s="13" t="s">
        <v>193</v>
      </c>
      <c r="T18872">
        <v>5</v>
      </c>
      <c r="U18872">
        <v>0</v>
      </c>
      <c r="V18872">
        <v>0</v>
      </c>
      <c r="W18872" s="13" t="s">
        <v>101</v>
      </c>
      <c r="X18872">
        <v>0.1</v>
      </c>
    </row>
    <row r="18873" spans="1:24" x14ac:dyDescent="0.3">
      <c r="A18873">
        <v>18871</v>
      </c>
      <c r="B18873" t="s">
        <v>217</v>
      </c>
      <c r="C18873" t="s">
        <v>218</v>
      </c>
      <c r="D18873">
        <v>22.687268</v>
      </c>
      <c r="E18873">
        <v>88.300165000000007</v>
      </c>
      <c r="F18873" s="18">
        <v>45683</v>
      </c>
      <c r="G18873" s="19">
        <v>0.79166666666666696</v>
      </c>
      <c r="H18873">
        <v>19</v>
      </c>
      <c r="I18873" s="13" t="s">
        <v>89</v>
      </c>
      <c r="J18873">
        <v>1</v>
      </c>
      <c r="K18873" s="13" t="s">
        <v>214</v>
      </c>
      <c r="L18873">
        <v>6</v>
      </c>
      <c r="M18873">
        <v>1</v>
      </c>
      <c r="N18873" s="13" t="s">
        <v>94</v>
      </c>
      <c r="O18873" s="13" t="s">
        <v>95</v>
      </c>
      <c r="P18873">
        <v>35</v>
      </c>
      <c r="Q18873" s="13" t="s">
        <v>97</v>
      </c>
      <c r="R18873" s="13" t="s">
        <v>205</v>
      </c>
      <c r="S18873" s="13" t="s">
        <v>196</v>
      </c>
      <c r="T18873">
        <v>1</v>
      </c>
      <c r="U18873">
        <v>0</v>
      </c>
      <c r="V18873">
        <v>1</v>
      </c>
      <c r="W18873" s="13" t="s">
        <v>101</v>
      </c>
      <c r="X18873">
        <v>0.8</v>
      </c>
    </row>
    <row r="18874" spans="1:24" x14ac:dyDescent="0.3">
      <c r="A18874">
        <v>18872</v>
      </c>
      <c r="B18874" t="s">
        <v>200</v>
      </c>
      <c r="C18874" t="s">
        <v>201</v>
      </c>
      <c r="D18874">
        <v>12.926717</v>
      </c>
      <c r="E18874">
        <v>80.157702</v>
      </c>
      <c r="F18874" s="18">
        <v>45624</v>
      </c>
      <c r="G18874" s="19">
        <v>0.29166666666666702</v>
      </c>
      <c r="H18874">
        <v>7</v>
      </c>
      <c r="I18874" s="13" t="s">
        <v>202</v>
      </c>
      <c r="J18874">
        <v>0</v>
      </c>
      <c r="K18874" s="13" t="s">
        <v>214</v>
      </c>
      <c r="L18874">
        <v>5</v>
      </c>
      <c r="M18874">
        <v>0</v>
      </c>
      <c r="N18874" s="13" t="s">
        <v>212</v>
      </c>
      <c r="O18874" s="13" t="s">
        <v>95</v>
      </c>
      <c r="P18874">
        <v>31</v>
      </c>
      <c r="Q18874" s="13" t="s">
        <v>95</v>
      </c>
      <c r="R18874" s="13" t="s">
        <v>205</v>
      </c>
      <c r="S18874" s="13" t="s">
        <v>193</v>
      </c>
      <c r="T18874">
        <v>2</v>
      </c>
      <c r="U18874">
        <v>2</v>
      </c>
      <c r="V18874">
        <v>0</v>
      </c>
      <c r="W18874" s="13" t="s">
        <v>101</v>
      </c>
      <c r="X18874">
        <v>0.45</v>
      </c>
    </row>
    <row r="18875" spans="1:24" x14ac:dyDescent="0.3">
      <c r="A18875">
        <v>18873</v>
      </c>
      <c r="B18875" t="s">
        <v>79</v>
      </c>
      <c r="C18875" t="s">
        <v>80</v>
      </c>
      <c r="D18875">
        <v>18.518329999999999</v>
      </c>
      <c r="E18875">
        <v>73.765602999999999</v>
      </c>
      <c r="F18875" s="18">
        <v>45292</v>
      </c>
      <c r="G18875" s="19">
        <v>0.41666666666666702</v>
      </c>
      <c r="H18875">
        <v>10</v>
      </c>
      <c r="I18875" s="13" t="s">
        <v>204</v>
      </c>
      <c r="J18875">
        <v>0</v>
      </c>
      <c r="K18875" s="13" t="s">
        <v>92</v>
      </c>
      <c r="L18875">
        <v>1</v>
      </c>
      <c r="M18875">
        <v>1</v>
      </c>
      <c r="N18875" s="13" t="s">
        <v>94</v>
      </c>
      <c r="O18875" s="13" t="s">
        <v>95</v>
      </c>
      <c r="P18875">
        <v>20</v>
      </c>
      <c r="Q18875" s="13" t="s">
        <v>195</v>
      </c>
      <c r="R18875" s="13" t="s">
        <v>98</v>
      </c>
      <c r="S18875" s="13" t="s">
        <v>196</v>
      </c>
      <c r="T18875">
        <v>3</v>
      </c>
      <c r="U18875">
        <v>1</v>
      </c>
      <c r="V18875">
        <v>1</v>
      </c>
      <c r="W18875" s="13" t="s">
        <v>101</v>
      </c>
      <c r="X18875">
        <v>0.6</v>
      </c>
    </row>
    <row r="18876" spans="1:24" x14ac:dyDescent="0.3">
      <c r="A18876">
        <v>18874</v>
      </c>
      <c r="B18876" t="s">
        <v>190</v>
      </c>
      <c r="C18876" t="s">
        <v>80</v>
      </c>
      <c r="D18876">
        <v>18.875879000000001</v>
      </c>
      <c r="E18876">
        <v>72.963291999999996</v>
      </c>
      <c r="F18876" s="18">
        <v>44876</v>
      </c>
      <c r="G18876" s="19">
        <v>0.70833333333333304</v>
      </c>
      <c r="H18876">
        <v>17</v>
      </c>
      <c r="I18876" s="13" t="s">
        <v>211</v>
      </c>
      <c r="J18876">
        <v>0</v>
      </c>
      <c r="K18876" s="13" t="s">
        <v>92</v>
      </c>
      <c r="L18876">
        <v>2</v>
      </c>
      <c r="M18876">
        <v>1</v>
      </c>
      <c r="N18876" s="13" t="s">
        <v>212</v>
      </c>
      <c r="O18876" s="13" t="s">
        <v>95</v>
      </c>
      <c r="P18876">
        <v>40</v>
      </c>
      <c r="Q18876" s="13" t="s">
        <v>95</v>
      </c>
      <c r="R18876" s="13" t="s">
        <v>208</v>
      </c>
      <c r="S18876" s="13" t="s">
        <v>196</v>
      </c>
      <c r="T18876">
        <v>5</v>
      </c>
      <c r="U18876">
        <v>1</v>
      </c>
      <c r="V18876">
        <v>1</v>
      </c>
      <c r="W18876" s="13" t="s">
        <v>101</v>
      </c>
      <c r="X18876">
        <v>0.6</v>
      </c>
    </row>
    <row r="18877" spans="1:24" x14ac:dyDescent="0.3">
      <c r="A18877">
        <v>18875</v>
      </c>
      <c r="B18877" t="s">
        <v>217</v>
      </c>
      <c r="C18877" t="s">
        <v>218</v>
      </c>
      <c r="D18877">
        <v>22.477388999999999</v>
      </c>
      <c r="E18877">
        <v>88.311749000000006</v>
      </c>
      <c r="F18877" s="18">
        <v>45461</v>
      </c>
      <c r="G18877" s="19">
        <v>0.79166666666666696</v>
      </c>
      <c r="H18877">
        <v>19</v>
      </c>
      <c r="I18877" s="13" t="s">
        <v>215</v>
      </c>
      <c r="J18877">
        <v>0</v>
      </c>
      <c r="K18877" s="13" t="s">
        <v>191</v>
      </c>
      <c r="L18877">
        <v>4</v>
      </c>
      <c r="M18877">
        <v>1</v>
      </c>
      <c r="N18877" s="13" t="s">
        <v>212</v>
      </c>
      <c r="O18877" s="13" t="s">
        <v>95</v>
      </c>
      <c r="P18877">
        <v>31</v>
      </c>
      <c r="Q18877" s="13" t="s">
        <v>195</v>
      </c>
      <c r="R18877" s="13" t="s">
        <v>213</v>
      </c>
      <c r="S18877" s="13" t="s">
        <v>193</v>
      </c>
      <c r="T18877">
        <v>3</v>
      </c>
      <c r="U18877">
        <v>0</v>
      </c>
      <c r="V18877">
        <v>1</v>
      </c>
      <c r="W18877" s="13" t="s">
        <v>101</v>
      </c>
      <c r="X18877">
        <v>0.6</v>
      </c>
    </row>
    <row r="18878" spans="1:24" x14ac:dyDescent="0.3">
      <c r="A18878">
        <v>18876</v>
      </c>
      <c r="B18878" t="s">
        <v>217</v>
      </c>
      <c r="C18878" t="s">
        <v>218</v>
      </c>
      <c r="D18878">
        <v>22.540018</v>
      </c>
      <c r="E18878">
        <v>88.235197999999997</v>
      </c>
      <c r="F18878" s="18">
        <v>44666</v>
      </c>
      <c r="G18878" s="19">
        <v>0.45833333333333298</v>
      </c>
      <c r="H18878">
        <v>11</v>
      </c>
      <c r="I18878" s="13" t="s">
        <v>211</v>
      </c>
      <c r="J18878">
        <v>0</v>
      </c>
      <c r="K18878" s="13" t="s">
        <v>92</v>
      </c>
      <c r="L18878">
        <v>6</v>
      </c>
      <c r="M18878">
        <v>1</v>
      </c>
      <c r="N18878" s="13" t="s">
        <v>94</v>
      </c>
      <c r="O18878" s="13" t="s">
        <v>95</v>
      </c>
      <c r="P18878">
        <v>24</v>
      </c>
      <c r="Q18878" s="13" t="s">
        <v>97</v>
      </c>
      <c r="R18878" s="13" t="s">
        <v>213</v>
      </c>
      <c r="S18878" s="13" t="s">
        <v>196</v>
      </c>
      <c r="T18878">
        <v>4</v>
      </c>
      <c r="U18878">
        <v>0</v>
      </c>
      <c r="V18878">
        <v>0</v>
      </c>
      <c r="W18878" s="13" t="s">
        <v>101</v>
      </c>
      <c r="X18878">
        <v>0.65</v>
      </c>
    </row>
    <row r="18879" spans="1:24" x14ac:dyDescent="0.3">
      <c r="A18879">
        <v>18877</v>
      </c>
      <c r="B18879" t="s">
        <v>200</v>
      </c>
      <c r="C18879" t="s">
        <v>201</v>
      </c>
      <c r="D18879">
        <v>12.805936000000001</v>
      </c>
      <c r="E18879">
        <v>80.297207</v>
      </c>
      <c r="F18879" s="18">
        <v>45721</v>
      </c>
      <c r="G18879" s="19">
        <v>0.66666666666666696</v>
      </c>
      <c r="H18879">
        <v>16</v>
      </c>
      <c r="I18879" s="13" t="s">
        <v>194</v>
      </c>
      <c r="J18879">
        <v>0</v>
      </c>
      <c r="K18879" s="13" t="s">
        <v>191</v>
      </c>
      <c r="L18879">
        <v>6</v>
      </c>
      <c r="M18879">
        <v>1</v>
      </c>
      <c r="N18879" s="13" t="s">
        <v>192</v>
      </c>
      <c r="O18879" s="13" t="s">
        <v>97</v>
      </c>
      <c r="P18879">
        <v>15</v>
      </c>
      <c r="Q18879" s="13" t="s">
        <v>97</v>
      </c>
      <c r="R18879" s="13" t="s">
        <v>213</v>
      </c>
      <c r="S18879" s="13" t="s">
        <v>99</v>
      </c>
      <c r="T18879">
        <v>5</v>
      </c>
      <c r="U18879">
        <v>5</v>
      </c>
      <c r="V18879">
        <v>0</v>
      </c>
      <c r="W18879" s="13" t="s">
        <v>101</v>
      </c>
      <c r="X18879">
        <v>0.5</v>
      </c>
    </row>
    <row r="18880" spans="1:24" x14ac:dyDescent="0.3">
      <c r="A18880">
        <v>18878</v>
      </c>
      <c r="B18880" t="s">
        <v>190</v>
      </c>
      <c r="C18880" t="s">
        <v>80</v>
      </c>
      <c r="D18880">
        <v>19.083793</v>
      </c>
      <c r="E18880">
        <v>72.899705999999995</v>
      </c>
      <c r="F18880" s="18">
        <v>45090</v>
      </c>
      <c r="G18880" s="19">
        <v>0.125</v>
      </c>
      <c r="H18880">
        <v>3</v>
      </c>
      <c r="I18880" s="13" t="s">
        <v>215</v>
      </c>
      <c r="J18880">
        <v>0</v>
      </c>
      <c r="K18880" s="13" t="s">
        <v>191</v>
      </c>
      <c r="L18880">
        <v>6</v>
      </c>
      <c r="M18880">
        <v>1</v>
      </c>
      <c r="N18880" s="13" t="s">
        <v>212</v>
      </c>
      <c r="O18880" s="13" t="s">
        <v>95</v>
      </c>
      <c r="P18880">
        <v>36</v>
      </c>
      <c r="Q18880" s="13" t="s">
        <v>95</v>
      </c>
      <c r="R18880" s="13" t="s">
        <v>213</v>
      </c>
      <c r="S18880" s="13" t="s">
        <v>196</v>
      </c>
      <c r="T18880">
        <v>2</v>
      </c>
      <c r="U18880">
        <v>2</v>
      </c>
      <c r="V18880">
        <v>0</v>
      </c>
      <c r="W18880" s="13" t="s">
        <v>101</v>
      </c>
      <c r="X18880">
        <v>0.45</v>
      </c>
    </row>
    <row r="18881" spans="1:24" x14ac:dyDescent="0.3">
      <c r="A18881">
        <v>18879</v>
      </c>
      <c r="B18881" t="s">
        <v>206</v>
      </c>
      <c r="C18881" t="s">
        <v>207</v>
      </c>
      <c r="D18881">
        <v>13.078483</v>
      </c>
      <c r="E18881">
        <v>77.640065000000007</v>
      </c>
      <c r="F18881" s="18">
        <v>44636</v>
      </c>
      <c r="G18881" s="19">
        <v>0.29166666666666702</v>
      </c>
      <c r="H18881">
        <v>7</v>
      </c>
      <c r="I18881" s="13" t="s">
        <v>194</v>
      </c>
      <c r="J18881">
        <v>0</v>
      </c>
      <c r="K18881" s="13" t="s">
        <v>214</v>
      </c>
      <c r="L18881">
        <v>3</v>
      </c>
      <c r="M18881">
        <v>0</v>
      </c>
      <c r="N18881" s="13" t="s">
        <v>192</v>
      </c>
      <c r="O18881" s="13" t="s">
        <v>97</v>
      </c>
      <c r="P18881">
        <v>39</v>
      </c>
      <c r="Q18881" s="13" t="s">
        <v>97</v>
      </c>
      <c r="R18881" s="13" t="s">
        <v>205</v>
      </c>
      <c r="S18881" s="13" t="s">
        <v>196</v>
      </c>
      <c r="T18881">
        <v>3</v>
      </c>
      <c r="U18881">
        <v>2</v>
      </c>
      <c r="V18881">
        <v>0</v>
      </c>
      <c r="W18881" s="13" t="s">
        <v>101</v>
      </c>
      <c r="X18881">
        <v>0.3</v>
      </c>
    </row>
    <row r="18882" spans="1:24" x14ac:dyDescent="0.3">
      <c r="A18882">
        <v>18880</v>
      </c>
      <c r="B18882" t="s">
        <v>190</v>
      </c>
      <c r="C18882" t="s">
        <v>80</v>
      </c>
      <c r="D18882">
        <v>18.850957999999999</v>
      </c>
      <c r="E18882">
        <v>72.762781000000004</v>
      </c>
      <c r="F18882" s="18">
        <v>45715</v>
      </c>
      <c r="G18882" s="19">
        <v>0.41666666666666702</v>
      </c>
      <c r="H18882">
        <v>10</v>
      </c>
      <c r="I18882" s="13" t="s">
        <v>202</v>
      </c>
      <c r="J18882">
        <v>0</v>
      </c>
      <c r="K18882" s="13" t="s">
        <v>191</v>
      </c>
      <c r="L18882">
        <v>5</v>
      </c>
      <c r="M18882">
        <v>0</v>
      </c>
      <c r="N18882" s="13" t="s">
        <v>94</v>
      </c>
      <c r="O18882" s="13" t="s">
        <v>95</v>
      </c>
      <c r="P18882">
        <v>25</v>
      </c>
      <c r="Q18882" s="13" t="s">
        <v>195</v>
      </c>
      <c r="R18882" s="13" t="s">
        <v>208</v>
      </c>
      <c r="S18882" s="13" t="s">
        <v>193</v>
      </c>
      <c r="T18882">
        <v>5</v>
      </c>
      <c r="U18882">
        <v>4</v>
      </c>
      <c r="V18882">
        <v>1</v>
      </c>
      <c r="W18882" s="13" t="s">
        <v>101</v>
      </c>
      <c r="X18882">
        <v>0.6</v>
      </c>
    </row>
    <row r="18883" spans="1:24" x14ac:dyDescent="0.3">
      <c r="A18883">
        <v>18881</v>
      </c>
      <c r="B18883" t="s">
        <v>200</v>
      </c>
      <c r="C18883" t="s">
        <v>201</v>
      </c>
      <c r="D18883">
        <v>12.910577</v>
      </c>
      <c r="E18883">
        <v>80.284227999999999</v>
      </c>
      <c r="F18883" s="18">
        <v>45155</v>
      </c>
      <c r="G18883" s="19">
        <v>0.625</v>
      </c>
      <c r="H18883">
        <v>15</v>
      </c>
      <c r="I18883" s="13" t="s">
        <v>202</v>
      </c>
      <c r="J18883">
        <v>0</v>
      </c>
      <c r="K18883" s="13" t="s">
        <v>92</v>
      </c>
      <c r="L18883">
        <v>4</v>
      </c>
      <c r="M18883">
        <v>0</v>
      </c>
      <c r="N18883" s="13" t="s">
        <v>212</v>
      </c>
      <c r="O18883" s="13" t="s">
        <v>195</v>
      </c>
      <c r="P18883">
        <v>31</v>
      </c>
      <c r="Q18883" s="13" t="s">
        <v>95</v>
      </c>
      <c r="R18883" s="13" t="s">
        <v>205</v>
      </c>
      <c r="S18883" s="13" t="s">
        <v>196</v>
      </c>
      <c r="T18883">
        <v>2</v>
      </c>
      <c r="U18883">
        <v>0</v>
      </c>
      <c r="V18883">
        <v>0</v>
      </c>
      <c r="W18883" s="13" t="s">
        <v>101</v>
      </c>
      <c r="X18883">
        <v>0.25</v>
      </c>
    </row>
    <row r="18884" spans="1:24" x14ac:dyDescent="0.3">
      <c r="A18884">
        <v>18882</v>
      </c>
      <c r="B18884" t="s">
        <v>79</v>
      </c>
      <c r="C18884" t="s">
        <v>80</v>
      </c>
      <c r="D18884">
        <v>18.650048000000002</v>
      </c>
      <c r="E18884">
        <v>73.785353999999998</v>
      </c>
      <c r="F18884" s="18">
        <v>45567</v>
      </c>
      <c r="G18884" s="19">
        <v>0.20833333333333301</v>
      </c>
      <c r="H18884">
        <v>5</v>
      </c>
      <c r="I18884" s="13" t="s">
        <v>194</v>
      </c>
      <c r="J18884">
        <v>0</v>
      </c>
      <c r="K18884" s="13" t="s">
        <v>92</v>
      </c>
      <c r="L18884">
        <v>4</v>
      </c>
      <c r="M18884">
        <v>1</v>
      </c>
      <c r="N18884" s="13" t="s">
        <v>212</v>
      </c>
      <c r="O18884" s="13" t="s">
        <v>95</v>
      </c>
      <c r="P18884">
        <v>36</v>
      </c>
      <c r="Q18884" s="13" t="s">
        <v>97</v>
      </c>
      <c r="R18884" s="13" t="s">
        <v>98</v>
      </c>
      <c r="S18884" s="13" t="s">
        <v>193</v>
      </c>
      <c r="T18884">
        <v>5</v>
      </c>
      <c r="U18884">
        <v>5</v>
      </c>
      <c r="V18884">
        <v>0</v>
      </c>
      <c r="W18884" s="13" t="s">
        <v>101</v>
      </c>
      <c r="X18884">
        <v>0.65</v>
      </c>
    </row>
    <row r="18885" spans="1:24" x14ac:dyDescent="0.3">
      <c r="A18885">
        <v>18883</v>
      </c>
      <c r="B18885" t="s">
        <v>190</v>
      </c>
      <c r="C18885" t="s">
        <v>80</v>
      </c>
      <c r="D18885">
        <v>18.923446999999999</v>
      </c>
      <c r="E18885">
        <v>72.718344999999999</v>
      </c>
      <c r="F18885" s="18">
        <v>44569</v>
      </c>
      <c r="G18885" s="19">
        <v>0.75</v>
      </c>
      <c r="H18885">
        <v>18</v>
      </c>
      <c r="I18885" s="13" t="s">
        <v>219</v>
      </c>
      <c r="J18885">
        <v>1</v>
      </c>
      <c r="K18885" s="13" t="s">
        <v>92</v>
      </c>
      <c r="L18885">
        <v>1</v>
      </c>
      <c r="M18885">
        <v>1</v>
      </c>
      <c r="N18885" s="13" t="s">
        <v>94</v>
      </c>
      <c r="O18885" s="13" t="s">
        <v>95</v>
      </c>
      <c r="P18885">
        <v>29</v>
      </c>
      <c r="Q18885" s="13" t="s">
        <v>97</v>
      </c>
      <c r="R18885" s="13" t="s">
        <v>98</v>
      </c>
      <c r="S18885" s="13" t="s">
        <v>99</v>
      </c>
      <c r="T18885">
        <v>1</v>
      </c>
      <c r="U18885">
        <v>1</v>
      </c>
      <c r="V18885">
        <v>1</v>
      </c>
      <c r="W18885" s="13" t="s">
        <v>101</v>
      </c>
      <c r="X18885">
        <v>1</v>
      </c>
    </row>
    <row r="18886" spans="1:24" x14ac:dyDescent="0.3">
      <c r="A18886">
        <v>18884</v>
      </c>
      <c r="B18886" t="s">
        <v>200</v>
      </c>
      <c r="C18886" t="s">
        <v>201</v>
      </c>
      <c r="D18886">
        <v>13.194846999999999</v>
      </c>
      <c r="E18886">
        <v>80.186605999999998</v>
      </c>
      <c r="F18886" s="18">
        <v>45064</v>
      </c>
      <c r="G18886" s="19">
        <v>0.83333333333333304</v>
      </c>
      <c r="H18886">
        <v>20</v>
      </c>
      <c r="I18886" s="13" t="s">
        <v>202</v>
      </c>
      <c r="J18886">
        <v>0</v>
      </c>
      <c r="K18886" s="13" t="s">
        <v>92</v>
      </c>
      <c r="L18886">
        <v>2</v>
      </c>
      <c r="M18886">
        <v>1</v>
      </c>
      <c r="N18886" s="13" t="s">
        <v>94</v>
      </c>
      <c r="O18886" s="13" t="s">
        <v>95</v>
      </c>
      <c r="P18886">
        <v>27</v>
      </c>
      <c r="Q18886" s="13" t="s">
        <v>95</v>
      </c>
      <c r="R18886" s="13" t="s">
        <v>205</v>
      </c>
      <c r="S18886" s="13" t="s">
        <v>196</v>
      </c>
      <c r="T18886">
        <v>2</v>
      </c>
      <c r="U18886">
        <v>2</v>
      </c>
      <c r="V18886">
        <v>0</v>
      </c>
      <c r="W18886" s="13" t="s">
        <v>101</v>
      </c>
      <c r="X18886">
        <v>0.45</v>
      </c>
    </row>
    <row r="18887" spans="1:24" x14ac:dyDescent="0.3">
      <c r="A18887">
        <v>18885</v>
      </c>
      <c r="B18887" t="s">
        <v>200</v>
      </c>
      <c r="C18887" t="s">
        <v>201</v>
      </c>
      <c r="D18887">
        <v>13.18632</v>
      </c>
      <c r="E18887">
        <v>80.138825999999995</v>
      </c>
      <c r="F18887" s="18">
        <v>44934</v>
      </c>
      <c r="G18887" s="19">
        <v>0.41666666666666702</v>
      </c>
      <c r="H18887">
        <v>10</v>
      </c>
      <c r="I18887" s="13" t="s">
        <v>89</v>
      </c>
      <c r="J18887">
        <v>1</v>
      </c>
      <c r="K18887" s="13" t="s">
        <v>191</v>
      </c>
      <c r="L18887">
        <v>3</v>
      </c>
      <c r="M18887">
        <v>0</v>
      </c>
      <c r="N18887" s="13" t="s">
        <v>212</v>
      </c>
      <c r="O18887" s="13" t="s">
        <v>195</v>
      </c>
      <c r="P18887">
        <v>37</v>
      </c>
      <c r="Q18887" s="13" t="s">
        <v>195</v>
      </c>
      <c r="R18887" s="13" t="s">
        <v>205</v>
      </c>
      <c r="S18887" s="13" t="s">
        <v>196</v>
      </c>
      <c r="T18887">
        <v>5</v>
      </c>
      <c r="U18887">
        <v>4</v>
      </c>
      <c r="V18887">
        <v>1</v>
      </c>
      <c r="W18887" s="13" t="s">
        <v>101</v>
      </c>
      <c r="X18887">
        <v>0.4</v>
      </c>
    </row>
    <row r="18888" spans="1:24" x14ac:dyDescent="0.3">
      <c r="A18888">
        <v>18886</v>
      </c>
      <c r="B18888" t="s">
        <v>79</v>
      </c>
      <c r="C18888" t="s">
        <v>80</v>
      </c>
      <c r="D18888">
        <v>18.617996999999999</v>
      </c>
      <c r="E18888">
        <v>73.748362999999998</v>
      </c>
      <c r="F18888" s="18">
        <v>45521</v>
      </c>
      <c r="G18888" s="19">
        <v>0.625</v>
      </c>
      <c r="H18888">
        <v>15</v>
      </c>
      <c r="I18888" s="13" t="s">
        <v>219</v>
      </c>
      <c r="J18888">
        <v>1</v>
      </c>
      <c r="K18888" s="13" t="s">
        <v>214</v>
      </c>
      <c r="L18888">
        <v>1</v>
      </c>
      <c r="M18888">
        <v>0</v>
      </c>
      <c r="N18888" s="13" t="s">
        <v>94</v>
      </c>
      <c r="O18888" s="13" t="s">
        <v>95</v>
      </c>
      <c r="P18888">
        <v>15</v>
      </c>
      <c r="Q18888" s="13" t="s">
        <v>97</v>
      </c>
      <c r="R18888" s="13" t="s">
        <v>199</v>
      </c>
      <c r="S18888" s="13" t="s">
        <v>196</v>
      </c>
      <c r="T18888">
        <v>1</v>
      </c>
      <c r="U18888">
        <v>1</v>
      </c>
      <c r="V18888">
        <v>0</v>
      </c>
      <c r="W18888" s="13" t="s">
        <v>101</v>
      </c>
      <c r="X18888">
        <v>0.65</v>
      </c>
    </row>
    <row r="18889" spans="1:24" x14ac:dyDescent="0.3">
      <c r="A18889">
        <v>18887</v>
      </c>
      <c r="B18889" t="s">
        <v>200</v>
      </c>
      <c r="C18889" t="s">
        <v>201</v>
      </c>
      <c r="D18889">
        <v>13.068688</v>
      </c>
      <c r="E18889">
        <v>80.222913000000005</v>
      </c>
      <c r="F18889" s="18">
        <v>45637</v>
      </c>
      <c r="G18889" s="19">
        <v>0.66666666666666696</v>
      </c>
      <c r="H18889">
        <v>16</v>
      </c>
      <c r="I18889" s="13" t="s">
        <v>194</v>
      </c>
      <c r="J18889">
        <v>0</v>
      </c>
      <c r="K18889" s="13" t="s">
        <v>92</v>
      </c>
      <c r="L18889">
        <v>1</v>
      </c>
      <c r="M18889">
        <v>1</v>
      </c>
      <c r="N18889" s="13" t="s">
        <v>94</v>
      </c>
      <c r="O18889" s="13" t="s">
        <v>95</v>
      </c>
      <c r="P18889">
        <v>15</v>
      </c>
      <c r="Q18889" s="13" t="s">
        <v>195</v>
      </c>
      <c r="R18889" s="13" t="s">
        <v>98</v>
      </c>
      <c r="S18889" s="13" t="s">
        <v>196</v>
      </c>
      <c r="T18889">
        <v>4</v>
      </c>
      <c r="U18889">
        <v>0</v>
      </c>
      <c r="V18889">
        <v>0</v>
      </c>
      <c r="W18889" s="13" t="s">
        <v>101</v>
      </c>
      <c r="X18889">
        <v>0.45</v>
      </c>
    </row>
    <row r="18890" spans="1:24" x14ac:dyDescent="0.3">
      <c r="A18890">
        <v>18888</v>
      </c>
      <c r="B18890" t="s">
        <v>200</v>
      </c>
      <c r="C18890" t="s">
        <v>201</v>
      </c>
      <c r="D18890">
        <v>13.038614000000001</v>
      </c>
      <c r="E18890">
        <v>80.249752000000001</v>
      </c>
      <c r="F18890" s="18">
        <v>45233</v>
      </c>
      <c r="G18890" s="19">
        <v>0.125</v>
      </c>
      <c r="H18890">
        <v>3</v>
      </c>
      <c r="I18890" s="13" t="s">
        <v>211</v>
      </c>
      <c r="J18890">
        <v>0</v>
      </c>
      <c r="K18890" s="13" t="s">
        <v>214</v>
      </c>
      <c r="L18890">
        <v>2</v>
      </c>
      <c r="M18890">
        <v>1</v>
      </c>
      <c r="N18890" s="13" t="s">
        <v>192</v>
      </c>
      <c r="O18890" s="13" t="s">
        <v>97</v>
      </c>
      <c r="P18890">
        <v>27</v>
      </c>
      <c r="Q18890" s="13" t="s">
        <v>95</v>
      </c>
      <c r="R18890" s="13" t="s">
        <v>208</v>
      </c>
      <c r="S18890" s="13" t="s">
        <v>196</v>
      </c>
      <c r="T18890">
        <v>1</v>
      </c>
      <c r="U18890">
        <v>1</v>
      </c>
      <c r="V18890">
        <v>0</v>
      </c>
      <c r="W18890" s="13" t="s">
        <v>101</v>
      </c>
      <c r="X18890">
        <v>0.1</v>
      </c>
    </row>
    <row r="18891" spans="1:24" x14ac:dyDescent="0.3">
      <c r="A18891">
        <v>18889</v>
      </c>
      <c r="B18891" t="s">
        <v>217</v>
      </c>
      <c r="C18891" t="s">
        <v>218</v>
      </c>
      <c r="D18891">
        <v>22.670915999999998</v>
      </c>
      <c r="E18891">
        <v>88.301141000000001</v>
      </c>
      <c r="F18891" s="18">
        <v>45376</v>
      </c>
      <c r="G18891" s="19">
        <v>0.45833333333333298</v>
      </c>
      <c r="H18891">
        <v>11</v>
      </c>
      <c r="I18891" s="13" t="s">
        <v>204</v>
      </c>
      <c r="J18891">
        <v>0</v>
      </c>
      <c r="K18891" s="13" t="s">
        <v>191</v>
      </c>
      <c r="L18891">
        <v>3</v>
      </c>
      <c r="M18891">
        <v>0</v>
      </c>
      <c r="N18891" s="13" t="s">
        <v>94</v>
      </c>
      <c r="O18891" s="13" t="s">
        <v>95</v>
      </c>
      <c r="P18891">
        <v>29</v>
      </c>
      <c r="Q18891" s="13" t="s">
        <v>95</v>
      </c>
      <c r="R18891" s="13" t="s">
        <v>208</v>
      </c>
      <c r="S18891" s="13" t="s">
        <v>193</v>
      </c>
      <c r="T18891">
        <v>1</v>
      </c>
      <c r="U18891">
        <v>0</v>
      </c>
      <c r="V18891">
        <v>0</v>
      </c>
      <c r="W18891" s="13" t="s">
        <v>216</v>
      </c>
      <c r="X18891">
        <v>0.55000000000000004</v>
      </c>
    </row>
    <row r="18892" spans="1:24" x14ac:dyDescent="0.3">
      <c r="A18892">
        <v>18890</v>
      </c>
      <c r="B18892" t="s">
        <v>79</v>
      </c>
      <c r="C18892" t="s">
        <v>80</v>
      </c>
      <c r="D18892">
        <v>18.552607999999999</v>
      </c>
      <c r="E18892">
        <v>73.973904000000005</v>
      </c>
      <c r="F18892" s="18">
        <v>45071</v>
      </c>
      <c r="G18892" s="19">
        <v>0</v>
      </c>
      <c r="H18892">
        <v>0</v>
      </c>
      <c r="I18892" s="13" t="s">
        <v>202</v>
      </c>
      <c r="J18892">
        <v>0</v>
      </c>
      <c r="K18892" s="13" t="s">
        <v>92</v>
      </c>
      <c r="L18892">
        <v>1</v>
      </c>
      <c r="M18892">
        <v>1</v>
      </c>
      <c r="N18892" s="13" t="s">
        <v>212</v>
      </c>
      <c r="O18892" s="13" t="s">
        <v>195</v>
      </c>
      <c r="P18892">
        <v>29</v>
      </c>
      <c r="Q18892" s="13" t="s">
        <v>95</v>
      </c>
      <c r="R18892" s="13" t="s">
        <v>199</v>
      </c>
      <c r="S18892" s="13" t="s">
        <v>196</v>
      </c>
      <c r="T18892">
        <v>3</v>
      </c>
      <c r="U18892">
        <v>2</v>
      </c>
      <c r="V18892">
        <v>0</v>
      </c>
      <c r="W18892" s="13" t="s">
        <v>101</v>
      </c>
      <c r="X18892">
        <v>0.25</v>
      </c>
    </row>
    <row r="18893" spans="1:24" x14ac:dyDescent="0.3">
      <c r="A18893">
        <v>18891</v>
      </c>
      <c r="B18893" t="s">
        <v>190</v>
      </c>
      <c r="C18893" t="s">
        <v>80</v>
      </c>
      <c r="D18893">
        <v>18.916986999999999</v>
      </c>
      <c r="E18893">
        <v>72.801305999999997</v>
      </c>
      <c r="F18893" s="18">
        <v>45023</v>
      </c>
      <c r="G18893" s="19">
        <v>0.5</v>
      </c>
      <c r="H18893">
        <v>12</v>
      </c>
      <c r="I18893" s="13" t="s">
        <v>211</v>
      </c>
      <c r="J18893">
        <v>0</v>
      </c>
      <c r="K18893" s="13" t="s">
        <v>214</v>
      </c>
      <c r="L18893">
        <v>5</v>
      </c>
      <c r="M18893">
        <v>0</v>
      </c>
      <c r="N18893" s="13" t="s">
        <v>192</v>
      </c>
      <c r="O18893" s="13" t="s">
        <v>97</v>
      </c>
      <c r="P18893">
        <v>17</v>
      </c>
      <c r="Q18893" s="13" t="s">
        <v>97</v>
      </c>
      <c r="R18893" s="13" t="s">
        <v>213</v>
      </c>
      <c r="S18893" s="13" t="s">
        <v>196</v>
      </c>
      <c r="T18893">
        <v>5</v>
      </c>
      <c r="U18893">
        <v>2</v>
      </c>
      <c r="V18893">
        <v>0</v>
      </c>
      <c r="W18893" s="13" t="s">
        <v>101</v>
      </c>
      <c r="X18893">
        <v>0.3</v>
      </c>
    </row>
    <row r="18894" spans="1:24" x14ac:dyDescent="0.3">
      <c r="A18894">
        <v>18892</v>
      </c>
      <c r="B18894" t="s">
        <v>190</v>
      </c>
      <c r="C18894" t="s">
        <v>80</v>
      </c>
      <c r="D18894">
        <v>18.966379</v>
      </c>
      <c r="E18894">
        <v>72.832932</v>
      </c>
      <c r="F18894" s="18">
        <v>44736</v>
      </c>
      <c r="G18894" s="19">
        <v>0.95833333333333304</v>
      </c>
      <c r="H18894">
        <v>23</v>
      </c>
      <c r="I18894" s="13" t="s">
        <v>211</v>
      </c>
      <c r="J18894">
        <v>0</v>
      </c>
      <c r="K18894" s="13" t="s">
        <v>191</v>
      </c>
      <c r="L18894">
        <v>3</v>
      </c>
      <c r="M18894">
        <v>0</v>
      </c>
      <c r="N18894" s="13" t="s">
        <v>94</v>
      </c>
      <c r="O18894" s="13" t="s">
        <v>95</v>
      </c>
      <c r="P18894">
        <v>27</v>
      </c>
      <c r="Q18894" s="13" t="s">
        <v>97</v>
      </c>
      <c r="R18894" s="13" t="s">
        <v>199</v>
      </c>
      <c r="S18894" s="13" t="s">
        <v>99</v>
      </c>
      <c r="T18894">
        <v>2</v>
      </c>
      <c r="U18894">
        <v>2</v>
      </c>
      <c r="V18894">
        <v>0</v>
      </c>
      <c r="W18894" s="13" t="s">
        <v>101</v>
      </c>
      <c r="X18894">
        <v>0.85</v>
      </c>
    </row>
    <row r="18895" spans="1:24" x14ac:dyDescent="0.3">
      <c r="A18895">
        <v>18893</v>
      </c>
      <c r="B18895" t="s">
        <v>79</v>
      </c>
      <c r="C18895" t="s">
        <v>80</v>
      </c>
      <c r="D18895">
        <v>18.556632</v>
      </c>
      <c r="E18895">
        <v>73.985866000000001</v>
      </c>
      <c r="F18895" s="18">
        <v>45470</v>
      </c>
      <c r="G18895" s="19">
        <v>0.45833333333333298</v>
      </c>
      <c r="H18895">
        <v>11</v>
      </c>
      <c r="I18895" s="13" t="s">
        <v>202</v>
      </c>
      <c r="J18895">
        <v>0</v>
      </c>
      <c r="K18895" s="13" t="s">
        <v>92</v>
      </c>
      <c r="L18895">
        <v>2</v>
      </c>
      <c r="M18895">
        <v>1</v>
      </c>
      <c r="N18895" s="13" t="s">
        <v>192</v>
      </c>
      <c r="O18895" s="13" t="s">
        <v>97</v>
      </c>
      <c r="P18895">
        <v>32</v>
      </c>
      <c r="Q18895" s="13" t="s">
        <v>97</v>
      </c>
      <c r="R18895" s="13" t="s">
        <v>98</v>
      </c>
      <c r="S18895" s="13" t="s">
        <v>196</v>
      </c>
      <c r="T18895">
        <v>4</v>
      </c>
      <c r="U18895">
        <v>0</v>
      </c>
      <c r="V18895">
        <v>0</v>
      </c>
      <c r="W18895" s="13" t="s">
        <v>101</v>
      </c>
      <c r="X18895">
        <v>0.3</v>
      </c>
    </row>
    <row r="18896" spans="1:24" x14ac:dyDescent="0.3">
      <c r="A18896">
        <v>18894</v>
      </c>
      <c r="B18896" t="s">
        <v>197</v>
      </c>
      <c r="C18896" t="s">
        <v>198</v>
      </c>
      <c r="D18896">
        <v>30.747223000000002</v>
      </c>
      <c r="E18896">
        <v>76.728876</v>
      </c>
      <c r="F18896" s="18">
        <v>44960</v>
      </c>
      <c r="G18896" s="19">
        <v>0.54166666666666696</v>
      </c>
      <c r="H18896">
        <v>13</v>
      </c>
      <c r="I18896" s="13" t="s">
        <v>211</v>
      </c>
      <c r="J18896">
        <v>0</v>
      </c>
      <c r="K18896" s="13" t="s">
        <v>214</v>
      </c>
      <c r="L18896">
        <v>3</v>
      </c>
      <c r="M18896">
        <v>1</v>
      </c>
      <c r="N18896" s="13" t="s">
        <v>192</v>
      </c>
      <c r="O18896" s="13" t="s">
        <v>97</v>
      </c>
      <c r="P18896">
        <v>37</v>
      </c>
      <c r="Q18896" s="13" t="s">
        <v>97</v>
      </c>
      <c r="R18896" s="13" t="s">
        <v>199</v>
      </c>
      <c r="S18896" s="13" t="s">
        <v>196</v>
      </c>
      <c r="T18896">
        <v>1</v>
      </c>
      <c r="U18896">
        <v>0</v>
      </c>
      <c r="V18896">
        <v>0</v>
      </c>
      <c r="W18896" s="13" t="s">
        <v>101</v>
      </c>
      <c r="X18896">
        <v>0.3</v>
      </c>
    </row>
    <row r="18897" spans="1:24" x14ac:dyDescent="0.3">
      <c r="A18897">
        <v>18895</v>
      </c>
      <c r="B18897" t="s">
        <v>200</v>
      </c>
      <c r="C18897" t="s">
        <v>201</v>
      </c>
      <c r="D18897">
        <v>12.926831</v>
      </c>
      <c r="E18897">
        <v>80.270326999999995</v>
      </c>
      <c r="F18897" s="18">
        <v>45183</v>
      </c>
      <c r="G18897" s="19">
        <v>0.79166666666666696</v>
      </c>
      <c r="H18897">
        <v>19</v>
      </c>
      <c r="I18897" s="13" t="s">
        <v>202</v>
      </c>
      <c r="J18897">
        <v>0</v>
      </c>
      <c r="K18897" s="13" t="s">
        <v>214</v>
      </c>
      <c r="L18897">
        <v>1</v>
      </c>
      <c r="M18897">
        <v>1</v>
      </c>
      <c r="N18897" s="13" t="s">
        <v>94</v>
      </c>
      <c r="O18897" s="13" t="s">
        <v>95</v>
      </c>
      <c r="P18897">
        <v>15</v>
      </c>
      <c r="Q18897" s="13" t="s">
        <v>195</v>
      </c>
      <c r="R18897" s="13" t="s">
        <v>213</v>
      </c>
      <c r="S18897" s="13" t="s">
        <v>196</v>
      </c>
      <c r="T18897">
        <v>5</v>
      </c>
      <c r="U18897">
        <v>5</v>
      </c>
      <c r="V18897">
        <v>1</v>
      </c>
      <c r="W18897" s="13" t="s">
        <v>101</v>
      </c>
      <c r="X18897">
        <v>0.6</v>
      </c>
    </row>
    <row r="18898" spans="1:24" x14ac:dyDescent="0.3">
      <c r="A18898">
        <v>18896</v>
      </c>
      <c r="B18898" t="s">
        <v>79</v>
      </c>
      <c r="C18898" t="s">
        <v>80</v>
      </c>
      <c r="D18898">
        <v>18.587309000000001</v>
      </c>
      <c r="E18898">
        <v>73.809236999999996</v>
      </c>
      <c r="F18898" s="18">
        <v>44631</v>
      </c>
      <c r="G18898" s="19">
        <v>0.83333333333333304</v>
      </c>
      <c r="H18898">
        <v>20</v>
      </c>
      <c r="I18898" s="13" t="s">
        <v>211</v>
      </c>
      <c r="J18898">
        <v>0</v>
      </c>
      <c r="K18898" s="13" t="s">
        <v>191</v>
      </c>
      <c r="L18898">
        <v>4</v>
      </c>
      <c r="M18898">
        <v>1</v>
      </c>
      <c r="N18898" s="13" t="s">
        <v>212</v>
      </c>
      <c r="O18898" s="13" t="s">
        <v>95</v>
      </c>
      <c r="P18898">
        <v>28</v>
      </c>
      <c r="Q18898" s="13" t="s">
        <v>97</v>
      </c>
      <c r="R18898" s="13" t="s">
        <v>205</v>
      </c>
      <c r="S18898" s="13" t="s">
        <v>193</v>
      </c>
      <c r="T18898">
        <v>1</v>
      </c>
      <c r="U18898">
        <v>1</v>
      </c>
      <c r="V18898">
        <v>0</v>
      </c>
      <c r="W18898" s="13" t="s">
        <v>101</v>
      </c>
      <c r="X18898">
        <v>0.65</v>
      </c>
    </row>
    <row r="18899" spans="1:24" x14ac:dyDescent="0.3">
      <c r="A18899">
        <v>18897</v>
      </c>
      <c r="B18899" t="s">
        <v>206</v>
      </c>
      <c r="C18899" t="s">
        <v>207</v>
      </c>
      <c r="D18899">
        <v>12.809832999999999</v>
      </c>
      <c r="E18899">
        <v>77.520706000000004</v>
      </c>
      <c r="F18899" s="18">
        <v>45366</v>
      </c>
      <c r="G18899" s="19">
        <v>0.83333333333333304</v>
      </c>
      <c r="H18899">
        <v>20</v>
      </c>
      <c r="I18899" s="13" t="s">
        <v>211</v>
      </c>
      <c r="J18899">
        <v>0</v>
      </c>
      <c r="K18899" s="13" t="s">
        <v>92</v>
      </c>
      <c r="L18899">
        <v>1</v>
      </c>
      <c r="M18899">
        <v>0</v>
      </c>
      <c r="N18899" s="13" t="s">
        <v>192</v>
      </c>
      <c r="O18899" s="13" t="s">
        <v>97</v>
      </c>
      <c r="P18899">
        <v>23</v>
      </c>
      <c r="Q18899" s="13" t="s">
        <v>195</v>
      </c>
      <c r="R18899" s="13" t="s">
        <v>199</v>
      </c>
      <c r="S18899" s="13" t="s">
        <v>196</v>
      </c>
      <c r="T18899">
        <v>1</v>
      </c>
      <c r="U18899">
        <v>0</v>
      </c>
      <c r="V18899">
        <v>0</v>
      </c>
      <c r="W18899" s="13" t="s">
        <v>101</v>
      </c>
      <c r="X18899">
        <v>0.1</v>
      </c>
    </row>
    <row r="18900" spans="1:24" x14ac:dyDescent="0.3">
      <c r="A18900">
        <v>18898</v>
      </c>
      <c r="B18900" t="s">
        <v>217</v>
      </c>
      <c r="C18900" t="s">
        <v>218</v>
      </c>
      <c r="D18900">
        <v>22.426617</v>
      </c>
      <c r="E18900">
        <v>88.487148000000005</v>
      </c>
      <c r="F18900" s="18">
        <v>45097</v>
      </c>
      <c r="G18900" s="19">
        <v>0.58333333333333304</v>
      </c>
      <c r="H18900">
        <v>14</v>
      </c>
      <c r="I18900" s="13" t="s">
        <v>215</v>
      </c>
      <c r="J18900">
        <v>0</v>
      </c>
      <c r="K18900" s="13" t="s">
        <v>214</v>
      </c>
      <c r="L18900">
        <v>3</v>
      </c>
      <c r="M18900">
        <v>0</v>
      </c>
      <c r="N18900" s="13" t="s">
        <v>94</v>
      </c>
      <c r="O18900" s="13" t="s">
        <v>95</v>
      </c>
      <c r="P18900">
        <v>21</v>
      </c>
      <c r="Q18900" s="13" t="s">
        <v>195</v>
      </c>
      <c r="R18900" s="13" t="s">
        <v>213</v>
      </c>
      <c r="S18900" s="13" t="s">
        <v>196</v>
      </c>
      <c r="T18900">
        <v>2</v>
      </c>
      <c r="U18900">
        <v>1</v>
      </c>
      <c r="V18900">
        <v>0</v>
      </c>
      <c r="W18900" s="13" t="s">
        <v>101</v>
      </c>
      <c r="X18900">
        <v>0.45</v>
      </c>
    </row>
    <row r="18901" spans="1:24" x14ac:dyDescent="0.3">
      <c r="A18901">
        <v>18899</v>
      </c>
      <c r="B18901" t="s">
        <v>200</v>
      </c>
      <c r="C18901" t="s">
        <v>201</v>
      </c>
      <c r="D18901">
        <v>13.181668</v>
      </c>
      <c r="E18901">
        <v>80.235220999999996</v>
      </c>
      <c r="F18901" s="18">
        <v>44877</v>
      </c>
      <c r="G18901" s="19">
        <v>0.29166666666666702</v>
      </c>
      <c r="H18901">
        <v>7</v>
      </c>
      <c r="I18901" s="13" t="s">
        <v>219</v>
      </c>
      <c r="J18901">
        <v>1</v>
      </c>
      <c r="K18901" s="13" t="s">
        <v>191</v>
      </c>
      <c r="L18901">
        <v>1</v>
      </c>
      <c r="M18901">
        <v>0</v>
      </c>
      <c r="N18901" s="13" t="s">
        <v>212</v>
      </c>
      <c r="O18901" s="13" t="s">
        <v>95</v>
      </c>
      <c r="P18901">
        <v>35</v>
      </c>
      <c r="Q18901" s="13" t="s">
        <v>97</v>
      </c>
      <c r="R18901" s="13" t="s">
        <v>199</v>
      </c>
      <c r="S18901" s="13" t="s">
        <v>196</v>
      </c>
      <c r="T18901">
        <v>4</v>
      </c>
      <c r="U18901">
        <v>1</v>
      </c>
      <c r="V18901">
        <v>0</v>
      </c>
      <c r="W18901" s="13" t="s">
        <v>101</v>
      </c>
      <c r="X18901">
        <v>0.65</v>
      </c>
    </row>
    <row r="18902" spans="1:24" x14ac:dyDescent="0.3">
      <c r="A18902">
        <v>18900</v>
      </c>
      <c r="B18902" t="s">
        <v>190</v>
      </c>
      <c r="C18902" t="s">
        <v>80</v>
      </c>
      <c r="D18902">
        <v>19.214127999999999</v>
      </c>
      <c r="E18902">
        <v>72.925062999999994</v>
      </c>
      <c r="F18902" s="18">
        <v>45235</v>
      </c>
      <c r="G18902" s="19">
        <v>0.66666666666666696</v>
      </c>
      <c r="H18902">
        <v>16</v>
      </c>
      <c r="I18902" s="13" t="s">
        <v>89</v>
      </c>
      <c r="J18902">
        <v>1</v>
      </c>
      <c r="K18902" s="13" t="s">
        <v>214</v>
      </c>
      <c r="L18902">
        <v>5</v>
      </c>
      <c r="M18902">
        <v>1</v>
      </c>
      <c r="N18902" s="13" t="s">
        <v>192</v>
      </c>
      <c r="O18902" s="13" t="s">
        <v>97</v>
      </c>
      <c r="P18902">
        <v>19</v>
      </c>
      <c r="Q18902" s="13" t="s">
        <v>195</v>
      </c>
      <c r="R18902" s="13" t="s">
        <v>205</v>
      </c>
      <c r="S18902" s="13" t="s">
        <v>193</v>
      </c>
      <c r="T18902">
        <v>5</v>
      </c>
      <c r="U18902">
        <v>1</v>
      </c>
      <c r="V18902">
        <v>0</v>
      </c>
      <c r="W18902" s="13" t="s">
        <v>101</v>
      </c>
      <c r="X18902">
        <v>0.1</v>
      </c>
    </row>
    <row r="18903" spans="1:24" x14ac:dyDescent="0.3">
      <c r="A18903">
        <v>18901</v>
      </c>
      <c r="B18903" t="s">
        <v>206</v>
      </c>
      <c r="C18903" t="s">
        <v>207</v>
      </c>
      <c r="D18903">
        <v>13.152333</v>
      </c>
      <c r="E18903">
        <v>77.568743999999995</v>
      </c>
      <c r="F18903" s="18">
        <v>45203</v>
      </c>
      <c r="G18903" s="19">
        <v>0.29166666666666702</v>
      </c>
      <c r="H18903">
        <v>7</v>
      </c>
      <c r="I18903" s="13" t="s">
        <v>194</v>
      </c>
      <c r="J18903">
        <v>0</v>
      </c>
      <c r="K18903" s="13" t="s">
        <v>92</v>
      </c>
      <c r="L18903">
        <v>3</v>
      </c>
      <c r="M18903">
        <v>0</v>
      </c>
      <c r="N18903" s="13" t="s">
        <v>192</v>
      </c>
      <c r="O18903" s="13" t="s">
        <v>97</v>
      </c>
      <c r="P18903">
        <v>27</v>
      </c>
      <c r="Q18903" s="13" t="s">
        <v>97</v>
      </c>
      <c r="R18903" s="13" t="s">
        <v>213</v>
      </c>
      <c r="S18903" s="13" t="s">
        <v>196</v>
      </c>
      <c r="T18903">
        <v>1</v>
      </c>
      <c r="U18903">
        <v>1</v>
      </c>
      <c r="V18903">
        <v>0</v>
      </c>
      <c r="W18903" s="13" t="s">
        <v>101</v>
      </c>
      <c r="X18903">
        <v>0.3</v>
      </c>
    </row>
    <row r="18904" spans="1:24" x14ac:dyDescent="0.3">
      <c r="A18904">
        <v>18902</v>
      </c>
      <c r="B18904" t="s">
        <v>209</v>
      </c>
      <c r="C18904" t="s">
        <v>210</v>
      </c>
      <c r="D18904">
        <v>17.202166999999999</v>
      </c>
      <c r="E18904">
        <v>78.458917999999997</v>
      </c>
      <c r="F18904" s="18">
        <v>45409</v>
      </c>
      <c r="G18904" s="19">
        <v>0.41666666666666702</v>
      </c>
      <c r="H18904">
        <v>10</v>
      </c>
      <c r="I18904" s="13" t="s">
        <v>219</v>
      </c>
      <c r="J18904">
        <v>1</v>
      </c>
      <c r="K18904" s="13" t="s">
        <v>191</v>
      </c>
      <c r="L18904">
        <v>6</v>
      </c>
      <c r="M18904">
        <v>1</v>
      </c>
      <c r="N18904" s="13" t="s">
        <v>212</v>
      </c>
      <c r="O18904" s="13" t="s">
        <v>95</v>
      </c>
      <c r="P18904">
        <v>34</v>
      </c>
      <c r="Q18904" s="13" t="s">
        <v>97</v>
      </c>
      <c r="R18904" s="13" t="s">
        <v>213</v>
      </c>
      <c r="S18904" s="13" t="s">
        <v>193</v>
      </c>
      <c r="T18904">
        <v>1</v>
      </c>
      <c r="U18904">
        <v>1</v>
      </c>
      <c r="V18904">
        <v>1</v>
      </c>
      <c r="W18904" s="13" t="s">
        <v>101</v>
      </c>
      <c r="X18904">
        <v>0.8</v>
      </c>
    </row>
    <row r="18905" spans="1:24" x14ac:dyDescent="0.3">
      <c r="A18905">
        <v>18903</v>
      </c>
      <c r="B18905" t="s">
        <v>203</v>
      </c>
      <c r="C18905" t="s">
        <v>203</v>
      </c>
      <c r="D18905">
        <v>28.463229999999999</v>
      </c>
      <c r="E18905">
        <v>76.955565000000007</v>
      </c>
      <c r="F18905" s="18">
        <v>45021</v>
      </c>
      <c r="G18905" s="19">
        <v>0.91666666666666696</v>
      </c>
      <c r="H18905">
        <v>22</v>
      </c>
      <c r="I18905" s="13" t="s">
        <v>194</v>
      </c>
      <c r="J18905">
        <v>0</v>
      </c>
      <c r="K18905" s="13" t="s">
        <v>191</v>
      </c>
      <c r="L18905">
        <v>5</v>
      </c>
      <c r="M18905">
        <v>1</v>
      </c>
      <c r="N18905" s="13" t="s">
        <v>192</v>
      </c>
      <c r="O18905" s="13" t="s">
        <v>97</v>
      </c>
      <c r="P18905">
        <v>15</v>
      </c>
      <c r="Q18905" s="13" t="s">
        <v>195</v>
      </c>
      <c r="R18905" s="13" t="s">
        <v>213</v>
      </c>
      <c r="S18905" s="13" t="s">
        <v>196</v>
      </c>
      <c r="T18905">
        <v>1</v>
      </c>
      <c r="U18905">
        <v>0</v>
      </c>
      <c r="V18905">
        <v>0</v>
      </c>
      <c r="W18905" s="13" t="s">
        <v>101</v>
      </c>
      <c r="X18905">
        <v>0.1</v>
      </c>
    </row>
    <row r="18906" spans="1:24" x14ac:dyDescent="0.3">
      <c r="A18906">
        <v>18904</v>
      </c>
      <c r="B18906" t="s">
        <v>79</v>
      </c>
      <c r="C18906" t="s">
        <v>80</v>
      </c>
      <c r="D18906">
        <v>18.645168000000002</v>
      </c>
      <c r="E18906">
        <v>73.932308000000006</v>
      </c>
      <c r="F18906" s="18">
        <v>44590</v>
      </c>
      <c r="G18906" s="19">
        <v>0.75</v>
      </c>
      <c r="H18906">
        <v>18</v>
      </c>
      <c r="I18906" s="13" t="s">
        <v>219</v>
      </c>
      <c r="J18906">
        <v>1</v>
      </c>
      <c r="K18906" s="13" t="s">
        <v>92</v>
      </c>
      <c r="L18906">
        <v>1</v>
      </c>
      <c r="M18906">
        <v>1</v>
      </c>
      <c r="N18906" s="13" t="s">
        <v>94</v>
      </c>
      <c r="O18906" s="13" t="s">
        <v>95</v>
      </c>
      <c r="P18906">
        <v>35</v>
      </c>
      <c r="Q18906" s="13" t="s">
        <v>97</v>
      </c>
      <c r="R18906" s="13" t="s">
        <v>213</v>
      </c>
      <c r="S18906" s="13" t="s">
        <v>196</v>
      </c>
      <c r="T18906">
        <v>5</v>
      </c>
      <c r="U18906">
        <v>0</v>
      </c>
      <c r="V18906">
        <v>1</v>
      </c>
      <c r="W18906" s="13" t="s">
        <v>101</v>
      </c>
      <c r="X18906">
        <v>0.8</v>
      </c>
    </row>
    <row r="18907" spans="1:24" x14ac:dyDescent="0.3">
      <c r="A18907">
        <v>18905</v>
      </c>
      <c r="B18907" t="s">
        <v>200</v>
      </c>
      <c r="C18907" t="s">
        <v>201</v>
      </c>
      <c r="D18907">
        <v>13.010179000000001</v>
      </c>
      <c r="E18907">
        <v>80.121949000000001</v>
      </c>
      <c r="F18907" s="18">
        <v>45388</v>
      </c>
      <c r="G18907" s="19">
        <v>0.625</v>
      </c>
      <c r="H18907">
        <v>15</v>
      </c>
      <c r="I18907" s="13" t="s">
        <v>219</v>
      </c>
      <c r="J18907">
        <v>1</v>
      </c>
      <c r="K18907" s="13" t="s">
        <v>92</v>
      </c>
      <c r="L18907">
        <v>6</v>
      </c>
      <c r="M18907">
        <v>1</v>
      </c>
      <c r="N18907" s="13" t="s">
        <v>212</v>
      </c>
      <c r="O18907" s="13" t="s">
        <v>95</v>
      </c>
      <c r="P18907">
        <v>37</v>
      </c>
      <c r="Q18907" s="13" t="s">
        <v>95</v>
      </c>
      <c r="R18907" s="13" t="s">
        <v>205</v>
      </c>
      <c r="S18907" s="13" t="s">
        <v>193</v>
      </c>
      <c r="T18907">
        <v>2</v>
      </c>
      <c r="U18907">
        <v>0</v>
      </c>
      <c r="V18907">
        <v>0</v>
      </c>
      <c r="W18907" s="13" t="s">
        <v>101</v>
      </c>
      <c r="X18907">
        <v>0.45</v>
      </c>
    </row>
    <row r="18908" spans="1:24" x14ac:dyDescent="0.3">
      <c r="A18908">
        <v>18906</v>
      </c>
      <c r="B18908" t="s">
        <v>200</v>
      </c>
      <c r="C18908" t="s">
        <v>201</v>
      </c>
      <c r="D18908">
        <v>13.098903999999999</v>
      </c>
      <c r="E18908">
        <v>80.299762999999999</v>
      </c>
      <c r="F18908" s="18">
        <v>44637</v>
      </c>
      <c r="G18908" s="19">
        <v>0.625</v>
      </c>
      <c r="H18908">
        <v>15</v>
      </c>
      <c r="I18908" s="13" t="s">
        <v>202</v>
      </c>
      <c r="J18908">
        <v>0</v>
      </c>
      <c r="K18908" s="13" t="s">
        <v>191</v>
      </c>
      <c r="L18908">
        <v>4</v>
      </c>
      <c r="M18908">
        <v>1</v>
      </c>
      <c r="N18908" s="13" t="s">
        <v>94</v>
      </c>
      <c r="O18908" s="13" t="s">
        <v>95</v>
      </c>
      <c r="P18908">
        <v>15</v>
      </c>
      <c r="Q18908" s="13" t="s">
        <v>195</v>
      </c>
      <c r="R18908" s="13" t="s">
        <v>208</v>
      </c>
      <c r="S18908" s="13" t="s">
        <v>196</v>
      </c>
      <c r="T18908">
        <v>2</v>
      </c>
      <c r="U18908">
        <v>2</v>
      </c>
      <c r="V18908">
        <v>0</v>
      </c>
      <c r="W18908" s="13" t="s">
        <v>101</v>
      </c>
      <c r="X18908">
        <v>0.45</v>
      </c>
    </row>
    <row r="18909" spans="1:24" x14ac:dyDescent="0.3">
      <c r="A18909">
        <v>18907</v>
      </c>
      <c r="B18909" t="s">
        <v>203</v>
      </c>
      <c r="C18909" t="s">
        <v>203</v>
      </c>
      <c r="D18909">
        <v>28.453216999999999</v>
      </c>
      <c r="E18909">
        <v>76.853802000000002</v>
      </c>
      <c r="F18909" s="18">
        <v>45648</v>
      </c>
      <c r="G18909" s="19">
        <v>0.875</v>
      </c>
      <c r="H18909">
        <v>21</v>
      </c>
      <c r="I18909" s="13" t="s">
        <v>89</v>
      </c>
      <c r="J18909">
        <v>1</v>
      </c>
      <c r="K18909" s="13" t="s">
        <v>92</v>
      </c>
      <c r="L18909">
        <v>6</v>
      </c>
      <c r="M18909">
        <v>1</v>
      </c>
      <c r="N18909" s="13" t="s">
        <v>192</v>
      </c>
      <c r="O18909" s="13" t="s">
        <v>97</v>
      </c>
      <c r="P18909">
        <v>31</v>
      </c>
      <c r="Q18909" s="13" t="s">
        <v>95</v>
      </c>
      <c r="R18909" s="13" t="s">
        <v>208</v>
      </c>
      <c r="S18909" s="13" t="s">
        <v>99</v>
      </c>
      <c r="T18909">
        <v>4</v>
      </c>
      <c r="U18909">
        <v>4</v>
      </c>
      <c r="V18909">
        <v>0</v>
      </c>
      <c r="W18909" s="13" t="s">
        <v>101</v>
      </c>
      <c r="X18909">
        <v>0.3</v>
      </c>
    </row>
    <row r="18910" spans="1:24" x14ac:dyDescent="0.3">
      <c r="A18910">
        <v>18908</v>
      </c>
      <c r="B18910" t="s">
        <v>190</v>
      </c>
      <c r="C18910" t="s">
        <v>80</v>
      </c>
      <c r="D18910">
        <v>19.173099000000001</v>
      </c>
      <c r="E18910">
        <v>72.711794999999995</v>
      </c>
      <c r="F18910" s="18">
        <v>45262</v>
      </c>
      <c r="G18910" s="19">
        <v>0.20833333333333301</v>
      </c>
      <c r="H18910">
        <v>5</v>
      </c>
      <c r="I18910" s="13" t="s">
        <v>219</v>
      </c>
      <c r="J18910">
        <v>1</v>
      </c>
      <c r="K18910" s="13" t="s">
        <v>92</v>
      </c>
      <c r="L18910">
        <v>4</v>
      </c>
      <c r="M18910">
        <v>0</v>
      </c>
      <c r="N18910" s="13" t="s">
        <v>94</v>
      </c>
      <c r="O18910" s="13" t="s">
        <v>95</v>
      </c>
      <c r="P18910">
        <v>26</v>
      </c>
      <c r="Q18910" s="13" t="s">
        <v>195</v>
      </c>
      <c r="R18910" s="13" t="s">
        <v>213</v>
      </c>
      <c r="S18910" s="13" t="s">
        <v>99</v>
      </c>
      <c r="T18910">
        <v>1</v>
      </c>
      <c r="U18910">
        <v>1</v>
      </c>
      <c r="V18910">
        <v>0</v>
      </c>
      <c r="W18910" s="13" t="s">
        <v>101</v>
      </c>
      <c r="X18910">
        <v>0.65</v>
      </c>
    </row>
    <row r="18911" spans="1:24" x14ac:dyDescent="0.3">
      <c r="A18911">
        <v>18909</v>
      </c>
      <c r="B18911" t="s">
        <v>197</v>
      </c>
      <c r="C18911" t="s">
        <v>198</v>
      </c>
      <c r="D18911">
        <v>30.736408999999998</v>
      </c>
      <c r="E18911">
        <v>76.855603000000002</v>
      </c>
      <c r="F18911" s="18">
        <v>45137</v>
      </c>
      <c r="G18911" s="19">
        <v>4.1666666666666699E-2</v>
      </c>
      <c r="H18911">
        <v>1</v>
      </c>
      <c r="I18911" s="13" t="s">
        <v>89</v>
      </c>
      <c r="J18911">
        <v>1</v>
      </c>
      <c r="K18911" s="13" t="s">
        <v>191</v>
      </c>
      <c r="L18911">
        <v>1</v>
      </c>
      <c r="M18911">
        <v>0</v>
      </c>
      <c r="N18911" s="13" t="s">
        <v>192</v>
      </c>
      <c r="O18911" s="13" t="s">
        <v>97</v>
      </c>
      <c r="P18911">
        <v>35</v>
      </c>
      <c r="Q18911" s="13" t="s">
        <v>95</v>
      </c>
      <c r="R18911" s="13" t="s">
        <v>98</v>
      </c>
      <c r="S18911" s="13" t="s">
        <v>196</v>
      </c>
      <c r="T18911">
        <v>5</v>
      </c>
      <c r="U18911">
        <v>5</v>
      </c>
      <c r="V18911">
        <v>0</v>
      </c>
      <c r="W18911" s="13" t="s">
        <v>101</v>
      </c>
      <c r="X18911">
        <v>0.1</v>
      </c>
    </row>
    <row r="18912" spans="1:24" x14ac:dyDescent="0.3">
      <c r="A18912">
        <v>18910</v>
      </c>
      <c r="B18912" t="s">
        <v>203</v>
      </c>
      <c r="C18912" t="s">
        <v>203</v>
      </c>
      <c r="D18912">
        <v>28.868296999999998</v>
      </c>
      <c r="E18912">
        <v>76.834773999999996</v>
      </c>
      <c r="F18912" s="18">
        <v>45715</v>
      </c>
      <c r="G18912" s="19">
        <v>0.91666666666666696</v>
      </c>
      <c r="H18912">
        <v>22</v>
      </c>
      <c r="I18912" s="13" t="s">
        <v>202</v>
      </c>
      <c r="J18912">
        <v>0</v>
      </c>
      <c r="K18912" s="13" t="s">
        <v>214</v>
      </c>
      <c r="L18912">
        <v>6</v>
      </c>
      <c r="M18912">
        <v>0</v>
      </c>
      <c r="N18912" s="13" t="s">
        <v>94</v>
      </c>
      <c r="O18912" s="13" t="s">
        <v>95</v>
      </c>
      <c r="P18912">
        <v>22</v>
      </c>
      <c r="Q18912" s="13" t="s">
        <v>97</v>
      </c>
      <c r="R18912" s="13" t="s">
        <v>98</v>
      </c>
      <c r="S18912" s="13" t="s">
        <v>99</v>
      </c>
      <c r="T18912">
        <v>1</v>
      </c>
      <c r="U18912">
        <v>1</v>
      </c>
      <c r="V18912">
        <v>0</v>
      </c>
      <c r="W18912" s="13" t="s">
        <v>101</v>
      </c>
      <c r="X18912">
        <v>0.85</v>
      </c>
    </row>
    <row r="18913" spans="1:24" x14ac:dyDescent="0.3">
      <c r="A18913">
        <v>18911</v>
      </c>
      <c r="B18913" t="s">
        <v>209</v>
      </c>
      <c r="C18913" t="s">
        <v>210</v>
      </c>
      <c r="D18913">
        <v>17.266549999999999</v>
      </c>
      <c r="E18913">
        <v>78.332970000000003</v>
      </c>
      <c r="F18913" s="18">
        <v>45377</v>
      </c>
      <c r="G18913" s="19">
        <v>0.41666666666666702</v>
      </c>
      <c r="H18913">
        <v>10</v>
      </c>
      <c r="I18913" s="13" t="s">
        <v>215</v>
      </c>
      <c r="J18913">
        <v>0</v>
      </c>
      <c r="K18913" s="13" t="s">
        <v>214</v>
      </c>
      <c r="L18913">
        <v>1</v>
      </c>
      <c r="M18913">
        <v>1</v>
      </c>
      <c r="N18913" s="13" t="s">
        <v>94</v>
      </c>
      <c r="O18913" s="13" t="s">
        <v>95</v>
      </c>
      <c r="P18913">
        <v>37</v>
      </c>
      <c r="Q18913" s="13" t="s">
        <v>97</v>
      </c>
      <c r="R18913" s="13" t="s">
        <v>98</v>
      </c>
      <c r="S18913" s="13" t="s">
        <v>196</v>
      </c>
      <c r="T18913">
        <v>1</v>
      </c>
      <c r="U18913">
        <v>1</v>
      </c>
      <c r="V18913">
        <v>1</v>
      </c>
      <c r="W18913" s="13" t="s">
        <v>101</v>
      </c>
      <c r="X18913">
        <v>0.8</v>
      </c>
    </row>
    <row r="18914" spans="1:24" x14ac:dyDescent="0.3">
      <c r="A18914">
        <v>18912</v>
      </c>
      <c r="B18914" t="s">
        <v>190</v>
      </c>
      <c r="C18914" t="s">
        <v>80</v>
      </c>
      <c r="D18914">
        <v>19.131938000000002</v>
      </c>
      <c r="E18914">
        <v>72.812285000000003</v>
      </c>
      <c r="F18914" s="18">
        <v>45134</v>
      </c>
      <c r="G18914" s="19">
        <v>0.625</v>
      </c>
      <c r="H18914">
        <v>15</v>
      </c>
      <c r="I18914" s="13" t="s">
        <v>202</v>
      </c>
      <c r="J18914">
        <v>0</v>
      </c>
      <c r="K18914" s="13" t="s">
        <v>92</v>
      </c>
      <c r="L18914">
        <v>3</v>
      </c>
      <c r="M18914">
        <v>1</v>
      </c>
      <c r="N18914" s="13" t="s">
        <v>212</v>
      </c>
      <c r="O18914" s="13" t="s">
        <v>95</v>
      </c>
      <c r="P18914">
        <v>25</v>
      </c>
      <c r="Q18914" s="13" t="s">
        <v>95</v>
      </c>
      <c r="R18914" s="13" t="s">
        <v>208</v>
      </c>
      <c r="S18914" s="13" t="s">
        <v>193</v>
      </c>
      <c r="T18914">
        <v>2</v>
      </c>
      <c r="U18914">
        <v>1</v>
      </c>
      <c r="V18914">
        <v>0</v>
      </c>
      <c r="W18914" s="13" t="s">
        <v>101</v>
      </c>
      <c r="X18914">
        <v>0.45</v>
      </c>
    </row>
    <row r="18915" spans="1:24" x14ac:dyDescent="0.3">
      <c r="A18915">
        <v>18913</v>
      </c>
      <c r="B18915" t="s">
        <v>79</v>
      </c>
      <c r="C18915" t="s">
        <v>80</v>
      </c>
      <c r="D18915">
        <v>18.650058999999999</v>
      </c>
      <c r="E18915">
        <v>73.735758000000004</v>
      </c>
      <c r="F18915" s="18">
        <v>45389</v>
      </c>
      <c r="G18915" s="19">
        <v>8.3333333333333301E-2</v>
      </c>
      <c r="H18915">
        <v>2</v>
      </c>
      <c r="I18915" s="13" t="s">
        <v>89</v>
      </c>
      <c r="J18915">
        <v>1</v>
      </c>
      <c r="K18915" s="13" t="s">
        <v>191</v>
      </c>
      <c r="L18915">
        <v>3</v>
      </c>
      <c r="M18915">
        <v>0</v>
      </c>
      <c r="N18915" s="13" t="s">
        <v>212</v>
      </c>
      <c r="O18915" s="13" t="s">
        <v>195</v>
      </c>
      <c r="P18915">
        <v>22</v>
      </c>
      <c r="Q18915" s="13" t="s">
        <v>95</v>
      </c>
      <c r="R18915" s="13" t="s">
        <v>213</v>
      </c>
      <c r="S18915" s="13" t="s">
        <v>193</v>
      </c>
      <c r="T18915">
        <v>2</v>
      </c>
      <c r="U18915">
        <v>0</v>
      </c>
      <c r="V18915">
        <v>0</v>
      </c>
      <c r="W18915" s="13" t="s">
        <v>101</v>
      </c>
      <c r="X18915">
        <v>0.25</v>
      </c>
    </row>
    <row r="18916" spans="1:24" x14ac:dyDescent="0.3">
      <c r="A18916">
        <v>18914</v>
      </c>
      <c r="B18916" t="s">
        <v>203</v>
      </c>
      <c r="C18916" t="s">
        <v>203</v>
      </c>
      <c r="D18916">
        <v>28.575821000000001</v>
      </c>
      <c r="E18916">
        <v>77.296991000000006</v>
      </c>
      <c r="F18916" s="18">
        <v>45741</v>
      </c>
      <c r="G18916" s="19">
        <v>0</v>
      </c>
      <c r="H18916">
        <v>0</v>
      </c>
      <c r="I18916" s="13" t="s">
        <v>215</v>
      </c>
      <c r="J18916">
        <v>0</v>
      </c>
      <c r="K18916" s="13" t="s">
        <v>214</v>
      </c>
      <c r="L18916">
        <v>4</v>
      </c>
      <c r="M18916">
        <v>1</v>
      </c>
      <c r="N18916" s="13" t="s">
        <v>212</v>
      </c>
      <c r="O18916" s="13" t="s">
        <v>95</v>
      </c>
      <c r="P18916">
        <v>19</v>
      </c>
      <c r="Q18916" s="13" t="s">
        <v>195</v>
      </c>
      <c r="R18916" s="13" t="s">
        <v>205</v>
      </c>
      <c r="S18916" s="13" t="s">
        <v>193</v>
      </c>
      <c r="T18916">
        <v>1</v>
      </c>
      <c r="U18916">
        <v>0</v>
      </c>
      <c r="V18916">
        <v>0</v>
      </c>
      <c r="W18916" s="13" t="s">
        <v>101</v>
      </c>
      <c r="X18916">
        <v>0.45</v>
      </c>
    </row>
    <row r="18917" spans="1:24" x14ac:dyDescent="0.3">
      <c r="A18917">
        <v>18915</v>
      </c>
      <c r="B18917" t="s">
        <v>197</v>
      </c>
      <c r="C18917" t="s">
        <v>198</v>
      </c>
      <c r="D18917">
        <v>30.679116</v>
      </c>
      <c r="E18917">
        <v>76.899778999999995</v>
      </c>
      <c r="F18917" s="18">
        <v>45428</v>
      </c>
      <c r="G18917" s="19">
        <v>0.41666666666666702</v>
      </c>
      <c r="H18917">
        <v>10</v>
      </c>
      <c r="I18917" s="13" t="s">
        <v>202</v>
      </c>
      <c r="J18917">
        <v>0</v>
      </c>
      <c r="K18917" s="13" t="s">
        <v>214</v>
      </c>
      <c r="L18917">
        <v>5</v>
      </c>
      <c r="M18917">
        <v>1</v>
      </c>
      <c r="N18917" s="13" t="s">
        <v>94</v>
      </c>
      <c r="O18917" s="13" t="s">
        <v>95</v>
      </c>
      <c r="P18917">
        <v>19</v>
      </c>
      <c r="Q18917" s="13" t="s">
        <v>97</v>
      </c>
      <c r="R18917" s="13" t="s">
        <v>98</v>
      </c>
      <c r="S18917" s="13" t="s">
        <v>193</v>
      </c>
      <c r="T18917">
        <v>2</v>
      </c>
      <c r="U18917">
        <v>0</v>
      </c>
      <c r="V18917">
        <v>1</v>
      </c>
      <c r="W18917" s="13" t="s">
        <v>101</v>
      </c>
      <c r="X18917">
        <v>0.8</v>
      </c>
    </row>
    <row r="18918" spans="1:24" x14ac:dyDescent="0.3">
      <c r="A18918">
        <v>18916</v>
      </c>
      <c r="B18918" t="s">
        <v>200</v>
      </c>
      <c r="C18918" t="s">
        <v>201</v>
      </c>
      <c r="D18918">
        <v>12.830673000000001</v>
      </c>
      <c r="E18918">
        <v>80.297633000000005</v>
      </c>
      <c r="F18918" s="18">
        <v>44592</v>
      </c>
      <c r="G18918" s="19">
        <v>0.54166666666666696</v>
      </c>
      <c r="H18918">
        <v>13</v>
      </c>
      <c r="I18918" s="13" t="s">
        <v>204</v>
      </c>
      <c r="J18918">
        <v>0</v>
      </c>
      <c r="K18918" s="13" t="s">
        <v>191</v>
      </c>
      <c r="L18918">
        <v>6</v>
      </c>
      <c r="M18918">
        <v>0</v>
      </c>
      <c r="N18918" s="13" t="s">
        <v>192</v>
      </c>
      <c r="O18918" s="13" t="s">
        <v>97</v>
      </c>
      <c r="P18918">
        <v>31</v>
      </c>
      <c r="Q18918" s="13" t="s">
        <v>195</v>
      </c>
      <c r="R18918" s="13" t="s">
        <v>208</v>
      </c>
      <c r="S18918" s="13" t="s">
        <v>99</v>
      </c>
      <c r="T18918">
        <v>5</v>
      </c>
      <c r="U18918">
        <v>5</v>
      </c>
      <c r="V18918">
        <v>0</v>
      </c>
      <c r="W18918" s="13" t="s">
        <v>101</v>
      </c>
      <c r="X18918">
        <v>0.3</v>
      </c>
    </row>
    <row r="18919" spans="1:24" x14ac:dyDescent="0.3">
      <c r="A18919">
        <v>18917</v>
      </c>
      <c r="B18919" t="s">
        <v>203</v>
      </c>
      <c r="C18919" t="s">
        <v>203</v>
      </c>
      <c r="D18919">
        <v>28.712299000000002</v>
      </c>
      <c r="E18919">
        <v>77.250388000000001</v>
      </c>
      <c r="F18919" s="18">
        <v>45151</v>
      </c>
      <c r="G18919" s="19">
        <v>0.58333333333333304</v>
      </c>
      <c r="H18919">
        <v>14</v>
      </c>
      <c r="I18919" s="13" t="s">
        <v>89</v>
      </c>
      <c r="J18919">
        <v>1</v>
      </c>
      <c r="K18919" s="13" t="s">
        <v>191</v>
      </c>
      <c r="L18919">
        <v>5</v>
      </c>
      <c r="M18919">
        <v>1</v>
      </c>
      <c r="N18919" s="13" t="s">
        <v>94</v>
      </c>
      <c r="O18919" s="13" t="s">
        <v>95</v>
      </c>
      <c r="P18919">
        <v>36</v>
      </c>
      <c r="Q18919" s="13" t="s">
        <v>95</v>
      </c>
      <c r="R18919" s="13" t="s">
        <v>213</v>
      </c>
      <c r="S18919" s="13" t="s">
        <v>99</v>
      </c>
      <c r="T18919">
        <v>3</v>
      </c>
      <c r="U18919">
        <v>3</v>
      </c>
      <c r="V18919">
        <v>0</v>
      </c>
      <c r="W18919" s="13" t="s">
        <v>101</v>
      </c>
      <c r="X18919">
        <v>0.65</v>
      </c>
    </row>
    <row r="18920" spans="1:24" x14ac:dyDescent="0.3">
      <c r="A18920">
        <v>18918</v>
      </c>
      <c r="B18920" t="s">
        <v>217</v>
      </c>
      <c r="C18920" t="s">
        <v>218</v>
      </c>
      <c r="D18920">
        <v>22.640477000000001</v>
      </c>
      <c r="E18920">
        <v>88.203695999999994</v>
      </c>
      <c r="F18920" s="18">
        <v>44606</v>
      </c>
      <c r="G18920" s="19">
        <v>0.5</v>
      </c>
      <c r="H18920">
        <v>12</v>
      </c>
      <c r="I18920" s="13" t="s">
        <v>204</v>
      </c>
      <c r="J18920">
        <v>0</v>
      </c>
      <c r="K18920" s="13" t="s">
        <v>214</v>
      </c>
      <c r="L18920">
        <v>6</v>
      </c>
      <c r="M18920">
        <v>0</v>
      </c>
      <c r="N18920" s="13" t="s">
        <v>192</v>
      </c>
      <c r="O18920" s="13" t="s">
        <v>97</v>
      </c>
      <c r="P18920">
        <v>40</v>
      </c>
      <c r="Q18920" s="13" t="s">
        <v>195</v>
      </c>
      <c r="R18920" s="13" t="s">
        <v>213</v>
      </c>
      <c r="S18920" s="13" t="s">
        <v>99</v>
      </c>
      <c r="T18920">
        <v>2</v>
      </c>
      <c r="U18920">
        <v>2</v>
      </c>
      <c r="V18920">
        <v>0</v>
      </c>
      <c r="W18920" s="13" t="s">
        <v>101</v>
      </c>
      <c r="X18920">
        <v>0.3</v>
      </c>
    </row>
    <row r="18921" spans="1:24" x14ac:dyDescent="0.3">
      <c r="A18921">
        <v>18919</v>
      </c>
      <c r="B18921" t="s">
        <v>206</v>
      </c>
      <c r="C18921" t="s">
        <v>207</v>
      </c>
      <c r="D18921">
        <v>12.845281999999999</v>
      </c>
      <c r="E18921">
        <v>77.421346</v>
      </c>
      <c r="F18921" s="18">
        <v>45469</v>
      </c>
      <c r="G18921" s="19">
        <v>0.375</v>
      </c>
      <c r="H18921">
        <v>9</v>
      </c>
      <c r="I18921" s="13" t="s">
        <v>194</v>
      </c>
      <c r="J18921">
        <v>0</v>
      </c>
      <c r="K18921" s="13" t="s">
        <v>191</v>
      </c>
      <c r="L18921">
        <v>2</v>
      </c>
      <c r="M18921">
        <v>1</v>
      </c>
      <c r="N18921" s="13" t="s">
        <v>94</v>
      </c>
      <c r="O18921" s="13" t="s">
        <v>95</v>
      </c>
      <c r="P18921">
        <v>17</v>
      </c>
      <c r="Q18921" s="13" t="s">
        <v>95</v>
      </c>
      <c r="R18921" s="13" t="s">
        <v>208</v>
      </c>
      <c r="S18921" s="13" t="s">
        <v>196</v>
      </c>
      <c r="T18921">
        <v>4</v>
      </c>
      <c r="U18921">
        <v>0</v>
      </c>
      <c r="V18921">
        <v>1</v>
      </c>
      <c r="W18921" s="13" t="s">
        <v>101</v>
      </c>
      <c r="X18921">
        <v>0.6</v>
      </c>
    </row>
    <row r="18922" spans="1:24" x14ac:dyDescent="0.3">
      <c r="A18922">
        <v>18920</v>
      </c>
      <c r="B18922" t="s">
        <v>209</v>
      </c>
      <c r="C18922" t="s">
        <v>210</v>
      </c>
      <c r="D18922">
        <v>17.581916</v>
      </c>
      <c r="E18922">
        <v>78.235356999999993</v>
      </c>
      <c r="F18922" s="18">
        <v>44802</v>
      </c>
      <c r="G18922" s="19">
        <v>0.54166666666666696</v>
      </c>
      <c r="H18922">
        <v>13</v>
      </c>
      <c r="I18922" s="13" t="s">
        <v>204</v>
      </c>
      <c r="J18922">
        <v>0</v>
      </c>
      <c r="K18922" s="13" t="s">
        <v>191</v>
      </c>
      <c r="L18922">
        <v>2</v>
      </c>
      <c r="M18922">
        <v>0</v>
      </c>
      <c r="N18922" s="13" t="s">
        <v>212</v>
      </c>
      <c r="O18922" s="13" t="s">
        <v>195</v>
      </c>
      <c r="P18922">
        <v>31</v>
      </c>
      <c r="Q18922" s="13" t="s">
        <v>95</v>
      </c>
      <c r="R18922" s="13" t="s">
        <v>205</v>
      </c>
      <c r="S18922" s="13" t="s">
        <v>193</v>
      </c>
      <c r="T18922">
        <v>5</v>
      </c>
      <c r="U18922">
        <v>2</v>
      </c>
      <c r="V18922">
        <v>0</v>
      </c>
      <c r="W18922" s="13" t="s">
        <v>101</v>
      </c>
      <c r="X18922">
        <v>0.25</v>
      </c>
    </row>
    <row r="18923" spans="1:24" x14ac:dyDescent="0.3">
      <c r="A18923">
        <v>18921</v>
      </c>
      <c r="B18923" t="s">
        <v>79</v>
      </c>
      <c r="C18923" t="s">
        <v>80</v>
      </c>
      <c r="D18923">
        <v>18.594147</v>
      </c>
      <c r="E18923">
        <v>73.880888999999996</v>
      </c>
      <c r="F18923" s="18">
        <v>45694</v>
      </c>
      <c r="G18923" s="19">
        <v>0.125</v>
      </c>
      <c r="H18923">
        <v>3</v>
      </c>
      <c r="I18923" s="13" t="s">
        <v>202</v>
      </c>
      <c r="J18923">
        <v>0</v>
      </c>
      <c r="K18923" s="13" t="s">
        <v>191</v>
      </c>
      <c r="L18923">
        <v>1</v>
      </c>
      <c r="M18923">
        <v>0</v>
      </c>
      <c r="N18923" s="13" t="s">
        <v>212</v>
      </c>
      <c r="O18923" s="13" t="s">
        <v>95</v>
      </c>
      <c r="P18923">
        <v>37</v>
      </c>
      <c r="Q18923" s="13" t="s">
        <v>95</v>
      </c>
      <c r="R18923" s="13" t="s">
        <v>213</v>
      </c>
      <c r="S18923" s="13" t="s">
        <v>196</v>
      </c>
      <c r="T18923">
        <v>1</v>
      </c>
      <c r="U18923">
        <v>1</v>
      </c>
      <c r="V18923">
        <v>0</v>
      </c>
      <c r="W18923" s="13" t="s">
        <v>101</v>
      </c>
      <c r="X18923">
        <v>0.45</v>
      </c>
    </row>
    <row r="18924" spans="1:24" x14ac:dyDescent="0.3">
      <c r="A18924">
        <v>18922</v>
      </c>
      <c r="B18924" t="s">
        <v>200</v>
      </c>
      <c r="C18924" t="s">
        <v>201</v>
      </c>
      <c r="D18924">
        <v>12.842423</v>
      </c>
      <c r="E18924">
        <v>80.141298000000006</v>
      </c>
      <c r="F18924" s="18">
        <v>45630</v>
      </c>
      <c r="G18924" s="19">
        <v>0</v>
      </c>
      <c r="H18924">
        <v>0</v>
      </c>
      <c r="I18924" s="13" t="s">
        <v>194</v>
      </c>
      <c r="J18924">
        <v>0</v>
      </c>
      <c r="K18924" s="13" t="s">
        <v>92</v>
      </c>
      <c r="L18924">
        <v>2</v>
      </c>
      <c r="M18924">
        <v>1</v>
      </c>
      <c r="N18924" s="13" t="s">
        <v>192</v>
      </c>
      <c r="O18924" s="13" t="s">
        <v>97</v>
      </c>
      <c r="P18924">
        <v>35</v>
      </c>
      <c r="Q18924" s="13" t="s">
        <v>95</v>
      </c>
      <c r="R18924" s="13" t="s">
        <v>205</v>
      </c>
      <c r="S18924" s="13" t="s">
        <v>196</v>
      </c>
      <c r="T18924">
        <v>5</v>
      </c>
      <c r="U18924">
        <v>0</v>
      </c>
      <c r="V18924">
        <v>0</v>
      </c>
      <c r="W18924" s="13" t="s">
        <v>101</v>
      </c>
      <c r="X18924">
        <v>0.1</v>
      </c>
    </row>
    <row r="18925" spans="1:24" x14ac:dyDescent="0.3">
      <c r="A18925">
        <v>18923</v>
      </c>
      <c r="B18925" t="s">
        <v>203</v>
      </c>
      <c r="C18925" t="s">
        <v>203</v>
      </c>
      <c r="D18925">
        <v>28.524623999999999</v>
      </c>
      <c r="E18925">
        <v>77.227975000000001</v>
      </c>
      <c r="F18925" s="18">
        <v>44781</v>
      </c>
      <c r="G18925" s="19">
        <v>0.29166666666666702</v>
      </c>
      <c r="H18925">
        <v>7</v>
      </c>
      <c r="I18925" s="13" t="s">
        <v>204</v>
      </c>
      <c r="J18925">
        <v>0</v>
      </c>
      <c r="K18925" s="13" t="s">
        <v>191</v>
      </c>
      <c r="L18925">
        <v>1</v>
      </c>
      <c r="M18925">
        <v>0</v>
      </c>
      <c r="N18925" s="13" t="s">
        <v>94</v>
      </c>
      <c r="O18925" s="13" t="s">
        <v>95</v>
      </c>
      <c r="P18925">
        <v>26</v>
      </c>
      <c r="Q18925" s="13" t="s">
        <v>95</v>
      </c>
      <c r="R18925" s="13" t="s">
        <v>98</v>
      </c>
      <c r="S18925" s="13" t="s">
        <v>193</v>
      </c>
      <c r="T18925">
        <v>2</v>
      </c>
      <c r="U18925">
        <v>2</v>
      </c>
      <c r="V18925">
        <v>0</v>
      </c>
      <c r="W18925" s="13" t="s">
        <v>101</v>
      </c>
      <c r="X18925">
        <v>0.45</v>
      </c>
    </row>
    <row r="18926" spans="1:24" x14ac:dyDescent="0.3">
      <c r="A18926">
        <v>18924</v>
      </c>
      <c r="B18926" t="s">
        <v>190</v>
      </c>
      <c r="C18926" t="s">
        <v>80</v>
      </c>
      <c r="D18926">
        <v>18.997561000000001</v>
      </c>
      <c r="E18926">
        <v>72.797836000000004</v>
      </c>
      <c r="F18926" s="18">
        <v>45562</v>
      </c>
      <c r="G18926" s="19">
        <v>0.70833333333333304</v>
      </c>
      <c r="H18926">
        <v>17</v>
      </c>
      <c r="I18926" s="13" t="s">
        <v>211</v>
      </c>
      <c r="J18926">
        <v>0</v>
      </c>
      <c r="K18926" s="13" t="s">
        <v>191</v>
      </c>
      <c r="L18926">
        <v>3</v>
      </c>
      <c r="M18926">
        <v>1</v>
      </c>
      <c r="N18926" s="13" t="s">
        <v>94</v>
      </c>
      <c r="O18926" s="13" t="s">
        <v>95</v>
      </c>
      <c r="P18926">
        <v>28</v>
      </c>
      <c r="Q18926" s="13" t="s">
        <v>97</v>
      </c>
      <c r="R18926" s="13" t="s">
        <v>208</v>
      </c>
      <c r="S18926" s="13" t="s">
        <v>196</v>
      </c>
      <c r="T18926">
        <v>1</v>
      </c>
      <c r="U18926">
        <v>1</v>
      </c>
      <c r="V18926">
        <v>1</v>
      </c>
      <c r="W18926" s="13" t="s">
        <v>101</v>
      </c>
      <c r="X18926">
        <v>0.8</v>
      </c>
    </row>
    <row r="18927" spans="1:24" x14ac:dyDescent="0.3">
      <c r="A18927">
        <v>18925</v>
      </c>
      <c r="B18927" t="s">
        <v>200</v>
      </c>
      <c r="C18927" t="s">
        <v>201</v>
      </c>
      <c r="D18927">
        <v>12.843385</v>
      </c>
      <c r="E18927">
        <v>80.191578000000007</v>
      </c>
      <c r="F18927" s="18">
        <v>45003</v>
      </c>
      <c r="G18927" s="19">
        <v>4.1666666666666699E-2</v>
      </c>
      <c r="H18927">
        <v>1</v>
      </c>
      <c r="I18927" s="13" t="s">
        <v>219</v>
      </c>
      <c r="J18927">
        <v>1</v>
      </c>
      <c r="K18927" s="13" t="s">
        <v>191</v>
      </c>
      <c r="L18927">
        <v>5</v>
      </c>
      <c r="M18927">
        <v>1</v>
      </c>
      <c r="N18927" s="13" t="s">
        <v>212</v>
      </c>
      <c r="O18927" s="13" t="s">
        <v>95</v>
      </c>
      <c r="P18927">
        <v>22</v>
      </c>
      <c r="Q18927" s="13" t="s">
        <v>195</v>
      </c>
      <c r="R18927" s="13" t="s">
        <v>199</v>
      </c>
      <c r="S18927" s="13" t="s">
        <v>99</v>
      </c>
      <c r="T18927">
        <v>5</v>
      </c>
      <c r="U18927">
        <v>5</v>
      </c>
      <c r="V18927">
        <v>0</v>
      </c>
      <c r="W18927" s="13" t="s">
        <v>101</v>
      </c>
      <c r="X18927">
        <v>0.65</v>
      </c>
    </row>
    <row r="18928" spans="1:24" x14ac:dyDescent="0.3">
      <c r="A18928">
        <v>18926</v>
      </c>
      <c r="B18928" t="s">
        <v>209</v>
      </c>
      <c r="C18928" t="s">
        <v>210</v>
      </c>
      <c r="D18928">
        <v>17.400601999999999</v>
      </c>
      <c r="E18928">
        <v>78.452684000000005</v>
      </c>
      <c r="F18928" s="18">
        <v>45424</v>
      </c>
      <c r="G18928" s="19">
        <v>0.625</v>
      </c>
      <c r="H18928">
        <v>15</v>
      </c>
      <c r="I18928" s="13" t="s">
        <v>89</v>
      </c>
      <c r="J18928">
        <v>1</v>
      </c>
      <c r="K18928" s="13" t="s">
        <v>214</v>
      </c>
      <c r="L18928">
        <v>6</v>
      </c>
      <c r="M18928">
        <v>1</v>
      </c>
      <c r="N18928" s="13" t="s">
        <v>192</v>
      </c>
      <c r="O18928" s="13" t="s">
        <v>97</v>
      </c>
      <c r="P18928">
        <v>20</v>
      </c>
      <c r="Q18928" s="13" t="s">
        <v>195</v>
      </c>
      <c r="R18928" s="13" t="s">
        <v>98</v>
      </c>
      <c r="S18928" s="13" t="s">
        <v>193</v>
      </c>
      <c r="T18928">
        <v>3</v>
      </c>
      <c r="U18928">
        <v>2</v>
      </c>
      <c r="V18928">
        <v>0</v>
      </c>
      <c r="W18928" s="13" t="s">
        <v>101</v>
      </c>
      <c r="X18928">
        <v>0.1</v>
      </c>
    </row>
    <row r="18929" spans="1:24" x14ac:dyDescent="0.3">
      <c r="A18929">
        <v>18927</v>
      </c>
      <c r="B18929" t="s">
        <v>197</v>
      </c>
      <c r="C18929" t="s">
        <v>198</v>
      </c>
      <c r="D18929">
        <v>30.758693000000001</v>
      </c>
      <c r="E18929">
        <v>76.792518000000001</v>
      </c>
      <c r="F18929" s="18">
        <v>45172</v>
      </c>
      <c r="G18929" s="19">
        <v>0.83333333333333304</v>
      </c>
      <c r="H18929">
        <v>20</v>
      </c>
      <c r="I18929" s="13" t="s">
        <v>89</v>
      </c>
      <c r="J18929">
        <v>1</v>
      </c>
      <c r="K18929" s="13" t="s">
        <v>92</v>
      </c>
      <c r="L18929">
        <v>6</v>
      </c>
      <c r="M18929">
        <v>0</v>
      </c>
      <c r="N18929" s="13" t="s">
        <v>212</v>
      </c>
      <c r="O18929" s="13" t="s">
        <v>195</v>
      </c>
      <c r="P18929">
        <v>40</v>
      </c>
      <c r="Q18929" s="13" t="s">
        <v>195</v>
      </c>
      <c r="R18929" s="13" t="s">
        <v>199</v>
      </c>
      <c r="S18929" s="13" t="s">
        <v>196</v>
      </c>
      <c r="T18929">
        <v>3</v>
      </c>
      <c r="U18929">
        <v>0</v>
      </c>
      <c r="V18929">
        <v>0</v>
      </c>
      <c r="W18929" s="13" t="s">
        <v>101</v>
      </c>
      <c r="X18929">
        <v>0.25</v>
      </c>
    </row>
    <row r="18930" spans="1:24" x14ac:dyDescent="0.3">
      <c r="A18930">
        <v>18928</v>
      </c>
      <c r="B18930" t="s">
        <v>79</v>
      </c>
      <c r="C18930" t="s">
        <v>80</v>
      </c>
      <c r="D18930">
        <v>18.516795999999999</v>
      </c>
      <c r="E18930">
        <v>73.724517000000006</v>
      </c>
      <c r="F18930" s="18">
        <v>45141</v>
      </c>
      <c r="G18930" s="19">
        <v>0.875</v>
      </c>
      <c r="H18930">
        <v>21</v>
      </c>
      <c r="I18930" s="13" t="s">
        <v>202</v>
      </c>
      <c r="J18930">
        <v>0</v>
      </c>
      <c r="K18930" s="13" t="s">
        <v>92</v>
      </c>
      <c r="L18930">
        <v>5</v>
      </c>
      <c r="M18930">
        <v>1</v>
      </c>
      <c r="N18930" s="13" t="s">
        <v>192</v>
      </c>
      <c r="O18930" s="13" t="s">
        <v>97</v>
      </c>
      <c r="P18930">
        <v>35</v>
      </c>
      <c r="Q18930" s="13" t="s">
        <v>95</v>
      </c>
      <c r="R18930" s="13" t="s">
        <v>98</v>
      </c>
      <c r="S18930" s="13" t="s">
        <v>196</v>
      </c>
      <c r="T18930">
        <v>5</v>
      </c>
      <c r="U18930">
        <v>4</v>
      </c>
      <c r="V18930">
        <v>0</v>
      </c>
      <c r="W18930" s="13" t="s">
        <v>101</v>
      </c>
      <c r="X18930">
        <v>0.1</v>
      </c>
    </row>
    <row r="18931" spans="1:24" x14ac:dyDescent="0.3">
      <c r="A18931">
        <v>18929</v>
      </c>
      <c r="B18931" t="s">
        <v>190</v>
      </c>
      <c r="C18931" t="s">
        <v>80</v>
      </c>
      <c r="D18931">
        <v>18.968059</v>
      </c>
      <c r="E18931">
        <v>72.735274000000004</v>
      </c>
      <c r="F18931" s="18">
        <v>44800</v>
      </c>
      <c r="G18931" s="19">
        <v>0.625</v>
      </c>
      <c r="H18931">
        <v>15</v>
      </c>
      <c r="I18931" s="13" t="s">
        <v>219</v>
      </c>
      <c r="J18931">
        <v>1</v>
      </c>
      <c r="K18931" s="13" t="s">
        <v>191</v>
      </c>
      <c r="L18931">
        <v>4</v>
      </c>
      <c r="M18931">
        <v>1</v>
      </c>
      <c r="N18931" s="13" t="s">
        <v>212</v>
      </c>
      <c r="O18931" s="13" t="s">
        <v>195</v>
      </c>
      <c r="P18931">
        <v>21</v>
      </c>
      <c r="Q18931" s="13" t="s">
        <v>97</v>
      </c>
      <c r="R18931" s="13" t="s">
        <v>205</v>
      </c>
      <c r="S18931" s="13" t="s">
        <v>196</v>
      </c>
      <c r="T18931">
        <v>2</v>
      </c>
      <c r="U18931">
        <v>1</v>
      </c>
      <c r="V18931">
        <v>0</v>
      </c>
      <c r="W18931" s="13" t="s">
        <v>101</v>
      </c>
      <c r="X18931">
        <v>0.45</v>
      </c>
    </row>
    <row r="18932" spans="1:24" x14ac:dyDescent="0.3">
      <c r="A18932">
        <v>18930</v>
      </c>
      <c r="B18932" t="s">
        <v>197</v>
      </c>
      <c r="C18932" t="s">
        <v>198</v>
      </c>
      <c r="D18932">
        <v>30.691751</v>
      </c>
      <c r="E18932">
        <v>76.838571000000002</v>
      </c>
      <c r="F18932" s="18">
        <v>45410</v>
      </c>
      <c r="G18932" s="19">
        <v>0.95833333333333304</v>
      </c>
      <c r="H18932">
        <v>23</v>
      </c>
      <c r="I18932" s="13" t="s">
        <v>89</v>
      </c>
      <c r="J18932">
        <v>1</v>
      </c>
      <c r="K18932" s="13" t="s">
        <v>92</v>
      </c>
      <c r="L18932">
        <v>2</v>
      </c>
      <c r="M18932">
        <v>1</v>
      </c>
      <c r="N18932" s="13" t="s">
        <v>192</v>
      </c>
      <c r="O18932" s="13" t="s">
        <v>97</v>
      </c>
      <c r="P18932">
        <v>19</v>
      </c>
      <c r="Q18932" s="13" t="s">
        <v>95</v>
      </c>
      <c r="R18932" s="13" t="s">
        <v>208</v>
      </c>
      <c r="S18932" s="13" t="s">
        <v>99</v>
      </c>
      <c r="T18932">
        <v>4</v>
      </c>
      <c r="U18932">
        <v>4</v>
      </c>
      <c r="V18932">
        <v>0</v>
      </c>
      <c r="W18932" s="13" t="s">
        <v>101</v>
      </c>
      <c r="X18932">
        <v>0.3</v>
      </c>
    </row>
    <row r="18933" spans="1:24" x14ac:dyDescent="0.3">
      <c r="A18933">
        <v>18931</v>
      </c>
      <c r="B18933" t="s">
        <v>197</v>
      </c>
      <c r="C18933" t="s">
        <v>198</v>
      </c>
      <c r="D18933">
        <v>30.749241999999999</v>
      </c>
      <c r="E18933">
        <v>76.854658999999998</v>
      </c>
      <c r="F18933" s="18">
        <v>44629</v>
      </c>
      <c r="G18933" s="19">
        <v>0.5</v>
      </c>
      <c r="H18933">
        <v>12</v>
      </c>
      <c r="I18933" s="13" t="s">
        <v>194</v>
      </c>
      <c r="J18933">
        <v>0</v>
      </c>
      <c r="K18933" s="13" t="s">
        <v>92</v>
      </c>
      <c r="L18933">
        <v>6</v>
      </c>
      <c r="M18933">
        <v>1</v>
      </c>
      <c r="N18933" s="13" t="s">
        <v>212</v>
      </c>
      <c r="O18933" s="13" t="s">
        <v>195</v>
      </c>
      <c r="P18933">
        <v>29</v>
      </c>
      <c r="Q18933" s="13" t="s">
        <v>195</v>
      </c>
      <c r="R18933" s="13" t="s">
        <v>205</v>
      </c>
      <c r="S18933" s="13" t="s">
        <v>196</v>
      </c>
      <c r="T18933">
        <v>4</v>
      </c>
      <c r="U18933">
        <v>2</v>
      </c>
      <c r="V18933">
        <v>0</v>
      </c>
      <c r="W18933" s="13" t="s">
        <v>101</v>
      </c>
      <c r="X18933">
        <v>0.25</v>
      </c>
    </row>
    <row r="18934" spans="1:24" x14ac:dyDescent="0.3">
      <c r="A18934">
        <v>18932</v>
      </c>
      <c r="B18934" t="s">
        <v>79</v>
      </c>
      <c r="C18934" t="s">
        <v>80</v>
      </c>
      <c r="D18934">
        <v>18.503253999999998</v>
      </c>
      <c r="E18934">
        <v>73.763458</v>
      </c>
      <c r="F18934" s="18">
        <v>45507</v>
      </c>
      <c r="G18934" s="19">
        <v>0.45833333333333298</v>
      </c>
      <c r="H18934">
        <v>11</v>
      </c>
      <c r="I18934" s="13" t="s">
        <v>219</v>
      </c>
      <c r="J18934">
        <v>1</v>
      </c>
      <c r="K18934" s="13" t="s">
        <v>214</v>
      </c>
      <c r="L18934">
        <v>6</v>
      </c>
      <c r="M18934">
        <v>1</v>
      </c>
      <c r="N18934" s="13" t="s">
        <v>212</v>
      </c>
      <c r="O18934" s="13" t="s">
        <v>195</v>
      </c>
      <c r="P18934">
        <v>15</v>
      </c>
      <c r="Q18934" s="13" t="s">
        <v>95</v>
      </c>
      <c r="R18934" s="13" t="s">
        <v>208</v>
      </c>
      <c r="S18934" s="13" t="s">
        <v>196</v>
      </c>
      <c r="T18934">
        <v>4</v>
      </c>
      <c r="U18934">
        <v>2</v>
      </c>
      <c r="V18934">
        <v>0</v>
      </c>
      <c r="W18934" s="13" t="s">
        <v>101</v>
      </c>
      <c r="X18934">
        <v>0.25</v>
      </c>
    </row>
    <row r="18935" spans="1:24" x14ac:dyDescent="0.3">
      <c r="A18935">
        <v>18933</v>
      </c>
      <c r="B18935" t="s">
        <v>79</v>
      </c>
      <c r="C18935" t="s">
        <v>80</v>
      </c>
      <c r="D18935">
        <v>18.546561000000001</v>
      </c>
      <c r="E18935">
        <v>73.873243000000002</v>
      </c>
      <c r="F18935" s="18">
        <v>45709</v>
      </c>
      <c r="G18935" s="19">
        <v>0.79166666666666696</v>
      </c>
      <c r="H18935">
        <v>19</v>
      </c>
      <c r="I18935" s="13" t="s">
        <v>211</v>
      </c>
      <c r="J18935">
        <v>0</v>
      </c>
      <c r="K18935" s="13" t="s">
        <v>191</v>
      </c>
      <c r="L18935">
        <v>1</v>
      </c>
      <c r="M18935">
        <v>0</v>
      </c>
      <c r="N18935" s="13" t="s">
        <v>212</v>
      </c>
      <c r="O18935" s="13" t="s">
        <v>195</v>
      </c>
      <c r="P18935">
        <v>20</v>
      </c>
      <c r="Q18935" s="13" t="s">
        <v>195</v>
      </c>
      <c r="R18935" s="13" t="s">
        <v>98</v>
      </c>
      <c r="S18935" s="13" t="s">
        <v>196</v>
      </c>
      <c r="T18935">
        <v>4</v>
      </c>
      <c r="U18935">
        <v>3</v>
      </c>
      <c r="V18935">
        <v>1</v>
      </c>
      <c r="W18935" s="13" t="s">
        <v>101</v>
      </c>
      <c r="X18935">
        <v>0.4</v>
      </c>
    </row>
    <row r="18936" spans="1:24" x14ac:dyDescent="0.3">
      <c r="A18936">
        <v>18934</v>
      </c>
      <c r="B18936" t="s">
        <v>203</v>
      </c>
      <c r="C18936" t="s">
        <v>203</v>
      </c>
      <c r="D18936">
        <v>28.708514000000001</v>
      </c>
      <c r="E18936">
        <v>77.027510000000007</v>
      </c>
      <c r="F18936" s="18">
        <v>45028</v>
      </c>
      <c r="G18936" s="19">
        <v>0.25</v>
      </c>
      <c r="H18936">
        <v>6</v>
      </c>
      <c r="I18936" s="13" t="s">
        <v>194</v>
      </c>
      <c r="J18936">
        <v>0</v>
      </c>
      <c r="K18936" s="13" t="s">
        <v>214</v>
      </c>
      <c r="L18936">
        <v>3</v>
      </c>
      <c r="M18936">
        <v>1</v>
      </c>
      <c r="N18936" s="13" t="s">
        <v>212</v>
      </c>
      <c r="O18936" s="13" t="s">
        <v>95</v>
      </c>
      <c r="P18936">
        <v>15</v>
      </c>
      <c r="Q18936" s="13" t="s">
        <v>97</v>
      </c>
      <c r="R18936" s="13" t="s">
        <v>205</v>
      </c>
      <c r="S18936" s="13" t="s">
        <v>196</v>
      </c>
      <c r="T18936">
        <v>1</v>
      </c>
      <c r="U18936">
        <v>0</v>
      </c>
      <c r="V18936">
        <v>0</v>
      </c>
      <c r="W18936" s="13" t="s">
        <v>101</v>
      </c>
      <c r="X18936">
        <v>0.65</v>
      </c>
    </row>
    <row r="18937" spans="1:24" x14ac:dyDescent="0.3">
      <c r="A18937">
        <v>18935</v>
      </c>
      <c r="B18937" t="s">
        <v>190</v>
      </c>
      <c r="C18937" t="s">
        <v>80</v>
      </c>
      <c r="D18937">
        <v>19.241876000000001</v>
      </c>
      <c r="E18937">
        <v>72.843767</v>
      </c>
      <c r="F18937" s="18">
        <v>45023</v>
      </c>
      <c r="G18937" s="19">
        <v>0.16666666666666699</v>
      </c>
      <c r="H18937">
        <v>4</v>
      </c>
      <c r="I18937" s="13" t="s">
        <v>211</v>
      </c>
      <c r="J18937">
        <v>0</v>
      </c>
      <c r="K18937" s="13" t="s">
        <v>92</v>
      </c>
      <c r="L18937">
        <v>1</v>
      </c>
      <c r="M18937">
        <v>0</v>
      </c>
      <c r="N18937" s="13" t="s">
        <v>94</v>
      </c>
      <c r="O18937" s="13" t="s">
        <v>95</v>
      </c>
      <c r="P18937">
        <v>24</v>
      </c>
      <c r="Q18937" s="13" t="s">
        <v>95</v>
      </c>
      <c r="R18937" s="13" t="s">
        <v>199</v>
      </c>
      <c r="S18937" s="13" t="s">
        <v>196</v>
      </c>
      <c r="T18937">
        <v>4</v>
      </c>
      <c r="U18937">
        <v>2</v>
      </c>
      <c r="V18937">
        <v>0</v>
      </c>
      <c r="W18937" s="13" t="s">
        <v>101</v>
      </c>
      <c r="X18937">
        <v>0.45</v>
      </c>
    </row>
    <row r="18938" spans="1:24" x14ac:dyDescent="0.3">
      <c r="A18938">
        <v>18936</v>
      </c>
      <c r="B18938" t="s">
        <v>203</v>
      </c>
      <c r="C18938" t="s">
        <v>203</v>
      </c>
      <c r="D18938">
        <v>28.689488999999998</v>
      </c>
      <c r="E18938">
        <v>77.036353000000005</v>
      </c>
      <c r="F18938" s="18">
        <v>44965</v>
      </c>
      <c r="G18938" s="19">
        <v>0.45833333333333298</v>
      </c>
      <c r="H18938">
        <v>11</v>
      </c>
      <c r="I18938" s="13" t="s">
        <v>194</v>
      </c>
      <c r="J18938">
        <v>0</v>
      </c>
      <c r="K18938" s="13" t="s">
        <v>92</v>
      </c>
      <c r="L18938">
        <v>2</v>
      </c>
      <c r="M18938">
        <v>0</v>
      </c>
      <c r="N18938" s="13" t="s">
        <v>192</v>
      </c>
      <c r="O18938" s="13" t="s">
        <v>97</v>
      </c>
      <c r="P18938">
        <v>36</v>
      </c>
      <c r="Q18938" s="13" t="s">
        <v>195</v>
      </c>
      <c r="R18938" s="13" t="s">
        <v>98</v>
      </c>
      <c r="S18938" s="13" t="s">
        <v>196</v>
      </c>
      <c r="T18938">
        <v>5</v>
      </c>
      <c r="U18938">
        <v>0</v>
      </c>
      <c r="V18938">
        <v>0</v>
      </c>
      <c r="W18938" s="13" t="s">
        <v>101</v>
      </c>
      <c r="X18938">
        <v>0.1</v>
      </c>
    </row>
    <row r="18939" spans="1:24" x14ac:dyDescent="0.3">
      <c r="A18939">
        <v>18937</v>
      </c>
      <c r="B18939" t="s">
        <v>79</v>
      </c>
      <c r="C18939" t="s">
        <v>80</v>
      </c>
      <c r="D18939">
        <v>18.635546000000001</v>
      </c>
      <c r="E18939">
        <v>73.856123999999994</v>
      </c>
      <c r="F18939" s="18">
        <v>45672</v>
      </c>
      <c r="G18939" s="19">
        <v>0.125</v>
      </c>
      <c r="H18939">
        <v>3</v>
      </c>
      <c r="I18939" s="13" t="s">
        <v>194</v>
      </c>
      <c r="J18939">
        <v>0</v>
      </c>
      <c r="K18939" s="13" t="s">
        <v>191</v>
      </c>
      <c r="L18939">
        <v>6</v>
      </c>
      <c r="M18939">
        <v>0</v>
      </c>
      <c r="N18939" s="13" t="s">
        <v>94</v>
      </c>
      <c r="O18939" s="13" t="s">
        <v>95</v>
      </c>
      <c r="P18939">
        <v>23</v>
      </c>
      <c r="Q18939" s="13" t="s">
        <v>95</v>
      </c>
      <c r="R18939" s="13" t="s">
        <v>98</v>
      </c>
      <c r="S18939" s="13" t="s">
        <v>196</v>
      </c>
      <c r="T18939">
        <v>5</v>
      </c>
      <c r="U18939">
        <v>2</v>
      </c>
      <c r="V18939">
        <v>0</v>
      </c>
      <c r="W18939" s="13" t="s">
        <v>101</v>
      </c>
      <c r="X18939">
        <v>0.45</v>
      </c>
    </row>
    <row r="18940" spans="1:24" x14ac:dyDescent="0.3">
      <c r="A18940">
        <v>18938</v>
      </c>
      <c r="B18940" t="s">
        <v>79</v>
      </c>
      <c r="C18940" t="s">
        <v>80</v>
      </c>
      <c r="D18940">
        <v>18.587118</v>
      </c>
      <c r="E18940">
        <v>73.987173999999996</v>
      </c>
      <c r="F18940" s="18">
        <v>45135</v>
      </c>
      <c r="G18940" s="19">
        <v>0.79166666666666696</v>
      </c>
      <c r="H18940">
        <v>19</v>
      </c>
      <c r="I18940" s="13" t="s">
        <v>211</v>
      </c>
      <c r="J18940">
        <v>0</v>
      </c>
      <c r="K18940" s="13" t="s">
        <v>214</v>
      </c>
      <c r="L18940">
        <v>1</v>
      </c>
      <c r="M18940">
        <v>0</v>
      </c>
      <c r="N18940" s="13" t="s">
        <v>212</v>
      </c>
      <c r="O18940" s="13" t="s">
        <v>95</v>
      </c>
      <c r="P18940">
        <v>22</v>
      </c>
      <c r="Q18940" s="13" t="s">
        <v>195</v>
      </c>
      <c r="R18940" s="13" t="s">
        <v>208</v>
      </c>
      <c r="S18940" s="13" t="s">
        <v>196</v>
      </c>
      <c r="T18940">
        <v>2</v>
      </c>
      <c r="U18940">
        <v>1</v>
      </c>
      <c r="V18940">
        <v>1</v>
      </c>
      <c r="W18940" s="13" t="s">
        <v>101</v>
      </c>
      <c r="X18940">
        <v>0.6</v>
      </c>
    </row>
    <row r="18941" spans="1:24" x14ac:dyDescent="0.3">
      <c r="A18941">
        <v>18939</v>
      </c>
      <c r="B18941" t="s">
        <v>203</v>
      </c>
      <c r="C18941" t="s">
        <v>203</v>
      </c>
      <c r="D18941">
        <v>28.500613999999999</v>
      </c>
      <c r="E18941">
        <v>76.877167999999998</v>
      </c>
      <c r="F18941" s="18">
        <v>45361</v>
      </c>
      <c r="G18941" s="19">
        <v>0.79166666666666696</v>
      </c>
      <c r="H18941">
        <v>19</v>
      </c>
      <c r="I18941" s="13" t="s">
        <v>89</v>
      </c>
      <c r="J18941">
        <v>1</v>
      </c>
      <c r="K18941" s="13" t="s">
        <v>191</v>
      </c>
      <c r="L18941">
        <v>4</v>
      </c>
      <c r="M18941">
        <v>0</v>
      </c>
      <c r="N18941" s="13" t="s">
        <v>192</v>
      </c>
      <c r="O18941" s="13" t="s">
        <v>97</v>
      </c>
      <c r="P18941">
        <v>17</v>
      </c>
      <c r="Q18941" s="13" t="s">
        <v>195</v>
      </c>
      <c r="R18941" s="13" t="s">
        <v>205</v>
      </c>
      <c r="S18941" s="13" t="s">
        <v>196</v>
      </c>
      <c r="T18941">
        <v>4</v>
      </c>
      <c r="U18941">
        <v>3</v>
      </c>
      <c r="V18941">
        <v>1</v>
      </c>
      <c r="W18941" s="13" t="s">
        <v>101</v>
      </c>
      <c r="X18941">
        <v>0.25</v>
      </c>
    </row>
    <row r="18942" spans="1:24" x14ac:dyDescent="0.3">
      <c r="A18942">
        <v>18940</v>
      </c>
      <c r="B18942" t="s">
        <v>206</v>
      </c>
      <c r="C18942" t="s">
        <v>207</v>
      </c>
      <c r="D18942">
        <v>12.849895</v>
      </c>
      <c r="E18942">
        <v>77.656347999999994</v>
      </c>
      <c r="F18942" s="18">
        <v>44754</v>
      </c>
      <c r="G18942" s="19">
        <v>0.125</v>
      </c>
      <c r="H18942">
        <v>3</v>
      </c>
      <c r="I18942" s="13" t="s">
        <v>215</v>
      </c>
      <c r="J18942">
        <v>0</v>
      </c>
      <c r="K18942" s="13" t="s">
        <v>92</v>
      </c>
      <c r="L18942">
        <v>4</v>
      </c>
      <c r="M18942">
        <v>1</v>
      </c>
      <c r="N18942" s="13" t="s">
        <v>212</v>
      </c>
      <c r="O18942" s="13" t="s">
        <v>195</v>
      </c>
      <c r="P18942">
        <v>23</v>
      </c>
      <c r="Q18942" s="13" t="s">
        <v>95</v>
      </c>
      <c r="R18942" s="13" t="s">
        <v>199</v>
      </c>
      <c r="S18942" s="13" t="s">
        <v>99</v>
      </c>
      <c r="T18942">
        <v>4</v>
      </c>
      <c r="U18942">
        <v>4</v>
      </c>
      <c r="V18942">
        <v>0</v>
      </c>
      <c r="W18942" s="13" t="s">
        <v>101</v>
      </c>
      <c r="X18942">
        <v>0.45</v>
      </c>
    </row>
    <row r="18943" spans="1:24" x14ac:dyDescent="0.3">
      <c r="A18943">
        <v>18941</v>
      </c>
      <c r="B18943" t="s">
        <v>209</v>
      </c>
      <c r="C18943" t="s">
        <v>210</v>
      </c>
      <c r="D18943">
        <v>17.390678000000001</v>
      </c>
      <c r="E18943">
        <v>78.594790000000003</v>
      </c>
      <c r="F18943" s="18">
        <v>45647</v>
      </c>
      <c r="G18943" s="19">
        <v>0.58333333333333304</v>
      </c>
      <c r="H18943">
        <v>14</v>
      </c>
      <c r="I18943" s="13" t="s">
        <v>219</v>
      </c>
      <c r="J18943">
        <v>1</v>
      </c>
      <c r="K18943" s="13" t="s">
        <v>92</v>
      </c>
      <c r="L18943">
        <v>3</v>
      </c>
      <c r="M18943">
        <v>0</v>
      </c>
      <c r="N18943" s="13" t="s">
        <v>94</v>
      </c>
      <c r="O18943" s="13" t="s">
        <v>95</v>
      </c>
      <c r="P18943">
        <v>32</v>
      </c>
      <c r="Q18943" s="13" t="s">
        <v>195</v>
      </c>
      <c r="R18943" s="13" t="s">
        <v>213</v>
      </c>
      <c r="S18943" s="13" t="s">
        <v>196</v>
      </c>
      <c r="T18943">
        <v>4</v>
      </c>
      <c r="U18943">
        <v>1</v>
      </c>
      <c r="V18943">
        <v>0</v>
      </c>
      <c r="W18943" s="13" t="s">
        <v>101</v>
      </c>
      <c r="X18943">
        <v>0.45</v>
      </c>
    </row>
    <row r="18944" spans="1:24" x14ac:dyDescent="0.3">
      <c r="A18944">
        <v>18942</v>
      </c>
      <c r="B18944" t="s">
        <v>203</v>
      </c>
      <c r="C18944" t="s">
        <v>203</v>
      </c>
      <c r="D18944">
        <v>28.889541999999999</v>
      </c>
      <c r="E18944">
        <v>77.041090999999994</v>
      </c>
      <c r="F18944" s="18">
        <v>45516</v>
      </c>
      <c r="G18944" s="19">
        <v>0.91666666666666696</v>
      </c>
      <c r="H18944">
        <v>22</v>
      </c>
      <c r="I18944" s="13" t="s">
        <v>204</v>
      </c>
      <c r="J18944">
        <v>0</v>
      </c>
      <c r="K18944" s="13" t="s">
        <v>191</v>
      </c>
      <c r="L18944">
        <v>4</v>
      </c>
      <c r="M18944">
        <v>1</v>
      </c>
      <c r="N18944" s="13" t="s">
        <v>212</v>
      </c>
      <c r="O18944" s="13" t="s">
        <v>95</v>
      </c>
      <c r="P18944">
        <v>16</v>
      </c>
      <c r="Q18944" s="13" t="s">
        <v>97</v>
      </c>
      <c r="R18944" s="13" t="s">
        <v>208</v>
      </c>
      <c r="S18944" s="13" t="s">
        <v>196</v>
      </c>
      <c r="T18944">
        <v>2</v>
      </c>
      <c r="U18944">
        <v>2</v>
      </c>
      <c r="V18944">
        <v>0</v>
      </c>
      <c r="W18944" s="13" t="s">
        <v>101</v>
      </c>
      <c r="X18944">
        <v>0.65</v>
      </c>
    </row>
    <row r="18945" spans="1:24" x14ac:dyDescent="0.3">
      <c r="A18945">
        <v>18943</v>
      </c>
      <c r="B18945" t="s">
        <v>197</v>
      </c>
      <c r="C18945" t="s">
        <v>198</v>
      </c>
      <c r="D18945">
        <v>30.755911000000001</v>
      </c>
      <c r="E18945">
        <v>76.826431999999997</v>
      </c>
      <c r="F18945" s="18">
        <v>44590</v>
      </c>
      <c r="G18945" s="19">
        <v>0.54166666666666696</v>
      </c>
      <c r="H18945">
        <v>13</v>
      </c>
      <c r="I18945" s="13" t="s">
        <v>219</v>
      </c>
      <c r="J18945">
        <v>1</v>
      </c>
      <c r="K18945" s="13" t="s">
        <v>92</v>
      </c>
      <c r="L18945">
        <v>5</v>
      </c>
      <c r="M18945">
        <v>0</v>
      </c>
      <c r="N18945" s="13" t="s">
        <v>212</v>
      </c>
      <c r="O18945" s="13" t="s">
        <v>195</v>
      </c>
      <c r="P18945">
        <v>18</v>
      </c>
      <c r="Q18945" s="13" t="s">
        <v>97</v>
      </c>
      <c r="R18945" s="13" t="s">
        <v>213</v>
      </c>
      <c r="S18945" s="13" t="s">
        <v>193</v>
      </c>
      <c r="T18945">
        <v>3</v>
      </c>
      <c r="U18945">
        <v>3</v>
      </c>
      <c r="V18945">
        <v>0</v>
      </c>
      <c r="W18945" s="13" t="s">
        <v>101</v>
      </c>
      <c r="X18945">
        <v>0.45</v>
      </c>
    </row>
    <row r="18946" spans="1:24" x14ac:dyDescent="0.3">
      <c r="A18946">
        <v>18944</v>
      </c>
      <c r="B18946" t="s">
        <v>200</v>
      </c>
      <c r="C18946" t="s">
        <v>201</v>
      </c>
      <c r="D18946">
        <v>13.131907</v>
      </c>
      <c r="E18946">
        <v>80.158506000000003</v>
      </c>
      <c r="F18946" s="18">
        <v>44914</v>
      </c>
      <c r="G18946" s="19">
        <v>0.75</v>
      </c>
      <c r="H18946">
        <v>18</v>
      </c>
      <c r="I18946" s="13" t="s">
        <v>204</v>
      </c>
      <c r="J18946">
        <v>0</v>
      </c>
      <c r="K18946" s="13" t="s">
        <v>214</v>
      </c>
      <c r="L18946">
        <v>6</v>
      </c>
      <c r="M18946">
        <v>0</v>
      </c>
      <c r="N18946" s="13" t="s">
        <v>192</v>
      </c>
      <c r="O18946" s="13" t="s">
        <v>97</v>
      </c>
      <c r="P18946">
        <v>30</v>
      </c>
      <c r="Q18946" s="13" t="s">
        <v>97</v>
      </c>
      <c r="R18946" s="13" t="s">
        <v>208</v>
      </c>
      <c r="S18946" s="13" t="s">
        <v>193</v>
      </c>
      <c r="T18946">
        <v>4</v>
      </c>
      <c r="U18946">
        <v>2</v>
      </c>
      <c r="V18946">
        <v>1</v>
      </c>
      <c r="W18946" s="13" t="s">
        <v>101</v>
      </c>
      <c r="X18946">
        <v>0.45</v>
      </c>
    </row>
    <row r="18947" spans="1:24" x14ac:dyDescent="0.3">
      <c r="A18947">
        <v>18945</v>
      </c>
      <c r="B18947" t="s">
        <v>206</v>
      </c>
      <c r="C18947" t="s">
        <v>207</v>
      </c>
      <c r="D18947">
        <v>13.194974999999999</v>
      </c>
      <c r="E18947">
        <v>77.440781999999999</v>
      </c>
      <c r="F18947" s="18">
        <v>45389</v>
      </c>
      <c r="G18947" s="19">
        <v>0.29166666666666702</v>
      </c>
      <c r="H18947">
        <v>7</v>
      </c>
      <c r="I18947" s="13" t="s">
        <v>89</v>
      </c>
      <c r="J18947">
        <v>1</v>
      </c>
      <c r="K18947" s="13" t="s">
        <v>92</v>
      </c>
      <c r="L18947">
        <v>1</v>
      </c>
      <c r="M18947">
        <v>0</v>
      </c>
      <c r="N18947" s="13" t="s">
        <v>94</v>
      </c>
      <c r="O18947" s="13" t="s">
        <v>95</v>
      </c>
      <c r="P18947">
        <v>20</v>
      </c>
      <c r="Q18947" s="13" t="s">
        <v>97</v>
      </c>
      <c r="R18947" s="13" t="s">
        <v>199</v>
      </c>
      <c r="S18947" s="13" t="s">
        <v>196</v>
      </c>
      <c r="T18947">
        <v>1</v>
      </c>
      <c r="U18947">
        <v>0</v>
      </c>
      <c r="V18947">
        <v>0</v>
      </c>
      <c r="W18947" s="13" t="s">
        <v>101</v>
      </c>
      <c r="X18947">
        <v>0.65</v>
      </c>
    </row>
    <row r="18948" spans="1:24" x14ac:dyDescent="0.3">
      <c r="A18948">
        <v>18946</v>
      </c>
      <c r="B18948" t="s">
        <v>206</v>
      </c>
      <c r="C18948" t="s">
        <v>207</v>
      </c>
      <c r="D18948">
        <v>13.124212</v>
      </c>
      <c r="E18948">
        <v>77.642121000000003</v>
      </c>
      <c r="F18948" s="18">
        <v>45287</v>
      </c>
      <c r="G18948" s="19">
        <v>0.20833333333333301</v>
      </c>
      <c r="H18948">
        <v>5</v>
      </c>
      <c r="I18948" s="13" t="s">
        <v>194</v>
      </c>
      <c r="J18948">
        <v>0</v>
      </c>
      <c r="K18948" s="13" t="s">
        <v>191</v>
      </c>
      <c r="L18948">
        <v>3</v>
      </c>
      <c r="M18948">
        <v>0</v>
      </c>
      <c r="N18948" s="13" t="s">
        <v>94</v>
      </c>
      <c r="O18948" s="13" t="s">
        <v>95</v>
      </c>
      <c r="P18948">
        <v>34</v>
      </c>
      <c r="Q18948" s="13" t="s">
        <v>95</v>
      </c>
      <c r="R18948" s="13" t="s">
        <v>98</v>
      </c>
      <c r="S18948" s="13" t="s">
        <v>193</v>
      </c>
      <c r="T18948">
        <v>2</v>
      </c>
      <c r="U18948">
        <v>2</v>
      </c>
      <c r="V18948">
        <v>0</v>
      </c>
      <c r="W18948" s="13" t="s">
        <v>101</v>
      </c>
      <c r="X18948">
        <v>0.45</v>
      </c>
    </row>
    <row r="18949" spans="1:24" x14ac:dyDescent="0.3">
      <c r="A18949">
        <v>18947</v>
      </c>
      <c r="B18949" t="s">
        <v>79</v>
      </c>
      <c r="C18949" t="s">
        <v>80</v>
      </c>
      <c r="D18949">
        <v>18.525759999999998</v>
      </c>
      <c r="E18949">
        <v>73.772245999999996</v>
      </c>
      <c r="F18949" s="18">
        <v>45437</v>
      </c>
      <c r="G18949" s="19">
        <v>0.70833333333333304</v>
      </c>
      <c r="H18949">
        <v>17</v>
      </c>
      <c r="I18949" s="13" t="s">
        <v>219</v>
      </c>
      <c r="J18949">
        <v>1</v>
      </c>
      <c r="K18949" s="13" t="s">
        <v>214</v>
      </c>
      <c r="L18949">
        <v>1</v>
      </c>
      <c r="M18949">
        <v>1</v>
      </c>
      <c r="N18949" s="13" t="s">
        <v>212</v>
      </c>
      <c r="O18949" s="13" t="s">
        <v>95</v>
      </c>
      <c r="P18949">
        <v>18</v>
      </c>
      <c r="Q18949" s="13" t="s">
        <v>195</v>
      </c>
      <c r="R18949" s="13" t="s">
        <v>213</v>
      </c>
      <c r="S18949" s="13" t="s">
        <v>196</v>
      </c>
      <c r="T18949">
        <v>1</v>
      </c>
      <c r="U18949">
        <v>0</v>
      </c>
      <c r="V18949">
        <v>1</v>
      </c>
      <c r="W18949" s="13" t="s">
        <v>101</v>
      </c>
      <c r="X18949">
        <v>0.6</v>
      </c>
    </row>
    <row r="18950" spans="1:24" x14ac:dyDescent="0.3">
      <c r="A18950">
        <v>18948</v>
      </c>
      <c r="B18950" t="s">
        <v>217</v>
      </c>
      <c r="C18950" t="s">
        <v>218</v>
      </c>
      <c r="D18950">
        <v>22.470963999999999</v>
      </c>
      <c r="E18950">
        <v>88.393525999999994</v>
      </c>
      <c r="F18950" s="18">
        <v>45008</v>
      </c>
      <c r="G18950" s="19">
        <v>0.20833333333333301</v>
      </c>
      <c r="H18950">
        <v>5</v>
      </c>
      <c r="I18950" s="13" t="s">
        <v>202</v>
      </c>
      <c r="J18950">
        <v>0</v>
      </c>
      <c r="K18950" s="13" t="s">
        <v>92</v>
      </c>
      <c r="L18950">
        <v>4</v>
      </c>
      <c r="M18950">
        <v>1</v>
      </c>
      <c r="N18950" s="13" t="s">
        <v>212</v>
      </c>
      <c r="O18950" s="13" t="s">
        <v>195</v>
      </c>
      <c r="P18950">
        <v>17</v>
      </c>
      <c r="Q18950" s="13" t="s">
        <v>97</v>
      </c>
      <c r="R18950" s="13" t="s">
        <v>213</v>
      </c>
      <c r="S18950" s="13" t="s">
        <v>193</v>
      </c>
      <c r="T18950">
        <v>2</v>
      </c>
      <c r="U18950">
        <v>1</v>
      </c>
      <c r="V18950">
        <v>0</v>
      </c>
      <c r="W18950" s="13" t="s">
        <v>101</v>
      </c>
      <c r="X18950">
        <v>0.45</v>
      </c>
    </row>
    <row r="18951" spans="1:24" x14ac:dyDescent="0.3">
      <c r="A18951">
        <v>18949</v>
      </c>
      <c r="B18951" t="s">
        <v>200</v>
      </c>
      <c r="C18951" t="s">
        <v>201</v>
      </c>
      <c r="D18951">
        <v>13.126360999999999</v>
      </c>
      <c r="E18951">
        <v>80.129536999999999</v>
      </c>
      <c r="F18951" s="18">
        <v>45551</v>
      </c>
      <c r="G18951" s="19">
        <v>0.41666666666666702</v>
      </c>
      <c r="H18951">
        <v>10</v>
      </c>
      <c r="I18951" s="13" t="s">
        <v>204</v>
      </c>
      <c r="J18951">
        <v>0</v>
      </c>
      <c r="K18951" s="13" t="s">
        <v>92</v>
      </c>
      <c r="L18951">
        <v>4</v>
      </c>
      <c r="M18951">
        <v>1</v>
      </c>
      <c r="N18951" s="13" t="s">
        <v>212</v>
      </c>
      <c r="O18951" s="13" t="s">
        <v>95</v>
      </c>
      <c r="P18951">
        <v>18</v>
      </c>
      <c r="Q18951" s="13" t="s">
        <v>195</v>
      </c>
      <c r="R18951" s="13" t="s">
        <v>205</v>
      </c>
      <c r="S18951" s="13" t="s">
        <v>196</v>
      </c>
      <c r="T18951">
        <v>3</v>
      </c>
      <c r="U18951">
        <v>2</v>
      </c>
      <c r="V18951">
        <v>1</v>
      </c>
      <c r="W18951" s="13" t="s">
        <v>101</v>
      </c>
      <c r="X18951">
        <v>0.6</v>
      </c>
    </row>
    <row r="18952" spans="1:24" x14ac:dyDescent="0.3">
      <c r="A18952">
        <v>18950</v>
      </c>
      <c r="B18952" t="s">
        <v>197</v>
      </c>
      <c r="C18952" t="s">
        <v>198</v>
      </c>
      <c r="D18952">
        <v>30.724692000000001</v>
      </c>
      <c r="E18952">
        <v>76.890103999999994</v>
      </c>
      <c r="F18952" s="18">
        <v>45430</v>
      </c>
      <c r="G18952" s="19">
        <v>8.3333333333333301E-2</v>
      </c>
      <c r="H18952">
        <v>2</v>
      </c>
      <c r="I18952" s="13" t="s">
        <v>219</v>
      </c>
      <c r="J18952">
        <v>1</v>
      </c>
      <c r="K18952" s="13" t="s">
        <v>214</v>
      </c>
      <c r="L18952">
        <v>3</v>
      </c>
      <c r="M18952">
        <v>0</v>
      </c>
      <c r="N18952" s="13" t="s">
        <v>94</v>
      </c>
      <c r="O18952" s="13" t="s">
        <v>95</v>
      </c>
      <c r="P18952">
        <v>19</v>
      </c>
      <c r="Q18952" s="13" t="s">
        <v>195</v>
      </c>
      <c r="R18952" s="13" t="s">
        <v>98</v>
      </c>
      <c r="S18952" s="13" t="s">
        <v>196</v>
      </c>
      <c r="T18952">
        <v>1</v>
      </c>
      <c r="U18952">
        <v>0</v>
      </c>
      <c r="V18952">
        <v>0</v>
      </c>
      <c r="W18952" s="13" t="s">
        <v>101</v>
      </c>
      <c r="X18952">
        <v>0.45</v>
      </c>
    </row>
    <row r="18953" spans="1:24" x14ac:dyDescent="0.3">
      <c r="A18953">
        <v>18951</v>
      </c>
      <c r="B18953" t="s">
        <v>197</v>
      </c>
      <c r="C18953" t="s">
        <v>198</v>
      </c>
      <c r="D18953">
        <v>30.718254000000002</v>
      </c>
      <c r="E18953">
        <v>76.793515999999997</v>
      </c>
      <c r="F18953" s="18">
        <v>45076</v>
      </c>
      <c r="G18953" s="19">
        <v>0.58333333333333304</v>
      </c>
      <c r="H18953">
        <v>14</v>
      </c>
      <c r="I18953" s="13" t="s">
        <v>215</v>
      </c>
      <c r="J18953">
        <v>0</v>
      </c>
      <c r="K18953" s="13" t="s">
        <v>92</v>
      </c>
      <c r="L18953">
        <v>4</v>
      </c>
      <c r="M18953">
        <v>0</v>
      </c>
      <c r="N18953" s="13" t="s">
        <v>94</v>
      </c>
      <c r="O18953" s="13" t="s">
        <v>95</v>
      </c>
      <c r="P18953">
        <v>30</v>
      </c>
      <c r="Q18953" s="13" t="s">
        <v>95</v>
      </c>
      <c r="R18953" s="13" t="s">
        <v>98</v>
      </c>
      <c r="S18953" s="13" t="s">
        <v>196</v>
      </c>
      <c r="T18953">
        <v>2</v>
      </c>
      <c r="U18953">
        <v>0</v>
      </c>
      <c r="V18953">
        <v>0</v>
      </c>
      <c r="W18953" s="13" t="s">
        <v>101</v>
      </c>
      <c r="X18953">
        <v>0.45</v>
      </c>
    </row>
    <row r="18954" spans="1:24" x14ac:dyDescent="0.3">
      <c r="A18954">
        <v>18952</v>
      </c>
      <c r="B18954" t="s">
        <v>209</v>
      </c>
      <c r="C18954" t="s">
        <v>210</v>
      </c>
      <c r="D18954">
        <v>17.203391</v>
      </c>
      <c r="E18954">
        <v>78.335970000000003</v>
      </c>
      <c r="F18954" s="18">
        <v>45529</v>
      </c>
      <c r="G18954" s="19">
        <v>0.54166666666666696</v>
      </c>
      <c r="H18954">
        <v>13</v>
      </c>
      <c r="I18954" s="13" t="s">
        <v>89</v>
      </c>
      <c r="J18954">
        <v>1</v>
      </c>
      <c r="K18954" s="13" t="s">
        <v>191</v>
      </c>
      <c r="L18954">
        <v>5</v>
      </c>
      <c r="M18954">
        <v>1</v>
      </c>
      <c r="N18954" s="13" t="s">
        <v>212</v>
      </c>
      <c r="O18954" s="13" t="s">
        <v>195</v>
      </c>
      <c r="P18954">
        <v>20</v>
      </c>
      <c r="Q18954" s="13" t="s">
        <v>195</v>
      </c>
      <c r="R18954" s="13" t="s">
        <v>98</v>
      </c>
      <c r="S18954" s="13" t="s">
        <v>196</v>
      </c>
      <c r="T18954">
        <v>3</v>
      </c>
      <c r="U18954">
        <v>3</v>
      </c>
      <c r="V18954">
        <v>0</v>
      </c>
      <c r="W18954" s="13" t="s">
        <v>101</v>
      </c>
      <c r="X18954">
        <v>0.25</v>
      </c>
    </row>
    <row r="18955" spans="1:24" x14ac:dyDescent="0.3">
      <c r="A18955">
        <v>18953</v>
      </c>
      <c r="B18955" t="s">
        <v>190</v>
      </c>
      <c r="C18955" t="s">
        <v>80</v>
      </c>
      <c r="D18955">
        <v>19.220687999999999</v>
      </c>
      <c r="E18955">
        <v>72.844575000000006</v>
      </c>
      <c r="F18955" s="18">
        <v>44920</v>
      </c>
      <c r="G18955" s="19">
        <v>0.625</v>
      </c>
      <c r="H18955">
        <v>15</v>
      </c>
      <c r="I18955" s="13" t="s">
        <v>89</v>
      </c>
      <c r="J18955">
        <v>1</v>
      </c>
      <c r="K18955" s="13" t="s">
        <v>191</v>
      </c>
      <c r="L18955">
        <v>6</v>
      </c>
      <c r="M18955">
        <v>1</v>
      </c>
      <c r="N18955" s="13" t="s">
        <v>94</v>
      </c>
      <c r="O18955" s="13" t="s">
        <v>95</v>
      </c>
      <c r="P18955">
        <v>30</v>
      </c>
      <c r="Q18955" s="13" t="s">
        <v>195</v>
      </c>
      <c r="R18955" s="13" t="s">
        <v>205</v>
      </c>
      <c r="S18955" s="13" t="s">
        <v>196</v>
      </c>
      <c r="T18955">
        <v>5</v>
      </c>
      <c r="U18955">
        <v>0</v>
      </c>
      <c r="V18955">
        <v>0</v>
      </c>
      <c r="W18955" s="13" t="s">
        <v>101</v>
      </c>
      <c r="X18955">
        <v>0.45</v>
      </c>
    </row>
    <row r="18956" spans="1:24" x14ac:dyDescent="0.3">
      <c r="A18956">
        <v>18954</v>
      </c>
      <c r="B18956" t="s">
        <v>79</v>
      </c>
      <c r="C18956" t="s">
        <v>80</v>
      </c>
      <c r="D18956">
        <v>18.436319000000001</v>
      </c>
      <c r="E18956">
        <v>73.804873000000001</v>
      </c>
      <c r="F18956" s="18">
        <v>44569</v>
      </c>
      <c r="G18956" s="19">
        <v>0.41666666666666702</v>
      </c>
      <c r="H18956">
        <v>10</v>
      </c>
      <c r="I18956" s="13" t="s">
        <v>219</v>
      </c>
      <c r="J18956">
        <v>1</v>
      </c>
      <c r="K18956" s="13" t="s">
        <v>92</v>
      </c>
      <c r="L18956">
        <v>5</v>
      </c>
      <c r="M18956">
        <v>1</v>
      </c>
      <c r="N18956" s="13" t="s">
        <v>94</v>
      </c>
      <c r="O18956" s="13" t="s">
        <v>95</v>
      </c>
      <c r="P18956">
        <v>35</v>
      </c>
      <c r="Q18956" s="13" t="s">
        <v>97</v>
      </c>
      <c r="R18956" s="13" t="s">
        <v>213</v>
      </c>
      <c r="S18956" s="13" t="s">
        <v>196</v>
      </c>
      <c r="T18956">
        <v>2</v>
      </c>
      <c r="U18956">
        <v>1</v>
      </c>
      <c r="V18956">
        <v>1</v>
      </c>
      <c r="W18956" s="13" t="s">
        <v>101</v>
      </c>
      <c r="X18956">
        <v>0.8</v>
      </c>
    </row>
    <row r="18957" spans="1:24" x14ac:dyDescent="0.3">
      <c r="A18957">
        <v>18955</v>
      </c>
      <c r="B18957" t="s">
        <v>209</v>
      </c>
      <c r="C18957" t="s">
        <v>210</v>
      </c>
      <c r="D18957">
        <v>17.367267999999999</v>
      </c>
      <c r="E18957">
        <v>78.381640000000004</v>
      </c>
      <c r="F18957" s="18">
        <v>45423</v>
      </c>
      <c r="G18957" s="19">
        <v>0.33333333333333298</v>
      </c>
      <c r="H18957">
        <v>8</v>
      </c>
      <c r="I18957" s="13" t="s">
        <v>219</v>
      </c>
      <c r="J18957">
        <v>1</v>
      </c>
      <c r="K18957" s="13" t="s">
        <v>214</v>
      </c>
      <c r="L18957">
        <v>3</v>
      </c>
      <c r="M18957">
        <v>0</v>
      </c>
      <c r="N18957" s="13" t="s">
        <v>212</v>
      </c>
      <c r="O18957" s="13" t="s">
        <v>95</v>
      </c>
      <c r="P18957">
        <v>21</v>
      </c>
      <c r="Q18957" s="13" t="s">
        <v>97</v>
      </c>
      <c r="R18957" s="13" t="s">
        <v>98</v>
      </c>
      <c r="S18957" s="13" t="s">
        <v>196</v>
      </c>
      <c r="T18957">
        <v>1</v>
      </c>
      <c r="U18957">
        <v>0</v>
      </c>
      <c r="V18957">
        <v>1</v>
      </c>
      <c r="W18957" s="13" t="s">
        <v>101</v>
      </c>
      <c r="X18957">
        <v>0.8</v>
      </c>
    </row>
    <row r="18958" spans="1:24" x14ac:dyDescent="0.3">
      <c r="A18958">
        <v>18956</v>
      </c>
      <c r="B18958" t="s">
        <v>203</v>
      </c>
      <c r="C18958" t="s">
        <v>203</v>
      </c>
      <c r="D18958">
        <v>28.528117999999999</v>
      </c>
      <c r="E18958">
        <v>77.096073000000004</v>
      </c>
      <c r="F18958" s="18">
        <v>45210</v>
      </c>
      <c r="G18958" s="19">
        <v>0.83333333333333304</v>
      </c>
      <c r="H18958">
        <v>20</v>
      </c>
      <c r="I18958" s="13" t="s">
        <v>194</v>
      </c>
      <c r="J18958">
        <v>0</v>
      </c>
      <c r="K18958" s="13" t="s">
        <v>191</v>
      </c>
      <c r="L18958">
        <v>5</v>
      </c>
      <c r="M18958">
        <v>1</v>
      </c>
      <c r="N18958" s="13" t="s">
        <v>212</v>
      </c>
      <c r="O18958" s="13" t="s">
        <v>195</v>
      </c>
      <c r="P18958">
        <v>29</v>
      </c>
      <c r="Q18958" s="13" t="s">
        <v>97</v>
      </c>
      <c r="R18958" s="13" t="s">
        <v>98</v>
      </c>
      <c r="S18958" s="13" t="s">
        <v>196</v>
      </c>
      <c r="T18958">
        <v>4</v>
      </c>
      <c r="U18958">
        <v>4</v>
      </c>
      <c r="V18958">
        <v>0</v>
      </c>
      <c r="W18958" s="13" t="s">
        <v>101</v>
      </c>
      <c r="X18958">
        <v>0.45</v>
      </c>
    </row>
    <row r="18959" spans="1:24" x14ac:dyDescent="0.3">
      <c r="A18959">
        <v>18957</v>
      </c>
      <c r="B18959" t="s">
        <v>190</v>
      </c>
      <c r="C18959" t="s">
        <v>80</v>
      </c>
      <c r="D18959">
        <v>19.196995000000001</v>
      </c>
      <c r="E18959">
        <v>72.897469999999998</v>
      </c>
      <c r="F18959" s="18">
        <v>44785</v>
      </c>
      <c r="G18959" s="19">
        <v>0.25</v>
      </c>
      <c r="H18959">
        <v>6</v>
      </c>
      <c r="I18959" s="13" t="s">
        <v>211</v>
      </c>
      <c r="J18959">
        <v>0</v>
      </c>
      <c r="K18959" s="13" t="s">
        <v>214</v>
      </c>
      <c r="L18959">
        <v>6</v>
      </c>
      <c r="M18959">
        <v>1</v>
      </c>
      <c r="N18959" s="13" t="s">
        <v>192</v>
      </c>
      <c r="O18959" s="13" t="s">
        <v>97</v>
      </c>
      <c r="P18959">
        <v>35</v>
      </c>
      <c r="Q18959" s="13" t="s">
        <v>195</v>
      </c>
      <c r="R18959" s="13" t="s">
        <v>213</v>
      </c>
      <c r="S18959" s="13" t="s">
        <v>99</v>
      </c>
      <c r="T18959">
        <v>2</v>
      </c>
      <c r="U18959">
        <v>2</v>
      </c>
      <c r="V18959">
        <v>0</v>
      </c>
      <c r="W18959" s="13" t="s">
        <v>101</v>
      </c>
      <c r="X18959">
        <v>0.3</v>
      </c>
    </row>
    <row r="18960" spans="1:24" x14ac:dyDescent="0.3">
      <c r="A18960">
        <v>18958</v>
      </c>
      <c r="B18960" t="s">
        <v>217</v>
      </c>
      <c r="C18960" t="s">
        <v>218</v>
      </c>
      <c r="D18960">
        <v>22.558014</v>
      </c>
      <c r="E18960">
        <v>88.480328</v>
      </c>
      <c r="F18960" s="18">
        <v>45439</v>
      </c>
      <c r="G18960" s="19">
        <v>4.1666666666666699E-2</v>
      </c>
      <c r="H18960">
        <v>1</v>
      </c>
      <c r="I18960" s="13" t="s">
        <v>204</v>
      </c>
      <c r="J18960">
        <v>0</v>
      </c>
      <c r="K18960" s="13" t="s">
        <v>214</v>
      </c>
      <c r="L18960">
        <v>1</v>
      </c>
      <c r="M18960">
        <v>1</v>
      </c>
      <c r="N18960" s="13" t="s">
        <v>212</v>
      </c>
      <c r="O18960" s="13" t="s">
        <v>95</v>
      </c>
      <c r="P18960">
        <v>18</v>
      </c>
      <c r="Q18960" s="13" t="s">
        <v>95</v>
      </c>
      <c r="R18960" s="13" t="s">
        <v>205</v>
      </c>
      <c r="S18960" s="13" t="s">
        <v>196</v>
      </c>
      <c r="T18960">
        <v>2</v>
      </c>
      <c r="U18960">
        <v>0</v>
      </c>
      <c r="V18960">
        <v>0</v>
      </c>
      <c r="W18960" s="13" t="s">
        <v>101</v>
      </c>
      <c r="X18960">
        <v>0.45</v>
      </c>
    </row>
    <row r="18961" spans="1:24" x14ac:dyDescent="0.3">
      <c r="A18961">
        <v>18959</v>
      </c>
      <c r="B18961" t="s">
        <v>190</v>
      </c>
      <c r="C18961" t="s">
        <v>80</v>
      </c>
      <c r="D18961">
        <v>18.865881000000002</v>
      </c>
      <c r="E18961">
        <v>72.877347</v>
      </c>
      <c r="F18961" s="18">
        <v>45118</v>
      </c>
      <c r="G18961" s="19">
        <v>0.125</v>
      </c>
      <c r="H18961">
        <v>3</v>
      </c>
      <c r="I18961" s="13" t="s">
        <v>215</v>
      </c>
      <c r="J18961">
        <v>0</v>
      </c>
      <c r="K18961" s="13" t="s">
        <v>214</v>
      </c>
      <c r="L18961">
        <v>3</v>
      </c>
      <c r="M18961">
        <v>1</v>
      </c>
      <c r="N18961" s="13" t="s">
        <v>192</v>
      </c>
      <c r="O18961" s="13" t="s">
        <v>97</v>
      </c>
      <c r="P18961">
        <v>27</v>
      </c>
      <c r="Q18961" s="13" t="s">
        <v>97</v>
      </c>
      <c r="R18961" s="13" t="s">
        <v>199</v>
      </c>
      <c r="S18961" s="13" t="s">
        <v>196</v>
      </c>
      <c r="T18961">
        <v>4</v>
      </c>
      <c r="U18961">
        <v>4</v>
      </c>
      <c r="V18961">
        <v>0</v>
      </c>
      <c r="W18961" s="13" t="s">
        <v>101</v>
      </c>
      <c r="X18961">
        <v>0.3</v>
      </c>
    </row>
    <row r="18962" spans="1:24" x14ac:dyDescent="0.3">
      <c r="A18962">
        <v>18960</v>
      </c>
      <c r="B18962" t="s">
        <v>197</v>
      </c>
      <c r="C18962" t="s">
        <v>198</v>
      </c>
      <c r="D18962">
        <v>30.647590000000001</v>
      </c>
      <c r="E18962">
        <v>76.704168999999993</v>
      </c>
      <c r="F18962" s="18">
        <v>45682</v>
      </c>
      <c r="G18962" s="19">
        <v>0.875</v>
      </c>
      <c r="H18962">
        <v>21</v>
      </c>
      <c r="I18962" s="13" t="s">
        <v>219</v>
      </c>
      <c r="J18962">
        <v>1</v>
      </c>
      <c r="K18962" s="13" t="s">
        <v>191</v>
      </c>
      <c r="L18962">
        <v>6</v>
      </c>
      <c r="M18962">
        <v>1</v>
      </c>
      <c r="N18962" s="13" t="s">
        <v>212</v>
      </c>
      <c r="O18962" s="13" t="s">
        <v>195</v>
      </c>
      <c r="P18962">
        <v>40</v>
      </c>
      <c r="Q18962" s="13" t="s">
        <v>97</v>
      </c>
      <c r="R18962" s="13" t="s">
        <v>213</v>
      </c>
      <c r="S18962" s="13" t="s">
        <v>196</v>
      </c>
      <c r="T18962">
        <v>4</v>
      </c>
      <c r="U18962">
        <v>0</v>
      </c>
      <c r="V18962">
        <v>0</v>
      </c>
      <c r="W18962" s="13" t="s">
        <v>101</v>
      </c>
      <c r="X18962">
        <v>0.45</v>
      </c>
    </row>
    <row r="18963" spans="1:24" x14ac:dyDescent="0.3">
      <c r="A18963">
        <v>18961</v>
      </c>
      <c r="B18963" t="s">
        <v>203</v>
      </c>
      <c r="C18963" t="s">
        <v>203</v>
      </c>
      <c r="D18963">
        <v>28.600314999999998</v>
      </c>
      <c r="E18963">
        <v>77.155365000000003</v>
      </c>
      <c r="F18963" s="18">
        <v>45704</v>
      </c>
      <c r="G18963" s="19">
        <v>0.375</v>
      </c>
      <c r="H18963">
        <v>9</v>
      </c>
      <c r="I18963" s="13" t="s">
        <v>89</v>
      </c>
      <c r="J18963">
        <v>1</v>
      </c>
      <c r="K18963" s="13" t="s">
        <v>191</v>
      </c>
      <c r="L18963">
        <v>2</v>
      </c>
      <c r="M18963">
        <v>1</v>
      </c>
      <c r="N18963" s="13" t="s">
        <v>192</v>
      </c>
      <c r="O18963" s="13" t="s">
        <v>97</v>
      </c>
      <c r="P18963">
        <v>29</v>
      </c>
      <c r="Q18963" s="13" t="s">
        <v>97</v>
      </c>
      <c r="R18963" s="13" t="s">
        <v>98</v>
      </c>
      <c r="S18963" s="13" t="s">
        <v>196</v>
      </c>
      <c r="T18963">
        <v>5</v>
      </c>
      <c r="U18963">
        <v>5</v>
      </c>
      <c r="V18963">
        <v>1</v>
      </c>
      <c r="W18963" s="13" t="s">
        <v>101</v>
      </c>
      <c r="X18963">
        <v>0.45</v>
      </c>
    </row>
    <row r="18964" spans="1:24" x14ac:dyDescent="0.3">
      <c r="A18964">
        <v>18962</v>
      </c>
      <c r="B18964" t="s">
        <v>206</v>
      </c>
      <c r="C18964" t="s">
        <v>207</v>
      </c>
      <c r="D18964">
        <v>13.117274999999999</v>
      </c>
      <c r="E18964">
        <v>77.782240000000002</v>
      </c>
      <c r="F18964" s="18">
        <v>45310</v>
      </c>
      <c r="G18964" s="19">
        <v>0.58333333333333304</v>
      </c>
      <c r="H18964">
        <v>14</v>
      </c>
      <c r="I18964" s="13" t="s">
        <v>211</v>
      </c>
      <c r="J18964">
        <v>0</v>
      </c>
      <c r="K18964" s="13" t="s">
        <v>191</v>
      </c>
      <c r="L18964">
        <v>3</v>
      </c>
      <c r="M18964">
        <v>0</v>
      </c>
      <c r="N18964" s="13" t="s">
        <v>212</v>
      </c>
      <c r="O18964" s="13" t="s">
        <v>95</v>
      </c>
      <c r="P18964">
        <v>29</v>
      </c>
      <c r="Q18964" s="13" t="s">
        <v>95</v>
      </c>
      <c r="R18964" s="13" t="s">
        <v>208</v>
      </c>
      <c r="S18964" s="13" t="s">
        <v>196</v>
      </c>
      <c r="T18964">
        <v>2</v>
      </c>
      <c r="U18964">
        <v>2</v>
      </c>
      <c r="V18964">
        <v>0</v>
      </c>
      <c r="W18964" s="13" t="s">
        <v>101</v>
      </c>
      <c r="X18964">
        <v>0.45</v>
      </c>
    </row>
    <row r="18965" spans="1:24" x14ac:dyDescent="0.3">
      <c r="A18965">
        <v>18963</v>
      </c>
      <c r="B18965" t="s">
        <v>217</v>
      </c>
      <c r="C18965" t="s">
        <v>218</v>
      </c>
      <c r="D18965">
        <v>22.633583000000002</v>
      </c>
      <c r="E18965">
        <v>88.282938000000001</v>
      </c>
      <c r="F18965" s="18">
        <v>44896</v>
      </c>
      <c r="G18965" s="19">
        <v>0.16666666666666699</v>
      </c>
      <c r="H18965">
        <v>4</v>
      </c>
      <c r="I18965" s="13" t="s">
        <v>202</v>
      </c>
      <c r="J18965">
        <v>0</v>
      </c>
      <c r="K18965" s="13" t="s">
        <v>92</v>
      </c>
      <c r="L18965">
        <v>6</v>
      </c>
      <c r="M18965">
        <v>0</v>
      </c>
      <c r="N18965" s="13" t="s">
        <v>94</v>
      </c>
      <c r="O18965" s="13" t="s">
        <v>95</v>
      </c>
      <c r="P18965">
        <v>30</v>
      </c>
      <c r="Q18965" s="13" t="s">
        <v>95</v>
      </c>
      <c r="R18965" s="13" t="s">
        <v>205</v>
      </c>
      <c r="S18965" s="13" t="s">
        <v>196</v>
      </c>
      <c r="T18965">
        <v>5</v>
      </c>
      <c r="U18965">
        <v>5</v>
      </c>
      <c r="V18965">
        <v>0</v>
      </c>
      <c r="W18965" s="13" t="s">
        <v>101</v>
      </c>
      <c r="X18965">
        <v>0.45</v>
      </c>
    </row>
    <row r="18966" spans="1:24" x14ac:dyDescent="0.3">
      <c r="A18966">
        <v>18964</v>
      </c>
      <c r="B18966" t="s">
        <v>206</v>
      </c>
      <c r="C18966" t="s">
        <v>207</v>
      </c>
      <c r="D18966">
        <v>13.051802</v>
      </c>
      <c r="E18966">
        <v>77.658287000000001</v>
      </c>
      <c r="F18966" s="18">
        <v>45004</v>
      </c>
      <c r="G18966" s="19">
        <v>0.25</v>
      </c>
      <c r="H18966">
        <v>6</v>
      </c>
      <c r="I18966" s="13" t="s">
        <v>89</v>
      </c>
      <c r="J18966">
        <v>1</v>
      </c>
      <c r="K18966" s="13" t="s">
        <v>214</v>
      </c>
      <c r="L18966">
        <v>6</v>
      </c>
      <c r="M18966">
        <v>1</v>
      </c>
      <c r="N18966" s="13" t="s">
        <v>94</v>
      </c>
      <c r="O18966" s="13" t="s">
        <v>95</v>
      </c>
      <c r="P18966">
        <v>27</v>
      </c>
      <c r="Q18966" s="13" t="s">
        <v>97</v>
      </c>
      <c r="R18966" s="13" t="s">
        <v>213</v>
      </c>
      <c r="S18966" s="13" t="s">
        <v>193</v>
      </c>
      <c r="T18966">
        <v>4</v>
      </c>
      <c r="U18966">
        <v>2</v>
      </c>
      <c r="V18966">
        <v>0</v>
      </c>
      <c r="W18966" s="13" t="s">
        <v>101</v>
      </c>
      <c r="X18966">
        <v>0.65</v>
      </c>
    </row>
    <row r="18967" spans="1:24" x14ac:dyDescent="0.3">
      <c r="A18967">
        <v>18965</v>
      </c>
      <c r="B18967" t="s">
        <v>206</v>
      </c>
      <c r="C18967" t="s">
        <v>207</v>
      </c>
      <c r="D18967">
        <v>13.174049</v>
      </c>
      <c r="E18967">
        <v>77.511482999999998</v>
      </c>
      <c r="F18967" s="18">
        <v>44806</v>
      </c>
      <c r="G18967" s="19">
        <v>0.83333333333333304</v>
      </c>
      <c r="H18967">
        <v>20</v>
      </c>
      <c r="I18967" s="13" t="s">
        <v>211</v>
      </c>
      <c r="J18967">
        <v>0</v>
      </c>
      <c r="K18967" s="13" t="s">
        <v>214</v>
      </c>
      <c r="L18967">
        <v>6</v>
      </c>
      <c r="M18967">
        <v>1</v>
      </c>
      <c r="N18967" s="13" t="s">
        <v>192</v>
      </c>
      <c r="O18967" s="13" t="s">
        <v>97</v>
      </c>
      <c r="P18967">
        <v>19</v>
      </c>
      <c r="Q18967" s="13" t="s">
        <v>97</v>
      </c>
      <c r="R18967" s="13" t="s">
        <v>199</v>
      </c>
      <c r="S18967" s="13" t="s">
        <v>196</v>
      </c>
      <c r="T18967">
        <v>1</v>
      </c>
      <c r="U18967">
        <v>1</v>
      </c>
      <c r="V18967">
        <v>0</v>
      </c>
      <c r="W18967" s="13" t="s">
        <v>101</v>
      </c>
      <c r="X18967">
        <v>0.3</v>
      </c>
    </row>
    <row r="18968" spans="1:24" x14ac:dyDescent="0.3">
      <c r="A18968">
        <v>18966</v>
      </c>
      <c r="B18968" t="s">
        <v>190</v>
      </c>
      <c r="C18968" t="s">
        <v>80</v>
      </c>
      <c r="D18968">
        <v>19.275638000000001</v>
      </c>
      <c r="E18968">
        <v>72.891237000000004</v>
      </c>
      <c r="F18968" s="18">
        <v>45587</v>
      </c>
      <c r="G18968" s="19">
        <v>0.91666666666666696</v>
      </c>
      <c r="H18968">
        <v>22</v>
      </c>
      <c r="I18968" s="13" t="s">
        <v>215</v>
      </c>
      <c r="J18968">
        <v>0</v>
      </c>
      <c r="K18968" s="13" t="s">
        <v>92</v>
      </c>
      <c r="L18968">
        <v>5</v>
      </c>
      <c r="M18968">
        <v>1</v>
      </c>
      <c r="N18968" s="13" t="s">
        <v>212</v>
      </c>
      <c r="O18968" s="13" t="s">
        <v>95</v>
      </c>
      <c r="P18968">
        <v>26</v>
      </c>
      <c r="Q18968" s="13" t="s">
        <v>195</v>
      </c>
      <c r="R18968" s="13" t="s">
        <v>205</v>
      </c>
      <c r="S18968" s="13" t="s">
        <v>196</v>
      </c>
      <c r="T18968">
        <v>5</v>
      </c>
      <c r="U18968">
        <v>5</v>
      </c>
      <c r="V18968">
        <v>0</v>
      </c>
      <c r="W18968" s="13" t="s">
        <v>101</v>
      </c>
      <c r="X18968">
        <v>0.45</v>
      </c>
    </row>
    <row r="18969" spans="1:24" x14ac:dyDescent="0.3">
      <c r="A18969">
        <v>18967</v>
      </c>
      <c r="B18969" t="s">
        <v>217</v>
      </c>
      <c r="C18969" t="s">
        <v>218</v>
      </c>
      <c r="D18969">
        <v>22.600524</v>
      </c>
      <c r="E18969">
        <v>88.243243000000007</v>
      </c>
      <c r="F18969" s="18">
        <v>44887</v>
      </c>
      <c r="G18969" s="19">
        <v>0.79166666666666696</v>
      </c>
      <c r="H18969">
        <v>19</v>
      </c>
      <c r="I18969" s="13" t="s">
        <v>215</v>
      </c>
      <c r="J18969">
        <v>0</v>
      </c>
      <c r="K18969" s="13" t="s">
        <v>214</v>
      </c>
      <c r="L18969">
        <v>3</v>
      </c>
      <c r="M18969">
        <v>1</v>
      </c>
      <c r="N18969" s="13" t="s">
        <v>212</v>
      </c>
      <c r="O18969" s="13" t="s">
        <v>95</v>
      </c>
      <c r="P18969">
        <v>25</v>
      </c>
      <c r="Q18969" s="13" t="s">
        <v>97</v>
      </c>
      <c r="R18969" s="13" t="s">
        <v>208</v>
      </c>
      <c r="S18969" s="13" t="s">
        <v>193</v>
      </c>
      <c r="T18969">
        <v>1</v>
      </c>
      <c r="U18969">
        <v>0</v>
      </c>
      <c r="V18969">
        <v>1</v>
      </c>
      <c r="W18969" s="13" t="s">
        <v>101</v>
      </c>
      <c r="X18969">
        <v>0.8</v>
      </c>
    </row>
    <row r="18970" spans="1:24" x14ac:dyDescent="0.3">
      <c r="A18970">
        <v>18968</v>
      </c>
      <c r="B18970" t="s">
        <v>203</v>
      </c>
      <c r="C18970" t="s">
        <v>203</v>
      </c>
      <c r="D18970">
        <v>28.588149000000001</v>
      </c>
      <c r="E18970">
        <v>77.145966000000001</v>
      </c>
      <c r="F18970" s="18">
        <v>45148</v>
      </c>
      <c r="G18970" s="19">
        <v>0.16666666666666699</v>
      </c>
      <c r="H18970">
        <v>4</v>
      </c>
      <c r="I18970" s="13" t="s">
        <v>202</v>
      </c>
      <c r="J18970">
        <v>0</v>
      </c>
      <c r="K18970" s="13" t="s">
        <v>92</v>
      </c>
      <c r="L18970">
        <v>4</v>
      </c>
      <c r="M18970">
        <v>0</v>
      </c>
      <c r="N18970" s="13" t="s">
        <v>94</v>
      </c>
      <c r="O18970" s="13" t="s">
        <v>95</v>
      </c>
      <c r="P18970">
        <v>34</v>
      </c>
      <c r="Q18970" s="13" t="s">
        <v>95</v>
      </c>
      <c r="R18970" s="13" t="s">
        <v>199</v>
      </c>
      <c r="S18970" s="13" t="s">
        <v>99</v>
      </c>
      <c r="T18970">
        <v>1</v>
      </c>
      <c r="U18970">
        <v>1</v>
      </c>
      <c r="V18970">
        <v>0</v>
      </c>
      <c r="W18970" s="13" t="s">
        <v>101</v>
      </c>
      <c r="X18970">
        <v>0.65</v>
      </c>
    </row>
    <row r="18971" spans="1:24" x14ac:dyDescent="0.3">
      <c r="A18971">
        <v>18969</v>
      </c>
      <c r="B18971" t="s">
        <v>200</v>
      </c>
      <c r="C18971" t="s">
        <v>201</v>
      </c>
      <c r="D18971">
        <v>12.935345</v>
      </c>
      <c r="E18971">
        <v>80.232980999999995</v>
      </c>
      <c r="F18971" s="18">
        <v>45302</v>
      </c>
      <c r="G18971" s="19">
        <v>8.3333333333333301E-2</v>
      </c>
      <c r="H18971">
        <v>2</v>
      </c>
      <c r="I18971" s="13" t="s">
        <v>202</v>
      </c>
      <c r="J18971">
        <v>0</v>
      </c>
      <c r="K18971" s="13" t="s">
        <v>191</v>
      </c>
      <c r="L18971">
        <v>1</v>
      </c>
      <c r="M18971">
        <v>0</v>
      </c>
      <c r="N18971" s="13" t="s">
        <v>94</v>
      </c>
      <c r="O18971" s="13" t="s">
        <v>95</v>
      </c>
      <c r="P18971">
        <v>40</v>
      </c>
      <c r="Q18971" s="13" t="s">
        <v>95</v>
      </c>
      <c r="R18971" s="13" t="s">
        <v>213</v>
      </c>
      <c r="S18971" s="13" t="s">
        <v>99</v>
      </c>
      <c r="T18971">
        <v>3</v>
      </c>
      <c r="U18971">
        <v>3</v>
      </c>
      <c r="V18971">
        <v>0</v>
      </c>
      <c r="W18971" s="13" t="s">
        <v>101</v>
      </c>
      <c r="X18971">
        <v>0.65</v>
      </c>
    </row>
    <row r="18972" spans="1:24" x14ac:dyDescent="0.3">
      <c r="A18972">
        <v>18970</v>
      </c>
      <c r="B18972" t="s">
        <v>203</v>
      </c>
      <c r="C18972" t="s">
        <v>203</v>
      </c>
      <c r="D18972">
        <v>28.48846</v>
      </c>
      <c r="E18972">
        <v>76.831059999999994</v>
      </c>
      <c r="F18972" s="18">
        <v>45035</v>
      </c>
      <c r="G18972" s="19">
        <v>8.3333333333333301E-2</v>
      </c>
      <c r="H18972">
        <v>2</v>
      </c>
      <c r="I18972" s="13" t="s">
        <v>194</v>
      </c>
      <c r="J18972">
        <v>0</v>
      </c>
      <c r="K18972" s="13" t="s">
        <v>214</v>
      </c>
      <c r="L18972">
        <v>2</v>
      </c>
      <c r="M18972">
        <v>0</v>
      </c>
      <c r="N18972" s="13" t="s">
        <v>212</v>
      </c>
      <c r="O18972" s="13" t="s">
        <v>195</v>
      </c>
      <c r="P18972">
        <v>18</v>
      </c>
      <c r="Q18972" s="13" t="s">
        <v>95</v>
      </c>
      <c r="R18972" s="13" t="s">
        <v>98</v>
      </c>
      <c r="S18972" s="13" t="s">
        <v>196</v>
      </c>
      <c r="T18972">
        <v>1</v>
      </c>
      <c r="U18972">
        <v>1</v>
      </c>
      <c r="V18972">
        <v>0</v>
      </c>
      <c r="W18972" s="13" t="s">
        <v>101</v>
      </c>
      <c r="X18972">
        <v>0.25</v>
      </c>
    </row>
    <row r="18973" spans="1:24" x14ac:dyDescent="0.3">
      <c r="A18973">
        <v>18971</v>
      </c>
      <c r="B18973" t="s">
        <v>190</v>
      </c>
      <c r="C18973" t="s">
        <v>80</v>
      </c>
      <c r="D18973">
        <v>19.216968000000001</v>
      </c>
      <c r="E18973">
        <v>72.831413999999995</v>
      </c>
      <c r="F18973" s="18">
        <v>44680</v>
      </c>
      <c r="G18973" s="19">
        <v>0.29166666666666702</v>
      </c>
      <c r="H18973">
        <v>7</v>
      </c>
      <c r="I18973" s="13" t="s">
        <v>211</v>
      </c>
      <c r="J18973">
        <v>0</v>
      </c>
      <c r="K18973" s="13" t="s">
        <v>92</v>
      </c>
      <c r="L18973">
        <v>5</v>
      </c>
      <c r="M18973">
        <v>0</v>
      </c>
      <c r="N18973" s="13" t="s">
        <v>192</v>
      </c>
      <c r="O18973" s="13" t="s">
        <v>97</v>
      </c>
      <c r="P18973">
        <v>37</v>
      </c>
      <c r="Q18973" s="13" t="s">
        <v>97</v>
      </c>
      <c r="R18973" s="13" t="s">
        <v>98</v>
      </c>
      <c r="S18973" s="13" t="s">
        <v>196</v>
      </c>
      <c r="T18973">
        <v>2</v>
      </c>
      <c r="U18973">
        <v>0</v>
      </c>
      <c r="V18973">
        <v>0</v>
      </c>
      <c r="W18973" s="13" t="s">
        <v>101</v>
      </c>
      <c r="X18973">
        <v>0.3</v>
      </c>
    </row>
    <row r="18974" spans="1:24" x14ac:dyDescent="0.3">
      <c r="A18974">
        <v>18972</v>
      </c>
      <c r="B18974" t="s">
        <v>206</v>
      </c>
      <c r="C18974" t="s">
        <v>207</v>
      </c>
      <c r="D18974">
        <v>12.920426000000001</v>
      </c>
      <c r="E18974">
        <v>77.425242999999995</v>
      </c>
      <c r="F18974" s="18">
        <v>44772</v>
      </c>
      <c r="G18974" s="19">
        <v>0.20833333333333301</v>
      </c>
      <c r="H18974">
        <v>5</v>
      </c>
      <c r="I18974" s="13" t="s">
        <v>219</v>
      </c>
      <c r="J18974">
        <v>1</v>
      </c>
      <c r="K18974" s="13" t="s">
        <v>191</v>
      </c>
      <c r="L18974">
        <v>2</v>
      </c>
      <c r="M18974">
        <v>1</v>
      </c>
      <c r="N18974" s="13" t="s">
        <v>94</v>
      </c>
      <c r="O18974" s="13" t="s">
        <v>95</v>
      </c>
      <c r="P18974">
        <v>34</v>
      </c>
      <c r="Q18974" s="13" t="s">
        <v>195</v>
      </c>
      <c r="R18974" s="13" t="s">
        <v>208</v>
      </c>
      <c r="S18974" s="13" t="s">
        <v>196</v>
      </c>
      <c r="T18974">
        <v>4</v>
      </c>
      <c r="U18974">
        <v>0</v>
      </c>
      <c r="V18974">
        <v>0</v>
      </c>
      <c r="W18974" s="13" t="s">
        <v>101</v>
      </c>
      <c r="X18974">
        <v>0.45</v>
      </c>
    </row>
    <row r="18975" spans="1:24" x14ac:dyDescent="0.3">
      <c r="A18975">
        <v>18973</v>
      </c>
      <c r="B18975" t="s">
        <v>79</v>
      </c>
      <c r="C18975" t="s">
        <v>80</v>
      </c>
      <c r="D18975">
        <v>18.435120999999999</v>
      </c>
      <c r="E18975">
        <v>73.992757999999995</v>
      </c>
      <c r="F18975" s="18">
        <v>45290</v>
      </c>
      <c r="G18975" s="19">
        <v>0.75</v>
      </c>
      <c r="H18975">
        <v>18</v>
      </c>
      <c r="I18975" s="13" t="s">
        <v>219</v>
      </c>
      <c r="J18975">
        <v>1</v>
      </c>
      <c r="K18975" s="13" t="s">
        <v>191</v>
      </c>
      <c r="L18975">
        <v>2</v>
      </c>
      <c r="M18975">
        <v>1</v>
      </c>
      <c r="N18975" s="13" t="s">
        <v>192</v>
      </c>
      <c r="O18975" s="13" t="s">
        <v>97</v>
      </c>
      <c r="P18975">
        <v>37</v>
      </c>
      <c r="Q18975" s="13" t="s">
        <v>195</v>
      </c>
      <c r="R18975" s="13" t="s">
        <v>205</v>
      </c>
      <c r="S18975" s="13" t="s">
        <v>196</v>
      </c>
      <c r="T18975">
        <v>2</v>
      </c>
      <c r="U18975">
        <v>2</v>
      </c>
      <c r="V18975">
        <v>1</v>
      </c>
      <c r="W18975" s="13" t="s">
        <v>101</v>
      </c>
      <c r="X18975">
        <v>0.25</v>
      </c>
    </row>
    <row r="18976" spans="1:24" x14ac:dyDescent="0.3">
      <c r="A18976">
        <v>18974</v>
      </c>
      <c r="B18976" t="s">
        <v>203</v>
      </c>
      <c r="C18976" t="s">
        <v>203</v>
      </c>
      <c r="D18976">
        <v>28.419732</v>
      </c>
      <c r="E18976">
        <v>77.273615000000007</v>
      </c>
      <c r="F18976" s="18">
        <v>45356</v>
      </c>
      <c r="G18976" s="19">
        <v>0.91666666666666696</v>
      </c>
      <c r="H18976">
        <v>22</v>
      </c>
      <c r="I18976" s="13" t="s">
        <v>215</v>
      </c>
      <c r="J18976">
        <v>0</v>
      </c>
      <c r="K18976" s="13" t="s">
        <v>214</v>
      </c>
      <c r="L18976">
        <v>3</v>
      </c>
      <c r="M18976">
        <v>1</v>
      </c>
      <c r="N18976" s="13" t="s">
        <v>192</v>
      </c>
      <c r="O18976" s="13" t="s">
        <v>97</v>
      </c>
      <c r="P18976">
        <v>18</v>
      </c>
      <c r="Q18976" s="13" t="s">
        <v>95</v>
      </c>
      <c r="R18976" s="13" t="s">
        <v>98</v>
      </c>
      <c r="S18976" s="13" t="s">
        <v>196</v>
      </c>
      <c r="T18976">
        <v>1</v>
      </c>
      <c r="U18976">
        <v>1</v>
      </c>
      <c r="V18976">
        <v>0</v>
      </c>
      <c r="W18976" s="13" t="s">
        <v>101</v>
      </c>
      <c r="X18976">
        <v>0.1</v>
      </c>
    </row>
    <row r="18977" spans="1:24" x14ac:dyDescent="0.3">
      <c r="A18977">
        <v>18975</v>
      </c>
      <c r="B18977" t="s">
        <v>209</v>
      </c>
      <c r="C18977" t="s">
        <v>210</v>
      </c>
      <c r="D18977">
        <v>17.534841</v>
      </c>
      <c r="E18977">
        <v>78.235573000000002</v>
      </c>
      <c r="F18977" s="18">
        <v>44709</v>
      </c>
      <c r="G18977" s="19">
        <v>0.70833333333333304</v>
      </c>
      <c r="H18977">
        <v>17</v>
      </c>
      <c r="I18977" s="13" t="s">
        <v>219</v>
      </c>
      <c r="J18977">
        <v>1</v>
      </c>
      <c r="K18977" s="13" t="s">
        <v>214</v>
      </c>
      <c r="L18977">
        <v>3</v>
      </c>
      <c r="M18977">
        <v>0</v>
      </c>
      <c r="N18977" s="13" t="s">
        <v>94</v>
      </c>
      <c r="O18977" s="13" t="s">
        <v>95</v>
      </c>
      <c r="P18977">
        <v>37</v>
      </c>
      <c r="Q18977" s="13" t="s">
        <v>97</v>
      </c>
      <c r="R18977" s="13" t="s">
        <v>205</v>
      </c>
      <c r="S18977" s="13" t="s">
        <v>196</v>
      </c>
      <c r="T18977">
        <v>3</v>
      </c>
      <c r="U18977">
        <v>1</v>
      </c>
      <c r="V18977">
        <v>1</v>
      </c>
      <c r="W18977" s="13" t="s">
        <v>101</v>
      </c>
      <c r="X18977">
        <v>0.8</v>
      </c>
    </row>
    <row r="18978" spans="1:24" x14ac:dyDescent="0.3">
      <c r="A18978">
        <v>18976</v>
      </c>
      <c r="B18978" t="s">
        <v>217</v>
      </c>
      <c r="C18978" t="s">
        <v>218</v>
      </c>
      <c r="D18978">
        <v>22.636576999999999</v>
      </c>
      <c r="E18978">
        <v>88.307749999999999</v>
      </c>
      <c r="F18978" s="18">
        <v>45133</v>
      </c>
      <c r="G18978" s="19">
        <v>0.375</v>
      </c>
      <c r="H18978">
        <v>9</v>
      </c>
      <c r="I18978" s="13" t="s">
        <v>194</v>
      </c>
      <c r="J18978">
        <v>0</v>
      </c>
      <c r="K18978" s="13" t="s">
        <v>214</v>
      </c>
      <c r="L18978">
        <v>1</v>
      </c>
      <c r="M18978">
        <v>0</v>
      </c>
      <c r="N18978" s="13" t="s">
        <v>94</v>
      </c>
      <c r="O18978" s="13" t="s">
        <v>95</v>
      </c>
      <c r="P18978">
        <v>26</v>
      </c>
      <c r="Q18978" s="13" t="s">
        <v>195</v>
      </c>
      <c r="R18978" s="13" t="s">
        <v>199</v>
      </c>
      <c r="S18978" s="13" t="s">
        <v>196</v>
      </c>
      <c r="T18978">
        <v>2</v>
      </c>
      <c r="U18978">
        <v>2</v>
      </c>
      <c r="V18978">
        <v>1</v>
      </c>
      <c r="W18978" s="13" t="s">
        <v>101</v>
      </c>
      <c r="X18978">
        <v>0.6</v>
      </c>
    </row>
    <row r="18979" spans="1:24" x14ac:dyDescent="0.3">
      <c r="A18979">
        <v>18977</v>
      </c>
      <c r="B18979" t="s">
        <v>197</v>
      </c>
      <c r="C18979" t="s">
        <v>198</v>
      </c>
      <c r="D18979">
        <v>30.761596999999998</v>
      </c>
      <c r="E18979">
        <v>76.863784999999993</v>
      </c>
      <c r="F18979" s="18">
        <v>44799</v>
      </c>
      <c r="G18979" s="19">
        <v>0.25</v>
      </c>
      <c r="H18979">
        <v>6</v>
      </c>
      <c r="I18979" s="13" t="s">
        <v>211</v>
      </c>
      <c r="J18979">
        <v>0</v>
      </c>
      <c r="K18979" s="13" t="s">
        <v>214</v>
      </c>
      <c r="L18979">
        <v>5</v>
      </c>
      <c r="M18979">
        <v>1</v>
      </c>
      <c r="N18979" s="13" t="s">
        <v>212</v>
      </c>
      <c r="O18979" s="13" t="s">
        <v>95</v>
      </c>
      <c r="P18979">
        <v>29</v>
      </c>
      <c r="Q18979" s="13" t="s">
        <v>95</v>
      </c>
      <c r="R18979" s="13" t="s">
        <v>213</v>
      </c>
      <c r="S18979" s="13" t="s">
        <v>193</v>
      </c>
      <c r="T18979">
        <v>3</v>
      </c>
      <c r="U18979">
        <v>3</v>
      </c>
      <c r="V18979">
        <v>0</v>
      </c>
      <c r="W18979" s="13" t="s">
        <v>101</v>
      </c>
      <c r="X18979">
        <v>0.45</v>
      </c>
    </row>
    <row r="18980" spans="1:24" x14ac:dyDescent="0.3">
      <c r="A18980">
        <v>18978</v>
      </c>
      <c r="B18980" t="s">
        <v>217</v>
      </c>
      <c r="C18980" t="s">
        <v>218</v>
      </c>
      <c r="D18980">
        <v>22.533553000000001</v>
      </c>
      <c r="E18980">
        <v>88.272086000000002</v>
      </c>
      <c r="F18980" s="18">
        <v>44953</v>
      </c>
      <c r="G18980" s="19">
        <v>0.5</v>
      </c>
      <c r="H18980">
        <v>12</v>
      </c>
      <c r="I18980" s="13" t="s">
        <v>211</v>
      </c>
      <c r="J18980">
        <v>0</v>
      </c>
      <c r="K18980" s="13" t="s">
        <v>191</v>
      </c>
      <c r="L18980">
        <v>2</v>
      </c>
      <c r="M18980">
        <v>0</v>
      </c>
      <c r="N18980" s="13" t="s">
        <v>212</v>
      </c>
      <c r="O18980" s="13" t="s">
        <v>95</v>
      </c>
      <c r="P18980">
        <v>16</v>
      </c>
      <c r="Q18980" s="13" t="s">
        <v>95</v>
      </c>
      <c r="R18980" s="13" t="s">
        <v>199</v>
      </c>
      <c r="S18980" s="13" t="s">
        <v>193</v>
      </c>
      <c r="T18980">
        <v>4</v>
      </c>
      <c r="U18980">
        <v>2</v>
      </c>
      <c r="V18980">
        <v>0</v>
      </c>
      <c r="W18980" s="13" t="s">
        <v>101</v>
      </c>
      <c r="X18980">
        <v>0.45</v>
      </c>
    </row>
    <row r="18981" spans="1:24" x14ac:dyDescent="0.3">
      <c r="A18981">
        <v>18979</v>
      </c>
      <c r="B18981" t="s">
        <v>209</v>
      </c>
      <c r="C18981" t="s">
        <v>210</v>
      </c>
      <c r="D18981">
        <v>17.352585000000001</v>
      </c>
      <c r="E18981">
        <v>78.252874000000006</v>
      </c>
      <c r="F18981" s="18">
        <v>44795</v>
      </c>
      <c r="G18981" s="19">
        <v>0.125</v>
      </c>
      <c r="H18981">
        <v>3</v>
      </c>
      <c r="I18981" s="13" t="s">
        <v>204</v>
      </c>
      <c r="J18981">
        <v>0</v>
      </c>
      <c r="K18981" s="13" t="s">
        <v>214</v>
      </c>
      <c r="L18981">
        <v>5</v>
      </c>
      <c r="M18981">
        <v>0</v>
      </c>
      <c r="N18981" s="13" t="s">
        <v>212</v>
      </c>
      <c r="O18981" s="13" t="s">
        <v>195</v>
      </c>
      <c r="P18981">
        <v>25</v>
      </c>
      <c r="Q18981" s="13" t="s">
        <v>95</v>
      </c>
      <c r="R18981" s="13" t="s">
        <v>213</v>
      </c>
      <c r="S18981" s="13" t="s">
        <v>193</v>
      </c>
      <c r="T18981">
        <v>5</v>
      </c>
      <c r="U18981">
        <v>2</v>
      </c>
      <c r="V18981">
        <v>0</v>
      </c>
      <c r="W18981" s="13" t="s">
        <v>101</v>
      </c>
      <c r="X18981">
        <v>0.25</v>
      </c>
    </row>
    <row r="18982" spans="1:24" x14ac:dyDescent="0.3">
      <c r="A18982">
        <v>18980</v>
      </c>
      <c r="B18982" t="s">
        <v>217</v>
      </c>
      <c r="C18982" t="s">
        <v>218</v>
      </c>
      <c r="D18982">
        <v>22.514621999999999</v>
      </c>
      <c r="E18982">
        <v>88.473130999999995</v>
      </c>
      <c r="F18982" s="18">
        <v>45604</v>
      </c>
      <c r="G18982" s="19">
        <v>4.1666666666666699E-2</v>
      </c>
      <c r="H18982">
        <v>1</v>
      </c>
      <c r="I18982" s="13" t="s">
        <v>211</v>
      </c>
      <c r="J18982">
        <v>0</v>
      </c>
      <c r="K18982" s="13" t="s">
        <v>214</v>
      </c>
      <c r="L18982">
        <v>2</v>
      </c>
      <c r="M18982">
        <v>0</v>
      </c>
      <c r="N18982" s="13" t="s">
        <v>212</v>
      </c>
      <c r="O18982" s="13" t="s">
        <v>195</v>
      </c>
      <c r="P18982">
        <v>18</v>
      </c>
      <c r="Q18982" s="13" t="s">
        <v>95</v>
      </c>
      <c r="R18982" s="13" t="s">
        <v>208</v>
      </c>
      <c r="S18982" s="13" t="s">
        <v>196</v>
      </c>
      <c r="T18982">
        <v>2</v>
      </c>
      <c r="U18982">
        <v>2</v>
      </c>
      <c r="V18982">
        <v>0</v>
      </c>
      <c r="W18982" s="13" t="s">
        <v>101</v>
      </c>
      <c r="X18982">
        <v>0.25</v>
      </c>
    </row>
    <row r="18983" spans="1:24" x14ac:dyDescent="0.3">
      <c r="A18983">
        <v>18981</v>
      </c>
      <c r="B18983" t="s">
        <v>200</v>
      </c>
      <c r="C18983" t="s">
        <v>201</v>
      </c>
      <c r="D18983">
        <v>13.180056</v>
      </c>
      <c r="E18983">
        <v>80.261420000000001</v>
      </c>
      <c r="F18983" s="18">
        <v>45334</v>
      </c>
      <c r="G18983" s="19">
        <v>0.45833333333333298</v>
      </c>
      <c r="H18983">
        <v>11</v>
      </c>
      <c r="I18983" s="13" t="s">
        <v>204</v>
      </c>
      <c r="J18983">
        <v>0</v>
      </c>
      <c r="K18983" s="13" t="s">
        <v>92</v>
      </c>
      <c r="L18983">
        <v>2</v>
      </c>
      <c r="M18983">
        <v>1</v>
      </c>
      <c r="N18983" s="13" t="s">
        <v>192</v>
      </c>
      <c r="O18983" s="13" t="s">
        <v>97</v>
      </c>
      <c r="P18983">
        <v>38</v>
      </c>
      <c r="Q18983" s="13" t="s">
        <v>95</v>
      </c>
      <c r="R18983" s="13" t="s">
        <v>199</v>
      </c>
      <c r="S18983" s="13" t="s">
        <v>193</v>
      </c>
      <c r="T18983">
        <v>1</v>
      </c>
      <c r="U18983">
        <v>1</v>
      </c>
      <c r="V18983">
        <v>0</v>
      </c>
      <c r="W18983" s="13" t="s">
        <v>101</v>
      </c>
      <c r="X18983">
        <v>0.1</v>
      </c>
    </row>
    <row r="18984" spans="1:24" x14ac:dyDescent="0.3">
      <c r="A18984">
        <v>18982</v>
      </c>
      <c r="B18984" t="s">
        <v>203</v>
      </c>
      <c r="C18984" t="s">
        <v>203</v>
      </c>
      <c r="D18984">
        <v>28.695833</v>
      </c>
      <c r="E18984">
        <v>77.089943000000005</v>
      </c>
      <c r="F18984" s="18">
        <v>45722</v>
      </c>
      <c r="G18984" s="19">
        <v>0.25</v>
      </c>
      <c r="H18984">
        <v>6</v>
      </c>
      <c r="I18984" s="13" t="s">
        <v>202</v>
      </c>
      <c r="J18984">
        <v>0</v>
      </c>
      <c r="K18984" s="13" t="s">
        <v>214</v>
      </c>
      <c r="L18984">
        <v>1</v>
      </c>
      <c r="M18984">
        <v>0</v>
      </c>
      <c r="N18984" s="13" t="s">
        <v>212</v>
      </c>
      <c r="O18984" s="13" t="s">
        <v>195</v>
      </c>
      <c r="P18984">
        <v>24</v>
      </c>
      <c r="Q18984" s="13" t="s">
        <v>97</v>
      </c>
      <c r="R18984" s="13" t="s">
        <v>98</v>
      </c>
      <c r="S18984" s="13" t="s">
        <v>196</v>
      </c>
      <c r="T18984">
        <v>5</v>
      </c>
      <c r="U18984">
        <v>3</v>
      </c>
      <c r="V18984">
        <v>0</v>
      </c>
      <c r="W18984" s="13" t="s">
        <v>101</v>
      </c>
      <c r="X18984">
        <v>0.45</v>
      </c>
    </row>
    <row r="18985" spans="1:24" x14ac:dyDescent="0.3">
      <c r="A18985">
        <v>18983</v>
      </c>
      <c r="B18985" t="s">
        <v>79</v>
      </c>
      <c r="C18985" t="s">
        <v>80</v>
      </c>
      <c r="D18985">
        <v>18.695862000000002</v>
      </c>
      <c r="E18985">
        <v>73.937220999999994</v>
      </c>
      <c r="F18985" s="18">
        <v>45432</v>
      </c>
      <c r="G18985" s="19">
        <v>0.5</v>
      </c>
      <c r="H18985">
        <v>12</v>
      </c>
      <c r="I18985" s="13" t="s">
        <v>204</v>
      </c>
      <c r="J18985">
        <v>0</v>
      </c>
      <c r="K18985" s="13" t="s">
        <v>92</v>
      </c>
      <c r="L18985">
        <v>1</v>
      </c>
      <c r="M18985">
        <v>0</v>
      </c>
      <c r="N18985" s="13" t="s">
        <v>192</v>
      </c>
      <c r="O18985" s="13" t="s">
        <v>97</v>
      </c>
      <c r="P18985">
        <v>22</v>
      </c>
      <c r="Q18985" s="13" t="s">
        <v>95</v>
      </c>
      <c r="R18985" s="13" t="s">
        <v>208</v>
      </c>
      <c r="S18985" s="13" t="s">
        <v>99</v>
      </c>
      <c r="T18985">
        <v>4</v>
      </c>
      <c r="U18985">
        <v>4</v>
      </c>
      <c r="V18985">
        <v>0</v>
      </c>
      <c r="W18985" s="13" t="s">
        <v>101</v>
      </c>
      <c r="X18985">
        <v>0.3</v>
      </c>
    </row>
    <row r="18986" spans="1:24" x14ac:dyDescent="0.3">
      <c r="A18986">
        <v>18984</v>
      </c>
      <c r="B18986" t="s">
        <v>203</v>
      </c>
      <c r="C18986" t="s">
        <v>203</v>
      </c>
      <c r="D18986">
        <v>28.780853</v>
      </c>
      <c r="E18986">
        <v>77.156824999999998</v>
      </c>
      <c r="F18986" s="18">
        <v>45315</v>
      </c>
      <c r="G18986" s="19">
        <v>0.79166666666666696</v>
      </c>
      <c r="H18986">
        <v>19</v>
      </c>
      <c r="I18986" s="13" t="s">
        <v>194</v>
      </c>
      <c r="J18986">
        <v>0</v>
      </c>
      <c r="K18986" s="13" t="s">
        <v>191</v>
      </c>
      <c r="L18986">
        <v>5</v>
      </c>
      <c r="M18986">
        <v>1</v>
      </c>
      <c r="N18986" s="13" t="s">
        <v>212</v>
      </c>
      <c r="O18986" s="13" t="s">
        <v>95</v>
      </c>
      <c r="P18986">
        <v>22</v>
      </c>
      <c r="Q18986" s="13" t="s">
        <v>97</v>
      </c>
      <c r="R18986" s="13" t="s">
        <v>208</v>
      </c>
      <c r="S18986" s="13" t="s">
        <v>196</v>
      </c>
      <c r="T18986">
        <v>4</v>
      </c>
      <c r="U18986">
        <v>3</v>
      </c>
      <c r="V18986">
        <v>1</v>
      </c>
      <c r="W18986" s="13" t="s">
        <v>101</v>
      </c>
      <c r="X18986">
        <v>0.8</v>
      </c>
    </row>
    <row r="18987" spans="1:24" x14ac:dyDescent="0.3">
      <c r="A18987">
        <v>18985</v>
      </c>
      <c r="B18987" t="s">
        <v>79</v>
      </c>
      <c r="C18987" t="s">
        <v>80</v>
      </c>
      <c r="D18987">
        <v>18.613733</v>
      </c>
      <c r="E18987">
        <v>73.971487999999994</v>
      </c>
      <c r="F18987" s="18">
        <v>44714</v>
      </c>
      <c r="G18987" s="19">
        <v>0.95833333333333304</v>
      </c>
      <c r="H18987">
        <v>23</v>
      </c>
      <c r="I18987" s="13" t="s">
        <v>202</v>
      </c>
      <c r="J18987">
        <v>0</v>
      </c>
      <c r="K18987" s="13" t="s">
        <v>92</v>
      </c>
      <c r="L18987">
        <v>4</v>
      </c>
      <c r="M18987">
        <v>1</v>
      </c>
      <c r="N18987" s="13" t="s">
        <v>94</v>
      </c>
      <c r="O18987" s="13" t="s">
        <v>95</v>
      </c>
      <c r="P18987">
        <v>36</v>
      </c>
      <c r="Q18987" s="13" t="s">
        <v>195</v>
      </c>
      <c r="R18987" s="13" t="s">
        <v>208</v>
      </c>
      <c r="S18987" s="13" t="s">
        <v>196</v>
      </c>
      <c r="T18987">
        <v>5</v>
      </c>
      <c r="U18987">
        <v>2</v>
      </c>
      <c r="V18987">
        <v>0</v>
      </c>
      <c r="W18987" s="13" t="s">
        <v>101</v>
      </c>
      <c r="X18987">
        <v>0.45</v>
      </c>
    </row>
    <row r="18988" spans="1:24" x14ac:dyDescent="0.3">
      <c r="A18988">
        <v>18986</v>
      </c>
      <c r="B18988" t="s">
        <v>79</v>
      </c>
      <c r="C18988" t="s">
        <v>80</v>
      </c>
      <c r="D18988">
        <v>18.661059999999999</v>
      </c>
      <c r="E18988">
        <v>73.979110000000006</v>
      </c>
      <c r="F18988" s="18">
        <v>44930</v>
      </c>
      <c r="G18988" s="19">
        <v>0.875</v>
      </c>
      <c r="H18988">
        <v>21</v>
      </c>
      <c r="I18988" s="13" t="s">
        <v>194</v>
      </c>
      <c r="J18988">
        <v>0</v>
      </c>
      <c r="K18988" s="13" t="s">
        <v>191</v>
      </c>
      <c r="L18988">
        <v>1</v>
      </c>
      <c r="M18988">
        <v>1</v>
      </c>
      <c r="N18988" s="13" t="s">
        <v>212</v>
      </c>
      <c r="O18988" s="13" t="s">
        <v>95</v>
      </c>
      <c r="P18988">
        <v>33</v>
      </c>
      <c r="Q18988" s="13" t="s">
        <v>95</v>
      </c>
      <c r="R18988" s="13" t="s">
        <v>208</v>
      </c>
      <c r="S18988" s="13" t="s">
        <v>193</v>
      </c>
      <c r="T18988">
        <v>2</v>
      </c>
      <c r="U18988">
        <v>0</v>
      </c>
      <c r="V18988">
        <v>0</v>
      </c>
      <c r="W18988" s="13" t="s">
        <v>101</v>
      </c>
      <c r="X18988">
        <v>0.45</v>
      </c>
    </row>
    <row r="18989" spans="1:24" x14ac:dyDescent="0.3">
      <c r="A18989">
        <v>18987</v>
      </c>
      <c r="B18989" t="s">
        <v>190</v>
      </c>
      <c r="C18989" t="s">
        <v>80</v>
      </c>
      <c r="D18989">
        <v>19.186662999999999</v>
      </c>
      <c r="E18989">
        <v>72.969054</v>
      </c>
      <c r="F18989" s="18">
        <v>44809</v>
      </c>
      <c r="G18989" s="19">
        <v>0.20833333333333301</v>
      </c>
      <c r="H18989">
        <v>5</v>
      </c>
      <c r="I18989" s="13" t="s">
        <v>204</v>
      </c>
      <c r="J18989">
        <v>0</v>
      </c>
      <c r="K18989" s="13" t="s">
        <v>92</v>
      </c>
      <c r="L18989">
        <v>3</v>
      </c>
      <c r="M18989">
        <v>1</v>
      </c>
      <c r="N18989" s="13" t="s">
        <v>212</v>
      </c>
      <c r="O18989" s="13" t="s">
        <v>95</v>
      </c>
      <c r="P18989">
        <v>32</v>
      </c>
      <c r="Q18989" s="13" t="s">
        <v>95</v>
      </c>
      <c r="R18989" s="13" t="s">
        <v>199</v>
      </c>
      <c r="S18989" s="13" t="s">
        <v>193</v>
      </c>
      <c r="T18989">
        <v>3</v>
      </c>
      <c r="U18989">
        <v>0</v>
      </c>
      <c r="V18989">
        <v>0</v>
      </c>
      <c r="W18989" s="13" t="s">
        <v>101</v>
      </c>
      <c r="X18989">
        <v>0.45</v>
      </c>
    </row>
    <row r="18990" spans="1:24" x14ac:dyDescent="0.3">
      <c r="A18990">
        <v>18988</v>
      </c>
      <c r="B18990" t="s">
        <v>206</v>
      </c>
      <c r="C18990" t="s">
        <v>207</v>
      </c>
      <c r="D18990">
        <v>12.927944</v>
      </c>
      <c r="E18990">
        <v>77.417619999999999</v>
      </c>
      <c r="F18990" s="18">
        <v>45117</v>
      </c>
      <c r="G18990" s="19">
        <v>0</v>
      </c>
      <c r="H18990">
        <v>0</v>
      </c>
      <c r="I18990" s="13" t="s">
        <v>204</v>
      </c>
      <c r="J18990">
        <v>0</v>
      </c>
      <c r="K18990" s="13" t="s">
        <v>92</v>
      </c>
      <c r="L18990">
        <v>3</v>
      </c>
      <c r="M18990">
        <v>0</v>
      </c>
      <c r="N18990" s="13" t="s">
        <v>212</v>
      </c>
      <c r="O18990" s="13" t="s">
        <v>195</v>
      </c>
      <c r="P18990">
        <v>26</v>
      </c>
      <c r="Q18990" s="13" t="s">
        <v>95</v>
      </c>
      <c r="R18990" s="13" t="s">
        <v>205</v>
      </c>
      <c r="S18990" s="13" t="s">
        <v>99</v>
      </c>
      <c r="T18990">
        <v>5</v>
      </c>
      <c r="U18990">
        <v>5</v>
      </c>
      <c r="V18990">
        <v>0</v>
      </c>
      <c r="W18990" s="13" t="s">
        <v>101</v>
      </c>
      <c r="X18990">
        <v>0.45</v>
      </c>
    </row>
    <row r="18991" spans="1:24" x14ac:dyDescent="0.3">
      <c r="A18991">
        <v>18989</v>
      </c>
      <c r="B18991" t="s">
        <v>206</v>
      </c>
      <c r="C18991" t="s">
        <v>207</v>
      </c>
      <c r="D18991">
        <v>13.00971</v>
      </c>
      <c r="E18991">
        <v>77.428145999999998</v>
      </c>
      <c r="F18991" s="18">
        <v>45718</v>
      </c>
      <c r="G18991" s="19">
        <v>0.33333333333333298</v>
      </c>
      <c r="H18991">
        <v>8</v>
      </c>
      <c r="I18991" s="13" t="s">
        <v>89</v>
      </c>
      <c r="J18991">
        <v>1</v>
      </c>
      <c r="K18991" s="13" t="s">
        <v>191</v>
      </c>
      <c r="L18991">
        <v>6</v>
      </c>
      <c r="M18991">
        <v>1</v>
      </c>
      <c r="N18991" s="13" t="s">
        <v>94</v>
      </c>
      <c r="O18991" s="13" t="s">
        <v>95</v>
      </c>
      <c r="P18991">
        <v>36</v>
      </c>
      <c r="Q18991" s="13" t="s">
        <v>95</v>
      </c>
      <c r="R18991" s="13" t="s">
        <v>98</v>
      </c>
      <c r="S18991" s="13" t="s">
        <v>99</v>
      </c>
      <c r="T18991">
        <v>5</v>
      </c>
      <c r="U18991">
        <v>5</v>
      </c>
      <c r="V18991">
        <v>1</v>
      </c>
      <c r="W18991" s="13" t="s">
        <v>101</v>
      </c>
      <c r="X18991">
        <v>0.8</v>
      </c>
    </row>
    <row r="18992" spans="1:24" x14ac:dyDescent="0.3">
      <c r="A18992">
        <v>18990</v>
      </c>
      <c r="B18992" t="s">
        <v>203</v>
      </c>
      <c r="C18992" t="s">
        <v>203</v>
      </c>
      <c r="D18992">
        <v>28.718093</v>
      </c>
      <c r="E18992">
        <v>77.166776999999996</v>
      </c>
      <c r="F18992" s="18">
        <v>44766</v>
      </c>
      <c r="G18992" s="19">
        <v>0.79166666666666696</v>
      </c>
      <c r="H18992">
        <v>19</v>
      </c>
      <c r="I18992" s="13" t="s">
        <v>89</v>
      </c>
      <c r="J18992">
        <v>1</v>
      </c>
      <c r="K18992" s="13" t="s">
        <v>191</v>
      </c>
      <c r="L18992">
        <v>2</v>
      </c>
      <c r="M18992">
        <v>1</v>
      </c>
      <c r="N18992" s="13" t="s">
        <v>94</v>
      </c>
      <c r="O18992" s="13" t="s">
        <v>95</v>
      </c>
      <c r="P18992">
        <v>24</v>
      </c>
      <c r="Q18992" s="13" t="s">
        <v>195</v>
      </c>
      <c r="R18992" s="13" t="s">
        <v>199</v>
      </c>
      <c r="S18992" s="13" t="s">
        <v>196</v>
      </c>
      <c r="T18992">
        <v>2</v>
      </c>
      <c r="U18992">
        <v>2</v>
      </c>
      <c r="V18992">
        <v>1</v>
      </c>
      <c r="W18992" s="13" t="s">
        <v>101</v>
      </c>
      <c r="X18992">
        <v>0.6</v>
      </c>
    </row>
    <row r="18993" spans="1:24" x14ac:dyDescent="0.3">
      <c r="A18993">
        <v>18991</v>
      </c>
      <c r="B18993" t="s">
        <v>203</v>
      </c>
      <c r="C18993" t="s">
        <v>203</v>
      </c>
      <c r="D18993">
        <v>28.504684000000001</v>
      </c>
      <c r="E18993">
        <v>77.180291999999994</v>
      </c>
      <c r="F18993" s="18">
        <v>45215</v>
      </c>
      <c r="G18993" s="19">
        <v>0</v>
      </c>
      <c r="H18993">
        <v>0</v>
      </c>
      <c r="I18993" s="13" t="s">
        <v>204</v>
      </c>
      <c r="J18993">
        <v>0</v>
      </c>
      <c r="K18993" s="13" t="s">
        <v>191</v>
      </c>
      <c r="L18993">
        <v>3</v>
      </c>
      <c r="M18993">
        <v>0</v>
      </c>
      <c r="N18993" s="13" t="s">
        <v>192</v>
      </c>
      <c r="O18993" s="13" t="s">
        <v>97</v>
      </c>
      <c r="P18993">
        <v>23</v>
      </c>
      <c r="Q18993" s="13" t="s">
        <v>95</v>
      </c>
      <c r="R18993" s="13" t="s">
        <v>199</v>
      </c>
      <c r="S18993" s="13" t="s">
        <v>196</v>
      </c>
      <c r="T18993">
        <v>2</v>
      </c>
      <c r="U18993">
        <v>2</v>
      </c>
      <c r="V18993">
        <v>0</v>
      </c>
      <c r="W18993" s="13" t="s">
        <v>101</v>
      </c>
      <c r="X18993">
        <v>0.1</v>
      </c>
    </row>
    <row r="18994" spans="1:24" x14ac:dyDescent="0.3">
      <c r="A18994">
        <v>18992</v>
      </c>
      <c r="B18994" t="s">
        <v>203</v>
      </c>
      <c r="C18994" t="s">
        <v>203</v>
      </c>
      <c r="D18994">
        <v>28.803533999999999</v>
      </c>
      <c r="E18994">
        <v>77.299364999999995</v>
      </c>
      <c r="F18994" s="18">
        <v>45208</v>
      </c>
      <c r="G18994" s="19">
        <v>0.33333333333333298</v>
      </c>
      <c r="H18994">
        <v>8</v>
      </c>
      <c r="I18994" s="13" t="s">
        <v>204</v>
      </c>
      <c r="J18994">
        <v>0</v>
      </c>
      <c r="K18994" s="13" t="s">
        <v>214</v>
      </c>
      <c r="L18994">
        <v>5</v>
      </c>
      <c r="M18994">
        <v>1</v>
      </c>
      <c r="N18994" s="13" t="s">
        <v>212</v>
      </c>
      <c r="O18994" s="13" t="s">
        <v>95</v>
      </c>
      <c r="P18994">
        <v>15</v>
      </c>
      <c r="Q18994" s="13" t="s">
        <v>195</v>
      </c>
      <c r="R18994" s="13" t="s">
        <v>199</v>
      </c>
      <c r="S18994" s="13" t="s">
        <v>193</v>
      </c>
      <c r="T18994">
        <v>3</v>
      </c>
      <c r="U18994">
        <v>0</v>
      </c>
      <c r="V18994">
        <v>1</v>
      </c>
      <c r="W18994" s="13" t="s">
        <v>101</v>
      </c>
      <c r="X18994">
        <v>0.6</v>
      </c>
    </row>
    <row r="18995" spans="1:24" x14ac:dyDescent="0.3">
      <c r="A18995">
        <v>18993</v>
      </c>
      <c r="B18995" t="s">
        <v>190</v>
      </c>
      <c r="C18995" t="s">
        <v>80</v>
      </c>
      <c r="D18995">
        <v>19.210453999999999</v>
      </c>
      <c r="E18995">
        <v>72.804203999999999</v>
      </c>
      <c r="F18995" s="18">
        <v>45455</v>
      </c>
      <c r="G18995" s="19">
        <v>0.625</v>
      </c>
      <c r="H18995">
        <v>15</v>
      </c>
      <c r="I18995" s="13" t="s">
        <v>194</v>
      </c>
      <c r="J18995">
        <v>0</v>
      </c>
      <c r="K18995" s="13" t="s">
        <v>191</v>
      </c>
      <c r="L18995">
        <v>4</v>
      </c>
      <c r="M18995">
        <v>1</v>
      </c>
      <c r="N18995" s="13" t="s">
        <v>94</v>
      </c>
      <c r="O18995" s="13" t="s">
        <v>95</v>
      </c>
      <c r="P18995">
        <v>34</v>
      </c>
      <c r="Q18995" s="13" t="s">
        <v>97</v>
      </c>
      <c r="R18995" s="13" t="s">
        <v>205</v>
      </c>
      <c r="S18995" s="13" t="s">
        <v>196</v>
      </c>
      <c r="T18995">
        <v>3</v>
      </c>
      <c r="U18995">
        <v>2</v>
      </c>
      <c r="V18995">
        <v>0</v>
      </c>
      <c r="W18995" s="13" t="s">
        <v>101</v>
      </c>
      <c r="X18995">
        <v>0.65</v>
      </c>
    </row>
    <row r="18996" spans="1:24" x14ac:dyDescent="0.3">
      <c r="A18996">
        <v>18994</v>
      </c>
      <c r="B18996" t="s">
        <v>206</v>
      </c>
      <c r="C18996" t="s">
        <v>207</v>
      </c>
      <c r="D18996">
        <v>12.987346000000001</v>
      </c>
      <c r="E18996">
        <v>77.411912000000001</v>
      </c>
      <c r="F18996" s="18">
        <v>45399</v>
      </c>
      <c r="G18996" s="19">
        <v>0.83333333333333304</v>
      </c>
      <c r="H18996">
        <v>20</v>
      </c>
      <c r="I18996" s="13" t="s">
        <v>194</v>
      </c>
      <c r="J18996">
        <v>0</v>
      </c>
      <c r="K18996" s="13" t="s">
        <v>191</v>
      </c>
      <c r="L18996">
        <v>4</v>
      </c>
      <c r="M18996">
        <v>0</v>
      </c>
      <c r="N18996" s="13" t="s">
        <v>192</v>
      </c>
      <c r="O18996" s="13" t="s">
        <v>97</v>
      </c>
      <c r="P18996">
        <v>33</v>
      </c>
      <c r="Q18996" s="13" t="s">
        <v>95</v>
      </c>
      <c r="R18996" s="13" t="s">
        <v>205</v>
      </c>
      <c r="S18996" s="13" t="s">
        <v>196</v>
      </c>
      <c r="T18996">
        <v>1</v>
      </c>
      <c r="U18996">
        <v>0</v>
      </c>
      <c r="V18996">
        <v>0</v>
      </c>
      <c r="W18996" s="13" t="s">
        <v>101</v>
      </c>
      <c r="X18996">
        <v>0.1</v>
      </c>
    </row>
    <row r="18997" spans="1:24" x14ac:dyDescent="0.3">
      <c r="A18997">
        <v>18995</v>
      </c>
      <c r="B18997" t="s">
        <v>200</v>
      </c>
      <c r="C18997" t="s">
        <v>201</v>
      </c>
      <c r="D18997">
        <v>12.899625</v>
      </c>
      <c r="E18997">
        <v>80.169432999999998</v>
      </c>
      <c r="F18997" s="18">
        <v>45300</v>
      </c>
      <c r="G18997" s="19">
        <v>0.33333333333333298</v>
      </c>
      <c r="H18997">
        <v>8</v>
      </c>
      <c r="I18997" s="13" t="s">
        <v>215</v>
      </c>
      <c r="J18997">
        <v>0</v>
      </c>
      <c r="K18997" s="13" t="s">
        <v>191</v>
      </c>
      <c r="L18997">
        <v>1</v>
      </c>
      <c r="M18997">
        <v>0</v>
      </c>
      <c r="N18997" s="13" t="s">
        <v>94</v>
      </c>
      <c r="O18997" s="13" t="s">
        <v>95</v>
      </c>
      <c r="P18997">
        <v>35</v>
      </c>
      <c r="Q18997" s="13" t="s">
        <v>97</v>
      </c>
      <c r="R18997" s="13" t="s">
        <v>208</v>
      </c>
      <c r="S18997" s="13" t="s">
        <v>193</v>
      </c>
      <c r="T18997">
        <v>5</v>
      </c>
      <c r="U18997">
        <v>1</v>
      </c>
      <c r="V18997">
        <v>1</v>
      </c>
      <c r="W18997" s="13" t="s">
        <v>101</v>
      </c>
      <c r="X18997">
        <v>0.8</v>
      </c>
    </row>
    <row r="18998" spans="1:24" x14ac:dyDescent="0.3">
      <c r="A18998">
        <v>18996</v>
      </c>
      <c r="B18998" t="s">
        <v>197</v>
      </c>
      <c r="C18998" t="s">
        <v>198</v>
      </c>
      <c r="D18998">
        <v>30.715727999999999</v>
      </c>
      <c r="E18998">
        <v>76.734683000000004</v>
      </c>
      <c r="F18998" s="18">
        <v>45241</v>
      </c>
      <c r="G18998" s="19">
        <v>0.20833333333333301</v>
      </c>
      <c r="H18998">
        <v>5</v>
      </c>
      <c r="I18998" s="13" t="s">
        <v>219</v>
      </c>
      <c r="J18998">
        <v>1</v>
      </c>
      <c r="K18998" s="13" t="s">
        <v>191</v>
      </c>
      <c r="L18998">
        <v>1</v>
      </c>
      <c r="M18998">
        <v>0</v>
      </c>
      <c r="N18998" s="13" t="s">
        <v>192</v>
      </c>
      <c r="O18998" s="13" t="s">
        <v>97</v>
      </c>
      <c r="P18998">
        <v>17</v>
      </c>
      <c r="Q18998" s="13" t="s">
        <v>195</v>
      </c>
      <c r="R18998" s="13" t="s">
        <v>213</v>
      </c>
      <c r="S18998" s="13" t="s">
        <v>193</v>
      </c>
      <c r="T18998">
        <v>2</v>
      </c>
      <c r="U18998">
        <v>2</v>
      </c>
      <c r="V18998">
        <v>0</v>
      </c>
      <c r="W18998" s="13" t="s">
        <v>101</v>
      </c>
      <c r="X18998">
        <v>0.1</v>
      </c>
    </row>
    <row r="18999" spans="1:24" x14ac:dyDescent="0.3">
      <c r="A18999">
        <v>18997</v>
      </c>
      <c r="B18999" t="s">
        <v>79</v>
      </c>
      <c r="C18999" t="s">
        <v>80</v>
      </c>
      <c r="D18999">
        <v>18.576620999999999</v>
      </c>
      <c r="E18999">
        <v>73.860080999999994</v>
      </c>
      <c r="F18999" s="18">
        <v>45222</v>
      </c>
      <c r="G18999" s="19">
        <v>0.83333333333333304</v>
      </c>
      <c r="H18999">
        <v>20</v>
      </c>
      <c r="I18999" s="13" t="s">
        <v>204</v>
      </c>
      <c r="J18999">
        <v>0</v>
      </c>
      <c r="K18999" s="13" t="s">
        <v>191</v>
      </c>
      <c r="L18999">
        <v>3</v>
      </c>
      <c r="M18999">
        <v>0</v>
      </c>
      <c r="N18999" s="13" t="s">
        <v>94</v>
      </c>
      <c r="O18999" s="13" t="s">
        <v>95</v>
      </c>
      <c r="P18999">
        <v>23</v>
      </c>
      <c r="Q18999" s="13" t="s">
        <v>195</v>
      </c>
      <c r="R18999" s="13" t="s">
        <v>208</v>
      </c>
      <c r="S18999" s="13" t="s">
        <v>196</v>
      </c>
      <c r="T18999">
        <v>1</v>
      </c>
      <c r="U18999">
        <v>0</v>
      </c>
      <c r="V18999">
        <v>0</v>
      </c>
      <c r="W18999" s="13" t="s">
        <v>101</v>
      </c>
      <c r="X18999">
        <v>0.45</v>
      </c>
    </row>
    <row r="19000" spans="1:24" x14ac:dyDescent="0.3">
      <c r="A19000">
        <v>18998</v>
      </c>
      <c r="B19000" t="s">
        <v>209</v>
      </c>
      <c r="C19000" t="s">
        <v>210</v>
      </c>
      <c r="D19000">
        <v>17.350593</v>
      </c>
      <c r="E19000">
        <v>78.562428999999995</v>
      </c>
      <c r="F19000" s="18">
        <v>45736</v>
      </c>
      <c r="G19000" s="19">
        <v>0.58333333333333304</v>
      </c>
      <c r="H19000">
        <v>14</v>
      </c>
      <c r="I19000" s="13" t="s">
        <v>202</v>
      </c>
      <c r="J19000">
        <v>0</v>
      </c>
      <c r="K19000" s="13" t="s">
        <v>92</v>
      </c>
      <c r="L19000">
        <v>2</v>
      </c>
      <c r="M19000">
        <v>1</v>
      </c>
      <c r="N19000" s="13" t="s">
        <v>192</v>
      </c>
      <c r="O19000" s="13" t="s">
        <v>97</v>
      </c>
      <c r="P19000">
        <v>32</v>
      </c>
      <c r="Q19000" s="13" t="s">
        <v>95</v>
      </c>
      <c r="R19000" s="13" t="s">
        <v>208</v>
      </c>
      <c r="S19000" s="13" t="s">
        <v>196</v>
      </c>
      <c r="T19000">
        <v>2</v>
      </c>
      <c r="U19000">
        <v>1</v>
      </c>
      <c r="V19000">
        <v>0</v>
      </c>
      <c r="W19000" s="13" t="s">
        <v>101</v>
      </c>
      <c r="X19000">
        <v>0.1</v>
      </c>
    </row>
    <row r="19001" spans="1:24" x14ac:dyDescent="0.3">
      <c r="A19001">
        <v>18999</v>
      </c>
      <c r="B19001" t="s">
        <v>203</v>
      </c>
      <c r="C19001" t="s">
        <v>203</v>
      </c>
      <c r="D19001">
        <v>28.825420999999999</v>
      </c>
      <c r="E19001">
        <v>76.836652000000001</v>
      </c>
      <c r="F19001" s="18">
        <v>45504</v>
      </c>
      <c r="G19001" s="19">
        <v>0.70833333333333304</v>
      </c>
      <c r="H19001">
        <v>17</v>
      </c>
      <c r="I19001" s="13" t="s">
        <v>194</v>
      </c>
      <c r="J19001">
        <v>0</v>
      </c>
      <c r="K19001" s="13" t="s">
        <v>92</v>
      </c>
      <c r="L19001">
        <v>3</v>
      </c>
      <c r="M19001">
        <v>1</v>
      </c>
      <c r="N19001" s="13" t="s">
        <v>192</v>
      </c>
      <c r="O19001" s="13" t="s">
        <v>97</v>
      </c>
      <c r="P19001">
        <v>18</v>
      </c>
      <c r="Q19001" s="13" t="s">
        <v>97</v>
      </c>
      <c r="R19001" s="13" t="s">
        <v>98</v>
      </c>
      <c r="S19001" s="13" t="s">
        <v>196</v>
      </c>
      <c r="T19001">
        <v>1</v>
      </c>
      <c r="U19001">
        <v>0</v>
      </c>
      <c r="V19001">
        <v>1</v>
      </c>
      <c r="W19001" s="13" t="s">
        <v>101</v>
      </c>
      <c r="X19001">
        <v>0.45</v>
      </c>
    </row>
    <row r="19002" spans="1:24" x14ac:dyDescent="0.3">
      <c r="A19002">
        <v>19000</v>
      </c>
      <c r="B19002" t="s">
        <v>197</v>
      </c>
      <c r="C19002" t="s">
        <v>198</v>
      </c>
      <c r="D19002">
        <v>30.622601</v>
      </c>
      <c r="E19002">
        <v>76.758353</v>
      </c>
      <c r="F19002" s="18">
        <v>45230</v>
      </c>
      <c r="G19002" s="19">
        <v>0.66666666666666696</v>
      </c>
      <c r="H19002">
        <v>16</v>
      </c>
      <c r="I19002" s="13" t="s">
        <v>215</v>
      </c>
      <c r="J19002">
        <v>0</v>
      </c>
      <c r="K19002" s="13" t="s">
        <v>191</v>
      </c>
      <c r="L19002">
        <v>3</v>
      </c>
      <c r="M19002">
        <v>0</v>
      </c>
      <c r="N19002" s="13" t="s">
        <v>212</v>
      </c>
      <c r="O19002" s="13" t="s">
        <v>95</v>
      </c>
      <c r="P19002">
        <v>21</v>
      </c>
      <c r="Q19002" s="13" t="s">
        <v>95</v>
      </c>
      <c r="R19002" s="13" t="s">
        <v>199</v>
      </c>
      <c r="S19002" s="13" t="s">
        <v>196</v>
      </c>
      <c r="T19002">
        <v>5</v>
      </c>
      <c r="U19002">
        <v>1</v>
      </c>
      <c r="V19002">
        <v>0</v>
      </c>
      <c r="W19002" s="13" t="s">
        <v>101</v>
      </c>
      <c r="X19002">
        <v>0.45</v>
      </c>
    </row>
    <row r="19003" spans="1:24" x14ac:dyDescent="0.3">
      <c r="A19003">
        <v>19001</v>
      </c>
      <c r="B19003" t="s">
        <v>79</v>
      </c>
      <c r="C19003" t="s">
        <v>80</v>
      </c>
      <c r="D19003">
        <v>18.523482000000001</v>
      </c>
      <c r="E19003">
        <v>73.756412999999995</v>
      </c>
      <c r="F19003" s="18">
        <v>45109</v>
      </c>
      <c r="G19003" s="19">
        <v>0.16666666666666699</v>
      </c>
      <c r="H19003">
        <v>4</v>
      </c>
      <c r="I19003" s="13" t="s">
        <v>89</v>
      </c>
      <c r="J19003">
        <v>1</v>
      </c>
      <c r="K19003" s="13" t="s">
        <v>92</v>
      </c>
      <c r="L19003">
        <v>3</v>
      </c>
      <c r="M19003">
        <v>1</v>
      </c>
      <c r="N19003" s="13" t="s">
        <v>94</v>
      </c>
      <c r="O19003" s="13" t="s">
        <v>95</v>
      </c>
      <c r="P19003">
        <v>37</v>
      </c>
      <c r="Q19003" s="13" t="s">
        <v>95</v>
      </c>
      <c r="R19003" s="13" t="s">
        <v>98</v>
      </c>
      <c r="S19003" s="13" t="s">
        <v>196</v>
      </c>
      <c r="T19003">
        <v>3</v>
      </c>
      <c r="U19003">
        <v>1</v>
      </c>
      <c r="V19003">
        <v>0</v>
      </c>
      <c r="W19003" s="13" t="s">
        <v>101</v>
      </c>
      <c r="X19003">
        <v>0.45</v>
      </c>
    </row>
    <row r="19004" spans="1:24" x14ac:dyDescent="0.3">
      <c r="A19004">
        <v>19002</v>
      </c>
      <c r="B19004" t="s">
        <v>203</v>
      </c>
      <c r="C19004" t="s">
        <v>203</v>
      </c>
      <c r="D19004">
        <v>28.767993000000001</v>
      </c>
      <c r="E19004">
        <v>77.114919999999998</v>
      </c>
      <c r="F19004" s="18">
        <v>45313</v>
      </c>
      <c r="G19004" s="19">
        <v>0.25</v>
      </c>
      <c r="H19004">
        <v>6</v>
      </c>
      <c r="I19004" s="13" t="s">
        <v>204</v>
      </c>
      <c r="J19004">
        <v>0</v>
      </c>
      <c r="K19004" s="13" t="s">
        <v>92</v>
      </c>
      <c r="L19004">
        <v>5</v>
      </c>
      <c r="M19004">
        <v>1</v>
      </c>
      <c r="N19004" s="13" t="s">
        <v>94</v>
      </c>
      <c r="O19004" s="13" t="s">
        <v>95</v>
      </c>
      <c r="P19004">
        <v>38</v>
      </c>
      <c r="Q19004" s="13" t="s">
        <v>95</v>
      </c>
      <c r="R19004" s="13" t="s">
        <v>213</v>
      </c>
      <c r="S19004" s="13" t="s">
        <v>193</v>
      </c>
      <c r="T19004">
        <v>1</v>
      </c>
      <c r="U19004">
        <v>1</v>
      </c>
      <c r="V19004">
        <v>0</v>
      </c>
      <c r="W19004" s="13" t="s">
        <v>101</v>
      </c>
      <c r="X19004">
        <v>0.45</v>
      </c>
    </row>
    <row r="19005" spans="1:24" x14ac:dyDescent="0.3">
      <c r="A19005">
        <v>19003</v>
      </c>
      <c r="B19005" t="s">
        <v>209</v>
      </c>
      <c r="C19005" t="s">
        <v>210</v>
      </c>
      <c r="D19005">
        <v>17.494969999999999</v>
      </c>
      <c r="E19005">
        <v>78.341982000000002</v>
      </c>
      <c r="F19005" s="18">
        <v>45481</v>
      </c>
      <c r="G19005" s="19">
        <v>0.33333333333333298</v>
      </c>
      <c r="H19005">
        <v>8</v>
      </c>
      <c r="I19005" s="13" t="s">
        <v>204</v>
      </c>
      <c r="J19005">
        <v>0</v>
      </c>
      <c r="K19005" s="13" t="s">
        <v>214</v>
      </c>
      <c r="L19005">
        <v>4</v>
      </c>
      <c r="M19005">
        <v>1</v>
      </c>
      <c r="N19005" s="13" t="s">
        <v>192</v>
      </c>
      <c r="O19005" s="13" t="s">
        <v>97</v>
      </c>
      <c r="P19005">
        <v>29</v>
      </c>
      <c r="Q19005" s="13" t="s">
        <v>97</v>
      </c>
      <c r="R19005" s="13" t="s">
        <v>208</v>
      </c>
      <c r="S19005" s="13" t="s">
        <v>196</v>
      </c>
      <c r="T19005">
        <v>2</v>
      </c>
      <c r="U19005">
        <v>1</v>
      </c>
      <c r="V19005">
        <v>1</v>
      </c>
      <c r="W19005" s="13" t="s">
        <v>101</v>
      </c>
      <c r="X19005">
        <v>0.45</v>
      </c>
    </row>
    <row r="19006" spans="1:24" x14ac:dyDescent="0.3">
      <c r="A19006">
        <v>19004</v>
      </c>
      <c r="B19006" t="s">
        <v>197</v>
      </c>
      <c r="C19006" t="s">
        <v>198</v>
      </c>
      <c r="D19006">
        <v>30.659428999999999</v>
      </c>
      <c r="E19006">
        <v>76.844063000000006</v>
      </c>
      <c r="F19006" s="18">
        <v>45571</v>
      </c>
      <c r="G19006" s="19">
        <v>0</v>
      </c>
      <c r="H19006">
        <v>0</v>
      </c>
      <c r="I19006" s="13" t="s">
        <v>89</v>
      </c>
      <c r="J19006">
        <v>1</v>
      </c>
      <c r="K19006" s="13" t="s">
        <v>214</v>
      </c>
      <c r="L19006">
        <v>1</v>
      </c>
      <c r="M19006">
        <v>0</v>
      </c>
      <c r="N19006" s="13" t="s">
        <v>192</v>
      </c>
      <c r="O19006" s="13" t="s">
        <v>97</v>
      </c>
      <c r="P19006">
        <v>34</v>
      </c>
      <c r="Q19006" s="13" t="s">
        <v>195</v>
      </c>
      <c r="R19006" s="13" t="s">
        <v>205</v>
      </c>
      <c r="S19006" s="13" t="s">
        <v>196</v>
      </c>
      <c r="T19006">
        <v>5</v>
      </c>
      <c r="U19006">
        <v>1</v>
      </c>
      <c r="V19006">
        <v>0</v>
      </c>
      <c r="W19006" s="13" t="s">
        <v>101</v>
      </c>
      <c r="X19006">
        <v>0.1</v>
      </c>
    </row>
    <row r="19007" spans="1:24" x14ac:dyDescent="0.3">
      <c r="A19007">
        <v>19005</v>
      </c>
      <c r="B19007" t="s">
        <v>200</v>
      </c>
      <c r="C19007" t="s">
        <v>201</v>
      </c>
      <c r="D19007">
        <v>12.932261</v>
      </c>
      <c r="E19007">
        <v>80.210423000000006</v>
      </c>
      <c r="F19007" s="18">
        <v>44961</v>
      </c>
      <c r="G19007" s="19">
        <v>0.79166666666666696</v>
      </c>
      <c r="H19007">
        <v>19</v>
      </c>
      <c r="I19007" s="13" t="s">
        <v>219</v>
      </c>
      <c r="J19007">
        <v>1</v>
      </c>
      <c r="K19007" s="13" t="s">
        <v>191</v>
      </c>
      <c r="L19007">
        <v>2</v>
      </c>
      <c r="M19007">
        <v>0</v>
      </c>
      <c r="N19007" s="13" t="s">
        <v>212</v>
      </c>
      <c r="O19007" s="13" t="s">
        <v>95</v>
      </c>
      <c r="P19007">
        <v>32</v>
      </c>
      <c r="Q19007" s="13" t="s">
        <v>195</v>
      </c>
      <c r="R19007" s="13" t="s">
        <v>199</v>
      </c>
      <c r="S19007" s="13" t="s">
        <v>193</v>
      </c>
      <c r="T19007">
        <v>1</v>
      </c>
      <c r="U19007">
        <v>0</v>
      </c>
      <c r="V19007">
        <v>1</v>
      </c>
      <c r="W19007" s="13" t="s">
        <v>101</v>
      </c>
      <c r="X19007">
        <v>0.6</v>
      </c>
    </row>
    <row r="19008" spans="1:24" x14ac:dyDescent="0.3">
      <c r="A19008">
        <v>19006</v>
      </c>
      <c r="B19008" t="s">
        <v>209</v>
      </c>
      <c r="C19008" t="s">
        <v>210</v>
      </c>
      <c r="D19008">
        <v>17.354292000000001</v>
      </c>
      <c r="E19008">
        <v>78.201837999999995</v>
      </c>
      <c r="F19008" s="18">
        <v>45401</v>
      </c>
      <c r="G19008" s="19">
        <v>0.91666666666666696</v>
      </c>
      <c r="H19008">
        <v>22</v>
      </c>
      <c r="I19008" s="13" t="s">
        <v>211</v>
      </c>
      <c r="J19008">
        <v>0</v>
      </c>
      <c r="K19008" s="13" t="s">
        <v>214</v>
      </c>
      <c r="L19008">
        <v>1</v>
      </c>
      <c r="M19008">
        <v>0</v>
      </c>
      <c r="N19008" s="13" t="s">
        <v>192</v>
      </c>
      <c r="O19008" s="13" t="s">
        <v>97</v>
      </c>
      <c r="P19008">
        <v>28</v>
      </c>
      <c r="Q19008" s="13" t="s">
        <v>97</v>
      </c>
      <c r="R19008" s="13" t="s">
        <v>199</v>
      </c>
      <c r="S19008" s="13" t="s">
        <v>99</v>
      </c>
      <c r="T19008">
        <v>2</v>
      </c>
      <c r="U19008">
        <v>2</v>
      </c>
      <c r="V19008">
        <v>0</v>
      </c>
      <c r="W19008" s="13" t="s">
        <v>101</v>
      </c>
      <c r="X19008">
        <v>0.5</v>
      </c>
    </row>
    <row r="19009" spans="1:24" x14ac:dyDescent="0.3">
      <c r="A19009">
        <v>19007</v>
      </c>
      <c r="B19009" t="s">
        <v>203</v>
      </c>
      <c r="C19009" t="s">
        <v>203</v>
      </c>
      <c r="D19009">
        <v>28.663143999999999</v>
      </c>
      <c r="E19009">
        <v>77.071432999999999</v>
      </c>
      <c r="F19009" s="18">
        <v>45094</v>
      </c>
      <c r="G19009" s="19">
        <v>0.20833333333333301</v>
      </c>
      <c r="H19009">
        <v>5</v>
      </c>
      <c r="I19009" s="13" t="s">
        <v>219</v>
      </c>
      <c r="J19009">
        <v>1</v>
      </c>
      <c r="K19009" s="13" t="s">
        <v>191</v>
      </c>
      <c r="L19009">
        <v>4</v>
      </c>
      <c r="M19009">
        <v>1</v>
      </c>
      <c r="N19009" s="13" t="s">
        <v>192</v>
      </c>
      <c r="O19009" s="13" t="s">
        <v>97</v>
      </c>
      <c r="P19009">
        <v>35</v>
      </c>
      <c r="Q19009" s="13" t="s">
        <v>97</v>
      </c>
      <c r="R19009" s="13" t="s">
        <v>205</v>
      </c>
      <c r="S19009" s="13" t="s">
        <v>196</v>
      </c>
      <c r="T19009">
        <v>1</v>
      </c>
      <c r="U19009">
        <v>0</v>
      </c>
      <c r="V19009">
        <v>0</v>
      </c>
      <c r="W19009" s="13" t="s">
        <v>101</v>
      </c>
      <c r="X19009">
        <v>0.3</v>
      </c>
    </row>
    <row r="19010" spans="1:24" x14ac:dyDescent="0.3">
      <c r="A19010">
        <v>19008</v>
      </c>
      <c r="B19010" t="s">
        <v>197</v>
      </c>
      <c r="C19010" t="s">
        <v>198</v>
      </c>
      <c r="D19010">
        <v>30.693514</v>
      </c>
      <c r="E19010">
        <v>76.869388999999998</v>
      </c>
      <c r="F19010" s="18">
        <v>44733</v>
      </c>
      <c r="G19010" s="19">
        <v>0.20833333333333301</v>
      </c>
      <c r="H19010">
        <v>5</v>
      </c>
      <c r="I19010" s="13" t="s">
        <v>215</v>
      </c>
      <c r="J19010">
        <v>0</v>
      </c>
      <c r="K19010" s="13" t="s">
        <v>92</v>
      </c>
      <c r="L19010">
        <v>5</v>
      </c>
      <c r="M19010">
        <v>1</v>
      </c>
      <c r="N19010" s="13" t="s">
        <v>94</v>
      </c>
      <c r="O19010" s="13" t="s">
        <v>95</v>
      </c>
      <c r="P19010">
        <v>37</v>
      </c>
      <c r="Q19010" s="13" t="s">
        <v>97</v>
      </c>
      <c r="R19010" s="13" t="s">
        <v>199</v>
      </c>
      <c r="S19010" s="13" t="s">
        <v>193</v>
      </c>
      <c r="T19010">
        <v>1</v>
      </c>
      <c r="U19010">
        <v>0</v>
      </c>
      <c r="V19010">
        <v>0</v>
      </c>
      <c r="W19010" s="13" t="s">
        <v>101</v>
      </c>
      <c r="X19010">
        <v>0.65</v>
      </c>
    </row>
    <row r="19011" spans="1:24" x14ac:dyDescent="0.3">
      <c r="A19011">
        <v>19009</v>
      </c>
      <c r="B19011" t="s">
        <v>209</v>
      </c>
      <c r="C19011" t="s">
        <v>210</v>
      </c>
      <c r="D19011">
        <v>17.252236</v>
      </c>
      <c r="E19011">
        <v>78.285264999999995</v>
      </c>
      <c r="F19011" s="18">
        <v>45337</v>
      </c>
      <c r="G19011" s="19">
        <v>0.125</v>
      </c>
      <c r="H19011">
        <v>3</v>
      </c>
      <c r="I19011" s="13" t="s">
        <v>202</v>
      </c>
      <c r="J19011">
        <v>0</v>
      </c>
      <c r="K19011" s="13" t="s">
        <v>214</v>
      </c>
      <c r="L19011">
        <v>6</v>
      </c>
      <c r="M19011">
        <v>0</v>
      </c>
      <c r="N19011" s="13" t="s">
        <v>94</v>
      </c>
      <c r="O19011" s="13" t="s">
        <v>95</v>
      </c>
      <c r="P19011">
        <v>22</v>
      </c>
      <c r="Q19011" s="13" t="s">
        <v>95</v>
      </c>
      <c r="R19011" s="13" t="s">
        <v>205</v>
      </c>
      <c r="S19011" s="13" t="s">
        <v>196</v>
      </c>
      <c r="T19011">
        <v>2</v>
      </c>
      <c r="U19011">
        <v>1</v>
      </c>
      <c r="V19011">
        <v>0</v>
      </c>
      <c r="W19011" s="13" t="s">
        <v>101</v>
      </c>
      <c r="X19011">
        <v>0.45</v>
      </c>
    </row>
    <row r="19012" spans="1:24" x14ac:dyDescent="0.3">
      <c r="A19012">
        <v>19010</v>
      </c>
      <c r="B19012" t="s">
        <v>197</v>
      </c>
      <c r="C19012" t="s">
        <v>198</v>
      </c>
      <c r="D19012">
        <v>30.677714000000002</v>
      </c>
      <c r="E19012">
        <v>76.834232</v>
      </c>
      <c r="F19012" s="18">
        <v>44884</v>
      </c>
      <c r="G19012" s="19">
        <v>0.625</v>
      </c>
      <c r="H19012">
        <v>15</v>
      </c>
      <c r="I19012" s="13" t="s">
        <v>219</v>
      </c>
      <c r="J19012">
        <v>1</v>
      </c>
      <c r="K19012" s="13" t="s">
        <v>214</v>
      </c>
      <c r="L19012">
        <v>1</v>
      </c>
      <c r="M19012">
        <v>0</v>
      </c>
      <c r="N19012" s="13" t="s">
        <v>94</v>
      </c>
      <c r="O19012" s="13" t="s">
        <v>95</v>
      </c>
      <c r="P19012">
        <v>16</v>
      </c>
      <c r="Q19012" s="13" t="s">
        <v>95</v>
      </c>
      <c r="R19012" s="13" t="s">
        <v>208</v>
      </c>
      <c r="S19012" s="13" t="s">
        <v>196</v>
      </c>
      <c r="T19012">
        <v>2</v>
      </c>
      <c r="U19012">
        <v>2</v>
      </c>
      <c r="V19012">
        <v>0</v>
      </c>
      <c r="W19012" s="13" t="s">
        <v>101</v>
      </c>
      <c r="X19012">
        <v>0.45</v>
      </c>
    </row>
    <row r="19013" spans="1:24" x14ac:dyDescent="0.3">
      <c r="A19013">
        <v>19011</v>
      </c>
      <c r="B19013" t="s">
        <v>197</v>
      </c>
      <c r="C19013" t="s">
        <v>198</v>
      </c>
      <c r="D19013">
        <v>30.760835</v>
      </c>
      <c r="E19013">
        <v>76.891495000000006</v>
      </c>
      <c r="F19013" s="18">
        <v>45279</v>
      </c>
      <c r="G19013" s="19">
        <v>0</v>
      </c>
      <c r="H19013">
        <v>0</v>
      </c>
      <c r="I19013" s="13" t="s">
        <v>215</v>
      </c>
      <c r="J19013">
        <v>0</v>
      </c>
      <c r="K19013" s="13" t="s">
        <v>191</v>
      </c>
      <c r="L19013">
        <v>1</v>
      </c>
      <c r="M19013">
        <v>0</v>
      </c>
      <c r="N19013" s="13" t="s">
        <v>94</v>
      </c>
      <c r="O19013" s="13" t="s">
        <v>95</v>
      </c>
      <c r="P19013">
        <v>21</v>
      </c>
      <c r="Q19013" s="13" t="s">
        <v>97</v>
      </c>
      <c r="R19013" s="13" t="s">
        <v>208</v>
      </c>
      <c r="S19013" s="13" t="s">
        <v>196</v>
      </c>
      <c r="T19013">
        <v>1</v>
      </c>
      <c r="U19013">
        <v>1</v>
      </c>
      <c r="V19013">
        <v>0</v>
      </c>
      <c r="W19013" s="13" t="s">
        <v>101</v>
      </c>
      <c r="X19013">
        <v>0.65</v>
      </c>
    </row>
    <row r="19014" spans="1:24" x14ac:dyDescent="0.3">
      <c r="A19014">
        <v>19012</v>
      </c>
      <c r="B19014" t="s">
        <v>206</v>
      </c>
      <c r="C19014" t="s">
        <v>207</v>
      </c>
      <c r="D19014">
        <v>12.938022</v>
      </c>
      <c r="E19014">
        <v>77.751771000000005</v>
      </c>
      <c r="F19014" s="18">
        <v>44569</v>
      </c>
      <c r="G19014" s="19">
        <v>0.125</v>
      </c>
      <c r="H19014">
        <v>3</v>
      </c>
      <c r="I19014" s="13" t="s">
        <v>219</v>
      </c>
      <c r="J19014">
        <v>1</v>
      </c>
      <c r="K19014" s="13" t="s">
        <v>92</v>
      </c>
      <c r="L19014">
        <v>6</v>
      </c>
      <c r="M19014">
        <v>1</v>
      </c>
      <c r="N19014" s="13" t="s">
        <v>212</v>
      </c>
      <c r="O19014" s="13" t="s">
        <v>195</v>
      </c>
      <c r="P19014">
        <v>22</v>
      </c>
      <c r="Q19014" s="13" t="s">
        <v>95</v>
      </c>
      <c r="R19014" s="13" t="s">
        <v>205</v>
      </c>
      <c r="S19014" s="13" t="s">
        <v>193</v>
      </c>
      <c r="T19014">
        <v>3</v>
      </c>
      <c r="U19014">
        <v>1</v>
      </c>
      <c r="V19014">
        <v>0</v>
      </c>
      <c r="W19014" s="13" t="s">
        <v>101</v>
      </c>
      <c r="X19014">
        <v>0.25</v>
      </c>
    </row>
    <row r="19015" spans="1:24" x14ac:dyDescent="0.3">
      <c r="A19015">
        <v>19013</v>
      </c>
      <c r="B19015" t="s">
        <v>190</v>
      </c>
      <c r="C19015" t="s">
        <v>80</v>
      </c>
      <c r="D19015">
        <v>19.018007999999998</v>
      </c>
      <c r="E19015">
        <v>72.800720999999996</v>
      </c>
      <c r="F19015" s="18">
        <v>44741</v>
      </c>
      <c r="G19015" s="19">
        <v>0.875</v>
      </c>
      <c r="H19015">
        <v>21</v>
      </c>
      <c r="I19015" s="13" t="s">
        <v>194</v>
      </c>
      <c r="J19015">
        <v>0</v>
      </c>
      <c r="K19015" s="13" t="s">
        <v>214</v>
      </c>
      <c r="L19015">
        <v>5</v>
      </c>
      <c r="M19015">
        <v>1</v>
      </c>
      <c r="N19015" s="13" t="s">
        <v>94</v>
      </c>
      <c r="O19015" s="13" t="s">
        <v>95</v>
      </c>
      <c r="P19015">
        <v>29</v>
      </c>
      <c r="Q19015" s="13" t="s">
        <v>95</v>
      </c>
      <c r="R19015" s="13" t="s">
        <v>213</v>
      </c>
      <c r="S19015" s="13" t="s">
        <v>196</v>
      </c>
      <c r="T19015">
        <v>4</v>
      </c>
      <c r="U19015">
        <v>0</v>
      </c>
      <c r="V19015">
        <v>0</v>
      </c>
      <c r="W19015" s="13" t="s">
        <v>101</v>
      </c>
      <c r="X19015">
        <v>0.45</v>
      </c>
    </row>
    <row r="19016" spans="1:24" x14ac:dyDescent="0.3">
      <c r="A19016">
        <v>19014</v>
      </c>
      <c r="B19016" t="s">
        <v>200</v>
      </c>
      <c r="C19016" t="s">
        <v>201</v>
      </c>
      <c r="D19016">
        <v>13.035709000000001</v>
      </c>
      <c r="E19016">
        <v>80.165066999999993</v>
      </c>
      <c r="F19016" s="18">
        <v>45141</v>
      </c>
      <c r="G19016" s="19">
        <v>0.58333333333333304</v>
      </c>
      <c r="H19016">
        <v>14</v>
      </c>
      <c r="I19016" s="13" t="s">
        <v>202</v>
      </c>
      <c r="J19016">
        <v>0</v>
      </c>
      <c r="K19016" s="13" t="s">
        <v>92</v>
      </c>
      <c r="L19016">
        <v>2</v>
      </c>
      <c r="M19016">
        <v>0</v>
      </c>
      <c r="N19016" s="13" t="s">
        <v>94</v>
      </c>
      <c r="O19016" s="13" t="s">
        <v>95</v>
      </c>
      <c r="P19016">
        <v>29</v>
      </c>
      <c r="Q19016" s="13" t="s">
        <v>97</v>
      </c>
      <c r="R19016" s="13" t="s">
        <v>199</v>
      </c>
      <c r="S19016" s="13" t="s">
        <v>196</v>
      </c>
      <c r="T19016">
        <v>5</v>
      </c>
      <c r="U19016">
        <v>0</v>
      </c>
      <c r="V19016">
        <v>0</v>
      </c>
      <c r="W19016" s="13" t="s">
        <v>101</v>
      </c>
      <c r="X19016">
        <v>0.65</v>
      </c>
    </row>
    <row r="19017" spans="1:24" x14ac:dyDescent="0.3">
      <c r="A19017">
        <v>19015</v>
      </c>
      <c r="B19017" t="s">
        <v>190</v>
      </c>
      <c r="C19017" t="s">
        <v>80</v>
      </c>
      <c r="D19017">
        <v>18.808047999999999</v>
      </c>
      <c r="E19017">
        <v>72.813316999999998</v>
      </c>
      <c r="F19017" s="18">
        <v>44903</v>
      </c>
      <c r="G19017" s="19">
        <v>8.3333333333333301E-2</v>
      </c>
      <c r="H19017">
        <v>2</v>
      </c>
      <c r="I19017" s="13" t="s">
        <v>202</v>
      </c>
      <c r="J19017">
        <v>0</v>
      </c>
      <c r="K19017" s="13" t="s">
        <v>191</v>
      </c>
      <c r="L19017">
        <v>2</v>
      </c>
      <c r="M19017">
        <v>0</v>
      </c>
      <c r="N19017" s="13" t="s">
        <v>212</v>
      </c>
      <c r="O19017" s="13" t="s">
        <v>95</v>
      </c>
      <c r="P19017">
        <v>39</v>
      </c>
      <c r="Q19017" s="13" t="s">
        <v>95</v>
      </c>
      <c r="R19017" s="13" t="s">
        <v>213</v>
      </c>
      <c r="S19017" s="13" t="s">
        <v>193</v>
      </c>
      <c r="T19017">
        <v>2</v>
      </c>
      <c r="U19017">
        <v>2</v>
      </c>
      <c r="V19017">
        <v>0</v>
      </c>
      <c r="W19017" s="13" t="s">
        <v>101</v>
      </c>
      <c r="X19017">
        <v>0.45</v>
      </c>
    </row>
    <row r="19018" spans="1:24" x14ac:dyDescent="0.3">
      <c r="A19018">
        <v>19016</v>
      </c>
      <c r="B19018" t="s">
        <v>197</v>
      </c>
      <c r="C19018" t="s">
        <v>198</v>
      </c>
      <c r="D19018">
        <v>30.697868</v>
      </c>
      <c r="E19018">
        <v>76.853643000000005</v>
      </c>
      <c r="F19018" s="18">
        <v>45232</v>
      </c>
      <c r="G19018" s="19">
        <v>4.1666666666666699E-2</v>
      </c>
      <c r="H19018">
        <v>1</v>
      </c>
      <c r="I19018" s="13" t="s">
        <v>202</v>
      </c>
      <c r="J19018">
        <v>0</v>
      </c>
      <c r="K19018" s="13" t="s">
        <v>214</v>
      </c>
      <c r="L19018">
        <v>1</v>
      </c>
      <c r="M19018">
        <v>0</v>
      </c>
      <c r="N19018" s="13" t="s">
        <v>212</v>
      </c>
      <c r="O19018" s="13" t="s">
        <v>195</v>
      </c>
      <c r="P19018">
        <v>33</v>
      </c>
      <c r="Q19018" s="13" t="s">
        <v>95</v>
      </c>
      <c r="R19018" s="13" t="s">
        <v>205</v>
      </c>
      <c r="S19018" s="13" t="s">
        <v>193</v>
      </c>
      <c r="T19018">
        <v>1</v>
      </c>
      <c r="U19018">
        <v>0</v>
      </c>
      <c r="V19018">
        <v>0</v>
      </c>
      <c r="W19018" s="13" t="s">
        <v>101</v>
      </c>
      <c r="X19018">
        <v>0.25</v>
      </c>
    </row>
    <row r="19019" spans="1:24" x14ac:dyDescent="0.3">
      <c r="A19019">
        <v>19017</v>
      </c>
      <c r="B19019" t="s">
        <v>203</v>
      </c>
      <c r="C19019" t="s">
        <v>203</v>
      </c>
      <c r="D19019">
        <v>28.878640000000001</v>
      </c>
      <c r="E19019">
        <v>77.276443</v>
      </c>
      <c r="F19019" s="18">
        <v>45665</v>
      </c>
      <c r="G19019" s="19">
        <v>0.45833333333333298</v>
      </c>
      <c r="H19019">
        <v>11</v>
      </c>
      <c r="I19019" s="13" t="s">
        <v>194</v>
      </c>
      <c r="J19019">
        <v>0</v>
      </c>
      <c r="K19019" s="13" t="s">
        <v>191</v>
      </c>
      <c r="L19019">
        <v>2</v>
      </c>
      <c r="M19019">
        <v>1</v>
      </c>
      <c r="N19019" s="13" t="s">
        <v>192</v>
      </c>
      <c r="O19019" s="13" t="s">
        <v>97</v>
      </c>
      <c r="P19019">
        <v>35</v>
      </c>
      <c r="Q19019" s="13" t="s">
        <v>97</v>
      </c>
      <c r="R19019" s="13" t="s">
        <v>205</v>
      </c>
      <c r="S19019" s="13" t="s">
        <v>193</v>
      </c>
      <c r="T19019">
        <v>3</v>
      </c>
      <c r="U19019">
        <v>1</v>
      </c>
      <c r="V19019">
        <v>0</v>
      </c>
      <c r="W19019" s="13" t="s">
        <v>101</v>
      </c>
      <c r="X19019">
        <v>0.3</v>
      </c>
    </row>
    <row r="19020" spans="1:24" x14ac:dyDescent="0.3">
      <c r="A19020">
        <v>19018</v>
      </c>
      <c r="B19020" t="s">
        <v>217</v>
      </c>
      <c r="C19020" t="s">
        <v>218</v>
      </c>
      <c r="D19020">
        <v>22.557172000000001</v>
      </c>
      <c r="E19020">
        <v>88.341638000000003</v>
      </c>
      <c r="F19020" s="18">
        <v>44667</v>
      </c>
      <c r="G19020" s="19">
        <v>0.75</v>
      </c>
      <c r="H19020">
        <v>18</v>
      </c>
      <c r="I19020" s="13" t="s">
        <v>219</v>
      </c>
      <c r="J19020">
        <v>1</v>
      </c>
      <c r="K19020" s="13" t="s">
        <v>191</v>
      </c>
      <c r="L19020">
        <v>1</v>
      </c>
      <c r="M19020">
        <v>0</v>
      </c>
      <c r="N19020" s="13" t="s">
        <v>212</v>
      </c>
      <c r="O19020" s="13" t="s">
        <v>195</v>
      </c>
      <c r="P19020">
        <v>27</v>
      </c>
      <c r="Q19020" s="13" t="s">
        <v>97</v>
      </c>
      <c r="R19020" s="13" t="s">
        <v>98</v>
      </c>
      <c r="S19020" s="13" t="s">
        <v>196</v>
      </c>
      <c r="T19020">
        <v>5</v>
      </c>
      <c r="U19020">
        <v>0</v>
      </c>
      <c r="V19020">
        <v>1</v>
      </c>
      <c r="W19020" s="13" t="s">
        <v>101</v>
      </c>
      <c r="X19020">
        <v>0.6</v>
      </c>
    </row>
    <row r="19021" spans="1:24" x14ac:dyDescent="0.3">
      <c r="A19021">
        <v>19019</v>
      </c>
      <c r="B19021" t="s">
        <v>79</v>
      </c>
      <c r="C19021" t="s">
        <v>80</v>
      </c>
      <c r="D19021">
        <v>18.569794999999999</v>
      </c>
      <c r="E19021">
        <v>73.755038999999996</v>
      </c>
      <c r="F19021" s="18">
        <v>45012</v>
      </c>
      <c r="G19021" s="19">
        <v>0.20833333333333301</v>
      </c>
      <c r="H19021">
        <v>5</v>
      </c>
      <c r="I19021" s="13" t="s">
        <v>204</v>
      </c>
      <c r="J19021">
        <v>0</v>
      </c>
      <c r="K19021" s="13" t="s">
        <v>191</v>
      </c>
      <c r="L19021">
        <v>4</v>
      </c>
      <c r="M19021">
        <v>0</v>
      </c>
      <c r="N19021" s="13" t="s">
        <v>94</v>
      </c>
      <c r="O19021" s="13" t="s">
        <v>95</v>
      </c>
      <c r="P19021">
        <v>34</v>
      </c>
      <c r="Q19021" s="13" t="s">
        <v>195</v>
      </c>
      <c r="R19021" s="13" t="s">
        <v>199</v>
      </c>
      <c r="S19021" s="13" t="s">
        <v>99</v>
      </c>
      <c r="T19021">
        <v>2</v>
      </c>
      <c r="U19021">
        <v>2</v>
      </c>
      <c r="V19021">
        <v>0</v>
      </c>
      <c r="W19021" s="13" t="s">
        <v>101</v>
      </c>
      <c r="X19021">
        <v>0.65</v>
      </c>
    </row>
    <row r="19022" spans="1:24" x14ac:dyDescent="0.3">
      <c r="A19022">
        <v>19020</v>
      </c>
      <c r="B19022" t="s">
        <v>79</v>
      </c>
      <c r="C19022" t="s">
        <v>80</v>
      </c>
      <c r="D19022">
        <v>18.56474</v>
      </c>
      <c r="E19022">
        <v>73.876934000000006</v>
      </c>
      <c r="F19022" s="18">
        <v>45632</v>
      </c>
      <c r="G19022" s="19">
        <v>0.25</v>
      </c>
      <c r="H19022">
        <v>6</v>
      </c>
      <c r="I19022" s="13" t="s">
        <v>211</v>
      </c>
      <c r="J19022">
        <v>0</v>
      </c>
      <c r="K19022" s="13" t="s">
        <v>191</v>
      </c>
      <c r="L19022">
        <v>4</v>
      </c>
      <c r="M19022">
        <v>0</v>
      </c>
      <c r="N19022" s="13" t="s">
        <v>94</v>
      </c>
      <c r="O19022" s="13" t="s">
        <v>95</v>
      </c>
      <c r="P19022">
        <v>24</v>
      </c>
      <c r="Q19022" s="13" t="s">
        <v>97</v>
      </c>
      <c r="R19022" s="13" t="s">
        <v>208</v>
      </c>
      <c r="S19022" s="13" t="s">
        <v>193</v>
      </c>
      <c r="T19022">
        <v>1</v>
      </c>
      <c r="U19022">
        <v>0</v>
      </c>
      <c r="V19022">
        <v>0</v>
      </c>
      <c r="W19022" s="13" t="s">
        <v>101</v>
      </c>
      <c r="X19022">
        <v>0.65</v>
      </c>
    </row>
    <row r="19023" spans="1:24" x14ac:dyDescent="0.3">
      <c r="A19023">
        <v>19021</v>
      </c>
      <c r="B19023" t="s">
        <v>209</v>
      </c>
      <c r="C19023" t="s">
        <v>210</v>
      </c>
      <c r="D19023">
        <v>17.378537999999999</v>
      </c>
      <c r="E19023">
        <v>78.520501999999993</v>
      </c>
      <c r="F19023" s="18">
        <v>44702</v>
      </c>
      <c r="G19023" s="19">
        <v>0.70833333333333304</v>
      </c>
      <c r="H19023">
        <v>17</v>
      </c>
      <c r="I19023" s="13" t="s">
        <v>219</v>
      </c>
      <c r="J19023">
        <v>1</v>
      </c>
      <c r="K19023" s="13" t="s">
        <v>214</v>
      </c>
      <c r="L19023">
        <v>5</v>
      </c>
      <c r="M19023">
        <v>0</v>
      </c>
      <c r="N19023" s="13" t="s">
        <v>192</v>
      </c>
      <c r="O19023" s="13" t="s">
        <v>97</v>
      </c>
      <c r="P19023">
        <v>35</v>
      </c>
      <c r="Q19023" s="13" t="s">
        <v>195</v>
      </c>
      <c r="R19023" s="13" t="s">
        <v>98</v>
      </c>
      <c r="S19023" s="13" t="s">
        <v>196</v>
      </c>
      <c r="T19023">
        <v>5</v>
      </c>
      <c r="U19023">
        <v>2</v>
      </c>
      <c r="V19023">
        <v>1</v>
      </c>
      <c r="W19023" s="13" t="s">
        <v>101</v>
      </c>
      <c r="X19023">
        <v>0.25</v>
      </c>
    </row>
    <row r="19024" spans="1:24" x14ac:dyDescent="0.3">
      <c r="A19024">
        <v>19022</v>
      </c>
      <c r="B19024" t="s">
        <v>190</v>
      </c>
      <c r="C19024" t="s">
        <v>80</v>
      </c>
      <c r="D19024">
        <v>19.239198999999999</v>
      </c>
      <c r="E19024">
        <v>72.919374000000005</v>
      </c>
      <c r="F19024" s="18">
        <v>45162</v>
      </c>
      <c r="G19024" s="19">
        <v>8.3333333333333301E-2</v>
      </c>
      <c r="H19024">
        <v>2</v>
      </c>
      <c r="I19024" s="13" t="s">
        <v>202</v>
      </c>
      <c r="J19024">
        <v>0</v>
      </c>
      <c r="K19024" s="13" t="s">
        <v>92</v>
      </c>
      <c r="L19024">
        <v>2</v>
      </c>
      <c r="M19024">
        <v>0</v>
      </c>
      <c r="N19024" s="13" t="s">
        <v>94</v>
      </c>
      <c r="O19024" s="13" t="s">
        <v>95</v>
      </c>
      <c r="P19024">
        <v>35</v>
      </c>
      <c r="Q19024" s="13" t="s">
        <v>195</v>
      </c>
      <c r="R19024" s="13" t="s">
        <v>208</v>
      </c>
      <c r="S19024" s="13" t="s">
        <v>196</v>
      </c>
      <c r="T19024">
        <v>3</v>
      </c>
      <c r="U19024">
        <v>0</v>
      </c>
      <c r="V19024">
        <v>0</v>
      </c>
      <c r="W19024" s="13" t="s">
        <v>101</v>
      </c>
      <c r="X19024">
        <v>0.45</v>
      </c>
    </row>
    <row r="19025" spans="1:24" x14ac:dyDescent="0.3">
      <c r="A19025">
        <v>19023</v>
      </c>
      <c r="B19025" t="s">
        <v>217</v>
      </c>
      <c r="C19025" t="s">
        <v>218</v>
      </c>
      <c r="D19025">
        <v>22.548838</v>
      </c>
      <c r="E19025">
        <v>88.303980999999993</v>
      </c>
      <c r="F19025" s="18">
        <v>45571</v>
      </c>
      <c r="G19025" s="19">
        <v>0.25</v>
      </c>
      <c r="H19025">
        <v>6</v>
      </c>
      <c r="I19025" s="13" t="s">
        <v>89</v>
      </c>
      <c r="J19025">
        <v>1</v>
      </c>
      <c r="K19025" s="13" t="s">
        <v>92</v>
      </c>
      <c r="L19025">
        <v>3</v>
      </c>
      <c r="M19025">
        <v>1</v>
      </c>
      <c r="N19025" s="13" t="s">
        <v>192</v>
      </c>
      <c r="O19025" s="13" t="s">
        <v>97</v>
      </c>
      <c r="P19025">
        <v>22</v>
      </c>
      <c r="Q19025" s="13" t="s">
        <v>97</v>
      </c>
      <c r="R19025" s="13" t="s">
        <v>213</v>
      </c>
      <c r="S19025" s="13" t="s">
        <v>196</v>
      </c>
      <c r="T19025">
        <v>2</v>
      </c>
      <c r="U19025">
        <v>0</v>
      </c>
      <c r="V19025">
        <v>0</v>
      </c>
      <c r="W19025" s="13" t="s">
        <v>101</v>
      </c>
      <c r="X19025">
        <v>0.3</v>
      </c>
    </row>
    <row r="19026" spans="1:24" x14ac:dyDescent="0.3">
      <c r="A19026">
        <v>19024</v>
      </c>
      <c r="B19026" t="s">
        <v>197</v>
      </c>
      <c r="C19026" t="s">
        <v>198</v>
      </c>
      <c r="D19026">
        <v>30.644244</v>
      </c>
      <c r="E19026">
        <v>76.870838000000006</v>
      </c>
      <c r="F19026" s="18">
        <v>44573</v>
      </c>
      <c r="G19026" s="19">
        <v>0.5</v>
      </c>
      <c r="H19026">
        <v>12</v>
      </c>
      <c r="I19026" s="13" t="s">
        <v>194</v>
      </c>
      <c r="J19026">
        <v>0</v>
      </c>
      <c r="K19026" s="13" t="s">
        <v>214</v>
      </c>
      <c r="L19026">
        <v>5</v>
      </c>
      <c r="M19026">
        <v>0</v>
      </c>
      <c r="N19026" s="13" t="s">
        <v>192</v>
      </c>
      <c r="O19026" s="13" t="s">
        <v>97</v>
      </c>
      <c r="P19026">
        <v>30</v>
      </c>
      <c r="Q19026" s="13" t="s">
        <v>195</v>
      </c>
      <c r="R19026" s="13" t="s">
        <v>199</v>
      </c>
      <c r="S19026" s="13" t="s">
        <v>193</v>
      </c>
      <c r="T19026">
        <v>1</v>
      </c>
      <c r="U19026">
        <v>0</v>
      </c>
      <c r="V19026">
        <v>0</v>
      </c>
      <c r="W19026" s="13" t="s">
        <v>101</v>
      </c>
      <c r="X19026">
        <v>0.1</v>
      </c>
    </row>
    <row r="19027" spans="1:24" x14ac:dyDescent="0.3">
      <c r="A19027">
        <v>19025</v>
      </c>
      <c r="B19027" t="s">
        <v>197</v>
      </c>
      <c r="C19027" t="s">
        <v>198</v>
      </c>
      <c r="D19027">
        <v>30.785420999999999</v>
      </c>
      <c r="E19027">
        <v>76.738904000000005</v>
      </c>
      <c r="F19027" s="18">
        <v>45685</v>
      </c>
      <c r="G19027" s="19">
        <v>0.66666666666666696</v>
      </c>
      <c r="H19027">
        <v>16</v>
      </c>
      <c r="I19027" s="13" t="s">
        <v>215</v>
      </c>
      <c r="J19027">
        <v>0</v>
      </c>
      <c r="K19027" s="13" t="s">
        <v>214</v>
      </c>
      <c r="L19027">
        <v>4</v>
      </c>
      <c r="M19027">
        <v>1</v>
      </c>
      <c r="N19027" s="13" t="s">
        <v>192</v>
      </c>
      <c r="O19027" s="13" t="s">
        <v>97</v>
      </c>
      <c r="P19027">
        <v>29</v>
      </c>
      <c r="Q19027" s="13" t="s">
        <v>95</v>
      </c>
      <c r="R19027" s="13" t="s">
        <v>213</v>
      </c>
      <c r="S19027" s="13" t="s">
        <v>193</v>
      </c>
      <c r="T19027">
        <v>3</v>
      </c>
      <c r="U19027">
        <v>3</v>
      </c>
      <c r="V19027">
        <v>0</v>
      </c>
      <c r="W19027" s="13" t="s">
        <v>101</v>
      </c>
      <c r="X19027">
        <v>0.1</v>
      </c>
    </row>
    <row r="19028" spans="1:24" x14ac:dyDescent="0.3">
      <c r="A19028">
        <v>19026</v>
      </c>
      <c r="B19028" t="s">
        <v>217</v>
      </c>
      <c r="C19028" t="s">
        <v>218</v>
      </c>
      <c r="D19028">
        <v>22.699538</v>
      </c>
      <c r="E19028">
        <v>88.432248999999999</v>
      </c>
      <c r="F19028" s="18">
        <v>45708</v>
      </c>
      <c r="G19028" s="19">
        <v>0.29166666666666702</v>
      </c>
      <c r="H19028">
        <v>7</v>
      </c>
      <c r="I19028" s="13" t="s">
        <v>202</v>
      </c>
      <c r="J19028">
        <v>0</v>
      </c>
      <c r="K19028" s="13" t="s">
        <v>92</v>
      </c>
      <c r="L19028">
        <v>2</v>
      </c>
      <c r="M19028">
        <v>0</v>
      </c>
      <c r="N19028" s="13" t="s">
        <v>94</v>
      </c>
      <c r="O19028" s="13" t="s">
        <v>95</v>
      </c>
      <c r="P19028">
        <v>24</v>
      </c>
      <c r="Q19028" s="13" t="s">
        <v>95</v>
      </c>
      <c r="R19028" s="13" t="s">
        <v>98</v>
      </c>
      <c r="S19028" s="13" t="s">
        <v>193</v>
      </c>
      <c r="T19028">
        <v>3</v>
      </c>
      <c r="U19028">
        <v>1</v>
      </c>
      <c r="V19028">
        <v>0</v>
      </c>
      <c r="W19028" s="13" t="s">
        <v>101</v>
      </c>
      <c r="X19028">
        <v>0.45</v>
      </c>
    </row>
    <row r="19029" spans="1:24" x14ac:dyDescent="0.3">
      <c r="A19029">
        <v>19027</v>
      </c>
      <c r="B19029" t="s">
        <v>197</v>
      </c>
      <c r="C19029" t="s">
        <v>198</v>
      </c>
      <c r="D19029">
        <v>30.790562000000001</v>
      </c>
      <c r="E19029">
        <v>76.841151999999994</v>
      </c>
      <c r="F19029" s="18">
        <v>44989</v>
      </c>
      <c r="G19029" s="19">
        <v>0.375</v>
      </c>
      <c r="H19029">
        <v>9</v>
      </c>
      <c r="I19029" s="13" t="s">
        <v>219</v>
      </c>
      <c r="J19029">
        <v>1</v>
      </c>
      <c r="K19029" s="13" t="s">
        <v>214</v>
      </c>
      <c r="L19029">
        <v>2</v>
      </c>
      <c r="M19029">
        <v>1</v>
      </c>
      <c r="N19029" s="13" t="s">
        <v>212</v>
      </c>
      <c r="O19029" s="13" t="s">
        <v>95</v>
      </c>
      <c r="P19029">
        <v>37</v>
      </c>
      <c r="Q19029" s="13" t="s">
        <v>195</v>
      </c>
      <c r="R19029" s="13" t="s">
        <v>208</v>
      </c>
      <c r="S19029" s="13" t="s">
        <v>196</v>
      </c>
      <c r="T19029">
        <v>5</v>
      </c>
      <c r="U19029">
        <v>2</v>
      </c>
      <c r="V19029">
        <v>1</v>
      </c>
      <c r="W19029" s="13" t="s">
        <v>101</v>
      </c>
      <c r="X19029">
        <v>0.6</v>
      </c>
    </row>
    <row r="19030" spans="1:24" x14ac:dyDescent="0.3">
      <c r="A19030">
        <v>19028</v>
      </c>
      <c r="B19030" t="s">
        <v>79</v>
      </c>
      <c r="C19030" t="s">
        <v>80</v>
      </c>
      <c r="D19030">
        <v>18.681304000000001</v>
      </c>
      <c r="E19030">
        <v>73.920574999999999</v>
      </c>
      <c r="F19030" s="18">
        <v>45013</v>
      </c>
      <c r="G19030" s="19">
        <v>0.54166666666666696</v>
      </c>
      <c r="H19030">
        <v>13</v>
      </c>
      <c r="I19030" s="13" t="s">
        <v>215</v>
      </c>
      <c r="J19030">
        <v>0</v>
      </c>
      <c r="K19030" s="13" t="s">
        <v>191</v>
      </c>
      <c r="L19030">
        <v>5</v>
      </c>
      <c r="M19030">
        <v>0</v>
      </c>
      <c r="N19030" s="13" t="s">
        <v>212</v>
      </c>
      <c r="O19030" s="13" t="s">
        <v>95</v>
      </c>
      <c r="P19030">
        <v>36</v>
      </c>
      <c r="Q19030" s="13" t="s">
        <v>95</v>
      </c>
      <c r="R19030" s="13" t="s">
        <v>205</v>
      </c>
      <c r="S19030" s="13" t="s">
        <v>196</v>
      </c>
      <c r="T19030">
        <v>3</v>
      </c>
      <c r="U19030">
        <v>3</v>
      </c>
      <c r="V19030">
        <v>0</v>
      </c>
      <c r="W19030" s="13" t="s">
        <v>101</v>
      </c>
      <c r="X19030">
        <v>0.45</v>
      </c>
    </row>
    <row r="19031" spans="1:24" x14ac:dyDescent="0.3">
      <c r="A19031">
        <v>19029</v>
      </c>
      <c r="B19031" t="s">
        <v>203</v>
      </c>
      <c r="C19031" t="s">
        <v>203</v>
      </c>
      <c r="D19031">
        <v>28.842434000000001</v>
      </c>
      <c r="E19031">
        <v>77.072066000000007</v>
      </c>
      <c r="F19031" s="18">
        <v>45736</v>
      </c>
      <c r="G19031" s="19">
        <v>0.5</v>
      </c>
      <c r="H19031">
        <v>12</v>
      </c>
      <c r="I19031" s="13" t="s">
        <v>202</v>
      </c>
      <c r="J19031">
        <v>0</v>
      </c>
      <c r="K19031" s="13" t="s">
        <v>92</v>
      </c>
      <c r="L19031">
        <v>1</v>
      </c>
      <c r="M19031">
        <v>1</v>
      </c>
      <c r="N19031" s="13" t="s">
        <v>212</v>
      </c>
      <c r="O19031" s="13" t="s">
        <v>195</v>
      </c>
      <c r="P19031">
        <v>34</v>
      </c>
      <c r="Q19031" s="13" t="s">
        <v>97</v>
      </c>
      <c r="R19031" s="13" t="s">
        <v>208</v>
      </c>
      <c r="S19031" s="13" t="s">
        <v>196</v>
      </c>
      <c r="T19031">
        <v>3</v>
      </c>
      <c r="U19031">
        <v>0</v>
      </c>
      <c r="V19031">
        <v>0</v>
      </c>
      <c r="W19031" s="13" t="s">
        <v>101</v>
      </c>
      <c r="X19031">
        <v>0.45</v>
      </c>
    </row>
    <row r="19032" spans="1:24" x14ac:dyDescent="0.3">
      <c r="A19032">
        <v>19030</v>
      </c>
      <c r="B19032" t="s">
        <v>206</v>
      </c>
      <c r="C19032" t="s">
        <v>207</v>
      </c>
      <c r="D19032">
        <v>13.196851000000001</v>
      </c>
      <c r="E19032">
        <v>77.696190999999999</v>
      </c>
      <c r="F19032" s="18">
        <v>44656</v>
      </c>
      <c r="G19032" s="19">
        <v>0.41666666666666702</v>
      </c>
      <c r="H19032">
        <v>10</v>
      </c>
      <c r="I19032" s="13" t="s">
        <v>215</v>
      </c>
      <c r="J19032">
        <v>0</v>
      </c>
      <c r="K19032" s="13" t="s">
        <v>214</v>
      </c>
      <c r="L19032">
        <v>3</v>
      </c>
      <c r="M19032">
        <v>0</v>
      </c>
      <c r="N19032" s="13" t="s">
        <v>94</v>
      </c>
      <c r="O19032" s="13" t="s">
        <v>95</v>
      </c>
      <c r="P19032">
        <v>34</v>
      </c>
      <c r="Q19032" s="13" t="s">
        <v>195</v>
      </c>
      <c r="R19032" s="13" t="s">
        <v>208</v>
      </c>
      <c r="S19032" s="13" t="s">
        <v>196</v>
      </c>
      <c r="T19032">
        <v>2</v>
      </c>
      <c r="U19032">
        <v>1</v>
      </c>
      <c r="V19032">
        <v>1</v>
      </c>
      <c r="W19032" s="13" t="s">
        <v>101</v>
      </c>
      <c r="X19032">
        <v>0.6</v>
      </c>
    </row>
    <row r="19033" spans="1:24" x14ac:dyDescent="0.3">
      <c r="A19033">
        <v>19031</v>
      </c>
      <c r="B19033" t="s">
        <v>209</v>
      </c>
      <c r="C19033" t="s">
        <v>210</v>
      </c>
      <c r="D19033">
        <v>17.476347000000001</v>
      </c>
      <c r="E19033">
        <v>78.259501999999998</v>
      </c>
      <c r="F19033" s="18">
        <v>45094</v>
      </c>
      <c r="G19033" s="19">
        <v>0.45833333333333298</v>
      </c>
      <c r="H19033">
        <v>11</v>
      </c>
      <c r="I19033" s="13" t="s">
        <v>219</v>
      </c>
      <c r="J19033">
        <v>1</v>
      </c>
      <c r="K19033" s="13" t="s">
        <v>92</v>
      </c>
      <c r="L19033">
        <v>4</v>
      </c>
      <c r="M19033">
        <v>0</v>
      </c>
      <c r="N19033" s="13" t="s">
        <v>212</v>
      </c>
      <c r="O19033" s="13" t="s">
        <v>195</v>
      </c>
      <c r="P19033">
        <v>21</v>
      </c>
      <c r="Q19033" s="13" t="s">
        <v>97</v>
      </c>
      <c r="R19033" s="13" t="s">
        <v>98</v>
      </c>
      <c r="S19033" s="13" t="s">
        <v>196</v>
      </c>
      <c r="T19033">
        <v>2</v>
      </c>
      <c r="U19033">
        <v>1</v>
      </c>
      <c r="V19033">
        <v>0</v>
      </c>
      <c r="W19033" s="13" t="s">
        <v>101</v>
      </c>
      <c r="X19033">
        <v>0.45</v>
      </c>
    </row>
    <row r="19034" spans="1:24" x14ac:dyDescent="0.3">
      <c r="A19034">
        <v>19032</v>
      </c>
      <c r="B19034" t="s">
        <v>209</v>
      </c>
      <c r="C19034" t="s">
        <v>210</v>
      </c>
      <c r="D19034">
        <v>17.442769999999999</v>
      </c>
      <c r="E19034">
        <v>78.58869</v>
      </c>
      <c r="F19034" s="18">
        <v>45067</v>
      </c>
      <c r="G19034" s="19">
        <v>0.875</v>
      </c>
      <c r="H19034">
        <v>21</v>
      </c>
      <c r="I19034" s="13" t="s">
        <v>89</v>
      </c>
      <c r="J19034">
        <v>1</v>
      </c>
      <c r="K19034" s="13" t="s">
        <v>92</v>
      </c>
      <c r="L19034">
        <v>5</v>
      </c>
      <c r="M19034">
        <v>0</v>
      </c>
      <c r="N19034" s="13" t="s">
        <v>212</v>
      </c>
      <c r="O19034" s="13" t="s">
        <v>195</v>
      </c>
      <c r="P19034">
        <v>33</v>
      </c>
      <c r="Q19034" s="13" t="s">
        <v>195</v>
      </c>
      <c r="R19034" s="13" t="s">
        <v>98</v>
      </c>
      <c r="S19034" s="13" t="s">
        <v>196</v>
      </c>
      <c r="T19034">
        <v>1</v>
      </c>
      <c r="U19034">
        <v>0</v>
      </c>
      <c r="V19034">
        <v>0</v>
      </c>
      <c r="W19034" s="13" t="s">
        <v>101</v>
      </c>
      <c r="X19034">
        <v>0.25</v>
      </c>
    </row>
    <row r="19035" spans="1:24" x14ac:dyDescent="0.3">
      <c r="A19035">
        <v>19033</v>
      </c>
      <c r="B19035" t="s">
        <v>217</v>
      </c>
      <c r="C19035" t="s">
        <v>218</v>
      </c>
      <c r="D19035">
        <v>22.582979000000002</v>
      </c>
      <c r="E19035">
        <v>88.413149000000004</v>
      </c>
      <c r="F19035" s="18">
        <v>44868</v>
      </c>
      <c r="G19035" s="19">
        <v>0.58333333333333304</v>
      </c>
      <c r="H19035">
        <v>14</v>
      </c>
      <c r="I19035" s="13" t="s">
        <v>202</v>
      </c>
      <c r="J19035">
        <v>0</v>
      </c>
      <c r="K19035" s="13" t="s">
        <v>191</v>
      </c>
      <c r="L19035">
        <v>5</v>
      </c>
      <c r="M19035">
        <v>0</v>
      </c>
      <c r="N19035" s="13" t="s">
        <v>212</v>
      </c>
      <c r="O19035" s="13" t="s">
        <v>195</v>
      </c>
      <c r="P19035">
        <v>24</v>
      </c>
      <c r="Q19035" s="13" t="s">
        <v>195</v>
      </c>
      <c r="R19035" s="13" t="s">
        <v>208</v>
      </c>
      <c r="S19035" s="13" t="s">
        <v>193</v>
      </c>
      <c r="T19035">
        <v>3</v>
      </c>
      <c r="U19035">
        <v>1</v>
      </c>
      <c r="V19035">
        <v>0</v>
      </c>
      <c r="W19035" s="13" t="s">
        <v>101</v>
      </c>
      <c r="X19035">
        <v>0.25</v>
      </c>
    </row>
    <row r="19036" spans="1:24" x14ac:dyDescent="0.3">
      <c r="A19036">
        <v>19034</v>
      </c>
      <c r="B19036" t="s">
        <v>206</v>
      </c>
      <c r="C19036" t="s">
        <v>207</v>
      </c>
      <c r="D19036">
        <v>13.053201</v>
      </c>
      <c r="E19036">
        <v>77.528464999999997</v>
      </c>
      <c r="F19036" s="18">
        <v>45589</v>
      </c>
      <c r="G19036" s="19">
        <v>0.79166666666666696</v>
      </c>
      <c r="H19036">
        <v>19</v>
      </c>
      <c r="I19036" s="13" t="s">
        <v>202</v>
      </c>
      <c r="J19036">
        <v>0</v>
      </c>
      <c r="K19036" s="13" t="s">
        <v>92</v>
      </c>
      <c r="L19036">
        <v>1</v>
      </c>
      <c r="M19036">
        <v>1</v>
      </c>
      <c r="N19036" s="13" t="s">
        <v>94</v>
      </c>
      <c r="O19036" s="13" t="s">
        <v>95</v>
      </c>
      <c r="P19036">
        <v>29</v>
      </c>
      <c r="Q19036" s="13" t="s">
        <v>195</v>
      </c>
      <c r="R19036" s="13" t="s">
        <v>199</v>
      </c>
      <c r="S19036" s="13" t="s">
        <v>193</v>
      </c>
      <c r="T19036">
        <v>4</v>
      </c>
      <c r="U19036">
        <v>2</v>
      </c>
      <c r="V19036">
        <v>1</v>
      </c>
      <c r="W19036" s="13" t="s">
        <v>101</v>
      </c>
      <c r="X19036">
        <v>0.6</v>
      </c>
    </row>
    <row r="19037" spans="1:24" x14ac:dyDescent="0.3">
      <c r="A19037">
        <v>19035</v>
      </c>
      <c r="B19037" t="s">
        <v>197</v>
      </c>
      <c r="C19037" t="s">
        <v>198</v>
      </c>
      <c r="D19037">
        <v>30.660028000000001</v>
      </c>
      <c r="E19037">
        <v>76.829367000000005</v>
      </c>
      <c r="F19037" s="18">
        <v>45725</v>
      </c>
      <c r="G19037" s="19">
        <v>0.20833333333333301</v>
      </c>
      <c r="H19037">
        <v>5</v>
      </c>
      <c r="I19037" s="13" t="s">
        <v>89</v>
      </c>
      <c r="J19037">
        <v>1</v>
      </c>
      <c r="K19037" s="13" t="s">
        <v>191</v>
      </c>
      <c r="L19037">
        <v>6</v>
      </c>
      <c r="M19037">
        <v>1</v>
      </c>
      <c r="N19037" s="13" t="s">
        <v>94</v>
      </c>
      <c r="O19037" s="13" t="s">
        <v>95</v>
      </c>
      <c r="P19037">
        <v>29</v>
      </c>
      <c r="Q19037" s="13" t="s">
        <v>95</v>
      </c>
      <c r="R19037" s="13" t="s">
        <v>205</v>
      </c>
      <c r="S19037" s="13" t="s">
        <v>193</v>
      </c>
      <c r="T19037">
        <v>5</v>
      </c>
      <c r="U19037">
        <v>5</v>
      </c>
      <c r="V19037">
        <v>0</v>
      </c>
      <c r="W19037" s="13" t="s">
        <v>101</v>
      </c>
      <c r="X19037">
        <v>0.45</v>
      </c>
    </row>
    <row r="19038" spans="1:24" x14ac:dyDescent="0.3">
      <c r="A19038">
        <v>19036</v>
      </c>
      <c r="B19038" t="s">
        <v>79</v>
      </c>
      <c r="C19038" t="s">
        <v>80</v>
      </c>
      <c r="D19038">
        <v>18.408617</v>
      </c>
      <c r="E19038">
        <v>73.721509999999995</v>
      </c>
      <c r="F19038" s="18">
        <v>44796</v>
      </c>
      <c r="G19038" s="19">
        <v>0.75</v>
      </c>
      <c r="H19038">
        <v>18</v>
      </c>
      <c r="I19038" s="13" t="s">
        <v>215</v>
      </c>
      <c r="J19038">
        <v>0</v>
      </c>
      <c r="K19038" s="13" t="s">
        <v>191</v>
      </c>
      <c r="L19038">
        <v>6</v>
      </c>
      <c r="M19038">
        <v>1</v>
      </c>
      <c r="N19038" s="13" t="s">
        <v>212</v>
      </c>
      <c r="O19038" s="13" t="s">
        <v>195</v>
      </c>
      <c r="P19038">
        <v>23</v>
      </c>
      <c r="Q19038" s="13" t="s">
        <v>97</v>
      </c>
      <c r="R19038" s="13" t="s">
        <v>213</v>
      </c>
      <c r="S19038" s="13" t="s">
        <v>196</v>
      </c>
      <c r="T19038">
        <v>2</v>
      </c>
      <c r="U19038">
        <v>0</v>
      </c>
      <c r="V19038">
        <v>1</v>
      </c>
      <c r="W19038" s="13" t="s">
        <v>101</v>
      </c>
      <c r="X19038">
        <v>0.6</v>
      </c>
    </row>
    <row r="19039" spans="1:24" x14ac:dyDescent="0.3">
      <c r="A19039">
        <v>19037</v>
      </c>
      <c r="B19039" t="s">
        <v>197</v>
      </c>
      <c r="C19039" t="s">
        <v>198</v>
      </c>
      <c r="D19039">
        <v>30.605692999999999</v>
      </c>
      <c r="E19039">
        <v>76.714505000000003</v>
      </c>
      <c r="F19039" s="18">
        <v>44681</v>
      </c>
      <c r="G19039" s="19">
        <v>0.16666666666666699</v>
      </c>
      <c r="H19039">
        <v>4</v>
      </c>
      <c r="I19039" s="13" t="s">
        <v>219</v>
      </c>
      <c r="J19039">
        <v>1</v>
      </c>
      <c r="K19039" s="13" t="s">
        <v>191</v>
      </c>
      <c r="L19039">
        <v>1</v>
      </c>
      <c r="M19039">
        <v>1</v>
      </c>
      <c r="N19039" s="13" t="s">
        <v>212</v>
      </c>
      <c r="O19039" s="13" t="s">
        <v>95</v>
      </c>
      <c r="P19039">
        <v>21</v>
      </c>
      <c r="Q19039" s="13" t="s">
        <v>95</v>
      </c>
      <c r="R19039" s="13" t="s">
        <v>98</v>
      </c>
      <c r="S19039" s="13" t="s">
        <v>196</v>
      </c>
      <c r="T19039">
        <v>3</v>
      </c>
      <c r="U19039">
        <v>2</v>
      </c>
      <c r="V19039">
        <v>0</v>
      </c>
      <c r="W19039" s="13" t="s">
        <v>101</v>
      </c>
      <c r="X19039">
        <v>0.45</v>
      </c>
    </row>
    <row r="19040" spans="1:24" x14ac:dyDescent="0.3">
      <c r="A19040">
        <v>19038</v>
      </c>
      <c r="B19040" t="s">
        <v>79</v>
      </c>
      <c r="C19040" t="s">
        <v>80</v>
      </c>
      <c r="D19040">
        <v>18.551483999999999</v>
      </c>
      <c r="E19040">
        <v>73.991675999999998</v>
      </c>
      <c r="F19040" s="18">
        <v>45390</v>
      </c>
      <c r="G19040" s="19">
        <v>0.54166666666666696</v>
      </c>
      <c r="H19040">
        <v>13</v>
      </c>
      <c r="I19040" s="13" t="s">
        <v>204</v>
      </c>
      <c r="J19040">
        <v>0</v>
      </c>
      <c r="K19040" s="13" t="s">
        <v>214</v>
      </c>
      <c r="L19040">
        <v>5</v>
      </c>
      <c r="M19040">
        <v>0</v>
      </c>
      <c r="N19040" s="13" t="s">
        <v>94</v>
      </c>
      <c r="O19040" s="13" t="s">
        <v>95</v>
      </c>
      <c r="P19040">
        <v>40</v>
      </c>
      <c r="Q19040" s="13" t="s">
        <v>195</v>
      </c>
      <c r="R19040" s="13" t="s">
        <v>208</v>
      </c>
      <c r="S19040" s="13" t="s">
        <v>99</v>
      </c>
      <c r="T19040">
        <v>2</v>
      </c>
      <c r="U19040">
        <v>2</v>
      </c>
      <c r="V19040">
        <v>0</v>
      </c>
      <c r="W19040" s="13" t="s">
        <v>101</v>
      </c>
      <c r="X19040">
        <v>0.65</v>
      </c>
    </row>
    <row r="19041" spans="1:24" x14ac:dyDescent="0.3">
      <c r="A19041">
        <v>19039</v>
      </c>
      <c r="B19041" t="s">
        <v>197</v>
      </c>
      <c r="C19041" t="s">
        <v>198</v>
      </c>
      <c r="D19041">
        <v>30.741572999999999</v>
      </c>
      <c r="E19041">
        <v>76.836003000000005</v>
      </c>
      <c r="F19041" s="18">
        <v>45066</v>
      </c>
      <c r="G19041" s="19">
        <v>0.41666666666666702</v>
      </c>
      <c r="H19041">
        <v>10</v>
      </c>
      <c r="I19041" s="13" t="s">
        <v>219</v>
      </c>
      <c r="J19041">
        <v>1</v>
      </c>
      <c r="K19041" s="13" t="s">
        <v>191</v>
      </c>
      <c r="L19041">
        <v>1</v>
      </c>
      <c r="M19041">
        <v>1</v>
      </c>
      <c r="N19041" s="13" t="s">
        <v>212</v>
      </c>
      <c r="O19041" s="13" t="s">
        <v>195</v>
      </c>
      <c r="P19041">
        <v>40</v>
      </c>
      <c r="Q19041" s="13" t="s">
        <v>97</v>
      </c>
      <c r="R19041" s="13" t="s">
        <v>199</v>
      </c>
      <c r="S19041" s="13" t="s">
        <v>99</v>
      </c>
      <c r="T19041">
        <v>5</v>
      </c>
      <c r="U19041">
        <v>5</v>
      </c>
      <c r="V19041">
        <v>1</v>
      </c>
      <c r="W19041" s="13" t="s">
        <v>101</v>
      </c>
      <c r="X19041">
        <v>0.8</v>
      </c>
    </row>
    <row r="19042" spans="1:24" x14ac:dyDescent="0.3">
      <c r="A19042">
        <v>19040</v>
      </c>
      <c r="B19042" t="s">
        <v>79</v>
      </c>
      <c r="C19042" t="s">
        <v>80</v>
      </c>
      <c r="D19042">
        <v>18.406148999999999</v>
      </c>
      <c r="E19042">
        <v>73.717811999999995</v>
      </c>
      <c r="F19042" s="18">
        <v>45497</v>
      </c>
      <c r="G19042" s="19">
        <v>0.20833333333333301</v>
      </c>
      <c r="H19042">
        <v>5</v>
      </c>
      <c r="I19042" s="13" t="s">
        <v>194</v>
      </c>
      <c r="J19042">
        <v>0</v>
      </c>
      <c r="K19042" s="13" t="s">
        <v>191</v>
      </c>
      <c r="L19042">
        <v>5</v>
      </c>
      <c r="M19042">
        <v>1</v>
      </c>
      <c r="N19042" s="13" t="s">
        <v>212</v>
      </c>
      <c r="O19042" s="13" t="s">
        <v>95</v>
      </c>
      <c r="P19042">
        <v>29</v>
      </c>
      <c r="Q19042" s="13" t="s">
        <v>97</v>
      </c>
      <c r="R19042" s="13" t="s">
        <v>205</v>
      </c>
      <c r="S19042" s="13" t="s">
        <v>196</v>
      </c>
      <c r="T19042">
        <v>3</v>
      </c>
      <c r="U19042">
        <v>2</v>
      </c>
      <c r="V19042">
        <v>0</v>
      </c>
      <c r="W19042" s="13" t="s">
        <v>101</v>
      </c>
      <c r="X19042">
        <v>0.65</v>
      </c>
    </row>
    <row r="19043" spans="1:24" x14ac:dyDescent="0.3">
      <c r="A19043">
        <v>19041</v>
      </c>
      <c r="B19043" t="s">
        <v>203</v>
      </c>
      <c r="C19043" t="s">
        <v>203</v>
      </c>
      <c r="D19043">
        <v>28.656974999999999</v>
      </c>
      <c r="E19043">
        <v>77.113727999999995</v>
      </c>
      <c r="F19043" s="18">
        <v>44657</v>
      </c>
      <c r="G19043" s="19">
        <v>0.33333333333333298</v>
      </c>
      <c r="H19043">
        <v>8</v>
      </c>
      <c r="I19043" s="13" t="s">
        <v>194</v>
      </c>
      <c r="J19043">
        <v>0</v>
      </c>
      <c r="K19043" s="13" t="s">
        <v>92</v>
      </c>
      <c r="L19043">
        <v>3</v>
      </c>
      <c r="M19043">
        <v>0</v>
      </c>
      <c r="N19043" s="13" t="s">
        <v>212</v>
      </c>
      <c r="O19043" s="13" t="s">
        <v>95</v>
      </c>
      <c r="P19043">
        <v>40</v>
      </c>
      <c r="Q19043" s="13" t="s">
        <v>97</v>
      </c>
      <c r="R19043" s="13" t="s">
        <v>213</v>
      </c>
      <c r="S19043" s="13" t="s">
        <v>193</v>
      </c>
      <c r="T19043">
        <v>5</v>
      </c>
      <c r="U19043">
        <v>3</v>
      </c>
      <c r="V19043">
        <v>1</v>
      </c>
      <c r="W19043" s="13" t="s">
        <v>101</v>
      </c>
      <c r="X19043">
        <v>0.8</v>
      </c>
    </row>
    <row r="19044" spans="1:24" x14ac:dyDescent="0.3">
      <c r="A19044">
        <v>19042</v>
      </c>
      <c r="B19044" t="s">
        <v>200</v>
      </c>
      <c r="C19044" t="s">
        <v>201</v>
      </c>
      <c r="D19044">
        <v>12.948615</v>
      </c>
      <c r="E19044">
        <v>80.224852999999996</v>
      </c>
      <c r="F19044" s="18">
        <v>45608</v>
      </c>
      <c r="G19044" s="19">
        <v>0.91666666666666696</v>
      </c>
      <c r="H19044">
        <v>22</v>
      </c>
      <c r="I19044" s="13" t="s">
        <v>215</v>
      </c>
      <c r="J19044">
        <v>0</v>
      </c>
      <c r="K19044" s="13" t="s">
        <v>92</v>
      </c>
      <c r="L19044">
        <v>2</v>
      </c>
      <c r="M19044">
        <v>1</v>
      </c>
      <c r="N19044" s="13" t="s">
        <v>94</v>
      </c>
      <c r="O19044" s="13" t="s">
        <v>95</v>
      </c>
      <c r="P19044">
        <v>35</v>
      </c>
      <c r="Q19044" s="13" t="s">
        <v>97</v>
      </c>
      <c r="R19044" s="13" t="s">
        <v>199</v>
      </c>
      <c r="S19044" s="13" t="s">
        <v>193</v>
      </c>
      <c r="T19044">
        <v>3</v>
      </c>
      <c r="U19044">
        <v>3</v>
      </c>
      <c r="V19044">
        <v>0</v>
      </c>
      <c r="W19044" s="13" t="s">
        <v>101</v>
      </c>
      <c r="X19044">
        <v>0.65</v>
      </c>
    </row>
    <row r="19045" spans="1:24" x14ac:dyDescent="0.3">
      <c r="A19045">
        <v>19043</v>
      </c>
      <c r="B19045" t="s">
        <v>79</v>
      </c>
      <c r="C19045" t="s">
        <v>80</v>
      </c>
      <c r="D19045">
        <v>18.576080000000001</v>
      </c>
      <c r="E19045">
        <v>73.720522000000003</v>
      </c>
      <c r="F19045" s="18">
        <v>44909</v>
      </c>
      <c r="G19045" s="19">
        <v>0.29166666666666702</v>
      </c>
      <c r="H19045">
        <v>7</v>
      </c>
      <c r="I19045" s="13" t="s">
        <v>194</v>
      </c>
      <c r="J19045">
        <v>0</v>
      </c>
      <c r="K19045" s="13" t="s">
        <v>214</v>
      </c>
      <c r="L19045">
        <v>2</v>
      </c>
      <c r="M19045">
        <v>1</v>
      </c>
      <c r="N19045" s="13" t="s">
        <v>94</v>
      </c>
      <c r="O19045" s="13" t="s">
        <v>95</v>
      </c>
      <c r="P19045">
        <v>24</v>
      </c>
      <c r="Q19045" s="13" t="s">
        <v>97</v>
      </c>
      <c r="R19045" s="13" t="s">
        <v>213</v>
      </c>
      <c r="S19045" s="13" t="s">
        <v>196</v>
      </c>
      <c r="T19045">
        <v>5</v>
      </c>
      <c r="U19045">
        <v>1</v>
      </c>
      <c r="V19045">
        <v>0</v>
      </c>
      <c r="W19045" s="13" t="s">
        <v>101</v>
      </c>
      <c r="X19045">
        <v>0.65</v>
      </c>
    </row>
    <row r="19046" spans="1:24" x14ac:dyDescent="0.3">
      <c r="A19046">
        <v>19044</v>
      </c>
      <c r="B19046" t="s">
        <v>203</v>
      </c>
      <c r="C19046" t="s">
        <v>203</v>
      </c>
      <c r="D19046">
        <v>28.873733000000001</v>
      </c>
      <c r="E19046">
        <v>76.814626000000004</v>
      </c>
      <c r="F19046" s="18">
        <v>44987</v>
      </c>
      <c r="G19046" s="19">
        <v>8.3333333333333301E-2</v>
      </c>
      <c r="H19046">
        <v>2</v>
      </c>
      <c r="I19046" s="13" t="s">
        <v>202</v>
      </c>
      <c r="J19046">
        <v>0</v>
      </c>
      <c r="K19046" s="13" t="s">
        <v>214</v>
      </c>
      <c r="L19046">
        <v>3</v>
      </c>
      <c r="M19046">
        <v>0</v>
      </c>
      <c r="N19046" s="13" t="s">
        <v>192</v>
      </c>
      <c r="O19046" s="13" t="s">
        <v>97</v>
      </c>
      <c r="P19046">
        <v>40</v>
      </c>
      <c r="Q19046" s="13" t="s">
        <v>195</v>
      </c>
      <c r="R19046" s="13" t="s">
        <v>213</v>
      </c>
      <c r="S19046" s="13" t="s">
        <v>99</v>
      </c>
      <c r="T19046">
        <v>3</v>
      </c>
      <c r="U19046">
        <v>3</v>
      </c>
      <c r="V19046">
        <v>0</v>
      </c>
      <c r="W19046" s="13" t="s">
        <v>101</v>
      </c>
      <c r="X19046">
        <v>0.3</v>
      </c>
    </row>
    <row r="19047" spans="1:24" x14ac:dyDescent="0.3">
      <c r="A19047">
        <v>19045</v>
      </c>
      <c r="B19047" t="s">
        <v>217</v>
      </c>
      <c r="C19047" t="s">
        <v>218</v>
      </c>
      <c r="D19047">
        <v>22.687878000000001</v>
      </c>
      <c r="E19047">
        <v>88.270985999999994</v>
      </c>
      <c r="F19047" s="18">
        <v>45677</v>
      </c>
      <c r="G19047" s="19">
        <v>0</v>
      </c>
      <c r="H19047">
        <v>0</v>
      </c>
      <c r="I19047" s="13" t="s">
        <v>204</v>
      </c>
      <c r="J19047">
        <v>0</v>
      </c>
      <c r="K19047" s="13" t="s">
        <v>92</v>
      </c>
      <c r="L19047">
        <v>6</v>
      </c>
      <c r="M19047">
        <v>1</v>
      </c>
      <c r="N19047" s="13" t="s">
        <v>94</v>
      </c>
      <c r="O19047" s="13" t="s">
        <v>95</v>
      </c>
      <c r="P19047">
        <v>19</v>
      </c>
      <c r="Q19047" s="13" t="s">
        <v>95</v>
      </c>
      <c r="R19047" s="13" t="s">
        <v>208</v>
      </c>
      <c r="S19047" s="13" t="s">
        <v>196</v>
      </c>
      <c r="T19047">
        <v>3</v>
      </c>
      <c r="U19047">
        <v>0</v>
      </c>
      <c r="V19047">
        <v>0</v>
      </c>
      <c r="W19047" s="13" t="s">
        <v>101</v>
      </c>
      <c r="X19047">
        <v>0.45</v>
      </c>
    </row>
    <row r="19048" spans="1:24" x14ac:dyDescent="0.3">
      <c r="A19048">
        <v>19046</v>
      </c>
      <c r="B19048" t="s">
        <v>200</v>
      </c>
      <c r="C19048" t="s">
        <v>201</v>
      </c>
      <c r="D19048">
        <v>12.912003</v>
      </c>
      <c r="E19048">
        <v>80.138254000000003</v>
      </c>
      <c r="F19048" s="18">
        <v>44978</v>
      </c>
      <c r="G19048" s="19">
        <v>4.1666666666666699E-2</v>
      </c>
      <c r="H19048">
        <v>1</v>
      </c>
      <c r="I19048" s="13" t="s">
        <v>215</v>
      </c>
      <c r="J19048">
        <v>0</v>
      </c>
      <c r="K19048" s="13" t="s">
        <v>214</v>
      </c>
      <c r="L19048">
        <v>4</v>
      </c>
      <c r="M19048">
        <v>0</v>
      </c>
      <c r="N19048" s="13" t="s">
        <v>192</v>
      </c>
      <c r="O19048" s="13" t="s">
        <v>97</v>
      </c>
      <c r="P19048">
        <v>28</v>
      </c>
      <c r="Q19048" s="13" t="s">
        <v>97</v>
      </c>
      <c r="R19048" s="13" t="s">
        <v>205</v>
      </c>
      <c r="S19048" s="13" t="s">
        <v>196</v>
      </c>
      <c r="T19048">
        <v>3</v>
      </c>
      <c r="U19048">
        <v>0</v>
      </c>
      <c r="V19048">
        <v>0</v>
      </c>
      <c r="W19048" s="13" t="s">
        <v>101</v>
      </c>
      <c r="X19048">
        <v>0.3</v>
      </c>
    </row>
    <row r="19049" spans="1:24" x14ac:dyDescent="0.3">
      <c r="A19049">
        <v>19047</v>
      </c>
      <c r="B19049" t="s">
        <v>197</v>
      </c>
      <c r="C19049" t="s">
        <v>198</v>
      </c>
      <c r="D19049">
        <v>30.756619000000001</v>
      </c>
      <c r="E19049">
        <v>76.783602999999999</v>
      </c>
      <c r="F19049" s="18">
        <v>45568</v>
      </c>
      <c r="G19049" s="19">
        <v>0.41666666666666702</v>
      </c>
      <c r="H19049">
        <v>10</v>
      </c>
      <c r="I19049" s="13" t="s">
        <v>202</v>
      </c>
      <c r="J19049">
        <v>0</v>
      </c>
      <c r="K19049" s="13" t="s">
        <v>92</v>
      </c>
      <c r="L19049">
        <v>1</v>
      </c>
      <c r="M19049">
        <v>0</v>
      </c>
      <c r="N19049" s="13" t="s">
        <v>192</v>
      </c>
      <c r="O19049" s="13" t="s">
        <v>97</v>
      </c>
      <c r="P19049">
        <v>32</v>
      </c>
      <c r="Q19049" s="13" t="s">
        <v>195</v>
      </c>
      <c r="R19049" s="13" t="s">
        <v>199</v>
      </c>
      <c r="S19049" s="13" t="s">
        <v>99</v>
      </c>
      <c r="T19049">
        <v>4</v>
      </c>
      <c r="U19049">
        <v>4</v>
      </c>
      <c r="V19049">
        <v>1</v>
      </c>
      <c r="W19049" s="13" t="s">
        <v>101</v>
      </c>
      <c r="X19049">
        <v>0.45</v>
      </c>
    </row>
    <row r="19050" spans="1:24" x14ac:dyDescent="0.3">
      <c r="A19050">
        <v>19048</v>
      </c>
      <c r="B19050" t="s">
        <v>209</v>
      </c>
      <c r="C19050" t="s">
        <v>210</v>
      </c>
      <c r="D19050">
        <v>17.323788</v>
      </c>
      <c r="E19050">
        <v>78.228061999999994</v>
      </c>
      <c r="F19050" s="18">
        <v>44607</v>
      </c>
      <c r="G19050" s="19">
        <v>0.95833333333333304</v>
      </c>
      <c r="H19050">
        <v>23</v>
      </c>
      <c r="I19050" s="13" t="s">
        <v>215</v>
      </c>
      <c r="J19050">
        <v>0</v>
      </c>
      <c r="K19050" s="13" t="s">
        <v>191</v>
      </c>
      <c r="L19050">
        <v>6</v>
      </c>
      <c r="M19050">
        <v>1</v>
      </c>
      <c r="N19050" s="13" t="s">
        <v>212</v>
      </c>
      <c r="O19050" s="13" t="s">
        <v>95</v>
      </c>
      <c r="P19050">
        <v>36</v>
      </c>
      <c r="Q19050" s="13" t="s">
        <v>195</v>
      </c>
      <c r="R19050" s="13" t="s">
        <v>98</v>
      </c>
      <c r="S19050" s="13" t="s">
        <v>193</v>
      </c>
      <c r="T19050">
        <v>5</v>
      </c>
      <c r="U19050">
        <v>5</v>
      </c>
      <c r="V19050">
        <v>0</v>
      </c>
      <c r="W19050" s="13" t="s">
        <v>101</v>
      </c>
      <c r="X19050">
        <v>0.45</v>
      </c>
    </row>
    <row r="19051" spans="1:24" x14ac:dyDescent="0.3">
      <c r="A19051">
        <v>19049</v>
      </c>
      <c r="B19051" t="s">
        <v>217</v>
      </c>
      <c r="C19051" t="s">
        <v>218</v>
      </c>
      <c r="D19051">
        <v>22.636019999999998</v>
      </c>
      <c r="E19051">
        <v>88.371719999999996</v>
      </c>
      <c r="F19051" s="18">
        <v>45138</v>
      </c>
      <c r="G19051" s="19">
        <v>0.20833333333333301</v>
      </c>
      <c r="H19051">
        <v>5</v>
      </c>
      <c r="I19051" s="13" t="s">
        <v>204</v>
      </c>
      <c r="J19051">
        <v>0</v>
      </c>
      <c r="K19051" s="13" t="s">
        <v>214</v>
      </c>
      <c r="L19051">
        <v>5</v>
      </c>
      <c r="M19051">
        <v>1</v>
      </c>
      <c r="N19051" s="13" t="s">
        <v>94</v>
      </c>
      <c r="O19051" s="13" t="s">
        <v>95</v>
      </c>
      <c r="P19051">
        <v>34</v>
      </c>
      <c r="Q19051" s="13" t="s">
        <v>95</v>
      </c>
      <c r="R19051" s="13" t="s">
        <v>98</v>
      </c>
      <c r="S19051" s="13" t="s">
        <v>99</v>
      </c>
      <c r="T19051">
        <v>2</v>
      </c>
      <c r="U19051">
        <v>2</v>
      </c>
      <c r="V19051">
        <v>0</v>
      </c>
      <c r="W19051" s="13" t="s">
        <v>101</v>
      </c>
      <c r="X19051">
        <v>0.65</v>
      </c>
    </row>
    <row r="19052" spans="1:24" x14ac:dyDescent="0.3">
      <c r="A19052">
        <v>19050</v>
      </c>
      <c r="B19052" t="s">
        <v>217</v>
      </c>
      <c r="C19052" t="s">
        <v>218</v>
      </c>
      <c r="D19052">
        <v>22.414473000000001</v>
      </c>
      <c r="E19052">
        <v>88.342771999999997</v>
      </c>
      <c r="F19052" s="18">
        <v>44901</v>
      </c>
      <c r="G19052" s="19">
        <v>0.625</v>
      </c>
      <c r="H19052">
        <v>15</v>
      </c>
      <c r="I19052" s="13" t="s">
        <v>215</v>
      </c>
      <c r="J19052">
        <v>0</v>
      </c>
      <c r="K19052" s="13" t="s">
        <v>214</v>
      </c>
      <c r="L19052">
        <v>2</v>
      </c>
      <c r="M19052">
        <v>0</v>
      </c>
      <c r="N19052" s="13" t="s">
        <v>212</v>
      </c>
      <c r="O19052" s="13" t="s">
        <v>95</v>
      </c>
      <c r="P19052">
        <v>15</v>
      </c>
      <c r="Q19052" s="13" t="s">
        <v>95</v>
      </c>
      <c r="R19052" s="13" t="s">
        <v>199</v>
      </c>
      <c r="S19052" s="13" t="s">
        <v>193</v>
      </c>
      <c r="T19052">
        <v>5</v>
      </c>
      <c r="U19052">
        <v>2</v>
      </c>
      <c r="V19052">
        <v>0</v>
      </c>
      <c r="W19052" s="13" t="s">
        <v>101</v>
      </c>
      <c r="X19052">
        <v>0.45</v>
      </c>
    </row>
    <row r="19053" spans="1:24" x14ac:dyDescent="0.3">
      <c r="A19053">
        <v>19051</v>
      </c>
      <c r="B19053" t="s">
        <v>200</v>
      </c>
      <c r="C19053" t="s">
        <v>201</v>
      </c>
      <c r="D19053">
        <v>12.863223</v>
      </c>
      <c r="E19053">
        <v>80.135227</v>
      </c>
      <c r="F19053" s="18">
        <v>45523</v>
      </c>
      <c r="G19053" s="19">
        <v>0</v>
      </c>
      <c r="H19053">
        <v>0</v>
      </c>
      <c r="I19053" s="13" t="s">
        <v>204</v>
      </c>
      <c r="J19053">
        <v>0</v>
      </c>
      <c r="K19053" s="13" t="s">
        <v>92</v>
      </c>
      <c r="L19053">
        <v>5</v>
      </c>
      <c r="M19053">
        <v>0</v>
      </c>
      <c r="N19053" s="13" t="s">
        <v>192</v>
      </c>
      <c r="O19053" s="13" t="s">
        <v>97</v>
      </c>
      <c r="P19053">
        <v>40</v>
      </c>
      <c r="Q19053" s="13" t="s">
        <v>195</v>
      </c>
      <c r="R19053" s="13" t="s">
        <v>98</v>
      </c>
      <c r="S19053" s="13" t="s">
        <v>193</v>
      </c>
      <c r="T19053">
        <v>1</v>
      </c>
      <c r="U19053">
        <v>1</v>
      </c>
      <c r="V19053">
        <v>0</v>
      </c>
      <c r="W19053" s="13" t="s">
        <v>101</v>
      </c>
      <c r="X19053">
        <v>0.1</v>
      </c>
    </row>
    <row r="19054" spans="1:24" x14ac:dyDescent="0.3">
      <c r="A19054">
        <v>19052</v>
      </c>
      <c r="B19054" t="s">
        <v>197</v>
      </c>
      <c r="C19054" t="s">
        <v>198</v>
      </c>
      <c r="D19054">
        <v>30.669889000000001</v>
      </c>
      <c r="E19054">
        <v>76.802507000000006</v>
      </c>
      <c r="F19054" s="18">
        <v>45715</v>
      </c>
      <c r="G19054" s="19">
        <v>0</v>
      </c>
      <c r="H19054">
        <v>0</v>
      </c>
      <c r="I19054" s="13" t="s">
        <v>202</v>
      </c>
      <c r="J19054">
        <v>0</v>
      </c>
      <c r="K19054" s="13" t="s">
        <v>191</v>
      </c>
      <c r="L19054">
        <v>4</v>
      </c>
      <c r="M19054">
        <v>1</v>
      </c>
      <c r="N19054" s="13" t="s">
        <v>192</v>
      </c>
      <c r="O19054" s="13" t="s">
        <v>97</v>
      </c>
      <c r="P19054">
        <v>25</v>
      </c>
      <c r="Q19054" s="13" t="s">
        <v>95</v>
      </c>
      <c r="R19054" s="13" t="s">
        <v>98</v>
      </c>
      <c r="S19054" s="13" t="s">
        <v>196</v>
      </c>
      <c r="T19054">
        <v>5</v>
      </c>
      <c r="U19054">
        <v>4</v>
      </c>
      <c r="V19054">
        <v>0</v>
      </c>
      <c r="W19054" s="13" t="s">
        <v>101</v>
      </c>
      <c r="X19054">
        <v>0.1</v>
      </c>
    </row>
    <row r="19055" spans="1:24" x14ac:dyDescent="0.3">
      <c r="A19055">
        <v>19053</v>
      </c>
      <c r="B19055" t="s">
        <v>197</v>
      </c>
      <c r="C19055" t="s">
        <v>198</v>
      </c>
      <c r="D19055">
        <v>30.61487</v>
      </c>
      <c r="E19055">
        <v>76.848823999999993</v>
      </c>
      <c r="F19055" s="18">
        <v>45587</v>
      </c>
      <c r="G19055" s="19">
        <v>0.29166666666666702</v>
      </c>
      <c r="H19055">
        <v>7</v>
      </c>
      <c r="I19055" s="13" t="s">
        <v>215</v>
      </c>
      <c r="J19055">
        <v>0</v>
      </c>
      <c r="K19055" s="13" t="s">
        <v>191</v>
      </c>
      <c r="L19055">
        <v>3</v>
      </c>
      <c r="M19055">
        <v>1</v>
      </c>
      <c r="N19055" s="13" t="s">
        <v>212</v>
      </c>
      <c r="O19055" s="13" t="s">
        <v>95</v>
      </c>
      <c r="P19055">
        <v>35</v>
      </c>
      <c r="Q19055" s="13" t="s">
        <v>195</v>
      </c>
      <c r="R19055" s="13" t="s">
        <v>208</v>
      </c>
      <c r="S19055" s="13" t="s">
        <v>99</v>
      </c>
      <c r="T19055">
        <v>4</v>
      </c>
      <c r="U19055">
        <v>4</v>
      </c>
      <c r="V19055">
        <v>0</v>
      </c>
      <c r="W19055" s="13" t="s">
        <v>101</v>
      </c>
      <c r="X19055">
        <v>0.65</v>
      </c>
    </row>
    <row r="19056" spans="1:24" x14ac:dyDescent="0.3">
      <c r="A19056">
        <v>19054</v>
      </c>
      <c r="B19056" t="s">
        <v>197</v>
      </c>
      <c r="C19056" t="s">
        <v>198</v>
      </c>
      <c r="D19056">
        <v>30.613817000000001</v>
      </c>
      <c r="E19056">
        <v>76.761218999999997</v>
      </c>
      <c r="F19056" s="18">
        <v>45471</v>
      </c>
      <c r="G19056" s="19">
        <v>0.875</v>
      </c>
      <c r="H19056">
        <v>21</v>
      </c>
      <c r="I19056" s="13" t="s">
        <v>211</v>
      </c>
      <c r="J19056">
        <v>0</v>
      </c>
      <c r="K19056" s="13" t="s">
        <v>191</v>
      </c>
      <c r="L19056">
        <v>2</v>
      </c>
      <c r="M19056">
        <v>0</v>
      </c>
      <c r="N19056" s="13" t="s">
        <v>192</v>
      </c>
      <c r="O19056" s="13" t="s">
        <v>97</v>
      </c>
      <c r="P19056">
        <v>25</v>
      </c>
      <c r="Q19056" s="13" t="s">
        <v>97</v>
      </c>
      <c r="R19056" s="13" t="s">
        <v>98</v>
      </c>
      <c r="S19056" s="13" t="s">
        <v>196</v>
      </c>
      <c r="T19056">
        <v>5</v>
      </c>
      <c r="U19056">
        <v>5</v>
      </c>
      <c r="V19056">
        <v>0</v>
      </c>
      <c r="W19056" s="13" t="s">
        <v>101</v>
      </c>
      <c r="X19056">
        <v>0.3</v>
      </c>
    </row>
    <row r="19057" spans="1:24" x14ac:dyDescent="0.3">
      <c r="A19057">
        <v>19055</v>
      </c>
      <c r="B19057" t="s">
        <v>206</v>
      </c>
      <c r="C19057" t="s">
        <v>207</v>
      </c>
      <c r="D19057">
        <v>13.025103</v>
      </c>
      <c r="E19057">
        <v>77.466909999999999</v>
      </c>
      <c r="F19057" s="18">
        <v>45359</v>
      </c>
      <c r="G19057" s="19">
        <v>0.75</v>
      </c>
      <c r="H19057">
        <v>18</v>
      </c>
      <c r="I19057" s="13" t="s">
        <v>211</v>
      </c>
      <c r="J19057">
        <v>0</v>
      </c>
      <c r="K19057" s="13" t="s">
        <v>214</v>
      </c>
      <c r="L19057">
        <v>1</v>
      </c>
      <c r="M19057">
        <v>1</v>
      </c>
      <c r="N19057" s="13" t="s">
        <v>94</v>
      </c>
      <c r="O19057" s="13" t="s">
        <v>95</v>
      </c>
      <c r="P19057">
        <v>38</v>
      </c>
      <c r="Q19057" s="13" t="s">
        <v>195</v>
      </c>
      <c r="R19057" s="13" t="s">
        <v>98</v>
      </c>
      <c r="S19057" s="13" t="s">
        <v>193</v>
      </c>
      <c r="T19057">
        <v>4</v>
      </c>
      <c r="U19057">
        <v>4</v>
      </c>
      <c r="V19057">
        <v>1</v>
      </c>
      <c r="W19057" s="13" t="s">
        <v>101</v>
      </c>
      <c r="X19057">
        <v>0.6</v>
      </c>
    </row>
    <row r="19058" spans="1:24" x14ac:dyDescent="0.3">
      <c r="A19058">
        <v>19056</v>
      </c>
      <c r="B19058" t="s">
        <v>200</v>
      </c>
      <c r="C19058" t="s">
        <v>201</v>
      </c>
      <c r="D19058">
        <v>12.963827999999999</v>
      </c>
      <c r="E19058">
        <v>80.178854000000001</v>
      </c>
      <c r="F19058" s="18">
        <v>44618</v>
      </c>
      <c r="G19058" s="19">
        <v>0.79166666666666696</v>
      </c>
      <c r="H19058">
        <v>19</v>
      </c>
      <c r="I19058" s="13" t="s">
        <v>219</v>
      </c>
      <c r="J19058">
        <v>1</v>
      </c>
      <c r="K19058" s="13" t="s">
        <v>214</v>
      </c>
      <c r="L19058">
        <v>3</v>
      </c>
      <c r="M19058">
        <v>0</v>
      </c>
      <c r="N19058" s="13" t="s">
        <v>192</v>
      </c>
      <c r="O19058" s="13" t="s">
        <v>97</v>
      </c>
      <c r="P19058">
        <v>15</v>
      </c>
      <c r="Q19058" s="13" t="s">
        <v>195</v>
      </c>
      <c r="R19058" s="13" t="s">
        <v>199</v>
      </c>
      <c r="S19058" s="13" t="s">
        <v>193</v>
      </c>
      <c r="T19058">
        <v>4</v>
      </c>
      <c r="U19058">
        <v>2</v>
      </c>
      <c r="V19058">
        <v>1</v>
      </c>
      <c r="W19058" s="13" t="s">
        <v>101</v>
      </c>
      <c r="X19058">
        <v>0.25</v>
      </c>
    </row>
    <row r="19059" spans="1:24" x14ac:dyDescent="0.3">
      <c r="A19059">
        <v>19057</v>
      </c>
      <c r="B19059" t="s">
        <v>206</v>
      </c>
      <c r="C19059" t="s">
        <v>207</v>
      </c>
      <c r="D19059">
        <v>12.886138000000001</v>
      </c>
      <c r="E19059">
        <v>77.570289000000002</v>
      </c>
      <c r="F19059" s="18">
        <v>45640</v>
      </c>
      <c r="G19059" s="19">
        <v>4.1666666666666699E-2</v>
      </c>
      <c r="H19059">
        <v>1</v>
      </c>
      <c r="I19059" s="13" t="s">
        <v>219</v>
      </c>
      <c r="J19059">
        <v>1</v>
      </c>
      <c r="K19059" s="13" t="s">
        <v>214</v>
      </c>
      <c r="L19059">
        <v>3</v>
      </c>
      <c r="M19059">
        <v>0</v>
      </c>
      <c r="N19059" s="13" t="s">
        <v>94</v>
      </c>
      <c r="O19059" s="13" t="s">
        <v>95</v>
      </c>
      <c r="P19059">
        <v>24</v>
      </c>
      <c r="Q19059" s="13" t="s">
        <v>97</v>
      </c>
      <c r="R19059" s="13" t="s">
        <v>199</v>
      </c>
      <c r="S19059" s="13" t="s">
        <v>99</v>
      </c>
      <c r="T19059">
        <v>5</v>
      </c>
      <c r="U19059">
        <v>5</v>
      </c>
      <c r="V19059">
        <v>0</v>
      </c>
      <c r="W19059" s="13" t="s">
        <v>101</v>
      </c>
      <c r="X19059">
        <v>0.85</v>
      </c>
    </row>
    <row r="19060" spans="1:24" x14ac:dyDescent="0.3">
      <c r="A19060">
        <v>19058</v>
      </c>
      <c r="B19060" t="s">
        <v>206</v>
      </c>
      <c r="C19060" t="s">
        <v>207</v>
      </c>
      <c r="D19060">
        <v>12.939415</v>
      </c>
      <c r="E19060">
        <v>77.594521</v>
      </c>
      <c r="F19060" s="18">
        <v>45160</v>
      </c>
      <c r="G19060" s="19">
        <v>0.54166666666666696</v>
      </c>
      <c r="H19060">
        <v>13</v>
      </c>
      <c r="I19060" s="13" t="s">
        <v>215</v>
      </c>
      <c r="J19060">
        <v>0</v>
      </c>
      <c r="K19060" s="13" t="s">
        <v>92</v>
      </c>
      <c r="L19060">
        <v>1</v>
      </c>
      <c r="M19060">
        <v>0</v>
      </c>
      <c r="N19060" s="13" t="s">
        <v>212</v>
      </c>
      <c r="O19060" s="13" t="s">
        <v>95</v>
      </c>
      <c r="P19060">
        <v>19</v>
      </c>
      <c r="Q19060" s="13" t="s">
        <v>195</v>
      </c>
      <c r="R19060" s="13" t="s">
        <v>205</v>
      </c>
      <c r="S19060" s="13" t="s">
        <v>193</v>
      </c>
      <c r="T19060">
        <v>5</v>
      </c>
      <c r="U19060">
        <v>4</v>
      </c>
      <c r="V19060">
        <v>0</v>
      </c>
      <c r="W19060" s="13" t="s">
        <v>101</v>
      </c>
      <c r="X19060">
        <v>0.45</v>
      </c>
    </row>
    <row r="19061" spans="1:24" x14ac:dyDescent="0.3">
      <c r="A19061">
        <v>19059</v>
      </c>
      <c r="B19061" t="s">
        <v>217</v>
      </c>
      <c r="C19061" t="s">
        <v>218</v>
      </c>
      <c r="D19061">
        <v>22.642918000000002</v>
      </c>
      <c r="E19061">
        <v>88.478103000000004</v>
      </c>
      <c r="F19061" s="18">
        <v>44904</v>
      </c>
      <c r="G19061" s="19">
        <v>0.79166666666666696</v>
      </c>
      <c r="H19061">
        <v>19</v>
      </c>
      <c r="I19061" s="13" t="s">
        <v>211</v>
      </c>
      <c r="J19061">
        <v>0</v>
      </c>
      <c r="K19061" s="13" t="s">
        <v>191</v>
      </c>
      <c r="L19061">
        <v>6</v>
      </c>
      <c r="M19061">
        <v>1</v>
      </c>
      <c r="N19061" s="13" t="s">
        <v>94</v>
      </c>
      <c r="O19061" s="13" t="s">
        <v>95</v>
      </c>
      <c r="P19061">
        <v>28</v>
      </c>
      <c r="Q19061" s="13" t="s">
        <v>195</v>
      </c>
      <c r="R19061" s="13" t="s">
        <v>205</v>
      </c>
      <c r="S19061" s="13" t="s">
        <v>196</v>
      </c>
      <c r="T19061">
        <v>1</v>
      </c>
      <c r="U19061">
        <v>0</v>
      </c>
      <c r="V19061">
        <v>1</v>
      </c>
      <c r="W19061" s="13" t="s">
        <v>101</v>
      </c>
      <c r="X19061">
        <v>0.6</v>
      </c>
    </row>
    <row r="19062" spans="1:24" x14ac:dyDescent="0.3">
      <c r="A19062">
        <v>19060</v>
      </c>
      <c r="B19062" t="s">
        <v>200</v>
      </c>
      <c r="C19062" t="s">
        <v>201</v>
      </c>
      <c r="D19062">
        <v>12.958793999999999</v>
      </c>
      <c r="E19062">
        <v>80.108362999999997</v>
      </c>
      <c r="F19062" s="18">
        <v>44925</v>
      </c>
      <c r="G19062" s="19">
        <v>0.375</v>
      </c>
      <c r="H19062">
        <v>9</v>
      </c>
      <c r="I19062" s="13" t="s">
        <v>211</v>
      </c>
      <c r="J19062">
        <v>0</v>
      </c>
      <c r="K19062" s="13" t="s">
        <v>92</v>
      </c>
      <c r="L19062">
        <v>2</v>
      </c>
      <c r="M19062">
        <v>1</v>
      </c>
      <c r="N19062" s="13" t="s">
        <v>94</v>
      </c>
      <c r="O19062" s="13" t="s">
        <v>95</v>
      </c>
      <c r="P19062">
        <v>17</v>
      </c>
      <c r="Q19062" s="13" t="s">
        <v>97</v>
      </c>
      <c r="R19062" s="13" t="s">
        <v>208</v>
      </c>
      <c r="S19062" s="13" t="s">
        <v>196</v>
      </c>
      <c r="T19062">
        <v>1</v>
      </c>
      <c r="U19062">
        <v>0</v>
      </c>
      <c r="V19062">
        <v>1</v>
      </c>
      <c r="W19062" s="13" t="s">
        <v>101</v>
      </c>
      <c r="X19062">
        <v>0.8</v>
      </c>
    </row>
    <row r="19063" spans="1:24" x14ac:dyDescent="0.3">
      <c r="A19063">
        <v>19061</v>
      </c>
      <c r="B19063" t="s">
        <v>190</v>
      </c>
      <c r="C19063" t="s">
        <v>80</v>
      </c>
      <c r="D19063">
        <v>18.968699999999998</v>
      </c>
      <c r="E19063">
        <v>72.806469000000007</v>
      </c>
      <c r="F19063" s="18">
        <v>45131</v>
      </c>
      <c r="G19063" s="19">
        <v>0.66666666666666696</v>
      </c>
      <c r="H19063">
        <v>16</v>
      </c>
      <c r="I19063" s="13" t="s">
        <v>204</v>
      </c>
      <c r="J19063">
        <v>0</v>
      </c>
      <c r="K19063" s="13" t="s">
        <v>214</v>
      </c>
      <c r="L19063">
        <v>5</v>
      </c>
      <c r="M19063">
        <v>1</v>
      </c>
      <c r="N19063" s="13" t="s">
        <v>192</v>
      </c>
      <c r="O19063" s="13" t="s">
        <v>97</v>
      </c>
      <c r="P19063">
        <v>18</v>
      </c>
      <c r="Q19063" s="13" t="s">
        <v>97</v>
      </c>
      <c r="R19063" s="13" t="s">
        <v>208</v>
      </c>
      <c r="S19063" s="13" t="s">
        <v>99</v>
      </c>
      <c r="T19063">
        <v>4</v>
      </c>
      <c r="U19063">
        <v>4</v>
      </c>
      <c r="V19063">
        <v>0</v>
      </c>
      <c r="W19063" s="13" t="s">
        <v>101</v>
      </c>
      <c r="X19063">
        <v>0.5</v>
      </c>
    </row>
    <row r="19064" spans="1:24" x14ac:dyDescent="0.3">
      <c r="A19064">
        <v>19062</v>
      </c>
      <c r="B19064" t="s">
        <v>217</v>
      </c>
      <c r="C19064" t="s">
        <v>218</v>
      </c>
      <c r="D19064">
        <v>22.473005000000001</v>
      </c>
      <c r="E19064">
        <v>88.341228000000001</v>
      </c>
      <c r="F19064" s="18">
        <v>44652</v>
      </c>
      <c r="G19064" s="19">
        <v>0.25</v>
      </c>
      <c r="H19064">
        <v>6</v>
      </c>
      <c r="I19064" s="13" t="s">
        <v>211</v>
      </c>
      <c r="J19064">
        <v>0</v>
      </c>
      <c r="K19064" s="13" t="s">
        <v>214</v>
      </c>
      <c r="L19064">
        <v>4</v>
      </c>
      <c r="M19064">
        <v>1</v>
      </c>
      <c r="N19064" s="13" t="s">
        <v>192</v>
      </c>
      <c r="O19064" s="13" t="s">
        <v>97</v>
      </c>
      <c r="P19064">
        <v>16</v>
      </c>
      <c r="Q19064" s="13" t="s">
        <v>95</v>
      </c>
      <c r="R19064" s="13" t="s">
        <v>213</v>
      </c>
      <c r="S19064" s="13" t="s">
        <v>193</v>
      </c>
      <c r="T19064">
        <v>5</v>
      </c>
      <c r="U19064">
        <v>2</v>
      </c>
      <c r="V19064">
        <v>0</v>
      </c>
      <c r="W19064" s="13" t="s">
        <v>101</v>
      </c>
      <c r="X19064">
        <v>0.1</v>
      </c>
    </row>
    <row r="19065" spans="1:24" x14ac:dyDescent="0.3">
      <c r="A19065">
        <v>19063</v>
      </c>
      <c r="B19065" t="s">
        <v>206</v>
      </c>
      <c r="C19065" t="s">
        <v>207</v>
      </c>
      <c r="D19065">
        <v>13.189935</v>
      </c>
      <c r="E19065">
        <v>77.709939000000006</v>
      </c>
      <c r="F19065" s="18">
        <v>45107</v>
      </c>
      <c r="G19065" s="19">
        <v>0.41666666666666702</v>
      </c>
      <c r="H19065">
        <v>10</v>
      </c>
      <c r="I19065" s="13" t="s">
        <v>211</v>
      </c>
      <c r="J19065">
        <v>0</v>
      </c>
      <c r="K19065" s="13" t="s">
        <v>214</v>
      </c>
      <c r="L19065">
        <v>1</v>
      </c>
      <c r="M19065">
        <v>0</v>
      </c>
      <c r="N19065" s="13" t="s">
        <v>94</v>
      </c>
      <c r="O19065" s="13" t="s">
        <v>95</v>
      </c>
      <c r="P19065">
        <v>17</v>
      </c>
      <c r="Q19065" s="13" t="s">
        <v>97</v>
      </c>
      <c r="R19065" s="13" t="s">
        <v>208</v>
      </c>
      <c r="S19065" s="13" t="s">
        <v>196</v>
      </c>
      <c r="T19065">
        <v>4</v>
      </c>
      <c r="U19065">
        <v>0</v>
      </c>
      <c r="V19065">
        <v>1</v>
      </c>
      <c r="W19065" s="13" t="s">
        <v>101</v>
      </c>
      <c r="X19065">
        <v>0.8</v>
      </c>
    </row>
    <row r="19066" spans="1:24" x14ac:dyDescent="0.3">
      <c r="A19066">
        <v>19064</v>
      </c>
      <c r="B19066" t="s">
        <v>197</v>
      </c>
      <c r="C19066" t="s">
        <v>198</v>
      </c>
      <c r="D19066">
        <v>30.638000999999999</v>
      </c>
      <c r="E19066">
        <v>76.706306999999995</v>
      </c>
      <c r="F19066" s="18">
        <v>45203</v>
      </c>
      <c r="G19066" s="19">
        <v>0.58333333333333304</v>
      </c>
      <c r="H19066">
        <v>14</v>
      </c>
      <c r="I19066" s="13" t="s">
        <v>194</v>
      </c>
      <c r="J19066">
        <v>0</v>
      </c>
      <c r="K19066" s="13" t="s">
        <v>92</v>
      </c>
      <c r="L19066">
        <v>2</v>
      </c>
      <c r="M19066">
        <v>0</v>
      </c>
      <c r="N19066" s="13" t="s">
        <v>212</v>
      </c>
      <c r="O19066" s="13" t="s">
        <v>195</v>
      </c>
      <c r="P19066">
        <v>31</v>
      </c>
      <c r="Q19066" s="13" t="s">
        <v>95</v>
      </c>
      <c r="R19066" s="13" t="s">
        <v>205</v>
      </c>
      <c r="S19066" s="13" t="s">
        <v>196</v>
      </c>
      <c r="T19066">
        <v>3</v>
      </c>
      <c r="U19066">
        <v>2</v>
      </c>
      <c r="V19066">
        <v>0</v>
      </c>
      <c r="W19066" s="13" t="s">
        <v>101</v>
      </c>
      <c r="X19066">
        <v>0.25</v>
      </c>
    </row>
    <row r="19067" spans="1:24" x14ac:dyDescent="0.3">
      <c r="A19067">
        <v>19065</v>
      </c>
      <c r="B19067" t="s">
        <v>217</v>
      </c>
      <c r="C19067" t="s">
        <v>218</v>
      </c>
      <c r="D19067">
        <v>22.579778000000001</v>
      </c>
      <c r="E19067">
        <v>88.381688999999994</v>
      </c>
      <c r="F19067" s="18">
        <v>44874</v>
      </c>
      <c r="G19067" s="19">
        <v>0.95833333333333304</v>
      </c>
      <c r="H19067">
        <v>23</v>
      </c>
      <c r="I19067" s="13" t="s">
        <v>194</v>
      </c>
      <c r="J19067">
        <v>0</v>
      </c>
      <c r="K19067" s="13" t="s">
        <v>191</v>
      </c>
      <c r="L19067">
        <v>4</v>
      </c>
      <c r="M19067">
        <v>0</v>
      </c>
      <c r="N19067" s="13" t="s">
        <v>192</v>
      </c>
      <c r="O19067" s="13" t="s">
        <v>97</v>
      </c>
      <c r="P19067">
        <v>36</v>
      </c>
      <c r="Q19067" s="13" t="s">
        <v>195</v>
      </c>
      <c r="R19067" s="13" t="s">
        <v>98</v>
      </c>
      <c r="S19067" s="13" t="s">
        <v>193</v>
      </c>
      <c r="T19067">
        <v>3</v>
      </c>
      <c r="U19067">
        <v>1</v>
      </c>
      <c r="V19067">
        <v>0</v>
      </c>
      <c r="W19067" s="13" t="s">
        <v>101</v>
      </c>
      <c r="X19067">
        <v>0.1</v>
      </c>
    </row>
    <row r="19068" spans="1:24" x14ac:dyDescent="0.3">
      <c r="A19068">
        <v>19066</v>
      </c>
      <c r="B19068" t="s">
        <v>79</v>
      </c>
      <c r="C19068" t="s">
        <v>80</v>
      </c>
      <c r="D19068">
        <v>18.457841999999999</v>
      </c>
      <c r="E19068">
        <v>73.765566000000007</v>
      </c>
      <c r="F19068" s="18">
        <v>44653</v>
      </c>
      <c r="G19068" s="19">
        <v>0.66666666666666696</v>
      </c>
      <c r="H19068">
        <v>16</v>
      </c>
      <c r="I19068" s="13" t="s">
        <v>219</v>
      </c>
      <c r="J19068">
        <v>1</v>
      </c>
      <c r="K19068" s="13" t="s">
        <v>191</v>
      </c>
      <c r="L19068">
        <v>4</v>
      </c>
      <c r="M19068">
        <v>0</v>
      </c>
      <c r="N19068" s="13" t="s">
        <v>212</v>
      </c>
      <c r="O19068" s="13" t="s">
        <v>95</v>
      </c>
      <c r="P19068">
        <v>15</v>
      </c>
      <c r="Q19068" s="13" t="s">
        <v>95</v>
      </c>
      <c r="R19068" s="13" t="s">
        <v>205</v>
      </c>
      <c r="S19068" s="13" t="s">
        <v>193</v>
      </c>
      <c r="T19068">
        <v>3</v>
      </c>
      <c r="U19068">
        <v>2</v>
      </c>
      <c r="V19068">
        <v>0</v>
      </c>
      <c r="W19068" s="13" t="s">
        <v>101</v>
      </c>
      <c r="X19068">
        <v>0.45</v>
      </c>
    </row>
    <row r="19069" spans="1:24" x14ac:dyDescent="0.3">
      <c r="A19069">
        <v>19067</v>
      </c>
      <c r="B19069" t="s">
        <v>79</v>
      </c>
      <c r="C19069" t="s">
        <v>80</v>
      </c>
      <c r="D19069">
        <v>18.520160000000001</v>
      </c>
      <c r="E19069">
        <v>73.801576999999995</v>
      </c>
      <c r="F19069" s="18">
        <v>44621</v>
      </c>
      <c r="G19069" s="19">
        <v>8.3333333333333301E-2</v>
      </c>
      <c r="H19069">
        <v>2</v>
      </c>
      <c r="I19069" s="13" t="s">
        <v>215</v>
      </c>
      <c r="J19069">
        <v>0</v>
      </c>
      <c r="K19069" s="13" t="s">
        <v>214</v>
      </c>
      <c r="L19069">
        <v>3</v>
      </c>
      <c r="M19069">
        <v>0</v>
      </c>
      <c r="N19069" s="13" t="s">
        <v>94</v>
      </c>
      <c r="O19069" s="13" t="s">
        <v>95</v>
      </c>
      <c r="P19069">
        <v>16</v>
      </c>
      <c r="Q19069" s="13" t="s">
        <v>195</v>
      </c>
      <c r="R19069" s="13" t="s">
        <v>199</v>
      </c>
      <c r="S19069" s="13" t="s">
        <v>99</v>
      </c>
      <c r="T19069">
        <v>1</v>
      </c>
      <c r="U19069">
        <v>1</v>
      </c>
      <c r="V19069">
        <v>0</v>
      </c>
      <c r="W19069" s="13" t="s">
        <v>101</v>
      </c>
      <c r="X19069">
        <v>0.65</v>
      </c>
    </row>
    <row r="19070" spans="1:24" x14ac:dyDescent="0.3">
      <c r="A19070">
        <v>19068</v>
      </c>
      <c r="B19070" t="s">
        <v>217</v>
      </c>
      <c r="C19070" t="s">
        <v>218</v>
      </c>
      <c r="D19070">
        <v>22.670662</v>
      </c>
      <c r="E19070">
        <v>88.202642999999995</v>
      </c>
      <c r="F19070" s="18">
        <v>44910</v>
      </c>
      <c r="G19070" s="19">
        <v>0.875</v>
      </c>
      <c r="H19070">
        <v>21</v>
      </c>
      <c r="I19070" s="13" t="s">
        <v>202</v>
      </c>
      <c r="J19070">
        <v>0</v>
      </c>
      <c r="K19070" s="13" t="s">
        <v>214</v>
      </c>
      <c r="L19070">
        <v>2</v>
      </c>
      <c r="M19070">
        <v>1</v>
      </c>
      <c r="N19070" s="13" t="s">
        <v>94</v>
      </c>
      <c r="O19070" s="13" t="s">
        <v>95</v>
      </c>
      <c r="P19070">
        <v>37</v>
      </c>
      <c r="Q19070" s="13" t="s">
        <v>97</v>
      </c>
      <c r="R19070" s="13" t="s">
        <v>98</v>
      </c>
      <c r="S19070" s="13" t="s">
        <v>196</v>
      </c>
      <c r="T19070">
        <v>1</v>
      </c>
      <c r="U19070">
        <v>0</v>
      </c>
      <c r="V19070">
        <v>0</v>
      </c>
      <c r="W19070" s="13" t="s">
        <v>101</v>
      </c>
      <c r="X19070">
        <v>0.65</v>
      </c>
    </row>
    <row r="19071" spans="1:24" x14ac:dyDescent="0.3">
      <c r="A19071">
        <v>19069</v>
      </c>
      <c r="B19071" t="s">
        <v>190</v>
      </c>
      <c r="C19071" t="s">
        <v>80</v>
      </c>
      <c r="D19071">
        <v>19.113645000000002</v>
      </c>
      <c r="E19071">
        <v>72.743735999999998</v>
      </c>
      <c r="F19071" s="18">
        <v>45568</v>
      </c>
      <c r="G19071" s="19">
        <v>0.54166666666666696</v>
      </c>
      <c r="H19071">
        <v>13</v>
      </c>
      <c r="I19071" s="13" t="s">
        <v>202</v>
      </c>
      <c r="J19071">
        <v>0</v>
      </c>
      <c r="K19071" s="13" t="s">
        <v>191</v>
      </c>
      <c r="L19071">
        <v>5</v>
      </c>
      <c r="M19071">
        <v>1</v>
      </c>
      <c r="N19071" s="13" t="s">
        <v>212</v>
      </c>
      <c r="O19071" s="13" t="s">
        <v>95</v>
      </c>
      <c r="P19071">
        <v>20</v>
      </c>
      <c r="Q19071" s="13" t="s">
        <v>95</v>
      </c>
      <c r="R19071" s="13" t="s">
        <v>205</v>
      </c>
      <c r="S19071" s="13" t="s">
        <v>193</v>
      </c>
      <c r="T19071">
        <v>2</v>
      </c>
      <c r="U19071">
        <v>0</v>
      </c>
      <c r="V19071">
        <v>0</v>
      </c>
      <c r="W19071" s="13" t="s">
        <v>101</v>
      </c>
      <c r="X19071">
        <v>0.45</v>
      </c>
    </row>
    <row r="19072" spans="1:24" x14ac:dyDescent="0.3">
      <c r="A19072">
        <v>19070</v>
      </c>
      <c r="B19072" t="s">
        <v>200</v>
      </c>
      <c r="C19072" t="s">
        <v>201</v>
      </c>
      <c r="D19072">
        <v>13.057667</v>
      </c>
      <c r="E19072">
        <v>80.221037999999993</v>
      </c>
      <c r="F19072" s="18">
        <v>44895</v>
      </c>
      <c r="G19072" s="19">
        <v>0.375</v>
      </c>
      <c r="H19072">
        <v>9</v>
      </c>
      <c r="I19072" s="13" t="s">
        <v>194</v>
      </c>
      <c r="J19072">
        <v>0</v>
      </c>
      <c r="K19072" s="13" t="s">
        <v>92</v>
      </c>
      <c r="L19072">
        <v>1</v>
      </c>
      <c r="M19072">
        <v>0</v>
      </c>
      <c r="N19072" s="13" t="s">
        <v>192</v>
      </c>
      <c r="O19072" s="13" t="s">
        <v>97</v>
      </c>
      <c r="P19072">
        <v>26</v>
      </c>
      <c r="Q19072" s="13" t="s">
        <v>97</v>
      </c>
      <c r="R19072" s="13" t="s">
        <v>98</v>
      </c>
      <c r="S19072" s="13" t="s">
        <v>193</v>
      </c>
      <c r="T19072">
        <v>4</v>
      </c>
      <c r="U19072">
        <v>4</v>
      </c>
      <c r="V19072">
        <v>1</v>
      </c>
      <c r="W19072" s="13" t="s">
        <v>101</v>
      </c>
      <c r="X19072">
        <v>0.45</v>
      </c>
    </row>
    <row r="19073" spans="1:24" x14ac:dyDescent="0.3">
      <c r="A19073">
        <v>19071</v>
      </c>
      <c r="B19073" t="s">
        <v>203</v>
      </c>
      <c r="C19073" t="s">
        <v>203</v>
      </c>
      <c r="D19073">
        <v>28.872774</v>
      </c>
      <c r="E19073">
        <v>77.186704000000006</v>
      </c>
      <c r="F19073" s="18">
        <v>44985</v>
      </c>
      <c r="G19073" s="19">
        <v>0.45833333333333298</v>
      </c>
      <c r="H19073">
        <v>11</v>
      </c>
      <c r="I19073" s="13" t="s">
        <v>215</v>
      </c>
      <c r="J19073">
        <v>0</v>
      </c>
      <c r="K19073" s="13" t="s">
        <v>92</v>
      </c>
      <c r="L19073">
        <v>6</v>
      </c>
      <c r="M19073">
        <v>1</v>
      </c>
      <c r="N19073" s="13" t="s">
        <v>212</v>
      </c>
      <c r="O19073" s="13" t="s">
        <v>95</v>
      </c>
      <c r="P19073">
        <v>34</v>
      </c>
      <c r="Q19073" s="13" t="s">
        <v>95</v>
      </c>
      <c r="R19073" s="13" t="s">
        <v>98</v>
      </c>
      <c r="S19073" s="13" t="s">
        <v>196</v>
      </c>
      <c r="T19073">
        <v>4</v>
      </c>
      <c r="U19073">
        <v>3</v>
      </c>
      <c r="V19073">
        <v>0</v>
      </c>
      <c r="W19073" s="13" t="s">
        <v>101</v>
      </c>
      <c r="X19073">
        <v>0.45</v>
      </c>
    </row>
    <row r="19074" spans="1:24" x14ac:dyDescent="0.3">
      <c r="A19074">
        <v>19072</v>
      </c>
      <c r="B19074" t="s">
        <v>197</v>
      </c>
      <c r="C19074" t="s">
        <v>198</v>
      </c>
      <c r="D19074">
        <v>30.787071000000001</v>
      </c>
      <c r="E19074">
        <v>76.868414000000001</v>
      </c>
      <c r="F19074" s="18">
        <v>45289</v>
      </c>
      <c r="G19074" s="19">
        <v>8.3333333333333301E-2</v>
      </c>
      <c r="H19074">
        <v>2</v>
      </c>
      <c r="I19074" s="13" t="s">
        <v>211</v>
      </c>
      <c r="J19074">
        <v>0</v>
      </c>
      <c r="K19074" s="13" t="s">
        <v>191</v>
      </c>
      <c r="L19074">
        <v>1</v>
      </c>
      <c r="M19074">
        <v>0</v>
      </c>
      <c r="N19074" s="13" t="s">
        <v>94</v>
      </c>
      <c r="O19074" s="13" t="s">
        <v>95</v>
      </c>
      <c r="P19074">
        <v>33</v>
      </c>
      <c r="Q19074" s="13" t="s">
        <v>195</v>
      </c>
      <c r="R19074" s="13" t="s">
        <v>213</v>
      </c>
      <c r="S19074" s="13" t="s">
        <v>196</v>
      </c>
      <c r="T19074">
        <v>5</v>
      </c>
      <c r="U19074">
        <v>1</v>
      </c>
      <c r="V19074">
        <v>0</v>
      </c>
      <c r="W19074" s="13" t="s">
        <v>101</v>
      </c>
      <c r="X19074">
        <v>0.45</v>
      </c>
    </row>
    <row r="19075" spans="1:24" x14ac:dyDescent="0.3">
      <c r="A19075">
        <v>19073</v>
      </c>
      <c r="B19075" t="s">
        <v>209</v>
      </c>
      <c r="C19075" t="s">
        <v>210</v>
      </c>
      <c r="D19075">
        <v>17.375803999999999</v>
      </c>
      <c r="E19075">
        <v>78.351387000000003</v>
      </c>
      <c r="F19075" s="18">
        <v>45506</v>
      </c>
      <c r="G19075" s="19">
        <v>0.70833333333333304</v>
      </c>
      <c r="H19075">
        <v>17</v>
      </c>
      <c r="I19075" s="13" t="s">
        <v>211</v>
      </c>
      <c r="J19075">
        <v>0</v>
      </c>
      <c r="K19075" s="13" t="s">
        <v>92</v>
      </c>
      <c r="L19075">
        <v>4</v>
      </c>
      <c r="M19075">
        <v>0</v>
      </c>
      <c r="N19075" s="13" t="s">
        <v>212</v>
      </c>
      <c r="O19075" s="13" t="s">
        <v>195</v>
      </c>
      <c r="P19075">
        <v>16</v>
      </c>
      <c r="Q19075" s="13" t="s">
        <v>95</v>
      </c>
      <c r="R19075" s="13" t="s">
        <v>213</v>
      </c>
      <c r="S19075" s="13" t="s">
        <v>196</v>
      </c>
      <c r="T19075">
        <v>5</v>
      </c>
      <c r="U19075">
        <v>2</v>
      </c>
      <c r="V19075">
        <v>1</v>
      </c>
      <c r="W19075" s="13" t="s">
        <v>101</v>
      </c>
      <c r="X19075">
        <v>0.4</v>
      </c>
    </row>
    <row r="19076" spans="1:24" x14ac:dyDescent="0.3">
      <c r="A19076">
        <v>19074</v>
      </c>
      <c r="B19076" t="s">
        <v>200</v>
      </c>
      <c r="C19076" t="s">
        <v>201</v>
      </c>
      <c r="D19076">
        <v>13.100801000000001</v>
      </c>
      <c r="E19076">
        <v>80.150671000000003</v>
      </c>
      <c r="F19076" s="18">
        <v>44722</v>
      </c>
      <c r="G19076" s="19">
        <v>4.1666666666666699E-2</v>
      </c>
      <c r="H19076">
        <v>1</v>
      </c>
      <c r="I19076" s="13" t="s">
        <v>211</v>
      </c>
      <c r="J19076">
        <v>0</v>
      </c>
      <c r="K19076" s="13" t="s">
        <v>214</v>
      </c>
      <c r="L19076">
        <v>3</v>
      </c>
      <c r="M19076">
        <v>1</v>
      </c>
      <c r="N19076" s="13" t="s">
        <v>192</v>
      </c>
      <c r="O19076" s="13" t="s">
        <v>97</v>
      </c>
      <c r="P19076">
        <v>22</v>
      </c>
      <c r="Q19076" s="13" t="s">
        <v>95</v>
      </c>
      <c r="R19076" s="13" t="s">
        <v>213</v>
      </c>
      <c r="S19076" s="13" t="s">
        <v>99</v>
      </c>
      <c r="T19076">
        <v>3</v>
      </c>
      <c r="U19076">
        <v>3</v>
      </c>
      <c r="V19076">
        <v>0</v>
      </c>
      <c r="W19076" s="13" t="s">
        <v>101</v>
      </c>
      <c r="X19076">
        <v>0.3</v>
      </c>
    </row>
    <row r="19077" spans="1:24" x14ac:dyDescent="0.3">
      <c r="A19077">
        <v>19075</v>
      </c>
      <c r="B19077" t="s">
        <v>217</v>
      </c>
      <c r="C19077" t="s">
        <v>218</v>
      </c>
      <c r="D19077">
        <v>22.625288000000001</v>
      </c>
      <c r="E19077">
        <v>88.391035000000002</v>
      </c>
      <c r="F19077" s="18">
        <v>45489</v>
      </c>
      <c r="G19077" s="19">
        <v>0.375</v>
      </c>
      <c r="H19077">
        <v>9</v>
      </c>
      <c r="I19077" s="13" t="s">
        <v>215</v>
      </c>
      <c r="J19077">
        <v>0</v>
      </c>
      <c r="K19077" s="13" t="s">
        <v>92</v>
      </c>
      <c r="L19077">
        <v>6</v>
      </c>
      <c r="M19077">
        <v>1</v>
      </c>
      <c r="N19077" s="13" t="s">
        <v>192</v>
      </c>
      <c r="O19077" s="13" t="s">
        <v>97</v>
      </c>
      <c r="P19077">
        <v>17</v>
      </c>
      <c r="Q19077" s="13" t="s">
        <v>195</v>
      </c>
      <c r="R19077" s="13" t="s">
        <v>213</v>
      </c>
      <c r="S19077" s="13" t="s">
        <v>193</v>
      </c>
      <c r="T19077">
        <v>2</v>
      </c>
      <c r="U19077">
        <v>0</v>
      </c>
      <c r="V19077">
        <v>1</v>
      </c>
      <c r="W19077" s="13" t="s">
        <v>101</v>
      </c>
      <c r="X19077">
        <v>0.25</v>
      </c>
    </row>
    <row r="19078" spans="1:24" x14ac:dyDescent="0.3">
      <c r="A19078">
        <v>19076</v>
      </c>
      <c r="B19078" t="s">
        <v>200</v>
      </c>
      <c r="C19078" t="s">
        <v>201</v>
      </c>
      <c r="D19078">
        <v>12.911553</v>
      </c>
      <c r="E19078">
        <v>80.232279000000005</v>
      </c>
      <c r="F19078" s="18">
        <v>44609</v>
      </c>
      <c r="G19078" s="19">
        <v>0.875</v>
      </c>
      <c r="H19078">
        <v>21</v>
      </c>
      <c r="I19078" s="13" t="s">
        <v>202</v>
      </c>
      <c r="J19078">
        <v>0</v>
      </c>
      <c r="K19078" s="13" t="s">
        <v>191</v>
      </c>
      <c r="L19078">
        <v>6</v>
      </c>
      <c r="M19078">
        <v>1</v>
      </c>
      <c r="N19078" s="13" t="s">
        <v>192</v>
      </c>
      <c r="O19078" s="13" t="s">
        <v>97</v>
      </c>
      <c r="P19078">
        <v>36</v>
      </c>
      <c r="Q19078" s="13" t="s">
        <v>195</v>
      </c>
      <c r="R19078" s="13" t="s">
        <v>98</v>
      </c>
      <c r="S19078" s="13" t="s">
        <v>193</v>
      </c>
      <c r="T19078">
        <v>5</v>
      </c>
      <c r="U19078">
        <v>4</v>
      </c>
      <c r="V19078">
        <v>0</v>
      </c>
      <c r="W19078" s="13" t="s">
        <v>101</v>
      </c>
      <c r="X19078">
        <v>0.1</v>
      </c>
    </row>
    <row r="19079" spans="1:24" x14ac:dyDescent="0.3">
      <c r="A19079">
        <v>19077</v>
      </c>
      <c r="B19079" t="s">
        <v>206</v>
      </c>
      <c r="C19079" t="s">
        <v>207</v>
      </c>
      <c r="D19079">
        <v>12.869996</v>
      </c>
      <c r="E19079">
        <v>77.672494999999998</v>
      </c>
      <c r="F19079" s="18">
        <v>45229</v>
      </c>
      <c r="G19079" s="19">
        <v>0.45833333333333298</v>
      </c>
      <c r="H19079">
        <v>11</v>
      </c>
      <c r="I19079" s="13" t="s">
        <v>204</v>
      </c>
      <c r="J19079">
        <v>0</v>
      </c>
      <c r="K19079" s="13" t="s">
        <v>92</v>
      </c>
      <c r="L19079">
        <v>5</v>
      </c>
      <c r="M19079">
        <v>0</v>
      </c>
      <c r="N19079" s="13" t="s">
        <v>192</v>
      </c>
      <c r="O19079" s="13" t="s">
        <v>97</v>
      </c>
      <c r="P19079">
        <v>28</v>
      </c>
      <c r="Q19079" s="13" t="s">
        <v>195</v>
      </c>
      <c r="R19079" s="13" t="s">
        <v>199</v>
      </c>
      <c r="S19079" s="13" t="s">
        <v>196</v>
      </c>
      <c r="T19079">
        <v>3</v>
      </c>
      <c r="U19079">
        <v>0</v>
      </c>
      <c r="V19079">
        <v>0</v>
      </c>
      <c r="W19079" s="13" t="s">
        <v>101</v>
      </c>
      <c r="X19079">
        <v>0.1</v>
      </c>
    </row>
    <row r="19080" spans="1:24" x14ac:dyDescent="0.3">
      <c r="A19080">
        <v>19078</v>
      </c>
      <c r="B19080" t="s">
        <v>200</v>
      </c>
      <c r="C19080" t="s">
        <v>201</v>
      </c>
      <c r="D19080">
        <v>12.804316999999999</v>
      </c>
      <c r="E19080">
        <v>80.264615000000006</v>
      </c>
      <c r="F19080" s="18">
        <v>44996</v>
      </c>
      <c r="G19080" s="19">
        <v>0.29166666666666702</v>
      </c>
      <c r="H19080">
        <v>7</v>
      </c>
      <c r="I19080" s="13" t="s">
        <v>219</v>
      </c>
      <c r="J19080">
        <v>1</v>
      </c>
      <c r="K19080" s="13" t="s">
        <v>92</v>
      </c>
      <c r="L19080">
        <v>1</v>
      </c>
      <c r="M19080">
        <v>1</v>
      </c>
      <c r="N19080" s="13" t="s">
        <v>212</v>
      </c>
      <c r="O19080" s="13" t="s">
        <v>95</v>
      </c>
      <c r="P19080">
        <v>20</v>
      </c>
      <c r="Q19080" s="13" t="s">
        <v>195</v>
      </c>
      <c r="R19080" s="13" t="s">
        <v>208</v>
      </c>
      <c r="S19080" s="13" t="s">
        <v>193</v>
      </c>
      <c r="T19080">
        <v>2</v>
      </c>
      <c r="U19080">
        <v>2</v>
      </c>
      <c r="V19080">
        <v>0</v>
      </c>
      <c r="W19080" s="13" t="s">
        <v>101</v>
      </c>
      <c r="X19080">
        <v>0.45</v>
      </c>
    </row>
    <row r="19081" spans="1:24" x14ac:dyDescent="0.3">
      <c r="A19081">
        <v>19079</v>
      </c>
      <c r="B19081" t="s">
        <v>200</v>
      </c>
      <c r="C19081" t="s">
        <v>201</v>
      </c>
      <c r="D19081">
        <v>12.821289</v>
      </c>
      <c r="E19081">
        <v>80.206646000000006</v>
      </c>
      <c r="F19081" s="18">
        <v>44938</v>
      </c>
      <c r="G19081" s="19">
        <v>0.25</v>
      </c>
      <c r="H19081">
        <v>6</v>
      </c>
      <c r="I19081" s="13" t="s">
        <v>202</v>
      </c>
      <c r="J19081">
        <v>0</v>
      </c>
      <c r="K19081" s="13" t="s">
        <v>191</v>
      </c>
      <c r="L19081">
        <v>3</v>
      </c>
      <c r="M19081">
        <v>0</v>
      </c>
      <c r="N19081" s="13" t="s">
        <v>94</v>
      </c>
      <c r="O19081" s="13" t="s">
        <v>95</v>
      </c>
      <c r="P19081">
        <v>40</v>
      </c>
      <c r="Q19081" s="13" t="s">
        <v>195</v>
      </c>
      <c r="R19081" s="13" t="s">
        <v>205</v>
      </c>
      <c r="S19081" s="13" t="s">
        <v>193</v>
      </c>
      <c r="T19081">
        <v>1</v>
      </c>
      <c r="U19081">
        <v>0</v>
      </c>
      <c r="V19081">
        <v>0</v>
      </c>
      <c r="W19081" s="13" t="s">
        <v>101</v>
      </c>
      <c r="X19081">
        <v>0.45</v>
      </c>
    </row>
    <row r="19082" spans="1:24" x14ac:dyDescent="0.3">
      <c r="A19082">
        <v>19080</v>
      </c>
      <c r="B19082" t="s">
        <v>197</v>
      </c>
      <c r="C19082" t="s">
        <v>198</v>
      </c>
      <c r="D19082">
        <v>30.798788999999999</v>
      </c>
      <c r="E19082">
        <v>76.733866000000006</v>
      </c>
      <c r="F19082" s="18">
        <v>44717</v>
      </c>
      <c r="G19082" s="19">
        <v>0.625</v>
      </c>
      <c r="H19082">
        <v>15</v>
      </c>
      <c r="I19082" s="13" t="s">
        <v>89</v>
      </c>
      <c r="J19082">
        <v>1</v>
      </c>
      <c r="K19082" s="13" t="s">
        <v>92</v>
      </c>
      <c r="L19082">
        <v>1</v>
      </c>
      <c r="M19082">
        <v>1</v>
      </c>
      <c r="N19082" s="13" t="s">
        <v>192</v>
      </c>
      <c r="O19082" s="13" t="s">
        <v>97</v>
      </c>
      <c r="P19082">
        <v>37</v>
      </c>
      <c r="Q19082" s="13" t="s">
        <v>195</v>
      </c>
      <c r="R19082" s="13" t="s">
        <v>213</v>
      </c>
      <c r="S19082" s="13" t="s">
        <v>196</v>
      </c>
      <c r="T19082">
        <v>4</v>
      </c>
      <c r="U19082">
        <v>1</v>
      </c>
      <c r="V19082">
        <v>0</v>
      </c>
      <c r="W19082" s="13" t="s">
        <v>101</v>
      </c>
      <c r="X19082">
        <v>0.1</v>
      </c>
    </row>
    <row r="19083" spans="1:24" x14ac:dyDescent="0.3">
      <c r="A19083">
        <v>19081</v>
      </c>
      <c r="B19083" t="s">
        <v>209</v>
      </c>
      <c r="C19083" t="s">
        <v>210</v>
      </c>
      <c r="D19083">
        <v>17.400130000000001</v>
      </c>
      <c r="E19083">
        <v>78.293430999999998</v>
      </c>
      <c r="F19083" s="18">
        <v>45288</v>
      </c>
      <c r="G19083" s="19">
        <v>0.20833333333333301</v>
      </c>
      <c r="H19083">
        <v>5</v>
      </c>
      <c r="I19083" s="13" t="s">
        <v>202</v>
      </c>
      <c r="J19083">
        <v>0</v>
      </c>
      <c r="K19083" s="13" t="s">
        <v>92</v>
      </c>
      <c r="L19083">
        <v>2</v>
      </c>
      <c r="M19083">
        <v>0</v>
      </c>
      <c r="N19083" s="13" t="s">
        <v>212</v>
      </c>
      <c r="O19083" s="13" t="s">
        <v>195</v>
      </c>
      <c r="P19083">
        <v>34</v>
      </c>
      <c r="Q19083" s="13" t="s">
        <v>195</v>
      </c>
      <c r="R19083" s="13" t="s">
        <v>213</v>
      </c>
      <c r="S19083" s="13" t="s">
        <v>196</v>
      </c>
      <c r="T19083">
        <v>1</v>
      </c>
      <c r="U19083">
        <v>1</v>
      </c>
      <c r="V19083">
        <v>0</v>
      </c>
      <c r="W19083" s="13" t="s">
        <v>101</v>
      </c>
      <c r="X19083">
        <v>0.25</v>
      </c>
    </row>
    <row r="19084" spans="1:24" x14ac:dyDescent="0.3">
      <c r="A19084">
        <v>19082</v>
      </c>
      <c r="B19084" t="s">
        <v>200</v>
      </c>
      <c r="C19084" t="s">
        <v>201</v>
      </c>
      <c r="D19084">
        <v>12.828787999999999</v>
      </c>
      <c r="E19084">
        <v>80.173404000000005</v>
      </c>
      <c r="F19084" s="18">
        <v>45442</v>
      </c>
      <c r="G19084" s="19">
        <v>0.29166666666666702</v>
      </c>
      <c r="H19084">
        <v>7</v>
      </c>
      <c r="I19084" s="13" t="s">
        <v>202</v>
      </c>
      <c r="J19084">
        <v>0</v>
      </c>
      <c r="K19084" s="13" t="s">
        <v>92</v>
      </c>
      <c r="L19084">
        <v>2</v>
      </c>
      <c r="M19084">
        <v>0</v>
      </c>
      <c r="N19084" s="13" t="s">
        <v>94</v>
      </c>
      <c r="O19084" s="13" t="s">
        <v>95</v>
      </c>
      <c r="P19084">
        <v>26</v>
      </c>
      <c r="Q19084" s="13" t="s">
        <v>95</v>
      </c>
      <c r="R19084" s="13" t="s">
        <v>98</v>
      </c>
      <c r="S19084" s="13" t="s">
        <v>193</v>
      </c>
      <c r="T19084">
        <v>3</v>
      </c>
      <c r="U19084">
        <v>2</v>
      </c>
      <c r="V19084">
        <v>0</v>
      </c>
      <c r="W19084" s="13" t="s">
        <v>101</v>
      </c>
      <c r="X19084">
        <v>0.45</v>
      </c>
    </row>
    <row r="19085" spans="1:24" x14ac:dyDescent="0.3">
      <c r="A19085">
        <v>19083</v>
      </c>
      <c r="B19085" t="s">
        <v>209</v>
      </c>
      <c r="C19085" t="s">
        <v>210</v>
      </c>
      <c r="D19085">
        <v>17.378357000000001</v>
      </c>
      <c r="E19085">
        <v>78.229555000000005</v>
      </c>
      <c r="F19085" s="18">
        <v>44775</v>
      </c>
      <c r="G19085" s="19">
        <v>0.66666666666666696</v>
      </c>
      <c r="H19085">
        <v>16</v>
      </c>
      <c r="I19085" s="13" t="s">
        <v>215</v>
      </c>
      <c r="J19085">
        <v>0</v>
      </c>
      <c r="K19085" s="13" t="s">
        <v>214</v>
      </c>
      <c r="L19085">
        <v>2</v>
      </c>
      <c r="M19085">
        <v>0</v>
      </c>
      <c r="N19085" s="13" t="s">
        <v>192</v>
      </c>
      <c r="O19085" s="13" t="s">
        <v>97</v>
      </c>
      <c r="P19085">
        <v>17</v>
      </c>
      <c r="Q19085" s="13" t="s">
        <v>97</v>
      </c>
      <c r="R19085" s="13" t="s">
        <v>208</v>
      </c>
      <c r="S19085" s="13" t="s">
        <v>196</v>
      </c>
      <c r="T19085">
        <v>4</v>
      </c>
      <c r="U19085">
        <v>3</v>
      </c>
      <c r="V19085">
        <v>0</v>
      </c>
      <c r="W19085" s="13" t="s">
        <v>101</v>
      </c>
      <c r="X19085">
        <v>0.3</v>
      </c>
    </row>
    <row r="19086" spans="1:24" x14ac:dyDescent="0.3">
      <c r="A19086">
        <v>19084</v>
      </c>
      <c r="B19086" t="s">
        <v>200</v>
      </c>
      <c r="C19086" t="s">
        <v>201</v>
      </c>
      <c r="D19086">
        <v>13.130827</v>
      </c>
      <c r="E19086">
        <v>80.173525999999995</v>
      </c>
      <c r="F19086" s="18">
        <v>44955</v>
      </c>
      <c r="G19086" s="19">
        <v>0.625</v>
      </c>
      <c r="H19086">
        <v>15</v>
      </c>
      <c r="I19086" s="13" t="s">
        <v>89</v>
      </c>
      <c r="J19086">
        <v>1</v>
      </c>
      <c r="K19086" s="13" t="s">
        <v>191</v>
      </c>
      <c r="L19086">
        <v>5</v>
      </c>
      <c r="M19086">
        <v>0</v>
      </c>
      <c r="N19086" s="13" t="s">
        <v>212</v>
      </c>
      <c r="O19086" s="13" t="s">
        <v>195</v>
      </c>
      <c r="P19086">
        <v>24</v>
      </c>
      <c r="Q19086" s="13" t="s">
        <v>97</v>
      </c>
      <c r="R19086" s="13" t="s">
        <v>199</v>
      </c>
      <c r="S19086" s="13" t="s">
        <v>196</v>
      </c>
      <c r="T19086">
        <v>2</v>
      </c>
      <c r="U19086">
        <v>1</v>
      </c>
      <c r="V19086">
        <v>0</v>
      </c>
      <c r="W19086" s="13" t="s">
        <v>101</v>
      </c>
      <c r="X19086">
        <v>0.45</v>
      </c>
    </row>
    <row r="19087" spans="1:24" x14ac:dyDescent="0.3">
      <c r="A19087">
        <v>19085</v>
      </c>
      <c r="B19087" t="s">
        <v>200</v>
      </c>
      <c r="C19087" t="s">
        <v>201</v>
      </c>
      <c r="D19087">
        <v>13.109809</v>
      </c>
      <c r="E19087">
        <v>80.268179000000003</v>
      </c>
      <c r="F19087" s="18">
        <v>44844</v>
      </c>
      <c r="G19087" s="19">
        <v>0.91666666666666696</v>
      </c>
      <c r="H19087">
        <v>22</v>
      </c>
      <c r="I19087" s="13" t="s">
        <v>204</v>
      </c>
      <c r="J19087">
        <v>0</v>
      </c>
      <c r="K19087" s="13" t="s">
        <v>214</v>
      </c>
      <c r="L19087">
        <v>3</v>
      </c>
      <c r="M19087">
        <v>0</v>
      </c>
      <c r="N19087" s="13" t="s">
        <v>94</v>
      </c>
      <c r="O19087" s="13" t="s">
        <v>95</v>
      </c>
      <c r="P19087">
        <v>25</v>
      </c>
      <c r="Q19087" s="13" t="s">
        <v>195</v>
      </c>
      <c r="R19087" s="13" t="s">
        <v>199</v>
      </c>
      <c r="S19087" s="13" t="s">
        <v>193</v>
      </c>
      <c r="T19087">
        <v>4</v>
      </c>
      <c r="U19087">
        <v>3</v>
      </c>
      <c r="V19087">
        <v>0</v>
      </c>
      <c r="W19087" s="13" t="s">
        <v>101</v>
      </c>
      <c r="X19087">
        <v>0.45</v>
      </c>
    </row>
    <row r="19088" spans="1:24" x14ac:dyDescent="0.3">
      <c r="A19088">
        <v>19086</v>
      </c>
      <c r="B19088" t="s">
        <v>203</v>
      </c>
      <c r="C19088" t="s">
        <v>203</v>
      </c>
      <c r="D19088">
        <v>28.409454</v>
      </c>
      <c r="E19088">
        <v>77.218902</v>
      </c>
      <c r="F19088" s="18">
        <v>44591</v>
      </c>
      <c r="G19088" s="19">
        <v>0.41666666666666702</v>
      </c>
      <c r="H19088">
        <v>10</v>
      </c>
      <c r="I19088" s="13" t="s">
        <v>89</v>
      </c>
      <c r="J19088">
        <v>1</v>
      </c>
      <c r="K19088" s="13" t="s">
        <v>191</v>
      </c>
      <c r="L19088">
        <v>6</v>
      </c>
      <c r="M19088">
        <v>0</v>
      </c>
      <c r="N19088" s="13" t="s">
        <v>192</v>
      </c>
      <c r="O19088" s="13" t="s">
        <v>97</v>
      </c>
      <c r="P19088">
        <v>19</v>
      </c>
      <c r="Q19088" s="13" t="s">
        <v>195</v>
      </c>
      <c r="R19088" s="13" t="s">
        <v>208</v>
      </c>
      <c r="S19088" s="13" t="s">
        <v>99</v>
      </c>
      <c r="T19088">
        <v>3</v>
      </c>
      <c r="U19088">
        <v>3</v>
      </c>
      <c r="V19088">
        <v>1</v>
      </c>
      <c r="W19088" s="13" t="s">
        <v>101</v>
      </c>
      <c r="X19088">
        <v>0.45</v>
      </c>
    </row>
    <row r="19089" spans="1:24" x14ac:dyDescent="0.3">
      <c r="A19089">
        <v>19087</v>
      </c>
      <c r="B19089" t="s">
        <v>203</v>
      </c>
      <c r="C19089" t="s">
        <v>203</v>
      </c>
      <c r="D19089">
        <v>28.692278000000002</v>
      </c>
      <c r="E19089">
        <v>77.203558000000001</v>
      </c>
      <c r="F19089" s="18">
        <v>45555</v>
      </c>
      <c r="G19089" s="19">
        <v>0.95833333333333304</v>
      </c>
      <c r="H19089">
        <v>23</v>
      </c>
      <c r="I19089" s="13" t="s">
        <v>211</v>
      </c>
      <c r="J19089">
        <v>0</v>
      </c>
      <c r="K19089" s="13" t="s">
        <v>214</v>
      </c>
      <c r="L19089">
        <v>5</v>
      </c>
      <c r="M19089">
        <v>1</v>
      </c>
      <c r="N19089" s="13" t="s">
        <v>212</v>
      </c>
      <c r="O19089" s="13" t="s">
        <v>95</v>
      </c>
      <c r="P19089">
        <v>25</v>
      </c>
      <c r="Q19089" s="13" t="s">
        <v>195</v>
      </c>
      <c r="R19089" s="13" t="s">
        <v>213</v>
      </c>
      <c r="S19089" s="13" t="s">
        <v>99</v>
      </c>
      <c r="T19089">
        <v>2</v>
      </c>
      <c r="U19089">
        <v>2</v>
      </c>
      <c r="V19089">
        <v>0</v>
      </c>
      <c r="W19089" s="13" t="s">
        <v>101</v>
      </c>
      <c r="X19089">
        <v>0.65</v>
      </c>
    </row>
    <row r="19090" spans="1:24" x14ac:dyDescent="0.3">
      <c r="A19090">
        <v>19088</v>
      </c>
      <c r="B19090" t="s">
        <v>79</v>
      </c>
      <c r="C19090" t="s">
        <v>80</v>
      </c>
      <c r="D19090">
        <v>18.650345000000002</v>
      </c>
      <c r="E19090">
        <v>73.916486000000006</v>
      </c>
      <c r="F19090" s="18">
        <v>44891</v>
      </c>
      <c r="G19090" s="19">
        <v>0.33333333333333298</v>
      </c>
      <c r="H19090">
        <v>8</v>
      </c>
      <c r="I19090" s="13" t="s">
        <v>219</v>
      </c>
      <c r="J19090">
        <v>1</v>
      </c>
      <c r="K19090" s="13" t="s">
        <v>92</v>
      </c>
      <c r="L19090">
        <v>5</v>
      </c>
      <c r="M19090">
        <v>0</v>
      </c>
      <c r="N19090" s="13" t="s">
        <v>94</v>
      </c>
      <c r="O19090" s="13" t="s">
        <v>95</v>
      </c>
      <c r="P19090">
        <v>18</v>
      </c>
      <c r="Q19090" s="13" t="s">
        <v>195</v>
      </c>
      <c r="R19090" s="13" t="s">
        <v>213</v>
      </c>
      <c r="S19090" s="13" t="s">
        <v>193</v>
      </c>
      <c r="T19090">
        <v>1</v>
      </c>
      <c r="U19090">
        <v>0</v>
      </c>
      <c r="V19090">
        <v>1</v>
      </c>
      <c r="W19090" s="13" t="s">
        <v>101</v>
      </c>
      <c r="X19090">
        <v>0.6</v>
      </c>
    </row>
    <row r="19091" spans="1:24" x14ac:dyDescent="0.3">
      <c r="A19091">
        <v>19089</v>
      </c>
      <c r="B19091" t="s">
        <v>206</v>
      </c>
      <c r="C19091" t="s">
        <v>207</v>
      </c>
      <c r="D19091">
        <v>13.177711</v>
      </c>
      <c r="E19091">
        <v>77.757373000000001</v>
      </c>
      <c r="F19091" s="18">
        <v>44597</v>
      </c>
      <c r="G19091" s="19">
        <v>0.75</v>
      </c>
      <c r="H19091">
        <v>18</v>
      </c>
      <c r="I19091" s="13" t="s">
        <v>219</v>
      </c>
      <c r="J19091">
        <v>1</v>
      </c>
      <c r="K19091" s="13" t="s">
        <v>92</v>
      </c>
      <c r="L19091">
        <v>1</v>
      </c>
      <c r="M19091">
        <v>1</v>
      </c>
      <c r="N19091" s="13" t="s">
        <v>94</v>
      </c>
      <c r="O19091" s="13" t="s">
        <v>95</v>
      </c>
      <c r="P19091">
        <v>25</v>
      </c>
      <c r="Q19091" s="13" t="s">
        <v>97</v>
      </c>
      <c r="R19091" s="13" t="s">
        <v>199</v>
      </c>
      <c r="S19091" s="13" t="s">
        <v>99</v>
      </c>
      <c r="T19091">
        <v>4</v>
      </c>
      <c r="U19091">
        <v>4</v>
      </c>
      <c r="V19091">
        <v>1</v>
      </c>
      <c r="W19091" s="13" t="s">
        <v>101</v>
      </c>
      <c r="X19091">
        <v>1</v>
      </c>
    </row>
    <row r="19092" spans="1:24" x14ac:dyDescent="0.3">
      <c r="A19092">
        <v>19090</v>
      </c>
      <c r="B19092" t="s">
        <v>206</v>
      </c>
      <c r="C19092" t="s">
        <v>207</v>
      </c>
      <c r="D19092">
        <v>13.162526</v>
      </c>
      <c r="E19092">
        <v>77.720095000000001</v>
      </c>
      <c r="F19092" s="18">
        <v>44841</v>
      </c>
      <c r="G19092" s="19">
        <v>0.20833333333333301</v>
      </c>
      <c r="H19092">
        <v>5</v>
      </c>
      <c r="I19092" s="13" t="s">
        <v>211</v>
      </c>
      <c r="J19092">
        <v>0</v>
      </c>
      <c r="K19092" s="13" t="s">
        <v>191</v>
      </c>
      <c r="L19092">
        <v>5</v>
      </c>
      <c r="M19092">
        <v>1</v>
      </c>
      <c r="N19092" s="13" t="s">
        <v>94</v>
      </c>
      <c r="O19092" s="13" t="s">
        <v>95</v>
      </c>
      <c r="P19092">
        <v>24</v>
      </c>
      <c r="Q19092" s="13" t="s">
        <v>195</v>
      </c>
      <c r="R19092" s="13" t="s">
        <v>213</v>
      </c>
      <c r="S19092" s="13" t="s">
        <v>196</v>
      </c>
      <c r="T19092">
        <v>2</v>
      </c>
      <c r="U19092">
        <v>1</v>
      </c>
      <c r="V19092">
        <v>0</v>
      </c>
      <c r="W19092" s="13" t="s">
        <v>101</v>
      </c>
      <c r="X19092">
        <v>0.45</v>
      </c>
    </row>
    <row r="19093" spans="1:24" x14ac:dyDescent="0.3">
      <c r="A19093">
        <v>19091</v>
      </c>
      <c r="B19093" t="s">
        <v>190</v>
      </c>
      <c r="C19093" t="s">
        <v>80</v>
      </c>
      <c r="D19093">
        <v>19.235517000000002</v>
      </c>
      <c r="E19093">
        <v>72.885739000000001</v>
      </c>
      <c r="F19093" s="18">
        <v>44814</v>
      </c>
      <c r="G19093" s="19">
        <v>0.91666666666666696</v>
      </c>
      <c r="H19093">
        <v>22</v>
      </c>
      <c r="I19093" s="13" t="s">
        <v>219</v>
      </c>
      <c r="J19093">
        <v>1</v>
      </c>
      <c r="K19093" s="13" t="s">
        <v>191</v>
      </c>
      <c r="L19093">
        <v>1</v>
      </c>
      <c r="M19093">
        <v>0</v>
      </c>
      <c r="N19093" s="13" t="s">
        <v>212</v>
      </c>
      <c r="O19093" s="13" t="s">
        <v>195</v>
      </c>
      <c r="P19093">
        <v>22</v>
      </c>
      <c r="Q19093" s="13" t="s">
        <v>97</v>
      </c>
      <c r="R19093" s="13" t="s">
        <v>205</v>
      </c>
      <c r="S19093" s="13" t="s">
        <v>196</v>
      </c>
      <c r="T19093">
        <v>2</v>
      </c>
      <c r="U19093">
        <v>2</v>
      </c>
      <c r="V19093">
        <v>0</v>
      </c>
      <c r="W19093" s="13" t="s">
        <v>101</v>
      </c>
      <c r="X19093">
        <v>0.45</v>
      </c>
    </row>
    <row r="19094" spans="1:24" x14ac:dyDescent="0.3">
      <c r="A19094">
        <v>19092</v>
      </c>
      <c r="B19094" t="s">
        <v>209</v>
      </c>
      <c r="C19094" t="s">
        <v>210</v>
      </c>
      <c r="D19094">
        <v>17.439513000000002</v>
      </c>
      <c r="E19094">
        <v>78.558644999999999</v>
      </c>
      <c r="F19094" s="18">
        <v>45063</v>
      </c>
      <c r="G19094" s="19">
        <v>0.95833333333333304</v>
      </c>
      <c r="H19094">
        <v>23</v>
      </c>
      <c r="I19094" s="13" t="s">
        <v>194</v>
      </c>
      <c r="J19094">
        <v>0</v>
      </c>
      <c r="K19094" s="13" t="s">
        <v>191</v>
      </c>
      <c r="L19094">
        <v>1</v>
      </c>
      <c r="M19094">
        <v>0</v>
      </c>
      <c r="N19094" s="13" t="s">
        <v>192</v>
      </c>
      <c r="O19094" s="13" t="s">
        <v>97</v>
      </c>
      <c r="P19094">
        <v>23</v>
      </c>
      <c r="Q19094" s="13" t="s">
        <v>195</v>
      </c>
      <c r="R19094" s="13" t="s">
        <v>208</v>
      </c>
      <c r="S19094" s="13" t="s">
        <v>193</v>
      </c>
      <c r="T19094">
        <v>4</v>
      </c>
      <c r="U19094">
        <v>4</v>
      </c>
      <c r="V19094">
        <v>0</v>
      </c>
      <c r="W19094" s="13" t="s">
        <v>101</v>
      </c>
      <c r="X19094">
        <v>0.1</v>
      </c>
    </row>
    <row r="19095" spans="1:24" x14ac:dyDescent="0.3">
      <c r="A19095">
        <v>19093</v>
      </c>
      <c r="B19095" t="s">
        <v>79</v>
      </c>
      <c r="C19095" t="s">
        <v>80</v>
      </c>
      <c r="D19095">
        <v>18.535371000000001</v>
      </c>
      <c r="E19095">
        <v>73.870386999999994</v>
      </c>
      <c r="F19095" s="18">
        <v>44589</v>
      </c>
      <c r="G19095" s="19">
        <v>0.70833333333333304</v>
      </c>
      <c r="H19095">
        <v>17</v>
      </c>
      <c r="I19095" s="13" t="s">
        <v>211</v>
      </c>
      <c r="J19095">
        <v>0</v>
      </c>
      <c r="K19095" s="13" t="s">
        <v>214</v>
      </c>
      <c r="L19095">
        <v>5</v>
      </c>
      <c r="M19095">
        <v>1</v>
      </c>
      <c r="N19095" s="13" t="s">
        <v>192</v>
      </c>
      <c r="O19095" s="13" t="s">
        <v>97</v>
      </c>
      <c r="P19095">
        <v>23</v>
      </c>
      <c r="Q19095" s="13" t="s">
        <v>97</v>
      </c>
      <c r="R19095" s="13" t="s">
        <v>208</v>
      </c>
      <c r="S19095" s="13" t="s">
        <v>196</v>
      </c>
      <c r="T19095">
        <v>4</v>
      </c>
      <c r="U19095">
        <v>3</v>
      </c>
      <c r="V19095">
        <v>1</v>
      </c>
      <c r="W19095" s="13" t="s">
        <v>101</v>
      </c>
      <c r="X19095">
        <v>0.45</v>
      </c>
    </row>
    <row r="19096" spans="1:24" x14ac:dyDescent="0.3">
      <c r="A19096">
        <v>19094</v>
      </c>
      <c r="B19096" t="s">
        <v>217</v>
      </c>
      <c r="C19096" t="s">
        <v>218</v>
      </c>
      <c r="D19096">
        <v>22.499806</v>
      </c>
      <c r="E19096">
        <v>88.406177999999997</v>
      </c>
      <c r="F19096" s="18">
        <v>45128</v>
      </c>
      <c r="G19096" s="19">
        <v>0.79166666666666696</v>
      </c>
      <c r="H19096">
        <v>19</v>
      </c>
      <c r="I19096" s="13" t="s">
        <v>211</v>
      </c>
      <c r="J19096">
        <v>0</v>
      </c>
      <c r="K19096" s="13" t="s">
        <v>92</v>
      </c>
      <c r="L19096">
        <v>2</v>
      </c>
      <c r="M19096">
        <v>0</v>
      </c>
      <c r="N19096" s="13" t="s">
        <v>192</v>
      </c>
      <c r="O19096" s="13" t="s">
        <v>97</v>
      </c>
      <c r="P19096">
        <v>37</v>
      </c>
      <c r="Q19096" s="13" t="s">
        <v>95</v>
      </c>
      <c r="R19096" s="13" t="s">
        <v>213</v>
      </c>
      <c r="S19096" s="13" t="s">
        <v>193</v>
      </c>
      <c r="T19096">
        <v>3</v>
      </c>
      <c r="U19096">
        <v>1</v>
      </c>
      <c r="V19096">
        <v>1</v>
      </c>
      <c r="W19096" s="13" t="s">
        <v>101</v>
      </c>
      <c r="X19096">
        <v>0.25</v>
      </c>
    </row>
    <row r="19097" spans="1:24" x14ac:dyDescent="0.3">
      <c r="A19097">
        <v>19095</v>
      </c>
      <c r="B19097" t="s">
        <v>217</v>
      </c>
      <c r="C19097" t="s">
        <v>218</v>
      </c>
      <c r="D19097">
        <v>22.625019000000002</v>
      </c>
      <c r="E19097">
        <v>88.447747000000007</v>
      </c>
      <c r="F19097" s="18">
        <v>45563</v>
      </c>
      <c r="G19097" s="19">
        <v>0.45833333333333298</v>
      </c>
      <c r="H19097">
        <v>11</v>
      </c>
      <c r="I19097" s="13" t="s">
        <v>219</v>
      </c>
      <c r="J19097">
        <v>1</v>
      </c>
      <c r="K19097" s="13" t="s">
        <v>191</v>
      </c>
      <c r="L19097">
        <v>2</v>
      </c>
      <c r="M19097">
        <v>0</v>
      </c>
      <c r="N19097" s="13" t="s">
        <v>94</v>
      </c>
      <c r="O19097" s="13" t="s">
        <v>95</v>
      </c>
      <c r="P19097">
        <v>22</v>
      </c>
      <c r="Q19097" s="13" t="s">
        <v>97</v>
      </c>
      <c r="R19097" s="13" t="s">
        <v>98</v>
      </c>
      <c r="S19097" s="13" t="s">
        <v>99</v>
      </c>
      <c r="T19097">
        <v>5</v>
      </c>
      <c r="U19097">
        <v>5</v>
      </c>
      <c r="V19097">
        <v>0</v>
      </c>
      <c r="W19097" s="13" t="s">
        <v>101</v>
      </c>
      <c r="X19097">
        <v>0.85</v>
      </c>
    </row>
    <row r="19098" spans="1:24" x14ac:dyDescent="0.3">
      <c r="A19098">
        <v>19096</v>
      </c>
      <c r="B19098" t="s">
        <v>79</v>
      </c>
      <c r="C19098" t="s">
        <v>80</v>
      </c>
      <c r="D19098">
        <v>18.691742999999999</v>
      </c>
      <c r="E19098">
        <v>73.830354</v>
      </c>
      <c r="F19098" s="18">
        <v>45101</v>
      </c>
      <c r="G19098" s="19">
        <v>0.125</v>
      </c>
      <c r="H19098">
        <v>3</v>
      </c>
      <c r="I19098" s="13" t="s">
        <v>219</v>
      </c>
      <c r="J19098">
        <v>1</v>
      </c>
      <c r="K19098" s="13" t="s">
        <v>92</v>
      </c>
      <c r="L19098">
        <v>3</v>
      </c>
      <c r="M19098">
        <v>1</v>
      </c>
      <c r="N19098" s="13" t="s">
        <v>94</v>
      </c>
      <c r="O19098" s="13" t="s">
        <v>95</v>
      </c>
      <c r="P19098">
        <v>40</v>
      </c>
      <c r="Q19098" s="13" t="s">
        <v>95</v>
      </c>
      <c r="R19098" s="13" t="s">
        <v>205</v>
      </c>
      <c r="S19098" s="13" t="s">
        <v>193</v>
      </c>
      <c r="T19098">
        <v>5</v>
      </c>
      <c r="U19098">
        <v>5</v>
      </c>
      <c r="V19098">
        <v>0</v>
      </c>
      <c r="W19098" s="13" t="s">
        <v>101</v>
      </c>
      <c r="X19098">
        <v>0.45</v>
      </c>
    </row>
    <row r="19099" spans="1:24" x14ac:dyDescent="0.3">
      <c r="A19099">
        <v>19097</v>
      </c>
      <c r="B19099" t="s">
        <v>217</v>
      </c>
      <c r="C19099" t="s">
        <v>218</v>
      </c>
      <c r="D19099">
        <v>22.408518999999998</v>
      </c>
      <c r="E19099">
        <v>88.445104999999998</v>
      </c>
      <c r="F19099" s="18">
        <v>45282</v>
      </c>
      <c r="G19099" s="19">
        <v>0.75</v>
      </c>
      <c r="H19099">
        <v>18</v>
      </c>
      <c r="I19099" s="13" t="s">
        <v>211</v>
      </c>
      <c r="J19099">
        <v>0</v>
      </c>
      <c r="K19099" s="13" t="s">
        <v>214</v>
      </c>
      <c r="L19099">
        <v>2</v>
      </c>
      <c r="M19099">
        <v>1</v>
      </c>
      <c r="N19099" s="13" t="s">
        <v>192</v>
      </c>
      <c r="O19099" s="13" t="s">
        <v>97</v>
      </c>
      <c r="P19099">
        <v>37</v>
      </c>
      <c r="Q19099" s="13" t="s">
        <v>97</v>
      </c>
      <c r="R19099" s="13" t="s">
        <v>213</v>
      </c>
      <c r="S19099" s="13" t="s">
        <v>196</v>
      </c>
      <c r="T19099">
        <v>4</v>
      </c>
      <c r="U19099">
        <v>3</v>
      </c>
      <c r="V19099">
        <v>1</v>
      </c>
      <c r="W19099" s="13" t="s">
        <v>101</v>
      </c>
      <c r="X19099">
        <v>0.45</v>
      </c>
    </row>
    <row r="19100" spans="1:24" x14ac:dyDescent="0.3">
      <c r="A19100">
        <v>19098</v>
      </c>
      <c r="B19100" t="s">
        <v>190</v>
      </c>
      <c r="C19100" t="s">
        <v>80</v>
      </c>
      <c r="D19100">
        <v>18.939876000000002</v>
      </c>
      <c r="E19100">
        <v>72.831913999999998</v>
      </c>
      <c r="F19100" s="18">
        <v>44746</v>
      </c>
      <c r="G19100" s="19">
        <v>8.3333333333333301E-2</v>
      </c>
      <c r="H19100">
        <v>2</v>
      </c>
      <c r="I19100" s="13" t="s">
        <v>204</v>
      </c>
      <c r="J19100">
        <v>0</v>
      </c>
      <c r="K19100" s="13" t="s">
        <v>191</v>
      </c>
      <c r="L19100">
        <v>3</v>
      </c>
      <c r="M19100">
        <v>1</v>
      </c>
      <c r="N19100" s="13" t="s">
        <v>94</v>
      </c>
      <c r="O19100" s="13" t="s">
        <v>95</v>
      </c>
      <c r="P19100">
        <v>26</v>
      </c>
      <c r="Q19100" s="13" t="s">
        <v>195</v>
      </c>
      <c r="R19100" s="13" t="s">
        <v>208</v>
      </c>
      <c r="S19100" s="13" t="s">
        <v>193</v>
      </c>
      <c r="T19100">
        <v>1</v>
      </c>
      <c r="U19100">
        <v>1</v>
      </c>
      <c r="V19100">
        <v>0</v>
      </c>
      <c r="W19100" s="13" t="s">
        <v>101</v>
      </c>
      <c r="X19100">
        <v>0.45</v>
      </c>
    </row>
    <row r="19101" spans="1:24" x14ac:dyDescent="0.3">
      <c r="A19101">
        <v>19099</v>
      </c>
      <c r="B19101" t="s">
        <v>206</v>
      </c>
      <c r="C19101" t="s">
        <v>207</v>
      </c>
      <c r="D19101">
        <v>12.883815</v>
      </c>
      <c r="E19101">
        <v>77.536100000000005</v>
      </c>
      <c r="F19101" s="18">
        <v>45691</v>
      </c>
      <c r="G19101" s="19">
        <v>0.25</v>
      </c>
      <c r="H19101">
        <v>6</v>
      </c>
      <c r="I19101" s="13" t="s">
        <v>204</v>
      </c>
      <c r="J19101">
        <v>0</v>
      </c>
      <c r="K19101" s="13" t="s">
        <v>214</v>
      </c>
      <c r="L19101">
        <v>5</v>
      </c>
      <c r="M19101">
        <v>1</v>
      </c>
      <c r="N19101" s="13" t="s">
        <v>212</v>
      </c>
      <c r="O19101" s="13" t="s">
        <v>195</v>
      </c>
      <c r="P19101">
        <v>23</v>
      </c>
      <c r="Q19101" s="13" t="s">
        <v>195</v>
      </c>
      <c r="R19101" s="13" t="s">
        <v>199</v>
      </c>
      <c r="S19101" s="13" t="s">
        <v>193</v>
      </c>
      <c r="T19101">
        <v>2</v>
      </c>
      <c r="U19101">
        <v>0</v>
      </c>
      <c r="V19101">
        <v>0</v>
      </c>
      <c r="W19101" s="13" t="s">
        <v>101</v>
      </c>
      <c r="X19101">
        <v>0.25</v>
      </c>
    </row>
    <row r="19102" spans="1:24" x14ac:dyDescent="0.3">
      <c r="A19102">
        <v>19100</v>
      </c>
      <c r="B19102" t="s">
        <v>200</v>
      </c>
      <c r="C19102" t="s">
        <v>201</v>
      </c>
      <c r="D19102">
        <v>12.998433</v>
      </c>
      <c r="E19102">
        <v>80.292821000000004</v>
      </c>
      <c r="F19102" s="18">
        <v>45619</v>
      </c>
      <c r="G19102" s="19">
        <v>0.70833333333333304</v>
      </c>
      <c r="H19102">
        <v>17</v>
      </c>
      <c r="I19102" s="13" t="s">
        <v>219</v>
      </c>
      <c r="J19102">
        <v>1</v>
      </c>
      <c r="K19102" s="13" t="s">
        <v>92</v>
      </c>
      <c r="L19102">
        <v>5</v>
      </c>
      <c r="M19102">
        <v>0</v>
      </c>
      <c r="N19102" s="13" t="s">
        <v>212</v>
      </c>
      <c r="O19102" s="13" t="s">
        <v>95</v>
      </c>
      <c r="P19102">
        <v>29</v>
      </c>
      <c r="Q19102" s="13" t="s">
        <v>97</v>
      </c>
      <c r="R19102" s="13" t="s">
        <v>208</v>
      </c>
      <c r="S19102" s="13" t="s">
        <v>196</v>
      </c>
      <c r="T19102">
        <v>2</v>
      </c>
      <c r="U19102">
        <v>0</v>
      </c>
      <c r="V19102">
        <v>1</v>
      </c>
      <c r="W19102" s="13" t="s">
        <v>101</v>
      </c>
      <c r="X19102">
        <v>0.8</v>
      </c>
    </row>
    <row r="19103" spans="1:24" x14ac:dyDescent="0.3">
      <c r="A19103">
        <v>19101</v>
      </c>
      <c r="B19103" t="s">
        <v>197</v>
      </c>
      <c r="C19103" t="s">
        <v>198</v>
      </c>
      <c r="D19103">
        <v>30.737286000000001</v>
      </c>
      <c r="E19103">
        <v>76.737239000000002</v>
      </c>
      <c r="F19103" s="18">
        <v>44767</v>
      </c>
      <c r="G19103" s="19">
        <v>0.875</v>
      </c>
      <c r="H19103">
        <v>21</v>
      </c>
      <c r="I19103" s="13" t="s">
        <v>204</v>
      </c>
      <c r="J19103">
        <v>0</v>
      </c>
      <c r="K19103" s="13" t="s">
        <v>191</v>
      </c>
      <c r="L19103">
        <v>5</v>
      </c>
      <c r="M19103">
        <v>0</v>
      </c>
      <c r="N19103" s="13" t="s">
        <v>94</v>
      </c>
      <c r="O19103" s="13" t="s">
        <v>95</v>
      </c>
      <c r="P19103">
        <v>23</v>
      </c>
      <c r="Q19103" s="13" t="s">
        <v>195</v>
      </c>
      <c r="R19103" s="13" t="s">
        <v>199</v>
      </c>
      <c r="S19103" s="13" t="s">
        <v>196</v>
      </c>
      <c r="T19103">
        <v>1</v>
      </c>
      <c r="U19103">
        <v>1</v>
      </c>
      <c r="V19103">
        <v>0</v>
      </c>
      <c r="W19103" s="13" t="s">
        <v>101</v>
      </c>
      <c r="X19103">
        <v>0.45</v>
      </c>
    </row>
    <row r="19104" spans="1:24" x14ac:dyDescent="0.3">
      <c r="A19104">
        <v>19102</v>
      </c>
      <c r="B19104" t="s">
        <v>206</v>
      </c>
      <c r="C19104" t="s">
        <v>207</v>
      </c>
      <c r="D19104">
        <v>12.937659</v>
      </c>
      <c r="E19104">
        <v>77.641959999999997</v>
      </c>
      <c r="F19104" s="18">
        <v>45058</v>
      </c>
      <c r="G19104" s="19">
        <v>0.5</v>
      </c>
      <c r="H19104">
        <v>12</v>
      </c>
      <c r="I19104" s="13" t="s">
        <v>211</v>
      </c>
      <c r="J19104">
        <v>0</v>
      </c>
      <c r="K19104" s="13" t="s">
        <v>214</v>
      </c>
      <c r="L19104">
        <v>2</v>
      </c>
      <c r="M19104">
        <v>0</v>
      </c>
      <c r="N19104" s="13" t="s">
        <v>94</v>
      </c>
      <c r="O19104" s="13" t="s">
        <v>95</v>
      </c>
      <c r="P19104">
        <v>27</v>
      </c>
      <c r="Q19104" s="13" t="s">
        <v>95</v>
      </c>
      <c r="R19104" s="13" t="s">
        <v>208</v>
      </c>
      <c r="S19104" s="13" t="s">
        <v>193</v>
      </c>
      <c r="T19104">
        <v>2</v>
      </c>
      <c r="U19104">
        <v>1</v>
      </c>
      <c r="V19104">
        <v>0</v>
      </c>
      <c r="W19104" s="13" t="s">
        <v>101</v>
      </c>
      <c r="X19104">
        <v>0.45</v>
      </c>
    </row>
    <row r="19105" spans="1:24" x14ac:dyDescent="0.3">
      <c r="A19105">
        <v>19103</v>
      </c>
      <c r="B19105" t="s">
        <v>200</v>
      </c>
      <c r="C19105" t="s">
        <v>201</v>
      </c>
      <c r="D19105">
        <v>13.170821999999999</v>
      </c>
      <c r="E19105">
        <v>80.195504</v>
      </c>
      <c r="F19105" s="18">
        <v>45686</v>
      </c>
      <c r="G19105" s="19">
        <v>0.75</v>
      </c>
      <c r="H19105">
        <v>18</v>
      </c>
      <c r="I19105" s="13" t="s">
        <v>194</v>
      </c>
      <c r="J19105">
        <v>0</v>
      </c>
      <c r="K19105" s="13" t="s">
        <v>92</v>
      </c>
      <c r="L19105">
        <v>6</v>
      </c>
      <c r="M19105">
        <v>1</v>
      </c>
      <c r="N19105" s="13" t="s">
        <v>192</v>
      </c>
      <c r="O19105" s="13" t="s">
        <v>97</v>
      </c>
      <c r="P19105">
        <v>31</v>
      </c>
      <c r="Q19105" s="13" t="s">
        <v>97</v>
      </c>
      <c r="R19105" s="13" t="s">
        <v>213</v>
      </c>
      <c r="S19105" s="13" t="s">
        <v>196</v>
      </c>
      <c r="T19105">
        <v>2</v>
      </c>
      <c r="U19105">
        <v>2</v>
      </c>
      <c r="V19105">
        <v>1</v>
      </c>
      <c r="W19105" s="13" t="s">
        <v>101</v>
      </c>
      <c r="X19105">
        <v>0.45</v>
      </c>
    </row>
    <row r="19106" spans="1:24" x14ac:dyDescent="0.3">
      <c r="A19106">
        <v>19104</v>
      </c>
      <c r="B19106" t="s">
        <v>203</v>
      </c>
      <c r="C19106" t="s">
        <v>203</v>
      </c>
      <c r="D19106">
        <v>28.732572999999999</v>
      </c>
      <c r="E19106">
        <v>76.883780000000002</v>
      </c>
      <c r="F19106" s="18">
        <v>45236</v>
      </c>
      <c r="G19106" s="19">
        <v>0.54166666666666696</v>
      </c>
      <c r="H19106">
        <v>13</v>
      </c>
      <c r="I19106" s="13" t="s">
        <v>204</v>
      </c>
      <c r="J19106">
        <v>0</v>
      </c>
      <c r="K19106" s="13" t="s">
        <v>191</v>
      </c>
      <c r="L19106">
        <v>6</v>
      </c>
      <c r="M19106">
        <v>0</v>
      </c>
      <c r="N19106" s="13" t="s">
        <v>192</v>
      </c>
      <c r="O19106" s="13" t="s">
        <v>97</v>
      </c>
      <c r="P19106">
        <v>36</v>
      </c>
      <c r="Q19106" s="13" t="s">
        <v>97</v>
      </c>
      <c r="R19106" s="13" t="s">
        <v>199</v>
      </c>
      <c r="S19106" s="13" t="s">
        <v>193</v>
      </c>
      <c r="T19106">
        <v>3</v>
      </c>
      <c r="U19106">
        <v>1</v>
      </c>
      <c r="V19106">
        <v>0</v>
      </c>
      <c r="W19106" s="13" t="s">
        <v>101</v>
      </c>
      <c r="X19106">
        <v>0.3</v>
      </c>
    </row>
    <row r="19107" spans="1:24" x14ac:dyDescent="0.3">
      <c r="A19107">
        <v>19105</v>
      </c>
      <c r="B19107" t="s">
        <v>190</v>
      </c>
      <c r="C19107" t="s">
        <v>80</v>
      </c>
      <c r="D19107">
        <v>18.927810999999998</v>
      </c>
      <c r="E19107">
        <v>72.840356</v>
      </c>
      <c r="F19107" s="18">
        <v>45347</v>
      </c>
      <c r="G19107" s="19">
        <v>0.66666666666666696</v>
      </c>
      <c r="H19107">
        <v>16</v>
      </c>
      <c r="I19107" s="13" t="s">
        <v>89</v>
      </c>
      <c r="J19107">
        <v>1</v>
      </c>
      <c r="K19107" s="13" t="s">
        <v>214</v>
      </c>
      <c r="L19107">
        <v>3</v>
      </c>
      <c r="M19107">
        <v>0</v>
      </c>
      <c r="N19107" s="13" t="s">
        <v>212</v>
      </c>
      <c r="O19107" s="13" t="s">
        <v>195</v>
      </c>
      <c r="P19107">
        <v>22</v>
      </c>
      <c r="Q19107" s="13" t="s">
        <v>97</v>
      </c>
      <c r="R19107" s="13" t="s">
        <v>205</v>
      </c>
      <c r="S19107" s="13" t="s">
        <v>99</v>
      </c>
      <c r="T19107">
        <v>5</v>
      </c>
      <c r="U19107">
        <v>5</v>
      </c>
      <c r="V19107">
        <v>0</v>
      </c>
      <c r="W19107" s="13" t="s">
        <v>101</v>
      </c>
      <c r="X19107">
        <v>0.65</v>
      </c>
    </row>
    <row r="19108" spans="1:24" x14ac:dyDescent="0.3">
      <c r="A19108">
        <v>19106</v>
      </c>
      <c r="B19108" t="s">
        <v>197</v>
      </c>
      <c r="C19108" t="s">
        <v>198</v>
      </c>
      <c r="D19108">
        <v>30.622132000000001</v>
      </c>
      <c r="E19108">
        <v>76.861935000000003</v>
      </c>
      <c r="F19108" s="18">
        <v>44869</v>
      </c>
      <c r="G19108" s="19">
        <v>0.125</v>
      </c>
      <c r="H19108">
        <v>3</v>
      </c>
      <c r="I19108" s="13" t="s">
        <v>211</v>
      </c>
      <c r="J19108">
        <v>0</v>
      </c>
      <c r="K19108" s="13" t="s">
        <v>191</v>
      </c>
      <c r="L19108">
        <v>5</v>
      </c>
      <c r="M19108">
        <v>1</v>
      </c>
      <c r="N19108" s="13" t="s">
        <v>212</v>
      </c>
      <c r="O19108" s="13" t="s">
        <v>95</v>
      </c>
      <c r="P19108">
        <v>37</v>
      </c>
      <c r="Q19108" s="13" t="s">
        <v>97</v>
      </c>
      <c r="R19108" s="13" t="s">
        <v>213</v>
      </c>
      <c r="S19108" s="13" t="s">
        <v>196</v>
      </c>
      <c r="T19108">
        <v>5</v>
      </c>
      <c r="U19108">
        <v>3</v>
      </c>
      <c r="V19108">
        <v>0</v>
      </c>
      <c r="W19108" s="13" t="s">
        <v>101</v>
      </c>
      <c r="X19108">
        <v>0.65</v>
      </c>
    </row>
    <row r="19109" spans="1:24" x14ac:dyDescent="0.3">
      <c r="A19109">
        <v>19107</v>
      </c>
      <c r="B19109" t="s">
        <v>209</v>
      </c>
      <c r="C19109" t="s">
        <v>210</v>
      </c>
      <c r="D19109">
        <v>17.266418999999999</v>
      </c>
      <c r="E19109">
        <v>78.244741000000005</v>
      </c>
      <c r="F19109" s="18">
        <v>45372</v>
      </c>
      <c r="G19109" s="19">
        <v>0.58333333333333304</v>
      </c>
      <c r="H19109">
        <v>14</v>
      </c>
      <c r="I19109" s="13" t="s">
        <v>202</v>
      </c>
      <c r="J19109">
        <v>0</v>
      </c>
      <c r="K19109" s="13" t="s">
        <v>191</v>
      </c>
      <c r="L19109">
        <v>4</v>
      </c>
      <c r="M19109">
        <v>1</v>
      </c>
      <c r="N19109" s="13" t="s">
        <v>192</v>
      </c>
      <c r="O19109" s="13" t="s">
        <v>97</v>
      </c>
      <c r="P19109">
        <v>29</v>
      </c>
      <c r="Q19109" s="13" t="s">
        <v>95</v>
      </c>
      <c r="R19109" s="13" t="s">
        <v>205</v>
      </c>
      <c r="S19109" s="13" t="s">
        <v>99</v>
      </c>
      <c r="T19109">
        <v>2</v>
      </c>
      <c r="U19109">
        <v>2</v>
      </c>
      <c r="V19109">
        <v>0</v>
      </c>
      <c r="W19109" s="13" t="s">
        <v>101</v>
      </c>
      <c r="X19109">
        <v>0.3</v>
      </c>
    </row>
    <row r="19110" spans="1:24" x14ac:dyDescent="0.3">
      <c r="A19110">
        <v>19108</v>
      </c>
      <c r="B19110" t="s">
        <v>200</v>
      </c>
      <c r="C19110" t="s">
        <v>201</v>
      </c>
      <c r="D19110">
        <v>12.986577</v>
      </c>
      <c r="E19110">
        <v>80.242936</v>
      </c>
      <c r="F19110" s="18">
        <v>44742</v>
      </c>
      <c r="G19110" s="19">
        <v>0.58333333333333304</v>
      </c>
      <c r="H19110">
        <v>14</v>
      </c>
      <c r="I19110" s="13" t="s">
        <v>202</v>
      </c>
      <c r="J19110">
        <v>0</v>
      </c>
      <c r="K19110" s="13" t="s">
        <v>92</v>
      </c>
      <c r="L19110">
        <v>4</v>
      </c>
      <c r="M19110">
        <v>1</v>
      </c>
      <c r="N19110" s="13" t="s">
        <v>212</v>
      </c>
      <c r="O19110" s="13" t="s">
        <v>195</v>
      </c>
      <c r="P19110">
        <v>40</v>
      </c>
      <c r="Q19110" s="13" t="s">
        <v>95</v>
      </c>
      <c r="R19110" s="13" t="s">
        <v>205</v>
      </c>
      <c r="S19110" s="13" t="s">
        <v>193</v>
      </c>
      <c r="T19110">
        <v>3</v>
      </c>
      <c r="U19110">
        <v>0</v>
      </c>
      <c r="V19110">
        <v>0</v>
      </c>
      <c r="W19110" s="13" t="s">
        <v>101</v>
      </c>
      <c r="X19110">
        <v>0.25</v>
      </c>
    </row>
    <row r="19111" spans="1:24" x14ac:dyDescent="0.3">
      <c r="A19111">
        <v>19109</v>
      </c>
      <c r="B19111" t="s">
        <v>79</v>
      </c>
      <c r="C19111" t="s">
        <v>80</v>
      </c>
      <c r="D19111">
        <v>18.428372</v>
      </c>
      <c r="E19111">
        <v>73.933946000000006</v>
      </c>
      <c r="F19111" s="18">
        <v>45101</v>
      </c>
      <c r="G19111" s="19">
        <v>0.66666666666666696</v>
      </c>
      <c r="H19111">
        <v>16</v>
      </c>
      <c r="I19111" s="13" t="s">
        <v>219</v>
      </c>
      <c r="J19111">
        <v>1</v>
      </c>
      <c r="K19111" s="13" t="s">
        <v>191</v>
      </c>
      <c r="L19111">
        <v>3</v>
      </c>
      <c r="M19111">
        <v>0</v>
      </c>
      <c r="N19111" s="13" t="s">
        <v>192</v>
      </c>
      <c r="O19111" s="13" t="s">
        <v>97</v>
      </c>
      <c r="P19111">
        <v>38</v>
      </c>
      <c r="Q19111" s="13" t="s">
        <v>195</v>
      </c>
      <c r="R19111" s="13" t="s">
        <v>205</v>
      </c>
      <c r="S19111" s="13" t="s">
        <v>196</v>
      </c>
      <c r="T19111">
        <v>3</v>
      </c>
      <c r="U19111">
        <v>2</v>
      </c>
      <c r="V19111">
        <v>0</v>
      </c>
      <c r="W19111" s="13" t="s">
        <v>101</v>
      </c>
      <c r="X19111">
        <v>0.1</v>
      </c>
    </row>
    <row r="19112" spans="1:24" x14ac:dyDescent="0.3">
      <c r="A19112">
        <v>19110</v>
      </c>
      <c r="B19112" t="s">
        <v>200</v>
      </c>
      <c r="C19112" t="s">
        <v>201</v>
      </c>
      <c r="D19112">
        <v>13.000139000000001</v>
      </c>
      <c r="E19112">
        <v>80.194505000000007</v>
      </c>
      <c r="F19112" s="18">
        <v>44995</v>
      </c>
      <c r="G19112" s="19">
        <v>0.20833333333333301</v>
      </c>
      <c r="H19112">
        <v>5</v>
      </c>
      <c r="I19112" s="13" t="s">
        <v>211</v>
      </c>
      <c r="J19112">
        <v>0</v>
      </c>
      <c r="K19112" s="13" t="s">
        <v>92</v>
      </c>
      <c r="L19112">
        <v>4</v>
      </c>
      <c r="M19112">
        <v>0</v>
      </c>
      <c r="N19112" s="13" t="s">
        <v>212</v>
      </c>
      <c r="O19112" s="13" t="s">
        <v>95</v>
      </c>
      <c r="P19112">
        <v>34</v>
      </c>
      <c r="Q19112" s="13" t="s">
        <v>97</v>
      </c>
      <c r="R19112" s="13" t="s">
        <v>208</v>
      </c>
      <c r="S19112" s="13" t="s">
        <v>193</v>
      </c>
      <c r="T19112">
        <v>2</v>
      </c>
      <c r="U19112">
        <v>2</v>
      </c>
      <c r="V19112">
        <v>0</v>
      </c>
      <c r="W19112" s="13" t="s">
        <v>101</v>
      </c>
      <c r="X19112">
        <v>0.65</v>
      </c>
    </row>
    <row r="19113" spans="1:24" x14ac:dyDescent="0.3">
      <c r="A19113">
        <v>19111</v>
      </c>
      <c r="B19113" t="s">
        <v>203</v>
      </c>
      <c r="C19113" t="s">
        <v>203</v>
      </c>
      <c r="D19113">
        <v>28.828306999999999</v>
      </c>
      <c r="E19113">
        <v>77.147889000000006</v>
      </c>
      <c r="F19113" s="18">
        <v>45566</v>
      </c>
      <c r="G19113" s="19">
        <v>0.625</v>
      </c>
      <c r="H19113">
        <v>15</v>
      </c>
      <c r="I19113" s="13" t="s">
        <v>215</v>
      </c>
      <c r="J19113">
        <v>0</v>
      </c>
      <c r="K19113" s="13" t="s">
        <v>92</v>
      </c>
      <c r="L19113">
        <v>2</v>
      </c>
      <c r="M19113">
        <v>1</v>
      </c>
      <c r="N19113" s="13" t="s">
        <v>212</v>
      </c>
      <c r="O19113" s="13" t="s">
        <v>195</v>
      </c>
      <c r="P19113">
        <v>38</v>
      </c>
      <c r="Q19113" s="13" t="s">
        <v>195</v>
      </c>
      <c r="R19113" s="13" t="s">
        <v>208</v>
      </c>
      <c r="S19113" s="13" t="s">
        <v>193</v>
      </c>
      <c r="T19113">
        <v>1</v>
      </c>
      <c r="U19113">
        <v>1</v>
      </c>
      <c r="V19113">
        <v>0</v>
      </c>
      <c r="W19113" s="13" t="s">
        <v>101</v>
      </c>
      <c r="X19113">
        <v>0.25</v>
      </c>
    </row>
    <row r="19114" spans="1:24" x14ac:dyDescent="0.3">
      <c r="A19114">
        <v>19112</v>
      </c>
      <c r="B19114" t="s">
        <v>79</v>
      </c>
      <c r="C19114" t="s">
        <v>80</v>
      </c>
      <c r="D19114">
        <v>18.560756000000001</v>
      </c>
      <c r="E19114">
        <v>73.818742</v>
      </c>
      <c r="F19114" s="18">
        <v>44573</v>
      </c>
      <c r="G19114" s="19">
        <v>0.125</v>
      </c>
      <c r="H19114">
        <v>3</v>
      </c>
      <c r="I19114" s="13" t="s">
        <v>194</v>
      </c>
      <c r="J19114">
        <v>0</v>
      </c>
      <c r="K19114" s="13" t="s">
        <v>191</v>
      </c>
      <c r="L19114">
        <v>4</v>
      </c>
      <c r="M19114">
        <v>0</v>
      </c>
      <c r="N19114" s="13" t="s">
        <v>94</v>
      </c>
      <c r="O19114" s="13" t="s">
        <v>95</v>
      </c>
      <c r="P19114">
        <v>18</v>
      </c>
      <c r="Q19114" s="13" t="s">
        <v>95</v>
      </c>
      <c r="R19114" s="13" t="s">
        <v>205</v>
      </c>
      <c r="S19114" s="13" t="s">
        <v>196</v>
      </c>
      <c r="T19114">
        <v>2</v>
      </c>
      <c r="U19114">
        <v>2</v>
      </c>
      <c r="V19114">
        <v>0</v>
      </c>
      <c r="W19114" s="13" t="s">
        <v>101</v>
      </c>
      <c r="X19114">
        <v>0.45</v>
      </c>
    </row>
    <row r="19115" spans="1:24" x14ac:dyDescent="0.3">
      <c r="A19115">
        <v>19113</v>
      </c>
      <c r="B19115" t="s">
        <v>206</v>
      </c>
      <c r="C19115" t="s">
        <v>207</v>
      </c>
      <c r="D19115">
        <v>13.099959</v>
      </c>
      <c r="E19115">
        <v>77.633217000000002</v>
      </c>
      <c r="F19115" s="18">
        <v>45720</v>
      </c>
      <c r="G19115" s="19">
        <v>0.70833333333333304</v>
      </c>
      <c r="H19115">
        <v>17</v>
      </c>
      <c r="I19115" s="13" t="s">
        <v>215</v>
      </c>
      <c r="J19115">
        <v>0</v>
      </c>
      <c r="K19115" s="13" t="s">
        <v>92</v>
      </c>
      <c r="L19115">
        <v>1</v>
      </c>
      <c r="M19115">
        <v>1</v>
      </c>
      <c r="N19115" s="13" t="s">
        <v>192</v>
      </c>
      <c r="O19115" s="13" t="s">
        <v>97</v>
      </c>
      <c r="P19115">
        <v>40</v>
      </c>
      <c r="Q19115" s="13" t="s">
        <v>195</v>
      </c>
      <c r="R19115" s="13" t="s">
        <v>213</v>
      </c>
      <c r="S19115" s="13" t="s">
        <v>196</v>
      </c>
      <c r="T19115">
        <v>4</v>
      </c>
      <c r="U19115">
        <v>3</v>
      </c>
      <c r="V19115">
        <v>1</v>
      </c>
      <c r="W19115" s="13" t="s">
        <v>101</v>
      </c>
      <c r="X19115">
        <v>0.25</v>
      </c>
    </row>
    <row r="19116" spans="1:24" x14ac:dyDescent="0.3">
      <c r="A19116">
        <v>19114</v>
      </c>
      <c r="B19116" t="s">
        <v>203</v>
      </c>
      <c r="C19116" t="s">
        <v>203</v>
      </c>
      <c r="D19116">
        <v>28.538898</v>
      </c>
      <c r="E19116">
        <v>76.806089</v>
      </c>
      <c r="F19116" s="18">
        <v>45537</v>
      </c>
      <c r="G19116" s="19">
        <v>0.25</v>
      </c>
      <c r="H19116">
        <v>6</v>
      </c>
      <c r="I19116" s="13" t="s">
        <v>204</v>
      </c>
      <c r="J19116">
        <v>0</v>
      </c>
      <c r="K19116" s="13" t="s">
        <v>191</v>
      </c>
      <c r="L19116">
        <v>2</v>
      </c>
      <c r="M19116">
        <v>1</v>
      </c>
      <c r="N19116" s="13" t="s">
        <v>212</v>
      </c>
      <c r="O19116" s="13" t="s">
        <v>195</v>
      </c>
      <c r="P19116">
        <v>21</v>
      </c>
      <c r="Q19116" s="13" t="s">
        <v>195</v>
      </c>
      <c r="R19116" s="13" t="s">
        <v>208</v>
      </c>
      <c r="S19116" s="13" t="s">
        <v>193</v>
      </c>
      <c r="T19116">
        <v>2</v>
      </c>
      <c r="U19116">
        <v>2</v>
      </c>
      <c r="V19116">
        <v>0</v>
      </c>
      <c r="W19116" s="13" t="s">
        <v>101</v>
      </c>
      <c r="X19116">
        <v>0.25</v>
      </c>
    </row>
    <row r="19117" spans="1:24" x14ac:dyDescent="0.3">
      <c r="A19117">
        <v>19115</v>
      </c>
      <c r="B19117" t="s">
        <v>203</v>
      </c>
      <c r="C19117" t="s">
        <v>203</v>
      </c>
      <c r="D19117">
        <v>28.78641</v>
      </c>
      <c r="E19117">
        <v>77.280601000000004</v>
      </c>
      <c r="F19117" s="18">
        <v>45007</v>
      </c>
      <c r="G19117" s="19">
        <v>0.125</v>
      </c>
      <c r="H19117">
        <v>3</v>
      </c>
      <c r="I19117" s="13" t="s">
        <v>194</v>
      </c>
      <c r="J19117">
        <v>0</v>
      </c>
      <c r="K19117" s="13" t="s">
        <v>214</v>
      </c>
      <c r="L19117">
        <v>4</v>
      </c>
      <c r="M19117">
        <v>0</v>
      </c>
      <c r="N19117" s="13" t="s">
        <v>192</v>
      </c>
      <c r="O19117" s="13" t="s">
        <v>97</v>
      </c>
      <c r="P19117">
        <v>35</v>
      </c>
      <c r="Q19117" s="13" t="s">
        <v>195</v>
      </c>
      <c r="R19117" s="13" t="s">
        <v>98</v>
      </c>
      <c r="S19117" s="13" t="s">
        <v>196</v>
      </c>
      <c r="T19117">
        <v>4</v>
      </c>
      <c r="U19117">
        <v>1</v>
      </c>
      <c r="V19117">
        <v>0</v>
      </c>
      <c r="W19117" s="13" t="s">
        <v>101</v>
      </c>
      <c r="X19117">
        <v>0.1</v>
      </c>
    </row>
    <row r="19118" spans="1:24" x14ac:dyDescent="0.3">
      <c r="A19118">
        <v>19116</v>
      </c>
      <c r="B19118" t="s">
        <v>217</v>
      </c>
      <c r="C19118" t="s">
        <v>218</v>
      </c>
      <c r="D19118">
        <v>22.635365</v>
      </c>
      <c r="E19118">
        <v>88.242182999999997</v>
      </c>
      <c r="F19118" s="18">
        <v>44948</v>
      </c>
      <c r="G19118" s="19">
        <v>0.29166666666666702</v>
      </c>
      <c r="H19118">
        <v>7</v>
      </c>
      <c r="I19118" s="13" t="s">
        <v>89</v>
      </c>
      <c r="J19118">
        <v>1</v>
      </c>
      <c r="K19118" s="13" t="s">
        <v>92</v>
      </c>
      <c r="L19118">
        <v>1</v>
      </c>
      <c r="M19118">
        <v>1</v>
      </c>
      <c r="N19118" s="13" t="s">
        <v>212</v>
      </c>
      <c r="O19118" s="13" t="s">
        <v>195</v>
      </c>
      <c r="P19118">
        <v>28</v>
      </c>
      <c r="Q19118" s="13" t="s">
        <v>97</v>
      </c>
      <c r="R19118" s="13" t="s">
        <v>205</v>
      </c>
      <c r="S19118" s="13" t="s">
        <v>193</v>
      </c>
      <c r="T19118">
        <v>3</v>
      </c>
      <c r="U19118">
        <v>2</v>
      </c>
      <c r="V19118">
        <v>0</v>
      </c>
      <c r="W19118" s="13" t="s">
        <v>101</v>
      </c>
      <c r="X19118">
        <v>0.45</v>
      </c>
    </row>
    <row r="19119" spans="1:24" x14ac:dyDescent="0.3">
      <c r="A19119">
        <v>19117</v>
      </c>
      <c r="B19119" t="s">
        <v>200</v>
      </c>
      <c r="C19119" t="s">
        <v>201</v>
      </c>
      <c r="D19119">
        <v>12.8573</v>
      </c>
      <c r="E19119">
        <v>80.291321999999994</v>
      </c>
      <c r="F19119" s="18">
        <v>45272</v>
      </c>
      <c r="G19119" s="19">
        <v>0.20833333333333301</v>
      </c>
      <c r="H19119">
        <v>5</v>
      </c>
      <c r="I19119" s="13" t="s">
        <v>215</v>
      </c>
      <c r="J19119">
        <v>0</v>
      </c>
      <c r="K19119" s="13" t="s">
        <v>214</v>
      </c>
      <c r="L19119">
        <v>5</v>
      </c>
      <c r="M19119">
        <v>1</v>
      </c>
      <c r="N19119" s="13" t="s">
        <v>192</v>
      </c>
      <c r="O19119" s="13" t="s">
        <v>97</v>
      </c>
      <c r="P19119">
        <v>35</v>
      </c>
      <c r="Q19119" s="13" t="s">
        <v>95</v>
      </c>
      <c r="R19119" s="13" t="s">
        <v>199</v>
      </c>
      <c r="S19119" s="13" t="s">
        <v>196</v>
      </c>
      <c r="T19119">
        <v>3</v>
      </c>
      <c r="U19119">
        <v>2</v>
      </c>
      <c r="V19119">
        <v>0</v>
      </c>
      <c r="W19119" s="13" t="s">
        <v>101</v>
      </c>
      <c r="X19119">
        <v>0.1</v>
      </c>
    </row>
    <row r="19120" spans="1:24" x14ac:dyDescent="0.3">
      <c r="A19120">
        <v>19118</v>
      </c>
      <c r="B19120" t="s">
        <v>209</v>
      </c>
      <c r="C19120" t="s">
        <v>210</v>
      </c>
      <c r="D19120">
        <v>17.446542999999998</v>
      </c>
      <c r="E19120">
        <v>78.215622999999994</v>
      </c>
      <c r="F19120" s="18">
        <v>45232</v>
      </c>
      <c r="G19120" s="19">
        <v>0.125</v>
      </c>
      <c r="H19120">
        <v>3</v>
      </c>
      <c r="I19120" s="13" t="s">
        <v>202</v>
      </c>
      <c r="J19120">
        <v>0</v>
      </c>
      <c r="K19120" s="13" t="s">
        <v>191</v>
      </c>
      <c r="L19120">
        <v>2</v>
      </c>
      <c r="M19120">
        <v>0</v>
      </c>
      <c r="N19120" s="13" t="s">
        <v>212</v>
      </c>
      <c r="O19120" s="13" t="s">
        <v>95</v>
      </c>
      <c r="P19120">
        <v>34</v>
      </c>
      <c r="Q19120" s="13" t="s">
        <v>95</v>
      </c>
      <c r="R19120" s="13" t="s">
        <v>205</v>
      </c>
      <c r="S19120" s="13" t="s">
        <v>196</v>
      </c>
      <c r="T19120">
        <v>5</v>
      </c>
      <c r="U19120">
        <v>2</v>
      </c>
      <c r="V19120">
        <v>0</v>
      </c>
      <c r="W19120" s="13" t="s">
        <v>101</v>
      </c>
      <c r="X19120">
        <v>0.45</v>
      </c>
    </row>
    <row r="19121" spans="1:24" x14ac:dyDescent="0.3">
      <c r="A19121">
        <v>19119</v>
      </c>
      <c r="B19121" t="s">
        <v>217</v>
      </c>
      <c r="C19121" t="s">
        <v>218</v>
      </c>
      <c r="D19121">
        <v>22.639782</v>
      </c>
      <c r="E19121">
        <v>88.208680000000001</v>
      </c>
      <c r="F19121" s="18">
        <v>45585</v>
      </c>
      <c r="G19121" s="19">
        <v>0.125</v>
      </c>
      <c r="H19121">
        <v>3</v>
      </c>
      <c r="I19121" s="13" t="s">
        <v>89</v>
      </c>
      <c r="J19121">
        <v>1</v>
      </c>
      <c r="K19121" s="13" t="s">
        <v>92</v>
      </c>
      <c r="L19121">
        <v>4</v>
      </c>
      <c r="M19121">
        <v>0</v>
      </c>
      <c r="N19121" s="13" t="s">
        <v>192</v>
      </c>
      <c r="O19121" s="13" t="s">
        <v>97</v>
      </c>
      <c r="P19121">
        <v>32</v>
      </c>
      <c r="Q19121" s="13" t="s">
        <v>95</v>
      </c>
      <c r="R19121" s="13" t="s">
        <v>213</v>
      </c>
      <c r="S19121" s="13" t="s">
        <v>196</v>
      </c>
      <c r="T19121">
        <v>3</v>
      </c>
      <c r="U19121">
        <v>0</v>
      </c>
      <c r="V19121">
        <v>0</v>
      </c>
      <c r="W19121" s="13" t="s">
        <v>101</v>
      </c>
      <c r="X19121">
        <v>0.1</v>
      </c>
    </row>
    <row r="19122" spans="1:24" x14ac:dyDescent="0.3">
      <c r="A19122">
        <v>19120</v>
      </c>
      <c r="B19122" t="s">
        <v>79</v>
      </c>
      <c r="C19122" t="s">
        <v>80</v>
      </c>
      <c r="D19122">
        <v>18.545763999999998</v>
      </c>
      <c r="E19122">
        <v>73.773556999999997</v>
      </c>
      <c r="F19122" s="18">
        <v>44839</v>
      </c>
      <c r="G19122" s="19">
        <v>0.79166666666666696</v>
      </c>
      <c r="H19122">
        <v>19</v>
      </c>
      <c r="I19122" s="13" t="s">
        <v>194</v>
      </c>
      <c r="J19122">
        <v>0</v>
      </c>
      <c r="K19122" s="13" t="s">
        <v>92</v>
      </c>
      <c r="L19122">
        <v>4</v>
      </c>
      <c r="M19122">
        <v>0</v>
      </c>
      <c r="N19122" s="13" t="s">
        <v>212</v>
      </c>
      <c r="O19122" s="13" t="s">
        <v>195</v>
      </c>
      <c r="P19122">
        <v>27</v>
      </c>
      <c r="Q19122" s="13" t="s">
        <v>195</v>
      </c>
      <c r="R19122" s="13" t="s">
        <v>205</v>
      </c>
      <c r="S19122" s="13" t="s">
        <v>99</v>
      </c>
      <c r="T19122">
        <v>2</v>
      </c>
      <c r="U19122">
        <v>2</v>
      </c>
      <c r="V19122">
        <v>1</v>
      </c>
      <c r="W19122" s="13" t="s">
        <v>101</v>
      </c>
      <c r="X19122">
        <v>0.6</v>
      </c>
    </row>
    <row r="19123" spans="1:24" x14ac:dyDescent="0.3">
      <c r="A19123">
        <v>19121</v>
      </c>
      <c r="B19123" t="s">
        <v>217</v>
      </c>
      <c r="C19123" t="s">
        <v>218</v>
      </c>
      <c r="D19123">
        <v>22.403091</v>
      </c>
      <c r="E19123">
        <v>88.384681999999998</v>
      </c>
      <c r="F19123" s="18">
        <v>45504</v>
      </c>
      <c r="G19123" s="19">
        <v>0.58333333333333304</v>
      </c>
      <c r="H19123">
        <v>14</v>
      </c>
      <c r="I19123" s="13" t="s">
        <v>194</v>
      </c>
      <c r="J19123">
        <v>0</v>
      </c>
      <c r="K19123" s="13" t="s">
        <v>92</v>
      </c>
      <c r="L19123">
        <v>2</v>
      </c>
      <c r="M19123">
        <v>0</v>
      </c>
      <c r="N19123" s="13" t="s">
        <v>192</v>
      </c>
      <c r="O19123" s="13" t="s">
        <v>97</v>
      </c>
      <c r="P19123">
        <v>38</v>
      </c>
      <c r="Q19123" s="13" t="s">
        <v>95</v>
      </c>
      <c r="R19123" s="13" t="s">
        <v>199</v>
      </c>
      <c r="S19123" s="13" t="s">
        <v>196</v>
      </c>
      <c r="T19123">
        <v>3</v>
      </c>
      <c r="U19123">
        <v>3</v>
      </c>
      <c r="V19123">
        <v>0</v>
      </c>
      <c r="W19123" s="13" t="s">
        <v>101</v>
      </c>
      <c r="X19123">
        <v>0.1</v>
      </c>
    </row>
    <row r="19124" spans="1:24" x14ac:dyDescent="0.3">
      <c r="A19124">
        <v>19122</v>
      </c>
      <c r="B19124" t="s">
        <v>197</v>
      </c>
      <c r="C19124" t="s">
        <v>198</v>
      </c>
      <c r="D19124">
        <v>30.752915999999999</v>
      </c>
      <c r="E19124">
        <v>76.825259000000003</v>
      </c>
      <c r="F19124" s="18">
        <v>45567</v>
      </c>
      <c r="G19124" s="19">
        <v>0.41666666666666702</v>
      </c>
      <c r="H19124">
        <v>10</v>
      </c>
      <c r="I19124" s="13" t="s">
        <v>194</v>
      </c>
      <c r="J19124">
        <v>0</v>
      </c>
      <c r="K19124" s="13" t="s">
        <v>191</v>
      </c>
      <c r="L19124">
        <v>2</v>
      </c>
      <c r="M19124">
        <v>0</v>
      </c>
      <c r="N19124" s="13" t="s">
        <v>192</v>
      </c>
      <c r="O19124" s="13" t="s">
        <v>97</v>
      </c>
      <c r="P19124">
        <v>23</v>
      </c>
      <c r="Q19124" s="13" t="s">
        <v>97</v>
      </c>
      <c r="R19124" s="13" t="s">
        <v>213</v>
      </c>
      <c r="S19124" s="13" t="s">
        <v>196</v>
      </c>
      <c r="T19124">
        <v>1</v>
      </c>
      <c r="U19124">
        <v>0</v>
      </c>
      <c r="V19124">
        <v>1</v>
      </c>
      <c r="W19124" s="13" t="s">
        <v>101</v>
      </c>
      <c r="X19124">
        <v>0.45</v>
      </c>
    </row>
    <row r="19125" spans="1:24" x14ac:dyDescent="0.3">
      <c r="A19125">
        <v>19123</v>
      </c>
      <c r="B19125" t="s">
        <v>200</v>
      </c>
      <c r="C19125" t="s">
        <v>201</v>
      </c>
      <c r="D19125">
        <v>13.130248</v>
      </c>
      <c r="E19125">
        <v>80.299111999999994</v>
      </c>
      <c r="F19125" s="18">
        <v>45489</v>
      </c>
      <c r="G19125" s="19">
        <v>0.29166666666666702</v>
      </c>
      <c r="H19125">
        <v>7</v>
      </c>
      <c r="I19125" s="13" t="s">
        <v>215</v>
      </c>
      <c r="J19125">
        <v>0</v>
      </c>
      <c r="K19125" s="13" t="s">
        <v>214</v>
      </c>
      <c r="L19125">
        <v>5</v>
      </c>
      <c r="M19125">
        <v>0</v>
      </c>
      <c r="N19125" s="13" t="s">
        <v>212</v>
      </c>
      <c r="O19125" s="13" t="s">
        <v>95</v>
      </c>
      <c r="P19125">
        <v>31</v>
      </c>
      <c r="Q19125" s="13" t="s">
        <v>195</v>
      </c>
      <c r="R19125" s="13" t="s">
        <v>208</v>
      </c>
      <c r="S19125" s="13" t="s">
        <v>196</v>
      </c>
      <c r="T19125">
        <v>5</v>
      </c>
      <c r="U19125">
        <v>5</v>
      </c>
      <c r="V19125">
        <v>0</v>
      </c>
      <c r="W19125" s="13" t="s">
        <v>101</v>
      </c>
      <c r="X19125">
        <v>0.45</v>
      </c>
    </row>
    <row r="19126" spans="1:24" x14ac:dyDescent="0.3">
      <c r="A19126">
        <v>19124</v>
      </c>
      <c r="B19126" t="s">
        <v>79</v>
      </c>
      <c r="C19126" t="s">
        <v>80</v>
      </c>
      <c r="D19126">
        <v>18.448164999999999</v>
      </c>
      <c r="E19126">
        <v>73.767128</v>
      </c>
      <c r="F19126" s="18">
        <v>45172</v>
      </c>
      <c r="G19126" s="19">
        <v>0.91666666666666696</v>
      </c>
      <c r="H19126">
        <v>22</v>
      </c>
      <c r="I19126" s="13" t="s">
        <v>89</v>
      </c>
      <c r="J19126">
        <v>1</v>
      </c>
      <c r="K19126" s="13" t="s">
        <v>191</v>
      </c>
      <c r="L19126">
        <v>1</v>
      </c>
      <c r="M19126">
        <v>0</v>
      </c>
      <c r="N19126" s="13" t="s">
        <v>212</v>
      </c>
      <c r="O19126" s="13" t="s">
        <v>95</v>
      </c>
      <c r="P19126">
        <v>21</v>
      </c>
      <c r="Q19126" s="13" t="s">
        <v>95</v>
      </c>
      <c r="R19126" s="13" t="s">
        <v>199</v>
      </c>
      <c r="S19126" s="13" t="s">
        <v>196</v>
      </c>
      <c r="T19126">
        <v>5</v>
      </c>
      <c r="U19126">
        <v>3</v>
      </c>
      <c r="V19126">
        <v>0</v>
      </c>
      <c r="W19126" s="13" t="s">
        <v>101</v>
      </c>
      <c r="X19126">
        <v>0.45</v>
      </c>
    </row>
    <row r="19127" spans="1:24" x14ac:dyDescent="0.3">
      <c r="A19127">
        <v>19125</v>
      </c>
      <c r="B19127" t="s">
        <v>203</v>
      </c>
      <c r="C19127" t="s">
        <v>203</v>
      </c>
      <c r="D19127">
        <v>28.690557999999999</v>
      </c>
      <c r="E19127">
        <v>76.828845999999999</v>
      </c>
      <c r="F19127" s="18">
        <v>44804</v>
      </c>
      <c r="G19127" s="19">
        <v>0.91666666666666696</v>
      </c>
      <c r="H19127">
        <v>22</v>
      </c>
      <c r="I19127" s="13" t="s">
        <v>194</v>
      </c>
      <c r="J19127">
        <v>0</v>
      </c>
      <c r="K19127" s="13" t="s">
        <v>214</v>
      </c>
      <c r="L19127">
        <v>2</v>
      </c>
      <c r="M19127">
        <v>1</v>
      </c>
      <c r="N19127" s="13" t="s">
        <v>94</v>
      </c>
      <c r="O19127" s="13" t="s">
        <v>95</v>
      </c>
      <c r="P19127">
        <v>26</v>
      </c>
      <c r="Q19127" s="13" t="s">
        <v>95</v>
      </c>
      <c r="R19127" s="13" t="s">
        <v>208</v>
      </c>
      <c r="S19127" s="13" t="s">
        <v>99</v>
      </c>
      <c r="T19127">
        <v>2</v>
      </c>
      <c r="U19127">
        <v>2</v>
      </c>
      <c r="V19127">
        <v>0</v>
      </c>
      <c r="W19127" s="13" t="s">
        <v>101</v>
      </c>
      <c r="X19127">
        <v>0.65</v>
      </c>
    </row>
    <row r="19128" spans="1:24" x14ac:dyDescent="0.3">
      <c r="A19128">
        <v>19126</v>
      </c>
      <c r="B19128" t="s">
        <v>217</v>
      </c>
      <c r="C19128" t="s">
        <v>218</v>
      </c>
      <c r="D19128">
        <v>22.583870000000001</v>
      </c>
      <c r="E19128">
        <v>88.396253000000002</v>
      </c>
      <c r="F19128" s="18">
        <v>45194</v>
      </c>
      <c r="G19128" s="19">
        <v>0.375</v>
      </c>
      <c r="H19128">
        <v>9</v>
      </c>
      <c r="I19128" s="13" t="s">
        <v>204</v>
      </c>
      <c r="J19128">
        <v>0</v>
      </c>
      <c r="K19128" s="13" t="s">
        <v>92</v>
      </c>
      <c r="L19128">
        <v>3</v>
      </c>
      <c r="M19128">
        <v>0</v>
      </c>
      <c r="N19128" s="13" t="s">
        <v>94</v>
      </c>
      <c r="O19128" s="13" t="s">
        <v>95</v>
      </c>
      <c r="P19128">
        <v>27</v>
      </c>
      <c r="Q19128" s="13" t="s">
        <v>97</v>
      </c>
      <c r="R19128" s="13" t="s">
        <v>98</v>
      </c>
      <c r="S19128" s="13" t="s">
        <v>99</v>
      </c>
      <c r="T19128">
        <v>4</v>
      </c>
      <c r="U19128">
        <v>4</v>
      </c>
      <c r="V19128">
        <v>1</v>
      </c>
      <c r="W19128" s="13" t="s">
        <v>101</v>
      </c>
      <c r="X19128">
        <v>1</v>
      </c>
    </row>
    <row r="19129" spans="1:24" x14ac:dyDescent="0.3">
      <c r="A19129">
        <v>19127</v>
      </c>
      <c r="B19129" t="s">
        <v>79</v>
      </c>
      <c r="C19129" t="s">
        <v>80</v>
      </c>
      <c r="D19129">
        <v>18.544540999999999</v>
      </c>
      <c r="E19129">
        <v>73.995059999999995</v>
      </c>
      <c r="F19129" s="18">
        <v>45206</v>
      </c>
      <c r="G19129" s="19">
        <v>0.20833333333333301</v>
      </c>
      <c r="H19129">
        <v>5</v>
      </c>
      <c r="I19129" s="13" t="s">
        <v>219</v>
      </c>
      <c r="J19129">
        <v>1</v>
      </c>
      <c r="K19129" s="13" t="s">
        <v>191</v>
      </c>
      <c r="L19129">
        <v>4</v>
      </c>
      <c r="M19129">
        <v>1</v>
      </c>
      <c r="N19129" s="13" t="s">
        <v>94</v>
      </c>
      <c r="O19129" s="13" t="s">
        <v>95</v>
      </c>
      <c r="P19129">
        <v>22</v>
      </c>
      <c r="Q19129" s="13" t="s">
        <v>195</v>
      </c>
      <c r="R19129" s="13" t="s">
        <v>98</v>
      </c>
      <c r="S19129" s="13" t="s">
        <v>193</v>
      </c>
      <c r="T19129">
        <v>5</v>
      </c>
      <c r="U19129">
        <v>1</v>
      </c>
      <c r="V19129">
        <v>0</v>
      </c>
      <c r="W19129" s="13" t="s">
        <v>101</v>
      </c>
      <c r="X19129">
        <v>0.45</v>
      </c>
    </row>
    <row r="19130" spans="1:24" x14ac:dyDescent="0.3">
      <c r="A19130">
        <v>19128</v>
      </c>
      <c r="B19130" t="s">
        <v>197</v>
      </c>
      <c r="C19130" t="s">
        <v>198</v>
      </c>
      <c r="D19130">
        <v>30.722484999999999</v>
      </c>
      <c r="E19130">
        <v>76.761334000000005</v>
      </c>
      <c r="F19130" s="18">
        <v>44980</v>
      </c>
      <c r="G19130" s="19">
        <v>0.5</v>
      </c>
      <c r="H19130">
        <v>12</v>
      </c>
      <c r="I19130" s="13" t="s">
        <v>202</v>
      </c>
      <c r="J19130">
        <v>0</v>
      </c>
      <c r="K19130" s="13" t="s">
        <v>214</v>
      </c>
      <c r="L19130">
        <v>6</v>
      </c>
      <c r="M19130">
        <v>0</v>
      </c>
      <c r="N19130" s="13" t="s">
        <v>94</v>
      </c>
      <c r="O19130" s="13" t="s">
        <v>95</v>
      </c>
      <c r="P19130">
        <v>30</v>
      </c>
      <c r="Q19130" s="13" t="s">
        <v>97</v>
      </c>
      <c r="R19130" s="13" t="s">
        <v>213</v>
      </c>
      <c r="S19130" s="13" t="s">
        <v>196</v>
      </c>
      <c r="T19130">
        <v>5</v>
      </c>
      <c r="U19130">
        <v>2</v>
      </c>
      <c r="V19130">
        <v>0</v>
      </c>
      <c r="W19130" s="13" t="s">
        <v>101</v>
      </c>
      <c r="X19130">
        <v>0.65</v>
      </c>
    </row>
    <row r="19131" spans="1:24" x14ac:dyDescent="0.3">
      <c r="A19131">
        <v>19129</v>
      </c>
      <c r="B19131" t="s">
        <v>217</v>
      </c>
      <c r="C19131" t="s">
        <v>218</v>
      </c>
      <c r="D19131">
        <v>22.556160999999999</v>
      </c>
      <c r="E19131">
        <v>88.493493000000001</v>
      </c>
      <c r="F19131" s="18">
        <v>45414</v>
      </c>
      <c r="G19131" s="19">
        <v>0.58333333333333304</v>
      </c>
      <c r="H19131">
        <v>14</v>
      </c>
      <c r="I19131" s="13" t="s">
        <v>202</v>
      </c>
      <c r="J19131">
        <v>0</v>
      </c>
      <c r="K19131" s="13" t="s">
        <v>214</v>
      </c>
      <c r="L19131">
        <v>4</v>
      </c>
      <c r="M19131">
        <v>0</v>
      </c>
      <c r="N19131" s="13" t="s">
        <v>192</v>
      </c>
      <c r="O19131" s="13" t="s">
        <v>97</v>
      </c>
      <c r="P19131">
        <v>34</v>
      </c>
      <c r="Q19131" s="13" t="s">
        <v>95</v>
      </c>
      <c r="R19131" s="13" t="s">
        <v>98</v>
      </c>
      <c r="S19131" s="13" t="s">
        <v>193</v>
      </c>
      <c r="T19131">
        <v>3</v>
      </c>
      <c r="U19131">
        <v>0</v>
      </c>
      <c r="V19131">
        <v>0</v>
      </c>
      <c r="W19131" s="13" t="s">
        <v>101</v>
      </c>
      <c r="X19131">
        <v>0.1</v>
      </c>
    </row>
    <row r="19132" spans="1:24" x14ac:dyDescent="0.3">
      <c r="A19132">
        <v>19130</v>
      </c>
      <c r="B19132" t="s">
        <v>200</v>
      </c>
      <c r="C19132" t="s">
        <v>201</v>
      </c>
      <c r="D19132">
        <v>13.029469000000001</v>
      </c>
      <c r="E19132">
        <v>80.189100999999994</v>
      </c>
      <c r="F19132" s="18">
        <v>44759</v>
      </c>
      <c r="G19132" s="19">
        <v>0.79166666666666696</v>
      </c>
      <c r="H19132">
        <v>19</v>
      </c>
      <c r="I19132" s="13" t="s">
        <v>89</v>
      </c>
      <c r="J19132">
        <v>1</v>
      </c>
      <c r="K19132" s="13" t="s">
        <v>191</v>
      </c>
      <c r="L19132">
        <v>1</v>
      </c>
      <c r="M19132">
        <v>0</v>
      </c>
      <c r="N19132" s="13" t="s">
        <v>94</v>
      </c>
      <c r="O19132" s="13" t="s">
        <v>95</v>
      </c>
      <c r="P19132">
        <v>36</v>
      </c>
      <c r="Q19132" s="13" t="s">
        <v>97</v>
      </c>
      <c r="R19132" s="13" t="s">
        <v>199</v>
      </c>
      <c r="S19132" s="13" t="s">
        <v>193</v>
      </c>
      <c r="T19132">
        <v>3</v>
      </c>
      <c r="U19132">
        <v>3</v>
      </c>
      <c r="V19132">
        <v>1</v>
      </c>
      <c r="W19132" s="13" t="s">
        <v>101</v>
      </c>
      <c r="X19132">
        <v>0.8</v>
      </c>
    </row>
    <row r="19133" spans="1:24" x14ac:dyDescent="0.3">
      <c r="A19133">
        <v>19131</v>
      </c>
      <c r="B19133" t="s">
        <v>217</v>
      </c>
      <c r="C19133" t="s">
        <v>218</v>
      </c>
      <c r="D19133">
        <v>22.506169</v>
      </c>
      <c r="E19133">
        <v>88.324119999999994</v>
      </c>
      <c r="F19133" s="18">
        <v>45021</v>
      </c>
      <c r="G19133" s="19">
        <v>0.33333333333333298</v>
      </c>
      <c r="H19133">
        <v>8</v>
      </c>
      <c r="I19133" s="13" t="s">
        <v>194</v>
      </c>
      <c r="J19133">
        <v>0</v>
      </c>
      <c r="K19133" s="13" t="s">
        <v>214</v>
      </c>
      <c r="L19133">
        <v>1</v>
      </c>
      <c r="M19133">
        <v>0</v>
      </c>
      <c r="N19133" s="13" t="s">
        <v>192</v>
      </c>
      <c r="O19133" s="13" t="s">
        <v>97</v>
      </c>
      <c r="P19133">
        <v>34</v>
      </c>
      <c r="Q19133" s="13" t="s">
        <v>97</v>
      </c>
      <c r="R19133" s="13" t="s">
        <v>208</v>
      </c>
      <c r="S19133" s="13" t="s">
        <v>193</v>
      </c>
      <c r="T19133">
        <v>3</v>
      </c>
      <c r="U19133">
        <v>0</v>
      </c>
      <c r="V19133">
        <v>1</v>
      </c>
      <c r="W19133" s="13" t="s">
        <v>101</v>
      </c>
      <c r="X19133">
        <v>0.45</v>
      </c>
    </row>
    <row r="19134" spans="1:24" x14ac:dyDescent="0.3">
      <c r="A19134">
        <v>19132</v>
      </c>
      <c r="B19134" t="s">
        <v>190</v>
      </c>
      <c r="C19134" t="s">
        <v>80</v>
      </c>
      <c r="D19134">
        <v>19.132498999999999</v>
      </c>
      <c r="E19134">
        <v>72.810179000000005</v>
      </c>
      <c r="F19134" s="18">
        <v>45341</v>
      </c>
      <c r="G19134" s="19">
        <v>0.625</v>
      </c>
      <c r="H19134">
        <v>15</v>
      </c>
      <c r="I19134" s="13" t="s">
        <v>204</v>
      </c>
      <c r="J19134">
        <v>0</v>
      </c>
      <c r="K19134" s="13" t="s">
        <v>214</v>
      </c>
      <c r="L19134">
        <v>6</v>
      </c>
      <c r="M19134">
        <v>1</v>
      </c>
      <c r="N19134" s="13" t="s">
        <v>94</v>
      </c>
      <c r="O19134" s="13" t="s">
        <v>95</v>
      </c>
      <c r="P19134">
        <v>25</v>
      </c>
      <c r="Q19134" s="13" t="s">
        <v>97</v>
      </c>
      <c r="R19134" s="13" t="s">
        <v>205</v>
      </c>
      <c r="S19134" s="13" t="s">
        <v>193</v>
      </c>
      <c r="T19134">
        <v>2</v>
      </c>
      <c r="U19134">
        <v>1</v>
      </c>
      <c r="V19134">
        <v>0</v>
      </c>
      <c r="W19134" s="13" t="s">
        <v>101</v>
      </c>
      <c r="X19134">
        <v>0.65</v>
      </c>
    </row>
    <row r="19135" spans="1:24" x14ac:dyDescent="0.3">
      <c r="A19135">
        <v>19133</v>
      </c>
      <c r="B19135" t="s">
        <v>190</v>
      </c>
      <c r="C19135" t="s">
        <v>80</v>
      </c>
      <c r="D19135">
        <v>18.890308000000001</v>
      </c>
      <c r="E19135">
        <v>72.947163000000003</v>
      </c>
      <c r="F19135" s="18">
        <v>45386</v>
      </c>
      <c r="G19135" s="19">
        <v>0.79166666666666696</v>
      </c>
      <c r="H19135">
        <v>19</v>
      </c>
      <c r="I19135" s="13" t="s">
        <v>202</v>
      </c>
      <c r="J19135">
        <v>0</v>
      </c>
      <c r="K19135" s="13" t="s">
        <v>191</v>
      </c>
      <c r="L19135">
        <v>1</v>
      </c>
      <c r="M19135">
        <v>1</v>
      </c>
      <c r="N19135" s="13" t="s">
        <v>212</v>
      </c>
      <c r="O19135" s="13" t="s">
        <v>95</v>
      </c>
      <c r="P19135">
        <v>18</v>
      </c>
      <c r="Q19135" s="13" t="s">
        <v>95</v>
      </c>
      <c r="R19135" s="13" t="s">
        <v>213</v>
      </c>
      <c r="S19135" s="13" t="s">
        <v>196</v>
      </c>
      <c r="T19135">
        <v>1</v>
      </c>
      <c r="U19135">
        <v>1</v>
      </c>
      <c r="V19135">
        <v>1</v>
      </c>
      <c r="W19135" s="13" t="s">
        <v>101</v>
      </c>
      <c r="X19135">
        <v>0.6</v>
      </c>
    </row>
    <row r="19136" spans="1:24" x14ac:dyDescent="0.3">
      <c r="A19136">
        <v>19134</v>
      </c>
      <c r="B19136" t="s">
        <v>200</v>
      </c>
      <c r="C19136" t="s">
        <v>201</v>
      </c>
      <c r="D19136">
        <v>13.156503000000001</v>
      </c>
      <c r="E19136">
        <v>80.245265000000003</v>
      </c>
      <c r="F19136" s="18">
        <v>45216</v>
      </c>
      <c r="G19136" s="19">
        <v>0.25</v>
      </c>
      <c r="H19136">
        <v>6</v>
      </c>
      <c r="I19136" s="13" t="s">
        <v>215</v>
      </c>
      <c r="J19136">
        <v>0</v>
      </c>
      <c r="K19136" s="13" t="s">
        <v>92</v>
      </c>
      <c r="L19136">
        <v>5</v>
      </c>
      <c r="M19136">
        <v>1</v>
      </c>
      <c r="N19136" s="13" t="s">
        <v>94</v>
      </c>
      <c r="O19136" s="13" t="s">
        <v>95</v>
      </c>
      <c r="P19136">
        <v>15</v>
      </c>
      <c r="Q19136" s="13" t="s">
        <v>95</v>
      </c>
      <c r="R19136" s="13" t="s">
        <v>98</v>
      </c>
      <c r="S19136" s="13" t="s">
        <v>196</v>
      </c>
      <c r="T19136">
        <v>4</v>
      </c>
      <c r="U19136">
        <v>4</v>
      </c>
      <c r="V19136">
        <v>0</v>
      </c>
      <c r="W19136" s="13" t="s">
        <v>101</v>
      </c>
      <c r="X19136">
        <v>0.45</v>
      </c>
    </row>
    <row r="19137" spans="1:24" x14ac:dyDescent="0.3">
      <c r="A19137">
        <v>19135</v>
      </c>
      <c r="B19137" t="s">
        <v>217</v>
      </c>
      <c r="C19137" t="s">
        <v>218</v>
      </c>
      <c r="D19137">
        <v>22.473171000000001</v>
      </c>
      <c r="E19137">
        <v>88.205489</v>
      </c>
      <c r="F19137" s="18">
        <v>45685</v>
      </c>
      <c r="G19137" s="19">
        <v>0.70833333333333304</v>
      </c>
      <c r="H19137">
        <v>17</v>
      </c>
      <c r="I19137" s="13" t="s">
        <v>215</v>
      </c>
      <c r="J19137">
        <v>0</v>
      </c>
      <c r="K19137" s="13" t="s">
        <v>92</v>
      </c>
      <c r="L19137">
        <v>4</v>
      </c>
      <c r="M19137">
        <v>0</v>
      </c>
      <c r="N19137" s="13" t="s">
        <v>212</v>
      </c>
      <c r="O19137" s="13" t="s">
        <v>195</v>
      </c>
      <c r="P19137">
        <v>21</v>
      </c>
      <c r="Q19137" s="13" t="s">
        <v>97</v>
      </c>
      <c r="R19137" s="13" t="s">
        <v>199</v>
      </c>
      <c r="S19137" s="13" t="s">
        <v>193</v>
      </c>
      <c r="T19137">
        <v>4</v>
      </c>
      <c r="U19137">
        <v>2</v>
      </c>
      <c r="V19137">
        <v>1</v>
      </c>
      <c r="W19137" s="13" t="s">
        <v>101</v>
      </c>
      <c r="X19137">
        <v>0.6</v>
      </c>
    </row>
    <row r="19138" spans="1:24" x14ac:dyDescent="0.3">
      <c r="A19138">
        <v>19136</v>
      </c>
      <c r="B19138" t="s">
        <v>200</v>
      </c>
      <c r="C19138" t="s">
        <v>201</v>
      </c>
      <c r="D19138">
        <v>12.990017</v>
      </c>
      <c r="E19138">
        <v>80.197227999999996</v>
      </c>
      <c r="F19138" s="18">
        <v>45322</v>
      </c>
      <c r="G19138" s="19">
        <v>0.25</v>
      </c>
      <c r="H19138">
        <v>6</v>
      </c>
      <c r="I19138" s="13" t="s">
        <v>194</v>
      </c>
      <c r="J19138">
        <v>0</v>
      </c>
      <c r="K19138" s="13" t="s">
        <v>191</v>
      </c>
      <c r="L19138">
        <v>3</v>
      </c>
      <c r="M19138">
        <v>0</v>
      </c>
      <c r="N19138" s="13" t="s">
        <v>212</v>
      </c>
      <c r="O19138" s="13" t="s">
        <v>195</v>
      </c>
      <c r="P19138">
        <v>19</v>
      </c>
      <c r="Q19138" s="13" t="s">
        <v>195</v>
      </c>
      <c r="R19138" s="13" t="s">
        <v>98</v>
      </c>
      <c r="S19138" s="13" t="s">
        <v>193</v>
      </c>
      <c r="T19138">
        <v>5</v>
      </c>
      <c r="U19138">
        <v>0</v>
      </c>
      <c r="V19138">
        <v>0</v>
      </c>
      <c r="W19138" s="13" t="s">
        <v>101</v>
      </c>
      <c r="X19138">
        <v>0.25</v>
      </c>
    </row>
    <row r="19139" spans="1:24" x14ac:dyDescent="0.3">
      <c r="A19139">
        <v>19137</v>
      </c>
      <c r="B19139" t="s">
        <v>197</v>
      </c>
      <c r="C19139" t="s">
        <v>198</v>
      </c>
      <c r="D19139">
        <v>30.690812999999999</v>
      </c>
      <c r="E19139">
        <v>76.775160999999997</v>
      </c>
      <c r="F19139" s="18">
        <v>45592</v>
      </c>
      <c r="G19139" s="19">
        <v>0.375</v>
      </c>
      <c r="H19139">
        <v>9</v>
      </c>
      <c r="I19139" s="13" t="s">
        <v>89</v>
      </c>
      <c r="J19139">
        <v>1</v>
      </c>
      <c r="K19139" s="13" t="s">
        <v>191</v>
      </c>
      <c r="L19139">
        <v>3</v>
      </c>
      <c r="M19139">
        <v>1</v>
      </c>
      <c r="N19139" s="13" t="s">
        <v>192</v>
      </c>
      <c r="O19139" s="13" t="s">
        <v>97</v>
      </c>
      <c r="P19139">
        <v>17</v>
      </c>
      <c r="Q19139" s="13" t="s">
        <v>95</v>
      </c>
      <c r="R19139" s="13" t="s">
        <v>213</v>
      </c>
      <c r="S19139" s="13" t="s">
        <v>196</v>
      </c>
      <c r="T19139">
        <v>5</v>
      </c>
      <c r="U19139">
        <v>3</v>
      </c>
      <c r="V19139">
        <v>1</v>
      </c>
      <c r="W19139" s="13" t="s">
        <v>101</v>
      </c>
      <c r="X19139">
        <v>0.25</v>
      </c>
    </row>
    <row r="19140" spans="1:24" x14ac:dyDescent="0.3">
      <c r="A19140">
        <v>19138</v>
      </c>
      <c r="B19140" t="s">
        <v>200</v>
      </c>
      <c r="C19140" t="s">
        <v>201</v>
      </c>
      <c r="D19140">
        <v>12.924586</v>
      </c>
      <c r="E19140">
        <v>80.239136999999999</v>
      </c>
      <c r="F19140" s="18">
        <v>44938</v>
      </c>
      <c r="G19140" s="19">
        <v>0.58333333333333304</v>
      </c>
      <c r="H19140">
        <v>14</v>
      </c>
      <c r="I19140" s="13" t="s">
        <v>202</v>
      </c>
      <c r="J19140">
        <v>0</v>
      </c>
      <c r="K19140" s="13" t="s">
        <v>214</v>
      </c>
      <c r="L19140">
        <v>6</v>
      </c>
      <c r="M19140">
        <v>0</v>
      </c>
      <c r="N19140" s="13" t="s">
        <v>94</v>
      </c>
      <c r="O19140" s="13" t="s">
        <v>95</v>
      </c>
      <c r="P19140">
        <v>21</v>
      </c>
      <c r="Q19140" s="13" t="s">
        <v>97</v>
      </c>
      <c r="R19140" s="13" t="s">
        <v>199</v>
      </c>
      <c r="S19140" s="13" t="s">
        <v>193</v>
      </c>
      <c r="T19140">
        <v>3</v>
      </c>
      <c r="U19140">
        <v>0</v>
      </c>
      <c r="V19140">
        <v>0</v>
      </c>
      <c r="W19140" s="13" t="s">
        <v>101</v>
      </c>
      <c r="X19140">
        <v>0.65</v>
      </c>
    </row>
    <row r="19141" spans="1:24" x14ac:dyDescent="0.3">
      <c r="A19141">
        <v>19139</v>
      </c>
      <c r="B19141" t="s">
        <v>79</v>
      </c>
      <c r="C19141" t="s">
        <v>80</v>
      </c>
      <c r="D19141">
        <v>18.493728000000001</v>
      </c>
      <c r="E19141">
        <v>73.767898000000002</v>
      </c>
      <c r="F19141" s="18">
        <v>45688</v>
      </c>
      <c r="G19141" s="19">
        <v>0.625</v>
      </c>
      <c r="H19141">
        <v>15</v>
      </c>
      <c r="I19141" s="13" t="s">
        <v>211</v>
      </c>
      <c r="J19141">
        <v>0</v>
      </c>
      <c r="K19141" s="13" t="s">
        <v>191</v>
      </c>
      <c r="L19141">
        <v>2</v>
      </c>
      <c r="M19141">
        <v>0</v>
      </c>
      <c r="N19141" s="13" t="s">
        <v>192</v>
      </c>
      <c r="O19141" s="13" t="s">
        <v>97</v>
      </c>
      <c r="P19141">
        <v>36</v>
      </c>
      <c r="Q19141" s="13" t="s">
        <v>95</v>
      </c>
      <c r="R19141" s="13" t="s">
        <v>199</v>
      </c>
      <c r="S19141" s="13" t="s">
        <v>196</v>
      </c>
      <c r="T19141">
        <v>1</v>
      </c>
      <c r="U19141">
        <v>1</v>
      </c>
      <c r="V19141">
        <v>0</v>
      </c>
      <c r="W19141" s="13" t="s">
        <v>101</v>
      </c>
      <c r="X19141">
        <v>0.1</v>
      </c>
    </row>
    <row r="19142" spans="1:24" x14ac:dyDescent="0.3">
      <c r="A19142">
        <v>19140</v>
      </c>
      <c r="B19142" t="s">
        <v>200</v>
      </c>
      <c r="C19142" t="s">
        <v>201</v>
      </c>
      <c r="D19142">
        <v>13.059018999999999</v>
      </c>
      <c r="E19142">
        <v>80.110386000000005</v>
      </c>
      <c r="F19142" s="18">
        <v>45052</v>
      </c>
      <c r="G19142" s="19">
        <v>0.33333333333333298</v>
      </c>
      <c r="H19142">
        <v>8</v>
      </c>
      <c r="I19142" s="13" t="s">
        <v>219</v>
      </c>
      <c r="J19142">
        <v>1</v>
      </c>
      <c r="K19142" s="13" t="s">
        <v>191</v>
      </c>
      <c r="L19142">
        <v>1</v>
      </c>
      <c r="M19142">
        <v>1</v>
      </c>
      <c r="N19142" s="13" t="s">
        <v>94</v>
      </c>
      <c r="O19142" s="13" t="s">
        <v>95</v>
      </c>
      <c r="P19142">
        <v>21</v>
      </c>
      <c r="Q19142" s="13" t="s">
        <v>97</v>
      </c>
      <c r="R19142" s="13" t="s">
        <v>199</v>
      </c>
      <c r="S19142" s="13" t="s">
        <v>196</v>
      </c>
      <c r="T19142">
        <v>4</v>
      </c>
      <c r="U19142">
        <v>2</v>
      </c>
      <c r="V19142">
        <v>1</v>
      </c>
      <c r="W19142" s="13" t="s">
        <v>101</v>
      </c>
      <c r="X19142">
        <v>0.8</v>
      </c>
    </row>
    <row r="19143" spans="1:24" x14ac:dyDescent="0.3">
      <c r="A19143">
        <v>19141</v>
      </c>
      <c r="B19143" t="s">
        <v>209</v>
      </c>
      <c r="C19143" t="s">
        <v>210</v>
      </c>
      <c r="D19143">
        <v>17.557324999999999</v>
      </c>
      <c r="E19143">
        <v>78.325901999999999</v>
      </c>
      <c r="F19143" s="18">
        <v>45319</v>
      </c>
      <c r="G19143" s="19">
        <v>0.54166666666666696</v>
      </c>
      <c r="H19143">
        <v>13</v>
      </c>
      <c r="I19143" s="13" t="s">
        <v>89</v>
      </c>
      <c r="J19143">
        <v>1</v>
      </c>
      <c r="K19143" s="13" t="s">
        <v>92</v>
      </c>
      <c r="L19143">
        <v>1</v>
      </c>
      <c r="M19143">
        <v>0</v>
      </c>
      <c r="N19143" s="13" t="s">
        <v>212</v>
      </c>
      <c r="O19143" s="13" t="s">
        <v>95</v>
      </c>
      <c r="P19143">
        <v>35</v>
      </c>
      <c r="Q19143" s="13" t="s">
        <v>95</v>
      </c>
      <c r="R19143" s="13" t="s">
        <v>208</v>
      </c>
      <c r="S19143" s="13" t="s">
        <v>193</v>
      </c>
      <c r="T19143">
        <v>1</v>
      </c>
      <c r="U19143">
        <v>0</v>
      </c>
      <c r="V19143">
        <v>0</v>
      </c>
      <c r="W19143" s="13" t="s">
        <v>101</v>
      </c>
      <c r="X19143">
        <v>0.45</v>
      </c>
    </row>
    <row r="19144" spans="1:24" x14ac:dyDescent="0.3">
      <c r="A19144">
        <v>19142</v>
      </c>
      <c r="B19144" t="s">
        <v>79</v>
      </c>
      <c r="C19144" t="s">
        <v>80</v>
      </c>
      <c r="D19144">
        <v>18.690633999999999</v>
      </c>
      <c r="E19144">
        <v>73.936679999999996</v>
      </c>
      <c r="F19144" s="18">
        <v>45470</v>
      </c>
      <c r="G19144" s="19">
        <v>0.25</v>
      </c>
      <c r="H19144">
        <v>6</v>
      </c>
      <c r="I19144" s="13" t="s">
        <v>202</v>
      </c>
      <c r="J19144">
        <v>0</v>
      </c>
      <c r="K19144" s="13" t="s">
        <v>191</v>
      </c>
      <c r="L19144">
        <v>5</v>
      </c>
      <c r="M19144">
        <v>0</v>
      </c>
      <c r="N19144" s="13" t="s">
        <v>94</v>
      </c>
      <c r="O19144" s="13" t="s">
        <v>95</v>
      </c>
      <c r="P19144">
        <v>30</v>
      </c>
      <c r="Q19144" s="13" t="s">
        <v>97</v>
      </c>
      <c r="R19144" s="13" t="s">
        <v>208</v>
      </c>
      <c r="S19144" s="13" t="s">
        <v>99</v>
      </c>
      <c r="T19144">
        <v>4</v>
      </c>
      <c r="U19144">
        <v>4</v>
      </c>
      <c r="V19144">
        <v>0</v>
      </c>
      <c r="W19144" s="13" t="s">
        <v>101</v>
      </c>
      <c r="X19144">
        <v>0.85</v>
      </c>
    </row>
    <row r="19145" spans="1:24" x14ac:dyDescent="0.3">
      <c r="A19145">
        <v>19143</v>
      </c>
      <c r="B19145" t="s">
        <v>209</v>
      </c>
      <c r="C19145" t="s">
        <v>210</v>
      </c>
      <c r="D19145">
        <v>17.506733000000001</v>
      </c>
      <c r="E19145">
        <v>78.530584000000005</v>
      </c>
      <c r="F19145" s="18">
        <v>45043</v>
      </c>
      <c r="G19145" s="19">
        <v>0.75</v>
      </c>
      <c r="H19145">
        <v>18</v>
      </c>
      <c r="I19145" s="13" t="s">
        <v>202</v>
      </c>
      <c r="J19145">
        <v>0</v>
      </c>
      <c r="K19145" s="13" t="s">
        <v>191</v>
      </c>
      <c r="L19145">
        <v>2</v>
      </c>
      <c r="M19145">
        <v>1</v>
      </c>
      <c r="N19145" s="13" t="s">
        <v>212</v>
      </c>
      <c r="O19145" s="13" t="s">
        <v>195</v>
      </c>
      <c r="P19145">
        <v>22</v>
      </c>
      <c r="Q19145" s="13" t="s">
        <v>97</v>
      </c>
      <c r="R19145" s="13" t="s">
        <v>205</v>
      </c>
      <c r="S19145" s="13" t="s">
        <v>99</v>
      </c>
      <c r="T19145">
        <v>1</v>
      </c>
      <c r="U19145">
        <v>1</v>
      </c>
      <c r="V19145">
        <v>1</v>
      </c>
      <c r="W19145" s="13" t="s">
        <v>101</v>
      </c>
      <c r="X19145">
        <v>0.8</v>
      </c>
    </row>
    <row r="19146" spans="1:24" x14ac:dyDescent="0.3">
      <c r="A19146">
        <v>19144</v>
      </c>
      <c r="B19146" t="s">
        <v>200</v>
      </c>
      <c r="C19146" t="s">
        <v>201</v>
      </c>
      <c r="D19146">
        <v>12.830216</v>
      </c>
      <c r="E19146">
        <v>80.235552999999996</v>
      </c>
      <c r="F19146" s="18">
        <v>45248</v>
      </c>
      <c r="G19146" s="19">
        <v>0.875</v>
      </c>
      <c r="H19146">
        <v>21</v>
      </c>
      <c r="I19146" s="13" t="s">
        <v>219</v>
      </c>
      <c r="J19146">
        <v>1</v>
      </c>
      <c r="K19146" s="13" t="s">
        <v>92</v>
      </c>
      <c r="L19146">
        <v>5</v>
      </c>
      <c r="M19146">
        <v>1</v>
      </c>
      <c r="N19146" s="13" t="s">
        <v>192</v>
      </c>
      <c r="O19146" s="13" t="s">
        <v>97</v>
      </c>
      <c r="P19146">
        <v>16</v>
      </c>
      <c r="Q19146" s="13" t="s">
        <v>95</v>
      </c>
      <c r="R19146" s="13" t="s">
        <v>213</v>
      </c>
      <c r="S19146" s="13" t="s">
        <v>99</v>
      </c>
      <c r="T19146">
        <v>4</v>
      </c>
      <c r="U19146">
        <v>4</v>
      </c>
      <c r="V19146">
        <v>0</v>
      </c>
      <c r="W19146" s="13" t="s">
        <v>101</v>
      </c>
      <c r="X19146">
        <v>0.3</v>
      </c>
    </row>
    <row r="19147" spans="1:24" x14ac:dyDescent="0.3">
      <c r="A19147">
        <v>19145</v>
      </c>
      <c r="B19147" t="s">
        <v>217</v>
      </c>
      <c r="C19147" t="s">
        <v>218</v>
      </c>
      <c r="D19147">
        <v>22.488607999999999</v>
      </c>
      <c r="E19147">
        <v>88.369731999999999</v>
      </c>
      <c r="F19147" s="18">
        <v>45600</v>
      </c>
      <c r="G19147" s="19">
        <v>0.33333333333333298</v>
      </c>
      <c r="H19147">
        <v>8</v>
      </c>
      <c r="I19147" s="13" t="s">
        <v>204</v>
      </c>
      <c r="J19147">
        <v>0</v>
      </c>
      <c r="K19147" s="13" t="s">
        <v>191</v>
      </c>
      <c r="L19147">
        <v>6</v>
      </c>
      <c r="M19147">
        <v>1</v>
      </c>
      <c r="N19147" s="13" t="s">
        <v>212</v>
      </c>
      <c r="O19147" s="13" t="s">
        <v>95</v>
      </c>
      <c r="P19147">
        <v>25</v>
      </c>
      <c r="Q19147" s="13" t="s">
        <v>97</v>
      </c>
      <c r="R19147" s="13" t="s">
        <v>98</v>
      </c>
      <c r="S19147" s="13" t="s">
        <v>196</v>
      </c>
      <c r="T19147">
        <v>2</v>
      </c>
      <c r="U19147">
        <v>2</v>
      </c>
      <c r="V19147">
        <v>1</v>
      </c>
      <c r="W19147" s="13" t="s">
        <v>101</v>
      </c>
      <c r="X19147">
        <v>0.8</v>
      </c>
    </row>
    <row r="19148" spans="1:24" x14ac:dyDescent="0.3">
      <c r="A19148">
        <v>19146</v>
      </c>
      <c r="B19148" t="s">
        <v>79</v>
      </c>
      <c r="C19148" t="s">
        <v>80</v>
      </c>
      <c r="D19148">
        <v>18.601082000000002</v>
      </c>
      <c r="E19148">
        <v>73.811510999999996</v>
      </c>
      <c r="F19148" s="18">
        <v>45706</v>
      </c>
      <c r="G19148" s="19">
        <v>0.95833333333333304</v>
      </c>
      <c r="H19148">
        <v>23</v>
      </c>
      <c r="I19148" s="13" t="s">
        <v>215</v>
      </c>
      <c r="J19148">
        <v>0</v>
      </c>
      <c r="K19148" s="13" t="s">
        <v>191</v>
      </c>
      <c r="L19148">
        <v>4</v>
      </c>
      <c r="M19148">
        <v>1</v>
      </c>
      <c r="N19148" s="13" t="s">
        <v>94</v>
      </c>
      <c r="O19148" s="13" t="s">
        <v>95</v>
      </c>
      <c r="P19148">
        <v>29</v>
      </c>
      <c r="Q19148" s="13" t="s">
        <v>95</v>
      </c>
      <c r="R19148" s="13" t="s">
        <v>98</v>
      </c>
      <c r="S19148" s="13" t="s">
        <v>193</v>
      </c>
      <c r="T19148">
        <v>4</v>
      </c>
      <c r="U19148">
        <v>1</v>
      </c>
      <c r="V19148">
        <v>0</v>
      </c>
      <c r="W19148" s="13" t="s">
        <v>101</v>
      </c>
      <c r="X19148">
        <v>0.45</v>
      </c>
    </row>
    <row r="19149" spans="1:24" x14ac:dyDescent="0.3">
      <c r="A19149">
        <v>19147</v>
      </c>
      <c r="B19149" t="s">
        <v>79</v>
      </c>
      <c r="C19149" t="s">
        <v>80</v>
      </c>
      <c r="D19149">
        <v>18.602734999999999</v>
      </c>
      <c r="E19149">
        <v>73.713010999999995</v>
      </c>
      <c r="F19149" s="18">
        <v>45347</v>
      </c>
      <c r="G19149" s="19">
        <v>0.41666666666666702</v>
      </c>
      <c r="H19149">
        <v>10</v>
      </c>
      <c r="I19149" s="13" t="s">
        <v>89</v>
      </c>
      <c r="J19149">
        <v>1</v>
      </c>
      <c r="K19149" s="13" t="s">
        <v>191</v>
      </c>
      <c r="L19149">
        <v>6</v>
      </c>
      <c r="M19149">
        <v>0</v>
      </c>
      <c r="N19149" s="13" t="s">
        <v>94</v>
      </c>
      <c r="O19149" s="13" t="s">
        <v>95</v>
      </c>
      <c r="P19149">
        <v>34</v>
      </c>
      <c r="Q19149" s="13" t="s">
        <v>195</v>
      </c>
      <c r="R19149" s="13" t="s">
        <v>213</v>
      </c>
      <c r="S19149" s="13" t="s">
        <v>196</v>
      </c>
      <c r="T19149">
        <v>5</v>
      </c>
      <c r="U19149">
        <v>5</v>
      </c>
      <c r="V19149">
        <v>1</v>
      </c>
      <c r="W19149" s="13" t="s">
        <v>101</v>
      </c>
      <c r="X19149">
        <v>0.6</v>
      </c>
    </row>
    <row r="19150" spans="1:24" x14ac:dyDescent="0.3">
      <c r="A19150">
        <v>19148</v>
      </c>
      <c r="B19150" t="s">
        <v>203</v>
      </c>
      <c r="C19150" t="s">
        <v>203</v>
      </c>
      <c r="D19150">
        <v>28.576408000000001</v>
      </c>
      <c r="E19150">
        <v>77.133578999999997</v>
      </c>
      <c r="F19150" s="18">
        <v>45502</v>
      </c>
      <c r="G19150" s="19">
        <v>0.83333333333333304</v>
      </c>
      <c r="H19150">
        <v>20</v>
      </c>
      <c r="I19150" s="13" t="s">
        <v>204</v>
      </c>
      <c r="J19150">
        <v>0</v>
      </c>
      <c r="K19150" s="13" t="s">
        <v>92</v>
      </c>
      <c r="L19150">
        <v>1</v>
      </c>
      <c r="M19150">
        <v>0</v>
      </c>
      <c r="N19150" s="13" t="s">
        <v>212</v>
      </c>
      <c r="O19150" s="13" t="s">
        <v>95</v>
      </c>
      <c r="P19150">
        <v>30</v>
      </c>
      <c r="Q19150" s="13" t="s">
        <v>97</v>
      </c>
      <c r="R19150" s="13" t="s">
        <v>205</v>
      </c>
      <c r="S19150" s="13" t="s">
        <v>196</v>
      </c>
      <c r="T19150">
        <v>2</v>
      </c>
      <c r="U19150">
        <v>1</v>
      </c>
      <c r="V19150">
        <v>0</v>
      </c>
      <c r="W19150" s="13" t="s">
        <v>101</v>
      </c>
      <c r="X19150">
        <v>0.65</v>
      </c>
    </row>
    <row r="19151" spans="1:24" x14ac:dyDescent="0.3">
      <c r="A19151">
        <v>19149</v>
      </c>
      <c r="B19151" t="s">
        <v>197</v>
      </c>
      <c r="C19151" t="s">
        <v>198</v>
      </c>
      <c r="D19151">
        <v>30.763199</v>
      </c>
      <c r="E19151">
        <v>76.729139000000004</v>
      </c>
      <c r="F19151" s="18">
        <v>45036</v>
      </c>
      <c r="G19151" s="19">
        <v>0.5</v>
      </c>
      <c r="H19151">
        <v>12</v>
      </c>
      <c r="I19151" s="13" t="s">
        <v>202</v>
      </c>
      <c r="J19151">
        <v>0</v>
      </c>
      <c r="K19151" s="13" t="s">
        <v>92</v>
      </c>
      <c r="L19151">
        <v>2</v>
      </c>
      <c r="M19151">
        <v>0</v>
      </c>
      <c r="N19151" s="13" t="s">
        <v>212</v>
      </c>
      <c r="O19151" s="13" t="s">
        <v>195</v>
      </c>
      <c r="P19151">
        <v>24</v>
      </c>
      <c r="Q19151" s="13" t="s">
        <v>195</v>
      </c>
      <c r="R19151" s="13" t="s">
        <v>98</v>
      </c>
      <c r="S19151" s="13" t="s">
        <v>193</v>
      </c>
      <c r="T19151">
        <v>2</v>
      </c>
      <c r="U19151">
        <v>2</v>
      </c>
      <c r="V19151">
        <v>0</v>
      </c>
      <c r="W19151" s="13" t="s">
        <v>101</v>
      </c>
      <c r="X19151">
        <v>0.25</v>
      </c>
    </row>
    <row r="19152" spans="1:24" x14ac:dyDescent="0.3">
      <c r="A19152">
        <v>19150</v>
      </c>
      <c r="B19152" t="s">
        <v>190</v>
      </c>
      <c r="C19152" t="s">
        <v>80</v>
      </c>
      <c r="D19152">
        <v>19.267448999999999</v>
      </c>
      <c r="E19152">
        <v>72.947063</v>
      </c>
      <c r="F19152" s="18">
        <v>44984</v>
      </c>
      <c r="G19152" s="19">
        <v>0.83333333333333304</v>
      </c>
      <c r="H19152">
        <v>20</v>
      </c>
      <c r="I19152" s="13" t="s">
        <v>204</v>
      </c>
      <c r="J19152">
        <v>0</v>
      </c>
      <c r="K19152" s="13" t="s">
        <v>191</v>
      </c>
      <c r="L19152">
        <v>2</v>
      </c>
      <c r="M19152">
        <v>0</v>
      </c>
      <c r="N19152" s="13" t="s">
        <v>192</v>
      </c>
      <c r="O19152" s="13" t="s">
        <v>97</v>
      </c>
      <c r="P19152">
        <v>16</v>
      </c>
      <c r="Q19152" s="13" t="s">
        <v>95</v>
      </c>
      <c r="R19152" s="13" t="s">
        <v>208</v>
      </c>
      <c r="S19152" s="13" t="s">
        <v>196</v>
      </c>
      <c r="T19152">
        <v>5</v>
      </c>
      <c r="U19152">
        <v>3</v>
      </c>
      <c r="V19152">
        <v>0</v>
      </c>
      <c r="W19152" s="13" t="s">
        <v>101</v>
      </c>
      <c r="X19152">
        <v>0.1</v>
      </c>
    </row>
    <row r="19153" spans="1:24" x14ac:dyDescent="0.3">
      <c r="A19153">
        <v>19151</v>
      </c>
      <c r="B19153" t="s">
        <v>79</v>
      </c>
      <c r="C19153" t="s">
        <v>80</v>
      </c>
      <c r="D19153">
        <v>18.620912000000001</v>
      </c>
      <c r="E19153">
        <v>73.811974000000006</v>
      </c>
      <c r="F19153" s="18">
        <v>45378</v>
      </c>
      <c r="G19153" s="19">
        <v>0.25</v>
      </c>
      <c r="H19153">
        <v>6</v>
      </c>
      <c r="I19153" s="13" t="s">
        <v>194</v>
      </c>
      <c r="J19153">
        <v>0</v>
      </c>
      <c r="K19153" s="13" t="s">
        <v>214</v>
      </c>
      <c r="L19153">
        <v>1</v>
      </c>
      <c r="M19153">
        <v>0</v>
      </c>
      <c r="N19153" s="13" t="s">
        <v>192</v>
      </c>
      <c r="O19153" s="13" t="s">
        <v>97</v>
      </c>
      <c r="P19153">
        <v>28</v>
      </c>
      <c r="Q19153" s="13" t="s">
        <v>195</v>
      </c>
      <c r="R19153" s="13" t="s">
        <v>199</v>
      </c>
      <c r="S19153" s="13" t="s">
        <v>196</v>
      </c>
      <c r="T19153">
        <v>4</v>
      </c>
      <c r="U19153">
        <v>0</v>
      </c>
      <c r="V19153">
        <v>0</v>
      </c>
      <c r="W19153" s="13" t="s">
        <v>101</v>
      </c>
      <c r="X19153">
        <v>0.1</v>
      </c>
    </row>
    <row r="19154" spans="1:24" x14ac:dyDescent="0.3">
      <c r="A19154">
        <v>19152</v>
      </c>
      <c r="B19154" t="s">
        <v>206</v>
      </c>
      <c r="C19154" t="s">
        <v>207</v>
      </c>
      <c r="D19154">
        <v>12.984881</v>
      </c>
      <c r="E19154">
        <v>77.457578999999996</v>
      </c>
      <c r="F19154" s="18">
        <v>45481</v>
      </c>
      <c r="G19154" s="19">
        <v>0.66666666666666696</v>
      </c>
      <c r="H19154">
        <v>16</v>
      </c>
      <c r="I19154" s="13" t="s">
        <v>204</v>
      </c>
      <c r="J19154">
        <v>0</v>
      </c>
      <c r="K19154" s="13" t="s">
        <v>92</v>
      </c>
      <c r="L19154">
        <v>5</v>
      </c>
      <c r="M19154">
        <v>1</v>
      </c>
      <c r="N19154" s="13" t="s">
        <v>192</v>
      </c>
      <c r="O19154" s="13" t="s">
        <v>97</v>
      </c>
      <c r="P19154">
        <v>21</v>
      </c>
      <c r="Q19154" s="13" t="s">
        <v>95</v>
      </c>
      <c r="R19154" s="13" t="s">
        <v>199</v>
      </c>
      <c r="S19154" s="13" t="s">
        <v>196</v>
      </c>
      <c r="T19154">
        <v>2</v>
      </c>
      <c r="U19154">
        <v>0</v>
      </c>
      <c r="V19154">
        <v>0</v>
      </c>
      <c r="W19154" s="13" t="s">
        <v>101</v>
      </c>
      <c r="X19154">
        <v>0.1</v>
      </c>
    </row>
    <row r="19155" spans="1:24" x14ac:dyDescent="0.3">
      <c r="A19155">
        <v>19153</v>
      </c>
      <c r="B19155" t="s">
        <v>197</v>
      </c>
      <c r="C19155" t="s">
        <v>198</v>
      </c>
      <c r="D19155">
        <v>30.679081</v>
      </c>
      <c r="E19155">
        <v>76.726814000000005</v>
      </c>
      <c r="F19155" s="18">
        <v>44651</v>
      </c>
      <c r="G19155" s="19">
        <v>0.625</v>
      </c>
      <c r="H19155">
        <v>15</v>
      </c>
      <c r="I19155" s="13" t="s">
        <v>202</v>
      </c>
      <c r="J19155">
        <v>0</v>
      </c>
      <c r="K19155" s="13" t="s">
        <v>92</v>
      </c>
      <c r="L19155">
        <v>4</v>
      </c>
      <c r="M19155">
        <v>1</v>
      </c>
      <c r="N19155" s="13" t="s">
        <v>192</v>
      </c>
      <c r="O19155" s="13" t="s">
        <v>97</v>
      </c>
      <c r="P19155">
        <v>39</v>
      </c>
      <c r="Q19155" s="13" t="s">
        <v>195</v>
      </c>
      <c r="R19155" s="13" t="s">
        <v>199</v>
      </c>
      <c r="S19155" s="13" t="s">
        <v>196</v>
      </c>
      <c r="T19155">
        <v>2</v>
      </c>
      <c r="U19155">
        <v>2</v>
      </c>
      <c r="V19155">
        <v>0</v>
      </c>
      <c r="W19155" s="13" t="s">
        <v>101</v>
      </c>
      <c r="X19155">
        <v>0.1</v>
      </c>
    </row>
    <row r="19156" spans="1:24" x14ac:dyDescent="0.3">
      <c r="A19156">
        <v>19154</v>
      </c>
      <c r="B19156" t="s">
        <v>79</v>
      </c>
      <c r="C19156" t="s">
        <v>80</v>
      </c>
      <c r="D19156">
        <v>18.508203999999999</v>
      </c>
      <c r="E19156">
        <v>73.933233000000001</v>
      </c>
      <c r="F19156" s="18">
        <v>45023</v>
      </c>
      <c r="G19156" s="19">
        <v>0.83333333333333304</v>
      </c>
      <c r="H19156">
        <v>20</v>
      </c>
      <c r="I19156" s="13" t="s">
        <v>211</v>
      </c>
      <c r="J19156">
        <v>0</v>
      </c>
      <c r="K19156" s="13" t="s">
        <v>214</v>
      </c>
      <c r="L19156">
        <v>1</v>
      </c>
      <c r="M19156">
        <v>0</v>
      </c>
      <c r="N19156" s="13" t="s">
        <v>94</v>
      </c>
      <c r="O19156" s="13" t="s">
        <v>95</v>
      </c>
      <c r="P19156">
        <v>37</v>
      </c>
      <c r="Q19156" s="13" t="s">
        <v>195</v>
      </c>
      <c r="R19156" s="13" t="s">
        <v>98</v>
      </c>
      <c r="S19156" s="13" t="s">
        <v>99</v>
      </c>
      <c r="T19156">
        <v>1</v>
      </c>
      <c r="U19156">
        <v>1</v>
      </c>
      <c r="V19156">
        <v>0</v>
      </c>
      <c r="W19156" s="13" t="s">
        <v>101</v>
      </c>
      <c r="X19156">
        <v>0.65</v>
      </c>
    </row>
    <row r="19157" spans="1:24" x14ac:dyDescent="0.3">
      <c r="A19157">
        <v>19155</v>
      </c>
      <c r="B19157" t="s">
        <v>203</v>
      </c>
      <c r="C19157" t="s">
        <v>203</v>
      </c>
      <c r="D19157">
        <v>28.602969000000002</v>
      </c>
      <c r="E19157">
        <v>76.918306999999999</v>
      </c>
      <c r="F19157" s="18">
        <v>45458</v>
      </c>
      <c r="G19157" s="19">
        <v>0.375</v>
      </c>
      <c r="H19157">
        <v>9</v>
      </c>
      <c r="I19157" s="13" t="s">
        <v>219</v>
      </c>
      <c r="J19157">
        <v>1</v>
      </c>
      <c r="K19157" s="13" t="s">
        <v>92</v>
      </c>
      <c r="L19157">
        <v>2</v>
      </c>
      <c r="M19157">
        <v>0</v>
      </c>
      <c r="N19157" s="13" t="s">
        <v>94</v>
      </c>
      <c r="O19157" s="13" t="s">
        <v>95</v>
      </c>
      <c r="P19157">
        <v>29</v>
      </c>
      <c r="Q19157" s="13" t="s">
        <v>97</v>
      </c>
      <c r="R19157" s="13" t="s">
        <v>205</v>
      </c>
      <c r="S19157" s="13" t="s">
        <v>196</v>
      </c>
      <c r="T19157">
        <v>2</v>
      </c>
      <c r="U19157">
        <v>2</v>
      </c>
      <c r="V19157">
        <v>1</v>
      </c>
      <c r="W19157" s="13" t="s">
        <v>101</v>
      </c>
      <c r="X19157">
        <v>0.8</v>
      </c>
    </row>
    <row r="19158" spans="1:24" x14ac:dyDescent="0.3">
      <c r="A19158">
        <v>19156</v>
      </c>
      <c r="B19158" t="s">
        <v>209</v>
      </c>
      <c r="C19158" t="s">
        <v>210</v>
      </c>
      <c r="D19158">
        <v>17.304808000000001</v>
      </c>
      <c r="E19158">
        <v>78.474473000000003</v>
      </c>
      <c r="F19158" s="18">
        <v>44775</v>
      </c>
      <c r="G19158" s="19">
        <v>0.33333333333333298</v>
      </c>
      <c r="H19158">
        <v>8</v>
      </c>
      <c r="I19158" s="13" t="s">
        <v>215</v>
      </c>
      <c r="J19158">
        <v>0</v>
      </c>
      <c r="K19158" s="13" t="s">
        <v>214</v>
      </c>
      <c r="L19158">
        <v>1</v>
      </c>
      <c r="M19158">
        <v>1</v>
      </c>
      <c r="N19158" s="13" t="s">
        <v>94</v>
      </c>
      <c r="O19158" s="13" t="s">
        <v>95</v>
      </c>
      <c r="P19158">
        <v>17</v>
      </c>
      <c r="Q19158" s="13" t="s">
        <v>195</v>
      </c>
      <c r="R19158" s="13" t="s">
        <v>98</v>
      </c>
      <c r="S19158" s="13" t="s">
        <v>99</v>
      </c>
      <c r="T19158">
        <v>4</v>
      </c>
      <c r="U19158">
        <v>4</v>
      </c>
      <c r="V19158">
        <v>1</v>
      </c>
      <c r="W19158" s="13" t="s">
        <v>101</v>
      </c>
      <c r="X19158">
        <v>0.8</v>
      </c>
    </row>
    <row r="19159" spans="1:24" x14ac:dyDescent="0.3">
      <c r="A19159">
        <v>19157</v>
      </c>
      <c r="B19159" t="s">
        <v>190</v>
      </c>
      <c r="C19159" t="s">
        <v>80</v>
      </c>
      <c r="D19159">
        <v>18.952252000000001</v>
      </c>
      <c r="E19159">
        <v>72.761540999999994</v>
      </c>
      <c r="F19159" s="18">
        <v>44742</v>
      </c>
      <c r="G19159" s="19">
        <v>0.33333333333333298</v>
      </c>
      <c r="H19159">
        <v>8</v>
      </c>
      <c r="I19159" s="13" t="s">
        <v>202</v>
      </c>
      <c r="J19159">
        <v>0</v>
      </c>
      <c r="K19159" s="13" t="s">
        <v>214</v>
      </c>
      <c r="L19159">
        <v>6</v>
      </c>
      <c r="M19159">
        <v>1</v>
      </c>
      <c r="N19159" s="13" t="s">
        <v>192</v>
      </c>
      <c r="O19159" s="13" t="s">
        <v>97</v>
      </c>
      <c r="P19159">
        <v>22</v>
      </c>
      <c r="Q19159" s="13" t="s">
        <v>97</v>
      </c>
      <c r="R19159" s="13" t="s">
        <v>208</v>
      </c>
      <c r="S19159" s="13" t="s">
        <v>193</v>
      </c>
      <c r="T19159">
        <v>5</v>
      </c>
      <c r="U19159">
        <v>3</v>
      </c>
      <c r="V19159">
        <v>1</v>
      </c>
      <c r="W19159" s="13" t="s">
        <v>101</v>
      </c>
      <c r="X19159">
        <v>0.45</v>
      </c>
    </row>
    <row r="19160" spans="1:24" x14ac:dyDescent="0.3">
      <c r="A19160">
        <v>19158</v>
      </c>
      <c r="B19160" t="s">
        <v>209</v>
      </c>
      <c r="C19160" t="s">
        <v>210</v>
      </c>
      <c r="D19160">
        <v>17.385407000000001</v>
      </c>
      <c r="E19160">
        <v>78.221980000000002</v>
      </c>
      <c r="F19160" s="18">
        <v>45072</v>
      </c>
      <c r="G19160" s="19">
        <v>0.625</v>
      </c>
      <c r="H19160">
        <v>15</v>
      </c>
      <c r="I19160" s="13" t="s">
        <v>211</v>
      </c>
      <c r="J19160">
        <v>0</v>
      </c>
      <c r="K19160" s="13" t="s">
        <v>214</v>
      </c>
      <c r="L19160">
        <v>2</v>
      </c>
      <c r="M19160">
        <v>1</v>
      </c>
      <c r="N19160" s="13" t="s">
        <v>94</v>
      </c>
      <c r="O19160" s="13" t="s">
        <v>95</v>
      </c>
      <c r="P19160">
        <v>30</v>
      </c>
      <c r="Q19160" s="13" t="s">
        <v>95</v>
      </c>
      <c r="R19160" s="13" t="s">
        <v>98</v>
      </c>
      <c r="S19160" s="13" t="s">
        <v>196</v>
      </c>
      <c r="T19160">
        <v>5</v>
      </c>
      <c r="U19160">
        <v>0</v>
      </c>
      <c r="V19160">
        <v>0</v>
      </c>
      <c r="W19160" s="13" t="s">
        <v>101</v>
      </c>
      <c r="X19160">
        <v>0.45</v>
      </c>
    </row>
    <row r="19161" spans="1:24" x14ac:dyDescent="0.3">
      <c r="A19161">
        <v>19159</v>
      </c>
      <c r="B19161" t="s">
        <v>200</v>
      </c>
      <c r="C19161" t="s">
        <v>201</v>
      </c>
      <c r="D19161">
        <v>13.054579</v>
      </c>
      <c r="E19161">
        <v>80.156602000000007</v>
      </c>
      <c r="F19161" s="18">
        <v>44887</v>
      </c>
      <c r="G19161" s="19">
        <v>0.83333333333333304</v>
      </c>
      <c r="H19161">
        <v>20</v>
      </c>
      <c r="I19161" s="13" t="s">
        <v>215</v>
      </c>
      <c r="J19161">
        <v>0</v>
      </c>
      <c r="K19161" s="13" t="s">
        <v>92</v>
      </c>
      <c r="L19161">
        <v>1</v>
      </c>
      <c r="M19161">
        <v>0</v>
      </c>
      <c r="N19161" s="13" t="s">
        <v>192</v>
      </c>
      <c r="O19161" s="13" t="s">
        <v>97</v>
      </c>
      <c r="P19161">
        <v>18</v>
      </c>
      <c r="Q19161" s="13" t="s">
        <v>95</v>
      </c>
      <c r="R19161" s="13" t="s">
        <v>208</v>
      </c>
      <c r="S19161" s="13" t="s">
        <v>196</v>
      </c>
      <c r="T19161">
        <v>4</v>
      </c>
      <c r="U19161">
        <v>3</v>
      </c>
      <c r="V19161">
        <v>0</v>
      </c>
      <c r="W19161" s="13" t="s">
        <v>101</v>
      </c>
      <c r="X19161">
        <v>0.1</v>
      </c>
    </row>
    <row r="19162" spans="1:24" x14ac:dyDescent="0.3">
      <c r="A19162">
        <v>19160</v>
      </c>
      <c r="B19162" t="s">
        <v>209</v>
      </c>
      <c r="C19162" t="s">
        <v>210</v>
      </c>
      <c r="D19162">
        <v>17.468330999999999</v>
      </c>
      <c r="E19162">
        <v>78.527224000000004</v>
      </c>
      <c r="F19162" s="18">
        <v>44608</v>
      </c>
      <c r="G19162" s="19">
        <v>0.625</v>
      </c>
      <c r="H19162">
        <v>15</v>
      </c>
      <c r="I19162" s="13" t="s">
        <v>194</v>
      </c>
      <c r="J19162">
        <v>0</v>
      </c>
      <c r="K19162" s="13" t="s">
        <v>92</v>
      </c>
      <c r="L19162">
        <v>5</v>
      </c>
      <c r="M19162">
        <v>1</v>
      </c>
      <c r="N19162" s="13" t="s">
        <v>192</v>
      </c>
      <c r="O19162" s="13" t="s">
        <v>97</v>
      </c>
      <c r="P19162">
        <v>32</v>
      </c>
      <c r="Q19162" s="13" t="s">
        <v>95</v>
      </c>
      <c r="R19162" s="13" t="s">
        <v>208</v>
      </c>
      <c r="S19162" s="13" t="s">
        <v>196</v>
      </c>
      <c r="T19162">
        <v>1</v>
      </c>
      <c r="U19162">
        <v>0</v>
      </c>
      <c r="V19162">
        <v>0</v>
      </c>
      <c r="W19162" s="13" t="s">
        <v>101</v>
      </c>
      <c r="X19162">
        <v>0.1</v>
      </c>
    </row>
    <row r="19163" spans="1:24" x14ac:dyDescent="0.3">
      <c r="A19163">
        <v>19161</v>
      </c>
      <c r="B19163" t="s">
        <v>217</v>
      </c>
      <c r="C19163" t="s">
        <v>218</v>
      </c>
      <c r="D19163">
        <v>22.618554</v>
      </c>
      <c r="E19163">
        <v>88.212655999999996</v>
      </c>
      <c r="F19163" s="18">
        <v>45245</v>
      </c>
      <c r="G19163" s="19">
        <v>0.875</v>
      </c>
      <c r="H19163">
        <v>21</v>
      </c>
      <c r="I19163" s="13" t="s">
        <v>194</v>
      </c>
      <c r="J19163">
        <v>0</v>
      </c>
      <c r="K19163" s="13" t="s">
        <v>214</v>
      </c>
      <c r="L19163">
        <v>3</v>
      </c>
      <c r="M19163">
        <v>1</v>
      </c>
      <c r="N19163" s="13" t="s">
        <v>212</v>
      </c>
      <c r="O19163" s="13" t="s">
        <v>95</v>
      </c>
      <c r="P19163">
        <v>34</v>
      </c>
      <c r="Q19163" s="13" t="s">
        <v>97</v>
      </c>
      <c r="R19163" s="13" t="s">
        <v>199</v>
      </c>
      <c r="S19163" s="13" t="s">
        <v>196</v>
      </c>
      <c r="T19163">
        <v>5</v>
      </c>
      <c r="U19163">
        <v>2</v>
      </c>
      <c r="V19163">
        <v>0</v>
      </c>
      <c r="W19163" s="13" t="s">
        <v>101</v>
      </c>
      <c r="X19163">
        <v>0.65</v>
      </c>
    </row>
    <row r="19164" spans="1:24" x14ac:dyDescent="0.3">
      <c r="A19164">
        <v>19162</v>
      </c>
      <c r="B19164" t="s">
        <v>203</v>
      </c>
      <c r="C19164" t="s">
        <v>203</v>
      </c>
      <c r="D19164">
        <v>28.731646999999999</v>
      </c>
      <c r="E19164">
        <v>77.010885999999999</v>
      </c>
      <c r="F19164" s="18">
        <v>45312</v>
      </c>
      <c r="G19164" s="19">
        <v>0.29166666666666702</v>
      </c>
      <c r="H19164">
        <v>7</v>
      </c>
      <c r="I19164" s="13" t="s">
        <v>89</v>
      </c>
      <c r="J19164">
        <v>1</v>
      </c>
      <c r="K19164" s="13" t="s">
        <v>191</v>
      </c>
      <c r="L19164">
        <v>2</v>
      </c>
      <c r="M19164">
        <v>1</v>
      </c>
      <c r="N19164" s="13" t="s">
        <v>94</v>
      </c>
      <c r="O19164" s="13" t="s">
        <v>95</v>
      </c>
      <c r="P19164">
        <v>36</v>
      </c>
      <c r="Q19164" s="13" t="s">
        <v>97</v>
      </c>
      <c r="R19164" s="13" t="s">
        <v>213</v>
      </c>
      <c r="S19164" s="13" t="s">
        <v>193</v>
      </c>
      <c r="T19164">
        <v>3</v>
      </c>
      <c r="U19164">
        <v>1</v>
      </c>
      <c r="V19164">
        <v>0</v>
      </c>
      <c r="W19164" s="13" t="s">
        <v>101</v>
      </c>
      <c r="X19164">
        <v>0.65</v>
      </c>
    </row>
    <row r="19165" spans="1:24" x14ac:dyDescent="0.3">
      <c r="A19165">
        <v>19163</v>
      </c>
      <c r="B19165" t="s">
        <v>209</v>
      </c>
      <c r="C19165" t="s">
        <v>210</v>
      </c>
      <c r="D19165">
        <v>17.357316999999998</v>
      </c>
      <c r="E19165">
        <v>78.521755999999996</v>
      </c>
      <c r="F19165" s="18">
        <v>44591</v>
      </c>
      <c r="G19165" s="19">
        <v>0.875</v>
      </c>
      <c r="H19165">
        <v>21</v>
      </c>
      <c r="I19165" s="13" t="s">
        <v>89</v>
      </c>
      <c r="J19165">
        <v>1</v>
      </c>
      <c r="K19165" s="13" t="s">
        <v>214</v>
      </c>
      <c r="L19165">
        <v>6</v>
      </c>
      <c r="M19165">
        <v>0</v>
      </c>
      <c r="N19165" s="13" t="s">
        <v>192</v>
      </c>
      <c r="O19165" s="13" t="s">
        <v>97</v>
      </c>
      <c r="P19165">
        <v>17</v>
      </c>
      <c r="Q19165" s="13" t="s">
        <v>195</v>
      </c>
      <c r="R19165" s="13" t="s">
        <v>208</v>
      </c>
      <c r="S19165" s="13" t="s">
        <v>99</v>
      </c>
      <c r="T19165">
        <v>4</v>
      </c>
      <c r="U19165">
        <v>4</v>
      </c>
      <c r="V19165">
        <v>0</v>
      </c>
      <c r="W19165" s="13" t="s">
        <v>101</v>
      </c>
      <c r="X19165">
        <v>0.3</v>
      </c>
    </row>
    <row r="19166" spans="1:24" x14ac:dyDescent="0.3">
      <c r="A19166">
        <v>19164</v>
      </c>
      <c r="B19166" t="s">
        <v>79</v>
      </c>
      <c r="C19166" t="s">
        <v>80</v>
      </c>
      <c r="D19166">
        <v>18.430398</v>
      </c>
      <c r="E19166">
        <v>73.868105</v>
      </c>
      <c r="F19166" s="18">
        <v>45333</v>
      </c>
      <c r="G19166" s="19">
        <v>0.5</v>
      </c>
      <c r="H19166">
        <v>12</v>
      </c>
      <c r="I19166" s="13" t="s">
        <v>89</v>
      </c>
      <c r="J19166">
        <v>1</v>
      </c>
      <c r="K19166" s="13" t="s">
        <v>92</v>
      </c>
      <c r="L19166">
        <v>3</v>
      </c>
      <c r="M19166">
        <v>0</v>
      </c>
      <c r="N19166" s="13" t="s">
        <v>192</v>
      </c>
      <c r="O19166" s="13" t="s">
        <v>97</v>
      </c>
      <c r="P19166">
        <v>32</v>
      </c>
      <c r="Q19166" s="13" t="s">
        <v>97</v>
      </c>
      <c r="R19166" s="13" t="s">
        <v>208</v>
      </c>
      <c r="S19166" s="13" t="s">
        <v>99</v>
      </c>
      <c r="T19166">
        <v>1</v>
      </c>
      <c r="U19166">
        <v>1</v>
      </c>
      <c r="V19166">
        <v>0</v>
      </c>
      <c r="W19166" s="13" t="s">
        <v>101</v>
      </c>
      <c r="X19166">
        <v>0.5</v>
      </c>
    </row>
    <row r="19167" spans="1:24" x14ac:dyDescent="0.3">
      <c r="A19167">
        <v>19165</v>
      </c>
      <c r="B19167" t="s">
        <v>209</v>
      </c>
      <c r="C19167" t="s">
        <v>210</v>
      </c>
      <c r="D19167">
        <v>17.487947999999999</v>
      </c>
      <c r="E19167">
        <v>78.301034000000001</v>
      </c>
      <c r="F19167" s="18">
        <v>44618</v>
      </c>
      <c r="G19167" s="19">
        <v>4.1666666666666699E-2</v>
      </c>
      <c r="H19167">
        <v>1</v>
      </c>
      <c r="I19167" s="13" t="s">
        <v>219</v>
      </c>
      <c r="J19167">
        <v>1</v>
      </c>
      <c r="K19167" s="13" t="s">
        <v>214</v>
      </c>
      <c r="L19167">
        <v>5</v>
      </c>
      <c r="M19167">
        <v>0</v>
      </c>
      <c r="N19167" s="13" t="s">
        <v>192</v>
      </c>
      <c r="O19167" s="13" t="s">
        <v>97</v>
      </c>
      <c r="P19167">
        <v>23</v>
      </c>
      <c r="Q19167" s="13" t="s">
        <v>95</v>
      </c>
      <c r="R19167" s="13" t="s">
        <v>199</v>
      </c>
      <c r="S19167" s="13" t="s">
        <v>99</v>
      </c>
      <c r="T19167">
        <v>5</v>
      </c>
      <c r="U19167">
        <v>5</v>
      </c>
      <c r="V19167">
        <v>0</v>
      </c>
      <c r="W19167" s="13" t="s">
        <v>101</v>
      </c>
      <c r="X19167">
        <v>0.3</v>
      </c>
    </row>
    <row r="19168" spans="1:24" x14ac:dyDescent="0.3">
      <c r="A19168">
        <v>19166</v>
      </c>
      <c r="B19168" t="s">
        <v>190</v>
      </c>
      <c r="C19168" t="s">
        <v>80</v>
      </c>
      <c r="D19168">
        <v>19.222507</v>
      </c>
      <c r="E19168">
        <v>72.822087999999994</v>
      </c>
      <c r="F19168" s="18">
        <v>45456</v>
      </c>
      <c r="G19168" s="19">
        <v>0.125</v>
      </c>
      <c r="H19168">
        <v>3</v>
      </c>
      <c r="I19168" s="13" t="s">
        <v>202</v>
      </c>
      <c r="J19168">
        <v>0</v>
      </c>
      <c r="K19168" s="13" t="s">
        <v>191</v>
      </c>
      <c r="L19168">
        <v>6</v>
      </c>
      <c r="M19168">
        <v>0</v>
      </c>
      <c r="N19168" s="13" t="s">
        <v>192</v>
      </c>
      <c r="O19168" s="13" t="s">
        <v>97</v>
      </c>
      <c r="P19168">
        <v>18</v>
      </c>
      <c r="Q19168" s="13" t="s">
        <v>195</v>
      </c>
      <c r="R19168" s="13" t="s">
        <v>98</v>
      </c>
      <c r="S19168" s="13" t="s">
        <v>196</v>
      </c>
      <c r="T19168">
        <v>2</v>
      </c>
      <c r="U19168">
        <v>0</v>
      </c>
      <c r="V19168">
        <v>0</v>
      </c>
      <c r="W19168" s="13" t="s">
        <v>101</v>
      </c>
      <c r="X19168">
        <v>0.1</v>
      </c>
    </row>
    <row r="19169" spans="1:24" x14ac:dyDescent="0.3">
      <c r="A19169">
        <v>19167</v>
      </c>
      <c r="B19169" t="s">
        <v>206</v>
      </c>
      <c r="C19169" t="s">
        <v>207</v>
      </c>
      <c r="D19169">
        <v>13.095257</v>
      </c>
      <c r="E19169">
        <v>77.446022999999997</v>
      </c>
      <c r="F19169" s="18">
        <v>44630</v>
      </c>
      <c r="G19169" s="19">
        <v>0.375</v>
      </c>
      <c r="H19169">
        <v>9</v>
      </c>
      <c r="I19169" s="13" t="s">
        <v>202</v>
      </c>
      <c r="J19169">
        <v>0</v>
      </c>
      <c r="K19169" s="13" t="s">
        <v>191</v>
      </c>
      <c r="L19169">
        <v>2</v>
      </c>
      <c r="M19169">
        <v>1</v>
      </c>
      <c r="N19169" s="13" t="s">
        <v>94</v>
      </c>
      <c r="O19169" s="13" t="s">
        <v>95</v>
      </c>
      <c r="P19169">
        <v>36</v>
      </c>
      <c r="Q19169" s="13" t="s">
        <v>95</v>
      </c>
      <c r="R19169" s="13" t="s">
        <v>98</v>
      </c>
      <c r="S19169" s="13" t="s">
        <v>193</v>
      </c>
      <c r="T19169">
        <v>4</v>
      </c>
      <c r="U19169">
        <v>4</v>
      </c>
      <c r="V19169">
        <v>1</v>
      </c>
      <c r="W19169" s="13" t="s">
        <v>101</v>
      </c>
      <c r="X19169">
        <v>0.6</v>
      </c>
    </row>
    <row r="19170" spans="1:24" x14ac:dyDescent="0.3">
      <c r="A19170">
        <v>19168</v>
      </c>
      <c r="B19170" t="s">
        <v>197</v>
      </c>
      <c r="C19170" t="s">
        <v>198</v>
      </c>
      <c r="D19170">
        <v>30.688533</v>
      </c>
      <c r="E19170">
        <v>76.888881999999995</v>
      </c>
      <c r="F19170" s="18">
        <v>45643</v>
      </c>
      <c r="G19170" s="19">
        <v>0.91666666666666696</v>
      </c>
      <c r="H19170">
        <v>22</v>
      </c>
      <c r="I19170" s="13" t="s">
        <v>215</v>
      </c>
      <c r="J19170">
        <v>0</v>
      </c>
      <c r="K19170" s="13" t="s">
        <v>92</v>
      </c>
      <c r="L19170">
        <v>6</v>
      </c>
      <c r="M19170">
        <v>1</v>
      </c>
      <c r="N19170" s="13" t="s">
        <v>212</v>
      </c>
      <c r="O19170" s="13" t="s">
        <v>195</v>
      </c>
      <c r="P19170">
        <v>20</v>
      </c>
      <c r="Q19170" s="13" t="s">
        <v>97</v>
      </c>
      <c r="R19170" s="13" t="s">
        <v>199</v>
      </c>
      <c r="S19170" s="13" t="s">
        <v>196</v>
      </c>
      <c r="T19170">
        <v>4</v>
      </c>
      <c r="U19170">
        <v>3</v>
      </c>
      <c r="V19170">
        <v>0</v>
      </c>
      <c r="W19170" s="13" t="s">
        <v>101</v>
      </c>
      <c r="X19170">
        <v>0.45</v>
      </c>
    </row>
    <row r="19171" spans="1:24" x14ac:dyDescent="0.3">
      <c r="A19171">
        <v>19169</v>
      </c>
      <c r="B19171" t="s">
        <v>197</v>
      </c>
      <c r="C19171" t="s">
        <v>198</v>
      </c>
      <c r="D19171">
        <v>30.672891</v>
      </c>
      <c r="E19171">
        <v>76.867369999999994</v>
      </c>
      <c r="F19171" s="18">
        <v>45036</v>
      </c>
      <c r="G19171" s="19">
        <v>0.54166666666666696</v>
      </c>
      <c r="H19171">
        <v>13</v>
      </c>
      <c r="I19171" s="13" t="s">
        <v>202</v>
      </c>
      <c r="J19171">
        <v>0</v>
      </c>
      <c r="K19171" s="13" t="s">
        <v>214</v>
      </c>
      <c r="L19171">
        <v>2</v>
      </c>
      <c r="M19171">
        <v>0</v>
      </c>
      <c r="N19171" s="13" t="s">
        <v>94</v>
      </c>
      <c r="O19171" s="13" t="s">
        <v>95</v>
      </c>
      <c r="P19171">
        <v>17</v>
      </c>
      <c r="Q19171" s="13" t="s">
        <v>95</v>
      </c>
      <c r="R19171" s="13" t="s">
        <v>205</v>
      </c>
      <c r="S19171" s="13" t="s">
        <v>196</v>
      </c>
      <c r="T19171">
        <v>4</v>
      </c>
      <c r="U19171">
        <v>0</v>
      </c>
      <c r="V19171">
        <v>0</v>
      </c>
      <c r="W19171" s="13" t="s">
        <v>101</v>
      </c>
      <c r="X19171">
        <v>0.45</v>
      </c>
    </row>
    <row r="19172" spans="1:24" x14ac:dyDescent="0.3">
      <c r="A19172">
        <v>19170</v>
      </c>
      <c r="B19172" t="s">
        <v>203</v>
      </c>
      <c r="C19172" t="s">
        <v>203</v>
      </c>
      <c r="D19172">
        <v>28.660121</v>
      </c>
      <c r="E19172">
        <v>77.138031999999995</v>
      </c>
      <c r="F19172" s="18">
        <v>45549</v>
      </c>
      <c r="G19172" s="19">
        <v>4.1666666666666699E-2</v>
      </c>
      <c r="H19172">
        <v>1</v>
      </c>
      <c r="I19172" s="13" t="s">
        <v>219</v>
      </c>
      <c r="J19172">
        <v>1</v>
      </c>
      <c r="K19172" s="13" t="s">
        <v>214</v>
      </c>
      <c r="L19172">
        <v>4</v>
      </c>
      <c r="M19172">
        <v>1</v>
      </c>
      <c r="N19172" s="13" t="s">
        <v>94</v>
      </c>
      <c r="O19172" s="13" t="s">
        <v>95</v>
      </c>
      <c r="P19172">
        <v>24</v>
      </c>
      <c r="Q19172" s="13" t="s">
        <v>95</v>
      </c>
      <c r="R19172" s="13" t="s">
        <v>208</v>
      </c>
      <c r="S19172" s="13" t="s">
        <v>196</v>
      </c>
      <c r="T19172">
        <v>2</v>
      </c>
      <c r="U19172">
        <v>2</v>
      </c>
      <c r="V19172">
        <v>0</v>
      </c>
      <c r="W19172" s="13" t="s">
        <v>101</v>
      </c>
      <c r="X19172">
        <v>0.45</v>
      </c>
    </row>
    <row r="19173" spans="1:24" x14ac:dyDescent="0.3">
      <c r="A19173">
        <v>19171</v>
      </c>
      <c r="B19173" t="s">
        <v>203</v>
      </c>
      <c r="C19173" t="s">
        <v>203</v>
      </c>
      <c r="D19173">
        <v>28.569191</v>
      </c>
      <c r="E19173">
        <v>77.274195000000006</v>
      </c>
      <c r="F19173" s="18">
        <v>45435</v>
      </c>
      <c r="G19173" s="19">
        <v>0.41666666666666702</v>
      </c>
      <c r="H19173">
        <v>10</v>
      </c>
      <c r="I19173" s="13" t="s">
        <v>202</v>
      </c>
      <c r="J19173">
        <v>0</v>
      </c>
      <c r="K19173" s="13" t="s">
        <v>92</v>
      </c>
      <c r="L19173">
        <v>1</v>
      </c>
      <c r="M19173">
        <v>1</v>
      </c>
      <c r="N19173" s="13" t="s">
        <v>192</v>
      </c>
      <c r="O19173" s="13" t="s">
        <v>97</v>
      </c>
      <c r="P19173">
        <v>15</v>
      </c>
      <c r="Q19173" s="13" t="s">
        <v>97</v>
      </c>
      <c r="R19173" s="13" t="s">
        <v>205</v>
      </c>
      <c r="S19173" s="13" t="s">
        <v>193</v>
      </c>
      <c r="T19173">
        <v>1</v>
      </c>
      <c r="U19173">
        <v>0</v>
      </c>
      <c r="V19173">
        <v>1</v>
      </c>
      <c r="W19173" s="13" t="s">
        <v>101</v>
      </c>
      <c r="X19173">
        <v>0.45</v>
      </c>
    </row>
    <row r="19174" spans="1:24" x14ac:dyDescent="0.3">
      <c r="A19174">
        <v>19172</v>
      </c>
      <c r="B19174" t="s">
        <v>190</v>
      </c>
      <c r="C19174" t="s">
        <v>80</v>
      </c>
      <c r="D19174">
        <v>18.946883</v>
      </c>
      <c r="E19174">
        <v>72.889724000000001</v>
      </c>
      <c r="F19174" s="18">
        <v>45324</v>
      </c>
      <c r="G19174" s="19">
        <v>8.3333333333333301E-2</v>
      </c>
      <c r="H19174">
        <v>2</v>
      </c>
      <c r="I19174" s="13" t="s">
        <v>211</v>
      </c>
      <c r="J19174">
        <v>0</v>
      </c>
      <c r="K19174" s="13" t="s">
        <v>92</v>
      </c>
      <c r="L19174">
        <v>3</v>
      </c>
      <c r="M19174">
        <v>1</v>
      </c>
      <c r="N19174" s="13" t="s">
        <v>212</v>
      </c>
      <c r="O19174" s="13" t="s">
        <v>95</v>
      </c>
      <c r="P19174">
        <v>39</v>
      </c>
      <c r="Q19174" s="13" t="s">
        <v>95</v>
      </c>
      <c r="R19174" s="13" t="s">
        <v>213</v>
      </c>
      <c r="S19174" s="13" t="s">
        <v>196</v>
      </c>
      <c r="T19174">
        <v>2</v>
      </c>
      <c r="U19174">
        <v>0</v>
      </c>
      <c r="V19174">
        <v>0</v>
      </c>
      <c r="W19174" s="13" t="s">
        <v>101</v>
      </c>
      <c r="X19174">
        <v>0.45</v>
      </c>
    </row>
    <row r="19175" spans="1:24" x14ac:dyDescent="0.3">
      <c r="A19175">
        <v>19173</v>
      </c>
      <c r="B19175" t="s">
        <v>203</v>
      </c>
      <c r="C19175" t="s">
        <v>203</v>
      </c>
      <c r="D19175">
        <v>28.575222</v>
      </c>
      <c r="E19175">
        <v>77.119533000000004</v>
      </c>
      <c r="F19175" s="18">
        <v>45062</v>
      </c>
      <c r="G19175" s="19">
        <v>0.70833333333333304</v>
      </c>
      <c r="H19175">
        <v>17</v>
      </c>
      <c r="I19175" s="13" t="s">
        <v>215</v>
      </c>
      <c r="J19175">
        <v>0</v>
      </c>
      <c r="K19175" s="13" t="s">
        <v>214</v>
      </c>
      <c r="L19175">
        <v>3</v>
      </c>
      <c r="M19175">
        <v>1</v>
      </c>
      <c r="N19175" s="13" t="s">
        <v>94</v>
      </c>
      <c r="O19175" s="13" t="s">
        <v>95</v>
      </c>
      <c r="P19175">
        <v>19</v>
      </c>
      <c r="Q19175" s="13" t="s">
        <v>95</v>
      </c>
      <c r="R19175" s="13" t="s">
        <v>199</v>
      </c>
      <c r="S19175" s="13" t="s">
        <v>193</v>
      </c>
      <c r="T19175">
        <v>2</v>
      </c>
      <c r="U19175">
        <v>1</v>
      </c>
      <c r="V19175">
        <v>1</v>
      </c>
      <c r="W19175" s="13" t="s">
        <v>101</v>
      </c>
      <c r="X19175">
        <v>0.6</v>
      </c>
    </row>
    <row r="19176" spans="1:24" x14ac:dyDescent="0.3">
      <c r="A19176">
        <v>19174</v>
      </c>
      <c r="B19176" t="s">
        <v>217</v>
      </c>
      <c r="C19176" t="s">
        <v>218</v>
      </c>
      <c r="D19176">
        <v>22.698184000000001</v>
      </c>
      <c r="E19176">
        <v>88.308965999999998</v>
      </c>
      <c r="F19176" s="18">
        <v>44835</v>
      </c>
      <c r="G19176" s="19">
        <v>4.1666666666666699E-2</v>
      </c>
      <c r="H19176">
        <v>1</v>
      </c>
      <c r="I19176" s="13" t="s">
        <v>219</v>
      </c>
      <c r="J19176">
        <v>1</v>
      </c>
      <c r="K19176" s="13" t="s">
        <v>214</v>
      </c>
      <c r="L19176">
        <v>5</v>
      </c>
      <c r="M19176">
        <v>0</v>
      </c>
      <c r="N19176" s="13" t="s">
        <v>192</v>
      </c>
      <c r="O19176" s="13" t="s">
        <v>97</v>
      </c>
      <c r="P19176">
        <v>34</v>
      </c>
      <c r="Q19176" s="13" t="s">
        <v>95</v>
      </c>
      <c r="R19176" s="13" t="s">
        <v>199</v>
      </c>
      <c r="S19176" s="13" t="s">
        <v>193</v>
      </c>
      <c r="T19176">
        <v>5</v>
      </c>
      <c r="U19176">
        <v>2</v>
      </c>
      <c r="V19176">
        <v>0</v>
      </c>
      <c r="W19176" s="13" t="s">
        <v>101</v>
      </c>
      <c r="X19176">
        <v>0.1</v>
      </c>
    </row>
    <row r="19177" spans="1:24" x14ac:dyDescent="0.3">
      <c r="A19177">
        <v>19175</v>
      </c>
      <c r="B19177" t="s">
        <v>79</v>
      </c>
      <c r="C19177" t="s">
        <v>80</v>
      </c>
      <c r="D19177">
        <v>18.517828999999999</v>
      </c>
      <c r="E19177">
        <v>73.743717000000004</v>
      </c>
      <c r="F19177" s="18">
        <v>45648</v>
      </c>
      <c r="G19177" s="19">
        <v>0.875</v>
      </c>
      <c r="H19177">
        <v>21</v>
      </c>
      <c r="I19177" s="13" t="s">
        <v>89</v>
      </c>
      <c r="J19177">
        <v>1</v>
      </c>
      <c r="K19177" s="13" t="s">
        <v>214</v>
      </c>
      <c r="L19177">
        <v>5</v>
      </c>
      <c r="M19177">
        <v>0</v>
      </c>
      <c r="N19177" s="13" t="s">
        <v>212</v>
      </c>
      <c r="O19177" s="13" t="s">
        <v>95</v>
      </c>
      <c r="P19177">
        <v>32</v>
      </c>
      <c r="Q19177" s="13" t="s">
        <v>195</v>
      </c>
      <c r="R19177" s="13" t="s">
        <v>213</v>
      </c>
      <c r="S19177" s="13" t="s">
        <v>193</v>
      </c>
      <c r="T19177">
        <v>1</v>
      </c>
      <c r="U19177">
        <v>0</v>
      </c>
      <c r="V19177">
        <v>0</v>
      </c>
      <c r="W19177" s="13" t="s">
        <v>101</v>
      </c>
      <c r="X19177">
        <v>0.45</v>
      </c>
    </row>
    <row r="19178" spans="1:24" x14ac:dyDescent="0.3">
      <c r="A19178">
        <v>19176</v>
      </c>
      <c r="B19178" t="s">
        <v>217</v>
      </c>
      <c r="C19178" t="s">
        <v>218</v>
      </c>
      <c r="D19178">
        <v>22.629951999999999</v>
      </c>
      <c r="E19178">
        <v>88.307303000000005</v>
      </c>
      <c r="F19178" s="18">
        <v>45241</v>
      </c>
      <c r="G19178" s="19">
        <v>0.125</v>
      </c>
      <c r="H19178">
        <v>3</v>
      </c>
      <c r="I19178" s="13" t="s">
        <v>219</v>
      </c>
      <c r="J19178">
        <v>1</v>
      </c>
      <c r="K19178" s="13" t="s">
        <v>92</v>
      </c>
      <c r="L19178">
        <v>2</v>
      </c>
      <c r="M19178">
        <v>1</v>
      </c>
      <c r="N19178" s="13" t="s">
        <v>94</v>
      </c>
      <c r="O19178" s="13" t="s">
        <v>95</v>
      </c>
      <c r="P19178">
        <v>40</v>
      </c>
      <c r="Q19178" s="13" t="s">
        <v>195</v>
      </c>
      <c r="R19178" s="13" t="s">
        <v>205</v>
      </c>
      <c r="S19178" s="13" t="s">
        <v>193</v>
      </c>
      <c r="T19178">
        <v>2</v>
      </c>
      <c r="U19178">
        <v>0</v>
      </c>
      <c r="V19178">
        <v>0</v>
      </c>
      <c r="W19178" s="13" t="s">
        <v>101</v>
      </c>
      <c r="X19178">
        <v>0.45</v>
      </c>
    </row>
    <row r="19179" spans="1:24" x14ac:dyDescent="0.3">
      <c r="A19179">
        <v>19177</v>
      </c>
      <c r="B19179" t="s">
        <v>206</v>
      </c>
      <c r="C19179" t="s">
        <v>207</v>
      </c>
      <c r="D19179">
        <v>13.130482000000001</v>
      </c>
      <c r="E19179">
        <v>77.405524999999997</v>
      </c>
      <c r="F19179" s="18">
        <v>45325</v>
      </c>
      <c r="G19179" s="19">
        <v>0.54166666666666696</v>
      </c>
      <c r="H19179">
        <v>13</v>
      </c>
      <c r="I19179" s="13" t="s">
        <v>219</v>
      </c>
      <c r="J19179">
        <v>1</v>
      </c>
      <c r="K19179" s="13" t="s">
        <v>214</v>
      </c>
      <c r="L19179">
        <v>5</v>
      </c>
      <c r="M19179">
        <v>0</v>
      </c>
      <c r="N19179" s="13" t="s">
        <v>212</v>
      </c>
      <c r="O19179" s="13" t="s">
        <v>195</v>
      </c>
      <c r="P19179">
        <v>30</v>
      </c>
      <c r="Q19179" s="13" t="s">
        <v>95</v>
      </c>
      <c r="R19179" s="13" t="s">
        <v>213</v>
      </c>
      <c r="S19179" s="13" t="s">
        <v>196</v>
      </c>
      <c r="T19179">
        <v>2</v>
      </c>
      <c r="U19179">
        <v>0</v>
      </c>
      <c r="V19179">
        <v>0</v>
      </c>
      <c r="W19179" s="13" t="s">
        <v>101</v>
      </c>
      <c r="X19179">
        <v>0.25</v>
      </c>
    </row>
    <row r="19180" spans="1:24" x14ac:dyDescent="0.3">
      <c r="A19180">
        <v>19178</v>
      </c>
      <c r="B19180" t="s">
        <v>197</v>
      </c>
      <c r="C19180" t="s">
        <v>198</v>
      </c>
      <c r="D19180">
        <v>30.635914</v>
      </c>
      <c r="E19180">
        <v>76.796825999999996</v>
      </c>
      <c r="F19180" s="18">
        <v>45562</v>
      </c>
      <c r="G19180" s="19">
        <v>0.79166666666666696</v>
      </c>
      <c r="H19180">
        <v>19</v>
      </c>
      <c r="I19180" s="13" t="s">
        <v>211</v>
      </c>
      <c r="J19180">
        <v>0</v>
      </c>
      <c r="K19180" s="13" t="s">
        <v>191</v>
      </c>
      <c r="L19180">
        <v>5</v>
      </c>
      <c r="M19180">
        <v>1</v>
      </c>
      <c r="N19180" s="13" t="s">
        <v>212</v>
      </c>
      <c r="O19180" s="13" t="s">
        <v>195</v>
      </c>
      <c r="P19180">
        <v>23</v>
      </c>
      <c r="Q19180" s="13" t="s">
        <v>95</v>
      </c>
      <c r="R19180" s="13" t="s">
        <v>98</v>
      </c>
      <c r="S19180" s="13" t="s">
        <v>196</v>
      </c>
      <c r="T19180">
        <v>5</v>
      </c>
      <c r="U19180">
        <v>3</v>
      </c>
      <c r="V19180">
        <v>1</v>
      </c>
      <c r="W19180" s="13" t="s">
        <v>101</v>
      </c>
      <c r="X19180">
        <v>0.4</v>
      </c>
    </row>
    <row r="19181" spans="1:24" x14ac:dyDescent="0.3">
      <c r="A19181">
        <v>19179</v>
      </c>
      <c r="B19181" t="s">
        <v>79</v>
      </c>
      <c r="C19181" t="s">
        <v>80</v>
      </c>
      <c r="D19181">
        <v>18.502938</v>
      </c>
      <c r="E19181">
        <v>73.749157999999994</v>
      </c>
      <c r="F19181" s="18">
        <v>44907</v>
      </c>
      <c r="G19181" s="19">
        <v>0.95833333333333304</v>
      </c>
      <c r="H19181">
        <v>23</v>
      </c>
      <c r="I19181" s="13" t="s">
        <v>204</v>
      </c>
      <c r="J19181">
        <v>0</v>
      </c>
      <c r="K19181" s="13" t="s">
        <v>191</v>
      </c>
      <c r="L19181">
        <v>6</v>
      </c>
      <c r="M19181">
        <v>0</v>
      </c>
      <c r="N19181" s="13" t="s">
        <v>94</v>
      </c>
      <c r="O19181" s="13" t="s">
        <v>95</v>
      </c>
      <c r="P19181">
        <v>27</v>
      </c>
      <c r="Q19181" s="13" t="s">
        <v>97</v>
      </c>
      <c r="R19181" s="13" t="s">
        <v>208</v>
      </c>
      <c r="S19181" s="13" t="s">
        <v>196</v>
      </c>
      <c r="T19181">
        <v>4</v>
      </c>
      <c r="U19181">
        <v>0</v>
      </c>
      <c r="V19181">
        <v>0</v>
      </c>
      <c r="W19181" s="13" t="s">
        <v>101</v>
      </c>
      <c r="X19181">
        <v>0.65</v>
      </c>
    </row>
    <row r="19182" spans="1:24" x14ac:dyDescent="0.3">
      <c r="A19182">
        <v>19180</v>
      </c>
      <c r="B19182" t="s">
        <v>200</v>
      </c>
      <c r="C19182" t="s">
        <v>201</v>
      </c>
      <c r="D19182">
        <v>12.977694</v>
      </c>
      <c r="E19182">
        <v>80.135554999999997</v>
      </c>
      <c r="F19182" s="18">
        <v>45017</v>
      </c>
      <c r="G19182" s="19">
        <v>4.1666666666666699E-2</v>
      </c>
      <c r="H19182">
        <v>1</v>
      </c>
      <c r="I19182" s="13" t="s">
        <v>219</v>
      </c>
      <c r="J19182">
        <v>1</v>
      </c>
      <c r="K19182" s="13" t="s">
        <v>214</v>
      </c>
      <c r="L19182">
        <v>3</v>
      </c>
      <c r="M19182">
        <v>0</v>
      </c>
      <c r="N19182" s="13" t="s">
        <v>192</v>
      </c>
      <c r="O19182" s="13" t="s">
        <v>97</v>
      </c>
      <c r="P19182">
        <v>40</v>
      </c>
      <c r="Q19182" s="13" t="s">
        <v>95</v>
      </c>
      <c r="R19182" s="13" t="s">
        <v>213</v>
      </c>
      <c r="S19182" s="13" t="s">
        <v>196</v>
      </c>
      <c r="T19182">
        <v>5</v>
      </c>
      <c r="U19182">
        <v>2</v>
      </c>
      <c r="V19182">
        <v>0</v>
      </c>
      <c r="W19182" s="13" t="s">
        <v>101</v>
      </c>
      <c r="X19182">
        <v>0.1</v>
      </c>
    </row>
    <row r="19183" spans="1:24" x14ac:dyDescent="0.3">
      <c r="A19183">
        <v>19181</v>
      </c>
      <c r="B19183" t="s">
        <v>200</v>
      </c>
      <c r="C19183" t="s">
        <v>201</v>
      </c>
      <c r="D19183">
        <v>13.094118999999999</v>
      </c>
      <c r="E19183">
        <v>80.284915999999996</v>
      </c>
      <c r="F19183" s="18">
        <v>45636</v>
      </c>
      <c r="G19183" s="19">
        <v>0.66666666666666696</v>
      </c>
      <c r="H19183">
        <v>16</v>
      </c>
      <c r="I19183" s="13" t="s">
        <v>215</v>
      </c>
      <c r="J19183">
        <v>0</v>
      </c>
      <c r="K19183" s="13" t="s">
        <v>214</v>
      </c>
      <c r="L19183">
        <v>1</v>
      </c>
      <c r="M19183">
        <v>1</v>
      </c>
      <c r="N19183" s="13" t="s">
        <v>192</v>
      </c>
      <c r="O19183" s="13" t="s">
        <v>97</v>
      </c>
      <c r="P19183">
        <v>28</v>
      </c>
      <c r="Q19183" s="13" t="s">
        <v>195</v>
      </c>
      <c r="R19183" s="13" t="s">
        <v>205</v>
      </c>
      <c r="S19183" s="13" t="s">
        <v>196</v>
      </c>
      <c r="T19183">
        <v>5</v>
      </c>
      <c r="U19183">
        <v>4</v>
      </c>
      <c r="V19183">
        <v>0</v>
      </c>
      <c r="W19183" s="13" t="s">
        <v>101</v>
      </c>
      <c r="X19183">
        <v>0.1</v>
      </c>
    </row>
    <row r="19184" spans="1:24" x14ac:dyDescent="0.3">
      <c r="A19184">
        <v>19182</v>
      </c>
      <c r="B19184" t="s">
        <v>209</v>
      </c>
      <c r="C19184" t="s">
        <v>210</v>
      </c>
      <c r="D19184">
        <v>17.41254</v>
      </c>
      <c r="E19184">
        <v>78.484460999999996</v>
      </c>
      <c r="F19184" s="18">
        <v>45176</v>
      </c>
      <c r="G19184" s="19">
        <v>0.75</v>
      </c>
      <c r="H19184">
        <v>18</v>
      </c>
      <c r="I19184" s="13" t="s">
        <v>202</v>
      </c>
      <c r="J19184">
        <v>0</v>
      </c>
      <c r="K19184" s="13" t="s">
        <v>92</v>
      </c>
      <c r="L19184">
        <v>1</v>
      </c>
      <c r="M19184">
        <v>0</v>
      </c>
      <c r="N19184" s="13" t="s">
        <v>94</v>
      </c>
      <c r="O19184" s="13" t="s">
        <v>95</v>
      </c>
      <c r="P19184">
        <v>17</v>
      </c>
      <c r="Q19184" s="13" t="s">
        <v>195</v>
      </c>
      <c r="R19184" s="13" t="s">
        <v>205</v>
      </c>
      <c r="S19184" s="13" t="s">
        <v>196</v>
      </c>
      <c r="T19184">
        <v>3</v>
      </c>
      <c r="U19184">
        <v>3</v>
      </c>
      <c r="V19184">
        <v>1</v>
      </c>
      <c r="W19184" s="13" t="s">
        <v>101</v>
      </c>
      <c r="X19184">
        <v>0.6</v>
      </c>
    </row>
    <row r="19185" spans="1:24" x14ac:dyDescent="0.3">
      <c r="A19185">
        <v>19183</v>
      </c>
      <c r="B19185" t="s">
        <v>217</v>
      </c>
      <c r="C19185" t="s">
        <v>218</v>
      </c>
      <c r="D19185">
        <v>22.577940999999999</v>
      </c>
      <c r="E19185">
        <v>88.351203999999996</v>
      </c>
      <c r="F19185" s="18">
        <v>44901</v>
      </c>
      <c r="G19185" s="19">
        <v>0</v>
      </c>
      <c r="H19185">
        <v>0</v>
      </c>
      <c r="I19185" s="13" t="s">
        <v>215</v>
      </c>
      <c r="J19185">
        <v>0</v>
      </c>
      <c r="K19185" s="13" t="s">
        <v>191</v>
      </c>
      <c r="L19185">
        <v>6</v>
      </c>
      <c r="M19185">
        <v>0</v>
      </c>
      <c r="N19185" s="13" t="s">
        <v>212</v>
      </c>
      <c r="O19185" s="13" t="s">
        <v>195</v>
      </c>
      <c r="P19185">
        <v>29</v>
      </c>
      <c r="Q19185" s="13" t="s">
        <v>95</v>
      </c>
      <c r="R19185" s="13" t="s">
        <v>205</v>
      </c>
      <c r="S19185" s="13" t="s">
        <v>196</v>
      </c>
      <c r="T19185">
        <v>1</v>
      </c>
      <c r="U19185">
        <v>1</v>
      </c>
      <c r="V19185">
        <v>0</v>
      </c>
      <c r="W19185" s="13" t="s">
        <v>101</v>
      </c>
      <c r="X19185">
        <v>0.25</v>
      </c>
    </row>
    <row r="19186" spans="1:24" x14ac:dyDescent="0.3">
      <c r="A19186">
        <v>19184</v>
      </c>
      <c r="B19186" t="s">
        <v>200</v>
      </c>
      <c r="C19186" t="s">
        <v>201</v>
      </c>
      <c r="D19186">
        <v>12.982524</v>
      </c>
      <c r="E19186">
        <v>80.127711000000005</v>
      </c>
      <c r="F19186" s="18">
        <v>45507</v>
      </c>
      <c r="G19186" s="19">
        <v>0.29166666666666702</v>
      </c>
      <c r="H19186">
        <v>7</v>
      </c>
      <c r="I19186" s="13" t="s">
        <v>219</v>
      </c>
      <c r="J19186">
        <v>1</v>
      </c>
      <c r="K19186" s="13" t="s">
        <v>92</v>
      </c>
      <c r="L19186">
        <v>6</v>
      </c>
      <c r="M19186">
        <v>1</v>
      </c>
      <c r="N19186" s="13" t="s">
        <v>192</v>
      </c>
      <c r="O19186" s="13" t="s">
        <v>97</v>
      </c>
      <c r="P19186">
        <v>38</v>
      </c>
      <c r="Q19186" s="13" t="s">
        <v>95</v>
      </c>
      <c r="R19186" s="13" t="s">
        <v>208</v>
      </c>
      <c r="S19186" s="13" t="s">
        <v>196</v>
      </c>
      <c r="T19186">
        <v>1</v>
      </c>
      <c r="U19186">
        <v>0</v>
      </c>
      <c r="V19186">
        <v>0</v>
      </c>
      <c r="W19186" s="13" t="s">
        <v>101</v>
      </c>
      <c r="X19186">
        <v>0.1</v>
      </c>
    </row>
    <row r="19187" spans="1:24" x14ac:dyDescent="0.3">
      <c r="A19187">
        <v>19185</v>
      </c>
      <c r="B19187" t="s">
        <v>79</v>
      </c>
      <c r="C19187" t="s">
        <v>80</v>
      </c>
      <c r="D19187">
        <v>18.593841999999999</v>
      </c>
      <c r="E19187">
        <v>73.94735</v>
      </c>
      <c r="F19187" s="18">
        <v>45311</v>
      </c>
      <c r="G19187" s="19">
        <v>0.16666666666666699</v>
      </c>
      <c r="H19187">
        <v>4</v>
      </c>
      <c r="I19187" s="13" t="s">
        <v>219</v>
      </c>
      <c r="J19187">
        <v>1</v>
      </c>
      <c r="K19187" s="13" t="s">
        <v>92</v>
      </c>
      <c r="L19187">
        <v>6</v>
      </c>
      <c r="M19187">
        <v>0</v>
      </c>
      <c r="N19187" s="13" t="s">
        <v>94</v>
      </c>
      <c r="O19187" s="13" t="s">
        <v>95</v>
      </c>
      <c r="P19187">
        <v>26</v>
      </c>
      <c r="Q19187" s="13" t="s">
        <v>95</v>
      </c>
      <c r="R19187" s="13" t="s">
        <v>208</v>
      </c>
      <c r="S19187" s="13" t="s">
        <v>196</v>
      </c>
      <c r="T19187">
        <v>1</v>
      </c>
      <c r="U19187">
        <v>0</v>
      </c>
      <c r="V19187">
        <v>0</v>
      </c>
      <c r="W19187" s="13" t="s">
        <v>101</v>
      </c>
      <c r="X19187">
        <v>0.45</v>
      </c>
    </row>
    <row r="19188" spans="1:24" x14ac:dyDescent="0.3">
      <c r="A19188">
        <v>19186</v>
      </c>
      <c r="B19188" t="s">
        <v>197</v>
      </c>
      <c r="C19188" t="s">
        <v>198</v>
      </c>
      <c r="D19188">
        <v>30.665856000000002</v>
      </c>
      <c r="E19188">
        <v>76.751598999999999</v>
      </c>
      <c r="F19188" s="18">
        <v>44805</v>
      </c>
      <c r="G19188" s="19">
        <v>0.79166666666666696</v>
      </c>
      <c r="H19188">
        <v>19</v>
      </c>
      <c r="I19188" s="13" t="s">
        <v>202</v>
      </c>
      <c r="J19188">
        <v>0</v>
      </c>
      <c r="K19188" s="13" t="s">
        <v>191</v>
      </c>
      <c r="L19188">
        <v>6</v>
      </c>
      <c r="M19188">
        <v>0</v>
      </c>
      <c r="N19188" s="13" t="s">
        <v>94</v>
      </c>
      <c r="O19188" s="13" t="s">
        <v>95</v>
      </c>
      <c r="P19188">
        <v>30</v>
      </c>
      <c r="Q19188" s="13" t="s">
        <v>97</v>
      </c>
      <c r="R19188" s="13" t="s">
        <v>208</v>
      </c>
      <c r="S19188" s="13" t="s">
        <v>99</v>
      </c>
      <c r="T19188">
        <v>1</v>
      </c>
      <c r="U19188">
        <v>1</v>
      </c>
      <c r="V19188">
        <v>1</v>
      </c>
      <c r="W19188" s="13" t="s">
        <v>101</v>
      </c>
      <c r="X19188">
        <v>1</v>
      </c>
    </row>
    <row r="19189" spans="1:24" x14ac:dyDescent="0.3">
      <c r="A19189">
        <v>19187</v>
      </c>
      <c r="B19189" t="s">
        <v>190</v>
      </c>
      <c r="C19189" t="s">
        <v>80</v>
      </c>
      <c r="D19189">
        <v>18.935997</v>
      </c>
      <c r="E19189">
        <v>72.917884999999998</v>
      </c>
      <c r="F19189" s="18">
        <v>44611</v>
      </c>
      <c r="G19189" s="19">
        <v>0.5</v>
      </c>
      <c r="H19189">
        <v>12</v>
      </c>
      <c r="I19189" s="13" t="s">
        <v>219</v>
      </c>
      <c r="J19189">
        <v>1</v>
      </c>
      <c r="K19189" s="13" t="s">
        <v>92</v>
      </c>
      <c r="L19189">
        <v>2</v>
      </c>
      <c r="M19189">
        <v>1</v>
      </c>
      <c r="N19189" s="13" t="s">
        <v>94</v>
      </c>
      <c r="O19189" s="13" t="s">
        <v>95</v>
      </c>
      <c r="P19189">
        <v>19</v>
      </c>
      <c r="Q19189" s="13" t="s">
        <v>95</v>
      </c>
      <c r="R19189" s="13" t="s">
        <v>213</v>
      </c>
      <c r="S19189" s="13" t="s">
        <v>193</v>
      </c>
      <c r="T19189">
        <v>5</v>
      </c>
      <c r="U19189">
        <v>5</v>
      </c>
      <c r="V19189">
        <v>0</v>
      </c>
      <c r="W19189" s="13" t="s">
        <v>101</v>
      </c>
      <c r="X19189">
        <v>0.45</v>
      </c>
    </row>
    <row r="19190" spans="1:24" x14ac:dyDescent="0.3">
      <c r="A19190">
        <v>19188</v>
      </c>
      <c r="B19190" t="s">
        <v>190</v>
      </c>
      <c r="C19190" t="s">
        <v>80</v>
      </c>
      <c r="D19190">
        <v>19.084596000000001</v>
      </c>
      <c r="E19190">
        <v>72.778462000000005</v>
      </c>
      <c r="F19190" s="18">
        <v>45635</v>
      </c>
      <c r="G19190" s="19">
        <v>0.83333333333333304</v>
      </c>
      <c r="H19190">
        <v>20</v>
      </c>
      <c r="I19190" s="13" t="s">
        <v>204</v>
      </c>
      <c r="J19190">
        <v>0</v>
      </c>
      <c r="K19190" s="13" t="s">
        <v>191</v>
      </c>
      <c r="L19190">
        <v>1</v>
      </c>
      <c r="M19190">
        <v>0</v>
      </c>
      <c r="N19190" s="13" t="s">
        <v>94</v>
      </c>
      <c r="O19190" s="13" t="s">
        <v>95</v>
      </c>
      <c r="P19190">
        <v>28</v>
      </c>
      <c r="Q19190" s="13" t="s">
        <v>195</v>
      </c>
      <c r="R19190" s="13" t="s">
        <v>205</v>
      </c>
      <c r="S19190" s="13" t="s">
        <v>196</v>
      </c>
      <c r="T19190">
        <v>1</v>
      </c>
      <c r="U19190">
        <v>1</v>
      </c>
      <c r="V19190">
        <v>0</v>
      </c>
      <c r="W19190" s="13" t="s">
        <v>101</v>
      </c>
      <c r="X19190">
        <v>0.45</v>
      </c>
    </row>
    <row r="19191" spans="1:24" x14ac:dyDescent="0.3">
      <c r="A19191">
        <v>19189</v>
      </c>
      <c r="B19191" t="s">
        <v>190</v>
      </c>
      <c r="C19191" t="s">
        <v>80</v>
      </c>
      <c r="D19191">
        <v>19.182715999999999</v>
      </c>
      <c r="E19191">
        <v>72.947175000000001</v>
      </c>
      <c r="F19191" s="18">
        <v>45657</v>
      </c>
      <c r="G19191" s="19">
        <v>0.75</v>
      </c>
      <c r="H19191">
        <v>18</v>
      </c>
      <c r="I19191" s="13" t="s">
        <v>215</v>
      </c>
      <c r="J19191">
        <v>0</v>
      </c>
      <c r="K19191" s="13" t="s">
        <v>92</v>
      </c>
      <c r="L19191">
        <v>5</v>
      </c>
      <c r="M19191">
        <v>0</v>
      </c>
      <c r="N19191" s="13" t="s">
        <v>212</v>
      </c>
      <c r="O19191" s="13" t="s">
        <v>95</v>
      </c>
      <c r="P19191">
        <v>27</v>
      </c>
      <c r="Q19191" s="13" t="s">
        <v>195</v>
      </c>
      <c r="R19191" s="13" t="s">
        <v>98</v>
      </c>
      <c r="S19191" s="13" t="s">
        <v>196</v>
      </c>
      <c r="T19191">
        <v>2</v>
      </c>
      <c r="U19191">
        <v>2</v>
      </c>
      <c r="V19191">
        <v>1</v>
      </c>
      <c r="W19191" s="13" t="s">
        <v>101</v>
      </c>
      <c r="X19191">
        <v>0.6</v>
      </c>
    </row>
    <row r="19192" spans="1:24" x14ac:dyDescent="0.3">
      <c r="A19192">
        <v>19190</v>
      </c>
      <c r="B19192" t="s">
        <v>79</v>
      </c>
      <c r="C19192" t="s">
        <v>80</v>
      </c>
      <c r="D19192">
        <v>18.624186000000002</v>
      </c>
      <c r="E19192">
        <v>73.806633000000005</v>
      </c>
      <c r="F19192" s="18">
        <v>45758</v>
      </c>
      <c r="G19192" s="19">
        <v>0.79166666666666696</v>
      </c>
      <c r="H19192">
        <v>19</v>
      </c>
      <c r="I19192" s="13" t="s">
        <v>211</v>
      </c>
      <c r="J19192">
        <v>0</v>
      </c>
      <c r="K19192" s="13" t="s">
        <v>92</v>
      </c>
      <c r="L19192">
        <v>5</v>
      </c>
      <c r="M19192">
        <v>0</v>
      </c>
      <c r="N19192" s="13" t="s">
        <v>192</v>
      </c>
      <c r="O19192" s="13" t="s">
        <v>97</v>
      </c>
      <c r="P19192">
        <v>19</v>
      </c>
      <c r="Q19192" s="13" t="s">
        <v>97</v>
      </c>
      <c r="R19192" s="13" t="s">
        <v>199</v>
      </c>
      <c r="S19192" s="13" t="s">
        <v>193</v>
      </c>
      <c r="T19192">
        <v>4</v>
      </c>
      <c r="U19192">
        <v>1</v>
      </c>
      <c r="V19192">
        <v>1</v>
      </c>
      <c r="W19192" s="13" t="s">
        <v>101</v>
      </c>
      <c r="X19192">
        <v>0.45</v>
      </c>
    </row>
    <row r="19193" spans="1:24" x14ac:dyDescent="0.3">
      <c r="A19193">
        <v>19191</v>
      </c>
      <c r="B19193" t="s">
        <v>217</v>
      </c>
      <c r="C19193" t="s">
        <v>218</v>
      </c>
      <c r="D19193">
        <v>22.462655999999999</v>
      </c>
      <c r="E19193">
        <v>88.201524000000006</v>
      </c>
      <c r="F19193" s="18">
        <v>44648</v>
      </c>
      <c r="G19193" s="19">
        <v>0.625</v>
      </c>
      <c r="H19193">
        <v>15</v>
      </c>
      <c r="I19193" s="13" t="s">
        <v>204</v>
      </c>
      <c r="J19193">
        <v>0</v>
      </c>
      <c r="K19193" s="13" t="s">
        <v>92</v>
      </c>
      <c r="L19193">
        <v>2</v>
      </c>
      <c r="M19193">
        <v>0</v>
      </c>
      <c r="N19193" s="13" t="s">
        <v>94</v>
      </c>
      <c r="O19193" s="13" t="s">
        <v>95</v>
      </c>
      <c r="P19193">
        <v>40</v>
      </c>
      <c r="Q19193" s="13" t="s">
        <v>97</v>
      </c>
      <c r="R19193" s="13" t="s">
        <v>213</v>
      </c>
      <c r="S19193" s="13" t="s">
        <v>193</v>
      </c>
      <c r="T19193">
        <v>4</v>
      </c>
      <c r="U19193">
        <v>2</v>
      </c>
      <c r="V19193">
        <v>0</v>
      </c>
      <c r="W19193" s="13" t="s">
        <v>101</v>
      </c>
      <c r="X19193">
        <v>0.65</v>
      </c>
    </row>
    <row r="19194" spans="1:24" x14ac:dyDescent="0.3">
      <c r="A19194">
        <v>19192</v>
      </c>
      <c r="B19194" t="s">
        <v>217</v>
      </c>
      <c r="C19194" t="s">
        <v>218</v>
      </c>
      <c r="D19194">
        <v>22.648016999999999</v>
      </c>
      <c r="E19194">
        <v>88.493913000000006</v>
      </c>
      <c r="F19194" s="18">
        <v>45625</v>
      </c>
      <c r="G19194" s="19">
        <v>0.95833333333333304</v>
      </c>
      <c r="H19194">
        <v>23</v>
      </c>
      <c r="I19194" s="13" t="s">
        <v>211</v>
      </c>
      <c r="J19194">
        <v>0</v>
      </c>
      <c r="K19194" s="13" t="s">
        <v>214</v>
      </c>
      <c r="L19194">
        <v>2</v>
      </c>
      <c r="M19194">
        <v>0</v>
      </c>
      <c r="N19194" s="13" t="s">
        <v>212</v>
      </c>
      <c r="O19194" s="13" t="s">
        <v>95</v>
      </c>
      <c r="P19194">
        <v>22</v>
      </c>
      <c r="Q19194" s="13" t="s">
        <v>95</v>
      </c>
      <c r="R19194" s="13" t="s">
        <v>213</v>
      </c>
      <c r="S19194" s="13" t="s">
        <v>196</v>
      </c>
      <c r="T19194">
        <v>3</v>
      </c>
      <c r="U19194">
        <v>2</v>
      </c>
      <c r="V19194">
        <v>0</v>
      </c>
      <c r="W19194" s="13" t="s">
        <v>101</v>
      </c>
      <c r="X19194">
        <v>0.45</v>
      </c>
    </row>
    <row r="19195" spans="1:24" x14ac:dyDescent="0.3">
      <c r="A19195">
        <v>19193</v>
      </c>
      <c r="B19195" t="s">
        <v>217</v>
      </c>
      <c r="C19195" t="s">
        <v>218</v>
      </c>
      <c r="D19195">
        <v>22.648902</v>
      </c>
      <c r="E19195">
        <v>88.279861999999994</v>
      </c>
      <c r="F19195" s="18">
        <v>45698</v>
      </c>
      <c r="G19195" s="19">
        <v>0.54166666666666696</v>
      </c>
      <c r="H19195">
        <v>13</v>
      </c>
      <c r="I19195" s="13" t="s">
        <v>204</v>
      </c>
      <c r="J19195">
        <v>0</v>
      </c>
      <c r="K19195" s="13" t="s">
        <v>191</v>
      </c>
      <c r="L19195">
        <v>2</v>
      </c>
      <c r="M19195">
        <v>0</v>
      </c>
      <c r="N19195" s="13" t="s">
        <v>192</v>
      </c>
      <c r="O19195" s="13" t="s">
        <v>97</v>
      </c>
      <c r="P19195">
        <v>19</v>
      </c>
      <c r="Q19195" s="13" t="s">
        <v>97</v>
      </c>
      <c r="R19195" s="13" t="s">
        <v>213</v>
      </c>
      <c r="S19195" s="13" t="s">
        <v>196</v>
      </c>
      <c r="T19195">
        <v>2</v>
      </c>
      <c r="U19195">
        <v>1</v>
      </c>
      <c r="V19195">
        <v>0</v>
      </c>
      <c r="W19195" s="13" t="s">
        <v>101</v>
      </c>
      <c r="X19195">
        <v>0.3</v>
      </c>
    </row>
    <row r="19196" spans="1:24" x14ac:dyDescent="0.3">
      <c r="A19196">
        <v>19194</v>
      </c>
      <c r="B19196" t="s">
        <v>197</v>
      </c>
      <c r="C19196" t="s">
        <v>198</v>
      </c>
      <c r="D19196">
        <v>30.61063</v>
      </c>
      <c r="E19196">
        <v>76.732313000000005</v>
      </c>
      <c r="F19196" s="18">
        <v>44566</v>
      </c>
      <c r="G19196" s="19">
        <v>8.3333333333333301E-2</v>
      </c>
      <c r="H19196">
        <v>2</v>
      </c>
      <c r="I19196" s="13" t="s">
        <v>194</v>
      </c>
      <c r="J19196">
        <v>0</v>
      </c>
      <c r="K19196" s="13" t="s">
        <v>191</v>
      </c>
      <c r="L19196">
        <v>3</v>
      </c>
      <c r="M19196">
        <v>1</v>
      </c>
      <c r="N19196" s="13" t="s">
        <v>192</v>
      </c>
      <c r="O19196" s="13" t="s">
        <v>97</v>
      </c>
      <c r="P19196">
        <v>29</v>
      </c>
      <c r="Q19196" s="13" t="s">
        <v>95</v>
      </c>
      <c r="R19196" s="13" t="s">
        <v>213</v>
      </c>
      <c r="S19196" s="13" t="s">
        <v>193</v>
      </c>
      <c r="T19196">
        <v>1</v>
      </c>
      <c r="U19196">
        <v>0</v>
      </c>
      <c r="V19196">
        <v>0</v>
      </c>
      <c r="W19196" s="13" t="s">
        <v>101</v>
      </c>
      <c r="X19196">
        <v>0.1</v>
      </c>
    </row>
    <row r="19197" spans="1:24" x14ac:dyDescent="0.3">
      <c r="A19197">
        <v>19195</v>
      </c>
      <c r="B19197" t="s">
        <v>217</v>
      </c>
      <c r="C19197" t="s">
        <v>218</v>
      </c>
      <c r="D19197">
        <v>22.405367999999999</v>
      </c>
      <c r="E19197">
        <v>88.256917000000001</v>
      </c>
      <c r="F19197" s="18">
        <v>45717</v>
      </c>
      <c r="G19197" s="19">
        <v>0.75</v>
      </c>
      <c r="H19197">
        <v>18</v>
      </c>
      <c r="I19197" s="13" t="s">
        <v>219</v>
      </c>
      <c r="J19197">
        <v>1</v>
      </c>
      <c r="K19197" s="13" t="s">
        <v>92</v>
      </c>
      <c r="L19197">
        <v>4</v>
      </c>
      <c r="M19197">
        <v>0</v>
      </c>
      <c r="N19197" s="13" t="s">
        <v>192</v>
      </c>
      <c r="O19197" s="13" t="s">
        <v>97</v>
      </c>
      <c r="P19197">
        <v>32</v>
      </c>
      <c r="Q19197" s="13" t="s">
        <v>195</v>
      </c>
      <c r="R19197" s="13" t="s">
        <v>205</v>
      </c>
      <c r="S19197" s="13" t="s">
        <v>193</v>
      </c>
      <c r="T19197">
        <v>2</v>
      </c>
      <c r="U19197">
        <v>0</v>
      </c>
      <c r="V19197">
        <v>1</v>
      </c>
      <c r="W19197" s="13" t="s">
        <v>101</v>
      </c>
      <c r="X19197">
        <v>0.25</v>
      </c>
    </row>
    <row r="19198" spans="1:24" x14ac:dyDescent="0.3">
      <c r="A19198">
        <v>19196</v>
      </c>
      <c r="B19198" t="s">
        <v>190</v>
      </c>
      <c r="C19198" t="s">
        <v>80</v>
      </c>
      <c r="D19198">
        <v>18.851303999999999</v>
      </c>
      <c r="E19198">
        <v>72.982495999999998</v>
      </c>
      <c r="F19198" s="18">
        <v>44736</v>
      </c>
      <c r="G19198" s="19">
        <v>0.41666666666666702</v>
      </c>
      <c r="H19198">
        <v>10</v>
      </c>
      <c r="I19198" s="13" t="s">
        <v>211</v>
      </c>
      <c r="J19198">
        <v>0</v>
      </c>
      <c r="K19198" s="13" t="s">
        <v>191</v>
      </c>
      <c r="L19198">
        <v>4</v>
      </c>
      <c r="M19198">
        <v>1</v>
      </c>
      <c r="N19198" s="13" t="s">
        <v>212</v>
      </c>
      <c r="O19198" s="13" t="s">
        <v>95</v>
      </c>
      <c r="P19198">
        <v>36</v>
      </c>
      <c r="Q19198" s="13" t="s">
        <v>97</v>
      </c>
      <c r="R19198" s="13" t="s">
        <v>98</v>
      </c>
      <c r="S19198" s="13" t="s">
        <v>196</v>
      </c>
      <c r="T19198">
        <v>3</v>
      </c>
      <c r="U19198">
        <v>2</v>
      </c>
      <c r="V19198">
        <v>1</v>
      </c>
      <c r="W19198" s="13" t="s">
        <v>101</v>
      </c>
      <c r="X19198">
        <v>0.8</v>
      </c>
    </row>
    <row r="19199" spans="1:24" x14ac:dyDescent="0.3">
      <c r="A19199">
        <v>19197</v>
      </c>
      <c r="B19199" t="s">
        <v>217</v>
      </c>
      <c r="C19199" t="s">
        <v>218</v>
      </c>
      <c r="D19199">
        <v>22.551138999999999</v>
      </c>
      <c r="E19199">
        <v>88.417365000000004</v>
      </c>
      <c r="F19199" s="18">
        <v>44843</v>
      </c>
      <c r="G19199" s="19">
        <v>0.125</v>
      </c>
      <c r="H19199">
        <v>3</v>
      </c>
      <c r="I19199" s="13" t="s">
        <v>89</v>
      </c>
      <c r="J19199">
        <v>1</v>
      </c>
      <c r="K19199" s="13" t="s">
        <v>214</v>
      </c>
      <c r="L19199">
        <v>3</v>
      </c>
      <c r="M19199">
        <v>1</v>
      </c>
      <c r="N19199" s="13" t="s">
        <v>94</v>
      </c>
      <c r="O19199" s="13" t="s">
        <v>95</v>
      </c>
      <c r="P19199">
        <v>27</v>
      </c>
      <c r="Q19199" s="13" t="s">
        <v>95</v>
      </c>
      <c r="R19199" s="13" t="s">
        <v>199</v>
      </c>
      <c r="S19199" s="13" t="s">
        <v>196</v>
      </c>
      <c r="T19199">
        <v>1</v>
      </c>
      <c r="U19199">
        <v>0</v>
      </c>
      <c r="V19199">
        <v>0</v>
      </c>
      <c r="W19199" s="13" t="s">
        <v>101</v>
      </c>
      <c r="X19199">
        <v>0.45</v>
      </c>
    </row>
    <row r="19200" spans="1:24" x14ac:dyDescent="0.3">
      <c r="A19200">
        <v>19198</v>
      </c>
      <c r="B19200" t="s">
        <v>206</v>
      </c>
      <c r="C19200" t="s">
        <v>207</v>
      </c>
      <c r="D19200">
        <v>13.017067000000001</v>
      </c>
      <c r="E19200">
        <v>77.570196999999993</v>
      </c>
      <c r="F19200" s="18">
        <v>45586</v>
      </c>
      <c r="G19200" s="19">
        <v>0</v>
      </c>
      <c r="H19200">
        <v>0</v>
      </c>
      <c r="I19200" s="13" t="s">
        <v>204</v>
      </c>
      <c r="J19200">
        <v>0</v>
      </c>
      <c r="K19200" s="13" t="s">
        <v>92</v>
      </c>
      <c r="L19200">
        <v>1</v>
      </c>
      <c r="M19200">
        <v>1</v>
      </c>
      <c r="N19200" s="13" t="s">
        <v>212</v>
      </c>
      <c r="O19200" s="13" t="s">
        <v>95</v>
      </c>
      <c r="P19200">
        <v>15</v>
      </c>
      <c r="Q19200" s="13" t="s">
        <v>95</v>
      </c>
      <c r="R19200" s="13" t="s">
        <v>208</v>
      </c>
      <c r="S19200" s="13" t="s">
        <v>196</v>
      </c>
      <c r="T19200">
        <v>2</v>
      </c>
      <c r="U19200">
        <v>1</v>
      </c>
      <c r="V19200">
        <v>0</v>
      </c>
      <c r="W19200" s="13" t="s">
        <v>101</v>
      </c>
      <c r="X19200">
        <v>0.45</v>
      </c>
    </row>
    <row r="19201" spans="1:24" x14ac:dyDescent="0.3">
      <c r="A19201">
        <v>19199</v>
      </c>
      <c r="B19201" t="s">
        <v>200</v>
      </c>
      <c r="C19201" t="s">
        <v>201</v>
      </c>
      <c r="D19201">
        <v>13.072044</v>
      </c>
      <c r="E19201">
        <v>80.266194999999996</v>
      </c>
      <c r="F19201" s="18">
        <v>45565</v>
      </c>
      <c r="G19201" s="19">
        <v>0.54166666666666696</v>
      </c>
      <c r="H19201">
        <v>13</v>
      </c>
      <c r="I19201" s="13" t="s">
        <v>204</v>
      </c>
      <c r="J19201">
        <v>0</v>
      </c>
      <c r="K19201" s="13" t="s">
        <v>92</v>
      </c>
      <c r="L19201">
        <v>6</v>
      </c>
      <c r="M19201">
        <v>0</v>
      </c>
      <c r="N19201" s="13" t="s">
        <v>192</v>
      </c>
      <c r="O19201" s="13" t="s">
        <v>97</v>
      </c>
      <c r="P19201">
        <v>40</v>
      </c>
      <c r="Q19201" s="13" t="s">
        <v>195</v>
      </c>
      <c r="R19201" s="13" t="s">
        <v>98</v>
      </c>
      <c r="S19201" s="13" t="s">
        <v>196</v>
      </c>
      <c r="T19201">
        <v>5</v>
      </c>
      <c r="U19201">
        <v>0</v>
      </c>
      <c r="V19201">
        <v>0</v>
      </c>
      <c r="W19201" s="13" t="s">
        <v>101</v>
      </c>
      <c r="X19201">
        <v>0.1</v>
      </c>
    </row>
    <row r="19202" spans="1:24" x14ac:dyDescent="0.3">
      <c r="A19202">
        <v>19200</v>
      </c>
      <c r="B19202" t="s">
        <v>79</v>
      </c>
      <c r="C19202" t="s">
        <v>80</v>
      </c>
      <c r="D19202">
        <v>18.648056</v>
      </c>
      <c r="E19202">
        <v>73.775126999999998</v>
      </c>
      <c r="F19202" s="18">
        <v>44791</v>
      </c>
      <c r="G19202" s="19">
        <v>0.20833333333333301</v>
      </c>
      <c r="H19202">
        <v>5</v>
      </c>
      <c r="I19202" s="13" t="s">
        <v>202</v>
      </c>
      <c r="J19202">
        <v>0</v>
      </c>
      <c r="K19202" s="13" t="s">
        <v>191</v>
      </c>
      <c r="L19202">
        <v>3</v>
      </c>
      <c r="M19202">
        <v>0</v>
      </c>
      <c r="N19202" s="13" t="s">
        <v>212</v>
      </c>
      <c r="O19202" s="13" t="s">
        <v>195</v>
      </c>
      <c r="P19202">
        <v>16</v>
      </c>
      <c r="Q19202" s="13" t="s">
        <v>97</v>
      </c>
      <c r="R19202" s="13" t="s">
        <v>205</v>
      </c>
      <c r="S19202" s="13" t="s">
        <v>99</v>
      </c>
      <c r="T19202">
        <v>5</v>
      </c>
      <c r="U19202">
        <v>5</v>
      </c>
      <c r="V19202">
        <v>0</v>
      </c>
      <c r="W19202" s="13" t="s">
        <v>101</v>
      </c>
      <c r="X19202">
        <v>0.65</v>
      </c>
    </row>
    <row r="19203" spans="1:24" x14ac:dyDescent="0.3">
      <c r="A19203">
        <v>19201</v>
      </c>
      <c r="B19203" t="s">
        <v>209</v>
      </c>
      <c r="C19203" t="s">
        <v>210</v>
      </c>
      <c r="D19203">
        <v>17.515158</v>
      </c>
      <c r="E19203">
        <v>78.573789000000005</v>
      </c>
      <c r="F19203" s="18">
        <v>45184</v>
      </c>
      <c r="G19203" s="19">
        <v>0.375</v>
      </c>
      <c r="H19203">
        <v>9</v>
      </c>
      <c r="I19203" s="13" t="s">
        <v>211</v>
      </c>
      <c r="J19203">
        <v>0</v>
      </c>
      <c r="K19203" s="13" t="s">
        <v>191</v>
      </c>
      <c r="L19203">
        <v>4</v>
      </c>
      <c r="M19203">
        <v>1</v>
      </c>
      <c r="N19203" s="13" t="s">
        <v>212</v>
      </c>
      <c r="O19203" s="13" t="s">
        <v>95</v>
      </c>
      <c r="P19203">
        <v>16</v>
      </c>
      <c r="Q19203" s="13" t="s">
        <v>97</v>
      </c>
      <c r="R19203" s="13" t="s">
        <v>213</v>
      </c>
      <c r="S19203" s="13" t="s">
        <v>196</v>
      </c>
      <c r="T19203">
        <v>3</v>
      </c>
      <c r="U19203">
        <v>1</v>
      </c>
      <c r="V19203">
        <v>1</v>
      </c>
      <c r="W19203" s="13" t="s">
        <v>101</v>
      </c>
      <c r="X19203">
        <v>0.8</v>
      </c>
    </row>
    <row r="19204" spans="1:24" x14ac:dyDescent="0.3">
      <c r="A19204">
        <v>19202</v>
      </c>
      <c r="B19204" t="s">
        <v>206</v>
      </c>
      <c r="C19204" t="s">
        <v>207</v>
      </c>
      <c r="D19204">
        <v>13.084922000000001</v>
      </c>
      <c r="E19204">
        <v>77.670219000000003</v>
      </c>
      <c r="F19204" s="18">
        <v>45353</v>
      </c>
      <c r="G19204" s="19">
        <v>0.54166666666666696</v>
      </c>
      <c r="H19204">
        <v>13</v>
      </c>
      <c r="I19204" s="13" t="s">
        <v>219</v>
      </c>
      <c r="J19204">
        <v>1</v>
      </c>
      <c r="K19204" s="13" t="s">
        <v>92</v>
      </c>
      <c r="L19204">
        <v>1</v>
      </c>
      <c r="M19204">
        <v>0</v>
      </c>
      <c r="N19204" s="13" t="s">
        <v>192</v>
      </c>
      <c r="O19204" s="13" t="s">
        <v>97</v>
      </c>
      <c r="P19204">
        <v>31</v>
      </c>
      <c r="Q19204" s="13" t="s">
        <v>195</v>
      </c>
      <c r="R19204" s="13" t="s">
        <v>98</v>
      </c>
      <c r="S19204" s="13" t="s">
        <v>193</v>
      </c>
      <c r="T19204">
        <v>2</v>
      </c>
      <c r="U19204">
        <v>0</v>
      </c>
      <c r="V19204">
        <v>0</v>
      </c>
      <c r="W19204" s="13" t="s">
        <v>101</v>
      </c>
      <c r="X19204">
        <v>0.1</v>
      </c>
    </row>
    <row r="19205" spans="1:24" x14ac:dyDescent="0.3">
      <c r="A19205">
        <v>19203</v>
      </c>
      <c r="B19205" t="s">
        <v>190</v>
      </c>
      <c r="C19205" t="s">
        <v>80</v>
      </c>
      <c r="D19205">
        <v>19.026197</v>
      </c>
      <c r="E19205">
        <v>72.775690999999995</v>
      </c>
      <c r="F19205" s="18">
        <v>45329</v>
      </c>
      <c r="G19205" s="19">
        <v>0.54166666666666696</v>
      </c>
      <c r="H19205">
        <v>13</v>
      </c>
      <c r="I19205" s="13" t="s">
        <v>194</v>
      </c>
      <c r="J19205">
        <v>0</v>
      </c>
      <c r="K19205" s="13" t="s">
        <v>191</v>
      </c>
      <c r="L19205">
        <v>2</v>
      </c>
      <c r="M19205">
        <v>0</v>
      </c>
      <c r="N19205" s="13" t="s">
        <v>192</v>
      </c>
      <c r="O19205" s="13" t="s">
        <v>97</v>
      </c>
      <c r="P19205">
        <v>29</v>
      </c>
      <c r="Q19205" s="13" t="s">
        <v>95</v>
      </c>
      <c r="R19205" s="13" t="s">
        <v>208</v>
      </c>
      <c r="S19205" s="13" t="s">
        <v>196</v>
      </c>
      <c r="T19205">
        <v>4</v>
      </c>
      <c r="U19205">
        <v>1</v>
      </c>
      <c r="V19205">
        <v>0</v>
      </c>
      <c r="W19205" s="13" t="s">
        <v>101</v>
      </c>
      <c r="X19205">
        <v>0.1</v>
      </c>
    </row>
    <row r="19206" spans="1:24" x14ac:dyDescent="0.3">
      <c r="A19206">
        <v>19204</v>
      </c>
      <c r="B19206" t="s">
        <v>190</v>
      </c>
      <c r="C19206" t="s">
        <v>80</v>
      </c>
      <c r="D19206">
        <v>19.283308000000002</v>
      </c>
      <c r="E19206">
        <v>72.961995999999999</v>
      </c>
      <c r="F19206" s="18">
        <v>44600</v>
      </c>
      <c r="G19206" s="19">
        <v>0.75</v>
      </c>
      <c r="H19206">
        <v>18</v>
      </c>
      <c r="I19206" s="13" t="s">
        <v>215</v>
      </c>
      <c r="J19206">
        <v>0</v>
      </c>
      <c r="K19206" s="13" t="s">
        <v>191</v>
      </c>
      <c r="L19206">
        <v>2</v>
      </c>
      <c r="M19206">
        <v>1</v>
      </c>
      <c r="N19206" s="13" t="s">
        <v>192</v>
      </c>
      <c r="O19206" s="13" t="s">
        <v>97</v>
      </c>
      <c r="P19206">
        <v>31</v>
      </c>
      <c r="Q19206" s="13" t="s">
        <v>97</v>
      </c>
      <c r="R19206" s="13" t="s">
        <v>199</v>
      </c>
      <c r="S19206" s="13" t="s">
        <v>196</v>
      </c>
      <c r="T19206">
        <v>1</v>
      </c>
      <c r="U19206">
        <v>0</v>
      </c>
      <c r="V19206">
        <v>1</v>
      </c>
      <c r="W19206" s="13" t="s">
        <v>101</v>
      </c>
      <c r="X19206">
        <v>0.45</v>
      </c>
    </row>
    <row r="19207" spans="1:24" x14ac:dyDescent="0.3">
      <c r="A19207">
        <v>19205</v>
      </c>
      <c r="B19207" t="s">
        <v>79</v>
      </c>
      <c r="C19207" t="s">
        <v>80</v>
      </c>
      <c r="D19207">
        <v>18.519234999999998</v>
      </c>
      <c r="E19207">
        <v>73.752691999999996</v>
      </c>
      <c r="F19207" s="18">
        <v>45312</v>
      </c>
      <c r="G19207" s="19">
        <v>0.25</v>
      </c>
      <c r="H19207">
        <v>6</v>
      </c>
      <c r="I19207" s="13" t="s">
        <v>89</v>
      </c>
      <c r="J19207">
        <v>1</v>
      </c>
      <c r="K19207" s="13" t="s">
        <v>191</v>
      </c>
      <c r="L19207">
        <v>1</v>
      </c>
      <c r="M19207">
        <v>1</v>
      </c>
      <c r="N19207" s="13" t="s">
        <v>94</v>
      </c>
      <c r="O19207" s="13" t="s">
        <v>95</v>
      </c>
      <c r="P19207">
        <v>36</v>
      </c>
      <c r="Q19207" s="13" t="s">
        <v>95</v>
      </c>
      <c r="R19207" s="13" t="s">
        <v>98</v>
      </c>
      <c r="S19207" s="13" t="s">
        <v>193</v>
      </c>
      <c r="T19207">
        <v>3</v>
      </c>
      <c r="U19207">
        <v>1</v>
      </c>
      <c r="V19207">
        <v>0</v>
      </c>
      <c r="W19207" s="13" t="s">
        <v>101</v>
      </c>
      <c r="X19207">
        <v>0.45</v>
      </c>
    </row>
    <row r="19208" spans="1:24" x14ac:dyDescent="0.3">
      <c r="A19208">
        <v>19206</v>
      </c>
      <c r="B19208" t="s">
        <v>203</v>
      </c>
      <c r="C19208" t="s">
        <v>203</v>
      </c>
      <c r="D19208">
        <v>28.772383999999999</v>
      </c>
      <c r="E19208">
        <v>76.953063</v>
      </c>
      <c r="F19208" s="18">
        <v>44838</v>
      </c>
      <c r="G19208" s="19">
        <v>4.1666666666666699E-2</v>
      </c>
      <c r="H19208">
        <v>1</v>
      </c>
      <c r="I19208" s="13" t="s">
        <v>215</v>
      </c>
      <c r="J19208">
        <v>0</v>
      </c>
      <c r="K19208" s="13" t="s">
        <v>214</v>
      </c>
      <c r="L19208">
        <v>3</v>
      </c>
      <c r="M19208">
        <v>0</v>
      </c>
      <c r="N19208" s="13" t="s">
        <v>192</v>
      </c>
      <c r="O19208" s="13" t="s">
        <v>97</v>
      </c>
      <c r="P19208">
        <v>29</v>
      </c>
      <c r="Q19208" s="13" t="s">
        <v>95</v>
      </c>
      <c r="R19208" s="13" t="s">
        <v>208</v>
      </c>
      <c r="S19208" s="13" t="s">
        <v>196</v>
      </c>
      <c r="T19208">
        <v>4</v>
      </c>
      <c r="U19208">
        <v>4</v>
      </c>
      <c r="V19208">
        <v>0</v>
      </c>
      <c r="W19208" s="13" t="s">
        <v>101</v>
      </c>
      <c r="X19208">
        <v>0.1</v>
      </c>
    </row>
    <row r="19209" spans="1:24" x14ac:dyDescent="0.3">
      <c r="A19209">
        <v>19207</v>
      </c>
      <c r="B19209" t="s">
        <v>200</v>
      </c>
      <c r="C19209" t="s">
        <v>201</v>
      </c>
      <c r="D19209">
        <v>13.128612</v>
      </c>
      <c r="E19209">
        <v>80.230974000000003</v>
      </c>
      <c r="F19209" s="18">
        <v>44824</v>
      </c>
      <c r="G19209" s="19">
        <v>0.54166666666666696</v>
      </c>
      <c r="H19209">
        <v>13</v>
      </c>
      <c r="I19209" s="13" t="s">
        <v>215</v>
      </c>
      <c r="J19209">
        <v>0</v>
      </c>
      <c r="K19209" s="13" t="s">
        <v>191</v>
      </c>
      <c r="L19209">
        <v>3</v>
      </c>
      <c r="M19209">
        <v>0</v>
      </c>
      <c r="N19209" s="13" t="s">
        <v>94</v>
      </c>
      <c r="O19209" s="13" t="s">
        <v>95</v>
      </c>
      <c r="P19209">
        <v>26</v>
      </c>
      <c r="Q19209" s="13" t="s">
        <v>97</v>
      </c>
      <c r="R19209" s="13" t="s">
        <v>213</v>
      </c>
      <c r="S19209" s="13" t="s">
        <v>196</v>
      </c>
      <c r="T19209">
        <v>3</v>
      </c>
      <c r="U19209">
        <v>3</v>
      </c>
      <c r="V19209">
        <v>0</v>
      </c>
      <c r="W19209" s="13" t="s">
        <v>101</v>
      </c>
      <c r="X19209">
        <v>0.65</v>
      </c>
    </row>
    <row r="19210" spans="1:24" x14ac:dyDescent="0.3">
      <c r="A19210">
        <v>19208</v>
      </c>
      <c r="B19210" t="s">
        <v>203</v>
      </c>
      <c r="C19210" t="s">
        <v>203</v>
      </c>
      <c r="D19210">
        <v>28.764451999999999</v>
      </c>
      <c r="E19210">
        <v>76.839399</v>
      </c>
      <c r="F19210" s="18">
        <v>44756</v>
      </c>
      <c r="G19210" s="19">
        <v>0.5</v>
      </c>
      <c r="H19210">
        <v>12</v>
      </c>
      <c r="I19210" s="13" t="s">
        <v>202</v>
      </c>
      <c r="J19210">
        <v>0</v>
      </c>
      <c r="K19210" s="13" t="s">
        <v>191</v>
      </c>
      <c r="L19210">
        <v>6</v>
      </c>
      <c r="M19210">
        <v>0</v>
      </c>
      <c r="N19210" s="13" t="s">
        <v>212</v>
      </c>
      <c r="O19210" s="13" t="s">
        <v>95</v>
      </c>
      <c r="P19210">
        <v>16</v>
      </c>
      <c r="Q19210" s="13" t="s">
        <v>195</v>
      </c>
      <c r="R19210" s="13" t="s">
        <v>213</v>
      </c>
      <c r="S19210" s="13" t="s">
        <v>193</v>
      </c>
      <c r="T19210">
        <v>5</v>
      </c>
      <c r="U19210">
        <v>1</v>
      </c>
      <c r="V19210">
        <v>0</v>
      </c>
      <c r="W19210" s="13" t="s">
        <v>101</v>
      </c>
      <c r="X19210">
        <v>0.45</v>
      </c>
    </row>
    <row r="19211" spans="1:24" x14ac:dyDescent="0.3">
      <c r="A19211">
        <v>19209</v>
      </c>
      <c r="B19211" t="s">
        <v>197</v>
      </c>
      <c r="C19211" t="s">
        <v>198</v>
      </c>
      <c r="D19211">
        <v>30.63747</v>
      </c>
      <c r="E19211">
        <v>76.861215999999999</v>
      </c>
      <c r="F19211" s="18">
        <v>45471</v>
      </c>
      <c r="G19211" s="19">
        <v>0.375</v>
      </c>
      <c r="H19211">
        <v>9</v>
      </c>
      <c r="I19211" s="13" t="s">
        <v>211</v>
      </c>
      <c r="J19211">
        <v>0</v>
      </c>
      <c r="K19211" s="13" t="s">
        <v>92</v>
      </c>
      <c r="L19211">
        <v>4</v>
      </c>
      <c r="M19211">
        <v>0</v>
      </c>
      <c r="N19211" s="13" t="s">
        <v>94</v>
      </c>
      <c r="O19211" s="13" t="s">
        <v>95</v>
      </c>
      <c r="P19211">
        <v>21</v>
      </c>
      <c r="Q19211" s="13" t="s">
        <v>195</v>
      </c>
      <c r="R19211" s="13" t="s">
        <v>205</v>
      </c>
      <c r="S19211" s="13" t="s">
        <v>99</v>
      </c>
      <c r="T19211">
        <v>4</v>
      </c>
      <c r="U19211">
        <v>4</v>
      </c>
      <c r="V19211">
        <v>1</v>
      </c>
      <c r="W19211" s="13" t="s">
        <v>101</v>
      </c>
      <c r="X19211">
        <v>0.8</v>
      </c>
    </row>
    <row r="19212" spans="1:24" x14ac:dyDescent="0.3">
      <c r="A19212">
        <v>19210</v>
      </c>
      <c r="B19212" t="s">
        <v>197</v>
      </c>
      <c r="C19212" t="s">
        <v>198</v>
      </c>
      <c r="D19212">
        <v>30.775575</v>
      </c>
      <c r="E19212">
        <v>76.872968</v>
      </c>
      <c r="F19212" s="18">
        <v>45232</v>
      </c>
      <c r="G19212" s="19">
        <v>0.5</v>
      </c>
      <c r="H19212">
        <v>12</v>
      </c>
      <c r="I19212" s="13" t="s">
        <v>202</v>
      </c>
      <c r="J19212">
        <v>0</v>
      </c>
      <c r="K19212" s="13" t="s">
        <v>214</v>
      </c>
      <c r="L19212">
        <v>1</v>
      </c>
      <c r="M19212">
        <v>1</v>
      </c>
      <c r="N19212" s="13" t="s">
        <v>212</v>
      </c>
      <c r="O19212" s="13" t="s">
        <v>95</v>
      </c>
      <c r="P19212">
        <v>25</v>
      </c>
      <c r="Q19212" s="13" t="s">
        <v>195</v>
      </c>
      <c r="R19212" s="13" t="s">
        <v>205</v>
      </c>
      <c r="S19212" s="13" t="s">
        <v>196</v>
      </c>
      <c r="T19212">
        <v>5</v>
      </c>
      <c r="U19212">
        <v>2</v>
      </c>
      <c r="V19212">
        <v>0</v>
      </c>
      <c r="W19212" s="13" t="s">
        <v>101</v>
      </c>
      <c r="X19212">
        <v>0.45</v>
      </c>
    </row>
    <row r="19213" spans="1:24" x14ac:dyDescent="0.3">
      <c r="A19213">
        <v>19211</v>
      </c>
      <c r="B19213" t="s">
        <v>197</v>
      </c>
      <c r="C19213" t="s">
        <v>198</v>
      </c>
      <c r="D19213">
        <v>30.683111</v>
      </c>
      <c r="E19213">
        <v>76.795162000000005</v>
      </c>
      <c r="F19213" s="18">
        <v>45053</v>
      </c>
      <c r="G19213" s="19">
        <v>0.95833333333333304</v>
      </c>
      <c r="H19213">
        <v>23</v>
      </c>
      <c r="I19213" s="13" t="s">
        <v>89</v>
      </c>
      <c r="J19213">
        <v>1</v>
      </c>
      <c r="K19213" s="13" t="s">
        <v>92</v>
      </c>
      <c r="L19213">
        <v>1</v>
      </c>
      <c r="M19213">
        <v>0</v>
      </c>
      <c r="N19213" s="13" t="s">
        <v>94</v>
      </c>
      <c r="O19213" s="13" t="s">
        <v>95</v>
      </c>
      <c r="P19213">
        <v>24</v>
      </c>
      <c r="Q19213" s="13" t="s">
        <v>195</v>
      </c>
      <c r="R19213" s="13" t="s">
        <v>205</v>
      </c>
      <c r="S19213" s="13" t="s">
        <v>99</v>
      </c>
      <c r="T19213">
        <v>1</v>
      </c>
      <c r="U19213">
        <v>1</v>
      </c>
      <c r="V19213">
        <v>0</v>
      </c>
      <c r="W19213" s="13" t="s">
        <v>101</v>
      </c>
      <c r="X19213">
        <v>0.65</v>
      </c>
    </row>
    <row r="19214" spans="1:24" x14ac:dyDescent="0.3">
      <c r="A19214">
        <v>19212</v>
      </c>
      <c r="B19214" t="s">
        <v>197</v>
      </c>
      <c r="C19214" t="s">
        <v>198</v>
      </c>
      <c r="D19214">
        <v>30.614602000000001</v>
      </c>
      <c r="E19214">
        <v>76.876653000000005</v>
      </c>
      <c r="F19214" s="18">
        <v>44761</v>
      </c>
      <c r="G19214" s="19">
        <v>0.33333333333333298</v>
      </c>
      <c r="H19214">
        <v>8</v>
      </c>
      <c r="I19214" s="13" t="s">
        <v>215</v>
      </c>
      <c r="J19214">
        <v>0</v>
      </c>
      <c r="K19214" s="13" t="s">
        <v>191</v>
      </c>
      <c r="L19214">
        <v>3</v>
      </c>
      <c r="M19214">
        <v>0</v>
      </c>
      <c r="N19214" s="13" t="s">
        <v>212</v>
      </c>
      <c r="O19214" s="13" t="s">
        <v>95</v>
      </c>
      <c r="P19214">
        <v>33</v>
      </c>
      <c r="Q19214" s="13" t="s">
        <v>97</v>
      </c>
      <c r="R19214" s="13" t="s">
        <v>199</v>
      </c>
      <c r="S19214" s="13" t="s">
        <v>99</v>
      </c>
      <c r="T19214">
        <v>3</v>
      </c>
      <c r="U19214">
        <v>3</v>
      </c>
      <c r="V19214">
        <v>1</v>
      </c>
      <c r="W19214" s="13" t="s">
        <v>101</v>
      </c>
      <c r="X19214">
        <v>1</v>
      </c>
    </row>
    <row r="19215" spans="1:24" x14ac:dyDescent="0.3">
      <c r="A19215">
        <v>19213</v>
      </c>
      <c r="B19215" t="s">
        <v>200</v>
      </c>
      <c r="C19215" t="s">
        <v>201</v>
      </c>
      <c r="D19215">
        <v>12.984628000000001</v>
      </c>
      <c r="E19215">
        <v>80.119288999999995</v>
      </c>
      <c r="F19215" s="18">
        <v>45271</v>
      </c>
      <c r="G19215" s="19">
        <v>0.75</v>
      </c>
      <c r="H19215">
        <v>18</v>
      </c>
      <c r="I19215" s="13" t="s">
        <v>204</v>
      </c>
      <c r="J19215">
        <v>0</v>
      </c>
      <c r="K19215" s="13" t="s">
        <v>92</v>
      </c>
      <c r="L19215">
        <v>6</v>
      </c>
      <c r="M19215">
        <v>0</v>
      </c>
      <c r="N19215" s="13" t="s">
        <v>94</v>
      </c>
      <c r="O19215" s="13" t="s">
        <v>95</v>
      </c>
      <c r="P19215">
        <v>27</v>
      </c>
      <c r="Q19215" s="13" t="s">
        <v>97</v>
      </c>
      <c r="R19215" s="13" t="s">
        <v>199</v>
      </c>
      <c r="S19215" s="13" t="s">
        <v>99</v>
      </c>
      <c r="T19215">
        <v>1</v>
      </c>
      <c r="U19215">
        <v>1</v>
      </c>
      <c r="V19215">
        <v>1</v>
      </c>
      <c r="W19215" s="13" t="s">
        <v>101</v>
      </c>
      <c r="X19215">
        <v>1</v>
      </c>
    </row>
    <row r="19216" spans="1:24" x14ac:dyDescent="0.3">
      <c r="A19216">
        <v>19214</v>
      </c>
      <c r="B19216" t="s">
        <v>217</v>
      </c>
      <c r="C19216" t="s">
        <v>218</v>
      </c>
      <c r="D19216">
        <v>22.613952000000001</v>
      </c>
      <c r="E19216">
        <v>88.469048999999998</v>
      </c>
      <c r="F19216" s="18">
        <v>45254</v>
      </c>
      <c r="G19216" s="19">
        <v>4.1666666666666699E-2</v>
      </c>
      <c r="H19216">
        <v>1</v>
      </c>
      <c r="I19216" s="13" t="s">
        <v>211</v>
      </c>
      <c r="J19216">
        <v>0</v>
      </c>
      <c r="K19216" s="13" t="s">
        <v>214</v>
      </c>
      <c r="L19216">
        <v>4</v>
      </c>
      <c r="M19216">
        <v>0</v>
      </c>
      <c r="N19216" s="13" t="s">
        <v>94</v>
      </c>
      <c r="O19216" s="13" t="s">
        <v>95</v>
      </c>
      <c r="P19216">
        <v>18</v>
      </c>
      <c r="Q19216" s="13" t="s">
        <v>195</v>
      </c>
      <c r="R19216" s="13" t="s">
        <v>208</v>
      </c>
      <c r="S19216" s="13" t="s">
        <v>193</v>
      </c>
      <c r="T19216">
        <v>3</v>
      </c>
      <c r="U19216">
        <v>0</v>
      </c>
      <c r="V19216">
        <v>0</v>
      </c>
      <c r="W19216" s="13" t="s">
        <v>101</v>
      </c>
      <c r="X19216">
        <v>0.45</v>
      </c>
    </row>
    <row r="19217" spans="1:24" x14ac:dyDescent="0.3">
      <c r="A19217">
        <v>19215</v>
      </c>
      <c r="B19217" t="s">
        <v>209</v>
      </c>
      <c r="C19217" t="s">
        <v>210</v>
      </c>
      <c r="D19217">
        <v>17.492826999999998</v>
      </c>
      <c r="E19217">
        <v>78.248987999999997</v>
      </c>
      <c r="F19217" s="18">
        <v>44950</v>
      </c>
      <c r="G19217" s="19">
        <v>0.66666666666666696</v>
      </c>
      <c r="H19217">
        <v>16</v>
      </c>
      <c r="I19217" s="13" t="s">
        <v>215</v>
      </c>
      <c r="J19217">
        <v>0</v>
      </c>
      <c r="K19217" s="13" t="s">
        <v>214</v>
      </c>
      <c r="L19217">
        <v>2</v>
      </c>
      <c r="M19217">
        <v>0</v>
      </c>
      <c r="N19217" s="13" t="s">
        <v>212</v>
      </c>
      <c r="O19217" s="13" t="s">
        <v>95</v>
      </c>
      <c r="P19217">
        <v>23</v>
      </c>
      <c r="Q19217" s="13" t="s">
        <v>195</v>
      </c>
      <c r="R19217" s="13" t="s">
        <v>213</v>
      </c>
      <c r="S19217" s="13" t="s">
        <v>99</v>
      </c>
      <c r="T19217">
        <v>5</v>
      </c>
      <c r="U19217">
        <v>5</v>
      </c>
      <c r="V19217">
        <v>0</v>
      </c>
      <c r="W19217" s="13" t="s">
        <v>101</v>
      </c>
      <c r="X19217">
        <v>0.65</v>
      </c>
    </row>
    <row r="19218" spans="1:24" x14ac:dyDescent="0.3">
      <c r="A19218">
        <v>19216</v>
      </c>
      <c r="B19218" t="s">
        <v>200</v>
      </c>
      <c r="C19218" t="s">
        <v>201</v>
      </c>
      <c r="D19218">
        <v>13.045472999999999</v>
      </c>
      <c r="E19218">
        <v>80.216505999999995</v>
      </c>
      <c r="F19218" s="18">
        <v>44577</v>
      </c>
      <c r="G19218" s="19">
        <v>0.125</v>
      </c>
      <c r="H19218">
        <v>3</v>
      </c>
      <c r="I19218" s="13" t="s">
        <v>89</v>
      </c>
      <c r="J19218">
        <v>1</v>
      </c>
      <c r="K19218" s="13" t="s">
        <v>92</v>
      </c>
      <c r="L19218">
        <v>4</v>
      </c>
      <c r="M19218">
        <v>1</v>
      </c>
      <c r="N19218" s="13" t="s">
        <v>94</v>
      </c>
      <c r="O19218" s="13" t="s">
        <v>95</v>
      </c>
      <c r="P19218">
        <v>37</v>
      </c>
      <c r="Q19218" s="13" t="s">
        <v>195</v>
      </c>
      <c r="R19218" s="13" t="s">
        <v>98</v>
      </c>
      <c r="S19218" s="13" t="s">
        <v>196</v>
      </c>
      <c r="T19218">
        <v>1</v>
      </c>
      <c r="U19218">
        <v>1</v>
      </c>
      <c r="V19218">
        <v>0</v>
      </c>
      <c r="W19218" s="13" t="s">
        <v>101</v>
      </c>
      <c r="X19218">
        <v>0.45</v>
      </c>
    </row>
    <row r="19219" spans="1:24" x14ac:dyDescent="0.3">
      <c r="A19219">
        <v>19217</v>
      </c>
      <c r="B19219" t="s">
        <v>200</v>
      </c>
      <c r="C19219" t="s">
        <v>201</v>
      </c>
      <c r="D19219">
        <v>13.138824</v>
      </c>
      <c r="E19219">
        <v>80.150198000000003</v>
      </c>
      <c r="F19219" s="18">
        <v>45018</v>
      </c>
      <c r="G19219" s="19">
        <v>0.41666666666666702</v>
      </c>
      <c r="H19219">
        <v>10</v>
      </c>
      <c r="I19219" s="13" t="s">
        <v>89</v>
      </c>
      <c r="J19219">
        <v>1</v>
      </c>
      <c r="K19219" s="13" t="s">
        <v>92</v>
      </c>
      <c r="L19219">
        <v>2</v>
      </c>
      <c r="M19219">
        <v>0</v>
      </c>
      <c r="N19219" s="13" t="s">
        <v>94</v>
      </c>
      <c r="O19219" s="13" t="s">
        <v>95</v>
      </c>
      <c r="P19219">
        <v>27</v>
      </c>
      <c r="Q19219" s="13" t="s">
        <v>97</v>
      </c>
      <c r="R19219" s="13" t="s">
        <v>213</v>
      </c>
      <c r="S19219" s="13" t="s">
        <v>99</v>
      </c>
      <c r="T19219">
        <v>3</v>
      </c>
      <c r="U19219">
        <v>3</v>
      </c>
      <c r="V19219">
        <v>1</v>
      </c>
      <c r="W19219" s="13" t="s">
        <v>101</v>
      </c>
      <c r="X19219">
        <v>1</v>
      </c>
    </row>
    <row r="19220" spans="1:24" x14ac:dyDescent="0.3">
      <c r="A19220">
        <v>19218</v>
      </c>
      <c r="B19220" t="s">
        <v>200</v>
      </c>
      <c r="C19220" t="s">
        <v>201</v>
      </c>
      <c r="D19220">
        <v>13.132631999999999</v>
      </c>
      <c r="E19220">
        <v>80.115094999999997</v>
      </c>
      <c r="F19220" s="18">
        <v>44771</v>
      </c>
      <c r="G19220" s="19">
        <v>0</v>
      </c>
      <c r="H19220">
        <v>0</v>
      </c>
      <c r="I19220" s="13" t="s">
        <v>211</v>
      </c>
      <c r="J19220">
        <v>0</v>
      </c>
      <c r="K19220" s="13" t="s">
        <v>191</v>
      </c>
      <c r="L19220">
        <v>4</v>
      </c>
      <c r="M19220">
        <v>0</v>
      </c>
      <c r="N19220" s="13" t="s">
        <v>192</v>
      </c>
      <c r="O19220" s="13" t="s">
        <v>97</v>
      </c>
      <c r="P19220">
        <v>18</v>
      </c>
      <c r="Q19220" s="13" t="s">
        <v>95</v>
      </c>
      <c r="R19220" s="13" t="s">
        <v>98</v>
      </c>
      <c r="S19220" s="13" t="s">
        <v>193</v>
      </c>
      <c r="T19220">
        <v>3</v>
      </c>
      <c r="U19220">
        <v>2</v>
      </c>
      <c r="V19220">
        <v>0</v>
      </c>
      <c r="W19220" s="13" t="s">
        <v>101</v>
      </c>
      <c r="X19220">
        <v>0.1</v>
      </c>
    </row>
    <row r="19221" spans="1:24" x14ac:dyDescent="0.3">
      <c r="A19221">
        <v>19219</v>
      </c>
      <c r="B19221" t="s">
        <v>200</v>
      </c>
      <c r="C19221" t="s">
        <v>201</v>
      </c>
      <c r="D19221">
        <v>13.067484</v>
      </c>
      <c r="E19221">
        <v>80.294151999999997</v>
      </c>
      <c r="F19221" s="18">
        <v>44696</v>
      </c>
      <c r="G19221" s="19">
        <v>0.58333333333333304</v>
      </c>
      <c r="H19221">
        <v>14</v>
      </c>
      <c r="I19221" s="13" t="s">
        <v>89</v>
      </c>
      <c r="J19221">
        <v>1</v>
      </c>
      <c r="K19221" s="13" t="s">
        <v>214</v>
      </c>
      <c r="L19221">
        <v>3</v>
      </c>
      <c r="M19221">
        <v>0</v>
      </c>
      <c r="N19221" s="13" t="s">
        <v>212</v>
      </c>
      <c r="O19221" s="13" t="s">
        <v>195</v>
      </c>
      <c r="P19221">
        <v>33</v>
      </c>
      <c r="Q19221" s="13" t="s">
        <v>195</v>
      </c>
      <c r="R19221" s="13" t="s">
        <v>199</v>
      </c>
      <c r="S19221" s="13" t="s">
        <v>196</v>
      </c>
      <c r="T19221">
        <v>5</v>
      </c>
      <c r="U19221">
        <v>5</v>
      </c>
      <c r="V19221">
        <v>0</v>
      </c>
      <c r="W19221" s="13" t="s">
        <v>101</v>
      </c>
      <c r="X19221">
        <v>0.25</v>
      </c>
    </row>
    <row r="19222" spans="1:24" x14ac:dyDescent="0.3">
      <c r="A19222">
        <v>19220</v>
      </c>
      <c r="B19222" t="s">
        <v>217</v>
      </c>
      <c r="C19222" t="s">
        <v>218</v>
      </c>
      <c r="D19222">
        <v>22.547712000000001</v>
      </c>
      <c r="E19222">
        <v>88.470573999999999</v>
      </c>
      <c r="F19222" s="18">
        <v>45235</v>
      </c>
      <c r="G19222" s="19">
        <v>0.79166666666666696</v>
      </c>
      <c r="H19222">
        <v>19</v>
      </c>
      <c r="I19222" s="13" t="s">
        <v>89</v>
      </c>
      <c r="J19222">
        <v>1</v>
      </c>
      <c r="K19222" s="13" t="s">
        <v>191</v>
      </c>
      <c r="L19222">
        <v>4</v>
      </c>
      <c r="M19222">
        <v>1</v>
      </c>
      <c r="N19222" s="13" t="s">
        <v>192</v>
      </c>
      <c r="O19222" s="13" t="s">
        <v>97</v>
      </c>
      <c r="P19222">
        <v>16</v>
      </c>
      <c r="Q19222" s="13" t="s">
        <v>195</v>
      </c>
      <c r="R19222" s="13" t="s">
        <v>208</v>
      </c>
      <c r="S19222" s="13" t="s">
        <v>196</v>
      </c>
      <c r="T19222">
        <v>5</v>
      </c>
      <c r="U19222">
        <v>2</v>
      </c>
      <c r="V19222">
        <v>1</v>
      </c>
      <c r="W19222" s="13" t="s">
        <v>101</v>
      </c>
      <c r="X19222">
        <v>0.25</v>
      </c>
    </row>
    <row r="19223" spans="1:24" x14ac:dyDescent="0.3">
      <c r="A19223">
        <v>19221</v>
      </c>
      <c r="B19223" t="s">
        <v>209</v>
      </c>
      <c r="C19223" t="s">
        <v>210</v>
      </c>
      <c r="D19223">
        <v>17.524857000000001</v>
      </c>
      <c r="E19223">
        <v>78.471292000000005</v>
      </c>
      <c r="F19223" s="18">
        <v>45397</v>
      </c>
      <c r="G19223" s="19">
        <v>0.91666666666666696</v>
      </c>
      <c r="H19223">
        <v>22</v>
      </c>
      <c r="I19223" s="13" t="s">
        <v>204</v>
      </c>
      <c r="J19223">
        <v>0</v>
      </c>
      <c r="K19223" s="13" t="s">
        <v>92</v>
      </c>
      <c r="L19223">
        <v>1</v>
      </c>
      <c r="M19223">
        <v>0</v>
      </c>
      <c r="N19223" s="13" t="s">
        <v>212</v>
      </c>
      <c r="O19223" s="13" t="s">
        <v>195</v>
      </c>
      <c r="P19223">
        <v>24</v>
      </c>
      <c r="Q19223" s="13" t="s">
        <v>195</v>
      </c>
      <c r="R19223" s="13" t="s">
        <v>98</v>
      </c>
      <c r="S19223" s="13" t="s">
        <v>193</v>
      </c>
      <c r="T19223">
        <v>1</v>
      </c>
      <c r="U19223">
        <v>1</v>
      </c>
      <c r="V19223">
        <v>0</v>
      </c>
      <c r="W19223" s="13" t="s">
        <v>101</v>
      </c>
      <c r="X19223">
        <v>0.25</v>
      </c>
    </row>
    <row r="19224" spans="1:24" x14ac:dyDescent="0.3">
      <c r="A19224">
        <v>19222</v>
      </c>
      <c r="B19224" t="s">
        <v>200</v>
      </c>
      <c r="C19224" t="s">
        <v>201</v>
      </c>
      <c r="D19224">
        <v>13.180075</v>
      </c>
      <c r="E19224">
        <v>80.172184000000001</v>
      </c>
      <c r="F19224" s="18">
        <v>45180</v>
      </c>
      <c r="G19224" s="19">
        <v>0.95833333333333304</v>
      </c>
      <c r="H19224">
        <v>23</v>
      </c>
      <c r="I19224" s="13" t="s">
        <v>204</v>
      </c>
      <c r="J19224">
        <v>0</v>
      </c>
      <c r="K19224" s="13" t="s">
        <v>214</v>
      </c>
      <c r="L19224">
        <v>5</v>
      </c>
      <c r="M19224">
        <v>0</v>
      </c>
      <c r="N19224" s="13" t="s">
        <v>94</v>
      </c>
      <c r="O19224" s="13" t="s">
        <v>95</v>
      </c>
      <c r="P19224">
        <v>29</v>
      </c>
      <c r="Q19224" s="13" t="s">
        <v>95</v>
      </c>
      <c r="R19224" s="13" t="s">
        <v>205</v>
      </c>
      <c r="S19224" s="13" t="s">
        <v>196</v>
      </c>
      <c r="T19224">
        <v>2</v>
      </c>
      <c r="U19224">
        <v>1</v>
      </c>
      <c r="V19224">
        <v>0</v>
      </c>
      <c r="W19224" s="13" t="s">
        <v>101</v>
      </c>
      <c r="X19224">
        <v>0.45</v>
      </c>
    </row>
    <row r="19225" spans="1:24" x14ac:dyDescent="0.3">
      <c r="A19225">
        <v>19223</v>
      </c>
      <c r="B19225" t="s">
        <v>217</v>
      </c>
      <c r="C19225" t="s">
        <v>218</v>
      </c>
      <c r="D19225">
        <v>22.549517000000002</v>
      </c>
      <c r="E19225">
        <v>88.210521999999997</v>
      </c>
      <c r="F19225" s="18">
        <v>44922</v>
      </c>
      <c r="G19225" s="19">
        <v>0.41666666666666702</v>
      </c>
      <c r="H19225">
        <v>10</v>
      </c>
      <c r="I19225" s="13" t="s">
        <v>215</v>
      </c>
      <c r="J19225">
        <v>0</v>
      </c>
      <c r="K19225" s="13" t="s">
        <v>214</v>
      </c>
      <c r="L19225">
        <v>2</v>
      </c>
      <c r="M19225">
        <v>1</v>
      </c>
      <c r="N19225" s="13" t="s">
        <v>192</v>
      </c>
      <c r="O19225" s="13" t="s">
        <v>97</v>
      </c>
      <c r="P19225">
        <v>25</v>
      </c>
      <c r="Q19225" s="13" t="s">
        <v>95</v>
      </c>
      <c r="R19225" s="13" t="s">
        <v>208</v>
      </c>
      <c r="S19225" s="13" t="s">
        <v>196</v>
      </c>
      <c r="T19225">
        <v>2</v>
      </c>
      <c r="U19225">
        <v>0</v>
      </c>
      <c r="V19225">
        <v>1</v>
      </c>
      <c r="W19225" s="13" t="s">
        <v>101</v>
      </c>
      <c r="X19225">
        <v>0.25</v>
      </c>
    </row>
    <row r="19226" spans="1:24" x14ac:dyDescent="0.3">
      <c r="A19226">
        <v>19224</v>
      </c>
      <c r="B19226" t="s">
        <v>197</v>
      </c>
      <c r="C19226" t="s">
        <v>198</v>
      </c>
      <c r="D19226">
        <v>30.707495999999999</v>
      </c>
      <c r="E19226">
        <v>76.792340999999993</v>
      </c>
      <c r="F19226" s="18">
        <v>45728</v>
      </c>
      <c r="G19226" s="19">
        <v>0.375</v>
      </c>
      <c r="H19226">
        <v>9</v>
      </c>
      <c r="I19226" s="13" t="s">
        <v>194</v>
      </c>
      <c r="J19226">
        <v>0</v>
      </c>
      <c r="K19226" s="13" t="s">
        <v>92</v>
      </c>
      <c r="L19226">
        <v>3</v>
      </c>
      <c r="M19226">
        <v>1</v>
      </c>
      <c r="N19226" s="13" t="s">
        <v>94</v>
      </c>
      <c r="O19226" s="13" t="s">
        <v>95</v>
      </c>
      <c r="P19226">
        <v>31</v>
      </c>
      <c r="Q19226" s="13" t="s">
        <v>97</v>
      </c>
      <c r="R19226" s="13" t="s">
        <v>213</v>
      </c>
      <c r="S19226" s="13" t="s">
        <v>196</v>
      </c>
      <c r="T19226">
        <v>3</v>
      </c>
      <c r="U19226">
        <v>1</v>
      </c>
      <c r="V19226">
        <v>1</v>
      </c>
      <c r="W19226" s="13" t="s">
        <v>101</v>
      </c>
      <c r="X19226">
        <v>0.8</v>
      </c>
    </row>
    <row r="19227" spans="1:24" x14ac:dyDescent="0.3">
      <c r="A19227">
        <v>19225</v>
      </c>
      <c r="B19227" t="s">
        <v>209</v>
      </c>
      <c r="C19227" t="s">
        <v>210</v>
      </c>
      <c r="D19227">
        <v>17.552647</v>
      </c>
      <c r="E19227">
        <v>78.525349000000006</v>
      </c>
      <c r="F19227" s="18">
        <v>45058</v>
      </c>
      <c r="G19227" s="19">
        <v>0.66666666666666696</v>
      </c>
      <c r="H19227">
        <v>16</v>
      </c>
      <c r="I19227" s="13" t="s">
        <v>211</v>
      </c>
      <c r="J19227">
        <v>0</v>
      </c>
      <c r="K19227" s="13" t="s">
        <v>92</v>
      </c>
      <c r="L19227">
        <v>2</v>
      </c>
      <c r="M19227">
        <v>1</v>
      </c>
      <c r="N19227" s="13" t="s">
        <v>212</v>
      </c>
      <c r="O19227" s="13" t="s">
        <v>95</v>
      </c>
      <c r="P19227">
        <v>39</v>
      </c>
      <c r="Q19227" s="13" t="s">
        <v>195</v>
      </c>
      <c r="R19227" s="13" t="s">
        <v>199</v>
      </c>
      <c r="S19227" s="13" t="s">
        <v>193</v>
      </c>
      <c r="T19227">
        <v>2</v>
      </c>
      <c r="U19227">
        <v>1</v>
      </c>
      <c r="V19227">
        <v>0</v>
      </c>
      <c r="W19227" s="13" t="s">
        <v>101</v>
      </c>
      <c r="X19227">
        <v>0.45</v>
      </c>
    </row>
    <row r="19228" spans="1:24" x14ac:dyDescent="0.3">
      <c r="A19228">
        <v>19226</v>
      </c>
      <c r="B19228" t="s">
        <v>206</v>
      </c>
      <c r="C19228" t="s">
        <v>207</v>
      </c>
      <c r="D19228">
        <v>12.886761</v>
      </c>
      <c r="E19228">
        <v>77.561074000000005</v>
      </c>
      <c r="F19228" s="18">
        <v>45486</v>
      </c>
      <c r="G19228" s="19">
        <v>0.58333333333333304</v>
      </c>
      <c r="H19228">
        <v>14</v>
      </c>
      <c r="I19228" s="13" t="s">
        <v>219</v>
      </c>
      <c r="J19228">
        <v>1</v>
      </c>
      <c r="K19228" s="13" t="s">
        <v>214</v>
      </c>
      <c r="L19228">
        <v>3</v>
      </c>
      <c r="M19228">
        <v>1</v>
      </c>
      <c r="N19228" s="13" t="s">
        <v>192</v>
      </c>
      <c r="O19228" s="13" t="s">
        <v>97</v>
      </c>
      <c r="P19228">
        <v>40</v>
      </c>
      <c r="Q19228" s="13" t="s">
        <v>195</v>
      </c>
      <c r="R19228" s="13" t="s">
        <v>199</v>
      </c>
      <c r="S19228" s="13" t="s">
        <v>193</v>
      </c>
      <c r="T19228">
        <v>3</v>
      </c>
      <c r="U19228">
        <v>2</v>
      </c>
      <c r="V19228">
        <v>0</v>
      </c>
      <c r="W19228" s="13" t="s">
        <v>101</v>
      </c>
      <c r="X19228">
        <v>0.1</v>
      </c>
    </row>
    <row r="19229" spans="1:24" x14ac:dyDescent="0.3">
      <c r="A19229">
        <v>19227</v>
      </c>
      <c r="B19229" t="s">
        <v>209</v>
      </c>
      <c r="C19229" t="s">
        <v>210</v>
      </c>
      <c r="D19229">
        <v>17.289456999999999</v>
      </c>
      <c r="E19229">
        <v>78.515889999999999</v>
      </c>
      <c r="F19229" s="18">
        <v>45570</v>
      </c>
      <c r="G19229" s="19">
        <v>0.58333333333333304</v>
      </c>
      <c r="H19229">
        <v>14</v>
      </c>
      <c r="I19229" s="13" t="s">
        <v>219</v>
      </c>
      <c r="J19229">
        <v>1</v>
      </c>
      <c r="K19229" s="13" t="s">
        <v>214</v>
      </c>
      <c r="L19229">
        <v>4</v>
      </c>
      <c r="M19229">
        <v>0</v>
      </c>
      <c r="N19229" s="13" t="s">
        <v>212</v>
      </c>
      <c r="O19229" s="13" t="s">
        <v>95</v>
      </c>
      <c r="P19229">
        <v>32</v>
      </c>
      <c r="Q19229" s="13" t="s">
        <v>195</v>
      </c>
      <c r="R19229" s="13" t="s">
        <v>205</v>
      </c>
      <c r="S19229" s="13" t="s">
        <v>193</v>
      </c>
      <c r="T19229">
        <v>2</v>
      </c>
      <c r="U19229">
        <v>0</v>
      </c>
      <c r="V19229">
        <v>0</v>
      </c>
      <c r="W19229" s="13" t="s">
        <v>101</v>
      </c>
      <c r="X19229">
        <v>0.45</v>
      </c>
    </row>
    <row r="19230" spans="1:24" x14ac:dyDescent="0.3">
      <c r="A19230">
        <v>19228</v>
      </c>
      <c r="B19230" t="s">
        <v>209</v>
      </c>
      <c r="C19230" t="s">
        <v>210</v>
      </c>
      <c r="D19230">
        <v>17.444095000000001</v>
      </c>
      <c r="E19230">
        <v>78.439469000000003</v>
      </c>
      <c r="F19230" s="18">
        <v>45516</v>
      </c>
      <c r="G19230" s="19">
        <v>0.91666666666666696</v>
      </c>
      <c r="H19230">
        <v>22</v>
      </c>
      <c r="I19230" s="13" t="s">
        <v>204</v>
      </c>
      <c r="J19230">
        <v>0</v>
      </c>
      <c r="K19230" s="13" t="s">
        <v>92</v>
      </c>
      <c r="L19230">
        <v>3</v>
      </c>
      <c r="M19230">
        <v>0</v>
      </c>
      <c r="N19230" s="13" t="s">
        <v>212</v>
      </c>
      <c r="O19230" s="13" t="s">
        <v>195</v>
      </c>
      <c r="P19230">
        <v>29</v>
      </c>
      <c r="Q19230" s="13" t="s">
        <v>95</v>
      </c>
      <c r="R19230" s="13" t="s">
        <v>205</v>
      </c>
      <c r="S19230" s="13" t="s">
        <v>193</v>
      </c>
      <c r="T19230">
        <v>5</v>
      </c>
      <c r="U19230">
        <v>3</v>
      </c>
      <c r="V19230">
        <v>0</v>
      </c>
      <c r="W19230" s="13" t="s">
        <v>101</v>
      </c>
      <c r="X19230">
        <v>0.25</v>
      </c>
    </row>
    <row r="19231" spans="1:24" x14ac:dyDescent="0.3">
      <c r="A19231">
        <v>19229</v>
      </c>
      <c r="B19231" t="s">
        <v>206</v>
      </c>
      <c r="C19231" t="s">
        <v>207</v>
      </c>
      <c r="D19231">
        <v>12.90588</v>
      </c>
      <c r="E19231">
        <v>77.42859</v>
      </c>
      <c r="F19231" s="18">
        <v>45176</v>
      </c>
      <c r="G19231" s="19">
        <v>0.375</v>
      </c>
      <c r="H19231">
        <v>9</v>
      </c>
      <c r="I19231" s="13" t="s">
        <v>202</v>
      </c>
      <c r="J19231">
        <v>0</v>
      </c>
      <c r="K19231" s="13" t="s">
        <v>92</v>
      </c>
      <c r="L19231">
        <v>6</v>
      </c>
      <c r="M19231">
        <v>1</v>
      </c>
      <c r="N19231" s="13" t="s">
        <v>192</v>
      </c>
      <c r="O19231" s="13" t="s">
        <v>97</v>
      </c>
      <c r="P19231">
        <v>36</v>
      </c>
      <c r="Q19231" s="13" t="s">
        <v>97</v>
      </c>
      <c r="R19231" s="13" t="s">
        <v>213</v>
      </c>
      <c r="S19231" s="13" t="s">
        <v>193</v>
      </c>
      <c r="T19231">
        <v>5</v>
      </c>
      <c r="U19231">
        <v>0</v>
      </c>
      <c r="V19231">
        <v>1</v>
      </c>
      <c r="W19231" s="13" t="s">
        <v>101</v>
      </c>
      <c r="X19231">
        <v>0.45</v>
      </c>
    </row>
    <row r="19232" spans="1:24" x14ac:dyDescent="0.3">
      <c r="A19232">
        <v>19230</v>
      </c>
      <c r="B19232" t="s">
        <v>190</v>
      </c>
      <c r="C19232" t="s">
        <v>80</v>
      </c>
      <c r="D19232">
        <v>19.079343999999999</v>
      </c>
      <c r="E19232">
        <v>72.728785000000002</v>
      </c>
      <c r="F19232" s="18">
        <v>44766</v>
      </c>
      <c r="G19232" s="19">
        <v>0.75</v>
      </c>
      <c r="H19232">
        <v>18</v>
      </c>
      <c r="I19232" s="13" t="s">
        <v>89</v>
      </c>
      <c r="J19232">
        <v>1</v>
      </c>
      <c r="K19232" s="13" t="s">
        <v>92</v>
      </c>
      <c r="L19232">
        <v>6</v>
      </c>
      <c r="M19232">
        <v>0</v>
      </c>
      <c r="N19232" s="13" t="s">
        <v>212</v>
      </c>
      <c r="O19232" s="13" t="s">
        <v>95</v>
      </c>
      <c r="P19232">
        <v>32</v>
      </c>
      <c r="Q19232" s="13" t="s">
        <v>97</v>
      </c>
      <c r="R19232" s="13" t="s">
        <v>213</v>
      </c>
      <c r="S19232" s="13" t="s">
        <v>196</v>
      </c>
      <c r="T19232">
        <v>2</v>
      </c>
      <c r="U19232">
        <v>1</v>
      </c>
      <c r="V19232">
        <v>1</v>
      </c>
      <c r="W19232" s="13" t="s">
        <v>101</v>
      </c>
      <c r="X19232">
        <v>0.8</v>
      </c>
    </row>
    <row r="19233" spans="1:24" x14ac:dyDescent="0.3">
      <c r="A19233">
        <v>19231</v>
      </c>
      <c r="B19233" t="s">
        <v>203</v>
      </c>
      <c r="C19233" t="s">
        <v>203</v>
      </c>
      <c r="D19233">
        <v>28.705580999999999</v>
      </c>
      <c r="E19233">
        <v>76.867388000000005</v>
      </c>
      <c r="F19233" s="18">
        <v>45262</v>
      </c>
      <c r="G19233" s="19">
        <v>0.41666666666666702</v>
      </c>
      <c r="H19233">
        <v>10</v>
      </c>
      <c r="I19233" s="13" t="s">
        <v>219</v>
      </c>
      <c r="J19233">
        <v>1</v>
      </c>
      <c r="K19233" s="13" t="s">
        <v>191</v>
      </c>
      <c r="L19233">
        <v>4</v>
      </c>
      <c r="M19233">
        <v>1</v>
      </c>
      <c r="N19233" s="13" t="s">
        <v>192</v>
      </c>
      <c r="O19233" s="13" t="s">
        <v>97</v>
      </c>
      <c r="P19233">
        <v>27</v>
      </c>
      <c r="Q19233" s="13" t="s">
        <v>195</v>
      </c>
      <c r="R19233" s="13" t="s">
        <v>213</v>
      </c>
      <c r="S19233" s="13" t="s">
        <v>99</v>
      </c>
      <c r="T19233">
        <v>4</v>
      </c>
      <c r="U19233">
        <v>4</v>
      </c>
      <c r="V19233">
        <v>1</v>
      </c>
      <c r="W19233" s="13" t="s">
        <v>101</v>
      </c>
      <c r="X19233">
        <v>0.45</v>
      </c>
    </row>
    <row r="19234" spans="1:24" x14ac:dyDescent="0.3">
      <c r="A19234">
        <v>19232</v>
      </c>
      <c r="B19234" t="s">
        <v>217</v>
      </c>
      <c r="C19234" t="s">
        <v>218</v>
      </c>
      <c r="D19234">
        <v>22.567815</v>
      </c>
      <c r="E19234">
        <v>88.321136999999993</v>
      </c>
      <c r="F19234" s="18">
        <v>44683</v>
      </c>
      <c r="G19234" s="19">
        <v>0.58333333333333304</v>
      </c>
      <c r="H19234">
        <v>14</v>
      </c>
      <c r="I19234" s="13" t="s">
        <v>204</v>
      </c>
      <c r="J19234">
        <v>0</v>
      </c>
      <c r="K19234" s="13" t="s">
        <v>92</v>
      </c>
      <c r="L19234">
        <v>5</v>
      </c>
      <c r="M19234">
        <v>0</v>
      </c>
      <c r="N19234" s="13" t="s">
        <v>192</v>
      </c>
      <c r="O19234" s="13" t="s">
        <v>97</v>
      </c>
      <c r="P19234">
        <v>22</v>
      </c>
      <c r="Q19234" s="13" t="s">
        <v>97</v>
      </c>
      <c r="R19234" s="13" t="s">
        <v>199</v>
      </c>
      <c r="S19234" s="13" t="s">
        <v>196</v>
      </c>
      <c r="T19234">
        <v>4</v>
      </c>
      <c r="U19234">
        <v>1</v>
      </c>
      <c r="V19234">
        <v>0</v>
      </c>
      <c r="W19234" s="13" t="s">
        <v>101</v>
      </c>
      <c r="X19234">
        <v>0.3</v>
      </c>
    </row>
    <row r="19235" spans="1:24" x14ac:dyDescent="0.3">
      <c r="A19235">
        <v>19233</v>
      </c>
      <c r="B19235" t="s">
        <v>217</v>
      </c>
      <c r="C19235" t="s">
        <v>218</v>
      </c>
      <c r="D19235">
        <v>22.553666</v>
      </c>
      <c r="E19235">
        <v>88.276588000000004</v>
      </c>
      <c r="F19235" s="18">
        <v>44937</v>
      </c>
      <c r="G19235" s="19">
        <v>0.875</v>
      </c>
      <c r="H19235">
        <v>21</v>
      </c>
      <c r="I19235" s="13" t="s">
        <v>194</v>
      </c>
      <c r="J19235">
        <v>0</v>
      </c>
      <c r="K19235" s="13" t="s">
        <v>92</v>
      </c>
      <c r="L19235">
        <v>2</v>
      </c>
      <c r="M19235">
        <v>1</v>
      </c>
      <c r="N19235" s="13" t="s">
        <v>212</v>
      </c>
      <c r="O19235" s="13" t="s">
        <v>195</v>
      </c>
      <c r="P19235">
        <v>27</v>
      </c>
      <c r="Q19235" s="13" t="s">
        <v>95</v>
      </c>
      <c r="R19235" s="13" t="s">
        <v>205</v>
      </c>
      <c r="S19235" s="13" t="s">
        <v>99</v>
      </c>
      <c r="T19235">
        <v>4</v>
      </c>
      <c r="U19235">
        <v>4</v>
      </c>
      <c r="V19235">
        <v>0</v>
      </c>
      <c r="W19235" s="13" t="s">
        <v>101</v>
      </c>
      <c r="X19235">
        <v>0.45</v>
      </c>
    </row>
    <row r="19236" spans="1:24" x14ac:dyDescent="0.3">
      <c r="A19236">
        <v>19234</v>
      </c>
      <c r="B19236" t="s">
        <v>197</v>
      </c>
      <c r="C19236" t="s">
        <v>198</v>
      </c>
      <c r="D19236">
        <v>30.617425999999998</v>
      </c>
      <c r="E19236">
        <v>76.835594999999998</v>
      </c>
      <c r="F19236" s="18">
        <v>44619</v>
      </c>
      <c r="G19236" s="19">
        <v>0.20833333333333301</v>
      </c>
      <c r="H19236">
        <v>5</v>
      </c>
      <c r="I19236" s="13" t="s">
        <v>89</v>
      </c>
      <c r="J19236">
        <v>1</v>
      </c>
      <c r="K19236" s="13" t="s">
        <v>191</v>
      </c>
      <c r="L19236">
        <v>2</v>
      </c>
      <c r="M19236">
        <v>1</v>
      </c>
      <c r="N19236" s="13" t="s">
        <v>192</v>
      </c>
      <c r="O19236" s="13" t="s">
        <v>97</v>
      </c>
      <c r="P19236">
        <v>33</v>
      </c>
      <c r="Q19236" s="13" t="s">
        <v>195</v>
      </c>
      <c r="R19236" s="13" t="s">
        <v>199</v>
      </c>
      <c r="S19236" s="13" t="s">
        <v>196</v>
      </c>
      <c r="T19236">
        <v>5</v>
      </c>
      <c r="U19236">
        <v>1</v>
      </c>
      <c r="V19236">
        <v>0</v>
      </c>
      <c r="W19236" s="13" t="s">
        <v>101</v>
      </c>
      <c r="X19236">
        <v>0.1</v>
      </c>
    </row>
    <row r="19237" spans="1:24" x14ac:dyDescent="0.3">
      <c r="A19237">
        <v>19235</v>
      </c>
      <c r="B19237" t="s">
        <v>190</v>
      </c>
      <c r="C19237" t="s">
        <v>80</v>
      </c>
      <c r="D19237">
        <v>18.896498000000001</v>
      </c>
      <c r="E19237">
        <v>72.934256000000005</v>
      </c>
      <c r="F19237" s="18">
        <v>45214</v>
      </c>
      <c r="G19237" s="19">
        <v>0.91666666666666696</v>
      </c>
      <c r="H19237">
        <v>22</v>
      </c>
      <c r="I19237" s="13" t="s">
        <v>89</v>
      </c>
      <c r="J19237">
        <v>1</v>
      </c>
      <c r="K19237" s="13" t="s">
        <v>214</v>
      </c>
      <c r="L19237">
        <v>5</v>
      </c>
      <c r="M19237">
        <v>0</v>
      </c>
      <c r="N19237" s="13" t="s">
        <v>94</v>
      </c>
      <c r="O19237" s="13" t="s">
        <v>95</v>
      </c>
      <c r="P19237">
        <v>20</v>
      </c>
      <c r="Q19237" s="13" t="s">
        <v>95</v>
      </c>
      <c r="R19237" s="13" t="s">
        <v>213</v>
      </c>
      <c r="S19237" s="13" t="s">
        <v>196</v>
      </c>
      <c r="T19237">
        <v>3</v>
      </c>
      <c r="U19237">
        <v>1</v>
      </c>
      <c r="V19237">
        <v>0</v>
      </c>
      <c r="W19237" s="13" t="s">
        <v>101</v>
      </c>
      <c r="X19237">
        <v>0.45</v>
      </c>
    </row>
    <row r="19238" spans="1:24" x14ac:dyDescent="0.3">
      <c r="A19238">
        <v>19236</v>
      </c>
      <c r="B19238" t="s">
        <v>206</v>
      </c>
      <c r="C19238" t="s">
        <v>207</v>
      </c>
      <c r="D19238">
        <v>13.19298</v>
      </c>
      <c r="E19238">
        <v>77.792989000000006</v>
      </c>
      <c r="F19238" s="18">
        <v>45432</v>
      </c>
      <c r="G19238" s="19">
        <v>0.33333333333333298</v>
      </c>
      <c r="H19238">
        <v>8</v>
      </c>
      <c r="I19238" s="13" t="s">
        <v>204</v>
      </c>
      <c r="J19238">
        <v>0</v>
      </c>
      <c r="K19238" s="13" t="s">
        <v>214</v>
      </c>
      <c r="L19238">
        <v>6</v>
      </c>
      <c r="M19238">
        <v>0</v>
      </c>
      <c r="N19238" s="13" t="s">
        <v>212</v>
      </c>
      <c r="O19238" s="13" t="s">
        <v>195</v>
      </c>
      <c r="P19238">
        <v>23</v>
      </c>
      <c r="Q19238" s="13" t="s">
        <v>97</v>
      </c>
      <c r="R19238" s="13" t="s">
        <v>98</v>
      </c>
      <c r="S19238" s="13" t="s">
        <v>196</v>
      </c>
      <c r="T19238">
        <v>4</v>
      </c>
      <c r="U19238">
        <v>2</v>
      </c>
      <c r="V19238">
        <v>1</v>
      </c>
      <c r="W19238" s="13" t="s">
        <v>101</v>
      </c>
      <c r="X19238">
        <v>0.6</v>
      </c>
    </row>
    <row r="19239" spans="1:24" x14ac:dyDescent="0.3">
      <c r="A19239">
        <v>19237</v>
      </c>
      <c r="B19239" t="s">
        <v>203</v>
      </c>
      <c r="C19239" t="s">
        <v>203</v>
      </c>
      <c r="D19239">
        <v>28.771898</v>
      </c>
      <c r="E19239">
        <v>77.120895000000004</v>
      </c>
      <c r="F19239" s="18">
        <v>44704</v>
      </c>
      <c r="G19239" s="19">
        <v>0.29166666666666702</v>
      </c>
      <c r="H19239">
        <v>7</v>
      </c>
      <c r="I19239" s="13" t="s">
        <v>204</v>
      </c>
      <c r="J19239">
        <v>0</v>
      </c>
      <c r="K19239" s="13" t="s">
        <v>92</v>
      </c>
      <c r="L19239">
        <v>1</v>
      </c>
      <c r="M19239">
        <v>0</v>
      </c>
      <c r="N19239" s="13" t="s">
        <v>212</v>
      </c>
      <c r="O19239" s="13" t="s">
        <v>195</v>
      </c>
      <c r="P19239">
        <v>26</v>
      </c>
      <c r="Q19239" s="13" t="s">
        <v>97</v>
      </c>
      <c r="R19239" s="13" t="s">
        <v>205</v>
      </c>
      <c r="S19239" s="13" t="s">
        <v>193</v>
      </c>
      <c r="T19239">
        <v>1</v>
      </c>
      <c r="U19239">
        <v>0</v>
      </c>
      <c r="V19239">
        <v>0</v>
      </c>
      <c r="W19239" s="13" t="s">
        <v>101</v>
      </c>
      <c r="X19239">
        <v>0.45</v>
      </c>
    </row>
    <row r="19240" spans="1:24" x14ac:dyDescent="0.3">
      <c r="A19240">
        <v>19238</v>
      </c>
      <c r="B19240" t="s">
        <v>203</v>
      </c>
      <c r="C19240" t="s">
        <v>203</v>
      </c>
      <c r="D19240">
        <v>28.633707000000001</v>
      </c>
      <c r="E19240">
        <v>76.904534999999996</v>
      </c>
      <c r="F19240" s="18">
        <v>44614</v>
      </c>
      <c r="G19240" s="19">
        <v>0.66666666666666696</v>
      </c>
      <c r="H19240">
        <v>16</v>
      </c>
      <c r="I19240" s="13" t="s">
        <v>215</v>
      </c>
      <c r="J19240">
        <v>0</v>
      </c>
      <c r="K19240" s="13" t="s">
        <v>214</v>
      </c>
      <c r="L19240">
        <v>2</v>
      </c>
      <c r="M19240">
        <v>0</v>
      </c>
      <c r="N19240" s="13" t="s">
        <v>192</v>
      </c>
      <c r="O19240" s="13" t="s">
        <v>97</v>
      </c>
      <c r="P19240">
        <v>31</v>
      </c>
      <c r="Q19240" s="13" t="s">
        <v>95</v>
      </c>
      <c r="R19240" s="13" t="s">
        <v>205</v>
      </c>
      <c r="S19240" s="13" t="s">
        <v>193</v>
      </c>
      <c r="T19240">
        <v>5</v>
      </c>
      <c r="U19240">
        <v>5</v>
      </c>
      <c r="V19240">
        <v>0</v>
      </c>
      <c r="W19240" s="13" t="s">
        <v>101</v>
      </c>
      <c r="X19240">
        <v>0.1</v>
      </c>
    </row>
    <row r="19241" spans="1:24" x14ac:dyDescent="0.3">
      <c r="A19241">
        <v>19239</v>
      </c>
      <c r="B19241" t="s">
        <v>217</v>
      </c>
      <c r="C19241" t="s">
        <v>218</v>
      </c>
      <c r="D19241">
        <v>22.652726999999999</v>
      </c>
      <c r="E19241">
        <v>88.370571999999996</v>
      </c>
      <c r="F19241" s="18">
        <v>44839</v>
      </c>
      <c r="G19241" s="19">
        <v>0.91666666666666696</v>
      </c>
      <c r="H19241">
        <v>22</v>
      </c>
      <c r="I19241" s="13" t="s">
        <v>194</v>
      </c>
      <c r="J19241">
        <v>0</v>
      </c>
      <c r="K19241" s="13" t="s">
        <v>191</v>
      </c>
      <c r="L19241">
        <v>5</v>
      </c>
      <c r="M19241">
        <v>1</v>
      </c>
      <c r="N19241" s="13" t="s">
        <v>212</v>
      </c>
      <c r="O19241" s="13" t="s">
        <v>195</v>
      </c>
      <c r="P19241">
        <v>21</v>
      </c>
      <c r="Q19241" s="13" t="s">
        <v>195</v>
      </c>
      <c r="R19241" s="13" t="s">
        <v>199</v>
      </c>
      <c r="S19241" s="13" t="s">
        <v>193</v>
      </c>
      <c r="T19241">
        <v>4</v>
      </c>
      <c r="U19241">
        <v>3</v>
      </c>
      <c r="V19241">
        <v>0</v>
      </c>
      <c r="W19241" s="13" t="s">
        <v>101</v>
      </c>
      <c r="X19241">
        <v>0.25</v>
      </c>
    </row>
    <row r="19242" spans="1:24" x14ac:dyDescent="0.3">
      <c r="A19242">
        <v>19240</v>
      </c>
      <c r="B19242" t="s">
        <v>197</v>
      </c>
      <c r="C19242" t="s">
        <v>198</v>
      </c>
      <c r="D19242">
        <v>30.743155000000002</v>
      </c>
      <c r="E19242">
        <v>76.790735999999995</v>
      </c>
      <c r="F19242" s="18">
        <v>44933</v>
      </c>
      <c r="G19242" s="19">
        <v>0.375</v>
      </c>
      <c r="H19242">
        <v>9</v>
      </c>
      <c r="I19242" s="13" t="s">
        <v>219</v>
      </c>
      <c r="J19242">
        <v>1</v>
      </c>
      <c r="K19242" s="13" t="s">
        <v>191</v>
      </c>
      <c r="L19242">
        <v>3</v>
      </c>
      <c r="M19242">
        <v>1</v>
      </c>
      <c r="N19242" s="13" t="s">
        <v>94</v>
      </c>
      <c r="O19242" s="13" t="s">
        <v>95</v>
      </c>
      <c r="P19242">
        <v>34</v>
      </c>
      <c r="Q19242" s="13" t="s">
        <v>97</v>
      </c>
      <c r="R19242" s="13" t="s">
        <v>205</v>
      </c>
      <c r="S19242" s="13" t="s">
        <v>196</v>
      </c>
      <c r="T19242">
        <v>5</v>
      </c>
      <c r="U19242">
        <v>2</v>
      </c>
      <c r="V19242">
        <v>1</v>
      </c>
      <c r="W19242" s="13" t="s">
        <v>101</v>
      </c>
      <c r="X19242">
        <v>0.8</v>
      </c>
    </row>
    <row r="19243" spans="1:24" x14ac:dyDescent="0.3">
      <c r="A19243">
        <v>19241</v>
      </c>
      <c r="B19243" t="s">
        <v>79</v>
      </c>
      <c r="C19243" t="s">
        <v>80</v>
      </c>
      <c r="D19243">
        <v>18.457830000000001</v>
      </c>
      <c r="E19243">
        <v>73.745412000000002</v>
      </c>
      <c r="F19243" s="18">
        <v>44891</v>
      </c>
      <c r="G19243" s="19">
        <v>0.70833333333333304</v>
      </c>
      <c r="H19243">
        <v>17</v>
      </c>
      <c r="I19243" s="13" t="s">
        <v>219</v>
      </c>
      <c r="J19243">
        <v>1</v>
      </c>
      <c r="K19243" s="13" t="s">
        <v>191</v>
      </c>
      <c r="L19243">
        <v>4</v>
      </c>
      <c r="M19243">
        <v>0</v>
      </c>
      <c r="N19243" s="13" t="s">
        <v>192</v>
      </c>
      <c r="O19243" s="13" t="s">
        <v>97</v>
      </c>
      <c r="P19243">
        <v>28</v>
      </c>
      <c r="Q19243" s="13" t="s">
        <v>97</v>
      </c>
      <c r="R19243" s="13" t="s">
        <v>98</v>
      </c>
      <c r="S19243" s="13" t="s">
        <v>196</v>
      </c>
      <c r="T19243">
        <v>4</v>
      </c>
      <c r="U19243">
        <v>3</v>
      </c>
      <c r="V19243">
        <v>1</v>
      </c>
      <c r="W19243" s="13" t="s">
        <v>101</v>
      </c>
      <c r="X19243">
        <v>0.45</v>
      </c>
    </row>
    <row r="19244" spans="1:24" x14ac:dyDescent="0.3">
      <c r="A19244">
        <v>19242</v>
      </c>
      <c r="B19244" t="s">
        <v>79</v>
      </c>
      <c r="C19244" t="s">
        <v>80</v>
      </c>
      <c r="D19244">
        <v>18.493134000000001</v>
      </c>
      <c r="E19244">
        <v>73.712908999999996</v>
      </c>
      <c r="F19244" s="18">
        <v>45537</v>
      </c>
      <c r="G19244" s="19">
        <v>0.875</v>
      </c>
      <c r="H19244">
        <v>21</v>
      </c>
      <c r="I19244" s="13" t="s">
        <v>204</v>
      </c>
      <c r="J19244">
        <v>0</v>
      </c>
      <c r="K19244" s="13" t="s">
        <v>191</v>
      </c>
      <c r="L19244">
        <v>1</v>
      </c>
      <c r="M19244">
        <v>1</v>
      </c>
      <c r="N19244" s="13" t="s">
        <v>192</v>
      </c>
      <c r="O19244" s="13" t="s">
        <v>97</v>
      </c>
      <c r="P19244">
        <v>35</v>
      </c>
      <c r="Q19244" s="13" t="s">
        <v>195</v>
      </c>
      <c r="R19244" s="13" t="s">
        <v>208</v>
      </c>
      <c r="S19244" s="13" t="s">
        <v>193</v>
      </c>
      <c r="T19244">
        <v>5</v>
      </c>
      <c r="U19244">
        <v>2</v>
      </c>
      <c r="V19244">
        <v>0</v>
      </c>
      <c r="W19244" s="13" t="s">
        <v>101</v>
      </c>
      <c r="X19244">
        <v>0.1</v>
      </c>
    </row>
    <row r="19245" spans="1:24" x14ac:dyDescent="0.3">
      <c r="A19245">
        <v>19243</v>
      </c>
      <c r="B19245" t="s">
        <v>190</v>
      </c>
      <c r="C19245" t="s">
        <v>80</v>
      </c>
      <c r="D19245">
        <v>18.910316000000002</v>
      </c>
      <c r="E19245">
        <v>72.720448000000005</v>
      </c>
      <c r="F19245" s="18">
        <v>45113</v>
      </c>
      <c r="G19245" s="19">
        <v>0.79166666666666696</v>
      </c>
      <c r="H19245">
        <v>19</v>
      </c>
      <c r="I19245" s="13" t="s">
        <v>202</v>
      </c>
      <c r="J19245">
        <v>0</v>
      </c>
      <c r="K19245" s="13" t="s">
        <v>214</v>
      </c>
      <c r="L19245">
        <v>5</v>
      </c>
      <c r="M19245">
        <v>1</v>
      </c>
      <c r="N19245" s="13" t="s">
        <v>192</v>
      </c>
      <c r="O19245" s="13" t="s">
        <v>97</v>
      </c>
      <c r="P19245">
        <v>35</v>
      </c>
      <c r="Q19245" s="13" t="s">
        <v>97</v>
      </c>
      <c r="R19245" s="13" t="s">
        <v>205</v>
      </c>
      <c r="S19245" s="13" t="s">
        <v>99</v>
      </c>
      <c r="T19245">
        <v>5</v>
      </c>
      <c r="U19245">
        <v>5</v>
      </c>
      <c r="V19245">
        <v>1</v>
      </c>
      <c r="W19245" s="13" t="s">
        <v>101</v>
      </c>
      <c r="X19245">
        <v>0.65</v>
      </c>
    </row>
    <row r="19246" spans="1:24" x14ac:dyDescent="0.3">
      <c r="A19246">
        <v>19244</v>
      </c>
      <c r="B19246" t="s">
        <v>206</v>
      </c>
      <c r="C19246" t="s">
        <v>207</v>
      </c>
      <c r="D19246">
        <v>12.851349000000001</v>
      </c>
      <c r="E19246">
        <v>77.726738999999995</v>
      </c>
      <c r="F19246" s="18">
        <v>44900</v>
      </c>
      <c r="G19246" s="19">
        <v>0.95833333333333304</v>
      </c>
      <c r="H19246">
        <v>23</v>
      </c>
      <c r="I19246" s="13" t="s">
        <v>204</v>
      </c>
      <c r="J19246">
        <v>0</v>
      </c>
      <c r="K19246" s="13" t="s">
        <v>191</v>
      </c>
      <c r="L19246">
        <v>3</v>
      </c>
      <c r="M19246">
        <v>0</v>
      </c>
      <c r="N19246" s="13" t="s">
        <v>192</v>
      </c>
      <c r="O19246" s="13" t="s">
        <v>97</v>
      </c>
      <c r="P19246">
        <v>33</v>
      </c>
      <c r="Q19246" s="13" t="s">
        <v>195</v>
      </c>
      <c r="R19246" s="13" t="s">
        <v>213</v>
      </c>
      <c r="S19246" s="13" t="s">
        <v>193</v>
      </c>
      <c r="T19246">
        <v>3</v>
      </c>
      <c r="U19246">
        <v>1</v>
      </c>
      <c r="V19246">
        <v>0</v>
      </c>
      <c r="W19246" s="13" t="s">
        <v>101</v>
      </c>
      <c r="X19246">
        <v>0.1</v>
      </c>
    </row>
    <row r="19247" spans="1:24" x14ac:dyDescent="0.3">
      <c r="A19247">
        <v>19245</v>
      </c>
      <c r="B19247" t="s">
        <v>217</v>
      </c>
      <c r="C19247" t="s">
        <v>218</v>
      </c>
      <c r="D19247">
        <v>22.528244000000001</v>
      </c>
      <c r="E19247">
        <v>88.203823</v>
      </c>
      <c r="F19247" s="18">
        <v>44835</v>
      </c>
      <c r="G19247" s="19">
        <v>0.20833333333333301</v>
      </c>
      <c r="H19247">
        <v>5</v>
      </c>
      <c r="I19247" s="13" t="s">
        <v>219</v>
      </c>
      <c r="J19247">
        <v>1</v>
      </c>
      <c r="K19247" s="13" t="s">
        <v>92</v>
      </c>
      <c r="L19247">
        <v>4</v>
      </c>
      <c r="M19247">
        <v>1</v>
      </c>
      <c r="N19247" s="13" t="s">
        <v>94</v>
      </c>
      <c r="O19247" s="13" t="s">
        <v>95</v>
      </c>
      <c r="P19247">
        <v>38</v>
      </c>
      <c r="Q19247" s="13" t="s">
        <v>95</v>
      </c>
      <c r="R19247" s="13" t="s">
        <v>213</v>
      </c>
      <c r="S19247" s="13" t="s">
        <v>196</v>
      </c>
      <c r="T19247">
        <v>3</v>
      </c>
      <c r="U19247">
        <v>3</v>
      </c>
      <c r="V19247">
        <v>0</v>
      </c>
      <c r="W19247" s="13" t="s">
        <v>101</v>
      </c>
      <c r="X19247">
        <v>0.45</v>
      </c>
    </row>
    <row r="19248" spans="1:24" x14ac:dyDescent="0.3">
      <c r="A19248">
        <v>19246</v>
      </c>
      <c r="B19248" t="s">
        <v>203</v>
      </c>
      <c r="C19248" t="s">
        <v>203</v>
      </c>
      <c r="D19248">
        <v>28.826499999999999</v>
      </c>
      <c r="E19248">
        <v>76.898107999999993</v>
      </c>
      <c r="F19248" s="18">
        <v>45001</v>
      </c>
      <c r="G19248" s="19">
        <v>0.5</v>
      </c>
      <c r="H19248">
        <v>12</v>
      </c>
      <c r="I19248" s="13" t="s">
        <v>202</v>
      </c>
      <c r="J19248">
        <v>0</v>
      </c>
      <c r="K19248" s="13" t="s">
        <v>191</v>
      </c>
      <c r="L19248">
        <v>6</v>
      </c>
      <c r="M19248">
        <v>1</v>
      </c>
      <c r="N19248" s="13" t="s">
        <v>94</v>
      </c>
      <c r="O19248" s="13" t="s">
        <v>95</v>
      </c>
      <c r="P19248">
        <v>30</v>
      </c>
      <c r="Q19248" s="13" t="s">
        <v>97</v>
      </c>
      <c r="R19248" s="13" t="s">
        <v>205</v>
      </c>
      <c r="S19248" s="13" t="s">
        <v>193</v>
      </c>
      <c r="T19248">
        <v>4</v>
      </c>
      <c r="U19248">
        <v>1</v>
      </c>
      <c r="V19248">
        <v>0</v>
      </c>
      <c r="W19248" s="13" t="s">
        <v>101</v>
      </c>
      <c r="X19248">
        <v>0.65</v>
      </c>
    </row>
    <row r="19249" spans="1:24" x14ac:dyDescent="0.3">
      <c r="A19249">
        <v>19247</v>
      </c>
      <c r="B19249" t="s">
        <v>79</v>
      </c>
      <c r="C19249" t="s">
        <v>80</v>
      </c>
      <c r="D19249">
        <v>18.537633</v>
      </c>
      <c r="E19249">
        <v>73.764188000000004</v>
      </c>
      <c r="F19249" s="18">
        <v>44711</v>
      </c>
      <c r="G19249" s="19">
        <v>4.1666666666666699E-2</v>
      </c>
      <c r="H19249">
        <v>1</v>
      </c>
      <c r="I19249" s="13" t="s">
        <v>204</v>
      </c>
      <c r="J19249">
        <v>0</v>
      </c>
      <c r="K19249" s="13" t="s">
        <v>191</v>
      </c>
      <c r="L19249">
        <v>3</v>
      </c>
      <c r="M19249">
        <v>1</v>
      </c>
      <c r="N19249" s="13" t="s">
        <v>212</v>
      </c>
      <c r="O19249" s="13" t="s">
        <v>195</v>
      </c>
      <c r="P19249">
        <v>21</v>
      </c>
      <c r="Q19249" s="13" t="s">
        <v>195</v>
      </c>
      <c r="R19249" s="13" t="s">
        <v>98</v>
      </c>
      <c r="S19249" s="13" t="s">
        <v>196</v>
      </c>
      <c r="T19249">
        <v>4</v>
      </c>
      <c r="U19249">
        <v>1</v>
      </c>
      <c r="V19249">
        <v>0</v>
      </c>
      <c r="W19249" s="13" t="s">
        <v>101</v>
      </c>
      <c r="X19249">
        <v>0.25</v>
      </c>
    </row>
    <row r="19250" spans="1:24" x14ac:dyDescent="0.3">
      <c r="A19250">
        <v>19248</v>
      </c>
      <c r="B19250" t="s">
        <v>197</v>
      </c>
      <c r="C19250" t="s">
        <v>198</v>
      </c>
      <c r="D19250">
        <v>30.714127000000001</v>
      </c>
      <c r="E19250">
        <v>76.716061999999994</v>
      </c>
      <c r="F19250" s="18">
        <v>44830</v>
      </c>
      <c r="G19250" s="19">
        <v>0.41666666666666702</v>
      </c>
      <c r="H19250">
        <v>10</v>
      </c>
      <c r="I19250" s="13" t="s">
        <v>204</v>
      </c>
      <c r="J19250">
        <v>0</v>
      </c>
      <c r="K19250" s="13" t="s">
        <v>214</v>
      </c>
      <c r="L19250">
        <v>5</v>
      </c>
      <c r="M19250">
        <v>0</v>
      </c>
      <c r="N19250" s="13" t="s">
        <v>212</v>
      </c>
      <c r="O19250" s="13" t="s">
        <v>195</v>
      </c>
      <c r="P19250">
        <v>39</v>
      </c>
      <c r="Q19250" s="13" t="s">
        <v>97</v>
      </c>
      <c r="R19250" s="13" t="s">
        <v>213</v>
      </c>
      <c r="S19250" s="13" t="s">
        <v>99</v>
      </c>
      <c r="T19250">
        <v>4</v>
      </c>
      <c r="U19250">
        <v>4</v>
      </c>
      <c r="V19250">
        <v>1</v>
      </c>
      <c r="W19250" s="13" t="s">
        <v>101</v>
      </c>
      <c r="X19250">
        <v>0.8</v>
      </c>
    </row>
    <row r="19251" spans="1:24" x14ac:dyDescent="0.3">
      <c r="A19251">
        <v>19249</v>
      </c>
      <c r="B19251" t="s">
        <v>203</v>
      </c>
      <c r="C19251" t="s">
        <v>203</v>
      </c>
      <c r="D19251">
        <v>28.783556999999998</v>
      </c>
      <c r="E19251">
        <v>76.804156000000006</v>
      </c>
      <c r="F19251" s="18">
        <v>45075</v>
      </c>
      <c r="G19251" s="19">
        <v>0.79166666666666696</v>
      </c>
      <c r="H19251">
        <v>19</v>
      </c>
      <c r="I19251" s="13" t="s">
        <v>204</v>
      </c>
      <c r="J19251">
        <v>0</v>
      </c>
      <c r="K19251" s="13" t="s">
        <v>214</v>
      </c>
      <c r="L19251">
        <v>4</v>
      </c>
      <c r="M19251">
        <v>1</v>
      </c>
      <c r="N19251" s="13" t="s">
        <v>94</v>
      </c>
      <c r="O19251" s="13" t="s">
        <v>95</v>
      </c>
      <c r="P19251">
        <v>24</v>
      </c>
      <c r="Q19251" s="13" t="s">
        <v>97</v>
      </c>
      <c r="R19251" s="13" t="s">
        <v>98</v>
      </c>
      <c r="S19251" s="13" t="s">
        <v>99</v>
      </c>
      <c r="T19251">
        <v>5</v>
      </c>
      <c r="U19251">
        <v>5</v>
      </c>
      <c r="V19251">
        <v>1</v>
      </c>
      <c r="W19251" s="13" t="s">
        <v>101</v>
      </c>
      <c r="X19251">
        <v>1</v>
      </c>
    </row>
    <row r="19252" spans="1:24" x14ac:dyDescent="0.3">
      <c r="A19252">
        <v>19250</v>
      </c>
      <c r="B19252" t="s">
        <v>190</v>
      </c>
      <c r="C19252" t="s">
        <v>80</v>
      </c>
      <c r="D19252">
        <v>19.107406999999998</v>
      </c>
      <c r="E19252">
        <v>72.729246000000003</v>
      </c>
      <c r="F19252" s="18">
        <v>45719</v>
      </c>
      <c r="G19252" s="19">
        <v>0.75</v>
      </c>
      <c r="H19252">
        <v>18</v>
      </c>
      <c r="I19252" s="13" t="s">
        <v>204</v>
      </c>
      <c r="J19252">
        <v>0</v>
      </c>
      <c r="K19252" s="13" t="s">
        <v>191</v>
      </c>
      <c r="L19252">
        <v>3</v>
      </c>
      <c r="M19252">
        <v>1</v>
      </c>
      <c r="N19252" s="13" t="s">
        <v>212</v>
      </c>
      <c r="O19252" s="13" t="s">
        <v>95</v>
      </c>
      <c r="P19252">
        <v>25</v>
      </c>
      <c r="Q19252" s="13" t="s">
        <v>97</v>
      </c>
      <c r="R19252" s="13" t="s">
        <v>205</v>
      </c>
      <c r="S19252" s="13" t="s">
        <v>193</v>
      </c>
      <c r="T19252">
        <v>4</v>
      </c>
      <c r="U19252">
        <v>1</v>
      </c>
      <c r="V19252">
        <v>1</v>
      </c>
      <c r="W19252" s="13" t="s">
        <v>101</v>
      </c>
      <c r="X19252">
        <v>0.8</v>
      </c>
    </row>
    <row r="19253" spans="1:24" x14ac:dyDescent="0.3">
      <c r="A19253">
        <v>19251</v>
      </c>
      <c r="B19253" t="s">
        <v>197</v>
      </c>
      <c r="C19253" t="s">
        <v>198</v>
      </c>
      <c r="D19253">
        <v>30.737061000000001</v>
      </c>
      <c r="E19253">
        <v>76.759465000000006</v>
      </c>
      <c r="F19253" s="18">
        <v>45527</v>
      </c>
      <c r="G19253" s="19">
        <v>0.95833333333333304</v>
      </c>
      <c r="H19253">
        <v>23</v>
      </c>
      <c r="I19253" s="13" t="s">
        <v>211</v>
      </c>
      <c r="J19253">
        <v>0</v>
      </c>
      <c r="K19253" s="13" t="s">
        <v>191</v>
      </c>
      <c r="L19253">
        <v>1</v>
      </c>
      <c r="M19253">
        <v>0</v>
      </c>
      <c r="N19253" s="13" t="s">
        <v>94</v>
      </c>
      <c r="O19253" s="13" t="s">
        <v>95</v>
      </c>
      <c r="P19253">
        <v>39</v>
      </c>
      <c r="Q19253" s="13" t="s">
        <v>195</v>
      </c>
      <c r="R19253" s="13" t="s">
        <v>205</v>
      </c>
      <c r="S19253" s="13" t="s">
        <v>193</v>
      </c>
      <c r="T19253">
        <v>2</v>
      </c>
      <c r="U19253">
        <v>0</v>
      </c>
      <c r="V19253">
        <v>0</v>
      </c>
      <c r="W19253" s="13" t="s">
        <v>101</v>
      </c>
      <c r="X19253">
        <v>0.45</v>
      </c>
    </row>
    <row r="19254" spans="1:24" x14ac:dyDescent="0.3">
      <c r="A19254">
        <v>19252</v>
      </c>
      <c r="B19254" t="s">
        <v>190</v>
      </c>
      <c r="C19254" t="s">
        <v>80</v>
      </c>
      <c r="D19254">
        <v>18.996357</v>
      </c>
      <c r="E19254">
        <v>72.759844000000001</v>
      </c>
      <c r="F19254" s="18">
        <v>45010</v>
      </c>
      <c r="G19254" s="19">
        <v>0.25</v>
      </c>
      <c r="H19254">
        <v>6</v>
      </c>
      <c r="I19254" s="13" t="s">
        <v>219</v>
      </c>
      <c r="J19254">
        <v>1</v>
      </c>
      <c r="K19254" s="13" t="s">
        <v>92</v>
      </c>
      <c r="L19254">
        <v>5</v>
      </c>
      <c r="M19254">
        <v>0</v>
      </c>
      <c r="N19254" s="13" t="s">
        <v>192</v>
      </c>
      <c r="O19254" s="13" t="s">
        <v>97</v>
      </c>
      <c r="P19254">
        <v>33</v>
      </c>
      <c r="Q19254" s="13" t="s">
        <v>97</v>
      </c>
      <c r="R19254" s="13" t="s">
        <v>213</v>
      </c>
      <c r="S19254" s="13" t="s">
        <v>196</v>
      </c>
      <c r="T19254">
        <v>4</v>
      </c>
      <c r="U19254">
        <v>0</v>
      </c>
      <c r="V19254">
        <v>0</v>
      </c>
      <c r="W19254" s="13" t="s">
        <v>101</v>
      </c>
      <c r="X19254">
        <v>0.3</v>
      </c>
    </row>
    <row r="19255" spans="1:24" x14ac:dyDescent="0.3">
      <c r="A19255">
        <v>19253</v>
      </c>
      <c r="B19255" t="s">
        <v>200</v>
      </c>
      <c r="C19255" t="s">
        <v>201</v>
      </c>
      <c r="D19255">
        <v>13.056959000000001</v>
      </c>
      <c r="E19255">
        <v>80.255944999999997</v>
      </c>
      <c r="F19255" s="18">
        <v>44654</v>
      </c>
      <c r="G19255" s="19">
        <v>0.5</v>
      </c>
      <c r="H19255">
        <v>12</v>
      </c>
      <c r="I19255" s="13" t="s">
        <v>89</v>
      </c>
      <c r="J19255">
        <v>1</v>
      </c>
      <c r="K19255" s="13" t="s">
        <v>191</v>
      </c>
      <c r="L19255">
        <v>6</v>
      </c>
      <c r="M19255">
        <v>0</v>
      </c>
      <c r="N19255" s="13" t="s">
        <v>192</v>
      </c>
      <c r="O19255" s="13" t="s">
        <v>97</v>
      </c>
      <c r="P19255">
        <v>27</v>
      </c>
      <c r="Q19255" s="13" t="s">
        <v>195</v>
      </c>
      <c r="R19255" s="13" t="s">
        <v>213</v>
      </c>
      <c r="S19255" s="13" t="s">
        <v>99</v>
      </c>
      <c r="T19255">
        <v>4</v>
      </c>
      <c r="U19255">
        <v>4</v>
      </c>
      <c r="V19255">
        <v>0</v>
      </c>
      <c r="W19255" s="13" t="s">
        <v>101</v>
      </c>
      <c r="X19255">
        <v>0.3</v>
      </c>
    </row>
    <row r="19256" spans="1:24" x14ac:dyDescent="0.3">
      <c r="A19256">
        <v>19254</v>
      </c>
      <c r="B19256" t="s">
        <v>190</v>
      </c>
      <c r="C19256" t="s">
        <v>80</v>
      </c>
      <c r="D19256">
        <v>19.168585</v>
      </c>
      <c r="E19256">
        <v>72.705079999999995</v>
      </c>
      <c r="F19256" s="18">
        <v>45350</v>
      </c>
      <c r="G19256" s="19">
        <v>0.45833333333333298</v>
      </c>
      <c r="H19256">
        <v>11</v>
      </c>
      <c r="I19256" s="13" t="s">
        <v>194</v>
      </c>
      <c r="J19256">
        <v>0</v>
      </c>
      <c r="K19256" s="13" t="s">
        <v>92</v>
      </c>
      <c r="L19256">
        <v>2</v>
      </c>
      <c r="M19256">
        <v>0</v>
      </c>
      <c r="N19256" s="13" t="s">
        <v>192</v>
      </c>
      <c r="O19256" s="13" t="s">
        <v>97</v>
      </c>
      <c r="P19256">
        <v>25</v>
      </c>
      <c r="Q19256" s="13" t="s">
        <v>95</v>
      </c>
      <c r="R19256" s="13" t="s">
        <v>98</v>
      </c>
      <c r="S19256" s="13" t="s">
        <v>193</v>
      </c>
      <c r="T19256">
        <v>2</v>
      </c>
      <c r="U19256">
        <v>0</v>
      </c>
      <c r="V19256">
        <v>0</v>
      </c>
      <c r="W19256" s="13" t="s">
        <v>101</v>
      </c>
      <c r="X19256">
        <v>0.1</v>
      </c>
    </row>
    <row r="19257" spans="1:24" x14ac:dyDescent="0.3">
      <c r="A19257">
        <v>19255</v>
      </c>
      <c r="B19257" t="s">
        <v>206</v>
      </c>
      <c r="C19257" t="s">
        <v>207</v>
      </c>
      <c r="D19257">
        <v>12.83536</v>
      </c>
      <c r="E19257">
        <v>77.697288</v>
      </c>
      <c r="F19257" s="18">
        <v>45637</v>
      </c>
      <c r="G19257" s="19">
        <v>0.16666666666666699</v>
      </c>
      <c r="H19257">
        <v>4</v>
      </c>
      <c r="I19257" s="13" t="s">
        <v>194</v>
      </c>
      <c r="J19257">
        <v>0</v>
      </c>
      <c r="K19257" s="13" t="s">
        <v>191</v>
      </c>
      <c r="L19257">
        <v>5</v>
      </c>
      <c r="M19257">
        <v>0</v>
      </c>
      <c r="N19257" s="13" t="s">
        <v>212</v>
      </c>
      <c r="O19257" s="13" t="s">
        <v>195</v>
      </c>
      <c r="P19257">
        <v>23</v>
      </c>
      <c r="Q19257" s="13" t="s">
        <v>95</v>
      </c>
      <c r="R19257" s="13" t="s">
        <v>213</v>
      </c>
      <c r="S19257" s="13" t="s">
        <v>196</v>
      </c>
      <c r="T19257">
        <v>5</v>
      </c>
      <c r="U19257">
        <v>3</v>
      </c>
      <c r="V19257">
        <v>0</v>
      </c>
      <c r="W19257" s="13" t="s">
        <v>101</v>
      </c>
      <c r="X19257">
        <v>0.25</v>
      </c>
    </row>
    <row r="19258" spans="1:24" x14ac:dyDescent="0.3">
      <c r="A19258">
        <v>19256</v>
      </c>
      <c r="B19258" t="s">
        <v>209</v>
      </c>
      <c r="C19258" t="s">
        <v>210</v>
      </c>
      <c r="D19258">
        <v>17.490593000000001</v>
      </c>
      <c r="E19258">
        <v>78.477146000000005</v>
      </c>
      <c r="F19258" s="18">
        <v>44768</v>
      </c>
      <c r="G19258" s="19">
        <v>0.29166666666666702</v>
      </c>
      <c r="H19258">
        <v>7</v>
      </c>
      <c r="I19258" s="13" t="s">
        <v>215</v>
      </c>
      <c r="J19258">
        <v>0</v>
      </c>
      <c r="K19258" s="13" t="s">
        <v>214</v>
      </c>
      <c r="L19258">
        <v>1</v>
      </c>
      <c r="M19258">
        <v>0</v>
      </c>
      <c r="N19258" s="13" t="s">
        <v>192</v>
      </c>
      <c r="O19258" s="13" t="s">
        <v>97</v>
      </c>
      <c r="P19258">
        <v>22</v>
      </c>
      <c r="Q19258" s="13" t="s">
        <v>195</v>
      </c>
      <c r="R19258" s="13" t="s">
        <v>199</v>
      </c>
      <c r="S19258" s="13" t="s">
        <v>196</v>
      </c>
      <c r="T19258">
        <v>3</v>
      </c>
      <c r="U19258">
        <v>0</v>
      </c>
      <c r="V19258">
        <v>0</v>
      </c>
      <c r="W19258" s="13" t="s">
        <v>101</v>
      </c>
      <c r="X19258">
        <v>0.1</v>
      </c>
    </row>
    <row r="19259" spans="1:24" x14ac:dyDescent="0.3">
      <c r="A19259">
        <v>19257</v>
      </c>
      <c r="B19259" t="s">
        <v>217</v>
      </c>
      <c r="C19259" t="s">
        <v>218</v>
      </c>
      <c r="D19259">
        <v>22.527453000000001</v>
      </c>
      <c r="E19259">
        <v>88.467708000000002</v>
      </c>
      <c r="F19259" s="18">
        <v>45478</v>
      </c>
      <c r="G19259" s="19">
        <v>0.95833333333333304</v>
      </c>
      <c r="H19259">
        <v>23</v>
      </c>
      <c r="I19259" s="13" t="s">
        <v>211</v>
      </c>
      <c r="J19259">
        <v>0</v>
      </c>
      <c r="K19259" s="13" t="s">
        <v>92</v>
      </c>
      <c r="L19259">
        <v>6</v>
      </c>
      <c r="M19259">
        <v>1</v>
      </c>
      <c r="N19259" s="13" t="s">
        <v>192</v>
      </c>
      <c r="O19259" s="13" t="s">
        <v>97</v>
      </c>
      <c r="P19259">
        <v>28</v>
      </c>
      <c r="Q19259" s="13" t="s">
        <v>97</v>
      </c>
      <c r="R19259" s="13" t="s">
        <v>208</v>
      </c>
      <c r="S19259" s="13" t="s">
        <v>196</v>
      </c>
      <c r="T19259">
        <v>5</v>
      </c>
      <c r="U19259">
        <v>4</v>
      </c>
      <c r="V19259">
        <v>0</v>
      </c>
      <c r="W19259" s="13" t="s">
        <v>101</v>
      </c>
      <c r="X19259">
        <v>0.3</v>
      </c>
    </row>
    <row r="19260" spans="1:24" x14ac:dyDescent="0.3">
      <c r="A19260">
        <v>19258</v>
      </c>
      <c r="B19260" t="s">
        <v>203</v>
      </c>
      <c r="C19260" t="s">
        <v>203</v>
      </c>
      <c r="D19260">
        <v>28.780311000000001</v>
      </c>
      <c r="E19260">
        <v>77.055363999999997</v>
      </c>
      <c r="F19260" s="18">
        <v>45157</v>
      </c>
      <c r="G19260" s="19">
        <v>0.29166666666666702</v>
      </c>
      <c r="H19260">
        <v>7</v>
      </c>
      <c r="I19260" s="13" t="s">
        <v>219</v>
      </c>
      <c r="J19260">
        <v>1</v>
      </c>
      <c r="K19260" s="13" t="s">
        <v>92</v>
      </c>
      <c r="L19260">
        <v>1</v>
      </c>
      <c r="M19260">
        <v>0</v>
      </c>
      <c r="N19260" s="13" t="s">
        <v>212</v>
      </c>
      <c r="O19260" s="13" t="s">
        <v>95</v>
      </c>
      <c r="P19260">
        <v>16</v>
      </c>
      <c r="Q19260" s="13" t="s">
        <v>97</v>
      </c>
      <c r="R19260" s="13" t="s">
        <v>199</v>
      </c>
      <c r="S19260" s="13" t="s">
        <v>99</v>
      </c>
      <c r="T19260">
        <v>4</v>
      </c>
      <c r="U19260">
        <v>4</v>
      </c>
      <c r="V19260">
        <v>0</v>
      </c>
      <c r="W19260" s="13" t="s">
        <v>101</v>
      </c>
      <c r="X19260">
        <v>0.85</v>
      </c>
    </row>
    <row r="19261" spans="1:24" x14ac:dyDescent="0.3">
      <c r="A19261">
        <v>19259</v>
      </c>
      <c r="B19261" t="s">
        <v>197</v>
      </c>
      <c r="C19261" t="s">
        <v>198</v>
      </c>
      <c r="D19261">
        <v>30.660814999999999</v>
      </c>
      <c r="E19261">
        <v>76.751534000000007</v>
      </c>
      <c r="F19261" s="18">
        <v>44943</v>
      </c>
      <c r="G19261" s="19">
        <v>0.95833333333333304</v>
      </c>
      <c r="H19261">
        <v>23</v>
      </c>
      <c r="I19261" s="13" t="s">
        <v>215</v>
      </c>
      <c r="J19261">
        <v>0</v>
      </c>
      <c r="K19261" s="13" t="s">
        <v>214</v>
      </c>
      <c r="L19261">
        <v>2</v>
      </c>
      <c r="M19261">
        <v>1</v>
      </c>
      <c r="N19261" s="13" t="s">
        <v>192</v>
      </c>
      <c r="O19261" s="13" t="s">
        <v>97</v>
      </c>
      <c r="P19261">
        <v>39</v>
      </c>
      <c r="Q19261" s="13" t="s">
        <v>97</v>
      </c>
      <c r="R19261" s="13" t="s">
        <v>199</v>
      </c>
      <c r="S19261" s="13" t="s">
        <v>193</v>
      </c>
      <c r="T19261">
        <v>5</v>
      </c>
      <c r="U19261">
        <v>5</v>
      </c>
      <c r="V19261">
        <v>0</v>
      </c>
      <c r="W19261" s="13" t="s">
        <v>101</v>
      </c>
      <c r="X19261">
        <v>0.3</v>
      </c>
    </row>
    <row r="19262" spans="1:24" x14ac:dyDescent="0.3">
      <c r="A19262">
        <v>19260</v>
      </c>
      <c r="B19262" t="s">
        <v>206</v>
      </c>
      <c r="C19262" t="s">
        <v>207</v>
      </c>
      <c r="D19262">
        <v>13.130501000000001</v>
      </c>
      <c r="E19262">
        <v>77.498906000000005</v>
      </c>
      <c r="F19262" s="18">
        <v>45645</v>
      </c>
      <c r="G19262" s="19">
        <v>0.95833333333333304</v>
      </c>
      <c r="H19262">
        <v>23</v>
      </c>
      <c r="I19262" s="13" t="s">
        <v>202</v>
      </c>
      <c r="J19262">
        <v>0</v>
      </c>
      <c r="K19262" s="13" t="s">
        <v>191</v>
      </c>
      <c r="L19262">
        <v>6</v>
      </c>
      <c r="M19262">
        <v>0</v>
      </c>
      <c r="N19262" s="13" t="s">
        <v>94</v>
      </c>
      <c r="O19262" s="13" t="s">
        <v>95</v>
      </c>
      <c r="P19262">
        <v>37</v>
      </c>
      <c r="Q19262" s="13" t="s">
        <v>97</v>
      </c>
      <c r="R19262" s="13" t="s">
        <v>205</v>
      </c>
      <c r="S19262" s="13" t="s">
        <v>196</v>
      </c>
      <c r="T19262">
        <v>4</v>
      </c>
      <c r="U19262">
        <v>3</v>
      </c>
      <c r="V19262">
        <v>0</v>
      </c>
      <c r="W19262" s="13" t="s">
        <v>101</v>
      </c>
      <c r="X19262">
        <v>0.65</v>
      </c>
    </row>
    <row r="19263" spans="1:24" x14ac:dyDescent="0.3">
      <c r="A19263">
        <v>19261</v>
      </c>
      <c r="B19263" t="s">
        <v>200</v>
      </c>
      <c r="C19263" t="s">
        <v>201</v>
      </c>
      <c r="D19263">
        <v>13.127323000000001</v>
      </c>
      <c r="E19263">
        <v>80.153824999999998</v>
      </c>
      <c r="F19263" s="18">
        <v>45145</v>
      </c>
      <c r="G19263" s="19">
        <v>0.16666666666666699</v>
      </c>
      <c r="H19263">
        <v>4</v>
      </c>
      <c r="I19263" s="13" t="s">
        <v>204</v>
      </c>
      <c r="J19263">
        <v>0</v>
      </c>
      <c r="K19263" s="13" t="s">
        <v>191</v>
      </c>
      <c r="L19263">
        <v>2</v>
      </c>
      <c r="M19263">
        <v>0</v>
      </c>
      <c r="N19263" s="13" t="s">
        <v>94</v>
      </c>
      <c r="O19263" s="13" t="s">
        <v>95</v>
      </c>
      <c r="P19263">
        <v>31</v>
      </c>
      <c r="Q19263" s="13" t="s">
        <v>97</v>
      </c>
      <c r="R19263" s="13" t="s">
        <v>205</v>
      </c>
      <c r="S19263" s="13" t="s">
        <v>99</v>
      </c>
      <c r="T19263">
        <v>2</v>
      </c>
      <c r="U19263">
        <v>2</v>
      </c>
      <c r="V19263">
        <v>0</v>
      </c>
      <c r="W19263" s="13" t="s">
        <v>101</v>
      </c>
      <c r="X19263">
        <v>0.85</v>
      </c>
    </row>
    <row r="19264" spans="1:24" x14ac:dyDescent="0.3">
      <c r="A19264">
        <v>19262</v>
      </c>
      <c r="B19264" t="s">
        <v>209</v>
      </c>
      <c r="C19264" t="s">
        <v>210</v>
      </c>
      <c r="D19264">
        <v>17.481529999999999</v>
      </c>
      <c r="E19264">
        <v>78.213577999999998</v>
      </c>
      <c r="F19264" s="18">
        <v>45676</v>
      </c>
      <c r="G19264" s="19">
        <v>0.375</v>
      </c>
      <c r="H19264">
        <v>9</v>
      </c>
      <c r="I19264" s="13" t="s">
        <v>89</v>
      </c>
      <c r="J19264">
        <v>1</v>
      </c>
      <c r="K19264" s="13" t="s">
        <v>214</v>
      </c>
      <c r="L19264">
        <v>4</v>
      </c>
      <c r="M19264">
        <v>0</v>
      </c>
      <c r="N19264" s="13" t="s">
        <v>192</v>
      </c>
      <c r="O19264" s="13" t="s">
        <v>97</v>
      </c>
      <c r="P19264">
        <v>20</v>
      </c>
      <c r="Q19264" s="13" t="s">
        <v>195</v>
      </c>
      <c r="R19264" s="13" t="s">
        <v>199</v>
      </c>
      <c r="S19264" s="13" t="s">
        <v>196</v>
      </c>
      <c r="T19264">
        <v>3</v>
      </c>
      <c r="U19264">
        <v>2</v>
      </c>
      <c r="V19264">
        <v>1</v>
      </c>
      <c r="W19264" s="13" t="s">
        <v>101</v>
      </c>
      <c r="X19264">
        <v>0.25</v>
      </c>
    </row>
    <row r="19265" spans="1:24" x14ac:dyDescent="0.3">
      <c r="A19265">
        <v>19263</v>
      </c>
      <c r="B19265" t="s">
        <v>209</v>
      </c>
      <c r="C19265" t="s">
        <v>210</v>
      </c>
      <c r="D19265">
        <v>17.487774000000002</v>
      </c>
      <c r="E19265">
        <v>78.286018999999996</v>
      </c>
      <c r="F19265" s="18">
        <v>44953</v>
      </c>
      <c r="G19265" s="19">
        <v>0.45833333333333298</v>
      </c>
      <c r="H19265">
        <v>11</v>
      </c>
      <c r="I19265" s="13" t="s">
        <v>211</v>
      </c>
      <c r="J19265">
        <v>0</v>
      </c>
      <c r="K19265" s="13" t="s">
        <v>92</v>
      </c>
      <c r="L19265">
        <v>5</v>
      </c>
      <c r="M19265">
        <v>0</v>
      </c>
      <c r="N19265" s="13" t="s">
        <v>212</v>
      </c>
      <c r="O19265" s="13" t="s">
        <v>95</v>
      </c>
      <c r="P19265">
        <v>18</v>
      </c>
      <c r="Q19265" s="13" t="s">
        <v>95</v>
      </c>
      <c r="R19265" s="13" t="s">
        <v>213</v>
      </c>
      <c r="S19265" s="13" t="s">
        <v>99</v>
      </c>
      <c r="T19265">
        <v>3</v>
      </c>
      <c r="U19265">
        <v>3</v>
      </c>
      <c r="V19265">
        <v>0</v>
      </c>
      <c r="W19265" s="13" t="s">
        <v>101</v>
      </c>
      <c r="X19265">
        <v>0.65</v>
      </c>
    </row>
    <row r="19266" spans="1:24" x14ac:dyDescent="0.3">
      <c r="A19266">
        <v>19264</v>
      </c>
      <c r="B19266" t="s">
        <v>209</v>
      </c>
      <c r="C19266" t="s">
        <v>210</v>
      </c>
      <c r="D19266">
        <v>17.296562000000002</v>
      </c>
      <c r="E19266">
        <v>78.482364000000004</v>
      </c>
      <c r="F19266" s="18">
        <v>45523</v>
      </c>
      <c r="G19266" s="19">
        <v>0.58333333333333304</v>
      </c>
      <c r="H19266">
        <v>14</v>
      </c>
      <c r="I19266" s="13" t="s">
        <v>204</v>
      </c>
      <c r="J19266">
        <v>0</v>
      </c>
      <c r="K19266" s="13" t="s">
        <v>214</v>
      </c>
      <c r="L19266">
        <v>3</v>
      </c>
      <c r="M19266">
        <v>1</v>
      </c>
      <c r="N19266" s="13" t="s">
        <v>192</v>
      </c>
      <c r="O19266" s="13" t="s">
        <v>97</v>
      </c>
      <c r="P19266">
        <v>26</v>
      </c>
      <c r="Q19266" s="13" t="s">
        <v>97</v>
      </c>
      <c r="R19266" s="13" t="s">
        <v>213</v>
      </c>
      <c r="S19266" s="13" t="s">
        <v>196</v>
      </c>
      <c r="T19266">
        <v>1</v>
      </c>
      <c r="U19266">
        <v>1</v>
      </c>
      <c r="V19266">
        <v>0</v>
      </c>
      <c r="W19266" s="13" t="s">
        <v>101</v>
      </c>
      <c r="X19266">
        <v>0.3</v>
      </c>
    </row>
    <row r="19267" spans="1:24" x14ac:dyDescent="0.3">
      <c r="A19267">
        <v>19265</v>
      </c>
      <c r="B19267" t="s">
        <v>209</v>
      </c>
      <c r="C19267" t="s">
        <v>210</v>
      </c>
      <c r="D19267">
        <v>17.230747999999998</v>
      </c>
      <c r="E19267">
        <v>78.219192000000007</v>
      </c>
      <c r="F19267" s="18">
        <v>45448</v>
      </c>
      <c r="G19267" s="19">
        <v>0.33333333333333298</v>
      </c>
      <c r="H19267">
        <v>8</v>
      </c>
      <c r="I19267" s="13" t="s">
        <v>194</v>
      </c>
      <c r="J19267">
        <v>0</v>
      </c>
      <c r="K19267" s="13" t="s">
        <v>191</v>
      </c>
      <c r="L19267">
        <v>2</v>
      </c>
      <c r="M19267">
        <v>0</v>
      </c>
      <c r="N19267" s="13" t="s">
        <v>212</v>
      </c>
      <c r="O19267" s="13" t="s">
        <v>195</v>
      </c>
      <c r="P19267">
        <v>30</v>
      </c>
      <c r="Q19267" s="13" t="s">
        <v>97</v>
      </c>
      <c r="R19267" s="13" t="s">
        <v>205</v>
      </c>
      <c r="S19267" s="13" t="s">
        <v>196</v>
      </c>
      <c r="T19267">
        <v>2</v>
      </c>
      <c r="U19267">
        <v>1</v>
      </c>
      <c r="V19267">
        <v>1</v>
      </c>
      <c r="W19267" s="13" t="s">
        <v>101</v>
      </c>
      <c r="X19267">
        <v>0.6</v>
      </c>
    </row>
    <row r="19268" spans="1:24" x14ac:dyDescent="0.3">
      <c r="A19268">
        <v>19266</v>
      </c>
      <c r="B19268" t="s">
        <v>190</v>
      </c>
      <c r="C19268" t="s">
        <v>80</v>
      </c>
      <c r="D19268">
        <v>19.292945</v>
      </c>
      <c r="E19268">
        <v>72.799674999999993</v>
      </c>
      <c r="F19268" s="18">
        <v>44715</v>
      </c>
      <c r="G19268" s="19">
        <v>0.66666666666666696</v>
      </c>
      <c r="H19268">
        <v>16</v>
      </c>
      <c r="I19268" s="13" t="s">
        <v>211</v>
      </c>
      <c r="J19268">
        <v>0</v>
      </c>
      <c r="K19268" s="13" t="s">
        <v>214</v>
      </c>
      <c r="L19268">
        <v>5</v>
      </c>
      <c r="M19268">
        <v>1</v>
      </c>
      <c r="N19268" s="13" t="s">
        <v>212</v>
      </c>
      <c r="O19268" s="13" t="s">
        <v>195</v>
      </c>
      <c r="P19268">
        <v>25</v>
      </c>
      <c r="Q19268" s="13" t="s">
        <v>97</v>
      </c>
      <c r="R19268" s="13" t="s">
        <v>98</v>
      </c>
      <c r="S19268" s="13" t="s">
        <v>99</v>
      </c>
      <c r="T19268">
        <v>5</v>
      </c>
      <c r="U19268">
        <v>5</v>
      </c>
      <c r="V19268">
        <v>0</v>
      </c>
      <c r="W19268" s="13" t="s">
        <v>101</v>
      </c>
      <c r="X19268">
        <v>0.65</v>
      </c>
    </row>
    <row r="19269" spans="1:24" x14ac:dyDescent="0.3">
      <c r="A19269">
        <v>19267</v>
      </c>
      <c r="B19269" t="s">
        <v>209</v>
      </c>
      <c r="C19269" t="s">
        <v>210</v>
      </c>
      <c r="D19269">
        <v>17.538772000000002</v>
      </c>
      <c r="E19269">
        <v>78.224566999999993</v>
      </c>
      <c r="F19269" s="18">
        <v>45005</v>
      </c>
      <c r="G19269" s="19">
        <v>0.83333333333333304</v>
      </c>
      <c r="H19269">
        <v>20</v>
      </c>
      <c r="I19269" s="13" t="s">
        <v>204</v>
      </c>
      <c r="J19269">
        <v>0</v>
      </c>
      <c r="K19269" s="13" t="s">
        <v>92</v>
      </c>
      <c r="L19269">
        <v>1</v>
      </c>
      <c r="M19269">
        <v>1</v>
      </c>
      <c r="N19269" s="13" t="s">
        <v>192</v>
      </c>
      <c r="O19269" s="13" t="s">
        <v>97</v>
      </c>
      <c r="P19269">
        <v>29</v>
      </c>
      <c r="Q19269" s="13" t="s">
        <v>195</v>
      </c>
      <c r="R19269" s="13" t="s">
        <v>208</v>
      </c>
      <c r="S19269" s="13" t="s">
        <v>196</v>
      </c>
      <c r="T19269">
        <v>3</v>
      </c>
      <c r="U19269">
        <v>1</v>
      </c>
      <c r="V19269">
        <v>0</v>
      </c>
      <c r="W19269" s="13" t="s">
        <v>101</v>
      </c>
      <c r="X19269">
        <v>0.1</v>
      </c>
    </row>
    <row r="19270" spans="1:24" x14ac:dyDescent="0.3">
      <c r="A19270">
        <v>19268</v>
      </c>
      <c r="B19270" t="s">
        <v>197</v>
      </c>
      <c r="C19270" t="s">
        <v>198</v>
      </c>
      <c r="D19270">
        <v>30.674662999999999</v>
      </c>
      <c r="E19270">
        <v>76.772739000000001</v>
      </c>
      <c r="F19270" s="18">
        <v>45051</v>
      </c>
      <c r="G19270" s="19">
        <v>0.70833333333333304</v>
      </c>
      <c r="H19270">
        <v>17</v>
      </c>
      <c r="I19270" s="13" t="s">
        <v>211</v>
      </c>
      <c r="J19270">
        <v>0</v>
      </c>
      <c r="K19270" s="13" t="s">
        <v>214</v>
      </c>
      <c r="L19270">
        <v>4</v>
      </c>
      <c r="M19270">
        <v>0</v>
      </c>
      <c r="N19270" s="13" t="s">
        <v>212</v>
      </c>
      <c r="O19270" s="13" t="s">
        <v>95</v>
      </c>
      <c r="P19270">
        <v>22</v>
      </c>
      <c r="Q19270" s="13" t="s">
        <v>97</v>
      </c>
      <c r="R19270" s="13" t="s">
        <v>208</v>
      </c>
      <c r="S19270" s="13" t="s">
        <v>196</v>
      </c>
      <c r="T19270">
        <v>2</v>
      </c>
      <c r="U19270">
        <v>0</v>
      </c>
      <c r="V19270">
        <v>1</v>
      </c>
      <c r="W19270" s="13" t="s">
        <v>101</v>
      </c>
      <c r="X19270">
        <v>0.8</v>
      </c>
    </row>
    <row r="19271" spans="1:24" x14ac:dyDescent="0.3">
      <c r="A19271">
        <v>19269</v>
      </c>
      <c r="B19271" t="s">
        <v>190</v>
      </c>
      <c r="C19271" t="s">
        <v>80</v>
      </c>
      <c r="D19271">
        <v>18.824190999999999</v>
      </c>
      <c r="E19271">
        <v>72.921548000000001</v>
      </c>
      <c r="F19271" s="18">
        <v>45608</v>
      </c>
      <c r="G19271" s="19">
        <v>0.41666666666666702</v>
      </c>
      <c r="H19271">
        <v>10</v>
      </c>
      <c r="I19271" s="13" t="s">
        <v>215</v>
      </c>
      <c r="J19271">
        <v>0</v>
      </c>
      <c r="K19271" s="13" t="s">
        <v>92</v>
      </c>
      <c r="L19271">
        <v>1</v>
      </c>
      <c r="M19271">
        <v>0</v>
      </c>
      <c r="N19271" s="13" t="s">
        <v>212</v>
      </c>
      <c r="O19271" s="13" t="s">
        <v>195</v>
      </c>
      <c r="P19271">
        <v>29</v>
      </c>
      <c r="Q19271" s="13" t="s">
        <v>97</v>
      </c>
      <c r="R19271" s="13" t="s">
        <v>213</v>
      </c>
      <c r="S19271" s="13" t="s">
        <v>196</v>
      </c>
      <c r="T19271">
        <v>4</v>
      </c>
      <c r="U19271">
        <v>2</v>
      </c>
      <c r="V19271">
        <v>1</v>
      </c>
      <c r="W19271" s="13" t="s">
        <v>101</v>
      </c>
      <c r="X19271">
        <v>0.6</v>
      </c>
    </row>
    <row r="19272" spans="1:24" x14ac:dyDescent="0.3">
      <c r="A19272">
        <v>19270</v>
      </c>
      <c r="B19272" t="s">
        <v>206</v>
      </c>
      <c r="C19272" t="s">
        <v>207</v>
      </c>
      <c r="D19272">
        <v>13.154730000000001</v>
      </c>
      <c r="E19272">
        <v>77.576111999999995</v>
      </c>
      <c r="F19272" s="18">
        <v>45291</v>
      </c>
      <c r="G19272" s="19">
        <v>0.54166666666666696</v>
      </c>
      <c r="H19272">
        <v>13</v>
      </c>
      <c r="I19272" s="13" t="s">
        <v>89</v>
      </c>
      <c r="J19272">
        <v>1</v>
      </c>
      <c r="K19272" s="13" t="s">
        <v>92</v>
      </c>
      <c r="L19272">
        <v>6</v>
      </c>
      <c r="M19272">
        <v>1</v>
      </c>
      <c r="N19272" s="13" t="s">
        <v>94</v>
      </c>
      <c r="O19272" s="13" t="s">
        <v>95</v>
      </c>
      <c r="P19272">
        <v>23</v>
      </c>
      <c r="Q19272" s="13" t="s">
        <v>97</v>
      </c>
      <c r="R19272" s="13" t="s">
        <v>199</v>
      </c>
      <c r="S19272" s="13" t="s">
        <v>193</v>
      </c>
      <c r="T19272">
        <v>3</v>
      </c>
      <c r="U19272">
        <v>0</v>
      </c>
      <c r="V19272">
        <v>0</v>
      </c>
      <c r="W19272" s="13" t="s">
        <v>101</v>
      </c>
      <c r="X19272">
        <v>0.65</v>
      </c>
    </row>
    <row r="19273" spans="1:24" x14ac:dyDescent="0.3">
      <c r="A19273">
        <v>19271</v>
      </c>
      <c r="B19273" t="s">
        <v>79</v>
      </c>
      <c r="C19273" t="s">
        <v>80</v>
      </c>
      <c r="D19273">
        <v>18.457903000000002</v>
      </c>
      <c r="E19273">
        <v>73.907819000000003</v>
      </c>
      <c r="F19273" s="18">
        <v>45469</v>
      </c>
      <c r="G19273" s="19">
        <v>0.54166666666666696</v>
      </c>
      <c r="H19273">
        <v>13</v>
      </c>
      <c r="I19273" s="13" t="s">
        <v>194</v>
      </c>
      <c r="J19273">
        <v>0</v>
      </c>
      <c r="K19273" s="13" t="s">
        <v>214</v>
      </c>
      <c r="L19273">
        <v>5</v>
      </c>
      <c r="M19273">
        <v>0</v>
      </c>
      <c r="N19273" s="13" t="s">
        <v>94</v>
      </c>
      <c r="O19273" s="13" t="s">
        <v>95</v>
      </c>
      <c r="P19273">
        <v>15</v>
      </c>
      <c r="Q19273" s="13" t="s">
        <v>195</v>
      </c>
      <c r="R19273" s="13" t="s">
        <v>199</v>
      </c>
      <c r="S19273" s="13" t="s">
        <v>196</v>
      </c>
      <c r="T19273">
        <v>2</v>
      </c>
      <c r="U19273">
        <v>1</v>
      </c>
      <c r="V19273">
        <v>0</v>
      </c>
      <c r="W19273" s="13" t="s">
        <v>101</v>
      </c>
      <c r="X19273">
        <v>0.45</v>
      </c>
    </row>
    <row r="19274" spans="1:24" x14ac:dyDescent="0.3">
      <c r="A19274">
        <v>19272</v>
      </c>
      <c r="B19274" t="s">
        <v>206</v>
      </c>
      <c r="C19274" t="s">
        <v>207</v>
      </c>
      <c r="D19274">
        <v>12.892967000000001</v>
      </c>
      <c r="E19274">
        <v>77.433342999999994</v>
      </c>
      <c r="F19274" s="18">
        <v>45681</v>
      </c>
      <c r="G19274" s="19">
        <v>0.54166666666666696</v>
      </c>
      <c r="H19274">
        <v>13</v>
      </c>
      <c r="I19274" s="13" t="s">
        <v>211</v>
      </c>
      <c r="J19274">
        <v>0</v>
      </c>
      <c r="K19274" s="13" t="s">
        <v>92</v>
      </c>
      <c r="L19274">
        <v>6</v>
      </c>
      <c r="M19274">
        <v>0</v>
      </c>
      <c r="N19274" s="13" t="s">
        <v>212</v>
      </c>
      <c r="O19274" s="13" t="s">
        <v>195</v>
      </c>
      <c r="P19274">
        <v>37</v>
      </c>
      <c r="Q19274" s="13" t="s">
        <v>195</v>
      </c>
      <c r="R19274" s="13" t="s">
        <v>205</v>
      </c>
      <c r="S19274" s="13" t="s">
        <v>193</v>
      </c>
      <c r="T19274">
        <v>2</v>
      </c>
      <c r="U19274">
        <v>2</v>
      </c>
      <c r="V19274">
        <v>0</v>
      </c>
      <c r="W19274" s="13" t="s">
        <v>101</v>
      </c>
      <c r="X19274">
        <v>0.25</v>
      </c>
    </row>
    <row r="19275" spans="1:24" x14ac:dyDescent="0.3">
      <c r="A19275">
        <v>19273</v>
      </c>
      <c r="B19275" t="s">
        <v>190</v>
      </c>
      <c r="C19275" t="s">
        <v>80</v>
      </c>
      <c r="D19275">
        <v>18.944115</v>
      </c>
      <c r="E19275">
        <v>72.746482999999998</v>
      </c>
      <c r="F19275" s="18">
        <v>45404</v>
      </c>
      <c r="G19275" s="19">
        <v>0.91666666666666696</v>
      </c>
      <c r="H19275">
        <v>22</v>
      </c>
      <c r="I19275" s="13" t="s">
        <v>204</v>
      </c>
      <c r="J19275">
        <v>0</v>
      </c>
      <c r="K19275" s="13" t="s">
        <v>92</v>
      </c>
      <c r="L19275">
        <v>5</v>
      </c>
      <c r="M19275">
        <v>1</v>
      </c>
      <c r="N19275" s="13" t="s">
        <v>212</v>
      </c>
      <c r="O19275" s="13" t="s">
        <v>95</v>
      </c>
      <c r="P19275">
        <v>19</v>
      </c>
      <c r="Q19275" s="13" t="s">
        <v>95</v>
      </c>
      <c r="R19275" s="13" t="s">
        <v>199</v>
      </c>
      <c r="S19275" s="13" t="s">
        <v>196</v>
      </c>
      <c r="T19275">
        <v>1</v>
      </c>
      <c r="U19275">
        <v>0</v>
      </c>
      <c r="V19275">
        <v>0</v>
      </c>
      <c r="W19275" s="13" t="s">
        <v>101</v>
      </c>
      <c r="X19275">
        <v>0.45</v>
      </c>
    </row>
    <row r="19276" spans="1:24" x14ac:dyDescent="0.3">
      <c r="A19276">
        <v>19274</v>
      </c>
      <c r="B19276" t="s">
        <v>209</v>
      </c>
      <c r="C19276" t="s">
        <v>210</v>
      </c>
      <c r="D19276">
        <v>17.403618000000002</v>
      </c>
      <c r="E19276">
        <v>78.536338999999998</v>
      </c>
      <c r="F19276" s="18">
        <v>45641</v>
      </c>
      <c r="G19276" s="19">
        <v>0.16666666666666699</v>
      </c>
      <c r="H19276">
        <v>4</v>
      </c>
      <c r="I19276" s="13" t="s">
        <v>89</v>
      </c>
      <c r="J19276">
        <v>1</v>
      </c>
      <c r="K19276" s="13" t="s">
        <v>92</v>
      </c>
      <c r="L19276">
        <v>2</v>
      </c>
      <c r="M19276">
        <v>0</v>
      </c>
      <c r="N19276" s="13" t="s">
        <v>94</v>
      </c>
      <c r="O19276" s="13" t="s">
        <v>95</v>
      </c>
      <c r="P19276">
        <v>21</v>
      </c>
      <c r="Q19276" s="13" t="s">
        <v>95</v>
      </c>
      <c r="R19276" s="13" t="s">
        <v>98</v>
      </c>
      <c r="S19276" s="13" t="s">
        <v>196</v>
      </c>
      <c r="T19276">
        <v>1</v>
      </c>
      <c r="U19276">
        <v>1</v>
      </c>
      <c r="V19276">
        <v>0</v>
      </c>
      <c r="W19276" s="13" t="s">
        <v>101</v>
      </c>
      <c r="X19276">
        <v>0.45</v>
      </c>
    </row>
    <row r="19277" spans="1:24" x14ac:dyDescent="0.3">
      <c r="A19277">
        <v>19275</v>
      </c>
      <c r="B19277" t="s">
        <v>200</v>
      </c>
      <c r="C19277" t="s">
        <v>201</v>
      </c>
      <c r="D19277">
        <v>13.155843000000001</v>
      </c>
      <c r="E19277">
        <v>80.132092</v>
      </c>
      <c r="F19277" s="18">
        <v>45387</v>
      </c>
      <c r="G19277" s="19">
        <v>0.125</v>
      </c>
      <c r="H19277">
        <v>3</v>
      </c>
      <c r="I19277" s="13" t="s">
        <v>211</v>
      </c>
      <c r="J19277">
        <v>0</v>
      </c>
      <c r="K19277" s="13" t="s">
        <v>92</v>
      </c>
      <c r="L19277">
        <v>6</v>
      </c>
      <c r="M19277">
        <v>1</v>
      </c>
      <c r="N19277" s="13" t="s">
        <v>94</v>
      </c>
      <c r="O19277" s="13" t="s">
        <v>95</v>
      </c>
      <c r="P19277">
        <v>15</v>
      </c>
      <c r="Q19277" s="13" t="s">
        <v>95</v>
      </c>
      <c r="R19277" s="13" t="s">
        <v>208</v>
      </c>
      <c r="S19277" s="13" t="s">
        <v>196</v>
      </c>
      <c r="T19277">
        <v>4</v>
      </c>
      <c r="U19277">
        <v>4</v>
      </c>
      <c r="V19277">
        <v>0</v>
      </c>
      <c r="W19277" s="13" t="s">
        <v>101</v>
      </c>
      <c r="X19277">
        <v>0.45</v>
      </c>
    </row>
    <row r="19278" spans="1:24" x14ac:dyDescent="0.3">
      <c r="A19278">
        <v>19276</v>
      </c>
      <c r="B19278" t="s">
        <v>200</v>
      </c>
      <c r="C19278" t="s">
        <v>201</v>
      </c>
      <c r="D19278">
        <v>13.091452</v>
      </c>
      <c r="E19278">
        <v>80.269858999999997</v>
      </c>
      <c r="F19278" s="18">
        <v>45683</v>
      </c>
      <c r="G19278" s="19">
        <v>0</v>
      </c>
      <c r="H19278">
        <v>0</v>
      </c>
      <c r="I19278" s="13" t="s">
        <v>89</v>
      </c>
      <c r="J19278">
        <v>1</v>
      </c>
      <c r="K19278" s="13" t="s">
        <v>191</v>
      </c>
      <c r="L19278">
        <v>6</v>
      </c>
      <c r="M19278">
        <v>0</v>
      </c>
      <c r="N19278" s="13" t="s">
        <v>192</v>
      </c>
      <c r="O19278" s="13" t="s">
        <v>97</v>
      </c>
      <c r="P19278">
        <v>25</v>
      </c>
      <c r="Q19278" s="13" t="s">
        <v>95</v>
      </c>
      <c r="R19278" s="13" t="s">
        <v>208</v>
      </c>
      <c r="S19278" s="13" t="s">
        <v>99</v>
      </c>
      <c r="T19278">
        <v>1</v>
      </c>
      <c r="U19278">
        <v>1</v>
      </c>
      <c r="V19278">
        <v>0</v>
      </c>
      <c r="W19278" s="13" t="s">
        <v>101</v>
      </c>
      <c r="X19278">
        <v>0.3</v>
      </c>
    </row>
    <row r="19279" spans="1:24" x14ac:dyDescent="0.3">
      <c r="A19279">
        <v>19277</v>
      </c>
      <c r="B19279" t="s">
        <v>197</v>
      </c>
      <c r="C19279" t="s">
        <v>198</v>
      </c>
      <c r="D19279">
        <v>30.783888999999999</v>
      </c>
      <c r="E19279">
        <v>76.876833000000005</v>
      </c>
      <c r="F19279" s="18">
        <v>44852</v>
      </c>
      <c r="G19279" s="19">
        <v>0.29166666666666702</v>
      </c>
      <c r="H19279">
        <v>7</v>
      </c>
      <c r="I19279" s="13" t="s">
        <v>215</v>
      </c>
      <c r="J19279">
        <v>0</v>
      </c>
      <c r="K19279" s="13" t="s">
        <v>92</v>
      </c>
      <c r="L19279">
        <v>5</v>
      </c>
      <c r="M19279">
        <v>1</v>
      </c>
      <c r="N19279" s="13" t="s">
        <v>192</v>
      </c>
      <c r="O19279" s="13" t="s">
        <v>97</v>
      </c>
      <c r="P19279">
        <v>18</v>
      </c>
      <c r="Q19279" s="13" t="s">
        <v>195</v>
      </c>
      <c r="R19279" s="13" t="s">
        <v>98</v>
      </c>
      <c r="S19279" s="13" t="s">
        <v>196</v>
      </c>
      <c r="T19279">
        <v>3</v>
      </c>
      <c r="U19279">
        <v>1</v>
      </c>
      <c r="V19279">
        <v>0</v>
      </c>
      <c r="W19279" s="13" t="s">
        <v>101</v>
      </c>
      <c r="X19279">
        <v>0.1</v>
      </c>
    </row>
    <row r="19280" spans="1:24" x14ac:dyDescent="0.3">
      <c r="A19280">
        <v>19278</v>
      </c>
      <c r="B19280" t="s">
        <v>209</v>
      </c>
      <c r="C19280" t="s">
        <v>210</v>
      </c>
      <c r="D19280">
        <v>17.302147000000001</v>
      </c>
      <c r="E19280">
        <v>78.505754999999994</v>
      </c>
      <c r="F19280" s="18">
        <v>45116</v>
      </c>
      <c r="G19280" s="19">
        <v>0.91666666666666696</v>
      </c>
      <c r="H19280">
        <v>22</v>
      </c>
      <c r="I19280" s="13" t="s">
        <v>89</v>
      </c>
      <c r="J19280">
        <v>1</v>
      </c>
      <c r="K19280" s="13" t="s">
        <v>214</v>
      </c>
      <c r="L19280">
        <v>4</v>
      </c>
      <c r="M19280">
        <v>0</v>
      </c>
      <c r="N19280" s="13" t="s">
        <v>212</v>
      </c>
      <c r="O19280" s="13" t="s">
        <v>195</v>
      </c>
      <c r="P19280">
        <v>27</v>
      </c>
      <c r="Q19280" s="13" t="s">
        <v>195</v>
      </c>
      <c r="R19280" s="13" t="s">
        <v>205</v>
      </c>
      <c r="S19280" s="13" t="s">
        <v>196</v>
      </c>
      <c r="T19280">
        <v>2</v>
      </c>
      <c r="U19280">
        <v>2</v>
      </c>
      <c r="V19280">
        <v>0</v>
      </c>
      <c r="W19280" s="13" t="s">
        <v>101</v>
      </c>
      <c r="X19280">
        <v>0.25</v>
      </c>
    </row>
    <row r="19281" spans="1:24" x14ac:dyDescent="0.3">
      <c r="A19281">
        <v>19279</v>
      </c>
      <c r="B19281" t="s">
        <v>209</v>
      </c>
      <c r="C19281" t="s">
        <v>210</v>
      </c>
      <c r="D19281">
        <v>17.452055000000001</v>
      </c>
      <c r="E19281">
        <v>78.459126999999995</v>
      </c>
      <c r="F19281" s="18">
        <v>44601</v>
      </c>
      <c r="G19281" s="19">
        <v>0.5</v>
      </c>
      <c r="H19281">
        <v>12</v>
      </c>
      <c r="I19281" s="13" t="s">
        <v>194</v>
      </c>
      <c r="J19281">
        <v>0</v>
      </c>
      <c r="K19281" s="13" t="s">
        <v>214</v>
      </c>
      <c r="L19281">
        <v>4</v>
      </c>
      <c r="M19281">
        <v>1</v>
      </c>
      <c r="N19281" s="13" t="s">
        <v>212</v>
      </c>
      <c r="O19281" s="13" t="s">
        <v>95</v>
      </c>
      <c r="P19281">
        <v>28</v>
      </c>
      <c r="Q19281" s="13" t="s">
        <v>195</v>
      </c>
      <c r="R19281" s="13" t="s">
        <v>199</v>
      </c>
      <c r="S19281" s="13" t="s">
        <v>196</v>
      </c>
      <c r="T19281">
        <v>5</v>
      </c>
      <c r="U19281">
        <v>3</v>
      </c>
      <c r="V19281">
        <v>0</v>
      </c>
      <c r="W19281" s="13" t="s">
        <v>101</v>
      </c>
      <c r="X19281">
        <v>0.45</v>
      </c>
    </row>
    <row r="19282" spans="1:24" x14ac:dyDescent="0.3">
      <c r="A19282">
        <v>19280</v>
      </c>
      <c r="B19282" t="s">
        <v>206</v>
      </c>
      <c r="C19282" t="s">
        <v>207</v>
      </c>
      <c r="D19282">
        <v>13.083822</v>
      </c>
      <c r="E19282">
        <v>77.706344999999999</v>
      </c>
      <c r="F19282" s="18">
        <v>45563</v>
      </c>
      <c r="G19282" s="19">
        <v>0.25</v>
      </c>
      <c r="H19282">
        <v>6</v>
      </c>
      <c r="I19282" s="13" t="s">
        <v>219</v>
      </c>
      <c r="J19282">
        <v>1</v>
      </c>
      <c r="K19282" s="13" t="s">
        <v>191</v>
      </c>
      <c r="L19282">
        <v>6</v>
      </c>
      <c r="M19282">
        <v>0</v>
      </c>
      <c r="N19282" s="13" t="s">
        <v>192</v>
      </c>
      <c r="O19282" s="13" t="s">
        <v>97</v>
      </c>
      <c r="P19282">
        <v>32</v>
      </c>
      <c r="Q19282" s="13" t="s">
        <v>97</v>
      </c>
      <c r="R19282" s="13" t="s">
        <v>213</v>
      </c>
      <c r="S19282" s="13" t="s">
        <v>196</v>
      </c>
      <c r="T19282">
        <v>1</v>
      </c>
      <c r="U19282">
        <v>0</v>
      </c>
      <c r="V19282">
        <v>0</v>
      </c>
      <c r="W19282" s="13" t="s">
        <v>101</v>
      </c>
      <c r="X19282">
        <v>0.3</v>
      </c>
    </row>
    <row r="19283" spans="1:24" x14ac:dyDescent="0.3">
      <c r="A19283">
        <v>19281</v>
      </c>
      <c r="B19283" t="s">
        <v>79</v>
      </c>
      <c r="C19283" t="s">
        <v>80</v>
      </c>
      <c r="D19283">
        <v>18.528386999999999</v>
      </c>
      <c r="E19283">
        <v>73.738416999999998</v>
      </c>
      <c r="F19283" s="18">
        <v>45736</v>
      </c>
      <c r="G19283" s="19">
        <v>0.41666666666666702</v>
      </c>
      <c r="H19283">
        <v>10</v>
      </c>
      <c r="I19283" s="13" t="s">
        <v>202</v>
      </c>
      <c r="J19283">
        <v>0</v>
      </c>
      <c r="K19283" s="13" t="s">
        <v>214</v>
      </c>
      <c r="L19283">
        <v>1</v>
      </c>
      <c r="M19283">
        <v>1</v>
      </c>
      <c r="N19283" s="13" t="s">
        <v>192</v>
      </c>
      <c r="O19283" s="13" t="s">
        <v>97</v>
      </c>
      <c r="P19283">
        <v>39</v>
      </c>
      <c r="Q19283" s="13" t="s">
        <v>97</v>
      </c>
      <c r="R19283" s="13" t="s">
        <v>199</v>
      </c>
      <c r="S19283" s="13" t="s">
        <v>193</v>
      </c>
      <c r="T19283">
        <v>3</v>
      </c>
      <c r="U19283">
        <v>0</v>
      </c>
      <c r="V19283">
        <v>1</v>
      </c>
      <c r="W19283" s="13" t="s">
        <v>101</v>
      </c>
      <c r="X19283">
        <v>0.45</v>
      </c>
    </row>
    <row r="19284" spans="1:24" x14ac:dyDescent="0.3">
      <c r="A19284">
        <v>19282</v>
      </c>
      <c r="B19284" t="s">
        <v>209</v>
      </c>
      <c r="C19284" t="s">
        <v>210</v>
      </c>
      <c r="D19284">
        <v>17.497617000000002</v>
      </c>
      <c r="E19284">
        <v>78.347875999999999</v>
      </c>
      <c r="F19284" s="18">
        <v>44922</v>
      </c>
      <c r="G19284" s="19">
        <v>0.54166666666666696</v>
      </c>
      <c r="H19284">
        <v>13</v>
      </c>
      <c r="I19284" s="13" t="s">
        <v>215</v>
      </c>
      <c r="J19284">
        <v>0</v>
      </c>
      <c r="K19284" s="13" t="s">
        <v>214</v>
      </c>
      <c r="L19284">
        <v>3</v>
      </c>
      <c r="M19284">
        <v>1</v>
      </c>
      <c r="N19284" s="13" t="s">
        <v>192</v>
      </c>
      <c r="O19284" s="13" t="s">
        <v>97</v>
      </c>
      <c r="P19284">
        <v>29</v>
      </c>
      <c r="Q19284" s="13" t="s">
        <v>195</v>
      </c>
      <c r="R19284" s="13" t="s">
        <v>213</v>
      </c>
      <c r="S19284" s="13" t="s">
        <v>196</v>
      </c>
      <c r="T19284">
        <v>5</v>
      </c>
      <c r="U19284">
        <v>5</v>
      </c>
      <c r="V19284">
        <v>0</v>
      </c>
      <c r="W19284" s="13" t="s">
        <v>101</v>
      </c>
      <c r="X19284">
        <v>0.1</v>
      </c>
    </row>
    <row r="19285" spans="1:24" x14ac:dyDescent="0.3">
      <c r="A19285">
        <v>19283</v>
      </c>
      <c r="B19285" t="s">
        <v>209</v>
      </c>
      <c r="C19285" t="s">
        <v>210</v>
      </c>
      <c r="D19285">
        <v>17.365756999999999</v>
      </c>
      <c r="E19285">
        <v>78.588466999999994</v>
      </c>
      <c r="F19285" s="18">
        <v>45667</v>
      </c>
      <c r="G19285" s="19">
        <v>0.91666666666666696</v>
      </c>
      <c r="H19285">
        <v>22</v>
      </c>
      <c r="I19285" s="13" t="s">
        <v>211</v>
      </c>
      <c r="J19285">
        <v>0</v>
      </c>
      <c r="K19285" s="13" t="s">
        <v>214</v>
      </c>
      <c r="L19285">
        <v>3</v>
      </c>
      <c r="M19285">
        <v>0</v>
      </c>
      <c r="N19285" s="13" t="s">
        <v>94</v>
      </c>
      <c r="O19285" s="13" t="s">
        <v>95</v>
      </c>
      <c r="P19285">
        <v>23</v>
      </c>
      <c r="Q19285" s="13" t="s">
        <v>97</v>
      </c>
      <c r="R19285" s="13" t="s">
        <v>213</v>
      </c>
      <c r="S19285" s="13" t="s">
        <v>196</v>
      </c>
      <c r="T19285">
        <v>1</v>
      </c>
      <c r="U19285">
        <v>0</v>
      </c>
      <c r="V19285">
        <v>0</v>
      </c>
      <c r="W19285" s="13" t="s">
        <v>101</v>
      </c>
      <c r="X19285">
        <v>0.65</v>
      </c>
    </row>
    <row r="19286" spans="1:24" x14ac:dyDescent="0.3">
      <c r="A19286">
        <v>19284</v>
      </c>
      <c r="B19286" t="s">
        <v>206</v>
      </c>
      <c r="C19286" t="s">
        <v>207</v>
      </c>
      <c r="D19286">
        <v>12.904768000000001</v>
      </c>
      <c r="E19286">
        <v>77.478007000000005</v>
      </c>
      <c r="F19286" s="18">
        <v>45164</v>
      </c>
      <c r="G19286" s="19">
        <v>0.16666666666666699</v>
      </c>
      <c r="H19286">
        <v>4</v>
      </c>
      <c r="I19286" s="13" t="s">
        <v>219</v>
      </c>
      <c r="J19286">
        <v>1</v>
      </c>
      <c r="K19286" s="13" t="s">
        <v>191</v>
      </c>
      <c r="L19286">
        <v>2</v>
      </c>
      <c r="M19286">
        <v>1</v>
      </c>
      <c r="N19286" s="13" t="s">
        <v>192</v>
      </c>
      <c r="O19286" s="13" t="s">
        <v>97</v>
      </c>
      <c r="P19286">
        <v>25</v>
      </c>
      <c r="Q19286" s="13" t="s">
        <v>95</v>
      </c>
      <c r="R19286" s="13" t="s">
        <v>208</v>
      </c>
      <c r="S19286" s="13" t="s">
        <v>196</v>
      </c>
      <c r="T19286">
        <v>4</v>
      </c>
      <c r="U19286">
        <v>2</v>
      </c>
      <c r="V19286">
        <v>0</v>
      </c>
      <c r="W19286" s="13" t="s">
        <v>101</v>
      </c>
      <c r="X19286">
        <v>0.1</v>
      </c>
    </row>
    <row r="19287" spans="1:24" x14ac:dyDescent="0.3">
      <c r="A19287">
        <v>19285</v>
      </c>
      <c r="B19287" t="s">
        <v>203</v>
      </c>
      <c r="C19287" t="s">
        <v>203</v>
      </c>
      <c r="D19287">
        <v>28.801959</v>
      </c>
      <c r="E19287">
        <v>77.189469000000003</v>
      </c>
      <c r="F19287" s="18">
        <v>45354</v>
      </c>
      <c r="G19287" s="19">
        <v>0.5</v>
      </c>
      <c r="H19287">
        <v>12</v>
      </c>
      <c r="I19287" s="13" t="s">
        <v>89</v>
      </c>
      <c r="J19287">
        <v>1</v>
      </c>
      <c r="K19287" s="13" t="s">
        <v>191</v>
      </c>
      <c r="L19287">
        <v>6</v>
      </c>
      <c r="M19287">
        <v>0</v>
      </c>
      <c r="N19287" s="13" t="s">
        <v>192</v>
      </c>
      <c r="O19287" s="13" t="s">
        <v>97</v>
      </c>
      <c r="P19287">
        <v>36</v>
      </c>
      <c r="Q19287" s="13" t="s">
        <v>95</v>
      </c>
      <c r="R19287" s="13" t="s">
        <v>205</v>
      </c>
      <c r="S19287" s="13" t="s">
        <v>196</v>
      </c>
      <c r="T19287">
        <v>4</v>
      </c>
      <c r="U19287">
        <v>1</v>
      </c>
      <c r="V19287">
        <v>0</v>
      </c>
      <c r="W19287" s="13" t="s">
        <v>101</v>
      </c>
      <c r="X19287">
        <v>0.1</v>
      </c>
    </row>
    <row r="19288" spans="1:24" x14ac:dyDescent="0.3">
      <c r="A19288">
        <v>19286</v>
      </c>
      <c r="B19288" t="s">
        <v>190</v>
      </c>
      <c r="C19288" t="s">
        <v>80</v>
      </c>
      <c r="D19288">
        <v>18.972124999999998</v>
      </c>
      <c r="E19288">
        <v>72.852215999999999</v>
      </c>
      <c r="F19288" s="18">
        <v>44693</v>
      </c>
      <c r="G19288" s="19">
        <v>0.79166666666666696</v>
      </c>
      <c r="H19288">
        <v>19</v>
      </c>
      <c r="I19288" s="13" t="s">
        <v>202</v>
      </c>
      <c r="J19288">
        <v>0</v>
      </c>
      <c r="K19288" s="13" t="s">
        <v>92</v>
      </c>
      <c r="L19288">
        <v>1</v>
      </c>
      <c r="M19288">
        <v>1</v>
      </c>
      <c r="N19288" s="13" t="s">
        <v>192</v>
      </c>
      <c r="O19288" s="13" t="s">
        <v>97</v>
      </c>
      <c r="P19288">
        <v>21</v>
      </c>
      <c r="Q19288" s="13" t="s">
        <v>97</v>
      </c>
      <c r="R19288" s="13" t="s">
        <v>98</v>
      </c>
      <c r="S19288" s="13" t="s">
        <v>99</v>
      </c>
      <c r="T19288">
        <v>5</v>
      </c>
      <c r="U19288">
        <v>5</v>
      </c>
      <c r="V19288">
        <v>1</v>
      </c>
      <c r="W19288" s="13" t="s">
        <v>101</v>
      </c>
      <c r="X19288">
        <v>0.65</v>
      </c>
    </row>
    <row r="19289" spans="1:24" x14ac:dyDescent="0.3">
      <c r="A19289">
        <v>19287</v>
      </c>
      <c r="B19289" t="s">
        <v>209</v>
      </c>
      <c r="C19289" t="s">
        <v>210</v>
      </c>
      <c r="D19289">
        <v>17.502697999999999</v>
      </c>
      <c r="E19289">
        <v>78.371807000000004</v>
      </c>
      <c r="F19289" s="18">
        <v>44643</v>
      </c>
      <c r="G19289" s="19">
        <v>0</v>
      </c>
      <c r="H19289">
        <v>0</v>
      </c>
      <c r="I19289" s="13" t="s">
        <v>194</v>
      </c>
      <c r="J19289">
        <v>0</v>
      </c>
      <c r="K19289" s="13" t="s">
        <v>214</v>
      </c>
      <c r="L19289">
        <v>4</v>
      </c>
      <c r="M19289">
        <v>0</v>
      </c>
      <c r="N19289" s="13" t="s">
        <v>94</v>
      </c>
      <c r="O19289" s="13" t="s">
        <v>95</v>
      </c>
      <c r="P19289">
        <v>23</v>
      </c>
      <c r="Q19289" s="13" t="s">
        <v>195</v>
      </c>
      <c r="R19289" s="13" t="s">
        <v>208</v>
      </c>
      <c r="S19289" s="13" t="s">
        <v>196</v>
      </c>
      <c r="T19289">
        <v>3</v>
      </c>
      <c r="U19289">
        <v>2</v>
      </c>
      <c r="V19289">
        <v>0</v>
      </c>
      <c r="W19289" s="13" t="s">
        <v>101</v>
      </c>
      <c r="X19289">
        <v>0.45</v>
      </c>
    </row>
    <row r="19290" spans="1:24" x14ac:dyDescent="0.3">
      <c r="A19290">
        <v>19288</v>
      </c>
      <c r="B19290" t="s">
        <v>209</v>
      </c>
      <c r="C19290" t="s">
        <v>210</v>
      </c>
      <c r="D19290">
        <v>17.556076000000001</v>
      </c>
      <c r="E19290">
        <v>78.574014000000005</v>
      </c>
      <c r="F19290" s="18">
        <v>44698</v>
      </c>
      <c r="G19290" s="19">
        <v>0.875</v>
      </c>
      <c r="H19290">
        <v>21</v>
      </c>
      <c r="I19290" s="13" t="s">
        <v>215</v>
      </c>
      <c r="J19290">
        <v>0</v>
      </c>
      <c r="K19290" s="13" t="s">
        <v>214</v>
      </c>
      <c r="L19290">
        <v>4</v>
      </c>
      <c r="M19290">
        <v>1</v>
      </c>
      <c r="N19290" s="13" t="s">
        <v>212</v>
      </c>
      <c r="O19290" s="13" t="s">
        <v>195</v>
      </c>
      <c r="P19290">
        <v>25</v>
      </c>
      <c r="Q19290" s="13" t="s">
        <v>195</v>
      </c>
      <c r="R19290" s="13" t="s">
        <v>208</v>
      </c>
      <c r="S19290" s="13" t="s">
        <v>193</v>
      </c>
      <c r="T19290">
        <v>4</v>
      </c>
      <c r="U19290">
        <v>0</v>
      </c>
      <c r="V19290">
        <v>0</v>
      </c>
      <c r="W19290" s="13" t="s">
        <v>101</v>
      </c>
      <c r="X19290">
        <v>0.25</v>
      </c>
    </row>
    <row r="19291" spans="1:24" x14ac:dyDescent="0.3">
      <c r="A19291">
        <v>19289</v>
      </c>
      <c r="B19291" t="s">
        <v>200</v>
      </c>
      <c r="C19291" t="s">
        <v>201</v>
      </c>
      <c r="D19291">
        <v>12.808261999999999</v>
      </c>
      <c r="E19291">
        <v>80.165633</v>
      </c>
      <c r="F19291" s="18">
        <v>45538</v>
      </c>
      <c r="G19291" s="19">
        <v>0.58333333333333304</v>
      </c>
      <c r="H19291">
        <v>14</v>
      </c>
      <c r="I19291" s="13" t="s">
        <v>215</v>
      </c>
      <c r="J19291">
        <v>0</v>
      </c>
      <c r="K19291" s="13" t="s">
        <v>214</v>
      </c>
      <c r="L19291">
        <v>2</v>
      </c>
      <c r="M19291">
        <v>1</v>
      </c>
      <c r="N19291" s="13" t="s">
        <v>94</v>
      </c>
      <c r="O19291" s="13" t="s">
        <v>95</v>
      </c>
      <c r="P19291">
        <v>31</v>
      </c>
      <c r="Q19291" s="13" t="s">
        <v>97</v>
      </c>
      <c r="R19291" s="13" t="s">
        <v>205</v>
      </c>
      <c r="S19291" s="13" t="s">
        <v>196</v>
      </c>
      <c r="T19291">
        <v>2</v>
      </c>
      <c r="U19291">
        <v>1</v>
      </c>
      <c r="V19291">
        <v>0</v>
      </c>
      <c r="W19291" s="13" t="s">
        <v>101</v>
      </c>
      <c r="X19291">
        <v>0.65</v>
      </c>
    </row>
    <row r="19292" spans="1:24" x14ac:dyDescent="0.3">
      <c r="A19292">
        <v>19290</v>
      </c>
      <c r="B19292" t="s">
        <v>217</v>
      </c>
      <c r="C19292" t="s">
        <v>218</v>
      </c>
      <c r="D19292">
        <v>22.544477000000001</v>
      </c>
      <c r="E19292">
        <v>88.208149000000006</v>
      </c>
      <c r="F19292" s="18">
        <v>45647</v>
      </c>
      <c r="G19292" s="19">
        <v>0.375</v>
      </c>
      <c r="H19292">
        <v>9</v>
      </c>
      <c r="I19292" s="13" t="s">
        <v>219</v>
      </c>
      <c r="J19292">
        <v>1</v>
      </c>
      <c r="K19292" s="13" t="s">
        <v>214</v>
      </c>
      <c r="L19292">
        <v>4</v>
      </c>
      <c r="M19292">
        <v>0</v>
      </c>
      <c r="N19292" s="13" t="s">
        <v>192</v>
      </c>
      <c r="O19292" s="13" t="s">
        <v>97</v>
      </c>
      <c r="P19292">
        <v>28</v>
      </c>
      <c r="Q19292" s="13" t="s">
        <v>97</v>
      </c>
      <c r="R19292" s="13" t="s">
        <v>208</v>
      </c>
      <c r="S19292" s="13" t="s">
        <v>196</v>
      </c>
      <c r="T19292">
        <v>3</v>
      </c>
      <c r="U19292">
        <v>1</v>
      </c>
      <c r="V19292">
        <v>1</v>
      </c>
      <c r="W19292" s="13" t="s">
        <v>101</v>
      </c>
      <c r="X19292">
        <v>0.45</v>
      </c>
    </row>
    <row r="19293" spans="1:24" x14ac:dyDescent="0.3">
      <c r="A19293">
        <v>19291</v>
      </c>
      <c r="B19293" t="s">
        <v>206</v>
      </c>
      <c r="C19293" t="s">
        <v>207</v>
      </c>
      <c r="D19293">
        <v>13.139923</v>
      </c>
      <c r="E19293">
        <v>77.434506999999996</v>
      </c>
      <c r="F19293" s="18">
        <v>45264</v>
      </c>
      <c r="G19293" s="19">
        <v>4.1666666666666699E-2</v>
      </c>
      <c r="H19293">
        <v>1</v>
      </c>
      <c r="I19293" s="13" t="s">
        <v>204</v>
      </c>
      <c r="J19293">
        <v>0</v>
      </c>
      <c r="K19293" s="13" t="s">
        <v>214</v>
      </c>
      <c r="L19293">
        <v>6</v>
      </c>
      <c r="M19293">
        <v>1</v>
      </c>
      <c r="N19293" s="13" t="s">
        <v>212</v>
      </c>
      <c r="O19293" s="13" t="s">
        <v>195</v>
      </c>
      <c r="P19293">
        <v>24</v>
      </c>
      <c r="Q19293" s="13" t="s">
        <v>95</v>
      </c>
      <c r="R19293" s="13" t="s">
        <v>98</v>
      </c>
      <c r="S19293" s="13" t="s">
        <v>196</v>
      </c>
      <c r="T19293">
        <v>1</v>
      </c>
      <c r="U19293">
        <v>1</v>
      </c>
      <c r="V19293">
        <v>0</v>
      </c>
      <c r="W19293" s="13" t="s">
        <v>101</v>
      </c>
      <c r="X19293">
        <v>0.25</v>
      </c>
    </row>
    <row r="19294" spans="1:24" x14ac:dyDescent="0.3">
      <c r="A19294">
        <v>19292</v>
      </c>
      <c r="B19294" t="s">
        <v>79</v>
      </c>
      <c r="C19294" t="s">
        <v>80</v>
      </c>
      <c r="D19294">
        <v>18.448975999999998</v>
      </c>
      <c r="E19294">
        <v>73.729967000000002</v>
      </c>
      <c r="F19294" s="18">
        <v>44855</v>
      </c>
      <c r="G19294" s="19">
        <v>0.125</v>
      </c>
      <c r="H19294">
        <v>3</v>
      </c>
      <c r="I19294" s="13" t="s">
        <v>211</v>
      </c>
      <c r="J19294">
        <v>0</v>
      </c>
      <c r="K19294" s="13" t="s">
        <v>214</v>
      </c>
      <c r="L19294">
        <v>5</v>
      </c>
      <c r="M19294">
        <v>0</v>
      </c>
      <c r="N19294" s="13" t="s">
        <v>94</v>
      </c>
      <c r="O19294" s="13" t="s">
        <v>95</v>
      </c>
      <c r="P19294">
        <v>38</v>
      </c>
      <c r="Q19294" s="13" t="s">
        <v>95</v>
      </c>
      <c r="R19294" s="13" t="s">
        <v>208</v>
      </c>
      <c r="S19294" s="13" t="s">
        <v>196</v>
      </c>
      <c r="T19294">
        <v>5</v>
      </c>
      <c r="U19294">
        <v>1</v>
      </c>
      <c r="V19294">
        <v>0</v>
      </c>
      <c r="W19294" s="13" t="s">
        <v>101</v>
      </c>
      <c r="X19294">
        <v>0.45</v>
      </c>
    </row>
    <row r="19295" spans="1:24" x14ac:dyDescent="0.3">
      <c r="A19295">
        <v>19293</v>
      </c>
      <c r="B19295" t="s">
        <v>79</v>
      </c>
      <c r="C19295" t="s">
        <v>80</v>
      </c>
      <c r="D19295">
        <v>18.588536999999999</v>
      </c>
      <c r="E19295">
        <v>73.956247000000005</v>
      </c>
      <c r="F19295" s="18">
        <v>44573</v>
      </c>
      <c r="G19295" s="19">
        <v>8.3333333333333301E-2</v>
      </c>
      <c r="H19295">
        <v>2</v>
      </c>
      <c r="I19295" s="13" t="s">
        <v>194</v>
      </c>
      <c r="J19295">
        <v>0</v>
      </c>
      <c r="K19295" s="13" t="s">
        <v>92</v>
      </c>
      <c r="L19295">
        <v>1</v>
      </c>
      <c r="M19295">
        <v>1</v>
      </c>
      <c r="N19295" s="13" t="s">
        <v>212</v>
      </c>
      <c r="O19295" s="13" t="s">
        <v>195</v>
      </c>
      <c r="P19295">
        <v>20</v>
      </c>
      <c r="Q19295" s="13" t="s">
        <v>95</v>
      </c>
      <c r="R19295" s="13" t="s">
        <v>205</v>
      </c>
      <c r="S19295" s="13" t="s">
        <v>196</v>
      </c>
      <c r="T19295">
        <v>3</v>
      </c>
      <c r="U19295">
        <v>2</v>
      </c>
      <c r="V19295">
        <v>0</v>
      </c>
      <c r="W19295" s="13" t="s">
        <v>101</v>
      </c>
      <c r="X19295">
        <v>0.25</v>
      </c>
    </row>
    <row r="19296" spans="1:24" x14ac:dyDescent="0.3">
      <c r="A19296">
        <v>19294</v>
      </c>
      <c r="B19296" t="s">
        <v>209</v>
      </c>
      <c r="C19296" t="s">
        <v>210</v>
      </c>
      <c r="D19296">
        <v>17.525725999999999</v>
      </c>
      <c r="E19296">
        <v>78.543841999999998</v>
      </c>
      <c r="F19296" s="18">
        <v>45669</v>
      </c>
      <c r="G19296" s="19">
        <v>0</v>
      </c>
      <c r="H19296">
        <v>0</v>
      </c>
      <c r="I19296" s="13" t="s">
        <v>89</v>
      </c>
      <c r="J19296">
        <v>1</v>
      </c>
      <c r="K19296" s="13" t="s">
        <v>214</v>
      </c>
      <c r="L19296">
        <v>4</v>
      </c>
      <c r="M19296">
        <v>1</v>
      </c>
      <c r="N19296" s="13" t="s">
        <v>212</v>
      </c>
      <c r="O19296" s="13" t="s">
        <v>195</v>
      </c>
      <c r="P19296">
        <v>37</v>
      </c>
      <c r="Q19296" s="13" t="s">
        <v>95</v>
      </c>
      <c r="R19296" s="13" t="s">
        <v>205</v>
      </c>
      <c r="S19296" s="13" t="s">
        <v>196</v>
      </c>
      <c r="T19296">
        <v>1</v>
      </c>
      <c r="U19296">
        <v>0</v>
      </c>
      <c r="V19296">
        <v>0</v>
      </c>
      <c r="W19296" s="13" t="s">
        <v>101</v>
      </c>
      <c r="X19296">
        <v>0.25</v>
      </c>
    </row>
    <row r="19297" spans="1:24" x14ac:dyDescent="0.3">
      <c r="A19297">
        <v>19295</v>
      </c>
      <c r="B19297" t="s">
        <v>206</v>
      </c>
      <c r="C19297" t="s">
        <v>207</v>
      </c>
      <c r="D19297">
        <v>12.971841</v>
      </c>
      <c r="E19297">
        <v>77.606550999999996</v>
      </c>
      <c r="F19297" s="18">
        <v>45441</v>
      </c>
      <c r="G19297" s="19">
        <v>0.45833333333333298</v>
      </c>
      <c r="H19297">
        <v>11</v>
      </c>
      <c r="I19297" s="13" t="s">
        <v>194</v>
      </c>
      <c r="J19297">
        <v>0</v>
      </c>
      <c r="K19297" s="13" t="s">
        <v>191</v>
      </c>
      <c r="L19297">
        <v>3</v>
      </c>
      <c r="M19297">
        <v>1</v>
      </c>
      <c r="N19297" s="13" t="s">
        <v>212</v>
      </c>
      <c r="O19297" s="13" t="s">
        <v>95</v>
      </c>
      <c r="P19297">
        <v>31</v>
      </c>
      <c r="Q19297" s="13" t="s">
        <v>95</v>
      </c>
      <c r="R19297" s="13" t="s">
        <v>208</v>
      </c>
      <c r="S19297" s="13" t="s">
        <v>196</v>
      </c>
      <c r="T19297">
        <v>4</v>
      </c>
      <c r="U19297">
        <v>0</v>
      </c>
      <c r="V19297">
        <v>0</v>
      </c>
      <c r="W19297" s="13" t="s">
        <v>101</v>
      </c>
      <c r="X19297">
        <v>0.45</v>
      </c>
    </row>
    <row r="19298" spans="1:24" x14ac:dyDescent="0.3">
      <c r="A19298">
        <v>19296</v>
      </c>
      <c r="B19298" t="s">
        <v>206</v>
      </c>
      <c r="C19298" t="s">
        <v>207</v>
      </c>
      <c r="D19298">
        <v>12.911496</v>
      </c>
      <c r="E19298">
        <v>77.763276000000005</v>
      </c>
      <c r="F19298" s="18">
        <v>45248</v>
      </c>
      <c r="G19298" s="19">
        <v>0.58333333333333304</v>
      </c>
      <c r="H19298">
        <v>14</v>
      </c>
      <c r="I19298" s="13" t="s">
        <v>219</v>
      </c>
      <c r="J19298">
        <v>1</v>
      </c>
      <c r="K19298" s="13" t="s">
        <v>191</v>
      </c>
      <c r="L19298">
        <v>3</v>
      </c>
      <c r="M19298">
        <v>1</v>
      </c>
      <c r="N19298" s="13" t="s">
        <v>94</v>
      </c>
      <c r="O19298" s="13" t="s">
        <v>95</v>
      </c>
      <c r="P19298">
        <v>23</v>
      </c>
      <c r="Q19298" s="13" t="s">
        <v>195</v>
      </c>
      <c r="R19298" s="13" t="s">
        <v>199</v>
      </c>
      <c r="S19298" s="13" t="s">
        <v>196</v>
      </c>
      <c r="T19298">
        <v>5</v>
      </c>
      <c r="U19298">
        <v>0</v>
      </c>
      <c r="V19298">
        <v>0</v>
      </c>
      <c r="W19298" s="13" t="s">
        <v>101</v>
      </c>
      <c r="X19298">
        <v>0.45</v>
      </c>
    </row>
    <row r="19299" spans="1:24" x14ac:dyDescent="0.3">
      <c r="A19299">
        <v>19297</v>
      </c>
      <c r="B19299" t="s">
        <v>203</v>
      </c>
      <c r="C19299" t="s">
        <v>203</v>
      </c>
      <c r="D19299">
        <v>28.772154</v>
      </c>
      <c r="E19299">
        <v>76.824928999999997</v>
      </c>
      <c r="F19299" s="18">
        <v>44939</v>
      </c>
      <c r="G19299" s="19">
        <v>0.125</v>
      </c>
      <c r="H19299">
        <v>3</v>
      </c>
      <c r="I19299" s="13" t="s">
        <v>211</v>
      </c>
      <c r="J19299">
        <v>0</v>
      </c>
      <c r="K19299" s="13" t="s">
        <v>214</v>
      </c>
      <c r="L19299">
        <v>3</v>
      </c>
      <c r="M19299">
        <v>1</v>
      </c>
      <c r="N19299" s="13" t="s">
        <v>212</v>
      </c>
      <c r="O19299" s="13" t="s">
        <v>195</v>
      </c>
      <c r="P19299">
        <v>26</v>
      </c>
      <c r="Q19299" s="13" t="s">
        <v>195</v>
      </c>
      <c r="R19299" s="13" t="s">
        <v>199</v>
      </c>
      <c r="S19299" s="13" t="s">
        <v>196</v>
      </c>
      <c r="T19299">
        <v>5</v>
      </c>
      <c r="U19299">
        <v>3</v>
      </c>
      <c r="V19299">
        <v>0</v>
      </c>
      <c r="W19299" s="13" t="s">
        <v>101</v>
      </c>
      <c r="X19299">
        <v>0.25</v>
      </c>
    </row>
    <row r="19300" spans="1:24" x14ac:dyDescent="0.3">
      <c r="A19300">
        <v>19298</v>
      </c>
      <c r="B19300" t="s">
        <v>190</v>
      </c>
      <c r="C19300" t="s">
        <v>80</v>
      </c>
      <c r="D19300">
        <v>18.833722999999999</v>
      </c>
      <c r="E19300">
        <v>72.983805000000004</v>
      </c>
      <c r="F19300" s="18">
        <v>44943</v>
      </c>
      <c r="G19300" s="19">
        <v>4.1666666666666699E-2</v>
      </c>
      <c r="H19300">
        <v>1</v>
      </c>
      <c r="I19300" s="13" t="s">
        <v>215</v>
      </c>
      <c r="J19300">
        <v>0</v>
      </c>
      <c r="K19300" s="13" t="s">
        <v>191</v>
      </c>
      <c r="L19300">
        <v>5</v>
      </c>
      <c r="M19300">
        <v>1</v>
      </c>
      <c r="N19300" s="13" t="s">
        <v>212</v>
      </c>
      <c r="O19300" s="13" t="s">
        <v>95</v>
      </c>
      <c r="P19300">
        <v>23</v>
      </c>
      <c r="Q19300" s="13" t="s">
        <v>95</v>
      </c>
      <c r="R19300" s="13" t="s">
        <v>213</v>
      </c>
      <c r="S19300" s="13" t="s">
        <v>196</v>
      </c>
      <c r="T19300">
        <v>1</v>
      </c>
      <c r="U19300">
        <v>0</v>
      </c>
      <c r="V19300">
        <v>0</v>
      </c>
      <c r="W19300" s="13" t="s">
        <v>101</v>
      </c>
      <c r="X19300">
        <v>0.45</v>
      </c>
    </row>
    <row r="19301" spans="1:24" x14ac:dyDescent="0.3">
      <c r="A19301">
        <v>19299</v>
      </c>
      <c r="B19301" t="s">
        <v>209</v>
      </c>
      <c r="C19301" t="s">
        <v>210</v>
      </c>
      <c r="D19301">
        <v>17.597635</v>
      </c>
      <c r="E19301">
        <v>78.324143000000007</v>
      </c>
      <c r="F19301" s="18">
        <v>44925</v>
      </c>
      <c r="G19301" s="19">
        <v>0.33333333333333298</v>
      </c>
      <c r="H19301">
        <v>8</v>
      </c>
      <c r="I19301" s="13" t="s">
        <v>211</v>
      </c>
      <c r="J19301">
        <v>0</v>
      </c>
      <c r="K19301" s="13" t="s">
        <v>191</v>
      </c>
      <c r="L19301">
        <v>4</v>
      </c>
      <c r="M19301">
        <v>0</v>
      </c>
      <c r="N19301" s="13" t="s">
        <v>94</v>
      </c>
      <c r="O19301" s="13" t="s">
        <v>95</v>
      </c>
      <c r="P19301">
        <v>37</v>
      </c>
      <c r="Q19301" s="13" t="s">
        <v>195</v>
      </c>
      <c r="R19301" s="13" t="s">
        <v>208</v>
      </c>
      <c r="S19301" s="13" t="s">
        <v>196</v>
      </c>
      <c r="T19301">
        <v>5</v>
      </c>
      <c r="U19301">
        <v>2</v>
      </c>
      <c r="V19301">
        <v>1</v>
      </c>
      <c r="W19301" s="13" t="s">
        <v>101</v>
      </c>
      <c r="X19301">
        <v>0.6</v>
      </c>
    </row>
    <row r="19302" spans="1:24" x14ac:dyDescent="0.3">
      <c r="A19302">
        <v>19300</v>
      </c>
      <c r="B19302" t="s">
        <v>217</v>
      </c>
      <c r="C19302" t="s">
        <v>218</v>
      </c>
      <c r="D19302">
        <v>22.558232</v>
      </c>
      <c r="E19302">
        <v>88.457155999999998</v>
      </c>
      <c r="F19302" s="18">
        <v>45571</v>
      </c>
      <c r="G19302" s="19">
        <v>8.3333333333333301E-2</v>
      </c>
      <c r="H19302">
        <v>2</v>
      </c>
      <c r="I19302" s="13" t="s">
        <v>89</v>
      </c>
      <c r="J19302">
        <v>1</v>
      </c>
      <c r="K19302" s="13" t="s">
        <v>92</v>
      </c>
      <c r="L19302">
        <v>4</v>
      </c>
      <c r="M19302">
        <v>1</v>
      </c>
      <c r="N19302" s="13" t="s">
        <v>94</v>
      </c>
      <c r="O19302" s="13" t="s">
        <v>95</v>
      </c>
      <c r="P19302">
        <v>24</v>
      </c>
      <c r="Q19302" s="13" t="s">
        <v>95</v>
      </c>
      <c r="R19302" s="13" t="s">
        <v>205</v>
      </c>
      <c r="S19302" s="13" t="s">
        <v>193</v>
      </c>
      <c r="T19302">
        <v>4</v>
      </c>
      <c r="U19302">
        <v>1</v>
      </c>
      <c r="V19302">
        <v>0</v>
      </c>
      <c r="W19302" s="13" t="s">
        <v>101</v>
      </c>
      <c r="X19302">
        <v>0.45</v>
      </c>
    </row>
    <row r="19303" spans="1:24" x14ac:dyDescent="0.3">
      <c r="A19303">
        <v>19301</v>
      </c>
      <c r="B19303" t="s">
        <v>190</v>
      </c>
      <c r="C19303" t="s">
        <v>80</v>
      </c>
      <c r="D19303">
        <v>18.861643999999998</v>
      </c>
      <c r="E19303">
        <v>72.745885999999999</v>
      </c>
      <c r="F19303" s="18">
        <v>44914</v>
      </c>
      <c r="G19303" s="19">
        <v>0.375</v>
      </c>
      <c r="H19303">
        <v>9</v>
      </c>
      <c r="I19303" s="13" t="s">
        <v>204</v>
      </c>
      <c r="J19303">
        <v>0</v>
      </c>
      <c r="K19303" s="13" t="s">
        <v>92</v>
      </c>
      <c r="L19303">
        <v>4</v>
      </c>
      <c r="M19303">
        <v>1</v>
      </c>
      <c r="N19303" s="13" t="s">
        <v>94</v>
      </c>
      <c r="O19303" s="13" t="s">
        <v>95</v>
      </c>
      <c r="P19303">
        <v>33</v>
      </c>
      <c r="Q19303" s="13" t="s">
        <v>97</v>
      </c>
      <c r="R19303" s="13" t="s">
        <v>98</v>
      </c>
      <c r="S19303" s="13" t="s">
        <v>196</v>
      </c>
      <c r="T19303">
        <v>2</v>
      </c>
      <c r="U19303">
        <v>0</v>
      </c>
      <c r="V19303">
        <v>1</v>
      </c>
      <c r="W19303" s="13" t="s">
        <v>101</v>
      </c>
      <c r="X19303">
        <v>0.8</v>
      </c>
    </row>
    <row r="19304" spans="1:24" x14ac:dyDescent="0.3">
      <c r="A19304">
        <v>19302</v>
      </c>
      <c r="B19304" t="s">
        <v>200</v>
      </c>
      <c r="C19304" t="s">
        <v>201</v>
      </c>
      <c r="D19304">
        <v>12.964817</v>
      </c>
      <c r="E19304">
        <v>80.251759000000007</v>
      </c>
      <c r="F19304" s="18">
        <v>45025</v>
      </c>
      <c r="G19304" s="19">
        <v>0.375</v>
      </c>
      <c r="H19304">
        <v>9</v>
      </c>
      <c r="I19304" s="13" t="s">
        <v>89</v>
      </c>
      <c r="J19304">
        <v>1</v>
      </c>
      <c r="K19304" s="13" t="s">
        <v>191</v>
      </c>
      <c r="L19304">
        <v>2</v>
      </c>
      <c r="M19304">
        <v>0</v>
      </c>
      <c r="N19304" s="13" t="s">
        <v>94</v>
      </c>
      <c r="O19304" s="13" t="s">
        <v>95</v>
      </c>
      <c r="P19304">
        <v>16</v>
      </c>
      <c r="Q19304" s="13" t="s">
        <v>97</v>
      </c>
      <c r="R19304" s="13" t="s">
        <v>208</v>
      </c>
      <c r="S19304" s="13" t="s">
        <v>196</v>
      </c>
      <c r="T19304">
        <v>2</v>
      </c>
      <c r="U19304">
        <v>0</v>
      </c>
      <c r="V19304">
        <v>1</v>
      </c>
      <c r="W19304" s="13" t="s">
        <v>101</v>
      </c>
      <c r="X19304">
        <v>0.8</v>
      </c>
    </row>
    <row r="19305" spans="1:24" x14ac:dyDescent="0.3">
      <c r="A19305">
        <v>19303</v>
      </c>
      <c r="B19305" t="s">
        <v>200</v>
      </c>
      <c r="C19305" t="s">
        <v>201</v>
      </c>
      <c r="D19305">
        <v>12.904890999999999</v>
      </c>
      <c r="E19305">
        <v>80.110301000000007</v>
      </c>
      <c r="F19305" s="18">
        <v>44611</v>
      </c>
      <c r="G19305" s="19">
        <v>0.5</v>
      </c>
      <c r="H19305">
        <v>12</v>
      </c>
      <c r="I19305" s="13" t="s">
        <v>219</v>
      </c>
      <c r="J19305">
        <v>1</v>
      </c>
      <c r="K19305" s="13" t="s">
        <v>214</v>
      </c>
      <c r="L19305">
        <v>5</v>
      </c>
      <c r="M19305">
        <v>0</v>
      </c>
      <c r="N19305" s="13" t="s">
        <v>212</v>
      </c>
      <c r="O19305" s="13" t="s">
        <v>195</v>
      </c>
      <c r="P19305">
        <v>15</v>
      </c>
      <c r="Q19305" s="13" t="s">
        <v>195</v>
      </c>
      <c r="R19305" s="13" t="s">
        <v>213</v>
      </c>
      <c r="S19305" s="13" t="s">
        <v>193</v>
      </c>
      <c r="T19305">
        <v>1</v>
      </c>
      <c r="U19305">
        <v>1</v>
      </c>
      <c r="V19305">
        <v>0</v>
      </c>
      <c r="W19305" s="13" t="s">
        <v>101</v>
      </c>
      <c r="X19305">
        <v>0.25</v>
      </c>
    </row>
    <row r="19306" spans="1:24" x14ac:dyDescent="0.3">
      <c r="A19306">
        <v>19304</v>
      </c>
      <c r="B19306" t="s">
        <v>209</v>
      </c>
      <c r="C19306" t="s">
        <v>210</v>
      </c>
      <c r="D19306">
        <v>17.310669999999998</v>
      </c>
      <c r="E19306">
        <v>78.336231999999995</v>
      </c>
      <c r="F19306" s="18">
        <v>44602</v>
      </c>
      <c r="G19306" s="19">
        <v>0.33333333333333298</v>
      </c>
      <c r="H19306">
        <v>8</v>
      </c>
      <c r="I19306" s="13" t="s">
        <v>202</v>
      </c>
      <c r="J19306">
        <v>0</v>
      </c>
      <c r="K19306" s="13" t="s">
        <v>191</v>
      </c>
      <c r="L19306">
        <v>6</v>
      </c>
      <c r="M19306">
        <v>0</v>
      </c>
      <c r="N19306" s="13" t="s">
        <v>212</v>
      </c>
      <c r="O19306" s="13" t="s">
        <v>195</v>
      </c>
      <c r="P19306">
        <v>34</v>
      </c>
      <c r="Q19306" s="13" t="s">
        <v>97</v>
      </c>
      <c r="R19306" s="13" t="s">
        <v>205</v>
      </c>
      <c r="S19306" s="13" t="s">
        <v>196</v>
      </c>
      <c r="T19306">
        <v>4</v>
      </c>
      <c r="U19306">
        <v>2</v>
      </c>
      <c r="V19306">
        <v>1</v>
      </c>
      <c r="W19306" s="13" t="s">
        <v>101</v>
      </c>
      <c r="X19306">
        <v>0.6</v>
      </c>
    </row>
    <row r="19307" spans="1:24" x14ac:dyDescent="0.3">
      <c r="A19307">
        <v>19305</v>
      </c>
      <c r="B19307" t="s">
        <v>217</v>
      </c>
      <c r="C19307" t="s">
        <v>218</v>
      </c>
      <c r="D19307">
        <v>22.56579</v>
      </c>
      <c r="E19307">
        <v>88.377482000000001</v>
      </c>
      <c r="F19307" s="18">
        <v>44929</v>
      </c>
      <c r="G19307" s="19">
        <v>0</v>
      </c>
      <c r="H19307">
        <v>0</v>
      </c>
      <c r="I19307" s="13" t="s">
        <v>215</v>
      </c>
      <c r="J19307">
        <v>0</v>
      </c>
      <c r="K19307" s="13" t="s">
        <v>92</v>
      </c>
      <c r="L19307">
        <v>2</v>
      </c>
      <c r="M19307">
        <v>0</v>
      </c>
      <c r="N19307" s="13" t="s">
        <v>212</v>
      </c>
      <c r="O19307" s="13" t="s">
        <v>195</v>
      </c>
      <c r="P19307">
        <v>31</v>
      </c>
      <c r="Q19307" s="13" t="s">
        <v>95</v>
      </c>
      <c r="R19307" s="13" t="s">
        <v>208</v>
      </c>
      <c r="S19307" s="13" t="s">
        <v>196</v>
      </c>
      <c r="T19307">
        <v>3</v>
      </c>
      <c r="U19307">
        <v>0</v>
      </c>
      <c r="V19307">
        <v>0</v>
      </c>
      <c r="W19307" s="13" t="s">
        <v>101</v>
      </c>
      <c r="X19307">
        <v>0.25</v>
      </c>
    </row>
    <row r="19308" spans="1:24" x14ac:dyDescent="0.3">
      <c r="A19308">
        <v>19306</v>
      </c>
      <c r="B19308" t="s">
        <v>206</v>
      </c>
      <c r="C19308" t="s">
        <v>207</v>
      </c>
      <c r="D19308">
        <v>13.093036</v>
      </c>
      <c r="E19308">
        <v>77.712278999999995</v>
      </c>
      <c r="F19308" s="18">
        <v>44982</v>
      </c>
      <c r="G19308" s="19">
        <v>0.25</v>
      </c>
      <c r="H19308">
        <v>6</v>
      </c>
      <c r="I19308" s="13" t="s">
        <v>219</v>
      </c>
      <c r="J19308">
        <v>1</v>
      </c>
      <c r="K19308" s="13" t="s">
        <v>92</v>
      </c>
      <c r="L19308">
        <v>1</v>
      </c>
      <c r="M19308">
        <v>0</v>
      </c>
      <c r="N19308" s="13" t="s">
        <v>94</v>
      </c>
      <c r="O19308" s="13" t="s">
        <v>95</v>
      </c>
      <c r="P19308">
        <v>15</v>
      </c>
      <c r="Q19308" s="13" t="s">
        <v>195</v>
      </c>
      <c r="R19308" s="13" t="s">
        <v>199</v>
      </c>
      <c r="S19308" s="13" t="s">
        <v>99</v>
      </c>
      <c r="T19308">
        <v>4</v>
      </c>
      <c r="U19308">
        <v>4</v>
      </c>
      <c r="V19308">
        <v>0</v>
      </c>
      <c r="W19308" s="13" t="s">
        <v>101</v>
      </c>
      <c r="X19308">
        <v>0.65</v>
      </c>
    </row>
    <row r="19309" spans="1:24" x14ac:dyDescent="0.3">
      <c r="A19309">
        <v>19307</v>
      </c>
      <c r="B19309" t="s">
        <v>197</v>
      </c>
      <c r="C19309" t="s">
        <v>198</v>
      </c>
      <c r="D19309">
        <v>30.687203</v>
      </c>
      <c r="E19309">
        <v>76.867514999999997</v>
      </c>
      <c r="F19309" s="18">
        <v>45304</v>
      </c>
      <c r="G19309" s="19">
        <v>0</v>
      </c>
      <c r="H19309">
        <v>0</v>
      </c>
      <c r="I19309" s="13" t="s">
        <v>219</v>
      </c>
      <c r="J19309">
        <v>1</v>
      </c>
      <c r="K19309" s="13" t="s">
        <v>191</v>
      </c>
      <c r="L19309">
        <v>1</v>
      </c>
      <c r="M19309">
        <v>0</v>
      </c>
      <c r="N19309" s="13" t="s">
        <v>94</v>
      </c>
      <c r="O19309" s="13" t="s">
        <v>95</v>
      </c>
      <c r="P19309">
        <v>22</v>
      </c>
      <c r="Q19309" s="13" t="s">
        <v>95</v>
      </c>
      <c r="R19309" s="13" t="s">
        <v>199</v>
      </c>
      <c r="S19309" s="13" t="s">
        <v>193</v>
      </c>
      <c r="T19309">
        <v>4</v>
      </c>
      <c r="U19309">
        <v>1</v>
      </c>
      <c r="V19309">
        <v>0</v>
      </c>
      <c r="W19309" s="13" t="s">
        <v>101</v>
      </c>
      <c r="X19309">
        <v>0.45</v>
      </c>
    </row>
    <row r="19310" spans="1:24" x14ac:dyDescent="0.3">
      <c r="A19310">
        <v>19308</v>
      </c>
      <c r="B19310" t="s">
        <v>197</v>
      </c>
      <c r="C19310" t="s">
        <v>198</v>
      </c>
      <c r="D19310">
        <v>30.663767</v>
      </c>
      <c r="E19310">
        <v>76.814633000000001</v>
      </c>
      <c r="F19310" s="18">
        <v>45399</v>
      </c>
      <c r="G19310" s="19">
        <v>0.20833333333333301</v>
      </c>
      <c r="H19310">
        <v>5</v>
      </c>
      <c r="I19310" s="13" t="s">
        <v>194</v>
      </c>
      <c r="J19310">
        <v>0</v>
      </c>
      <c r="K19310" s="13" t="s">
        <v>92</v>
      </c>
      <c r="L19310">
        <v>5</v>
      </c>
      <c r="M19310">
        <v>1</v>
      </c>
      <c r="N19310" s="13" t="s">
        <v>94</v>
      </c>
      <c r="O19310" s="13" t="s">
        <v>95</v>
      </c>
      <c r="P19310">
        <v>25</v>
      </c>
      <c r="Q19310" s="13" t="s">
        <v>195</v>
      </c>
      <c r="R19310" s="13" t="s">
        <v>208</v>
      </c>
      <c r="S19310" s="13" t="s">
        <v>99</v>
      </c>
      <c r="T19310">
        <v>4</v>
      </c>
      <c r="U19310">
        <v>4</v>
      </c>
      <c r="V19310">
        <v>0</v>
      </c>
      <c r="W19310" s="13" t="s">
        <v>101</v>
      </c>
      <c r="X19310">
        <v>0.65</v>
      </c>
    </row>
    <row r="19311" spans="1:24" x14ac:dyDescent="0.3">
      <c r="A19311">
        <v>19309</v>
      </c>
      <c r="B19311" t="s">
        <v>217</v>
      </c>
      <c r="C19311" t="s">
        <v>218</v>
      </c>
      <c r="D19311">
        <v>22.524570000000001</v>
      </c>
      <c r="E19311">
        <v>88.216361000000006</v>
      </c>
      <c r="F19311" s="18">
        <v>44588</v>
      </c>
      <c r="G19311" s="19">
        <v>8.3333333333333301E-2</v>
      </c>
      <c r="H19311">
        <v>2</v>
      </c>
      <c r="I19311" s="13" t="s">
        <v>202</v>
      </c>
      <c r="J19311">
        <v>0</v>
      </c>
      <c r="K19311" s="13" t="s">
        <v>92</v>
      </c>
      <c r="L19311">
        <v>4</v>
      </c>
      <c r="M19311">
        <v>1</v>
      </c>
      <c r="N19311" s="13" t="s">
        <v>212</v>
      </c>
      <c r="O19311" s="13" t="s">
        <v>95</v>
      </c>
      <c r="P19311">
        <v>16</v>
      </c>
      <c r="Q19311" s="13" t="s">
        <v>95</v>
      </c>
      <c r="R19311" s="13" t="s">
        <v>98</v>
      </c>
      <c r="S19311" s="13" t="s">
        <v>196</v>
      </c>
      <c r="T19311">
        <v>1</v>
      </c>
      <c r="U19311">
        <v>1</v>
      </c>
      <c r="V19311">
        <v>0</v>
      </c>
      <c r="W19311" s="13" t="s">
        <v>101</v>
      </c>
      <c r="X19311">
        <v>0.45</v>
      </c>
    </row>
    <row r="19312" spans="1:24" x14ac:dyDescent="0.3">
      <c r="A19312">
        <v>19310</v>
      </c>
      <c r="B19312" t="s">
        <v>203</v>
      </c>
      <c r="C19312" t="s">
        <v>203</v>
      </c>
      <c r="D19312">
        <v>28.831325</v>
      </c>
      <c r="E19312">
        <v>77.039783</v>
      </c>
      <c r="F19312" s="18">
        <v>45549</v>
      </c>
      <c r="G19312" s="19">
        <v>4.1666666666666699E-2</v>
      </c>
      <c r="H19312">
        <v>1</v>
      </c>
      <c r="I19312" s="13" t="s">
        <v>219</v>
      </c>
      <c r="J19312">
        <v>1</v>
      </c>
      <c r="K19312" s="13" t="s">
        <v>92</v>
      </c>
      <c r="L19312">
        <v>5</v>
      </c>
      <c r="M19312">
        <v>0</v>
      </c>
      <c r="N19312" s="13" t="s">
        <v>212</v>
      </c>
      <c r="O19312" s="13" t="s">
        <v>195</v>
      </c>
      <c r="P19312">
        <v>30</v>
      </c>
      <c r="Q19312" s="13" t="s">
        <v>97</v>
      </c>
      <c r="R19312" s="13" t="s">
        <v>205</v>
      </c>
      <c r="S19312" s="13" t="s">
        <v>196</v>
      </c>
      <c r="T19312">
        <v>5</v>
      </c>
      <c r="U19312">
        <v>0</v>
      </c>
      <c r="V19312">
        <v>0</v>
      </c>
      <c r="W19312" s="13" t="s">
        <v>101</v>
      </c>
      <c r="X19312">
        <v>0.45</v>
      </c>
    </row>
    <row r="19313" spans="1:24" x14ac:dyDescent="0.3">
      <c r="A19313">
        <v>19311</v>
      </c>
      <c r="B19313" t="s">
        <v>203</v>
      </c>
      <c r="C19313" t="s">
        <v>203</v>
      </c>
      <c r="D19313">
        <v>28.621461</v>
      </c>
      <c r="E19313">
        <v>77.133015999999998</v>
      </c>
      <c r="F19313" s="18">
        <v>45518</v>
      </c>
      <c r="G19313" s="19">
        <v>0.5</v>
      </c>
      <c r="H19313">
        <v>12</v>
      </c>
      <c r="I19313" s="13" t="s">
        <v>194</v>
      </c>
      <c r="J19313">
        <v>0</v>
      </c>
      <c r="K19313" s="13" t="s">
        <v>214</v>
      </c>
      <c r="L19313">
        <v>2</v>
      </c>
      <c r="M19313">
        <v>1</v>
      </c>
      <c r="N19313" s="13" t="s">
        <v>192</v>
      </c>
      <c r="O19313" s="13" t="s">
        <v>97</v>
      </c>
      <c r="P19313">
        <v>31</v>
      </c>
      <c r="Q19313" s="13" t="s">
        <v>195</v>
      </c>
      <c r="R19313" s="13" t="s">
        <v>199</v>
      </c>
      <c r="S19313" s="13" t="s">
        <v>196</v>
      </c>
      <c r="T19313">
        <v>3</v>
      </c>
      <c r="U19313">
        <v>3</v>
      </c>
      <c r="V19313">
        <v>0</v>
      </c>
      <c r="W19313" s="13" t="s">
        <v>101</v>
      </c>
      <c r="X19313">
        <v>0.1</v>
      </c>
    </row>
    <row r="19314" spans="1:24" x14ac:dyDescent="0.3">
      <c r="A19314">
        <v>19312</v>
      </c>
      <c r="B19314" t="s">
        <v>79</v>
      </c>
      <c r="C19314" t="s">
        <v>80</v>
      </c>
      <c r="D19314">
        <v>18.505497999999999</v>
      </c>
      <c r="E19314">
        <v>73.891103999999999</v>
      </c>
      <c r="F19314" s="18">
        <v>44846</v>
      </c>
      <c r="G19314" s="19">
        <v>4.1666666666666699E-2</v>
      </c>
      <c r="H19314">
        <v>1</v>
      </c>
      <c r="I19314" s="13" t="s">
        <v>194</v>
      </c>
      <c r="J19314">
        <v>0</v>
      </c>
      <c r="K19314" s="13" t="s">
        <v>92</v>
      </c>
      <c r="L19314">
        <v>5</v>
      </c>
      <c r="M19314">
        <v>0</v>
      </c>
      <c r="N19314" s="13" t="s">
        <v>212</v>
      </c>
      <c r="O19314" s="13" t="s">
        <v>95</v>
      </c>
      <c r="P19314">
        <v>20</v>
      </c>
      <c r="Q19314" s="13" t="s">
        <v>95</v>
      </c>
      <c r="R19314" s="13" t="s">
        <v>98</v>
      </c>
      <c r="S19314" s="13" t="s">
        <v>99</v>
      </c>
      <c r="T19314">
        <v>5</v>
      </c>
      <c r="U19314">
        <v>5</v>
      </c>
      <c r="V19314">
        <v>0</v>
      </c>
      <c r="W19314" s="13" t="s">
        <v>101</v>
      </c>
      <c r="X19314">
        <v>0.65</v>
      </c>
    </row>
    <row r="19315" spans="1:24" x14ac:dyDescent="0.3">
      <c r="A19315">
        <v>19313</v>
      </c>
      <c r="B19315" t="s">
        <v>200</v>
      </c>
      <c r="C19315" t="s">
        <v>201</v>
      </c>
      <c r="D19315">
        <v>13.159462</v>
      </c>
      <c r="E19315">
        <v>80.231025000000002</v>
      </c>
      <c r="F19315" s="18">
        <v>45308</v>
      </c>
      <c r="G19315" s="19">
        <v>0.5</v>
      </c>
      <c r="H19315">
        <v>12</v>
      </c>
      <c r="I19315" s="13" t="s">
        <v>194</v>
      </c>
      <c r="J19315">
        <v>0</v>
      </c>
      <c r="K19315" s="13" t="s">
        <v>92</v>
      </c>
      <c r="L19315">
        <v>4</v>
      </c>
      <c r="M19315">
        <v>1</v>
      </c>
      <c r="N19315" s="13" t="s">
        <v>192</v>
      </c>
      <c r="O19315" s="13" t="s">
        <v>97</v>
      </c>
      <c r="P19315">
        <v>29</v>
      </c>
      <c r="Q19315" s="13" t="s">
        <v>195</v>
      </c>
      <c r="R19315" s="13" t="s">
        <v>205</v>
      </c>
      <c r="S19315" s="13" t="s">
        <v>196</v>
      </c>
      <c r="T19315">
        <v>3</v>
      </c>
      <c r="U19315">
        <v>0</v>
      </c>
      <c r="V19315">
        <v>0</v>
      </c>
      <c r="W19315" s="13" t="s">
        <v>101</v>
      </c>
      <c r="X19315">
        <v>0.1</v>
      </c>
    </row>
    <row r="19316" spans="1:24" x14ac:dyDescent="0.3">
      <c r="A19316">
        <v>19314</v>
      </c>
      <c r="B19316" t="s">
        <v>203</v>
      </c>
      <c r="C19316" t="s">
        <v>203</v>
      </c>
      <c r="D19316">
        <v>28.522023999999998</v>
      </c>
      <c r="E19316">
        <v>77.067158000000006</v>
      </c>
      <c r="F19316" s="18">
        <v>44734</v>
      </c>
      <c r="G19316" s="19">
        <v>0.70833333333333304</v>
      </c>
      <c r="H19316">
        <v>17</v>
      </c>
      <c r="I19316" s="13" t="s">
        <v>194</v>
      </c>
      <c r="J19316">
        <v>0</v>
      </c>
      <c r="K19316" s="13" t="s">
        <v>214</v>
      </c>
      <c r="L19316">
        <v>4</v>
      </c>
      <c r="M19316">
        <v>0</v>
      </c>
      <c r="N19316" s="13" t="s">
        <v>212</v>
      </c>
      <c r="O19316" s="13" t="s">
        <v>95</v>
      </c>
      <c r="P19316">
        <v>40</v>
      </c>
      <c r="Q19316" s="13" t="s">
        <v>95</v>
      </c>
      <c r="R19316" s="13" t="s">
        <v>199</v>
      </c>
      <c r="S19316" s="13" t="s">
        <v>196</v>
      </c>
      <c r="T19316">
        <v>3</v>
      </c>
      <c r="U19316">
        <v>1</v>
      </c>
      <c r="V19316">
        <v>1</v>
      </c>
      <c r="W19316" s="13" t="s">
        <v>101</v>
      </c>
      <c r="X19316">
        <v>0.6</v>
      </c>
    </row>
    <row r="19317" spans="1:24" x14ac:dyDescent="0.3">
      <c r="A19317">
        <v>19315</v>
      </c>
      <c r="B19317" t="s">
        <v>209</v>
      </c>
      <c r="C19317" t="s">
        <v>210</v>
      </c>
      <c r="D19317">
        <v>17.368321000000002</v>
      </c>
      <c r="E19317">
        <v>78.529410999999996</v>
      </c>
      <c r="F19317" s="18">
        <v>44659</v>
      </c>
      <c r="G19317" s="19">
        <v>0.66666666666666696</v>
      </c>
      <c r="H19317">
        <v>16</v>
      </c>
      <c r="I19317" s="13" t="s">
        <v>211</v>
      </c>
      <c r="J19317">
        <v>0</v>
      </c>
      <c r="K19317" s="13" t="s">
        <v>214</v>
      </c>
      <c r="L19317">
        <v>3</v>
      </c>
      <c r="M19317">
        <v>1</v>
      </c>
      <c r="N19317" s="13" t="s">
        <v>94</v>
      </c>
      <c r="O19317" s="13" t="s">
        <v>95</v>
      </c>
      <c r="P19317">
        <v>33</v>
      </c>
      <c r="Q19317" s="13" t="s">
        <v>95</v>
      </c>
      <c r="R19317" s="13" t="s">
        <v>98</v>
      </c>
      <c r="S19317" s="13" t="s">
        <v>196</v>
      </c>
      <c r="T19317">
        <v>2</v>
      </c>
      <c r="U19317">
        <v>2</v>
      </c>
      <c r="V19317">
        <v>0</v>
      </c>
      <c r="W19317" s="13" t="s">
        <v>101</v>
      </c>
      <c r="X19317">
        <v>0.45</v>
      </c>
    </row>
    <row r="19318" spans="1:24" x14ac:dyDescent="0.3">
      <c r="A19318">
        <v>19316</v>
      </c>
      <c r="B19318" t="s">
        <v>197</v>
      </c>
      <c r="C19318" t="s">
        <v>198</v>
      </c>
      <c r="D19318">
        <v>30.707552</v>
      </c>
      <c r="E19318">
        <v>76.790610000000001</v>
      </c>
      <c r="F19318" s="18">
        <v>45362</v>
      </c>
      <c r="G19318" s="19">
        <v>0.25</v>
      </c>
      <c r="H19318">
        <v>6</v>
      </c>
      <c r="I19318" s="13" t="s">
        <v>204</v>
      </c>
      <c r="J19318">
        <v>0</v>
      </c>
      <c r="K19318" s="13" t="s">
        <v>191</v>
      </c>
      <c r="L19318">
        <v>4</v>
      </c>
      <c r="M19318">
        <v>1</v>
      </c>
      <c r="N19318" s="13" t="s">
        <v>212</v>
      </c>
      <c r="O19318" s="13" t="s">
        <v>95</v>
      </c>
      <c r="P19318">
        <v>28</v>
      </c>
      <c r="Q19318" s="13" t="s">
        <v>97</v>
      </c>
      <c r="R19318" s="13" t="s">
        <v>199</v>
      </c>
      <c r="S19318" s="13" t="s">
        <v>193</v>
      </c>
      <c r="T19318">
        <v>2</v>
      </c>
      <c r="U19318">
        <v>1</v>
      </c>
      <c r="V19318">
        <v>0</v>
      </c>
      <c r="W19318" s="13" t="s">
        <v>101</v>
      </c>
      <c r="X19318">
        <v>0.65</v>
      </c>
    </row>
    <row r="19319" spans="1:24" x14ac:dyDescent="0.3">
      <c r="A19319">
        <v>19317</v>
      </c>
      <c r="B19319" t="s">
        <v>190</v>
      </c>
      <c r="C19319" t="s">
        <v>80</v>
      </c>
      <c r="D19319">
        <v>19.030598000000001</v>
      </c>
      <c r="E19319">
        <v>72.830935999999994</v>
      </c>
      <c r="F19319" s="18">
        <v>45201</v>
      </c>
      <c r="G19319" s="19">
        <v>8.3333333333333301E-2</v>
      </c>
      <c r="H19319">
        <v>2</v>
      </c>
      <c r="I19319" s="13" t="s">
        <v>204</v>
      </c>
      <c r="J19319">
        <v>0</v>
      </c>
      <c r="K19319" s="13" t="s">
        <v>214</v>
      </c>
      <c r="L19319">
        <v>2</v>
      </c>
      <c r="M19319">
        <v>1</v>
      </c>
      <c r="N19319" s="13" t="s">
        <v>94</v>
      </c>
      <c r="O19319" s="13" t="s">
        <v>95</v>
      </c>
      <c r="P19319">
        <v>33</v>
      </c>
      <c r="Q19319" s="13" t="s">
        <v>95</v>
      </c>
      <c r="R19319" s="13" t="s">
        <v>208</v>
      </c>
      <c r="S19319" s="13" t="s">
        <v>193</v>
      </c>
      <c r="T19319">
        <v>2</v>
      </c>
      <c r="U19319">
        <v>2</v>
      </c>
      <c r="V19319">
        <v>0</v>
      </c>
      <c r="W19319" s="13" t="s">
        <v>101</v>
      </c>
      <c r="X19319">
        <v>0.45</v>
      </c>
    </row>
    <row r="19320" spans="1:24" x14ac:dyDescent="0.3">
      <c r="A19320">
        <v>19318</v>
      </c>
      <c r="B19320" t="s">
        <v>79</v>
      </c>
      <c r="C19320" t="s">
        <v>80</v>
      </c>
      <c r="D19320">
        <v>18.550162</v>
      </c>
      <c r="E19320">
        <v>73.720495</v>
      </c>
      <c r="F19320" s="18">
        <v>45093</v>
      </c>
      <c r="G19320" s="19">
        <v>0.91666666666666696</v>
      </c>
      <c r="H19320">
        <v>22</v>
      </c>
      <c r="I19320" s="13" t="s">
        <v>211</v>
      </c>
      <c r="J19320">
        <v>0</v>
      </c>
      <c r="K19320" s="13" t="s">
        <v>92</v>
      </c>
      <c r="L19320">
        <v>4</v>
      </c>
      <c r="M19320">
        <v>0</v>
      </c>
      <c r="N19320" s="13" t="s">
        <v>192</v>
      </c>
      <c r="O19320" s="13" t="s">
        <v>97</v>
      </c>
      <c r="P19320">
        <v>40</v>
      </c>
      <c r="Q19320" s="13" t="s">
        <v>195</v>
      </c>
      <c r="R19320" s="13" t="s">
        <v>199</v>
      </c>
      <c r="S19320" s="13" t="s">
        <v>196</v>
      </c>
      <c r="T19320">
        <v>3</v>
      </c>
      <c r="U19320">
        <v>2</v>
      </c>
      <c r="V19320">
        <v>0</v>
      </c>
      <c r="W19320" s="13" t="s">
        <v>101</v>
      </c>
      <c r="X19320">
        <v>0.1</v>
      </c>
    </row>
    <row r="19321" spans="1:24" x14ac:dyDescent="0.3">
      <c r="A19321">
        <v>19319</v>
      </c>
      <c r="B19321" t="s">
        <v>79</v>
      </c>
      <c r="C19321" t="s">
        <v>80</v>
      </c>
      <c r="D19321">
        <v>18.547599000000002</v>
      </c>
      <c r="E19321">
        <v>73.754722000000001</v>
      </c>
      <c r="F19321" s="18">
        <v>44581</v>
      </c>
      <c r="G19321" s="19">
        <v>0.16666666666666699</v>
      </c>
      <c r="H19321">
        <v>4</v>
      </c>
      <c r="I19321" s="13" t="s">
        <v>202</v>
      </c>
      <c r="J19321">
        <v>0</v>
      </c>
      <c r="K19321" s="13" t="s">
        <v>214</v>
      </c>
      <c r="L19321">
        <v>2</v>
      </c>
      <c r="M19321">
        <v>1</v>
      </c>
      <c r="N19321" s="13" t="s">
        <v>212</v>
      </c>
      <c r="O19321" s="13" t="s">
        <v>195</v>
      </c>
      <c r="P19321">
        <v>16</v>
      </c>
      <c r="Q19321" s="13" t="s">
        <v>95</v>
      </c>
      <c r="R19321" s="13" t="s">
        <v>199</v>
      </c>
      <c r="S19321" s="13" t="s">
        <v>196</v>
      </c>
      <c r="T19321">
        <v>2</v>
      </c>
      <c r="U19321">
        <v>0</v>
      </c>
      <c r="V19321">
        <v>0</v>
      </c>
      <c r="W19321" s="13" t="s">
        <v>101</v>
      </c>
      <c r="X19321">
        <v>0.25</v>
      </c>
    </row>
    <row r="19322" spans="1:24" x14ac:dyDescent="0.3">
      <c r="A19322">
        <v>19320</v>
      </c>
      <c r="B19322" t="s">
        <v>190</v>
      </c>
      <c r="C19322" t="s">
        <v>80</v>
      </c>
      <c r="D19322">
        <v>19.071933999999999</v>
      </c>
      <c r="E19322">
        <v>72.775391999999997</v>
      </c>
      <c r="F19322" s="18">
        <v>45522</v>
      </c>
      <c r="G19322" s="19">
        <v>0.54166666666666696</v>
      </c>
      <c r="H19322">
        <v>13</v>
      </c>
      <c r="I19322" s="13" t="s">
        <v>89</v>
      </c>
      <c r="J19322">
        <v>1</v>
      </c>
      <c r="K19322" s="13" t="s">
        <v>214</v>
      </c>
      <c r="L19322">
        <v>4</v>
      </c>
      <c r="M19322">
        <v>1</v>
      </c>
      <c r="N19322" s="13" t="s">
        <v>212</v>
      </c>
      <c r="O19322" s="13" t="s">
        <v>95</v>
      </c>
      <c r="P19322">
        <v>24</v>
      </c>
      <c r="Q19322" s="13" t="s">
        <v>95</v>
      </c>
      <c r="R19322" s="13" t="s">
        <v>208</v>
      </c>
      <c r="S19322" s="13" t="s">
        <v>193</v>
      </c>
      <c r="T19322">
        <v>2</v>
      </c>
      <c r="U19322">
        <v>1</v>
      </c>
      <c r="V19322">
        <v>0</v>
      </c>
      <c r="W19322" s="13" t="s">
        <v>101</v>
      </c>
      <c r="X19322">
        <v>0.45</v>
      </c>
    </row>
    <row r="19323" spans="1:24" x14ac:dyDescent="0.3">
      <c r="A19323">
        <v>19321</v>
      </c>
      <c r="B19323" t="s">
        <v>203</v>
      </c>
      <c r="C19323" t="s">
        <v>203</v>
      </c>
      <c r="D19323">
        <v>28.888845</v>
      </c>
      <c r="E19323">
        <v>77.243977000000001</v>
      </c>
      <c r="F19323" s="18">
        <v>44591</v>
      </c>
      <c r="G19323" s="19">
        <v>0.70833333333333304</v>
      </c>
      <c r="H19323">
        <v>17</v>
      </c>
      <c r="I19323" s="13" t="s">
        <v>89</v>
      </c>
      <c r="J19323">
        <v>1</v>
      </c>
      <c r="K19323" s="13" t="s">
        <v>191</v>
      </c>
      <c r="L19323">
        <v>3</v>
      </c>
      <c r="M19323">
        <v>0</v>
      </c>
      <c r="N19323" s="13" t="s">
        <v>192</v>
      </c>
      <c r="O19323" s="13" t="s">
        <v>97</v>
      </c>
      <c r="P19323">
        <v>40</v>
      </c>
      <c r="Q19323" s="13" t="s">
        <v>97</v>
      </c>
      <c r="R19323" s="13" t="s">
        <v>199</v>
      </c>
      <c r="S19323" s="13" t="s">
        <v>99</v>
      </c>
      <c r="T19323">
        <v>4</v>
      </c>
      <c r="U19323">
        <v>4</v>
      </c>
      <c r="V19323">
        <v>1</v>
      </c>
      <c r="W19323" s="13" t="s">
        <v>101</v>
      </c>
      <c r="X19323">
        <v>0.65</v>
      </c>
    </row>
    <row r="19324" spans="1:24" x14ac:dyDescent="0.3">
      <c r="A19324">
        <v>19322</v>
      </c>
      <c r="B19324" t="s">
        <v>217</v>
      </c>
      <c r="C19324" t="s">
        <v>218</v>
      </c>
      <c r="D19324">
        <v>22.569323000000001</v>
      </c>
      <c r="E19324">
        <v>88.441394000000003</v>
      </c>
      <c r="F19324" s="18">
        <v>44796</v>
      </c>
      <c r="G19324" s="19">
        <v>0.125</v>
      </c>
      <c r="H19324">
        <v>3</v>
      </c>
      <c r="I19324" s="13" t="s">
        <v>215</v>
      </c>
      <c r="J19324">
        <v>0</v>
      </c>
      <c r="K19324" s="13" t="s">
        <v>191</v>
      </c>
      <c r="L19324">
        <v>5</v>
      </c>
      <c r="M19324">
        <v>0</v>
      </c>
      <c r="N19324" s="13" t="s">
        <v>94</v>
      </c>
      <c r="O19324" s="13" t="s">
        <v>95</v>
      </c>
      <c r="P19324">
        <v>35</v>
      </c>
      <c r="Q19324" s="13" t="s">
        <v>95</v>
      </c>
      <c r="R19324" s="13" t="s">
        <v>213</v>
      </c>
      <c r="S19324" s="13" t="s">
        <v>196</v>
      </c>
      <c r="T19324">
        <v>3</v>
      </c>
      <c r="U19324">
        <v>1</v>
      </c>
      <c r="V19324">
        <v>0</v>
      </c>
      <c r="W19324" s="13" t="s">
        <v>101</v>
      </c>
      <c r="X19324">
        <v>0.45</v>
      </c>
    </row>
    <row r="19325" spans="1:24" x14ac:dyDescent="0.3">
      <c r="A19325">
        <v>19323</v>
      </c>
      <c r="B19325" t="s">
        <v>217</v>
      </c>
      <c r="C19325" t="s">
        <v>218</v>
      </c>
      <c r="D19325">
        <v>22.437231000000001</v>
      </c>
      <c r="E19325">
        <v>88.469224999999994</v>
      </c>
      <c r="F19325" s="18">
        <v>44870</v>
      </c>
      <c r="G19325" s="19">
        <v>0.54166666666666696</v>
      </c>
      <c r="H19325">
        <v>13</v>
      </c>
      <c r="I19325" s="13" t="s">
        <v>219</v>
      </c>
      <c r="J19325">
        <v>1</v>
      </c>
      <c r="K19325" s="13" t="s">
        <v>214</v>
      </c>
      <c r="L19325">
        <v>5</v>
      </c>
      <c r="M19325">
        <v>1</v>
      </c>
      <c r="N19325" s="13" t="s">
        <v>94</v>
      </c>
      <c r="O19325" s="13" t="s">
        <v>95</v>
      </c>
      <c r="P19325">
        <v>26</v>
      </c>
      <c r="Q19325" s="13" t="s">
        <v>195</v>
      </c>
      <c r="R19325" s="13" t="s">
        <v>98</v>
      </c>
      <c r="S19325" s="13" t="s">
        <v>196</v>
      </c>
      <c r="T19325">
        <v>1</v>
      </c>
      <c r="U19325">
        <v>0</v>
      </c>
      <c r="V19325">
        <v>0</v>
      </c>
      <c r="W19325" s="13" t="s">
        <v>101</v>
      </c>
      <c r="X19325">
        <v>0.45</v>
      </c>
    </row>
    <row r="19326" spans="1:24" x14ac:dyDescent="0.3">
      <c r="A19326">
        <v>19324</v>
      </c>
      <c r="B19326" t="s">
        <v>209</v>
      </c>
      <c r="C19326" t="s">
        <v>210</v>
      </c>
      <c r="D19326">
        <v>17.463236999999999</v>
      </c>
      <c r="E19326">
        <v>78.453220000000002</v>
      </c>
      <c r="F19326" s="18">
        <v>45473</v>
      </c>
      <c r="G19326" s="19">
        <v>0.70833333333333304</v>
      </c>
      <c r="H19326">
        <v>17</v>
      </c>
      <c r="I19326" s="13" t="s">
        <v>89</v>
      </c>
      <c r="J19326">
        <v>1</v>
      </c>
      <c r="K19326" s="13" t="s">
        <v>92</v>
      </c>
      <c r="L19326">
        <v>2</v>
      </c>
      <c r="M19326">
        <v>1</v>
      </c>
      <c r="N19326" s="13" t="s">
        <v>192</v>
      </c>
      <c r="O19326" s="13" t="s">
        <v>97</v>
      </c>
      <c r="P19326">
        <v>35</v>
      </c>
      <c r="Q19326" s="13" t="s">
        <v>97</v>
      </c>
      <c r="R19326" s="13" t="s">
        <v>208</v>
      </c>
      <c r="S19326" s="13" t="s">
        <v>196</v>
      </c>
      <c r="T19326">
        <v>2</v>
      </c>
      <c r="U19326">
        <v>1</v>
      </c>
      <c r="V19326">
        <v>1</v>
      </c>
      <c r="W19326" s="13" t="s">
        <v>101</v>
      </c>
      <c r="X19326">
        <v>0.45</v>
      </c>
    </row>
    <row r="19327" spans="1:24" x14ac:dyDescent="0.3">
      <c r="A19327">
        <v>19325</v>
      </c>
      <c r="B19327" t="s">
        <v>203</v>
      </c>
      <c r="C19327" t="s">
        <v>203</v>
      </c>
      <c r="D19327">
        <v>28.555544999999999</v>
      </c>
      <c r="E19327">
        <v>76.987972999999997</v>
      </c>
      <c r="F19327" s="18">
        <v>44917</v>
      </c>
      <c r="G19327" s="19">
        <v>0.25</v>
      </c>
      <c r="H19327">
        <v>6</v>
      </c>
      <c r="I19327" s="13" t="s">
        <v>202</v>
      </c>
      <c r="J19327">
        <v>0</v>
      </c>
      <c r="K19327" s="13" t="s">
        <v>92</v>
      </c>
      <c r="L19327">
        <v>1</v>
      </c>
      <c r="M19327">
        <v>0</v>
      </c>
      <c r="N19327" s="13" t="s">
        <v>94</v>
      </c>
      <c r="O19327" s="13" t="s">
        <v>95</v>
      </c>
      <c r="P19327">
        <v>33</v>
      </c>
      <c r="Q19327" s="13" t="s">
        <v>195</v>
      </c>
      <c r="R19327" s="13" t="s">
        <v>199</v>
      </c>
      <c r="S19327" s="13" t="s">
        <v>196</v>
      </c>
      <c r="T19327">
        <v>3</v>
      </c>
      <c r="U19327">
        <v>0</v>
      </c>
      <c r="V19327">
        <v>0</v>
      </c>
      <c r="W19327" s="13" t="s">
        <v>101</v>
      </c>
      <c r="X19327">
        <v>0.45</v>
      </c>
    </row>
    <row r="19328" spans="1:24" x14ac:dyDescent="0.3">
      <c r="A19328">
        <v>19326</v>
      </c>
      <c r="B19328" t="s">
        <v>203</v>
      </c>
      <c r="C19328" t="s">
        <v>203</v>
      </c>
      <c r="D19328">
        <v>28.855160000000001</v>
      </c>
      <c r="E19328">
        <v>76.974050000000005</v>
      </c>
      <c r="F19328" s="18">
        <v>45054</v>
      </c>
      <c r="G19328" s="19">
        <v>0.66666666666666696</v>
      </c>
      <c r="H19328">
        <v>16</v>
      </c>
      <c r="I19328" s="13" t="s">
        <v>204</v>
      </c>
      <c r="J19328">
        <v>0</v>
      </c>
      <c r="K19328" s="13" t="s">
        <v>214</v>
      </c>
      <c r="L19328">
        <v>6</v>
      </c>
      <c r="M19328">
        <v>0</v>
      </c>
      <c r="N19328" s="13" t="s">
        <v>192</v>
      </c>
      <c r="O19328" s="13" t="s">
        <v>97</v>
      </c>
      <c r="P19328">
        <v>40</v>
      </c>
      <c r="Q19328" s="13" t="s">
        <v>195</v>
      </c>
      <c r="R19328" s="13" t="s">
        <v>208</v>
      </c>
      <c r="S19328" s="13" t="s">
        <v>193</v>
      </c>
      <c r="T19328">
        <v>4</v>
      </c>
      <c r="U19328">
        <v>0</v>
      </c>
      <c r="V19328">
        <v>0</v>
      </c>
      <c r="W19328" s="13" t="s">
        <v>101</v>
      </c>
      <c r="X19328">
        <v>0.1</v>
      </c>
    </row>
    <row r="19329" spans="1:24" x14ac:dyDescent="0.3">
      <c r="A19329">
        <v>19327</v>
      </c>
      <c r="B19329" t="s">
        <v>217</v>
      </c>
      <c r="C19329" t="s">
        <v>218</v>
      </c>
      <c r="D19329">
        <v>22.412168999999999</v>
      </c>
      <c r="E19329">
        <v>88.231482999999997</v>
      </c>
      <c r="F19329" s="18">
        <v>45607</v>
      </c>
      <c r="G19329" s="19">
        <v>0.58333333333333304</v>
      </c>
      <c r="H19329">
        <v>14</v>
      </c>
      <c r="I19329" s="13" t="s">
        <v>204</v>
      </c>
      <c r="J19329">
        <v>0</v>
      </c>
      <c r="K19329" s="13" t="s">
        <v>92</v>
      </c>
      <c r="L19329">
        <v>1</v>
      </c>
      <c r="M19329">
        <v>0</v>
      </c>
      <c r="N19329" s="13" t="s">
        <v>192</v>
      </c>
      <c r="O19329" s="13" t="s">
        <v>97</v>
      </c>
      <c r="P19329">
        <v>26</v>
      </c>
      <c r="Q19329" s="13" t="s">
        <v>95</v>
      </c>
      <c r="R19329" s="13" t="s">
        <v>199</v>
      </c>
      <c r="S19329" s="13" t="s">
        <v>193</v>
      </c>
      <c r="T19329">
        <v>5</v>
      </c>
      <c r="U19329">
        <v>0</v>
      </c>
      <c r="V19329">
        <v>0</v>
      </c>
      <c r="W19329" s="13" t="s">
        <v>101</v>
      </c>
      <c r="X19329">
        <v>0.1</v>
      </c>
    </row>
    <row r="19330" spans="1:24" x14ac:dyDescent="0.3">
      <c r="A19330">
        <v>19328</v>
      </c>
      <c r="B19330" t="s">
        <v>209</v>
      </c>
      <c r="C19330" t="s">
        <v>210</v>
      </c>
      <c r="D19330">
        <v>17.461662</v>
      </c>
      <c r="E19330">
        <v>78.250846999999993</v>
      </c>
      <c r="F19330" s="18">
        <v>45685</v>
      </c>
      <c r="G19330" s="19">
        <v>8.3333333333333301E-2</v>
      </c>
      <c r="H19330">
        <v>2</v>
      </c>
      <c r="I19330" s="13" t="s">
        <v>215</v>
      </c>
      <c r="J19330">
        <v>0</v>
      </c>
      <c r="K19330" s="13" t="s">
        <v>92</v>
      </c>
      <c r="L19330">
        <v>1</v>
      </c>
      <c r="M19330">
        <v>1</v>
      </c>
      <c r="N19330" s="13" t="s">
        <v>192</v>
      </c>
      <c r="O19330" s="13" t="s">
        <v>97</v>
      </c>
      <c r="P19330">
        <v>33</v>
      </c>
      <c r="Q19330" s="13" t="s">
        <v>97</v>
      </c>
      <c r="R19330" s="13" t="s">
        <v>205</v>
      </c>
      <c r="S19330" s="13" t="s">
        <v>193</v>
      </c>
      <c r="T19330">
        <v>1</v>
      </c>
      <c r="U19330">
        <v>0</v>
      </c>
      <c r="V19330">
        <v>0</v>
      </c>
      <c r="W19330" s="13" t="s">
        <v>101</v>
      </c>
      <c r="X19330">
        <v>0.3</v>
      </c>
    </row>
    <row r="19331" spans="1:24" x14ac:dyDescent="0.3">
      <c r="A19331">
        <v>19329</v>
      </c>
      <c r="B19331" t="s">
        <v>79</v>
      </c>
      <c r="C19331" t="s">
        <v>80</v>
      </c>
      <c r="D19331">
        <v>18.602764000000001</v>
      </c>
      <c r="E19331">
        <v>73.921727000000004</v>
      </c>
      <c r="F19331" s="18">
        <v>45106</v>
      </c>
      <c r="G19331" s="19">
        <v>0.29166666666666702</v>
      </c>
      <c r="H19331">
        <v>7</v>
      </c>
      <c r="I19331" s="13" t="s">
        <v>202</v>
      </c>
      <c r="J19331">
        <v>0</v>
      </c>
      <c r="K19331" s="13" t="s">
        <v>191</v>
      </c>
      <c r="L19331">
        <v>1</v>
      </c>
      <c r="M19331">
        <v>1</v>
      </c>
      <c r="N19331" s="13" t="s">
        <v>192</v>
      </c>
      <c r="O19331" s="13" t="s">
        <v>97</v>
      </c>
      <c r="P19331">
        <v>32</v>
      </c>
      <c r="Q19331" s="13" t="s">
        <v>97</v>
      </c>
      <c r="R19331" s="13" t="s">
        <v>213</v>
      </c>
      <c r="S19331" s="13" t="s">
        <v>196</v>
      </c>
      <c r="T19331">
        <v>3</v>
      </c>
      <c r="U19331">
        <v>1</v>
      </c>
      <c r="V19331">
        <v>0</v>
      </c>
      <c r="W19331" s="13" t="s">
        <v>101</v>
      </c>
      <c r="X19331">
        <v>0.3</v>
      </c>
    </row>
    <row r="19332" spans="1:24" x14ac:dyDescent="0.3">
      <c r="A19332">
        <v>19330</v>
      </c>
      <c r="B19332" t="s">
        <v>203</v>
      </c>
      <c r="C19332" t="s">
        <v>203</v>
      </c>
      <c r="D19332">
        <v>28.809075</v>
      </c>
      <c r="E19332">
        <v>77.160492000000005</v>
      </c>
      <c r="F19332" s="18">
        <v>44664</v>
      </c>
      <c r="G19332" s="19">
        <v>0.625</v>
      </c>
      <c r="H19332">
        <v>15</v>
      </c>
      <c r="I19332" s="13" t="s">
        <v>194</v>
      </c>
      <c r="J19332">
        <v>0</v>
      </c>
      <c r="K19332" s="13" t="s">
        <v>214</v>
      </c>
      <c r="L19332">
        <v>1</v>
      </c>
      <c r="M19332">
        <v>1</v>
      </c>
      <c r="N19332" s="13" t="s">
        <v>192</v>
      </c>
      <c r="O19332" s="13" t="s">
        <v>97</v>
      </c>
      <c r="P19332">
        <v>40</v>
      </c>
      <c r="Q19332" s="13" t="s">
        <v>195</v>
      </c>
      <c r="R19332" s="13" t="s">
        <v>208</v>
      </c>
      <c r="S19332" s="13" t="s">
        <v>196</v>
      </c>
      <c r="T19332">
        <v>1</v>
      </c>
      <c r="U19332">
        <v>0</v>
      </c>
      <c r="V19332">
        <v>0</v>
      </c>
      <c r="W19332" s="13" t="s">
        <v>101</v>
      </c>
      <c r="X19332">
        <v>0.1</v>
      </c>
    </row>
    <row r="19333" spans="1:24" x14ac:dyDescent="0.3">
      <c r="A19333">
        <v>19331</v>
      </c>
      <c r="B19333" t="s">
        <v>200</v>
      </c>
      <c r="C19333" t="s">
        <v>201</v>
      </c>
      <c r="D19333">
        <v>12.958391000000001</v>
      </c>
      <c r="E19333">
        <v>80.172062999999994</v>
      </c>
      <c r="F19333" s="18">
        <v>44739</v>
      </c>
      <c r="G19333" s="19">
        <v>0</v>
      </c>
      <c r="H19333">
        <v>0</v>
      </c>
      <c r="I19333" s="13" t="s">
        <v>204</v>
      </c>
      <c r="J19333">
        <v>0</v>
      </c>
      <c r="K19333" s="13" t="s">
        <v>191</v>
      </c>
      <c r="L19333">
        <v>5</v>
      </c>
      <c r="M19333">
        <v>1</v>
      </c>
      <c r="N19333" s="13" t="s">
        <v>192</v>
      </c>
      <c r="O19333" s="13" t="s">
        <v>97</v>
      </c>
      <c r="P19333">
        <v>25</v>
      </c>
      <c r="Q19333" s="13" t="s">
        <v>195</v>
      </c>
      <c r="R19333" s="13" t="s">
        <v>208</v>
      </c>
      <c r="S19333" s="13" t="s">
        <v>196</v>
      </c>
      <c r="T19333">
        <v>3</v>
      </c>
      <c r="U19333">
        <v>0</v>
      </c>
      <c r="V19333">
        <v>0</v>
      </c>
      <c r="W19333" s="13" t="s">
        <v>101</v>
      </c>
      <c r="X19333">
        <v>0.1</v>
      </c>
    </row>
    <row r="19334" spans="1:24" x14ac:dyDescent="0.3">
      <c r="A19334">
        <v>19332</v>
      </c>
      <c r="B19334" t="s">
        <v>200</v>
      </c>
      <c r="C19334" t="s">
        <v>201</v>
      </c>
      <c r="D19334">
        <v>13.040687</v>
      </c>
      <c r="E19334">
        <v>80.112973999999994</v>
      </c>
      <c r="F19334" s="18">
        <v>45128</v>
      </c>
      <c r="G19334" s="19">
        <v>0.33333333333333298</v>
      </c>
      <c r="H19334">
        <v>8</v>
      </c>
      <c r="I19334" s="13" t="s">
        <v>211</v>
      </c>
      <c r="J19334">
        <v>0</v>
      </c>
      <c r="K19334" s="13" t="s">
        <v>191</v>
      </c>
      <c r="L19334">
        <v>6</v>
      </c>
      <c r="M19334">
        <v>1</v>
      </c>
      <c r="N19334" s="13" t="s">
        <v>192</v>
      </c>
      <c r="O19334" s="13" t="s">
        <v>97</v>
      </c>
      <c r="P19334">
        <v>40</v>
      </c>
      <c r="Q19334" s="13" t="s">
        <v>97</v>
      </c>
      <c r="R19334" s="13" t="s">
        <v>213</v>
      </c>
      <c r="S19334" s="13" t="s">
        <v>196</v>
      </c>
      <c r="T19334">
        <v>3</v>
      </c>
      <c r="U19334">
        <v>0</v>
      </c>
      <c r="V19334">
        <v>1</v>
      </c>
      <c r="W19334" s="13" t="s">
        <v>101</v>
      </c>
      <c r="X19334">
        <v>0.45</v>
      </c>
    </row>
    <row r="19335" spans="1:24" x14ac:dyDescent="0.3">
      <c r="A19335">
        <v>19333</v>
      </c>
      <c r="B19335" t="s">
        <v>190</v>
      </c>
      <c r="C19335" t="s">
        <v>80</v>
      </c>
      <c r="D19335">
        <v>19.095165999999999</v>
      </c>
      <c r="E19335">
        <v>72.774951000000001</v>
      </c>
      <c r="F19335" s="18">
        <v>45725</v>
      </c>
      <c r="G19335" s="19">
        <v>0.79166666666666696</v>
      </c>
      <c r="H19335">
        <v>19</v>
      </c>
      <c r="I19335" s="13" t="s">
        <v>89</v>
      </c>
      <c r="J19335">
        <v>1</v>
      </c>
      <c r="K19335" s="13" t="s">
        <v>92</v>
      </c>
      <c r="L19335">
        <v>6</v>
      </c>
      <c r="M19335">
        <v>1</v>
      </c>
      <c r="N19335" s="13" t="s">
        <v>94</v>
      </c>
      <c r="O19335" s="13" t="s">
        <v>95</v>
      </c>
      <c r="P19335">
        <v>30</v>
      </c>
      <c r="Q19335" s="13" t="s">
        <v>195</v>
      </c>
      <c r="R19335" s="13" t="s">
        <v>208</v>
      </c>
      <c r="S19335" s="13" t="s">
        <v>99</v>
      </c>
      <c r="T19335">
        <v>2</v>
      </c>
      <c r="U19335">
        <v>2</v>
      </c>
      <c r="V19335">
        <v>1</v>
      </c>
      <c r="W19335" s="13" t="s">
        <v>101</v>
      </c>
      <c r="X19335">
        <v>0.8</v>
      </c>
    </row>
    <row r="19336" spans="1:24" x14ac:dyDescent="0.3">
      <c r="A19336">
        <v>19334</v>
      </c>
      <c r="B19336" t="s">
        <v>217</v>
      </c>
      <c r="C19336" t="s">
        <v>218</v>
      </c>
      <c r="D19336">
        <v>22.494409999999998</v>
      </c>
      <c r="E19336">
        <v>88.416614999999993</v>
      </c>
      <c r="F19336" s="18">
        <v>45645</v>
      </c>
      <c r="G19336" s="19">
        <v>0.875</v>
      </c>
      <c r="H19336">
        <v>21</v>
      </c>
      <c r="I19336" s="13" t="s">
        <v>202</v>
      </c>
      <c r="J19336">
        <v>0</v>
      </c>
      <c r="K19336" s="13" t="s">
        <v>214</v>
      </c>
      <c r="L19336">
        <v>1</v>
      </c>
      <c r="M19336">
        <v>0</v>
      </c>
      <c r="N19336" s="13" t="s">
        <v>192</v>
      </c>
      <c r="O19336" s="13" t="s">
        <v>97</v>
      </c>
      <c r="P19336">
        <v>33</v>
      </c>
      <c r="Q19336" s="13" t="s">
        <v>195</v>
      </c>
      <c r="R19336" s="13" t="s">
        <v>98</v>
      </c>
      <c r="S19336" s="13" t="s">
        <v>193</v>
      </c>
      <c r="T19336">
        <v>1</v>
      </c>
      <c r="U19336">
        <v>1</v>
      </c>
      <c r="V19336">
        <v>0</v>
      </c>
      <c r="W19336" s="13" t="s">
        <v>101</v>
      </c>
      <c r="X19336">
        <v>0.1</v>
      </c>
    </row>
    <row r="19337" spans="1:24" x14ac:dyDescent="0.3">
      <c r="A19337">
        <v>19335</v>
      </c>
      <c r="B19337" t="s">
        <v>200</v>
      </c>
      <c r="C19337" t="s">
        <v>201</v>
      </c>
      <c r="D19337">
        <v>13.168759</v>
      </c>
      <c r="E19337">
        <v>80.299694000000002</v>
      </c>
      <c r="F19337" s="18">
        <v>45513</v>
      </c>
      <c r="G19337" s="19">
        <v>0.45833333333333298</v>
      </c>
      <c r="H19337">
        <v>11</v>
      </c>
      <c r="I19337" s="13" t="s">
        <v>211</v>
      </c>
      <c r="J19337">
        <v>0</v>
      </c>
      <c r="K19337" s="13" t="s">
        <v>92</v>
      </c>
      <c r="L19337">
        <v>2</v>
      </c>
      <c r="M19337">
        <v>1</v>
      </c>
      <c r="N19337" s="13" t="s">
        <v>212</v>
      </c>
      <c r="O19337" s="13" t="s">
        <v>195</v>
      </c>
      <c r="P19337">
        <v>31</v>
      </c>
      <c r="Q19337" s="13" t="s">
        <v>195</v>
      </c>
      <c r="R19337" s="13" t="s">
        <v>208</v>
      </c>
      <c r="S19337" s="13" t="s">
        <v>196</v>
      </c>
      <c r="T19337">
        <v>3</v>
      </c>
      <c r="U19337">
        <v>2</v>
      </c>
      <c r="V19337">
        <v>0</v>
      </c>
      <c r="W19337" s="13" t="s">
        <v>101</v>
      </c>
      <c r="X19337">
        <v>0.25</v>
      </c>
    </row>
    <row r="19338" spans="1:24" x14ac:dyDescent="0.3">
      <c r="A19338">
        <v>19336</v>
      </c>
      <c r="B19338" t="s">
        <v>79</v>
      </c>
      <c r="C19338" t="s">
        <v>80</v>
      </c>
      <c r="D19338">
        <v>18.406877999999999</v>
      </c>
      <c r="E19338">
        <v>73.954311000000004</v>
      </c>
      <c r="F19338" s="18">
        <v>44794</v>
      </c>
      <c r="G19338" s="19">
        <v>0.54166666666666696</v>
      </c>
      <c r="H19338">
        <v>13</v>
      </c>
      <c r="I19338" s="13" t="s">
        <v>89</v>
      </c>
      <c r="J19338">
        <v>1</v>
      </c>
      <c r="K19338" s="13" t="s">
        <v>214</v>
      </c>
      <c r="L19338">
        <v>5</v>
      </c>
      <c r="M19338">
        <v>0</v>
      </c>
      <c r="N19338" s="13" t="s">
        <v>94</v>
      </c>
      <c r="O19338" s="13" t="s">
        <v>95</v>
      </c>
      <c r="P19338">
        <v>34</v>
      </c>
      <c r="Q19338" s="13" t="s">
        <v>195</v>
      </c>
      <c r="R19338" s="13" t="s">
        <v>213</v>
      </c>
      <c r="S19338" s="13" t="s">
        <v>193</v>
      </c>
      <c r="T19338">
        <v>1</v>
      </c>
      <c r="U19338">
        <v>0</v>
      </c>
      <c r="V19338">
        <v>0</v>
      </c>
      <c r="W19338" s="13" t="s">
        <v>101</v>
      </c>
      <c r="X19338">
        <v>0.45</v>
      </c>
    </row>
    <row r="19339" spans="1:24" x14ac:dyDescent="0.3">
      <c r="A19339">
        <v>19337</v>
      </c>
      <c r="B19339" t="s">
        <v>190</v>
      </c>
      <c r="C19339" t="s">
        <v>80</v>
      </c>
      <c r="D19339">
        <v>19.167507000000001</v>
      </c>
      <c r="E19339">
        <v>72.745964999999998</v>
      </c>
      <c r="F19339" s="18">
        <v>45015</v>
      </c>
      <c r="G19339" s="19">
        <v>0.79166666666666696</v>
      </c>
      <c r="H19339">
        <v>19</v>
      </c>
      <c r="I19339" s="13" t="s">
        <v>202</v>
      </c>
      <c r="J19339">
        <v>0</v>
      </c>
      <c r="K19339" s="13" t="s">
        <v>92</v>
      </c>
      <c r="L19339">
        <v>6</v>
      </c>
      <c r="M19339">
        <v>1</v>
      </c>
      <c r="N19339" s="13" t="s">
        <v>94</v>
      </c>
      <c r="O19339" s="13" t="s">
        <v>95</v>
      </c>
      <c r="P19339">
        <v>18</v>
      </c>
      <c r="Q19339" s="13" t="s">
        <v>195</v>
      </c>
      <c r="R19339" s="13" t="s">
        <v>205</v>
      </c>
      <c r="S19339" s="13" t="s">
        <v>196</v>
      </c>
      <c r="T19339">
        <v>1</v>
      </c>
      <c r="U19339">
        <v>0</v>
      </c>
      <c r="V19339">
        <v>1</v>
      </c>
      <c r="W19339" s="13" t="s">
        <v>101</v>
      </c>
      <c r="X19339">
        <v>0.6</v>
      </c>
    </row>
    <row r="19340" spans="1:24" x14ac:dyDescent="0.3">
      <c r="A19340">
        <v>19338</v>
      </c>
      <c r="B19340" t="s">
        <v>200</v>
      </c>
      <c r="C19340" t="s">
        <v>201</v>
      </c>
      <c r="D19340">
        <v>12.872115000000001</v>
      </c>
      <c r="E19340">
        <v>80.157420999999999</v>
      </c>
      <c r="F19340" s="18">
        <v>45227</v>
      </c>
      <c r="G19340" s="19">
        <v>0.20833333333333301</v>
      </c>
      <c r="H19340">
        <v>5</v>
      </c>
      <c r="I19340" s="13" t="s">
        <v>219</v>
      </c>
      <c r="J19340">
        <v>1</v>
      </c>
      <c r="K19340" s="13" t="s">
        <v>214</v>
      </c>
      <c r="L19340">
        <v>5</v>
      </c>
      <c r="M19340">
        <v>0</v>
      </c>
      <c r="N19340" s="13" t="s">
        <v>94</v>
      </c>
      <c r="O19340" s="13" t="s">
        <v>95</v>
      </c>
      <c r="P19340">
        <v>29</v>
      </c>
      <c r="Q19340" s="13" t="s">
        <v>97</v>
      </c>
      <c r="R19340" s="13" t="s">
        <v>98</v>
      </c>
      <c r="S19340" s="13" t="s">
        <v>193</v>
      </c>
      <c r="T19340">
        <v>4</v>
      </c>
      <c r="U19340">
        <v>2</v>
      </c>
      <c r="V19340">
        <v>0</v>
      </c>
      <c r="W19340" s="13" t="s">
        <v>101</v>
      </c>
      <c r="X19340">
        <v>0.65</v>
      </c>
    </row>
    <row r="19341" spans="1:24" x14ac:dyDescent="0.3">
      <c r="A19341">
        <v>19339</v>
      </c>
      <c r="B19341" t="s">
        <v>206</v>
      </c>
      <c r="C19341" t="s">
        <v>207</v>
      </c>
      <c r="D19341">
        <v>12.803167</v>
      </c>
      <c r="E19341">
        <v>77.448441000000003</v>
      </c>
      <c r="F19341" s="18">
        <v>45707</v>
      </c>
      <c r="G19341" s="19">
        <v>4.1666666666666699E-2</v>
      </c>
      <c r="H19341">
        <v>1</v>
      </c>
      <c r="I19341" s="13" t="s">
        <v>194</v>
      </c>
      <c r="J19341">
        <v>0</v>
      </c>
      <c r="K19341" s="13" t="s">
        <v>191</v>
      </c>
      <c r="L19341">
        <v>3</v>
      </c>
      <c r="M19341">
        <v>0</v>
      </c>
      <c r="N19341" s="13" t="s">
        <v>212</v>
      </c>
      <c r="O19341" s="13" t="s">
        <v>95</v>
      </c>
      <c r="P19341">
        <v>21</v>
      </c>
      <c r="Q19341" s="13" t="s">
        <v>195</v>
      </c>
      <c r="R19341" s="13" t="s">
        <v>199</v>
      </c>
      <c r="S19341" s="13" t="s">
        <v>193</v>
      </c>
      <c r="T19341">
        <v>5</v>
      </c>
      <c r="U19341">
        <v>3</v>
      </c>
      <c r="V19341">
        <v>0</v>
      </c>
      <c r="W19341" s="13" t="s">
        <v>101</v>
      </c>
      <c r="X19341">
        <v>0.45</v>
      </c>
    </row>
    <row r="19342" spans="1:24" x14ac:dyDescent="0.3">
      <c r="A19342">
        <v>19340</v>
      </c>
      <c r="B19342" t="s">
        <v>206</v>
      </c>
      <c r="C19342" t="s">
        <v>207</v>
      </c>
      <c r="D19342">
        <v>12.890226</v>
      </c>
      <c r="E19342">
        <v>77.500485999999995</v>
      </c>
      <c r="F19342" s="18">
        <v>45276</v>
      </c>
      <c r="G19342" s="19">
        <v>0.66666666666666696</v>
      </c>
      <c r="H19342">
        <v>16</v>
      </c>
      <c r="I19342" s="13" t="s">
        <v>219</v>
      </c>
      <c r="J19342">
        <v>1</v>
      </c>
      <c r="K19342" s="13" t="s">
        <v>92</v>
      </c>
      <c r="L19342">
        <v>1</v>
      </c>
      <c r="M19342">
        <v>0</v>
      </c>
      <c r="N19342" s="13" t="s">
        <v>192</v>
      </c>
      <c r="O19342" s="13" t="s">
        <v>97</v>
      </c>
      <c r="P19342">
        <v>19</v>
      </c>
      <c r="Q19342" s="13" t="s">
        <v>195</v>
      </c>
      <c r="R19342" s="13" t="s">
        <v>98</v>
      </c>
      <c r="S19342" s="13" t="s">
        <v>196</v>
      </c>
      <c r="T19342">
        <v>1</v>
      </c>
      <c r="U19342">
        <v>1</v>
      </c>
      <c r="V19342">
        <v>0</v>
      </c>
      <c r="W19342" s="13" t="s">
        <v>101</v>
      </c>
      <c r="X19342">
        <v>0.1</v>
      </c>
    </row>
    <row r="19343" spans="1:24" x14ac:dyDescent="0.3">
      <c r="A19343">
        <v>19341</v>
      </c>
      <c r="B19343" t="s">
        <v>203</v>
      </c>
      <c r="C19343" t="s">
        <v>203</v>
      </c>
      <c r="D19343">
        <v>28.782060000000001</v>
      </c>
      <c r="E19343">
        <v>77.259763000000007</v>
      </c>
      <c r="F19343" s="18">
        <v>45708</v>
      </c>
      <c r="G19343" s="19">
        <v>0.25</v>
      </c>
      <c r="H19343">
        <v>6</v>
      </c>
      <c r="I19343" s="13" t="s">
        <v>202</v>
      </c>
      <c r="J19343">
        <v>0</v>
      </c>
      <c r="K19343" s="13" t="s">
        <v>92</v>
      </c>
      <c r="L19343">
        <v>5</v>
      </c>
      <c r="M19343">
        <v>1</v>
      </c>
      <c r="N19343" s="13" t="s">
        <v>192</v>
      </c>
      <c r="O19343" s="13" t="s">
        <v>97</v>
      </c>
      <c r="P19343">
        <v>32</v>
      </c>
      <c r="Q19343" s="13" t="s">
        <v>97</v>
      </c>
      <c r="R19343" s="13" t="s">
        <v>98</v>
      </c>
      <c r="S19343" s="13" t="s">
        <v>193</v>
      </c>
      <c r="T19343">
        <v>4</v>
      </c>
      <c r="U19343">
        <v>3</v>
      </c>
      <c r="V19343">
        <v>0</v>
      </c>
      <c r="W19343" s="13" t="s">
        <v>101</v>
      </c>
      <c r="X19343">
        <v>0.3</v>
      </c>
    </row>
    <row r="19344" spans="1:24" x14ac:dyDescent="0.3">
      <c r="A19344">
        <v>19342</v>
      </c>
      <c r="B19344" t="s">
        <v>197</v>
      </c>
      <c r="C19344" t="s">
        <v>198</v>
      </c>
      <c r="D19344">
        <v>30.726471</v>
      </c>
      <c r="E19344">
        <v>76.825372000000002</v>
      </c>
      <c r="F19344" s="18">
        <v>44800</v>
      </c>
      <c r="G19344" s="19">
        <v>0.20833333333333301</v>
      </c>
      <c r="H19344">
        <v>5</v>
      </c>
      <c r="I19344" s="13" t="s">
        <v>219</v>
      </c>
      <c r="J19344">
        <v>1</v>
      </c>
      <c r="K19344" s="13" t="s">
        <v>214</v>
      </c>
      <c r="L19344">
        <v>4</v>
      </c>
      <c r="M19344">
        <v>1</v>
      </c>
      <c r="N19344" s="13" t="s">
        <v>212</v>
      </c>
      <c r="O19344" s="13" t="s">
        <v>195</v>
      </c>
      <c r="P19344">
        <v>21</v>
      </c>
      <c r="Q19344" s="13" t="s">
        <v>95</v>
      </c>
      <c r="R19344" s="13" t="s">
        <v>98</v>
      </c>
      <c r="S19344" s="13" t="s">
        <v>193</v>
      </c>
      <c r="T19344">
        <v>1</v>
      </c>
      <c r="U19344">
        <v>1</v>
      </c>
      <c r="V19344">
        <v>0</v>
      </c>
      <c r="W19344" s="13" t="s">
        <v>101</v>
      </c>
      <c r="X19344">
        <v>0.25</v>
      </c>
    </row>
    <row r="19345" spans="1:24" x14ac:dyDescent="0.3">
      <c r="A19345">
        <v>19343</v>
      </c>
      <c r="B19345" t="s">
        <v>197</v>
      </c>
      <c r="C19345" t="s">
        <v>198</v>
      </c>
      <c r="D19345">
        <v>30.764914000000001</v>
      </c>
      <c r="E19345">
        <v>76.780448000000007</v>
      </c>
      <c r="F19345" s="18">
        <v>45729</v>
      </c>
      <c r="G19345" s="19">
        <v>0.54166666666666696</v>
      </c>
      <c r="H19345">
        <v>13</v>
      </c>
      <c r="I19345" s="13" t="s">
        <v>202</v>
      </c>
      <c r="J19345">
        <v>0</v>
      </c>
      <c r="K19345" s="13" t="s">
        <v>191</v>
      </c>
      <c r="L19345">
        <v>5</v>
      </c>
      <c r="M19345">
        <v>1</v>
      </c>
      <c r="N19345" s="13" t="s">
        <v>212</v>
      </c>
      <c r="O19345" s="13" t="s">
        <v>95</v>
      </c>
      <c r="P19345">
        <v>37</v>
      </c>
      <c r="Q19345" s="13" t="s">
        <v>195</v>
      </c>
      <c r="R19345" s="13" t="s">
        <v>205</v>
      </c>
      <c r="S19345" s="13" t="s">
        <v>196</v>
      </c>
      <c r="T19345">
        <v>1</v>
      </c>
      <c r="U19345">
        <v>0</v>
      </c>
      <c r="V19345">
        <v>0</v>
      </c>
      <c r="W19345" s="13" t="s">
        <v>101</v>
      </c>
      <c r="X19345">
        <v>0.45</v>
      </c>
    </row>
    <row r="19346" spans="1:24" x14ac:dyDescent="0.3">
      <c r="A19346">
        <v>19344</v>
      </c>
      <c r="B19346" t="s">
        <v>209</v>
      </c>
      <c r="C19346" t="s">
        <v>210</v>
      </c>
      <c r="D19346">
        <v>17.569208</v>
      </c>
      <c r="E19346">
        <v>78.574411999999995</v>
      </c>
      <c r="F19346" s="18">
        <v>44984</v>
      </c>
      <c r="G19346" s="19">
        <v>0</v>
      </c>
      <c r="H19346">
        <v>0</v>
      </c>
      <c r="I19346" s="13" t="s">
        <v>204</v>
      </c>
      <c r="J19346">
        <v>0</v>
      </c>
      <c r="K19346" s="13" t="s">
        <v>214</v>
      </c>
      <c r="L19346">
        <v>2</v>
      </c>
      <c r="M19346">
        <v>0</v>
      </c>
      <c r="N19346" s="13" t="s">
        <v>192</v>
      </c>
      <c r="O19346" s="13" t="s">
        <v>97</v>
      </c>
      <c r="P19346">
        <v>40</v>
      </c>
      <c r="Q19346" s="13" t="s">
        <v>95</v>
      </c>
      <c r="R19346" s="13" t="s">
        <v>213</v>
      </c>
      <c r="S19346" s="13" t="s">
        <v>196</v>
      </c>
      <c r="T19346">
        <v>1</v>
      </c>
      <c r="U19346">
        <v>1</v>
      </c>
      <c r="V19346">
        <v>0</v>
      </c>
      <c r="W19346" s="13" t="s">
        <v>101</v>
      </c>
      <c r="X19346">
        <v>0.1</v>
      </c>
    </row>
    <row r="19347" spans="1:24" x14ac:dyDescent="0.3">
      <c r="A19347">
        <v>19345</v>
      </c>
      <c r="B19347" t="s">
        <v>197</v>
      </c>
      <c r="C19347" t="s">
        <v>198</v>
      </c>
      <c r="D19347">
        <v>30.712057000000001</v>
      </c>
      <c r="E19347">
        <v>76.751225000000005</v>
      </c>
      <c r="F19347" s="18">
        <v>45671</v>
      </c>
      <c r="G19347" s="19">
        <v>0.75</v>
      </c>
      <c r="H19347">
        <v>18</v>
      </c>
      <c r="I19347" s="13" t="s">
        <v>215</v>
      </c>
      <c r="J19347">
        <v>0</v>
      </c>
      <c r="K19347" s="13" t="s">
        <v>92</v>
      </c>
      <c r="L19347">
        <v>2</v>
      </c>
      <c r="M19347">
        <v>0</v>
      </c>
      <c r="N19347" s="13" t="s">
        <v>212</v>
      </c>
      <c r="O19347" s="13" t="s">
        <v>95</v>
      </c>
      <c r="P19347">
        <v>29</v>
      </c>
      <c r="Q19347" s="13" t="s">
        <v>195</v>
      </c>
      <c r="R19347" s="13" t="s">
        <v>213</v>
      </c>
      <c r="S19347" s="13" t="s">
        <v>193</v>
      </c>
      <c r="T19347">
        <v>4</v>
      </c>
      <c r="U19347">
        <v>0</v>
      </c>
      <c r="V19347">
        <v>1</v>
      </c>
      <c r="W19347" s="13" t="s">
        <v>101</v>
      </c>
      <c r="X19347">
        <v>0.6</v>
      </c>
    </row>
    <row r="19348" spans="1:24" x14ac:dyDescent="0.3">
      <c r="A19348">
        <v>19346</v>
      </c>
      <c r="B19348" t="s">
        <v>203</v>
      </c>
      <c r="C19348" t="s">
        <v>203</v>
      </c>
      <c r="D19348">
        <v>28.594729999999998</v>
      </c>
      <c r="E19348">
        <v>77.141784000000001</v>
      </c>
      <c r="F19348" s="18">
        <v>45675</v>
      </c>
      <c r="G19348" s="19">
        <v>0.125</v>
      </c>
      <c r="H19348">
        <v>3</v>
      </c>
      <c r="I19348" s="13" t="s">
        <v>219</v>
      </c>
      <c r="J19348">
        <v>1</v>
      </c>
      <c r="K19348" s="13" t="s">
        <v>92</v>
      </c>
      <c r="L19348">
        <v>3</v>
      </c>
      <c r="M19348">
        <v>1</v>
      </c>
      <c r="N19348" s="13" t="s">
        <v>192</v>
      </c>
      <c r="O19348" s="13" t="s">
        <v>97</v>
      </c>
      <c r="P19348">
        <v>17</v>
      </c>
      <c r="Q19348" s="13" t="s">
        <v>195</v>
      </c>
      <c r="R19348" s="13" t="s">
        <v>213</v>
      </c>
      <c r="S19348" s="13" t="s">
        <v>99</v>
      </c>
      <c r="T19348">
        <v>3</v>
      </c>
      <c r="U19348">
        <v>3</v>
      </c>
      <c r="V19348">
        <v>0</v>
      </c>
      <c r="W19348" s="13" t="s">
        <v>101</v>
      </c>
      <c r="X19348">
        <v>0.3</v>
      </c>
    </row>
    <row r="19349" spans="1:24" x14ac:dyDescent="0.3">
      <c r="A19349">
        <v>19347</v>
      </c>
      <c r="B19349" t="s">
        <v>79</v>
      </c>
      <c r="C19349" t="s">
        <v>80</v>
      </c>
      <c r="D19349">
        <v>18.675075</v>
      </c>
      <c r="E19349">
        <v>73.766495000000006</v>
      </c>
      <c r="F19349" s="18">
        <v>45301</v>
      </c>
      <c r="G19349" s="19">
        <v>0.66666666666666696</v>
      </c>
      <c r="H19349">
        <v>16</v>
      </c>
      <c r="I19349" s="13" t="s">
        <v>194</v>
      </c>
      <c r="J19349">
        <v>0</v>
      </c>
      <c r="K19349" s="13" t="s">
        <v>92</v>
      </c>
      <c r="L19349">
        <v>5</v>
      </c>
      <c r="M19349">
        <v>0</v>
      </c>
      <c r="N19349" s="13" t="s">
        <v>212</v>
      </c>
      <c r="O19349" s="13" t="s">
        <v>95</v>
      </c>
      <c r="P19349">
        <v>32</v>
      </c>
      <c r="Q19349" s="13" t="s">
        <v>195</v>
      </c>
      <c r="R19349" s="13" t="s">
        <v>213</v>
      </c>
      <c r="S19349" s="13" t="s">
        <v>196</v>
      </c>
      <c r="T19349">
        <v>4</v>
      </c>
      <c r="U19349">
        <v>4</v>
      </c>
      <c r="V19349">
        <v>0</v>
      </c>
      <c r="W19349" s="13" t="s">
        <v>101</v>
      </c>
      <c r="X19349">
        <v>0.45</v>
      </c>
    </row>
    <row r="19350" spans="1:24" x14ac:dyDescent="0.3">
      <c r="A19350">
        <v>19348</v>
      </c>
      <c r="B19350" t="s">
        <v>203</v>
      </c>
      <c r="C19350" t="s">
        <v>203</v>
      </c>
      <c r="D19350">
        <v>28.571292</v>
      </c>
      <c r="E19350">
        <v>76.850931000000003</v>
      </c>
      <c r="F19350" s="18">
        <v>45062</v>
      </c>
      <c r="G19350" s="19">
        <v>0.70833333333333304</v>
      </c>
      <c r="H19350">
        <v>17</v>
      </c>
      <c r="I19350" s="13" t="s">
        <v>215</v>
      </c>
      <c r="J19350">
        <v>0</v>
      </c>
      <c r="K19350" s="13" t="s">
        <v>191</v>
      </c>
      <c r="L19350">
        <v>1</v>
      </c>
      <c r="M19350">
        <v>1</v>
      </c>
      <c r="N19350" s="13" t="s">
        <v>212</v>
      </c>
      <c r="O19350" s="13" t="s">
        <v>195</v>
      </c>
      <c r="P19350">
        <v>35</v>
      </c>
      <c r="Q19350" s="13" t="s">
        <v>97</v>
      </c>
      <c r="R19350" s="13" t="s">
        <v>208</v>
      </c>
      <c r="S19350" s="13" t="s">
        <v>196</v>
      </c>
      <c r="T19350">
        <v>3</v>
      </c>
      <c r="U19350">
        <v>1</v>
      </c>
      <c r="V19350">
        <v>1</v>
      </c>
      <c r="W19350" s="13" t="s">
        <v>101</v>
      </c>
      <c r="X19350">
        <v>0.6</v>
      </c>
    </row>
    <row r="19351" spans="1:24" x14ac:dyDescent="0.3">
      <c r="A19351">
        <v>19349</v>
      </c>
      <c r="B19351" t="s">
        <v>197</v>
      </c>
      <c r="C19351" t="s">
        <v>198</v>
      </c>
      <c r="D19351">
        <v>30.764298</v>
      </c>
      <c r="E19351">
        <v>76.724463</v>
      </c>
      <c r="F19351" s="18">
        <v>44849</v>
      </c>
      <c r="G19351" s="19">
        <v>0.66666666666666696</v>
      </c>
      <c r="H19351">
        <v>16</v>
      </c>
      <c r="I19351" s="13" t="s">
        <v>219</v>
      </c>
      <c r="J19351">
        <v>1</v>
      </c>
      <c r="K19351" s="13" t="s">
        <v>92</v>
      </c>
      <c r="L19351">
        <v>6</v>
      </c>
      <c r="M19351">
        <v>0</v>
      </c>
      <c r="N19351" s="13" t="s">
        <v>94</v>
      </c>
      <c r="O19351" s="13" t="s">
        <v>95</v>
      </c>
      <c r="P19351">
        <v>23</v>
      </c>
      <c r="Q19351" s="13" t="s">
        <v>95</v>
      </c>
      <c r="R19351" s="13" t="s">
        <v>205</v>
      </c>
      <c r="S19351" s="13" t="s">
        <v>99</v>
      </c>
      <c r="T19351">
        <v>5</v>
      </c>
      <c r="U19351">
        <v>5</v>
      </c>
      <c r="V19351">
        <v>0</v>
      </c>
      <c r="W19351" s="13" t="s">
        <v>101</v>
      </c>
      <c r="X19351">
        <v>0.65</v>
      </c>
    </row>
    <row r="19352" spans="1:24" x14ac:dyDescent="0.3">
      <c r="A19352">
        <v>19350</v>
      </c>
      <c r="B19352" t="s">
        <v>190</v>
      </c>
      <c r="C19352" t="s">
        <v>80</v>
      </c>
      <c r="D19352">
        <v>18.853905999999998</v>
      </c>
      <c r="E19352">
        <v>72.990744000000007</v>
      </c>
      <c r="F19352" s="18">
        <v>45595</v>
      </c>
      <c r="G19352" s="19">
        <v>4.1666666666666699E-2</v>
      </c>
      <c r="H19352">
        <v>1</v>
      </c>
      <c r="I19352" s="13" t="s">
        <v>194</v>
      </c>
      <c r="J19352">
        <v>0</v>
      </c>
      <c r="K19352" s="13" t="s">
        <v>92</v>
      </c>
      <c r="L19352">
        <v>3</v>
      </c>
      <c r="M19352">
        <v>1</v>
      </c>
      <c r="N19352" s="13" t="s">
        <v>94</v>
      </c>
      <c r="O19352" s="13" t="s">
        <v>95</v>
      </c>
      <c r="P19352">
        <v>25</v>
      </c>
      <c r="Q19352" s="13" t="s">
        <v>95</v>
      </c>
      <c r="R19352" s="13" t="s">
        <v>208</v>
      </c>
      <c r="S19352" s="13" t="s">
        <v>196</v>
      </c>
      <c r="T19352">
        <v>3</v>
      </c>
      <c r="U19352">
        <v>1</v>
      </c>
      <c r="V19352">
        <v>0</v>
      </c>
      <c r="W19352" s="13" t="s">
        <v>101</v>
      </c>
      <c r="X19352">
        <v>0.45</v>
      </c>
    </row>
    <row r="19353" spans="1:24" x14ac:dyDescent="0.3">
      <c r="A19353">
        <v>19351</v>
      </c>
      <c r="B19353" t="s">
        <v>190</v>
      </c>
      <c r="C19353" t="s">
        <v>80</v>
      </c>
      <c r="D19353">
        <v>18.818373000000001</v>
      </c>
      <c r="E19353">
        <v>72.988788</v>
      </c>
      <c r="F19353" s="18">
        <v>45706</v>
      </c>
      <c r="G19353" s="19">
        <v>0</v>
      </c>
      <c r="H19353">
        <v>0</v>
      </c>
      <c r="I19353" s="13" t="s">
        <v>215</v>
      </c>
      <c r="J19353">
        <v>0</v>
      </c>
      <c r="K19353" s="13" t="s">
        <v>214</v>
      </c>
      <c r="L19353">
        <v>1</v>
      </c>
      <c r="M19353">
        <v>1</v>
      </c>
      <c r="N19353" s="13" t="s">
        <v>212</v>
      </c>
      <c r="O19353" s="13" t="s">
        <v>95</v>
      </c>
      <c r="P19353">
        <v>35</v>
      </c>
      <c r="Q19353" s="13" t="s">
        <v>195</v>
      </c>
      <c r="R19353" s="13" t="s">
        <v>199</v>
      </c>
      <c r="S19353" s="13" t="s">
        <v>196</v>
      </c>
      <c r="T19353">
        <v>2</v>
      </c>
      <c r="U19353">
        <v>2</v>
      </c>
      <c r="V19353">
        <v>0</v>
      </c>
      <c r="W19353" s="13" t="s">
        <v>101</v>
      </c>
      <c r="X19353">
        <v>0.45</v>
      </c>
    </row>
    <row r="19354" spans="1:24" x14ac:dyDescent="0.3">
      <c r="A19354">
        <v>19352</v>
      </c>
      <c r="B19354" t="s">
        <v>79</v>
      </c>
      <c r="C19354" t="s">
        <v>80</v>
      </c>
      <c r="D19354">
        <v>18.484776</v>
      </c>
      <c r="E19354">
        <v>73.938029999999998</v>
      </c>
      <c r="F19354" s="18">
        <v>45454</v>
      </c>
      <c r="G19354" s="19">
        <v>0.29166666666666702</v>
      </c>
      <c r="H19354">
        <v>7</v>
      </c>
      <c r="I19354" s="13" t="s">
        <v>215</v>
      </c>
      <c r="J19354">
        <v>0</v>
      </c>
      <c r="K19354" s="13" t="s">
        <v>214</v>
      </c>
      <c r="L19354">
        <v>3</v>
      </c>
      <c r="M19354">
        <v>1</v>
      </c>
      <c r="N19354" s="13" t="s">
        <v>212</v>
      </c>
      <c r="O19354" s="13" t="s">
        <v>195</v>
      </c>
      <c r="P19354">
        <v>17</v>
      </c>
      <c r="Q19354" s="13" t="s">
        <v>195</v>
      </c>
      <c r="R19354" s="13" t="s">
        <v>213</v>
      </c>
      <c r="S19354" s="13" t="s">
        <v>99</v>
      </c>
      <c r="T19354">
        <v>3</v>
      </c>
      <c r="U19354">
        <v>3</v>
      </c>
      <c r="V19354">
        <v>0</v>
      </c>
      <c r="W19354" s="13" t="s">
        <v>101</v>
      </c>
      <c r="X19354">
        <v>0.45</v>
      </c>
    </row>
    <row r="19355" spans="1:24" x14ac:dyDescent="0.3">
      <c r="A19355">
        <v>19353</v>
      </c>
      <c r="B19355" t="s">
        <v>200</v>
      </c>
      <c r="C19355" t="s">
        <v>201</v>
      </c>
      <c r="D19355">
        <v>13.147869999999999</v>
      </c>
      <c r="E19355">
        <v>80.108834000000002</v>
      </c>
      <c r="F19355" s="18">
        <v>45131</v>
      </c>
      <c r="G19355" s="19">
        <v>0.95833333333333304</v>
      </c>
      <c r="H19355">
        <v>23</v>
      </c>
      <c r="I19355" s="13" t="s">
        <v>204</v>
      </c>
      <c r="J19355">
        <v>0</v>
      </c>
      <c r="K19355" s="13" t="s">
        <v>214</v>
      </c>
      <c r="L19355">
        <v>5</v>
      </c>
      <c r="M19355">
        <v>1</v>
      </c>
      <c r="N19355" s="13" t="s">
        <v>212</v>
      </c>
      <c r="O19355" s="13" t="s">
        <v>195</v>
      </c>
      <c r="P19355">
        <v>21</v>
      </c>
      <c r="Q19355" s="13" t="s">
        <v>97</v>
      </c>
      <c r="R19355" s="13" t="s">
        <v>213</v>
      </c>
      <c r="S19355" s="13" t="s">
        <v>193</v>
      </c>
      <c r="T19355">
        <v>1</v>
      </c>
      <c r="U19355">
        <v>0</v>
      </c>
      <c r="V19355">
        <v>0</v>
      </c>
      <c r="W19355" s="13" t="s">
        <v>101</v>
      </c>
      <c r="X19355">
        <v>0.45</v>
      </c>
    </row>
    <row r="19356" spans="1:24" x14ac:dyDescent="0.3">
      <c r="A19356">
        <v>19354</v>
      </c>
      <c r="B19356" t="s">
        <v>79</v>
      </c>
      <c r="C19356" t="s">
        <v>80</v>
      </c>
      <c r="D19356">
        <v>18.678874</v>
      </c>
      <c r="E19356">
        <v>73.835453999999999</v>
      </c>
      <c r="F19356" s="18">
        <v>45670</v>
      </c>
      <c r="G19356" s="19">
        <v>0.20833333333333301</v>
      </c>
      <c r="H19356">
        <v>5</v>
      </c>
      <c r="I19356" s="13" t="s">
        <v>204</v>
      </c>
      <c r="J19356">
        <v>0</v>
      </c>
      <c r="K19356" s="13" t="s">
        <v>214</v>
      </c>
      <c r="L19356">
        <v>5</v>
      </c>
      <c r="M19356">
        <v>0</v>
      </c>
      <c r="N19356" s="13" t="s">
        <v>192</v>
      </c>
      <c r="O19356" s="13" t="s">
        <v>97</v>
      </c>
      <c r="P19356">
        <v>39</v>
      </c>
      <c r="Q19356" s="13" t="s">
        <v>195</v>
      </c>
      <c r="R19356" s="13" t="s">
        <v>205</v>
      </c>
      <c r="S19356" s="13" t="s">
        <v>99</v>
      </c>
      <c r="T19356">
        <v>2</v>
      </c>
      <c r="U19356">
        <v>2</v>
      </c>
      <c r="V19356">
        <v>0</v>
      </c>
      <c r="W19356" s="13" t="s">
        <v>101</v>
      </c>
      <c r="X19356">
        <v>0.3</v>
      </c>
    </row>
    <row r="19357" spans="1:24" x14ac:dyDescent="0.3">
      <c r="A19357">
        <v>19355</v>
      </c>
      <c r="B19357" t="s">
        <v>203</v>
      </c>
      <c r="C19357" t="s">
        <v>203</v>
      </c>
      <c r="D19357">
        <v>28.433294</v>
      </c>
      <c r="E19357">
        <v>77.064307999999997</v>
      </c>
      <c r="F19357" s="18">
        <v>45254</v>
      </c>
      <c r="G19357" s="19">
        <v>0.91666666666666696</v>
      </c>
      <c r="H19357">
        <v>22</v>
      </c>
      <c r="I19357" s="13" t="s">
        <v>211</v>
      </c>
      <c r="J19357">
        <v>0</v>
      </c>
      <c r="K19357" s="13" t="s">
        <v>214</v>
      </c>
      <c r="L19357">
        <v>4</v>
      </c>
      <c r="M19357">
        <v>1</v>
      </c>
      <c r="N19357" s="13" t="s">
        <v>212</v>
      </c>
      <c r="O19357" s="13" t="s">
        <v>95</v>
      </c>
      <c r="P19357">
        <v>17</v>
      </c>
      <c r="Q19357" s="13" t="s">
        <v>195</v>
      </c>
      <c r="R19357" s="13" t="s">
        <v>199</v>
      </c>
      <c r="S19357" s="13" t="s">
        <v>196</v>
      </c>
      <c r="T19357">
        <v>1</v>
      </c>
      <c r="U19357">
        <v>0</v>
      </c>
      <c r="V19357">
        <v>0</v>
      </c>
      <c r="W19357" s="13" t="s">
        <v>101</v>
      </c>
      <c r="X19357">
        <v>0.45</v>
      </c>
    </row>
    <row r="19358" spans="1:24" x14ac:dyDescent="0.3">
      <c r="A19358">
        <v>19356</v>
      </c>
      <c r="B19358" t="s">
        <v>209</v>
      </c>
      <c r="C19358" t="s">
        <v>210</v>
      </c>
      <c r="D19358">
        <v>17.498729000000001</v>
      </c>
      <c r="E19358">
        <v>78.396690000000007</v>
      </c>
      <c r="F19358" s="18">
        <v>45315</v>
      </c>
      <c r="G19358" s="19">
        <v>0.41666666666666702</v>
      </c>
      <c r="H19358">
        <v>10</v>
      </c>
      <c r="I19358" s="13" t="s">
        <v>194</v>
      </c>
      <c r="J19358">
        <v>0</v>
      </c>
      <c r="K19358" s="13" t="s">
        <v>214</v>
      </c>
      <c r="L19358">
        <v>4</v>
      </c>
      <c r="M19358">
        <v>0</v>
      </c>
      <c r="N19358" s="13" t="s">
        <v>192</v>
      </c>
      <c r="O19358" s="13" t="s">
        <v>97</v>
      </c>
      <c r="P19358">
        <v>15</v>
      </c>
      <c r="Q19358" s="13" t="s">
        <v>97</v>
      </c>
      <c r="R19358" s="13" t="s">
        <v>205</v>
      </c>
      <c r="S19358" s="13" t="s">
        <v>196</v>
      </c>
      <c r="T19358">
        <v>4</v>
      </c>
      <c r="U19358">
        <v>1</v>
      </c>
      <c r="V19358">
        <v>1</v>
      </c>
      <c r="W19358" s="13" t="s">
        <v>101</v>
      </c>
      <c r="X19358">
        <v>0.45</v>
      </c>
    </row>
    <row r="19359" spans="1:24" x14ac:dyDescent="0.3">
      <c r="A19359">
        <v>19357</v>
      </c>
      <c r="B19359" t="s">
        <v>190</v>
      </c>
      <c r="C19359" t="s">
        <v>80</v>
      </c>
      <c r="D19359">
        <v>19.296533</v>
      </c>
      <c r="E19359">
        <v>72.934833999999995</v>
      </c>
      <c r="F19359" s="18">
        <v>45518</v>
      </c>
      <c r="G19359" s="19">
        <v>0.125</v>
      </c>
      <c r="H19359">
        <v>3</v>
      </c>
      <c r="I19359" s="13" t="s">
        <v>194</v>
      </c>
      <c r="J19359">
        <v>0</v>
      </c>
      <c r="K19359" s="13" t="s">
        <v>191</v>
      </c>
      <c r="L19359">
        <v>6</v>
      </c>
      <c r="M19359">
        <v>1</v>
      </c>
      <c r="N19359" s="13" t="s">
        <v>192</v>
      </c>
      <c r="O19359" s="13" t="s">
        <v>97</v>
      </c>
      <c r="P19359">
        <v>19</v>
      </c>
      <c r="Q19359" s="13" t="s">
        <v>95</v>
      </c>
      <c r="R19359" s="13" t="s">
        <v>208</v>
      </c>
      <c r="S19359" s="13" t="s">
        <v>193</v>
      </c>
      <c r="T19359">
        <v>2</v>
      </c>
      <c r="U19359">
        <v>0</v>
      </c>
      <c r="V19359">
        <v>0</v>
      </c>
      <c r="W19359" s="13" t="s">
        <v>101</v>
      </c>
      <c r="X19359">
        <v>0.1</v>
      </c>
    </row>
    <row r="19360" spans="1:24" x14ac:dyDescent="0.3">
      <c r="A19360">
        <v>19358</v>
      </c>
      <c r="B19360" t="s">
        <v>190</v>
      </c>
      <c r="C19360" t="s">
        <v>80</v>
      </c>
      <c r="D19360">
        <v>18.944956999999999</v>
      </c>
      <c r="E19360">
        <v>72.882433000000006</v>
      </c>
      <c r="F19360" s="18">
        <v>45735</v>
      </c>
      <c r="G19360" s="19">
        <v>0.83333333333333304</v>
      </c>
      <c r="H19360">
        <v>20</v>
      </c>
      <c r="I19360" s="13" t="s">
        <v>194</v>
      </c>
      <c r="J19360">
        <v>0</v>
      </c>
      <c r="K19360" s="13" t="s">
        <v>214</v>
      </c>
      <c r="L19360">
        <v>6</v>
      </c>
      <c r="M19360">
        <v>1</v>
      </c>
      <c r="N19360" s="13" t="s">
        <v>192</v>
      </c>
      <c r="O19360" s="13" t="s">
        <v>97</v>
      </c>
      <c r="P19360">
        <v>24</v>
      </c>
      <c r="Q19360" s="13" t="s">
        <v>195</v>
      </c>
      <c r="R19360" s="13" t="s">
        <v>208</v>
      </c>
      <c r="S19360" s="13" t="s">
        <v>193</v>
      </c>
      <c r="T19360">
        <v>1</v>
      </c>
      <c r="U19360">
        <v>0</v>
      </c>
      <c r="V19360">
        <v>0</v>
      </c>
      <c r="W19360" s="13" t="s">
        <v>101</v>
      </c>
      <c r="X19360">
        <v>0.1</v>
      </c>
    </row>
    <row r="19361" spans="1:24" x14ac:dyDescent="0.3">
      <c r="A19361">
        <v>19359</v>
      </c>
      <c r="B19361" t="s">
        <v>217</v>
      </c>
      <c r="C19361" t="s">
        <v>218</v>
      </c>
      <c r="D19361">
        <v>22.502783999999998</v>
      </c>
      <c r="E19361">
        <v>88.219232000000005</v>
      </c>
      <c r="F19361" s="18">
        <v>45724</v>
      </c>
      <c r="G19361" s="19">
        <v>0.66666666666666696</v>
      </c>
      <c r="H19361">
        <v>16</v>
      </c>
      <c r="I19361" s="13" t="s">
        <v>219</v>
      </c>
      <c r="J19361">
        <v>1</v>
      </c>
      <c r="K19361" s="13" t="s">
        <v>191</v>
      </c>
      <c r="L19361">
        <v>5</v>
      </c>
      <c r="M19361">
        <v>1</v>
      </c>
      <c r="N19361" s="13" t="s">
        <v>192</v>
      </c>
      <c r="O19361" s="13" t="s">
        <v>97</v>
      </c>
      <c r="P19361">
        <v>26</v>
      </c>
      <c r="Q19361" s="13" t="s">
        <v>97</v>
      </c>
      <c r="R19361" s="13" t="s">
        <v>199</v>
      </c>
      <c r="S19361" s="13" t="s">
        <v>196</v>
      </c>
      <c r="T19361">
        <v>3</v>
      </c>
      <c r="U19361">
        <v>0</v>
      </c>
      <c r="V19361">
        <v>0</v>
      </c>
      <c r="W19361" s="13" t="s">
        <v>101</v>
      </c>
      <c r="X19361">
        <v>0.3</v>
      </c>
    </row>
    <row r="19362" spans="1:24" x14ac:dyDescent="0.3">
      <c r="A19362">
        <v>19360</v>
      </c>
      <c r="B19362" t="s">
        <v>203</v>
      </c>
      <c r="C19362" t="s">
        <v>203</v>
      </c>
      <c r="D19362">
        <v>28.530743999999999</v>
      </c>
      <c r="E19362">
        <v>76.889216000000005</v>
      </c>
      <c r="F19362" s="18">
        <v>45028</v>
      </c>
      <c r="G19362" s="19">
        <v>0.20833333333333301</v>
      </c>
      <c r="H19362">
        <v>5</v>
      </c>
      <c r="I19362" s="13" t="s">
        <v>194</v>
      </c>
      <c r="J19362">
        <v>0</v>
      </c>
      <c r="K19362" s="13" t="s">
        <v>214</v>
      </c>
      <c r="L19362">
        <v>2</v>
      </c>
      <c r="M19362">
        <v>0</v>
      </c>
      <c r="N19362" s="13" t="s">
        <v>192</v>
      </c>
      <c r="O19362" s="13" t="s">
        <v>97</v>
      </c>
      <c r="P19362">
        <v>36</v>
      </c>
      <c r="Q19362" s="13" t="s">
        <v>195</v>
      </c>
      <c r="R19362" s="13" t="s">
        <v>205</v>
      </c>
      <c r="S19362" s="13" t="s">
        <v>196</v>
      </c>
      <c r="T19362">
        <v>2</v>
      </c>
      <c r="U19362">
        <v>1</v>
      </c>
      <c r="V19362">
        <v>0</v>
      </c>
      <c r="W19362" s="13" t="s">
        <v>101</v>
      </c>
      <c r="X19362">
        <v>0.1</v>
      </c>
    </row>
    <row r="19363" spans="1:24" x14ac:dyDescent="0.3">
      <c r="A19363">
        <v>19361</v>
      </c>
      <c r="B19363" t="s">
        <v>206</v>
      </c>
      <c r="C19363" t="s">
        <v>207</v>
      </c>
      <c r="D19363">
        <v>13.156537</v>
      </c>
      <c r="E19363">
        <v>77.585505999999995</v>
      </c>
      <c r="F19363" s="18">
        <v>45403</v>
      </c>
      <c r="G19363" s="19">
        <v>0.95833333333333304</v>
      </c>
      <c r="H19363">
        <v>23</v>
      </c>
      <c r="I19363" s="13" t="s">
        <v>89</v>
      </c>
      <c r="J19363">
        <v>1</v>
      </c>
      <c r="K19363" s="13" t="s">
        <v>214</v>
      </c>
      <c r="L19363">
        <v>5</v>
      </c>
      <c r="M19363">
        <v>1</v>
      </c>
      <c r="N19363" s="13" t="s">
        <v>192</v>
      </c>
      <c r="O19363" s="13" t="s">
        <v>97</v>
      </c>
      <c r="P19363">
        <v>27</v>
      </c>
      <c r="Q19363" s="13" t="s">
        <v>97</v>
      </c>
      <c r="R19363" s="13" t="s">
        <v>205</v>
      </c>
      <c r="S19363" s="13" t="s">
        <v>99</v>
      </c>
      <c r="T19363">
        <v>2</v>
      </c>
      <c r="U19363">
        <v>2</v>
      </c>
      <c r="V19363">
        <v>0</v>
      </c>
      <c r="W19363" s="13" t="s">
        <v>101</v>
      </c>
      <c r="X19363">
        <v>0.5</v>
      </c>
    </row>
    <row r="19364" spans="1:24" x14ac:dyDescent="0.3">
      <c r="A19364">
        <v>19362</v>
      </c>
      <c r="B19364" t="s">
        <v>190</v>
      </c>
      <c r="C19364" t="s">
        <v>80</v>
      </c>
      <c r="D19364">
        <v>18.951131</v>
      </c>
      <c r="E19364">
        <v>72.897644</v>
      </c>
      <c r="F19364" s="18">
        <v>44886</v>
      </c>
      <c r="G19364" s="19">
        <v>0.125</v>
      </c>
      <c r="H19364">
        <v>3</v>
      </c>
      <c r="I19364" s="13" t="s">
        <v>204</v>
      </c>
      <c r="J19364">
        <v>0</v>
      </c>
      <c r="K19364" s="13" t="s">
        <v>191</v>
      </c>
      <c r="L19364">
        <v>3</v>
      </c>
      <c r="M19364">
        <v>1</v>
      </c>
      <c r="N19364" s="13" t="s">
        <v>192</v>
      </c>
      <c r="O19364" s="13" t="s">
        <v>97</v>
      </c>
      <c r="P19364">
        <v>18</v>
      </c>
      <c r="Q19364" s="13" t="s">
        <v>95</v>
      </c>
      <c r="R19364" s="13" t="s">
        <v>98</v>
      </c>
      <c r="S19364" s="13" t="s">
        <v>196</v>
      </c>
      <c r="T19364">
        <v>2</v>
      </c>
      <c r="U19364">
        <v>0</v>
      </c>
      <c r="V19364">
        <v>0</v>
      </c>
      <c r="W19364" s="13" t="s">
        <v>101</v>
      </c>
      <c r="X19364">
        <v>0.1</v>
      </c>
    </row>
    <row r="19365" spans="1:24" x14ac:dyDescent="0.3">
      <c r="A19365">
        <v>19363</v>
      </c>
      <c r="B19365" t="s">
        <v>209</v>
      </c>
      <c r="C19365" t="s">
        <v>210</v>
      </c>
      <c r="D19365">
        <v>17.320402000000001</v>
      </c>
      <c r="E19365">
        <v>78.353098000000003</v>
      </c>
      <c r="F19365" s="18">
        <v>44782</v>
      </c>
      <c r="G19365" s="19">
        <v>0.58333333333333304</v>
      </c>
      <c r="H19365">
        <v>14</v>
      </c>
      <c r="I19365" s="13" t="s">
        <v>215</v>
      </c>
      <c r="J19365">
        <v>0</v>
      </c>
      <c r="K19365" s="13" t="s">
        <v>214</v>
      </c>
      <c r="L19365">
        <v>3</v>
      </c>
      <c r="M19365">
        <v>1</v>
      </c>
      <c r="N19365" s="13" t="s">
        <v>94</v>
      </c>
      <c r="O19365" s="13" t="s">
        <v>95</v>
      </c>
      <c r="P19365">
        <v>38</v>
      </c>
      <c r="Q19365" s="13" t="s">
        <v>97</v>
      </c>
      <c r="R19365" s="13" t="s">
        <v>98</v>
      </c>
      <c r="S19365" s="13" t="s">
        <v>196</v>
      </c>
      <c r="T19365">
        <v>5</v>
      </c>
      <c r="U19365">
        <v>1</v>
      </c>
      <c r="V19365">
        <v>0</v>
      </c>
      <c r="W19365" s="13" t="s">
        <v>101</v>
      </c>
      <c r="X19365">
        <v>0.65</v>
      </c>
    </row>
    <row r="19366" spans="1:24" x14ac:dyDescent="0.3">
      <c r="A19366">
        <v>19364</v>
      </c>
      <c r="B19366" t="s">
        <v>206</v>
      </c>
      <c r="C19366" t="s">
        <v>207</v>
      </c>
      <c r="D19366">
        <v>13.196605</v>
      </c>
      <c r="E19366">
        <v>77.428605000000005</v>
      </c>
      <c r="F19366" s="18">
        <v>44806</v>
      </c>
      <c r="G19366" s="19">
        <v>0.625</v>
      </c>
      <c r="H19366">
        <v>15</v>
      </c>
      <c r="I19366" s="13" t="s">
        <v>211</v>
      </c>
      <c r="J19366">
        <v>0</v>
      </c>
      <c r="K19366" s="13" t="s">
        <v>92</v>
      </c>
      <c r="L19366">
        <v>4</v>
      </c>
      <c r="M19366">
        <v>1</v>
      </c>
      <c r="N19366" s="13" t="s">
        <v>192</v>
      </c>
      <c r="O19366" s="13" t="s">
        <v>97</v>
      </c>
      <c r="P19366">
        <v>26</v>
      </c>
      <c r="Q19366" s="13" t="s">
        <v>97</v>
      </c>
      <c r="R19366" s="13" t="s">
        <v>199</v>
      </c>
      <c r="S19366" s="13" t="s">
        <v>193</v>
      </c>
      <c r="T19366">
        <v>2</v>
      </c>
      <c r="U19366">
        <v>1</v>
      </c>
      <c r="V19366">
        <v>0</v>
      </c>
      <c r="W19366" s="13" t="s">
        <v>101</v>
      </c>
      <c r="X19366">
        <v>0.3</v>
      </c>
    </row>
    <row r="19367" spans="1:24" x14ac:dyDescent="0.3">
      <c r="A19367">
        <v>19365</v>
      </c>
      <c r="B19367" t="s">
        <v>206</v>
      </c>
      <c r="C19367" t="s">
        <v>207</v>
      </c>
      <c r="D19367">
        <v>12.803036000000001</v>
      </c>
      <c r="E19367">
        <v>77.576826999999994</v>
      </c>
      <c r="F19367" s="18">
        <v>44687</v>
      </c>
      <c r="G19367" s="19">
        <v>0.875</v>
      </c>
      <c r="H19367">
        <v>21</v>
      </c>
      <c r="I19367" s="13" t="s">
        <v>211</v>
      </c>
      <c r="J19367">
        <v>0</v>
      </c>
      <c r="K19367" s="13" t="s">
        <v>214</v>
      </c>
      <c r="L19367">
        <v>6</v>
      </c>
      <c r="M19367">
        <v>1</v>
      </c>
      <c r="N19367" s="13" t="s">
        <v>94</v>
      </c>
      <c r="O19367" s="13" t="s">
        <v>95</v>
      </c>
      <c r="P19367">
        <v>26</v>
      </c>
      <c r="Q19367" s="13" t="s">
        <v>195</v>
      </c>
      <c r="R19367" s="13" t="s">
        <v>205</v>
      </c>
      <c r="S19367" s="13" t="s">
        <v>196</v>
      </c>
      <c r="T19367">
        <v>1</v>
      </c>
      <c r="U19367">
        <v>0</v>
      </c>
      <c r="V19367">
        <v>0</v>
      </c>
      <c r="W19367" s="13" t="s">
        <v>101</v>
      </c>
      <c r="X19367">
        <v>0.45</v>
      </c>
    </row>
    <row r="19368" spans="1:24" x14ac:dyDescent="0.3">
      <c r="A19368">
        <v>19366</v>
      </c>
      <c r="B19368" t="s">
        <v>203</v>
      </c>
      <c r="C19368" t="s">
        <v>203</v>
      </c>
      <c r="D19368">
        <v>28.681486</v>
      </c>
      <c r="E19368">
        <v>77.251598000000001</v>
      </c>
      <c r="F19368" s="18">
        <v>45541</v>
      </c>
      <c r="G19368" s="19">
        <v>4.1666666666666699E-2</v>
      </c>
      <c r="H19368">
        <v>1</v>
      </c>
      <c r="I19368" s="13" t="s">
        <v>211</v>
      </c>
      <c r="J19368">
        <v>0</v>
      </c>
      <c r="K19368" s="13" t="s">
        <v>191</v>
      </c>
      <c r="L19368">
        <v>3</v>
      </c>
      <c r="M19368">
        <v>0</v>
      </c>
      <c r="N19368" s="13" t="s">
        <v>94</v>
      </c>
      <c r="O19368" s="13" t="s">
        <v>95</v>
      </c>
      <c r="P19368">
        <v>18</v>
      </c>
      <c r="Q19368" s="13" t="s">
        <v>95</v>
      </c>
      <c r="R19368" s="13" t="s">
        <v>208</v>
      </c>
      <c r="S19368" s="13" t="s">
        <v>193</v>
      </c>
      <c r="T19368">
        <v>3</v>
      </c>
      <c r="U19368">
        <v>1</v>
      </c>
      <c r="V19368">
        <v>0</v>
      </c>
      <c r="W19368" s="13" t="s">
        <v>101</v>
      </c>
      <c r="X19368">
        <v>0.45</v>
      </c>
    </row>
    <row r="19369" spans="1:24" x14ac:dyDescent="0.3">
      <c r="A19369">
        <v>19367</v>
      </c>
      <c r="B19369" t="s">
        <v>79</v>
      </c>
      <c r="C19369" t="s">
        <v>80</v>
      </c>
      <c r="D19369">
        <v>18.603280999999999</v>
      </c>
      <c r="E19369">
        <v>73.712607000000006</v>
      </c>
      <c r="F19369" s="18">
        <v>45633</v>
      </c>
      <c r="G19369" s="19">
        <v>0.79166666666666696</v>
      </c>
      <c r="H19369">
        <v>19</v>
      </c>
      <c r="I19369" s="13" t="s">
        <v>219</v>
      </c>
      <c r="J19369">
        <v>1</v>
      </c>
      <c r="K19369" s="13" t="s">
        <v>214</v>
      </c>
      <c r="L19369">
        <v>1</v>
      </c>
      <c r="M19369">
        <v>1</v>
      </c>
      <c r="N19369" s="13" t="s">
        <v>212</v>
      </c>
      <c r="O19369" s="13" t="s">
        <v>95</v>
      </c>
      <c r="P19369">
        <v>40</v>
      </c>
      <c r="Q19369" s="13" t="s">
        <v>97</v>
      </c>
      <c r="R19369" s="13" t="s">
        <v>213</v>
      </c>
      <c r="S19369" s="13" t="s">
        <v>196</v>
      </c>
      <c r="T19369">
        <v>1</v>
      </c>
      <c r="U19369">
        <v>0</v>
      </c>
      <c r="V19369">
        <v>1</v>
      </c>
      <c r="W19369" s="13" t="s">
        <v>101</v>
      </c>
      <c r="X19369">
        <v>0.8</v>
      </c>
    </row>
    <row r="19370" spans="1:24" x14ac:dyDescent="0.3">
      <c r="A19370">
        <v>19368</v>
      </c>
      <c r="B19370" t="s">
        <v>206</v>
      </c>
      <c r="C19370" t="s">
        <v>207</v>
      </c>
      <c r="D19370">
        <v>12.943265</v>
      </c>
      <c r="E19370">
        <v>77.796738000000005</v>
      </c>
      <c r="F19370" s="18">
        <v>45638</v>
      </c>
      <c r="G19370" s="19">
        <v>0.79166666666666696</v>
      </c>
      <c r="H19370">
        <v>19</v>
      </c>
      <c r="I19370" s="13" t="s">
        <v>202</v>
      </c>
      <c r="J19370">
        <v>0</v>
      </c>
      <c r="K19370" s="13" t="s">
        <v>191</v>
      </c>
      <c r="L19370">
        <v>4</v>
      </c>
      <c r="M19370">
        <v>1</v>
      </c>
      <c r="N19370" s="13" t="s">
        <v>94</v>
      </c>
      <c r="O19370" s="13" t="s">
        <v>95</v>
      </c>
      <c r="P19370">
        <v>26</v>
      </c>
      <c r="Q19370" s="13" t="s">
        <v>97</v>
      </c>
      <c r="R19370" s="13" t="s">
        <v>213</v>
      </c>
      <c r="S19370" s="13" t="s">
        <v>99</v>
      </c>
      <c r="T19370">
        <v>1</v>
      </c>
      <c r="U19370">
        <v>1</v>
      </c>
      <c r="V19370">
        <v>1</v>
      </c>
      <c r="W19370" s="13" t="s">
        <v>101</v>
      </c>
      <c r="X19370">
        <v>1</v>
      </c>
    </row>
    <row r="19371" spans="1:24" x14ac:dyDescent="0.3">
      <c r="A19371">
        <v>19369</v>
      </c>
      <c r="B19371" t="s">
        <v>200</v>
      </c>
      <c r="C19371" t="s">
        <v>201</v>
      </c>
      <c r="D19371">
        <v>13.176593</v>
      </c>
      <c r="E19371">
        <v>80.107420000000005</v>
      </c>
      <c r="F19371" s="18">
        <v>45346</v>
      </c>
      <c r="G19371" s="19">
        <v>8.3333333333333301E-2</v>
      </c>
      <c r="H19371">
        <v>2</v>
      </c>
      <c r="I19371" s="13" t="s">
        <v>219</v>
      </c>
      <c r="J19371">
        <v>1</v>
      </c>
      <c r="K19371" s="13" t="s">
        <v>92</v>
      </c>
      <c r="L19371">
        <v>4</v>
      </c>
      <c r="M19371">
        <v>1</v>
      </c>
      <c r="N19371" s="13" t="s">
        <v>212</v>
      </c>
      <c r="O19371" s="13" t="s">
        <v>95</v>
      </c>
      <c r="P19371">
        <v>15</v>
      </c>
      <c r="Q19371" s="13" t="s">
        <v>97</v>
      </c>
      <c r="R19371" s="13" t="s">
        <v>213</v>
      </c>
      <c r="S19371" s="13" t="s">
        <v>193</v>
      </c>
      <c r="T19371">
        <v>3</v>
      </c>
      <c r="U19371">
        <v>0</v>
      </c>
      <c r="V19371">
        <v>0</v>
      </c>
      <c r="W19371" s="13" t="s">
        <v>101</v>
      </c>
      <c r="X19371">
        <v>0.65</v>
      </c>
    </row>
    <row r="19372" spans="1:24" x14ac:dyDescent="0.3">
      <c r="A19372">
        <v>19370</v>
      </c>
      <c r="B19372" t="s">
        <v>209</v>
      </c>
      <c r="C19372" t="s">
        <v>210</v>
      </c>
      <c r="D19372">
        <v>17.485393999999999</v>
      </c>
      <c r="E19372">
        <v>78.420321000000001</v>
      </c>
      <c r="F19372" s="18">
        <v>45324</v>
      </c>
      <c r="G19372" s="19">
        <v>0.29166666666666702</v>
      </c>
      <c r="H19372">
        <v>7</v>
      </c>
      <c r="I19372" s="13" t="s">
        <v>211</v>
      </c>
      <c r="J19372">
        <v>0</v>
      </c>
      <c r="K19372" s="13" t="s">
        <v>92</v>
      </c>
      <c r="L19372">
        <v>6</v>
      </c>
      <c r="M19372">
        <v>1</v>
      </c>
      <c r="N19372" s="13" t="s">
        <v>192</v>
      </c>
      <c r="O19372" s="13" t="s">
        <v>97</v>
      </c>
      <c r="P19372">
        <v>16</v>
      </c>
      <c r="Q19372" s="13" t="s">
        <v>195</v>
      </c>
      <c r="R19372" s="13" t="s">
        <v>205</v>
      </c>
      <c r="S19372" s="13" t="s">
        <v>196</v>
      </c>
      <c r="T19372">
        <v>2</v>
      </c>
      <c r="U19372">
        <v>2</v>
      </c>
      <c r="V19372">
        <v>0</v>
      </c>
      <c r="W19372" s="13" t="s">
        <v>101</v>
      </c>
      <c r="X19372">
        <v>0.1</v>
      </c>
    </row>
    <row r="19373" spans="1:24" x14ac:dyDescent="0.3">
      <c r="A19373">
        <v>19371</v>
      </c>
      <c r="B19373" t="s">
        <v>197</v>
      </c>
      <c r="C19373" t="s">
        <v>198</v>
      </c>
      <c r="D19373">
        <v>30.747921999999999</v>
      </c>
      <c r="E19373">
        <v>76.877249000000006</v>
      </c>
      <c r="F19373" s="18">
        <v>45051</v>
      </c>
      <c r="G19373" s="19">
        <v>0.79166666666666696</v>
      </c>
      <c r="H19373">
        <v>19</v>
      </c>
      <c r="I19373" s="13" t="s">
        <v>211</v>
      </c>
      <c r="J19373">
        <v>0</v>
      </c>
      <c r="K19373" s="13" t="s">
        <v>191</v>
      </c>
      <c r="L19373">
        <v>2</v>
      </c>
      <c r="M19373">
        <v>1</v>
      </c>
      <c r="N19373" s="13" t="s">
        <v>212</v>
      </c>
      <c r="O19373" s="13" t="s">
        <v>195</v>
      </c>
      <c r="P19373">
        <v>23</v>
      </c>
      <c r="Q19373" s="13" t="s">
        <v>95</v>
      </c>
      <c r="R19373" s="13" t="s">
        <v>213</v>
      </c>
      <c r="S19373" s="13" t="s">
        <v>193</v>
      </c>
      <c r="T19373">
        <v>1</v>
      </c>
      <c r="U19373">
        <v>1</v>
      </c>
      <c r="V19373">
        <v>1</v>
      </c>
      <c r="W19373" s="13" t="s">
        <v>101</v>
      </c>
      <c r="X19373">
        <v>0.4</v>
      </c>
    </row>
    <row r="19374" spans="1:24" x14ac:dyDescent="0.3">
      <c r="A19374">
        <v>19372</v>
      </c>
      <c r="B19374" t="s">
        <v>217</v>
      </c>
      <c r="C19374" t="s">
        <v>218</v>
      </c>
      <c r="D19374">
        <v>22.565277999999999</v>
      </c>
      <c r="E19374">
        <v>88.493696999999997</v>
      </c>
      <c r="F19374" s="18">
        <v>45665</v>
      </c>
      <c r="G19374" s="19">
        <v>0.25</v>
      </c>
      <c r="H19374">
        <v>6</v>
      </c>
      <c r="I19374" s="13" t="s">
        <v>194</v>
      </c>
      <c r="J19374">
        <v>0</v>
      </c>
      <c r="K19374" s="13" t="s">
        <v>92</v>
      </c>
      <c r="L19374">
        <v>6</v>
      </c>
      <c r="M19374">
        <v>1</v>
      </c>
      <c r="N19374" s="13" t="s">
        <v>94</v>
      </c>
      <c r="O19374" s="13" t="s">
        <v>95</v>
      </c>
      <c r="P19374">
        <v>40</v>
      </c>
      <c r="Q19374" s="13" t="s">
        <v>195</v>
      </c>
      <c r="R19374" s="13" t="s">
        <v>213</v>
      </c>
      <c r="S19374" s="13" t="s">
        <v>196</v>
      </c>
      <c r="T19374">
        <v>2</v>
      </c>
      <c r="U19374">
        <v>0</v>
      </c>
      <c r="V19374">
        <v>0</v>
      </c>
      <c r="W19374" s="13" t="s">
        <v>101</v>
      </c>
      <c r="X19374">
        <v>0.45</v>
      </c>
    </row>
    <row r="19375" spans="1:24" x14ac:dyDescent="0.3">
      <c r="A19375">
        <v>19373</v>
      </c>
      <c r="B19375" t="s">
        <v>200</v>
      </c>
      <c r="C19375" t="s">
        <v>201</v>
      </c>
      <c r="D19375">
        <v>13.149092</v>
      </c>
      <c r="E19375">
        <v>80.291465000000002</v>
      </c>
      <c r="F19375" s="18">
        <v>45148</v>
      </c>
      <c r="G19375" s="19">
        <v>8.3333333333333301E-2</v>
      </c>
      <c r="H19375">
        <v>2</v>
      </c>
      <c r="I19375" s="13" t="s">
        <v>202</v>
      </c>
      <c r="J19375">
        <v>0</v>
      </c>
      <c r="K19375" s="13" t="s">
        <v>92</v>
      </c>
      <c r="L19375">
        <v>6</v>
      </c>
      <c r="M19375">
        <v>0</v>
      </c>
      <c r="N19375" s="13" t="s">
        <v>94</v>
      </c>
      <c r="O19375" s="13" t="s">
        <v>95</v>
      </c>
      <c r="P19375">
        <v>33</v>
      </c>
      <c r="Q19375" s="13" t="s">
        <v>95</v>
      </c>
      <c r="R19375" s="13" t="s">
        <v>98</v>
      </c>
      <c r="S19375" s="13" t="s">
        <v>196</v>
      </c>
      <c r="T19375">
        <v>1</v>
      </c>
      <c r="U19375">
        <v>1</v>
      </c>
      <c r="V19375">
        <v>0</v>
      </c>
      <c r="W19375" s="13" t="s">
        <v>101</v>
      </c>
      <c r="X19375">
        <v>0.45</v>
      </c>
    </row>
    <row r="19376" spans="1:24" x14ac:dyDescent="0.3">
      <c r="A19376">
        <v>19374</v>
      </c>
      <c r="B19376" t="s">
        <v>217</v>
      </c>
      <c r="C19376" t="s">
        <v>218</v>
      </c>
      <c r="D19376">
        <v>22.457773</v>
      </c>
      <c r="E19376">
        <v>88.284454999999994</v>
      </c>
      <c r="F19376" s="18">
        <v>45217</v>
      </c>
      <c r="G19376" s="19">
        <v>0.41666666666666702</v>
      </c>
      <c r="H19376">
        <v>10</v>
      </c>
      <c r="I19376" s="13" t="s">
        <v>194</v>
      </c>
      <c r="J19376">
        <v>0</v>
      </c>
      <c r="K19376" s="13" t="s">
        <v>92</v>
      </c>
      <c r="L19376">
        <v>4</v>
      </c>
      <c r="M19376">
        <v>0</v>
      </c>
      <c r="N19376" s="13" t="s">
        <v>94</v>
      </c>
      <c r="O19376" s="13" t="s">
        <v>95</v>
      </c>
      <c r="P19376">
        <v>25</v>
      </c>
      <c r="Q19376" s="13" t="s">
        <v>97</v>
      </c>
      <c r="R19376" s="13" t="s">
        <v>199</v>
      </c>
      <c r="S19376" s="13" t="s">
        <v>193</v>
      </c>
      <c r="T19376">
        <v>2</v>
      </c>
      <c r="U19376">
        <v>2</v>
      </c>
      <c r="V19376">
        <v>1</v>
      </c>
      <c r="W19376" s="13" t="s">
        <v>101</v>
      </c>
      <c r="X19376">
        <v>0.8</v>
      </c>
    </row>
    <row r="19377" spans="1:24" x14ac:dyDescent="0.3">
      <c r="A19377">
        <v>19375</v>
      </c>
      <c r="B19377" t="s">
        <v>79</v>
      </c>
      <c r="C19377" t="s">
        <v>80</v>
      </c>
      <c r="D19377">
        <v>18.668714000000001</v>
      </c>
      <c r="E19377">
        <v>73.776719</v>
      </c>
      <c r="F19377" s="18">
        <v>45114</v>
      </c>
      <c r="G19377" s="19">
        <v>0.95833333333333304</v>
      </c>
      <c r="H19377">
        <v>23</v>
      </c>
      <c r="I19377" s="13" t="s">
        <v>211</v>
      </c>
      <c r="J19377">
        <v>0</v>
      </c>
      <c r="K19377" s="13" t="s">
        <v>214</v>
      </c>
      <c r="L19377">
        <v>3</v>
      </c>
      <c r="M19377">
        <v>1</v>
      </c>
      <c r="N19377" s="13" t="s">
        <v>94</v>
      </c>
      <c r="O19377" s="13" t="s">
        <v>95</v>
      </c>
      <c r="P19377">
        <v>25</v>
      </c>
      <c r="Q19377" s="13" t="s">
        <v>95</v>
      </c>
      <c r="R19377" s="13" t="s">
        <v>199</v>
      </c>
      <c r="S19377" s="13" t="s">
        <v>193</v>
      </c>
      <c r="T19377">
        <v>2</v>
      </c>
      <c r="U19377">
        <v>0</v>
      </c>
      <c r="V19377">
        <v>0</v>
      </c>
      <c r="W19377" s="13" t="s">
        <v>101</v>
      </c>
      <c r="X19377">
        <v>0.45</v>
      </c>
    </row>
    <row r="19378" spans="1:24" x14ac:dyDescent="0.3">
      <c r="A19378">
        <v>19376</v>
      </c>
      <c r="B19378" t="s">
        <v>190</v>
      </c>
      <c r="C19378" t="s">
        <v>80</v>
      </c>
      <c r="D19378">
        <v>19.093477</v>
      </c>
      <c r="E19378">
        <v>72.927436999999998</v>
      </c>
      <c r="F19378" s="18">
        <v>45003</v>
      </c>
      <c r="G19378" s="19">
        <v>0.125</v>
      </c>
      <c r="H19378">
        <v>3</v>
      </c>
      <c r="I19378" s="13" t="s">
        <v>219</v>
      </c>
      <c r="J19378">
        <v>1</v>
      </c>
      <c r="K19378" s="13" t="s">
        <v>92</v>
      </c>
      <c r="L19378">
        <v>1</v>
      </c>
      <c r="M19378">
        <v>1</v>
      </c>
      <c r="N19378" s="13" t="s">
        <v>192</v>
      </c>
      <c r="O19378" s="13" t="s">
        <v>97</v>
      </c>
      <c r="P19378">
        <v>30</v>
      </c>
      <c r="Q19378" s="13" t="s">
        <v>95</v>
      </c>
      <c r="R19378" s="13" t="s">
        <v>205</v>
      </c>
      <c r="S19378" s="13" t="s">
        <v>196</v>
      </c>
      <c r="T19378">
        <v>4</v>
      </c>
      <c r="U19378">
        <v>1</v>
      </c>
      <c r="V19378">
        <v>0</v>
      </c>
      <c r="W19378" s="13" t="s">
        <v>101</v>
      </c>
      <c r="X19378">
        <v>0.1</v>
      </c>
    </row>
    <row r="19379" spans="1:24" x14ac:dyDescent="0.3">
      <c r="A19379">
        <v>19377</v>
      </c>
      <c r="B19379" t="s">
        <v>190</v>
      </c>
      <c r="C19379" t="s">
        <v>80</v>
      </c>
      <c r="D19379">
        <v>19.059346000000001</v>
      </c>
      <c r="E19379">
        <v>72.872470000000007</v>
      </c>
      <c r="F19379" s="18">
        <v>45412</v>
      </c>
      <c r="G19379" s="19">
        <v>0.75</v>
      </c>
      <c r="H19379">
        <v>18</v>
      </c>
      <c r="I19379" s="13" t="s">
        <v>215</v>
      </c>
      <c r="J19379">
        <v>0</v>
      </c>
      <c r="K19379" s="13" t="s">
        <v>214</v>
      </c>
      <c r="L19379">
        <v>4</v>
      </c>
      <c r="M19379">
        <v>1</v>
      </c>
      <c r="N19379" s="13" t="s">
        <v>212</v>
      </c>
      <c r="O19379" s="13" t="s">
        <v>195</v>
      </c>
      <c r="P19379">
        <v>35</v>
      </c>
      <c r="Q19379" s="13" t="s">
        <v>97</v>
      </c>
      <c r="R19379" s="13" t="s">
        <v>98</v>
      </c>
      <c r="S19379" s="13" t="s">
        <v>193</v>
      </c>
      <c r="T19379">
        <v>3</v>
      </c>
      <c r="U19379">
        <v>1</v>
      </c>
      <c r="V19379">
        <v>1</v>
      </c>
      <c r="W19379" s="13" t="s">
        <v>101</v>
      </c>
      <c r="X19379">
        <v>0.6</v>
      </c>
    </row>
    <row r="19380" spans="1:24" x14ac:dyDescent="0.3">
      <c r="A19380">
        <v>19378</v>
      </c>
      <c r="B19380" t="s">
        <v>79</v>
      </c>
      <c r="C19380" t="s">
        <v>80</v>
      </c>
      <c r="D19380">
        <v>18.679302</v>
      </c>
      <c r="E19380">
        <v>73.817014</v>
      </c>
      <c r="F19380" s="18">
        <v>45484</v>
      </c>
      <c r="G19380" s="19">
        <v>0.5</v>
      </c>
      <c r="H19380">
        <v>12</v>
      </c>
      <c r="I19380" s="13" t="s">
        <v>202</v>
      </c>
      <c r="J19380">
        <v>0</v>
      </c>
      <c r="K19380" s="13" t="s">
        <v>191</v>
      </c>
      <c r="L19380">
        <v>3</v>
      </c>
      <c r="M19380">
        <v>0</v>
      </c>
      <c r="N19380" s="13" t="s">
        <v>212</v>
      </c>
      <c r="O19380" s="13" t="s">
        <v>195</v>
      </c>
      <c r="P19380">
        <v>17</v>
      </c>
      <c r="Q19380" s="13" t="s">
        <v>97</v>
      </c>
      <c r="R19380" s="13" t="s">
        <v>213</v>
      </c>
      <c r="S19380" s="13" t="s">
        <v>196</v>
      </c>
      <c r="T19380">
        <v>3</v>
      </c>
      <c r="U19380">
        <v>2</v>
      </c>
      <c r="V19380">
        <v>0</v>
      </c>
      <c r="W19380" s="13" t="s">
        <v>101</v>
      </c>
      <c r="X19380">
        <v>0.45</v>
      </c>
    </row>
    <row r="19381" spans="1:24" x14ac:dyDescent="0.3">
      <c r="A19381">
        <v>19379</v>
      </c>
      <c r="B19381" t="s">
        <v>206</v>
      </c>
      <c r="C19381" t="s">
        <v>207</v>
      </c>
      <c r="D19381">
        <v>12.964103</v>
      </c>
      <c r="E19381">
        <v>77.670282</v>
      </c>
      <c r="F19381" s="18">
        <v>45066</v>
      </c>
      <c r="G19381" s="19">
        <v>0.625</v>
      </c>
      <c r="H19381">
        <v>15</v>
      </c>
      <c r="I19381" s="13" t="s">
        <v>219</v>
      </c>
      <c r="J19381">
        <v>1</v>
      </c>
      <c r="K19381" s="13" t="s">
        <v>92</v>
      </c>
      <c r="L19381">
        <v>2</v>
      </c>
      <c r="M19381">
        <v>0</v>
      </c>
      <c r="N19381" s="13" t="s">
        <v>192</v>
      </c>
      <c r="O19381" s="13" t="s">
        <v>97</v>
      </c>
      <c r="P19381">
        <v>30</v>
      </c>
      <c r="Q19381" s="13" t="s">
        <v>97</v>
      </c>
      <c r="R19381" s="13" t="s">
        <v>98</v>
      </c>
      <c r="S19381" s="13" t="s">
        <v>99</v>
      </c>
      <c r="T19381">
        <v>4</v>
      </c>
      <c r="U19381">
        <v>4</v>
      </c>
      <c r="V19381">
        <v>0</v>
      </c>
      <c r="W19381" s="13" t="s">
        <v>101</v>
      </c>
      <c r="X19381">
        <v>0.5</v>
      </c>
    </row>
    <row r="19382" spans="1:24" x14ac:dyDescent="0.3">
      <c r="A19382">
        <v>19380</v>
      </c>
      <c r="B19382" t="s">
        <v>209</v>
      </c>
      <c r="C19382" t="s">
        <v>210</v>
      </c>
      <c r="D19382">
        <v>17.364239999999999</v>
      </c>
      <c r="E19382">
        <v>78.515702000000005</v>
      </c>
      <c r="F19382" s="18">
        <v>44795</v>
      </c>
      <c r="G19382" s="19">
        <v>0.83333333333333304</v>
      </c>
      <c r="H19382">
        <v>20</v>
      </c>
      <c r="I19382" s="13" t="s">
        <v>204</v>
      </c>
      <c r="J19382">
        <v>0</v>
      </c>
      <c r="K19382" s="13" t="s">
        <v>214</v>
      </c>
      <c r="L19382">
        <v>2</v>
      </c>
      <c r="M19382">
        <v>0</v>
      </c>
      <c r="N19382" s="13" t="s">
        <v>212</v>
      </c>
      <c r="O19382" s="13" t="s">
        <v>95</v>
      </c>
      <c r="P19382">
        <v>17</v>
      </c>
      <c r="Q19382" s="13" t="s">
        <v>195</v>
      </c>
      <c r="R19382" s="13" t="s">
        <v>98</v>
      </c>
      <c r="S19382" s="13" t="s">
        <v>99</v>
      </c>
      <c r="T19382">
        <v>3</v>
      </c>
      <c r="U19382">
        <v>3</v>
      </c>
      <c r="V19382">
        <v>0</v>
      </c>
      <c r="W19382" s="13" t="s">
        <v>101</v>
      </c>
      <c r="X19382">
        <v>0.65</v>
      </c>
    </row>
    <row r="19383" spans="1:24" x14ac:dyDescent="0.3">
      <c r="A19383">
        <v>19381</v>
      </c>
      <c r="B19383" t="s">
        <v>217</v>
      </c>
      <c r="C19383" t="s">
        <v>218</v>
      </c>
      <c r="D19383">
        <v>22.459893999999998</v>
      </c>
      <c r="E19383">
        <v>88.417012999999997</v>
      </c>
      <c r="F19383" s="18">
        <v>45050</v>
      </c>
      <c r="G19383" s="19">
        <v>0.875</v>
      </c>
      <c r="H19383">
        <v>21</v>
      </c>
      <c r="I19383" s="13" t="s">
        <v>202</v>
      </c>
      <c r="J19383">
        <v>0</v>
      </c>
      <c r="K19383" s="13" t="s">
        <v>92</v>
      </c>
      <c r="L19383">
        <v>1</v>
      </c>
      <c r="M19383">
        <v>0</v>
      </c>
      <c r="N19383" s="13" t="s">
        <v>192</v>
      </c>
      <c r="O19383" s="13" t="s">
        <v>97</v>
      </c>
      <c r="P19383">
        <v>20</v>
      </c>
      <c r="Q19383" s="13" t="s">
        <v>97</v>
      </c>
      <c r="R19383" s="13" t="s">
        <v>199</v>
      </c>
      <c r="S19383" s="13" t="s">
        <v>193</v>
      </c>
      <c r="T19383">
        <v>1</v>
      </c>
      <c r="U19383">
        <v>0</v>
      </c>
      <c r="V19383">
        <v>0</v>
      </c>
      <c r="W19383" s="13" t="s">
        <v>101</v>
      </c>
      <c r="X19383">
        <v>0.3</v>
      </c>
    </row>
    <row r="19384" spans="1:24" x14ac:dyDescent="0.3">
      <c r="A19384">
        <v>19382</v>
      </c>
      <c r="B19384" t="s">
        <v>79</v>
      </c>
      <c r="C19384" t="s">
        <v>80</v>
      </c>
      <c r="D19384">
        <v>18.589587999999999</v>
      </c>
      <c r="E19384">
        <v>73.752851000000007</v>
      </c>
      <c r="F19384" s="18">
        <v>45207</v>
      </c>
      <c r="G19384" s="19">
        <v>0.58333333333333304</v>
      </c>
      <c r="H19384">
        <v>14</v>
      </c>
      <c r="I19384" s="13" t="s">
        <v>89</v>
      </c>
      <c r="J19384">
        <v>1</v>
      </c>
      <c r="K19384" s="13" t="s">
        <v>191</v>
      </c>
      <c r="L19384">
        <v>6</v>
      </c>
      <c r="M19384">
        <v>1</v>
      </c>
      <c r="N19384" s="13" t="s">
        <v>192</v>
      </c>
      <c r="O19384" s="13" t="s">
        <v>97</v>
      </c>
      <c r="P19384">
        <v>23</v>
      </c>
      <c r="Q19384" s="13" t="s">
        <v>97</v>
      </c>
      <c r="R19384" s="13" t="s">
        <v>208</v>
      </c>
      <c r="S19384" s="13" t="s">
        <v>193</v>
      </c>
      <c r="T19384">
        <v>1</v>
      </c>
      <c r="U19384">
        <v>0</v>
      </c>
      <c r="V19384">
        <v>0</v>
      </c>
      <c r="W19384" s="13" t="s">
        <v>101</v>
      </c>
      <c r="X19384">
        <v>0.3</v>
      </c>
    </row>
    <row r="19385" spans="1:24" x14ac:dyDescent="0.3">
      <c r="A19385">
        <v>19383</v>
      </c>
      <c r="B19385" t="s">
        <v>200</v>
      </c>
      <c r="C19385" t="s">
        <v>201</v>
      </c>
      <c r="D19385">
        <v>12.877905999999999</v>
      </c>
      <c r="E19385">
        <v>80.154972999999998</v>
      </c>
      <c r="F19385" s="18">
        <v>45697</v>
      </c>
      <c r="G19385" s="19">
        <v>0.5</v>
      </c>
      <c r="H19385">
        <v>12</v>
      </c>
      <c r="I19385" s="13" t="s">
        <v>89</v>
      </c>
      <c r="J19385">
        <v>1</v>
      </c>
      <c r="K19385" s="13" t="s">
        <v>191</v>
      </c>
      <c r="L19385">
        <v>6</v>
      </c>
      <c r="M19385">
        <v>1</v>
      </c>
      <c r="N19385" s="13" t="s">
        <v>212</v>
      </c>
      <c r="O19385" s="13" t="s">
        <v>195</v>
      </c>
      <c r="P19385">
        <v>38</v>
      </c>
      <c r="Q19385" s="13" t="s">
        <v>95</v>
      </c>
      <c r="R19385" s="13" t="s">
        <v>208</v>
      </c>
      <c r="S19385" s="13" t="s">
        <v>196</v>
      </c>
      <c r="T19385">
        <v>4</v>
      </c>
      <c r="U19385">
        <v>1</v>
      </c>
      <c r="V19385">
        <v>0</v>
      </c>
      <c r="W19385" s="13" t="s">
        <v>101</v>
      </c>
      <c r="X19385">
        <v>0.25</v>
      </c>
    </row>
    <row r="19386" spans="1:24" x14ac:dyDescent="0.3">
      <c r="A19386">
        <v>19384</v>
      </c>
      <c r="B19386" t="s">
        <v>197</v>
      </c>
      <c r="C19386" t="s">
        <v>198</v>
      </c>
      <c r="D19386">
        <v>30.740801999999999</v>
      </c>
      <c r="E19386">
        <v>76.817667</v>
      </c>
      <c r="F19386" s="18">
        <v>45341</v>
      </c>
      <c r="G19386" s="19">
        <v>0.66666666666666696</v>
      </c>
      <c r="H19386">
        <v>16</v>
      </c>
      <c r="I19386" s="13" t="s">
        <v>204</v>
      </c>
      <c r="J19386">
        <v>0</v>
      </c>
      <c r="K19386" s="13" t="s">
        <v>92</v>
      </c>
      <c r="L19386">
        <v>1</v>
      </c>
      <c r="M19386">
        <v>1</v>
      </c>
      <c r="N19386" s="13" t="s">
        <v>192</v>
      </c>
      <c r="O19386" s="13" t="s">
        <v>97</v>
      </c>
      <c r="P19386">
        <v>25</v>
      </c>
      <c r="Q19386" s="13" t="s">
        <v>97</v>
      </c>
      <c r="R19386" s="13" t="s">
        <v>199</v>
      </c>
      <c r="S19386" s="13" t="s">
        <v>193</v>
      </c>
      <c r="T19386">
        <v>3</v>
      </c>
      <c r="U19386">
        <v>2</v>
      </c>
      <c r="V19386">
        <v>0</v>
      </c>
      <c r="W19386" s="13" t="s">
        <v>101</v>
      </c>
      <c r="X19386">
        <v>0.3</v>
      </c>
    </row>
    <row r="19387" spans="1:24" x14ac:dyDescent="0.3">
      <c r="A19387">
        <v>19385</v>
      </c>
      <c r="B19387" t="s">
        <v>209</v>
      </c>
      <c r="C19387" t="s">
        <v>210</v>
      </c>
      <c r="D19387">
        <v>17.200676000000001</v>
      </c>
      <c r="E19387">
        <v>78.517336999999998</v>
      </c>
      <c r="F19387" s="18">
        <v>45651</v>
      </c>
      <c r="G19387" s="19">
        <v>0.83333333333333304</v>
      </c>
      <c r="H19387">
        <v>20</v>
      </c>
      <c r="I19387" s="13" t="s">
        <v>194</v>
      </c>
      <c r="J19387">
        <v>0</v>
      </c>
      <c r="K19387" s="13" t="s">
        <v>191</v>
      </c>
      <c r="L19387">
        <v>4</v>
      </c>
      <c r="M19387">
        <v>1</v>
      </c>
      <c r="N19387" s="13" t="s">
        <v>212</v>
      </c>
      <c r="O19387" s="13" t="s">
        <v>195</v>
      </c>
      <c r="P19387">
        <v>38</v>
      </c>
      <c r="Q19387" s="13" t="s">
        <v>95</v>
      </c>
      <c r="R19387" s="13" t="s">
        <v>213</v>
      </c>
      <c r="S19387" s="13" t="s">
        <v>193</v>
      </c>
      <c r="T19387">
        <v>2</v>
      </c>
      <c r="U19387">
        <v>0</v>
      </c>
      <c r="V19387">
        <v>0</v>
      </c>
      <c r="W19387" s="13" t="s">
        <v>101</v>
      </c>
      <c r="X19387">
        <v>0.25</v>
      </c>
    </row>
    <row r="19388" spans="1:24" x14ac:dyDescent="0.3">
      <c r="A19388">
        <v>19386</v>
      </c>
      <c r="B19388" t="s">
        <v>190</v>
      </c>
      <c r="C19388" t="s">
        <v>80</v>
      </c>
      <c r="D19388">
        <v>19.185393000000001</v>
      </c>
      <c r="E19388">
        <v>72.838425999999998</v>
      </c>
      <c r="F19388" s="18">
        <v>45115</v>
      </c>
      <c r="G19388" s="19">
        <v>0.29166666666666702</v>
      </c>
      <c r="H19388">
        <v>7</v>
      </c>
      <c r="I19388" s="13" t="s">
        <v>219</v>
      </c>
      <c r="J19388">
        <v>1</v>
      </c>
      <c r="K19388" s="13" t="s">
        <v>191</v>
      </c>
      <c r="L19388">
        <v>4</v>
      </c>
      <c r="M19388">
        <v>0</v>
      </c>
      <c r="N19388" s="13" t="s">
        <v>212</v>
      </c>
      <c r="O19388" s="13" t="s">
        <v>95</v>
      </c>
      <c r="P19388">
        <v>29</v>
      </c>
      <c r="Q19388" s="13" t="s">
        <v>97</v>
      </c>
      <c r="R19388" s="13" t="s">
        <v>98</v>
      </c>
      <c r="S19388" s="13" t="s">
        <v>99</v>
      </c>
      <c r="T19388">
        <v>5</v>
      </c>
      <c r="U19388">
        <v>5</v>
      </c>
      <c r="V19388">
        <v>0</v>
      </c>
      <c r="W19388" s="13" t="s">
        <v>101</v>
      </c>
      <c r="X19388">
        <v>0.85</v>
      </c>
    </row>
    <row r="19389" spans="1:24" x14ac:dyDescent="0.3">
      <c r="A19389">
        <v>19387</v>
      </c>
      <c r="B19389" t="s">
        <v>197</v>
      </c>
      <c r="C19389" t="s">
        <v>198</v>
      </c>
      <c r="D19389">
        <v>30.618431000000001</v>
      </c>
      <c r="E19389">
        <v>76.760069999999999</v>
      </c>
      <c r="F19389" s="18">
        <v>44952</v>
      </c>
      <c r="G19389" s="19">
        <v>0.16666666666666699</v>
      </c>
      <c r="H19389">
        <v>4</v>
      </c>
      <c r="I19389" s="13" t="s">
        <v>202</v>
      </c>
      <c r="J19389">
        <v>0</v>
      </c>
      <c r="K19389" s="13" t="s">
        <v>214</v>
      </c>
      <c r="L19389">
        <v>5</v>
      </c>
      <c r="M19389">
        <v>0</v>
      </c>
      <c r="N19389" s="13" t="s">
        <v>192</v>
      </c>
      <c r="O19389" s="13" t="s">
        <v>97</v>
      </c>
      <c r="P19389">
        <v>19</v>
      </c>
      <c r="Q19389" s="13" t="s">
        <v>95</v>
      </c>
      <c r="R19389" s="13" t="s">
        <v>199</v>
      </c>
      <c r="S19389" s="13" t="s">
        <v>193</v>
      </c>
      <c r="T19389">
        <v>1</v>
      </c>
      <c r="U19389">
        <v>1</v>
      </c>
      <c r="V19389">
        <v>0</v>
      </c>
      <c r="W19389" s="13" t="s">
        <v>101</v>
      </c>
      <c r="X19389">
        <v>0.1</v>
      </c>
    </row>
    <row r="19390" spans="1:24" x14ac:dyDescent="0.3">
      <c r="A19390">
        <v>19388</v>
      </c>
      <c r="B19390" t="s">
        <v>217</v>
      </c>
      <c r="C19390" t="s">
        <v>218</v>
      </c>
      <c r="D19390">
        <v>22.560725999999999</v>
      </c>
      <c r="E19390">
        <v>88.208644000000007</v>
      </c>
      <c r="F19390" s="18">
        <v>45516</v>
      </c>
      <c r="G19390" s="19">
        <v>0.58333333333333304</v>
      </c>
      <c r="H19390">
        <v>14</v>
      </c>
      <c r="I19390" s="13" t="s">
        <v>204</v>
      </c>
      <c r="J19390">
        <v>0</v>
      </c>
      <c r="K19390" s="13" t="s">
        <v>191</v>
      </c>
      <c r="L19390">
        <v>2</v>
      </c>
      <c r="M19390">
        <v>0</v>
      </c>
      <c r="N19390" s="13" t="s">
        <v>94</v>
      </c>
      <c r="O19390" s="13" t="s">
        <v>95</v>
      </c>
      <c r="P19390">
        <v>39</v>
      </c>
      <c r="Q19390" s="13" t="s">
        <v>95</v>
      </c>
      <c r="R19390" s="13" t="s">
        <v>213</v>
      </c>
      <c r="S19390" s="13" t="s">
        <v>196</v>
      </c>
      <c r="T19390">
        <v>3</v>
      </c>
      <c r="U19390">
        <v>1</v>
      </c>
      <c r="V19390">
        <v>0</v>
      </c>
      <c r="W19390" s="13" t="s">
        <v>101</v>
      </c>
      <c r="X19390">
        <v>0.45</v>
      </c>
    </row>
    <row r="19391" spans="1:24" x14ac:dyDescent="0.3">
      <c r="A19391">
        <v>19389</v>
      </c>
      <c r="B19391" t="s">
        <v>217</v>
      </c>
      <c r="C19391" t="s">
        <v>218</v>
      </c>
      <c r="D19391">
        <v>22.460887</v>
      </c>
      <c r="E19391">
        <v>88.362803999999997</v>
      </c>
      <c r="F19391" s="18">
        <v>45182</v>
      </c>
      <c r="G19391" s="19">
        <v>0.375</v>
      </c>
      <c r="H19391">
        <v>9</v>
      </c>
      <c r="I19391" s="13" t="s">
        <v>194</v>
      </c>
      <c r="J19391">
        <v>0</v>
      </c>
      <c r="K19391" s="13" t="s">
        <v>191</v>
      </c>
      <c r="L19391">
        <v>3</v>
      </c>
      <c r="M19391">
        <v>0</v>
      </c>
      <c r="N19391" s="13" t="s">
        <v>192</v>
      </c>
      <c r="O19391" s="13" t="s">
        <v>97</v>
      </c>
      <c r="P19391">
        <v>30</v>
      </c>
      <c r="Q19391" s="13" t="s">
        <v>195</v>
      </c>
      <c r="R19391" s="13" t="s">
        <v>205</v>
      </c>
      <c r="S19391" s="13" t="s">
        <v>196</v>
      </c>
      <c r="T19391">
        <v>2</v>
      </c>
      <c r="U19391">
        <v>0</v>
      </c>
      <c r="V19391">
        <v>1</v>
      </c>
      <c r="W19391" s="13" t="s">
        <v>101</v>
      </c>
      <c r="X19391">
        <v>0.25</v>
      </c>
    </row>
    <row r="19392" spans="1:24" x14ac:dyDescent="0.3">
      <c r="A19392">
        <v>19390</v>
      </c>
      <c r="B19392" t="s">
        <v>217</v>
      </c>
      <c r="C19392" t="s">
        <v>218</v>
      </c>
      <c r="D19392">
        <v>22.446525000000001</v>
      </c>
      <c r="E19392">
        <v>88.462624000000005</v>
      </c>
      <c r="F19392" s="18">
        <v>44883</v>
      </c>
      <c r="G19392" s="19">
        <v>0.58333333333333304</v>
      </c>
      <c r="H19392">
        <v>14</v>
      </c>
      <c r="I19392" s="13" t="s">
        <v>211</v>
      </c>
      <c r="J19392">
        <v>0</v>
      </c>
      <c r="K19392" s="13" t="s">
        <v>214</v>
      </c>
      <c r="L19392">
        <v>1</v>
      </c>
      <c r="M19392">
        <v>0</v>
      </c>
      <c r="N19392" s="13" t="s">
        <v>192</v>
      </c>
      <c r="O19392" s="13" t="s">
        <v>97</v>
      </c>
      <c r="P19392">
        <v>30</v>
      </c>
      <c r="Q19392" s="13" t="s">
        <v>95</v>
      </c>
      <c r="R19392" s="13" t="s">
        <v>208</v>
      </c>
      <c r="S19392" s="13" t="s">
        <v>196</v>
      </c>
      <c r="T19392">
        <v>2</v>
      </c>
      <c r="U19392">
        <v>1</v>
      </c>
      <c r="V19392">
        <v>0</v>
      </c>
      <c r="W19392" s="13" t="s">
        <v>101</v>
      </c>
      <c r="X19392">
        <v>0.1</v>
      </c>
    </row>
    <row r="19393" spans="1:24" x14ac:dyDescent="0.3">
      <c r="A19393">
        <v>19391</v>
      </c>
      <c r="B19393" t="s">
        <v>197</v>
      </c>
      <c r="C19393" t="s">
        <v>198</v>
      </c>
      <c r="D19393">
        <v>30.753398000000001</v>
      </c>
      <c r="E19393">
        <v>76.794606000000002</v>
      </c>
      <c r="F19393" s="18">
        <v>45406</v>
      </c>
      <c r="G19393" s="19">
        <v>0.33333333333333298</v>
      </c>
      <c r="H19393">
        <v>8</v>
      </c>
      <c r="I19393" s="13" t="s">
        <v>194</v>
      </c>
      <c r="J19393">
        <v>0</v>
      </c>
      <c r="K19393" s="13" t="s">
        <v>92</v>
      </c>
      <c r="L19393">
        <v>4</v>
      </c>
      <c r="M19393">
        <v>1</v>
      </c>
      <c r="N19393" s="13" t="s">
        <v>212</v>
      </c>
      <c r="O19393" s="13" t="s">
        <v>95</v>
      </c>
      <c r="P19393">
        <v>39</v>
      </c>
      <c r="Q19393" s="13" t="s">
        <v>97</v>
      </c>
      <c r="R19393" s="13" t="s">
        <v>208</v>
      </c>
      <c r="S19393" s="13" t="s">
        <v>196</v>
      </c>
      <c r="T19393">
        <v>2</v>
      </c>
      <c r="U19393">
        <v>2</v>
      </c>
      <c r="V19393">
        <v>1</v>
      </c>
      <c r="W19393" s="13" t="s">
        <v>101</v>
      </c>
      <c r="X19393">
        <v>0.8</v>
      </c>
    </row>
    <row r="19394" spans="1:24" x14ac:dyDescent="0.3">
      <c r="A19394">
        <v>19392</v>
      </c>
      <c r="B19394" t="s">
        <v>197</v>
      </c>
      <c r="C19394" t="s">
        <v>198</v>
      </c>
      <c r="D19394">
        <v>30.781839000000002</v>
      </c>
      <c r="E19394">
        <v>76.811762999999999</v>
      </c>
      <c r="F19394" s="18">
        <v>44964</v>
      </c>
      <c r="G19394" s="19">
        <v>0.75</v>
      </c>
      <c r="H19394">
        <v>18</v>
      </c>
      <c r="I19394" s="13" t="s">
        <v>215</v>
      </c>
      <c r="J19394">
        <v>0</v>
      </c>
      <c r="K19394" s="13" t="s">
        <v>92</v>
      </c>
      <c r="L19394">
        <v>3</v>
      </c>
      <c r="M19394">
        <v>1</v>
      </c>
      <c r="N19394" s="13" t="s">
        <v>94</v>
      </c>
      <c r="O19394" s="13" t="s">
        <v>95</v>
      </c>
      <c r="P19394">
        <v>26</v>
      </c>
      <c r="Q19394" s="13" t="s">
        <v>97</v>
      </c>
      <c r="R19394" s="13" t="s">
        <v>199</v>
      </c>
      <c r="S19394" s="13" t="s">
        <v>196</v>
      </c>
      <c r="T19394">
        <v>3</v>
      </c>
      <c r="U19394">
        <v>2</v>
      </c>
      <c r="V19394">
        <v>1</v>
      </c>
      <c r="W19394" s="13" t="s">
        <v>101</v>
      </c>
      <c r="X19394">
        <v>0.8</v>
      </c>
    </row>
    <row r="19395" spans="1:24" x14ac:dyDescent="0.3">
      <c r="A19395">
        <v>19393</v>
      </c>
      <c r="B19395" t="s">
        <v>209</v>
      </c>
      <c r="C19395" t="s">
        <v>210</v>
      </c>
      <c r="D19395">
        <v>17.518318000000001</v>
      </c>
      <c r="E19395">
        <v>78.260980000000004</v>
      </c>
      <c r="F19395" s="18">
        <v>44994</v>
      </c>
      <c r="G19395" s="19">
        <v>0.16666666666666699</v>
      </c>
      <c r="H19395">
        <v>4</v>
      </c>
      <c r="I19395" s="13" t="s">
        <v>202</v>
      </c>
      <c r="J19395">
        <v>0</v>
      </c>
      <c r="K19395" s="13" t="s">
        <v>191</v>
      </c>
      <c r="L19395">
        <v>1</v>
      </c>
      <c r="M19395">
        <v>1</v>
      </c>
      <c r="N19395" s="13" t="s">
        <v>192</v>
      </c>
      <c r="O19395" s="13" t="s">
        <v>97</v>
      </c>
      <c r="P19395">
        <v>19</v>
      </c>
      <c r="Q19395" s="13" t="s">
        <v>95</v>
      </c>
      <c r="R19395" s="13" t="s">
        <v>205</v>
      </c>
      <c r="S19395" s="13" t="s">
        <v>193</v>
      </c>
      <c r="T19395">
        <v>1</v>
      </c>
      <c r="U19395">
        <v>0</v>
      </c>
      <c r="V19395">
        <v>0</v>
      </c>
      <c r="W19395" s="13" t="s">
        <v>101</v>
      </c>
      <c r="X19395">
        <v>0.1</v>
      </c>
    </row>
    <row r="19396" spans="1:24" x14ac:dyDescent="0.3">
      <c r="A19396">
        <v>19394</v>
      </c>
      <c r="B19396" t="s">
        <v>197</v>
      </c>
      <c r="C19396" t="s">
        <v>198</v>
      </c>
      <c r="D19396">
        <v>30.764783000000001</v>
      </c>
      <c r="E19396">
        <v>76.887720000000002</v>
      </c>
      <c r="F19396" s="18">
        <v>44806</v>
      </c>
      <c r="G19396" s="19">
        <v>0.5</v>
      </c>
      <c r="H19396">
        <v>12</v>
      </c>
      <c r="I19396" s="13" t="s">
        <v>211</v>
      </c>
      <c r="J19396">
        <v>0</v>
      </c>
      <c r="K19396" s="13" t="s">
        <v>191</v>
      </c>
      <c r="L19396">
        <v>1</v>
      </c>
      <c r="M19396">
        <v>1</v>
      </c>
      <c r="N19396" s="13" t="s">
        <v>94</v>
      </c>
      <c r="O19396" s="13" t="s">
        <v>95</v>
      </c>
      <c r="P19396">
        <v>21</v>
      </c>
      <c r="Q19396" s="13" t="s">
        <v>97</v>
      </c>
      <c r="R19396" s="13" t="s">
        <v>199</v>
      </c>
      <c r="S19396" s="13" t="s">
        <v>196</v>
      </c>
      <c r="T19396">
        <v>1</v>
      </c>
      <c r="U19396">
        <v>1</v>
      </c>
      <c r="V19396">
        <v>0</v>
      </c>
      <c r="W19396" s="13" t="s">
        <v>101</v>
      </c>
      <c r="X19396">
        <v>0.65</v>
      </c>
    </row>
    <row r="19397" spans="1:24" x14ac:dyDescent="0.3">
      <c r="A19397">
        <v>19395</v>
      </c>
      <c r="B19397" t="s">
        <v>190</v>
      </c>
      <c r="C19397" t="s">
        <v>80</v>
      </c>
      <c r="D19397">
        <v>18.966311999999999</v>
      </c>
      <c r="E19397">
        <v>72.992334999999997</v>
      </c>
      <c r="F19397" s="18">
        <v>45249</v>
      </c>
      <c r="G19397" s="19">
        <v>0.54166666666666696</v>
      </c>
      <c r="H19397">
        <v>13</v>
      </c>
      <c r="I19397" s="13" t="s">
        <v>89</v>
      </c>
      <c r="J19397">
        <v>1</v>
      </c>
      <c r="K19397" s="13" t="s">
        <v>191</v>
      </c>
      <c r="L19397">
        <v>2</v>
      </c>
      <c r="M19397">
        <v>1</v>
      </c>
      <c r="N19397" s="13" t="s">
        <v>192</v>
      </c>
      <c r="O19397" s="13" t="s">
        <v>97</v>
      </c>
      <c r="P19397">
        <v>22</v>
      </c>
      <c r="Q19397" s="13" t="s">
        <v>95</v>
      </c>
      <c r="R19397" s="13" t="s">
        <v>98</v>
      </c>
      <c r="S19397" s="13" t="s">
        <v>193</v>
      </c>
      <c r="T19397">
        <v>1</v>
      </c>
      <c r="U19397">
        <v>0</v>
      </c>
      <c r="V19397">
        <v>0</v>
      </c>
      <c r="W19397" s="13" t="s">
        <v>101</v>
      </c>
      <c r="X19397">
        <v>0.1</v>
      </c>
    </row>
    <row r="19398" spans="1:24" x14ac:dyDescent="0.3">
      <c r="A19398">
        <v>19396</v>
      </c>
      <c r="B19398" t="s">
        <v>206</v>
      </c>
      <c r="C19398" t="s">
        <v>207</v>
      </c>
      <c r="D19398">
        <v>13.122088</v>
      </c>
      <c r="E19398">
        <v>77.676777000000001</v>
      </c>
      <c r="F19398" s="18">
        <v>45145</v>
      </c>
      <c r="G19398" s="19">
        <v>0.91666666666666696</v>
      </c>
      <c r="H19398">
        <v>22</v>
      </c>
      <c r="I19398" s="13" t="s">
        <v>204</v>
      </c>
      <c r="J19398">
        <v>0</v>
      </c>
      <c r="K19398" s="13" t="s">
        <v>191</v>
      </c>
      <c r="L19398">
        <v>1</v>
      </c>
      <c r="M19398">
        <v>0</v>
      </c>
      <c r="N19398" s="13" t="s">
        <v>94</v>
      </c>
      <c r="O19398" s="13" t="s">
        <v>95</v>
      </c>
      <c r="P19398">
        <v>24</v>
      </c>
      <c r="Q19398" s="13" t="s">
        <v>195</v>
      </c>
      <c r="R19398" s="13" t="s">
        <v>213</v>
      </c>
      <c r="S19398" s="13" t="s">
        <v>196</v>
      </c>
      <c r="T19398">
        <v>4</v>
      </c>
      <c r="U19398">
        <v>0</v>
      </c>
      <c r="V19398">
        <v>0</v>
      </c>
      <c r="W19398" s="13" t="s">
        <v>101</v>
      </c>
      <c r="X19398">
        <v>0.45</v>
      </c>
    </row>
    <row r="19399" spans="1:24" x14ac:dyDescent="0.3">
      <c r="A19399">
        <v>19397</v>
      </c>
      <c r="B19399" t="s">
        <v>79</v>
      </c>
      <c r="C19399" t="s">
        <v>80</v>
      </c>
      <c r="D19399">
        <v>18.536102</v>
      </c>
      <c r="E19399">
        <v>73.796257999999995</v>
      </c>
      <c r="F19399" s="18">
        <v>45081</v>
      </c>
      <c r="G19399" s="19">
        <v>0</v>
      </c>
      <c r="H19399">
        <v>0</v>
      </c>
      <c r="I19399" s="13" t="s">
        <v>89</v>
      </c>
      <c r="J19399">
        <v>1</v>
      </c>
      <c r="K19399" s="13" t="s">
        <v>191</v>
      </c>
      <c r="L19399">
        <v>5</v>
      </c>
      <c r="M19399">
        <v>0</v>
      </c>
      <c r="N19399" s="13" t="s">
        <v>94</v>
      </c>
      <c r="O19399" s="13" t="s">
        <v>95</v>
      </c>
      <c r="P19399">
        <v>16</v>
      </c>
      <c r="Q19399" s="13" t="s">
        <v>195</v>
      </c>
      <c r="R19399" s="13" t="s">
        <v>213</v>
      </c>
      <c r="S19399" s="13" t="s">
        <v>196</v>
      </c>
      <c r="T19399">
        <v>5</v>
      </c>
      <c r="U19399">
        <v>0</v>
      </c>
      <c r="V19399">
        <v>0</v>
      </c>
      <c r="W19399" s="13" t="s">
        <v>101</v>
      </c>
      <c r="X19399">
        <v>0.45</v>
      </c>
    </row>
    <row r="19400" spans="1:24" x14ac:dyDescent="0.3">
      <c r="A19400">
        <v>19398</v>
      </c>
      <c r="B19400" t="s">
        <v>190</v>
      </c>
      <c r="C19400" t="s">
        <v>80</v>
      </c>
      <c r="D19400">
        <v>18.968540999999998</v>
      </c>
      <c r="E19400">
        <v>72.837545000000006</v>
      </c>
      <c r="F19400" s="18">
        <v>44959</v>
      </c>
      <c r="G19400" s="19">
        <v>0.41666666666666702</v>
      </c>
      <c r="H19400">
        <v>10</v>
      </c>
      <c r="I19400" s="13" t="s">
        <v>202</v>
      </c>
      <c r="J19400">
        <v>0</v>
      </c>
      <c r="K19400" s="13" t="s">
        <v>191</v>
      </c>
      <c r="L19400">
        <v>5</v>
      </c>
      <c r="M19400">
        <v>0</v>
      </c>
      <c r="N19400" s="13" t="s">
        <v>94</v>
      </c>
      <c r="O19400" s="13" t="s">
        <v>95</v>
      </c>
      <c r="P19400">
        <v>18</v>
      </c>
      <c r="Q19400" s="13" t="s">
        <v>195</v>
      </c>
      <c r="R19400" s="13" t="s">
        <v>98</v>
      </c>
      <c r="S19400" s="13" t="s">
        <v>196</v>
      </c>
      <c r="T19400">
        <v>2</v>
      </c>
      <c r="U19400">
        <v>0</v>
      </c>
      <c r="V19400">
        <v>1</v>
      </c>
      <c r="W19400" s="13" t="s">
        <v>101</v>
      </c>
      <c r="X19400">
        <v>0.6</v>
      </c>
    </row>
    <row r="19401" spans="1:24" x14ac:dyDescent="0.3">
      <c r="A19401">
        <v>19399</v>
      </c>
      <c r="B19401" t="s">
        <v>203</v>
      </c>
      <c r="C19401" t="s">
        <v>203</v>
      </c>
      <c r="D19401">
        <v>28.404402000000001</v>
      </c>
      <c r="E19401">
        <v>76.891098999999997</v>
      </c>
      <c r="F19401" s="18">
        <v>44677</v>
      </c>
      <c r="G19401" s="19">
        <v>0</v>
      </c>
      <c r="H19401">
        <v>0</v>
      </c>
      <c r="I19401" s="13" t="s">
        <v>215</v>
      </c>
      <c r="J19401">
        <v>0</v>
      </c>
      <c r="K19401" s="13" t="s">
        <v>214</v>
      </c>
      <c r="L19401">
        <v>3</v>
      </c>
      <c r="M19401">
        <v>1</v>
      </c>
      <c r="N19401" s="13" t="s">
        <v>192</v>
      </c>
      <c r="O19401" s="13" t="s">
        <v>97</v>
      </c>
      <c r="P19401">
        <v>19</v>
      </c>
      <c r="Q19401" s="13" t="s">
        <v>95</v>
      </c>
      <c r="R19401" s="13" t="s">
        <v>205</v>
      </c>
      <c r="S19401" s="13" t="s">
        <v>196</v>
      </c>
      <c r="T19401">
        <v>2</v>
      </c>
      <c r="U19401">
        <v>1</v>
      </c>
      <c r="V19401">
        <v>0</v>
      </c>
      <c r="W19401" s="13" t="s">
        <v>101</v>
      </c>
      <c r="X19401">
        <v>0.1</v>
      </c>
    </row>
    <row r="19402" spans="1:24" x14ac:dyDescent="0.3">
      <c r="A19402">
        <v>19400</v>
      </c>
      <c r="B19402" t="s">
        <v>209</v>
      </c>
      <c r="C19402" t="s">
        <v>210</v>
      </c>
      <c r="D19402">
        <v>17.567976999999999</v>
      </c>
      <c r="E19402">
        <v>78.335239999999999</v>
      </c>
      <c r="F19402" s="18">
        <v>45195</v>
      </c>
      <c r="G19402" s="19">
        <v>0</v>
      </c>
      <c r="H19402">
        <v>0</v>
      </c>
      <c r="I19402" s="13" t="s">
        <v>215</v>
      </c>
      <c r="J19402">
        <v>0</v>
      </c>
      <c r="K19402" s="13" t="s">
        <v>214</v>
      </c>
      <c r="L19402">
        <v>4</v>
      </c>
      <c r="M19402">
        <v>0</v>
      </c>
      <c r="N19402" s="13" t="s">
        <v>192</v>
      </c>
      <c r="O19402" s="13" t="s">
        <v>97</v>
      </c>
      <c r="P19402">
        <v>33</v>
      </c>
      <c r="Q19402" s="13" t="s">
        <v>195</v>
      </c>
      <c r="R19402" s="13" t="s">
        <v>98</v>
      </c>
      <c r="S19402" s="13" t="s">
        <v>196</v>
      </c>
      <c r="T19402">
        <v>1</v>
      </c>
      <c r="U19402">
        <v>0</v>
      </c>
      <c r="V19402">
        <v>0</v>
      </c>
      <c r="W19402" s="13" t="s">
        <v>101</v>
      </c>
      <c r="X19402">
        <v>0.1</v>
      </c>
    </row>
    <row r="19403" spans="1:24" x14ac:dyDescent="0.3">
      <c r="A19403">
        <v>19401</v>
      </c>
      <c r="B19403" t="s">
        <v>206</v>
      </c>
      <c r="C19403" t="s">
        <v>207</v>
      </c>
      <c r="D19403">
        <v>12.980805999999999</v>
      </c>
      <c r="E19403">
        <v>77.526471000000001</v>
      </c>
      <c r="F19403" s="18">
        <v>44674</v>
      </c>
      <c r="G19403" s="19">
        <v>0.875</v>
      </c>
      <c r="H19403">
        <v>21</v>
      </c>
      <c r="I19403" s="13" t="s">
        <v>219</v>
      </c>
      <c r="J19403">
        <v>1</v>
      </c>
      <c r="K19403" s="13" t="s">
        <v>214</v>
      </c>
      <c r="L19403">
        <v>1</v>
      </c>
      <c r="M19403">
        <v>1</v>
      </c>
      <c r="N19403" s="13" t="s">
        <v>212</v>
      </c>
      <c r="O19403" s="13" t="s">
        <v>195</v>
      </c>
      <c r="P19403">
        <v>27</v>
      </c>
      <c r="Q19403" s="13" t="s">
        <v>195</v>
      </c>
      <c r="R19403" s="13" t="s">
        <v>205</v>
      </c>
      <c r="S19403" s="13" t="s">
        <v>193</v>
      </c>
      <c r="T19403">
        <v>1</v>
      </c>
      <c r="U19403">
        <v>0</v>
      </c>
      <c r="V19403">
        <v>0</v>
      </c>
      <c r="W19403" s="13" t="s">
        <v>101</v>
      </c>
      <c r="X19403">
        <v>0.25</v>
      </c>
    </row>
    <row r="19404" spans="1:24" x14ac:dyDescent="0.3">
      <c r="A19404">
        <v>19402</v>
      </c>
      <c r="B19404" t="s">
        <v>190</v>
      </c>
      <c r="C19404" t="s">
        <v>80</v>
      </c>
      <c r="D19404">
        <v>18.896705000000001</v>
      </c>
      <c r="E19404">
        <v>72.853849999999994</v>
      </c>
      <c r="F19404" s="18">
        <v>45747</v>
      </c>
      <c r="G19404" s="19">
        <v>0.41666666666666702</v>
      </c>
      <c r="H19404">
        <v>10</v>
      </c>
      <c r="I19404" s="13" t="s">
        <v>204</v>
      </c>
      <c r="J19404">
        <v>0</v>
      </c>
      <c r="K19404" s="13" t="s">
        <v>214</v>
      </c>
      <c r="L19404">
        <v>3</v>
      </c>
      <c r="M19404">
        <v>1</v>
      </c>
      <c r="N19404" s="13" t="s">
        <v>212</v>
      </c>
      <c r="O19404" s="13" t="s">
        <v>95</v>
      </c>
      <c r="P19404">
        <v>36</v>
      </c>
      <c r="Q19404" s="13" t="s">
        <v>97</v>
      </c>
      <c r="R19404" s="13" t="s">
        <v>213</v>
      </c>
      <c r="S19404" s="13" t="s">
        <v>193</v>
      </c>
      <c r="T19404">
        <v>4</v>
      </c>
      <c r="U19404">
        <v>3</v>
      </c>
      <c r="V19404">
        <v>1</v>
      </c>
      <c r="W19404" s="13" t="s">
        <v>101</v>
      </c>
      <c r="X19404">
        <v>0.8</v>
      </c>
    </row>
    <row r="19405" spans="1:24" x14ac:dyDescent="0.3">
      <c r="A19405">
        <v>19403</v>
      </c>
      <c r="B19405" t="s">
        <v>79</v>
      </c>
      <c r="C19405" t="s">
        <v>80</v>
      </c>
      <c r="D19405">
        <v>18.539486</v>
      </c>
      <c r="E19405">
        <v>73.813455000000005</v>
      </c>
      <c r="F19405" s="18">
        <v>44844</v>
      </c>
      <c r="G19405" s="19">
        <v>0</v>
      </c>
      <c r="H19405">
        <v>0</v>
      </c>
      <c r="I19405" s="13" t="s">
        <v>204</v>
      </c>
      <c r="J19405">
        <v>0</v>
      </c>
      <c r="K19405" s="13" t="s">
        <v>191</v>
      </c>
      <c r="L19405">
        <v>6</v>
      </c>
      <c r="M19405">
        <v>1</v>
      </c>
      <c r="N19405" s="13" t="s">
        <v>94</v>
      </c>
      <c r="O19405" s="13" t="s">
        <v>95</v>
      </c>
      <c r="P19405">
        <v>38</v>
      </c>
      <c r="Q19405" s="13" t="s">
        <v>95</v>
      </c>
      <c r="R19405" s="13" t="s">
        <v>98</v>
      </c>
      <c r="S19405" s="13" t="s">
        <v>196</v>
      </c>
      <c r="T19405">
        <v>3</v>
      </c>
      <c r="U19405">
        <v>1</v>
      </c>
      <c r="V19405">
        <v>0</v>
      </c>
      <c r="W19405" s="13" t="s">
        <v>101</v>
      </c>
      <c r="X19405">
        <v>0.45</v>
      </c>
    </row>
    <row r="19406" spans="1:24" x14ac:dyDescent="0.3">
      <c r="A19406">
        <v>19404</v>
      </c>
      <c r="B19406" t="s">
        <v>197</v>
      </c>
      <c r="C19406" t="s">
        <v>198</v>
      </c>
      <c r="D19406">
        <v>30.759245</v>
      </c>
      <c r="E19406">
        <v>76.796672000000001</v>
      </c>
      <c r="F19406" s="18">
        <v>45734</v>
      </c>
      <c r="G19406" s="19">
        <v>0.58333333333333304</v>
      </c>
      <c r="H19406">
        <v>14</v>
      </c>
      <c r="I19406" s="13" t="s">
        <v>215</v>
      </c>
      <c r="J19406">
        <v>0</v>
      </c>
      <c r="K19406" s="13" t="s">
        <v>191</v>
      </c>
      <c r="L19406">
        <v>2</v>
      </c>
      <c r="M19406">
        <v>0</v>
      </c>
      <c r="N19406" s="13" t="s">
        <v>212</v>
      </c>
      <c r="O19406" s="13" t="s">
        <v>95</v>
      </c>
      <c r="P19406">
        <v>22</v>
      </c>
      <c r="Q19406" s="13" t="s">
        <v>97</v>
      </c>
      <c r="R19406" s="13" t="s">
        <v>205</v>
      </c>
      <c r="S19406" s="13" t="s">
        <v>196</v>
      </c>
      <c r="T19406">
        <v>1</v>
      </c>
      <c r="U19406">
        <v>1</v>
      </c>
      <c r="V19406">
        <v>0</v>
      </c>
      <c r="W19406" s="13" t="s">
        <v>101</v>
      </c>
      <c r="X19406">
        <v>0.65</v>
      </c>
    </row>
    <row r="19407" spans="1:24" x14ac:dyDescent="0.3">
      <c r="A19407">
        <v>19405</v>
      </c>
      <c r="B19407" t="s">
        <v>200</v>
      </c>
      <c r="C19407" t="s">
        <v>201</v>
      </c>
      <c r="D19407">
        <v>13.019011000000001</v>
      </c>
      <c r="E19407">
        <v>80.256855999999999</v>
      </c>
      <c r="F19407" s="18">
        <v>44618</v>
      </c>
      <c r="G19407" s="19">
        <v>0.79166666666666696</v>
      </c>
      <c r="H19407">
        <v>19</v>
      </c>
      <c r="I19407" s="13" t="s">
        <v>219</v>
      </c>
      <c r="J19407">
        <v>1</v>
      </c>
      <c r="K19407" s="13" t="s">
        <v>191</v>
      </c>
      <c r="L19407">
        <v>4</v>
      </c>
      <c r="M19407">
        <v>1</v>
      </c>
      <c r="N19407" s="13" t="s">
        <v>192</v>
      </c>
      <c r="O19407" s="13" t="s">
        <v>97</v>
      </c>
      <c r="P19407">
        <v>17</v>
      </c>
      <c r="Q19407" s="13" t="s">
        <v>97</v>
      </c>
      <c r="R19407" s="13" t="s">
        <v>199</v>
      </c>
      <c r="S19407" s="13" t="s">
        <v>196</v>
      </c>
      <c r="T19407">
        <v>5</v>
      </c>
      <c r="U19407">
        <v>2</v>
      </c>
      <c r="V19407">
        <v>1</v>
      </c>
      <c r="W19407" s="13" t="s">
        <v>101</v>
      </c>
      <c r="X19407">
        <v>0.45</v>
      </c>
    </row>
    <row r="19408" spans="1:24" x14ac:dyDescent="0.3">
      <c r="A19408">
        <v>19406</v>
      </c>
      <c r="B19408" t="s">
        <v>197</v>
      </c>
      <c r="C19408" t="s">
        <v>198</v>
      </c>
      <c r="D19408">
        <v>30.757567999999999</v>
      </c>
      <c r="E19408">
        <v>76.799186000000006</v>
      </c>
      <c r="F19408" s="18">
        <v>45279</v>
      </c>
      <c r="G19408" s="19">
        <v>0.33333333333333298</v>
      </c>
      <c r="H19408">
        <v>8</v>
      </c>
      <c r="I19408" s="13" t="s">
        <v>215</v>
      </c>
      <c r="J19408">
        <v>0</v>
      </c>
      <c r="K19408" s="13" t="s">
        <v>214</v>
      </c>
      <c r="L19408">
        <v>1</v>
      </c>
      <c r="M19408">
        <v>0</v>
      </c>
      <c r="N19408" s="13" t="s">
        <v>212</v>
      </c>
      <c r="O19408" s="13" t="s">
        <v>95</v>
      </c>
      <c r="P19408">
        <v>21</v>
      </c>
      <c r="Q19408" s="13" t="s">
        <v>97</v>
      </c>
      <c r="R19408" s="13" t="s">
        <v>199</v>
      </c>
      <c r="S19408" s="13" t="s">
        <v>193</v>
      </c>
      <c r="T19408">
        <v>4</v>
      </c>
      <c r="U19408">
        <v>1</v>
      </c>
      <c r="V19408">
        <v>1</v>
      </c>
      <c r="W19408" s="13" t="s">
        <v>101</v>
      </c>
      <c r="X19408">
        <v>0.8</v>
      </c>
    </row>
    <row r="19409" spans="1:24" x14ac:dyDescent="0.3">
      <c r="A19409">
        <v>19407</v>
      </c>
      <c r="B19409" t="s">
        <v>190</v>
      </c>
      <c r="C19409" t="s">
        <v>80</v>
      </c>
      <c r="D19409">
        <v>19.258338999999999</v>
      </c>
      <c r="E19409">
        <v>72.788183000000004</v>
      </c>
      <c r="F19409" s="18">
        <v>45092</v>
      </c>
      <c r="G19409" s="19">
        <v>0.79166666666666696</v>
      </c>
      <c r="H19409">
        <v>19</v>
      </c>
      <c r="I19409" s="13" t="s">
        <v>202</v>
      </c>
      <c r="J19409">
        <v>0</v>
      </c>
      <c r="K19409" s="13" t="s">
        <v>92</v>
      </c>
      <c r="L19409">
        <v>6</v>
      </c>
      <c r="M19409">
        <v>0</v>
      </c>
      <c r="N19409" s="13" t="s">
        <v>192</v>
      </c>
      <c r="O19409" s="13" t="s">
        <v>97</v>
      </c>
      <c r="P19409">
        <v>39</v>
      </c>
      <c r="Q19409" s="13" t="s">
        <v>97</v>
      </c>
      <c r="R19409" s="13" t="s">
        <v>98</v>
      </c>
      <c r="S19409" s="13" t="s">
        <v>196</v>
      </c>
      <c r="T19409">
        <v>2</v>
      </c>
      <c r="U19409">
        <v>2</v>
      </c>
      <c r="V19409">
        <v>1</v>
      </c>
      <c r="W19409" s="13" t="s">
        <v>101</v>
      </c>
      <c r="X19409">
        <v>0.45</v>
      </c>
    </row>
    <row r="19410" spans="1:24" x14ac:dyDescent="0.3">
      <c r="A19410">
        <v>19408</v>
      </c>
      <c r="B19410" t="s">
        <v>206</v>
      </c>
      <c r="C19410" t="s">
        <v>207</v>
      </c>
      <c r="D19410">
        <v>12.833296000000001</v>
      </c>
      <c r="E19410">
        <v>77.644868000000002</v>
      </c>
      <c r="F19410" s="18">
        <v>45526</v>
      </c>
      <c r="G19410" s="19">
        <v>0.33333333333333298</v>
      </c>
      <c r="H19410">
        <v>8</v>
      </c>
      <c r="I19410" s="13" t="s">
        <v>202</v>
      </c>
      <c r="J19410">
        <v>0</v>
      </c>
      <c r="K19410" s="13" t="s">
        <v>191</v>
      </c>
      <c r="L19410">
        <v>2</v>
      </c>
      <c r="M19410">
        <v>0</v>
      </c>
      <c r="N19410" s="13" t="s">
        <v>94</v>
      </c>
      <c r="O19410" s="13" t="s">
        <v>95</v>
      </c>
      <c r="P19410">
        <v>21</v>
      </c>
      <c r="Q19410" s="13" t="s">
        <v>97</v>
      </c>
      <c r="R19410" s="13" t="s">
        <v>199</v>
      </c>
      <c r="S19410" s="13" t="s">
        <v>193</v>
      </c>
      <c r="T19410">
        <v>5</v>
      </c>
      <c r="U19410">
        <v>0</v>
      </c>
      <c r="V19410">
        <v>1</v>
      </c>
      <c r="W19410" s="13" t="s">
        <v>101</v>
      </c>
      <c r="X19410">
        <v>0.8</v>
      </c>
    </row>
    <row r="19411" spans="1:24" x14ac:dyDescent="0.3">
      <c r="A19411">
        <v>19409</v>
      </c>
      <c r="B19411" t="s">
        <v>190</v>
      </c>
      <c r="C19411" t="s">
        <v>80</v>
      </c>
      <c r="D19411">
        <v>19.127040000000001</v>
      </c>
      <c r="E19411">
        <v>72.859173999999996</v>
      </c>
      <c r="F19411" s="18">
        <v>44746</v>
      </c>
      <c r="G19411" s="19">
        <v>0.83333333333333304</v>
      </c>
      <c r="H19411">
        <v>20</v>
      </c>
      <c r="I19411" s="13" t="s">
        <v>204</v>
      </c>
      <c r="J19411">
        <v>0</v>
      </c>
      <c r="K19411" s="13" t="s">
        <v>214</v>
      </c>
      <c r="L19411">
        <v>2</v>
      </c>
      <c r="M19411">
        <v>0</v>
      </c>
      <c r="N19411" s="13" t="s">
        <v>192</v>
      </c>
      <c r="O19411" s="13" t="s">
        <v>97</v>
      </c>
      <c r="P19411">
        <v>16</v>
      </c>
      <c r="Q19411" s="13" t="s">
        <v>95</v>
      </c>
      <c r="R19411" s="13" t="s">
        <v>208</v>
      </c>
      <c r="S19411" s="13" t="s">
        <v>99</v>
      </c>
      <c r="T19411">
        <v>5</v>
      </c>
      <c r="U19411">
        <v>5</v>
      </c>
      <c r="V19411">
        <v>0</v>
      </c>
      <c r="W19411" s="13" t="s">
        <v>101</v>
      </c>
      <c r="X19411">
        <v>0.3</v>
      </c>
    </row>
    <row r="19412" spans="1:24" x14ac:dyDescent="0.3">
      <c r="A19412">
        <v>19410</v>
      </c>
      <c r="B19412" t="s">
        <v>203</v>
      </c>
      <c r="C19412" t="s">
        <v>203</v>
      </c>
      <c r="D19412">
        <v>28.796498</v>
      </c>
      <c r="E19412">
        <v>76.974269000000007</v>
      </c>
      <c r="F19412" s="18">
        <v>44995</v>
      </c>
      <c r="G19412" s="19">
        <v>0.875</v>
      </c>
      <c r="H19412">
        <v>21</v>
      </c>
      <c r="I19412" s="13" t="s">
        <v>211</v>
      </c>
      <c r="J19412">
        <v>0</v>
      </c>
      <c r="K19412" s="13" t="s">
        <v>214</v>
      </c>
      <c r="L19412">
        <v>6</v>
      </c>
      <c r="M19412">
        <v>0</v>
      </c>
      <c r="N19412" s="13" t="s">
        <v>212</v>
      </c>
      <c r="O19412" s="13" t="s">
        <v>195</v>
      </c>
      <c r="P19412">
        <v>31</v>
      </c>
      <c r="Q19412" s="13" t="s">
        <v>95</v>
      </c>
      <c r="R19412" s="13" t="s">
        <v>213</v>
      </c>
      <c r="S19412" s="13" t="s">
        <v>193</v>
      </c>
      <c r="T19412">
        <v>4</v>
      </c>
      <c r="U19412">
        <v>3</v>
      </c>
      <c r="V19412">
        <v>0</v>
      </c>
      <c r="W19412" s="13" t="s">
        <v>101</v>
      </c>
      <c r="X19412">
        <v>0.25</v>
      </c>
    </row>
    <row r="19413" spans="1:24" x14ac:dyDescent="0.3">
      <c r="A19413">
        <v>19411</v>
      </c>
      <c r="B19413" t="s">
        <v>203</v>
      </c>
      <c r="C19413" t="s">
        <v>203</v>
      </c>
      <c r="D19413">
        <v>28.576564999999999</v>
      </c>
      <c r="E19413">
        <v>77.128372999999996</v>
      </c>
      <c r="F19413" s="18">
        <v>45244</v>
      </c>
      <c r="G19413" s="19">
        <v>0.95833333333333304</v>
      </c>
      <c r="H19413">
        <v>23</v>
      </c>
      <c r="I19413" s="13" t="s">
        <v>215</v>
      </c>
      <c r="J19413">
        <v>0</v>
      </c>
      <c r="K19413" s="13" t="s">
        <v>92</v>
      </c>
      <c r="L19413">
        <v>3</v>
      </c>
      <c r="M19413">
        <v>0</v>
      </c>
      <c r="N19413" s="13" t="s">
        <v>192</v>
      </c>
      <c r="O19413" s="13" t="s">
        <v>97</v>
      </c>
      <c r="P19413">
        <v>30</v>
      </c>
      <c r="Q19413" s="13" t="s">
        <v>195</v>
      </c>
      <c r="R19413" s="13" t="s">
        <v>205</v>
      </c>
      <c r="S19413" s="13" t="s">
        <v>196</v>
      </c>
      <c r="T19413">
        <v>4</v>
      </c>
      <c r="U19413">
        <v>1</v>
      </c>
      <c r="V19413">
        <v>0</v>
      </c>
      <c r="W19413" s="13" t="s">
        <v>101</v>
      </c>
      <c r="X19413">
        <v>0.1</v>
      </c>
    </row>
    <row r="19414" spans="1:24" x14ac:dyDescent="0.3">
      <c r="A19414">
        <v>19412</v>
      </c>
      <c r="B19414" t="s">
        <v>197</v>
      </c>
      <c r="C19414" t="s">
        <v>198</v>
      </c>
      <c r="D19414">
        <v>30.718648000000002</v>
      </c>
      <c r="E19414">
        <v>76.893527000000006</v>
      </c>
      <c r="F19414" s="18">
        <v>44745</v>
      </c>
      <c r="G19414" s="19">
        <v>0.45833333333333298</v>
      </c>
      <c r="H19414">
        <v>11</v>
      </c>
      <c r="I19414" s="13" t="s">
        <v>89</v>
      </c>
      <c r="J19414">
        <v>1</v>
      </c>
      <c r="K19414" s="13" t="s">
        <v>92</v>
      </c>
      <c r="L19414">
        <v>3</v>
      </c>
      <c r="M19414">
        <v>0</v>
      </c>
      <c r="N19414" s="13" t="s">
        <v>94</v>
      </c>
      <c r="O19414" s="13" t="s">
        <v>95</v>
      </c>
      <c r="P19414">
        <v>20</v>
      </c>
      <c r="Q19414" s="13" t="s">
        <v>195</v>
      </c>
      <c r="R19414" s="13" t="s">
        <v>213</v>
      </c>
      <c r="S19414" s="13" t="s">
        <v>99</v>
      </c>
      <c r="T19414">
        <v>5</v>
      </c>
      <c r="U19414">
        <v>5</v>
      </c>
      <c r="V19414">
        <v>0</v>
      </c>
      <c r="W19414" s="13" t="s">
        <v>101</v>
      </c>
      <c r="X19414">
        <v>0.65</v>
      </c>
    </row>
    <row r="19415" spans="1:24" x14ac:dyDescent="0.3">
      <c r="A19415">
        <v>19413</v>
      </c>
      <c r="B19415" t="s">
        <v>217</v>
      </c>
      <c r="C19415" t="s">
        <v>218</v>
      </c>
      <c r="D19415">
        <v>22.658719999999999</v>
      </c>
      <c r="E19415">
        <v>88.298157000000003</v>
      </c>
      <c r="F19415" s="18">
        <v>45369</v>
      </c>
      <c r="G19415" s="19">
        <v>0.625</v>
      </c>
      <c r="H19415">
        <v>15</v>
      </c>
      <c r="I19415" s="13" t="s">
        <v>204</v>
      </c>
      <c r="J19415">
        <v>0</v>
      </c>
      <c r="K19415" s="13" t="s">
        <v>214</v>
      </c>
      <c r="L19415">
        <v>3</v>
      </c>
      <c r="M19415">
        <v>1</v>
      </c>
      <c r="N19415" s="13" t="s">
        <v>192</v>
      </c>
      <c r="O19415" s="13" t="s">
        <v>97</v>
      </c>
      <c r="P19415">
        <v>27</v>
      </c>
      <c r="Q19415" s="13" t="s">
        <v>97</v>
      </c>
      <c r="R19415" s="13" t="s">
        <v>208</v>
      </c>
      <c r="S19415" s="13" t="s">
        <v>196</v>
      </c>
      <c r="T19415">
        <v>2</v>
      </c>
      <c r="U19415">
        <v>1</v>
      </c>
      <c r="V19415">
        <v>0</v>
      </c>
      <c r="W19415" s="13" t="s">
        <v>101</v>
      </c>
      <c r="X19415">
        <v>0.3</v>
      </c>
    </row>
    <row r="19416" spans="1:24" x14ac:dyDescent="0.3">
      <c r="A19416">
        <v>19414</v>
      </c>
      <c r="B19416" t="s">
        <v>209</v>
      </c>
      <c r="C19416" t="s">
        <v>210</v>
      </c>
      <c r="D19416">
        <v>17.249002000000001</v>
      </c>
      <c r="E19416">
        <v>78.554514999999995</v>
      </c>
      <c r="F19416" s="18">
        <v>45429</v>
      </c>
      <c r="G19416" s="19">
        <v>0.375</v>
      </c>
      <c r="H19416">
        <v>9</v>
      </c>
      <c r="I19416" s="13" t="s">
        <v>211</v>
      </c>
      <c r="J19416">
        <v>0</v>
      </c>
      <c r="K19416" s="13" t="s">
        <v>191</v>
      </c>
      <c r="L19416">
        <v>1</v>
      </c>
      <c r="M19416">
        <v>1</v>
      </c>
      <c r="N19416" s="13" t="s">
        <v>94</v>
      </c>
      <c r="O19416" s="13" t="s">
        <v>95</v>
      </c>
      <c r="P19416">
        <v>39</v>
      </c>
      <c r="Q19416" s="13" t="s">
        <v>95</v>
      </c>
      <c r="R19416" s="13" t="s">
        <v>199</v>
      </c>
      <c r="S19416" s="13" t="s">
        <v>196</v>
      </c>
      <c r="T19416">
        <v>2</v>
      </c>
      <c r="U19416">
        <v>1</v>
      </c>
      <c r="V19416">
        <v>1</v>
      </c>
      <c r="W19416" s="13" t="s">
        <v>101</v>
      </c>
      <c r="X19416">
        <v>0.6</v>
      </c>
    </row>
    <row r="19417" spans="1:24" x14ac:dyDescent="0.3">
      <c r="A19417">
        <v>19415</v>
      </c>
      <c r="B19417" t="s">
        <v>209</v>
      </c>
      <c r="C19417" t="s">
        <v>210</v>
      </c>
      <c r="D19417">
        <v>17.223721999999999</v>
      </c>
      <c r="E19417">
        <v>78.577719000000002</v>
      </c>
      <c r="F19417" s="18">
        <v>45405</v>
      </c>
      <c r="G19417" s="19">
        <v>0.20833333333333301</v>
      </c>
      <c r="H19417">
        <v>5</v>
      </c>
      <c r="I19417" s="13" t="s">
        <v>215</v>
      </c>
      <c r="J19417">
        <v>0</v>
      </c>
      <c r="K19417" s="13" t="s">
        <v>191</v>
      </c>
      <c r="L19417">
        <v>1</v>
      </c>
      <c r="M19417">
        <v>1</v>
      </c>
      <c r="N19417" s="13" t="s">
        <v>212</v>
      </c>
      <c r="O19417" s="13" t="s">
        <v>95</v>
      </c>
      <c r="P19417">
        <v>25</v>
      </c>
      <c r="Q19417" s="13" t="s">
        <v>97</v>
      </c>
      <c r="R19417" s="13" t="s">
        <v>213</v>
      </c>
      <c r="S19417" s="13" t="s">
        <v>196</v>
      </c>
      <c r="T19417">
        <v>1</v>
      </c>
      <c r="U19417">
        <v>0</v>
      </c>
      <c r="V19417">
        <v>0</v>
      </c>
      <c r="W19417" s="13" t="s">
        <v>101</v>
      </c>
      <c r="X19417">
        <v>0.65</v>
      </c>
    </row>
    <row r="19418" spans="1:24" x14ac:dyDescent="0.3">
      <c r="A19418">
        <v>19416</v>
      </c>
      <c r="B19418" t="s">
        <v>79</v>
      </c>
      <c r="C19418" t="s">
        <v>80</v>
      </c>
      <c r="D19418">
        <v>18.566279999999999</v>
      </c>
      <c r="E19418">
        <v>73.782351000000006</v>
      </c>
      <c r="F19418" s="18">
        <v>44578</v>
      </c>
      <c r="G19418" s="19">
        <v>0.45833333333333298</v>
      </c>
      <c r="H19418">
        <v>11</v>
      </c>
      <c r="I19418" s="13" t="s">
        <v>204</v>
      </c>
      <c r="J19418">
        <v>0</v>
      </c>
      <c r="K19418" s="13" t="s">
        <v>92</v>
      </c>
      <c r="L19418">
        <v>5</v>
      </c>
      <c r="M19418">
        <v>0</v>
      </c>
      <c r="N19418" s="13" t="s">
        <v>94</v>
      </c>
      <c r="O19418" s="13" t="s">
        <v>95</v>
      </c>
      <c r="P19418">
        <v>36</v>
      </c>
      <c r="Q19418" s="13" t="s">
        <v>195</v>
      </c>
      <c r="R19418" s="13" t="s">
        <v>213</v>
      </c>
      <c r="S19418" s="13" t="s">
        <v>99</v>
      </c>
      <c r="T19418">
        <v>3</v>
      </c>
      <c r="U19418">
        <v>3</v>
      </c>
      <c r="V19418">
        <v>0</v>
      </c>
      <c r="W19418" s="13" t="s">
        <v>101</v>
      </c>
      <c r="X19418">
        <v>0.65</v>
      </c>
    </row>
    <row r="19419" spans="1:24" x14ac:dyDescent="0.3">
      <c r="A19419">
        <v>19417</v>
      </c>
      <c r="B19419" t="s">
        <v>197</v>
      </c>
      <c r="C19419" t="s">
        <v>198</v>
      </c>
      <c r="D19419">
        <v>30.756997999999999</v>
      </c>
      <c r="E19419">
        <v>76.828309000000004</v>
      </c>
      <c r="F19419" s="18">
        <v>44755</v>
      </c>
      <c r="G19419" s="19">
        <v>0.16666666666666699</v>
      </c>
      <c r="H19419">
        <v>4</v>
      </c>
      <c r="I19419" s="13" t="s">
        <v>194</v>
      </c>
      <c r="J19419">
        <v>0</v>
      </c>
      <c r="K19419" s="13" t="s">
        <v>191</v>
      </c>
      <c r="L19419">
        <v>2</v>
      </c>
      <c r="M19419">
        <v>0</v>
      </c>
      <c r="N19419" s="13" t="s">
        <v>192</v>
      </c>
      <c r="O19419" s="13" t="s">
        <v>97</v>
      </c>
      <c r="P19419">
        <v>40</v>
      </c>
      <c r="Q19419" s="13" t="s">
        <v>95</v>
      </c>
      <c r="R19419" s="13" t="s">
        <v>98</v>
      </c>
      <c r="S19419" s="13" t="s">
        <v>196</v>
      </c>
      <c r="T19419">
        <v>4</v>
      </c>
      <c r="U19419">
        <v>1</v>
      </c>
      <c r="V19419">
        <v>0</v>
      </c>
      <c r="W19419" s="13" t="s">
        <v>101</v>
      </c>
      <c r="X19419">
        <v>0.1</v>
      </c>
    </row>
    <row r="19420" spans="1:24" x14ac:dyDescent="0.3">
      <c r="A19420">
        <v>19418</v>
      </c>
      <c r="B19420" t="s">
        <v>79</v>
      </c>
      <c r="C19420" t="s">
        <v>80</v>
      </c>
      <c r="D19420">
        <v>18.413789999999999</v>
      </c>
      <c r="E19420">
        <v>73.822376000000006</v>
      </c>
      <c r="F19420" s="18">
        <v>44862</v>
      </c>
      <c r="G19420" s="19">
        <v>0.75</v>
      </c>
      <c r="H19420">
        <v>18</v>
      </c>
      <c r="I19420" s="13" t="s">
        <v>211</v>
      </c>
      <c r="J19420">
        <v>0</v>
      </c>
      <c r="K19420" s="13" t="s">
        <v>191</v>
      </c>
      <c r="L19420">
        <v>1</v>
      </c>
      <c r="M19420">
        <v>0</v>
      </c>
      <c r="N19420" s="13" t="s">
        <v>94</v>
      </c>
      <c r="O19420" s="13" t="s">
        <v>95</v>
      </c>
      <c r="P19420">
        <v>24</v>
      </c>
      <c r="Q19420" s="13" t="s">
        <v>97</v>
      </c>
      <c r="R19420" s="13" t="s">
        <v>213</v>
      </c>
      <c r="S19420" s="13" t="s">
        <v>196</v>
      </c>
      <c r="T19420">
        <v>4</v>
      </c>
      <c r="U19420">
        <v>1</v>
      </c>
      <c r="V19420">
        <v>1</v>
      </c>
      <c r="W19420" s="13" t="s">
        <v>101</v>
      </c>
      <c r="X19420">
        <v>0.8</v>
      </c>
    </row>
    <row r="19421" spans="1:24" x14ac:dyDescent="0.3">
      <c r="A19421">
        <v>19419</v>
      </c>
      <c r="B19421" t="s">
        <v>209</v>
      </c>
      <c r="C19421" t="s">
        <v>210</v>
      </c>
      <c r="D19421">
        <v>17.208732999999999</v>
      </c>
      <c r="E19421">
        <v>78.226023999999995</v>
      </c>
      <c r="F19421" s="18">
        <v>45572</v>
      </c>
      <c r="G19421" s="19">
        <v>0.16666666666666699</v>
      </c>
      <c r="H19421">
        <v>4</v>
      </c>
      <c r="I19421" s="13" t="s">
        <v>204</v>
      </c>
      <c r="J19421">
        <v>0</v>
      </c>
      <c r="K19421" s="13" t="s">
        <v>214</v>
      </c>
      <c r="L19421">
        <v>2</v>
      </c>
      <c r="M19421">
        <v>0</v>
      </c>
      <c r="N19421" s="13" t="s">
        <v>192</v>
      </c>
      <c r="O19421" s="13" t="s">
        <v>97</v>
      </c>
      <c r="P19421">
        <v>37</v>
      </c>
      <c r="Q19421" s="13" t="s">
        <v>95</v>
      </c>
      <c r="R19421" s="13" t="s">
        <v>98</v>
      </c>
      <c r="S19421" s="13" t="s">
        <v>193</v>
      </c>
      <c r="T19421">
        <v>1</v>
      </c>
      <c r="U19421">
        <v>1</v>
      </c>
      <c r="V19421">
        <v>0</v>
      </c>
      <c r="W19421" s="13" t="s">
        <v>101</v>
      </c>
      <c r="X19421">
        <v>0.1</v>
      </c>
    </row>
    <row r="19422" spans="1:24" x14ac:dyDescent="0.3">
      <c r="A19422">
        <v>19420</v>
      </c>
      <c r="B19422" t="s">
        <v>79</v>
      </c>
      <c r="C19422" t="s">
        <v>80</v>
      </c>
      <c r="D19422">
        <v>18.440151</v>
      </c>
      <c r="E19422">
        <v>73.991922000000002</v>
      </c>
      <c r="F19422" s="18">
        <v>44905</v>
      </c>
      <c r="G19422" s="19">
        <v>8.3333333333333301E-2</v>
      </c>
      <c r="H19422">
        <v>2</v>
      </c>
      <c r="I19422" s="13" t="s">
        <v>219</v>
      </c>
      <c r="J19422">
        <v>1</v>
      </c>
      <c r="K19422" s="13" t="s">
        <v>92</v>
      </c>
      <c r="L19422">
        <v>4</v>
      </c>
      <c r="M19422">
        <v>1</v>
      </c>
      <c r="N19422" s="13" t="s">
        <v>94</v>
      </c>
      <c r="O19422" s="13" t="s">
        <v>95</v>
      </c>
      <c r="P19422">
        <v>23</v>
      </c>
      <c r="Q19422" s="13" t="s">
        <v>195</v>
      </c>
      <c r="R19422" s="13" t="s">
        <v>205</v>
      </c>
      <c r="S19422" s="13" t="s">
        <v>193</v>
      </c>
      <c r="T19422">
        <v>4</v>
      </c>
      <c r="U19422">
        <v>1</v>
      </c>
      <c r="V19422">
        <v>0</v>
      </c>
      <c r="W19422" s="13" t="s">
        <v>101</v>
      </c>
      <c r="X19422">
        <v>0.45</v>
      </c>
    </row>
    <row r="19423" spans="1:24" x14ac:dyDescent="0.3">
      <c r="A19423">
        <v>19421</v>
      </c>
      <c r="B19423" t="s">
        <v>200</v>
      </c>
      <c r="C19423" t="s">
        <v>201</v>
      </c>
      <c r="D19423">
        <v>12.929375</v>
      </c>
      <c r="E19423">
        <v>80.254878000000005</v>
      </c>
      <c r="F19423" s="18">
        <v>45668</v>
      </c>
      <c r="G19423" s="19">
        <v>0.875</v>
      </c>
      <c r="H19423">
        <v>21</v>
      </c>
      <c r="I19423" s="13" t="s">
        <v>219</v>
      </c>
      <c r="J19423">
        <v>1</v>
      </c>
      <c r="K19423" s="13" t="s">
        <v>191</v>
      </c>
      <c r="L19423">
        <v>1</v>
      </c>
      <c r="M19423">
        <v>0</v>
      </c>
      <c r="N19423" s="13" t="s">
        <v>212</v>
      </c>
      <c r="O19423" s="13" t="s">
        <v>195</v>
      </c>
      <c r="P19423">
        <v>40</v>
      </c>
      <c r="Q19423" s="13" t="s">
        <v>195</v>
      </c>
      <c r="R19423" s="13" t="s">
        <v>98</v>
      </c>
      <c r="S19423" s="13" t="s">
        <v>196</v>
      </c>
      <c r="T19423">
        <v>1</v>
      </c>
      <c r="U19423">
        <v>0</v>
      </c>
      <c r="V19423">
        <v>0</v>
      </c>
      <c r="W19423" s="13" t="s">
        <v>101</v>
      </c>
      <c r="X19423">
        <v>0.25</v>
      </c>
    </row>
    <row r="19424" spans="1:24" x14ac:dyDescent="0.3">
      <c r="A19424">
        <v>19422</v>
      </c>
      <c r="B19424" t="s">
        <v>217</v>
      </c>
      <c r="C19424" t="s">
        <v>218</v>
      </c>
      <c r="D19424">
        <v>22.464635000000001</v>
      </c>
      <c r="E19424">
        <v>88.450005000000004</v>
      </c>
      <c r="F19424" s="18">
        <v>45282</v>
      </c>
      <c r="G19424" s="19">
        <v>0.875</v>
      </c>
      <c r="H19424">
        <v>21</v>
      </c>
      <c r="I19424" s="13" t="s">
        <v>211</v>
      </c>
      <c r="J19424">
        <v>0</v>
      </c>
      <c r="K19424" s="13" t="s">
        <v>191</v>
      </c>
      <c r="L19424">
        <v>5</v>
      </c>
      <c r="M19424">
        <v>1</v>
      </c>
      <c r="N19424" s="13" t="s">
        <v>94</v>
      </c>
      <c r="O19424" s="13" t="s">
        <v>95</v>
      </c>
      <c r="P19424">
        <v>30</v>
      </c>
      <c r="Q19424" s="13" t="s">
        <v>97</v>
      </c>
      <c r="R19424" s="13" t="s">
        <v>205</v>
      </c>
      <c r="S19424" s="13" t="s">
        <v>99</v>
      </c>
      <c r="T19424">
        <v>2</v>
      </c>
      <c r="U19424">
        <v>2</v>
      </c>
      <c r="V19424">
        <v>0</v>
      </c>
      <c r="W19424" s="13" t="s">
        <v>101</v>
      </c>
      <c r="X19424">
        <v>0.85</v>
      </c>
    </row>
    <row r="19425" spans="1:24" x14ac:dyDescent="0.3">
      <c r="A19425">
        <v>19423</v>
      </c>
      <c r="B19425" t="s">
        <v>197</v>
      </c>
      <c r="C19425" t="s">
        <v>198</v>
      </c>
      <c r="D19425">
        <v>30.631349</v>
      </c>
      <c r="E19425">
        <v>76.828421000000006</v>
      </c>
      <c r="F19425" s="18">
        <v>44603</v>
      </c>
      <c r="G19425" s="19">
        <v>0.45833333333333298</v>
      </c>
      <c r="H19425">
        <v>11</v>
      </c>
      <c r="I19425" s="13" t="s">
        <v>211</v>
      </c>
      <c r="J19425">
        <v>0</v>
      </c>
      <c r="K19425" s="13" t="s">
        <v>214</v>
      </c>
      <c r="L19425">
        <v>4</v>
      </c>
      <c r="M19425">
        <v>0</v>
      </c>
      <c r="N19425" s="13" t="s">
        <v>212</v>
      </c>
      <c r="O19425" s="13" t="s">
        <v>95</v>
      </c>
      <c r="P19425">
        <v>24</v>
      </c>
      <c r="Q19425" s="13" t="s">
        <v>195</v>
      </c>
      <c r="R19425" s="13" t="s">
        <v>208</v>
      </c>
      <c r="S19425" s="13" t="s">
        <v>196</v>
      </c>
      <c r="T19425">
        <v>5</v>
      </c>
      <c r="U19425">
        <v>0</v>
      </c>
      <c r="V19425">
        <v>0</v>
      </c>
      <c r="W19425" s="13" t="s">
        <v>101</v>
      </c>
      <c r="X19425">
        <v>0.45</v>
      </c>
    </row>
    <row r="19426" spans="1:24" x14ac:dyDescent="0.3">
      <c r="A19426">
        <v>19424</v>
      </c>
      <c r="B19426" t="s">
        <v>203</v>
      </c>
      <c r="C19426" t="s">
        <v>203</v>
      </c>
      <c r="D19426">
        <v>28.881948000000001</v>
      </c>
      <c r="E19426">
        <v>77.052677000000003</v>
      </c>
      <c r="F19426" s="18">
        <v>45008</v>
      </c>
      <c r="G19426" s="19">
        <v>0.16666666666666699</v>
      </c>
      <c r="H19426">
        <v>4</v>
      </c>
      <c r="I19426" s="13" t="s">
        <v>202</v>
      </c>
      <c r="J19426">
        <v>0</v>
      </c>
      <c r="K19426" s="13" t="s">
        <v>191</v>
      </c>
      <c r="L19426">
        <v>2</v>
      </c>
      <c r="M19426">
        <v>1</v>
      </c>
      <c r="N19426" s="13" t="s">
        <v>192</v>
      </c>
      <c r="O19426" s="13" t="s">
        <v>97</v>
      </c>
      <c r="P19426">
        <v>18</v>
      </c>
      <c r="Q19426" s="13" t="s">
        <v>195</v>
      </c>
      <c r="R19426" s="13" t="s">
        <v>213</v>
      </c>
      <c r="S19426" s="13" t="s">
        <v>196</v>
      </c>
      <c r="T19426">
        <v>4</v>
      </c>
      <c r="U19426">
        <v>4</v>
      </c>
      <c r="V19426">
        <v>0</v>
      </c>
      <c r="W19426" s="13" t="s">
        <v>101</v>
      </c>
      <c r="X19426">
        <v>0.1</v>
      </c>
    </row>
    <row r="19427" spans="1:24" x14ac:dyDescent="0.3">
      <c r="A19427">
        <v>19425</v>
      </c>
      <c r="B19427" t="s">
        <v>203</v>
      </c>
      <c r="C19427" t="s">
        <v>203</v>
      </c>
      <c r="D19427">
        <v>28.788073000000001</v>
      </c>
      <c r="E19427">
        <v>77.094835000000003</v>
      </c>
      <c r="F19427" s="18">
        <v>45194</v>
      </c>
      <c r="G19427" s="19">
        <v>0.91666666666666696</v>
      </c>
      <c r="H19427">
        <v>22</v>
      </c>
      <c r="I19427" s="13" t="s">
        <v>204</v>
      </c>
      <c r="J19427">
        <v>0</v>
      </c>
      <c r="K19427" s="13" t="s">
        <v>191</v>
      </c>
      <c r="L19427">
        <v>6</v>
      </c>
      <c r="M19427">
        <v>0</v>
      </c>
      <c r="N19427" s="13" t="s">
        <v>212</v>
      </c>
      <c r="O19427" s="13" t="s">
        <v>195</v>
      </c>
      <c r="P19427">
        <v>26</v>
      </c>
      <c r="Q19427" s="13" t="s">
        <v>95</v>
      </c>
      <c r="R19427" s="13" t="s">
        <v>98</v>
      </c>
      <c r="S19427" s="13" t="s">
        <v>99</v>
      </c>
      <c r="T19427">
        <v>2</v>
      </c>
      <c r="U19427">
        <v>2</v>
      </c>
      <c r="V19427">
        <v>0</v>
      </c>
      <c r="W19427" s="13" t="s">
        <v>101</v>
      </c>
      <c r="X19427">
        <v>0.45</v>
      </c>
    </row>
    <row r="19428" spans="1:24" x14ac:dyDescent="0.3">
      <c r="A19428">
        <v>19426</v>
      </c>
      <c r="B19428" t="s">
        <v>209</v>
      </c>
      <c r="C19428" t="s">
        <v>210</v>
      </c>
      <c r="D19428">
        <v>17.296523000000001</v>
      </c>
      <c r="E19428">
        <v>78.482442000000006</v>
      </c>
      <c r="F19428" s="18">
        <v>45615</v>
      </c>
      <c r="G19428" s="19">
        <v>0.95833333333333304</v>
      </c>
      <c r="H19428">
        <v>23</v>
      </c>
      <c r="I19428" s="13" t="s">
        <v>215</v>
      </c>
      <c r="J19428">
        <v>0</v>
      </c>
      <c r="K19428" s="13" t="s">
        <v>92</v>
      </c>
      <c r="L19428">
        <v>3</v>
      </c>
      <c r="M19428">
        <v>0</v>
      </c>
      <c r="N19428" s="13" t="s">
        <v>94</v>
      </c>
      <c r="O19428" s="13" t="s">
        <v>95</v>
      </c>
      <c r="P19428">
        <v>15</v>
      </c>
      <c r="Q19428" s="13" t="s">
        <v>95</v>
      </c>
      <c r="R19428" s="13" t="s">
        <v>199</v>
      </c>
      <c r="S19428" s="13" t="s">
        <v>196</v>
      </c>
      <c r="T19428">
        <v>4</v>
      </c>
      <c r="U19428">
        <v>1</v>
      </c>
      <c r="V19428">
        <v>0</v>
      </c>
      <c r="W19428" s="13" t="s">
        <v>101</v>
      </c>
      <c r="X19428">
        <v>0.45</v>
      </c>
    </row>
    <row r="19429" spans="1:24" x14ac:dyDescent="0.3">
      <c r="A19429">
        <v>19427</v>
      </c>
      <c r="B19429" t="s">
        <v>203</v>
      </c>
      <c r="C19429" t="s">
        <v>203</v>
      </c>
      <c r="D19429">
        <v>28.511458999999999</v>
      </c>
      <c r="E19429">
        <v>77.016998000000001</v>
      </c>
      <c r="F19429" s="18">
        <v>45661</v>
      </c>
      <c r="G19429" s="19">
        <v>0.25</v>
      </c>
      <c r="H19429">
        <v>6</v>
      </c>
      <c r="I19429" s="13" t="s">
        <v>219</v>
      </c>
      <c r="J19429">
        <v>1</v>
      </c>
      <c r="K19429" s="13" t="s">
        <v>92</v>
      </c>
      <c r="L19429">
        <v>1</v>
      </c>
      <c r="M19429">
        <v>1</v>
      </c>
      <c r="N19429" s="13" t="s">
        <v>212</v>
      </c>
      <c r="O19429" s="13" t="s">
        <v>95</v>
      </c>
      <c r="P19429">
        <v>24</v>
      </c>
      <c r="Q19429" s="13" t="s">
        <v>97</v>
      </c>
      <c r="R19429" s="13" t="s">
        <v>213</v>
      </c>
      <c r="S19429" s="13" t="s">
        <v>99</v>
      </c>
      <c r="T19429">
        <v>1</v>
      </c>
      <c r="U19429">
        <v>1</v>
      </c>
      <c r="V19429">
        <v>0</v>
      </c>
      <c r="W19429" s="13" t="s">
        <v>101</v>
      </c>
      <c r="X19429">
        <v>0.85</v>
      </c>
    </row>
    <row r="19430" spans="1:24" x14ac:dyDescent="0.3">
      <c r="A19430">
        <v>19428</v>
      </c>
      <c r="B19430" t="s">
        <v>203</v>
      </c>
      <c r="C19430" t="s">
        <v>203</v>
      </c>
      <c r="D19430">
        <v>28.515408999999998</v>
      </c>
      <c r="E19430">
        <v>77.287666000000002</v>
      </c>
      <c r="F19430" s="18">
        <v>45445</v>
      </c>
      <c r="G19430" s="19">
        <v>0.95833333333333304</v>
      </c>
      <c r="H19430">
        <v>23</v>
      </c>
      <c r="I19430" s="13" t="s">
        <v>89</v>
      </c>
      <c r="J19430">
        <v>1</v>
      </c>
      <c r="K19430" s="13" t="s">
        <v>191</v>
      </c>
      <c r="L19430">
        <v>2</v>
      </c>
      <c r="M19430">
        <v>0</v>
      </c>
      <c r="N19430" s="13" t="s">
        <v>94</v>
      </c>
      <c r="O19430" s="13" t="s">
        <v>95</v>
      </c>
      <c r="P19430">
        <v>31</v>
      </c>
      <c r="Q19430" s="13" t="s">
        <v>97</v>
      </c>
      <c r="R19430" s="13" t="s">
        <v>205</v>
      </c>
      <c r="S19430" s="13" t="s">
        <v>196</v>
      </c>
      <c r="T19430">
        <v>1</v>
      </c>
      <c r="U19430">
        <v>1</v>
      </c>
      <c r="V19430">
        <v>0</v>
      </c>
      <c r="W19430" s="13" t="s">
        <v>101</v>
      </c>
      <c r="X19430">
        <v>0.65</v>
      </c>
    </row>
    <row r="19431" spans="1:24" x14ac:dyDescent="0.3">
      <c r="A19431">
        <v>19429</v>
      </c>
      <c r="B19431" t="s">
        <v>197</v>
      </c>
      <c r="C19431" t="s">
        <v>198</v>
      </c>
      <c r="D19431">
        <v>30.775995999999999</v>
      </c>
      <c r="E19431">
        <v>76.731949</v>
      </c>
      <c r="F19431" s="18">
        <v>44862</v>
      </c>
      <c r="G19431" s="19">
        <v>0.83333333333333304</v>
      </c>
      <c r="H19431">
        <v>20</v>
      </c>
      <c r="I19431" s="13" t="s">
        <v>211</v>
      </c>
      <c r="J19431">
        <v>0</v>
      </c>
      <c r="K19431" s="13" t="s">
        <v>214</v>
      </c>
      <c r="L19431">
        <v>3</v>
      </c>
      <c r="M19431">
        <v>1</v>
      </c>
      <c r="N19431" s="13" t="s">
        <v>212</v>
      </c>
      <c r="O19431" s="13" t="s">
        <v>95</v>
      </c>
      <c r="P19431">
        <v>35</v>
      </c>
      <c r="Q19431" s="13" t="s">
        <v>95</v>
      </c>
      <c r="R19431" s="13" t="s">
        <v>205</v>
      </c>
      <c r="S19431" s="13" t="s">
        <v>196</v>
      </c>
      <c r="T19431">
        <v>5</v>
      </c>
      <c r="U19431">
        <v>2</v>
      </c>
      <c r="V19431">
        <v>0</v>
      </c>
      <c r="W19431" s="13" t="s">
        <v>101</v>
      </c>
      <c r="X19431">
        <v>0.45</v>
      </c>
    </row>
    <row r="19432" spans="1:24" x14ac:dyDescent="0.3">
      <c r="A19432">
        <v>19430</v>
      </c>
      <c r="B19432" t="s">
        <v>209</v>
      </c>
      <c r="C19432" t="s">
        <v>210</v>
      </c>
      <c r="D19432">
        <v>17.234372</v>
      </c>
      <c r="E19432">
        <v>78.562459000000004</v>
      </c>
      <c r="F19432" s="18">
        <v>44745</v>
      </c>
      <c r="G19432" s="19">
        <v>0.125</v>
      </c>
      <c r="H19432">
        <v>3</v>
      </c>
      <c r="I19432" s="13" t="s">
        <v>89</v>
      </c>
      <c r="J19432">
        <v>1</v>
      </c>
      <c r="K19432" s="13" t="s">
        <v>191</v>
      </c>
      <c r="L19432">
        <v>1</v>
      </c>
      <c r="M19432">
        <v>1</v>
      </c>
      <c r="N19432" s="13" t="s">
        <v>94</v>
      </c>
      <c r="O19432" s="13" t="s">
        <v>95</v>
      </c>
      <c r="P19432">
        <v>35</v>
      </c>
      <c r="Q19432" s="13" t="s">
        <v>95</v>
      </c>
      <c r="R19432" s="13" t="s">
        <v>199</v>
      </c>
      <c r="S19432" s="13" t="s">
        <v>193</v>
      </c>
      <c r="T19432">
        <v>3</v>
      </c>
      <c r="U19432">
        <v>1</v>
      </c>
      <c r="V19432">
        <v>0</v>
      </c>
      <c r="W19432" s="13" t="s">
        <v>101</v>
      </c>
      <c r="X19432">
        <v>0.45</v>
      </c>
    </row>
    <row r="19433" spans="1:24" x14ac:dyDescent="0.3">
      <c r="A19433">
        <v>19431</v>
      </c>
      <c r="B19433" t="s">
        <v>217</v>
      </c>
      <c r="C19433" t="s">
        <v>218</v>
      </c>
      <c r="D19433">
        <v>22.440175</v>
      </c>
      <c r="E19433">
        <v>88.319490999999999</v>
      </c>
      <c r="F19433" s="18">
        <v>45349</v>
      </c>
      <c r="G19433" s="19">
        <v>0.83333333333333304</v>
      </c>
      <c r="H19433">
        <v>20</v>
      </c>
      <c r="I19433" s="13" t="s">
        <v>215</v>
      </c>
      <c r="J19433">
        <v>0</v>
      </c>
      <c r="K19433" s="13" t="s">
        <v>214</v>
      </c>
      <c r="L19433">
        <v>6</v>
      </c>
      <c r="M19433">
        <v>1</v>
      </c>
      <c r="N19433" s="13" t="s">
        <v>192</v>
      </c>
      <c r="O19433" s="13" t="s">
        <v>97</v>
      </c>
      <c r="P19433">
        <v>15</v>
      </c>
      <c r="Q19433" s="13" t="s">
        <v>95</v>
      </c>
      <c r="R19433" s="13" t="s">
        <v>213</v>
      </c>
      <c r="S19433" s="13" t="s">
        <v>193</v>
      </c>
      <c r="T19433">
        <v>2</v>
      </c>
      <c r="U19433">
        <v>2</v>
      </c>
      <c r="V19433">
        <v>0</v>
      </c>
      <c r="W19433" s="13" t="s">
        <v>101</v>
      </c>
      <c r="X19433">
        <v>0.1</v>
      </c>
    </row>
    <row r="19434" spans="1:24" x14ac:dyDescent="0.3">
      <c r="A19434">
        <v>19432</v>
      </c>
      <c r="B19434" t="s">
        <v>206</v>
      </c>
      <c r="C19434" t="s">
        <v>207</v>
      </c>
      <c r="D19434">
        <v>13.031662000000001</v>
      </c>
      <c r="E19434">
        <v>77.612886000000003</v>
      </c>
      <c r="F19434" s="18">
        <v>45450</v>
      </c>
      <c r="G19434" s="19">
        <v>0.875</v>
      </c>
      <c r="H19434">
        <v>21</v>
      </c>
      <c r="I19434" s="13" t="s">
        <v>211</v>
      </c>
      <c r="J19434">
        <v>0</v>
      </c>
      <c r="K19434" s="13" t="s">
        <v>214</v>
      </c>
      <c r="L19434">
        <v>1</v>
      </c>
      <c r="M19434">
        <v>1</v>
      </c>
      <c r="N19434" s="13" t="s">
        <v>212</v>
      </c>
      <c r="O19434" s="13" t="s">
        <v>195</v>
      </c>
      <c r="P19434">
        <v>26</v>
      </c>
      <c r="Q19434" s="13" t="s">
        <v>195</v>
      </c>
      <c r="R19434" s="13" t="s">
        <v>213</v>
      </c>
      <c r="S19434" s="13" t="s">
        <v>196</v>
      </c>
      <c r="T19434">
        <v>2</v>
      </c>
      <c r="U19434">
        <v>2</v>
      </c>
      <c r="V19434">
        <v>0</v>
      </c>
      <c r="W19434" s="13" t="s">
        <v>101</v>
      </c>
      <c r="X19434">
        <v>0.25</v>
      </c>
    </row>
    <row r="19435" spans="1:24" x14ac:dyDescent="0.3">
      <c r="A19435">
        <v>19433</v>
      </c>
      <c r="B19435" t="s">
        <v>197</v>
      </c>
      <c r="C19435" t="s">
        <v>198</v>
      </c>
      <c r="D19435">
        <v>30.782869000000002</v>
      </c>
      <c r="E19435">
        <v>76.832875999999999</v>
      </c>
      <c r="F19435" s="18">
        <v>45762</v>
      </c>
      <c r="G19435" s="19">
        <v>0.29166666666666702</v>
      </c>
      <c r="H19435">
        <v>7</v>
      </c>
      <c r="I19435" s="13" t="s">
        <v>215</v>
      </c>
      <c r="J19435">
        <v>0</v>
      </c>
      <c r="K19435" s="13" t="s">
        <v>92</v>
      </c>
      <c r="L19435">
        <v>3</v>
      </c>
      <c r="M19435">
        <v>0</v>
      </c>
      <c r="N19435" s="13" t="s">
        <v>192</v>
      </c>
      <c r="O19435" s="13" t="s">
        <v>97</v>
      </c>
      <c r="P19435">
        <v>35</v>
      </c>
      <c r="Q19435" s="13" t="s">
        <v>97</v>
      </c>
      <c r="R19435" s="13" t="s">
        <v>213</v>
      </c>
      <c r="S19435" s="13" t="s">
        <v>99</v>
      </c>
      <c r="T19435">
        <v>2</v>
      </c>
      <c r="U19435">
        <v>2</v>
      </c>
      <c r="V19435">
        <v>0</v>
      </c>
      <c r="W19435" s="13" t="s">
        <v>101</v>
      </c>
      <c r="X19435">
        <v>0.5</v>
      </c>
    </row>
    <row r="19436" spans="1:24" x14ac:dyDescent="0.3">
      <c r="A19436">
        <v>19434</v>
      </c>
      <c r="B19436" t="s">
        <v>79</v>
      </c>
      <c r="C19436" t="s">
        <v>80</v>
      </c>
      <c r="D19436">
        <v>18.585111999999999</v>
      </c>
      <c r="E19436">
        <v>73.785161000000002</v>
      </c>
      <c r="F19436" s="18">
        <v>45555</v>
      </c>
      <c r="G19436" s="19">
        <v>0.66666666666666696</v>
      </c>
      <c r="H19436">
        <v>16</v>
      </c>
      <c r="I19436" s="13" t="s">
        <v>211</v>
      </c>
      <c r="J19436">
        <v>0</v>
      </c>
      <c r="K19436" s="13" t="s">
        <v>214</v>
      </c>
      <c r="L19436">
        <v>4</v>
      </c>
      <c r="M19436">
        <v>1</v>
      </c>
      <c r="N19436" s="13" t="s">
        <v>212</v>
      </c>
      <c r="O19436" s="13" t="s">
        <v>195</v>
      </c>
      <c r="P19436">
        <v>23</v>
      </c>
      <c r="Q19436" s="13" t="s">
        <v>97</v>
      </c>
      <c r="R19436" s="13" t="s">
        <v>199</v>
      </c>
      <c r="S19436" s="13" t="s">
        <v>196</v>
      </c>
      <c r="T19436">
        <v>1</v>
      </c>
      <c r="U19436">
        <v>1</v>
      </c>
      <c r="V19436">
        <v>0</v>
      </c>
      <c r="W19436" s="13" t="s">
        <v>101</v>
      </c>
      <c r="X19436">
        <v>0.45</v>
      </c>
    </row>
    <row r="19437" spans="1:24" x14ac:dyDescent="0.3">
      <c r="A19437">
        <v>19435</v>
      </c>
      <c r="B19437" t="s">
        <v>203</v>
      </c>
      <c r="C19437" t="s">
        <v>203</v>
      </c>
      <c r="D19437">
        <v>28.466968999999999</v>
      </c>
      <c r="E19437">
        <v>77.182378</v>
      </c>
      <c r="F19437" s="18">
        <v>45109</v>
      </c>
      <c r="G19437" s="19">
        <v>0.83333333333333304</v>
      </c>
      <c r="H19437">
        <v>20</v>
      </c>
      <c r="I19437" s="13" t="s">
        <v>89</v>
      </c>
      <c r="J19437">
        <v>1</v>
      </c>
      <c r="K19437" s="13" t="s">
        <v>191</v>
      </c>
      <c r="L19437">
        <v>3</v>
      </c>
      <c r="M19437">
        <v>0</v>
      </c>
      <c r="N19437" s="13" t="s">
        <v>212</v>
      </c>
      <c r="O19437" s="13" t="s">
        <v>95</v>
      </c>
      <c r="P19437">
        <v>35</v>
      </c>
      <c r="Q19437" s="13" t="s">
        <v>97</v>
      </c>
      <c r="R19437" s="13" t="s">
        <v>98</v>
      </c>
      <c r="S19437" s="13" t="s">
        <v>196</v>
      </c>
      <c r="T19437">
        <v>1</v>
      </c>
      <c r="U19437">
        <v>0</v>
      </c>
      <c r="V19437">
        <v>0</v>
      </c>
      <c r="W19437" s="13" t="s">
        <v>101</v>
      </c>
      <c r="X19437">
        <v>0.65</v>
      </c>
    </row>
    <row r="19438" spans="1:24" x14ac:dyDescent="0.3">
      <c r="A19438">
        <v>19436</v>
      </c>
      <c r="B19438" t="s">
        <v>217</v>
      </c>
      <c r="C19438" t="s">
        <v>218</v>
      </c>
      <c r="D19438">
        <v>22.410872000000001</v>
      </c>
      <c r="E19438">
        <v>88.317316000000005</v>
      </c>
      <c r="F19438" s="18">
        <v>45188</v>
      </c>
      <c r="G19438" s="19">
        <v>0.95833333333333304</v>
      </c>
      <c r="H19438">
        <v>23</v>
      </c>
      <c r="I19438" s="13" t="s">
        <v>215</v>
      </c>
      <c r="J19438">
        <v>0</v>
      </c>
      <c r="K19438" s="13" t="s">
        <v>214</v>
      </c>
      <c r="L19438">
        <v>4</v>
      </c>
      <c r="M19438">
        <v>0</v>
      </c>
      <c r="N19438" s="13" t="s">
        <v>212</v>
      </c>
      <c r="O19438" s="13" t="s">
        <v>195</v>
      </c>
      <c r="P19438">
        <v>21</v>
      </c>
      <c r="Q19438" s="13" t="s">
        <v>195</v>
      </c>
      <c r="R19438" s="13" t="s">
        <v>199</v>
      </c>
      <c r="S19438" s="13" t="s">
        <v>99</v>
      </c>
      <c r="T19438">
        <v>1</v>
      </c>
      <c r="U19438">
        <v>1</v>
      </c>
      <c r="V19438">
        <v>0</v>
      </c>
      <c r="W19438" s="13" t="s">
        <v>101</v>
      </c>
      <c r="X19438">
        <v>0.45</v>
      </c>
    </row>
    <row r="19439" spans="1:24" x14ac:dyDescent="0.3">
      <c r="A19439">
        <v>19437</v>
      </c>
      <c r="B19439" t="s">
        <v>190</v>
      </c>
      <c r="C19439" t="s">
        <v>80</v>
      </c>
      <c r="D19439">
        <v>19.184501999999998</v>
      </c>
      <c r="E19439">
        <v>72.743982000000003</v>
      </c>
      <c r="F19439" s="18">
        <v>45434</v>
      </c>
      <c r="G19439" s="19">
        <v>0.25</v>
      </c>
      <c r="H19439">
        <v>6</v>
      </c>
      <c r="I19439" s="13" t="s">
        <v>194</v>
      </c>
      <c r="J19439">
        <v>0</v>
      </c>
      <c r="K19439" s="13" t="s">
        <v>191</v>
      </c>
      <c r="L19439">
        <v>6</v>
      </c>
      <c r="M19439">
        <v>0</v>
      </c>
      <c r="N19439" s="13" t="s">
        <v>192</v>
      </c>
      <c r="O19439" s="13" t="s">
        <v>97</v>
      </c>
      <c r="P19439">
        <v>38</v>
      </c>
      <c r="Q19439" s="13" t="s">
        <v>195</v>
      </c>
      <c r="R19439" s="13" t="s">
        <v>199</v>
      </c>
      <c r="S19439" s="13" t="s">
        <v>196</v>
      </c>
      <c r="T19439">
        <v>2</v>
      </c>
      <c r="U19439">
        <v>0</v>
      </c>
      <c r="V19439">
        <v>0</v>
      </c>
      <c r="W19439" s="13" t="s">
        <v>101</v>
      </c>
      <c r="X19439">
        <v>0.1</v>
      </c>
    </row>
    <row r="19440" spans="1:24" x14ac:dyDescent="0.3">
      <c r="A19440">
        <v>19438</v>
      </c>
      <c r="B19440" t="s">
        <v>209</v>
      </c>
      <c r="C19440" t="s">
        <v>210</v>
      </c>
      <c r="D19440">
        <v>17.210730000000002</v>
      </c>
      <c r="E19440">
        <v>78.387827000000001</v>
      </c>
      <c r="F19440" s="18">
        <v>45082</v>
      </c>
      <c r="G19440" s="19">
        <v>0.41666666666666702</v>
      </c>
      <c r="H19440">
        <v>10</v>
      </c>
      <c r="I19440" s="13" t="s">
        <v>204</v>
      </c>
      <c r="J19440">
        <v>0</v>
      </c>
      <c r="K19440" s="13" t="s">
        <v>214</v>
      </c>
      <c r="L19440">
        <v>5</v>
      </c>
      <c r="M19440">
        <v>1</v>
      </c>
      <c r="N19440" s="13" t="s">
        <v>94</v>
      </c>
      <c r="O19440" s="13" t="s">
        <v>95</v>
      </c>
      <c r="P19440">
        <v>17</v>
      </c>
      <c r="Q19440" s="13" t="s">
        <v>97</v>
      </c>
      <c r="R19440" s="13" t="s">
        <v>208</v>
      </c>
      <c r="S19440" s="13" t="s">
        <v>196</v>
      </c>
      <c r="T19440">
        <v>5</v>
      </c>
      <c r="U19440">
        <v>1</v>
      </c>
      <c r="V19440">
        <v>1</v>
      </c>
      <c r="W19440" s="13" t="s">
        <v>101</v>
      </c>
      <c r="X19440">
        <v>0.8</v>
      </c>
    </row>
    <row r="19441" spans="1:24" x14ac:dyDescent="0.3">
      <c r="A19441">
        <v>19439</v>
      </c>
      <c r="B19441" t="s">
        <v>217</v>
      </c>
      <c r="C19441" t="s">
        <v>218</v>
      </c>
      <c r="D19441">
        <v>22.546776000000001</v>
      </c>
      <c r="E19441">
        <v>88.307969</v>
      </c>
      <c r="F19441" s="18">
        <v>45576</v>
      </c>
      <c r="G19441" s="19">
        <v>0.83333333333333304</v>
      </c>
      <c r="H19441">
        <v>20</v>
      </c>
      <c r="I19441" s="13" t="s">
        <v>211</v>
      </c>
      <c r="J19441">
        <v>0</v>
      </c>
      <c r="K19441" s="13" t="s">
        <v>92</v>
      </c>
      <c r="L19441">
        <v>5</v>
      </c>
      <c r="M19441">
        <v>0</v>
      </c>
      <c r="N19441" s="13" t="s">
        <v>192</v>
      </c>
      <c r="O19441" s="13" t="s">
        <v>97</v>
      </c>
      <c r="P19441">
        <v>20</v>
      </c>
      <c r="Q19441" s="13" t="s">
        <v>95</v>
      </c>
      <c r="R19441" s="13" t="s">
        <v>199</v>
      </c>
      <c r="S19441" s="13" t="s">
        <v>196</v>
      </c>
      <c r="T19441">
        <v>1</v>
      </c>
      <c r="U19441">
        <v>0</v>
      </c>
      <c r="V19441">
        <v>0</v>
      </c>
      <c r="W19441" s="13" t="s">
        <v>101</v>
      </c>
      <c r="X19441">
        <v>0.1</v>
      </c>
    </row>
    <row r="19442" spans="1:24" x14ac:dyDescent="0.3">
      <c r="A19442">
        <v>19440</v>
      </c>
      <c r="B19442" t="s">
        <v>206</v>
      </c>
      <c r="C19442" t="s">
        <v>207</v>
      </c>
      <c r="D19442">
        <v>13.117117</v>
      </c>
      <c r="E19442">
        <v>77.600932</v>
      </c>
      <c r="F19442" s="18">
        <v>45692</v>
      </c>
      <c r="G19442" s="19">
        <v>0.75</v>
      </c>
      <c r="H19442">
        <v>18</v>
      </c>
      <c r="I19442" s="13" t="s">
        <v>215</v>
      </c>
      <c r="J19442">
        <v>0</v>
      </c>
      <c r="K19442" s="13" t="s">
        <v>191</v>
      </c>
      <c r="L19442">
        <v>6</v>
      </c>
      <c r="M19442">
        <v>0</v>
      </c>
      <c r="N19442" s="13" t="s">
        <v>94</v>
      </c>
      <c r="O19442" s="13" t="s">
        <v>95</v>
      </c>
      <c r="P19442">
        <v>20</v>
      </c>
      <c r="Q19442" s="13" t="s">
        <v>97</v>
      </c>
      <c r="R19442" s="13" t="s">
        <v>199</v>
      </c>
      <c r="S19442" s="13" t="s">
        <v>196</v>
      </c>
      <c r="T19442">
        <v>2</v>
      </c>
      <c r="U19442">
        <v>1</v>
      </c>
      <c r="V19442">
        <v>1</v>
      </c>
      <c r="W19442" s="13" t="s">
        <v>101</v>
      </c>
      <c r="X19442">
        <v>0.8</v>
      </c>
    </row>
    <row r="19443" spans="1:24" x14ac:dyDescent="0.3">
      <c r="A19443">
        <v>19441</v>
      </c>
      <c r="B19443" t="s">
        <v>200</v>
      </c>
      <c r="C19443" t="s">
        <v>201</v>
      </c>
      <c r="D19443">
        <v>12.951129</v>
      </c>
      <c r="E19443">
        <v>80.282743999999994</v>
      </c>
      <c r="F19443" s="18">
        <v>45301</v>
      </c>
      <c r="G19443" s="19">
        <v>0.95833333333333304</v>
      </c>
      <c r="H19443">
        <v>23</v>
      </c>
      <c r="I19443" s="13" t="s">
        <v>194</v>
      </c>
      <c r="J19443">
        <v>0</v>
      </c>
      <c r="K19443" s="13" t="s">
        <v>92</v>
      </c>
      <c r="L19443">
        <v>2</v>
      </c>
      <c r="M19443">
        <v>1</v>
      </c>
      <c r="N19443" s="13" t="s">
        <v>192</v>
      </c>
      <c r="O19443" s="13" t="s">
        <v>97</v>
      </c>
      <c r="P19443">
        <v>28</v>
      </c>
      <c r="Q19443" s="13" t="s">
        <v>195</v>
      </c>
      <c r="R19443" s="13" t="s">
        <v>199</v>
      </c>
      <c r="S19443" s="13" t="s">
        <v>193</v>
      </c>
      <c r="T19443">
        <v>2</v>
      </c>
      <c r="U19443">
        <v>2</v>
      </c>
      <c r="V19443">
        <v>0</v>
      </c>
      <c r="W19443" s="13" t="s">
        <v>101</v>
      </c>
      <c r="X19443">
        <v>0.1</v>
      </c>
    </row>
    <row r="19444" spans="1:24" x14ac:dyDescent="0.3">
      <c r="A19444">
        <v>19442</v>
      </c>
      <c r="B19444" t="s">
        <v>209</v>
      </c>
      <c r="C19444" t="s">
        <v>210</v>
      </c>
      <c r="D19444">
        <v>17.423475</v>
      </c>
      <c r="E19444">
        <v>78.220527000000004</v>
      </c>
      <c r="F19444" s="18">
        <v>45597</v>
      </c>
      <c r="G19444" s="19">
        <v>0.375</v>
      </c>
      <c r="H19444">
        <v>9</v>
      </c>
      <c r="I19444" s="13" t="s">
        <v>211</v>
      </c>
      <c r="J19444">
        <v>0</v>
      </c>
      <c r="K19444" s="13" t="s">
        <v>92</v>
      </c>
      <c r="L19444">
        <v>4</v>
      </c>
      <c r="M19444">
        <v>1</v>
      </c>
      <c r="N19444" s="13" t="s">
        <v>212</v>
      </c>
      <c r="O19444" s="13" t="s">
        <v>95</v>
      </c>
      <c r="P19444">
        <v>39</v>
      </c>
      <c r="Q19444" s="13" t="s">
        <v>195</v>
      </c>
      <c r="R19444" s="13" t="s">
        <v>208</v>
      </c>
      <c r="S19444" s="13" t="s">
        <v>196</v>
      </c>
      <c r="T19444">
        <v>5</v>
      </c>
      <c r="U19444">
        <v>1</v>
      </c>
      <c r="V19444">
        <v>1</v>
      </c>
      <c r="W19444" s="13" t="s">
        <v>220</v>
      </c>
      <c r="X19444">
        <v>0.7</v>
      </c>
    </row>
    <row r="19445" spans="1:24" x14ac:dyDescent="0.3">
      <c r="A19445">
        <v>19443</v>
      </c>
      <c r="B19445" t="s">
        <v>209</v>
      </c>
      <c r="C19445" t="s">
        <v>210</v>
      </c>
      <c r="D19445">
        <v>17.419598000000001</v>
      </c>
      <c r="E19445">
        <v>78.550223000000003</v>
      </c>
      <c r="F19445" s="18">
        <v>45672</v>
      </c>
      <c r="G19445" s="19">
        <v>0.75</v>
      </c>
      <c r="H19445">
        <v>18</v>
      </c>
      <c r="I19445" s="13" t="s">
        <v>194</v>
      </c>
      <c r="J19445">
        <v>0</v>
      </c>
      <c r="K19445" s="13" t="s">
        <v>92</v>
      </c>
      <c r="L19445">
        <v>1</v>
      </c>
      <c r="M19445">
        <v>1</v>
      </c>
      <c r="N19445" s="13" t="s">
        <v>94</v>
      </c>
      <c r="O19445" s="13" t="s">
        <v>95</v>
      </c>
      <c r="P19445">
        <v>36</v>
      </c>
      <c r="Q19445" s="13" t="s">
        <v>97</v>
      </c>
      <c r="R19445" s="13" t="s">
        <v>98</v>
      </c>
      <c r="S19445" s="13" t="s">
        <v>99</v>
      </c>
      <c r="T19445">
        <v>2</v>
      </c>
      <c r="U19445">
        <v>2</v>
      </c>
      <c r="V19445">
        <v>1</v>
      </c>
      <c r="W19445" s="13" t="s">
        <v>101</v>
      </c>
      <c r="X19445">
        <v>1</v>
      </c>
    </row>
    <row r="19446" spans="1:24" x14ac:dyDescent="0.3">
      <c r="A19446">
        <v>19444</v>
      </c>
      <c r="B19446" t="s">
        <v>206</v>
      </c>
      <c r="C19446" t="s">
        <v>207</v>
      </c>
      <c r="D19446">
        <v>12.969296</v>
      </c>
      <c r="E19446">
        <v>77.626225000000005</v>
      </c>
      <c r="F19446" s="18">
        <v>45669</v>
      </c>
      <c r="G19446" s="19">
        <v>0.125</v>
      </c>
      <c r="H19446">
        <v>3</v>
      </c>
      <c r="I19446" s="13" t="s">
        <v>89</v>
      </c>
      <c r="J19446">
        <v>1</v>
      </c>
      <c r="K19446" s="13" t="s">
        <v>214</v>
      </c>
      <c r="L19446">
        <v>1</v>
      </c>
      <c r="M19446">
        <v>1</v>
      </c>
      <c r="N19446" s="13" t="s">
        <v>212</v>
      </c>
      <c r="O19446" s="13" t="s">
        <v>95</v>
      </c>
      <c r="P19446">
        <v>22</v>
      </c>
      <c r="Q19446" s="13" t="s">
        <v>97</v>
      </c>
      <c r="R19446" s="13" t="s">
        <v>208</v>
      </c>
      <c r="S19446" s="13" t="s">
        <v>193</v>
      </c>
      <c r="T19446">
        <v>4</v>
      </c>
      <c r="U19446">
        <v>1</v>
      </c>
      <c r="V19446">
        <v>0</v>
      </c>
      <c r="W19446" s="13" t="s">
        <v>101</v>
      </c>
      <c r="X19446">
        <v>0.65</v>
      </c>
    </row>
    <row r="19447" spans="1:24" x14ac:dyDescent="0.3">
      <c r="A19447">
        <v>19445</v>
      </c>
      <c r="B19447" t="s">
        <v>190</v>
      </c>
      <c r="C19447" t="s">
        <v>80</v>
      </c>
      <c r="D19447">
        <v>19.171241999999999</v>
      </c>
      <c r="E19447">
        <v>72.849377000000004</v>
      </c>
      <c r="F19447" s="18">
        <v>45334</v>
      </c>
      <c r="G19447" s="19">
        <v>0.875</v>
      </c>
      <c r="H19447">
        <v>21</v>
      </c>
      <c r="I19447" s="13" t="s">
        <v>204</v>
      </c>
      <c r="J19447">
        <v>0</v>
      </c>
      <c r="K19447" s="13" t="s">
        <v>214</v>
      </c>
      <c r="L19447">
        <v>5</v>
      </c>
      <c r="M19447">
        <v>1</v>
      </c>
      <c r="N19447" s="13" t="s">
        <v>94</v>
      </c>
      <c r="O19447" s="13" t="s">
        <v>95</v>
      </c>
      <c r="P19447">
        <v>33</v>
      </c>
      <c r="Q19447" s="13" t="s">
        <v>95</v>
      </c>
      <c r="R19447" s="13" t="s">
        <v>208</v>
      </c>
      <c r="S19447" s="13" t="s">
        <v>193</v>
      </c>
      <c r="T19447">
        <v>5</v>
      </c>
      <c r="U19447">
        <v>1</v>
      </c>
      <c r="V19447">
        <v>0</v>
      </c>
      <c r="W19447" s="13" t="s">
        <v>101</v>
      </c>
      <c r="X19447">
        <v>0.45</v>
      </c>
    </row>
    <row r="19448" spans="1:24" x14ac:dyDescent="0.3">
      <c r="A19448">
        <v>19446</v>
      </c>
      <c r="B19448" t="s">
        <v>209</v>
      </c>
      <c r="C19448" t="s">
        <v>210</v>
      </c>
      <c r="D19448">
        <v>17.393329999999999</v>
      </c>
      <c r="E19448">
        <v>78.396073000000001</v>
      </c>
      <c r="F19448" s="18">
        <v>45168</v>
      </c>
      <c r="G19448" s="19">
        <v>0.625</v>
      </c>
      <c r="H19448">
        <v>15</v>
      </c>
      <c r="I19448" s="13" t="s">
        <v>194</v>
      </c>
      <c r="J19448">
        <v>0</v>
      </c>
      <c r="K19448" s="13" t="s">
        <v>214</v>
      </c>
      <c r="L19448">
        <v>3</v>
      </c>
      <c r="M19448">
        <v>1</v>
      </c>
      <c r="N19448" s="13" t="s">
        <v>212</v>
      </c>
      <c r="O19448" s="13" t="s">
        <v>195</v>
      </c>
      <c r="P19448">
        <v>22</v>
      </c>
      <c r="Q19448" s="13" t="s">
        <v>97</v>
      </c>
      <c r="R19448" s="13" t="s">
        <v>98</v>
      </c>
      <c r="S19448" s="13" t="s">
        <v>196</v>
      </c>
      <c r="T19448">
        <v>5</v>
      </c>
      <c r="U19448">
        <v>3</v>
      </c>
      <c r="V19448">
        <v>0</v>
      </c>
      <c r="W19448" s="13" t="s">
        <v>101</v>
      </c>
      <c r="X19448">
        <v>0.45</v>
      </c>
    </row>
    <row r="19449" spans="1:24" x14ac:dyDescent="0.3">
      <c r="A19449">
        <v>19447</v>
      </c>
      <c r="B19449" t="s">
        <v>206</v>
      </c>
      <c r="C19449" t="s">
        <v>207</v>
      </c>
      <c r="D19449">
        <v>12.846591999999999</v>
      </c>
      <c r="E19449">
        <v>77.654516999999998</v>
      </c>
      <c r="F19449" s="18">
        <v>45078</v>
      </c>
      <c r="G19449" s="19">
        <v>0.16666666666666699</v>
      </c>
      <c r="H19449">
        <v>4</v>
      </c>
      <c r="I19449" s="13" t="s">
        <v>202</v>
      </c>
      <c r="J19449">
        <v>0</v>
      </c>
      <c r="K19449" s="13" t="s">
        <v>214</v>
      </c>
      <c r="L19449">
        <v>4</v>
      </c>
      <c r="M19449">
        <v>0</v>
      </c>
      <c r="N19449" s="13" t="s">
        <v>192</v>
      </c>
      <c r="O19449" s="13" t="s">
        <v>97</v>
      </c>
      <c r="P19449">
        <v>37</v>
      </c>
      <c r="Q19449" s="13" t="s">
        <v>195</v>
      </c>
      <c r="R19449" s="13" t="s">
        <v>199</v>
      </c>
      <c r="S19449" s="13" t="s">
        <v>193</v>
      </c>
      <c r="T19449">
        <v>4</v>
      </c>
      <c r="U19449">
        <v>0</v>
      </c>
      <c r="V19449">
        <v>0</v>
      </c>
      <c r="W19449" s="13" t="s">
        <v>101</v>
      </c>
      <c r="X19449">
        <v>0.1</v>
      </c>
    </row>
    <row r="19450" spans="1:24" x14ac:dyDescent="0.3">
      <c r="A19450">
        <v>19448</v>
      </c>
      <c r="B19450" t="s">
        <v>200</v>
      </c>
      <c r="C19450" t="s">
        <v>201</v>
      </c>
      <c r="D19450">
        <v>13.073138</v>
      </c>
      <c r="E19450">
        <v>80.213207999999995</v>
      </c>
      <c r="F19450" s="18">
        <v>45641</v>
      </c>
      <c r="G19450" s="19">
        <v>0.375</v>
      </c>
      <c r="H19450">
        <v>9</v>
      </c>
      <c r="I19450" s="13" t="s">
        <v>89</v>
      </c>
      <c r="J19450">
        <v>1</v>
      </c>
      <c r="K19450" s="13" t="s">
        <v>214</v>
      </c>
      <c r="L19450">
        <v>5</v>
      </c>
      <c r="M19450">
        <v>1</v>
      </c>
      <c r="N19450" s="13" t="s">
        <v>94</v>
      </c>
      <c r="O19450" s="13" t="s">
        <v>95</v>
      </c>
      <c r="P19450">
        <v>33</v>
      </c>
      <c r="Q19450" s="13" t="s">
        <v>97</v>
      </c>
      <c r="R19450" s="13" t="s">
        <v>205</v>
      </c>
      <c r="S19450" s="13" t="s">
        <v>196</v>
      </c>
      <c r="T19450">
        <v>1</v>
      </c>
      <c r="U19450">
        <v>0</v>
      </c>
      <c r="V19450">
        <v>1</v>
      </c>
      <c r="W19450" s="13" t="s">
        <v>101</v>
      </c>
      <c r="X19450">
        <v>0.8</v>
      </c>
    </row>
    <row r="19451" spans="1:24" x14ac:dyDescent="0.3">
      <c r="A19451">
        <v>19449</v>
      </c>
      <c r="B19451" t="s">
        <v>200</v>
      </c>
      <c r="C19451" t="s">
        <v>201</v>
      </c>
      <c r="D19451">
        <v>13.044620999999999</v>
      </c>
      <c r="E19451">
        <v>80.120734999999996</v>
      </c>
      <c r="F19451" s="18">
        <v>44826</v>
      </c>
      <c r="G19451" s="19">
        <v>0.91666666666666696</v>
      </c>
      <c r="H19451">
        <v>22</v>
      </c>
      <c r="I19451" s="13" t="s">
        <v>202</v>
      </c>
      <c r="J19451">
        <v>0</v>
      </c>
      <c r="K19451" s="13" t="s">
        <v>191</v>
      </c>
      <c r="L19451">
        <v>4</v>
      </c>
      <c r="M19451">
        <v>0</v>
      </c>
      <c r="N19451" s="13" t="s">
        <v>94</v>
      </c>
      <c r="O19451" s="13" t="s">
        <v>95</v>
      </c>
      <c r="P19451">
        <v>31</v>
      </c>
      <c r="Q19451" s="13" t="s">
        <v>95</v>
      </c>
      <c r="R19451" s="13" t="s">
        <v>208</v>
      </c>
      <c r="S19451" s="13" t="s">
        <v>99</v>
      </c>
      <c r="T19451">
        <v>4</v>
      </c>
      <c r="U19451">
        <v>4</v>
      </c>
      <c r="V19451">
        <v>0</v>
      </c>
      <c r="W19451" s="13" t="s">
        <v>101</v>
      </c>
      <c r="X19451">
        <v>0.65</v>
      </c>
    </row>
    <row r="19452" spans="1:24" x14ac:dyDescent="0.3">
      <c r="A19452">
        <v>19450</v>
      </c>
      <c r="B19452" t="s">
        <v>203</v>
      </c>
      <c r="C19452" t="s">
        <v>203</v>
      </c>
      <c r="D19452">
        <v>28.683233999999999</v>
      </c>
      <c r="E19452">
        <v>76.814043999999996</v>
      </c>
      <c r="F19452" s="18">
        <v>45719</v>
      </c>
      <c r="G19452" s="19">
        <v>0.54166666666666696</v>
      </c>
      <c r="H19452">
        <v>13</v>
      </c>
      <c r="I19452" s="13" t="s">
        <v>204</v>
      </c>
      <c r="J19452">
        <v>0</v>
      </c>
      <c r="K19452" s="13" t="s">
        <v>92</v>
      </c>
      <c r="L19452">
        <v>3</v>
      </c>
      <c r="M19452">
        <v>0</v>
      </c>
      <c r="N19452" s="13" t="s">
        <v>212</v>
      </c>
      <c r="O19452" s="13" t="s">
        <v>195</v>
      </c>
      <c r="P19452">
        <v>28</v>
      </c>
      <c r="Q19452" s="13" t="s">
        <v>97</v>
      </c>
      <c r="R19452" s="13" t="s">
        <v>205</v>
      </c>
      <c r="S19452" s="13" t="s">
        <v>193</v>
      </c>
      <c r="T19452">
        <v>3</v>
      </c>
      <c r="U19452">
        <v>1</v>
      </c>
      <c r="V19452">
        <v>0</v>
      </c>
      <c r="W19452" s="13" t="s">
        <v>101</v>
      </c>
      <c r="X19452">
        <v>0.45</v>
      </c>
    </row>
    <row r="19453" spans="1:24" x14ac:dyDescent="0.3">
      <c r="A19453">
        <v>19451</v>
      </c>
      <c r="B19453" t="s">
        <v>206</v>
      </c>
      <c r="C19453" t="s">
        <v>207</v>
      </c>
      <c r="D19453">
        <v>12.924365</v>
      </c>
      <c r="E19453">
        <v>77.539405000000002</v>
      </c>
      <c r="F19453" s="18">
        <v>44665</v>
      </c>
      <c r="G19453" s="19">
        <v>0.95833333333333304</v>
      </c>
      <c r="H19453">
        <v>23</v>
      </c>
      <c r="I19453" s="13" t="s">
        <v>202</v>
      </c>
      <c r="J19453">
        <v>0</v>
      </c>
      <c r="K19453" s="13" t="s">
        <v>92</v>
      </c>
      <c r="L19453">
        <v>3</v>
      </c>
      <c r="M19453">
        <v>0</v>
      </c>
      <c r="N19453" s="13" t="s">
        <v>212</v>
      </c>
      <c r="O19453" s="13" t="s">
        <v>195</v>
      </c>
      <c r="P19453">
        <v>30</v>
      </c>
      <c r="Q19453" s="13" t="s">
        <v>97</v>
      </c>
      <c r="R19453" s="13" t="s">
        <v>199</v>
      </c>
      <c r="S19453" s="13" t="s">
        <v>196</v>
      </c>
      <c r="T19453">
        <v>2</v>
      </c>
      <c r="U19453">
        <v>1</v>
      </c>
      <c r="V19453">
        <v>0</v>
      </c>
      <c r="W19453" s="13" t="s">
        <v>101</v>
      </c>
      <c r="X19453">
        <v>0.45</v>
      </c>
    </row>
    <row r="19454" spans="1:24" x14ac:dyDescent="0.3">
      <c r="A19454">
        <v>19452</v>
      </c>
      <c r="B19454" t="s">
        <v>200</v>
      </c>
      <c r="C19454" t="s">
        <v>201</v>
      </c>
      <c r="D19454">
        <v>12.884195999999999</v>
      </c>
      <c r="E19454">
        <v>80.248343000000006</v>
      </c>
      <c r="F19454" s="18">
        <v>45758</v>
      </c>
      <c r="G19454" s="19">
        <v>0</v>
      </c>
      <c r="H19454">
        <v>0</v>
      </c>
      <c r="I19454" s="13" t="s">
        <v>211</v>
      </c>
      <c r="J19454">
        <v>0</v>
      </c>
      <c r="K19454" s="13" t="s">
        <v>191</v>
      </c>
      <c r="L19454">
        <v>6</v>
      </c>
      <c r="M19454">
        <v>0</v>
      </c>
      <c r="N19454" s="13" t="s">
        <v>192</v>
      </c>
      <c r="O19454" s="13" t="s">
        <v>97</v>
      </c>
      <c r="P19454">
        <v>31</v>
      </c>
      <c r="Q19454" s="13" t="s">
        <v>95</v>
      </c>
      <c r="R19454" s="13" t="s">
        <v>208</v>
      </c>
      <c r="S19454" s="13" t="s">
        <v>193</v>
      </c>
      <c r="T19454">
        <v>5</v>
      </c>
      <c r="U19454">
        <v>1</v>
      </c>
      <c r="V19454">
        <v>0</v>
      </c>
      <c r="W19454" s="13" t="s">
        <v>101</v>
      </c>
      <c r="X19454">
        <v>0.1</v>
      </c>
    </row>
    <row r="19455" spans="1:24" x14ac:dyDescent="0.3">
      <c r="A19455">
        <v>19453</v>
      </c>
      <c r="B19455" t="s">
        <v>190</v>
      </c>
      <c r="C19455" t="s">
        <v>80</v>
      </c>
      <c r="D19455">
        <v>19.094598000000001</v>
      </c>
      <c r="E19455">
        <v>72.733886999999996</v>
      </c>
      <c r="F19455" s="18">
        <v>44678</v>
      </c>
      <c r="G19455" s="19">
        <v>0.29166666666666702</v>
      </c>
      <c r="H19455">
        <v>7</v>
      </c>
      <c r="I19455" s="13" t="s">
        <v>194</v>
      </c>
      <c r="J19455">
        <v>0</v>
      </c>
      <c r="K19455" s="13" t="s">
        <v>191</v>
      </c>
      <c r="L19455">
        <v>3</v>
      </c>
      <c r="M19455">
        <v>1</v>
      </c>
      <c r="N19455" s="13" t="s">
        <v>212</v>
      </c>
      <c r="O19455" s="13" t="s">
        <v>95</v>
      </c>
      <c r="P19455">
        <v>21</v>
      </c>
      <c r="Q19455" s="13" t="s">
        <v>195</v>
      </c>
      <c r="R19455" s="13" t="s">
        <v>205</v>
      </c>
      <c r="S19455" s="13" t="s">
        <v>193</v>
      </c>
      <c r="T19455">
        <v>2</v>
      </c>
      <c r="U19455">
        <v>0</v>
      </c>
      <c r="V19455">
        <v>0</v>
      </c>
      <c r="W19455" s="13" t="s">
        <v>101</v>
      </c>
      <c r="X19455">
        <v>0.45</v>
      </c>
    </row>
    <row r="19456" spans="1:24" x14ac:dyDescent="0.3">
      <c r="A19456">
        <v>19454</v>
      </c>
      <c r="B19456" t="s">
        <v>190</v>
      </c>
      <c r="C19456" t="s">
        <v>80</v>
      </c>
      <c r="D19456">
        <v>18.916193</v>
      </c>
      <c r="E19456">
        <v>72.804796999999994</v>
      </c>
      <c r="F19456" s="18">
        <v>44966</v>
      </c>
      <c r="G19456" s="19">
        <v>0.25</v>
      </c>
      <c r="H19456">
        <v>6</v>
      </c>
      <c r="I19456" s="13" t="s">
        <v>202</v>
      </c>
      <c r="J19456">
        <v>0</v>
      </c>
      <c r="K19456" s="13" t="s">
        <v>214</v>
      </c>
      <c r="L19456">
        <v>3</v>
      </c>
      <c r="M19456">
        <v>0</v>
      </c>
      <c r="N19456" s="13" t="s">
        <v>192</v>
      </c>
      <c r="O19456" s="13" t="s">
        <v>97</v>
      </c>
      <c r="P19456">
        <v>17</v>
      </c>
      <c r="Q19456" s="13" t="s">
        <v>195</v>
      </c>
      <c r="R19456" s="13" t="s">
        <v>98</v>
      </c>
      <c r="S19456" s="13" t="s">
        <v>193</v>
      </c>
      <c r="T19456">
        <v>3</v>
      </c>
      <c r="U19456">
        <v>1</v>
      </c>
      <c r="V19456">
        <v>0</v>
      </c>
      <c r="W19456" s="13" t="s">
        <v>101</v>
      </c>
      <c r="X19456">
        <v>0.1</v>
      </c>
    </row>
    <row r="19457" spans="1:24" x14ac:dyDescent="0.3">
      <c r="A19457">
        <v>19455</v>
      </c>
      <c r="B19457" t="s">
        <v>203</v>
      </c>
      <c r="C19457" t="s">
        <v>203</v>
      </c>
      <c r="D19457">
        <v>28.702332999999999</v>
      </c>
      <c r="E19457">
        <v>77.124802000000003</v>
      </c>
      <c r="F19457" s="18">
        <v>45412</v>
      </c>
      <c r="G19457" s="19">
        <v>0.79166666666666696</v>
      </c>
      <c r="H19457">
        <v>19</v>
      </c>
      <c r="I19457" s="13" t="s">
        <v>215</v>
      </c>
      <c r="J19457">
        <v>0</v>
      </c>
      <c r="K19457" s="13" t="s">
        <v>92</v>
      </c>
      <c r="L19457">
        <v>1</v>
      </c>
      <c r="M19457">
        <v>0</v>
      </c>
      <c r="N19457" s="13" t="s">
        <v>94</v>
      </c>
      <c r="O19457" s="13" t="s">
        <v>95</v>
      </c>
      <c r="P19457">
        <v>32</v>
      </c>
      <c r="Q19457" s="13" t="s">
        <v>97</v>
      </c>
      <c r="R19457" s="13" t="s">
        <v>205</v>
      </c>
      <c r="S19457" s="13" t="s">
        <v>193</v>
      </c>
      <c r="T19457">
        <v>1</v>
      </c>
      <c r="U19457">
        <v>1</v>
      </c>
      <c r="V19457">
        <v>1</v>
      </c>
      <c r="W19457" s="13" t="s">
        <v>101</v>
      </c>
      <c r="X19457">
        <v>0.8</v>
      </c>
    </row>
    <row r="19458" spans="1:24" x14ac:dyDescent="0.3">
      <c r="A19458">
        <v>19456</v>
      </c>
      <c r="B19458" t="s">
        <v>206</v>
      </c>
      <c r="C19458" t="s">
        <v>207</v>
      </c>
      <c r="D19458">
        <v>12.905942</v>
      </c>
      <c r="E19458">
        <v>77.728810999999993</v>
      </c>
      <c r="F19458" s="18">
        <v>44848</v>
      </c>
      <c r="G19458" s="19">
        <v>0.625</v>
      </c>
      <c r="H19458">
        <v>15</v>
      </c>
      <c r="I19458" s="13" t="s">
        <v>211</v>
      </c>
      <c r="J19458">
        <v>0</v>
      </c>
      <c r="K19458" s="13" t="s">
        <v>214</v>
      </c>
      <c r="L19458">
        <v>5</v>
      </c>
      <c r="M19458">
        <v>0</v>
      </c>
      <c r="N19458" s="13" t="s">
        <v>192</v>
      </c>
      <c r="O19458" s="13" t="s">
        <v>97</v>
      </c>
      <c r="P19458">
        <v>25</v>
      </c>
      <c r="Q19458" s="13" t="s">
        <v>195</v>
      </c>
      <c r="R19458" s="13" t="s">
        <v>98</v>
      </c>
      <c r="S19458" s="13" t="s">
        <v>196</v>
      </c>
      <c r="T19458">
        <v>2</v>
      </c>
      <c r="U19458">
        <v>0</v>
      </c>
      <c r="V19458">
        <v>0</v>
      </c>
      <c r="W19458" s="13" t="s">
        <v>101</v>
      </c>
      <c r="X19458">
        <v>0.1</v>
      </c>
    </row>
    <row r="19459" spans="1:24" x14ac:dyDescent="0.3">
      <c r="A19459">
        <v>19457</v>
      </c>
      <c r="B19459" t="s">
        <v>203</v>
      </c>
      <c r="C19459" t="s">
        <v>203</v>
      </c>
      <c r="D19459">
        <v>28.570547000000001</v>
      </c>
      <c r="E19459">
        <v>76.901342999999997</v>
      </c>
      <c r="F19459" s="18">
        <v>44764</v>
      </c>
      <c r="G19459" s="19">
        <v>0.79166666666666696</v>
      </c>
      <c r="H19459">
        <v>19</v>
      </c>
      <c r="I19459" s="13" t="s">
        <v>211</v>
      </c>
      <c r="J19459">
        <v>0</v>
      </c>
      <c r="K19459" s="13" t="s">
        <v>92</v>
      </c>
      <c r="L19459">
        <v>3</v>
      </c>
      <c r="M19459">
        <v>0</v>
      </c>
      <c r="N19459" s="13" t="s">
        <v>94</v>
      </c>
      <c r="O19459" s="13" t="s">
        <v>95</v>
      </c>
      <c r="P19459">
        <v>18</v>
      </c>
      <c r="Q19459" s="13" t="s">
        <v>95</v>
      </c>
      <c r="R19459" s="13" t="s">
        <v>213</v>
      </c>
      <c r="S19459" s="13" t="s">
        <v>196</v>
      </c>
      <c r="T19459">
        <v>2</v>
      </c>
      <c r="U19459">
        <v>1</v>
      </c>
      <c r="V19459">
        <v>1</v>
      </c>
      <c r="W19459" s="13" t="s">
        <v>101</v>
      </c>
      <c r="X19459">
        <v>0.6</v>
      </c>
    </row>
    <row r="19460" spans="1:24" x14ac:dyDescent="0.3">
      <c r="A19460">
        <v>19458</v>
      </c>
      <c r="B19460" t="s">
        <v>209</v>
      </c>
      <c r="C19460" t="s">
        <v>210</v>
      </c>
      <c r="D19460">
        <v>17.431287999999999</v>
      </c>
      <c r="E19460">
        <v>78.558605</v>
      </c>
      <c r="F19460" s="18">
        <v>44703</v>
      </c>
      <c r="G19460" s="19">
        <v>0.16666666666666699</v>
      </c>
      <c r="H19460">
        <v>4</v>
      </c>
      <c r="I19460" s="13" t="s">
        <v>89</v>
      </c>
      <c r="J19460">
        <v>1</v>
      </c>
      <c r="K19460" s="13" t="s">
        <v>92</v>
      </c>
      <c r="L19460">
        <v>3</v>
      </c>
      <c r="M19460">
        <v>1</v>
      </c>
      <c r="N19460" s="13" t="s">
        <v>212</v>
      </c>
      <c r="O19460" s="13" t="s">
        <v>95</v>
      </c>
      <c r="P19460">
        <v>31</v>
      </c>
      <c r="Q19460" s="13" t="s">
        <v>97</v>
      </c>
      <c r="R19460" s="13" t="s">
        <v>199</v>
      </c>
      <c r="S19460" s="13" t="s">
        <v>196</v>
      </c>
      <c r="T19460">
        <v>4</v>
      </c>
      <c r="U19460">
        <v>1</v>
      </c>
      <c r="V19460">
        <v>0</v>
      </c>
      <c r="W19460" s="13" t="s">
        <v>101</v>
      </c>
      <c r="X19460">
        <v>0.65</v>
      </c>
    </row>
    <row r="19461" spans="1:24" x14ac:dyDescent="0.3">
      <c r="A19461">
        <v>19459</v>
      </c>
      <c r="B19461" t="s">
        <v>197</v>
      </c>
      <c r="C19461" t="s">
        <v>198</v>
      </c>
      <c r="D19461">
        <v>30.646984</v>
      </c>
      <c r="E19461">
        <v>76.770050999999995</v>
      </c>
      <c r="F19461" s="18">
        <v>45680</v>
      </c>
      <c r="G19461" s="19">
        <v>0.375</v>
      </c>
      <c r="H19461">
        <v>9</v>
      </c>
      <c r="I19461" s="13" t="s">
        <v>202</v>
      </c>
      <c r="J19461">
        <v>0</v>
      </c>
      <c r="K19461" s="13" t="s">
        <v>214</v>
      </c>
      <c r="L19461">
        <v>2</v>
      </c>
      <c r="M19461">
        <v>1</v>
      </c>
      <c r="N19461" s="13" t="s">
        <v>212</v>
      </c>
      <c r="O19461" s="13" t="s">
        <v>195</v>
      </c>
      <c r="P19461">
        <v>34</v>
      </c>
      <c r="Q19461" s="13" t="s">
        <v>195</v>
      </c>
      <c r="R19461" s="13" t="s">
        <v>208</v>
      </c>
      <c r="S19461" s="13" t="s">
        <v>196</v>
      </c>
      <c r="T19461">
        <v>5</v>
      </c>
      <c r="U19461">
        <v>2</v>
      </c>
      <c r="V19461">
        <v>1</v>
      </c>
      <c r="W19461" s="13" t="s">
        <v>101</v>
      </c>
      <c r="X19461">
        <v>0.4</v>
      </c>
    </row>
    <row r="19462" spans="1:24" x14ac:dyDescent="0.3">
      <c r="A19462">
        <v>19460</v>
      </c>
      <c r="B19462" t="s">
        <v>79</v>
      </c>
      <c r="C19462" t="s">
        <v>80</v>
      </c>
      <c r="D19462">
        <v>18.546806</v>
      </c>
      <c r="E19462">
        <v>73.835378000000006</v>
      </c>
      <c r="F19462" s="18">
        <v>44720</v>
      </c>
      <c r="G19462" s="19">
        <v>0.54166666666666696</v>
      </c>
      <c r="H19462">
        <v>13</v>
      </c>
      <c r="I19462" s="13" t="s">
        <v>194</v>
      </c>
      <c r="J19462">
        <v>0</v>
      </c>
      <c r="K19462" s="13" t="s">
        <v>92</v>
      </c>
      <c r="L19462">
        <v>3</v>
      </c>
      <c r="M19462">
        <v>1</v>
      </c>
      <c r="N19462" s="13" t="s">
        <v>94</v>
      </c>
      <c r="O19462" s="13" t="s">
        <v>95</v>
      </c>
      <c r="P19462">
        <v>26</v>
      </c>
      <c r="Q19462" s="13" t="s">
        <v>195</v>
      </c>
      <c r="R19462" s="13" t="s">
        <v>205</v>
      </c>
      <c r="S19462" s="13" t="s">
        <v>196</v>
      </c>
      <c r="T19462">
        <v>1</v>
      </c>
      <c r="U19462">
        <v>1</v>
      </c>
      <c r="V19462">
        <v>0</v>
      </c>
      <c r="W19462" s="13" t="s">
        <v>101</v>
      </c>
      <c r="X19462">
        <v>0.45</v>
      </c>
    </row>
    <row r="19463" spans="1:24" x14ac:dyDescent="0.3">
      <c r="A19463">
        <v>19461</v>
      </c>
      <c r="B19463" t="s">
        <v>203</v>
      </c>
      <c r="C19463" t="s">
        <v>203</v>
      </c>
      <c r="D19463">
        <v>28.440448</v>
      </c>
      <c r="E19463">
        <v>76.907983000000002</v>
      </c>
      <c r="F19463" s="18">
        <v>45412</v>
      </c>
      <c r="G19463" s="19">
        <v>0.375</v>
      </c>
      <c r="H19463">
        <v>9</v>
      </c>
      <c r="I19463" s="13" t="s">
        <v>215</v>
      </c>
      <c r="J19463">
        <v>0</v>
      </c>
      <c r="K19463" s="13" t="s">
        <v>92</v>
      </c>
      <c r="L19463">
        <v>1</v>
      </c>
      <c r="M19463">
        <v>0</v>
      </c>
      <c r="N19463" s="13" t="s">
        <v>192</v>
      </c>
      <c r="O19463" s="13" t="s">
        <v>97</v>
      </c>
      <c r="P19463">
        <v>25</v>
      </c>
      <c r="Q19463" s="13" t="s">
        <v>195</v>
      </c>
      <c r="R19463" s="13" t="s">
        <v>205</v>
      </c>
      <c r="S19463" s="13" t="s">
        <v>193</v>
      </c>
      <c r="T19463">
        <v>3</v>
      </c>
      <c r="U19463">
        <v>1</v>
      </c>
      <c r="V19463">
        <v>1</v>
      </c>
      <c r="W19463" s="13" t="s">
        <v>101</v>
      </c>
      <c r="X19463">
        <v>0.25</v>
      </c>
    </row>
    <row r="19464" spans="1:24" x14ac:dyDescent="0.3">
      <c r="A19464">
        <v>19462</v>
      </c>
      <c r="B19464" t="s">
        <v>217</v>
      </c>
      <c r="C19464" t="s">
        <v>218</v>
      </c>
      <c r="D19464">
        <v>22.474345</v>
      </c>
      <c r="E19464">
        <v>88.392021999999997</v>
      </c>
      <c r="F19464" s="18">
        <v>45220</v>
      </c>
      <c r="G19464" s="19">
        <v>0.375</v>
      </c>
      <c r="H19464">
        <v>9</v>
      </c>
      <c r="I19464" s="13" t="s">
        <v>219</v>
      </c>
      <c r="J19464">
        <v>1</v>
      </c>
      <c r="K19464" s="13" t="s">
        <v>191</v>
      </c>
      <c r="L19464">
        <v>4</v>
      </c>
      <c r="M19464">
        <v>0</v>
      </c>
      <c r="N19464" s="13" t="s">
        <v>212</v>
      </c>
      <c r="O19464" s="13" t="s">
        <v>95</v>
      </c>
      <c r="P19464">
        <v>21</v>
      </c>
      <c r="Q19464" s="13" t="s">
        <v>195</v>
      </c>
      <c r="R19464" s="13" t="s">
        <v>208</v>
      </c>
      <c r="S19464" s="13" t="s">
        <v>196</v>
      </c>
      <c r="T19464">
        <v>1</v>
      </c>
      <c r="U19464">
        <v>1</v>
      </c>
      <c r="V19464">
        <v>1</v>
      </c>
      <c r="W19464" s="13" t="s">
        <v>101</v>
      </c>
      <c r="X19464">
        <v>0.6</v>
      </c>
    </row>
    <row r="19465" spans="1:24" x14ac:dyDescent="0.3">
      <c r="A19465">
        <v>19463</v>
      </c>
      <c r="B19465" t="s">
        <v>203</v>
      </c>
      <c r="C19465" t="s">
        <v>203</v>
      </c>
      <c r="D19465">
        <v>28.737435000000001</v>
      </c>
      <c r="E19465">
        <v>77.047421999999997</v>
      </c>
      <c r="F19465" s="18">
        <v>45304</v>
      </c>
      <c r="G19465" s="19">
        <v>0.75</v>
      </c>
      <c r="H19465">
        <v>18</v>
      </c>
      <c r="I19465" s="13" t="s">
        <v>219</v>
      </c>
      <c r="J19465">
        <v>1</v>
      </c>
      <c r="K19465" s="13" t="s">
        <v>92</v>
      </c>
      <c r="L19465">
        <v>6</v>
      </c>
      <c r="M19465">
        <v>0</v>
      </c>
      <c r="N19465" s="13" t="s">
        <v>192</v>
      </c>
      <c r="O19465" s="13" t="s">
        <v>97</v>
      </c>
      <c r="P19465">
        <v>15</v>
      </c>
      <c r="Q19465" s="13" t="s">
        <v>97</v>
      </c>
      <c r="R19465" s="13" t="s">
        <v>205</v>
      </c>
      <c r="S19465" s="13" t="s">
        <v>196</v>
      </c>
      <c r="T19465">
        <v>5</v>
      </c>
      <c r="U19465">
        <v>3</v>
      </c>
      <c r="V19465">
        <v>1</v>
      </c>
      <c r="W19465" s="13" t="s">
        <v>101</v>
      </c>
      <c r="X19465">
        <v>0.45</v>
      </c>
    </row>
    <row r="19466" spans="1:24" x14ac:dyDescent="0.3">
      <c r="A19466">
        <v>19464</v>
      </c>
      <c r="B19466" t="s">
        <v>197</v>
      </c>
      <c r="C19466" t="s">
        <v>198</v>
      </c>
      <c r="D19466">
        <v>30.626256999999999</v>
      </c>
      <c r="E19466">
        <v>76.849891999999997</v>
      </c>
      <c r="F19466" s="18">
        <v>45691</v>
      </c>
      <c r="G19466" s="19">
        <v>0.95833333333333304</v>
      </c>
      <c r="H19466">
        <v>23</v>
      </c>
      <c r="I19466" s="13" t="s">
        <v>204</v>
      </c>
      <c r="J19466">
        <v>0</v>
      </c>
      <c r="K19466" s="13" t="s">
        <v>92</v>
      </c>
      <c r="L19466">
        <v>6</v>
      </c>
      <c r="M19466">
        <v>1</v>
      </c>
      <c r="N19466" s="13" t="s">
        <v>212</v>
      </c>
      <c r="O19466" s="13" t="s">
        <v>195</v>
      </c>
      <c r="P19466">
        <v>36</v>
      </c>
      <c r="Q19466" s="13" t="s">
        <v>97</v>
      </c>
      <c r="R19466" s="13" t="s">
        <v>208</v>
      </c>
      <c r="S19466" s="13" t="s">
        <v>99</v>
      </c>
      <c r="T19466">
        <v>1</v>
      </c>
      <c r="U19466">
        <v>1</v>
      </c>
      <c r="V19466">
        <v>0</v>
      </c>
      <c r="W19466" s="13" t="s">
        <v>101</v>
      </c>
      <c r="X19466">
        <v>0.65</v>
      </c>
    </row>
    <row r="19467" spans="1:24" x14ac:dyDescent="0.3">
      <c r="A19467">
        <v>19465</v>
      </c>
      <c r="B19467" t="s">
        <v>203</v>
      </c>
      <c r="C19467" t="s">
        <v>203</v>
      </c>
      <c r="D19467">
        <v>28.567692999999998</v>
      </c>
      <c r="E19467">
        <v>77.293622999999997</v>
      </c>
      <c r="F19467" s="18">
        <v>45585</v>
      </c>
      <c r="G19467" s="19">
        <v>0</v>
      </c>
      <c r="H19467">
        <v>0</v>
      </c>
      <c r="I19467" s="13" t="s">
        <v>89</v>
      </c>
      <c r="J19467">
        <v>1</v>
      </c>
      <c r="K19467" s="13" t="s">
        <v>92</v>
      </c>
      <c r="L19467">
        <v>5</v>
      </c>
      <c r="M19467">
        <v>0</v>
      </c>
      <c r="N19467" s="13" t="s">
        <v>212</v>
      </c>
      <c r="O19467" s="13" t="s">
        <v>95</v>
      </c>
      <c r="P19467">
        <v>24</v>
      </c>
      <c r="Q19467" s="13" t="s">
        <v>95</v>
      </c>
      <c r="R19467" s="13" t="s">
        <v>98</v>
      </c>
      <c r="S19467" s="13" t="s">
        <v>99</v>
      </c>
      <c r="T19467">
        <v>2</v>
      </c>
      <c r="U19467">
        <v>2</v>
      </c>
      <c r="V19467">
        <v>0</v>
      </c>
      <c r="W19467" s="13" t="s">
        <v>101</v>
      </c>
      <c r="X19467">
        <v>0.65</v>
      </c>
    </row>
    <row r="19468" spans="1:24" x14ac:dyDescent="0.3">
      <c r="A19468">
        <v>19466</v>
      </c>
      <c r="B19468" t="s">
        <v>197</v>
      </c>
      <c r="C19468" t="s">
        <v>198</v>
      </c>
      <c r="D19468">
        <v>30.651572999999999</v>
      </c>
      <c r="E19468">
        <v>76.842391000000006</v>
      </c>
      <c r="F19468" s="18">
        <v>45704</v>
      </c>
      <c r="G19468" s="19">
        <v>0.58333333333333304</v>
      </c>
      <c r="H19468">
        <v>14</v>
      </c>
      <c r="I19468" s="13" t="s">
        <v>89</v>
      </c>
      <c r="J19468">
        <v>1</v>
      </c>
      <c r="K19468" s="13" t="s">
        <v>92</v>
      </c>
      <c r="L19468">
        <v>5</v>
      </c>
      <c r="M19468">
        <v>0</v>
      </c>
      <c r="N19468" s="13" t="s">
        <v>212</v>
      </c>
      <c r="O19468" s="13" t="s">
        <v>95</v>
      </c>
      <c r="P19468">
        <v>23</v>
      </c>
      <c r="Q19468" s="13" t="s">
        <v>95</v>
      </c>
      <c r="R19468" s="13" t="s">
        <v>199</v>
      </c>
      <c r="S19468" s="13" t="s">
        <v>196</v>
      </c>
      <c r="T19468">
        <v>5</v>
      </c>
      <c r="U19468">
        <v>3</v>
      </c>
      <c r="V19468">
        <v>0</v>
      </c>
      <c r="W19468" s="13" t="s">
        <v>101</v>
      </c>
      <c r="X19468">
        <v>0.45</v>
      </c>
    </row>
    <row r="19469" spans="1:24" x14ac:dyDescent="0.3">
      <c r="A19469">
        <v>19467</v>
      </c>
      <c r="B19469" t="s">
        <v>79</v>
      </c>
      <c r="C19469" t="s">
        <v>80</v>
      </c>
      <c r="D19469">
        <v>18.42098</v>
      </c>
      <c r="E19469">
        <v>73.755887999999999</v>
      </c>
      <c r="F19469" s="18">
        <v>45321</v>
      </c>
      <c r="G19469" s="19">
        <v>0.70833333333333304</v>
      </c>
      <c r="H19469">
        <v>17</v>
      </c>
      <c r="I19469" s="13" t="s">
        <v>215</v>
      </c>
      <c r="J19469">
        <v>0</v>
      </c>
      <c r="K19469" s="13" t="s">
        <v>92</v>
      </c>
      <c r="L19469">
        <v>3</v>
      </c>
      <c r="M19469">
        <v>1</v>
      </c>
      <c r="N19469" s="13" t="s">
        <v>192</v>
      </c>
      <c r="O19469" s="13" t="s">
        <v>97</v>
      </c>
      <c r="P19469">
        <v>31</v>
      </c>
      <c r="Q19469" s="13" t="s">
        <v>97</v>
      </c>
      <c r="R19469" s="13" t="s">
        <v>199</v>
      </c>
      <c r="S19469" s="13" t="s">
        <v>196</v>
      </c>
      <c r="T19469">
        <v>4</v>
      </c>
      <c r="U19469">
        <v>1</v>
      </c>
      <c r="V19469">
        <v>1</v>
      </c>
      <c r="W19469" s="13" t="s">
        <v>101</v>
      </c>
      <c r="X19469">
        <v>0.45</v>
      </c>
    </row>
    <row r="19470" spans="1:24" x14ac:dyDescent="0.3">
      <c r="A19470">
        <v>19468</v>
      </c>
      <c r="B19470" t="s">
        <v>79</v>
      </c>
      <c r="C19470" t="s">
        <v>80</v>
      </c>
      <c r="D19470">
        <v>18.459789000000001</v>
      </c>
      <c r="E19470">
        <v>73.862413000000004</v>
      </c>
      <c r="F19470" s="18">
        <v>45708</v>
      </c>
      <c r="G19470" s="19">
        <v>0.58333333333333304</v>
      </c>
      <c r="H19470">
        <v>14</v>
      </c>
      <c r="I19470" s="13" t="s">
        <v>202</v>
      </c>
      <c r="J19470">
        <v>0</v>
      </c>
      <c r="K19470" s="13" t="s">
        <v>214</v>
      </c>
      <c r="L19470">
        <v>2</v>
      </c>
      <c r="M19470">
        <v>1</v>
      </c>
      <c r="N19470" s="13" t="s">
        <v>212</v>
      </c>
      <c r="O19470" s="13" t="s">
        <v>95</v>
      </c>
      <c r="P19470">
        <v>17</v>
      </c>
      <c r="Q19470" s="13" t="s">
        <v>97</v>
      </c>
      <c r="R19470" s="13" t="s">
        <v>205</v>
      </c>
      <c r="S19470" s="13" t="s">
        <v>193</v>
      </c>
      <c r="T19470">
        <v>4</v>
      </c>
      <c r="U19470">
        <v>0</v>
      </c>
      <c r="V19470">
        <v>0</v>
      </c>
      <c r="W19470" s="13" t="s">
        <v>101</v>
      </c>
      <c r="X19470">
        <v>0.65</v>
      </c>
    </row>
    <row r="19471" spans="1:24" x14ac:dyDescent="0.3">
      <c r="A19471">
        <v>19469</v>
      </c>
      <c r="B19471" t="s">
        <v>200</v>
      </c>
      <c r="C19471" t="s">
        <v>201</v>
      </c>
      <c r="D19471">
        <v>13.185812</v>
      </c>
      <c r="E19471">
        <v>80.169818000000006</v>
      </c>
      <c r="F19471" s="18">
        <v>44894</v>
      </c>
      <c r="G19471" s="19">
        <v>0.79166666666666696</v>
      </c>
      <c r="H19471">
        <v>19</v>
      </c>
      <c r="I19471" s="13" t="s">
        <v>215</v>
      </c>
      <c r="J19471">
        <v>0</v>
      </c>
      <c r="K19471" s="13" t="s">
        <v>214</v>
      </c>
      <c r="L19471">
        <v>5</v>
      </c>
      <c r="M19471">
        <v>0</v>
      </c>
      <c r="N19471" s="13" t="s">
        <v>192</v>
      </c>
      <c r="O19471" s="13" t="s">
        <v>97</v>
      </c>
      <c r="P19471">
        <v>22</v>
      </c>
      <c r="Q19471" s="13" t="s">
        <v>95</v>
      </c>
      <c r="R19471" s="13" t="s">
        <v>208</v>
      </c>
      <c r="S19471" s="13" t="s">
        <v>196</v>
      </c>
      <c r="T19471">
        <v>2</v>
      </c>
      <c r="U19471">
        <v>0</v>
      </c>
      <c r="V19471">
        <v>1</v>
      </c>
      <c r="W19471" s="13" t="s">
        <v>101</v>
      </c>
      <c r="X19471">
        <v>0.25</v>
      </c>
    </row>
    <row r="19472" spans="1:24" x14ac:dyDescent="0.3">
      <c r="A19472">
        <v>19470</v>
      </c>
      <c r="B19472" t="s">
        <v>203</v>
      </c>
      <c r="C19472" t="s">
        <v>203</v>
      </c>
      <c r="D19472">
        <v>28.415924</v>
      </c>
      <c r="E19472">
        <v>77.061708999999993</v>
      </c>
      <c r="F19472" s="18">
        <v>44821</v>
      </c>
      <c r="G19472" s="19">
        <v>0.41666666666666702</v>
      </c>
      <c r="H19472">
        <v>10</v>
      </c>
      <c r="I19472" s="13" t="s">
        <v>219</v>
      </c>
      <c r="J19472">
        <v>1</v>
      </c>
      <c r="K19472" s="13" t="s">
        <v>214</v>
      </c>
      <c r="L19472">
        <v>4</v>
      </c>
      <c r="M19472">
        <v>1</v>
      </c>
      <c r="N19472" s="13" t="s">
        <v>94</v>
      </c>
      <c r="O19472" s="13" t="s">
        <v>95</v>
      </c>
      <c r="P19472">
        <v>29</v>
      </c>
      <c r="Q19472" s="13" t="s">
        <v>97</v>
      </c>
      <c r="R19472" s="13" t="s">
        <v>205</v>
      </c>
      <c r="S19472" s="13" t="s">
        <v>196</v>
      </c>
      <c r="T19472">
        <v>2</v>
      </c>
      <c r="U19472">
        <v>1</v>
      </c>
      <c r="V19472">
        <v>1</v>
      </c>
      <c r="W19472" s="13" t="s">
        <v>101</v>
      </c>
      <c r="X19472">
        <v>0.8</v>
      </c>
    </row>
    <row r="19473" spans="1:24" x14ac:dyDescent="0.3">
      <c r="A19473">
        <v>19471</v>
      </c>
      <c r="B19473" t="s">
        <v>200</v>
      </c>
      <c r="C19473" t="s">
        <v>201</v>
      </c>
      <c r="D19473">
        <v>13.02868</v>
      </c>
      <c r="E19473">
        <v>80.265212000000005</v>
      </c>
      <c r="F19473" s="18">
        <v>44690</v>
      </c>
      <c r="G19473" s="19">
        <v>4.1666666666666699E-2</v>
      </c>
      <c r="H19473">
        <v>1</v>
      </c>
      <c r="I19473" s="13" t="s">
        <v>204</v>
      </c>
      <c r="J19473">
        <v>0</v>
      </c>
      <c r="K19473" s="13" t="s">
        <v>191</v>
      </c>
      <c r="L19473">
        <v>6</v>
      </c>
      <c r="M19473">
        <v>0</v>
      </c>
      <c r="N19473" s="13" t="s">
        <v>212</v>
      </c>
      <c r="O19473" s="13" t="s">
        <v>95</v>
      </c>
      <c r="P19473">
        <v>40</v>
      </c>
      <c r="Q19473" s="13" t="s">
        <v>95</v>
      </c>
      <c r="R19473" s="13" t="s">
        <v>208</v>
      </c>
      <c r="S19473" s="13" t="s">
        <v>196</v>
      </c>
      <c r="T19473">
        <v>5</v>
      </c>
      <c r="U19473">
        <v>3</v>
      </c>
      <c r="V19473">
        <v>0</v>
      </c>
      <c r="W19473" s="13" t="s">
        <v>101</v>
      </c>
      <c r="X19473">
        <v>0.45</v>
      </c>
    </row>
    <row r="19474" spans="1:24" x14ac:dyDescent="0.3">
      <c r="A19474">
        <v>19472</v>
      </c>
      <c r="B19474" t="s">
        <v>206</v>
      </c>
      <c r="C19474" t="s">
        <v>207</v>
      </c>
      <c r="D19474">
        <v>13.150948</v>
      </c>
      <c r="E19474">
        <v>77.792114999999995</v>
      </c>
      <c r="F19474" s="18">
        <v>45067</v>
      </c>
      <c r="G19474" s="19">
        <v>0.375</v>
      </c>
      <c r="H19474">
        <v>9</v>
      </c>
      <c r="I19474" s="13" t="s">
        <v>89</v>
      </c>
      <c r="J19474">
        <v>1</v>
      </c>
      <c r="K19474" s="13" t="s">
        <v>191</v>
      </c>
      <c r="L19474">
        <v>6</v>
      </c>
      <c r="M19474">
        <v>0</v>
      </c>
      <c r="N19474" s="13" t="s">
        <v>192</v>
      </c>
      <c r="O19474" s="13" t="s">
        <v>97</v>
      </c>
      <c r="P19474">
        <v>33</v>
      </c>
      <c r="Q19474" s="13" t="s">
        <v>95</v>
      </c>
      <c r="R19474" s="13" t="s">
        <v>208</v>
      </c>
      <c r="S19474" s="13" t="s">
        <v>193</v>
      </c>
      <c r="T19474">
        <v>1</v>
      </c>
      <c r="U19474">
        <v>1</v>
      </c>
      <c r="V19474">
        <v>1</v>
      </c>
      <c r="W19474" s="13" t="s">
        <v>101</v>
      </c>
      <c r="X19474">
        <v>0.25</v>
      </c>
    </row>
    <row r="19475" spans="1:24" x14ac:dyDescent="0.3">
      <c r="A19475">
        <v>19473</v>
      </c>
      <c r="B19475" t="s">
        <v>79</v>
      </c>
      <c r="C19475" t="s">
        <v>80</v>
      </c>
      <c r="D19475">
        <v>18.439871</v>
      </c>
      <c r="E19475">
        <v>73.817076</v>
      </c>
      <c r="F19475" s="18">
        <v>45253</v>
      </c>
      <c r="G19475" s="19">
        <v>0.83333333333333304</v>
      </c>
      <c r="H19475">
        <v>20</v>
      </c>
      <c r="I19475" s="13" t="s">
        <v>202</v>
      </c>
      <c r="J19475">
        <v>0</v>
      </c>
      <c r="K19475" s="13" t="s">
        <v>214</v>
      </c>
      <c r="L19475">
        <v>5</v>
      </c>
      <c r="M19475">
        <v>0</v>
      </c>
      <c r="N19475" s="13" t="s">
        <v>192</v>
      </c>
      <c r="O19475" s="13" t="s">
        <v>97</v>
      </c>
      <c r="P19475">
        <v>35</v>
      </c>
      <c r="Q19475" s="13" t="s">
        <v>97</v>
      </c>
      <c r="R19475" s="13" t="s">
        <v>199</v>
      </c>
      <c r="S19475" s="13" t="s">
        <v>196</v>
      </c>
      <c r="T19475">
        <v>4</v>
      </c>
      <c r="U19475">
        <v>4</v>
      </c>
      <c r="V19475">
        <v>0</v>
      </c>
      <c r="W19475" s="13" t="s">
        <v>101</v>
      </c>
      <c r="X19475">
        <v>0.3</v>
      </c>
    </row>
    <row r="19476" spans="1:24" x14ac:dyDescent="0.3">
      <c r="A19476">
        <v>19474</v>
      </c>
      <c r="B19476" t="s">
        <v>217</v>
      </c>
      <c r="C19476" t="s">
        <v>218</v>
      </c>
      <c r="D19476">
        <v>22.581605</v>
      </c>
      <c r="E19476">
        <v>88.414291000000006</v>
      </c>
      <c r="F19476" s="18">
        <v>45345</v>
      </c>
      <c r="G19476" s="19">
        <v>0.625</v>
      </c>
      <c r="H19476">
        <v>15</v>
      </c>
      <c r="I19476" s="13" t="s">
        <v>211</v>
      </c>
      <c r="J19476">
        <v>0</v>
      </c>
      <c r="K19476" s="13" t="s">
        <v>214</v>
      </c>
      <c r="L19476">
        <v>3</v>
      </c>
      <c r="M19476">
        <v>0</v>
      </c>
      <c r="N19476" s="13" t="s">
        <v>192</v>
      </c>
      <c r="O19476" s="13" t="s">
        <v>97</v>
      </c>
      <c r="P19476">
        <v>18</v>
      </c>
      <c r="Q19476" s="13" t="s">
        <v>97</v>
      </c>
      <c r="R19476" s="13" t="s">
        <v>98</v>
      </c>
      <c r="S19476" s="13" t="s">
        <v>196</v>
      </c>
      <c r="T19476">
        <v>1</v>
      </c>
      <c r="U19476">
        <v>0</v>
      </c>
      <c r="V19476">
        <v>0</v>
      </c>
      <c r="W19476" s="13" t="s">
        <v>101</v>
      </c>
      <c r="X19476">
        <v>0.3</v>
      </c>
    </row>
    <row r="19477" spans="1:24" x14ac:dyDescent="0.3">
      <c r="A19477">
        <v>19475</v>
      </c>
      <c r="B19477" t="s">
        <v>197</v>
      </c>
      <c r="C19477" t="s">
        <v>198</v>
      </c>
      <c r="D19477">
        <v>30.661176999999999</v>
      </c>
      <c r="E19477">
        <v>76.832847999999998</v>
      </c>
      <c r="F19477" s="18">
        <v>45752</v>
      </c>
      <c r="G19477" s="19">
        <v>0.54166666666666696</v>
      </c>
      <c r="H19477">
        <v>13</v>
      </c>
      <c r="I19477" s="13" t="s">
        <v>219</v>
      </c>
      <c r="J19477">
        <v>1</v>
      </c>
      <c r="K19477" s="13" t="s">
        <v>214</v>
      </c>
      <c r="L19477">
        <v>1</v>
      </c>
      <c r="M19477">
        <v>1</v>
      </c>
      <c r="N19477" s="13" t="s">
        <v>192</v>
      </c>
      <c r="O19477" s="13" t="s">
        <v>97</v>
      </c>
      <c r="P19477">
        <v>35</v>
      </c>
      <c r="Q19477" s="13" t="s">
        <v>97</v>
      </c>
      <c r="R19477" s="13" t="s">
        <v>205</v>
      </c>
      <c r="S19477" s="13" t="s">
        <v>196</v>
      </c>
      <c r="T19477">
        <v>2</v>
      </c>
      <c r="U19477">
        <v>1</v>
      </c>
      <c r="V19477">
        <v>0</v>
      </c>
      <c r="W19477" s="13" t="s">
        <v>101</v>
      </c>
      <c r="X19477">
        <v>0.3</v>
      </c>
    </row>
    <row r="19478" spans="1:24" x14ac:dyDescent="0.3">
      <c r="A19478">
        <v>19476</v>
      </c>
      <c r="B19478" t="s">
        <v>197</v>
      </c>
      <c r="C19478" t="s">
        <v>198</v>
      </c>
      <c r="D19478">
        <v>30.703868</v>
      </c>
      <c r="E19478">
        <v>76.896737999999999</v>
      </c>
      <c r="F19478" s="18">
        <v>44769</v>
      </c>
      <c r="G19478" s="19">
        <v>0.45833333333333298</v>
      </c>
      <c r="H19478">
        <v>11</v>
      </c>
      <c r="I19478" s="13" t="s">
        <v>194</v>
      </c>
      <c r="J19478">
        <v>0</v>
      </c>
      <c r="K19478" s="13" t="s">
        <v>191</v>
      </c>
      <c r="L19478">
        <v>2</v>
      </c>
      <c r="M19478">
        <v>0</v>
      </c>
      <c r="N19478" s="13" t="s">
        <v>94</v>
      </c>
      <c r="O19478" s="13" t="s">
        <v>95</v>
      </c>
      <c r="P19478">
        <v>18</v>
      </c>
      <c r="Q19478" s="13" t="s">
        <v>195</v>
      </c>
      <c r="R19478" s="13" t="s">
        <v>98</v>
      </c>
      <c r="S19478" s="13" t="s">
        <v>193</v>
      </c>
      <c r="T19478">
        <v>2</v>
      </c>
      <c r="U19478">
        <v>1</v>
      </c>
      <c r="V19478">
        <v>0</v>
      </c>
      <c r="W19478" s="13" t="s">
        <v>101</v>
      </c>
      <c r="X19478">
        <v>0.45</v>
      </c>
    </row>
    <row r="19479" spans="1:24" x14ac:dyDescent="0.3">
      <c r="A19479">
        <v>19477</v>
      </c>
      <c r="B19479" t="s">
        <v>79</v>
      </c>
      <c r="C19479" t="s">
        <v>80</v>
      </c>
      <c r="D19479">
        <v>18.409067</v>
      </c>
      <c r="E19479">
        <v>73.850489999999994</v>
      </c>
      <c r="F19479" s="18">
        <v>45685</v>
      </c>
      <c r="G19479" s="19">
        <v>0.41666666666666702</v>
      </c>
      <c r="H19479">
        <v>10</v>
      </c>
      <c r="I19479" s="13" t="s">
        <v>215</v>
      </c>
      <c r="J19479">
        <v>0</v>
      </c>
      <c r="K19479" s="13" t="s">
        <v>191</v>
      </c>
      <c r="L19479">
        <v>2</v>
      </c>
      <c r="M19479">
        <v>0</v>
      </c>
      <c r="N19479" s="13" t="s">
        <v>94</v>
      </c>
      <c r="O19479" s="13" t="s">
        <v>95</v>
      </c>
      <c r="P19479">
        <v>40</v>
      </c>
      <c r="Q19479" s="13" t="s">
        <v>195</v>
      </c>
      <c r="R19479" s="13" t="s">
        <v>98</v>
      </c>
      <c r="S19479" s="13" t="s">
        <v>196</v>
      </c>
      <c r="T19479">
        <v>1</v>
      </c>
      <c r="U19479">
        <v>1</v>
      </c>
      <c r="V19479">
        <v>1</v>
      </c>
      <c r="W19479" s="13" t="s">
        <v>101</v>
      </c>
      <c r="X19479">
        <v>0.6</v>
      </c>
    </row>
    <row r="19480" spans="1:24" x14ac:dyDescent="0.3">
      <c r="A19480">
        <v>19478</v>
      </c>
      <c r="B19480" t="s">
        <v>79</v>
      </c>
      <c r="C19480" t="s">
        <v>80</v>
      </c>
      <c r="D19480">
        <v>18.512578999999999</v>
      </c>
      <c r="E19480">
        <v>73.959271000000001</v>
      </c>
      <c r="F19480" s="18">
        <v>45025</v>
      </c>
      <c r="G19480" s="19">
        <v>0.16666666666666699</v>
      </c>
      <c r="H19480">
        <v>4</v>
      </c>
      <c r="I19480" s="13" t="s">
        <v>89</v>
      </c>
      <c r="J19480">
        <v>1</v>
      </c>
      <c r="K19480" s="13" t="s">
        <v>214</v>
      </c>
      <c r="L19480">
        <v>5</v>
      </c>
      <c r="M19480">
        <v>1</v>
      </c>
      <c r="N19480" s="13" t="s">
        <v>212</v>
      </c>
      <c r="O19480" s="13" t="s">
        <v>95</v>
      </c>
      <c r="P19480">
        <v>18</v>
      </c>
      <c r="Q19480" s="13" t="s">
        <v>95</v>
      </c>
      <c r="R19480" s="13" t="s">
        <v>205</v>
      </c>
      <c r="S19480" s="13" t="s">
        <v>196</v>
      </c>
      <c r="T19480">
        <v>5</v>
      </c>
      <c r="U19480">
        <v>1</v>
      </c>
      <c r="V19480">
        <v>0</v>
      </c>
      <c r="W19480" s="13" t="s">
        <v>101</v>
      </c>
      <c r="X19480">
        <v>0.45</v>
      </c>
    </row>
    <row r="19481" spans="1:24" x14ac:dyDescent="0.3">
      <c r="A19481">
        <v>19479</v>
      </c>
      <c r="B19481" t="s">
        <v>206</v>
      </c>
      <c r="C19481" t="s">
        <v>207</v>
      </c>
      <c r="D19481">
        <v>13.096852999999999</v>
      </c>
      <c r="E19481">
        <v>77.777348000000003</v>
      </c>
      <c r="F19481" s="18">
        <v>45409</v>
      </c>
      <c r="G19481" s="19">
        <v>0.95833333333333304</v>
      </c>
      <c r="H19481">
        <v>23</v>
      </c>
      <c r="I19481" s="13" t="s">
        <v>219</v>
      </c>
      <c r="J19481">
        <v>1</v>
      </c>
      <c r="K19481" s="13" t="s">
        <v>92</v>
      </c>
      <c r="L19481">
        <v>2</v>
      </c>
      <c r="M19481">
        <v>0</v>
      </c>
      <c r="N19481" s="13" t="s">
        <v>212</v>
      </c>
      <c r="O19481" s="13" t="s">
        <v>195</v>
      </c>
      <c r="P19481">
        <v>29</v>
      </c>
      <c r="Q19481" s="13" t="s">
        <v>97</v>
      </c>
      <c r="R19481" s="13" t="s">
        <v>205</v>
      </c>
      <c r="S19481" s="13" t="s">
        <v>193</v>
      </c>
      <c r="T19481">
        <v>1</v>
      </c>
      <c r="U19481">
        <v>1</v>
      </c>
      <c r="V19481">
        <v>0</v>
      </c>
      <c r="W19481" s="13" t="s">
        <v>101</v>
      </c>
      <c r="X19481">
        <v>0.45</v>
      </c>
    </row>
    <row r="19482" spans="1:24" x14ac:dyDescent="0.3">
      <c r="A19482">
        <v>19480</v>
      </c>
      <c r="B19482" t="s">
        <v>79</v>
      </c>
      <c r="C19482" t="s">
        <v>80</v>
      </c>
      <c r="D19482">
        <v>18.601953000000002</v>
      </c>
      <c r="E19482">
        <v>73.746067999999994</v>
      </c>
      <c r="F19482" s="18">
        <v>45626</v>
      </c>
      <c r="G19482" s="19">
        <v>0</v>
      </c>
      <c r="H19482">
        <v>0</v>
      </c>
      <c r="I19482" s="13" t="s">
        <v>219</v>
      </c>
      <c r="J19482">
        <v>1</v>
      </c>
      <c r="K19482" s="13" t="s">
        <v>214</v>
      </c>
      <c r="L19482">
        <v>4</v>
      </c>
      <c r="M19482">
        <v>0</v>
      </c>
      <c r="N19482" s="13" t="s">
        <v>212</v>
      </c>
      <c r="O19482" s="13" t="s">
        <v>95</v>
      </c>
      <c r="P19482">
        <v>29</v>
      </c>
      <c r="Q19482" s="13" t="s">
        <v>95</v>
      </c>
      <c r="R19482" s="13" t="s">
        <v>205</v>
      </c>
      <c r="S19482" s="13" t="s">
        <v>196</v>
      </c>
      <c r="T19482">
        <v>2</v>
      </c>
      <c r="U19482">
        <v>1</v>
      </c>
      <c r="V19482">
        <v>0</v>
      </c>
      <c r="W19482" s="13" t="s">
        <v>101</v>
      </c>
      <c r="X19482">
        <v>0.45</v>
      </c>
    </row>
    <row r="19483" spans="1:24" x14ac:dyDescent="0.3">
      <c r="A19483">
        <v>19481</v>
      </c>
      <c r="B19483" t="s">
        <v>79</v>
      </c>
      <c r="C19483" t="s">
        <v>80</v>
      </c>
      <c r="D19483">
        <v>18.427225</v>
      </c>
      <c r="E19483">
        <v>73.835380000000001</v>
      </c>
      <c r="F19483" s="18">
        <v>45506</v>
      </c>
      <c r="G19483" s="19">
        <v>0.875</v>
      </c>
      <c r="H19483">
        <v>21</v>
      </c>
      <c r="I19483" s="13" t="s">
        <v>211</v>
      </c>
      <c r="J19483">
        <v>0</v>
      </c>
      <c r="K19483" s="13" t="s">
        <v>92</v>
      </c>
      <c r="L19483">
        <v>3</v>
      </c>
      <c r="M19483">
        <v>1</v>
      </c>
      <c r="N19483" s="13" t="s">
        <v>192</v>
      </c>
      <c r="O19483" s="13" t="s">
        <v>97</v>
      </c>
      <c r="P19483">
        <v>23</v>
      </c>
      <c r="Q19483" s="13" t="s">
        <v>95</v>
      </c>
      <c r="R19483" s="13" t="s">
        <v>199</v>
      </c>
      <c r="S19483" s="13" t="s">
        <v>196</v>
      </c>
      <c r="T19483">
        <v>4</v>
      </c>
      <c r="U19483">
        <v>0</v>
      </c>
      <c r="V19483">
        <v>0</v>
      </c>
      <c r="W19483" s="13" t="s">
        <v>101</v>
      </c>
      <c r="X19483">
        <v>0.1</v>
      </c>
    </row>
    <row r="19484" spans="1:24" x14ac:dyDescent="0.3">
      <c r="A19484">
        <v>19482</v>
      </c>
      <c r="B19484" t="s">
        <v>209</v>
      </c>
      <c r="C19484" t="s">
        <v>210</v>
      </c>
      <c r="D19484">
        <v>17.264014</v>
      </c>
      <c r="E19484">
        <v>78.446415999999999</v>
      </c>
      <c r="F19484" s="18">
        <v>45474</v>
      </c>
      <c r="G19484" s="19">
        <v>0.16666666666666699</v>
      </c>
      <c r="H19484">
        <v>4</v>
      </c>
      <c r="I19484" s="13" t="s">
        <v>204</v>
      </c>
      <c r="J19484">
        <v>0</v>
      </c>
      <c r="K19484" s="13" t="s">
        <v>92</v>
      </c>
      <c r="L19484">
        <v>2</v>
      </c>
      <c r="M19484">
        <v>0</v>
      </c>
      <c r="N19484" s="13" t="s">
        <v>192</v>
      </c>
      <c r="O19484" s="13" t="s">
        <v>97</v>
      </c>
      <c r="P19484">
        <v>38</v>
      </c>
      <c r="Q19484" s="13" t="s">
        <v>195</v>
      </c>
      <c r="R19484" s="13" t="s">
        <v>98</v>
      </c>
      <c r="S19484" s="13" t="s">
        <v>193</v>
      </c>
      <c r="T19484">
        <v>1</v>
      </c>
      <c r="U19484">
        <v>0</v>
      </c>
      <c r="V19484">
        <v>0</v>
      </c>
      <c r="W19484" s="13" t="s">
        <v>101</v>
      </c>
      <c r="X19484">
        <v>0.1</v>
      </c>
    </row>
    <row r="19485" spans="1:24" x14ac:dyDescent="0.3">
      <c r="A19485">
        <v>19483</v>
      </c>
      <c r="B19485" t="s">
        <v>217</v>
      </c>
      <c r="C19485" t="s">
        <v>218</v>
      </c>
      <c r="D19485">
        <v>22.679086999999999</v>
      </c>
      <c r="E19485">
        <v>88.220394999999996</v>
      </c>
      <c r="F19485" s="18">
        <v>44930</v>
      </c>
      <c r="G19485" s="19">
        <v>0</v>
      </c>
      <c r="H19485">
        <v>0</v>
      </c>
      <c r="I19485" s="13" t="s">
        <v>194</v>
      </c>
      <c r="J19485">
        <v>0</v>
      </c>
      <c r="K19485" s="13" t="s">
        <v>191</v>
      </c>
      <c r="L19485">
        <v>5</v>
      </c>
      <c r="M19485">
        <v>0</v>
      </c>
      <c r="N19485" s="13" t="s">
        <v>94</v>
      </c>
      <c r="O19485" s="13" t="s">
        <v>95</v>
      </c>
      <c r="P19485">
        <v>37</v>
      </c>
      <c r="Q19485" s="13" t="s">
        <v>95</v>
      </c>
      <c r="R19485" s="13" t="s">
        <v>199</v>
      </c>
      <c r="S19485" s="13" t="s">
        <v>196</v>
      </c>
      <c r="T19485">
        <v>2</v>
      </c>
      <c r="U19485">
        <v>1</v>
      </c>
      <c r="V19485">
        <v>0</v>
      </c>
      <c r="W19485" s="13" t="s">
        <v>101</v>
      </c>
      <c r="X19485">
        <v>0.45</v>
      </c>
    </row>
    <row r="19486" spans="1:24" x14ac:dyDescent="0.3">
      <c r="A19486">
        <v>19484</v>
      </c>
      <c r="B19486" t="s">
        <v>200</v>
      </c>
      <c r="C19486" t="s">
        <v>201</v>
      </c>
      <c r="D19486">
        <v>13.136732</v>
      </c>
      <c r="E19486">
        <v>80.260605999999996</v>
      </c>
      <c r="F19486" s="18">
        <v>45151</v>
      </c>
      <c r="G19486" s="19">
        <v>0.29166666666666702</v>
      </c>
      <c r="H19486">
        <v>7</v>
      </c>
      <c r="I19486" s="13" t="s">
        <v>89</v>
      </c>
      <c r="J19486">
        <v>1</v>
      </c>
      <c r="K19486" s="13" t="s">
        <v>191</v>
      </c>
      <c r="L19486">
        <v>3</v>
      </c>
      <c r="M19486">
        <v>0</v>
      </c>
      <c r="N19486" s="13" t="s">
        <v>212</v>
      </c>
      <c r="O19486" s="13" t="s">
        <v>195</v>
      </c>
      <c r="P19486">
        <v>34</v>
      </c>
      <c r="Q19486" s="13" t="s">
        <v>97</v>
      </c>
      <c r="R19486" s="13" t="s">
        <v>199</v>
      </c>
      <c r="S19486" s="13" t="s">
        <v>196</v>
      </c>
      <c r="T19486">
        <v>4</v>
      </c>
      <c r="U19486">
        <v>0</v>
      </c>
      <c r="V19486">
        <v>0</v>
      </c>
      <c r="W19486" s="13" t="s">
        <v>101</v>
      </c>
      <c r="X19486">
        <v>0.45</v>
      </c>
    </row>
    <row r="19487" spans="1:24" x14ac:dyDescent="0.3">
      <c r="A19487">
        <v>19485</v>
      </c>
      <c r="B19487" t="s">
        <v>217</v>
      </c>
      <c r="C19487" t="s">
        <v>218</v>
      </c>
      <c r="D19487">
        <v>22.488771</v>
      </c>
      <c r="E19487">
        <v>88.240627000000003</v>
      </c>
      <c r="F19487" s="18">
        <v>44851</v>
      </c>
      <c r="G19487" s="19">
        <v>0.16666666666666699</v>
      </c>
      <c r="H19487">
        <v>4</v>
      </c>
      <c r="I19487" s="13" t="s">
        <v>204</v>
      </c>
      <c r="J19487">
        <v>0</v>
      </c>
      <c r="K19487" s="13" t="s">
        <v>214</v>
      </c>
      <c r="L19487">
        <v>3</v>
      </c>
      <c r="M19487">
        <v>1</v>
      </c>
      <c r="N19487" s="13" t="s">
        <v>94</v>
      </c>
      <c r="O19487" s="13" t="s">
        <v>95</v>
      </c>
      <c r="P19487">
        <v>23</v>
      </c>
      <c r="Q19487" s="13" t="s">
        <v>95</v>
      </c>
      <c r="R19487" s="13" t="s">
        <v>213</v>
      </c>
      <c r="S19487" s="13" t="s">
        <v>193</v>
      </c>
      <c r="T19487">
        <v>4</v>
      </c>
      <c r="U19487">
        <v>1</v>
      </c>
      <c r="V19487">
        <v>0</v>
      </c>
      <c r="W19487" s="13" t="s">
        <v>101</v>
      </c>
      <c r="X19487">
        <v>0.45</v>
      </c>
    </row>
    <row r="19488" spans="1:24" x14ac:dyDescent="0.3">
      <c r="A19488">
        <v>19486</v>
      </c>
      <c r="B19488" t="s">
        <v>217</v>
      </c>
      <c r="C19488" t="s">
        <v>218</v>
      </c>
      <c r="D19488">
        <v>22.568275</v>
      </c>
      <c r="E19488">
        <v>88.353375</v>
      </c>
      <c r="F19488" s="18">
        <v>45578</v>
      </c>
      <c r="G19488" s="19">
        <v>0.75</v>
      </c>
      <c r="H19488">
        <v>18</v>
      </c>
      <c r="I19488" s="13" t="s">
        <v>89</v>
      </c>
      <c r="J19488">
        <v>1</v>
      </c>
      <c r="K19488" s="13" t="s">
        <v>214</v>
      </c>
      <c r="L19488">
        <v>4</v>
      </c>
      <c r="M19488">
        <v>0</v>
      </c>
      <c r="N19488" s="13" t="s">
        <v>94</v>
      </c>
      <c r="O19488" s="13" t="s">
        <v>95</v>
      </c>
      <c r="P19488">
        <v>40</v>
      </c>
      <c r="Q19488" s="13" t="s">
        <v>195</v>
      </c>
      <c r="R19488" s="13" t="s">
        <v>98</v>
      </c>
      <c r="S19488" s="13" t="s">
        <v>196</v>
      </c>
      <c r="T19488">
        <v>5</v>
      </c>
      <c r="U19488">
        <v>0</v>
      </c>
      <c r="V19488">
        <v>1</v>
      </c>
      <c r="W19488" s="13" t="s">
        <v>101</v>
      </c>
      <c r="X19488">
        <v>0.6</v>
      </c>
    </row>
    <row r="19489" spans="1:24" x14ac:dyDescent="0.3">
      <c r="A19489">
        <v>19487</v>
      </c>
      <c r="B19489" t="s">
        <v>206</v>
      </c>
      <c r="C19489" t="s">
        <v>207</v>
      </c>
      <c r="D19489">
        <v>12.896089</v>
      </c>
      <c r="E19489">
        <v>77.655321999999998</v>
      </c>
      <c r="F19489" s="18">
        <v>44854</v>
      </c>
      <c r="G19489" s="19">
        <v>4.1666666666666699E-2</v>
      </c>
      <c r="H19489">
        <v>1</v>
      </c>
      <c r="I19489" s="13" t="s">
        <v>202</v>
      </c>
      <c r="J19489">
        <v>0</v>
      </c>
      <c r="K19489" s="13" t="s">
        <v>191</v>
      </c>
      <c r="L19489">
        <v>3</v>
      </c>
      <c r="M19489">
        <v>1</v>
      </c>
      <c r="N19489" s="13" t="s">
        <v>192</v>
      </c>
      <c r="O19489" s="13" t="s">
        <v>97</v>
      </c>
      <c r="P19489">
        <v>34</v>
      </c>
      <c r="Q19489" s="13" t="s">
        <v>195</v>
      </c>
      <c r="R19489" s="13" t="s">
        <v>199</v>
      </c>
      <c r="S19489" s="13" t="s">
        <v>196</v>
      </c>
      <c r="T19489">
        <v>5</v>
      </c>
      <c r="U19489">
        <v>2</v>
      </c>
      <c r="V19489">
        <v>0</v>
      </c>
      <c r="W19489" s="13" t="s">
        <v>101</v>
      </c>
      <c r="X19489">
        <v>0.1</v>
      </c>
    </row>
    <row r="19490" spans="1:24" x14ac:dyDescent="0.3">
      <c r="A19490">
        <v>19488</v>
      </c>
      <c r="B19490" t="s">
        <v>190</v>
      </c>
      <c r="C19490" t="s">
        <v>80</v>
      </c>
      <c r="D19490">
        <v>18.943435000000001</v>
      </c>
      <c r="E19490">
        <v>72.841933999999995</v>
      </c>
      <c r="F19490" s="18">
        <v>44994</v>
      </c>
      <c r="G19490" s="19">
        <v>8.3333333333333301E-2</v>
      </c>
      <c r="H19490">
        <v>2</v>
      </c>
      <c r="I19490" s="13" t="s">
        <v>202</v>
      </c>
      <c r="J19490">
        <v>0</v>
      </c>
      <c r="K19490" s="13" t="s">
        <v>191</v>
      </c>
      <c r="L19490">
        <v>2</v>
      </c>
      <c r="M19490">
        <v>0</v>
      </c>
      <c r="N19490" s="13" t="s">
        <v>212</v>
      </c>
      <c r="O19490" s="13" t="s">
        <v>95</v>
      </c>
      <c r="P19490">
        <v>28</v>
      </c>
      <c r="Q19490" s="13" t="s">
        <v>95</v>
      </c>
      <c r="R19490" s="13" t="s">
        <v>213</v>
      </c>
      <c r="S19490" s="13" t="s">
        <v>193</v>
      </c>
      <c r="T19490">
        <v>3</v>
      </c>
      <c r="U19490">
        <v>0</v>
      </c>
      <c r="V19490">
        <v>0</v>
      </c>
      <c r="W19490" s="13" t="s">
        <v>101</v>
      </c>
      <c r="X19490">
        <v>0.45</v>
      </c>
    </row>
    <row r="19491" spans="1:24" x14ac:dyDescent="0.3">
      <c r="A19491">
        <v>19489</v>
      </c>
      <c r="B19491" t="s">
        <v>203</v>
      </c>
      <c r="C19491" t="s">
        <v>203</v>
      </c>
      <c r="D19491">
        <v>28.801611999999999</v>
      </c>
      <c r="E19491">
        <v>77.106933999999995</v>
      </c>
      <c r="F19491" s="18">
        <v>45644</v>
      </c>
      <c r="G19491" s="19">
        <v>0.91666666666666696</v>
      </c>
      <c r="H19491">
        <v>22</v>
      </c>
      <c r="I19491" s="13" t="s">
        <v>194</v>
      </c>
      <c r="J19491">
        <v>0</v>
      </c>
      <c r="K19491" s="13" t="s">
        <v>92</v>
      </c>
      <c r="L19491">
        <v>5</v>
      </c>
      <c r="M19491">
        <v>1</v>
      </c>
      <c r="N19491" s="13" t="s">
        <v>94</v>
      </c>
      <c r="O19491" s="13" t="s">
        <v>95</v>
      </c>
      <c r="P19491">
        <v>19</v>
      </c>
      <c r="Q19491" s="13" t="s">
        <v>97</v>
      </c>
      <c r="R19491" s="13" t="s">
        <v>208</v>
      </c>
      <c r="S19491" s="13" t="s">
        <v>193</v>
      </c>
      <c r="T19491">
        <v>5</v>
      </c>
      <c r="U19491">
        <v>4</v>
      </c>
      <c r="V19491">
        <v>0</v>
      </c>
      <c r="W19491" s="13" t="s">
        <v>101</v>
      </c>
      <c r="X19491">
        <v>0.65</v>
      </c>
    </row>
    <row r="19492" spans="1:24" x14ac:dyDescent="0.3">
      <c r="A19492">
        <v>19490</v>
      </c>
      <c r="B19492" t="s">
        <v>203</v>
      </c>
      <c r="C19492" t="s">
        <v>203</v>
      </c>
      <c r="D19492">
        <v>28.790254999999998</v>
      </c>
      <c r="E19492">
        <v>77.257419999999996</v>
      </c>
      <c r="F19492" s="18">
        <v>45611</v>
      </c>
      <c r="G19492" s="19">
        <v>0.45833333333333298</v>
      </c>
      <c r="H19492">
        <v>11</v>
      </c>
      <c r="I19492" s="13" t="s">
        <v>211</v>
      </c>
      <c r="J19492">
        <v>0</v>
      </c>
      <c r="K19492" s="13" t="s">
        <v>191</v>
      </c>
      <c r="L19492">
        <v>5</v>
      </c>
      <c r="M19492">
        <v>0</v>
      </c>
      <c r="N19492" s="13" t="s">
        <v>94</v>
      </c>
      <c r="O19492" s="13" t="s">
        <v>95</v>
      </c>
      <c r="P19492">
        <v>39</v>
      </c>
      <c r="Q19492" s="13" t="s">
        <v>195</v>
      </c>
      <c r="R19492" s="13" t="s">
        <v>208</v>
      </c>
      <c r="S19492" s="13" t="s">
        <v>196</v>
      </c>
      <c r="T19492">
        <v>2</v>
      </c>
      <c r="U19492">
        <v>2</v>
      </c>
      <c r="V19492">
        <v>0</v>
      </c>
      <c r="W19492" s="13" t="s">
        <v>101</v>
      </c>
      <c r="X19492">
        <v>0.45</v>
      </c>
    </row>
    <row r="19493" spans="1:24" x14ac:dyDescent="0.3">
      <c r="A19493">
        <v>19491</v>
      </c>
      <c r="B19493" t="s">
        <v>217</v>
      </c>
      <c r="C19493" t="s">
        <v>218</v>
      </c>
      <c r="D19493">
        <v>22.420757999999999</v>
      </c>
      <c r="E19493">
        <v>88.351601000000002</v>
      </c>
      <c r="F19493" s="18">
        <v>45451</v>
      </c>
      <c r="G19493" s="19">
        <v>0.91666666666666696</v>
      </c>
      <c r="H19493">
        <v>22</v>
      </c>
      <c r="I19493" s="13" t="s">
        <v>219</v>
      </c>
      <c r="J19493">
        <v>1</v>
      </c>
      <c r="K19493" s="13" t="s">
        <v>214</v>
      </c>
      <c r="L19493">
        <v>1</v>
      </c>
      <c r="M19493">
        <v>1</v>
      </c>
      <c r="N19493" s="13" t="s">
        <v>192</v>
      </c>
      <c r="O19493" s="13" t="s">
        <v>97</v>
      </c>
      <c r="P19493">
        <v>21</v>
      </c>
      <c r="Q19493" s="13" t="s">
        <v>95</v>
      </c>
      <c r="R19493" s="13" t="s">
        <v>208</v>
      </c>
      <c r="S19493" s="13" t="s">
        <v>196</v>
      </c>
      <c r="T19493">
        <v>4</v>
      </c>
      <c r="U19493">
        <v>3</v>
      </c>
      <c r="V19493">
        <v>0</v>
      </c>
      <c r="W19493" s="13" t="s">
        <v>101</v>
      </c>
      <c r="X19493">
        <v>0.1</v>
      </c>
    </row>
    <row r="19494" spans="1:24" x14ac:dyDescent="0.3">
      <c r="A19494">
        <v>19492</v>
      </c>
      <c r="B19494" t="s">
        <v>209</v>
      </c>
      <c r="C19494" t="s">
        <v>210</v>
      </c>
      <c r="D19494">
        <v>17.255317999999999</v>
      </c>
      <c r="E19494">
        <v>78.358086</v>
      </c>
      <c r="F19494" s="18">
        <v>45159</v>
      </c>
      <c r="G19494" s="19">
        <v>0.41666666666666702</v>
      </c>
      <c r="H19494">
        <v>10</v>
      </c>
      <c r="I19494" s="13" t="s">
        <v>204</v>
      </c>
      <c r="J19494">
        <v>0</v>
      </c>
      <c r="K19494" s="13" t="s">
        <v>214</v>
      </c>
      <c r="L19494">
        <v>6</v>
      </c>
      <c r="M19494">
        <v>0</v>
      </c>
      <c r="N19494" s="13" t="s">
        <v>94</v>
      </c>
      <c r="O19494" s="13" t="s">
        <v>95</v>
      </c>
      <c r="P19494">
        <v>17</v>
      </c>
      <c r="Q19494" s="13" t="s">
        <v>95</v>
      </c>
      <c r="R19494" s="13" t="s">
        <v>205</v>
      </c>
      <c r="S19494" s="13" t="s">
        <v>196</v>
      </c>
      <c r="T19494">
        <v>1</v>
      </c>
      <c r="U19494">
        <v>1</v>
      </c>
      <c r="V19494">
        <v>1</v>
      </c>
      <c r="W19494" s="13" t="s">
        <v>101</v>
      </c>
      <c r="X19494">
        <v>0.6</v>
      </c>
    </row>
    <row r="19495" spans="1:24" x14ac:dyDescent="0.3">
      <c r="A19495">
        <v>19493</v>
      </c>
      <c r="B19495" t="s">
        <v>203</v>
      </c>
      <c r="C19495" t="s">
        <v>203</v>
      </c>
      <c r="D19495">
        <v>28.661604000000001</v>
      </c>
      <c r="E19495">
        <v>77.028802999999996</v>
      </c>
      <c r="F19495" s="18">
        <v>44763</v>
      </c>
      <c r="G19495" s="19">
        <v>0</v>
      </c>
      <c r="H19495">
        <v>0</v>
      </c>
      <c r="I19495" s="13" t="s">
        <v>202</v>
      </c>
      <c r="J19495">
        <v>0</v>
      </c>
      <c r="K19495" s="13" t="s">
        <v>92</v>
      </c>
      <c r="L19495">
        <v>5</v>
      </c>
      <c r="M19495">
        <v>1</v>
      </c>
      <c r="N19495" s="13" t="s">
        <v>94</v>
      </c>
      <c r="O19495" s="13" t="s">
        <v>95</v>
      </c>
      <c r="P19495">
        <v>27</v>
      </c>
      <c r="Q19495" s="13" t="s">
        <v>95</v>
      </c>
      <c r="R19495" s="13" t="s">
        <v>199</v>
      </c>
      <c r="S19495" s="13" t="s">
        <v>196</v>
      </c>
      <c r="T19495">
        <v>4</v>
      </c>
      <c r="U19495">
        <v>2</v>
      </c>
      <c r="V19495">
        <v>0</v>
      </c>
      <c r="W19495" s="13" t="s">
        <v>101</v>
      </c>
      <c r="X19495">
        <v>0.45</v>
      </c>
    </row>
    <row r="19496" spans="1:24" x14ac:dyDescent="0.3">
      <c r="A19496">
        <v>19494</v>
      </c>
      <c r="B19496" t="s">
        <v>209</v>
      </c>
      <c r="C19496" t="s">
        <v>210</v>
      </c>
      <c r="D19496">
        <v>17.505120999999999</v>
      </c>
      <c r="E19496">
        <v>78.502831999999998</v>
      </c>
      <c r="F19496" s="18">
        <v>44888</v>
      </c>
      <c r="G19496" s="19">
        <v>0</v>
      </c>
      <c r="H19496">
        <v>0</v>
      </c>
      <c r="I19496" s="13" t="s">
        <v>194</v>
      </c>
      <c r="J19496">
        <v>0</v>
      </c>
      <c r="K19496" s="13" t="s">
        <v>92</v>
      </c>
      <c r="L19496">
        <v>5</v>
      </c>
      <c r="M19496">
        <v>0</v>
      </c>
      <c r="N19496" s="13" t="s">
        <v>212</v>
      </c>
      <c r="O19496" s="13" t="s">
        <v>195</v>
      </c>
      <c r="P19496">
        <v>27</v>
      </c>
      <c r="Q19496" s="13" t="s">
        <v>97</v>
      </c>
      <c r="R19496" s="13" t="s">
        <v>199</v>
      </c>
      <c r="S19496" s="13" t="s">
        <v>193</v>
      </c>
      <c r="T19496">
        <v>1</v>
      </c>
      <c r="U19496">
        <v>1</v>
      </c>
      <c r="V19496">
        <v>0</v>
      </c>
      <c r="W19496" s="13" t="s">
        <v>101</v>
      </c>
      <c r="X19496">
        <v>0.45</v>
      </c>
    </row>
    <row r="19497" spans="1:24" x14ac:dyDescent="0.3">
      <c r="A19497">
        <v>19495</v>
      </c>
      <c r="B19497" t="s">
        <v>200</v>
      </c>
      <c r="C19497" t="s">
        <v>201</v>
      </c>
      <c r="D19497">
        <v>13.114145000000001</v>
      </c>
      <c r="E19497">
        <v>80.129086999999998</v>
      </c>
      <c r="F19497" s="18">
        <v>45180</v>
      </c>
      <c r="G19497" s="19">
        <v>0.91666666666666696</v>
      </c>
      <c r="H19497">
        <v>22</v>
      </c>
      <c r="I19497" s="13" t="s">
        <v>204</v>
      </c>
      <c r="J19497">
        <v>0</v>
      </c>
      <c r="K19497" s="13" t="s">
        <v>214</v>
      </c>
      <c r="L19497">
        <v>5</v>
      </c>
      <c r="M19497">
        <v>0</v>
      </c>
      <c r="N19497" s="13" t="s">
        <v>212</v>
      </c>
      <c r="O19497" s="13" t="s">
        <v>95</v>
      </c>
      <c r="P19497">
        <v>20</v>
      </c>
      <c r="Q19497" s="13" t="s">
        <v>95</v>
      </c>
      <c r="R19497" s="13" t="s">
        <v>208</v>
      </c>
      <c r="S19497" s="13" t="s">
        <v>196</v>
      </c>
      <c r="T19497">
        <v>5</v>
      </c>
      <c r="U19497">
        <v>0</v>
      </c>
      <c r="V19497">
        <v>0</v>
      </c>
      <c r="W19497" s="13" t="s">
        <v>101</v>
      </c>
      <c r="X19497">
        <v>0.45</v>
      </c>
    </row>
    <row r="19498" spans="1:24" x14ac:dyDescent="0.3">
      <c r="A19498">
        <v>19496</v>
      </c>
      <c r="B19498" t="s">
        <v>203</v>
      </c>
      <c r="C19498" t="s">
        <v>203</v>
      </c>
      <c r="D19498">
        <v>28.494695</v>
      </c>
      <c r="E19498">
        <v>76.897264000000007</v>
      </c>
      <c r="F19498" s="18">
        <v>44813</v>
      </c>
      <c r="G19498" s="19">
        <v>0.54166666666666696</v>
      </c>
      <c r="H19498">
        <v>13</v>
      </c>
      <c r="I19498" s="13" t="s">
        <v>211</v>
      </c>
      <c r="J19498">
        <v>0</v>
      </c>
      <c r="K19498" s="13" t="s">
        <v>214</v>
      </c>
      <c r="L19498">
        <v>4</v>
      </c>
      <c r="M19498">
        <v>1</v>
      </c>
      <c r="N19498" s="13" t="s">
        <v>192</v>
      </c>
      <c r="O19498" s="13" t="s">
        <v>97</v>
      </c>
      <c r="P19498">
        <v>17</v>
      </c>
      <c r="Q19498" s="13" t="s">
        <v>97</v>
      </c>
      <c r="R19498" s="13" t="s">
        <v>213</v>
      </c>
      <c r="S19498" s="13" t="s">
        <v>196</v>
      </c>
      <c r="T19498">
        <v>4</v>
      </c>
      <c r="U19498">
        <v>2</v>
      </c>
      <c r="V19498">
        <v>0</v>
      </c>
      <c r="W19498" s="13" t="s">
        <v>101</v>
      </c>
      <c r="X19498">
        <v>0.3</v>
      </c>
    </row>
    <row r="19499" spans="1:24" x14ac:dyDescent="0.3">
      <c r="A19499">
        <v>19497</v>
      </c>
      <c r="B19499" t="s">
        <v>209</v>
      </c>
      <c r="C19499" t="s">
        <v>210</v>
      </c>
      <c r="D19499">
        <v>17.213927999999999</v>
      </c>
      <c r="E19499">
        <v>78.316804000000005</v>
      </c>
      <c r="F19499" s="18">
        <v>44685</v>
      </c>
      <c r="G19499" s="19">
        <v>0.70833333333333304</v>
      </c>
      <c r="H19499">
        <v>17</v>
      </c>
      <c r="I19499" s="13" t="s">
        <v>194</v>
      </c>
      <c r="J19499">
        <v>0</v>
      </c>
      <c r="K19499" s="13" t="s">
        <v>214</v>
      </c>
      <c r="L19499">
        <v>1</v>
      </c>
      <c r="M19499">
        <v>0</v>
      </c>
      <c r="N19499" s="13" t="s">
        <v>212</v>
      </c>
      <c r="O19499" s="13" t="s">
        <v>195</v>
      </c>
      <c r="P19499">
        <v>40</v>
      </c>
      <c r="Q19499" s="13" t="s">
        <v>195</v>
      </c>
      <c r="R19499" s="13" t="s">
        <v>199</v>
      </c>
      <c r="S19499" s="13" t="s">
        <v>196</v>
      </c>
      <c r="T19499">
        <v>5</v>
      </c>
      <c r="U19499">
        <v>2</v>
      </c>
      <c r="V19499">
        <v>1</v>
      </c>
      <c r="W19499" s="13" t="s">
        <v>101</v>
      </c>
      <c r="X19499">
        <v>0.4</v>
      </c>
    </row>
    <row r="19500" spans="1:24" x14ac:dyDescent="0.3">
      <c r="A19500">
        <v>19498</v>
      </c>
      <c r="B19500" t="s">
        <v>209</v>
      </c>
      <c r="C19500" t="s">
        <v>210</v>
      </c>
      <c r="D19500">
        <v>17.288751999999999</v>
      </c>
      <c r="E19500">
        <v>78.572952000000001</v>
      </c>
      <c r="F19500" s="18">
        <v>45136</v>
      </c>
      <c r="G19500" s="19">
        <v>0.95833333333333304</v>
      </c>
      <c r="H19500">
        <v>23</v>
      </c>
      <c r="I19500" s="13" t="s">
        <v>219</v>
      </c>
      <c r="J19500">
        <v>1</v>
      </c>
      <c r="K19500" s="13" t="s">
        <v>191</v>
      </c>
      <c r="L19500">
        <v>4</v>
      </c>
      <c r="M19500">
        <v>1</v>
      </c>
      <c r="N19500" s="13" t="s">
        <v>212</v>
      </c>
      <c r="O19500" s="13" t="s">
        <v>95</v>
      </c>
      <c r="P19500">
        <v>23</v>
      </c>
      <c r="Q19500" s="13" t="s">
        <v>97</v>
      </c>
      <c r="R19500" s="13" t="s">
        <v>213</v>
      </c>
      <c r="S19500" s="13" t="s">
        <v>99</v>
      </c>
      <c r="T19500">
        <v>5</v>
      </c>
      <c r="U19500">
        <v>5</v>
      </c>
      <c r="V19500">
        <v>0</v>
      </c>
      <c r="W19500" s="13" t="s">
        <v>101</v>
      </c>
      <c r="X19500">
        <v>0.85</v>
      </c>
    </row>
    <row r="19501" spans="1:24" x14ac:dyDescent="0.3">
      <c r="A19501">
        <v>19499</v>
      </c>
      <c r="B19501" t="s">
        <v>203</v>
      </c>
      <c r="C19501" t="s">
        <v>203</v>
      </c>
      <c r="D19501">
        <v>28.816894000000001</v>
      </c>
      <c r="E19501">
        <v>77.045145000000005</v>
      </c>
      <c r="F19501" s="18">
        <v>44617</v>
      </c>
      <c r="G19501" s="19">
        <v>0.125</v>
      </c>
      <c r="H19501">
        <v>3</v>
      </c>
      <c r="I19501" s="13" t="s">
        <v>211</v>
      </c>
      <c r="J19501">
        <v>0</v>
      </c>
      <c r="K19501" s="13" t="s">
        <v>214</v>
      </c>
      <c r="L19501">
        <v>2</v>
      </c>
      <c r="M19501">
        <v>0</v>
      </c>
      <c r="N19501" s="13" t="s">
        <v>192</v>
      </c>
      <c r="O19501" s="13" t="s">
        <v>97</v>
      </c>
      <c r="P19501">
        <v>25</v>
      </c>
      <c r="Q19501" s="13" t="s">
        <v>95</v>
      </c>
      <c r="R19501" s="13" t="s">
        <v>205</v>
      </c>
      <c r="S19501" s="13" t="s">
        <v>193</v>
      </c>
      <c r="T19501">
        <v>5</v>
      </c>
      <c r="U19501">
        <v>4</v>
      </c>
      <c r="V19501">
        <v>0</v>
      </c>
      <c r="W19501" s="13" t="s">
        <v>101</v>
      </c>
      <c r="X19501">
        <v>0.1</v>
      </c>
    </row>
    <row r="19502" spans="1:24" x14ac:dyDescent="0.3">
      <c r="A19502">
        <v>19500</v>
      </c>
      <c r="B19502" t="s">
        <v>209</v>
      </c>
      <c r="C19502" t="s">
        <v>210</v>
      </c>
      <c r="D19502">
        <v>17.255443</v>
      </c>
      <c r="E19502">
        <v>78.383004</v>
      </c>
      <c r="F19502" s="18">
        <v>45704</v>
      </c>
      <c r="G19502" s="19">
        <v>0.25</v>
      </c>
      <c r="H19502">
        <v>6</v>
      </c>
      <c r="I19502" s="13" t="s">
        <v>89</v>
      </c>
      <c r="J19502">
        <v>1</v>
      </c>
      <c r="K19502" s="13" t="s">
        <v>92</v>
      </c>
      <c r="L19502">
        <v>2</v>
      </c>
      <c r="M19502">
        <v>1</v>
      </c>
      <c r="N19502" s="13" t="s">
        <v>212</v>
      </c>
      <c r="O19502" s="13" t="s">
        <v>195</v>
      </c>
      <c r="P19502">
        <v>26</v>
      </c>
      <c r="Q19502" s="13" t="s">
        <v>195</v>
      </c>
      <c r="R19502" s="13" t="s">
        <v>208</v>
      </c>
      <c r="S19502" s="13" t="s">
        <v>196</v>
      </c>
      <c r="T19502">
        <v>5</v>
      </c>
      <c r="U19502">
        <v>1</v>
      </c>
      <c r="V19502">
        <v>0</v>
      </c>
      <c r="W19502" s="13" t="s">
        <v>101</v>
      </c>
      <c r="X19502">
        <v>0.25</v>
      </c>
    </row>
    <row r="19503" spans="1:24" x14ac:dyDescent="0.3">
      <c r="A19503">
        <v>19501</v>
      </c>
      <c r="B19503" t="s">
        <v>200</v>
      </c>
      <c r="C19503" t="s">
        <v>201</v>
      </c>
      <c r="D19503">
        <v>12.883741000000001</v>
      </c>
      <c r="E19503">
        <v>80.148532000000003</v>
      </c>
      <c r="F19503" s="18">
        <v>45225</v>
      </c>
      <c r="G19503" s="19">
        <v>0.45833333333333298</v>
      </c>
      <c r="H19503">
        <v>11</v>
      </c>
      <c r="I19503" s="13" t="s">
        <v>202</v>
      </c>
      <c r="J19503">
        <v>0</v>
      </c>
      <c r="K19503" s="13" t="s">
        <v>92</v>
      </c>
      <c r="L19503">
        <v>2</v>
      </c>
      <c r="M19503">
        <v>0</v>
      </c>
      <c r="N19503" s="13" t="s">
        <v>94</v>
      </c>
      <c r="O19503" s="13" t="s">
        <v>95</v>
      </c>
      <c r="P19503">
        <v>39</v>
      </c>
      <c r="Q19503" s="13" t="s">
        <v>97</v>
      </c>
      <c r="R19503" s="13" t="s">
        <v>199</v>
      </c>
      <c r="S19503" s="13" t="s">
        <v>196</v>
      </c>
      <c r="T19503">
        <v>3</v>
      </c>
      <c r="U19503">
        <v>3</v>
      </c>
      <c r="V19503">
        <v>0</v>
      </c>
      <c r="W19503" s="13" t="s">
        <v>101</v>
      </c>
      <c r="X19503">
        <v>0.65</v>
      </c>
    </row>
    <row r="19504" spans="1:24" x14ac:dyDescent="0.3">
      <c r="A19504">
        <v>19502</v>
      </c>
      <c r="B19504" t="s">
        <v>209</v>
      </c>
      <c r="C19504" t="s">
        <v>210</v>
      </c>
      <c r="D19504">
        <v>17.488993000000001</v>
      </c>
      <c r="E19504">
        <v>78.385247000000007</v>
      </c>
      <c r="F19504" s="18">
        <v>45603</v>
      </c>
      <c r="G19504" s="19">
        <v>4.1666666666666699E-2</v>
      </c>
      <c r="H19504">
        <v>1</v>
      </c>
      <c r="I19504" s="13" t="s">
        <v>202</v>
      </c>
      <c r="J19504">
        <v>0</v>
      </c>
      <c r="K19504" s="13" t="s">
        <v>92</v>
      </c>
      <c r="L19504">
        <v>6</v>
      </c>
      <c r="M19504">
        <v>1</v>
      </c>
      <c r="N19504" s="13" t="s">
        <v>94</v>
      </c>
      <c r="O19504" s="13" t="s">
        <v>95</v>
      </c>
      <c r="P19504">
        <v>22</v>
      </c>
      <c r="Q19504" s="13" t="s">
        <v>95</v>
      </c>
      <c r="R19504" s="13" t="s">
        <v>213</v>
      </c>
      <c r="S19504" s="13" t="s">
        <v>99</v>
      </c>
      <c r="T19504">
        <v>2</v>
      </c>
      <c r="U19504">
        <v>2</v>
      </c>
      <c r="V19504">
        <v>0</v>
      </c>
      <c r="W19504" s="13" t="s">
        <v>101</v>
      </c>
      <c r="X19504">
        <v>0.65</v>
      </c>
    </row>
    <row r="19505" spans="1:24" x14ac:dyDescent="0.3">
      <c r="A19505">
        <v>19503</v>
      </c>
      <c r="B19505" t="s">
        <v>79</v>
      </c>
      <c r="C19505" t="s">
        <v>80</v>
      </c>
      <c r="D19505">
        <v>18.670694000000001</v>
      </c>
      <c r="E19505">
        <v>73.838425000000001</v>
      </c>
      <c r="F19505" s="18">
        <v>45395</v>
      </c>
      <c r="G19505" s="19">
        <v>4.1666666666666699E-2</v>
      </c>
      <c r="H19505">
        <v>1</v>
      </c>
      <c r="I19505" s="13" t="s">
        <v>219</v>
      </c>
      <c r="J19505">
        <v>1</v>
      </c>
      <c r="K19505" s="13" t="s">
        <v>92</v>
      </c>
      <c r="L19505">
        <v>2</v>
      </c>
      <c r="M19505">
        <v>0</v>
      </c>
      <c r="N19505" s="13" t="s">
        <v>212</v>
      </c>
      <c r="O19505" s="13" t="s">
        <v>95</v>
      </c>
      <c r="P19505">
        <v>30</v>
      </c>
      <c r="Q19505" s="13" t="s">
        <v>195</v>
      </c>
      <c r="R19505" s="13" t="s">
        <v>199</v>
      </c>
      <c r="S19505" s="13" t="s">
        <v>193</v>
      </c>
      <c r="T19505">
        <v>3</v>
      </c>
      <c r="U19505">
        <v>3</v>
      </c>
      <c r="V19505">
        <v>0</v>
      </c>
      <c r="W19505" s="13" t="s">
        <v>101</v>
      </c>
      <c r="X19505">
        <v>0.45</v>
      </c>
    </row>
    <row r="19506" spans="1:24" x14ac:dyDescent="0.3">
      <c r="A19506">
        <v>19504</v>
      </c>
      <c r="B19506" t="s">
        <v>79</v>
      </c>
      <c r="C19506" t="s">
        <v>80</v>
      </c>
      <c r="D19506">
        <v>18.503935999999999</v>
      </c>
      <c r="E19506">
        <v>73.955806999999993</v>
      </c>
      <c r="F19506" s="18">
        <v>45702</v>
      </c>
      <c r="G19506" s="19">
        <v>0.29166666666666702</v>
      </c>
      <c r="H19506">
        <v>7</v>
      </c>
      <c r="I19506" s="13" t="s">
        <v>211</v>
      </c>
      <c r="J19506">
        <v>0</v>
      </c>
      <c r="K19506" s="13" t="s">
        <v>92</v>
      </c>
      <c r="L19506">
        <v>5</v>
      </c>
      <c r="M19506">
        <v>0</v>
      </c>
      <c r="N19506" s="13" t="s">
        <v>212</v>
      </c>
      <c r="O19506" s="13" t="s">
        <v>195</v>
      </c>
      <c r="P19506">
        <v>19</v>
      </c>
      <c r="Q19506" s="13" t="s">
        <v>95</v>
      </c>
      <c r="R19506" s="13" t="s">
        <v>213</v>
      </c>
      <c r="S19506" s="13" t="s">
        <v>196</v>
      </c>
      <c r="T19506">
        <v>2</v>
      </c>
      <c r="U19506">
        <v>2</v>
      </c>
      <c r="V19506">
        <v>0</v>
      </c>
      <c r="W19506" s="13" t="s">
        <v>101</v>
      </c>
      <c r="X19506">
        <v>0.25</v>
      </c>
    </row>
    <row r="19507" spans="1:24" x14ac:dyDescent="0.3">
      <c r="A19507">
        <v>19505</v>
      </c>
      <c r="B19507" t="s">
        <v>190</v>
      </c>
      <c r="C19507" t="s">
        <v>80</v>
      </c>
      <c r="D19507">
        <v>19.090816</v>
      </c>
      <c r="E19507">
        <v>72.807535000000001</v>
      </c>
      <c r="F19507" s="18">
        <v>44953</v>
      </c>
      <c r="G19507" s="19">
        <v>0.29166666666666702</v>
      </c>
      <c r="H19507">
        <v>7</v>
      </c>
      <c r="I19507" s="13" t="s">
        <v>211</v>
      </c>
      <c r="J19507">
        <v>0</v>
      </c>
      <c r="K19507" s="13" t="s">
        <v>191</v>
      </c>
      <c r="L19507">
        <v>5</v>
      </c>
      <c r="M19507">
        <v>0</v>
      </c>
      <c r="N19507" s="13" t="s">
        <v>94</v>
      </c>
      <c r="O19507" s="13" t="s">
        <v>95</v>
      </c>
      <c r="P19507">
        <v>36</v>
      </c>
      <c r="Q19507" s="13" t="s">
        <v>95</v>
      </c>
      <c r="R19507" s="13" t="s">
        <v>199</v>
      </c>
      <c r="S19507" s="13" t="s">
        <v>196</v>
      </c>
      <c r="T19507">
        <v>5</v>
      </c>
      <c r="U19507">
        <v>0</v>
      </c>
      <c r="V19507">
        <v>0</v>
      </c>
      <c r="W19507" s="13" t="s">
        <v>101</v>
      </c>
      <c r="X19507">
        <v>0.45</v>
      </c>
    </row>
    <row r="19508" spans="1:24" x14ac:dyDescent="0.3">
      <c r="A19508">
        <v>19506</v>
      </c>
      <c r="B19508" t="s">
        <v>200</v>
      </c>
      <c r="C19508" t="s">
        <v>201</v>
      </c>
      <c r="D19508">
        <v>13.116896000000001</v>
      </c>
      <c r="E19508">
        <v>80.100003999999998</v>
      </c>
      <c r="F19508" s="18">
        <v>45086</v>
      </c>
      <c r="G19508" s="19">
        <v>0.25</v>
      </c>
      <c r="H19508">
        <v>6</v>
      </c>
      <c r="I19508" s="13" t="s">
        <v>211</v>
      </c>
      <c r="J19508">
        <v>0</v>
      </c>
      <c r="K19508" s="13" t="s">
        <v>214</v>
      </c>
      <c r="L19508">
        <v>6</v>
      </c>
      <c r="M19508">
        <v>1</v>
      </c>
      <c r="N19508" s="13" t="s">
        <v>212</v>
      </c>
      <c r="O19508" s="13" t="s">
        <v>195</v>
      </c>
      <c r="P19508">
        <v>23</v>
      </c>
      <c r="Q19508" s="13" t="s">
        <v>195</v>
      </c>
      <c r="R19508" s="13" t="s">
        <v>208</v>
      </c>
      <c r="S19508" s="13" t="s">
        <v>99</v>
      </c>
      <c r="T19508">
        <v>4</v>
      </c>
      <c r="U19508">
        <v>4</v>
      </c>
      <c r="V19508">
        <v>0</v>
      </c>
      <c r="W19508" s="13" t="s">
        <v>101</v>
      </c>
      <c r="X19508">
        <v>0.45</v>
      </c>
    </row>
    <row r="19509" spans="1:24" x14ac:dyDescent="0.3">
      <c r="A19509">
        <v>19507</v>
      </c>
      <c r="B19509" t="s">
        <v>217</v>
      </c>
      <c r="C19509" t="s">
        <v>218</v>
      </c>
      <c r="D19509">
        <v>22.468755999999999</v>
      </c>
      <c r="E19509">
        <v>88.332435000000004</v>
      </c>
      <c r="F19509" s="18">
        <v>45102</v>
      </c>
      <c r="G19509" s="19">
        <v>0.29166666666666702</v>
      </c>
      <c r="H19509">
        <v>7</v>
      </c>
      <c r="I19509" s="13" t="s">
        <v>89</v>
      </c>
      <c r="J19509">
        <v>1</v>
      </c>
      <c r="K19509" s="13" t="s">
        <v>191</v>
      </c>
      <c r="L19509">
        <v>6</v>
      </c>
      <c r="M19509">
        <v>1</v>
      </c>
      <c r="N19509" s="13" t="s">
        <v>94</v>
      </c>
      <c r="O19509" s="13" t="s">
        <v>95</v>
      </c>
      <c r="P19509">
        <v>35</v>
      </c>
      <c r="Q19509" s="13" t="s">
        <v>195</v>
      </c>
      <c r="R19509" s="13" t="s">
        <v>205</v>
      </c>
      <c r="S19509" s="13" t="s">
        <v>193</v>
      </c>
      <c r="T19509">
        <v>1</v>
      </c>
      <c r="U19509">
        <v>1</v>
      </c>
      <c r="V19509">
        <v>0</v>
      </c>
      <c r="W19509" s="13" t="s">
        <v>101</v>
      </c>
      <c r="X19509">
        <v>0.45</v>
      </c>
    </row>
    <row r="19510" spans="1:24" x14ac:dyDescent="0.3">
      <c r="A19510">
        <v>19508</v>
      </c>
      <c r="B19510" t="s">
        <v>203</v>
      </c>
      <c r="C19510" t="s">
        <v>203</v>
      </c>
      <c r="D19510">
        <v>28.789145999999999</v>
      </c>
      <c r="E19510">
        <v>77.156458999999998</v>
      </c>
      <c r="F19510" s="18">
        <v>45729</v>
      </c>
      <c r="G19510" s="19">
        <v>0.79166666666666696</v>
      </c>
      <c r="H19510">
        <v>19</v>
      </c>
      <c r="I19510" s="13" t="s">
        <v>202</v>
      </c>
      <c r="J19510">
        <v>0</v>
      </c>
      <c r="K19510" s="13" t="s">
        <v>92</v>
      </c>
      <c r="L19510">
        <v>1</v>
      </c>
      <c r="M19510">
        <v>0</v>
      </c>
      <c r="N19510" s="13" t="s">
        <v>94</v>
      </c>
      <c r="O19510" s="13" t="s">
        <v>95</v>
      </c>
      <c r="P19510">
        <v>15</v>
      </c>
      <c r="Q19510" s="13" t="s">
        <v>97</v>
      </c>
      <c r="R19510" s="13" t="s">
        <v>208</v>
      </c>
      <c r="S19510" s="13" t="s">
        <v>196</v>
      </c>
      <c r="T19510">
        <v>2</v>
      </c>
      <c r="U19510">
        <v>2</v>
      </c>
      <c r="V19510">
        <v>1</v>
      </c>
      <c r="W19510" s="13" t="s">
        <v>101</v>
      </c>
      <c r="X19510">
        <v>0.8</v>
      </c>
    </row>
    <row r="19511" spans="1:24" x14ac:dyDescent="0.3">
      <c r="A19511">
        <v>19509</v>
      </c>
      <c r="B19511" t="s">
        <v>217</v>
      </c>
      <c r="C19511" t="s">
        <v>218</v>
      </c>
      <c r="D19511">
        <v>22.695498000000001</v>
      </c>
      <c r="E19511">
        <v>88.374270999999993</v>
      </c>
      <c r="F19511" s="18">
        <v>45604</v>
      </c>
      <c r="G19511" s="19">
        <v>0.33333333333333298</v>
      </c>
      <c r="H19511">
        <v>8</v>
      </c>
      <c r="I19511" s="13" t="s">
        <v>211</v>
      </c>
      <c r="J19511">
        <v>0</v>
      </c>
      <c r="K19511" s="13" t="s">
        <v>92</v>
      </c>
      <c r="L19511">
        <v>1</v>
      </c>
      <c r="M19511">
        <v>1</v>
      </c>
      <c r="N19511" s="13" t="s">
        <v>94</v>
      </c>
      <c r="O19511" s="13" t="s">
        <v>95</v>
      </c>
      <c r="P19511">
        <v>35</v>
      </c>
      <c r="Q19511" s="13" t="s">
        <v>97</v>
      </c>
      <c r="R19511" s="13" t="s">
        <v>205</v>
      </c>
      <c r="S19511" s="13" t="s">
        <v>193</v>
      </c>
      <c r="T19511">
        <v>3</v>
      </c>
      <c r="U19511">
        <v>3</v>
      </c>
      <c r="V19511">
        <v>1</v>
      </c>
      <c r="W19511" s="13" t="s">
        <v>101</v>
      </c>
      <c r="X19511">
        <v>0.8</v>
      </c>
    </row>
    <row r="19512" spans="1:24" x14ac:dyDescent="0.3">
      <c r="A19512">
        <v>19510</v>
      </c>
      <c r="B19512" t="s">
        <v>200</v>
      </c>
      <c r="C19512" t="s">
        <v>201</v>
      </c>
      <c r="D19512">
        <v>13.140457</v>
      </c>
      <c r="E19512">
        <v>80.176072000000005</v>
      </c>
      <c r="F19512" s="18">
        <v>45344</v>
      </c>
      <c r="G19512" s="19">
        <v>0.58333333333333304</v>
      </c>
      <c r="H19512">
        <v>14</v>
      </c>
      <c r="I19512" s="13" t="s">
        <v>202</v>
      </c>
      <c r="J19512">
        <v>0</v>
      </c>
      <c r="K19512" s="13" t="s">
        <v>214</v>
      </c>
      <c r="L19512">
        <v>1</v>
      </c>
      <c r="M19512">
        <v>0</v>
      </c>
      <c r="N19512" s="13" t="s">
        <v>94</v>
      </c>
      <c r="O19512" s="13" t="s">
        <v>95</v>
      </c>
      <c r="P19512">
        <v>40</v>
      </c>
      <c r="Q19512" s="13" t="s">
        <v>195</v>
      </c>
      <c r="R19512" s="13" t="s">
        <v>199</v>
      </c>
      <c r="S19512" s="13" t="s">
        <v>193</v>
      </c>
      <c r="T19512">
        <v>3</v>
      </c>
      <c r="U19512">
        <v>1</v>
      </c>
      <c r="V19512">
        <v>0</v>
      </c>
      <c r="W19512" s="13" t="s">
        <v>101</v>
      </c>
      <c r="X19512">
        <v>0.45</v>
      </c>
    </row>
    <row r="19513" spans="1:24" x14ac:dyDescent="0.3">
      <c r="A19513">
        <v>19511</v>
      </c>
      <c r="B19513" t="s">
        <v>206</v>
      </c>
      <c r="C19513" t="s">
        <v>207</v>
      </c>
      <c r="D19513">
        <v>12.838850000000001</v>
      </c>
      <c r="E19513">
        <v>77.736417000000003</v>
      </c>
      <c r="F19513" s="18">
        <v>44949</v>
      </c>
      <c r="G19513" s="19">
        <v>0.54166666666666696</v>
      </c>
      <c r="H19513">
        <v>13</v>
      </c>
      <c r="I19513" s="13" t="s">
        <v>204</v>
      </c>
      <c r="J19513">
        <v>0</v>
      </c>
      <c r="K19513" s="13" t="s">
        <v>92</v>
      </c>
      <c r="L19513">
        <v>6</v>
      </c>
      <c r="M19513">
        <v>1</v>
      </c>
      <c r="N19513" s="13" t="s">
        <v>94</v>
      </c>
      <c r="O19513" s="13" t="s">
        <v>95</v>
      </c>
      <c r="P19513">
        <v>32</v>
      </c>
      <c r="Q19513" s="13" t="s">
        <v>195</v>
      </c>
      <c r="R19513" s="13" t="s">
        <v>199</v>
      </c>
      <c r="S19513" s="13" t="s">
        <v>193</v>
      </c>
      <c r="T19513">
        <v>5</v>
      </c>
      <c r="U19513">
        <v>2</v>
      </c>
      <c r="V19513">
        <v>0</v>
      </c>
      <c r="W19513" s="13" t="s">
        <v>101</v>
      </c>
      <c r="X19513">
        <v>0.45</v>
      </c>
    </row>
    <row r="19514" spans="1:24" x14ac:dyDescent="0.3">
      <c r="A19514">
        <v>19512</v>
      </c>
      <c r="B19514" t="s">
        <v>200</v>
      </c>
      <c r="C19514" t="s">
        <v>201</v>
      </c>
      <c r="D19514">
        <v>13.046568000000001</v>
      </c>
      <c r="E19514">
        <v>80.218104999999994</v>
      </c>
      <c r="F19514" s="18">
        <v>44589</v>
      </c>
      <c r="G19514" s="19">
        <v>0.83333333333333304</v>
      </c>
      <c r="H19514">
        <v>20</v>
      </c>
      <c r="I19514" s="13" t="s">
        <v>211</v>
      </c>
      <c r="J19514">
        <v>0</v>
      </c>
      <c r="K19514" s="13" t="s">
        <v>92</v>
      </c>
      <c r="L19514">
        <v>4</v>
      </c>
      <c r="M19514">
        <v>1</v>
      </c>
      <c r="N19514" s="13" t="s">
        <v>94</v>
      </c>
      <c r="O19514" s="13" t="s">
        <v>95</v>
      </c>
      <c r="P19514">
        <v>36</v>
      </c>
      <c r="Q19514" s="13" t="s">
        <v>195</v>
      </c>
      <c r="R19514" s="13" t="s">
        <v>208</v>
      </c>
      <c r="S19514" s="13" t="s">
        <v>99</v>
      </c>
      <c r="T19514">
        <v>1</v>
      </c>
      <c r="U19514">
        <v>1</v>
      </c>
      <c r="V19514">
        <v>0</v>
      </c>
      <c r="W19514" s="13" t="s">
        <v>101</v>
      </c>
      <c r="X19514">
        <v>0.65</v>
      </c>
    </row>
    <row r="19515" spans="1:24" x14ac:dyDescent="0.3">
      <c r="A19515">
        <v>19513</v>
      </c>
      <c r="B19515" t="s">
        <v>209</v>
      </c>
      <c r="C19515" t="s">
        <v>210</v>
      </c>
      <c r="D19515">
        <v>17.595282000000001</v>
      </c>
      <c r="E19515">
        <v>78.269891999999999</v>
      </c>
      <c r="F19515" s="18">
        <v>44993</v>
      </c>
      <c r="G19515" s="19">
        <v>0.83333333333333304</v>
      </c>
      <c r="H19515">
        <v>20</v>
      </c>
      <c r="I19515" s="13" t="s">
        <v>194</v>
      </c>
      <c r="J19515">
        <v>0</v>
      </c>
      <c r="K19515" s="13" t="s">
        <v>92</v>
      </c>
      <c r="L19515">
        <v>5</v>
      </c>
      <c r="M19515">
        <v>1</v>
      </c>
      <c r="N19515" s="13" t="s">
        <v>192</v>
      </c>
      <c r="O19515" s="13" t="s">
        <v>97</v>
      </c>
      <c r="P19515">
        <v>22</v>
      </c>
      <c r="Q19515" s="13" t="s">
        <v>195</v>
      </c>
      <c r="R19515" s="13" t="s">
        <v>208</v>
      </c>
      <c r="S19515" s="13" t="s">
        <v>193</v>
      </c>
      <c r="T19515">
        <v>3</v>
      </c>
      <c r="U19515">
        <v>2</v>
      </c>
      <c r="V19515">
        <v>0</v>
      </c>
      <c r="W19515" s="13" t="s">
        <v>216</v>
      </c>
      <c r="X19515">
        <v>0.2</v>
      </c>
    </row>
    <row r="19516" spans="1:24" x14ac:dyDescent="0.3">
      <c r="A19516">
        <v>19514</v>
      </c>
      <c r="B19516" t="s">
        <v>203</v>
      </c>
      <c r="C19516" t="s">
        <v>203</v>
      </c>
      <c r="D19516">
        <v>28.559826999999999</v>
      </c>
      <c r="E19516">
        <v>77.056212000000002</v>
      </c>
      <c r="F19516" s="18">
        <v>45323</v>
      </c>
      <c r="G19516" s="19">
        <v>4.1666666666666699E-2</v>
      </c>
      <c r="H19516">
        <v>1</v>
      </c>
      <c r="I19516" s="13" t="s">
        <v>202</v>
      </c>
      <c r="J19516">
        <v>0</v>
      </c>
      <c r="K19516" s="13" t="s">
        <v>92</v>
      </c>
      <c r="L19516">
        <v>6</v>
      </c>
      <c r="M19516">
        <v>1</v>
      </c>
      <c r="N19516" s="13" t="s">
        <v>94</v>
      </c>
      <c r="O19516" s="13" t="s">
        <v>95</v>
      </c>
      <c r="P19516">
        <v>22</v>
      </c>
      <c r="Q19516" s="13" t="s">
        <v>195</v>
      </c>
      <c r="R19516" s="13" t="s">
        <v>208</v>
      </c>
      <c r="S19516" s="13" t="s">
        <v>193</v>
      </c>
      <c r="T19516">
        <v>1</v>
      </c>
      <c r="U19516">
        <v>1</v>
      </c>
      <c r="V19516">
        <v>0</v>
      </c>
      <c r="W19516" s="13" t="s">
        <v>101</v>
      </c>
      <c r="X19516">
        <v>0.45</v>
      </c>
    </row>
    <row r="19517" spans="1:24" x14ac:dyDescent="0.3">
      <c r="A19517">
        <v>19515</v>
      </c>
      <c r="B19517" t="s">
        <v>79</v>
      </c>
      <c r="C19517" t="s">
        <v>80</v>
      </c>
      <c r="D19517">
        <v>18.563245999999999</v>
      </c>
      <c r="E19517">
        <v>73.808892</v>
      </c>
      <c r="F19517" s="18">
        <v>44610</v>
      </c>
      <c r="G19517" s="19">
        <v>0.125</v>
      </c>
      <c r="H19517">
        <v>3</v>
      </c>
      <c r="I19517" s="13" t="s">
        <v>211</v>
      </c>
      <c r="J19517">
        <v>0</v>
      </c>
      <c r="K19517" s="13" t="s">
        <v>214</v>
      </c>
      <c r="L19517">
        <v>3</v>
      </c>
      <c r="M19517">
        <v>1</v>
      </c>
      <c r="N19517" s="13" t="s">
        <v>94</v>
      </c>
      <c r="O19517" s="13" t="s">
        <v>95</v>
      </c>
      <c r="P19517">
        <v>18</v>
      </c>
      <c r="Q19517" s="13" t="s">
        <v>95</v>
      </c>
      <c r="R19517" s="13" t="s">
        <v>205</v>
      </c>
      <c r="S19517" s="13" t="s">
        <v>193</v>
      </c>
      <c r="T19517">
        <v>3</v>
      </c>
      <c r="U19517">
        <v>1</v>
      </c>
      <c r="V19517">
        <v>0</v>
      </c>
      <c r="W19517" s="13" t="s">
        <v>101</v>
      </c>
      <c r="X19517">
        <v>0.45</v>
      </c>
    </row>
    <row r="19518" spans="1:24" x14ac:dyDescent="0.3">
      <c r="A19518">
        <v>19516</v>
      </c>
      <c r="B19518" t="s">
        <v>209</v>
      </c>
      <c r="C19518" t="s">
        <v>210</v>
      </c>
      <c r="D19518">
        <v>17.239201000000001</v>
      </c>
      <c r="E19518">
        <v>78.434961000000001</v>
      </c>
      <c r="F19518" s="18">
        <v>45755</v>
      </c>
      <c r="G19518" s="19">
        <v>0.5</v>
      </c>
      <c r="H19518">
        <v>12</v>
      </c>
      <c r="I19518" s="13" t="s">
        <v>215</v>
      </c>
      <c r="J19518">
        <v>0</v>
      </c>
      <c r="K19518" s="13" t="s">
        <v>92</v>
      </c>
      <c r="L19518">
        <v>3</v>
      </c>
      <c r="M19518">
        <v>1</v>
      </c>
      <c r="N19518" s="13" t="s">
        <v>192</v>
      </c>
      <c r="O19518" s="13" t="s">
        <v>97</v>
      </c>
      <c r="P19518">
        <v>29</v>
      </c>
      <c r="Q19518" s="13" t="s">
        <v>95</v>
      </c>
      <c r="R19518" s="13" t="s">
        <v>208</v>
      </c>
      <c r="S19518" s="13" t="s">
        <v>193</v>
      </c>
      <c r="T19518">
        <v>3</v>
      </c>
      <c r="U19518">
        <v>2</v>
      </c>
      <c r="V19518">
        <v>0</v>
      </c>
      <c r="W19518" s="13" t="s">
        <v>101</v>
      </c>
      <c r="X19518">
        <v>0.1</v>
      </c>
    </row>
    <row r="19519" spans="1:24" x14ac:dyDescent="0.3">
      <c r="A19519">
        <v>19517</v>
      </c>
      <c r="B19519" t="s">
        <v>190</v>
      </c>
      <c r="C19519" t="s">
        <v>80</v>
      </c>
      <c r="D19519">
        <v>18.843537000000001</v>
      </c>
      <c r="E19519">
        <v>72.941468</v>
      </c>
      <c r="F19519" s="18">
        <v>45033</v>
      </c>
      <c r="G19519" s="19">
        <v>0.58333333333333304</v>
      </c>
      <c r="H19519">
        <v>14</v>
      </c>
      <c r="I19519" s="13" t="s">
        <v>204</v>
      </c>
      <c r="J19519">
        <v>0</v>
      </c>
      <c r="K19519" s="13" t="s">
        <v>92</v>
      </c>
      <c r="L19519">
        <v>3</v>
      </c>
      <c r="M19519">
        <v>0</v>
      </c>
      <c r="N19519" s="13" t="s">
        <v>94</v>
      </c>
      <c r="O19519" s="13" t="s">
        <v>95</v>
      </c>
      <c r="P19519">
        <v>21</v>
      </c>
      <c r="Q19519" s="13" t="s">
        <v>95</v>
      </c>
      <c r="R19519" s="13" t="s">
        <v>208</v>
      </c>
      <c r="S19519" s="13" t="s">
        <v>196</v>
      </c>
      <c r="T19519">
        <v>2</v>
      </c>
      <c r="U19519">
        <v>0</v>
      </c>
      <c r="V19519">
        <v>0</v>
      </c>
      <c r="W19519" s="13" t="s">
        <v>101</v>
      </c>
      <c r="X19519">
        <v>0.45</v>
      </c>
    </row>
    <row r="19520" spans="1:24" x14ac:dyDescent="0.3">
      <c r="A19520">
        <v>19518</v>
      </c>
      <c r="B19520" t="s">
        <v>197</v>
      </c>
      <c r="C19520" t="s">
        <v>198</v>
      </c>
      <c r="D19520">
        <v>30.764479999999999</v>
      </c>
      <c r="E19520">
        <v>76.828221999999997</v>
      </c>
      <c r="F19520" s="18">
        <v>44980</v>
      </c>
      <c r="G19520" s="19">
        <v>4.1666666666666699E-2</v>
      </c>
      <c r="H19520">
        <v>1</v>
      </c>
      <c r="I19520" s="13" t="s">
        <v>202</v>
      </c>
      <c r="J19520">
        <v>0</v>
      </c>
      <c r="K19520" s="13" t="s">
        <v>214</v>
      </c>
      <c r="L19520">
        <v>4</v>
      </c>
      <c r="M19520">
        <v>0</v>
      </c>
      <c r="N19520" s="13" t="s">
        <v>212</v>
      </c>
      <c r="O19520" s="13" t="s">
        <v>195</v>
      </c>
      <c r="P19520">
        <v>16</v>
      </c>
      <c r="Q19520" s="13" t="s">
        <v>95</v>
      </c>
      <c r="R19520" s="13" t="s">
        <v>213</v>
      </c>
      <c r="S19520" s="13" t="s">
        <v>193</v>
      </c>
      <c r="T19520">
        <v>5</v>
      </c>
      <c r="U19520">
        <v>3</v>
      </c>
      <c r="V19520">
        <v>0</v>
      </c>
      <c r="W19520" s="13" t="s">
        <v>101</v>
      </c>
      <c r="X19520">
        <v>0.25</v>
      </c>
    </row>
    <row r="19521" spans="1:24" x14ac:dyDescent="0.3">
      <c r="A19521">
        <v>19519</v>
      </c>
      <c r="B19521" t="s">
        <v>203</v>
      </c>
      <c r="C19521" t="s">
        <v>203</v>
      </c>
      <c r="D19521">
        <v>28.641916999999999</v>
      </c>
      <c r="E19521">
        <v>77.162430999999998</v>
      </c>
      <c r="F19521" s="18">
        <v>44631</v>
      </c>
      <c r="G19521" s="19">
        <v>0.20833333333333301</v>
      </c>
      <c r="H19521">
        <v>5</v>
      </c>
      <c r="I19521" s="13" t="s">
        <v>211</v>
      </c>
      <c r="J19521">
        <v>0</v>
      </c>
      <c r="K19521" s="13" t="s">
        <v>214</v>
      </c>
      <c r="L19521">
        <v>5</v>
      </c>
      <c r="M19521">
        <v>0</v>
      </c>
      <c r="N19521" s="13" t="s">
        <v>212</v>
      </c>
      <c r="O19521" s="13" t="s">
        <v>95</v>
      </c>
      <c r="P19521">
        <v>23</v>
      </c>
      <c r="Q19521" s="13" t="s">
        <v>95</v>
      </c>
      <c r="R19521" s="13" t="s">
        <v>205</v>
      </c>
      <c r="S19521" s="13" t="s">
        <v>196</v>
      </c>
      <c r="T19521">
        <v>2</v>
      </c>
      <c r="U19521">
        <v>0</v>
      </c>
      <c r="V19521">
        <v>0</v>
      </c>
      <c r="W19521" s="13" t="s">
        <v>101</v>
      </c>
      <c r="X19521">
        <v>0.45</v>
      </c>
    </row>
    <row r="19522" spans="1:24" x14ac:dyDescent="0.3">
      <c r="A19522">
        <v>19520</v>
      </c>
      <c r="B19522" t="s">
        <v>197</v>
      </c>
      <c r="C19522" t="s">
        <v>198</v>
      </c>
      <c r="D19522">
        <v>30.616240999999999</v>
      </c>
      <c r="E19522">
        <v>76.777258000000003</v>
      </c>
      <c r="F19522" s="18">
        <v>45226</v>
      </c>
      <c r="G19522" s="19">
        <v>0.25</v>
      </c>
      <c r="H19522">
        <v>6</v>
      </c>
      <c r="I19522" s="13" t="s">
        <v>211</v>
      </c>
      <c r="J19522">
        <v>0</v>
      </c>
      <c r="K19522" s="13" t="s">
        <v>191</v>
      </c>
      <c r="L19522">
        <v>5</v>
      </c>
      <c r="M19522">
        <v>1</v>
      </c>
      <c r="N19522" s="13" t="s">
        <v>94</v>
      </c>
      <c r="O19522" s="13" t="s">
        <v>95</v>
      </c>
      <c r="P19522">
        <v>36</v>
      </c>
      <c r="Q19522" s="13" t="s">
        <v>97</v>
      </c>
      <c r="R19522" s="13" t="s">
        <v>205</v>
      </c>
      <c r="S19522" s="13" t="s">
        <v>99</v>
      </c>
      <c r="T19522">
        <v>1</v>
      </c>
      <c r="U19522">
        <v>1</v>
      </c>
      <c r="V19522">
        <v>0</v>
      </c>
      <c r="W19522" s="13" t="s">
        <v>101</v>
      </c>
      <c r="X19522">
        <v>0.85</v>
      </c>
    </row>
    <row r="19523" spans="1:24" x14ac:dyDescent="0.3">
      <c r="A19523">
        <v>19521</v>
      </c>
      <c r="B19523" t="s">
        <v>203</v>
      </c>
      <c r="C19523" t="s">
        <v>203</v>
      </c>
      <c r="D19523">
        <v>28.480284999999999</v>
      </c>
      <c r="E19523">
        <v>77.035112999999996</v>
      </c>
      <c r="F19523" s="18">
        <v>44681</v>
      </c>
      <c r="G19523" s="19">
        <v>0.375</v>
      </c>
      <c r="H19523">
        <v>9</v>
      </c>
      <c r="I19523" s="13" t="s">
        <v>219</v>
      </c>
      <c r="J19523">
        <v>1</v>
      </c>
      <c r="K19523" s="13" t="s">
        <v>191</v>
      </c>
      <c r="L19523">
        <v>1</v>
      </c>
      <c r="M19523">
        <v>1</v>
      </c>
      <c r="N19523" s="13" t="s">
        <v>94</v>
      </c>
      <c r="O19523" s="13" t="s">
        <v>95</v>
      </c>
      <c r="P19523">
        <v>38</v>
      </c>
      <c r="Q19523" s="13" t="s">
        <v>95</v>
      </c>
      <c r="R19523" s="13" t="s">
        <v>98</v>
      </c>
      <c r="S19523" s="13" t="s">
        <v>196</v>
      </c>
      <c r="T19523">
        <v>4</v>
      </c>
      <c r="U19523">
        <v>3</v>
      </c>
      <c r="V19523">
        <v>1</v>
      </c>
      <c r="W19523" s="13" t="s">
        <v>101</v>
      </c>
      <c r="X19523">
        <v>0.6</v>
      </c>
    </row>
    <row r="19524" spans="1:24" x14ac:dyDescent="0.3">
      <c r="A19524">
        <v>19522</v>
      </c>
      <c r="B19524" t="s">
        <v>200</v>
      </c>
      <c r="C19524" t="s">
        <v>201</v>
      </c>
      <c r="D19524">
        <v>12.801833</v>
      </c>
      <c r="E19524">
        <v>80.250127000000006</v>
      </c>
      <c r="F19524" s="18">
        <v>45039</v>
      </c>
      <c r="G19524" s="19">
        <v>0.83333333333333304</v>
      </c>
      <c r="H19524">
        <v>20</v>
      </c>
      <c r="I19524" s="13" t="s">
        <v>89</v>
      </c>
      <c r="J19524">
        <v>1</v>
      </c>
      <c r="K19524" s="13" t="s">
        <v>214</v>
      </c>
      <c r="L19524">
        <v>3</v>
      </c>
      <c r="M19524">
        <v>1</v>
      </c>
      <c r="N19524" s="13" t="s">
        <v>94</v>
      </c>
      <c r="O19524" s="13" t="s">
        <v>95</v>
      </c>
      <c r="P19524">
        <v>39</v>
      </c>
      <c r="Q19524" s="13" t="s">
        <v>95</v>
      </c>
      <c r="R19524" s="13" t="s">
        <v>199</v>
      </c>
      <c r="S19524" s="13" t="s">
        <v>196</v>
      </c>
      <c r="T19524">
        <v>1</v>
      </c>
      <c r="U19524">
        <v>1</v>
      </c>
      <c r="V19524">
        <v>0</v>
      </c>
      <c r="W19524" s="13" t="s">
        <v>101</v>
      </c>
      <c r="X19524">
        <v>0.45</v>
      </c>
    </row>
    <row r="19525" spans="1:24" x14ac:dyDescent="0.3">
      <c r="A19525">
        <v>19523</v>
      </c>
      <c r="B19525" t="s">
        <v>203</v>
      </c>
      <c r="C19525" t="s">
        <v>203</v>
      </c>
      <c r="D19525">
        <v>28.429493999999998</v>
      </c>
      <c r="E19525">
        <v>77.253438000000003</v>
      </c>
      <c r="F19525" s="18">
        <v>44978</v>
      </c>
      <c r="G19525" s="19">
        <v>0.875</v>
      </c>
      <c r="H19525">
        <v>21</v>
      </c>
      <c r="I19525" s="13" t="s">
        <v>215</v>
      </c>
      <c r="J19525">
        <v>0</v>
      </c>
      <c r="K19525" s="13" t="s">
        <v>191</v>
      </c>
      <c r="L19525">
        <v>4</v>
      </c>
      <c r="M19525">
        <v>0</v>
      </c>
      <c r="N19525" s="13" t="s">
        <v>94</v>
      </c>
      <c r="O19525" s="13" t="s">
        <v>95</v>
      </c>
      <c r="P19525">
        <v>31</v>
      </c>
      <c r="Q19525" s="13" t="s">
        <v>97</v>
      </c>
      <c r="R19525" s="13" t="s">
        <v>98</v>
      </c>
      <c r="S19525" s="13" t="s">
        <v>196</v>
      </c>
      <c r="T19525">
        <v>5</v>
      </c>
      <c r="U19525">
        <v>4</v>
      </c>
      <c r="V19525">
        <v>0</v>
      </c>
      <c r="W19525" s="13" t="s">
        <v>101</v>
      </c>
      <c r="X19525">
        <v>0.65</v>
      </c>
    </row>
    <row r="19526" spans="1:24" x14ac:dyDescent="0.3">
      <c r="A19526">
        <v>19524</v>
      </c>
      <c r="B19526" t="s">
        <v>206</v>
      </c>
      <c r="C19526" t="s">
        <v>207</v>
      </c>
      <c r="D19526">
        <v>12.927645999999999</v>
      </c>
      <c r="E19526">
        <v>77.583687999999995</v>
      </c>
      <c r="F19526" s="18">
        <v>45469</v>
      </c>
      <c r="G19526" s="19">
        <v>0.95833333333333304</v>
      </c>
      <c r="H19526">
        <v>23</v>
      </c>
      <c r="I19526" s="13" t="s">
        <v>194</v>
      </c>
      <c r="J19526">
        <v>0</v>
      </c>
      <c r="K19526" s="13" t="s">
        <v>92</v>
      </c>
      <c r="L19526">
        <v>5</v>
      </c>
      <c r="M19526">
        <v>1</v>
      </c>
      <c r="N19526" s="13" t="s">
        <v>192</v>
      </c>
      <c r="O19526" s="13" t="s">
        <v>97</v>
      </c>
      <c r="P19526">
        <v>28</v>
      </c>
      <c r="Q19526" s="13" t="s">
        <v>195</v>
      </c>
      <c r="R19526" s="13" t="s">
        <v>205</v>
      </c>
      <c r="S19526" s="13" t="s">
        <v>196</v>
      </c>
      <c r="T19526">
        <v>5</v>
      </c>
      <c r="U19526">
        <v>1</v>
      </c>
      <c r="V19526">
        <v>0</v>
      </c>
      <c r="W19526" s="13" t="s">
        <v>101</v>
      </c>
      <c r="X19526">
        <v>0.1</v>
      </c>
    </row>
    <row r="19527" spans="1:24" x14ac:dyDescent="0.3">
      <c r="A19527">
        <v>19525</v>
      </c>
      <c r="B19527" t="s">
        <v>197</v>
      </c>
      <c r="C19527" t="s">
        <v>198</v>
      </c>
      <c r="D19527">
        <v>30.678896999999999</v>
      </c>
      <c r="E19527">
        <v>76.791604000000007</v>
      </c>
      <c r="F19527" s="18">
        <v>45288</v>
      </c>
      <c r="G19527" s="19">
        <v>0.875</v>
      </c>
      <c r="H19527">
        <v>21</v>
      </c>
      <c r="I19527" s="13" t="s">
        <v>202</v>
      </c>
      <c r="J19527">
        <v>0</v>
      </c>
      <c r="K19527" s="13" t="s">
        <v>214</v>
      </c>
      <c r="L19527">
        <v>1</v>
      </c>
      <c r="M19527">
        <v>0</v>
      </c>
      <c r="N19527" s="13" t="s">
        <v>94</v>
      </c>
      <c r="O19527" s="13" t="s">
        <v>95</v>
      </c>
      <c r="P19527">
        <v>29</v>
      </c>
      <c r="Q19527" s="13" t="s">
        <v>195</v>
      </c>
      <c r="R19527" s="13" t="s">
        <v>205</v>
      </c>
      <c r="S19527" s="13" t="s">
        <v>196</v>
      </c>
      <c r="T19527">
        <v>1</v>
      </c>
      <c r="U19527">
        <v>1</v>
      </c>
      <c r="V19527">
        <v>0</v>
      </c>
      <c r="W19527" s="13" t="s">
        <v>101</v>
      </c>
      <c r="X19527">
        <v>0.45</v>
      </c>
    </row>
    <row r="19528" spans="1:24" x14ac:dyDescent="0.3">
      <c r="A19528">
        <v>19526</v>
      </c>
      <c r="B19528" t="s">
        <v>217</v>
      </c>
      <c r="C19528" t="s">
        <v>218</v>
      </c>
      <c r="D19528">
        <v>22.421151999999999</v>
      </c>
      <c r="E19528">
        <v>88.278845000000004</v>
      </c>
      <c r="F19528" s="18">
        <v>45475</v>
      </c>
      <c r="G19528" s="19">
        <v>0.95833333333333304</v>
      </c>
      <c r="H19528">
        <v>23</v>
      </c>
      <c r="I19528" s="13" t="s">
        <v>215</v>
      </c>
      <c r="J19528">
        <v>0</v>
      </c>
      <c r="K19528" s="13" t="s">
        <v>191</v>
      </c>
      <c r="L19528">
        <v>1</v>
      </c>
      <c r="M19528">
        <v>1</v>
      </c>
      <c r="N19528" s="13" t="s">
        <v>192</v>
      </c>
      <c r="O19528" s="13" t="s">
        <v>97</v>
      </c>
      <c r="P19528">
        <v>31</v>
      </c>
      <c r="Q19528" s="13" t="s">
        <v>95</v>
      </c>
      <c r="R19528" s="13" t="s">
        <v>208</v>
      </c>
      <c r="S19528" s="13" t="s">
        <v>193</v>
      </c>
      <c r="T19528">
        <v>1</v>
      </c>
      <c r="U19528">
        <v>1</v>
      </c>
      <c r="V19528">
        <v>0</v>
      </c>
      <c r="W19528" s="13" t="s">
        <v>101</v>
      </c>
      <c r="X19528">
        <v>0.1</v>
      </c>
    </row>
    <row r="19529" spans="1:24" x14ac:dyDescent="0.3">
      <c r="A19529">
        <v>19527</v>
      </c>
      <c r="B19529" t="s">
        <v>190</v>
      </c>
      <c r="C19529" t="s">
        <v>80</v>
      </c>
      <c r="D19529">
        <v>18.866934000000001</v>
      </c>
      <c r="E19529">
        <v>72.848235000000003</v>
      </c>
      <c r="F19529" s="18">
        <v>45609</v>
      </c>
      <c r="G19529" s="19">
        <v>0.66666666666666696</v>
      </c>
      <c r="H19529">
        <v>16</v>
      </c>
      <c r="I19529" s="13" t="s">
        <v>194</v>
      </c>
      <c r="J19529">
        <v>0</v>
      </c>
      <c r="K19529" s="13" t="s">
        <v>214</v>
      </c>
      <c r="L19529">
        <v>2</v>
      </c>
      <c r="M19529">
        <v>1</v>
      </c>
      <c r="N19529" s="13" t="s">
        <v>192</v>
      </c>
      <c r="O19529" s="13" t="s">
        <v>97</v>
      </c>
      <c r="P19529">
        <v>19</v>
      </c>
      <c r="Q19529" s="13" t="s">
        <v>95</v>
      </c>
      <c r="R19529" s="13" t="s">
        <v>199</v>
      </c>
      <c r="S19529" s="13" t="s">
        <v>193</v>
      </c>
      <c r="T19529">
        <v>5</v>
      </c>
      <c r="U19529">
        <v>4</v>
      </c>
      <c r="V19529">
        <v>0</v>
      </c>
      <c r="W19529" s="13" t="s">
        <v>101</v>
      </c>
      <c r="X19529">
        <v>0.1</v>
      </c>
    </row>
    <row r="19530" spans="1:24" x14ac:dyDescent="0.3">
      <c r="A19530">
        <v>19528</v>
      </c>
      <c r="B19530" t="s">
        <v>190</v>
      </c>
      <c r="C19530" t="s">
        <v>80</v>
      </c>
      <c r="D19530">
        <v>19.18094</v>
      </c>
      <c r="E19530">
        <v>72.868376999999995</v>
      </c>
      <c r="F19530" s="18">
        <v>45250</v>
      </c>
      <c r="G19530" s="19">
        <v>0.16666666666666699</v>
      </c>
      <c r="H19530">
        <v>4</v>
      </c>
      <c r="I19530" s="13" t="s">
        <v>204</v>
      </c>
      <c r="J19530">
        <v>0</v>
      </c>
      <c r="K19530" s="13" t="s">
        <v>214</v>
      </c>
      <c r="L19530">
        <v>5</v>
      </c>
      <c r="M19530">
        <v>0</v>
      </c>
      <c r="N19530" s="13" t="s">
        <v>192</v>
      </c>
      <c r="O19530" s="13" t="s">
        <v>97</v>
      </c>
      <c r="P19530">
        <v>36</v>
      </c>
      <c r="Q19530" s="13" t="s">
        <v>95</v>
      </c>
      <c r="R19530" s="13" t="s">
        <v>199</v>
      </c>
      <c r="S19530" s="13" t="s">
        <v>196</v>
      </c>
      <c r="T19530">
        <v>2</v>
      </c>
      <c r="U19530">
        <v>0</v>
      </c>
      <c r="V19530">
        <v>0</v>
      </c>
      <c r="W19530" s="13" t="s">
        <v>101</v>
      </c>
      <c r="X19530">
        <v>0.1</v>
      </c>
    </row>
    <row r="19531" spans="1:24" x14ac:dyDescent="0.3">
      <c r="A19531">
        <v>19529</v>
      </c>
      <c r="B19531" t="s">
        <v>200</v>
      </c>
      <c r="C19531" t="s">
        <v>201</v>
      </c>
      <c r="D19531">
        <v>13.078855000000001</v>
      </c>
      <c r="E19531">
        <v>80.238669000000002</v>
      </c>
      <c r="F19531" s="18">
        <v>44938</v>
      </c>
      <c r="G19531" s="19">
        <v>0.70833333333333304</v>
      </c>
      <c r="H19531">
        <v>17</v>
      </c>
      <c r="I19531" s="13" t="s">
        <v>202</v>
      </c>
      <c r="J19531">
        <v>0</v>
      </c>
      <c r="K19531" s="13" t="s">
        <v>191</v>
      </c>
      <c r="L19531">
        <v>4</v>
      </c>
      <c r="M19531">
        <v>0</v>
      </c>
      <c r="N19531" s="13" t="s">
        <v>94</v>
      </c>
      <c r="O19531" s="13" t="s">
        <v>95</v>
      </c>
      <c r="P19531">
        <v>36</v>
      </c>
      <c r="Q19531" s="13" t="s">
        <v>195</v>
      </c>
      <c r="R19531" s="13" t="s">
        <v>213</v>
      </c>
      <c r="S19531" s="13" t="s">
        <v>196</v>
      </c>
      <c r="T19531">
        <v>5</v>
      </c>
      <c r="U19531">
        <v>0</v>
      </c>
      <c r="V19531">
        <v>1</v>
      </c>
      <c r="W19531" s="13" t="s">
        <v>101</v>
      </c>
      <c r="X19531">
        <v>0.6</v>
      </c>
    </row>
    <row r="19532" spans="1:24" x14ac:dyDescent="0.3">
      <c r="A19532">
        <v>19530</v>
      </c>
      <c r="B19532" t="s">
        <v>209</v>
      </c>
      <c r="C19532" t="s">
        <v>210</v>
      </c>
      <c r="D19532">
        <v>17.225290000000001</v>
      </c>
      <c r="E19532">
        <v>78.239530999999999</v>
      </c>
      <c r="F19532" s="18">
        <v>45681</v>
      </c>
      <c r="G19532" s="19">
        <v>0.375</v>
      </c>
      <c r="H19532">
        <v>9</v>
      </c>
      <c r="I19532" s="13" t="s">
        <v>211</v>
      </c>
      <c r="J19532">
        <v>0</v>
      </c>
      <c r="K19532" s="13" t="s">
        <v>214</v>
      </c>
      <c r="L19532">
        <v>6</v>
      </c>
      <c r="M19532">
        <v>1</v>
      </c>
      <c r="N19532" s="13" t="s">
        <v>212</v>
      </c>
      <c r="O19532" s="13" t="s">
        <v>195</v>
      </c>
      <c r="P19532">
        <v>34</v>
      </c>
      <c r="Q19532" s="13" t="s">
        <v>97</v>
      </c>
      <c r="R19532" s="13" t="s">
        <v>213</v>
      </c>
      <c r="S19532" s="13" t="s">
        <v>193</v>
      </c>
      <c r="T19532">
        <v>3</v>
      </c>
      <c r="U19532">
        <v>3</v>
      </c>
      <c r="V19532">
        <v>1</v>
      </c>
      <c r="W19532" s="13" t="s">
        <v>101</v>
      </c>
      <c r="X19532">
        <v>0.6</v>
      </c>
    </row>
    <row r="19533" spans="1:24" x14ac:dyDescent="0.3">
      <c r="A19533">
        <v>19531</v>
      </c>
      <c r="B19533" t="s">
        <v>206</v>
      </c>
      <c r="C19533" t="s">
        <v>207</v>
      </c>
      <c r="D19533">
        <v>12.849942</v>
      </c>
      <c r="E19533">
        <v>77.506722999999994</v>
      </c>
      <c r="F19533" s="18">
        <v>44621</v>
      </c>
      <c r="G19533" s="19">
        <v>0.54166666666666696</v>
      </c>
      <c r="H19533">
        <v>13</v>
      </c>
      <c r="I19533" s="13" t="s">
        <v>215</v>
      </c>
      <c r="J19533">
        <v>0</v>
      </c>
      <c r="K19533" s="13" t="s">
        <v>92</v>
      </c>
      <c r="L19533">
        <v>6</v>
      </c>
      <c r="M19533">
        <v>1</v>
      </c>
      <c r="N19533" s="13" t="s">
        <v>94</v>
      </c>
      <c r="O19533" s="13" t="s">
        <v>95</v>
      </c>
      <c r="P19533">
        <v>33</v>
      </c>
      <c r="Q19533" s="13" t="s">
        <v>195</v>
      </c>
      <c r="R19533" s="13" t="s">
        <v>205</v>
      </c>
      <c r="S19533" s="13" t="s">
        <v>99</v>
      </c>
      <c r="T19533">
        <v>1</v>
      </c>
      <c r="U19533">
        <v>1</v>
      </c>
      <c r="V19533">
        <v>0</v>
      </c>
      <c r="W19533" s="13" t="s">
        <v>101</v>
      </c>
      <c r="X19533">
        <v>0.65</v>
      </c>
    </row>
    <row r="19534" spans="1:24" x14ac:dyDescent="0.3">
      <c r="A19534">
        <v>19532</v>
      </c>
      <c r="B19534" t="s">
        <v>197</v>
      </c>
      <c r="C19534" t="s">
        <v>198</v>
      </c>
      <c r="D19534">
        <v>30.786709999999999</v>
      </c>
      <c r="E19534">
        <v>76.713865999999996</v>
      </c>
      <c r="F19534" s="18">
        <v>45666</v>
      </c>
      <c r="G19534" s="19">
        <v>0.54166666666666696</v>
      </c>
      <c r="H19534">
        <v>13</v>
      </c>
      <c r="I19534" s="13" t="s">
        <v>202</v>
      </c>
      <c r="J19534">
        <v>0</v>
      </c>
      <c r="K19534" s="13" t="s">
        <v>92</v>
      </c>
      <c r="L19534">
        <v>5</v>
      </c>
      <c r="M19534">
        <v>1</v>
      </c>
      <c r="N19534" s="13" t="s">
        <v>94</v>
      </c>
      <c r="O19534" s="13" t="s">
        <v>95</v>
      </c>
      <c r="P19534">
        <v>16</v>
      </c>
      <c r="Q19534" s="13" t="s">
        <v>97</v>
      </c>
      <c r="R19534" s="13" t="s">
        <v>205</v>
      </c>
      <c r="S19534" s="13" t="s">
        <v>193</v>
      </c>
      <c r="T19534">
        <v>3</v>
      </c>
      <c r="U19534">
        <v>3</v>
      </c>
      <c r="V19534">
        <v>0</v>
      </c>
      <c r="W19534" s="13" t="s">
        <v>101</v>
      </c>
      <c r="X19534">
        <v>0.65</v>
      </c>
    </row>
    <row r="19535" spans="1:24" x14ac:dyDescent="0.3">
      <c r="A19535">
        <v>19533</v>
      </c>
      <c r="B19535" t="s">
        <v>206</v>
      </c>
      <c r="C19535" t="s">
        <v>207</v>
      </c>
      <c r="D19535">
        <v>12.88077</v>
      </c>
      <c r="E19535">
        <v>77.795011000000002</v>
      </c>
      <c r="F19535" s="18">
        <v>45370</v>
      </c>
      <c r="G19535" s="19">
        <v>0.95833333333333304</v>
      </c>
      <c r="H19535">
        <v>23</v>
      </c>
      <c r="I19535" s="13" t="s">
        <v>215</v>
      </c>
      <c r="J19535">
        <v>0</v>
      </c>
      <c r="K19535" s="13" t="s">
        <v>191</v>
      </c>
      <c r="L19535">
        <v>5</v>
      </c>
      <c r="M19535">
        <v>0</v>
      </c>
      <c r="N19535" s="13" t="s">
        <v>192</v>
      </c>
      <c r="O19535" s="13" t="s">
        <v>97</v>
      </c>
      <c r="P19535">
        <v>17</v>
      </c>
      <c r="Q19535" s="13" t="s">
        <v>95</v>
      </c>
      <c r="R19535" s="13" t="s">
        <v>98</v>
      </c>
      <c r="S19535" s="13" t="s">
        <v>196</v>
      </c>
      <c r="T19535">
        <v>5</v>
      </c>
      <c r="U19535">
        <v>2</v>
      </c>
      <c r="V19535">
        <v>0</v>
      </c>
      <c r="W19535" s="13" t="s">
        <v>101</v>
      </c>
      <c r="X19535">
        <v>0.1</v>
      </c>
    </row>
    <row r="19536" spans="1:24" x14ac:dyDescent="0.3">
      <c r="A19536">
        <v>19534</v>
      </c>
      <c r="B19536" t="s">
        <v>206</v>
      </c>
      <c r="C19536" t="s">
        <v>207</v>
      </c>
      <c r="D19536">
        <v>12.978770000000001</v>
      </c>
      <c r="E19536">
        <v>77.456592000000001</v>
      </c>
      <c r="F19536" s="18">
        <v>44877</v>
      </c>
      <c r="G19536" s="19">
        <v>0.45833333333333298</v>
      </c>
      <c r="H19536">
        <v>11</v>
      </c>
      <c r="I19536" s="13" t="s">
        <v>219</v>
      </c>
      <c r="J19536">
        <v>1</v>
      </c>
      <c r="K19536" s="13" t="s">
        <v>92</v>
      </c>
      <c r="L19536">
        <v>1</v>
      </c>
      <c r="M19536">
        <v>1</v>
      </c>
      <c r="N19536" s="13" t="s">
        <v>212</v>
      </c>
      <c r="O19536" s="13" t="s">
        <v>195</v>
      </c>
      <c r="P19536">
        <v>31</v>
      </c>
      <c r="Q19536" s="13" t="s">
        <v>95</v>
      </c>
      <c r="R19536" s="13" t="s">
        <v>205</v>
      </c>
      <c r="S19536" s="13" t="s">
        <v>193</v>
      </c>
      <c r="T19536">
        <v>5</v>
      </c>
      <c r="U19536">
        <v>3</v>
      </c>
      <c r="V19536">
        <v>0</v>
      </c>
      <c r="W19536" s="13" t="s">
        <v>101</v>
      </c>
      <c r="X19536">
        <v>0.25</v>
      </c>
    </row>
    <row r="19537" spans="1:24" x14ac:dyDescent="0.3">
      <c r="A19537">
        <v>19535</v>
      </c>
      <c r="B19537" t="s">
        <v>200</v>
      </c>
      <c r="C19537" t="s">
        <v>201</v>
      </c>
      <c r="D19537">
        <v>13.181225</v>
      </c>
      <c r="E19537">
        <v>80.265065000000007</v>
      </c>
      <c r="F19537" s="18">
        <v>44962</v>
      </c>
      <c r="G19537" s="19">
        <v>0.375</v>
      </c>
      <c r="H19537">
        <v>9</v>
      </c>
      <c r="I19537" s="13" t="s">
        <v>89</v>
      </c>
      <c r="J19537">
        <v>1</v>
      </c>
      <c r="K19537" s="13" t="s">
        <v>92</v>
      </c>
      <c r="L19537">
        <v>2</v>
      </c>
      <c r="M19537">
        <v>1</v>
      </c>
      <c r="N19537" s="13" t="s">
        <v>192</v>
      </c>
      <c r="O19537" s="13" t="s">
        <v>97</v>
      </c>
      <c r="P19537">
        <v>28</v>
      </c>
      <c r="Q19537" s="13" t="s">
        <v>97</v>
      </c>
      <c r="R19537" s="13" t="s">
        <v>98</v>
      </c>
      <c r="S19537" s="13" t="s">
        <v>193</v>
      </c>
      <c r="T19537">
        <v>4</v>
      </c>
      <c r="U19537">
        <v>3</v>
      </c>
      <c r="V19537">
        <v>1</v>
      </c>
      <c r="W19537" s="13" t="s">
        <v>101</v>
      </c>
      <c r="X19537">
        <v>0.45</v>
      </c>
    </row>
    <row r="19538" spans="1:24" x14ac:dyDescent="0.3">
      <c r="A19538">
        <v>19536</v>
      </c>
      <c r="B19538" t="s">
        <v>197</v>
      </c>
      <c r="C19538" t="s">
        <v>198</v>
      </c>
      <c r="D19538">
        <v>30.751211999999999</v>
      </c>
      <c r="E19538">
        <v>76.732517000000001</v>
      </c>
      <c r="F19538" s="18">
        <v>44747</v>
      </c>
      <c r="G19538" s="19">
        <v>0.33333333333333298</v>
      </c>
      <c r="H19538">
        <v>8</v>
      </c>
      <c r="I19538" s="13" t="s">
        <v>215</v>
      </c>
      <c r="J19538">
        <v>0</v>
      </c>
      <c r="K19538" s="13" t="s">
        <v>214</v>
      </c>
      <c r="L19538">
        <v>5</v>
      </c>
      <c r="M19538">
        <v>1</v>
      </c>
      <c r="N19538" s="13" t="s">
        <v>94</v>
      </c>
      <c r="O19538" s="13" t="s">
        <v>95</v>
      </c>
      <c r="P19538">
        <v>15</v>
      </c>
      <c r="Q19538" s="13" t="s">
        <v>97</v>
      </c>
      <c r="R19538" s="13" t="s">
        <v>208</v>
      </c>
      <c r="S19538" s="13" t="s">
        <v>99</v>
      </c>
      <c r="T19538">
        <v>2</v>
      </c>
      <c r="U19538">
        <v>2</v>
      </c>
      <c r="V19538">
        <v>1</v>
      </c>
      <c r="W19538" s="13" t="s">
        <v>101</v>
      </c>
      <c r="X19538">
        <v>1</v>
      </c>
    </row>
    <row r="19539" spans="1:24" x14ac:dyDescent="0.3">
      <c r="A19539">
        <v>19537</v>
      </c>
      <c r="B19539" t="s">
        <v>200</v>
      </c>
      <c r="C19539" t="s">
        <v>201</v>
      </c>
      <c r="D19539">
        <v>12.861935000000001</v>
      </c>
      <c r="E19539">
        <v>80.198541000000006</v>
      </c>
      <c r="F19539" s="18">
        <v>45377</v>
      </c>
      <c r="G19539" s="19">
        <v>0.125</v>
      </c>
      <c r="H19539">
        <v>3</v>
      </c>
      <c r="I19539" s="13" t="s">
        <v>215</v>
      </c>
      <c r="J19539">
        <v>0</v>
      </c>
      <c r="K19539" s="13" t="s">
        <v>92</v>
      </c>
      <c r="L19539">
        <v>2</v>
      </c>
      <c r="M19539">
        <v>1</v>
      </c>
      <c r="N19539" s="13" t="s">
        <v>212</v>
      </c>
      <c r="O19539" s="13" t="s">
        <v>195</v>
      </c>
      <c r="P19539">
        <v>24</v>
      </c>
      <c r="Q19539" s="13" t="s">
        <v>95</v>
      </c>
      <c r="R19539" s="13" t="s">
        <v>208</v>
      </c>
      <c r="S19539" s="13" t="s">
        <v>99</v>
      </c>
      <c r="T19539">
        <v>1</v>
      </c>
      <c r="U19539">
        <v>1</v>
      </c>
      <c r="V19539">
        <v>0</v>
      </c>
      <c r="W19539" s="13" t="s">
        <v>101</v>
      </c>
      <c r="X19539">
        <v>0.45</v>
      </c>
    </row>
    <row r="19540" spans="1:24" x14ac:dyDescent="0.3">
      <c r="A19540">
        <v>19538</v>
      </c>
      <c r="B19540" t="s">
        <v>206</v>
      </c>
      <c r="C19540" t="s">
        <v>207</v>
      </c>
      <c r="D19540">
        <v>12.976998999999999</v>
      </c>
      <c r="E19540">
        <v>77.621405999999993</v>
      </c>
      <c r="F19540" s="18">
        <v>45256</v>
      </c>
      <c r="G19540" s="19">
        <v>0.91666666666666696</v>
      </c>
      <c r="H19540">
        <v>22</v>
      </c>
      <c r="I19540" s="13" t="s">
        <v>89</v>
      </c>
      <c r="J19540">
        <v>1</v>
      </c>
      <c r="K19540" s="13" t="s">
        <v>191</v>
      </c>
      <c r="L19540">
        <v>4</v>
      </c>
      <c r="M19540">
        <v>0</v>
      </c>
      <c r="N19540" s="13" t="s">
        <v>192</v>
      </c>
      <c r="O19540" s="13" t="s">
        <v>97</v>
      </c>
      <c r="P19540">
        <v>35</v>
      </c>
      <c r="Q19540" s="13" t="s">
        <v>97</v>
      </c>
      <c r="R19540" s="13" t="s">
        <v>208</v>
      </c>
      <c r="S19540" s="13" t="s">
        <v>196</v>
      </c>
      <c r="T19540">
        <v>2</v>
      </c>
      <c r="U19540">
        <v>2</v>
      </c>
      <c r="V19540">
        <v>0</v>
      </c>
      <c r="W19540" s="13" t="s">
        <v>101</v>
      </c>
      <c r="X19540">
        <v>0.3</v>
      </c>
    </row>
    <row r="19541" spans="1:24" x14ac:dyDescent="0.3">
      <c r="A19541">
        <v>19539</v>
      </c>
      <c r="B19541" t="s">
        <v>190</v>
      </c>
      <c r="C19541" t="s">
        <v>80</v>
      </c>
      <c r="D19541">
        <v>19.066627</v>
      </c>
      <c r="E19541">
        <v>72.809636999999995</v>
      </c>
      <c r="F19541" s="18">
        <v>45624</v>
      </c>
      <c r="G19541" s="19">
        <v>0.625</v>
      </c>
      <c r="H19541">
        <v>15</v>
      </c>
      <c r="I19541" s="13" t="s">
        <v>202</v>
      </c>
      <c r="J19541">
        <v>0</v>
      </c>
      <c r="K19541" s="13" t="s">
        <v>191</v>
      </c>
      <c r="L19541">
        <v>4</v>
      </c>
      <c r="M19541">
        <v>0</v>
      </c>
      <c r="N19541" s="13" t="s">
        <v>212</v>
      </c>
      <c r="O19541" s="13" t="s">
        <v>95</v>
      </c>
      <c r="P19541">
        <v>29</v>
      </c>
      <c r="Q19541" s="13" t="s">
        <v>97</v>
      </c>
      <c r="R19541" s="13" t="s">
        <v>199</v>
      </c>
      <c r="S19541" s="13" t="s">
        <v>99</v>
      </c>
      <c r="T19541">
        <v>1</v>
      </c>
      <c r="U19541">
        <v>1</v>
      </c>
      <c r="V19541">
        <v>0</v>
      </c>
      <c r="W19541" s="13" t="s">
        <v>101</v>
      </c>
      <c r="X19541">
        <v>0.85</v>
      </c>
    </row>
    <row r="19542" spans="1:24" x14ac:dyDescent="0.3">
      <c r="A19542">
        <v>19540</v>
      </c>
      <c r="B19542" t="s">
        <v>200</v>
      </c>
      <c r="C19542" t="s">
        <v>201</v>
      </c>
      <c r="D19542">
        <v>13.025290999999999</v>
      </c>
      <c r="E19542">
        <v>80.234950999999995</v>
      </c>
      <c r="F19542" s="18">
        <v>44812</v>
      </c>
      <c r="G19542" s="19">
        <v>0.33333333333333298</v>
      </c>
      <c r="H19542">
        <v>8</v>
      </c>
      <c r="I19542" s="13" t="s">
        <v>202</v>
      </c>
      <c r="J19542">
        <v>0</v>
      </c>
      <c r="K19542" s="13" t="s">
        <v>214</v>
      </c>
      <c r="L19542">
        <v>1</v>
      </c>
      <c r="M19542">
        <v>0</v>
      </c>
      <c r="N19542" s="13" t="s">
        <v>94</v>
      </c>
      <c r="O19542" s="13" t="s">
        <v>95</v>
      </c>
      <c r="P19542">
        <v>32</v>
      </c>
      <c r="Q19542" s="13" t="s">
        <v>97</v>
      </c>
      <c r="R19542" s="13" t="s">
        <v>205</v>
      </c>
      <c r="S19542" s="13" t="s">
        <v>99</v>
      </c>
      <c r="T19542">
        <v>1</v>
      </c>
      <c r="U19542">
        <v>1</v>
      </c>
      <c r="V19542">
        <v>1</v>
      </c>
      <c r="W19542" s="13" t="s">
        <v>101</v>
      </c>
      <c r="X19542">
        <v>1</v>
      </c>
    </row>
    <row r="19543" spans="1:24" x14ac:dyDescent="0.3">
      <c r="A19543">
        <v>19541</v>
      </c>
      <c r="B19543" t="s">
        <v>197</v>
      </c>
      <c r="C19543" t="s">
        <v>198</v>
      </c>
      <c r="D19543">
        <v>30.700423000000001</v>
      </c>
      <c r="E19543">
        <v>76.752081000000004</v>
      </c>
      <c r="F19543" s="18">
        <v>45707</v>
      </c>
      <c r="G19543" s="19">
        <v>0.58333333333333304</v>
      </c>
      <c r="H19543">
        <v>14</v>
      </c>
      <c r="I19543" s="13" t="s">
        <v>194</v>
      </c>
      <c r="J19543">
        <v>0</v>
      </c>
      <c r="K19543" s="13" t="s">
        <v>214</v>
      </c>
      <c r="L19543">
        <v>5</v>
      </c>
      <c r="M19543">
        <v>0</v>
      </c>
      <c r="N19543" s="13" t="s">
        <v>94</v>
      </c>
      <c r="O19543" s="13" t="s">
        <v>95</v>
      </c>
      <c r="P19543">
        <v>24</v>
      </c>
      <c r="Q19543" s="13" t="s">
        <v>195</v>
      </c>
      <c r="R19543" s="13" t="s">
        <v>213</v>
      </c>
      <c r="S19543" s="13" t="s">
        <v>193</v>
      </c>
      <c r="T19543">
        <v>4</v>
      </c>
      <c r="U19543">
        <v>2</v>
      </c>
      <c r="V19543">
        <v>0</v>
      </c>
      <c r="W19543" s="13" t="s">
        <v>101</v>
      </c>
      <c r="X19543">
        <v>0.45</v>
      </c>
    </row>
    <row r="19544" spans="1:24" x14ac:dyDescent="0.3">
      <c r="A19544">
        <v>19542</v>
      </c>
      <c r="B19544" t="s">
        <v>79</v>
      </c>
      <c r="C19544" t="s">
        <v>80</v>
      </c>
      <c r="D19544">
        <v>18.495466</v>
      </c>
      <c r="E19544">
        <v>73.792859000000007</v>
      </c>
      <c r="F19544" s="18">
        <v>44721</v>
      </c>
      <c r="G19544" s="19">
        <v>0.125</v>
      </c>
      <c r="H19544">
        <v>3</v>
      </c>
      <c r="I19544" s="13" t="s">
        <v>202</v>
      </c>
      <c r="J19544">
        <v>0</v>
      </c>
      <c r="K19544" s="13" t="s">
        <v>92</v>
      </c>
      <c r="L19544">
        <v>4</v>
      </c>
      <c r="M19544">
        <v>0</v>
      </c>
      <c r="N19544" s="13" t="s">
        <v>212</v>
      </c>
      <c r="O19544" s="13" t="s">
        <v>195</v>
      </c>
      <c r="P19544">
        <v>30</v>
      </c>
      <c r="Q19544" s="13" t="s">
        <v>95</v>
      </c>
      <c r="R19544" s="13" t="s">
        <v>199</v>
      </c>
      <c r="S19544" s="13" t="s">
        <v>196</v>
      </c>
      <c r="T19544">
        <v>3</v>
      </c>
      <c r="U19544">
        <v>3</v>
      </c>
      <c r="V19544">
        <v>0</v>
      </c>
      <c r="W19544" s="13" t="s">
        <v>101</v>
      </c>
      <c r="X19544">
        <v>0.25</v>
      </c>
    </row>
    <row r="19545" spans="1:24" x14ac:dyDescent="0.3">
      <c r="A19545">
        <v>19543</v>
      </c>
      <c r="B19545" t="s">
        <v>79</v>
      </c>
      <c r="C19545" t="s">
        <v>80</v>
      </c>
      <c r="D19545">
        <v>18.640333999999999</v>
      </c>
      <c r="E19545">
        <v>73.925291000000001</v>
      </c>
      <c r="F19545" s="18">
        <v>45464</v>
      </c>
      <c r="G19545" s="19">
        <v>0.91666666666666696</v>
      </c>
      <c r="H19545">
        <v>22</v>
      </c>
      <c r="I19545" s="13" t="s">
        <v>211</v>
      </c>
      <c r="J19545">
        <v>0</v>
      </c>
      <c r="K19545" s="13" t="s">
        <v>214</v>
      </c>
      <c r="L19545">
        <v>6</v>
      </c>
      <c r="M19545">
        <v>1</v>
      </c>
      <c r="N19545" s="13" t="s">
        <v>212</v>
      </c>
      <c r="O19545" s="13" t="s">
        <v>195</v>
      </c>
      <c r="P19545">
        <v>31</v>
      </c>
      <c r="Q19545" s="13" t="s">
        <v>97</v>
      </c>
      <c r="R19545" s="13" t="s">
        <v>213</v>
      </c>
      <c r="S19545" s="13" t="s">
        <v>196</v>
      </c>
      <c r="T19545">
        <v>4</v>
      </c>
      <c r="U19545">
        <v>0</v>
      </c>
      <c r="V19545">
        <v>0</v>
      </c>
      <c r="W19545" s="13" t="s">
        <v>101</v>
      </c>
      <c r="X19545">
        <v>0.45</v>
      </c>
    </row>
    <row r="19546" spans="1:24" x14ac:dyDescent="0.3">
      <c r="A19546">
        <v>19544</v>
      </c>
      <c r="B19546" t="s">
        <v>206</v>
      </c>
      <c r="C19546" t="s">
        <v>207</v>
      </c>
      <c r="D19546">
        <v>12.839824999999999</v>
      </c>
      <c r="E19546">
        <v>77.539208000000002</v>
      </c>
      <c r="F19546" s="18">
        <v>44771</v>
      </c>
      <c r="G19546" s="19">
        <v>0.66666666666666696</v>
      </c>
      <c r="H19546">
        <v>16</v>
      </c>
      <c r="I19546" s="13" t="s">
        <v>211</v>
      </c>
      <c r="J19546">
        <v>0</v>
      </c>
      <c r="K19546" s="13" t="s">
        <v>214</v>
      </c>
      <c r="L19546">
        <v>5</v>
      </c>
      <c r="M19546">
        <v>0</v>
      </c>
      <c r="N19546" s="13" t="s">
        <v>94</v>
      </c>
      <c r="O19546" s="13" t="s">
        <v>95</v>
      </c>
      <c r="P19546">
        <v>22</v>
      </c>
      <c r="Q19546" s="13" t="s">
        <v>95</v>
      </c>
      <c r="R19546" s="13" t="s">
        <v>213</v>
      </c>
      <c r="S19546" s="13" t="s">
        <v>196</v>
      </c>
      <c r="T19546">
        <v>4</v>
      </c>
      <c r="U19546">
        <v>3</v>
      </c>
      <c r="V19546">
        <v>0</v>
      </c>
      <c r="W19546" s="13" t="s">
        <v>101</v>
      </c>
      <c r="X19546">
        <v>0.45</v>
      </c>
    </row>
    <row r="19547" spans="1:24" x14ac:dyDescent="0.3">
      <c r="A19547">
        <v>19545</v>
      </c>
      <c r="B19547" t="s">
        <v>217</v>
      </c>
      <c r="C19547" t="s">
        <v>218</v>
      </c>
      <c r="D19547">
        <v>22.427227999999999</v>
      </c>
      <c r="E19547">
        <v>88.208821</v>
      </c>
      <c r="F19547" s="18">
        <v>45398</v>
      </c>
      <c r="G19547" s="19">
        <v>0.25</v>
      </c>
      <c r="H19547">
        <v>6</v>
      </c>
      <c r="I19547" s="13" t="s">
        <v>215</v>
      </c>
      <c r="J19547">
        <v>0</v>
      </c>
      <c r="K19547" s="13" t="s">
        <v>191</v>
      </c>
      <c r="L19547">
        <v>1</v>
      </c>
      <c r="M19547">
        <v>1</v>
      </c>
      <c r="N19547" s="13" t="s">
        <v>192</v>
      </c>
      <c r="O19547" s="13" t="s">
        <v>97</v>
      </c>
      <c r="P19547">
        <v>19</v>
      </c>
      <c r="Q19547" s="13" t="s">
        <v>97</v>
      </c>
      <c r="R19547" s="13" t="s">
        <v>199</v>
      </c>
      <c r="S19547" s="13" t="s">
        <v>196</v>
      </c>
      <c r="T19547">
        <v>2</v>
      </c>
      <c r="U19547">
        <v>2</v>
      </c>
      <c r="V19547">
        <v>0</v>
      </c>
      <c r="W19547" s="13" t="s">
        <v>101</v>
      </c>
      <c r="X19547">
        <v>0.3</v>
      </c>
    </row>
    <row r="19548" spans="1:24" x14ac:dyDescent="0.3">
      <c r="A19548">
        <v>19546</v>
      </c>
      <c r="B19548" t="s">
        <v>200</v>
      </c>
      <c r="C19548" t="s">
        <v>201</v>
      </c>
      <c r="D19548">
        <v>12.985078</v>
      </c>
      <c r="E19548">
        <v>80.167956000000004</v>
      </c>
      <c r="F19548" s="18">
        <v>45608</v>
      </c>
      <c r="G19548" s="19">
        <v>0.29166666666666702</v>
      </c>
      <c r="H19548">
        <v>7</v>
      </c>
      <c r="I19548" s="13" t="s">
        <v>215</v>
      </c>
      <c r="J19548">
        <v>0</v>
      </c>
      <c r="K19548" s="13" t="s">
        <v>92</v>
      </c>
      <c r="L19548">
        <v>5</v>
      </c>
      <c r="M19548">
        <v>0</v>
      </c>
      <c r="N19548" s="13" t="s">
        <v>212</v>
      </c>
      <c r="O19548" s="13" t="s">
        <v>95</v>
      </c>
      <c r="P19548">
        <v>37</v>
      </c>
      <c r="Q19548" s="13" t="s">
        <v>195</v>
      </c>
      <c r="R19548" s="13" t="s">
        <v>199</v>
      </c>
      <c r="S19548" s="13" t="s">
        <v>196</v>
      </c>
      <c r="T19548">
        <v>2</v>
      </c>
      <c r="U19548">
        <v>2</v>
      </c>
      <c r="V19548">
        <v>0</v>
      </c>
      <c r="W19548" s="13" t="s">
        <v>101</v>
      </c>
      <c r="X19548">
        <v>0.45</v>
      </c>
    </row>
    <row r="19549" spans="1:24" x14ac:dyDescent="0.3">
      <c r="A19549">
        <v>19547</v>
      </c>
      <c r="B19549" t="s">
        <v>190</v>
      </c>
      <c r="C19549" t="s">
        <v>80</v>
      </c>
      <c r="D19549">
        <v>18.864018999999999</v>
      </c>
      <c r="E19549">
        <v>72.920942999999994</v>
      </c>
      <c r="F19549" s="18">
        <v>44868</v>
      </c>
      <c r="G19549" s="19">
        <v>0.875</v>
      </c>
      <c r="H19549">
        <v>21</v>
      </c>
      <c r="I19549" s="13" t="s">
        <v>202</v>
      </c>
      <c r="J19549">
        <v>0</v>
      </c>
      <c r="K19549" s="13" t="s">
        <v>214</v>
      </c>
      <c r="L19549">
        <v>6</v>
      </c>
      <c r="M19549">
        <v>0</v>
      </c>
      <c r="N19549" s="13" t="s">
        <v>94</v>
      </c>
      <c r="O19549" s="13" t="s">
        <v>95</v>
      </c>
      <c r="P19549">
        <v>36</v>
      </c>
      <c r="Q19549" s="13" t="s">
        <v>95</v>
      </c>
      <c r="R19549" s="13" t="s">
        <v>213</v>
      </c>
      <c r="S19549" s="13" t="s">
        <v>196</v>
      </c>
      <c r="T19549">
        <v>5</v>
      </c>
      <c r="U19549">
        <v>0</v>
      </c>
      <c r="V19549">
        <v>0</v>
      </c>
      <c r="W19549" s="13" t="s">
        <v>101</v>
      </c>
      <c r="X19549">
        <v>0.45</v>
      </c>
    </row>
    <row r="19550" spans="1:24" x14ac:dyDescent="0.3">
      <c r="A19550">
        <v>19548</v>
      </c>
      <c r="B19550" t="s">
        <v>203</v>
      </c>
      <c r="C19550" t="s">
        <v>203</v>
      </c>
      <c r="D19550">
        <v>28.856957999999999</v>
      </c>
      <c r="E19550">
        <v>77.085583</v>
      </c>
      <c r="F19550" s="18">
        <v>45565</v>
      </c>
      <c r="G19550" s="19">
        <v>8.3333333333333301E-2</v>
      </c>
      <c r="H19550">
        <v>2</v>
      </c>
      <c r="I19550" s="13" t="s">
        <v>204</v>
      </c>
      <c r="J19550">
        <v>0</v>
      </c>
      <c r="K19550" s="13" t="s">
        <v>191</v>
      </c>
      <c r="L19550">
        <v>2</v>
      </c>
      <c r="M19550">
        <v>0</v>
      </c>
      <c r="N19550" s="13" t="s">
        <v>212</v>
      </c>
      <c r="O19550" s="13" t="s">
        <v>195</v>
      </c>
      <c r="P19550">
        <v>29</v>
      </c>
      <c r="Q19550" s="13" t="s">
        <v>195</v>
      </c>
      <c r="R19550" s="13" t="s">
        <v>213</v>
      </c>
      <c r="S19550" s="13" t="s">
        <v>196</v>
      </c>
      <c r="T19550">
        <v>4</v>
      </c>
      <c r="U19550">
        <v>2</v>
      </c>
      <c r="V19550">
        <v>0</v>
      </c>
      <c r="W19550" s="13" t="s">
        <v>101</v>
      </c>
      <c r="X19550">
        <v>0.25</v>
      </c>
    </row>
    <row r="19551" spans="1:24" x14ac:dyDescent="0.3">
      <c r="A19551">
        <v>19549</v>
      </c>
      <c r="B19551" t="s">
        <v>197</v>
      </c>
      <c r="C19551" t="s">
        <v>198</v>
      </c>
      <c r="D19551">
        <v>30.647690000000001</v>
      </c>
      <c r="E19551">
        <v>76.782025000000004</v>
      </c>
      <c r="F19551" s="18">
        <v>45667</v>
      </c>
      <c r="G19551" s="19">
        <v>0</v>
      </c>
      <c r="H19551">
        <v>0</v>
      </c>
      <c r="I19551" s="13" t="s">
        <v>211</v>
      </c>
      <c r="J19551">
        <v>0</v>
      </c>
      <c r="K19551" s="13" t="s">
        <v>92</v>
      </c>
      <c r="L19551">
        <v>5</v>
      </c>
      <c r="M19551">
        <v>1</v>
      </c>
      <c r="N19551" s="13" t="s">
        <v>212</v>
      </c>
      <c r="O19551" s="13" t="s">
        <v>195</v>
      </c>
      <c r="P19551">
        <v>23</v>
      </c>
      <c r="Q19551" s="13" t="s">
        <v>95</v>
      </c>
      <c r="R19551" s="13" t="s">
        <v>98</v>
      </c>
      <c r="S19551" s="13" t="s">
        <v>196</v>
      </c>
      <c r="T19551">
        <v>5</v>
      </c>
      <c r="U19551">
        <v>5</v>
      </c>
      <c r="V19551">
        <v>0</v>
      </c>
      <c r="W19551" s="13" t="s">
        <v>101</v>
      </c>
      <c r="X19551">
        <v>0.25</v>
      </c>
    </row>
    <row r="19552" spans="1:24" x14ac:dyDescent="0.3">
      <c r="A19552">
        <v>19550</v>
      </c>
      <c r="B19552" t="s">
        <v>206</v>
      </c>
      <c r="C19552" t="s">
        <v>207</v>
      </c>
      <c r="D19552">
        <v>12.971427</v>
      </c>
      <c r="E19552">
        <v>77.558729999999997</v>
      </c>
      <c r="F19552" s="18">
        <v>44922</v>
      </c>
      <c r="G19552" s="19">
        <v>0.95833333333333304</v>
      </c>
      <c r="H19552">
        <v>23</v>
      </c>
      <c r="I19552" s="13" t="s">
        <v>215</v>
      </c>
      <c r="J19552">
        <v>0</v>
      </c>
      <c r="K19552" s="13" t="s">
        <v>191</v>
      </c>
      <c r="L19552">
        <v>5</v>
      </c>
      <c r="M19552">
        <v>1</v>
      </c>
      <c r="N19552" s="13" t="s">
        <v>192</v>
      </c>
      <c r="O19552" s="13" t="s">
        <v>97</v>
      </c>
      <c r="P19552">
        <v>33</v>
      </c>
      <c r="Q19552" s="13" t="s">
        <v>97</v>
      </c>
      <c r="R19552" s="13" t="s">
        <v>213</v>
      </c>
      <c r="S19552" s="13" t="s">
        <v>196</v>
      </c>
      <c r="T19552">
        <v>2</v>
      </c>
      <c r="U19552">
        <v>0</v>
      </c>
      <c r="V19552">
        <v>0</v>
      </c>
      <c r="W19552" s="13" t="s">
        <v>101</v>
      </c>
      <c r="X19552">
        <v>0.3</v>
      </c>
    </row>
    <row r="19553" spans="1:24" x14ac:dyDescent="0.3">
      <c r="A19553">
        <v>19551</v>
      </c>
      <c r="B19553" t="s">
        <v>79</v>
      </c>
      <c r="C19553" t="s">
        <v>80</v>
      </c>
      <c r="D19553">
        <v>18.638843000000001</v>
      </c>
      <c r="E19553">
        <v>73.931048000000004</v>
      </c>
      <c r="F19553" s="18">
        <v>44750</v>
      </c>
      <c r="G19553" s="19">
        <v>8.3333333333333301E-2</v>
      </c>
      <c r="H19553">
        <v>2</v>
      </c>
      <c r="I19553" s="13" t="s">
        <v>211</v>
      </c>
      <c r="J19553">
        <v>0</v>
      </c>
      <c r="K19553" s="13" t="s">
        <v>214</v>
      </c>
      <c r="L19553">
        <v>3</v>
      </c>
      <c r="M19553">
        <v>1</v>
      </c>
      <c r="N19553" s="13" t="s">
        <v>94</v>
      </c>
      <c r="O19553" s="13" t="s">
        <v>95</v>
      </c>
      <c r="P19553">
        <v>20</v>
      </c>
      <c r="Q19553" s="13" t="s">
        <v>95</v>
      </c>
      <c r="R19553" s="13" t="s">
        <v>208</v>
      </c>
      <c r="S19553" s="13" t="s">
        <v>196</v>
      </c>
      <c r="T19553">
        <v>3</v>
      </c>
      <c r="U19553">
        <v>1</v>
      </c>
      <c r="V19553">
        <v>0</v>
      </c>
      <c r="W19553" s="13" t="s">
        <v>101</v>
      </c>
      <c r="X19553">
        <v>0.45</v>
      </c>
    </row>
    <row r="19554" spans="1:24" x14ac:dyDescent="0.3">
      <c r="A19554">
        <v>19552</v>
      </c>
      <c r="B19554" t="s">
        <v>203</v>
      </c>
      <c r="C19554" t="s">
        <v>203</v>
      </c>
      <c r="D19554">
        <v>28.445561000000001</v>
      </c>
      <c r="E19554">
        <v>77.127070000000003</v>
      </c>
      <c r="F19554" s="18">
        <v>44760</v>
      </c>
      <c r="G19554" s="19">
        <v>0.20833333333333301</v>
      </c>
      <c r="H19554">
        <v>5</v>
      </c>
      <c r="I19554" s="13" t="s">
        <v>204</v>
      </c>
      <c r="J19554">
        <v>0</v>
      </c>
      <c r="K19554" s="13" t="s">
        <v>214</v>
      </c>
      <c r="L19554">
        <v>2</v>
      </c>
      <c r="M19554">
        <v>1</v>
      </c>
      <c r="N19554" s="13" t="s">
        <v>212</v>
      </c>
      <c r="O19554" s="13" t="s">
        <v>195</v>
      </c>
      <c r="P19554">
        <v>32</v>
      </c>
      <c r="Q19554" s="13" t="s">
        <v>97</v>
      </c>
      <c r="R19554" s="13" t="s">
        <v>213</v>
      </c>
      <c r="S19554" s="13" t="s">
        <v>196</v>
      </c>
      <c r="T19554">
        <v>5</v>
      </c>
      <c r="U19554">
        <v>4</v>
      </c>
      <c r="V19554">
        <v>0</v>
      </c>
      <c r="W19554" s="13" t="s">
        <v>101</v>
      </c>
      <c r="X19554">
        <v>0.45</v>
      </c>
    </row>
    <row r="19555" spans="1:24" x14ac:dyDescent="0.3">
      <c r="A19555">
        <v>19553</v>
      </c>
      <c r="B19555" t="s">
        <v>203</v>
      </c>
      <c r="C19555" t="s">
        <v>203</v>
      </c>
      <c r="D19555">
        <v>28.794279</v>
      </c>
      <c r="E19555">
        <v>77.210504</v>
      </c>
      <c r="F19555" s="18">
        <v>44691</v>
      </c>
      <c r="G19555" s="19">
        <v>0.70833333333333304</v>
      </c>
      <c r="H19555">
        <v>17</v>
      </c>
      <c r="I19555" s="13" t="s">
        <v>215</v>
      </c>
      <c r="J19555">
        <v>0</v>
      </c>
      <c r="K19555" s="13" t="s">
        <v>191</v>
      </c>
      <c r="L19555">
        <v>4</v>
      </c>
      <c r="M19555">
        <v>1</v>
      </c>
      <c r="N19555" s="13" t="s">
        <v>212</v>
      </c>
      <c r="O19555" s="13" t="s">
        <v>95</v>
      </c>
      <c r="P19555">
        <v>16</v>
      </c>
      <c r="Q19555" s="13" t="s">
        <v>97</v>
      </c>
      <c r="R19555" s="13" t="s">
        <v>213</v>
      </c>
      <c r="S19555" s="13" t="s">
        <v>196</v>
      </c>
      <c r="T19555">
        <v>4</v>
      </c>
      <c r="U19555">
        <v>3</v>
      </c>
      <c r="V19555">
        <v>1</v>
      </c>
      <c r="W19555" s="13" t="s">
        <v>101</v>
      </c>
      <c r="X19555">
        <v>0.8</v>
      </c>
    </row>
    <row r="19556" spans="1:24" x14ac:dyDescent="0.3">
      <c r="A19556">
        <v>19554</v>
      </c>
      <c r="B19556" t="s">
        <v>79</v>
      </c>
      <c r="C19556" t="s">
        <v>80</v>
      </c>
      <c r="D19556">
        <v>18.624893</v>
      </c>
      <c r="E19556">
        <v>73.734503000000004</v>
      </c>
      <c r="F19556" s="18">
        <v>45364</v>
      </c>
      <c r="G19556" s="19">
        <v>0.45833333333333298</v>
      </c>
      <c r="H19556">
        <v>11</v>
      </c>
      <c r="I19556" s="13" t="s">
        <v>194</v>
      </c>
      <c r="J19556">
        <v>0</v>
      </c>
      <c r="K19556" s="13" t="s">
        <v>214</v>
      </c>
      <c r="L19556">
        <v>5</v>
      </c>
      <c r="M19556">
        <v>1</v>
      </c>
      <c r="N19556" s="13" t="s">
        <v>212</v>
      </c>
      <c r="O19556" s="13" t="s">
        <v>95</v>
      </c>
      <c r="P19556">
        <v>30</v>
      </c>
      <c r="Q19556" s="13" t="s">
        <v>95</v>
      </c>
      <c r="R19556" s="13" t="s">
        <v>199</v>
      </c>
      <c r="S19556" s="13" t="s">
        <v>196</v>
      </c>
      <c r="T19556">
        <v>1</v>
      </c>
      <c r="U19556">
        <v>0</v>
      </c>
      <c r="V19556">
        <v>0</v>
      </c>
      <c r="W19556" s="13" t="s">
        <v>101</v>
      </c>
      <c r="X19556">
        <v>0.45</v>
      </c>
    </row>
    <row r="19557" spans="1:24" x14ac:dyDescent="0.3">
      <c r="A19557">
        <v>19555</v>
      </c>
      <c r="B19557" t="s">
        <v>200</v>
      </c>
      <c r="C19557" t="s">
        <v>201</v>
      </c>
      <c r="D19557">
        <v>13.13275</v>
      </c>
      <c r="E19557">
        <v>80.257277000000002</v>
      </c>
      <c r="F19557" s="18">
        <v>45284</v>
      </c>
      <c r="G19557" s="19">
        <v>0.25</v>
      </c>
      <c r="H19557">
        <v>6</v>
      </c>
      <c r="I19557" s="13" t="s">
        <v>89</v>
      </c>
      <c r="J19557">
        <v>1</v>
      </c>
      <c r="K19557" s="13" t="s">
        <v>92</v>
      </c>
      <c r="L19557">
        <v>3</v>
      </c>
      <c r="M19557">
        <v>1</v>
      </c>
      <c r="N19557" s="13" t="s">
        <v>192</v>
      </c>
      <c r="O19557" s="13" t="s">
        <v>97</v>
      </c>
      <c r="P19557">
        <v>18</v>
      </c>
      <c r="Q19557" s="13" t="s">
        <v>195</v>
      </c>
      <c r="R19557" s="13" t="s">
        <v>213</v>
      </c>
      <c r="S19557" s="13" t="s">
        <v>193</v>
      </c>
      <c r="T19557">
        <v>5</v>
      </c>
      <c r="U19557">
        <v>4</v>
      </c>
      <c r="V19557">
        <v>0</v>
      </c>
      <c r="W19557" s="13" t="s">
        <v>101</v>
      </c>
      <c r="X19557">
        <v>0.1</v>
      </c>
    </row>
    <row r="19558" spans="1:24" x14ac:dyDescent="0.3">
      <c r="A19558">
        <v>19556</v>
      </c>
      <c r="B19558" t="s">
        <v>209</v>
      </c>
      <c r="C19558" t="s">
        <v>210</v>
      </c>
      <c r="D19558">
        <v>17.398316000000001</v>
      </c>
      <c r="E19558">
        <v>78.466579999999993</v>
      </c>
      <c r="F19558" s="18">
        <v>44807</v>
      </c>
      <c r="G19558" s="19">
        <v>0.54166666666666696</v>
      </c>
      <c r="H19558">
        <v>13</v>
      </c>
      <c r="I19558" s="13" t="s">
        <v>219</v>
      </c>
      <c r="J19558">
        <v>1</v>
      </c>
      <c r="K19558" s="13" t="s">
        <v>92</v>
      </c>
      <c r="L19558">
        <v>1</v>
      </c>
      <c r="M19558">
        <v>1</v>
      </c>
      <c r="N19558" s="13" t="s">
        <v>94</v>
      </c>
      <c r="O19558" s="13" t="s">
        <v>95</v>
      </c>
      <c r="P19558">
        <v>32</v>
      </c>
      <c r="Q19558" s="13" t="s">
        <v>97</v>
      </c>
      <c r="R19558" s="13" t="s">
        <v>213</v>
      </c>
      <c r="S19558" s="13" t="s">
        <v>196</v>
      </c>
      <c r="T19558">
        <v>1</v>
      </c>
      <c r="U19558">
        <v>1</v>
      </c>
      <c r="V19558">
        <v>0</v>
      </c>
      <c r="W19558" s="13" t="s">
        <v>101</v>
      </c>
      <c r="X19558">
        <v>0.65</v>
      </c>
    </row>
    <row r="19559" spans="1:24" x14ac:dyDescent="0.3">
      <c r="A19559">
        <v>19557</v>
      </c>
      <c r="B19559" t="s">
        <v>79</v>
      </c>
      <c r="C19559" t="s">
        <v>80</v>
      </c>
      <c r="D19559">
        <v>18.531697000000001</v>
      </c>
      <c r="E19559">
        <v>73.898906999999994</v>
      </c>
      <c r="F19559" s="18">
        <v>45168</v>
      </c>
      <c r="G19559" s="19">
        <v>0.29166666666666702</v>
      </c>
      <c r="H19559">
        <v>7</v>
      </c>
      <c r="I19559" s="13" t="s">
        <v>194</v>
      </c>
      <c r="J19559">
        <v>0</v>
      </c>
      <c r="K19559" s="13" t="s">
        <v>191</v>
      </c>
      <c r="L19559">
        <v>6</v>
      </c>
      <c r="M19559">
        <v>0</v>
      </c>
      <c r="N19559" s="13" t="s">
        <v>212</v>
      </c>
      <c r="O19559" s="13" t="s">
        <v>95</v>
      </c>
      <c r="P19559">
        <v>29</v>
      </c>
      <c r="Q19559" s="13" t="s">
        <v>195</v>
      </c>
      <c r="R19559" s="13" t="s">
        <v>98</v>
      </c>
      <c r="S19559" s="13" t="s">
        <v>193</v>
      </c>
      <c r="T19559">
        <v>3</v>
      </c>
      <c r="U19559">
        <v>1</v>
      </c>
      <c r="V19559">
        <v>0</v>
      </c>
      <c r="W19559" s="13" t="s">
        <v>101</v>
      </c>
      <c r="X19559">
        <v>0.45</v>
      </c>
    </row>
    <row r="19560" spans="1:24" x14ac:dyDescent="0.3">
      <c r="A19560">
        <v>19558</v>
      </c>
      <c r="B19560" t="s">
        <v>203</v>
      </c>
      <c r="C19560" t="s">
        <v>203</v>
      </c>
      <c r="D19560">
        <v>28.670307999999999</v>
      </c>
      <c r="E19560">
        <v>76.883747</v>
      </c>
      <c r="F19560" s="18">
        <v>45067</v>
      </c>
      <c r="G19560" s="19">
        <v>4.1666666666666699E-2</v>
      </c>
      <c r="H19560">
        <v>1</v>
      </c>
      <c r="I19560" s="13" t="s">
        <v>89</v>
      </c>
      <c r="J19560">
        <v>1</v>
      </c>
      <c r="K19560" s="13" t="s">
        <v>92</v>
      </c>
      <c r="L19560">
        <v>4</v>
      </c>
      <c r="M19560">
        <v>1</v>
      </c>
      <c r="N19560" s="13" t="s">
        <v>192</v>
      </c>
      <c r="O19560" s="13" t="s">
        <v>97</v>
      </c>
      <c r="P19560">
        <v>19</v>
      </c>
      <c r="Q19560" s="13" t="s">
        <v>195</v>
      </c>
      <c r="R19560" s="13" t="s">
        <v>208</v>
      </c>
      <c r="S19560" s="13" t="s">
        <v>193</v>
      </c>
      <c r="T19560">
        <v>4</v>
      </c>
      <c r="U19560">
        <v>1</v>
      </c>
      <c r="V19560">
        <v>0</v>
      </c>
      <c r="W19560" s="13" t="s">
        <v>101</v>
      </c>
      <c r="X19560">
        <v>0.1</v>
      </c>
    </row>
    <row r="19561" spans="1:24" x14ac:dyDescent="0.3">
      <c r="A19561">
        <v>19559</v>
      </c>
      <c r="B19561" t="s">
        <v>200</v>
      </c>
      <c r="C19561" t="s">
        <v>201</v>
      </c>
      <c r="D19561">
        <v>12.833505000000001</v>
      </c>
      <c r="E19561">
        <v>80.129005000000006</v>
      </c>
      <c r="F19561" s="18">
        <v>45335</v>
      </c>
      <c r="G19561" s="19">
        <v>0.83333333333333304</v>
      </c>
      <c r="H19561">
        <v>20</v>
      </c>
      <c r="I19561" s="13" t="s">
        <v>215</v>
      </c>
      <c r="J19561">
        <v>0</v>
      </c>
      <c r="K19561" s="13" t="s">
        <v>92</v>
      </c>
      <c r="L19561">
        <v>5</v>
      </c>
      <c r="M19561">
        <v>1</v>
      </c>
      <c r="N19561" s="13" t="s">
        <v>94</v>
      </c>
      <c r="O19561" s="13" t="s">
        <v>95</v>
      </c>
      <c r="P19561">
        <v>30</v>
      </c>
      <c r="Q19561" s="13" t="s">
        <v>97</v>
      </c>
      <c r="R19561" s="13" t="s">
        <v>98</v>
      </c>
      <c r="S19561" s="13" t="s">
        <v>196</v>
      </c>
      <c r="T19561">
        <v>5</v>
      </c>
      <c r="U19561">
        <v>3</v>
      </c>
      <c r="V19561">
        <v>0</v>
      </c>
      <c r="W19561" s="13" t="s">
        <v>101</v>
      </c>
      <c r="X19561">
        <v>0.65</v>
      </c>
    </row>
    <row r="19562" spans="1:24" x14ac:dyDescent="0.3">
      <c r="A19562">
        <v>19560</v>
      </c>
      <c r="B19562" t="s">
        <v>200</v>
      </c>
      <c r="C19562" t="s">
        <v>201</v>
      </c>
      <c r="D19562">
        <v>13.141317000000001</v>
      </c>
      <c r="E19562">
        <v>80.194331000000005</v>
      </c>
      <c r="F19562" s="18">
        <v>45361</v>
      </c>
      <c r="G19562" s="19">
        <v>0.54166666666666696</v>
      </c>
      <c r="H19562">
        <v>13</v>
      </c>
      <c r="I19562" s="13" t="s">
        <v>89</v>
      </c>
      <c r="J19562">
        <v>1</v>
      </c>
      <c r="K19562" s="13" t="s">
        <v>92</v>
      </c>
      <c r="L19562">
        <v>4</v>
      </c>
      <c r="M19562">
        <v>1</v>
      </c>
      <c r="N19562" s="13" t="s">
        <v>212</v>
      </c>
      <c r="O19562" s="13" t="s">
        <v>195</v>
      </c>
      <c r="P19562">
        <v>31</v>
      </c>
      <c r="Q19562" s="13" t="s">
        <v>195</v>
      </c>
      <c r="R19562" s="13" t="s">
        <v>199</v>
      </c>
      <c r="S19562" s="13" t="s">
        <v>196</v>
      </c>
      <c r="T19562">
        <v>5</v>
      </c>
      <c r="U19562">
        <v>0</v>
      </c>
      <c r="V19562">
        <v>0</v>
      </c>
      <c r="W19562" s="13" t="s">
        <v>101</v>
      </c>
      <c r="X19562">
        <v>0.25</v>
      </c>
    </row>
    <row r="19563" spans="1:24" x14ac:dyDescent="0.3">
      <c r="A19563">
        <v>19561</v>
      </c>
      <c r="B19563" t="s">
        <v>206</v>
      </c>
      <c r="C19563" t="s">
        <v>207</v>
      </c>
      <c r="D19563">
        <v>12.903527</v>
      </c>
      <c r="E19563">
        <v>77.698265000000006</v>
      </c>
      <c r="F19563" s="18">
        <v>45544</v>
      </c>
      <c r="G19563" s="19">
        <v>0.83333333333333304</v>
      </c>
      <c r="H19563">
        <v>20</v>
      </c>
      <c r="I19563" s="13" t="s">
        <v>204</v>
      </c>
      <c r="J19563">
        <v>0</v>
      </c>
      <c r="K19563" s="13" t="s">
        <v>191</v>
      </c>
      <c r="L19563">
        <v>4</v>
      </c>
      <c r="M19563">
        <v>1</v>
      </c>
      <c r="N19563" s="13" t="s">
        <v>212</v>
      </c>
      <c r="O19563" s="13" t="s">
        <v>95</v>
      </c>
      <c r="P19563">
        <v>38</v>
      </c>
      <c r="Q19563" s="13" t="s">
        <v>97</v>
      </c>
      <c r="R19563" s="13" t="s">
        <v>208</v>
      </c>
      <c r="S19563" s="13" t="s">
        <v>193</v>
      </c>
      <c r="T19563">
        <v>4</v>
      </c>
      <c r="U19563">
        <v>2</v>
      </c>
      <c r="V19563">
        <v>0</v>
      </c>
      <c r="W19563" s="13" t="s">
        <v>101</v>
      </c>
      <c r="X19563">
        <v>0.65</v>
      </c>
    </row>
    <row r="19564" spans="1:24" x14ac:dyDescent="0.3">
      <c r="A19564">
        <v>19562</v>
      </c>
      <c r="B19564" t="s">
        <v>206</v>
      </c>
      <c r="C19564" t="s">
        <v>207</v>
      </c>
      <c r="D19564">
        <v>13.165206</v>
      </c>
      <c r="E19564">
        <v>77.557050000000004</v>
      </c>
      <c r="F19564" s="18">
        <v>45143</v>
      </c>
      <c r="G19564" s="19">
        <v>0.875</v>
      </c>
      <c r="H19564">
        <v>21</v>
      </c>
      <c r="I19564" s="13" t="s">
        <v>219</v>
      </c>
      <c r="J19564">
        <v>1</v>
      </c>
      <c r="K19564" s="13" t="s">
        <v>92</v>
      </c>
      <c r="L19564">
        <v>5</v>
      </c>
      <c r="M19564">
        <v>0</v>
      </c>
      <c r="N19564" s="13" t="s">
        <v>212</v>
      </c>
      <c r="O19564" s="13" t="s">
        <v>195</v>
      </c>
      <c r="P19564">
        <v>29</v>
      </c>
      <c r="Q19564" s="13" t="s">
        <v>97</v>
      </c>
      <c r="R19564" s="13" t="s">
        <v>98</v>
      </c>
      <c r="S19564" s="13" t="s">
        <v>99</v>
      </c>
      <c r="T19564">
        <v>5</v>
      </c>
      <c r="U19564">
        <v>5</v>
      </c>
      <c r="V19564">
        <v>0</v>
      </c>
      <c r="W19564" s="13" t="s">
        <v>101</v>
      </c>
      <c r="X19564">
        <v>0.65</v>
      </c>
    </row>
    <row r="19565" spans="1:24" x14ac:dyDescent="0.3">
      <c r="A19565">
        <v>19563</v>
      </c>
      <c r="B19565" t="s">
        <v>200</v>
      </c>
      <c r="C19565" t="s">
        <v>201</v>
      </c>
      <c r="D19565">
        <v>12.981622</v>
      </c>
      <c r="E19565">
        <v>80.257174000000006</v>
      </c>
      <c r="F19565" s="18">
        <v>44581</v>
      </c>
      <c r="G19565" s="19">
        <v>0.125</v>
      </c>
      <c r="H19565">
        <v>3</v>
      </c>
      <c r="I19565" s="13" t="s">
        <v>202</v>
      </c>
      <c r="J19565">
        <v>0</v>
      </c>
      <c r="K19565" s="13" t="s">
        <v>214</v>
      </c>
      <c r="L19565">
        <v>1</v>
      </c>
      <c r="M19565">
        <v>1</v>
      </c>
      <c r="N19565" s="13" t="s">
        <v>94</v>
      </c>
      <c r="O19565" s="13" t="s">
        <v>95</v>
      </c>
      <c r="P19565">
        <v>40</v>
      </c>
      <c r="Q19565" s="13" t="s">
        <v>95</v>
      </c>
      <c r="R19565" s="13" t="s">
        <v>213</v>
      </c>
      <c r="S19565" s="13" t="s">
        <v>196</v>
      </c>
      <c r="T19565">
        <v>4</v>
      </c>
      <c r="U19565">
        <v>4</v>
      </c>
      <c r="V19565">
        <v>0</v>
      </c>
      <c r="W19565" s="13" t="s">
        <v>101</v>
      </c>
      <c r="X19565">
        <v>0.45</v>
      </c>
    </row>
    <row r="19566" spans="1:24" x14ac:dyDescent="0.3">
      <c r="A19566">
        <v>19564</v>
      </c>
      <c r="B19566" t="s">
        <v>197</v>
      </c>
      <c r="C19566" t="s">
        <v>198</v>
      </c>
      <c r="D19566">
        <v>30.715668000000001</v>
      </c>
      <c r="E19566">
        <v>76.725284000000002</v>
      </c>
      <c r="F19566" s="18">
        <v>45124</v>
      </c>
      <c r="G19566" s="19">
        <v>0.79166666666666696</v>
      </c>
      <c r="H19566">
        <v>19</v>
      </c>
      <c r="I19566" s="13" t="s">
        <v>204</v>
      </c>
      <c r="J19566">
        <v>0</v>
      </c>
      <c r="K19566" s="13" t="s">
        <v>92</v>
      </c>
      <c r="L19566">
        <v>1</v>
      </c>
      <c r="M19566">
        <v>0</v>
      </c>
      <c r="N19566" s="13" t="s">
        <v>94</v>
      </c>
      <c r="O19566" s="13" t="s">
        <v>95</v>
      </c>
      <c r="P19566">
        <v>21</v>
      </c>
      <c r="Q19566" s="13" t="s">
        <v>95</v>
      </c>
      <c r="R19566" s="13" t="s">
        <v>205</v>
      </c>
      <c r="S19566" s="13" t="s">
        <v>196</v>
      </c>
      <c r="T19566">
        <v>5</v>
      </c>
      <c r="U19566">
        <v>0</v>
      </c>
      <c r="V19566">
        <v>1</v>
      </c>
      <c r="W19566" s="13" t="s">
        <v>101</v>
      </c>
      <c r="X19566">
        <v>0.6</v>
      </c>
    </row>
    <row r="19567" spans="1:24" x14ac:dyDescent="0.3">
      <c r="A19567">
        <v>19565</v>
      </c>
      <c r="B19567" t="s">
        <v>200</v>
      </c>
      <c r="C19567" t="s">
        <v>201</v>
      </c>
      <c r="D19567">
        <v>12.911384999999999</v>
      </c>
      <c r="E19567">
        <v>80.224045000000004</v>
      </c>
      <c r="F19567" s="18">
        <v>45737</v>
      </c>
      <c r="G19567" s="19">
        <v>0.95833333333333304</v>
      </c>
      <c r="H19567">
        <v>23</v>
      </c>
      <c r="I19567" s="13" t="s">
        <v>211</v>
      </c>
      <c r="J19567">
        <v>0</v>
      </c>
      <c r="K19567" s="13" t="s">
        <v>214</v>
      </c>
      <c r="L19567">
        <v>3</v>
      </c>
      <c r="M19567">
        <v>1</v>
      </c>
      <c r="N19567" s="13" t="s">
        <v>212</v>
      </c>
      <c r="O19567" s="13" t="s">
        <v>95</v>
      </c>
      <c r="P19567">
        <v>16</v>
      </c>
      <c r="Q19567" s="13" t="s">
        <v>95</v>
      </c>
      <c r="R19567" s="13" t="s">
        <v>98</v>
      </c>
      <c r="S19567" s="13" t="s">
        <v>99</v>
      </c>
      <c r="T19567">
        <v>3</v>
      </c>
      <c r="U19567">
        <v>3</v>
      </c>
      <c r="V19567">
        <v>0</v>
      </c>
      <c r="W19567" s="13" t="s">
        <v>101</v>
      </c>
      <c r="X19567">
        <v>0.65</v>
      </c>
    </row>
    <row r="19568" spans="1:24" x14ac:dyDescent="0.3">
      <c r="A19568">
        <v>19566</v>
      </c>
      <c r="B19568" t="s">
        <v>206</v>
      </c>
      <c r="C19568" t="s">
        <v>207</v>
      </c>
      <c r="D19568">
        <v>12.908303999999999</v>
      </c>
      <c r="E19568">
        <v>77.480448999999993</v>
      </c>
      <c r="F19568" s="18">
        <v>45748</v>
      </c>
      <c r="G19568" s="19">
        <v>0.625</v>
      </c>
      <c r="H19568">
        <v>15</v>
      </c>
      <c r="I19568" s="13" t="s">
        <v>215</v>
      </c>
      <c r="J19568">
        <v>0</v>
      </c>
      <c r="K19568" s="13" t="s">
        <v>92</v>
      </c>
      <c r="L19568">
        <v>1</v>
      </c>
      <c r="M19568">
        <v>1</v>
      </c>
      <c r="N19568" s="13" t="s">
        <v>94</v>
      </c>
      <c r="O19568" s="13" t="s">
        <v>95</v>
      </c>
      <c r="P19568">
        <v>34</v>
      </c>
      <c r="Q19568" s="13" t="s">
        <v>95</v>
      </c>
      <c r="R19568" s="13" t="s">
        <v>213</v>
      </c>
      <c r="S19568" s="13" t="s">
        <v>193</v>
      </c>
      <c r="T19568">
        <v>5</v>
      </c>
      <c r="U19568">
        <v>0</v>
      </c>
      <c r="V19568">
        <v>0</v>
      </c>
      <c r="W19568" s="13" t="s">
        <v>101</v>
      </c>
      <c r="X19568">
        <v>0.45</v>
      </c>
    </row>
    <row r="19569" spans="1:24" x14ac:dyDescent="0.3">
      <c r="A19569">
        <v>19567</v>
      </c>
      <c r="B19569" t="s">
        <v>79</v>
      </c>
      <c r="C19569" t="s">
        <v>80</v>
      </c>
      <c r="D19569">
        <v>18.559768999999999</v>
      </c>
      <c r="E19569">
        <v>73.804458999999994</v>
      </c>
      <c r="F19569" s="18">
        <v>44780</v>
      </c>
      <c r="G19569" s="19">
        <v>8.3333333333333301E-2</v>
      </c>
      <c r="H19569">
        <v>2</v>
      </c>
      <c r="I19569" s="13" t="s">
        <v>89</v>
      </c>
      <c r="J19569">
        <v>1</v>
      </c>
      <c r="K19569" s="13" t="s">
        <v>191</v>
      </c>
      <c r="L19569">
        <v>1</v>
      </c>
      <c r="M19569">
        <v>1</v>
      </c>
      <c r="N19569" s="13" t="s">
        <v>94</v>
      </c>
      <c r="O19569" s="13" t="s">
        <v>95</v>
      </c>
      <c r="P19569">
        <v>38</v>
      </c>
      <c r="Q19569" s="13" t="s">
        <v>95</v>
      </c>
      <c r="R19569" s="13" t="s">
        <v>208</v>
      </c>
      <c r="S19569" s="13" t="s">
        <v>193</v>
      </c>
      <c r="T19569">
        <v>1</v>
      </c>
      <c r="U19569">
        <v>0</v>
      </c>
      <c r="V19569">
        <v>0</v>
      </c>
      <c r="W19569" s="13" t="s">
        <v>101</v>
      </c>
      <c r="X19569">
        <v>0.45</v>
      </c>
    </row>
    <row r="19570" spans="1:24" x14ac:dyDescent="0.3">
      <c r="A19570">
        <v>19568</v>
      </c>
      <c r="B19570" t="s">
        <v>190</v>
      </c>
      <c r="C19570" t="s">
        <v>80</v>
      </c>
      <c r="D19570">
        <v>19.026592999999998</v>
      </c>
      <c r="E19570">
        <v>72.792578000000006</v>
      </c>
      <c r="F19570" s="18">
        <v>44964</v>
      </c>
      <c r="G19570" s="19">
        <v>0.54166666666666696</v>
      </c>
      <c r="H19570">
        <v>13</v>
      </c>
      <c r="I19570" s="13" t="s">
        <v>215</v>
      </c>
      <c r="J19570">
        <v>0</v>
      </c>
      <c r="K19570" s="13" t="s">
        <v>214</v>
      </c>
      <c r="L19570">
        <v>5</v>
      </c>
      <c r="M19570">
        <v>0</v>
      </c>
      <c r="N19570" s="13" t="s">
        <v>94</v>
      </c>
      <c r="O19570" s="13" t="s">
        <v>95</v>
      </c>
      <c r="P19570">
        <v>40</v>
      </c>
      <c r="Q19570" s="13" t="s">
        <v>97</v>
      </c>
      <c r="R19570" s="13" t="s">
        <v>205</v>
      </c>
      <c r="S19570" s="13" t="s">
        <v>193</v>
      </c>
      <c r="T19570">
        <v>4</v>
      </c>
      <c r="U19570">
        <v>4</v>
      </c>
      <c r="V19570">
        <v>0</v>
      </c>
      <c r="W19570" s="13" t="s">
        <v>101</v>
      </c>
      <c r="X19570">
        <v>0.65</v>
      </c>
    </row>
    <row r="19571" spans="1:24" x14ac:dyDescent="0.3">
      <c r="A19571">
        <v>19569</v>
      </c>
      <c r="B19571" t="s">
        <v>209</v>
      </c>
      <c r="C19571" t="s">
        <v>210</v>
      </c>
      <c r="D19571">
        <v>17.558703000000001</v>
      </c>
      <c r="E19571">
        <v>78.507312999999996</v>
      </c>
      <c r="F19571" s="18">
        <v>45270</v>
      </c>
      <c r="G19571" s="19">
        <v>0.70833333333333304</v>
      </c>
      <c r="H19571">
        <v>17</v>
      </c>
      <c r="I19571" s="13" t="s">
        <v>89</v>
      </c>
      <c r="J19571">
        <v>1</v>
      </c>
      <c r="K19571" s="13" t="s">
        <v>214</v>
      </c>
      <c r="L19571">
        <v>2</v>
      </c>
      <c r="M19571">
        <v>0</v>
      </c>
      <c r="N19571" s="13" t="s">
        <v>94</v>
      </c>
      <c r="O19571" s="13" t="s">
        <v>95</v>
      </c>
      <c r="P19571">
        <v>40</v>
      </c>
      <c r="Q19571" s="13" t="s">
        <v>97</v>
      </c>
      <c r="R19571" s="13" t="s">
        <v>199</v>
      </c>
      <c r="S19571" s="13" t="s">
        <v>193</v>
      </c>
      <c r="T19571">
        <v>5</v>
      </c>
      <c r="U19571">
        <v>4</v>
      </c>
      <c r="V19571">
        <v>1</v>
      </c>
      <c r="W19571" s="13" t="s">
        <v>101</v>
      </c>
      <c r="X19571">
        <v>0.8</v>
      </c>
    </row>
    <row r="19572" spans="1:24" x14ac:dyDescent="0.3">
      <c r="A19572">
        <v>19570</v>
      </c>
      <c r="B19572" t="s">
        <v>209</v>
      </c>
      <c r="C19572" t="s">
        <v>210</v>
      </c>
      <c r="D19572">
        <v>17.335667000000001</v>
      </c>
      <c r="E19572">
        <v>78.397315000000006</v>
      </c>
      <c r="F19572" s="18">
        <v>44647</v>
      </c>
      <c r="G19572" s="19">
        <v>0.75</v>
      </c>
      <c r="H19572">
        <v>18</v>
      </c>
      <c r="I19572" s="13" t="s">
        <v>89</v>
      </c>
      <c r="J19572">
        <v>1</v>
      </c>
      <c r="K19572" s="13" t="s">
        <v>191</v>
      </c>
      <c r="L19572">
        <v>2</v>
      </c>
      <c r="M19572">
        <v>1</v>
      </c>
      <c r="N19572" s="13" t="s">
        <v>192</v>
      </c>
      <c r="O19572" s="13" t="s">
        <v>97</v>
      </c>
      <c r="P19572">
        <v>19</v>
      </c>
      <c r="Q19572" s="13" t="s">
        <v>195</v>
      </c>
      <c r="R19572" s="13" t="s">
        <v>213</v>
      </c>
      <c r="S19572" s="13" t="s">
        <v>99</v>
      </c>
      <c r="T19572">
        <v>3</v>
      </c>
      <c r="U19572">
        <v>3</v>
      </c>
      <c r="V19572">
        <v>1</v>
      </c>
      <c r="W19572" s="13" t="s">
        <v>101</v>
      </c>
      <c r="X19572">
        <v>0.45</v>
      </c>
    </row>
    <row r="19573" spans="1:24" x14ac:dyDescent="0.3">
      <c r="A19573">
        <v>19571</v>
      </c>
      <c r="B19573" t="s">
        <v>209</v>
      </c>
      <c r="C19573" t="s">
        <v>210</v>
      </c>
      <c r="D19573">
        <v>17.567571999999998</v>
      </c>
      <c r="E19573">
        <v>78.332047000000003</v>
      </c>
      <c r="F19573" s="18">
        <v>45564</v>
      </c>
      <c r="G19573" s="19">
        <v>0.625</v>
      </c>
      <c r="H19573">
        <v>15</v>
      </c>
      <c r="I19573" s="13" t="s">
        <v>89</v>
      </c>
      <c r="J19573">
        <v>1</v>
      </c>
      <c r="K19573" s="13" t="s">
        <v>214</v>
      </c>
      <c r="L19573">
        <v>1</v>
      </c>
      <c r="M19573">
        <v>0</v>
      </c>
      <c r="N19573" s="13" t="s">
        <v>94</v>
      </c>
      <c r="O19573" s="13" t="s">
        <v>95</v>
      </c>
      <c r="P19573">
        <v>31</v>
      </c>
      <c r="Q19573" s="13" t="s">
        <v>95</v>
      </c>
      <c r="R19573" s="13" t="s">
        <v>213</v>
      </c>
      <c r="S19573" s="13" t="s">
        <v>193</v>
      </c>
      <c r="T19573">
        <v>5</v>
      </c>
      <c r="U19573">
        <v>0</v>
      </c>
      <c r="V19573">
        <v>0</v>
      </c>
      <c r="W19573" s="13" t="s">
        <v>101</v>
      </c>
      <c r="X19573">
        <v>0.45</v>
      </c>
    </row>
    <row r="19574" spans="1:24" x14ac:dyDescent="0.3">
      <c r="A19574">
        <v>19572</v>
      </c>
      <c r="B19574" t="s">
        <v>79</v>
      </c>
      <c r="C19574" t="s">
        <v>80</v>
      </c>
      <c r="D19574">
        <v>18.442706000000001</v>
      </c>
      <c r="E19574">
        <v>73.997547999999995</v>
      </c>
      <c r="F19574" s="18">
        <v>44632</v>
      </c>
      <c r="G19574" s="19">
        <v>0.875</v>
      </c>
      <c r="H19574">
        <v>21</v>
      </c>
      <c r="I19574" s="13" t="s">
        <v>219</v>
      </c>
      <c r="J19574">
        <v>1</v>
      </c>
      <c r="K19574" s="13" t="s">
        <v>92</v>
      </c>
      <c r="L19574">
        <v>3</v>
      </c>
      <c r="M19574">
        <v>1</v>
      </c>
      <c r="N19574" s="13" t="s">
        <v>94</v>
      </c>
      <c r="O19574" s="13" t="s">
        <v>95</v>
      </c>
      <c r="P19574">
        <v>22</v>
      </c>
      <c r="Q19574" s="13" t="s">
        <v>195</v>
      </c>
      <c r="R19574" s="13" t="s">
        <v>213</v>
      </c>
      <c r="S19574" s="13" t="s">
        <v>193</v>
      </c>
      <c r="T19574">
        <v>3</v>
      </c>
      <c r="U19574">
        <v>3</v>
      </c>
      <c r="V19574">
        <v>0</v>
      </c>
      <c r="W19574" s="13" t="s">
        <v>101</v>
      </c>
      <c r="X19574">
        <v>0.45</v>
      </c>
    </row>
    <row r="19575" spans="1:24" x14ac:dyDescent="0.3">
      <c r="A19575">
        <v>19573</v>
      </c>
      <c r="B19575" t="s">
        <v>217</v>
      </c>
      <c r="C19575" t="s">
        <v>218</v>
      </c>
      <c r="D19575">
        <v>22.454414</v>
      </c>
      <c r="E19575">
        <v>88.402878999999999</v>
      </c>
      <c r="F19575" s="18">
        <v>45098</v>
      </c>
      <c r="G19575" s="19">
        <v>0.29166666666666702</v>
      </c>
      <c r="H19575">
        <v>7</v>
      </c>
      <c r="I19575" s="13" t="s">
        <v>194</v>
      </c>
      <c r="J19575">
        <v>0</v>
      </c>
      <c r="K19575" s="13" t="s">
        <v>92</v>
      </c>
      <c r="L19575">
        <v>1</v>
      </c>
      <c r="M19575">
        <v>0</v>
      </c>
      <c r="N19575" s="13" t="s">
        <v>212</v>
      </c>
      <c r="O19575" s="13" t="s">
        <v>95</v>
      </c>
      <c r="P19575">
        <v>21</v>
      </c>
      <c r="Q19575" s="13" t="s">
        <v>95</v>
      </c>
      <c r="R19575" s="13" t="s">
        <v>213</v>
      </c>
      <c r="S19575" s="13" t="s">
        <v>196</v>
      </c>
      <c r="T19575">
        <v>1</v>
      </c>
      <c r="U19575">
        <v>1</v>
      </c>
      <c r="V19575">
        <v>0</v>
      </c>
      <c r="W19575" s="13" t="s">
        <v>101</v>
      </c>
      <c r="X19575">
        <v>0.45</v>
      </c>
    </row>
    <row r="19576" spans="1:24" x14ac:dyDescent="0.3">
      <c r="A19576">
        <v>19574</v>
      </c>
      <c r="B19576" t="s">
        <v>200</v>
      </c>
      <c r="C19576" t="s">
        <v>201</v>
      </c>
      <c r="D19576">
        <v>13.115603999999999</v>
      </c>
      <c r="E19576">
        <v>80.224875999999995</v>
      </c>
      <c r="F19576" s="18">
        <v>45388</v>
      </c>
      <c r="G19576" s="19">
        <v>0.83333333333333304</v>
      </c>
      <c r="H19576">
        <v>20</v>
      </c>
      <c r="I19576" s="13" t="s">
        <v>219</v>
      </c>
      <c r="J19576">
        <v>1</v>
      </c>
      <c r="K19576" s="13" t="s">
        <v>191</v>
      </c>
      <c r="L19576">
        <v>6</v>
      </c>
      <c r="M19576">
        <v>1</v>
      </c>
      <c r="N19576" s="13" t="s">
        <v>212</v>
      </c>
      <c r="O19576" s="13" t="s">
        <v>195</v>
      </c>
      <c r="P19576">
        <v>17</v>
      </c>
      <c r="Q19576" s="13" t="s">
        <v>195</v>
      </c>
      <c r="R19576" s="13" t="s">
        <v>213</v>
      </c>
      <c r="S19576" s="13" t="s">
        <v>193</v>
      </c>
      <c r="T19576">
        <v>2</v>
      </c>
      <c r="U19576">
        <v>2</v>
      </c>
      <c r="V19576">
        <v>0</v>
      </c>
      <c r="W19576" s="13" t="s">
        <v>101</v>
      </c>
      <c r="X19576">
        <v>0.25</v>
      </c>
    </row>
    <row r="19577" spans="1:24" x14ac:dyDescent="0.3">
      <c r="A19577">
        <v>19575</v>
      </c>
      <c r="B19577" t="s">
        <v>209</v>
      </c>
      <c r="C19577" t="s">
        <v>210</v>
      </c>
      <c r="D19577">
        <v>17.208371</v>
      </c>
      <c r="E19577">
        <v>78.485321999999996</v>
      </c>
      <c r="F19577" s="18">
        <v>45516</v>
      </c>
      <c r="G19577" s="19">
        <v>0.20833333333333301</v>
      </c>
      <c r="H19577">
        <v>5</v>
      </c>
      <c r="I19577" s="13" t="s">
        <v>204</v>
      </c>
      <c r="J19577">
        <v>0</v>
      </c>
      <c r="K19577" s="13" t="s">
        <v>92</v>
      </c>
      <c r="L19577">
        <v>1</v>
      </c>
      <c r="M19577">
        <v>1</v>
      </c>
      <c r="N19577" s="13" t="s">
        <v>94</v>
      </c>
      <c r="O19577" s="13" t="s">
        <v>95</v>
      </c>
      <c r="P19577">
        <v>33</v>
      </c>
      <c r="Q19577" s="13" t="s">
        <v>195</v>
      </c>
      <c r="R19577" s="13" t="s">
        <v>199</v>
      </c>
      <c r="S19577" s="13" t="s">
        <v>99</v>
      </c>
      <c r="T19577">
        <v>5</v>
      </c>
      <c r="U19577">
        <v>5</v>
      </c>
      <c r="V19577">
        <v>0</v>
      </c>
      <c r="W19577" s="13" t="s">
        <v>101</v>
      </c>
      <c r="X19577">
        <v>0.65</v>
      </c>
    </row>
    <row r="19578" spans="1:24" x14ac:dyDescent="0.3">
      <c r="A19578">
        <v>19576</v>
      </c>
      <c r="B19578" t="s">
        <v>197</v>
      </c>
      <c r="C19578" t="s">
        <v>198</v>
      </c>
      <c r="D19578">
        <v>30.638306</v>
      </c>
      <c r="E19578">
        <v>76.701849999999993</v>
      </c>
      <c r="F19578" s="18">
        <v>45446</v>
      </c>
      <c r="G19578" s="19">
        <v>0.91666666666666696</v>
      </c>
      <c r="H19578">
        <v>22</v>
      </c>
      <c r="I19578" s="13" t="s">
        <v>204</v>
      </c>
      <c r="J19578">
        <v>0</v>
      </c>
      <c r="K19578" s="13" t="s">
        <v>214</v>
      </c>
      <c r="L19578">
        <v>3</v>
      </c>
      <c r="M19578">
        <v>1</v>
      </c>
      <c r="N19578" s="13" t="s">
        <v>212</v>
      </c>
      <c r="O19578" s="13" t="s">
        <v>95</v>
      </c>
      <c r="P19578">
        <v>22</v>
      </c>
      <c r="Q19578" s="13" t="s">
        <v>95</v>
      </c>
      <c r="R19578" s="13" t="s">
        <v>208</v>
      </c>
      <c r="S19578" s="13" t="s">
        <v>196</v>
      </c>
      <c r="T19578">
        <v>2</v>
      </c>
      <c r="U19578">
        <v>1</v>
      </c>
      <c r="V19578">
        <v>0</v>
      </c>
      <c r="W19578" s="13" t="s">
        <v>101</v>
      </c>
      <c r="X19578">
        <v>0.45</v>
      </c>
    </row>
    <row r="19579" spans="1:24" x14ac:dyDescent="0.3">
      <c r="A19579">
        <v>19577</v>
      </c>
      <c r="B19579" t="s">
        <v>217</v>
      </c>
      <c r="C19579" t="s">
        <v>218</v>
      </c>
      <c r="D19579">
        <v>22.505085999999999</v>
      </c>
      <c r="E19579">
        <v>88.211652999999998</v>
      </c>
      <c r="F19579" s="18">
        <v>44858</v>
      </c>
      <c r="G19579" s="19">
        <v>0.70833333333333304</v>
      </c>
      <c r="H19579">
        <v>17</v>
      </c>
      <c r="I19579" s="13" t="s">
        <v>204</v>
      </c>
      <c r="J19579">
        <v>0</v>
      </c>
      <c r="K19579" s="13" t="s">
        <v>191</v>
      </c>
      <c r="L19579">
        <v>1</v>
      </c>
      <c r="M19579">
        <v>0</v>
      </c>
      <c r="N19579" s="13" t="s">
        <v>212</v>
      </c>
      <c r="O19579" s="13" t="s">
        <v>95</v>
      </c>
      <c r="P19579">
        <v>17</v>
      </c>
      <c r="Q19579" s="13" t="s">
        <v>97</v>
      </c>
      <c r="R19579" s="13" t="s">
        <v>205</v>
      </c>
      <c r="S19579" s="13" t="s">
        <v>196</v>
      </c>
      <c r="T19579">
        <v>5</v>
      </c>
      <c r="U19579">
        <v>1</v>
      </c>
      <c r="V19579">
        <v>1</v>
      </c>
      <c r="W19579" s="13" t="s">
        <v>101</v>
      </c>
      <c r="X19579">
        <v>0.8</v>
      </c>
    </row>
    <row r="19580" spans="1:24" x14ac:dyDescent="0.3">
      <c r="A19580">
        <v>19578</v>
      </c>
      <c r="B19580" t="s">
        <v>197</v>
      </c>
      <c r="C19580" t="s">
        <v>198</v>
      </c>
      <c r="D19580">
        <v>30.733277999999999</v>
      </c>
      <c r="E19580">
        <v>76.795027000000005</v>
      </c>
      <c r="F19580" s="18">
        <v>45598</v>
      </c>
      <c r="G19580" s="19">
        <v>0.91666666666666696</v>
      </c>
      <c r="H19580">
        <v>22</v>
      </c>
      <c r="I19580" s="13" t="s">
        <v>219</v>
      </c>
      <c r="J19580">
        <v>1</v>
      </c>
      <c r="K19580" s="13" t="s">
        <v>214</v>
      </c>
      <c r="L19580">
        <v>4</v>
      </c>
      <c r="M19580">
        <v>1</v>
      </c>
      <c r="N19580" s="13" t="s">
        <v>192</v>
      </c>
      <c r="O19580" s="13" t="s">
        <v>97</v>
      </c>
      <c r="P19580">
        <v>16</v>
      </c>
      <c r="Q19580" s="13" t="s">
        <v>195</v>
      </c>
      <c r="R19580" s="13" t="s">
        <v>205</v>
      </c>
      <c r="S19580" s="13" t="s">
        <v>196</v>
      </c>
      <c r="T19580">
        <v>5</v>
      </c>
      <c r="U19580">
        <v>2</v>
      </c>
      <c r="V19580">
        <v>0</v>
      </c>
      <c r="W19580" s="13" t="s">
        <v>101</v>
      </c>
      <c r="X19580">
        <v>0.1</v>
      </c>
    </row>
    <row r="19581" spans="1:24" x14ac:dyDescent="0.3">
      <c r="A19581">
        <v>19579</v>
      </c>
      <c r="B19581" t="s">
        <v>209</v>
      </c>
      <c r="C19581" t="s">
        <v>210</v>
      </c>
      <c r="D19581">
        <v>17.268889000000001</v>
      </c>
      <c r="E19581">
        <v>78.484387999999996</v>
      </c>
      <c r="F19581" s="18">
        <v>45257</v>
      </c>
      <c r="G19581" s="19">
        <v>0.5</v>
      </c>
      <c r="H19581">
        <v>12</v>
      </c>
      <c r="I19581" s="13" t="s">
        <v>204</v>
      </c>
      <c r="J19581">
        <v>0</v>
      </c>
      <c r="K19581" s="13" t="s">
        <v>191</v>
      </c>
      <c r="L19581">
        <v>5</v>
      </c>
      <c r="M19581">
        <v>0</v>
      </c>
      <c r="N19581" s="13" t="s">
        <v>212</v>
      </c>
      <c r="O19581" s="13" t="s">
        <v>95</v>
      </c>
      <c r="P19581">
        <v>16</v>
      </c>
      <c r="Q19581" s="13" t="s">
        <v>195</v>
      </c>
      <c r="R19581" s="13" t="s">
        <v>205</v>
      </c>
      <c r="S19581" s="13" t="s">
        <v>196</v>
      </c>
      <c r="T19581">
        <v>5</v>
      </c>
      <c r="U19581">
        <v>4</v>
      </c>
      <c r="V19581">
        <v>0</v>
      </c>
      <c r="W19581" s="13" t="s">
        <v>101</v>
      </c>
      <c r="X19581">
        <v>0.45</v>
      </c>
    </row>
    <row r="19582" spans="1:24" x14ac:dyDescent="0.3">
      <c r="A19582">
        <v>19580</v>
      </c>
      <c r="B19582" t="s">
        <v>197</v>
      </c>
      <c r="C19582" t="s">
        <v>198</v>
      </c>
      <c r="D19582">
        <v>30.691019000000001</v>
      </c>
      <c r="E19582">
        <v>76.811317000000003</v>
      </c>
      <c r="F19582" s="18">
        <v>45383</v>
      </c>
      <c r="G19582" s="19">
        <v>0.41666666666666702</v>
      </c>
      <c r="H19582">
        <v>10</v>
      </c>
      <c r="I19582" s="13" t="s">
        <v>204</v>
      </c>
      <c r="J19582">
        <v>0</v>
      </c>
      <c r="K19582" s="13" t="s">
        <v>214</v>
      </c>
      <c r="L19582">
        <v>4</v>
      </c>
      <c r="M19582">
        <v>0</v>
      </c>
      <c r="N19582" s="13" t="s">
        <v>94</v>
      </c>
      <c r="O19582" s="13" t="s">
        <v>95</v>
      </c>
      <c r="P19582">
        <v>16</v>
      </c>
      <c r="Q19582" s="13" t="s">
        <v>97</v>
      </c>
      <c r="R19582" s="13" t="s">
        <v>208</v>
      </c>
      <c r="S19582" s="13" t="s">
        <v>196</v>
      </c>
      <c r="T19582">
        <v>5</v>
      </c>
      <c r="U19582">
        <v>0</v>
      </c>
      <c r="V19582">
        <v>1</v>
      </c>
      <c r="W19582" s="13" t="s">
        <v>101</v>
      </c>
      <c r="X19582">
        <v>0.8</v>
      </c>
    </row>
    <row r="19583" spans="1:24" x14ac:dyDescent="0.3">
      <c r="A19583">
        <v>19581</v>
      </c>
      <c r="B19583" t="s">
        <v>197</v>
      </c>
      <c r="C19583" t="s">
        <v>198</v>
      </c>
      <c r="D19583">
        <v>30.750150999999999</v>
      </c>
      <c r="E19583">
        <v>76.716792999999996</v>
      </c>
      <c r="F19583" s="18">
        <v>44656</v>
      </c>
      <c r="G19583" s="19">
        <v>0.75</v>
      </c>
      <c r="H19583">
        <v>18</v>
      </c>
      <c r="I19583" s="13" t="s">
        <v>215</v>
      </c>
      <c r="J19583">
        <v>0</v>
      </c>
      <c r="K19583" s="13" t="s">
        <v>191</v>
      </c>
      <c r="L19583">
        <v>1</v>
      </c>
      <c r="M19583">
        <v>0</v>
      </c>
      <c r="N19583" s="13" t="s">
        <v>94</v>
      </c>
      <c r="O19583" s="13" t="s">
        <v>95</v>
      </c>
      <c r="P19583">
        <v>16</v>
      </c>
      <c r="Q19583" s="13" t="s">
        <v>195</v>
      </c>
      <c r="R19583" s="13" t="s">
        <v>98</v>
      </c>
      <c r="S19583" s="13" t="s">
        <v>196</v>
      </c>
      <c r="T19583">
        <v>1</v>
      </c>
      <c r="U19583">
        <v>1</v>
      </c>
      <c r="V19583">
        <v>1</v>
      </c>
      <c r="W19583" s="13" t="s">
        <v>101</v>
      </c>
      <c r="X19583">
        <v>0.6</v>
      </c>
    </row>
    <row r="19584" spans="1:24" x14ac:dyDescent="0.3">
      <c r="A19584">
        <v>19582</v>
      </c>
      <c r="B19584" t="s">
        <v>197</v>
      </c>
      <c r="C19584" t="s">
        <v>198</v>
      </c>
      <c r="D19584">
        <v>30.614505999999999</v>
      </c>
      <c r="E19584">
        <v>76.819548999999995</v>
      </c>
      <c r="F19584" s="18">
        <v>45486</v>
      </c>
      <c r="G19584" s="19">
        <v>0.5</v>
      </c>
      <c r="H19584">
        <v>12</v>
      </c>
      <c r="I19584" s="13" t="s">
        <v>219</v>
      </c>
      <c r="J19584">
        <v>1</v>
      </c>
      <c r="K19584" s="13" t="s">
        <v>191</v>
      </c>
      <c r="L19584">
        <v>3</v>
      </c>
      <c r="M19584">
        <v>1</v>
      </c>
      <c r="N19584" s="13" t="s">
        <v>192</v>
      </c>
      <c r="O19584" s="13" t="s">
        <v>97</v>
      </c>
      <c r="P19584">
        <v>35</v>
      </c>
      <c r="Q19584" s="13" t="s">
        <v>95</v>
      </c>
      <c r="R19584" s="13" t="s">
        <v>213</v>
      </c>
      <c r="S19584" s="13" t="s">
        <v>99</v>
      </c>
      <c r="T19584">
        <v>3</v>
      </c>
      <c r="U19584">
        <v>3</v>
      </c>
      <c r="V19584">
        <v>0</v>
      </c>
      <c r="W19584" s="13" t="s">
        <v>101</v>
      </c>
      <c r="X19584">
        <v>0.3</v>
      </c>
    </row>
    <row r="19585" spans="1:24" x14ac:dyDescent="0.3">
      <c r="A19585">
        <v>19583</v>
      </c>
      <c r="B19585" t="s">
        <v>190</v>
      </c>
      <c r="C19585" t="s">
        <v>80</v>
      </c>
      <c r="D19585">
        <v>18.957215000000001</v>
      </c>
      <c r="E19585">
        <v>72.763053999999997</v>
      </c>
      <c r="F19585" s="18">
        <v>45408</v>
      </c>
      <c r="G19585" s="19">
        <v>0.5</v>
      </c>
      <c r="H19585">
        <v>12</v>
      </c>
      <c r="I19585" s="13" t="s">
        <v>211</v>
      </c>
      <c r="J19585">
        <v>0</v>
      </c>
      <c r="K19585" s="13" t="s">
        <v>191</v>
      </c>
      <c r="L19585">
        <v>5</v>
      </c>
      <c r="M19585">
        <v>0</v>
      </c>
      <c r="N19585" s="13" t="s">
        <v>94</v>
      </c>
      <c r="O19585" s="13" t="s">
        <v>95</v>
      </c>
      <c r="P19585">
        <v>30</v>
      </c>
      <c r="Q19585" s="13" t="s">
        <v>195</v>
      </c>
      <c r="R19585" s="13" t="s">
        <v>208</v>
      </c>
      <c r="S19585" s="13" t="s">
        <v>99</v>
      </c>
      <c r="T19585">
        <v>2</v>
      </c>
      <c r="U19585">
        <v>2</v>
      </c>
      <c r="V19585">
        <v>0</v>
      </c>
      <c r="W19585" s="13" t="s">
        <v>101</v>
      </c>
      <c r="X19585">
        <v>0.65</v>
      </c>
    </row>
    <row r="19586" spans="1:24" x14ac:dyDescent="0.3">
      <c r="A19586">
        <v>19584</v>
      </c>
      <c r="B19586" t="s">
        <v>209</v>
      </c>
      <c r="C19586" t="s">
        <v>210</v>
      </c>
      <c r="D19586">
        <v>17.206356</v>
      </c>
      <c r="E19586">
        <v>78.404662000000002</v>
      </c>
      <c r="F19586" s="18">
        <v>44678</v>
      </c>
      <c r="G19586" s="19">
        <v>0.625</v>
      </c>
      <c r="H19586">
        <v>15</v>
      </c>
      <c r="I19586" s="13" t="s">
        <v>194</v>
      </c>
      <c r="J19586">
        <v>0</v>
      </c>
      <c r="K19586" s="13" t="s">
        <v>191</v>
      </c>
      <c r="L19586">
        <v>4</v>
      </c>
      <c r="M19586">
        <v>1</v>
      </c>
      <c r="N19586" s="13" t="s">
        <v>192</v>
      </c>
      <c r="O19586" s="13" t="s">
        <v>97</v>
      </c>
      <c r="P19586">
        <v>35</v>
      </c>
      <c r="Q19586" s="13" t="s">
        <v>195</v>
      </c>
      <c r="R19586" s="13" t="s">
        <v>208</v>
      </c>
      <c r="S19586" s="13" t="s">
        <v>196</v>
      </c>
      <c r="T19586">
        <v>2</v>
      </c>
      <c r="U19586">
        <v>0</v>
      </c>
      <c r="V19586">
        <v>0</v>
      </c>
      <c r="W19586" s="13" t="s">
        <v>101</v>
      </c>
      <c r="X19586">
        <v>0.1</v>
      </c>
    </row>
    <row r="19587" spans="1:24" x14ac:dyDescent="0.3">
      <c r="A19587">
        <v>19585</v>
      </c>
      <c r="B19587" t="s">
        <v>197</v>
      </c>
      <c r="C19587" t="s">
        <v>198</v>
      </c>
      <c r="D19587">
        <v>30.617321</v>
      </c>
      <c r="E19587">
        <v>76.722185999999994</v>
      </c>
      <c r="F19587" s="18">
        <v>45693</v>
      </c>
      <c r="G19587" s="19">
        <v>0.45833333333333298</v>
      </c>
      <c r="H19587">
        <v>11</v>
      </c>
      <c r="I19587" s="13" t="s">
        <v>194</v>
      </c>
      <c r="J19587">
        <v>0</v>
      </c>
      <c r="K19587" s="13" t="s">
        <v>191</v>
      </c>
      <c r="L19587">
        <v>2</v>
      </c>
      <c r="M19587">
        <v>1</v>
      </c>
      <c r="N19587" s="13" t="s">
        <v>94</v>
      </c>
      <c r="O19587" s="13" t="s">
        <v>95</v>
      </c>
      <c r="P19587">
        <v>39</v>
      </c>
      <c r="Q19587" s="13" t="s">
        <v>195</v>
      </c>
      <c r="R19587" s="13" t="s">
        <v>208</v>
      </c>
      <c r="S19587" s="13" t="s">
        <v>196</v>
      </c>
      <c r="T19587">
        <v>4</v>
      </c>
      <c r="U19587">
        <v>1</v>
      </c>
      <c r="V19587">
        <v>0</v>
      </c>
      <c r="W19587" s="13" t="s">
        <v>101</v>
      </c>
      <c r="X19587">
        <v>0.45</v>
      </c>
    </row>
    <row r="19588" spans="1:24" x14ac:dyDescent="0.3">
      <c r="A19588">
        <v>19586</v>
      </c>
      <c r="B19588" t="s">
        <v>79</v>
      </c>
      <c r="C19588" t="s">
        <v>80</v>
      </c>
      <c r="D19588">
        <v>18.506133999999999</v>
      </c>
      <c r="E19588">
        <v>73.891713999999993</v>
      </c>
      <c r="F19588" s="18">
        <v>45237</v>
      </c>
      <c r="G19588" s="19">
        <v>0.875</v>
      </c>
      <c r="H19588">
        <v>21</v>
      </c>
      <c r="I19588" s="13" t="s">
        <v>215</v>
      </c>
      <c r="J19588">
        <v>0</v>
      </c>
      <c r="K19588" s="13" t="s">
        <v>214</v>
      </c>
      <c r="L19588">
        <v>1</v>
      </c>
      <c r="M19588">
        <v>0</v>
      </c>
      <c r="N19588" s="13" t="s">
        <v>212</v>
      </c>
      <c r="O19588" s="13" t="s">
        <v>195</v>
      </c>
      <c r="P19588">
        <v>18</v>
      </c>
      <c r="Q19588" s="13" t="s">
        <v>95</v>
      </c>
      <c r="R19588" s="13" t="s">
        <v>205</v>
      </c>
      <c r="S19588" s="13" t="s">
        <v>196</v>
      </c>
      <c r="T19588">
        <v>2</v>
      </c>
      <c r="U19588">
        <v>1</v>
      </c>
      <c r="V19588">
        <v>0</v>
      </c>
      <c r="W19588" s="13" t="s">
        <v>101</v>
      </c>
      <c r="X19588">
        <v>0.25</v>
      </c>
    </row>
    <row r="19589" spans="1:24" x14ac:dyDescent="0.3">
      <c r="A19589">
        <v>19587</v>
      </c>
      <c r="B19589" t="s">
        <v>79</v>
      </c>
      <c r="C19589" t="s">
        <v>80</v>
      </c>
      <c r="D19589">
        <v>18.604942000000001</v>
      </c>
      <c r="E19589">
        <v>73.854235000000003</v>
      </c>
      <c r="F19589" s="18">
        <v>44950</v>
      </c>
      <c r="G19589" s="19">
        <v>0</v>
      </c>
      <c r="H19589">
        <v>0</v>
      </c>
      <c r="I19589" s="13" t="s">
        <v>215</v>
      </c>
      <c r="J19589">
        <v>0</v>
      </c>
      <c r="K19589" s="13" t="s">
        <v>214</v>
      </c>
      <c r="L19589">
        <v>1</v>
      </c>
      <c r="M19589">
        <v>0</v>
      </c>
      <c r="N19589" s="13" t="s">
        <v>94</v>
      </c>
      <c r="O19589" s="13" t="s">
        <v>95</v>
      </c>
      <c r="P19589">
        <v>24</v>
      </c>
      <c r="Q19589" s="13" t="s">
        <v>97</v>
      </c>
      <c r="R19589" s="13" t="s">
        <v>199</v>
      </c>
      <c r="S19589" s="13" t="s">
        <v>193</v>
      </c>
      <c r="T19589">
        <v>1</v>
      </c>
      <c r="U19589">
        <v>1</v>
      </c>
      <c r="V19589">
        <v>0</v>
      </c>
      <c r="W19589" s="13" t="s">
        <v>101</v>
      </c>
      <c r="X19589">
        <v>0.65</v>
      </c>
    </row>
    <row r="19590" spans="1:24" x14ac:dyDescent="0.3">
      <c r="A19590">
        <v>19588</v>
      </c>
      <c r="B19590" t="s">
        <v>79</v>
      </c>
      <c r="C19590" t="s">
        <v>80</v>
      </c>
      <c r="D19590">
        <v>18.525867999999999</v>
      </c>
      <c r="E19590">
        <v>73.849705</v>
      </c>
      <c r="F19590" s="18">
        <v>44880</v>
      </c>
      <c r="G19590" s="19">
        <v>0.5</v>
      </c>
      <c r="H19590">
        <v>12</v>
      </c>
      <c r="I19590" s="13" t="s">
        <v>215</v>
      </c>
      <c r="J19590">
        <v>0</v>
      </c>
      <c r="K19590" s="13" t="s">
        <v>92</v>
      </c>
      <c r="L19590">
        <v>6</v>
      </c>
      <c r="M19590">
        <v>1</v>
      </c>
      <c r="N19590" s="13" t="s">
        <v>192</v>
      </c>
      <c r="O19590" s="13" t="s">
        <v>97</v>
      </c>
      <c r="P19590">
        <v>37</v>
      </c>
      <c r="Q19590" s="13" t="s">
        <v>95</v>
      </c>
      <c r="R19590" s="13" t="s">
        <v>213</v>
      </c>
      <c r="S19590" s="13" t="s">
        <v>193</v>
      </c>
      <c r="T19590">
        <v>3</v>
      </c>
      <c r="U19590">
        <v>3</v>
      </c>
      <c r="V19590">
        <v>0</v>
      </c>
      <c r="W19590" s="13" t="s">
        <v>101</v>
      </c>
      <c r="X19590">
        <v>0.1</v>
      </c>
    </row>
    <row r="19591" spans="1:24" x14ac:dyDescent="0.3">
      <c r="A19591">
        <v>19589</v>
      </c>
      <c r="B19591" t="s">
        <v>203</v>
      </c>
      <c r="C19591" t="s">
        <v>203</v>
      </c>
      <c r="D19591">
        <v>28.713597</v>
      </c>
      <c r="E19591">
        <v>76.825176999999996</v>
      </c>
      <c r="F19591" s="18">
        <v>45284</v>
      </c>
      <c r="G19591" s="19">
        <v>0.41666666666666702</v>
      </c>
      <c r="H19591">
        <v>10</v>
      </c>
      <c r="I19591" s="13" t="s">
        <v>89</v>
      </c>
      <c r="J19591">
        <v>1</v>
      </c>
      <c r="K19591" s="13" t="s">
        <v>191</v>
      </c>
      <c r="L19591">
        <v>2</v>
      </c>
      <c r="M19591">
        <v>0</v>
      </c>
      <c r="N19591" s="13" t="s">
        <v>212</v>
      </c>
      <c r="O19591" s="13" t="s">
        <v>95</v>
      </c>
      <c r="P19591">
        <v>16</v>
      </c>
      <c r="Q19591" s="13" t="s">
        <v>95</v>
      </c>
      <c r="R19591" s="13" t="s">
        <v>205</v>
      </c>
      <c r="S19591" s="13" t="s">
        <v>196</v>
      </c>
      <c r="T19591">
        <v>5</v>
      </c>
      <c r="U19591">
        <v>1</v>
      </c>
      <c r="V19591">
        <v>1</v>
      </c>
      <c r="W19591" s="13" t="s">
        <v>101</v>
      </c>
      <c r="X19591">
        <v>0.6</v>
      </c>
    </row>
    <row r="19592" spans="1:24" x14ac:dyDescent="0.3">
      <c r="A19592">
        <v>19590</v>
      </c>
      <c r="B19592" t="s">
        <v>200</v>
      </c>
      <c r="C19592" t="s">
        <v>201</v>
      </c>
      <c r="D19592">
        <v>13.025084</v>
      </c>
      <c r="E19592">
        <v>80.298985999999999</v>
      </c>
      <c r="F19592" s="18">
        <v>44698</v>
      </c>
      <c r="G19592" s="19">
        <v>0.375</v>
      </c>
      <c r="H19592">
        <v>9</v>
      </c>
      <c r="I19592" s="13" t="s">
        <v>215</v>
      </c>
      <c r="J19592">
        <v>0</v>
      </c>
      <c r="K19592" s="13" t="s">
        <v>92</v>
      </c>
      <c r="L19592">
        <v>5</v>
      </c>
      <c r="M19592">
        <v>1</v>
      </c>
      <c r="N19592" s="13" t="s">
        <v>212</v>
      </c>
      <c r="O19592" s="13" t="s">
        <v>95</v>
      </c>
      <c r="P19592">
        <v>24</v>
      </c>
      <c r="Q19592" s="13" t="s">
        <v>97</v>
      </c>
      <c r="R19592" s="13" t="s">
        <v>205</v>
      </c>
      <c r="S19592" s="13" t="s">
        <v>196</v>
      </c>
      <c r="T19592">
        <v>3</v>
      </c>
      <c r="U19592">
        <v>0</v>
      </c>
      <c r="V19592">
        <v>1</v>
      </c>
      <c r="W19592" s="13" t="s">
        <v>101</v>
      </c>
      <c r="X19592">
        <v>0.8</v>
      </c>
    </row>
    <row r="19593" spans="1:24" x14ac:dyDescent="0.3">
      <c r="A19593">
        <v>19591</v>
      </c>
      <c r="B19593" t="s">
        <v>217</v>
      </c>
      <c r="C19593" t="s">
        <v>218</v>
      </c>
      <c r="D19593">
        <v>22.683693999999999</v>
      </c>
      <c r="E19593">
        <v>88.471613000000005</v>
      </c>
      <c r="F19593" s="18">
        <v>45361</v>
      </c>
      <c r="G19593" s="19">
        <v>0.375</v>
      </c>
      <c r="H19593">
        <v>9</v>
      </c>
      <c r="I19593" s="13" t="s">
        <v>89</v>
      </c>
      <c r="J19593">
        <v>1</v>
      </c>
      <c r="K19593" s="13" t="s">
        <v>214</v>
      </c>
      <c r="L19593">
        <v>5</v>
      </c>
      <c r="M19593">
        <v>1</v>
      </c>
      <c r="N19593" s="13" t="s">
        <v>192</v>
      </c>
      <c r="O19593" s="13" t="s">
        <v>97</v>
      </c>
      <c r="P19593">
        <v>18</v>
      </c>
      <c r="Q19593" s="13" t="s">
        <v>97</v>
      </c>
      <c r="R19593" s="13" t="s">
        <v>205</v>
      </c>
      <c r="S19593" s="13" t="s">
        <v>99</v>
      </c>
      <c r="T19593">
        <v>4</v>
      </c>
      <c r="U19593">
        <v>4</v>
      </c>
      <c r="V19593">
        <v>1</v>
      </c>
      <c r="W19593" s="13" t="s">
        <v>101</v>
      </c>
      <c r="X19593">
        <v>0.65</v>
      </c>
    </row>
    <row r="19594" spans="1:24" x14ac:dyDescent="0.3">
      <c r="A19594">
        <v>19592</v>
      </c>
      <c r="B19594" t="s">
        <v>190</v>
      </c>
      <c r="C19594" t="s">
        <v>80</v>
      </c>
      <c r="D19594">
        <v>19.103366000000001</v>
      </c>
      <c r="E19594">
        <v>72.722966999999997</v>
      </c>
      <c r="F19594" s="18">
        <v>45320</v>
      </c>
      <c r="G19594" s="19">
        <v>0.20833333333333301</v>
      </c>
      <c r="H19594">
        <v>5</v>
      </c>
      <c r="I19594" s="13" t="s">
        <v>204</v>
      </c>
      <c r="J19594">
        <v>0</v>
      </c>
      <c r="K19594" s="13" t="s">
        <v>214</v>
      </c>
      <c r="L19594">
        <v>4</v>
      </c>
      <c r="M19594">
        <v>1</v>
      </c>
      <c r="N19594" s="13" t="s">
        <v>94</v>
      </c>
      <c r="O19594" s="13" t="s">
        <v>95</v>
      </c>
      <c r="P19594">
        <v>17</v>
      </c>
      <c r="Q19594" s="13" t="s">
        <v>195</v>
      </c>
      <c r="R19594" s="13" t="s">
        <v>208</v>
      </c>
      <c r="S19594" s="13" t="s">
        <v>196</v>
      </c>
      <c r="T19594">
        <v>2</v>
      </c>
      <c r="U19594">
        <v>0</v>
      </c>
      <c r="V19594">
        <v>0</v>
      </c>
      <c r="W19594" s="13" t="s">
        <v>101</v>
      </c>
      <c r="X19594">
        <v>0.45</v>
      </c>
    </row>
    <row r="19595" spans="1:24" x14ac:dyDescent="0.3">
      <c r="A19595">
        <v>19593</v>
      </c>
      <c r="B19595" t="s">
        <v>203</v>
      </c>
      <c r="C19595" t="s">
        <v>203</v>
      </c>
      <c r="D19595">
        <v>28.556431</v>
      </c>
      <c r="E19595">
        <v>77.299829000000003</v>
      </c>
      <c r="F19595" s="18">
        <v>44619</v>
      </c>
      <c r="G19595" s="19">
        <v>0.5</v>
      </c>
      <c r="H19595">
        <v>12</v>
      </c>
      <c r="I19595" s="13" t="s">
        <v>89</v>
      </c>
      <c r="J19595">
        <v>1</v>
      </c>
      <c r="K19595" s="13" t="s">
        <v>214</v>
      </c>
      <c r="L19595">
        <v>5</v>
      </c>
      <c r="M19595">
        <v>1</v>
      </c>
      <c r="N19595" s="13" t="s">
        <v>94</v>
      </c>
      <c r="O19595" s="13" t="s">
        <v>95</v>
      </c>
      <c r="P19595">
        <v>15</v>
      </c>
      <c r="Q19595" s="13" t="s">
        <v>95</v>
      </c>
      <c r="R19595" s="13" t="s">
        <v>98</v>
      </c>
      <c r="S19595" s="13" t="s">
        <v>196</v>
      </c>
      <c r="T19595">
        <v>4</v>
      </c>
      <c r="U19595">
        <v>1</v>
      </c>
      <c r="V19595">
        <v>0</v>
      </c>
      <c r="W19595" s="13" t="s">
        <v>101</v>
      </c>
      <c r="X19595">
        <v>0.45</v>
      </c>
    </row>
    <row r="19596" spans="1:24" x14ac:dyDescent="0.3">
      <c r="A19596">
        <v>19594</v>
      </c>
      <c r="B19596" t="s">
        <v>197</v>
      </c>
      <c r="C19596" t="s">
        <v>198</v>
      </c>
      <c r="D19596">
        <v>30.651019000000002</v>
      </c>
      <c r="E19596">
        <v>76.747032000000004</v>
      </c>
      <c r="F19596" s="18">
        <v>45547</v>
      </c>
      <c r="G19596" s="19">
        <v>8.3333333333333301E-2</v>
      </c>
      <c r="H19596">
        <v>2</v>
      </c>
      <c r="I19596" s="13" t="s">
        <v>202</v>
      </c>
      <c r="J19596">
        <v>0</v>
      </c>
      <c r="K19596" s="13" t="s">
        <v>92</v>
      </c>
      <c r="L19596">
        <v>3</v>
      </c>
      <c r="M19596">
        <v>1</v>
      </c>
      <c r="N19596" s="13" t="s">
        <v>94</v>
      </c>
      <c r="O19596" s="13" t="s">
        <v>95</v>
      </c>
      <c r="P19596">
        <v>19</v>
      </c>
      <c r="Q19596" s="13" t="s">
        <v>95</v>
      </c>
      <c r="R19596" s="13" t="s">
        <v>205</v>
      </c>
      <c r="S19596" s="13" t="s">
        <v>196</v>
      </c>
      <c r="T19596">
        <v>3</v>
      </c>
      <c r="U19596">
        <v>1</v>
      </c>
      <c r="V19596">
        <v>0</v>
      </c>
      <c r="W19596" s="13" t="s">
        <v>101</v>
      </c>
      <c r="X19596">
        <v>0.45</v>
      </c>
    </row>
    <row r="19597" spans="1:24" x14ac:dyDescent="0.3">
      <c r="A19597">
        <v>19595</v>
      </c>
      <c r="B19597" t="s">
        <v>79</v>
      </c>
      <c r="C19597" t="s">
        <v>80</v>
      </c>
      <c r="D19597">
        <v>18.586770999999999</v>
      </c>
      <c r="E19597">
        <v>73.710241999999994</v>
      </c>
      <c r="F19597" s="18">
        <v>45465</v>
      </c>
      <c r="G19597" s="19">
        <v>8.3333333333333301E-2</v>
      </c>
      <c r="H19597">
        <v>2</v>
      </c>
      <c r="I19597" s="13" t="s">
        <v>219</v>
      </c>
      <c r="J19597">
        <v>1</v>
      </c>
      <c r="K19597" s="13" t="s">
        <v>92</v>
      </c>
      <c r="L19597">
        <v>4</v>
      </c>
      <c r="M19597">
        <v>1</v>
      </c>
      <c r="N19597" s="13" t="s">
        <v>212</v>
      </c>
      <c r="O19597" s="13" t="s">
        <v>95</v>
      </c>
      <c r="P19597">
        <v>20</v>
      </c>
      <c r="Q19597" s="13" t="s">
        <v>97</v>
      </c>
      <c r="R19597" s="13" t="s">
        <v>98</v>
      </c>
      <c r="S19597" s="13" t="s">
        <v>193</v>
      </c>
      <c r="T19597">
        <v>5</v>
      </c>
      <c r="U19597">
        <v>1</v>
      </c>
      <c r="V19597">
        <v>0</v>
      </c>
      <c r="W19597" s="13" t="s">
        <v>101</v>
      </c>
      <c r="X19597">
        <v>0.65</v>
      </c>
    </row>
    <row r="19598" spans="1:24" x14ac:dyDescent="0.3">
      <c r="A19598">
        <v>19596</v>
      </c>
      <c r="B19598" t="s">
        <v>197</v>
      </c>
      <c r="C19598" t="s">
        <v>198</v>
      </c>
      <c r="D19598">
        <v>30.710087999999999</v>
      </c>
      <c r="E19598">
        <v>76.751423000000003</v>
      </c>
      <c r="F19598" s="18">
        <v>44713</v>
      </c>
      <c r="G19598" s="19">
        <v>0</v>
      </c>
      <c r="H19598">
        <v>0</v>
      </c>
      <c r="I19598" s="13" t="s">
        <v>194</v>
      </c>
      <c r="J19598">
        <v>0</v>
      </c>
      <c r="K19598" s="13" t="s">
        <v>214</v>
      </c>
      <c r="L19598">
        <v>2</v>
      </c>
      <c r="M19598">
        <v>1</v>
      </c>
      <c r="N19598" s="13" t="s">
        <v>192</v>
      </c>
      <c r="O19598" s="13" t="s">
        <v>97</v>
      </c>
      <c r="P19598">
        <v>31</v>
      </c>
      <c r="Q19598" s="13" t="s">
        <v>95</v>
      </c>
      <c r="R19598" s="13" t="s">
        <v>208</v>
      </c>
      <c r="S19598" s="13" t="s">
        <v>196</v>
      </c>
      <c r="T19598">
        <v>2</v>
      </c>
      <c r="U19598">
        <v>2</v>
      </c>
      <c r="V19598">
        <v>0</v>
      </c>
      <c r="W19598" s="13" t="s">
        <v>101</v>
      </c>
      <c r="X19598">
        <v>0.1</v>
      </c>
    </row>
    <row r="19599" spans="1:24" x14ac:dyDescent="0.3">
      <c r="A19599">
        <v>19597</v>
      </c>
      <c r="B19599" t="s">
        <v>206</v>
      </c>
      <c r="C19599" t="s">
        <v>207</v>
      </c>
      <c r="D19599">
        <v>13.106914</v>
      </c>
      <c r="E19599">
        <v>77.665800000000004</v>
      </c>
      <c r="F19599" s="18">
        <v>45289</v>
      </c>
      <c r="G19599" s="19">
        <v>8.3333333333333301E-2</v>
      </c>
      <c r="H19599">
        <v>2</v>
      </c>
      <c r="I19599" s="13" t="s">
        <v>211</v>
      </c>
      <c r="J19599">
        <v>0</v>
      </c>
      <c r="K19599" s="13" t="s">
        <v>191</v>
      </c>
      <c r="L19599">
        <v>1</v>
      </c>
      <c r="M19599">
        <v>0</v>
      </c>
      <c r="N19599" s="13" t="s">
        <v>212</v>
      </c>
      <c r="O19599" s="13" t="s">
        <v>95</v>
      </c>
      <c r="P19599">
        <v>17</v>
      </c>
      <c r="Q19599" s="13" t="s">
        <v>97</v>
      </c>
      <c r="R19599" s="13" t="s">
        <v>205</v>
      </c>
      <c r="S19599" s="13" t="s">
        <v>99</v>
      </c>
      <c r="T19599">
        <v>4</v>
      </c>
      <c r="U19599">
        <v>4</v>
      </c>
      <c r="V19599">
        <v>0</v>
      </c>
      <c r="W19599" s="13" t="s">
        <v>101</v>
      </c>
      <c r="X19599">
        <v>0.85</v>
      </c>
    </row>
    <row r="19600" spans="1:24" x14ac:dyDescent="0.3">
      <c r="A19600">
        <v>19598</v>
      </c>
      <c r="B19600" t="s">
        <v>200</v>
      </c>
      <c r="C19600" t="s">
        <v>201</v>
      </c>
      <c r="D19600">
        <v>13.192361</v>
      </c>
      <c r="E19600">
        <v>80.174616999999998</v>
      </c>
      <c r="F19600" s="18">
        <v>45515</v>
      </c>
      <c r="G19600" s="19">
        <v>0.41666666666666702</v>
      </c>
      <c r="H19600">
        <v>10</v>
      </c>
      <c r="I19600" s="13" t="s">
        <v>89</v>
      </c>
      <c r="J19600">
        <v>1</v>
      </c>
      <c r="K19600" s="13" t="s">
        <v>92</v>
      </c>
      <c r="L19600">
        <v>5</v>
      </c>
      <c r="M19600">
        <v>1</v>
      </c>
      <c r="N19600" s="13" t="s">
        <v>212</v>
      </c>
      <c r="O19600" s="13" t="s">
        <v>95</v>
      </c>
      <c r="P19600">
        <v>39</v>
      </c>
      <c r="Q19600" s="13" t="s">
        <v>195</v>
      </c>
      <c r="R19600" s="13" t="s">
        <v>205</v>
      </c>
      <c r="S19600" s="13" t="s">
        <v>196</v>
      </c>
      <c r="T19600">
        <v>4</v>
      </c>
      <c r="U19600">
        <v>4</v>
      </c>
      <c r="V19600">
        <v>1</v>
      </c>
      <c r="W19600" s="13" t="s">
        <v>101</v>
      </c>
      <c r="X19600">
        <v>0.6</v>
      </c>
    </row>
    <row r="19601" spans="1:24" x14ac:dyDescent="0.3">
      <c r="A19601">
        <v>19599</v>
      </c>
      <c r="B19601" t="s">
        <v>190</v>
      </c>
      <c r="C19601" t="s">
        <v>80</v>
      </c>
      <c r="D19601">
        <v>19.175453000000001</v>
      </c>
      <c r="E19601">
        <v>72.764581000000007</v>
      </c>
      <c r="F19601" s="18">
        <v>45014</v>
      </c>
      <c r="G19601" s="19">
        <v>0.91666666666666696</v>
      </c>
      <c r="H19601">
        <v>22</v>
      </c>
      <c r="I19601" s="13" t="s">
        <v>194</v>
      </c>
      <c r="J19601">
        <v>0</v>
      </c>
      <c r="K19601" s="13" t="s">
        <v>191</v>
      </c>
      <c r="L19601">
        <v>2</v>
      </c>
      <c r="M19601">
        <v>0</v>
      </c>
      <c r="N19601" s="13" t="s">
        <v>94</v>
      </c>
      <c r="O19601" s="13" t="s">
        <v>95</v>
      </c>
      <c r="P19601">
        <v>29</v>
      </c>
      <c r="Q19601" s="13" t="s">
        <v>195</v>
      </c>
      <c r="R19601" s="13" t="s">
        <v>205</v>
      </c>
      <c r="S19601" s="13" t="s">
        <v>196</v>
      </c>
      <c r="T19601">
        <v>5</v>
      </c>
      <c r="U19601">
        <v>1</v>
      </c>
      <c r="V19601">
        <v>0</v>
      </c>
      <c r="W19601" s="13" t="s">
        <v>101</v>
      </c>
      <c r="X19601">
        <v>0.45</v>
      </c>
    </row>
    <row r="19602" spans="1:24" x14ac:dyDescent="0.3">
      <c r="A19602">
        <v>19600</v>
      </c>
      <c r="B19602" t="s">
        <v>79</v>
      </c>
      <c r="C19602" t="s">
        <v>80</v>
      </c>
      <c r="D19602">
        <v>18.570786999999999</v>
      </c>
      <c r="E19602">
        <v>73.758624999999995</v>
      </c>
      <c r="F19602" s="18">
        <v>44750</v>
      </c>
      <c r="G19602" s="19">
        <v>0.58333333333333304</v>
      </c>
      <c r="H19602">
        <v>14</v>
      </c>
      <c r="I19602" s="13" t="s">
        <v>211</v>
      </c>
      <c r="J19602">
        <v>0</v>
      </c>
      <c r="K19602" s="13" t="s">
        <v>191</v>
      </c>
      <c r="L19602">
        <v>4</v>
      </c>
      <c r="M19602">
        <v>0</v>
      </c>
      <c r="N19602" s="13" t="s">
        <v>192</v>
      </c>
      <c r="O19602" s="13" t="s">
        <v>97</v>
      </c>
      <c r="P19602">
        <v>23</v>
      </c>
      <c r="Q19602" s="13" t="s">
        <v>97</v>
      </c>
      <c r="R19602" s="13" t="s">
        <v>199</v>
      </c>
      <c r="S19602" s="13" t="s">
        <v>193</v>
      </c>
      <c r="T19602">
        <v>5</v>
      </c>
      <c r="U19602">
        <v>0</v>
      </c>
      <c r="V19602">
        <v>0</v>
      </c>
      <c r="W19602" s="13" t="s">
        <v>101</v>
      </c>
      <c r="X19602">
        <v>0.3</v>
      </c>
    </row>
    <row r="19603" spans="1:24" x14ac:dyDescent="0.3">
      <c r="A19603">
        <v>19601</v>
      </c>
      <c r="B19603" t="s">
        <v>79</v>
      </c>
      <c r="C19603" t="s">
        <v>80</v>
      </c>
      <c r="D19603">
        <v>18.550735</v>
      </c>
      <c r="E19603">
        <v>73.811252999999994</v>
      </c>
      <c r="F19603" s="18">
        <v>45640</v>
      </c>
      <c r="G19603" s="19">
        <v>0.125</v>
      </c>
      <c r="H19603">
        <v>3</v>
      </c>
      <c r="I19603" s="13" t="s">
        <v>219</v>
      </c>
      <c r="J19603">
        <v>1</v>
      </c>
      <c r="K19603" s="13" t="s">
        <v>214</v>
      </c>
      <c r="L19603">
        <v>4</v>
      </c>
      <c r="M19603">
        <v>1</v>
      </c>
      <c r="N19603" s="13" t="s">
        <v>192</v>
      </c>
      <c r="O19603" s="13" t="s">
        <v>97</v>
      </c>
      <c r="P19603">
        <v>25</v>
      </c>
      <c r="Q19603" s="13" t="s">
        <v>195</v>
      </c>
      <c r="R19603" s="13" t="s">
        <v>213</v>
      </c>
      <c r="S19603" s="13" t="s">
        <v>193</v>
      </c>
      <c r="T19603">
        <v>3</v>
      </c>
      <c r="U19603">
        <v>0</v>
      </c>
      <c r="V19603">
        <v>0</v>
      </c>
      <c r="W19603" s="13" t="s">
        <v>101</v>
      </c>
      <c r="X19603">
        <v>0.1</v>
      </c>
    </row>
    <row r="19604" spans="1:24" x14ac:dyDescent="0.3">
      <c r="A19604">
        <v>19602</v>
      </c>
      <c r="B19604" t="s">
        <v>200</v>
      </c>
      <c r="C19604" t="s">
        <v>201</v>
      </c>
      <c r="D19604">
        <v>12.972979</v>
      </c>
      <c r="E19604">
        <v>80.213843999999995</v>
      </c>
      <c r="F19604" s="18">
        <v>45148</v>
      </c>
      <c r="G19604" s="19">
        <v>0.20833333333333301</v>
      </c>
      <c r="H19604">
        <v>5</v>
      </c>
      <c r="I19604" s="13" t="s">
        <v>202</v>
      </c>
      <c r="J19604">
        <v>0</v>
      </c>
      <c r="K19604" s="13" t="s">
        <v>191</v>
      </c>
      <c r="L19604">
        <v>6</v>
      </c>
      <c r="M19604">
        <v>0</v>
      </c>
      <c r="N19604" s="13" t="s">
        <v>94</v>
      </c>
      <c r="O19604" s="13" t="s">
        <v>95</v>
      </c>
      <c r="P19604">
        <v>23</v>
      </c>
      <c r="Q19604" s="13" t="s">
        <v>95</v>
      </c>
      <c r="R19604" s="13" t="s">
        <v>213</v>
      </c>
      <c r="S19604" s="13" t="s">
        <v>196</v>
      </c>
      <c r="T19604">
        <v>1</v>
      </c>
      <c r="U19604">
        <v>0</v>
      </c>
      <c r="V19604">
        <v>0</v>
      </c>
      <c r="W19604" s="13" t="s">
        <v>101</v>
      </c>
      <c r="X19604">
        <v>0.45</v>
      </c>
    </row>
    <row r="19605" spans="1:24" x14ac:dyDescent="0.3">
      <c r="A19605">
        <v>19603</v>
      </c>
      <c r="B19605" t="s">
        <v>203</v>
      </c>
      <c r="C19605" t="s">
        <v>203</v>
      </c>
      <c r="D19605">
        <v>28.677591</v>
      </c>
      <c r="E19605">
        <v>77.157103000000006</v>
      </c>
      <c r="F19605" s="18">
        <v>45409</v>
      </c>
      <c r="G19605" s="19">
        <v>0.375</v>
      </c>
      <c r="H19605">
        <v>9</v>
      </c>
      <c r="I19605" s="13" t="s">
        <v>219</v>
      </c>
      <c r="J19605">
        <v>1</v>
      </c>
      <c r="K19605" s="13" t="s">
        <v>191</v>
      </c>
      <c r="L19605">
        <v>6</v>
      </c>
      <c r="M19605">
        <v>1</v>
      </c>
      <c r="N19605" s="13" t="s">
        <v>212</v>
      </c>
      <c r="O19605" s="13" t="s">
        <v>195</v>
      </c>
      <c r="P19605">
        <v>37</v>
      </c>
      <c r="Q19605" s="13" t="s">
        <v>97</v>
      </c>
      <c r="R19605" s="13" t="s">
        <v>199</v>
      </c>
      <c r="S19605" s="13" t="s">
        <v>193</v>
      </c>
      <c r="T19605">
        <v>2</v>
      </c>
      <c r="U19605">
        <v>0</v>
      </c>
      <c r="V19605">
        <v>1</v>
      </c>
      <c r="W19605" s="13" t="s">
        <v>101</v>
      </c>
      <c r="X19605">
        <v>0.6</v>
      </c>
    </row>
    <row r="19606" spans="1:24" x14ac:dyDescent="0.3">
      <c r="A19606">
        <v>19604</v>
      </c>
      <c r="B19606" t="s">
        <v>79</v>
      </c>
      <c r="C19606" t="s">
        <v>80</v>
      </c>
      <c r="D19606">
        <v>18.616482999999999</v>
      </c>
      <c r="E19606">
        <v>73.900228999999996</v>
      </c>
      <c r="F19606" s="18">
        <v>45548</v>
      </c>
      <c r="G19606" s="19">
        <v>0.75</v>
      </c>
      <c r="H19606">
        <v>18</v>
      </c>
      <c r="I19606" s="13" t="s">
        <v>211</v>
      </c>
      <c r="J19606">
        <v>0</v>
      </c>
      <c r="K19606" s="13" t="s">
        <v>214</v>
      </c>
      <c r="L19606">
        <v>6</v>
      </c>
      <c r="M19606">
        <v>0</v>
      </c>
      <c r="N19606" s="13" t="s">
        <v>192</v>
      </c>
      <c r="O19606" s="13" t="s">
        <v>97</v>
      </c>
      <c r="P19606">
        <v>24</v>
      </c>
      <c r="Q19606" s="13" t="s">
        <v>195</v>
      </c>
      <c r="R19606" s="13" t="s">
        <v>208</v>
      </c>
      <c r="S19606" s="13" t="s">
        <v>196</v>
      </c>
      <c r="T19606">
        <v>4</v>
      </c>
      <c r="U19606">
        <v>3</v>
      </c>
      <c r="V19606">
        <v>1</v>
      </c>
      <c r="W19606" s="13" t="s">
        <v>101</v>
      </c>
      <c r="X19606">
        <v>0.25</v>
      </c>
    </row>
    <row r="19607" spans="1:24" x14ac:dyDescent="0.3">
      <c r="A19607">
        <v>19605</v>
      </c>
      <c r="B19607" t="s">
        <v>200</v>
      </c>
      <c r="C19607" t="s">
        <v>201</v>
      </c>
      <c r="D19607">
        <v>13.081823999999999</v>
      </c>
      <c r="E19607">
        <v>80.211190000000002</v>
      </c>
      <c r="F19607" s="18">
        <v>45336</v>
      </c>
      <c r="G19607" s="19">
        <v>0.41666666666666702</v>
      </c>
      <c r="H19607">
        <v>10</v>
      </c>
      <c r="I19607" s="13" t="s">
        <v>194</v>
      </c>
      <c r="J19607">
        <v>0</v>
      </c>
      <c r="K19607" s="13" t="s">
        <v>92</v>
      </c>
      <c r="L19607">
        <v>5</v>
      </c>
      <c r="M19607">
        <v>0</v>
      </c>
      <c r="N19607" s="13" t="s">
        <v>94</v>
      </c>
      <c r="O19607" s="13" t="s">
        <v>95</v>
      </c>
      <c r="P19607">
        <v>27</v>
      </c>
      <c r="Q19607" s="13" t="s">
        <v>97</v>
      </c>
      <c r="R19607" s="13" t="s">
        <v>199</v>
      </c>
      <c r="S19607" s="13" t="s">
        <v>196</v>
      </c>
      <c r="T19607">
        <v>5</v>
      </c>
      <c r="U19607">
        <v>0</v>
      </c>
      <c r="V19607">
        <v>1</v>
      </c>
      <c r="W19607" s="13" t="s">
        <v>101</v>
      </c>
      <c r="X19607">
        <v>0.8</v>
      </c>
    </row>
    <row r="19608" spans="1:24" x14ac:dyDescent="0.3">
      <c r="A19608">
        <v>19606</v>
      </c>
      <c r="B19608" t="s">
        <v>197</v>
      </c>
      <c r="C19608" t="s">
        <v>198</v>
      </c>
      <c r="D19608">
        <v>30.621248999999999</v>
      </c>
      <c r="E19608">
        <v>76.846542999999997</v>
      </c>
      <c r="F19608" s="18">
        <v>45495</v>
      </c>
      <c r="G19608" s="19">
        <v>0.33333333333333298</v>
      </c>
      <c r="H19608">
        <v>8</v>
      </c>
      <c r="I19608" s="13" t="s">
        <v>204</v>
      </c>
      <c r="J19608">
        <v>0</v>
      </c>
      <c r="K19608" s="13" t="s">
        <v>191</v>
      </c>
      <c r="L19608">
        <v>6</v>
      </c>
      <c r="M19608">
        <v>1</v>
      </c>
      <c r="N19608" s="13" t="s">
        <v>212</v>
      </c>
      <c r="O19608" s="13" t="s">
        <v>95</v>
      </c>
      <c r="P19608">
        <v>16</v>
      </c>
      <c r="Q19608" s="13" t="s">
        <v>95</v>
      </c>
      <c r="R19608" s="13" t="s">
        <v>213</v>
      </c>
      <c r="S19608" s="13" t="s">
        <v>196</v>
      </c>
      <c r="T19608">
        <v>1</v>
      </c>
      <c r="U19608">
        <v>0</v>
      </c>
      <c r="V19608">
        <v>1</v>
      </c>
      <c r="W19608" s="13" t="s">
        <v>101</v>
      </c>
      <c r="X19608">
        <v>0.6</v>
      </c>
    </row>
    <row r="19609" spans="1:24" x14ac:dyDescent="0.3">
      <c r="A19609">
        <v>19607</v>
      </c>
      <c r="B19609" t="s">
        <v>209</v>
      </c>
      <c r="C19609" t="s">
        <v>210</v>
      </c>
      <c r="D19609">
        <v>17.339942000000001</v>
      </c>
      <c r="E19609">
        <v>78.435638999999995</v>
      </c>
      <c r="F19609" s="18">
        <v>45608</v>
      </c>
      <c r="G19609" s="19">
        <v>0.125</v>
      </c>
      <c r="H19609">
        <v>3</v>
      </c>
      <c r="I19609" s="13" t="s">
        <v>215</v>
      </c>
      <c r="J19609">
        <v>0</v>
      </c>
      <c r="K19609" s="13" t="s">
        <v>191</v>
      </c>
      <c r="L19609">
        <v>3</v>
      </c>
      <c r="M19609">
        <v>1</v>
      </c>
      <c r="N19609" s="13" t="s">
        <v>212</v>
      </c>
      <c r="O19609" s="13" t="s">
        <v>195</v>
      </c>
      <c r="P19609">
        <v>23</v>
      </c>
      <c r="Q19609" s="13" t="s">
        <v>95</v>
      </c>
      <c r="R19609" s="13" t="s">
        <v>205</v>
      </c>
      <c r="S19609" s="13" t="s">
        <v>196</v>
      </c>
      <c r="T19609">
        <v>4</v>
      </c>
      <c r="U19609">
        <v>0</v>
      </c>
      <c r="V19609">
        <v>0</v>
      </c>
      <c r="W19609" s="13" t="s">
        <v>101</v>
      </c>
      <c r="X19609">
        <v>0.25</v>
      </c>
    </row>
    <row r="19610" spans="1:24" x14ac:dyDescent="0.3">
      <c r="A19610">
        <v>19608</v>
      </c>
      <c r="B19610" t="s">
        <v>203</v>
      </c>
      <c r="C19610" t="s">
        <v>203</v>
      </c>
      <c r="D19610">
        <v>28.456150000000001</v>
      </c>
      <c r="E19610">
        <v>77.220042000000007</v>
      </c>
      <c r="F19610" s="18">
        <v>44801</v>
      </c>
      <c r="G19610" s="19">
        <v>0.66666666666666696</v>
      </c>
      <c r="H19610">
        <v>16</v>
      </c>
      <c r="I19610" s="13" t="s">
        <v>89</v>
      </c>
      <c r="J19610">
        <v>1</v>
      </c>
      <c r="K19610" s="13" t="s">
        <v>92</v>
      </c>
      <c r="L19610">
        <v>4</v>
      </c>
      <c r="M19610">
        <v>0</v>
      </c>
      <c r="N19610" s="13" t="s">
        <v>212</v>
      </c>
      <c r="O19610" s="13" t="s">
        <v>195</v>
      </c>
      <c r="P19610">
        <v>26</v>
      </c>
      <c r="Q19610" s="13" t="s">
        <v>97</v>
      </c>
      <c r="R19610" s="13" t="s">
        <v>213</v>
      </c>
      <c r="S19610" s="13" t="s">
        <v>196</v>
      </c>
      <c r="T19610">
        <v>3</v>
      </c>
      <c r="U19610">
        <v>0</v>
      </c>
      <c r="V19610">
        <v>0</v>
      </c>
      <c r="W19610" s="13" t="s">
        <v>101</v>
      </c>
      <c r="X19610">
        <v>0.45</v>
      </c>
    </row>
    <row r="19611" spans="1:24" x14ac:dyDescent="0.3">
      <c r="A19611">
        <v>19609</v>
      </c>
      <c r="B19611" t="s">
        <v>217</v>
      </c>
      <c r="C19611" t="s">
        <v>218</v>
      </c>
      <c r="D19611">
        <v>22.443913999999999</v>
      </c>
      <c r="E19611">
        <v>88.232241999999999</v>
      </c>
      <c r="F19611" s="18">
        <v>45691</v>
      </c>
      <c r="G19611" s="19">
        <v>0.16666666666666699</v>
      </c>
      <c r="H19611">
        <v>4</v>
      </c>
      <c r="I19611" s="13" t="s">
        <v>204</v>
      </c>
      <c r="J19611">
        <v>0</v>
      </c>
      <c r="K19611" s="13" t="s">
        <v>92</v>
      </c>
      <c r="L19611">
        <v>5</v>
      </c>
      <c r="M19611">
        <v>0</v>
      </c>
      <c r="N19611" s="13" t="s">
        <v>192</v>
      </c>
      <c r="O19611" s="13" t="s">
        <v>97</v>
      </c>
      <c r="P19611">
        <v>36</v>
      </c>
      <c r="Q19611" s="13" t="s">
        <v>97</v>
      </c>
      <c r="R19611" s="13" t="s">
        <v>98</v>
      </c>
      <c r="S19611" s="13" t="s">
        <v>196</v>
      </c>
      <c r="T19611">
        <v>1</v>
      </c>
      <c r="U19611">
        <v>1</v>
      </c>
      <c r="V19611">
        <v>0</v>
      </c>
      <c r="W19611" s="13" t="s">
        <v>101</v>
      </c>
      <c r="X19611">
        <v>0.3</v>
      </c>
    </row>
    <row r="19612" spans="1:24" x14ac:dyDescent="0.3">
      <c r="A19612">
        <v>19610</v>
      </c>
      <c r="B19612" t="s">
        <v>190</v>
      </c>
      <c r="C19612" t="s">
        <v>80</v>
      </c>
      <c r="D19612">
        <v>19.240373999999999</v>
      </c>
      <c r="E19612">
        <v>72.906546000000006</v>
      </c>
      <c r="F19612" s="18">
        <v>44611</v>
      </c>
      <c r="G19612" s="19">
        <v>0.33333333333333298</v>
      </c>
      <c r="H19612">
        <v>8</v>
      </c>
      <c r="I19612" s="13" t="s">
        <v>219</v>
      </c>
      <c r="J19612">
        <v>1</v>
      </c>
      <c r="K19612" s="13" t="s">
        <v>191</v>
      </c>
      <c r="L19612">
        <v>4</v>
      </c>
      <c r="M19612">
        <v>0</v>
      </c>
      <c r="N19612" s="13" t="s">
        <v>192</v>
      </c>
      <c r="O19612" s="13" t="s">
        <v>97</v>
      </c>
      <c r="P19612">
        <v>25</v>
      </c>
      <c r="Q19612" s="13" t="s">
        <v>97</v>
      </c>
      <c r="R19612" s="13" t="s">
        <v>208</v>
      </c>
      <c r="S19612" s="13" t="s">
        <v>99</v>
      </c>
      <c r="T19612">
        <v>5</v>
      </c>
      <c r="U19612">
        <v>5</v>
      </c>
      <c r="V19612">
        <v>1</v>
      </c>
      <c r="W19612" s="13" t="s">
        <v>101</v>
      </c>
      <c r="X19612">
        <v>0.65</v>
      </c>
    </row>
    <row r="19613" spans="1:24" x14ac:dyDescent="0.3">
      <c r="A19613">
        <v>19611</v>
      </c>
      <c r="B19613" t="s">
        <v>203</v>
      </c>
      <c r="C19613" t="s">
        <v>203</v>
      </c>
      <c r="D19613">
        <v>28.694071000000001</v>
      </c>
      <c r="E19613">
        <v>76.899595000000005</v>
      </c>
      <c r="F19613" s="18">
        <v>44652</v>
      </c>
      <c r="G19613" s="19">
        <v>0.25</v>
      </c>
      <c r="H19613">
        <v>6</v>
      </c>
      <c r="I19613" s="13" t="s">
        <v>211</v>
      </c>
      <c r="J19613">
        <v>0</v>
      </c>
      <c r="K19613" s="13" t="s">
        <v>191</v>
      </c>
      <c r="L19613">
        <v>1</v>
      </c>
      <c r="M19613">
        <v>1</v>
      </c>
      <c r="N19613" s="13" t="s">
        <v>212</v>
      </c>
      <c r="O19613" s="13" t="s">
        <v>195</v>
      </c>
      <c r="P19613">
        <v>22</v>
      </c>
      <c r="Q19613" s="13" t="s">
        <v>195</v>
      </c>
      <c r="R19613" s="13" t="s">
        <v>205</v>
      </c>
      <c r="S19613" s="13" t="s">
        <v>196</v>
      </c>
      <c r="T19613">
        <v>3</v>
      </c>
      <c r="U19613">
        <v>3</v>
      </c>
      <c r="V19613">
        <v>0</v>
      </c>
      <c r="W19613" s="13" t="s">
        <v>101</v>
      </c>
      <c r="X19613">
        <v>0.25</v>
      </c>
    </row>
    <row r="19614" spans="1:24" x14ac:dyDescent="0.3">
      <c r="A19614">
        <v>19612</v>
      </c>
      <c r="B19614" t="s">
        <v>197</v>
      </c>
      <c r="C19614" t="s">
        <v>198</v>
      </c>
      <c r="D19614">
        <v>30.658255</v>
      </c>
      <c r="E19614">
        <v>76.793733000000003</v>
      </c>
      <c r="F19614" s="18">
        <v>45264</v>
      </c>
      <c r="G19614" s="19">
        <v>0.58333333333333304</v>
      </c>
      <c r="H19614">
        <v>14</v>
      </c>
      <c r="I19614" s="13" t="s">
        <v>204</v>
      </c>
      <c r="J19614">
        <v>0</v>
      </c>
      <c r="K19614" s="13" t="s">
        <v>191</v>
      </c>
      <c r="L19614">
        <v>1</v>
      </c>
      <c r="M19614">
        <v>0</v>
      </c>
      <c r="N19614" s="13" t="s">
        <v>94</v>
      </c>
      <c r="O19614" s="13" t="s">
        <v>95</v>
      </c>
      <c r="P19614">
        <v>21</v>
      </c>
      <c r="Q19614" s="13" t="s">
        <v>95</v>
      </c>
      <c r="R19614" s="13" t="s">
        <v>98</v>
      </c>
      <c r="S19614" s="13" t="s">
        <v>196</v>
      </c>
      <c r="T19614">
        <v>1</v>
      </c>
      <c r="U19614">
        <v>0</v>
      </c>
      <c r="V19614">
        <v>0</v>
      </c>
      <c r="W19614" s="13" t="s">
        <v>101</v>
      </c>
      <c r="X19614">
        <v>0.45</v>
      </c>
    </row>
    <row r="19615" spans="1:24" x14ac:dyDescent="0.3">
      <c r="A19615">
        <v>19613</v>
      </c>
      <c r="B19615" t="s">
        <v>200</v>
      </c>
      <c r="C19615" t="s">
        <v>201</v>
      </c>
      <c r="D19615">
        <v>13.052595</v>
      </c>
      <c r="E19615">
        <v>80.116138000000007</v>
      </c>
      <c r="F19615" s="18">
        <v>45485</v>
      </c>
      <c r="G19615" s="19">
        <v>0.79166666666666696</v>
      </c>
      <c r="H19615">
        <v>19</v>
      </c>
      <c r="I19615" s="13" t="s">
        <v>211</v>
      </c>
      <c r="J19615">
        <v>0</v>
      </c>
      <c r="K19615" s="13" t="s">
        <v>214</v>
      </c>
      <c r="L19615">
        <v>3</v>
      </c>
      <c r="M19615">
        <v>1</v>
      </c>
      <c r="N19615" s="13" t="s">
        <v>94</v>
      </c>
      <c r="O19615" s="13" t="s">
        <v>95</v>
      </c>
      <c r="P19615">
        <v>26</v>
      </c>
      <c r="Q19615" s="13" t="s">
        <v>195</v>
      </c>
      <c r="R19615" s="13" t="s">
        <v>199</v>
      </c>
      <c r="S19615" s="13" t="s">
        <v>193</v>
      </c>
      <c r="T19615">
        <v>4</v>
      </c>
      <c r="U19615">
        <v>1</v>
      </c>
      <c r="V19615">
        <v>1</v>
      </c>
      <c r="W19615" s="13" t="s">
        <v>101</v>
      </c>
      <c r="X19615">
        <v>0.6</v>
      </c>
    </row>
    <row r="19616" spans="1:24" x14ac:dyDescent="0.3">
      <c r="A19616">
        <v>19614</v>
      </c>
      <c r="B19616" t="s">
        <v>206</v>
      </c>
      <c r="C19616" t="s">
        <v>207</v>
      </c>
      <c r="D19616">
        <v>12.896575</v>
      </c>
      <c r="E19616">
        <v>77.656746999999996</v>
      </c>
      <c r="F19616" s="18">
        <v>44585</v>
      </c>
      <c r="G19616" s="19">
        <v>0</v>
      </c>
      <c r="H19616">
        <v>0</v>
      </c>
      <c r="I19616" s="13" t="s">
        <v>204</v>
      </c>
      <c r="J19616">
        <v>0</v>
      </c>
      <c r="K19616" s="13" t="s">
        <v>191</v>
      </c>
      <c r="L19616">
        <v>1</v>
      </c>
      <c r="M19616">
        <v>1</v>
      </c>
      <c r="N19616" s="13" t="s">
        <v>94</v>
      </c>
      <c r="O19616" s="13" t="s">
        <v>95</v>
      </c>
      <c r="P19616">
        <v>17</v>
      </c>
      <c r="Q19616" s="13" t="s">
        <v>97</v>
      </c>
      <c r="R19616" s="13" t="s">
        <v>98</v>
      </c>
      <c r="S19616" s="13" t="s">
        <v>196</v>
      </c>
      <c r="T19616">
        <v>1</v>
      </c>
      <c r="U19616">
        <v>0</v>
      </c>
      <c r="V19616">
        <v>0</v>
      </c>
      <c r="W19616" s="13" t="s">
        <v>101</v>
      </c>
      <c r="X19616">
        <v>0.65</v>
      </c>
    </row>
    <row r="19617" spans="1:24" x14ac:dyDescent="0.3">
      <c r="A19617">
        <v>19615</v>
      </c>
      <c r="B19617" t="s">
        <v>203</v>
      </c>
      <c r="C19617" t="s">
        <v>203</v>
      </c>
      <c r="D19617">
        <v>28.657661999999998</v>
      </c>
      <c r="E19617">
        <v>76.994928999999999</v>
      </c>
      <c r="F19617" s="18">
        <v>44695</v>
      </c>
      <c r="G19617" s="19">
        <v>0.16666666666666699</v>
      </c>
      <c r="H19617">
        <v>4</v>
      </c>
      <c r="I19617" s="13" t="s">
        <v>219</v>
      </c>
      <c r="J19617">
        <v>1</v>
      </c>
      <c r="K19617" s="13" t="s">
        <v>92</v>
      </c>
      <c r="L19617">
        <v>4</v>
      </c>
      <c r="M19617">
        <v>0</v>
      </c>
      <c r="N19617" s="13" t="s">
        <v>192</v>
      </c>
      <c r="O19617" s="13" t="s">
        <v>97</v>
      </c>
      <c r="P19617">
        <v>34</v>
      </c>
      <c r="Q19617" s="13" t="s">
        <v>195</v>
      </c>
      <c r="R19617" s="13" t="s">
        <v>213</v>
      </c>
      <c r="S19617" s="13" t="s">
        <v>196</v>
      </c>
      <c r="T19617">
        <v>2</v>
      </c>
      <c r="U19617">
        <v>0</v>
      </c>
      <c r="V19617">
        <v>0</v>
      </c>
      <c r="W19617" s="13" t="s">
        <v>101</v>
      </c>
      <c r="X19617">
        <v>0.1</v>
      </c>
    </row>
    <row r="19618" spans="1:24" x14ac:dyDescent="0.3">
      <c r="A19618">
        <v>19616</v>
      </c>
      <c r="B19618" t="s">
        <v>200</v>
      </c>
      <c r="C19618" t="s">
        <v>201</v>
      </c>
      <c r="D19618">
        <v>12.87205</v>
      </c>
      <c r="E19618">
        <v>80.131365000000002</v>
      </c>
      <c r="F19618" s="18">
        <v>45715</v>
      </c>
      <c r="G19618" s="19">
        <v>0.125</v>
      </c>
      <c r="H19618">
        <v>3</v>
      </c>
      <c r="I19618" s="13" t="s">
        <v>202</v>
      </c>
      <c r="J19618">
        <v>0</v>
      </c>
      <c r="K19618" s="13" t="s">
        <v>214</v>
      </c>
      <c r="L19618">
        <v>1</v>
      </c>
      <c r="M19618">
        <v>0</v>
      </c>
      <c r="N19618" s="13" t="s">
        <v>192</v>
      </c>
      <c r="O19618" s="13" t="s">
        <v>97</v>
      </c>
      <c r="P19618">
        <v>40</v>
      </c>
      <c r="Q19618" s="13" t="s">
        <v>95</v>
      </c>
      <c r="R19618" s="13" t="s">
        <v>199</v>
      </c>
      <c r="S19618" s="13" t="s">
        <v>196</v>
      </c>
      <c r="T19618">
        <v>1</v>
      </c>
      <c r="U19618">
        <v>0</v>
      </c>
      <c r="V19618">
        <v>0</v>
      </c>
      <c r="W19618" s="13" t="s">
        <v>101</v>
      </c>
      <c r="X19618">
        <v>0.1</v>
      </c>
    </row>
    <row r="19619" spans="1:24" x14ac:dyDescent="0.3">
      <c r="A19619">
        <v>19617</v>
      </c>
      <c r="B19619" t="s">
        <v>190</v>
      </c>
      <c r="C19619" t="s">
        <v>80</v>
      </c>
      <c r="D19619">
        <v>18.972639999999998</v>
      </c>
      <c r="E19619">
        <v>72.964478999999997</v>
      </c>
      <c r="F19619" s="18">
        <v>44708</v>
      </c>
      <c r="G19619" s="19">
        <v>0.375</v>
      </c>
      <c r="H19619">
        <v>9</v>
      </c>
      <c r="I19619" s="13" t="s">
        <v>211</v>
      </c>
      <c r="J19619">
        <v>0</v>
      </c>
      <c r="K19619" s="13" t="s">
        <v>92</v>
      </c>
      <c r="L19619">
        <v>2</v>
      </c>
      <c r="M19619">
        <v>0</v>
      </c>
      <c r="N19619" s="13" t="s">
        <v>192</v>
      </c>
      <c r="O19619" s="13" t="s">
        <v>97</v>
      </c>
      <c r="P19619">
        <v>26</v>
      </c>
      <c r="Q19619" s="13" t="s">
        <v>195</v>
      </c>
      <c r="R19619" s="13" t="s">
        <v>98</v>
      </c>
      <c r="S19619" s="13" t="s">
        <v>99</v>
      </c>
      <c r="T19619">
        <v>2</v>
      </c>
      <c r="U19619">
        <v>2</v>
      </c>
      <c r="V19619">
        <v>1</v>
      </c>
      <c r="W19619" s="13" t="s">
        <v>101</v>
      </c>
      <c r="X19619">
        <v>0.45</v>
      </c>
    </row>
    <row r="19620" spans="1:24" x14ac:dyDescent="0.3">
      <c r="A19620">
        <v>19618</v>
      </c>
      <c r="B19620" t="s">
        <v>217</v>
      </c>
      <c r="C19620" t="s">
        <v>218</v>
      </c>
      <c r="D19620">
        <v>22.636458999999999</v>
      </c>
      <c r="E19620">
        <v>88.249527999999998</v>
      </c>
      <c r="F19620" s="18">
        <v>45529</v>
      </c>
      <c r="G19620" s="19">
        <v>0.58333333333333304</v>
      </c>
      <c r="H19620">
        <v>14</v>
      </c>
      <c r="I19620" s="13" t="s">
        <v>89</v>
      </c>
      <c r="J19620">
        <v>1</v>
      </c>
      <c r="K19620" s="13" t="s">
        <v>92</v>
      </c>
      <c r="L19620">
        <v>1</v>
      </c>
      <c r="M19620">
        <v>0</v>
      </c>
      <c r="N19620" s="13" t="s">
        <v>94</v>
      </c>
      <c r="O19620" s="13" t="s">
        <v>95</v>
      </c>
      <c r="P19620">
        <v>17</v>
      </c>
      <c r="Q19620" s="13" t="s">
        <v>195</v>
      </c>
      <c r="R19620" s="13" t="s">
        <v>213</v>
      </c>
      <c r="S19620" s="13" t="s">
        <v>193</v>
      </c>
      <c r="T19620">
        <v>4</v>
      </c>
      <c r="U19620">
        <v>3</v>
      </c>
      <c r="V19620">
        <v>0</v>
      </c>
      <c r="W19620" s="13" t="s">
        <v>101</v>
      </c>
      <c r="X19620">
        <v>0.45</v>
      </c>
    </row>
    <row r="19621" spans="1:24" x14ac:dyDescent="0.3">
      <c r="A19621">
        <v>19619</v>
      </c>
      <c r="B19621" t="s">
        <v>203</v>
      </c>
      <c r="C19621" t="s">
        <v>203</v>
      </c>
      <c r="D19621">
        <v>28.569633</v>
      </c>
      <c r="E19621">
        <v>77.210913000000005</v>
      </c>
      <c r="F19621" s="18">
        <v>45305</v>
      </c>
      <c r="G19621" s="19">
        <v>0</v>
      </c>
      <c r="H19621">
        <v>0</v>
      </c>
      <c r="I19621" s="13" t="s">
        <v>89</v>
      </c>
      <c r="J19621">
        <v>1</v>
      </c>
      <c r="K19621" s="13" t="s">
        <v>191</v>
      </c>
      <c r="L19621">
        <v>2</v>
      </c>
      <c r="M19621">
        <v>0</v>
      </c>
      <c r="N19621" s="13" t="s">
        <v>94</v>
      </c>
      <c r="O19621" s="13" t="s">
        <v>95</v>
      </c>
      <c r="P19621">
        <v>19</v>
      </c>
      <c r="Q19621" s="13" t="s">
        <v>95</v>
      </c>
      <c r="R19621" s="13" t="s">
        <v>98</v>
      </c>
      <c r="S19621" s="13" t="s">
        <v>196</v>
      </c>
      <c r="T19621">
        <v>4</v>
      </c>
      <c r="U19621">
        <v>1</v>
      </c>
      <c r="V19621">
        <v>0</v>
      </c>
      <c r="W19621" s="13" t="s">
        <v>101</v>
      </c>
      <c r="X19621">
        <v>0.45</v>
      </c>
    </row>
    <row r="19622" spans="1:24" x14ac:dyDescent="0.3">
      <c r="A19622">
        <v>19620</v>
      </c>
      <c r="B19622" t="s">
        <v>209</v>
      </c>
      <c r="C19622" t="s">
        <v>210</v>
      </c>
      <c r="D19622">
        <v>17.204937999999999</v>
      </c>
      <c r="E19622">
        <v>78.338274999999996</v>
      </c>
      <c r="F19622" s="18">
        <v>45042</v>
      </c>
      <c r="G19622" s="19">
        <v>0.33333333333333298</v>
      </c>
      <c r="H19622">
        <v>8</v>
      </c>
      <c r="I19622" s="13" t="s">
        <v>194</v>
      </c>
      <c r="J19622">
        <v>0</v>
      </c>
      <c r="K19622" s="13" t="s">
        <v>191</v>
      </c>
      <c r="L19622">
        <v>6</v>
      </c>
      <c r="M19622">
        <v>0</v>
      </c>
      <c r="N19622" s="13" t="s">
        <v>212</v>
      </c>
      <c r="O19622" s="13" t="s">
        <v>95</v>
      </c>
      <c r="P19622">
        <v>18</v>
      </c>
      <c r="Q19622" s="13" t="s">
        <v>97</v>
      </c>
      <c r="R19622" s="13" t="s">
        <v>205</v>
      </c>
      <c r="S19622" s="13" t="s">
        <v>99</v>
      </c>
      <c r="T19622">
        <v>1</v>
      </c>
      <c r="U19622">
        <v>1</v>
      </c>
      <c r="V19622">
        <v>1</v>
      </c>
      <c r="W19622" s="13" t="s">
        <v>101</v>
      </c>
      <c r="X19622">
        <v>1</v>
      </c>
    </row>
    <row r="19623" spans="1:24" x14ac:dyDescent="0.3">
      <c r="A19623">
        <v>19621</v>
      </c>
      <c r="B19623" t="s">
        <v>197</v>
      </c>
      <c r="C19623" t="s">
        <v>198</v>
      </c>
      <c r="D19623">
        <v>30.720855</v>
      </c>
      <c r="E19623">
        <v>76.746032</v>
      </c>
      <c r="F19623" s="18">
        <v>45087</v>
      </c>
      <c r="G19623" s="19">
        <v>0.45833333333333298</v>
      </c>
      <c r="H19623">
        <v>11</v>
      </c>
      <c r="I19623" s="13" t="s">
        <v>219</v>
      </c>
      <c r="J19623">
        <v>1</v>
      </c>
      <c r="K19623" s="13" t="s">
        <v>92</v>
      </c>
      <c r="L19623">
        <v>4</v>
      </c>
      <c r="M19623">
        <v>0</v>
      </c>
      <c r="N19623" s="13" t="s">
        <v>212</v>
      </c>
      <c r="O19623" s="13" t="s">
        <v>95</v>
      </c>
      <c r="P19623">
        <v>36</v>
      </c>
      <c r="Q19623" s="13" t="s">
        <v>97</v>
      </c>
      <c r="R19623" s="13" t="s">
        <v>213</v>
      </c>
      <c r="S19623" s="13" t="s">
        <v>193</v>
      </c>
      <c r="T19623">
        <v>5</v>
      </c>
      <c r="U19623">
        <v>3</v>
      </c>
      <c r="V19623">
        <v>0</v>
      </c>
      <c r="W19623" s="13" t="s">
        <v>101</v>
      </c>
      <c r="X19623">
        <v>0.65</v>
      </c>
    </row>
    <row r="19624" spans="1:24" x14ac:dyDescent="0.3">
      <c r="A19624">
        <v>19622</v>
      </c>
      <c r="B19624" t="s">
        <v>197</v>
      </c>
      <c r="C19624" t="s">
        <v>198</v>
      </c>
      <c r="D19624">
        <v>30.648368000000001</v>
      </c>
      <c r="E19624">
        <v>76.759270000000001</v>
      </c>
      <c r="F19624" s="18">
        <v>45344</v>
      </c>
      <c r="G19624" s="19">
        <v>0.375</v>
      </c>
      <c r="H19624">
        <v>9</v>
      </c>
      <c r="I19624" s="13" t="s">
        <v>202</v>
      </c>
      <c r="J19624">
        <v>0</v>
      </c>
      <c r="K19624" s="13" t="s">
        <v>191</v>
      </c>
      <c r="L19624">
        <v>2</v>
      </c>
      <c r="M19624">
        <v>0</v>
      </c>
      <c r="N19624" s="13" t="s">
        <v>212</v>
      </c>
      <c r="O19624" s="13" t="s">
        <v>195</v>
      </c>
      <c r="P19624">
        <v>34</v>
      </c>
      <c r="Q19624" s="13" t="s">
        <v>95</v>
      </c>
      <c r="R19624" s="13" t="s">
        <v>98</v>
      </c>
      <c r="S19624" s="13" t="s">
        <v>196</v>
      </c>
      <c r="T19624">
        <v>4</v>
      </c>
      <c r="U19624">
        <v>1</v>
      </c>
      <c r="V19624">
        <v>1</v>
      </c>
      <c r="W19624" s="13" t="s">
        <v>101</v>
      </c>
      <c r="X19624">
        <v>0.4</v>
      </c>
    </row>
    <row r="19625" spans="1:24" x14ac:dyDescent="0.3">
      <c r="A19625">
        <v>19623</v>
      </c>
      <c r="B19625" t="s">
        <v>203</v>
      </c>
      <c r="C19625" t="s">
        <v>203</v>
      </c>
      <c r="D19625">
        <v>28.828644000000001</v>
      </c>
      <c r="E19625">
        <v>77.171109000000001</v>
      </c>
      <c r="F19625" s="18">
        <v>45026</v>
      </c>
      <c r="G19625" s="19">
        <v>0.95833333333333304</v>
      </c>
      <c r="H19625">
        <v>23</v>
      </c>
      <c r="I19625" s="13" t="s">
        <v>204</v>
      </c>
      <c r="J19625">
        <v>0</v>
      </c>
      <c r="K19625" s="13" t="s">
        <v>191</v>
      </c>
      <c r="L19625">
        <v>1</v>
      </c>
      <c r="M19625">
        <v>1</v>
      </c>
      <c r="N19625" s="13" t="s">
        <v>94</v>
      </c>
      <c r="O19625" s="13" t="s">
        <v>95</v>
      </c>
      <c r="P19625">
        <v>34</v>
      </c>
      <c r="Q19625" s="13" t="s">
        <v>95</v>
      </c>
      <c r="R19625" s="13" t="s">
        <v>205</v>
      </c>
      <c r="S19625" s="13" t="s">
        <v>196</v>
      </c>
      <c r="T19625">
        <v>1</v>
      </c>
      <c r="U19625">
        <v>0</v>
      </c>
      <c r="V19625">
        <v>0</v>
      </c>
      <c r="W19625" s="13" t="s">
        <v>101</v>
      </c>
      <c r="X19625">
        <v>0.45</v>
      </c>
    </row>
    <row r="19626" spans="1:24" x14ac:dyDescent="0.3">
      <c r="A19626">
        <v>19624</v>
      </c>
      <c r="B19626" t="s">
        <v>190</v>
      </c>
      <c r="C19626" t="s">
        <v>80</v>
      </c>
      <c r="D19626">
        <v>18.851724000000001</v>
      </c>
      <c r="E19626">
        <v>72.808857000000003</v>
      </c>
      <c r="F19626" s="18">
        <v>45474</v>
      </c>
      <c r="G19626" s="19">
        <v>0.25</v>
      </c>
      <c r="H19626">
        <v>6</v>
      </c>
      <c r="I19626" s="13" t="s">
        <v>204</v>
      </c>
      <c r="J19626">
        <v>0</v>
      </c>
      <c r="K19626" s="13" t="s">
        <v>92</v>
      </c>
      <c r="L19626">
        <v>5</v>
      </c>
      <c r="M19626">
        <v>0</v>
      </c>
      <c r="N19626" s="13" t="s">
        <v>94</v>
      </c>
      <c r="O19626" s="13" t="s">
        <v>95</v>
      </c>
      <c r="P19626">
        <v>22</v>
      </c>
      <c r="Q19626" s="13" t="s">
        <v>195</v>
      </c>
      <c r="R19626" s="13" t="s">
        <v>208</v>
      </c>
      <c r="S19626" s="13" t="s">
        <v>193</v>
      </c>
      <c r="T19626">
        <v>1</v>
      </c>
      <c r="U19626">
        <v>1</v>
      </c>
      <c r="V19626">
        <v>0</v>
      </c>
      <c r="W19626" s="13" t="s">
        <v>101</v>
      </c>
      <c r="X19626">
        <v>0.45</v>
      </c>
    </row>
    <row r="19627" spans="1:24" x14ac:dyDescent="0.3">
      <c r="A19627">
        <v>19625</v>
      </c>
      <c r="B19627" t="s">
        <v>190</v>
      </c>
      <c r="C19627" t="s">
        <v>80</v>
      </c>
      <c r="D19627">
        <v>19.20955</v>
      </c>
      <c r="E19627">
        <v>72.866197999999997</v>
      </c>
      <c r="F19627" s="18">
        <v>45571</v>
      </c>
      <c r="G19627" s="19">
        <v>0.95833333333333304</v>
      </c>
      <c r="H19627">
        <v>23</v>
      </c>
      <c r="I19627" s="13" t="s">
        <v>89</v>
      </c>
      <c r="J19627">
        <v>1</v>
      </c>
      <c r="K19627" s="13" t="s">
        <v>191</v>
      </c>
      <c r="L19627">
        <v>4</v>
      </c>
      <c r="M19627">
        <v>1</v>
      </c>
      <c r="N19627" s="13" t="s">
        <v>212</v>
      </c>
      <c r="O19627" s="13" t="s">
        <v>195</v>
      </c>
      <c r="P19627">
        <v>35</v>
      </c>
      <c r="Q19627" s="13" t="s">
        <v>95</v>
      </c>
      <c r="R19627" s="13" t="s">
        <v>205</v>
      </c>
      <c r="S19627" s="13" t="s">
        <v>193</v>
      </c>
      <c r="T19627">
        <v>2</v>
      </c>
      <c r="U19627">
        <v>1</v>
      </c>
      <c r="V19627">
        <v>0</v>
      </c>
      <c r="W19627" s="13" t="s">
        <v>101</v>
      </c>
      <c r="X19627">
        <v>0.25</v>
      </c>
    </row>
    <row r="19628" spans="1:24" x14ac:dyDescent="0.3">
      <c r="A19628">
        <v>19626</v>
      </c>
      <c r="B19628" t="s">
        <v>79</v>
      </c>
      <c r="C19628" t="s">
        <v>80</v>
      </c>
      <c r="D19628">
        <v>18.662302</v>
      </c>
      <c r="E19628">
        <v>73.985470000000007</v>
      </c>
      <c r="F19628" s="18">
        <v>45482</v>
      </c>
      <c r="G19628" s="19">
        <v>0.625</v>
      </c>
      <c r="H19628">
        <v>15</v>
      </c>
      <c r="I19628" s="13" t="s">
        <v>215</v>
      </c>
      <c r="J19628">
        <v>0</v>
      </c>
      <c r="K19628" s="13" t="s">
        <v>191</v>
      </c>
      <c r="L19628">
        <v>2</v>
      </c>
      <c r="M19628">
        <v>1</v>
      </c>
      <c r="N19628" s="13" t="s">
        <v>212</v>
      </c>
      <c r="O19628" s="13" t="s">
        <v>195</v>
      </c>
      <c r="P19628">
        <v>35</v>
      </c>
      <c r="Q19628" s="13" t="s">
        <v>195</v>
      </c>
      <c r="R19628" s="13" t="s">
        <v>199</v>
      </c>
      <c r="S19628" s="13" t="s">
        <v>99</v>
      </c>
      <c r="T19628">
        <v>3</v>
      </c>
      <c r="U19628">
        <v>3</v>
      </c>
      <c r="V19628">
        <v>0</v>
      </c>
      <c r="W19628" s="13" t="s">
        <v>101</v>
      </c>
      <c r="X19628">
        <v>0.45</v>
      </c>
    </row>
    <row r="19629" spans="1:24" x14ac:dyDescent="0.3">
      <c r="A19629">
        <v>19627</v>
      </c>
      <c r="B19629" t="s">
        <v>197</v>
      </c>
      <c r="C19629" t="s">
        <v>198</v>
      </c>
      <c r="D19629">
        <v>30.658977</v>
      </c>
      <c r="E19629">
        <v>76.707926999999998</v>
      </c>
      <c r="F19629" s="18">
        <v>44600</v>
      </c>
      <c r="G19629" s="19">
        <v>0.20833333333333301</v>
      </c>
      <c r="H19629">
        <v>5</v>
      </c>
      <c r="I19629" s="13" t="s">
        <v>215</v>
      </c>
      <c r="J19629">
        <v>0</v>
      </c>
      <c r="K19629" s="13" t="s">
        <v>92</v>
      </c>
      <c r="L19629">
        <v>6</v>
      </c>
      <c r="M19629">
        <v>1</v>
      </c>
      <c r="N19629" s="13" t="s">
        <v>192</v>
      </c>
      <c r="O19629" s="13" t="s">
        <v>97</v>
      </c>
      <c r="P19629">
        <v>19</v>
      </c>
      <c r="Q19629" s="13" t="s">
        <v>95</v>
      </c>
      <c r="R19629" s="13" t="s">
        <v>205</v>
      </c>
      <c r="S19629" s="13" t="s">
        <v>196</v>
      </c>
      <c r="T19629">
        <v>2</v>
      </c>
      <c r="U19629">
        <v>0</v>
      </c>
      <c r="V19629">
        <v>0</v>
      </c>
      <c r="W19629" s="13" t="s">
        <v>101</v>
      </c>
      <c r="X19629">
        <v>0.1</v>
      </c>
    </row>
    <row r="19630" spans="1:24" x14ac:dyDescent="0.3">
      <c r="A19630">
        <v>19628</v>
      </c>
      <c r="B19630" t="s">
        <v>206</v>
      </c>
      <c r="C19630" t="s">
        <v>207</v>
      </c>
      <c r="D19630">
        <v>13.077726</v>
      </c>
      <c r="E19630">
        <v>77.635409999999993</v>
      </c>
      <c r="F19630" s="18">
        <v>45594</v>
      </c>
      <c r="G19630" s="19">
        <v>0.41666666666666702</v>
      </c>
      <c r="H19630">
        <v>10</v>
      </c>
      <c r="I19630" s="13" t="s">
        <v>215</v>
      </c>
      <c r="J19630">
        <v>0</v>
      </c>
      <c r="K19630" s="13" t="s">
        <v>191</v>
      </c>
      <c r="L19630">
        <v>4</v>
      </c>
      <c r="M19630">
        <v>0</v>
      </c>
      <c r="N19630" s="13" t="s">
        <v>212</v>
      </c>
      <c r="O19630" s="13" t="s">
        <v>95</v>
      </c>
      <c r="P19630">
        <v>30</v>
      </c>
      <c r="Q19630" s="13" t="s">
        <v>195</v>
      </c>
      <c r="R19630" s="13" t="s">
        <v>213</v>
      </c>
      <c r="S19630" s="13" t="s">
        <v>193</v>
      </c>
      <c r="T19630">
        <v>4</v>
      </c>
      <c r="U19630">
        <v>3</v>
      </c>
      <c r="V19630">
        <v>1</v>
      </c>
      <c r="W19630" s="13" t="s">
        <v>101</v>
      </c>
      <c r="X19630">
        <v>0.6</v>
      </c>
    </row>
    <row r="19631" spans="1:24" x14ac:dyDescent="0.3">
      <c r="A19631">
        <v>19629</v>
      </c>
      <c r="B19631" t="s">
        <v>209</v>
      </c>
      <c r="C19631" t="s">
        <v>210</v>
      </c>
      <c r="D19631">
        <v>17.228788000000002</v>
      </c>
      <c r="E19631">
        <v>78.470470000000006</v>
      </c>
      <c r="F19631" s="18">
        <v>44606</v>
      </c>
      <c r="G19631" s="19">
        <v>0.91666666666666696</v>
      </c>
      <c r="H19631">
        <v>22</v>
      </c>
      <c r="I19631" s="13" t="s">
        <v>204</v>
      </c>
      <c r="J19631">
        <v>0</v>
      </c>
      <c r="K19631" s="13" t="s">
        <v>191</v>
      </c>
      <c r="L19631">
        <v>2</v>
      </c>
      <c r="M19631">
        <v>0</v>
      </c>
      <c r="N19631" s="13" t="s">
        <v>94</v>
      </c>
      <c r="O19631" s="13" t="s">
        <v>95</v>
      </c>
      <c r="P19631">
        <v>35</v>
      </c>
      <c r="Q19631" s="13" t="s">
        <v>95</v>
      </c>
      <c r="R19631" s="13" t="s">
        <v>205</v>
      </c>
      <c r="S19631" s="13" t="s">
        <v>196</v>
      </c>
      <c r="T19631">
        <v>1</v>
      </c>
      <c r="U19631">
        <v>0</v>
      </c>
      <c r="V19631">
        <v>0</v>
      </c>
      <c r="W19631" s="13" t="s">
        <v>101</v>
      </c>
      <c r="X19631">
        <v>0.45</v>
      </c>
    </row>
    <row r="19632" spans="1:24" x14ac:dyDescent="0.3">
      <c r="A19632">
        <v>19630</v>
      </c>
      <c r="B19632" t="s">
        <v>190</v>
      </c>
      <c r="C19632" t="s">
        <v>80</v>
      </c>
      <c r="D19632">
        <v>19.279712</v>
      </c>
      <c r="E19632">
        <v>72.837199999999996</v>
      </c>
      <c r="F19632" s="18">
        <v>45090</v>
      </c>
      <c r="G19632" s="19">
        <v>0.25</v>
      </c>
      <c r="H19632">
        <v>6</v>
      </c>
      <c r="I19632" s="13" t="s">
        <v>215</v>
      </c>
      <c r="J19632">
        <v>0</v>
      </c>
      <c r="K19632" s="13" t="s">
        <v>92</v>
      </c>
      <c r="L19632">
        <v>2</v>
      </c>
      <c r="M19632">
        <v>0</v>
      </c>
      <c r="N19632" s="13" t="s">
        <v>192</v>
      </c>
      <c r="O19632" s="13" t="s">
        <v>97</v>
      </c>
      <c r="P19632">
        <v>31</v>
      </c>
      <c r="Q19632" s="13" t="s">
        <v>97</v>
      </c>
      <c r="R19632" s="13" t="s">
        <v>199</v>
      </c>
      <c r="S19632" s="13" t="s">
        <v>196</v>
      </c>
      <c r="T19632">
        <v>3</v>
      </c>
      <c r="U19632">
        <v>2</v>
      </c>
      <c r="V19632">
        <v>0</v>
      </c>
      <c r="W19632" s="13" t="s">
        <v>101</v>
      </c>
      <c r="X19632">
        <v>0.3</v>
      </c>
    </row>
    <row r="19633" spans="1:24" x14ac:dyDescent="0.3">
      <c r="A19633">
        <v>19631</v>
      </c>
      <c r="B19633" t="s">
        <v>197</v>
      </c>
      <c r="C19633" t="s">
        <v>198</v>
      </c>
      <c r="D19633">
        <v>30.670691999999999</v>
      </c>
      <c r="E19633">
        <v>76.844218999999995</v>
      </c>
      <c r="F19633" s="18">
        <v>44645</v>
      </c>
      <c r="G19633" s="19">
        <v>0.20833333333333301</v>
      </c>
      <c r="H19633">
        <v>5</v>
      </c>
      <c r="I19633" s="13" t="s">
        <v>211</v>
      </c>
      <c r="J19633">
        <v>0</v>
      </c>
      <c r="K19633" s="13" t="s">
        <v>191</v>
      </c>
      <c r="L19633">
        <v>5</v>
      </c>
      <c r="M19633">
        <v>0</v>
      </c>
      <c r="N19633" s="13" t="s">
        <v>192</v>
      </c>
      <c r="O19633" s="13" t="s">
        <v>97</v>
      </c>
      <c r="P19633">
        <v>34</v>
      </c>
      <c r="Q19633" s="13" t="s">
        <v>97</v>
      </c>
      <c r="R19633" s="13" t="s">
        <v>199</v>
      </c>
      <c r="S19633" s="13" t="s">
        <v>196</v>
      </c>
      <c r="T19633">
        <v>2</v>
      </c>
      <c r="U19633">
        <v>0</v>
      </c>
      <c r="V19633">
        <v>0</v>
      </c>
      <c r="W19633" s="13" t="s">
        <v>101</v>
      </c>
      <c r="X19633">
        <v>0.3</v>
      </c>
    </row>
    <row r="19634" spans="1:24" x14ac:dyDescent="0.3">
      <c r="A19634">
        <v>19632</v>
      </c>
      <c r="B19634" t="s">
        <v>209</v>
      </c>
      <c r="C19634" t="s">
        <v>210</v>
      </c>
      <c r="D19634">
        <v>17.249654</v>
      </c>
      <c r="E19634">
        <v>78.537439000000006</v>
      </c>
      <c r="F19634" s="18">
        <v>44888</v>
      </c>
      <c r="G19634" s="19">
        <v>0.95833333333333304</v>
      </c>
      <c r="H19634">
        <v>23</v>
      </c>
      <c r="I19634" s="13" t="s">
        <v>194</v>
      </c>
      <c r="J19634">
        <v>0</v>
      </c>
      <c r="K19634" s="13" t="s">
        <v>214</v>
      </c>
      <c r="L19634">
        <v>4</v>
      </c>
      <c r="M19634">
        <v>1</v>
      </c>
      <c r="N19634" s="13" t="s">
        <v>192</v>
      </c>
      <c r="O19634" s="13" t="s">
        <v>97</v>
      </c>
      <c r="P19634">
        <v>18</v>
      </c>
      <c r="Q19634" s="13" t="s">
        <v>95</v>
      </c>
      <c r="R19634" s="13" t="s">
        <v>98</v>
      </c>
      <c r="S19634" s="13" t="s">
        <v>99</v>
      </c>
      <c r="T19634">
        <v>3</v>
      </c>
      <c r="U19634">
        <v>3</v>
      </c>
      <c r="V19634">
        <v>0</v>
      </c>
      <c r="W19634" s="13" t="s">
        <v>101</v>
      </c>
      <c r="X19634">
        <v>0.3</v>
      </c>
    </row>
    <row r="19635" spans="1:24" x14ac:dyDescent="0.3">
      <c r="A19635">
        <v>19633</v>
      </c>
      <c r="B19635" t="s">
        <v>190</v>
      </c>
      <c r="C19635" t="s">
        <v>80</v>
      </c>
      <c r="D19635">
        <v>19.014402</v>
      </c>
      <c r="E19635">
        <v>72.821999000000005</v>
      </c>
      <c r="F19635" s="18">
        <v>44985</v>
      </c>
      <c r="G19635" s="19">
        <v>0.625</v>
      </c>
      <c r="H19635">
        <v>15</v>
      </c>
      <c r="I19635" s="13" t="s">
        <v>215</v>
      </c>
      <c r="J19635">
        <v>0</v>
      </c>
      <c r="K19635" s="13" t="s">
        <v>214</v>
      </c>
      <c r="L19635">
        <v>1</v>
      </c>
      <c r="M19635">
        <v>0</v>
      </c>
      <c r="N19635" s="13" t="s">
        <v>94</v>
      </c>
      <c r="O19635" s="13" t="s">
        <v>95</v>
      </c>
      <c r="P19635">
        <v>25</v>
      </c>
      <c r="Q19635" s="13" t="s">
        <v>195</v>
      </c>
      <c r="R19635" s="13" t="s">
        <v>199</v>
      </c>
      <c r="S19635" s="13" t="s">
        <v>99</v>
      </c>
      <c r="T19635">
        <v>5</v>
      </c>
      <c r="U19635">
        <v>5</v>
      </c>
      <c r="V19635">
        <v>0</v>
      </c>
      <c r="W19635" s="13" t="s">
        <v>101</v>
      </c>
      <c r="X19635">
        <v>0.65</v>
      </c>
    </row>
    <row r="19636" spans="1:24" x14ac:dyDescent="0.3">
      <c r="A19636">
        <v>19634</v>
      </c>
      <c r="B19636" t="s">
        <v>206</v>
      </c>
      <c r="C19636" t="s">
        <v>207</v>
      </c>
      <c r="D19636">
        <v>12.832280000000001</v>
      </c>
      <c r="E19636">
        <v>77.678779000000006</v>
      </c>
      <c r="F19636" s="18">
        <v>44914</v>
      </c>
      <c r="G19636" s="19">
        <v>0.70833333333333304</v>
      </c>
      <c r="H19636">
        <v>17</v>
      </c>
      <c r="I19636" s="13" t="s">
        <v>204</v>
      </c>
      <c r="J19636">
        <v>0</v>
      </c>
      <c r="K19636" s="13" t="s">
        <v>191</v>
      </c>
      <c r="L19636">
        <v>2</v>
      </c>
      <c r="M19636">
        <v>0</v>
      </c>
      <c r="N19636" s="13" t="s">
        <v>212</v>
      </c>
      <c r="O19636" s="13" t="s">
        <v>95</v>
      </c>
      <c r="P19636">
        <v>16</v>
      </c>
      <c r="Q19636" s="13" t="s">
        <v>95</v>
      </c>
      <c r="R19636" s="13" t="s">
        <v>208</v>
      </c>
      <c r="S19636" s="13" t="s">
        <v>99</v>
      </c>
      <c r="T19636">
        <v>1</v>
      </c>
      <c r="U19636">
        <v>1</v>
      </c>
      <c r="V19636">
        <v>1</v>
      </c>
      <c r="W19636" s="13" t="s">
        <v>101</v>
      </c>
      <c r="X19636">
        <v>0.8</v>
      </c>
    </row>
    <row r="19637" spans="1:24" x14ac:dyDescent="0.3">
      <c r="A19637">
        <v>19635</v>
      </c>
      <c r="B19637" t="s">
        <v>197</v>
      </c>
      <c r="C19637" t="s">
        <v>198</v>
      </c>
      <c r="D19637">
        <v>30.737103999999999</v>
      </c>
      <c r="E19637">
        <v>76.837783000000002</v>
      </c>
      <c r="F19637" s="18">
        <v>45588</v>
      </c>
      <c r="G19637" s="19">
        <v>0.41666666666666702</v>
      </c>
      <c r="H19637">
        <v>10</v>
      </c>
      <c r="I19637" s="13" t="s">
        <v>194</v>
      </c>
      <c r="J19637">
        <v>0</v>
      </c>
      <c r="K19637" s="13" t="s">
        <v>92</v>
      </c>
      <c r="L19637">
        <v>4</v>
      </c>
      <c r="M19637">
        <v>1</v>
      </c>
      <c r="N19637" s="13" t="s">
        <v>192</v>
      </c>
      <c r="O19637" s="13" t="s">
        <v>97</v>
      </c>
      <c r="P19637">
        <v>30</v>
      </c>
      <c r="Q19637" s="13" t="s">
        <v>97</v>
      </c>
      <c r="R19637" s="13" t="s">
        <v>205</v>
      </c>
      <c r="S19637" s="13" t="s">
        <v>99</v>
      </c>
      <c r="T19637">
        <v>2</v>
      </c>
      <c r="U19637">
        <v>2</v>
      </c>
      <c r="V19637">
        <v>1</v>
      </c>
      <c r="W19637" s="13" t="s">
        <v>101</v>
      </c>
      <c r="X19637">
        <v>0.65</v>
      </c>
    </row>
    <row r="19638" spans="1:24" x14ac:dyDescent="0.3">
      <c r="A19638">
        <v>19636</v>
      </c>
      <c r="B19638" t="s">
        <v>206</v>
      </c>
      <c r="C19638" t="s">
        <v>207</v>
      </c>
      <c r="D19638">
        <v>13.087107</v>
      </c>
      <c r="E19638">
        <v>77.766144999999995</v>
      </c>
      <c r="F19638" s="18">
        <v>45016</v>
      </c>
      <c r="G19638" s="19">
        <v>0.41666666666666702</v>
      </c>
      <c r="H19638">
        <v>10</v>
      </c>
      <c r="I19638" s="13" t="s">
        <v>211</v>
      </c>
      <c r="J19638">
        <v>0</v>
      </c>
      <c r="K19638" s="13" t="s">
        <v>191</v>
      </c>
      <c r="L19638">
        <v>2</v>
      </c>
      <c r="M19638">
        <v>1</v>
      </c>
      <c r="N19638" s="13" t="s">
        <v>192</v>
      </c>
      <c r="O19638" s="13" t="s">
        <v>97</v>
      </c>
      <c r="P19638">
        <v>40</v>
      </c>
      <c r="Q19638" s="13" t="s">
        <v>97</v>
      </c>
      <c r="R19638" s="13" t="s">
        <v>213</v>
      </c>
      <c r="S19638" s="13" t="s">
        <v>196</v>
      </c>
      <c r="T19638">
        <v>3</v>
      </c>
      <c r="U19638">
        <v>0</v>
      </c>
      <c r="V19638">
        <v>1</v>
      </c>
      <c r="W19638" s="13" t="s">
        <v>101</v>
      </c>
      <c r="X19638">
        <v>0.45</v>
      </c>
    </row>
    <row r="19639" spans="1:24" x14ac:dyDescent="0.3">
      <c r="A19639">
        <v>19637</v>
      </c>
      <c r="B19639" t="s">
        <v>190</v>
      </c>
      <c r="C19639" t="s">
        <v>80</v>
      </c>
      <c r="D19639">
        <v>19.239267000000002</v>
      </c>
      <c r="E19639">
        <v>72.817796999999999</v>
      </c>
      <c r="F19639" s="18">
        <v>44920</v>
      </c>
      <c r="G19639" s="19">
        <v>0.83333333333333304</v>
      </c>
      <c r="H19639">
        <v>20</v>
      </c>
      <c r="I19639" s="13" t="s">
        <v>89</v>
      </c>
      <c r="J19639">
        <v>1</v>
      </c>
      <c r="K19639" s="13" t="s">
        <v>214</v>
      </c>
      <c r="L19639">
        <v>6</v>
      </c>
      <c r="M19639">
        <v>0</v>
      </c>
      <c r="N19639" s="13" t="s">
        <v>192</v>
      </c>
      <c r="O19639" s="13" t="s">
        <v>97</v>
      </c>
      <c r="P19639">
        <v>15</v>
      </c>
      <c r="Q19639" s="13" t="s">
        <v>195</v>
      </c>
      <c r="R19639" s="13" t="s">
        <v>98</v>
      </c>
      <c r="S19639" s="13" t="s">
        <v>193</v>
      </c>
      <c r="T19639">
        <v>2</v>
      </c>
      <c r="U19639">
        <v>0</v>
      </c>
      <c r="V19639">
        <v>0</v>
      </c>
      <c r="W19639" s="13" t="s">
        <v>101</v>
      </c>
      <c r="X19639">
        <v>0.1</v>
      </c>
    </row>
    <row r="19640" spans="1:24" x14ac:dyDescent="0.3">
      <c r="A19640">
        <v>19638</v>
      </c>
      <c r="B19640" t="s">
        <v>197</v>
      </c>
      <c r="C19640" t="s">
        <v>198</v>
      </c>
      <c r="D19640">
        <v>30.792314999999999</v>
      </c>
      <c r="E19640">
        <v>76.787665000000004</v>
      </c>
      <c r="F19640" s="18">
        <v>45691</v>
      </c>
      <c r="G19640" s="19">
        <v>0.20833333333333301</v>
      </c>
      <c r="H19640">
        <v>5</v>
      </c>
      <c r="I19640" s="13" t="s">
        <v>204</v>
      </c>
      <c r="J19640">
        <v>0</v>
      </c>
      <c r="K19640" s="13" t="s">
        <v>214</v>
      </c>
      <c r="L19640">
        <v>1</v>
      </c>
      <c r="M19640">
        <v>1</v>
      </c>
      <c r="N19640" s="13" t="s">
        <v>212</v>
      </c>
      <c r="O19640" s="13" t="s">
        <v>195</v>
      </c>
      <c r="P19640">
        <v>16</v>
      </c>
      <c r="Q19640" s="13" t="s">
        <v>195</v>
      </c>
      <c r="R19640" s="13" t="s">
        <v>213</v>
      </c>
      <c r="S19640" s="13" t="s">
        <v>196</v>
      </c>
      <c r="T19640">
        <v>2</v>
      </c>
      <c r="U19640">
        <v>0</v>
      </c>
      <c r="V19640">
        <v>0</v>
      </c>
      <c r="W19640" s="13" t="s">
        <v>101</v>
      </c>
      <c r="X19640">
        <v>0.25</v>
      </c>
    </row>
    <row r="19641" spans="1:24" x14ac:dyDescent="0.3">
      <c r="A19641">
        <v>19639</v>
      </c>
      <c r="B19641" t="s">
        <v>217</v>
      </c>
      <c r="C19641" t="s">
        <v>218</v>
      </c>
      <c r="D19641">
        <v>22.54006</v>
      </c>
      <c r="E19641">
        <v>88.283721</v>
      </c>
      <c r="F19641" s="18">
        <v>45488</v>
      </c>
      <c r="G19641" s="19">
        <v>0</v>
      </c>
      <c r="H19641">
        <v>0</v>
      </c>
      <c r="I19641" s="13" t="s">
        <v>204</v>
      </c>
      <c r="J19641">
        <v>0</v>
      </c>
      <c r="K19641" s="13" t="s">
        <v>214</v>
      </c>
      <c r="L19641">
        <v>3</v>
      </c>
      <c r="M19641">
        <v>1</v>
      </c>
      <c r="N19641" s="13" t="s">
        <v>94</v>
      </c>
      <c r="O19641" s="13" t="s">
        <v>95</v>
      </c>
      <c r="P19641">
        <v>20</v>
      </c>
      <c r="Q19641" s="13" t="s">
        <v>195</v>
      </c>
      <c r="R19641" s="13" t="s">
        <v>98</v>
      </c>
      <c r="S19641" s="13" t="s">
        <v>193</v>
      </c>
      <c r="T19641">
        <v>1</v>
      </c>
      <c r="U19641">
        <v>1</v>
      </c>
      <c r="V19641">
        <v>0</v>
      </c>
      <c r="W19641" s="13" t="s">
        <v>101</v>
      </c>
      <c r="X19641">
        <v>0.45</v>
      </c>
    </row>
    <row r="19642" spans="1:24" x14ac:dyDescent="0.3">
      <c r="A19642">
        <v>19640</v>
      </c>
      <c r="B19642" t="s">
        <v>217</v>
      </c>
      <c r="C19642" t="s">
        <v>218</v>
      </c>
      <c r="D19642">
        <v>22.623396</v>
      </c>
      <c r="E19642">
        <v>88.215835999999996</v>
      </c>
      <c r="F19642" s="18">
        <v>45663</v>
      </c>
      <c r="G19642" s="19">
        <v>0.29166666666666702</v>
      </c>
      <c r="H19642">
        <v>7</v>
      </c>
      <c r="I19642" s="13" t="s">
        <v>204</v>
      </c>
      <c r="J19642">
        <v>0</v>
      </c>
      <c r="K19642" s="13" t="s">
        <v>214</v>
      </c>
      <c r="L19642">
        <v>1</v>
      </c>
      <c r="M19642">
        <v>1</v>
      </c>
      <c r="N19642" s="13" t="s">
        <v>192</v>
      </c>
      <c r="O19642" s="13" t="s">
        <v>97</v>
      </c>
      <c r="P19642">
        <v>27</v>
      </c>
      <c r="Q19642" s="13" t="s">
        <v>195</v>
      </c>
      <c r="R19642" s="13" t="s">
        <v>199</v>
      </c>
      <c r="S19642" s="13" t="s">
        <v>196</v>
      </c>
      <c r="T19642">
        <v>5</v>
      </c>
      <c r="U19642">
        <v>3</v>
      </c>
      <c r="V19642">
        <v>0</v>
      </c>
      <c r="W19642" s="13" t="s">
        <v>101</v>
      </c>
      <c r="X19642">
        <v>0.1</v>
      </c>
    </row>
    <row r="19643" spans="1:24" x14ac:dyDescent="0.3">
      <c r="A19643">
        <v>19641</v>
      </c>
      <c r="B19643" t="s">
        <v>217</v>
      </c>
      <c r="C19643" t="s">
        <v>218</v>
      </c>
      <c r="D19643">
        <v>22.659887999999999</v>
      </c>
      <c r="E19643">
        <v>88.451538999999997</v>
      </c>
      <c r="F19643" s="18">
        <v>45433</v>
      </c>
      <c r="G19643" s="19">
        <v>0.375</v>
      </c>
      <c r="H19643">
        <v>9</v>
      </c>
      <c r="I19643" s="13" t="s">
        <v>215</v>
      </c>
      <c r="J19643">
        <v>0</v>
      </c>
      <c r="K19643" s="13" t="s">
        <v>214</v>
      </c>
      <c r="L19643">
        <v>4</v>
      </c>
      <c r="M19643">
        <v>1</v>
      </c>
      <c r="N19643" s="13" t="s">
        <v>94</v>
      </c>
      <c r="O19643" s="13" t="s">
        <v>95</v>
      </c>
      <c r="P19643">
        <v>32</v>
      </c>
      <c r="Q19643" s="13" t="s">
        <v>95</v>
      </c>
      <c r="R19643" s="13" t="s">
        <v>213</v>
      </c>
      <c r="S19643" s="13" t="s">
        <v>193</v>
      </c>
      <c r="T19643">
        <v>3</v>
      </c>
      <c r="U19643">
        <v>2</v>
      </c>
      <c r="V19643">
        <v>1</v>
      </c>
      <c r="W19643" s="13" t="s">
        <v>101</v>
      </c>
      <c r="X19643">
        <v>0.6</v>
      </c>
    </row>
    <row r="19644" spans="1:24" x14ac:dyDescent="0.3">
      <c r="A19644">
        <v>19642</v>
      </c>
      <c r="B19644" t="s">
        <v>217</v>
      </c>
      <c r="C19644" t="s">
        <v>218</v>
      </c>
      <c r="D19644">
        <v>22.466208999999999</v>
      </c>
      <c r="E19644">
        <v>88.291484999999994</v>
      </c>
      <c r="F19644" s="18">
        <v>45704</v>
      </c>
      <c r="G19644" s="19">
        <v>0.20833333333333301</v>
      </c>
      <c r="H19644">
        <v>5</v>
      </c>
      <c r="I19644" s="13" t="s">
        <v>89</v>
      </c>
      <c r="J19644">
        <v>1</v>
      </c>
      <c r="K19644" s="13" t="s">
        <v>92</v>
      </c>
      <c r="L19644">
        <v>2</v>
      </c>
      <c r="M19644">
        <v>1</v>
      </c>
      <c r="N19644" s="13" t="s">
        <v>192</v>
      </c>
      <c r="O19644" s="13" t="s">
        <v>97</v>
      </c>
      <c r="P19644">
        <v>31</v>
      </c>
      <c r="Q19644" s="13" t="s">
        <v>97</v>
      </c>
      <c r="R19644" s="13" t="s">
        <v>199</v>
      </c>
      <c r="S19644" s="13" t="s">
        <v>99</v>
      </c>
      <c r="T19644">
        <v>1</v>
      </c>
      <c r="U19644">
        <v>1</v>
      </c>
      <c r="V19644">
        <v>0</v>
      </c>
      <c r="W19644" s="13" t="s">
        <v>101</v>
      </c>
      <c r="X19644">
        <v>0.5</v>
      </c>
    </row>
    <row r="19645" spans="1:24" x14ac:dyDescent="0.3">
      <c r="A19645">
        <v>19643</v>
      </c>
      <c r="B19645" t="s">
        <v>217</v>
      </c>
      <c r="C19645" t="s">
        <v>218</v>
      </c>
      <c r="D19645">
        <v>22.629797</v>
      </c>
      <c r="E19645">
        <v>88.493200999999999</v>
      </c>
      <c r="F19645" s="18">
        <v>45739</v>
      </c>
      <c r="G19645" s="19">
        <v>0.83333333333333304</v>
      </c>
      <c r="H19645">
        <v>20</v>
      </c>
      <c r="I19645" s="13" t="s">
        <v>89</v>
      </c>
      <c r="J19645">
        <v>1</v>
      </c>
      <c r="K19645" s="13" t="s">
        <v>214</v>
      </c>
      <c r="L19645">
        <v>4</v>
      </c>
      <c r="M19645">
        <v>1</v>
      </c>
      <c r="N19645" s="13" t="s">
        <v>192</v>
      </c>
      <c r="O19645" s="13" t="s">
        <v>97</v>
      </c>
      <c r="P19645">
        <v>25</v>
      </c>
      <c r="Q19645" s="13" t="s">
        <v>195</v>
      </c>
      <c r="R19645" s="13" t="s">
        <v>199</v>
      </c>
      <c r="S19645" s="13" t="s">
        <v>196</v>
      </c>
      <c r="T19645">
        <v>2</v>
      </c>
      <c r="U19645">
        <v>1</v>
      </c>
      <c r="V19645">
        <v>0</v>
      </c>
      <c r="W19645" s="13" t="s">
        <v>101</v>
      </c>
      <c r="X19645">
        <v>0.1</v>
      </c>
    </row>
    <row r="19646" spans="1:24" x14ac:dyDescent="0.3">
      <c r="A19646">
        <v>19644</v>
      </c>
      <c r="B19646" t="s">
        <v>197</v>
      </c>
      <c r="C19646" t="s">
        <v>198</v>
      </c>
      <c r="D19646">
        <v>30.784700000000001</v>
      </c>
      <c r="E19646">
        <v>76.813289999999995</v>
      </c>
      <c r="F19646" s="18">
        <v>45212</v>
      </c>
      <c r="G19646" s="19">
        <v>0.375</v>
      </c>
      <c r="H19646">
        <v>9</v>
      </c>
      <c r="I19646" s="13" t="s">
        <v>211</v>
      </c>
      <c r="J19646">
        <v>0</v>
      </c>
      <c r="K19646" s="13" t="s">
        <v>92</v>
      </c>
      <c r="L19646">
        <v>6</v>
      </c>
      <c r="M19646">
        <v>1</v>
      </c>
      <c r="N19646" s="13" t="s">
        <v>94</v>
      </c>
      <c r="O19646" s="13" t="s">
        <v>95</v>
      </c>
      <c r="P19646">
        <v>32</v>
      </c>
      <c r="Q19646" s="13" t="s">
        <v>195</v>
      </c>
      <c r="R19646" s="13" t="s">
        <v>213</v>
      </c>
      <c r="S19646" s="13" t="s">
        <v>193</v>
      </c>
      <c r="T19646">
        <v>3</v>
      </c>
      <c r="U19646">
        <v>2</v>
      </c>
      <c r="V19646">
        <v>1</v>
      </c>
      <c r="W19646" s="13" t="s">
        <v>101</v>
      </c>
      <c r="X19646">
        <v>0.6</v>
      </c>
    </row>
    <row r="19647" spans="1:24" x14ac:dyDescent="0.3">
      <c r="A19647">
        <v>19645</v>
      </c>
      <c r="B19647" t="s">
        <v>79</v>
      </c>
      <c r="C19647" t="s">
        <v>80</v>
      </c>
      <c r="D19647">
        <v>18.519366999999999</v>
      </c>
      <c r="E19647">
        <v>73.964765999999997</v>
      </c>
      <c r="F19647" s="18">
        <v>45590</v>
      </c>
      <c r="G19647" s="19">
        <v>0.58333333333333304</v>
      </c>
      <c r="H19647">
        <v>14</v>
      </c>
      <c r="I19647" s="13" t="s">
        <v>211</v>
      </c>
      <c r="J19647">
        <v>0</v>
      </c>
      <c r="K19647" s="13" t="s">
        <v>191</v>
      </c>
      <c r="L19647">
        <v>5</v>
      </c>
      <c r="M19647">
        <v>1</v>
      </c>
      <c r="N19647" s="13" t="s">
        <v>212</v>
      </c>
      <c r="O19647" s="13" t="s">
        <v>95</v>
      </c>
      <c r="P19647">
        <v>20</v>
      </c>
      <c r="Q19647" s="13" t="s">
        <v>195</v>
      </c>
      <c r="R19647" s="13" t="s">
        <v>213</v>
      </c>
      <c r="S19647" s="13" t="s">
        <v>193</v>
      </c>
      <c r="T19647">
        <v>2</v>
      </c>
      <c r="U19647">
        <v>2</v>
      </c>
      <c r="V19647">
        <v>0</v>
      </c>
      <c r="W19647" s="13" t="s">
        <v>101</v>
      </c>
      <c r="X19647">
        <v>0.45</v>
      </c>
    </row>
    <row r="19648" spans="1:24" x14ac:dyDescent="0.3">
      <c r="A19648">
        <v>19646</v>
      </c>
      <c r="B19648" t="s">
        <v>209</v>
      </c>
      <c r="C19648" t="s">
        <v>210</v>
      </c>
      <c r="D19648">
        <v>17.548342999999999</v>
      </c>
      <c r="E19648">
        <v>78.468481999999995</v>
      </c>
      <c r="F19648" s="18">
        <v>45711</v>
      </c>
      <c r="G19648" s="19">
        <v>0.16666666666666699</v>
      </c>
      <c r="H19648">
        <v>4</v>
      </c>
      <c r="I19648" s="13" t="s">
        <v>89</v>
      </c>
      <c r="J19648">
        <v>1</v>
      </c>
      <c r="K19648" s="13" t="s">
        <v>214</v>
      </c>
      <c r="L19648">
        <v>3</v>
      </c>
      <c r="M19648">
        <v>0</v>
      </c>
      <c r="N19648" s="13" t="s">
        <v>212</v>
      </c>
      <c r="O19648" s="13" t="s">
        <v>195</v>
      </c>
      <c r="P19648">
        <v>34</v>
      </c>
      <c r="Q19648" s="13" t="s">
        <v>95</v>
      </c>
      <c r="R19648" s="13" t="s">
        <v>208</v>
      </c>
      <c r="S19648" s="13" t="s">
        <v>196</v>
      </c>
      <c r="T19648">
        <v>1</v>
      </c>
      <c r="U19648">
        <v>0</v>
      </c>
      <c r="V19648">
        <v>0</v>
      </c>
      <c r="W19648" s="13" t="s">
        <v>101</v>
      </c>
      <c r="X19648">
        <v>0.25</v>
      </c>
    </row>
    <row r="19649" spans="1:24" x14ac:dyDescent="0.3">
      <c r="A19649">
        <v>19647</v>
      </c>
      <c r="B19649" t="s">
        <v>200</v>
      </c>
      <c r="C19649" t="s">
        <v>201</v>
      </c>
      <c r="D19649">
        <v>13.090771999999999</v>
      </c>
      <c r="E19649">
        <v>80.135713999999993</v>
      </c>
      <c r="F19649" s="18">
        <v>45018</v>
      </c>
      <c r="G19649" s="19">
        <v>0.5</v>
      </c>
      <c r="H19649">
        <v>12</v>
      </c>
      <c r="I19649" s="13" t="s">
        <v>89</v>
      </c>
      <c r="J19649">
        <v>1</v>
      </c>
      <c r="K19649" s="13" t="s">
        <v>191</v>
      </c>
      <c r="L19649">
        <v>2</v>
      </c>
      <c r="M19649">
        <v>0</v>
      </c>
      <c r="N19649" s="13" t="s">
        <v>192</v>
      </c>
      <c r="O19649" s="13" t="s">
        <v>97</v>
      </c>
      <c r="P19649">
        <v>18</v>
      </c>
      <c r="Q19649" s="13" t="s">
        <v>195</v>
      </c>
      <c r="R19649" s="13" t="s">
        <v>213</v>
      </c>
      <c r="S19649" s="13" t="s">
        <v>196</v>
      </c>
      <c r="T19649">
        <v>4</v>
      </c>
      <c r="U19649">
        <v>4</v>
      </c>
      <c r="V19649">
        <v>0</v>
      </c>
      <c r="W19649" s="13" t="s">
        <v>101</v>
      </c>
      <c r="X19649">
        <v>0.1</v>
      </c>
    </row>
    <row r="19650" spans="1:24" x14ac:dyDescent="0.3">
      <c r="A19650">
        <v>19648</v>
      </c>
      <c r="B19650" t="s">
        <v>217</v>
      </c>
      <c r="C19650" t="s">
        <v>218</v>
      </c>
      <c r="D19650">
        <v>22.610934</v>
      </c>
      <c r="E19650">
        <v>88.459504999999993</v>
      </c>
      <c r="F19650" s="18">
        <v>45054</v>
      </c>
      <c r="G19650" s="19">
        <v>0.41666666666666702</v>
      </c>
      <c r="H19650">
        <v>10</v>
      </c>
      <c r="I19650" s="13" t="s">
        <v>204</v>
      </c>
      <c r="J19650">
        <v>0</v>
      </c>
      <c r="K19650" s="13" t="s">
        <v>92</v>
      </c>
      <c r="L19650">
        <v>1</v>
      </c>
      <c r="M19650">
        <v>1</v>
      </c>
      <c r="N19650" s="13" t="s">
        <v>94</v>
      </c>
      <c r="O19650" s="13" t="s">
        <v>95</v>
      </c>
      <c r="P19650">
        <v>38</v>
      </c>
      <c r="Q19650" s="13" t="s">
        <v>95</v>
      </c>
      <c r="R19650" s="13" t="s">
        <v>213</v>
      </c>
      <c r="S19650" s="13" t="s">
        <v>196</v>
      </c>
      <c r="T19650">
        <v>5</v>
      </c>
      <c r="U19650">
        <v>2</v>
      </c>
      <c r="V19650">
        <v>1</v>
      </c>
      <c r="W19650" s="13" t="s">
        <v>101</v>
      </c>
      <c r="X19650">
        <v>0.6</v>
      </c>
    </row>
    <row r="19651" spans="1:24" x14ac:dyDescent="0.3">
      <c r="A19651">
        <v>19649</v>
      </c>
      <c r="B19651" t="s">
        <v>200</v>
      </c>
      <c r="C19651" t="s">
        <v>201</v>
      </c>
      <c r="D19651">
        <v>12.990707</v>
      </c>
      <c r="E19651">
        <v>80.184005999999997</v>
      </c>
      <c r="F19651" s="18">
        <v>44835</v>
      </c>
      <c r="G19651" s="19">
        <v>0.125</v>
      </c>
      <c r="H19651">
        <v>3</v>
      </c>
      <c r="I19651" s="13" t="s">
        <v>219</v>
      </c>
      <c r="J19651">
        <v>1</v>
      </c>
      <c r="K19651" s="13" t="s">
        <v>191</v>
      </c>
      <c r="L19651">
        <v>5</v>
      </c>
      <c r="M19651">
        <v>1</v>
      </c>
      <c r="N19651" s="13" t="s">
        <v>94</v>
      </c>
      <c r="O19651" s="13" t="s">
        <v>95</v>
      </c>
      <c r="P19651">
        <v>33</v>
      </c>
      <c r="Q19651" s="13" t="s">
        <v>97</v>
      </c>
      <c r="R19651" s="13" t="s">
        <v>98</v>
      </c>
      <c r="S19651" s="13" t="s">
        <v>196</v>
      </c>
      <c r="T19651">
        <v>2</v>
      </c>
      <c r="U19651">
        <v>2</v>
      </c>
      <c r="V19651">
        <v>0</v>
      </c>
      <c r="W19651" s="13" t="s">
        <v>101</v>
      </c>
      <c r="X19651">
        <v>0.65</v>
      </c>
    </row>
    <row r="19652" spans="1:24" x14ac:dyDescent="0.3">
      <c r="A19652">
        <v>19650</v>
      </c>
      <c r="B19652" t="s">
        <v>200</v>
      </c>
      <c r="C19652" t="s">
        <v>201</v>
      </c>
      <c r="D19652">
        <v>13.093294</v>
      </c>
      <c r="E19652">
        <v>80.115256000000002</v>
      </c>
      <c r="F19652" s="18">
        <v>45662</v>
      </c>
      <c r="G19652" s="19">
        <v>0.125</v>
      </c>
      <c r="H19652">
        <v>3</v>
      </c>
      <c r="I19652" s="13" t="s">
        <v>89</v>
      </c>
      <c r="J19652">
        <v>1</v>
      </c>
      <c r="K19652" s="13" t="s">
        <v>191</v>
      </c>
      <c r="L19652">
        <v>4</v>
      </c>
      <c r="M19652">
        <v>1</v>
      </c>
      <c r="N19652" s="13" t="s">
        <v>192</v>
      </c>
      <c r="O19652" s="13" t="s">
        <v>97</v>
      </c>
      <c r="P19652">
        <v>26</v>
      </c>
      <c r="Q19652" s="13" t="s">
        <v>95</v>
      </c>
      <c r="R19652" s="13" t="s">
        <v>199</v>
      </c>
      <c r="S19652" s="13" t="s">
        <v>196</v>
      </c>
      <c r="T19652">
        <v>3</v>
      </c>
      <c r="U19652">
        <v>3</v>
      </c>
      <c r="V19652">
        <v>0</v>
      </c>
      <c r="W19652" s="13" t="s">
        <v>101</v>
      </c>
      <c r="X19652">
        <v>0.1</v>
      </c>
    </row>
    <row r="19653" spans="1:24" x14ac:dyDescent="0.3">
      <c r="A19653">
        <v>19651</v>
      </c>
      <c r="B19653" t="s">
        <v>217</v>
      </c>
      <c r="C19653" t="s">
        <v>218</v>
      </c>
      <c r="D19653">
        <v>22.613264999999998</v>
      </c>
      <c r="E19653">
        <v>88.277140000000003</v>
      </c>
      <c r="F19653" s="18">
        <v>44865</v>
      </c>
      <c r="G19653" s="19">
        <v>0.375</v>
      </c>
      <c r="H19653">
        <v>9</v>
      </c>
      <c r="I19653" s="13" t="s">
        <v>204</v>
      </c>
      <c r="J19653">
        <v>0</v>
      </c>
      <c r="K19653" s="13" t="s">
        <v>92</v>
      </c>
      <c r="L19653">
        <v>5</v>
      </c>
      <c r="M19653">
        <v>1</v>
      </c>
      <c r="N19653" s="13" t="s">
        <v>212</v>
      </c>
      <c r="O19653" s="13" t="s">
        <v>195</v>
      </c>
      <c r="P19653">
        <v>15</v>
      </c>
      <c r="Q19653" s="13" t="s">
        <v>97</v>
      </c>
      <c r="R19653" s="13" t="s">
        <v>205</v>
      </c>
      <c r="S19653" s="13" t="s">
        <v>196</v>
      </c>
      <c r="T19653">
        <v>1</v>
      </c>
      <c r="U19653">
        <v>1</v>
      </c>
      <c r="V19653">
        <v>1</v>
      </c>
      <c r="W19653" s="13" t="s">
        <v>101</v>
      </c>
      <c r="X19653">
        <v>0.6</v>
      </c>
    </row>
    <row r="19654" spans="1:24" x14ac:dyDescent="0.3">
      <c r="A19654">
        <v>19652</v>
      </c>
      <c r="B19654" t="s">
        <v>203</v>
      </c>
      <c r="C19654" t="s">
        <v>203</v>
      </c>
      <c r="D19654">
        <v>28.559501999999998</v>
      </c>
      <c r="E19654">
        <v>77.230446999999998</v>
      </c>
      <c r="F19654" s="18">
        <v>44865</v>
      </c>
      <c r="G19654" s="19">
        <v>0.95833333333333304</v>
      </c>
      <c r="H19654">
        <v>23</v>
      </c>
      <c r="I19654" s="13" t="s">
        <v>204</v>
      </c>
      <c r="J19654">
        <v>0</v>
      </c>
      <c r="K19654" s="13" t="s">
        <v>92</v>
      </c>
      <c r="L19654">
        <v>2</v>
      </c>
      <c r="M19654">
        <v>0</v>
      </c>
      <c r="N19654" s="13" t="s">
        <v>192</v>
      </c>
      <c r="O19654" s="13" t="s">
        <v>97</v>
      </c>
      <c r="P19654">
        <v>21</v>
      </c>
      <c r="Q19654" s="13" t="s">
        <v>95</v>
      </c>
      <c r="R19654" s="13" t="s">
        <v>205</v>
      </c>
      <c r="S19654" s="13" t="s">
        <v>193</v>
      </c>
      <c r="T19654">
        <v>1</v>
      </c>
      <c r="U19654">
        <v>0</v>
      </c>
      <c r="V19654">
        <v>0</v>
      </c>
      <c r="W19654" s="13" t="s">
        <v>101</v>
      </c>
      <c r="X19654">
        <v>0.1</v>
      </c>
    </row>
    <row r="19655" spans="1:24" x14ac:dyDescent="0.3">
      <c r="A19655">
        <v>19653</v>
      </c>
      <c r="B19655" t="s">
        <v>200</v>
      </c>
      <c r="C19655" t="s">
        <v>201</v>
      </c>
      <c r="D19655">
        <v>13.044479000000001</v>
      </c>
      <c r="E19655">
        <v>80.281971999999996</v>
      </c>
      <c r="F19655" s="18">
        <v>44908</v>
      </c>
      <c r="G19655" s="19">
        <v>0.70833333333333304</v>
      </c>
      <c r="H19655">
        <v>17</v>
      </c>
      <c r="I19655" s="13" t="s">
        <v>215</v>
      </c>
      <c r="J19655">
        <v>0</v>
      </c>
      <c r="K19655" s="13" t="s">
        <v>214</v>
      </c>
      <c r="L19655">
        <v>4</v>
      </c>
      <c r="M19655">
        <v>1</v>
      </c>
      <c r="N19655" s="13" t="s">
        <v>212</v>
      </c>
      <c r="O19655" s="13" t="s">
        <v>195</v>
      </c>
      <c r="P19655">
        <v>17</v>
      </c>
      <c r="Q19655" s="13" t="s">
        <v>195</v>
      </c>
      <c r="R19655" s="13" t="s">
        <v>208</v>
      </c>
      <c r="S19655" s="13" t="s">
        <v>193</v>
      </c>
      <c r="T19655">
        <v>4</v>
      </c>
      <c r="U19655">
        <v>4</v>
      </c>
      <c r="V19655">
        <v>1</v>
      </c>
      <c r="W19655" s="13" t="s">
        <v>101</v>
      </c>
      <c r="X19655">
        <v>0.4</v>
      </c>
    </row>
    <row r="19656" spans="1:24" x14ac:dyDescent="0.3">
      <c r="A19656">
        <v>19654</v>
      </c>
      <c r="B19656" t="s">
        <v>217</v>
      </c>
      <c r="C19656" t="s">
        <v>218</v>
      </c>
      <c r="D19656">
        <v>22.443875999999999</v>
      </c>
      <c r="E19656">
        <v>88.411822000000001</v>
      </c>
      <c r="F19656" s="18">
        <v>45534</v>
      </c>
      <c r="G19656" s="19">
        <v>0.125</v>
      </c>
      <c r="H19656">
        <v>3</v>
      </c>
      <c r="I19656" s="13" t="s">
        <v>211</v>
      </c>
      <c r="J19656">
        <v>0</v>
      </c>
      <c r="K19656" s="13" t="s">
        <v>92</v>
      </c>
      <c r="L19656">
        <v>4</v>
      </c>
      <c r="M19656">
        <v>0</v>
      </c>
      <c r="N19656" s="13" t="s">
        <v>192</v>
      </c>
      <c r="O19656" s="13" t="s">
        <v>97</v>
      </c>
      <c r="P19656">
        <v>22</v>
      </c>
      <c r="Q19656" s="13" t="s">
        <v>97</v>
      </c>
      <c r="R19656" s="13" t="s">
        <v>199</v>
      </c>
      <c r="S19656" s="13" t="s">
        <v>196</v>
      </c>
      <c r="T19656">
        <v>3</v>
      </c>
      <c r="U19656">
        <v>1</v>
      </c>
      <c r="V19656">
        <v>0</v>
      </c>
      <c r="W19656" s="13" t="s">
        <v>101</v>
      </c>
      <c r="X19656">
        <v>0.3</v>
      </c>
    </row>
    <row r="19657" spans="1:24" x14ac:dyDescent="0.3">
      <c r="A19657">
        <v>19655</v>
      </c>
      <c r="B19657" t="s">
        <v>79</v>
      </c>
      <c r="C19657" t="s">
        <v>80</v>
      </c>
      <c r="D19657">
        <v>18.491879999999998</v>
      </c>
      <c r="E19657">
        <v>73.869062999999997</v>
      </c>
      <c r="F19657" s="18">
        <v>44971</v>
      </c>
      <c r="G19657" s="19">
        <v>0.5</v>
      </c>
      <c r="H19657">
        <v>12</v>
      </c>
      <c r="I19657" s="13" t="s">
        <v>215</v>
      </c>
      <c r="J19657">
        <v>0</v>
      </c>
      <c r="K19657" s="13" t="s">
        <v>214</v>
      </c>
      <c r="L19657">
        <v>5</v>
      </c>
      <c r="M19657">
        <v>1</v>
      </c>
      <c r="N19657" s="13" t="s">
        <v>212</v>
      </c>
      <c r="O19657" s="13" t="s">
        <v>95</v>
      </c>
      <c r="P19657">
        <v>33</v>
      </c>
      <c r="Q19657" s="13" t="s">
        <v>97</v>
      </c>
      <c r="R19657" s="13" t="s">
        <v>213</v>
      </c>
      <c r="S19657" s="13" t="s">
        <v>196</v>
      </c>
      <c r="T19657">
        <v>3</v>
      </c>
      <c r="U19657">
        <v>0</v>
      </c>
      <c r="V19657">
        <v>0</v>
      </c>
      <c r="W19657" s="13" t="s">
        <v>101</v>
      </c>
      <c r="X19657">
        <v>0.65</v>
      </c>
    </row>
    <row r="19658" spans="1:24" x14ac:dyDescent="0.3">
      <c r="A19658">
        <v>19656</v>
      </c>
      <c r="B19658" t="s">
        <v>206</v>
      </c>
      <c r="C19658" t="s">
        <v>207</v>
      </c>
      <c r="D19658">
        <v>12.819193</v>
      </c>
      <c r="E19658">
        <v>77.519137999999998</v>
      </c>
      <c r="F19658" s="18">
        <v>45534</v>
      </c>
      <c r="G19658" s="19">
        <v>8.3333333333333301E-2</v>
      </c>
      <c r="H19658">
        <v>2</v>
      </c>
      <c r="I19658" s="13" t="s">
        <v>211</v>
      </c>
      <c r="J19658">
        <v>0</v>
      </c>
      <c r="K19658" s="13" t="s">
        <v>191</v>
      </c>
      <c r="L19658">
        <v>2</v>
      </c>
      <c r="M19658">
        <v>1</v>
      </c>
      <c r="N19658" s="13" t="s">
        <v>192</v>
      </c>
      <c r="O19658" s="13" t="s">
        <v>97</v>
      </c>
      <c r="P19658">
        <v>23</v>
      </c>
      <c r="Q19658" s="13" t="s">
        <v>95</v>
      </c>
      <c r="R19658" s="13" t="s">
        <v>213</v>
      </c>
      <c r="S19658" s="13" t="s">
        <v>193</v>
      </c>
      <c r="T19658">
        <v>1</v>
      </c>
      <c r="U19658">
        <v>0</v>
      </c>
      <c r="V19658">
        <v>0</v>
      </c>
      <c r="W19658" s="13" t="s">
        <v>101</v>
      </c>
      <c r="X19658">
        <v>0.1</v>
      </c>
    </row>
    <row r="19659" spans="1:24" x14ac:dyDescent="0.3">
      <c r="A19659">
        <v>19657</v>
      </c>
      <c r="B19659" t="s">
        <v>209</v>
      </c>
      <c r="C19659" t="s">
        <v>210</v>
      </c>
      <c r="D19659">
        <v>17.460865999999999</v>
      </c>
      <c r="E19659">
        <v>78.583150000000003</v>
      </c>
      <c r="F19659" s="18">
        <v>44829</v>
      </c>
      <c r="G19659" s="19">
        <v>8.3333333333333301E-2</v>
      </c>
      <c r="H19659">
        <v>2</v>
      </c>
      <c r="I19659" s="13" t="s">
        <v>89</v>
      </c>
      <c r="J19659">
        <v>1</v>
      </c>
      <c r="K19659" s="13" t="s">
        <v>92</v>
      </c>
      <c r="L19659">
        <v>4</v>
      </c>
      <c r="M19659">
        <v>1</v>
      </c>
      <c r="N19659" s="13" t="s">
        <v>192</v>
      </c>
      <c r="O19659" s="13" t="s">
        <v>97</v>
      </c>
      <c r="P19659">
        <v>40</v>
      </c>
      <c r="Q19659" s="13" t="s">
        <v>95</v>
      </c>
      <c r="R19659" s="13" t="s">
        <v>208</v>
      </c>
      <c r="S19659" s="13" t="s">
        <v>193</v>
      </c>
      <c r="T19659">
        <v>2</v>
      </c>
      <c r="U19659">
        <v>2</v>
      </c>
      <c r="V19659">
        <v>0</v>
      </c>
      <c r="W19659" s="13" t="s">
        <v>101</v>
      </c>
      <c r="X19659">
        <v>0.1</v>
      </c>
    </row>
    <row r="19660" spans="1:24" x14ac:dyDescent="0.3">
      <c r="A19660">
        <v>19658</v>
      </c>
      <c r="B19660" t="s">
        <v>197</v>
      </c>
      <c r="C19660" t="s">
        <v>198</v>
      </c>
      <c r="D19660">
        <v>30.602042999999998</v>
      </c>
      <c r="E19660">
        <v>76.899565999999993</v>
      </c>
      <c r="F19660" s="18">
        <v>44972</v>
      </c>
      <c r="G19660" s="19">
        <v>0.91666666666666696</v>
      </c>
      <c r="H19660">
        <v>22</v>
      </c>
      <c r="I19660" s="13" t="s">
        <v>194</v>
      </c>
      <c r="J19660">
        <v>0</v>
      </c>
      <c r="K19660" s="13" t="s">
        <v>214</v>
      </c>
      <c r="L19660">
        <v>6</v>
      </c>
      <c r="M19660">
        <v>0</v>
      </c>
      <c r="N19660" s="13" t="s">
        <v>212</v>
      </c>
      <c r="O19660" s="13" t="s">
        <v>95</v>
      </c>
      <c r="P19660">
        <v>22</v>
      </c>
      <c r="Q19660" s="13" t="s">
        <v>97</v>
      </c>
      <c r="R19660" s="13" t="s">
        <v>208</v>
      </c>
      <c r="S19660" s="13" t="s">
        <v>196</v>
      </c>
      <c r="T19660">
        <v>4</v>
      </c>
      <c r="U19660">
        <v>2</v>
      </c>
      <c r="V19660">
        <v>0</v>
      </c>
      <c r="W19660" s="13" t="s">
        <v>101</v>
      </c>
      <c r="X19660">
        <v>0.65</v>
      </c>
    </row>
    <row r="19661" spans="1:24" x14ac:dyDescent="0.3">
      <c r="A19661">
        <v>19659</v>
      </c>
      <c r="B19661" t="s">
        <v>217</v>
      </c>
      <c r="C19661" t="s">
        <v>218</v>
      </c>
      <c r="D19661">
        <v>22.524715</v>
      </c>
      <c r="E19661">
        <v>88.496105999999997</v>
      </c>
      <c r="F19661" s="18">
        <v>44884</v>
      </c>
      <c r="G19661" s="19">
        <v>4.1666666666666699E-2</v>
      </c>
      <c r="H19661">
        <v>1</v>
      </c>
      <c r="I19661" s="13" t="s">
        <v>219</v>
      </c>
      <c r="J19661">
        <v>1</v>
      </c>
      <c r="K19661" s="13" t="s">
        <v>191</v>
      </c>
      <c r="L19661">
        <v>3</v>
      </c>
      <c r="M19661">
        <v>0</v>
      </c>
      <c r="N19661" s="13" t="s">
        <v>212</v>
      </c>
      <c r="O19661" s="13" t="s">
        <v>95</v>
      </c>
      <c r="P19661">
        <v>23</v>
      </c>
      <c r="Q19661" s="13" t="s">
        <v>97</v>
      </c>
      <c r="R19661" s="13" t="s">
        <v>199</v>
      </c>
      <c r="S19661" s="13" t="s">
        <v>99</v>
      </c>
      <c r="T19661">
        <v>4</v>
      </c>
      <c r="U19661">
        <v>4</v>
      </c>
      <c r="V19661">
        <v>0</v>
      </c>
      <c r="W19661" s="13" t="s">
        <v>101</v>
      </c>
      <c r="X19661">
        <v>0.85</v>
      </c>
    </row>
    <row r="19662" spans="1:24" x14ac:dyDescent="0.3">
      <c r="A19662">
        <v>19660</v>
      </c>
      <c r="B19662" t="s">
        <v>203</v>
      </c>
      <c r="C19662" t="s">
        <v>203</v>
      </c>
      <c r="D19662">
        <v>28.621898999999999</v>
      </c>
      <c r="E19662">
        <v>77.063935000000001</v>
      </c>
      <c r="F19662" s="18">
        <v>44760</v>
      </c>
      <c r="G19662" s="19">
        <v>0.875</v>
      </c>
      <c r="H19662">
        <v>21</v>
      </c>
      <c r="I19662" s="13" t="s">
        <v>204</v>
      </c>
      <c r="J19662">
        <v>0</v>
      </c>
      <c r="K19662" s="13" t="s">
        <v>92</v>
      </c>
      <c r="L19662">
        <v>6</v>
      </c>
      <c r="M19662">
        <v>1</v>
      </c>
      <c r="N19662" s="13" t="s">
        <v>94</v>
      </c>
      <c r="O19662" s="13" t="s">
        <v>95</v>
      </c>
      <c r="P19662">
        <v>39</v>
      </c>
      <c r="Q19662" s="13" t="s">
        <v>95</v>
      </c>
      <c r="R19662" s="13" t="s">
        <v>205</v>
      </c>
      <c r="S19662" s="13" t="s">
        <v>99</v>
      </c>
      <c r="T19662">
        <v>1</v>
      </c>
      <c r="U19662">
        <v>1</v>
      </c>
      <c r="V19662">
        <v>0</v>
      </c>
      <c r="W19662" s="13" t="s">
        <v>101</v>
      </c>
      <c r="X19662">
        <v>0.65</v>
      </c>
    </row>
    <row r="19663" spans="1:24" x14ac:dyDescent="0.3">
      <c r="A19663">
        <v>19661</v>
      </c>
      <c r="B19663" t="s">
        <v>206</v>
      </c>
      <c r="C19663" t="s">
        <v>207</v>
      </c>
      <c r="D19663">
        <v>12.989723</v>
      </c>
      <c r="E19663">
        <v>77.501230000000007</v>
      </c>
      <c r="F19663" s="18">
        <v>45080</v>
      </c>
      <c r="G19663" s="19">
        <v>0.83333333333333304</v>
      </c>
      <c r="H19663">
        <v>20</v>
      </c>
      <c r="I19663" s="13" t="s">
        <v>219</v>
      </c>
      <c r="J19663">
        <v>1</v>
      </c>
      <c r="K19663" s="13" t="s">
        <v>92</v>
      </c>
      <c r="L19663">
        <v>4</v>
      </c>
      <c r="M19663">
        <v>1</v>
      </c>
      <c r="N19663" s="13" t="s">
        <v>94</v>
      </c>
      <c r="O19663" s="13" t="s">
        <v>95</v>
      </c>
      <c r="P19663">
        <v>32</v>
      </c>
      <c r="Q19663" s="13" t="s">
        <v>95</v>
      </c>
      <c r="R19663" s="13" t="s">
        <v>98</v>
      </c>
      <c r="S19663" s="13" t="s">
        <v>193</v>
      </c>
      <c r="T19663">
        <v>2</v>
      </c>
      <c r="U19663">
        <v>1</v>
      </c>
      <c r="V19663">
        <v>0</v>
      </c>
      <c r="W19663" s="13" t="s">
        <v>101</v>
      </c>
      <c r="X19663">
        <v>0.45</v>
      </c>
    </row>
    <row r="19664" spans="1:24" x14ac:dyDescent="0.3">
      <c r="A19664">
        <v>19662</v>
      </c>
      <c r="B19664" t="s">
        <v>190</v>
      </c>
      <c r="C19664" t="s">
        <v>80</v>
      </c>
      <c r="D19664">
        <v>19.131513000000002</v>
      </c>
      <c r="E19664">
        <v>72.910279000000003</v>
      </c>
      <c r="F19664" s="18">
        <v>45716</v>
      </c>
      <c r="G19664" s="19">
        <v>0.58333333333333304</v>
      </c>
      <c r="H19664">
        <v>14</v>
      </c>
      <c r="I19664" s="13" t="s">
        <v>211</v>
      </c>
      <c r="J19664">
        <v>0</v>
      </c>
      <c r="K19664" s="13" t="s">
        <v>191</v>
      </c>
      <c r="L19664">
        <v>1</v>
      </c>
      <c r="M19664">
        <v>0</v>
      </c>
      <c r="N19664" s="13" t="s">
        <v>192</v>
      </c>
      <c r="O19664" s="13" t="s">
        <v>97</v>
      </c>
      <c r="P19664">
        <v>25</v>
      </c>
      <c r="Q19664" s="13" t="s">
        <v>195</v>
      </c>
      <c r="R19664" s="13" t="s">
        <v>98</v>
      </c>
      <c r="S19664" s="13" t="s">
        <v>193</v>
      </c>
      <c r="T19664">
        <v>3</v>
      </c>
      <c r="U19664">
        <v>0</v>
      </c>
      <c r="V19664">
        <v>0</v>
      </c>
      <c r="W19664" s="13" t="s">
        <v>101</v>
      </c>
      <c r="X19664">
        <v>0.1</v>
      </c>
    </row>
    <row r="19665" spans="1:24" x14ac:dyDescent="0.3">
      <c r="A19665">
        <v>19663</v>
      </c>
      <c r="B19665" t="s">
        <v>206</v>
      </c>
      <c r="C19665" t="s">
        <v>207</v>
      </c>
      <c r="D19665">
        <v>12.990281</v>
      </c>
      <c r="E19665">
        <v>77.441732000000002</v>
      </c>
      <c r="F19665" s="18">
        <v>44826</v>
      </c>
      <c r="G19665" s="19">
        <v>0.41666666666666702</v>
      </c>
      <c r="H19665">
        <v>10</v>
      </c>
      <c r="I19665" s="13" t="s">
        <v>202</v>
      </c>
      <c r="J19665">
        <v>0</v>
      </c>
      <c r="K19665" s="13" t="s">
        <v>214</v>
      </c>
      <c r="L19665">
        <v>3</v>
      </c>
      <c r="M19665">
        <v>0</v>
      </c>
      <c r="N19665" s="13" t="s">
        <v>94</v>
      </c>
      <c r="O19665" s="13" t="s">
        <v>95</v>
      </c>
      <c r="P19665">
        <v>34</v>
      </c>
      <c r="Q19665" s="13" t="s">
        <v>97</v>
      </c>
      <c r="R19665" s="13" t="s">
        <v>205</v>
      </c>
      <c r="S19665" s="13" t="s">
        <v>193</v>
      </c>
      <c r="T19665">
        <v>4</v>
      </c>
      <c r="U19665">
        <v>2</v>
      </c>
      <c r="V19665">
        <v>1</v>
      </c>
      <c r="W19665" s="13" t="s">
        <v>101</v>
      </c>
      <c r="X19665">
        <v>0.8</v>
      </c>
    </row>
    <row r="19666" spans="1:24" x14ac:dyDescent="0.3">
      <c r="A19666">
        <v>19664</v>
      </c>
      <c r="B19666" t="s">
        <v>200</v>
      </c>
      <c r="C19666" t="s">
        <v>201</v>
      </c>
      <c r="D19666">
        <v>13.006790000000001</v>
      </c>
      <c r="E19666">
        <v>80.285833999999994</v>
      </c>
      <c r="F19666" s="18">
        <v>45348</v>
      </c>
      <c r="G19666" s="19">
        <v>0</v>
      </c>
      <c r="H19666">
        <v>0</v>
      </c>
      <c r="I19666" s="13" t="s">
        <v>204</v>
      </c>
      <c r="J19666">
        <v>0</v>
      </c>
      <c r="K19666" s="13" t="s">
        <v>191</v>
      </c>
      <c r="L19666">
        <v>3</v>
      </c>
      <c r="M19666">
        <v>0</v>
      </c>
      <c r="N19666" s="13" t="s">
        <v>192</v>
      </c>
      <c r="O19666" s="13" t="s">
        <v>97</v>
      </c>
      <c r="P19666">
        <v>32</v>
      </c>
      <c r="Q19666" s="13" t="s">
        <v>95</v>
      </c>
      <c r="R19666" s="13" t="s">
        <v>98</v>
      </c>
      <c r="S19666" s="13" t="s">
        <v>99</v>
      </c>
      <c r="T19666">
        <v>1</v>
      </c>
      <c r="U19666">
        <v>1</v>
      </c>
      <c r="V19666">
        <v>0</v>
      </c>
      <c r="W19666" s="13" t="s">
        <v>101</v>
      </c>
      <c r="X19666">
        <v>0.3</v>
      </c>
    </row>
    <row r="19667" spans="1:24" x14ac:dyDescent="0.3">
      <c r="A19667">
        <v>19665</v>
      </c>
      <c r="B19667" t="s">
        <v>197</v>
      </c>
      <c r="C19667" t="s">
        <v>198</v>
      </c>
      <c r="D19667">
        <v>30.699607</v>
      </c>
      <c r="E19667">
        <v>76.701689999999999</v>
      </c>
      <c r="F19667" s="18">
        <v>45463</v>
      </c>
      <c r="G19667" s="19">
        <v>0.625</v>
      </c>
      <c r="H19667">
        <v>15</v>
      </c>
      <c r="I19667" s="13" t="s">
        <v>202</v>
      </c>
      <c r="J19667">
        <v>0</v>
      </c>
      <c r="K19667" s="13" t="s">
        <v>191</v>
      </c>
      <c r="L19667">
        <v>4</v>
      </c>
      <c r="M19667">
        <v>1</v>
      </c>
      <c r="N19667" s="13" t="s">
        <v>192</v>
      </c>
      <c r="O19667" s="13" t="s">
        <v>97</v>
      </c>
      <c r="P19667">
        <v>30</v>
      </c>
      <c r="Q19667" s="13" t="s">
        <v>97</v>
      </c>
      <c r="R19667" s="13" t="s">
        <v>205</v>
      </c>
      <c r="S19667" s="13" t="s">
        <v>196</v>
      </c>
      <c r="T19667">
        <v>2</v>
      </c>
      <c r="U19667">
        <v>1</v>
      </c>
      <c r="V19667">
        <v>0</v>
      </c>
      <c r="W19667" s="13" t="s">
        <v>101</v>
      </c>
      <c r="X19667">
        <v>0.3</v>
      </c>
    </row>
    <row r="19668" spans="1:24" x14ac:dyDescent="0.3">
      <c r="A19668">
        <v>19666</v>
      </c>
      <c r="B19668" t="s">
        <v>206</v>
      </c>
      <c r="C19668" t="s">
        <v>207</v>
      </c>
      <c r="D19668">
        <v>12.933871999999999</v>
      </c>
      <c r="E19668">
        <v>77.432687000000001</v>
      </c>
      <c r="F19668" s="18">
        <v>45654</v>
      </c>
      <c r="G19668" s="19">
        <v>0.79166666666666696</v>
      </c>
      <c r="H19668">
        <v>19</v>
      </c>
      <c r="I19668" s="13" t="s">
        <v>219</v>
      </c>
      <c r="J19668">
        <v>1</v>
      </c>
      <c r="K19668" s="13" t="s">
        <v>92</v>
      </c>
      <c r="L19668">
        <v>2</v>
      </c>
      <c r="M19668">
        <v>1</v>
      </c>
      <c r="N19668" s="13" t="s">
        <v>212</v>
      </c>
      <c r="O19668" s="13" t="s">
        <v>95</v>
      </c>
      <c r="P19668">
        <v>23</v>
      </c>
      <c r="Q19668" s="13" t="s">
        <v>95</v>
      </c>
      <c r="R19668" s="13" t="s">
        <v>199</v>
      </c>
      <c r="S19668" s="13" t="s">
        <v>196</v>
      </c>
      <c r="T19668">
        <v>2</v>
      </c>
      <c r="U19668">
        <v>2</v>
      </c>
      <c r="V19668">
        <v>1</v>
      </c>
      <c r="W19668" s="13" t="s">
        <v>101</v>
      </c>
      <c r="X19668">
        <v>0.6</v>
      </c>
    </row>
    <row r="19669" spans="1:24" x14ac:dyDescent="0.3">
      <c r="A19669">
        <v>19667</v>
      </c>
      <c r="B19669" t="s">
        <v>209</v>
      </c>
      <c r="C19669" t="s">
        <v>210</v>
      </c>
      <c r="D19669">
        <v>17.484006000000001</v>
      </c>
      <c r="E19669">
        <v>78.540931999999998</v>
      </c>
      <c r="F19669" s="18">
        <v>44680</v>
      </c>
      <c r="G19669" s="19">
        <v>0.875</v>
      </c>
      <c r="H19669">
        <v>21</v>
      </c>
      <c r="I19669" s="13" t="s">
        <v>211</v>
      </c>
      <c r="J19669">
        <v>0</v>
      </c>
      <c r="K19669" s="13" t="s">
        <v>191</v>
      </c>
      <c r="L19669">
        <v>6</v>
      </c>
      <c r="M19669">
        <v>0</v>
      </c>
      <c r="N19669" s="13" t="s">
        <v>212</v>
      </c>
      <c r="O19669" s="13" t="s">
        <v>195</v>
      </c>
      <c r="P19669">
        <v>16</v>
      </c>
      <c r="Q19669" s="13" t="s">
        <v>97</v>
      </c>
      <c r="R19669" s="13" t="s">
        <v>98</v>
      </c>
      <c r="S19669" s="13" t="s">
        <v>196</v>
      </c>
      <c r="T19669">
        <v>3</v>
      </c>
      <c r="U19669">
        <v>0</v>
      </c>
      <c r="V19669">
        <v>0</v>
      </c>
      <c r="W19669" s="13" t="s">
        <v>101</v>
      </c>
      <c r="X19669">
        <v>0.45</v>
      </c>
    </row>
    <row r="19670" spans="1:24" x14ac:dyDescent="0.3">
      <c r="A19670">
        <v>19668</v>
      </c>
      <c r="B19670" t="s">
        <v>190</v>
      </c>
      <c r="C19670" t="s">
        <v>80</v>
      </c>
      <c r="D19670">
        <v>19.181273999999998</v>
      </c>
      <c r="E19670">
        <v>72.796892999999997</v>
      </c>
      <c r="F19670" s="18">
        <v>44905</v>
      </c>
      <c r="G19670" s="19">
        <v>0.5</v>
      </c>
      <c r="H19670">
        <v>12</v>
      </c>
      <c r="I19670" s="13" t="s">
        <v>219</v>
      </c>
      <c r="J19670">
        <v>1</v>
      </c>
      <c r="K19670" s="13" t="s">
        <v>191</v>
      </c>
      <c r="L19670">
        <v>5</v>
      </c>
      <c r="M19670">
        <v>0</v>
      </c>
      <c r="N19670" s="13" t="s">
        <v>192</v>
      </c>
      <c r="O19670" s="13" t="s">
        <v>97</v>
      </c>
      <c r="P19670">
        <v>35</v>
      </c>
      <c r="Q19670" s="13" t="s">
        <v>195</v>
      </c>
      <c r="R19670" s="13" t="s">
        <v>213</v>
      </c>
      <c r="S19670" s="13" t="s">
        <v>196</v>
      </c>
      <c r="T19670">
        <v>4</v>
      </c>
      <c r="U19670">
        <v>1</v>
      </c>
      <c r="V19670">
        <v>0</v>
      </c>
      <c r="W19670" s="13" t="s">
        <v>101</v>
      </c>
      <c r="X19670">
        <v>0.1</v>
      </c>
    </row>
    <row r="19671" spans="1:24" x14ac:dyDescent="0.3">
      <c r="A19671">
        <v>19669</v>
      </c>
      <c r="B19671" t="s">
        <v>79</v>
      </c>
      <c r="C19671" t="s">
        <v>80</v>
      </c>
      <c r="D19671">
        <v>18.413171999999999</v>
      </c>
      <c r="E19671">
        <v>73.705821</v>
      </c>
      <c r="F19671" s="18">
        <v>45225</v>
      </c>
      <c r="G19671" s="19">
        <v>0.91666666666666696</v>
      </c>
      <c r="H19671">
        <v>22</v>
      </c>
      <c r="I19671" s="13" t="s">
        <v>202</v>
      </c>
      <c r="J19671">
        <v>0</v>
      </c>
      <c r="K19671" s="13" t="s">
        <v>92</v>
      </c>
      <c r="L19671">
        <v>3</v>
      </c>
      <c r="M19671">
        <v>1</v>
      </c>
      <c r="N19671" s="13" t="s">
        <v>94</v>
      </c>
      <c r="O19671" s="13" t="s">
        <v>95</v>
      </c>
      <c r="P19671">
        <v>30</v>
      </c>
      <c r="Q19671" s="13" t="s">
        <v>195</v>
      </c>
      <c r="R19671" s="13" t="s">
        <v>208</v>
      </c>
      <c r="S19671" s="13" t="s">
        <v>99</v>
      </c>
      <c r="T19671">
        <v>2</v>
      </c>
      <c r="U19671">
        <v>2</v>
      </c>
      <c r="V19671">
        <v>0</v>
      </c>
      <c r="W19671" s="13" t="s">
        <v>101</v>
      </c>
      <c r="X19671">
        <v>0.65</v>
      </c>
    </row>
    <row r="19672" spans="1:24" x14ac:dyDescent="0.3">
      <c r="A19672">
        <v>19670</v>
      </c>
      <c r="B19672" t="s">
        <v>79</v>
      </c>
      <c r="C19672" t="s">
        <v>80</v>
      </c>
      <c r="D19672">
        <v>18.675072</v>
      </c>
      <c r="E19672">
        <v>73.857517000000001</v>
      </c>
      <c r="F19672" s="18">
        <v>45580</v>
      </c>
      <c r="G19672" s="19">
        <v>0.33333333333333298</v>
      </c>
      <c r="H19672">
        <v>8</v>
      </c>
      <c r="I19672" s="13" t="s">
        <v>215</v>
      </c>
      <c r="J19672">
        <v>0</v>
      </c>
      <c r="K19672" s="13" t="s">
        <v>214</v>
      </c>
      <c r="L19672">
        <v>5</v>
      </c>
      <c r="M19672">
        <v>0</v>
      </c>
      <c r="N19672" s="13" t="s">
        <v>94</v>
      </c>
      <c r="O19672" s="13" t="s">
        <v>95</v>
      </c>
      <c r="P19672">
        <v>18</v>
      </c>
      <c r="Q19672" s="13" t="s">
        <v>97</v>
      </c>
      <c r="R19672" s="13" t="s">
        <v>199</v>
      </c>
      <c r="S19672" s="13" t="s">
        <v>196</v>
      </c>
      <c r="T19672">
        <v>1</v>
      </c>
      <c r="U19672">
        <v>1</v>
      </c>
      <c r="V19672">
        <v>1</v>
      </c>
      <c r="W19672" s="13" t="s">
        <v>101</v>
      </c>
      <c r="X19672">
        <v>0.8</v>
      </c>
    </row>
    <row r="19673" spans="1:24" x14ac:dyDescent="0.3">
      <c r="A19673">
        <v>19671</v>
      </c>
      <c r="B19673" t="s">
        <v>206</v>
      </c>
      <c r="C19673" t="s">
        <v>207</v>
      </c>
      <c r="D19673">
        <v>12.903802000000001</v>
      </c>
      <c r="E19673">
        <v>77.487975000000006</v>
      </c>
      <c r="F19673" s="18">
        <v>45485</v>
      </c>
      <c r="G19673" s="19">
        <v>8.3333333333333301E-2</v>
      </c>
      <c r="H19673">
        <v>2</v>
      </c>
      <c r="I19673" s="13" t="s">
        <v>211</v>
      </c>
      <c r="J19673">
        <v>0</v>
      </c>
      <c r="K19673" s="13" t="s">
        <v>92</v>
      </c>
      <c r="L19673">
        <v>6</v>
      </c>
      <c r="M19673">
        <v>1</v>
      </c>
      <c r="N19673" s="13" t="s">
        <v>212</v>
      </c>
      <c r="O19673" s="13" t="s">
        <v>95</v>
      </c>
      <c r="P19673">
        <v>27</v>
      </c>
      <c r="Q19673" s="13" t="s">
        <v>95</v>
      </c>
      <c r="R19673" s="13" t="s">
        <v>205</v>
      </c>
      <c r="S19673" s="13" t="s">
        <v>193</v>
      </c>
      <c r="T19673">
        <v>4</v>
      </c>
      <c r="U19673">
        <v>2</v>
      </c>
      <c r="V19673">
        <v>0</v>
      </c>
      <c r="W19673" s="13" t="s">
        <v>101</v>
      </c>
      <c r="X19673">
        <v>0.45</v>
      </c>
    </row>
    <row r="19674" spans="1:24" x14ac:dyDescent="0.3">
      <c r="A19674">
        <v>19672</v>
      </c>
      <c r="B19674" t="s">
        <v>79</v>
      </c>
      <c r="C19674" t="s">
        <v>80</v>
      </c>
      <c r="D19674">
        <v>18.630884999999999</v>
      </c>
      <c r="E19674">
        <v>73.969869000000003</v>
      </c>
      <c r="F19674" s="18">
        <v>45731</v>
      </c>
      <c r="G19674" s="19">
        <v>0.125</v>
      </c>
      <c r="H19674">
        <v>3</v>
      </c>
      <c r="I19674" s="13" t="s">
        <v>219</v>
      </c>
      <c r="J19674">
        <v>1</v>
      </c>
      <c r="K19674" s="13" t="s">
        <v>214</v>
      </c>
      <c r="L19674">
        <v>1</v>
      </c>
      <c r="M19674">
        <v>1</v>
      </c>
      <c r="N19674" s="13" t="s">
        <v>212</v>
      </c>
      <c r="O19674" s="13" t="s">
        <v>95</v>
      </c>
      <c r="P19674">
        <v>16</v>
      </c>
      <c r="Q19674" s="13" t="s">
        <v>195</v>
      </c>
      <c r="R19674" s="13" t="s">
        <v>213</v>
      </c>
      <c r="S19674" s="13" t="s">
        <v>99</v>
      </c>
      <c r="T19674">
        <v>2</v>
      </c>
      <c r="U19674">
        <v>2</v>
      </c>
      <c r="V19674">
        <v>0</v>
      </c>
      <c r="W19674" s="13" t="s">
        <v>101</v>
      </c>
      <c r="X19674">
        <v>0.65</v>
      </c>
    </row>
    <row r="19675" spans="1:24" x14ac:dyDescent="0.3">
      <c r="A19675">
        <v>19673</v>
      </c>
      <c r="B19675" t="s">
        <v>200</v>
      </c>
      <c r="C19675" t="s">
        <v>201</v>
      </c>
      <c r="D19675">
        <v>12.845198</v>
      </c>
      <c r="E19675">
        <v>80.228128999999996</v>
      </c>
      <c r="F19675" s="18">
        <v>45587</v>
      </c>
      <c r="G19675" s="19">
        <v>4.1666666666666699E-2</v>
      </c>
      <c r="H19675">
        <v>1</v>
      </c>
      <c r="I19675" s="13" t="s">
        <v>215</v>
      </c>
      <c r="J19675">
        <v>0</v>
      </c>
      <c r="K19675" s="13" t="s">
        <v>191</v>
      </c>
      <c r="L19675">
        <v>1</v>
      </c>
      <c r="M19675">
        <v>1</v>
      </c>
      <c r="N19675" s="13" t="s">
        <v>192</v>
      </c>
      <c r="O19675" s="13" t="s">
        <v>97</v>
      </c>
      <c r="P19675">
        <v>27</v>
      </c>
      <c r="Q19675" s="13" t="s">
        <v>95</v>
      </c>
      <c r="R19675" s="13" t="s">
        <v>199</v>
      </c>
      <c r="S19675" s="13" t="s">
        <v>193</v>
      </c>
      <c r="T19675">
        <v>5</v>
      </c>
      <c r="U19675">
        <v>2</v>
      </c>
      <c r="V19675">
        <v>0</v>
      </c>
      <c r="W19675" s="13" t="s">
        <v>101</v>
      </c>
      <c r="X19675">
        <v>0.1</v>
      </c>
    </row>
    <row r="19676" spans="1:24" x14ac:dyDescent="0.3">
      <c r="A19676">
        <v>19674</v>
      </c>
      <c r="B19676" t="s">
        <v>217</v>
      </c>
      <c r="C19676" t="s">
        <v>218</v>
      </c>
      <c r="D19676">
        <v>22.494132</v>
      </c>
      <c r="E19676">
        <v>88.256240000000005</v>
      </c>
      <c r="F19676" s="18">
        <v>45711</v>
      </c>
      <c r="G19676" s="19">
        <v>0.16666666666666699</v>
      </c>
      <c r="H19676">
        <v>4</v>
      </c>
      <c r="I19676" s="13" t="s">
        <v>89</v>
      </c>
      <c r="J19676">
        <v>1</v>
      </c>
      <c r="K19676" s="13" t="s">
        <v>214</v>
      </c>
      <c r="L19676">
        <v>4</v>
      </c>
      <c r="M19676">
        <v>0</v>
      </c>
      <c r="N19676" s="13" t="s">
        <v>192</v>
      </c>
      <c r="O19676" s="13" t="s">
        <v>97</v>
      </c>
      <c r="P19676">
        <v>21</v>
      </c>
      <c r="Q19676" s="13" t="s">
        <v>95</v>
      </c>
      <c r="R19676" s="13" t="s">
        <v>213</v>
      </c>
      <c r="S19676" s="13" t="s">
        <v>196</v>
      </c>
      <c r="T19676">
        <v>2</v>
      </c>
      <c r="U19676">
        <v>0</v>
      </c>
      <c r="V19676">
        <v>0</v>
      </c>
      <c r="W19676" s="13" t="s">
        <v>101</v>
      </c>
      <c r="X19676">
        <v>0.1</v>
      </c>
    </row>
    <row r="19677" spans="1:24" x14ac:dyDescent="0.3">
      <c r="A19677">
        <v>19675</v>
      </c>
      <c r="B19677" t="s">
        <v>203</v>
      </c>
      <c r="C19677" t="s">
        <v>203</v>
      </c>
      <c r="D19677">
        <v>28.493141999999999</v>
      </c>
      <c r="E19677">
        <v>77.164275000000004</v>
      </c>
      <c r="F19677" s="18">
        <v>45220</v>
      </c>
      <c r="G19677" s="19">
        <v>0.625</v>
      </c>
      <c r="H19677">
        <v>15</v>
      </c>
      <c r="I19677" s="13" t="s">
        <v>219</v>
      </c>
      <c r="J19677">
        <v>1</v>
      </c>
      <c r="K19677" s="13" t="s">
        <v>214</v>
      </c>
      <c r="L19677">
        <v>3</v>
      </c>
      <c r="M19677">
        <v>0</v>
      </c>
      <c r="N19677" s="13" t="s">
        <v>192</v>
      </c>
      <c r="O19677" s="13" t="s">
        <v>97</v>
      </c>
      <c r="P19677">
        <v>20</v>
      </c>
      <c r="Q19677" s="13" t="s">
        <v>97</v>
      </c>
      <c r="R19677" s="13" t="s">
        <v>98</v>
      </c>
      <c r="S19677" s="13" t="s">
        <v>196</v>
      </c>
      <c r="T19677">
        <v>4</v>
      </c>
      <c r="U19677">
        <v>3</v>
      </c>
      <c r="V19677">
        <v>0</v>
      </c>
      <c r="W19677" s="13" t="s">
        <v>101</v>
      </c>
      <c r="X19677">
        <v>0.3</v>
      </c>
    </row>
    <row r="19678" spans="1:24" x14ac:dyDescent="0.3">
      <c r="A19678">
        <v>19676</v>
      </c>
      <c r="B19678" t="s">
        <v>190</v>
      </c>
      <c r="C19678" t="s">
        <v>80</v>
      </c>
      <c r="D19678">
        <v>18.971263</v>
      </c>
      <c r="E19678">
        <v>72.992734999999996</v>
      </c>
      <c r="F19678" s="18">
        <v>45461</v>
      </c>
      <c r="G19678" s="19">
        <v>0.29166666666666702</v>
      </c>
      <c r="H19678">
        <v>7</v>
      </c>
      <c r="I19678" s="13" t="s">
        <v>215</v>
      </c>
      <c r="J19678">
        <v>0</v>
      </c>
      <c r="K19678" s="13" t="s">
        <v>191</v>
      </c>
      <c r="L19678">
        <v>1</v>
      </c>
      <c r="M19678">
        <v>1</v>
      </c>
      <c r="N19678" s="13" t="s">
        <v>212</v>
      </c>
      <c r="O19678" s="13" t="s">
        <v>195</v>
      </c>
      <c r="P19678">
        <v>39</v>
      </c>
      <c r="Q19678" s="13" t="s">
        <v>97</v>
      </c>
      <c r="R19678" s="13" t="s">
        <v>213</v>
      </c>
      <c r="S19678" s="13" t="s">
        <v>196</v>
      </c>
      <c r="T19678">
        <v>4</v>
      </c>
      <c r="U19678">
        <v>2</v>
      </c>
      <c r="V19678">
        <v>0</v>
      </c>
      <c r="W19678" s="13" t="s">
        <v>101</v>
      </c>
      <c r="X19678">
        <v>0.45</v>
      </c>
    </row>
    <row r="19679" spans="1:24" x14ac:dyDescent="0.3">
      <c r="A19679">
        <v>19677</v>
      </c>
      <c r="B19679" t="s">
        <v>203</v>
      </c>
      <c r="C19679" t="s">
        <v>203</v>
      </c>
      <c r="D19679">
        <v>28.482030999999999</v>
      </c>
      <c r="E19679">
        <v>77.207752999999997</v>
      </c>
      <c r="F19679" s="18">
        <v>45136</v>
      </c>
      <c r="G19679" s="19">
        <v>0.16666666666666699</v>
      </c>
      <c r="H19679">
        <v>4</v>
      </c>
      <c r="I19679" s="13" t="s">
        <v>219</v>
      </c>
      <c r="J19679">
        <v>1</v>
      </c>
      <c r="K19679" s="13" t="s">
        <v>191</v>
      </c>
      <c r="L19679">
        <v>2</v>
      </c>
      <c r="M19679">
        <v>1</v>
      </c>
      <c r="N19679" s="13" t="s">
        <v>212</v>
      </c>
      <c r="O19679" s="13" t="s">
        <v>95</v>
      </c>
      <c r="P19679">
        <v>34</v>
      </c>
      <c r="Q19679" s="13" t="s">
        <v>95</v>
      </c>
      <c r="R19679" s="13" t="s">
        <v>213</v>
      </c>
      <c r="S19679" s="13" t="s">
        <v>196</v>
      </c>
      <c r="T19679">
        <v>2</v>
      </c>
      <c r="U19679">
        <v>1</v>
      </c>
      <c r="V19679">
        <v>0</v>
      </c>
      <c r="W19679" s="13" t="s">
        <v>101</v>
      </c>
      <c r="X19679">
        <v>0.45</v>
      </c>
    </row>
    <row r="19680" spans="1:24" x14ac:dyDescent="0.3">
      <c r="A19680">
        <v>19678</v>
      </c>
      <c r="B19680" t="s">
        <v>209</v>
      </c>
      <c r="C19680" t="s">
        <v>210</v>
      </c>
      <c r="D19680">
        <v>17.288430999999999</v>
      </c>
      <c r="E19680">
        <v>78.516855000000007</v>
      </c>
      <c r="F19680" s="18">
        <v>44782</v>
      </c>
      <c r="G19680" s="19">
        <v>0.5</v>
      </c>
      <c r="H19680">
        <v>12</v>
      </c>
      <c r="I19680" s="13" t="s">
        <v>215</v>
      </c>
      <c r="J19680">
        <v>0</v>
      </c>
      <c r="K19680" s="13" t="s">
        <v>92</v>
      </c>
      <c r="L19680">
        <v>6</v>
      </c>
      <c r="M19680">
        <v>0</v>
      </c>
      <c r="N19680" s="13" t="s">
        <v>212</v>
      </c>
      <c r="O19680" s="13" t="s">
        <v>195</v>
      </c>
      <c r="P19680">
        <v>39</v>
      </c>
      <c r="Q19680" s="13" t="s">
        <v>195</v>
      </c>
      <c r="R19680" s="13" t="s">
        <v>98</v>
      </c>
      <c r="S19680" s="13" t="s">
        <v>196</v>
      </c>
      <c r="T19680">
        <v>4</v>
      </c>
      <c r="U19680">
        <v>3</v>
      </c>
      <c r="V19680">
        <v>0</v>
      </c>
      <c r="W19680" s="13" t="s">
        <v>101</v>
      </c>
      <c r="X19680">
        <v>0.25</v>
      </c>
    </row>
    <row r="19681" spans="1:24" x14ac:dyDescent="0.3">
      <c r="A19681">
        <v>19679</v>
      </c>
      <c r="B19681" t="s">
        <v>79</v>
      </c>
      <c r="C19681" t="s">
        <v>80</v>
      </c>
      <c r="D19681">
        <v>18.694468000000001</v>
      </c>
      <c r="E19681">
        <v>73.787909999999997</v>
      </c>
      <c r="F19681" s="18">
        <v>45400</v>
      </c>
      <c r="G19681" s="19">
        <v>0.54166666666666696</v>
      </c>
      <c r="H19681">
        <v>13</v>
      </c>
      <c r="I19681" s="13" t="s">
        <v>202</v>
      </c>
      <c r="J19681">
        <v>0</v>
      </c>
      <c r="K19681" s="13" t="s">
        <v>214</v>
      </c>
      <c r="L19681">
        <v>6</v>
      </c>
      <c r="M19681">
        <v>1</v>
      </c>
      <c r="N19681" s="13" t="s">
        <v>192</v>
      </c>
      <c r="O19681" s="13" t="s">
        <v>97</v>
      </c>
      <c r="P19681">
        <v>29</v>
      </c>
      <c r="Q19681" s="13" t="s">
        <v>95</v>
      </c>
      <c r="R19681" s="13" t="s">
        <v>199</v>
      </c>
      <c r="S19681" s="13" t="s">
        <v>193</v>
      </c>
      <c r="T19681">
        <v>4</v>
      </c>
      <c r="U19681">
        <v>3</v>
      </c>
      <c r="V19681">
        <v>0</v>
      </c>
      <c r="W19681" s="13" t="s">
        <v>101</v>
      </c>
      <c r="X19681">
        <v>0.1</v>
      </c>
    </row>
    <row r="19682" spans="1:24" x14ac:dyDescent="0.3">
      <c r="A19682">
        <v>19680</v>
      </c>
      <c r="B19682" t="s">
        <v>197</v>
      </c>
      <c r="C19682" t="s">
        <v>198</v>
      </c>
      <c r="D19682">
        <v>30.785996000000001</v>
      </c>
      <c r="E19682">
        <v>76.811468000000005</v>
      </c>
      <c r="F19682" s="18">
        <v>45276</v>
      </c>
      <c r="G19682" s="19">
        <v>0.54166666666666696</v>
      </c>
      <c r="H19682">
        <v>13</v>
      </c>
      <c r="I19682" s="13" t="s">
        <v>219</v>
      </c>
      <c r="J19682">
        <v>1</v>
      </c>
      <c r="K19682" s="13" t="s">
        <v>214</v>
      </c>
      <c r="L19682">
        <v>6</v>
      </c>
      <c r="M19682">
        <v>0</v>
      </c>
      <c r="N19682" s="13" t="s">
        <v>212</v>
      </c>
      <c r="O19682" s="13" t="s">
        <v>95</v>
      </c>
      <c r="P19682">
        <v>39</v>
      </c>
      <c r="Q19682" s="13" t="s">
        <v>97</v>
      </c>
      <c r="R19682" s="13" t="s">
        <v>205</v>
      </c>
      <c r="S19682" s="13" t="s">
        <v>196</v>
      </c>
      <c r="T19682">
        <v>1</v>
      </c>
      <c r="U19682">
        <v>1</v>
      </c>
      <c r="V19682">
        <v>0</v>
      </c>
      <c r="W19682" s="13" t="s">
        <v>101</v>
      </c>
      <c r="X19682">
        <v>0.65</v>
      </c>
    </row>
    <row r="19683" spans="1:24" x14ac:dyDescent="0.3">
      <c r="A19683">
        <v>19681</v>
      </c>
      <c r="B19683" t="s">
        <v>203</v>
      </c>
      <c r="C19683" t="s">
        <v>203</v>
      </c>
      <c r="D19683">
        <v>28.651855000000001</v>
      </c>
      <c r="E19683">
        <v>77.001863999999998</v>
      </c>
      <c r="F19683" s="18">
        <v>45594</v>
      </c>
      <c r="G19683" s="19">
        <v>0.5</v>
      </c>
      <c r="H19683">
        <v>12</v>
      </c>
      <c r="I19683" s="13" t="s">
        <v>215</v>
      </c>
      <c r="J19683">
        <v>0</v>
      </c>
      <c r="K19683" s="13" t="s">
        <v>92</v>
      </c>
      <c r="L19683">
        <v>5</v>
      </c>
      <c r="M19683">
        <v>0</v>
      </c>
      <c r="N19683" s="13" t="s">
        <v>94</v>
      </c>
      <c r="O19683" s="13" t="s">
        <v>95</v>
      </c>
      <c r="P19683">
        <v>31</v>
      </c>
      <c r="Q19683" s="13" t="s">
        <v>97</v>
      </c>
      <c r="R19683" s="13" t="s">
        <v>213</v>
      </c>
      <c r="S19683" s="13" t="s">
        <v>196</v>
      </c>
      <c r="T19683">
        <v>4</v>
      </c>
      <c r="U19683">
        <v>0</v>
      </c>
      <c r="V19683">
        <v>0</v>
      </c>
      <c r="W19683" s="13" t="s">
        <v>101</v>
      </c>
      <c r="X19683">
        <v>0.65</v>
      </c>
    </row>
    <row r="19684" spans="1:24" x14ac:dyDescent="0.3">
      <c r="A19684">
        <v>19682</v>
      </c>
      <c r="B19684" t="s">
        <v>209</v>
      </c>
      <c r="C19684" t="s">
        <v>210</v>
      </c>
      <c r="D19684">
        <v>17.546475999999998</v>
      </c>
      <c r="E19684">
        <v>78.470855</v>
      </c>
      <c r="F19684" s="18">
        <v>45125</v>
      </c>
      <c r="G19684" s="19">
        <v>0.33333333333333298</v>
      </c>
      <c r="H19684">
        <v>8</v>
      </c>
      <c r="I19684" s="13" t="s">
        <v>215</v>
      </c>
      <c r="J19684">
        <v>0</v>
      </c>
      <c r="K19684" s="13" t="s">
        <v>214</v>
      </c>
      <c r="L19684">
        <v>6</v>
      </c>
      <c r="M19684">
        <v>0</v>
      </c>
      <c r="N19684" s="13" t="s">
        <v>94</v>
      </c>
      <c r="O19684" s="13" t="s">
        <v>95</v>
      </c>
      <c r="P19684">
        <v>26</v>
      </c>
      <c r="Q19684" s="13" t="s">
        <v>95</v>
      </c>
      <c r="R19684" s="13" t="s">
        <v>208</v>
      </c>
      <c r="S19684" s="13" t="s">
        <v>99</v>
      </c>
      <c r="T19684">
        <v>1</v>
      </c>
      <c r="U19684">
        <v>1</v>
      </c>
      <c r="V19684">
        <v>1</v>
      </c>
      <c r="W19684" s="13" t="s">
        <v>101</v>
      </c>
      <c r="X19684">
        <v>0.8</v>
      </c>
    </row>
    <row r="19685" spans="1:24" x14ac:dyDescent="0.3">
      <c r="A19685">
        <v>19683</v>
      </c>
      <c r="B19685" t="s">
        <v>203</v>
      </c>
      <c r="C19685" t="s">
        <v>203</v>
      </c>
      <c r="D19685">
        <v>28.764863999999999</v>
      </c>
      <c r="E19685">
        <v>77.030197000000001</v>
      </c>
      <c r="F19685" s="18">
        <v>44965</v>
      </c>
      <c r="G19685" s="19">
        <v>0.125</v>
      </c>
      <c r="H19685">
        <v>3</v>
      </c>
      <c r="I19685" s="13" t="s">
        <v>194</v>
      </c>
      <c r="J19685">
        <v>0</v>
      </c>
      <c r="K19685" s="13" t="s">
        <v>92</v>
      </c>
      <c r="L19685">
        <v>4</v>
      </c>
      <c r="M19685">
        <v>1</v>
      </c>
      <c r="N19685" s="13" t="s">
        <v>192</v>
      </c>
      <c r="O19685" s="13" t="s">
        <v>97</v>
      </c>
      <c r="P19685">
        <v>40</v>
      </c>
      <c r="Q19685" s="13" t="s">
        <v>95</v>
      </c>
      <c r="R19685" s="13" t="s">
        <v>208</v>
      </c>
      <c r="S19685" s="13" t="s">
        <v>99</v>
      </c>
      <c r="T19685">
        <v>2</v>
      </c>
      <c r="U19685">
        <v>2</v>
      </c>
      <c r="V19685">
        <v>0</v>
      </c>
      <c r="W19685" s="13" t="s">
        <v>101</v>
      </c>
      <c r="X19685">
        <v>0.3</v>
      </c>
    </row>
    <row r="19686" spans="1:24" x14ac:dyDescent="0.3">
      <c r="A19686">
        <v>19684</v>
      </c>
      <c r="B19686" t="s">
        <v>190</v>
      </c>
      <c r="C19686" t="s">
        <v>80</v>
      </c>
      <c r="D19686">
        <v>18.836459000000001</v>
      </c>
      <c r="E19686">
        <v>72.899218000000005</v>
      </c>
      <c r="F19686" s="18">
        <v>44627</v>
      </c>
      <c r="G19686" s="19">
        <v>0.95833333333333304</v>
      </c>
      <c r="H19686">
        <v>23</v>
      </c>
      <c r="I19686" s="13" t="s">
        <v>204</v>
      </c>
      <c r="J19686">
        <v>0</v>
      </c>
      <c r="K19686" s="13" t="s">
        <v>92</v>
      </c>
      <c r="L19686">
        <v>3</v>
      </c>
      <c r="M19686">
        <v>1</v>
      </c>
      <c r="N19686" s="13" t="s">
        <v>212</v>
      </c>
      <c r="O19686" s="13" t="s">
        <v>195</v>
      </c>
      <c r="P19686">
        <v>32</v>
      </c>
      <c r="Q19686" s="13" t="s">
        <v>95</v>
      </c>
      <c r="R19686" s="13" t="s">
        <v>205</v>
      </c>
      <c r="S19686" s="13" t="s">
        <v>196</v>
      </c>
      <c r="T19686">
        <v>2</v>
      </c>
      <c r="U19686">
        <v>0</v>
      </c>
      <c r="V19686">
        <v>0</v>
      </c>
      <c r="W19686" s="13" t="s">
        <v>101</v>
      </c>
      <c r="X19686">
        <v>0.25</v>
      </c>
    </row>
    <row r="19687" spans="1:24" x14ac:dyDescent="0.3">
      <c r="A19687">
        <v>19685</v>
      </c>
      <c r="B19687" t="s">
        <v>206</v>
      </c>
      <c r="C19687" t="s">
        <v>207</v>
      </c>
      <c r="D19687">
        <v>12.925333</v>
      </c>
      <c r="E19687">
        <v>77.648009000000002</v>
      </c>
      <c r="F19687" s="18">
        <v>44619</v>
      </c>
      <c r="G19687" s="19">
        <v>0.45833333333333298</v>
      </c>
      <c r="H19687">
        <v>11</v>
      </c>
      <c r="I19687" s="13" t="s">
        <v>89</v>
      </c>
      <c r="J19687">
        <v>1</v>
      </c>
      <c r="K19687" s="13" t="s">
        <v>191</v>
      </c>
      <c r="L19687">
        <v>2</v>
      </c>
      <c r="M19687">
        <v>1</v>
      </c>
      <c r="N19687" s="13" t="s">
        <v>192</v>
      </c>
      <c r="O19687" s="13" t="s">
        <v>97</v>
      </c>
      <c r="P19687">
        <v>21</v>
      </c>
      <c r="Q19687" s="13" t="s">
        <v>95</v>
      </c>
      <c r="R19687" s="13" t="s">
        <v>205</v>
      </c>
      <c r="S19687" s="13" t="s">
        <v>196</v>
      </c>
      <c r="T19687">
        <v>3</v>
      </c>
      <c r="U19687">
        <v>3</v>
      </c>
      <c r="V19687">
        <v>0</v>
      </c>
      <c r="W19687" s="13" t="s">
        <v>101</v>
      </c>
      <c r="X19687">
        <v>0.1</v>
      </c>
    </row>
    <row r="19688" spans="1:24" x14ac:dyDescent="0.3">
      <c r="A19688">
        <v>19686</v>
      </c>
      <c r="B19688" t="s">
        <v>200</v>
      </c>
      <c r="C19688" t="s">
        <v>201</v>
      </c>
      <c r="D19688">
        <v>13.058339</v>
      </c>
      <c r="E19688">
        <v>80.109160000000003</v>
      </c>
      <c r="F19688" s="18">
        <v>44904</v>
      </c>
      <c r="G19688" s="19">
        <v>0.95833333333333304</v>
      </c>
      <c r="H19688">
        <v>23</v>
      </c>
      <c r="I19688" s="13" t="s">
        <v>211</v>
      </c>
      <c r="J19688">
        <v>0</v>
      </c>
      <c r="K19688" s="13" t="s">
        <v>92</v>
      </c>
      <c r="L19688">
        <v>5</v>
      </c>
      <c r="M19688">
        <v>0</v>
      </c>
      <c r="N19688" s="13" t="s">
        <v>212</v>
      </c>
      <c r="O19688" s="13" t="s">
        <v>195</v>
      </c>
      <c r="P19688">
        <v>22</v>
      </c>
      <c r="Q19688" s="13" t="s">
        <v>95</v>
      </c>
      <c r="R19688" s="13" t="s">
        <v>199</v>
      </c>
      <c r="S19688" s="13" t="s">
        <v>193</v>
      </c>
      <c r="T19688">
        <v>4</v>
      </c>
      <c r="U19688">
        <v>4</v>
      </c>
      <c r="V19688">
        <v>0</v>
      </c>
      <c r="W19688" s="13" t="s">
        <v>101</v>
      </c>
      <c r="X19688">
        <v>0.25</v>
      </c>
    </row>
    <row r="19689" spans="1:24" x14ac:dyDescent="0.3">
      <c r="A19689">
        <v>19687</v>
      </c>
      <c r="B19689" t="s">
        <v>190</v>
      </c>
      <c r="C19689" t="s">
        <v>80</v>
      </c>
      <c r="D19689">
        <v>19.098571</v>
      </c>
      <c r="E19689">
        <v>72.922190999999998</v>
      </c>
      <c r="F19689" s="18">
        <v>45228</v>
      </c>
      <c r="G19689" s="19">
        <v>0.45833333333333298</v>
      </c>
      <c r="H19689">
        <v>11</v>
      </c>
      <c r="I19689" s="13" t="s">
        <v>89</v>
      </c>
      <c r="J19689">
        <v>1</v>
      </c>
      <c r="K19689" s="13" t="s">
        <v>191</v>
      </c>
      <c r="L19689">
        <v>6</v>
      </c>
      <c r="M19689">
        <v>0</v>
      </c>
      <c r="N19689" s="13" t="s">
        <v>94</v>
      </c>
      <c r="O19689" s="13" t="s">
        <v>95</v>
      </c>
      <c r="P19689">
        <v>15</v>
      </c>
      <c r="Q19689" s="13" t="s">
        <v>195</v>
      </c>
      <c r="R19689" s="13" t="s">
        <v>205</v>
      </c>
      <c r="S19689" s="13" t="s">
        <v>196</v>
      </c>
      <c r="T19689">
        <v>4</v>
      </c>
      <c r="U19689">
        <v>0</v>
      </c>
      <c r="V19689">
        <v>0</v>
      </c>
      <c r="W19689" s="13" t="s">
        <v>101</v>
      </c>
      <c r="X19689">
        <v>0.45</v>
      </c>
    </row>
    <row r="19690" spans="1:24" x14ac:dyDescent="0.3">
      <c r="A19690">
        <v>19688</v>
      </c>
      <c r="B19690" t="s">
        <v>203</v>
      </c>
      <c r="C19690" t="s">
        <v>203</v>
      </c>
      <c r="D19690">
        <v>28.667804</v>
      </c>
      <c r="E19690">
        <v>76.930986000000004</v>
      </c>
      <c r="F19690" s="18">
        <v>44933</v>
      </c>
      <c r="G19690" s="19">
        <v>0.54166666666666696</v>
      </c>
      <c r="H19690">
        <v>13</v>
      </c>
      <c r="I19690" s="13" t="s">
        <v>219</v>
      </c>
      <c r="J19690">
        <v>1</v>
      </c>
      <c r="K19690" s="13" t="s">
        <v>92</v>
      </c>
      <c r="L19690">
        <v>3</v>
      </c>
      <c r="M19690">
        <v>1</v>
      </c>
      <c r="N19690" s="13" t="s">
        <v>212</v>
      </c>
      <c r="O19690" s="13" t="s">
        <v>195</v>
      </c>
      <c r="P19690">
        <v>17</v>
      </c>
      <c r="Q19690" s="13" t="s">
        <v>95</v>
      </c>
      <c r="R19690" s="13" t="s">
        <v>205</v>
      </c>
      <c r="S19690" s="13" t="s">
        <v>196</v>
      </c>
      <c r="T19690">
        <v>1</v>
      </c>
      <c r="U19690">
        <v>1</v>
      </c>
      <c r="V19690">
        <v>0</v>
      </c>
      <c r="W19690" s="13" t="s">
        <v>101</v>
      </c>
      <c r="X19690">
        <v>0.25</v>
      </c>
    </row>
    <row r="19691" spans="1:24" x14ac:dyDescent="0.3">
      <c r="A19691">
        <v>19689</v>
      </c>
      <c r="B19691" t="s">
        <v>79</v>
      </c>
      <c r="C19691" t="s">
        <v>80</v>
      </c>
      <c r="D19691">
        <v>18.660045</v>
      </c>
      <c r="E19691">
        <v>73.828500000000005</v>
      </c>
      <c r="F19691" s="18">
        <v>45166</v>
      </c>
      <c r="G19691" s="19">
        <v>0.54166666666666696</v>
      </c>
      <c r="H19691">
        <v>13</v>
      </c>
      <c r="I19691" s="13" t="s">
        <v>204</v>
      </c>
      <c r="J19691">
        <v>0</v>
      </c>
      <c r="K19691" s="13" t="s">
        <v>191</v>
      </c>
      <c r="L19691">
        <v>2</v>
      </c>
      <c r="M19691">
        <v>0</v>
      </c>
      <c r="N19691" s="13" t="s">
        <v>212</v>
      </c>
      <c r="O19691" s="13" t="s">
        <v>95</v>
      </c>
      <c r="P19691">
        <v>20</v>
      </c>
      <c r="Q19691" s="13" t="s">
        <v>95</v>
      </c>
      <c r="R19691" s="13" t="s">
        <v>213</v>
      </c>
      <c r="S19691" s="13" t="s">
        <v>193</v>
      </c>
      <c r="T19691">
        <v>2</v>
      </c>
      <c r="U19691">
        <v>0</v>
      </c>
      <c r="V19691">
        <v>0</v>
      </c>
      <c r="W19691" s="13" t="s">
        <v>101</v>
      </c>
      <c r="X19691">
        <v>0.45</v>
      </c>
    </row>
    <row r="19692" spans="1:24" x14ac:dyDescent="0.3">
      <c r="A19692">
        <v>19690</v>
      </c>
      <c r="B19692" t="s">
        <v>197</v>
      </c>
      <c r="C19692" t="s">
        <v>198</v>
      </c>
      <c r="D19692">
        <v>30.678359</v>
      </c>
      <c r="E19692">
        <v>76.776888999999997</v>
      </c>
      <c r="F19692" s="18">
        <v>45709</v>
      </c>
      <c r="G19692" s="19">
        <v>0.875</v>
      </c>
      <c r="H19692">
        <v>21</v>
      </c>
      <c r="I19692" s="13" t="s">
        <v>211</v>
      </c>
      <c r="J19692">
        <v>0</v>
      </c>
      <c r="K19692" s="13" t="s">
        <v>214</v>
      </c>
      <c r="L19692">
        <v>1</v>
      </c>
      <c r="M19692">
        <v>0</v>
      </c>
      <c r="N19692" s="13" t="s">
        <v>192</v>
      </c>
      <c r="O19692" s="13" t="s">
        <v>97</v>
      </c>
      <c r="P19692">
        <v>39</v>
      </c>
      <c r="Q19692" s="13" t="s">
        <v>97</v>
      </c>
      <c r="R19692" s="13" t="s">
        <v>213</v>
      </c>
      <c r="S19692" s="13" t="s">
        <v>193</v>
      </c>
      <c r="T19692">
        <v>2</v>
      </c>
      <c r="U19692">
        <v>1</v>
      </c>
      <c r="V19692">
        <v>0</v>
      </c>
      <c r="W19692" s="13" t="s">
        <v>101</v>
      </c>
      <c r="X19692">
        <v>0.3</v>
      </c>
    </row>
    <row r="19693" spans="1:24" x14ac:dyDescent="0.3">
      <c r="A19693">
        <v>19691</v>
      </c>
      <c r="B19693" t="s">
        <v>209</v>
      </c>
      <c r="C19693" t="s">
        <v>210</v>
      </c>
      <c r="D19693">
        <v>17.362753000000001</v>
      </c>
      <c r="E19693">
        <v>78.536467000000002</v>
      </c>
      <c r="F19693" s="18">
        <v>44948</v>
      </c>
      <c r="G19693" s="19">
        <v>0.91666666666666696</v>
      </c>
      <c r="H19693">
        <v>22</v>
      </c>
      <c r="I19693" s="13" t="s">
        <v>89</v>
      </c>
      <c r="J19693">
        <v>1</v>
      </c>
      <c r="K19693" s="13" t="s">
        <v>191</v>
      </c>
      <c r="L19693">
        <v>5</v>
      </c>
      <c r="M19693">
        <v>0</v>
      </c>
      <c r="N19693" s="13" t="s">
        <v>212</v>
      </c>
      <c r="O19693" s="13" t="s">
        <v>95</v>
      </c>
      <c r="P19693">
        <v>34</v>
      </c>
      <c r="Q19693" s="13" t="s">
        <v>97</v>
      </c>
      <c r="R19693" s="13" t="s">
        <v>205</v>
      </c>
      <c r="S19693" s="13" t="s">
        <v>196</v>
      </c>
      <c r="T19693">
        <v>2</v>
      </c>
      <c r="U19693">
        <v>1</v>
      </c>
      <c r="V19693">
        <v>0</v>
      </c>
      <c r="W19693" s="13" t="s">
        <v>101</v>
      </c>
      <c r="X19693">
        <v>0.65</v>
      </c>
    </row>
    <row r="19694" spans="1:24" x14ac:dyDescent="0.3">
      <c r="A19694">
        <v>19692</v>
      </c>
      <c r="B19694" t="s">
        <v>217</v>
      </c>
      <c r="C19694" t="s">
        <v>218</v>
      </c>
      <c r="D19694">
        <v>22.448640000000001</v>
      </c>
      <c r="E19694">
        <v>88.401420000000002</v>
      </c>
      <c r="F19694" s="18">
        <v>45502</v>
      </c>
      <c r="G19694" s="19">
        <v>0.25</v>
      </c>
      <c r="H19694">
        <v>6</v>
      </c>
      <c r="I19694" s="13" t="s">
        <v>204</v>
      </c>
      <c r="J19694">
        <v>0</v>
      </c>
      <c r="K19694" s="13" t="s">
        <v>191</v>
      </c>
      <c r="L19694">
        <v>6</v>
      </c>
      <c r="M19694">
        <v>0</v>
      </c>
      <c r="N19694" s="13" t="s">
        <v>192</v>
      </c>
      <c r="O19694" s="13" t="s">
        <v>97</v>
      </c>
      <c r="P19694">
        <v>33</v>
      </c>
      <c r="Q19694" s="13" t="s">
        <v>95</v>
      </c>
      <c r="R19694" s="13" t="s">
        <v>98</v>
      </c>
      <c r="S19694" s="13" t="s">
        <v>196</v>
      </c>
      <c r="T19694">
        <v>5</v>
      </c>
      <c r="U19694">
        <v>2</v>
      </c>
      <c r="V19694">
        <v>0</v>
      </c>
      <c r="W19694" s="13" t="s">
        <v>101</v>
      </c>
      <c r="X19694">
        <v>0.1</v>
      </c>
    </row>
    <row r="19695" spans="1:24" x14ac:dyDescent="0.3">
      <c r="A19695">
        <v>19693</v>
      </c>
      <c r="B19695" t="s">
        <v>197</v>
      </c>
      <c r="C19695" t="s">
        <v>198</v>
      </c>
      <c r="D19695">
        <v>30.663077000000001</v>
      </c>
      <c r="E19695">
        <v>76.738442000000006</v>
      </c>
      <c r="F19695" s="18">
        <v>44765</v>
      </c>
      <c r="G19695" s="19">
        <v>8.3333333333333301E-2</v>
      </c>
      <c r="H19695">
        <v>2</v>
      </c>
      <c r="I19695" s="13" t="s">
        <v>219</v>
      </c>
      <c r="J19695">
        <v>1</v>
      </c>
      <c r="K19695" s="13" t="s">
        <v>92</v>
      </c>
      <c r="L19695">
        <v>5</v>
      </c>
      <c r="M19695">
        <v>1</v>
      </c>
      <c r="N19695" s="13" t="s">
        <v>94</v>
      </c>
      <c r="O19695" s="13" t="s">
        <v>95</v>
      </c>
      <c r="P19695">
        <v>32</v>
      </c>
      <c r="Q19695" s="13" t="s">
        <v>95</v>
      </c>
      <c r="R19695" s="13" t="s">
        <v>208</v>
      </c>
      <c r="S19695" s="13" t="s">
        <v>99</v>
      </c>
      <c r="T19695">
        <v>3</v>
      </c>
      <c r="U19695">
        <v>3</v>
      </c>
      <c r="V19695">
        <v>0</v>
      </c>
      <c r="W19695" s="13" t="s">
        <v>101</v>
      </c>
      <c r="X19695">
        <v>0.65</v>
      </c>
    </row>
    <row r="19696" spans="1:24" x14ac:dyDescent="0.3">
      <c r="A19696">
        <v>19694</v>
      </c>
      <c r="B19696" t="s">
        <v>206</v>
      </c>
      <c r="C19696" t="s">
        <v>207</v>
      </c>
      <c r="D19696">
        <v>12.810867999999999</v>
      </c>
      <c r="E19696">
        <v>77.741007999999994</v>
      </c>
      <c r="F19696" s="18">
        <v>44878</v>
      </c>
      <c r="G19696" s="19">
        <v>0.375</v>
      </c>
      <c r="H19696">
        <v>9</v>
      </c>
      <c r="I19696" s="13" t="s">
        <v>89</v>
      </c>
      <c r="J19696">
        <v>1</v>
      </c>
      <c r="K19696" s="13" t="s">
        <v>214</v>
      </c>
      <c r="L19696">
        <v>3</v>
      </c>
      <c r="M19696">
        <v>1</v>
      </c>
      <c r="N19696" s="13" t="s">
        <v>212</v>
      </c>
      <c r="O19696" s="13" t="s">
        <v>95</v>
      </c>
      <c r="P19696">
        <v>17</v>
      </c>
      <c r="Q19696" s="13" t="s">
        <v>195</v>
      </c>
      <c r="R19696" s="13" t="s">
        <v>213</v>
      </c>
      <c r="S19696" s="13" t="s">
        <v>193</v>
      </c>
      <c r="T19696">
        <v>4</v>
      </c>
      <c r="U19696">
        <v>4</v>
      </c>
      <c r="V19696">
        <v>1</v>
      </c>
      <c r="W19696" s="13" t="s">
        <v>101</v>
      </c>
      <c r="X19696">
        <v>0.6</v>
      </c>
    </row>
    <row r="19697" spans="1:24" x14ac:dyDescent="0.3">
      <c r="A19697">
        <v>19695</v>
      </c>
      <c r="B19697" t="s">
        <v>197</v>
      </c>
      <c r="C19697" t="s">
        <v>198</v>
      </c>
      <c r="D19697">
        <v>30.747702</v>
      </c>
      <c r="E19697">
        <v>76.765371000000002</v>
      </c>
      <c r="F19697" s="18">
        <v>44875</v>
      </c>
      <c r="G19697" s="19">
        <v>0.75</v>
      </c>
      <c r="H19697">
        <v>18</v>
      </c>
      <c r="I19697" s="13" t="s">
        <v>202</v>
      </c>
      <c r="J19697">
        <v>0</v>
      </c>
      <c r="K19697" s="13" t="s">
        <v>214</v>
      </c>
      <c r="L19697">
        <v>6</v>
      </c>
      <c r="M19697">
        <v>0</v>
      </c>
      <c r="N19697" s="13" t="s">
        <v>94</v>
      </c>
      <c r="O19697" s="13" t="s">
        <v>95</v>
      </c>
      <c r="P19697">
        <v>26</v>
      </c>
      <c r="Q19697" s="13" t="s">
        <v>195</v>
      </c>
      <c r="R19697" s="13" t="s">
        <v>205</v>
      </c>
      <c r="S19697" s="13" t="s">
        <v>193</v>
      </c>
      <c r="T19697">
        <v>4</v>
      </c>
      <c r="U19697">
        <v>4</v>
      </c>
      <c r="V19697">
        <v>1</v>
      </c>
      <c r="W19697" s="13" t="s">
        <v>101</v>
      </c>
      <c r="X19697">
        <v>0.6</v>
      </c>
    </row>
    <row r="19698" spans="1:24" x14ac:dyDescent="0.3">
      <c r="A19698">
        <v>19696</v>
      </c>
      <c r="B19698" t="s">
        <v>190</v>
      </c>
      <c r="C19698" t="s">
        <v>80</v>
      </c>
      <c r="D19698">
        <v>19.140865000000002</v>
      </c>
      <c r="E19698">
        <v>72.796042</v>
      </c>
      <c r="F19698" s="18">
        <v>45722</v>
      </c>
      <c r="G19698" s="19">
        <v>0.75</v>
      </c>
      <c r="H19698">
        <v>18</v>
      </c>
      <c r="I19698" s="13" t="s">
        <v>202</v>
      </c>
      <c r="J19698">
        <v>0</v>
      </c>
      <c r="K19698" s="13" t="s">
        <v>92</v>
      </c>
      <c r="L19698">
        <v>1</v>
      </c>
      <c r="M19698">
        <v>1</v>
      </c>
      <c r="N19698" s="13" t="s">
        <v>212</v>
      </c>
      <c r="O19698" s="13" t="s">
        <v>95</v>
      </c>
      <c r="P19698">
        <v>22</v>
      </c>
      <c r="Q19698" s="13" t="s">
        <v>195</v>
      </c>
      <c r="R19698" s="13" t="s">
        <v>199</v>
      </c>
      <c r="S19698" s="13" t="s">
        <v>193</v>
      </c>
      <c r="T19698">
        <v>4</v>
      </c>
      <c r="U19698">
        <v>1</v>
      </c>
      <c r="V19698">
        <v>1</v>
      </c>
      <c r="W19698" s="13" t="s">
        <v>101</v>
      </c>
      <c r="X19698">
        <v>0.6</v>
      </c>
    </row>
    <row r="19699" spans="1:24" x14ac:dyDescent="0.3">
      <c r="A19699">
        <v>19697</v>
      </c>
      <c r="B19699" t="s">
        <v>217</v>
      </c>
      <c r="C19699" t="s">
        <v>218</v>
      </c>
      <c r="D19699">
        <v>22.620153999999999</v>
      </c>
      <c r="E19699">
        <v>88.336804000000001</v>
      </c>
      <c r="F19699" s="18">
        <v>44811</v>
      </c>
      <c r="G19699" s="19">
        <v>0.33333333333333298</v>
      </c>
      <c r="H19699">
        <v>8</v>
      </c>
      <c r="I19699" s="13" t="s">
        <v>194</v>
      </c>
      <c r="J19699">
        <v>0</v>
      </c>
      <c r="K19699" s="13" t="s">
        <v>92</v>
      </c>
      <c r="L19699">
        <v>5</v>
      </c>
      <c r="M19699">
        <v>1</v>
      </c>
      <c r="N19699" s="13" t="s">
        <v>212</v>
      </c>
      <c r="O19699" s="13" t="s">
        <v>195</v>
      </c>
      <c r="P19699">
        <v>39</v>
      </c>
      <c r="Q19699" s="13" t="s">
        <v>195</v>
      </c>
      <c r="R19699" s="13" t="s">
        <v>205</v>
      </c>
      <c r="S19699" s="13" t="s">
        <v>196</v>
      </c>
      <c r="T19699">
        <v>1</v>
      </c>
      <c r="U19699">
        <v>0</v>
      </c>
      <c r="V19699">
        <v>1</v>
      </c>
      <c r="W19699" s="13" t="s">
        <v>101</v>
      </c>
      <c r="X19699">
        <v>0.4</v>
      </c>
    </row>
    <row r="19700" spans="1:24" x14ac:dyDescent="0.3">
      <c r="A19700">
        <v>19698</v>
      </c>
      <c r="B19700" t="s">
        <v>209</v>
      </c>
      <c r="C19700" t="s">
        <v>210</v>
      </c>
      <c r="D19700">
        <v>17.372008999999998</v>
      </c>
      <c r="E19700">
        <v>78.480103999999997</v>
      </c>
      <c r="F19700" s="18">
        <v>44746</v>
      </c>
      <c r="G19700" s="19">
        <v>0.41666666666666702</v>
      </c>
      <c r="H19700">
        <v>10</v>
      </c>
      <c r="I19700" s="13" t="s">
        <v>204</v>
      </c>
      <c r="J19700">
        <v>0</v>
      </c>
      <c r="K19700" s="13" t="s">
        <v>92</v>
      </c>
      <c r="L19700">
        <v>5</v>
      </c>
      <c r="M19700">
        <v>0</v>
      </c>
      <c r="N19700" s="13" t="s">
        <v>94</v>
      </c>
      <c r="O19700" s="13" t="s">
        <v>95</v>
      </c>
      <c r="P19700">
        <v>31</v>
      </c>
      <c r="Q19700" s="13" t="s">
        <v>195</v>
      </c>
      <c r="R19700" s="13" t="s">
        <v>205</v>
      </c>
      <c r="S19700" s="13" t="s">
        <v>99</v>
      </c>
      <c r="T19700">
        <v>4</v>
      </c>
      <c r="U19700">
        <v>4</v>
      </c>
      <c r="V19700">
        <v>1</v>
      </c>
      <c r="W19700" s="13" t="s">
        <v>101</v>
      </c>
      <c r="X19700">
        <v>0.8</v>
      </c>
    </row>
    <row r="19701" spans="1:24" x14ac:dyDescent="0.3">
      <c r="A19701">
        <v>19699</v>
      </c>
      <c r="B19701" t="s">
        <v>197</v>
      </c>
      <c r="C19701" t="s">
        <v>198</v>
      </c>
      <c r="D19701">
        <v>30.644285</v>
      </c>
      <c r="E19701">
        <v>76.767874000000006</v>
      </c>
      <c r="F19701" s="18">
        <v>45042</v>
      </c>
      <c r="G19701" s="19">
        <v>0.58333333333333304</v>
      </c>
      <c r="H19701">
        <v>14</v>
      </c>
      <c r="I19701" s="13" t="s">
        <v>194</v>
      </c>
      <c r="J19701">
        <v>0</v>
      </c>
      <c r="K19701" s="13" t="s">
        <v>92</v>
      </c>
      <c r="L19701">
        <v>6</v>
      </c>
      <c r="M19701">
        <v>1</v>
      </c>
      <c r="N19701" s="13" t="s">
        <v>212</v>
      </c>
      <c r="O19701" s="13" t="s">
        <v>95</v>
      </c>
      <c r="P19701">
        <v>27</v>
      </c>
      <c r="Q19701" s="13" t="s">
        <v>195</v>
      </c>
      <c r="R19701" s="13" t="s">
        <v>213</v>
      </c>
      <c r="S19701" s="13" t="s">
        <v>193</v>
      </c>
      <c r="T19701">
        <v>4</v>
      </c>
      <c r="U19701">
        <v>0</v>
      </c>
      <c r="V19701">
        <v>0</v>
      </c>
      <c r="W19701" s="13" t="s">
        <v>101</v>
      </c>
      <c r="X19701">
        <v>0.45</v>
      </c>
    </row>
    <row r="19702" spans="1:24" x14ac:dyDescent="0.3">
      <c r="A19702">
        <v>19700</v>
      </c>
      <c r="B19702" t="s">
        <v>197</v>
      </c>
      <c r="C19702" t="s">
        <v>198</v>
      </c>
      <c r="D19702">
        <v>30.683544000000001</v>
      </c>
      <c r="E19702">
        <v>76.871341999999999</v>
      </c>
      <c r="F19702" s="18">
        <v>44960</v>
      </c>
      <c r="G19702" s="19">
        <v>0.54166666666666696</v>
      </c>
      <c r="H19702">
        <v>13</v>
      </c>
      <c r="I19702" s="13" t="s">
        <v>211</v>
      </c>
      <c r="J19702">
        <v>0</v>
      </c>
      <c r="K19702" s="13" t="s">
        <v>214</v>
      </c>
      <c r="L19702">
        <v>3</v>
      </c>
      <c r="M19702">
        <v>0</v>
      </c>
      <c r="N19702" s="13" t="s">
        <v>192</v>
      </c>
      <c r="O19702" s="13" t="s">
        <v>97</v>
      </c>
      <c r="P19702">
        <v>17</v>
      </c>
      <c r="Q19702" s="13" t="s">
        <v>195</v>
      </c>
      <c r="R19702" s="13" t="s">
        <v>213</v>
      </c>
      <c r="S19702" s="13" t="s">
        <v>196</v>
      </c>
      <c r="T19702">
        <v>1</v>
      </c>
      <c r="U19702">
        <v>1</v>
      </c>
      <c r="V19702">
        <v>0</v>
      </c>
      <c r="W19702" s="13" t="s">
        <v>101</v>
      </c>
      <c r="X19702">
        <v>0.1</v>
      </c>
    </row>
    <row r="19703" spans="1:24" x14ac:dyDescent="0.3">
      <c r="A19703">
        <v>19701</v>
      </c>
      <c r="B19703" t="s">
        <v>217</v>
      </c>
      <c r="C19703" t="s">
        <v>218</v>
      </c>
      <c r="D19703">
        <v>22.559311999999998</v>
      </c>
      <c r="E19703">
        <v>88.386583000000002</v>
      </c>
      <c r="F19703" s="18">
        <v>44886</v>
      </c>
      <c r="G19703" s="19">
        <v>0.91666666666666696</v>
      </c>
      <c r="H19703">
        <v>22</v>
      </c>
      <c r="I19703" s="13" t="s">
        <v>204</v>
      </c>
      <c r="J19703">
        <v>0</v>
      </c>
      <c r="K19703" s="13" t="s">
        <v>214</v>
      </c>
      <c r="L19703">
        <v>3</v>
      </c>
      <c r="M19703">
        <v>1</v>
      </c>
      <c r="N19703" s="13" t="s">
        <v>192</v>
      </c>
      <c r="O19703" s="13" t="s">
        <v>97</v>
      </c>
      <c r="P19703">
        <v>29</v>
      </c>
      <c r="Q19703" s="13" t="s">
        <v>95</v>
      </c>
      <c r="R19703" s="13" t="s">
        <v>208</v>
      </c>
      <c r="S19703" s="13" t="s">
        <v>196</v>
      </c>
      <c r="T19703">
        <v>4</v>
      </c>
      <c r="U19703">
        <v>0</v>
      </c>
      <c r="V19703">
        <v>0</v>
      </c>
      <c r="W19703" s="13" t="s">
        <v>101</v>
      </c>
      <c r="X19703">
        <v>0.1</v>
      </c>
    </row>
    <row r="19704" spans="1:24" x14ac:dyDescent="0.3">
      <c r="A19704">
        <v>19702</v>
      </c>
      <c r="B19704" t="s">
        <v>197</v>
      </c>
      <c r="C19704" t="s">
        <v>198</v>
      </c>
      <c r="D19704">
        <v>30.744648999999999</v>
      </c>
      <c r="E19704">
        <v>76.882964000000001</v>
      </c>
      <c r="F19704" s="18">
        <v>45475</v>
      </c>
      <c r="G19704" s="19">
        <v>0.79166666666666696</v>
      </c>
      <c r="H19704">
        <v>19</v>
      </c>
      <c r="I19704" s="13" t="s">
        <v>215</v>
      </c>
      <c r="J19704">
        <v>0</v>
      </c>
      <c r="K19704" s="13" t="s">
        <v>191</v>
      </c>
      <c r="L19704">
        <v>1</v>
      </c>
      <c r="M19704">
        <v>1</v>
      </c>
      <c r="N19704" s="13" t="s">
        <v>94</v>
      </c>
      <c r="O19704" s="13" t="s">
        <v>95</v>
      </c>
      <c r="P19704">
        <v>38</v>
      </c>
      <c r="Q19704" s="13" t="s">
        <v>97</v>
      </c>
      <c r="R19704" s="13" t="s">
        <v>199</v>
      </c>
      <c r="S19704" s="13" t="s">
        <v>99</v>
      </c>
      <c r="T19704">
        <v>3</v>
      </c>
      <c r="U19704">
        <v>3</v>
      </c>
      <c r="V19704">
        <v>1</v>
      </c>
      <c r="W19704" s="13" t="s">
        <v>101</v>
      </c>
      <c r="X19704">
        <v>1</v>
      </c>
    </row>
    <row r="19705" spans="1:24" x14ac:dyDescent="0.3">
      <c r="A19705">
        <v>19703</v>
      </c>
      <c r="B19705" t="s">
        <v>209</v>
      </c>
      <c r="C19705" t="s">
        <v>210</v>
      </c>
      <c r="D19705">
        <v>17.303927999999999</v>
      </c>
      <c r="E19705">
        <v>78.556787</v>
      </c>
      <c r="F19705" s="18">
        <v>45443</v>
      </c>
      <c r="G19705" s="19">
        <v>0.54166666666666696</v>
      </c>
      <c r="H19705">
        <v>13</v>
      </c>
      <c r="I19705" s="13" t="s">
        <v>211</v>
      </c>
      <c r="J19705">
        <v>0</v>
      </c>
      <c r="K19705" s="13" t="s">
        <v>214</v>
      </c>
      <c r="L19705">
        <v>2</v>
      </c>
      <c r="M19705">
        <v>1</v>
      </c>
      <c r="N19705" s="13" t="s">
        <v>94</v>
      </c>
      <c r="O19705" s="13" t="s">
        <v>95</v>
      </c>
      <c r="P19705">
        <v>19</v>
      </c>
      <c r="Q19705" s="13" t="s">
        <v>195</v>
      </c>
      <c r="R19705" s="13" t="s">
        <v>208</v>
      </c>
      <c r="S19705" s="13" t="s">
        <v>99</v>
      </c>
      <c r="T19705">
        <v>4</v>
      </c>
      <c r="U19705">
        <v>4</v>
      </c>
      <c r="V19705">
        <v>0</v>
      </c>
      <c r="W19705" s="13" t="s">
        <v>101</v>
      </c>
      <c r="X19705">
        <v>0.65</v>
      </c>
    </row>
    <row r="19706" spans="1:24" x14ac:dyDescent="0.3">
      <c r="A19706">
        <v>19704</v>
      </c>
      <c r="B19706" t="s">
        <v>203</v>
      </c>
      <c r="C19706" t="s">
        <v>203</v>
      </c>
      <c r="D19706">
        <v>28.871055999999999</v>
      </c>
      <c r="E19706">
        <v>77.113904000000005</v>
      </c>
      <c r="F19706" s="18">
        <v>45152</v>
      </c>
      <c r="G19706" s="19">
        <v>0.16666666666666699</v>
      </c>
      <c r="H19706">
        <v>4</v>
      </c>
      <c r="I19706" s="13" t="s">
        <v>204</v>
      </c>
      <c r="J19706">
        <v>0</v>
      </c>
      <c r="K19706" s="13" t="s">
        <v>92</v>
      </c>
      <c r="L19706">
        <v>1</v>
      </c>
      <c r="M19706">
        <v>0</v>
      </c>
      <c r="N19706" s="13" t="s">
        <v>212</v>
      </c>
      <c r="O19706" s="13" t="s">
        <v>95</v>
      </c>
      <c r="P19706">
        <v>17</v>
      </c>
      <c r="Q19706" s="13" t="s">
        <v>95</v>
      </c>
      <c r="R19706" s="13" t="s">
        <v>213</v>
      </c>
      <c r="S19706" s="13" t="s">
        <v>193</v>
      </c>
      <c r="T19706">
        <v>2</v>
      </c>
      <c r="U19706">
        <v>1</v>
      </c>
      <c r="V19706">
        <v>0</v>
      </c>
      <c r="W19706" s="13" t="s">
        <v>101</v>
      </c>
      <c r="X19706">
        <v>0.45</v>
      </c>
    </row>
    <row r="19707" spans="1:24" x14ac:dyDescent="0.3">
      <c r="A19707">
        <v>19705</v>
      </c>
      <c r="B19707" t="s">
        <v>79</v>
      </c>
      <c r="C19707" t="s">
        <v>80</v>
      </c>
      <c r="D19707">
        <v>18.584016999999999</v>
      </c>
      <c r="E19707">
        <v>73.890195000000006</v>
      </c>
      <c r="F19707" s="18">
        <v>45470</v>
      </c>
      <c r="G19707" s="19">
        <v>0.95833333333333304</v>
      </c>
      <c r="H19707">
        <v>23</v>
      </c>
      <c r="I19707" s="13" t="s">
        <v>202</v>
      </c>
      <c r="J19707">
        <v>0</v>
      </c>
      <c r="K19707" s="13" t="s">
        <v>191</v>
      </c>
      <c r="L19707">
        <v>1</v>
      </c>
      <c r="M19707">
        <v>1</v>
      </c>
      <c r="N19707" s="13" t="s">
        <v>192</v>
      </c>
      <c r="O19707" s="13" t="s">
        <v>97</v>
      </c>
      <c r="P19707">
        <v>40</v>
      </c>
      <c r="Q19707" s="13" t="s">
        <v>95</v>
      </c>
      <c r="R19707" s="13" t="s">
        <v>205</v>
      </c>
      <c r="S19707" s="13" t="s">
        <v>196</v>
      </c>
      <c r="T19707">
        <v>4</v>
      </c>
      <c r="U19707">
        <v>3</v>
      </c>
      <c r="V19707">
        <v>0</v>
      </c>
      <c r="W19707" s="13" t="s">
        <v>101</v>
      </c>
      <c r="X19707">
        <v>0.1</v>
      </c>
    </row>
    <row r="19708" spans="1:24" x14ac:dyDescent="0.3">
      <c r="A19708">
        <v>19706</v>
      </c>
      <c r="B19708" t="s">
        <v>200</v>
      </c>
      <c r="C19708" t="s">
        <v>201</v>
      </c>
      <c r="D19708">
        <v>12.935045000000001</v>
      </c>
      <c r="E19708">
        <v>80.150448999999995</v>
      </c>
      <c r="F19708" s="18">
        <v>45395</v>
      </c>
      <c r="G19708" s="19">
        <v>0.70833333333333304</v>
      </c>
      <c r="H19708">
        <v>17</v>
      </c>
      <c r="I19708" s="13" t="s">
        <v>219</v>
      </c>
      <c r="J19708">
        <v>1</v>
      </c>
      <c r="K19708" s="13" t="s">
        <v>92</v>
      </c>
      <c r="L19708">
        <v>4</v>
      </c>
      <c r="M19708">
        <v>0</v>
      </c>
      <c r="N19708" s="13" t="s">
        <v>212</v>
      </c>
      <c r="O19708" s="13" t="s">
        <v>195</v>
      </c>
      <c r="P19708">
        <v>22</v>
      </c>
      <c r="Q19708" s="13" t="s">
        <v>97</v>
      </c>
      <c r="R19708" s="13" t="s">
        <v>205</v>
      </c>
      <c r="S19708" s="13" t="s">
        <v>196</v>
      </c>
      <c r="T19708">
        <v>4</v>
      </c>
      <c r="U19708">
        <v>0</v>
      </c>
      <c r="V19708">
        <v>1</v>
      </c>
      <c r="W19708" s="13" t="s">
        <v>101</v>
      </c>
      <c r="X19708">
        <v>0.6</v>
      </c>
    </row>
    <row r="19709" spans="1:24" x14ac:dyDescent="0.3">
      <c r="A19709">
        <v>19707</v>
      </c>
      <c r="B19709" t="s">
        <v>206</v>
      </c>
      <c r="C19709" t="s">
        <v>207</v>
      </c>
      <c r="D19709">
        <v>13.133668</v>
      </c>
      <c r="E19709">
        <v>77.612176000000005</v>
      </c>
      <c r="F19709" s="18">
        <v>45421</v>
      </c>
      <c r="G19709" s="19">
        <v>0.66666666666666696</v>
      </c>
      <c r="H19709">
        <v>16</v>
      </c>
      <c r="I19709" s="13" t="s">
        <v>202</v>
      </c>
      <c r="J19709">
        <v>0</v>
      </c>
      <c r="K19709" s="13" t="s">
        <v>92</v>
      </c>
      <c r="L19709">
        <v>3</v>
      </c>
      <c r="M19709">
        <v>0</v>
      </c>
      <c r="N19709" s="13" t="s">
        <v>94</v>
      </c>
      <c r="O19709" s="13" t="s">
        <v>95</v>
      </c>
      <c r="P19709">
        <v>34</v>
      </c>
      <c r="Q19709" s="13" t="s">
        <v>95</v>
      </c>
      <c r="R19709" s="13" t="s">
        <v>98</v>
      </c>
      <c r="S19709" s="13" t="s">
        <v>196</v>
      </c>
      <c r="T19709">
        <v>2</v>
      </c>
      <c r="U19709">
        <v>2</v>
      </c>
      <c r="V19709">
        <v>0</v>
      </c>
      <c r="W19709" s="13" t="s">
        <v>101</v>
      </c>
      <c r="X19709">
        <v>0.45</v>
      </c>
    </row>
    <row r="19710" spans="1:24" x14ac:dyDescent="0.3">
      <c r="A19710">
        <v>19708</v>
      </c>
      <c r="B19710" t="s">
        <v>190</v>
      </c>
      <c r="C19710" t="s">
        <v>80</v>
      </c>
      <c r="D19710">
        <v>19.171429</v>
      </c>
      <c r="E19710">
        <v>72.997941999999995</v>
      </c>
      <c r="F19710" s="18">
        <v>45016</v>
      </c>
      <c r="G19710" s="19">
        <v>4.1666666666666699E-2</v>
      </c>
      <c r="H19710">
        <v>1</v>
      </c>
      <c r="I19710" s="13" t="s">
        <v>211</v>
      </c>
      <c r="J19710">
        <v>0</v>
      </c>
      <c r="K19710" s="13" t="s">
        <v>191</v>
      </c>
      <c r="L19710">
        <v>2</v>
      </c>
      <c r="M19710">
        <v>1</v>
      </c>
      <c r="N19710" s="13" t="s">
        <v>192</v>
      </c>
      <c r="O19710" s="13" t="s">
        <v>97</v>
      </c>
      <c r="P19710">
        <v>34</v>
      </c>
      <c r="Q19710" s="13" t="s">
        <v>195</v>
      </c>
      <c r="R19710" s="13" t="s">
        <v>205</v>
      </c>
      <c r="S19710" s="13" t="s">
        <v>196</v>
      </c>
      <c r="T19710">
        <v>5</v>
      </c>
      <c r="U19710">
        <v>4</v>
      </c>
      <c r="V19710">
        <v>0</v>
      </c>
      <c r="W19710" s="13" t="s">
        <v>101</v>
      </c>
      <c r="X19710">
        <v>0.1</v>
      </c>
    </row>
    <row r="19711" spans="1:24" x14ac:dyDescent="0.3">
      <c r="A19711">
        <v>19709</v>
      </c>
      <c r="B19711" t="s">
        <v>190</v>
      </c>
      <c r="C19711" t="s">
        <v>80</v>
      </c>
      <c r="D19711">
        <v>19.294032999999999</v>
      </c>
      <c r="E19711">
        <v>72.887739999999994</v>
      </c>
      <c r="F19711" s="18">
        <v>45168</v>
      </c>
      <c r="G19711" s="19">
        <v>0.75</v>
      </c>
      <c r="H19711">
        <v>18</v>
      </c>
      <c r="I19711" s="13" t="s">
        <v>194</v>
      </c>
      <c r="J19711">
        <v>0</v>
      </c>
      <c r="K19711" s="13" t="s">
        <v>214</v>
      </c>
      <c r="L19711">
        <v>2</v>
      </c>
      <c r="M19711">
        <v>1</v>
      </c>
      <c r="N19711" s="13" t="s">
        <v>212</v>
      </c>
      <c r="O19711" s="13" t="s">
        <v>95</v>
      </c>
      <c r="P19711">
        <v>25</v>
      </c>
      <c r="Q19711" s="13" t="s">
        <v>97</v>
      </c>
      <c r="R19711" s="13" t="s">
        <v>208</v>
      </c>
      <c r="S19711" s="13" t="s">
        <v>196</v>
      </c>
      <c r="T19711">
        <v>3</v>
      </c>
      <c r="U19711">
        <v>1</v>
      </c>
      <c r="V19711">
        <v>1</v>
      </c>
      <c r="W19711" s="13" t="s">
        <v>101</v>
      </c>
      <c r="X19711">
        <v>0.8</v>
      </c>
    </row>
    <row r="19712" spans="1:24" x14ac:dyDescent="0.3">
      <c r="A19712">
        <v>19710</v>
      </c>
      <c r="B19712" t="s">
        <v>197</v>
      </c>
      <c r="C19712" t="s">
        <v>198</v>
      </c>
      <c r="D19712">
        <v>30.655023</v>
      </c>
      <c r="E19712">
        <v>76.772336999999993</v>
      </c>
      <c r="F19712" s="18">
        <v>45128</v>
      </c>
      <c r="G19712" s="19">
        <v>0</v>
      </c>
      <c r="H19712">
        <v>0</v>
      </c>
      <c r="I19712" s="13" t="s">
        <v>211</v>
      </c>
      <c r="J19712">
        <v>0</v>
      </c>
      <c r="K19712" s="13" t="s">
        <v>191</v>
      </c>
      <c r="L19712">
        <v>3</v>
      </c>
      <c r="M19712">
        <v>0</v>
      </c>
      <c r="N19712" s="13" t="s">
        <v>212</v>
      </c>
      <c r="O19712" s="13" t="s">
        <v>95</v>
      </c>
      <c r="P19712">
        <v>15</v>
      </c>
      <c r="Q19712" s="13" t="s">
        <v>195</v>
      </c>
      <c r="R19712" s="13" t="s">
        <v>98</v>
      </c>
      <c r="S19712" s="13" t="s">
        <v>99</v>
      </c>
      <c r="T19712">
        <v>1</v>
      </c>
      <c r="U19712">
        <v>1</v>
      </c>
      <c r="V19712">
        <v>0</v>
      </c>
      <c r="W19712" s="13" t="s">
        <v>101</v>
      </c>
      <c r="X19712">
        <v>0.65</v>
      </c>
    </row>
    <row r="19713" spans="1:24" x14ac:dyDescent="0.3">
      <c r="A19713">
        <v>19711</v>
      </c>
      <c r="B19713" t="s">
        <v>209</v>
      </c>
      <c r="C19713" t="s">
        <v>210</v>
      </c>
      <c r="D19713">
        <v>17.223064000000001</v>
      </c>
      <c r="E19713">
        <v>78.562972000000002</v>
      </c>
      <c r="F19713" s="18">
        <v>44723</v>
      </c>
      <c r="G19713" s="19">
        <v>0.125</v>
      </c>
      <c r="H19713">
        <v>3</v>
      </c>
      <c r="I19713" s="13" t="s">
        <v>219</v>
      </c>
      <c r="J19713">
        <v>1</v>
      </c>
      <c r="K19713" s="13" t="s">
        <v>191</v>
      </c>
      <c r="L19713">
        <v>2</v>
      </c>
      <c r="M19713">
        <v>0</v>
      </c>
      <c r="N19713" s="13" t="s">
        <v>212</v>
      </c>
      <c r="O19713" s="13" t="s">
        <v>195</v>
      </c>
      <c r="P19713">
        <v>15</v>
      </c>
      <c r="Q19713" s="13" t="s">
        <v>95</v>
      </c>
      <c r="R19713" s="13" t="s">
        <v>98</v>
      </c>
      <c r="S19713" s="13" t="s">
        <v>196</v>
      </c>
      <c r="T19713">
        <v>1</v>
      </c>
      <c r="U19713">
        <v>0</v>
      </c>
      <c r="V19713">
        <v>0</v>
      </c>
      <c r="W19713" s="13" t="s">
        <v>101</v>
      </c>
      <c r="X19713">
        <v>0.25</v>
      </c>
    </row>
    <row r="19714" spans="1:24" x14ac:dyDescent="0.3">
      <c r="A19714">
        <v>19712</v>
      </c>
      <c r="B19714" t="s">
        <v>190</v>
      </c>
      <c r="C19714" t="s">
        <v>80</v>
      </c>
      <c r="D19714">
        <v>19.123224</v>
      </c>
      <c r="E19714">
        <v>72.772004999999993</v>
      </c>
      <c r="F19714" s="18">
        <v>44985</v>
      </c>
      <c r="G19714" s="19">
        <v>0.58333333333333304</v>
      </c>
      <c r="H19714">
        <v>14</v>
      </c>
      <c r="I19714" s="13" t="s">
        <v>215</v>
      </c>
      <c r="J19714">
        <v>0</v>
      </c>
      <c r="K19714" s="13" t="s">
        <v>214</v>
      </c>
      <c r="L19714">
        <v>3</v>
      </c>
      <c r="M19714">
        <v>0</v>
      </c>
      <c r="N19714" s="13" t="s">
        <v>212</v>
      </c>
      <c r="O19714" s="13" t="s">
        <v>95</v>
      </c>
      <c r="P19714">
        <v>23</v>
      </c>
      <c r="Q19714" s="13" t="s">
        <v>195</v>
      </c>
      <c r="R19714" s="13" t="s">
        <v>98</v>
      </c>
      <c r="S19714" s="13" t="s">
        <v>193</v>
      </c>
      <c r="T19714">
        <v>1</v>
      </c>
      <c r="U19714">
        <v>1</v>
      </c>
      <c r="V19714">
        <v>0</v>
      </c>
      <c r="W19714" s="13" t="s">
        <v>101</v>
      </c>
      <c r="X19714">
        <v>0.45</v>
      </c>
    </row>
    <row r="19715" spans="1:24" x14ac:dyDescent="0.3">
      <c r="A19715">
        <v>19713</v>
      </c>
      <c r="B19715" t="s">
        <v>217</v>
      </c>
      <c r="C19715" t="s">
        <v>218</v>
      </c>
      <c r="D19715">
        <v>22.577072999999999</v>
      </c>
      <c r="E19715">
        <v>88.311993999999999</v>
      </c>
      <c r="F19715" s="18">
        <v>45462</v>
      </c>
      <c r="G19715" s="19">
        <v>0.70833333333333304</v>
      </c>
      <c r="H19715">
        <v>17</v>
      </c>
      <c r="I19715" s="13" t="s">
        <v>194</v>
      </c>
      <c r="J19715">
        <v>0</v>
      </c>
      <c r="K19715" s="13" t="s">
        <v>191</v>
      </c>
      <c r="L19715">
        <v>5</v>
      </c>
      <c r="M19715">
        <v>1</v>
      </c>
      <c r="N19715" s="13" t="s">
        <v>94</v>
      </c>
      <c r="O19715" s="13" t="s">
        <v>95</v>
      </c>
      <c r="P19715">
        <v>37</v>
      </c>
      <c r="Q19715" s="13" t="s">
        <v>97</v>
      </c>
      <c r="R19715" s="13" t="s">
        <v>208</v>
      </c>
      <c r="S19715" s="13" t="s">
        <v>193</v>
      </c>
      <c r="T19715">
        <v>2</v>
      </c>
      <c r="U19715">
        <v>1</v>
      </c>
      <c r="V19715">
        <v>1</v>
      </c>
      <c r="W19715" s="13" t="s">
        <v>101</v>
      </c>
      <c r="X19715">
        <v>0.8</v>
      </c>
    </row>
    <row r="19716" spans="1:24" x14ac:dyDescent="0.3">
      <c r="A19716">
        <v>19714</v>
      </c>
      <c r="B19716" t="s">
        <v>197</v>
      </c>
      <c r="C19716" t="s">
        <v>198</v>
      </c>
      <c r="D19716">
        <v>30.761381</v>
      </c>
      <c r="E19716">
        <v>76.744273000000007</v>
      </c>
      <c r="F19716" s="18">
        <v>45552</v>
      </c>
      <c r="G19716" s="19">
        <v>0.20833333333333301</v>
      </c>
      <c r="H19716">
        <v>5</v>
      </c>
      <c r="I19716" s="13" t="s">
        <v>215</v>
      </c>
      <c r="J19716">
        <v>0</v>
      </c>
      <c r="K19716" s="13" t="s">
        <v>92</v>
      </c>
      <c r="L19716">
        <v>4</v>
      </c>
      <c r="M19716">
        <v>1</v>
      </c>
      <c r="N19716" s="13" t="s">
        <v>192</v>
      </c>
      <c r="O19716" s="13" t="s">
        <v>97</v>
      </c>
      <c r="P19716">
        <v>19</v>
      </c>
      <c r="Q19716" s="13" t="s">
        <v>195</v>
      </c>
      <c r="R19716" s="13" t="s">
        <v>208</v>
      </c>
      <c r="S19716" s="13" t="s">
        <v>196</v>
      </c>
      <c r="T19716">
        <v>2</v>
      </c>
      <c r="U19716">
        <v>2</v>
      </c>
      <c r="V19716">
        <v>0</v>
      </c>
      <c r="W19716" s="13" t="s">
        <v>101</v>
      </c>
      <c r="X19716">
        <v>0.1</v>
      </c>
    </row>
    <row r="19717" spans="1:24" x14ac:dyDescent="0.3">
      <c r="A19717">
        <v>19715</v>
      </c>
      <c r="B19717" t="s">
        <v>79</v>
      </c>
      <c r="C19717" t="s">
        <v>80</v>
      </c>
      <c r="D19717">
        <v>18.679292</v>
      </c>
      <c r="E19717">
        <v>73.889992000000007</v>
      </c>
      <c r="F19717" s="18">
        <v>44952</v>
      </c>
      <c r="G19717" s="19">
        <v>0.5</v>
      </c>
      <c r="H19717">
        <v>12</v>
      </c>
      <c r="I19717" s="13" t="s">
        <v>202</v>
      </c>
      <c r="J19717">
        <v>0</v>
      </c>
      <c r="K19717" s="13" t="s">
        <v>92</v>
      </c>
      <c r="L19717">
        <v>5</v>
      </c>
      <c r="M19717">
        <v>0</v>
      </c>
      <c r="N19717" s="13" t="s">
        <v>212</v>
      </c>
      <c r="O19717" s="13" t="s">
        <v>95</v>
      </c>
      <c r="P19717">
        <v>17</v>
      </c>
      <c r="Q19717" s="13" t="s">
        <v>95</v>
      </c>
      <c r="R19717" s="13" t="s">
        <v>213</v>
      </c>
      <c r="S19717" s="13" t="s">
        <v>196</v>
      </c>
      <c r="T19717">
        <v>2</v>
      </c>
      <c r="U19717">
        <v>1</v>
      </c>
      <c r="V19717">
        <v>0</v>
      </c>
      <c r="W19717" s="13" t="s">
        <v>101</v>
      </c>
      <c r="X19717">
        <v>0.45</v>
      </c>
    </row>
    <row r="19718" spans="1:24" x14ac:dyDescent="0.3">
      <c r="A19718">
        <v>19716</v>
      </c>
      <c r="B19718" t="s">
        <v>217</v>
      </c>
      <c r="C19718" t="s">
        <v>218</v>
      </c>
      <c r="D19718">
        <v>22.44425</v>
      </c>
      <c r="E19718">
        <v>88.273273000000003</v>
      </c>
      <c r="F19718" s="18">
        <v>44712</v>
      </c>
      <c r="G19718" s="19">
        <v>0.54166666666666696</v>
      </c>
      <c r="H19718">
        <v>13</v>
      </c>
      <c r="I19718" s="13" t="s">
        <v>215</v>
      </c>
      <c r="J19718">
        <v>0</v>
      </c>
      <c r="K19718" s="13" t="s">
        <v>214</v>
      </c>
      <c r="L19718">
        <v>2</v>
      </c>
      <c r="M19718">
        <v>1</v>
      </c>
      <c r="N19718" s="13" t="s">
        <v>192</v>
      </c>
      <c r="O19718" s="13" t="s">
        <v>97</v>
      </c>
      <c r="P19718">
        <v>25</v>
      </c>
      <c r="Q19718" s="13" t="s">
        <v>195</v>
      </c>
      <c r="R19718" s="13" t="s">
        <v>98</v>
      </c>
      <c r="S19718" s="13" t="s">
        <v>196</v>
      </c>
      <c r="T19718">
        <v>1</v>
      </c>
      <c r="U19718">
        <v>0</v>
      </c>
      <c r="V19718">
        <v>0</v>
      </c>
      <c r="W19718" s="13" t="s">
        <v>101</v>
      </c>
      <c r="X19718">
        <v>0.1</v>
      </c>
    </row>
    <row r="19719" spans="1:24" x14ac:dyDescent="0.3">
      <c r="A19719">
        <v>19717</v>
      </c>
      <c r="B19719" t="s">
        <v>209</v>
      </c>
      <c r="C19719" t="s">
        <v>210</v>
      </c>
      <c r="D19719">
        <v>17.598265000000001</v>
      </c>
      <c r="E19719">
        <v>78.258280999999997</v>
      </c>
      <c r="F19719" s="18">
        <v>45294</v>
      </c>
      <c r="G19719" s="19">
        <v>0.83333333333333304</v>
      </c>
      <c r="H19719">
        <v>20</v>
      </c>
      <c r="I19719" s="13" t="s">
        <v>194</v>
      </c>
      <c r="J19719">
        <v>0</v>
      </c>
      <c r="K19719" s="13" t="s">
        <v>191</v>
      </c>
      <c r="L19719">
        <v>3</v>
      </c>
      <c r="M19719">
        <v>1</v>
      </c>
      <c r="N19719" s="13" t="s">
        <v>212</v>
      </c>
      <c r="O19719" s="13" t="s">
        <v>195</v>
      </c>
      <c r="P19719">
        <v>32</v>
      </c>
      <c r="Q19719" s="13" t="s">
        <v>95</v>
      </c>
      <c r="R19719" s="13" t="s">
        <v>205</v>
      </c>
      <c r="S19719" s="13" t="s">
        <v>193</v>
      </c>
      <c r="T19719">
        <v>1</v>
      </c>
      <c r="U19719">
        <v>1</v>
      </c>
      <c r="V19719">
        <v>0</v>
      </c>
      <c r="W19719" s="13" t="s">
        <v>101</v>
      </c>
      <c r="X19719">
        <v>0.25</v>
      </c>
    </row>
    <row r="19720" spans="1:24" x14ac:dyDescent="0.3">
      <c r="A19720">
        <v>19718</v>
      </c>
      <c r="B19720" t="s">
        <v>197</v>
      </c>
      <c r="C19720" t="s">
        <v>198</v>
      </c>
      <c r="D19720">
        <v>30.798259000000002</v>
      </c>
      <c r="E19720">
        <v>76.748042999999996</v>
      </c>
      <c r="F19720" s="18">
        <v>44628</v>
      </c>
      <c r="G19720" s="19">
        <v>0.625</v>
      </c>
      <c r="H19720">
        <v>15</v>
      </c>
      <c r="I19720" s="13" t="s">
        <v>215</v>
      </c>
      <c r="J19720">
        <v>0</v>
      </c>
      <c r="K19720" s="13" t="s">
        <v>92</v>
      </c>
      <c r="L19720">
        <v>3</v>
      </c>
      <c r="M19720">
        <v>0</v>
      </c>
      <c r="N19720" s="13" t="s">
        <v>212</v>
      </c>
      <c r="O19720" s="13" t="s">
        <v>95</v>
      </c>
      <c r="P19720">
        <v>18</v>
      </c>
      <c r="Q19720" s="13" t="s">
        <v>95</v>
      </c>
      <c r="R19720" s="13" t="s">
        <v>208</v>
      </c>
      <c r="S19720" s="13" t="s">
        <v>193</v>
      </c>
      <c r="T19720">
        <v>2</v>
      </c>
      <c r="U19720">
        <v>0</v>
      </c>
      <c r="V19720">
        <v>0</v>
      </c>
      <c r="W19720" s="13" t="s">
        <v>101</v>
      </c>
      <c r="X19720">
        <v>0.45</v>
      </c>
    </row>
    <row r="19721" spans="1:24" x14ac:dyDescent="0.3">
      <c r="A19721">
        <v>19719</v>
      </c>
      <c r="B19721" t="s">
        <v>200</v>
      </c>
      <c r="C19721" t="s">
        <v>201</v>
      </c>
      <c r="D19721">
        <v>13.060998</v>
      </c>
      <c r="E19721">
        <v>80.162390000000002</v>
      </c>
      <c r="F19721" s="18">
        <v>44929</v>
      </c>
      <c r="G19721" s="19">
        <v>0.70833333333333304</v>
      </c>
      <c r="H19721">
        <v>17</v>
      </c>
      <c r="I19721" s="13" t="s">
        <v>215</v>
      </c>
      <c r="J19721">
        <v>0</v>
      </c>
      <c r="K19721" s="13" t="s">
        <v>92</v>
      </c>
      <c r="L19721">
        <v>6</v>
      </c>
      <c r="M19721">
        <v>0</v>
      </c>
      <c r="N19721" s="13" t="s">
        <v>212</v>
      </c>
      <c r="O19721" s="13" t="s">
        <v>95</v>
      </c>
      <c r="P19721">
        <v>30</v>
      </c>
      <c r="Q19721" s="13" t="s">
        <v>97</v>
      </c>
      <c r="R19721" s="13" t="s">
        <v>205</v>
      </c>
      <c r="S19721" s="13" t="s">
        <v>196</v>
      </c>
      <c r="T19721">
        <v>1</v>
      </c>
      <c r="U19721">
        <v>1</v>
      </c>
      <c r="V19721">
        <v>1</v>
      </c>
      <c r="W19721" s="13" t="s">
        <v>101</v>
      </c>
      <c r="X19721">
        <v>0.8</v>
      </c>
    </row>
    <row r="19722" spans="1:24" x14ac:dyDescent="0.3">
      <c r="A19722">
        <v>19720</v>
      </c>
      <c r="B19722" t="s">
        <v>217</v>
      </c>
      <c r="C19722" t="s">
        <v>218</v>
      </c>
      <c r="D19722">
        <v>22.521777</v>
      </c>
      <c r="E19722">
        <v>88.251714000000007</v>
      </c>
      <c r="F19722" s="18">
        <v>45619</v>
      </c>
      <c r="G19722" s="19">
        <v>0.58333333333333304</v>
      </c>
      <c r="H19722">
        <v>14</v>
      </c>
      <c r="I19722" s="13" t="s">
        <v>219</v>
      </c>
      <c r="J19722">
        <v>1</v>
      </c>
      <c r="K19722" s="13" t="s">
        <v>214</v>
      </c>
      <c r="L19722">
        <v>2</v>
      </c>
      <c r="M19722">
        <v>0</v>
      </c>
      <c r="N19722" s="13" t="s">
        <v>192</v>
      </c>
      <c r="O19722" s="13" t="s">
        <v>97</v>
      </c>
      <c r="P19722">
        <v>20</v>
      </c>
      <c r="Q19722" s="13" t="s">
        <v>195</v>
      </c>
      <c r="R19722" s="13" t="s">
        <v>213</v>
      </c>
      <c r="S19722" s="13" t="s">
        <v>196</v>
      </c>
      <c r="T19722">
        <v>2</v>
      </c>
      <c r="U19722">
        <v>0</v>
      </c>
      <c r="V19722">
        <v>0</v>
      </c>
      <c r="W19722" s="13" t="s">
        <v>101</v>
      </c>
      <c r="X19722">
        <v>0.1</v>
      </c>
    </row>
    <row r="19723" spans="1:24" x14ac:dyDescent="0.3">
      <c r="A19723">
        <v>19721</v>
      </c>
      <c r="B19723" t="s">
        <v>190</v>
      </c>
      <c r="C19723" t="s">
        <v>80</v>
      </c>
      <c r="D19723">
        <v>18.817468999999999</v>
      </c>
      <c r="E19723">
        <v>72.830447000000007</v>
      </c>
      <c r="F19723" s="18">
        <v>45717</v>
      </c>
      <c r="G19723" s="19">
        <v>0.5</v>
      </c>
      <c r="H19723">
        <v>12</v>
      </c>
      <c r="I19723" s="13" t="s">
        <v>219</v>
      </c>
      <c r="J19723">
        <v>1</v>
      </c>
      <c r="K19723" s="13" t="s">
        <v>92</v>
      </c>
      <c r="L19723">
        <v>4</v>
      </c>
      <c r="M19723">
        <v>1</v>
      </c>
      <c r="N19723" s="13" t="s">
        <v>192</v>
      </c>
      <c r="O19723" s="13" t="s">
        <v>97</v>
      </c>
      <c r="P19723">
        <v>27</v>
      </c>
      <c r="Q19723" s="13" t="s">
        <v>195</v>
      </c>
      <c r="R19723" s="13" t="s">
        <v>98</v>
      </c>
      <c r="S19723" s="13" t="s">
        <v>193</v>
      </c>
      <c r="T19723">
        <v>4</v>
      </c>
      <c r="U19723">
        <v>1</v>
      </c>
      <c r="V19723">
        <v>0</v>
      </c>
      <c r="W19723" s="13" t="s">
        <v>101</v>
      </c>
      <c r="X19723">
        <v>0.1</v>
      </c>
    </row>
    <row r="19724" spans="1:24" x14ac:dyDescent="0.3">
      <c r="A19724">
        <v>19722</v>
      </c>
      <c r="B19724" t="s">
        <v>200</v>
      </c>
      <c r="C19724" t="s">
        <v>201</v>
      </c>
      <c r="D19724">
        <v>12.909437</v>
      </c>
      <c r="E19724">
        <v>80.267159000000007</v>
      </c>
      <c r="F19724" s="18">
        <v>44706</v>
      </c>
      <c r="G19724" s="19">
        <v>0.20833333333333301</v>
      </c>
      <c r="H19724">
        <v>5</v>
      </c>
      <c r="I19724" s="13" t="s">
        <v>194</v>
      </c>
      <c r="J19724">
        <v>0</v>
      </c>
      <c r="K19724" s="13" t="s">
        <v>214</v>
      </c>
      <c r="L19724">
        <v>5</v>
      </c>
      <c r="M19724">
        <v>0</v>
      </c>
      <c r="N19724" s="13" t="s">
        <v>94</v>
      </c>
      <c r="O19724" s="13" t="s">
        <v>95</v>
      </c>
      <c r="P19724">
        <v>38</v>
      </c>
      <c r="Q19724" s="13" t="s">
        <v>97</v>
      </c>
      <c r="R19724" s="13" t="s">
        <v>199</v>
      </c>
      <c r="S19724" s="13" t="s">
        <v>193</v>
      </c>
      <c r="T19724">
        <v>4</v>
      </c>
      <c r="U19724">
        <v>4</v>
      </c>
      <c r="V19724">
        <v>0</v>
      </c>
      <c r="W19724" s="13" t="s">
        <v>101</v>
      </c>
      <c r="X19724">
        <v>0.65</v>
      </c>
    </row>
    <row r="19725" spans="1:24" x14ac:dyDescent="0.3">
      <c r="A19725">
        <v>19723</v>
      </c>
      <c r="B19725" t="s">
        <v>206</v>
      </c>
      <c r="C19725" t="s">
        <v>207</v>
      </c>
      <c r="D19725">
        <v>13.097015000000001</v>
      </c>
      <c r="E19725">
        <v>77.448486000000003</v>
      </c>
      <c r="F19725" s="18">
        <v>44632</v>
      </c>
      <c r="G19725" s="19">
        <v>0.5</v>
      </c>
      <c r="H19725">
        <v>12</v>
      </c>
      <c r="I19725" s="13" t="s">
        <v>219</v>
      </c>
      <c r="J19725">
        <v>1</v>
      </c>
      <c r="K19725" s="13" t="s">
        <v>191</v>
      </c>
      <c r="L19725">
        <v>6</v>
      </c>
      <c r="M19725">
        <v>0</v>
      </c>
      <c r="N19725" s="13" t="s">
        <v>94</v>
      </c>
      <c r="O19725" s="13" t="s">
        <v>95</v>
      </c>
      <c r="P19725">
        <v>23</v>
      </c>
      <c r="Q19725" s="13" t="s">
        <v>195</v>
      </c>
      <c r="R19725" s="13" t="s">
        <v>199</v>
      </c>
      <c r="S19725" s="13" t="s">
        <v>99</v>
      </c>
      <c r="T19725">
        <v>3</v>
      </c>
      <c r="U19725">
        <v>3</v>
      </c>
      <c r="V19725">
        <v>0</v>
      </c>
      <c r="W19725" s="13" t="s">
        <v>101</v>
      </c>
      <c r="X19725">
        <v>0.65</v>
      </c>
    </row>
    <row r="19726" spans="1:24" x14ac:dyDescent="0.3">
      <c r="A19726">
        <v>19724</v>
      </c>
      <c r="B19726" t="s">
        <v>203</v>
      </c>
      <c r="C19726" t="s">
        <v>203</v>
      </c>
      <c r="D19726">
        <v>28.454719000000001</v>
      </c>
      <c r="E19726">
        <v>77.004868999999999</v>
      </c>
      <c r="F19726" s="18">
        <v>44755</v>
      </c>
      <c r="G19726" s="19">
        <v>0.20833333333333301</v>
      </c>
      <c r="H19726">
        <v>5</v>
      </c>
      <c r="I19726" s="13" t="s">
        <v>194</v>
      </c>
      <c r="J19726">
        <v>0</v>
      </c>
      <c r="K19726" s="13" t="s">
        <v>214</v>
      </c>
      <c r="L19726">
        <v>4</v>
      </c>
      <c r="M19726">
        <v>0</v>
      </c>
      <c r="N19726" s="13" t="s">
        <v>192</v>
      </c>
      <c r="O19726" s="13" t="s">
        <v>97</v>
      </c>
      <c r="P19726">
        <v>33</v>
      </c>
      <c r="Q19726" s="13" t="s">
        <v>97</v>
      </c>
      <c r="R19726" s="13" t="s">
        <v>98</v>
      </c>
      <c r="S19726" s="13" t="s">
        <v>193</v>
      </c>
      <c r="T19726">
        <v>5</v>
      </c>
      <c r="U19726">
        <v>3</v>
      </c>
      <c r="V19726">
        <v>0</v>
      </c>
      <c r="W19726" s="13" t="s">
        <v>101</v>
      </c>
      <c r="X19726">
        <v>0.3</v>
      </c>
    </row>
    <row r="19727" spans="1:24" x14ac:dyDescent="0.3">
      <c r="A19727">
        <v>19725</v>
      </c>
      <c r="B19727" t="s">
        <v>190</v>
      </c>
      <c r="C19727" t="s">
        <v>80</v>
      </c>
      <c r="D19727">
        <v>18.917777999999998</v>
      </c>
      <c r="E19727">
        <v>72.748428000000004</v>
      </c>
      <c r="F19727" s="18">
        <v>45622</v>
      </c>
      <c r="G19727" s="19">
        <v>0.20833333333333301</v>
      </c>
      <c r="H19727">
        <v>5</v>
      </c>
      <c r="I19727" s="13" t="s">
        <v>215</v>
      </c>
      <c r="J19727">
        <v>0</v>
      </c>
      <c r="K19727" s="13" t="s">
        <v>191</v>
      </c>
      <c r="L19727">
        <v>3</v>
      </c>
      <c r="M19727">
        <v>0</v>
      </c>
      <c r="N19727" s="13" t="s">
        <v>192</v>
      </c>
      <c r="O19727" s="13" t="s">
        <v>97</v>
      </c>
      <c r="P19727">
        <v>39</v>
      </c>
      <c r="Q19727" s="13" t="s">
        <v>95</v>
      </c>
      <c r="R19727" s="13" t="s">
        <v>205</v>
      </c>
      <c r="S19727" s="13" t="s">
        <v>99</v>
      </c>
      <c r="T19727">
        <v>1</v>
      </c>
      <c r="U19727">
        <v>1</v>
      </c>
      <c r="V19727">
        <v>0</v>
      </c>
      <c r="W19727" s="13" t="s">
        <v>101</v>
      </c>
      <c r="X19727">
        <v>0.3</v>
      </c>
    </row>
    <row r="19728" spans="1:24" x14ac:dyDescent="0.3">
      <c r="A19728">
        <v>19726</v>
      </c>
      <c r="B19728" t="s">
        <v>209</v>
      </c>
      <c r="C19728" t="s">
        <v>210</v>
      </c>
      <c r="D19728">
        <v>17.442173</v>
      </c>
      <c r="E19728">
        <v>78.587666999999996</v>
      </c>
      <c r="F19728" s="18">
        <v>45218</v>
      </c>
      <c r="G19728" s="19">
        <v>0.16666666666666699</v>
      </c>
      <c r="H19728">
        <v>4</v>
      </c>
      <c r="I19728" s="13" t="s">
        <v>202</v>
      </c>
      <c r="J19728">
        <v>0</v>
      </c>
      <c r="K19728" s="13" t="s">
        <v>92</v>
      </c>
      <c r="L19728">
        <v>5</v>
      </c>
      <c r="M19728">
        <v>0</v>
      </c>
      <c r="N19728" s="13" t="s">
        <v>212</v>
      </c>
      <c r="O19728" s="13" t="s">
        <v>195</v>
      </c>
      <c r="P19728">
        <v>27</v>
      </c>
      <c r="Q19728" s="13" t="s">
        <v>97</v>
      </c>
      <c r="R19728" s="13" t="s">
        <v>205</v>
      </c>
      <c r="S19728" s="13" t="s">
        <v>196</v>
      </c>
      <c r="T19728">
        <v>2</v>
      </c>
      <c r="U19728">
        <v>2</v>
      </c>
      <c r="V19728">
        <v>0</v>
      </c>
      <c r="W19728" s="13" t="s">
        <v>101</v>
      </c>
      <c r="X19728">
        <v>0.45</v>
      </c>
    </row>
    <row r="19729" spans="1:24" x14ac:dyDescent="0.3">
      <c r="A19729">
        <v>19727</v>
      </c>
      <c r="B19729" t="s">
        <v>217</v>
      </c>
      <c r="C19729" t="s">
        <v>218</v>
      </c>
      <c r="D19729">
        <v>22.426767000000002</v>
      </c>
      <c r="E19729">
        <v>88.201564000000005</v>
      </c>
      <c r="F19729" s="18">
        <v>45156</v>
      </c>
      <c r="G19729" s="19">
        <v>0.16666666666666699</v>
      </c>
      <c r="H19729">
        <v>4</v>
      </c>
      <c r="I19729" s="13" t="s">
        <v>211</v>
      </c>
      <c r="J19729">
        <v>0</v>
      </c>
      <c r="K19729" s="13" t="s">
        <v>191</v>
      </c>
      <c r="L19729">
        <v>1</v>
      </c>
      <c r="M19729">
        <v>0</v>
      </c>
      <c r="N19729" s="13" t="s">
        <v>94</v>
      </c>
      <c r="O19729" s="13" t="s">
        <v>95</v>
      </c>
      <c r="P19729">
        <v>35</v>
      </c>
      <c r="Q19729" s="13" t="s">
        <v>95</v>
      </c>
      <c r="R19729" s="13" t="s">
        <v>98</v>
      </c>
      <c r="S19729" s="13" t="s">
        <v>196</v>
      </c>
      <c r="T19729">
        <v>3</v>
      </c>
      <c r="U19729">
        <v>3</v>
      </c>
      <c r="V19729">
        <v>0</v>
      </c>
      <c r="W19729" s="13" t="s">
        <v>101</v>
      </c>
      <c r="X19729">
        <v>0.45</v>
      </c>
    </row>
    <row r="19730" spans="1:24" x14ac:dyDescent="0.3">
      <c r="A19730">
        <v>19728</v>
      </c>
      <c r="B19730" t="s">
        <v>197</v>
      </c>
      <c r="C19730" t="s">
        <v>198</v>
      </c>
      <c r="D19730">
        <v>30.686461000000001</v>
      </c>
      <c r="E19730">
        <v>76.834175999999999</v>
      </c>
      <c r="F19730" s="18">
        <v>44876</v>
      </c>
      <c r="G19730" s="19">
        <v>0.125</v>
      </c>
      <c r="H19730">
        <v>3</v>
      </c>
      <c r="I19730" s="13" t="s">
        <v>211</v>
      </c>
      <c r="J19730">
        <v>0</v>
      </c>
      <c r="K19730" s="13" t="s">
        <v>92</v>
      </c>
      <c r="L19730">
        <v>2</v>
      </c>
      <c r="M19730">
        <v>0</v>
      </c>
      <c r="N19730" s="13" t="s">
        <v>212</v>
      </c>
      <c r="O19730" s="13" t="s">
        <v>195</v>
      </c>
      <c r="P19730">
        <v>31</v>
      </c>
      <c r="Q19730" s="13" t="s">
        <v>95</v>
      </c>
      <c r="R19730" s="13" t="s">
        <v>205</v>
      </c>
      <c r="S19730" s="13" t="s">
        <v>196</v>
      </c>
      <c r="T19730">
        <v>1</v>
      </c>
      <c r="U19730">
        <v>0</v>
      </c>
      <c r="V19730">
        <v>0</v>
      </c>
      <c r="W19730" s="13" t="s">
        <v>101</v>
      </c>
      <c r="X19730">
        <v>0.25</v>
      </c>
    </row>
    <row r="19731" spans="1:24" x14ac:dyDescent="0.3">
      <c r="A19731">
        <v>19729</v>
      </c>
      <c r="B19731" t="s">
        <v>190</v>
      </c>
      <c r="C19731" t="s">
        <v>80</v>
      </c>
      <c r="D19731">
        <v>19.278444</v>
      </c>
      <c r="E19731">
        <v>72.830768000000006</v>
      </c>
      <c r="F19731" s="18">
        <v>45243</v>
      </c>
      <c r="G19731" s="19">
        <v>4.1666666666666699E-2</v>
      </c>
      <c r="H19731">
        <v>1</v>
      </c>
      <c r="I19731" s="13" t="s">
        <v>204</v>
      </c>
      <c r="J19731">
        <v>0</v>
      </c>
      <c r="K19731" s="13" t="s">
        <v>92</v>
      </c>
      <c r="L19731">
        <v>4</v>
      </c>
      <c r="M19731">
        <v>0</v>
      </c>
      <c r="N19731" s="13" t="s">
        <v>94</v>
      </c>
      <c r="O19731" s="13" t="s">
        <v>95</v>
      </c>
      <c r="P19731">
        <v>18</v>
      </c>
      <c r="Q19731" s="13" t="s">
        <v>195</v>
      </c>
      <c r="R19731" s="13" t="s">
        <v>199</v>
      </c>
      <c r="S19731" s="13" t="s">
        <v>193</v>
      </c>
      <c r="T19731">
        <v>4</v>
      </c>
      <c r="U19731">
        <v>1</v>
      </c>
      <c r="V19731">
        <v>0</v>
      </c>
      <c r="W19731" s="13" t="s">
        <v>101</v>
      </c>
      <c r="X19731">
        <v>0.45</v>
      </c>
    </row>
    <row r="19732" spans="1:24" x14ac:dyDescent="0.3">
      <c r="A19732">
        <v>19730</v>
      </c>
      <c r="B19732" t="s">
        <v>79</v>
      </c>
      <c r="C19732" t="s">
        <v>80</v>
      </c>
      <c r="D19732">
        <v>18.548337</v>
      </c>
      <c r="E19732">
        <v>73.761610000000005</v>
      </c>
      <c r="F19732" s="18">
        <v>45468</v>
      </c>
      <c r="G19732" s="19">
        <v>0.79166666666666696</v>
      </c>
      <c r="H19732">
        <v>19</v>
      </c>
      <c r="I19732" s="13" t="s">
        <v>215</v>
      </c>
      <c r="J19732">
        <v>0</v>
      </c>
      <c r="K19732" s="13" t="s">
        <v>191</v>
      </c>
      <c r="L19732">
        <v>2</v>
      </c>
      <c r="M19732">
        <v>1</v>
      </c>
      <c r="N19732" s="13" t="s">
        <v>192</v>
      </c>
      <c r="O19732" s="13" t="s">
        <v>97</v>
      </c>
      <c r="P19732">
        <v>23</v>
      </c>
      <c r="Q19732" s="13" t="s">
        <v>97</v>
      </c>
      <c r="R19732" s="13" t="s">
        <v>213</v>
      </c>
      <c r="S19732" s="13" t="s">
        <v>196</v>
      </c>
      <c r="T19732">
        <v>4</v>
      </c>
      <c r="U19732">
        <v>4</v>
      </c>
      <c r="V19732">
        <v>1</v>
      </c>
      <c r="W19732" s="13" t="s">
        <v>101</v>
      </c>
      <c r="X19732">
        <v>0.45</v>
      </c>
    </row>
    <row r="19733" spans="1:24" x14ac:dyDescent="0.3">
      <c r="A19733">
        <v>19731</v>
      </c>
      <c r="B19733" t="s">
        <v>200</v>
      </c>
      <c r="C19733" t="s">
        <v>201</v>
      </c>
      <c r="D19733">
        <v>12.943187999999999</v>
      </c>
      <c r="E19733">
        <v>80.193584999999999</v>
      </c>
      <c r="F19733" s="18">
        <v>45234</v>
      </c>
      <c r="G19733" s="19">
        <v>0.5</v>
      </c>
      <c r="H19733">
        <v>12</v>
      </c>
      <c r="I19733" s="13" t="s">
        <v>219</v>
      </c>
      <c r="J19733">
        <v>1</v>
      </c>
      <c r="K19733" s="13" t="s">
        <v>214</v>
      </c>
      <c r="L19733">
        <v>1</v>
      </c>
      <c r="M19733">
        <v>0</v>
      </c>
      <c r="N19733" s="13" t="s">
        <v>192</v>
      </c>
      <c r="O19733" s="13" t="s">
        <v>97</v>
      </c>
      <c r="P19733">
        <v>19</v>
      </c>
      <c r="Q19733" s="13" t="s">
        <v>95</v>
      </c>
      <c r="R19733" s="13" t="s">
        <v>98</v>
      </c>
      <c r="S19733" s="13" t="s">
        <v>196</v>
      </c>
      <c r="T19733">
        <v>3</v>
      </c>
      <c r="U19733">
        <v>2</v>
      </c>
      <c r="V19733">
        <v>0</v>
      </c>
      <c r="W19733" s="13" t="s">
        <v>101</v>
      </c>
      <c r="X19733">
        <v>0.1</v>
      </c>
    </row>
    <row r="19734" spans="1:24" x14ac:dyDescent="0.3">
      <c r="A19734">
        <v>19732</v>
      </c>
      <c r="B19734" t="s">
        <v>206</v>
      </c>
      <c r="C19734" t="s">
        <v>207</v>
      </c>
      <c r="D19734">
        <v>13.17285</v>
      </c>
      <c r="E19734">
        <v>77.699624</v>
      </c>
      <c r="F19734" s="18">
        <v>45542</v>
      </c>
      <c r="G19734" s="19">
        <v>0.16666666666666699</v>
      </c>
      <c r="H19734">
        <v>4</v>
      </c>
      <c r="I19734" s="13" t="s">
        <v>219</v>
      </c>
      <c r="J19734">
        <v>1</v>
      </c>
      <c r="K19734" s="13" t="s">
        <v>191</v>
      </c>
      <c r="L19734">
        <v>5</v>
      </c>
      <c r="M19734">
        <v>1</v>
      </c>
      <c r="N19734" s="13" t="s">
        <v>94</v>
      </c>
      <c r="O19734" s="13" t="s">
        <v>95</v>
      </c>
      <c r="P19734">
        <v>25</v>
      </c>
      <c r="Q19734" s="13" t="s">
        <v>95</v>
      </c>
      <c r="R19734" s="13" t="s">
        <v>98</v>
      </c>
      <c r="S19734" s="13" t="s">
        <v>196</v>
      </c>
      <c r="T19734">
        <v>3</v>
      </c>
      <c r="U19734">
        <v>1</v>
      </c>
      <c r="V19734">
        <v>0</v>
      </c>
      <c r="W19734" s="13" t="s">
        <v>101</v>
      </c>
      <c r="X19734">
        <v>0.45</v>
      </c>
    </row>
    <row r="19735" spans="1:24" x14ac:dyDescent="0.3">
      <c r="A19735">
        <v>19733</v>
      </c>
      <c r="B19735" t="s">
        <v>190</v>
      </c>
      <c r="C19735" t="s">
        <v>80</v>
      </c>
      <c r="D19735">
        <v>19.103427</v>
      </c>
      <c r="E19735">
        <v>72.903334000000001</v>
      </c>
      <c r="F19735" s="18">
        <v>44931</v>
      </c>
      <c r="G19735" s="19">
        <v>0.41666666666666702</v>
      </c>
      <c r="H19735">
        <v>10</v>
      </c>
      <c r="I19735" s="13" t="s">
        <v>202</v>
      </c>
      <c r="J19735">
        <v>0</v>
      </c>
      <c r="K19735" s="13" t="s">
        <v>214</v>
      </c>
      <c r="L19735">
        <v>2</v>
      </c>
      <c r="M19735">
        <v>0</v>
      </c>
      <c r="N19735" s="13" t="s">
        <v>212</v>
      </c>
      <c r="O19735" s="13" t="s">
        <v>95</v>
      </c>
      <c r="P19735">
        <v>38</v>
      </c>
      <c r="Q19735" s="13" t="s">
        <v>97</v>
      </c>
      <c r="R19735" s="13" t="s">
        <v>205</v>
      </c>
      <c r="S19735" s="13" t="s">
        <v>99</v>
      </c>
      <c r="T19735">
        <v>4</v>
      </c>
      <c r="U19735">
        <v>4</v>
      </c>
      <c r="V19735">
        <v>1</v>
      </c>
      <c r="W19735" s="13" t="s">
        <v>101</v>
      </c>
      <c r="X19735">
        <v>1</v>
      </c>
    </row>
    <row r="19736" spans="1:24" x14ac:dyDescent="0.3">
      <c r="A19736">
        <v>19734</v>
      </c>
      <c r="B19736" t="s">
        <v>217</v>
      </c>
      <c r="C19736" t="s">
        <v>218</v>
      </c>
      <c r="D19736">
        <v>22.437324</v>
      </c>
      <c r="E19736">
        <v>88.422143000000005</v>
      </c>
      <c r="F19736" s="18">
        <v>44939</v>
      </c>
      <c r="G19736" s="19">
        <v>0.5</v>
      </c>
      <c r="H19736">
        <v>12</v>
      </c>
      <c r="I19736" s="13" t="s">
        <v>211</v>
      </c>
      <c r="J19736">
        <v>0</v>
      </c>
      <c r="K19736" s="13" t="s">
        <v>92</v>
      </c>
      <c r="L19736">
        <v>4</v>
      </c>
      <c r="M19736">
        <v>1</v>
      </c>
      <c r="N19736" s="13" t="s">
        <v>192</v>
      </c>
      <c r="O19736" s="13" t="s">
        <v>97</v>
      </c>
      <c r="P19736">
        <v>34</v>
      </c>
      <c r="Q19736" s="13" t="s">
        <v>195</v>
      </c>
      <c r="R19736" s="13" t="s">
        <v>208</v>
      </c>
      <c r="S19736" s="13" t="s">
        <v>99</v>
      </c>
      <c r="T19736">
        <v>5</v>
      </c>
      <c r="U19736">
        <v>5</v>
      </c>
      <c r="V19736">
        <v>0</v>
      </c>
      <c r="W19736" s="13" t="s">
        <v>101</v>
      </c>
      <c r="X19736">
        <v>0.3</v>
      </c>
    </row>
    <row r="19737" spans="1:24" x14ac:dyDescent="0.3">
      <c r="A19737">
        <v>19735</v>
      </c>
      <c r="B19737" t="s">
        <v>200</v>
      </c>
      <c r="C19737" t="s">
        <v>201</v>
      </c>
      <c r="D19737">
        <v>13.166978</v>
      </c>
      <c r="E19737">
        <v>80.100503000000003</v>
      </c>
      <c r="F19737" s="18">
        <v>45285</v>
      </c>
      <c r="G19737" s="19">
        <v>0.125</v>
      </c>
      <c r="H19737">
        <v>3</v>
      </c>
      <c r="I19737" s="13" t="s">
        <v>204</v>
      </c>
      <c r="J19737">
        <v>0</v>
      </c>
      <c r="K19737" s="13" t="s">
        <v>191</v>
      </c>
      <c r="L19737">
        <v>3</v>
      </c>
      <c r="M19737">
        <v>0</v>
      </c>
      <c r="N19737" s="13" t="s">
        <v>212</v>
      </c>
      <c r="O19737" s="13" t="s">
        <v>95</v>
      </c>
      <c r="P19737">
        <v>38</v>
      </c>
      <c r="Q19737" s="13" t="s">
        <v>95</v>
      </c>
      <c r="R19737" s="13" t="s">
        <v>205</v>
      </c>
      <c r="S19737" s="13" t="s">
        <v>196</v>
      </c>
      <c r="T19737">
        <v>4</v>
      </c>
      <c r="U19737">
        <v>1</v>
      </c>
      <c r="V19737">
        <v>0</v>
      </c>
      <c r="W19737" s="13" t="s">
        <v>101</v>
      </c>
      <c r="X19737">
        <v>0.45</v>
      </c>
    </row>
    <row r="19738" spans="1:24" x14ac:dyDescent="0.3">
      <c r="A19738">
        <v>19736</v>
      </c>
      <c r="B19738" t="s">
        <v>190</v>
      </c>
      <c r="C19738" t="s">
        <v>80</v>
      </c>
      <c r="D19738">
        <v>19.069230999999998</v>
      </c>
      <c r="E19738">
        <v>72.747838000000002</v>
      </c>
      <c r="F19738" s="18">
        <v>44651</v>
      </c>
      <c r="G19738" s="19">
        <v>0.29166666666666702</v>
      </c>
      <c r="H19738">
        <v>7</v>
      </c>
      <c r="I19738" s="13" t="s">
        <v>202</v>
      </c>
      <c r="J19738">
        <v>0</v>
      </c>
      <c r="K19738" s="13" t="s">
        <v>214</v>
      </c>
      <c r="L19738">
        <v>3</v>
      </c>
      <c r="M19738">
        <v>0</v>
      </c>
      <c r="N19738" s="13" t="s">
        <v>192</v>
      </c>
      <c r="O19738" s="13" t="s">
        <v>97</v>
      </c>
      <c r="P19738">
        <v>35</v>
      </c>
      <c r="Q19738" s="13" t="s">
        <v>95</v>
      </c>
      <c r="R19738" s="13" t="s">
        <v>205</v>
      </c>
      <c r="S19738" s="13" t="s">
        <v>99</v>
      </c>
      <c r="T19738">
        <v>5</v>
      </c>
      <c r="U19738">
        <v>5</v>
      </c>
      <c r="V19738">
        <v>0</v>
      </c>
      <c r="W19738" s="13" t="s">
        <v>101</v>
      </c>
      <c r="X19738">
        <v>0.3</v>
      </c>
    </row>
    <row r="19739" spans="1:24" x14ac:dyDescent="0.3">
      <c r="A19739">
        <v>19737</v>
      </c>
      <c r="B19739" t="s">
        <v>197</v>
      </c>
      <c r="C19739" t="s">
        <v>198</v>
      </c>
      <c r="D19739">
        <v>30.747312999999998</v>
      </c>
      <c r="E19739">
        <v>76.742258000000007</v>
      </c>
      <c r="F19739" s="18">
        <v>44970</v>
      </c>
      <c r="G19739" s="19">
        <v>0.58333333333333304</v>
      </c>
      <c r="H19739">
        <v>14</v>
      </c>
      <c r="I19739" s="13" t="s">
        <v>204</v>
      </c>
      <c r="J19739">
        <v>0</v>
      </c>
      <c r="K19739" s="13" t="s">
        <v>92</v>
      </c>
      <c r="L19739">
        <v>5</v>
      </c>
      <c r="M19739">
        <v>0</v>
      </c>
      <c r="N19739" s="13" t="s">
        <v>94</v>
      </c>
      <c r="O19739" s="13" t="s">
        <v>95</v>
      </c>
      <c r="P19739">
        <v>35</v>
      </c>
      <c r="Q19739" s="13" t="s">
        <v>95</v>
      </c>
      <c r="R19739" s="13" t="s">
        <v>208</v>
      </c>
      <c r="S19739" s="13" t="s">
        <v>193</v>
      </c>
      <c r="T19739">
        <v>5</v>
      </c>
      <c r="U19739">
        <v>1</v>
      </c>
      <c r="V19739">
        <v>0</v>
      </c>
      <c r="W19739" s="13" t="s">
        <v>101</v>
      </c>
      <c r="X19739">
        <v>0.45</v>
      </c>
    </row>
    <row r="19740" spans="1:24" x14ac:dyDescent="0.3">
      <c r="A19740">
        <v>19738</v>
      </c>
      <c r="B19740" t="s">
        <v>203</v>
      </c>
      <c r="C19740" t="s">
        <v>203</v>
      </c>
      <c r="D19740">
        <v>28.758752000000001</v>
      </c>
      <c r="E19740">
        <v>77.174691999999993</v>
      </c>
      <c r="F19740" s="18">
        <v>45119</v>
      </c>
      <c r="G19740" s="19">
        <v>0.29166666666666702</v>
      </c>
      <c r="H19740">
        <v>7</v>
      </c>
      <c r="I19740" s="13" t="s">
        <v>194</v>
      </c>
      <c r="J19740">
        <v>0</v>
      </c>
      <c r="K19740" s="13" t="s">
        <v>92</v>
      </c>
      <c r="L19740">
        <v>1</v>
      </c>
      <c r="M19740">
        <v>1</v>
      </c>
      <c r="N19740" s="13" t="s">
        <v>192</v>
      </c>
      <c r="O19740" s="13" t="s">
        <v>97</v>
      </c>
      <c r="P19740">
        <v>19</v>
      </c>
      <c r="Q19740" s="13" t="s">
        <v>97</v>
      </c>
      <c r="R19740" s="13" t="s">
        <v>98</v>
      </c>
      <c r="S19740" s="13" t="s">
        <v>196</v>
      </c>
      <c r="T19740">
        <v>4</v>
      </c>
      <c r="U19740">
        <v>3</v>
      </c>
      <c r="V19740">
        <v>0</v>
      </c>
      <c r="W19740" s="13" t="s">
        <v>101</v>
      </c>
      <c r="X19740">
        <v>0.3</v>
      </c>
    </row>
    <row r="19741" spans="1:24" x14ac:dyDescent="0.3">
      <c r="A19741">
        <v>19739</v>
      </c>
      <c r="B19741" t="s">
        <v>206</v>
      </c>
      <c r="C19741" t="s">
        <v>207</v>
      </c>
      <c r="D19741">
        <v>12.956011999999999</v>
      </c>
      <c r="E19741">
        <v>77.477311999999998</v>
      </c>
      <c r="F19741" s="18">
        <v>44886</v>
      </c>
      <c r="G19741" s="19">
        <v>0.625</v>
      </c>
      <c r="H19741">
        <v>15</v>
      </c>
      <c r="I19741" s="13" t="s">
        <v>204</v>
      </c>
      <c r="J19741">
        <v>0</v>
      </c>
      <c r="K19741" s="13" t="s">
        <v>92</v>
      </c>
      <c r="L19741">
        <v>2</v>
      </c>
      <c r="M19741">
        <v>0</v>
      </c>
      <c r="N19741" s="13" t="s">
        <v>94</v>
      </c>
      <c r="O19741" s="13" t="s">
        <v>95</v>
      </c>
      <c r="P19741">
        <v>16</v>
      </c>
      <c r="Q19741" s="13" t="s">
        <v>95</v>
      </c>
      <c r="R19741" s="13" t="s">
        <v>205</v>
      </c>
      <c r="S19741" s="13" t="s">
        <v>196</v>
      </c>
      <c r="T19741">
        <v>5</v>
      </c>
      <c r="U19741">
        <v>1</v>
      </c>
      <c r="V19741">
        <v>0</v>
      </c>
      <c r="W19741" s="13" t="s">
        <v>101</v>
      </c>
      <c r="X19741">
        <v>0.45</v>
      </c>
    </row>
    <row r="19742" spans="1:24" x14ac:dyDescent="0.3">
      <c r="A19742">
        <v>19740</v>
      </c>
      <c r="B19742" t="s">
        <v>203</v>
      </c>
      <c r="C19742" t="s">
        <v>203</v>
      </c>
      <c r="D19742">
        <v>28.865971999999999</v>
      </c>
      <c r="E19742">
        <v>77.110552999999996</v>
      </c>
      <c r="F19742" s="18">
        <v>44959</v>
      </c>
      <c r="G19742" s="19">
        <v>0</v>
      </c>
      <c r="H19742">
        <v>0</v>
      </c>
      <c r="I19742" s="13" t="s">
        <v>202</v>
      </c>
      <c r="J19742">
        <v>0</v>
      </c>
      <c r="K19742" s="13" t="s">
        <v>214</v>
      </c>
      <c r="L19742">
        <v>2</v>
      </c>
      <c r="M19742">
        <v>1</v>
      </c>
      <c r="N19742" s="13" t="s">
        <v>94</v>
      </c>
      <c r="O19742" s="13" t="s">
        <v>95</v>
      </c>
      <c r="P19742">
        <v>33</v>
      </c>
      <c r="Q19742" s="13" t="s">
        <v>95</v>
      </c>
      <c r="R19742" s="13" t="s">
        <v>213</v>
      </c>
      <c r="S19742" s="13" t="s">
        <v>193</v>
      </c>
      <c r="T19742">
        <v>3</v>
      </c>
      <c r="U19742">
        <v>3</v>
      </c>
      <c r="V19742">
        <v>0</v>
      </c>
      <c r="W19742" s="13" t="s">
        <v>101</v>
      </c>
      <c r="X19742">
        <v>0.45</v>
      </c>
    </row>
    <row r="19743" spans="1:24" x14ac:dyDescent="0.3">
      <c r="A19743">
        <v>19741</v>
      </c>
      <c r="B19743" t="s">
        <v>217</v>
      </c>
      <c r="C19743" t="s">
        <v>218</v>
      </c>
      <c r="D19743">
        <v>22.665149</v>
      </c>
      <c r="E19743">
        <v>88.433183</v>
      </c>
      <c r="F19743" s="18">
        <v>44955</v>
      </c>
      <c r="G19743" s="19">
        <v>0.54166666666666696</v>
      </c>
      <c r="H19743">
        <v>13</v>
      </c>
      <c r="I19743" s="13" t="s">
        <v>89</v>
      </c>
      <c r="J19743">
        <v>1</v>
      </c>
      <c r="K19743" s="13" t="s">
        <v>92</v>
      </c>
      <c r="L19743">
        <v>3</v>
      </c>
      <c r="M19743">
        <v>1</v>
      </c>
      <c r="N19743" s="13" t="s">
        <v>212</v>
      </c>
      <c r="O19743" s="13" t="s">
        <v>95</v>
      </c>
      <c r="P19743">
        <v>37</v>
      </c>
      <c r="Q19743" s="13" t="s">
        <v>95</v>
      </c>
      <c r="R19743" s="13" t="s">
        <v>205</v>
      </c>
      <c r="S19743" s="13" t="s">
        <v>193</v>
      </c>
      <c r="T19743">
        <v>4</v>
      </c>
      <c r="U19743">
        <v>1</v>
      </c>
      <c r="V19743">
        <v>0</v>
      </c>
      <c r="W19743" s="13" t="s">
        <v>101</v>
      </c>
      <c r="X19743">
        <v>0.45</v>
      </c>
    </row>
    <row r="19744" spans="1:24" x14ac:dyDescent="0.3">
      <c r="A19744">
        <v>19742</v>
      </c>
      <c r="B19744" t="s">
        <v>190</v>
      </c>
      <c r="C19744" t="s">
        <v>80</v>
      </c>
      <c r="D19744">
        <v>18.879635</v>
      </c>
      <c r="E19744">
        <v>72.720640000000003</v>
      </c>
      <c r="F19744" s="18">
        <v>45707</v>
      </c>
      <c r="G19744" s="19">
        <v>0.45833333333333298</v>
      </c>
      <c r="H19744">
        <v>11</v>
      </c>
      <c r="I19744" s="13" t="s">
        <v>194</v>
      </c>
      <c r="J19744">
        <v>0</v>
      </c>
      <c r="K19744" s="13" t="s">
        <v>191</v>
      </c>
      <c r="L19744">
        <v>3</v>
      </c>
      <c r="M19744">
        <v>1</v>
      </c>
      <c r="N19744" s="13" t="s">
        <v>94</v>
      </c>
      <c r="O19744" s="13" t="s">
        <v>95</v>
      </c>
      <c r="P19744">
        <v>16</v>
      </c>
      <c r="Q19744" s="13" t="s">
        <v>97</v>
      </c>
      <c r="R19744" s="13" t="s">
        <v>213</v>
      </c>
      <c r="S19744" s="13" t="s">
        <v>193</v>
      </c>
      <c r="T19744">
        <v>2</v>
      </c>
      <c r="U19744">
        <v>2</v>
      </c>
      <c r="V19744">
        <v>0</v>
      </c>
      <c r="W19744" s="13" t="s">
        <v>101</v>
      </c>
      <c r="X19744">
        <v>0.65</v>
      </c>
    </row>
    <row r="19745" spans="1:24" x14ac:dyDescent="0.3">
      <c r="A19745">
        <v>19743</v>
      </c>
      <c r="B19745" t="s">
        <v>197</v>
      </c>
      <c r="C19745" t="s">
        <v>198</v>
      </c>
      <c r="D19745">
        <v>30.763936999999999</v>
      </c>
      <c r="E19745">
        <v>76.879469999999998</v>
      </c>
      <c r="F19745" s="18">
        <v>44624</v>
      </c>
      <c r="G19745" s="19">
        <v>0.33333333333333298</v>
      </c>
      <c r="H19745">
        <v>8</v>
      </c>
      <c r="I19745" s="13" t="s">
        <v>211</v>
      </c>
      <c r="J19745">
        <v>0</v>
      </c>
      <c r="K19745" s="13" t="s">
        <v>214</v>
      </c>
      <c r="L19745">
        <v>4</v>
      </c>
      <c r="M19745">
        <v>0</v>
      </c>
      <c r="N19745" s="13" t="s">
        <v>192</v>
      </c>
      <c r="O19745" s="13" t="s">
        <v>97</v>
      </c>
      <c r="P19745">
        <v>28</v>
      </c>
      <c r="Q19745" s="13" t="s">
        <v>97</v>
      </c>
      <c r="R19745" s="13" t="s">
        <v>213</v>
      </c>
      <c r="S19745" s="13" t="s">
        <v>196</v>
      </c>
      <c r="T19745">
        <v>3</v>
      </c>
      <c r="U19745">
        <v>2</v>
      </c>
      <c r="V19745">
        <v>1</v>
      </c>
      <c r="W19745" s="13" t="s">
        <v>101</v>
      </c>
      <c r="X19745">
        <v>0.45</v>
      </c>
    </row>
    <row r="19746" spans="1:24" x14ac:dyDescent="0.3">
      <c r="A19746">
        <v>19744</v>
      </c>
      <c r="B19746" t="s">
        <v>217</v>
      </c>
      <c r="C19746" t="s">
        <v>218</v>
      </c>
      <c r="D19746">
        <v>22.492007000000001</v>
      </c>
      <c r="E19746">
        <v>88.335915999999997</v>
      </c>
      <c r="F19746" s="18">
        <v>45104</v>
      </c>
      <c r="G19746" s="19">
        <v>0.25</v>
      </c>
      <c r="H19746">
        <v>6</v>
      </c>
      <c r="I19746" s="13" t="s">
        <v>215</v>
      </c>
      <c r="J19746">
        <v>0</v>
      </c>
      <c r="K19746" s="13" t="s">
        <v>92</v>
      </c>
      <c r="L19746">
        <v>5</v>
      </c>
      <c r="M19746">
        <v>0</v>
      </c>
      <c r="N19746" s="13" t="s">
        <v>94</v>
      </c>
      <c r="O19746" s="13" t="s">
        <v>95</v>
      </c>
      <c r="P19746">
        <v>39</v>
      </c>
      <c r="Q19746" s="13" t="s">
        <v>95</v>
      </c>
      <c r="R19746" s="13" t="s">
        <v>213</v>
      </c>
      <c r="S19746" s="13" t="s">
        <v>196</v>
      </c>
      <c r="T19746">
        <v>5</v>
      </c>
      <c r="U19746">
        <v>0</v>
      </c>
      <c r="V19746">
        <v>0</v>
      </c>
      <c r="W19746" s="13" t="s">
        <v>101</v>
      </c>
      <c r="X19746">
        <v>0.45</v>
      </c>
    </row>
    <row r="19747" spans="1:24" x14ac:dyDescent="0.3">
      <c r="A19747">
        <v>19745</v>
      </c>
      <c r="B19747" t="s">
        <v>206</v>
      </c>
      <c r="C19747" t="s">
        <v>207</v>
      </c>
      <c r="D19747">
        <v>13.18357</v>
      </c>
      <c r="E19747">
        <v>77.688321999999999</v>
      </c>
      <c r="F19747" s="18">
        <v>44628</v>
      </c>
      <c r="G19747" s="19">
        <v>0.25</v>
      </c>
      <c r="H19747">
        <v>6</v>
      </c>
      <c r="I19747" s="13" t="s">
        <v>215</v>
      </c>
      <c r="J19747">
        <v>0</v>
      </c>
      <c r="K19747" s="13" t="s">
        <v>92</v>
      </c>
      <c r="L19747">
        <v>1</v>
      </c>
      <c r="M19747">
        <v>0</v>
      </c>
      <c r="N19747" s="13" t="s">
        <v>212</v>
      </c>
      <c r="O19747" s="13" t="s">
        <v>95</v>
      </c>
      <c r="P19747">
        <v>31</v>
      </c>
      <c r="Q19747" s="13" t="s">
        <v>97</v>
      </c>
      <c r="R19747" s="13" t="s">
        <v>205</v>
      </c>
      <c r="S19747" s="13" t="s">
        <v>99</v>
      </c>
      <c r="T19747">
        <v>3</v>
      </c>
      <c r="U19747">
        <v>3</v>
      </c>
      <c r="V19747">
        <v>0</v>
      </c>
      <c r="W19747" s="13" t="s">
        <v>101</v>
      </c>
      <c r="X19747">
        <v>0.85</v>
      </c>
    </row>
    <row r="19748" spans="1:24" x14ac:dyDescent="0.3">
      <c r="A19748">
        <v>19746</v>
      </c>
      <c r="B19748" t="s">
        <v>200</v>
      </c>
      <c r="C19748" t="s">
        <v>201</v>
      </c>
      <c r="D19748">
        <v>13.136096999999999</v>
      </c>
      <c r="E19748">
        <v>80.109921</v>
      </c>
      <c r="F19748" s="18">
        <v>44978</v>
      </c>
      <c r="G19748" s="19">
        <v>4.1666666666666699E-2</v>
      </c>
      <c r="H19748">
        <v>1</v>
      </c>
      <c r="I19748" s="13" t="s">
        <v>215</v>
      </c>
      <c r="J19748">
        <v>0</v>
      </c>
      <c r="K19748" s="13" t="s">
        <v>92</v>
      </c>
      <c r="L19748">
        <v>4</v>
      </c>
      <c r="M19748">
        <v>0</v>
      </c>
      <c r="N19748" s="13" t="s">
        <v>212</v>
      </c>
      <c r="O19748" s="13" t="s">
        <v>195</v>
      </c>
      <c r="P19748">
        <v>20</v>
      </c>
      <c r="Q19748" s="13" t="s">
        <v>195</v>
      </c>
      <c r="R19748" s="13" t="s">
        <v>98</v>
      </c>
      <c r="S19748" s="13" t="s">
        <v>193</v>
      </c>
      <c r="T19748">
        <v>2</v>
      </c>
      <c r="U19748">
        <v>2</v>
      </c>
      <c r="V19748">
        <v>0</v>
      </c>
      <c r="W19748" s="13" t="s">
        <v>101</v>
      </c>
      <c r="X19748">
        <v>0.25</v>
      </c>
    </row>
    <row r="19749" spans="1:24" x14ac:dyDescent="0.3">
      <c r="A19749">
        <v>19747</v>
      </c>
      <c r="B19749" t="s">
        <v>200</v>
      </c>
      <c r="C19749" t="s">
        <v>201</v>
      </c>
      <c r="D19749">
        <v>13.124146</v>
      </c>
      <c r="E19749">
        <v>80.138802999999996</v>
      </c>
      <c r="F19749" s="18">
        <v>45297</v>
      </c>
      <c r="G19749" s="19">
        <v>0.70833333333333304</v>
      </c>
      <c r="H19749">
        <v>17</v>
      </c>
      <c r="I19749" s="13" t="s">
        <v>219</v>
      </c>
      <c r="J19749">
        <v>1</v>
      </c>
      <c r="K19749" s="13" t="s">
        <v>191</v>
      </c>
      <c r="L19749">
        <v>5</v>
      </c>
      <c r="M19749">
        <v>1</v>
      </c>
      <c r="N19749" s="13" t="s">
        <v>94</v>
      </c>
      <c r="O19749" s="13" t="s">
        <v>95</v>
      </c>
      <c r="P19749">
        <v>31</v>
      </c>
      <c r="Q19749" s="13" t="s">
        <v>195</v>
      </c>
      <c r="R19749" s="13" t="s">
        <v>208</v>
      </c>
      <c r="S19749" s="13" t="s">
        <v>193</v>
      </c>
      <c r="T19749">
        <v>2</v>
      </c>
      <c r="U19749">
        <v>1</v>
      </c>
      <c r="V19749">
        <v>1</v>
      </c>
      <c r="W19749" s="13" t="s">
        <v>101</v>
      </c>
      <c r="X19749">
        <v>0.6</v>
      </c>
    </row>
    <row r="19750" spans="1:24" x14ac:dyDescent="0.3">
      <c r="A19750">
        <v>19748</v>
      </c>
      <c r="B19750" t="s">
        <v>190</v>
      </c>
      <c r="C19750" t="s">
        <v>80</v>
      </c>
      <c r="D19750">
        <v>19.181819999999998</v>
      </c>
      <c r="E19750">
        <v>72.794044</v>
      </c>
      <c r="F19750" s="18">
        <v>44628</v>
      </c>
      <c r="G19750" s="19">
        <v>0.125</v>
      </c>
      <c r="H19750">
        <v>3</v>
      </c>
      <c r="I19750" s="13" t="s">
        <v>215</v>
      </c>
      <c r="J19750">
        <v>0</v>
      </c>
      <c r="K19750" s="13" t="s">
        <v>191</v>
      </c>
      <c r="L19750">
        <v>2</v>
      </c>
      <c r="M19750">
        <v>0</v>
      </c>
      <c r="N19750" s="13" t="s">
        <v>212</v>
      </c>
      <c r="O19750" s="13" t="s">
        <v>195</v>
      </c>
      <c r="P19750">
        <v>23</v>
      </c>
      <c r="Q19750" s="13" t="s">
        <v>97</v>
      </c>
      <c r="R19750" s="13" t="s">
        <v>205</v>
      </c>
      <c r="S19750" s="13" t="s">
        <v>99</v>
      </c>
      <c r="T19750">
        <v>2</v>
      </c>
      <c r="U19750">
        <v>2</v>
      </c>
      <c r="V19750">
        <v>0</v>
      </c>
      <c r="W19750" s="13" t="s">
        <v>101</v>
      </c>
      <c r="X19750">
        <v>0.65</v>
      </c>
    </row>
    <row r="19751" spans="1:24" x14ac:dyDescent="0.3">
      <c r="A19751">
        <v>19749</v>
      </c>
      <c r="B19751" t="s">
        <v>190</v>
      </c>
      <c r="C19751" t="s">
        <v>80</v>
      </c>
      <c r="D19751">
        <v>19.066535999999999</v>
      </c>
      <c r="E19751">
        <v>72.949573000000001</v>
      </c>
      <c r="F19751" s="18">
        <v>45018</v>
      </c>
      <c r="G19751" s="19">
        <v>0.5</v>
      </c>
      <c r="H19751">
        <v>12</v>
      </c>
      <c r="I19751" s="13" t="s">
        <v>89</v>
      </c>
      <c r="J19751">
        <v>1</v>
      </c>
      <c r="K19751" s="13" t="s">
        <v>92</v>
      </c>
      <c r="L19751">
        <v>4</v>
      </c>
      <c r="M19751">
        <v>1</v>
      </c>
      <c r="N19751" s="13" t="s">
        <v>94</v>
      </c>
      <c r="O19751" s="13" t="s">
        <v>95</v>
      </c>
      <c r="P19751">
        <v>30</v>
      </c>
      <c r="Q19751" s="13" t="s">
        <v>97</v>
      </c>
      <c r="R19751" s="13" t="s">
        <v>205</v>
      </c>
      <c r="S19751" s="13" t="s">
        <v>193</v>
      </c>
      <c r="T19751">
        <v>3</v>
      </c>
      <c r="U19751">
        <v>3</v>
      </c>
      <c r="V19751">
        <v>0</v>
      </c>
      <c r="W19751" s="13" t="s">
        <v>101</v>
      </c>
      <c r="X19751">
        <v>0.65</v>
      </c>
    </row>
    <row r="19752" spans="1:24" x14ac:dyDescent="0.3">
      <c r="A19752">
        <v>19750</v>
      </c>
      <c r="B19752" t="s">
        <v>217</v>
      </c>
      <c r="C19752" t="s">
        <v>218</v>
      </c>
      <c r="D19752">
        <v>22.54975</v>
      </c>
      <c r="E19752">
        <v>88.315427999999997</v>
      </c>
      <c r="F19752" s="18">
        <v>45434</v>
      </c>
      <c r="G19752" s="19">
        <v>0.625</v>
      </c>
      <c r="H19752">
        <v>15</v>
      </c>
      <c r="I19752" s="13" t="s">
        <v>194</v>
      </c>
      <c r="J19752">
        <v>0</v>
      </c>
      <c r="K19752" s="13" t="s">
        <v>92</v>
      </c>
      <c r="L19752">
        <v>2</v>
      </c>
      <c r="M19752">
        <v>1</v>
      </c>
      <c r="N19752" s="13" t="s">
        <v>212</v>
      </c>
      <c r="O19752" s="13" t="s">
        <v>195</v>
      </c>
      <c r="P19752">
        <v>15</v>
      </c>
      <c r="Q19752" s="13" t="s">
        <v>95</v>
      </c>
      <c r="R19752" s="13" t="s">
        <v>199</v>
      </c>
      <c r="S19752" s="13" t="s">
        <v>196</v>
      </c>
      <c r="T19752">
        <v>4</v>
      </c>
      <c r="U19752">
        <v>0</v>
      </c>
      <c r="V19752">
        <v>0</v>
      </c>
      <c r="W19752" s="13" t="s">
        <v>101</v>
      </c>
      <c r="X19752">
        <v>0.25</v>
      </c>
    </row>
    <row r="19753" spans="1:24" x14ac:dyDescent="0.3">
      <c r="A19753">
        <v>19751</v>
      </c>
      <c r="B19753" t="s">
        <v>200</v>
      </c>
      <c r="C19753" t="s">
        <v>201</v>
      </c>
      <c r="D19753">
        <v>12.957834</v>
      </c>
      <c r="E19753">
        <v>80.243398999999997</v>
      </c>
      <c r="F19753" s="18">
        <v>44843</v>
      </c>
      <c r="G19753" s="19">
        <v>0.75</v>
      </c>
      <c r="H19753">
        <v>18</v>
      </c>
      <c r="I19753" s="13" t="s">
        <v>89</v>
      </c>
      <c r="J19753">
        <v>1</v>
      </c>
      <c r="K19753" s="13" t="s">
        <v>214</v>
      </c>
      <c r="L19753">
        <v>2</v>
      </c>
      <c r="M19753">
        <v>0</v>
      </c>
      <c r="N19753" s="13" t="s">
        <v>94</v>
      </c>
      <c r="O19753" s="13" t="s">
        <v>95</v>
      </c>
      <c r="P19753">
        <v>18</v>
      </c>
      <c r="Q19753" s="13" t="s">
        <v>97</v>
      </c>
      <c r="R19753" s="13" t="s">
        <v>199</v>
      </c>
      <c r="S19753" s="13" t="s">
        <v>196</v>
      </c>
      <c r="T19753">
        <v>4</v>
      </c>
      <c r="U19753">
        <v>3</v>
      </c>
      <c r="V19753">
        <v>1</v>
      </c>
      <c r="W19753" s="13" t="s">
        <v>101</v>
      </c>
      <c r="X19753">
        <v>0.8</v>
      </c>
    </row>
    <row r="19754" spans="1:24" x14ac:dyDescent="0.3">
      <c r="A19754">
        <v>19752</v>
      </c>
      <c r="B19754" t="s">
        <v>200</v>
      </c>
      <c r="C19754" t="s">
        <v>201</v>
      </c>
      <c r="D19754">
        <v>13.000316</v>
      </c>
      <c r="E19754">
        <v>80.142752999999999</v>
      </c>
      <c r="F19754" s="18">
        <v>44807</v>
      </c>
      <c r="G19754" s="19">
        <v>0.54166666666666696</v>
      </c>
      <c r="H19754">
        <v>13</v>
      </c>
      <c r="I19754" s="13" t="s">
        <v>219</v>
      </c>
      <c r="J19754">
        <v>1</v>
      </c>
      <c r="K19754" s="13" t="s">
        <v>92</v>
      </c>
      <c r="L19754">
        <v>5</v>
      </c>
      <c r="M19754">
        <v>0</v>
      </c>
      <c r="N19754" s="13" t="s">
        <v>192</v>
      </c>
      <c r="O19754" s="13" t="s">
        <v>97</v>
      </c>
      <c r="P19754">
        <v>40</v>
      </c>
      <c r="Q19754" s="13" t="s">
        <v>195</v>
      </c>
      <c r="R19754" s="13" t="s">
        <v>199</v>
      </c>
      <c r="S19754" s="13" t="s">
        <v>196</v>
      </c>
      <c r="T19754">
        <v>2</v>
      </c>
      <c r="U19754">
        <v>1</v>
      </c>
      <c r="V19754">
        <v>0</v>
      </c>
      <c r="W19754" s="13" t="s">
        <v>101</v>
      </c>
      <c r="X19754">
        <v>0.1</v>
      </c>
    </row>
    <row r="19755" spans="1:24" x14ac:dyDescent="0.3">
      <c r="A19755">
        <v>19753</v>
      </c>
      <c r="B19755" t="s">
        <v>79</v>
      </c>
      <c r="C19755" t="s">
        <v>80</v>
      </c>
      <c r="D19755">
        <v>18.659680000000002</v>
      </c>
      <c r="E19755">
        <v>73.761303999999996</v>
      </c>
      <c r="F19755" s="18">
        <v>45188</v>
      </c>
      <c r="G19755" s="19">
        <v>0.875</v>
      </c>
      <c r="H19755">
        <v>21</v>
      </c>
      <c r="I19755" s="13" t="s">
        <v>215</v>
      </c>
      <c r="J19755">
        <v>0</v>
      </c>
      <c r="K19755" s="13" t="s">
        <v>214</v>
      </c>
      <c r="L19755">
        <v>5</v>
      </c>
      <c r="M19755">
        <v>0</v>
      </c>
      <c r="N19755" s="13" t="s">
        <v>192</v>
      </c>
      <c r="O19755" s="13" t="s">
        <v>97</v>
      </c>
      <c r="P19755">
        <v>17</v>
      </c>
      <c r="Q19755" s="13" t="s">
        <v>95</v>
      </c>
      <c r="R19755" s="13" t="s">
        <v>208</v>
      </c>
      <c r="S19755" s="13" t="s">
        <v>196</v>
      </c>
      <c r="T19755">
        <v>5</v>
      </c>
      <c r="U19755">
        <v>5</v>
      </c>
      <c r="V19755">
        <v>0</v>
      </c>
      <c r="W19755" s="13" t="s">
        <v>101</v>
      </c>
      <c r="X19755">
        <v>0.1</v>
      </c>
    </row>
    <row r="19756" spans="1:24" x14ac:dyDescent="0.3">
      <c r="A19756">
        <v>19754</v>
      </c>
      <c r="B19756" t="s">
        <v>79</v>
      </c>
      <c r="C19756" t="s">
        <v>80</v>
      </c>
      <c r="D19756">
        <v>18.416121</v>
      </c>
      <c r="E19756">
        <v>73.941331000000005</v>
      </c>
      <c r="F19756" s="18">
        <v>45057</v>
      </c>
      <c r="G19756" s="19">
        <v>0.33333333333333298</v>
      </c>
      <c r="H19756">
        <v>8</v>
      </c>
      <c r="I19756" s="13" t="s">
        <v>202</v>
      </c>
      <c r="J19756">
        <v>0</v>
      </c>
      <c r="K19756" s="13" t="s">
        <v>191</v>
      </c>
      <c r="L19756">
        <v>4</v>
      </c>
      <c r="M19756">
        <v>1</v>
      </c>
      <c r="N19756" s="13" t="s">
        <v>94</v>
      </c>
      <c r="O19756" s="13" t="s">
        <v>95</v>
      </c>
      <c r="P19756">
        <v>40</v>
      </c>
      <c r="Q19756" s="13" t="s">
        <v>95</v>
      </c>
      <c r="R19756" s="13" t="s">
        <v>208</v>
      </c>
      <c r="S19756" s="13" t="s">
        <v>196</v>
      </c>
      <c r="T19756">
        <v>3</v>
      </c>
      <c r="U19756">
        <v>0</v>
      </c>
      <c r="V19756">
        <v>1</v>
      </c>
      <c r="W19756" s="13" t="s">
        <v>101</v>
      </c>
      <c r="X19756">
        <v>0.6</v>
      </c>
    </row>
    <row r="19757" spans="1:24" x14ac:dyDescent="0.3">
      <c r="A19757">
        <v>19755</v>
      </c>
      <c r="B19757" t="s">
        <v>203</v>
      </c>
      <c r="C19757" t="s">
        <v>203</v>
      </c>
      <c r="D19757">
        <v>28.645679000000001</v>
      </c>
      <c r="E19757">
        <v>76.967466000000002</v>
      </c>
      <c r="F19757" s="18">
        <v>44777</v>
      </c>
      <c r="G19757" s="19">
        <v>0.79166666666666696</v>
      </c>
      <c r="H19757">
        <v>19</v>
      </c>
      <c r="I19757" s="13" t="s">
        <v>202</v>
      </c>
      <c r="J19757">
        <v>0</v>
      </c>
      <c r="K19757" s="13" t="s">
        <v>191</v>
      </c>
      <c r="L19757">
        <v>1</v>
      </c>
      <c r="M19757">
        <v>0</v>
      </c>
      <c r="N19757" s="13" t="s">
        <v>212</v>
      </c>
      <c r="O19757" s="13" t="s">
        <v>95</v>
      </c>
      <c r="P19757">
        <v>27</v>
      </c>
      <c r="Q19757" s="13" t="s">
        <v>195</v>
      </c>
      <c r="R19757" s="13" t="s">
        <v>199</v>
      </c>
      <c r="S19757" s="13" t="s">
        <v>193</v>
      </c>
      <c r="T19757">
        <v>2</v>
      </c>
      <c r="U19757">
        <v>2</v>
      </c>
      <c r="V19757">
        <v>1</v>
      </c>
      <c r="W19757" s="13" t="s">
        <v>101</v>
      </c>
      <c r="X19757">
        <v>0.6</v>
      </c>
    </row>
    <row r="19758" spans="1:24" x14ac:dyDescent="0.3">
      <c r="A19758">
        <v>19756</v>
      </c>
      <c r="B19758" t="s">
        <v>197</v>
      </c>
      <c r="C19758" t="s">
        <v>198</v>
      </c>
      <c r="D19758">
        <v>30.776803000000001</v>
      </c>
      <c r="E19758">
        <v>76.749290000000002</v>
      </c>
      <c r="F19758" s="18">
        <v>45647</v>
      </c>
      <c r="G19758" s="19">
        <v>0.5</v>
      </c>
      <c r="H19758">
        <v>12</v>
      </c>
      <c r="I19758" s="13" t="s">
        <v>219</v>
      </c>
      <c r="J19758">
        <v>1</v>
      </c>
      <c r="K19758" s="13" t="s">
        <v>214</v>
      </c>
      <c r="L19758">
        <v>3</v>
      </c>
      <c r="M19758">
        <v>1</v>
      </c>
      <c r="N19758" s="13" t="s">
        <v>192</v>
      </c>
      <c r="O19758" s="13" t="s">
        <v>97</v>
      </c>
      <c r="P19758">
        <v>33</v>
      </c>
      <c r="Q19758" s="13" t="s">
        <v>95</v>
      </c>
      <c r="R19758" s="13" t="s">
        <v>98</v>
      </c>
      <c r="S19758" s="13" t="s">
        <v>193</v>
      </c>
      <c r="T19758">
        <v>1</v>
      </c>
      <c r="U19758">
        <v>1</v>
      </c>
      <c r="V19758">
        <v>0</v>
      </c>
      <c r="W19758" s="13" t="s">
        <v>101</v>
      </c>
      <c r="X19758">
        <v>0.1</v>
      </c>
    </row>
    <row r="19759" spans="1:24" x14ac:dyDescent="0.3">
      <c r="A19759">
        <v>19757</v>
      </c>
      <c r="B19759" t="s">
        <v>190</v>
      </c>
      <c r="C19759" t="s">
        <v>80</v>
      </c>
      <c r="D19759">
        <v>19.059477999999999</v>
      </c>
      <c r="E19759">
        <v>72.742638999999997</v>
      </c>
      <c r="F19759" s="18">
        <v>44950</v>
      </c>
      <c r="G19759" s="19">
        <v>4.1666666666666699E-2</v>
      </c>
      <c r="H19759">
        <v>1</v>
      </c>
      <c r="I19759" s="13" t="s">
        <v>215</v>
      </c>
      <c r="J19759">
        <v>0</v>
      </c>
      <c r="K19759" s="13" t="s">
        <v>92</v>
      </c>
      <c r="L19759">
        <v>1</v>
      </c>
      <c r="M19759">
        <v>0</v>
      </c>
      <c r="N19759" s="13" t="s">
        <v>192</v>
      </c>
      <c r="O19759" s="13" t="s">
        <v>97</v>
      </c>
      <c r="P19759">
        <v>20</v>
      </c>
      <c r="Q19759" s="13" t="s">
        <v>97</v>
      </c>
      <c r="R19759" s="13" t="s">
        <v>98</v>
      </c>
      <c r="S19759" s="13" t="s">
        <v>196</v>
      </c>
      <c r="T19759">
        <v>3</v>
      </c>
      <c r="U19759">
        <v>0</v>
      </c>
      <c r="V19759">
        <v>0</v>
      </c>
      <c r="W19759" s="13" t="s">
        <v>101</v>
      </c>
      <c r="X19759">
        <v>0.3</v>
      </c>
    </row>
    <row r="19760" spans="1:24" x14ac:dyDescent="0.3">
      <c r="A19760">
        <v>19758</v>
      </c>
      <c r="B19760" t="s">
        <v>200</v>
      </c>
      <c r="C19760" t="s">
        <v>201</v>
      </c>
      <c r="D19760">
        <v>13.121886</v>
      </c>
      <c r="E19760">
        <v>80.277411999999998</v>
      </c>
      <c r="F19760" s="18">
        <v>45662</v>
      </c>
      <c r="G19760" s="19">
        <v>0.66666666666666696</v>
      </c>
      <c r="H19760">
        <v>16</v>
      </c>
      <c r="I19760" s="13" t="s">
        <v>89</v>
      </c>
      <c r="J19760">
        <v>1</v>
      </c>
      <c r="K19760" s="13" t="s">
        <v>191</v>
      </c>
      <c r="L19760">
        <v>2</v>
      </c>
      <c r="M19760">
        <v>0</v>
      </c>
      <c r="N19760" s="13" t="s">
        <v>94</v>
      </c>
      <c r="O19760" s="13" t="s">
        <v>95</v>
      </c>
      <c r="P19760">
        <v>38</v>
      </c>
      <c r="Q19760" s="13" t="s">
        <v>195</v>
      </c>
      <c r="R19760" s="13" t="s">
        <v>208</v>
      </c>
      <c r="S19760" s="13" t="s">
        <v>196</v>
      </c>
      <c r="T19760">
        <v>1</v>
      </c>
      <c r="U19760">
        <v>0</v>
      </c>
      <c r="V19760">
        <v>0</v>
      </c>
      <c r="W19760" s="13" t="s">
        <v>101</v>
      </c>
      <c r="X19760">
        <v>0.45</v>
      </c>
    </row>
    <row r="19761" spans="1:24" x14ac:dyDescent="0.3">
      <c r="A19761">
        <v>19759</v>
      </c>
      <c r="B19761" t="s">
        <v>203</v>
      </c>
      <c r="C19761" t="s">
        <v>203</v>
      </c>
      <c r="D19761">
        <v>28.591301999999999</v>
      </c>
      <c r="E19761">
        <v>76.912550999999993</v>
      </c>
      <c r="F19761" s="18">
        <v>45106</v>
      </c>
      <c r="G19761" s="19">
        <v>0.625</v>
      </c>
      <c r="H19761">
        <v>15</v>
      </c>
      <c r="I19761" s="13" t="s">
        <v>202</v>
      </c>
      <c r="J19761">
        <v>0</v>
      </c>
      <c r="K19761" s="13" t="s">
        <v>214</v>
      </c>
      <c r="L19761">
        <v>3</v>
      </c>
      <c r="M19761">
        <v>0</v>
      </c>
      <c r="N19761" s="13" t="s">
        <v>212</v>
      </c>
      <c r="O19761" s="13" t="s">
        <v>95</v>
      </c>
      <c r="P19761">
        <v>29</v>
      </c>
      <c r="Q19761" s="13" t="s">
        <v>97</v>
      </c>
      <c r="R19761" s="13" t="s">
        <v>205</v>
      </c>
      <c r="S19761" s="13" t="s">
        <v>196</v>
      </c>
      <c r="T19761">
        <v>2</v>
      </c>
      <c r="U19761">
        <v>0</v>
      </c>
      <c r="V19761">
        <v>0</v>
      </c>
      <c r="W19761" s="13" t="s">
        <v>101</v>
      </c>
      <c r="X19761">
        <v>0.65</v>
      </c>
    </row>
    <row r="19762" spans="1:24" x14ac:dyDescent="0.3">
      <c r="A19762">
        <v>19760</v>
      </c>
      <c r="B19762" t="s">
        <v>190</v>
      </c>
      <c r="C19762" t="s">
        <v>80</v>
      </c>
      <c r="D19762">
        <v>19.143706000000002</v>
      </c>
      <c r="E19762">
        <v>72.850904</v>
      </c>
      <c r="F19762" s="18">
        <v>45432</v>
      </c>
      <c r="G19762" s="19">
        <v>0.58333333333333304</v>
      </c>
      <c r="H19762">
        <v>14</v>
      </c>
      <c r="I19762" s="13" t="s">
        <v>204</v>
      </c>
      <c r="J19762">
        <v>0</v>
      </c>
      <c r="K19762" s="13" t="s">
        <v>214</v>
      </c>
      <c r="L19762">
        <v>3</v>
      </c>
      <c r="M19762">
        <v>0</v>
      </c>
      <c r="N19762" s="13" t="s">
        <v>94</v>
      </c>
      <c r="O19762" s="13" t="s">
        <v>95</v>
      </c>
      <c r="P19762">
        <v>19</v>
      </c>
      <c r="Q19762" s="13" t="s">
        <v>195</v>
      </c>
      <c r="R19762" s="13" t="s">
        <v>199</v>
      </c>
      <c r="S19762" s="13" t="s">
        <v>196</v>
      </c>
      <c r="T19762">
        <v>5</v>
      </c>
      <c r="U19762">
        <v>3</v>
      </c>
      <c r="V19762">
        <v>0</v>
      </c>
      <c r="W19762" s="13" t="s">
        <v>101</v>
      </c>
      <c r="X19762">
        <v>0.45</v>
      </c>
    </row>
    <row r="19763" spans="1:24" x14ac:dyDescent="0.3">
      <c r="A19763">
        <v>19761</v>
      </c>
      <c r="B19763" t="s">
        <v>209</v>
      </c>
      <c r="C19763" t="s">
        <v>210</v>
      </c>
      <c r="D19763">
        <v>17.223230999999998</v>
      </c>
      <c r="E19763">
        <v>78.361523000000005</v>
      </c>
      <c r="F19763" s="18">
        <v>44876</v>
      </c>
      <c r="G19763" s="19">
        <v>0.41666666666666702</v>
      </c>
      <c r="H19763">
        <v>10</v>
      </c>
      <c r="I19763" s="13" t="s">
        <v>211</v>
      </c>
      <c r="J19763">
        <v>0</v>
      </c>
      <c r="K19763" s="13" t="s">
        <v>191</v>
      </c>
      <c r="L19763">
        <v>6</v>
      </c>
      <c r="M19763">
        <v>1</v>
      </c>
      <c r="N19763" s="13" t="s">
        <v>94</v>
      </c>
      <c r="O19763" s="13" t="s">
        <v>95</v>
      </c>
      <c r="P19763">
        <v>27</v>
      </c>
      <c r="Q19763" s="13" t="s">
        <v>195</v>
      </c>
      <c r="R19763" s="13" t="s">
        <v>199</v>
      </c>
      <c r="S19763" s="13" t="s">
        <v>196</v>
      </c>
      <c r="T19763">
        <v>5</v>
      </c>
      <c r="U19763">
        <v>0</v>
      </c>
      <c r="V19763">
        <v>1</v>
      </c>
      <c r="W19763" s="13" t="s">
        <v>101</v>
      </c>
      <c r="X19763">
        <v>0.6</v>
      </c>
    </row>
    <row r="19764" spans="1:24" x14ac:dyDescent="0.3">
      <c r="A19764">
        <v>19762</v>
      </c>
      <c r="B19764" t="s">
        <v>209</v>
      </c>
      <c r="C19764" t="s">
        <v>210</v>
      </c>
      <c r="D19764">
        <v>17.290738000000001</v>
      </c>
      <c r="E19764">
        <v>78.291839999999993</v>
      </c>
      <c r="F19764" s="18">
        <v>45604</v>
      </c>
      <c r="G19764" s="19">
        <v>0.41666666666666702</v>
      </c>
      <c r="H19764">
        <v>10</v>
      </c>
      <c r="I19764" s="13" t="s">
        <v>211</v>
      </c>
      <c r="J19764">
        <v>0</v>
      </c>
      <c r="K19764" s="13" t="s">
        <v>92</v>
      </c>
      <c r="L19764">
        <v>5</v>
      </c>
      <c r="M19764">
        <v>0</v>
      </c>
      <c r="N19764" s="13" t="s">
        <v>192</v>
      </c>
      <c r="O19764" s="13" t="s">
        <v>97</v>
      </c>
      <c r="P19764">
        <v>39</v>
      </c>
      <c r="Q19764" s="13" t="s">
        <v>97</v>
      </c>
      <c r="R19764" s="13" t="s">
        <v>199</v>
      </c>
      <c r="S19764" s="13" t="s">
        <v>196</v>
      </c>
      <c r="T19764">
        <v>3</v>
      </c>
      <c r="U19764">
        <v>0</v>
      </c>
      <c r="V19764">
        <v>1</v>
      </c>
      <c r="W19764" s="13" t="s">
        <v>101</v>
      </c>
      <c r="X19764">
        <v>0.45</v>
      </c>
    </row>
    <row r="19765" spans="1:24" x14ac:dyDescent="0.3">
      <c r="A19765">
        <v>19763</v>
      </c>
      <c r="B19765" t="s">
        <v>200</v>
      </c>
      <c r="C19765" t="s">
        <v>201</v>
      </c>
      <c r="D19765">
        <v>12.977292</v>
      </c>
      <c r="E19765">
        <v>80.245547999999999</v>
      </c>
      <c r="F19765" s="18">
        <v>44563</v>
      </c>
      <c r="G19765" s="19">
        <v>0.875</v>
      </c>
      <c r="H19765">
        <v>21</v>
      </c>
      <c r="I19765" s="13" t="s">
        <v>89</v>
      </c>
      <c r="J19765">
        <v>1</v>
      </c>
      <c r="K19765" s="13" t="s">
        <v>92</v>
      </c>
      <c r="L19765">
        <v>4</v>
      </c>
      <c r="M19765">
        <v>1</v>
      </c>
      <c r="N19765" s="13" t="s">
        <v>192</v>
      </c>
      <c r="O19765" s="13" t="s">
        <v>97</v>
      </c>
      <c r="P19765">
        <v>15</v>
      </c>
      <c r="Q19765" s="13" t="s">
        <v>97</v>
      </c>
      <c r="R19765" s="13" t="s">
        <v>98</v>
      </c>
      <c r="S19765" s="13" t="s">
        <v>193</v>
      </c>
      <c r="T19765">
        <v>3</v>
      </c>
      <c r="U19765">
        <v>2</v>
      </c>
      <c r="V19765">
        <v>0</v>
      </c>
      <c r="W19765" s="13" t="s">
        <v>101</v>
      </c>
      <c r="X19765">
        <v>0.3</v>
      </c>
    </row>
    <row r="19766" spans="1:24" x14ac:dyDescent="0.3">
      <c r="A19766">
        <v>19764</v>
      </c>
      <c r="B19766" t="s">
        <v>79</v>
      </c>
      <c r="C19766" t="s">
        <v>80</v>
      </c>
      <c r="D19766">
        <v>18.593613999999999</v>
      </c>
      <c r="E19766">
        <v>73.989572999999993</v>
      </c>
      <c r="F19766" s="18">
        <v>45386</v>
      </c>
      <c r="G19766" s="19">
        <v>0.375</v>
      </c>
      <c r="H19766">
        <v>9</v>
      </c>
      <c r="I19766" s="13" t="s">
        <v>202</v>
      </c>
      <c r="J19766">
        <v>0</v>
      </c>
      <c r="K19766" s="13" t="s">
        <v>92</v>
      </c>
      <c r="L19766">
        <v>1</v>
      </c>
      <c r="M19766">
        <v>0</v>
      </c>
      <c r="N19766" s="13" t="s">
        <v>192</v>
      </c>
      <c r="O19766" s="13" t="s">
        <v>97</v>
      </c>
      <c r="P19766">
        <v>17</v>
      </c>
      <c r="Q19766" s="13" t="s">
        <v>97</v>
      </c>
      <c r="R19766" s="13" t="s">
        <v>199</v>
      </c>
      <c r="S19766" s="13" t="s">
        <v>193</v>
      </c>
      <c r="T19766">
        <v>1</v>
      </c>
      <c r="U19766">
        <v>1</v>
      </c>
      <c r="V19766">
        <v>1</v>
      </c>
      <c r="W19766" s="13" t="s">
        <v>101</v>
      </c>
      <c r="X19766">
        <v>0.45</v>
      </c>
    </row>
    <row r="19767" spans="1:24" x14ac:dyDescent="0.3">
      <c r="A19767">
        <v>19765</v>
      </c>
      <c r="B19767" t="s">
        <v>197</v>
      </c>
      <c r="C19767" t="s">
        <v>198</v>
      </c>
      <c r="D19767">
        <v>30.673558</v>
      </c>
      <c r="E19767">
        <v>76.816089000000005</v>
      </c>
      <c r="F19767" s="18">
        <v>45131</v>
      </c>
      <c r="G19767" s="19">
        <v>0.25</v>
      </c>
      <c r="H19767">
        <v>6</v>
      </c>
      <c r="I19767" s="13" t="s">
        <v>204</v>
      </c>
      <c r="J19767">
        <v>0</v>
      </c>
      <c r="K19767" s="13" t="s">
        <v>191</v>
      </c>
      <c r="L19767">
        <v>6</v>
      </c>
      <c r="M19767">
        <v>0</v>
      </c>
      <c r="N19767" s="13" t="s">
        <v>192</v>
      </c>
      <c r="O19767" s="13" t="s">
        <v>97</v>
      </c>
      <c r="P19767">
        <v>35</v>
      </c>
      <c r="Q19767" s="13" t="s">
        <v>195</v>
      </c>
      <c r="R19767" s="13" t="s">
        <v>205</v>
      </c>
      <c r="S19767" s="13" t="s">
        <v>99</v>
      </c>
      <c r="T19767">
        <v>1</v>
      </c>
      <c r="U19767">
        <v>1</v>
      </c>
      <c r="V19767">
        <v>0</v>
      </c>
      <c r="W19767" s="13" t="s">
        <v>101</v>
      </c>
      <c r="X19767">
        <v>0.3</v>
      </c>
    </row>
    <row r="19768" spans="1:24" x14ac:dyDescent="0.3">
      <c r="A19768">
        <v>19766</v>
      </c>
      <c r="B19768" t="s">
        <v>79</v>
      </c>
      <c r="C19768" t="s">
        <v>80</v>
      </c>
      <c r="D19768">
        <v>18.505687000000002</v>
      </c>
      <c r="E19768">
        <v>73.705433999999997</v>
      </c>
      <c r="F19768" s="18">
        <v>44648</v>
      </c>
      <c r="G19768" s="19">
        <v>0.33333333333333298</v>
      </c>
      <c r="H19768">
        <v>8</v>
      </c>
      <c r="I19768" s="13" t="s">
        <v>204</v>
      </c>
      <c r="J19768">
        <v>0</v>
      </c>
      <c r="K19768" s="13" t="s">
        <v>214</v>
      </c>
      <c r="L19768">
        <v>1</v>
      </c>
      <c r="M19768">
        <v>0</v>
      </c>
      <c r="N19768" s="13" t="s">
        <v>192</v>
      </c>
      <c r="O19768" s="13" t="s">
        <v>97</v>
      </c>
      <c r="P19768">
        <v>36</v>
      </c>
      <c r="Q19768" s="13" t="s">
        <v>97</v>
      </c>
      <c r="R19768" s="13" t="s">
        <v>98</v>
      </c>
      <c r="S19768" s="13" t="s">
        <v>196</v>
      </c>
      <c r="T19768">
        <v>1</v>
      </c>
      <c r="U19768">
        <v>1</v>
      </c>
      <c r="V19768">
        <v>1</v>
      </c>
      <c r="W19768" s="13" t="s">
        <v>101</v>
      </c>
      <c r="X19768">
        <v>0.45</v>
      </c>
    </row>
    <row r="19769" spans="1:24" x14ac:dyDescent="0.3">
      <c r="A19769">
        <v>19767</v>
      </c>
      <c r="B19769" t="s">
        <v>217</v>
      </c>
      <c r="C19769" t="s">
        <v>218</v>
      </c>
      <c r="D19769">
        <v>22.488257999999998</v>
      </c>
      <c r="E19769">
        <v>88.372072000000003</v>
      </c>
      <c r="F19769" s="18">
        <v>44575</v>
      </c>
      <c r="G19769" s="19">
        <v>0.70833333333333304</v>
      </c>
      <c r="H19769">
        <v>17</v>
      </c>
      <c r="I19769" s="13" t="s">
        <v>211</v>
      </c>
      <c r="J19769">
        <v>0</v>
      </c>
      <c r="K19769" s="13" t="s">
        <v>191</v>
      </c>
      <c r="L19769">
        <v>4</v>
      </c>
      <c r="M19769">
        <v>1</v>
      </c>
      <c r="N19769" s="13" t="s">
        <v>192</v>
      </c>
      <c r="O19769" s="13" t="s">
        <v>97</v>
      </c>
      <c r="P19769">
        <v>18</v>
      </c>
      <c r="Q19769" s="13" t="s">
        <v>97</v>
      </c>
      <c r="R19769" s="13" t="s">
        <v>199</v>
      </c>
      <c r="S19769" s="13" t="s">
        <v>99</v>
      </c>
      <c r="T19769">
        <v>4</v>
      </c>
      <c r="U19769">
        <v>4</v>
      </c>
      <c r="V19769">
        <v>1</v>
      </c>
      <c r="W19769" s="13" t="s">
        <v>101</v>
      </c>
      <c r="X19769">
        <v>0.65</v>
      </c>
    </row>
    <row r="19770" spans="1:24" x14ac:dyDescent="0.3">
      <c r="A19770">
        <v>19768</v>
      </c>
      <c r="B19770" t="s">
        <v>79</v>
      </c>
      <c r="C19770" t="s">
        <v>80</v>
      </c>
      <c r="D19770">
        <v>18.417397000000001</v>
      </c>
      <c r="E19770">
        <v>73.990296999999998</v>
      </c>
      <c r="F19770" s="18">
        <v>45325</v>
      </c>
      <c r="G19770" s="19">
        <v>0.79166666666666696</v>
      </c>
      <c r="H19770">
        <v>19</v>
      </c>
      <c r="I19770" s="13" t="s">
        <v>219</v>
      </c>
      <c r="J19770">
        <v>1</v>
      </c>
      <c r="K19770" s="13" t="s">
        <v>92</v>
      </c>
      <c r="L19770">
        <v>5</v>
      </c>
      <c r="M19770">
        <v>0</v>
      </c>
      <c r="N19770" s="13" t="s">
        <v>94</v>
      </c>
      <c r="O19770" s="13" t="s">
        <v>95</v>
      </c>
      <c r="P19770">
        <v>35</v>
      </c>
      <c r="Q19770" s="13" t="s">
        <v>195</v>
      </c>
      <c r="R19770" s="13" t="s">
        <v>205</v>
      </c>
      <c r="S19770" s="13" t="s">
        <v>193</v>
      </c>
      <c r="T19770">
        <v>1</v>
      </c>
      <c r="U19770">
        <v>0</v>
      </c>
      <c r="V19770">
        <v>1</v>
      </c>
      <c r="W19770" s="13" t="s">
        <v>101</v>
      </c>
      <c r="X19770">
        <v>0.6</v>
      </c>
    </row>
    <row r="19771" spans="1:24" x14ac:dyDescent="0.3">
      <c r="A19771">
        <v>19769</v>
      </c>
      <c r="B19771" t="s">
        <v>200</v>
      </c>
      <c r="C19771" t="s">
        <v>201</v>
      </c>
      <c r="D19771">
        <v>12.837275999999999</v>
      </c>
      <c r="E19771">
        <v>80.291674</v>
      </c>
      <c r="F19771" s="18">
        <v>45128</v>
      </c>
      <c r="G19771" s="19">
        <v>0.45833333333333298</v>
      </c>
      <c r="H19771">
        <v>11</v>
      </c>
      <c r="I19771" s="13" t="s">
        <v>211</v>
      </c>
      <c r="J19771">
        <v>0</v>
      </c>
      <c r="K19771" s="13" t="s">
        <v>214</v>
      </c>
      <c r="L19771">
        <v>2</v>
      </c>
      <c r="M19771">
        <v>0</v>
      </c>
      <c r="N19771" s="13" t="s">
        <v>94</v>
      </c>
      <c r="O19771" s="13" t="s">
        <v>95</v>
      </c>
      <c r="P19771">
        <v>27</v>
      </c>
      <c r="Q19771" s="13" t="s">
        <v>95</v>
      </c>
      <c r="R19771" s="13" t="s">
        <v>213</v>
      </c>
      <c r="S19771" s="13" t="s">
        <v>196</v>
      </c>
      <c r="T19771">
        <v>4</v>
      </c>
      <c r="U19771">
        <v>3</v>
      </c>
      <c r="V19771">
        <v>0</v>
      </c>
      <c r="W19771" s="13" t="s">
        <v>101</v>
      </c>
      <c r="X19771">
        <v>0.45</v>
      </c>
    </row>
    <row r="19772" spans="1:24" x14ac:dyDescent="0.3">
      <c r="A19772">
        <v>19770</v>
      </c>
      <c r="B19772" t="s">
        <v>190</v>
      </c>
      <c r="C19772" t="s">
        <v>80</v>
      </c>
      <c r="D19772">
        <v>19.071496</v>
      </c>
      <c r="E19772">
        <v>72.779263</v>
      </c>
      <c r="F19772" s="18">
        <v>44662</v>
      </c>
      <c r="G19772" s="19">
        <v>0.66666666666666696</v>
      </c>
      <c r="H19772">
        <v>16</v>
      </c>
      <c r="I19772" s="13" t="s">
        <v>204</v>
      </c>
      <c r="J19772">
        <v>0</v>
      </c>
      <c r="K19772" s="13" t="s">
        <v>214</v>
      </c>
      <c r="L19772">
        <v>2</v>
      </c>
      <c r="M19772">
        <v>1</v>
      </c>
      <c r="N19772" s="13" t="s">
        <v>94</v>
      </c>
      <c r="O19772" s="13" t="s">
        <v>95</v>
      </c>
      <c r="P19772">
        <v>38</v>
      </c>
      <c r="Q19772" s="13" t="s">
        <v>195</v>
      </c>
      <c r="R19772" s="13" t="s">
        <v>98</v>
      </c>
      <c r="S19772" s="13" t="s">
        <v>99</v>
      </c>
      <c r="T19772">
        <v>2</v>
      </c>
      <c r="U19772">
        <v>2</v>
      </c>
      <c r="V19772">
        <v>0</v>
      </c>
      <c r="W19772" s="13" t="s">
        <v>101</v>
      </c>
      <c r="X19772">
        <v>0.65</v>
      </c>
    </row>
    <row r="19773" spans="1:24" x14ac:dyDescent="0.3">
      <c r="A19773">
        <v>19771</v>
      </c>
      <c r="B19773" t="s">
        <v>197</v>
      </c>
      <c r="C19773" t="s">
        <v>198</v>
      </c>
      <c r="D19773">
        <v>30.757244</v>
      </c>
      <c r="E19773">
        <v>76.743577999999999</v>
      </c>
      <c r="F19773" s="18">
        <v>45272</v>
      </c>
      <c r="G19773" s="19">
        <v>8.3333333333333301E-2</v>
      </c>
      <c r="H19773">
        <v>2</v>
      </c>
      <c r="I19773" s="13" t="s">
        <v>215</v>
      </c>
      <c r="J19773">
        <v>0</v>
      </c>
      <c r="K19773" s="13" t="s">
        <v>191</v>
      </c>
      <c r="L19773">
        <v>5</v>
      </c>
      <c r="M19773">
        <v>1</v>
      </c>
      <c r="N19773" s="13" t="s">
        <v>192</v>
      </c>
      <c r="O19773" s="13" t="s">
        <v>97</v>
      </c>
      <c r="P19773">
        <v>27</v>
      </c>
      <c r="Q19773" s="13" t="s">
        <v>195</v>
      </c>
      <c r="R19773" s="13" t="s">
        <v>208</v>
      </c>
      <c r="S19773" s="13" t="s">
        <v>193</v>
      </c>
      <c r="T19773">
        <v>2</v>
      </c>
      <c r="U19773">
        <v>1</v>
      </c>
      <c r="V19773">
        <v>0</v>
      </c>
      <c r="W19773" s="13" t="s">
        <v>101</v>
      </c>
      <c r="X19773">
        <v>0.1</v>
      </c>
    </row>
    <row r="19774" spans="1:24" x14ac:dyDescent="0.3">
      <c r="A19774">
        <v>19772</v>
      </c>
      <c r="B19774" t="s">
        <v>206</v>
      </c>
      <c r="C19774" t="s">
        <v>207</v>
      </c>
      <c r="D19774">
        <v>13.106741</v>
      </c>
      <c r="E19774">
        <v>77.792197000000002</v>
      </c>
      <c r="F19774" s="18">
        <v>44947</v>
      </c>
      <c r="G19774" s="19">
        <v>0.54166666666666696</v>
      </c>
      <c r="H19774">
        <v>13</v>
      </c>
      <c r="I19774" s="13" t="s">
        <v>219</v>
      </c>
      <c r="J19774">
        <v>1</v>
      </c>
      <c r="K19774" s="13" t="s">
        <v>92</v>
      </c>
      <c r="L19774">
        <v>3</v>
      </c>
      <c r="M19774">
        <v>1</v>
      </c>
      <c r="N19774" s="13" t="s">
        <v>212</v>
      </c>
      <c r="O19774" s="13" t="s">
        <v>195</v>
      </c>
      <c r="P19774">
        <v>34</v>
      </c>
      <c r="Q19774" s="13" t="s">
        <v>95</v>
      </c>
      <c r="R19774" s="13" t="s">
        <v>199</v>
      </c>
      <c r="S19774" s="13" t="s">
        <v>196</v>
      </c>
      <c r="T19774">
        <v>1</v>
      </c>
      <c r="U19774">
        <v>0</v>
      </c>
      <c r="V19774">
        <v>0</v>
      </c>
      <c r="W19774" s="13" t="s">
        <v>101</v>
      </c>
      <c r="X19774">
        <v>0.25</v>
      </c>
    </row>
    <row r="19775" spans="1:24" x14ac:dyDescent="0.3">
      <c r="A19775">
        <v>19773</v>
      </c>
      <c r="B19775" t="s">
        <v>209</v>
      </c>
      <c r="C19775" t="s">
        <v>210</v>
      </c>
      <c r="D19775">
        <v>17.545622999999999</v>
      </c>
      <c r="E19775">
        <v>78.300062999999994</v>
      </c>
      <c r="F19775" s="18">
        <v>44811</v>
      </c>
      <c r="G19775" s="19">
        <v>0.25</v>
      </c>
      <c r="H19775">
        <v>6</v>
      </c>
      <c r="I19775" s="13" t="s">
        <v>194</v>
      </c>
      <c r="J19775">
        <v>0</v>
      </c>
      <c r="K19775" s="13" t="s">
        <v>92</v>
      </c>
      <c r="L19775">
        <v>1</v>
      </c>
      <c r="M19775">
        <v>0</v>
      </c>
      <c r="N19775" s="13" t="s">
        <v>192</v>
      </c>
      <c r="O19775" s="13" t="s">
        <v>97</v>
      </c>
      <c r="P19775">
        <v>16</v>
      </c>
      <c r="Q19775" s="13" t="s">
        <v>95</v>
      </c>
      <c r="R19775" s="13" t="s">
        <v>199</v>
      </c>
      <c r="S19775" s="13" t="s">
        <v>193</v>
      </c>
      <c r="T19775">
        <v>3</v>
      </c>
      <c r="U19775">
        <v>2</v>
      </c>
      <c r="V19775">
        <v>0</v>
      </c>
      <c r="W19775" s="13" t="s">
        <v>101</v>
      </c>
      <c r="X19775">
        <v>0.1</v>
      </c>
    </row>
    <row r="19776" spans="1:24" x14ac:dyDescent="0.3">
      <c r="A19776">
        <v>19774</v>
      </c>
      <c r="B19776" t="s">
        <v>79</v>
      </c>
      <c r="C19776" t="s">
        <v>80</v>
      </c>
      <c r="D19776">
        <v>18.505939999999999</v>
      </c>
      <c r="E19776">
        <v>73.880846000000005</v>
      </c>
      <c r="F19776" s="18">
        <v>44690</v>
      </c>
      <c r="G19776" s="19">
        <v>0</v>
      </c>
      <c r="H19776">
        <v>0</v>
      </c>
      <c r="I19776" s="13" t="s">
        <v>204</v>
      </c>
      <c r="J19776">
        <v>0</v>
      </c>
      <c r="K19776" s="13" t="s">
        <v>214</v>
      </c>
      <c r="L19776">
        <v>3</v>
      </c>
      <c r="M19776">
        <v>1</v>
      </c>
      <c r="N19776" s="13" t="s">
        <v>192</v>
      </c>
      <c r="O19776" s="13" t="s">
        <v>97</v>
      </c>
      <c r="P19776">
        <v>15</v>
      </c>
      <c r="Q19776" s="13" t="s">
        <v>95</v>
      </c>
      <c r="R19776" s="13" t="s">
        <v>199</v>
      </c>
      <c r="S19776" s="13" t="s">
        <v>99</v>
      </c>
      <c r="T19776">
        <v>5</v>
      </c>
      <c r="U19776">
        <v>5</v>
      </c>
      <c r="V19776">
        <v>0</v>
      </c>
      <c r="W19776" s="13" t="s">
        <v>101</v>
      </c>
      <c r="X19776">
        <v>0.3</v>
      </c>
    </row>
    <row r="19777" spans="1:24" x14ac:dyDescent="0.3">
      <c r="A19777">
        <v>19775</v>
      </c>
      <c r="B19777" t="s">
        <v>206</v>
      </c>
      <c r="C19777" t="s">
        <v>207</v>
      </c>
      <c r="D19777">
        <v>12.971099000000001</v>
      </c>
      <c r="E19777">
        <v>77.714088000000004</v>
      </c>
      <c r="F19777" s="18">
        <v>45452</v>
      </c>
      <c r="G19777" s="19">
        <v>0.875</v>
      </c>
      <c r="H19777">
        <v>21</v>
      </c>
      <c r="I19777" s="13" t="s">
        <v>89</v>
      </c>
      <c r="J19777">
        <v>1</v>
      </c>
      <c r="K19777" s="13" t="s">
        <v>214</v>
      </c>
      <c r="L19777">
        <v>1</v>
      </c>
      <c r="M19777">
        <v>1</v>
      </c>
      <c r="N19777" s="13" t="s">
        <v>212</v>
      </c>
      <c r="O19777" s="13" t="s">
        <v>195</v>
      </c>
      <c r="P19777">
        <v>22</v>
      </c>
      <c r="Q19777" s="13" t="s">
        <v>195</v>
      </c>
      <c r="R19777" s="13" t="s">
        <v>205</v>
      </c>
      <c r="S19777" s="13" t="s">
        <v>196</v>
      </c>
      <c r="T19777">
        <v>1</v>
      </c>
      <c r="U19777">
        <v>1</v>
      </c>
      <c r="V19777">
        <v>0</v>
      </c>
      <c r="W19777" s="13" t="s">
        <v>101</v>
      </c>
      <c r="X19777">
        <v>0.25</v>
      </c>
    </row>
    <row r="19778" spans="1:24" x14ac:dyDescent="0.3">
      <c r="A19778">
        <v>19776</v>
      </c>
      <c r="B19778" t="s">
        <v>206</v>
      </c>
      <c r="C19778" t="s">
        <v>207</v>
      </c>
      <c r="D19778">
        <v>12.813431</v>
      </c>
      <c r="E19778">
        <v>77.476333999999994</v>
      </c>
      <c r="F19778" s="18">
        <v>45664</v>
      </c>
      <c r="G19778" s="19">
        <v>0.16666666666666699</v>
      </c>
      <c r="H19778">
        <v>4</v>
      </c>
      <c r="I19778" s="13" t="s">
        <v>215</v>
      </c>
      <c r="J19778">
        <v>0</v>
      </c>
      <c r="K19778" s="13" t="s">
        <v>214</v>
      </c>
      <c r="L19778">
        <v>2</v>
      </c>
      <c r="M19778">
        <v>1</v>
      </c>
      <c r="N19778" s="13" t="s">
        <v>94</v>
      </c>
      <c r="O19778" s="13" t="s">
        <v>95</v>
      </c>
      <c r="P19778">
        <v>27</v>
      </c>
      <c r="Q19778" s="13" t="s">
        <v>95</v>
      </c>
      <c r="R19778" s="13" t="s">
        <v>208</v>
      </c>
      <c r="S19778" s="13" t="s">
        <v>196</v>
      </c>
      <c r="T19778">
        <v>1</v>
      </c>
      <c r="U19778">
        <v>1</v>
      </c>
      <c r="V19778">
        <v>0</v>
      </c>
      <c r="W19778" s="13" t="s">
        <v>101</v>
      </c>
      <c r="X19778">
        <v>0.45</v>
      </c>
    </row>
    <row r="19779" spans="1:24" x14ac:dyDescent="0.3">
      <c r="A19779">
        <v>19777</v>
      </c>
      <c r="B19779" t="s">
        <v>209</v>
      </c>
      <c r="C19779" t="s">
        <v>210</v>
      </c>
      <c r="D19779">
        <v>17.311688</v>
      </c>
      <c r="E19779">
        <v>78.487210000000005</v>
      </c>
      <c r="F19779" s="18">
        <v>45027</v>
      </c>
      <c r="G19779" s="19">
        <v>0.75</v>
      </c>
      <c r="H19779">
        <v>18</v>
      </c>
      <c r="I19779" s="13" t="s">
        <v>215</v>
      </c>
      <c r="J19779">
        <v>0</v>
      </c>
      <c r="K19779" s="13" t="s">
        <v>214</v>
      </c>
      <c r="L19779">
        <v>1</v>
      </c>
      <c r="M19779">
        <v>1</v>
      </c>
      <c r="N19779" s="13" t="s">
        <v>212</v>
      </c>
      <c r="O19779" s="13" t="s">
        <v>95</v>
      </c>
      <c r="P19779">
        <v>35</v>
      </c>
      <c r="Q19779" s="13" t="s">
        <v>195</v>
      </c>
      <c r="R19779" s="13" t="s">
        <v>205</v>
      </c>
      <c r="S19779" s="13" t="s">
        <v>99</v>
      </c>
      <c r="T19779">
        <v>4</v>
      </c>
      <c r="U19779">
        <v>4</v>
      </c>
      <c r="V19779">
        <v>1</v>
      </c>
      <c r="W19779" s="13" t="s">
        <v>101</v>
      </c>
      <c r="X19779">
        <v>0.8</v>
      </c>
    </row>
    <row r="19780" spans="1:24" x14ac:dyDescent="0.3">
      <c r="A19780">
        <v>19778</v>
      </c>
      <c r="B19780" t="s">
        <v>190</v>
      </c>
      <c r="C19780" t="s">
        <v>80</v>
      </c>
      <c r="D19780">
        <v>19.296424999999999</v>
      </c>
      <c r="E19780">
        <v>72.868697999999995</v>
      </c>
      <c r="F19780" s="18">
        <v>45068</v>
      </c>
      <c r="G19780" s="19">
        <v>0.83333333333333304</v>
      </c>
      <c r="H19780">
        <v>20</v>
      </c>
      <c r="I19780" s="13" t="s">
        <v>204</v>
      </c>
      <c r="J19780">
        <v>0</v>
      </c>
      <c r="K19780" s="13" t="s">
        <v>92</v>
      </c>
      <c r="L19780">
        <v>1</v>
      </c>
      <c r="M19780">
        <v>0</v>
      </c>
      <c r="N19780" s="13" t="s">
        <v>94</v>
      </c>
      <c r="O19780" s="13" t="s">
        <v>95</v>
      </c>
      <c r="P19780">
        <v>17</v>
      </c>
      <c r="Q19780" s="13" t="s">
        <v>97</v>
      </c>
      <c r="R19780" s="13" t="s">
        <v>199</v>
      </c>
      <c r="S19780" s="13" t="s">
        <v>196</v>
      </c>
      <c r="T19780">
        <v>4</v>
      </c>
      <c r="U19780">
        <v>0</v>
      </c>
      <c r="V19780">
        <v>0</v>
      </c>
      <c r="W19780" s="13" t="s">
        <v>101</v>
      </c>
      <c r="X19780">
        <v>0.65</v>
      </c>
    </row>
    <row r="19781" spans="1:24" x14ac:dyDescent="0.3">
      <c r="A19781">
        <v>19779</v>
      </c>
      <c r="B19781" t="s">
        <v>217</v>
      </c>
      <c r="C19781" t="s">
        <v>218</v>
      </c>
      <c r="D19781">
        <v>22.611751999999999</v>
      </c>
      <c r="E19781">
        <v>88.250739999999993</v>
      </c>
      <c r="F19781" s="18">
        <v>44856</v>
      </c>
      <c r="G19781" s="19">
        <v>0.33333333333333298</v>
      </c>
      <c r="H19781">
        <v>8</v>
      </c>
      <c r="I19781" s="13" t="s">
        <v>219</v>
      </c>
      <c r="J19781">
        <v>1</v>
      </c>
      <c r="K19781" s="13" t="s">
        <v>191</v>
      </c>
      <c r="L19781">
        <v>4</v>
      </c>
      <c r="M19781">
        <v>0</v>
      </c>
      <c r="N19781" s="13" t="s">
        <v>212</v>
      </c>
      <c r="O19781" s="13" t="s">
        <v>95</v>
      </c>
      <c r="P19781">
        <v>26</v>
      </c>
      <c r="Q19781" s="13" t="s">
        <v>97</v>
      </c>
      <c r="R19781" s="13" t="s">
        <v>199</v>
      </c>
      <c r="S19781" s="13" t="s">
        <v>99</v>
      </c>
      <c r="T19781">
        <v>1</v>
      </c>
      <c r="U19781">
        <v>1</v>
      </c>
      <c r="V19781">
        <v>1</v>
      </c>
      <c r="W19781" s="13" t="s">
        <v>101</v>
      </c>
      <c r="X19781">
        <v>1</v>
      </c>
    </row>
    <row r="19782" spans="1:24" x14ac:dyDescent="0.3">
      <c r="A19782">
        <v>19780</v>
      </c>
      <c r="B19782" t="s">
        <v>206</v>
      </c>
      <c r="C19782" t="s">
        <v>207</v>
      </c>
      <c r="D19782">
        <v>12.999181</v>
      </c>
      <c r="E19782">
        <v>77.613320000000002</v>
      </c>
      <c r="F19782" s="18">
        <v>45244</v>
      </c>
      <c r="G19782" s="19">
        <v>0.79166666666666696</v>
      </c>
      <c r="H19782">
        <v>19</v>
      </c>
      <c r="I19782" s="13" t="s">
        <v>215</v>
      </c>
      <c r="J19782">
        <v>0</v>
      </c>
      <c r="K19782" s="13" t="s">
        <v>92</v>
      </c>
      <c r="L19782">
        <v>1</v>
      </c>
      <c r="M19782">
        <v>0</v>
      </c>
      <c r="N19782" s="13" t="s">
        <v>212</v>
      </c>
      <c r="O19782" s="13" t="s">
        <v>95</v>
      </c>
      <c r="P19782">
        <v>16</v>
      </c>
      <c r="Q19782" s="13" t="s">
        <v>97</v>
      </c>
      <c r="R19782" s="13" t="s">
        <v>199</v>
      </c>
      <c r="S19782" s="13" t="s">
        <v>196</v>
      </c>
      <c r="T19782">
        <v>5</v>
      </c>
      <c r="U19782">
        <v>1</v>
      </c>
      <c r="V19782">
        <v>1</v>
      </c>
      <c r="W19782" s="13" t="s">
        <v>101</v>
      </c>
      <c r="X19782">
        <v>0.8</v>
      </c>
    </row>
    <row r="19783" spans="1:24" x14ac:dyDescent="0.3">
      <c r="A19783">
        <v>19781</v>
      </c>
      <c r="B19783" t="s">
        <v>206</v>
      </c>
      <c r="C19783" t="s">
        <v>207</v>
      </c>
      <c r="D19783">
        <v>12.95064</v>
      </c>
      <c r="E19783">
        <v>77.509495999999999</v>
      </c>
      <c r="F19783" s="18">
        <v>45484</v>
      </c>
      <c r="G19783" s="19">
        <v>0.83333333333333304</v>
      </c>
      <c r="H19783">
        <v>20</v>
      </c>
      <c r="I19783" s="13" t="s">
        <v>202</v>
      </c>
      <c r="J19783">
        <v>0</v>
      </c>
      <c r="K19783" s="13" t="s">
        <v>92</v>
      </c>
      <c r="L19783">
        <v>6</v>
      </c>
      <c r="M19783">
        <v>1</v>
      </c>
      <c r="N19783" s="13" t="s">
        <v>94</v>
      </c>
      <c r="O19783" s="13" t="s">
        <v>95</v>
      </c>
      <c r="P19783">
        <v>23</v>
      </c>
      <c r="Q19783" s="13" t="s">
        <v>95</v>
      </c>
      <c r="R19783" s="13" t="s">
        <v>98</v>
      </c>
      <c r="S19783" s="13" t="s">
        <v>193</v>
      </c>
      <c r="T19783">
        <v>4</v>
      </c>
      <c r="U19783">
        <v>1</v>
      </c>
      <c r="V19783">
        <v>0</v>
      </c>
      <c r="W19783" s="13" t="s">
        <v>101</v>
      </c>
      <c r="X19783">
        <v>0.45</v>
      </c>
    </row>
    <row r="19784" spans="1:24" x14ac:dyDescent="0.3">
      <c r="A19784">
        <v>19782</v>
      </c>
      <c r="B19784" t="s">
        <v>217</v>
      </c>
      <c r="C19784" t="s">
        <v>218</v>
      </c>
      <c r="D19784">
        <v>22.614076000000001</v>
      </c>
      <c r="E19784">
        <v>88.379103000000001</v>
      </c>
      <c r="F19784" s="18">
        <v>44855</v>
      </c>
      <c r="G19784" s="19">
        <v>0.91666666666666696</v>
      </c>
      <c r="H19784">
        <v>22</v>
      </c>
      <c r="I19784" s="13" t="s">
        <v>211</v>
      </c>
      <c r="J19784">
        <v>0</v>
      </c>
      <c r="K19784" s="13" t="s">
        <v>214</v>
      </c>
      <c r="L19784">
        <v>2</v>
      </c>
      <c r="M19784">
        <v>1</v>
      </c>
      <c r="N19784" s="13" t="s">
        <v>212</v>
      </c>
      <c r="O19784" s="13" t="s">
        <v>195</v>
      </c>
      <c r="P19784">
        <v>22</v>
      </c>
      <c r="Q19784" s="13" t="s">
        <v>195</v>
      </c>
      <c r="R19784" s="13" t="s">
        <v>98</v>
      </c>
      <c r="S19784" s="13" t="s">
        <v>196</v>
      </c>
      <c r="T19784">
        <v>3</v>
      </c>
      <c r="U19784">
        <v>2</v>
      </c>
      <c r="V19784">
        <v>0</v>
      </c>
      <c r="W19784" s="13" t="s">
        <v>101</v>
      </c>
      <c r="X19784">
        <v>0.25</v>
      </c>
    </row>
    <row r="19785" spans="1:24" x14ac:dyDescent="0.3">
      <c r="A19785">
        <v>19783</v>
      </c>
      <c r="B19785" t="s">
        <v>217</v>
      </c>
      <c r="C19785" t="s">
        <v>218</v>
      </c>
      <c r="D19785">
        <v>22.402885000000001</v>
      </c>
      <c r="E19785">
        <v>88.356875000000002</v>
      </c>
      <c r="F19785" s="18">
        <v>44753</v>
      </c>
      <c r="G19785" s="19">
        <v>0.41666666666666702</v>
      </c>
      <c r="H19785">
        <v>10</v>
      </c>
      <c r="I19785" s="13" t="s">
        <v>204</v>
      </c>
      <c r="J19785">
        <v>0</v>
      </c>
      <c r="K19785" s="13" t="s">
        <v>92</v>
      </c>
      <c r="L19785">
        <v>4</v>
      </c>
      <c r="M19785">
        <v>0</v>
      </c>
      <c r="N19785" s="13" t="s">
        <v>212</v>
      </c>
      <c r="O19785" s="13" t="s">
        <v>95</v>
      </c>
      <c r="P19785">
        <v>19</v>
      </c>
      <c r="Q19785" s="13" t="s">
        <v>97</v>
      </c>
      <c r="R19785" s="13" t="s">
        <v>208</v>
      </c>
      <c r="S19785" s="13" t="s">
        <v>196</v>
      </c>
      <c r="T19785">
        <v>4</v>
      </c>
      <c r="U19785">
        <v>4</v>
      </c>
      <c r="V19785">
        <v>1</v>
      </c>
      <c r="W19785" s="13" t="s">
        <v>101</v>
      </c>
      <c r="X19785">
        <v>0.8</v>
      </c>
    </row>
    <row r="19786" spans="1:24" x14ac:dyDescent="0.3">
      <c r="A19786">
        <v>19784</v>
      </c>
      <c r="B19786" t="s">
        <v>217</v>
      </c>
      <c r="C19786" t="s">
        <v>218</v>
      </c>
      <c r="D19786">
        <v>22.510159000000002</v>
      </c>
      <c r="E19786">
        <v>88.220753999999999</v>
      </c>
      <c r="F19786" s="18">
        <v>45700</v>
      </c>
      <c r="G19786" s="19">
        <v>0.91666666666666696</v>
      </c>
      <c r="H19786">
        <v>22</v>
      </c>
      <c r="I19786" s="13" t="s">
        <v>194</v>
      </c>
      <c r="J19786">
        <v>0</v>
      </c>
      <c r="K19786" s="13" t="s">
        <v>214</v>
      </c>
      <c r="L19786">
        <v>6</v>
      </c>
      <c r="M19786">
        <v>1</v>
      </c>
      <c r="N19786" s="13" t="s">
        <v>212</v>
      </c>
      <c r="O19786" s="13" t="s">
        <v>195</v>
      </c>
      <c r="P19786">
        <v>33</v>
      </c>
      <c r="Q19786" s="13" t="s">
        <v>95</v>
      </c>
      <c r="R19786" s="13" t="s">
        <v>208</v>
      </c>
      <c r="S19786" s="13" t="s">
        <v>99</v>
      </c>
      <c r="T19786">
        <v>1</v>
      </c>
      <c r="U19786">
        <v>1</v>
      </c>
      <c r="V19786">
        <v>0</v>
      </c>
      <c r="W19786" s="13" t="s">
        <v>101</v>
      </c>
      <c r="X19786">
        <v>0.45</v>
      </c>
    </row>
    <row r="19787" spans="1:24" x14ac:dyDescent="0.3">
      <c r="A19787">
        <v>19785</v>
      </c>
      <c r="B19787" t="s">
        <v>206</v>
      </c>
      <c r="C19787" t="s">
        <v>207</v>
      </c>
      <c r="D19787">
        <v>13.067717</v>
      </c>
      <c r="E19787">
        <v>77.748424</v>
      </c>
      <c r="F19787" s="18">
        <v>45082</v>
      </c>
      <c r="G19787" s="19">
        <v>0.375</v>
      </c>
      <c r="H19787">
        <v>9</v>
      </c>
      <c r="I19787" s="13" t="s">
        <v>204</v>
      </c>
      <c r="J19787">
        <v>0</v>
      </c>
      <c r="K19787" s="13" t="s">
        <v>92</v>
      </c>
      <c r="L19787">
        <v>2</v>
      </c>
      <c r="M19787">
        <v>1</v>
      </c>
      <c r="N19787" s="13" t="s">
        <v>94</v>
      </c>
      <c r="O19787" s="13" t="s">
        <v>95</v>
      </c>
      <c r="P19787">
        <v>16</v>
      </c>
      <c r="Q19787" s="13" t="s">
        <v>195</v>
      </c>
      <c r="R19787" s="13" t="s">
        <v>208</v>
      </c>
      <c r="S19787" s="13" t="s">
        <v>196</v>
      </c>
      <c r="T19787">
        <v>1</v>
      </c>
      <c r="U19787">
        <v>1</v>
      </c>
      <c r="V19787">
        <v>1</v>
      </c>
      <c r="W19787" s="13" t="s">
        <v>101</v>
      </c>
      <c r="X19787">
        <v>0.6</v>
      </c>
    </row>
    <row r="19788" spans="1:24" x14ac:dyDescent="0.3">
      <c r="A19788">
        <v>19786</v>
      </c>
      <c r="B19788" t="s">
        <v>200</v>
      </c>
      <c r="C19788" t="s">
        <v>201</v>
      </c>
      <c r="D19788">
        <v>13.125546999999999</v>
      </c>
      <c r="E19788">
        <v>80.220427999999998</v>
      </c>
      <c r="F19788" s="18">
        <v>44687</v>
      </c>
      <c r="G19788" s="19">
        <v>0.125</v>
      </c>
      <c r="H19788">
        <v>3</v>
      </c>
      <c r="I19788" s="13" t="s">
        <v>211</v>
      </c>
      <c r="J19788">
        <v>0</v>
      </c>
      <c r="K19788" s="13" t="s">
        <v>191</v>
      </c>
      <c r="L19788">
        <v>3</v>
      </c>
      <c r="M19788">
        <v>0</v>
      </c>
      <c r="N19788" s="13" t="s">
        <v>212</v>
      </c>
      <c r="O19788" s="13" t="s">
        <v>195</v>
      </c>
      <c r="P19788">
        <v>38</v>
      </c>
      <c r="Q19788" s="13" t="s">
        <v>95</v>
      </c>
      <c r="R19788" s="13" t="s">
        <v>208</v>
      </c>
      <c r="S19788" s="13" t="s">
        <v>196</v>
      </c>
      <c r="T19788">
        <v>3</v>
      </c>
      <c r="U19788">
        <v>1</v>
      </c>
      <c r="V19788">
        <v>0</v>
      </c>
      <c r="W19788" s="13" t="s">
        <v>101</v>
      </c>
      <c r="X19788">
        <v>0.25</v>
      </c>
    </row>
    <row r="19789" spans="1:24" x14ac:dyDescent="0.3">
      <c r="A19789">
        <v>19787</v>
      </c>
      <c r="B19789" t="s">
        <v>200</v>
      </c>
      <c r="C19789" t="s">
        <v>201</v>
      </c>
      <c r="D19789">
        <v>13.178512</v>
      </c>
      <c r="E19789">
        <v>80.249352999999999</v>
      </c>
      <c r="F19789" s="18">
        <v>45581</v>
      </c>
      <c r="G19789" s="19">
        <v>0.20833333333333301</v>
      </c>
      <c r="H19789">
        <v>5</v>
      </c>
      <c r="I19789" s="13" t="s">
        <v>194</v>
      </c>
      <c r="J19789">
        <v>0</v>
      </c>
      <c r="K19789" s="13" t="s">
        <v>92</v>
      </c>
      <c r="L19789">
        <v>3</v>
      </c>
      <c r="M19789">
        <v>0</v>
      </c>
      <c r="N19789" s="13" t="s">
        <v>212</v>
      </c>
      <c r="O19789" s="13" t="s">
        <v>195</v>
      </c>
      <c r="P19789">
        <v>32</v>
      </c>
      <c r="Q19789" s="13" t="s">
        <v>95</v>
      </c>
      <c r="R19789" s="13" t="s">
        <v>208</v>
      </c>
      <c r="S19789" s="13" t="s">
        <v>196</v>
      </c>
      <c r="T19789">
        <v>5</v>
      </c>
      <c r="U19789">
        <v>1</v>
      </c>
      <c r="V19789">
        <v>0</v>
      </c>
      <c r="W19789" s="13" t="s">
        <v>101</v>
      </c>
      <c r="X19789">
        <v>0.25</v>
      </c>
    </row>
    <row r="19790" spans="1:24" x14ac:dyDescent="0.3">
      <c r="A19790">
        <v>19788</v>
      </c>
      <c r="B19790" t="s">
        <v>79</v>
      </c>
      <c r="C19790" t="s">
        <v>80</v>
      </c>
      <c r="D19790">
        <v>18.623443999999999</v>
      </c>
      <c r="E19790">
        <v>73.780491999999995</v>
      </c>
      <c r="F19790" s="18">
        <v>44849</v>
      </c>
      <c r="G19790" s="19">
        <v>0.41666666666666702</v>
      </c>
      <c r="H19790">
        <v>10</v>
      </c>
      <c r="I19790" s="13" t="s">
        <v>219</v>
      </c>
      <c r="J19790">
        <v>1</v>
      </c>
      <c r="K19790" s="13" t="s">
        <v>92</v>
      </c>
      <c r="L19790">
        <v>3</v>
      </c>
      <c r="M19790">
        <v>1</v>
      </c>
      <c r="N19790" s="13" t="s">
        <v>94</v>
      </c>
      <c r="O19790" s="13" t="s">
        <v>95</v>
      </c>
      <c r="P19790">
        <v>31</v>
      </c>
      <c r="Q19790" s="13" t="s">
        <v>97</v>
      </c>
      <c r="R19790" s="13" t="s">
        <v>98</v>
      </c>
      <c r="S19790" s="13" t="s">
        <v>196</v>
      </c>
      <c r="T19790">
        <v>5</v>
      </c>
      <c r="U19790">
        <v>2</v>
      </c>
      <c r="V19790">
        <v>1</v>
      </c>
      <c r="W19790" s="13" t="s">
        <v>101</v>
      </c>
      <c r="X19790">
        <v>0.8</v>
      </c>
    </row>
    <row r="19791" spans="1:24" x14ac:dyDescent="0.3">
      <c r="A19791">
        <v>19789</v>
      </c>
      <c r="B19791" t="s">
        <v>200</v>
      </c>
      <c r="C19791" t="s">
        <v>201</v>
      </c>
      <c r="D19791">
        <v>12.884888</v>
      </c>
      <c r="E19791">
        <v>80.250247000000002</v>
      </c>
      <c r="F19791" s="18">
        <v>44738</v>
      </c>
      <c r="G19791" s="19">
        <v>0</v>
      </c>
      <c r="H19791">
        <v>0</v>
      </c>
      <c r="I19791" s="13" t="s">
        <v>89</v>
      </c>
      <c r="J19791">
        <v>1</v>
      </c>
      <c r="K19791" s="13" t="s">
        <v>214</v>
      </c>
      <c r="L19791">
        <v>5</v>
      </c>
      <c r="M19791">
        <v>1</v>
      </c>
      <c r="N19791" s="13" t="s">
        <v>94</v>
      </c>
      <c r="O19791" s="13" t="s">
        <v>95</v>
      </c>
      <c r="P19791">
        <v>40</v>
      </c>
      <c r="Q19791" s="13" t="s">
        <v>195</v>
      </c>
      <c r="R19791" s="13" t="s">
        <v>205</v>
      </c>
      <c r="S19791" s="13" t="s">
        <v>196</v>
      </c>
      <c r="T19791">
        <v>4</v>
      </c>
      <c r="U19791">
        <v>3</v>
      </c>
      <c r="V19791">
        <v>0</v>
      </c>
      <c r="W19791" s="13" t="s">
        <v>101</v>
      </c>
      <c r="X19791">
        <v>0.45</v>
      </c>
    </row>
    <row r="19792" spans="1:24" x14ac:dyDescent="0.3">
      <c r="A19792">
        <v>19790</v>
      </c>
      <c r="B19792" t="s">
        <v>217</v>
      </c>
      <c r="C19792" t="s">
        <v>218</v>
      </c>
      <c r="D19792">
        <v>22.658563999999998</v>
      </c>
      <c r="E19792">
        <v>88.261032999999998</v>
      </c>
      <c r="F19792" s="18">
        <v>45077</v>
      </c>
      <c r="G19792" s="19">
        <v>0.875</v>
      </c>
      <c r="H19792">
        <v>21</v>
      </c>
      <c r="I19792" s="13" t="s">
        <v>194</v>
      </c>
      <c r="J19792">
        <v>0</v>
      </c>
      <c r="K19792" s="13" t="s">
        <v>92</v>
      </c>
      <c r="L19792">
        <v>4</v>
      </c>
      <c r="M19792">
        <v>1</v>
      </c>
      <c r="N19792" s="13" t="s">
        <v>192</v>
      </c>
      <c r="O19792" s="13" t="s">
        <v>97</v>
      </c>
      <c r="P19792">
        <v>16</v>
      </c>
      <c r="Q19792" s="13" t="s">
        <v>195</v>
      </c>
      <c r="R19792" s="13" t="s">
        <v>98</v>
      </c>
      <c r="S19792" s="13" t="s">
        <v>193</v>
      </c>
      <c r="T19792">
        <v>4</v>
      </c>
      <c r="U19792">
        <v>2</v>
      </c>
      <c r="V19792">
        <v>0</v>
      </c>
      <c r="W19792" s="13" t="s">
        <v>101</v>
      </c>
      <c r="X19792">
        <v>0.1</v>
      </c>
    </row>
    <row r="19793" spans="1:24" x14ac:dyDescent="0.3">
      <c r="A19793">
        <v>19791</v>
      </c>
      <c r="B19793" t="s">
        <v>217</v>
      </c>
      <c r="C19793" t="s">
        <v>218</v>
      </c>
      <c r="D19793">
        <v>22.526302999999999</v>
      </c>
      <c r="E19793">
        <v>88.320638000000002</v>
      </c>
      <c r="F19793" s="18">
        <v>44569</v>
      </c>
      <c r="G19793" s="19">
        <v>0.95833333333333304</v>
      </c>
      <c r="H19793">
        <v>23</v>
      </c>
      <c r="I19793" s="13" t="s">
        <v>219</v>
      </c>
      <c r="J19793">
        <v>1</v>
      </c>
      <c r="K19793" s="13" t="s">
        <v>191</v>
      </c>
      <c r="L19793">
        <v>6</v>
      </c>
      <c r="M19793">
        <v>1</v>
      </c>
      <c r="N19793" s="13" t="s">
        <v>192</v>
      </c>
      <c r="O19793" s="13" t="s">
        <v>97</v>
      </c>
      <c r="P19793">
        <v>32</v>
      </c>
      <c r="Q19793" s="13" t="s">
        <v>195</v>
      </c>
      <c r="R19793" s="13" t="s">
        <v>199</v>
      </c>
      <c r="S19793" s="13" t="s">
        <v>196</v>
      </c>
      <c r="T19793">
        <v>3</v>
      </c>
      <c r="U19793">
        <v>2</v>
      </c>
      <c r="V19793">
        <v>0</v>
      </c>
      <c r="W19793" s="13" t="s">
        <v>101</v>
      </c>
      <c r="X19793">
        <v>0.1</v>
      </c>
    </row>
    <row r="19794" spans="1:24" x14ac:dyDescent="0.3">
      <c r="A19794">
        <v>19792</v>
      </c>
      <c r="B19794" t="s">
        <v>206</v>
      </c>
      <c r="C19794" t="s">
        <v>207</v>
      </c>
      <c r="D19794">
        <v>13.085793000000001</v>
      </c>
      <c r="E19794">
        <v>77.483697000000006</v>
      </c>
      <c r="F19794" s="18">
        <v>45734</v>
      </c>
      <c r="G19794" s="19">
        <v>4.1666666666666699E-2</v>
      </c>
      <c r="H19794">
        <v>1</v>
      </c>
      <c r="I19794" s="13" t="s">
        <v>215</v>
      </c>
      <c r="J19794">
        <v>0</v>
      </c>
      <c r="K19794" s="13" t="s">
        <v>92</v>
      </c>
      <c r="L19794">
        <v>6</v>
      </c>
      <c r="M19794">
        <v>0</v>
      </c>
      <c r="N19794" s="13" t="s">
        <v>94</v>
      </c>
      <c r="O19794" s="13" t="s">
        <v>95</v>
      </c>
      <c r="P19794">
        <v>35</v>
      </c>
      <c r="Q19794" s="13" t="s">
        <v>95</v>
      </c>
      <c r="R19794" s="13" t="s">
        <v>199</v>
      </c>
      <c r="S19794" s="13" t="s">
        <v>193</v>
      </c>
      <c r="T19794">
        <v>3</v>
      </c>
      <c r="U19794">
        <v>2</v>
      </c>
      <c r="V19794">
        <v>0</v>
      </c>
      <c r="W19794" s="13" t="s">
        <v>101</v>
      </c>
      <c r="X19794">
        <v>0.45</v>
      </c>
    </row>
    <row r="19795" spans="1:24" x14ac:dyDescent="0.3">
      <c r="A19795">
        <v>19793</v>
      </c>
      <c r="B19795" t="s">
        <v>200</v>
      </c>
      <c r="C19795" t="s">
        <v>201</v>
      </c>
      <c r="D19795">
        <v>13.196432</v>
      </c>
      <c r="E19795">
        <v>80.163663</v>
      </c>
      <c r="F19795" s="18">
        <v>45324</v>
      </c>
      <c r="G19795" s="19">
        <v>0.66666666666666696</v>
      </c>
      <c r="H19795">
        <v>16</v>
      </c>
      <c r="I19795" s="13" t="s">
        <v>211</v>
      </c>
      <c r="J19795">
        <v>0</v>
      </c>
      <c r="K19795" s="13" t="s">
        <v>92</v>
      </c>
      <c r="L19795">
        <v>4</v>
      </c>
      <c r="M19795">
        <v>1</v>
      </c>
      <c r="N19795" s="13" t="s">
        <v>192</v>
      </c>
      <c r="O19795" s="13" t="s">
        <v>97</v>
      </c>
      <c r="P19795">
        <v>22</v>
      </c>
      <c r="Q19795" s="13" t="s">
        <v>97</v>
      </c>
      <c r="R19795" s="13" t="s">
        <v>199</v>
      </c>
      <c r="S19795" s="13" t="s">
        <v>193</v>
      </c>
      <c r="T19795">
        <v>4</v>
      </c>
      <c r="U19795">
        <v>0</v>
      </c>
      <c r="V19795">
        <v>0</v>
      </c>
      <c r="W19795" s="13" t="s">
        <v>101</v>
      </c>
      <c r="X19795">
        <v>0.3</v>
      </c>
    </row>
    <row r="19796" spans="1:24" x14ac:dyDescent="0.3">
      <c r="A19796">
        <v>19794</v>
      </c>
      <c r="B19796" t="s">
        <v>190</v>
      </c>
      <c r="C19796" t="s">
        <v>80</v>
      </c>
      <c r="D19796">
        <v>19.246931</v>
      </c>
      <c r="E19796">
        <v>72.725792999999996</v>
      </c>
      <c r="F19796" s="18">
        <v>44668</v>
      </c>
      <c r="G19796" s="19">
        <v>4.1666666666666699E-2</v>
      </c>
      <c r="H19796">
        <v>1</v>
      </c>
      <c r="I19796" s="13" t="s">
        <v>89</v>
      </c>
      <c r="J19796">
        <v>1</v>
      </c>
      <c r="K19796" s="13" t="s">
        <v>214</v>
      </c>
      <c r="L19796">
        <v>1</v>
      </c>
      <c r="M19796">
        <v>0</v>
      </c>
      <c r="N19796" s="13" t="s">
        <v>94</v>
      </c>
      <c r="O19796" s="13" t="s">
        <v>95</v>
      </c>
      <c r="P19796">
        <v>21</v>
      </c>
      <c r="Q19796" s="13" t="s">
        <v>95</v>
      </c>
      <c r="R19796" s="13" t="s">
        <v>205</v>
      </c>
      <c r="S19796" s="13" t="s">
        <v>193</v>
      </c>
      <c r="T19796">
        <v>4</v>
      </c>
      <c r="U19796">
        <v>1</v>
      </c>
      <c r="V19796">
        <v>0</v>
      </c>
      <c r="W19796" s="13" t="s">
        <v>101</v>
      </c>
      <c r="X19796">
        <v>0.45</v>
      </c>
    </row>
    <row r="19797" spans="1:24" x14ac:dyDescent="0.3">
      <c r="A19797">
        <v>19795</v>
      </c>
      <c r="B19797" t="s">
        <v>217</v>
      </c>
      <c r="C19797" t="s">
        <v>218</v>
      </c>
      <c r="D19797">
        <v>22.673235999999999</v>
      </c>
      <c r="E19797">
        <v>88.384699999999995</v>
      </c>
      <c r="F19797" s="18">
        <v>45667</v>
      </c>
      <c r="G19797" s="19">
        <v>0.75</v>
      </c>
      <c r="H19797">
        <v>18</v>
      </c>
      <c r="I19797" s="13" t="s">
        <v>211</v>
      </c>
      <c r="J19797">
        <v>0</v>
      </c>
      <c r="K19797" s="13" t="s">
        <v>92</v>
      </c>
      <c r="L19797">
        <v>2</v>
      </c>
      <c r="M19797">
        <v>0</v>
      </c>
      <c r="N19797" s="13" t="s">
        <v>192</v>
      </c>
      <c r="O19797" s="13" t="s">
        <v>97</v>
      </c>
      <c r="P19797">
        <v>34</v>
      </c>
      <c r="Q19797" s="13" t="s">
        <v>97</v>
      </c>
      <c r="R19797" s="13" t="s">
        <v>213</v>
      </c>
      <c r="S19797" s="13" t="s">
        <v>99</v>
      </c>
      <c r="T19797">
        <v>5</v>
      </c>
      <c r="U19797">
        <v>5</v>
      </c>
      <c r="V19797">
        <v>1</v>
      </c>
      <c r="W19797" s="13" t="s">
        <v>101</v>
      </c>
      <c r="X19797">
        <v>0.65</v>
      </c>
    </row>
    <row r="19798" spans="1:24" x14ac:dyDescent="0.3">
      <c r="A19798">
        <v>19796</v>
      </c>
      <c r="B19798" t="s">
        <v>203</v>
      </c>
      <c r="C19798" t="s">
        <v>203</v>
      </c>
      <c r="D19798">
        <v>28.683271000000001</v>
      </c>
      <c r="E19798">
        <v>77.153436999999997</v>
      </c>
      <c r="F19798" s="18">
        <v>45500</v>
      </c>
      <c r="G19798" s="19">
        <v>0.45833333333333298</v>
      </c>
      <c r="H19798">
        <v>11</v>
      </c>
      <c r="I19798" s="13" t="s">
        <v>219</v>
      </c>
      <c r="J19798">
        <v>1</v>
      </c>
      <c r="K19798" s="13" t="s">
        <v>191</v>
      </c>
      <c r="L19798">
        <v>3</v>
      </c>
      <c r="M19798">
        <v>1</v>
      </c>
      <c r="N19798" s="13" t="s">
        <v>94</v>
      </c>
      <c r="O19798" s="13" t="s">
        <v>95</v>
      </c>
      <c r="P19798">
        <v>39</v>
      </c>
      <c r="Q19798" s="13" t="s">
        <v>97</v>
      </c>
      <c r="R19798" s="13" t="s">
        <v>213</v>
      </c>
      <c r="S19798" s="13" t="s">
        <v>196</v>
      </c>
      <c r="T19798">
        <v>1</v>
      </c>
      <c r="U19798">
        <v>1</v>
      </c>
      <c r="V19798">
        <v>0</v>
      </c>
      <c r="W19798" s="13" t="s">
        <v>101</v>
      </c>
      <c r="X19798">
        <v>0.65</v>
      </c>
    </row>
    <row r="19799" spans="1:24" x14ac:dyDescent="0.3">
      <c r="A19799">
        <v>19797</v>
      </c>
      <c r="B19799" t="s">
        <v>206</v>
      </c>
      <c r="C19799" t="s">
        <v>207</v>
      </c>
      <c r="D19799">
        <v>13.158103000000001</v>
      </c>
      <c r="E19799">
        <v>77.723596999999998</v>
      </c>
      <c r="F19799" s="18">
        <v>45583</v>
      </c>
      <c r="G19799" s="19">
        <v>0.54166666666666696</v>
      </c>
      <c r="H19799">
        <v>13</v>
      </c>
      <c r="I19799" s="13" t="s">
        <v>211</v>
      </c>
      <c r="J19799">
        <v>0</v>
      </c>
      <c r="K19799" s="13" t="s">
        <v>191</v>
      </c>
      <c r="L19799">
        <v>2</v>
      </c>
      <c r="M19799">
        <v>0</v>
      </c>
      <c r="N19799" s="13" t="s">
        <v>192</v>
      </c>
      <c r="O19799" s="13" t="s">
        <v>97</v>
      </c>
      <c r="P19799">
        <v>19</v>
      </c>
      <c r="Q19799" s="13" t="s">
        <v>195</v>
      </c>
      <c r="R19799" s="13" t="s">
        <v>213</v>
      </c>
      <c r="S19799" s="13" t="s">
        <v>196</v>
      </c>
      <c r="T19799">
        <v>2</v>
      </c>
      <c r="U19799">
        <v>2</v>
      </c>
      <c r="V19799">
        <v>0</v>
      </c>
      <c r="W19799" s="13" t="s">
        <v>101</v>
      </c>
      <c r="X19799">
        <v>0.1</v>
      </c>
    </row>
    <row r="19800" spans="1:24" x14ac:dyDescent="0.3">
      <c r="A19800">
        <v>19798</v>
      </c>
      <c r="B19800" t="s">
        <v>217</v>
      </c>
      <c r="C19800" t="s">
        <v>218</v>
      </c>
      <c r="D19800">
        <v>22.446460999999999</v>
      </c>
      <c r="E19800">
        <v>88.231735999999998</v>
      </c>
      <c r="F19800" s="18">
        <v>45167</v>
      </c>
      <c r="G19800" s="19">
        <v>0.95833333333333304</v>
      </c>
      <c r="H19800">
        <v>23</v>
      </c>
      <c r="I19800" s="13" t="s">
        <v>215</v>
      </c>
      <c r="J19800">
        <v>0</v>
      </c>
      <c r="K19800" s="13" t="s">
        <v>191</v>
      </c>
      <c r="L19800">
        <v>4</v>
      </c>
      <c r="M19800">
        <v>0</v>
      </c>
      <c r="N19800" s="13" t="s">
        <v>212</v>
      </c>
      <c r="O19800" s="13" t="s">
        <v>195</v>
      </c>
      <c r="P19800">
        <v>21</v>
      </c>
      <c r="Q19800" s="13" t="s">
        <v>195</v>
      </c>
      <c r="R19800" s="13" t="s">
        <v>199</v>
      </c>
      <c r="S19800" s="13" t="s">
        <v>99</v>
      </c>
      <c r="T19800">
        <v>3</v>
      </c>
      <c r="U19800">
        <v>3</v>
      </c>
      <c r="V19800">
        <v>0</v>
      </c>
      <c r="W19800" s="13" t="s">
        <v>101</v>
      </c>
      <c r="X19800">
        <v>0.45</v>
      </c>
    </row>
    <row r="19801" spans="1:24" x14ac:dyDescent="0.3">
      <c r="A19801">
        <v>19799</v>
      </c>
      <c r="B19801" t="s">
        <v>217</v>
      </c>
      <c r="C19801" t="s">
        <v>218</v>
      </c>
      <c r="D19801">
        <v>22.472957000000001</v>
      </c>
      <c r="E19801">
        <v>88.431443000000002</v>
      </c>
      <c r="F19801" s="18">
        <v>45040</v>
      </c>
      <c r="G19801" s="19">
        <v>0.25</v>
      </c>
      <c r="H19801">
        <v>6</v>
      </c>
      <c r="I19801" s="13" t="s">
        <v>204</v>
      </c>
      <c r="J19801">
        <v>0</v>
      </c>
      <c r="K19801" s="13" t="s">
        <v>191</v>
      </c>
      <c r="L19801">
        <v>4</v>
      </c>
      <c r="M19801">
        <v>1</v>
      </c>
      <c r="N19801" s="13" t="s">
        <v>212</v>
      </c>
      <c r="O19801" s="13" t="s">
        <v>95</v>
      </c>
      <c r="P19801">
        <v>40</v>
      </c>
      <c r="Q19801" s="13" t="s">
        <v>195</v>
      </c>
      <c r="R19801" s="13" t="s">
        <v>213</v>
      </c>
      <c r="S19801" s="13" t="s">
        <v>196</v>
      </c>
      <c r="T19801">
        <v>1</v>
      </c>
      <c r="U19801">
        <v>1</v>
      </c>
      <c r="V19801">
        <v>0</v>
      </c>
      <c r="W19801" s="13" t="s">
        <v>101</v>
      </c>
      <c r="X19801">
        <v>0.45</v>
      </c>
    </row>
    <row r="19802" spans="1:24" x14ac:dyDescent="0.3">
      <c r="A19802">
        <v>19800</v>
      </c>
      <c r="B19802" t="s">
        <v>209</v>
      </c>
      <c r="C19802" t="s">
        <v>210</v>
      </c>
      <c r="D19802">
        <v>17.512429000000001</v>
      </c>
      <c r="E19802">
        <v>78.277766</v>
      </c>
      <c r="F19802" s="18">
        <v>45524</v>
      </c>
      <c r="G19802" s="19">
        <v>0.33333333333333298</v>
      </c>
      <c r="H19802">
        <v>8</v>
      </c>
      <c r="I19802" s="13" t="s">
        <v>215</v>
      </c>
      <c r="J19802">
        <v>0</v>
      </c>
      <c r="K19802" s="13" t="s">
        <v>92</v>
      </c>
      <c r="L19802">
        <v>4</v>
      </c>
      <c r="M19802">
        <v>0</v>
      </c>
      <c r="N19802" s="13" t="s">
        <v>192</v>
      </c>
      <c r="O19802" s="13" t="s">
        <v>97</v>
      </c>
      <c r="P19802">
        <v>20</v>
      </c>
      <c r="Q19802" s="13" t="s">
        <v>97</v>
      </c>
      <c r="R19802" s="13" t="s">
        <v>205</v>
      </c>
      <c r="S19802" s="13" t="s">
        <v>196</v>
      </c>
      <c r="T19802">
        <v>4</v>
      </c>
      <c r="U19802">
        <v>0</v>
      </c>
      <c r="V19802">
        <v>1</v>
      </c>
      <c r="W19802" s="13" t="s">
        <v>101</v>
      </c>
      <c r="X19802">
        <v>0.45</v>
      </c>
    </row>
    <row r="19803" spans="1:24" x14ac:dyDescent="0.3">
      <c r="A19803">
        <v>19801</v>
      </c>
      <c r="B19803" t="s">
        <v>197</v>
      </c>
      <c r="C19803" t="s">
        <v>198</v>
      </c>
      <c r="D19803">
        <v>30.694996</v>
      </c>
      <c r="E19803">
        <v>76.826115999999999</v>
      </c>
      <c r="F19803" s="18">
        <v>44724</v>
      </c>
      <c r="G19803" s="19">
        <v>0.45833333333333298</v>
      </c>
      <c r="H19803">
        <v>11</v>
      </c>
      <c r="I19803" s="13" t="s">
        <v>89</v>
      </c>
      <c r="J19803">
        <v>1</v>
      </c>
      <c r="K19803" s="13" t="s">
        <v>92</v>
      </c>
      <c r="L19803">
        <v>6</v>
      </c>
      <c r="M19803">
        <v>0</v>
      </c>
      <c r="N19803" s="13" t="s">
        <v>94</v>
      </c>
      <c r="O19803" s="13" t="s">
        <v>95</v>
      </c>
      <c r="P19803">
        <v>34</v>
      </c>
      <c r="Q19803" s="13" t="s">
        <v>95</v>
      </c>
      <c r="R19803" s="13" t="s">
        <v>98</v>
      </c>
      <c r="S19803" s="13" t="s">
        <v>193</v>
      </c>
      <c r="T19803">
        <v>5</v>
      </c>
      <c r="U19803">
        <v>0</v>
      </c>
      <c r="V19803">
        <v>0</v>
      </c>
      <c r="W19803" s="13" t="s">
        <v>101</v>
      </c>
      <c r="X19803">
        <v>0.45</v>
      </c>
    </row>
    <row r="19804" spans="1:24" x14ac:dyDescent="0.3">
      <c r="A19804">
        <v>19802</v>
      </c>
      <c r="B19804" t="s">
        <v>217</v>
      </c>
      <c r="C19804" t="s">
        <v>218</v>
      </c>
      <c r="D19804">
        <v>22.630289000000001</v>
      </c>
      <c r="E19804">
        <v>88.340165999999996</v>
      </c>
      <c r="F19804" s="18">
        <v>45552</v>
      </c>
      <c r="G19804" s="19">
        <v>0.45833333333333298</v>
      </c>
      <c r="H19804">
        <v>11</v>
      </c>
      <c r="I19804" s="13" t="s">
        <v>215</v>
      </c>
      <c r="J19804">
        <v>0</v>
      </c>
      <c r="K19804" s="13" t="s">
        <v>92</v>
      </c>
      <c r="L19804">
        <v>6</v>
      </c>
      <c r="M19804">
        <v>0</v>
      </c>
      <c r="N19804" s="13" t="s">
        <v>212</v>
      </c>
      <c r="O19804" s="13" t="s">
        <v>195</v>
      </c>
      <c r="P19804">
        <v>34</v>
      </c>
      <c r="Q19804" s="13" t="s">
        <v>195</v>
      </c>
      <c r="R19804" s="13" t="s">
        <v>208</v>
      </c>
      <c r="S19804" s="13" t="s">
        <v>196</v>
      </c>
      <c r="T19804">
        <v>2</v>
      </c>
      <c r="U19804">
        <v>2</v>
      </c>
      <c r="V19804">
        <v>0</v>
      </c>
      <c r="W19804" s="13" t="s">
        <v>101</v>
      </c>
      <c r="X19804">
        <v>0.25</v>
      </c>
    </row>
    <row r="19805" spans="1:24" x14ac:dyDescent="0.3">
      <c r="A19805">
        <v>19803</v>
      </c>
      <c r="B19805" t="s">
        <v>209</v>
      </c>
      <c r="C19805" t="s">
        <v>210</v>
      </c>
      <c r="D19805">
        <v>17.536626999999999</v>
      </c>
      <c r="E19805">
        <v>78.527925999999994</v>
      </c>
      <c r="F19805" s="18">
        <v>45501</v>
      </c>
      <c r="G19805" s="19">
        <v>0.375</v>
      </c>
      <c r="H19805">
        <v>9</v>
      </c>
      <c r="I19805" s="13" t="s">
        <v>89</v>
      </c>
      <c r="J19805">
        <v>1</v>
      </c>
      <c r="K19805" s="13" t="s">
        <v>92</v>
      </c>
      <c r="L19805">
        <v>1</v>
      </c>
      <c r="M19805">
        <v>1</v>
      </c>
      <c r="N19805" s="13" t="s">
        <v>192</v>
      </c>
      <c r="O19805" s="13" t="s">
        <v>97</v>
      </c>
      <c r="P19805">
        <v>33</v>
      </c>
      <c r="Q19805" s="13" t="s">
        <v>195</v>
      </c>
      <c r="R19805" s="13" t="s">
        <v>98</v>
      </c>
      <c r="S19805" s="13" t="s">
        <v>196</v>
      </c>
      <c r="T19805">
        <v>2</v>
      </c>
      <c r="U19805">
        <v>1</v>
      </c>
      <c r="V19805">
        <v>1</v>
      </c>
      <c r="W19805" s="13" t="s">
        <v>101</v>
      </c>
      <c r="X19805">
        <v>0.25</v>
      </c>
    </row>
    <row r="19806" spans="1:24" x14ac:dyDescent="0.3">
      <c r="A19806">
        <v>19804</v>
      </c>
      <c r="B19806" t="s">
        <v>197</v>
      </c>
      <c r="C19806" t="s">
        <v>198</v>
      </c>
      <c r="D19806">
        <v>30.626906000000002</v>
      </c>
      <c r="E19806">
        <v>76.765681000000001</v>
      </c>
      <c r="F19806" s="18">
        <v>45730</v>
      </c>
      <c r="G19806" s="19">
        <v>0.375</v>
      </c>
      <c r="H19806">
        <v>9</v>
      </c>
      <c r="I19806" s="13" t="s">
        <v>211</v>
      </c>
      <c r="J19806">
        <v>0</v>
      </c>
      <c r="K19806" s="13" t="s">
        <v>214</v>
      </c>
      <c r="L19806">
        <v>1</v>
      </c>
      <c r="M19806">
        <v>1</v>
      </c>
      <c r="N19806" s="13" t="s">
        <v>192</v>
      </c>
      <c r="O19806" s="13" t="s">
        <v>97</v>
      </c>
      <c r="P19806">
        <v>27</v>
      </c>
      <c r="Q19806" s="13" t="s">
        <v>97</v>
      </c>
      <c r="R19806" s="13" t="s">
        <v>205</v>
      </c>
      <c r="S19806" s="13" t="s">
        <v>196</v>
      </c>
      <c r="T19806">
        <v>5</v>
      </c>
      <c r="U19806">
        <v>3</v>
      </c>
      <c r="V19806">
        <v>1</v>
      </c>
      <c r="W19806" s="13" t="s">
        <v>101</v>
      </c>
      <c r="X19806">
        <v>0.45</v>
      </c>
    </row>
    <row r="19807" spans="1:24" x14ac:dyDescent="0.3">
      <c r="A19807">
        <v>19805</v>
      </c>
      <c r="B19807" t="s">
        <v>79</v>
      </c>
      <c r="C19807" t="s">
        <v>80</v>
      </c>
      <c r="D19807">
        <v>18.682200999999999</v>
      </c>
      <c r="E19807">
        <v>73.771367999999995</v>
      </c>
      <c r="F19807" s="18">
        <v>45604</v>
      </c>
      <c r="G19807" s="19">
        <v>0.45833333333333298</v>
      </c>
      <c r="H19807">
        <v>11</v>
      </c>
      <c r="I19807" s="13" t="s">
        <v>211</v>
      </c>
      <c r="J19807">
        <v>0</v>
      </c>
      <c r="K19807" s="13" t="s">
        <v>92</v>
      </c>
      <c r="L19807">
        <v>1</v>
      </c>
      <c r="M19807">
        <v>0</v>
      </c>
      <c r="N19807" s="13" t="s">
        <v>94</v>
      </c>
      <c r="O19807" s="13" t="s">
        <v>95</v>
      </c>
      <c r="P19807">
        <v>32</v>
      </c>
      <c r="Q19807" s="13" t="s">
        <v>97</v>
      </c>
      <c r="R19807" s="13" t="s">
        <v>208</v>
      </c>
      <c r="S19807" s="13" t="s">
        <v>99</v>
      </c>
      <c r="T19807">
        <v>1</v>
      </c>
      <c r="U19807">
        <v>1</v>
      </c>
      <c r="V19807">
        <v>0</v>
      </c>
      <c r="W19807" s="13" t="s">
        <v>101</v>
      </c>
      <c r="X19807">
        <v>0.85</v>
      </c>
    </row>
    <row r="19808" spans="1:24" x14ac:dyDescent="0.3">
      <c r="A19808">
        <v>19806</v>
      </c>
      <c r="B19808" t="s">
        <v>217</v>
      </c>
      <c r="C19808" t="s">
        <v>218</v>
      </c>
      <c r="D19808">
        <v>22.580213000000001</v>
      </c>
      <c r="E19808">
        <v>88.407414000000003</v>
      </c>
      <c r="F19808" s="18">
        <v>45489</v>
      </c>
      <c r="G19808" s="19">
        <v>0.875</v>
      </c>
      <c r="H19808">
        <v>21</v>
      </c>
      <c r="I19808" s="13" t="s">
        <v>215</v>
      </c>
      <c r="J19808">
        <v>0</v>
      </c>
      <c r="K19808" s="13" t="s">
        <v>92</v>
      </c>
      <c r="L19808">
        <v>4</v>
      </c>
      <c r="M19808">
        <v>0</v>
      </c>
      <c r="N19808" s="13" t="s">
        <v>94</v>
      </c>
      <c r="O19808" s="13" t="s">
        <v>95</v>
      </c>
      <c r="P19808">
        <v>17</v>
      </c>
      <c r="Q19808" s="13" t="s">
        <v>195</v>
      </c>
      <c r="R19808" s="13" t="s">
        <v>208</v>
      </c>
      <c r="S19808" s="13" t="s">
        <v>196</v>
      </c>
      <c r="T19808">
        <v>5</v>
      </c>
      <c r="U19808">
        <v>4</v>
      </c>
      <c r="V19808">
        <v>0</v>
      </c>
      <c r="W19808" s="13" t="s">
        <v>101</v>
      </c>
      <c r="X19808">
        <v>0.45</v>
      </c>
    </row>
    <row r="19809" spans="1:24" x14ac:dyDescent="0.3">
      <c r="A19809">
        <v>19807</v>
      </c>
      <c r="B19809" t="s">
        <v>79</v>
      </c>
      <c r="C19809" t="s">
        <v>80</v>
      </c>
      <c r="D19809">
        <v>18.506903000000001</v>
      </c>
      <c r="E19809">
        <v>73.996750000000006</v>
      </c>
      <c r="F19809" s="18">
        <v>45196</v>
      </c>
      <c r="G19809" s="19">
        <v>0.54166666666666696</v>
      </c>
      <c r="H19809">
        <v>13</v>
      </c>
      <c r="I19809" s="13" t="s">
        <v>194</v>
      </c>
      <c r="J19809">
        <v>0</v>
      </c>
      <c r="K19809" s="13" t="s">
        <v>92</v>
      </c>
      <c r="L19809">
        <v>6</v>
      </c>
      <c r="M19809">
        <v>0</v>
      </c>
      <c r="N19809" s="13" t="s">
        <v>212</v>
      </c>
      <c r="O19809" s="13" t="s">
        <v>195</v>
      </c>
      <c r="P19809">
        <v>30</v>
      </c>
      <c r="Q19809" s="13" t="s">
        <v>95</v>
      </c>
      <c r="R19809" s="13" t="s">
        <v>199</v>
      </c>
      <c r="S19809" s="13" t="s">
        <v>196</v>
      </c>
      <c r="T19809">
        <v>2</v>
      </c>
      <c r="U19809">
        <v>1</v>
      </c>
      <c r="V19809">
        <v>0</v>
      </c>
      <c r="W19809" s="13" t="s">
        <v>101</v>
      </c>
      <c r="X19809">
        <v>0.25</v>
      </c>
    </row>
    <row r="19810" spans="1:24" x14ac:dyDescent="0.3">
      <c r="A19810">
        <v>19808</v>
      </c>
      <c r="B19810" t="s">
        <v>197</v>
      </c>
      <c r="C19810" t="s">
        <v>198</v>
      </c>
      <c r="D19810">
        <v>30.767952999999999</v>
      </c>
      <c r="E19810">
        <v>76.859281999999993</v>
      </c>
      <c r="F19810" s="18">
        <v>44632</v>
      </c>
      <c r="G19810" s="19">
        <v>0.58333333333333304</v>
      </c>
      <c r="H19810">
        <v>14</v>
      </c>
      <c r="I19810" s="13" t="s">
        <v>219</v>
      </c>
      <c r="J19810">
        <v>1</v>
      </c>
      <c r="K19810" s="13" t="s">
        <v>214</v>
      </c>
      <c r="L19810">
        <v>3</v>
      </c>
      <c r="M19810">
        <v>1</v>
      </c>
      <c r="N19810" s="13" t="s">
        <v>192</v>
      </c>
      <c r="O19810" s="13" t="s">
        <v>97</v>
      </c>
      <c r="P19810">
        <v>20</v>
      </c>
      <c r="Q19810" s="13" t="s">
        <v>95</v>
      </c>
      <c r="R19810" s="13" t="s">
        <v>213</v>
      </c>
      <c r="S19810" s="13" t="s">
        <v>193</v>
      </c>
      <c r="T19810">
        <v>1</v>
      </c>
      <c r="U19810">
        <v>0</v>
      </c>
      <c r="V19810">
        <v>0</v>
      </c>
      <c r="W19810" s="13" t="s">
        <v>101</v>
      </c>
      <c r="X19810">
        <v>0.1</v>
      </c>
    </row>
    <row r="19811" spans="1:24" x14ac:dyDescent="0.3">
      <c r="A19811">
        <v>19809</v>
      </c>
      <c r="B19811" t="s">
        <v>200</v>
      </c>
      <c r="C19811" t="s">
        <v>201</v>
      </c>
      <c r="D19811">
        <v>13.005750000000001</v>
      </c>
      <c r="E19811">
        <v>80.194873999999999</v>
      </c>
      <c r="F19811" s="18">
        <v>44914</v>
      </c>
      <c r="G19811" s="19">
        <v>0.625</v>
      </c>
      <c r="H19811">
        <v>15</v>
      </c>
      <c r="I19811" s="13" t="s">
        <v>204</v>
      </c>
      <c r="J19811">
        <v>0</v>
      </c>
      <c r="K19811" s="13" t="s">
        <v>191</v>
      </c>
      <c r="L19811">
        <v>3</v>
      </c>
      <c r="M19811">
        <v>1</v>
      </c>
      <c r="N19811" s="13" t="s">
        <v>192</v>
      </c>
      <c r="O19811" s="13" t="s">
        <v>97</v>
      </c>
      <c r="P19811">
        <v>35</v>
      </c>
      <c r="Q19811" s="13" t="s">
        <v>95</v>
      </c>
      <c r="R19811" s="13" t="s">
        <v>213</v>
      </c>
      <c r="S19811" s="13" t="s">
        <v>196</v>
      </c>
      <c r="T19811">
        <v>1</v>
      </c>
      <c r="U19811">
        <v>1</v>
      </c>
      <c r="V19811">
        <v>0</v>
      </c>
      <c r="W19811" s="13" t="s">
        <v>101</v>
      </c>
      <c r="X19811">
        <v>0.1</v>
      </c>
    </row>
    <row r="19812" spans="1:24" x14ac:dyDescent="0.3">
      <c r="A19812">
        <v>19810</v>
      </c>
      <c r="B19812" t="s">
        <v>217</v>
      </c>
      <c r="C19812" t="s">
        <v>218</v>
      </c>
      <c r="D19812">
        <v>22.627109000000001</v>
      </c>
      <c r="E19812">
        <v>88.482875000000007</v>
      </c>
      <c r="F19812" s="18">
        <v>45339</v>
      </c>
      <c r="G19812" s="19">
        <v>0.66666666666666696</v>
      </c>
      <c r="H19812">
        <v>16</v>
      </c>
      <c r="I19812" s="13" t="s">
        <v>219</v>
      </c>
      <c r="J19812">
        <v>1</v>
      </c>
      <c r="K19812" s="13" t="s">
        <v>191</v>
      </c>
      <c r="L19812">
        <v>1</v>
      </c>
      <c r="M19812">
        <v>0</v>
      </c>
      <c r="N19812" s="13" t="s">
        <v>192</v>
      </c>
      <c r="O19812" s="13" t="s">
        <v>97</v>
      </c>
      <c r="P19812">
        <v>16</v>
      </c>
      <c r="Q19812" s="13" t="s">
        <v>95</v>
      </c>
      <c r="R19812" s="13" t="s">
        <v>98</v>
      </c>
      <c r="S19812" s="13" t="s">
        <v>196</v>
      </c>
      <c r="T19812">
        <v>5</v>
      </c>
      <c r="U19812">
        <v>4</v>
      </c>
      <c r="V19812">
        <v>0</v>
      </c>
      <c r="W19812" s="13" t="s">
        <v>101</v>
      </c>
      <c r="X19812">
        <v>0.1</v>
      </c>
    </row>
    <row r="19813" spans="1:24" x14ac:dyDescent="0.3">
      <c r="A19813">
        <v>19811</v>
      </c>
      <c r="B19813" t="s">
        <v>190</v>
      </c>
      <c r="C19813" t="s">
        <v>80</v>
      </c>
      <c r="D19813">
        <v>18.84224</v>
      </c>
      <c r="E19813">
        <v>72.805042999999998</v>
      </c>
      <c r="F19813" s="18">
        <v>45114</v>
      </c>
      <c r="G19813" s="19">
        <v>0.79166666666666696</v>
      </c>
      <c r="H19813">
        <v>19</v>
      </c>
      <c r="I19813" s="13" t="s">
        <v>211</v>
      </c>
      <c r="J19813">
        <v>0</v>
      </c>
      <c r="K19813" s="13" t="s">
        <v>92</v>
      </c>
      <c r="L19813">
        <v>4</v>
      </c>
      <c r="M19813">
        <v>0</v>
      </c>
      <c r="N19813" s="13" t="s">
        <v>192</v>
      </c>
      <c r="O19813" s="13" t="s">
        <v>97</v>
      </c>
      <c r="P19813">
        <v>16</v>
      </c>
      <c r="Q19813" s="13" t="s">
        <v>97</v>
      </c>
      <c r="R19813" s="13" t="s">
        <v>98</v>
      </c>
      <c r="S19813" s="13" t="s">
        <v>193</v>
      </c>
      <c r="T19813">
        <v>4</v>
      </c>
      <c r="U19813">
        <v>2</v>
      </c>
      <c r="V19813">
        <v>1</v>
      </c>
      <c r="W19813" s="13" t="s">
        <v>101</v>
      </c>
      <c r="X19813">
        <v>0.45</v>
      </c>
    </row>
    <row r="19814" spans="1:24" x14ac:dyDescent="0.3">
      <c r="A19814">
        <v>19812</v>
      </c>
      <c r="B19814" t="s">
        <v>190</v>
      </c>
      <c r="C19814" t="s">
        <v>80</v>
      </c>
      <c r="D19814">
        <v>19.269936000000001</v>
      </c>
      <c r="E19814">
        <v>72.749314999999996</v>
      </c>
      <c r="F19814" s="18">
        <v>45565</v>
      </c>
      <c r="G19814" s="19">
        <v>0.95833333333333304</v>
      </c>
      <c r="H19814">
        <v>23</v>
      </c>
      <c r="I19814" s="13" t="s">
        <v>204</v>
      </c>
      <c r="J19814">
        <v>0</v>
      </c>
      <c r="K19814" s="13" t="s">
        <v>191</v>
      </c>
      <c r="L19814">
        <v>3</v>
      </c>
      <c r="M19814">
        <v>0</v>
      </c>
      <c r="N19814" s="13" t="s">
        <v>192</v>
      </c>
      <c r="O19814" s="13" t="s">
        <v>97</v>
      </c>
      <c r="P19814">
        <v>26</v>
      </c>
      <c r="Q19814" s="13" t="s">
        <v>95</v>
      </c>
      <c r="R19814" s="13" t="s">
        <v>199</v>
      </c>
      <c r="S19814" s="13" t="s">
        <v>196</v>
      </c>
      <c r="T19814">
        <v>3</v>
      </c>
      <c r="U19814">
        <v>1</v>
      </c>
      <c r="V19814">
        <v>0</v>
      </c>
      <c r="W19814" s="13" t="s">
        <v>101</v>
      </c>
      <c r="X19814">
        <v>0.1</v>
      </c>
    </row>
    <row r="19815" spans="1:24" x14ac:dyDescent="0.3">
      <c r="A19815">
        <v>19813</v>
      </c>
      <c r="B19815" t="s">
        <v>203</v>
      </c>
      <c r="C19815" t="s">
        <v>203</v>
      </c>
      <c r="D19815">
        <v>28.614671999999999</v>
      </c>
      <c r="E19815">
        <v>76.962849000000006</v>
      </c>
      <c r="F19815" s="18">
        <v>45256</v>
      </c>
      <c r="G19815" s="19">
        <v>0.95833333333333304</v>
      </c>
      <c r="H19815">
        <v>23</v>
      </c>
      <c r="I19815" s="13" t="s">
        <v>89</v>
      </c>
      <c r="J19815">
        <v>1</v>
      </c>
      <c r="K19815" s="13" t="s">
        <v>92</v>
      </c>
      <c r="L19815">
        <v>2</v>
      </c>
      <c r="M19815">
        <v>1</v>
      </c>
      <c r="N19815" s="13" t="s">
        <v>192</v>
      </c>
      <c r="O19815" s="13" t="s">
        <v>97</v>
      </c>
      <c r="P19815">
        <v>37</v>
      </c>
      <c r="Q19815" s="13" t="s">
        <v>95</v>
      </c>
      <c r="R19815" s="13" t="s">
        <v>208</v>
      </c>
      <c r="S19815" s="13" t="s">
        <v>196</v>
      </c>
      <c r="T19815">
        <v>2</v>
      </c>
      <c r="U19815">
        <v>1</v>
      </c>
      <c r="V19815">
        <v>0</v>
      </c>
      <c r="W19815" s="13" t="s">
        <v>101</v>
      </c>
      <c r="X19815">
        <v>0.1</v>
      </c>
    </row>
    <row r="19816" spans="1:24" x14ac:dyDescent="0.3">
      <c r="A19816">
        <v>19814</v>
      </c>
      <c r="B19816" t="s">
        <v>217</v>
      </c>
      <c r="C19816" t="s">
        <v>218</v>
      </c>
      <c r="D19816">
        <v>22.562798999999998</v>
      </c>
      <c r="E19816">
        <v>88.498227999999997</v>
      </c>
      <c r="F19816" s="18">
        <v>44591</v>
      </c>
      <c r="G19816" s="19">
        <v>0.70833333333333304</v>
      </c>
      <c r="H19816">
        <v>17</v>
      </c>
      <c r="I19816" s="13" t="s">
        <v>89</v>
      </c>
      <c r="J19816">
        <v>1</v>
      </c>
      <c r="K19816" s="13" t="s">
        <v>191</v>
      </c>
      <c r="L19816">
        <v>4</v>
      </c>
      <c r="M19816">
        <v>0</v>
      </c>
      <c r="N19816" s="13" t="s">
        <v>212</v>
      </c>
      <c r="O19816" s="13" t="s">
        <v>195</v>
      </c>
      <c r="P19816">
        <v>27</v>
      </c>
      <c r="Q19816" s="13" t="s">
        <v>97</v>
      </c>
      <c r="R19816" s="13" t="s">
        <v>98</v>
      </c>
      <c r="S19816" s="13" t="s">
        <v>99</v>
      </c>
      <c r="T19816">
        <v>2</v>
      </c>
      <c r="U19816">
        <v>2</v>
      </c>
      <c r="V19816">
        <v>1</v>
      </c>
      <c r="W19816" s="13" t="s">
        <v>101</v>
      </c>
      <c r="X19816">
        <v>0.8</v>
      </c>
    </row>
    <row r="19817" spans="1:24" x14ac:dyDescent="0.3">
      <c r="A19817">
        <v>19815</v>
      </c>
      <c r="B19817" t="s">
        <v>203</v>
      </c>
      <c r="C19817" t="s">
        <v>203</v>
      </c>
      <c r="D19817">
        <v>28.459126000000001</v>
      </c>
      <c r="E19817">
        <v>77.128626999999994</v>
      </c>
      <c r="F19817" s="18">
        <v>44598</v>
      </c>
      <c r="G19817" s="19">
        <v>0.66666666666666696</v>
      </c>
      <c r="H19817">
        <v>16</v>
      </c>
      <c r="I19817" s="13" t="s">
        <v>89</v>
      </c>
      <c r="J19817">
        <v>1</v>
      </c>
      <c r="K19817" s="13" t="s">
        <v>214</v>
      </c>
      <c r="L19817">
        <v>3</v>
      </c>
      <c r="M19817">
        <v>0</v>
      </c>
      <c r="N19817" s="13" t="s">
        <v>94</v>
      </c>
      <c r="O19817" s="13" t="s">
        <v>95</v>
      </c>
      <c r="P19817">
        <v>20</v>
      </c>
      <c r="Q19817" s="13" t="s">
        <v>95</v>
      </c>
      <c r="R19817" s="13" t="s">
        <v>208</v>
      </c>
      <c r="S19817" s="13" t="s">
        <v>196</v>
      </c>
      <c r="T19817">
        <v>3</v>
      </c>
      <c r="U19817">
        <v>2</v>
      </c>
      <c r="V19817">
        <v>0</v>
      </c>
      <c r="W19817" s="13" t="s">
        <v>101</v>
      </c>
      <c r="X19817">
        <v>0.45</v>
      </c>
    </row>
    <row r="19818" spans="1:24" x14ac:dyDescent="0.3">
      <c r="A19818">
        <v>19816</v>
      </c>
      <c r="B19818" t="s">
        <v>197</v>
      </c>
      <c r="C19818" t="s">
        <v>198</v>
      </c>
      <c r="D19818">
        <v>30.671182999999999</v>
      </c>
      <c r="E19818">
        <v>76.735620999999995</v>
      </c>
      <c r="F19818" s="18">
        <v>45668</v>
      </c>
      <c r="G19818" s="19">
        <v>0.91666666666666696</v>
      </c>
      <c r="H19818">
        <v>22</v>
      </c>
      <c r="I19818" s="13" t="s">
        <v>219</v>
      </c>
      <c r="J19818">
        <v>1</v>
      </c>
      <c r="K19818" s="13" t="s">
        <v>92</v>
      </c>
      <c r="L19818">
        <v>5</v>
      </c>
      <c r="M19818">
        <v>1</v>
      </c>
      <c r="N19818" s="13" t="s">
        <v>192</v>
      </c>
      <c r="O19818" s="13" t="s">
        <v>97</v>
      </c>
      <c r="P19818">
        <v>25</v>
      </c>
      <c r="Q19818" s="13" t="s">
        <v>195</v>
      </c>
      <c r="R19818" s="13" t="s">
        <v>205</v>
      </c>
      <c r="S19818" s="13" t="s">
        <v>196</v>
      </c>
      <c r="T19818">
        <v>2</v>
      </c>
      <c r="U19818">
        <v>1</v>
      </c>
      <c r="V19818">
        <v>0</v>
      </c>
      <c r="W19818" s="13" t="s">
        <v>101</v>
      </c>
      <c r="X19818">
        <v>0.1</v>
      </c>
    </row>
    <row r="19819" spans="1:24" x14ac:dyDescent="0.3">
      <c r="A19819">
        <v>19817</v>
      </c>
      <c r="B19819" t="s">
        <v>197</v>
      </c>
      <c r="C19819" t="s">
        <v>198</v>
      </c>
      <c r="D19819">
        <v>30.76285</v>
      </c>
      <c r="E19819">
        <v>76.768696000000006</v>
      </c>
      <c r="F19819" s="18">
        <v>45587</v>
      </c>
      <c r="G19819" s="19">
        <v>0.66666666666666696</v>
      </c>
      <c r="H19819">
        <v>16</v>
      </c>
      <c r="I19819" s="13" t="s">
        <v>215</v>
      </c>
      <c r="J19819">
        <v>0</v>
      </c>
      <c r="K19819" s="13" t="s">
        <v>92</v>
      </c>
      <c r="L19819">
        <v>6</v>
      </c>
      <c r="M19819">
        <v>0</v>
      </c>
      <c r="N19819" s="13" t="s">
        <v>212</v>
      </c>
      <c r="O19819" s="13" t="s">
        <v>95</v>
      </c>
      <c r="P19819">
        <v>33</v>
      </c>
      <c r="Q19819" s="13" t="s">
        <v>95</v>
      </c>
      <c r="R19819" s="13" t="s">
        <v>98</v>
      </c>
      <c r="S19819" s="13" t="s">
        <v>196</v>
      </c>
      <c r="T19819">
        <v>3</v>
      </c>
      <c r="U19819">
        <v>1</v>
      </c>
      <c r="V19819">
        <v>0</v>
      </c>
      <c r="W19819" s="13" t="s">
        <v>101</v>
      </c>
      <c r="X19819">
        <v>0.45</v>
      </c>
    </row>
    <row r="19820" spans="1:24" x14ac:dyDescent="0.3">
      <c r="A19820">
        <v>19818</v>
      </c>
      <c r="B19820" t="s">
        <v>203</v>
      </c>
      <c r="C19820" t="s">
        <v>203</v>
      </c>
      <c r="D19820">
        <v>28.816649999999999</v>
      </c>
      <c r="E19820">
        <v>76.866513999999995</v>
      </c>
      <c r="F19820" s="18">
        <v>45045</v>
      </c>
      <c r="G19820" s="19">
        <v>0.79166666666666696</v>
      </c>
      <c r="H19820">
        <v>19</v>
      </c>
      <c r="I19820" s="13" t="s">
        <v>219</v>
      </c>
      <c r="J19820">
        <v>1</v>
      </c>
      <c r="K19820" s="13" t="s">
        <v>214</v>
      </c>
      <c r="L19820">
        <v>6</v>
      </c>
      <c r="M19820">
        <v>1</v>
      </c>
      <c r="N19820" s="13" t="s">
        <v>192</v>
      </c>
      <c r="O19820" s="13" t="s">
        <v>97</v>
      </c>
      <c r="P19820">
        <v>24</v>
      </c>
      <c r="Q19820" s="13" t="s">
        <v>195</v>
      </c>
      <c r="R19820" s="13" t="s">
        <v>208</v>
      </c>
      <c r="S19820" s="13" t="s">
        <v>193</v>
      </c>
      <c r="T19820">
        <v>1</v>
      </c>
      <c r="U19820">
        <v>1</v>
      </c>
      <c r="V19820">
        <v>1</v>
      </c>
      <c r="W19820" s="13" t="s">
        <v>101</v>
      </c>
      <c r="X19820">
        <v>0.25</v>
      </c>
    </row>
    <row r="19821" spans="1:24" x14ac:dyDescent="0.3">
      <c r="A19821">
        <v>19819</v>
      </c>
      <c r="B19821" t="s">
        <v>217</v>
      </c>
      <c r="C19821" t="s">
        <v>218</v>
      </c>
      <c r="D19821">
        <v>22.617895000000001</v>
      </c>
      <c r="E19821">
        <v>88.430885000000004</v>
      </c>
      <c r="F19821" s="18">
        <v>44603</v>
      </c>
      <c r="G19821" s="19">
        <v>0.45833333333333298</v>
      </c>
      <c r="H19821">
        <v>11</v>
      </c>
      <c r="I19821" s="13" t="s">
        <v>211</v>
      </c>
      <c r="J19821">
        <v>0</v>
      </c>
      <c r="K19821" s="13" t="s">
        <v>191</v>
      </c>
      <c r="L19821">
        <v>6</v>
      </c>
      <c r="M19821">
        <v>0</v>
      </c>
      <c r="N19821" s="13" t="s">
        <v>212</v>
      </c>
      <c r="O19821" s="13" t="s">
        <v>95</v>
      </c>
      <c r="P19821">
        <v>34</v>
      </c>
      <c r="Q19821" s="13" t="s">
        <v>195</v>
      </c>
      <c r="R19821" s="13" t="s">
        <v>208</v>
      </c>
      <c r="S19821" s="13" t="s">
        <v>193</v>
      </c>
      <c r="T19821">
        <v>2</v>
      </c>
      <c r="U19821">
        <v>0</v>
      </c>
      <c r="V19821">
        <v>0</v>
      </c>
      <c r="W19821" s="13" t="s">
        <v>101</v>
      </c>
      <c r="X19821">
        <v>0.45</v>
      </c>
    </row>
    <row r="19822" spans="1:24" x14ac:dyDescent="0.3">
      <c r="A19822">
        <v>19820</v>
      </c>
      <c r="B19822" t="s">
        <v>217</v>
      </c>
      <c r="C19822" t="s">
        <v>218</v>
      </c>
      <c r="D19822">
        <v>22.673729999999999</v>
      </c>
      <c r="E19822">
        <v>88.218979000000004</v>
      </c>
      <c r="F19822" s="18">
        <v>44612</v>
      </c>
      <c r="G19822" s="19">
        <v>0.83333333333333304</v>
      </c>
      <c r="H19822">
        <v>20</v>
      </c>
      <c r="I19822" s="13" t="s">
        <v>89</v>
      </c>
      <c r="J19822">
        <v>1</v>
      </c>
      <c r="K19822" s="13" t="s">
        <v>214</v>
      </c>
      <c r="L19822">
        <v>2</v>
      </c>
      <c r="M19822">
        <v>0</v>
      </c>
      <c r="N19822" s="13" t="s">
        <v>212</v>
      </c>
      <c r="O19822" s="13" t="s">
        <v>95</v>
      </c>
      <c r="P19822">
        <v>33</v>
      </c>
      <c r="Q19822" s="13" t="s">
        <v>195</v>
      </c>
      <c r="R19822" s="13" t="s">
        <v>213</v>
      </c>
      <c r="S19822" s="13" t="s">
        <v>196</v>
      </c>
      <c r="T19822">
        <v>5</v>
      </c>
      <c r="U19822">
        <v>4</v>
      </c>
      <c r="V19822">
        <v>0</v>
      </c>
      <c r="W19822" s="13" t="s">
        <v>101</v>
      </c>
      <c r="X19822">
        <v>0.45</v>
      </c>
    </row>
    <row r="19823" spans="1:24" x14ac:dyDescent="0.3">
      <c r="A19823">
        <v>19821</v>
      </c>
      <c r="B19823" t="s">
        <v>209</v>
      </c>
      <c r="C19823" t="s">
        <v>210</v>
      </c>
      <c r="D19823">
        <v>17.357693999999999</v>
      </c>
      <c r="E19823">
        <v>78.307573000000005</v>
      </c>
      <c r="F19823" s="18">
        <v>45704</v>
      </c>
      <c r="G19823" s="19">
        <v>0.33333333333333298</v>
      </c>
      <c r="H19823">
        <v>8</v>
      </c>
      <c r="I19823" s="13" t="s">
        <v>89</v>
      </c>
      <c r="J19823">
        <v>1</v>
      </c>
      <c r="K19823" s="13" t="s">
        <v>92</v>
      </c>
      <c r="L19823">
        <v>6</v>
      </c>
      <c r="M19823">
        <v>0</v>
      </c>
      <c r="N19823" s="13" t="s">
        <v>212</v>
      </c>
      <c r="O19823" s="13" t="s">
        <v>95</v>
      </c>
      <c r="P19823">
        <v>27</v>
      </c>
      <c r="Q19823" s="13" t="s">
        <v>97</v>
      </c>
      <c r="R19823" s="13" t="s">
        <v>199</v>
      </c>
      <c r="S19823" s="13" t="s">
        <v>99</v>
      </c>
      <c r="T19823">
        <v>3</v>
      </c>
      <c r="U19823">
        <v>3</v>
      </c>
      <c r="V19823">
        <v>1</v>
      </c>
      <c r="W19823" s="13" t="s">
        <v>101</v>
      </c>
      <c r="X19823">
        <v>1</v>
      </c>
    </row>
    <row r="19824" spans="1:24" x14ac:dyDescent="0.3">
      <c r="A19824">
        <v>19822</v>
      </c>
      <c r="B19824" t="s">
        <v>209</v>
      </c>
      <c r="C19824" t="s">
        <v>210</v>
      </c>
      <c r="D19824">
        <v>17.260292</v>
      </c>
      <c r="E19824">
        <v>78.414640000000006</v>
      </c>
      <c r="F19824" s="18">
        <v>45591</v>
      </c>
      <c r="G19824" s="19">
        <v>0.45833333333333298</v>
      </c>
      <c r="H19824">
        <v>11</v>
      </c>
      <c r="I19824" s="13" t="s">
        <v>219</v>
      </c>
      <c r="J19824">
        <v>1</v>
      </c>
      <c r="K19824" s="13" t="s">
        <v>214</v>
      </c>
      <c r="L19824">
        <v>5</v>
      </c>
      <c r="M19824">
        <v>1</v>
      </c>
      <c r="N19824" s="13" t="s">
        <v>192</v>
      </c>
      <c r="O19824" s="13" t="s">
        <v>97</v>
      </c>
      <c r="P19824">
        <v>34</v>
      </c>
      <c r="Q19824" s="13" t="s">
        <v>97</v>
      </c>
      <c r="R19824" s="13" t="s">
        <v>199</v>
      </c>
      <c r="S19824" s="13" t="s">
        <v>196</v>
      </c>
      <c r="T19824">
        <v>1</v>
      </c>
      <c r="U19824">
        <v>0</v>
      </c>
      <c r="V19824">
        <v>0</v>
      </c>
      <c r="W19824" s="13" t="s">
        <v>101</v>
      </c>
      <c r="X19824">
        <v>0.3</v>
      </c>
    </row>
    <row r="19825" spans="1:24" x14ac:dyDescent="0.3">
      <c r="A19825">
        <v>19823</v>
      </c>
      <c r="B19825" t="s">
        <v>203</v>
      </c>
      <c r="C19825" t="s">
        <v>203</v>
      </c>
      <c r="D19825">
        <v>28.60876</v>
      </c>
      <c r="E19825">
        <v>77.239536999999999</v>
      </c>
      <c r="F19825" s="18">
        <v>45457</v>
      </c>
      <c r="G19825" s="19">
        <v>0.58333333333333304</v>
      </c>
      <c r="H19825">
        <v>14</v>
      </c>
      <c r="I19825" s="13" t="s">
        <v>211</v>
      </c>
      <c r="J19825">
        <v>0</v>
      </c>
      <c r="K19825" s="13" t="s">
        <v>191</v>
      </c>
      <c r="L19825">
        <v>5</v>
      </c>
      <c r="M19825">
        <v>1</v>
      </c>
      <c r="N19825" s="13" t="s">
        <v>212</v>
      </c>
      <c r="O19825" s="13" t="s">
        <v>95</v>
      </c>
      <c r="P19825">
        <v>18</v>
      </c>
      <c r="Q19825" s="13" t="s">
        <v>97</v>
      </c>
      <c r="R19825" s="13" t="s">
        <v>213</v>
      </c>
      <c r="S19825" s="13" t="s">
        <v>193</v>
      </c>
      <c r="T19825">
        <v>5</v>
      </c>
      <c r="U19825">
        <v>4</v>
      </c>
      <c r="V19825">
        <v>0</v>
      </c>
      <c r="W19825" s="13" t="s">
        <v>101</v>
      </c>
      <c r="X19825">
        <v>0.65</v>
      </c>
    </row>
    <row r="19826" spans="1:24" x14ac:dyDescent="0.3">
      <c r="A19826">
        <v>19824</v>
      </c>
      <c r="B19826" t="s">
        <v>79</v>
      </c>
      <c r="C19826" t="s">
        <v>80</v>
      </c>
      <c r="D19826">
        <v>18.456098000000001</v>
      </c>
      <c r="E19826">
        <v>73.742509999999996</v>
      </c>
      <c r="F19826" s="18">
        <v>44893</v>
      </c>
      <c r="G19826" s="19">
        <v>0.625</v>
      </c>
      <c r="H19826">
        <v>15</v>
      </c>
      <c r="I19826" s="13" t="s">
        <v>204</v>
      </c>
      <c r="J19826">
        <v>0</v>
      </c>
      <c r="K19826" s="13" t="s">
        <v>92</v>
      </c>
      <c r="L19826">
        <v>3</v>
      </c>
      <c r="M19826">
        <v>1</v>
      </c>
      <c r="N19826" s="13" t="s">
        <v>212</v>
      </c>
      <c r="O19826" s="13" t="s">
        <v>195</v>
      </c>
      <c r="P19826">
        <v>35</v>
      </c>
      <c r="Q19826" s="13" t="s">
        <v>95</v>
      </c>
      <c r="R19826" s="13" t="s">
        <v>205</v>
      </c>
      <c r="S19826" s="13" t="s">
        <v>193</v>
      </c>
      <c r="T19826">
        <v>1</v>
      </c>
      <c r="U19826">
        <v>0</v>
      </c>
      <c r="V19826">
        <v>0</v>
      </c>
      <c r="W19826" s="13" t="s">
        <v>101</v>
      </c>
      <c r="X19826">
        <v>0.25</v>
      </c>
    </row>
    <row r="19827" spans="1:24" x14ac:dyDescent="0.3">
      <c r="A19827">
        <v>19825</v>
      </c>
      <c r="B19827" t="s">
        <v>79</v>
      </c>
      <c r="C19827" t="s">
        <v>80</v>
      </c>
      <c r="D19827">
        <v>18.553834999999999</v>
      </c>
      <c r="E19827">
        <v>73.772554</v>
      </c>
      <c r="F19827" s="18">
        <v>45264</v>
      </c>
      <c r="G19827" s="19">
        <v>0.75</v>
      </c>
      <c r="H19827">
        <v>18</v>
      </c>
      <c r="I19827" s="13" t="s">
        <v>204</v>
      </c>
      <c r="J19827">
        <v>0</v>
      </c>
      <c r="K19827" s="13" t="s">
        <v>191</v>
      </c>
      <c r="L19827">
        <v>2</v>
      </c>
      <c r="M19827">
        <v>1</v>
      </c>
      <c r="N19827" s="13" t="s">
        <v>94</v>
      </c>
      <c r="O19827" s="13" t="s">
        <v>95</v>
      </c>
      <c r="P19827">
        <v>36</v>
      </c>
      <c r="Q19827" s="13" t="s">
        <v>97</v>
      </c>
      <c r="R19827" s="13" t="s">
        <v>199</v>
      </c>
      <c r="S19827" s="13" t="s">
        <v>193</v>
      </c>
      <c r="T19827">
        <v>5</v>
      </c>
      <c r="U19827">
        <v>2</v>
      </c>
      <c r="V19827">
        <v>1</v>
      </c>
      <c r="W19827" s="13" t="s">
        <v>101</v>
      </c>
      <c r="X19827">
        <v>0.8</v>
      </c>
    </row>
    <row r="19828" spans="1:24" x14ac:dyDescent="0.3">
      <c r="A19828">
        <v>19826</v>
      </c>
      <c r="B19828" t="s">
        <v>203</v>
      </c>
      <c r="C19828" t="s">
        <v>203</v>
      </c>
      <c r="D19828">
        <v>28.642610999999999</v>
      </c>
      <c r="E19828">
        <v>77.099092999999996</v>
      </c>
      <c r="F19828" s="18">
        <v>45635</v>
      </c>
      <c r="G19828" s="19">
        <v>0.70833333333333304</v>
      </c>
      <c r="H19828">
        <v>17</v>
      </c>
      <c r="I19828" s="13" t="s">
        <v>204</v>
      </c>
      <c r="J19828">
        <v>0</v>
      </c>
      <c r="K19828" s="13" t="s">
        <v>214</v>
      </c>
      <c r="L19828">
        <v>3</v>
      </c>
      <c r="M19828">
        <v>0</v>
      </c>
      <c r="N19828" s="13" t="s">
        <v>212</v>
      </c>
      <c r="O19828" s="13" t="s">
        <v>95</v>
      </c>
      <c r="P19828">
        <v>16</v>
      </c>
      <c r="Q19828" s="13" t="s">
        <v>97</v>
      </c>
      <c r="R19828" s="13" t="s">
        <v>205</v>
      </c>
      <c r="S19828" s="13" t="s">
        <v>196</v>
      </c>
      <c r="T19828">
        <v>3</v>
      </c>
      <c r="U19828">
        <v>0</v>
      </c>
      <c r="V19828">
        <v>1</v>
      </c>
      <c r="W19828" s="13" t="s">
        <v>101</v>
      </c>
      <c r="X19828">
        <v>0.8</v>
      </c>
    </row>
    <row r="19829" spans="1:24" x14ac:dyDescent="0.3">
      <c r="A19829">
        <v>19827</v>
      </c>
      <c r="B19829" t="s">
        <v>197</v>
      </c>
      <c r="C19829" t="s">
        <v>198</v>
      </c>
      <c r="D19829">
        <v>30.674997000000001</v>
      </c>
      <c r="E19829">
        <v>76.895387999999997</v>
      </c>
      <c r="F19829" s="18">
        <v>44661</v>
      </c>
      <c r="G19829" s="19">
        <v>0.54166666666666696</v>
      </c>
      <c r="H19829">
        <v>13</v>
      </c>
      <c r="I19829" s="13" t="s">
        <v>89</v>
      </c>
      <c r="J19829">
        <v>1</v>
      </c>
      <c r="K19829" s="13" t="s">
        <v>214</v>
      </c>
      <c r="L19829">
        <v>3</v>
      </c>
      <c r="M19829">
        <v>0</v>
      </c>
      <c r="N19829" s="13" t="s">
        <v>94</v>
      </c>
      <c r="O19829" s="13" t="s">
        <v>95</v>
      </c>
      <c r="P19829">
        <v>36</v>
      </c>
      <c r="Q19829" s="13" t="s">
        <v>97</v>
      </c>
      <c r="R19829" s="13" t="s">
        <v>199</v>
      </c>
      <c r="S19829" s="13" t="s">
        <v>193</v>
      </c>
      <c r="T19829">
        <v>1</v>
      </c>
      <c r="U19829">
        <v>1</v>
      </c>
      <c r="V19829">
        <v>0</v>
      </c>
      <c r="W19829" s="13" t="s">
        <v>101</v>
      </c>
      <c r="X19829">
        <v>0.65</v>
      </c>
    </row>
    <row r="19830" spans="1:24" x14ac:dyDescent="0.3">
      <c r="A19830">
        <v>19828</v>
      </c>
      <c r="B19830" t="s">
        <v>197</v>
      </c>
      <c r="C19830" t="s">
        <v>198</v>
      </c>
      <c r="D19830">
        <v>30.663753</v>
      </c>
      <c r="E19830">
        <v>76.869211000000007</v>
      </c>
      <c r="F19830" s="18">
        <v>45394</v>
      </c>
      <c r="G19830" s="19">
        <v>0.5</v>
      </c>
      <c r="H19830">
        <v>12</v>
      </c>
      <c r="I19830" s="13" t="s">
        <v>211</v>
      </c>
      <c r="J19830">
        <v>0</v>
      </c>
      <c r="K19830" s="13" t="s">
        <v>214</v>
      </c>
      <c r="L19830">
        <v>5</v>
      </c>
      <c r="M19830">
        <v>0</v>
      </c>
      <c r="N19830" s="13" t="s">
        <v>192</v>
      </c>
      <c r="O19830" s="13" t="s">
        <v>97</v>
      </c>
      <c r="P19830">
        <v>24</v>
      </c>
      <c r="Q19830" s="13" t="s">
        <v>195</v>
      </c>
      <c r="R19830" s="13" t="s">
        <v>213</v>
      </c>
      <c r="S19830" s="13" t="s">
        <v>196</v>
      </c>
      <c r="T19830">
        <v>1</v>
      </c>
      <c r="U19830">
        <v>0</v>
      </c>
      <c r="V19830">
        <v>0</v>
      </c>
      <c r="W19830" s="13" t="s">
        <v>101</v>
      </c>
      <c r="X19830">
        <v>0.1</v>
      </c>
    </row>
    <row r="19831" spans="1:24" x14ac:dyDescent="0.3">
      <c r="A19831">
        <v>19829</v>
      </c>
      <c r="B19831" t="s">
        <v>190</v>
      </c>
      <c r="C19831" t="s">
        <v>80</v>
      </c>
      <c r="D19831">
        <v>19.287773000000001</v>
      </c>
      <c r="E19831">
        <v>72.768529999999998</v>
      </c>
      <c r="F19831" s="18">
        <v>45343</v>
      </c>
      <c r="G19831" s="19">
        <v>0.95833333333333304</v>
      </c>
      <c r="H19831">
        <v>23</v>
      </c>
      <c r="I19831" s="13" t="s">
        <v>194</v>
      </c>
      <c r="J19831">
        <v>0</v>
      </c>
      <c r="K19831" s="13" t="s">
        <v>92</v>
      </c>
      <c r="L19831">
        <v>6</v>
      </c>
      <c r="M19831">
        <v>0</v>
      </c>
      <c r="N19831" s="13" t="s">
        <v>212</v>
      </c>
      <c r="O19831" s="13" t="s">
        <v>195</v>
      </c>
      <c r="P19831">
        <v>18</v>
      </c>
      <c r="Q19831" s="13" t="s">
        <v>97</v>
      </c>
      <c r="R19831" s="13" t="s">
        <v>199</v>
      </c>
      <c r="S19831" s="13" t="s">
        <v>196</v>
      </c>
      <c r="T19831">
        <v>1</v>
      </c>
      <c r="U19831">
        <v>0</v>
      </c>
      <c r="V19831">
        <v>0</v>
      </c>
      <c r="W19831" s="13" t="s">
        <v>101</v>
      </c>
      <c r="X19831">
        <v>0.45</v>
      </c>
    </row>
    <row r="19832" spans="1:24" x14ac:dyDescent="0.3">
      <c r="A19832">
        <v>19830</v>
      </c>
      <c r="B19832" t="s">
        <v>190</v>
      </c>
      <c r="C19832" t="s">
        <v>80</v>
      </c>
      <c r="D19832">
        <v>18.903372000000001</v>
      </c>
      <c r="E19832">
        <v>72.701092000000003</v>
      </c>
      <c r="F19832" s="18">
        <v>45350</v>
      </c>
      <c r="G19832" s="19">
        <v>0.20833333333333301</v>
      </c>
      <c r="H19832">
        <v>5</v>
      </c>
      <c r="I19832" s="13" t="s">
        <v>194</v>
      </c>
      <c r="J19832">
        <v>0</v>
      </c>
      <c r="K19832" s="13" t="s">
        <v>191</v>
      </c>
      <c r="L19832">
        <v>5</v>
      </c>
      <c r="M19832">
        <v>1</v>
      </c>
      <c r="N19832" s="13" t="s">
        <v>212</v>
      </c>
      <c r="O19832" s="13" t="s">
        <v>95</v>
      </c>
      <c r="P19832">
        <v>19</v>
      </c>
      <c r="Q19832" s="13" t="s">
        <v>195</v>
      </c>
      <c r="R19832" s="13" t="s">
        <v>199</v>
      </c>
      <c r="S19832" s="13" t="s">
        <v>196</v>
      </c>
      <c r="T19832">
        <v>4</v>
      </c>
      <c r="U19832">
        <v>1</v>
      </c>
      <c r="V19832">
        <v>0</v>
      </c>
      <c r="W19832" s="13" t="s">
        <v>101</v>
      </c>
      <c r="X19832">
        <v>0.45</v>
      </c>
    </row>
    <row r="19833" spans="1:24" x14ac:dyDescent="0.3">
      <c r="A19833">
        <v>19831</v>
      </c>
      <c r="B19833" t="s">
        <v>79</v>
      </c>
      <c r="C19833" t="s">
        <v>80</v>
      </c>
      <c r="D19833">
        <v>18.671672000000001</v>
      </c>
      <c r="E19833">
        <v>73.852874</v>
      </c>
      <c r="F19833" s="18">
        <v>45077</v>
      </c>
      <c r="G19833" s="19">
        <v>0.33333333333333298</v>
      </c>
      <c r="H19833">
        <v>8</v>
      </c>
      <c r="I19833" s="13" t="s">
        <v>194</v>
      </c>
      <c r="J19833">
        <v>0</v>
      </c>
      <c r="K19833" s="13" t="s">
        <v>214</v>
      </c>
      <c r="L19833">
        <v>4</v>
      </c>
      <c r="M19833">
        <v>1</v>
      </c>
      <c r="N19833" s="13" t="s">
        <v>212</v>
      </c>
      <c r="O19833" s="13" t="s">
        <v>95</v>
      </c>
      <c r="P19833">
        <v>40</v>
      </c>
      <c r="Q19833" s="13" t="s">
        <v>97</v>
      </c>
      <c r="R19833" s="13" t="s">
        <v>208</v>
      </c>
      <c r="S19833" s="13" t="s">
        <v>196</v>
      </c>
      <c r="T19833">
        <v>3</v>
      </c>
      <c r="U19833">
        <v>0</v>
      </c>
      <c r="V19833">
        <v>1</v>
      </c>
      <c r="W19833" s="13" t="s">
        <v>101</v>
      </c>
      <c r="X19833">
        <v>0.8</v>
      </c>
    </row>
    <row r="19834" spans="1:24" x14ac:dyDescent="0.3">
      <c r="A19834">
        <v>19832</v>
      </c>
      <c r="B19834" t="s">
        <v>206</v>
      </c>
      <c r="C19834" t="s">
        <v>207</v>
      </c>
      <c r="D19834">
        <v>13.072346</v>
      </c>
      <c r="E19834">
        <v>77.529409999999999</v>
      </c>
      <c r="F19834" s="18">
        <v>44838</v>
      </c>
      <c r="G19834" s="19">
        <v>0.125</v>
      </c>
      <c r="H19834">
        <v>3</v>
      </c>
      <c r="I19834" s="13" t="s">
        <v>215</v>
      </c>
      <c r="J19834">
        <v>0</v>
      </c>
      <c r="K19834" s="13" t="s">
        <v>191</v>
      </c>
      <c r="L19834">
        <v>1</v>
      </c>
      <c r="M19834">
        <v>1</v>
      </c>
      <c r="N19834" s="13" t="s">
        <v>212</v>
      </c>
      <c r="O19834" s="13" t="s">
        <v>95</v>
      </c>
      <c r="P19834">
        <v>25</v>
      </c>
      <c r="Q19834" s="13" t="s">
        <v>97</v>
      </c>
      <c r="R19834" s="13" t="s">
        <v>199</v>
      </c>
      <c r="S19834" s="13" t="s">
        <v>193</v>
      </c>
      <c r="T19834">
        <v>5</v>
      </c>
      <c r="U19834">
        <v>4</v>
      </c>
      <c r="V19834">
        <v>0</v>
      </c>
      <c r="W19834" s="13" t="s">
        <v>101</v>
      </c>
      <c r="X19834">
        <v>0.65</v>
      </c>
    </row>
    <row r="19835" spans="1:24" x14ac:dyDescent="0.3">
      <c r="A19835">
        <v>19833</v>
      </c>
      <c r="B19835" t="s">
        <v>206</v>
      </c>
      <c r="C19835" t="s">
        <v>207</v>
      </c>
      <c r="D19835">
        <v>12.80519</v>
      </c>
      <c r="E19835">
        <v>77.417373999999995</v>
      </c>
      <c r="F19835" s="18">
        <v>45273</v>
      </c>
      <c r="G19835" s="19">
        <v>0.375</v>
      </c>
      <c r="H19835">
        <v>9</v>
      </c>
      <c r="I19835" s="13" t="s">
        <v>194</v>
      </c>
      <c r="J19835">
        <v>0</v>
      </c>
      <c r="K19835" s="13" t="s">
        <v>191</v>
      </c>
      <c r="L19835">
        <v>5</v>
      </c>
      <c r="M19835">
        <v>0</v>
      </c>
      <c r="N19835" s="13" t="s">
        <v>94</v>
      </c>
      <c r="O19835" s="13" t="s">
        <v>95</v>
      </c>
      <c r="P19835">
        <v>33</v>
      </c>
      <c r="Q19835" s="13" t="s">
        <v>97</v>
      </c>
      <c r="R19835" s="13" t="s">
        <v>199</v>
      </c>
      <c r="S19835" s="13" t="s">
        <v>196</v>
      </c>
      <c r="T19835">
        <v>3</v>
      </c>
      <c r="U19835">
        <v>2</v>
      </c>
      <c r="V19835">
        <v>1</v>
      </c>
      <c r="W19835" s="13" t="s">
        <v>101</v>
      </c>
      <c r="X19835">
        <v>0.8</v>
      </c>
    </row>
    <row r="19836" spans="1:24" x14ac:dyDescent="0.3">
      <c r="A19836">
        <v>19834</v>
      </c>
      <c r="B19836" t="s">
        <v>206</v>
      </c>
      <c r="C19836" t="s">
        <v>207</v>
      </c>
      <c r="D19836">
        <v>12.850687000000001</v>
      </c>
      <c r="E19836">
        <v>77.702432999999999</v>
      </c>
      <c r="F19836" s="18">
        <v>45420</v>
      </c>
      <c r="G19836" s="19">
        <v>0.83333333333333304</v>
      </c>
      <c r="H19836">
        <v>20</v>
      </c>
      <c r="I19836" s="13" t="s">
        <v>194</v>
      </c>
      <c r="J19836">
        <v>0</v>
      </c>
      <c r="K19836" s="13" t="s">
        <v>92</v>
      </c>
      <c r="L19836">
        <v>3</v>
      </c>
      <c r="M19836">
        <v>1</v>
      </c>
      <c r="N19836" s="13" t="s">
        <v>192</v>
      </c>
      <c r="O19836" s="13" t="s">
        <v>97</v>
      </c>
      <c r="P19836">
        <v>17</v>
      </c>
      <c r="Q19836" s="13" t="s">
        <v>97</v>
      </c>
      <c r="R19836" s="13" t="s">
        <v>213</v>
      </c>
      <c r="S19836" s="13" t="s">
        <v>196</v>
      </c>
      <c r="T19836">
        <v>3</v>
      </c>
      <c r="U19836">
        <v>0</v>
      </c>
      <c r="V19836">
        <v>0</v>
      </c>
      <c r="W19836" s="13" t="s">
        <v>101</v>
      </c>
      <c r="X19836">
        <v>0.3</v>
      </c>
    </row>
    <row r="19837" spans="1:24" x14ac:dyDescent="0.3">
      <c r="A19837">
        <v>19835</v>
      </c>
      <c r="B19837" t="s">
        <v>203</v>
      </c>
      <c r="C19837" t="s">
        <v>203</v>
      </c>
      <c r="D19837">
        <v>28.465070000000001</v>
      </c>
      <c r="E19837">
        <v>77.268465000000006</v>
      </c>
      <c r="F19837" s="18">
        <v>45260</v>
      </c>
      <c r="G19837" s="19">
        <v>0.91666666666666696</v>
      </c>
      <c r="H19837">
        <v>22</v>
      </c>
      <c r="I19837" s="13" t="s">
        <v>202</v>
      </c>
      <c r="J19837">
        <v>0</v>
      </c>
      <c r="K19837" s="13" t="s">
        <v>214</v>
      </c>
      <c r="L19837">
        <v>5</v>
      </c>
      <c r="M19837">
        <v>0</v>
      </c>
      <c r="N19837" s="13" t="s">
        <v>192</v>
      </c>
      <c r="O19837" s="13" t="s">
        <v>97</v>
      </c>
      <c r="P19837">
        <v>26</v>
      </c>
      <c r="Q19837" s="13" t="s">
        <v>95</v>
      </c>
      <c r="R19837" s="13" t="s">
        <v>98</v>
      </c>
      <c r="S19837" s="13" t="s">
        <v>196</v>
      </c>
      <c r="T19837">
        <v>5</v>
      </c>
      <c r="U19837">
        <v>2</v>
      </c>
      <c r="V19837">
        <v>0</v>
      </c>
      <c r="W19837" s="13" t="s">
        <v>101</v>
      </c>
      <c r="X19837">
        <v>0.1</v>
      </c>
    </row>
    <row r="19838" spans="1:24" x14ac:dyDescent="0.3">
      <c r="A19838">
        <v>19836</v>
      </c>
      <c r="B19838" t="s">
        <v>217</v>
      </c>
      <c r="C19838" t="s">
        <v>218</v>
      </c>
      <c r="D19838">
        <v>22.636375000000001</v>
      </c>
      <c r="E19838">
        <v>88.499123999999995</v>
      </c>
      <c r="F19838" s="18">
        <v>45182</v>
      </c>
      <c r="G19838" s="19">
        <v>0</v>
      </c>
      <c r="H19838">
        <v>0</v>
      </c>
      <c r="I19838" s="13" t="s">
        <v>194</v>
      </c>
      <c r="J19838">
        <v>0</v>
      </c>
      <c r="K19838" s="13" t="s">
        <v>191</v>
      </c>
      <c r="L19838">
        <v>3</v>
      </c>
      <c r="M19838">
        <v>0</v>
      </c>
      <c r="N19838" s="13" t="s">
        <v>212</v>
      </c>
      <c r="O19838" s="13" t="s">
        <v>95</v>
      </c>
      <c r="P19838">
        <v>18</v>
      </c>
      <c r="Q19838" s="13" t="s">
        <v>95</v>
      </c>
      <c r="R19838" s="13" t="s">
        <v>208</v>
      </c>
      <c r="S19838" s="13" t="s">
        <v>196</v>
      </c>
      <c r="T19838">
        <v>1</v>
      </c>
      <c r="U19838">
        <v>1</v>
      </c>
      <c r="V19838">
        <v>0</v>
      </c>
      <c r="W19838" s="13" t="s">
        <v>101</v>
      </c>
      <c r="X19838">
        <v>0.45</v>
      </c>
    </row>
    <row r="19839" spans="1:24" x14ac:dyDescent="0.3">
      <c r="A19839">
        <v>19837</v>
      </c>
      <c r="B19839" t="s">
        <v>206</v>
      </c>
      <c r="C19839" t="s">
        <v>207</v>
      </c>
      <c r="D19839">
        <v>12.841571</v>
      </c>
      <c r="E19839">
        <v>77.642004999999997</v>
      </c>
      <c r="F19839" s="18">
        <v>44658</v>
      </c>
      <c r="G19839" s="19">
        <v>0.20833333333333301</v>
      </c>
      <c r="H19839">
        <v>5</v>
      </c>
      <c r="I19839" s="13" t="s">
        <v>202</v>
      </c>
      <c r="J19839">
        <v>0</v>
      </c>
      <c r="K19839" s="13" t="s">
        <v>214</v>
      </c>
      <c r="L19839">
        <v>5</v>
      </c>
      <c r="M19839">
        <v>0</v>
      </c>
      <c r="N19839" s="13" t="s">
        <v>192</v>
      </c>
      <c r="O19839" s="13" t="s">
        <v>97</v>
      </c>
      <c r="P19839">
        <v>24</v>
      </c>
      <c r="Q19839" s="13" t="s">
        <v>97</v>
      </c>
      <c r="R19839" s="13" t="s">
        <v>205</v>
      </c>
      <c r="S19839" s="13" t="s">
        <v>196</v>
      </c>
      <c r="T19839">
        <v>2</v>
      </c>
      <c r="U19839">
        <v>2</v>
      </c>
      <c r="V19839">
        <v>0</v>
      </c>
      <c r="W19839" s="13" t="s">
        <v>101</v>
      </c>
      <c r="X19839">
        <v>0.3</v>
      </c>
    </row>
    <row r="19840" spans="1:24" x14ac:dyDescent="0.3">
      <c r="A19840">
        <v>19838</v>
      </c>
      <c r="B19840" t="s">
        <v>200</v>
      </c>
      <c r="C19840" t="s">
        <v>201</v>
      </c>
      <c r="D19840">
        <v>13.197138000000001</v>
      </c>
      <c r="E19840">
        <v>80.283660999999995</v>
      </c>
      <c r="F19840" s="18">
        <v>45395</v>
      </c>
      <c r="G19840" s="19">
        <v>0.95833333333333304</v>
      </c>
      <c r="H19840">
        <v>23</v>
      </c>
      <c r="I19840" s="13" t="s">
        <v>219</v>
      </c>
      <c r="J19840">
        <v>1</v>
      </c>
      <c r="K19840" s="13" t="s">
        <v>92</v>
      </c>
      <c r="L19840">
        <v>6</v>
      </c>
      <c r="M19840">
        <v>0</v>
      </c>
      <c r="N19840" s="13" t="s">
        <v>94</v>
      </c>
      <c r="O19840" s="13" t="s">
        <v>95</v>
      </c>
      <c r="P19840">
        <v>30</v>
      </c>
      <c r="Q19840" s="13" t="s">
        <v>95</v>
      </c>
      <c r="R19840" s="13" t="s">
        <v>205</v>
      </c>
      <c r="S19840" s="13" t="s">
        <v>196</v>
      </c>
      <c r="T19840">
        <v>4</v>
      </c>
      <c r="U19840">
        <v>1</v>
      </c>
      <c r="V19840">
        <v>0</v>
      </c>
      <c r="W19840" s="13" t="s">
        <v>101</v>
      </c>
      <c r="X19840">
        <v>0.45</v>
      </c>
    </row>
    <row r="19841" spans="1:24" x14ac:dyDescent="0.3">
      <c r="A19841">
        <v>19839</v>
      </c>
      <c r="B19841" t="s">
        <v>190</v>
      </c>
      <c r="C19841" t="s">
        <v>80</v>
      </c>
      <c r="D19841">
        <v>18.986785000000001</v>
      </c>
      <c r="E19841">
        <v>72.797887000000003</v>
      </c>
      <c r="F19841" s="18">
        <v>45012</v>
      </c>
      <c r="G19841" s="19">
        <v>0.83333333333333304</v>
      </c>
      <c r="H19841">
        <v>20</v>
      </c>
      <c r="I19841" s="13" t="s">
        <v>204</v>
      </c>
      <c r="J19841">
        <v>0</v>
      </c>
      <c r="K19841" s="13" t="s">
        <v>92</v>
      </c>
      <c r="L19841">
        <v>1</v>
      </c>
      <c r="M19841">
        <v>1</v>
      </c>
      <c r="N19841" s="13" t="s">
        <v>94</v>
      </c>
      <c r="O19841" s="13" t="s">
        <v>95</v>
      </c>
      <c r="P19841">
        <v>24</v>
      </c>
      <c r="Q19841" s="13" t="s">
        <v>97</v>
      </c>
      <c r="R19841" s="13" t="s">
        <v>208</v>
      </c>
      <c r="S19841" s="13" t="s">
        <v>196</v>
      </c>
      <c r="T19841">
        <v>4</v>
      </c>
      <c r="U19841">
        <v>2</v>
      </c>
      <c r="V19841">
        <v>0</v>
      </c>
      <c r="W19841" s="13" t="s">
        <v>101</v>
      </c>
      <c r="X19841">
        <v>0.65</v>
      </c>
    </row>
    <row r="19842" spans="1:24" x14ac:dyDescent="0.3">
      <c r="A19842">
        <v>19840</v>
      </c>
      <c r="B19842" t="s">
        <v>197</v>
      </c>
      <c r="C19842" t="s">
        <v>198</v>
      </c>
      <c r="D19842">
        <v>30.799465999999999</v>
      </c>
      <c r="E19842">
        <v>76.722826999999995</v>
      </c>
      <c r="F19842" s="18">
        <v>44743</v>
      </c>
      <c r="G19842" s="19">
        <v>0.5</v>
      </c>
      <c r="H19842">
        <v>12</v>
      </c>
      <c r="I19842" s="13" t="s">
        <v>211</v>
      </c>
      <c r="J19842">
        <v>0</v>
      </c>
      <c r="K19842" s="13" t="s">
        <v>191</v>
      </c>
      <c r="L19842">
        <v>1</v>
      </c>
      <c r="M19842">
        <v>0</v>
      </c>
      <c r="N19842" s="13" t="s">
        <v>212</v>
      </c>
      <c r="O19842" s="13" t="s">
        <v>195</v>
      </c>
      <c r="P19842">
        <v>25</v>
      </c>
      <c r="Q19842" s="13" t="s">
        <v>95</v>
      </c>
      <c r="R19842" s="13" t="s">
        <v>199</v>
      </c>
      <c r="S19842" s="13" t="s">
        <v>196</v>
      </c>
      <c r="T19842">
        <v>5</v>
      </c>
      <c r="U19842">
        <v>5</v>
      </c>
      <c r="V19842">
        <v>0</v>
      </c>
      <c r="W19842" s="13" t="s">
        <v>101</v>
      </c>
      <c r="X19842">
        <v>0.25</v>
      </c>
    </row>
    <row r="19843" spans="1:24" x14ac:dyDescent="0.3">
      <c r="A19843">
        <v>19841</v>
      </c>
      <c r="B19843" t="s">
        <v>203</v>
      </c>
      <c r="C19843" t="s">
        <v>203</v>
      </c>
      <c r="D19843">
        <v>28.559287000000001</v>
      </c>
      <c r="E19843">
        <v>77.284108000000003</v>
      </c>
      <c r="F19843" s="18">
        <v>44967</v>
      </c>
      <c r="G19843" s="19">
        <v>0.125</v>
      </c>
      <c r="H19843">
        <v>3</v>
      </c>
      <c r="I19843" s="13" t="s">
        <v>211</v>
      </c>
      <c r="J19843">
        <v>0</v>
      </c>
      <c r="K19843" s="13" t="s">
        <v>191</v>
      </c>
      <c r="L19843">
        <v>1</v>
      </c>
      <c r="M19843">
        <v>1</v>
      </c>
      <c r="N19843" s="13" t="s">
        <v>212</v>
      </c>
      <c r="O19843" s="13" t="s">
        <v>95</v>
      </c>
      <c r="P19843">
        <v>16</v>
      </c>
      <c r="Q19843" s="13" t="s">
        <v>195</v>
      </c>
      <c r="R19843" s="13" t="s">
        <v>213</v>
      </c>
      <c r="S19843" s="13" t="s">
        <v>196</v>
      </c>
      <c r="T19843">
        <v>2</v>
      </c>
      <c r="U19843">
        <v>0</v>
      </c>
      <c r="V19843">
        <v>0</v>
      </c>
      <c r="W19843" s="13" t="s">
        <v>101</v>
      </c>
      <c r="X19843">
        <v>0.45</v>
      </c>
    </row>
    <row r="19844" spans="1:24" x14ac:dyDescent="0.3">
      <c r="A19844">
        <v>19842</v>
      </c>
      <c r="B19844" t="s">
        <v>209</v>
      </c>
      <c r="C19844" t="s">
        <v>210</v>
      </c>
      <c r="D19844">
        <v>17.572012999999998</v>
      </c>
      <c r="E19844">
        <v>78.306782999999996</v>
      </c>
      <c r="F19844" s="18">
        <v>45638</v>
      </c>
      <c r="G19844" s="19">
        <v>0.95833333333333304</v>
      </c>
      <c r="H19844">
        <v>23</v>
      </c>
      <c r="I19844" s="13" t="s">
        <v>202</v>
      </c>
      <c r="J19844">
        <v>0</v>
      </c>
      <c r="K19844" s="13" t="s">
        <v>214</v>
      </c>
      <c r="L19844">
        <v>2</v>
      </c>
      <c r="M19844">
        <v>1</v>
      </c>
      <c r="N19844" s="13" t="s">
        <v>94</v>
      </c>
      <c r="O19844" s="13" t="s">
        <v>95</v>
      </c>
      <c r="P19844">
        <v>15</v>
      </c>
      <c r="Q19844" s="13" t="s">
        <v>97</v>
      </c>
      <c r="R19844" s="13" t="s">
        <v>208</v>
      </c>
      <c r="S19844" s="13" t="s">
        <v>196</v>
      </c>
      <c r="T19844">
        <v>1</v>
      </c>
      <c r="U19844">
        <v>1</v>
      </c>
      <c r="V19844">
        <v>0</v>
      </c>
      <c r="W19844" s="13" t="s">
        <v>101</v>
      </c>
      <c r="X19844">
        <v>0.65</v>
      </c>
    </row>
    <row r="19845" spans="1:24" x14ac:dyDescent="0.3">
      <c r="A19845">
        <v>19843</v>
      </c>
      <c r="B19845" t="s">
        <v>200</v>
      </c>
      <c r="C19845" t="s">
        <v>201</v>
      </c>
      <c r="D19845">
        <v>12.960959000000001</v>
      </c>
      <c r="E19845">
        <v>80.272881999999996</v>
      </c>
      <c r="F19845" s="18">
        <v>45133</v>
      </c>
      <c r="G19845" s="19">
        <v>0.95833333333333304</v>
      </c>
      <c r="H19845">
        <v>23</v>
      </c>
      <c r="I19845" s="13" t="s">
        <v>194</v>
      </c>
      <c r="J19845">
        <v>0</v>
      </c>
      <c r="K19845" s="13" t="s">
        <v>92</v>
      </c>
      <c r="L19845">
        <v>5</v>
      </c>
      <c r="M19845">
        <v>1</v>
      </c>
      <c r="N19845" s="13" t="s">
        <v>212</v>
      </c>
      <c r="O19845" s="13" t="s">
        <v>95</v>
      </c>
      <c r="P19845">
        <v>38</v>
      </c>
      <c r="Q19845" s="13" t="s">
        <v>97</v>
      </c>
      <c r="R19845" s="13" t="s">
        <v>205</v>
      </c>
      <c r="S19845" s="13" t="s">
        <v>193</v>
      </c>
      <c r="T19845">
        <v>1</v>
      </c>
      <c r="U19845">
        <v>1</v>
      </c>
      <c r="V19845">
        <v>0</v>
      </c>
      <c r="W19845" s="13" t="s">
        <v>101</v>
      </c>
      <c r="X19845">
        <v>0.65</v>
      </c>
    </row>
    <row r="19846" spans="1:24" x14ac:dyDescent="0.3">
      <c r="A19846">
        <v>19844</v>
      </c>
      <c r="B19846" t="s">
        <v>203</v>
      </c>
      <c r="C19846" t="s">
        <v>203</v>
      </c>
      <c r="D19846">
        <v>28.775725999999999</v>
      </c>
      <c r="E19846">
        <v>76.859972999999997</v>
      </c>
      <c r="F19846" s="18">
        <v>45174</v>
      </c>
      <c r="G19846" s="19">
        <v>8.3333333333333301E-2</v>
      </c>
      <c r="H19846">
        <v>2</v>
      </c>
      <c r="I19846" s="13" t="s">
        <v>215</v>
      </c>
      <c r="J19846">
        <v>0</v>
      </c>
      <c r="K19846" s="13" t="s">
        <v>92</v>
      </c>
      <c r="L19846">
        <v>1</v>
      </c>
      <c r="M19846">
        <v>1</v>
      </c>
      <c r="N19846" s="13" t="s">
        <v>192</v>
      </c>
      <c r="O19846" s="13" t="s">
        <v>97</v>
      </c>
      <c r="P19846">
        <v>22</v>
      </c>
      <c r="Q19846" s="13" t="s">
        <v>95</v>
      </c>
      <c r="R19846" s="13" t="s">
        <v>213</v>
      </c>
      <c r="S19846" s="13" t="s">
        <v>196</v>
      </c>
      <c r="T19846">
        <v>2</v>
      </c>
      <c r="U19846">
        <v>2</v>
      </c>
      <c r="V19846">
        <v>0</v>
      </c>
      <c r="W19846" s="13" t="s">
        <v>101</v>
      </c>
      <c r="X19846">
        <v>0.1</v>
      </c>
    </row>
    <row r="19847" spans="1:24" x14ac:dyDescent="0.3">
      <c r="A19847">
        <v>19845</v>
      </c>
      <c r="B19847" t="s">
        <v>203</v>
      </c>
      <c r="C19847" t="s">
        <v>203</v>
      </c>
      <c r="D19847">
        <v>28.674734999999998</v>
      </c>
      <c r="E19847">
        <v>76.967222000000007</v>
      </c>
      <c r="F19847" s="18">
        <v>45480</v>
      </c>
      <c r="G19847" s="19">
        <v>8.3333333333333301E-2</v>
      </c>
      <c r="H19847">
        <v>2</v>
      </c>
      <c r="I19847" s="13" t="s">
        <v>89</v>
      </c>
      <c r="J19847">
        <v>1</v>
      </c>
      <c r="K19847" s="13" t="s">
        <v>214</v>
      </c>
      <c r="L19847">
        <v>6</v>
      </c>
      <c r="M19847">
        <v>1</v>
      </c>
      <c r="N19847" s="13" t="s">
        <v>212</v>
      </c>
      <c r="O19847" s="13" t="s">
        <v>95</v>
      </c>
      <c r="P19847">
        <v>29</v>
      </c>
      <c r="Q19847" s="13" t="s">
        <v>95</v>
      </c>
      <c r="R19847" s="13" t="s">
        <v>199</v>
      </c>
      <c r="S19847" s="13" t="s">
        <v>196</v>
      </c>
      <c r="T19847">
        <v>3</v>
      </c>
      <c r="U19847">
        <v>3</v>
      </c>
      <c r="V19847">
        <v>0</v>
      </c>
      <c r="W19847" s="13" t="s">
        <v>101</v>
      </c>
      <c r="X19847">
        <v>0.45</v>
      </c>
    </row>
    <row r="19848" spans="1:24" x14ac:dyDescent="0.3">
      <c r="A19848">
        <v>19846</v>
      </c>
      <c r="B19848" t="s">
        <v>197</v>
      </c>
      <c r="C19848" t="s">
        <v>198</v>
      </c>
      <c r="D19848">
        <v>30.781514000000001</v>
      </c>
      <c r="E19848">
        <v>76.865298999999993</v>
      </c>
      <c r="F19848" s="18">
        <v>44575</v>
      </c>
      <c r="G19848" s="19">
        <v>0.16666666666666699</v>
      </c>
      <c r="H19848">
        <v>4</v>
      </c>
      <c r="I19848" s="13" t="s">
        <v>211</v>
      </c>
      <c r="J19848">
        <v>0</v>
      </c>
      <c r="K19848" s="13" t="s">
        <v>214</v>
      </c>
      <c r="L19848">
        <v>5</v>
      </c>
      <c r="M19848">
        <v>1</v>
      </c>
      <c r="N19848" s="13" t="s">
        <v>94</v>
      </c>
      <c r="O19848" s="13" t="s">
        <v>95</v>
      </c>
      <c r="P19848">
        <v>24</v>
      </c>
      <c r="Q19848" s="13" t="s">
        <v>95</v>
      </c>
      <c r="R19848" s="13" t="s">
        <v>199</v>
      </c>
      <c r="S19848" s="13" t="s">
        <v>196</v>
      </c>
      <c r="T19848">
        <v>2</v>
      </c>
      <c r="U19848">
        <v>0</v>
      </c>
      <c r="V19848">
        <v>0</v>
      </c>
      <c r="W19848" s="13" t="s">
        <v>101</v>
      </c>
      <c r="X19848">
        <v>0.45</v>
      </c>
    </row>
    <row r="19849" spans="1:24" x14ac:dyDescent="0.3">
      <c r="A19849">
        <v>19847</v>
      </c>
      <c r="B19849" t="s">
        <v>190</v>
      </c>
      <c r="C19849" t="s">
        <v>80</v>
      </c>
      <c r="D19849">
        <v>18.847950000000001</v>
      </c>
      <c r="E19849">
        <v>72.896349999999998</v>
      </c>
      <c r="F19849" s="18">
        <v>45364</v>
      </c>
      <c r="G19849" s="19">
        <v>0.79166666666666696</v>
      </c>
      <c r="H19849">
        <v>19</v>
      </c>
      <c r="I19849" s="13" t="s">
        <v>194</v>
      </c>
      <c r="J19849">
        <v>0</v>
      </c>
      <c r="K19849" s="13" t="s">
        <v>191</v>
      </c>
      <c r="L19849">
        <v>3</v>
      </c>
      <c r="M19849">
        <v>0</v>
      </c>
      <c r="N19849" s="13" t="s">
        <v>94</v>
      </c>
      <c r="O19849" s="13" t="s">
        <v>95</v>
      </c>
      <c r="P19849">
        <v>27</v>
      </c>
      <c r="Q19849" s="13" t="s">
        <v>195</v>
      </c>
      <c r="R19849" s="13" t="s">
        <v>208</v>
      </c>
      <c r="S19849" s="13" t="s">
        <v>193</v>
      </c>
      <c r="T19849">
        <v>3</v>
      </c>
      <c r="U19849">
        <v>2</v>
      </c>
      <c r="V19849">
        <v>1</v>
      </c>
      <c r="W19849" s="13" t="s">
        <v>101</v>
      </c>
      <c r="X19849">
        <v>0.6</v>
      </c>
    </row>
    <row r="19850" spans="1:24" x14ac:dyDescent="0.3">
      <c r="A19850">
        <v>19848</v>
      </c>
      <c r="B19850" t="s">
        <v>197</v>
      </c>
      <c r="C19850" t="s">
        <v>198</v>
      </c>
      <c r="D19850">
        <v>30.643917999999999</v>
      </c>
      <c r="E19850">
        <v>76.819929000000002</v>
      </c>
      <c r="F19850" s="18">
        <v>45480</v>
      </c>
      <c r="G19850" s="19">
        <v>0.75</v>
      </c>
      <c r="H19850">
        <v>18</v>
      </c>
      <c r="I19850" s="13" t="s">
        <v>89</v>
      </c>
      <c r="J19850">
        <v>1</v>
      </c>
      <c r="K19850" s="13" t="s">
        <v>214</v>
      </c>
      <c r="L19850">
        <v>5</v>
      </c>
      <c r="M19850">
        <v>1</v>
      </c>
      <c r="N19850" s="13" t="s">
        <v>94</v>
      </c>
      <c r="O19850" s="13" t="s">
        <v>95</v>
      </c>
      <c r="P19850">
        <v>35</v>
      </c>
      <c r="Q19850" s="13" t="s">
        <v>97</v>
      </c>
      <c r="R19850" s="13" t="s">
        <v>213</v>
      </c>
      <c r="S19850" s="13" t="s">
        <v>196</v>
      </c>
      <c r="T19850">
        <v>3</v>
      </c>
      <c r="U19850">
        <v>1</v>
      </c>
      <c r="V19850">
        <v>1</v>
      </c>
      <c r="W19850" s="13" t="s">
        <v>101</v>
      </c>
      <c r="X19850">
        <v>0.8</v>
      </c>
    </row>
    <row r="19851" spans="1:24" x14ac:dyDescent="0.3">
      <c r="A19851">
        <v>19849</v>
      </c>
      <c r="B19851" t="s">
        <v>203</v>
      </c>
      <c r="C19851" t="s">
        <v>203</v>
      </c>
      <c r="D19851">
        <v>28.621911000000001</v>
      </c>
      <c r="E19851">
        <v>76.984353999999996</v>
      </c>
      <c r="F19851" s="18">
        <v>44785</v>
      </c>
      <c r="G19851" s="19">
        <v>0.875</v>
      </c>
      <c r="H19851">
        <v>21</v>
      </c>
      <c r="I19851" s="13" t="s">
        <v>211</v>
      </c>
      <c r="J19851">
        <v>0</v>
      </c>
      <c r="K19851" s="13" t="s">
        <v>191</v>
      </c>
      <c r="L19851">
        <v>3</v>
      </c>
      <c r="M19851">
        <v>0</v>
      </c>
      <c r="N19851" s="13" t="s">
        <v>94</v>
      </c>
      <c r="O19851" s="13" t="s">
        <v>95</v>
      </c>
      <c r="P19851">
        <v>27</v>
      </c>
      <c r="Q19851" s="13" t="s">
        <v>95</v>
      </c>
      <c r="R19851" s="13" t="s">
        <v>213</v>
      </c>
      <c r="S19851" s="13" t="s">
        <v>196</v>
      </c>
      <c r="T19851">
        <v>3</v>
      </c>
      <c r="U19851">
        <v>1</v>
      </c>
      <c r="V19851">
        <v>0</v>
      </c>
      <c r="W19851" s="13" t="s">
        <v>101</v>
      </c>
      <c r="X19851">
        <v>0.45</v>
      </c>
    </row>
    <row r="19852" spans="1:24" x14ac:dyDescent="0.3">
      <c r="A19852">
        <v>19850</v>
      </c>
      <c r="B19852" t="s">
        <v>200</v>
      </c>
      <c r="C19852" t="s">
        <v>201</v>
      </c>
      <c r="D19852">
        <v>13.049982999999999</v>
      </c>
      <c r="E19852">
        <v>80.218772000000001</v>
      </c>
      <c r="F19852" s="18">
        <v>44849</v>
      </c>
      <c r="G19852" s="19">
        <v>0.54166666666666696</v>
      </c>
      <c r="H19852">
        <v>13</v>
      </c>
      <c r="I19852" s="13" t="s">
        <v>219</v>
      </c>
      <c r="J19852">
        <v>1</v>
      </c>
      <c r="K19852" s="13" t="s">
        <v>191</v>
      </c>
      <c r="L19852">
        <v>4</v>
      </c>
      <c r="M19852">
        <v>0</v>
      </c>
      <c r="N19852" s="13" t="s">
        <v>192</v>
      </c>
      <c r="O19852" s="13" t="s">
        <v>97</v>
      </c>
      <c r="P19852">
        <v>38</v>
      </c>
      <c r="Q19852" s="13" t="s">
        <v>95</v>
      </c>
      <c r="R19852" s="13" t="s">
        <v>213</v>
      </c>
      <c r="S19852" s="13" t="s">
        <v>196</v>
      </c>
      <c r="T19852">
        <v>5</v>
      </c>
      <c r="U19852">
        <v>0</v>
      </c>
      <c r="V19852">
        <v>0</v>
      </c>
      <c r="W19852" s="13" t="s">
        <v>101</v>
      </c>
      <c r="X19852">
        <v>0.1</v>
      </c>
    </row>
    <row r="19853" spans="1:24" x14ac:dyDescent="0.3">
      <c r="A19853">
        <v>19851</v>
      </c>
      <c r="B19853" t="s">
        <v>203</v>
      </c>
      <c r="C19853" t="s">
        <v>203</v>
      </c>
      <c r="D19853">
        <v>28.472902000000001</v>
      </c>
      <c r="E19853">
        <v>77.272278</v>
      </c>
      <c r="F19853" s="18">
        <v>44945</v>
      </c>
      <c r="G19853" s="19">
        <v>0.25</v>
      </c>
      <c r="H19853">
        <v>6</v>
      </c>
      <c r="I19853" s="13" t="s">
        <v>202</v>
      </c>
      <c r="J19853">
        <v>0</v>
      </c>
      <c r="K19853" s="13" t="s">
        <v>191</v>
      </c>
      <c r="L19853">
        <v>4</v>
      </c>
      <c r="M19853">
        <v>0</v>
      </c>
      <c r="N19853" s="13" t="s">
        <v>212</v>
      </c>
      <c r="O19853" s="13" t="s">
        <v>95</v>
      </c>
      <c r="P19853">
        <v>40</v>
      </c>
      <c r="Q19853" s="13" t="s">
        <v>97</v>
      </c>
      <c r="R19853" s="13" t="s">
        <v>208</v>
      </c>
      <c r="S19853" s="13" t="s">
        <v>99</v>
      </c>
      <c r="T19853">
        <v>5</v>
      </c>
      <c r="U19853">
        <v>5</v>
      </c>
      <c r="V19853">
        <v>0</v>
      </c>
      <c r="W19853" s="13" t="s">
        <v>101</v>
      </c>
      <c r="X19853">
        <v>0.85</v>
      </c>
    </row>
    <row r="19854" spans="1:24" x14ac:dyDescent="0.3">
      <c r="A19854">
        <v>19852</v>
      </c>
      <c r="B19854" t="s">
        <v>200</v>
      </c>
      <c r="C19854" t="s">
        <v>201</v>
      </c>
      <c r="D19854">
        <v>13.097699</v>
      </c>
      <c r="E19854">
        <v>80.200682</v>
      </c>
      <c r="F19854" s="18">
        <v>45510</v>
      </c>
      <c r="G19854" s="19">
        <v>0.16666666666666699</v>
      </c>
      <c r="H19854">
        <v>4</v>
      </c>
      <c r="I19854" s="13" t="s">
        <v>215</v>
      </c>
      <c r="J19854">
        <v>0</v>
      </c>
      <c r="K19854" s="13" t="s">
        <v>214</v>
      </c>
      <c r="L19854">
        <v>3</v>
      </c>
      <c r="M19854">
        <v>1</v>
      </c>
      <c r="N19854" s="13" t="s">
        <v>94</v>
      </c>
      <c r="O19854" s="13" t="s">
        <v>95</v>
      </c>
      <c r="P19854">
        <v>19</v>
      </c>
      <c r="Q19854" s="13" t="s">
        <v>95</v>
      </c>
      <c r="R19854" s="13" t="s">
        <v>199</v>
      </c>
      <c r="S19854" s="13" t="s">
        <v>196</v>
      </c>
      <c r="T19854">
        <v>2</v>
      </c>
      <c r="U19854">
        <v>2</v>
      </c>
      <c r="V19854">
        <v>0</v>
      </c>
      <c r="W19854" s="13" t="s">
        <v>101</v>
      </c>
      <c r="X19854">
        <v>0.45</v>
      </c>
    </row>
    <row r="19855" spans="1:24" x14ac:dyDescent="0.3">
      <c r="A19855">
        <v>19853</v>
      </c>
      <c r="B19855" t="s">
        <v>203</v>
      </c>
      <c r="C19855" t="s">
        <v>203</v>
      </c>
      <c r="D19855">
        <v>28.402577999999998</v>
      </c>
      <c r="E19855">
        <v>77.145229</v>
      </c>
      <c r="F19855" s="18">
        <v>45504</v>
      </c>
      <c r="G19855" s="19">
        <v>0.5</v>
      </c>
      <c r="H19855">
        <v>12</v>
      </c>
      <c r="I19855" s="13" t="s">
        <v>194</v>
      </c>
      <c r="J19855">
        <v>0</v>
      </c>
      <c r="K19855" s="13" t="s">
        <v>214</v>
      </c>
      <c r="L19855">
        <v>3</v>
      </c>
      <c r="M19855">
        <v>1</v>
      </c>
      <c r="N19855" s="13" t="s">
        <v>94</v>
      </c>
      <c r="O19855" s="13" t="s">
        <v>95</v>
      </c>
      <c r="P19855">
        <v>40</v>
      </c>
      <c r="Q19855" s="13" t="s">
        <v>97</v>
      </c>
      <c r="R19855" s="13" t="s">
        <v>208</v>
      </c>
      <c r="S19855" s="13" t="s">
        <v>196</v>
      </c>
      <c r="T19855">
        <v>4</v>
      </c>
      <c r="U19855">
        <v>2</v>
      </c>
      <c r="V19855">
        <v>0</v>
      </c>
      <c r="W19855" s="13" t="s">
        <v>101</v>
      </c>
      <c r="X19855">
        <v>0.65</v>
      </c>
    </row>
    <row r="19856" spans="1:24" x14ac:dyDescent="0.3">
      <c r="A19856">
        <v>19854</v>
      </c>
      <c r="B19856" t="s">
        <v>206</v>
      </c>
      <c r="C19856" t="s">
        <v>207</v>
      </c>
      <c r="D19856">
        <v>13.177887999999999</v>
      </c>
      <c r="E19856">
        <v>77.446860000000001</v>
      </c>
      <c r="F19856" s="18">
        <v>45501</v>
      </c>
      <c r="G19856" s="19">
        <v>0.75</v>
      </c>
      <c r="H19856">
        <v>18</v>
      </c>
      <c r="I19856" s="13" t="s">
        <v>89</v>
      </c>
      <c r="J19856">
        <v>1</v>
      </c>
      <c r="K19856" s="13" t="s">
        <v>191</v>
      </c>
      <c r="L19856">
        <v>5</v>
      </c>
      <c r="M19856">
        <v>0</v>
      </c>
      <c r="N19856" s="13" t="s">
        <v>212</v>
      </c>
      <c r="O19856" s="13" t="s">
        <v>95</v>
      </c>
      <c r="P19856">
        <v>35</v>
      </c>
      <c r="Q19856" s="13" t="s">
        <v>195</v>
      </c>
      <c r="R19856" s="13" t="s">
        <v>205</v>
      </c>
      <c r="S19856" s="13" t="s">
        <v>193</v>
      </c>
      <c r="T19856">
        <v>3</v>
      </c>
      <c r="U19856">
        <v>0</v>
      </c>
      <c r="V19856">
        <v>1</v>
      </c>
      <c r="W19856" s="13" t="s">
        <v>101</v>
      </c>
      <c r="X19856">
        <v>0.6</v>
      </c>
    </row>
    <row r="19857" spans="1:24" x14ac:dyDescent="0.3">
      <c r="A19857">
        <v>19855</v>
      </c>
      <c r="B19857" t="s">
        <v>190</v>
      </c>
      <c r="C19857" t="s">
        <v>80</v>
      </c>
      <c r="D19857">
        <v>18.939377</v>
      </c>
      <c r="E19857">
        <v>72.983705</v>
      </c>
      <c r="F19857" s="18">
        <v>45426</v>
      </c>
      <c r="G19857" s="19">
        <v>0.41666666666666702</v>
      </c>
      <c r="H19857">
        <v>10</v>
      </c>
      <c r="I19857" s="13" t="s">
        <v>215</v>
      </c>
      <c r="J19857">
        <v>0</v>
      </c>
      <c r="K19857" s="13" t="s">
        <v>191</v>
      </c>
      <c r="L19857">
        <v>1</v>
      </c>
      <c r="M19857">
        <v>1</v>
      </c>
      <c r="N19857" s="13" t="s">
        <v>192</v>
      </c>
      <c r="O19857" s="13" t="s">
        <v>97</v>
      </c>
      <c r="P19857">
        <v>36</v>
      </c>
      <c r="Q19857" s="13" t="s">
        <v>195</v>
      </c>
      <c r="R19857" s="13" t="s">
        <v>213</v>
      </c>
      <c r="S19857" s="13" t="s">
        <v>193</v>
      </c>
      <c r="T19857">
        <v>1</v>
      </c>
      <c r="U19857">
        <v>0</v>
      </c>
      <c r="V19857">
        <v>1</v>
      </c>
      <c r="W19857" s="13" t="s">
        <v>101</v>
      </c>
      <c r="X19857">
        <v>0.25</v>
      </c>
    </row>
    <row r="19858" spans="1:24" x14ac:dyDescent="0.3">
      <c r="A19858">
        <v>19856</v>
      </c>
      <c r="B19858" t="s">
        <v>209</v>
      </c>
      <c r="C19858" t="s">
        <v>210</v>
      </c>
      <c r="D19858">
        <v>17.597667000000001</v>
      </c>
      <c r="E19858">
        <v>78.200502</v>
      </c>
      <c r="F19858" s="18">
        <v>44907</v>
      </c>
      <c r="G19858" s="19">
        <v>8.3333333333333301E-2</v>
      </c>
      <c r="H19858">
        <v>2</v>
      </c>
      <c r="I19858" s="13" t="s">
        <v>204</v>
      </c>
      <c r="J19858">
        <v>0</v>
      </c>
      <c r="K19858" s="13" t="s">
        <v>92</v>
      </c>
      <c r="L19858">
        <v>1</v>
      </c>
      <c r="M19858">
        <v>0</v>
      </c>
      <c r="N19858" s="13" t="s">
        <v>212</v>
      </c>
      <c r="O19858" s="13" t="s">
        <v>95</v>
      </c>
      <c r="P19858">
        <v>36</v>
      </c>
      <c r="Q19858" s="13" t="s">
        <v>95</v>
      </c>
      <c r="R19858" s="13" t="s">
        <v>208</v>
      </c>
      <c r="S19858" s="13" t="s">
        <v>99</v>
      </c>
      <c r="T19858">
        <v>4</v>
      </c>
      <c r="U19858">
        <v>4</v>
      </c>
      <c r="V19858">
        <v>0</v>
      </c>
      <c r="W19858" s="13" t="s">
        <v>101</v>
      </c>
      <c r="X19858">
        <v>0.65</v>
      </c>
    </row>
    <row r="19859" spans="1:24" x14ac:dyDescent="0.3">
      <c r="A19859">
        <v>19857</v>
      </c>
      <c r="B19859" t="s">
        <v>217</v>
      </c>
      <c r="C19859" t="s">
        <v>218</v>
      </c>
      <c r="D19859">
        <v>22.576217</v>
      </c>
      <c r="E19859">
        <v>88.263739000000001</v>
      </c>
      <c r="F19859" s="18">
        <v>44724</v>
      </c>
      <c r="G19859" s="19">
        <v>0.41666666666666702</v>
      </c>
      <c r="H19859">
        <v>10</v>
      </c>
      <c r="I19859" s="13" t="s">
        <v>89</v>
      </c>
      <c r="J19859">
        <v>1</v>
      </c>
      <c r="K19859" s="13" t="s">
        <v>92</v>
      </c>
      <c r="L19859">
        <v>3</v>
      </c>
      <c r="M19859">
        <v>0</v>
      </c>
      <c r="N19859" s="13" t="s">
        <v>192</v>
      </c>
      <c r="O19859" s="13" t="s">
        <v>97</v>
      </c>
      <c r="P19859">
        <v>21</v>
      </c>
      <c r="Q19859" s="13" t="s">
        <v>195</v>
      </c>
      <c r="R19859" s="13" t="s">
        <v>98</v>
      </c>
      <c r="S19859" s="13" t="s">
        <v>196</v>
      </c>
      <c r="T19859">
        <v>3</v>
      </c>
      <c r="U19859">
        <v>1</v>
      </c>
      <c r="V19859">
        <v>1</v>
      </c>
      <c r="W19859" s="13" t="s">
        <v>101</v>
      </c>
      <c r="X19859">
        <v>0.25</v>
      </c>
    </row>
    <row r="19860" spans="1:24" x14ac:dyDescent="0.3">
      <c r="A19860">
        <v>19858</v>
      </c>
      <c r="B19860" t="s">
        <v>209</v>
      </c>
      <c r="C19860" t="s">
        <v>210</v>
      </c>
      <c r="D19860">
        <v>17.477101999999999</v>
      </c>
      <c r="E19860">
        <v>78.585577000000001</v>
      </c>
      <c r="F19860" s="18">
        <v>45455</v>
      </c>
      <c r="G19860" s="19">
        <v>0.70833333333333304</v>
      </c>
      <c r="H19860">
        <v>17</v>
      </c>
      <c r="I19860" s="13" t="s">
        <v>194</v>
      </c>
      <c r="J19860">
        <v>0</v>
      </c>
      <c r="K19860" s="13" t="s">
        <v>92</v>
      </c>
      <c r="L19860">
        <v>4</v>
      </c>
      <c r="M19860">
        <v>0</v>
      </c>
      <c r="N19860" s="13" t="s">
        <v>192</v>
      </c>
      <c r="O19860" s="13" t="s">
        <v>97</v>
      </c>
      <c r="P19860">
        <v>32</v>
      </c>
      <c r="Q19860" s="13" t="s">
        <v>195</v>
      </c>
      <c r="R19860" s="13" t="s">
        <v>98</v>
      </c>
      <c r="S19860" s="13" t="s">
        <v>193</v>
      </c>
      <c r="T19860">
        <v>2</v>
      </c>
      <c r="U19860">
        <v>1</v>
      </c>
      <c r="V19860">
        <v>1</v>
      </c>
      <c r="W19860" s="13" t="s">
        <v>101</v>
      </c>
      <c r="X19860">
        <v>0.25</v>
      </c>
    </row>
    <row r="19861" spans="1:24" x14ac:dyDescent="0.3">
      <c r="A19861">
        <v>19859</v>
      </c>
      <c r="B19861" t="s">
        <v>79</v>
      </c>
      <c r="C19861" t="s">
        <v>80</v>
      </c>
      <c r="D19861">
        <v>18.433350999999998</v>
      </c>
      <c r="E19861">
        <v>73.718717999999996</v>
      </c>
      <c r="F19861" s="18">
        <v>44972</v>
      </c>
      <c r="G19861" s="19">
        <v>0.29166666666666702</v>
      </c>
      <c r="H19861">
        <v>7</v>
      </c>
      <c r="I19861" s="13" t="s">
        <v>194</v>
      </c>
      <c r="J19861">
        <v>0</v>
      </c>
      <c r="K19861" s="13" t="s">
        <v>191</v>
      </c>
      <c r="L19861">
        <v>1</v>
      </c>
      <c r="M19861">
        <v>1</v>
      </c>
      <c r="N19861" s="13" t="s">
        <v>94</v>
      </c>
      <c r="O19861" s="13" t="s">
        <v>95</v>
      </c>
      <c r="P19861">
        <v>30</v>
      </c>
      <c r="Q19861" s="13" t="s">
        <v>195</v>
      </c>
      <c r="R19861" s="13" t="s">
        <v>98</v>
      </c>
      <c r="S19861" s="13" t="s">
        <v>99</v>
      </c>
      <c r="T19861">
        <v>1</v>
      </c>
      <c r="U19861">
        <v>1</v>
      </c>
      <c r="V19861">
        <v>0</v>
      </c>
      <c r="W19861" s="13" t="s">
        <v>101</v>
      </c>
      <c r="X19861">
        <v>0.65</v>
      </c>
    </row>
    <row r="19862" spans="1:24" x14ac:dyDescent="0.3">
      <c r="A19862">
        <v>19860</v>
      </c>
      <c r="B19862" t="s">
        <v>203</v>
      </c>
      <c r="C19862" t="s">
        <v>203</v>
      </c>
      <c r="D19862">
        <v>28.793483999999999</v>
      </c>
      <c r="E19862">
        <v>77.080145999999999</v>
      </c>
      <c r="F19862" s="18">
        <v>45436</v>
      </c>
      <c r="G19862" s="19">
        <v>0.45833333333333298</v>
      </c>
      <c r="H19862">
        <v>11</v>
      </c>
      <c r="I19862" s="13" t="s">
        <v>211</v>
      </c>
      <c r="J19862">
        <v>0</v>
      </c>
      <c r="K19862" s="13" t="s">
        <v>191</v>
      </c>
      <c r="L19862">
        <v>4</v>
      </c>
      <c r="M19862">
        <v>0</v>
      </c>
      <c r="N19862" s="13" t="s">
        <v>192</v>
      </c>
      <c r="O19862" s="13" t="s">
        <v>97</v>
      </c>
      <c r="P19862">
        <v>34</v>
      </c>
      <c r="Q19862" s="13" t="s">
        <v>195</v>
      </c>
      <c r="R19862" s="13" t="s">
        <v>213</v>
      </c>
      <c r="S19862" s="13" t="s">
        <v>196</v>
      </c>
      <c r="T19862">
        <v>4</v>
      </c>
      <c r="U19862">
        <v>3</v>
      </c>
      <c r="V19862">
        <v>0</v>
      </c>
      <c r="W19862" s="13" t="s">
        <v>101</v>
      </c>
      <c r="X19862">
        <v>0.1</v>
      </c>
    </row>
    <row r="19863" spans="1:24" x14ac:dyDescent="0.3">
      <c r="A19863">
        <v>19861</v>
      </c>
      <c r="B19863" t="s">
        <v>209</v>
      </c>
      <c r="C19863" t="s">
        <v>210</v>
      </c>
      <c r="D19863">
        <v>17.467251000000001</v>
      </c>
      <c r="E19863">
        <v>78.366736000000003</v>
      </c>
      <c r="F19863" s="18">
        <v>44836</v>
      </c>
      <c r="G19863" s="19">
        <v>0.79166666666666696</v>
      </c>
      <c r="H19863">
        <v>19</v>
      </c>
      <c r="I19863" s="13" t="s">
        <v>89</v>
      </c>
      <c r="J19863">
        <v>1</v>
      </c>
      <c r="K19863" s="13" t="s">
        <v>92</v>
      </c>
      <c r="L19863">
        <v>5</v>
      </c>
      <c r="M19863">
        <v>1</v>
      </c>
      <c r="N19863" s="13" t="s">
        <v>212</v>
      </c>
      <c r="O19863" s="13" t="s">
        <v>95</v>
      </c>
      <c r="P19863">
        <v>15</v>
      </c>
      <c r="Q19863" s="13" t="s">
        <v>97</v>
      </c>
      <c r="R19863" s="13" t="s">
        <v>213</v>
      </c>
      <c r="S19863" s="13" t="s">
        <v>193</v>
      </c>
      <c r="T19863">
        <v>5</v>
      </c>
      <c r="U19863">
        <v>0</v>
      </c>
      <c r="V19863">
        <v>1</v>
      </c>
      <c r="W19863" s="13" t="s">
        <v>101</v>
      </c>
      <c r="X19863">
        <v>0.8</v>
      </c>
    </row>
    <row r="19864" spans="1:24" x14ac:dyDescent="0.3">
      <c r="A19864">
        <v>19862</v>
      </c>
      <c r="B19864" t="s">
        <v>197</v>
      </c>
      <c r="C19864" t="s">
        <v>198</v>
      </c>
      <c r="D19864">
        <v>30.752119</v>
      </c>
      <c r="E19864">
        <v>76.885893999999993</v>
      </c>
      <c r="F19864" s="18">
        <v>44732</v>
      </c>
      <c r="G19864" s="19">
        <v>0.54166666666666696</v>
      </c>
      <c r="H19864">
        <v>13</v>
      </c>
      <c r="I19864" s="13" t="s">
        <v>204</v>
      </c>
      <c r="J19864">
        <v>0</v>
      </c>
      <c r="K19864" s="13" t="s">
        <v>92</v>
      </c>
      <c r="L19864">
        <v>4</v>
      </c>
      <c r="M19864">
        <v>1</v>
      </c>
      <c r="N19864" s="13" t="s">
        <v>212</v>
      </c>
      <c r="O19864" s="13" t="s">
        <v>195</v>
      </c>
      <c r="P19864">
        <v>25</v>
      </c>
      <c r="Q19864" s="13" t="s">
        <v>95</v>
      </c>
      <c r="R19864" s="13" t="s">
        <v>213</v>
      </c>
      <c r="S19864" s="13" t="s">
        <v>196</v>
      </c>
      <c r="T19864">
        <v>4</v>
      </c>
      <c r="U19864">
        <v>3</v>
      </c>
      <c r="V19864">
        <v>0</v>
      </c>
      <c r="W19864" s="13" t="s">
        <v>101</v>
      </c>
      <c r="X19864">
        <v>0.25</v>
      </c>
    </row>
    <row r="19865" spans="1:24" x14ac:dyDescent="0.3">
      <c r="A19865">
        <v>19863</v>
      </c>
      <c r="B19865" t="s">
        <v>197</v>
      </c>
      <c r="C19865" t="s">
        <v>198</v>
      </c>
      <c r="D19865">
        <v>30.623846</v>
      </c>
      <c r="E19865">
        <v>76.738551999999999</v>
      </c>
      <c r="F19865" s="18">
        <v>45012</v>
      </c>
      <c r="G19865" s="19">
        <v>0.875</v>
      </c>
      <c r="H19865">
        <v>21</v>
      </c>
      <c r="I19865" s="13" t="s">
        <v>204</v>
      </c>
      <c r="J19865">
        <v>0</v>
      </c>
      <c r="K19865" s="13" t="s">
        <v>92</v>
      </c>
      <c r="L19865">
        <v>5</v>
      </c>
      <c r="M19865">
        <v>1</v>
      </c>
      <c r="N19865" s="13" t="s">
        <v>212</v>
      </c>
      <c r="O19865" s="13" t="s">
        <v>195</v>
      </c>
      <c r="P19865">
        <v>32</v>
      </c>
      <c r="Q19865" s="13" t="s">
        <v>195</v>
      </c>
      <c r="R19865" s="13" t="s">
        <v>199</v>
      </c>
      <c r="S19865" s="13" t="s">
        <v>196</v>
      </c>
      <c r="T19865">
        <v>4</v>
      </c>
      <c r="U19865">
        <v>4</v>
      </c>
      <c r="V19865">
        <v>0</v>
      </c>
      <c r="W19865" s="13" t="s">
        <v>101</v>
      </c>
      <c r="X19865">
        <v>0.25</v>
      </c>
    </row>
    <row r="19866" spans="1:24" x14ac:dyDescent="0.3">
      <c r="A19866">
        <v>19864</v>
      </c>
      <c r="B19866" t="s">
        <v>190</v>
      </c>
      <c r="C19866" t="s">
        <v>80</v>
      </c>
      <c r="D19866">
        <v>19.006443000000001</v>
      </c>
      <c r="E19866">
        <v>72.843395000000001</v>
      </c>
      <c r="F19866" s="18">
        <v>45009</v>
      </c>
      <c r="G19866" s="19">
        <v>0.33333333333333298</v>
      </c>
      <c r="H19866">
        <v>8</v>
      </c>
      <c r="I19866" s="13" t="s">
        <v>211</v>
      </c>
      <c r="J19866">
        <v>0</v>
      </c>
      <c r="K19866" s="13" t="s">
        <v>214</v>
      </c>
      <c r="L19866">
        <v>5</v>
      </c>
      <c r="M19866">
        <v>1</v>
      </c>
      <c r="N19866" s="13" t="s">
        <v>192</v>
      </c>
      <c r="O19866" s="13" t="s">
        <v>97</v>
      </c>
      <c r="P19866">
        <v>23</v>
      </c>
      <c r="Q19866" s="13" t="s">
        <v>97</v>
      </c>
      <c r="R19866" s="13" t="s">
        <v>205</v>
      </c>
      <c r="S19866" s="13" t="s">
        <v>193</v>
      </c>
      <c r="T19866">
        <v>5</v>
      </c>
      <c r="U19866">
        <v>4</v>
      </c>
      <c r="V19866">
        <v>1</v>
      </c>
      <c r="W19866" s="13" t="s">
        <v>101</v>
      </c>
      <c r="X19866">
        <v>0.45</v>
      </c>
    </row>
    <row r="19867" spans="1:24" x14ac:dyDescent="0.3">
      <c r="A19867">
        <v>19865</v>
      </c>
      <c r="B19867" t="s">
        <v>190</v>
      </c>
      <c r="C19867" t="s">
        <v>80</v>
      </c>
      <c r="D19867">
        <v>18.869184000000001</v>
      </c>
      <c r="E19867">
        <v>72.923827000000003</v>
      </c>
      <c r="F19867" s="18">
        <v>44682</v>
      </c>
      <c r="G19867" s="19">
        <v>0.625</v>
      </c>
      <c r="H19867">
        <v>15</v>
      </c>
      <c r="I19867" s="13" t="s">
        <v>89</v>
      </c>
      <c r="J19867">
        <v>1</v>
      </c>
      <c r="K19867" s="13" t="s">
        <v>191</v>
      </c>
      <c r="L19867">
        <v>3</v>
      </c>
      <c r="M19867">
        <v>0</v>
      </c>
      <c r="N19867" s="13" t="s">
        <v>212</v>
      </c>
      <c r="O19867" s="13" t="s">
        <v>95</v>
      </c>
      <c r="P19867">
        <v>32</v>
      </c>
      <c r="Q19867" s="13" t="s">
        <v>97</v>
      </c>
      <c r="R19867" s="13" t="s">
        <v>98</v>
      </c>
      <c r="S19867" s="13" t="s">
        <v>196</v>
      </c>
      <c r="T19867">
        <v>2</v>
      </c>
      <c r="U19867">
        <v>1</v>
      </c>
      <c r="V19867">
        <v>0</v>
      </c>
      <c r="W19867" s="13" t="s">
        <v>101</v>
      </c>
      <c r="X19867">
        <v>0.65</v>
      </c>
    </row>
    <row r="19868" spans="1:24" x14ac:dyDescent="0.3">
      <c r="A19868">
        <v>19866</v>
      </c>
      <c r="B19868" t="s">
        <v>79</v>
      </c>
      <c r="C19868" t="s">
        <v>80</v>
      </c>
      <c r="D19868">
        <v>18.494716</v>
      </c>
      <c r="E19868">
        <v>73.826550999999995</v>
      </c>
      <c r="F19868" s="18">
        <v>45678</v>
      </c>
      <c r="G19868" s="19">
        <v>0.41666666666666702</v>
      </c>
      <c r="H19868">
        <v>10</v>
      </c>
      <c r="I19868" s="13" t="s">
        <v>215</v>
      </c>
      <c r="J19868">
        <v>0</v>
      </c>
      <c r="K19868" s="13" t="s">
        <v>92</v>
      </c>
      <c r="L19868">
        <v>6</v>
      </c>
      <c r="M19868">
        <v>1</v>
      </c>
      <c r="N19868" s="13" t="s">
        <v>94</v>
      </c>
      <c r="O19868" s="13" t="s">
        <v>95</v>
      </c>
      <c r="P19868">
        <v>28</v>
      </c>
      <c r="Q19868" s="13" t="s">
        <v>195</v>
      </c>
      <c r="R19868" s="13" t="s">
        <v>208</v>
      </c>
      <c r="S19868" s="13" t="s">
        <v>196</v>
      </c>
      <c r="T19868">
        <v>4</v>
      </c>
      <c r="U19868">
        <v>4</v>
      </c>
      <c r="V19868">
        <v>1</v>
      </c>
      <c r="W19868" s="13" t="s">
        <v>101</v>
      </c>
      <c r="X19868">
        <v>0.6</v>
      </c>
    </row>
    <row r="19869" spans="1:24" x14ac:dyDescent="0.3">
      <c r="A19869">
        <v>19867</v>
      </c>
      <c r="B19869" t="s">
        <v>190</v>
      </c>
      <c r="C19869" t="s">
        <v>80</v>
      </c>
      <c r="D19869">
        <v>19.062576</v>
      </c>
      <c r="E19869">
        <v>72.721835999999996</v>
      </c>
      <c r="F19869" s="18">
        <v>45215</v>
      </c>
      <c r="G19869" s="19">
        <v>0.20833333333333301</v>
      </c>
      <c r="H19869">
        <v>5</v>
      </c>
      <c r="I19869" s="13" t="s">
        <v>204</v>
      </c>
      <c r="J19869">
        <v>0</v>
      </c>
      <c r="K19869" s="13" t="s">
        <v>191</v>
      </c>
      <c r="L19869">
        <v>2</v>
      </c>
      <c r="M19869">
        <v>1</v>
      </c>
      <c r="N19869" s="13" t="s">
        <v>94</v>
      </c>
      <c r="O19869" s="13" t="s">
        <v>95</v>
      </c>
      <c r="P19869">
        <v>35</v>
      </c>
      <c r="Q19869" s="13" t="s">
        <v>95</v>
      </c>
      <c r="R19869" s="13" t="s">
        <v>98</v>
      </c>
      <c r="S19869" s="13" t="s">
        <v>99</v>
      </c>
      <c r="T19869">
        <v>2</v>
      </c>
      <c r="U19869">
        <v>2</v>
      </c>
      <c r="V19869">
        <v>0</v>
      </c>
      <c r="W19869" s="13" t="s">
        <v>101</v>
      </c>
      <c r="X19869">
        <v>0.65</v>
      </c>
    </row>
    <row r="19870" spans="1:24" x14ac:dyDescent="0.3">
      <c r="A19870">
        <v>19868</v>
      </c>
      <c r="B19870" t="s">
        <v>217</v>
      </c>
      <c r="C19870" t="s">
        <v>218</v>
      </c>
      <c r="D19870">
        <v>22.604728999999999</v>
      </c>
      <c r="E19870">
        <v>88.445718999999997</v>
      </c>
      <c r="F19870" s="18">
        <v>44612</v>
      </c>
      <c r="G19870" s="19">
        <v>0.54166666666666696</v>
      </c>
      <c r="H19870">
        <v>13</v>
      </c>
      <c r="I19870" s="13" t="s">
        <v>89</v>
      </c>
      <c r="J19870">
        <v>1</v>
      </c>
      <c r="K19870" s="13" t="s">
        <v>214</v>
      </c>
      <c r="L19870">
        <v>1</v>
      </c>
      <c r="M19870">
        <v>0</v>
      </c>
      <c r="N19870" s="13" t="s">
        <v>94</v>
      </c>
      <c r="O19870" s="13" t="s">
        <v>95</v>
      </c>
      <c r="P19870">
        <v>39</v>
      </c>
      <c r="Q19870" s="13" t="s">
        <v>195</v>
      </c>
      <c r="R19870" s="13" t="s">
        <v>205</v>
      </c>
      <c r="S19870" s="13" t="s">
        <v>196</v>
      </c>
      <c r="T19870">
        <v>5</v>
      </c>
      <c r="U19870">
        <v>3</v>
      </c>
      <c r="V19870">
        <v>0</v>
      </c>
      <c r="W19870" s="13" t="s">
        <v>101</v>
      </c>
      <c r="X19870">
        <v>0.45</v>
      </c>
    </row>
    <row r="19871" spans="1:24" x14ac:dyDescent="0.3">
      <c r="A19871">
        <v>19869</v>
      </c>
      <c r="B19871" t="s">
        <v>79</v>
      </c>
      <c r="C19871" t="s">
        <v>80</v>
      </c>
      <c r="D19871">
        <v>18.487738</v>
      </c>
      <c r="E19871">
        <v>73.914653999999999</v>
      </c>
      <c r="F19871" s="18">
        <v>45144</v>
      </c>
      <c r="G19871" s="19">
        <v>0.66666666666666696</v>
      </c>
      <c r="H19871">
        <v>16</v>
      </c>
      <c r="I19871" s="13" t="s">
        <v>89</v>
      </c>
      <c r="J19871">
        <v>1</v>
      </c>
      <c r="K19871" s="13" t="s">
        <v>92</v>
      </c>
      <c r="L19871">
        <v>2</v>
      </c>
      <c r="M19871">
        <v>0</v>
      </c>
      <c r="N19871" s="13" t="s">
        <v>192</v>
      </c>
      <c r="O19871" s="13" t="s">
        <v>97</v>
      </c>
      <c r="P19871">
        <v>37</v>
      </c>
      <c r="Q19871" s="13" t="s">
        <v>97</v>
      </c>
      <c r="R19871" s="13" t="s">
        <v>199</v>
      </c>
      <c r="S19871" s="13" t="s">
        <v>99</v>
      </c>
      <c r="T19871">
        <v>1</v>
      </c>
      <c r="U19871">
        <v>1</v>
      </c>
      <c r="V19871">
        <v>0</v>
      </c>
      <c r="W19871" s="13" t="s">
        <v>101</v>
      </c>
      <c r="X19871">
        <v>0.5</v>
      </c>
    </row>
    <row r="19872" spans="1:24" x14ac:dyDescent="0.3">
      <c r="A19872">
        <v>19870</v>
      </c>
      <c r="B19872" t="s">
        <v>200</v>
      </c>
      <c r="C19872" t="s">
        <v>201</v>
      </c>
      <c r="D19872">
        <v>13.027293999999999</v>
      </c>
      <c r="E19872">
        <v>80.149223000000006</v>
      </c>
      <c r="F19872" s="18">
        <v>45578</v>
      </c>
      <c r="G19872" s="19">
        <v>0.66666666666666696</v>
      </c>
      <c r="H19872">
        <v>16</v>
      </c>
      <c r="I19872" s="13" t="s">
        <v>89</v>
      </c>
      <c r="J19872">
        <v>1</v>
      </c>
      <c r="K19872" s="13" t="s">
        <v>92</v>
      </c>
      <c r="L19872">
        <v>5</v>
      </c>
      <c r="M19872">
        <v>0</v>
      </c>
      <c r="N19872" s="13" t="s">
        <v>212</v>
      </c>
      <c r="O19872" s="13" t="s">
        <v>195</v>
      </c>
      <c r="P19872">
        <v>28</v>
      </c>
      <c r="Q19872" s="13" t="s">
        <v>95</v>
      </c>
      <c r="R19872" s="13" t="s">
        <v>213</v>
      </c>
      <c r="S19872" s="13" t="s">
        <v>196</v>
      </c>
      <c r="T19872">
        <v>1</v>
      </c>
      <c r="U19872">
        <v>0</v>
      </c>
      <c r="V19872">
        <v>0</v>
      </c>
      <c r="W19872" s="13" t="s">
        <v>101</v>
      </c>
      <c r="X19872">
        <v>0.25</v>
      </c>
    </row>
    <row r="19873" spans="1:24" x14ac:dyDescent="0.3">
      <c r="A19873">
        <v>19871</v>
      </c>
      <c r="B19873" t="s">
        <v>197</v>
      </c>
      <c r="C19873" t="s">
        <v>198</v>
      </c>
      <c r="D19873">
        <v>30.652705999999998</v>
      </c>
      <c r="E19873">
        <v>76.806944999999999</v>
      </c>
      <c r="F19873" s="18">
        <v>44798</v>
      </c>
      <c r="G19873" s="19">
        <v>0.16666666666666699</v>
      </c>
      <c r="H19873">
        <v>4</v>
      </c>
      <c r="I19873" s="13" t="s">
        <v>202</v>
      </c>
      <c r="J19873">
        <v>0</v>
      </c>
      <c r="K19873" s="13" t="s">
        <v>92</v>
      </c>
      <c r="L19873">
        <v>4</v>
      </c>
      <c r="M19873">
        <v>0</v>
      </c>
      <c r="N19873" s="13" t="s">
        <v>94</v>
      </c>
      <c r="O19873" s="13" t="s">
        <v>95</v>
      </c>
      <c r="P19873">
        <v>27</v>
      </c>
      <c r="Q19873" s="13" t="s">
        <v>195</v>
      </c>
      <c r="R19873" s="13" t="s">
        <v>199</v>
      </c>
      <c r="S19873" s="13" t="s">
        <v>193</v>
      </c>
      <c r="T19873">
        <v>1</v>
      </c>
      <c r="U19873">
        <v>0</v>
      </c>
      <c r="V19873">
        <v>0</v>
      </c>
      <c r="W19873" s="13" t="s">
        <v>101</v>
      </c>
      <c r="X19873">
        <v>0.45</v>
      </c>
    </row>
    <row r="19874" spans="1:24" x14ac:dyDescent="0.3">
      <c r="A19874">
        <v>19872</v>
      </c>
      <c r="B19874" t="s">
        <v>197</v>
      </c>
      <c r="C19874" t="s">
        <v>198</v>
      </c>
      <c r="D19874">
        <v>30.627573999999999</v>
      </c>
      <c r="E19874">
        <v>76.731571000000002</v>
      </c>
      <c r="F19874" s="18">
        <v>45743</v>
      </c>
      <c r="G19874" s="19">
        <v>0.70833333333333304</v>
      </c>
      <c r="H19874">
        <v>17</v>
      </c>
      <c r="I19874" s="13" t="s">
        <v>202</v>
      </c>
      <c r="J19874">
        <v>0</v>
      </c>
      <c r="K19874" s="13" t="s">
        <v>92</v>
      </c>
      <c r="L19874">
        <v>6</v>
      </c>
      <c r="M19874">
        <v>1</v>
      </c>
      <c r="N19874" s="13" t="s">
        <v>192</v>
      </c>
      <c r="O19874" s="13" t="s">
        <v>97</v>
      </c>
      <c r="P19874">
        <v>36</v>
      </c>
      <c r="Q19874" s="13" t="s">
        <v>195</v>
      </c>
      <c r="R19874" s="13" t="s">
        <v>205</v>
      </c>
      <c r="S19874" s="13" t="s">
        <v>196</v>
      </c>
      <c r="T19874">
        <v>3</v>
      </c>
      <c r="U19874">
        <v>3</v>
      </c>
      <c r="V19874">
        <v>1</v>
      </c>
      <c r="W19874" s="13" t="s">
        <v>101</v>
      </c>
      <c r="X19874">
        <v>0.25</v>
      </c>
    </row>
    <row r="19875" spans="1:24" x14ac:dyDescent="0.3">
      <c r="A19875">
        <v>19873</v>
      </c>
      <c r="B19875" t="s">
        <v>203</v>
      </c>
      <c r="C19875" t="s">
        <v>203</v>
      </c>
      <c r="D19875">
        <v>28.899148</v>
      </c>
      <c r="E19875">
        <v>76.963977</v>
      </c>
      <c r="F19875" s="18">
        <v>45162</v>
      </c>
      <c r="G19875" s="19">
        <v>0.375</v>
      </c>
      <c r="H19875">
        <v>9</v>
      </c>
      <c r="I19875" s="13" t="s">
        <v>202</v>
      </c>
      <c r="J19875">
        <v>0</v>
      </c>
      <c r="K19875" s="13" t="s">
        <v>191</v>
      </c>
      <c r="L19875">
        <v>4</v>
      </c>
      <c r="M19875">
        <v>1</v>
      </c>
      <c r="N19875" s="13" t="s">
        <v>212</v>
      </c>
      <c r="O19875" s="13" t="s">
        <v>195</v>
      </c>
      <c r="P19875">
        <v>33</v>
      </c>
      <c r="Q19875" s="13" t="s">
        <v>95</v>
      </c>
      <c r="R19875" s="13" t="s">
        <v>213</v>
      </c>
      <c r="S19875" s="13" t="s">
        <v>99</v>
      </c>
      <c r="T19875">
        <v>3</v>
      </c>
      <c r="U19875">
        <v>3</v>
      </c>
      <c r="V19875">
        <v>1</v>
      </c>
      <c r="W19875" s="13" t="s">
        <v>101</v>
      </c>
      <c r="X19875">
        <v>0.6</v>
      </c>
    </row>
    <row r="19876" spans="1:24" x14ac:dyDescent="0.3">
      <c r="A19876">
        <v>19874</v>
      </c>
      <c r="B19876" t="s">
        <v>200</v>
      </c>
      <c r="C19876" t="s">
        <v>201</v>
      </c>
      <c r="D19876">
        <v>12.888890999999999</v>
      </c>
      <c r="E19876">
        <v>80.251456000000005</v>
      </c>
      <c r="F19876" s="18">
        <v>45457</v>
      </c>
      <c r="G19876" s="19">
        <v>0.75</v>
      </c>
      <c r="H19876">
        <v>18</v>
      </c>
      <c r="I19876" s="13" t="s">
        <v>211</v>
      </c>
      <c r="J19876">
        <v>0</v>
      </c>
      <c r="K19876" s="13" t="s">
        <v>214</v>
      </c>
      <c r="L19876">
        <v>2</v>
      </c>
      <c r="M19876">
        <v>1</v>
      </c>
      <c r="N19876" s="13" t="s">
        <v>192</v>
      </c>
      <c r="O19876" s="13" t="s">
        <v>97</v>
      </c>
      <c r="P19876">
        <v>18</v>
      </c>
      <c r="Q19876" s="13" t="s">
        <v>97</v>
      </c>
      <c r="R19876" s="13" t="s">
        <v>205</v>
      </c>
      <c r="S19876" s="13" t="s">
        <v>196</v>
      </c>
      <c r="T19876">
        <v>5</v>
      </c>
      <c r="U19876">
        <v>3</v>
      </c>
      <c r="V19876">
        <v>1</v>
      </c>
      <c r="W19876" s="13" t="s">
        <v>101</v>
      </c>
      <c r="X19876">
        <v>0.45</v>
      </c>
    </row>
    <row r="19877" spans="1:24" x14ac:dyDescent="0.3">
      <c r="A19877">
        <v>19875</v>
      </c>
      <c r="B19877" t="s">
        <v>206</v>
      </c>
      <c r="C19877" t="s">
        <v>207</v>
      </c>
      <c r="D19877">
        <v>13.092077</v>
      </c>
      <c r="E19877">
        <v>77.503397000000007</v>
      </c>
      <c r="F19877" s="18">
        <v>45149</v>
      </c>
      <c r="G19877" s="19">
        <v>0.125</v>
      </c>
      <c r="H19877">
        <v>3</v>
      </c>
      <c r="I19877" s="13" t="s">
        <v>211</v>
      </c>
      <c r="J19877">
        <v>0</v>
      </c>
      <c r="K19877" s="13" t="s">
        <v>214</v>
      </c>
      <c r="L19877">
        <v>2</v>
      </c>
      <c r="M19877">
        <v>1</v>
      </c>
      <c r="N19877" s="13" t="s">
        <v>192</v>
      </c>
      <c r="O19877" s="13" t="s">
        <v>97</v>
      </c>
      <c r="P19877">
        <v>25</v>
      </c>
      <c r="Q19877" s="13" t="s">
        <v>95</v>
      </c>
      <c r="R19877" s="13" t="s">
        <v>208</v>
      </c>
      <c r="S19877" s="13" t="s">
        <v>196</v>
      </c>
      <c r="T19877">
        <v>5</v>
      </c>
      <c r="U19877">
        <v>3</v>
      </c>
      <c r="V19877">
        <v>0</v>
      </c>
      <c r="W19877" s="13" t="s">
        <v>101</v>
      </c>
      <c r="X19877">
        <v>0.1</v>
      </c>
    </row>
    <row r="19878" spans="1:24" x14ac:dyDescent="0.3">
      <c r="A19878">
        <v>19876</v>
      </c>
      <c r="B19878" t="s">
        <v>197</v>
      </c>
      <c r="C19878" t="s">
        <v>198</v>
      </c>
      <c r="D19878">
        <v>30.656541000000001</v>
      </c>
      <c r="E19878">
        <v>76.876928000000007</v>
      </c>
      <c r="F19878" s="18">
        <v>45469</v>
      </c>
      <c r="G19878" s="19">
        <v>0.66666666666666696</v>
      </c>
      <c r="H19878">
        <v>16</v>
      </c>
      <c r="I19878" s="13" t="s">
        <v>194</v>
      </c>
      <c r="J19878">
        <v>0</v>
      </c>
      <c r="K19878" s="13" t="s">
        <v>191</v>
      </c>
      <c r="L19878">
        <v>5</v>
      </c>
      <c r="M19878">
        <v>1</v>
      </c>
      <c r="N19878" s="13" t="s">
        <v>212</v>
      </c>
      <c r="O19878" s="13" t="s">
        <v>95</v>
      </c>
      <c r="P19878">
        <v>27</v>
      </c>
      <c r="Q19878" s="13" t="s">
        <v>95</v>
      </c>
      <c r="R19878" s="13" t="s">
        <v>208</v>
      </c>
      <c r="S19878" s="13" t="s">
        <v>193</v>
      </c>
      <c r="T19878">
        <v>2</v>
      </c>
      <c r="U19878">
        <v>1</v>
      </c>
      <c r="V19878">
        <v>0</v>
      </c>
      <c r="W19878" s="13" t="s">
        <v>101</v>
      </c>
      <c r="X19878">
        <v>0.45</v>
      </c>
    </row>
    <row r="19879" spans="1:24" x14ac:dyDescent="0.3">
      <c r="A19879">
        <v>19877</v>
      </c>
      <c r="B19879" t="s">
        <v>190</v>
      </c>
      <c r="C19879" t="s">
        <v>80</v>
      </c>
      <c r="D19879">
        <v>19.000171000000002</v>
      </c>
      <c r="E19879">
        <v>72.926686000000004</v>
      </c>
      <c r="F19879" s="18">
        <v>44574</v>
      </c>
      <c r="G19879" s="19">
        <v>0.125</v>
      </c>
      <c r="H19879">
        <v>3</v>
      </c>
      <c r="I19879" s="13" t="s">
        <v>202</v>
      </c>
      <c r="J19879">
        <v>0</v>
      </c>
      <c r="K19879" s="13" t="s">
        <v>191</v>
      </c>
      <c r="L19879">
        <v>1</v>
      </c>
      <c r="M19879">
        <v>0</v>
      </c>
      <c r="N19879" s="13" t="s">
        <v>192</v>
      </c>
      <c r="O19879" s="13" t="s">
        <v>97</v>
      </c>
      <c r="P19879">
        <v>36</v>
      </c>
      <c r="Q19879" s="13" t="s">
        <v>95</v>
      </c>
      <c r="R19879" s="13" t="s">
        <v>98</v>
      </c>
      <c r="S19879" s="13" t="s">
        <v>196</v>
      </c>
      <c r="T19879">
        <v>3</v>
      </c>
      <c r="U19879">
        <v>3</v>
      </c>
      <c r="V19879">
        <v>0</v>
      </c>
      <c r="W19879" s="13" t="s">
        <v>101</v>
      </c>
      <c r="X19879">
        <v>0.1</v>
      </c>
    </row>
    <row r="19880" spans="1:24" x14ac:dyDescent="0.3">
      <c r="A19880">
        <v>19878</v>
      </c>
      <c r="B19880" t="s">
        <v>206</v>
      </c>
      <c r="C19880" t="s">
        <v>207</v>
      </c>
      <c r="D19880">
        <v>12.924219000000001</v>
      </c>
      <c r="E19880">
        <v>77.526279000000002</v>
      </c>
      <c r="F19880" s="18">
        <v>45166</v>
      </c>
      <c r="G19880" s="19">
        <v>0.70833333333333304</v>
      </c>
      <c r="H19880">
        <v>17</v>
      </c>
      <c r="I19880" s="13" t="s">
        <v>204</v>
      </c>
      <c r="J19880">
        <v>0</v>
      </c>
      <c r="K19880" s="13" t="s">
        <v>191</v>
      </c>
      <c r="L19880">
        <v>3</v>
      </c>
      <c r="M19880">
        <v>1</v>
      </c>
      <c r="N19880" s="13" t="s">
        <v>212</v>
      </c>
      <c r="O19880" s="13" t="s">
        <v>195</v>
      </c>
      <c r="P19880">
        <v>25</v>
      </c>
      <c r="Q19880" s="13" t="s">
        <v>95</v>
      </c>
      <c r="R19880" s="13" t="s">
        <v>205</v>
      </c>
      <c r="S19880" s="13" t="s">
        <v>193</v>
      </c>
      <c r="T19880">
        <v>2</v>
      </c>
      <c r="U19880">
        <v>1</v>
      </c>
      <c r="V19880">
        <v>1</v>
      </c>
      <c r="W19880" s="13" t="s">
        <v>101</v>
      </c>
      <c r="X19880">
        <v>0.4</v>
      </c>
    </row>
    <row r="19881" spans="1:24" x14ac:dyDescent="0.3">
      <c r="A19881">
        <v>19879</v>
      </c>
      <c r="B19881" t="s">
        <v>197</v>
      </c>
      <c r="C19881" t="s">
        <v>198</v>
      </c>
      <c r="D19881">
        <v>30.711556000000002</v>
      </c>
      <c r="E19881">
        <v>76.856318000000002</v>
      </c>
      <c r="F19881" s="18">
        <v>45267</v>
      </c>
      <c r="G19881" s="19">
        <v>0.91666666666666696</v>
      </c>
      <c r="H19881">
        <v>22</v>
      </c>
      <c r="I19881" s="13" t="s">
        <v>202</v>
      </c>
      <c r="J19881">
        <v>0</v>
      </c>
      <c r="K19881" s="13" t="s">
        <v>214</v>
      </c>
      <c r="L19881">
        <v>1</v>
      </c>
      <c r="M19881">
        <v>0</v>
      </c>
      <c r="N19881" s="13" t="s">
        <v>212</v>
      </c>
      <c r="O19881" s="13" t="s">
        <v>195</v>
      </c>
      <c r="P19881">
        <v>40</v>
      </c>
      <c r="Q19881" s="13" t="s">
        <v>195</v>
      </c>
      <c r="R19881" s="13" t="s">
        <v>199</v>
      </c>
      <c r="S19881" s="13" t="s">
        <v>196</v>
      </c>
      <c r="T19881">
        <v>3</v>
      </c>
      <c r="U19881">
        <v>0</v>
      </c>
      <c r="V19881">
        <v>0</v>
      </c>
      <c r="W19881" s="13" t="s">
        <v>101</v>
      </c>
      <c r="X19881">
        <v>0.25</v>
      </c>
    </row>
    <row r="19882" spans="1:24" x14ac:dyDescent="0.3">
      <c r="A19882">
        <v>19880</v>
      </c>
      <c r="B19882" t="s">
        <v>79</v>
      </c>
      <c r="C19882" t="s">
        <v>80</v>
      </c>
      <c r="D19882">
        <v>18.479856999999999</v>
      </c>
      <c r="E19882">
        <v>73.783906999999999</v>
      </c>
      <c r="F19882" s="18">
        <v>45369</v>
      </c>
      <c r="G19882" s="19">
        <v>0.58333333333333304</v>
      </c>
      <c r="H19882">
        <v>14</v>
      </c>
      <c r="I19882" s="13" t="s">
        <v>204</v>
      </c>
      <c r="J19882">
        <v>0</v>
      </c>
      <c r="K19882" s="13" t="s">
        <v>92</v>
      </c>
      <c r="L19882">
        <v>1</v>
      </c>
      <c r="M19882">
        <v>0</v>
      </c>
      <c r="N19882" s="13" t="s">
        <v>192</v>
      </c>
      <c r="O19882" s="13" t="s">
        <v>97</v>
      </c>
      <c r="P19882">
        <v>38</v>
      </c>
      <c r="Q19882" s="13" t="s">
        <v>195</v>
      </c>
      <c r="R19882" s="13" t="s">
        <v>199</v>
      </c>
      <c r="S19882" s="13" t="s">
        <v>196</v>
      </c>
      <c r="T19882">
        <v>4</v>
      </c>
      <c r="U19882">
        <v>2</v>
      </c>
      <c r="V19882">
        <v>0</v>
      </c>
      <c r="W19882" s="13" t="s">
        <v>101</v>
      </c>
      <c r="X19882">
        <v>0.1</v>
      </c>
    </row>
    <row r="19883" spans="1:24" x14ac:dyDescent="0.3">
      <c r="A19883">
        <v>19881</v>
      </c>
      <c r="B19883" t="s">
        <v>209</v>
      </c>
      <c r="C19883" t="s">
        <v>210</v>
      </c>
      <c r="D19883">
        <v>17.331989</v>
      </c>
      <c r="E19883">
        <v>78.234258999999994</v>
      </c>
      <c r="F19883" s="18">
        <v>45233</v>
      </c>
      <c r="G19883" s="19">
        <v>0.54166666666666696</v>
      </c>
      <c r="H19883">
        <v>13</v>
      </c>
      <c r="I19883" s="13" t="s">
        <v>211</v>
      </c>
      <c r="J19883">
        <v>0</v>
      </c>
      <c r="K19883" s="13" t="s">
        <v>214</v>
      </c>
      <c r="L19883">
        <v>6</v>
      </c>
      <c r="M19883">
        <v>1</v>
      </c>
      <c r="N19883" s="13" t="s">
        <v>94</v>
      </c>
      <c r="O19883" s="13" t="s">
        <v>95</v>
      </c>
      <c r="P19883">
        <v>17</v>
      </c>
      <c r="Q19883" s="13" t="s">
        <v>97</v>
      </c>
      <c r="R19883" s="13" t="s">
        <v>205</v>
      </c>
      <c r="S19883" s="13" t="s">
        <v>193</v>
      </c>
      <c r="T19883">
        <v>1</v>
      </c>
      <c r="U19883">
        <v>1</v>
      </c>
      <c r="V19883">
        <v>0</v>
      </c>
      <c r="W19883" s="13" t="s">
        <v>101</v>
      </c>
      <c r="X19883">
        <v>0.65</v>
      </c>
    </row>
    <row r="19884" spans="1:24" x14ac:dyDescent="0.3">
      <c r="A19884">
        <v>19882</v>
      </c>
      <c r="B19884" t="s">
        <v>209</v>
      </c>
      <c r="C19884" t="s">
        <v>210</v>
      </c>
      <c r="D19884">
        <v>17.30986</v>
      </c>
      <c r="E19884">
        <v>78.340979000000004</v>
      </c>
      <c r="F19884" s="18">
        <v>45506</v>
      </c>
      <c r="G19884" s="19">
        <v>0.33333333333333298</v>
      </c>
      <c r="H19884">
        <v>8</v>
      </c>
      <c r="I19884" s="13" t="s">
        <v>211</v>
      </c>
      <c r="J19884">
        <v>0</v>
      </c>
      <c r="K19884" s="13" t="s">
        <v>191</v>
      </c>
      <c r="L19884">
        <v>2</v>
      </c>
      <c r="M19884">
        <v>1</v>
      </c>
      <c r="N19884" s="13" t="s">
        <v>192</v>
      </c>
      <c r="O19884" s="13" t="s">
        <v>97</v>
      </c>
      <c r="P19884">
        <v>31</v>
      </c>
      <c r="Q19884" s="13" t="s">
        <v>95</v>
      </c>
      <c r="R19884" s="13" t="s">
        <v>213</v>
      </c>
      <c r="S19884" s="13" t="s">
        <v>196</v>
      </c>
      <c r="T19884">
        <v>2</v>
      </c>
      <c r="U19884">
        <v>2</v>
      </c>
      <c r="V19884">
        <v>1</v>
      </c>
      <c r="W19884" s="13" t="s">
        <v>101</v>
      </c>
      <c r="X19884">
        <v>0.25</v>
      </c>
    </row>
    <row r="19885" spans="1:24" x14ac:dyDescent="0.3">
      <c r="A19885">
        <v>19883</v>
      </c>
      <c r="B19885" t="s">
        <v>200</v>
      </c>
      <c r="C19885" t="s">
        <v>201</v>
      </c>
      <c r="D19885">
        <v>13.164496</v>
      </c>
      <c r="E19885">
        <v>80.225129999999993</v>
      </c>
      <c r="F19885" s="18">
        <v>44819</v>
      </c>
      <c r="G19885" s="19">
        <v>0.375</v>
      </c>
      <c r="H19885">
        <v>9</v>
      </c>
      <c r="I19885" s="13" t="s">
        <v>202</v>
      </c>
      <c r="J19885">
        <v>0</v>
      </c>
      <c r="K19885" s="13" t="s">
        <v>214</v>
      </c>
      <c r="L19885">
        <v>4</v>
      </c>
      <c r="M19885">
        <v>0</v>
      </c>
      <c r="N19885" s="13" t="s">
        <v>212</v>
      </c>
      <c r="O19885" s="13" t="s">
        <v>195</v>
      </c>
      <c r="P19885">
        <v>32</v>
      </c>
      <c r="Q19885" s="13" t="s">
        <v>97</v>
      </c>
      <c r="R19885" s="13" t="s">
        <v>199</v>
      </c>
      <c r="S19885" s="13" t="s">
        <v>193</v>
      </c>
      <c r="T19885">
        <v>2</v>
      </c>
      <c r="U19885">
        <v>1</v>
      </c>
      <c r="V19885">
        <v>1</v>
      </c>
      <c r="W19885" s="13" t="s">
        <v>101</v>
      </c>
      <c r="X19885">
        <v>0.6</v>
      </c>
    </row>
    <row r="19886" spans="1:24" x14ac:dyDescent="0.3">
      <c r="A19886">
        <v>19884</v>
      </c>
      <c r="B19886" t="s">
        <v>79</v>
      </c>
      <c r="C19886" t="s">
        <v>80</v>
      </c>
      <c r="D19886">
        <v>18.558755000000001</v>
      </c>
      <c r="E19886">
        <v>73.824770999999998</v>
      </c>
      <c r="F19886" s="18">
        <v>45631</v>
      </c>
      <c r="G19886" s="19">
        <v>0.58333333333333304</v>
      </c>
      <c r="H19886">
        <v>14</v>
      </c>
      <c r="I19886" s="13" t="s">
        <v>202</v>
      </c>
      <c r="J19886">
        <v>0</v>
      </c>
      <c r="K19886" s="13" t="s">
        <v>92</v>
      </c>
      <c r="L19886">
        <v>4</v>
      </c>
      <c r="M19886">
        <v>0</v>
      </c>
      <c r="N19886" s="13" t="s">
        <v>94</v>
      </c>
      <c r="O19886" s="13" t="s">
        <v>95</v>
      </c>
      <c r="P19886">
        <v>30</v>
      </c>
      <c r="Q19886" s="13" t="s">
        <v>97</v>
      </c>
      <c r="R19886" s="13" t="s">
        <v>98</v>
      </c>
      <c r="S19886" s="13" t="s">
        <v>193</v>
      </c>
      <c r="T19886">
        <v>2</v>
      </c>
      <c r="U19886">
        <v>2</v>
      </c>
      <c r="V19886">
        <v>0</v>
      </c>
      <c r="W19886" s="13" t="s">
        <v>101</v>
      </c>
      <c r="X19886">
        <v>0.65</v>
      </c>
    </row>
    <row r="19887" spans="1:24" x14ac:dyDescent="0.3">
      <c r="A19887">
        <v>19885</v>
      </c>
      <c r="B19887" t="s">
        <v>190</v>
      </c>
      <c r="C19887" t="s">
        <v>80</v>
      </c>
      <c r="D19887">
        <v>19.155145000000001</v>
      </c>
      <c r="E19887">
        <v>72.984999999999999</v>
      </c>
      <c r="F19887" s="18">
        <v>45656</v>
      </c>
      <c r="G19887" s="19">
        <v>0.125</v>
      </c>
      <c r="H19887">
        <v>3</v>
      </c>
      <c r="I19887" s="13" t="s">
        <v>204</v>
      </c>
      <c r="J19887">
        <v>0</v>
      </c>
      <c r="K19887" s="13" t="s">
        <v>214</v>
      </c>
      <c r="L19887">
        <v>1</v>
      </c>
      <c r="M19887">
        <v>0</v>
      </c>
      <c r="N19887" s="13" t="s">
        <v>94</v>
      </c>
      <c r="O19887" s="13" t="s">
        <v>95</v>
      </c>
      <c r="P19887">
        <v>15</v>
      </c>
      <c r="Q19887" s="13" t="s">
        <v>95</v>
      </c>
      <c r="R19887" s="13" t="s">
        <v>208</v>
      </c>
      <c r="S19887" s="13" t="s">
        <v>196</v>
      </c>
      <c r="T19887">
        <v>3</v>
      </c>
      <c r="U19887">
        <v>3</v>
      </c>
      <c r="V19887">
        <v>0</v>
      </c>
      <c r="W19887" s="13" t="s">
        <v>101</v>
      </c>
      <c r="X19887">
        <v>0.45</v>
      </c>
    </row>
    <row r="19888" spans="1:24" x14ac:dyDescent="0.3">
      <c r="A19888">
        <v>19886</v>
      </c>
      <c r="B19888" t="s">
        <v>206</v>
      </c>
      <c r="C19888" t="s">
        <v>207</v>
      </c>
      <c r="D19888">
        <v>13.133149</v>
      </c>
      <c r="E19888">
        <v>77.651204000000007</v>
      </c>
      <c r="F19888" s="18">
        <v>45237</v>
      </c>
      <c r="G19888" s="19">
        <v>0.95833333333333304</v>
      </c>
      <c r="H19888">
        <v>23</v>
      </c>
      <c r="I19888" s="13" t="s">
        <v>215</v>
      </c>
      <c r="J19888">
        <v>0</v>
      </c>
      <c r="K19888" s="13" t="s">
        <v>92</v>
      </c>
      <c r="L19888">
        <v>5</v>
      </c>
      <c r="M19888">
        <v>1</v>
      </c>
      <c r="N19888" s="13" t="s">
        <v>94</v>
      </c>
      <c r="O19888" s="13" t="s">
        <v>95</v>
      </c>
      <c r="P19888">
        <v>20</v>
      </c>
      <c r="Q19888" s="13" t="s">
        <v>195</v>
      </c>
      <c r="R19888" s="13" t="s">
        <v>208</v>
      </c>
      <c r="S19888" s="13" t="s">
        <v>193</v>
      </c>
      <c r="T19888">
        <v>1</v>
      </c>
      <c r="U19888">
        <v>1</v>
      </c>
      <c r="V19888">
        <v>0</v>
      </c>
      <c r="W19888" s="13" t="s">
        <v>101</v>
      </c>
      <c r="X19888">
        <v>0.45</v>
      </c>
    </row>
    <row r="19889" spans="1:24" x14ac:dyDescent="0.3">
      <c r="A19889">
        <v>19887</v>
      </c>
      <c r="B19889" t="s">
        <v>197</v>
      </c>
      <c r="C19889" t="s">
        <v>198</v>
      </c>
      <c r="D19889">
        <v>30.679289000000001</v>
      </c>
      <c r="E19889">
        <v>76.853254000000007</v>
      </c>
      <c r="F19889" s="18">
        <v>44615</v>
      </c>
      <c r="G19889" s="19">
        <v>0.91666666666666696</v>
      </c>
      <c r="H19889">
        <v>22</v>
      </c>
      <c r="I19889" s="13" t="s">
        <v>194</v>
      </c>
      <c r="J19889">
        <v>0</v>
      </c>
      <c r="K19889" s="13" t="s">
        <v>191</v>
      </c>
      <c r="L19889">
        <v>1</v>
      </c>
      <c r="M19889">
        <v>0</v>
      </c>
      <c r="N19889" s="13" t="s">
        <v>94</v>
      </c>
      <c r="O19889" s="13" t="s">
        <v>95</v>
      </c>
      <c r="P19889">
        <v>20</v>
      </c>
      <c r="Q19889" s="13" t="s">
        <v>195</v>
      </c>
      <c r="R19889" s="13" t="s">
        <v>213</v>
      </c>
      <c r="S19889" s="13" t="s">
        <v>196</v>
      </c>
      <c r="T19889">
        <v>5</v>
      </c>
      <c r="U19889">
        <v>4</v>
      </c>
      <c r="V19889">
        <v>0</v>
      </c>
      <c r="W19889" s="13" t="s">
        <v>101</v>
      </c>
      <c r="X19889">
        <v>0.45</v>
      </c>
    </row>
    <row r="19890" spans="1:24" x14ac:dyDescent="0.3">
      <c r="A19890">
        <v>19888</v>
      </c>
      <c r="B19890" t="s">
        <v>203</v>
      </c>
      <c r="C19890" t="s">
        <v>203</v>
      </c>
      <c r="D19890">
        <v>28.496214999999999</v>
      </c>
      <c r="E19890">
        <v>77.247878</v>
      </c>
      <c r="F19890" s="18">
        <v>45480</v>
      </c>
      <c r="G19890" s="19">
        <v>0.875</v>
      </c>
      <c r="H19890">
        <v>21</v>
      </c>
      <c r="I19890" s="13" t="s">
        <v>89</v>
      </c>
      <c r="J19890">
        <v>1</v>
      </c>
      <c r="K19890" s="13" t="s">
        <v>214</v>
      </c>
      <c r="L19890">
        <v>4</v>
      </c>
      <c r="M19890">
        <v>1</v>
      </c>
      <c r="N19890" s="13" t="s">
        <v>94</v>
      </c>
      <c r="O19890" s="13" t="s">
        <v>95</v>
      </c>
      <c r="P19890">
        <v>37</v>
      </c>
      <c r="Q19890" s="13" t="s">
        <v>195</v>
      </c>
      <c r="R19890" s="13" t="s">
        <v>208</v>
      </c>
      <c r="S19890" s="13" t="s">
        <v>196</v>
      </c>
      <c r="T19890">
        <v>2</v>
      </c>
      <c r="U19890">
        <v>1</v>
      </c>
      <c r="V19890">
        <v>0</v>
      </c>
      <c r="W19890" s="13" t="s">
        <v>101</v>
      </c>
      <c r="X19890">
        <v>0.45</v>
      </c>
    </row>
    <row r="19891" spans="1:24" x14ac:dyDescent="0.3">
      <c r="A19891">
        <v>19889</v>
      </c>
      <c r="B19891" t="s">
        <v>217</v>
      </c>
      <c r="C19891" t="s">
        <v>218</v>
      </c>
      <c r="D19891">
        <v>22.665236</v>
      </c>
      <c r="E19891">
        <v>88.471232000000001</v>
      </c>
      <c r="F19891" s="18">
        <v>45679</v>
      </c>
      <c r="G19891" s="19">
        <v>0.58333333333333304</v>
      </c>
      <c r="H19891">
        <v>14</v>
      </c>
      <c r="I19891" s="13" t="s">
        <v>194</v>
      </c>
      <c r="J19891">
        <v>0</v>
      </c>
      <c r="K19891" s="13" t="s">
        <v>92</v>
      </c>
      <c r="L19891">
        <v>1</v>
      </c>
      <c r="M19891">
        <v>0</v>
      </c>
      <c r="N19891" s="13" t="s">
        <v>192</v>
      </c>
      <c r="O19891" s="13" t="s">
        <v>97</v>
      </c>
      <c r="P19891">
        <v>31</v>
      </c>
      <c r="Q19891" s="13" t="s">
        <v>97</v>
      </c>
      <c r="R19891" s="13" t="s">
        <v>199</v>
      </c>
      <c r="S19891" s="13" t="s">
        <v>196</v>
      </c>
      <c r="T19891">
        <v>5</v>
      </c>
      <c r="U19891">
        <v>0</v>
      </c>
      <c r="V19891">
        <v>0</v>
      </c>
      <c r="W19891" s="13" t="s">
        <v>101</v>
      </c>
      <c r="X19891">
        <v>0.3</v>
      </c>
    </row>
    <row r="19892" spans="1:24" x14ac:dyDescent="0.3">
      <c r="A19892">
        <v>19890</v>
      </c>
      <c r="B19892" t="s">
        <v>79</v>
      </c>
      <c r="C19892" t="s">
        <v>80</v>
      </c>
      <c r="D19892">
        <v>18.474392999999999</v>
      </c>
      <c r="E19892">
        <v>73.796846000000002</v>
      </c>
      <c r="F19892" s="18">
        <v>45023</v>
      </c>
      <c r="G19892" s="19">
        <v>0.54166666666666696</v>
      </c>
      <c r="H19892">
        <v>13</v>
      </c>
      <c r="I19892" s="13" t="s">
        <v>211</v>
      </c>
      <c r="J19892">
        <v>0</v>
      </c>
      <c r="K19892" s="13" t="s">
        <v>92</v>
      </c>
      <c r="L19892">
        <v>2</v>
      </c>
      <c r="M19892">
        <v>1</v>
      </c>
      <c r="N19892" s="13" t="s">
        <v>94</v>
      </c>
      <c r="O19892" s="13" t="s">
        <v>95</v>
      </c>
      <c r="P19892">
        <v>29</v>
      </c>
      <c r="Q19892" s="13" t="s">
        <v>95</v>
      </c>
      <c r="R19892" s="13" t="s">
        <v>98</v>
      </c>
      <c r="S19892" s="13" t="s">
        <v>196</v>
      </c>
      <c r="T19892">
        <v>5</v>
      </c>
      <c r="U19892">
        <v>5</v>
      </c>
      <c r="V19892">
        <v>0</v>
      </c>
      <c r="W19892" s="13" t="s">
        <v>101</v>
      </c>
      <c r="X19892">
        <v>0.45</v>
      </c>
    </row>
    <row r="19893" spans="1:24" x14ac:dyDescent="0.3">
      <c r="A19893">
        <v>19891</v>
      </c>
      <c r="B19893" t="s">
        <v>197</v>
      </c>
      <c r="C19893" t="s">
        <v>198</v>
      </c>
      <c r="D19893">
        <v>30.681512999999999</v>
      </c>
      <c r="E19893">
        <v>76.793666999999999</v>
      </c>
      <c r="F19893" s="18">
        <v>44582</v>
      </c>
      <c r="G19893" s="19">
        <v>0.41666666666666702</v>
      </c>
      <c r="H19893">
        <v>10</v>
      </c>
      <c r="I19893" s="13" t="s">
        <v>211</v>
      </c>
      <c r="J19893">
        <v>0</v>
      </c>
      <c r="K19893" s="13" t="s">
        <v>92</v>
      </c>
      <c r="L19893">
        <v>4</v>
      </c>
      <c r="M19893">
        <v>1</v>
      </c>
      <c r="N19893" s="13" t="s">
        <v>94</v>
      </c>
      <c r="O19893" s="13" t="s">
        <v>95</v>
      </c>
      <c r="P19893">
        <v>29</v>
      </c>
      <c r="Q19893" s="13" t="s">
        <v>97</v>
      </c>
      <c r="R19893" s="13" t="s">
        <v>205</v>
      </c>
      <c r="S19893" s="13" t="s">
        <v>99</v>
      </c>
      <c r="T19893">
        <v>3</v>
      </c>
      <c r="U19893">
        <v>3</v>
      </c>
      <c r="V19893">
        <v>1</v>
      </c>
      <c r="W19893" s="13" t="s">
        <v>101</v>
      </c>
      <c r="X19893">
        <v>1</v>
      </c>
    </row>
    <row r="19894" spans="1:24" x14ac:dyDescent="0.3">
      <c r="A19894">
        <v>19892</v>
      </c>
      <c r="B19894" t="s">
        <v>197</v>
      </c>
      <c r="C19894" t="s">
        <v>198</v>
      </c>
      <c r="D19894">
        <v>30.68862</v>
      </c>
      <c r="E19894">
        <v>76.755526000000003</v>
      </c>
      <c r="F19894" s="18">
        <v>45125</v>
      </c>
      <c r="G19894" s="19">
        <v>0.125</v>
      </c>
      <c r="H19894">
        <v>3</v>
      </c>
      <c r="I19894" s="13" t="s">
        <v>215</v>
      </c>
      <c r="J19894">
        <v>0</v>
      </c>
      <c r="K19894" s="13" t="s">
        <v>191</v>
      </c>
      <c r="L19894">
        <v>5</v>
      </c>
      <c r="M19894">
        <v>1</v>
      </c>
      <c r="N19894" s="13" t="s">
        <v>192</v>
      </c>
      <c r="O19894" s="13" t="s">
        <v>97</v>
      </c>
      <c r="P19894">
        <v>34</v>
      </c>
      <c r="Q19894" s="13" t="s">
        <v>95</v>
      </c>
      <c r="R19894" s="13" t="s">
        <v>213</v>
      </c>
      <c r="S19894" s="13" t="s">
        <v>196</v>
      </c>
      <c r="T19894">
        <v>3</v>
      </c>
      <c r="U19894">
        <v>2</v>
      </c>
      <c r="V19894">
        <v>0</v>
      </c>
      <c r="W19894" s="13" t="s">
        <v>101</v>
      </c>
      <c r="X19894">
        <v>0.1</v>
      </c>
    </row>
    <row r="19895" spans="1:24" x14ac:dyDescent="0.3">
      <c r="A19895">
        <v>19893</v>
      </c>
      <c r="B19895" t="s">
        <v>203</v>
      </c>
      <c r="C19895" t="s">
        <v>203</v>
      </c>
      <c r="D19895">
        <v>28.834598</v>
      </c>
      <c r="E19895">
        <v>76.902862999999996</v>
      </c>
      <c r="F19895" s="18">
        <v>45617</v>
      </c>
      <c r="G19895" s="19">
        <v>0.70833333333333304</v>
      </c>
      <c r="H19895">
        <v>17</v>
      </c>
      <c r="I19895" s="13" t="s">
        <v>202</v>
      </c>
      <c r="J19895">
        <v>0</v>
      </c>
      <c r="K19895" s="13" t="s">
        <v>191</v>
      </c>
      <c r="L19895">
        <v>4</v>
      </c>
      <c r="M19895">
        <v>1</v>
      </c>
      <c r="N19895" s="13" t="s">
        <v>94</v>
      </c>
      <c r="O19895" s="13" t="s">
        <v>95</v>
      </c>
      <c r="P19895">
        <v>20</v>
      </c>
      <c r="Q19895" s="13" t="s">
        <v>97</v>
      </c>
      <c r="R19895" s="13" t="s">
        <v>213</v>
      </c>
      <c r="S19895" s="13" t="s">
        <v>196</v>
      </c>
      <c r="T19895">
        <v>1</v>
      </c>
      <c r="U19895">
        <v>0</v>
      </c>
      <c r="V19895">
        <v>1</v>
      </c>
      <c r="W19895" s="13" t="s">
        <v>101</v>
      </c>
      <c r="X19895">
        <v>0.8</v>
      </c>
    </row>
    <row r="19896" spans="1:24" x14ac:dyDescent="0.3">
      <c r="A19896">
        <v>19894</v>
      </c>
      <c r="B19896" t="s">
        <v>197</v>
      </c>
      <c r="C19896" t="s">
        <v>198</v>
      </c>
      <c r="D19896">
        <v>30.745146999999999</v>
      </c>
      <c r="E19896">
        <v>76.769689</v>
      </c>
      <c r="F19896" s="18">
        <v>44627</v>
      </c>
      <c r="G19896" s="19">
        <v>0.41666666666666702</v>
      </c>
      <c r="H19896">
        <v>10</v>
      </c>
      <c r="I19896" s="13" t="s">
        <v>204</v>
      </c>
      <c r="J19896">
        <v>0</v>
      </c>
      <c r="K19896" s="13" t="s">
        <v>92</v>
      </c>
      <c r="L19896">
        <v>3</v>
      </c>
      <c r="M19896">
        <v>1</v>
      </c>
      <c r="N19896" s="13" t="s">
        <v>212</v>
      </c>
      <c r="O19896" s="13" t="s">
        <v>195</v>
      </c>
      <c r="P19896">
        <v>36</v>
      </c>
      <c r="Q19896" s="13" t="s">
        <v>97</v>
      </c>
      <c r="R19896" s="13" t="s">
        <v>208</v>
      </c>
      <c r="S19896" s="13" t="s">
        <v>196</v>
      </c>
      <c r="T19896">
        <v>5</v>
      </c>
      <c r="U19896">
        <v>1</v>
      </c>
      <c r="V19896">
        <v>1</v>
      </c>
      <c r="W19896" s="13" t="s">
        <v>101</v>
      </c>
      <c r="X19896">
        <v>0.6</v>
      </c>
    </row>
    <row r="19897" spans="1:24" x14ac:dyDescent="0.3">
      <c r="A19897">
        <v>19895</v>
      </c>
      <c r="B19897" t="s">
        <v>217</v>
      </c>
      <c r="C19897" t="s">
        <v>218</v>
      </c>
      <c r="D19897">
        <v>22.685227999999999</v>
      </c>
      <c r="E19897">
        <v>88.242374999999996</v>
      </c>
      <c r="F19897" s="18">
        <v>45580</v>
      </c>
      <c r="G19897" s="19">
        <v>0.20833333333333301</v>
      </c>
      <c r="H19897">
        <v>5</v>
      </c>
      <c r="I19897" s="13" t="s">
        <v>215</v>
      </c>
      <c r="J19897">
        <v>0</v>
      </c>
      <c r="K19897" s="13" t="s">
        <v>214</v>
      </c>
      <c r="L19897">
        <v>2</v>
      </c>
      <c r="M19897">
        <v>0</v>
      </c>
      <c r="N19897" s="13" t="s">
        <v>94</v>
      </c>
      <c r="O19897" s="13" t="s">
        <v>95</v>
      </c>
      <c r="P19897">
        <v>29</v>
      </c>
      <c r="Q19897" s="13" t="s">
        <v>195</v>
      </c>
      <c r="R19897" s="13" t="s">
        <v>98</v>
      </c>
      <c r="S19897" s="13" t="s">
        <v>99</v>
      </c>
      <c r="T19897">
        <v>4</v>
      </c>
      <c r="U19897">
        <v>4</v>
      </c>
      <c r="V19897">
        <v>0</v>
      </c>
      <c r="W19897" s="13" t="s">
        <v>101</v>
      </c>
      <c r="X19897">
        <v>0.65</v>
      </c>
    </row>
    <row r="19898" spans="1:24" x14ac:dyDescent="0.3">
      <c r="A19898">
        <v>19896</v>
      </c>
      <c r="B19898" t="s">
        <v>203</v>
      </c>
      <c r="C19898" t="s">
        <v>203</v>
      </c>
      <c r="D19898">
        <v>28.634542</v>
      </c>
      <c r="E19898">
        <v>76.987053000000003</v>
      </c>
      <c r="F19898" s="18">
        <v>44850</v>
      </c>
      <c r="G19898" s="19">
        <v>0.66666666666666696</v>
      </c>
      <c r="H19898">
        <v>16</v>
      </c>
      <c r="I19898" s="13" t="s">
        <v>89</v>
      </c>
      <c r="J19898">
        <v>1</v>
      </c>
      <c r="K19898" s="13" t="s">
        <v>92</v>
      </c>
      <c r="L19898">
        <v>1</v>
      </c>
      <c r="M19898">
        <v>0</v>
      </c>
      <c r="N19898" s="13" t="s">
        <v>192</v>
      </c>
      <c r="O19898" s="13" t="s">
        <v>97</v>
      </c>
      <c r="P19898">
        <v>38</v>
      </c>
      <c r="Q19898" s="13" t="s">
        <v>95</v>
      </c>
      <c r="R19898" s="13" t="s">
        <v>208</v>
      </c>
      <c r="S19898" s="13" t="s">
        <v>196</v>
      </c>
      <c r="T19898">
        <v>1</v>
      </c>
      <c r="U19898">
        <v>1</v>
      </c>
      <c r="V19898">
        <v>0</v>
      </c>
      <c r="W19898" s="13" t="s">
        <v>101</v>
      </c>
      <c r="X19898">
        <v>0.1</v>
      </c>
    </row>
    <row r="19899" spans="1:24" x14ac:dyDescent="0.3">
      <c r="A19899">
        <v>19897</v>
      </c>
      <c r="B19899" t="s">
        <v>197</v>
      </c>
      <c r="C19899" t="s">
        <v>198</v>
      </c>
      <c r="D19899">
        <v>30.739429000000001</v>
      </c>
      <c r="E19899">
        <v>76.843536</v>
      </c>
      <c r="F19899" s="18">
        <v>44791</v>
      </c>
      <c r="G19899" s="19">
        <v>0.29166666666666702</v>
      </c>
      <c r="H19899">
        <v>7</v>
      </c>
      <c r="I19899" s="13" t="s">
        <v>202</v>
      </c>
      <c r="J19899">
        <v>0</v>
      </c>
      <c r="K19899" s="13" t="s">
        <v>92</v>
      </c>
      <c r="L19899">
        <v>3</v>
      </c>
      <c r="M19899">
        <v>0</v>
      </c>
      <c r="N19899" s="13" t="s">
        <v>192</v>
      </c>
      <c r="O19899" s="13" t="s">
        <v>97</v>
      </c>
      <c r="P19899">
        <v>39</v>
      </c>
      <c r="Q19899" s="13" t="s">
        <v>95</v>
      </c>
      <c r="R19899" s="13" t="s">
        <v>199</v>
      </c>
      <c r="S19899" s="13" t="s">
        <v>193</v>
      </c>
      <c r="T19899">
        <v>4</v>
      </c>
      <c r="U19899">
        <v>4</v>
      </c>
      <c r="V19899">
        <v>0</v>
      </c>
      <c r="W19899" s="13" t="s">
        <v>101</v>
      </c>
      <c r="X19899">
        <v>0.1</v>
      </c>
    </row>
    <row r="19900" spans="1:24" x14ac:dyDescent="0.3">
      <c r="A19900">
        <v>19898</v>
      </c>
      <c r="B19900" t="s">
        <v>203</v>
      </c>
      <c r="C19900" t="s">
        <v>203</v>
      </c>
      <c r="D19900">
        <v>28.52824</v>
      </c>
      <c r="E19900">
        <v>77.042719000000005</v>
      </c>
      <c r="F19900" s="18">
        <v>45465</v>
      </c>
      <c r="G19900" s="19">
        <v>8.3333333333333301E-2</v>
      </c>
      <c r="H19900">
        <v>2</v>
      </c>
      <c r="I19900" s="13" t="s">
        <v>219</v>
      </c>
      <c r="J19900">
        <v>1</v>
      </c>
      <c r="K19900" s="13" t="s">
        <v>92</v>
      </c>
      <c r="L19900">
        <v>2</v>
      </c>
      <c r="M19900">
        <v>1</v>
      </c>
      <c r="N19900" s="13" t="s">
        <v>212</v>
      </c>
      <c r="O19900" s="13" t="s">
        <v>195</v>
      </c>
      <c r="P19900">
        <v>26</v>
      </c>
      <c r="Q19900" s="13" t="s">
        <v>195</v>
      </c>
      <c r="R19900" s="13" t="s">
        <v>98</v>
      </c>
      <c r="S19900" s="13" t="s">
        <v>196</v>
      </c>
      <c r="T19900">
        <v>1</v>
      </c>
      <c r="U19900">
        <v>0</v>
      </c>
      <c r="V19900">
        <v>0</v>
      </c>
      <c r="W19900" s="13" t="s">
        <v>101</v>
      </c>
      <c r="X19900">
        <v>0.25</v>
      </c>
    </row>
    <row r="19901" spans="1:24" x14ac:dyDescent="0.3">
      <c r="A19901">
        <v>19899</v>
      </c>
      <c r="B19901" t="s">
        <v>217</v>
      </c>
      <c r="C19901" t="s">
        <v>218</v>
      </c>
      <c r="D19901">
        <v>22.580597000000001</v>
      </c>
      <c r="E19901">
        <v>88.244594000000006</v>
      </c>
      <c r="F19901" s="18">
        <v>45166</v>
      </c>
      <c r="G19901" s="19">
        <v>0</v>
      </c>
      <c r="H19901">
        <v>0</v>
      </c>
      <c r="I19901" s="13" t="s">
        <v>204</v>
      </c>
      <c r="J19901">
        <v>0</v>
      </c>
      <c r="K19901" s="13" t="s">
        <v>92</v>
      </c>
      <c r="L19901">
        <v>3</v>
      </c>
      <c r="M19901">
        <v>1</v>
      </c>
      <c r="N19901" s="13" t="s">
        <v>212</v>
      </c>
      <c r="O19901" s="13" t="s">
        <v>95</v>
      </c>
      <c r="P19901">
        <v>30</v>
      </c>
      <c r="Q19901" s="13" t="s">
        <v>95</v>
      </c>
      <c r="R19901" s="13" t="s">
        <v>98</v>
      </c>
      <c r="S19901" s="13" t="s">
        <v>196</v>
      </c>
      <c r="T19901">
        <v>1</v>
      </c>
      <c r="U19901">
        <v>1</v>
      </c>
      <c r="V19901">
        <v>0</v>
      </c>
      <c r="W19901" s="13" t="s">
        <v>101</v>
      </c>
      <c r="X19901">
        <v>0.45</v>
      </c>
    </row>
    <row r="19902" spans="1:24" x14ac:dyDescent="0.3">
      <c r="A19902">
        <v>19900</v>
      </c>
      <c r="B19902" t="s">
        <v>197</v>
      </c>
      <c r="C19902" t="s">
        <v>198</v>
      </c>
      <c r="D19902">
        <v>30.746089999999999</v>
      </c>
      <c r="E19902">
        <v>76.704694000000003</v>
      </c>
      <c r="F19902" s="18">
        <v>45707</v>
      </c>
      <c r="G19902" s="19">
        <v>0.70833333333333304</v>
      </c>
      <c r="H19902">
        <v>17</v>
      </c>
      <c r="I19902" s="13" t="s">
        <v>194</v>
      </c>
      <c r="J19902">
        <v>0</v>
      </c>
      <c r="K19902" s="13" t="s">
        <v>191</v>
      </c>
      <c r="L19902">
        <v>1</v>
      </c>
      <c r="M19902">
        <v>0</v>
      </c>
      <c r="N19902" s="13" t="s">
        <v>192</v>
      </c>
      <c r="O19902" s="13" t="s">
        <v>97</v>
      </c>
      <c r="P19902">
        <v>17</v>
      </c>
      <c r="Q19902" s="13" t="s">
        <v>195</v>
      </c>
      <c r="R19902" s="13" t="s">
        <v>199</v>
      </c>
      <c r="S19902" s="13" t="s">
        <v>193</v>
      </c>
      <c r="T19902">
        <v>3</v>
      </c>
      <c r="U19902">
        <v>1</v>
      </c>
      <c r="V19902">
        <v>1</v>
      </c>
      <c r="W19902" s="13" t="s">
        <v>101</v>
      </c>
      <c r="X19902">
        <v>0.25</v>
      </c>
    </row>
    <row r="19903" spans="1:24" x14ac:dyDescent="0.3">
      <c r="A19903">
        <v>19901</v>
      </c>
      <c r="B19903" t="s">
        <v>79</v>
      </c>
      <c r="C19903" t="s">
        <v>80</v>
      </c>
      <c r="D19903">
        <v>18.50872</v>
      </c>
      <c r="E19903">
        <v>73.979646000000002</v>
      </c>
      <c r="F19903" s="18">
        <v>44783</v>
      </c>
      <c r="G19903" s="19">
        <v>0.25</v>
      </c>
      <c r="H19903">
        <v>6</v>
      </c>
      <c r="I19903" s="13" t="s">
        <v>194</v>
      </c>
      <c r="J19903">
        <v>0</v>
      </c>
      <c r="K19903" s="13" t="s">
        <v>214</v>
      </c>
      <c r="L19903">
        <v>6</v>
      </c>
      <c r="M19903">
        <v>0</v>
      </c>
      <c r="N19903" s="13" t="s">
        <v>94</v>
      </c>
      <c r="O19903" s="13" t="s">
        <v>95</v>
      </c>
      <c r="P19903">
        <v>32</v>
      </c>
      <c r="Q19903" s="13" t="s">
        <v>195</v>
      </c>
      <c r="R19903" s="13" t="s">
        <v>213</v>
      </c>
      <c r="S19903" s="13" t="s">
        <v>196</v>
      </c>
      <c r="T19903">
        <v>2</v>
      </c>
      <c r="U19903">
        <v>2</v>
      </c>
      <c r="V19903">
        <v>0</v>
      </c>
      <c r="W19903" s="13" t="s">
        <v>101</v>
      </c>
      <c r="X19903">
        <v>0.45</v>
      </c>
    </row>
    <row r="19904" spans="1:24" x14ac:dyDescent="0.3">
      <c r="A19904">
        <v>19902</v>
      </c>
      <c r="B19904" t="s">
        <v>197</v>
      </c>
      <c r="C19904" t="s">
        <v>198</v>
      </c>
      <c r="D19904">
        <v>30.732068000000002</v>
      </c>
      <c r="E19904">
        <v>76.814672999999999</v>
      </c>
      <c r="F19904" s="18">
        <v>44981</v>
      </c>
      <c r="G19904" s="19">
        <v>0.45833333333333298</v>
      </c>
      <c r="H19904">
        <v>11</v>
      </c>
      <c r="I19904" s="13" t="s">
        <v>211</v>
      </c>
      <c r="J19904">
        <v>0</v>
      </c>
      <c r="K19904" s="13" t="s">
        <v>92</v>
      </c>
      <c r="L19904">
        <v>6</v>
      </c>
      <c r="M19904">
        <v>1</v>
      </c>
      <c r="N19904" s="13" t="s">
        <v>192</v>
      </c>
      <c r="O19904" s="13" t="s">
        <v>97</v>
      </c>
      <c r="P19904">
        <v>39</v>
      </c>
      <c r="Q19904" s="13" t="s">
        <v>97</v>
      </c>
      <c r="R19904" s="13" t="s">
        <v>205</v>
      </c>
      <c r="S19904" s="13" t="s">
        <v>193</v>
      </c>
      <c r="T19904">
        <v>5</v>
      </c>
      <c r="U19904">
        <v>1</v>
      </c>
      <c r="V19904">
        <v>0</v>
      </c>
      <c r="W19904" s="13" t="s">
        <v>101</v>
      </c>
      <c r="X19904">
        <v>0.3</v>
      </c>
    </row>
    <row r="19905" spans="1:24" x14ac:dyDescent="0.3">
      <c r="A19905">
        <v>19903</v>
      </c>
      <c r="B19905" t="s">
        <v>190</v>
      </c>
      <c r="C19905" t="s">
        <v>80</v>
      </c>
      <c r="D19905">
        <v>19.267441000000002</v>
      </c>
      <c r="E19905">
        <v>72.913419000000005</v>
      </c>
      <c r="F19905" s="18">
        <v>45067</v>
      </c>
      <c r="G19905" s="19">
        <v>0.875</v>
      </c>
      <c r="H19905">
        <v>21</v>
      </c>
      <c r="I19905" s="13" t="s">
        <v>89</v>
      </c>
      <c r="J19905">
        <v>1</v>
      </c>
      <c r="K19905" s="13" t="s">
        <v>191</v>
      </c>
      <c r="L19905">
        <v>4</v>
      </c>
      <c r="M19905">
        <v>1</v>
      </c>
      <c r="N19905" s="13" t="s">
        <v>212</v>
      </c>
      <c r="O19905" s="13" t="s">
        <v>195</v>
      </c>
      <c r="P19905">
        <v>34</v>
      </c>
      <c r="Q19905" s="13" t="s">
        <v>195</v>
      </c>
      <c r="R19905" s="13" t="s">
        <v>213</v>
      </c>
      <c r="S19905" s="13" t="s">
        <v>193</v>
      </c>
      <c r="T19905">
        <v>2</v>
      </c>
      <c r="U19905">
        <v>0</v>
      </c>
      <c r="V19905">
        <v>0</v>
      </c>
      <c r="W19905" s="13" t="s">
        <v>101</v>
      </c>
      <c r="X19905">
        <v>0.25</v>
      </c>
    </row>
    <row r="19906" spans="1:24" x14ac:dyDescent="0.3">
      <c r="A19906">
        <v>19904</v>
      </c>
      <c r="B19906" t="s">
        <v>206</v>
      </c>
      <c r="C19906" t="s">
        <v>207</v>
      </c>
      <c r="D19906">
        <v>12.978061</v>
      </c>
      <c r="E19906">
        <v>77.786522000000005</v>
      </c>
      <c r="F19906" s="18">
        <v>45037</v>
      </c>
      <c r="G19906" s="19">
        <v>0.54166666666666696</v>
      </c>
      <c r="H19906">
        <v>13</v>
      </c>
      <c r="I19906" s="13" t="s">
        <v>211</v>
      </c>
      <c r="J19906">
        <v>0</v>
      </c>
      <c r="K19906" s="13" t="s">
        <v>214</v>
      </c>
      <c r="L19906">
        <v>3</v>
      </c>
      <c r="M19906">
        <v>0</v>
      </c>
      <c r="N19906" s="13" t="s">
        <v>94</v>
      </c>
      <c r="O19906" s="13" t="s">
        <v>95</v>
      </c>
      <c r="P19906">
        <v>37</v>
      </c>
      <c r="Q19906" s="13" t="s">
        <v>95</v>
      </c>
      <c r="R19906" s="13" t="s">
        <v>98</v>
      </c>
      <c r="S19906" s="13" t="s">
        <v>99</v>
      </c>
      <c r="T19906">
        <v>5</v>
      </c>
      <c r="U19906">
        <v>5</v>
      </c>
      <c r="V19906">
        <v>0</v>
      </c>
      <c r="W19906" s="13" t="s">
        <v>101</v>
      </c>
      <c r="X19906">
        <v>0.65</v>
      </c>
    </row>
    <row r="19907" spans="1:24" x14ac:dyDescent="0.3">
      <c r="A19907">
        <v>19905</v>
      </c>
      <c r="B19907" t="s">
        <v>200</v>
      </c>
      <c r="C19907" t="s">
        <v>201</v>
      </c>
      <c r="D19907">
        <v>12.845279</v>
      </c>
      <c r="E19907">
        <v>80.296250000000001</v>
      </c>
      <c r="F19907" s="18">
        <v>45415</v>
      </c>
      <c r="G19907" s="19">
        <v>0.79166666666666696</v>
      </c>
      <c r="H19907">
        <v>19</v>
      </c>
      <c r="I19907" s="13" t="s">
        <v>211</v>
      </c>
      <c r="J19907">
        <v>0</v>
      </c>
      <c r="K19907" s="13" t="s">
        <v>191</v>
      </c>
      <c r="L19907">
        <v>3</v>
      </c>
      <c r="M19907">
        <v>1</v>
      </c>
      <c r="N19907" s="13" t="s">
        <v>94</v>
      </c>
      <c r="O19907" s="13" t="s">
        <v>95</v>
      </c>
      <c r="P19907">
        <v>38</v>
      </c>
      <c r="Q19907" s="13" t="s">
        <v>97</v>
      </c>
      <c r="R19907" s="13" t="s">
        <v>213</v>
      </c>
      <c r="S19907" s="13" t="s">
        <v>196</v>
      </c>
      <c r="T19907">
        <v>3</v>
      </c>
      <c r="U19907">
        <v>3</v>
      </c>
      <c r="V19907">
        <v>1</v>
      </c>
      <c r="W19907" s="13" t="s">
        <v>101</v>
      </c>
      <c r="X19907">
        <v>0.8</v>
      </c>
    </row>
    <row r="19908" spans="1:24" x14ac:dyDescent="0.3">
      <c r="A19908">
        <v>19906</v>
      </c>
      <c r="B19908" t="s">
        <v>209</v>
      </c>
      <c r="C19908" t="s">
        <v>210</v>
      </c>
      <c r="D19908">
        <v>17.389831999999998</v>
      </c>
      <c r="E19908">
        <v>78.416342</v>
      </c>
      <c r="F19908" s="18">
        <v>45152</v>
      </c>
      <c r="G19908" s="19">
        <v>0.54166666666666696</v>
      </c>
      <c r="H19908">
        <v>13</v>
      </c>
      <c r="I19908" s="13" t="s">
        <v>204</v>
      </c>
      <c r="J19908">
        <v>0</v>
      </c>
      <c r="K19908" s="13" t="s">
        <v>191</v>
      </c>
      <c r="L19908">
        <v>2</v>
      </c>
      <c r="M19908">
        <v>0</v>
      </c>
      <c r="N19908" s="13" t="s">
        <v>212</v>
      </c>
      <c r="O19908" s="13" t="s">
        <v>195</v>
      </c>
      <c r="P19908">
        <v>29</v>
      </c>
      <c r="Q19908" s="13" t="s">
        <v>195</v>
      </c>
      <c r="R19908" s="13" t="s">
        <v>213</v>
      </c>
      <c r="S19908" s="13" t="s">
        <v>196</v>
      </c>
      <c r="T19908">
        <v>1</v>
      </c>
      <c r="U19908">
        <v>0</v>
      </c>
      <c r="V19908">
        <v>0</v>
      </c>
      <c r="W19908" s="13" t="s">
        <v>101</v>
      </c>
      <c r="X19908">
        <v>0.25</v>
      </c>
    </row>
    <row r="19909" spans="1:24" x14ac:dyDescent="0.3">
      <c r="A19909">
        <v>19907</v>
      </c>
      <c r="B19909" t="s">
        <v>217</v>
      </c>
      <c r="C19909" t="s">
        <v>218</v>
      </c>
      <c r="D19909">
        <v>22.463121999999998</v>
      </c>
      <c r="E19909">
        <v>88.268608999999998</v>
      </c>
      <c r="F19909" s="18">
        <v>45196</v>
      </c>
      <c r="G19909" s="19">
        <v>0.625</v>
      </c>
      <c r="H19909">
        <v>15</v>
      </c>
      <c r="I19909" s="13" t="s">
        <v>194</v>
      </c>
      <c r="J19909">
        <v>0</v>
      </c>
      <c r="K19909" s="13" t="s">
        <v>214</v>
      </c>
      <c r="L19909">
        <v>2</v>
      </c>
      <c r="M19909">
        <v>0</v>
      </c>
      <c r="N19909" s="13" t="s">
        <v>94</v>
      </c>
      <c r="O19909" s="13" t="s">
        <v>95</v>
      </c>
      <c r="P19909">
        <v>40</v>
      </c>
      <c r="Q19909" s="13" t="s">
        <v>95</v>
      </c>
      <c r="R19909" s="13" t="s">
        <v>208</v>
      </c>
      <c r="S19909" s="13" t="s">
        <v>196</v>
      </c>
      <c r="T19909">
        <v>3</v>
      </c>
      <c r="U19909">
        <v>3</v>
      </c>
      <c r="V19909">
        <v>0</v>
      </c>
      <c r="W19909" s="13" t="s">
        <v>101</v>
      </c>
      <c r="X19909">
        <v>0.45</v>
      </c>
    </row>
    <row r="19910" spans="1:24" x14ac:dyDescent="0.3">
      <c r="A19910">
        <v>19908</v>
      </c>
      <c r="B19910" t="s">
        <v>200</v>
      </c>
      <c r="C19910" t="s">
        <v>201</v>
      </c>
      <c r="D19910">
        <v>12.976001999999999</v>
      </c>
      <c r="E19910">
        <v>80.174349000000007</v>
      </c>
      <c r="F19910" s="18">
        <v>45051</v>
      </c>
      <c r="G19910" s="19">
        <v>0.95833333333333304</v>
      </c>
      <c r="H19910">
        <v>23</v>
      </c>
      <c r="I19910" s="13" t="s">
        <v>211</v>
      </c>
      <c r="J19910">
        <v>0</v>
      </c>
      <c r="K19910" s="13" t="s">
        <v>92</v>
      </c>
      <c r="L19910">
        <v>3</v>
      </c>
      <c r="M19910">
        <v>0</v>
      </c>
      <c r="N19910" s="13" t="s">
        <v>192</v>
      </c>
      <c r="O19910" s="13" t="s">
        <v>97</v>
      </c>
      <c r="P19910">
        <v>21</v>
      </c>
      <c r="Q19910" s="13" t="s">
        <v>97</v>
      </c>
      <c r="R19910" s="13" t="s">
        <v>98</v>
      </c>
      <c r="S19910" s="13" t="s">
        <v>196</v>
      </c>
      <c r="T19910">
        <v>1</v>
      </c>
      <c r="U19910">
        <v>0</v>
      </c>
      <c r="V19910">
        <v>0</v>
      </c>
      <c r="W19910" s="13" t="s">
        <v>101</v>
      </c>
      <c r="X19910">
        <v>0.3</v>
      </c>
    </row>
    <row r="19911" spans="1:24" x14ac:dyDescent="0.3">
      <c r="A19911">
        <v>19909</v>
      </c>
      <c r="B19911" t="s">
        <v>200</v>
      </c>
      <c r="C19911" t="s">
        <v>201</v>
      </c>
      <c r="D19911">
        <v>13.112704000000001</v>
      </c>
      <c r="E19911">
        <v>80.248973000000007</v>
      </c>
      <c r="F19911" s="18">
        <v>45467</v>
      </c>
      <c r="G19911" s="19">
        <v>0.54166666666666696</v>
      </c>
      <c r="H19911">
        <v>13</v>
      </c>
      <c r="I19911" s="13" t="s">
        <v>204</v>
      </c>
      <c r="J19911">
        <v>0</v>
      </c>
      <c r="K19911" s="13" t="s">
        <v>92</v>
      </c>
      <c r="L19911">
        <v>3</v>
      </c>
      <c r="M19911">
        <v>1</v>
      </c>
      <c r="N19911" s="13" t="s">
        <v>192</v>
      </c>
      <c r="O19911" s="13" t="s">
        <v>97</v>
      </c>
      <c r="P19911">
        <v>20</v>
      </c>
      <c r="Q19911" s="13" t="s">
        <v>195</v>
      </c>
      <c r="R19911" s="13" t="s">
        <v>213</v>
      </c>
      <c r="S19911" s="13" t="s">
        <v>196</v>
      </c>
      <c r="T19911">
        <v>1</v>
      </c>
      <c r="U19911">
        <v>1</v>
      </c>
      <c r="V19911">
        <v>0</v>
      </c>
      <c r="W19911" s="13" t="s">
        <v>101</v>
      </c>
      <c r="X19911">
        <v>0.1</v>
      </c>
    </row>
    <row r="19912" spans="1:24" x14ac:dyDescent="0.3">
      <c r="A19912">
        <v>19910</v>
      </c>
      <c r="B19912" t="s">
        <v>206</v>
      </c>
      <c r="C19912" t="s">
        <v>207</v>
      </c>
      <c r="D19912">
        <v>13.141042000000001</v>
      </c>
      <c r="E19912">
        <v>77.612307000000001</v>
      </c>
      <c r="F19912" s="18">
        <v>45518</v>
      </c>
      <c r="G19912" s="19">
        <v>0.66666666666666696</v>
      </c>
      <c r="H19912">
        <v>16</v>
      </c>
      <c r="I19912" s="13" t="s">
        <v>194</v>
      </c>
      <c r="J19912">
        <v>0</v>
      </c>
      <c r="K19912" s="13" t="s">
        <v>191</v>
      </c>
      <c r="L19912">
        <v>5</v>
      </c>
      <c r="M19912">
        <v>1</v>
      </c>
      <c r="N19912" s="13" t="s">
        <v>94</v>
      </c>
      <c r="O19912" s="13" t="s">
        <v>95</v>
      </c>
      <c r="P19912">
        <v>20</v>
      </c>
      <c r="Q19912" s="13" t="s">
        <v>95</v>
      </c>
      <c r="R19912" s="13" t="s">
        <v>205</v>
      </c>
      <c r="S19912" s="13" t="s">
        <v>99</v>
      </c>
      <c r="T19912">
        <v>1</v>
      </c>
      <c r="U19912">
        <v>1</v>
      </c>
      <c r="V19912">
        <v>0</v>
      </c>
      <c r="W19912" s="13" t="s">
        <v>101</v>
      </c>
      <c r="X19912">
        <v>0.65</v>
      </c>
    </row>
    <row r="19913" spans="1:24" x14ac:dyDescent="0.3">
      <c r="A19913">
        <v>19911</v>
      </c>
      <c r="B19913" t="s">
        <v>209</v>
      </c>
      <c r="C19913" t="s">
        <v>210</v>
      </c>
      <c r="D19913">
        <v>17.224900999999999</v>
      </c>
      <c r="E19913">
        <v>78.526038</v>
      </c>
      <c r="F19913" s="18">
        <v>45526</v>
      </c>
      <c r="G19913" s="19">
        <v>0.54166666666666696</v>
      </c>
      <c r="H19913">
        <v>13</v>
      </c>
      <c r="I19913" s="13" t="s">
        <v>202</v>
      </c>
      <c r="J19913">
        <v>0</v>
      </c>
      <c r="K19913" s="13" t="s">
        <v>92</v>
      </c>
      <c r="L19913">
        <v>6</v>
      </c>
      <c r="M19913">
        <v>0</v>
      </c>
      <c r="N19913" s="13" t="s">
        <v>192</v>
      </c>
      <c r="O19913" s="13" t="s">
        <v>97</v>
      </c>
      <c r="P19913">
        <v>38</v>
      </c>
      <c r="Q19913" s="13" t="s">
        <v>95</v>
      </c>
      <c r="R19913" s="13" t="s">
        <v>98</v>
      </c>
      <c r="S19913" s="13" t="s">
        <v>196</v>
      </c>
      <c r="T19913">
        <v>3</v>
      </c>
      <c r="U19913">
        <v>2</v>
      </c>
      <c r="V19913">
        <v>0</v>
      </c>
      <c r="W19913" s="13" t="s">
        <v>101</v>
      </c>
      <c r="X19913">
        <v>0.1</v>
      </c>
    </row>
    <row r="19914" spans="1:24" x14ac:dyDescent="0.3">
      <c r="A19914">
        <v>19912</v>
      </c>
      <c r="B19914" t="s">
        <v>200</v>
      </c>
      <c r="C19914" t="s">
        <v>201</v>
      </c>
      <c r="D19914">
        <v>13.174837</v>
      </c>
      <c r="E19914">
        <v>80.295345999999995</v>
      </c>
      <c r="F19914" s="18">
        <v>45237</v>
      </c>
      <c r="G19914" s="19">
        <v>0.29166666666666702</v>
      </c>
      <c r="H19914">
        <v>7</v>
      </c>
      <c r="I19914" s="13" t="s">
        <v>215</v>
      </c>
      <c r="J19914">
        <v>0</v>
      </c>
      <c r="K19914" s="13" t="s">
        <v>92</v>
      </c>
      <c r="L19914">
        <v>2</v>
      </c>
      <c r="M19914">
        <v>1</v>
      </c>
      <c r="N19914" s="13" t="s">
        <v>94</v>
      </c>
      <c r="O19914" s="13" t="s">
        <v>95</v>
      </c>
      <c r="P19914">
        <v>23</v>
      </c>
      <c r="Q19914" s="13" t="s">
        <v>195</v>
      </c>
      <c r="R19914" s="13" t="s">
        <v>98</v>
      </c>
      <c r="S19914" s="13" t="s">
        <v>196</v>
      </c>
      <c r="T19914">
        <v>5</v>
      </c>
      <c r="U19914">
        <v>3</v>
      </c>
      <c r="V19914">
        <v>0</v>
      </c>
      <c r="W19914" s="13" t="s">
        <v>101</v>
      </c>
      <c r="X19914">
        <v>0.45</v>
      </c>
    </row>
    <row r="19915" spans="1:24" x14ac:dyDescent="0.3">
      <c r="A19915">
        <v>19913</v>
      </c>
      <c r="B19915" t="s">
        <v>217</v>
      </c>
      <c r="C19915" t="s">
        <v>218</v>
      </c>
      <c r="D19915">
        <v>22.436098000000001</v>
      </c>
      <c r="E19915">
        <v>88.429733999999996</v>
      </c>
      <c r="F19915" s="18">
        <v>45230</v>
      </c>
      <c r="G19915" s="19">
        <v>0.29166666666666702</v>
      </c>
      <c r="H19915">
        <v>7</v>
      </c>
      <c r="I19915" s="13" t="s">
        <v>215</v>
      </c>
      <c r="J19915">
        <v>0</v>
      </c>
      <c r="K19915" s="13" t="s">
        <v>214</v>
      </c>
      <c r="L19915">
        <v>1</v>
      </c>
      <c r="M19915">
        <v>1</v>
      </c>
      <c r="N19915" s="13" t="s">
        <v>212</v>
      </c>
      <c r="O19915" s="13" t="s">
        <v>195</v>
      </c>
      <c r="P19915">
        <v>24</v>
      </c>
      <c r="Q19915" s="13" t="s">
        <v>97</v>
      </c>
      <c r="R19915" s="13" t="s">
        <v>98</v>
      </c>
      <c r="S19915" s="13" t="s">
        <v>193</v>
      </c>
      <c r="T19915">
        <v>2</v>
      </c>
      <c r="U19915">
        <v>0</v>
      </c>
      <c r="V19915">
        <v>0</v>
      </c>
      <c r="W19915" s="13" t="s">
        <v>101</v>
      </c>
      <c r="X19915">
        <v>0.45</v>
      </c>
    </row>
    <row r="19916" spans="1:24" x14ac:dyDescent="0.3">
      <c r="A19916">
        <v>19914</v>
      </c>
      <c r="B19916" t="s">
        <v>190</v>
      </c>
      <c r="C19916" t="s">
        <v>80</v>
      </c>
      <c r="D19916">
        <v>18.902574999999999</v>
      </c>
      <c r="E19916">
        <v>72.739425999999995</v>
      </c>
      <c r="F19916" s="18">
        <v>44689</v>
      </c>
      <c r="G19916" s="19">
        <v>0.375</v>
      </c>
      <c r="H19916">
        <v>9</v>
      </c>
      <c r="I19916" s="13" t="s">
        <v>89</v>
      </c>
      <c r="J19916">
        <v>1</v>
      </c>
      <c r="K19916" s="13" t="s">
        <v>214</v>
      </c>
      <c r="L19916">
        <v>4</v>
      </c>
      <c r="M19916">
        <v>0</v>
      </c>
      <c r="N19916" s="13" t="s">
        <v>212</v>
      </c>
      <c r="O19916" s="13" t="s">
        <v>195</v>
      </c>
      <c r="P19916">
        <v>39</v>
      </c>
      <c r="Q19916" s="13" t="s">
        <v>97</v>
      </c>
      <c r="R19916" s="13" t="s">
        <v>205</v>
      </c>
      <c r="S19916" s="13" t="s">
        <v>196</v>
      </c>
      <c r="T19916">
        <v>3</v>
      </c>
      <c r="U19916">
        <v>2</v>
      </c>
      <c r="V19916">
        <v>1</v>
      </c>
      <c r="W19916" s="13" t="s">
        <v>101</v>
      </c>
      <c r="X19916">
        <v>0.6</v>
      </c>
    </row>
    <row r="19917" spans="1:24" x14ac:dyDescent="0.3">
      <c r="A19917">
        <v>19915</v>
      </c>
      <c r="B19917" t="s">
        <v>79</v>
      </c>
      <c r="C19917" t="s">
        <v>80</v>
      </c>
      <c r="D19917">
        <v>18.570644000000001</v>
      </c>
      <c r="E19917">
        <v>73.932282999999998</v>
      </c>
      <c r="F19917" s="18">
        <v>45422</v>
      </c>
      <c r="G19917" s="19">
        <v>0.875</v>
      </c>
      <c r="H19917">
        <v>21</v>
      </c>
      <c r="I19917" s="13" t="s">
        <v>211</v>
      </c>
      <c r="J19917">
        <v>0</v>
      </c>
      <c r="K19917" s="13" t="s">
        <v>92</v>
      </c>
      <c r="L19917">
        <v>3</v>
      </c>
      <c r="M19917">
        <v>1</v>
      </c>
      <c r="N19917" s="13" t="s">
        <v>192</v>
      </c>
      <c r="O19917" s="13" t="s">
        <v>97</v>
      </c>
      <c r="P19917">
        <v>20</v>
      </c>
      <c r="Q19917" s="13" t="s">
        <v>95</v>
      </c>
      <c r="R19917" s="13" t="s">
        <v>208</v>
      </c>
      <c r="S19917" s="13" t="s">
        <v>196</v>
      </c>
      <c r="T19917">
        <v>3</v>
      </c>
      <c r="U19917">
        <v>1</v>
      </c>
      <c r="V19917">
        <v>0</v>
      </c>
      <c r="W19917" s="13" t="s">
        <v>101</v>
      </c>
      <c r="X19917">
        <v>0.1</v>
      </c>
    </row>
    <row r="19918" spans="1:24" x14ac:dyDescent="0.3">
      <c r="A19918">
        <v>19916</v>
      </c>
      <c r="B19918" t="s">
        <v>203</v>
      </c>
      <c r="C19918" t="s">
        <v>203</v>
      </c>
      <c r="D19918">
        <v>28.787783999999998</v>
      </c>
      <c r="E19918">
        <v>76.990510999999998</v>
      </c>
      <c r="F19918" s="18">
        <v>45601</v>
      </c>
      <c r="G19918" s="19">
        <v>0.91666666666666696</v>
      </c>
      <c r="H19918">
        <v>22</v>
      </c>
      <c r="I19918" s="13" t="s">
        <v>215</v>
      </c>
      <c r="J19918">
        <v>0</v>
      </c>
      <c r="K19918" s="13" t="s">
        <v>214</v>
      </c>
      <c r="L19918">
        <v>1</v>
      </c>
      <c r="M19918">
        <v>0</v>
      </c>
      <c r="N19918" s="13" t="s">
        <v>192</v>
      </c>
      <c r="O19918" s="13" t="s">
        <v>97</v>
      </c>
      <c r="P19918">
        <v>28</v>
      </c>
      <c r="Q19918" s="13" t="s">
        <v>195</v>
      </c>
      <c r="R19918" s="13" t="s">
        <v>199</v>
      </c>
      <c r="S19918" s="13" t="s">
        <v>99</v>
      </c>
      <c r="T19918">
        <v>4</v>
      </c>
      <c r="U19918">
        <v>4</v>
      </c>
      <c r="V19918">
        <v>0</v>
      </c>
      <c r="W19918" s="13" t="s">
        <v>101</v>
      </c>
      <c r="X19918">
        <v>0.3</v>
      </c>
    </row>
    <row r="19919" spans="1:24" x14ac:dyDescent="0.3">
      <c r="A19919">
        <v>19917</v>
      </c>
      <c r="B19919" t="s">
        <v>203</v>
      </c>
      <c r="C19919" t="s">
        <v>203</v>
      </c>
      <c r="D19919">
        <v>28.697645999999999</v>
      </c>
      <c r="E19919">
        <v>76.952917999999997</v>
      </c>
      <c r="F19919" s="18">
        <v>44727</v>
      </c>
      <c r="G19919" s="19">
        <v>0.83333333333333304</v>
      </c>
      <c r="H19919">
        <v>20</v>
      </c>
      <c r="I19919" s="13" t="s">
        <v>194</v>
      </c>
      <c r="J19919">
        <v>0</v>
      </c>
      <c r="K19919" s="13" t="s">
        <v>191</v>
      </c>
      <c r="L19919">
        <v>1</v>
      </c>
      <c r="M19919">
        <v>1</v>
      </c>
      <c r="N19919" s="13" t="s">
        <v>212</v>
      </c>
      <c r="O19919" s="13" t="s">
        <v>195</v>
      </c>
      <c r="P19919">
        <v>33</v>
      </c>
      <c r="Q19919" s="13" t="s">
        <v>95</v>
      </c>
      <c r="R19919" s="13" t="s">
        <v>98</v>
      </c>
      <c r="S19919" s="13" t="s">
        <v>99</v>
      </c>
      <c r="T19919">
        <v>5</v>
      </c>
      <c r="U19919">
        <v>5</v>
      </c>
      <c r="V19919">
        <v>0</v>
      </c>
      <c r="W19919" s="13" t="s">
        <v>101</v>
      </c>
      <c r="X19919">
        <v>0.45</v>
      </c>
    </row>
    <row r="19920" spans="1:24" x14ac:dyDescent="0.3">
      <c r="A19920">
        <v>19918</v>
      </c>
      <c r="B19920" t="s">
        <v>197</v>
      </c>
      <c r="C19920" t="s">
        <v>198</v>
      </c>
      <c r="D19920">
        <v>30.769385</v>
      </c>
      <c r="E19920">
        <v>76.875435999999993</v>
      </c>
      <c r="F19920" s="18">
        <v>45438</v>
      </c>
      <c r="G19920" s="19">
        <v>0.29166666666666702</v>
      </c>
      <c r="H19920">
        <v>7</v>
      </c>
      <c r="I19920" s="13" t="s">
        <v>89</v>
      </c>
      <c r="J19920">
        <v>1</v>
      </c>
      <c r="K19920" s="13" t="s">
        <v>92</v>
      </c>
      <c r="L19920">
        <v>5</v>
      </c>
      <c r="M19920">
        <v>0</v>
      </c>
      <c r="N19920" s="13" t="s">
        <v>192</v>
      </c>
      <c r="O19920" s="13" t="s">
        <v>97</v>
      </c>
      <c r="P19920">
        <v>17</v>
      </c>
      <c r="Q19920" s="13" t="s">
        <v>97</v>
      </c>
      <c r="R19920" s="13" t="s">
        <v>208</v>
      </c>
      <c r="S19920" s="13" t="s">
        <v>196</v>
      </c>
      <c r="T19920">
        <v>5</v>
      </c>
      <c r="U19920">
        <v>4</v>
      </c>
      <c r="V19920">
        <v>0</v>
      </c>
      <c r="W19920" s="13" t="s">
        <v>101</v>
      </c>
      <c r="X19920">
        <v>0.3</v>
      </c>
    </row>
    <row r="19921" spans="1:24" x14ac:dyDescent="0.3">
      <c r="A19921">
        <v>19919</v>
      </c>
      <c r="B19921" t="s">
        <v>190</v>
      </c>
      <c r="C19921" t="s">
        <v>80</v>
      </c>
      <c r="D19921">
        <v>19.276444000000001</v>
      </c>
      <c r="E19921">
        <v>72.977625000000003</v>
      </c>
      <c r="F19921" s="18">
        <v>45404</v>
      </c>
      <c r="G19921" s="19">
        <v>0.79166666666666696</v>
      </c>
      <c r="H19921">
        <v>19</v>
      </c>
      <c r="I19921" s="13" t="s">
        <v>204</v>
      </c>
      <c r="J19921">
        <v>0</v>
      </c>
      <c r="K19921" s="13" t="s">
        <v>214</v>
      </c>
      <c r="L19921">
        <v>3</v>
      </c>
      <c r="M19921">
        <v>0</v>
      </c>
      <c r="N19921" s="13" t="s">
        <v>212</v>
      </c>
      <c r="O19921" s="13" t="s">
        <v>95</v>
      </c>
      <c r="P19921">
        <v>15</v>
      </c>
      <c r="Q19921" s="13" t="s">
        <v>195</v>
      </c>
      <c r="R19921" s="13" t="s">
        <v>208</v>
      </c>
      <c r="S19921" s="13" t="s">
        <v>99</v>
      </c>
      <c r="T19921">
        <v>1</v>
      </c>
      <c r="U19921">
        <v>1</v>
      </c>
      <c r="V19921">
        <v>1</v>
      </c>
      <c r="W19921" s="13" t="s">
        <v>101</v>
      </c>
      <c r="X19921">
        <v>0.8</v>
      </c>
    </row>
    <row r="19922" spans="1:24" x14ac:dyDescent="0.3">
      <c r="A19922">
        <v>19920</v>
      </c>
      <c r="B19922" t="s">
        <v>79</v>
      </c>
      <c r="C19922" t="s">
        <v>80</v>
      </c>
      <c r="D19922">
        <v>18.674285000000001</v>
      </c>
      <c r="E19922">
        <v>73.746677000000005</v>
      </c>
      <c r="F19922" s="18">
        <v>45226</v>
      </c>
      <c r="G19922" s="19">
        <v>0.79166666666666696</v>
      </c>
      <c r="H19922">
        <v>19</v>
      </c>
      <c r="I19922" s="13" t="s">
        <v>211</v>
      </c>
      <c r="J19922">
        <v>0</v>
      </c>
      <c r="K19922" s="13" t="s">
        <v>92</v>
      </c>
      <c r="L19922">
        <v>6</v>
      </c>
      <c r="M19922">
        <v>1</v>
      </c>
      <c r="N19922" s="13" t="s">
        <v>94</v>
      </c>
      <c r="O19922" s="13" t="s">
        <v>95</v>
      </c>
      <c r="P19922">
        <v>30</v>
      </c>
      <c r="Q19922" s="13" t="s">
        <v>95</v>
      </c>
      <c r="R19922" s="13" t="s">
        <v>98</v>
      </c>
      <c r="S19922" s="13" t="s">
        <v>196</v>
      </c>
      <c r="T19922">
        <v>4</v>
      </c>
      <c r="U19922">
        <v>2</v>
      </c>
      <c r="V19922">
        <v>1</v>
      </c>
      <c r="W19922" s="13" t="s">
        <v>101</v>
      </c>
      <c r="X19922">
        <v>0.6</v>
      </c>
    </row>
    <row r="19923" spans="1:24" x14ac:dyDescent="0.3">
      <c r="A19923">
        <v>19921</v>
      </c>
      <c r="B19923" t="s">
        <v>190</v>
      </c>
      <c r="C19923" t="s">
        <v>80</v>
      </c>
      <c r="D19923">
        <v>18.834751000000001</v>
      </c>
      <c r="E19923">
        <v>72.950202000000004</v>
      </c>
      <c r="F19923" s="18">
        <v>45080</v>
      </c>
      <c r="G19923" s="19">
        <v>0.29166666666666702</v>
      </c>
      <c r="H19923">
        <v>7</v>
      </c>
      <c r="I19923" s="13" t="s">
        <v>219</v>
      </c>
      <c r="J19923">
        <v>1</v>
      </c>
      <c r="K19923" s="13" t="s">
        <v>214</v>
      </c>
      <c r="L19923">
        <v>5</v>
      </c>
      <c r="M19923">
        <v>0</v>
      </c>
      <c r="N19923" s="13" t="s">
        <v>192</v>
      </c>
      <c r="O19923" s="13" t="s">
        <v>97</v>
      </c>
      <c r="P19923">
        <v>30</v>
      </c>
      <c r="Q19923" s="13" t="s">
        <v>97</v>
      </c>
      <c r="R19923" s="13" t="s">
        <v>98</v>
      </c>
      <c r="S19923" s="13" t="s">
        <v>193</v>
      </c>
      <c r="T19923">
        <v>2</v>
      </c>
      <c r="U19923">
        <v>2</v>
      </c>
      <c r="V19923">
        <v>0</v>
      </c>
      <c r="W19923" s="13" t="s">
        <v>101</v>
      </c>
      <c r="X19923">
        <v>0.3</v>
      </c>
    </row>
    <row r="19924" spans="1:24" x14ac:dyDescent="0.3">
      <c r="A19924">
        <v>19922</v>
      </c>
      <c r="B19924" t="s">
        <v>190</v>
      </c>
      <c r="C19924" t="s">
        <v>80</v>
      </c>
      <c r="D19924">
        <v>18.934635</v>
      </c>
      <c r="E19924">
        <v>72.953367999999998</v>
      </c>
      <c r="F19924" s="18">
        <v>45016</v>
      </c>
      <c r="G19924" s="19">
        <v>8.3333333333333301E-2</v>
      </c>
      <c r="H19924">
        <v>2</v>
      </c>
      <c r="I19924" s="13" t="s">
        <v>211</v>
      </c>
      <c r="J19924">
        <v>0</v>
      </c>
      <c r="K19924" s="13" t="s">
        <v>92</v>
      </c>
      <c r="L19924">
        <v>3</v>
      </c>
      <c r="M19924">
        <v>0</v>
      </c>
      <c r="N19924" s="13" t="s">
        <v>192</v>
      </c>
      <c r="O19924" s="13" t="s">
        <v>97</v>
      </c>
      <c r="P19924">
        <v>32</v>
      </c>
      <c r="Q19924" s="13" t="s">
        <v>97</v>
      </c>
      <c r="R19924" s="13" t="s">
        <v>213</v>
      </c>
      <c r="S19924" s="13" t="s">
        <v>196</v>
      </c>
      <c r="T19924">
        <v>3</v>
      </c>
      <c r="U19924">
        <v>3</v>
      </c>
      <c r="V19924">
        <v>0</v>
      </c>
      <c r="W19924" s="13" t="s">
        <v>101</v>
      </c>
      <c r="X19924">
        <v>0.3</v>
      </c>
    </row>
    <row r="19925" spans="1:24" x14ac:dyDescent="0.3">
      <c r="A19925">
        <v>19923</v>
      </c>
      <c r="B19925" t="s">
        <v>217</v>
      </c>
      <c r="C19925" t="s">
        <v>218</v>
      </c>
      <c r="D19925">
        <v>22.597943999999998</v>
      </c>
      <c r="E19925">
        <v>88.243983</v>
      </c>
      <c r="F19925" s="18">
        <v>44801</v>
      </c>
      <c r="G19925" s="19">
        <v>4.1666666666666699E-2</v>
      </c>
      <c r="H19925">
        <v>1</v>
      </c>
      <c r="I19925" s="13" t="s">
        <v>89</v>
      </c>
      <c r="J19925">
        <v>1</v>
      </c>
      <c r="K19925" s="13" t="s">
        <v>191</v>
      </c>
      <c r="L19925">
        <v>4</v>
      </c>
      <c r="M19925">
        <v>1</v>
      </c>
      <c r="N19925" s="13" t="s">
        <v>212</v>
      </c>
      <c r="O19925" s="13" t="s">
        <v>195</v>
      </c>
      <c r="P19925">
        <v>33</v>
      </c>
      <c r="Q19925" s="13" t="s">
        <v>95</v>
      </c>
      <c r="R19925" s="13" t="s">
        <v>205</v>
      </c>
      <c r="S19925" s="13" t="s">
        <v>196</v>
      </c>
      <c r="T19925">
        <v>4</v>
      </c>
      <c r="U19925">
        <v>0</v>
      </c>
      <c r="V19925">
        <v>0</v>
      </c>
      <c r="W19925" s="13" t="s">
        <v>101</v>
      </c>
      <c r="X19925">
        <v>0.25</v>
      </c>
    </row>
    <row r="19926" spans="1:24" x14ac:dyDescent="0.3">
      <c r="A19926">
        <v>19924</v>
      </c>
      <c r="B19926" t="s">
        <v>217</v>
      </c>
      <c r="C19926" t="s">
        <v>218</v>
      </c>
      <c r="D19926">
        <v>22.638188</v>
      </c>
      <c r="E19926">
        <v>88.449153999999993</v>
      </c>
      <c r="F19926" s="18">
        <v>45069</v>
      </c>
      <c r="G19926" s="19">
        <v>0.70833333333333304</v>
      </c>
      <c r="H19926">
        <v>17</v>
      </c>
      <c r="I19926" s="13" t="s">
        <v>215</v>
      </c>
      <c r="J19926">
        <v>0</v>
      </c>
      <c r="K19926" s="13" t="s">
        <v>92</v>
      </c>
      <c r="L19926">
        <v>6</v>
      </c>
      <c r="M19926">
        <v>1</v>
      </c>
      <c r="N19926" s="13" t="s">
        <v>192</v>
      </c>
      <c r="O19926" s="13" t="s">
        <v>97</v>
      </c>
      <c r="P19926">
        <v>27</v>
      </c>
      <c r="Q19926" s="13" t="s">
        <v>195</v>
      </c>
      <c r="R19926" s="13" t="s">
        <v>98</v>
      </c>
      <c r="S19926" s="13" t="s">
        <v>196</v>
      </c>
      <c r="T19926">
        <v>3</v>
      </c>
      <c r="U19926">
        <v>2</v>
      </c>
      <c r="V19926">
        <v>1</v>
      </c>
      <c r="W19926" s="13" t="s">
        <v>101</v>
      </c>
      <c r="X19926">
        <v>0.25</v>
      </c>
    </row>
    <row r="19927" spans="1:24" x14ac:dyDescent="0.3">
      <c r="A19927">
        <v>19925</v>
      </c>
      <c r="B19927" t="s">
        <v>217</v>
      </c>
      <c r="C19927" t="s">
        <v>218</v>
      </c>
      <c r="D19927">
        <v>22.689858000000001</v>
      </c>
      <c r="E19927">
        <v>88.413334000000006</v>
      </c>
      <c r="F19927" s="18">
        <v>45373</v>
      </c>
      <c r="G19927" s="19">
        <v>0.45833333333333298</v>
      </c>
      <c r="H19927">
        <v>11</v>
      </c>
      <c r="I19927" s="13" t="s">
        <v>211</v>
      </c>
      <c r="J19927">
        <v>0</v>
      </c>
      <c r="K19927" s="13" t="s">
        <v>191</v>
      </c>
      <c r="L19927">
        <v>5</v>
      </c>
      <c r="M19927">
        <v>1</v>
      </c>
      <c r="N19927" s="13" t="s">
        <v>94</v>
      </c>
      <c r="O19927" s="13" t="s">
        <v>95</v>
      </c>
      <c r="P19927">
        <v>31</v>
      </c>
      <c r="Q19927" s="13" t="s">
        <v>95</v>
      </c>
      <c r="R19927" s="13" t="s">
        <v>205</v>
      </c>
      <c r="S19927" s="13" t="s">
        <v>193</v>
      </c>
      <c r="T19927">
        <v>1</v>
      </c>
      <c r="U19927">
        <v>0</v>
      </c>
      <c r="V19927">
        <v>0</v>
      </c>
      <c r="W19927" s="13" t="s">
        <v>101</v>
      </c>
      <c r="X19927">
        <v>0.45</v>
      </c>
    </row>
    <row r="19928" spans="1:24" x14ac:dyDescent="0.3">
      <c r="A19928">
        <v>19926</v>
      </c>
      <c r="B19928" t="s">
        <v>79</v>
      </c>
      <c r="C19928" t="s">
        <v>80</v>
      </c>
      <c r="D19928">
        <v>18.513462000000001</v>
      </c>
      <c r="E19928">
        <v>73.924587000000002</v>
      </c>
      <c r="F19928" s="18">
        <v>45545</v>
      </c>
      <c r="G19928" s="19">
        <v>0.70833333333333304</v>
      </c>
      <c r="H19928">
        <v>17</v>
      </c>
      <c r="I19928" s="13" t="s">
        <v>215</v>
      </c>
      <c r="J19928">
        <v>0</v>
      </c>
      <c r="K19928" s="13" t="s">
        <v>191</v>
      </c>
      <c r="L19928">
        <v>2</v>
      </c>
      <c r="M19928">
        <v>0</v>
      </c>
      <c r="N19928" s="13" t="s">
        <v>192</v>
      </c>
      <c r="O19928" s="13" t="s">
        <v>97</v>
      </c>
      <c r="P19928">
        <v>22</v>
      </c>
      <c r="Q19928" s="13" t="s">
        <v>97</v>
      </c>
      <c r="R19928" s="13" t="s">
        <v>205</v>
      </c>
      <c r="S19928" s="13" t="s">
        <v>99</v>
      </c>
      <c r="T19928">
        <v>2</v>
      </c>
      <c r="U19928">
        <v>2</v>
      </c>
      <c r="V19928">
        <v>1</v>
      </c>
      <c r="W19928" s="13" t="s">
        <v>101</v>
      </c>
      <c r="X19928">
        <v>0.65</v>
      </c>
    </row>
    <row r="19929" spans="1:24" x14ac:dyDescent="0.3">
      <c r="A19929">
        <v>19927</v>
      </c>
      <c r="B19929" t="s">
        <v>197</v>
      </c>
      <c r="C19929" t="s">
        <v>198</v>
      </c>
      <c r="D19929">
        <v>30.771038999999998</v>
      </c>
      <c r="E19929">
        <v>76.854892000000007</v>
      </c>
      <c r="F19929" s="18">
        <v>44749</v>
      </c>
      <c r="G19929" s="19">
        <v>0.5</v>
      </c>
      <c r="H19929">
        <v>12</v>
      </c>
      <c r="I19929" s="13" t="s">
        <v>202</v>
      </c>
      <c r="J19929">
        <v>0</v>
      </c>
      <c r="K19929" s="13" t="s">
        <v>214</v>
      </c>
      <c r="L19929">
        <v>2</v>
      </c>
      <c r="M19929">
        <v>1</v>
      </c>
      <c r="N19929" s="13" t="s">
        <v>94</v>
      </c>
      <c r="O19929" s="13" t="s">
        <v>95</v>
      </c>
      <c r="P19929">
        <v>34</v>
      </c>
      <c r="Q19929" s="13" t="s">
        <v>97</v>
      </c>
      <c r="R19929" s="13" t="s">
        <v>199</v>
      </c>
      <c r="S19929" s="13" t="s">
        <v>196</v>
      </c>
      <c r="T19929">
        <v>5</v>
      </c>
      <c r="U19929">
        <v>1</v>
      </c>
      <c r="V19929">
        <v>0</v>
      </c>
      <c r="W19929" s="13" t="s">
        <v>101</v>
      </c>
      <c r="X19929">
        <v>0.65</v>
      </c>
    </row>
    <row r="19930" spans="1:24" x14ac:dyDescent="0.3">
      <c r="A19930">
        <v>19928</v>
      </c>
      <c r="B19930" t="s">
        <v>200</v>
      </c>
      <c r="C19930" t="s">
        <v>201</v>
      </c>
      <c r="D19930">
        <v>12.897498000000001</v>
      </c>
      <c r="E19930">
        <v>80.228586000000007</v>
      </c>
      <c r="F19930" s="18">
        <v>45376</v>
      </c>
      <c r="G19930" s="19">
        <v>8.3333333333333301E-2</v>
      </c>
      <c r="H19930">
        <v>2</v>
      </c>
      <c r="I19930" s="13" t="s">
        <v>204</v>
      </c>
      <c r="J19930">
        <v>0</v>
      </c>
      <c r="K19930" s="13" t="s">
        <v>92</v>
      </c>
      <c r="L19930">
        <v>1</v>
      </c>
      <c r="M19930">
        <v>1</v>
      </c>
      <c r="N19930" s="13" t="s">
        <v>212</v>
      </c>
      <c r="O19930" s="13" t="s">
        <v>95</v>
      </c>
      <c r="P19930">
        <v>35</v>
      </c>
      <c r="Q19930" s="13" t="s">
        <v>95</v>
      </c>
      <c r="R19930" s="13" t="s">
        <v>199</v>
      </c>
      <c r="S19930" s="13" t="s">
        <v>193</v>
      </c>
      <c r="T19930">
        <v>4</v>
      </c>
      <c r="U19930">
        <v>3</v>
      </c>
      <c r="V19930">
        <v>0</v>
      </c>
      <c r="W19930" s="13" t="s">
        <v>216</v>
      </c>
      <c r="X19930">
        <v>0.55000000000000004</v>
      </c>
    </row>
    <row r="19931" spans="1:24" x14ac:dyDescent="0.3">
      <c r="A19931">
        <v>19929</v>
      </c>
      <c r="B19931" t="s">
        <v>197</v>
      </c>
      <c r="C19931" t="s">
        <v>198</v>
      </c>
      <c r="D19931">
        <v>30.626767000000001</v>
      </c>
      <c r="E19931">
        <v>76.803726999999995</v>
      </c>
      <c r="F19931" s="18">
        <v>44812</v>
      </c>
      <c r="G19931" s="19">
        <v>0.45833333333333298</v>
      </c>
      <c r="H19931">
        <v>11</v>
      </c>
      <c r="I19931" s="13" t="s">
        <v>202</v>
      </c>
      <c r="J19931">
        <v>0</v>
      </c>
      <c r="K19931" s="13" t="s">
        <v>92</v>
      </c>
      <c r="L19931">
        <v>1</v>
      </c>
      <c r="M19931">
        <v>0</v>
      </c>
      <c r="N19931" s="13" t="s">
        <v>192</v>
      </c>
      <c r="O19931" s="13" t="s">
        <v>97</v>
      </c>
      <c r="P19931">
        <v>38</v>
      </c>
      <c r="Q19931" s="13" t="s">
        <v>95</v>
      </c>
      <c r="R19931" s="13" t="s">
        <v>213</v>
      </c>
      <c r="S19931" s="13" t="s">
        <v>193</v>
      </c>
      <c r="T19931">
        <v>4</v>
      </c>
      <c r="U19931">
        <v>4</v>
      </c>
      <c r="V19931">
        <v>0</v>
      </c>
      <c r="W19931" s="13" t="s">
        <v>101</v>
      </c>
      <c r="X19931">
        <v>0.1</v>
      </c>
    </row>
    <row r="19932" spans="1:24" x14ac:dyDescent="0.3">
      <c r="A19932">
        <v>19930</v>
      </c>
      <c r="B19932" t="s">
        <v>206</v>
      </c>
      <c r="C19932" t="s">
        <v>207</v>
      </c>
      <c r="D19932">
        <v>12.985154</v>
      </c>
      <c r="E19932">
        <v>77.537098999999998</v>
      </c>
      <c r="F19932" s="18">
        <v>44801</v>
      </c>
      <c r="G19932" s="19">
        <v>0.625</v>
      </c>
      <c r="H19932">
        <v>15</v>
      </c>
      <c r="I19932" s="13" t="s">
        <v>89</v>
      </c>
      <c r="J19932">
        <v>1</v>
      </c>
      <c r="K19932" s="13" t="s">
        <v>92</v>
      </c>
      <c r="L19932">
        <v>3</v>
      </c>
      <c r="M19932">
        <v>1</v>
      </c>
      <c r="N19932" s="13" t="s">
        <v>192</v>
      </c>
      <c r="O19932" s="13" t="s">
        <v>97</v>
      </c>
      <c r="P19932">
        <v>22</v>
      </c>
      <c r="Q19932" s="13" t="s">
        <v>97</v>
      </c>
      <c r="R19932" s="13" t="s">
        <v>98</v>
      </c>
      <c r="S19932" s="13" t="s">
        <v>193</v>
      </c>
      <c r="T19932">
        <v>5</v>
      </c>
      <c r="U19932">
        <v>0</v>
      </c>
      <c r="V19932">
        <v>0</v>
      </c>
      <c r="W19932" s="13" t="s">
        <v>101</v>
      </c>
      <c r="X19932">
        <v>0.3</v>
      </c>
    </row>
    <row r="19933" spans="1:24" x14ac:dyDescent="0.3">
      <c r="A19933">
        <v>19931</v>
      </c>
      <c r="B19933" t="s">
        <v>190</v>
      </c>
      <c r="C19933" t="s">
        <v>80</v>
      </c>
      <c r="D19933">
        <v>19.015283</v>
      </c>
      <c r="E19933">
        <v>72.718841999999995</v>
      </c>
      <c r="F19933" s="18">
        <v>45722</v>
      </c>
      <c r="G19933" s="19">
        <v>0.54166666666666696</v>
      </c>
      <c r="H19933">
        <v>13</v>
      </c>
      <c r="I19933" s="13" t="s">
        <v>202</v>
      </c>
      <c r="J19933">
        <v>0</v>
      </c>
      <c r="K19933" s="13" t="s">
        <v>92</v>
      </c>
      <c r="L19933">
        <v>2</v>
      </c>
      <c r="M19933">
        <v>1</v>
      </c>
      <c r="N19933" s="13" t="s">
        <v>192</v>
      </c>
      <c r="O19933" s="13" t="s">
        <v>97</v>
      </c>
      <c r="P19933">
        <v>32</v>
      </c>
      <c r="Q19933" s="13" t="s">
        <v>195</v>
      </c>
      <c r="R19933" s="13" t="s">
        <v>98</v>
      </c>
      <c r="S19933" s="13" t="s">
        <v>196</v>
      </c>
      <c r="T19933">
        <v>5</v>
      </c>
      <c r="U19933">
        <v>3</v>
      </c>
      <c r="V19933">
        <v>0</v>
      </c>
      <c r="W19933" s="13" t="s">
        <v>101</v>
      </c>
      <c r="X19933">
        <v>0.1</v>
      </c>
    </row>
    <row r="19934" spans="1:24" x14ac:dyDescent="0.3">
      <c r="A19934">
        <v>19932</v>
      </c>
      <c r="B19934" t="s">
        <v>209</v>
      </c>
      <c r="C19934" t="s">
        <v>210</v>
      </c>
      <c r="D19934">
        <v>17.517876999999999</v>
      </c>
      <c r="E19934">
        <v>78.313920999999993</v>
      </c>
      <c r="F19934" s="18">
        <v>44840</v>
      </c>
      <c r="G19934" s="19">
        <v>0.625</v>
      </c>
      <c r="H19934">
        <v>15</v>
      </c>
      <c r="I19934" s="13" t="s">
        <v>202</v>
      </c>
      <c r="J19934">
        <v>0</v>
      </c>
      <c r="K19934" s="13" t="s">
        <v>214</v>
      </c>
      <c r="L19934">
        <v>4</v>
      </c>
      <c r="M19934">
        <v>1</v>
      </c>
      <c r="N19934" s="13" t="s">
        <v>212</v>
      </c>
      <c r="O19934" s="13" t="s">
        <v>195</v>
      </c>
      <c r="P19934">
        <v>39</v>
      </c>
      <c r="Q19934" s="13" t="s">
        <v>95</v>
      </c>
      <c r="R19934" s="13" t="s">
        <v>205</v>
      </c>
      <c r="S19934" s="13" t="s">
        <v>193</v>
      </c>
      <c r="T19934">
        <v>4</v>
      </c>
      <c r="U19934">
        <v>3</v>
      </c>
      <c r="V19934">
        <v>0</v>
      </c>
      <c r="W19934" s="13" t="s">
        <v>101</v>
      </c>
      <c r="X19934">
        <v>0.25</v>
      </c>
    </row>
    <row r="19935" spans="1:24" x14ac:dyDescent="0.3">
      <c r="A19935">
        <v>19933</v>
      </c>
      <c r="B19935" t="s">
        <v>197</v>
      </c>
      <c r="C19935" t="s">
        <v>198</v>
      </c>
      <c r="D19935">
        <v>30.700870999999999</v>
      </c>
      <c r="E19935">
        <v>76.814805000000007</v>
      </c>
      <c r="F19935" s="18">
        <v>45447</v>
      </c>
      <c r="G19935" s="19">
        <v>0.91666666666666696</v>
      </c>
      <c r="H19935">
        <v>22</v>
      </c>
      <c r="I19935" s="13" t="s">
        <v>215</v>
      </c>
      <c r="J19935">
        <v>0</v>
      </c>
      <c r="K19935" s="13" t="s">
        <v>214</v>
      </c>
      <c r="L19935">
        <v>5</v>
      </c>
      <c r="M19935">
        <v>1</v>
      </c>
      <c r="N19935" s="13" t="s">
        <v>192</v>
      </c>
      <c r="O19935" s="13" t="s">
        <v>97</v>
      </c>
      <c r="P19935">
        <v>15</v>
      </c>
      <c r="Q19935" s="13" t="s">
        <v>97</v>
      </c>
      <c r="R19935" s="13" t="s">
        <v>199</v>
      </c>
      <c r="S19935" s="13" t="s">
        <v>196</v>
      </c>
      <c r="T19935">
        <v>2</v>
      </c>
      <c r="U19935">
        <v>0</v>
      </c>
      <c r="V19935">
        <v>0</v>
      </c>
      <c r="W19935" s="13" t="s">
        <v>101</v>
      </c>
      <c r="X19935">
        <v>0.3</v>
      </c>
    </row>
    <row r="19936" spans="1:24" x14ac:dyDescent="0.3">
      <c r="A19936">
        <v>19934</v>
      </c>
      <c r="B19936" t="s">
        <v>190</v>
      </c>
      <c r="C19936" t="s">
        <v>80</v>
      </c>
      <c r="D19936">
        <v>19.006861000000001</v>
      </c>
      <c r="E19936">
        <v>72.893428</v>
      </c>
      <c r="F19936" s="18">
        <v>44792</v>
      </c>
      <c r="G19936" s="19">
        <v>0.20833333333333301</v>
      </c>
      <c r="H19936">
        <v>5</v>
      </c>
      <c r="I19936" s="13" t="s">
        <v>211</v>
      </c>
      <c r="J19936">
        <v>0</v>
      </c>
      <c r="K19936" s="13" t="s">
        <v>191</v>
      </c>
      <c r="L19936">
        <v>4</v>
      </c>
      <c r="M19936">
        <v>0</v>
      </c>
      <c r="N19936" s="13" t="s">
        <v>212</v>
      </c>
      <c r="O19936" s="13" t="s">
        <v>95</v>
      </c>
      <c r="P19936">
        <v>38</v>
      </c>
      <c r="Q19936" s="13" t="s">
        <v>95</v>
      </c>
      <c r="R19936" s="13" t="s">
        <v>199</v>
      </c>
      <c r="S19936" s="13" t="s">
        <v>196</v>
      </c>
      <c r="T19936">
        <v>4</v>
      </c>
      <c r="U19936">
        <v>4</v>
      </c>
      <c r="V19936">
        <v>0</v>
      </c>
      <c r="W19936" s="13" t="s">
        <v>101</v>
      </c>
      <c r="X19936">
        <v>0.45</v>
      </c>
    </row>
    <row r="19937" spans="1:24" x14ac:dyDescent="0.3">
      <c r="A19937">
        <v>19935</v>
      </c>
      <c r="B19937" t="s">
        <v>206</v>
      </c>
      <c r="C19937" t="s">
        <v>207</v>
      </c>
      <c r="D19937">
        <v>12.899931</v>
      </c>
      <c r="E19937">
        <v>77.748457000000002</v>
      </c>
      <c r="F19937" s="18">
        <v>45618</v>
      </c>
      <c r="G19937" s="19">
        <v>0.125</v>
      </c>
      <c r="H19937">
        <v>3</v>
      </c>
      <c r="I19937" s="13" t="s">
        <v>211</v>
      </c>
      <c r="J19937">
        <v>0</v>
      </c>
      <c r="K19937" s="13" t="s">
        <v>214</v>
      </c>
      <c r="L19937">
        <v>5</v>
      </c>
      <c r="M19937">
        <v>1</v>
      </c>
      <c r="N19937" s="13" t="s">
        <v>212</v>
      </c>
      <c r="O19937" s="13" t="s">
        <v>195</v>
      </c>
      <c r="P19937">
        <v>33</v>
      </c>
      <c r="Q19937" s="13" t="s">
        <v>95</v>
      </c>
      <c r="R19937" s="13" t="s">
        <v>98</v>
      </c>
      <c r="S19937" s="13" t="s">
        <v>193</v>
      </c>
      <c r="T19937">
        <v>4</v>
      </c>
      <c r="U19937">
        <v>3</v>
      </c>
      <c r="V19937">
        <v>0</v>
      </c>
      <c r="W19937" s="13" t="s">
        <v>101</v>
      </c>
      <c r="X19937">
        <v>0.25</v>
      </c>
    </row>
    <row r="19938" spans="1:24" x14ac:dyDescent="0.3">
      <c r="A19938">
        <v>19936</v>
      </c>
      <c r="B19938" t="s">
        <v>200</v>
      </c>
      <c r="C19938" t="s">
        <v>201</v>
      </c>
      <c r="D19938">
        <v>12.953927999999999</v>
      </c>
      <c r="E19938">
        <v>80.185188999999994</v>
      </c>
      <c r="F19938" s="18">
        <v>45163</v>
      </c>
      <c r="G19938" s="19">
        <v>0.25</v>
      </c>
      <c r="H19938">
        <v>6</v>
      </c>
      <c r="I19938" s="13" t="s">
        <v>211</v>
      </c>
      <c r="J19938">
        <v>0</v>
      </c>
      <c r="K19938" s="13" t="s">
        <v>214</v>
      </c>
      <c r="L19938">
        <v>1</v>
      </c>
      <c r="M19938">
        <v>1</v>
      </c>
      <c r="N19938" s="13" t="s">
        <v>192</v>
      </c>
      <c r="O19938" s="13" t="s">
        <v>97</v>
      </c>
      <c r="P19938">
        <v>28</v>
      </c>
      <c r="Q19938" s="13" t="s">
        <v>195</v>
      </c>
      <c r="R19938" s="13" t="s">
        <v>208</v>
      </c>
      <c r="S19938" s="13" t="s">
        <v>99</v>
      </c>
      <c r="T19938">
        <v>4</v>
      </c>
      <c r="U19938">
        <v>4</v>
      </c>
      <c r="V19938">
        <v>0</v>
      </c>
      <c r="W19938" s="13" t="s">
        <v>101</v>
      </c>
      <c r="X19938">
        <v>0.3</v>
      </c>
    </row>
    <row r="19939" spans="1:24" x14ac:dyDescent="0.3">
      <c r="A19939">
        <v>19937</v>
      </c>
      <c r="B19939" t="s">
        <v>217</v>
      </c>
      <c r="C19939" t="s">
        <v>218</v>
      </c>
      <c r="D19939">
        <v>22.608934000000001</v>
      </c>
      <c r="E19939">
        <v>88.464999000000006</v>
      </c>
      <c r="F19939" s="18">
        <v>45610</v>
      </c>
      <c r="G19939" s="19">
        <v>0.54166666666666696</v>
      </c>
      <c r="H19939">
        <v>13</v>
      </c>
      <c r="I19939" s="13" t="s">
        <v>202</v>
      </c>
      <c r="J19939">
        <v>0</v>
      </c>
      <c r="K19939" s="13" t="s">
        <v>92</v>
      </c>
      <c r="L19939">
        <v>1</v>
      </c>
      <c r="M19939">
        <v>0</v>
      </c>
      <c r="N19939" s="13" t="s">
        <v>212</v>
      </c>
      <c r="O19939" s="13" t="s">
        <v>195</v>
      </c>
      <c r="P19939">
        <v>36</v>
      </c>
      <c r="Q19939" s="13" t="s">
        <v>95</v>
      </c>
      <c r="R19939" s="13" t="s">
        <v>213</v>
      </c>
      <c r="S19939" s="13" t="s">
        <v>196</v>
      </c>
      <c r="T19939">
        <v>2</v>
      </c>
      <c r="U19939">
        <v>1</v>
      </c>
      <c r="V19939">
        <v>0</v>
      </c>
      <c r="W19939" s="13" t="s">
        <v>101</v>
      </c>
      <c r="X19939">
        <v>0.25</v>
      </c>
    </row>
    <row r="19940" spans="1:24" x14ac:dyDescent="0.3">
      <c r="A19940">
        <v>19938</v>
      </c>
      <c r="B19940" t="s">
        <v>200</v>
      </c>
      <c r="C19940" t="s">
        <v>201</v>
      </c>
      <c r="D19940">
        <v>13.030783</v>
      </c>
      <c r="E19940">
        <v>80.182783999999998</v>
      </c>
      <c r="F19940" s="18">
        <v>44869</v>
      </c>
      <c r="G19940" s="19">
        <v>0.54166666666666696</v>
      </c>
      <c r="H19940">
        <v>13</v>
      </c>
      <c r="I19940" s="13" t="s">
        <v>211</v>
      </c>
      <c r="J19940">
        <v>0</v>
      </c>
      <c r="K19940" s="13" t="s">
        <v>92</v>
      </c>
      <c r="L19940">
        <v>5</v>
      </c>
      <c r="M19940">
        <v>0</v>
      </c>
      <c r="N19940" s="13" t="s">
        <v>192</v>
      </c>
      <c r="O19940" s="13" t="s">
        <v>97</v>
      </c>
      <c r="P19940">
        <v>27</v>
      </c>
      <c r="Q19940" s="13" t="s">
        <v>97</v>
      </c>
      <c r="R19940" s="13" t="s">
        <v>205</v>
      </c>
      <c r="S19940" s="13" t="s">
        <v>193</v>
      </c>
      <c r="T19940">
        <v>3</v>
      </c>
      <c r="U19940">
        <v>1</v>
      </c>
      <c r="V19940">
        <v>0</v>
      </c>
      <c r="W19940" s="13" t="s">
        <v>101</v>
      </c>
      <c r="X19940">
        <v>0.3</v>
      </c>
    </row>
    <row r="19941" spans="1:24" x14ac:dyDescent="0.3">
      <c r="A19941">
        <v>19939</v>
      </c>
      <c r="B19941" t="s">
        <v>190</v>
      </c>
      <c r="C19941" t="s">
        <v>80</v>
      </c>
      <c r="D19941">
        <v>18.885960000000001</v>
      </c>
      <c r="E19941">
        <v>72.995756999999998</v>
      </c>
      <c r="F19941" s="18">
        <v>45702</v>
      </c>
      <c r="G19941" s="19">
        <v>0.125</v>
      </c>
      <c r="H19941">
        <v>3</v>
      </c>
      <c r="I19941" s="13" t="s">
        <v>211</v>
      </c>
      <c r="J19941">
        <v>0</v>
      </c>
      <c r="K19941" s="13" t="s">
        <v>214</v>
      </c>
      <c r="L19941">
        <v>1</v>
      </c>
      <c r="M19941">
        <v>0</v>
      </c>
      <c r="N19941" s="13" t="s">
        <v>192</v>
      </c>
      <c r="O19941" s="13" t="s">
        <v>97</v>
      </c>
      <c r="P19941">
        <v>16</v>
      </c>
      <c r="Q19941" s="13" t="s">
        <v>95</v>
      </c>
      <c r="R19941" s="13" t="s">
        <v>199</v>
      </c>
      <c r="S19941" s="13" t="s">
        <v>196</v>
      </c>
      <c r="T19941">
        <v>3</v>
      </c>
      <c r="U19941">
        <v>1</v>
      </c>
      <c r="V19941">
        <v>0</v>
      </c>
      <c r="W19941" s="13" t="s">
        <v>101</v>
      </c>
      <c r="X19941">
        <v>0.1</v>
      </c>
    </row>
    <row r="19942" spans="1:24" x14ac:dyDescent="0.3">
      <c r="A19942">
        <v>19940</v>
      </c>
      <c r="B19942" t="s">
        <v>209</v>
      </c>
      <c r="C19942" t="s">
        <v>210</v>
      </c>
      <c r="D19942">
        <v>17.50441</v>
      </c>
      <c r="E19942">
        <v>78.248979000000006</v>
      </c>
      <c r="F19942" s="18">
        <v>45275</v>
      </c>
      <c r="G19942" s="19">
        <v>0.45833333333333298</v>
      </c>
      <c r="H19942">
        <v>11</v>
      </c>
      <c r="I19942" s="13" t="s">
        <v>211</v>
      </c>
      <c r="J19942">
        <v>0</v>
      </c>
      <c r="K19942" s="13" t="s">
        <v>92</v>
      </c>
      <c r="L19942">
        <v>4</v>
      </c>
      <c r="M19942">
        <v>1</v>
      </c>
      <c r="N19942" s="13" t="s">
        <v>192</v>
      </c>
      <c r="O19942" s="13" t="s">
        <v>97</v>
      </c>
      <c r="P19942">
        <v>20</v>
      </c>
      <c r="Q19942" s="13" t="s">
        <v>97</v>
      </c>
      <c r="R19942" s="13" t="s">
        <v>98</v>
      </c>
      <c r="S19942" s="13" t="s">
        <v>196</v>
      </c>
      <c r="T19942">
        <v>1</v>
      </c>
      <c r="U19942">
        <v>1</v>
      </c>
      <c r="V19942">
        <v>0</v>
      </c>
      <c r="W19942" s="13" t="s">
        <v>101</v>
      </c>
      <c r="X19942">
        <v>0.3</v>
      </c>
    </row>
    <row r="19943" spans="1:24" x14ac:dyDescent="0.3">
      <c r="A19943">
        <v>19941</v>
      </c>
      <c r="B19943" t="s">
        <v>217</v>
      </c>
      <c r="C19943" t="s">
        <v>218</v>
      </c>
      <c r="D19943">
        <v>22.507407000000001</v>
      </c>
      <c r="E19943">
        <v>88.485512999999997</v>
      </c>
      <c r="F19943" s="18">
        <v>44825</v>
      </c>
      <c r="G19943" s="19">
        <v>0.20833333333333301</v>
      </c>
      <c r="H19943">
        <v>5</v>
      </c>
      <c r="I19943" s="13" t="s">
        <v>194</v>
      </c>
      <c r="J19943">
        <v>0</v>
      </c>
      <c r="K19943" s="13" t="s">
        <v>214</v>
      </c>
      <c r="L19943">
        <v>3</v>
      </c>
      <c r="M19943">
        <v>0</v>
      </c>
      <c r="N19943" s="13" t="s">
        <v>94</v>
      </c>
      <c r="O19943" s="13" t="s">
        <v>95</v>
      </c>
      <c r="P19943">
        <v>19</v>
      </c>
      <c r="Q19943" s="13" t="s">
        <v>195</v>
      </c>
      <c r="R19943" s="13" t="s">
        <v>205</v>
      </c>
      <c r="S19943" s="13" t="s">
        <v>193</v>
      </c>
      <c r="T19943">
        <v>4</v>
      </c>
      <c r="U19943">
        <v>0</v>
      </c>
      <c r="V19943">
        <v>0</v>
      </c>
      <c r="W19943" s="13" t="s">
        <v>101</v>
      </c>
      <c r="X19943">
        <v>0.45</v>
      </c>
    </row>
    <row r="19944" spans="1:24" x14ac:dyDescent="0.3">
      <c r="A19944">
        <v>19942</v>
      </c>
      <c r="B19944" t="s">
        <v>203</v>
      </c>
      <c r="C19944" t="s">
        <v>203</v>
      </c>
      <c r="D19944">
        <v>28.79562</v>
      </c>
      <c r="E19944">
        <v>77.170552999999998</v>
      </c>
      <c r="F19944" s="18">
        <v>45491</v>
      </c>
      <c r="G19944" s="19">
        <v>0.66666666666666696</v>
      </c>
      <c r="H19944">
        <v>16</v>
      </c>
      <c r="I19944" s="13" t="s">
        <v>202</v>
      </c>
      <c r="J19944">
        <v>0</v>
      </c>
      <c r="K19944" s="13" t="s">
        <v>92</v>
      </c>
      <c r="L19944">
        <v>5</v>
      </c>
      <c r="M19944">
        <v>1</v>
      </c>
      <c r="N19944" s="13" t="s">
        <v>192</v>
      </c>
      <c r="O19944" s="13" t="s">
        <v>97</v>
      </c>
      <c r="P19944">
        <v>21</v>
      </c>
      <c r="Q19944" s="13" t="s">
        <v>195</v>
      </c>
      <c r="R19944" s="13" t="s">
        <v>98</v>
      </c>
      <c r="S19944" s="13" t="s">
        <v>196</v>
      </c>
      <c r="T19944">
        <v>1</v>
      </c>
      <c r="U19944">
        <v>0</v>
      </c>
      <c r="V19944">
        <v>0</v>
      </c>
      <c r="W19944" s="13" t="s">
        <v>101</v>
      </c>
      <c r="X19944">
        <v>0.1</v>
      </c>
    </row>
    <row r="19945" spans="1:24" x14ac:dyDescent="0.3">
      <c r="A19945">
        <v>19943</v>
      </c>
      <c r="B19945" t="s">
        <v>197</v>
      </c>
      <c r="C19945" t="s">
        <v>198</v>
      </c>
      <c r="D19945">
        <v>30.756754999999998</v>
      </c>
      <c r="E19945">
        <v>76.888970999999998</v>
      </c>
      <c r="F19945" s="18">
        <v>44574</v>
      </c>
      <c r="G19945" s="19">
        <v>0.29166666666666702</v>
      </c>
      <c r="H19945">
        <v>7</v>
      </c>
      <c r="I19945" s="13" t="s">
        <v>202</v>
      </c>
      <c r="J19945">
        <v>0</v>
      </c>
      <c r="K19945" s="13" t="s">
        <v>214</v>
      </c>
      <c r="L19945">
        <v>6</v>
      </c>
      <c r="M19945">
        <v>1</v>
      </c>
      <c r="N19945" s="13" t="s">
        <v>192</v>
      </c>
      <c r="O19945" s="13" t="s">
        <v>97</v>
      </c>
      <c r="P19945">
        <v>30</v>
      </c>
      <c r="Q19945" s="13" t="s">
        <v>95</v>
      </c>
      <c r="R19945" s="13" t="s">
        <v>205</v>
      </c>
      <c r="S19945" s="13" t="s">
        <v>196</v>
      </c>
      <c r="T19945">
        <v>3</v>
      </c>
      <c r="U19945">
        <v>3</v>
      </c>
      <c r="V19945">
        <v>0</v>
      </c>
      <c r="W19945" s="13" t="s">
        <v>101</v>
      </c>
      <c r="X19945">
        <v>0.1</v>
      </c>
    </row>
    <row r="19946" spans="1:24" x14ac:dyDescent="0.3">
      <c r="A19946">
        <v>19944</v>
      </c>
      <c r="B19946" t="s">
        <v>203</v>
      </c>
      <c r="C19946" t="s">
        <v>203</v>
      </c>
      <c r="D19946">
        <v>28.771822</v>
      </c>
      <c r="E19946">
        <v>77.169066999999998</v>
      </c>
      <c r="F19946" s="18">
        <v>45251</v>
      </c>
      <c r="G19946" s="19">
        <v>0.95833333333333304</v>
      </c>
      <c r="H19946">
        <v>23</v>
      </c>
      <c r="I19946" s="13" t="s">
        <v>215</v>
      </c>
      <c r="J19946">
        <v>0</v>
      </c>
      <c r="K19946" s="13" t="s">
        <v>214</v>
      </c>
      <c r="L19946">
        <v>2</v>
      </c>
      <c r="M19946">
        <v>0</v>
      </c>
      <c r="N19946" s="13" t="s">
        <v>192</v>
      </c>
      <c r="O19946" s="13" t="s">
        <v>97</v>
      </c>
      <c r="P19946">
        <v>35</v>
      </c>
      <c r="Q19946" s="13" t="s">
        <v>97</v>
      </c>
      <c r="R19946" s="13" t="s">
        <v>199</v>
      </c>
      <c r="S19946" s="13" t="s">
        <v>193</v>
      </c>
      <c r="T19946">
        <v>3</v>
      </c>
      <c r="U19946">
        <v>0</v>
      </c>
      <c r="V19946">
        <v>0</v>
      </c>
      <c r="W19946" s="13" t="s">
        <v>101</v>
      </c>
      <c r="X19946">
        <v>0.3</v>
      </c>
    </row>
    <row r="19947" spans="1:24" x14ac:dyDescent="0.3">
      <c r="A19947">
        <v>19945</v>
      </c>
      <c r="B19947" t="s">
        <v>197</v>
      </c>
      <c r="C19947" t="s">
        <v>198</v>
      </c>
      <c r="D19947">
        <v>30.638693</v>
      </c>
      <c r="E19947">
        <v>76.734201999999996</v>
      </c>
      <c r="F19947" s="18">
        <v>44919</v>
      </c>
      <c r="G19947" s="19">
        <v>0.54166666666666696</v>
      </c>
      <c r="H19947">
        <v>13</v>
      </c>
      <c r="I19947" s="13" t="s">
        <v>219</v>
      </c>
      <c r="J19947">
        <v>1</v>
      </c>
      <c r="K19947" s="13" t="s">
        <v>92</v>
      </c>
      <c r="L19947">
        <v>2</v>
      </c>
      <c r="M19947">
        <v>1</v>
      </c>
      <c r="N19947" s="13" t="s">
        <v>94</v>
      </c>
      <c r="O19947" s="13" t="s">
        <v>95</v>
      </c>
      <c r="P19947">
        <v>27</v>
      </c>
      <c r="Q19947" s="13" t="s">
        <v>195</v>
      </c>
      <c r="R19947" s="13" t="s">
        <v>98</v>
      </c>
      <c r="S19947" s="13" t="s">
        <v>193</v>
      </c>
      <c r="T19947">
        <v>2</v>
      </c>
      <c r="U19947">
        <v>2</v>
      </c>
      <c r="V19947">
        <v>0</v>
      </c>
      <c r="W19947" s="13" t="s">
        <v>101</v>
      </c>
      <c r="X19947">
        <v>0.45</v>
      </c>
    </row>
    <row r="19948" spans="1:24" x14ac:dyDescent="0.3">
      <c r="A19948">
        <v>19946</v>
      </c>
      <c r="B19948" t="s">
        <v>79</v>
      </c>
      <c r="C19948" t="s">
        <v>80</v>
      </c>
      <c r="D19948">
        <v>18.497285000000002</v>
      </c>
      <c r="E19948">
        <v>73.871418000000006</v>
      </c>
      <c r="F19948" s="18">
        <v>44563</v>
      </c>
      <c r="G19948" s="19">
        <v>0.125</v>
      </c>
      <c r="H19948">
        <v>3</v>
      </c>
      <c r="I19948" s="13" t="s">
        <v>89</v>
      </c>
      <c r="J19948">
        <v>1</v>
      </c>
      <c r="K19948" s="13" t="s">
        <v>191</v>
      </c>
      <c r="L19948">
        <v>4</v>
      </c>
      <c r="M19948">
        <v>1</v>
      </c>
      <c r="N19948" s="13" t="s">
        <v>212</v>
      </c>
      <c r="O19948" s="13" t="s">
        <v>95</v>
      </c>
      <c r="P19948">
        <v>30</v>
      </c>
      <c r="Q19948" s="13" t="s">
        <v>95</v>
      </c>
      <c r="R19948" s="13" t="s">
        <v>208</v>
      </c>
      <c r="S19948" s="13" t="s">
        <v>196</v>
      </c>
      <c r="T19948">
        <v>5</v>
      </c>
      <c r="U19948">
        <v>3</v>
      </c>
      <c r="V19948">
        <v>0</v>
      </c>
      <c r="W19948" s="13" t="s">
        <v>101</v>
      </c>
      <c r="X19948">
        <v>0.45</v>
      </c>
    </row>
    <row r="19949" spans="1:24" x14ac:dyDescent="0.3">
      <c r="A19949">
        <v>19947</v>
      </c>
      <c r="B19949" t="s">
        <v>79</v>
      </c>
      <c r="C19949" t="s">
        <v>80</v>
      </c>
      <c r="D19949">
        <v>18.496469000000001</v>
      </c>
      <c r="E19949">
        <v>73.913607999999996</v>
      </c>
      <c r="F19949" s="18">
        <v>44638</v>
      </c>
      <c r="G19949" s="19">
        <v>0.16666666666666699</v>
      </c>
      <c r="H19949">
        <v>4</v>
      </c>
      <c r="I19949" s="13" t="s">
        <v>211</v>
      </c>
      <c r="J19949">
        <v>0</v>
      </c>
      <c r="K19949" s="13" t="s">
        <v>191</v>
      </c>
      <c r="L19949">
        <v>1</v>
      </c>
      <c r="M19949">
        <v>1</v>
      </c>
      <c r="N19949" s="13" t="s">
        <v>212</v>
      </c>
      <c r="O19949" s="13" t="s">
        <v>95</v>
      </c>
      <c r="P19949">
        <v>37</v>
      </c>
      <c r="Q19949" s="13" t="s">
        <v>95</v>
      </c>
      <c r="R19949" s="13" t="s">
        <v>98</v>
      </c>
      <c r="S19949" s="13" t="s">
        <v>193</v>
      </c>
      <c r="T19949">
        <v>1</v>
      </c>
      <c r="U19949">
        <v>0</v>
      </c>
      <c r="V19949">
        <v>0</v>
      </c>
      <c r="W19949" s="13" t="s">
        <v>101</v>
      </c>
      <c r="X19949">
        <v>0.45</v>
      </c>
    </row>
    <row r="19950" spans="1:24" x14ac:dyDescent="0.3">
      <c r="A19950">
        <v>19948</v>
      </c>
      <c r="B19950" t="s">
        <v>209</v>
      </c>
      <c r="C19950" t="s">
        <v>210</v>
      </c>
      <c r="D19950">
        <v>17.384958999999998</v>
      </c>
      <c r="E19950">
        <v>78.531312</v>
      </c>
      <c r="F19950" s="18">
        <v>45388</v>
      </c>
      <c r="G19950" s="19">
        <v>0.16666666666666699</v>
      </c>
      <c r="H19950">
        <v>4</v>
      </c>
      <c r="I19950" s="13" t="s">
        <v>219</v>
      </c>
      <c r="J19950">
        <v>1</v>
      </c>
      <c r="K19950" s="13" t="s">
        <v>214</v>
      </c>
      <c r="L19950">
        <v>2</v>
      </c>
      <c r="M19950">
        <v>1</v>
      </c>
      <c r="N19950" s="13" t="s">
        <v>94</v>
      </c>
      <c r="O19950" s="13" t="s">
        <v>95</v>
      </c>
      <c r="P19950">
        <v>23</v>
      </c>
      <c r="Q19950" s="13" t="s">
        <v>95</v>
      </c>
      <c r="R19950" s="13" t="s">
        <v>213</v>
      </c>
      <c r="S19950" s="13" t="s">
        <v>193</v>
      </c>
      <c r="T19950">
        <v>3</v>
      </c>
      <c r="U19950">
        <v>0</v>
      </c>
      <c r="V19950">
        <v>0</v>
      </c>
      <c r="W19950" s="13" t="s">
        <v>101</v>
      </c>
      <c r="X19950">
        <v>0.45</v>
      </c>
    </row>
    <row r="19951" spans="1:24" x14ac:dyDescent="0.3">
      <c r="A19951">
        <v>19949</v>
      </c>
      <c r="B19951" t="s">
        <v>197</v>
      </c>
      <c r="C19951" t="s">
        <v>198</v>
      </c>
      <c r="D19951">
        <v>30.615200999999999</v>
      </c>
      <c r="E19951">
        <v>76.794354999999996</v>
      </c>
      <c r="F19951" s="18">
        <v>45557</v>
      </c>
      <c r="G19951" s="19">
        <v>0.70833333333333304</v>
      </c>
      <c r="H19951">
        <v>17</v>
      </c>
      <c r="I19951" s="13" t="s">
        <v>89</v>
      </c>
      <c r="J19951">
        <v>1</v>
      </c>
      <c r="K19951" s="13" t="s">
        <v>191</v>
      </c>
      <c r="L19951">
        <v>3</v>
      </c>
      <c r="M19951">
        <v>0</v>
      </c>
      <c r="N19951" s="13" t="s">
        <v>94</v>
      </c>
      <c r="O19951" s="13" t="s">
        <v>95</v>
      </c>
      <c r="P19951">
        <v>38</v>
      </c>
      <c r="Q19951" s="13" t="s">
        <v>97</v>
      </c>
      <c r="R19951" s="13" t="s">
        <v>213</v>
      </c>
      <c r="S19951" s="13" t="s">
        <v>193</v>
      </c>
      <c r="T19951">
        <v>5</v>
      </c>
      <c r="U19951">
        <v>4</v>
      </c>
      <c r="V19951">
        <v>1</v>
      </c>
      <c r="W19951" s="13" t="s">
        <v>101</v>
      </c>
      <c r="X19951">
        <v>0.8</v>
      </c>
    </row>
    <row r="19952" spans="1:24" x14ac:dyDescent="0.3">
      <c r="A19952">
        <v>19950</v>
      </c>
      <c r="B19952" t="s">
        <v>203</v>
      </c>
      <c r="C19952" t="s">
        <v>203</v>
      </c>
      <c r="D19952">
        <v>28.64922</v>
      </c>
      <c r="E19952">
        <v>76.886722000000006</v>
      </c>
      <c r="F19952" s="18">
        <v>45514</v>
      </c>
      <c r="G19952" s="19">
        <v>0.33333333333333298</v>
      </c>
      <c r="H19952">
        <v>8</v>
      </c>
      <c r="I19952" s="13" t="s">
        <v>219</v>
      </c>
      <c r="J19952">
        <v>1</v>
      </c>
      <c r="K19952" s="13" t="s">
        <v>191</v>
      </c>
      <c r="L19952">
        <v>1</v>
      </c>
      <c r="M19952">
        <v>1</v>
      </c>
      <c r="N19952" s="13" t="s">
        <v>192</v>
      </c>
      <c r="O19952" s="13" t="s">
        <v>97</v>
      </c>
      <c r="P19952">
        <v>29</v>
      </c>
      <c r="Q19952" s="13" t="s">
        <v>195</v>
      </c>
      <c r="R19952" s="13" t="s">
        <v>208</v>
      </c>
      <c r="S19952" s="13" t="s">
        <v>193</v>
      </c>
      <c r="T19952">
        <v>5</v>
      </c>
      <c r="U19952">
        <v>5</v>
      </c>
      <c r="V19952">
        <v>1</v>
      </c>
      <c r="W19952" s="13" t="s">
        <v>101</v>
      </c>
      <c r="X19952">
        <v>0.25</v>
      </c>
    </row>
    <row r="19953" spans="1:24" x14ac:dyDescent="0.3">
      <c r="A19953">
        <v>19951</v>
      </c>
      <c r="B19953" t="s">
        <v>217</v>
      </c>
      <c r="C19953" t="s">
        <v>218</v>
      </c>
      <c r="D19953">
        <v>22.509146000000001</v>
      </c>
      <c r="E19953">
        <v>88.426199999999994</v>
      </c>
      <c r="F19953" s="18">
        <v>44753</v>
      </c>
      <c r="G19953" s="19">
        <v>0.66666666666666696</v>
      </c>
      <c r="H19953">
        <v>16</v>
      </c>
      <c r="I19953" s="13" t="s">
        <v>204</v>
      </c>
      <c r="J19953">
        <v>0</v>
      </c>
      <c r="K19953" s="13" t="s">
        <v>92</v>
      </c>
      <c r="L19953">
        <v>2</v>
      </c>
      <c r="M19953">
        <v>0</v>
      </c>
      <c r="N19953" s="13" t="s">
        <v>94</v>
      </c>
      <c r="O19953" s="13" t="s">
        <v>95</v>
      </c>
      <c r="P19953">
        <v>19</v>
      </c>
      <c r="Q19953" s="13" t="s">
        <v>97</v>
      </c>
      <c r="R19953" s="13" t="s">
        <v>213</v>
      </c>
      <c r="S19953" s="13" t="s">
        <v>99</v>
      </c>
      <c r="T19953">
        <v>1</v>
      </c>
      <c r="U19953">
        <v>1</v>
      </c>
      <c r="V19953">
        <v>0</v>
      </c>
      <c r="W19953" s="13" t="s">
        <v>101</v>
      </c>
      <c r="X19953">
        <v>0.85</v>
      </c>
    </row>
    <row r="19954" spans="1:24" x14ac:dyDescent="0.3">
      <c r="A19954">
        <v>19952</v>
      </c>
      <c r="B19954" t="s">
        <v>79</v>
      </c>
      <c r="C19954" t="s">
        <v>80</v>
      </c>
      <c r="D19954">
        <v>18.525493000000001</v>
      </c>
      <c r="E19954">
        <v>73.758977999999999</v>
      </c>
      <c r="F19954" s="18">
        <v>45311</v>
      </c>
      <c r="G19954" s="19">
        <v>0.25</v>
      </c>
      <c r="H19954">
        <v>6</v>
      </c>
      <c r="I19954" s="13" t="s">
        <v>219</v>
      </c>
      <c r="J19954">
        <v>1</v>
      </c>
      <c r="K19954" s="13" t="s">
        <v>191</v>
      </c>
      <c r="L19954">
        <v>4</v>
      </c>
      <c r="M19954">
        <v>0</v>
      </c>
      <c r="N19954" s="13" t="s">
        <v>212</v>
      </c>
      <c r="O19954" s="13" t="s">
        <v>95</v>
      </c>
      <c r="P19954">
        <v>30</v>
      </c>
      <c r="Q19954" s="13" t="s">
        <v>95</v>
      </c>
      <c r="R19954" s="13" t="s">
        <v>199</v>
      </c>
      <c r="S19954" s="13" t="s">
        <v>99</v>
      </c>
      <c r="T19954">
        <v>5</v>
      </c>
      <c r="U19954">
        <v>5</v>
      </c>
      <c r="V19954">
        <v>0</v>
      </c>
      <c r="W19954" s="13" t="s">
        <v>101</v>
      </c>
      <c r="X19954">
        <v>0.65</v>
      </c>
    </row>
    <row r="19955" spans="1:24" x14ac:dyDescent="0.3">
      <c r="A19955">
        <v>19953</v>
      </c>
      <c r="B19955" t="s">
        <v>190</v>
      </c>
      <c r="C19955" t="s">
        <v>80</v>
      </c>
      <c r="D19955">
        <v>18.847490000000001</v>
      </c>
      <c r="E19955">
        <v>72.765326000000002</v>
      </c>
      <c r="F19955" s="18">
        <v>44927</v>
      </c>
      <c r="G19955" s="19">
        <v>0.20833333333333301</v>
      </c>
      <c r="H19955">
        <v>5</v>
      </c>
      <c r="I19955" s="13" t="s">
        <v>89</v>
      </c>
      <c r="J19955">
        <v>1</v>
      </c>
      <c r="K19955" s="13" t="s">
        <v>191</v>
      </c>
      <c r="L19955">
        <v>2</v>
      </c>
      <c r="M19955">
        <v>1</v>
      </c>
      <c r="N19955" s="13" t="s">
        <v>212</v>
      </c>
      <c r="O19955" s="13" t="s">
        <v>195</v>
      </c>
      <c r="P19955">
        <v>25</v>
      </c>
      <c r="Q19955" s="13" t="s">
        <v>95</v>
      </c>
      <c r="R19955" s="13" t="s">
        <v>213</v>
      </c>
      <c r="S19955" s="13" t="s">
        <v>193</v>
      </c>
      <c r="T19955">
        <v>2</v>
      </c>
      <c r="U19955">
        <v>2</v>
      </c>
      <c r="V19955">
        <v>0</v>
      </c>
      <c r="W19955" s="13" t="s">
        <v>222</v>
      </c>
      <c r="X19955">
        <v>0.35</v>
      </c>
    </row>
    <row r="19956" spans="1:24" x14ac:dyDescent="0.3">
      <c r="A19956">
        <v>19954</v>
      </c>
      <c r="B19956" t="s">
        <v>203</v>
      </c>
      <c r="C19956" t="s">
        <v>203</v>
      </c>
      <c r="D19956">
        <v>28.764481</v>
      </c>
      <c r="E19956">
        <v>76.874806000000007</v>
      </c>
      <c r="F19956" s="18">
        <v>45698</v>
      </c>
      <c r="G19956" s="19">
        <v>0.79166666666666696</v>
      </c>
      <c r="H19956">
        <v>19</v>
      </c>
      <c r="I19956" s="13" t="s">
        <v>204</v>
      </c>
      <c r="J19956">
        <v>0</v>
      </c>
      <c r="K19956" s="13" t="s">
        <v>92</v>
      </c>
      <c r="L19956">
        <v>1</v>
      </c>
      <c r="M19956">
        <v>1</v>
      </c>
      <c r="N19956" s="13" t="s">
        <v>192</v>
      </c>
      <c r="O19956" s="13" t="s">
        <v>97</v>
      </c>
      <c r="P19956">
        <v>38</v>
      </c>
      <c r="Q19956" s="13" t="s">
        <v>195</v>
      </c>
      <c r="R19956" s="13" t="s">
        <v>213</v>
      </c>
      <c r="S19956" s="13" t="s">
        <v>193</v>
      </c>
      <c r="T19956">
        <v>2</v>
      </c>
      <c r="U19956">
        <v>0</v>
      </c>
      <c r="V19956">
        <v>1</v>
      </c>
      <c r="W19956" s="13" t="s">
        <v>101</v>
      </c>
      <c r="X19956">
        <v>0.25</v>
      </c>
    </row>
    <row r="19957" spans="1:24" x14ac:dyDescent="0.3">
      <c r="A19957">
        <v>19955</v>
      </c>
      <c r="B19957" t="s">
        <v>203</v>
      </c>
      <c r="C19957" t="s">
        <v>203</v>
      </c>
      <c r="D19957">
        <v>28.615272999999998</v>
      </c>
      <c r="E19957">
        <v>76.959110999999993</v>
      </c>
      <c r="F19957" s="18">
        <v>45391</v>
      </c>
      <c r="G19957" s="19">
        <v>0.125</v>
      </c>
      <c r="H19957">
        <v>3</v>
      </c>
      <c r="I19957" s="13" t="s">
        <v>215</v>
      </c>
      <c r="J19957">
        <v>0</v>
      </c>
      <c r="K19957" s="13" t="s">
        <v>92</v>
      </c>
      <c r="L19957">
        <v>1</v>
      </c>
      <c r="M19957">
        <v>0</v>
      </c>
      <c r="N19957" s="13" t="s">
        <v>212</v>
      </c>
      <c r="O19957" s="13" t="s">
        <v>95</v>
      </c>
      <c r="P19957">
        <v>39</v>
      </c>
      <c r="Q19957" s="13" t="s">
        <v>195</v>
      </c>
      <c r="R19957" s="13" t="s">
        <v>208</v>
      </c>
      <c r="S19957" s="13" t="s">
        <v>196</v>
      </c>
      <c r="T19957">
        <v>2</v>
      </c>
      <c r="U19957">
        <v>1</v>
      </c>
      <c r="V19957">
        <v>0</v>
      </c>
      <c r="W19957" s="13" t="s">
        <v>101</v>
      </c>
      <c r="X19957">
        <v>0.45</v>
      </c>
    </row>
    <row r="19958" spans="1:24" x14ac:dyDescent="0.3">
      <c r="A19958">
        <v>19956</v>
      </c>
      <c r="B19958" t="s">
        <v>206</v>
      </c>
      <c r="C19958" t="s">
        <v>207</v>
      </c>
      <c r="D19958">
        <v>12.950775</v>
      </c>
      <c r="E19958">
        <v>77.751143999999996</v>
      </c>
      <c r="F19958" s="18">
        <v>45652</v>
      </c>
      <c r="G19958" s="19">
        <v>0.375</v>
      </c>
      <c r="H19958">
        <v>9</v>
      </c>
      <c r="I19958" s="13" t="s">
        <v>202</v>
      </c>
      <c r="J19958">
        <v>0</v>
      </c>
      <c r="K19958" s="13" t="s">
        <v>191</v>
      </c>
      <c r="L19958">
        <v>2</v>
      </c>
      <c r="M19958">
        <v>0</v>
      </c>
      <c r="N19958" s="13" t="s">
        <v>212</v>
      </c>
      <c r="O19958" s="13" t="s">
        <v>95</v>
      </c>
      <c r="P19958">
        <v>22</v>
      </c>
      <c r="Q19958" s="13" t="s">
        <v>97</v>
      </c>
      <c r="R19958" s="13" t="s">
        <v>213</v>
      </c>
      <c r="S19958" s="13" t="s">
        <v>196</v>
      </c>
      <c r="T19958">
        <v>5</v>
      </c>
      <c r="U19958">
        <v>1</v>
      </c>
      <c r="V19958">
        <v>1</v>
      </c>
      <c r="W19958" s="13" t="s">
        <v>101</v>
      </c>
      <c r="X19958">
        <v>0.8</v>
      </c>
    </row>
    <row r="19959" spans="1:24" x14ac:dyDescent="0.3">
      <c r="A19959">
        <v>19957</v>
      </c>
      <c r="B19959" t="s">
        <v>79</v>
      </c>
      <c r="C19959" t="s">
        <v>80</v>
      </c>
      <c r="D19959">
        <v>18.414047</v>
      </c>
      <c r="E19959">
        <v>73.812066999999999</v>
      </c>
      <c r="F19959" s="18">
        <v>45608</v>
      </c>
      <c r="G19959" s="19">
        <v>8.3333333333333301E-2</v>
      </c>
      <c r="H19959">
        <v>2</v>
      </c>
      <c r="I19959" s="13" t="s">
        <v>215</v>
      </c>
      <c r="J19959">
        <v>0</v>
      </c>
      <c r="K19959" s="13" t="s">
        <v>191</v>
      </c>
      <c r="L19959">
        <v>4</v>
      </c>
      <c r="M19959">
        <v>0</v>
      </c>
      <c r="N19959" s="13" t="s">
        <v>94</v>
      </c>
      <c r="O19959" s="13" t="s">
        <v>95</v>
      </c>
      <c r="P19959">
        <v>36</v>
      </c>
      <c r="Q19959" s="13" t="s">
        <v>95</v>
      </c>
      <c r="R19959" s="13" t="s">
        <v>208</v>
      </c>
      <c r="S19959" s="13" t="s">
        <v>196</v>
      </c>
      <c r="T19959">
        <v>3</v>
      </c>
      <c r="U19959">
        <v>2</v>
      </c>
      <c r="V19959">
        <v>0</v>
      </c>
      <c r="W19959" s="13" t="s">
        <v>101</v>
      </c>
      <c r="X19959">
        <v>0.45</v>
      </c>
    </row>
    <row r="19960" spans="1:24" x14ac:dyDescent="0.3">
      <c r="A19960">
        <v>19958</v>
      </c>
      <c r="B19960" t="s">
        <v>206</v>
      </c>
      <c r="C19960" t="s">
        <v>207</v>
      </c>
      <c r="D19960">
        <v>13.109322000000001</v>
      </c>
      <c r="E19960">
        <v>77.641519000000002</v>
      </c>
      <c r="F19960" s="18">
        <v>45477</v>
      </c>
      <c r="G19960" s="19">
        <v>0.25</v>
      </c>
      <c r="H19960">
        <v>6</v>
      </c>
      <c r="I19960" s="13" t="s">
        <v>202</v>
      </c>
      <c r="J19960">
        <v>0</v>
      </c>
      <c r="K19960" s="13" t="s">
        <v>92</v>
      </c>
      <c r="L19960">
        <v>6</v>
      </c>
      <c r="M19960">
        <v>1</v>
      </c>
      <c r="N19960" s="13" t="s">
        <v>94</v>
      </c>
      <c r="O19960" s="13" t="s">
        <v>95</v>
      </c>
      <c r="P19960">
        <v>21</v>
      </c>
      <c r="Q19960" s="13" t="s">
        <v>195</v>
      </c>
      <c r="R19960" s="13" t="s">
        <v>98</v>
      </c>
      <c r="S19960" s="13" t="s">
        <v>196</v>
      </c>
      <c r="T19960">
        <v>2</v>
      </c>
      <c r="U19960">
        <v>0</v>
      </c>
      <c r="V19960">
        <v>0</v>
      </c>
      <c r="W19960" s="13" t="s">
        <v>101</v>
      </c>
      <c r="X19960">
        <v>0.45</v>
      </c>
    </row>
    <row r="19961" spans="1:24" x14ac:dyDescent="0.3">
      <c r="A19961">
        <v>19959</v>
      </c>
      <c r="B19961" t="s">
        <v>79</v>
      </c>
      <c r="C19961" t="s">
        <v>80</v>
      </c>
      <c r="D19961">
        <v>18.582599999999999</v>
      </c>
      <c r="E19961">
        <v>73.861324999999994</v>
      </c>
      <c r="F19961" s="18">
        <v>45158</v>
      </c>
      <c r="G19961" s="19">
        <v>8.3333333333333301E-2</v>
      </c>
      <c r="H19961">
        <v>2</v>
      </c>
      <c r="I19961" s="13" t="s">
        <v>89</v>
      </c>
      <c r="J19961">
        <v>1</v>
      </c>
      <c r="K19961" s="13" t="s">
        <v>191</v>
      </c>
      <c r="L19961">
        <v>4</v>
      </c>
      <c r="M19961">
        <v>1</v>
      </c>
      <c r="N19961" s="13" t="s">
        <v>94</v>
      </c>
      <c r="O19961" s="13" t="s">
        <v>95</v>
      </c>
      <c r="P19961">
        <v>33</v>
      </c>
      <c r="Q19961" s="13" t="s">
        <v>95</v>
      </c>
      <c r="R19961" s="13" t="s">
        <v>199</v>
      </c>
      <c r="S19961" s="13" t="s">
        <v>196</v>
      </c>
      <c r="T19961">
        <v>4</v>
      </c>
      <c r="U19961">
        <v>4</v>
      </c>
      <c r="V19961">
        <v>0</v>
      </c>
      <c r="W19961" s="13" t="s">
        <v>101</v>
      </c>
      <c r="X19961">
        <v>0.45</v>
      </c>
    </row>
    <row r="19962" spans="1:24" x14ac:dyDescent="0.3">
      <c r="A19962">
        <v>19960</v>
      </c>
      <c r="B19962" t="s">
        <v>217</v>
      </c>
      <c r="C19962" t="s">
        <v>218</v>
      </c>
      <c r="D19962">
        <v>22.652633999999999</v>
      </c>
      <c r="E19962">
        <v>88.204316000000006</v>
      </c>
      <c r="F19962" s="18">
        <v>44822</v>
      </c>
      <c r="G19962" s="19">
        <v>0.25</v>
      </c>
      <c r="H19962">
        <v>6</v>
      </c>
      <c r="I19962" s="13" t="s">
        <v>89</v>
      </c>
      <c r="J19962">
        <v>1</v>
      </c>
      <c r="K19962" s="13" t="s">
        <v>214</v>
      </c>
      <c r="L19962">
        <v>1</v>
      </c>
      <c r="M19962">
        <v>0</v>
      </c>
      <c r="N19962" s="13" t="s">
        <v>192</v>
      </c>
      <c r="O19962" s="13" t="s">
        <v>97</v>
      </c>
      <c r="P19962">
        <v>38</v>
      </c>
      <c r="Q19962" s="13" t="s">
        <v>195</v>
      </c>
      <c r="R19962" s="13" t="s">
        <v>213</v>
      </c>
      <c r="S19962" s="13" t="s">
        <v>196</v>
      </c>
      <c r="T19962">
        <v>2</v>
      </c>
      <c r="U19962">
        <v>1</v>
      </c>
      <c r="V19962">
        <v>0</v>
      </c>
      <c r="W19962" s="13" t="s">
        <v>101</v>
      </c>
      <c r="X19962">
        <v>0.1</v>
      </c>
    </row>
    <row r="19963" spans="1:24" x14ac:dyDescent="0.3">
      <c r="A19963">
        <v>19961</v>
      </c>
      <c r="B19963" t="s">
        <v>203</v>
      </c>
      <c r="C19963" t="s">
        <v>203</v>
      </c>
      <c r="D19963">
        <v>28.596518</v>
      </c>
      <c r="E19963">
        <v>77.122407999999993</v>
      </c>
      <c r="F19963" s="18">
        <v>44849</v>
      </c>
      <c r="G19963" s="19">
        <v>0.91666666666666696</v>
      </c>
      <c r="H19963">
        <v>22</v>
      </c>
      <c r="I19963" s="13" t="s">
        <v>219</v>
      </c>
      <c r="J19963">
        <v>1</v>
      </c>
      <c r="K19963" s="13" t="s">
        <v>92</v>
      </c>
      <c r="L19963">
        <v>4</v>
      </c>
      <c r="M19963">
        <v>1</v>
      </c>
      <c r="N19963" s="13" t="s">
        <v>212</v>
      </c>
      <c r="O19963" s="13" t="s">
        <v>195</v>
      </c>
      <c r="P19963">
        <v>23</v>
      </c>
      <c r="Q19963" s="13" t="s">
        <v>195</v>
      </c>
      <c r="R19963" s="13" t="s">
        <v>208</v>
      </c>
      <c r="S19963" s="13" t="s">
        <v>196</v>
      </c>
      <c r="T19963">
        <v>2</v>
      </c>
      <c r="U19963">
        <v>2</v>
      </c>
      <c r="V19963">
        <v>0</v>
      </c>
      <c r="W19963" s="13" t="s">
        <v>101</v>
      </c>
      <c r="X19963">
        <v>0.25</v>
      </c>
    </row>
    <row r="19964" spans="1:24" x14ac:dyDescent="0.3">
      <c r="A19964">
        <v>19962</v>
      </c>
      <c r="B19964" t="s">
        <v>209</v>
      </c>
      <c r="C19964" t="s">
        <v>210</v>
      </c>
      <c r="D19964">
        <v>17.270918999999999</v>
      </c>
      <c r="E19964">
        <v>78.208404000000002</v>
      </c>
      <c r="F19964" s="18">
        <v>45402</v>
      </c>
      <c r="G19964" s="19">
        <v>0.5</v>
      </c>
      <c r="H19964">
        <v>12</v>
      </c>
      <c r="I19964" s="13" t="s">
        <v>219</v>
      </c>
      <c r="J19964">
        <v>1</v>
      </c>
      <c r="K19964" s="13" t="s">
        <v>191</v>
      </c>
      <c r="L19964">
        <v>6</v>
      </c>
      <c r="M19964">
        <v>0</v>
      </c>
      <c r="N19964" s="13" t="s">
        <v>94</v>
      </c>
      <c r="O19964" s="13" t="s">
        <v>95</v>
      </c>
      <c r="P19964">
        <v>19</v>
      </c>
      <c r="Q19964" s="13" t="s">
        <v>195</v>
      </c>
      <c r="R19964" s="13" t="s">
        <v>213</v>
      </c>
      <c r="S19964" s="13" t="s">
        <v>196</v>
      </c>
      <c r="T19964">
        <v>5</v>
      </c>
      <c r="U19964">
        <v>2</v>
      </c>
      <c r="V19964">
        <v>0</v>
      </c>
      <c r="W19964" s="13" t="s">
        <v>101</v>
      </c>
      <c r="X19964">
        <v>0.45</v>
      </c>
    </row>
    <row r="19965" spans="1:24" x14ac:dyDescent="0.3">
      <c r="A19965">
        <v>19963</v>
      </c>
      <c r="B19965" t="s">
        <v>209</v>
      </c>
      <c r="C19965" t="s">
        <v>210</v>
      </c>
      <c r="D19965">
        <v>17.393245</v>
      </c>
      <c r="E19965">
        <v>78.284591000000006</v>
      </c>
      <c r="F19965" s="18">
        <v>44999</v>
      </c>
      <c r="G19965" s="19">
        <v>0.66666666666666696</v>
      </c>
      <c r="H19965">
        <v>16</v>
      </c>
      <c r="I19965" s="13" t="s">
        <v>215</v>
      </c>
      <c r="J19965">
        <v>0</v>
      </c>
      <c r="K19965" s="13" t="s">
        <v>191</v>
      </c>
      <c r="L19965">
        <v>6</v>
      </c>
      <c r="M19965">
        <v>0</v>
      </c>
      <c r="N19965" s="13" t="s">
        <v>94</v>
      </c>
      <c r="O19965" s="13" t="s">
        <v>95</v>
      </c>
      <c r="P19965">
        <v>33</v>
      </c>
      <c r="Q19965" s="13" t="s">
        <v>195</v>
      </c>
      <c r="R19965" s="13" t="s">
        <v>213</v>
      </c>
      <c r="S19965" s="13" t="s">
        <v>193</v>
      </c>
      <c r="T19965">
        <v>3</v>
      </c>
      <c r="U19965">
        <v>0</v>
      </c>
      <c r="V19965">
        <v>0</v>
      </c>
      <c r="W19965" s="13" t="s">
        <v>101</v>
      </c>
      <c r="X19965">
        <v>0.45</v>
      </c>
    </row>
    <row r="19966" spans="1:24" x14ac:dyDescent="0.3">
      <c r="A19966">
        <v>19964</v>
      </c>
      <c r="B19966" t="s">
        <v>197</v>
      </c>
      <c r="C19966" t="s">
        <v>198</v>
      </c>
      <c r="D19966">
        <v>30.677326999999998</v>
      </c>
      <c r="E19966">
        <v>76.849923000000004</v>
      </c>
      <c r="F19966" s="18">
        <v>45324</v>
      </c>
      <c r="G19966" s="19">
        <v>0.5</v>
      </c>
      <c r="H19966">
        <v>12</v>
      </c>
      <c r="I19966" s="13" t="s">
        <v>211</v>
      </c>
      <c r="J19966">
        <v>0</v>
      </c>
      <c r="K19966" s="13" t="s">
        <v>214</v>
      </c>
      <c r="L19966">
        <v>4</v>
      </c>
      <c r="M19966">
        <v>0</v>
      </c>
      <c r="N19966" s="13" t="s">
        <v>94</v>
      </c>
      <c r="O19966" s="13" t="s">
        <v>95</v>
      </c>
      <c r="P19966">
        <v>15</v>
      </c>
      <c r="Q19966" s="13" t="s">
        <v>195</v>
      </c>
      <c r="R19966" s="13" t="s">
        <v>98</v>
      </c>
      <c r="S19966" s="13" t="s">
        <v>193</v>
      </c>
      <c r="T19966">
        <v>3</v>
      </c>
      <c r="U19966">
        <v>1</v>
      </c>
      <c r="V19966">
        <v>0</v>
      </c>
      <c r="W19966" s="13" t="s">
        <v>101</v>
      </c>
      <c r="X19966">
        <v>0.45</v>
      </c>
    </row>
    <row r="19967" spans="1:24" x14ac:dyDescent="0.3">
      <c r="A19967">
        <v>19965</v>
      </c>
      <c r="B19967" t="s">
        <v>206</v>
      </c>
      <c r="C19967" t="s">
        <v>207</v>
      </c>
      <c r="D19967">
        <v>13.019037000000001</v>
      </c>
      <c r="E19967">
        <v>77.665603000000004</v>
      </c>
      <c r="F19967" s="18">
        <v>45286</v>
      </c>
      <c r="G19967" s="19">
        <v>0.33333333333333298</v>
      </c>
      <c r="H19967">
        <v>8</v>
      </c>
      <c r="I19967" s="13" t="s">
        <v>215</v>
      </c>
      <c r="J19967">
        <v>0</v>
      </c>
      <c r="K19967" s="13" t="s">
        <v>191</v>
      </c>
      <c r="L19967">
        <v>4</v>
      </c>
      <c r="M19967">
        <v>0</v>
      </c>
      <c r="N19967" s="13" t="s">
        <v>94</v>
      </c>
      <c r="O19967" s="13" t="s">
        <v>95</v>
      </c>
      <c r="P19967">
        <v>20</v>
      </c>
      <c r="Q19967" s="13" t="s">
        <v>97</v>
      </c>
      <c r="R19967" s="13" t="s">
        <v>205</v>
      </c>
      <c r="S19967" s="13" t="s">
        <v>196</v>
      </c>
      <c r="T19967">
        <v>4</v>
      </c>
      <c r="U19967">
        <v>0</v>
      </c>
      <c r="V19967">
        <v>1</v>
      </c>
      <c r="W19967" s="13" t="s">
        <v>101</v>
      </c>
      <c r="X19967">
        <v>0.8</v>
      </c>
    </row>
    <row r="19968" spans="1:24" x14ac:dyDescent="0.3">
      <c r="A19968">
        <v>19966</v>
      </c>
      <c r="B19968" t="s">
        <v>203</v>
      </c>
      <c r="C19968" t="s">
        <v>203</v>
      </c>
      <c r="D19968">
        <v>28.654699000000001</v>
      </c>
      <c r="E19968">
        <v>76.923050000000003</v>
      </c>
      <c r="F19968" s="18">
        <v>45214</v>
      </c>
      <c r="G19968" s="19">
        <v>0.33333333333333298</v>
      </c>
      <c r="H19968">
        <v>8</v>
      </c>
      <c r="I19968" s="13" t="s">
        <v>89</v>
      </c>
      <c r="J19968">
        <v>1</v>
      </c>
      <c r="K19968" s="13" t="s">
        <v>191</v>
      </c>
      <c r="L19968">
        <v>3</v>
      </c>
      <c r="M19968">
        <v>0</v>
      </c>
      <c r="N19968" s="13" t="s">
        <v>94</v>
      </c>
      <c r="O19968" s="13" t="s">
        <v>95</v>
      </c>
      <c r="P19968">
        <v>29</v>
      </c>
      <c r="Q19968" s="13" t="s">
        <v>97</v>
      </c>
      <c r="R19968" s="13" t="s">
        <v>205</v>
      </c>
      <c r="S19968" s="13" t="s">
        <v>193</v>
      </c>
      <c r="T19968">
        <v>3</v>
      </c>
      <c r="U19968">
        <v>0</v>
      </c>
      <c r="V19968">
        <v>1</v>
      </c>
      <c r="W19968" s="13" t="s">
        <v>101</v>
      </c>
      <c r="X19968">
        <v>0.8</v>
      </c>
    </row>
    <row r="19969" spans="1:24" x14ac:dyDescent="0.3">
      <c r="A19969">
        <v>19967</v>
      </c>
      <c r="B19969" t="s">
        <v>206</v>
      </c>
      <c r="C19969" t="s">
        <v>207</v>
      </c>
      <c r="D19969">
        <v>12.897007</v>
      </c>
      <c r="E19969">
        <v>77.799690999999996</v>
      </c>
      <c r="F19969" s="18">
        <v>44989</v>
      </c>
      <c r="G19969" s="19">
        <v>0.79166666666666696</v>
      </c>
      <c r="H19969">
        <v>19</v>
      </c>
      <c r="I19969" s="13" t="s">
        <v>219</v>
      </c>
      <c r="J19969">
        <v>1</v>
      </c>
      <c r="K19969" s="13" t="s">
        <v>191</v>
      </c>
      <c r="L19969">
        <v>2</v>
      </c>
      <c r="M19969">
        <v>1</v>
      </c>
      <c r="N19969" s="13" t="s">
        <v>212</v>
      </c>
      <c r="O19969" s="13" t="s">
        <v>95</v>
      </c>
      <c r="P19969">
        <v>17</v>
      </c>
      <c r="Q19969" s="13" t="s">
        <v>97</v>
      </c>
      <c r="R19969" s="13" t="s">
        <v>213</v>
      </c>
      <c r="S19969" s="13" t="s">
        <v>196</v>
      </c>
      <c r="T19969">
        <v>5</v>
      </c>
      <c r="U19969">
        <v>1</v>
      </c>
      <c r="V19969">
        <v>1</v>
      </c>
      <c r="W19969" s="13" t="s">
        <v>101</v>
      </c>
      <c r="X19969">
        <v>0.8</v>
      </c>
    </row>
    <row r="19970" spans="1:24" x14ac:dyDescent="0.3">
      <c r="A19970">
        <v>19968</v>
      </c>
      <c r="B19970" t="s">
        <v>206</v>
      </c>
      <c r="C19970" t="s">
        <v>207</v>
      </c>
      <c r="D19970">
        <v>12.844256</v>
      </c>
      <c r="E19970">
        <v>77.771777</v>
      </c>
      <c r="F19970" s="18">
        <v>45198</v>
      </c>
      <c r="G19970" s="19">
        <v>0.5</v>
      </c>
      <c r="H19970">
        <v>12</v>
      </c>
      <c r="I19970" s="13" t="s">
        <v>211</v>
      </c>
      <c r="J19970">
        <v>0</v>
      </c>
      <c r="K19970" s="13" t="s">
        <v>191</v>
      </c>
      <c r="L19970">
        <v>4</v>
      </c>
      <c r="M19970">
        <v>1</v>
      </c>
      <c r="N19970" s="13" t="s">
        <v>192</v>
      </c>
      <c r="O19970" s="13" t="s">
        <v>97</v>
      </c>
      <c r="P19970">
        <v>33</v>
      </c>
      <c r="Q19970" s="13" t="s">
        <v>95</v>
      </c>
      <c r="R19970" s="13" t="s">
        <v>213</v>
      </c>
      <c r="S19970" s="13" t="s">
        <v>196</v>
      </c>
      <c r="T19970">
        <v>1</v>
      </c>
      <c r="U19970">
        <v>1</v>
      </c>
      <c r="V19970">
        <v>0</v>
      </c>
      <c r="W19970" s="13" t="s">
        <v>101</v>
      </c>
      <c r="X19970">
        <v>0.1</v>
      </c>
    </row>
    <row r="19971" spans="1:24" x14ac:dyDescent="0.3">
      <c r="A19971">
        <v>19969</v>
      </c>
      <c r="B19971" t="s">
        <v>206</v>
      </c>
      <c r="C19971" t="s">
        <v>207</v>
      </c>
      <c r="D19971">
        <v>13.03861</v>
      </c>
      <c r="E19971">
        <v>77.686690999999996</v>
      </c>
      <c r="F19971" s="18">
        <v>45438</v>
      </c>
      <c r="G19971" s="19">
        <v>8.3333333333333301E-2</v>
      </c>
      <c r="H19971">
        <v>2</v>
      </c>
      <c r="I19971" s="13" t="s">
        <v>89</v>
      </c>
      <c r="J19971">
        <v>1</v>
      </c>
      <c r="K19971" s="13" t="s">
        <v>214</v>
      </c>
      <c r="L19971">
        <v>4</v>
      </c>
      <c r="M19971">
        <v>1</v>
      </c>
      <c r="N19971" s="13" t="s">
        <v>94</v>
      </c>
      <c r="O19971" s="13" t="s">
        <v>95</v>
      </c>
      <c r="P19971">
        <v>30</v>
      </c>
      <c r="Q19971" s="13" t="s">
        <v>95</v>
      </c>
      <c r="R19971" s="13" t="s">
        <v>98</v>
      </c>
      <c r="S19971" s="13" t="s">
        <v>196</v>
      </c>
      <c r="T19971">
        <v>1</v>
      </c>
      <c r="U19971">
        <v>1</v>
      </c>
      <c r="V19971">
        <v>0</v>
      </c>
      <c r="W19971" s="13" t="s">
        <v>101</v>
      </c>
      <c r="X19971">
        <v>0.45</v>
      </c>
    </row>
    <row r="19972" spans="1:24" x14ac:dyDescent="0.3">
      <c r="A19972">
        <v>19970</v>
      </c>
      <c r="B19972" t="s">
        <v>79</v>
      </c>
      <c r="C19972" t="s">
        <v>80</v>
      </c>
      <c r="D19972">
        <v>18.635643999999999</v>
      </c>
      <c r="E19972">
        <v>73.816653000000002</v>
      </c>
      <c r="F19972" s="18">
        <v>45144</v>
      </c>
      <c r="G19972" s="19">
        <v>0.83333333333333304</v>
      </c>
      <c r="H19972">
        <v>20</v>
      </c>
      <c r="I19972" s="13" t="s">
        <v>89</v>
      </c>
      <c r="J19972">
        <v>1</v>
      </c>
      <c r="K19972" s="13" t="s">
        <v>214</v>
      </c>
      <c r="L19972">
        <v>1</v>
      </c>
      <c r="M19972">
        <v>0</v>
      </c>
      <c r="N19972" s="13" t="s">
        <v>212</v>
      </c>
      <c r="O19972" s="13" t="s">
        <v>195</v>
      </c>
      <c r="P19972">
        <v>31</v>
      </c>
      <c r="Q19972" s="13" t="s">
        <v>97</v>
      </c>
      <c r="R19972" s="13" t="s">
        <v>213</v>
      </c>
      <c r="S19972" s="13" t="s">
        <v>196</v>
      </c>
      <c r="T19972">
        <v>1</v>
      </c>
      <c r="U19972">
        <v>1</v>
      </c>
      <c r="V19972">
        <v>0</v>
      </c>
      <c r="W19972" s="13" t="s">
        <v>101</v>
      </c>
      <c r="X19972">
        <v>0.45</v>
      </c>
    </row>
    <row r="19973" spans="1:24" x14ac:dyDescent="0.3">
      <c r="A19973">
        <v>19971</v>
      </c>
      <c r="B19973" t="s">
        <v>200</v>
      </c>
      <c r="C19973" t="s">
        <v>201</v>
      </c>
      <c r="D19973">
        <v>13.101921000000001</v>
      </c>
      <c r="E19973">
        <v>80.261875000000003</v>
      </c>
      <c r="F19973" s="18">
        <v>44707</v>
      </c>
      <c r="G19973" s="19">
        <v>0.83333333333333304</v>
      </c>
      <c r="H19973">
        <v>20</v>
      </c>
      <c r="I19973" s="13" t="s">
        <v>202</v>
      </c>
      <c r="J19973">
        <v>0</v>
      </c>
      <c r="K19973" s="13" t="s">
        <v>191</v>
      </c>
      <c r="L19973">
        <v>2</v>
      </c>
      <c r="M19973">
        <v>0</v>
      </c>
      <c r="N19973" s="13" t="s">
        <v>94</v>
      </c>
      <c r="O19973" s="13" t="s">
        <v>95</v>
      </c>
      <c r="P19973">
        <v>29</v>
      </c>
      <c r="Q19973" s="13" t="s">
        <v>195</v>
      </c>
      <c r="R19973" s="13" t="s">
        <v>199</v>
      </c>
      <c r="S19973" s="13" t="s">
        <v>193</v>
      </c>
      <c r="T19973">
        <v>5</v>
      </c>
      <c r="U19973">
        <v>5</v>
      </c>
      <c r="V19973">
        <v>0</v>
      </c>
      <c r="W19973" s="13" t="s">
        <v>101</v>
      </c>
      <c r="X19973">
        <v>0.45</v>
      </c>
    </row>
    <row r="19974" spans="1:24" x14ac:dyDescent="0.3">
      <c r="A19974">
        <v>19972</v>
      </c>
      <c r="B19974" t="s">
        <v>203</v>
      </c>
      <c r="C19974" t="s">
        <v>203</v>
      </c>
      <c r="D19974">
        <v>28.80686</v>
      </c>
      <c r="E19974">
        <v>77.012268000000006</v>
      </c>
      <c r="F19974" s="18">
        <v>44850</v>
      </c>
      <c r="G19974" s="19">
        <v>0</v>
      </c>
      <c r="H19974">
        <v>0</v>
      </c>
      <c r="I19974" s="13" t="s">
        <v>89</v>
      </c>
      <c r="J19974">
        <v>1</v>
      </c>
      <c r="K19974" s="13" t="s">
        <v>214</v>
      </c>
      <c r="L19974">
        <v>2</v>
      </c>
      <c r="M19974">
        <v>0</v>
      </c>
      <c r="N19974" s="13" t="s">
        <v>94</v>
      </c>
      <c r="O19974" s="13" t="s">
        <v>95</v>
      </c>
      <c r="P19974">
        <v>28</v>
      </c>
      <c r="Q19974" s="13" t="s">
        <v>95</v>
      </c>
      <c r="R19974" s="13" t="s">
        <v>199</v>
      </c>
      <c r="S19974" s="13" t="s">
        <v>193</v>
      </c>
      <c r="T19974">
        <v>5</v>
      </c>
      <c r="U19974">
        <v>2</v>
      </c>
      <c r="V19974">
        <v>0</v>
      </c>
      <c r="W19974" s="13" t="s">
        <v>101</v>
      </c>
      <c r="X19974">
        <v>0.45</v>
      </c>
    </row>
    <row r="19975" spans="1:24" x14ac:dyDescent="0.3">
      <c r="A19975">
        <v>19973</v>
      </c>
      <c r="B19975" t="s">
        <v>209</v>
      </c>
      <c r="C19975" t="s">
        <v>210</v>
      </c>
      <c r="D19975">
        <v>17.445260999999999</v>
      </c>
      <c r="E19975">
        <v>78.359114000000005</v>
      </c>
      <c r="F19975" s="18">
        <v>44803</v>
      </c>
      <c r="G19975" s="19">
        <v>0.33333333333333298</v>
      </c>
      <c r="H19975">
        <v>8</v>
      </c>
      <c r="I19975" s="13" t="s">
        <v>215</v>
      </c>
      <c r="J19975">
        <v>0</v>
      </c>
      <c r="K19975" s="13" t="s">
        <v>191</v>
      </c>
      <c r="L19975">
        <v>2</v>
      </c>
      <c r="M19975">
        <v>1</v>
      </c>
      <c r="N19975" s="13" t="s">
        <v>212</v>
      </c>
      <c r="O19975" s="13" t="s">
        <v>195</v>
      </c>
      <c r="P19975">
        <v>26</v>
      </c>
      <c r="Q19975" s="13" t="s">
        <v>195</v>
      </c>
      <c r="R19975" s="13" t="s">
        <v>208</v>
      </c>
      <c r="S19975" s="13" t="s">
        <v>193</v>
      </c>
      <c r="T19975">
        <v>2</v>
      </c>
      <c r="U19975">
        <v>2</v>
      </c>
      <c r="V19975">
        <v>1</v>
      </c>
      <c r="W19975" s="13" t="s">
        <v>101</v>
      </c>
      <c r="X19975">
        <v>0.4</v>
      </c>
    </row>
    <row r="19976" spans="1:24" x14ac:dyDescent="0.3">
      <c r="A19976">
        <v>19974</v>
      </c>
      <c r="B19976" t="s">
        <v>197</v>
      </c>
      <c r="C19976" t="s">
        <v>198</v>
      </c>
      <c r="D19976">
        <v>30.746359999999999</v>
      </c>
      <c r="E19976">
        <v>76.729731000000001</v>
      </c>
      <c r="F19976" s="18">
        <v>44579</v>
      </c>
      <c r="G19976" s="19">
        <v>4.1666666666666699E-2</v>
      </c>
      <c r="H19976">
        <v>1</v>
      </c>
      <c r="I19976" s="13" t="s">
        <v>215</v>
      </c>
      <c r="J19976">
        <v>0</v>
      </c>
      <c r="K19976" s="13" t="s">
        <v>214</v>
      </c>
      <c r="L19976">
        <v>6</v>
      </c>
      <c r="M19976">
        <v>1</v>
      </c>
      <c r="N19976" s="13" t="s">
        <v>94</v>
      </c>
      <c r="O19976" s="13" t="s">
        <v>95</v>
      </c>
      <c r="P19976">
        <v>20</v>
      </c>
      <c r="Q19976" s="13" t="s">
        <v>95</v>
      </c>
      <c r="R19976" s="13" t="s">
        <v>213</v>
      </c>
      <c r="S19976" s="13" t="s">
        <v>196</v>
      </c>
      <c r="T19976">
        <v>1</v>
      </c>
      <c r="U19976">
        <v>0</v>
      </c>
      <c r="V19976">
        <v>0</v>
      </c>
      <c r="W19976" s="13" t="s">
        <v>101</v>
      </c>
      <c r="X19976">
        <v>0.45</v>
      </c>
    </row>
    <row r="19977" spans="1:24" x14ac:dyDescent="0.3">
      <c r="A19977">
        <v>19975</v>
      </c>
      <c r="B19977" t="s">
        <v>197</v>
      </c>
      <c r="C19977" t="s">
        <v>198</v>
      </c>
      <c r="D19977">
        <v>30.615666000000001</v>
      </c>
      <c r="E19977">
        <v>76.805620000000005</v>
      </c>
      <c r="F19977" s="18">
        <v>44965</v>
      </c>
      <c r="G19977" s="19">
        <v>0</v>
      </c>
      <c r="H19977">
        <v>0</v>
      </c>
      <c r="I19977" s="13" t="s">
        <v>194</v>
      </c>
      <c r="J19977">
        <v>0</v>
      </c>
      <c r="K19977" s="13" t="s">
        <v>191</v>
      </c>
      <c r="L19977">
        <v>2</v>
      </c>
      <c r="M19977">
        <v>1</v>
      </c>
      <c r="N19977" s="13" t="s">
        <v>192</v>
      </c>
      <c r="O19977" s="13" t="s">
        <v>97</v>
      </c>
      <c r="P19977">
        <v>32</v>
      </c>
      <c r="Q19977" s="13" t="s">
        <v>95</v>
      </c>
      <c r="R19977" s="13" t="s">
        <v>199</v>
      </c>
      <c r="S19977" s="13" t="s">
        <v>196</v>
      </c>
      <c r="T19977">
        <v>5</v>
      </c>
      <c r="U19977">
        <v>5</v>
      </c>
      <c r="V19977">
        <v>0</v>
      </c>
      <c r="W19977" s="13" t="s">
        <v>101</v>
      </c>
      <c r="X19977">
        <v>0.1</v>
      </c>
    </row>
    <row r="19978" spans="1:24" x14ac:dyDescent="0.3">
      <c r="A19978">
        <v>19976</v>
      </c>
      <c r="B19978" t="s">
        <v>206</v>
      </c>
      <c r="C19978" t="s">
        <v>207</v>
      </c>
      <c r="D19978">
        <v>13.130395</v>
      </c>
      <c r="E19978">
        <v>77.624538000000001</v>
      </c>
      <c r="F19978" s="18">
        <v>45074</v>
      </c>
      <c r="G19978" s="19">
        <v>0.79166666666666696</v>
      </c>
      <c r="H19978">
        <v>19</v>
      </c>
      <c r="I19978" s="13" t="s">
        <v>89</v>
      </c>
      <c r="J19978">
        <v>1</v>
      </c>
      <c r="K19978" s="13" t="s">
        <v>214</v>
      </c>
      <c r="L19978">
        <v>4</v>
      </c>
      <c r="M19978">
        <v>1</v>
      </c>
      <c r="N19978" s="13" t="s">
        <v>192</v>
      </c>
      <c r="O19978" s="13" t="s">
        <v>97</v>
      </c>
      <c r="P19978">
        <v>20</v>
      </c>
      <c r="Q19978" s="13" t="s">
        <v>195</v>
      </c>
      <c r="R19978" s="13" t="s">
        <v>98</v>
      </c>
      <c r="S19978" s="13" t="s">
        <v>196</v>
      </c>
      <c r="T19978">
        <v>3</v>
      </c>
      <c r="U19978">
        <v>2</v>
      </c>
      <c r="V19978">
        <v>1</v>
      </c>
      <c r="W19978" s="13" t="s">
        <v>101</v>
      </c>
      <c r="X19978">
        <v>0.25</v>
      </c>
    </row>
    <row r="19979" spans="1:24" x14ac:dyDescent="0.3">
      <c r="A19979">
        <v>19977</v>
      </c>
      <c r="B19979" t="s">
        <v>203</v>
      </c>
      <c r="C19979" t="s">
        <v>203</v>
      </c>
      <c r="D19979">
        <v>28.798462000000001</v>
      </c>
      <c r="E19979">
        <v>77.242472000000006</v>
      </c>
      <c r="F19979" s="18">
        <v>45069</v>
      </c>
      <c r="G19979" s="19">
        <v>0.58333333333333304</v>
      </c>
      <c r="H19979">
        <v>14</v>
      </c>
      <c r="I19979" s="13" t="s">
        <v>215</v>
      </c>
      <c r="J19979">
        <v>0</v>
      </c>
      <c r="K19979" s="13" t="s">
        <v>191</v>
      </c>
      <c r="L19979">
        <v>6</v>
      </c>
      <c r="M19979">
        <v>1</v>
      </c>
      <c r="N19979" s="13" t="s">
        <v>192</v>
      </c>
      <c r="O19979" s="13" t="s">
        <v>97</v>
      </c>
      <c r="P19979">
        <v>38</v>
      </c>
      <c r="Q19979" s="13" t="s">
        <v>195</v>
      </c>
      <c r="R19979" s="13" t="s">
        <v>98</v>
      </c>
      <c r="S19979" s="13" t="s">
        <v>193</v>
      </c>
      <c r="T19979">
        <v>1</v>
      </c>
      <c r="U19979">
        <v>1</v>
      </c>
      <c r="V19979">
        <v>0</v>
      </c>
      <c r="W19979" s="13" t="s">
        <v>101</v>
      </c>
      <c r="X19979">
        <v>0.1</v>
      </c>
    </row>
    <row r="19980" spans="1:24" x14ac:dyDescent="0.3">
      <c r="A19980">
        <v>19978</v>
      </c>
      <c r="B19980" t="s">
        <v>203</v>
      </c>
      <c r="C19980" t="s">
        <v>203</v>
      </c>
      <c r="D19980">
        <v>28.883942000000001</v>
      </c>
      <c r="E19980">
        <v>77.129350000000002</v>
      </c>
      <c r="F19980" s="18">
        <v>45270</v>
      </c>
      <c r="G19980" s="19">
        <v>0.75</v>
      </c>
      <c r="H19980">
        <v>18</v>
      </c>
      <c r="I19980" s="13" t="s">
        <v>89</v>
      </c>
      <c r="J19980">
        <v>1</v>
      </c>
      <c r="K19980" s="13" t="s">
        <v>191</v>
      </c>
      <c r="L19980">
        <v>6</v>
      </c>
      <c r="M19980">
        <v>0</v>
      </c>
      <c r="N19980" s="13" t="s">
        <v>192</v>
      </c>
      <c r="O19980" s="13" t="s">
        <v>97</v>
      </c>
      <c r="P19980">
        <v>39</v>
      </c>
      <c r="Q19980" s="13" t="s">
        <v>97</v>
      </c>
      <c r="R19980" s="13" t="s">
        <v>213</v>
      </c>
      <c r="S19980" s="13" t="s">
        <v>193</v>
      </c>
      <c r="T19980">
        <v>5</v>
      </c>
      <c r="U19980">
        <v>5</v>
      </c>
      <c r="V19980">
        <v>1</v>
      </c>
      <c r="W19980" s="13" t="s">
        <v>101</v>
      </c>
      <c r="X19980">
        <v>0.45</v>
      </c>
    </row>
    <row r="19981" spans="1:24" x14ac:dyDescent="0.3">
      <c r="A19981">
        <v>19979</v>
      </c>
      <c r="B19981" t="s">
        <v>206</v>
      </c>
      <c r="C19981" t="s">
        <v>207</v>
      </c>
      <c r="D19981">
        <v>13.053388999999999</v>
      </c>
      <c r="E19981">
        <v>77.763317999999998</v>
      </c>
      <c r="F19981" s="18">
        <v>45048</v>
      </c>
      <c r="G19981" s="19">
        <v>0.75</v>
      </c>
      <c r="H19981">
        <v>18</v>
      </c>
      <c r="I19981" s="13" t="s">
        <v>215</v>
      </c>
      <c r="J19981">
        <v>0</v>
      </c>
      <c r="K19981" s="13" t="s">
        <v>191</v>
      </c>
      <c r="L19981">
        <v>6</v>
      </c>
      <c r="M19981">
        <v>1</v>
      </c>
      <c r="N19981" s="13" t="s">
        <v>94</v>
      </c>
      <c r="O19981" s="13" t="s">
        <v>95</v>
      </c>
      <c r="P19981">
        <v>39</v>
      </c>
      <c r="Q19981" s="13" t="s">
        <v>95</v>
      </c>
      <c r="R19981" s="13" t="s">
        <v>205</v>
      </c>
      <c r="S19981" s="13" t="s">
        <v>193</v>
      </c>
      <c r="T19981">
        <v>1</v>
      </c>
      <c r="U19981">
        <v>1</v>
      </c>
      <c r="V19981">
        <v>1</v>
      </c>
      <c r="W19981" s="13" t="s">
        <v>101</v>
      </c>
      <c r="X19981">
        <v>0.6</v>
      </c>
    </row>
    <row r="19982" spans="1:24" x14ac:dyDescent="0.3">
      <c r="A19982">
        <v>19980</v>
      </c>
      <c r="B19982" t="s">
        <v>217</v>
      </c>
      <c r="C19982" t="s">
        <v>218</v>
      </c>
      <c r="D19982">
        <v>22.602435</v>
      </c>
      <c r="E19982">
        <v>88.208736999999999</v>
      </c>
      <c r="F19982" s="18">
        <v>45230</v>
      </c>
      <c r="G19982" s="19">
        <v>0.125</v>
      </c>
      <c r="H19982">
        <v>3</v>
      </c>
      <c r="I19982" s="13" t="s">
        <v>215</v>
      </c>
      <c r="J19982">
        <v>0</v>
      </c>
      <c r="K19982" s="13" t="s">
        <v>214</v>
      </c>
      <c r="L19982">
        <v>3</v>
      </c>
      <c r="M19982">
        <v>1</v>
      </c>
      <c r="N19982" s="13" t="s">
        <v>212</v>
      </c>
      <c r="O19982" s="13" t="s">
        <v>195</v>
      </c>
      <c r="P19982">
        <v>34</v>
      </c>
      <c r="Q19982" s="13" t="s">
        <v>95</v>
      </c>
      <c r="R19982" s="13" t="s">
        <v>213</v>
      </c>
      <c r="S19982" s="13" t="s">
        <v>196</v>
      </c>
      <c r="T19982">
        <v>1</v>
      </c>
      <c r="U19982">
        <v>1</v>
      </c>
      <c r="V19982">
        <v>0</v>
      </c>
      <c r="W19982" s="13" t="s">
        <v>101</v>
      </c>
      <c r="X19982">
        <v>0.25</v>
      </c>
    </row>
    <row r="19983" spans="1:24" x14ac:dyDescent="0.3">
      <c r="A19983">
        <v>19981</v>
      </c>
      <c r="B19983" t="s">
        <v>209</v>
      </c>
      <c r="C19983" t="s">
        <v>210</v>
      </c>
      <c r="D19983">
        <v>17.204711</v>
      </c>
      <c r="E19983">
        <v>78.368194000000003</v>
      </c>
      <c r="F19983" s="18">
        <v>45490</v>
      </c>
      <c r="G19983" s="19">
        <v>4.1666666666666699E-2</v>
      </c>
      <c r="H19983">
        <v>1</v>
      </c>
      <c r="I19983" s="13" t="s">
        <v>194</v>
      </c>
      <c r="J19983">
        <v>0</v>
      </c>
      <c r="K19983" s="13" t="s">
        <v>191</v>
      </c>
      <c r="L19983">
        <v>3</v>
      </c>
      <c r="M19983">
        <v>1</v>
      </c>
      <c r="N19983" s="13" t="s">
        <v>192</v>
      </c>
      <c r="O19983" s="13" t="s">
        <v>97</v>
      </c>
      <c r="P19983">
        <v>21</v>
      </c>
      <c r="Q19983" s="13" t="s">
        <v>195</v>
      </c>
      <c r="R19983" s="13" t="s">
        <v>213</v>
      </c>
      <c r="S19983" s="13" t="s">
        <v>196</v>
      </c>
      <c r="T19983">
        <v>5</v>
      </c>
      <c r="U19983">
        <v>5</v>
      </c>
      <c r="V19983">
        <v>0</v>
      </c>
      <c r="W19983" s="13" t="s">
        <v>101</v>
      </c>
      <c r="X19983">
        <v>0.1</v>
      </c>
    </row>
    <row r="19984" spans="1:24" x14ac:dyDescent="0.3">
      <c r="A19984">
        <v>19982</v>
      </c>
      <c r="B19984" t="s">
        <v>79</v>
      </c>
      <c r="C19984" t="s">
        <v>80</v>
      </c>
      <c r="D19984">
        <v>18.626351</v>
      </c>
      <c r="E19984">
        <v>73.703875999999994</v>
      </c>
      <c r="F19984" s="18">
        <v>45322</v>
      </c>
      <c r="G19984" s="19">
        <v>0.54166666666666696</v>
      </c>
      <c r="H19984">
        <v>13</v>
      </c>
      <c r="I19984" s="13" t="s">
        <v>194</v>
      </c>
      <c r="J19984">
        <v>0</v>
      </c>
      <c r="K19984" s="13" t="s">
        <v>214</v>
      </c>
      <c r="L19984">
        <v>6</v>
      </c>
      <c r="M19984">
        <v>1</v>
      </c>
      <c r="N19984" s="13" t="s">
        <v>212</v>
      </c>
      <c r="O19984" s="13" t="s">
        <v>95</v>
      </c>
      <c r="P19984">
        <v>18</v>
      </c>
      <c r="Q19984" s="13" t="s">
        <v>195</v>
      </c>
      <c r="R19984" s="13" t="s">
        <v>199</v>
      </c>
      <c r="S19984" s="13" t="s">
        <v>193</v>
      </c>
      <c r="T19984">
        <v>3</v>
      </c>
      <c r="U19984">
        <v>1</v>
      </c>
      <c r="V19984">
        <v>0</v>
      </c>
      <c r="W19984" s="13" t="s">
        <v>101</v>
      </c>
      <c r="X19984">
        <v>0.45</v>
      </c>
    </row>
    <row r="19985" spans="1:24" x14ac:dyDescent="0.3">
      <c r="A19985">
        <v>19983</v>
      </c>
      <c r="B19985" t="s">
        <v>206</v>
      </c>
      <c r="C19985" t="s">
        <v>207</v>
      </c>
      <c r="D19985">
        <v>12.950763999999999</v>
      </c>
      <c r="E19985">
        <v>77.619540999999998</v>
      </c>
      <c r="F19985" s="18">
        <v>44589</v>
      </c>
      <c r="G19985" s="19">
        <v>0.625</v>
      </c>
      <c r="H19985">
        <v>15</v>
      </c>
      <c r="I19985" s="13" t="s">
        <v>211</v>
      </c>
      <c r="J19985">
        <v>0</v>
      </c>
      <c r="K19985" s="13" t="s">
        <v>191</v>
      </c>
      <c r="L19985">
        <v>5</v>
      </c>
      <c r="M19985">
        <v>0</v>
      </c>
      <c r="N19985" s="13" t="s">
        <v>212</v>
      </c>
      <c r="O19985" s="13" t="s">
        <v>95</v>
      </c>
      <c r="P19985">
        <v>38</v>
      </c>
      <c r="Q19985" s="13" t="s">
        <v>97</v>
      </c>
      <c r="R19985" s="13" t="s">
        <v>199</v>
      </c>
      <c r="S19985" s="13" t="s">
        <v>196</v>
      </c>
      <c r="T19985">
        <v>4</v>
      </c>
      <c r="U19985">
        <v>2</v>
      </c>
      <c r="V19985">
        <v>0</v>
      </c>
      <c r="W19985" s="13" t="s">
        <v>101</v>
      </c>
      <c r="X19985">
        <v>0.65</v>
      </c>
    </row>
    <row r="19986" spans="1:24" x14ac:dyDescent="0.3">
      <c r="A19986">
        <v>19984</v>
      </c>
      <c r="B19986" t="s">
        <v>190</v>
      </c>
      <c r="C19986" t="s">
        <v>80</v>
      </c>
      <c r="D19986">
        <v>18.836400999999999</v>
      </c>
      <c r="E19986">
        <v>72.834554999999995</v>
      </c>
      <c r="F19986" s="18">
        <v>45053</v>
      </c>
      <c r="G19986" s="19">
        <v>0.95833333333333304</v>
      </c>
      <c r="H19986">
        <v>23</v>
      </c>
      <c r="I19986" s="13" t="s">
        <v>89</v>
      </c>
      <c r="J19986">
        <v>1</v>
      </c>
      <c r="K19986" s="13" t="s">
        <v>214</v>
      </c>
      <c r="L19986">
        <v>3</v>
      </c>
      <c r="M19986">
        <v>0</v>
      </c>
      <c r="N19986" s="13" t="s">
        <v>94</v>
      </c>
      <c r="O19986" s="13" t="s">
        <v>95</v>
      </c>
      <c r="P19986">
        <v>29</v>
      </c>
      <c r="Q19986" s="13" t="s">
        <v>195</v>
      </c>
      <c r="R19986" s="13" t="s">
        <v>98</v>
      </c>
      <c r="S19986" s="13" t="s">
        <v>193</v>
      </c>
      <c r="T19986">
        <v>2</v>
      </c>
      <c r="U19986">
        <v>0</v>
      </c>
      <c r="V19986">
        <v>0</v>
      </c>
      <c r="W19986" s="13" t="s">
        <v>101</v>
      </c>
      <c r="X19986">
        <v>0.45</v>
      </c>
    </row>
    <row r="19987" spans="1:24" x14ac:dyDescent="0.3">
      <c r="A19987">
        <v>19985</v>
      </c>
      <c r="B19987" t="s">
        <v>203</v>
      </c>
      <c r="C19987" t="s">
        <v>203</v>
      </c>
      <c r="D19987">
        <v>28.655684999999998</v>
      </c>
      <c r="E19987">
        <v>77.090052999999997</v>
      </c>
      <c r="F19987" s="18">
        <v>45539</v>
      </c>
      <c r="G19987" s="19">
        <v>0.75</v>
      </c>
      <c r="H19987">
        <v>18</v>
      </c>
      <c r="I19987" s="13" t="s">
        <v>194</v>
      </c>
      <c r="J19987">
        <v>0</v>
      </c>
      <c r="K19987" s="13" t="s">
        <v>214</v>
      </c>
      <c r="L19987">
        <v>4</v>
      </c>
      <c r="M19987">
        <v>0</v>
      </c>
      <c r="N19987" s="13" t="s">
        <v>192</v>
      </c>
      <c r="O19987" s="13" t="s">
        <v>97</v>
      </c>
      <c r="P19987">
        <v>27</v>
      </c>
      <c r="Q19987" s="13" t="s">
        <v>97</v>
      </c>
      <c r="R19987" s="13" t="s">
        <v>205</v>
      </c>
      <c r="S19987" s="13" t="s">
        <v>193</v>
      </c>
      <c r="T19987">
        <v>4</v>
      </c>
      <c r="U19987">
        <v>3</v>
      </c>
      <c r="V19987">
        <v>1</v>
      </c>
      <c r="W19987" s="13" t="s">
        <v>101</v>
      </c>
      <c r="X19987">
        <v>0.45</v>
      </c>
    </row>
    <row r="19988" spans="1:24" x14ac:dyDescent="0.3">
      <c r="A19988">
        <v>19986</v>
      </c>
      <c r="B19988" t="s">
        <v>206</v>
      </c>
      <c r="C19988" t="s">
        <v>207</v>
      </c>
      <c r="D19988">
        <v>13.081738</v>
      </c>
      <c r="E19988">
        <v>77.602311</v>
      </c>
      <c r="F19988" s="18">
        <v>44815</v>
      </c>
      <c r="G19988" s="19">
        <v>0.625</v>
      </c>
      <c r="H19988">
        <v>15</v>
      </c>
      <c r="I19988" s="13" t="s">
        <v>89</v>
      </c>
      <c r="J19988">
        <v>1</v>
      </c>
      <c r="K19988" s="13" t="s">
        <v>214</v>
      </c>
      <c r="L19988">
        <v>1</v>
      </c>
      <c r="M19988">
        <v>0</v>
      </c>
      <c r="N19988" s="13" t="s">
        <v>94</v>
      </c>
      <c r="O19988" s="13" t="s">
        <v>95</v>
      </c>
      <c r="P19988">
        <v>39</v>
      </c>
      <c r="Q19988" s="13" t="s">
        <v>195</v>
      </c>
      <c r="R19988" s="13" t="s">
        <v>208</v>
      </c>
      <c r="S19988" s="13" t="s">
        <v>196</v>
      </c>
      <c r="T19988">
        <v>2</v>
      </c>
      <c r="U19988">
        <v>1</v>
      </c>
      <c r="V19988">
        <v>0</v>
      </c>
      <c r="W19988" s="13" t="s">
        <v>101</v>
      </c>
      <c r="X19988">
        <v>0.45</v>
      </c>
    </row>
    <row r="19989" spans="1:24" x14ac:dyDescent="0.3">
      <c r="A19989">
        <v>19987</v>
      </c>
      <c r="B19989" t="s">
        <v>200</v>
      </c>
      <c r="C19989" t="s">
        <v>201</v>
      </c>
      <c r="D19989">
        <v>12.99902</v>
      </c>
      <c r="E19989">
        <v>80.155249999999995</v>
      </c>
      <c r="F19989" s="18">
        <v>45649</v>
      </c>
      <c r="G19989" s="19">
        <v>0.375</v>
      </c>
      <c r="H19989">
        <v>9</v>
      </c>
      <c r="I19989" s="13" t="s">
        <v>204</v>
      </c>
      <c r="J19989">
        <v>0</v>
      </c>
      <c r="K19989" s="13" t="s">
        <v>191</v>
      </c>
      <c r="L19989">
        <v>4</v>
      </c>
      <c r="M19989">
        <v>0</v>
      </c>
      <c r="N19989" s="13" t="s">
        <v>192</v>
      </c>
      <c r="O19989" s="13" t="s">
        <v>97</v>
      </c>
      <c r="P19989">
        <v>21</v>
      </c>
      <c r="Q19989" s="13" t="s">
        <v>195</v>
      </c>
      <c r="R19989" s="13" t="s">
        <v>199</v>
      </c>
      <c r="S19989" s="13" t="s">
        <v>193</v>
      </c>
      <c r="T19989">
        <v>1</v>
      </c>
      <c r="U19989">
        <v>0</v>
      </c>
      <c r="V19989">
        <v>1</v>
      </c>
      <c r="W19989" s="13" t="s">
        <v>101</v>
      </c>
      <c r="X19989">
        <v>0.25</v>
      </c>
    </row>
    <row r="19990" spans="1:24" x14ac:dyDescent="0.3">
      <c r="A19990">
        <v>19988</v>
      </c>
      <c r="B19990" t="s">
        <v>79</v>
      </c>
      <c r="C19990" t="s">
        <v>80</v>
      </c>
      <c r="D19990">
        <v>18.562729000000001</v>
      </c>
      <c r="E19990">
        <v>73.837029999999999</v>
      </c>
      <c r="F19990" s="18">
        <v>45025</v>
      </c>
      <c r="G19990" s="19">
        <v>0.33333333333333298</v>
      </c>
      <c r="H19990">
        <v>8</v>
      </c>
      <c r="I19990" s="13" t="s">
        <v>89</v>
      </c>
      <c r="J19990">
        <v>1</v>
      </c>
      <c r="K19990" s="13" t="s">
        <v>191</v>
      </c>
      <c r="L19990">
        <v>4</v>
      </c>
      <c r="M19990">
        <v>0</v>
      </c>
      <c r="N19990" s="13" t="s">
        <v>192</v>
      </c>
      <c r="O19990" s="13" t="s">
        <v>97</v>
      </c>
      <c r="P19990">
        <v>16</v>
      </c>
      <c r="Q19990" s="13" t="s">
        <v>195</v>
      </c>
      <c r="R19990" s="13" t="s">
        <v>213</v>
      </c>
      <c r="S19990" s="13" t="s">
        <v>196</v>
      </c>
      <c r="T19990">
        <v>2</v>
      </c>
      <c r="U19990">
        <v>0</v>
      </c>
      <c r="V19990">
        <v>1</v>
      </c>
      <c r="W19990" s="13" t="s">
        <v>101</v>
      </c>
      <c r="X19990">
        <v>0.25</v>
      </c>
    </row>
    <row r="19991" spans="1:24" x14ac:dyDescent="0.3">
      <c r="A19991">
        <v>19989</v>
      </c>
      <c r="B19991" t="s">
        <v>206</v>
      </c>
      <c r="C19991" t="s">
        <v>207</v>
      </c>
      <c r="D19991">
        <v>13.006508999999999</v>
      </c>
      <c r="E19991">
        <v>77.634704999999997</v>
      </c>
      <c r="F19991" s="18">
        <v>45696</v>
      </c>
      <c r="G19991" s="19">
        <v>0.83333333333333304</v>
      </c>
      <c r="H19991">
        <v>20</v>
      </c>
      <c r="I19991" s="13" t="s">
        <v>219</v>
      </c>
      <c r="J19991">
        <v>1</v>
      </c>
      <c r="K19991" s="13" t="s">
        <v>92</v>
      </c>
      <c r="L19991">
        <v>2</v>
      </c>
      <c r="M19991">
        <v>1</v>
      </c>
      <c r="N19991" s="13" t="s">
        <v>94</v>
      </c>
      <c r="O19991" s="13" t="s">
        <v>95</v>
      </c>
      <c r="P19991">
        <v>15</v>
      </c>
      <c r="Q19991" s="13" t="s">
        <v>97</v>
      </c>
      <c r="R19991" s="13" t="s">
        <v>205</v>
      </c>
      <c r="S19991" s="13" t="s">
        <v>99</v>
      </c>
      <c r="T19991">
        <v>4</v>
      </c>
      <c r="U19991">
        <v>4</v>
      </c>
      <c r="V19991">
        <v>0</v>
      </c>
      <c r="W19991" s="13" t="s">
        <v>101</v>
      </c>
      <c r="X19991">
        <v>0.85</v>
      </c>
    </row>
    <row r="19992" spans="1:24" x14ac:dyDescent="0.3">
      <c r="A19992">
        <v>19990</v>
      </c>
      <c r="B19992" t="s">
        <v>79</v>
      </c>
      <c r="C19992" t="s">
        <v>80</v>
      </c>
      <c r="D19992">
        <v>18.438063</v>
      </c>
      <c r="E19992">
        <v>73.972269999999995</v>
      </c>
      <c r="F19992" s="18">
        <v>44641</v>
      </c>
      <c r="G19992" s="19">
        <v>8.3333333333333301E-2</v>
      </c>
      <c r="H19992">
        <v>2</v>
      </c>
      <c r="I19992" s="13" t="s">
        <v>204</v>
      </c>
      <c r="J19992">
        <v>0</v>
      </c>
      <c r="K19992" s="13" t="s">
        <v>191</v>
      </c>
      <c r="L19992">
        <v>3</v>
      </c>
      <c r="M19992">
        <v>1</v>
      </c>
      <c r="N19992" s="13" t="s">
        <v>192</v>
      </c>
      <c r="O19992" s="13" t="s">
        <v>97</v>
      </c>
      <c r="P19992">
        <v>35</v>
      </c>
      <c r="Q19992" s="13" t="s">
        <v>195</v>
      </c>
      <c r="R19992" s="13" t="s">
        <v>213</v>
      </c>
      <c r="S19992" s="13" t="s">
        <v>196</v>
      </c>
      <c r="T19992">
        <v>2</v>
      </c>
      <c r="U19992">
        <v>2</v>
      </c>
      <c r="V19992">
        <v>0</v>
      </c>
      <c r="W19992" s="13" t="s">
        <v>101</v>
      </c>
      <c r="X19992">
        <v>0.1</v>
      </c>
    </row>
    <row r="19993" spans="1:24" x14ac:dyDescent="0.3">
      <c r="A19993">
        <v>19991</v>
      </c>
      <c r="B19993" t="s">
        <v>206</v>
      </c>
      <c r="C19993" t="s">
        <v>207</v>
      </c>
      <c r="D19993">
        <v>13.007009</v>
      </c>
      <c r="E19993">
        <v>77.613170999999994</v>
      </c>
      <c r="F19993" s="18">
        <v>45155</v>
      </c>
      <c r="G19993" s="19">
        <v>0</v>
      </c>
      <c r="H19993">
        <v>0</v>
      </c>
      <c r="I19993" s="13" t="s">
        <v>202</v>
      </c>
      <c r="J19993">
        <v>0</v>
      </c>
      <c r="K19993" s="13" t="s">
        <v>214</v>
      </c>
      <c r="L19993">
        <v>3</v>
      </c>
      <c r="M19993">
        <v>1</v>
      </c>
      <c r="N19993" s="13" t="s">
        <v>212</v>
      </c>
      <c r="O19993" s="13" t="s">
        <v>195</v>
      </c>
      <c r="P19993">
        <v>29</v>
      </c>
      <c r="Q19993" s="13" t="s">
        <v>95</v>
      </c>
      <c r="R19993" s="13" t="s">
        <v>98</v>
      </c>
      <c r="S19993" s="13" t="s">
        <v>196</v>
      </c>
      <c r="T19993">
        <v>2</v>
      </c>
      <c r="U19993">
        <v>1</v>
      </c>
      <c r="V19993">
        <v>0</v>
      </c>
      <c r="W19993" s="13" t="s">
        <v>101</v>
      </c>
      <c r="X19993">
        <v>0.25</v>
      </c>
    </row>
    <row r="19994" spans="1:24" x14ac:dyDescent="0.3">
      <c r="A19994">
        <v>19992</v>
      </c>
      <c r="B19994" t="s">
        <v>79</v>
      </c>
      <c r="C19994" t="s">
        <v>80</v>
      </c>
      <c r="D19994">
        <v>18.698588999999998</v>
      </c>
      <c r="E19994">
        <v>73.735181999999995</v>
      </c>
      <c r="F19994" s="18">
        <v>45127</v>
      </c>
      <c r="G19994" s="19">
        <v>0.25</v>
      </c>
      <c r="H19994">
        <v>6</v>
      </c>
      <c r="I19994" s="13" t="s">
        <v>202</v>
      </c>
      <c r="J19994">
        <v>0</v>
      </c>
      <c r="K19994" s="13" t="s">
        <v>214</v>
      </c>
      <c r="L19994">
        <v>2</v>
      </c>
      <c r="M19994">
        <v>0</v>
      </c>
      <c r="N19994" s="13" t="s">
        <v>94</v>
      </c>
      <c r="O19994" s="13" t="s">
        <v>95</v>
      </c>
      <c r="P19994">
        <v>34</v>
      </c>
      <c r="Q19994" s="13" t="s">
        <v>95</v>
      </c>
      <c r="R19994" s="13" t="s">
        <v>98</v>
      </c>
      <c r="S19994" s="13" t="s">
        <v>196</v>
      </c>
      <c r="T19994">
        <v>4</v>
      </c>
      <c r="U19994">
        <v>1</v>
      </c>
      <c r="V19994">
        <v>0</v>
      </c>
      <c r="W19994" s="13" t="s">
        <v>101</v>
      </c>
      <c r="X19994">
        <v>0.45</v>
      </c>
    </row>
    <row r="19995" spans="1:24" x14ac:dyDescent="0.3">
      <c r="A19995">
        <v>19993</v>
      </c>
      <c r="B19995" t="s">
        <v>190</v>
      </c>
      <c r="C19995" t="s">
        <v>80</v>
      </c>
      <c r="D19995">
        <v>18.968212000000001</v>
      </c>
      <c r="E19995">
        <v>72.764615000000006</v>
      </c>
      <c r="F19995" s="18">
        <v>45417</v>
      </c>
      <c r="G19995" s="19">
        <v>0.83333333333333304</v>
      </c>
      <c r="H19995">
        <v>20</v>
      </c>
      <c r="I19995" s="13" t="s">
        <v>89</v>
      </c>
      <c r="J19995">
        <v>1</v>
      </c>
      <c r="K19995" s="13" t="s">
        <v>191</v>
      </c>
      <c r="L19995">
        <v>5</v>
      </c>
      <c r="M19995">
        <v>1</v>
      </c>
      <c r="N19995" s="13" t="s">
        <v>212</v>
      </c>
      <c r="O19995" s="13" t="s">
        <v>195</v>
      </c>
      <c r="P19995">
        <v>21</v>
      </c>
      <c r="Q19995" s="13" t="s">
        <v>97</v>
      </c>
      <c r="R19995" s="13" t="s">
        <v>98</v>
      </c>
      <c r="S19995" s="13" t="s">
        <v>193</v>
      </c>
      <c r="T19995">
        <v>1</v>
      </c>
      <c r="U19995">
        <v>1</v>
      </c>
      <c r="V19995">
        <v>0</v>
      </c>
      <c r="W19995" s="13" t="s">
        <v>101</v>
      </c>
      <c r="X19995">
        <v>0.45</v>
      </c>
    </row>
    <row r="19996" spans="1:24" x14ac:dyDescent="0.3">
      <c r="A19996">
        <v>19994</v>
      </c>
      <c r="B19996" t="s">
        <v>197</v>
      </c>
      <c r="C19996" t="s">
        <v>198</v>
      </c>
      <c r="D19996">
        <v>30.653936000000002</v>
      </c>
      <c r="E19996">
        <v>76.829248000000007</v>
      </c>
      <c r="F19996" s="18">
        <v>45144</v>
      </c>
      <c r="G19996" s="19">
        <v>8.3333333333333301E-2</v>
      </c>
      <c r="H19996">
        <v>2</v>
      </c>
      <c r="I19996" s="13" t="s">
        <v>89</v>
      </c>
      <c r="J19996">
        <v>1</v>
      </c>
      <c r="K19996" s="13" t="s">
        <v>191</v>
      </c>
      <c r="L19996">
        <v>5</v>
      </c>
      <c r="M19996">
        <v>0</v>
      </c>
      <c r="N19996" s="13" t="s">
        <v>94</v>
      </c>
      <c r="O19996" s="13" t="s">
        <v>95</v>
      </c>
      <c r="P19996">
        <v>15</v>
      </c>
      <c r="Q19996" s="13" t="s">
        <v>95</v>
      </c>
      <c r="R19996" s="13" t="s">
        <v>208</v>
      </c>
      <c r="S19996" s="13" t="s">
        <v>196</v>
      </c>
      <c r="T19996">
        <v>2</v>
      </c>
      <c r="U19996">
        <v>1</v>
      </c>
      <c r="V19996">
        <v>0</v>
      </c>
      <c r="W19996" s="13" t="s">
        <v>101</v>
      </c>
      <c r="X19996">
        <v>0.45</v>
      </c>
    </row>
    <row r="19997" spans="1:24" x14ac:dyDescent="0.3">
      <c r="A19997">
        <v>19995</v>
      </c>
      <c r="B19997" t="s">
        <v>206</v>
      </c>
      <c r="C19997" t="s">
        <v>207</v>
      </c>
      <c r="D19997">
        <v>13.092276</v>
      </c>
      <c r="E19997">
        <v>77.599570999999997</v>
      </c>
      <c r="F19997" s="18">
        <v>44833</v>
      </c>
      <c r="G19997" s="19">
        <v>0.125</v>
      </c>
      <c r="H19997">
        <v>3</v>
      </c>
      <c r="I19997" s="13" t="s">
        <v>202</v>
      </c>
      <c r="J19997">
        <v>0</v>
      </c>
      <c r="K19997" s="13" t="s">
        <v>191</v>
      </c>
      <c r="L19997">
        <v>1</v>
      </c>
      <c r="M19997">
        <v>1</v>
      </c>
      <c r="N19997" s="13" t="s">
        <v>192</v>
      </c>
      <c r="O19997" s="13" t="s">
        <v>97</v>
      </c>
      <c r="P19997">
        <v>31</v>
      </c>
      <c r="Q19997" s="13" t="s">
        <v>95</v>
      </c>
      <c r="R19997" s="13" t="s">
        <v>199</v>
      </c>
      <c r="S19997" s="13" t="s">
        <v>196</v>
      </c>
      <c r="T19997">
        <v>3</v>
      </c>
      <c r="U19997">
        <v>2</v>
      </c>
      <c r="V19997">
        <v>0</v>
      </c>
      <c r="W19997" s="13" t="s">
        <v>101</v>
      </c>
      <c r="X19997">
        <v>0.1</v>
      </c>
    </row>
    <row r="19998" spans="1:24" x14ac:dyDescent="0.3">
      <c r="A19998">
        <v>19996</v>
      </c>
      <c r="B19998" t="s">
        <v>200</v>
      </c>
      <c r="C19998" t="s">
        <v>201</v>
      </c>
      <c r="D19998">
        <v>13.172928000000001</v>
      </c>
      <c r="E19998">
        <v>80.157061999999996</v>
      </c>
      <c r="F19998" s="18">
        <v>45255</v>
      </c>
      <c r="G19998" s="19">
        <v>4.1666666666666699E-2</v>
      </c>
      <c r="H19998">
        <v>1</v>
      </c>
      <c r="I19998" s="13" t="s">
        <v>219</v>
      </c>
      <c r="J19998">
        <v>1</v>
      </c>
      <c r="K19998" s="13" t="s">
        <v>191</v>
      </c>
      <c r="L19998">
        <v>1</v>
      </c>
      <c r="M19998">
        <v>1</v>
      </c>
      <c r="N19998" s="13" t="s">
        <v>192</v>
      </c>
      <c r="O19998" s="13" t="s">
        <v>97</v>
      </c>
      <c r="P19998">
        <v>20</v>
      </c>
      <c r="Q19998" s="13" t="s">
        <v>95</v>
      </c>
      <c r="R19998" s="13" t="s">
        <v>199</v>
      </c>
      <c r="S19998" s="13" t="s">
        <v>193</v>
      </c>
      <c r="T19998">
        <v>4</v>
      </c>
      <c r="U19998">
        <v>2</v>
      </c>
      <c r="V19998">
        <v>0</v>
      </c>
      <c r="W19998" s="13" t="s">
        <v>101</v>
      </c>
      <c r="X19998">
        <v>0.1</v>
      </c>
    </row>
    <row r="19999" spans="1:24" x14ac:dyDescent="0.3">
      <c r="A19999">
        <v>19997</v>
      </c>
      <c r="B19999" t="s">
        <v>200</v>
      </c>
      <c r="C19999" t="s">
        <v>201</v>
      </c>
      <c r="D19999">
        <v>12.997170000000001</v>
      </c>
      <c r="E19999">
        <v>80.150723999999997</v>
      </c>
      <c r="F19999" s="18">
        <v>44730</v>
      </c>
      <c r="G19999" s="19">
        <v>0.625</v>
      </c>
      <c r="H19999">
        <v>15</v>
      </c>
      <c r="I19999" s="13" t="s">
        <v>219</v>
      </c>
      <c r="J19999">
        <v>1</v>
      </c>
      <c r="K19999" s="13" t="s">
        <v>214</v>
      </c>
      <c r="L19999">
        <v>3</v>
      </c>
      <c r="M19999">
        <v>0</v>
      </c>
      <c r="N19999" s="13" t="s">
        <v>192</v>
      </c>
      <c r="O19999" s="13" t="s">
        <v>97</v>
      </c>
      <c r="P19999">
        <v>22</v>
      </c>
      <c r="Q19999" s="13" t="s">
        <v>95</v>
      </c>
      <c r="R19999" s="13" t="s">
        <v>98</v>
      </c>
      <c r="S19999" s="13" t="s">
        <v>196</v>
      </c>
      <c r="T19999">
        <v>3</v>
      </c>
      <c r="U19999">
        <v>3</v>
      </c>
      <c r="V19999">
        <v>0</v>
      </c>
      <c r="W19999" s="13" t="s">
        <v>101</v>
      </c>
      <c r="X19999">
        <v>0.1</v>
      </c>
    </row>
    <row r="20000" spans="1:24" x14ac:dyDescent="0.3">
      <c r="A20000">
        <v>19998</v>
      </c>
      <c r="B20000" t="s">
        <v>217</v>
      </c>
      <c r="C20000" t="s">
        <v>218</v>
      </c>
      <c r="D20000">
        <v>22.454882000000001</v>
      </c>
      <c r="E20000">
        <v>88.322213000000005</v>
      </c>
      <c r="F20000" s="18">
        <v>44997</v>
      </c>
      <c r="G20000" s="19">
        <v>0.16666666666666699</v>
      </c>
      <c r="H20000">
        <v>4</v>
      </c>
      <c r="I20000" s="13" t="s">
        <v>89</v>
      </c>
      <c r="J20000">
        <v>1</v>
      </c>
      <c r="K20000" s="13" t="s">
        <v>92</v>
      </c>
      <c r="L20000">
        <v>3</v>
      </c>
      <c r="M20000">
        <v>1</v>
      </c>
      <c r="N20000" s="13" t="s">
        <v>192</v>
      </c>
      <c r="O20000" s="13" t="s">
        <v>97</v>
      </c>
      <c r="P20000">
        <v>33</v>
      </c>
      <c r="Q20000" s="13" t="s">
        <v>95</v>
      </c>
      <c r="R20000" s="13" t="s">
        <v>213</v>
      </c>
      <c r="S20000" s="13" t="s">
        <v>196</v>
      </c>
      <c r="T20000">
        <v>1</v>
      </c>
      <c r="U20000">
        <v>0</v>
      </c>
      <c r="V20000">
        <v>0</v>
      </c>
      <c r="W20000" s="13" t="s">
        <v>101</v>
      </c>
      <c r="X20000">
        <v>0.1</v>
      </c>
    </row>
    <row r="20001" spans="1:24" x14ac:dyDescent="0.3">
      <c r="A20001">
        <v>19999</v>
      </c>
      <c r="B20001" t="s">
        <v>203</v>
      </c>
      <c r="C20001" t="s">
        <v>203</v>
      </c>
      <c r="D20001">
        <v>28.510266000000001</v>
      </c>
      <c r="E20001">
        <v>77.065301000000005</v>
      </c>
      <c r="F20001" s="18">
        <v>45478</v>
      </c>
      <c r="G20001" s="19">
        <v>0.95833333333333304</v>
      </c>
      <c r="H20001">
        <v>23</v>
      </c>
      <c r="I20001" s="13" t="s">
        <v>211</v>
      </c>
      <c r="J20001">
        <v>0</v>
      </c>
      <c r="K20001" s="13" t="s">
        <v>92</v>
      </c>
      <c r="L20001">
        <v>1</v>
      </c>
      <c r="M20001">
        <v>1</v>
      </c>
      <c r="N20001" s="13" t="s">
        <v>212</v>
      </c>
      <c r="O20001" s="13" t="s">
        <v>95</v>
      </c>
      <c r="P20001">
        <v>39</v>
      </c>
      <c r="Q20001" s="13" t="s">
        <v>97</v>
      </c>
      <c r="R20001" s="13" t="s">
        <v>205</v>
      </c>
      <c r="S20001" s="13" t="s">
        <v>196</v>
      </c>
      <c r="T20001">
        <v>4</v>
      </c>
      <c r="U20001">
        <v>2</v>
      </c>
      <c r="V20001">
        <v>0</v>
      </c>
      <c r="W20001" s="13" t="s">
        <v>101</v>
      </c>
      <c r="X20001">
        <v>0.65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showGridLines="0" tabSelected="1" zoomScale="55" zoomScaleNormal="55" workbookViewId="0">
      <selection activeCell="N61" sqref="N61"/>
    </sheetView>
  </sheetViews>
  <sheetFormatPr defaultColWidth="8.6640625" defaultRowHeight="14.4" x14ac:dyDescent="0.3"/>
  <cols>
    <col min="1" max="1" width="22" customWidth="1"/>
    <col min="2" max="2" width="16" customWidth="1"/>
    <col min="3" max="4" width="14" customWidth="1"/>
    <col min="5" max="5" width="12" customWidth="1"/>
    <col min="6" max="6" width="16" customWidth="1"/>
  </cols>
  <sheetData>
    <row r="1" spans="1:6" ht="21" x14ac:dyDescent="0.4">
      <c r="A1" s="1" t="s">
        <v>223</v>
      </c>
    </row>
    <row r="2" spans="1:6" x14ac:dyDescent="0.3">
      <c r="A2" s="2" t="s">
        <v>224</v>
      </c>
    </row>
    <row r="4" spans="1:6" x14ac:dyDescent="0.3">
      <c r="A4" s="12" t="s">
        <v>225</v>
      </c>
    </row>
    <row r="5" spans="1:6" x14ac:dyDescent="0.3">
      <c r="A5" s="7" t="s">
        <v>226</v>
      </c>
      <c r="B5" s="7" t="s">
        <v>99</v>
      </c>
      <c r="C5" s="7" t="s">
        <v>193</v>
      </c>
      <c r="D5" s="7" t="s">
        <v>196</v>
      </c>
      <c r="E5" s="7" t="s">
        <v>227</v>
      </c>
      <c r="F5" s="7" t="s">
        <v>228</v>
      </c>
    </row>
    <row r="6" spans="1:6" x14ac:dyDescent="0.3">
      <c r="A6" t="s">
        <v>206</v>
      </c>
      <c r="B6">
        <f>COUNTIFS(Indian_Roads_Dataset!$B$2:$B$20001,$A6,Indian_Roads_Dataset!$S$2:$S$20001,B$5)</f>
        <v>384</v>
      </c>
      <c r="C6">
        <f>COUNTIFS(Indian_Roads_Dataset!$B$2:$B$20001,$A6,Indian_Roads_Dataset!$S$2:$S$20001,C$5)</f>
        <v>707</v>
      </c>
      <c r="D6">
        <f>COUNTIFS(Indian_Roads_Dataset!$B$2:$B$20001,$A6,Indian_Roads_Dataset!$S$2:$S$20001,D$5)</f>
        <v>1347</v>
      </c>
      <c r="E6">
        <f t="shared" ref="E6:E13" si="0">SUM(B6:D6)</f>
        <v>2438</v>
      </c>
      <c r="F6" s="14">
        <f>AVERAGEIF(Indian_Roads_Dataset!$B$2:$B$20001,$A6,Indian_Roads_Dataset!$X$2:$X$20001)</f>
        <v>0.44021739130435156</v>
      </c>
    </row>
    <row r="7" spans="1:6" x14ac:dyDescent="0.3">
      <c r="A7" t="s">
        <v>197</v>
      </c>
      <c r="B7">
        <f>COUNTIFS(Indian_Roads_Dataset!$B$2:$B$20001,$A7,Indian_Roads_Dataset!$S$2:$S$20001,B$5)</f>
        <v>378</v>
      </c>
      <c r="C7">
        <f>COUNTIFS(Indian_Roads_Dataset!$B$2:$B$20001,$A7,Indian_Roads_Dataset!$S$2:$S$20001,C$5)</f>
        <v>780</v>
      </c>
      <c r="D7">
        <f>COUNTIFS(Indian_Roads_Dataset!$B$2:$B$20001,$A7,Indian_Roads_Dataset!$S$2:$S$20001,D$5)</f>
        <v>1419</v>
      </c>
      <c r="E7">
        <f t="shared" si="0"/>
        <v>2577</v>
      </c>
      <c r="F7" s="14">
        <f>AVERAGEIF(Indian_Roads_Dataset!$B$2:$B$20001,$A7,Indian_Roads_Dataset!$X$2:$X$20001)</f>
        <v>0.44161816065192472</v>
      </c>
    </row>
    <row r="8" spans="1:6" x14ac:dyDescent="0.3">
      <c r="A8" t="s">
        <v>200</v>
      </c>
      <c r="B8">
        <f>COUNTIFS(Indian_Roads_Dataset!$B$2:$B$20001,$A8,Indian_Roads_Dataset!$S$2:$S$20001,B$5)</f>
        <v>371</v>
      </c>
      <c r="C8">
        <f>COUNTIFS(Indian_Roads_Dataset!$B$2:$B$20001,$A8,Indian_Roads_Dataset!$S$2:$S$20001,C$5)</f>
        <v>794</v>
      </c>
      <c r="D8">
        <f>COUNTIFS(Indian_Roads_Dataset!$B$2:$B$20001,$A8,Indian_Roads_Dataset!$S$2:$S$20001,D$5)</f>
        <v>1410</v>
      </c>
      <c r="E8">
        <f t="shared" si="0"/>
        <v>2575</v>
      </c>
      <c r="F8" s="14">
        <f>AVERAGEIF(Indian_Roads_Dataset!$B$2:$B$20001,$A8,Indian_Roads_Dataset!$X$2:$X$20001)</f>
        <v>0.43757281553398458</v>
      </c>
    </row>
    <row r="9" spans="1:6" x14ac:dyDescent="0.3">
      <c r="A9" t="s">
        <v>203</v>
      </c>
      <c r="B9">
        <f>COUNTIFS(Indian_Roads_Dataset!$B$2:$B$20001,$A9,Indian_Roads_Dataset!$S$2:$S$20001,B$5)</f>
        <v>382</v>
      </c>
      <c r="C9">
        <f>COUNTIFS(Indian_Roads_Dataset!$B$2:$B$20001,$A9,Indian_Roads_Dataset!$S$2:$S$20001,C$5)</f>
        <v>691</v>
      </c>
      <c r="D9">
        <f>COUNTIFS(Indian_Roads_Dataset!$B$2:$B$20001,$A9,Indian_Roads_Dataset!$S$2:$S$20001,D$5)</f>
        <v>1360</v>
      </c>
      <c r="E9">
        <f t="shared" si="0"/>
        <v>2433</v>
      </c>
      <c r="F9" s="14">
        <f>AVERAGEIF(Indian_Roads_Dataset!$B$2:$B$20001,$A9,Indian_Roads_Dataset!$X$2:$X$20001)</f>
        <v>0.43711467324291298</v>
      </c>
    </row>
    <row r="10" spans="1:6" x14ac:dyDescent="0.3">
      <c r="A10" t="s">
        <v>209</v>
      </c>
      <c r="B10">
        <f>COUNTIFS(Indian_Roads_Dataset!$B$2:$B$20001,$A10,Indian_Roads_Dataset!$S$2:$S$20001,B$5)</f>
        <v>338</v>
      </c>
      <c r="C10">
        <f>COUNTIFS(Indian_Roads_Dataset!$B$2:$B$20001,$A10,Indian_Roads_Dataset!$S$2:$S$20001,C$5)</f>
        <v>752</v>
      </c>
      <c r="D10">
        <f>COUNTIFS(Indian_Roads_Dataset!$B$2:$B$20001,$A10,Indian_Roads_Dataset!$S$2:$S$20001,D$5)</f>
        <v>1319</v>
      </c>
      <c r="E10">
        <f t="shared" si="0"/>
        <v>2409</v>
      </c>
      <c r="F10" s="14">
        <f>AVERAGEIF(Indian_Roads_Dataset!$B$2:$B$20001,$A10,Indian_Roads_Dataset!$X$2:$X$20001)</f>
        <v>0.43945620589456674</v>
      </c>
    </row>
    <row r="11" spans="1:6" x14ac:dyDescent="0.3">
      <c r="A11" t="s">
        <v>217</v>
      </c>
      <c r="B11">
        <f>COUNTIFS(Indian_Roads_Dataset!$B$2:$B$20001,$A11,Indian_Roads_Dataset!$S$2:$S$20001,B$5)</f>
        <v>377</v>
      </c>
      <c r="C11">
        <f>COUNTIFS(Indian_Roads_Dataset!$B$2:$B$20001,$A11,Indian_Roads_Dataset!$S$2:$S$20001,C$5)</f>
        <v>737</v>
      </c>
      <c r="D11">
        <f>COUNTIFS(Indian_Roads_Dataset!$B$2:$B$20001,$A11,Indian_Roads_Dataset!$S$2:$S$20001,D$5)</f>
        <v>1445</v>
      </c>
      <c r="E11">
        <f t="shared" si="0"/>
        <v>2559</v>
      </c>
      <c r="F11" s="14">
        <f>AVERAGEIF(Indian_Roads_Dataset!$B$2:$B$20001,$A11,Indian_Roads_Dataset!$X$2:$X$20001)</f>
        <v>0.43458382180539545</v>
      </c>
    </row>
    <row r="12" spans="1:6" x14ac:dyDescent="0.3">
      <c r="A12" t="s">
        <v>190</v>
      </c>
      <c r="B12">
        <f>COUNTIFS(Indian_Roads_Dataset!$B$2:$B$20001,$A12,Indian_Roads_Dataset!$S$2:$S$20001,B$5)</f>
        <v>359</v>
      </c>
      <c r="C12">
        <f>COUNTIFS(Indian_Roads_Dataset!$B$2:$B$20001,$A12,Indian_Roads_Dataset!$S$2:$S$20001,C$5)</f>
        <v>798</v>
      </c>
      <c r="D12">
        <f>COUNTIFS(Indian_Roads_Dataset!$B$2:$B$20001,$A12,Indian_Roads_Dataset!$S$2:$S$20001,D$5)</f>
        <v>1335</v>
      </c>
      <c r="E12">
        <f t="shared" si="0"/>
        <v>2492</v>
      </c>
      <c r="F12" s="14">
        <f>AVERAGEIF(Indian_Roads_Dataset!$B$2:$B$20001,$A12,Indian_Roads_Dataset!$X$2:$X$20001)</f>
        <v>0.43434991974318277</v>
      </c>
    </row>
    <row r="13" spans="1:6" x14ac:dyDescent="0.3">
      <c r="A13" t="s">
        <v>79</v>
      </c>
      <c r="B13">
        <f>COUNTIFS(Indian_Roads_Dataset!$B$2:$B$20001,$A13,Indian_Roads_Dataset!$S$2:$S$20001,B$5)</f>
        <v>398</v>
      </c>
      <c r="C13">
        <f>COUNTIFS(Indian_Roads_Dataset!$B$2:$B$20001,$A13,Indian_Roads_Dataset!$S$2:$S$20001,C$5)</f>
        <v>729</v>
      </c>
      <c r="D13">
        <f>COUNTIFS(Indian_Roads_Dataset!$B$2:$B$20001,$A13,Indian_Roads_Dataset!$S$2:$S$20001,D$5)</f>
        <v>1390</v>
      </c>
      <c r="E13">
        <f t="shared" si="0"/>
        <v>2517</v>
      </c>
      <c r="F13" s="14">
        <f>AVERAGEIF(Indian_Roads_Dataset!$B$2:$B$20001,$A13,Indian_Roads_Dataset!$X$2:$X$20001)</f>
        <v>0.43583631307111931</v>
      </c>
    </row>
    <row r="16" spans="1:6" x14ac:dyDescent="0.3">
      <c r="A16" s="12" t="s">
        <v>229</v>
      </c>
    </row>
    <row r="17" spans="1:3" x14ac:dyDescent="0.3">
      <c r="A17" s="7" t="s">
        <v>230</v>
      </c>
      <c r="B17" s="7" t="s">
        <v>231</v>
      </c>
      <c r="C17" s="7" t="s">
        <v>232</v>
      </c>
    </row>
    <row r="18" spans="1:3" x14ac:dyDescent="0.3">
      <c r="A18">
        <v>0</v>
      </c>
      <c r="B18">
        <f>COUNTIF(Indian_Roads_Dataset!$H$2:$H$20001,$A18)</f>
        <v>840</v>
      </c>
      <c r="C18">
        <f>COUNTIFS(Indian_Roads_Dataset!$H$2:$H$20001,$A18,Indian_Roads_Dataset!$S$2:$S$20001,"Fatal")</f>
        <v>129</v>
      </c>
    </row>
    <row r="19" spans="1:3" x14ac:dyDescent="0.3">
      <c r="A19">
        <v>1</v>
      </c>
      <c r="B19">
        <f>COUNTIF(Indian_Roads_Dataset!$H$2:$H$20001,$A19)</f>
        <v>859</v>
      </c>
      <c r="C19">
        <f>COUNTIFS(Indian_Roads_Dataset!$H$2:$H$20001,$A19,Indian_Roads_Dataset!$S$2:$S$20001,"Fatal")</f>
        <v>120</v>
      </c>
    </row>
    <row r="20" spans="1:3" x14ac:dyDescent="0.3">
      <c r="A20">
        <v>2</v>
      </c>
      <c r="B20">
        <f>COUNTIF(Indian_Roads_Dataset!$H$2:$H$20001,$A20)</f>
        <v>888</v>
      </c>
      <c r="C20">
        <f>COUNTIFS(Indian_Roads_Dataset!$H$2:$H$20001,$A20,Indian_Roads_Dataset!$S$2:$S$20001,"Fatal")</f>
        <v>116</v>
      </c>
    </row>
    <row r="21" spans="1:3" x14ac:dyDescent="0.3">
      <c r="A21">
        <v>3</v>
      </c>
      <c r="B21">
        <f>COUNTIF(Indian_Roads_Dataset!$H$2:$H$20001,$A21)</f>
        <v>824</v>
      </c>
      <c r="C21">
        <f>COUNTIFS(Indian_Roads_Dataset!$H$2:$H$20001,$A21,Indian_Roads_Dataset!$S$2:$S$20001,"Fatal")</f>
        <v>133</v>
      </c>
    </row>
    <row r="22" spans="1:3" x14ac:dyDescent="0.3">
      <c r="A22">
        <v>4</v>
      </c>
      <c r="B22">
        <f>COUNTIF(Indian_Roads_Dataset!$H$2:$H$20001,$A22)</f>
        <v>805</v>
      </c>
      <c r="C22">
        <f>COUNTIFS(Indian_Roads_Dataset!$H$2:$H$20001,$A22,Indian_Roads_Dataset!$S$2:$S$20001,"Fatal")</f>
        <v>132</v>
      </c>
    </row>
    <row r="23" spans="1:3" x14ac:dyDescent="0.3">
      <c r="A23">
        <v>5</v>
      </c>
      <c r="B23">
        <f>COUNTIF(Indian_Roads_Dataset!$H$2:$H$20001,$A23)</f>
        <v>827</v>
      </c>
      <c r="C23">
        <f>COUNTIFS(Indian_Roads_Dataset!$H$2:$H$20001,$A23,Indian_Roads_Dataset!$S$2:$S$20001,"Fatal")</f>
        <v>125</v>
      </c>
    </row>
    <row r="24" spans="1:3" x14ac:dyDescent="0.3">
      <c r="A24">
        <v>6</v>
      </c>
      <c r="B24">
        <f>COUNTIF(Indian_Roads_Dataset!$H$2:$H$20001,$A24)</f>
        <v>856</v>
      </c>
      <c r="C24">
        <f>COUNTIFS(Indian_Roads_Dataset!$H$2:$H$20001,$A24,Indian_Roads_Dataset!$S$2:$S$20001,"Fatal")</f>
        <v>126</v>
      </c>
    </row>
    <row r="25" spans="1:3" x14ac:dyDescent="0.3">
      <c r="A25">
        <v>7</v>
      </c>
      <c r="B25">
        <f>COUNTIF(Indian_Roads_Dataset!$H$2:$H$20001,$A25)</f>
        <v>786</v>
      </c>
      <c r="C25">
        <f>COUNTIFS(Indian_Roads_Dataset!$H$2:$H$20001,$A25,Indian_Roads_Dataset!$S$2:$S$20001,"Fatal")</f>
        <v>113</v>
      </c>
    </row>
    <row r="26" spans="1:3" x14ac:dyDescent="0.3">
      <c r="A26">
        <v>8</v>
      </c>
      <c r="B26">
        <f>COUNTIF(Indian_Roads_Dataset!$H$2:$H$20001,$A26)</f>
        <v>849</v>
      </c>
      <c r="C26">
        <f>COUNTIFS(Indian_Roads_Dataset!$H$2:$H$20001,$A26,Indian_Roads_Dataset!$S$2:$S$20001,"Fatal")</f>
        <v>120</v>
      </c>
    </row>
    <row r="27" spans="1:3" x14ac:dyDescent="0.3">
      <c r="A27">
        <v>9</v>
      </c>
      <c r="B27">
        <f>COUNTIF(Indian_Roads_Dataset!$H$2:$H$20001,$A27)</f>
        <v>786</v>
      </c>
      <c r="C27">
        <f>COUNTIFS(Indian_Roads_Dataset!$H$2:$H$20001,$A27,Indian_Roads_Dataset!$S$2:$S$20001,"Fatal")</f>
        <v>103</v>
      </c>
    </row>
    <row r="28" spans="1:3" x14ac:dyDescent="0.3">
      <c r="A28">
        <v>10</v>
      </c>
      <c r="B28">
        <f>COUNTIF(Indian_Roads_Dataset!$H$2:$H$20001,$A28)</f>
        <v>789</v>
      </c>
      <c r="C28">
        <f>COUNTIFS(Indian_Roads_Dataset!$H$2:$H$20001,$A28,Indian_Roads_Dataset!$S$2:$S$20001,"Fatal")</f>
        <v>136</v>
      </c>
    </row>
    <row r="29" spans="1:3" x14ac:dyDescent="0.3">
      <c r="A29">
        <v>11</v>
      </c>
      <c r="B29">
        <f>COUNTIF(Indian_Roads_Dataset!$H$2:$H$20001,$A29)</f>
        <v>841</v>
      </c>
      <c r="C29">
        <f>COUNTIFS(Indian_Roads_Dataset!$H$2:$H$20001,$A29,Indian_Roads_Dataset!$S$2:$S$20001,"Fatal")</f>
        <v>125</v>
      </c>
    </row>
    <row r="30" spans="1:3" x14ac:dyDescent="0.3">
      <c r="A30">
        <v>12</v>
      </c>
      <c r="B30">
        <f>COUNTIF(Indian_Roads_Dataset!$H$2:$H$20001,$A30)</f>
        <v>866</v>
      </c>
      <c r="C30">
        <f>COUNTIFS(Indian_Roads_Dataset!$H$2:$H$20001,$A30,Indian_Roads_Dataset!$S$2:$S$20001,"Fatal")</f>
        <v>147</v>
      </c>
    </row>
    <row r="31" spans="1:3" x14ac:dyDescent="0.3">
      <c r="A31">
        <v>13</v>
      </c>
      <c r="B31">
        <f>COUNTIF(Indian_Roads_Dataset!$H$2:$H$20001,$A31)</f>
        <v>878</v>
      </c>
      <c r="C31">
        <f>COUNTIFS(Indian_Roads_Dataset!$H$2:$H$20001,$A31,Indian_Roads_Dataset!$S$2:$S$20001,"Fatal")</f>
        <v>121</v>
      </c>
    </row>
    <row r="32" spans="1:3" x14ac:dyDescent="0.3">
      <c r="A32">
        <v>14</v>
      </c>
      <c r="B32">
        <f>COUNTIF(Indian_Roads_Dataset!$H$2:$H$20001,$A32)</f>
        <v>838</v>
      </c>
      <c r="C32">
        <f>COUNTIFS(Indian_Roads_Dataset!$H$2:$H$20001,$A32,Indian_Roads_Dataset!$S$2:$S$20001,"Fatal")</f>
        <v>98</v>
      </c>
    </row>
    <row r="33" spans="1:3" x14ac:dyDescent="0.3">
      <c r="A33">
        <v>15</v>
      </c>
      <c r="B33">
        <f>COUNTIF(Indian_Roads_Dataset!$H$2:$H$20001,$A33)</f>
        <v>811</v>
      </c>
      <c r="C33">
        <f>COUNTIFS(Indian_Roads_Dataset!$H$2:$H$20001,$A33,Indian_Roads_Dataset!$S$2:$S$20001,"Fatal")</f>
        <v>115</v>
      </c>
    </row>
    <row r="34" spans="1:3" x14ac:dyDescent="0.3">
      <c r="A34">
        <v>16</v>
      </c>
      <c r="B34">
        <f>COUNTIF(Indian_Roads_Dataset!$H$2:$H$20001,$A34)</f>
        <v>787</v>
      </c>
      <c r="C34">
        <f>COUNTIFS(Indian_Roads_Dataset!$H$2:$H$20001,$A34,Indian_Roads_Dataset!$S$2:$S$20001,"Fatal")</f>
        <v>133</v>
      </c>
    </row>
    <row r="35" spans="1:3" x14ac:dyDescent="0.3">
      <c r="A35">
        <v>17</v>
      </c>
      <c r="B35">
        <f>COUNTIF(Indian_Roads_Dataset!$H$2:$H$20001,$A35)</f>
        <v>861</v>
      </c>
      <c r="C35">
        <f>COUNTIFS(Indian_Roads_Dataset!$H$2:$H$20001,$A35,Indian_Roads_Dataset!$S$2:$S$20001,"Fatal")</f>
        <v>120</v>
      </c>
    </row>
    <row r="36" spans="1:3" x14ac:dyDescent="0.3">
      <c r="A36">
        <v>18</v>
      </c>
      <c r="B36">
        <f>COUNTIF(Indian_Roads_Dataset!$H$2:$H$20001,$A36)</f>
        <v>823</v>
      </c>
      <c r="C36">
        <f>COUNTIFS(Indian_Roads_Dataset!$H$2:$H$20001,$A36,Indian_Roads_Dataset!$S$2:$S$20001,"Fatal")</f>
        <v>141</v>
      </c>
    </row>
    <row r="37" spans="1:3" x14ac:dyDescent="0.3">
      <c r="A37">
        <v>19</v>
      </c>
      <c r="B37">
        <f>COUNTIF(Indian_Roads_Dataset!$H$2:$H$20001,$A37)</f>
        <v>840</v>
      </c>
      <c r="C37">
        <f>COUNTIFS(Indian_Roads_Dataset!$H$2:$H$20001,$A37,Indian_Roads_Dataset!$S$2:$S$20001,"Fatal")</f>
        <v>120</v>
      </c>
    </row>
    <row r="38" spans="1:3" x14ac:dyDescent="0.3">
      <c r="A38">
        <v>20</v>
      </c>
      <c r="B38">
        <f>COUNTIF(Indian_Roads_Dataset!$H$2:$H$20001,$A38)</f>
        <v>838</v>
      </c>
      <c r="C38">
        <f>COUNTIFS(Indian_Roads_Dataset!$H$2:$H$20001,$A38,Indian_Roads_Dataset!$S$2:$S$20001,"Fatal")</f>
        <v>120</v>
      </c>
    </row>
    <row r="39" spans="1:3" x14ac:dyDescent="0.3">
      <c r="A39">
        <v>21</v>
      </c>
      <c r="B39">
        <f>COUNTIF(Indian_Roads_Dataset!$H$2:$H$20001,$A39)</f>
        <v>830</v>
      </c>
      <c r="C39">
        <f>COUNTIFS(Indian_Roads_Dataset!$H$2:$H$20001,$A39,Indian_Roads_Dataset!$S$2:$S$20001,"Fatal")</f>
        <v>133</v>
      </c>
    </row>
    <row r="40" spans="1:3" x14ac:dyDescent="0.3">
      <c r="A40">
        <v>22</v>
      </c>
      <c r="B40">
        <f>COUNTIF(Indian_Roads_Dataset!$H$2:$H$20001,$A40)</f>
        <v>853</v>
      </c>
      <c r="C40">
        <f>COUNTIFS(Indian_Roads_Dataset!$H$2:$H$20001,$A40,Indian_Roads_Dataset!$S$2:$S$20001,"Fatal")</f>
        <v>121</v>
      </c>
    </row>
    <row r="41" spans="1:3" x14ac:dyDescent="0.3">
      <c r="A41">
        <v>23</v>
      </c>
      <c r="B41">
        <f>COUNTIF(Indian_Roads_Dataset!$H$2:$H$20001,$A41)</f>
        <v>825</v>
      </c>
      <c r="C41">
        <f>COUNTIFS(Indian_Roads_Dataset!$H$2:$H$20001,$A41,Indian_Roads_Dataset!$S$2:$S$20001,"Fatal")</f>
        <v>140</v>
      </c>
    </row>
    <row r="44" spans="1:3" x14ac:dyDescent="0.3">
      <c r="A44" s="12" t="s">
        <v>233</v>
      </c>
    </row>
    <row r="45" spans="1:3" x14ac:dyDescent="0.3">
      <c r="A45" s="7" t="s">
        <v>234</v>
      </c>
      <c r="B45" s="7" t="s">
        <v>231</v>
      </c>
      <c r="C45" s="7" t="s">
        <v>235</v>
      </c>
    </row>
    <row r="46" spans="1:3" x14ac:dyDescent="0.3">
      <c r="A46" t="s">
        <v>199</v>
      </c>
      <c r="B46">
        <f>COUNTIF(Indian_Roads_Dataset!$R$2:$R$20001,$A46)</f>
        <v>4026</v>
      </c>
      <c r="C46" s="20">
        <f>B46/20000</f>
        <v>0.20130000000000001</v>
      </c>
    </row>
    <row r="47" spans="1:3" x14ac:dyDescent="0.3">
      <c r="A47" t="s">
        <v>208</v>
      </c>
      <c r="B47">
        <f>COUNTIF(Indian_Roads_Dataset!$R$2:$R$20001,$A47)</f>
        <v>3978</v>
      </c>
      <c r="C47" s="20">
        <f>B47/20000</f>
        <v>0.19889999999999999</v>
      </c>
    </row>
    <row r="48" spans="1:3" x14ac:dyDescent="0.3">
      <c r="A48" t="s">
        <v>205</v>
      </c>
      <c r="B48">
        <f>COUNTIF(Indian_Roads_Dataset!$R$2:$R$20001,$A48)</f>
        <v>4025</v>
      </c>
      <c r="C48" s="20">
        <f>B48/20000</f>
        <v>0.20125000000000001</v>
      </c>
    </row>
    <row r="49" spans="1:6" x14ac:dyDescent="0.3">
      <c r="A49" t="s">
        <v>213</v>
      </c>
      <c r="B49">
        <f>COUNTIF(Indian_Roads_Dataset!$R$2:$R$20001,$A49)</f>
        <v>3974</v>
      </c>
      <c r="C49" s="20">
        <f>B49/20000</f>
        <v>0.19869999999999999</v>
      </c>
    </row>
    <row r="50" spans="1:6" x14ac:dyDescent="0.3">
      <c r="A50" t="s">
        <v>98</v>
      </c>
      <c r="B50">
        <f>COUNTIF(Indian_Roads_Dataset!$R$2:$R$20001,$A50)</f>
        <v>3997</v>
      </c>
      <c r="C50" s="20">
        <f>B50/20000</f>
        <v>0.19985</v>
      </c>
    </row>
    <row r="53" spans="1:6" x14ac:dyDescent="0.3">
      <c r="A53" s="12" t="s">
        <v>236</v>
      </c>
    </row>
    <row r="54" spans="1:6" x14ac:dyDescent="0.3">
      <c r="A54" s="6" t="s">
        <v>237</v>
      </c>
      <c r="B54" s="13">
        <f>COUNTIF(Indian_Roads_Dataset!$J$2:$J$20001,0)</f>
        <v>14277</v>
      </c>
    </row>
    <row r="55" spans="1:6" x14ac:dyDescent="0.3">
      <c r="A55" s="6" t="s">
        <v>238</v>
      </c>
      <c r="B55" s="13">
        <f>COUNTIF(Indian_Roads_Dataset!$J$2:$J$20001,1)</f>
        <v>5723</v>
      </c>
    </row>
    <row r="57" spans="1:6" ht="15.6" x14ac:dyDescent="0.3">
      <c r="A57" s="5" t="s">
        <v>239</v>
      </c>
    </row>
    <row r="58" spans="1:6" ht="28.35" customHeight="1" x14ac:dyDescent="0.3">
      <c r="A58" s="22" t="s">
        <v>240</v>
      </c>
      <c r="B58" s="22"/>
      <c r="C58" s="22"/>
      <c r="D58" s="22"/>
      <c r="E58" s="22"/>
      <c r="F58" s="22"/>
    </row>
    <row r="59" spans="1:6" ht="15" customHeight="1" x14ac:dyDescent="0.3">
      <c r="A59" s="22" t="s">
        <v>241</v>
      </c>
      <c r="B59" s="22"/>
      <c r="C59" s="22"/>
      <c r="D59" s="22"/>
      <c r="E59" s="22"/>
      <c r="F59" s="22"/>
    </row>
    <row r="60" spans="1:6" ht="15" customHeight="1" x14ac:dyDescent="0.3">
      <c r="A60" s="22" t="s">
        <v>242</v>
      </c>
      <c r="B60" s="22"/>
      <c r="C60" s="22"/>
      <c r="D60" s="22"/>
      <c r="E60" s="22"/>
      <c r="F60" s="22"/>
    </row>
    <row r="61" spans="1:6" ht="15" customHeight="1" x14ac:dyDescent="0.3">
      <c r="A61" s="22" t="s">
        <v>243</v>
      </c>
      <c r="B61" s="22"/>
      <c r="C61" s="22"/>
      <c r="D61" s="22"/>
      <c r="E61" s="22"/>
      <c r="F61" s="22"/>
    </row>
    <row r="62" spans="1:6" ht="28.35" customHeight="1" x14ac:dyDescent="0.3">
      <c r="A62" s="22" t="s">
        <v>244</v>
      </c>
      <c r="B62" s="22"/>
      <c r="C62" s="22"/>
      <c r="D62" s="22"/>
      <c r="E62" s="22"/>
      <c r="F62" s="22"/>
    </row>
    <row r="63" spans="1:6" ht="28.35" customHeight="1" x14ac:dyDescent="0.3">
      <c r="A63" s="22" t="s">
        <v>245</v>
      </c>
      <c r="B63" s="22"/>
      <c r="C63" s="22"/>
      <c r="D63" s="22"/>
      <c r="E63" s="22"/>
      <c r="F63" s="22"/>
    </row>
  </sheetData>
  <mergeCells count="6">
    <mergeCell ref="A63:F63"/>
    <mergeCell ref="A58:F58"/>
    <mergeCell ref="A59:F59"/>
    <mergeCell ref="A60:F60"/>
    <mergeCell ref="A61:F61"/>
    <mergeCell ref="A62:F6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showGridLines="0" zoomScaleNormal="100" workbookViewId="0">
      <selection activeCell="G9" sqref="G9"/>
    </sheetView>
  </sheetViews>
  <sheetFormatPr defaultColWidth="8.6640625" defaultRowHeight="14.4" x14ac:dyDescent="0.3"/>
  <cols>
    <col min="1" max="1" width="45" customWidth="1"/>
    <col min="2" max="2" width="55" customWidth="1"/>
  </cols>
  <sheetData>
    <row r="1" spans="1:2" ht="21" x14ac:dyDescent="0.4">
      <c r="A1" s="1" t="s">
        <v>246</v>
      </c>
    </row>
    <row r="2" spans="1:2" x14ac:dyDescent="0.3">
      <c r="A2" s="2" t="s">
        <v>247</v>
      </c>
    </row>
    <row r="4" spans="1:2" x14ac:dyDescent="0.3">
      <c r="A4" s="7" t="s">
        <v>61</v>
      </c>
      <c r="B4" s="7" t="s">
        <v>63</v>
      </c>
    </row>
    <row r="5" spans="1:2" x14ac:dyDescent="0.3">
      <c r="A5" s="15" t="s">
        <v>248</v>
      </c>
      <c r="B5" s="15" t="s">
        <v>249</v>
      </c>
    </row>
    <row r="6" spans="1:2" x14ac:dyDescent="0.3">
      <c r="A6" s="15" t="s">
        <v>250</v>
      </c>
      <c r="B6" s="15" t="s">
        <v>249</v>
      </c>
    </row>
    <row r="7" spans="1:2" ht="28.8" x14ac:dyDescent="0.3">
      <c r="A7" s="15" t="s">
        <v>251</v>
      </c>
      <c r="B7" s="15" t="s">
        <v>252</v>
      </c>
    </row>
    <row r="8" spans="1:2" x14ac:dyDescent="0.3">
      <c r="A8" s="15" t="s">
        <v>253</v>
      </c>
      <c r="B8" s="15" t="s">
        <v>254</v>
      </c>
    </row>
    <row r="9" spans="1:2" x14ac:dyDescent="0.3">
      <c r="A9" s="15" t="s">
        <v>255</v>
      </c>
      <c r="B9" s="15" t="s">
        <v>256</v>
      </c>
    </row>
    <row r="10" spans="1:2" ht="28.8" x14ac:dyDescent="0.3">
      <c r="A10" s="15" t="s">
        <v>257</v>
      </c>
      <c r="B10" s="15" t="s">
        <v>258</v>
      </c>
    </row>
    <row r="11" spans="1:2" ht="28.8" x14ac:dyDescent="0.3">
      <c r="A11" s="15" t="s">
        <v>259</v>
      </c>
      <c r="B11" s="15" t="s">
        <v>260</v>
      </c>
    </row>
    <row r="12" spans="1:2" x14ac:dyDescent="0.3">
      <c r="A12" s="15" t="s">
        <v>261</v>
      </c>
      <c r="B12" s="15" t="s">
        <v>262</v>
      </c>
    </row>
    <row r="13" spans="1:2" x14ac:dyDescent="0.3">
      <c r="A13" s="15" t="s">
        <v>263</v>
      </c>
      <c r="B13" s="15" t="s">
        <v>264</v>
      </c>
    </row>
    <row r="14" spans="1:2" x14ac:dyDescent="0.3">
      <c r="A14" s="15" t="s">
        <v>265</v>
      </c>
      <c r="B14" s="15" t="s">
        <v>266</v>
      </c>
    </row>
    <row r="15" spans="1:2" x14ac:dyDescent="0.3">
      <c r="A15" s="15" t="s">
        <v>267</v>
      </c>
      <c r="B15" s="15" t="s">
        <v>268</v>
      </c>
    </row>
    <row r="17" spans="1:1" x14ac:dyDescent="0.3">
      <c r="A17" s="21" t="s">
        <v>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Project_Notes</vt:lpstr>
      <vt:lpstr>Missing_Values_Report</vt:lpstr>
      <vt:lpstr>Duplicate_Report</vt:lpstr>
      <vt:lpstr>Data_Type_Report</vt:lpstr>
      <vt:lpstr>Basic_Cleaning_Formulas</vt:lpstr>
      <vt:lpstr>Power_Query_Steps</vt:lpstr>
      <vt:lpstr>Formula_vs_PowerQuery</vt:lpstr>
      <vt:lpstr>Indian_Roads_Dataset</vt:lpstr>
      <vt:lpstr>EDA_Insights</vt:lpstr>
      <vt:lpstr>Data_Quality_Report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2026-08-29T08:43:59Z</dcterms:created>
  <dcterms:modified xsi:type="dcterms:W3CDTF">2026-09-03T03:22:03Z</dcterms:modified>
  <dc:language>en-US</dc:language>
</cp:coreProperties>
</file>